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woo\Documents\ERPD\3era versión ER-PD\"/>
    </mc:Choice>
  </mc:AlternateContent>
  <bookViews>
    <workbookView xWindow="0" yWindow="0" windowWidth="12405" windowHeight="7695"/>
  </bookViews>
  <sheets>
    <sheet name="Expected ER" sheetId="5" r:id="rId1"/>
    <sheet name="Reference Level" sheetId="4" r:id="rId2"/>
    <sheet name="Activity Data" sheetId="1" r:id="rId3"/>
    <sheet name="AD - Degrad" sheetId="6" r:id="rId4"/>
    <sheet name="Emission Factors" sheetId="2" r:id="rId5"/>
    <sheet name="Propogation" sheetId="3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_123Graph_A">#REF!</definedName>
    <definedName name="__123Graph_ACurrent">#REF!</definedName>
    <definedName name="__123Graph_B">#REF!</definedName>
    <definedName name="__123Graph_BCurrent">#REF!</definedName>
    <definedName name="__123Graph_C">#REF!</definedName>
    <definedName name="__123Graph_CChart1">#REF!</definedName>
    <definedName name="__123Graph_CChart2">#REF!</definedName>
    <definedName name="__123Graph_CCurrent">#REF!</definedName>
    <definedName name="__123Graph_D">#REF!</definedName>
    <definedName name="__123Graph_DChart1">#REF!</definedName>
    <definedName name="__123Graph_DChart2">#REF!</definedName>
    <definedName name="__123Graph_DCurrent">#REF!</definedName>
    <definedName name="__123Graph_X">#REF!</definedName>
    <definedName name="__123Graph_XCurrent">#REF!</definedName>
    <definedName name="_123">#REF!</definedName>
    <definedName name="_c34">#REF!</definedName>
    <definedName name="_CRE2">#REF!</definedName>
    <definedName name="_dc">#REF!</definedName>
    <definedName name="_dc23">#REF!</definedName>
    <definedName name="_dc3">#REF!</definedName>
    <definedName name="_dca">#REF!</definedName>
    <definedName name="_dcf">#REF!</definedName>
    <definedName name="_dcw">#REF!</definedName>
    <definedName name="_em">#REF!</definedName>
    <definedName name="_gam">#REF!</definedName>
    <definedName name="_gam1">#REF!</definedName>
    <definedName name="_gam3">#REF!</definedName>
    <definedName name="_lc">#REF!</definedName>
    <definedName name="_lcc">#REF!</definedName>
    <definedName name="_lmm">#REF!</definedName>
    <definedName name="_mc">#REF!</definedName>
    <definedName name="_msw">#REF!</definedName>
    <definedName name="_nc">#REF!</definedName>
    <definedName name="_rc">#REF!</definedName>
    <definedName name="_rc12">#REF!</definedName>
    <definedName name="_RCC">#REF!</definedName>
    <definedName name="_RCC10">#REF!</definedName>
    <definedName name="_RCC11">#REF!</definedName>
    <definedName name="_RCC12">#REF!</definedName>
    <definedName name="_RCC13">#REF!</definedName>
    <definedName name="_RCC15">#REF!</definedName>
    <definedName name="_RCC16">#REF!</definedName>
    <definedName name="_RCC19">#REF!</definedName>
    <definedName name="_RCC20">#REF!</definedName>
    <definedName name="_RCC21">#REF!</definedName>
    <definedName name="_RCC33">#REF!</definedName>
    <definedName name="_RCC4">#REF!</definedName>
    <definedName name="_RCC5">#REF!</definedName>
    <definedName name="_RCC6">#REF!</definedName>
    <definedName name="_RCC7">#REF!</definedName>
    <definedName name="_RCC8">#REF!</definedName>
    <definedName name="_RCC9">#REF!</definedName>
    <definedName name="_RCC98">#REF!</definedName>
    <definedName name="_RCC99">#REF!</definedName>
    <definedName name="_vc">#REF!</definedName>
    <definedName name="ab">#REF!</definedName>
    <definedName name="actualFuelNames">#REF!</definedName>
    <definedName name="ait">#REF!</definedName>
    <definedName name="al">#REF!</definedName>
    <definedName name="alpha">#REF!</definedName>
    <definedName name="alphaf">#REF!</definedName>
    <definedName name="ane">#REF!</definedName>
    <definedName name="anex">#REF!</definedName>
    <definedName name="anex2">#REF!</definedName>
    <definedName name="anex34">#REF!</definedName>
    <definedName name="anexito">#REF!</definedName>
    <definedName name="anexo22">#REF!</definedName>
    <definedName name="ANEXO41">#REF!</definedName>
    <definedName name="ANEXO42">#REF!</definedName>
    <definedName name="ANEXO43">#REF!</definedName>
    <definedName name="ANEXO44">#REF!</definedName>
    <definedName name="ANEXO45">#REF!</definedName>
    <definedName name="ANEXO49">#REF!</definedName>
    <definedName name="ar">#REF!</definedName>
    <definedName name="ar_21">#REF!</definedName>
    <definedName name="are">#REF!</definedName>
    <definedName name="area">#REF!</definedName>
    <definedName name="area_3457">#REF!</definedName>
    <definedName name="area2">#REF!</definedName>
    <definedName name="area234">#REF!</definedName>
    <definedName name="area34">#REF!</definedName>
    <definedName name="area345">#REF!</definedName>
    <definedName name="area567">#REF!</definedName>
    <definedName name="area654">#REF!</definedName>
    <definedName name="area678">#REF!</definedName>
    <definedName name="areajo">#REF!</definedName>
    <definedName name="AreaReg_1101">#REF!</definedName>
    <definedName name="AreaReg_1102">#REF!</definedName>
    <definedName name="AreaReg_1103">#REF!</definedName>
    <definedName name="AreaReg_1104">#REF!</definedName>
    <definedName name="AreaReg_1105">#REF!</definedName>
    <definedName name="AreaReg_1201">#REF!</definedName>
    <definedName name="AreaReg_1202">#REF!</definedName>
    <definedName name="AreaReg_1203">#REF!</definedName>
    <definedName name="AreaReg_1204">#REF!</definedName>
    <definedName name="AreaReg_1301">#REF!</definedName>
    <definedName name="AreaReg_1302">#REF!</definedName>
    <definedName name="AreaReg_1303">#REF!</definedName>
    <definedName name="AreaReg_1304">#REF!</definedName>
    <definedName name="AreaReg_1305">#REF!</definedName>
    <definedName name="AreaReg_1401">#REF!</definedName>
    <definedName name="AreaReg_1402">#REF!</definedName>
    <definedName name="AreaReg_1403">#REF!</definedName>
    <definedName name="AreaReg_1404">#REF!</definedName>
    <definedName name="AreaReg_5101">#REF!</definedName>
    <definedName name="AreaReg_5102">#REF!</definedName>
    <definedName name="AreaReg_5103">#REF!</definedName>
    <definedName name="AreaReg_5104">#REF!</definedName>
    <definedName name="AreaReg_5105">#REF!</definedName>
    <definedName name="AreaReg_5106">#REF!</definedName>
    <definedName name="AreaReg_5107">#REF!</definedName>
    <definedName name="ÁREAS">#REF!</definedName>
    <definedName name="arera">#REF!</definedName>
    <definedName name="arrg">#REF!</definedName>
    <definedName name="b">#REF!</definedName>
    <definedName name="Baseline_fuel">#REF!</definedName>
    <definedName name="beta">#REF!</definedName>
    <definedName name="betaf">#REF!</definedName>
    <definedName name="bXy">#REF!</definedName>
    <definedName name="bXyfox">#REF!</definedName>
    <definedName name="cc">#REF!</definedName>
    <definedName name="celdas">#REF!</definedName>
    <definedName name="cl">#REF!</definedName>
    <definedName name="Coal_products">#REF!</definedName>
    <definedName name="Cod_1101">#REF!</definedName>
    <definedName name="CUADRO11">#REF!</definedName>
    <definedName name="CUADRO12">#REF!</definedName>
    <definedName name="CUADRO15">#REF!</definedName>
    <definedName name="CUADRO16">#REF!</definedName>
    <definedName name="CUADRO17">#REF!</definedName>
    <definedName name="CUADRO18">#REF!</definedName>
    <definedName name="CUADRO24">#REF!</definedName>
    <definedName name="CUADRO25">#REF!</definedName>
    <definedName name="CUADRO26">#REF!</definedName>
    <definedName name="CUADRO28">#REF!</definedName>
    <definedName name="CUADRO29">#REF!</definedName>
    <definedName name="CUADRO30">#REF!</definedName>
    <definedName name="CUADRO31">#REF!</definedName>
    <definedName name="CUADRO38">#REF!</definedName>
    <definedName name="CUADRO8">#REF!</definedName>
    <definedName name="customizado">#REF!</definedName>
    <definedName name="d">#REF!</definedName>
    <definedName name="DATA">#REF!</definedName>
    <definedName name="DATE">#REF!</definedName>
    <definedName name="dummy">#REF!</definedName>
    <definedName name="e">#REF!</definedName>
    <definedName name="Effort">#REF!</definedName>
    <definedName name="eps">#REF!</definedName>
    <definedName name="ETIQUETAS">#REF!</definedName>
    <definedName name="Excel_BuiltIn_Print_Area_2">#REF!</definedName>
    <definedName name="Excel_BuiltIn_Print_Area_3">#REF!</definedName>
    <definedName name="fk">#REF!</definedName>
    <definedName name="FREQS">#REF!</definedName>
    <definedName name="fuelCodes">#REF!</definedName>
    <definedName name="g">#REF!</definedName>
    <definedName name="gamma">#REF!</definedName>
    <definedName name="gasUnits">#REF!</definedName>
    <definedName name="grap">#REF!</definedName>
    <definedName name="IMPCE05">#REF!</definedName>
    <definedName name="IMPCE07">#REF!</definedName>
    <definedName name="IMPCE08">#REF!</definedName>
    <definedName name="IMPCE12">#REF!</definedName>
    <definedName name="IMPCE13">#REF!</definedName>
    <definedName name="Imprimir_área_IM">#REF!</definedName>
    <definedName name="INPUT12">#REF!</definedName>
    <definedName name="INPUT15">#REF!</definedName>
    <definedName name="INPUT16">#REF!</definedName>
    <definedName name="INPUT17">#REF!</definedName>
    <definedName name="INPUT18A">#REF!</definedName>
    <definedName name="INPUT18B">#REF!</definedName>
    <definedName name="INPUT18C">#REF!</definedName>
    <definedName name="INPUT24">#REF!</definedName>
    <definedName name="INPUT38">#REF!</definedName>
    <definedName name="INPUT8">#REF!</definedName>
    <definedName name="kxfi">#REF!</definedName>
    <definedName name="letra">#REF!</definedName>
    <definedName name="liquidUnits">#REF!</definedName>
    <definedName name="Lugar">#REF!</definedName>
    <definedName name="Max">#REF!</definedName>
    <definedName name="Medio_de_transporte">#REF!</definedName>
    <definedName name="METRAGEM">#REF!</definedName>
    <definedName name="mnm">#REF!</definedName>
    <definedName name="Modo_de_transporte">#REF!</definedName>
    <definedName name="Money">#REF!</definedName>
    <definedName name="MSY">#REF!</definedName>
    <definedName name="nbvjkdosdp">#REF!</definedName>
    <definedName name="nd">#REF!</definedName>
    <definedName name="nnn">#REF!</definedName>
    <definedName name="NOTAS">#REF!</definedName>
    <definedName name="nshdos">#REF!</definedName>
    <definedName name="nuevo">#REF!</definedName>
    <definedName name="Oficinas">#REF!</definedName>
    <definedName name="Oil_products">#REF!</definedName>
    <definedName name="Other_waste">#REF!</definedName>
    <definedName name="p">#REF!</definedName>
    <definedName name="Planta_Sede__escoger_de_la_lista_abajo">#REF!</definedName>
    <definedName name="PORC">#REF!</definedName>
    <definedName name="Price">#REF!</definedName>
    <definedName name="prof">#REF!</definedName>
    <definedName name="prop_qd_2a">#REF!</definedName>
    <definedName name="prop_qdr_2a">#REF!</definedName>
    <definedName name="ProprietarioControle">#REF!</definedName>
    <definedName name="q">#REF!</definedName>
    <definedName name="qf">#REF!</definedName>
    <definedName name="RCC10R">#REF!</definedName>
    <definedName name="RCC20RE">#REF!</definedName>
    <definedName name="RCC2RN">#REF!</definedName>
    <definedName name="RCCRUCES">#REF!</definedName>
    <definedName name="RCTC">#REF!</definedName>
    <definedName name="REGION_CENTRO_ORIENTE">#REF!</definedName>
    <definedName name="REGION_LIMA_CENTRO">#REF!</definedName>
    <definedName name="REGION_LIMA_ESTE">#REF!</definedName>
    <definedName name="REGION_LIMA_NORTE">#REF!</definedName>
    <definedName name="REGION_LIMA_SUR">#REF!</definedName>
    <definedName name="REGION_NORTE">#REF!</definedName>
    <definedName name="REGION_NORTE_Y_SUR_CHICO">#REF!</definedName>
    <definedName name="REGION_NUCLEOS">#REF!</definedName>
    <definedName name="REGION_SUR">#REF!</definedName>
    <definedName name="sara">#REF!</definedName>
    <definedName name="solidUnits">#REF!</definedName>
    <definedName name="sre">#REF!</definedName>
    <definedName name="TABLE4">#REF!</definedName>
    <definedName name="un_qdr_3">#REF!</definedName>
    <definedName name="VAR">#REF!</definedName>
    <definedName name="Volume">#REF!</definedName>
    <definedName name="xdot">#REF!</definedName>
    <definedName name="Xeps">#REF!</definedName>
    <definedName name="Xfk">#REF!</definedName>
    <definedName name="XMAX">#REF!</definedName>
    <definedName name="Xp">#REF!</definedName>
    <definedName name="Xprof">#REF!</definedName>
    <definedName name="xrion">#REF!</definedName>
    <definedName name="Xxdot">#REF!</definedName>
    <definedName name="Xy">#REF!</definedName>
    <definedName name="y">#REF!</definedName>
  </definedNames>
  <calcPr calcId="152511"/>
</workbook>
</file>

<file path=xl/calcChain.xml><?xml version="1.0" encoding="utf-8"?>
<calcChain xmlns="http://schemas.openxmlformats.org/spreadsheetml/2006/main">
  <c r="B5" i="6" l="1"/>
  <c r="B4" i="6"/>
  <c r="B9043" i="6" l="1"/>
  <c r="B8214" i="6"/>
  <c r="B7827" i="6"/>
  <c r="B7566" i="6"/>
  <c r="B7392" i="6"/>
  <c r="B7221" i="6"/>
  <c r="B7049" i="6"/>
  <c r="B6946" i="6"/>
  <c r="B6870" i="6"/>
  <c r="B6793" i="6"/>
  <c r="B6718" i="6"/>
  <c r="B6642" i="6"/>
  <c r="B6566" i="6"/>
  <c r="B6513" i="6"/>
  <c r="B6471" i="6"/>
  <c r="B6428" i="6"/>
  <c r="B6385" i="6"/>
  <c r="B6352" i="6"/>
  <c r="B6320" i="6"/>
  <c r="B6288" i="6"/>
  <c r="B6256" i="6"/>
  <c r="B6224" i="6"/>
  <c r="B6192" i="6"/>
  <c r="B6160" i="6"/>
  <c r="B6128" i="6"/>
  <c r="B6096" i="6"/>
  <c r="B6064" i="6"/>
  <c r="B6032" i="6"/>
  <c r="B6000" i="6"/>
  <c r="B5968" i="6"/>
  <c r="B5945" i="6"/>
  <c r="B5924" i="6"/>
  <c r="B5903" i="6"/>
  <c r="B5881" i="6"/>
  <c r="B5860" i="6"/>
  <c r="B5839" i="6"/>
  <c r="B5817" i="6"/>
  <c r="B5796" i="6"/>
  <c r="B5775" i="6"/>
  <c r="B5753" i="6"/>
  <c r="B5732" i="6"/>
  <c r="B5711" i="6"/>
  <c r="B5689" i="6"/>
  <c r="B5668" i="6"/>
  <c r="B5647" i="6"/>
  <c r="B5625" i="6"/>
  <c r="B5604" i="6"/>
  <c r="B5583" i="6"/>
  <c r="B5561" i="6"/>
  <c r="B5541" i="6"/>
  <c r="B5525" i="6"/>
  <c r="B5509" i="6"/>
  <c r="B5493" i="6"/>
  <c r="B5477" i="6"/>
  <c r="B5461" i="6"/>
  <c r="B5445" i="6"/>
  <c r="B5429" i="6"/>
  <c r="B5413" i="6"/>
  <c r="B5397" i="6"/>
  <c r="B5381" i="6"/>
  <c r="B5365" i="6"/>
  <c r="B5349" i="6"/>
  <c r="B5333" i="6"/>
  <c r="B5317" i="6"/>
  <c r="B5301" i="6"/>
  <c r="B5285" i="6"/>
  <c r="B5269" i="6"/>
  <c r="B5253" i="6"/>
  <c r="B5237" i="6"/>
  <c r="B5221" i="6"/>
  <c r="B5205" i="6"/>
  <c r="B5189" i="6"/>
  <c r="B5173" i="6"/>
  <c r="B5157" i="6"/>
  <c r="B5141" i="6"/>
  <c r="B5125" i="6"/>
  <c r="B5109" i="6"/>
  <c r="B5093" i="6"/>
  <c r="B5077" i="6"/>
  <c r="B5061" i="6"/>
  <c r="B5045" i="6"/>
  <c r="B5029" i="6"/>
  <c r="B5013" i="6"/>
  <c r="B4997" i="6"/>
  <c r="B4981" i="6"/>
  <c r="B4965" i="6"/>
  <c r="B4949" i="6"/>
  <c r="B4933" i="6"/>
  <c r="B4917" i="6"/>
  <c r="B4901" i="6"/>
  <c r="B4885" i="6"/>
  <c r="B4869" i="6"/>
  <c r="B4853" i="6"/>
  <c r="B4837" i="6"/>
  <c r="B4821" i="6"/>
  <c r="B4805" i="6"/>
  <c r="B4789" i="6"/>
  <c r="B4773" i="6"/>
  <c r="B4757" i="6"/>
  <c r="B4741" i="6"/>
  <c r="B4725" i="6"/>
  <c r="B4709" i="6"/>
  <c r="B4693" i="6"/>
  <c r="B4677" i="6"/>
  <c r="B4661" i="6"/>
  <c r="B4645" i="6"/>
  <c r="B4629" i="6"/>
  <c r="B4613" i="6"/>
  <c r="B4597" i="6"/>
  <c r="B4581" i="6"/>
  <c r="B4565" i="6"/>
  <c r="B4549" i="6"/>
  <c r="B4533" i="6"/>
  <c r="B4517" i="6"/>
  <c r="B4501" i="6"/>
  <c r="B4485" i="6"/>
  <c r="B4469" i="6"/>
  <c r="B4453" i="6"/>
  <c r="B4437" i="6"/>
  <c r="B4421" i="6"/>
  <c r="B4405" i="6"/>
  <c r="B4389" i="6"/>
  <c r="B4373" i="6"/>
  <c r="B4357" i="6"/>
  <c r="B4341" i="6"/>
  <c r="B4325" i="6"/>
  <c r="B4309" i="6"/>
  <c r="B4293" i="6"/>
  <c r="B4277" i="6"/>
  <c r="B4261" i="6"/>
  <c r="B4245" i="6"/>
  <c r="B4229" i="6"/>
  <c r="B4213" i="6"/>
  <c r="B4197" i="6"/>
  <c r="B4181" i="6"/>
  <c r="B4165" i="6"/>
  <c r="B4149" i="6"/>
  <c r="B4133" i="6"/>
  <c r="B4121" i="6"/>
  <c r="B4110" i="6"/>
  <c r="B4100" i="6"/>
  <c r="B4089" i="6"/>
  <c r="B4078" i="6"/>
  <c r="B4068" i="6"/>
  <c r="B4057" i="6"/>
  <c r="B4046" i="6"/>
  <c r="B4036" i="6"/>
  <c r="B4025" i="6"/>
  <c r="B4014" i="6"/>
  <c r="B4004" i="6"/>
  <c r="B3993" i="6"/>
  <c r="B3982" i="6"/>
  <c r="B3972" i="6"/>
  <c r="B3961" i="6"/>
  <c r="B3950" i="6"/>
  <c r="B3940" i="6"/>
  <c r="B3929" i="6"/>
  <c r="B3918" i="6"/>
  <c r="B3908" i="6"/>
  <c r="B3897" i="6"/>
  <c r="B3886" i="6"/>
  <c r="B3876" i="6"/>
  <c r="B3865" i="6"/>
  <c r="B3854" i="6"/>
  <c r="B3844" i="6"/>
  <c r="B3833" i="6"/>
  <c r="B3822" i="6"/>
  <c r="B3812" i="6"/>
  <c r="B3801" i="6"/>
  <c r="B3790" i="6"/>
  <c r="B3780" i="6"/>
  <c r="B3769" i="6"/>
  <c r="B3758" i="6"/>
  <c r="B3748" i="6"/>
  <c r="B3737" i="6"/>
  <c r="B3726" i="6"/>
  <c r="B3716" i="6"/>
  <c r="B3705" i="6"/>
  <c r="B3694" i="6"/>
  <c r="B3684" i="6"/>
  <c r="B3673" i="6"/>
  <c r="B3662" i="6"/>
  <c r="B3652" i="6"/>
  <c r="B3641" i="6"/>
  <c r="B3630" i="6"/>
  <c r="B3620" i="6"/>
  <c r="B3609" i="6"/>
  <c r="B3599" i="6"/>
  <c r="B3591" i="6"/>
  <c r="B3583" i="6"/>
  <c r="B3575" i="6"/>
  <c r="B3567" i="6"/>
  <c r="B3559" i="6"/>
  <c r="B3551" i="6"/>
  <c r="B3543" i="6"/>
  <c r="B3535" i="6"/>
  <c r="B3527" i="6"/>
  <c r="B3519" i="6"/>
  <c r="B3511" i="6"/>
  <c r="B3503" i="6"/>
  <c r="B3495" i="6"/>
  <c r="B3487" i="6"/>
  <c r="B3479" i="6"/>
  <c r="B3471" i="6"/>
  <c r="B3463" i="6"/>
  <c r="B3455" i="6"/>
  <c r="B3447" i="6"/>
  <c r="B3439" i="6"/>
  <c r="B3431" i="6"/>
  <c r="B3423" i="6"/>
  <c r="B3415" i="6"/>
  <c r="B3407" i="6"/>
  <c r="B3399" i="6"/>
  <c r="B3391" i="6"/>
  <c r="B3383" i="6"/>
  <c r="B3375" i="6"/>
  <c r="B3367" i="6"/>
  <c r="B3359" i="6"/>
  <c r="B3351" i="6"/>
  <c r="B3343" i="6"/>
  <c r="B3335" i="6"/>
  <c r="B3327" i="6"/>
  <c r="B3319" i="6"/>
  <c r="B3311" i="6"/>
  <c r="B3303" i="6"/>
  <c r="B3295" i="6"/>
  <c r="B3287" i="6"/>
  <c r="B3279" i="6"/>
  <c r="B3271" i="6"/>
  <c r="B3263" i="6"/>
  <c r="B3255" i="6"/>
  <c r="B3247" i="6"/>
  <c r="B3239" i="6"/>
  <c r="B3231" i="6"/>
  <c r="B3223" i="6"/>
  <c r="B3215" i="6"/>
  <c r="B3207" i="6"/>
  <c r="B3199" i="6"/>
  <c r="B3191" i="6"/>
  <c r="B3183" i="6"/>
  <c r="B3175" i="6"/>
  <c r="B3167" i="6"/>
  <c r="B3159" i="6"/>
  <c r="B3151" i="6"/>
  <c r="B3143" i="6"/>
  <c r="B3135" i="6"/>
  <c r="B3127" i="6"/>
  <c r="B3119" i="6"/>
  <c r="B3111" i="6"/>
  <c r="B3103" i="6"/>
  <c r="B3095" i="6"/>
  <c r="B3087" i="6"/>
  <c r="B3079" i="6"/>
  <c r="B3071" i="6"/>
  <c r="B3063" i="6"/>
  <c r="B3055" i="6"/>
  <c r="B3047" i="6"/>
  <c r="B3039" i="6"/>
  <c r="B3031" i="6"/>
  <c r="B3023" i="6"/>
  <c r="B3015" i="6"/>
  <c r="B3007" i="6"/>
  <c r="B2999" i="6"/>
  <c r="B2991" i="6"/>
  <c r="B2983" i="6"/>
  <c r="B2975" i="6"/>
  <c r="B2967" i="6"/>
  <c r="B2959" i="6"/>
  <c r="B2951" i="6"/>
  <c r="B2943" i="6"/>
  <c r="B2935" i="6"/>
  <c r="B2927" i="6"/>
  <c r="B2919" i="6"/>
  <c r="B2911" i="6"/>
  <c r="B2903" i="6"/>
  <c r="B2895" i="6"/>
  <c r="B2887" i="6"/>
  <c r="B2879" i="6"/>
  <c r="B2871" i="6"/>
  <c r="B2863" i="6"/>
  <c r="B2855" i="6"/>
  <c r="B2847" i="6"/>
  <c r="B2839" i="6"/>
  <c r="B2831" i="6"/>
  <c r="B2823" i="6"/>
  <c r="B2815" i="6"/>
  <c r="B2807" i="6"/>
  <c r="B2799" i="6"/>
  <c r="B2791" i="6"/>
  <c r="B2783" i="6"/>
  <c r="B2775" i="6"/>
  <c r="B2767" i="6"/>
  <c r="B2759" i="6"/>
  <c r="B2751" i="6"/>
  <c r="B2743" i="6"/>
  <c r="B2735" i="6"/>
  <c r="B2727" i="6"/>
  <c r="B2719" i="6"/>
  <c r="B2711" i="6"/>
  <c r="B2703" i="6"/>
  <c r="B2695" i="6"/>
  <c r="B2687" i="6"/>
  <c r="B2679" i="6"/>
  <c r="B2671" i="6"/>
  <c r="B2663" i="6"/>
  <c r="B2655" i="6"/>
  <c r="B2647" i="6"/>
  <c r="B2639" i="6"/>
  <c r="B2631" i="6"/>
  <c r="B2623" i="6"/>
  <c r="B2615" i="6"/>
  <c r="B2607" i="6"/>
  <c r="B2599" i="6"/>
  <c r="B2591" i="6"/>
  <c r="B2583" i="6"/>
  <c r="B2575" i="6"/>
  <c r="B2567" i="6"/>
  <c r="B2559" i="6"/>
  <c r="B2551" i="6"/>
  <c r="B2543" i="6"/>
  <c r="B2535" i="6"/>
  <c r="B2527" i="6"/>
  <c r="B2519" i="6"/>
  <c r="B2511" i="6"/>
  <c r="B2503" i="6"/>
  <c r="B2495" i="6"/>
  <c r="B2487" i="6"/>
  <c r="B2479" i="6"/>
  <c r="B2471" i="6"/>
  <c r="B2463" i="6"/>
  <c r="B2455" i="6"/>
  <c r="B2447" i="6"/>
  <c r="B2439" i="6"/>
  <c r="B2431" i="6"/>
  <c r="B2423" i="6"/>
  <c r="B2415" i="6"/>
  <c r="B2407" i="6"/>
  <c r="B2399" i="6"/>
  <c r="B2391" i="6"/>
  <c r="B2383" i="6"/>
  <c r="B2375" i="6"/>
  <c r="B2368" i="6"/>
  <c r="B2363" i="6"/>
  <c r="B2357" i="6"/>
  <c r="B2352" i="6"/>
  <c r="B2347" i="6"/>
  <c r="B2341" i="6"/>
  <c r="B2336" i="6"/>
  <c r="B2331" i="6"/>
  <c r="B2325" i="6"/>
  <c r="B2320" i="6"/>
  <c r="B2315" i="6"/>
  <c r="B2309" i="6"/>
  <c r="B2304" i="6"/>
  <c r="B2299" i="6"/>
  <c r="B2293" i="6"/>
  <c r="B2288" i="6"/>
  <c r="B2283" i="6"/>
  <c r="B2277" i="6"/>
  <c r="B2272" i="6"/>
  <c r="B2267" i="6"/>
  <c r="B2261" i="6"/>
  <c r="B2256" i="6"/>
  <c r="B2251" i="6"/>
  <c r="B2245" i="6"/>
  <c r="B2240" i="6"/>
  <c r="B2235" i="6"/>
  <c r="B2229" i="6"/>
  <c r="B2224" i="6"/>
  <c r="B2219" i="6"/>
  <c r="B2213" i="6"/>
  <c r="B2208" i="6"/>
  <c r="B2203" i="6"/>
  <c r="B2197" i="6"/>
  <c r="B2192" i="6"/>
  <c r="B2187" i="6"/>
  <c r="B2176" i="6"/>
  <c r="B2171" i="6"/>
  <c r="B2165" i="6"/>
  <c r="B2160" i="6"/>
  <c r="B2155" i="6"/>
  <c r="B2149" i="6"/>
  <c r="B2144" i="6"/>
  <c r="B2139" i="6"/>
  <c r="B2133" i="6"/>
  <c r="B2128" i="6"/>
  <c r="B2123" i="6"/>
  <c r="B2117" i="6"/>
  <c r="B2112" i="6"/>
  <c r="B2107" i="6"/>
  <c r="B2101" i="6"/>
  <c r="B2096" i="6"/>
  <c r="B2091" i="6"/>
  <c r="B2085" i="6"/>
  <c r="B2080" i="6"/>
  <c r="B2075" i="6"/>
  <c r="B2069" i="6"/>
  <c r="B2064" i="6"/>
  <c r="B2059" i="6"/>
  <c r="B2053" i="6"/>
  <c r="B2048" i="6"/>
  <c r="B2043" i="6"/>
  <c r="B2037" i="6"/>
  <c r="B2032" i="6"/>
  <c r="B2027" i="6"/>
  <c r="B2021" i="6"/>
  <c r="B2016" i="6"/>
  <c r="B2011" i="6"/>
  <c r="B2005" i="6"/>
  <c r="B1995" i="6"/>
  <c r="B1989" i="6"/>
  <c r="B1984" i="6"/>
  <c r="B1979" i="6"/>
  <c r="B1973" i="6"/>
  <c r="B1963" i="6"/>
  <c r="B1952" i="6"/>
  <c r="B1941" i="6"/>
  <c r="B1936" i="6"/>
  <c r="B1925" i="6"/>
  <c r="B1915" i="6"/>
  <c r="B1909" i="6"/>
  <c r="B1899" i="6"/>
  <c r="B1888" i="6"/>
  <c r="B1877" i="6"/>
  <c r="B1867" i="6"/>
  <c r="B1856" i="6"/>
  <c r="B1851" i="6"/>
  <c r="B1840" i="6"/>
  <c r="B1829" i="6"/>
  <c r="B1824" i="6"/>
  <c r="B1813" i="6"/>
  <c r="B1803" i="6"/>
  <c r="B1797" i="6"/>
  <c r="B1787" i="6"/>
  <c r="B1776" i="6"/>
  <c r="B1771" i="6"/>
  <c r="B1760" i="6"/>
  <c r="B1749" i="6"/>
  <c r="B1744" i="6"/>
  <c r="B1733" i="6"/>
  <c r="B1723" i="6"/>
  <c r="B1717" i="6"/>
  <c r="B1707" i="6"/>
  <c r="B1696" i="6"/>
  <c r="B1685" i="6"/>
  <c r="B1680" i="6"/>
  <c r="B1669" i="6"/>
  <c r="B1659" i="6"/>
  <c r="B1648" i="6"/>
  <c r="B1643" i="6"/>
  <c r="B1632" i="6"/>
  <c r="B1621" i="6"/>
  <c r="B1611" i="6"/>
  <c r="B1600" i="6"/>
  <c r="B1589" i="6"/>
  <c r="B1584" i="6"/>
  <c r="B1573" i="6"/>
  <c r="B1563" i="6"/>
  <c r="B1557" i="6"/>
  <c r="B1547" i="6"/>
  <c r="B1536" i="6"/>
  <c r="B1525" i="6"/>
  <c r="B1515" i="6"/>
  <c r="B1509" i="6"/>
  <c r="B1499" i="6"/>
  <c r="B1488" i="6"/>
  <c r="B1483" i="6"/>
  <c r="B1472" i="6"/>
  <c r="B1461" i="6"/>
  <c r="B1451" i="6"/>
  <c r="B1445" i="6"/>
  <c r="B1435" i="6"/>
  <c r="B1424" i="6"/>
  <c r="B1413" i="6"/>
  <c r="B1408" i="6"/>
  <c r="B1397" i="6"/>
  <c r="B1387" i="6"/>
  <c r="B1376" i="6"/>
  <c r="B1371" i="6"/>
  <c r="B1360" i="6"/>
  <c r="B1349" i="6"/>
  <c r="B1339" i="6"/>
  <c r="B1333" i="6"/>
  <c r="B1323" i="6"/>
  <c r="B1312" i="6"/>
  <c r="B1301" i="6"/>
  <c r="B1296" i="6"/>
  <c r="B1285" i="6"/>
  <c r="B1275" i="6"/>
  <c r="B1264" i="6"/>
  <c r="B1259" i="6"/>
  <c r="B1248" i="6"/>
  <c r="B2181" i="6"/>
  <c r="B2000" i="6"/>
  <c r="B1968" i="6"/>
  <c r="B1957" i="6"/>
  <c r="B1947" i="6"/>
  <c r="B1931" i="6"/>
  <c r="B1920" i="6"/>
  <c r="B1904" i="6"/>
  <c r="B1893" i="6"/>
  <c r="B1883" i="6"/>
  <c r="B1872" i="6"/>
  <c r="B1861" i="6"/>
  <c r="B1845" i="6"/>
  <c r="B1835" i="6"/>
  <c r="B1819" i="6"/>
  <c r="B1808" i="6"/>
  <c r="B1792" i="6"/>
  <c r="B1781" i="6"/>
  <c r="B1765" i="6"/>
  <c r="B1755" i="6"/>
  <c r="B1739" i="6"/>
  <c r="B1728" i="6"/>
  <c r="B1712" i="6"/>
  <c r="B1701" i="6"/>
  <c r="B1691" i="6"/>
  <c r="B1675" i="6"/>
  <c r="B1664" i="6"/>
  <c r="B1653" i="6"/>
  <c r="B1637" i="6"/>
  <c r="B1627" i="6"/>
  <c r="B1616" i="6"/>
  <c r="B1605" i="6"/>
  <c r="B1595" i="6"/>
  <c r="B1579" i="6"/>
  <c r="B1568" i="6"/>
  <c r="B1552" i="6"/>
  <c r="B1541" i="6"/>
  <c r="B1531" i="6"/>
  <c r="B1520" i="6"/>
  <c r="B1504" i="6"/>
  <c r="B1493" i="6"/>
  <c r="B1477" i="6"/>
  <c r="B1467" i="6"/>
  <c r="B1456" i="6"/>
  <c r="B1440" i="6"/>
  <c r="B1429" i="6"/>
  <c r="B1419" i="6"/>
  <c r="B1403" i="6"/>
  <c r="B1392" i="6"/>
  <c r="B1381" i="6"/>
  <c r="B1365" i="6"/>
  <c r="B1355" i="6"/>
  <c r="B1344" i="6"/>
  <c r="B1328" i="6"/>
  <c r="B1317" i="6"/>
  <c r="B1307" i="6"/>
  <c r="B1291" i="6"/>
  <c r="B1280" i="6"/>
  <c r="B1269" i="6"/>
  <c r="B1253" i="6"/>
  <c r="B1243" i="6"/>
  <c r="B8636" i="6"/>
  <c r="B8046" i="6"/>
  <c r="B7714" i="6"/>
  <c r="B7501" i="6"/>
  <c r="B7329" i="6"/>
  <c r="B7160" i="6"/>
  <c r="B6996" i="6"/>
  <c r="B6920" i="6"/>
  <c r="B6844" i="6"/>
  <c r="B6769" i="6"/>
  <c r="B6692" i="6"/>
  <c r="B6616" i="6"/>
  <c r="B6542" i="6"/>
  <c r="B6499" i="6"/>
  <c r="B6456" i="6"/>
  <c r="B6413" i="6"/>
  <c r="B6373" i="6"/>
  <c r="B6341" i="6"/>
  <c r="B6309" i="6"/>
  <c r="B6277" i="6"/>
  <c r="B6245" i="6"/>
  <c r="B6213" i="6"/>
  <c r="B6181" i="6"/>
  <c r="B6149" i="6"/>
  <c r="B6117" i="6"/>
  <c r="B6085" i="6"/>
  <c r="B6053" i="6"/>
  <c r="B6021" i="6"/>
  <c r="B5989" i="6"/>
  <c r="B5960" i="6"/>
  <c r="B5939" i="6"/>
  <c r="B5917" i="6"/>
  <c r="B5896" i="6"/>
  <c r="B5875" i="6"/>
  <c r="B5853" i="6"/>
  <c r="B5832" i="6"/>
  <c r="B5811" i="6"/>
  <c r="B5789" i="6"/>
  <c r="B5768" i="6"/>
  <c r="B5747" i="6"/>
  <c r="B5725" i="6"/>
  <c r="B5704" i="6"/>
  <c r="B5683" i="6"/>
  <c r="B5661" i="6"/>
  <c r="B5640" i="6"/>
  <c r="B5619" i="6"/>
  <c r="B5597" i="6"/>
  <c r="B5576" i="6"/>
  <c r="B5555" i="6"/>
  <c r="B5536" i="6"/>
  <c r="B5520" i="6"/>
  <c r="B5504" i="6"/>
  <c r="B5488" i="6"/>
  <c r="B5472" i="6"/>
  <c r="B5456" i="6"/>
  <c r="B5440" i="6"/>
  <c r="B5424" i="6"/>
  <c r="B5408" i="6"/>
  <c r="B5392" i="6"/>
  <c r="B5376" i="6"/>
  <c r="B5360" i="6"/>
  <c r="B5344" i="6"/>
  <c r="B5328" i="6"/>
  <c r="B5312" i="6"/>
  <c r="B5296" i="6"/>
  <c r="B5280" i="6"/>
  <c r="B5264" i="6"/>
  <c r="B5248" i="6"/>
  <c r="B5232" i="6"/>
  <c r="B5216" i="6"/>
  <c r="B5200" i="6"/>
  <c r="B5184" i="6"/>
  <c r="B5168" i="6"/>
  <c r="B5152" i="6"/>
  <c r="B5136" i="6"/>
  <c r="B5120" i="6"/>
  <c r="B5104" i="6"/>
  <c r="B5088" i="6"/>
  <c r="B5072" i="6"/>
  <c r="B5056" i="6"/>
  <c r="B5040" i="6"/>
  <c r="B5024" i="6"/>
  <c r="B5008" i="6"/>
  <c r="B4992" i="6"/>
  <c r="B4976" i="6"/>
  <c r="B23" i="6"/>
  <c r="B21" i="6"/>
  <c r="B18" i="6"/>
  <c r="B16" i="6"/>
  <c r="B14" i="6"/>
  <c r="B17" i="6"/>
  <c r="B22" i="6"/>
  <c r="B39" i="6"/>
  <c r="B55" i="6"/>
  <c r="B79" i="6"/>
  <c r="B111" i="6"/>
  <c r="B127" i="6"/>
  <c r="B143" i="6"/>
  <c r="B167" i="6"/>
  <c r="B183" i="6"/>
  <c r="B199" i="6"/>
  <c r="B215" i="6"/>
  <c r="B239" i="6"/>
  <c r="B255" i="6"/>
  <c r="B279" i="6"/>
  <c r="B295" i="6"/>
  <c r="B319" i="6"/>
  <c r="B335" i="6"/>
  <c r="B351" i="6"/>
  <c r="B367" i="6"/>
  <c r="B383" i="6"/>
  <c r="B407" i="6"/>
  <c r="B431" i="6"/>
  <c r="B447" i="6"/>
  <c r="B463" i="6"/>
  <c r="B487" i="6"/>
  <c r="B495" i="6"/>
  <c r="B519" i="6"/>
  <c r="B535" i="6"/>
  <c r="B551" i="6"/>
  <c r="B575" i="6"/>
  <c r="B591" i="6"/>
  <c r="B607" i="6"/>
  <c r="B631" i="6"/>
  <c r="B647" i="6"/>
  <c r="B667" i="6"/>
  <c r="B699" i="6"/>
  <c r="B720" i="6"/>
  <c r="B752" i="6"/>
  <c r="B773" i="6"/>
  <c r="B805" i="6"/>
  <c r="B827" i="6"/>
  <c r="B848" i="6"/>
  <c r="B880" i="6"/>
  <c r="B901" i="6"/>
  <c r="B923" i="6"/>
  <c r="B955" i="6"/>
  <c r="B976" i="6"/>
  <c r="B997" i="6"/>
  <c r="B1029" i="6"/>
  <c r="B1061" i="6"/>
  <c r="B1083" i="6"/>
  <c r="B1104" i="6"/>
  <c r="B1136" i="6"/>
  <c r="B1157" i="6"/>
  <c r="B1179" i="6"/>
  <c r="B1211" i="6"/>
  <c r="B1247" i="6"/>
  <c r="B1289" i="6"/>
  <c r="B1332" i="6"/>
  <c r="B1396" i="6"/>
  <c r="B1439" i="6"/>
  <c r="B1481" i="6"/>
  <c r="B1545" i="6"/>
  <c r="B1609" i="6"/>
  <c r="B1673" i="6"/>
  <c r="B1716" i="6"/>
  <c r="B1780" i="6"/>
  <c r="B1844" i="6"/>
  <c r="B1908" i="6"/>
  <c r="B1951" i="6"/>
  <c r="B2015" i="6"/>
  <c r="B2079" i="6"/>
  <c r="B2143" i="6"/>
  <c r="B2207" i="6"/>
  <c r="B2228" i="6"/>
  <c r="B2292" i="6"/>
  <c r="B2356" i="6"/>
  <c r="B2444" i="6"/>
  <c r="B2540" i="6"/>
  <c r="B2636" i="6"/>
  <c r="B2732" i="6"/>
  <c r="B2828" i="6"/>
  <c r="B2924" i="6"/>
  <c r="B2988" i="6"/>
  <c r="B3052" i="6"/>
  <c r="B3084" i="6"/>
  <c r="B3116" i="6"/>
  <c r="B3180" i="6"/>
  <c r="B3244" i="6"/>
  <c r="B3276" i="6"/>
  <c r="B3308" i="6"/>
  <c r="B3340" i="6"/>
  <c r="B3372" i="6"/>
  <c r="B3404" i="6"/>
  <c r="B3436" i="6"/>
  <c r="B3468" i="6"/>
  <c r="B3500" i="6"/>
  <c r="B3532" i="6"/>
  <c r="B3564" i="6"/>
  <c r="B3596" i="6"/>
  <c r="B3637" i="6"/>
  <c r="B3680" i="6"/>
  <c r="B3722" i="6"/>
  <c r="B3765" i="6"/>
  <c r="B3808" i="6"/>
  <c r="B3850" i="6"/>
  <c r="B3893" i="6"/>
  <c r="B3936" i="6"/>
  <c r="B3978" i="6"/>
  <c r="B4021" i="6"/>
  <c r="B4064" i="6"/>
  <c r="B4106" i="6"/>
  <c r="B4160" i="6"/>
  <c r="B4224" i="6"/>
  <c r="B4288" i="6"/>
  <c r="B4352" i="6"/>
  <c r="B4416" i="6"/>
  <c r="B4480" i="6"/>
  <c r="B4544" i="6"/>
  <c r="B4608" i="6"/>
  <c r="B4672" i="6"/>
  <c r="B4736" i="6"/>
  <c r="B4928" i="6"/>
  <c r="B15" i="6"/>
  <c r="B19" i="6"/>
  <c r="B43" i="6"/>
  <c r="B59" i="6"/>
  <c r="B75" i="6"/>
  <c r="B83" i="6"/>
  <c r="B99" i="6"/>
  <c r="B115" i="6"/>
  <c r="B123" i="6"/>
  <c r="B139" i="6"/>
  <c r="B155" i="6"/>
  <c r="B171" i="6"/>
  <c r="B187" i="6"/>
  <c r="B203" i="6"/>
  <c r="B211" i="6"/>
  <c r="B227" i="6"/>
  <c r="B243" i="6"/>
  <c r="B251" i="6"/>
  <c r="B267" i="6"/>
  <c r="B283" i="6"/>
  <c r="B299" i="6"/>
  <c r="B307" i="6"/>
  <c r="B323" i="6"/>
  <c r="B339" i="6"/>
  <c r="B355" i="6"/>
  <c r="B371" i="6"/>
  <c r="B379" i="6"/>
  <c r="B395" i="6"/>
  <c r="B411" i="6"/>
  <c r="B427" i="6"/>
  <c r="B435" i="6"/>
  <c r="B451" i="6"/>
  <c r="B467" i="6"/>
  <c r="B475" i="6"/>
  <c r="B491" i="6"/>
  <c r="B507" i="6"/>
  <c r="B523" i="6"/>
  <c r="B531" i="6"/>
  <c r="B547" i="6"/>
  <c r="B555" i="6"/>
  <c r="B571" i="6"/>
  <c r="B587" i="6"/>
  <c r="B595" i="6"/>
  <c r="B611" i="6"/>
  <c r="B627" i="6"/>
  <c r="B643" i="6"/>
  <c r="B661" i="6"/>
  <c r="B683" i="6"/>
  <c r="B693" i="6"/>
  <c r="B715" i="6"/>
  <c r="B736" i="6"/>
  <c r="B747" i="6"/>
  <c r="B768" i="6"/>
  <c r="B789" i="6"/>
  <c r="B800" i="6"/>
  <c r="B821" i="6"/>
  <c r="B843" i="6"/>
  <c r="B853" i="6"/>
  <c r="B875" i="6"/>
  <c r="B885" i="6"/>
  <c r="B907" i="6"/>
  <c r="B928" i="6"/>
  <c r="B939" i="6"/>
  <c r="B960" i="6"/>
  <c r="B981" i="6"/>
  <c r="B992" i="6"/>
  <c r="B1013" i="6"/>
  <c r="B1035" i="6"/>
  <c r="B1045" i="6"/>
  <c r="B1067" i="6"/>
  <c r="B1077" i="6"/>
  <c r="B1099" i="6"/>
  <c r="B1120" i="6"/>
  <c r="B1131" i="6"/>
  <c r="B1152" i="6"/>
  <c r="B1173" i="6"/>
  <c r="B1195" i="6"/>
  <c r="B1205" i="6"/>
  <c r="B1227" i="6"/>
  <c r="B1257" i="6"/>
  <c r="B1300" i="6"/>
  <c r="B1343" i="6"/>
  <c r="B1364" i="6"/>
  <c r="B1407" i="6"/>
  <c r="B1428" i="6"/>
  <c r="B1471" i="6"/>
  <c r="B1513" i="6"/>
  <c r="B1535" i="6"/>
  <c r="B1577" i="6"/>
  <c r="B1641" i="6"/>
  <c r="B2025" i="6"/>
  <c r="B8540" i="6"/>
  <c r="B12" i="6"/>
  <c r="B26" i="6"/>
  <c r="B30" i="6"/>
  <c r="B34" i="6"/>
  <c r="B38" i="6"/>
  <c r="B46" i="6"/>
  <c r="B54" i="6"/>
  <c r="B62" i="6"/>
  <c r="B70" i="6"/>
  <c r="B78" i="6"/>
  <c r="B86" i="6"/>
  <c r="B94" i="6"/>
  <c r="B102" i="6"/>
  <c r="B110" i="6"/>
  <c r="B118" i="6"/>
  <c r="B126" i="6"/>
  <c r="B134" i="6"/>
  <c r="B142" i="6"/>
  <c r="B150" i="6"/>
  <c r="B158" i="6"/>
  <c r="B166" i="6"/>
  <c r="B174" i="6"/>
  <c r="B182" i="6"/>
  <c r="B190" i="6"/>
  <c r="B198" i="6"/>
  <c r="B206" i="6"/>
  <c r="B214" i="6"/>
  <c r="B222" i="6"/>
  <c r="B230" i="6"/>
  <c r="B238" i="6"/>
  <c r="B246" i="6"/>
  <c r="B254" i="6"/>
  <c r="B262" i="6"/>
  <c r="B270" i="6"/>
  <c r="B278" i="6"/>
  <c r="B286" i="6"/>
  <c r="B294" i="6"/>
  <c r="B302" i="6"/>
  <c r="B310" i="6"/>
  <c r="B318" i="6"/>
  <c r="B326" i="6"/>
  <c r="B334" i="6"/>
  <c r="B342" i="6"/>
  <c r="B350" i="6"/>
  <c r="B358" i="6"/>
  <c r="B366" i="6"/>
  <c r="B374" i="6"/>
  <c r="B382" i="6"/>
  <c r="B390" i="6"/>
  <c r="B398" i="6"/>
  <c r="B406" i="6"/>
  <c r="B414" i="6"/>
  <c r="B422" i="6"/>
  <c r="B430" i="6"/>
  <c r="B438" i="6"/>
  <c r="B446" i="6"/>
  <c r="B454" i="6"/>
  <c r="B462" i="6"/>
  <c r="B470" i="6"/>
  <c r="B478" i="6"/>
  <c r="B486" i="6"/>
  <c r="B494" i="6"/>
  <c r="B502" i="6"/>
  <c r="B510" i="6"/>
  <c r="B518" i="6"/>
  <c r="B526" i="6"/>
  <c r="B534" i="6"/>
  <c r="B542" i="6"/>
  <c r="B550" i="6"/>
  <c r="B558" i="6"/>
  <c r="B566" i="6"/>
  <c r="B574" i="6"/>
  <c r="B582" i="6"/>
  <c r="B590" i="6"/>
  <c r="B598" i="6"/>
  <c r="B606" i="6"/>
  <c r="B614" i="6"/>
  <c r="B622" i="6"/>
  <c r="B630" i="6"/>
  <c r="B638" i="6"/>
  <c r="B646" i="6"/>
  <c r="B655" i="6"/>
  <c r="B665" i="6"/>
  <c r="B676" i="6"/>
  <c r="B687" i="6"/>
  <c r="B697" i="6"/>
  <c r="B708" i="6"/>
  <c r="B719" i="6"/>
  <c r="B729" i="6"/>
  <c r="B740" i="6"/>
  <c r="B751" i="6"/>
  <c r="B761" i="6"/>
  <c r="B772" i="6"/>
  <c r="B783" i="6"/>
  <c r="B793" i="6"/>
  <c r="B804" i="6"/>
  <c r="B815" i="6"/>
  <c r="B825" i="6"/>
  <c r="B836" i="6"/>
  <c r="B847" i="6"/>
  <c r="B857" i="6"/>
  <c r="B868" i="6"/>
  <c r="B879" i="6"/>
  <c r="B889" i="6"/>
  <c r="B900" i="6"/>
  <c r="B911" i="6"/>
  <c r="B921" i="6"/>
  <c r="B932" i="6"/>
  <c r="B943" i="6"/>
  <c r="B953" i="6"/>
  <c r="B964" i="6"/>
  <c r="B975" i="6"/>
  <c r="B985" i="6"/>
  <c r="B996" i="6"/>
  <c r="B1007" i="6"/>
  <c r="B1017" i="6"/>
  <c r="B1028" i="6"/>
  <c r="B1039" i="6"/>
  <c r="B1049" i="6"/>
  <c r="B1060" i="6"/>
  <c r="B1071" i="6"/>
  <c r="B1081" i="6"/>
  <c r="B1092" i="6"/>
  <c r="B1103" i="6"/>
  <c r="B1113" i="6"/>
  <c r="B1124" i="6"/>
  <c r="B1135" i="6"/>
  <c r="B1145" i="6"/>
  <c r="B1156" i="6"/>
  <c r="B1167" i="6"/>
  <c r="B1177" i="6"/>
  <c r="B1188" i="6"/>
  <c r="B1199" i="6"/>
  <c r="B1209" i="6"/>
  <c r="B1220" i="6"/>
  <c r="B1231" i="6"/>
  <c r="B1241" i="6"/>
  <c r="B1263" i="6"/>
  <c r="B1284" i="6"/>
  <c r="B1305" i="6"/>
  <c r="B1327" i="6"/>
  <c r="B1348" i="6"/>
  <c r="B1369" i="6"/>
  <c r="B1391" i="6"/>
  <c r="B1412" i="6"/>
  <c r="B1433" i="6"/>
  <c r="B1455" i="6"/>
  <c r="B1476" i="6"/>
  <c r="B1497" i="6"/>
  <c r="B1519" i="6"/>
  <c r="B1540" i="6"/>
  <c r="B1561" i="6"/>
  <c r="B1583" i="6"/>
  <c r="B1604" i="6"/>
  <c r="B1625" i="6"/>
  <c r="B1647" i="6"/>
  <c r="B1668" i="6"/>
  <c r="B1689" i="6"/>
  <c r="B1711" i="6"/>
  <c r="B1732" i="6"/>
  <c r="B1753" i="6"/>
  <c r="B1775" i="6"/>
  <c r="B1796" i="6"/>
  <c r="B1817" i="6"/>
  <c r="B1839" i="6"/>
  <c r="B1860" i="6"/>
  <c r="B1881" i="6"/>
  <c r="B1903" i="6"/>
  <c r="B1924" i="6"/>
  <c r="B1945" i="6"/>
  <c r="B1967" i="6"/>
  <c r="B1988" i="6"/>
  <c r="B2009" i="6"/>
  <c r="B2031" i="6"/>
  <c r="B2052" i="6"/>
  <c r="B2073" i="6"/>
  <c r="B2095" i="6"/>
  <c r="B2116" i="6"/>
  <c r="B2137" i="6"/>
  <c r="B2159" i="6"/>
  <c r="B2180" i="6"/>
  <c r="B2201" i="6"/>
  <c r="B2223" i="6"/>
  <c r="B2244" i="6"/>
  <c r="B2265" i="6"/>
  <c r="B2287" i="6"/>
  <c r="B2308" i="6"/>
  <c r="B2329" i="6"/>
  <c r="B2351" i="6"/>
  <c r="B2372" i="6"/>
  <c r="B2404" i="6"/>
  <c r="B2436" i="6"/>
  <c r="B2468" i="6"/>
  <c r="B2500" i="6"/>
  <c r="B2532" i="6"/>
  <c r="B2564" i="6"/>
  <c r="B2596" i="6"/>
  <c r="B2628" i="6"/>
  <c r="B2660" i="6"/>
  <c r="B2692" i="6"/>
  <c r="B2724" i="6"/>
  <c r="B2756" i="6"/>
  <c r="B2788" i="6"/>
  <c r="B2820" i="6"/>
  <c r="B2852" i="6"/>
  <c r="B2884" i="6"/>
  <c r="B2916" i="6"/>
  <c r="B2948" i="6"/>
  <c r="B2980" i="6"/>
  <c r="B3012" i="6"/>
  <c r="B3044" i="6"/>
  <c r="B3076" i="6"/>
  <c r="B3108" i="6"/>
  <c r="B3140" i="6"/>
  <c r="B3172" i="6"/>
  <c r="B3204" i="6"/>
  <c r="B3236" i="6"/>
  <c r="B3268" i="6"/>
  <c r="B3300" i="6"/>
  <c r="B3332" i="6"/>
  <c r="B3364" i="6"/>
  <c r="B3396" i="6"/>
  <c r="B3428" i="6"/>
  <c r="B3460" i="6"/>
  <c r="B3492" i="6"/>
  <c r="B3524" i="6"/>
  <c r="B3556" i="6"/>
  <c r="B3588" i="6"/>
  <c r="B3626" i="6"/>
  <c r="B3669" i="6"/>
  <c r="B3712" i="6"/>
  <c r="B3754" i="6"/>
  <c r="B3797" i="6"/>
  <c r="B3840" i="6"/>
  <c r="B3882" i="6"/>
  <c r="B3925" i="6"/>
  <c r="B3968" i="6"/>
  <c r="B4010" i="6"/>
  <c r="B4053" i="6"/>
  <c r="B4096" i="6"/>
  <c r="B4144" i="6"/>
  <c r="B4208" i="6"/>
  <c r="B4272" i="6"/>
  <c r="B4336" i="6"/>
  <c r="B4400" i="6"/>
  <c r="B4464" i="6"/>
  <c r="B4528" i="6"/>
  <c r="B4592" i="6"/>
  <c r="B4656" i="6"/>
  <c r="B4720" i="6"/>
  <c r="B4784" i="6"/>
  <c r="B4848" i="6"/>
  <c r="B4912" i="6"/>
  <c r="B47" i="6"/>
  <c r="B71" i="6"/>
  <c r="B87" i="6"/>
  <c r="B103" i="6"/>
  <c r="B119" i="6"/>
  <c r="B151" i="6"/>
  <c r="B175" i="6"/>
  <c r="B207" i="6"/>
  <c r="B231" i="6"/>
  <c r="B263" i="6"/>
  <c r="B287" i="6"/>
  <c r="B311" i="6"/>
  <c r="B343" i="6"/>
  <c r="B375" i="6"/>
  <c r="B399" i="6"/>
  <c r="B423" i="6"/>
  <c r="B455" i="6"/>
  <c r="B479" i="6"/>
  <c r="B511" i="6"/>
  <c r="B543" i="6"/>
  <c r="B567" i="6"/>
  <c r="B599" i="6"/>
  <c r="B623" i="6"/>
  <c r="B656" i="6"/>
  <c r="B688" i="6"/>
  <c r="B731" i="6"/>
  <c r="B763" i="6"/>
  <c r="B795" i="6"/>
  <c r="B837" i="6"/>
  <c r="B869" i="6"/>
  <c r="B912" i="6"/>
  <c r="B944" i="6"/>
  <c r="B987" i="6"/>
  <c r="B1019" i="6"/>
  <c r="B1051" i="6"/>
  <c r="B1093" i="6"/>
  <c r="B1125" i="6"/>
  <c r="B1168" i="6"/>
  <c r="B1200" i="6"/>
  <c r="B1232" i="6"/>
  <c r="B1311" i="6"/>
  <c r="B1375" i="6"/>
  <c r="B1460" i="6"/>
  <c r="B1524" i="6"/>
  <c r="B1588" i="6"/>
  <c r="B1652" i="6"/>
  <c r="B1737" i="6"/>
  <c r="B1801" i="6"/>
  <c r="B1865" i="6"/>
  <c r="B1929" i="6"/>
  <c r="B1993" i="6"/>
  <c r="B2057" i="6"/>
  <c r="B2121" i="6"/>
  <c r="B2185" i="6"/>
  <c r="B2271" i="6"/>
  <c r="B2335" i="6"/>
  <c r="B2412" i="6"/>
  <c r="B2508" i="6"/>
  <c r="B2604" i="6"/>
  <c r="B2700" i="6"/>
  <c r="B2796" i="6"/>
  <c r="B2892" i="6"/>
  <c r="B3020" i="6"/>
  <c r="B3212" i="6"/>
  <c r="B4864" i="6"/>
  <c r="B24" i="6"/>
  <c r="B32" i="6"/>
  <c r="B36" i="6"/>
  <c r="B42" i="6"/>
  <c r="B50" i="6"/>
  <c r="B58" i="6"/>
  <c r="B66" i="6"/>
  <c r="B74" i="6"/>
  <c r="B82" i="6"/>
  <c r="B90" i="6"/>
  <c r="B98" i="6"/>
  <c r="B106" i="6"/>
  <c r="B114" i="6"/>
  <c r="B122" i="6"/>
  <c r="B130" i="6"/>
  <c r="B138" i="6"/>
  <c r="B146" i="6"/>
  <c r="B154" i="6"/>
  <c r="B162" i="6"/>
  <c r="B170" i="6"/>
  <c r="B178" i="6"/>
  <c r="B186" i="6"/>
  <c r="B194" i="6"/>
  <c r="B202" i="6"/>
  <c r="B210" i="6"/>
  <c r="B218" i="6"/>
  <c r="B226" i="6"/>
  <c r="B234" i="6"/>
  <c r="B242" i="6"/>
  <c r="B250" i="6"/>
  <c r="B258" i="6"/>
  <c r="B266" i="6"/>
  <c r="B274" i="6"/>
  <c r="B282" i="6"/>
  <c r="B290" i="6"/>
  <c r="B298" i="6"/>
  <c r="B306" i="6"/>
  <c r="B314" i="6"/>
  <c r="B322" i="6"/>
  <c r="B330" i="6"/>
  <c r="B338" i="6"/>
  <c r="B346" i="6"/>
  <c r="B354" i="6"/>
  <c r="B362" i="6"/>
  <c r="B370" i="6"/>
  <c r="B378" i="6"/>
  <c r="B386" i="6"/>
  <c r="B394" i="6"/>
  <c r="B402" i="6"/>
  <c r="B410" i="6"/>
  <c r="B418" i="6"/>
  <c r="B426" i="6"/>
  <c r="B434" i="6"/>
  <c r="B442" i="6"/>
  <c r="B450" i="6"/>
  <c r="B458" i="6"/>
  <c r="B466" i="6"/>
  <c r="B474" i="6"/>
  <c r="B482" i="6"/>
  <c r="B490" i="6"/>
  <c r="B498" i="6"/>
  <c r="B506" i="6"/>
  <c r="B514" i="6"/>
  <c r="B522" i="6"/>
  <c r="B530" i="6"/>
  <c r="B538" i="6"/>
  <c r="B546" i="6"/>
  <c r="B554" i="6"/>
  <c r="B562" i="6"/>
  <c r="B570" i="6"/>
  <c r="B578" i="6"/>
  <c r="B586" i="6"/>
  <c r="B594" i="6"/>
  <c r="B602" i="6"/>
  <c r="B610" i="6"/>
  <c r="B618" i="6"/>
  <c r="B626" i="6"/>
  <c r="B634" i="6"/>
  <c r="B642" i="6"/>
  <c r="B650" i="6"/>
  <c r="B660" i="6"/>
  <c r="B671" i="6"/>
  <c r="B681" i="6"/>
  <c r="B692" i="6"/>
  <c r="B703" i="6"/>
  <c r="B713" i="6"/>
  <c r="B724" i="6"/>
  <c r="B735" i="6"/>
  <c r="B745" i="6"/>
  <c r="B756" i="6"/>
  <c r="B767" i="6"/>
  <c r="B777" i="6"/>
  <c r="B788" i="6"/>
  <c r="B799" i="6"/>
  <c r="B809" i="6"/>
  <c r="B820" i="6"/>
  <c r="B831" i="6"/>
  <c r="B841" i="6"/>
  <c r="B852" i="6"/>
  <c r="B863" i="6"/>
  <c r="B873" i="6"/>
  <c r="B884" i="6"/>
  <c r="B895" i="6"/>
  <c r="B905" i="6"/>
  <c r="B916" i="6"/>
  <c r="B927" i="6"/>
  <c r="B937" i="6"/>
  <c r="B948" i="6"/>
  <c r="B959" i="6"/>
  <c r="B969" i="6"/>
  <c r="B980" i="6"/>
  <c r="B991" i="6"/>
  <c r="B1001" i="6"/>
  <c r="B1012" i="6"/>
  <c r="B1023" i="6"/>
  <c r="B1033" i="6"/>
  <c r="B1044" i="6"/>
  <c r="B1055" i="6"/>
  <c r="B1065" i="6"/>
  <c r="B1076" i="6"/>
  <c r="B1087" i="6"/>
  <c r="B1097" i="6"/>
  <c r="B1108" i="6"/>
  <c r="B1119" i="6"/>
  <c r="B1129" i="6"/>
  <c r="B1140" i="6"/>
  <c r="B1151" i="6"/>
  <c r="B1161" i="6"/>
  <c r="B1172" i="6"/>
  <c r="B1183" i="6"/>
  <c r="B1193" i="6"/>
  <c r="B1204" i="6"/>
  <c r="B1215" i="6"/>
  <c r="B1225" i="6"/>
  <c r="B1236" i="6"/>
  <c r="B1252" i="6"/>
  <c r="B1273" i="6"/>
  <c r="B1295" i="6"/>
  <c r="B1316" i="6"/>
  <c r="B1337" i="6"/>
  <c r="B1359" i="6"/>
  <c r="B1380" i="6"/>
  <c r="B1401" i="6"/>
  <c r="B1423" i="6"/>
  <c r="B1444" i="6"/>
  <c r="B1465" i="6"/>
  <c r="B1487" i="6"/>
  <c r="B1508" i="6"/>
  <c r="B1529" i="6"/>
  <c r="B1551" i="6"/>
  <c r="B1572" i="6"/>
  <c r="B1593" i="6"/>
  <c r="B1615" i="6"/>
  <c r="B1636" i="6"/>
  <c r="B1657" i="6"/>
  <c r="B1679" i="6"/>
  <c r="B1700" i="6"/>
  <c r="B1721" i="6"/>
  <c r="B1743" i="6"/>
  <c r="B1764" i="6"/>
  <c r="B1785" i="6"/>
  <c r="B1807" i="6"/>
  <c r="B1828" i="6"/>
  <c r="B1849" i="6"/>
  <c r="B1871" i="6"/>
  <c r="B1892" i="6"/>
  <c r="B1913" i="6"/>
  <c r="B1935" i="6"/>
  <c r="B1956" i="6"/>
  <c r="B1977" i="6"/>
  <c r="B1999" i="6"/>
  <c r="B2020" i="6"/>
  <c r="B2041" i="6"/>
  <c r="B2063" i="6"/>
  <c r="B2084" i="6"/>
  <c r="B2105" i="6"/>
  <c r="B2127" i="6"/>
  <c r="B2148" i="6"/>
  <c r="B2169" i="6"/>
  <c r="B2191" i="6"/>
  <c r="B2212" i="6"/>
  <c r="B2233" i="6"/>
  <c r="B2255" i="6"/>
  <c r="B2276" i="6"/>
  <c r="B2297" i="6"/>
  <c r="B2319" i="6"/>
  <c r="B2340" i="6"/>
  <c r="B2361" i="6"/>
  <c r="B2388" i="6"/>
  <c r="B2420" i="6"/>
  <c r="B2452" i="6"/>
  <c r="B2484" i="6"/>
  <c r="B2516" i="6"/>
  <c r="B2548" i="6"/>
  <c r="B2580" i="6"/>
  <c r="B2612" i="6"/>
  <c r="B2644" i="6"/>
  <c r="B2676" i="6"/>
  <c r="B2708" i="6"/>
  <c r="B2740" i="6"/>
  <c r="B2772" i="6"/>
  <c r="B2804" i="6"/>
  <c r="B2836" i="6"/>
  <c r="B2868" i="6"/>
  <c r="B2900" i="6"/>
  <c r="B2932" i="6"/>
  <c r="B2964" i="6"/>
  <c r="B2996" i="6"/>
  <c r="B3028" i="6"/>
  <c r="B3060" i="6"/>
  <c r="B3092" i="6"/>
  <c r="B3124" i="6"/>
  <c r="B3156" i="6"/>
  <c r="B3188" i="6"/>
  <c r="B3220" i="6"/>
  <c r="B3252" i="6"/>
  <c r="B3284" i="6"/>
  <c r="B3316" i="6"/>
  <c r="B3348" i="6"/>
  <c r="B3380" i="6"/>
  <c r="B3412" i="6"/>
  <c r="B3444" i="6"/>
  <c r="B3476" i="6"/>
  <c r="B3508" i="6"/>
  <c r="B3540" i="6"/>
  <c r="B3572" i="6"/>
  <c r="B3605" i="6"/>
  <c r="B3648" i="6"/>
  <c r="B3690" i="6"/>
  <c r="B3733" i="6"/>
  <c r="B3776" i="6"/>
  <c r="B3818" i="6"/>
  <c r="B3861" i="6"/>
  <c r="B3904" i="6"/>
  <c r="B3946" i="6"/>
  <c r="B3989" i="6"/>
  <c r="B4032" i="6"/>
  <c r="B4074" i="6"/>
  <c r="B4117" i="6"/>
  <c r="B4176" i="6"/>
  <c r="B4240" i="6"/>
  <c r="B4304" i="6"/>
  <c r="B4368" i="6"/>
  <c r="B4432" i="6"/>
  <c r="B4496" i="6"/>
  <c r="B4560" i="6"/>
  <c r="B4624" i="6"/>
  <c r="B4688" i="6"/>
  <c r="B4752" i="6"/>
  <c r="B4816" i="6"/>
  <c r="B4880" i="6"/>
  <c r="B4944" i="6"/>
  <c r="B63" i="6"/>
  <c r="B95" i="6"/>
  <c r="B135" i="6"/>
  <c r="B159" i="6"/>
  <c r="B191" i="6"/>
  <c r="B223" i="6"/>
  <c r="B247" i="6"/>
  <c r="B271" i="6"/>
  <c r="B303" i="6"/>
  <c r="B327" i="6"/>
  <c r="B359" i="6"/>
  <c r="B391" i="6"/>
  <c r="B415" i="6"/>
  <c r="B439" i="6"/>
  <c r="B471" i="6"/>
  <c r="B503" i="6"/>
  <c r="B527" i="6"/>
  <c r="B559" i="6"/>
  <c r="B583" i="6"/>
  <c r="B615" i="6"/>
  <c r="B639" i="6"/>
  <c r="B677" i="6"/>
  <c r="B709" i="6"/>
  <c r="B741" i="6"/>
  <c r="B784" i="6"/>
  <c r="B816" i="6"/>
  <c r="B859" i="6"/>
  <c r="B891" i="6"/>
  <c r="B933" i="6"/>
  <c r="B965" i="6"/>
  <c r="B1008" i="6"/>
  <c r="B1040" i="6"/>
  <c r="B1072" i="6"/>
  <c r="B1115" i="6"/>
  <c r="B1147" i="6"/>
  <c r="B1189" i="6"/>
  <c r="B1221" i="6"/>
  <c r="B1268" i="6"/>
  <c r="B1353" i="6"/>
  <c r="B1417" i="6"/>
  <c r="B1503" i="6"/>
  <c r="B1567" i="6"/>
  <c r="B1631" i="6"/>
  <c r="B1695" i="6"/>
  <c r="B1759" i="6"/>
  <c r="B1823" i="6"/>
  <c r="B1887" i="6"/>
  <c r="B1972" i="6"/>
  <c r="B2036" i="6"/>
  <c r="B2100" i="6"/>
  <c r="B2164" i="6"/>
  <c r="B2249" i="6"/>
  <c r="B2313" i="6"/>
  <c r="B2380" i="6"/>
  <c r="B2476" i="6"/>
  <c r="B2572" i="6"/>
  <c r="B2668" i="6"/>
  <c r="B2764" i="6"/>
  <c r="B2860" i="6"/>
  <c r="B2956" i="6"/>
  <c r="B3148" i="6"/>
  <c r="B4800" i="6"/>
  <c r="B28" i="6"/>
  <c r="B51" i="6"/>
  <c r="B67" i="6"/>
  <c r="B91" i="6"/>
  <c r="B107" i="6"/>
  <c r="B131" i="6"/>
  <c r="B147" i="6"/>
  <c r="B163" i="6"/>
  <c r="B179" i="6"/>
  <c r="B195" i="6"/>
  <c r="B219" i="6"/>
  <c r="B235" i="6"/>
  <c r="B259" i="6"/>
  <c r="B275" i="6"/>
  <c r="B291" i="6"/>
  <c r="B315" i="6"/>
  <c r="B331" i="6"/>
  <c r="B347" i="6"/>
  <c r="B363" i="6"/>
  <c r="B387" i="6"/>
  <c r="B403" i="6"/>
  <c r="B419" i="6"/>
  <c r="B443" i="6"/>
  <c r="B459" i="6"/>
  <c r="B483" i="6"/>
  <c r="B499" i="6"/>
  <c r="B515" i="6"/>
  <c r="B539" i="6"/>
  <c r="B563" i="6"/>
  <c r="B579" i="6"/>
  <c r="B603" i="6"/>
  <c r="B619" i="6"/>
  <c r="B635" i="6"/>
  <c r="B651" i="6"/>
  <c r="B672" i="6"/>
  <c r="B704" i="6"/>
  <c r="B725" i="6"/>
  <c r="B757" i="6"/>
  <c r="B779" i="6"/>
  <c r="B811" i="6"/>
  <c r="B832" i="6"/>
  <c r="B864" i="6"/>
  <c r="B896" i="6"/>
  <c r="B917" i="6"/>
  <c r="B949" i="6"/>
  <c r="B971" i="6"/>
  <c r="B1003" i="6"/>
  <c r="B1024" i="6"/>
  <c r="B1056" i="6"/>
  <c r="B1088" i="6"/>
  <c r="B1109" i="6"/>
  <c r="B1141" i="6"/>
  <c r="B1163" i="6"/>
  <c r="B1184" i="6"/>
  <c r="B1216" i="6"/>
  <c r="B1237" i="6"/>
  <c r="B1279" i="6"/>
  <c r="B1321" i="6"/>
  <c r="B1385" i="6"/>
  <c r="B1449" i="6"/>
  <c r="B1492" i="6"/>
  <c r="B1556" i="6"/>
  <c r="B1599" i="6"/>
  <c r="B1620" i="6"/>
  <c r="B1663" i="6"/>
  <c r="B1684" i="6"/>
  <c r="B1705" i="6"/>
  <c r="B1727" i="6"/>
  <c r="B1748" i="6"/>
  <c r="B1769" i="6"/>
  <c r="B1791" i="6"/>
  <c r="B1812" i="6"/>
  <c r="B1833" i="6"/>
  <c r="B1855" i="6"/>
  <c r="B1876" i="6"/>
  <c r="B1897" i="6"/>
  <c r="B1919" i="6"/>
  <c r="B1940" i="6"/>
  <c r="B1961" i="6"/>
  <c r="B1983" i="6"/>
  <c r="B2004" i="6"/>
  <c r="B2047" i="6"/>
  <c r="B2068" i="6"/>
  <c r="B2089" i="6"/>
  <c r="B2111" i="6"/>
  <c r="B2132" i="6"/>
  <c r="B2153" i="6"/>
  <c r="B2175" i="6"/>
  <c r="B2196" i="6"/>
  <c r="B2217" i="6"/>
  <c r="B2239" i="6"/>
  <c r="B2260" i="6"/>
  <c r="B2281" i="6"/>
  <c r="B2303" i="6"/>
  <c r="B2324" i="6"/>
  <c r="B2345" i="6"/>
  <c r="B2367" i="6"/>
  <c r="B2396" i="6"/>
  <c r="B2428" i="6"/>
  <c r="B2460" i="6"/>
  <c r="B2492" i="6"/>
  <c r="B2524" i="6"/>
  <c r="B2556" i="6"/>
  <c r="B2588" i="6"/>
  <c r="B2620" i="6"/>
  <c r="B2652" i="6"/>
  <c r="B2684" i="6"/>
  <c r="B2716" i="6"/>
  <c r="B2748" i="6"/>
  <c r="B2780" i="6"/>
  <c r="B2812" i="6"/>
  <c r="B2844" i="6"/>
  <c r="B2876" i="6"/>
  <c r="B2908" i="6"/>
  <c r="B2940" i="6"/>
  <c r="B2972" i="6"/>
  <c r="B3004" i="6"/>
  <c r="B3036" i="6"/>
  <c r="B3068" i="6"/>
  <c r="B3100" i="6"/>
  <c r="B3132" i="6"/>
  <c r="B3164" i="6"/>
  <c r="B3196" i="6"/>
  <c r="B3228" i="6"/>
  <c r="B3260" i="6"/>
  <c r="B3292" i="6"/>
  <c r="B3324" i="6"/>
  <c r="B3356" i="6"/>
  <c r="B3388" i="6"/>
  <c r="B3420" i="6"/>
  <c r="B3452" i="6"/>
  <c r="B3484" i="6"/>
  <c r="B3516" i="6"/>
  <c r="B3548" i="6"/>
  <c r="B3580" i="6"/>
  <c r="B3616" i="6"/>
  <c r="B3658" i="6"/>
  <c r="B3701" i="6"/>
  <c r="B3744" i="6"/>
  <c r="B3786" i="6"/>
  <c r="B3829" i="6"/>
  <c r="B3872" i="6"/>
  <c r="B3914" i="6"/>
  <c r="B3957" i="6"/>
  <c r="B4000" i="6"/>
  <c r="B4042" i="6"/>
  <c r="B4085" i="6"/>
  <c r="B4128" i="6"/>
  <c r="B4192" i="6"/>
  <c r="B4256" i="6"/>
  <c r="B4320" i="6"/>
  <c r="B4384" i="6"/>
  <c r="B4448" i="6"/>
  <c r="B4512" i="6"/>
  <c r="B4576" i="6"/>
  <c r="B4640" i="6"/>
  <c r="B4704" i="6"/>
  <c r="B4768" i="6"/>
  <c r="B4832" i="6"/>
  <c r="B4896" i="6"/>
  <c r="B4960" i="6"/>
  <c r="B41" i="6"/>
  <c r="B45" i="6"/>
  <c r="B49" i="6"/>
  <c r="B53" i="6"/>
  <c r="B57" i="6"/>
  <c r="B61" i="6"/>
  <c r="B65" i="6"/>
  <c r="B69" i="6"/>
  <c r="B73" i="6"/>
  <c r="B77" i="6"/>
  <c r="B81" i="6"/>
  <c r="B85" i="6"/>
  <c r="B89" i="6"/>
  <c r="B93" i="6"/>
  <c r="B97" i="6"/>
  <c r="B101" i="6"/>
  <c r="B105" i="6"/>
  <c r="B109" i="6"/>
  <c r="B113" i="6"/>
  <c r="B117" i="6"/>
  <c r="B121" i="6"/>
  <c r="B125" i="6"/>
  <c r="B129" i="6"/>
  <c r="B133" i="6"/>
  <c r="B137" i="6"/>
  <c r="B141" i="6"/>
  <c r="B145" i="6"/>
  <c r="B149" i="6"/>
  <c r="B153" i="6"/>
  <c r="B157" i="6"/>
  <c r="B161" i="6"/>
  <c r="B165" i="6"/>
  <c r="B169" i="6"/>
  <c r="B173" i="6"/>
  <c r="B177" i="6"/>
  <c r="B181" i="6"/>
  <c r="B185" i="6"/>
  <c r="B189" i="6"/>
  <c r="B193" i="6"/>
  <c r="B197" i="6"/>
  <c r="B201" i="6"/>
  <c r="B205" i="6"/>
  <c r="B209" i="6"/>
  <c r="B213" i="6"/>
  <c r="B217" i="6"/>
  <c r="B221" i="6"/>
  <c r="B225" i="6"/>
  <c r="B229" i="6"/>
  <c r="B233" i="6"/>
  <c r="B237" i="6"/>
  <c r="B241" i="6"/>
  <c r="B245" i="6"/>
  <c r="B249" i="6"/>
  <c r="B253" i="6"/>
  <c r="B257" i="6"/>
  <c r="B261" i="6"/>
  <c r="B265" i="6"/>
  <c r="B269" i="6"/>
  <c r="B273" i="6"/>
  <c r="B277" i="6"/>
  <c r="B281" i="6"/>
  <c r="B285" i="6"/>
  <c r="B289" i="6"/>
  <c r="B293" i="6"/>
  <c r="B297" i="6"/>
  <c r="B301" i="6"/>
  <c r="B305" i="6"/>
  <c r="B309" i="6"/>
  <c r="B313" i="6"/>
  <c r="B317" i="6"/>
  <c r="B321" i="6"/>
  <c r="B325" i="6"/>
  <c r="B329" i="6"/>
  <c r="B333" i="6"/>
  <c r="B337" i="6"/>
  <c r="B341" i="6"/>
  <c r="B345" i="6"/>
  <c r="B349" i="6"/>
  <c r="B353" i="6"/>
  <c r="B357" i="6"/>
  <c r="B361" i="6"/>
  <c r="B365" i="6"/>
  <c r="B369" i="6"/>
  <c r="B373" i="6"/>
  <c r="B377" i="6"/>
  <c r="B381" i="6"/>
  <c r="B385" i="6"/>
  <c r="B389" i="6"/>
  <c r="B393" i="6"/>
  <c r="B397" i="6"/>
  <c r="B401" i="6"/>
  <c r="B405" i="6"/>
  <c r="B409" i="6"/>
  <c r="B413" i="6"/>
  <c r="B417" i="6"/>
  <c r="B421" i="6"/>
  <c r="B425" i="6"/>
  <c r="B429" i="6"/>
  <c r="B433" i="6"/>
  <c r="B437" i="6"/>
  <c r="B441" i="6"/>
  <c r="B445" i="6"/>
  <c r="B449" i="6"/>
  <c r="B453" i="6"/>
  <c r="B457" i="6"/>
  <c r="B461" i="6"/>
  <c r="B465" i="6"/>
  <c r="B469" i="6"/>
  <c r="B473" i="6"/>
  <c r="B477" i="6"/>
  <c r="B481" i="6"/>
  <c r="B485" i="6"/>
  <c r="B489" i="6"/>
  <c r="B493" i="6"/>
  <c r="B497" i="6"/>
  <c r="B501" i="6"/>
  <c r="B505" i="6"/>
  <c r="B509" i="6"/>
  <c r="B513" i="6"/>
  <c r="B517" i="6"/>
  <c r="B521" i="6"/>
  <c r="B525" i="6"/>
  <c r="B529" i="6"/>
  <c r="B533" i="6"/>
  <c r="B537" i="6"/>
  <c r="B541" i="6"/>
  <c r="B545" i="6"/>
  <c r="B549" i="6"/>
  <c r="B553" i="6"/>
  <c r="B557" i="6"/>
  <c r="B561" i="6"/>
  <c r="B565" i="6"/>
  <c r="B569" i="6"/>
  <c r="B573" i="6"/>
  <c r="B577" i="6"/>
  <c r="B581" i="6"/>
  <c r="B585" i="6"/>
  <c r="B589" i="6"/>
  <c r="B593" i="6"/>
  <c r="B597" i="6"/>
  <c r="B601" i="6"/>
  <c r="B605" i="6"/>
  <c r="B609" i="6"/>
  <c r="B613" i="6"/>
  <c r="B617" i="6"/>
  <c r="B621" i="6"/>
  <c r="B625" i="6"/>
  <c r="B629" i="6"/>
  <c r="B633" i="6"/>
  <c r="B637" i="6"/>
  <c r="B641" i="6"/>
  <c r="B645" i="6"/>
  <c r="B649" i="6"/>
  <c r="B653" i="6"/>
  <c r="B659" i="6"/>
  <c r="B664" i="6"/>
  <c r="B669" i="6"/>
  <c r="B675" i="6"/>
  <c r="B680" i="6"/>
  <c r="B685" i="6"/>
  <c r="B691" i="6"/>
  <c r="B696" i="6"/>
  <c r="B701" i="6"/>
  <c r="B707" i="6"/>
  <c r="B712" i="6"/>
  <c r="B717" i="6"/>
  <c r="B723" i="6"/>
  <c r="B728" i="6"/>
  <c r="B733" i="6"/>
  <c r="B739" i="6"/>
  <c r="B744" i="6"/>
  <c r="B749" i="6"/>
  <c r="B755" i="6"/>
  <c r="B760" i="6"/>
  <c r="B765" i="6"/>
  <c r="B771" i="6"/>
  <c r="B776" i="6"/>
  <c r="B781" i="6"/>
  <c r="B787" i="6"/>
  <c r="B792" i="6"/>
  <c r="B797" i="6"/>
  <c r="B803" i="6"/>
  <c r="B808" i="6"/>
  <c r="B813" i="6"/>
  <c r="B819" i="6"/>
  <c r="B824" i="6"/>
  <c r="B829" i="6"/>
  <c r="B835" i="6"/>
  <c r="B840" i="6"/>
  <c r="B845" i="6"/>
  <c r="B851" i="6"/>
  <c r="B856" i="6"/>
  <c r="B861" i="6"/>
  <c r="B867" i="6"/>
  <c r="B872" i="6"/>
  <c r="B877" i="6"/>
  <c r="B883" i="6"/>
  <c r="B888" i="6"/>
  <c r="B893" i="6"/>
  <c r="B899" i="6"/>
  <c r="B904" i="6"/>
  <c r="B909" i="6"/>
  <c r="B915" i="6"/>
  <c r="B920" i="6"/>
  <c r="B925" i="6"/>
  <c r="B931" i="6"/>
  <c r="B936" i="6"/>
  <c r="B941" i="6"/>
  <c r="B947" i="6"/>
  <c r="B952" i="6"/>
  <c r="B957" i="6"/>
  <c r="B963" i="6"/>
  <c r="B968" i="6"/>
  <c r="B973" i="6"/>
  <c r="B979" i="6"/>
  <c r="B984" i="6"/>
  <c r="B989" i="6"/>
  <c r="B995" i="6"/>
  <c r="B1000" i="6"/>
  <c r="B1005" i="6"/>
  <c r="B1011" i="6"/>
  <c r="B1016" i="6"/>
  <c r="B1021" i="6"/>
  <c r="B1027" i="6"/>
  <c r="B1032" i="6"/>
  <c r="B1037" i="6"/>
  <c r="B1043" i="6"/>
  <c r="B1048" i="6"/>
  <c r="B1053" i="6"/>
  <c r="B1059" i="6"/>
  <c r="B1064" i="6"/>
  <c r="B1069" i="6"/>
  <c r="B1075" i="6"/>
  <c r="B1080" i="6"/>
  <c r="B1085" i="6"/>
  <c r="B1091" i="6"/>
  <c r="B1096" i="6"/>
  <c r="B1101" i="6"/>
  <c r="B1107" i="6"/>
  <c r="B1112" i="6"/>
  <c r="B1117" i="6"/>
  <c r="B1123" i="6"/>
  <c r="B1128" i="6"/>
  <c r="B1133" i="6"/>
  <c r="B1139" i="6"/>
  <c r="B1144" i="6"/>
  <c r="B1149" i="6"/>
  <c r="B1155" i="6"/>
  <c r="B1160" i="6"/>
  <c r="B1165" i="6"/>
  <c r="B1171" i="6"/>
  <c r="B1176" i="6"/>
  <c r="B1181" i="6"/>
  <c r="B1187" i="6"/>
  <c r="B1192" i="6"/>
  <c r="B1197" i="6"/>
  <c r="B1203" i="6"/>
  <c r="B1208" i="6"/>
  <c r="B1213" i="6"/>
  <c r="B1219" i="6"/>
  <c r="B1224" i="6"/>
  <c r="B1229" i="6"/>
  <c r="B1235" i="6"/>
  <c r="B1240" i="6"/>
  <c r="B1245" i="6"/>
  <c r="B1251" i="6"/>
  <c r="B1256" i="6"/>
  <c r="B1261" i="6"/>
  <c r="B1267" i="6"/>
  <c r="B1272" i="6"/>
  <c r="B1277" i="6"/>
  <c r="B1283" i="6"/>
  <c r="B1288" i="6"/>
  <c r="B1293" i="6"/>
  <c r="B1299" i="6"/>
  <c r="B1304" i="6"/>
  <c r="B1309" i="6"/>
  <c r="B1315" i="6"/>
  <c r="B1320" i="6"/>
  <c r="B1325" i="6"/>
  <c r="B1331" i="6"/>
  <c r="B1336" i="6"/>
  <c r="B1341" i="6"/>
  <c r="B1347" i="6"/>
  <c r="B1352" i="6"/>
  <c r="B1357" i="6"/>
  <c r="B1363" i="6"/>
  <c r="B1368" i="6"/>
  <c r="B1373" i="6"/>
  <c r="B1379" i="6"/>
  <c r="B1384" i="6"/>
  <c r="B1389" i="6"/>
  <c r="B1395" i="6"/>
  <c r="B1400" i="6"/>
  <c r="B1405" i="6"/>
  <c r="B1411" i="6"/>
  <c r="B1416" i="6"/>
  <c r="B1421" i="6"/>
  <c r="B1427" i="6"/>
  <c r="B1432" i="6"/>
  <c r="B1437" i="6"/>
  <c r="B1443" i="6"/>
  <c r="B1448" i="6"/>
  <c r="B1453" i="6"/>
  <c r="B1459" i="6"/>
  <c r="B1464" i="6"/>
  <c r="B1469" i="6"/>
  <c r="B1475" i="6"/>
  <c r="B1480" i="6"/>
  <c r="B1485" i="6"/>
  <c r="B1491" i="6"/>
  <c r="B1496" i="6"/>
  <c r="B1501" i="6"/>
  <c r="B1507" i="6"/>
  <c r="B1512" i="6"/>
  <c r="B1517" i="6"/>
  <c r="B1523" i="6"/>
  <c r="B1528" i="6"/>
  <c r="B1533" i="6"/>
  <c r="B1539" i="6"/>
  <c r="B1544" i="6"/>
  <c r="B1549" i="6"/>
  <c r="B1555" i="6"/>
  <c r="B1560" i="6"/>
  <c r="B1565" i="6"/>
  <c r="B1571" i="6"/>
  <c r="B1576" i="6"/>
  <c r="B1581" i="6"/>
  <c r="B1587" i="6"/>
  <c r="B1592" i="6"/>
  <c r="B1597" i="6"/>
  <c r="B1603" i="6"/>
  <c r="B1608" i="6"/>
  <c r="B1613" i="6"/>
  <c r="B1619" i="6"/>
  <c r="B1624" i="6"/>
  <c r="B1629" i="6"/>
  <c r="B1635" i="6"/>
  <c r="B1640" i="6"/>
  <c r="B1645" i="6"/>
  <c r="B1651" i="6"/>
  <c r="B1656" i="6"/>
  <c r="B1661" i="6"/>
  <c r="B1667" i="6"/>
  <c r="B1672" i="6"/>
  <c r="B1677" i="6"/>
  <c r="B1683" i="6"/>
  <c r="B1688" i="6"/>
  <c r="B1693" i="6"/>
  <c r="B1699" i="6"/>
  <c r="B1704" i="6"/>
  <c r="B1709" i="6"/>
  <c r="B1715" i="6"/>
  <c r="B1720" i="6"/>
  <c r="B1725" i="6"/>
  <c r="B1731" i="6"/>
  <c r="B1736" i="6"/>
  <c r="B1741" i="6"/>
  <c r="B1747" i="6"/>
  <c r="B1752" i="6"/>
  <c r="B1757" i="6"/>
  <c r="B1763" i="6"/>
  <c r="B1768" i="6"/>
  <c r="B1773" i="6"/>
  <c r="B1779" i="6"/>
  <c r="B1784" i="6"/>
  <c r="B1789" i="6"/>
  <c r="B1795" i="6"/>
  <c r="B1800" i="6"/>
  <c r="B1805" i="6"/>
  <c r="B1811" i="6"/>
  <c r="B1816" i="6"/>
  <c r="B1821" i="6"/>
  <c r="B1827" i="6"/>
  <c r="B1832" i="6"/>
  <c r="B1837" i="6"/>
  <c r="B1843" i="6"/>
  <c r="B1848" i="6"/>
  <c r="B1853" i="6"/>
  <c r="B1859" i="6"/>
  <c r="B1864" i="6"/>
  <c r="B1869" i="6"/>
  <c r="B1875" i="6"/>
  <c r="B1880" i="6"/>
  <c r="B1885" i="6"/>
  <c r="B1891" i="6"/>
  <c r="B1896" i="6"/>
  <c r="B1901" i="6"/>
  <c r="B1907" i="6"/>
  <c r="B1912" i="6"/>
  <c r="B1917" i="6"/>
  <c r="B1923" i="6"/>
  <c r="B1928" i="6"/>
  <c r="B1933" i="6"/>
  <c r="B1939" i="6"/>
  <c r="B1944" i="6"/>
  <c r="B1949" i="6"/>
  <c r="B1955" i="6"/>
  <c r="B1960" i="6"/>
  <c r="B1965" i="6"/>
  <c r="B1971" i="6"/>
  <c r="B1976" i="6"/>
  <c r="B1981" i="6"/>
  <c r="B1987" i="6"/>
  <c r="B1992" i="6"/>
  <c r="B1997" i="6"/>
  <c r="B2003" i="6"/>
  <c r="B2008" i="6"/>
  <c r="B2013" i="6"/>
  <c r="B2019" i="6"/>
  <c r="B2024" i="6"/>
  <c r="B2029" i="6"/>
  <c r="B2035" i="6"/>
  <c r="B2040" i="6"/>
  <c r="B2045" i="6"/>
  <c r="B2051" i="6"/>
  <c r="B2056" i="6"/>
  <c r="B2061" i="6"/>
  <c r="B2067" i="6"/>
  <c r="B2072" i="6"/>
  <c r="B2077" i="6"/>
  <c r="B2083" i="6"/>
  <c r="B2088" i="6"/>
  <c r="B2093" i="6"/>
  <c r="B2099" i="6"/>
  <c r="B2104" i="6"/>
  <c r="B2109" i="6"/>
  <c r="B2115" i="6"/>
  <c r="B2120" i="6"/>
  <c r="B2125" i="6"/>
  <c r="B2131" i="6"/>
  <c r="B2136" i="6"/>
  <c r="B2141" i="6"/>
  <c r="B2147" i="6"/>
  <c r="B2152" i="6"/>
  <c r="B2157" i="6"/>
  <c r="B2163" i="6"/>
  <c r="B2168" i="6"/>
  <c r="B2173" i="6"/>
  <c r="B2179" i="6"/>
  <c r="B2184" i="6"/>
  <c r="B2189" i="6"/>
  <c r="B2195" i="6"/>
  <c r="B2200" i="6"/>
  <c r="B2205" i="6"/>
  <c r="B2211" i="6"/>
  <c r="B2216" i="6"/>
  <c r="B2221" i="6"/>
  <c r="B2227" i="6"/>
  <c r="B2232" i="6"/>
  <c r="B2237" i="6"/>
  <c r="B2243" i="6"/>
  <c r="B2248" i="6"/>
  <c r="B2253" i="6"/>
  <c r="B2259" i="6"/>
  <c r="B2264" i="6"/>
  <c r="B2269" i="6"/>
  <c r="B2275" i="6"/>
  <c r="B2280" i="6"/>
  <c r="B2285" i="6"/>
  <c r="B2291" i="6"/>
  <c r="B2296" i="6"/>
  <c r="B2301" i="6"/>
  <c r="B2307" i="6"/>
  <c r="B2312" i="6"/>
  <c r="B2317" i="6"/>
  <c r="B2323" i="6"/>
  <c r="B2328" i="6"/>
  <c r="B2333" i="6"/>
  <c r="B2339" i="6"/>
  <c r="B2344" i="6"/>
  <c r="B2349" i="6"/>
  <c r="B2355" i="6"/>
  <c r="B2360" i="6"/>
  <c r="B2365" i="6"/>
  <c r="B2371" i="6"/>
  <c r="B2379" i="6"/>
  <c r="B2387" i="6"/>
  <c r="B2395" i="6"/>
  <c r="B2403" i="6"/>
  <c r="B2411" i="6"/>
  <c r="B2419" i="6"/>
  <c r="B2427" i="6"/>
  <c r="B2435" i="6"/>
  <c r="B2443" i="6"/>
  <c r="B2451" i="6"/>
  <c r="B2459" i="6"/>
  <c r="B2467" i="6"/>
  <c r="B2475" i="6"/>
  <c r="B2483" i="6"/>
  <c r="B2491" i="6"/>
  <c r="B2499" i="6"/>
  <c r="B2507" i="6"/>
  <c r="B2515" i="6"/>
  <c r="B2523" i="6"/>
  <c r="B2531" i="6"/>
  <c r="B2539" i="6"/>
  <c r="B2547" i="6"/>
  <c r="B2555" i="6"/>
  <c r="B2563" i="6"/>
  <c r="B2571" i="6"/>
  <c r="B2579" i="6"/>
  <c r="B2587" i="6"/>
  <c r="B2595" i="6"/>
  <c r="B2603" i="6"/>
  <c r="B2611" i="6"/>
  <c r="B2619" i="6"/>
  <c r="B2627" i="6"/>
  <c r="B2635" i="6"/>
  <c r="B2643" i="6"/>
  <c r="B2651" i="6"/>
  <c r="B2659" i="6"/>
  <c r="B2667" i="6"/>
  <c r="B2675" i="6"/>
  <c r="B2683" i="6"/>
  <c r="B2691" i="6"/>
  <c r="B2699" i="6"/>
  <c r="B2707" i="6"/>
  <c r="B2715" i="6"/>
  <c r="B2723" i="6"/>
  <c r="B2731" i="6"/>
  <c r="B2739" i="6"/>
  <c r="B2747" i="6"/>
  <c r="B2755" i="6"/>
  <c r="B2763" i="6"/>
  <c r="B2771" i="6"/>
  <c r="B2779" i="6"/>
  <c r="B2787" i="6"/>
  <c r="B2795" i="6"/>
  <c r="B2803" i="6"/>
  <c r="B2811" i="6"/>
  <c r="B2819" i="6"/>
  <c r="B2827" i="6"/>
  <c r="B2835" i="6"/>
  <c r="B2843" i="6"/>
  <c r="B2851" i="6"/>
  <c r="B2859" i="6"/>
  <c r="B2867" i="6"/>
  <c r="B2875" i="6"/>
  <c r="B2883" i="6"/>
  <c r="B2891" i="6"/>
  <c r="B2899" i="6"/>
  <c r="B2907" i="6"/>
  <c r="B2915" i="6"/>
  <c r="B2923" i="6"/>
  <c r="B2931" i="6"/>
  <c r="B2939" i="6"/>
  <c r="B2947" i="6"/>
  <c r="B2955" i="6"/>
  <c r="B2963" i="6"/>
  <c r="B2971" i="6"/>
  <c r="B2979" i="6"/>
  <c r="B2987" i="6"/>
  <c r="B2995" i="6"/>
  <c r="B3003" i="6"/>
  <c r="B3011" i="6"/>
  <c r="B3019" i="6"/>
  <c r="B3027" i="6"/>
  <c r="B3035" i="6"/>
  <c r="B3043" i="6"/>
  <c r="B3051" i="6"/>
  <c r="B3059" i="6"/>
  <c r="B3067" i="6"/>
  <c r="B3075" i="6"/>
  <c r="B3083" i="6"/>
  <c r="B3091" i="6"/>
  <c r="B3099" i="6"/>
  <c r="B3107" i="6"/>
  <c r="B3115" i="6"/>
  <c r="B3123" i="6"/>
  <c r="B3131" i="6"/>
  <c r="B3139" i="6"/>
  <c r="B3147" i="6"/>
  <c r="B3155" i="6"/>
  <c r="B3163" i="6"/>
  <c r="B3171" i="6"/>
  <c r="B3179" i="6"/>
  <c r="B3187" i="6"/>
  <c r="B3195" i="6"/>
  <c r="B3203" i="6"/>
  <c r="B3211" i="6"/>
  <c r="B3219" i="6"/>
  <c r="B3227" i="6"/>
  <c r="B3235" i="6"/>
  <c r="B3243" i="6"/>
  <c r="B3251" i="6"/>
  <c r="B3259" i="6"/>
  <c r="B3267" i="6"/>
  <c r="B3275" i="6"/>
  <c r="B3283" i="6"/>
  <c r="B3291" i="6"/>
  <c r="B3299" i="6"/>
  <c r="B3307" i="6"/>
  <c r="B3315" i="6"/>
  <c r="B3323" i="6"/>
  <c r="B3331" i="6"/>
  <c r="B3339" i="6"/>
  <c r="B3347" i="6"/>
  <c r="B3355" i="6"/>
  <c r="B3363" i="6"/>
  <c r="B3371" i="6"/>
  <c r="B3379" i="6"/>
  <c r="B3387" i="6"/>
  <c r="B3395" i="6"/>
  <c r="B3403" i="6"/>
  <c r="B3411" i="6"/>
  <c r="B3419" i="6"/>
  <c r="B3427" i="6"/>
  <c r="B3435" i="6"/>
  <c r="B3443" i="6"/>
  <c r="B3451" i="6"/>
  <c r="B3459" i="6"/>
  <c r="B3467" i="6"/>
  <c r="B3475" i="6"/>
  <c r="B3483" i="6"/>
  <c r="B3491" i="6"/>
  <c r="B3499" i="6"/>
  <c r="B3507" i="6"/>
  <c r="B3515" i="6"/>
  <c r="B3523" i="6"/>
  <c r="B3531" i="6"/>
  <c r="B3539" i="6"/>
  <c r="B3547" i="6"/>
  <c r="B3555" i="6"/>
  <c r="B3563" i="6"/>
  <c r="B3571" i="6"/>
  <c r="B3579" i="6"/>
  <c r="B3587" i="6"/>
  <c r="B3595" i="6"/>
  <c r="B3604" i="6"/>
  <c r="B3614" i="6"/>
  <c r="B3625" i="6"/>
  <c r="B3636" i="6"/>
  <c r="B3646" i="6"/>
  <c r="B3657" i="6"/>
  <c r="B3668" i="6"/>
  <c r="B3678" i="6"/>
  <c r="B3689" i="6"/>
  <c r="B3700" i="6"/>
  <c r="B3710" i="6"/>
  <c r="B3721" i="6"/>
  <c r="B3732" i="6"/>
  <c r="B3742" i="6"/>
  <c r="B3753" i="6"/>
  <c r="B3764" i="6"/>
  <c r="B3774" i="6"/>
  <c r="B3785" i="6"/>
  <c r="B3796" i="6"/>
  <c r="B3806" i="6"/>
  <c r="B3817" i="6"/>
  <c r="B3828" i="6"/>
  <c r="B3838" i="6"/>
  <c r="B3849" i="6"/>
  <c r="B3860" i="6"/>
  <c r="B3870" i="6"/>
  <c r="B3881" i="6"/>
  <c r="B3892" i="6"/>
  <c r="B3902" i="6"/>
  <c r="B3913" i="6"/>
  <c r="B3924" i="6"/>
  <c r="B3934" i="6"/>
  <c r="B3945" i="6"/>
  <c r="B3956" i="6"/>
  <c r="B3966" i="6"/>
  <c r="B3977" i="6"/>
  <c r="B3988" i="6"/>
  <c r="B3998" i="6"/>
  <c r="B4009" i="6"/>
  <c r="B4020" i="6"/>
  <c r="B4030" i="6"/>
  <c r="B4041" i="6"/>
  <c r="B4052" i="6"/>
  <c r="B4062" i="6"/>
  <c r="B4073" i="6"/>
  <c r="B4084" i="6"/>
  <c r="B4094" i="6"/>
  <c r="B4105" i="6"/>
  <c r="B4116" i="6"/>
  <c r="B4126" i="6"/>
  <c r="B4141" i="6"/>
  <c r="B4157" i="6"/>
  <c r="B4173" i="6"/>
  <c r="B4189" i="6"/>
  <c r="B4205" i="6"/>
  <c r="B4221" i="6"/>
  <c r="B4237" i="6"/>
  <c r="B4253" i="6"/>
  <c r="B4269" i="6"/>
  <c r="B4285" i="6"/>
  <c r="B4301" i="6"/>
  <c r="B4317" i="6"/>
  <c r="B4333" i="6"/>
  <c r="B4349" i="6"/>
  <c r="B4365" i="6"/>
  <c r="B4381" i="6"/>
  <c r="B4397" i="6"/>
  <c r="B4413" i="6"/>
  <c r="B4429" i="6"/>
  <c r="B4445" i="6"/>
  <c r="B4461" i="6"/>
  <c r="B4477" i="6"/>
  <c r="B4493" i="6"/>
  <c r="B4509" i="6"/>
  <c r="B4525" i="6"/>
  <c r="B4541" i="6"/>
  <c r="B4557" i="6"/>
  <c r="B4573" i="6"/>
  <c r="B4589" i="6"/>
  <c r="B4605" i="6"/>
  <c r="B4621" i="6"/>
  <c r="B4637" i="6"/>
  <c r="B4653" i="6"/>
  <c r="B4669" i="6"/>
  <c r="B4685" i="6"/>
  <c r="B4701" i="6"/>
  <c r="B4717" i="6"/>
  <c r="B4733" i="6"/>
  <c r="B4749" i="6"/>
  <c r="B4765" i="6"/>
  <c r="B4781" i="6"/>
  <c r="B4797" i="6"/>
  <c r="B4813" i="6"/>
  <c r="B4829" i="6"/>
  <c r="B4845" i="6"/>
  <c r="B4861" i="6"/>
  <c r="B4877" i="6"/>
  <c r="B4893" i="6"/>
  <c r="B4909" i="6"/>
  <c r="B4925" i="6"/>
  <c r="B4941" i="6"/>
  <c r="B4957" i="6"/>
  <c r="B4973" i="6"/>
  <c r="B4989" i="6"/>
  <c r="B5005" i="6"/>
  <c r="B5021" i="6"/>
  <c r="B5037" i="6"/>
  <c r="B5053" i="6"/>
  <c r="B5069" i="6"/>
  <c r="B5085" i="6"/>
  <c r="B5101" i="6"/>
  <c r="B5117" i="6"/>
  <c r="B5133" i="6"/>
  <c r="B5149" i="6"/>
  <c r="B5165" i="6"/>
  <c r="B5181" i="6"/>
  <c r="B5197" i="6"/>
  <c r="B5213" i="6"/>
  <c r="B5229" i="6"/>
  <c r="B5245" i="6"/>
  <c r="B5261" i="6"/>
  <c r="B5277" i="6"/>
  <c r="B5293" i="6"/>
  <c r="B5309" i="6"/>
  <c r="B5325" i="6"/>
  <c r="B5341" i="6"/>
  <c r="B5357" i="6"/>
  <c r="B5373" i="6"/>
  <c r="B5389" i="6"/>
  <c r="B5405" i="6"/>
  <c r="B5421" i="6"/>
  <c r="B5437" i="6"/>
  <c r="B5453" i="6"/>
  <c r="B5469" i="6"/>
  <c r="B5485" i="6"/>
  <c r="B5501" i="6"/>
  <c r="B5517" i="6"/>
  <c r="B5533" i="6"/>
  <c r="B5551" i="6"/>
  <c r="B5572" i="6"/>
  <c r="B5593" i="6"/>
  <c r="B5615" i="6"/>
  <c r="B5636" i="6"/>
  <c r="B5657" i="6"/>
  <c r="B5679" i="6"/>
  <c r="B5700" i="6"/>
  <c r="B5721" i="6"/>
  <c r="B5743" i="6"/>
  <c r="B5764" i="6"/>
  <c r="B5785" i="6"/>
  <c r="B5807" i="6"/>
  <c r="B5828" i="6"/>
  <c r="B5849" i="6"/>
  <c r="B5871" i="6"/>
  <c r="B5892" i="6"/>
  <c r="B5913" i="6"/>
  <c r="B5935" i="6"/>
  <c r="B5956" i="6"/>
  <c r="B5984" i="6"/>
  <c r="B6016" i="6"/>
  <c r="B6048" i="6"/>
  <c r="B6080" i="6"/>
  <c r="B6112" i="6"/>
  <c r="B6144" i="6"/>
  <c r="B6176" i="6"/>
  <c r="B6208" i="6"/>
  <c r="B6240" i="6"/>
  <c r="B6272" i="6"/>
  <c r="B6304" i="6"/>
  <c r="B6336" i="6"/>
  <c r="B6368" i="6"/>
  <c r="B6407" i="6"/>
  <c r="B6449" i="6"/>
  <c r="B6492" i="6"/>
  <c r="B6535" i="6"/>
  <c r="B6605" i="6"/>
  <c r="B6680" i="6"/>
  <c r="B6756" i="6"/>
  <c r="B6833" i="6"/>
  <c r="B6908" i="6"/>
  <c r="B6984" i="6"/>
  <c r="B7136" i="6"/>
  <c r="B7305" i="6"/>
  <c r="B7477" i="6"/>
  <c r="B7682" i="6"/>
  <c r="B7998" i="6"/>
  <c r="B10010" i="6"/>
  <c r="B10006" i="6"/>
  <c r="B10002" i="6"/>
  <c r="B9998" i="6"/>
  <c r="B9994" i="6"/>
  <c r="B9990" i="6"/>
  <c r="B9986" i="6"/>
  <c r="B9982" i="6"/>
  <c r="B9978" i="6"/>
  <c r="B9974" i="6"/>
  <c r="B9970" i="6"/>
  <c r="B9966" i="6"/>
  <c r="B9962" i="6"/>
  <c r="B9958" i="6"/>
  <c r="B9954" i="6"/>
  <c r="B9950" i="6"/>
  <c r="B9946" i="6"/>
  <c r="B9942" i="6"/>
  <c r="B9938" i="6"/>
  <c r="B9934" i="6"/>
  <c r="B9930" i="6"/>
  <c r="B9926" i="6"/>
  <c r="B9922" i="6"/>
  <c r="B9918" i="6"/>
  <c r="B9914" i="6"/>
  <c r="B9910" i="6"/>
  <c r="B9906" i="6"/>
  <c r="B10007" i="6"/>
  <c r="B10003" i="6"/>
  <c r="B9999" i="6"/>
  <c r="B9995" i="6"/>
  <c r="B9991" i="6"/>
  <c r="B9987" i="6"/>
  <c r="B9983" i="6"/>
  <c r="B9979" i="6"/>
  <c r="B9975" i="6"/>
  <c r="B9971" i="6"/>
  <c r="B9967" i="6"/>
  <c r="B9963" i="6"/>
  <c r="B9959" i="6"/>
  <c r="B9955" i="6"/>
  <c r="B9951" i="6"/>
  <c r="B9947" i="6"/>
  <c r="B9943" i="6"/>
  <c r="B9939" i="6"/>
  <c r="B9935" i="6"/>
  <c r="B9931" i="6"/>
  <c r="B9927" i="6"/>
  <c r="B9923" i="6"/>
  <c r="B9919" i="6"/>
  <c r="B9915" i="6"/>
  <c r="B9911" i="6"/>
  <c r="B9907" i="6"/>
  <c r="B9903" i="6"/>
  <c r="B9899" i="6"/>
  <c r="B9895" i="6"/>
  <c r="B9891" i="6"/>
  <c r="B9887" i="6"/>
  <c r="B9883" i="6"/>
  <c r="B9879" i="6"/>
  <c r="B9875" i="6"/>
  <c r="B9871" i="6"/>
  <c r="B9867" i="6"/>
  <c r="B9863" i="6"/>
  <c r="B9859" i="6"/>
  <c r="B9855" i="6"/>
  <c r="B9851" i="6"/>
  <c r="B9847" i="6"/>
  <c r="B9843" i="6"/>
  <c r="B9839" i="6"/>
  <c r="B9835" i="6"/>
  <c r="B9831" i="6"/>
  <c r="B9827" i="6"/>
  <c r="B9823" i="6"/>
  <c r="B9819" i="6"/>
  <c r="B9815" i="6"/>
  <c r="B9811" i="6"/>
  <c r="B9807" i="6"/>
  <c r="B9803" i="6"/>
  <c r="B9799" i="6"/>
  <c r="B9795" i="6"/>
  <c r="B9791" i="6"/>
  <c r="B9787" i="6"/>
  <c r="B9783" i="6"/>
  <c r="B9779" i="6"/>
  <c r="B9775" i="6"/>
  <c r="B9771" i="6"/>
  <c r="B9767" i="6"/>
  <c r="B9763" i="6"/>
  <c r="B9759" i="6"/>
  <c r="B9755" i="6"/>
  <c r="B9751" i="6"/>
  <c r="B9747" i="6"/>
  <c r="B9743" i="6"/>
  <c r="B9739" i="6"/>
  <c r="B9735" i="6"/>
  <c r="B9731" i="6"/>
  <c r="B9727" i="6"/>
  <c r="B9723" i="6"/>
  <c r="B9719" i="6"/>
  <c r="B9715" i="6"/>
  <c r="B9711" i="6"/>
  <c r="B9707" i="6"/>
  <c r="B9703" i="6"/>
  <c r="B9699" i="6"/>
  <c r="B9695" i="6"/>
  <c r="B9691" i="6"/>
  <c r="B9687" i="6"/>
  <c r="B9683" i="6"/>
  <c r="B9679" i="6"/>
  <c r="B9675" i="6"/>
  <c r="B9671" i="6"/>
  <c r="B10009" i="6"/>
  <c r="B10001" i="6"/>
  <c r="B9993" i="6"/>
  <c r="B9985" i="6"/>
  <c r="B9977" i="6"/>
  <c r="B9969" i="6"/>
  <c r="B9961" i="6"/>
  <c r="B9953" i="6"/>
  <c r="B9945" i="6"/>
  <c r="B9937" i="6"/>
  <c r="B9929" i="6"/>
  <c r="B9921" i="6"/>
  <c r="B9913" i="6"/>
  <c r="B9905" i="6"/>
  <c r="B9900" i="6"/>
  <c r="B9894" i="6"/>
  <c r="B9889" i="6"/>
  <c r="B9884" i="6"/>
  <c r="B9878" i="6"/>
  <c r="B9873" i="6"/>
  <c r="B9868" i="6"/>
  <c r="B9862" i="6"/>
  <c r="B9857" i="6"/>
  <c r="B9852" i="6"/>
  <c r="B9846" i="6"/>
  <c r="B9841" i="6"/>
  <c r="B9836" i="6"/>
  <c r="B9830" i="6"/>
  <c r="B9825" i="6"/>
  <c r="B9820" i="6"/>
  <c r="B9814" i="6"/>
  <c r="B9809" i="6"/>
  <c r="B9804" i="6"/>
  <c r="B9798" i="6"/>
  <c r="B9793" i="6"/>
  <c r="B9788" i="6"/>
  <c r="B9782" i="6"/>
  <c r="B9777" i="6"/>
  <c r="B9772" i="6"/>
  <c r="B9766" i="6"/>
  <c r="B9761" i="6"/>
  <c r="B9756" i="6"/>
  <c r="B9750" i="6"/>
  <c r="B9745" i="6"/>
  <c r="B9740" i="6"/>
  <c r="B9734" i="6"/>
  <c r="B9729" i="6"/>
  <c r="B9724" i="6"/>
  <c r="B9718" i="6"/>
  <c r="B9713" i="6"/>
  <c r="B9708" i="6"/>
  <c r="B9702" i="6"/>
  <c r="B9697" i="6"/>
  <c r="B9692" i="6"/>
  <c r="B9686" i="6"/>
  <c r="B9681" i="6"/>
  <c r="B9676" i="6"/>
  <c r="B9670" i="6"/>
  <c r="B9666" i="6"/>
  <c r="B9662" i="6"/>
  <c r="B9658" i="6"/>
  <c r="B9654" i="6"/>
  <c r="B9650" i="6"/>
  <c r="B9646" i="6"/>
  <c r="B9642" i="6"/>
  <c r="B9638" i="6"/>
  <c r="B9634" i="6"/>
  <c r="B9630" i="6"/>
  <c r="B9626" i="6"/>
  <c r="B9622" i="6"/>
  <c r="B9618" i="6"/>
  <c r="B9614" i="6"/>
  <c r="B9610" i="6"/>
  <c r="B9606" i="6"/>
  <c r="B9602" i="6"/>
  <c r="B10004" i="6"/>
  <c r="B9996" i="6"/>
  <c r="B9988" i="6"/>
  <c r="B9980" i="6"/>
  <c r="B9972" i="6"/>
  <c r="B9964" i="6"/>
  <c r="B9956" i="6"/>
  <c r="B9948" i="6"/>
  <c r="B9940" i="6"/>
  <c r="B9932" i="6"/>
  <c r="B9924" i="6"/>
  <c r="B9916" i="6"/>
  <c r="B9908" i="6"/>
  <c r="B9901" i="6"/>
  <c r="B9896" i="6"/>
  <c r="B9890" i="6"/>
  <c r="B9885" i="6"/>
  <c r="B9880" i="6"/>
  <c r="B9874" i="6"/>
  <c r="B9869" i="6"/>
  <c r="B9864" i="6"/>
  <c r="B9858" i="6"/>
  <c r="B9853" i="6"/>
  <c r="B9848" i="6"/>
  <c r="B9842" i="6"/>
  <c r="B9837" i="6"/>
  <c r="B9832" i="6"/>
  <c r="B9826" i="6"/>
  <c r="B9821" i="6"/>
  <c r="B9816" i="6"/>
  <c r="B9810" i="6"/>
  <c r="B9805" i="6"/>
  <c r="B9800" i="6"/>
  <c r="B9794" i="6"/>
  <c r="B9789" i="6"/>
  <c r="B9784" i="6"/>
  <c r="B9778" i="6"/>
  <c r="B9773" i="6"/>
  <c r="B9768" i="6"/>
  <c r="B9762" i="6"/>
  <c r="B9757" i="6"/>
  <c r="B9752" i="6"/>
  <c r="B9746" i="6"/>
  <c r="B9741" i="6"/>
  <c r="B9736" i="6"/>
  <c r="B9730" i="6"/>
  <c r="B9725" i="6"/>
  <c r="B9720" i="6"/>
  <c r="B9714" i="6"/>
  <c r="B9709" i="6"/>
  <c r="B9704" i="6"/>
  <c r="B9698" i="6"/>
  <c r="B9693" i="6"/>
  <c r="B9688" i="6"/>
  <c r="B9682" i="6"/>
  <c r="B9677" i="6"/>
  <c r="B9672" i="6"/>
  <c r="B9667" i="6"/>
  <c r="B9663" i="6"/>
  <c r="B9659" i="6"/>
  <c r="B9655" i="6"/>
  <c r="B9651" i="6"/>
  <c r="B9647" i="6"/>
  <c r="B9643" i="6"/>
  <c r="B9639" i="6"/>
  <c r="B9635" i="6"/>
  <c r="B9631" i="6"/>
  <c r="B9627" i="6"/>
  <c r="B9623" i="6"/>
  <c r="B9619" i="6"/>
  <c r="B9615" i="6"/>
  <c r="B9611" i="6"/>
  <c r="B9607" i="6"/>
  <c r="B9603" i="6"/>
  <c r="B9599" i="6"/>
  <c r="B9595" i="6"/>
  <c r="B9591" i="6"/>
  <c r="B9587" i="6"/>
  <c r="B9583" i="6"/>
  <c r="B9579" i="6"/>
  <c r="B9575" i="6"/>
  <c r="B9571" i="6"/>
  <c r="B9567" i="6"/>
  <c r="B9563" i="6"/>
  <c r="B9559" i="6"/>
  <c r="B9555" i="6"/>
  <c r="B9551" i="6"/>
  <c r="B9547" i="6"/>
  <c r="B9543" i="6"/>
  <c r="B9539" i="6"/>
  <c r="B9535" i="6"/>
  <c r="B9531" i="6"/>
  <c r="B9527" i="6"/>
  <c r="B9523" i="6"/>
  <c r="B9519" i="6"/>
  <c r="B9515" i="6"/>
  <c r="B9511" i="6"/>
  <c r="B9507" i="6"/>
  <c r="B9503" i="6"/>
  <c r="B9499" i="6"/>
  <c r="B9495" i="6"/>
  <c r="B9491" i="6"/>
  <c r="B9487" i="6"/>
  <c r="B9483" i="6"/>
  <c r="B9479" i="6"/>
  <c r="B9475" i="6"/>
  <c r="B9471" i="6"/>
  <c r="B9467" i="6"/>
  <c r="B9463" i="6"/>
  <c r="B9459" i="6"/>
  <c r="B9455" i="6"/>
  <c r="B9451" i="6"/>
  <c r="B9447" i="6"/>
  <c r="B9443" i="6"/>
  <c r="B9439" i="6"/>
  <c r="B9435" i="6"/>
  <c r="B9431" i="6"/>
  <c r="B9427" i="6"/>
  <c r="B9423" i="6"/>
  <c r="B9419" i="6"/>
  <c r="B9415" i="6"/>
  <c r="B9411" i="6"/>
  <c r="B9407" i="6"/>
  <c r="B9403" i="6"/>
  <c r="B9399" i="6"/>
  <c r="B9395" i="6"/>
  <c r="B9391" i="6"/>
  <c r="B9387" i="6"/>
  <c r="B9383" i="6"/>
  <c r="B9379" i="6"/>
  <c r="B9375" i="6"/>
  <c r="B9371" i="6"/>
  <c r="B9367" i="6"/>
  <c r="B9363" i="6"/>
  <c r="B9359" i="6"/>
  <c r="B9355" i="6"/>
  <c r="B9351" i="6"/>
  <c r="B9347" i="6"/>
  <c r="B9343" i="6"/>
  <c r="B9339" i="6"/>
  <c r="B9335" i="6"/>
  <c r="B9331" i="6"/>
  <c r="B9327" i="6"/>
  <c r="B9323" i="6"/>
  <c r="B9319" i="6"/>
  <c r="B9315" i="6"/>
  <c r="B9311" i="6"/>
  <c r="B9307" i="6"/>
  <c r="B9303" i="6"/>
  <c r="B9299" i="6"/>
  <c r="B9295" i="6"/>
  <c r="B9291" i="6"/>
  <c r="B9287" i="6"/>
  <c r="B9283" i="6"/>
  <c r="B9279" i="6"/>
  <c r="B9275" i="6"/>
  <c r="B9271" i="6"/>
  <c r="B9267" i="6"/>
  <c r="B9263" i="6"/>
  <c r="B9259" i="6"/>
  <c r="B9255" i="6"/>
  <c r="B9251" i="6"/>
  <c r="B9247" i="6"/>
  <c r="B9243" i="6"/>
  <c r="B9239" i="6"/>
  <c r="B9235" i="6"/>
  <c r="B9231" i="6"/>
  <c r="B9227" i="6"/>
  <c r="B9223" i="6"/>
  <c r="B9219" i="6"/>
  <c r="B10008" i="6"/>
  <c r="B9992" i="6"/>
  <c r="B9976" i="6"/>
  <c r="B9960" i="6"/>
  <c r="B9944" i="6"/>
  <c r="B9928" i="6"/>
  <c r="B9912" i="6"/>
  <c r="B9898" i="6"/>
  <c r="B9888" i="6"/>
  <c r="B9877" i="6"/>
  <c r="B9866" i="6"/>
  <c r="B9856" i="6"/>
  <c r="B9845" i="6"/>
  <c r="B9834" i="6"/>
  <c r="B9824" i="6"/>
  <c r="B9813" i="6"/>
  <c r="B9802" i="6"/>
  <c r="B9792" i="6"/>
  <c r="B9781" i="6"/>
  <c r="B9770" i="6"/>
  <c r="B9760" i="6"/>
  <c r="B9749" i="6"/>
  <c r="B9738" i="6"/>
  <c r="B9728" i="6"/>
  <c r="B9717" i="6"/>
  <c r="B9706" i="6"/>
  <c r="B9696" i="6"/>
  <c r="B9685" i="6"/>
  <c r="B9674" i="6"/>
  <c r="B9665" i="6"/>
  <c r="B9657" i="6"/>
  <c r="B9649" i="6"/>
  <c r="B9641" i="6"/>
  <c r="B9633" i="6"/>
  <c r="B9625" i="6"/>
  <c r="B9617" i="6"/>
  <c r="B9609" i="6"/>
  <c r="B9601" i="6"/>
  <c r="B9596" i="6"/>
  <c r="B9590" i="6"/>
  <c r="B9585" i="6"/>
  <c r="B9580" i="6"/>
  <c r="B9574" i="6"/>
  <c r="B9569" i="6"/>
  <c r="B9564" i="6"/>
  <c r="B9558" i="6"/>
  <c r="B9553" i="6"/>
  <c r="B9548" i="6"/>
  <c r="B9542" i="6"/>
  <c r="B9537" i="6"/>
  <c r="B9532" i="6"/>
  <c r="B9526" i="6"/>
  <c r="B9521" i="6"/>
  <c r="B9516" i="6"/>
  <c r="B9510" i="6"/>
  <c r="B9505" i="6"/>
  <c r="B9500" i="6"/>
  <c r="B9494" i="6"/>
  <c r="B9489" i="6"/>
  <c r="B9484" i="6"/>
  <c r="B9478" i="6"/>
  <c r="B9473" i="6"/>
  <c r="B9468" i="6"/>
  <c r="B9462" i="6"/>
  <c r="B9457" i="6"/>
  <c r="B9452" i="6"/>
  <c r="B9446" i="6"/>
  <c r="B9441" i="6"/>
  <c r="B9436" i="6"/>
  <c r="B9430" i="6"/>
  <c r="B9425" i="6"/>
  <c r="B9420" i="6"/>
  <c r="B9414" i="6"/>
  <c r="B9409" i="6"/>
  <c r="B9404" i="6"/>
  <c r="B9398" i="6"/>
  <c r="B9393" i="6"/>
  <c r="B9388" i="6"/>
  <c r="B9382" i="6"/>
  <c r="B9377" i="6"/>
  <c r="B9372" i="6"/>
  <c r="B9366" i="6"/>
  <c r="B9361" i="6"/>
  <c r="B9356" i="6"/>
  <c r="B9350" i="6"/>
  <c r="B9997" i="6"/>
  <c r="B9981" i="6"/>
  <c r="B9965" i="6"/>
  <c r="B9949" i="6"/>
  <c r="B9933" i="6"/>
  <c r="B9917" i="6"/>
  <c r="B9902" i="6"/>
  <c r="B9892" i="6"/>
  <c r="B9881" i="6"/>
  <c r="B9870" i="6"/>
  <c r="B9860" i="6"/>
  <c r="B9849" i="6"/>
  <c r="B9838" i="6"/>
  <c r="B9828" i="6"/>
  <c r="B9817" i="6"/>
  <c r="B9806" i="6"/>
  <c r="B9796" i="6"/>
  <c r="B9785" i="6"/>
  <c r="B9774" i="6"/>
  <c r="B9764" i="6"/>
  <c r="B9753" i="6"/>
  <c r="B9742" i="6"/>
  <c r="B9732" i="6"/>
  <c r="B9721" i="6"/>
  <c r="B9710" i="6"/>
  <c r="B9700" i="6"/>
  <c r="B9689" i="6"/>
  <c r="B9678" i="6"/>
  <c r="B9668" i="6"/>
  <c r="B9660" i="6"/>
  <c r="B9652" i="6"/>
  <c r="B9644" i="6"/>
  <c r="B9636" i="6"/>
  <c r="B9628" i="6"/>
  <c r="B9620" i="6"/>
  <c r="B9612" i="6"/>
  <c r="B9604" i="6"/>
  <c r="B9597" i="6"/>
  <c r="B9592" i="6"/>
  <c r="B9586" i="6"/>
  <c r="B9581" i="6"/>
  <c r="B9576" i="6"/>
  <c r="B9570" i="6"/>
  <c r="B9565" i="6"/>
  <c r="B9560" i="6"/>
  <c r="B9554" i="6"/>
  <c r="B9549" i="6"/>
  <c r="B9544" i="6"/>
  <c r="B9538" i="6"/>
  <c r="B9533" i="6"/>
  <c r="B9528" i="6"/>
  <c r="B9522" i="6"/>
  <c r="B9517" i="6"/>
  <c r="B9512" i="6"/>
  <c r="B9506" i="6"/>
  <c r="B9501" i="6"/>
  <c r="B9496" i="6"/>
  <c r="B9490" i="6"/>
  <c r="B9485" i="6"/>
  <c r="B9480" i="6"/>
  <c r="B9474" i="6"/>
  <c r="B9469" i="6"/>
  <c r="B9464" i="6"/>
  <c r="B9458" i="6"/>
  <c r="B9453" i="6"/>
  <c r="B9448" i="6"/>
  <c r="B9442" i="6"/>
  <c r="B9437" i="6"/>
  <c r="B9432" i="6"/>
  <c r="B9426" i="6"/>
  <c r="B9421" i="6"/>
  <c r="B9416" i="6"/>
  <c r="B9410" i="6"/>
  <c r="B9405" i="6"/>
  <c r="B9400" i="6"/>
  <c r="B9394" i="6"/>
  <c r="B9389" i="6"/>
  <c r="B9384" i="6"/>
  <c r="B9378" i="6"/>
  <c r="B9373" i="6"/>
  <c r="B9368" i="6"/>
  <c r="B9362" i="6"/>
  <c r="B9357" i="6"/>
  <c r="B9352" i="6"/>
  <c r="B9346" i="6"/>
  <c r="B9341" i="6"/>
  <c r="B9336" i="6"/>
  <c r="B9330" i="6"/>
  <c r="B9325" i="6"/>
  <c r="B9320" i="6"/>
  <c r="B9314" i="6"/>
  <c r="B9309" i="6"/>
  <c r="B9304" i="6"/>
  <c r="B9298" i="6"/>
  <c r="B9293" i="6"/>
  <c r="B9288" i="6"/>
  <c r="B9282" i="6"/>
  <c r="B9277" i="6"/>
  <c r="B9272" i="6"/>
  <c r="B9266" i="6"/>
  <c r="B9261" i="6"/>
  <c r="B9256" i="6"/>
  <c r="B9250" i="6"/>
  <c r="B9245" i="6"/>
  <c r="B9240" i="6"/>
  <c r="B9234" i="6"/>
  <c r="B9229" i="6"/>
  <c r="B9224" i="6"/>
  <c r="B9218" i="6"/>
  <c r="B9214" i="6"/>
  <c r="B9210" i="6"/>
  <c r="B9206" i="6"/>
  <c r="B9202" i="6"/>
  <c r="B9198" i="6"/>
  <c r="B9194" i="6"/>
  <c r="B9190" i="6"/>
  <c r="B9186" i="6"/>
  <c r="B9182" i="6"/>
  <c r="B9178" i="6"/>
  <c r="B9174" i="6"/>
  <c r="B9170" i="6"/>
  <c r="B9166" i="6"/>
  <c r="B9162" i="6"/>
  <c r="B9158" i="6"/>
  <c r="B9154" i="6"/>
  <c r="B9150" i="6"/>
  <c r="B9146" i="6"/>
  <c r="B9142" i="6"/>
  <c r="B9138" i="6"/>
  <c r="B9134" i="6"/>
  <c r="B9130" i="6"/>
  <c r="B9126" i="6"/>
  <c r="B9122" i="6"/>
  <c r="B9118" i="6"/>
  <c r="B9114" i="6"/>
  <c r="B9110" i="6"/>
  <c r="B9106" i="6"/>
  <c r="B9102" i="6"/>
  <c r="B9098" i="6"/>
  <c r="B9094" i="6"/>
  <c r="B9090" i="6"/>
  <c r="B9086" i="6"/>
  <c r="B9082" i="6"/>
  <c r="B9078" i="6"/>
  <c r="B9074" i="6"/>
  <c r="B9070" i="6"/>
  <c r="B9066" i="6"/>
  <c r="B9062" i="6"/>
  <c r="B9058" i="6"/>
  <c r="B9054" i="6"/>
  <c r="B9050" i="6"/>
  <c r="B9046" i="6"/>
  <c r="B9042" i="6"/>
  <c r="B9038" i="6"/>
  <c r="B9034" i="6"/>
  <c r="B9030" i="6"/>
  <c r="B9026" i="6"/>
  <c r="B9022" i="6"/>
  <c r="B9018" i="6"/>
  <c r="B9014" i="6"/>
  <c r="B9010" i="6"/>
  <c r="B9006" i="6"/>
  <c r="B9002" i="6"/>
  <c r="B8998" i="6"/>
  <c r="B8994" i="6"/>
  <c r="B8990" i="6"/>
  <c r="B8986" i="6"/>
  <c r="B8982" i="6"/>
  <c r="B8978" i="6"/>
  <c r="B8974" i="6"/>
  <c r="B8970" i="6"/>
  <c r="B8966" i="6"/>
  <c r="B8962" i="6"/>
  <c r="B8958" i="6"/>
  <c r="B8954" i="6"/>
  <c r="B8950" i="6"/>
  <c r="B8946" i="6"/>
  <c r="B8942" i="6"/>
  <c r="B8938" i="6"/>
  <c r="B8934" i="6"/>
  <c r="B8930" i="6"/>
  <c r="B8926" i="6"/>
  <c r="B8922" i="6"/>
  <c r="B8918" i="6"/>
  <c r="B8914" i="6"/>
  <c r="B8910" i="6"/>
  <c r="B8906" i="6"/>
  <c r="B8902" i="6"/>
  <c r="B8898" i="6"/>
  <c r="B8894" i="6"/>
  <c r="B8890" i="6"/>
  <c r="B8886" i="6"/>
  <c r="B8882" i="6"/>
  <c r="B8878" i="6"/>
  <c r="B8874" i="6"/>
  <c r="B8870" i="6"/>
  <c r="B8866" i="6"/>
  <c r="B8862" i="6"/>
  <c r="B8858" i="6"/>
  <c r="B8854" i="6"/>
  <c r="B8850" i="6"/>
  <c r="B8846" i="6"/>
  <c r="B8842" i="6"/>
  <c r="B8838" i="6"/>
  <c r="B8834" i="6"/>
  <c r="B8830" i="6"/>
  <c r="B8826" i="6"/>
  <c r="B8822" i="6"/>
  <c r="B8818" i="6"/>
  <c r="B8814" i="6"/>
  <c r="B8810" i="6"/>
  <c r="B8806" i="6"/>
  <c r="B10005" i="6"/>
  <c r="B9973" i="6"/>
  <c r="B9941" i="6"/>
  <c r="B9909" i="6"/>
  <c r="B9886" i="6"/>
  <c r="B9865" i="6"/>
  <c r="B9844" i="6"/>
  <c r="B9822" i="6"/>
  <c r="B9801" i="6"/>
  <c r="B9780" i="6"/>
  <c r="B9758" i="6"/>
  <c r="B9737" i="6"/>
  <c r="B9716" i="6"/>
  <c r="B9694" i="6"/>
  <c r="B9673" i="6"/>
  <c r="B9656" i="6"/>
  <c r="B9640" i="6"/>
  <c r="B9624" i="6"/>
  <c r="B9608" i="6"/>
  <c r="B9594" i="6"/>
  <c r="B9584" i="6"/>
  <c r="B9573" i="6"/>
  <c r="B9562" i="6"/>
  <c r="B9552" i="6"/>
  <c r="B9541" i="6"/>
  <c r="B9530" i="6"/>
  <c r="B9520" i="6"/>
  <c r="B9509" i="6"/>
  <c r="B9498" i="6"/>
  <c r="B9488" i="6"/>
  <c r="B9477" i="6"/>
  <c r="B9466" i="6"/>
  <c r="B9456" i="6"/>
  <c r="B9445" i="6"/>
  <c r="B9434" i="6"/>
  <c r="B9424" i="6"/>
  <c r="B9413" i="6"/>
  <c r="B9402" i="6"/>
  <c r="B9392" i="6"/>
  <c r="B9381" i="6"/>
  <c r="B9370" i="6"/>
  <c r="B9360" i="6"/>
  <c r="B9349" i="6"/>
  <c r="B9342" i="6"/>
  <c r="B9334" i="6"/>
  <c r="B9328" i="6"/>
  <c r="B9321" i="6"/>
  <c r="B9313" i="6"/>
  <c r="B9306" i="6"/>
  <c r="B9300" i="6"/>
  <c r="B9292" i="6"/>
  <c r="B9285" i="6"/>
  <c r="B9278" i="6"/>
  <c r="B9270" i="6"/>
  <c r="B9264" i="6"/>
  <c r="B9257" i="6"/>
  <c r="B9249" i="6"/>
  <c r="B9242" i="6"/>
  <c r="B9236" i="6"/>
  <c r="B9228" i="6"/>
  <c r="B9221" i="6"/>
  <c r="B9215" i="6"/>
  <c r="B9209" i="6"/>
  <c r="B9204" i="6"/>
  <c r="B9199" i="6"/>
  <c r="B9193" i="6"/>
  <c r="B9188" i="6"/>
  <c r="B9183" i="6"/>
  <c r="B9177" i="6"/>
  <c r="B9172" i="6"/>
  <c r="B9167" i="6"/>
  <c r="B9161" i="6"/>
  <c r="B9156" i="6"/>
  <c r="B9151" i="6"/>
  <c r="B9145" i="6"/>
  <c r="B9140" i="6"/>
  <c r="B9135" i="6"/>
  <c r="B9129" i="6"/>
  <c r="B9124" i="6"/>
  <c r="B9119" i="6"/>
  <c r="B9113" i="6"/>
  <c r="B9108" i="6"/>
  <c r="B9103" i="6"/>
  <c r="B9097" i="6"/>
  <c r="B9092" i="6"/>
  <c r="B9087" i="6"/>
  <c r="B9081" i="6"/>
  <c r="B9076" i="6"/>
  <c r="B9071" i="6"/>
  <c r="B9065" i="6"/>
  <c r="B9060" i="6"/>
  <c r="B9055" i="6"/>
  <c r="B9049" i="6"/>
  <c r="B9044" i="6"/>
  <c r="B9039" i="6"/>
  <c r="B9033" i="6"/>
  <c r="B9028" i="6"/>
  <c r="B9023" i="6"/>
  <c r="B9017" i="6"/>
  <c r="B9012" i="6"/>
  <c r="B9007" i="6"/>
  <c r="B9001" i="6"/>
  <c r="B8996" i="6"/>
  <c r="B8991" i="6"/>
  <c r="B8985" i="6"/>
  <c r="B8980" i="6"/>
  <c r="B8975" i="6"/>
  <c r="B8969" i="6"/>
  <c r="B8964" i="6"/>
  <c r="B8959" i="6"/>
  <c r="B8953" i="6"/>
  <c r="B8948" i="6"/>
  <c r="B8943" i="6"/>
  <c r="B8937" i="6"/>
  <c r="B8932" i="6"/>
  <c r="B8927" i="6"/>
  <c r="B8921" i="6"/>
  <c r="B8916" i="6"/>
  <c r="B8911" i="6"/>
  <c r="B8905" i="6"/>
  <c r="B8900" i="6"/>
  <c r="B8895" i="6"/>
  <c r="B8889" i="6"/>
  <c r="B8884" i="6"/>
  <c r="B8879" i="6"/>
  <c r="B8873" i="6"/>
  <c r="B8868" i="6"/>
  <c r="B8863" i="6"/>
  <c r="B8857" i="6"/>
  <c r="B8852" i="6"/>
  <c r="B8847" i="6"/>
  <c r="B8841" i="6"/>
  <c r="B8836" i="6"/>
  <c r="B8831" i="6"/>
  <c r="B8825" i="6"/>
  <c r="B8820" i="6"/>
  <c r="B8815" i="6"/>
  <c r="B8809" i="6"/>
  <c r="B8804" i="6"/>
  <c r="B8800" i="6"/>
  <c r="B8796" i="6"/>
  <c r="B8792" i="6"/>
  <c r="B8788" i="6"/>
  <c r="B8784" i="6"/>
  <c r="B8780" i="6"/>
  <c r="B8776" i="6"/>
  <c r="B8772" i="6"/>
  <c r="B8768" i="6"/>
  <c r="B8764" i="6"/>
  <c r="B8760" i="6"/>
  <c r="B8756" i="6"/>
  <c r="B8752" i="6"/>
  <c r="B8748" i="6"/>
  <c r="B8744" i="6"/>
  <c r="B8740" i="6"/>
  <c r="B8736" i="6"/>
  <c r="B8732" i="6"/>
  <c r="B8728" i="6"/>
  <c r="B8724" i="6"/>
  <c r="B8720" i="6"/>
  <c r="B8716" i="6"/>
  <c r="B8712" i="6"/>
  <c r="B8708" i="6"/>
  <c r="B8704" i="6"/>
  <c r="B8700" i="6"/>
  <c r="B8696" i="6"/>
  <c r="B8692" i="6"/>
  <c r="B8688" i="6"/>
  <c r="B8684" i="6"/>
  <c r="B8680" i="6"/>
  <c r="B9984" i="6"/>
  <c r="B9952" i="6"/>
  <c r="B9920" i="6"/>
  <c r="B9893" i="6"/>
  <c r="B9872" i="6"/>
  <c r="B9850" i="6"/>
  <c r="B9829" i="6"/>
  <c r="B9808" i="6"/>
  <c r="B9786" i="6"/>
  <c r="B9765" i="6"/>
  <c r="B9744" i="6"/>
  <c r="B9722" i="6"/>
  <c r="B9701" i="6"/>
  <c r="B9680" i="6"/>
  <c r="B9661" i="6"/>
  <c r="B9645" i="6"/>
  <c r="B9629" i="6"/>
  <c r="B9613" i="6"/>
  <c r="B9598" i="6"/>
  <c r="B9588" i="6"/>
  <c r="B9577" i="6"/>
  <c r="B9566" i="6"/>
  <c r="B9556" i="6"/>
  <c r="B9545" i="6"/>
  <c r="B9534" i="6"/>
  <c r="B9524" i="6"/>
  <c r="B9513" i="6"/>
  <c r="B9502" i="6"/>
  <c r="B9492" i="6"/>
  <c r="B9481" i="6"/>
  <c r="B9470" i="6"/>
  <c r="B9460" i="6"/>
  <c r="B9449" i="6"/>
  <c r="B9438" i="6"/>
  <c r="B9428" i="6"/>
  <c r="B9417" i="6"/>
  <c r="B9406" i="6"/>
  <c r="B9396" i="6"/>
  <c r="B9385" i="6"/>
  <c r="B9374" i="6"/>
  <c r="B9364" i="6"/>
  <c r="B9353" i="6"/>
  <c r="B9344" i="6"/>
  <c r="B9337" i="6"/>
  <c r="B9329" i="6"/>
  <c r="B9322" i="6"/>
  <c r="B9316" i="6"/>
  <c r="B9308" i="6"/>
  <c r="B9301" i="6"/>
  <c r="B9294" i="6"/>
  <c r="B9286" i="6"/>
  <c r="B9280" i="6"/>
  <c r="B9273" i="6"/>
  <c r="B9265" i="6"/>
  <c r="B9258" i="6"/>
  <c r="B9252" i="6"/>
  <c r="B9244" i="6"/>
  <c r="B9237" i="6"/>
  <c r="B9230" i="6"/>
  <c r="B9222" i="6"/>
  <c r="B9216" i="6"/>
  <c r="B9211" i="6"/>
  <c r="B9205" i="6"/>
  <c r="B9200" i="6"/>
  <c r="B9195" i="6"/>
  <c r="B9189" i="6"/>
  <c r="B9184" i="6"/>
  <c r="B9179" i="6"/>
  <c r="B9173" i="6"/>
  <c r="B9168" i="6"/>
  <c r="B9163" i="6"/>
  <c r="B9157" i="6"/>
  <c r="B9152" i="6"/>
  <c r="B9147" i="6"/>
  <c r="B9141" i="6"/>
  <c r="B9136" i="6"/>
  <c r="B9131" i="6"/>
  <c r="B9125" i="6"/>
  <c r="B9120" i="6"/>
  <c r="B9115" i="6"/>
  <c r="B9109" i="6"/>
  <c r="B9104" i="6"/>
  <c r="B9099" i="6"/>
  <c r="B9093" i="6"/>
  <c r="B9088" i="6"/>
  <c r="B9083" i="6"/>
  <c r="B9077" i="6"/>
  <c r="B9072" i="6"/>
  <c r="B9067" i="6"/>
  <c r="B9061" i="6"/>
  <c r="B9056" i="6"/>
  <c r="B9051" i="6"/>
  <c r="B9045" i="6"/>
  <c r="B9040" i="6"/>
  <c r="B9035" i="6"/>
  <c r="B9029" i="6"/>
  <c r="B9024" i="6"/>
  <c r="B9019" i="6"/>
  <c r="B9013" i="6"/>
  <c r="B9008" i="6"/>
  <c r="B9003" i="6"/>
  <c r="B8997" i="6"/>
  <c r="B8992" i="6"/>
  <c r="B8987" i="6"/>
  <c r="B8981" i="6"/>
  <c r="B8976" i="6"/>
  <c r="B8971" i="6"/>
  <c r="B8965" i="6"/>
  <c r="B8960" i="6"/>
  <c r="B8955" i="6"/>
  <c r="B8949" i="6"/>
  <c r="B8944" i="6"/>
  <c r="B8939" i="6"/>
  <c r="B8933" i="6"/>
  <c r="B8928" i="6"/>
  <c r="B8923" i="6"/>
  <c r="B8917" i="6"/>
  <c r="B8912" i="6"/>
  <c r="B8907" i="6"/>
  <c r="B8901" i="6"/>
  <c r="B8896" i="6"/>
  <c r="B8891" i="6"/>
  <c r="B8885" i="6"/>
  <c r="B8880" i="6"/>
  <c r="B8875" i="6"/>
  <c r="B8869" i="6"/>
  <c r="B8864" i="6"/>
  <c r="B8859" i="6"/>
  <c r="B8853" i="6"/>
  <c r="B8848" i="6"/>
  <c r="B8843" i="6"/>
  <c r="B8837" i="6"/>
  <c r="B8832" i="6"/>
  <c r="B8827" i="6"/>
  <c r="B8821" i="6"/>
  <c r="B8816" i="6"/>
  <c r="B8811" i="6"/>
  <c r="B8805" i="6"/>
  <c r="B8801" i="6"/>
  <c r="B8797" i="6"/>
  <c r="B8793" i="6"/>
  <c r="B8789" i="6"/>
  <c r="B8785" i="6"/>
  <c r="B8781" i="6"/>
  <c r="B8777" i="6"/>
  <c r="B8773" i="6"/>
  <c r="B8769" i="6"/>
  <c r="B8765" i="6"/>
  <c r="B8761" i="6"/>
  <c r="B8757" i="6"/>
  <c r="B8753" i="6"/>
  <c r="B8749" i="6"/>
  <c r="B8745" i="6"/>
  <c r="B8741" i="6"/>
  <c r="B8737" i="6"/>
  <c r="B8733" i="6"/>
  <c r="B8729" i="6"/>
  <c r="B8725" i="6"/>
  <c r="B8721" i="6"/>
  <c r="B8717" i="6"/>
  <c r="B8713" i="6"/>
  <c r="B8709" i="6"/>
  <c r="B8705" i="6"/>
  <c r="B8701" i="6"/>
  <c r="B8697" i="6"/>
  <c r="B8693" i="6"/>
  <c r="B8689" i="6"/>
  <c r="B8685" i="6"/>
  <c r="B8681" i="6"/>
  <c r="B8677" i="6"/>
  <c r="B8673" i="6"/>
  <c r="B8669" i="6"/>
  <c r="B8665" i="6"/>
  <c r="B8661" i="6"/>
  <c r="B8657" i="6"/>
  <c r="B8653" i="6"/>
  <c r="B8649" i="6"/>
  <c r="B8645" i="6"/>
  <c r="B8641" i="6"/>
  <c r="B8637" i="6"/>
  <c r="B8633" i="6"/>
  <c r="B8629" i="6"/>
  <c r="B8625" i="6"/>
  <c r="B8621" i="6"/>
  <c r="B8617" i="6"/>
  <c r="B8613" i="6"/>
  <c r="B8609" i="6"/>
  <c r="B8605" i="6"/>
  <c r="B8601" i="6"/>
  <c r="B8597" i="6"/>
  <c r="B8593" i="6"/>
  <c r="B8589" i="6"/>
  <c r="B8585" i="6"/>
  <c r="B8581" i="6"/>
  <c r="B8577" i="6"/>
  <c r="B8573" i="6"/>
  <c r="B8569" i="6"/>
  <c r="B8565" i="6"/>
  <c r="B8561" i="6"/>
  <c r="B8557" i="6"/>
  <c r="B8553" i="6"/>
  <c r="B8549" i="6"/>
  <c r="B8545" i="6"/>
  <c r="B8541" i="6"/>
  <c r="B8537" i="6"/>
  <c r="B8533" i="6"/>
  <c r="B8529" i="6"/>
  <c r="B8525" i="6"/>
  <c r="B8521" i="6"/>
  <c r="B8517" i="6"/>
  <c r="B8513" i="6"/>
  <c r="B8509" i="6"/>
  <c r="B8505" i="6"/>
  <c r="B8501" i="6"/>
  <c r="B8497" i="6"/>
  <c r="B8493" i="6"/>
  <c r="B8489" i="6"/>
  <c r="B8485" i="6"/>
  <c r="B8481" i="6"/>
  <c r="B8477" i="6"/>
  <c r="B8473" i="6"/>
  <c r="B8469" i="6"/>
  <c r="B8465" i="6"/>
  <c r="B8461" i="6"/>
  <c r="B8457" i="6"/>
  <c r="B8453" i="6"/>
  <c r="B8449" i="6"/>
  <c r="B8445" i="6"/>
  <c r="B8441" i="6"/>
  <c r="B8437" i="6"/>
  <c r="B8433" i="6"/>
  <c r="B8429" i="6"/>
  <c r="B8425" i="6"/>
  <c r="B8421" i="6"/>
  <c r="B8417" i="6"/>
  <c r="B8413" i="6"/>
  <c r="B8409" i="6"/>
  <c r="B8405" i="6"/>
  <c r="B8401" i="6"/>
  <c r="B8397" i="6"/>
  <c r="B8393" i="6"/>
  <c r="B8389" i="6"/>
  <c r="B8385" i="6"/>
  <c r="B8381" i="6"/>
  <c r="B8377" i="6"/>
  <c r="B8373" i="6"/>
  <c r="B8369" i="6"/>
  <c r="B8365" i="6"/>
  <c r="B8361" i="6"/>
  <c r="B8357" i="6"/>
  <c r="B8353" i="6"/>
  <c r="B8349" i="6"/>
  <c r="B8345" i="6"/>
  <c r="B8341" i="6"/>
  <c r="B8337" i="6"/>
  <c r="B8333" i="6"/>
  <c r="B8329" i="6"/>
  <c r="B8325" i="6"/>
  <c r="B8321" i="6"/>
  <c r="B8317" i="6"/>
  <c r="B8313" i="6"/>
  <c r="B8309" i="6"/>
  <c r="B8305" i="6"/>
  <c r="B8301" i="6"/>
  <c r="B8297" i="6"/>
  <c r="B8293" i="6"/>
  <c r="B8289" i="6"/>
  <c r="B8285" i="6"/>
  <c r="B8281" i="6"/>
  <c r="B8277" i="6"/>
  <c r="B8273" i="6"/>
  <c r="B8269" i="6"/>
  <c r="B8265" i="6"/>
  <c r="B8261" i="6"/>
  <c r="B10000" i="6"/>
  <c r="B9936" i="6"/>
  <c r="B9882" i="6"/>
  <c r="B9840" i="6"/>
  <c r="B9797" i="6"/>
  <c r="B9754" i="6"/>
  <c r="B9712" i="6"/>
  <c r="B9669" i="6"/>
  <c r="B9637" i="6"/>
  <c r="B9605" i="6"/>
  <c r="B9582" i="6"/>
  <c r="B9561" i="6"/>
  <c r="B9540" i="6"/>
  <c r="B9518" i="6"/>
  <c r="B9497" i="6"/>
  <c r="B9476" i="6"/>
  <c r="B9454" i="6"/>
  <c r="B9433" i="6"/>
  <c r="B9412" i="6"/>
  <c r="B9390" i="6"/>
  <c r="B9369" i="6"/>
  <c r="B9348" i="6"/>
  <c r="B9333" i="6"/>
  <c r="B9318" i="6"/>
  <c r="B9305" i="6"/>
  <c r="B9290" i="6"/>
  <c r="B9276" i="6"/>
  <c r="B9262" i="6"/>
  <c r="B9248" i="6"/>
  <c r="B9233" i="6"/>
  <c r="B9220" i="6"/>
  <c r="B9208" i="6"/>
  <c r="B9197" i="6"/>
  <c r="B9187" i="6"/>
  <c r="B9176" i="6"/>
  <c r="B9165" i="6"/>
  <c r="B9155" i="6"/>
  <c r="B9144" i="6"/>
  <c r="B9133" i="6"/>
  <c r="B9123" i="6"/>
  <c r="B9112" i="6"/>
  <c r="B9101" i="6"/>
  <c r="B9091" i="6"/>
  <c r="B9080" i="6"/>
  <c r="B9069" i="6"/>
  <c r="B9059" i="6"/>
  <c r="B9048" i="6"/>
  <c r="B9037" i="6"/>
  <c r="B9027" i="6"/>
  <c r="B9016" i="6"/>
  <c r="B9005" i="6"/>
  <c r="B8995" i="6"/>
  <c r="B8984" i="6"/>
  <c r="B8973" i="6"/>
  <c r="B8963" i="6"/>
  <c r="B8952" i="6"/>
  <c r="B8941" i="6"/>
  <c r="B8931" i="6"/>
  <c r="B8920" i="6"/>
  <c r="B8909" i="6"/>
  <c r="B8899" i="6"/>
  <c r="B8888" i="6"/>
  <c r="B8877" i="6"/>
  <c r="B8867" i="6"/>
  <c r="B8856" i="6"/>
  <c r="B8845" i="6"/>
  <c r="B8835" i="6"/>
  <c r="B8824" i="6"/>
  <c r="B8813" i="6"/>
  <c r="B8803" i="6"/>
  <c r="B8795" i="6"/>
  <c r="B8787" i="6"/>
  <c r="B8779" i="6"/>
  <c r="B8771" i="6"/>
  <c r="B8763" i="6"/>
  <c r="B8755" i="6"/>
  <c r="B8747" i="6"/>
  <c r="B8739" i="6"/>
  <c r="B8731" i="6"/>
  <c r="B8723" i="6"/>
  <c r="B8715" i="6"/>
  <c r="B8707" i="6"/>
  <c r="B8699" i="6"/>
  <c r="B8691" i="6"/>
  <c r="B8683" i="6"/>
  <c r="B8676" i="6"/>
  <c r="B8671" i="6"/>
  <c r="B8666" i="6"/>
  <c r="B8660" i="6"/>
  <c r="B8655" i="6"/>
  <c r="B8650" i="6"/>
  <c r="B8644" i="6"/>
  <c r="B8639" i="6"/>
  <c r="B8634" i="6"/>
  <c r="B8628" i="6"/>
  <c r="B8623" i="6"/>
  <c r="B8618" i="6"/>
  <c r="B8612" i="6"/>
  <c r="B8607" i="6"/>
  <c r="B8602" i="6"/>
  <c r="B8596" i="6"/>
  <c r="B8591" i="6"/>
  <c r="B8586" i="6"/>
  <c r="B8580" i="6"/>
  <c r="B8575" i="6"/>
  <c r="B8570" i="6"/>
  <c r="B8564" i="6"/>
  <c r="B8559" i="6"/>
  <c r="B8554" i="6"/>
  <c r="B8548" i="6"/>
  <c r="B8543" i="6"/>
  <c r="B8538" i="6"/>
  <c r="B8532" i="6"/>
  <c r="B8527" i="6"/>
  <c r="B8522" i="6"/>
  <c r="B8516" i="6"/>
  <c r="B8511" i="6"/>
  <c r="B8506" i="6"/>
  <c r="B8500" i="6"/>
  <c r="B8495" i="6"/>
  <c r="B8490" i="6"/>
  <c r="B8484" i="6"/>
  <c r="B8479" i="6"/>
  <c r="B8474" i="6"/>
  <c r="B8468" i="6"/>
  <c r="B8463" i="6"/>
  <c r="B8458" i="6"/>
  <c r="B8452" i="6"/>
  <c r="B8447" i="6"/>
  <c r="B8442" i="6"/>
  <c r="B8436" i="6"/>
  <c r="B8431" i="6"/>
  <c r="B8426" i="6"/>
  <c r="B8420" i="6"/>
  <c r="B8415" i="6"/>
  <c r="B8410" i="6"/>
  <c r="B8404" i="6"/>
  <c r="B8399" i="6"/>
  <c r="B8394" i="6"/>
  <c r="B8388" i="6"/>
  <c r="B8383" i="6"/>
  <c r="B8378" i="6"/>
  <c r="B8372" i="6"/>
  <c r="B8367" i="6"/>
  <c r="B8362" i="6"/>
  <c r="B8356" i="6"/>
  <c r="B8351" i="6"/>
  <c r="B8346" i="6"/>
  <c r="B8340" i="6"/>
  <c r="B8335" i="6"/>
  <c r="B8330" i="6"/>
  <c r="B8324" i="6"/>
  <c r="B8319" i="6"/>
  <c r="B8314" i="6"/>
  <c r="B8308" i="6"/>
  <c r="B8303" i="6"/>
  <c r="B8298" i="6"/>
  <c r="B8292" i="6"/>
  <c r="B8287" i="6"/>
  <c r="B8282" i="6"/>
  <c r="B8276" i="6"/>
  <c r="B8271" i="6"/>
  <c r="B8266" i="6"/>
  <c r="B8260" i="6"/>
  <c r="B8256" i="6"/>
  <c r="B8252" i="6"/>
  <c r="B8248" i="6"/>
  <c r="B8244" i="6"/>
  <c r="B8240" i="6"/>
  <c r="B8236" i="6"/>
  <c r="B8232" i="6"/>
  <c r="B8228" i="6"/>
  <c r="B8224" i="6"/>
  <c r="B8220" i="6"/>
  <c r="B8216" i="6"/>
  <c r="B8212" i="6"/>
  <c r="B8208" i="6"/>
  <c r="B8204" i="6"/>
  <c r="B8200" i="6"/>
  <c r="B8196" i="6"/>
  <c r="B8192" i="6"/>
  <c r="B8188" i="6"/>
  <c r="B8184" i="6"/>
  <c r="B8180" i="6"/>
  <c r="B8176" i="6"/>
  <c r="B8172" i="6"/>
  <c r="B8168" i="6"/>
  <c r="B8164" i="6"/>
  <c r="B8160" i="6"/>
  <c r="B8156" i="6"/>
  <c r="B8152" i="6"/>
  <c r="B8148" i="6"/>
  <c r="B8144" i="6"/>
  <c r="B8140" i="6"/>
  <c r="B8136" i="6"/>
  <c r="B8132" i="6"/>
  <c r="B8128" i="6"/>
  <c r="B8124" i="6"/>
  <c r="B8120" i="6"/>
  <c r="B8116" i="6"/>
  <c r="B8112" i="6"/>
  <c r="B8108" i="6"/>
  <c r="B8104" i="6"/>
  <c r="B8100" i="6"/>
  <c r="B8096" i="6"/>
  <c r="B8092" i="6"/>
  <c r="B8088" i="6"/>
  <c r="B8084" i="6"/>
  <c r="B8080" i="6"/>
  <c r="B9957" i="6"/>
  <c r="B9897" i="6"/>
  <c r="B9854" i="6"/>
  <c r="B9812" i="6"/>
  <c r="B9769" i="6"/>
  <c r="B9726" i="6"/>
  <c r="B9684" i="6"/>
  <c r="B9648" i="6"/>
  <c r="B9616" i="6"/>
  <c r="B9589" i="6"/>
  <c r="B9568" i="6"/>
  <c r="B9546" i="6"/>
  <c r="B9525" i="6"/>
  <c r="B9504" i="6"/>
  <c r="B9482" i="6"/>
  <c r="B9461" i="6"/>
  <c r="B9440" i="6"/>
  <c r="B9418" i="6"/>
  <c r="B9397" i="6"/>
  <c r="B9376" i="6"/>
  <c r="B9354" i="6"/>
  <c r="B9338" i="6"/>
  <c r="B9324" i="6"/>
  <c r="B9310" i="6"/>
  <c r="B9296" i="6"/>
  <c r="B9281" i="6"/>
  <c r="B9268" i="6"/>
  <c r="B9253" i="6"/>
  <c r="B9238" i="6"/>
  <c r="B9225" i="6"/>
  <c r="B9212" i="6"/>
  <c r="B9201" i="6"/>
  <c r="B9191" i="6"/>
  <c r="B9180" i="6"/>
  <c r="B9169" i="6"/>
  <c r="B9159" i="6"/>
  <c r="B9148" i="6"/>
  <c r="B9137" i="6"/>
  <c r="B9127" i="6"/>
  <c r="B9116" i="6"/>
  <c r="B9105" i="6"/>
  <c r="B9095" i="6"/>
  <c r="B9084" i="6"/>
  <c r="B9073" i="6"/>
  <c r="B9063" i="6"/>
  <c r="B9052" i="6"/>
  <c r="B9041" i="6"/>
  <c r="B9031" i="6"/>
  <c r="B9020" i="6"/>
  <c r="B9009" i="6"/>
  <c r="B8999" i="6"/>
  <c r="B8988" i="6"/>
  <c r="B8977" i="6"/>
  <c r="B8967" i="6"/>
  <c r="B8956" i="6"/>
  <c r="B8945" i="6"/>
  <c r="B8935" i="6"/>
  <c r="B8924" i="6"/>
  <c r="B8913" i="6"/>
  <c r="B8903" i="6"/>
  <c r="B8892" i="6"/>
  <c r="B8881" i="6"/>
  <c r="B8871" i="6"/>
  <c r="B8860" i="6"/>
  <c r="B8849" i="6"/>
  <c r="B8839" i="6"/>
  <c r="B8828" i="6"/>
  <c r="B8817" i="6"/>
  <c r="B8807" i="6"/>
  <c r="B8798" i="6"/>
  <c r="B8790" i="6"/>
  <c r="B8782" i="6"/>
  <c r="B8774" i="6"/>
  <c r="B8766" i="6"/>
  <c r="B8758" i="6"/>
  <c r="B8750" i="6"/>
  <c r="B8742" i="6"/>
  <c r="B8734" i="6"/>
  <c r="B8726" i="6"/>
  <c r="B8718" i="6"/>
  <c r="B8710" i="6"/>
  <c r="B8702" i="6"/>
  <c r="B8694" i="6"/>
  <c r="B8686" i="6"/>
  <c r="B8678" i="6"/>
  <c r="B8672" i="6"/>
  <c r="B8667" i="6"/>
  <c r="B8662" i="6"/>
  <c r="B8656" i="6"/>
  <c r="B8651" i="6"/>
  <c r="B8646" i="6"/>
  <c r="B8640" i="6"/>
  <c r="B8635" i="6"/>
  <c r="B8630" i="6"/>
  <c r="B8624" i="6"/>
  <c r="B8619" i="6"/>
  <c r="B8614" i="6"/>
  <c r="B8608" i="6"/>
  <c r="B8603" i="6"/>
  <c r="B8598" i="6"/>
  <c r="B8592" i="6"/>
  <c r="B8587" i="6"/>
  <c r="B8582" i="6"/>
  <c r="B8576" i="6"/>
  <c r="B8571" i="6"/>
  <c r="B8566" i="6"/>
  <c r="B8560" i="6"/>
  <c r="B8555" i="6"/>
  <c r="B8550" i="6"/>
  <c r="B8544" i="6"/>
  <c r="B8539" i="6"/>
  <c r="B8534" i="6"/>
  <c r="B8528" i="6"/>
  <c r="B8523" i="6"/>
  <c r="B8518" i="6"/>
  <c r="B8512" i="6"/>
  <c r="B8507" i="6"/>
  <c r="B8502" i="6"/>
  <c r="B8496" i="6"/>
  <c r="B8491" i="6"/>
  <c r="B8486" i="6"/>
  <c r="B8480" i="6"/>
  <c r="B8475" i="6"/>
  <c r="B8470" i="6"/>
  <c r="B8464" i="6"/>
  <c r="B8459" i="6"/>
  <c r="B8454" i="6"/>
  <c r="B8448" i="6"/>
  <c r="B8443" i="6"/>
  <c r="B8438" i="6"/>
  <c r="B8432" i="6"/>
  <c r="B8427" i="6"/>
  <c r="B8422" i="6"/>
  <c r="B8416" i="6"/>
  <c r="B8411" i="6"/>
  <c r="B8406" i="6"/>
  <c r="B8400" i="6"/>
  <c r="B8395" i="6"/>
  <c r="B8390" i="6"/>
  <c r="B8384" i="6"/>
  <c r="B8379" i="6"/>
  <c r="B8374" i="6"/>
  <c r="B8368" i="6"/>
  <c r="B8363" i="6"/>
  <c r="B8358" i="6"/>
  <c r="B8352" i="6"/>
  <c r="B8347" i="6"/>
  <c r="B8342" i="6"/>
  <c r="B8336" i="6"/>
  <c r="B8331" i="6"/>
  <c r="B8326" i="6"/>
  <c r="B8320" i="6"/>
  <c r="B8315" i="6"/>
  <c r="B8310" i="6"/>
  <c r="B8304" i="6"/>
  <c r="B8299" i="6"/>
  <c r="B8294" i="6"/>
  <c r="B8288" i="6"/>
  <c r="B8283" i="6"/>
  <c r="B8278" i="6"/>
  <c r="B8272" i="6"/>
  <c r="B8267" i="6"/>
  <c r="B8262" i="6"/>
  <c r="B8257" i="6"/>
  <c r="B8253" i="6"/>
  <c r="B8249" i="6"/>
  <c r="B8245" i="6"/>
  <c r="B8241" i="6"/>
  <c r="B8237" i="6"/>
  <c r="B8233" i="6"/>
  <c r="B8229" i="6"/>
  <c r="B8225" i="6"/>
  <c r="B8221" i="6"/>
  <c r="B8217" i="6"/>
  <c r="B8213" i="6"/>
  <c r="B8209" i="6"/>
  <c r="B8205" i="6"/>
  <c r="B8201" i="6"/>
  <c r="B8197" i="6"/>
  <c r="B8193" i="6"/>
  <c r="B8189" i="6"/>
  <c r="B8185" i="6"/>
  <c r="B8181" i="6"/>
  <c r="B8177" i="6"/>
  <c r="B8173" i="6"/>
  <c r="B8169" i="6"/>
  <c r="B8165" i="6"/>
  <c r="B8161" i="6"/>
  <c r="B8157" i="6"/>
  <c r="B8153" i="6"/>
  <c r="B8149" i="6"/>
  <c r="B8145" i="6"/>
  <c r="B8141" i="6"/>
  <c r="B8137" i="6"/>
  <c r="B8133" i="6"/>
  <c r="B8129" i="6"/>
  <c r="B8125" i="6"/>
  <c r="B8121" i="6"/>
  <c r="B8117" i="6"/>
  <c r="B8113" i="6"/>
  <c r="B8109" i="6"/>
  <c r="B8105" i="6"/>
  <c r="B8101" i="6"/>
  <c r="B8097" i="6"/>
  <c r="B8093" i="6"/>
  <c r="B8089" i="6"/>
  <c r="B8085" i="6"/>
  <c r="B8081" i="6"/>
  <c r="B8077" i="6"/>
  <c r="B8073" i="6"/>
  <c r="B8069" i="6"/>
  <c r="B8065" i="6"/>
  <c r="B8061" i="6"/>
  <c r="B8057" i="6"/>
  <c r="B8053" i="6"/>
  <c r="B8049" i="6"/>
  <c r="B8045" i="6"/>
  <c r="B8041" i="6"/>
  <c r="B8037" i="6"/>
  <c r="B8033" i="6"/>
  <c r="B8029" i="6"/>
  <c r="B8025" i="6"/>
  <c r="B8021" i="6"/>
  <c r="B8017" i="6"/>
  <c r="B8013" i="6"/>
  <c r="B8009" i="6"/>
  <c r="B8005" i="6"/>
  <c r="B8001" i="6"/>
  <c r="B7997" i="6"/>
  <c r="B7993" i="6"/>
  <c r="B7989" i="6"/>
  <c r="B7985" i="6"/>
  <c r="B7981" i="6"/>
  <c r="B7977" i="6"/>
  <c r="B7973" i="6"/>
  <c r="B7969" i="6"/>
  <c r="B7965" i="6"/>
  <c r="B7961" i="6"/>
  <c r="B7957" i="6"/>
  <c r="B7953" i="6"/>
  <c r="B7949" i="6"/>
  <c r="B7945" i="6"/>
  <c r="B7941" i="6"/>
  <c r="B7937" i="6"/>
  <c r="B7933" i="6"/>
  <c r="B7929" i="6"/>
  <c r="B7925" i="6"/>
  <c r="B7921" i="6"/>
  <c r="B7917" i="6"/>
  <c r="B7913" i="6"/>
  <c r="B7909" i="6"/>
  <c r="B7905" i="6"/>
  <c r="B7901" i="6"/>
  <c r="B7897" i="6"/>
  <c r="B7893" i="6"/>
  <c r="B7889" i="6"/>
  <c r="B7885" i="6"/>
  <c r="B7881" i="6"/>
  <c r="B7877" i="6"/>
  <c r="B7873" i="6"/>
  <c r="B7869" i="6"/>
  <c r="B7865" i="6"/>
  <c r="B7861" i="6"/>
  <c r="B7857" i="6"/>
  <c r="B7853" i="6"/>
  <c r="B7849" i="6"/>
  <c r="B7845" i="6"/>
  <c r="B7841" i="6"/>
  <c r="B7837" i="6"/>
  <c r="B7833" i="6"/>
  <c r="B7829" i="6"/>
  <c r="B7825" i="6"/>
  <c r="B7821" i="6"/>
  <c r="B7817" i="6"/>
  <c r="B7813" i="6"/>
  <c r="B7809" i="6"/>
  <c r="B7805" i="6"/>
  <c r="B7801" i="6"/>
  <c r="B7797" i="6"/>
  <c r="B7793" i="6"/>
  <c r="B7789" i="6"/>
  <c r="B7785" i="6"/>
  <c r="B7781" i="6"/>
  <c r="B7777" i="6"/>
  <c r="B7773" i="6"/>
  <c r="B7769" i="6"/>
  <c r="B7765" i="6"/>
  <c r="B7761" i="6"/>
  <c r="B7757" i="6"/>
  <c r="B7753" i="6"/>
  <c r="B7749" i="6"/>
  <c r="B7745" i="6"/>
  <c r="B7741" i="6"/>
  <c r="B7737" i="6"/>
  <c r="B7733" i="6"/>
  <c r="B7729" i="6"/>
  <c r="B7725" i="6"/>
  <c r="B7721" i="6"/>
  <c r="B7717" i="6"/>
  <c r="B7713" i="6"/>
  <c r="B7709" i="6"/>
  <c r="B7705" i="6"/>
  <c r="B7701" i="6"/>
  <c r="B7697" i="6"/>
  <c r="B7693" i="6"/>
  <c r="B7689" i="6"/>
  <c r="B7685" i="6"/>
  <c r="B7681" i="6"/>
  <c r="B7677" i="6"/>
  <c r="B7673" i="6"/>
  <c r="B7669" i="6"/>
  <c r="B7665" i="6"/>
  <c r="B7661" i="6"/>
  <c r="B7657" i="6"/>
  <c r="B7653" i="6"/>
  <c r="B7649" i="6"/>
  <c r="B7645" i="6"/>
  <c r="B7641" i="6"/>
  <c r="B7637" i="6"/>
  <c r="B7633" i="6"/>
  <c r="B7629" i="6"/>
  <c r="B7625" i="6"/>
  <c r="B7621" i="6"/>
  <c r="B7617" i="6"/>
  <c r="B7613" i="6"/>
  <c r="B7609" i="6"/>
  <c r="B7605" i="6"/>
  <c r="B7601" i="6"/>
  <c r="B7597" i="6"/>
  <c r="B7593" i="6"/>
  <c r="B7589" i="6"/>
  <c r="B7585" i="6"/>
  <c r="B7581" i="6"/>
  <c r="B7577" i="6"/>
  <c r="B7573" i="6"/>
  <c r="B7569" i="6"/>
  <c r="B7565" i="6"/>
  <c r="B7561" i="6"/>
  <c r="B7557" i="6"/>
  <c r="B7553" i="6"/>
  <c r="B7549" i="6"/>
  <c r="B9989" i="6"/>
  <c r="B9876" i="6"/>
  <c r="B9790" i="6"/>
  <c r="B9705" i="6"/>
  <c r="B9632" i="6"/>
  <c r="B9578" i="6"/>
  <c r="B9536" i="6"/>
  <c r="B9493" i="6"/>
  <c r="B9450" i="6"/>
  <c r="B9408" i="6"/>
  <c r="B9365" i="6"/>
  <c r="B9332" i="6"/>
  <c r="B9302" i="6"/>
  <c r="B9274" i="6"/>
  <c r="B9246" i="6"/>
  <c r="B9217" i="6"/>
  <c r="B9196" i="6"/>
  <c r="B9175" i="6"/>
  <c r="B9153" i="6"/>
  <c r="B9132" i="6"/>
  <c r="B9111" i="6"/>
  <c r="B9089" i="6"/>
  <c r="B9068" i="6"/>
  <c r="B9047" i="6"/>
  <c r="B9025" i="6"/>
  <c r="B9004" i="6"/>
  <c r="B8983" i="6"/>
  <c r="B8961" i="6"/>
  <c r="B8940" i="6"/>
  <c r="B8919" i="6"/>
  <c r="B8897" i="6"/>
  <c r="B8876" i="6"/>
  <c r="B8855" i="6"/>
  <c r="B8833" i="6"/>
  <c r="B8812" i="6"/>
  <c r="B8794" i="6"/>
  <c r="B8778" i="6"/>
  <c r="B8762" i="6"/>
  <c r="B8746" i="6"/>
  <c r="B8730" i="6"/>
  <c r="B8714" i="6"/>
  <c r="B8698" i="6"/>
  <c r="B8682" i="6"/>
  <c r="B8670" i="6"/>
  <c r="B8659" i="6"/>
  <c r="B8648" i="6"/>
  <c r="B8638" i="6"/>
  <c r="B8627" i="6"/>
  <c r="B8616" i="6"/>
  <c r="B8606" i="6"/>
  <c r="B8595" i="6"/>
  <c r="B8584" i="6"/>
  <c r="B8574" i="6"/>
  <c r="B8563" i="6"/>
  <c r="B8552" i="6"/>
  <c r="B8542" i="6"/>
  <c r="B8531" i="6"/>
  <c r="B8520" i="6"/>
  <c r="B8510" i="6"/>
  <c r="B8499" i="6"/>
  <c r="B8488" i="6"/>
  <c r="B8478" i="6"/>
  <c r="B8467" i="6"/>
  <c r="B8456" i="6"/>
  <c r="B8446" i="6"/>
  <c r="B8435" i="6"/>
  <c r="B8424" i="6"/>
  <c r="B8414" i="6"/>
  <c r="B8403" i="6"/>
  <c r="B8392" i="6"/>
  <c r="B8382" i="6"/>
  <c r="B8371" i="6"/>
  <c r="B8360" i="6"/>
  <c r="B8350" i="6"/>
  <c r="B8339" i="6"/>
  <c r="B8328" i="6"/>
  <c r="B8318" i="6"/>
  <c r="B8307" i="6"/>
  <c r="B8296" i="6"/>
  <c r="B8286" i="6"/>
  <c r="B8275" i="6"/>
  <c r="B8264" i="6"/>
  <c r="B8255" i="6"/>
  <c r="B8247" i="6"/>
  <c r="B8239" i="6"/>
  <c r="B8231" i="6"/>
  <c r="B8223" i="6"/>
  <c r="B8215" i="6"/>
  <c r="B8207" i="6"/>
  <c r="B8199" i="6"/>
  <c r="B8191" i="6"/>
  <c r="B8183" i="6"/>
  <c r="B8175" i="6"/>
  <c r="B8167" i="6"/>
  <c r="B8159" i="6"/>
  <c r="B8151" i="6"/>
  <c r="B8143" i="6"/>
  <c r="B8135" i="6"/>
  <c r="B8127" i="6"/>
  <c r="B8119" i="6"/>
  <c r="B8111" i="6"/>
  <c r="B8103" i="6"/>
  <c r="B8095" i="6"/>
  <c r="B8087" i="6"/>
  <c r="B8079" i="6"/>
  <c r="B8074" i="6"/>
  <c r="B8068" i="6"/>
  <c r="B8063" i="6"/>
  <c r="B8058" i="6"/>
  <c r="B8052" i="6"/>
  <c r="B8047" i="6"/>
  <c r="B8042" i="6"/>
  <c r="B8036" i="6"/>
  <c r="B8031" i="6"/>
  <c r="B8026" i="6"/>
  <c r="B8020" i="6"/>
  <c r="B8015" i="6"/>
  <c r="B8010" i="6"/>
  <c r="B8004" i="6"/>
  <c r="B7999" i="6"/>
  <c r="B7994" i="6"/>
  <c r="B7988" i="6"/>
  <c r="B7983" i="6"/>
  <c r="B7978" i="6"/>
  <c r="B7972" i="6"/>
  <c r="B7967" i="6"/>
  <c r="B7962" i="6"/>
  <c r="B7956" i="6"/>
  <c r="B7951" i="6"/>
  <c r="B7946" i="6"/>
  <c r="B7940" i="6"/>
  <c r="B7935" i="6"/>
  <c r="B7930" i="6"/>
  <c r="B7924" i="6"/>
  <c r="B7919" i="6"/>
  <c r="B7914" i="6"/>
  <c r="B7908" i="6"/>
  <c r="B7903" i="6"/>
  <c r="B7898" i="6"/>
  <c r="B7892" i="6"/>
  <c r="B7887" i="6"/>
  <c r="B7882" i="6"/>
  <c r="B7876" i="6"/>
  <c r="B7871" i="6"/>
  <c r="B7866" i="6"/>
  <c r="B7860" i="6"/>
  <c r="B7855" i="6"/>
  <c r="B7850" i="6"/>
  <c r="B7844" i="6"/>
  <c r="B7839" i="6"/>
  <c r="B7834" i="6"/>
  <c r="B7828" i="6"/>
  <c r="B7823" i="6"/>
  <c r="B7818" i="6"/>
  <c r="B7812" i="6"/>
  <c r="B7807" i="6"/>
  <c r="B7802" i="6"/>
  <c r="B7796" i="6"/>
  <c r="B7791" i="6"/>
  <c r="B7786" i="6"/>
  <c r="B7780" i="6"/>
  <c r="B7775" i="6"/>
  <c r="B7770" i="6"/>
  <c r="B7764" i="6"/>
  <c r="B7759" i="6"/>
  <c r="B7754" i="6"/>
  <c r="B7748" i="6"/>
  <c r="B7743" i="6"/>
  <c r="B7738" i="6"/>
  <c r="B7732" i="6"/>
  <c r="B7727" i="6"/>
  <c r="B7722" i="6"/>
  <c r="B7716" i="6"/>
  <c r="B7711" i="6"/>
  <c r="B7706" i="6"/>
  <c r="B7700" i="6"/>
  <c r="B7695" i="6"/>
  <c r="B7690" i="6"/>
  <c r="B7684" i="6"/>
  <c r="B7679" i="6"/>
  <c r="B7674" i="6"/>
  <c r="B7668" i="6"/>
  <c r="B7663" i="6"/>
  <c r="B7658" i="6"/>
  <c r="B7652" i="6"/>
  <c r="B7647" i="6"/>
  <c r="B7642" i="6"/>
  <c r="B7636" i="6"/>
  <c r="B7631" i="6"/>
  <c r="B7626" i="6"/>
  <c r="B7620" i="6"/>
  <c r="B7615" i="6"/>
  <c r="B7610" i="6"/>
  <c r="B7604" i="6"/>
  <c r="B7599" i="6"/>
  <c r="B7594" i="6"/>
  <c r="B7588" i="6"/>
  <c r="B7583" i="6"/>
  <c r="B7578" i="6"/>
  <c r="B7572" i="6"/>
  <c r="B7567" i="6"/>
  <c r="B7562" i="6"/>
  <c r="B7556" i="6"/>
  <c r="B7551" i="6"/>
  <c r="B7546" i="6"/>
  <c r="B7542" i="6"/>
  <c r="B7538" i="6"/>
  <c r="B7534" i="6"/>
  <c r="B7530" i="6"/>
  <c r="B7526" i="6"/>
  <c r="B7522" i="6"/>
  <c r="B7518" i="6"/>
  <c r="B7514" i="6"/>
  <c r="B7510" i="6"/>
  <c r="B7506" i="6"/>
  <c r="B7502" i="6"/>
  <c r="B7498" i="6"/>
  <c r="B7494" i="6"/>
  <c r="B7490" i="6"/>
  <c r="B7486" i="6"/>
  <c r="B7482" i="6"/>
  <c r="B7478" i="6"/>
  <c r="B7474" i="6"/>
  <c r="B7470" i="6"/>
  <c r="B7466" i="6"/>
  <c r="B7462" i="6"/>
  <c r="B7458" i="6"/>
  <c r="B7454" i="6"/>
  <c r="B7450" i="6"/>
  <c r="B7446" i="6"/>
  <c r="B7442" i="6"/>
  <c r="B7438" i="6"/>
  <c r="B7434" i="6"/>
  <c r="B7430" i="6"/>
  <c r="B7426" i="6"/>
  <c r="B7422" i="6"/>
  <c r="B7418" i="6"/>
  <c r="B7414" i="6"/>
  <c r="B7410" i="6"/>
  <c r="B7406" i="6"/>
  <c r="B7402" i="6"/>
  <c r="B7398" i="6"/>
  <c r="B7394" i="6"/>
  <c r="B7390" i="6"/>
  <c r="B7386" i="6"/>
  <c r="B7382" i="6"/>
  <c r="B7378" i="6"/>
  <c r="B7374" i="6"/>
  <c r="B7370" i="6"/>
  <c r="B7366" i="6"/>
  <c r="B7362" i="6"/>
  <c r="B7358" i="6"/>
  <c r="B7354" i="6"/>
  <c r="B7350" i="6"/>
  <c r="B7346" i="6"/>
  <c r="B7342" i="6"/>
  <c r="B7338" i="6"/>
  <c r="B7334" i="6"/>
  <c r="B7330" i="6"/>
  <c r="B7326" i="6"/>
  <c r="B7322" i="6"/>
  <c r="B7318" i="6"/>
  <c r="B7314" i="6"/>
  <c r="B7310" i="6"/>
  <c r="B7306" i="6"/>
  <c r="B7302" i="6"/>
  <c r="B7298" i="6"/>
  <c r="B7294" i="6"/>
  <c r="B7290" i="6"/>
  <c r="B7286" i="6"/>
  <c r="B7282" i="6"/>
  <c r="B7278" i="6"/>
  <c r="B7274" i="6"/>
  <c r="B7270" i="6"/>
  <c r="B7266" i="6"/>
  <c r="B7262" i="6"/>
  <c r="B7258" i="6"/>
  <c r="B7254" i="6"/>
  <c r="B7250" i="6"/>
  <c r="B7246" i="6"/>
  <c r="B7242" i="6"/>
  <c r="B7238" i="6"/>
  <c r="B7234" i="6"/>
  <c r="B7230" i="6"/>
  <c r="B7226" i="6"/>
  <c r="B7222" i="6"/>
  <c r="B7218" i="6"/>
  <c r="B7214" i="6"/>
  <c r="B7210" i="6"/>
  <c r="B7206" i="6"/>
  <c r="B7202" i="6"/>
  <c r="B7198" i="6"/>
  <c r="B7194" i="6"/>
  <c r="B7190" i="6"/>
  <c r="B7186" i="6"/>
  <c r="B7182" i="6"/>
  <c r="B7178" i="6"/>
  <c r="B7174" i="6"/>
  <c r="B7170" i="6"/>
  <c r="B7166" i="6"/>
  <c r="B7162" i="6"/>
  <c r="B7158" i="6"/>
  <c r="B7154" i="6"/>
  <c r="B7150" i="6"/>
  <c r="B7146" i="6"/>
  <c r="B7142" i="6"/>
  <c r="B7138" i="6"/>
  <c r="B7134" i="6"/>
  <c r="B7130" i="6"/>
  <c r="B7126" i="6"/>
  <c r="B7122" i="6"/>
  <c r="B7118" i="6"/>
  <c r="B7114" i="6"/>
  <c r="B7110" i="6"/>
  <c r="B7106" i="6"/>
  <c r="B7102" i="6"/>
  <c r="B7098" i="6"/>
  <c r="B7094" i="6"/>
  <c r="B7090" i="6"/>
  <c r="B7086" i="6"/>
  <c r="B7082" i="6"/>
  <c r="B7078" i="6"/>
  <c r="B7074" i="6"/>
  <c r="B7070" i="6"/>
  <c r="B7066" i="6"/>
  <c r="B7062" i="6"/>
  <c r="B7058" i="6"/>
  <c r="B7054" i="6"/>
  <c r="B7050" i="6"/>
  <c r="B7046" i="6"/>
  <c r="B7042" i="6"/>
  <c r="B7038" i="6"/>
  <c r="B7034" i="6"/>
  <c r="B7030" i="6"/>
  <c r="B7026" i="6"/>
  <c r="B7022" i="6"/>
  <c r="B7018" i="6"/>
  <c r="B7014" i="6"/>
  <c r="B7010" i="6"/>
  <c r="B7006" i="6"/>
  <c r="B7002" i="6"/>
  <c r="B9904" i="6"/>
  <c r="B9818" i="6"/>
  <c r="B9733" i="6"/>
  <c r="B9653" i="6"/>
  <c r="B9593" i="6"/>
  <c r="B9550" i="6"/>
  <c r="B9508" i="6"/>
  <c r="B9465" i="6"/>
  <c r="B9422" i="6"/>
  <c r="B9380" i="6"/>
  <c r="B9340" i="6"/>
  <c r="B9312" i="6"/>
  <c r="B9284" i="6"/>
  <c r="B9254" i="6"/>
  <c r="B9226" i="6"/>
  <c r="B9203" i="6"/>
  <c r="B9181" i="6"/>
  <c r="B9160" i="6"/>
  <c r="B9139" i="6"/>
  <c r="B9117" i="6"/>
  <c r="B9096" i="6"/>
  <c r="B9075" i="6"/>
  <c r="B9053" i="6"/>
  <c r="B9032" i="6"/>
  <c r="B9011" i="6"/>
  <c r="B8989" i="6"/>
  <c r="B8968" i="6"/>
  <c r="B8947" i="6"/>
  <c r="B8925" i="6"/>
  <c r="B8904" i="6"/>
  <c r="B8883" i="6"/>
  <c r="B8861" i="6"/>
  <c r="B8840" i="6"/>
  <c r="B8819" i="6"/>
  <c r="B8799" i="6"/>
  <c r="B8783" i="6"/>
  <c r="B8767" i="6"/>
  <c r="B8751" i="6"/>
  <c r="B8735" i="6"/>
  <c r="B8719" i="6"/>
  <c r="B8703" i="6"/>
  <c r="B8687" i="6"/>
  <c r="B8674" i="6"/>
  <c r="B8663" i="6"/>
  <c r="B8652" i="6"/>
  <c r="B8642" i="6"/>
  <c r="B8631" i="6"/>
  <c r="B8620" i="6"/>
  <c r="B8610" i="6"/>
  <c r="B8599" i="6"/>
  <c r="B8588" i="6"/>
  <c r="B8578" i="6"/>
  <c r="B8567" i="6"/>
  <c r="B8556" i="6"/>
  <c r="B8546" i="6"/>
  <c r="B8535" i="6"/>
  <c r="B8524" i="6"/>
  <c r="B8514" i="6"/>
  <c r="B8503" i="6"/>
  <c r="B8492" i="6"/>
  <c r="B8482" i="6"/>
  <c r="B8471" i="6"/>
  <c r="B8460" i="6"/>
  <c r="B8450" i="6"/>
  <c r="B8439" i="6"/>
  <c r="B8428" i="6"/>
  <c r="B8418" i="6"/>
  <c r="B8407" i="6"/>
  <c r="B8396" i="6"/>
  <c r="B8386" i="6"/>
  <c r="B8375" i="6"/>
  <c r="B8364" i="6"/>
  <c r="B8354" i="6"/>
  <c r="B8343" i="6"/>
  <c r="B8332" i="6"/>
  <c r="B8322" i="6"/>
  <c r="B8311" i="6"/>
  <c r="B8300" i="6"/>
  <c r="B8290" i="6"/>
  <c r="B8279" i="6"/>
  <c r="B8268" i="6"/>
  <c r="B8258" i="6"/>
  <c r="B8250" i="6"/>
  <c r="B8242" i="6"/>
  <c r="B8234" i="6"/>
  <c r="B8226" i="6"/>
  <c r="B8218" i="6"/>
  <c r="B8210" i="6"/>
  <c r="B8202" i="6"/>
  <c r="B8194" i="6"/>
  <c r="B8186" i="6"/>
  <c r="B8178" i="6"/>
  <c r="B8170" i="6"/>
  <c r="B8162" i="6"/>
  <c r="B8154" i="6"/>
  <c r="B8146" i="6"/>
  <c r="B8138" i="6"/>
  <c r="B8130" i="6"/>
  <c r="B8122" i="6"/>
  <c r="B8114" i="6"/>
  <c r="B8106" i="6"/>
  <c r="B8098" i="6"/>
  <c r="B8090" i="6"/>
  <c r="B8082" i="6"/>
  <c r="B8075" i="6"/>
  <c r="B8070" i="6"/>
  <c r="B8064" i="6"/>
  <c r="B8059" i="6"/>
  <c r="B8054" i="6"/>
  <c r="B8048" i="6"/>
  <c r="B8043" i="6"/>
  <c r="B8038" i="6"/>
  <c r="B8032" i="6"/>
  <c r="B8027" i="6"/>
  <c r="B8022" i="6"/>
  <c r="B8016" i="6"/>
  <c r="B8011" i="6"/>
  <c r="B8006" i="6"/>
  <c r="B8000" i="6"/>
  <c r="B7995" i="6"/>
  <c r="B7990" i="6"/>
  <c r="B7984" i="6"/>
  <c r="B7979" i="6"/>
  <c r="B7974" i="6"/>
  <c r="B7968" i="6"/>
  <c r="B7963" i="6"/>
  <c r="B7958" i="6"/>
  <c r="B7952" i="6"/>
  <c r="B7947" i="6"/>
  <c r="B7942" i="6"/>
  <c r="B7936" i="6"/>
  <c r="B7931" i="6"/>
  <c r="B7926" i="6"/>
  <c r="B7920" i="6"/>
  <c r="B7915" i="6"/>
  <c r="B7910" i="6"/>
  <c r="B7904" i="6"/>
  <c r="B7899" i="6"/>
  <c r="B7894" i="6"/>
  <c r="B7888" i="6"/>
  <c r="B7883" i="6"/>
  <c r="B7878" i="6"/>
  <c r="B7872" i="6"/>
  <c r="B7867" i="6"/>
  <c r="B7862" i="6"/>
  <c r="B7856" i="6"/>
  <c r="B7851" i="6"/>
  <c r="B7846" i="6"/>
  <c r="B7840" i="6"/>
  <c r="B7835" i="6"/>
  <c r="B7830" i="6"/>
  <c r="B7824" i="6"/>
  <c r="B7819" i="6"/>
  <c r="B7814" i="6"/>
  <c r="B7808" i="6"/>
  <c r="B7803" i="6"/>
  <c r="B7798" i="6"/>
  <c r="B7792" i="6"/>
  <c r="B7787" i="6"/>
  <c r="B7782" i="6"/>
  <c r="B7776" i="6"/>
  <c r="B7771" i="6"/>
  <c r="B7766" i="6"/>
  <c r="B7760" i="6"/>
  <c r="B7755" i="6"/>
  <c r="B7750" i="6"/>
  <c r="B7744" i="6"/>
  <c r="B7739" i="6"/>
  <c r="B7734" i="6"/>
  <c r="B7728" i="6"/>
  <c r="B7723" i="6"/>
  <c r="B7718" i="6"/>
  <c r="B7712" i="6"/>
  <c r="B7707" i="6"/>
  <c r="B7702" i="6"/>
  <c r="B7696" i="6"/>
  <c r="B7691" i="6"/>
  <c r="B7686" i="6"/>
  <c r="B7680" i="6"/>
  <c r="B7675" i="6"/>
  <c r="B7670" i="6"/>
  <c r="B7664" i="6"/>
  <c r="B7659" i="6"/>
  <c r="B7654" i="6"/>
  <c r="B7648" i="6"/>
  <c r="B7643" i="6"/>
  <c r="B7638" i="6"/>
  <c r="B7632" i="6"/>
  <c r="B7627" i="6"/>
  <c r="B7622" i="6"/>
  <c r="B7616" i="6"/>
  <c r="B7611" i="6"/>
  <c r="B7606" i="6"/>
  <c r="B7600" i="6"/>
  <c r="B7595" i="6"/>
  <c r="B7590" i="6"/>
  <c r="B7584" i="6"/>
  <c r="B7579" i="6"/>
  <c r="B7574" i="6"/>
  <c r="B7568" i="6"/>
  <c r="B7563" i="6"/>
  <c r="B7558" i="6"/>
  <c r="B7552" i="6"/>
  <c r="B7547" i="6"/>
  <c r="B7543" i="6"/>
  <c r="B7539" i="6"/>
  <c r="B7535" i="6"/>
  <c r="B7531" i="6"/>
  <c r="B7527" i="6"/>
  <c r="B7523" i="6"/>
  <c r="B7519" i="6"/>
  <c r="B7515" i="6"/>
  <c r="B7511" i="6"/>
  <c r="B7507" i="6"/>
  <c r="B7503" i="6"/>
  <c r="B7499" i="6"/>
  <c r="B7495" i="6"/>
  <c r="B7491" i="6"/>
  <c r="B7487" i="6"/>
  <c r="B7483" i="6"/>
  <c r="B7479" i="6"/>
  <c r="B7475" i="6"/>
  <c r="B7471" i="6"/>
  <c r="B7467" i="6"/>
  <c r="B7463" i="6"/>
  <c r="B7459" i="6"/>
  <c r="B7455" i="6"/>
  <c r="B7451" i="6"/>
  <c r="B7447" i="6"/>
  <c r="B7443" i="6"/>
  <c r="B7439" i="6"/>
  <c r="B7435" i="6"/>
  <c r="B7431" i="6"/>
  <c r="B7427" i="6"/>
  <c r="B7423" i="6"/>
  <c r="B7419" i="6"/>
  <c r="B7415" i="6"/>
  <c r="B7411" i="6"/>
  <c r="B7407" i="6"/>
  <c r="B7403" i="6"/>
  <c r="B7399" i="6"/>
  <c r="B7395" i="6"/>
  <c r="B7391" i="6"/>
  <c r="B7387" i="6"/>
  <c r="B7383" i="6"/>
  <c r="B7379" i="6"/>
  <c r="B7375" i="6"/>
  <c r="B7371" i="6"/>
  <c r="B7367" i="6"/>
  <c r="B7363" i="6"/>
  <c r="B7359" i="6"/>
  <c r="B7355" i="6"/>
  <c r="B7351" i="6"/>
  <c r="B7347" i="6"/>
  <c r="B7343" i="6"/>
  <c r="B7339" i="6"/>
  <c r="B7335" i="6"/>
  <c r="B7331" i="6"/>
  <c r="B7327" i="6"/>
  <c r="B7323" i="6"/>
  <c r="B7319" i="6"/>
  <c r="B7315" i="6"/>
  <c r="B7311" i="6"/>
  <c r="B7307" i="6"/>
  <c r="B7303" i="6"/>
  <c r="B7299" i="6"/>
  <c r="B7295" i="6"/>
  <c r="B7291" i="6"/>
  <c r="B7287" i="6"/>
  <c r="B7283" i="6"/>
  <c r="B7279" i="6"/>
  <c r="B7275" i="6"/>
  <c r="B7271" i="6"/>
  <c r="B7267" i="6"/>
  <c r="B7263" i="6"/>
  <c r="B7259" i="6"/>
  <c r="B7255" i="6"/>
  <c r="B7251" i="6"/>
  <c r="B7247" i="6"/>
  <c r="B7243" i="6"/>
  <c r="B7239" i="6"/>
  <c r="B7235" i="6"/>
  <c r="B7231" i="6"/>
  <c r="B7227" i="6"/>
  <c r="B7223" i="6"/>
  <c r="B7219" i="6"/>
  <c r="B7215" i="6"/>
  <c r="B7211" i="6"/>
  <c r="B7207" i="6"/>
  <c r="B7203" i="6"/>
  <c r="B7199" i="6"/>
  <c r="B7195" i="6"/>
  <c r="B7191" i="6"/>
  <c r="B7187" i="6"/>
  <c r="B7183" i="6"/>
  <c r="B7179" i="6"/>
  <c r="B7175" i="6"/>
  <c r="B7171" i="6"/>
  <c r="B7167" i="6"/>
  <c r="B7163" i="6"/>
  <c r="B7159" i="6"/>
  <c r="B7155" i="6"/>
  <c r="B7151" i="6"/>
  <c r="B7147" i="6"/>
  <c r="B7143" i="6"/>
  <c r="B7139" i="6"/>
  <c r="B7135" i="6"/>
  <c r="B7131" i="6"/>
  <c r="B7127" i="6"/>
  <c r="B7123" i="6"/>
  <c r="B7119" i="6"/>
  <c r="B7115" i="6"/>
  <c r="B7111" i="6"/>
  <c r="B7107" i="6"/>
  <c r="B7103" i="6"/>
  <c r="B7099" i="6"/>
  <c r="B7095" i="6"/>
  <c r="B7091" i="6"/>
  <c r="B7087" i="6"/>
  <c r="B7083" i="6"/>
  <c r="B7079" i="6"/>
  <c r="B7075" i="6"/>
  <c r="B7071" i="6"/>
  <c r="B7067" i="6"/>
  <c r="B7063" i="6"/>
  <c r="B7059" i="6"/>
  <c r="B7055" i="6"/>
  <c r="B7051" i="6"/>
  <c r="B7047" i="6"/>
  <c r="B7043" i="6"/>
  <c r="B7039" i="6"/>
  <c r="B7035" i="6"/>
  <c r="B7031" i="6"/>
  <c r="B7027" i="6"/>
  <c r="B7023" i="6"/>
  <c r="B7019" i="6"/>
  <c r="B7015" i="6"/>
  <c r="B7011" i="6"/>
  <c r="B7007" i="6"/>
  <c r="B7003" i="6"/>
  <c r="B6999" i="6"/>
  <c r="B6995" i="6"/>
  <c r="B6991" i="6"/>
  <c r="B6987" i="6"/>
  <c r="B6983" i="6"/>
  <c r="B6979" i="6"/>
  <c r="B6975" i="6"/>
  <c r="B6971" i="6"/>
  <c r="B6967" i="6"/>
  <c r="B6963" i="6"/>
  <c r="B6959" i="6"/>
  <c r="B6955" i="6"/>
  <c r="B6951" i="6"/>
  <c r="B6947" i="6"/>
  <c r="B6943" i="6"/>
  <c r="B6939" i="6"/>
  <c r="B6935" i="6"/>
  <c r="B6931" i="6"/>
  <c r="B6927" i="6"/>
  <c r="B6923" i="6"/>
  <c r="B6919" i="6"/>
  <c r="B6915" i="6"/>
  <c r="B6911" i="6"/>
  <c r="B6907" i="6"/>
  <c r="B6903" i="6"/>
  <c r="B6899" i="6"/>
  <c r="B6895" i="6"/>
  <c r="B6891" i="6"/>
  <c r="B6887" i="6"/>
  <c r="B6883" i="6"/>
  <c r="B6879" i="6"/>
  <c r="B6875" i="6"/>
  <c r="B6871" i="6"/>
  <c r="B6867" i="6"/>
  <c r="B6863" i="6"/>
  <c r="B6859" i="6"/>
  <c r="B6855" i="6"/>
  <c r="B6851" i="6"/>
  <c r="B6847" i="6"/>
  <c r="B6843" i="6"/>
  <c r="B6839" i="6"/>
  <c r="B6835" i="6"/>
  <c r="B6831" i="6"/>
  <c r="B6827" i="6"/>
  <c r="B6823" i="6"/>
  <c r="B6819" i="6"/>
  <c r="B6815" i="6"/>
  <c r="B6811" i="6"/>
  <c r="B6807" i="6"/>
  <c r="B6803" i="6"/>
  <c r="B6799" i="6"/>
  <c r="B6795" i="6"/>
  <c r="B6791" i="6"/>
  <c r="B6787" i="6"/>
  <c r="B6783" i="6"/>
  <c r="B6779" i="6"/>
  <c r="B6775" i="6"/>
  <c r="B6771" i="6"/>
  <c r="B6767" i="6"/>
  <c r="B6763" i="6"/>
  <c r="B6759" i="6"/>
  <c r="B6755" i="6"/>
  <c r="B6751" i="6"/>
  <c r="B6747" i="6"/>
  <c r="B6743" i="6"/>
  <c r="B6739" i="6"/>
  <c r="B6735" i="6"/>
  <c r="B6731" i="6"/>
  <c r="B6727" i="6"/>
  <c r="B6723" i="6"/>
  <c r="B6719" i="6"/>
  <c r="B6715" i="6"/>
  <c r="B6711" i="6"/>
  <c r="B6707" i="6"/>
  <c r="B6703" i="6"/>
  <c r="B6699" i="6"/>
  <c r="B6695" i="6"/>
  <c r="B6691" i="6"/>
  <c r="B6687" i="6"/>
  <c r="B6683" i="6"/>
  <c r="B6679" i="6"/>
  <c r="B6675" i="6"/>
  <c r="B6671" i="6"/>
  <c r="B6667" i="6"/>
  <c r="B6663" i="6"/>
  <c r="B6659" i="6"/>
  <c r="B6655" i="6"/>
  <c r="B6651" i="6"/>
  <c r="B6647" i="6"/>
  <c r="B6643" i="6"/>
  <c r="B6639" i="6"/>
  <c r="B6635" i="6"/>
  <c r="B6631" i="6"/>
  <c r="B6627" i="6"/>
  <c r="B6623" i="6"/>
  <c r="B6619" i="6"/>
  <c r="B6615" i="6"/>
  <c r="B6611" i="6"/>
  <c r="B6607" i="6"/>
  <c r="B6603" i="6"/>
  <c r="B6599" i="6"/>
  <c r="B6595" i="6"/>
  <c r="B6591" i="6"/>
  <c r="B6587" i="6"/>
  <c r="B6583" i="6"/>
  <c r="B6579" i="6"/>
  <c r="B6575" i="6"/>
  <c r="B6571" i="6"/>
  <c r="B6567" i="6"/>
  <c r="B6563" i="6"/>
  <c r="B6559" i="6"/>
  <c r="B6555" i="6"/>
  <c r="B6551" i="6"/>
  <c r="B6547" i="6"/>
  <c r="B6543" i="6"/>
  <c r="B6539" i="6"/>
  <c r="B9925" i="6"/>
  <c r="B9748" i="6"/>
  <c r="B9600" i="6"/>
  <c r="B9514" i="6"/>
  <c r="B9429" i="6"/>
  <c r="B9345" i="6"/>
  <c r="B9289" i="6"/>
  <c r="B9232" i="6"/>
  <c r="B9185" i="6"/>
  <c r="B9143" i="6"/>
  <c r="B9100" i="6"/>
  <c r="B9057" i="6"/>
  <c r="B9015" i="6"/>
  <c r="B8972" i="6"/>
  <c r="B8929" i="6"/>
  <c r="B8887" i="6"/>
  <c r="B8844" i="6"/>
  <c r="B8802" i="6"/>
  <c r="B8770" i="6"/>
  <c r="B8738" i="6"/>
  <c r="B8706" i="6"/>
  <c r="B8675" i="6"/>
  <c r="B8654" i="6"/>
  <c r="B8632" i="6"/>
  <c r="B8611" i="6"/>
  <c r="B8590" i="6"/>
  <c r="B8568" i="6"/>
  <c r="B8547" i="6"/>
  <c r="B8526" i="6"/>
  <c r="B8504" i="6"/>
  <c r="B8483" i="6"/>
  <c r="B8462" i="6"/>
  <c r="B8440" i="6"/>
  <c r="B8419" i="6"/>
  <c r="B8398" i="6"/>
  <c r="B8376" i="6"/>
  <c r="B8355" i="6"/>
  <c r="B8334" i="6"/>
  <c r="B8312" i="6"/>
  <c r="B8291" i="6"/>
  <c r="B8270" i="6"/>
  <c r="B8251" i="6"/>
  <c r="B8235" i="6"/>
  <c r="B8219" i="6"/>
  <c r="B8203" i="6"/>
  <c r="B8187" i="6"/>
  <c r="B8171" i="6"/>
  <c r="B8155" i="6"/>
  <c r="B8139" i="6"/>
  <c r="B8123" i="6"/>
  <c r="B8107" i="6"/>
  <c r="B8091" i="6"/>
  <c r="B8076" i="6"/>
  <c r="B8066" i="6"/>
  <c r="B8055" i="6"/>
  <c r="B8044" i="6"/>
  <c r="B8034" i="6"/>
  <c r="B8023" i="6"/>
  <c r="B8012" i="6"/>
  <c r="B8002" i="6"/>
  <c r="B7991" i="6"/>
  <c r="B7980" i="6"/>
  <c r="B7970" i="6"/>
  <c r="B7959" i="6"/>
  <c r="B7948" i="6"/>
  <c r="B7938" i="6"/>
  <c r="B7927" i="6"/>
  <c r="B7916" i="6"/>
  <c r="B7906" i="6"/>
  <c r="B7895" i="6"/>
  <c r="B7884" i="6"/>
  <c r="B7874" i="6"/>
  <c r="B7863" i="6"/>
  <c r="B7852" i="6"/>
  <c r="B7842" i="6"/>
  <c r="B7831" i="6"/>
  <c r="B7820" i="6"/>
  <c r="B7810" i="6"/>
  <c r="B7799" i="6"/>
  <c r="B7788" i="6"/>
  <c r="B7778" i="6"/>
  <c r="B7767" i="6"/>
  <c r="B7756" i="6"/>
  <c r="B7746" i="6"/>
  <c r="B7735" i="6"/>
  <c r="B9833" i="6"/>
  <c r="B9664" i="6"/>
  <c r="B9557" i="6"/>
  <c r="B9472" i="6"/>
  <c r="B9386" i="6"/>
  <c r="B9317" i="6"/>
  <c r="B9260" i="6"/>
  <c r="B9207" i="6"/>
  <c r="B9164" i="6"/>
  <c r="B9121" i="6"/>
  <c r="B9079" i="6"/>
  <c r="B9036" i="6"/>
  <c r="B8993" i="6"/>
  <c r="B8951" i="6"/>
  <c r="B8908" i="6"/>
  <c r="B8865" i="6"/>
  <c r="B8823" i="6"/>
  <c r="B8786" i="6"/>
  <c r="B8754" i="6"/>
  <c r="B8722" i="6"/>
  <c r="B8690" i="6"/>
  <c r="B8664" i="6"/>
  <c r="B8643" i="6"/>
  <c r="B8622" i="6"/>
  <c r="B8600" i="6"/>
  <c r="B8579" i="6"/>
  <c r="B8558" i="6"/>
  <c r="B8536" i="6"/>
  <c r="B8515" i="6"/>
  <c r="B8494" i="6"/>
  <c r="B8472" i="6"/>
  <c r="B8451" i="6"/>
  <c r="B8430" i="6"/>
  <c r="B8408" i="6"/>
  <c r="B8387" i="6"/>
  <c r="B8366" i="6"/>
  <c r="B8344" i="6"/>
  <c r="B8323" i="6"/>
  <c r="B8302" i="6"/>
  <c r="B8280" i="6"/>
  <c r="B8259" i="6"/>
  <c r="B8243" i="6"/>
  <c r="B8227" i="6"/>
  <c r="B8211" i="6"/>
  <c r="B8195" i="6"/>
  <c r="B8179" i="6"/>
  <c r="B8163" i="6"/>
  <c r="B8147" i="6"/>
  <c r="B8131" i="6"/>
  <c r="B8115" i="6"/>
  <c r="B8099" i="6"/>
  <c r="B8083" i="6"/>
  <c r="B8071" i="6"/>
  <c r="B8060" i="6"/>
  <c r="B8050" i="6"/>
  <c r="B8039" i="6"/>
  <c r="B8028" i="6"/>
  <c r="B8018" i="6"/>
  <c r="B8007" i="6"/>
  <c r="B7996" i="6"/>
  <c r="B7986" i="6"/>
  <c r="B7975" i="6"/>
  <c r="B7964" i="6"/>
  <c r="B7954" i="6"/>
  <c r="B7943" i="6"/>
  <c r="B7932" i="6"/>
  <c r="B7922" i="6"/>
  <c r="B7911" i="6"/>
  <c r="B7900" i="6"/>
  <c r="B7890" i="6"/>
  <c r="B7879" i="6"/>
  <c r="B7868" i="6"/>
  <c r="B7858" i="6"/>
  <c r="B7847" i="6"/>
  <c r="B7836" i="6"/>
  <c r="B7826" i="6"/>
  <c r="B7815" i="6"/>
  <c r="B7804" i="6"/>
  <c r="B7794" i="6"/>
  <c r="B7783" i="6"/>
  <c r="B7772" i="6"/>
  <c r="B7762" i="6"/>
  <c r="B7751" i="6"/>
  <c r="B7740" i="6"/>
  <c r="B7730" i="6"/>
  <c r="B7719" i="6"/>
  <c r="B7708" i="6"/>
  <c r="B7698" i="6"/>
  <c r="B7687" i="6"/>
  <c r="B7676" i="6"/>
  <c r="B7666" i="6"/>
  <c r="B7655" i="6"/>
  <c r="B7644" i="6"/>
  <c r="B7634" i="6"/>
  <c r="B7623" i="6"/>
  <c r="B7612" i="6"/>
  <c r="B7602" i="6"/>
  <c r="B7591" i="6"/>
  <c r="B7580" i="6"/>
  <c r="B7570" i="6"/>
  <c r="B7559" i="6"/>
  <c r="B7548" i="6"/>
  <c r="B7540" i="6"/>
  <c r="B7532" i="6"/>
  <c r="B7524" i="6"/>
  <c r="B7516" i="6"/>
  <c r="B7508" i="6"/>
  <c r="B7500" i="6"/>
  <c r="B7492" i="6"/>
  <c r="B7484" i="6"/>
  <c r="B7476" i="6"/>
  <c r="B7468" i="6"/>
  <c r="B7460" i="6"/>
  <c r="B7452" i="6"/>
  <c r="B7444" i="6"/>
  <c r="B7436" i="6"/>
  <c r="B7428" i="6"/>
  <c r="B7420" i="6"/>
  <c r="B7412" i="6"/>
  <c r="B7404" i="6"/>
  <c r="B7396" i="6"/>
  <c r="B7388" i="6"/>
  <c r="B7380" i="6"/>
  <c r="B7372" i="6"/>
  <c r="B7364" i="6"/>
  <c r="B7356" i="6"/>
  <c r="B7348" i="6"/>
  <c r="B7340" i="6"/>
  <c r="B7332" i="6"/>
  <c r="B7324" i="6"/>
  <c r="B7316" i="6"/>
  <c r="B7308" i="6"/>
  <c r="B7300" i="6"/>
  <c r="B7292" i="6"/>
  <c r="B7284" i="6"/>
  <c r="B7276" i="6"/>
  <c r="B7268" i="6"/>
  <c r="B7260" i="6"/>
  <c r="B7252" i="6"/>
  <c r="B7244" i="6"/>
  <c r="B7236" i="6"/>
  <c r="B7228" i="6"/>
  <c r="B7220" i="6"/>
  <c r="B7212" i="6"/>
  <c r="B7204" i="6"/>
  <c r="B7196" i="6"/>
  <c r="B7188" i="6"/>
  <c r="B7180" i="6"/>
  <c r="B7172" i="6"/>
  <c r="B7164" i="6"/>
  <c r="B7156" i="6"/>
  <c r="B7148" i="6"/>
  <c r="B7140" i="6"/>
  <c r="B7132" i="6"/>
  <c r="B7124" i="6"/>
  <c r="B7116" i="6"/>
  <c r="B7108" i="6"/>
  <c r="B7100" i="6"/>
  <c r="B7092" i="6"/>
  <c r="B7084" i="6"/>
  <c r="B7076" i="6"/>
  <c r="B7068" i="6"/>
  <c r="B7060" i="6"/>
  <c r="B7052" i="6"/>
  <c r="B7044" i="6"/>
  <c r="B7036" i="6"/>
  <c r="B7028" i="6"/>
  <c r="B7020" i="6"/>
  <c r="B7012" i="6"/>
  <c r="B7004" i="6"/>
  <c r="B6997" i="6"/>
  <c r="B6992" i="6"/>
  <c r="B6986" i="6"/>
  <c r="B6981" i="6"/>
  <c r="B6976" i="6"/>
  <c r="B6970" i="6"/>
  <c r="B6965" i="6"/>
  <c r="B6960" i="6"/>
  <c r="B6954" i="6"/>
  <c r="B6949" i="6"/>
  <c r="B6944" i="6"/>
  <c r="B6938" i="6"/>
  <c r="B6933" i="6"/>
  <c r="B6928" i="6"/>
  <c r="B6922" i="6"/>
  <c r="B6917" i="6"/>
  <c r="B6912" i="6"/>
  <c r="B6906" i="6"/>
  <c r="B6901" i="6"/>
  <c r="B6896" i="6"/>
  <c r="B6890" i="6"/>
  <c r="B6885" i="6"/>
  <c r="B6880" i="6"/>
  <c r="B6874" i="6"/>
  <c r="B6869" i="6"/>
  <c r="B6864" i="6"/>
  <c r="B6858" i="6"/>
  <c r="B6853" i="6"/>
  <c r="B6848" i="6"/>
  <c r="B6842" i="6"/>
  <c r="B6837" i="6"/>
  <c r="B6832" i="6"/>
  <c r="B6826" i="6"/>
  <c r="B6821" i="6"/>
  <c r="B6816" i="6"/>
  <c r="B6810" i="6"/>
  <c r="B6805" i="6"/>
  <c r="B6800" i="6"/>
  <c r="B6794" i="6"/>
  <c r="B6789" i="6"/>
  <c r="B6784" i="6"/>
  <c r="B6778" i="6"/>
  <c r="B6773" i="6"/>
  <c r="B6768" i="6"/>
  <c r="B6762" i="6"/>
  <c r="B6757" i="6"/>
  <c r="B6752" i="6"/>
  <c r="B6746" i="6"/>
  <c r="B6741" i="6"/>
  <c r="B6736" i="6"/>
  <c r="B6730" i="6"/>
  <c r="B6725" i="6"/>
  <c r="B6720" i="6"/>
  <c r="B6714" i="6"/>
  <c r="B6709" i="6"/>
  <c r="B6704" i="6"/>
  <c r="B6698" i="6"/>
  <c r="B6693" i="6"/>
  <c r="B6688" i="6"/>
  <c r="B6682" i="6"/>
  <c r="B6677" i="6"/>
  <c r="B6672" i="6"/>
  <c r="B6666" i="6"/>
  <c r="B6661" i="6"/>
  <c r="B6656" i="6"/>
  <c r="B6650" i="6"/>
  <c r="B6645" i="6"/>
  <c r="B6640" i="6"/>
  <c r="B6634" i="6"/>
  <c r="B6629" i="6"/>
  <c r="B6624" i="6"/>
  <c r="B6618" i="6"/>
  <c r="B6613" i="6"/>
  <c r="B6608" i="6"/>
  <c r="B6602" i="6"/>
  <c r="B6597" i="6"/>
  <c r="B6592" i="6"/>
  <c r="B6586" i="6"/>
  <c r="B6581" i="6"/>
  <c r="B6576" i="6"/>
  <c r="B6570" i="6"/>
  <c r="B6565" i="6"/>
  <c r="B6560" i="6"/>
  <c r="B6554" i="6"/>
  <c r="B6549" i="6"/>
  <c r="B6544" i="6"/>
  <c r="B6538" i="6"/>
  <c r="B6534" i="6"/>
  <c r="B6530" i="6"/>
  <c r="B6526" i="6"/>
  <c r="B6522" i="6"/>
  <c r="B6518" i="6"/>
  <c r="B6514" i="6"/>
  <c r="B6510" i="6"/>
  <c r="B6506" i="6"/>
  <c r="B6502" i="6"/>
  <c r="B6498" i="6"/>
  <c r="B6494" i="6"/>
  <c r="B6490" i="6"/>
  <c r="B6486" i="6"/>
  <c r="B6482" i="6"/>
  <c r="B6478" i="6"/>
  <c r="B6474" i="6"/>
  <c r="B6470" i="6"/>
  <c r="B6466" i="6"/>
  <c r="B6462" i="6"/>
  <c r="B6458" i="6"/>
  <c r="B6454" i="6"/>
  <c r="B6450" i="6"/>
  <c r="B6446" i="6"/>
  <c r="B6442" i="6"/>
  <c r="B6438" i="6"/>
  <c r="B6434" i="6"/>
  <c r="B6430" i="6"/>
  <c r="B6426" i="6"/>
  <c r="B6422" i="6"/>
  <c r="B6418" i="6"/>
  <c r="B6414" i="6"/>
  <c r="B6410" i="6"/>
  <c r="B6406" i="6"/>
  <c r="B6402" i="6"/>
  <c r="B6398" i="6"/>
  <c r="B6394" i="6"/>
  <c r="B6390" i="6"/>
  <c r="B6386" i="6"/>
  <c r="B6382" i="6"/>
  <c r="B9968" i="6"/>
  <c r="B9621" i="6"/>
  <c r="B9444" i="6"/>
  <c r="B9297" i="6"/>
  <c r="B9192" i="6"/>
  <c r="B9107" i="6"/>
  <c r="B9021" i="6"/>
  <c r="B8936" i="6"/>
  <c r="B8851" i="6"/>
  <c r="B8775" i="6"/>
  <c r="B8711" i="6"/>
  <c r="B8658" i="6"/>
  <c r="B8615" i="6"/>
  <c r="B8572" i="6"/>
  <c r="B8530" i="6"/>
  <c r="B8487" i="6"/>
  <c r="B8444" i="6"/>
  <c r="B8402" i="6"/>
  <c r="B8359" i="6"/>
  <c r="B8316" i="6"/>
  <c r="B8274" i="6"/>
  <c r="B8238" i="6"/>
  <c r="B8206" i="6"/>
  <c r="B8174" i="6"/>
  <c r="B8142" i="6"/>
  <c r="B8110" i="6"/>
  <c r="B8078" i="6"/>
  <c r="B8056" i="6"/>
  <c r="B8035" i="6"/>
  <c r="B8014" i="6"/>
  <c r="B7992" i="6"/>
  <c r="B7971" i="6"/>
  <c r="B7950" i="6"/>
  <c r="B7928" i="6"/>
  <c r="B7907" i="6"/>
  <c r="B7886" i="6"/>
  <c r="B7864" i="6"/>
  <c r="B7843" i="6"/>
  <c r="B7822" i="6"/>
  <c r="B7800" i="6"/>
  <c r="B7779" i="6"/>
  <c r="B7758" i="6"/>
  <c r="B7736" i="6"/>
  <c r="B7720" i="6"/>
  <c r="B7704" i="6"/>
  <c r="B7692" i="6"/>
  <c r="B7678" i="6"/>
  <c r="B7662" i="6"/>
  <c r="B7650" i="6"/>
  <c r="B7635" i="6"/>
  <c r="B7619" i="6"/>
  <c r="B7607" i="6"/>
  <c r="B7592" i="6"/>
  <c r="B7576" i="6"/>
  <c r="B7564" i="6"/>
  <c r="B7550" i="6"/>
  <c r="B7537" i="6"/>
  <c r="B7528" i="6"/>
  <c r="B7517" i="6"/>
  <c r="B7505" i="6"/>
  <c r="B7496" i="6"/>
  <c r="B7485" i="6"/>
  <c r="B7473" i="6"/>
  <c r="B7464" i="6"/>
  <c r="B7453" i="6"/>
  <c r="B7441" i="6"/>
  <c r="B7432" i="6"/>
  <c r="B7421" i="6"/>
  <c r="B7409" i="6"/>
  <c r="B7400" i="6"/>
  <c r="B7389" i="6"/>
  <c r="B7377" i="6"/>
  <c r="B7368" i="6"/>
  <c r="B7357" i="6"/>
  <c r="B7345" i="6"/>
  <c r="B7336" i="6"/>
  <c r="B7325" i="6"/>
  <c r="B7313" i="6"/>
  <c r="B7304" i="6"/>
  <c r="B7293" i="6"/>
  <c r="B7281" i="6"/>
  <c r="B7272" i="6"/>
  <c r="B7261" i="6"/>
  <c r="B7249" i="6"/>
  <c r="B7240" i="6"/>
  <c r="B7229" i="6"/>
  <c r="B7217" i="6"/>
  <c r="B7208" i="6"/>
  <c r="B7197" i="6"/>
  <c r="B7185" i="6"/>
  <c r="B7176" i="6"/>
  <c r="B7165" i="6"/>
  <c r="B7153" i="6"/>
  <c r="B7144" i="6"/>
  <c r="B7133" i="6"/>
  <c r="B7121" i="6"/>
  <c r="B7112" i="6"/>
  <c r="B7101" i="6"/>
  <c r="B7089" i="6"/>
  <c r="B7080" i="6"/>
  <c r="B7069" i="6"/>
  <c r="B7057" i="6"/>
  <c r="B7048" i="6"/>
  <c r="B7037" i="6"/>
  <c r="B7025" i="6"/>
  <c r="B7016" i="6"/>
  <c r="B7005" i="6"/>
  <c r="B9861" i="6"/>
  <c r="B9572" i="6"/>
  <c r="B9401" i="6"/>
  <c r="B9269" i="6"/>
  <c r="B9171" i="6"/>
  <c r="B9085" i="6"/>
  <c r="B9000" i="6"/>
  <c r="B8915" i="6"/>
  <c r="B8829" i="6"/>
  <c r="B8759" i="6"/>
  <c r="B8695" i="6"/>
  <c r="B8647" i="6"/>
  <c r="B8604" i="6"/>
  <c r="B8562" i="6"/>
  <c r="B8519" i="6"/>
  <c r="B8476" i="6"/>
  <c r="B8434" i="6"/>
  <c r="B8391" i="6"/>
  <c r="B8348" i="6"/>
  <c r="B8306" i="6"/>
  <c r="B8263" i="6"/>
  <c r="B8230" i="6"/>
  <c r="B8198" i="6"/>
  <c r="B8166" i="6"/>
  <c r="B8134" i="6"/>
  <c r="B8102" i="6"/>
  <c r="B8072" i="6"/>
  <c r="B8051" i="6"/>
  <c r="B8030" i="6"/>
  <c r="B8008" i="6"/>
  <c r="B7987" i="6"/>
  <c r="B7966" i="6"/>
  <c r="B7944" i="6"/>
  <c r="B7923" i="6"/>
  <c r="B7902" i="6"/>
  <c r="B7880" i="6"/>
  <c r="B7859" i="6"/>
  <c r="B7838" i="6"/>
  <c r="B7816" i="6"/>
  <c r="B7795" i="6"/>
  <c r="B7774" i="6"/>
  <c r="B7752" i="6"/>
  <c r="B7731" i="6"/>
  <c r="B7715" i="6"/>
  <c r="B7703" i="6"/>
  <c r="B7688" i="6"/>
  <c r="B7672" i="6"/>
  <c r="B7660" i="6"/>
  <c r="B7646" i="6"/>
  <c r="B7630" i="6"/>
  <c r="B7618" i="6"/>
  <c r="B7603" i="6"/>
  <c r="B7587" i="6"/>
  <c r="B7575" i="6"/>
  <c r="B7560" i="6"/>
  <c r="B7545" i="6"/>
  <c r="B7536" i="6"/>
  <c r="B7525" i="6"/>
  <c r="B7513" i="6"/>
  <c r="B7504" i="6"/>
  <c r="B7493" i="6"/>
  <c r="B7481" i="6"/>
  <c r="B7472" i="6"/>
  <c r="B7461" i="6"/>
  <c r="B7449" i="6"/>
  <c r="B7440" i="6"/>
  <c r="B7429" i="6"/>
  <c r="B7417" i="6"/>
  <c r="B7408" i="6"/>
  <c r="B7397" i="6"/>
  <c r="B7385" i="6"/>
  <c r="B7376" i="6"/>
  <c r="B7365" i="6"/>
  <c r="B7353" i="6"/>
  <c r="B7344" i="6"/>
  <c r="B7333" i="6"/>
  <c r="B7321" i="6"/>
  <c r="B7312" i="6"/>
  <c r="B7301" i="6"/>
  <c r="B7289" i="6"/>
  <c r="B7280" i="6"/>
  <c r="B7269" i="6"/>
  <c r="B7257" i="6"/>
  <c r="B7248" i="6"/>
  <c r="B7237" i="6"/>
  <c r="B7225" i="6"/>
  <c r="B7216" i="6"/>
  <c r="B7205" i="6"/>
  <c r="B7193" i="6"/>
  <c r="B7184" i="6"/>
  <c r="B7173" i="6"/>
  <c r="B7161" i="6"/>
  <c r="B7152" i="6"/>
  <c r="B7141" i="6"/>
  <c r="B7129" i="6"/>
  <c r="B7120" i="6"/>
  <c r="B7109" i="6"/>
  <c r="B7097" i="6"/>
  <c r="B7088" i="6"/>
  <c r="B7077" i="6"/>
  <c r="B7065" i="6"/>
  <c r="B7056" i="6"/>
  <c r="B7045" i="6"/>
  <c r="B7033" i="6"/>
  <c r="B7024" i="6"/>
  <c r="B7013" i="6"/>
  <c r="B7001" i="6"/>
  <c r="B6994" i="6"/>
  <c r="B6988" i="6"/>
  <c r="B6980" i="6"/>
  <c r="B6973" i="6"/>
  <c r="B6966" i="6"/>
  <c r="B6958" i="6"/>
  <c r="B6952" i="6"/>
  <c r="B6945" i="6"/>
  <c r="B6937" i="6"/>
  <c r="B6930" i="6"/>
  <c r="B6924" i="6"/>
  <c r="B6916" i="6"/>
  <c r="B6909" i="6"/>
  <c r="B6902" i="6"/>
  <c r="B6894" i="6"/>
  <c r="B6888" i="6"/>
  <c r="B6881" i="6"/>
  <c r="B6873" i="6"/>
  <c r="B6866" i="6"/>
  <c r="B6860" i="6"/>
  <c r="B6852" i="6"/>
  <c r="B6845" i="6"/>
  <c r="B6838" i="6"/>
  <c r="B6830" i="6"/>
  <c r="B6824" i="6"/>
  <c r="B6817" i="6"/>
  <c r="B6809" i="6"/>
  <c r="B6802" i="6"/>
  <c r="B6796" i="6"/>
  <c r="B6788" i="6"/>
  <c r="B6781" i="6"/>
  <c r="B6774" i="6"/>
  <c r="B6766" i="6"/>
  <c r="B6760" i="6"/>
  <c r="B6753" i="6"/>
  <c r="B6745" i="6"/>
  <c r="B6738" i="6"/>
  <c r="B6732" i="6"/>
  <c r="B6724" i="6"/>
  <c r="B6717" i="6"/>
  <c r="B6710" i="6"/>
  <c r="B6702" i="6"/>
  <c r="B6696" i="6"/>
  <c r="B6689" i="6"/>
  <c r="B6681" i="6"/>
  <c r="B6674" i="6"/>
  <c r="B6668" i="6"/>
  <c r="B6660" i="6"/>
  <c r="B6653" i="6"/>
  <c r="B6646" i="6"/>
  <c r="B6638" i="6"/>
  <c r="B6632" i="6"/>
  <c r="B6625" i="6"/>
  <c r="B6617" i="6"/>
  <c r="B6610" i="6"/>
  <c r="B6604" i="6"/>
  <c r="B6596" i="6"/>
  <c r="B6589" i="6"/>
  <c r="B6582" i="6"/>
  <c r="B6574" i="6"/>
  <c r="B6568" i="6"/>
  <c r="B6561" i="6"/>
  <c r="B6553" i="6"/>
  <c r="B9776" i="6"/>
  <c r="B9358" i="6"/>
  <c r="B9149" i="6"/>
  <c r="B8979" i="6"/>
  <c r="B8808" i="6"/>
  <c r="B8679" i="6"/>
  <c r="B8594" i="6"/>
  <c r="B8508" i="6"/>
  <c r="B8423" i="6"/>
  <c r="B8338" i="6"/>
  <c r="B8254" i="6"/>
  <c r="B8190" i="6"/>
  <c r="B8126" i="6"/>
  <c r="B8067" i="6"/>
  <c r="B8024" i="6"/>
  <c r="B7982" i="6"/>
  <c r="B7939" i="6"/>
  <c r="B7896" i="6"/>
  <c r="B7854" i="6"/>
  <c r="B7811" i="6"/>
  <c r="B7768" i="6"/>
  <c r="B7726" i="6"/>
  <c r="B7699" i="6"/>
  <c r="B7671" i="6"/>
  <c r="B7640" i="6"/>
  <c r="B7614" i="6"/>
  <c r="B7586" i="6"/>
  <c r="B7555" i="6"/>
  <c r="B7533" i="6"/>
  <c r="B7512" i="6"/>
  <c r="B7489" i="6"/>
  <c r="B7469" i="6"/>
  <c r="B7448" i="6"/>
  <c r="B7425" i="6"/>
  <c r="B7405" i="6"/>
  <c r="B7384" i="6"/>
  <c r="B7361" i="6"/>
  <c r="B7341" i="6"/>
  <c r="B7320" i="6"/>
  <c r="B7297" i="6"/>
  <c r="B7277" i="6"/>
  <c r="B7256" i="6"/>
  <c r="B7233" i="6"/>
  <c r="B7213" i="6"/>
  <c r="B7192" i="6"/>
  <c r="B7169" i="6"/>
  <c r="B7149" i="6"/>
  <c r="B7128" i="6"/>
  <c r="B7105" i="6"/>
  <c r="B7085" i="6"/>
  <c r="B7064" i="6"/>
  <c r="B7041" i="6"/>
  <c r="B7021" i="6"/>
  <c r="B7000" i="6"/>
  <c r="B6990" i="6"/>
  <c r="B6982" i="6"/>
  <c r="B6972" i="6"/>
  <c r="B6962" i="6"/>
  <c r="B6953" i="6"/>
  <c r="B6942" i="6"/>
  <c r="B6934" i="6"/>
  <c r="B6925" i="6"/>
  <c r="B6914" i="6"/>
  <c r="B6905" i="6"/>
  <c r="B6897" i="6"/>
  <c r="B6886" i="6"/>
  <c r="B6877" i="6"/>
  <c r="B6868" i="6"/>
  <c r="B6857" i="6"/>
  <c r="B6849" i="6"/>
  <c r="B6840" i="6"/>
  <c r="B6829" i="6"/>
  <c r="B6820" i="6"/>
  <c r="B6812" i="6"/>
  <c r="B6801" i="6"/>
  <c r="B6792" i="6"/>
  <c r="B6782" i="6"/>
  <c r="B6772" i="6"/>
  <c r="B6764" i="6"/>
  <c r="B6754" i="6"/>
  <c r="B6744" i="6"/>
  <c r="B6734" i="6"/>
  <c r="B6726" i="6"/>
  <c r="B6716" i="6"/>
  <c r="B6706" i="6"/>
  <c r="B6697" i="6"/>
  <c r="B6686" i="6"/>
  <c r="B6678" i="6"/>
  <c r="B6669" i="6"/>
  <c r="B6658" i="6"/>
  <c r="B6649" i="6"/>
  <c r="B6641" i="6"/>
  <c r="B6630" i="6"/>
  <c r="B6621" i="6"/>
  <c r="B6612" i="6"/>
  <c r="B6601" i="6"/>
  <c r="B6593" i="6"/>
  <c r="B6584" i="6"/>
  <c r="B6573" i="6"/>
  <c r="B6564" i="6"/>
  <c r="B6556" i="6"/>
  <c r="B6546" i="6"/>
  <c r="B6540" i="6"/>
  <c r="B6533" i="6"/>
  <c r="B6528" i="6"/>
  <c r="B6523" i="6"/>
  <c r="B6517" i="6"/>
  <c r="B6512" i="6"/>
  <c r="B6507" i="6"/>
  <c r="B6501" i="6"/>
  <c r="B6496" i="6"/>
  <c r="B6491" i="6"/>
  <c r="B6485" i="6"/>
  <c r="B6480" i="6"/>
  <c r="B6475" i="6"/>
  <c r="B6469" i="6"/>
  <c r="B6464" i="6"/>
  <c r="B6459" i="6"/>
  <c r="B6453" i="6"/>
  <c r="B6448" i="6"/>
  <c r="B6443" i="6"/>
  <c r="B6437" i="6"/>
  <c r="B6432" i="6"/>
  <c r="B6427" i="6"/>
  <c r="B6421" i="6"/>
  <c r="B6416" i="6"/>
  <c r="B6411" i="6"/>
  <c r="B6405" i="6"/>
  <c r="B6400" i="6"/>
  <c r="B6395" i="6"/>
  <c r="B6389" i="6"/>
  <c r="B6384" i="6"/>
  <c r="B6379" i="6"/>
  <c r="B6375" i="6"/>
  <c r="B6371" i="6"/>
  <c r="B6367" i="6"/>
  <c r="B6363" i="6"/>
  <c r="B6359" i="6"/>
  <c r="B6355" i="6"/>
  <c r="B6351" i="6"/>
  <c r="B6347" i="6"/>
  <c r="B6343" i="6"/>
  <c r="B6339" i="6"/>
  <c r="B6335" i="6"/>
  <c r="B6331" i="6"/>
  <c r="B6327" i="6"/>
  <c r="B6323" i="6"/>
  <c r="B6319" i="6"/>
  <c r="B6315" i="6"/>
  <c r="B6311" i="6"/>
  <c r="B6307" i="6"/>
  <c r="B6303" i="6"/>
  <c r="B6299" i="6"/>
  <c r="B6295" i="6"/>
  <c r="B6291" i="6"/>
  <c r="B6287" i="6"/>
  <c r="B6283" i="6"/>
  <c r="B6279" i="6"/>
  <c r="B6275" i="6"/>
  <c r="B6271" i="6"/>
  <c r="B6267" i="6"/>
  <c r="B6263" i="6"/>
  <c r="B6259" i="6"/>
  <c r="B6255" i="6"/>
  <c r="B6251" i="6"/>
  <c r="B6247" i="6"/>
  <c r="B6243" i="6"/>
  <c r="B6239" i="6"/>
  <c r="B6235" i="6"/>
  <c r="B6231" i="6"/>
  <c r="B6227" i="6"/>
  <c r="B6223" i="6"/>
  <c r="B6219" i="6"/>
  <c r="B6215" i="6"/>
  <c r="B6211" i="6"/>
  <c r="B6207" i="6"/>
  <c r="B6203" i="6"/>
  <c r="B6199" i="6"/>
  <c r="B6195" i="6"/>
  <c r="B6191" i="6"/>
  <c r="B6187" i="6"/>
  <c r="B6183" i="6"/>
  <c r="B6179" i="6"/>
  <c r="B6175" i="6"/>
  <c r="B6171" i="6"/>
  <c r="B6167" i="6"/>
  <c r="B6163" i="6"/>
  <c r="B6159" i="6"/>
  <c r="B6155" i="6"/>
  <c r="B6151" i="6"/>
  <c r="B6147" i="6"/>
  <c r="B6143" i="6"/>
  <c r="B6139" i="6"/>
  <c r="B6135" i="6"/>
  <c r="B6131" i="6"/>
  <c r="B6127" i="6"/>
  <c r="B6123" i="6"/>
  <c r="B6119" i="6"/>
  <c r="B6115" i="6"/>
  <c r="B6111" i="6"/>
  <c r="B6107" i="6"/>
  <c r="B6103" i="6"/>
  <c r="B6099" i="6"/>
  <c r="B6095" i="6"/>
  <c r="B6091" i="6"/>
  <c r="B6087" i="6"/>
  <c r="B6083" i="6"/>
  <c r="B6079" i="6"/>
  <c r="B6075" i="6"/>
  <c r="B6071" i="6"/>
  <c r="B6067" i="6"/>
  <c r="B6063" i="6"/>
  <c r="B6059" i="6"/>
  <c r="B6055" i="6"/>
  <c r="B6051" i="6"/>
  <c r="B6047" i="6"/>
  <c r="B6043" i="6"/>
  <c r="B6039" i="6"/>
  <c r="B6035" i="6"/>
  <c r="B6031" i="6"/>
  <c r="B6027" i="6"/>
  <c r="B6023" i="6"/>
  <c r="B6019" i="6"/>
  <c r="B6015" i="6"/>
  <c r="B6011" i="6"/>
  <c r="B6007" i="6"/>
  <c r="B6003" i="6"/>
  <c r="B5999" i="6"/>
  <c r="B5995" i="6"/>
  <c r="B5991" i="6"/>
  <c r="B5987" i="6"/>
  <c r="B5983" i="6"/>
  <c r="B5979" i="6"/>
  <c r="B5975" i="6"/>
  <c r="B5971" i="6"/>
  <c r="B5967" i="6"/>
  <c r="B9690" i="6"/>
  <c r="B9326" i="6"/>
  <c r="B9128" i="6"/>
  <c r="B8957" i="6"/>
  <c r="B8791" i="6"/>
  <c r="B8668" i="6"/>
  <c r="B8583" i="6"/>
  <c r="B8498" i="6"/>
  <c r="B8412" i="6"/>
  <c r="B8327" i="6"/>
  <c r="B8246" i="6"/>
  <c r="B8182" i="6"/>
  <c r="B8118" i="6"/>
  <c r="B8062" i="6"/>
  <c r="B8019" i="6"/>
  <c r="B7976" i="6"/>
  <c r="B7934" i="6"/>
  <c r="B7891" i="6"/>
  <c r="B7848" i="6"/>
  <c r="B7806" i="6"/>
  <c r="B7763" i="6"/>
  <c r="B7724" i="6"/>
  <c r="B7694" i="6"/>
  <c r="B7667" i="6"/>
  <c r="B7639" i="6"/>
  <c r="B7608" i="6"/>
  <c r="B7582" i="6"/>
  <c r="B7554" i="6"/>
  <c r="B7529" i="6"/>
  <c r="B7509" i="6"/>
  <c r="B7488" i="6"/>
  <c r="B7465" i="6"/>
  <c r="B7445" i="6"/>
  <c r="B7424" i="6"/>
  <c r="B7401" i="6"/>
  <c r="B7381" i="6"/>
  <c r="B7360" i="6"/>
  <c r="B7337" i="6"/>
  <c r="B7317" i="6"/>
  <c r="B7296" i="6"/>
  <c r="B7273" i="6"/>
  <c r="B7253" i="6"/>
  <c r="B7232" i="6"/>
  <c r="B7209" i="6"/>
  <c r="B7189" i="6"/>
  <c r="B7168" i="6"/>
  <c r="B7145" i="6"/>
  <c r="B7125" i="6"/>
  <c r="B7104" i="6"/>
  <c r="B7081" i="6"/>
  <c r="B7061" i="6"/>
  <c r="B7040" i="6"/>
  <c r="B7017" i="6"/>
  <c r="B6998" i="6"/>
  <c r="B6989" i="6"/>
  <c r="B6978" i="6"/>
  <c r="B6969" i="6"/>
  <c r="B6961" i="6"/>
  <c r="B6950" i="6"/>
  <c r="B6941" i="6"/>
  <c r="B6932" i="6"/>
  <c r="B6921" i="6"/>
  <c r="B6913" i="6"/>
  <c r="B6904" i="6"/>
  <c r="B6893" i="6"/>
  <c r="B6884" i="6"/>
  <c r="B6876" i="6"/>
  <c r="B6865" i="6"/>
  <c r="B6856" i="6"/>
  <c r="B6846" i="6"/>
  <c r="B6836" i="6"/>
  <c r="B6828" i="6"/>
  <c r="B6818" i="6"/>
  <c r="B6808" i="6"/>
  <c r="B6798" i="6"/>
  <c r="B6790" i="6"/>
  <c r="B6780" i="6"/>
  <c r="B6770" i="6"/>
  <c r="B6761" i="6"/>
  <c r="B6750" i="6"/>
  <c r="B6742" i="6"/>
  <c r="B6733" i="6"/>
  <c r="B6722" i="6"/>
  <c r="B6713" i="6"/>
  <c r="B6705" i="6"/>
  <c r="B6694" i="6"/>
  <c r="B6685" i="6"/>
  <c r="B6676" i="6"/>
  <c r="B6665" i="6"/>
  <c r="B6657" i="6"/>
  <c r="B6648" i="6"/>
  <c r="B6637" i="6"/>
  <c r="B6628" i="6"/>
  <c r="B6620" i="6"/>
  <c r="B6609" i="6"/>
  <c r="B6600" i="6"/>
  <c r="B6590" i="6"/>
  <c r="B6580" i="6"/>
  <c r="B6572" i="6"/>
  <c r="B6562" i="6"/>
  <c r="B6552" i="6"/>
  <c r="B6545" i="6"/>
  <c r="B6537" i="6"/>
  <c r="B6532" i="6"/>
  <c r="B6527" i="6"/>
  <c r="B6521" i="6"/>
  <c r="B6516" i="6"/>
  <c r="B6511" i="6"/>
  <c r="B6505" i="6"/>
  <c r="B6500" i="6"/>
  <c r="B6495" i="6"/>
  <c r="B6489" i="6"/>
  <c r="B6484" i="6"/>
  <c r="B6479" i="6"/>
  <c r="B6473" i="6"/>
  <c r="B6468" i="6"/>
  <c r="B6463" i="6"/>
  <c r="B6457" i="6"/>
  <c r="B6452" i="6"/>
  <c r="B6447" i="6"/>
  <c r="B6441" i="6"/>
  <c r="B6436" i="6"/>
  <c r="B6431" i="6"/>
  <c r="B6425" i="6"/>
  <c r="B6420" i="6"/>
  <c r="B6415" i="6"/>
  <c r="B6409" i="6"/>
  <c r="B6404" i="6"/>
  <c r="B6399" i="6"/>
  <c r="B6393" i="6"/>
  <c r="B6388" i="6"/>
  <c r="B6383" i="6"/>
  <c r="B6378" i="6"/>
  <c r="B6374" i="6"/>
  <c r="B6370" i="6"/>
  <c r="B6366" i="6"/>
  <c r="B6362" i="6"/>
  <c r="B6358" i="6"/>
  <c r="B6354" i="6"/>
  <c r="B6350" i="6"/>
  <c r="B6346" i="6"/>
  <c r="B6342" i="6"/>
  <c r="B6338" i="6"/>
  <c r="B6334" i="6"/>
  <c r="B6330" i="6"/>
  <c r="B6326" i="6"/>
  <c r="B6322" i="6"/>
  <c r="B6318" i="6"/>
  <c r="B6314" i="6"/>
  <c r="B6310" i="6"/>
  <c r="B6306" i="6"/>
  <c r="B6302" i="6"/>
  <c r="B6298" i="6"/>
  <c r="B6294" i="6"/>
  <c r="B6290" i="6"/>
  <c r="B6286" i="6"/>
  <c r="B6282" i="6"/>
  <c r="B6278" i="6"/>
  <c r="B6274" i="6"/>
  <c r="B6270" i="6"/>
  <c r="B6266" i="6"/>
  <c r="B6262" i="6"/>
  <c r="B6258" i="6"/>
  <c r="B6254" i="6"/>
  <c r="B6250" i="6"/>
  <c r="B6246" i="6"/>
  <c r="B6242" i="6"/>
  <c r="B6238" i="6"/>
  <c r="B6234" i="6"/>
  <c r="B6230" i="6"/>
  <c r="B6226" i="6"/>
  <c r="B6222" i="6"/>
  <c r="B6218" i="6"/>
  <c r="B6214" i="6"/>
  <c r="B6210" i="6"/>
  <c r="B6206" i="6"/>
  <c r="B6202" i="6"/>
  <c r="B6198" i="6"/>
  <c r="B6194" i="6"/>
  <c r="B6190" i="6"/>
  <c r="B6186" i="6"/>
  <c r="B6182" i="6"/>
  <c r="B6178" i="6"/>
  <c r="B6174" i="6"/>
  <c r="B6170" i="6"/>
  <c r="B6166" i="6"/>
  <c r="B6162" i="6"/>
  <c r="B6158" i="6"/>
  <c r="B6154" i="6"/>
  <c r="B6150" i="6"/>
  <c r="B6146" i="6"/>
  <c r="B6142" i="6"/>
  <c r="B6138" i="6"/>
  <c r="B6134" i="6"/>
  <c r="B6130" i="6"/>
  <c r="B6126" i="6"/>
  <c r="B6122" i="6"/>
  <c r="B6118" i="6"/>
  <c r="B6114" i="6"/>
  <c r="B6110" i="6"/>
  <c r="B6106" i="6"/>
  <c r="B6102" i="6"/>
  <c r="B6098" i="6"/>
  <c r="B6094" i="6"/>
  <c r="B6090" i="6"/>
  <c r="B6086" i="6"/>
  <c r="B6082" i="6"/>
  <c r="B6078" i="6"/>
  <c r="B6074" i="6"/>
  <c r="B6070" i="6"/>
  <c r="B6066" i="6"/>
  <c r="B6062" i="6"/>
  <c r="B6058" i="6"/>
  <c r="B6054" i="6"/>
  <c r="B6050" i="6"/>
  <c r="B6046" i="6"/>
  <c r="B6042" i="6"/>
  <c r="B6038" i="6"/>
  <c r="B6034" i="6"/>
  <c r="B6030" i="6"/>
  <c r="B6026" i="6"/>
  <c r="B6022" i="6"/>
  <c r="B6018" i="6"/>
  <c r="B6014" i="6"/>
  <c r="B6010" i="6"/>
  <c r="B6006" i="6"/>
  <c r="B6002" i="6"/>
  <c r="B5998" i="6"/>
  <c r="B5994" i="6"/>
  <c r="B5990" i="6"/>
  <c r="B5986" i="6"/>
  <c r="B5982" i="6"/>
  <c r="B5978" i="6"/>
  <c r="B5974" i="6"/>
  <c r="B5970" i="6"/>
  <c r="B5966" i="6"/>
  <c r="B5962" i="6"/>
  <c r="B5958" i="6"/>
  <c r="B5954" i="6"/>
  <c r="B5950" i="6"/>
  <c r="B5946" i="6"/>
  <c r="B5942" i="6"/>
  <c r="B5938" i="6"/>
  <c r="B5934" i="6"/>
  <c r="B5930" i="6"/>
  <c r="B5926" i="6"/>
  <c r="B5922" i="6"/>
  <c r="B5918" i="6"/>
  <c r="B5914" i="6"/>
  <c r="B5910" i="6"/>
  <c r="B5906" i="6"/>
  <c r="B5902" i="6"/>
  <c r="B5898" i="6"/>
  <c r="B5894" i="6"/>
  <c r="B5890" i="6"/>
  <c r="B5886" i="6"/>
  <c r="B5882" i="6"/>
  <c r="B5878" i="6"/>
  <c r="B5874" i="6"/>
  <c r="B5870" i="6"/>
  <c r="B5866" i="6"/>
  <c r="B5862" i="6"/>
  <c r="B5858" i="6"/>
  <c r="B5854" i="6"/>
  <c r="B5850" i="6"/>
  <c r="B5846" i="6"/>
  <c r="B5842" i="6"/>
  <c r="B5838" i="6"/>
  <c r="B5834" i="6"/>
  <c r="B5830" i="6"/>
  <c r="B5826" i="6"/>
  <c r="B5822" i="6"/>
  <c r="B5818" i="6"/>
  <c r="B5814" i="6"/>
  <c r="B5810" i="6"/>
  <c r="B5806" i="6"/>
  <c r="B5802" i="6"/>
  <c r="B5798" i="6"/>
  <c r="B5794" i="6"/>
  <c r="B5790" i="6"/>
  <c r="B5786" i="6"/>
  <c r="B5782" i="6"/>
  <c r="B5778" i="6"/>
  <c r="B5774" i="6"/>
  <c r="B5770" i="6"/>
  <c r="B5766" i="6"/>
  <c r="B5762" i="6"/>
  <c r="B5758" i="6"/>
  <c r="B5754" i="6"/>
  <c r="B5750" i="6"/>
  <c r="B5746" i="6"/>
  <c r="B5742" i="6"/>
  <c r="B5738" i="6"/>
  <c r="B5734" i="6"/>
  <c r="B5730" i="6"/>
  <c r="B5726" i="6"/>
  <c r="B5722" i="6"/>
  <c r="B5718" i="6"/>
  <c r="B5714" i="6"/>
  <c r="B5710" i="6"/>
  <c r="B5706" i="6"/>
  <c r="B5702" i="6"/>
  <c r="B5698" i="6"/>
  <c r="B5694" i="6"/>
  <c r="B5690" i="6"/>
  <c r="B5686" i="6"/>
  <c r="B5682" i="6"/>
  <c r="B5678" i="6"/>
  <c r="B5674" i="6"/>
  <c r="B5670" i="6"/>
  <c r="B5666" i="6"/>
  <c r="B5662" i="6"/>
  <c r="B5658" i="6"/>
  <c r="B5654" i="6"/>
  <c r="B5650" i="6"/>
  <c r="B5646" i="6"/>
  <c r="B5642" i="6"/>
  <c r="B5638" i="6"/>
  <c r="B5634" i="6"/>
  <c r="B5630" i="6"/>
  <c r="B5626" i="6"/>
  <c r="B5622" i="6"/>
  <c r="B5618" i="6"/>
  <c r="B5614" i="6"/>
  <c r="B5610" i="6"/>
  <c r="B5606" i="6"/>
  <c r="B5602" i="6"/>
  <c r="B5598" i="6"/>
  <c r="B5594" i="6"/>
  <c r="B5590" i="6"/>
  <c r="B5586" i="6"/>
  <c r="B5582" i="6"/>
  <c r="B5578" i="6"/>
  <c r="B5574" i="6"/>
  <c r="B5570" i="6"/>
  <c r="B5566" i="6"/>
  <c r="B5562" i="6"/>
  <c r="B5558" i="6"/>
  <c r="B5554" i="6"/>
  <c r="B5550" i="6"/>
  <c r="B5546" i="6"/>
  <c r="B9529" i="6"/>
  <c r="B9064" i="6"/>
  <c r="B8743" i="6"/>
  <c r="B8551" i="6"/>
  <c r="B8380" i="6"/>
  <c r="B8222" i="6"/>
  <c r="B8094" i="6"/>
  <c r="B8003" i="6"/>
  <c r="B7918" i="6"/>
  <c r="B7832" i="6"/>
  <c r="B7747" i="6"/>
  <c r="B7683" i="6"/>
  <c r="B7628" i="6"/>
  <c r="B7571" i="6"/>
  <c r="B7521" i="6"/>
  <c r="B7480" i="6"/>
  <c r="B7437" i="6"/>
  <c r="B7393" i="6"/>
  <c r="B7352" i="6"/>
  <c r="B7309" i="6"/>
  <c r="B7265" i="6"/>
  <c r="B7224" i="6"/>
  <c r="B7181" i="6"/>
  <c r="B7137" i="6"/>
  <c r="B7096" i="6"/>
  <c r="B7053" i="6"/>
  <c r="B7009" i="6"/>
  <c r="B6985" i="6"/>
  <c r="B6968" i="6"/>
  <c r="B6948" i="6"/>
  <c r="B6929" i="6"/>
  <c r="B6910" i="6"/>
  <c r="B6892" i="6"/>
  <c r="B6872" i="6"/>
  <c r="B6854" i="6"/>
  <c r="B6834" i="6"/>
  <c r="B6814" i="6"/>
  <c r="B6797" i="6"/>
  <c r="B6777" i="6"/>
  <c r="B6758" i="6"/>
  <c r="B6740" i="6"/>
  <c r="B6721" i="6"/>
  <c r="B6701" i="6"/>
  <c r="B6684" i="6"/>
  <c r="B6664" i="6"/>
  <c r="B6644" i="6"/>
  <c r="B6626" i="6"/>
  <c r="B6606" i="6"/>
  <c r="B6588" i="6"/>
  <c r="B6569" i="6"/>
  <c r="B6550" i="6"/>
  <c r="B6536" i="6"/>
  <c r="B6525" i="6"/>
  <c r="B6515" i="6"/>
  <c r="B6504" i="6"/>
  <c r="B6493" i="6"/>
  <c r="B6483" i="6"/>
  <c r="B6472" i="6"/>
  <c r="B6461" i="6"/>
  <c r="B6451" i="6"/>
  <c r="B6440" i="6"/>
  <c r="B6429" i="6"/>
  <c r="B6419" i="6"/>
  <c r="B6408" i="6"/>
  <c r="B6397" i="6"/>
  <c r="B6387" i="6"/>
  <c r="B6377" i="6"/>
  <c r="B6369" i="6"/>
  <c r="B6361" i="6"/>
  <c r="B6353" i="6"/>
  <c r="B6345" i="6"/>
  <c r="B6337" i="6"/>
  <c r="B6329" i="6"/>
  <c r="B6321" i="6"/>
  <c r="B6313" i="6"/>
  <c r="B6305" i="6"/>
  <c r="B6297" i="6"/>
  <c r="B6289" i="6"/>
  <c r="B6281" i="6"/>
  <c r="B6273" i="6"/>
  <c r="B6265" i="6"/>
  <c r="B6257" i="6"/>
  <c r="B6249" i="6"/>
  <c r="B6241" i="6"/>
  <c r="B6233" i="6"/>
  <c r="B6225" i="6"/>
  <c r="B6217" i="6"/>
  <c r="B6209" i="6"/>
  <c r="B6201" i="6"/>
  <c r="B6193" i="6"/>
  <c r="B6185" i="6"/>
  <c r="B6177" i="6"/>
  <c r="B6169" i="6"/>
  <c r="B6161" i="6"/>
  <c r="B6153" i="6"/>
  <c r="B6145" i="6"/>
  <c r="B6137" i="6"/>
  <c r="B6129" i="6"/>
  <c r="B6121" i="6"/>
  <c r="B6113" i="6"/>
  <c r="B6105" i="6"/>
  <c r="B6097" i="6"/>
  <c r="B6089" i="6"/>
  <c r="B6081" i="6"/>
  <c r="B6073" i="6"/>
  <c r="B6065" i="6"/>
  <c r="B6057" i="6"/>
  <c r="B6049" i="6"/>
  <c r="B6041" i="6"/>
  <c r="B6033" i="6"/>
  <c r="B6025" i="6"/>
  <c r="B6017" i="6"/>
  <c r="B6009" i="6"/>
  <c r="B6001" i="6"/>
  <c r="B5993" i="6"/>
  <c r="B5985" i="6"/>
  <c r="B5977" i="6"/>
  <c r="B5969" i="6"/>
  <c r="B5963" i="6"/>
  <c r="B5957" i="6"/>
  <c r="B5952" i="6"/>
  <c r="B5947" i="6"/>
  <c r="B5941" i="6"/>
  <c r="B5936" i="6"/>
  <c r="B5931" i="6"/>
  <c r="B5925" i="6"/>
  <c r="B5920" i="6"/>
  <c r="B5915" i="6"/>
  <c r="B5909" i="6"/>
  <c r="B5904" i="6"/>
  <c r="B5899" i="6"/>
  <c r="B5893" i="6"/>
  <c r="B5888" i="6"/>
  <c r="B5883" i="6"/>
  <c r="B5877" i="6"/>
  <c r="B5872" i="6"/>
  <c r="B5867" i="6"/>
  <c r="B5861" i="6"/>
  <c r="B5856" i="6"/>
  <c r="B5851" i="6"/>
  <c r="B5845" i="6"/>
  <c r="B5840" i="6"/>
  <c r="B5835" i="6"/>
  <c r="B5829" i="6"/>
  <c r="B5824" i="6"/>
  <c r="B5819" i="6"/>
  <c r="B5813" i="6"/>
  <c r="B5808" i="6"/>
  <c r="B5803" i="6"/>
  <c r="B5797" i="6"/>
  <c r="B5792" i="6"/>
  <c r="B5787" i="6"/>
  <c r="B5781" i="6"/>
  <c r="B5776" i="6"/>
  <c r="B5771" i="6"/>
  <c r="B5765" i="6"/>
  <c r="B5760" i="6"/>
  <c r="B5755" i="6"/>
  <c r="B5749" i="6"/>
  <c r="B5744" i="6"/>
  <c r="B5739" i="6"/>
  <c r="B5733" i="6"/>
  <c r="B5728" i="6"/>
  <c r="B5723" i="6"/>
  <c r="B5717" i="6"/>
  <c r="B5712" i="6"/>
  <c r="B5707" i="6"/>
  <c r="B5701" i="6"/>
  <c r="B5696" i="6"/>
  <c r="B5691" i="6"/>
  <c r="B5685" i="6"/>
  <c r="B5680" i="6"/>
  <c r="B5675" i="6"/>
  <c r="B5669" i="6"/>
  <c r="B5664" i="6"/>
  <c r="B5659" i="6"/>
  <c r="B5653" i="6"/>
  <c r="B5648" i="6"/>
  <c r="B5643" i="6"/>
  <c r="B5637" i="6"/>
  <c r="B5632" i="6"/>
  <c r="B5627" i="6"/>
  <c r="B5621" i="6"/>
  <c r="B5616" i="6"/>
  <c r="B5611" i="6"/>
  <c r="B5605" i="6"/>
  <c r="B5600" i="6"/>
  <c r="B5595" i="6"/>
  <c r="B5589" i="6"/>
  <c r="B5584" i="6"/>
  <c r="B5579" i="6"/>
  <c r="B5573" i="6"/>
  <c r="B5568" i="6"/>
  <c r="B5563" i="6"/>
  <c r="B5557" i="6"/>
  <c r="B5552" i="6"/>
  <c r="B5547" i="6"/>
  <c r="B5542" i="6"/>
  <c r="B5538" i="6"/>
  <c r="B5534" i="6"/>
  <c r="B5530" i="6"/>
  <c r="B5526" i="6"/>
  <c r="B5522" i="6"/>
  <c r="B5518" i="6"/>
  <c r="B5514" i="6"/>
  <c r="B5510" i="6"/>
  <c r="B5506" i="6"/>
  <c r="B5502" i="6"/>
  <c r="B5498" i="6"/>
  <c r="B5494" i="6"/>
  <c r="B5490" i="6"/>
  <c r="B5486" i="6"/>
  <c r="B5482" i="6"/>
  <c r="B5478" i="6"/>
  <c r="B5474" i="6"/>
  <c r="B5470" i="6"/>
  <c r="B5466" i="6"/>
  <c r="B5462" i="6"/>
  <c r="B5458" i="6"/>
  <c r="B5454" i="6"/>
  <c r="B5450" i="6"/>
  <c r="B5446" i="6"/>
  <c r="B5442" i="6"/>
  <c r="B5438" i="6"/>
  <c r="B5434" i="6"/>
  <c r="B5430" i="6"/>
  <c r="B5426" i="6"/>
  <c r="B5422" i="6"/>
  <c r="B5418" i="6"/>
  <c r="B5414" i="6"/>
  <c r="B5410" i="6"/>
  <c r="B5406" i="6"/>
  <c r="B5402" i="6"/>
  <c r="B5398" i="6"/>
  <c r="B5394" i="6"/>
  <c r="B5390" i="6"/>
  <c r="B5386" i="6"/>
  <c r="B5382" i="6"/>
  <c r="B5378" i="6"/>
  <c r="B5374" i="6"/>
  <c r="B5370" i="6"/>
  <c r="B5366" i="6"/>
  <c r="B5362" i="6"/>
  <c r="B5358" i="6"/>
  <c r="B5354" i="6"/>
  <c r="B5350" i="6"/>
  <c r="B5346" i="6"/>
  <c r="B5342" i="6"/>
  <c r="B5338" i="6"/>
  <c r="B5334" i="6"/>
  <c r="B5330" i="6"/>
  <c r="B5326" i="6"/>
  <c r="B5322" i="6"/>
  <c r="B5318" i="6"/>
  <c r="B5314" i="6"/>
  <c r="B5310" i="6"/>
  <c r="B5306" i="6"/>
  <c r="B5302" i="6"/>
  <c r="B5298" i="6"/>
  <c r="B5294" i="6"/>
  <c r="B5290" i="6"/>
  <c r="B5286" i="6"/>
  <c r="B5282" i="6"/>
  <c r="B5278" i="6"/>
  <c r="B5274" i="6"/>
  <c r="B5270" i="6"/>
  <c r="B5266" i="6"/>
  <c r="B5262" i="6"/>
  <c r="B5258" i="6"/>
  <c r="B5254" i="6"/>
  <c r="B5250" i="6"/>
  <c r="B5246" i="6"/>
  <c r="B5242" i="6"/>
  <c r="B5238" i="6"/>
  <c r="B5234" i="6"/>
  <c r="B5230" i="6"/>
  <c r="B5226" i="6"/>
  <c r="B5222" i="6"/>
  <c r="B5218" i="6"/>
  <c r="B5214" i="6"/>
  <c r="B5210" i="6"/>
  <c r="B5206" i="6"/>
  <c r="B5202" i="6"/>
  <c r="B5198" i="6"/>
  <c r="B5194" i="6"/>
  <c r="B5190" i="6"/>
  <c r="B5186" i="6"/>
  <c r="B5182" i="6"/>
  <c r="B5178" i="6"/>
  <c r="B5174" i="6"/>
  <c r="B5170" i="6"/>
  <c r="B5166" i="6"/>
  <c r="B5162" i="6"/>
  <c r="B5158" i="6"/>
  <c r="B5154" i="6"/>
  <c r="B5150" i="6"/>
  <c r="B5146" i="6"/>
  <c r="B5142" i="6"/>
  <c r="B5138" i="6"/>
  <c r="B5134" i="6"/>
  <c r="B5130" i="6"/>
  <c r="B5126" i="6"/>
  <c r="B5122" i="6"/>
  <c r="B5118" i="6"/>
  <c r="B5114" i="6"/>
  <c r="B5110" i="6"/>
  <c r="B5106" i="6"/>
  <c r="B5102" i="6"/>
  <c r="B5098" i="6"/>
  <c r="B5094" i="6"/>
  <c r="B5090" i="6"/>
  <c r="B5086" i="6"/>
  <c r="B5082" i="6"/>
  <c r="B5078" i="6"/>
  <c r="B5074" i="6"/>
  <c r="B5070" i="6"/>
  <c r="B5066" i="6"/>
  <c r="B5062" i="6"/>
  <c r="B5058" i="6"/>
  <c r="B5054" i="6"/>
  <c r="B5050" i="6"/>
  <c r="B5046" i="6"/>
  <c r="B5042" i="6"/>
  <c r="B5038" i="6"/>
  <c r="B5034" i="6"/>
  <c r="B5030" i="6"/>
  <c r="B5026" i="6"/>
  <c r="B5022" i="6"/>
  <c r="B5018" i="6"/>
  <c r="B5014" i="6"/>
  <c r="B5010" i="6"/>
  <c r="B5006" i="6"/>
  <c r="B5002" i="6"/>
  <c r="B4998" i="6"/>
  <c r="B4994" i="6"/>
  <c r="B4990" i="6"/>
  <c r="B4986" i="6"/>
  <c r="B4982" i="6"/>
  <c r="B4978" i="6"/>
  <c r="B4974" i="6"/>
  <c r="B4970" i="6"/>
  <c r="B4966" i="6"/>
  <c r="B4962" i="6"/>
  <c r="B4958" i="6"/>
  <c r="B4954" i="6"/>
  <c r="B4950" i="6"/>
  <c r="B4946" i="6"/>
  <c r="B4942" i="6"/>
  <c r="B4938" i="6"/>
  <c r="B4934" i="6"/>
  <c r="B4930" i="6"/>
  <c r="B4926" i="6"/>
  <c r="B4922" i="6"/>
  <c r="B4918" i="6"/>
  <c r="B4914" i="6"/>
  <c r="B4910" i="6"/>
  <c r="B4906" i="6"/>
  <c r="B4902" i="6"/>
  <c r="B4898" i="6"/>
  <c r="B4894" i="6"/>
  <c r="B4890" i="6"/>
  <c r="B4886" i="6"/>
  <c r="B4882" i="6"/>
  <c r="B4878" i="6"/>
  <c r="B4874" i="6"/>
  <c r="B4870" i="6"/>
  <c r="B4866" i="6"/>
  <c r="B4862" i="6"/>
  <c r="B4858" i="6"/>
  <c r="B4854" i="6"/>
  <c r="B4850" i="6"/>
  <c r="B4846" i="6"/>
  <c r="B4842" i="6"/>
  <c r="B4838" i="6"/>
  <c r="B4834" i="6"/>
  <c r="B4830" i="6"/>
  <c r="B4826" i="6"/>
  <c r="B4822" i="6"/>
  <c r="B4818" i="6"/>
  <c r="B4814" i="6"/>
  <c r="B4810" i="6"/>
  <c r="B4806" i="6"/>
  <c r="B4802" i="6"/>
  <c r="B4798" i="6"/>
  <c r="B4794" i="6"/>
  <c r="B4790" i="6"/>
  <c r="B4786" i="6"/>
  <c r="B4782" i="6"/>
  <c r="B4778" i="6"/>
  <c r="B4774" i="6"/>
  <c r="B4770" i="6"/>
  <c r="B4766" i="6"/>
  <c r="B4762" i="6"/>
  <c r="B4758" i="6"/>
  <c r="B4754" i="6"/>
  <c r="B4750" i="6"/>
  <c r="B4746" i="6"/>
  <c r="B4742" i="6"/>
  <c r="B4738" i="6"/>
  <c r="B4734" i="6"/>
  <c r="B4730" i="6"/>
  <c r="B4726" i="6"/>
  <c r="B4722" i="6"/>
  <c r="B4718" i="6"/>
  <c r="B4714" i="6"/>
  <c r="B4710" i="6"/>
  <c r="B4706" i="6"/>
  <c r="B4702" i="6"/>
  <c r="B4698" i="6"/>
  <c r="B4694" i="6"/>
  <c r="B4690" i="6"/>
  <c r="B4686" i="6"/>
  <c r="B4682" i="6"/>
  <c r="B4678" i="6"/>
  <c r="B4674" i="6"/>
  <c r="B4670" i="6"/>
  <c r="B4666" i="6"/>
  <c r="B4662" i="6"/>
  <c r="B4658" i="6"/>
  <c r="B4654" i="6"/>
  <c r="B4650" i="6"/>
  <c r="B4646" i="6"/>
  <c r="B4642" i="6"/>
  <c r="B4638" i="6"/>
  <c r="B4634" i="6"/>
  <c r="B4630" i="6"/>
  <c r="B4626" i="6"/>
  <c r="B4622" i="6"/>
  <c r="B4618" i="6"/>
  <c r="B4614" i="6"/>
  <c r="B4610" i="6"/>
  <c r="B4606" i="6"/>
  <c r="B4602" i="6"/>
  <c r="B4598" i="6"/>
  <c r="B4594" i="6"/>
  <c r="B4590" i="6"/>
  <c r="B4586" i="6"/>
  <c r="B4582" i="6"/>
  <c r="B4578" i="6"/>
  <c r="B4574" i="6"/>
  <c r="B4570" i="6"/>
  <c r="B4566" i="6"/>
  <c r="B4562" i="6"/>
  <c r="B4558" i="6"/>
  <c r="B4554" i="6"/>
  <c r="B4550" i="6"/>
  <c r="B4546" i="6"/>
  <c r="B4542" i="6"/>
  <c r="B4538" i="6"/>
  <c r="B4534" i="6"/>
  <c r="B4530" i="6"/>
  <c r="B4526" i="6"/>
  <c r="B4522" i="6"/>
  <c r="B4518" i="6"/>
  <c r="B4514" i="6"/>
  <c r="B4510" i="6"/>
  <c r="B4506" i="6"/>
  <c r="B4502" i="6"/>
  <c r="B4498" i="6"/>
  <c r="B4494" i="6"/>
  <c r="B4490" i="6"/>
  <c r="B4486" i="6"/>
  <c r="B4482" i="6"/>
  <c r="B4478" i="6"/>
  <c r="B4474" i="6"/>
  <c r="B4470" i="6"/>
  <c r="B4466" i="6"/>
  <c r="B4462" i="6"/>
  <c r="B4458" i="6"/>
  <c r="B4454" i="6"/>
  <c r="B4450" i="6"/>
  <c r="B4446" i="6"/>
  <c r="B4442" i="6"/>
  <c r="B4438" i="6"/>
  <c r="B4434" i="6"/>
  <c r="B4430" i="6"/>
  <c r="B4426" i="6"/>
  <c r="B4422" i="6"/>
  <c r="B4418" i="6"/>
  <c r="B4414" i="6"/>
  <c r="B4410" i="6"/>
  <c r="B4406" i="6"/>
  <c r="B4402" i="6"/>
  <c r="B4398" i="6"/>
  <c r="B4394" i="6"/>
  <c r="B4390" i="6"/>
  <c r="B4386" i="6"/>
  <c r="B4382" i="6"/>
  <c r="B4378" i="6"/>
  <c r="B4374" i="6"/>
  <c r="B4370" i="6"/>
  <c r="B4366" i="6"/>
  <c r="B4362" i="6"/>
  <c r="B4358" i="6"/>
  <c r="B4354" i="6"/>
  <c r="B4350" i="6"/>
  <c r="B4346" i="6"/>
  <c r="B4342" i="6"/>
  <c r="B4338" i="6"/>
  <c r="B4334" i="6"/>
  <c r="B4330" i="6"/>
  <c r="B4326" i="6"/>
  <c r="B4322" i="6"/>
  <c r="B4318" i="6"/>
  <c r="B4314" i="6"/>
  <c r="B4310" i="6"/>
  <c r="B4306" i="6"/>
  <c r="B4302" i="6"/>
  <c r="B4298" i="6"/>
  <c r="B4294" i="6"/>
  <c r="B4290" i="6"/>
  <c r="B4286" i="6"/>
  <c r="B4282" i="6"/>
  <c r="B4278" i="6"/>
  <c r="B4274" i="6"/>
  <c r="B4270" i="6"/>
  <c r="B4266" i="6"/>
  <c r="B4262" i="6"/>
  <c r="B4258" i="6"/>
  <c r="B4254" i="6"/>
  <c r="B4250" i="6"/>
  <c r="B4246" i="6"/>
  <c r="B4242" i="6"/>
  <c r="B4238" i="6"/>
  <c r="B4234" i="6"/>
  <c r="B4230" i="6"/>
  <c r="B4226" i="6"/>
  <c r="B4222" i="6"/>
  <c r="B4218" i="6"/>
  <c r="B4214" i="6"/>
  <c r="B4210" i="6"/>
  <c r="B4206" i="6"/>
  <c r="B4202" i="6"/>
  <c r="B4198" i="6"/>
  <c r="B4194" i="6"/>
  <c r="B4190" i="6"/>
  <c r="B4186" i="6"/>
  <c r="B4182" i="6"/>
  <c r="B4178" i="6"/>
  <c r="B4174" i="6"/>
  <c r="B4170" i="6"/>
  <c r="B4166" i="6"/>
  <c r="B4162" i="6"/>
  <c r="B4158" i="6"/>
  <c r="B4154" i="6"/>
  <c r="B4150" i="6"/>
  <c r="B4146" i="6"/>
  <c r="B4142" i="6"/>
  <c r="B4138" i="6"/>
  <c r="B4134" i="6"/>
  <c r="B4130" i="6"/>
  <c r="B9213" i="6"/>
  <c r="B8872" i="6"/>
  <c r="B8626" i="6"/>
  <c r="B8455" i="6"/>
  <c r="B8284" i="6"/>
  <c r="B8150" i="6"/>
  <c r="B8040" i="6"/>
  <c r="B7955" i="6"/>
  <c r="B7870" i="6"/>
  <c r="B7784" i="6"/>
  <c r="B7710" i="6"/>
  <c r="B7651" i="6"/>
  <c r="B7596" i="6"/>
  <c r="B7541" i="6"/>
  <c r="B7497" i="6"/>
  <c r="B7456" i="6"/>
  <c r="B7413" i="6"/>
  <c r="B7369" i="6"/>
  <c r="B7328" i="6"/>
  <c r="B7285" i="6"/>
  <c r="B7241" i="6"/>
  <c r="B7200" i="6"/>
  <c r="B7157" i="6"/>
  <c r="B7113" i="6"/>
  <c r="B7072" i="6"/>
  <c r="B7029" i="6"/>
  <c r="B6993" i="6"/>
  <c r="B6974" i="6"/>
  <c r="B6956" i="6"/>
  <c r="B6936" i="6"/>
  <c r="B6918" i="6"/>
  <c r="B6898" i="6"/>
  <c r="B6878" i="6"/>
  <c r="B6861" i="6"/>
  <c r="B6841" i="6"/>
  <c r="B6822" i="6"/>
  <c r="B6804" i="6"/>
  <c r="B6785" i="6"/>
  <c r="B6765" i="6"/>
  <c r="B6748" i="6"/>
  <c r="B6728" i="6"/>
  <c r="B6708" i="6"/>
  <c r="B6690" i="6"/>
  <c r="B6670" i="6"/>
  <c r="B6652" i="6"/>
  <c r="B6633" i="6"/>
  <c r="B6614" i="6"/>
  <c r="B6594" i="6"/>
  <c r="B6577" i="6"/>
  <c r="B6557" i="6"/>
  <c r="B6541" i="6"/>
  <c r="B6529" i="6"/>
  <c r="B6519" i="6"/>
  <c r="B6508" i="6"/>
  <c r="B6497" i="6"/>
  <c r="B6487" i="6"/>
  <c r="B6476" i="6"/>
  <c r="B6465" i="6"/>
  <c r="B6455" i="6"/>
  <c r="B6444" i="6"/>
  <c r="B6433" i="6"/>
  <c r="B6423" i="6"/>
  <c r="B6412" i="6"/>
  <c r="B6401" i="6"/>
  <c r="B6391" i="6"/>
  <c r="B6380" i="6"/>
  <c r="B6372" i="6"/>
  <c r="B6364" i="6"/>
  <c r="B6356" i="6"/>
  <c r="B6348" i="6"/>
  <c r="B6340" i="6"/>
  <c r="B6332" i="6"/>
  <c r="B6324" i="6"/>
  <c r="B6316" i="6"/>
  <c r="B6308" i="6"/>
  <c r="B6300" i="6"/>
  <c r="B6292" i="6"/>
  <c r="B6284" i="6"/>
  <c r="B6276" i="6"/>
  <c r="B6268" i="6"/>
  <c r="B6260" i="6"/>
  <c r="B6252" i="6"/>
  <c r="B6244" i="6"/>
  <c r="B6236" i="6"/>
  <c r="B6228" i="6"/>
  <c r="B6220" i="6"/>
  <c r="B6212" i="6"/>
  <c r="B6204" i="6"/>
  <c r="B6196" i="6"/>
  <c r="B6188" i="6"/>
  <c r="B6180" i="6"/>
  <c r="B6172" i="6"/>
  <c r="B6164" i="6"/>
  <c r="B6156" i="6"/>
  <c r="B6148" i="6"/>
  <c r="B6140" i="6"/>
  <c r="B6132" i="6"/>
  <c r="B6124" i="6"/>
  <c r="B6116" i="6"/>
  <c r="B6108" i="6"/>
  <c r="B6100" i="6"/>
  <c r="B6092" i="6"/>
  <c r="B6084" i="6"/>
  <c r="B6076" i="6"/>
  <c r="B6068" i="6"/>
  <c r="B6060" i="6"/>
  <c r="B6052" i="6"/>
  <c r="B6044" i="6"/>
  <c r="B6036" i="6"/>
  <c r="B6028" i="6"/>
  <c r="B6020" i="6"/>
  <c r="B6012" i="6"/>
  <c r="B6004" i="6"/>
  <c r="B5996" i="6"/>
  <c r="B5988" i="6"/>
  <c r="B5980" i="6"/>
  <c r="B5972" i="6"/>
  <c r="B5964" i="6"/>
  <c r="B5959" i="6"/>
  <c r="B5953" i="6"/>
  <c r="B5948" i="6"/>
  <c r="B5943" i="6"/>
  <c r="B5937" i="6"/>
  <c r="B5932" i="6"/>
  <c r="B5927" i="6"/>
  <c r="B5921" i="6"/>
  <c r="B5916" i="6"/>
  <c r="B5911" i="6"/>
  <c r="B5905" i="6"/>
  <c r="B5900" i="6"/>
  <c r="B5895" i="6"/>
  <c r="B5889" i="6"/>
  <c r="B5884" i="6"/>
  <c r="B5879" i="6"/>
  <c r="B5873" i="6"/>
  <c r="B5868" i="6"/>
  <c r="B5863" i="6"/>
  <c r="B5857" i="6"/>
  <c r="B5852" i="6"/>
  <c r="B5847" i="6"/>
  <c r="B5841" i="6"/>
  <c r="B5836" i="6"/>
  <c r="B5831" i="6"/>
  <c r="B5825" i="6"/>
  <c r="B5820" i="6"/>
  <c r="B5815" i="6"/>
  <c r="B5809" i="6"/>
  <c r="B5804" i="6"/>
  <c r="B5799" i="6"/>
  <c r="B5793" i="6"/>
  <c r="B5788" i="6"/>
  <c r="B5783" i="6"/>
  <c r="B5777" i="6"/>
  <c r="B5772" i="6"/>
  <c r="B5767" i="6"/>
  <c r="B5761" i="6"/>
  <c r="B5756" i="6"/>
  <c r="B5751" i="6"/>
  <c r="B5745" i="6"/>
  <c r="B5740" i="6"/>
  <c r="B5735" i="6"/>
  <c r="B5729" i="6"/>
  <c r="B5724" i="6"/>
  <c r="B5719" i="6"/>
  <c r="B5713" i="6"/>
  <c r="B5708" i="6"/>
  <c r="B5703" i="6"/>
  <c r="B5697" i="6"/>
  <c r="B5692" i="6"/>
  <c r="B5687" i="6"/>
  <c r="B5681" i="6"/>
  <c r="B5676" i="6"/>
  <c r="B5671" i="6"/>
  <c r="B5665" i="6"/>
  <c r="B5660" i="6"/>
  <c r="B5655" i="6"/>
  <c r="B5649" i="6"/>
  <c r="B5644" i="6"/>
  <c r="B5639" i="6"/>
  <c r="B5633" i="6"/>
  <c r="B5628" i="6"/>
  <c r="B5623" i="6"/>
  <c r="B5617" i="6"/>
  <c r="B5612" i="6"/>
  <c r="B5607" i="6"/>
  <c r="B5601" i="6"/>
  <c r="B5596" i="6"/>
  <c r="B5591" i="6"/>
  <c r="B5585" i="6"/>
  <c r="B5580" i="6"/>
  <c r="B5575" i="6"/>
  <c r="B5569" i="6"/>
  <c r="B5564" i="6"/>
  <c r="B5559" i="6"/>
  <c r="B5553" i="6"/>
  <c r="B5548" i="6"/>
  <c r="B5543" i="6"/>
  <c r="B5539" i="6"/>
  <c r="B5535" i="6"/>
  <c r="B5531" i="6"/>
  <c r="B5527" i="6"/>
  <c r="B5523" i="6"/>
  <c r="B5519" i="6"/>
  <c r="B5515" i="6"/>
  <c r="B5511" i="6"/>
  <c r="B5507" i="6"/>
  <c r="B5503" i="6"/>
  <c r="B5499" i="6"/>
  <c r="B5495" i="6"/>
  <c r="B5491" i="6"/>
  <c r="B5487" i="6"/>
  <c r="B5483" i="6"/>
  <c r="B5479" i="6"/>
  <c r="B5475" i="6"/>
  <c r="B5471" i="6"/>
  <c r="B5467" i="6"/>
  <c r="B5463" i="6"/>
  <c r="B5459" i="6"/>
  <c r="B5455" i="6"/>
  <c r="B5451" i="6"/>
  <c r="B5447" i="6"/>
  <c r="B5443" i="6"/>
  <c r="B5439" i="6"/>
  <c r="B5435" i="6"/>
  <c r="B5431" i="6"/>
  <c r="B5427" i="6"/>
  <c r="B5423" i="6"/>
  <c r="B5419" i="6"/>
  <c r="B5415" i="6"/>
  <c r="B5411" i="6"/>
  <c r="B5407" i="6"/>
  <c r="B5403" i="6"/>
  <c r="B5399" i="6"/>
  <c r="B5395" i="6"/>
  <c r="B5391" i="6"/>
  <c r="B5387" i="6"/>
  <c r="B5383" i="6"/>
  <c r="B5379" i="6"/>
  <c r="B5375" i="6"/>
  <c r="B5371" i="6"/>
  <c r="B5367" i="6"/>
  <c r="B5363" i="6"/>
  <c r="B5359" i="6"/>
  <c r="B5355" i="6"/>
  <c r="B5351" i="6"/>
  <c r="B5347" i="6"/>
  <c r="B5343" i="6"/>
  <c r="B5339" i="6"/>
  <c r="B5335" i="6"/>
  <c r="B5331" i="6"/>
  <c r="B5327" i="6"/>
  <c r="B5323" i="6"/>
  <c r="B5319" i="6"/>
  <c r="B5315" i="6"/>
  <c r="B5311" i="6"/>
  <c r="B5307" i="6"/>
  <c r="B5303" i="6"/>
  <c r="B5299" i="6"/>
  <c r="B5295" i="6"/>
  <c r="B5291" i="6"/>
  <c r="B5287" i="6"/>
  <c r="B5283" i="6"/>
  <c r="B5279" i="6"/>
  <c r="B5275" i="6"/>
  <c r="B5271" i="6"/>
  <c r="B5267" i="6"/>
  <c r="B5263" i="6"/>
  <c r="B5259" i="6"/>
  <c r="B5255" i="6"/>
  <c r="B5251" i="6"/>
  <c r="B5247" i="6"/>
  <c r="B5243" i="6"/>
  <c r="B5239" i="6"/>
  <c r="B5235" i="6"/>
  <c r="B5231" i="6"/>
  <c r="B5227" i="6"/>
  <c r="B5223" i="6"/>
  <c r="B5219" i="6"/>
  <c r="B5215" i="6"/>
  <c r="B5211" i="6"/>
  <c r="B5207" i="6"/>
  <c r="B5203" i="6"/>
  <c r="B5199" i="6"/>
  <c r="B5195" i="6"/>
  <c r="B5191" i="6"/>
  <c r="B5187" i="6"/>
  <c r="B5183" i="6"/>
  <c r="B5179" i="6"/>
  <c r="B5175" i="6"/>
  <c r="B5171" i="6"/>
  <c r="B5167" i="6"/>
  <c r="B5163" i="6"/>
  <c r="B5159" i="6"/>
  <c r="B5155" i="6"/>
  <c r="B5151" i="6"/>
  <c r="B5147" i="6"/>
  <c r="B5143" i="6"/>
  <c r="B5139" i="6"/>
  <c r="B5135" i="6"/>
  <c r="B5131" i="6"/>
  <c r="B5127" i="6"/>
  <c r="B5123" i="6"/>
  <c r="B5119" i="6"/>
  <c r="B5115" i="6"/>
  <c r="B5111" i="6"/>
  <c r="B5107" i="6"/>
  <c r="B5103" i="6"/>
  <c r="B5099" i="6"/>
  <c r="B5095" i="6"/>
  <c r="B5091" i="6"/>
  <c r="B5087" i="6"/>
  <c r="B5083" i="6"/>
  <c r="B5079" i="6"/>
  <c r="B5075" i="6"/>
  <c r="B5071" i="6"/>
  <c r="B5067" i="6"/>
  <c r="B5063" i="6"/>
  <c r="B5059" i="6"/>
  <c r="B5055" i="6"/>
  <c r="B5051" i="6"/>
  <c r="B5047" i="6"/>
  <c r="B5043" i="6"/>
  <c r="B5039" i="6"/>
  <c r="B5035" i="6"/>
  <c r="B5031" i="6"/>
  <c r="B5027" i="6"/>
  <c r="B5023" i="6"/>
  <c r="B5019" i="6"/>
  <c r="B5015" i="6"/>
  <c r="B5011" i="6"/>
  <c r="B5007" i="6"/>
  <c r="B5003" i="6"/>
  <c r="B4999" i="6"/>
  <c r="B4995" i="6"/>
  <c r="B4991" i="6"/>
  <c r="B4987" i="6"/>
  <c r="B4983" i="6"/>
  <c r="B4979" i="6"/>
  <c r="B4975" i="6"/>
  <c r="B4971" i="6"/>
  <c r="B4967" i="6"/>
  <c r="B4963" i="6"/>
  <c r="B4959" i="6"/>
  <c r="B4955" i="6"/>
  <c r="B4951" i="6"/>
  <c r="B4947" i="6"/>
  <c r="B4943" i="6"/>
  <c r="B4939" i="6"/>
  <c r="B4935" i="6"/>
  <c r="B4931" i="6"/>
  <c r="B4927" i="6"/>
  <c r="B4923" i="6"/>
  <c r="B4919" i="6"/>
  <c r="B4915" i="6"/>
  <c r="B4911" i="6"/>
  <c r="B4907" i="6"/>
  <c r="B4903" i="6"/>
  <c r="B4899" i="6"/>
  <c r="B4895" i="6"/>
  <c r="B4891" i="6"/>
  <c r="B4887" i="6"/>
  <c r="B4883" i="6"/>
  <c r="B4879" i="6"/>
  <c r="B4875" i="6"/>
  <c r="B4871" i="6"/>
  <c r="B4867" i="6"/>
  <c r="B4863" i="6"/>
  <c r="B4859" i="6"/>
  <c r="B4855" i="6"/>
  <c r="B4851" i="6"/>
  <c r="B4847" i="6"/>
  <c r="B4843" i="6"/>
  <c r="B4839" i="6"/>
  <c r="B4835" i="6"/>
  <c r="B4831" i="6"/>
  <c r="B4827" i="6"/>
  <c r="B4823" i="6"/>
  <c r="B4819" i="6"/>
  <c r="B4815" i="6"/>
  <c r="B4811" i="6"/>
  <c r="B4807" i="6"/>
  <c r="B4803" i="6"/>
  <c r="B4799" i="6"/>
  <c r="B4795" i="6"/>
  <c r="B4791" i="6"/>
  <c r="B4787" i="6"/>
  <c r="B4783" i="6"/>
  <c r="B4779" i="6"/>
  <c r="B4775" i="6"/>
  <c r="B4771" i="6"/>
  <c r="B4767" i="6"/>
  <c r="B4763" i="6"/>
  <c r="B4759" i="6"/>
  <c r="B4755" i="6"/>
  <c r="B4751" i="6"/>
  <c r="B4747" i="6"/>
  <c r="B4743" i="6"/>
  <c r="B4739" i="6"/>
  <c r="B4735" i="6"/>
  <c r="B4731" i="6"/>
  <c r="B4727" i="6"/>
  <c r="B4723" i="6"/>
  <c r="B4719" i="6"/>
  <c r="B4715" i="6"/>
  <c r="B4711" i="6"/>
  <c r="B4707" i="6"/>
  <c r="B4703" i="6"/>
  <c r="B4699" i="6"/>
  <c r="B4695" i="6"/>
  <c r="B4691" i="6"/>
  <c r="B4687" i="6"/>
  <c r="B4683" i="6"/>
  <c r="B4679" i="6"/>
  <c r="B4675" i="6"/>
  <c r="B4671" i="6"/>
  <c r="B4667" i="6"/>
  <c r="B4663" i="6"/>
  <c r="B4659" i="6"/>
  <c r="B4655" i="6"/>
  <c r="B4651" i="6"/>
  <c r="B4647" i="6"/>
  <c r="B4643" i="6"/>
  <c r="B4639" i="6"/>
  <c r="B4635" i="6"/>
  <c r="B4631" i="6"/>
  <c r="B4627" i="6"/>
  <c r="B4623" i="6"/>
  <c r="B4619" i="6"/>
  <c r="B4615" i="6"/>
  <c r="B4611" i="6"/>
  <c r="B4607" i="6"/>
  <c r="B4603" i="6"/>
  <c r="B4599" i="6"/>
  <c r="B4595" i="6"/>
  <c r="B4591" i="6"/>
  <c r="B4587" i="6"/>
  <c r="B4583" i="6"/>
  <c r="B4579" i="6"/>
  <c r="B4575" i="6"/>
  <c r="B4571" i="6"/>
  <c r="B4567" i="6"/>
  <c r="B4563" i="6"/>
  <c r="B4559" i="6"/>
  <c r="B4555" i="6"/>
  <c r="B4551" i="6"/>
  <c r="B4547" i="6"/>
  <c r="B4543" i="6"/>
  <c r="B4539" i="6"/>
  <c r="B4535" i="6"/>
  <c r="B4531" i="6"/>
  <c r="B4527" i="6"/>
  <c r="B4523" i="6"/>
  <c r="B4519" i="6"/>
  <c r="B4515" i="6"/>
  <c r="B4511" i="6"/>
  <c r="B4507" i="6"/>
  <c r="B4503" i="6"/>
  <c r="B4499" i="6"/>
  <c r="B4495" i="6"/>
  <c r="B4491" i="6"/>
  <c r="B4487" i="6"/>
  <c r="B4483" i="6"/>
  <c r="B4479" i="6"/>
  <c r="B4475" i="6"/>
  <c r="B4471" i="6"/>
  <c r="B4467" i="6"/>
  <c r="B4463" i="6"/>
  <c r="B4459" i="6"/>
  <c r="B4455" i="6"/>
  <c r="B4451" i="6"/>
  <c r="B4447" i="6"/>
  <c r="B4443" i="6"/>
  <c r="B4439" i="6"/>
  <c r="B4435" i="6"/>
  <c r="B4431" i="6"/>
  <c r="B4427" i="6"/>
  <c r="B4423" i="6"/>
  <c r="B4419" i="6"/>
  <c r="B4415" i="6"/>
  <c r="B4411" i="6"/>
  <c r="B4407" i="6"/>
  <c r="B4403" i="6"/>
  <c r="B4399" i="6"/>
  <c r="B4395" i="6"/>
  <c r="B4391" i="6"/>
  <c r="B4387" i="6"/>
  <c r="B4383" i="6"/>
  <c r="B4379" i="6"/>
  <c r="B4375" i="6"/>
  <c r="B4371" i="6"/>
  <c r="B4367" i="6"/>
  <c r="B4363" i="6"/>
  <c r="B4359" i="6"/>
  <c r="B4355" i="6"/>
  <c r="B4351" i="6"/>
  <c r="B4347" i="6"/>
  <c r="B4343" i="6"/>
  <c r="B4339" i="6"/>
  <c r="B4335" i="6"/>
  <c r="B4331" i="6"/>
  <c r="B4327" i="6"/>
  <c r="B4323" i="6"/>
  <c r="B4319" i="6"/>
  <c r="B4315" i="6"/>
  <c r="B4311" i="6"/>
  <c r="B4307" i="6"/>
  <c r="B4303" i="6"/>
  <c r="B4299" i="6"/>
  <c r="B4295" i="6"/>
  <c r="B4291" i="6"/>
  <c r="B4287" i="6"/>
  <c r="B4283" i="6"/>
  <c r="B4279" i="6"/>
  <c r="B4275" i="6"/>
  <c r="B4271" i="6"/>
  <c r="B4267" i="6"/>
  <c r="B4263" i="6"/>
  <c r="B4259" i="6"/>
  <c r="B4255" i="6"/>
  <c r="B4251" i="6"/>
  <c r="B4247" i="6"/>
  <c r="B4243" i="6"/>
  <c r="B4239" i="6"/>
  <c r="B4235" i="6"/>
  <c r="B4231" i="6"/>
  <c r="B4227" i="6"/>
  <c r="B4223" i="6"/>
  <c r="B4219" i="6"/>
  <c r="B4215" i="6"/>
  <c r="B4211" i="6"/>
  <c r="B4207" i="6"/>
  <c r="B4203" i="6"/>
  <c r="B4199" i="6"/>
  <c r="B4195" i="6"/>
  <c r="B4191" i="6"/>
  <c r="B4187" i="6"/>
  <c r="B4183" i="6"/>
  <c r="B4179" i="6"/>
  <c r="B4175" i="6"/>
  <c r="B4171" i="6"/>
  <c r="B4167" i="6"/>
  <c r="B4163" i="6"/>
  <c r="B4159" i="6"/>
  <c r="B4155" i="6"/>
  <c r="B4151" i="6"/>
  <c r="B4147" i="6"/>
  <c r="B4143" i="6"/>
  <c r="B4139" i="6"/>
  <c r="B4135" i="6"/>
  <c r="B4131" i="6"/>
  <c r="B4127" i="6"/>
  <c r="B4123" i="6"/>
  <c r="B4119" i="6"/>
  <c r="B4115" i="6"/>
  <c r="B4111" i="6"/>
  <c r="B4107" i="6"/>
  <c r="B4103" i="6"/>
  <c r="B4099" i="6"/>
  <c r="B4095" i="6"/>
  <c r="B4091" i="6"/>
  <c r="B4087" i="6"/>
  <c r="B4083" i="6"/>
  <c r="B4079" i="6"/>
  <c r="B4075" i="6"/>
  <c r="B4071" i="6"/>
  <c r="B4067" i="6"/>
  <c r="B4063" i="6"/>
  <c r="B4059" i="6"/>
  <c r="B4055" i="6"/>
  <c r="B4051" i="6"/>
  <c r="B4047" i="6"/>
  <c r="B4043" i="6"/>
  <c r="B4039" i="6"/>
  <c r="B4035" i="6"/>
  <c r="B4031" i="6"/>
  <c r="B4027" i="6"/>
  <c r="B4023" i="6"/>
  <c r="B4019" i="6"/>
  <c r="B4015" i="6"/>
  <c r="B4011" i="6"/>
  <c r="B4007" i="6"/>
  <c r="B4003" i="6"/>
  <c r="B3999" i="6"/>
  <c r="B3995" i="6"/>
  <c r="B3991" i="6"/>
  <c r="B3987" i="6"/>
  <c r="B3983" i="6"/>
  <c r="B3979" i="6"/>
  <c r="B3975" i="6"/>
  <c r="B3971" i="6"/>
  <c r="B3967" i="6"/>
  <c r="B3963" i="6"/>
  <c r="B3959" i="6"/>
  <c r="B3955" i="6"/>
  <c r="B3951" i="6"/>
  <c r="B3947" i="6"/>
  <c r="B3943" i="6"/>
  <c r="B3939" i="6"/>
  <c r="B3935" i="6"/>
  <c r="B3931" i="6"/>
  <c r="B3927" i="6"/>
  <c r="B3923" i="6"/>
  <c r="B3919" i="6"/>
  <c r="B3915" i="6"/>
  <c r="B3911" i="6"/>
  <c r="B3907" i="6"/>
  <c r="B3903" i="6"/>
  <c r="B3899" i="6"/>
  <c r="B3895" i="6"/>
  <c r="B3891" i="6"/>
  <c r="B3887" i="6"/>
  <c r="B3883" i="6"/>
  <c r="B3879" i="6"/>
  <c r="B3875" i="6"/>
  <c r="B3871" i="6"/>
  <c r="B3867" i="6"/>
  <c r="B3863" i="6"/>
  <c r="B3859" i="6"/>
  <c r="B3855" i="6"/>
  <c r="B3851" i="6"/>
  <c r="B3847" i="6"/>
  <c r="B3843" i="6"/>
  <c r="B3839" i="6"/>
  <c r="B3835" i="6"/>
  <c r="B3831" i="6"/>
  <c r="B3827" i="6"/>
  <c r="B3823" i="6"/>
  <c r="B3819" i="6"/>
  <c r="B3815" i="6"/>
  <c r="B3811" i="6"/>
  <c r="B3807" i="6"/>
  <c r="B3803" i="6"/>
  <c r="B3799" i="6"/>
  <c r="B3795" i="6"/>
  <c r="B3791" i="6"/>
  <c r="B3787" i="6"/>
  <c r="B3783" i="6"/>
  <c r="B3779" i="6"/>
  <c r="B3775" i="6"/>
  <c r="B3771" i="6"/>
  <c r="B3767" i="6"/>
  <c r="B3763" i="6"/>
  <c r="B3759" i="6"/>
  <c r="B3755" i="6"/>
  <c r="B3751" i="6"/>
  <c r="B3747" i="6"/>
  <c r="B3743" i="6"/>
  <c r="B3739" i="6"/>
  <c r="B3735" i="6"/>
  <c r="B3731" i="6"/>
  <c r="B3727" i="6"/>
  <c r="B3723" i="6"/>
  <c r="B3719" i="6"/>
  <c r="B3715" i="6"/>
  <c r="B3711" i="6"/>
  <c r="B3707" i="6"/>
  <c r="B3703" i="6"/>
  <c r="B3699" i="6"/>
  <c r="B3695" i="6"/>
  <c r="B3691" i="6"/>
  <c r="B3687" i="6"/>
  <c r="B3683" i="6"/>
  <c r="B3679" i="6"/>
  <c r="B3675" i="6"/>
  <c r="B3671" i="6"/>
  <c r="B3667" i="6"/>
  <c r="B3663" i="6"/>
  <c r="B3659" i="6"/>
  <c r="B3655" i="6"/>
  <c r="B3651" i="6"/>
  <c r="B3647" i="6"/>
  <c r="B3643" i="6"/>
  <c r="B3639" i="6"/>
  <c r="B3635" i="6"/>
  <c r="B3631" i="6"/>
  <c r="B3627" i="6"/>
  <c r="B3623" i="6"/>
  <c r="B3619" i="6"/>
  <c r="B3615" i="6"/>
  <c r="B3611" i="6"/>
  <c r="B3607" i="6"/>
  <c r="B3603" i="6"/>
  <c r="B9486" i="6"/>
  <c r="B8727" i="6"/>
  <c r="B8370" i="6"/>
  <c r="B8086" i="6"/>
  <c r="B7912" i="6"/>
  <c r="B7742" i="6"/>
  <c r="B7624" i="6"/>
  <c r="B7520" i="6"/>
  <c r="B7433" i="6"/>
  <c r="B7349" i="6"/>
  <c r="B7264" i="6"/>
  <c r="B7177" i="6"/>
  <c r="B7093" i="6"/>
  <c r="B7008" i="6"/>
  <c r="B6964" i="6"/>
  <c r="B6926" i="6"/>
  <c r="B6889" i="6"/>
  <c r="B6850" i="6"/>
  <c r="B6813" i="6"/>
  <c r="B6776" i="6"/>
  <c r="B6737" i="6"/>
  <c r="B6700" i="6"/>
  <c r="B6662" i="6"/>
  <c r="B6622" i="6"/>
  <c r="B6585" i="6"/>
  <c r="B6548" i="6"/>
  <c r="B6524" i="6"/>
  <c r="B6503" i="6"/>
  <c r="B6481" i="6"/>
  <c r="B6460" i="6"/>
  <c r="B6439" i="6"/>
  <c r="B6417" i="6"/>
  <c r="B6396" i="6"/>
  <c r="B6376" i="6"/>
  <c r="B6360" i="6"/>
  <c r="B6344" i="6"/>
  <c r="B6328" i="6"/>
  <c r="B6312" i="6"/>
  <c r="B6296" i="6"/>
  <c r="B6280" i="6"/>
  <c r="B6264" i="6"/>
  <c r="B6248" i="6"/>
  <c r="B6232" i="6"/>
  <c r="B6216" i="6"/>
  <c r="B6200" i="6"/>
  <c r="B6184" i="6"/>
  <c r="B6168" i="6"/>
  <c r="B6152" i="6"/>
  <c r="B6136" i="6"/>
  <c r="B6120" i="6"/>
  <c r="B6104" i="6"/>
  <c r="B6088" i="6"/>
  <c r="B6072" i="6"/>
  <c r="B6056" i="6"/>
  <c r="B6040" i="6"/>
  <c r="B6024" i="6"/>
  <c r="B6008" i="6"/>
  <c r="B5992" i="6"/>
  <c r="B5976" i="6"/>
  <c r="B5961" i="6"/>
  <c r="B5951" i="6"/>
  <c r="B5940" i="6"/>
  <c r="B5929" i="6"/>
  <c r="B5919" i="6"/>
  <c r="B5908" i="6"/>
  <c r="B5897" i="6"/>
  <c r="B5887" i="6"/>
  <c r="B5876" i="6"/>
  <c r="B5865" i="6"/>
  <c r="B5855" i="6"/>
  <c r="B5844" i="6"/>
  <c r="B5833" i="6"/>
  <c r="B5823" i="6"/>
  <c r="B5812" i="6"/>
  <c r="B5801" i="6"/>
  <c r="B5791" i="6"/>
  <c r="B5780" i="6"/>
  <c r="B5769" i="6"/>
  <c r="B5759" i="6"/>
  <c r="B5748" i="6"/>
  <c r="B5737" i="6"/>
  <c r="B5727" i="6"/>
  <c r="B5716" i="6"/>
  <c r="B5705" i="6"/>
  <c r="B5695" i="6"/>
  <c r="B5684" i="6"/>
  <c r="B5673" i="6"/>
  <c r="B5663" i="6"/>
  <c r="B5652" i="6"/>
  <c r="B5641" i="6"/>
  <c r="B5631" i="6"/>
  <c r="B5620" i="6"/>
  <c r="B5609" i="6"/>
  <c r="B5599" i="6"/>
  <c r="B5588" i="6"/>
  <c r="B5577" i="6"/>
  <c r="B5567" i="6"/>
  <c r="B5556" i="6"/>
  <c r="B5545" i="6"/>
  <c r="B5537" i="6"/>
  <c r="B5529" i="6"/>
  <c r="B5521" i="6"/>
  <c r="B5513" i="6"/>
  <c r="B5505" i="6"/>
  <c r="B5497" i="6"/>
  <c r="B5489" i="6"/>
  <c r="B5481" i="6"/>
  <c r="B5473" i="6"/>
  <c r="B5465" i="6"/>
  <c r="B5457" i="6"/>
  <c r="B5449" i="6"/>
  <c r="B5441" i="6"/>
  <c r="B5433" i="6"/>
  <c r="B5425" i="6"/>
  <c r="B5417" i="6"/>
  <c r="B5409" i="6"/>
  <c r="B5401" i="6"/>
  <c r="B5393" i="6"/>
  <c r="B5385" i="6"/>
  <c r="B5377" i="6"/>
  <c r="B5369" i="6"/>
  <c r="B5361" i="6"/>
  <c r="B5353" i="6"/>
  <c r="B5345" i="6"/>
  <c r="B5337" i="6"/>
  <c r="B5329" i="6"/>
  <c r="B5321" i="6"/>
  <c r="B5313" i="6"/>
  <c r="B5305" i="6"/>
  <c r="B5297" i="6"/>
  <c r="B5289" i="6"/>
  <c r="B5281" i="6"/>
  <c r="B5273" i="6"/>
  <c r="B5265" i="6"/>
  <c r="B5257" i="6"/>
  <c r="B5249" i="6"/>
  <c r="B5241" i="6"/>
  <c r="B5233" i="6"/>
  <c r="B5225" i="6"/>
  <c r="B5217" i="6"/>
  <c r="B5209" i="6"/>
  <c r="B5201" i="6"/>
  <c r="B5193" i="6"/>
  <c r="B5185" i="6"/>
  <c r="B5177" i="6"/>
  <c r="B5169" i="6"/>
  <c r="B5161" i="6"/>
  <c r="B5153" i="6"/>
  <c r="B5145" i="6"/>
  <c r="B5137" i="6"/>
  <c r="B5129" i="6"/>
  <c r="B5121" i="6"/>
  <c r="B5113" i="6"/>
  <c r="B5105" i="6"/>
  <c r="B5097" i="6"/>
  <c r="B5089" i="6"/>
  <c r="B5081" i="6"/>
  <c r="B5073" i="6"/>
  <c r="B5065" i="6"/>
  <c r="B5057" i="6"/>
  <c r="B5049" i="6"/>
  <c r="B5041" i="6"/>
  <c r="B5033" i="6"/>
  <c r="B5025" i="6"/>
  <c r="B5017" i="6"/>
  <c r="B5009" i="6"/>
  <c r="B5001" i="6"/>
  <c r="B4993" i="6"/>
  <c r="B4985" i="6"/>
  <c r="B4977" i="6"/>
  <c r="B4969" i="6"/>
  <c r="B4961" i="6"/>
  <c r="B4953" i="6"/>
  <c r="B4945" i="6"/>
  <c r="B4937" i="6"/>
  <c r="B4929" i="6"/>
  <c r="B4921" i="6"/>
  <c r="B4913" i="6"/>
  <c r="B4905" i="6"/>
  <c r="B4897" i="6"/>
  <c r="B4889" i="6"/>
  <c r="B4881" i="6"/>
  <c r="B4873" i="6"/>
  <c r="B4865" i="6"/>
  <c r="B4857" i="6"/>
  <c r="B4849" i="6"/>
  <c r="B4841" i="6"/>
  <c r="B4833" i="6"/>
  <c r="B4825" i="6"/>
  <c r="B4817" i="6"/>
  <c r="B4809" i="6"/>
  <c r="B4801" i="6"/>
  <c r="B4793" i="6"/>
  <c r="B4785" i="6"/>
  <c r="B4777" i="6"/>
  <c r="B4769" i="6"/>
  <c r="B4761" i="6"/>
  <c r="B4753" i="6"/>
  <c r="B4745" i="6"/>
  <c r="B4737" i="6"/>
  <c r="B4729" i="6"/>
  <c r="B4721" i="6"/>
  <c r="B4713" i="6"/>
  <c r="B4705" i="6"/>
  <c r="B4697" i="6"/>
  <c r="B4689" i="6"/>
  <c r="B4681" i="6"/>
  <c r="B4673" i="6"/>
  <c r="B4665" i="6"/>
  <c r="B4657" i="6"/>
  <c r="B4649" i="6"/>
  <c r="B4641" i="6"/>
  <c r="B4633" i="6"/>
  <c r="B4625" i="6"/>
  <c r="B4617" i="6"/>
  <c r="B4609" i="6"/>
  <c r="B4601" i="6"/>
  <c r="B4593" i="6"/>
  <c r="B4585" i="6"/>
  <c r="B4577" i="6"/>
  <c r="B4569" i="6"/>
  <c r="B4561" i="6"/>
  <c r="B4553" i="6"/>
  <c r="B4545" i="6"/>
  <c r="B4537" i="6"/>
  <c r="B4529" i="6"/>
  <c r="B4521" i="6"/>
  <c r="B4513" i="6"/>
  <c r="B4505" i="6"/>
  <c r="B4497" i="6"/>
  <c r="B4489" i="6"/>
  <c r="B4481" i="6"/>
  <c r="B4473" i="6"/>
  <c r="B4465" i="6"/>
  <c r="B4457" i="6"/>
  <c r="B4449" i="6"/>
  <c r="B4441" i="6"/>
  <c r="B4433" i="6"/>
  <c r="B4425" i="6"/>
  <c r="B4417" i="6"/>
  <c r="B4409" i="6"/>
  <c r="B4401" i="6"/>
  <c r="B4393" i="6"/>
  <c r="B4385" i="6"/>
  <c r="B4377" i="6"/>
  <c r="B4369" i="6"/>
  <c r="B4361" i="6"/>
  <c r="B4353" i="6"/>
  <c r="B4345" i="6"/>
  <c r="B4337" i="6"/>
  <c r="B4329" i="6"/>
  <c r="B4321" i="6"/>
  <c r="B4313" i="6"/>
  <c r="B4305" i="6"/>
  <c r="B4297" i="6"/>
  <c r="B4289" i="6"/>
  <c r="B4281" i="6"/>
  <c r="B4273" i="6"/>
  <c r="B4265" i="6"/>
  <c r="B4257" i="6"/>
  <c r="B4249" i="6"/>
  <c r="B4241" i="6"/>
  <c r="B4233" i="6"/>
  <c r="B4225" i="6"/>
  <c r="B4217" i="6"/>
  <c r="B4209" i="6"/>
  <c r="B4201" i="6"/>
  <c r="B4193" i="6"/>
  <c r="B4185" i="6"/>
  <c r="B4177" i="6"/>
  <c r="B4169" i="6"/>
  <c r="B4161" i="6"/>
  <c r="B4153" i="6"/>
  <c r="B4145" i="6"/>
  <c r="B4137" i="6"/>
  <c r="B4129" i="6"/>
  <c r="B4124" i="6"/>
  <c r="B4118" i="6"/>
  <c r="B4113" i="6"/>
  <c r="B4108" i="6"/>
  <c r="B4102" i="6"/>
  <c r="B4097" i="6"/>
  <c r="B4092" i="6"/>
  <c r="B4086" i="6"/>
  <c r="B4081" i="6"/>
  <c r="B4076" i="6"/>
  <c r="B4070" i="6"/>
  <c r="B4065" i="6"/>
  <c r="B4060" i="6"/>
  <c r="B4054" i="6"/>
  <c r="B4049" i="6"/>
  <c r="B4044" i="6"/>
  <c r="B4038" i="6"/>
  <c r="B4033" i="6"/>
  <c r="B4028" i="6"/>
  <c r="B4022" i="6"/>
  <c r="B4017" i="6"/>
  <c r="B4012" i="6"/>
  <c r="B4006" i="6"/>
  <c r="B4001" i="6"/>
  <c r="B3996" i="6"/>
  <c r="B3990" i="6"/>
  <c r="B3985" i="6"/>
  <c r="B3980" i="6"/>
  <c r="B3974" i="6"/>
  <c r="B3969" i="6"/>
  <c r="B3964" i="6"/>
  <c r="B3958" i="6"/>
  <c r="B3953" i="6"/>
  <c r="B3948" i="6"/>
  <c r="B3942" i="6"/>
  <c r="B3937" i="6"/>
  <c r="B3932" i="6"/>
  <c r="B3926" i="6"/>
  <c r="B3921" i="6"/>
  <c r="B3916" i="6"/>
  <c r="B3910" i="6"/>
  <c r="B3905" i="6"/>
  <c r="B3900" i="6"/>
  <c r="B3894" i="6"/>
  <c r="B3889" i="6"/>
  <c r="B3884" i="6"/>
  <c r="B3878" i="6"/>
  <c r="B3873" i="6"/>
  <c r="B3868" i="6"/>
  <c r="B3862" i="6"/>
  <c r="B3857" i="6"/>
  <c r="B3852" i="6"/>
  <c r="B3846" i="6"/>
  <c r="B3841" i="6"/>
  <c r="B3836" i="6"/>
  <c r="B3830" i="6"/>
  <c r="B3825" i="6"/>
  <c r="B3820" i="6"/>
  <c r="B3814" i="6"/>
  <c r="B3809" i="6"/>
  <c r="B3804" i="6"/>
  <c r="B3798" i="6"/>
  <c r="B3793" i="6"/>
  <c r="B3788" i="6"/>
  <c r="B3782" i="6"/>
  <c r="B3777" i="6"/>
  <c r="B3772" i="6"/>
  <c r="B3766" i="6"/>
  <c r="B3761" i="6"/>
  <c r="B3756" i="6"/>
  <c r="B3750" i="6"/>
  <c r="B3745" i="6"/>
  <c r="B3740" i="6"/>
  <c r="B3734" i="6"/>
  <c r="B3729" i="6"/>
  <c r="B3724" i="6"/>
  <c r="B3718" i="6"/>
  <c r="B3713" i="6"/>
  <c r="B3708" i="6"/>
  <c r="B3702" i="6"/>
  <c r="B3697" i="6"/>
  <c r="B3692" i="6"/>
  <c r="B3686" i="6"/>
  <c r="B3681" i="6"/>
  <c r="B3676" i="6"/>
  <c r="B3670" i="6"/>
  <c r="B3665" i="6"/>
  <c r="B3660" i="6"/>
  <c r="B3654" i="6"/>
  <c r="B3649" i="6"/>
  <c r="B3644" i="6"/>
  <c r="B3638" i="6"/>
  <c r="B3633" i="6"/>
  <c r="B3628" i="6"/>
  <c r="B3622" i="6"/>
  <c r="B3617" i="6"/>
  <c r="B3612" i="6"/>
  <c r="B3606" i="6"/>
  <c r="B3601" i="6"/>
  <c r="B3597" i="6"/>
  <c r="B3593" i="6"/>
  <c r="B3589" i="6"/>
  <c r="B3585" i="6"/>
  <c r="B3581" i="6"/>
  <c r="B3577" i="6"/>
  <c r="B3573" i="6"/>
  <c r="B3569" i="6"/>
  <c r="B3565" i="6"/>
  <c r="B3561" i="6"/>
  <c r="B3557" i="6"/>
  <c r="B3553" i="6"/>
  <c r="B3549" i="6"/>
  <c r="B3545" i="6"/>
  <c r="B3541" i="6"/>
  <c r="B3537" i="6"/>
  <c r="B3533" i="6"/>
  <c r="B3529" i="6"/>
  <c r="B3525" i="6"/>
  <c r="B3521" i="6"/>
  <c r="B3517" i="6"/>
  <c r="B3513" i="6"/>
  <c r="B3509" i="6"/>
  <c r="B3505" i="6"/>
  <c r="B3501" i="6"/>
  <c r="B3497" i="6"/>
  <c r="B3493" i="6"/>
  <c r="B3489" i="6"/>
  <c r="B3485" i="6"/>
  <c r="B3481" i="6"/>
  <c r="B3477" i="6"/>
  <c r="B3473" i="6"/>
  <c r="B3469" i="6"/>
  <c r="B3465" i="6"/>
  <c r="B3461" i="6"/>
  <c r="B3457" i="6"/>
  <c r="B3453" i="6"/>
  <c r="B3449" i="6"/>
  <c r="B3445" i="6"/>
  <c r="B3441" i="6"/>
  <c r="B3437" i="6"/>
  <c r="B3433" i="6"/>
  <c r="B3429" i="6"/>
  <c r="B3425" i="6"/>
  <c r="B3421" i="6"/>
  <c r="B3417" i="6"/>
  <c r="B3413" i="6"/>
  <c r="B3409" i="6"/>
  <c r="B3405" i="6"/>
  <c r="B3401" i="6"/>
  <c r="B3397" i="6"/>
  <c r="B3393" i="6"/>
  <c r="B3389" i="6"/>
  <c r="B3385" i="6"/>
  <c r="B3381" i="6"/>
  <c r="B3377" i="6"/>
  <c r="B3373" i="6"/>
  <c r="B3369" i="6"/>
  <c r="B3365" i="6"/>
  <c r="B3361" i="6"/>
  <c r="B3357" i="6"/>
  <c r="B3353" i="6"/>
  <c r="B3349" i="6"/>
  <c r="B3345" i="6"/>
  <c r="B3341" i="6"/>
  <c r="B3337" i="6"/>
  <c r="B3333" i="6"/>
  <c r="B3329" i="6"/>
  <c r="B3325" i="6"/>
  <c r="B3321" i="6"/>
  <c r="B3317" i="6"/>
  <c r="B3313" i="6"/>
  <c r="B3309" i="6"/>
  <c r="B3305" i="6"/>
  <c r="B3301" i="6"/>
  <c r="B3297" i="6"/>
  <c r="B3293" i="6"/>
  <c r="B3289" i="6"/>
  <c r="B3285" i="6"/>
  <c r="B3281" i="6"/>
  <c r="B3277" i="6"/>
  <c r="B3273" i="6"/>
  <c r="B3269" i="6"/>
  <c r="B3265" i="6"/>
  <c r="B3261" i="6"/>
  <c r="B3257" i="6"/>
  <c r="B3253" i="6"/>
  <c r="B3249" i="6"/>
  <c r="B3245" i="6"/>
  <c r="B3241" i="6"/>
  <c r="B3237" i="6"/>
  <c r="B3233" i="6"/>
  <c r="B3229" i="6"/>
  <c r="B3225" i="6"/>
  <c r="B3221" i="6"/>
  <c r="B3217" i="6"/>
  <c r="B3213" i="6"/>
  <c r="B3209" i="6"/>
  <c r="B3205" i="6"/>
  <c r="B3201" i="6"/>
  <c r="B3197" i="6"/>
  <c r="B3193" i="6"/>
  <c r="B3189" i="6"/>
  <c r="B3185" i="6"/>
  <c r="B3181" i="6"/>
  <c r="B3177" i="6"/>
  <c r="B3173" i="6"/>
  <c r="B3169" i="6"/>
  <c r="B3165" i="6"/>
  <c r="B3161" i="6"/>
  <c r="B3157" i="6"/>
  <c r="B3153" i="6"/>
  <c r="B3149" i="6"/>
  <c r="B3145" i="6"/>
  <c r="B3141" i="6"/>
  <c r="B3137" i="6"/>
  <c r="B3133" i="6"/>
  <c r="B3129" i="6"/>
  <c r="B3125" i="6"/>
  <c r="B3121" i="6"/>
  <c r="B3117" i="6"/>
  <c r="B3113" i="6"/>
  <c r="B3109" i="6"/>
  <c r="B3105" i="6"/>
  <c r="B3101" i="6"/>
  <c r="B3097" i="6"/>
  <c r="B3093" i="6"/>
  <c r="B3089" i="6"/>
  <c r="B3085" i="6"/>
  <c r="B3081" i="6"/>
  <c r="B3077" i="6"/>
  <c r="B3073" i="6"/>
  <c r="B3069" i="6"/>
  <c r="B3065" i="6"/>
  <c r="B3061" i="6"/>
  <c r="B3057" i="6"/>
  <c r="B3053" i="6"/>
  <c r="B3049" i="6"/>
  <c r="B3045" i="6"/>
  <c r="B3041" i="6"/>
  <c r="B3037" i="6"/>
  <c r="B3033" i="6"/>
  <c r="B3029" i="6"/>
  <c r="B3025" i="6"/>
  <c r="B3021" i="6"/>
  <c r="B3017" i="6"/>
  <c r="B3013" i="6"/>
  <c r="B3009" i="6"/>
  <c r="B3005" i="6"/>
  <c r="B3001" i="6"/>
  <c r="B2997" i="6"/>
  <c r="B2993" i="6"/>
  <c r="B2989" i="6"/>
  <c r="B2985" i="6"/>
  <c r="B2981" i="6"/>
  <c r="B2977" i="6"/>
  <c r="B2973" i="6"/>
  <c r="B2969" i="6"/>
  <c r="B2965" i="6"/>
  <c r="B2961" i="6"/>
  <c r="B2957" i="6"/>
  <c r="B2953" i="6"/>
  <c r="B2949" i="6"/>
  <c r="B2945" i="6"/>
  <c r="B2941" i="6"/>
  <c r="B2937" i="6"/>
  <c r="B2933" i="6"/>
  <c r="B2929" i="6"/>
  <c r="B2925" i="6"/>
  <c r="B2921" i="6"/>
  <c r="B2917" i="6"/>
  <c r="B2913" i="6"/>
  <c r="B2909" i="6"/>
  <c r="B2905" i="6"/>
  <c r="B2901" i="6"/>
  <c r="B2897" i="6"/>
  <c r="B2893" i="6"/>
  <c r="B2889" i="6"/>
  <c r="B2885" i="6"/>
  <c r="B2881" i="6"/>
  <c r="B2877" i="6"/>
  <c r="B2873" i="6"/>
  <c r="B2869" i="6"/>
  <c r="B2865" i="6"/>
  <c r="B2861" i="6"/>
  <c r="B2857" i="6"/>
  <c r="B2853" i="6"/>
  <c r="B2849" i="6"/>
  <c r="B2845" i="6"/>
  <c r="B2841" i="6"/>
  <c r="B2837" i="6"/>
  <c r="B2833" i="6"/>
  <c r="B2829" i="6"/>
  <c r="B2825" i="6"/>
  <c r="B2821" i="6"/>
  <c r="B2817" i="6"/>
  <c r="B2813" i="6"/>
  <c r="B2809" i="6"/>
  <c r="B2805" i="6"/>
  <c r="B2801" i="6"/>
  <c r="B2797" i="6"/>
  <c r="B2793" i="6"/>
  <c r="B2789" i="6"/>
  <c r="B2785" i="6"/>
  <c r="B2781" i="6"/>
  <c r="B2777" i="6"/>
  <c r="B2773" i="6"/>
  <c r="B2769" i="6"/>
  <c r="B2765" i="6"/>
  <c r="B2761" i="6"/>
  <c r="B2757" i="6"/>
  <c r="B2753" i="6"/>
  <c r="B2749" i="6"/>
  <c r="B2745" i="6"/>
  <c r="B2741" i="6"/>
  <c r="B2737" i="6"/>
  <c r="B2733" i="6"/>
  <c r="B2729" i="6"/>
  <c r="B2725" i="6"/>
  <c r="B2721" i="6"/>
  <c r="B2717" i="6"/>
  <c r="B2713" i="6"/>
  <c r="B2709" i="6"/>
  <c r="B2705" i="6"/>
  <c r="B2701" i="6"/>
  <c r="B2697" i="6"/>
  <c r="B2693" i="6"/>
  <c r="B2689" i="6"/>
  <c r="B2685" i="6"/>
  <c r="B2681" i="6"/>
  <c r="B2677" i="6"/>
  <c r="B2673" i="6"/>
  <c r="B2669" i="6"/>
  <c r="B2665" i="6"/>
  <c r="B2661" i="6"/>
  <c r="B2657" i="6"/>
  <c r="B2653" i="6"/>
  <c r="B2649" i="6"/>
  <c r="B2645" i="6"/>
  <c r="B2641" i="6"/>
  <c r="B2637" i="6"/>
  <c r="B2633" i="6"/>
  <c r="B2629" i="6"/>
  <c r="B2625" i="6"/>
  <c r="B2621" i="6"/>
  <c r="B2617" i="6"/>
  <c r="B2613" i="6"/>
  <c r="B2609" i="6"/>
  <c r="B2605" i="6"/>
  <c r="B2601" i="6"/>
  <c r="B2597" i="6"/>
  <c r="B2593" i="6"/>
  <c r="B2589" i="6"/>
  <c r="B2585" i="6"/>
  <c r="B2581" i="6"/>
  <c r="B2577" i="6"/>
  <c r="B2573" i="6"/>
  <c r="B2569" i="6"/>
  <c r="B2565" i="6"/>
  <c r="B2561" i="6"/>
  <c r="B2557" i="6"/>
  <c r="B2553" i="6"/>
  <c r="B2549" i="6"/>
  <c r="B2545" i="6"/>
  <c r="B2541" i="6"/>
  <c r="B2537" i="6"/>
  <c r="B2533" i="6"/>
  <c r="B2529" i="6"/>
  <c r="B2525" i="6"/>
  <c r="B2521" i="6"/>
  <c r="B2517" i="6"/>
  <c r="B2513" i="6"/>
  <c r="B2509" i="6"/>
  <c r="B2505" i="6"/>
  <c r="B2501" i="6"/>
  <c r="B2497" i="6"/>
  <c r="B2493" i="6"/>
  <c r="B2489" i="6"/>
  <c r="B2485" i="6"/>
  <c r="B2481" i="6"/>
  <c r="B2477" i="6"/>
  <c r="B2473" i="6"/>
  <c r="B2469" i="6"/>
  <c r="B2465" i="6"/>
  <c r="B2461" i="6"/>
  <c r="B2457" i="6"/>
  <c r="B2453" i="6"/>
  <c r="B2449" i="6"/>
  <c r="B2445" i="6"/>
  <c r="B2441" i="6"/>
  <c r="B2437" i="6"/>
  <c r="B2433" i="6"/>
  <c r="B2429" i="6"/>
  <c r="B2425" i="6"/>
  <c r="B2421" i="6"/>
  <c r="B2417" i="6"/>
  <c r="B2413" i="6"/>
  <c r="B2409" i="6"/>
  <c r="B2405" i="6"/>
  <c r="B2401" i="6"/>
  <c r="B2397" i="6"/>
  <c r="B2393" i="6"/>
  <c r="B2389" i="6"/>
  <c r="B2385" i="6"/>
  <c r="B2381" i="6"/>
  <c r="B2377" i="6"/>
  <c r="B2373" i="6"/>
  <c r="B8893" i="6"/>
  <c r="B8466" i="6"/>
  <c r="B8158" i="6"/>
  <c r="B7960" i="6"/>
  <c r="B7790" i="6"/>
  <c r="B7656" i="6"/>
  <c r="B7544" i="6"/>
  <c r="B7457" i="6"/>
  <c r="B7373" i="6"/>
  <c r="B7288" i="6"/>
  <c r="B7201" i="6"/>
  <c r="B7117" i="6"/>
  <c r="B7032" i="6"/>
  <c r="B6977" i="6"/>
  <c r="B6940" i="6"/>
  <c r="B6900" i="6"/>
  <c r="B6862" i="6"/>
  <c r="B6825" i="6"/>
  <c r="B6786" i="6"/>
  <c r="B6749" i="6"/>
  <c r="B6712" i="6"/>
  <c r="B6673" i="6"/>
  <c r="B6636" i="6"/>
  <c r="B6598" i="6"/>
  <c r="B6558" i="6"/>
  <c r="B6531" i="6"/>
  <c r="B6509" i="6"/>
  <c r="B6488" i="6"/>
  <c r="B6467" i="6"/>
  <c r="B6445" i="6"/>
  <c r="B6424" i="6"/>
  <c r="B6403" i="6"/>
  <c r="B6381" i="6"/>
  <c r="B6365" i="6"/>
  <c r="B6349" i="6"/>
  <c r="B6333" i="6"/>
  <c r="B6317" i="6"/>
  <c r="B6301" i="6"/>
  <c r="B6285" i="6"/>
  <c r="B6269" i="6"/>
  <c r="B6253" i="6"/>
  <c r="B6237" i="6"/>
  <c r="B6221" i="6"/>
  <c r="B6205" i="6"/>
  <c r="B6189" i="6"/>
  <c r="B6173" i="6"/>
  <c r="B6157" i="6"/>
  <c r="B6141" i="6"/>
  <c r="B6125" i="6"/>
  <c r="B6109" i="6"/>
  <c r="B6093" i="6"/>
  <c r="B6077" i="6"/>
  <c r="B6061" i="6"/>
  <c r="B6045" i="6"/>
  <c r="B6029" i="6"/>
  <c r="B6013" i="6"/>
  <c r="B5997" i="6"/>
  <c r="B5981" i="6"/>
  <c r="B5965" i="6"/>
  <c r="B5955" i="6"/>
  <c r="B5944" i="6"/>
  <c r="B5933" i="6"/>
  <c r="B5923" i="6"/>
  <c r="B5912" i="6"/>
  <c r="B5901" i="6"/>
  <c r="B5891" i="6"/>
  <c r="B5880" i="6"/>
  <c r="B5869" i="6"/>
  <c r="B5859" i="6"/>
  <c r="B5848" i="6"/>
  <c r="B5837" i="6"/>
  <c r="B5827" i="6"/>
  <c r="B5816" i="6"/>
  <c r="B5805" i="6"/>
  <c r="B5795" i="6"/>
  <c r="B5784" i="6"/>
  <c r="B5773" i="6"/>
  <c r="B5763" i="6"/>
  <c r="B5752" i="6"/>
  <c r="B5741" i="6"/>
  <c r="B5731" i="6"/>
  <c r="B5720" i="6"/>
  <c r="B5709" i="6"/>
  <c r="B5699" i="6"/>
  <c r="B5688" i="6"/>
  <c r="B5677" i="6"/>
  <c r="B5667" i="6"/>
  <c r="B5656" i="6"/>
  <c r="B5645" i="6"/>
  <c r="B5635" i="6"/>
  <c r="B5624" i="6"/>
  <c r="B5613" i="6"/>
  <c r="B5603" i="6"/>
  <c r="B5592" i="6"/>
  <c r="B5581" i="6"/>
  <c r="B5571" i="6"/>
  <c r="B5560" i="6"/>
  <c r="B5549" i="6"/>
  <c r="B5540" i="6"/>
  <c r="B5532" i="6"/>
  <c r="B5524" i="6"/>
  <c r="B5516" i="6"/>
  <c r="B5508" i="6"/>
  <c r="B5500" i="6"/>
  <c r="B5492" i="6"/>
  <c r="B5484" i="6"/>
  <c r="B5476" i="6"/>
  <c r="B5468" i="6"/>
  <c r="B5460" i="6"/>
  <c r="B5452" i="6"/>
  <c r="B5444" i="6"/>
  <c r="B5436" i="6"/>
  <c r="B5428" i="6"/>
  <c r="B5420" i="6"/>
  <c r="B5412" i="6"/>
  <c r="B5404" i="6"/>
  <c r="B5396" i="6"/>
  <c r="B5388" i="6"/>
  <c r="B5380" i="6"/>
  <c r="B5372" i="6"/>
  <c r="B5364" i="6"/>
  <c r="B5356" i="6"/>
  <c r="B5348" i="6"/>
  <c r="B5340" i="6"/>
  <c r="B5332" i="6"/>
  <c r="B5324" i="6"/>
  <c r="B5316" i="6"/>
  <c r="B5308" i="6"/>
  <c r="B5300" i="6"/>
  <c r="B5292" i="6"/>
  <c r="B5284" i="6"/>
  <c r="B5276" i="6"/>
  <c r="B5268" i="6"/>
  <c r="B5260" i="6"/>
  <c r="B5252" i="6"/>
  <c r="B5244" i="6"/>
  <c r="B5236" i="6"/>
  <c r="B5228" i="6"/>
  <c r="B5220" i="6"/>
  <c r="B5212" i="6"/>
  <c r="B5204" i="6"/>
  <c r="B5196" i="6"/>
  <c r="B5188" i="6"/>
  <c r="B5180" i="6"/>
  <c r="B5172" i="6"/>
  <c r="B5164" i="6"/>
  <c r="B5156" i="6"/>
  <c r="B5148" i="6"/>
  <c r="B5140" i="6"/>
  <c r="B5132" i="6"/>
  <c r="B5124" i="6"/>
  <c r="B5116" i="6"/>
  <c r="B5108" i="6"/>
  <c r="B5100" i="6"/>
  <c r="B5092" i="6"/>
  <c r="B5084" i="6"/>
  <c r="B5076" i="6"/>
  <c r="B5068" i="6"/>
  <c r="B5060" i="6"/>
  <c r="B5052" i="6"/>
  <c r="B5044" i="6"/>
  <c r="B5036" i="6"/>
  <c r="B5028" i="6"/>
  <c r="B5020" i="6"/>
  <c r="B5012" i="6"/>
  <c r="B5004" i="6"/>
  <c r="B4996" i="6"/>
  <c r="B4988" i="6"/>
  <c r="B4980" i="6"/>
  <c r="B4972" i="6"/>
  <c r="B4964" i="6"/>
  <c r="B4956" i="6"/>
  <c r="B4948" i="6"/>
  <c r="B4940" i="6"/>
  <c r="B4932" i="6"/>
  <c r="B4924" i="6"/>
  <c r="B4916" i="6"/>
  <c r="B4908" i="6"/>
  <c r="B4900" i="6"/>
  <c r="B4892" i="6"/>
  <c r="B4884" i="6"/>
  <c r="B4876" i="6"/>
  <c r="B4868" i="6"/>
  <c r="B4860" i="6"/>
  <c r="B4852" i="6"/>
  <c r="B4844" i="6"/>
  <c r="B4836" i="6"/>
  <c r="B4828" i="6"/>
  <c r="B4820" i="6"/>
  <c r="B4812" i="6"/>
  <c r="B4804" i="6"/>
  <c r="B4796" i="6"/>
  <c r="B4788" i="6"/>
  <c r="B4780" i="6"/>
  <c r="B4772" i="6"/>
  <c r="B4764" i="6"/>
  <c r="B4756" i="6"/>
  <c r="B4748" i="6"/>
  <c r="B4740" i="6"/>
  <c r="B4732" i="6"/>
  <c r="B4724" i="6"/>
  <c r="B4716" i="6"/>
  <c r="B4708" i="6"/>
  <c r="B4700" i="6"/>
  <c r="B4692" i="6"/>
  <c r="B4684" i="6"/>
  <c r="B4676" i="6"/>
  <c r="B4668" i="6"/>
  <c r="B4660" i="6"/>
  <c r="B4652" i="6"/>
  <c r="B4644" i="6"/>
  <c r="B4636" i="6"/>
  <c r="B4628" i="6"/>
  <c r="B4620" i="6"/>
  <c r="B4612" i="6"/>
  <c r="B4604" i="6"/>
  <c r="B4596" i="6"/>
  <c r="B4588" i="6"/>
  <c r="B4580" i="6"/>
  <c r="B4572" i="6"/>
  <c r="B4564" i="6"/>
  <c r="B4556" i="6"/>
  <c r="B4548" i="6"/>
  <c r="B4540" i="6"/>
  <c r="B4532" i="6"/>
  <c r="B4524" i="6"/>
  <c r="B4516" i="6"/>
  <c r="B4508" i="6"/>
  <c r="B4500" i="6"/>
  <c r="B4492" i="6"/>
  <c r="B4484" i="6"/>
  <c r="B4476" i="6"/>
  <c r="B4468" i="6"/>
  <c r="B4460" i="6"/>
  <c r="B4452" i="6"/>
  <c r="B4444" i="6"/>
  <c r="B4436" i="6"/>
  <c r="B4428" i="6"/>
  <c r="B4420" i="6"/>
  <c r="B4412" i="6"/>
  <c r="B4404" i="6"/>
  <c r="B4396" i="6"/>
  <c r="B4388" i="6"/>
  <c r="B4380" i="6"/>
  <c r="B4372" i="6"/>
  <c r="B4364" i="6"/>
  <c r="B4356" i="6"/>
  <c r="B4348" i="6"/>
  <c r="B4340" i="6"/>
  <c r="B4332" i="6"/>
  <c r="B4324" i="6"/>
  <c r="B4316" i="6"/>
  <c r="B4308" i="6"/>
  <c r="B4300" i="6"/>
  <c r="B4292" i="6"/>
  <c r="B4284" i="6"/>
  <c r="B4276" i="6"/>
  <c r="B4268" i="6"/>
  <c r="B4260" i="6"/>
  <c r="B4252" i="6"/>
  <c r="B4244" i="6"/>
  <c r="B4236" i="6"/>
  <c r="B4228" i="6"/>
  <c r="B4220" i="6"/>
  <c r="B4212" i="6"/>
  <c r="B4204" i="6"/>
  <c r="B4196" i="6"/>
  <c r="B4188" i="6"/>
  <c r="B4180" i="6"/>
  <c r="B4172" i="6"/>
  <c r="B4164" i="6"/>
  <c r="B4156" i="6"/>
  <c r="B4148" i="6"/>
  <c r="B4140" i="6"/>
  <c r="B4132" i="6"/>
  <c r="B4125" i="6"/>
  <c r="B4120" i="6"/>
  <c r="B4114" i="6"/>
  <c r="B4109" i="6"/>
  <c r="B4104" i="6"/>
  <c r="B4098" i="6"/>
  <c r="B4093" i="6"/>
  <c r="B4088" i="6"/>
  <c r="B4082" i="6"/>
  <c r="B4077" i="6"/>
  <c r="B4072" i="6"/>
  <c r="B4066" i="6"/>
  <c r="B4061" i="6"/>
  <c r="B4056" i="6"/>
  <c r="B4050" i="6"/>
  <c r="B4045" i="6"/>
  <c r="B4040" i="6"/>
  <c r="B4034" i="6"/>
  <c r="B4029" i="6"/>
  <c r="B4024" i="6"/>
  <c r="B4018" i="6"/>
  <c r="B4013" i="6"/>
  <c r="B4008" i="6"/>
  <c r="B4002" i="6"/>
  <c r="B3997" i="6"/>
  <c r="B3992" i="6"/>
  <c r="B3986" i="6"/>
  <c r="B3981" i="6"/>
  <c r="B3976" i="6"/>
  <c r="B3970" i="6"/>
  <c r="B3965" i="6"/>
  <c r="B3960" i="6"/>
  <c r="B3954" i="6"/>
  <c r="B3949" i="6"/>
  <c r="B3944" i="6"/>
  <c r="B3938" i="6"/>
  <c r="B3933" i="6"/>
  <c r="B3928" i="6"/>
  <c r="B3922" i="6"/>
  <c r="B3917" i="6"/>
  <c r="B3912" i="6"/>
  <c r="B3906" i="6"/>
  <c r="B3901" i="6"/>
  <c r="B3896" i="6"/>
  <c r="B3890" i="6"/>
  <c r="B3885" i="6"/>
  <c r="B3880" i="6"/>
  <c r="B3874" i="6"/>
  <c r="B3869" i="6"/>
  <c r="B3864" i="6"/>
  <c r="B3858" i="6"/>
  <c r="B3853" i="6"/>
  <c r="B3848" i="6"/>
  <c r="B3842" i="6"/>
  <c r="B3837" i="6"/>
  <c r="B3832" i="6"/>
  <c r="B3826" i="6"/>
  <c r="B3821" i="6"/>
  <c r="B3816" i="6"/>
  <c r="B3810" i="6"/>
  <c r="B3805" i="6"/>
  <c r="B3800" i="6"/>
  <c r="B3794" i="6"/>
  <c r="B3789" i="6"/>
  <c r="B3784" i="6"/>
  <c r="B3778" i="6"/>
  <c r="B3773" i="6"/>
  <c r="B3768" i="6"/>
  <c r="B3762" i="6"/>
  <c r="B3757" i="6"/>
  <c r="B3752" i="6"/>
  <c r="B3746" i="6"/>
  <c r="B3741" i="6"/>
  <c r="B3736" i="6"/>
  <c r="B3730" i="6"/>
  <c r="B3725" i="6"/>
  <c r="B3720" i="6"/>
  <c r="B3714" i="6"/>
  <c r="B3709" i="6"/>
  <c r="B3704" i="6"/>
  <c r="B3698" i="6"/>
  <c r="B3693" i="6"/>
  <c r="B3688" i="6"/>
  <c r="B3682" i="6"/>
  <c r="B3677" i="6"/>
  <c r="B3672" i="6"/>
  <c r="B3666" i="6"/>
  <c r="B3661" i="6"/>
  <c r="B3656" i="6"/>
  <c r="B3650" i="6"/>
  <c r="B3645" i="6"/>
  <c r="B3640" i="6"/>
  <c r="B3634" i="6"/>
  <c r="B3629" i="6"/>
  <c r="B3624" i="6"/>
  <c r="B3618" i="6"/>
  <c r="B3613" i="6"/>
  <c r="B3608" i="6"/>
  <c r="B3602" i="6"/>
  <c r="B3598" i="6"/>
  <c r="B3594" i="6"/>
  <c r="B3590" i="6"/>
  <c r="B3586" i="6"/>
  <c r="B3582" i="6"/>
  <c r="B3578" i="6"/>
  <c r="B3574" i="6"/>
  <c r="B3570" i="6"/>
  <c r="B3566" i="6"/>
  <c r="B3562" i="6"/>
  <c r="B3558" i="6"/>
  <c r="B3554" i="6"/>
  <c r="B3550" i="6"/>
  <c r="B3546" i="6"/>
  <c r="B3542" i="6"/>
  <c r="B3538" i="6"/>
  <c r="B3534" i="6"/>
  <c r="B3530" i="6"/>
  <c r="B3526" i="6"/>
  <c r="B3522" i="6"/>
  <c r="B3518" i="6"/>
  <c r="B3514" i="6"/>
  <c r="B3510" i="6"/>
  <c r="B3506" i="6"/>
  <c r="B3502" i="6"/>
  <c r="B3498" i="6"/>
  <c r="B3494" i="6"/>
  <c r="B3490" i="6"/>
  <c r="B3486" i="6"/>
  <c r="B3482" i="6"/>
  <c r="B3478" i="6"/>
  <c r="B3474" i="6"/>
  <c r="B3470" i="6"/>
  <c r="B3466" i="6"/>
  <c r="B3462" i="6"/>
  <c r="B3458" i="6"/>
  <c r="B3454" i="6"/>
  <c r="B3450" i="6"/>
  <c r="B3446" i="6"/>
  <c r="B3442" i="6"/>
  <c r="B3438" i="6"/>
  <c r="B3434" i="6"/>
  <c r="B3430" i="6"/>
  <c r="B3426" i="6"/>
  <c r="B3422" i="6"/>
  <c r="B3418" i="6"/>
  <c r="B3414" i="6"/>
  <c r="B3410" i="6"/>
  <c r="B3406" i="6"/>
  <c r="B3402" i="6"/>
  <c r="B3398" i="6"/>
  <c r="B3394" i="6"/>
  <c r="B3390" i="6"/>
  <c r="B3386" i="6"/>
  <c r="B3382" i="6"/>
  <c r="B3378" i="6"/>
  <c r="B3374" i="6"/>
  <c r="B3370" i="6"/>
  <c r="B3366" i="6"/>
  <c r="B3362" i="6"/>
  <c r="B3358" i="6"/>
  <c r="B3354" i="6"/>
  <c r="B3350" i="6"/>
  <c r="B3346" i="6"/>
  <c r="B3342" i="6"/>
  <c r="B3338" i="6"/>
  <c r="B3334" i="6"/>
  <c r="B3330" i="6"/>
  <c r="B3326" i="6"/>
  <c r="B3322" i="6"/>
  <c r="B3318" i="6"/>
  <c r="B3314" i="6"/>
  <c r="B3310" i="6"/>
  <c r="B3306" i="6"/>
  <c r="B3302" i="6"/>
  <c r="B3298" i="6"/>
  <c r="B3294" i="6"/>
  <c r="B3290" i="6"/>
  <c r="B3286" i="6"/>
  <c r="B3282" i="6"/>
  <c r="B3278" i="6"/>
  <c r="B3274" i="6"/>
  <c r="B3270" i="6"/>
  <c r="B3266" i="6"/>
  <c r="B3262" i="6"/>
  <c r="B3258" i="6"/>
  <c r="B3254" i="6"/>
  <c r="B3250" i="6"/>
  <c r="B3246" i="6"/>
  <c r="B3242" i="6"/>
  <c r="B3238" i="6"/>
  <c r="B3234" i="6"/>
  <c r="B3230" i="6"/>
  <c r="B3226" i="6"/>
  <c r="B3222" i="6"/>
  <c r="B3218" i="6"/>
  <c r="B3214" i="6"/>
  <c r="B3210" i="6"/>
  <c r="B3206" i="6"/>
  <c r="B3202" i="6"/>
  <c r="B3198" i="6"/>
  <c r="B3194" i="6"/>
  <c r="B3190" i="6"/>
  <c r="B3186" i="6"/>
  <c r="B3182" i="6"/>
  <c r="B3178" i="6"/>
  <c r="B3174" i="6"/>
  <c r="B3170" i="6"/>
  <c r="B3166" i="6"/>
  <c r="B3162" i="6"/>
  <c r="B3158" i="6"/>
  <c r="B3154" i="6"/>
  <c r="B3150" i="6"/>
  <c r="B3146" i="6"/>
  <c r="B3142" i="6"/>
  <c r="B3138" i="6"/>
  <c r="B3134" i="6"/>
  <c r="B3130" i="6"/>
  <c r="B3126" i="6"/>
  <c r="B3122" i="6"/>
  <c r="B3118" i="6"/>
  <c r="B3114" i="6"/>
  <c r="B3110" i="6"/>
  <c r="B3106" i="6"/>
  <c r="B3102" i="6"/>
  <c r="B3098" i="6"/>
  <c r="B3094" i="6"/>
  <c r="B3090" i="6"/>
  <c r="B3086" i="6"/>
  <c r="B3082" i="6"/>
  <c r="B3078" i="6"/>
  <c r="B3074" i="6"/>
  <c r="B3070" i="6"/>
  <c r="B3066" i="6"/>
  <c r="B3062" i="6"/>
  <c r="B3058" i="6"/>
  <c r="B3054" i="6"/>
  <c r="B3050" i="6"/>
  <c r="B3046" i="6"/>
  <c r="B3042" i="6"/>
  <c r="B3038" i="6"/>
  <c r="B3034" i="6"/>
  <c r="B3030" i="6"/>
  <c r="B3026" i="6"/>
  <c r="B3022" i="6"/>
  <c r="B3018" i="6"/>
  <c r="B3014" i="6"/>
  <c r="B3010" i="6"/>
  <c r="B3006" i="6"/>
  <c r="B3002" i="6"/>
  <c r="B2998" i="6"/>
  <c r="B2994" i="6"/>
  <c r="B2990" i="6"/>
  <c r="B2986" i="6"/>
  <c r="B2982" i="6"/>
  <c r="B2978" i="6"/>
  <c r="B2974" i="6"/>
  <c r="B2970" i="6"/>
  <c r="B2966" i="6"/>
  <c r="B2962" i="6"/>
  <c r="B2958" i="6"/>
  <c r="B2954" i="6"/>
  <c r="B2950" i="6"/>
  <c r="B2946" i="6"/>
  <c r="B2942" i="6"/>
  <c r="B2938" i="6"/>
  <c r="B2934" i="6"/>
  <c r="B2930" i="6"/>
  <c r="B2926" i="6"/>
  <c r="B2922" i="6"/>
  <c r="B2918" i="6"/>
  <c r="B2914" i="6"/>
  <c r="B2910" i="6"/>
  <c r="B2906" i="6"/>
  <c r="B2902" i="6"/>
  <c r="B2898" i="6"/>
  <c r="B2894" i="6"/>
  <c r="B2890" i="6"/>
  <c r="B2886" i="6"/>
  <c r="B2882" i="6"/>
  <c r="B2878" i="6"/>
  <c r="B2874" i="6"/>
  <c r="B2870" i="6"/>
  <c r="B2866" i="6"/>
  <c r="B2862" i="6"/>
  <c r="B2858" i="6"/>
  <c r="B2854" i="6"/>
  <c r="B2850" i="6"/>
  <c r="B2846" i="6"/>
  <c r="B2842" i="6"/>
  <c r="B2838" i="6"/>
  <c r="B2834" i="6"/>
  <c r="B2830" i="6"/>
  <c r="B2826" i="6"/>
  <c r="B2822" i="6"/>
  <c r="B2818" i="6"/>
  <c r="B2814" i="6"/>
  <c r="B2810" i="6"/>
  <c r="B2806" i="6"/>
  <c r="B2802" i="6"/>
  <c r="B2798" i="6"/>
  <c r="B2794" i="6"/>
  <c r="B2790" i="6"/>
  <c r="B2786" i="6"/>
  <c r="B2782" i="6"/>
  <c r="B2778" i="6"/>
  <c r="B2774" i="6"/>
  <c r="B2770" i="6"/>
  <c r="B2766" i="6"/>
  <c r="B2762" i="6"/>
  <c r="B2758" i="6"/>
  <c r="B2754" i="6"/>
  <c r="B2750" i="6"/>
  <c r="B2746" i="6"/>
  <c r="B2742" i="6"/>
  <c r="B2738" i="6"/>
  <c r="B2734" i="6"/>
  <c r="B2730" i="6"/>
  <c r="B2726" i="6"/>
  <c r="B2722" i="6"/>
  <c r="B2718" i="6"/>
  <c r="B2714" i="6"/>
  <c r="B2710" i="6"/>
  <c r="B2706" i="6"/>
  <c r="B2702" i="6"/>
  <c r="B2698" i="6"/>
  <c r="B2694" i="6"/>
  <c r="B2690" i="6"/>
  <c r="B2686" i="6"/>
  <c r="B2682" i="6"/>
  <c r="B2678" i="6"/>
  <c r="B2674" i="6"/>
  <c r="B2670" i="6"/>
  <c r="B2666" i="6"/>
  <c r="B2662" i="6"/>
  <c r="B2658" i="6"/>
  <c r="B2654" i="6"/>
  <c r="B2650" i="6"/>
  <c r="B2646" i="6"/>
  <c r="B2642" i="6"/>
  <c r="B2638" i="6"/>
  <c r="B2634" i="6"/>
  <c r="B2630" i="6"/>
  <c r="B2626" i="6"/>
  <c r="B2622" i="6"/>
  <c r="B2618" i="6"/>
  <c r="B2614" i="6"/>
  <c r="B2610" i="6"/>
  <c r="B2606" i="6"/>
  <c r="B2602" i="6"/>
  <c r="B2598" i="6"/>
  <c r="B2594" i="6"/>
  <c r="B2590" i="6"/>
  <c r="B2586" i="6"/>
  <c r="B2582" i="6"/>
  <c r="B2578" i="6"/>
  <c r="B2574" i="6"/>
  <c r="B2570" i="6"/>
  <c r="B2566" i="6"/>
  <c r="B2562" i="6"/>
  <c r="B2558" i="6"/>
  <c r="B2554" i="6"/>
  <c r="B2550" i="6"/>
  <c r="B2546" i="6"/>
  <c r="B2542" i="6"/>
  <c r="B2538" i="6"/>
  <c r="B2534" i="6"/>
  <c r="B2530" i="6"/>
  <c r="B2526" i="6"/>
  <c r="B2522" i="6"/>
  <c r="B2518" i="6"/>
  <c r="B2514" i="6"/>
  <c r="B2510" i="6"/>
  <c r="B2506" i="6"/>
  <c r="B2502" i="6"/>
  <c r="B2498" i="6"/>
  <c r="B2494" i="6"/>
  <c r="B2490" i="6"/>
  <c r="B2486" i="6"/>
  <c r="B2482" i="6"/>
  <c r="B2478" i="6"/>
  <c r="B2474" i="6"/>
  <c r="B2470" i="6"/>
  <c r="B2466" i="6"/>
  <c r="B2462" i="6"/>
  <c r="B2458" i="6"/>
  <c r="B2454" i="6"/>
  <c r="B2450" i="6"/>
  <c r="B2446" i="6"/>
  <c r="B2442" i="6"/>
  <c r="B2438" i="6"/>
  <c r="B2434" i="6"/>
  <c r="B2430" i="6"/>
  <c r="B2426" i="6"/>
  <c r="B2422" i="6"/>
  <c r="B2418" i="6"/>
  <c r="B2414" i="6"/>
  <c r="B2410" i="6"/>
  <c r="B2406" i="6"/>
  <c r="B2402" i="6"/>
  <c r="B2398" i="6"/>
  <c r="B2394" i="6"/>
  <c r="B2390" i="6"/>
  <c r="B2386" i="6"/>
  <c r="B2382" i="6"/>
  <c r="B2378" i="6"/>
  <c r="B2374" i="6"/>
  <c r="B2370" i="6"/>
  <c r="B2366" i="6"/>
  <c r="B2362" i="6"/>
  <c r="B2358" i="6"/>
  <c r="B2354" i="6"/>
  <c r="B2350" i="6"/>
  <c r="B2346" i="6"/>
  <c r="B2342" i="6"/>
  <c r="B2338" i="6"/>
  <c r="B2334" i="6"/>
  <c r="B2330" i="6"/>
  <c r="B2326" i="6"/>
  <c r="B2322" i="6"/>
  <c r="B2318" i="6"/>
  <c r="B2314" i="6"/>
  <c r="B2310" i="6"/>
  <c r="B2306" i="6"/>
  <c r="B2302" i="6"/>
  <c r="B2298" i="6"/>
  <c r="B2294" i="6"/>
  <c r="B2290" i="6"/>
  <c r="B2286" i="6"/>
  <c r="B2282" i="6"/>
  <c r="B2278" i="6"/>
  <c r="B2274" i="6"/>
  <c r="B2270" i="6"/>
  <c r="B2266" i="6"/>
  <c r="B2262" i="6"/>
  <c r="B2258" i="6"/>
  <c r="B2254" i="6"/>
  <c r="B2250" i="6"/>
  <c r="B2246" i="6"/>
  <c r="B2242" i="6"/>
  <c r="B2238" i="6"/>
  <c r="B2234" i="6"/>
  <c r="B2230" i="6"/>
  <c r="B2226" i="6"/>
  <c r="B2222" i="6"/>
  <c r="B2218" i="6"/>
  <c r="B2214" i="6"/>
  <c r="B2210" i="6"/>
  <c r="B2206" i="6"/>
  <c r="B2202" i="6"/>
  <c r="B2198" i="6"/>
  <c r="B2194" i="6"/>
  <c r="B2190" i="6"/>
  <c r="B2186" i="6"/>
  <c r="B2182" i="6"/>
  <c r="B2178" i="6"/>
  <c r="B2174" i="6"/>
  <c r="B2170" i="6"/>
  <c r="B2166" i="6"/>
  <c r="B2162" i="6"/>
  <c r="B2158" i="6"/>
  <c r="B2154" i="6"/>
  <c r="B2150" i="6"/>
  <c r="B2146" i="6"/>
  <c r="B2142" i="6"/>
  <c r="B2138" i="6"/>
  <c r="B2134" i="6"/>
  <c r="B2130" i="6"/>
  <c r="B2126" i="6"/>
  <c r="B2122" i="6"/>
  <c r="B2118" i="6"/>
  <c r="B2114" i="6"/>
  <c r="B2110" i="6"/>
  <c r="B2106" i="6"/>
  <c r="B2102" i="6"/>
  <c r="B2098" i="6"/>
  <c r="B2094" i="6"/>
  <c r="B2090" i="6"/>
  <c r="B2086" i="6"/>
  <c r="B2082" i="6"/>
  <c r="B2078" i="6"/>
  <c r="B2074" i="6"/>
  <c r="B2070" i="6"/>
  <c r="B2066" i="6"/>
  <c r="B2062" i="6"/>
  <c r="B2058" i="6"/>
  <c r="B2054" i="6"/>
  <c r="B2050" i="6"/>
  <c r="B2046" i="6"/>
  <c r="B2042" i="6"/>
  <c r="B2038" i="6"/>
  <c r="B2034" i="6"/>
  <c r="B2030" i="6"/>
  <c r="B2026" i="6"/>
  <c r="B2022" i="6"/>
  <c r="B2018" i="6"/>
  <c r="B2014" i="6"/>
  <c r="B2010" i="6"/>
  <c r="B2006" i="6"/>
  <c r="B2002" i="6"/>
  <c r="B1998" i="6"/>
  <c r="B1994" i="6"/>
  <c r="B1990" i="6"/>
  <c r="B1986" i="6"/>
  <c r="B1982" i="6"/>
  <c r="B1978" i="6"/>
  <c r="B1974" i="6"/>
  <c r="B1970" i="6"/>
  <c r="B1966" i="6"/>
  <c r="B1962" i="6"/>
  <c r="B1958" i="6"/>
  <c r="B1954" i="6"/>
  <c r="B1950" i="6"/>
  <c r="B1946" i="6"/>
  <c r="B1942" i="6"/>
  <c r="B1938" i="6"/>
  <c r="B1934" i="6"/>
  <c r="B1930" i="6"/>
  <c r="B1926" i="6"/>
  <c r="B1922" i="6"/>
  <c r="B1918" i="6"/>
  <c r="B1914" i="6"/>
  <c r="B1910" i="6"/>
  <c r="B1906" i="6"/>
  <c r="B1902" i="6"/>
  <c r="B1898" i="6"/>
  <c r="B1894" i="6"/>
  <c r="B1890" i="6"/>
  <c r="B1886" i="6"/>
  <c r="B1882" i="6"/>
  <c r="B1878" i="6"/>
  <c r="B1874" i="6"/>
  <c r="B1870" i="6"/>
  <c r="B1866" i="6"/>
  <c r="B1862" i="6"/>
  <c r="B1858" i="6"/>
  <c r="B1854" i="6"/>
  <c r="B1850" i="6"/>
  <c r="B1846" i="6"/>
  <c r="B1842" i="6"/>
  <c r="B1838" i="6"/>
  <c r="B1834" i="6"/>
  <c r="B1830" i="6"/>
  <c r="B1826" i="6"/>
  <c r="B1822" i="6"/>
  <c r="B1818" i="6"/>
  <c r="B1814" i="6"/>
  <c r="B1810" i="6"/>
  <c r="B1806" i="6"/>
  <c r="B1802" i="6"/>
  <c r="B1798" i="6"/>
  <c r="B1794" i="6"/>
  <c r="B1790" i="6"/>
  <c r="B1786" i="6"/>
  <c r="B1782" i="6"/>
  <c r="B1778" i="6"/>
  <c r="B1774" i="6"/>
  <c r="B1770" i="6"/>
  <c r="B1766" i="6"/>
  <c r="B1762" i="6"/>
  <c r="B1758" i="6"/>
  <c r="B1754" i="6"/>
  <c r="B1750" i="6"/>
  <c r="B1746" i="6"/>
  <c r="B1742" i="6"/>
  <c r="B1738" i="6"/>
  <c r="B1734" i="6"/>
  <c r="B1730" i="6"/>
  <c r="B1726" i="6"/>
  <c r="B1722" i="6"/>
  <c r="B1718" i="6"/>
  <c r="B1714" i="6"/>
  <c r="B1710" i="6"/>
  <c r="B1706" i="6"/>
  <c r="B1702" i="6"/>
  <c r="B1698" i="6"/>
  <c r="B1694" i="6"/>
  <c r="B1690" i="6"/>
  <c r="B1686" i="6"/>
  <c r="B1682" i="6"/>
  <c r="B1678" i="6"/>
  <c r="B1674" i="6"/>
  <c r="B1670" i="6"/>
  <c r="B1666" i="6"/>
  <c r="B1662" i="6"/>
  <c r="B1658" i="6"/>
  <c r="B1654" i="6"/>
  <c r="B1650" i="6"/>
  <c r="B1646" i="6"/>
  <c r="B1642" i="6"/>
  <c r="B1638" i="6"/>
  <c r="B1634" i="6"/>
  <c r="B1630" i="6"/>
  <c r="B1626" i="6"/>
  <c r="B1622" i="6"/>
  <c r="B1618" i="6"/>
  <c r="B1614" i="6"/>
  <c r="B1610" i="6"/>
  <c r="B1606" i="6"/>
  <c r="B1602" i="6"/>
  <c r="B1598" i="6"/>
  <c r="B1594" i="6"/>
  <c r="B1590" i="6"/>
  <c r="B1586" i="6"/>
  <c r="B1582" i="6"/>
  <c r="B1578" i="6"/>
  <c r="B1574" i="6"/>
  <c r="B1570" i="6"/>
  <c r="B1566" i="6"/>
  <c r="B1562" i="6"/>
  <c r="B1558" i="6"/>
  <c r="B1554" i="6"/>
  <c r="B1550" i="6"/>
  <c r="B1546" i="6"/>
  <c r="B1542" i="6"/>
  <c r="B1538" i="6"/>
  <c r="B1534" i="6"/>
  <c r="B1530" i="6"/>
  <c r="B1526" i="6"/>
  <c r="B1522" i="6"/>
  <c r="B1518" i="6"/>
  <c r="B1514" i="6"/>
  <c r="B1510" i="6"/>
  <c r="B1506" i="6"/>
  <c r="B1502" i="6"/>
  <c r="B1498" i="6"/>
  <c r="B1494" i="6"/>
  <c r="B1490" i="6"/>
  <c r="B1486" i="6"/>
  <c r="B1482" i="6"/>
  <c r="B1478" i="6"/>
  <c r="B1474" i="6"/>
  <c r="B1470" i="6"/>
  <c r="B1466" i="6"/>
  <c r="B1462" i="6"/>
  <c r="B1458" i="6"/>
  <c r="B1454" i="6"/>
  <c r="B1450" i="6"/>
  <c r="B1446" i="6"/>
  <c r="B1442" i="6"/>
  <c r="B1438" i="6"/>
  <c r="B1434" i="6"/>
  <c r="B1430" i="6"/>
  <c r="B1426" i="6"/>
  <c r="B1422" i="6"/>
  <c r="B1418" i="6"/>
  <c r="B1414" i="6"/>
  <c r="B1410" i="6"/>
  <c r="B1406" i="6"/>
  <c r="B1402" i="6"/>
  <c r="B1398" i="6"/>
  <c r="B1394" i="6"/>
  <c r="B1390" i="6"/>
  <c r="B1386" i="6"/>
  <c r="B1382" i="6"/>
  <c r="B1378" i="6"/>
  <c r="B1374" i="6"/>
  <c r="B1370" i="6"/>
  <c r="B1366" i="6"/>
  <c r="B1362" i="6"/>
  <c r="B1358" i="6"/>
  <c r="B1354" i="6"/>
  <c r="B1350" i="6"/>
  <c r="B1346" i="6"/>
  <c r="B1342" i="6"/>
  <c r="B1338" i="6"/>
  <c r="B1334" i="6"/>
  <c r="B1330" i="6"/>
  <c r="B1326" i="6"/>
  <c r="B1322" i="6"/>
  <c r="B1318" i="6"/>
  <c r="B1314" i="6"/>
  <c r="B1310" i="6"/>
  <c r="B1306" i="6"/>
  <c r="B1302" i="6"/>
  <c r="B1298" i="6"/>
  <c r="B1294" i="6"/>
  <c r="B1290" i="6"/>
  <c r="B1286" i="6"/>
  <c r="B1282" i="6"/>
  <c r="B1278" i="6"/>
  <c r="B1274" i="6"/>
  <c r="B1270" i="6"/>
  <c r="B1266" i="6"/>
  <c r="B1262" i="6"/>
  <c r="B1258" i="6"/>
  <c r="B1254" i="6"/>
  <c r="B1250" i="6"/>
  <c r="B1246" i="6"/>
  <c r="B1242" i="6"/>
  <c r="B1238" i="6"/>
  <c r="B1234" i="6"/>
  <c r="B1230" i="6"/>
  <c r="B1226" i="6"/>
  <c r="B1222" i="6"/>
  <c r="B1218" i="6"/>
  <c r="B1214" i="6"/>
  <c r="B1210" i="6"/>
  <c r="B1206" i="6"/>
  <c r="B1202" i="6"/>
  <c r="B1198" i="6"/>
  <c r="B1194" i="6"/>
  <c r="B1190" i="6"/>
  <c r="B1186" i="6"/>
  <c r="B1182" i="6"/>
  <c r="B1178" i="6"/>
  <c r="B1174" i="6"/>
  <c r="B1170" i="6"/>
  <c r="B1166" i="6"/>
  <c r="B1162" i="6"/>
  <c r="B1158" i="6"/>
  <c r="B1154" i="6"/>
  <c r="B1150" i="6"/>
  <c r="B1146" i="6"/>
  <c r="B1142" i="6"/>
  <c r="B1138" i="6"/>
  <c r="B1134" i="6"/>
  <c r="B1130" i="6"/>
  <c r="B1126" i="6"/>
  <c r="B1122" i="6"/>
  <c r="B1118" i="6"/>
  <c r="B1114" i="6"/>
  <c r="B1110" i="6"/>
  <c r="B1106" i="6"/>
  <c r="B1102" i="6"/>
  <c r="B1098" i="6"/>
  <c r="B1094" i="6"/>
  <c r="B1090" i="6"/>
  <c r="B1086" i="6"/>
  <c r="B1082" i="6"/>
  <c r="B1078" i="6"/>
  <c r="B1074" i="6"/>
  <c r="B1070" i="6"/>
  <c r="B1066" i="6"/>
  <c r="B1062" i="6"/>
  <c r="B1058" i="6"/>
  <c r="B1054" i="6"/>
  <c r="B1050" i="6"/>
  <c r="B1046" i="6"/>
  <c r="B1042" i="6"/>
  <c r="B1038" i="6"/>
  <c r="B1034" i="6"/>
  <c r="B1030" i="6"/>
  <c r="B1026" i="6"/>
  <c r="B1022" i="6"/>
  <c r="B1018" i="6"/>
  <c r="B1014" i="6"/>
  <c r="B1010" i="6"/>
  <c r="B1006" i="6"/>
  <c r="B1002" i="6"/>
  <c r="B998" i="6"/>
  <c r="B994" i="6"/>
  <c r="B990" i="6"/>
  <c r="B986" i="6"/>
  <c r="B982" i="6"/>
  <c r="B978" i="6"/>
  <c r="B974" i="6"/>
  <c r="B970" i="6"/>
  <c r="B966" i="6"/>
  <c r="B962" i="6"/>
  <c r="B958" i="6"/>
  <c r="B954" i="6"/>
  <c r="B950" i="6"/>
  <c r="B946" i="6"/>
  <c r="B942" i="6"/>
  <c r="B938" i="6"/>
  <c r="B934" i="6"/>
  <c r="B930" i="6"/>
  <c r="B926" i="6"/>
  <c r="B922" i="6"/>
  <c r="B918" i="6"/>
  <c r="B914" i="6"/>
  <c r="B910" i="6"/>
  <c r="B906" i="6"/>
  <c r="B902" i="6"/>
  <c r="B898" i="6"/>
  <c r="B894" i="6"/>
  <c r="B890" i="6"/>
  <c r="B886" i="6"/>
  <c r="B882" i="6"/>
  <c r="B878" i="6"/>
  <c r="B874" i="6"/>
  <c r="B870" i="6"/>
  <c r="B866" i="6"/>
  <c r="B862" i="6"/>
  <c r="B858" i="6"/>
  <c r="B854" i="6"/>
  <c r="B850" i="6"/>
  <c r="B846" i="6"/>
  <c r="B842" i="6"/>
  <c r="B838" i="6"/>
  <c r="B834" i="6"/>
  <c r="B830" i="6"/>
  <c r="B826" i="6"/>
  <c r="B822" i="6"/>
  <c r="B818" i="6"/>
  <c r="B814" i="6"/>
  <c r="B810" i="6"/>
  <c r="B806" i="6"/>
  <c r="B802" i="6"/>
  <c r="B798" i="6"/>
  <c r="B794" i="6"/>
  <c r="B790" i="6"/>
  <c r="B786" i="6"/>
  <c r="B782" i="6"/>
  <c r="B778" i="6"/>
  <c r="B774" i="6"/>
  <c r="B770" i="6"/>
  <c r="B766" i="6"/>
  <c r="B762" i="6"/>
  <c r="B758" i="6"/>
  <c r="B754" i="6"/>
  <c r="B750" i="6"/>
  <c r="B746" i="6"/>
  <c r="B742" i="6"/>
  <c r="B738" i="6"/>
  <c r="B734" i="6"/>
  <c r="B730" i="6"/>
  <c r="B726" i="6"/>
  <c r="B722" i="6"/>
  <c r="B718" i="6"/>
  <c r="B714" i="6"/>
  <c r="B710" i="6"/>
  <c r="B706" i="6"/>
  <c r="B702" i="6"/>
  <c r="B698" i="6"/>
  <c r="B694" i="6"/>
  <c r="B690" i="6"/>
  <c r="B686" i="6"/>
  <c r="B682" i="6"/>
  <c r="B678" i="6"/>
  <c r="B674" i="6"/>
  <c r="B670" i="6"/>
  <c r="B666" i="6"/>
  <c r="B662" i="6"/>
  <c r="B658" i="6"/>
  <c r="B654" i="6"/>
  <c r="B11" i="6"/>
  <c r="B13" i="6"/>
  <c r="B20" i="6"/>
  <c r="B25" i="6"/>
  <c r="B27" i="6"/>
  <c r="B29" i="6"/>
  <c r="B31" i="6"/>
  <c r="B33" i="6"/>
  <c r="B35" i="6"/>
  <c r="B37" i="6"/>
  <c r="B40" i="6"/>
  <c r="B44" i="6"/>
  <c r="B48" i="6"/>
  <c r="B52" i="6"/>
  <c r="B56" i="6"/>
  <c r="B60" i="6"/>
  <c r="B64" i="6"/>
  <c r="B68" i="6"/>
  <c r="B72" i="6"/>
  <c r="B76" i="6"/>
  <c r="B80" i="6"/>
  <c r="B84" i="6"/>
  <c r="B88" i="6"/>
  <c r="B92" i="6"/>
  <c r="B96" i="6"/>
  <c r="B100" i="6"/>
  <c r="B104" i="6"/>
  <c r="B108" i="6"/>
  <c r="B112" i="6"/>
  <c r="B116" i="6"/>
  <c r="B120" i="6"/>
  <c r="B124" i="6"/>
  <c r="B128" i="6"/>
  <c r="B132" i="6"/>
  <c r="B136" i="6"/>
  <c r="B140" i="6"/>
  <c r="B144" i="6"/>
  <c r="B148" i="6"/>
  <c r="B152" i="6"/>
  <c r="B156" i="6"/>
  <c r="B160" i="6"/>
  <c r="B164" i="6"/>
  <c r="B168" i="6"/>
  <c r="B172" i="6"/>
  <c r="B176" i="6"/>
  <c r="B180" i="6"/>
  <c r="B184" i="6"/>
  <c r="B188" i="6"/>
  <c r="B192" i="6"/>
  <c r="B196" i="6"/>
  <c r="B200" i="6"/>
  <c r="B204" i="6"/>
  <c r="B208" i="6"/>
  <c r="B212" i="6"/>
  <c r="B216" i="6"/>
  <c r="B220" i="6"/>
  <c r="B224" i="6"/>
  <c r="B228" i="6"/>
  <c r="B232" i="6"/>
  <c r="B236" i="6"/>
  <c r="B240" i="6"/>
  <c r="B244" i="6"/>
  <c r="B248" i="6"/>
  <c r="B252" i="6"/>
  <c r="B256" i="6"/>
  <c r="B260" i="6"/>
  <c r="B264" i="6"/>
  <c r="B268" i="6"/>
  <c r="B272" i="6"/>
  <c r="B276" i="6"/>
  <c r="B280" i="6"/>
  <c r="B284" i="6"/>
  <c r="B288" i="6"/>
  <c r="B292" i="6"/>
  <c r="B296" i="6"/>
  <c r="B300" i="6"/>
  <c r="B304" i="6"/>
  <c r="B308" i="6"/>
  <c r="B312" i="6"/>
  <c r="B316" i="6"/>
  <c r="B320" i="6"/>
  <c r="B324" i="6"/>
  <c r="B328" i="6"/>
  <c r="B332" i="6"/>
  <c r="B336" i="6"/>
  <c r="B340" i="6"/>
  <c r="B344" i="6"/>
  <c r="B348" i="6"/>
  <c r="B352" i="6"/>
  <c r="B356" i="6"/>
  <c r="B360" i="6"/>
  <c r="B364" i="6"/>
  <c r="B368" i="6"/>
  <c r="B372" i="6"/>
  <c r="B376" i="6"/>
  <c r="B380" i="6"/>
  <c r="B384" i="6"/>
  <c r="B388" i="6"/>
  <c r="B392" i="6"/>
  <c r="B396" i="6"/>
  <c r="B400" i="6"/>
  <c r="B404" i="6"/>
  <c r="B408" i="6"/>
  <c r="B412" i="6"/>
  <c r="B416" i="6"/>
  <c r="B420" i="6"/>
  <c r="B424" i="6"/>
  <c r="B428" i="6"/>
  <c r="B432" i="6"/>
  <c r="B436" i="6"/>
  <c r="B440" i="6"/>
  <c r="B444" i="6"/>
  <c r="B448" i="6"/>
  <c r="B452" i="6"/>
  <c r="B456" i="6"/>
  <c r="B460" i="6"/>
  <c r="B464" i="6"/>
  <c r="B468" i="6"/>
  <c r="B472" i="6"/>
  <c r="B476" i="6"/>
  <c r="B480" i="6"/>
  <c r="B484" i="6"/>
  <c r="B488" i="6"/>
  <c r="B492" i="6"/>
  <c r="B496" i="6"/>
  <c r="B500" i="6"/>
  <c r="B504" i="6"/>
  <c r="B508" i="6"/>
  <c r="B512" i="6"/>
  <c r="B516" i="6"/>
  <c r="B520" i="6"/>
  <c r="B524" i="6"/>
  <c r="B528" i="6"/>
  <c r="B532" i="6"/>
  <c r="B536" i="6"/>
  <c r="B540" i="6"/>
  <c r="B544" i="6"/>
  <c r="B548" i="6"/>
  <c r="B552" i="6"/>
  <c r="B556" i="6"/>
  <c r="B560" i="6"/>
  <c r="B564" i="6"/>
  <c r="B568" i="6"/>
  <c r="B572" i="6"/>
  <c r="B576" i="6"/>
  <c r="B580" i="6"/>
  <c r="B584" i="6"/>
  <c r="B588" i="6"/>
  <c r="B592" i="6"/>
  <c r="B596" i="6"/>
  <c r="B600" i="6"/>
  <c r="B604" i="6"/>
  <c r="B608" i="6"/>
  <c r="B612" i="6"/>
  <c r="B616" i="6"/>
  <c r="B620" i="6"/>
  <c r="B624" i="6"/>
  <c r="B628" i="6"/>
  <c r="B632" i="6"/>
  <c r="B636" i="6"/>
  <c r="B640" i="6"/>
  <c r="B644" i="6"/>
  <c r="B648" i="6"/>
  <c r="B652" i="6"/>
  <c r="B657" i="6"/>
  <c r="B663" i="6"/>
  <c r="B668" i="6"/>
  <c r="B673" i="6"/>
  <c r="B679" i="6"/>
  <c r="B684" i="6"/>
  <c r="B689" i="6"/>
  <c r="B695" i="6"/>
  <c r="B700" i="6"/>
  <c r="B705" i="6"/>
  <c r="B711" i="6"/>
  <c r="B716" i="6"/>
  <c r="B721" i="6"/>
  <c r="B727" i="6"/>
  <c r="B732" i="6"/>
  <c r="B737" i="6"/>
  <c r="B743" i="6"/>
  <c r="B748" i="6"/>
  <c r="B753" i="6"/>
  <c r="B759" i="6"/>
  <c r="B764" i="6"/>
  <c r="B769" i="6"/>
  <c r="B775" i="6"/>
  <c r="B780" i="6"/>
  <c r="B785" i="6"/>
  <c r="B791" i="6"/>
  <c r="B796" i="6"/>
  <c r="B801" i="6"/>
  <c r="B807" i="6"/>
  <c r="B812" i="6"/>
  <c r="B817" i="6"/>
  <c r="B823" i="6"/>
  <c r="B828" i="6"/>
  <c r="B833" i="6"/>
  <c r="B839" i="6"/>
  <c r="B844" i="6"/>
  <c r="B849" i="6"/>
  <c r="B855" i="6"/>
  <c r="B860" i="6"/>
  <c r="B865" i="6"/>
  <c r="B871" i="6"/>
  <c r="B876" i="6"/>
  <c r="B881" i="6"/>
  <c r="B887" i="6"/>
  <c r="B892" i="6"/>
  <c r="B897" i="6"/>
  <c r="B903" i="6"/>
  <c r="B908" i="6"/>
  <c r="B913" i="6"/>
  <c r="B919" i="6"/>
  <c r="B924" i="6"/>
  <c r="B929" i="6"/>
  <c r="B935" i="6"/>
  <c r="B940" i="6"/>
  <c r="B945" i="6"/>
  <c r="B951" i="6"/>
  <c r="B956" i="6"/>
  <c r="B961" i="6"/>
  <c r="B967" i="6"/>
  <c r="B972" i="6"/>
  <c r="B977" i="6"/>
  <c r="B983" i="6"/>
  <c r="B988" i="6"/>
  <c r="B993" i="6"/>
  <c r="B999" i="6"/>
  <c r="B1004" i="6"/>
  <c r="B1009" i="6"/>
  <c r="B1015" i="6"/>
  <c r="B1020" i="6"/>
  <c r="B1025" i="6"/>
  <c r="B1031" i="6"/>
  <c r="B1036" i="6"/>
  <c r="B1041" i="6"/>
  <c r="B1047" i="6"/>
  <c r="B1052" i="6"/>
  <c r="B1057" i="6"/>
  <c r="B1063" i="6"/>
  <c r="B1068" i="6"/>
  <c r="B1073" i="6"/>
  <c r="B1079" i="6"/>
  <c r="B1084" i="6"/>
  <c r="B1089" i="6"/>
  <c r="B1095" i="6"/>
  <c r="B1100" i="6"/>
  <c r="B1105" i="6"/>
  <c r="B1111" i="6"/>
  <c r="B1116" i="6"/>
  <c r="B1121" i="6"/>
  <c r="B1127" i="6"/>
  <c r="B1132" i="6"/>
  <c r="B1137" i="6"/>
  <c r="B1143" i="6"/>
  <c r="B1148" i="6"/>
  <c r="B1153" i="6"/>
  <c r="B1159" i="6"/>
  <c r="B1164" i="6"/>
  <c r="B1169" i="6"/>
  <c r="B1175" i="6"/>
  <c r="B1180" i="6"/>
  <c r="B1185" i="6"/>
  <c r="B1191" i="6"/>
  <c r="B1196" i="6"/>
  <c r="B1201" i="6"/>
  <c r="B1207" i="6"/>
  <c r="B1212" i="6"/>
  <c r="B1217" i="6"/>
  <c r="B1223" i="6"/>
  <c r="B1228" i="6"/>
  <c r="B1233" i="6"/>
  <c r="B1239" i="6"/>
  <c r="B1244" i="6"/>
  <c r="B1249" i="6"/>
  <c r="B1255" i="6"/>
  <c r="B1260" i="6"/>
  <c r="B1265" i="6"/>
  <c r="B1271" i="6"/>
  <c r="B1276" i="6"/>
  <c r="B1281" i="6"/>
  <c r="B1287" i="6"/>
  <c r="B1292" i="6"/>
  <c r="B1297" i="6"/>
  <c r="B1303" i="6"/>
  <c r="B1308" i="6"/>
  <c r="B1313" i="6"/>
  <c r="B1319" i="6"/>
  <c r="B1324" i="6"/>
  <c r="B1329" i="6"/>
  <c r="B1335" i="6"/>
  <c r="B1340" i="6"/>
  <c r="B1345" i="6"/>
  <c r="B1351" i="6"/>
  <c r="B1356" i="6"/>
  <c r="B1361" i="6"/>
  <c r="B1367" i="6"/>
  <c r="B1372" i="6"/>
  <c r="B1377" i="6"/>
  <c r="B1383" i="6"/>
  <c r="B1388" i="6"/>
  <c r="B1393" i="6"/>
  <c r="B1399" i="6"/>
  <c r="B1404" i="6"/>
  <c r="B1409" i="6"/>
  <c r="B1415" i="6"/>
  <c r="B1420" i="6"/>
  <c r="B1425" i="6"/>
  <c r="B1431" i="6"/>
  <c r="B1436" i="6"/>
  <c r="B1441" i="6"/>
  <c r="B1447" i="6"/>
  <c r="B1452" i="6"/>
  <c r="B1457" i="6"/>
  <c r="B1463" i="6"/>
  <c r="B1468" i="6"/>
  <c r="B1473" i="6"/>
  <c r="B1479" i="6"/>
  <c r="B1484" i="6"/>
  <c r="B1489" i="6"/>
  <c r="B1495" i="6"/>
  <c r="B1500" i="6"/>
  <c r="B1505" i="6"/>
  <c r="B1511" i="6"/>
  <c r="B1516" i="6"/>
  <c r="B1521" i="6"/>
  <c r="B1527" i="6"/>
  <c r="B1532" i="6"/>
  <c r="B1537" i="6"/>
  <c r="B1543" i="6"/>
  <c r="B1548" i="6"/>
  <c r="B1553" i="6"/>
  <c r="B1559" i="6"/>
  <c r="B1564" i="6"/>
  <c r="B1569" i="6"/>
  <c r="B1575" i="6"/>
  <c r="B1580" i="6"/>
  <c r="B1585" i="6"/>
  <c r="B1591" i="6"/>
  <c r="B1596" i="6"/>
  <c r="B1601" i="6"/>
  <c r="B1607" i="6"/>
  <c r="B1612" i="6"/>
  <c r="B1617" i="6"/>
  <c r="B1623" i="6"/>
  <c r="B1628" i="6"/>
  <c r="B1633" i="6"/>
  <c r="B1639" i="6"/>
  <c r="B1644" i="6"/>
  <c r="B1649" i="6"/>
  <c r="B1655" i="6"/>
  <c r="B1660" i="6"/>
  <c r="B1665" i="6"/>
  <c r="B1671" i="6"/>
  <c r="B1676" i="6"/>
  <c r="B1681" i="6"/>
  <c r="B1687" i="6"/>
  <c r="B1692" i="6"/>
  <c r="B1697" i="6"/>
  <c r="B1703" i="6"/>
  <c r="B1708" i="6"/>
  <c r="B1713" i="6"/>
  <c r="B1719" i="6"/>
  <c r="B1724" i="6"/>
  <c r="B1729" i="6"/>
  <c r="B1735" i="6"/>
  <c r="B1740" i="6"/>
  <c r="B1745" i="6"/>
  <c r="B1751" i="6"/>
  <c r="B1756" i="6"/>
  <c r="B1761" i="6"/>
  <c r="B1767" i="6"/>
  <c r="B1772" i="6"/>
  <c r="B1777" i="6"/>
  <c r="B1783" i="6"/>
  <c r="B1788" i="6"/>
  <c r="B1793" i="6"/>
  <c r="B1799" i="6"/>
  <c r="B1804" i="6"/>
  <c r="B1809" i="6"/>
  <c r="B1815" i="6"/>
  <c r="B1820" i="6"/>
  <c r="B1825" i="6"/>
  <c r="B1831" i="6"/>
  <c r="B1836" i="6"/>
  <c r="B1841" i="6"/>
  <c r="B1847" i="6"/>
  <c r="B1852" i="6"/>
  <c r="B1857" i="6"/>
  <c r="B1863" i="6"/>
  <c r="B1868" i="6"/>
  <c r="B1873" i="6"/>
  <c r="B1879" i="6"/>
  <c r="B1884" i="6"/>
  <c r="B1889" i="6"/>
  <c r="B1895" i="6"/>
  <c r="B1900" i="6"/>
  <c r="B1905" i="6"/>
  <c r="B1911" i="6"/>
  <c r="B1916" i="6"/>
  <c r="B1921" i="6"/>
  <c r="B1927" i="6"/>
  <c r="B1932" i="6"/>
  <c r="B1937" i="6"/>
  <c r="B1943" i="6"/>
  <c r="B1948" i="6"/>
  <c r="B1953" i="6"/>
  <c r="B1959" i="6"/>
  <c r="B1964" i="6"/>
  <c r="B1969" i="6"/>
  <c r="B1975" i="6"/>
  <c r="B1980" i="6"/>
  <c r="B1985" i="6"/>
  <c r="B1991" i="6"/>
  <c r="B1996" i="6"/>
  <c r="B2001" i="6"/>
  <c r="B2007" i="6"/>
  <c r="B2012" i="6"/>
  <c r="B2017" i="6"/>
  <c r="B2023" i="6"/>
  <c r="B2028" i="6"/>
  <c r="B2033" i="6"/>
  <c r="B2039" i="6"/>
  <c r="B2044" i="6"/>
  <c r="B2049" i="6"/>
  <c r="B2055" i="6"/>
  <c r="B2060" i="6"/>
  <c r="B2065" i="6"/>
  <c r="B2071" i="6"/>
  <c r="B2076" i="6"/>
  <c r="B2081" i="6"/>
  <c r="B2087" i="6"/>
  <c r="B2092" i="6"/>
  <c r="B2097" i="6"/>
  <c r="B2103" i="6"/>
  <c r="B2108" i="6"/>
  <c r="B2113" i="6"/>
  <c r="B2119" i="6"/>
  <c r="B2124" i="6"/>
  <c r="B2129" i="6"/>
  <c r="B2135" i="6"/>
  <c r="B2140" i="6"/>
  <c r="B2145" i="6"/>
  <c r="B2151" i="6"/>
  <c r="B2156" i="6"/>
  <c r="B2161" i="6"/>
  <c r="B2167" i="6"/>
  <c r="B2172" i="6"/>
  <c r="B2177" i="6"/>
  <c r="B2183" i="6"/>
  <c r="B2188" i="6"/>
  <c r="B2193" i="6"/>
  <c r="B2199" i="6"/>
  <c r="B2204" i="6"/>
  <c r="B2209" i="6"/>
  <c r="B2215" i="6"/>
  <c r="B2220" i="6"/>
  <c r="B2225" i="6"/>
  <c r="B2231" i="6"/>
  <c r="B2236" i="6"/>
  <c r="B2241" i="6"/>
  <c r="B2247" i="6"/>
  <c r="B2252" i="6"/>
  <c r="B2257" i="6"/>
  <c r="B2263" i="6"/>
  <c r="B2268" i="6"/>
  <c r="B2273" i="6"/>
  <c r="B2279" i="6"/>
  <c r="B2284" i="6"/>
  <c r="B2289" i="6"/>
  <c r="B2295" i="6"/>
  <c r="B2300" i="6"/>
  <c r="B2305" i="6"/>
  <c r="B2311" i="6"/>
  <c r="B2316" i="6"/>
  <c r="B2321" i="6"/>
  <c r="B2327" i="6"/>
  <c r="B2332" i="6"/>
  <c r="B2337" i="6"/>
  <c r="B2343" i="6"/>
  <c r="B2348" i="6"/>
  <c r="B2353" i="6"/>
  <c r="B2359" i="6"/>
  <c r="B2364" i="6"/>
  <c r="B2369" i="6"/>
  <c r="B2376" i="6"/>
  <c r="B2384" i="6"/>
  <c r="B2392" i="6"/>
  <c r="B2400" i="6"/>
  <c r="B2408" i="6"/>
  <c r="B2416" i="6"/>
  <c r="B2424" i="6"/>
  <c r="B2432" i="6"/>
  <c r="B2440" i="6"/>
  <c r="B2448" i="6"/>
  <c r="B2456" i="6"/>
  <c r="B2464" i="6"/>
  <c r="B2472" i="6"/>
  <c r="B2480" i="6"/>
  <c r="B2488" i="6"/>
  <c r="B2496" i="6"/>
  <c r="B2504" i="6"/>
  <c r="B2512" i="6"/>
  <c r="B2520" i="6"/>
  <c r="B2528" i="6"/>
  <c r="B2536" i="6"/>
  <c r="B2544" i="6"/>
  <c r="B2552" i="6"/>
  <c r="B2560" i="6"/>
  <c r="B2568" i="6"/>
  <c r="B2576" i="6"/>
  <c r="B2584" i="6"/>
  <c r="B2592" i="6"/>
  <c r="B2600" i="6"/>
  <c r="B2608" i="6"/>
  <c r="B2616" i="6"/>
  <c r="B2624" i="6"/>
  <c r="B2632" i="6"/>
  <c r="B2640" i="6"/>
  <c r="B2648" i="6"/>
  <c r="B2656" i="6"/>
  <c r="B2664" i="6"/>
  <c r="B2672" i="6"/>
  <c r="B2680" i="6"/>
  <c r="B2688" i="6"/>
  <c r="B2696" i="6"/>
  <c r="B2704" i="6"/>
  <c r="B2712" i="6"/>
  <c r="B2720" i="6"/>
  <c r="B2728" i="6"/>
  <c r="B2736" i="6"/>
  <c r="B2744" i="6"/>
  <c r="B2752" i="6"/>
  <c r="B2760" i="6"/>
  <c r="B2768" i="6"/>
  <c r="B2776" i="6"/>
  <c r="B2784" i="6"/>
  <c r="B2792" i="6"/>
  <c r="B2800" i="6"/>
  <c r="B2808" i="6"/>
  <c r="B2816" i="6"/>
  <c r="B2824" i="6"/>
  <c r="B2832" i="6"/>
  <c r="B2840" i="6"/>
  <c r="B2848" i="6"/>
  <c r="B2856" i="6"/>
  <c r="B2864" i="6"/>
  <c r="B2872" i="6"/>
  <c r="B2880" i="6"/>
  <c r="B2888" i="6"/>
  <c r="B2896" i="6"/>
  <c r="B2904" i="6"/>
  <c r="B2912" i="6"/>
  <c r="B2920" i="6"/>
  <c r="B2928" i="6"/>
  <c r="B2936" i="6"/>
  <c r="B2944" i="6"/>
  <c r="B2952" i="6"/>
  <c r="B2960" i="6"/>
  <c r="B2968" i="6"/>
  <c r="B2976" i="6"/>
  <c r="B2984" i="6"/>
  <c r="B2992" i="6"/>
  <c r="B3000" i="6"/>
  <c r="B3008" i="6"/>
  <c r="B3016" i="6"/>
  <c r="B3024" i="6"/>
  <c r="B3032" i="6"/>
  <c r="B3040" i="6"/>
  <c r="B3048" i="6"/>
  <c r="B3056" i="6"/>
  <c r="B3064" i="6"/>
  <c r="B3072" i="6"/>
  <c r="B3080" i="6"/>
  <c r="B3088" i="6"/>
  <c r="B3096" i="6"/>
  <c r="B3104" i="6"/>
  <c r="B3112" i="6"/>
  <c r="B3120" i="6"/>
  <c r="B3128" i="6"/>
  <c r="B3136" i="6"/>
  <c r="B3144" i="6"/>
  <c r="B3152" i="6"/>
  <c r="B3160" i="6"/>
  <c r="B3168" i="6"/>
  <c r="B3176" i="6"/>
  <c r="B3184" i="6"/>
  <c r="B3192" i="6"/>
  <c r="B3200" i="6"/>
  <c r="B3208" i="6"/>
  <c r="B3216" i="6"/>
  <c r="B3224" i="6"/>
  <c r="B3232" i="6"/>
  <c r="B3240" i="6"/>
  <c r="B3248" i="6"/>
  <c r="B3256" i="6"/>
  <c r="B3264" i="6"/>
  <c r="B3272" i="6"/>
  <c r="B3280" i="6"/>
  <c r="B3288" i="6"/>
  <c r="B3296" i="6"/>
  <c r="B3304" i="6"/>
  <c r="B3312" i="6"/>
  <c r="B3320" i="6"/>
  <c r="B3328" i="6"/>
  <c r="B3336" i="6"/>
  <c r="B3344" i="6"/>
  <c r="B3352" i="6"/>
  <c r="B3360" i="6"/>
  <c r="B3368" i="6"/>
  <c r="B3376" i="6"/>
  <c r="B3384" i="6"/>
  <c r="B3392" i="6"/>
  <c r="B3400" i="6"/>
  <c r="B3408" i="6"/>
  <c r="B3416" i="6"/>
  <c r="B3424" i="6"/>
  <c r="B3432" i="6"/>
  <c r="B3440" i="6"/>
  <c r="B3448" i="6"/>
  <c r="B3456" i="6"/>
  <c r="B3464" i="6"/>
  <c r="B3472" i="6"/>
  <c r="B3480" i="6"/>
  <c r="B3488" i="6"/>
  <c r="B3496" i="6"/>
  <c r="B3504" i="6"/>
  <c r="B3512" i="6"/>
  <c r="B3520" i="6"/>
  <c r="B3528" i="6"/>
  <c r="B3536" i="6"/>
  <c r="B3544" i="6"/>
  <c r="B3552" i="6"/>
  <c r="B3560" i="6"/>
  <c r="B3568" i="6"/>
  <c r="B3576" i="6"/>
  <c r="B3584" i="6"/>
  <c r="B3592" i="6"/>
  <c r="B3600" i="6"/>
  <c r="B3610" i="6"/>
  <c r="B3621" i="6"/>
  <c r="B3632" i="6"/>
  <c r="B3642" i="6"/>
  <c r="B3653" i="6"/>
  <c r="B3664" i="6"/>
  <c r="B3674" i="6"/>
  <c r="B3685" i="6"/>
  <c r="B3696" i="6"/>
  <c r="B3706" i="6"/>
  <c r="B3717" i="6"/>
  <c r="B3728" i="6"/>
  <c r="B3738" i="6"/>
  <c r="B3749" i="6"/>
  <c r="B3760" i="6"/>
  <c r="B3770" i="6"/>
  <c r="B3781" i="6"/>
  <c r="B3792" i="6"/>
  <c r="B3802" i="6"/>
  <c r="B3813" i="6"/>
  <c r="B3824" i="6"/>
  <c r="B3834" i="6"/>
  <c r="B3845" i="6"/>
  <c r="B3856" i="6"/>
  <c r="B3866" i="6"/>
  <c r="B3877" i="6"/>
  <c r="B3888" i="6"/>
  <c r="B3898" i="6"/>
  <c r="B3909" i="6"/>
  <c r="B3920" i="6"/>
  <c r="B3930" i="6"/>
  <c r="B3941" i="6"/>
  <c r="B3952" i="6"/>
  <c r="B3962" i="6"/>
  <c r="B3973" i="6"/>
  <c r="B3984" i="6"/>
  <c r="B3994" i="6"/>
  <c r="B4005" i="6"/>
  <c r="B4016" i="6"/>
  <c r="B4026" i="6"/>
  <c r="B4037" i="6"/>
  <c r="B4048" i="6"/>
  <c r="B4058" i="6"/>
  <c r="B4069" i="6"/>
  <c r="B4080" i="6"/>
  <c r="B4090" i="6"/>
  <c r="B4101" i="6"/>
  <c r="B4112" i="6"/>
  <c r="B4122" i="6"/>
  <c r="B4136" i="6"/>
  <c r="B4152" i="6"/>
  <c r="B4168" i="6"/>
  <c r="B4184" i="6"/>
  <c r="B4200" i="6"/>
  <c r="B4216" i="6"/>
  <c r="B4232" i="6"/>
  <c r="B4248" i="6"/>
  <c r="B4264" i="6"/>
  <c r="B4280" i="6"/>
  <c r="B4296" i="6"/>
  <c r="B4312" i="6"/>
  <c r="B4328" i="6"/>
  <c r="B4344" i="6"/>
  <c r="B4360" i="6"/>
  <c r="B4376" i="6"/>
  <c r="B4392" i="6"/>
  <c r="B4408" i="6"/>
  <c r="B4424" i="6"/>
  <c r="B4440" i="6"/>
  <c r="B4456" i="6"/>
  <c r="B4472" i="6"/>
  <c r="B4488" i="6"/>
  <c r="B4504" i="6"/>
  <c r="B4520" i="6"/>
  <c r="B4536" i="6"/>
  <c r="B4552" i="6"/>
  <c r="B4568" i="6"/>
  <c r="B4584" i="6"/>
  <c r="B4600" i="6"/>
  <c r="B4616" i="6"/>
  <c r="B4632" i="6"/>
  <c r="B4648" i="6"/>
  <c r="B4664" i="6"/>
  <c r="B4680" i="6"/>
  <c r="B4696" i="6"/>
  <c r="B4712" i="6"/>
  <c r="B4728" i="6"/>
  <c r="B4744" i="6"/>
  <c r="B4760" i="6"/>
  <c r="B4776" i="6"/>
  <c r="B4792" i="6"/>
  <c r="B4808" i="6"/>
  <c r="B4824" i="6"/>
  <c r="B4840" i="6"/>
  <c r="B4856" i="6"/>
  <c r="B4872" i="6"/>
  <c r="B4888" i="6"/>
  <c r="B4904" i="6"/>
  <c r="B4920" i="6"/>
  <c r="B4936" i="6"/>
  <c r="B4952" i="6"/>
  <c r="B4968" i="6"/>
  <c r="B4984" i="6"/>
  <c r="B5000" i="6"/>
  <c r="B5016" i="6"/>
  <c r="B5032" i="6"/>
  <c r="B5048" i="6"/>
  <c r="B5064" i="6"/>
  <c r="B5080" i="6"/>
  <c r="B5096" i="6"/>
  <c r="B5112" i="6"/>
  <c r="B5128" i="6"/>
  <c r="B5144" i="6"/>
  <c r="B5160" i="6"/>
  <c r="B5176" i="6"/>
  <c r="B5192" i="6"/>
  <c r="B5208" i="6"/>
  <c r="B5224" i="6"/>
  <c r="B5240" i="6"/>
  <c r="B5256" i="6"/>
  <c r="B5272" i="6"/>
  <c r="B5288" i="6"/>
  <c r="B5304" i="6"/>
  <c r="B5320" i="6"/>
  <c r="B5336" i="6"/>
  <c r="B5352" i="6"/>
  <c r="B5368" i="6"/>
  <c r="B5384" i="6"/>
  <c r="B5400" i="6"/>
  <c r="B5416" i="6"/>
  <c r="B5432" i="6"/>
  <c r="B5448" i="6"/>
  <c r="B5464" i="6"/>
  <c r="B5480" i="6"/>
  <c r="B5496" i="6"/>
  <c r="B5512" i="6"/>
  <c r="B5528" i="6"/>
  <c r="B5544" i="6"/>
  <c r="B5565" i="6"/>
  <c r="B5587" i="6"/>
  <c r="B5608" i="6"/>
  <c r="B5629" i="6"/>
  <c r="B5651" i="6"/>
  <c r="B5672" i="6"/>
  <c r="B5693" i="6"/>
  <c r="B5715" i="6"/>
  <c r="B5736" i="6"/>
  <c r="B5757" i="6"/>
  <c r="B5779" i="6"/>
  <c r="B5800" i="6"/>
  <c r="B5821" i="6"/>
  <c r="B5843" i="6"/>
  <c r="B5864" i="6"/>
  <c r="B5885" i="6"/>
  <c r="B5907" i="6"/>
  <c r="B5928" i="6"/>
  <c r="B5949" i="6"/>
  <c r="B5973" i="6"/>
  <c r="B6005" i="6"/>
  <c r="B6037" i="6"/>
  <c r="B6069" i="6"/>
  <c r="B6101" i="6"/>
  <c r="B6133" i="6"/>
  <c r="B6165" i="6"/>
  <c r="B6197" i="6"/>
  <c r="B6229" i="6"/>
  <c r="B6261" i="6"/>
  <c r="B6293" i="6"/>
  <c r="B6325" i="6"/>
  <c r="B6357" i="6"/>
  <c r="B6392" i="6"/>
  <c r="B6435" i="6"/>
  <c r="B6477" i="6"/>
  <c r="B6520" i="6"/>
  <c r="B6578" i="6"/>
  <c r="B6654" i="6"/>
  <c r="B6729" i="6"/>
  <c r="B6806" i="6"/>
  <c r="B6882" i="6"/>
  <c r="B6957" i="6"/>
  <c r="B7073" i="6"/>
  <c r="B7245" i="6"/>
  <c r="B7416" i="6"/>
  <c r="B7598" i="6"/>
  <c r="B7875" i="6"/>
  <c r="B8295" i="6"/>
  <c r="B9241" i="6"/>
  <c r="E16" i="6" l="1"/>
  <c r="E17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8" i="6"/>
  <c r="E29" i="6"/>
  <c r="E27" i="6"/>
  <c r="E26" i="6"/>
  <c r="E25" i="6"/>
  <c r="E24" i="6"/>
  <c r="E22" i="6"/>
  <c r="E21" i="6"/>
  <c r="E11" i="6"/>
  <c r="E14" i="6"/>
  <c r="E12" i="6"/>
  <c r="E15" i="6" s="1"/>
  <c r="B7" i="6"/>
  <c r="B8" i="6"/>
  <c r="C6" i="5"/>
  <c r="C7" i="5"/>
  <c r="C8" i="5"/>
  <c r="C9" i="5"/>
  <c r="C5" i="5"/>
  <c r="E18" i="6" l="1"/>
  <c r="B6" i="5"/>
  <c r="B7" i="5"/>
  <c r="B8" i="5"/>
  <c r="B9" i="5"/>
  <c r="B5" i="5"/>
  <c r="E5" i="5" l="1"/>
  <c r="G5" i="5" s="1"/>
  <c r="E6" i="5"/>
  <c r="E7" i="5"/>
  <c r="E8" i="5"/>
  <c r="E9" i="5"/>
  <c r="F8" i="5"/>
  <c r="H8" i="5" s="1"/>
  <c r="G7" i="5" l="1"/>
  <c r="G6" i="5"/>
  <c r="F5" i="5"/>
  <c r="G9" i="5"/>
  <c r="F7" i="5"/>
  <c r="G8" i="5"/>
  <c r="F6" i="5"/>
  <c r="H6" i="5" s="1"/>
  <c r="F9" i="5"/>
  <c r="H9" i="5" s="1"/>
  <c r="B10" i="5"/>
  <c r="E10" i="5"/>
  <c r="C10" i="5"/>
  <c r="K8" i="5" l="1"/>
  <c r="J8" i="5" s="1"/>
  <c r="I6" i="5"/>
  <c r="K6" i="5" s="1"/>
  <c r="J6" i="5" s="1"/>
  <c r="H7" i="5"/>
  <c r="I7" i="5" s="1"/>
  <c r="H5" i="5"/>
  <c r="I8" i="5"/>
  <c r="G10" i="5"/>
  <c r="I9" i="5"/>
  <c r="K9" i="5" s="1"/>
  <c r="J9" i="5" s="1"/>
  <c r="K7" i="5" l="1"/>
  <c r="J7" i="5" s="1"/>
  <c r="H10" i="5"/>
  <c r="C4" i="3" l="1"/>
  <c r="D4" i="3"/>
  <c r="B4" i="3"/>
  <c r="G5" i="2" l="1"/>
  <c r="F5" i="2" l="1"/>
  <c r="E5" i="2"/>
  <c r="D5" i="2"/>
  <c r="C5" i="2"/>
  <c r="B5" i="2"/>
  <c r="C6" i="2" l="1"/>
  <c r="D6" i="2"/>
  <c r="G6" i="2" s="1"/>
  <c r="B6" i="2"/>
  <c r="B9160" i="2" s="1"/>
  <c r="B9617" i="2" l="1"/>
  <c r="E6" i="2"/>
  <c r="C10008" i="2"/>
  <c r="F6" i="2"/>
  <c r="B9548" i="2"/>
  <c r="B9768" i="2"/>
  <c r="B9890" i="2"/>
  <c r="B9904" i="2"/>
  <c r="B7987" i="2"/>
  <c r="B8348" i="2"/>
  <c r="B7593" i="2"/>
  <c r="B8284" i="2"/>
  <c r="B8904" i="2"/>
  <c r="B9200" i="2"/>
  <c r="B8708" i="2"/>
  <c r="B8628" i="2"/>
  <c r="B8216" i="2"/>
  <c r="B9696" i="2"/>
  <c r="B9484" i="2"/>
  <c r="B8344" i="2"/>
  <c r="B9096" i="2"/>
  <c r="B9440" i="2"/>
  <c r="B8860" i="2"/>
  <c r="B7273" i="2"/>
  <c r="B8648" i="2"/>
  <c r="B9928" i="2"/>
  <c r="B8712" i="2"/>
  <c r="B9796" i="2"/>
  <c r="B9344" i="2"/>
  <c r="B8972" i="2"/>
  <c r="B7289" i="2"/>
  <c r="B9300" i="2"/>
  <c r="B8088" i="2"/>
  <c r="B8880" i="2"/>
  <c r="B7225" i="2"/>
  <c r="B9284" i="2"/>
  <c r="B7960" i="2"/>
  <c r="B8800" i="2"/>
  <c r="B9496" i="2"/>
  <c r="B8264" i="2"/>
  <c r="B7209" i="2"/>
  <c r="B9648" i="2"/>
  <c r="B9884" i="2"/>
  <c r="B9228" i="2"/>
  <c r="B8636" i="2"/>
  <c r="B7971" i="2"/>
  <c r="B9224" i="2"/>
  <c r="B9620" i="2"/>
  <c r="B9044" i="2"/>
  <c r="B8436" i="2"/>
  <c r="B7513" i="2"/>
  <c r="B9860" i="2"/>
  <c r="B8416" i="2"/>
  <c r="B9740" i="2"/>
  <c r="B9212" i="2"/>
  <c r="B8540" i="2"/>
  <c r="B7864" i="2"/>
  <c r="B8984" i="2"/>
  <c r="B9556" i="2"/>
  <c r="B8948" i="2"/>
  <c r="B8372" i="2"/>
  <c r="B7321" i="2"/>
  <c r="B9376" i="2"/>
  <c r="B8147" i="2"/>
  <c r="B9976" i="2"/>
  <c r="B9352" i="2"/>
  <c r="B8664" i="2"/>
  <c r="B7709" i="2"/>
  <c r="B9920" i="2"/>
  <c r="B9568" i="2"/>
  <c r="B9996" i="2"/>
  <c r="B9724" i="2"/>
  <c r="B9404" i="2"/>
  <c r="B9052" i="2"/>
  <c r="B8796" i="2"/>
  <c r="B8524" i="2"/>
  <c r="B8184" i="2"/>
  <c r="B7757" i="2"/>
  <c r="B9864" i="2"/>
  <c r="B8680" i="2"/>
  <c r="B9972" i="2"/>
  <c r="B9476" i="2"/>
  <c r="B9140" i="2"/>
  <c r="B8884" i="2"/>
  <c r="B8596" i="2"/>
  <c r="B8260" i="2"/>
  <c r="B7853" i="2"/>
  <c r="B9944" i="2"/>
  <c r="B8248" i="2"/>
  <c r="B9216" i="2"/>
  <c r="B8672" i="2"/>
  <c r="B7625" i="2"/>
  <c r="B9916" i="2"/>
  <c r="B9660" i="2"/>
  <c r="B9308" i="2"/>
  <c r="B9036" i="2"/>
  <c r="B8716" i="2"/>
  <c r="B8380" i="2"/>
  <c r="B8099" i="2"/>
  <c r="B7715" i="2"/>
  <c r="B9448" i="2"/>
  <c r="B8408" i="2"/>
  <c r="B9748" i="2"/>
  <c r="B9396" i="2"/>
  <c r="B9108" i="2"/>
  <c r="B8788" i="2"/>
  <c r="B8452" i="2"/>
  <c r="B8195" i="2"/>
  <c r="B7832" i="2"/>
  <c r="B9368" i="2"/>
  <c r="B9988" i="2"/>
  <c r="B9056" i="2"/>
  <c r="B8544" i="2"/>
  <c r="B9943" i="2"/>
  <c r="B6345" i="2"/>
  <c r="B8083" i="2"/>
  <c r="B7113" i="2"/>
  <c r="B5513" i="2"/>
  <c r="B9895" i="2"/>
  <c r="B9834" i="2"/>
  <c r="B9793" i="2"/>
  <c r="B7976" i="2"/>
  <c r="B6809" i="2"/>
  <c r="B5193" i="2"/>
  <c r="B9819" i="2"/>
  <c r="B9638" i="2"/>
  <c r="B9537" i="2"/>
  <c r="B8368" i="2"/>
  <c r="B7741" i="2"/>
  <c r="B6489" i="2"/>
  <c r="B4612" i="2"/>
  <c r="B9958" i="2"/>
  <c r="B9586" i="2"/>
  <c r="B9544" i="2"/>
  <c r="B9064" i="2"/>
  <c r="B8504" i="2"/>
  <c r="B7752" i="2"/>
  <c r="B9956" i="2"/>
  <c r="B9808" i="2"/>
  <c r="B9456" i="2"/>
  <c r="B9184" i="2"/>
  <c r="B9820" i="2"/>
  <c r="B9564" i="2"/>
  <c r="B9372" i="2"/>
  <c r="B9148" i="2"/>
  <c r="B8892" i="2"/>
  <c r="B8700" i="2"/>
  <c r="B8460" i="2"/>
  <c r="B8204" i="2"/>
  <c r="B7949" i="2"/>
  <c r="B7609" i="2"/>
  <c r="B9512" i="2"/>
  <c r="B8888" i="2"/>
  <c r="B8136" i="2"/>
  <c r="B9652" i="2"/>
  <c r="B9460" i="2"/>
  <c r="B9220" i="2"/>
  <c r="B8964" i="2"/>
  <c r="B8772" i="2"/>
  <c r="B8532" i="2"/>
  <c r="B8276" i="2"/>
  <c r="B8045" i="2"/>
  <c r="B7747" i="2"/>
  <c r="B9528" i="2"/>
  <c r="B8488" i="2"/>
  <c r="B9840" i="2"/>
  <c r="B8928" i="2"/>
  <c r="B8624" i="2"/>
  <c r="B8288" i="2"/>
  <c r="B7805" i="2"/>
  <c r="B7017" i="2"/>
  <c r="B6041" i="2"/>
  <c r="B9971" i="2"/>
  <c r="B9990" i="2"/>
  <c r="B9738" i="2"/>
  <c r="B9873" i="2"/>
  <c r="B9713" i="2"/>
  <c r="B9704" i="2"/>
  <c r="B9320" i="2"/>
  <c r="B8872" i="2"/>
  <c r="B8424" i="2"/>
  <c r="B7923" i="2"/>
  <c r="B7529" i="2"/>
  <c r="B9732" i="2"/>
  <c r="B9776" i="2"/>
  <c r="B9536" i="2"/>
  <c r="B9296" i="2"/>
  <c r="B9980" i="2"/>
  <c r="B9804" i="2"/>
  <c r="B9628" i="2"/>
  <c r="B9468" i="2"/>
  <c r="B9292" i="2"/>
  <c r="B9116" i="2"/>
  <c r="B8956" i="2"/>
  <c r="B8780" i="2"/>
  <c r="B8604" i="2"/>
  <c r="B8444" i="2"/>
  <c r="B8268" i="2"/>
  <c r="B8056" i="2"/>
  <c r="B7843" i="2"/>
  <c r="B7545" i="2"/>
  <c r="B9752" i="2"/>
  <c r="B9176" i="2"/>
  <c r="B8616" i="2"/>
  <c r="B8008" i="2"/>
  <c r="B9716" i="2"/>
  <c r="B9540" i="2"/>
  <c r="B9364" i="2"/>
  <c r="B9204" i="2"/>
  <c r="B9028" i="2"/>
  <c r="B8852" i="2"/>
  <c r="B8692" i="2"/>
  <c r="B8516" i="2"/>
  <c r="B8340" i="2"/>
  <c r="B8173" i="2"/>
  <c r="B7939" i="2"/>
  <c r="B7704" i="2"/>
  <c r="B9784" i="2"/>
  <c r="B8920" i="2"/>
  <c r="B8029" i="2"/>
  <c r="B9664" i="2"/>
  <c r="B9008" i="2"/>
  <c r="B8752" i="2"/>
  <c r="B8496" i="2"/>
  <c r="B8240" i="2"/>
  <c r="B7912" i="2"/>
  <c r="B7433" i="2"/>
  <c r="B6681" i="2"/>
  <c r="B5871" i="2"/>
  <c r="B4073" i="2"/>
  <c r="B9863" i="2"/>
  <c r="B9926" i="2"/>
  <c r="B9686" i="2"/>
  <c r="B9969" i="2"/>
  <c r="C10003" i="2"/>
  <c r="D7" i="2"/>
  <c r="D13" i="2"/>
  <c r="B6932" i="2"/>
  <c r="B9681" i="2"/>
  <c r="B9791" i="2"/>
  <c r="B9946" i="2"/>
  <c r="B9870" i="2"/>
  <c r="B9814" i="2"/>
  <c r="B9718" i="2"/>
  <c r="B9670" i="2"/>
  <c r="B9622" i="2"/>
  <c r="B9937" i="2"/>
  <c r="B9857" i="2"/>
  <c r="B9777" i="2"/>
  <c r="B9601" i="2"/>
  <c r="B9521" i="2"/>
  <c r="B9848" i="2"/>
  <c r="B9656" i="2"/>
  <c r="B9464" i="2"/>
  <c r="B9240" i="2"/>
  <c r="B9016" i="2"/>
  <c r="B8840" i="2"/>
  <c r="B8584" i="2"/>
  <c r="B8376" i="2"/>
  <c r="B8157" i="2"/>
  <c r="B7837" i="2"/>
  <c r="B7688" i="2"/>
  <c r="B7465" i="2"/>
  <c r="B9876" i="2"/>
  <c r="B9984" i="2"/>
  <c r="B9872" i="2"/>
  <c r="B9744" i="2"/>
  <c r="B9632" i="2"/>
  <c r="B9520" i="2"/>
  <c r="B9392" i="2"/>
  <c r="B9280" i="2"/>
  <c r="B9152" i="2"/>
  <c r="B9948" i="2"/>
  <c r="B9868" i="2"/>
  <c r="B9788" i="2"/>
  <c r="B9692" i="2"/>
  <c r="B9612" i="2"/>
  <c r="B9532" i="2"/>
  <c r="B9436" i="2"/>
  <c r="B9356" i="2"/>
  <c r="B9276" i="2"/>
  <c r="B9180" i="2"/>
  <c r="B9100" i="2"/>
  <c r="B9020" i="2"/>
  <c r="B8924" i="2"/>
  <c r="B8844" i="2"/>
  <c r="B8764" i="2"/>
  <c r="B8668" i="2"/>
  <c r="B8588" i="2"/>
  <c r="B8508" i="2"/>
  <c r="B8412" i="2"/>
  <c r="B8332" i="2"/>
  <c r="B8252" i="2"/>
  <c r="B8141" i="2"/>
  <c r="B8035" i="2"/>
  <c r="B7928" i="2"/>
  <c r="B7800" i="2"/>
  <c r="B7693" i="2"/>
  <c r="B7481" i="2"/>
  <c r="B9960" i="2"/>
  <c r="B9688" i="2"/>
  <c r="B9400" i="2"/>
  <c r="B9080" i="2"/>
  <c r="B8824" i="2"/>
  <c r="B8568" i="2"/>
  <c r="B8232" i="2"/>
  <c r="B7944" i="2"/>
  <c r="B9908" i="2"/>
  <c r="B9684" i="2"/>
  <c r="B9604" i="2"/>
  <c r="B9524" i="2"/>
  <c r="B9428" i="2"/>
  <c r="B9348" i="2"/>
  <c r="B9268" i="2"/>
  <c r="B9172" i="2"/>
  <c r="B9092" i="2"/>
  <c r="B9012" i="2"/>
  <c r="B8916" i="2"/>
  <c r="B8836" i="2"/>
  <c r="B8756" i="2"/>
  <c r="B8660" i="2"/>
  <c r="B8580" i="2"/>
  <c r="B8500" i="2"/>
  <c r="B8404" i="2"/>
  <c r="B8324" i="2"/>
  <c r="B8244" i="2"/>
  <c r="B8131" i="2"/>
  <c r="B8024" i="2"/>
  <c r="B7917" i="2"/>
  <c r="B7789" i="2"/>
  <c r="B7683" i="2"/>
  <c r="B7257" i="2"/>
  <c r="B9720" i="2"/>
  <c r="B9304" i="2"/>
  <c r="B8856" i="2"/>
  <c r="B8440" i="2"/>
  <c r="B7965" i="2"/>
  <c r="B9812" i="2"/>
  <c r="B9616" i="2"/>
  <c r="B9168" i="2"/>
  <c r="B8992" i="2"/>
  <c r="B8864" i="2"/>
  <c r="B8736" i="2"/>
  <c r="B8608" i="2"/>
  <c r="B8480" i="2"/>
  <c r="B8352" i="2"/>
  <c r="B8224" i="2"/>
  <c r="B8061" i="2"/>
  <c r="B7891" i="2"/>
  <c r="B7720" i="2"/>
  <c r="B7369" i="2"/>
  <c r="B6969" i="2"/>
  <c r="B6633" i="2"/>
  <c r="B6297" i="2"/>
  <c r="B5807" i="2"/>
  <c r="B5065" i="2"/>
  <c r="B2972" i="2"/>
  <c r="B9931" i="2"/>
  <c r="B9855" i="2"/>
  <c r="B9779" i="2"/>
  <c r="B9974" i="2"/>
  <c r="B9942" i="2"/>
  <c r="B9910" i="2"/>
  <c r="B9862" i="2"/>
  <c r="B9802" i="2"/>
  <c r="B9714" i="2"/>
  <c r="B9662" i="2"/>
  <c r="B9614" i="2"/>
  <c r="B10001" i="2"/>
  <c r="B9921" i="2"/>
  <c r="B9841" i="2"/>
  <c r="B9745" i="2"/>
  <c r="B9665" i="2"/>
  <c r="B9585" i="2"/>
  <c r="B9489" i="2"/>
  <c r="B9978" i="2"/>
  <c r="B9914" i="2"/>
  <c r="C7" i="2"/>
  <c r="B9816" i="2"/>
  <c r="B9608" i="2"/>
  <c r="B9384" i="2"/>
  <c r="B9208" i="2"/>
  <c r="B9000" i="2"/>
  <c r="B8744" i="2"/>
  <c r="B8536" i="2"/>
  <c r="B8328" i="2"/>
  <c r="B8051" i="2"/>
  <c r="B7773" i="2"/>
  <c r="B7667" i="2"/>
  <c r="B7337" i="2"/>
  <c r="B9844" i="2"/>
  <c r="B9968" i="2"/>
  <c r="B9824" i="2"/>
  <c r="B9712" i="2"/>
  <c r="B9600" i="2"/>
  <c r="B9472" i="2"/>
  <c r="B9360" i="2"/>
  <c r="B9248" i="2"/>
  <c r="B9072" i="2"/>
  <c r="B9932" i="2"/>
  <c r="B9852" i="2"/>
  <c r="B9756" i="2"/>
  <c r="B9676" i="2"/>
  <c r="B9596" i="2"/>
  <c r="B9500" i="2"/>
  <c r="B9420" i="2"/>
  <c r="B9340" i="2"/>
  <c r="B9244" i="2"/>
  <c r="B9164" i="2"/>
  <c r="B9084" i="2"/>
  <c r="B8988" i="2"/>
  <c r="B8908" i="2"/>
  <c r="B8828" i="2"/>
  <c r="B8732" i="2"/>
  <c r="B8652" i="2"/>
  <c r="B8572" i="2"/>
  <c r="B8476" i="2"/>
  <c r="B8396" i="2"/>
  <c r="B8316" i="2"/>
  <c r="B8220" i="2"/>
  <c r="B8120" i="2"/>
  <c r="B8013" i="2"/>
  <c r="B7885" i="2"/>
  <c r="B7779" i="2"/>
  <c r="B7672" i="2"/>
  <c r="B7353" i="2"/>
  <c r="B9912" i="2"/>
  <c r="B9640" i="2"/>
  <c r="B9288" i="2"/>
  <c r="B9032" i="2"/>
  <c r="B8776" i="2"/>
  <c r="B8456" i="2"/>
  <c r="B8200" i="2"/>
  <c r="B7880" i="2"/>
  <c r="B9780" i="2"/>
  <c r="B9668" i="2"/>
  <c r="B9588" i="2"/>
  <c r="B9492" i="2"/>
  <c r="B9412" i="2"/>
  <c r="B9332" i="2"/>
  <c r="B9236" i="2"/>
  <c r="B9156" i="2"/>
  <c r="B9076" i="2"/>
  <c r="B8980" i="2"/>
  <c r="B8900" i="2"/>
  <c r="B8820" i="2"/>
  <c r="B8724" i="2"/>
  <c r="B8644" i="2"/>
  <c r="B8564" i="2"/>
  <c r="B8468" i="2"/>
  <c r="B8388" i="2"/>
  <c r="B8308" i="2"/>
  <c r="B8212" i="2"/>
  <c r="B8109" i="2"/>
  <c r="B8003" i="2"/>
  <c r="B7875" i="2"/>
  <c r="B7768" i="2"/>
  <c r="B7577" i="2"/>
  <c r="B9992" i="2"/>
  <c r="B9560" i="2"/>
  <c r="B9144" i="2"/>
  <c r="B8696" i="2"/>
  <c r="B8312" i="2"/>
  <c r="B7145" i="2"/>
  <c r="B9888" i="2"/>
  <c r="B9424" i="2"/>
  <c r="B9088" i="2"/>
  <c r="B8944" i="2"/>
  <c r="B8816" i="2"/>
  <c r="B8688" i="2"/>
  <c r="B8560" i="2"/>
  <c r="B8432" i="2"/>
  <c r="B8304" i="2"/>
  <c r="B8168" i="2"/>
  <c r="B7997" i="2"/>
  <c r="B7827" i="2"/>
  <c r="B7656" i="2"/>
  <c r="B7177" i="2"/>
  <c r="B6857" i="2"/>
  <c r="B6537" i="2"/>
  <c r="B6105" i="2"/>
  <c r="B5629" i="2"/>
  <c r="B4697" i="2"/>
  <c r="B9983" i="2"/>
  <c r="B9907" i="2"/>
  <c r="B9827" i="2"/>
  <c r="B9994" i="2"/>
  <c r="B9962" i="2"/>
  <c r="B9930" i="2"/>
  <c r="B9898" i="2"/>
  <c r="B9842" i="2"/>
  <c r="B9746" i="2"/>
  <c r="B9694" i="2"/>
  <c r="B9646" i="2"/>
  <c r="B9594" i="2"/>
  <c r="B9985" i="2"/>
  <c r="B9905" i="2"/>
  <c r="B9809" i="2"/>
  <c r="B9729" i="2"/>
  <c r="B9649" i="2"/>
  <c r="B9553" i="2"/>
  <c r="B9473" i="2"/>
  <c r="C10011" i="2"/>
  <c r="D10009" i="2"/>
  <c r="D10010" i="2"/>
  <c r="D10005" i="2"/>
  <c r="D10006" i="2"/>
  <c r="D10003" i="2"/>
  <c r="D10004" i="2"/>
  <c r="B9953" i="2"/>
  <c r="B9889" i="2"/>
  <c r="B9825" i="2"/>
  <c r="B9761" i="2"/>
  <c r="B9697" i="2"/>
  <c r="B9633" i="2"/>
  <c r="B9569" i="2"/>
  <c r="B9505" i="2"/>
  <c r="D10007" i="2"/>
  <c r="D10012" i="2"/>
  <c r="B21" i="2"/>
  <c r="B9880" i="2"/>
  <c r="B9736" i="2"/>
  <c r="B9592" i="2"/>
  <c r="B9432" i="2"/>
  <c r="B9272" i="2"/>
  <c r="B9112" i="2"/>
  <c r="B8952" i="2"/>
  <c r="B8792" i="2"/>
  <c r="B8632" i="2"/>
  <c r="B8472" i="2"/>
  <c r="B8296" i="2"/>
  <c r="B8115" i="2"/>
  <c r="B7859" i="2"/>
  <c r="B7731" i="2"/>
  <c r="B7645" i="2"/>
  <c r="B7401" i="2"/>
  <c r="B9924" i="2"/>
  <c r="B9764" i="2"/>
  <c r="B9952" i="2"/>
  <c r="B9856" i="2"/>
  <c r="B9760" i="2"/>
  <c r="B9680" i="2"/>
  <c r="B9584" i="2"/>
  <c r="B9504" i="2"/>
  <c r="B9408" i="2"/>
  <c r="B9328" i="2"/>
  <c r="B9232" i="2"/>
  <c r="B9120" i="2"/>
  <c r="B9964" i="2"/>
  <c r="B9900" i="2"/>
  <c r="B9836" i="2"/>
  <c r="B9772" i="2"/>
  <c r="B9708" i="2"/>
  <c r="B9644" i="2"/>
  <c r="B9580" i="2"/>
  <c r="B9516" i="2"/>
  <c r="B9452" i="2"/>
  <c r="B9388" i="2"/>
  <c r="B9324" i="2"/>
  <c r="B9260" i="2"/>
  <c r="B9196" i="2"/>
  <c r="B9132" i="2"/>
  <c r="B9068" i="2"/>
  <c r="B9004" i="2"/>
  <c r="B8940" i="2"/>
  <c r="B8876" i="2"/>
  <c r="B8812" i="2"/>
  <c r="B8748" i="2"/>
  <c r="B8684" i="2"/>
  <c r="B8620" i="2"/>
  <c r="B8556" i="2"/>
  <c r="B8492" i="2"/>
  <c r="B8428" i="2"/>
  <c r="B8364" i="2"/>
  <c r="B8300" i="2"/>
  <c r="B8236" i="2"/>
  <c r="B8163" i="2"/>
  <c r="B8077" i="2"/>
  <c r="B7992" i="2"/>
  <c r="B7907" i="2"/>
  <c r="B7821" i="2"/>
  <c r="B7736" i="2"/>
  <c r="B7651" i="2"/>
  <c r="B7417" i="2"/>
  <c r="B7161" i="2"/>
  <c r="B9800" i="2"/>
  <c r="B9576" i="2"/>
  <c r="B9336" i="2"/>
  <c r="B9128" i="2"/>
  <c r="B8936" i="2"/>
  <c r="B8728" i="2"/>
  <c r="B8520" i="2"/>
  <c r="B8280" i="2"/>
  <c r="B8072" i="2"/>
  <c r="B7816" i="2"/>
  <c r="B9828" i="2"/>
  <c r="B9700" i="2"/>
  <c r="B9636" i="2"/>
  <c r="B9572" i="2"/>
  <c r="B9508" i="2"/>
  <c r="B9444" i="2"/>
  <c r="B9380" i="2"/>
  <c r="B9316" i="2"/>
  <c r="B9252" i="2"/>
  <c r="B9188" i="2"/>
  <c r="B9124" i="2"/>
  <c r="B9060" i="2"/>
  <c r="B8996" i="2"/>
  <c r="B8932" i="2"/>
  <c r="B8868" i="2"/>
  <c r="B8804" i="2"/>
  <c r="B8740" i="2"/>
  <c r="B8676" i="2"/>
  <c r="B8612" i="2"/>
  <c r="B8548" i="2"/>
  <c r="B8484" i="2"/>
  <c r="B8420" i="2"/>
  <c r="B8356" i="2"/>
  <c r="B8292" i="2"/>
  <c r="B8228" i="2"/>
  <c r="B8152" i="2"/>
  <c r="B8067" i="2"/>
  <c r="B7981" i="2"/>
  <c r="B7896" i="2"/>
  <c r="B7811" i="2"/>
  <c r="B7725" i="2"/>
  <c r="B7637" i="2"/>
  <c r="B7385" i="2"/>
  <c r="B7129" i="2"/>
  <c r="B9832" i="2"/>
  <c r="B9624" i="2"/>
  <c r="B9416" i="2"/>
  <c r="B9192" i="2"/>
  <c r="B8968" i="2"/>
  <c r="B8760" i="2"/>
  <c r="B8552" i="2"/>
  <c r="B8360" i="2"/>
  <c r="B8093" i="2"/>
  <c r="B7795" i="2"/>
  <c r="B9892" i="2"/>
  <c r="B9936" i="2"/>
  <c r="B9728" i="2"/>
  <c r="B9488" i="2"/>
  <c r="B9264" i="2"/>
  <c r="B9104" i="2"/>
  <c r="B9024" i="2"/>
  <c r="B8960" i="2"/>
  <c r="B8896" i="2"/>
  <c r="B8832" i="2"/>
  <c r="B8768" i="2"/>
  <c r="B8704" i="2"/>
  <c r="B8640" i="2"/>
  <c r="B8576" i="2"/>
  <c r="B8512" i="2"/>
  <c r="B8448" i="2"/>
  <c r="B8384" i="2"/>
  <c r="B8320" i="2"/>
  <c r="B8256" i="2"/>
  <c r="B8189" i="2"/>
  <c r="B8104" i="2"/>
  <c r="B8019" i="2"/>
  <c r="B7933" i="2"/>
  <c r="B7848" i="2"/>
  <c r="B7763" i="2"/>
  <c r="B7677" i="2"/>
  <c r="B7497" i="2"/>
  <c r="B7241" i="2"/>
  <c r="B7065" i="2"/>
  <c r="B6889" i="2"/>
  <c r="B6729" i="2"/>
  <c r="B6553" i="2"/>
  <c r="B6393" i="2"/>
  <c r="B6169" i="2"/>
  <c r="B5935" i="2"/>
  <c r="B5693" i="2"/>
  <c r="B5321" i="2"/>
  <c r="B4783" i="2"/>
  <c r="B4329" i="2"/>
  <c r="B9991" i="2"/>
  <c r="B9955" i="2"/>
  <c r="B9911" i="2"/>
  <c r="B9875" i="2"/>
  <c r="B9839" i="2"/>
  <c r="B9799" i="2"/>
  <c r="B9998" i="2"/>
  <c r="B9982" i="2"/>
  <c r="B9966" i="2"/>
  <c r="B9950" i="2"/>
  <c r="B9934" i="2"/>
  <c r="B9918" i="2"/>
  <c r="B9902" i="2"/>
  <c r="B9874" i="2"/>
  <c r="B9846" i="2"/>
  <c r="B9818" i="2"/>
  <c r="B9750" i="2"/>
  <c r="B9726" i="2"/>
  <c r="B9698" i="2"/>
  <c r="B9674" i="2"/>
  <c r="B9650" i="2"/>
  <c r="B9626" i="2"/>
  <c r="B9602" i="2"/>
  <c r="B9550" i="2"/>
  <c r="B9993" i="2"/>
  <c r="B9977" i="2"/>
  <c r="B9961" i="2"/>
  <c r="B9945" i="2"/>
  <c r="B9929" i="2"/>
  <c r="B9913" i="2"/>
  <c r="B9897" i="2"/>
  <c r="B9881" i="2"/>
  <c r="B9865" i="2"/>
  <c r="B9849" i="2"/>
  <c r="B9833" i="2"/>
  <c r="B9817" i="2"/>
  <c r="B9801" i="2"/>
  <c r="B9785" i="2"/>
  <c r="B9769" i="2"/>
  <c r="B9753" i="2"/>
  <c r="B9737" i="2"/>
  <c r="B9721" i="2"/>
  <c r="B9705" i="2"/>
  <c r="B9689" i="2"/>
  <c r="B9673" i="2"/>
  <c r="B9657" i="2"/>
  <c r="B9641" i="2"/>
  <c r="B9625" i="2"/>
  <c r="B9609" i="2"/>
  <c r="B9593" i="2"/>
  <c r="B9577" i="2"/>
  <c r="B9561" i="2"/>
  <c r="B9545" i="2"/>
  <c r="B9529" i="2"/>
  <c r="B9513" i="2"/>
  <c r="B9497" i="2"/>
  <c r="B9481" i="2"/>
  <c r="B9465" i="2"/>
  <c r="B9449" i="2"/>
  <c r="B9433" i="2"/>
  <c r="B9417" i="2"/>
  <c r="B9401" i="2"/>
  <c r="B9385" i="2"/>
  <c r="B9369" i="2"/>
  <c r="B9353" i="2"/>
  <c r="B9337" i="2"/>
  <c r="B9321" i="2"/>
  <c r="B9305" i="2"/>
  <c r="B9289" i="2"/>
  <c r="B9273" i="2"/>
  <c r="B9257" i="2"/>
  <c r="B9241" i="2"/>
  <c r="B9225" i="2"/>
  <c r="B9209" i="2"/>
  <c r="B9193" i="2"/>
  <c r="B9177" i="2"/>
  <c r="B9161" i="2"/>
  <c r="B9145" i="2"/>
  <c r="B9129" i="2"/>
  <c r="B9113" i="2"/>
  <c r="B9097" i="2"/>
  <c r="B9081" i="2"/>
  <c r="B9065" i="2"/>
  <c r="B9049" i="2"/>
  <c r="B9033" i="2"/>
  <c r="B9017" i="2"/>
  <c r="B9001" i="2"/>
  <c r="B8985" i="2"/>
  <c r="B8969" i="2"/>
  <c r="B8953" i="2"/>
  <c r="B8937" i="2"/>
  <c r="B8921" i="2"/>
  <c r="B8905" i="2"/>
  <c r="B8889" i="2"/>
  <c r="B8873" i="2"/>
  <c r="B8857" i="2"/>
  <c r="B8841" i="2"/>
  <c r="B8825" i="2"/>
  <c r="B8809" i="2"/>
  <c r="B8793" i="2"/>
  <c r="B8777" i="2"/>
  <c r="B8761" i="2"/>
  <c r="B8745" i="2"/>
  <c r="B8729" i="2"/>
  <c r="B8713" i="2"/>
  <c r="B8697" i="2"/>
  <c r="B8681" i="2"/>
  <c r="B8665" i="2"/>
  <c r="B8649" i="2"/>
  <c r="B8633" i="2"/>
  <c r="B8617" i="2"/>
  <c r="B8601" i="2"/>
  <c r="B8585" i="2"/>
  <c r="B8569" i="2"/>
  <c r="B8553" i="2"/>
  <c r="B8537" i="2"/>
  <c r="B8521" i="2"/>
  <c r="B8505" i="2"/>
  <c r="B8489" i="2"/>
  <c r="B8473" i="2"/>
  <c r="B8457" i="2"/>
  <c r="B8441" i="2"/>
  <c r="B8425" i="2"/>
  <c r="B8409" i="2"/>
  <c r="B8393" i="2"/>
  <c r="B8377" i="2"/>
  <c r="B8361" i="2"/>
  <c r="B8345" i="2"/>
  <c r="B8329" i="2"/>
  <c r="B8313" i="2"/>
  <c r="B8297" i="2"/>
  <c r="B8281" i="2"/>
  <c r="B8265" i="2"/>
  <c r="B8249" i="2"/>
  <c r="B8233" i="2"/>
  <c r="B8217" i="2"/>
  <c r="B8201" i="2"/>
  <c r="B8180" i="2"/>
  <c r="B8159" i="2"/>
  <c r="B8137" i="2"/>
  <c r="B8116" i="2"/>
  <c r="B8095" i="2"/>
  <c r="B8073" i="2"/>
  <c r="B8052" i="2"/>
  <c r="B8031" i="2"/>
  <c r="B8009" i="2"/>
  <c r="B7988" i="2"/>
  <c r="B7967" i="2"/>
  <c r="B7945" i="2"/>
  <c r="B7924" i="2"/>
  <c r="B7903" i="2"/>
  <c r="B7881" i="2"/>
  <c r="B7860" i="2"/>
  <c r="B7839" i="2"/>
  <c r="B7817" i="2"/>
  <c r="B7796" i="2"/>
  <c r="B7775" i="2"/>
  <c r="B7753" i="2"/>
  <c r="B7732" i="2"/>
  <c r="B7711" i="2"/>
  <c r="B7689" i="2"/>
  <c r="B7668" i="2"/>
  <c r="B7647" i="2"/>
  <c r="B7597" i="2"/>
  <c r="B7533" i="2"/>
  <c r="B7469" i="2"/>
  <c r="B7405" i="2"/>
  <c r="B7341" i="2"/>
  <c r="B7277" i="2"/>
  <c r="B7213" i="2"/>
  <c r="B7149" i="2"/>
  <c r="B7085" i="2"/>
  <c r="B7021" i="2"/>
  <c r="B6957" i="2"/>
  <c r="B6893" i="2"/>
  <c r="B6829" i="2"/>
  <c r="B6765" i="2"/>
  <c r="B6701" i="2"/>
  <c r="B6637" i="2"/>
  <c r="B6573" i="2"/>
  <c r="B6509" i="2"/>
  <c r="B6445" i="2"/>
  <c r="B6381" i="2"/>
  <c r="B6317" i="2"/>
  <c r="B6239" i="2"/>
  <c r="B6153" i="2"/>
  <c r="B6068" i="2"/>
  <c r="B5983" i="2"/>
  <c r="B5897" i="2"/>
  <c r="B5812" i="2"/>
  <c r="B5727" i="2"/>
  <c r="B5593" i="2"/>
  <c r="B5337" i="2"/>
  <c r="B5081" i="2"/>
  <c r="B4804" i="2"/>
  <c r="B4393" i="2"/>
  <c r="B3228" i="2"/>
  <c r="B6905" i="2"/>
  <c r="B6697" i="2"/>
  <c r="B6521" i="2"/>
  <c r="B6329" i="2"/>
  <c r="B6063" i="2"/>
  <c r="B5785" i="2"/>
  <c r="B5385" i="2"/>
  <c r="B4868" i="2"/>
  <c r="B9967" i="2"/>
  <c r="B9899" i="2"/>
  <c r="B9831" i="2"/>
  <c r="B9783" i="2"/>
  <c r="B9759" i="2"/>
  <c r="B9743" i="2"/>
  <c r="B9727" i="2"/>
  <c r="B9711" i="2"/>
  <c r="B9695" i="2"/>
  <c r="B9679" i="2"/>
  <c r="B9663" i="2"/>
  <c r="B9647" i="2"/>
  <c r="B9631" i="2"/>
  <c r="B9615" i="2"/>
  <c r="B9599" i="2"/>
  <c r="B9583" i="2"/>
  <c r="B9567" i="2"/>
  <c r="B9551" i="2"/>
  <c r="B9535" i="2"/>
  <c r="B9519" i="2"/>
  <c r="B9503" i="2"/>
  <c r="B9487" i="2"/>
  <c r="B9471" i="2"/>
  <c r="B9455" i="2"/>
  <c r="B9439" i="2"/>
  <c r="B9423" i="2"/>
  <c r="B9407" i="2"/>
  <c r="B9391" i="2"/>
  <c r="B9375" i="2"/>
  <c r="B9359" i="2"/>
  <c r="B9343" i="2"/>
  <c r="B9327" i="2"/>
  <c r="B9311" i="2"/>
  <c r="B9295" i="2"/>
  <c r="B9279" i="2"/>
  <c r="B9263" i="2"/>
  <c r="B9247" i="2"/>
  <c r="B9231" i="2"/>
  <c r="B9215" i="2"/>
  <c r="B9199" i="2"/>
  <c r="B9183" i="2"/>
  <c r="B9167" i="2"/>
  <c r="B9151" i="2"/>
  <c r="B9135" i="2"/>
  <c r="B9119" i="2"/>
  <c r="B9103" i="2"/>
  <c r="B9087" i="2"/>
  <c r="B9071" i="2"/>
  <c r="B9055" i="2"/>
  <c r="B9039" i="2"/>
  <c r="B9023" i="2"/>
  <c r="B9007" i="2"/>
  <c r="B8991" i="2"/>
  <c r="B8975" i="2"/>
  <c r="B8959" i="2"/>
  <c r="B8943" i="2"/>
  <c r="B8927" i="2"/>
  <c r="B8911" i="2"/>
  <c r="B8895" i="2"/>
  <c r="B8879" i="2"/>
  <c r="B8863" i="2"/>
  <c r="B8847" i="2"/>
  <c r="B8831" i="2"/>
  <c r="B8815" i="2"/>
  <c r="B8799" i="2"/>
  <c r="B8783" i="2"/>
  <c r="B8767" i="2"/>
  <c r="B8751" i="2"/>
  <c r="B8735" i="2"/>
  <c r="B8719" i="2"/>
  <c r="B8703" i="2"/>
  <c r="B8687" i="2"/>
  <c r="B8671" i="2"/>
  <c r="B8655" i="2"/>
  <c r="B8639" i="2"/>
  <c r="B8623" i="2"/>
  <c r="B8607" i="2"/>
  <c r="B8591" i="2"/>
  <c r="B8575" i="2"/>
  <c r="B8559" i="2"/>
  <c r="B8543" i="2"/>
  <c r="B8527" i="2"/>
  <c r="B8511" i="2"/>
  <c r="B8495" i="2"/>
  <c r="B8479" i="2"/>
  <c r="B8463" i="2"/>
  <c r="B8447" i="2"/>
  <c r="B8431" i="2"/>
  <c r="B8415" i="2"/>
  <c r="B8399" i="2"/>
  <c r="B8383" i="2"/>
  <c r="B8367" i="2"/>
  <c r="B8351" i="2"/>
  <c r="B8335" i="2"/>
  <c r="B8319" i="2"/>
  <c r="B8303" i="2"/>
  <c r="B8287" i="2"/>
  <c r="B8271" i="2"/>
  <c r="B8255" i="2"/>
  <c r="B8239" i="2"/>
  <c r="B8223" i="2"/>
  <c r="B8207" i="2"/>
  <c r="B8188" i="2"/>
  <c r="B8167" i="2"/>
  <c r="B8145" i="2"/>
  <c r="B8124" i="2"/>
  <c r="B8103" i="2"/>
  <c r="B8081" i="2"/>
  <c r="B8060" i="2"/>
  <c r="B8039" i="2"/>
  <c r="B8017" i="2"/>
  <c r="B7996" i="2"/>
  <c r="B7975" i="2"/>
  <c r="B7953" i="2"/>
  <c r="B7932" i="2"/>
  <c r="B7911" i="2"/>
  <c r="B7889" i="2"/>
  <c r="B7868" i="2"/>
  <c r="B7847" i="2"/>
  <c r="B7825" i="2"/>
  <c r="B7804" i="2"/>
  <c r="B7783" i="2"/>
  <c r="B7761" i="2"/>
  <c r="B7740" i="2"/>
  <c r="B7719" i="2"/>
  <c r="B7697" i="2"/>
  <c r="B7676" i="2"/>
  <c r="B7655" i="2"/>
  <c r="B7621" i="2"/>
  <c r="B7557" i="2"/>
  <c r="B7493" i="2"/>
  <c r="B7429" i="2"/>
  <c r="B7365" i="2"/>
  <c r="B7301" i="2"/>
  <c r="B7237" i="2"/>
  <c r="B7173" i="2"/>
  <c r="B7109" i="2"/>
  <c r="B7045" i="2"/>
  <c r="B6981" i="2"/>
  <c r="B6917" i="2"/>
  <c r="B6853" i="2"/>
  <c r="B6789" i="2"/>
  <c r="B6725" i="2"/>
  <c r="B6661" i="2"/>
  <c r="B6597" i="2"/>
  <c r="B6533" i="2"/>
  <c r="B6469" i="2"/>
  <c r="B6405" i="2"/>
  <c r="B6341" i="2"/>
  <c r="B6271" i="2"/>
  <c r="B6185" i="2"/>
  <c r="B6100" i="2"/>
  <c r="B6015" i="2"/>
  <c r="B5929" i="2"/>
  <c r="B5844" i="2"/>
  <c r="B5759" i="2"/>
  <c r="B5653" i="2"/>
  <c r="B5433" i="2"/>
  <c r="B5177" i="2"/>
  <c r="B4921" i="2"/>
  <c r="B4591" i="2"/>
  <c r="B3753" i="2"/>
  <c r="B7033" i="2"/>
  <c r="B6825" i="2"/>
  <c r="B6569" i="2"/>
  <c r="B6361" i="2"/>
  <c r="B6127" i="2"/>
  <c r="B5892" i="2"/>
  <c r="B9999" i="2"/>
  <c r="B9951" i="2"/>
  <c r="B9903" i="2"/>
  <c r="B9859" i="2"/>
  <c r="B9811" i="2"/>
  <c r="B9886" i="2"/>
  <c r="B9850" i="2"/>
  <c r="B9810" i="2"/>
  <c r="B9790" i="2"/>
  <c r="B9774" i="2"/>
  <c r="B9754" i="2"/>
  <c r="B9710" i="2"/>
  <c r="B9666" i="2"/>
  <c r="B9618" i="2"/>
  <c r="B9582" i="2"/>
  <c r="B9562" i="2"/>
  <c r="B9542" i="2"/>
  <c r="B9526" i="2"/>
  <c r="B9510" i="2"/>
  <c r="B9494" i="2"/>
  <c r="B9478" i="2"/>
  <c r="B9462" i="2"/>
  <c r="B9446" i="2"/>
  <c r="B9430" i="2"/>
  <c r="B9414" i="2"/>
  <c r="B9398" i="2"/>
  <c r="B9382" i="2"/>
  <c r="B9366" i="2"/>
  <c r="B9350" i="2"/>
  <c r="B9334" i="2"/>
  <c r="B9318" i="2"/>
  <c r="B9302" i="2"/>
  <c r="B9286" i="2"/>
  <c r="B9270" i="2"/>
  <c r="B9254" i="2"/>
  <c r="B9238" i="2"/>
  <c r="B9222" i="2"/>
  <c r="B9206" i="2"/>
  <c r="B9190" i="2"/>
  <c r="B9174" i="2"/>
  <c r="B9158" i="2"/>
  <c r="B9142" i="2"/>
  <c r="B9126" i="2"/>
  <c r="B9110" i="2"/>
  <c r="B9094" i="2"/>
  <c r="B9078" i="2"/>
  <c r="B9062" i="2"/>
  <c r="B9046" i="2"/>
  <c r="B9030" i="2"/>
  <c r="B9014" i="2"/>
  <c r="B8998" i="2"/>
  <c r="B8982" i="2"/>
  <c r="B8966" i="2"/>
  <c r="B8950" i="2"/>
  <c r="B8934" i="2"/>
  <c r="B8918" i="2"/>
  <c r="B8902" i="2"/>
  <c r="B8886" i="2"/>
  <c r="B8870" i="2"/>
  <c r="B8854" i="2"/>
  <c r="B8838" i="2"/>
  <c r="B8822" i="2"/>
  <c r="B8806" i="2"/>
  <c r="B8790" i="2"/>
  <c r="B8774" i="2"/>
  <c r="B8758" i="2"/>
  <c r="B8742" i="2"/>
  <c r="B8726" i="2"/>
  <c r="B8710" i="2"/>
  <c r="B8694" i="2"/>
  <c r="B8678" i="2"/>
  <c r="B8662" i="2"/>
  <c r="B8646" i="2"/>
  <c r="B8630" i="2"/>
  <c r="B8614" i="2"/>
  <c r="B8598" i="2"/>
  <c r="B8582" i="2"/>
  <c r="B8566" i="2"/>
  <c r="B8550" i="2"/>
  <c r="B8534" i="2"/>
  <c r="B8518" i="2"/>
  <c r="B8502" i="2"/>
  <c r="B8486" i="2"/>
  <c r="B8470" i="2"/>
  <c r="B8454" i="2"/>
  <c r="B8438" i="2"/>
  <c r="B8422" i="2"/>
  <c r="B8406" i="2"/>
  <c r="B8390" i="2"/>
  <c r="B8374" i="2"/>
  <c r="B8358" i="2"/>
  <c r="B8342" i="2"/>
  <c r="B8326" i="2"/>
  <c r="B8310" i="2"/>
  <c r="B8294" i="2"/>
  <c r="B8278" i="2"/>
  <c r="B8262" i="2"/>
  <c r="B8246" i="2"/>
  <c r="B8230" i="2"/>
  <c r="B8214" i="2"/>
  <c r="B8197" i="2"/>
  <c r="B8176" i="2"/>
  <c r="B8155" i="2"/>
  <c r="B8133" i="2"/>
  <c r="B8112" i="2"/>
  <c r="B8091" i="2"/>
  <c r="B8069" i="2"/>
  <c r="B8048" i="2"/>
  <c r="B8027" i="2"/>
  <c r="B8005" i="2"/>
  <c r="B7984" i="2"/>
  <c r="B7963" i="2"/>
  <c r="B7941" i="2"/>
  <c r="B7920" i="2"/>
  <c r="B7899" i="2"/>
  <c r="B7877" i="2"/>
  <c r="B7856" i="2"/>
  <c r="B7835" i="2"/>
  <c r="B7813" i="2"/>
  <c r="B7792" i="2"/>
  <c r="B7771" i="2"/>
  <c r="B7749" i="2"/>
  <c r="B7728" i="2"/>
  <c r="B7707" i="2"/>
  <c r="B7685" i="2"/>
  <c r="B7664" i="2"/>
  <c r="B7641" i="2"/>
  <c r="B7585" i="2"/>
  <c r="B7521" i="2"/>
  <c r="B7457" i="2"/>
  <c r="B7393" i="2"/>
  <c r="B7329" i="2"/>
  <c r="B7265" i="2"/>
  <c r="B7201" i="2"/>
  <c r="B7137" i="2"/>
  <c r="B7073" i="2"/>
  <c r="B7009" i="2"/>
  <c r="B6945" i="2"/>
  <c r="B6881" i="2"/>
  <c r="B6817" i="2"/>
  <c r="B6753" i="2"/>
  <c r="B6689" i="2"/>
  <c r="B6625" i="2"/>
  <c r="B6561" i="2"/>
  <c r="B6497" i="2"/>
  <c r="B6433" i="2"/>
  <c r="B6369" i="2"/>
  <c r="B6305" i="2"/>
  <c r="B6223" i="2"/>
  <c r="B6137" i="2"/>
  <c r="B6031" i="2"/>
  <c r="B5924" i="2"/>
  <c r="B5817" i="2"/>
  <c r="B5677" i="2"/>
  <c r="B5417" i="2"/>
  <c r="B5097" i="2"/>
  <c r="B4655" i="2"/>
  <c r="B3689" i="2"/>
  <c r="B8190" i="2"/>
  <c r="B8166" i="2"/>
  <c r="B8146" i="2"/>
  <c r="B8126" i="2"/>
  <c r="B8102" i="2"/>
  <c r="B8082" i="2"/>
  <c r="B8062" i="2"/>
  <c r="B8038" i="2"/>
  <c r="B8018" i="2"/>
  <c r="B7998" i="2"/>
  <c r="B7974" i="2"/>
  <c r="B7954" i="2"/>
  <c r="B7934" i="2"/>
  <c r="B7910" i="2"/>
  <c r="B7890" i="2"/>
  <c r="B7870" i="2"/>
  <c r="B7846" i="2"/>
  <c r="B7826" i="2"/>
  <c r="B7806" i="2"/>
  <c r="B7782" i="2"/>
  <c r="B7762" i="2"/>
  <c r="B7742" i="2"/>
  <c r="B7718" i="2"/>
  <c r="B7686" i="2"/>
  <c r="B7654" i="2"/>
  <c r="B7622" i="2"/>
  <c r="B7590" i="2"/>
  <c r="B7558" i="2"/>
  <c r="B7526" i="2"/>
  <c r="B7494" i="2"/>
  <c r="B7462" i="2"/>
  <c r="B7430" i="2"/>
  <c r="B7398" i="2"/>
  <c r="B7366" i="2"/>
  <c r="B7334" i="2"/>
  <c r="B7302" i="2"/>
  <c r="B7270" i="2"/>
  <c r="B7238" i="2"/>
  <c r="B7206" i="2"/>
  <c r="B7174" i="2"/>
  <c r="B7142" i="2"/>
  <c r="B7110" i="2"/>
  <c r="B7078" i="2"/>
  <c r="B7046" i="2"/>
  <c r="B7014" i="2"/>
  <c r="B6982" i="2"/>
  <c r="B6950" i="2"/>
  <c r="B6918" i="2"/>
  <c r="B6886" i="2"/>
  <c r="B6854" i="2"/>
  <c r="B6822" i="2"/>
  <c r="B6790" i="2"/>
  <c r="B6758" i="2"/>
  <c r="B6726" i="2"/>
  <c r="B6694" i="2"/>
  <c r="B6662" i="2"/>
  <c r="B6630" i="2"/>
  <c r="B6598" i="2"/>
  <c r="B6566" i="2"/>
  <c r="B6534" i="2"/>
  <c r="B6502" i="2"/>
  <c r="B6470" i="2"/>
  <c r="B6438" i="2"/>
  <c r="B6406" i="2"/>
  <c r="B6374" i="2"/>
  <c r="B6342" i="2"/>
  <c r="B6310" i="2"/>
  <c r="B6272" i="2"/>
  <c r="B6229" i="2"/>
  <c r="B6187" i="2"/>
  <c r="B6144" i="2"/>
  <c r="B6101" i="2"/>
  <c r="B6059" i="2"/>
  <c r="B6016" i="2"/>
  <c r="B5973" i="2"/>
  <c r="B5931" i="2"/>
  <c r="B5888" i="2"/>
  <c r="B5845" i="2"/>
  <c r="B5803" i="2"/>
  <c r="B5760" i="2"/>
  <c r="B5717" i="2"/>
  <c r="B5656" i="2"/>
  <c r="B5565" i="2"/>
  <c r="B5437" i="2"/>
  <c r="B5309" i="2"/>
  <c r="B5181" i="2"/>
  <c r="B5053" i="2"/>
  <c r="B4925" i="2"/>
  <c r="B4767" i="2"/>
  <c r="B4596" i="2"/>
  <c r="B4281" i="2"/>
  <c r="B3769" i="2"/>
  <c r="B2775" i="2"/>
  <c r="B7608" i="2"/>
  <c r="B7576" i="2"/>
  <c r="B7544" i="2"/>
  <c r="B7512" i="2"/>
  <c r="B7480" i="2"/>
  <c r="B7444" i="2"/>
  <c r="B7380" i="2"/>
  <c r="B7316" i="2"/>
  <c r="B7252" i="2"/>
  <c r="B7188" i="2"/>
  <c r="B7124" i="2"/>
  <c r="B7060" i="2"/>
  <c r="B6996" i="2"/>
  <c r="B7" i="2"/>
  <c r="B10005" i="2"/>
  <c r="B22" i="2"/>
  <c r="B38" i="2"/>
  <c r="B54" i="2"/>
  <c r="B70" i="2"/>
  <c r="B86" i="2"/>
  <c r="B102" i="2"/>
  <c r="B118" i="2"/>
  <c r="B10006" i="2"/>
  <c r="B23" i="2"/>
  <c r="B39" i="2"/>
  <c r="B55" i="2"/>
  <c r="B71" i="2"/>
  <c r="B87" i="2"/>
  <c r="B103" i="2"/>
  <c r="B119" i="2"/>
  <c r="B135" i="2"/>
  <c r="B151" i="2"/>
  <c r="B167" i="2"/>
  <c r="B183" i="2"/>
  <c r="B199" i="2"/>
  <c r="B215" i="2"/>
  <c r="B10004" i="2"/>
  <c r="B37" i="2"/>
  <c r="B53" i="2"/>
  <c r="B69" i="2"/>
  <c r="B85" i="2"/>
  <c r="B101" i="2"/>
  <c r="B117" i="2"/>
  <c r="B133" i="2"/>
  <c r="B149" i="2"/>
  <c r="B165" i="2"/>
  <c r="B181" i="2"/>
  <c r="B197" i="2"/>
  <c r="B213" i="2"/>
  <c r="B229" i="2"/>
  <c r="B245" i="2"/>
  <c r="B261" i="2"/>
  <c r="B277" i="2"/>
  <c r="B293" i="2"/>
  <c r="B309" i="2"/>
  <c r="B16" i="2"/>
  <c r="B80" i="2"/>
  <c r="B138" i="2"/>
  <c r="B170" i="2"/>
  <c r="B202" i="2"/>
  <c r="B232" i="2"/>
  <c r="B254" i="2"/>
  <c r="B275" i="2"/>
  <c r="B296" i="2"/>
  <c r="B318" i="2"/>
  <c r="B335" i="2"/>
  <c r="B351" i="2"/>
  <c r="B367" i="2"/>
  <c r="B383" i="2"/>
  <c r="B399" i="2"/>
  <c r="B415" i="2"/>
  <c r="B431" i="2"/>
  <c r="B447" i="2"/>
  <c r="B463" i="2"/>
  <c r="B479" i="2"/>
  <c r="B495" i="2"/>
  <c r="B20" i="2"/>
  <c r="B84" i="2"/>
  <c r="B140" i="2"/>
  <c r="B172" i="2"/>
  <c r="B204" i="2"/>
  <c r="B234" i="2"/>
  <c r="B255" i="2"/>
  <c r="B276" i="2"/>
  <c r="B298" i="2"/>
  <c r="B319" i="2"/>
  <c r="B336" i="2"/>
  <c r="B352" i="2"/>
  <c r="B368" i="2"/>
  <c r="B384" i="2"/>
  <c r="B400" i="2"/>
  <c r="B10011" i="2"/>
  <c r="B76" i="2"/>
  <c r="B136" i="2"/>
  <c r="B168" i="2"/>
  <c r="B200" i="2"/>
  <c r="B231" i="2"/>
  <c r="B252" i="2"/>
  <c r="B274" i="2"/>
  <c r="B295" i="2"/>
  <c r="B316" i="2"/>
  <c r="B334" i="2"/>
  <c r="B350" i="2"/>
  <c r="B366" i="2"/>
  <c r="B382" i="2"/>
  <c r="B398" i="2"/>
  <c r="B414" i="2"/>
  <c r="B430" i="2"/>
  <c r="B446" i="2"/>
  <c r="B462" i="2"/>
  <c r="B478" i="2"/>
  <c r="B494" i="2"/>
  <c r="B510" i="2"/>
  <c r="B526" i="2"/>
  <c r="B542" i="2"/>
  <c r="B558" i="2"/>
  <c r="B574" i="2"/>
  <c r="B590" i="2"/>
  <c r="B606" i="2"/>
  <c r="B622" i="2"/>
  <c r="B638" i="2"/>
  <c r="B654" i="2"/>
  <c r="B670" i="2"/>
  <c r="B686" i="2"/>
  <c r="B702" i="2"/>
  <c r="B718" i="2"/>
  <c r="B734" i="2"/>
  <c r="B56" i="2"/>
  <c r="B222" i="2"/>
  <c r="B310" i="2"/>
  <c r="B377" i="2"/>
  <c r="B428" i="2"/>
  <c r="B460" i="2"/>
  <c r="B492" i="2"/>
  <c r="B517" i="2"/>
  <c r="B539" i="2"/>
  <c r="B560" i="2"/>
  <c r="B581" i="2"/>
  <c r="B603" i="2"/>
  <c r="B624" i="2"/>
  <c r="B645" i="2"/>
  <c r="B667" i="2"/>
  <c r="B688" i="2"/>
  <c r="B709" i="2"/>
  <c r="B731" i="2"/>
  <c r="B751" i="2"/>
  <c r="B767" i="2"/>
  <c r="B783" i="2"/>
  <c r="B799" i="2"/>
  <c r="B815" i="2"/>
  <c r="B831" i="2"/>
  <c r="B847" i="2"/>
  <c r="B863" i="2"/>
  <c r="B879" i="2"/>
  <c r="B895" i="2"/>
  <c r="B911" i="2"/>
  <c r="B927" i="2"/>
  <c r="B943" i="2"/>
  <c r="B959" i="2"/>
  <c r="B975" i="2"/>
  <c r="B991" i="2"/>
  <c r="B1007" i="2"/>
  <c r="B1023" i="2"/>
  <c r="B1039" i="2"/>
  <c r="B1055" i="2"/>
  <c r="B1071" i="2"/>
  <c r="B1087" i="2"/>
  <c r="B1103" i="2"/>
  <c r="B1119" i="2"/>
  <c r="B1135" i="2"/>
  <c r="B166" i="2"/>
  <c r="B272" i="2"/>
  <c r="B349" i="2"/>
  <c r="B413" i="2"/>
  <c r="B445" i="2"/>
  <c r="B477" i="2"/>
  <c r="B508" i="2"/>
  <c r="B529" i="2"/>
  <c r="B551" i="2"/>
  <c r="B572" i="2"/>
  <c r="B593" i="2"/>
  <c r="B615" i="2"/>
  <c r="B636" i="2"/>
  <c r="B150" i="2"/>
  <c r="B262" i="2"/>
  <c r="B341" i="2"/>
  <c r="B405" i="2"/>
  <c r="B441" i="2"/>
  <c r="B473" i="2"/>
  <c r="B505" i="2"/>
  <c r="B527" i="2"/>
  <c r="B548" i="2"/>
  <c r="B569" i="2"/>
  <c r="B591" i="2"/>
  <c r="B612" i="2"/>
  <c r="B633" i="2"/>
  <c r="B655" i="2"/>
  <c r="B676" i="2"/>
  <c r="B697" i="2"/>
  <c r="B719" i="2"/>
  <c r="B740" i="2"/>
  <c r="B758" i="2"/>
  <c r="B774" i="2"/>
  <c r="B790" i="2"/>
  <c r="B806" i="2"/>
  <c r="B822" i="2"/>
  <c r="B838" i="2"/>
  <c r="B854" i="2"/>
  <c r="B870" i="2"/>
  <c r="B886" i="2"/>
  <c r="B902" i="2"/>
  <c r="B918" i="2"/>
  <c r="B934" i="2"/>
  <c r="B950" i="2"/>
  <c r="B966" i="2"/>
  <c r="B982" i="2"/>
  <c r="B998" i="2"/>
  <c r="B1014" i="2"/>
  <c r="B1030" i="2"/>
  <c r="B1046" i="2"/>
  <c r="B1062" i="2"/>
  <c r="B299" i="2"/>
  <c r="B488" i="2"/>
  <c r="B579" i="2"/>
  <c r="B653" i="2"/>
  <c r="B696" i="2"/>
  <c r="B739" i="2"/>
  <c r="B773" i="2"/>
  <c r="B805" i="2"/>
  <c r="B837" i="2"/>
  <c r="B869" i="2"/>
  <c r="B901" i="2"/>
  <c r="B933" i="2"/>
  <c r="B965" i="2"/>
  <c r="B997" i="2"/>
  <c r="B1029" i="2"/>
  <c r="B1061" i="2"/>
  <c r="B1085" i="2"/>
  <c r="B1106" i="2"/>
  <c r="B1128" i="2"/>
  <c r="B1146" i="2"/>
  <c r="B1162" i="2"/>
  <c r="B1178" i="2"/>
  <c r="B88" i="2"/>
  <c r="B432" i="2"/>
  <c r="B541" i="2"/>
  <c r="B627" i="2"/>
  <c r="B679" i="2"/>
  <c r="B721" i="2"/>
  <c r="B760" i="2"/>
  <c r="B792" i="2"/>
  <c r="B824" i="2"/>
  <c r="B856" i="2"/>
  <c r="B888" i="2"/>
  <c r="B920" i="2"/>
  <c r="B952" i="2"/>
  <c r="B984" i="2"/>
  <c r="B1016" i="2"/>
  <c r="B1048" i="2"/>
  <c r="B1076" i="2"/>
  <c r="B1097" i="2"/>
  <c r="B1118" i="2"/>
  <c r="B1139" i="2"/>
  <c r="B1155" i="2"/>
  <c r="B1171" i="2"/>
  <c r="B416" i="2"/>
  <c r="B531" i="2"/>
  <c r="B616" i="2"/>
  <c r="B673" i="2"/>
  <c r="B716" i="2"/>
  <c r="B756" i="2"/>
  <c r="B788" i="2"/>
  <c r="B820" i="2"/>
  <c r="B852" i="2"/>
  <c r="B884" i="2"/>
  <c r="B916" i="2"/>
  <c r="B948" i="2"/>
  <c r="B980" i="2"/>
  <c r="B1012" i="2"/>
  <c r="B1044" i="2"/>
  <c r="B1073" i="2"/>
  <c r="B1094" i="2"/>
  <c r="B1116" i="2"/>
  <c r="B1137" i="2"/>
  <c r="B1153" i="2"/>
  <c r="B1169" i="2"/>
  <c r="B1185" i="2"/>
  <c r="B1201" i="2"/>
  <c r="B1217" i="2"/>
  <c r="B1233" i="2"/>
  <c r="B1249" i="2"/>
  <c r="B1265" i="2"/>
  <c r="B1281" i="2"/>
  <c r="B1297" i="2"/>
  <c r="B1313" i="2"/>
  <c r="B1329" i="2"/>
  <c r="B1345" i="2"/>
  <c r="B1361" i="2"/>
  <c r="B1377" i="2"/>
  <c r="B1393" i="2"/>
  <c r="B1409" i="2"/>
  <c r="B1425" i="2"/>
  <c r="B1441" i="2"/>
  <c r="B1457" i="2"/>
  <c r="B1473" i="2"/>
  <c r="B1489" i="2"/>
  <c r="B632" i="2"/>
  <c r="B793" i="2"/>
  <c r="B921" i="2"/>
  <c r="B1049" i="2"/>
  <c r="B1140" i="2"/>
  <c r="B1188" i="2"/>
  <c r="B1211" i="2"/>
  <c r="B1232" i="2"/>
  <c r="B1254" i="2"/>
  <c r="B1275" i="2"/>
  <c r="B1296" i="2"/>
  <c r="B1318" i="2"/>
  <c r="B1339" i="2"/>
  <c r="B1360" i="2"/>
  <c r="B1382" i="2"/>
  <c r="B1403" i="2"/>
  <c r="B1424" i="2"/>
  <c r="B1446" i="2"/>
  <c r="B1467" i="2"/>
  <c r="B1488" i="2"/>
  <c r="B1505" i="2"/>
  <c r="B1521" i="2"/>
  <c r="B1537" i="2"/>
  <c r="B1553" i="2"/>
  <c r="B1569" i="2"/>
  <c r="B1585" i="2"/>
  <c r="B1601" i="2"/>
  <c r="B1617" i="2"/>
  <c r="B472" i="2"/>
  <c r="B733" i="2"/>
  <c r="B865" i="2"/>
  <c r="B993" i="2"/>
  <c r="B1104" i="2"/>
  <c r="B1175" i="2"/>
  <c r="B1202" i="2"/>
  <c r="B1223" i="2"/>
  <c r="B1244" i="2"/>
  <c r="B1266" i="2"/>
  <c r="B1287" i="2"/>
  <c r="B1308" i="2"/>
  <c r="B1330" i="2"/>
  <c r="B1351" i="2"/>
  <c r="B1372" i="2"/>
  <c r="B1394" i="2"/>
  <c r="B1415" i="2"/>
  <c r="B1436" i="2"/>
  <c r="B1458" i="2"/>
  <c r="B1479" i="2"/>
  <c r="B1498" i="2"/>
  <c r="B1514" i="2"/>
  <c r="B1530" i="2"/>
  <c r="B1546" i="2"/>
  <c r="B1562" i="2"/>
  <c r="B1578" i="2"/>
  <c r="B1594" i="2"/>
  <c r="B1610" i="2"/>
  <c r="B1626" i="2"/>
  <c r="B669" i="2"/>
  <c r="B817" i="2"/>
  <c r="B945" i="2"/>
  <c r="B1072" i="2"/>
  <c r="B1152" i="2"/>
  <c r="B1194" i="2"/>
  <c r="B1215" i="2"/>
  <c r="B1236" i="2"/>
  <c r="B1258" i="2"/>
  <c r="B1279" i="2"/>
  <c r="B1300" i="2"/>
  <c r="B1322" i="2"/>
  <c r="B1343" i="2"/>
  <c r="B1364" i="2"/>
  <c r="B1386" i="2"/>
  <c r="B1407" i="2"/>
  <c r="B1428" i="2"/>
  <c r="B1450" i="2"/>
  <c r="B1471" i="2"/>
  <c r="B1492" i="2"/>
  <c r="B1508" i="2"/>
  <c r="B1524" i="2"/>
  <c r="B1540" i="2"/>
  <c r="B1556" i="2"/>
  <c r="B1572" i="2"/>
  <c r="B1588" i="2"/>
  <c r="B1604" i="2"/>
  <c r="B1620" i="2"/>
  <c r="B1636" i="2"/>
  <c r="B1652" i="2"/>
  <c r="B1668" i="2"/>
  <c r="B1684" i="2"/>
  <c r="B1700" i="2"/>
  <c r="B1716" i="2"/>
  <c r="B1732" i="2"/>
  <c r="B1748" i="2"/>
  <c r="B1764" i="2"/>
  <c r="B1780" i="2"/>
  <c r="B1796" i="2"/>
  <c r="B1812" i="2"/>
  <c r="B1828" i="2"/>
  <c r="B1844" i="2"/>
  <c r="B701" i="2"/>
  <c r="B1164" i="2"/>
  <c r="B1262" i="2"/>
  <c r="B1347" i="2"/>
  <c r="B1432" i="2"/>
  <c r="B1511" i="2"/>
  <c r="B1575" i="2"/>
  <c r="B1631" i="2"/>
  <c r="B1653" i="2"/>
  <c r="B1674" i="2"/>
  <c r="B1695" i="2"/>
  <c r="B1717" i="2"/>
  <c r="B1738" i="2"/>
  <c r="B1759" i="2"/>
  <c r="B1781" i="2"/>
  <c r="B1802" i="2"/>
  <c r="B1823" i="2"/>
  <c r="B1845" i="2"/>
  <c r="B1863" i="2"/>
  <c r="B1879" i="2"/>
  <c r="B1895" i="2"/>
  <c r="B1911" i="2"/>
  <c r="B1927" i="2"/>
  <c r="B1943" i="2"/>
  <c r="B1959" i="2"/>
  <c r="B1975" i="2"/>
  <c r="B1991" i="2"/>
  <c r="B2007" i="2"/>
  <c r="B2023" i="2"/>
  <c r="B2039" i="2"/>
  <c r="B2055" i="2"/>
  <c r="B2071" i="2"/>
  <c r="B2087" i="2"/>
  <c r="B2103" i="2"/>
  <c r="B2119" i="2"/>
  <c r="B2135" i="2"/>
  <c r="B2151" i="2"/>
  <c r="B2167" i="2"/>
  <c r="B2183" i="2"/>
  <c r="B2199" i="2"/>
  <c r="B2215" i="2"/>
  <c r="B2231" i="2"/>
  <c r="B2247" i="2"/>
  <c r="B2263" i="2"/>
  <c r="B2279" i="2"/>
  <c r="B2295" i="2"/>
  <c r="B2311" i="2"/>
  <c r="B2327" i="2"/>
  <c r="B2343" i="2"/>
  <c r="B2359" i="2"/>
  <c r="B2375" i="2"/>
  <c r="B2391" i="2"/>
  <c r="B2407" i="2"/>
  <c r="B2423" i="2"/>
  <c r="B2439" i="2"/>
  <c r="B2455" i="2"/>
  <c r="B2471" i="2"/>
  <c r="B2487" i="2"/>
  <c r="B2503" i="2"/>
  <c r="B2519" i="2"/>
  <c r="B2535" i="2"/>
  <c r="B873" i="2"/>
  <c r="B1203" i="2"/>
  <c r="B1288" i="2"/>
  <c r="B1374" i="2"/>
  <c r="B1459" i="2"/>
  <c r="B1531" i="2"/>
  <c r="B1595" i="2"/>
  <c r="B1638" i="2"/>
  <c r="B1659" i="2"/>
  <c r="B1681" i="2"/>
  <c r="B1702" i="2"/>
  <c r="B1723" i="2"/>
  <c r="B1745" i="2"/>
  <c r="B1766" i="2"/>
  <c r="B1787" i="2"/>
  <c r="B1809" i="2"/>
  <c r="B1830" i="2"/>
  <c r="B1851" i="2"/>
  <c r="B1868" i="2"/>
  <c r="B1884" i="2"/>
  <c r="B1900" i="2"/>
  <c r="B1916" i="2"/>
  <c r="B1932" i="2"/>
  <c r="B1948" i="2"/>
  <c r="B1964" i="2"/>
  <c r="B1980" i="2"/>
  <c r="B1996" i="2"/>
  <c r="B2012" i="2"/>
  <c r="B2028" i="2"/>
  <c r="B2044" i="2"/>
  <c r="B2060" i="2"/>
  <c r="B2076" i="2"/>
  <c r="B2092" i="2"/>
  <c r="B2108" i="2"/>
  <c r="B2124" i="2"/>
  <c r="B2140" i="2"/>
  <c r="B2156" i="2"/>
  <c r="B2172" i="2"/>
  <c r="B2188" i="2"/>
  <c r="B2204" i="2"/>
  <c r="B2220" i="2"/>
  <c r="B2236" i="2"/>
  <c r="B659" i="2"/>
  <c r="B1148" i="2"/>
  <c r="B1256" i="2"/>
  <c r="B1342" i="2"/>
  <c r="B1427" i="2"/>
  <c r="B1507" i="2"/>
  <c r="B1571" i="2"/>
  <c r="B1630" i="2"/>
  <c r="B1651" i="2"/>
  <c r="B1673" i="2"/>
  <c r="B1694" i="2"/>
  <c r="B1715" i="2"/>
  <c r="B1737" i="2"/>
  <c r="B1758" i="2"/>
  <c r="B1779" i="2"/>
  <c r="B1801" i="2"/>
  <c r="B1822" i="2"/>
  <c r="B1843" i="2"/>
  <c r="B1862" i="2"/>
  <c r="B1878" i="2"/>
  <c r="B1894" i="2"/>
  <c r="B1910" i="2"/>
  <c r="B1926" i="2"/>
  <c r="B1942" i="2"/>
  <c r="B1958" i="2"/>
  <c r="B1974" i="2"/>
  <c r="B1990" i="2"/>
  <c r="B2006" i="2"/>
  <c r="B2022" i="2"/>
  <c r="B2038" i="2"/>
  <c r="B2054" i="2"/>
  <c r="B2070" i="2"/>
  <c r="B2086" i="2"/>
  <c r="B2102" i="2"/>
  <c r="B2118" i="2"/>
  <c r="B2134" i="2"/>
  <c r="B2150" i="2"/>
  <c r="B2166" i="2"/>
  <c r="B2182" i="2"/>
  <c r="B2198" i="2"/>
  <c r="B2214" i="2"/>
  <c r="B2230" i="2"/>
  <c r="B2246" i="2"/>
  <c r="B2262" i="2"/>
  <c r="B2278" i="2"/>
  <c r="B2294" i="2"/>
  <c r="B2310" i="2"/>
  <c r="B2326" i="2"/>
  <c r="B10009" i="2"/>
  <c r="B26" i="2"/>
  <c r="B42" i="2"/>
  <c r="B58" i="2"/>
  <c r="B74" i="2"/>
  <c r="B90" i="2"/>
  <c r="B106" i="2"/>
  <c r="B122" i="2"/>
  <c r="B10010" i="2"/>
  <c r="B27" i="2"/>
  <c r="B43" i="2"/>
  <c r="B59" i="2"/>
  <c r="B75" i="2"/>
  <c r="B91" i="2"/>
  <c r="B107" i="2"/>
  <c r="B123" i="2"/>
  <c r="B139" i="2"/>
  <c r="B155" i="2"/>
  <c r="B171" i="2"/>
  <c r="B187" i="2"/>
  <c r="B203" i="2"/>
  <c r="B219" i="2"/>
  <c r="B10008" i="2"/>
  <c r="B25" i="2"/>
  <c r="B41" i="2"/>
  <c r="B57" i="2"/>
  <c r="B73" i="2"/>
  <c r="B89" i="2"/>
  <c r="B105" i="2"/>
  <c r="B121" i="2"/>
  <c r="B137" i="2"/>
  <c r="B153" i="2"/>
  <c r="B169" i="2"/>
  <c r="B185" i="2"/>
  <c r="B201" i="2"/>
  <c r="B217" i="2"/>
  <c r="B233" i="2"/>
  <c r="B249" i="2"/>
  <c r="B265" i="2"/>
  <c r="B281" i="2"/>
  <c r="B297" i="2"/>
  <c r="B313" i="2"/>
  <c r="B32" i="2"/>
  <c r="B96" i="2"/>
  <c r="B146" i="2"/>
  <c r="B178" i="2"/>
  <c r="B210" i="2"/>
  <c r="B238" i="2"/>
  <c r="B259" i="2"/>
  <c r="B280" i="2"/>
  <c r="B302" i="2"/>
  <c r="B323" i="2"/>
  <c r="B339" i="2"/>
  <c r="B355" i="2"/>
  <c r="B371" i="2"/>
  <c r="B387" i="2"/>
  <c r="B403" i="2"/>
  <c r="B419" i="2"/>
  <c r="B435" i="2"/>
  <c r="B451" i="2"/>
  <c r="B467" i="2"/>
  <c r="B483" i="2"/>
  <c r="B499" i="2"/>
  <c r="B36" i="2"/>
  <c r="B100" i="2"/>
  <c r="B148" i="2"/>
  <c r="B180" i="2"/>
  <c r="B212" i="2"/>
  <c r="B239" i="2"/>
  <c r="B260" i="2"/>
  <c r="B282" i="2"/>
  <c r="B303" i="2"/>
  <c r="B324" i="2"/>
  <c r="B340" i="2"/>
  <c r="B356" i="2"/>
  <c r="B372" i="2"/>
  <c r="B388" i="2"/>
  <c r="B404" i="2"/>
  <c r="B28" i="2"/>
  <c r="B92" i="2"/>
  <c r="B144" i="2"/>
  <c r="B176" i="2"/>
  <c r="B208" i="2"/>
  <c r="B236" i="2"/>
  <c r="B258" i="2"/>
  <c r="B279" i="2"/>
  <c r="B300" i="2"/>
  <c r="B322" i="2"/>
  <c r="B338" i="2"/>
  <c r="B354" i="2"/>
  <c r="B370" i="2"/>
  <c r="B386" i="2"/>
  <c r="B402" i="2"/>
  <c r="B418" i="2"/>
  <c r="B434" i="2"/>
  <c r="B450" i="2"/>
  <c r="B466" i="2"/>
  <c r="B482" i="2"/>
  <c r="B498" i="2"/>
  <c r="B514" i="2"/>
  <c r="B530" i="2"/>
  <c r="B546" i="2"/>
  <c r="B562" i="2"/>
  <c r="B578" i="2"/>
  <c r="B594" i="2"/>
  <c r="B610" i="2"/>
  <c r="B626" i="2"/>
  <c r="B642" i="2"/>
  <c r="B658" i="2"/>
  <c r="B674" i="2"/>
  <c r="B690" i="2"/>
  <c r="B706" i="2"/>
  <c r="B722" i="2"/>
  <c r="B738" i="2"/>
  <c r="B120" i="2"/>
  <c r="B246" i="2"/>
  <c r="B329" i="2"/>
  <c r="B393" i="2"/>
  <c r="B436" i="2"/>
  <c r="B468" i="2"/>
  <c r="B500" i="2"/>
  <c r="B523" i="2"/>
  <c r="B544" i="2"/>
  <c r="B565" i="2"/>
  <c r="B587" i="2"/>
  <c r="B608" i="2"/>
  <c r="B629" i="2"/>
  <c r="B651" i="2"/>
  <c r="B672" i="2"/>
  <c r="B693" i="2"/>
  <c r="B715" i="2"/>
  <c r="B736" i="2"/>
  <c r="B755" i="2"/>
  <c r="B771" i="2"/>
  <c r="B787" i="2"/>
  <c r="B803" i="2"/>
  <c r="B819" i="2"/>
  <c r="B835" i="2"/>
  <c r="B851" i="2"/>
  <c r="B867" i="2"/>
  <c r="B883" i="2"/>
  <c r="B899" i="2"/>
  <c r="B915" i="2"/>
  <c r="B931" i="2"/>
  <c r="B947" i="2"/>
  <c r="B963" i="2"/>
  <c r="B979" i="2"/>
  <c r="B995" i="2"/>
  <c r="B1011" i="2"/>
  <c r="B1027" i="2"/>
  <c r="B1043" i="2"/>
  <c r="B1059" i="2"/>
  <c r="B1075" i="2"/>
  <c r="B1091" i="2"/>
  <c r="B1107" i="2"/>
  <c r="B1123" i="2"/>
  <c r="B10007" i="2"/>
  <c r="B198" i="2"/>
  <c r="B294" i="2"/>
  <c r="B365" i="2"/>
  <c r="B421" i="2"/>
  <c r="B453" i="2"/>
  <c r="B485" i="2"/>
  <c r="B513" i="2"/>
  <c r="B535" i="2"/>
  <c r="B556" i="2"/>
  <c r="B577" i="2"/>
  <c r="B599" i="2"/>
  <c r="B620" i="2"/>
  <c r="B641" i="2"/>
  <c r="B182" i="2"/>
  <c r="B283" i="2"/>
  <c r="B357" i="2"/>
  <c r="B417" i="2"/>
  <c r="B449" i="2"/>
  <c r="B481" i="2"/>
  <c r="B511" i="2"/>
  <c r="B532" i="2"/>
  <c r="B553" i="2"/>
  <c r="B575" i="2"/>
  <c r="B596" i="2"/>
  <c r="B617" i="2"/>
  <c r="B639" i="2"/>
  <c r="B660" i="2"/>
  <c r="B681" i="2"/>
  <c r="B703" i="2"/>
  <c r="B724" i="2"/>
  <c r="B745" i="2"/>
  <c r="B762" i="2"/>
  <c r="B778" i="2"/>
  <c r="B794" i="2"/>
  <c r="B810" i="2"/>
  <c r="B826" i="2"/>
  <c r="B842" i="2"/>
  <c r="B858" i="2"/>
  <c r="B874" i="2"/>
  <c r="B890" i="2"/>
  <c r="B906" i="2"/>
  <c r="B922" i="2"/>
  <c r="B938" i="2"/>
  <c r="B954" i="2"/>
  <c r="B970" i="2"/>
  <c r="B986" i="2"/>
  <c r="B1002" i="2"/>
  <c r="B1018" i="2"/>
  <c r="B1034" i="2"/>
  <c r="B1050" i="2"/>
  <c r="B1066" i="2"/>
  <c r="B369" i="2"/>
  <c r="B515" i="2"/>
  <c r="B600" i="2"/>
  <c r="B664" i="2"/>
  <c r="B707" i="2"/>
  <c r="B749" i="2"/>
  <c r="B781" i="2"/>
  <c r="B813" i="2"/>
  <c r="B845" i="2"/>
  <c r="B877" i="2"/>
  <c r="B909" i="2"/>
  <c r="B941" i="2"/>
  <c r="B973" i="2"/>
  <c r="B1005" i="2"/>
  <c r="B1037" i="2"/>
  <c r="B1069" i="2"/>
  <c r="B1090" i="2"/>
  <c r="B1112" i="2"/>
  <c r="B1133" i="2"/>
  <c r="B1150" i="2"/>
  <c r="B1166" i="2"/>
  <c r="B1182" i="2"/>
  <c r="B235" i="2"/>
  <c r="B464" i="2"/>
  <c r="B563" i="2"/>
  <c r="B647" i="2"/>
  <c r="B689" i="2"/>
  <c r="B732" i="2"/>
  <c r="B768" i="2"/>
  <c r="B800" i="2"/>
  <c r="B832" i="2"/>
  <c r="B864" i="2"/>
  <c r="B896" i="2"/>
  <c r="B928" i="2"/>
  <c r="B960" i="2"/>
  <c r="B992" i="2"/>
  <c r="B1024" i="2"/>
  <c r="B1056" i="2"/>
  <c r="B1081" i="2"/>
  <c r="B1102" i="2"/>
  <c r="B1124" i="2"/>
  <c r="B1143" i="2"/>
  <c r="B1159" i="2"/>
  <c r="B174" i="2"/>
  <c r="B448" i="2"/>
  <c r="B552" i="2"/>
  <c r="B637" i="2"/>
  <c r="B684" i="2"/>
  <c r="B727" i="2"/>
  <c r="B764" i="2"/>
  <c r="B796" i="2"/>
  <c r="B828" i="2"/>
  <c r="B860" i="2"/>
  <c r="B892" i="2"/>
  <c r="B924" i="2"/>
  <c r="B956" i="2"/>
  <c r="B988" i="2"/>
  <c r="B1020" i="2"/>
  <c r="B1052" i="2"/>
  <c r="B1078" i="2"/>
  <c r="B1100" i="2"/>
  <c r="B1121" i="2"/>
  <c r="B1141" i="2"/>
  <c r="B1157" i="2"/>
  <c r="B1173" i="2"/>
  <c r="B1189" i="2"/>
  <c r="B1205" i="2"/>
  <c r="B1221" i="2"/>
  <c r="B1237" i="2"/>
  <c r="B1253" i="2"/>
  <c r="B1269" i="2"/>
  <c r="B1285" i="2"/>
  <c r="B1301" i="2"/>
  <c r="B1317" i="2"/>
  <c r="B1333" i="2"/>
  <c r="B1349" i="2"/>
  <c r="B1365" i="2"/>
  <c r="B1381" i="2"/>
  <c r="B1397" i="2"/>
  <c r="B1413" i="2"/>
  <c r="B1429" i="2"/>
  <c r="B1445" i="2"/>
  <c r="B1461" i="2"/>
  <c r="B1477" i="2"/>
  <c r="B142" i="2"/>
  <c r="B680" i="2"/>
  <c r="B825" i="2"/>
  <c r="B953" i="2"/>
  <c r="B1077" i="2"/>
  <c r="B1156" i="2"/>
  <c r="B1195" i="2"/>
  <c r="B1216" i="2"/>
  <c r="B1238" i="2"/>
  <c r="B1259" i="2"/>
  <c r="B1280" i="2"/>
  <c r="B1302" i="2"/>
  <c r="B1323" i="2"/>
  <c r="B1344" i="2"/>
  <c r="B1366" i="2"/>
  <c r="B1387" i="2"/>
  <c r="B1408" i="2"/>
  <c r="B1430" i="2"/>
  <c r="B1451" i="2"/>
  <c r="B1472" i="2"/>
  <c r="B1493" i="2"/>
  <c r="B1509" i="2"/>
  <c r="B1525" i="2"/>
  <c r="B1541" i="2"/>
  <c r="B1557" i="2"/>
  <c r="B1573" i="2"/>
  <c r="B1589" i="2"/>
  <c r="B1605" i="2"/>
  <c r="B1621" i="2"/>
  <c r="B568" i="2"/>
  <c r="B769" i="2"/>
  <c r="B897" i="2"/>
  <c r="B1025" i="2"/>
  <c r="B1125" i="2"/>
  <c r="B1183" i="2"/>
  <c r="B1207" i="2"/>
  <c r="B1228" i="2"/>
  <c r="B1250" i="2"/>
  <c r="B1271" i="2"/>
  <c r="B1292" i="2"/>
  <c r="B1314" i="2"/>
  <c r="B1335" i="2"/>
  <c r="B1356" i="2"/>
  <c r="B1378" i="2"/>
  <c r="B1399" i="2"/>
  <c r="B1420" i="2"/>
  <c r="B1442" i="2"/>
  <c r="B1463" i="2"/>
  <c r="B1484" i="2"/>
  <c r="B1502" i="2"/>
  <c r="B1518" i="2"/>
  <c r="B1534" i="2"/>
  <c r="B1550" i="2"/>
  <c r="B1566" i="2"/>
  <c r="B1582" i="2"/>
  <c r="B1598" i="2"/>
  <c r="B1614" i="2"/>
  <c r="B401" i="2"/>
  <c r="B712" i="2"/>
  <c r="B849" i="2"/>
  <c r="B977" i="2"/>
  <c r="B1093" i="2"/>
  <c r="B1168" i="2"/>
  <c r="B1199" i="2"/>
  <c r="B1220" i="2"/>
  <c r="B1242" i="2"/>
  <c r="B1263" i="2"/>
  <c r="B1284" i="2"/>
  <c r="B1306" i="2"/>
  <c r="B1327" i="2"/>
  <c r="B1348" i="2"/>
  <c r="B1370" i="2"/>
  <c r="B1391" i="2"/>
  <c r="B1412" i="2"/>
  <c r="B1434" i="2"/>
  <c r="B1455" i="2"/>
  <c r="B1476" i="2"/>
  <c r="B1496" i="2"/>
  <c r="B1512" i="2"/>
  <c r="B1528" i="2"/>
  <c r="B1544" i="2"/>
  <c r="B1560" i="2"/>
  <c r="B1576" i="2"/>
  <c r="B1592" i="2"/>
  <c r="B1608" i="2"/>
  <c r="B1624" i="2"/>
  <c r="B1640" i="2"/>
  <c r="B1656" i="2"/>
  <c r="B1672" i="2"/>
  <c r="B1688" i="2"/>
  <c r="B1704" i="2"/>
  <c r="B1720" i="2"/>
  <c r="B1736" i="2"/>
  <c r="B1752" i="2"/>
  <c r="B1768" i="2"/>
  <c r="B1784" i="2"/>
  <c r="B1800" i="2"/>
  <c r="B1816" i="2"/>
  <c r="B1832" i="2"/>
  <c r="B1848" i="2"/>
  <c r="B841" i="2"/>
  <c r="B1198" i="2"/>
  <c r="B1283" i="2"/>
  <c r="B1368" i="2"/>
  <c r="B1454" i="2"/>
  <c r="B1527" i="2"/>
  <c r="B1591" i="2"/>
  <c r="B1637" i="2"/>
  <c r="B1658" i="2"/>
  <c r="B1679" i="2"/>
  <c r="B1701" i="2"/>
  <c r="B1722" i="2"/>
  <c r="B1743" i="2"/>
  <c r="B1765" i="2"/>
  <c r="B1786" i="2"/>
  <c r="B1807" i="2"/>
  <c r="B1829" i="2"/>
  <c r="B1850" i="2"/>
  <c r="B1867" i="2"/>
  <c r="B1883" i="2"/>
  <c r="B1899" i="2"/>
  <c r="B1915" i="2"/>
  <c r="B1931" i="2"/>
  <c r="B1947" i="2"/>
  <c r="B1963" i="2"/>
  <c r="B1979" i="2"/>
  <c r="B1995" i="2"/>
  <c r="B2011" i="2"/>
  <c r="B2027" i="2"/>
  <c r="B2043" i="2"/>
  <c r="B2059" i="2"/>
  <c r="B2075" i="2"/>
  <c r="B2091" i="2"/>
  <c r="B2107" i="2"/>
  <c r="B2123" i="2"/>
  <c r="B2139" i="2"/>
  <c r="B2155" i="2"/>
  <c r="B2171" i="2"/>
  <c r="B2187" i="2"/>
  <c r="B2203" i="2"/>
  <c r="B2219" i="2"/>
  <c r="B2235" i="2"/>
  <c r="B2251" i="2"/>
  <c r="B2267" i="2"/>
  <c r="B2283" i="2"/>
  <c r="B2299" i="2"/>
  <c r="B2315" i="2"/>
  <c r="B2331" i="2"/>
  <c r="B2347" i="2"/>
  <c r="B2363" i="2"/>
  <c r="B2379" i="2"/>
  <c r="B2395" i="2"/>
  <c r="B2411" i="2"/>
  <c r="B2427" i="2"/>
  <c r="B2443" i="2"/>
  <c r="B2459" i="2"/>
  <c r="B2475" i="2"/>
  <c r="B2491" i="2"/>
  <c r="B2507" i="2"/>
  <c r="B2523" i="2"/>
  <c r="B2539" i="2"/>
  <c r="B1001" i="2"/>
  <c r="B1224" i="2"/>
  <c r="B1310" i="2"/>
  <c r="B1395" i="2"/>
  <c r="B1480" i="2"/>
  <c r="B1547" i="2"/>
  <c r="B1611" i="2"/>
  <c r="B1643" i="2"/>
  <c r="B1665" i="2"/>
  <c r="B1686" i="2"/>
  <c r="B1707" i="2"/>
  <c r="B1729" i="2"/>
  <c r="B1750" i="2"/>
  <c r="B1771" i="2"/>
  <c r="B1793" i="2"/>
  <c r="B1814" i="2"/>
  <c r="B1835" i="2"/>
  <c r="B1856" i="2"/>
  <c r="B1872" i="2"/>
  <c r="B1888" i="2"/>
  <c r="B1904" i="2"/>
  <c r="B1920" i="2"/>
  <c r="B1936" i="2"/>
  <c r="B1952" i="2"/>
  <c r="B1968" i="2"/>
  <c r="B1984" i="2"/>
  <c r="B2000" i="2"/>
  <c r="B2016" i="2"/>
  <c r="B2032" i="2"/>
  <c r="B2048" i="2"/>
  <c r="B2064" i="2"/>
  <c r="B2080" i="2"/>
  <c r="B2096" i="2"/>
  <c r="B2112" i="2"/>
  <c r="B2128" i="2"/>
  <c r="B2144" i="2"/>
  <c r="B2160" i="2"/>
  <c r="B2176" i="2"/>
  <c r="B2192" i="2"/>
  <c r="B2208" i="2"/>
  <c r="B2224" i="2"/>
  <c r="B2240" i="2"/>
  <c r="B809" i="2"/>
  <c r="B1192" i="2"/>
  <c r="B1278" i="2"/>
  <c r="B1363" i="2"/>
  <c r="B1448" i="2"/>
  <c r="B1523" i="2"/>
  <c r="B1587" i="2"/>
  <c r="B1635" i="2"/>
  <c r="B1657" i="2"/>
  <c r="B1678" i="2"/>
  <c r="B1699" i="2"/>
  <c r="B1721" i="2"/>
  <c r="B1742" i="2"/>
  <c r="B1763" i="2"/>
  <c r="B1785" i="2"/>
  <c r="B1806" i="2"/>
  <c r="B14" i="2"/>
  <c r="B30" i="2"/>
  <c r="B46" i="2"/>
  <c r="B62" i="2"/>
  <c r="B78" i="2"/>
  <c r="B94" i="2"/>
  <c r="B110" i="2"/>
  <c r="B126" i="2"/>
  <c r="B15" i="2"/>
  <c r="B31" i="2"/>
  <c r="B47" i="2"/>
  <c r="B63" i="2"/>
  <c r="B79" i="2"/>
  <c r="B95" i="2"/>
  <c r="B111" i="2"/>
  <c r="B127" i="2"/>
  <c r="B143" i="2"/>
  <c r="B159" i="2"/>
  <c r="B175" i="2"/>
  <c r="B191" i="2"/>
  <c r="B207" i="2"/>
  <c r="B223" i="2"/>
  <c r="B10012" i="2"/>
  <c r="B29" i="2"/>
  <c r="B45" i="2"/>
  <c r="B61" i="2"/>
  <c r="B77" i="2"/>
  <c r="B93" i="2"/>
  <c r="B109" i="2"/>
  <c r="B125" i="2"/>
  <c r="B141" i="2"/>
  <c r="B157" i="2"/>
  <c r="B173" i="2"/>
  <c r="B189" i="2"/>
  <c r="B205" i="2"/>
  <c r="B221" i="2"/>
  <c r="B237" i="2"/>
  <c r="B253" i="2"/>
  <c r="B269" i="2"/>
  <c r="B285" i="2"/>
  <c r="B301" i="2"/>
  <c r="B317" i="2"/>
  <c r="B48" i="2"/>
  <c r="B112" i="2"/>
  <c r="B154" i="2"/>
  <c r="B186" i="2"/>
  <c r="B218" i="2"/>
  <c r="B243" i="2"/>
  <c r="B264" i="2"/>
  <c r="B286" i="2"/>
  <c r="B307" i="2"/>
  <c r="B327" i="2"/>
  <c r="B343" i="2"/>
  <c r="B359" i="2"/>
  <c r="B375" i="2"/>
  <c r="B391" i="2"/>
  <c r="B407" i="2"/>
  <c r="B423" i="2"/>
  <c r="B439" i="2"/>
  <c r="B455" i="2"/>
  <c r="B471" i="2"/>
  <c r="B487" i="2"/>
  <c r="B503" i="2"/>
  <c r="B52" i="2"/>
  <c r="B116" i="2"/>
  <c r="B156" i="2"/>
  <c r="B188" i="2"/>
  <c r="B220" i="2"/>
  <c r="B244" i="2"/>
  <c r="B266" i="2"/>
  <c r="B287" i="2"/>
  <c r="B308" i="2"/>
  <c r="B328" i="2"/>
  <c r="B344" i="2"/>
  <c r="B360" i="2"/>
  <c r="B376" i="2"/>
  <c r="B392" i="2"/>
  <c r="B408" i="2"/>
  <c r="B44" i="2"/>
  <c r="B108" i="2"/>
  <c r="B152" i="2"/>
  <c r="B184" i="2"/>
  <c r="B216" i="2"/>
  <c r="B242" i="2"/>
  <c r="B263" i="2"/>
  <c r="B18" i="2"/>
  <c r="B34" i="2"/>
  <c r="B50" i="2"/>
  <c r="B66" i="2"/>
  <c r="B82" i="2"/>
  <c r="B98" i="2"/>
  <c r="B114" i="2"/>
  <c r="B130" i="2"/>
  <c r="B19" i="2"/>
  <c r="B35" i="2"/>
  <c r="B51" i="2"/>
  <c r="B67" i="2"/>
  <c r="B83" i="2"/>
  <c r="B99" i="2"/>
  <c r="B115" i="2"/>
  <c r="B131" i="2"/>
  <c r="B147" i="2"/>
  <c r="B163" i="2"/>
  <c r="B179" i="2"/>
  <c r="B195" i="2"/>
  <c r="B211" i="2"/>
  <c r="B227" i="2"/>
  <c r="B17" i="2"/>
  <c r="B33" i="2"/>
  <c r="B49" i="2"/>
  <c r="B65" i="2"/>
  <c r="B81" i="2"/>
  <c r="B97" i="2"/>
  <c r="B113" i="2"/>
  <c r="B129" i="2"/>
  <c r="B145" i="2"/>
  <c r="B161" i="2"/>
  <c r="B177" i="2"/>
  <c r="B193" i="2"/>
  <c r="B209" i="2"/>
  <c r="B225" i="2"/>
  <c r="B241" i="2"/>
  <c r="B257" i="2"/>
  <c r="B273" i="2"/>
  <c r="B289" i="2"/>
  <c r="B305" i="2"/>
  <c r="B321" i="2"/>
  <c r="B64" i="2"/>
  <c r="B128" i="2"/>
  <c r="B162" i="2"/>
  <c r="B194" i="2"/>
  <c r="B226" i="2"/>
  <c r="B248" i="2"/>
  <c r="B270" i="2"/>
  <c r="B291" i="2"/>
  <c r="B312" i="2"/>
  <c r="B331" i="2"/>
  <c r="B347" i="2"/>
  <c r="B363" i="2"/>
  <c r="B379" i="2"/>
  <c r="B395" i="2"/>
  <c r="B411" i="2"/>
  <c r="B427" i="2"/>
  <c r="B443" i="2"/>
  <c r="B459" i="2"/>
  <c r="B475" i="2"/>
  <c r="B491" i="2"/>
  <c r="B10003" i="2"/>
  <c r="B68" i="2"/>
  <c r="B132" i="2"/>
  <c r="B164" i="2"/>
  <c r="B196" i="2"/>
  <c r="B228" i="2"/>
  <c r="B250" i="2"/>
  <c r="B271" i="2"/>
  <c r="B292" i="2"/>
  <c r="B314" i="2"/>
  <c r="B332" i="2"/>
  <c r="B348" i="2"/>
  <c r="B364" i="2"/>
  <c r="B380" i="2"/>
  <c r="B396" i="2"/>
  <c r="B412" i="2"/>
  <c r="B60" i="2"/>
  <c r="B124" i="2"/>
  <c r="B160" i="2"/>
  <c r="B192" i="2"/>
  <c r="B224" i="2"/>
  <c r="B247" i="2"/>
  <c r="B268" i="2"/>
  <c r="B290" i="2"/>
  <c r="B311" i="2"/>
  <c r="B330" i="2"/>
  <c r="B346" i="2"/>
  <c r="B362" i="2"/>
  <c r="B378" i="2"/>
  <c r="B394" i="2"/>
  <c r="B410" i="2"/>
  <c r="B426" i="2"/>
  <c r="B442" i="2"/>
  <c r="B458" i="2"/>
  <c r="B474" i="2"/>
  <c r="B490" i="2"/>
  <c r="B506" i="2"/>
  <c r="B522" i="2"/>
  <c r="B538" i="2"/>
  <c r="B554" i="2"/>
  <c r="B570" i="2"/>
  <c r="B586" i="2"/>
  <c r="B602" i="2"/>
  <c r="B618" i="2"/>
  <c r="B634" i="2"/>
  <c r="B650" i="2"/>
  <c r="B666" i="2"/>
  <c r="B682" i="2"/>
  <c r="B698" i="2"/>
  <c r="B714" i="2"/>
  <c r="B730" i="2"/>
  <c r="B746" i="2"/>
  <c r="B190" i="2"/>
  <c r="B288" i="2"/>
  <c r="B361" i="2"/>
  <c r="B420" i="2"/>
  <c r="B452" i="2"/>
  <c r="B484" i="2"/>
  <c r="B512" i="2"/>
  <c r="B533" i="2"/>
  <c r="B555" i="2"/>
  <c r="B576" i="2"/>
  <c r="B597" i="2"/>
  <c r="B619" i="2"/>
  <c r="B640" i="2"/>
  <c r="B661" i="2"/>
  <c r="B683" i="2"/>
  <c r="B704" i="2"/>
  <c r="B725" i="2"/>
  <c r="B747" i="2"/>
  <c r="B763" i="2"/>
  <c r="B779" i="2"/>
  <c r="B795" i="2"/>
  <c r="B811" i="2"/>
  <c r="B827" i="2"/>
  <c r="B843" i="2"/>
  <c r="B859" i="2"/>
  <c r="B875" i="2"/>
  <c r="B891" i="2"/>
  <c r="B907" i="2"/>
  <c r="B923" i="2"/>
  <c r="B939" i="2"/>
  <c r="B955" i="2"/>
  <c r="B971" i="2"/>
  <c r="B987" i="2"/>
  <c r="B1003" i="2"/>
  <c r="B1019" i="2"/>
  <c r="B1035" i="2"/>
  <c r="B1051" i="2"/>
  <c r="B1067" i="2"/>
  <c r="B1083" i="2"/>
  <c r="B1099" i="2"/>
  <c r="B1115" i="2"/>
  <c r="B1131" i="2"/>
  <c r="B134" i="2"/>
  <c r="B251" i="2"/>
  <c r="B333" i="2"/>
  <c r="B397" i="2"/>
  <c r="B437" i="2"/>
  <c r="B469" i="2"/>
  <c r="B501" i="2"/>
  <c r="B524" i="2"/>
  <c r="B545" i="2"/>
  <c r="B567" i="2"/>
  <c r="B588" i="2"/>
  <c r="B609" i="2"/>
  <c r="B631" i="2"/>
  <c r="B104" i="2"/>
  <c r="B240" i="2"/>
  <c r="B325" i="2"/>
  <c r="B389" i="2"/>
  <c r="B433" i="2"/>
  <c r="B465" i="2"/>
  <c r="B497" i="2"/>
  <c r="B521" i="2"/>
  <c r="B543" i="2"/>
  <c r="B564" i="2"/>
  <c r="B585" i="2"/>
  <c r="B607" i="2"/>
  <c r="B628" i="2"/>
  <c r="B649" i="2"/>
  <c r="B671" i="2"/>
  <c r="B692" i="2"/>
  <c r="B713" i="2"/>
  <c r="B735" i="2"/>
  <c r="B754" i="2"/>
  <c r="B770" i="2"/>
  <c r="B786" i="2"/>
  <c r="B802" i="2"/>
  <c r="B818" i="2"/>
  <c r="B834" i="2"/>
  <c r="B850" i="2"/>
  <c r="B866" i="2"/>
  <c r="B882" i="2"/>
  <c r="B898" i="2"/>
  <c r="B914" i="2"/>
  <c r="B930" i="2"/>
  <c r="B946" i="2"/>
  <c r="B962" i="2"/>
  <c r="B978" i="2"/>
  <c r="B994" i="2"/>
  <c r="B1010" i="2"/>
  <c r="B1026" i="2"/>
  <c r="B1042" i="2"/>
  <c r="B1058" i="2"/>
  <c r="B206" i="2"/>
  <c r="B456" i="2"/>
  <c r="B557" i="2"/>
  <c r="B643" i="2"/>
  <c r="B685" i="2"/>
  <c r="B728" i="2"/>
  <c r="B765" i="2"/>
  <c r="B797" i="2"/>
  <c r="B829" i="2"/>
  <c r="B861" i="2"/>
  <c r="B893" i="2"/>
  <c r="B925" i="2"/>
  <c r="B957" i="2"/>
  <c r="B989" i="2"/>
  <c r="B1021" i="2"/>
  <c r="B1053" i="2"/>
  <c r="B1080" i="2"/>
  <c r="B1101" i="2"/>
  <c r="B1122" i="2"/>
  <c r="B1142" i="2"/>
  <c r="B1158" i="2"/>
  <c r="B1174" i="2"/>
  <c r="B1190" i="2"/>
  <c r="B385" i="2"/>
  <c r="B520" i="2"/>
  <c r="B605" i="2"/>
  <c r="B668" i="2"/>
  <c r="B711" i="2"/>
  <c r="B752" i="2"/>
  <c r="B784" i="2"/>
  <c r="B816" i="2"/>
  <c r="B848" i="2"/>
  <c r="B880" i="2"/>
  <c r="B912" i="2"/>
  <c r="B944" i="2"/>
  <c r="B976" i="2"/>
  <c r="B1008" i="2"/>
  <c r="B1040" i="2"/>
  <c r="B1070" i="2"/>
  <c r="B1092" i="2"/>
  <c r="B1113" i="2"/>
  <c r="B1134" i="2"/>
  <c r="B1151" i="2"/>
  <c r="B1167" i="2"/>
  <c r="B353" i="2"/>
  <c r="B509" i="2"/>
  <c r="B595" i="2"/>
  <c r="B663" i="2"/>
  <c r="B705" i="2"/>
  <c r="B748" i="2"/>
  <c r="B780" i="2"/>
  <c r="B812" i="2"/>
  <c r="B844" i="2"/>
  <c r="B876" i="2"/>
  <c r="B908" i="2"/>
  <c r="B940" i="2"/>
  <c r="B972" i="2"/>
  <c r="B1004" i="2"/>
  <c r="B1036" i="2"/>
  <c r="B1068" i="2"/>
  <c r="B1089" i="2"/>
  <c r="B1110" i="2"/>
  <c r="B1132" i="2"/>
  <c r="B1149" i="2"/>
  <c r="B1165" i="2"/>
  <c r="B1181" i="2"/>
  <c r="B1197" i="2"/>
  <c r="B1213" i="2"/>
  <c r="B1229" i="2"/>
  <c r="B1245" i="2"/>
  <c r="B1261" i="2"/>
  <c r="B1277" i="2"/>
  <c r="B1293" i="2"/>
  <c r="B1309" i="2"/>
  <c r="B1325" i="2"/>
  <c r="B1341" i="2"/>
  <c r="B1357" i="2"/>
  <c r="B1373" i="2"/>
  <c r="B1389" i="2"/>
  <c r="B1405" i="2"/>
  <c r="B1421" i="2"/>
  <c r="B1437" i="2"/>
  <c r="B1453" i="2"/>
  <c r="B1469" i="2"/>
  <c r="B1485" i="2"/>
  <c r="B547" i="2"/>
  <c r="B761" i="2"/>
  <c r="B889" i="2"/>
  <c r="B1017" i="2"/>
  <c r="B1120" i="2"/>
  <c r="B1180" i="2"/>
  <c r="B1206" i="2"/>
  <c r="B1227" i="2"/>
  <c r="B1248" i="2"/>
  <c r="B1270" i="2"/>
  <c r="B1291" i="2"/>
  <c r="B1312" i="2"/>
  <c r="B1334" i="2"/>
  <c r="B1355" i="2"/>
  <c r="B1376" i="2"/>
  <c r="B1398" i="2"/>
  <c r="B1419" i="2"/>
  <c r="B1440" i="2"/>
  <c r="B1462" i="2"/>
  <c r="B1483" i="2"/>
  <c r="B1501" i="2"/>
  <c r="B1517" i="2"/>
  <c r="B1533" i="2"/>
  <c r="B1549" i="2"/>
  <c r="B1565" i="2"/>
  <c r="B1581" i="2"/>
  <c r="B1597" i="2"/>
  <c r="B1613" i="2"/>
  <c r="B256" i="2"/>
  <c r="B691" i="2"/>
  <c r="B833" i="2"/>
  <c r="B961" i="2"/>
  <c r="B1082" i="2"/>
  <c r="B1160" i="2"/>
  <c r="B1196" i="2"/>
  <c r="B1218" i="2"/>
  <c r="B1239" i="2"/>
  <c r="B1260" i="2"/>
  <c r="B1282" i="2"/>
  <c r="B1303" i="2"/>
  <c r="B1324" i="2"/>
  <c r="B1346" i="2"/>
  <c r="B1367" i="2"/>
  <c r="B1388" i="2"/>
  <c r="B1410" i="2"/>
  <c r="B1431" i="2"/>
  <c r="B1452" i="2"/>
  <c r="B1474" i="2"/>
  <c r="B1494" i="2"/>
  <c r="B1510" i="2"/>
  <c r="B1526" i="2"/>
  <c r="B1542" i="2"/>
  <c r="B1558" i="2"/>
  <c r="B1574" i="2"/>
  <c r="B1590" i="2"/>
  <c r="B1606" i="2"/>
  <c r="B1622" i="2"/>
  <c r="B611" i="2"/>
  <c r="B785" i="2"/>
  <c r="B913" i="2"/>
  <c r="B1041" i="2"/>
  <c r="B1136" i="2"/>
  <c r="B1187" i="2"/>
  <c r="B1210" i="2"/>
  <c r="B1231" i="2"/>
  <c r="B1252" i="2"/>
  <c r="B1274" i="2"/>
  <c r="B1295" i="2"/>
  <c r="B1316" i="2"/>
  <c r="B1338" i="2"/>
  <c r="B1359" i="2"/>
  <c r="B1380" i="2"/>
  <c r="B1402" i="2"/>
  <c r="B1423" i="2"/>
  <c r="B1444" i="2"/>
  <c r="B1466" i="2"/>
  <c r="B1487" i="2"/>
  <c r="B1504" i="2"/>
  <c r="B1520" i="2"/>
  <c r="B1536" i="2"/>
  <c r="B1552" i="2"/>
  <c r="B1568" i="2"/>
  <c r="B1584" i="2"/>
  <c r="B1600" i="2"/>
  <c r="B1616" i="2"/>
  <c r="B1632" i="2"/>
  <c r="B1648" i="2"/>
  <c r="B1664" i="2"/>
  <c r="B1680" i="2"/>
  <c r="B1696" i="2"/>
  <c r="B1712" i="2"/>
  <c r="B1728" i="2"/>
  <c r="B1744" i="2"/>
  <c r="B1760" i="2"/>
  <c r="B1776" i="2"/>
  <c r="B1792" i="2"/>
  <c r="B1808" i="2"/>
  <c r="B1824" i="2"/>
  <c r="B1840" i="2"/>
  <c r="B337" i="2"/>
  <c r="B1088" i="2"/>
  <c r="B1240" i="2"/>
  <c r="B1326" i="2"/>
  <c r="B1411" i="2"/>
  <c r="B1495" i="2"/>
  <c r="B1559" i="2"/>
  <c r="B1623" i="2"/>
  <c r="B1647" i="2"/>
  <c r="B1669" i="2"/>
  <c r="B1690" i="2"/>
  <c r="B1711" i="2"/>
  <c r="B1733" i="2"/>
  <c r="B1754" i="2"/>
  <c r="B1775" i="2"/>
  <c r="B1797" i="2"/>
  <c r="B1818" i="2"/>
  <c r="B1839" i="2"/>
  <c r="B1859" i="2"/>
  <c r="B1875" i="2"/>
  <c r="B1891" i="2"/>
  <c r="B1907" i="2"/>
  <c r="B1923" i="2"/>
  <c r="B1939" i="2"/>
  <c r="B1955" i="2"/>
  <c r="B1971" i="2"/>
  <c r="B1987" i="2"/>
  <c r="B2003" i="2"/>
  <c r="B2019" i="2"/>
  <c r="B2035" i="2"/>
  <c r="B2051" i="2"/>
  <c r="B2067" i="2"/>
  <c r="B2083" i="2"/>
  <c r="B2099" i="2"/>
  <c r="B2115" i="2"/>
  <c r="B2131" i="2"/>
  <c r="B2147" i="2"/>
  <c r="B2163" i="2"/>
  <c r="B2179" i="2"/>
  <c r="B2195" i="2"/>
  <c r="B2211" i="2"/>
  <c r="B2227" i="2"/>
  <c r="B2243" i="2"/>
  <c r="B2259" i="2"/>
  <c r="B2275" i="2"/>
  <c r="B2291" i="2"/>
  <c r="B2307" i="2"/>
  <c r="B2323" i="2"/>
  <c r="B2339" i="2"/>
  <c r="B2355" i="2"/>
  <c r="B2371" i="2"/>
  <c r="B2387" i="2"/>
  <c r="B2403" i="2"/>
  <c r="B2419" i="2"/>
  <c r="B2435" i="2"/>
  <c r="B2451" i="2"/>
  <c r="B2467" i="2"/>
  <c r="B2483" i="2"/>
  <c r="B2499" i="2"/>
  <c r="B2515" i="2"/>
  <c r="B2531" i="2"/>
  <c r="B744" i="2"/>
  <c r="B1176" i="2"/>
  <c r="B1267" i="2"/>
  <c r="B1352" i="2"/>
  <c r="B1438" i="2"/>
  <c r="B1515" i="2"/>
  <c r="B1579" i="2"/>
  <c r="B1633" i="2"/>
  <c r="B1654" i="2"/>
  <c r="B1675" i="2"/>
  <c r="B1697" i="2"/>
  <c r="B1718" i="2"/>
  <c r="B1739" i="2"/>
  <c r="B1761" i="2"/>
  <c r="B1782" i="2"/>
  <c r="B1803" i="2"/>
  <c r="B1825" i="2"/>
  <c r="B1846" i="2"/>
  <c r="B1864" i="2"/>
  <c r="B1880" i="2"/>
  <c r="B1896" i="2"/>
  <c r="B1912" i="2"/>
  <c r="B1928" i="2"/>
  <c r="B1944" i="2"/>
  <c r="B1960" i="2"/>
  <c r="B1976" i="2"/>
  <c r="B1992" i="2"/>
  <c r="B2008" i="2"/>
  <c r="B2024" i="2"/>
  <c r="B2040" i="2"/>
  <c r="B2056" i="2"/>
  <c r="B2072" i="2"/>
  <c r="B2088" i="2"/>
  <c r="B2104" i="2"/>
  <c r="B2120" i="2"/>
  <c r="B2136" i="2"/>
  <c r="B2152" i="2"/>
  <c r="B2168" i="2"/>
  <c r="B2184" i="2"/>
  <c r="B2200" i="2"/>
  <c r="B2216" i="2"/>
  <c r="B2232" i="2"/>
  <c r="B2248" i="2"/>
  <c r="B1065" i="2"/>
  <c r="B1235" i="2"/>
  <c r="B1320" i="2"/>
  <c r="B1406" i="2"/>
  <c r="B1491" i="2"/>
  <c r="B1555" i="2"/>
  <c r="B1619" i="2"/>
  <c r="B1646" i="2"/>
  <c r="B1667" i="2"/>
  <c r="B1689" i="2"/>
  <c r="B1710" i="2"/>
  <c r="B1731" i="2"/>
  <c r="B1753" i="2"/>
  <c r="B1774" i="2"/>
  <c r="B1795" i="2"/>
  <c r="B1817" i="2"/>
  <c r="B1838" i="2"/>
  <c r="B1858" i="2"/>
  <c r="B1874" i="2"/>
  <c r="B1890" i="2"/>
  <c r="B1906" i="2"/>
  <c r="B1922" i="2"/>
  <c r="B1938" i="2"/>
  <c r="B1954" i="2"/>
  <c r="B1970" i="2"/>
  <c r="B1986" i="2"/>
  <c r="B2002" i="2"/>
  <c r="B2018" i="2"/>
  <c r="B2034" i="2"/>
  <c r="B2050" i="2"/>
  <c r="B2066" i="2"/>
  <c r="B2082" i="2"/>
  <c r="B2098" i="2"/>
  <c r="B2114" i="2"/>
  <c r="B2130" i="2"/>
  <c r="B2146" i="2"/>
  <c r="B2162" i="2"/>
  <c r="B2178" i="2"/>
  <c r="B2194" i="2"/>
  <c r="B2210" i="2"/>
  <c r="B2226" i="2"/>
  <c r="B2242" i="2"/>
  <c r="B2258" i="2"/>
  <c r="B2274" i="2"/>
  <c r="B2290" i="2"/>
  <c r="B2306" i="2"/>
  <c r="B2322" i="2"/>
  <c r="B2338" i="2"/>
  <c r="B2354" i="2"/>
  <c r="B2370" i="2"/>
  <c r="B2386" i="2"/>
  <c r="B2402" i="2"/>
  <c r="B2418" i="2"/>
  <c r="B2434" i="2"/>
  <c r="B2450" i="2"/>
  <c r="B2466" i="2"/>
  <c r="B2482" i="2"/>
  <c r="B2498" i="2"/>
  <c r="B2514" i="2"/>
  <c r="B2530" i="2"/>
  <c r="B2546" i="2"/>
  <c r="B2562" i="2"/>
  <c r="B2578" i="2"/>
  <c r="B2594" i="2"/>
  <c r="B2610" i="2"/>
  <c r="B2626" i="2"/>
  <c r="B2642" i="2"/>
  <c r="B2658" i="2"/>
  <c r="B2674" i="2"/>
  <c r="B2690" i="2"/>
  <c r="B2706" i="2"/>
  <c r="B2722" i="2"/>
  <c r="B2738" i="2"/>
  <c r="B2754" i="2"/>
  <c r="B2770" i="2"/>
  <c r="B2786" i="2"/>
  <c r="B1130" i="2"/>
  <c r="B1503" i="2"/>
  <c r="B1671" i="2"/>
  <c r="B1757" i="2"/>
  <c r="B1842" i="2"/>
  <c r="B1909" i="2"/>
  <c r="B1973" i="2"/>
  <c r="B2037" i="2"/>
  <c r="B2101" i="2"/>
  <c r="B2165" i="2"/>
  <c r="B2229" i="2"/>
  <c r="B2272" i="2"/>
  <c r="B2304" i="2"/>
  <c r="B2336" i="2"/>
  <c r="B2368" i="2"/>
  <c r="B2400" i="2"/>
  <c r="B2432" i="2"/>
  <c r="B2464" i="2"/>
  <c r="B2496" i="2"/>
  <c r="B2528" i="2"/>
  <c r="B2553" i="2"/>
  <c r="B2575" i="2"/>
  <c r="B2596" i="2"/>
  <c r="B2617" i="2"/>
  <c r="B2639" i="2"/>
  <c r="B2660" i="2"/>
  <c r="B2681" i="2"/>
  <c r="B2703" i="2"/>
  <c r="B2724" i="2"/>
  <c r="B2745" i="2"/>
  <c r="B2767" i="2"/>
  <c r="B2788" i="2"/>
  <c r="B2806" i="2"/>
  <c r="B2822" i="2"/>
  <c r="B2838" i="2"/>
  <c r="B2854" i="2"/>
  <c r="B2870" i="2"/>
  <c r="B2886" i="2"/>
  <c r="B2902" i="2"/>
  <c r="B2918" i="2"/>
  <c r="B2934" i="2"/>
  <c r="B2950" i="2"/>
  <c r="B2966" i="2"/>
  <c r="B2982" i="2"/>
  <c r="B2998" i="2"/>
  <c r="B3014" i="2"/>
  <c r="B3030" i="2"/>
  <c r="B3046" i="2"/>
  <c r="B3062" i="2"/>
  <c r="B3078" i="2"/>
  <c r="B3094" i="2"/>
  <c r="B3110" i="2"/>
  <c r="B3126" i="2"/>
  <c r="B3142" i="2"/>
  <c r="B3158" i="2"/>
  <c r="B3174" i="2"/>
  <c r="B3190" i="2"/>
  <c r="B3206" i="2"/>
  <c r="B3222" i="2"/>
  <c r="B3238" i="2"/>
  <c r="B3254" i="2"/>
  <c r="B3270" i="2"/>
  <c r="B3286" i="2"/>
  <c r="B3302" i="2"/>
  <c r="B3318" i="2"/>
  <c r="B3334" i="2"/>
  <c r="B777" i="2"/>
  <c r="B1443" i="2"/>
  <c r="B1655" i="2"/>
  <c r="B1741" i="2"/>
  <c r="B1826" i="2"/>
  <c r="B1897" i="2"/>
  <c r="B1961" i="2"/>
  <c r="B2025" i="2"/>
  <c r="B2089" i="2"/>
  <c r="B2153" i="2"/>
  <c r="B2217" i="2"/>
  <c r="B2265" i="2"/>
  <c r="B2297" i="2"/>
  <c r="B2329" i="2"/>
  <c r="B2361" i="2"/>
  <c r="B2393" i="2"/>
  <c r="B2425" i="2"/>
  <c r="B2457" i="2"/>
  <c r="B2489" i="2"/>
  <c r="B2521" i="2"/>
  <c r="B2549" i="2"/>
  <c r="B2571" i="2"/>
  <c r="B2592" i="2"/>
  <c r="B2613" i="2"/>
  <c r="B2635" i="2"/>
  <c r="B2656" i="2"/>
  <c r="B2677" i="2"/>
  <c r="B2699" i="2"/>
  <c r="B2720" i="2"/>
  <c r="B2741" i="2"/>
  <c r="B2763" i="2"/>
  <c r="B2784" i="2"/>
  <c r="B2803" i="2"/>
  <c r="B2819" i="2"/>
  <c r="B2835" i="2"/>
  <c r="B2851" i="2"/>
  <c r="B2867" i="2"/>
  <c r="B2883" i="2"/>
  <c r="B2899" i="2"/>
  <c r="B2915" i="2"/>
  <c r="B2931" i="2"/>
  <c r="B2947" i="2"/>
  <c r="B2963" i="2"/>
  <c r="B2979" i="2"/>
  <c r="B2995" i="2"/>
  <c r="B3011" i="2"/>
  <c r="B3027" i="2"/>
  <c r="B3043" i="2"/>
  <c r="B3059" i="2"/>
  <c r="B3075" i="2"/>
  <c r="B3091" i="2"/>
  <c r="B3107" i="2"/>
  <c r="B3123" i="2"/>
  <c r="B3139" i="2"/>
  <c r="B3155" i="2"/>
  <c r="B3171" i="2"/>
  <c r="B3187" i="2"/>
  <c r="B3203" i="2"/>
  <c r="B3219" i="2"/>
  <c r="B3235" i="2"/>
  <c r="B1230" i="2"/>
  <c r="B1551" i="2"/>
  <c r="B1687" i="2"/>
  <c r="B1773" i="2"/>
  <c r="B1857" i="2"/>
  <c r="B1921" i="2"/>
  <c r="B1985" i="2"/>
  <c r="B2049" i="2"/>
  <c r="B2113" i="2"/>
  <c r="B2177" i="2"/>
  <c r="B2241" i="2"/>
  <c r="B2277" i="2"/>
  <c r="B2309" i="2"/>
  <c r="B2341" i="2"/>
  <c r="B2373" i="2"/>
  <c r="B2405" i="2"/>
  <c r="B2437" i="2"/>
  <c r="B2469" i="2"/>
  <c r="B2501" i="2"/>
  <c r="B2533" i="2"/>
  <c r="B2557" i="2"/>
  <c r="B2579" i="2"/>
  <c r="B2600" i="2"/>
  <c r="B2621" i="2"/>
  <c r="B2643" i="2"/>
  <c r="B2664" i="2"/>
  <c r="B2685" i="2"/>
  <c r="B2707" i="2"/>
  <c r="B2728" i="2"/>
  <c r="B2749" i="2"/>
  <c r="B2771" i="2"/>
  <c r="B2792" i="2"/>
  <c r="B2809" i="2"/>
  <c r="B2825" i="2"/>
  <c r="B2841" i="2"/>
  <c r="B2857" i="2"/>
  <c r="B2873" i="2"/>
  <c r="B2889" i="2"/>
  <c r="B2905" i="2"/>
  <c r="B2921" i="2"/>
  <c r="B2937" i="2"/>
  <c r="B2953" i="2"/>
  <c r="B2969" i="2"/>
  <c r="B2985" i="2"/>
  <c r="B342" i="2"/>
  <c r="B406" i="2"/>
  <c r="B470" i="2"/>
  <c r="B534" i="2"/>
  <c r="B598" i="2"/>
  <c r="B662" i="2"/>
  <c r="B726" i="2"/>
  <c r="B345" i="2"/>
  <c r="B507" i="2"/>
  <c r="B592" i="2"/>
  <c r="B677" i="2"/>
  <c r="B759" i="2"/>
  <c r="B823" i="2"/>
  <c r="B887" i="2"/>
  <c r="B951" i="2"/>
  <c r="B1015" i="2"/>
  <c r="B1079" i="2"/>
  <c r="B72" i="2"/>
  <c r="B429" i="2"/>
  <c r="B540" i="2"/>
  <c r="B625" i="2"/>
  <c r="B373" i="2"/>
  <c r="B516" i="2"/>
  <c r="B601" i="2"/>
  <c r="B687" i="2"/>
  <c r="B766" i="2"/>
  <c r="B830" i="2"/>
  <c r="B894" i="2"/>
  <c r="B958" i="2"/>
  <c r="B1022" i="2"/>
  <c r="B424" i="2"/>
  <c r="B717" i="2"/>
  <c r="B853" i="2"/>
  <c r="B981" i="2"/>
  <c r="B1096" i="2"/>
  <c r="B1170" i="2"/>
  <c r="B584" i="2"/>
  <c r="B776" i="2"/>
  <c r="B904" i="2"/>
  <c r="B1032" i="2"/>
  <c r="B1129" i="2"/>
  <c r="B480" i="2"/>
  <c r="B737" i="2"/>
  <c r="B868" i="2"/>
  <c r="B996" i="2"/>
  <c r="B1105" i="2"/>
  <c r="B1177" i="2"/>
  <c r="B1241" i="2"/>
  <c r="B1305" i="2"/>
  <c r="B1369" i="2"/>
  <c r="B1433" i="2"/>
  <c r="B440" i="2"/>
  <c r="B1098" i="2"/>
  <c r="B1243" i="2"/>
  <c r="B1328" i="2"/>
  <c r="B1414" i="2"/>
  <c r="B1497" i="2"/>
  <c r="B1561" i="2"/>
  <c r="B1625" i="2"/>
  <c r="B1057" i="2"/>
  <c r="B1234" i="2"/>
  <c r="B1319" i="2"/>
  <c r="B1404" i="2"/>
  <c r="B1490" i="2"/>
  <c r="B1554" i="2"/>
  <c r="B1618" i="2"/>
  <c r="B1009" i="2"/>
  <c r="B1226" i="2"/>
  <c r="B1311" i="2"/>
  <c r="B1396" i="2"/>
  <c r="B1482" i="2"/>
  <c r="B1548" i="2"/>
  <c r="B1612" i="2"/>
  <c r="B1676" i="2"/>
  <c r="B1740" i="2"/>
  <c r="B1804" i="2"/>
  <c r="B969" i="2"/>
  <c r="B1475" i="2"/>
  <c r="B1663" i="2"/>
  <c r="B1749" i="2"/>
  <c r="B1834" i="2"/>
  <c r="B1903" i="2"/>
  <c r="B1967" i="2"/>
  <c r="B2031" i="2"/>
  <c r="B2095" i="2"/>
  <c r="B2159" i="2"/>
  <c r="B2223" i="2"/>
  <c r="B2287" i="2"/>
  <c r="B2351" i="2"/>
  <c r="B2415" i="2"/>
  <c r="B2479" i="2"/>
  <c r="B504" i="2"/>
  <c r="B1416" i="2"/>
  <c r="B1649" i="2"/>
  <c r="B1734" i="2"/>
  <c r="B1819" i="2"/>
  <c r="B1892" i="2"/>
  <c r="B1956" i="2"/>
  <c r="B2020" i="2"/>
  <c r="B2084" i="2"/>
  <c r="B2148" i="2"/>
  <c r="B2212" i="2"/>
  <c r="B1214" i="2"/>
  <c r="B1539" i="2"/>
  <c r="B1683" i="2"/>
  <c r="B1769" i="2"/>
  <c r="B1833" i="2"/>
  <c r="B1870" i="2"/>
  <c r="B1902" i="2"/>
  <c r="B1934" i="2"/>
  <c r="B1966" i="2"/>
  <c r="B1998" i="2"/>
  <c r="B2030" i="2"/>
  <c r="B2062" i="2"/>
  <c r="B2094" i="2"/>
  <c r="B2126" i="2"/>
  <c r="B2158" i="2"/>
  <c r="B2190" i="2"/>
  <c r="B2222" i="2"/>
  <c r="B2254" i="2"/>
  <c r="B2286" i="2"/>
  <c r="B2318" i="2"/>
  <c r="B2346" i="2"/>
  <c r="B2366" i="2"/>
  <c r="B2390" i="2"/>
  <c r="B2410" i="2"/>
  <c r="B2430" i="2"/>
  <c r="B2454" i="2"/>
  <c r="B2474" i="2"/>
  <c r="B2494" i="2"/>
  <c r="B2518" i="2"/>
  <c r="B2538" i="2"/>
  <c r="B2558" i="2"/>
  <c r="B2582" i="2"/>
  <c r="B2602" i="2"/>
  <c r="B2622" i="2"/>
  <c r="B2646" i="2"/>
  <c r="B2666" i="2"/>
  <c r="B2686" i="2"/>
  <c r="B2710" i="2"/>
  <c r="B2730" i="2"/>
  <c r="B2750" i="2"/>
  <c r="B2774" i="2"/>
  <c r="B2794" i="2"/>
  <c r="B1422" i="2"/>
  <c r="B1693" i="2"/>
  <c r="B1799" i="2"/>
  <c r="B1893" i="2"/>
  <c r="B1989" i="2"/>
  <c r="B2069" i="2"/>
  <c r="B2149" i="2"/>
  <c r="B2245" i="2"/>
  <c r="B2288" i="2"/>
  <c r="B2328" i="2"/>
  <c r="B2376" i="2"/>
  <c r="B2416" i="2"/>
  <c r="B2456" i="2"/>
  <c r="B2504" i="2"/>
  <c r="B2543" i="2"/>
  <c r="B2569" i="2"/>
  <c r="B2601" i="2"/>
  <c r="B2628" i="2"/>
  <c r="B2655" i="2"/>
  <c r="B2687" i="2"/>
  <c r="B2713" i="2"/>
  <c r="B2740" i="2"/>
  <c r="B2772" i="2"/>
  <c r="B2798" i="2"/>
  <c r="B2818" i="2"/>
  <c r="B2842" i="2"/>
  <c r="B2862" i="2"/>
  <c r="B2882" i="2"/>
  <c r="B2906" i="2"/>
  <c r="B2926" i="2"/>
  <c r="B2946" i="2"/>
  <c r="B2970" i="2"/>
  <c r="B2990" i="2"/>
  <c r="B3010" i="2"/>
  <c r="B3034" i="2"/>
  <c r="B3054" i="2"/>
  <c r="B3074" i="2"/>
  <c r="B3098" i="2"/>
  <c r="B3118" i="2"/>
  <c r="B3138" i="2"/>
  <c r="B3162" i="2"/>
  <c r="B3182" i="2"/>
  <c r="B3202" i="2"/>
  <c r="B3226" i="2"/>
  <c r="B3246" i="2"/>
  <c r="B3266" i="2"/>
  <c r="B3290" i="2"/>
  <c r="B3310" i="2"/>
  <c r="B3330" i="2"/>
  <c r="B1184" i="2"/>
  <c r="B1583" i="2"/>
  <c r="B1719" i="2"/>
  <c r="B1847" i="2"/>
  <c r="B1929" i="2"/>
  <c r="B2009" i="2"/>
  <c r="B2105" i="2"/>
  <c r="B2185" i="2"/>
  <c r="B2257" i="2"/>
  <c r="B2305" i="2"/>
  <c r="B2345" i="2"/>
  <c r="B2385" i="2"/>
  <c r="B2433" i="2"/>
  <c r="B2473" i="2"/>
  <c r="B2513" i="2"/>
  <c r="B2555" i="2"/>
  <c r="B2581" i="2"/>
  <c r="B2608" i="2"/>
  <c r="B2640" i="2"/>
  <c r="B2667" i="2"/>
  <c r="B2693" i="2"/>
  <c r="B2725" i="2"/>
  <c r="B2752" i="2"/>
  <c r="B2779" i="2"/>
  <c r="B2807" i="2"/>
  <c r="B2827" i="2"/>
  <c r="B2847" i="2"/>
  <c r="B2871" i="2"/>
  <c r="B2891" i="2"/>
  <c r="B2911" i="2"/>
  <c r="B2935" i="2"/>
  <c r="B2955" i="2"/>
  <c r="B2975" i="2"/>
  <c r="B2999" i="2"/>
  <c r="B3019" i="2"/>
  <c r="B3039" i="2"/>
  <c r="B3063" i="2"/>
  <c r="B3083" i="2"/>
  <c r="B3103" i="2"/>
  <c r="B3127" i="2"/>
  <c r="B3147" i="2"/>
  <c r="B3167" i="2"/>
  <c r="B3191" i="2"/>
  <c r="B3211" i="2"/>
  <c r="B3231" i="2"/>
  <c r="B1315" i="2"/>
  <c r="B1645" i="2"/>
  <c r="B1751" i="2"/>
  <c r="B1873" i="2"/>
  <c r="B1953" i="2"/>
  <c r="B2033" i="2"/>
  <c r="B2129" i="2"/>
  <c r="B2209" i="2"/>
  <c r="B2269" i="2"/>
  <c r="B2317" i="2"/>
  <c r="B2357" i="2"/>
  <c r="B2397" i="2"/>
  <c r="B2445" i="2"/>
  <c r="B2485" i="2"/>
  <c r="B2525" i="2"/>
  <c r="B2563" i="2"/>
  <c r="B2589" i="2"/>
  <c r="B2616" i="2"/>
  <c r="B2648" i="2"/>
  <c r="B2675" i="2"/>
  <c r="B2701" i="2"/>
  <c r="B2733" i="2"/>
  <c r="B2760" i="2"/>
  <c r="B2787" i="2"/>
  <c r="B2813" i="2"/>
  <c r="B2833" i="2"/>
  <c r="B2853" i="2"/>
  <c r="B2877" i="2"/>
  <c r="B2897" i="2"/>
  <c r="B2917" i="2"/>
  <c r="B2941" i="2"/>
  <c r="B2961" i="2"/>
  <c r="B2981" i="2"/>
  <c r="B3001" i="2"/>
  <c r="B3017" i="2"/>
  <c r="B3033" i="2"/>
  <c r="B3049" i="2"/>
  <c r="B3065" i="2"/>
  <c r="B3081" i="2"/>
  <c r="B3097" i="2"/>
  <c r="B3113" i="2"/>
  <c r="B3129" i="2"/>
  <c r="B3145" i="2"/>
  <c r="B3161" i="2"/>
  <c r="B284" i="2"/>
  <c r="B358" i="2"/>
  <c r="B422" i="2"/>
  <c r="B486" i="2"/>
  <c r="B550" i="2"/>
  <c r="B614" i="2"/>
  <c r="B678" i="2"/>
  <c r="B742" i="2"/>
  <c r="B409" i="2"/>
  <c r="B528" i="2"/>
  <c r="B613" i="2"/>
  <c r="B699" i="2"/>
  <c r="B775" i="2"/>
  <c r="B839" i="2"/>
  <c r="B903" i="2"/>
  <c r="B967" i="2"/>
  <c r="B1031" i="2"/>
  <c r="B1095" i="2"/>
  <c r="B230" i="2"/>
  <c r="B461" i="2"/>
  <c r="B561" i="2"/>
  <c r="B40" i="2"/>
  <c r="B425" i="2"/>
  <c r="B537" i="2"/>
  <c r="B623" i="2"/>
  <c r="B708" i="2"/>
  <c r="B782" i="2"/>
  <c r="B846" i="2"/>
  <c r="B910" i="2"/>
  <c r="B974" i="2"/>
  <c r="B1038" i="2"/>
  <c r="B536" i="2"/>
  <c r="B757" i="2"/>
  <c r="B885" i="2"/>
  <c r="B1013" i="2"/>
  <c r="B1117" i="2"/>
  <c r="B1186" i="2"/>
  <c r="B657" i="2"/>
  <c r="B808" i="2"/>
  <c r="B936" i="2"/>
  <c r="B1064" i="2"/>
  <c r="B1147" i="2"/>
  <c r="B573" i="2"/>
  <c r="B772" i="2"/>
  <c r="B900" i="2"/>
  <c r="B1028" i="2"/>
  <c r="B1126" i="2"/>
  <c r="B1193" i="2"/>
  <c r="B1257" i="2"/>
  <c r="B1321" i="2"/>
  <c r="B1385" i="2"/>
  <c r="B1449" i="2"/>
  <c r="B723" i="2"/>
  <c r="B1172" i="2"/>
  <c r="B1264" i="2"/>
  <c r="B1350" i="2"/>
  <c r="B1435" i="2"/>
  <c r="B1513" i="2"/>
  <c r="B1577" i="2"/>
  <c r="B648" i="2"/>
  <c r="B1144" i="2"/>
  <c r="B1255" i="2"/>
  <c r="B1340" i="2"/>
  <c r="B1426" i="2"/>
  <c r="B1506" i="2"/>
  <c r="B1570" i="2"/>
  <c r="B525" i="2"/>
  <c r="B1114" i="2"/>
  <c r="B1247" i="2"/>
  <c r="B1332" i="2"/>
  <c r="B1418" i="2"/>
  <c r="B1500" i="2"/>
  <c r="B1564" i="2"/>
  <c r="B1628" i="2"/>
  <c r="B1692" i="2"/>
  <c r="B1756" i="2"/>
  <c r="B1820" i="2"/>
  <c r="B1219" i="2"/>
  <c r="B1543" i="2"/>
  <c r="B1685" i="2"/>
  <c r="B1770" i="2"/>
  <c r="B1855" i="2"/>
  <c r="B1919" i="2"/>
  <c r="B1983" i="2"/>
  <c r="B2047" i="2"/>
  <c r="B2111" i="2"/>
  <c r="B2175" i="2"/>
  <c r="B2239" i="2"/>
  <c r="B2303" i="2"/>
  <c r="B2367" i="2"/>
  <c r="B2431" i="2"/>
  <c r="B2495" i="2"/>
  <c r="B1109" i="2"/>
  <c r="B1499" i="2"/>
  <c r="B1670" i="2"/>
  <c r="B1755" i="2"/>
  <c r="B1841" i="2"/>
  <c r="B1908" i="2"/>
  <c r="B1972" i="2"/>
  <c r="B2036" i="2"/>
  <c r="B2100" i="2"/>
  <c r="B2164" i="2"/>
  <c r="B2228" i="2"/>
  <c r="B1299" i="2"/>
  <c r="B1603" i="2"/>
  <c r="B1705" i="2"/>
  <c r="B1790" i="2"/>
  <c r="B1849" i="2"/>
  <c r="B1882" i="2"/>
  <c r="B1914" i="2"/>
  <c r="B1946" i="2"/>
  <c r="B1978" i="2"/>
  <c r="B2010" i="2"/>
  <c r="B2042" i="2"/>
  <c r="B2074" i="2"/>
  <c r="B2106" i="2"/>
  <c r="B2138" i="2"/>
  <c r="B2170" i="2"/>
  <c r="B2202" i="2"/>
  <c r="B2234" i="2"/>
  <c r="B2266" i="2"/>
  <c r="B2298" i="2"/>
  <c r="B2330" i="2"/>
  <c r="B2350" i="2"/>
  <c r="B2374" i="2"/>
  <c r="B2394" i="2"/>
  <c r="B306" i="2"/>
  <c r="B374" i="2"/>
  <c r="B438" i="2"/>
  <c r="B502" i="2"/>
  <c r="B566" i="2"/>
  <c r="B630" i="2"/>
  <c r="B694" i="2"/>
  <c r="B158" i="2"/>
  <c r="B444" i="2"/>
  <c r="B549" i="2"/>
  <c r="B635" i="2"/>
  <c r="B720" i="2"/>
  <c r="B791" i="2"/>
  <c r="B855" i="2"/>
  <c r="B919" i="2"/>
  <c r="B983" i="2"/>
  <c r="B1047" i="2"/>
  <c r="B1111" i="2"/>
  <c r="B315" i="2"/>
  <c r="B493" i="2"/>
  <c r="B583" i="2"/>
  <c r="B214" i="2"/>
  <c r="B457" i="2"/>
  <c r="B559" i="2"/>
  <c r="B644" i="2"/>
  <c r="B729" i="2"/>
  <c r="B798" i="2"/>
  <c r="B862" i="2"/>
  <c r="B926" i="2"/>
  <c r="B990" i="2"/>
  <c r="B1054" i="2"/>
  <c r="B621" i="2"/>
  <c r="B789" i="2"/>
  <c r="B917" i="2"/>
  <c r="B1045" i="2"/>
  <c r="B1138" i="2"/>
  <c r="B320" i="2"/>
  <c r="B700" i="2"/>
  <c r="B840" i="2"/>
  <c r="B968" i="2"/>
  <c r="B1086" i="2"/>
  <c r="B1163" i="2"/>
  <c r="B652" i="2"/>
  <c r="B804" i="2"/>
  <c r="B932" i="2"/>
  <c r="B1060" i="2"/>
  <c r="B1145" i="2"/>
  <c r="B1209" i="2"/>
  <c r="B1273" i="2"/>
  <c r="B1337" i="2"/>
  <c r="B1401" i="2"/>
  <c r="B1465" i="2"/>
  <c r="B857" i="2"/>
  <c r="B1200" i="2"/>
  <c r="B1286" i="2"/>
  <c r="B1371" i="2"/>
  <c r="B1456" i="2"/>
  <c r="B1529" i="2"/>
  <c r="B1593" i="2"/>
  <c r="B801" i="2"/>
  <c r="B1191" i="2"/>
  <c r="B1276" i="2"/>
  <c r="B1362" i="2"/>
  <c r="B1447" i="2"/>
  <c r="B1522" i="2"/>
  <c r="B1586" i="2"/>
  <c r="B753" i="2"/>
  <c r="B1179" i="2"/>
  <c r="B1268" i="2"/>
  <c r="B1354" i="2"/>
  <c r="B1439" i="2"/>
  <c r="B1516" i="2"/>
  <c r="B1580" i="2"/>
  <c r="B1644" i="2"/>
  <c r="B1708" i="2"/>
  <c r="B1772" i="2"/>
  <c r="B1836" i="2"/>
  <c r="B1304" i="2"/>
  <c r="B1607" i="2"/>
  <c r="B1706" i="2"/>
  <c r="B1791" i="2"/>
  <c r="B1871" i="2"/>
  <c r="B1935" i="2"/>
  <c r="B1999" i="2"/>
  <c r="B2063" i="2"/>
  <c r="B2127" i="2"/>
  <c r="B2191" i="2"/>
  <c r="B2255" i="2"/>
  <c r="B2319" i="2"/>
  <c r="B2383" i="2"/>
  <c r="B2447" i="2"/>
  <c r="B2511" i="2"/>
  <c r="B1246" i="2"/>
  <c r="B1563" i="2"/>
  <c r="B1691" i="2"/>
  <c r="B1777" i="2"/>
  <c r="B1860" i="2"/>
  <c r="B1924" i="2"/>
  <c r="B1988" i="2"/>
  <c r="B2052" i="2"/>
  <c r="B2116" i="2"/>
  <c r="B2180" i="2"/>
  <c r="B2244" i="2"/>
  <c r="B1384" i="2"/>
  <c r="B1641" i="2"/>
  <c r="B1726" i="2"/>
  <c r="B1811" i="2"/>
  <c r="B1854" i="2"/>
  <c r="B1886" i="2"/>
  <c r="B1918" i="2"/>
  <c r="B1950" i="2"/>
  <c r="B1982" i="2"/>
  <c r="B2014" i="2"/>
  <c r="B2046" i="2"/>
  <c r="B2078" i="2"/>
  <c r="B2110" i="2"/>
  <c r="B2142" i="2"/>
  <c r="B2174" i="2"/>
  <c r="B2206" i="2"/>
  <c r="B2238" i="2"/>
  <c r="B2270" i="2"/>
  <c r="B2302" i="2"/>
  <c r="B2334" i="2"/>
  <c r="B2358" i="2"/>
  <c r="B2378" i="2"/>
  <c r="B2398" i="2"/>
  <c r="B2422" i="2"/>
  <c r="B2442" i="2"/>
  <c r="B2462" i="2"/>
  <c r="B2486" i="2"/>
  <c r="B2506" i="2"/>
  <c r="B2526" i="2"/>
  <c r="B2550" i="2"/>
  <c r="B2570" i="2"/>
  <c r="B2590" i="2"/>
  <c r="B2614" i="2"/>
  <c r="B2634" i="2"/>
  <c r="B2654" i="2"/>
  <c r="B2678" i="2"/>
  <c r="B2698" i="2"/>
  <c r="B2718" i="2"/>
  <c r="B2742" i="2"/>
  <c r="B2762" i="2"/>
  <c r="B2782" i="2"/>
  <c r="B1251" i="2"/>
  <c r="B1629" i="2"/>
  <c r="B1735" i="2"/>
  <c r="B1861" i="2"/>
  <c r="B1941" i="2"/>
  <c r="B2021" i="2"/>
  <c r="B2117" i="2"/>
  <c r="B2197" i="2"/>
  <c r="B2264" i="2"/>
  <c r="B2312" i="2"/>
  <c r="B2352" i="2"/>
  <c r="B2392" i="2"/>
  <c r="B2440" i="2"/>
  <c r="B2480" i="2"/>
  <c r="B2520" i="2"/>
  <c r="B2559" i="2"/>
  <c r="B2585" i="2"/>
  <c r="B2612" i="2"/>
  <c r="B2644" i="2"/>
  <c r="B2671" i="2"/>
  <c r="B2697" i="2"/>
  <c r="B2729" i="2"/>
  <c r="B2756" i="2"/>
  <c r="B2783" i="2"/>
  <c r="B2810" i="2"/>
  <c r="B2830" i="2"/>
  <c r="B326" i="2"/>
  <c r="B390" i="2"/>
  <c r="B454" i="2"/>
  <c r="B518" i="2"/>
  <c r="B582" i="2"/>
  <c r="B646" i="2"/>
  <c r="B710" i="2"/>
  <c r="B267" i="2"/>
  <c r="B476" i="2"/>
  <c r="B571" i="2"/>
  <c r="B656" i="2"/>
  <c r="B741" i="2"/>
  <c r="B807" i="2"/>
  <c r="B871" i="2"/>
  <c r="B935" i="2"/>
  <c r="B999" i="2"/>
  <c r="B1063" i="2"/>
  <c r="B1127" i="2"/>
  <c r="B381" i="2"/>
  <c r="B519" i="2"/>
  <c r="B604" i="2"/>
  <c r="B304" i="2"/>
  <c r="B489" i="2"/>
  <c r="B580" i="2"/>
  <c r="B665" i="2"/>
  <c r="B750" i="2"/>
  <c r="B814" i="2"/>
  <c r="B878" i="2"/>
  <c r="B942" i="2"/>
  <c r="B1006" i="2"/>
  <c r="B24" i="2"/>
  <c r="B675" i="2"/>
  <c r="B821" i="2"/>
  <c r="B949" i="2"/>
  <c r="B1074" i="2"/>
  <c r="B1154" i="2"/>
  <c r="B496" i="2"/>
  <c r="B743" i="2"/>
  <c r="B872" i="2"/>
  <c r="B1000" i="2"/>
  <c r="B1108" i="2"/>
  <c r="B278" i="2"/>
  <c r="B695" i="2"/>
  <c r="B836" i="2"/>
  <c r="B964" i="2"/>
  <c r="B1084" i="2"/>
  <c r="B1161" i="2"/>
  <c r="B1225" i="2"/>
  <c r="B1289" i="2"/>
  <c r="B1353" i="2"/>
  <c r="B1417" i="2"/>
  <c r="B1481" i="2"/>
  <c r="B985" i="2"/>
  <c r="B1222" i="2"/>
  <c r="B1307" i="2"/>
  <c r="B1392" i="2"/>
  <c r="B1478" i="2"/>
  <c r="B1545" i="2"/>
  <c r="B1609" i="2"/>
  <c r="B929" i="2"/>
  <c r="B1212" i="2"/>
  <c r="B1298" i="2"/>
  <c r="B1383" i="2"/>
  <c r="B1468" i="2"/>
  <c r="B1538" i="2"/>
  <c r="B1602" i="2"/>
  <c r="B881" i="2"/>
  <c r="B1204" i="2"/>
  <c r="B1290" i="2"/>
  <c r="B1375" i="2"/>
  <c r="B1460" i="2"/>
  <c r="B1532" i="2"/>
  <c r="B1596" i="2"/>
  <c r="B1660" i="2"/>
  <c r="B1724" i="2"/>
  <c r="B1788" i="2"/>
  <c r="B1852" i="2"/>
  <c r="B1390" i="2"/>
  <c r="B1642" i="2"/>
  <c r="B1727" i="2"/>
  <c r="B1813" i="2"/>
  <c r="B1887" i="2"/>
  <c r="B1951" i="2"/>
  <c r="B2015" i="2"/>
  <c r="B2079" i="2"/>
  <c r="B2143" i="2"/>
  <c r="B2207" i="2"/>
  <c r="B2271" i="2"/>
  <c r="B2335" i="2"/>
  <c r="B2399" i="2"/>
  <c r="B2463" i="2"/>
  <c r="B2527" i="2"/>
  <c r="B1331" i="2"/>
  <c r="B1627" i="2"/>
  <c r="B1713" i="2"/>
  <c r="B1798" i="2"/>
  <c r="B1876" i="2"/>
  <c r="B1940" i="2"/>
  <c r="B2004" i="2"/>
  <c r="B2068" i="2"/>
  <c r="B2132" i="2"/>
  <c r="B2196" i="2"/>
  <c r="B937" i="2"/>
  <c r="B1470" i="2"/>
  <c r="B1662" i="2"/>
  <c r="B1747" i="2"/>
  <c r="B1827" i="2"/>
  <c r="B1866" i="2"/>
  <c r="B1898" i="2"/>
  <c r="B1930" i="2"/>
  <c r="B1962" i="2"/>
  <c r="B1994" i="2"/>
  <c r="B2026" i="2"/>
  <c r="B2058" i="2"/>
  <c r="B2090" i="2"/>
  <c r="B2122" i="2"/>
  <c r="B2154" i="2"/>
  <c r="B2186" i="2"/>
  <c r="B2218" i="2"/>
  <c r="B2250" i="2"/>
  <c r="B2282" i="2"/>
  <c r="B2314" i="2"/>
  <c r="B2342" i="2"/>
  <c r="B2362" i="2"/>
  <c r="B2382" i="2"/>
  <c r="B2406" i="2"/>
  <c r="B2426" i="2"/>
  <c r="B2446" i="2"/>
  <c r="B2470" i="2"/>
  <c r="B2490" i="2"/>
  <c r="B2510" i="2"/>
  <c r="B2534" i="2"/>
  <c r="B2554" i="2"/>
  <c r="B2574" i="2"/>
  <c r="B2598" i="2"/>
  <c r="B2618" i="2"/>
  <c r="B2638" i="2"/>
  <c r="B2662" i="2"/>
  <c r="B2682" i="2"/>
  <c r="B2702" i="2"/>
  <c r="B2726" i="2"/>
  <c r="B2746" i="2"/>
  <c r="B2766" i="2"/>
  <c r="B2790" i="2"/>
  <c r="B1336" i="2"/>
  <c r="B1650" i="2"/>
  <c r="B1778" i="2"/>
  <c r="B1877" i="2"/>
  <c r="B1957" i="2"/>
  <c r="B2053" i="2"/>
  <c r="B2133" i="2"/>
  <c r="B2213" i="2"/>
  <c r="B2280" i="2"/>
  <c r="B2320" i="2"/>
  <c r="B2360" i="2"/>
  <c r="B2408" i="2"/>
  <c r="B2448" i="2"/>
  <c r="B2488" i="2"/>
  <c r="B2536" i="2"/>
  <c r="B2564" i="2"/>
  <c r="B2591" i="2"/>
  <c r="B2623" i="2"/>
  <c r="B2649" i="2"/>
  <c r="B2676" i="2"/>
  <c r="B2708" i="2"/>
  <c r="B2735" i="2"/>
  <c r="B2761" i="2"/>
  <c r="B2793" i="2"/>
  <c r="B2814" i="2"/>
  <c r="B2834" i="2"/>
  <c r="B2858" i="2"/>
  <c r="B2878" i="2"/>
  <c r="B2898" i="2"/>
  <c r="B2922" i="2"/>
  <c r="B2942" i="2"/>
  <c r="B2962" i="2"/>
  <c r="B2986" i="2"/>
  <c r="B3006" i="2"/>
  <c r="B3026" i="2"/>
  <c r="B3050" i="2"/>
  <c r="B3070" i="2"/>
  <c r="B3090" i="2"/>
  <c r="B3114" i="2"/>
  <c r="B3134" i="2"/>
  <c r="B3154" i="2"/>
  <c r="B3178" i="2"/>
  <c r="B3198" i="2"/>
  <c r="B3218" i="2"/>
  <c r="B3242" i="2"/>
  <c r="B3262" i="2"/>
  <c r="B3282" i="2"/>
  <c r="B3306" i="2"/>
  <c r="B3326" i="2"/>
  <c r="B3346" i="2"/>
  <c r="B1519" i="2"/>
  <c r="B1698" i="2"/>
  <c r="B1805" i="2"/>
  <c r="B1913" i="2"/>
  <c r="B1993" i="2"/>
  <c r="B2073" i="2"/>
  <c r="B2169" i="2"/>
  <c r="B2249" i="2"/>
  <c r="B2289" i="2"/>
  <c r="B2337" i="2"/>
  <c r="B2377" i="2"/>
  <c r="B2417" i="2"/>
  <c r="B2465" i="2"/>
  <c r="B2505" i="2"/>
  <c r="B2544" i="2"/>
  <c r="B2576" i="2"/>
  <c r="B2603" i="2"/>
  <c r="B2629" i="2"/>
  <c r="B2661" i="2"/>
  <c r="B2688" i="2"/>
  <c r="B2715" i="2"/>
  <c r="B2747" i="2"/>
  <c r="B2773" i="2"/>
  <c r="B2799" i="2"/>
  <c r="B2823" i="2"/>
  <c r="B2843" i="2"/>
  <c r="B2863" i="2"/>
  <c r="B2887" i="2"/>
  <c r="B2907" i="2"/>
  <c r="B2927" i="2"/>
  <c r="B2951" i="2"/>
  <c r="B2971" i="2"/>
  <c r="B2991" i="2"/>
  <c r="B3015" i="2"/>
  <c r="B3035" i="2"/>
  <c r="B3055" i="2"/>
  <c r="B3079" i="2"/>
  <c r="B3099" i="2"/>
  <c r="B3119" i="2"/>
  <c r="B3143" i="2"/>
  <c r="B3163" i="2"/>
  <c r="B3183" i="2"/>
  <c r="B3207" i="2"/>
  <c r="B3227" i="2"/>
  <c r="B1033" i="2"/>
  <c r="B1615" i="2"/>
  <c r="B1730" i="2"/>
  <c r="B1837" i="2"/>
  <c r="B1937" i="2"/>
  <c r="B2017" i="2"/>
  <c r="B2097" i="2"/>
  <c r="B2193" i="2"/>
  <c r="B2261" i="2"/>
  <c r="B2301" i="2"/>
  <c r="B2349" i="2"/>
  <c r="B2389" i="2"/>
  <c r="B2429" i="2"/>
  <c r="B2477" i="2"/>
  <c r="B2517" i="2"/>
  <c r="B2552" i="2"/>
  <c r="B2584" i="2"/>
  <c r="B2611" i="2"/>
  <c r="B2637" i="2"/>
  <c r="B2669" i="2"/>
  <c r="B2696" i="2"/>
  <c r="B2723" i="2"/>
  <c r="B2755" i="2"/>
  <c r="B2781" i="2"/>
  <c r="B2805" i="2"/>
  <c r="B2829" i="2"/>
  <c r="B2849" i="2"/>
  <c r="B2869" i="2"/>
  <c r="B2893" i="2"/>
  <c r="B2913" i="2"/>
  <c r="B2933" i="2"/>
  <c r="B2957" i="2"/>
  <c r="B2977" i="2"/>
  <c r="B2997" i="2"/>
  <c r="B3013" i="2"/>
  <c r="B3029" i="2"/>
  <c r="B3045" i="2"/>
  <c r="B3061" i="2"/>
  <c r="B3077" i="2"/>
  <c r="B3093" i="2"/>
  <c r="B3109" i="2"/>
  <c r="B3125" i="2"/>
  <c r="B3141" i="2"/>
  <c r="B3157" i="2"/>
  <c r="B3173" i="2"/>
  <c r="B3189" i="2"/>
  <c r="B3205" i="2"/>
  <c r="B3221" i="2"/>
  <c r="B3237" i="2"/>
  <c r="B3253" i="2"/>
  <c r="B3269" i="2"/>
  <c r="B3285" i="2"/>
  <c r="B3301" i="2"/>
  <c r="B3317" i="2"/>
  <c r="B3333" i="2"/>
  <c r="B3349" i="2"/>
  <c r="B3365" i="2"/>
  <c r="B2478" i="2"/>
  <c r="B2566" i="2"/>
  <c r="B2650" i="2"/>
  <c r="B2734" i="2"/>
  <c r="B1567" i="2"/>
  <c r="B2005" i="2"/>
  <c r="B2296" i="2"/>
  <c r="B2472" i="2"/>
  <c r="B2607" i="2"/>
  <c r="B2719" i="2"/>
  <c r="B2826" i="2"/>
  <c r="B2874" i="2"/>
  <c r="B2914" i="2"/>
  <c r="B2958" i="2"/>
  <c r="B3002" i="2"/>
  <c r="B3042" i="2"/>
  <c r="B3086" i="2"/>
  <c r="B3130" i="2"/>
  <c r="B3170" i="2"/>
  <c r="B3214" i="2"/>
  <c r="B3258" i="2"/>
  <c r="B3298" i="2"/>
  <c r="B3342" i="2"/>
  <c r="B1677" i="2"/>
  <c r="B1881" i="2"/>
  <c r="B2057" i="2"/>
  <c r="B2233" i="2"/>
  <c r="B2321" i="2"/>
  <c r="B2409" i="2"/>
  <c r="B2497" i="2"/>
  <c r="B2565" i="2"/>
  <c r="B2624" i="2"/>
  <c r="B2683" i="2"/>
  <c r="B2736" i="2"/>
  <c r="B2795" i="2"/>
  <c r="B2839" i="2"/>
  <c r="B2879" i="2"/>
  <c r="B2923" i="2"/>
  <c r="B2967" i="2"/>
  <c r="B3007" i="2"/>
  <c r="B3051" i="2"/>
  <c r="B3095" i="2"/>
  <c r="B3135" i="2"/>
  <c r="B3179" i="2"/>
  <c r="B3223" i="2"/>
  <c r="B1486" i="2"/>
  <c r="B1815" i="2"/>
  <c r="B2001" i="2"/>
  <c r="B2161" i="2"/>
  <c r="B2293" i="2"/>
  <c r="B2381" i="2"/>
  <c r="B2461" i="2"/>
  <c r="B2547" i="2"/>
  <c r="B2605" i="2"/>
  <c r="B2659" i="2"/>
  <c r="B2717" i="2"/>
  <c r="B2776" i="2"/>
  <c r="B2821" i="2"/>
  <c r="B2865" i="2"/>
  <c r="B2909" i="2"/>
  <c r="B2949" i="2"/>
  <c r="B2993" i="2"/>
  <c r="B3025" i="2"/>
  <c r="B3057" i="2"/>
  <c r="B3089" i="2"/>
  <c r="B3121" i="2"/>
  <c r="B3153" i="2"/>
  <c r="B3181" i="2"/>
  <c r="B3201" i="2"/>
  <c r="B3225" i="2"/>
  <c r="B3245" i="2"/>
  <c r="B3265" i="2"/>
  <c r="B3289" i="2"/>
  <c r="B3309" i="2"/>
  <c r="B3329" i="2"/>
  <c r="B3353" i="2"/>
  <c r="B3373" i="2"/>
  <c r="B3389" i="2"/>
  <c r="B3405" i="2"/>
  <c r="B3421" i="2"/>
  <c r="B3437" i="2"/>
  <c r="B3453" i="2"/>
  <c r="B3469" i="2"/>
  <c r="B3485" i="2"/>
  <c r="B3501" i="2"/>
  <c r="B3517" i="2"/>
  <c r="B3533" i="2"/>
  <c r="B3549" i="2"/>
  <c r="B3565" i="2"/>
  <c r="B3581" i="2"/>
  <c r="B3597" i="2"/>
  <c r="B3613" i="2"/>
  <c r="B3629" i="2"/>
  <c r="B3645" i="2"/>
  <c r="B1464" i="2"/>
  <c r="B1901" i="2"/>
  <c r="B2157" i="2"/>
  <c r="B2332" i="2"/>
  <c r="B2460" i="2"/>
  <c r="B2572" i="2"/>
  <c r="B2657" i="2"/>
  <c r="B2743" i="2"/>
  <c r="B2820" i="2"/>
  <c r="B2884" i="2"/>
  <c r="B2948" i="2"/>
  <c r="B3012" i="2"/>
  <c r="B3076" i="2"/>
  <c r="B3140" i="2"/>
  <c r="B3204" i="2"/>
  <c r="B3256" i="2"/>
  <c r="B3288" i="2"/>
  <c r="B3320" i="2"/>
  <c r="B3351" i="2"/>
  <c r="B3372" i="2"/>
  <c r="B3394" i="2"/>
  <c r="B3415" i="2"/>
  <c r="B3436" i="2"/>
  <c r="B3458" i="2"/>
  <c r="B3479" i="2"/>
  <c r="B3500" i="2"/>
  <c r="B3522" i="2"/>
  <c r="B3543" i="2"/>
  <c r="B3564" i="2"/>
  <c r="B3586" i="2"/>
  <c r="B3607" i="2"/>
  <c r="B3628" i="2"/>
  <c r="B3650" i="2"/>
  <c r="B3667" i="2"/>
  <c r="B3683" i="2"/>
  <c r="B3699" i="2"/>
  <c r="B3715" i="2"/>
  <c r="B3731" i="2"/>
  <c r="B3747" i="2"/>
  <c r="B3763" i="2"/>
  <c r="B3779" i="2"/>
  <c r="B3795" i="2"/>
  <c r="B3811" i="2"/>
  <c r="B3827" i="2"/>
  <c r="B3843" i="2"/>
  <c r="B3859" i="2"/>
  <c r="B3875" i="2"/>
  <c r="B3891" i="2"/>
  <c r="B3907" i="2"/>
  <c r="B3923" i="2"/>
  <c r="B3939" i="2"/>
  <c r="B3955" i="2"/>
  <c r="B3971" i="2"/>
  <c r="B3987" i="2"/>
  <c r="B4003" i="2"/>
  <c r="B4019" i="2"/>
  <c r="B4035" i="2"/>
  <c r="B4051" i="2"/>
  <c r="B4067" i="2"/>
  <c r="B4083" i="2"/>
  <c r="B4099" i="2"/>
  <c r="B4115" i="2"/>
  <c r="B4131" i="2"/>
  <c r="B4147" i="2"/>
  <c r="B4163" i="2"/>
  <c r="B4179" i="2"/>
  <c r="B4195" i="2"/>
  <c r="B4211" i="2"/>
  <c r="B4227" i="2"/>
  <c r="B4243" i="2"/>
  <c r="B4259" i="2"/>
  <c r="B4275" i="2"/>
  <c r="B4291" i="2"/>
  <c r="B4307" i="2"/>
  <c r="B4323" i="2"/>
  <c r="B4339" i="2"/>
  <c r="B4355" i="2"/>
  <c r="B4371" i="2"/>
  <c r="B4387" i="2"/>
  <c r="B4403" i="2"/>
  <c r="B4419" i="2"/>
  <c r="B4435" i="2"/>
  <c r="B4451" i="2"/>
  <c r="B4467" i="2"/>
  <c r="B4483" i="2"/>
  <c r="B1208" i="2"/>
  <c r="B1853" i="2"/>
  <c r="B2109" i="2"/>
  <c r="B2308" i="2"/>
  <c r="B2436" i="2"/>
  <c r="B2556" i="2"/>
  <c r="B2641" i="2"/>
  <c r="B2727" i="2"/>
  <c r="B2808" i="2"/>
  <c r="B2872" i="2"/>
  <c r="B2936" i="2"/>
  <c r="B3000" i="2"/>
  <c r="B3064" i="2"/>
  <c r="B3128" i="2"/>
  <c r="B3192" i="2"/>
  <c r="B3251" i="2"/>
  <c r="B3283" i="2"/>
  <c r="B3315" i="2"/>
  <c r="B3347" i="2"/>
  <c r="B3368" i="2"/>
  <c r="B3390" i="2"/>
  <c r="B3411" i="2"/>
  <c r="B3432" i="2"/>
  <c r="B3454" i="2"/>
  <c r="B3475" i="2"/>
  <c r="B3496" i="2"/>
  <c r="B3518" i="2"/>
  <c r="B3539" i="2"/>
  <c r="B3560" i="2"/>
  <c r="B3582" i="2"/>
  <c r="B3603" i="2"/>
  <c r="B3624" i="2"/>
  <c r="B3646" i="2"/>
  <c r="B3664" i="2"/>
  <c r="B3680" i="2"/>
  <c r="B3696" i="2"/>
  <c r="B3712" i="2"/>
  <c r="B3728" i="2"/>
  <c r="B3744" i="2"/>
  <c r="B3760" i="2"/>
  <c r="B3776" i="2"/>
  <c r="B3792" i="2"/>
  <c r="B3808" i="2"/>
  <c r="B3824" i="2"/>
  <c r="B3840" i="2"/>
  <c r="B3856" i="2"/>
  <c r="B3872" i="2"/>
  <c r="B3888" i="2"/>
  <c r="B3904" i="2"/>
  <c r="B3920" i="2"/>
  <c r="B3936" i="2"/>
  <c r="B3952" i="2"/>
  <c r="B3968" i="2"/>
  <c r="B3984" i="2"/>
  <c r="B4000" i="2"/>
  <c r="B4016" i="2"/>
  <c r="B4032" i="2"/>
  <c r="B4048" i="2"/>
  <c r="B4064" i="2"/>
  <c r="B4080" i="2"/>
  <c r="B4096" i="2"/>
  <c r="B4112" i="2"/>
  <c r="B4128" i="2"/>
  <c r="B4144" i="2"/>
  <c r="B4160" i="2"/>
  <c r="B4176" i="2"/>
  <c r="B4192" i="2"/>
  <c r="B4208" i="2"/>
  <c r="B4224" i="2"/>
  <c r="B4240" i="2"/>
  <c r="B4256" i="2"/>
  <c r="B4272" i="2"/>
  <c r="B4288" i="2"/>
  <c r="B4304" i="2"/>
  <c r="B4320" i="2"/>
  <c r="B4336" i="2"/>
  <c r="B4352" i="2"/>
  <c r="B4368" i="2"/>
  <c r="B4384" i="2"/>
  <c r="B4400" i="2"/>
  <c r="B4416" i="2"/>
  <c r="B4432" i="2"/>
  <c r="B4448" i="2"/>
  <c r="B4464" i="2"/>
  <c r="B4480" i="2"/>
  <c r="B4496" i="2"/>
  <c r="B1810" i="2"/>
  <c r="B2077" i="2"/>
  <c r="B2292" i="2"/>
  <c r="B2420" i="2"/>
  <c r="B2545" i="2"/>
  <c r="B2631" i="2"/>
  <c r="B2716" i="2"/>
  <c r="B2800" i="2"/>
  <c r="B2864" i="2"/>
  <c r="B2928" i="2"/>
  <c r="B2992" i="2"/>
  <c r="B3056" i="2"/>
  <c r="B3120" i="2"/>
  <c r="B3184" i="2"/>
  <c r="B3247" i="2"/>
  <c r="B3279" i="2"/>
  <c r="B3311" i="2"/>
  <c r="B3343" i="2"/>
  <c r="B3366" i="2"/>
  <c r="B3387" i="2"/>
  <c r="B3408" i="2"/>
  <c r="B3430" i="2"/>
  <c r="B3451" i="2"/>
  <c r="B3472" i="2"/>
  <c r="B3494" i="2"/>
  <c r="B3515" i="2"/>
  <c r="B3536" i="2"/>
  <c r="B3558" i="2"/>
  <c r="B3579" i="2"/>
  <c r="B3600" i="2"/>
  <c r="B3622" i="2"/>
  <c r="B3643" i="2"/>
  <c r="B3662" i="2"/>
  <c r="B3678" i="2"/>
  <c r="B3694" i="2"/>
  <c r="B3710" i="2"/>
  <c r="B3726" i="2"/>
  <c r="B3742" i="2"/>
  <c r="B3758" i="2"/>
  <c r="B3774" i="2"/>
  <c r="B3790" i="2"/>
  <c r="B3806" i="2"/>
  <c r="B3822" i="2"/>
  <c r="B3838" i="2"/>
  <c r="B3854" i="2"/>
  <c r="B3870" i="2"/>
  <c r="B3886" i="2"/>
  <c r="B3902" i="2"/>
  <c r="B3918" i="2"/>
  <c r="B3934" i="2"/>
  <c r="B3950" i="2"/>
  <c r="B3966" i="2"/>
  <c r="B3982" i="2"/>
  <c r="B3998" i="2"/>
  <c r="B4014" i="2"/>
  <c r="B4030" i="2"/>
  <c r="B4046" i="2"/>
  <c r="B4062" i="2"/>
  <c r="B4078" i="2"/>
  <c r="B4094" i="2"/>
  <c r="B4110" i="2"/>
  <c r="B4126" i="2"/>
  <c r="B4142" i="2"/>
  <c r="B4158" i="2"/>
  <c r="B4174" i="2"/>
  <c r="B4190" i="2"/>
  <c r="B4206" i="2"/>
  <c r="B4222" i="2"/>
  <c r="B4238" i="2"/>
  <c r="B4254" i="2"/>
  <c r="B4270" i="2"/>
  <c r="B4286" i="2"/>
  <c r="B4302" i="2"/>
  <c r="B4318" i="2"/>
  <c r="B4334" i="2"/>
  <c r="B4350" i="2"/>
  <c r="B4366" i="2"/>
  <c r="B4382" i="2"/>
  <c r="B4398" i="2"/>
  <c r="B4414" i="2"/>
  <c r="B4430" i="2"/>
  <c r="B4446" i="2"/>
  <c r="B4462" i="2"/>
  <c r="B4478" i="2"/>
  <c r="B4494" i="2"/>
  <c r="B4510" i="2"/>
  <c r="B4526" i="2"/>
  <c r="B4542" i="2"/>
  <c r="B4558" i="2"/>
  <c r="B4574" i="2"/>
  <c r="B4590" i="2"/>
  <c r="B4606" i="2"/>
  <c r="B4622" i="2"/>
  <c r="B4638" i="2"/>
  <c r="B4654" i="2"/>
  <c r="B4670" i="2"/>
  <c r="B4686" i="2"/>
  <c r="B4702" i="2"/>
  <c r="B4718" i="2"/>
  <c r="B4734" i="2"/>
  <c r="B4750" i="2"/>
  <c r="B4766" i="2"/>
  <c r="B4782" i="2"/>
  <c r="B4798" i="2"/>
  <c r="B4814" i="2"/>
  <c r="B4830" i="2"/>
  <c r="B4846" i="2"/>
  <c r="B4862" i="2"/>
  <c r="B4878" i="2"/>
  <c r="B1869" i="2"/>
  <c r="B2561" i="2"/>
  <c r="B2876" i="2"/>
  <c r="B3132" i="2"/>
  <c r="B3316" i="2"/>
  <c r="B3412" i="2"/>
  <c r="B3498" i="2"/>
  <c r="B3583" i="2"/>
  <c r="B3665" i="2"/>
  <c r="B3729" i="2"/>
  <c r="B3793" i="2"/>
  <c r="B3857" i="2"/>
  <c r="B3921" i="2"/>
  <c r="B3985" i="2"/>
  <c r="B4049" i="2"/>
  <c r="B4113" i="2"/>
  <c r="B4177" i="2"/>
  <c r="B4241" i="2"/>
  <c r="B4305" i="2"/>
  <c r="B4369" i="2"/>
  <c r="B4433" i="2"/>
  <c r="B4497" i="2"/>
  <c r="B4519" i="2"/>
  <c r="B4540" i="2"/>
  <c r="B4561" i="2"/>
  <c r="B4583" i="2"/>
  <c r="B4604" i="2"/>
  <c r="B4625" i="2"/>
  <c r="B4647" i="2"/>
  <c r="B4668" i="2"/>
  <c r="B4689" i="2"/>
  <c r="B4711" i="2"/>
  <c r="B4732" i="2"/>
  <c r="B4753" i="2"/>
  <c r="B4775" i="2"/>
  <c r="B4796" i="2"/>
  <c r="B4817" i="2"/>
  <c r="B4839" i="2"/>
  <c r="B4860" i="2"/>
  <c r="B4881" i="2"/>
  <c r="B4899" i="2"/>
  <c r="B4915" i="2"/>
  <c r="B4931" i="2"/>
  <c r="B4947" i="2"/>
  <c r="B4963" i="2"/>
  <c r="B4979" i="2"/>
  <c r="B4995" i="2"/>
  <c r="B5011" i="2"/>
  <c r="B5027" i="2"/>
  <c r="B5043" i="2"/>
  <c r="B5059" i="2"/>
  <c r="B5075" i="2"/>
  <c r="B5091" i="2"/>
  <c r="B5107" i="2"/>
  <c r="B5123" i="2"/>
  <c r="B5139" i="2"/>
  <c r="B5155" i="2"/>
  <c r="B5171" i="2"/>
  <c r="B5187" i="2"/>
  <c r="B5203" i="2"/>
  <c r="B5219" i="2"/>
  <c r="B5235" i="2"/>
  <c r="B5251" i="2"/>
  <c r="B5267" i="2"/>
  <c r="B5283" i="2"/>
  <c r="B5299" i="2"/>
  <c r="B5315" i="2"/>
  <c r="B5331" i="2"/>
  <c r="B5347" i="2"/>
  <c r="B5363" i="2"/>
  <c r="B5379" i="2"/>
  <c r="B5395" i="2"/>
  <c r="B5411" i="2"/>
  <c r="B5427" i="2"/>
  <c r="B5443" i="2"/>
  <c r="B5459" i="2"/>
  <c r="B5475" i="2"/>
  <c r="B5491" i="2"/>
  <c r="B5507" i="2"/>
  <c r="B5523" i="2"/>
  <c r="B5539" i="2"/>
  <c r="B5555" i="2"/>
  <c r="B5571" i="2"/>
  <c r="B5587" i="2"/>
  <c r="B5603" i="2"/>
  <c r="B5619" i="2"/>
  <c r="B5635" i="2"/>
  <c r="B5651" i="2"/>
  <c r="B5667" i="2"/>
  <c r="B5683" i="2"/>
  <c r="B5699" i="2"/>
  <c r="B1599" i="2"/>
  <c r="B2476" i="2"/>
  <c r="B2828" i="2"/>
  <c r="B3084" i="2"/>
  <c r="B3292" i="2"/>
  <c r="B3396" i="2"/>
  <c r="B3482" i="2"/>
  <c r="B3567" i="2"/>
  <c r="B3652" i="2"/>
  <c r="B3717" i="2"/>
  <c r="B3781" i="2"/>
  <c r="B3845" i="2"/>
  <c r="B3909" i="2"/>
  <c r="B3973" i="2"/>
  <c r="B4037" i="2"/>
  <c r="B4101" i="2"/>
  <c r="B4165" i="2"/>
  <c r="B4229" i="2"/>
  <c r="B4293" i="2"/>
  <c r="B4357" i="2"/>
  <c r="B4421" i="2"/>
  <c r="B4485" i="2"/>
  <c r="B4515" i="2"/>
  <c r="B4536" i="2"/>
  <c r="B4557" i="2"/>
  <c r="B4579" i="2"/>
  <c r="B4600" i="2"/>
  <c r="B4621" i="2"/>
  <c r="B4643" i="2"/>
  <c r="B2414" i="2"/>
  <c r="B2502" i="2"/>
  <c r="B2586" i="2"/>
  <c r="B2670" i="2"/>
  <c r="B2758" i="2"/>
  <c r="B1714" i="2"/>
  <c r="B2085" i="2"/>
  <c r="B2344" i="2"/>
  <c r="B2512" i="2"/>
  <c r="B2633" i="2"/>
  <c r="B2751" i="2"/>
  <c r="B2846" i="2"/>
  <c r="B2890" i="2"/>
  <c r="B2930" i="2"/>
  <c r="B2974" i="2"/>
  <c r="B3018" i="2"/>
  <c r="B3058" i="2"/>
  <c r="B3102" i="2"/>
  <c r="B3146" i="2"/>
  <c r="B3186" i="2"/>
  <c r="B3230" i="2"/>
  <c r="B3274" i="2"/>
  <c r="B3314" i="2"/>
  <c r="B1272" i="2"/>
  <c r="B1762" i="2"/>
  <c r="B1945" i="2"/>
  <c r="B2121" i="2"/>
  <c r="B2273" i="2"/>
  <c r="B2353" i="2"/>
  <c r="B2441" i="2"/>
  <c r="B2529" i="2"/>
  <c r="B2587" i="2"/>
  <c r="B2645" i="2"/>
  <c r="B2704" i="2"/>
  <c r="B2757" i="2"/>
  <c r="B2811" i="2"/>
  <c r="B2855" i="2"/>
  <c r="B2895" i="2"/>
  <c r="B2939" i="2"/>
  <c r="B2983" i="2"/>
  <c r="B3023" i="2"/>
  <c r="B3067" i="2"/>
  <c r="B3111" i="2"/>
  <c r="B3151" i="2"/>
  <c r="B3195" i="2"/>
  <c r="B3239" i="2"/>
  <c r="B1666" i="2"/>
  <c r="B1889" i="2"/>
  <c r="B2065" i="2"/>
  <c r="B2225" i="2"/>
  <c r="B2325" i="2"/>
  <c r="B2413" i="2"/>
  <c r="B2493" i="2"/>
  <c r="B2568" i="2"/>
  <c r="B2627" i="2"/>
  <c r="B2680" i="2"/>
  <c r="B2739" i="2"/>
  <c r="B2797" i="2"/>
  <c r="B2837" i="2"/>
  <c r="B2881" i="2"/>
  <c r="B2925" i="2"/>
  <c r="B2965" i="2"/>
  <c r="B3005" i="2"/>
  <c r="B3037" i="2"/>
  <c r="B3069" i="2"/>
  <c r="B3101" i="2"/>
  <c r="B3133" i="2"/>
  <c r="B3165" i="2"/>
  <c r="B3185" i="2"/>
  <c r="B3209" i="2"/>
  <c r="B3229" i="2"/>
  <c r="B3249" i="2"/>
  <c r="B3273" i="2"/>
  <c r="B3293" i="2"/>
  <c r="B3313" i="2"/>
  <c r="B3337" i="2"/>
  <c r="B3357" i="2"/>
  <c r="B3377" i="2"/>
  <c r="B3393" i="2"/>
  <c r="B3409" i="2"/>
  <c r="B3425" i="2"/>
  <c r="B3441" i="2"/>
  <c r="B3457" i="2"/>
  <c r="B3473" i="2"/>
  <c r="B3489" i="2"/>
  <c r="B3505" i="2"/>
  <c r="B3521" i="2"/>
  <c r="B3537" i="2"/>
  <c r="B3553" i="2"/>
  <c r="B3569" i="2"/>
  <c r="B3585" i="2"/>
  <c r="B3601" i="2"/>
  <c r="B3617" i="2"/>
  <c r="B3633" i="2"/>
  <c r="B3649" i="2"/>
  <c r="B1661" i="2"/>
  <c r="B1965" i="2"/>
  <c r="B2221" i="2"/>
  <c r="B2364" i="2"/>
  <c r="B2492" i="2"/>
  <c r="B2593" i="2"/>
  <c r="B2679" i="2"/>
  <c r="B2764" i="2"/>
  <c r="B2836" i="2"/>
  <c r="B2900" i="2"/>
  <c r="B2964" i="2"/>
  <c r="B3028" i="2"/>
  <c r="B3092" i="2"/>
  <c r="B3156" i="2"/>
  <c r="B3220" i="2"/>
  <c r="B3264" i="2"/>
  <c r="B3296" i="2"/>
  <c r="B3328" i="2"/>
  <c r="B3356" i="2"/>
  <c r="B3378" i="2"/>
  <c r="B3399" i="2"/>
  <c r="B3420" i="2"/>
  <c r="B3442" i="2"/>
  <c r="B3463" i="2"/>
  <c r="B3484" i="2"/>
  <c r="B3506" i="2"/>
  <c r="B3527" i="2"/>
  <c r="B3548" i="2"/>
  <c r="B3570" i="2"/>
  <c r="B3591" i="2"/>
  <c r="B3612" i="2"/>
  <c r="B3634" i="2"/>
  <c r="B3655" i="2"/>
  <c r="B3671" i="2"/>
  <c r="B3687" i="2"/>
  <c r="B3703" i="2"/>
  <c r="B3719" i="2"/>
  <c r="B3735" i="2"/>
  <c r="B3751" i="2"/>
  <c r="B3767" i="2"/>
  <c r="B3783" i="2"/>
  <c r="B3799" i="2"/>
  <c r="B3815" i="2"/>
  <c r="B3831" i="2"/>
  <c r="B3847" i="2"/>
  <c r="B3863" i="2"/>
  <c r="B3879" i="2"/>
  <c r="B3895" i="2"/>
  <c r="B3911" i="2"/>
  <c r="B3927" i="2"/>
  <c r="B3943" i="2"/>
  <c r="B3959" i="2"/>
  <c r="B3975" i="2"/>
  <c r="B3991" i="2"/>
  <c r="B4007" i="2"/>
  <c r="B4023" i="2"/>
  <c r="B4039" i="2"/>
  <c r="B4055" i="2"/>
  <c r="B4071" i="2"/>
  <c r="B4087" i="2"/>
  <c r="B4103" i="2"/>
  <c r="B4119" i="2"/>
  <c r="B4135" i="2"/>
  <c r="B4151" i="2"/>
  <c r="B4167" i="2"/>
  <c r="B4183" i="2"/>
  <c r="B4199" i="2"/>
  <c r="B4215" i="2"/>
  <c r="B4231" i="2"/>
  <c r="B4247" i="2"/>
  <c r="B4263" i="2"/>
  <c r="B4279" i="2"/>
  <c r="B4295" i="2"/>
  <c r="B4311" i="2"/>
  <c r="B4327" i="2"/>
  <c r="B4343" i="2"/>
  <c r="B4359" i="2"/>
  <c r="B4375" i="2"/>
  <c r="B4391" i="2"/>
  <c r="B4407" i="2"/>
  <c r="B4423" i="2"/>
  <c r="B4439" i="2"/>
  <c r="B4455" i="2"/>
  <c r="B4471" i="2"/>
  <c r="B4487" i="2"/>
  <c r="B1535" i="2"/>
  <c r="B1917" i="2"/>
  <c r="B2173" i="2"/>
  <c r="B2340" i="2"/>
  <c r="B2468" i="2"/>
  <c r="B2577" i="2"/>
  <c r="B2663" i="2"/>
  <c r="B2748" i="2"/>
  <c r="B2824" i="2"/>
  <c r="B2888" i="2"/>
  <c r="B2952" i="2"/>
  <c r="B3016" i="2"/>
  <c r="B3080" i="2"/>
  <c r="B3144" i="2"/>
  <c r="B3208" i="2"/>
  <c r="B3259" i="2"/>
  <c r="B3291" i="2"/>
  <c r="B3323" i="2"/>
  <c r="B3352" i="2"/>
  <c r="B3374" i="2"/>
  <c r="B3395" i="2"/>
  <c r="B3416" i="2"/>
  <c r="B3438" i="2"/>
  <c r="B3459" i="2"/>
  <c r="B3480" i="2"/>
  <c r="B3502" i="2"/>
  <c r="B3523" i="2"/>
  <c r="B3544" i="2"/>
  <c r="B3566" i="2"/>
  <c r="B3587" i="2"/>
  <c r="B3608" i="2"/>
  <c r="B3630" i="2"/>
  <c r="B3651" i="2"/>
  <c r="B3668" i="2"/>
  <c r="B3684" i="2"/>
  <c r="B3700" i="2"/>
  <c r="B3716" i="2"/>
  <c r="B3732" i="2"/>
  <c r="B3748" i="2"/>
  <c r="B3764" i="2"/>
  <c r="B3780" i="2"/>
  <c r="B3796" i="2"/>
  <c r="B3812" i="2"/>
  <c r="B3828" i="2"/>
  <c r="B3844" i="2"/>
  <c r="B3860" i="2"/>
  <c r="B3876" i="2"/>
  <c r="B3892" i="2"/>
  <c r="B3908" i="2"/>
  <c r="B3924" i="2"/>
  <c r="B3940" i="2"/>
  <c r="B3956" i="2"/>
  <c r="B3972" i="2"/>
  <c r="B3988" i="2"/>
  <c r="B4004" i="2"/>
  <c r="B4020" i="2"/>
  <c r="B4036" i="2"/>
  <c r="B4052" i="2"/>
  <c r="B4068" i="2"/>
  <c r="B4084" i="2"/>
  <c r="B4100" i="2"/>
  <c r="B4116" i="2"/>
  <c r="B4132" i="2"/>
  <c r="B4148" i="2"/>
  <c r="B4164" i="2"/>
  <c r="B4180" i="2"/>
  <c r="B4196" i="2"/>
  <c r="B4212" i="2"/>
  <c r="B4228" i="2"/>
  <c r="B4244" i="2"/>
  <c r="B4260" i="2"/>
  <c r="B4276" i="2"/>
  <c r="B4292" i="2"/>
  <c r="B4308" i="2"/>
  <c r="B4324" i="2"/>
  <c r="B4340" i="2"/>
  <c r="B4356" i="2"/>
  <c r="B4372" i="2"/>
  <c r="B4388" i="2"/>
  <c r="B4404" i="2"/>
  <c r="B4420" i="2"/>
  <c r="B4436" i="2"/>
  <c r="B4452" i="2"/>
  <c r="B4468" i="2"/>
  <c r="B4484" i="2"/>
  <c r="B1379" i="2"/>
  <c r="B1885" i="2"/>
  <c r="B2141" i="2"/>
  <c r="B2324" i="2"/>
  <c r="B2452" i="2"/>
  <c r="B2567" i="2"/>
  <c r="B2652" i="2"/>
  <c r="B2737" i="2"/>
  <c r="B2816" i="2"/>
  <c r="B2880" i="2"/>
  <c r="B2944" i="2"/>
  <c r="B3008" i="2"/>
  <c r="B3072" i="2"/>
  <c r="B3136" i="2"/>
  <c r="B3200" i="2"/>
  <c r="B3255" i="2"/>
  <c r="B3287" i="2"/>
  <c r="B3319" i="2"/>
  <c r="B3350" i="2"/>
  <c r="B3371" i="2"/>
  <c r="B3392" i="2"/>
  <c r="B3414" i="2"/>
  <c r="B3435" i="2"/>
  <c r="B3456" i="2"/>
  <c r="B3478" i="2"/>
  <c r="B3499" i="2"/>
  <c r="B3520" i="2"/>
  <c r="B3542" i="2"/>
  <c r="B3563" i="2"/>
  <c r="B3584" i="2"/>
  <c r="B3606" i="2"/>
  <c r="B3627" i="2"/>
  <c r="B3648" i="2"/>
  <c r="B3666" i="2"/>
  <c r="B3682" i="2"/>
  <c r="B3698" i="2"/>
  <c r="B3714" i="2"/>
  <c r="B3730" i="2"/>
  <c r="B3746" i="2"/>
  <c r="B3762" i="2"/>
  <c r="B3778" i="2"/>
  <c r="B3794" i="2"/>
  <c r="B3810" i="2"/>
  <c r="B3826" i="2"/>
  <c r="B3842" i="2"/>
  <c r="B3858" i="2"/>
  <c r="B3874" i="2"/>
  <c r="B3890" i="2"/>
  <c r="B3906" i="2"/>
  <c r="B3922" i="2"/>
  <c r="B3938" i="2"/>
  <c r="B2438" i="2"/>
  <c r="B2522" i="2"/>
  <c r="B2606" i="2"/>
  <c r="B2694" i="2"/>
  <c r="B2778" i="2"/>
  <c r="B1821" i="2"/>
  <c r="B2181" i="2"/>
  <c r="B2384" i="2"/>
  <c r="B2548" i="2"/>
  <c r="B2665" i="2"/>
  <c r="B2777" i="2"/>
  <c r="B2850" i="2"/>
  <c r="B2894" i="2"/>
  <c r="B2938" i="2"/>
  <c r="B2978" i="2"/>
  <c r="B3022" i="2"/>
  <c r="B3066" i="2"/>
  <c r="B3106" i="2"/>
  <c r="B3150" i="2"/>
  <c r="B3194" i="2"/>
  <c r="B3234" i="2"/>
  <c r="B3278" i="2"/>
  <c r="B3322" i="2"/>
  <c r="B1358" i="2"/>
  <c r="B1783" i="2"/>
  <c r="B1977" i="2"/>
  <c r="B2137" i="2"/>
  <c r="B2281" i="2"/>
  <c r="B2369" i="2"/>
  <c r="B2449" i="2"/>
  <c r="B2537" i="2"/>
  <c r="B2597" i="2"/>
  <c r="B2651" i="2"/>
  <c r="B2709" i="2"/>
  <c r="B2768" i="2"/>
  <c r="B2815" i="2"/>
  <c r="B2859" i="2"/>
  <c r="B2903" i="2"/>
  <c r="B2943" i="2"/>
  <c r="B2987" i="2"/>
  <c r="B3031" i="2"/>
  <c r="B3071" i="2"/>
  <c r="B3115" i="2"/>
  <c r="B3159" i="2"/>
  <c r="B3199" i="2"/>
  <c r="B3243" i="2"/>
  <c r="B1709" i="2"/>
  <c r="B1905" i="2"/>
  <c r="B2081" i="2"/>
  <c r="B2253" i="2"/>
  <c r="B2333" i="2"/>
  <c r="B2421" i="2"/>
  <c r="B2509" i="2"/>
  <c r="B2573" i="2"/>
  <c r="B2632" i="2"/>
  <c r="B2691" i="2"/>
  <c r="B2744" i="2"/>
  <c r="B2801" i="2"/>
  <c r="B2845" i="2"/>
  <c r="B2885" i="2"/>
  <c r="B2929" i="2"/>
  <c r="B2973" i="2"/>
  <c r="B3009" i="2"/>
  <c r="B3041" i="2"/>
  <c r="B3073" i="2"/>
  <c r="B3105" i="2"/>
  <c r="B3137" i="2"/>
  <c r="B3169" i="2"/>
  <c r="B3193" i="2"/>
  <c r="B3213" i="2"/>
  <c r="B3233" i="2"/>
  <c r="B3257" i="2"/>
  <c r="B3277" i="2"/>
  <c r="B3297" i="2"/>
  <c r="B3321" i="2"/>
  <c r="B3341" i="2"/>
  <c r="B3361" i="2"/>
  <c r="B3381" i="2"/>
  <c r="B3397" i="2"/>
  <c r="B3413" i="2"/>
  <c r="B3429" i="2"/>
  <c r="B3445" i="2"/>
  <c r="B3461" i="2"/>
  <c r="B3477" i="2"/>
  <c r="B3493" i="2"/>
  <c r="B3509" i="2"/>
  <c r="B3525" i="2"/>
  <c r="B3541" i="2"/>
  <c r="B3557" i="2"/>
  <c r="B3573" i="2"/>
  <c r="B3589" i="2"/>
  <c r="B3605" i="2"/>
  <c r="B3621" i="2"/>
  <c r="B3637" i="2"/>
  <c r="B3653" i="2"/>
  <c r="B1746" i="2"/>
  <c r="B2029" i="2"/>
  <c r="B2268" i="2"/>
  <c r="B2396" i="2"/>
  <c r="B2524" i="2"/>
  <c r="B2615" i="2"/>
  <c r="B2700" i="2"/>
  <c r="B2785" i="2"/>
  <c r="B2852" i="2"/>
  <c r="B2916" i="2"/>
  <c r="B2980" i="2"/>
  <c r="B3044" i="2"/>
  <c r="B3108" i="2"/>
  <c r="B3172" i="2"/>
  <c r="B3236" i="2"/>
  <c r="B3272" i="2"/>
  <c r="B3304" i="2"/>
  <c r="B3336" i="2"/>
  <c r="B3362" i="2"/>
  <c r="B3383" i="2"/>
  <c r="B3404" i="2"/>
  <c r="B3426" i="2"/>
  <c r="B3447" i="2"/>
  <c r="B3468" i="2"/>
  <c r="B3490" i="2"/>
  <c r="B3511" i="2"/>
  <c r="B3532" i="2"/>
  <c r="B3554" i="2"/>
  <c r="B3575" i="2"/>
  <c r="B3596" i="2"/>
  <c r="B3618" i="2"/>
  <c r="B3639" i="2"/>
  <c r="B3659" i="2"/>
  <c r="B3675" i="2"/>
  <c r="B3691" i="2"/>
  <c r="B3707" i="2"/>
  <c r="B3723" i="2"/>
  <c r="B3739" i="2"/>
  <c r="B3755" i="2"/>
  <c r="B3771" i="2"/>
  <c r="B3787" i="2"/>
  <c r="B3803" i="2"/>
  <c r="B3819" i="2"/>
  <c r="B3835" i="2"/>
  <c r="B3851" i="2"/>
  <c r="B3867" i="2"/>
  <c r="B3883" i="2"/>
  <c r="B3899" i="2"/>
  <c r="B3915" i="2"/>
  <c r="B3931" i="2"/>
  <c r="B3947" i="2"/>
  <c r="B3963" i="2"/>
  <c r="B3979" i="2"/>
  <c r="B3995" i="2"/>
  <c r="B4011" i="2"/>
  <c r="B4027" i="2"/>
  <c r="B4043" i="2"/>
  <c r="B4059" i="2"/>
  <c r="B4075" i="2"/>
  <c r="B4091" i="2"/>
  <c r="B4107" i="2"/>
  <c r="B4123" i="2"/>
  <c r="B4139" i="2"/>
  <c r="B4155" i="2"/>
  <c r="B4171" i="2"/>
  <c r="B4187" i="2"/>
  <c r="B4203" i="2"/>
  <c r="B4219" i="2"/>
  <c r="B4235" i="2"/>
  <c r="B4251" i="2"/>
  <c r="B4267" i="2"/>
  <c r="B4283" i="2"/>
  <c r="B4299" i="2"/>
  <c r="B4315" i="2"/>
  <c r="B4331" i="2"/>
  <c r="B4347" i="2"/>
  <c r="B4363" i="2"/>
  <c r="B4379" i="2"/>
  <c r="B4395" i="2"/>
  <c r="B4411" i="2"/>
  <c r="B4427" i="2"/>
  <c r="B4443" i="2"/>
  <c r="B4459" i="2"/>
  <c r="B4475" i="2"/>
  <c r="B4491" i="2"/>
  <c r="B1682" i="2"/>
  <c r="B1981" i="2"/>
  <c r="B2237" i="2"/>
  <c r="B2372" i="2"/>
  <c r="B2500" i="2"/>
  <c r="B2599" i="2"/>
  <c r="B2684" i="2"/>
  <c r="B2769" i="2"/>
  <c r="B2840" i="2"/>
  <c r="B2904" i="2"/>
  <c r="B2968" i="2"/>
  <c r="B3032" i="2"/>
  <c r="B3096" i="2"/>
  <c r="B3160" i="2"/>
  <c r="B3224" i="2"/>
  <c r="B3267" i="2"/>
  <c r="B3299" i="2"/>
  <c r="B3331" i="2"/>
  <c r="B3358" i="2"/>
  <c r="B3379" i="2"/>
  <c r="B3400" i="2"/>
  <c r="B3422" i="2"/>
  <c r="B3443" i="2"/>
  <c r="B3464" i="2"/>
  <c r="B3486" i="2"/>
  <c r="B3507" i="2"/>
  <c r="B3528" i="2"/>
  <c r="B3550" i="2"/>
  <c r="B3571" i="2"/>
  <c r="B3592" i="2"/>
  <c r="B3614" i="2"/>
  <c r="B3635" i="2"/>
  <c r="B3656" i="2"/>
  <c r="B3672" i="2"/>
  <c r="B3688" i="2"/>
  <c r="B3704" i="2"/>
  <c r="B3720" i="2"/>
  <c r="B3736" i="2"/>
  <c r="B3752" i="2"/>
  <c r="B3768" i="2"/>
  <c r="B3784" i="2"/>
  <c r="B3800" i="2"/>
  <c r="B3816" i="2"/>
  <c r="B3832" i="2"/>
  <c r="B3848" i="2"/>
  <c r="B3864" i="2"/>
  <c r="B3880" i="2"/>
  <c r="B3896" i="2"/>
  <c r="B3912" i="2"/>
  <c r="B3928" i="2"/>
  <c r="B3944" i="2"/>
  <c r="B3960" i="2"/>
  <c r="B3976" i="2"/>
  <c r="B3992" i="2"/>
  <c r="B4008" i="2"/>
  <c r="B4024" i="2"/>
  <c r="B4040" i="2"/>
  <c r="B4056" i="2"/>
  <c r="B4072" i="2"/>
  <c r="B4088" i="2"/>
  <c r="B4104" i="2"/>
  <c r="B4120" i="2"/>
  <c r="B4136" i="2"/>
  <c r="B4152" i="2"/>
  <c r="B4168" i="2"/>
  <c r="B4184" i="2"/>
  <c r="B4200" i="2"/>
  <c r="B4216" i="2"/>
  <c r="B4232" i="2"/>
  <c r="B4248" i="2"/>
  <c r="B4264" i="2"/>
  <c r="B4280" i="2"/>
  <c r="B4296" i="2"/>
  <c r="B4312" i="2"/>
  <c r="B4328" i="2"/>
  <c r="B4344" i="2"/>
  <c r="B4360" i="2"/>
  <c r="B4376" i="2"/>
  <c r="B4392" i="2"/>
  <c r="B4408" i="2"/>
  <c r="B4424" i="2"/>
  <c r="B4440" i="2"/>
  <c r="B4456" i="2"/>
  <c r="B4472" i="2"/>
  <c r="B4488" i="2"/>
  <c r="B1639" i="2"/>
  <c r="B1949" i="2"/>
  <c r="B2205" i="2"/>
  <c r="B2356" i="2"/>
  <c r="B2484" i="2"/>
  <c r="B2588" i="2"/>
  <c r="B2673" i="2"/>
  <c r="B2759" i="2"/>
  <c r="B2832" i="2"/>
  <c r="B2896" i="2"/>
  <c r="B2960" i="2"/>
  <c r="B3024" i="2"/>
  <c r="B3088" i="2"/>
  <c r="B3152" i="2"/>
  <c r="B3216" i="2"/>
  <c r="B3263" i="2"/>
  <c r="B3295" i="2"/>
  <c r="B3327" i="2"/>
  <c r="B3355" i="2"/>
  <c r="B3376" i="2"/>
  <c r="B3398" i="2"/>
  <c r="B3419" i="2"/>
  <c r="B3440" i="2"/>
  <c r="B3462" i="2"/>
  <c r="B3483" i="2"/>
  <c r="B3504" i="2"/>
  <c r="B3526" i="2"/>
  <c r="B3547" i="2"/>
  <c r="B3568" i="2"/>
  <c r="B3590" i="2"/>
  <c r="B3611" i="2"/>
  <c r="B3632" i="2"/>
  <c r="B3654" i="2"/>
  <c r="B3670" i="2"/>
  <c r="B3686" i="2"/>
  <c r="B3702" i="2"/>
  <c r="B3718" i="2"/>
  <c r="B3734" i="2"/>
  <c r="B3750" i="2"/>
  <c r="B3766" i="2"/>
  <c r="B3782" i="2"/>
  <c r="B3798" i="2"/>
  <c r="B3814" i="2"/>
  <c r="B3830" i="2"/>
  <c r="B3846" i="2"/>
  <c r="B3862" i="2"/>
  <c r="B3878" i="2"/>
  <c r="B3894" i="2"/>
  <c r="B3910" i="2"/>
  <c r="B3926" i="2"/>
  <c r="B3942" i="2"/>
  <c r="B3958" i="2"/>
  <c r="B3974" i="2"/>
  <c r="B3990" i="2"/>
  <c r="B4006" i="2"/>
  <c r="B4022" i="2"/>
  <c r="B4038" i="2"/>
  <c r="B4054" i="2"/>
  <c r="B4070" i="2"/>
  <c r="B4086" i="2"/>
  <c r="B4102" i="2"/>
  <c r="B4118" i="2"/>
  <c r="B4134" i="2"/>
  <c r="B4150" i="2"/>
  <c r="B4166" i="2"/>
  <c r="B4182" i="2"/>
  <c r="B4198" i="2"/>
  <c r="B4214" i="2"/>
  <c r="B4230" i="2"/>
  <c r="B4246" i="2"/>
  <c r="B4262" i="2"/>
  <c r="B4278" i="2"/>
  <c r="B4294" i="2"/>
  <c r="B4310" i="2"/>
  <c r="B4326" i="2"/>
  <c r="B4342" i="2"/>
  <c r="B2458" i="2"/>
  <c r="B2542" i="2"/>
  <c r="B2630" i="2"/>
  <c r="B2714" i="2"/>
  <c r="B589" i="2"/>
  <c r="B1925" i="2"/>
  <c r="B2256" i="2"/>
  <c r="B2424" i="2"/>
  <c r="B2580" i="2"/>
  <c r="B2692" i="2"/>
  <c r="B2802" i="2"/>
  <c r="B2866" i="2"/>
  <c r="B2910" i="2"/>
  <c r="B2954" i="2"/>
  <c r="B2994" i="2"/>
  <c r="B3038" i="2"/>
  <c r="B3082" i="2"/>
  <c r="B3122" i="2"/>
  <c r="B3166" i="2"/>
  <c r="B3210" i="2"/>
  <c r="B3250" i="2"/>
  <c r="B3294" i="2"/>
  <c r="B3338" i="2"/>
  <c r="B1634" i="2"/>
  <c r="B1865" i="2"/>
  <c r="B2041" i="2"/>
  <c r="B2201" i="2"/>
  <c r="B2313" i="2"/>
  <c r="B2401" i="2"/>
  <c r="B2481" i="2"/>
  <c r="B2560" i="2"/>
  <c r="B2619" i="2"/>
  <c r="B2672" i="2"/>
  <c r="B2731" i="2"/>
  <c r="B2789" i="2"/>
  <c r="B2831" i="2"/>
  <c r="B2875" i="2"/>
  <c r="B2919" i="2"/>
  <c r="B2959" i="2"/>
  <c r="B3003" i="2"/>
  <c r="B3047" i="2"/>
  <c r="B3087" i="2"/>
  <c r="B3131" i="2"/>
  <c r="B3175" i="2"/>
  <c r="B3215" i="2"/>
  <c r="B1400" i="2"/>
  <c r="B1794" i="2"/>
  <c r="B1969" i="2"/>
  <c r="B2145" i="2"/>
  <c r="B2285" i="2"/>
  <c r="B2365" i="2"/>
  <c r="B2453" i="2"/>
  <c r="B2541" i="2"/>
  <c r="B2595" i="2"/>
  <c r="B2653" i="2"/>
  <c r="B2712" i="2"/>
  <c r="B2765" i="2"/>
  <c r="B2817" i="2"/>
  <c r="B2861" i="2"/>
  <c r="B2901" i="2"/>
  <c r="B2945" i="2"/>
  <c r="B2989" i="2"/>
  <c r="B3021" i="2"/>
  <c r="B3053" i="2"/>
  <c r="B3085" i="2"/>
  <c r="B3117" i="2"/>
  <c r="B3149" i="2"/>
  <c r="B3177" i="2"/>
  <c r="B3197" i="2"/>
  <c r="B3217" i="2"/>
  <c r="B3241" i="2"/>
  <c r="B3261" i="2"/>
  <c r="B3281" i="2"/>
  <c r="B3305" i="2"/>
  <c r="B3325" i="2"/>
  <c r="B3345" i="2"/>
  <c r="B3369" i="2"/>
  <c r="B3385" i="2"/>
  <c r="B3401" i="2"/>
  <c r="B3417" i="2"/>
  <c r="B3433" i="2"/>
  <c r="B3449" i="2"/>
  <c r="B3465" i="2"/>
  <c r="B3481" i="2"/>
  <c r="B3497" i="2"/>
  <c r="B3513" i="2"/>
  <c r="B3529" i="2"/>
  <c r="B3545" i="2"/>
  <c r="B3561" i="2"/>
  <c r="B3577" i="2"/>
  <c r="B3593" i="2"/>
  <c r="B3609" i="2"/>
  <c r="B3625" i="2"/>
  <c r="B3641" i="2"/>
  <c r="B905" i="2"/>
  <c r="B1831" i="2"/>
  <c r="B2093" i="2"/>
  <c r="B2300" i="2"/>
  <c r="B2428" i="2"/>
  <c r="B2551" i="2"/>
  <c r="B2636" i="2"/>
  <c r="B2721" i="2"/>
  <c r="B2804" i="2"/>
  <c r="B2868" i="2"/>
  <c r="B2932" i="2"/>
  <c r="B2996" i="2"/>
  <c r="B3060" i="2"/>
  <c r="B3124" i="2"/>
  <c r="B3188" i="2"/>
  <c r="B3248" i="2"/>
  <c r="B3280" i="2"/>
  <c r="B3312" i="2"/>
  <c r="B3344" i="2"/>
  <c r="B3367" i="2"/>
  <c r="B3388" i="2"/>
  <c r="B3410" i="2"/>
  <c r="B3431" i="2"/>
  <c r="B3452" i="2"/>
  <c r="B3474" i="2"/>
  <c r="B3495" i="2"/>
  <c r="B3516" i="2"/>
  <c r="B3538" i="2"/>
  <c r="B3559" i="2"/>
  <c r="B3580" i="2"/>
  <c r="B3602" i="2"/>
  <c r="B3623" i="2"/>
  <c r="B3644" i="2"/>
  <c r="B3663" i="2"/>
  <c r="B3679" i="2"/>
  <c r="B3695" i="2"/>
  <c r="B3711" i="2"/>
  <c r="B3727" i="2"/>
  <c r="B3743" i="2"/>
  <c r="B3759" i="2"/>
  <c r="B3775" i="2"/>
  <c r="B3791" i="2"/>
  <c r="B3807" i="2"/>
  <c r="B3823" i="2"/>
  <c r="B3839" i="2"/>
  <c r="B3855" i="2"/>
  <c r="B3871" i="2"/>
  <c r="B3887" i="2"/>
  <c r="B3903" i="2"/>
  <c r="B3919" i="2"/>
  <c r="B3935" i="2"/>
  <c r="B3951" i="2"/>
  <c r="B3967" i="2"/>
  <c r="B3983" i="2"/>
  <c r="B3999" i="2"/>
  <c r="B4015" i="2"/>
  <c r="B4031" i="2"/>
  <c r="B4047" i="2"/>
  <c r="B4063" i="2"/>
  <c r="B4079" i="2"/>
  <c r="B4095" i="2"/>
  <c r="B4111" i="2"/>
  <c r="B4127" i="2"/>
  <c r="B4143" i="2"/>
  <c r="B4159" i="2"/>
  <c r="B4175" i="2"/>
  <c r="B4191" i="2"/>
  <c r="B4207" i="2"/>
  <c r="B4223" i="2"/>
  <c r="B4239" i="2"/>
  <c r="B4255" i="2"/>
  <c r="B4271" i="2"/>
  <c r="B4287" i="2"/>
  <c r="B4303" i="2"/>
  <c r="B4319" i="2"/>
  <c r="B4335" i="2"/>
  <c r="B4351" i="2"/>
  <c r="B4367" i="2"/>
  <c r="B4383" i="2"/>
  <c r="B4399" i="2"/>
  <c r="B4415" i="2"/>
  <c r="B4431" i="2"/>
  <c r="B4447" i="2"/>
  <c r="B4463" i="2"/>
  <c r="B4479" i="2"/>
  <c r="B4495" i="2"/>
  <c r="B1767" i="2"/>
  <c r="B2045" i="2"/>
  <c r="B2276" i="2"/>
  <c r="B2404" i="2"/>
  <c r="B2532" i="2"/>
  <c r="B2620" i="2"/>
  <c r="B2705" i="2"/>
  <c r="B2791" i="2"/>
  <c r="B2856" i="2"/>
  <c r="B2920" i="2"/>
  <c r="B2984" i="2"/>
  <c r="B3048" i="2"/>
  <c r="B3112" i="2"/>
  <c r="B3176" i="2"/>
  <c r="B3240" i="2"/>
  <c r="B3275" i="2"/>
  <c r="B3307" i="2"/>
  <c r="B3339" i="2"/>
  <c r="B3363" i="2"/>
  <c r="B3384" i="2"/>
  <c r="B3406" i="2"/>
  <c r="B3427" i="2"/>
  <c r="B3448" i="2"/>
  <c r="B3470" i="2"/>
  <c r="B3491" i="2"/>
  <c r="B3512" i="2"/>
  <c r="B3534" i="2"/>
  <c r="B3555" i="2"/>
  <c r="B3576" i="2"/>
  <c r="B3598" i="2"/>
  <c r="B3619" i="2"/>
  <c r="B3640" i="2"/>
  <c r="B3660" i="2"/>
  <c r="B3676" i="2"/>
  <c r="B3692" i="2"/>
  <c r="B3708" i="2"/>
  <c r="B3724" i="2"/>
  <c r="B3740" i="2"/>
  <c r="B3756" i="2"/>
  <c r="B3772" i="2"/>
  <c r="B3788" i="2"/>
  <c r="B3804" i="2"/>
  <c r="B3820" i="2"/>
  <c r="B3836" i="2"/>
  <c r="B3852" i="2"/>
  <c r="B3868" i="2"/>
  <c r="B3884" i="2"/>
  <c r="B3900" i="2"/>
  <c r="B3916" i="2"/>
  <c r="B3932" i="2"/>
  <c r="B3948" i="2"/>
  <c r="B3964" i="2"/>
  <c r="B3980" i="2"/>
  <c r="B3996" i="2"/>
  <c r="B4012" i="2"/>
  <c r="B4028" i="2"/>
  <c r="B4044" i="2"/>
  <c r="B4060" i="2"/>
  <c r="B4076" i="2"/>
  <c r="B4092" i="2"/>
  <c r="B4108" i="2"/>
  <c r="B4124" i="2"/>
  <c r="B4140" i="2"/>
  <c r="B4156" i="2"/>
  <c r="B4172" i="2"/>
  <c r="B4188" i="2"/>
  <c r="B4204" i="2"/>
  <c r="B4220" i="2"/>
  <c r="B4236" i="2"/>
  <c r="B4252" i="2"/>
  <c r="B4268" i="2"/>
  <c r="B4284" i="2"/>
  <c r="B4300" i="2"/>
  <c r="B4316" i="2"/>
  <c r="B4332" i="2"/>
  <c r="B4348" i="2"/>
  <c r="B4364" i="2"/>
  <c r="B4380" i="2"/>
  <c r="B4396" i="2"/>
  <c r="B4412" i="2"/>
  <c r="B4428" i="2"/>
  <c r="B4444" i="2"/>
  <c r="B4460" i="2"/>
  <c r="B4476" i="2"/>
  <c r="B4492" i="2"/>
  <c r="B1725" i="2"/>
  <c r="B2013" i="2"/>
  <c r="B2260" i="2"/>
  <c r="B2388" i="2"/>
  <c r="B2516" i="2"/>
  <c r="B2609" i="2"/>
  <c r="B2695" i="2"/>
  <c r="B2780" i="2"/>
  <c r="B2848" i="2"/>
  <c r="B2912" i="2"/>
  <c r="B2976" i="2"/>
  <c r="B3040" i="2"/>
  <c r="B3104" i="2"/>
  <c r="B3168" i="2"/>
  <c r="B3232" i="2"/>
  <c r="B3271" i="2"/>
  <c r="B3303" i="2"/>
  <c r="B3335" i="2"/>
  <c r="B3360" i="2"/>
  <c r="B3382" i="2"/>
  <c r="B3403" i="2"/>
  <c r="B3424" i="2"/>
  <c r="B3446" i="2"/>
  <c r="B3467" i="2"/>
  <c r="B3488" i="2"/>
  <c r="B3510" i="2"/>
  <c r="B3531" i="2"/>
  <c r="B3552" i="2"/>
  <c r="B3574" i="2"/>
  <c r="B3595" i="2"/>
  <c r="B3616" i="2"/>
  <c r="B3638" i="2"/>
  <c r="B3658" i="2"/>
  <c r="B3674" i="2"/>
  <c r="B3690" i="2"/>
  <c r="B3706" i="2"/>
  <c r="B3722" i="2"/>
  <c r="B3738" i="2"/>
  <c r="B3754" i="2"/>
  <c r="B3770" i="2"/>
  <c r="B3786" i="2"/>
  <c r="B3802" i="2"/>
  <c r="B3818" i="2"/>
  <c r="B3834" i="2"/>
  <c r="B3850" i="2"/>
  <c r="B3866" i="2"/>
  <c r="B3882" i="2"/>
  <c r="B3898" i="2"/>
  <c r="B3914" i="2"/>
  <c r="B3930" i="2"/>
  <c r="B3946" i="2"/>
  <c r="B3962" i="2"/>
  <c r="B3978" i="2"/>
  <c r="B3994" i="2"/>
  <c r="B4010" i="2"/>
  <c r="B4026" i="2"/>
  <c r="B4042" i="2"/>
  <c r="B4058" i="2"/>
  <c r="B4074" i="2"/>
  <c r="B4090" i="2"/>
  <c r="B4106" i="2"/>
  <c r="B4122" i="2"/>
  <c r="B4138" i="2"/>
  <c r="B4154" i="2"/>
  <c r="B4170" i="2"/>
  <c r="B4186" i="2"/>
  <c r="B4202" i="2"/>
  <c r="B4218" i="2"/>
  <c r="B4234" i="2"/>
  <c r="B4250" i="2"/>
  <c r="B4266" i="2"/>
  <c r="B4282" i="2"/>
  <c r="B4298" i="2"/>
  <c r="B4314" i="2"/>
  <c r="B4330" i="2"/>
  <c r="B4346" i="2"/>
  <c r="B4362" i="2"/>
  <c r="B4378" i="2"/>
  <c r="B4394" i="2"/>
  <c r="B4410" i="2"/>
  <c r="B4426" i="2"/>
  <c r="B4442" i="2"/>
  <c r="B4458" i="2"/>
  <c r="B4474" i="2"/>
  <c r="B4490" i="2"/>
  <c r="B4506" i="2"/>
  <c r="B4522" i="2"/>
  <c r="B4538" i="2"/>
  <c r="B4554" i="2"/>
  <c r="B4570" i="2"/>
  <c r="B4586" i="2"/>
  <c r="B4602" i="2"/>
  <c r="B4618" i="2"/>
  <c r="B4634" i="2"/>
  <c r="B4650" i="2"/>
  <c r="B4666" i="2"/>
  <c r="B4682" i="2"/>
  <c r="B4698" i="2"/>
  <c r="B4714" i="2"/>
  <c r="B4730" i="2"/>
  <c r="B4746" i="2"/>
  <c r="B4762" i="2"/>
  <c r="B4778" i="2"/>
  <c r="B4794" i="2"/>
  <c r="B4810" i="2"/>
  <c r="B4826" i="2"/>
  <c r="B4842" i="2"/>
  <c r="B4858" i="2"/>
  <c r="B4874" i="2"/>
  <c r="B1294" i="2"/>
  <c r="B2444" i="2"/>
  <c r="B2812" i="2"/>
  <c r="B3068" i="2"/>
  <c r="B3284" i="2"/>
  <c r="B3391" i="2"/>
  <c r="B3476" i="2"/>
  <c r="B3562" i="2"/>
  <c r="B3647" i="2"/>
  <c r="B3713" i="2"/>
  <c r="B3777" i="2"/>
  <c r="B3841" i="2"/>
  <c r="B3905" i="2"/>
  <c r="B3969" i="2"/>
  <c r="B4033" i="2"/>
  <c r="B4097" i="2"/>
  <c r="B4161" i="2"/>
  <c r="B4225" i="2"/>
  <c r="B4289" i="2"/>
  <c r="B4353" i="2"/>
  <c r="B4417" i="2"/>
  <c r="B4481" i="2"/>
  <c r="B4513" i="2"/>
  <c r="B4535" i="2"/>
  <c r="B4556" i="2"/>
  <c r="B4577" i="2"/>
  <c r="B4599" i="2"/>
  <c r="B4620" i="2"/>
  <c r="B4641" i="2"/>
  <c r="B4663" i="2"/>
  <c r="B4684" i="2"/>
  <c r="B4705" i="2"/>
  <c r="B4727" i="2"/>
  <c r="B4748" i="2"/>
  <c r="B4769" i="2"/>
  <c r="B4791" i="2"/>
  <c r="B4812" i="2"/>
  <c r="B4833" i="2"/>
  <c r="B4855" i="2"/>
  <c r="B4876" i="2"/>
  <c r="B4895" i="2"/>
  <c r="B4911" i="2"/>
  <c r="B4927" i="2"/>
  <c r="B4943" i="2"/>
  <c r="B4959" i="2"/>
  <c r="B4975" i="2"/>
  <c r="B4991" i="2"/>
  <c r="B5007" i="2"/>
  <c r="B5023" i="2"/>
  <c r="B5039" i="2"/>
  <c r="B5055" i="2"/>
  <c r="B5071" i="2"/>
  <c r="B5087" i="2"/>
  <c r="B5103" i="2"/>
  <c r="B5119" i="2"/>
  <c r="B5135" i="2"/>
  <c r="B5151" i="2"/>
  <c r="B5167" i="2"/>
  <c r="B5183" i="2"/>
  <c r="B5199" i="2"/>
  <c r="B5215" i="2"/>
  <c r="B5231" i="2"/>
  <c r="B5247" i="2"/>
  <c r="B5263" i="2"/>
  <c r="B5279" i="2"/>
  <c r="B5295" i="2"/>
  <c r="B5311" i="2"/>
  <c r="B5327" i="2"/>
  <c r="B5343" i="2"/>
  <c r="B5359" i="2"/>
  <c r="B5375" i="2"/>
  <c r="B5391" i="2"/>
  <c r="B5407" i="2"/>
  <c r="B5423" i="2"/>
  <c r="B5439" i="2"/>
  <c r="B5455" i="2"/>
  <c r="B5471" i="2"/>
  <c r="B5487" i="2"/>
  <c r="B5503" i="2"/>
  <c r="B5519" i="2"/>
  <c r="B5535" i="2"/>
  <c r="B5551" i="2"/>
  <c r="B5567" i="2"/>
  <c r="B5583" i="2"/>
  <c r="B5599" i="2"/>
  <c r="B5615" i="2"/>
  <c r="B5631" i="2"/>
  <c r="B5647" i="2"/>
  <c r="B5663" i="2"/>
  <c r="B5679" i="2"/>
  <c r="B5695" i="2"/>
  <c r="B5711" i="2"/>
  <c r="B2348" i="2"/>
  <c r="B2753" i="2"/>
  <c r="B3020" i="2"/>
  <c r="B3260" i="2"/>
  <c r="B3375" i="2"/>
  <c r="B3460" i="2"/>
  <c r="B3546" i="2"/>
  <c r="B3631" i="2"/>
  <c r="B3701" i="2"/>
  <c r="B3765" i="2"/>
  <c r="B3829" i="2"/>
  <c r="B3893" i="2"/>
  <c r="B3957" i="2"/>
  <c r="B4021" i="2"/>
  <c r="B4002" i="2"/>
  <c r="B4066" i="2"/>
  <c r="B4130" i="2"/>
  <c r="B4194" i="2"/>
  <c r="B4258" i="2"/>
  <c r="B4322" i="2"/>
  <c r="B4370" i="2"/>
  <c r="B4402" i="2"/>
  <c r="B4434" i="2"/>
  <c r="B4466" i="2"/>
  <c r="B4498" i="2"/>
  <c r="B4530" i="2"/>
  <c r="B4562" i="2"/>
  <c r="B4594" i="2"/>
  <c r="B4626" i="2"/>
  <c r="B4658" i="2"/>
  <c r="B4690" i="2"/>
  <c r="B4722" i="2"/>
  <c r="B4754" i="2"/>
  <c r="B4786" i="2"/>
  <c r="B4818" i="2"/>
  <c r="B4850" i="2"/>
  <c r="B4882" i="2"/>
  <c r="B2647" i="2"/>
  <c r="B3196" i="2"/>
  <c r="B3434" i="2"/>
  <c r="B3604" i="2"/>
  <c r="B3745" i="2"/>
  <c r="B3873" i="2"/>
  <c r="B4001" i="2"/>
  <c r="B4129" i="2"/>
  <c r="B4257" i="2"/>
  <c r="B4385" i="2"/>
  <c r="B4503" i="2"/>
  <c r="B4545" i="2"/>
  <c r="B4588" i="2"/>
  <c r="B4631" i="2"/>
  <c r="B4673" i="2"/>
  <c r="B4716" i="2"/>
  <c r="B4759" i="2"/>
  <c r="B4801" i="2"/>
  <c r="B4844" i="2"/>
  <c r="B4887" i="2"/>
  <c r="B4919" i="2"/>
  <c r="B4951" i="2"/>
  <c r="B4983" i="2"/>
  <c r="B5015" i="2"/>
  <c r="B5047" i="2"/>
  <c r="B5079" i="2"/>
  <c r="B5111" i="2"/>
  <c r="B5143" i="2"/>
  <c r="B5175" i="2"/>
  <c r="B5207" i="2"/>
  <c r="B5239" i="2"/>
  <c r="B5271" i="2"/>
  <c r="B5303" i="2"/>
  <c r="B5335" i="2"/>
  <c r="B5367" i="2"/>
  <c r="B5399" i="2"/>
  <c r="B5431" i="2"/>
  <c r="B5463" i="2"/>
  <c r="B5495" i="2"/>
  <c r="B5527" i="2"/>
  <c r="B5559" i="2"/>
  <c r="B5591" i="2"/>
  <c r="B5623" i="2"/>
  <c r="B5655" i="2"/>
  <c r="B5687" i="2"/>
  <c r="B1933" i="2"/>
  <c r="B2892" i="2"/>
  <c r="B3324" i="2"/>
  <c r="B3503" i="2"/>
  <c r="B3669" i="2"/>
  <c r="B3797" i="2"/>
  <c r="B3925" i="2"/>
  <c r="B4053" i="2"/>
  <c r="B4133" i="2"/>
  <c r="B4213" i="2"/>
  <c r="B4309" i="2"/>
  <c r="B4389" i="2"/>
  <c r="B4469" i="2"/>
  <c r="B4520" i="2"/>
  <c r="B4547" i="2"/>
  <c r="B4573" i="2"/>
  <c r="B4605" i="2"/>
  <c r="B4632" i="2"/>
  <c r="B4659" i="2"/>
  <c r="B4680" i="2"/>
  <c r="B4701" i="2"/>
  <c r="B4723" i="2"/>
  <c r="B4744" i="2"/>
  <c r="B4765" i="2"/>
  <c r="B4787" i="2"/>
  <c r="B4808" i="2"/>
  <c r="B4829" i="2"/>
  <c r="B4851" i="2"/>
  <c r="B4872" i="2"/>
  <c r="B4892" i="2"/>
  <c r="B4908" i="2"/>
  <c r="B4924" i="2"/>
  <c r="B4940" i="2"/>
  <c r="B4956" i="2"/>
  <c r="B4972" i="2"/>
  <c r="B4988" i="2"/>
  <c r="B5004" i="2"/>
  <c r="B5020" i="2"/>
  <c r="B5036" i="2"/>
  <c r="B5052" i="2"/>
  <c r="B5068" i="2"/>
  <c r="B5084" i="2"/>
  <c r="B5100" i="2"/>
  <c r="B5116" i="2"/>
  <c r="B5132" i="2"/>
  <c r="B5148" i="2"/>
  <c r="B5164" i="2"/>
  <c r="B5180" i="2"/>
  <c r="B5196" i="2"/>
  <c r="B5212" i="2"/>
  <c r="B5228" i="2"/>
  <c r="B5244" i="2"/>
  <c r="B5260" i="2"/>
  <c r="B5276" i="2"/>
  <c r="B5292" i="2"/>
  <c r="B5308" i="2"/>
  <c r="B5324" i="2"/>
  <c r="B5340" i="2"/>
  <c r="B5356" i="2"/>
  <c r="B5372" i="2"/>
  <c r="B5388" i="2"/>
  <c r="B5404" i="2"/>
  <c r="B5420" i="2"/>
  <c r="B5436" i="2"/>
  <c r="B5452" i="2"/>
  <c r="B5468" i="2"/>
  <c r="B5484" i="2"/>
  <c r="B5500" i="2"/>
  <c r="B5516" i="2"/>
  <c r="B5532" i="2"/>
  <c r="B5548" i="2"/>
  <c r="B5564" i="2"/>
  <c r="B5580" i="2"/>
  <c r="B5596" i="2"/>
  <c r="B5612" i="2"/>
  <c r="B2284" i="2"/>
  <c r="B2711" i="2"/>
  <c r="B2988" i="2"/>
  <c r="B3244" i="2"/>
  <c r="B3364" i="2"/>
  <c r="B3450" i="2"/>
  <c r="B3535" i="2"/>
  <c r="B3620" i="2"/>
  <c r="B3693" i="2"/>
  <c r="B3757" i="2"/>
  <c r="B3821" i="2"/>
  <c r="B3885" i="2"/>
  <c r="B3949" i="2"/>
  <c r="B4013" i="2"/>
  <c r="B4077" i="2"/>
  <c r="B4141" i="2"/>
  <c r="B4205" i="2"/>
  <c r="B4269" i="2"/>
  <c r="B4333" i="2"/>
  <c r="B4397" i="2"/>
  <c r="B4461" i="2"/>
  <c r="B4507" i="2"/>
  <c r="B4528" i="2"/>
  <c r="B4549" i="2"/>
  <c r="B4571" i="2"/>
  <c r="B4592" i="2"/>
  <c r="B4613" i="2"/>
  <c r="B4635" i="2"/>
  <c r="B4656" i="2"/>
  <c r="B4677" i="2"/>
  <c r="B4699" i="2"/>
  <c r="B4720" i="2"/>
  <c r="B4741" i="2"/>
  <c r="B4763" i="2"/>
  <c r="B4784" i="2"/>
  <c r="B4805" i="2"/>
  <c r="B4827" i="2"/>
  <c r="B4848" i="2"/>
  <c r="B4869" i="2"/>
  <c r="B4890" i="2"/>
  <c r="B4906" i="2"/>
  <c r="B4922" i="2"/>
  <c r="B4938" i="2"/>
  <c r="B4954" i="2"/>
  <c r="B4970" i="2"/>
  <c r="B4986" i="2"/>
  <c r="B5002" i="2"/>
  <c r="B5018" i="2"/>
  <c r="B5034" i="2"/>
  <c r="B5050" i="2"/>
  <c r="B5066" i="2"/>
  <c r="B5082" i="2"/>
  <c r="B5098" i="2"/>
  <c r="B5114" i="2"/>
  <c r="B5130" i="2"/>
  <c r="B5146" i="2"/>
  <c r="B5162" i="2"/>
  <c r="B5178" i="2"/>
  <c r="B5194" i="2"/>
  <c r="B5210" i="2"/>
  <c r="B5226" i="2"/>
  <c r="B5242" i="2"/>
  <c r="B5258" i="2"/>
  <c r="B5274" i="2"/>
  <c r="B5290" i="2"/>
  <c r="B5306" i="2"/>
  <c r="B5322" i="2"/>
  <c r="B5338" i="2"/>
  <c r="B5354" i="2"/>
  <c r="B5370" i="2"/>
  <c r="B5386" i="2"/>
  <c r="B5402" i="2"/>
  <c r="B5418" i="2"/>
  <c r="B5434" i="2"/>
  <c r="B5450" i="2"/>
  <c r="B5466" i="2"/>
  <c r="B5482" i="2"/>
  <c r="B5498" i="2"/>
  <c r="B5514" i="2"/>
  <c r="B5530" i="2"/>
  <c r="B5546" i="2"/>
  <c r="B5562" i="2"/>
  <c r="B5578" i="2"/>
  <c r="B5594" i="2"/>
  <c r="B5610" i="2"/>
  <c r="B5626" i="2"/>
  <c r="B5642" i="2"/>
  <c r="B5658" i="2"/>
  <c r="B5674" i="2"/>
  <c r="B5690" i="2"/>
  <c r="B5706" i="2"/>
  <c r="B5722" i="2"/>
  <c r="B5738" i="2"/>
  <c r="B5754" i="2"/>
  <c r="B5770" i="2"/>
  <c r="B5786" i="2"/>
  <c r="B5802" i="2"/>
  <c r="B5818" i="2"/>
  <c r="B5834" i="2"/>
  <c r="B5850" i="2"/>
  <c r="B5866" i="2"/>
  <c r="B5882" i="2"/>
  <c r="B5898" i="2"/>
  <c r="B5914" i="2"/>
  <c r="B5930" i="2"/>
  <c r="B5946" i="2"/>
  <c r="B5962" i="2"/>
  <c r="B5978" i="2"/>
  <c r="B5994" i="2"/>
  <c r="B6010" i="2"/>
  <c r="B6026" i="2"/>
  <c r="B6042" i="2"/>
  <c r="B6058" i="2"/>
  <c r="B6074" i="2"/>
  <c r="B6090" i="2"/>
  <c r="B6106" i="2"/>
  <c r="B6122" i="2"/>
  <c r="B6138" i="2"/>
  <c r="B6154" i="2"/>
  <c r="B6170" i="2"/>
  <c r="B6186" i="2"/>
  <c r="B6202" i="2"/>
  <c r="B6218" i="2"/>
  <c r="B6234" i="2"/>
  <c r="B6250" i="2"/>
  <c r="B6266" i="2"/>
  <c r="B6282" i="2"/>
  <c r="B1703" i="2"/>
  <c r="B3300" i="2"/>
  <c r="B3657" i="2"/>
  <c r="B3913" i="2"/>
  <c r="B4169" i="2"/>
  <c r="B4425" i="2"/>
  <c r="B4559" i="2"/>
  <c r="B4644" i="2"/>
  <c r="B4729" i="2"/>
  <c r="B4815" i="2"/>
  <c r="B4897" i="2"/>
  <c r="B4961" i="2"/>
  <c r="B5025" i="2"/>
  <c r="B5089" i="2"/>
  <c r="B5153" i="2"/>
  <c r="B5217" i="2"/>
  <c r="B5281" i="2"/>
  <c r="B5345" i="2"/>
  <c r="B5409" i="2"/>
  <c r="B5473" i="2"/>
  <c r="B5537" i="2"/>
  <c r="B5601" i="2"/>
  <c r="B5641" i="2"/>
  <c r="B5673" i="2"/>
  <c r="B5705" i="2"/>
  <c r="B5729" i="2"/>
  <c r="B5751" i="2"/>
  <c r="B5772" i="2"/>
  <c r="B5793" i="2"/>
  <c r="B5815" i="2"/>
  <c r="B5836" i="2"/>
  <c r="B5857" i="2"/>
  <c r="B5879" i="2"/>
  <c r="B5900" i="2"/>
  <c r="B5921" i="2"/>
  <c r="B5943" i="2"/>
  <c r="B5964" i="2"/>
  <c r="B5985" i="2"/>
  <c r="B6007" i="2"/>
  <c r="B6028" i="2"/>
  <c r="B6049" i="2"/>
  <c r="B6071" i="2"/>
  <c r="B6092" i="2"/>
  <c r="B6113" i="2"/>
  <c r="B6135" i="2"/>
  <c r="B6156" i="2"/>
  <c r="B6177" i="2"/>
  <c r="B6199" i="2"/>
  <c r="B6220" i="2"/>
  <c r="B6241" i="2"/>
  <c r="B6263" i="2"/>
  <c r="B6284" i="2"/>
  <c r="B6303" i="2"/>
  <c r="B6319" i="2"/>
  <c r="B6335" i="2"/>
  <c r="B6351" i="2"/>
  <c r="B6367" i="2"/>
  <c r="B6383" i="2"/>
  <c r="B6399" i="2"/>
  <c r="B6415" i="2"/>
  <c r="B6431" i="2"/>
  <c r="B6447" i="2"/>
  <c r="B6463" i="2"/>
  <c r="B6479" i="2"/>
  <c r="B6495" i="2"/>
  <c r="B6511" i="2"/>
  <c r="B6527" i="2"/>
  <c r="B6543" i="2"/>
  <c r="B6559" i="2"/>
  <c r="B6575" i="2"/>
  <c r="B6591" i="2"/>
  <c r="B6607" i="2"/>
  <c r="B6623" i="2"/>
  <c r="B6639" i="2"/>
  <c r="B6655" i="2"/>
  <c r="B6671" i="2"/>
  <c r="B6687" i="2"/>
  <c r="B6703" i="2"/>
  <c r="B6719" i="2"/>
  <c r="B6735" i="2"/>
  <c r="B6751" i="2"/>
  <c r="B6767" i="2"/>
  <c r="B6783" i="2"/>
  <c r="B6799" i="2"/>
  <c r="B6815" i="2"/>
  <c r="B6831" i="2"/>
  <c r="B6847" i="2"/>
  <c r="B6863" i="2"/>
  <c r="B6879" i="2"/>
  <c r="B6895" i="2"/>
  <c r="B6911" i="2"/>
  <c r="B6927" i="2"/>
  <c r="B6943" i="2"/>
  <c r="B6959" i="2"/>
  <c r="B6975" i="2"/>
  <c r="B6991" i="2"/>
  <c r="B7007" i="2"/>
  <c r="B7023" i="2"/>
  <c r="B7039" i="2"/>
  <c r="B7055" i="2"/>
  <c r="B7071" i="2"/>
  <c r="B7087" i="2"/>
  <c r="B7103" i="2"/>
  <c r="B7119" i="2"/>
  <c r="B7135" i="2"/>
  <c r="B7151" i="2"/>
  <c r="B7167" i="2"/>
  <c r="B7183" i="2"/>
  <c r="B7199" i="2"/>
  <c r="B7215" i="2"/>
  <c r="B7231" i="2"/>
  <c r="B7247" i="2"/>
  <c r="B7263" i="2"/>
  <c r="B7279" i="2"/>
  <c r="B7295" i="2"/>
  <c r="B7311" i="2"/>
  <c r="B7327" i="2"/>
  <c r="B7343" i="2"/>
  <c r="B7359" i="2"/>
  <c r="B7375" i="2"/>
  <c r="B7391" i="2"/>
  <c r="B7407" i="2"/>
  <c r="B7423" i="2"/>
  <c r="B7439" i="2"/>
  <c r="B7455" i="2"/>
  <c r="B7471" i="2"/>
  <c r="B7487" i="2"/>
  <c r="B7503" i="2"/>
  <c r="B7519" i="2"/>
  <c r="B7535" i="2"/>
  <c r="B7551" i="2"/>
  <c r="B7567" i="2"/>
  <c r="B7583" i="2"/>
  <c r="B7599" i="2"/>
  <c r="B7615" i="2"/>
  <c r="B7631" i="2"/>
  <c r="B1997" i="2"/>
  <c r="B3332" i="2"/>
  <c r="B3673" i="2"/>
  <c r="B3929" i="2"/>
  <c r="B4185" i="2"/>
  <c r="B4441" i="2"/>
  <c r="B4564" i="2"/>
  <c r="B4649" i="2"/>
  <c r="B4735" i="2"/>
  <c r="B4820" i="2"/>
  <c r="B4901" i="2"/>
  <c r="B4965" i="2"/>
  <c r="B5029" i="2"/>
  <c r="B5093" i="2"/>
  <c r="B5157" i="2"/>
  <c r="B5221" i="2"/>
  <c r="B5285" i="2"/>
  <c r="B5349" i="2"/>
  <c r="B5413" i="2"/>
  <c r="B5477" i="2"/>
  <c r="B5541" i="2"/>
  <c r="B5605" i="2"/>
  <c r="B5644" i="2"/>
  <c r="B5676" i="2"/>
  <c r="B5708" i="2"/>
  <c r="B5731" i="2"/>
  <c r="B5752" i="2"/>
  <c r="B5773" i="2"/>
  <c r="B5795" i="2"/>
  <c r="B5816" i="2"/>
  <c r="B5837" i="2"/>
  <c r="B5859" i="2"/>
  <c r="B5880" i="2"/>
  <c r="B5901" i="2"/>
  <c r="B5923" i="2"/>
  <c r="B5944" i="2"/>
  <c r="B5965" i="2"/>
  <c r="B5987" i="2"/>
  <c r="B6008" i="2"/>
  <c r="B6029" i="2"/>
  <c r="B6051" i="2"/>
  <c r="B6072" i="2"/>
  <c r="B6093" i="2"/>
  <c r="B6115" i="2"/>
  <c r="B6136" i="2"/>
  <c r="B6157" i="2"/>
  <c r="B6179" i="2"/>
  <c r="B6200" i="2"/>
  <c r="B6221" i="2"/>
  <c r="B6243" i="2"/>
  <c r="B6264" i="2"/>
  <c r="B6285" i="2"/>
  <c r="B6304" i="2"/>
  <c r="B6320" i="2"/>
  <c r="B6336" i="2"/>
  <c r="B6352" i="2"/>
  <c r="B6368" i="2"/>
  <c r="B6384" i="2"/>
  <c r="B6400" i="2"/>
  <c r="B6416" i="2"/>
  <c r="B6432" i="2"/>
  <c r="B6448" i="2"/>
  <c r="B6464" i="2"/>
  <c r="B6480" i="2"/>
  <c r="B6496" i="2"/>
  <c r="B6512" i="2"/>
  <c r="B6528" i="2"/>
  <c r="B6544" i="2"/>
  <c r="B6560" i="2"/>
  <c r="B6576" i="2"/>
  <c r="B6592" i="2"/>
  <c r="B6608" i="2"/>
  <c r="B6624" i="2"/>
  <c r="B6640" i="2"/>
  <c r="B6656" i="2"/>
  <c r="B6672" i="2"/>
  <c r="B6688" i="2"/>
  <c r="B6704" i="2"/>
  <c r="B6720" i="2"/>
  <c r="B6736" i="2"/>
  <c r="B6752" i="2"/>
  <c r="B6768" i="2"/>
  <c r="B6784" i="2"/>
  <c r="B6800" i="2"/>
  <c r="B6816" i="2"/>
  <c r="B6832" i="2"/>
  <c r="B6848" i="2"/>
  <c r="B6864" i="2"/>
  <c r="B6880" i="2"/>
  <c r="B6896" i="2"/>
  <c r="B6912" i="2"/>
  <c r="B6928" i="2"/>
  <c r="B6944" i="2"/>
  <c r="B6960" i="2"/>
  <c r="B6976" i="2"/>
  <c r="B6992" i="2"/>
  <c r="B7008" i="2"/>
  <c r="B7024" i="2"/>
  <c r="B7040" i="2"/>
  <c r="B7056" i="2"/>
  <c r="B7072" i="2"/>
  <c r="B7088" i="2"/>
  <c r="B7104" i="2"/>
  <c r="B7120" i="2"/>
  <c r="B7136" i="2"/>
  <c r="B7152" i="2"/>
  <c r="B7168" i="2"/>
  <c r="B7184" i="2"/>
  <c r="B7200" i="2"/>
  <c r="B7216" i="2"/>
  <c r="B7232" i="2"/>
  <c r="B7248" i="2"/>
  <c r="B7264" i="2"/>
  <c r="B7280" i="2"/>
  <c r="B7296" i="2"/>
  <c r="B7312" i="2"/>
  <c r="B7328" i="2"/>
  <c r="B7344" i="2"/>
  <c r="B7360" i="2"/>
  <c r="B7376" i="2"/>
  <c r="B7392" i="2"/>
  <c r="B7408" i="2"/>
  <c r="B7424" i="2"/>
  <c r="B7440" i="2"/>
  <c r="B7456" i="2"/>
  <c r="B7472" i="2"/>
  <c r="B7488" i="2"/>
  <c r="B7504" i="2"/>
  <c r="B7520" i="2"/>
  <c r="B7536" i="2"/>
  <c r="B7552" i="2"/>
  <c r="B7568" i="2"/>
  <c r="B7584" i="2"/>
  <c r="B7600" i="2"/>
  <c r="B7616" i="2"/>
  <c r="B7632" i="2"/>
  <c r="B3268" i="2"/>
  <c r="B3636" i="2"/>
  <c r="B3897" i="2"/>
  <c r="B4153" i="2"/>
  <c r="B4409" i="2"/>
  <c r="B4553" i="2"/>
  <c r="B4639" i="2"/>
  <c r="B4724" i="2"/>
  <c r="B4809" i="2"/>
  <c r="B4893" i="2"/>
  <c r="B4957" i="2"/>
  <c r="B5021" i="2"/>
  <c r="B5085" i="2"/>
  <c r="B5149" i="2"/>
  <c r="B5213" i="2"/>
  <c r="B5277" i="2"/>
  <c r="B5341" i="2"/>
  <c r="B5405" i="2"/>
  <c r="B5469" i="2"/>
  <c r="B5533" i="2"/>
  <c r="B5597" i="2"/>
  <c r="B5640" i="2"/>
  <c r="B5672" i="2"/>
  <c r="B5704" i="2"/>
  <c r="B5728" i="2"/>
  <c r="B5749" i="2"/>
  <c r="B5771" i="2"/>
  <c r="B5792" i="2"/>
  <c r="B5813" i="2"/>
  <c r="B5835" i="2"/>
  <c r="B5856" i="2"/>
  <c r="B5877" i="2"/>
  <c r="B5899" i="2"/>
  <c r="B5920" i="2"/>
  <c r="B5941" i="2"/>
  <c r="B5963" i="2"/>
  <c r="B5984" i="2"/>
  <c r="B6005" i="2"/>
  <c r="B6027" i="2"/>
  <c r="B6048" i="2"/>
  <c r="B6069" i="2"/>
  <c r="B6091" i="2"/>
  <c r="B6112" i="2"/>
  <c r="B6133" i="2"/>
  <c r="B6155" i="2"/>
  <c r="B6176" i="2"/>
  <c r="B6197" i="2"/>
  <c r="B6219" i="2"/>
  <c r="B6240" i="2"/>
  <c r="B6261" i="2"/>
  <c r="B6283" i="2"/>
  <c r="B6302" i="2"/>
  <c r="B6318" i="2"/>
  <c r="B6334" i="2"/>
  <c r="B6350" i="2"/>
  <c r="B6366" i="2"/>
  <c r="B6382" i="2"/>
  <c r="B6398" i="2"/>
  <c r="B6414" i="2"/>
  <c r="B6430" i="2"/>
  <c r="B6446" i="2"/>
  <c r="B6462" i="2"/>
  <c r="B6478" i="2"/>
  <c r="B6494" i="2"/>
  <c r="B6510" i="2"/>
  <c r="B6526" i="2"/>
  <c r="B6542" i="2"/>
  <c r="B6558" i="2"/>
  <c r="B6574" i="2"/>
  <c r="B6590" i="2"/>
  <c r="B6606" i="2"/>
  <c r="B6622" i="2"/>
  <c r="B6638" i="2"/>
  <c r="B6654" i="2"/>
  <c r="B6670" i="2"/>
  <c r="B6686" i="2"/>
  <c r="B6702" i="2"/>
  <c r="B6718" i="2"/>
  <c r="B6734" i="2"/>
  <c r="B6750" i="2"/>
  <c r="B6766" i="2"/>
  <c r="B6782" i="2"/>
  <c r="B6798" i="2"/>
  <c r="B6814" i="2"/>
  <c r="B6830" i="2"/>
  <c r="B6846" i="2"/>
  <c r="B6862" i="2"/>
  <c r="B6878" i="2"/>
  <c r="B6894" i="2"/>
  <c r="B6910" i="2"/>
  <c r="B6926" i="2"/>
  <c r="B6942" i="2"/>
  <c r="B6958" i="2"/>
  <c r="B6974" i="2"/>
  <c r="B6990" i="2"/>
  <c r="B7006" i="2"/>
  <c r="B7022" i="2"/>
  <c r="B7038" i="2"/>
  <c r="B7054" i="2"/>
  <c r="B7070" i="2"/>
  <c r="B7086" i="2"/>
  <c r="B7102" i="2"/>
  <c r="B7118" i="2"/>
  <c r="B7134" i="2"/>
  <c r="B7150" i="2"/>
  <c r="B7166" i="2"/>
  <c r="B7182" i="2"/>
  <c r="B7198" i="2"/>
  <c r="B7214" i="2"/>
  <c r="B7230" i="2"/>
  <c r="B7246" i="2"/>
  <c r="B7262" i="2"/>
  <c r="B7278" i="2"/>
  <c r="B7294" i="2"/>
  <c r="B7310" i="2"/>
  <c r="B7326" i="2"/>
  <c r="B7342" i="2"/>
  <c r="B7358" i="2"/>
  <c r="B7374" i="2"/>
  <c r="B7390" i="2"/>
  <c r="B7406" i="2"/>
  <c r="B7422" i="2"/>
  <c r="B7438" i="2"/>
  <c r="B7454" i="2"/>
  <c r="B7470" i="2"/>
  <c r="B7486" i="2"/>
  <c r="B7502" i="2"/>
  <c r="B7518" i="2"/>
  <c r="B7534" i="2"/>
  <c r="B7550" i="2"/>
  <c r="B7566" i="2"/>
  <c r="B7582" i="2"/>
  <c r="B7598" i="2"/>
  <c r="B7614" i="2"/>
  <c r="B7630" i="2"/>
  <c r="B7646" i="2"/>
  <c r="B7662" i="2"/>
  <c r="B7678" i="2"/>
  <c r="B7694" i="2"/>
  <c r="B7710" i="2"/>
  <c r="B3954" i="2"/>
  <c r="B4018" i="2"/>
  <c r="B4082" i="2"/>
  <c r="B4146" i="2"/>
  <c r="B4210" i="2"/>
  <c r="B4274" i="2"/>
  <c r="B4338" i="2"/>
  <c r="B4374" i="2"/>
  <c r="B4406" i="2"/>
  <c r="B4438" i="2"/>
  <c r="B4470" i="2"/>
  <c r="B4502" i="2"/>
  <c r="B4534" i="2"/>
  <c r="B4566" i="2"/>
  <c r="B4598" i="2"/>
  <c r="B4630" i="2"/>
  <c r="B4662" i="2"/>
  <c r="B4694" i="2"/>
  <c r="B4726" i="2"/>
  <c r="B4758" i="2"/>
  <c r="B4790" i="2"/>
  <c r="B4822" i="2"/>
  <c r="B4854" i="2"/>
  <c r="B4886" i="2"/>
  <c r="B2732" i="2"/>
  <c r="B3252" i="2"/>
  <c r="B3455" i="2"/>
  <c r="B3626" i="2"/>
  <c r="B3761" i="2"/>
  <c r="B3889" i="2"/>
  <c r="B4017" i="2"/>
  <c r="B4145" i="2"/>
  <c r="B4273" i="2"/>
  <c r="B4401" i="2"/>
  <c r="B4508" i="2"/>
  <c r="B4551" i="2"/>
  <c r="B4593" i="2"/>
  <c r="B4636" i="2"/>
  <c r="B4679" i="2"/>
  <c r="B4721" i="2"/>
  <c r="B4764" i="2"/>
  <c r="B4807" i="2"/>
  <c r="B4849" i="2"/>
  <c r="B4891" i="2"/>
  <c r="B4923" i="2"/>
  <c r="B4955" i="2"/>
  <c r="B4987" i="2"/>
  <c r="B5019" i="2"/>
  <c r="B5051" i="2"/>
  <c r="B5083" i="2"/>
  <c r="B5115" i="2"/>
  <c r="B5147" i="2"/>
  <c r="B5179" i="2"/>
  <c r="B5211" i="2"/>
  <c r="B5243" i="2"/>
  <c r="B5275" i="2"/>
  <c r="B5307" i="2"/>
  <c r="B5339" i="2"/>
  <c r="B5371" i="2"/>
  <c r="B5403" i="2"/>
  <c r="B5435" i="2"/>
  <c r="B5467" i="2"/>
  <c r="B5499" i="2"/>
  <c r="B5531" i="2"/>
  <c r="B5563" i="2"/>
  <c r="B5595" i="2"/>
  <c r="B5627" i="2"/>
  <c r="B5659" i="2"/>
  <c r="B5691" i="2"/>
  <c r="B2189" i="2"/>
  <c r="B2956" i="2"/>
  <c r="B3354" i="2"/>
  <c r="B3524" i="2"/>
  <c r="B3685" i="2"/>
  <c r="B3813" i="2"/>
  <c r="B3941" i="2"/>
  <c r="B4069" i="2"/>
  <c r="B4149" i="2"/>
  <c r="B4245" i="2"/>
  <c r="B4325" i="2"/>
  <c r="B4405" i="2"/>
  <c r="B4499" i="2"/>
  <c r="B4525" i="2"/>
  <c r="B4552" i="2"/>
  <c r="B4584" i="2"/>
  <c r="B4611" i="2"/>
  <c r="B4637" i="2"/>
  <c r="B4664" i="2"/>
  <c r="B4685" i="2"/>
  <c r="B4707" i="2"/>
  <c r="B4728" i="2"/>
  <c r="B4749" i="2"/>
  <c r="B4771" i="2"/>
  <c r="B4792" i="2"/>
  <c r="B4813" i="2"/>
  <c r="B4835" i="2"/>
  <c r="B4856" i="2"/>
  <c r="B4877" i="2"/>
  <c r="B4896" i="2"/>
  <c r="B4912" i="2"/>
  <c r="B4928" i="2"/>
  <c r="B4944" i="2"/>
  <c r="B4960" i="2"/>
  <c r="B4976" i="2"/>
  <c r="B4992" i="2"/>
  <c r="B5008" i="2"/>
  <c r="B5024" i="2"/>
  <c r="B5040" i="2"/>
  <c r="B5056" i="2"/>
  <c r="B5072" i="2"/>
  <c r="B5088" i="2"/>
  <c r="B5104" i="2"/>
  <c r="B5120" i="2"/>
  <c r="B5136" i="2"/>
  <c r="B5152" i="2"/>
  <c r="B5168" i="2"/>
  <c r="B5184" i="2"/>
  <c r="B5200" i="2"/>
  <c r="B5216" i="2"/>
  <c r="B5232" i="2"/>
  <c r="B5248" i="2"/>
  <c r="B5264" i="2"/>
  <c r="B5280" i="2"/>
  <c r="B5296" i="2"/>
  <c r="B5312" i="2"/>
  <c r="B5328" i="2"/>
  <c r="B5344" i="2"/>
  <c r="B5360" i="2"/>
  <c r="B5376" i="2"/>
  <c r="B5392" i="2"/>
  <c r="B5408" i="2"/>
  <c r="B5424" i="2"/>
  <c r="B5440" i="2"/>
  <c r="B5456" i="2"/>
  <c r="B5472" i="2"/>
  <c r="B5488" i="2"/>
  <c r="B5504" i="2"/>
  <c r="B5520" i="2"/>
  <c r="B5536" i="2"/>
  <c r="B5552" i="2"/>
  <c r="B5568" i="2"/>
  <c r="B5584" i="2"/>
  <c r="B5600" i="2"/>
  <c r="B5616" i="2"/>
  <c r="B2412" i="2"/>
  <c r="B2796" i="2"/>
  <c r="B3052" i="2"/>
  <c r="B3276" i="2"/>
  <c r="B3386" i="2"/>
  <c r="B3471" i="2"/>
  <c r="B3556" i="2"/>
  <c r="B3642" i="2"/>
  <c r="B3709" i="2"/>
  <c r="B3773" i="2"/>
  <c r="B3837" i="2"/>
  <c r="B3901" i="2"/>
  <c r="B3965" i="2"/>
  <c r="B4029" i="2"/>
  <c r="B4093" i="2"/>
  <c r="B4157" i="2"/>
  <c r="B4221" i="2"/>
  <c r="B4285" i="2"/>
  <c r="B4349" i="2"/>
  <c r="B4413" i="2"/>
  <c r="B4477" i="2"/>
  <c r="B4512" i="2"/>
  <c r="B4533" i="2"/>
  <c r="B4555" i="2"/>
  <c r="B4576" i="2"/>
  <c r="B4597" i="2"/>
  <c r="B4619" i="2"/>
  <c r="B4640" i="2"/>
  <c r="B4661" i="2"/>
  <c r="B4683" i="2"/>
  <c r="B4704" i="2"/>
  <c r="B4725" i="2"/>
  <c r="B4747" i="2"/>
  <c r="B4768" i="2"/>
  <c r="B4789" i="2"/>
  <c r="B4811" i="2"/>
  <c r="B4832" i="2"/>
  <c r="B4853" i="2"/>
  <c r="B4875" i="2"/>
  <c r="B4894" i="2"/>
  <c r="B4910" i="2"/>
  <c r="B4926" i="2"/>
  <c r="B4942" i="2"/>
  <c r="B4958" i="2"/>
  <c r="B4974" i="2"/>
  <c r="B4990" i="2"/>
  <c r="B5006" i="2"/>
  <c r="B5022" i="2"/>
  <c r="B5038" i="2"/>
  <c r="B5054" i="2"/>
  <c r="B5070" i="2"/>
  <c r="B5086" i="2"/>
  <c r="B5102" i="2"/>
  <c r="B5118" i="2"/>
  <c r="B5134" i="2"/>
  <c r="B5150" i="2"/>
  <c r="B5166" i="2"/>
  <c r="B5182" i="2"/>
  <c r="B5198" i="2"/>
  <c r="B5214" i="2"/>
  <c r="B5230" i="2"/>
  <c r="B5246" i="2"/>
  <c r="B5262" i="2"/>
  <c r="B5278" i="2"/>
  <c r="B5294" i="2"/>
  <c r="B5310" i="2"/>
  <c r="B5326" i="2"/>
  <c r="B5342" i="2"/>
  <c r="B5358" i="2"/>
  <c r="B5374" i="2"/>
  <c r="B5390" i="2"/>
  <c r="B5406" i="2"/>
  <c r="B5422" i="2"/>
  <c r="B5438" i="2"/>
  <c r="B5454" i="2"/>
  <c r="B5470" i="2"/>
  <c r="B5486" i="2"/>
  <c r="B5502" i="2"/>
  <c r="B5518" i="2"/>
  <c r="B5534" i="2"/>
  <c r="B5550" i="2"/>
  <c r="B5566" i="2"/>
  <c r="B5582" i="2"/>
  <c r="B5598" i="2"/>
  <c r="B5614" i="2"/>
  <c r="B5630" i="2"/>
  <c r="B5646" i="2"/>
  <c r="B5662" i="2"/>
  <c r="B5678" i="2"/>
  <c r="B5694" i="2"/>
  <c r="B5710" i="2"/>
  <c r="B5726" i="2"/>
  <c r="B5742" i="2"/>
  <c r="B5758" i="2"/>
  <c r="B5774" i="2"/>
  <c r="B5790" i="2"/>
  <c r="B5806" i="2"/>
  <c r="B5822" i="2"/>
  <c r="B5838" i="2"/>
  <c r="B5854" i="2"/>
  <c r="B5870" i="2"/>
  <c r="B5886" i="2"/>
  <c r="B5902" i="2"/>
  <c r="B5918" i="2"/>
  <c r="B5934" i="2"/>
  <c r="B5950" i="2"/>
  <c r="B5966" i="2"/>
  <c r="B5982" i="2"/>
  <c r="B5998" i="2"/>
  <c r="B6014" i="2"/>
  <c r="B6030" i="2"/>
  <c r="B6046" i="2"/>
  <c r="B6062" i="2"/>
  <c r="B6078" i="2"/>
  <c r="B6094" i="2"/>
  <c r="B6110" i="2"/>
  <c r="B6126" i="2"/>
  <c r="B6142" i="2"/>
  <c r="B6158" i="2"/>
  <c r="B6174" i="2"/>
  <c r="B6190" i="2"/>
  <c r="B6206" i="2"/>
  <c r="B6222" i="2"/>
  <c r="B6238" i="2"/>
  <c r="B6254" i="2"/>
  <c r="B6270" i="2"/>
  <c r="B6286" i="2"/>
  <c r="B2508" i="2"/>
  <c r="B3402" i="2"/>
  <c r="B3721" i="2"/>
  <c r="B3977" i="2"/>
  <c r="B4233" i="2"/>
  <c r="B4489" i="2"/>
  <c r="B4580" i="2"/>
  <c r="B4665" i="2"/>
  <c r="B4751" i="2"/>
  <c r="B4836" i="2"/>
  <c r="B4913" i="2"/>
  <c r="B4977" i="2"/>
  <c r="B5041" i="2"/>
  <c r="B5105" i="2"/>
  <c r="B5169" i="2"/>
  <c r="B5233" i="2"/>
  <c r="B5297" i="2"/>
  <c r="B5361" i="2"/>
  <c r="B5425" i="2"/>
  <c r="B5489" i="2"/>
  <c r="B5553" i="2"/>
  <c r="B5617" i="2"/>
  <c r="B5649" i="2"/>
  <c r="B5681" i="2"/>
  <c r="B5713" i="2"/>
  <c r="B5735" i="2"/>
  <c r="B5756" i="2"/>
  <c r="B5777" i="2"/>
  <c r="B5799" i="2"/>
  <c r="B5820" i="2"/>
  <c r="B5841" i="2"/>
  <c r="B5863" i="2"/>
  <c r="B5884" i="2"/>
  <c r="B5905" i="2"/>
  <c r="B5927" i="2"/>
  <c r="B5948" i="2"/>
  <c r="B5969" i="2"/>
  <c r="B5991" i="2"/>
  <c r="B6012" i="2"/>
  <c r="B6033" i="2"/>
  <c r="B6055" i="2"/>
  <c r="B6076" i="2"/>
  <c r="B6097" i="2"/>
  <c r="B6119" i="2"/>
  <c r="B6140" i="2"/>
  <c r="B6161" i="2"/>
  <c r="B6183" i="2"/>
  <c r="B6204" i="2"/>
  <c r="B6225" i="2"/>
  <c r="B6247" i="2"/>
  <c r="B6268" i="2"/>
  <c r="B6289" i="2"/>
  <c r="B6307" i="2"/>
  <c r="B6323" i="2"/>
  <c r="B6339" i="2"/>
  <c r="B6355" i="2"/>
  <c r="B6371" i="2"/>
  <c r="B6387" i="2"/>
  <c r="B6403" i="2"/>
  <c r="B6419" i="2"/>
  <c r="B6435" i="2"/>
  <c r="B6451" i="2"/>
  <c r="B6467" i="2"/>
  <c r="B6483" i="2"/>
  <c r="B6499" i="2"/>
  <c r="B6515" i="2"/>
  <c r="B6531" i="2"/>
  <c r="B6547" i="2"/>
  <c r="B6563" i="2"/>
  <c r="B6579" i="2"/>
  <c r="B6595" i="2"/>
  <c r="B6611" i="2"/>
  <c r="B6627" i="2"/>
  <c r="B6643" i="2"/>
  <c r="B6659" i="2"/>
  <c r="B6675" i="2"/>
  <c r="B6691" i="2"/>
  <c r="B6707" i="2"/>
  <c r="B6723" i="2"/>
  <c r="B6739" i="2"/>
  <c r="B6755" i="2"/>
  <c r="B6771" i="2"/>
  <c r="B6787" i="2"/>
  <c r="B6803" i="2"/>
  <c r="B6819" i="2"/>
  <c r="B6835" i="2"/>
  <c r="B6851" i="2"/>
  <c r="B6867" i="2"/>
  <c r="B6883" i="2"/>
  <c r="B6899" i="2"/>
  <c r="B6915" i="2"/>
  <c r="B6931" i="2"/>
  <c r="B6947" i="2"/>
  <c r="B6963" i="2"/>
  <c r="B6979" i="2"/>
  <c r="B6995" i="2"/>
  <c r="B7011" i="2"/>
  <c r="B7027" i="2"/>
  <c r="B7043" i="2"/>
  <c r="B7059" i="2"/>
  <c r="B7075" i="2"/>
  <c r="B7091" i="2"/>
  <c r="B7107" i="2"/>
  <c r="B7123" i="2"/>
  <c r="B7139" i="2"/>
  <c r="B7155" i="2"/>
  <c r="B7171" i="2"/>
  <c r="B7187" i="2"/>
  <c r="B7203" i="2"/>
  <c r="B7219" i="2"/>
  <c r="B7235" i="2"/>
  <c r="B7251" i="2"/>
  <c r="B7267" i="2"/>
  <c r="B7283" i="2"/>
  <c r="B7299" i="2"/>
  <c r="B7315" i="2"/>
  <c r="B7331" i="2"/>
  <c r="B7347" i="2"/>
  <c r="B7363" i="2"/>
  <c r="B7379" i="2"/>
  <c r="B7395" i="2"/>
  <c r="B7411" i="2"/>
  <c r="B7427" i="2"/>
  <c r="B7443" i="2"/>
  <c r="B7459" i="2"/>
  <c r="B7475" i="2"/>
  <c r="B7491" i="2"/>
  <c r="B7507" i="2"/>
  <c r="B7523" i="2"/>
  <c r="B7539" i="2"/>
  <c r="B7555" i="2"/>
  <c r="B7571" i="2"/>
  <c r="B7587" i="2"/>
  <c r="B7603" i="2"/>
  <c r="B7619" i="2"/>
  <c r="B7635" i="2"/>
  <c r="B2604" i="2"/>
  <c r="B3423" i="2"/>
  <c r="B3737" i="2"/>
  <c r="B3993" i="2"/>
  <c r="B4249" i="2"/>
  <c r="B4500" i="2"/>
  <c r="B4585" i="2"/>
  <c r="B4671" i="2"/>
  <c r="B4756" i="2"/>
  <c r="B4841" i="2"/>
  <c r="B4917" i="2"/>
  <c r="B4981" i="2"/>
  <c r="B5045" i="2"/>
  <c r="B5109" i="2"/>
  <c r="B5173" i="2"/>
  <c r="B5237" i="2"/>
  <c r="B5301" i="2"/>
  <c r="B5365" i="2"/>
  <c r="B5429" i="2"/>
  <c r="B5493" i="2"/>
  <c r="B5557" i="2"/>
  <c r="B5620" i="2"/>
  <c r="B5652" i="2"/>
  <c r="B5684" i="2"/>
  <c r="B5715" i="2"/>
  <c r="B5736" i="2"/>
  <c r="B5757" i="2"/>
  <c r="B5779" i="2"/>
  <c r="B5800" i="2"/>
  <c r="B5821" i="2"/>
  <c r="B5843" i="2"/>
  <c r="B5864" i="2"/>
  <c r="B5885" i="2"/>
  <c r="B5907" i="2"/>
  <c r="B5928" i="2"/>
  <c r="B5949" i="2"/>
  <c r="B5971" i="2"/>
  <c r="B5992" i="2"/>
  <c r="B6013" i="2"/>
  <c r="B6035" i="2"/>
  <c r="B6056" i="2"/>
  <c r="B6077" i="2"/>
  <c r="B6099" i="2"/>
  <c r="B6120" i="2"/>
  <c r="B6141" i="2"/>
  <c r="B6163" i="2"/>
  <c r="B6184" i="2"/>
  <c r="B6205" i="2"/>
  <c r="B6227" i="2"/>
  <c r="B6248" i="2"/>
  <c r="B6269" i="2"/>
  <c r="B6291" i="2"/>
  <c r="B6308" i="2"/>
  <c r="B6324" i="2"/>
  <c r="B6340" i="2"/>
  <c r="B6356" i="2"/>
  <c r="B6372" i="2"/>
  <c r="B6388" i="2"/>
  <c r="B6404" i="2"/>
  <c r="B6420" i="2"/>
  <c r="B6436" i="2"/>
  <c r="B6452" i="2"/>
  <c r="B6468" i="2"/>
  <c r="B6484" i="2"/>
  <c r="B6500" i="2"/>
  <c r="B6516" i="2"/>
  <c r="B6532" i="2"/>
  <c r="B6548" i="2"/>
  <c r="B6564" i="2"/>
  <c r="B6580" i="2"/>
  <c r="B6596" i="2"/>
  <c r="B6612" i="2"/>
  <c r="B6628" i="2"/>
  <c r="B6644" i="2"/>
  <c r="B6660" i="2"/>
  <c r="B6676" i="2"/>
  <c r="B6692" i="2"/>
  <c r="B6708" i="2"/>
  <c r="B6724" i="2"/>
  <c r="B6740" i="2"/>
  <c r="B6756" i="2"/>
  <c r="B6772" i="2"/>
  <c r="B6788" i="2"/>
  <c r="B6804" i="2"/>
  <c r="B6820" i="2"/>
  <c r="B6836" i="2"/>
  <c r="B6852" i="2"/>
  <c r="B6868" i="2"/>
  <c r="B6884" i="2"/>
  <c r="B3970" i="2"/>
  <c r="B4034" i="2"/>
  <c r="B4098" i="2"/>
  <c r="B4162" i="2"/>
  <c r="B4226" i="2"/>
  <c r="B4290" i="2"/>
  <c r="B4354" i="2"/>
  <c r="B4386" i="2"/>
  <c r="B4418" i="2"/>
  <c r="B4450" i="2"/>
  <c r="B4482" i="2"/>
  <c r="B4514" i="2"/>
  <c r="B4546" i="2"/>
  <c r="B4578" i="2"/>
  <c r="B4610" i="2"/>
  <c r="B4642" i="2"/>
  <c r="B4674" i="2"/>
  <c r="B4706" i="2"/>
  <c r="B4738" i="2"/>
  <c r="B4770" i="2"/>
  <c r="B4802" i="2"/>
  <c r="B4834" i="2"/>
  <c r="B4866" i="2"/>
  <c r="B2125" i="2"/>
  <c r="B2940" i="2"/>
  <c r="B3348" i="2"/>
  <c r="B3519" i="2"/>
  <c r="B3681" i="2"/>
  <c r="B3809" i="2"/>
  <c r="B3937" i="2"/>
  <c r="B4065" i="2"/>
  <c r="B4193" i="2"/>
  <c r="B4321" i="2"/>
  <c r="B4449" i="2"/>
  <c r="B4524" i="2"/>
  <c r="B4567" i="2"/>
  <c r="B4609" i="2"/>
  <c r="B4652" i="2"/>
  <c r="B4695" i="2"/>
  <c r="B4737" i="2"/>
  <c r="B4780" i="2"/>
  <c r="B4823" i="2"/>
  <c r="B4865" i="2"/>
  <c r="B4903" i="2"/>
  <c r="B4935" i="2"/>
  <c r="B4967" i="2"/>
  <c r="B4999" i="2"/>
  <c r="B5031" i="2"/>
  <c r="B5063" i="2"/>
  <c r="B5095" i="2"/>
  <c r="B5127" i="2"/>
  <c r="B5159" i="2"/>
  <c r="B5191" i="2"/>
  <c r="B5223" i="2"/>
  <c r="B5255" i="2"/>
  <c r="B5287" i="2"/>
  <c r="B5319" i="2"/>
  <c r="B5351" i="2"/>
  <c r="B5383" i="2"/>
  <c r="B5415" i="2"/>
  <c r="B5447" i="2"/>
  <c r="B5479" i="2"/>
  <c r="B5511" i="2"/>
  <c r="B5543" i="2"/>
  <c r="B5575" i="2"/>
  <c r="B5607" i="2"/>
  <c r="B5639" i="2"/>
  <c r="B5671" i="2"/>
  <c r="B5703" i="2"/>
  <c r="B2583" i="2"/>
  <c r="B3148" i="2"/>
  <c r="B3418" i="2"/>
  <c r="B3588" i="2"/>
  <c r="B3733" i="2"/>
  <c r="B3861" i="2"/>
  <c r="B3989" i="2"/>
  <c r="B4085" i="2"/>
  <c r="B4181" i="2"/>
  <c r="B4261" i="2"/>
  <c r="B4341" i="2"/>
  <c r="B4437" i="2"/>
  <c r="B4504" i="2"/>
  <c r="B4531" i="2"/>
  <c r="B4563" i="2"/>
  <c r="B4589" i="2"/>
  <c r="B4616" i="2"/>
  <c r="B4648" i="2"/>
  <c r="B4669" i="2"/>
  <c r="B4691" i="2"/>
  <c r="B4712" i="2"/>
  <c r="B4733" i="2"/>
  <c r="B4755" i="2"/>
  <c r="B4776" i="2"/>
  <c r="B4797" i="2"/>
  <c r="B4819" i="2"/>
  <c r="B4840" i="2"/>
  <c r="B4861" i="2"/>
  <c r="B4883" i="2"/>
  <c r="B4900" i="2"/>
  <c r="B4916" i="2"/>
  <c r="B4932" i="2"/>
  <c r="B4948" i="2"/>
  <c r="B4964" i="2"/>
  <c r="B4980" i="2"/>
  <c r="B4996" i="2"/>
  <c r="B5012" i="2"/>
  <c r="B5028" i="2"/>
  <c r="B5044" i="2"/>
  <c r="B5060" i="2"/>
  <c r="B5076" i="2"/>
  <c r="B5092" i="2"/>
  <c r="B5108" i="2"/>
  <c r="B5124" i="2"/>
  <c r="B5140" i="2"/>
  <c r="B5156" i="2"/>
  <c r="B5172" i="2"/>
  <c r="B5188" i="2"/>
  <c r="B5204" i="2"/>
  <c r="B5220" i="2"/>
  <c r="B5236" i="2"/>
  <c r="B5252" i="2"/>
  <c r="B5268" i="2"/>
  <c r="B5284" i="2"/>
  <c r="B5300" i="2"/>
  <c r="B5316" i="2"/>
  <c r="B5332" i="2"/>
  <c r="B5348" i="2"/>
  <c r="B5364" i="2"/>
  <c r="B5380" i="2"/>
  <c r="B5396" i="2"/>
  <c r="B5412" i="2"/>
  <c r="B5428" i="2"/>
  <c r="B5444" i="2"/>
  <c r="B5460" i="2"/>
  <c r="B5476" i="2"/>
  <c r="B5492" i="2"/>
  <c r="B5508" i="2"/>
  <c r="B5524" i="2"/>
  <c r="B5540" i="2"/>
  <c r="B5556" i="2"/>
  <c r="B5572" i="2"/>
  <c r="B5588" i="2"/>
  <c r="B5604" i="2"/>
  <c r="B1789" i="2"/>
  <c r="B2540" i="2"/>
  <c r="B2860" i="2"/>
  <c r="B3116" i="2"/>
  <c r="B3308" i="2"/>
  <c r="B3407" i="2"/>
  <c r="B3492" i="2"/>
  <c r="B3578" i="2"/>
  <c r="B3661" i="2"/>
  <c r="B3725" i="2"/>
  <c r="B3789" i="2"/>
  <c r="B3853" i="2"/>
  <c r="B3917" i="2"/>
  <c r="B3981" i="2"/>
  <c r="B4045" i="2"/>
  <c r="B4109" i="2"/>
  <c r="B4173" i="2"/>
  <c r="B4237" i="2"/>
  <c r="B4301" i="2"/>
  <c r="B4365" i="2"/>
  <c r="B4429" i="2"/>
  <c r="B4493" i="2"/>
  <c r="B4517" i="2"/>
  <c r="B4539" i="2"/>
  <c r="B4560" i="2"/>
  <c r="B4581" i="2"/>
  <c r="B4603" i="2"/>
  <c r="B4624" i="2"/>
  <c r="B4645" i="2"/>
  <c r="B4667" i="2"/>
  <c r="B4688" i="2"/>
  <c r="B4709" i="2"/>
  <c r="B4731" i="2"/>
  <c r="B4752" i="2"/>
  <c r="B4773" i="2"/>
  <c r="B4795" i="2"/>
  <c r="B4816" i="2"/>
  <c r="B4837" i="2"/>
  <c r="B4859" i="2"/>
  <c r="B4880" i="2"/>
  <c r="B4898" i="2"/>
  <c r="B4914" i="2"/>
  <c r="B4930" i="2"/>
  <c r="B4946" i="2"/>
  <c r="B4962" i="2"/>
  <c r="B4978" i="2"/>
  <c r="B4994" i="2"/>
  <c r="B5010" i="2"/>
  <c r="B5026" i="2"/>
  <c r="B5042" i="2"/>
  <c r="B5058" i="2"/>
  <c r="B5074" i="2"/>
  <c r="B5090" i="2"/>
  <c r="B5106" i="2"/>
  <c r="B5122" i="2"/>
  <c r="B5138" i="2"/>
  <c r="B5154" i="2"/>
  <c r="B5170" i="2"/>
  <c r="B5186" i="2"/>
  <c r="B5202" i="2"/>
  <c r="B5218" i="2"/>
  <c r="B5234" i="2"/>
  <c r="B5250" i="2"/>
  <c r="B5266" i="2"/>
  <c r="B5282" i="2"/>
  <c r="B5298" i="2"/>
  <c r="B5314" i="2"/>
  <c r="B5330" i="2"/>
  <c r="B5346" i="2"/>
  <c r="B5362" i="2"/>
  <c r="B5378" i="2"/>
  <c r="B5394" i="2"/>
  <c r="B5410" i="2"/>
  <c r="B5426" i="2"/>
  <c r="B5442" i="2"/>
  <c r="B5458" i="2"/>
  <c r="B5474" i="2"/>
  <c r="B5490" i="2"/>
  <c r="B5506" i="2"/>
  <c r="B5522" i="2"/>
  <c r="B5538" i="2"/>
  <c r="B5554" i="2"/>
  <c r="B5570" i="2"/>
  <c r="B5586" i="2"/>
  <c r="B5602" i="2"/>
  <c r="B5618" i="2"/>
  <c r="B5634" i="2"/>
  <c r="B5650" i="2"/>
  <c r="B5666" i="2"/>
  <c r="B5682" i="2"/>
  <c r="B5698" i="2"/>
  <c r="B5714" i="2"/>
  <c r="B5730" i="2"/>
  <c r="B5746" i="2"/>
  <c r="B5762" i="2"/>
  <c r="B5778" i="2"/>
  <c r="B5794" i="2"/>
  <c r="B5810" i="2"/>
  <c r="B5826" i="2"/>
  <c r="B5842" i="2"/>
  <c r="B5858" i="2"/>
  <c r="B5874" i="2"/>
  <c r="B5890" i="2"/>
  <c r="B5906" i="2"/>
  <c r="B5922" i="2"/>
  <c r="B5938" i="2"/>
  <c r="B5954" i="2"/>
  <c r="B5970" i="2"/>
  <c r="B5986" i="2"/>
  <c r="B6002" i="2"/>
  <c r="B6018" i="2"/>
  <c r="B6034" i="2"/>
  <c r="B6050" i="2"/>
  <c r="B6066" i="2"/>
  <c r="B6082" i="2"/>
  <c r="B6098" i="2"/>
  <c r="B6114" i="2"/>
  <c r="B6130" i="2"/>
  <c r="B6146" i="2"/>
  <c r="B6162" i="2"/>
  <c r="B6178" i="2"/>
  <c r="B6194" i="2"/>
  <c r="B6210" i="2"/>
  <c r="B6226" i="2"/>
  <c r="B6242" i="2"/>
  <c r="B6258" i="2"/>
  <c r="B6274" i="2"/>
  <c r="B6290" i="2"/>
  <c r="B2844" i="2"/>
  <c r="B3487" i="2"/>
  <c r="B3785" i="2"/>
  <c r="B4041" i="2"/>
  <c r="B4297" i="2"/>
  <c r="B4516" i="2"/>
  <c r="B4601" i="2"/>
  <c r="B4687" i="2"/>
  <c r="B4772" i="2"/>
  <c r="B4857" i="2"/>
  <c r="B4929" i="2"/>
  <c r="B4993" i="2"/>
  <c r="B5057" i="2"/>
  <c r="B5121" i="2"/>
  <c r="B5185" i="2"/>
  <c r="B5249" i="2"/>
  <c r="B5313" i="2"/>
  <c r="B5377" i="2"/>
  <c r="B5441" i="2"/>
  <c r="B5505" i="2"/>
  <c r="B5569" i="2"/>
  <c r="B5625" i="2"/>
  <c r="B5657" i="2"/>
  <c r="B5689" i="2"/>
  <c r="B5719" i="2"/>
  <c r="B5740" i="2"/>
  <c r="B5761" i="2"/>
  <c r="B5783" i="2"/>
  <c r="B5804" i="2"/>
  <c r="B5825" i="2"/>
  <c r="B5847" i="2"/>
  <c r="B5868" i="2"/>
  <c r="B5889" i="2"/>
  <c r="B5911" i="2"/>
  <c r="B5932" i="2"/>
  <c r="B5953" i="2"/>
  <c r="B5975" i="2"/>
  <c r="B5996" i="2"/>
  <c r="B6017" i="2"/>
  <c r="B6039" i="2"/>
  <c r="B6060" i="2"/>
  <c r="B6081" i="2"/>
  <c r="B6103" i="2"/>
  <c r="B6124" i="2"/>
  <c r="B6145" i="2"/>
  <c r="B6167" i="2"/>
  <c r="B6188" i="2"/>
  <c r="B6209" i="2"/>
  <c r="B6231" i="2"/>
  <c r="B6252" i="2"/>
  <c r="B6273" i="2"/>
  <c r="B6295" i="2"/>
  <c r="B6311" i="2"/>
  <c r="B6327" i="2"/>
  <c r="B6343" i="2"/>
  <c r="B6359" i="2"/>
  <c r="B6375" i="2"/>
  <c r="B6391" i="2"/>
  <c r="B6407" i="2"/>
  <c r="B6423" i="2"/>
  <c r="B6439" i="2"/>
  <c r="B6455" i="2"/>
  <c r="B6471" i="2"/>
  <c r="B6487" i="2"/>
  <c r="B6503" i="2"/>
  <c r="B6519" i="2"/>
  <c r="B6535" i="2"/>
  <c r="B6551" i="2"/>
  <c r="B6567" i="2"/>
  <c r="B6583" i="2"/>
  <c r="B6599" i="2"/>
  <c r="B6615" i="2"/>
  <c r="B6631" i="2"/>
  <c r="B6647" i="2"/>
  <c r="B6663" i="2"/>
  <c r="B6679" i="2"/>
  <c r="B6695" i="2"/>
  <c r="B6711" i="2"/>
  <c r="B6727" i="2"/>
  <c r="B6743" i="2"/>
  <c r="B6759" i="2"/>
  <c r="B6775" i="2"/>
  <c r="B6791" i="2"/>
  <c r="B6807" i="2"/>
  <c r="B6823" i="2"/>
  <c r="B6839" i="2"/>
  <c r="B6855" i="2"/>
  <c r="B6871" i="2"/>
  <c r="B6887" i="2"/>
  <c r="B6903" i="2"/>
  <c r="B6919" i="2"/>
  <c r="B6935" i="2"/>
  <c r="B6951" i="2"/>
  <c r="B6967" i="2"/>
  <c r="B6983" i="2"/>
  <c r="B6999" i="2"/>
  <c r="B7015" i="2"/>
  <c r="B7031" i="2"/>
  <c r="B7047" i="2"/>
  <c r="B7063" i="2"/>
  <c r="B7079" i="2"/>
  <c r="B7095" i="2"/>
  <c r="B7111" i="2"/>
  <c r="B7127" i="2"/>
  <c r="B7143" i="2"/>
  <c r="B7159" i="2"/>
  <c r="B7175" i="2"/>
  <c r="B7191" i="2"/>
  <c r="B7207" i="2"/>
  <c r="B7223" i="2"/>
  <c r="B7239" i="2"/>
  <c r="B7255" i="2"/>
  <c r="B7271" i="2"/>
  <c r="B7287" i="2"/>
  <c r="B7303" i="2"/>
  <c r="B7319" i="2"/>
  <c r="B7335" i="2"/>
  <c r="B7351" i="2"/>
  <c r="B7367" i="2"/>
  <c r="B7383" i="2"/>
  <c r="B7399" i="2"/>
  <c r="B7415" i="2"/>
  <c r="B7431" i="2"/>
  <c r="B7447" i="2"/>
  <c r="B7463" i="2"/>
  <c r="B7479" i="2"/>
  <c r="B7495" i="2"/>
  <c r="B7511" i="2"/>
  <c r="B7527" i="2"/>
  <c r="B7543" i="2"/>
  <c r="B7559" i="2"/>
  <c r="B7575" i="2"/>
  <c r="B7591" i="2"/>
  <c r="B7607" i="2"/>
  <c r="B7623" i="2"/>
  <c r="B7639" i="2"/>
  <c r="B2908" i="2"/>
  <c r="B3508" i="2"/>
  <c r="B3801" i="2"/>
  <c r="B4057" i="2"/>
  <c r="B4313" i="2"/>
  <c r="B4521" i="2"/>
  <c r="B4607" i="2"/>
  <c r="B4692" i="2"/>
  <c r="B4777" i="2"/>
  <c r="B4863" i="2"/>
  <c r="B4933" i="2"/>
  <c r="B4997" i="2"/>
  <c r="B5061" i="2"/>
  <c r="B5125" i="2"/>
  <c r="B5189" i="2"/>
  <c r="B5253" i="2"/>
  <c r="B5317" i="2"/>
  <c r="B5381" i="2"/>
  <c r="B5445" i="2"/>
  <c r="B5509" i="2"/>
  <c r="B5573" i="2"/>
  <c r="B5628" i="2"/>
  <c r="B5660" i="2"/>
  <c r="B5692" i="2"/>
  <c r="B5720" i="2"/>
  <c r="B5741" i="2"/>
  <c r="B5763" i="2"/>
  <c r="B5784" i="2"/>
  <c r="B5805" i="2"/>
  <c r="B5827" i="2"/>
  <c r="B5848" i="2"/>
  <c r="B5869" i="2"/>
  <c r="B5891" i="2"/>
  <c r="B5912" i="2"/>
  <c r="B5933" i="2"/>
  <c r="B5955" i="2"/>
  <c r="B5976" i="2"/>
  <c r="B5997" i="2"/>
  <c r="B6019" i="2"/>
  <c r="B6040" i="2"/>
  <c r="B6061" i="2"/>
  <c r="B6083" i="2"/>
  <c r="B6104" i="2"/>
  <c r="B6125" i="2"/>
  <c r="B6147" i="2"/>
  <c r="B6168" i="2"/>
  <c r="B6189" i="2"/>
  <c r="B6211" i="2"/>
  <c r="B6232" i="2"/>
  <c r="B6253" i="2"/>
  <c r="B6275" i="2"/>
  <c r="B6296" i="2"/>
  <c r="B6312" i="2"/>
  <c r="B6328" i="2"/>
  <c r="B6344" i="2"/>
  <c r="B6360" i="2"/>
  <c r="B6376" i="2"/>
  <c r="B6392" i="2"/>
  <c r="B6408" i="2"/>
  <c r="B6424" i="2"/>
  <c r="B6440" i="2"/>
  <c r="B6456" i="2"/>
  <c r="B6472" i="2"/>
  <c r="B6488" i="2"/>
  <c r="B6504" i="2"/>
  <c r="B6520" i="2"/>
  <c r="B6536" i="2"/>
  <c r="B6552" i="2"/>
  <c r="B6568" i="2"/>
  <c r="B6584" i="2"/>
  <c r="B6600" i="2"/>
  <c r="B6616" i="2"/>
  <c r="B6632" i="2"/>
  <c r="B6648" i="2"/>
  <c r="B6664" i="2"/>
  <c r="B6680" i="2"/>
  <c r="B6696" i="2"/>
  <c r="B6712" i="2"/>
  <c r="B6728" i="2"/>
  <c r="B6744" i="2"/>
  <c r="B6760" i="2"/>
  <c r="B6776" i="2"/>
  <c r="B6792" i="2"/>
  <c r="B6808" i="2"/>
  <c r="B6824" i="2"/>
  <c r="B6840" i="2"/>
  <c r="B6856" i="2"/>
  <c r="B6872" i="2"/>
  <c r="B6888" i="2"/>
  <c r="B6904" i="2"/>
  <c r="B6920" i="2"/>
  <c r="B6936" i="2"/>
  <c r="B6952" i="2"/>
  <c r="B6968" i="2"/>
  <c r="B6984" i="2"/>
  <c r="B7000" i="2"/>
  <c r="B7016" i="2"/>
  <c r="B7032" i="2"/>
  <c r="B7048" i="2"/>
  <c r="B7064" i="2"/>
  <c r="B7080" i="2"/>
  <c r="B7096" i="2"/>
  <c r="B7112" i="2"/>
  <c r="B7128" i="2"/>
  <c r="B7144" i="2"/>
  <c r="B7160" i="2"/>
  <c r="B7176" i="2"/>
  <c r="B7192" i="2"/>
  <c r="B7208" i="2"/>
  <c r="B7224" i="2"/>
  <c r="B7240" i="2"/>
  <c r="B7256" i="2"/>
  <c r="B7272" i="2"/>
  <c r="B7288" i="2"/>
  <c r="B7304" i="2"/>
  <c r="B7320" i="2"/>
  <c r="B7336" i="2"/>
  <c r="B7352" i="2"/>
  <c r="B7368" i="2"/>
  <c r="B7384" i="2"/>
  <c r="B7400" i="2"/>
  <c r="B7416" i="2"/>
  <c r="B7432" i="2"/>
  <c r="B7448" i="2"/>
  <c r="B3986" i="2"/>
  <c r="B4050" i="2"/>
  <c r="B4114" i="2"/>
  <c r="B4178" i="2"/>
  <c r="B4242" i="2"/>
  <c r="B4306" i="2"/>
  <c r="B4358" i="2"/>
  <c r="B4390" i="2"/>
  <c r="B4422" i="2"/>
  <c r="B4454" i="2"/>
  <c r="B4486" i="2"/>
  <c r="B4518" i="2"/>
  <c r="B4550" i="2"/>
  <c r="B4582" i="2"/>
  <c r="B4614" i="2"/>
  <c r="B4646" i="2"/>
  <c r="B4678" i="2"/>
  <c r="B4710" i="2"/>
  <c r="B4742" i="2"/>
  <c r="B4774" i="2"/>
  <c r="B4806" i="2"/>
  <c r="B4838" i="2"/>
  <c r="B4870" i="2"/>
  <c r="B2316" i="2"/>
  <c r="B3004" i="2"/>
  <c r="B3370" i="2"/>
  <c r="B3540" i="2"/>
  <c r="B3697" i="2"/>
  <c r="B3825" i="2"/>
  <c r="B3953" i="2"/>
  <c r="B4081" i="2"/>
  <c r="B4209" i="2"/>
  <c r="B4337" i="2"/>
  <c r="B4465" i="2"/>
  <c r="B4529" i="2"/>
  <c r="B4572" i="2"/>
  <c r="B4615" i="2"/>
  <c r="B4657" i="2"/>
  <c r="B4700" i="2"/>
  <c r="B4743" i="2"/>
  <c r="B4785" i="2"/>
  <c r="B4828" i="2"/>
  <c r="B4871" i="2"/>
  <c r="B4907" i="2"/>
  <c r="B4939" i="2"/>
  <c r="B4971" i="2"/>
  <c r="B5003" i="2"/>
  <c r="B5035" i="2"/>
  <c r="B5067" i="2"/>
  <c r="B5099" i="2"/>
  <c r="B5131" i="2"/>
  <c r="B5163" i="2"/>
  <c r="B5195" i="2"/>
  <c r="B5227" i="2"/>
  <c r="B5259" i="2"/>
  <c r="B5291" i="2"/>
  <c r="B5323" i="2"/>
  <c r="B5355" i="2"/>
  <c r="B5387" i="2"/>
  <c r="B5419" i="2"/>
  <c r="B5451" i="2"/>
  <c r="B5483" i="2"/>
  <c r="B5515" i="2"/>
  <c r="B5547" i="2"/>
  <c r="B5579" i="2"/>
  <c r="B5611" i="2"/>
  <c r="B5643" i="2"/>
  <c r="B5675" i="2"/>
  <c r="B5707" i="2"/>
  <c r="B2668" i="2"/>
  <c r="B3212" i="2"/>
  <c r="B3439" i="2"/>
  <c r="B3610" i="2"/>
  <c r="B3749" i="2"/>
  <c r="B3877" i="2"/>
  <c r="B4005" i="2"/>
  <c r="B4117" i="2"/>
  <c r="B4197" i="2"/>
  <c r="B4277" i="2"/>
  <c r="B4373" i="2"/>
  <c r="B4453" i="2"/>
  <c r="B4509" i="2"/>
  <c r="B4541" i="2"/>
  <c r="B4568" i="2"/>
  <c r="B4595" i="2"/>
  <c r="B4627" i="2"/>
  <c r="B4653" i="2"/>
  <c r="B4675" i="2"/>
  <c r="B4696" i="2"/>
  <c r="B4717" i="2"/>
  <c r="B4739" i="2"/>
  <c r="B4760" i="2"/>
  <c r="B4781" i="2"/>
  <c r="B4803" i="2"/>
  <c r="B4824" i="2"/>
  <c r="B4845" i="2"/>
  <c r="B4867" i="2"/>
  <c r="B4888" i="2"/>
  <c r="B4904" i="2"/>
  <c r="B4920" i="2"/>
  <c r="B4936" i="2"/>
  <c r="B4952" i="2"/>
  <c r="B4968" i="2"/>
  <c r="B4984" i="2"/>
  <c r="B5000" i="2"/>
  <c r="B5016" i="2"/>
  <c r="B5032" i="2"/>
  <c r="B5048" i="2"/>
  <c r="B5064" i="2"/>
  <c r="B5080" i="2"/>
  <c r="B5096" i="2"/>
  <c r="B5112" i="2"/>
  <c r="B5128" i="2"/>
  <c r="B5144" i="2"/>
  <c r="B5160" i="2"/>
  <c r="B5176" i="2"/>
  <c r="B5192" i="2"/>
  <c r="B5208" i="2"/>
  <c r="B5224" i="2"/>
  <c r="B5240" i="2"/>
  <c r="B5256" i="2"/>
  <c r="B5272" i="2"/>
  <c r="B5288" i="2"/>
  <c r="B5304" i="2"/>
  <c r="B5320" i="2"/>
  <c r="B5336" i="2"/>
  <c r="B5352" i="2"/>
  <c r="B5368" i="2"/>
  <c r="B5384" i="2"/>
  <c r="B5400" i="2"/>
  <c r="B5416" i="2"/>
  <c r="B5432" i="2"/>
  <c r="B5448" i="2"/>
  <c r="B5464" i="2"/>
  <c r="B5480" i="2"/>
  <c r="B5496" i="2"/>
  <c r="B5512" i="2"/>
  <c r="B5528" i="2"/>
  <c r="B5544" i="2"/>
  <c r="B5560" i="2"/>
  <c r="B5576" i="2"/>
  <c r="B5592" i="2"/>
  <c r="B5608" i="2"/>
  <c r="B2061" i="2"/>
  <c r="B2625" i="2"/>
  <c r="B2924" i="2"/>
  <c r="B3180" i="2"/>
  <c r="B3340" i="2"/>
  <c r="B3428" i="2"/>
  <c r="B3514" i="2"/>
  <c r="B3599" i="2"/>
  <c r="B3677" i="2"/>
  <c r="B3741" i="2"/>
  <c r="B3805" i="2"/>
  <c r="B3869" i="2"/>
  <c r="B3933" i="2"/>
  <c r="B3997" i="2"/>
  <c r="B4061" i="2"/>
  <c r="B4125" i="2"/>
  <c r="B4189" i="2"/>
  <c r="B4253" i="2"/>
  <c r="B4317" i="2"/>
  <c r="B4381" i="2"/>
  <c r="B4445" i="2"/>
  <c r="B4501" i="2"/>
  <c r="B4523" i="2"/>
  <c r="B4544" i="2"/>
  <c r="B4565" i="2"/>
  <c r="B4587" i="2"/>
  <c r="B4608" i="2"/>
  <c r="B4629" i="2"/>
  <c r="B4651" i="2"/>
  <c r="B4672" i="2"/>
  <c r="B4693" i="2"/>
  <c r="B4715" i="2"/>
  <c r="B4736" i="2"/>
  <c r="B4757" i="2"/>
  <c r="B4779" i="2"/>
  <c r="B4800" i="2"/>
  <c r="B4821" i="2"/>
  <c r="B4843" i="2"/>
  <c r="B4864" i="2"/>
  <c r="B4885" i="2"/>
  <c r="B4902" i="2"/>
  <c r="B4918" i="2"/>
  <c r="B4934" i="2"/>
  <c r="B4950" i="2"/>
  <c r="B4966" i="2"/>
  <c r="B4982" i="2"/>
  <c r="B4998" i="2"/>
  <c r="B5014" i="2"/>
  <c r="B5030" i="2"/>
  <c r="B5046" i="2"/>
  <c r="B5062" i="2"/>
  <c r="B5078" i="2"/>
  <c r="B5094" i="2"/>
  <c r="B5110" i="2"/>
  <c r="B5126" i="2"/>
  <c r="B5142" i="2"/>
  <c r="B5158" i="2"/>
  <c r="B5174" i="2"/>
  <c r="B5190" i="2"/>
  <c r="B5206" i="2"/>
  <c r="B5222" i="2"/>
  <c r="B5238" i="2"/>
  <c r="B5254" i="2"/>
  <c r="B5270" i="2"/>
  <c r="B5286" i="2"/>
  <c r="B5302" i="2"/>
  <c r="B5318" i="2"/>
  <c r="B5334" i="2"/>
  <c r="B5350" i="2"/>
  <c r="B5366" i="2"/>
  <c r="B5382" i="2"/>
  <c r="B5398" i="2"/>
  <c r="B5414" i="2"/>
  <c r="B5430" i="2"/>
  <c r="B5446" i="2"/>
  <c r="B5462" i="2"/>
  <c r="B5478" i="2"/>
  <c r="B5494" i="2"/>
  <c r="B5510" i="2"/>
  <c r="B5526" i="2"/>
  <c r="B5542" i="2"/>
  <c r="B5558" i="2"/>
  <c r="B5574" i="2"/>
  <c r="B5590" i="2"/>
  <c r="B5606" i="2"/>
  <c r="B5622" i="2"/>
  <c r="B5638" i="2"/>
  <c r="B5654" i="2"/>
  <c r="B5670" i="2"/>
  <c r="B5686" i="2"/>
  <c r="B5702" i="2"/>
  <c r="B5718" i="2"/>
  <c r="B5734" i="2"/>
  <c r="B5750" i="2"/>
  <c r="B5766" i="2"/>
  <c r="B5782" i="2"/>
  <c r="B5798" i="2"/>
  <c r="B5814" i="2"/>
  <c r="B5830" i="2"/>
  <c r="B5846" i="2"/>
  <c r="B5862" i="2"/>
  <c r="B5878" i="2"/>
  <c r="B5894" i="2"/>
  <c r="B5910" i="2"/>
  <c r="B5926" i="2"/>
  <c r="B5942" i="2"/>
  <c r="B5958" i="2"/>
  <c r="B5974" i="2"/>
  <c r="B5990" i="2"/>
  <c r="B6006" i="2"/>
  <c r="B6022" i="2"/>
  <c r="B6038" i="2"/>
  <c r="B6054" i="2"/>
  <c r="B6070" i="2"/>
  <c r="B6086" i="2"/>
  <c r="B6102" i="2"/>
  <c r="B6118" i="2"/>
  <c r="B6134" i="2"/>
  <c r="B6150" i="2"/>
  <c r="B6166" i="2"/>
  <c r="B6182" i="2"/>
  <c r="B6198" i="2"/>
  <c r="B6214" i="2"/>
  <c r="B6230" i="2"/>
  <c r="B6246" i="2"/>
  <c r="B6262" i="2"/>
  <c r="B6278" i="2"/>
  <c r="B6294" i="2"/>
  <c r="B3100" i="2"/>
  <c r="B3572" i="2"/>
  <c r="B3849" i="2"/>
  <c r="B4105" i="2"/>
  <c r="B4361" i="2"/>
  <c r="B4537" i="2"/>
  <c r="B4623" i="2"/>
  <c r="B4708" i="2"/>
  <c r="B4793" i="2"/>
  <c r="B4879" i="2"/>
  <c r="B4945" i="2"/>
  <c r="B5009" i="2"/>
  <c r="B5073" i="2"/>
  <c r="B5137" i="2"/>
  <c r="B5201" i="2"/>
  <c r="B5265" i="2"/>
  <c r="B5329" i="2"/>
  <c r="B5393" i="2"/>
  <c r="B5457" i="2"/>
  <c r="B5521" i="2"/>
  <c r="B5585" i="2"/>
  <c r="B5633" i="2"/>
  <c r="B5665" i="2"/>
  <c r="B5697" i="2"/>
  <c r="B5724" i="2"/>
  <c r="B5745" i="2"/>
  <c r="B5767" i="2"/>
  <c r="B5788" i="2"/>
  <c r="B5809" i="2"/>
  <c r="B5831" i="2"/>
  <c r="B5852" i="2"/>
  <c r="B5873" i="2"/>
  <c r="B5895" i="2"/>
  <c r="B5916" i="2"/>
  <c r="B5937" i="2"/>
  <c r="B5959" i="2"/>
  <c r="B5980" i="2"/>
  <c r="B6001" i="2"/>
  <c r="B6023" i="2"/>
  <c r="B6044" i="2"/>
  <c r="B6065" i="2"/>
  <c r="B6087" i="2"/>
  <c r="B6108" i="2"/>
  <c r="B6129" i="2"/>
  <c r="B6151" i="2"/>
  <c r="B6172" i="2"/>
  <c r="B6193" i="2"/>
  <c r="B6215" i="2"/>
  <c r="B6236" i="2"/>
  <c r="B6257" i="2"/>
  <c r="B6279" i="2"/>
  <c r="B6299" i="2"/>
  <c r="B6315" i="2"/>
  <c r="B6331" i="2"/>
  <c r="B6347" i="2"/>
  <c r="B6363" i="2"/>
  <c r="B6379" i="2"/>
  <c r="B6395" i="2"/>
  <c r="B6411" i="2"/>
  <c r="B6427" i="2"/>
  <c r="B6443" i="2"/>
  <c r="B6459" i="2"/>
  <c r="B6475" i="2"/>
  <c r="B6491" i="2"/>
  <c r="B6507" i="2"/>
  <c r="B6523" i="2"/>
  <c r="B6539" i="2"/>
  <c r="B6555" i="2"/>
  <c r="B6571" i="2"/>
  <c r="B6587" i="2"/>
  <c r="B6603" i="2"/>
  <c r="B6619" i="2"/>
  <c r="B6635" i="2"/>
  <c r="B6651" i="2"/>
  <c r="B6667" i="2"/>
  <c r="B6683" i="2"/>
  <c r="B6699" i="2"/>
  <c r="B6715" i="2"/>
  <c r="B6731" i="2"/>
  <c r="B6747" i="2"/>
  <c r="B6763" i="2"/>
  <c r="B6779" i="2"/>
  <c r="B6795" i="2"/>
  <c r="B6811" i="2"/>
  <c r="B6827" i="2"/>
  <c r="B6843" i="2"/>
  <c r="B6859" i="2"/>
  <c r="B6875" i="2"/>
  <c r="B6891" i="2"/>
  <c r="B6907" i="2"/>
  <c r="B6923" i="2"/>
  <c r="B6939" i="2"/>
  <c r="B6955" i="2"/>
  <c r="B6971" i="2"/>
  <c r="B6987" i="2"/>
  <c r="B7003" i="2"/>
  <c r="B7019" i="2"/>
  <c r="B7035" i="2"/>
  <c r="B7051" i="2"/>
  <c r="B7067" i="2"/>
  <c r="B7083" i="2"/>
  <c r="B7099" i="2"/>
  <c r="B7115" i="2"/>
  <c r="B7131" i="2"/>
  <c r="B7147" i="2"/>
  <c r="B7163" i="2"/>
  <c r="B7179" i="2"/>
  <c r="B7195" i="2"/>
  <c r="B7211" i="2"/>
  <c r="B7227" i="2"/>
  <c r="B7243" i="2"/>
  <c r="B7259" i="2"/>
  <c r="B7275" i="2"/>
  <c r="B7291" i="2"/>
  <c r="B7307" i="2"/>
  <c r="B7323" i="2"/>
  <c r="B7339" i="2"/>
  <c r="B7355" i="2"/>
  <c r="B7371" i="2"/>
  <c r="B7387" i="2"/>
  <c r="B7403" i="2"/>
  <c r="B7419" i="2"/>
  <c r="B7435" i="2"/>
  <c r="B7451" i="2"/>
  <c r="B7467" i="2"/>
  <c r="B7483" i="2"/>
  <c r="B7499" i="2"/>
  <c r="B7515" i="2"/>
  <c r="B7531" i="2"/>
  <c r="B7547" i="2"/>
  <c r="B7563" i="2"/>
  <c r="B7579" i="2"/>
  <c r="B7595" i="2"/>
  <c r="B7611" i="2"/>
  <c r="B7627" i="2"/>
  <c r="B7643" i="2"/>
  <c r="B3164" i="2"/>
  <c r="B3594" i="2"/>
  <c r="B3865" i="2"/>
  <c r="B4121" i="2"/>
  <c r="B4377" i="2"/>
  <c r="B4543" i="2"/>
  <c r="B4628" i="2"/>
  <c r="B4713" i="2"/>
  <c r="B4799" i="2"/>
  <c r="B4884" i="2"/>
  <c r="B4949" i="2"/>
  <c r="B5013" i="2"/>
  <c r="B5077" i="2"/>
  <c r="B5141" i="2"/>
  <c r="B5205" i="2"/>
  <c r="B5269" i="2"/>
  <c r="B5333" i="2"/>
  <c r="B5397" i="2"/>
  <c r="B5461" i="2"/>
  <c r="B5525" i="2"/>
  <c r="B5589" i="2"/>
  <c r="B5636" i="2"/>
  <c r="B5668" i="2"/>
  <c r="B5700" i="2"/>
  <c r="B5725" i="2"/>
  <c r="B5747" i="2"/>
  <c r="B5768" i="2"/>
  <c r="B5789" i="2"/>
  <c r="B5811" i="2"/>
  <c r="B5832" i="2"/>
  <c r="B5853" i="2"/>
  <c r="B5875" i="2"/>
  <c r="B5896" i="2"/>
  <c r="B5917" i="2"/>
  <c r="B5939" i="2"/>
  <c r="B5960" i="2"/>
  <c r="B5981" i="2"/>
  <c r="B6003" i="2"/>
  <c r="B6024" i="2"/>
  <c r="B6045" i="2"/>
  <c r="B6067" i="2"/>
  <c r="B6088" i="2"/>
  <c r="B6109" i="2"/>
  <c r="B6131" i="2"/>
  <c r="B6152" i="2"/>
  <c r="B6173" i="2"/>
  <c r="B6195" i="2"/>
  <c r="B6216" i="2"/>
  <c r="B6237" i="2"/>
  <c r="B6259" i="2"/>
  <c r="B6280" i="2"/>
  <c r="B6300" i="2"/>
  <c r="B6316" i="2"/>
  <c r="B6332" i="2"/>
  <c r="B6348" i="2"/>
  <c r="B6364" i="2"/>
  <c r="B6380" i="2"/>
  <c r="B6396" i="2"/>
  <c r="B6412" i="2"/>
  <c r="B6428" i="2"/>
  <c r="B6444" i="2"/>
  <c r="B6460" i="2"/>
  <c r="B6476" i="2"/>
  <c r="B6492" i="2"/>
  <c r="B6508" i="2"/>
  <c r="B6524" i="2"/>
  <c r="B6540" i="2"/>
  <c r="B6556" i="2"/>
  <c r="B6572" i="2"/>
  <c r="B6588" i="2"/>
  <c r="B6604" i="2"/>
  <c r="B6620" i="2"/>
  <c r="B6636" i="2"/>
  <c r="B6652" i="2"/>
  <c r="B6668" i="2"/>
  <c r="B6684" i="2"/>
  <c r="B6700" i="2"/>
  <c r="B6716" i="2"/>
  <c r="B6732" i="2"/>
  <c r="B6748" i="2"/>
  <c r="B6764" i="2"/>
  <c r="B6780" i="2"/>
  <c r="B6796" i="2"/>
  <c r="B6812" i="2"/>
  <c r="B6828" i="2"/>
  <c r="B6844" i="2"/>
  <c r="B6860" i="2"/>
  <c r="B6876" i="2"/>
  <c r="B6892" i="2"/>
  <c r="B6908" i="2"/>
  <c r="B6924" i="2"/>
  <c r="B6940" i="2"/>
  <c r="B6956" i="2"/>
  <c r="B6972" i="2"/>
  <c r="B6988" i="2"/>
  <c r="B7004" i="2"/>
  <c r="B7020" i="2"/>
  <c r="B7036" i="2"/>
  <c r="B7052" i="2"/>
  <c r="B7068" i="2"/>
  <c r="B7084" i="2"/>
  <c r="B7100" i="2"/>
  <c r="B7116" i="2"/>
  <c r="B7132" i="2"/>
  <c r="B7148" i="2"/>
  <c r="B7164" i="2"/>
  <c r="B7180" i="2"/>
  <c r="B7196" i="2"/>
  <c r="B7212" i="2"/>
  <c r="B7228" i="2"/>
  <c r="B7244" i="2"/>
  <c r="B7260" i="2"/>
  <c r="B7276" i="2"/>
  <c r="B7292" i="2"/>
  <c r="B7308" i="2"/>
  <c r="B7324" i="2"/>
  <c r="B7340" i="2"/>
  <c r="B7356" i="2"/>
  <c r="B7372" i="2"/>
  <c r="B7388" i="2"/>
  <c r="B7404" i="2"/>
  <c r="B7420" i="2"/>
  <c r="B7436" i="2"/>
  <c r="B7452" i="2"/>
  <c r="B7468" i="2"/>
  <c r="B7484" i="2"/>
  <c r="B7500" i="2"/>
  <c r="B7516" i="2"/>
  <c r="B7532" i="2"/>
  <c r="B7548" i="2"/>
  <c r="B7564" i="2"/>
  <c r="B7580" i="2"/>
  <c r="B7596" i="2"/>
  <c r="B7612" i="2"/>
  <c r="B7628" i="2"/>
  <c r="B3036" i="2"/>
  <c r="B3551" i="2"/>
  <c r="B3833" i="2"/>
  <c r="B4089" i="2"/>
  <c r="B4345" i="2"/>
  <c r="B4532" i="2"/>
  <c r="B4617" i="2"/>
  <c r="B4703" i="2"/>
  <c r="B4788" i="2"/>
  <c r="B4873" i="2"/>
  <c r="B4941" i="2"/>
  <c r="B5005" i="2"/>
  <c r="B5069" i="2"/>
  <c r="B5133" i="2"/>
  <c r="B5197" i="2"/>
  <c r="B5261" i="2"/>
  <c r="B5325" i="2"/>
  <c r="B5389" i="2"/>
  <c r="B5453" i="2"/>
  <c r="B5517" i="2"/>
  <c r="B5581" i="2"/>
  <c r="B5632" i="2"/>
  <c r="B5664" i="2"/>
  <c r="B5696" i="2"/>
  <c r="B5723" i="2"/>
  <c r="B5744" i="2"/>
  <c r="B5765" i="2"/>
  <c r="B5787" i="2"/>
  <c r="B5808" i="2"/>
  <c r="B5829" i="2"/>
  <c r="B5851" i="2"/>
  <c r="B5872" i="2"/>
  <c r="B5893" i="2"/>
  <c r="B5915" i="2"/>
  <c r="B5936" i="2"/>
  <c r="B5957" i="2"/>
  <c r="B5979" i="2"/>
  <c r="B6000" i="2"/>
  <c r="B6021" i="2"/>
  <c r="B6043" i="2"/>
  <c r="B6064" i="2"/>
  <c r="B6085" i="2"/>
  <c r="B6107" i="2"/>
  <c r="B6128" i="2"/>
  <c r="B6149" i="2"/>
  <c r="B6171" i="2"/>
  <c r="B6192" i="2"/>
  <c r="B6213" i="2"/>
  <c r="B6235" i="2"/>
  <c r="B6256" i="2"/>
  <c r="B6277" i="2"/>
  <c r="B6298" i="2"/>
  <c r="B6314" i="2"/>
  <c r="B6330" i="2"/>
  <c r="B6346" i="2"/>
  <c r="B6362" i="2"/>
  <c r="B6378" i="2"/>
  <c r="B6394" i="2"/>
  <c r="B6410" i="2"/>
  <c r="B6426" i="2"/>
  <c r="B6442" i="2"/>
  <c r="B6458" i="2"/>
  <c r="B6474" i="2"/>
  <c r="B6490" i="2"/>
  <c r="B6506" i="2"/>
  <c r="B6522" i="2"/>
  <c r="B6538" i="2"/>
  <c r="B6554" i="2"/>
  <c r="B6570" i="2"/>
  <c r="B6586" i="2"/>
  <c r="B6602" i="2"/>
  <c r="B6618" i="2"/>
  <c r="B6634" i="2"/>
  <c r="B6650" i="2"/>
  <c r="B6666" i="2"/>
  <c r="B6682" i="2"/>
  <c r="B6698" i="2"/>
  <c r="B6714" i="2"/>
  <c r="B6730" i="2"/>
  <c r="B6746" i="2"/>
  <c r="B6762" i="2"/>
  <c r="B6778" i="2"/>
  <c r="B6794" i="2"/>
  <c r="B6810" i="2"/>
  <c r="B6826" i="2"/>
  <c r="B6842" i="2"/>
  <c r="B6858" i="2"/>
  <c r="B6874" i="2"/>
  <c r="B6890" i="2"/>
  <c r="B6906" i="2"/>
  <c r="B6922" i="2"/>
  <c r="B6938" i="2"/>
  <c r="B6954" i="2"/>
  <c r="B6970" i="2"/>
  <c r="B6986" i="2"/>
  <c r="B7002" i="2"/>
  <c r="B7018" i="2"/>
  <c r="B7034" i="2"/>
  <c r="B7050" i="2"/>
  <c r="B7066" i="2"/>
  <c r="B7082" i="2"/>
  <c r="B7098" i="2"/>
  <c r="B7114" i="2"/>
  <c r="B7130" i="2"/>
  <c r="B7146" i="2"/>
  <c r="B7162" i="2"/>
  <c r="B7178" i="2"/>
  <c r="B7194" i="2"/>
  <c r="B7210" i="2"/>
  <c r="B7226" i="2"/>
  <c r="B7242" i="2"/>
  <c r="B7258" i="2"/>
  <c r="B7274" i="2"/>
  <c r="B7290" i="2"/>
  <c r="B7306" i="2"/>
  <c r="B7322" i="2"/>
  <c r="B7338" i="2"/>
  <c r="B7354" i="2"/>
  <c r="B7370" i="2"/>
  <c r="B7386" i="2"/>
  <c r="B7402" i="2"/>
  <c r="B7418" i="2"/>
  <c r="B7434" i="2"/>
  <c r="B7450" i="2"/>
  <c r="B7466" i="2"/>
  <c r="B7482" i="2"/>
  <c r="B7498" i="2"/>
  <c r="B7514" i="2"/>
  <c r="B7530" i="2"/>
  <c r="B7546" i="2"/>
  <c r="B7562" i="2"/>
  <c r="B7578" i="2"/>
  <c r="B7594" i="2"/>
  <c r="B7610" i="2"/>
  <c r="B7626" i="2"/>
  <c r="B7642" i="2"/>
  <c r="B7658" i="2"/>
  <c r="B7674" i="2"/>
  <c r="B7690" i="2"/>
  <c r="B7706" i="2"/>
  <c r="B7722" i="2"/>
  <c r="B7738" i="2"/>
  <c r="B7754" i="2"/>
  <c r="B7770" i="2"/>
  <c r="B7786" i="2"/>
  <c r="B7802" i="2"/>
  <c r="B7818" i="2"/>
  <c r="B7834" i="2"/>
  <c r="B7850" i="2"/>
  <c r="B7866" i="2"/>
  <c r="B7882" i="2"/>
  <c r="B7898" i="2"/>
  <c r="B7914" i="2"/>
  <c r="B7930" i="2"/>
  <c r="B7946" i="2"/>
  <c r="B7962" i="2"/>
  <c r="B7978" i="2"/>
  <c r="B7994" i="2"/>
  <c r="B8010" i="2"/>
  <c r="B8026" i="2"/>
  <c r="B8042" i="2"/>
  <c r="B8058" i="2"/>
  <c r="B8074" i="2"/>
  <c r="B8090" i="2"/>
  <c r="B8106" i="2"/>
  <c r="B8122" i="2"/>
  <c r="B8138" i="2"/>
  <c r="B8154" i="2"/>
  <c r="B8170" i="2"/>
  <c r="B8186" i="2"/>
  <c r="B2252" i="2"/>
  <c r="B4201" i="2"/>
  <c r="B4740" i="2"/>
  <c r="B5033" i="2"/>
  <c r="B5289" i="2"/>
  <c r="B5545" i="2"/>
  <c r="B5709" i="2"/>
  <c r="B5796" i="2"/>
  <c r="B5881" i="2"/>
  <c r="B5967" i="2"/>
  <c r="B6052" i="2"/>
  <c r="B9989" i="2"/>
  <c r="B9973" i="2"/>
  <c r="B9957" i="2"/>
  <c r="B9941" i="2"/>
  <c r="B9925" i="2"/>
  <c r="B9909" i="2"/>
  <c r="B9893" i="2"/>
  <c r="B9877" i="2"/>
  <c r="B9861" i="2"/>
  <c r="B9845" i="2"/>
  <c r="B9829" i="2"/>
  <c r="B9813" i="2"/>
  <c r="B9797" i="2"/>
  <c r="B9781" i="2"/>
  <c r="B9765" i="2"/>
  <c r="B9749" i="2"/>
  <c r="B9733" i="2"/>
  <c r="B9717" i="2"/>
  <c r="B9701" i="2"/>
  <c r="B9685" i="2"/>
  <c r="B9669" i="2"/>
  <c r="B9653" i="2"/>
  <c r="B9637" i="2"/>
  <c r="B9621" i="2"/>
  <c r="B9605" i="2"/>
  <c r="B9589" i="2"/>
  <c r="B9573" i="2"/>
  <c r="B9557" i="2"/>
  <c r="B9541" i="2"/>
  <c r="B9525" i="2"/>
  <c r="B9509" i="2"/>
  <c r="B9493" i="2"/>
  <c r="B9477" i="2"/>
  <c r="B9461" i="2"/>
  <c r="B9445" i="2"/>
  <c r="B9429" i="2"/>
  <c r="B9413" i="2"/>
  <c r="B9397" i="2"/>
  <c r="B9381" i="2"/>
  <c r="B9365" i="2"/>
  <c r="B9349" i="2"/>
  <c r="B9333" i="2"/>
  <c r="B9317" i="2"/>
  <c r="B9301" i="2"/>
  <c r="B9285" i="2"/>
  <c r="B9269" i="2"/>
  <c r="B9253" i="2"/>
  <c r="B9237" i="2"/>
  <c r="B9221" i="2"/>
  <c r="B9205" i="2"/>
  <c r="B9189" i="2"/>
  <c r="B9173" i="2"/>
  <c r="B9157" i="2"/>
  <c r="B9141" i="2"/>
  <c r="B9125" i="2"/>
  <c r="B9109" i="2"/>
  <c r="B9093" i="2"/>
  <c r="B9077" i="2"/>
  <c r="B9061" i="2"/>
  <c r="B9045" i="2"/>
  <c r="B9029" i="2"/>
  <c r="B9013" i="2"/>
  <c r="B8997" i="2"/>
  <c r="B8981" i="2"/>
  <c r="B8965" i="2"/>
  <c r="B8949" i="2"/>
  <c r="B8933" i="2"/>
  <c r="B8917" i="2"/>
  <c r="B8901" i="2"/>
  <c r="B8885" i="2"/>
  <c r="B8869" i="2"/>
  <c r="B8853" i="2"/>
  <c r="B8837" i="2"/>
  <c r="B8821" i="2"/>
  <c r="B8805" i="2"/>
  <c r="B8789" i="2"/>
  <c r="B8773" i="2"/>
  <c r="B8757" i="2"/>
  <c r="B8741" i="2"/>
  <c r="B8725" i="2"/>
  <c r="B8709" i="2"/>
  <c r="B8693" i="2"/>
  <c r="B8677" i="2"/>
  <c r="B8661" i="2"/>
  <c r="B8645" i="2"/>
  <c r="B8629" i="2"/>
  <c r="B8613" i="2"/>
  <c r="B8597" i="2"/>
  <c r="B8581" i="2"/>
  <c r="B8565" i="2"/>
  <c r="B8549" i="2"/>
  <c r="B8533" i="2"/>
  <c r="B8517" i="2"/>
  <c r="B8501" i="2"/>
  <c r="B8485" i="2"/>
  <c r="B8469" i="2"/>
  <c r="B8453" i="2"/>
  <c r="B8437" i="2"/>
  <c r="B8421" i="2"/>
  <c r="B8405" i="2"/>
  <c r="B8389" i="2"/>
  <c r="B8373" i="2"/>
  <c r="B8357" i="2"/>
  <c r="B8341" i="2"/>
  <c r="B8325" i="2"/>
  <c r="B8309" i="2"/>
  <c r="B8293" i="2"/>
  <c r="B8277" i="2"/>
  <c r="B8261" i="2"/>
  <c r="B8245" i="2"/>
  <c r="B8229" i="2"/>
  <c r="B8213" i="2"/>
  <c r="B8196" i="2"/>
  <c r="B8175" i="2"/>
  <c r="B8153" i="2"/>
  <c r="B8132" i="2"/>
  <c r="B8111" i="2"/>
  <c r="B8089" i="2"/>
  <c r="B8068" i="2"/>
  <c r="B8047" i="2"/>
  <c r="B8025" i="2"/>
  <c r="B8004" i="2"/>
  <c r="B7983" i="2"/>
  <c r="B7961" i="2"/>
  <c r="B7940" i="2"/>
  <c r="B7919" i="2"/>
  <c r="B7897" i="2"/>
  <c r="B7876" i="2"/>
  <c r="B7855" i="2"/>
  <c r="B7833" i="2"/>
  <c r="B7812" i="2"/>
  <c r="B7791" i="2"/>
  <c r="B7769" i="2"/>
  <c r="B7748" i="2"/>
  <c r="B7727" i="2"/>
  <c r="B7705" i="2"/>
  <c r="B7684" i="2"/>
  <c r="B7663" i="2"/>
  <c r="B7640" i="2"/>
  <c r="B7581" i="2"/>
  <c r="B7517" i="2"/>
  <c r="B7453" i="2"/>
  <c r="B7389" i="2"/>
  <c r="B7325" i="2"/>
  <c r="B7261" i="2"/>
  <c r="B7197" i="2"/>
  <c r="B7133" i="2"/>
  <c r="B7069" i="2"/>
  <c r="B7005" i="2"/>
  <c r="B6941" i="2"/>
  <c r="B6877" i="2"/>
  <c r="B6813" i="2"/>
  <c r="B6749" i="2"/>
  <c r="B6685" i="2"/>
  <c r="B6621" i="2"/>
  <c r="B6557" i="2"/>
  <c r="B6493" i="2"/>
  <c r="B6429" i="2"/>
  <c r="B6365" i="2"/>
  <c r="B6301" i="2"/>
  <c r="B6217" i="2"/>
  <c r="B6132" i="2"/>
  <c r="B6047" i="2"/>
  <c r="B5961" i="2"/>
  <c r="B5876" i="2"/>
  <c r="B5791" i="2"/>
  <c r="B5701" i="2"/>
  <c r="B5529" i="2"/>
  <c r="B5273" i="2"/>
  <c r="B5017" i="2"/>
  <c r="B4719" i="2"/>
  <c r="B4137" i="2"/>
  <c r="B7049" i="2"/>
  <c r="B6841" i="2"/>
  <c r="B6649" i="2"/>
  <c r="B6473" i="2"/>
  <c r="B6276" i="2"/>
  <c r="B5977" i="2"/>
  <c r="B5743" i="2"/>
  <c r="B5257" i="2"/>
  <c r="B3530" i="2"/>
  <c r="B9947" i="2"/>
  <c r="B9883" i="2"/>
  <c r="B9815" i="2"/>
  <c r="B9775" i="2"/>
  <c r="B9755" i="2"/>
  <c r="B9739" i="2"/>
  <c r="B9723" i="2"/>
  <c r="B9707" i="2"/>
  <c r="B9691" i="2"/>
  <c r="B9675" i="2"/>
  <c r="B9659" i="2"/>
  <c r="B9643" i="2"/>
  <c r="B9627" i="2"/>
  <c r="B9611" i="2"/>
  <c r="B9595" i="2"/>
  <c r="B9579" i="2"/>
  <c r="B9563" i="2"/>
  <c r="B9547" i="2"/>
  <c r="B9531" i="2"/>
  <c r="B9515" i="2"/>
  <c r="B9499" i="2"/>
  <c r="B9483" i="2"/>
  <c r="B9467" i="2"/>
  <c r="B9451" i="2"/>
  <c r="B9435" i="2"/>
  <c r="B9419" i="2"/>
  <c r="B9403" i="2"/>
  <c r="B9387" i="2"/>
  <c r="B9371" i="2"/>
  <c r="B9355" i="2"/>
  <c r="B9339" i="2"/>
  <c r="B9323" i="2"/>
  <c r="B9307" i="2"/>
  <c r="B9291" i="2"/>
  <c r="B9275" i="2"/>
  <c r="B9259" i="2"/>
  <c r="B9243" i="2"/>
  <c r="B9227" i="2"/>
  <c r="B9211" i="2"/>
  <c r="B9195" i="2"/>
  <c r="B9179" i="2"/>
  <c r="B9163" i="2"/>
  <c r="B9147" i="2"/>
  <c r="B9131" i="2"/>
  <c r="B9115" i="2"/>
  <c r="B9099" i="2"/>
  <c r="B9083" i="2"/>
  <c r="B9067" i="2"/>
  <c r="B9051" i="2"/>
  <c r="B9035" i="2"/>
  <c r="B9019" i="2"/>
  <c r="B9003" i="2"/>
  <c r="B8987" i="2"/>
  <c r="B8971" i="2"/>
  <c r="B8955" i="2"/>
  <c r="B8939" i="2"/>
  <c r="B8923" i="2"/>
  <c r="B8907" i="2"/>
  <c r="B8891" i="2"/>
  <c r="B8875" i="2"/>
  <c r="B8859" i="2"/>
  <c r="B8843" i="2"/>
  <c r="B8827" i="2"/>
  <c r="B8811" i="2"/>
  <c r="B8795" i="2"/>
  <c r="B8779" i="2"/>
  <c r="B8763" i="2"/>
  <c r="B8747" i="2"/>
  <c r="B8731" i="2"/>
  <c r="B8715" i="2"/>
  <c r="B8699" i="2"/>
  <c r="B8683" i="2"/>
  <c r="B8667" i="2"/>
  <c r="B8651" i="2"/>
  <c r="B8635" i="2"/>
  <c r="B8619" i="2"/>
  <c r="B8603" i="2"/>
  <c r="B8587" i="2"/>
  <c r="B8571" i="2"/>
  <c r="B8555" i="2"/>
  <c r="B8539" i="2"/>
  <c r="B8523" i="2"/>
  <c r="B8507" i="2"/>
  <c r="B8491" i="2"/>
  <c r="B8475" i="2"/>
  <c r="B8459" i="2"/>
  <c r="B8443" i="2"/>
  <c r="B8427" i="2"/>
  <c r="B8411" i="2"/>
  <c r="B8395" i="2"/>
  <c r="B8379" i="2"/>
  <c r="B8363" i="2"/>
  <c r="B8347" i="2"/>
  <c r="B8331" i="2"/>
  <c r="B8315" i="2"/>
  <c r="B8299" i="2"/>
  <c r="B8283" i="2"/>
  <c r="B8267" i="2"/>
  <c r="B8251" i="2"/>
  <c r="B8235" i="2"/>
  <c r="B8219" i="2"/>
  <c r="B8203" i="2"/>
  <c r="B8183" i="2"/>
  <c r="B8161" i="2"/>
  <c r="B8140" i="2"/>
  <c r="B8119" i="2"/>
  <c r="B8097" i="2"/>
  <c r="B8076" i="2"/>
  <c r="B8055" i="2"/>
  <c r="B8033" i="2"/>
  <c r="B8012" i="2"/>
  <c r="B7991" i="2"/>
  <c r="B7969" i="2"/>
  <c r="B7948" i="2"/>
  <c r="B7927" i="2"/>
  <c r="B7905" i="2"/>
  <c r="B7884" i="2"/>
  <c r="B7863" i="2"/>
  <c r="B7841" i="2"/>
  <c r="B7820" i="2"/>
  <c r="B7799" i="2"/>
  <c r="B7777" i="2"/>
  <c r="B7756" i="2"/>
  <c r="B7735" i="2"/>
  <c r="B7713" i="2"/>
  <c r="B7692" i="2"/>
  <c r="B7671" i="2"/>
  <c r="B7649" i="2"/>
  <c r="B7605" i="2"/>
  <c r="B7541" i="2"/>
  <c r="B7477" i="2"/>
  <c r="B7413" i="2"/>
  <c r="B7349" i="2"/>
  <c r="B7285" i="2"/>
  <c r="B7221" i="2"/>
  <c r="B7157" i="2"/>
  <c r="B7093" i="2"/>
  <c r="B7029" i="2"/>
  <c r="B6965" i="2"/>
  <c r="B6901" i="2"/>
  <c r="B6837" i="2"/>
  <c r="B6773" i="2"/>
  <c r="B6709" i="2"/>
  <c r="B6645" i="2"/>
  <c r="B6581" i="2"/>
  <c r="B6517" i="2"/>
  <c r="B6453" i="2"/>
  <c r="B6389" i="2"/>
  <c r="B6325" i="2"/>
  <c r="B6249" i="2"/>
  <c r="B6164" i="2"/>
  <c r="B6079" i="2"/>
  <c r="B5993" i="2"/>
  <c r="B5908" i="2"/>
  <c r="B5823" i="2"/>
  <c r="B5737" i="2"/>
  <c r="B5621" i="2"/>
  <c r="B5369" i="2"/>
  <c r="B5113" i="2"/>
  <c r="B4847" i="2"/>
  <c r="B4505" i="2"/>
  <c r="B3444" i="2"/>
  <c r="B6985" i="2"/>
  <c r="B6777" i="2"/>
  <c r="B6505" i="2"/>
  <c r="B6313" i="2"/>
  <c r="B6084" i="2"/>
  <c r="B5828" i="2"/>
  <c r="B9987" i="2"/>
  <c r="B9939" i="2"/>
  <c r="B9891" i="2"/>
  <c r="B9847" i="2"/>
  <c r="B9787" i="2"/>
  <c r="B9878" i="2"/>
  <c r="B9838" i="2"/>
  <c r="B9806" i="2"/>
  <c r="B9786" i="2"/>
  <c r="B9770" i="2"/>
  <c r="B9742" i="2"/>
  <c r="B9702" i="2"/>
  <c r="B9654" i="2"/>
  <c r="B9610" i="2"/>
  <c r="B9574" i="2"/>
  <c r="B9558" i="2"/>
  <c r="B9538" i="2"/>
  <c r="B9522" i="2"/>
  <c r="B9506" i="2"/>
  <c r="B9490" i="2"/>
  <c r="B9474" i="2"/>
  <c r="B9458" i="2"/>
  <c r="B9442" i="2"/>
  <c r="B9426" i="2"/>
  <c r="B9410" i="2"/>
  <c r="B9394" i="2"/>
  <c r="B9378" i="2"/>
  <c r="B9362" i="2"/>
  <c r="B9346" i="2"/>
  <c r="B9330" i="2"/>
  <c r="B9314" i="2"/>
  <c r="B9298" i="2"/>
  <c r="B9282" i="2"/>
  <c r="B9266" i="2"/>
  <c r="B9250" i="2"/>
  <c r="B9234" i="2"/>
  <c r="B9218" i="2"/>
  <c r="B9202" i="2"/>
  <c r="B9186" i="2"/>
  <c r="B9170" i="2"/>
  <c r="B9154" i="2"/>
  <c r="B9138" i="2"/>
  <c r="B9122" i="2"/>
  <c r="B9106" i="2"/>
  <c r="B9090" i="2"/>
  <c r="B9074" i="2"/>
  <c r="B9058" i="2"/>
  <c r="B9042" i="2"/>
  <c r="B9026" i="2"/>
  <c r="B9010" i="2"/>
  <c r="B8994" i="2"/>
  <c r="B8978" i="2"/>
  <c r="B8962" i="2"/>
  <c r="B8946" i="2"/>
  <c r="B8930" i="2"/>
  <c r="B8914" i="2"/>
  <c r="B8898" i="2"/>
  <c r="B8882" i="2"/>
  <c r="B8866" i="2"/>
  <c r="B8850" i="2"/>
  <c r="B8834" i="2"/>
  <c r="B8818" i="2"/>
  <c r="B8802" i="2"/>
  <c r="B8786" i="2"/>
  <c r="B8770" i="2"/>
  <c r="B8754" i="2"/>
  <c r="B8738" i="2"/>
  <c r="B8722" i="2"/>
  <c r="B8706" i="2"/>
  <c r="B8690" i="2"/>
  <c r="B8674" i="2"/>
  <c r="B8658" i="2"/>
  <c r="B8642" i="2"/>
  <c r="B8626" i="2"/>
  <c r="B8610" i="2"/>
  <c r="B8594" i="2"/>
  <c r="B8578" i="2"/>
  <c r="B8562" i="2"/>
  <c r="B8546" i="2"/>
  <c r="B8530" i="2"/>
  <c r="B8514" i="2"/>
  <c r="B8498" i="2"/>
  <c r="B8482" i="2"/>
  <c r="B8466" i="2"/>
  <c r="B8450" i="2"/>
  <c r="B8434" i="2"/>
  <c r="B8418" i="2"/>
  <c r="B8402" i="2"/>
  <c r="B8386" i="2"/>
  <c r="B8370" i="2"/>
  <c r="B8354" i="2"/>
  <c r="B8338" i="2"/>
  <c r="B8322" i="2"/>
  <c r="B8306" i="2"/>
  <c r="B8290" i="2"/>
  <c r="B8274" i="2"/>
  <c r="B8258" i="2"/>
  <c r="B8242" i="2"/>
  <c r="B8226" i="2"/>
  <c r="B8210" i="2"/>
  <c r="B8192" i="2"/>
  <c r="B8171" i="2"/>
  <c r="B8149" i="2"/>
  <c r="B8128" i="2"/>
  <c r="B8107" i="2"/>
  <c r="B8085" i="2"/>
  <c r="B8064" i="2"/>
  <c r="B8043" i="2"/>
  <c r="B8021" i="2"/>
  <c r="B8000" i="2"/>
  <c r="B7979" i="2"/>
  <c r="B7957" i="2"/>
  <c r="B7936" i="2"/>
  <c r="B7915" i="2"/>
  <c r="B7893" i="2"/>
  <c r="B7872" i="2"/>
  <c r="B7851" i="2"/>
  <c r="B7829" i="2"/>
  <c r="B7808" i="2"/>
  <c r="B7787" i="2"/>
  <c r="B7765" i="2"/>
  <c r="B7744" i="2"/>
  <c r="B7723" i="2"/>
  <c r="B7701" i="2"/>
  <c r="B7680" i="2"/>
  <c r="B7659" i="2"/>
  <c r="B7633" i="2"/>
  <c r="B7569" i="2"/>
  <c r="B7505" i="2"/>
  <c r="B7441" i="2"/>
  <c r="B7377" i="2"/>
  <c r="B7313" i="2"/>
  <c r="B7249" i="2"/>
  <c r="B7185" i="2"/>
  <c r="B7121" i="2"/>
  <c r="B7057" i="2"/>
  <c r="B6993" i="2"/>
  <c r="B6929" i="2"/>
  <c r="B6865" i="2"/>
  <c r="B6801" i="2"/>
  <c r="B6737" i="2"/>
  <c r="B6673" i="2"/>
  <c r="B6609" i="2"/>
  <c r="B6545" i="2"/>
  <c r="B6481" i="2"/>
  <c r="B6417" i="2"/>
  <c r="B6353" i="2"/>
  <c r="B6287" i="2"/>
  <c r="B6201" i="2"/>
  <c r="B6116" i="2"/>
  <c r="B6009" i="2"/>
  <c r="B5903" i="2"/>
  <c r="B5775" i="2"/>
  <c r="B5645" i="2"/>
  <c r="B5353" i="2"/>
  <c r="B4969" i="2"/>
  <c r="B4569" i="2"/>
  <c r="B3359" i="2"/>
  <c r="B8182" i="2"/>
  <c r="B8162" i="2"/>
  <c r="B8142" i="2"/>
  <c r="B8118" i="2"/>
  <c r="B8098" i="2"/>
  <c r="B8078" i="2"/>
  <c r="B8054" i="2"/>
  <c r="B8034" i="2"/>
  <c r="B8014" i="2"/>
  <c r="B7990" i="2"/>
  <c r="B7970" i="2"/>
  <c r="B7950" i="2"/>
  <c r="B7926" i="2"/>
  <c r="B7906" i="2"/>
  <c r="B7886" i="2"/>
  <c r="B7862" i="2"/>
  <c r="B7842" i="2"/>
  <c r="B7822" i="2"/>
  <c r="B7798" i="2"/>
  <c r="B7778" i="2"/>
  <c r="B7758" i="2"/>
  <c r="B7734" i="2"/>
  <c r="B7714" i="2"/>
  <c r="B7682" i="2"/>
  <c r="B7650" i="2"/>
  <c r="B7618" i="2"/>
  <c r="B7586" i="2"/>
  <c r="B7554" i="2"/>
  <c r="B7522" i="2"/>
  <c r="B7490" i="2"/>
  <c r="B7458" i="2"/>
  <c r="B7426" i="2"/>
  <c r="B7394" i="2"/>
  <c r="B7362" i="2"/>
  <c r="B7330" i="2"/>
  <c r="B7298" i="2"/>
  <c r="B7266" i="2"/>
  <c r="B7234" i="2"/>
  <c r="B7202" i="2"/>
  <c r="B7170" i="2"/>
  <c r="B7138" i="2"/>
  <c r="B7106" i="2"/>
  <c r="B7074" i="2"/>
  <c r="B7042" i="2"/>
  <c r="B7010" i="2"/>
  <c r="B6978" i="2"/>
  <c r="B6946" i="2"/>
  <c r="B6914" i="2"/>
  <c r="B6882" i="2"/>
  <c r="B6850" i="2"/>
  <c r="B6818" i="2"/>
  <c r="B6786" i="2"/>
  <c r="B6754" i="2"/>
  <c r="B6722" i="2"/>
  <c r="B6690" i="2"/>
  <c r="B6658" i="2"/>
  <c r="B6626" i="2"/>
  <c r="B6594" i="2"/>
  <c r="B6562" i="2"/>
  <c r="B6530" i="2"/>
  <c r="B6498" i="2"/>
  <c r="B6466" i="2"/>
  <c r="B6434" i="2"/>
  <c r="B6402" i="2"/>
  <c r="B6370" i="2"/>
  <c r="B6338" i="2"/>
  <c r="B6306" i="2"/>
  <c r="B6267" i="2"/>
  <c r="B6224" i="2"/>
  <c r="B6181" i="2"/>
  <c r="B6139" i="2"/>
  <c r="B6096" i="2"/>
  <c r="B6053" i="2"/>
  <c r="B6011" i="2"/>
  <c r="B5968" i="2"/>
  <c r="B5925" i="2"/>
  <c r="B5883" i="2"/>
  <c r="B5840" i="2"/>
  <c r="B5797" i="2"/>
  <c r="B5755" i="2"/>
  <c r="B5712" i="2"/>
  <c r="B5648" i="2"/>
  <c r="B5549" i="2"/>
  <c r="B5421" i="2"/>
  <c r="B5293" i="2"/>
  <c r="B5165" i="2"/>
  <c r="B5037" i="2"/>
  <c r="B4909" i="2"/>
  <c r="B4745" i="2"/>
  <c r="B4575" i="2"/>
  <c r="B4217" i="2"/>
  <c r="B3705" i="2"/>
  <c r="B2380" i="2"/>
  <c r="B7604" i="2"/>
  <c r="B7572" i="2"/>
  <c r="B7540" i="2"/>
  <c r="B7508" i="2"/>
  <c r="B7476" i="2"/>
  <c r="B7428" i="2"/>
  <c r="B7364" i="2"/>
  <c r="B7300" i="2"/>
  <c r="B7236" i="2"/>
  <c r="B7172" i="2"/>
  <c r="B7108" i="2"/>
  <c r="B7044" i="2"/>
  <c r="B6980" i="2"/>
  <c r="B6916" i="2"/>
  <c r="B9457" i="2"/>
  <c r="B9441" i="2"/>
  <c r="B9425" i="2"/>
  <c r="B9409" i="2"/>
  <c r="B9393" i="2"/>
  <c r="B9377" i="2"/>
  <c r="B9361" i="2"/>
  <c r="B9345" i="2"/>
  <c r="B9329" i="2"/>
  <c r="B9313" i="2"/>
  <c r="B9297" i="2"/>
  <c r="B9281" i="2"/>
  <c r="B9265" i="2"/>
  <c r="B9249" i="2"/>
  <c r="B9233" i="2"/>
  <c r="B9217" i="2"/>
  <c r="B9201" i="2"/>
  <c r="B9185" i="2"/>
  <c r="B9169" i="2"/>
  <c r="B9153" i="2"/>
  <c r="B9137" i="2"/>
  <c r="B9121" i="2"/>
  <c r="B9105" i="2"/>
  <c r="B9089" i="2"/>
  <c r="B9073" i="2"/>
  <c r="B9057" i="2"/>
  <c r="B9041" i="2"/>
  <c r="B9025" i="2"/>
  <c r="B9009" i="2"/>
  <c r="B8993" i="2"/>
  <c r="B8977" i="2"/>
  <c r="B8961" i="2"/>
  <c r="B8945" i="2"/>
  <c r="B8929" i="2"/>
  <c r="B8913" i="2"/>
  <c r="B8897" i="2"/>
  <c r="B8881" i="2"/>
  <c r="B8865" i="2"/>
  <c r="B8849" i="2"/>
  <c r="B8833" i="2"/>
  <c r="B8817" i="2"/>
  <c r="B8801" i="2"/>
  <c r="B8785" i="2"/>
  <c r="B8769" i="2"/>
  <c r="B8753" i="2"/>
  <c r="B8737" i="2"/>
  <c r="B8721" i="2"/>
  <c r="B8705" i="2"/>
  <c r="B8689" i="2"/>
  <c r="B8673" i="2"/>
  <c r="B8657" i="2"/>
  <c r="B8641" i="2"/>
  <c r="B8625" i="2"/>
  <c r="B8609" i="2"/>
  <c r="B8593" i="2"/>
  <c r="B8577" i="2"/>
  <c r="B8561" i="2"/>
  <c r="B8545" i="2"/>
  <c r="B8529" i="2"/>
  <c r="B8513" i="2"/>
  <c r="B8497" i="2"/>
  <c r="B8481" i="2"/>
  <c r="B8465" i="2"/>
  <c r="B8449" i="2"/>
  <c r="B8433" i="2"/>
  <c r="B8417" i="2"/>
  <c r="B8401" i="2"/>
  <c r="B8385" i="2"/>
  <c r="B8369" i="2"/>
  <c r="B8353" i="2"/>
  <c r="B8337" i="2"/>
  <c r="B8321" i="2"/>
  <c r="B8305" i="2"/>
  <c r="B8289" i="2"/>
  <c r="B8273" i="2"/>
  <c r="B8257" i="2"/>
  <c r="B8241" i="2"/>
  <c r="B8225" i="2"/>
  <c r="B8209" i="2"/>
  <c r="B8191" i="2"/>
  <c r="B8169" i="2"/>
  <c r="B8148" i="2"/>
  <c r="B8127" i="2"/>
  <c r="B8105" i="2"/>
  <c r="B8084" i="2"/>
  <c r="B8063" i="2"/>
  <c r="B8041" i="2"/>
  <c r="B8020" i="2"/>
  <c r="B7999" i="2"/>
  <c r="B7977" i="2"/>
  <c r="B7956" i="2"/>
  <c r="B7935" i="2"/>
  <c r="B7913" i="2"/>
  <c r="B7892" i="2"/>
  <c r="B7871" i="2"/>
  <c r="B7849" i="2"/>
  <c r="B7828" i="2"/>
  <c r="B7807" i="2"/>
  <c r="B7785" i="2"/>
  <c r="B7764" i="2"/>
  <c r="B7743" i="2"/>
  <c r="B7721" i="2"/>
  <c r="B7700" i="2"/>
  <c r="B7679" i="2"/>
  <c r="B7657" i="2"/>
  <c r="B7629" i="2"/>
  <c r="B7565" i="2"/>
  <c r="B7501" i="2"/>
  <c r="B7437" i="2"/>
  <c r="B7373" i="2"/>
  <c r="B7309" i="2"/>
  <c r="B7245" i="2"/>
  <c r="B7181" i="2"/>
  <c r="B7117" i="2"/>
  <c r="B7053" i="2"/>
  <c r="B6989" i="2"/>
  <c r="B6925" i="2"/>
  <c r="B6861" i="2"/>
  <c r="B6797" i="2"/>
  <c r="B6733" i="2"/>
  <c r="B6669" i="2"/>
  <c r="B6605" i="2"/>
  <c r="B6541" i="2"/>
  <c r="B6477" i="2"/>
  <c r="B6413" i="2"/>
  <c r="B6349" i="2"/>
  <c r="B6281" i="2"/>
  <c r="B6196" i="2"/>
  <c r="B6111" i="2"/>
  <c r="B6025" i="2"/>
  <c r="B5940" i="2"/>
  <c r="B5855" i="2"/>
  <c r="B5769" i="2"/>
  <c r="B5669" i="2"/>
  <c r="B5465" i="2"/>
  <c r="B5209" i="2"/>
  <c r="B4953" i="2"/>
  <c r="B4633" i="2"/>
  <c r="B3881" i="2"/>
  <c r="B7001" i="2"/>
  <c r="B6793" i="2"/>
  <c r="B6617" i="2"/>
  <c r="B6425" i="2"/>
  <c r="B6212" i="2"/>
  <c r="B5913" i="2"/>
  <c r="B5661" i="2"/>
  <c r="B5129" i="2"/>
  <c r="B9995" i="2"/>
  <c r="B9935" i="2"/>
  <c r="B9871" i="2"/>
  <c r="B9803" i="2"/>
  <c r="B9771" i="2"/>
  <c r="B9751" i="2"/>
  <c r="B9735" i="2"/>
  <c r="B9719" i="2"/>
  <c r="B9703" i="2"/>
  <c r="B9687" i="2"/>
  <c r="B9671" i="2"/>
  <c r="B9655" i="2"/>
  <c r="B9639" i="2"/>
  <c r="B9623" i="2"/>
  <c r="B9607" i="2"/>
  <c r="B9591" i="2"/>
  <c r="B9575" i="2"/>
  <c r="B9559" i="2"/>
  <c r="B9543" i="2"/>
  <c r="B9527" i="2"/>
  <c r="B9511" i="2"/>
  <c r="B9495" i="2"/>
  <c r="B9479" i="2"/>
  <c r="B9463" i="2"/>
  <c r="B9447" i="2"/>
  <c r="B9431" i="2"/>
  <c r="B9415" i="2"/>
  <c r="B9399" i="2"/>
  <c r="B9383" i="2"/>
  <c r="B9367" i="2"/>
  <c r="B9351" i="2"/>
  <c r="B9335" i="2"/>
  <c r="B9319" i="2"/>
  <c r="B9303" i="2"/>
  <c r="B9287" i="2"/>
  <c r="B9271" i="2"/>
  <c r="B9255" i="2"/>
  <c r="B9239" i="2"/>
  <c r="B9223" i="2"/>
  <c r="B9207" i="2"/>
  <c r="B9191" i="2"/>
  <c r="B9175" i="2"/>
  <c r="B9159" i="2"/>
  <c r="B9143" i="2"/>
  <c r="B9127" i="2"/>
  <c r="B9111" i="2"/>
  <c r="B9095" i="2"/>
  <c r="B9079" i="2"/>
  <c r="B9063" i="2"/>
  <c r="B9047" i="2"/>
  <c r="B9031" i="2"/>
  <c r="B9015" i="2"/>
  <c r="B8999" i="2"/>
  <c r="B8983" i="2"/>
  <c r="B8967" i="2"/>
  <c r="B8951" i="2"/>
  <c r="B8935" i="2"/>
  <c r="B8919" i="2"/>
  <c r="B8903" i="2"/>
  <c r="B8887" i="2"/>
  <c r="B8871" i="2"/>
  <c r="B8855" i="2"/>
  <c r="B8839" i="2"/>
  <c r="B8823" i="2"/>
  <c r="B8807" i="2"/>
  <c r="B8791" i="2"/>
  <c r="B8775" i="2"/>
  <c r="B8759" i="2"/>
  <c r="B8743" i="2"/>
  <c r="B8727" i="2"/>
  <c r="B8711" i="2"/>
  <c r="B8695" i="2"/>
  <c r="B8679" i="2"/>
  <c r="B8663" i="2"/>
  <c r="B8647" i="2"/>
  <c r="B8631" i="2"/>
  <c r="B8615" i="2"/>
  <c r="B8599" i="2"/>
  <c r="B8583" i="2"/>
  <c r="B8567" i="2"/>
  <c r="B8551" i="2"/>
  <c r="B8535" i="2"/>
  <c r="B8519" i="2"/>
  <c r="B8503" i="2"/>
  <c r="B8487" i="2"/>
  <c r="B8471" i="2"/>
  <c r="B8455" i="2"/>
  <c r="B8439" i="2"/>
  <c r="B8423" i="2"/>
  <c r="B8407" i="2"/>
  <c r="B8391" i="2"/>
  <c r="B8375" i="2"/>
  <c r="B8359" i="2"/>
  <c r="B8343" i="2"/>
  <c r="B8327" i="2"/>
  <c r="B8311" i="2"/>
  <c r="B8295" i="2"/>
  <c r="B8279" i="2"/>
  <c r="B8263" i="2"/>
  <c r="B8247" i="2"/>
  <c r="B8231" i="2"/>
  <c r="B8215" i="2"/>
  <c r="B8199" i="2"/>
  <c r="B8177" i="2"/>
  <c r="B8156" i="2"/>
  <c r="B8135" i="2"/>
  <c r="B8113" i="2"/>
  <c r="B8092" i="2"/>
  <c r="B8071" i="2"/>
  <c r="B8049" i="2"/>
  <c r="B8028" i="2"/>
  <c r="B8007" i="2"/>
  <c r="B7985" i="2"/>
  <c r="B7964" i="2"/>
  <c r="B7943" i="2"/>
  <c r="B7921" i="2"/>
  <c r="B7900" i="2"/>
  <c r="B7879" i="2"/>
  <c r="B7857" i="2"/>
  <c r="B7836" i="2"/>
  <c r="B7815" i="2"/>
  <c r="B7793" i="2"/>
  <c r="B7772" i="2"/>
  <c r="B7751" i="2"/>
  <c r="B7729" i="2"/>
  <c r="B7708" i="2"/>
  <c r="B7687" i="2"/>
  <c r="B7665" i="2"/>
  <c r="B7644" i="2"/>
  <c r="B7589" i="2"/>
  <c r="B7525" i="2"/>
  <c r="B7461" i="2"/>
  <c r="B7397" i="2"/>
  <c r="B7333" i="2"/>
  <c r="B7269" i="2"/>
  <c r="B7205" i="2"/>
  <c r="B7141" i="2"/>
  <c r="B7077" i="2"/>
  <c r="B7013" i="2"/>
  <c r="B6949" i="2"/>
  <c r="B6885" i="2"/>
  <c r="B6821" i="2"/>
  <c r="B6757" i="2"/>
  <c r="B6693" i="2"/>
  <c r="B6629" i="2"/>
  <c r="B6565" i="2"/>
  <c r="B6501" i="2"/>
  <c r="B6437" i="2"/>
  <c r="B6373" i="2"/>
  <c r="B6309" i="2"/>
  <c r="B6228" i="2"/>
  <c r="B6143" i="2"/>
  <c r="B6057" i="2"/>
  <c r="B5972" i="2"/>
  <c r="B5887" i="2"/>
  <c r="B5801" i="2"/>
  <c r="B5716" i="2"/>
  <c r="B5561" i="2"/>
  <c r="B5305" i="2"/>
  <c r="B5049" i="2"/>
  <c r="B4761" i="2"/>
  <c r="B4265" i="2"/>
  <c r="B2689" i="2"/>
  <c r="B6937" i="2"/>
  <c r="B6713" i="2"/>
  <c r="B6457" i="2"/>
  <c r="B6255" i="2"/>
  <c r="B6020" i="2"/>
  <c r="B5721" i="2"/>
  <c r="B9975" i="2"/>
  <c r="B9927" i="2"/>
  <c r="B9879" i="2"/>
  <c r="B9835" i="2"/>
  <c r="B10002" i="2"/>
  <c r="B9866" i="2"/>
  <c r="B9830" i="2"/>
  <c r="B9798" i="2"/>
  <c r="B9782" i="2"/>
  <c r="B9766" i="2"/>
  <c r="B9734" i="2"/>
  <c r="B9690" i="2"/>
  <c r="B9642" i="2"/>
  <c r="B9598" i="2"/>
  <c r="B9570" i="2"/>
  <c r="B9554" i="2"/>
  <c r="B9534" i="2"/>
  <c r="B9518" i="2"/>
  <c r="B9502" i="2"/>
  <c r="B9486" i="2"/>
  <c r="B9470" i="2"/>
  <c r="B9454" i="2"/>
  <c r="B9438" i="2"/>
  <c r="B9422" i="2"/>
  <c r="B9406" i="2"/>
  <c r="B9390" i="2"/>
  <c r="B9374" i="2"/>
  <c r="B9358" i="2"/>
  <c r="B9342" i="2"/>
  <c r="B9326" i="2"/>
  <c r="B9310" i="2"/>
  <c r="B9294" i="2"/>
  <c r="B9278" i="2"/>
  <c r="B9262" i="2"/>
  <c r="B9246" i="2"/>
  <c r="B9230" i="2"/>
  <c r="B9214" i="2"/>
  <c r="B9198" i="2"/>
  <c r="B9182" i="2"/>
  <c r="B9166" i="2"/>
  <c r="B9150" i="2"/>
  <c r="B9134" i="2"/>
  <c r="B9118" i="2"/>
  <c r="B9102" i="2"/>
  <c r="B9086" i="2"/>
  <c r="B9070" i="2"/>
  <c r="B9054" i="2"/>
  <c r="B9038" i="2"/>
  <c r="B9022" i="2"/>
  <c r="B9006" i="2"/>
  <c r="B8990" i="2"/>
  <c r="B8974" i="2"/>
  <c r="B8958" i="2"/>
  <c r="B8942" i="2"/>
  <c r="B8926" i="2"/>
  <c r="B8910" i="2"/>
  <c r="B8894" i="2"/>
  <c r="B8878" i="2"/>
  <c r="B8862" i="2"/>
  <c r="B8846" i="2"/>
  <c r="B8830" i="2"/>
  <c r="B8814" i="2"/>
  <c r="B8798" i="2"/>
  <c r="B8782" i="2"/>
  <c r="B8766" i="2"/>
  <c r="B8750" i="2"/>
  <c r="B8734" i="2"/>
  <c r="B8718" i="2"/>
  <c r="B8702" i="2"/>
  <c r="B8686" i="2"/>
  <c r="B8670" i="2"/>
  <c r="B8654" i="2"/>
  <c r="B8638" i="2"/>
  <c r="B8622" i="2"/>
  <c r="B8606" i="2"/>
  <c r="B8590" i="2"/>
  <c r="B8574" i="2"/>
  <c r="B8558" i="2"/>
  <c r="B8542" i="2"/>
  <c r="B8526" i="2"/>
  <c r="B8510" i="2"/>
  <c r="B8494" i="2"/>
  <c r="B8478" i="2"/>
  <c r="B8462" i="2"/>
  <c r="B8446" i="2"/>
  <c r="B8430" i="2"/>
  <c r="B8414" i="2"/>
  <c r="B8398" i="2"/>
  <c r="B8382" i="2"/>
  <c r="B8366" i="2"/>
  <c r="B8350" i="2"/>
  <c r="B8334" i="2"/>
  <c r="B8318" i="2"/>
  <c r="B8302" i="2"/>
  <c r="B8286" i="2"/>
  <c r="B8270" i="2"/>
  <c r="B8254" i="2"/>
  <c r="B8238" i="2"/>
  <c r="B8222" i="2"/>
  <c r="B8206" i="2"/>
  <c r="B8187" i="2"/>
  <c r="B8165" i="2"/>
  <c r="B8144" i="2"/>
  <c r="B8123" i="2"/>
  <c r="B8101" i="2"/>
  <c r="B8080" i="2"/>
  <c r="B8059" i="2"/>
  <c r="B8037" i="2"/>
  <c r="B8016" i="2"/>
  <c r="B7995" i="2"/>
  <c r="B7973" i="2"/>
  <c r="B7952" i="2"/>
  <c r="B7931" i="2"/>
  <c r="B7909" i="2"/>
  <c r="B7888" i="2"/>
  <c r="B7867" i="2"/>
  <c r="B7845" i="2"/>
  <c r="B7824" i="2"/>
  <c r="B7803" i="2"/>
  <c r="B7781" i="2"/>
  <c r="B7760" i="2"/>
  <c r="B7739" i="2"/>
  <c r="B7717" i="2"/>
  <c r="B7696" i="2"/>
  <c r="B7675" i="2"/>
  <c r="B7653" i="2"/>
  <c r="B7617" i="2"/>
  <c r="B7553" i="2"/>
  <c r="B7489" i="2"/>
  <c r="B7425" i="2"/>
  <c r="B7361" i="2"/>
  <c r="B7297" i="2"/>
  <c r="B7233" i="2"/>
  <c r="B7169" i="2"/>
  <c r="B7105" i="2"/>
  <c r="B7041" i="2"/>
  <c r="B6977" i="2"/>
  <c r="B6913" i="2"/>
  <c r="B6849" i="2"/>
  <c r="B6785" i="2"/>
  <c r="B6721" i="2"/>
  <c r="B6657" i="2"/>
  <c r="B6593" i="2"/>
  <c r="B6529" i="2"/>
  <c r="B6465" i="2"/>
  <c r="B6401" i="2"/>
  <c r="B6337" i="2"/>
  <c r="B6265" i="2"/>
  <c r="B6180" i="2"/>
  <c r="B6095" i="2"/>
  <c r="B5988" i="2"/>
  <c r="B5860" i="2"/>
  <c r="B5753" i="2"/>
  <c r="B5609" i="2"/>
  <c r="B5225" i="2"/>
  <c r="B4905" i="2"/>
  <c r="B4457" i="2"/>
  <c r="B8198" i="2"/>
  <c r="B8178" i="2"/>
  <c r="B8158" i="2"/>
  <c r="B8134" i="2"/>
  <c r="B8114" i="2"/>
  <c r="B8094" i="2"/>
  <c r="B8070" i="2"/>
  <c r="B8050" i="2"/>
  <c r="B8030" i="2"/>
  <c r="B8006" i="2"/>
  <c r="B7986" i="2"/>
  <c r="B7966" i="2"/>
  <c r="B7942" i="2"/>
  <c r="B7922" i="2"/>
  <c r="B7902" i="2"/>
  <c r="B7878" i="2"/>
  <c r="B7858" i="2"/>
  <c r="B7838" i="2"/>
  <c r="B7814" i="2"/>
  <c r="B7794" i="2"/>
  <c r="B7774" i="2"/>
  <c r="B7750" i="2"/>
  <c r="B7730" i="2"/>
  <c r="B7702" i="2"/>
  <c r="B7670" i="2"/>
  <c r="B7638" i="2"/>
  <c r="B7606" i="2"/>
  <c r="B7574" i="2"/>
  <c r="B7542" i="2"/>
  <c r="B7510" i="2"/>
  <c r="B7478" i="2"/>
  <c r="B7446" i="2"/>
  <c r="B7414" i="2"/>
  <c r="B7382" i="2"/>
  <c r="B7350" i="2"/>
  <c r="B7318" i="2"/>
  <c r="B7286" i="2"/>
  <c r="B7254" i="2"/>
  <c r="B7222" i="2"/>
  <c r="B7190" i="2"/>
  <c r="B7158" i="2"/>
  <c r="B7126" i="2"/>
  <c r="B7094" i="2"/>
  <c r="B7062" i="2"/>
  <c r="B7030" i="2"/>
  <c r="B6998" i="2"/>
  <c r="B6966" i="2"/>
  <c r="B6934" i="2"/>
  <c r="B6902" i="2"/>
  <c r="B6870" i="2"/>
  <c r="B6838" i="2"/>
  <c r="B6806" i="2"/>
  <c r="B6774" i="2"/>
  <c r="B6742" i="2"/>
  <c r="B6710" i="2"/>
  <c r="B6678" i="2"/>
  <c r="B6646" i="2"/>
  <c r="B6614" i="2"/>
  <c r="B6582" i="2"/>
  <c r="B6550" i="2"/>
  <c r="B6518" i="2"/>
  <c r="B6486" i="2"/>
  <c r="B6454" i="2"/>
  <c r="B6422" i="2"/>
  <c r="B6390" i="2"/>
  <c r="B6358" i="2"/>
  <c r="B6326" i="2"/>
  <c r="B6293" i="2"/>
  <c r="B6251" i="2"/>
  <c r="B6208" i="2"/>
  <c r="B6165" i="2"/>
  <c r="B6123" i="2"/>
  <c r="B6080" i="2"/>
  <c r="B6037" i="2"/>
  <c r="B5995" i="2"/>
  <c r="B5952" i="2"/>
  <c r="B5909" i="2"/>
  <c r="B5867" i="2"/>
  <c r="B5824" i="2"/>
  <c r="B5781" i="2"/>
  <c r="B5739" i="2"/>
  <c r="B5688" i="2"/>
  <c r="B5624" i="2"/>
  <c r="B5501" i="2"/>
  <c r="B5373" i="2"/>
  <c r="B5245" i="2"/>
  <c r="B5117" i="2"/>
  <c r="B4989" i="2"/>
  <c r="B4852" i="2"/>
  <c r="B4681" i="2"/>
  <c r="B4511" i="2"/>
  <c r="B4025" i="2"/>
  <c r="B3466" i="2"/>
  <c r="B7624" i="2"/>
  <c r="B7592" i="2"/>
  <c r="B7560" i="2"/>
  <c r="B7528" i="2"/>
  <c r="B7496" i="2"/>
  <c r="B7464" i="2"/>
  <c r="B7412" i="2"/>
  <c r="B7348" i="2"/>
  <c r="B7284" i="2"/>
  <c r="B7220" i="2"/>
  <c r="B7156" i="2"/>
  <c r="B7092" i="2"/>
  <c r="B7028" i="2"/>
  <c r="B6964" i="2"/>
  <c r="B6900" i="2"/>
  <c r="B7661" i="2"/>
  <c r="B7449" i="2"/>
  <c r="B7193" i="2"/>
  <c r="B9896" i="2"/>
  <c r="B9672" i="2"/>
  <c r="B9480" i="2"/>
  <c r="B9256" i="2"/>
  <c r="B9048" i="2"/>
  <c r="B8808" i="2"/>
  <c r="B8600" i="2"/>
  <c r="B8392" i="2"/>
  <c r="B8179" i="2"/>
  <c r="B7901" i="2"/>
  <c r="B9940" i="2"/>
  <c r="B10000" i="2"/>
  <c r="B9792" i="2"/>
  <c r="B9552" i="2"/>
  <c r="B9312" i="2"/>
  <c r="B9136" i="2"/>
  <c r="B9040" i="2"/>
  <c r="B8976" i="2"/>
  <c r="B8912" i="2"/>
  <c r="B8848" i="2"/>
  <c r="B8784" i="2"/>
  <c r="B8720" i="2"/>
  <c r="B8656" i="2"/>
  <c r="B8592" i="2"/>
  <c r="B8528" i="2"/>
  <c r="B8464" i="2"/>
  <c r="B8400" i="2"/>
  <c r="B8336" i="2"/>
  <c r="B8272" i="2"/>
  <c r="B8208" i="2"/>
  <c r="B8125" i="2"/>
  <c r="B8040" i="2"/>
  <c r="B7955" i="2"/>
  <c r="B7869" i="2"/>
  <c r="B7784" i="2"/>
  <c r="B7699" i="2"/>
  <c r="B7561" i="2"/>
  <c r="B7305" i="2"/>
  <c r="B7097" i="2"/>
  <c r="B6921" i="2"/>
  <c r="B6761" i="2"/>
  <c r="B6601" i="2"/>
  <c r="B6441" i="2"/>
  <c r="B6233" i="2"/>
  <c r="B5999" i="2"/>
  <c r="B5764" i="2"/>
  <c r="B5449" i="2"/>
  <c r="B4937" i="2"/>
  <c r="B4527" i="2"/>
  <c r="B13" i="2"/>
  <c r="B9959" i="2"/>
  <c r="B9923" i="2"/>
  <c r="B9887" i="2"/>
  <c r="B9843" i="2"/>
  <c r="B9807" i="2"/>
  <c r="B9763" i="2"/>
  <c r="B9986" i="2"/>
  <c r="B9970" i="2"/>
  <c r="B9954" i="2"/>
  <c r="B9938" i="2"/>
  <c r="B9922" i="2"/>
  <c r="B9906" i="2"/>
  <c r="B9882" i="2"/>
  <c r="B9854" i="2"/>
  <c r="B9826" i="2"/>
  <c r="B9758" i="2"/>
  <c r="B9730" i="2"/>
  <c r="B9706" i="2"/>
  <c r="B9678" i="2"/>
  <c r="B9658" i="2"/>
  <c r="B9634" i="2"/>
  <c r="B9606" i="2"/>
  <c r="B9578" i="2"/>
  <c r="B9997" i="2"/>
  <c r="B9981" i="2"/>
  <c r="B9965" i="2"/>
  <c r="B9949" i="2"/>
  <c r="B9933" i="2"/>
  <c r="B9917" i="2"/>
  <c r="B9901" i="2"/>
  <c r="B9885" i="2"/>
  <c r="B9869" i="2"/>
  <c r="B9853" i="2"/>
  <c r="B9837" i="2"/>
  <c r="B9821" i="2"/>
  <c r="B9805" i="2"/>
  <c r="B9789" i="2"/>
  <c r="B9773" i="2"/>
  <c r="B9757" i="2"/>
  <c r="B9741" i="2"/>
  <c r="B9725" i="2"/>
  <c r="B9709" i="2"/>
  <c r="B9693" i="2"/>
  <c r="B9677" i="2"/>
  <c r="B9661" i="2"/>
  <c r="B9645" i="2"/>
  <c r="B9629" i="2"/>
  <c r="B9613" i="2"/>
  <c r="B9597" i="2"/>
  <c r="B9581" i="2"/>
  <c r="B9565" i="2"/>
  <c r="B9549" i="2"/>
  <c r="B9533" i="2"/>
  <c r="B9517" i="2"/>
  <c r="B9501" i="2"/>
  <c r="B9485" i="2"/>
  <c r="B9469" i="2"/>
  <c r="B9453" i="2"/>
  <c r="B9437" i="2"/>
  <c r="B9421" i="2"/>
  <c r="B9405" i="2"/>
  <c r="B9389" i="2"/>
  <c r="B9373" i="2"/>
  <c r="B9357" i="2"/>
  <c r="B9341" i="2"/>
  <c r="B9325" i="2"/>
  <c r="B9309" i="2"/>
  <c r="B9293" i="2"/>
  <c r="B9277" i="2"/>
  <c r="B9261" i="2"/>
  <c r="B9245" i="2"/>
  <c r="B9229" i="2"/>
  <c r="B9213" i="2"/>
  <c r="B9197" i="2"/>
  <c r="B9181" i="2"/>
  <c r="B9165" i="2"/>
  <c r="B9149" i="2"/>
  <c r="B9133" i="2"/>
  <c r="B9117" i="2"/>
  <c r="B9101" i="2"/>
  <c r="B9085" i="2"/>
  <c r="B9069" i="2"/>
  <c r="B9053" i="2"/>
  <c r="B9037" i="2"/>
  <c r="B9021" i="2"/>
  <c r="B9005" i="2"/>
  <c r="B8989" i="2"/>
  <c r="B8973" i="2"/>
  <c r="B8957" i="2"/>
  <c r="B8941" i="2"/>
  <c r="B8925" i="2"/>
  <c r="B8909" i="2"/>
  <c r="B8893" i="2"/>
  <c r="B8877" i="2"/>
  <c r="B8861" i="2"/>
  <c r="B8845" i="2"/>
  <c r="B8829" i="2"/>
  <c r="B8813" i="2"/>
  <c r="B8797" i="2"/>
  <c r="B8781" i="2"/>
  <c r="B8765" i="2"/>
  <c r="B8749" i="2"/>
  <c r="B8733" i="2"/>
  <c r="B8717" i="2"/>
  <c r="B8701" i="2"/>
  <c r="B8685" i="2"/>
  <c r="B8669" i="2"/>
  <c r="B8653" i="2"/>
  <c r="B8637" i="2"/>
  <c r="B8621" i="2"/>
  <c r="B8605" i="2"/>
  <c r="B8589" i="2"/>
  <c r="B8573" i="2"/>
  <c r="B8557" i="2"/>
  <c r="B8541" i="2"/>
  <c r="B8525" i="2"/>
  <c r="B8509" i="2"/>
  <c r="B8493" i="2"/>
  <c r="B8477" i="2"/>
  <c r="B8461" i="2"/>
  <c r="B8445" i="2"/>
  <c r="B8429" i="2"/>
  <c r="B8413" i="2"/>
  <c r="B8397" i="2"/>
  <c r="B8381" i="2"/>
  <c r="B8365" i="2"/>
  <c r="B8349" i="2"/>
  <c r="B8333" i="2"/>
  <c r="B8317" i="2"/>
  <c r="B8301" i="2"/>
  <c r="B8285" i="2"/>
  <c r="B8269" i="2"/>
  <c r="B8253" i="2"/>
  <c r="B8237" i="2"/>
  <c r="B8221" i="2"/>
  <c r="B8205" i="2"/>
  <c r="B8185" i="2"/>
  <c r="B8164" i="2"/>
  <c r="B8143" i="2"/>
  <c r="B8121" i="2"/>
  <c r="B8100" i="2"/>
  <c r="B8079" i="2"/>
  <c r="B8057" i="2"/>
  <c r="B8036" i="2"/>
  <c r="B8015" i="2"/>
  <c r="B7993" i="2"/>
  <c r="B7972" i="2"/>
  <c r="B7951" i="2"/>
  <c r="B7929" i="2"/>
  <c r="B7908" i="2"/>
  <c r="B7887" i="2"/>
  <c r="B7865" i="2"/>
  <c r="B7844" i="2"/>
  <c r="B7823" i="2"/>
  <c r="B7801" i="2"/>
  <c r="B7780" i="2"/>
  <c r="B7759" i="2"/>
  <c r="B7737" i="2"/>
  <c r="B7716" i="2"/>
  <c r="B7695" i="2"/>
  <c r="B7673" i="2"/>
  <c r="B7652" i="2"/>
  <c r="B7613" i="2"/>
  <c r="B7549" i="2"/>
  <c r="B7485" i="2"/>
  <c r="B7421" i="2"/>
  <c r="B7357" i="2"/>
  <c r="B7293" i="2"/>
  <c r="B7229" i="2"/>
  <c r="B7165" i="2"/>
  <c r="B7101" i="2"/>
  <c r="B7037" i="2"/>
  <c r="B6973" i="2"/>
  <c r="B6909" i="2"/>
  <c r="B6845" i="2"/>
  <c r="B6781" i="2"/>
  <c r="B6717" i="2"/>
  <c r="B6653" i="2"/>
  <c r="B6589" i="2"/>
  <c r="B6525" i="2"/>
  <c r="B6461" i="2"/>
  <c r="B6397" i="2"/>
  <c r="B6333" i="2"/>
  <c r="B6260" i="2"/>
  <c r="B6175" i="2"/>
  <c r="B6089" i="2"/>
  <c r="B6004" i="2"/>
  <c r="B5919" i="2"/>
  <c r="B5833" i="2"/>
  <c r="B5748" i="2"/>
  <c r="B5637" i="2"/>
  <c r="B5401" i="2"/>
  <c r="B5145" i="2"/>
  <c r="B4889" i="2"/>
  <c r="B4548" i="2"/>
  <c r="B3615" i="2"/>
  <c r="B6953" i="2"/>
  <c r="B6745" i="2"/>
  <c r="B6585" i="2"/>
  <c r="B6377" i="2"/>
  <c r="B6148" i="2"/>
  <c r="B5849" i="2"/>
  <c r="B5577" i="2"/>
  <c r="B5001" i="2"/>
  <c r="B9979" i="2"/>
  <c r="B9919" i="2"/>
  <c r="B9851" i="2"/>
  <c r="B9795" i="2"/>
  <c r="B9767" i="2"/>
  <c r="B9747" i="2"/>
  <c r="B9731" i="2"/>
  <c r="B9715" i="2"/>
  <c r="B9699" i="2"/>
  <c r="B9683" i="2"/>
  <c r="B9667" i="2"/>
  <c r="B9651" i="2"/>
  <c r="B9635" i="2"/>
  <c r="B9619" i="2"/>
  <c r="B9603" i="2"/>
  <c r="B9587" i="2"/>
  <c r="B9571" i="2"/>
  <c r="B9555" i="2"/>
  <c r="B9539" i="2"/>
  <c r="B9523" i="2"/>
  <c r="B9507" i="2"/>
  <c r="B9491" i="2"/>
  <c r="B9475" i="2"/>
  <c r="B9459" i="2"/>
  <c r="B9443" i="2"/>
  <c r="B9427" i="2"/>
  <c r="B9411" i="2"/>
  <c r="B9395" i="2"/>
  <c r="B9379" i="2"/>
  <c r="B9363" i="2"/>
  <c r="B9347" i="2"/>
  <c r="B9331" i="2"/>
  <c r="B9315" i="2"/>
  <c r="B9299" i="2"/>
  <c r="B9283" i="2"/>
  <c r="B9267" i="2"/>
  <c r="B9251" i="2"/>
  <c r="B9235" i="2"/>
  <c r="B9219" i="2"/>
  <c r="B9203" i="2"/>
  <c r="B9187" i="2"/>
  <c r="B9171" i="2"/>
  <c r="B9155" i="2"/>
  <c r="B9139" i="2"/>
  <c r="B9123" i="2"/>
  <c r="B9107" i="2"/>
  <c r="B9091" i="2"/>
  <c r="B9075" i="2"/>
  <c r="B9059" i="2"/>
  <c r="B9043" i="2"/>
  <c r="B9027" i="2"/>
  <c r="B9011" i="2"/>
  <c r="B8995" i="2"/>
  <c r="B8979" i="2"/>
  <c r="B8963" i="2"/>
  <c r="B8947" i="2"/>
  <c r="B8931" i="2"/>
  <c r="B8915" i="2"/>
  <c r="B8899" i="2"/>
  <c r="B8883" i="2"/>
  <c r="B8867" i="2"/>
  <c r="B8851" i="2"/>
  <c r="B8835" i="2"/>
  <c r="B8819" i="2"/>
  <c r="B8803" i="2"/>
  <c r="B8787" i="2"/>
  <c r="B8771" i="2"/>
  <c r="B8755" i="2"/>
  <c r="B8739" i="2"/>
  <c r="B8723" i="2"/>
  <c r="B8707" i="2"/>
  <c r="B8691" i="2"/>
  <c r="B8675" i="2"/>
  <c r="B8659" i="2"/>
  <c r="B8643" i="2"/>
  <c r="B8627" i="2"/>
  <c r="B8611" i="2"/>
  <c r="B8595" i="2"/>
  <c r="B8579" i="2"/>
  <c r="B8563" i="2"/>
  <c r="B8547" i="2"/>
  <c r="B8531" i="2"/>
  <c r="B8515" i="2"/>
  <c r="B8499" i="2"/>
  <c r="B8483" i="2"/>
  <c r="B8467" i="2"/>
  <c r="B8451" i="2"/>
  <c r="B8435" i="2"/>
  <c r="B8419" i="2"/>
  <c r="B8403" i="2"/>
  <c r="B8387" i="2"/>
  <c r="B8371" i="2"/>
  <c r="B8355" i="2"/>
  <c r="B8339" i="2"/>
  <c r="B8323" i="2"/>
  <c r="B8307" i="2"/>
  <c r="B8291" i="2"/>
  <c r="B8275" i="2"/>
  <c r="B8259" i="2"/>
  <c r="B8243" i="2"/>
  <c r="B8227" i="2"/>
  <c r="B8211" i="2"/>
  <c r="B8193" i="2"/>
  <c r="B8172" i="2"/>
  <c r="B8151" i="2"/>
  <c r="B8129" i="2"/>
  <c r="B8108" i="2"/>
  <c r="B8087" i="2"/>
  <c r="B8065" i="2"/>
  <c r="B8044" i="2"/>
  <c r="B8023" i="2"/>
  <c r="B8001" i="2"/>
  <c r="B7980" i="2"/>
  <c r="B7959" i="2"/>
  <c r="B7937" i="2"/>
  <c r="B7916" i="2"/>
  <c r="B7895" i="2"/>
  <c r="B7873" i="2"/>
  <c r="B7852" i="2"/>
  <c r="B7831" i="2"/>
  <c r="B7809" i="2"/>
  <c r="B7788" i="2"/>
  <c r="B7767" i="2"/>
  <c r="B7745" i="2"/>
  <c r="B7724" i="2"/>
  <c r="B7703" i="2"/>
  <c r="B7681" i="2"/>
  <c r="B7660" i="2"/>
  <c r="B7636" i="2"/>
  <c r="B7573" i="2"/>
  <c r="B7509" i="2"/>
  <c r="B7445" i="2"/>
  <c r="B7381" i="2"/>
  <c r="B7317" i="2"/>
  <c r="B7253" i="2"/>
  <c r="B7189" i="2"/>
  <c r="B7125" i="2"/>
  <c r="B7061" i="2"/>
  <c r="B6997" i="2"/>
  <c r="B6933" i="2"/>
  <c r="B6869" i="2"/>
  <c r="B6805" i="2"/>
  <c r="B6741" i="2"/>
  <c r="B6677" i="2"/>
  <c r="B6613" i="2"/>
  <c r="B6549" i="2"/>
  <c r="B6485" i="2"/>
  <c r="B6421" i="2"/>
  <c r="B6357" i="2"/>
  <c r="B6292" i="2"/>
  <c r="B6207" i="2"/>
  <c r="B6121" i="2"/>
  <c r="B6036" i="2"/>
  <c r="B5951" i="2"/>
  <c r="B5865" i="2"/>
  <c r="B5780" i="2"/>
  <c r="B5685" i="2"/>
  <c r="B5497" i="2"/>
  <c r="B5241" i="2"/>
  <c r="B4985" i="2"/>
  <c r="B4676" i="2"/>
  <c r="B4009" i="2"/>
  <c r="B7081" i="2"/>
  <c r="B6873" i="2"/>
  <c r="B6665" i="2"/>
  <c r="B6409" i="2"/>
  <c r="B6191" i="2"/>
  <c r="B5956" i="2"/>
  <c r="B3817" i="2"/>
  <c r="B9963" i="2"/>
  <c r="B9915" i="2"/>
  <c r="B9867" i="2"/>
  <c r="B9823" i="2"/>
  <c r="B9894" i="2"/>
  <c r="B9858" i="2"/>
  <c r="B9822" i="2"/>
  <c r="B9794" i="2"/>
  <c r="B9778" i="2"/>
  <c r="B9762" i="2"/>
  <c r="B9722" i="2"/>
  <c r="B9682" i="2"/>
  <c r="B9630" i="2"/>
  <c r="B9590" i="2"/>
  <c r="B9566" i="2"/>
  <c r="B9546" i="2"/>
  <c r="B9530" i="2"/>
  <c r="B9514" i="2"/>
  <c r="B9498" i="2"/>
  <c r="B9482" i="2"/>
  <c r="B9466" i="2"/>
  <c r="B9450" i="2"/>
  <c r="B9434" i="2"/>
  <c r="B9418" i="2"/>
  <c r="B9402" i="2"/>
  <c r="B9386" i="2"/>
  <c r="B9370" i="2"/>
  <c r="B9354" i="2"/>
  <c r="B9338" i="2"/>
  <c r="B9322" i="2"/>
  <c r="B9306" i="2"/>
  <c r="B9290" i="2"/>
  <c r="B9274" i="2"/>
  <c r="B9258" i="2"/>
  <c r="B9242" i="2"/>
  <c r="B9226" i="2"/>
  <c r="B9210" i="2"/>
  <c r="B9194" i="2"/>
  <c r="B9178" i="2"/>
  <c r="B9162" i="2"/>
  <c r="B9146" i="2"/>
  <c r="B9130" i="2"/>
  <c r="B9114" i="2"/>
  <c r="B9098" i="2"/>
  <c r="B9082" i="2"/>
  <c r="B9066" i="2"/>
  <c r="B9050" i="2"/>
  <c r="B9034" i="2"/>
  <c r="B9018" i="2"/>
  <c r="B9002" i="2"/>
  <c r="B8986" i="2"/>
  <c r="B8970" i="2"/>
  <c r="B8954" i="2"/>
  <c r="B8938" i="2"/>
  <c r="B8922" i="2"/>
  <c r="B8906" i="2"/>
  <c r="B8890" i="2"/>
  <c r="B8874" i="2"/>
  <c r="B8858" i="2"/>
  <c r="B8842" i="2"/>
  <c r="B8826" i="2"/>
  <c r="B8810" i="2"/>
  <c r="B8794" i="2"/>
  <c r="B8778" i="2"/>
  <c r="B8762" i="2"/>
  <c r="B8746" i="2"/>
  <c r="B8730" i="2"/>
  <c r="B8714" i="2"/>
  <c r="B8698" i="2"/>
  <c r="B8682" i="2"/>
  <c r="B8666" i="2"/>
  <c r="B8650" i="2"/>
  <c r="B8634" i="2"/>
  <c r="B8618" i="2"/>
  <c r="B8602" i="2"/>
  <c r="B8586" i="2"/>
  <c r="B8570" i="2"/>
  <c r="B8554" i="2"/>
  <c r="B8538" i="2"/>
  <c r="B8522" i="2"/>
  <c r="B8506" i="2"/>
  <c r="B8490" i="2"/>
  <c r="B8474" i="2"/>
  <c r="B8458" i="2"/>
  <c r="B8442" i="2"/>
  <c r="B8426" i="2"/>
  <c r="B8410" i="2"/>
  <c r="B8394" i="2"/>
  <c r="B8378" i="2"/>
  <c r="B8362" i="2"/>
  <c r="B8346" i="2"/>
  <c r="B8330" i="2"/>
  <c r="B8314" i="2"/>
  <c r="B8298" i="2"/>
  <c r="B8282" i="2"/>
  <c r="B8266" i="2"/>
  <c r="B8250" i="2"/>
  <c r="B8234" i="2"/>
  <c r="B8218" i="2"/>
  <c r="B8202" i="2"/>
  <c r="B8181" i="2"/>
  <c r="B8160" i="2"/>
  <c r="B8139" i="2"/>
  <c r="B8117" i="2"/>
  <c r="B8096" i="2"/>
  <c r="B8075" i="2"/>
  <c r="B8053" i="2"/>
  <c r="B8032" i="2"/>
  <c r="B8011" i="2"/>
  <c r="B7989" i="2"/>
  <c r="B7968" i="2"/>
  <c r="B7947" i="2"/>
  <c r="B7925" i="2"/>
  <c r="B7904" i="2"/>
  <c r="B7883" i="2"/>
  <c r="B7861" i="2"/>
  <c r="B7840" i="2"/>
  <c r="B7819" i="2"/>
  <c r="B7797" i="2"/>
  <c r="B7776" i="2"/>
  <c r="B7755" i="2"/>
  <c r="B7733" i="2"/>
  <c r="B7712" i="2"/>
  <c r="B7691" i="2"/>
  <c r="B7669" i="2"/>
  <c r="B7648" i="2"/>
  <c r="B7601" i="2"/>
  <c r="B7537" i="2"/>
  <c r="B7473" i="2"/>
  <c r="B7409" i="2"/>
  <c r="B7345" i="2"/>
  <c r="B7281" i="2"/>
  <c r="B7217" i="2"/>
  <c r="B7153" i="2"/>
  <c r="B7089" i="2"/>
  <c r="B7025" i="2"/>
  <c r="B6961" i="2"/>
  <c r="B6897" i="2"/>
  <c r="B6833" i="2"/>
  <c r="B6769" i="2"/>
  <c r="B6705" i="2"/>
  <c r="B6641" i="2"/>
  <c r="B6577" i="2"/>
  <c r="B6513" i="2"/>
  <c r="B6449" i="2"/>
  <c r="B6385" i="2"/>
  <c r="B6321" i="2"/>
  <c r="B6244" i="2"/>
  <c r="B6159" i="2"/>
  <c r="B6073" i="2"/>
  <c r="B5945" i="2"/>
  <c r="B5839" i="2"/>
  <c r="B5732" i="2"/>
  <c r="B5481" i="2"/>
  <c r="B5161" i="2"/>
  <c r="B4825" i="2"/>
  <c r="B3945" i="2"/>
  <c r="B8194" i="2"/>
  <c r="B8174" i="2"/>
  <c r="B8150" i="2"/>
  <c r="B8130" i="2"/>
  <c r="B8110" i="2"/>
  <c r="B8086" i="2"/>
  <c r="B8066" i="2"/>
  <c r="B8046" i="2"/>
  <c r="B8022" i="2"/>
  <c r="B8002" i="2"/>
  <c r="B7982" i="2"/>
  <c r="B7958" i="2"/>
  <c r="B7938" i="2"/>
  <c r="B7918" i="2"/>
  <c r="B7894" i="2"/>
  <c r="B7874" i="2"/>
  <c r="B7854" i="2"/>
  <c r="B7830" i="2"/>
  <c r="B7810" i="2"/>
  <c r="B7790" i="2"/>
  <c r="B7766" i="2"/>
  <c r="B7746" i="2"/>
  <c r="B7726" i="2"/>
  <c r="B7698" i="2"/>
  <c r="B7666" i="2"/>
  <c r="B7634" i="2"/>
  <c r="B7602" i="2"/>
  <c r="B7570" i="2"/>
  <c r="B7538" i="2"/>
  <c r="B7506" i="2"/>
  <c r="B7474" i="2"/>
  <c r="B7442" i="2"/>
  <c r="B7410" i="2"/>
  <c r="B7378" i="2"/>
  <c r="B7346" i="2"/>
  <c r="B7314" i="2"/>
  <c r="B7282" i="2"/>
  <c r="B7250" i="2"/>
  <c r="B7218" i="2"/>
  <c r="B7186" i="2"/>
  <c r="B7154" i="2"/>
  <c r="B7122" i="2"/>
  <c r="B7090" i="2"/>
  <c r="B7058" i="2"/>
  <c r="B7026" i="2"/>
  <c r="B6994" i="2"/>
  <c r="B6962" i="2"/>
  <c r="B6930" i="2"/>
  <c r="B6898" i="2"/>
  <c r="B6866" i="2"/>
  <c r="B6834" i="2"/>
  <c r="B6802" i="2"/>
  <c r="B6770" i="2"/>
  <c r="B6738" i="2"/>
  <c r="B6706" i="2"/>
  <c r="B6674" i="2"/>
  <c r="B6642" i="2"/>
  <c r="B6610" i="2"/>
  <c r="B6578" i="2"/>
  <c r="B6546" i="2"/>
  <c r="B6514" i="2"/>
  <c r="B6482" i="2"/>
  <c r="B6450" i="2"/>
  <c r="B6418" i="2"/>
  <c r="B6386" i="2"/>
  <c r="B6354" i="2"/>
  <c r="B6322" i="2"/>
  <c r="B6288" i="2"/>
  <c r="B6245" i="2"/>
  <c r="B6203" i="2"/>
  <c r="B6160" i="2"/>
  <c r="B6117" i="2"/>
  <c r="B6075" i="2"/>
  <c r="B6032" i="2"/>
  <c r="B5989" i="2"/>
  <c r="B5947" i="2"/>
  <c r="B5904" i="2"/>
  <c r="B5861" i="2"/>
  <c r="B5819" i="2"/>
  <c r="B5776" i="2"/>
  <c r="B5733" i="2"/>
  <c r="B5680" i="2"/>
  <c r="B5613" i="2"/>
  <c r="B5485" i="2"/>
  <c r="B5357" i="2"/>
  <c r="B5229" i="2"/>
  <c r="B5101" i="2"/>
  <c r="B4973" i="2"/>
  <c r="B4831" i="2"/>
  <c r="B4660" i="2"/>
  <c r="B4473" i="2"/>
  <c r="B3961" i="2"/>
  <c r="B3380" i="2"/>
  <c r="B7620" i="2"/>
  <c r="B7588" i="2"/>
  <c r="B7556" i="2"/>
  <c r="B7524" i="2"/>
  <c r="B7492" i="2"/>
  <c r="B7460" i="2"/>
  <c r="B7396" i="2"/>
  <c r="B7332" i="2"/>
  <c r="B7268" i="2"/>
  <c r="B7204" i="2"/>
  <c r="B7140" i="2"/>
  <c r="B7076" i="2"/>
  <c r="B7012" i="2"/>
  <c r="B6948" i="2"/>
  <c r="D10011" i="2"/>
  <c r="D10008" i="2"/>
  <c r="C10010" i="2"/>
  <c r="C13" i="2"/>
  <c r="C10005" i="2"/>
  <c r="C10006" i="2"/>
  <c r="C10009" i="2"/>
  <c r="C10002" i="2"/>
  <c r="C10004" i="2"/>
  <c r="C10007" i="2"/>
  <c r="C10012" i="2"/>
  <c r="B9" i="2" l="1"/>
  <c r="F27" i="2"/>
  <c r="F43" i="2"/>
  <c r="F59" i="2"/>
  <c r="F75" i="2"/>
  <c r="F91" i="2"/>
  <c r="F19" i="2"/>
  <c r="F38" i="2"/>
  <c r="F54" i="2"/>
  <c r="F70" i="2"/>
  <c r="F86" i="2"/>
  <c r="F102" i="2"/>
  <c r="F118" i="2"/>
  <c r="F25" i="2"/>
  <c r="F57" i="2"/>
  <c r="F89" i="2"/>
  <c r="F112" i="2"/>
  <c r="F133" i="2"/>
  <c r="F149" i="2"/>
  <c r="F165" i="2"/>
  <c r="F21" i="2"/>
  <c r="F61" i="2"/>
  <c r="F96" i="2"/>
  <c r="F135" i="2"/>
  <c r="F158" i="2"/>
  <c r="F176" i="2"/>
  <c r="F192" i="2"/>
  <c r="F208" i="2"/>
  <c r="F224" i="2"/>
  <c r="F240" i="2"/>
  <c r="F256" i="2"/>
  <c r="F272" i="2"/>
  <c r="F288" i="2"/>
  <c r="F304" i="2"/>
  <c r="F15" i="2"/>
  <c r="F44" i="2"/>
  <c r="F45" i="2"/>
  <c r="F115" i="2"/>
  <c r="F163" i="2"/>
  <c r="F177" i="2"/>
  <c r="F195" i="2"/>
  <c r="F218" i="2"/>
  <c r="F241" i="2"/>
  <c r="F259" i="2"/>
  <c r="F282" i="2"/>
  <c r="F305" i="2"/>
  <c r="F323" i="2"/>
  <c r="F339" i="2"/>
  <c r="F355" i="2"/>
  <c r="F371" i="2"/>
  <c r="F387" i="2"/>
  <c r="F403" i="2"/>
  <c r="F419" i="2"/>
  <c r="F435" i="2"/>
  <c r="F451" i="2"/>
  <c r="F467" i="2"/>
  <c r="F483" i="2"/>
  <c r="F499" i="2"/>
  <c r="F515" i="2"/>
  <c r="F531" i="2"/>
  <c r="F547" i="2"/>
  <c r="F563" i="2"/>
  <c r="F579" i="2"/>
  <c r="F595" i="2"/>
  <c r="F611" i="2"/>
  <c r="F88" i="2"/>
  <c r="F147" i="2"/>
  <c r="F164" i="2"/>
  <c r="F183" i="2"/>
  <c r="F206" i="2"/>
  <c r="F229" i="2"/>
  <c r="F247" i="2"/>
  <c r="F270" i="2"/>
  <c r="F293" i="2"/>
  <c r="F311" i="2"/>
  <c r="F330" i="2"/>
  <c r="F77" i="2"/>
  <c r="F136" i="2"/>
  <c r="F185" i="2"/>
  <c r="F235" i="2"/>
  <c r="F274" i="2"/>
  <c r="F313" i="2"/>
  <c r="F346" i="2"/>
  <c r="F369" i="2"/>
  <c r="F392" i="2"/>
  <c r="F410" i="2"/>
  <c r="F433" i="2"/>
  <c r="F456" i="2"/>
  <c r="F474" i="2"/>
  <c r="F497" i="2"/>
  <c r="F520" i="2"/>
  <c r="F538" i="2"/>
  <c r="F561" i="2"/>
  <c r="F584" i="2"/>
  <c r="F602" i="2"/>
  <c r="F622" i="2"/>
  <c r="F638" i="2"/>
  <c r="F654" i="2"/>
  <c r="F670" i="2"/>
  <c r="F686" i="2"/>
  <c r="F702" i="2"/>
  <c r="F718" i="2"/>
  <c r="F734" i="2"/>
  <c r="F750" i="2"/>
  <c r="F766" i="2"/>
  <c r="F782" i="2"/>
  <c r="F798" i="2"/>
  <c r="F814" i="2"/>
  <c r="F830" i="2"/>
  <c r="F846" i="2"/>
  <c r="F862" i="2"/>
  <c r="F878" i="2"/>
  <c r="F894" i="2"/>
  <c r="F910" i="2"/>
  <c r="F926" i="2"/>
  <c r="F942" i="2"/>
  <c r="F92" i="2"/>
  <c r="F146" i="2"/>
  <c r="F214" i="2"/>
  <c r="F253" i="2"/>
  <c r="F303" i="2"/>
  <c r="F328" i="2"/>
  <c r="F350" i="2"/>
  <c r="F373" i="2"/>
  <c r="F396" i="2"/>
  <c r="F414" i="2"/>
  <c r="F437" i="2"/>
  <c r="F460" i="2"/>
  <c r="F478" i="2"/>
  <c r="F501" i="2"/>
  <c r="F84" i="2"/>
  <c r="F162" i="2"/>
  <c r="F251" i="2"/>
  <c r="F321" i="2"/>
  <c r="F370" i="2"/>
  <c r="F409" i="2"/>
  <c r="F448" i="2"/>
  <c r="F498" i="2"/>
  <c r="F541" i="2"/>
  <c r="F558" i="2"/>
  <c r="F598" i="2"/>
  <c r="F616" i="2"/>
  <c r="F639" i="2"/>
  <c r="F657" i="2"/>
  <c r="F680" i="2"/>
  <c r="F703" i="2"/>
  <c r="F721" i="2"/>
  <c r="F744" i="2"/>
  <c r="F767" i="2"/>
  <c r="F785" i="2"/>
  <c r="F808" i="2"/>
  <c r="F831" i="2"/>
  <c r="F849" i="2"/>
  <c r="F872" i="2"/>
  <c r="F895" i="2"/>
  <c r="F913" i="2"/>
  <c r="F936" i="2"/>
  <c r="F957" i="2"/>
  <c r="F973" i="2"/>
  <c r="F989" i="2"/>
  <c r="F1005" i="2"/>
  <c r="F1021" i="2"/>
  <c r="F1037" i="2"/>
  <c r="F1053" i="2"/>
  <c r="F1069" i="2"/>
  <c r="F1085" i="2"/>
  <c r="F1101" i="2"/>
  <c r="F1117" i="2"/>
  <c r="F1133" i="2"/>
  <c r="F1149" i="2"/>
  <c r="F1165" i="2"/>
  <c r="F1181" i="2"/>
  <c r="F1197" i="2"/>
  <c r="F109" i="2"/>
  <c r="F223" i="2"/>
  <c r="F294" i="2"/>
  <c r="F349" i="2"/>
  <c r="F388" i="2"/>
  <c r="F438" i="2"/>
  <c r="F477" i="2"/>
  <c r="F516" i="2"/>
  <c r="F537" i="2"/>
  <c r="F556" i="2"/>
  <c r="F596" i="2"/>
  <c r="F613" i="2"/>
  <c r="F636" i="2"/>
  <c r="F659" i="2"/>
  <c r="F677" i="2"/>
  <c r="F700" i="2"/>
  <c r="F723" i="2"/>
  <c r="F741" i="2"/>
  <c r="F764" i="2"/>
  <c r="F787" i="2"/>
  <c r="F805" i="2"/>
  <c r="F828" i="2"/>
  <c r="F851" i="2"/>
  <c r="F869" i="2"/>
  <c r="F892" i="2"/>
  <c r="F915" i="2"/>
  <c r="F933" i="2"/>
  <c r="F956" i="2"/>
  <c r="F972" i="2"/>
  <c r="F988" i="2"/>
  <c r="F297" i="2"/>
  <c r="F450" i="2"/>
  <c r="F521" i="2"/>
  <c r="F578" i="2"/>
  <c r="F633" i="2"/>
  <c r="F672" i="2"/>
  <c r="F711" i="2"/>
  <c r="F761" i="2"/>
  <c r="F800" i="2"/>
  <c r="F839" i="2"/>
  <c r="F889" i="2"/>
  <c r="F928" i="2"/>
  <c r="F967" i="2"/>
  <c r="F992" i="2"/>
  <c r="F1015" i="2"/>
  <c r="F1038" i="2"/>
  <c r="F1056" i="2"/>
  <c r="F1079" i="2"/>
  <c r="F1102" i="2"/>
  <c r="F1120" i="2"/>
  <c r="F1143" i="2"/>
  <c r="F1166" i="2"/>
  <c r="F1184" i="2"/>
  <c r="F1205" i="2"/>
  <c r="F1221" i="2"/>
  <c r="F1237" i="2"/>
  <c r="F1253" i="2"/>
  <c r="F1269" i="2"/>
  <c r="F20" i="2"/>
  <c r="F35" i="2"/>
  <c r="F51" i="2"/>
  <c r="F67" i="2"/>
  <c r="F83" i="2"/>
  <c r="F99" i="2"/>
  <c r="F30" i="2"/>
  <c r="F46" i="2"/>
  <c r="F62" i="2"/>
  <c r="F78" i="2"/>
  <c r="F94" i="2"/>
  <c r="F110" i="2"/>
  <c r="F126" i="2"/>
  <c r="F41" i="2"/>
  <c r="F73" i="2"/>
  <c r="F103" i="2"/>
  <c r="F121" i="2"/>
  <c r="F141" i="2"/>
  <c r="F157" i="2"/>
  <c r="F173" i="2"/>
  <c r="F32" i="2"/>
  <c r="F68" i="2"/>
  <c r="F107" i="2"/>
  <c r="F144" i="2"/>
  <c r="F167" i="2"/>
  <c r="F184" i="2"/>
  <c r="F200" i="2"/>
  <c r="F216" i="2"/>
  <c r="F232" i="2"/>
  <c r="F248" i="2"/>
  <c r="F264" i="2"/>
  <c r="F280" i="2"/>
  <c r="F296" i="2"/>
  <c r="F312" i="2"/>
  <c r="F37" i="2"/>
  <c r="F72" i="2"/>
  <c r="F80" i="2"/>
  <c r="F130" i="2"/>
  <c r="F170" i="2"/>
  <c r="F186" i="2"/>
  <c r="F209" i="2"/>
  <c r="F227" i="2"/>
  <c r="F250" i="2"/>
  <c r="F273" i="2"/>
  <c r="F291" i="2"/>
  <c r="F314" i="2"/>
  <c r="F331" i="2"/>
  <c r="F347" i="2"/>
  <c r="F363" i="2"/>
  <c r="F379" i="2"/>
  <c r="F395" i="2"/>
  <c r="F411" i="2"/>
  <c r="F427" i="2"/>
  <c r="F443" i="2"/>
  <c r="F459" i="2"/>
  <c r="F475" i="2"/>
  <c r="F491" i="2"/>
  <c r="F507" i="2"/>
  <c r="F523" i="2"/>
  <c r="F539" i="2"/>
  <c r="F555" i="2"/>
  <c r="F571" i="2"/>
  <c r="F587" i="2"/>
  <c r="F603" i="2"/>
  <c r="F53" i="2"/>
  <c r="F116" i="2"/>
  <c r="F154" i="2"/>
  <c r="F171" i="2"/>
  <c r="F197" i="2"/>
  <c r="F215" i="2"/>
  <c r="F238" i="2"/>
  <c r="F261" i="2"/>
  <c r="F279" i="2"/>
  <c r="F302" i="2"/>
  <c r="F322" i="2"/>
  <c r="F338" i="2"/>
  <c r="F120" i="2"/>
  <c r="F155" i="2"/>
  <c r="F210" i="2"/>
  <c r="F249" i="2"/>
  <c r="F299" i="2"/>
  <c r="F333" i="2"/>
  <c r="F360" i="2"/>
  <c r="F378" i="2"/>
  <c r="F401" i="2"/>
  <c r="F424" i="2"/>
  <c r="F442" i="2"/>
  <c r="F465" i="2"/>
  <c r="F488" i="2"/>
  <c r="F506" i="2"/>
  <c r="F529" i="2"/>
  <c r="F552" i="2"/>
  <c r="F570" i="2"/>
  <c r="F593" i="2"/>
  <c r="F614" i="2"/>
  <c r="F630" i="2"/>
  <c r="F646" i="2"/>
  <c r="F662" i="2"/>
  <c r="F678" i="2"/>
  <c r="F694" i="2"/>
  <c r="F710" i="2"/>
  <c r="F726" i="2"/>
  <c r="F742" i="2"/>
  <c r="F758" i="2"/>
  <c r="F774" i="2"/>
  <c r="F790" i="2"/>
  <c r="F806" i="2"/>
  <c r="F822" i="2"/>
  <c r="F838" i="2"/>
  <c r="F854" i="2"/>
  <c r="F870" i="2"/>
  <c r="F886" i="2"/>
  <c r="F902" i="2"/>
  <c r="F918" i="2"/>
  <c r="F934" i="2"/>
  <c r="F950" i="2"/>
  <c r="F127" i="2"/>
  <c r="F189" i="2"/>
  <c r="F239" i="2"/>
  <c r="F278" i="2"/>
  <c r="F317" i="2"/>
  <c r="F341" i="2"/>
  <c r="F364" i="2"/>
  <c r="F382" i="2"/>
  <c r="F405" i="2"/>
  <c r="F428" i="2"/>
  <c r="F446" i="2"/>
  <c r="F469" i="2"/>
  <c r="F492" i="2"/>
  <c r="F510" i="2"/>
  <c r="F123" i="2"/>
  <c r="F194" i="2"/>
  <c r="F265" i="2"/>
  <c r="F345" i="2"/>
  <c r="F384" i="2"/>
  <c r="F434" i="2"/>
  <c r="F473" i="2"/>
  <c r="F512" i="2"/>
  <c r="F548" i="2"/>
  <c r="F565" i="2"/>
  <c r="F610" i="2"/>
  <c r="F625" i="2"/>
  <c r="F648" i="2"/>
  <c r="F671" i="2"/>
  <c r="F689" i="2"/>
  <c r="F712" i="2"/>
  <c r="F735" i="2"/>
  <c r="F753" i="2"/>
  <c r="F776" i="2"/>
  <c r="F799" i="2"/>
  <c r="F817" i="2"/>
  <c r="F840" i="2"/>
  <c r="F863" i="2"/>
  <c r="F881" i="2"/>
  <c r="F904" i="2"/>
  <c r="F927" i="2"/>
  <c r="F945" i="2"/>
  <c r="F965" i="2"/>
  <c r="F981" i="2"/>
  <c r="F997" i="2"/>
  <c r="F1013" i="2"/>
  <c r="F1029" i="2"/>
  <c r="F1045" i="2"/>
  <c r="F1061" i="2"/>
  <c r="F1077" i="2"/>
  <c r="F1093" i="2"/>
  <c r="F1109" i="2"/>
  <c r="F1125" i="2"/>
  <c r="F1141" i="2"/>
  <c r="F1157" i="2"/>
  <c r="F1173" i="2"/>
  <c r="F1189" i="2"/>
  <c r="F56" i="2"/>
  <c r="F134" i="2"/>
  <c r="F237" i="2"/>
  <c r="F332" i="2"/>
  <c r="F374" i="2"/>
  <c r="F413" i="2"/>
  <c r="F452" i="2"/>
  <c r="F502" i="2"/>
  <c r="F530" i="2"/>
  <c r="F544" i="2"/>
  <c r="F589" i="2"/>
  <c r="F606" i="2"/>
  <c r="F627" i="2"/>
  <c r="F645" i="2"/>
  <c r="F668" i="2"/>
  <c r="F691" i="2"/>
  <c r="F709" i="2"/>
  <c r="F732" i="2"/>
  <c r="F755" i="2"/>
  <c r="F773" i="2"/>
  <c r="F796" i="2"/>
  <c r="F819" i="2"/>
  <c r="F837" i="2"/>
  <c r="F860" i="2"/>
  <c r="F883" i="2"/>
  <c r="F901" i="2"/>
  <c r="F924" i="2"/>
  <c r="F947" i="2"/>
  <c r="F964" i="2"/>
  <c r="F980" i="2"/>
  <c r="F226" i="2"/>
  <c r="F393" i="2"/>
  <c r="F464" i="2"/>
  <c r="F540" i="2"/>
  <c r="F597" i="2"/>
  <c r="F647" i="2"/>
  <c r="F697" i="2"/>
  <c r="F736" i="2"/>
  <c r="F775" i="2"/>
  <c r="F825" i="2"/>
  <c r="F864" i="2"/>
  <c r="F903" i="2"/>
  <c r="F953" i="2"/>
  <c r="F983" i="2"/>
  <c r="F1006" i="2"/>
  <c r="F1024" i="2"/>
  <c r="F1047" i="2"/>
  <c r="F1070" i="2"/>
  <c r="F1088" i="2"/>
  <c r="F1111" i="2"/>
  <c r="F1134" i="2"/>
  <c r="F1152" i="2"/>
  <c r="F1175" i="2"/>
  <c r="F1198" i="2"/>
  <c r="F1213" i="2"/>
  <c r="F1229" i="2"/>
  <c r="F1245" i="2"/>
  <c r="F1261" i="2"/>
  <c r="F39" i="2"/>
  <c r="F71" i="2"/>
  <c r="F16" i="2"/>
  <c r="F50" i="2"/>
  <c r="F82" i="2"/>
  <c r="F114" i="2"/>
  <c r="F49" i="2"/>
  <c r="F105" i="2"/>
  <c r="F145" i="2"/>
  <c r="F14" i="2"/>
  <c r="F93" i="2"/>
  <c r="F151" i="2"/>
  <c r="F188" i="2"/>
  <c r="F220" i="2"/>
  <c r="F252" i="2"/>
  <c r="F284" i="2"/>
  <c r="F316" i="2"/>
  <c r="F76" i="2"/>
  <c r="F156" i="2"/>
  <c r="F193" i="2"/>
  <c r="F234" i="2"/>
  <c r="F275" i="2"/>
  <c r="F319" i="2"/>
  <c r="F351" i="2"/>
  <c r="F383" i="2"/>
  <c r="F415" i="2"/>
  <c r="F447" i="2"/>
  <c r="F479" i="2"/>
  <c r="F511" i="2"/>
  <c r="F543" i="2"/>
  <c r="F575" i="2"/>
  <c r="F607" i="2"/>
  <c r="F140" i="2"/>
  <c r="F181" i="2"/>
  <c r="F222" i="2"/>
  <c r="F263" i="2"/>
  <c r="F309" i="2"/>
  <c r="F48" i="2"/>
  <c r="F178" i="2"/>
  <c r="F267" i="2"/>
  <c r="F344" i="2"/>
  <c r="F385" i="2"/>
  <c r="F426" i="2"/>
  <c r="F472" i="2"/>
  <c r="F513" i="2"/>
  <c r="F554" i="2"/>
  <c r="F600" i="2"/>
  <c r="F634" i="2"/>
  <c r="F666" i="2"/>
  <c r="F698" i="2"/>
  <c r="F730" i="2"/>
  <c r="F762" i="2"/>
  <c r="F794" i="2"/>
  <c r="F826" i="2"/>
  <c r="F858" i="2"/>
  <c r="F890" i="2"/>
  <c r="F922" i="2"/>
  <c r="F954" i="2"/>
  <c r="F207" i="2"/>
  <c r="F285" i="2"/>
  <c r="F348" i="2"/>
  <c r="F389" i="2"/>
  <c r="F430" i="2"/>
  <c r="F476" i="2"/>
  <c r="F517" i="2"/>
  <c r="F201" i="2"/>
  <c r="F352" i="2"/>
  <c r="F441" i="2"/>
  <c r="F534" i="2"/>
  <c r="F572" i="2"/>
  <c r="F632" i="2"/>
  <c r="F673" i="2"/>
  <c r="F719" i="2"/>
  <c r="F760" i="2"/>
  <c r="F801" i="2"/>
  <c r="F847" i="2"/>
  <c r="F888" i="2"/>
  <c r="F929" i="2"/>
  <c r="F969" i="2"/>
  <c r="F1001" i="2"/>
  <c r="F1033" i="2"/>
  <c r="F1065" i="2"/>
  <c r="F1097" i="2"/>
  <c r="F1129" i="2"/>
  <c r="F1161" i="2"/>
  <c r="F1193" i="2"/>
  <c r="F172" i="2"/>
  <c r="F342" i="2"/>
  <c r="F420" i="2"/>
  <c r="F509" i="2"/>
  <c r="F549" i="2"/>
  <c r="F608" i="2"/>
  <c r="F652" i="2"/>
  <c r="F693" i="2"/>
  <c r="F739" i="2"/>
  <c r="F780" i="2"/>
  <c r="F821" i="2"/>
  <c r="F867" i="2"/>
  <c r="F908" i="2"/>
  <c r="F949" i="2"/>
  <c r="F984" i="2"/>
  <c r="F400" i="2"/>
  <c r="F573" i="2"/>
  <c r="F665" i="2"/>
  <c r="F743" i="2"/>
  <c r="F832" i="2"/>
  <c r="F921" i="2"/>
  <c r="F990" i="2"/>
  <c r="F1031" i="2"/>
  <c r="F1072" i="2"/>
  <c r="F1118" i="2"/>
  <c r="F1159" i="2"/>
  <c r="F1201" i="2"/>
  <c r="F1233" i="2"/>
  <c r="F1265" i="2"/>
  <c r="F1285" i="2"/>
  <c r="F1301" i="2"/>
  <c r="F1317" i="2"/>
  <c r="F1333" i="2"/>
  <c r="F1349" i="2"/>
  <c r="F1365" i="2"/>
  <c r="F1381" i="2"/>
  <c r="F1397" i="2"/>
  <c r="F1413" i="2"/>
  <c r="F1429" i="2"/>
  <c r="F1445" i="2"/>
  <c r="F1461" i="2"/>
  <c r="F1477" i="2"/>
  <c r="F1493" i="2"/>
  <c r="F1509" i="2"/>
  <c r="F1525" i="2"/>
  <c r="F1541" i="2"/>
  <c r="F1557" i="2"/>
  <c r="F1573" i="2"/>
  <c r="F1589" i="2"/>
  <c r="F1605" i="2"/>
  <c r="F1621" i="2"/>
  <c r="F1637" i="2"/>
  <c r="F1653" i="2"/>
  <c r="F1669" i="2"/>
  <c r="F1685" i="2"/>
  <c r="F1701" i="2"/>
  <c r="F1717" i="2"/>
  <c r="F269" i="2"/>
  <c r="F372" i="2"/>
  <c r="F486" i="2"/>
  <c r="F564" i="2"/>
  <c r="F619" i="2"/>
  <c r="F669" i="2"/>
  <c r="F708" i="2"/>
  <c r="F747" i="2"/>
  <c r="F797" i="2"/>
  <c r="F836" i="2"/>
  <c r="F875" i="2"/>
  <c r="F925" i="2"/>
  <c r="F970" i="2"/>
  <c r="F996" i="2"/>
  <c r="F1019" i="2"/>
  <c r="F1042" i="2"/>
  <c r="F1060" i="2"/>
  <c r="F1083" i="2"/>
  <c r="F233" i="2"/>
  <c r="F425" i="2"/>
  <c r="F580" i="2"/>
  <c r="F631" i="2"/>
  <c r="F745" i="2"/>
  <c r="F816" i="2"/>
  <c r="F887" i="2"/>
  <c r="F963" i="2"/>
  <c r="F1014" i="2"/>
  <c r="F1064" i="2"/>
  <c r="F1107" i="2"/>
  <c r="F1124" i="2"/>
  <c r="F1164" i="2"/>
  <c r="F1183" i="2"/>
  <c r="F1203" i="2"/>
  <c r="F1226" i="2"/>
  <c r="F1244" i="2"/>
  <c r="F1267" i="2"/>
  <c r="F1290" i="2"/>
  <c r="F1308" i="2"/>
  <c r="F1331" i="2"/>
  <c r="F1354" i="2"/>
  <c r="F1372" i="2"/>
  <c r="F1395" i="2"/>
  <c r="F1418" i="2"/>
  <c r="F1436" i="2"/>
  <c r="F1459" i="2"/>
  <c r="F1482" i="2"/>
  <c r="F1500" i="2"/>
  <c r="F1523" i="2"/>
  <c r="F1546" i="2"/>
  <c r="F1564" i="2"/>
  <c r="F1587" i="2"/>
  <c r="F1610" i="2"/>
  <c r="F1628" i="2"/>
  <c r="F1651" i="2"/>
  <c r="F1674" i="2"/>
  <c r="F1692" i="2"/>
  <c r="F1715" i="2"/>
  <c r="F1733" i="2"/>
  <c r="F1749" i="2"/>
  <c r="F1765" i="2"/>
  <c r="F1781" i="2"/>
  <c r="F1797" i="2"/>
  <c r="F1813" i="2"/>
  <c r="F1829" i="2"/>
  <c r="F1845" i="2"/>
  <c r="F1861" i="2"/>
  <c r="F1877" i="2"/>
  <c r="F1893" i="2"/>
  <c r="F1909" i="2"/>
  <c r="F1925" i="2"/>
  <c r="F1941" i="2"/>
  <c r="F1957" i="2"/>
  <c r="F1973" i="2"/>
  <c r="F1989" i="2"/>
  <c r="F2005" i="2"/>
  <c r="F2021" i="2"/>
  <c r="F2037" i="2"/>
  <c r="F2053" i="2"/>
  <c r="F2069" i="2"/>
  <c r="F2085" i="2"/>
  <c r="F2101" i="2"/>
  <c r="F2117" i="2"/>
  <c r="F2133" i="2"/>
  <c r="F2149" i="2"/>
  <c r="F2165" i="2"/>
  <c r="F2181" i="2"/>
  <c r="F2197" i="2"/>
  <c r="F2213" i="2"/>
  <c r="F2229" i="2"/>
  <c r="F2245" i="2"/>
  <c r="F2261" i="2"/>
  <c r="F2277" i="2"/>
  <c r="F2293" i="2"/>
  <c r="F2309" i="2"/>
  <c r="F2325" i="2"/>
  <c r="F2341" i="2"/>
  <c r="F2357" i="2"/>
  <c r="F2373" i="2"/>
  <c r="F2389" i="2"/>
  <c r="F2405" i="2"/>
  <c r="F2421" i="2"/>
  <c r="F2437" i="2"/>
  <c r="F2453" i="2"/>
  <c r="F2469" i="2"/>
  <c r="F2485" i="2"/>
  <c r="F2501" i="2"/>
  <c r="F2517" i="2"/>
  <c r="F2533" i="2"/>
  <c r="F2549" i="2"/>
  <c r="F2565" i="2"/>
  <c r="F2581" i="2"/>
  <c r="F2597" i="2"/>
  <c r="F2613" i="2"/>
  <c r="F2629" i="2"/>
  <c r="F2645" i="2"/>
  <c r="F2661" i="2"/>
  <c r="F2677" i="2"/>
  <c r="F2693" i="2"/>
  <c r="F2709" i="2"/>
  <c r="F2725" i="2"/>
  <c r="F2741" i="2"/>
  <c r="F2757" i="2"/>
  <c r="F2773" i="2"/>
  <c r="F2789" i="2"/>
  <c r="F2805" i="2"/>
  <c r="F2821" i="2"/>
  <c r="F2837" i="2"/>
  <c r="F2853" i="2"/>
  <c r="F2869" i="2"/>
  <c r="F2885" i="2"/>
  <c r="F2901" i="2"/>
  <c r="F2917" i="2"/>
  <c r="F2933" i="2"/>
  <c r="F262" i="2"/>
  <c r="F468" i="2"/>
  <c r="F653" i="2"/>
  <c r="F724" i="2"/>
  <c r="F795" i="2"/>
  <c r="F909" i="2"/>
  <c r="F974" i="2"/>
  <c r="F1036" i="2"/>
  <c r="F1075" i="2"/>
  <c r="F1103" i="2"/>
  <c r="F1122" i="2"/>
  <c r="F1162" i="2"/>
  <c r="F1179" i="2"/>
  <c r="F1214" i="2"/>
  <c r="F1232" i="2"/>
  <c r="F1255" i="2"/>
  <c r="F1278" i="2"/>
  <c r="F1296" i="2"/>
  <c r="F1319" i="2"/>
  <c r="F1342" i="2"/>
  <c r="F1360" i="2"/>
  <c r="F1383" i="2"/>
  <c r="F1406" i="2"/>
  <c r="F1424" i="2"/>
  <c r="F1447" i="2"/>
  <c r="F1470" i="2"/>
  <c r="F1488" i="2"/>
  <c r="F1511" i="2"/>
  <c r="F1534" i="2"/>
  <c r="F1552" i="2"/>
  <c r="F1575" i="2"/>
  <c r="F1598" i="2"/>
  <c r="F1616" i="2"/>
  <c r="F1639" i="2"/>
  <c r="F1662" i="2"/>
  <c r="F1680" i="2"/>
  <c r="F489" i="2"/>
  <c r="F784" i="2"/>
  <c r="F987" i="2"/>
  <c r="F1080" i="2"/>
  <c r="F1132" i="2"/>
  <c r="F1170" i="2"/>
  <c r="F1234" i="2"/>
  <c r="F1284" i="2"/>
  <c r="F1323" i="2"/>
  <c r="F1362" i="2"/>
  <c r="F1412" i="2"/>
  <c r="F1451" i="2"/>
  <c r="F1490" i="2"/>
  <c r="F1540" i="2"/>
  <c r="F1579" i="2"/>
  <c r="F1618" i="2"/>
  <c r="F1668" i="2"/>
  <c r="F1711" i="2"/>
  <c r="F1730" i="2"/>
  <c r="F1748" i="2"/>
  <c r="F1771" i="2"/>
  <c r="F1794" i="2"/>
  <c r="F1812" i="2"/>
  <c r="F1835" i="2"/>
  <c r="F1858" i="2"/>
  <c r="F1876" i="2"/>
  <c r="F1899" i="2"/>
  <c r="F1922" i="2"/>
  <c r="F1940" i="2"/>
  <c r="F1963" i="2"/>
  <c r="F1986" i="2"/>
  <c r="F2004" i="2"/>
  <c r="F2027" i="2"/>
  <c r="F2050" i="2"/>
  <c r="F2068" i="2"/>
  <c r="F2091" i="2"/>
  <c r="F2114" i="2"/>
  <c r="F2132" i="2"/>
  <c r="F2155" i="2"/>
  <c r="F2178" i="2"/>
  <c r="F2196" i="2"/>
  <c r="F2219" i="2"/>
  <c r="F2242" i="2"/>
  <c r="F2260" i="2"/>
  <c r="F2283" i="2"/>
  <c r="F2306" i="2"/>
  <c r="F2324" i="2"/>
  <c r="F2347" i="2"/>
  <c r="F2370" i="2"/>
  <c r="F2388" i="2"/>
  <c r="F2411" i="2"/>
  <c r="F2434" i="2"/>
  <c r="F2452" i="2"/>
  <c r="F2475" i="2"/>
  <c r="F2498" i="2"/>
  <c r="F2516" i="2"/>
  <c r="F2539" i="2"/>
  <c r="F2562" i="2"/>
  <c r="F2580" i="2"/>
  <c r="F2603" i="2"/>
  <c r="F2626" i="2"/>
  <c r="F2644" i="2"/>
  <c r="F2667" i="2"/>
  <c r="F2690" i="2"/>
  <c r="F2708" i="2"/>
  <c r="F2731" i="2"/>
  <c r="F2754" i="2"/>
  <c r="F2772" i="2"/>
  <c r="F2795" i="2"/>
  <c r="F2818" i="2"/>
  <c r="F2836" i="2"/>
  <c r="F2859" i="2"/>
  <c r="F2882" i="2"/>
  <c r="F2900" i="2"/>
  <c r="F2923" i="2"/>
  <c r="F191" i="2"/>
  <c r="F557" i="2"/>
  <c r="F699" i="2"/>
  <c r="F884" i="2"/>
  <c r="F995" i="2"/>
  <c r="F1066" i="2"/>
  <c r="F1147" i="2"/>
  <c r="F1206" i="2"/>
  <c r="F1256" i="2"/>
  <c r="F1295" i="2"/>
  <c r="F1334" i="2"/>
  <c r="F1384" i="2"/>
  <c r="F1423" i="2"/>
  <c r="F1462" i="2"/>
  <c r="F1512" i="2"/>
  <c r="F1551" i="2"/>
  <c r="F1590" i="2"/>
  <c r="F1640" i="2"/>
  <c r="F1679" i="2"/>
  <c r="F1702" i="2"/>
  <c r="F1719" i="2"/>
  <c r="F1743" i="2"/>
  <c r="F1766" i="2"/>
  <c r="F1784" i="2"/>
  <c r="F1807" i="2"/>
  <c r="F1830" i="2"/>
  <c r="F1848" i="2"/>
  <c r="F1871" i="2"/>
  <c r="F1894" i="2"/>
  <c r="F1912" i="2"/>
  <c r="F1935" i="2"/>
  <c r="F1958" i="2"/>
  <c r="F1976" i="2"/>
  <c r="F1999" i="2"/>
  <c r="F2022" i="2"/>
  <c r="F2040" i="2"/>
  <c r="F2063" i="2"/>
  <c r="F2086" i="2"/>
  <c r="F2104" i="2"/>
  <c r="F2127" i="2"/>
  <c r="F2150" i="2"/>
  <c r="F2168" i="2"/>
  <c r="F2191" i="2"/>
  <c r="F2214" i="2"/>
  <c r="F2232" i="2"/>
  <c r="F2255" i="2"/>
  <c r="F2278" i="2"/>
  <c r="F2296" i="2"/>
  <c r="F2319" i="2"/>
  <c r="F2342" i="2"/>
  <c r="F2360" i="2"/>
  <c r="F2383" i="2"/>
  <c r="F2406" i="2"/>
  <c r="F2424" i="2"/>
  <c r="F2447" i="2"/>
  <c r="F2470" i="2"/>
  <c r="F2488" i="2"/>
  <c r="F2511" i="2"/>
  <c r="F418" i="2"/>
  <c r="F663" i="2"/>
  <c r="F971" i="2"/>
  <c r="F1139" i="2"/>
  <c r="F1211" i="2"/>
  <c r="F1282" i="2"/>
  <c r="F1396" i="2"/>
  <c r="F1467" i="2"/>
  <c r="F1538" i="2"/>
  <c r="F1652" i="2"/>
  <c r="F1703" i="2"/>
  <c r="F1772" i="2"/>
  <c r="F1811" i="2"/>
  <c r="F1850" i="2"/>
  <c r="F1900" i="2"/>
  <c r="F1939" i="2"/>
  <c r="F1978" i="2"/>
  <c r="F2028" i="2"/>
  <c r="F2067" i="2"/>
  <c r="F2106" i="2"/>
  <c r="F2156" i="2"/>
  <c r="F2195" i="2"/>
  <c r="F2234" i="2"/>
  <c r="F2284" i="2"/>
  <c r="F2323" i="2"/>
  <c r="F2362" i="2"/>
  <c r="F2412" i="2"/>
  <c r="F2451" i="2"/>
  <c r="F2490" i="2"/>
  <c r="F2544" i="2"/>
  <c r="F2563" i="2"/>
  <c r="F2582" i="2"/>
  <c r="F2622" i="2"/>
  <c r="F2639" i="2"/>
  <c r="F2684" i="2"/>
  <c r="F2698" i="2"/>
  <c r="F2743" i="2"/>
  <c r="F2760" i="2"/>
  <c r="F2800" i="2"/>
  <c r="F2819" i="2"/>
  <c r="F2838" i="2"/>
  <c r="F2878" i="2"/>
  <c r="F2895" i="2"/>
  <c r="F2941" i="2"/>
  <c r="F2956" i="2"/>
  <c r="F2972" i="2"/>
  <c r="F2988" i="2"/>
  <c r="F3004" i="2"/>
  <c r="F3020" i="2"/>
  <c r="F3036" i="2"/>
  <c r="F3052" i="2"/>
  <c r="F3068" i="2"/>
  <c r="F3084" i="2"/>
  <c r="F3100" i="2"/>
  <c r="F3116" i="2"/>
  <c r="F3132" i="2"/>
  <c r="F3148" i="2"/>
  <c r="F3164" i="2"/>
  <c r="F3180" i="2"/>
  <c r="F3196" i="2"/>
  <c r="F3212" i="2"/>
  <c r="F3228" i="2"/>
  <c r="F3244" i="2"/>
  <c r="F3260" i="2"/>
  <c r="F3276" i="2"/>
  <c r="F3292" i="2"/>
  <c r="F3308" i="2"/>
  <c r="F3324" i="2"/>
  <c r="F3340" i="2"/>
  <c r="F3356" i="2"/>
  <c r="F3372" i="2"/>
  <c r="F3388" i="2"/>
  <c r="F3404" i="2"/>
  <c r="F3420" i="2"/>
  <c r="F3436" i="2"/>
  <c r="F3452" i="2"/>
  <c r="F3468" i="2"/>
  <c r="F3484" i="2"/>
  <c r="F3500" i="2"/>
  <c r="F3516" i="2"/>
  <c r="F3532" i="2"/>
  <c r="F3548" i="2"/>
  <c r="F3564" i="2"/>
  <c r="F3580" i="2"/>
  <c r="F3596" i="2"/>
  <c r="F3612" i="2"/>
  <c r="F3628" i="2"/>
  <c r="F3644" i="2"/>
  <c r="F3660" i="2"/>
  <c r="F3676" i="2"/>
  <c r="F3692" i="2"/>
  <c r="F3708" i="2"/>
  <c r="F3724" i="2"/>
  <c r="F3740" i="2"/>
  <c r="F3756" i="2"/>
  <c r="F3772" i="2"/>
  <c r="F3788" i="2"/>
  <c r="F3804" i="2"/>
  <c r="F3820" i="2"/>
  <c r="F3836" i="2"/>
  <c r="F3852" i="2"/>
  <c r="F3868" i="2"/>
  <c r="F3884" i="2"/>
  <c r="F3900" i="2"/>
  <c r="F3916" i="2"/>
  <c r="F3932" i="2"/>
  <c r="F3948" i="2"/>
  <c r="F3964" i="2"/>
  <c r="F3980" i="2"/>
  <c r="F3996" i="2"/>
  <c r="F4012" i="2"/>
  <c r="F4028" i="2"/>
  <c r="F4044" i="2"/>
  <c r="F4060" i="2"/>
  <c r="F4076" i="2"/>
  <c r="F4092" i="2"/>
  <c r="F4108" i="2"/>
  <c r="F4124" i="2"/>
  <c r="F4140" i="2"/>
  <c r="F4156" i="2"/>
  <c r="F4172" i="2"/>
  <c r="F4188" i="2"/>
  <c r="F4204" i="2"/>
  <c r="F4220" i="2"/>
  <c r="F4236" i="2"/>
  <c r="F4252" i="2"/>
  <c r="F4268" i="2"/>
  <c r="F4284" i="2"/>
  <c r="F4300" i="2"/>
  <c r="F4316" i="2"/>
  <c r="F4332" i="2"/>
  <c r="F4348" i="2"/>
  <c r="F4364" i="2"/>
  <c r="F4380" i="2"/>
  <c r="F4396" i="2"/>
  <c r="F4412" i="2"/>
  <c r="F4428" i="2"/>
  <c r="F4444" i="2"/>
  <c r="F4460" i="2"/>
  <c r="F4476" i="2"/>
  <c r="F4492" i="2"/>
  <c r="F4508" i="2"/>
  <c r="F4524" i="2"/>
  <c r="F4540" i="2"/>
  <c r="F4556" i="2"/>
  <c r="F4572" i="2"/>
  <c r="F4588" i="2"/>
  <c r="F4604" i="2"/>
  <c r="F4620" i="2"/>
  <c r="F4636" i="2"/>
  <c r="F4652" i="2"/>
  <c r="F4668" i="2"/>
  <c r="F4684" i="2"/>
  <c r="F4700" i="2"/>
  <c r="F4716" i="2"/>
  <c r="F4732" i="2"/>
  <c r="F4748" i="2"/>
  <c r="F4764" i="2"/>
  <c r="F4780" i="2"/>
  <c r="F4796" i="2"/>
  <c r="F4812" i="2"/>
  <c r="F4828" i="2"/>
  <c r="F4844" i="2"/>
  <c r="F4860" i="2"/>
  <c r="F4876" i="2"/>
  <c r="F4892" i="2"/>
  <c r="F4908" i="2"/>
  <c r="F4924" i="2"/>
  <c r="F4940" i="2"/>
  <c r="F4956" i="2"/>
  <c r="F4972" i="2"/>
  <c r="F4988" i="2"/>
  <c r="F5004" i="2"/>
  <c r="F5020" i="2"/>
  <c r="F5036" i="2"/>
  <c r="F5052" i="2"/>
  <c r="F5068" i="2"/>
  <c r="F5084" i="2"/>
  <c r="F5100" i="2"/>
  <c r="F5116" i="2"/>
  <c r="F5132" i="2"/>
  <c r="F5148" i="2"/>
  <c r="F5164" i="2"/>
  <c r="F5180" i="2"/>
  <c r="F5196" i="2"/>
  <c r="F5212" i="2"/>
  <c r="F5228" i="2"/>
  <c r="F5244" i="2"/>
  <c r="F5260" i="2"/>
  <c r="F5276" i="2"/>
  <c r="F5292" i="2"/>
  <c r="F5308" i="2"/>
  <c r="F5324" i="2"/>
  <c r="F5340" i="2"/>
  <c r="F5356" i="2"/>
  <c r="F5372" i="2"/>
  <c r="F5388" i="2"/>
  <c r="F5404" i="2"/>
  <c r="F5420" i="2"/>
  <c r="F5436" i="2"/>
  <c r="F5452" i="2"/>
  <c r="F5468" i="2"/>
  <c r="F5484" i="2"/>
  <c r="F5500" i="2"/>
  <c r="F5516" i="2"/>
  <c r="F5532" i="2"/>
  <c r="F5548" i="2"/>
  <c r="F5564" i="2"/>
  <c r="F5580" i="2"/>
  <c r="F5596" i="2"/>
  <c r="F5612" i="2"/>
  <c r="F5628" i="2"/>
  <c r="F5644" i="2"/>
  <c r="F5660" i="2"/>
  <c r="F5676" i="2"/>
  <c r="F5692" i="2"/>
  <c r="F5708" i="2"/>
  <c r="F5724" i="2"/>
  <c r="F5740" i="2"/>
  <c r="F5756" i="2"/>
  <c r="F5772" i="2"/>
  <c r="F5788" i="2"/>
  <c r="F5804" i="2"/>
  <c r="F5820" i="2"/>
  <c r="F5836" i="2"/>
  <c r="F5852" i="2"/>
  <c r="F5868" i="2"/>
  <c r="F5884" i="2"/>
  <c r="F749" i="2"/>
  <c r="F1034" i="2"/>
  <c r="F1187" i="2"/>
  <c r="F1304" i="2"/>
  <c r="F1375" i="2"/>
  <c r="F1446" i="2"/>
  <c r="F1560" i="2"/>
  <c r="F1631" i="2"/>
  <c r="F1726" i="2"/>
  <c r="F1776" i="2"/>
  <c r="F1815" i="2"/>
  <c r="F1854" i="2"/>
  <c r="F1904" i="2"/>
  <c r="F1943" i="2"/>
  <c r="F1982" i="2"/>
  <c r="F2032" i="2"/>
  <c r="F2071" i="2"/>
  <c r="F2110" i="2"/>
  <c r="F2160" i="2"/>
  <c r="F2199" i="2"/>
  <c r="F2238" i="2"/>
  <c r="F2288" i="2"/>
  <c r="F2327" i="2"/>
  <c r="F2366" i="2"/>
  <c r="F2416" i="2"/>
  <c r="F2455" i="2"/>
  <c r="F2494" i="2"/>
  <c r="F2535" i="2"/>
  <c r="F2552" i="2"/>
  <c r="F2592" i="2"/>
  <c r="F2611" i="2"/>
  <c r="F2630" i="2"/>
  <c r="F2670" i="2"/>
  <c r="F2687" i="2"/>
  <c r="F2732" i="2"/>
  <c r="F2746" i="2"/>
  <c r="F2791" i="2"/>
  <c r="F2808" i="2"/>
  <c r="F2848" i="2"/>
  <c r="F2867" i="2"/>
  <c r="F2886" i="2"/>
  <c r="F2926" i="2"/>
  <c r="F2943" i="2"/>
  <c r="F2959" i="2"/>
  <c r="F2975" i="2"/>
  <c r="F2991" i="2"/>
  <c r="F3007" i="2"/>
  <c r="F3023" i="2"/>
  <c r="F3039" i="2"/>
  <c r="F3055" i="2"/>
  <c r="F3071" i="2"/>
  <c r="F3087" i="2"/>
  <c r="F3103" i="2"/>
  <c r="F3119" i="2"/>
  <c r="F3135" i="2"/>
  <c r="F3151" i="2"/>
  <c r="F3167" i="2"/>
  <c r="F3183" i="2"/>
  <c r="F3199" i="2"/>
  <c r="F3215" i="2"/>
  <c r="F3231" i="2"/>
  <c r="F3247" i="2"/>
  <c r="F3263" i="2"/>
  <c r="F3279" i="2"/>
  <c r="F3295" i="2"/>
  <c r="F3311" i="2"/>
  <c r="F3327" i="2"/>
  <c r="F3343" i="2"/>
  <c r="F3359" i="2"/>
  <c r="F3375" i="2"/>
  <c r="F3391" i="2"/>
  <c r="F3407" i="2"/>
  <c r="F3423" i="2"/>
  <c r="F3439" i="2"/>
  <c r="F3455" i="2"/>
  <c r="F3471" i="2"/>
  <c r="F3487" i="2"/>
  <c r="F3503" i="2"/>
  <c r="F3519" i="2"/>
  <c r="F3535" i="2"/>
  <c r="F3551" i="2"/>
  <c r="F3567" i="2"/>
  <c r="F3583" i="2"/>
  <c r="F3599" i="2"/>
  <c r="F3615" i="2"/>
  <c r="F3631" i="2"/>
  <c r="F3647" i="2"/>
  <c r="F3663" i="2"/>
  <c r="F3679" i="2"/>
  <c r="F3695" i="2"/>
  <c r="F3711" i="2"/>
  <c r="F3727" i="2"/>
  <c r="F3743" i="2"/>
  <c r="F3759" i="2"/>
  <c r="F585" i="2"/>
  <c r="F1307" i="2"/>
  <c r="F1492" i="2"/>
  <c r="F1634" i="2"/>
  <c r="F1763" i="2"/>
  <c r="F1834" i="2"/>
  <c r="F1948" i="2"/>
  <c r="F2019" i="2"/>
  <c r="F2090" i="2"/>
  <c r="F2204" i="2"/>
  <c r="F2275" i="2"/>
  <c r="F2346" i="2"/>
  <c r="F2460" i="2"/>
  <c r="F2538" i="2"/>
  <c r="F2595" i="2"/>
  <c r="F2652" i="2"/>
  <c r="F2718" i="2"/>
  <c r="F2775" i="2"/>
  <c r="F2832" i="2"/>
  <c r="F2870" i="2"/>
  <c r="F2927" i="2"/>
  <c r="F2970" i="2"/>
  <c r="F3002" i="2"/>
  <c r="F3034" i="2"/>
  <c r="F3066" i="2"/>
  <c r="F3098" i="2"/>
  <c r="F3130" i="2"/>
  <c r="F3162" i="2"/>
  <c r="F3194" i="2"/>
  <c r="F3226" i="2"/>
  <c r="F3258" i="2"/>
  <c r="F3290" i="2"/>
  <c r="F3322" i="2"/>
  <c r="F3354" i="2"/>
  <c r="F3386" i="2"/>
  <c r="F3418" i="2"/>
  <c r="F3450" i="2"/>
  <c r="F3482" i="2"/>
  <c r="F3514" i="2"/>
  <c r="F3546" i="2"/>
  <c r="F3578" i="2"/>
  <c r="F3610" i="2"/>
  <c r="F3642" i="2"/>
  <c r="F3674" i="2"/>
  <c r="F3706" i="2"/>
  <c r="F3738" i="2"/>
  <c r="F3770" i="2"/>
  <c r="F3793" i="2"/>
  <c r="F3811" i="2"/>
  <c r="F3834" i="2"/>
  <c r="F3857" i="2"/>
  <c r="F3875" i="2"/>
  <c r="F390" i="2"/>
  <c r="F982" i="2"/>
  <c r="F1192" i="2"/>
  <c r="F1336" i="2"/>
  <c r="F1478" i="2"/>
  <c r="F1663" i="2"/>
  <c r="F1742" i="2"/>
  <c r="F1856" i="2"/>
  <c r="F1927" i="2"/>
  <c r="F1998" i="2"/>
  <c r="F2112" i="2"/>
  <c r="F2183" i="2"/>
  <c r="F2254" i="2"/>
  <c r="F2368" i="2"/>
  <c r="F2439" i="2"/>
  <c r="F2510" i="2"/>
  <c r="F2586" i="2"/>
  <c r="F2643" i="2"/>
  <c r="F2700" i="2"/>
  <c r="F2766" i="2"/>
  <c r="F2823" i="2"/>
  <c r="F2880" i="2"/>
  <c r="F2918" i="2"/>
  <c r="F2973" i="2"/>
  <c r="F3005" i="2"/>
  <c r="F3037" i="2"/>
  <c r="F3069" i="2"/>
  <c r="F3101" i="2"/>
  <c r="F3133" i="2"/>
  <c r="F3165" i="2"/>
  <c r="F3197" i="2"/>
  <c r="F3229" i="2"/>
  <c r="F3261" i="2"/>
  <c r="F3293" i="2"/>
  <c r="F3325" i="2"/>
  <c r="F3357" i="2"/>
  <c r="F3389" i="2"/>
  <c r="F3421" i="2"/>
  <c r="F3453" i="2"/>
  <c r="F3485" i="2"/>
  <c r="F3517" i="2"/>
  <c r="F3549" i="2"/>
  <c r="F3581" i="2"/>
  <c r="F3613" i="2"/>
  <c r="F3645" i="2"/>
  <c r="F3677" i="2"/>
  <c r="F3709" i="2"/>
  <c r="F3741" i="2"/>
  <c r="F3774" i="2"/>
  <c r="F3797" i="2"/>
  <c r="F3815" i="2"/>
  <c r="F3838" i="2"/>
  <c r="F3861" i="2"/>
  <c r="F3879" i="2"/>
  <c r="F3902" i="2"/>
  <c r="F3925" i="2"/>
  <c r="F3943" i="2"/>
  <c r="F3966" i="2"/>
  <c r="F3989" i="2"/>
  <c r="F4007" i="2"/>
  <c r="F4030" i="2"/>
  <c r="F4053" i="2"/>
  <c r="F4071" i="2"/>
  <c r="F4094" i="2"/>
  <c r="F4117" i="2"/>
  <c r="F4135" i="2"/>
  <c r="F4158" i="2"/>
  <c r="F4181" i="2"/>
  <c r="F4199" i="2"/>
  <c r="F4222" i="2"/>
  <c r="F4245" i="2"/>
  <c r="F4263" i="2"/>
  <c r="F4286" i="2"/>
  <c r="F4309" i="2"/>
  <c r="F4327" i="2"/>
  <c r="F4350" i="2"/>
  <c r="F4373" i="2"/>
  <c r="F4391" i="2"/>
  <c r="F4414" i="2"/>
  <c r="F4437" i="2"/>
  <c r="F4455" i="2"/>
  <c r="F4478" i="2"/>
  <c r="F4501" i="2"/>
  <c r="F4519" i="2"/>
  <c r="F4542" i="2"/>
  <c r="F4565" i="2"/>
  <c r="F4583" i="2"/>
  <c r="F4606" i="2"/>
  <c r="F4629" i="2"/>
  <c r="F4647" i="2"/>
  <c r="F4670" i="2"/>
  <c r="F4693" i="2"/>
  <c r="F4711" i="2"/>
  <c r="F4734" i="2"/>
  <c r="F4757" i="2"/>
  <c r="F4775" i="2"/>
  <c r="F4798" i="2"/>
  <c r="F4821" i="2"/>
  <c r="F4839" i="2"/>
  <c r="F4862" i="2"/>
  <c r="F4885" i="2"/>
  <c r="F4903" i="2"/>
  <c r="F4926" i="2"/>
  <c r="F4949" i="2"/>
  <c r="F4967" i="2"/>
  <c r="F4990" i="2"/>
  <c r="F5013" i="2"/>
  <c r="F5031" i="2"/>
  <c r="F5054" i="2"/>
  <c r="F5077" i="2"/>
  <c r="F5095" i="2"/>
  <c r="F5118" i="2"/>
  <c r="F5141" i="2"/>
  <c r="F5159" i="2"/>
  <c r="F5182" i="2"/>
  <c r="F998" i="2"/>
  <c r="F1243" i="2"/>
  <c r="F1556" i="2"/>
  <c r="F1802" i="2"/>
  <c r="F1987" i="2"/>
  <c r="F2172" i="2"/>
  <c r="F2314" i="2"/>
  <c r="F2499" i="2"/>
  <c r="F2602" i="2"/>
  <c r="F2716" i="2"/>
  <c r="F2839" i="2"/>
  <c r="F2934" i="2"/>
  <c r="F2990" i="2"/>
  <c r="F3054" i="2"/>
  <c r="F3118" i="2"/>
  <c r="F3182" i="2"/>
  <c r="F3246" i="2"/>
  <c r="F3310" i="2"/>
  <c r="F3374" i="2"/>
  <c r="F3438" i="2"/>
  <c r="F3502" i="2"/>
  <c r="F3566" i="2"/>
  <c r="F3630" i="2"/>
  <c r="F3694" i="2"/>
  <c r="F3758" i="2"/>
  <c r="F3819" i="2"/>
  <c r="F3858" i="2"/>
  <c r="F3898" i="2"/>
  <c r="F3915" i="2"/>
  <c r="F3955" i="2"/>
  <c r="F3974" i="2"/>
  <c r="F3993" i="2"/>
  <c r="F4033" i="2"/>
  <c r="F4050" i="2"/>
  <c r="F4095" i="2"/>
  <c r="F4109" i="2"/>
  <c r="F4154" i="2"/>
  <c r="F4171" i="2"/>
  <c r="F4211" i="2"/>
  <c r="F4230" i="2"/>
  <c r="F4249" i="2"/>
  <c r="F4289" i="2"/>
  <c r="F4306" i="2"/>
  <c r="F4351" i="2"/>
  <c r="F4365" i="2"/>
  <c r="F4410" i="2"/>
  <c r="F4427" i="2"/>
  <c r="F4467" i="2"/>
  <c r="F4486" i="2"/>
  <c r="F4505" i="2"/>
  <c r="F4545" i="2"/>
  <c r="F4562" i="2"/>
  <c r="F4607" i="2"/>
  <c r="F4621" i="2"/>
  <c r="F4666" i="2"/>
  <c r="F4683" i="2"/>
  <c r="F4723" i="2"/>
  <c r="F4742" i="2"/>
  <c r="F4761" i="2"/>
  <c r="F4801" i="2"/>
  <c r="F4818" i="2"/>
  <c r="F4863" i="2"/>
  <c r="F4877" i="2"/>
  <c r="F4922" i="2"/>
  <c r="F4939" i="2"/>
  <c r="F4979" i="2"/>
  <c r="F4998" i="2"/>
  <c r="F5017" i="2"/>
  <c r="F5057" i="2"/>
  <c r="F5074" i="2"/>
  <c r="F5119" i="2"/>
  <c r="F5133" i="2"/>
  <c r="F5178" i="2"/>
  <c r="F5194" i="2"/>
  <c r="F5217" i="2"/>
  <c r="F5235" i="2"/>
  <c r="F5258" i="2"/>
  <c r="F5281" i="2"/>
  <c r="F5299" i="2"/>
  <c r="F5322" i="2"/>
  <c r="F5345" i="2"/>
  <c r="F5363" i="2"/>
  <c r="F5386" i="2"/>
  <c r="F5409" i="2"/>
  <c r="F5427" i="2"/>
  <c r="F5450" i="2"/>
  <c r="F5473" i="2"/>
  <c r="F5491" i="2"/>
  <c r="F5514" i="2"/>
  <c r="F5537" i="2"/>
  <c r="F5555" i="2"/>
  <c r="F5578" i="2"/>
  <c r="F5601" i="2"/>
  <c r="F5619" i="2"/>
  <c r="F5642" i="2"/>
  <c r="F5665" i="2"/>
  <c r="F5683" i="2"/>
  <c r="F5706" i="2"/>
  <c r="F5729" i="2"/>
  <c r="F5747" i="2"/>
  <c r="F5770" i="2"/>
  <c r="F5793" i="2"/>
  <c r="F5811" i="2"/>
  <c r="F5834" i="2"/>
  <c r="F5857" i="2"/>
  <c r="F5875" i="2"/>
  <c r="F5895" i="2"/>
  <c r="F5911" i="2"/>
  <c r="F5927" i="2"/>
  <c r="F5943" i="2"/>
  <c r="F5959" i="2"/>
  <c r="F5975" i="2"/>
  <c r="F5991" i="2"/>
  <c r="F6007" i="2"/>
  <c r="F6023" i="2"/>
  <c r="F6039" i="2"/>
  <c r="F6055" i="2"/>
  <c r="F6071" i="2"/>
  <c r="F6087" i="2"/>
  <c r="F6103" i="2"/>
  <c r="F6119" i="2"/>
  <c r="F6135" i="2"/>
  <c r="F6151" i="2"/>
  <c r="F6167" i="2"/>
  <c r="F6183" i="2"/>
  <c r="F6199" i="2"/>
  <c r="F6215" i="2"/>
  <c r="F6231" i="2"/>
  <c r="F6247" i="2"/>
  <c r="F6263" i="2"/>
  <c r="F6279" i="2"/>
  <c r="F6295" i="2"/>
  <c r="F6311" i="2"/>
  <c r="F6327" i="2"/>
  <c r="F6343" i="2"/>
  <c r="F6359" i="2"/>
  <c r="F6375" i="2"/>
  <c r="F6391" i="2"/>
  <c r="F6407" i="2"/>
  <c r="F6423" i="2"/>
  <c r="F6439" i="2"/>
  <c r="F6455" i="2"/>
  <c r="F6471" i="2"/>
  <c r="F6487" i="2"/>
  <c r="F6503" i="2"/>
  <c r="F6519" i="2"/>
  <c r="F6535" i="2"/>
  <c r="F6551" i="2"/>
  <c r="F6567" i="2"/>
  <c r="F6583" i="2"/>
  <c r="F6599" i="2"/>
  <c r="F6615" i="2"/>
  <c r="F6631" i="2"/>
  <c r="F6647" i="2"/>
  <c r="F6663" i="2"/>
  <c r="F6679" i="2"/>
  <c r="F6695" i="2"/>
  <c r="F6711" i="2"/>
  <c r="F6727" i="2"/>
  <c r="F6743" i="2"/>
  <c r="F6759" i="2"/>
  <c r="F6775" i="2"/>
  <c r="F6791" i="2"/>
  <c r="F6807" i="2"/>
  <c r="F6823" i="2"/>
  <c r="F6839" i="2"/>
  <c r="F6855" i="2"/>
  <c r="F6871" i="2"/>
  <c r="F6887" i="2"/>
  <c r="F6903" i="2"/>
  <c r="F6919" i="2"/>
  <c r="F6935" i="2"/>
  <c r="F6951" i="2"/>
  <c r="F6967" i="2"/>
  <c r="F6983" i="2"/>
  <c r="F6999" i="2"/>
  <c r="F7015" i="2"/>
  <c r="F7031" i="2"/>
  <c r="F7047" i="2"/>
  <c r="F7063" i="2"/>
  <c r="F7079" i="2"/>
  <c r="F7095" i="2"/>
  <c r="F7111" i="2"/>
  <c r="F7127" i="2"/>
  <c r="F7143" i="2"/>
  <c r="F7159" i="2"/>
  <c r="F7175" i="2"/>
  <c r="F7191" i="2"/>
  <c r="F7207" i="2"/>
  <c r="F7223" i="2"/>
  <c r="F7239" i="2"/>
  <c r="F7255" i="2"/>
  <c r="F7271" i="2"/>
  <c r="F7287" i="2"/>
  <c r="F7303" i="2"/>
  <c r="F7319" i="2"/>
  <c r="F7335" i="2"/>
  <c r="F7351" i="2"/>
  <c r="F7367" i="2"/>
  <c r="F7383" i="2"/>
  <c r="F7399" i="2"/>
  <c r="F7415" i="2"/>
  <c r="F7431" i="2"/>
  <c r="F7447" i="2"/>
  <c r="F7463" i="2"/>
  <c r="F7479" i="2"/>
  <c r="F7495" i="2"/>
  <c r="F7511" i="2"/>
  <c r="F7527" i="2"/>
  <c r="F7543" i="2"/>
  <c r="F7559" i="2"/>
  <c r="F7575" i="2"/>
  <c r="F7591" i="2"/>
  <c r="F7607" i="2"/>
  <c r="F7623" i="2"/>
  <c r="F7639" i="2"/>
  <c r="F7655" i="2"/>
  <c r="F7671" i="2"/>
  <c r="F7687" i="2"/>
  <c r="F7703" i="2"/>
  <c r="F7719" i="2"/>
  <c r="F7735" i="2"/>
  <c r="F7751" i="2"/>
  <c r="F7767" i="2"/>
  <c r="F7783" i="2"/>
  <c r="F7799" i="2"/>
  <c r="F7815" i="2"/>
  <c r="F7831" i="2"/>
  <c r="F7847" i="2"/>
  <c r="F7863" i="2"/>
  <c r="F7879" i="2"/>
  <c r="F7895" i="2"/>
  <c r="F7911" i="2"/>
  <c r="F7927" i="2"/>
  <c r="F7943" i="2"/>
  <c r="F7959" i="2"/>
  <c r="F7975" i="2"/>
  <c r="F7991" i="2"/>
  <c r="F8007" i="2"/>
  <c r="F8023" i="2"/>
  <c r="F8039" i="2"/>
  <c r="F8055" i="2"/>
  <c r="F8071" i="2"/>
  <c r="F8087" i="2"/>
  <c r="F8103" i="2"/>
  <c r="F8119" i="2"/>
  <c r="F8135" i="2"/>
  <c r="F8151" i="2"/>
  <c r="F8167" i="2"/>
  <c r="F8183" i="2"/>
  <c r="F8199" i="2"/>
  <c r="F8215" i="2"/>
  <c r="F8231" i="2"/>
  <c r="F8247" i="2"/>
  <c r="F8263" i="2"/>
  <c r="F8279" i="2"/>
  <c r="F8295" i="2"/>
  <c r="F8311" i="2"/>
  <c r="F8327" i="2"/>
  <c r="F8343" i="2"/>
  <c r="F8359" i="2"/>
  <c r="F8375" i="2"/>
  <c r="F8391" i="2"/>
  <c r="F8407" i="2"/>
  <c r="F8423" i="2"/>
  <c r="F8439" i="2"/>
  <c r="F8455" i="2"/>
  <c r="F8471" i="2"/>
  <c r="F8487" i="2"/>
  <c r="F8503" i="2"/>
  <c r="F8519" i="2"/>
  <c r="F8535" i="2"/>
  <c r="F8551" i="2"/>
  <c r="F8567" i="2"/>
  <c r="F8583" i="2"/>
  <c r="F8599" i="2"/>
  <c r="F8615" i="2"/>
  <c r="F8631" i="2"/>
  <c r="F8647" i="2"/>
  <c r="F8663" i="2"/>
  <c r="F8679" i="2"/>
  <c r="F8695" i="2"/>
  <c r="F8711" i="2"/>
  <c r="F8727" i="2"/>
  <c r="F8743" i="2"/>
  <c r="F8759" i="2"/>
  <c r="F8775" i="2"/>
  <c r="F8791" i="2"/>
  <c r="F8807" i="2"/>
  <c r="F8823" i="2"/>
  <c r="F8839" i="2"/>
  <c r="F8855" i="2"/>
  <c r="F8871" i="2"/>
  <c r="F8887" i="2"/>
  <c r="F8903" i="2"/>
  <c r="F8919" i="2"/>
  <c r="F8935" i="2"/>
  <c r="F8951" i="2"/>
  <c r="F8967" i="2"/>
  <c r="F8983" i="2"/>
  <c r="F8999" i="2"/>
  <c r="F9015" i="2"/>
  <c r="F9031" i="2"/>
  <c r="F9047" i="2"/>
  <c r="F9063" i="2"/>
  <c r="F9079" i="2"/>
  <c r="F9095" i="2"/>
  <c r="F9111" i="2"/>
  <c r="F9127" i="2"/>
  <c r="F9143" i="2"/>
  <c r="F9159" i="2"/>
  <c r="F9175" i="2"/>
  <c r="F9191" i="2"/>
  <c r="F9207" i="2"/>
  <c r="F9223" i="2"/>
  <c r="F9239" i="2"/>
  <c r="F9255" i="2"/>
  <c r="F9271" i="2"/>
  <c r="F9287" i="2"/>
  <c r="F9303" i="2"/>
  <c r="F9319" i="2"/>
  <c r="F9335" i="2"/>
  <c r="F9351" i="2"/>
  <c r="F9367" i="2"/>
  <c r="F9383" i="2"/>
  <c r="F9399" i="2"/>
  <c r="F9415" i="2"/>
  <c r="F9431" i="2"/>
  <c r="F9447" i="2"/>
  <c r="F9463" i="2"/>
  <c r="F9479" i="2"/>
  <c r="F9495" i="2"/>
  <c r="F9511" i="2"/>
  <c r="F9527" i="2"/>
  <c r="F9543" i="2"/>
  <c r="F9559" i="2"/>
  <c r="F9575" i="2"/>
  <c r="F9591" i="2"/>
  <c r="F9607" i="2"/>
  <c r="F9623" i="2"/>
  <c r="F9639" i="2"/>
  <c r="F9655" i="2"/>
  <c r="F9671" i="2"/>
  <c r="F9687" i="2"/>
  <c r="F9703" i="2"/>
  <c r="F9719" i="2"/>
  <c r="F9735" i="2"/>
  <c r="F9751" i="2"/>
  <c r="F9767" i="2"/>
  <c r="F9783" i="2"/>
  <c r="F9799" i="2"/>
  <c r="F9815" i="2"/>
  <c r="F9831" i="2"/>
  <c r="F9847" i="2"/>
  <c r="F9863" i="2"/>
  <c r="F9879" i="2"/>
  <c r="F9895" i="2"/>
  <c r="F9911" i="2"/>
  <c r="F9927" i="2"/>
  <c r="F9943" i="2"/>
  <c r="F9959" i="2"/>
  <c r="F9975" i="2"/>
  <c r="F9991" i="2"/>
  <c r="F10007" i="2"/>
  <c r="I10007" i="2" s="1"/>
  <c r="F3193" i="2"/>
  <c r="F3257" i="2"/>
  <c r="F3321" i="2"/>
  <c r="F3385" i="2"/>
  <c r="F3449" i="2"/>
  <c r="F3513" i="2"/>
  <c r="F3577" i="2"/>
  <c r="F3641" i="2"/>
  <c r="F3705" i="2"/>
  <c r="F3769" i="2"/>
  <c r="F3805" i="2"/>
  <c r="F3855" i="2"/>
  <c r="F3894" i="2"/>
  <c r="F3913" i="2"/>
  <c r="F3953" i="2"/>
  <c r="F3970" i="2"/>
  <c r="F4015" i="2"/>
  <c r="F4029" i="2"/>
  <c r="F4074" i="2"/>
  <c r="F4091" i="2"/>
  <c r="F4131" i="2"/>
  <c r="F4150" i="2"/>
  <c r="F4169" i="2"/>
  <c r="F4209" i="2"/>
  <c r="F4226" i="2"/>
  <c r="F4271" i="2"/>
  <c r="F4285" i="2"/>
  <c r="F4330" i="2"/>
  <c r="F4347" i="2"/>
  <c r="F4387" i="2"/>
  <c r="F4406" i="2"/>
  <c r="F4425" i="2"/>
  <c r="F4465" i="2"/>
  <c r="F4482" i="2"/>
  <c r="F4527" i="2"/>
  <c r="F4541" i="2"/>
  <c r="F4586" i="2"/>
  <c r="F4603" i="2"/>
  <c r="F4643" i="2"/>
  <c r="F4662" i="2"/>
  <c r="F4681" i="2"/>
  <c r="F4721" i="2"/>
  <c r="F4738" i="2"/>
  <c r="F4783" i="2"/>
  <c r="F4797" i="2"/>
  <c r="F4842" i="2"/>
  <c r="F4859" i="2"/>
  <c r="F4899" i="2"/>
  <c r="F4918" i="2"/>
  <c r="F4937" i="2"/>
  <c r="F4977" i="2"/>
  <c r="F4994" i="2"/>
  <c r="F5039" i="2"/>
  <c r="F5053" i="2"/>
  <c r="F5098" i="2"/>
  <c r="F5115" i="2"/>
  <c r="F5155" i="2"/>
  <c r="F5174" i="2"/>
  <c r="F5191" i="2"/>
  <c r="F5214" i="2"/>
  <c r="F5237" i="2"/>
  <c r="F5255" i="2"/>
  <c r="F5278" i="2"/>
  <c r="F5301" i="2"/>
  <c r="F5319" i="2"/>
  <c r="F5342" i="2"/>
  <c r="F5365" i="2"/>
  <c r="F5383" i="2"/>
  <c r="F5406" i="2"/>
  <c r="F5429" i="2"/>
  <c r="F5447" i="2"/>
  <c r="F5470" i="2"/>
  <c r="F5493" i="2"/>
  <c r="F5511" i="2"/>
  <c r="F5534" i="2"/>
  <c r="F5557" i="2"/>
  <c r="F5575" i="2"/>
  <c r="F5598" i="2"/>
  <c r="F5621" i="2"/>
  <c r="F5639" i="2"/>
  <c r="F5662" i="2"/>
  <c r="F5685" i="2"/>
  <c r="F5703" i="2"/>
  <c r="F5726" i="2"/>
  <c r="F5749" i="2"/>
  <c r="F5767" i="2"/>
  <c r="F5790" i="2"/>
  <c r="F5813" i="2"/>
  <c r="F5831" i="2"/>
  <c r="F5854" i="2"/>
  <c r="F5877" i="2"/>
  <c r="F5898" i="2"/>
  <c r="F1215" i="2"/>
  <c r="F1528" i="2"/>
  <c r="F1831" i="2"/>
  <c r="F2016" i="2"/>
  <c r="F2158" i="2"/>
  <c r="F2343" i="2"/>
  <c r="F2527" i="2"/>
  <c r="F2650" i="2"/>
  <c r="F2764" i="2"/>
  <c r="F2887" i="2"/>
  <c r="F2985" i="2"/>
  <c r="F3049" i="2"/>
  <c r="F3113" i="2"/>
  <c r="F1570" i="2"/>
  <c r="F1866" i="2"/>
  <c r="F2179" i="2"/>
  <c r="F2492" i="2"/>
  <c r="F2768" i="2"/>
  <c r="F2863" i="2"/>
  <c r="F3014" i="2"/>
  <c r="F3142" i="2"/>
  <c r="F1400" i="2"/>
  <c r="F2094" i="2"/>
  <c r="F2407" i="2"/>
  <c r="F2598" i="2"/>
  <c r="F848" i="2"/>
  <c r="F1738" i="2"/>
  <c r="F2051" i="2"/>
  <c r="F2364" i="2"/>
  <c r="F2588" i="2"/>
  <c r="F2966" i="2"/>
  <c r="F3094" i="2"/>
  <c r="F1656" i="2"/>
  <c r="F2945" i="2"/>
  <c r="F3174" i="2"/>
  <c r="F3302" i="2"/>
  <c r="F3430" i="2"/>
  <c r="F3558" i="2"/>
  <c r="F3686" i="2"/>
  <c r="F3778" i="2"/>
  <c r="F3849" i="2"/>
  <c r="F3949" i="2"/>
  <c r="F4006" i="2"/>
  <c r="F4063" i="2"/>
  <c r="F4129" i="2"/>
  <c r="F4186" i="2"/>
  <c r="F4243" i="2"/>
  <c r="F4281" i="2"/>
  <c r="F4338" i="2"/>
  <c r="F4395" i="2"/>
  <c r="F4461" i="2"/>
  <c r="F4518" i="2"/>
  <c r="F4575" i="2"/>
  <c r="F4641" i="2"/>
  <c r="F4698" i="2"/>
  <c r="F4755" i="2"/>
  <c r="F4793" i="2"/>
  <c r="F4850" i="2"/>
  <c r="F4907" i="2"/>
  <c r="F4973" i="2"/>
  <c r="F5030" i="2"/>
  <c r="F5087" i="2"/>
  <c r="F5153" i="2"/>
  <c r="F5186" i="2"/>
  <c r="F5225" i="2"/>
  <c r="F5275" i="2"/>
  <c r="F5314" i="2"/>
  <c r="F5353" i="2"/>
  <c r="F5403" i="2"/>
  <c r="F5442" i="2"/>
  <c r="F1824" i="2"/>
  <c r="F3057" i="2"/>
  <c r="F3249" i="2"/>
  <c r="F3377" i="2"/>
  <c r="F3505" i="2"/>
  <c r="F3633" i="2"/>
  <c r="F3761" i="2"/>
  <c r="F3871" i="2"/>
  <c r="F3921" i="2"/>
  <c r="F3978" i="2"/>
  <c r="F4035" i="2"/>
  <c r="F4073" i="2"/>
  <c r="F4130" i="2"/>
  <c r="F4187" i="2"/>
  <c r="F4253" i="2"/>
  <c r="F4310" i="2"/>
  <c r="F4367" i="2"/>
  <c r="F4433" i="2"/>
  <c r="F4490" i="2"/>
  <c r="F4547" i="2"/>
  <c r="F4585" i="2"/>
  <c r="F4642" i="2"/>
  <c r="F4699" i="2"/>
  <c r="F4765" i="2"/>
  <c r="F4822" i="2"/>
  <c r="F4879" i="2"/>
  <c r="F4945" i="2"/>
  <c r="F5002" i="2"/>
  <c r="F5059" i="2"/>
  <c r="F5097" i="2"/>
  <c r="F5154" i="2"/>
  <c r="F5222" i="2"/>
  <c r="F5261" i="2"/>
  <c r="F5311" i="2"/>
  <c r="F5350" i="2"/>
  <c r="F5389" i="2"/>
  <c r="F5439" i="2"/>
  <c r="F5478" i="2"/>
  <c r="F2080" i="2"/>
  <c r="F2977" i="2"/>
  <c r="F3222" i="2"/>
  <c r="F3350" i="2"/>
  <c r="F3478" i="2"/>
  <c r="F3606" i="2"/>
  <c r="F3734" i="2"/>
  <c r="F3817" i="2"/>
  <c r="F3923" i="2"/>
  <c r="F3961" i="2"/>
  <c r="F4018" i="2"/>
  <c r="F4075" i="2"/>
  <c r="F4141" i="2"/>
  <c r="F4198" i="2"/>
  <c r="F2702" i="2"/>
  <c r="F3393" i="2"/>
  <c r="F3985" i="2"/>
  <c r="F4118" i="2"/>
  <c r="F4255" i="2"/>
  <c r="F4378" i="2"/>
  <c r="F4473" i="2"/>
  <c r="F4587" i="2"/>
  <c r="F4710" i="2"/>
  <c r="F4833" i="2"/>
  <c r="F4947" i="2"/>
  <c r="F5042" i="2"/>
  <c r="F5165" i="2"/>
  <c r="F2778" i="2"/>
  <c r="F3489" i="2"/>
  <c r="F3839" i="2"/>
  <c r="F3990" i="2"/>
  <c r="F4123" i="2"/>
  <c r="F4303" i="2"/>
  <c r="F4426" i="2"/>
  <c r="F4521" i="2"/>
  <c r="F4635" i="2"/>
  <c r="F4758" i="2"/>
  <c r="F4881" i="2"/>
  <c r="F4995" i="2"/>
  <c r="F5090" i="2"/>
  <c r="F5206" i="2"/>
  <c r="F5277" i="2"/>
  <c r="F5391" i="2"/>
  <c r="F5462" i="2"/>
  <c r="F5510" i="2"/>
  <c r="F5549" i="2"/>
  <c r="F5599" i="2"/>
  <c r="F5638" i="2"/>
  <c r="F5677" i="2"/>
  <c r="F5727" i="2"/>
  <c r="F5766" i="2"/>
  <c r="F5805" i="2"/>
  <c r="F5855" i="2"/>
  <c r="F5896" i="2"/>
  <c r="F5926" i="2"/>
  <c r="F5949" i="2"/>
  <c r="F5972" i="2"/>
  <c r="F3153" i="2"/>
  <c r="F3585" i="2"/>
  <c r="F3919" i="2"/>
  <c r="F4269" i="2"/>
  <c r="F4383" i="2"/>
  <c r="F4506" i="2"/>
  <c r="F4601" i="2"/>
  <c r="F4715" i="2"/>
  <c r="F4838" i="2"/>
  <c r="F4961" i="2"/>
  <c r="F5075" i="2"/>
  <c r="F5170" i="2"/>
  <c r="F5259" i="2"/>
  <c r="F5330" i="2"/>
  <c r="F5401" i="2"/>
  <c r="F5483" i="2"/>
  <c r="F5522" i="2"/>
  <c r="F5561" i="2"/>
  <c r="F5611" i="2"/>
  <c r="F5650" i="2"/>
  <c r="F5689" i="2"/>
  <c r="F5739" i="2"/>
  <c r="F5778" i="2"/>
  <c r="F5817" i="2"/>
  <c r="F5867" i="2"/>
  <c r="F5905" i="2"/>
  <c r="F5928" i="2"/>
  <c r="F5946" i="2"/>
  <c r="F1767" i="2"/>
  <c r="F4241" i="2"/>
  <c r="F4431" i="2"/>
  <c r="F4962" i="2"/>
  <c r="F5366" i="2"/>
  <c r="F5494" i="2"/>
  <c r="F5565" i="2"/>
  <c r="F5679" i="2"/>
  <c r="F5750" i="2"/>
  <c r="F5821" i="2"/>
  <c r="F5892" i="2"/>
  <c r="F5941" i="2"/>
  <c r="F5976" i="2"/>
  <c r="F6000" i="2"/>
  <c r="F6018" i="2"/>
  <c r="F6041" i="2"/>
  <c r="F6064" i="2"/>
  <c r="F6082" i="2"/>
  <c r="F6105" i="2"/>
  <c r="F6128" i="2"/>
  <c r="F6146" i="2"/>
  <c r="F6169" i="2"/>
  <c r="F6192" i="2"/>
  <c r="F6210" i="2"/>
  <c r="F6233" i="2"/>
  <c r="F6256" i="2"/>
  <c r="F6274" i="2"/>
  <c r="F6297" i="2"/>
  <c r="F6320" i="2"/>
  <c r="F6338" i="2"/>
  <c r="F6361" i="2"/>
  <c r="F6384" i="2"/>
  <c r="F6402" i="2"/>
  <c r="F6425" i="2"/>
  <c r="F6448" i="2"/>
  <c r="F6466" i="2"/>
  <c r="F6489" i="2"/>
  <c r="F6512" i="2"/>
  <c r="F6530" i="2"/>
  <c r="F6553" i="2"/>
  <c r="F6576" i="2"/>
  <c r="F6594" i="2"/>
  <c r="F6617" i="2"/>
  <c r="F6640" i="2"/>
  <c r="F6658" i="2"/>
  <c r="F6681" i="2"/>
  <c r="F6704" i="2"/>
  <c r="F6722" i="2"/>
  <c r="F6745" i="2"/>
  <c r="F6768" i="2"/>
  <c r="F6786" i="2"/>
  <c r="F6809" i="2"/>
  <c r="F6832" i="2"/>
  <c r="F6850" i="2"/>
  <c r="F6873" i="2"/>
  <c r="F6896" i="2"/>
  <c r="F6914" i="2"/>
  <c r="F6937" i="2"/>
  <c r="F6960" i="2"/>
  <c r="F6978" i="2"/>
  <c r="F7001" i="2"/>
  <c r="F7024" i="2"/>
  <c r="F7042" i="2"/>
  <c r="F7065" i="2"/>
  <c r="F7088" i="2"/>
  <c r="F7106" i="2"/>
  <c r="F7129" i="2"/>
  <c r="F7152" i="2"/>
  <c r="F7170" i="2"/>
  <c r="F7193" i="2"/>
  <c r="F7216" i="2"/>
  <c r="F7234" i="2"/>
  <c r="F7257" i="2"/>
  <c r="F7280" i="2"/>
  <c r="F7298" i="2"/>
  <c r="F7321" i="2"/>
  <c r="F7344" i="2"/>
  <c r="F7362" i="2"/>
  <c r="F7385" i="2"/>
  <c r="F7408" i="2"/>
  <c r="F7426" i="2"/>
  <c r="F7449" i="2"/>
  <c r="F7472" i="2"/>
  <c r="F7490" i="2"/>
  <c r="F7513" i="2"/>
  <c r="F7536" i="2"/>
  <c r="F7554" i="2"/>
  <c r="F7577" i="2"/>
  <c r="F7600" i="2"/>
  <c r="F7618" i="2"/>
  <c r="F7641" i="2"/>
  <c r="F7664" i="2"/>
  <c r="F7682" i="2"/>
  <c r="F7705" i="2"/>
  <c r="F7728" i="2"/>
  <c r="F7746" i="2"/>
  <c r="F7769" i="2"/>
  <c r="F7792" i="2"/>
  <c r="F7810" i="2"/>
  <c r="F7833" i="2"/>
  <c r="F7856" i="2"/>
  <c r="F7874" i="2"/>
  <c r="F7897" i="2"/>
  <c r="F7920" i="2"/>
  <c r="F7938" i="2"/>
  <c r="F7961" i="2"/>
  <c r="F7984" i="2"/>
  <c r="F8002" i="2"/>
  <c r="F8025" i="2"/>
  <c r="F8048" i="2"/>
  <c r="F8066" i="2"/>
  <c r="F8089" i="2"/>
  <c r="F4251" i="2"/>
  <c r="F5009" i="2"/>
  <c r="F5298" i="2"/>
  <c r="F5481" i="2"/>
  <c r="F5595" i="2"/>
  <c r="F5666" i="2"/>
  <c r="F5737" i="2"/>
  <c r="F5851" i="2"/>
  <c r="F5909" i="2"/>
  <c r="F5945" i="2"/>
  <c r="F5990" i="2"/>
  <c r="F6013" i="2"/>
  <c r="F6036" i="2"/>
  <c r="F6054" i="2"/>
  <c r="F6077" i="2"/>
  <c r="F6100" i="2"/>
  <c r="F6118" i="2"/>
  <c r="F6141" i="2"/>
  <c r="F6164" i="2"/>
  <c r="F6182" i="2"/>
  <c r="F6205" i="2"/>
  <c r="F6228" i="2"/>
  <c r="F6246" i="2"/>
  <c r="F6269" i="2"/>
  <c r="F6292" i="2"/>
  <c r="F6310" i="2"/>
  <c r="F6333" i="2"/>
  <c r="F6356" i="2"/>
  <c r="F6374" i="2"/>
  <c r="F6397" i="2"/>
  <c r="F6420" i="2"/>
  <c r="F6438" i="2"/>
  <c r="F6461" i="2"/>
  <c r="F6484" i="2"/>
  <c r="F6502" i="2"/>
  <c r="F6525" i="2"/>
  <c r="F6548" i="2"/>
  <c r="F6566" i="2"/>
  <c r="F6589" i="2"/>
  <c r="F6612" i="2"/>
  <c r="F6630" i="2"/>
  <c r="F6653" i="2"/>
  <c r="F6676" i="2"/>
  <c r="F6694" i="2"/>
  <c r="F6717" i="2"/>
  <c r="F6740" i="2"/>
  <c r="F6758" i="2"/>
  <c r="F6781" i="2"/>
  <c r="F6804" i="2"/>
  <c r="F6822" i="2"/>
  <c r="F6845" i="2"/>
  <c r="F6868" i="2"/>
  <c r="F6886" i="2"/>
  <c r="F6909" i="2"/>
  <c r="F6932" i="2"/>
  <c r="F6950" i="2"/>
  <c r="F6973" i="2"/>
  <c r="F6996" i="2"/>
  <c r="F7014" i="2"/>
  <c r="F7037" i="2"/>
  <c r="F7060" i="2"/>
  <c r="F7078" i="2"/>
  <c r="F7101" i="2"/>
  <c r="F7124" i="2"/>
  <c r="F7142" i="2"/>
  <c r="F7165" i="2"/>
  <c r="F7188" i="2"/>
  <c r="F7206" i="2"/>
  <c r="F7229" i="2"/>
  <c r="F7252" i="2"/>
  <c r="F7270" i="2"/>
  <c r="F7293" i="2"/>
  <c r="F7316" i="2"/>
  <c r="F7334" i="2"/>
  <c r="F7357" i="2"/>
  <c r="F7380" i="2"/>
  <c r="F7398" i="2"/>
  <c r="F7421" i="2"/>
  <c r="F7444" i="2"/>
  <c r="F7462" i="2"/>
  <c r="F7485" i="2"/>
  <c r="F7508" i="2"/>
  <c r="F7526" i="2"/>
  <c r="F7549" i="2"/>
  <c r="F7572" i="2"/>
  <c r="F7590" i="2"/>
  <c r="F7613" i="2"/>
  <c r="F7636" i="2"/>
  <c r="F7654" i="2"/>
  <c r="F7677" i="2"/>
  <c r="F7700" i="2"/>
  <c r="F7718" i="2"/>
  <c r="F7741" i="2"/>
  <c r="F7764" i="2"/>
  <c r="F7782" i="2"/>
  <c r="F7805" i="2"/>
  <c r="F7828" i="2"/>
  <c r="F7846" i="2"/>
  <c r="F7869" i="2"/>
  <c r="F7892" i="2"/>
  <c r="F7910" i="2"/>
  <c r="F7933" i="2"/>
  <c r="F7956" i="2"/>
  <c r="F7974" i="2"/>
  <c r="F7997" i="2"/>
  <c r="F8020" i="2"/>
  <c r="F8038" i="2"/>
  <c r="F8061" i="2"/>
  <c r="F8084" i="2"/>
  <c r="F4374" i="2"/>
  <c r="F4867" i="2"/>
  <c r="F5231" i="2"/>
  <c r="F5430" i="2"/>
  <c r="F5583" i="2"/>
  <c r="F5654" i="2"/>
  <c r="F5725" i="2"/>
  <c r="F5839" i="2"/>
  <c r="F5918" i="2"/>
  <c r="F5957" i="2"/>
  <c r="F5985" i="2"/>
  <c r="F6008" i="2"/>
  <c r="F6026" i="2"/>
  <c r="F6049" i="2"/>
  <c r="F6072" i="2"/>
  <c r="F6090" i="2"/>
  <c r="F6113" i="2"/>
  <c r="F6136" i="2"/>
  <c r="F6154" i="2"/>
  <c r="F6177" i="2"/>
  <c r="F17" i="2"/>
  <c r="F47" i="2"/>
  <c r="F79" i="2"/>
  <c r="F26" i="2"/>
  <c r="F58" i="2"/>
  <c r="F90" i="2"/>
  <c r="F122" i="2"/>
  <c r="F65" i="2"/>
  <c r="F119" i="2"/>
  <c r="F153" i="2"/>
  <c r="F29" i="2"/>
  <c r="F100" i="2"/>
  <c r="F160" i="2"/>
  <c r="F196" i="2"/>
  <c r="F228" i="2"/>
  <c r="F260" i="2"/>
  <c r="F292" i="2"/>
  <c r="F18" i="2"/>
  <c r="F52" i="2"/>
  <c r="F168" i="2"/>
  <c r="F202" i="2"/>
  <c r="F243" i="2"/>
  <c r="F289" i="2"/>
  <c r="F327" i="2"/>
  <c r="F359" i="2"/>
  <c r="F391" i="2"/>
  <c r="F423" i="2"/>
  <c r="F455" i="2"/>
  <c r="F487" i="2"/>
  <c r="F519" i="2"/>
  <c r="F551" i="2"/>
  <c r="F583" i="2"/>
  <c r="F24" i="2"/>
  <c r="F152" i="2"/>
  <c r="F190" i="2"/>
  <c r="F231" i="2"/>
  <c r="F277" i="2"/>
  <c r="F318" i="2"/>
  <c r="F113" i="2"/>
  <c r="F203" i="2"/>
  <c r="F281" i="2"/>
  <c r="F353" i="2"/>
  <c r="F394" i="2"/>
  <c r="F440" i="2"/>
  <c r="F481" i="2"/>
  <c r="F522" i="2"/>
  <c r="F568" i="2"/>
  <c r="F609" i="2"/>
  <c r="F642" i="2"/>
  <c r="F674" i="2"/>
  <c r="F706" i="2"/>
  <c r="F738" i="2"/>
  <c r="F770" i="2"/>
  <c r="F802" i="2"/>
  <c r="F834" i="2"/>
  <c r="F866" i="2"/>
  <c r="F898" i="2"/>
  <c r="F930" i="2"/>
  <c r="F104" i="2"/>
  <c r="F221" i="2"/>
  <c r="F310" i="2"/>
  <c r="F357" i="2"/>
  <c r="F398" i="2"/>
  <c r="F444" i="2"/>
  <c r="F485" i="2"/>
  <c r="F108" i="2"/>
  <c r="F258" i="2"/>
  <c r="F377" i="2"/>
  <c r="F466" i="2"/>
  <c r="F546" i="2"/>
  <c r="F605" i="2"/>
  <c r="F641" i="2"/>
  <c r="F687" i="2"/>
  <c r="F728" i="2"/>
  <c r="F769" i="2"/>
  <c r="F815" i="2"/>
  <c r="F856" i="2"/>
  <c r="F897" i="2"/>
  <c r="F943" i="2"/>
  <c r="F977" i="2"/>
  <c r="F1009" i="2"/>
  <c r="F1041" i="2"/>
  <c r="F1073" i="2"/>
  <c r="F1105" i="2"/>
  <c r="F1137" i="2"/>
  <c r="F1169" i="2"/>
  <c r="F28" i="2"/>
  <c r="F230" i="2"/>
  <c r="F356" i="2"/>
  <c r="F445" i="2"/>
  <c r="F525" i="2"/>
  <c r="F582" i="2"/>
  <c r="F620" i="2"/>
  <c r="F661" i="2"/>
  <c r="F707" i="2"/>
  <c r="F748" i="2"/>
  <c r="F789" i="2"/>
  <c r="F835" i="2"/>
  <c r="F876" i="2"/>
  <c r="F917" i="2"/>
  <c r="F960" i="2"/>
  <c r="F148" i="2"/>
  <c r="F457" i="2"/>
  <c r="F592" i="2"/>
  <c r="F679" i="2"/>
  <c r="F768" i="2"/>
  <c r="F857" i="2"/>
  <c r="F935" i="2"/>
  <c r="F999" i="2"/>
  <c r="F1040" i="2"/>
  <c r="F1086" i="2"/>
  <c r="F1127" i="2"/>
  <c r="F1168" i="2"/>
  <c r="F1209" i="2"/>
  <c r="F1241" i="2"/>
  <c r="F1273" i="2"/>
  <c r="F1289" i="2"/>
  <c r="F1305" i="2"/>
  <c r="F1321" i="2"/>
  <c r="F1337" i="2"/>
  <c r="F1353" i="2"/>
  <c r="F1369" i="2"/>
  <c r="F1385" i="2"/>
  <c r="F1401" i="2"/>
  <c r="F1417" i="2"/>
  <c r="F1433" i="2"/>
  <c r="F1449" i="2"/>
  <c r="F1465" i="2"/>
  <c r="F1481" i="2"/>
  <c r="F1497" i="2"/>
  <c r="F1513" i="2"/>
  <c r="F1529" i="2"/>
  <c r="F1545" i="2"/>
  <c r="F1561" i="2"/>
  <c r="F1577" i="2"/>
  <c r="F1593" i="2"/>
  <c r="F1609" i="2"/>
  <c r="F1625" i="2"/>
  <c r="F1641" i="2"/>
  <c r="F1657" i="2"/>
  <c r="F1673" i="2"/>
  <c r="F1689" i="2"/>
  <c r="F1705" i="2"/>
  <c r="F1721" i="2"/>
  <c r="F324" i="2"/>
  <c r="F422" i="2"/>
  <c r="F493" i="2"/>
  <c r="F569" i="2"/>
  <c r="F637" i="2"/>
  <c r="F676" i="2"/>
  <c r="F715" i="2"/>
  <c r="F765" i="2"/>
  <c r="F804" i="2"/>
  <c r="F843" i="2"/>
  <c r="F893" i="2"/>
  <c r="F932" i="2"/>
  <c r="F978" i="2"/>
  <c r="F1003" i="2"/>
  <c r="F1026" i="2"/>
  <c r="F1044" i="2"/>
  <c r="F1067" i="2"/>
  <c r="F1090" i="2"/>
  <c r="F290" i="2"/>
  <c r="F482" i="2"/>
  <c r="F590" i="2"/>
  <c r="F681" i="2"/>
  <c r="F752" i="2"/>
  <c r="F823" i="2"/>
  <c r="F937" i="2"/>
  <c r="F979" i="2"/>
  <c r="F1032" i="2"/>
  <c r="F1071" i="2"/>
  <c r="F1112" i="2"/>
  <c r="F1126" i="2"/>
  <c r="F1171" i="2"/>
  <c r="F1188" i="2"/>
  <c r="F1210" i="2"/>
  <c r="F1228" i="2"/>
  <c r="F1251" i="2"/>
  <c r="F1274" i="2"/>
  <c r="F1292" i="2"/>
  <c r="F1315" i="2"/>
  <c r="F1338" i="2"/>
  <c r="F1356" i="2"/>
  <c r="F1379" i="2"/>
  <c r="F1402" i="2"/>
  <c r="F1420" i="2"/>
  <c r="F1443" i="2"/>
  <c r="F1466" i="2"/>
  <c r="F1484" i="2"/>
  <c r="F1507" i="2"/>
  <c r="F1530" i="2"/>
  <c r="F1548" i="2"/>
  <c r="F1571" i="2"/>
  <c r="F1594" i="2"/>
  <c r="F1612" i="2"/>
  <c r="F1635" i="2"/>
  <c r="F1658" i="2"/>
  <c r="F1676" i="2"/>
  <c r="F1699" i="2"/>
  <c r="F1722" i="2"/>
  <c r="F1737" i="2"/>
  <c r="F1753" i="2"/>
  <c r="F1769" i="2"/>
  <c r="F1785" i="2"/>
  <c r="F1801" i="2"/>
  <c r="F1817" i="2"/>
  <c r="F1833" i="2"/>
  <c r="F1849" i="2"/>
  <c r="F1865" i="2"/>
  <c r="F1881" i="2"/>
  <c r="F1897" i="2"/>
  <c r="F1913" i="2"/>
  <c r="F1929" i="2"/>
  <c r="F1945" i="2"/>
  <c r="F1961" i="2"/>
  <c r="F1977" i="2"/>
  <c r="F1993" i="2"/>
  <c r="F2009" i="2"/>
  <c r="F2025" i="2"/>
  <c r="F2041" i="2"/>
  <c r="F2057" i="2"/>
  <c r="F2073" i="2"/>
  <c r="F2089" i="2"/>
  <c r="F2105" i="2"/>
  <c r="F2121" i="2"/>
  <c r="F2137" i="2"/>
  <c r="F2153" i="2"/>
  <c r="F2169" i="2"/>
  <c r="F2185" i="2"/>
  <c r="F2201" i="2"/>
  <c r="F2217" i="2"/>
  <c r="F2233" i="2"/>
  <c r="F2249" i="2"/>
  <c r="F2265" i="2"/>
  <c r="F2281" i="2"/>
  <c r="F2297" i="2"/>
  <c r="F2313" i="2"/>
  <c r="F2329" i="2"/>
  <c r="F2345" i="2"/>
  <c r="F2361" i="2"/>
  <c r="F2377" i="2"/>
  <c r="F2393" i="2"/>
  <c r="F2409" i="2"/>
  <c r="F2425" i="2"/>
  <c r="F2441" i="2"/>
  <c r="F2457" i="2"/>
  <c r="F2473" i="2"/>
  <c r="F2489" i="2"/>
  <c r="F2505" i="2"/>
  <c r="F2521" i="2"/>
  <c r="F2537" i="2"/>
  <c r="F2553" i="2"/>
  <c r="F2569" i="2"/>
  <c r="F2585" i="2"/>
  <c r="F2601" i="2"/>
  <c r="F2617" i="2"/>
  <c r="F2633" i="2"/>
  <c r="F2649" i="2"/>
  <c r="F2665" i="2"/>
  <c r="F2681" i="2"/>
  <c r="F2697" i="2"/>
  <c r="F2713" i="2"/>
  <c r="F2729" i="2"/>
  <c r="F2745" i="2"/>
  <c r="F2761" i="2"/>
  <c r="F2777" i="2"/>
  <c r="F2793" i="2"/>
  <c r="F2809" i="2"/>
  <c r="F2825" i="2"/>
  <c r="F2841" i="2"/>
  <c r="F2857" i="2"/>
  <c r="F2873" i="2"/>
  <c r="F2889" i="2"/>
  <c r="F2905" i="2"/>
  <c r="F2921" i="2"/>
  <c r="F2937" i="2"/>
  <c r="F340" i="2"/>
  <c r="F524" i="2"/>
  <c r="F660" i="2"/>
  <c r="F731" i="2"/>
  <c r="F845" i="2"/>
  <c r="F916" i="2"/>
  <c r="F1004" i="2"/>
  <c r="F1043" i="2"/>
  <c r="F1082" i="2"/>
  <c r="F1108" i="2"/>
  <c r="F1148" i="2"/>
  <c r="F1167" i="2"/>
  <c r="F1186" i="2"/>
  <c r="F1216" i="2"/>
  <c r="F1239" i="2"/>
  <c r="F1262" i="2"/>
  <c r="F1280" i="2"/>
  <c r="F1303" i="2"/>
  <c r="F1326" i="2"/>
  <c r="F1344" i="2"/>
  <c r="F1367" i="2"/>
  <c r="F1390" i="2"/>
  <c r="F1408" i="2"/>
  <c r="F1431" i="2"/>
  <c r="F1454" i="2"/>
  <c r="F1472" i="2"/>
  <c r="F1495" i="2"/>
  <c r="F1518" i="2"/>
  <c r="F1536" i="2"/>
  <c r="F1559" i="2"/>
  <c r="F1582" i="2"/>
  <c r="F1600" i="2"/>
  <c r="F1623" i="2"/>
  <c r="F1646" i="2"/>
  <c r="F1664" i="2"/>
  <c r="F1687" i="2"/>
  <c r="F656" i="2"/>
  <c r="F841" i="2"/>
  <c r="F1016" i="2"/>
  <c r="F1087" i="2"/>
  <c r="F1146" i="2"/>
  <c r="F1202" i="2"/>
  <c r="F1252" i="2"/>
  <c r="F1291" i="2"/>
  <c r="F1330" i="2"/>
  <c r="F1380" i="2"/>
  <c r="F1419" i="2"/>
  <c r="F1458" i="2"/>
  <c r="F1508" i="2"/>
  <c r="F1547" i="2"/>
  <c r="F1586" i="2"/>
  <c r="F1636" i="2"/>
  <c r="F1675" i="2"/>
  <c r="F1716" i="2"/>
  <c r="F1732" i="2"/>
  <c r="F1755" i="2"/>
  <c r="F1778" i="2"/>
  <c r="F1796" i="2"/>
  <c r="F1819" i="2"/>
  <c r="F1842" i="2"/>
  <c r="F1860" i="2"/>
  <c r="F1883" i="2"/>
  <c r="F1906" i="2"/>
  <c r="F1924" i="2"/>
  <c r="F1947" i="2"/>
  <c r="F1970" i="2"/>
  <c r="F1988" i="2"/>
  <c r="F2011" i="2"/>
  <c r="F2034" i="2"/>
  <c r="F2052" i="2"/>
  <c r="F2075" i="2"/>
  <c r="F2098" i="2"/>
  <c r="F2116" i="2"/>
  <c r="F2139" i="2"/>
  <c r="F2162" i="2"/>
  <c r="F2180" i="2"/>
  <c r="F2203" i="2"/>
  <c r="F2226" i="2"/>
  <c r="F2244" i="2"/>
  <c r="F2267" i="2"/>
  <c r="F2290" i="2"/>
  <c r="F2308" i="2"/>
  <c r="F2331" i="2"/>
  <c r="F2354" i="2"/>
  <c r="F2372" i="2"/>
  <c r="F2395" i="2"/>
  <c r="F2418" i="2"/>
  <c r="F2436" i="2"/>
  <c r="F2459" i="2"/>
  <c r="F2482" i="2"/>
  <c r="F2500" i="2"/>
  <c r="F2523" i="2"/>
  <c r="F2546" i="2"/>
  <c r="F2564" i="2"/>
  <c r="F2587" i="2"/>
  <c r="F2610" i="2"/>
  <c r="F2628" i="2"/>
  <c r="F2651" i="2"/>
  <c r="F2674" i="2"/>
  <c r="F2692" i="2"/>
  <c r="F2715" i="2"/>
  <c r="F2738" i="2"/>
  <c r="F2756" i="2"/>
  <c r="F2779" i="2"/>
  <c r="F2802" i="2"/>
  <c r="F2820" i="2"/>
  <c r="F2843" i="2"/>
  <c r="F2866" i="2"/>
  <c r="F2884" i="2"/>
  <c r="F2907" i="2"/>
  <c r="F2930" i="2"/>
  <c r="F404" i="2"/>
  <c r="F576" i="2"/>
  <c r="F756" i="2"/>
  <c r="F941" i="2"/>
  <c r="F1002" i="2"/>
  <c r="F1123" i="2"/>
  <c r="F1180" i="2"/>
  <c r="F1224" i="2"/>
  <c r="F1263" i="2"/>
  <c r="F1302" i="2"/>
  <c r="F1352" i="2"/>
  <c r="F1391" i="2"/>
  <c r="F1430" i="2"/>
  <c r="F1480" i="2"/>
  <c r="F1519" i="2"/>
  <c r="F1558" i="2"/>
  <c r="F1608" i="2"/>
  <c r="F1647" i="2"/>
  <c r="F1686" i="2"/>
  <c r="F1707" i="2"/>
  <c r="F1727" i="2"/>
  <c r="F1750" i="2"/>
  <c r="F1768" i="2"/>
  <c r="F1791" i="2"/>
  <c r="F1814" i="2"/>
  <c r="F1832" i="2"/>
  <c r="F1855" i="2"/>
  <c r="F1878" i="2"/>
  <c r="F1896" i="2"/>
  <c r="F1919" i="2"/>
  <c r="F1942" i="2"/>
  <c r="F1960" i="2"/>
  <c r="F1983" i="2"/>
  <c r="F2006" i="2"/>
  <c r="F2024" i="2"/>
  <c r="F2047" i="2"/>
  <c r="F2070" i="2"/>
  <c r="F2088" i="2"/>
  <c r="F2111" i="2"/>
  <c r="F2134" i="2"/>
  <c r="F2152" i="2"/>
  <c r="F2175" i="2"/>
  <c r="F2198" i="2"/>
  <c r="F2216" i="2"/>
  <c r="F2239" i="2"/>
  <c r="F2262" i="2"/>
  <c r="F2280" i="2"/>
  <c r="F2303" i="2"/>
  <c r="F2326" i="2"/>
  <c r="F2344" i="2"/>
  <c r="F2367" i="2"/>
  <c r="F2390" i="2"/>
  <c r="F2408" i="2"/>
  <c r="F2431" i="2"/>
  <c r="F2454" i="2"/>
  <c r="F2472" i="2"/>
  <c r="F2495" i="2"/>
  <c r="F2518" i="2"/>
  <c r="F528" i="2"/>
  <c r="F720" i="2"/>
  <c r="F991" i="2"/>
  <c r="F1158" i="2"/>
  <c r="F1218" i="2"/>
  <c r="F1332" i="2"/>
  <c r="F1403" i="2"/>
  <c r="F1474" i="2"/>
  <c r="F1588" i="2"/>
  <c r="F1659" i="2"/>
  <c r="F1740" i="2"/>
  <c r="F1779" i="2"/>
  <c r="F1818" i="2"/>
  <c r="F1868" i="2"/>
  <c r="F1907" i="2"/>
  <c r="F1946" i="2"/>
  <c r="F1996" i="2"/>
  <c r="F2035" i="2"/>
  <c r="F2074" i="2"/>
  <c r="F2124" i="2"/>
  <c r="F2163" i="2"/>
  <c r="F2202" i="2"/>
  <c r="F2252" i="2"/>
  <c r="F2291" i="2"/>
  <c r="F2330" i="2"/>
  <c r="F2380" i="2"/>
  <c r="F2419" i="2"/>
  <c r="F2458" i="2"/>
  <c r="F2508" i="2"/>
  <c r="F2551" i="2"/>
  <c r="F2568" i="2"/>
  <c r="F2608" i="2"/>
  <c r="F2627" i="2"/>
  <c r="F2646" i="2"/>
  <c r="F2686" i="2"/>
  <c r="F2703" i="2"/>
  <c r="F2748" i="2"/>
  <c r="F2762" i="2"/>
  <c r="F2807" i="2"/>
  <c r="F2824" i="2"/>
  <c r="F2864" i="2"/>
  <c r="F2883" i="2"/>
  <c r="F2902" i="2"/>
  <c r="F2944" i="2"/>
  <c r="F2960" i="2"/>
  <c r="F2976" i="2"/>
  <c r="F2992" i="2"/>
  <c r="F3008" i="2"/>
  <c r="F3024" i="2"/>
  <c r="F3040" i="2"/>
  <c r="F3056" i="2"/>
  <c r="F3072" i="2"/>
  <c r="F3088" i="2"/>
  <c r="F3104" i="2"/>
  <c r="F3120" i="2"/>
  <c r="F3136" i="2"/>
  <c r="F3152" i="2"/>
  <c r="F3168" i="2"/>
  <c r="F3184" i="2"/>
  <c r="F3200" i="2"/>
  <c r="F3216" i="2"/>
  <c r="F3232" i="2"/>
  <c r="F3248" i="2"/>
  <c r="F3264" i="2"/>
  <c r="F3280" i="2"/>
  <c r="F3296" i="2"/>
  <c r="F3312" i="2"/>
  <c r="F3328" i="2"/>
  <c r="F3344" i="2"/>
  <c r="F3360" i="2"/>
  <c r="F3376" i="2"/>
  <c r="F3392" i="2"/>
  <c r="F3408" i="2"/>
  <c r="F3424" i="2"/>
  <c r="F3440" i="2"/>
  <c r="F3456" i="2"/>
  <c r="F3472" i="2"/>
  <c r="F3488" i="2"/>
  <c r="F3504" i="2"/>
  <c r="F3520" i="2"/>
  <c r="F3536" i="2"/>
  <c r="F3552" i="2"/>
  <c r="F3568" i="2"/>
  <c r="F3584" i="2"/>
  <c r="F3600" i="2"/>
  <c r="F3616" i="2"/>
  <c r="F3632" i="2"/>
  <c r="F3648" i="2"/>
  <c r="F3664" i="2"/>
  <c r="F3680" i="2"/>
  <c r="F3696" i="2"/>
  <c r="F3712" i="2"/>
  <c r="F3728" i="2"/>
  <c r="F3744" i="2"/>
  <c r="F3760" i="2"/>
  <c r="F3776" i="2"/>
  <c r="F3792" i="2"/>
  <c r="F3808" i="2"/>
  <c r="F3824" i="2"/>
  <c r="F3840" i="2"/>
  <c r="F3856" i="2"/>
  <c r="F3872" i="2"/>
  <c r="F3888" i="2"/>
  <c r="F3904" i="2"/>
  <c r="F3920" i="2"/>
  <c r="F3936" i="2"/>
  <c r="F3952" i="2"/>
  <c r="F3968" i="2"/>
  <c r="F3984" i="2"/>
  <c r="F4000" i="2"/>
  <c r="F4016" i="2"/>
  <c r="F4032" i="2"/>
  <c r="F4048" i="2"/>
  <c r="F4064" i="2"/>
  <c r="F4080" i="2"/>
  <c r="F4096" i="2"/>
  <c r="F4112" i="2"/>
  <c r="F4128" i="2"/>
  <c r="F4144" i="2"/>
  <c r="F4160" i="2"/>
  <c r="F4176" i="2"/>
  <c r="F4192" i="2"/>
  <c r="F4208" i="2"/>
  <c r="F4224" i="2"/>
  <c r="F4240" i="2"/>
  <c r="F4256" i="2"/>
  <c r="F4272" i="2"/>
  <c r="F4288" i="2"/>
  <c r="F4304" i="2"/>
  <c r="F4320" i="2"/>
  <c r="F4336" i="2"/>
  <c r="F4352" i="2"/>
  <c r="F4368" i="2"/>
  <c r="F4384" i="2"/>
  <c r="F4400" i="2"/>
  <c r="F4416" i="2"/>
  <c r="F4432" i="2"/>
  <c r="F4448" i="2"/>
  <c r="F4464" i="2"/>
  <c r="F4480" i="2"/>
  <c r="F4496" i="2"/>
  <c r="F4512" i="2"/>
  <c r="F4528" i="2"/>
  <c r="F4544" i="2"/>
  <c r="F4560" i="2"/>
  <c r="F4576" i="2"/>
  <c r="F4592" i="2"/>
  <c r="F4608" i="2"/>
  <c r="F4624" i="2"/>
  <c r="F4640" i="2"/>
  <c r="F4656" i="2"/>
  <c r="F4672" i="2"/>
  <c r="F4688" i="2"/>
  <c r="F4704" i="2"/>
  <c r="F4720" i="2"/>
  <c r="F4736" i="2"/>
  <c r="F4752" i="2"/>
  <c r="F4768" i="2"/>
  <c r="F4784" i="2"/>
  <c r="F4800" i="2"/>
  <c r="F4816" i="2"/>
  <c r="F4832" i="2"/>
  <c r="F4848" i="2"/>
  <c r="F4864" i="2"/>
  <c r="F4880" i="2"/>
  <c r="F4896" i="2"/>
  <c r="F4912" i="2"/>
  <c r="F4928" i="2"/>
  <c r="F4944" i="2"/>
  <c r="F4960" i="2"/>
  <c r="F4976" i="2"/>
  <c r="F4992" i="2"/>
  <c r="F5008" i="2"/>
  <c r="F5024" i="2"/>
  <c r="F5040" i="2"/>
  <c r="F5056" i="2"/>
  <c r="F5072" i="2"/>
  <c r="F5088" i="2"/>
  <c r="F5104" i="2"/>
  <c r="F5120" i="2"/>
  <c r="F5136" i="2"/>
  <c r="F5152" i="2"/>
  <c r="F5168" i="2"/>
  <c r="F5184" i="2"/>
  <c r="F5200" i="2"/>
  <c r="F5216" i="2"/>
  <c r="F5232" i="2"/>
  <c r="F5248" i="2"/>
  <c r="F5264" i="2"/>
  <c r="F5280" i="2"/>
  <c r="F5296" i="2"/>
  <c r="F5312" i="2"/>
  <c r="F5328" i="2"/>
  <c r="F5344" i="2"/>
  <c r="F5360" i="2"/>
  <c r="F5376" i="2"/>
  <c r="F5392" i="2"/>
  <c r="F5408" i="2"/>
  <c r="F5424" i="2"/>
  <c r="F5440" i="2"/>
  <c r="F5456" i="2"/>
  <c r="F5472" i="2"/>
  <c r="F5488" i="2"/>
  <c r="F5504" i="2"/>
  <c r="F5520" i="2"/>
  <c r="F5536" i="2"/>
  <c r="F5552" i="2"/>
  <c r="F5568" i="2"/>
  <c r="F5584" i="2"/>
  <c r="F5600" i="2"/>
  <c r="F5616" i="2"/>
  <c r="F5632" i="2"/>
  <c r="F5648" i="2"/>
  <c r="F5664" i="2"/>
  <c r="F5680" i="2"/>
  <c r="F5696" i="2"/>
  <c r="F5712" i="2"/>
  <c r="F5728" i="2"/>
  <c r="F5744" i="2"/>
  <c r="F5760" i="2"/>
  <c r="F5776" i="2"/>
  <c r="F5792" i="2"/>
  <c r="F5808" i="2"/>
  <c r="F5824" i="2"/>
  <c r="F5840" i="2"/>
  <c r="F5856" i="2"/>
  <c r="F5872" i="2"/>
  <c r="F5888" i="2"/>
  <c r="F891" i="2"/>
  <c r="F1091" i="2"/>
  <c r="F1240" i="2"/>
  <c r="F1311" i="2"/>
  <c r="F1382" i="2"/>
  <c r="F1496" i="2"/>
  <c r="F1567" i="2"/>
  <c r="F1638" i="2"/>
  <c r="F1744" i="2"/>
  <c r="F1783" i="2"/>
  <c r="F1822" i="2"/>
  <c r="F1872" i="2"/>
  <c r="F1911" i="2"/>
  <c r="F1950" i="2"/>
  <c r="F2000" i="2"/>
  <c r="F2039" i="2"/>
  <c r="F2078" i="2"/>
  <c r="F2128" i="2"/>
  <c r="F2167" i="2"/>
  <c r="F2206" i="2"/>
  <c r="F2256" i="2"/>
  <c r="F2295" i="2"/>
  <c r="F2334" i="2"/>
  <c r="F2384" i="2"/>
  <c r="F2423" i="2"/>
  <c r="F2462" i="2"/>
  <c r="F2512" i="2"/>
  <c r="F2540" i="2"/>
  <c r="F2554" i="2"/>
  <c r="F2599" i="2"/>
  <c r="F2616" i="2"/>
  <c r="F2656" i="2"/>
  <c r="F2675" i="2"/>
  <c r="F2694" i="2"/>
  <c r="F2734" i="2"/>
  <c r="F2751" i="2"/>
  <c r="F2796" i="2"/>
  <c r="F2810" i="2"/>
  <c r="F2855" i="2"/>
  <c r="F2872" i="2"/>
  <c r="F2912" i="2"/>
  <c r="F2931" i="2"/>
  <c r="F2947" i="2"/>
  <c r="F2963" i="2"/>
  <c r="F2979" i="2"/>
  <c r="F2995" i="2"/>
  <c r="F3011" i="2"/>
  <c r="F3027" i="2"/>
  <c r="F3043" i="2"/>
  <c r="F3059" i="2"/>
  <c r="F3075" i="2"/>
  <c r="F3091" i="2"/>
  <c r="F3107" i="2"/>
  <c r="F3123" i="2"/>
  <c r="F3139" i="2"/>
  <c r="F3155" i="2"/>
  <c r="F3171" i="2"/>
  <c r="F3187" i="2"/>
  <c r="F3203" i="2"/>
  <c r="F3219" i="2"/>
  <c r="F3235" i="2"/>
  <c r="F3251" i="2"/>
  <c r="F3267" i="2"/>
  <c r="F3283" i="2"/>
  <c r="F3299" i="2"/>
  <c r="F3315" i="2"/>
  <c r="F3331" i="2"/>
  <c r="F3347" i="2"/>
  <c r="F3363" i="2"/>
  <c r="F3379" i="2"/>
  <c r="F3395" i="2"/>
  <c r="F3411" i="2"/>
  <c r="F3427" i="2"/>
  <c r="F3443" i="2"/>
  <c r="F3459" i="2"/>
  <c r="F3475" i="2"/>
  <c r="F3491" i="2"/>
  <c r="F3507" i="2"/>
  <c r="F3523" i="2"/>
  <c r="F3539" i="2"/>
  <c r="F3555" i="2"/>
  <c r="F3571" i="2"/>
  <c r="F3587" i="2"/>
  <c r="F3603" i="2"/>
  <c r="F3619" i="2"/>
  <c r="F3635" i="2"/>
  <c r="F3651" i="2"/>
  <c r="F3667" i="2"/>
  <c r="F3683" i="2"/>
  <c r="F3699" i="2"/>
  <c r="F3715" i="2"/>
  <c r="F3731" i="2"/>
  <c r="F3747" i="2"/>
  <c r="F3763" i="2"/>
  <c r="F649" i="2"/>
  <c r="F1364" i="2"/>
  <c r="F1506" i="2"/>
  <c r="F1691" i="2"/>
  <c r="F1770" i="2"/>
  <c r="F1884" i="2"/>
  <c r="F1955" i="2"/>
  <c r="F2026" i="2"/>
  <c r="F2140" i="2"/>
  <c r="F2211" i="2"/>
  <c r="F2282" i="2"/>
  <c r="F2396" i="2"/>
  <c r="F2467" i="2"/>
  <c r="F2543" i="2"/>
  <c r="F2600" i="2"/>
  <c r="F2666" i="2"/>
  <c r="F2723" i="2"/>
  <c r="F2780" i="2"/>
  <c r="F2846" i="2"/>
  <c r="F2903" i="2"/>
  <c r="F2946" i="2"/>
  <c r="F2978" i="2"/>
  <c r="F3010" i="2"/>
  <c r="F3042" i="2"/>
  <c r="F3074" i="2"/>
  <c r="F3106" i="2"/>
  <c r="F3138" i="2"/>
  <c r="F3170" i="2"/>
  <c r="F3202" i="2"/>
  <c r="F3234" i="2"/>
  <c r="F3266" i="2"/>
  <c r="F3298" i="2"/>
  <c r="F3330" i="2"/>
  <c r="F3362" i="2"/>
  <c r="F3394" i="2"/>
  <c r="F3426" i="2"/>
  <c r="F3458" i="2"/>
  <c r="F3490" i="2"/>
  <c r="F3522" i="2"/>
  <c r="F3554" i="2"/>
  <c r="F3586" i="2"/>
  <c r="F3618" i="2"/>
  <c r="F3650" i="2"/>
  <c r="F3682" i="2"/>
  <c r="F3714" i="2"/>
  <c r="F3746" i="2"/>
  <c r="F3777" i="2"/>
  <c r="F3795" i="2"/>
  <c r="F3818" i="2"/>
  <c r="F3841" i="2"/>
  <c r="F3859" i="2"/>
  <c r="F3882" i="2"/>
  <c r="F763" i="2"/>
  <c r="F1116" i="2"/>
  <c r="F1208" i="2"/>
  <c r="F1350" i="2"/>
  <c r="F1535" i="2"/>
  <c r="F1720" i="2"/>
  <c r="F1792" i="2"/>
  <c r="F1863" i="2"/>
  <c r="F1934" i="2"/>
  <c r="F2048" i="2"/>
  <c r="F2119" i="2"/>
  <c r="F2190" i="2"/>
  <c r="F2304" i="2"/>
  <c r="F2375" i="2"/>
  <c r="F2446" i="2"/>
  <c r="F2534" i="2"/>
  <c r="F2591" i="2"/>
  <c r="F2648" i="2"/>
  <c r="F2714" i="2"/>
  <c r="F2771" i="2"/>
  <c r="F2828" i="2"/>
  <c r="F2894" i="2"/>
  <c r="F2949" i="2"/>
  <c r="F2981" i="2"/>
  <c r="F3013" i="2"/>
  <c r="F3045" i="2"/>
  <c r="F3077" i="2"/>
  <c r="F3109" i="2"/>
  <c r="F3141" i="2"/>
  <c r="F3173" i="2"/>
  <c r="F3205" i="2"/>
  <c r="F3237" i="2"/>
  <c r="F3269" i="2"/>
  <c r="F3301" i="2"/>
  <c r="F3333" i="2"/>
  <c r="F3365" i="2"/>
  <c r="F3397" i="2"/>
  <c r="F3429" i="2"/>
  <c r="F3461" i="2"/>
  <c r="F3493" i="2"/>
  <c r="F3525" i="2"/>
  <c r="F3557" i="2"/>
  <c r="F3589" i="2"/>
  <c r="F3621" i="2"/>
  <c r="F3653" i="2"/>
  <c r="F3685" i="2"/>
  <c r="F3717" i="2"/>
  <c r="F3749" i="2"/>
  <c r="F3781" i="2"/>
  <c r="F3799" i="2"/>
  <c r="F3822" i="2"/>
  <c r="F3845" i="2"/>
  <c r="F3863" i="2"/>
  <c r="F3886" i="2"/>
  <c r="F3909" i="2"/>
  <c r="F3927" i="2"/>
  <c r="F3950" i="2"/>
  <c r="F3973" i="2"/>
  <c r="F3991" i="2"/>
  <c r="F4014" i="2"/>
  <c r="F4037" i="2"/>
  <c r="F4055" i="2"/>
  <c r="F4078" i="2"/>
  <c r="F4101" i="2"/>
  <c r="F4119" i="2"/>
  <c r="F4142" i="2"/>
  <c r="F4165" i="2"/>
  <c r="F4183" i="2"/>
  <c r="F4206" i="2"/>
  <c r="F4229" i="2"/>
  <c r="F4247" i="2"/>
  <c r="F4270" i="2"/>
  <c r="F4293" i="2"/>
  <c r="F4311" i="2"/>
  <c r="F4334" i="2"/>
  <c r="F4357" i="2"/>
  <c r="F4375" i="2"/>
  <c r="F4398" i="2"/>
  <c r="F4421" i="2"/>
  <c r="F4439" i="2"/>
  <c r="F4462" i="2"/>
  <c r="F4485" i="2"/>
  <c r="F4503" i="2"/>
  <c r="F4526" i="2"/>
  <c r="F4549" i="2"/>
  <c r="F4567" i="2"/>
  <c r="F4590" i="2"/>
  <c r="F4613" i="2"/>
  <c r="F4631" i="2"/>
  <c r="F4654" i="2"/>
  <c r="F4677" i="2"/>
  <c r="F4695" i="2"/>
  <c r="F4718" i="2"/>
  <c r="F4741" i="2"/>
  <c r="F4759" i="2"/>
  <c r="F4782" i="2"/>
  <c r="F4805" i="2"/>
  <c r="F4823" i="2"/>
  <c r="F4846" i="2"/>
  <c r="F4869" i="2"/>
  <c r="F4887" i="2"/>
  <c r="F4910" i="2"/>
  <c r="F4933" i="2"/>
  <c r="F4951" i="2"/>
  <c r="F4974" i="2"/>
  <c r="F4997" i="2"/>
  <c r="F5015" i="2"/>
  <c r="F5038" i="2"/>
  <c r="F5061" i="2"/>
  <c r="F5079" i="2"/>
  <c r="F5102" i="2"/>
  <c r="F5125" i="2"/>
  <c r="F5143" i="2"/>
  <c r="F5166" i="2"/>
  <c r="F329" i="2"/>
  <c r="F1055" i="2"/>
  <c r="F1300" i="2"/>
  <c r="F1696" i="2"/>
  <c r="F1859" i="2"/>
  <c r="F2044" i="2"/>
  <c r="F2186" i="2"/>
  <c r="F2371" i="2"/>
  <c r="F2526" i="2"/>
  <c r="F2640" i="2"/>
  <c r="F2735" i="2"/>
  <c r="F2858" i="2"/>
  <c r="F2942" i="2"/>
  <c r="F3006" i="2"/>
  <c r="F3070" i="2"/>
  <c r="F3134" i="2"/>
  <c r="F3198" i="2"/>
  <c r="F3262" i="2"/>
  <c r="F3326" i="2"/>
  <c r="F3390" i="2"/>
  <c r="F3454" i="2"/>
  <c r="F3518" i="2"/>
  <c r="F3582" i="2"/>
  <c r="F3646" i="2"/>
  <c r="F3710" i="2"/>
  <c r="F3787" i="2"/>
  <c r="F3826" i="2"/>
  <c r="F3865" i="2"/>
  <c r="F3903" i="2"/>
  <c r="F3917" i="2"/>
  <c r="F3962" i="2"/>
  <c r="F3979" i="2"/>
  <c r="F4019" i="2"/>
  <c r="F4038" i="2"/>
  <c r="F4057" i="2"/>
  <c r="F4097" i="2"/>
  <c r="F4114" i="2"/>
  <c r="F4159" i="2"/>
  <c r="F4173" i="2"/>
  <c r="F4218" i="2"/>
  <c r="F4235" i="2"/>
  <c r="F4275" i="2"/>
  <c r="F4294" i="2"/>
  <c r="F4313" i="2"/>
  <c r="F4353" i="2"/>
  <c r="F4370" i="2"/>
  <c r="F4415" i="2"/>
  <c r="F4429" i="2"/>
  <c r="F4474" i="2"/>
  <c r="F4491" i="2"/>
  <c r="F4531" i="2"/>
  <c r="F4550" i="2"/>
  <c r="F4569" i="2"/>
  <c r="F4609" i="2"/>
  <c r="F4626" i="2"/>
  <c r="F4671" i="2"/>
  <c r="F4685" i="2"/>
  <c r="F4730" i="2"/>
  <c r="F4747" i="2"/>
  <c r="F4787" i="2"/>
  <c r="F4806" i="2"/>
  <c r="F4825" i="2"/>
  <c r="F4865" i="2"/>
  <c r="F4882" i="2"/>
  <c r="F4927" i="2"/>
  <c r="F4941" i="2"/>
  <c r="F4986" i="2"/>
  <c r="F5003" i="2"/>
  <c r="F5043" i="2"/>
  <c r="F5062" i="2"/>
  <c r="F5081" i="2"/>
  <c r="F5121" i="2"/>
  <c r="F5138" i="2"/>
  <c r="F5183" i="2"/>
  <c r="F5201" i="2"/>
  <c r="F5219" i="2"/>
  <c r="F5242" i="2"/>
  <c r="F5265" i="2"/>
  <c r="F5283" i="2"/>
  <c r="F5306" i="2"/>
  <c r="F5329" i="2"/>
  <c r="F5347" i="2"/>
  <c r="F5370" i="2"/>
  <c r="F5393" i="2"/>
  <c r="F5411" i="2"/>
  <c r="F5434" i="2"/>
  <c r="F5457" i="2"/>
  <c r="F5475" i="2"/>
  <c r="F5498" i="2"/>
  <c r="F5521" i="2"/>
  <c r="F5539" i="2"/>
  <c r="F5562" i="2"/>
  <c r="F5585" i="2"/>
  <c r="F5603" i="2"/>
  <c r="F5626" i="2"/>
  <c r="F5649" i="2"/>
  <c r="F5667" i="2"/>
  <c r="F5690" i="2"/>
  <c r="F5713" i="2"/>
  <c r="F5731" i="2"/>
  <c r="F5754" i="2"/>
  <c r="F5777" i="2"/>
  <c r="F5795" i="2"/>
  <c r="F5818" i="2"/>
  <c r="F5841" i="2"/>
  <c r="F5859" i="2"/>
  <c r="F5882" i="2"/>
  <c r="F5899" i="2"/>
  <c r="F5915" i="2"/>
  <c r="F5931" i="2"/>
  <c r="F5947" i="2"/>
  <c r="F5963" i="2"/>
  <c r="F5979" i="2"/>
  <c r="F5995" i="2"/>
  <c r="F6011" i="2"/>
  <c r="F6027" i="2"/>
  <c r="F6043" i="2"/>
  <c r="F6059" i="2"/>
  <c r="F6075" i="2"/>
  <c r="F6091" i="2"/>
  <c r="F6107" i="2"/>
  <c r="F6123" i="2"/>
  <c r="F6139" i="2"/>
  <c r="F6155" i="2"/>
  <c r="F6171" i="2"/>
  <c r="F6187" i="2"/>
  <c r="F6203" i="2"/>
  <c r="F6219" i="2"/>
  <c r="F6235" i="2"/>
  <c r="F6251" i="2"/>
  <c r="F6267" i="2"/>
  <c r="F6283" i="2"/>
  <c r="F6299" i="2"/>
  <c r="F6315" i="2"/>
  <c r="F6331" i="2"/>
  <c r="F6347" i="2"/>
  <c r="F6363" i="2"/>
  <c r="F6379" i="2"/>
  <c r="F6395" i="2"/>
  <c r="F6411" i="2"/>
  <c r="F6427" i="2"/>
  <c r="F6443" i="2"/>
  <c r="F6459" i="2"/>
  <c r="F6475" i="2"/>
  <c r="F6491" i="2"/>
  <c r="F6507" i="2"/>
  <c r="F6523" i="2"/>
  <c r="F6539" i="2"/>
  <c r="F6555" i="2"/>
  <c r="F6571" i="2"/>
  <c r="F6587" i="2"/>
  <c r="F6603" i="2"/>
  <c r="F6619" i="2"/>
  <c r="F6635" i="2"/>
  <c r="F6651" i="2"/>
  <c r="F6667" i="2"/>
  <c r="F6683" i="2"/>
  <c r="F6699" i="2"/>
  <c r="F6715" i="2"/>
  <c r="F6731" i="2"/>
  <c r="F6747" i="2"/>
  <c r="F6763" i="2"/>
  <c r="F6779" i="2"/>
  <c r="F6795" i="2"/>
  <c r="F6811" i="2"/>
  <c r="F6827" i="2"/>
  <c r="F6843" i="2"/>
  <c r="F6859" i="2"/>
  <c r="F6875" i="2"/>
  <c r="F6891" i="2"/>
  <c r="F6907" i="2"/>
  <c r="F6923" i="2"/>
  <c r="F6939" i="2"/>
  <c r="F6955" i="2"/>
  <c r="F6971" i="2"/>
  <c r="F6987" i="2"/>
  <c r="F7003" i="2"/>
  <c r="F7019" i="2"/>
  <c r="F7035" i="2"/>
  <c r="F7051" i="2"/>
  <c r="F7067" i="2"/>
  <c r="F7083" i="2"/>
  <c r="F7099" i="2"/>
  <c r="F7115" i="2"/>
  <c r="F7131" i="2"/>
  <c r="F7147" i="2"/>
  <c r="F7163" i="2"/>
  <c r="F7179" i="2"/>
  <c r="F7195" i="2"/>
  <c r="F7211" i="2"/>
  <c r="F7227" i="2"/>
  <c r="F7243" i="2"/>
  <c r="F7259" i="2"/>
  <c r="F7275" i="2"/>
  <c r="F7291" i="2"/>
  <c r="F7307" i="2"/>
  <c r="F7323" i="2"/>
  <c r="F7339" i="2"/>
  <c r="F7355" i="2"/>
  <c r="F7371" i="2"/>
  <c r="F7387" i="2"/>
  <c r="F7403" i="2"/>
  <c r="F7419" i="2"/>
  <c r="F7435" i="2"/>
  <c r="F7451" i="2"/>
  <c r="F7467" i="2"/>
  <c r="F7483" i="2"/>
  <c r="F7499" i="2"/>
  <c r="F7515" i="2"/>
  <c r="F7531" i="2"/>
  <c r="F7547" i="2"/>
  <c r="F7563" i="2"/>
  <c r="F7579" i="2"/>
  <c r="F7595" i="2"/>
  <c r="F7611" i="2"/>
  <c r="F7627" i="2"/>
  <c r="F7643" i="2"/>
  <c r="F7659" i="2"/>
  <c r="F7675" i="2"/>
  <c r="F7691" i="2"/>
  <c r="F7707" i="2"/>
  <c r="F7723" i="2"/>
  <c r="F7739" i="2"/>
  <c r="F7755" i="2"/>
  <c r="F7771" i="2"/>
  <c r="F7787" i="2"/>
  <c r="F7803" i="2"/>
  <c r="F7819" i="2"/>
  <c r="F7835" i="2"/>
  <c r="F7851" i="2"/>
  <c r="F7867" i="2"/>
  <c r="F7883" i="2"/>
  <c r="F7899" i="2"/>
  <c r="F7915" i="2"/>
  <c r="F7931" i="2"/>
  <c r="F7947" i="2"/>
  <c r="F7963" i="2"/>
  <c r="F7979" i="2"/>
  <c r="F7995" i="2"/>
  <c r="F8011" i="2"/>
  <c r="F8027" i="2"/>
  <c r="F8043" i="2"/>
  <c r="F8059" i="2"/>
  <c r="F8075" i="2"/>
  <c r="F8091" i="2"/>
  <c r="F8107" i="2"/>
  <c r="F8123" i="2"/>
  <c r="F8139" i="2"/>
  <c r="F8155" i="2"/>
  <c r="F8171" i="2"/>
  <c r="F8187" i="2"/>
  <c r="F8203" i="2"/>
  <c r="F8219" i="2"/>
  <c r="F8235" i="2"/>
  <c r="F8251" i="2"/>
  <c r="F8267" i="2"/>
  <c r="F8283" i="2"/>
  <c r="F8299" i="2"/>
  <c r="F8315" i="2"/>
  <c r="F8331" i="2"/>
  <c r="F8347" i="2"/>
  <c r="F8363" i="2"/>
  <c r="F8379" i="2"/>
  <c r="F8395" i="2"/>
  <c r="F8411" i="2"/>
  <c r="F8427" i="2"/>
  <c r="F8443" i="2"/>
  <c r="F8459" i="2"/>
  <c r="F8475" i="2"/>
  <c r="F8491" i="2"/>
  <c r="F8507" i="2"/>
  <c r="F8523" i="2"/>
  <c r="F8539" i="2"/>
  <c r="F8555" i="2"/>
  <c r="F8571" i="2"/>
  <c r="F8587" i="2"/>
  <c r="F8603" i="2"/>
  <c r="F8619" i="2"/>
  <c r="F8635" i="2"/>
  <c r="F8651" i="2"/>
  <c r="F8667" i="2"/>
  <c r="F8683" i="2"/>
  <c r="F8699" i="2"/>
  <c r="F8715" i="2"/>
  <c r="F8731" i="2"/>
  <c r="F8747" i="2"/>
  <c r="F8763" i="2"/>
  <c r="F8779" i="2"/>
  <c r="F8795" i="2"/>
  <c r="F8811" i="2"/>
  <c r="F8827" i="2"/>
  <c r="F8843" i="2"/>
  <c r="F8859" i="2"/>
  <c r="F8875" i="2"/>
  <c r="F8891" i="2"/>
  <c r="F8907" i="2"/>
  <c r="F8923" i="2"/>
  <c r="F8939" i="2"/>
  <c r="F8955" i="2"/>
  <c r="F8971" i="2"/>
  <c r="F8987" i="2"/>
  <c r="F9003" i="2"/>
  <c r="F9019" i="2"/>
  <c r="F9035" i="2"/>
  <c r="F9051" i="2"/>
  <c r="F9067" i="2"/>
  <c r="F9083" i="2"/>
  <c r="F9099" i="2"/>
  <c r="F9115" i="2"/>
  <c r="F9131" i="2"/>
  <c r="F9147" i="2"/>
  <c r="F9163" i="2"/>
  <c r="F9179" i="2"/>
  <c r="F9195" i="2"/>
  <c r="F9211" i="2"/>
  <c r="F9227" i="2"/>
  <c r="F9243" i="2"/>
  <c r="F9259" i="2"/>
  <c r="F9275" i="2"/>
  <c r="F9291" i="2"/>
  <c r="F9307" i="2"/>
  <c r="F9323" i="2"/>
  <c r="F9339" i="2"/>
  <c r="F9355" i="2"/>
  <c r="F9371" i="2"/>
  <c r="F9387" i="2"/>
  <c r="F9403" i="2"/>
  <c r="F9419" i="2"/>
  <c r="F9435" i="2"/>
  <c r="F9451" i="2"/>
  <c r="F9467" i="2"/>
  <c r="F9483" i="2"/>
  <c r="F9499" i="2"/>
  <c r="F9515" i="2"/>
  <c r="F9531" i="2"/>
  <c r="F9547" i="2"/>
  <c r="F9563" i="2"/>
  <c r="F9579" i="2"/>
  <c r="F9595" i="2"/>
  <c r="F9611" i="2"/>
  <c r="F9627" i="2"/>
  <c r="F9643" i="2"/>
  <c r="F9659" i="2"/>
  <c r="F9675" i="2"/>
  <c r="F9691" i="2"/>
  <c r="F9707" i="2"/>
  <c r="F9723" i="2"/>
  <c r="F9739" i="2"/>
  <c r="F9755" i="2"/>
  <c r="F9771" i="2"/>
  <c r="F9787" i="2"/>
  <c r="F9803" i="2"/>
  <c r="F9819" i="2"/>
  <c r="F9835" i="2"/>
  <c r="F9851" i="2"/>
  <c r="F9867" i="2"/>
  <c r="F9883" i="2"/>
  <c r="F9899" i="2"/>
  <c r="F9915" i="2"/>
  <c r="F9931" i="2"/>
  <c r="F9947" i="2"/>
  <c r="F9963" i="2"/>
  <c r="F9979" i="2"/>
  <c r="F9995" i="2"/>
  <c r="F10011" i="2"/>
  <c r="I10011" i="2" s="1"/>
  <c r="F3209" i="2"/>
  <c r="F3273" i="2"/>
  <c r="F3337" i="2"/>
  <c r="F3401" i="2"/>
  <c r="F3465" i="2"/>
  <c r="F3529" i="2"/>
  <c r="F3593" i="2"/>
  <c r="F3657" i="2"/>
  <c r="F3721" i="2"/>
  <c r="F3773" i="2"/>
  <c r="F3823" i="2"/>
  <c r="F3862" i="2"/>
  <c r="F3899" i="2"/>
  <c r="F3939" i="2"/>
  <c r="F3958" i="2"/>
  <c r="F3977" i="2"/>
  <c r="F4017" i="2"/>
  <c r="F4034" i="2"/>
  <c r="F4079" i="2"/>
  <c r="F4093" i="2"/>
  <c r="F4138" i="2"/>
  <c r="F4155" i="2"/>
  <c r="F4195" i="2"/>
  <c r="F4214" i="2"/>
  <c r="F4233" i="2"/>
  <c r="F4273" i="2"/>
  <c r="F4290" i="2"/>
  <c r="F4335" i="2"/>
  <c r="F4349" i="2"/>
  <c r="F4394" i="2"/>
  <c r="F4411" i="2"/>
  <c r="F4451" i="2"/>
  <c r="F4470" i="2"/>
  <c r="F4489" i="2"/>
  <c r="F4529" i="2"/>
  <c r="F4546" i="2"/>
  <c r="F4591" i="2"/>
  <c r="F4605" i="2"/>
  <c r="F4650" i="2"/>
  <c r="F4667" i="2"/>
  <c r="F4707" i="2"/>
  <c r="F4726" i="2"/>
  <c r="F4745" i="2"/>
  <c r="F4785" i="2"/>
  <c r="F4802" i="2"/>
  <c r="F4847" i="2"/>
  <c r="F4861" i="2"/>
  <c r="F4906" i="2"/>
  <c r="F4923" i="2"/>
  <c r="F4963" i="2"/>
  <c r="F4982" i="2"/>
  <c r="F5001" i="2"/>
  <c r="F5041" i="2"/>
  <c r="F5058" i="2"/>
  <c r="F5103" i="2"/>
  <c r="F5117" i="2"/>
  <c r="F5162" i="2"/>
  <c r="F5179" i="2"/>
  <c r="F5198" i="2"/>
  <c r="F5221" i="2"/>
  <c r="F5239" i="2"/>
  <c r="F5262" i="2"/>
  <c r="F5285" i="2"/>
  <c r="F5303" i="2"/>
  <c r="F5326" i="2"/>
  <c r="F5349" i="2"/>
  <c r="F5367" i="2"/>
  <c r="F5390" i="2"/>
  <c r="F5413" i="2"/>
  <c r="F5431" i="2"/>
  <c r="F5454" i="2"/>
  <c r="F5477" i="2"/>
  <c r="F5495" i="2"/>
  <c r="F5518" i="2"/>
  <c r="F5541" i="2"/>
  <c r="F5559" i="2"/>
  <c r="F5582" i="2"/>
  <c r="F5605" i="2"/>
  <c r="F5623" i="2"/>
  <c r="F5646" i="2"/>
  <c r="F5669" i="2"/>
  <c r="F5687" i="2"/>
  <c r="F5710" i="2"/>
  <c r="F5733" i="2"/>
  <c r="F5751" i="2"/>
  <c r="F5774" i="2"/>
  <c r="F5797" i="2"/>
  <c r="F5815" i="2"/>
  <c r="F5838" i="2"/>
  <c r="F5861" i="2"/>
  <c r="F5879" i="2"/>
  <c r="F5902" i="2"/>
  <c r="F1272" i="2"/>
  <c r="F1670" i="2"/>
  <c r="F1888" i="2"/>
  <c r="F2030" i="2"/>
  <c r="F2215" i="2"/>
  <c r="F2400" i="2"/>
  <c r="F2574" i="2"/>
  <c r="F2688" i="2"/>
  <c r="F2783" i="2"/>
  <c r="F2906" i="2"/>
  <c r="F3001" i="2"/>
  <c r="F3065" i="2"/>
  <c r="F3129" i="2"/>
  <c r="F1627" i="2"/>
  <c r="F1923" i="2"/>
  <c r="F2236" i="2"/>
  <c r="F2654" i="2"/>
  <c r="F2787" i="2"/>
  <c r="F2920" i="2"/>
  <c r="F3046" i="2"/>
  <c r="F1084" i="2"/>
  <c r="F1838" i="2"/>
  <c r="F2151" i="2"/>
  <c r="F2464" i="2"/>
  <c r="F2636" i="2"/>
  <c r="F1314" i="2"/>
  <c r="F1795" i="2"/>
  <c r="F2108" i="2"/>
  <c r="F2506" i="2"/>
  <c r="F2607" i="2"/>
  <c r="F2998" i="2"/>
  <c r="F3126" i="2"/>
  <c r="F2023" i="2"/>
  <c r="F3009" i="2"/>
  <c r="F3206" i="2"/>
  <c r="F3334" i="2"/>
  <c r="F3462" i="2"/>
  <c r="F3590" i="2"/>
  <c r="F3718" i="2"/>
  <c r="F3785" i="2"/>
  <c r="F3897" i="2"/>
  <c r="F3954" i="2"/>
  <c r="F4011" i="2"/>
  <c r="F4077" i="2"/>
  <c r="F4134" i="2"/>
  <c r="F4191" i="2"/>
  <c r="F4257" i="2"/>
  <c r="F4314" i="2"/>
  <c r="F4371" i="2"/>
  <c r="F4409" i="2"/>
  <c r="F4466" i="2"/>
  <c r="F4523" i="2"/>
  <c r="F4589" i="2"/>
  <c r="F4646" i="2"/>
  <c r="F4703" i="2"/>
  <c r="F4769" i="2"/>
  <c r="F4826" i="2"/>
  <c r="F4883" i="2"/>
  <c r="F4921" i="2"/>
  <c r="F4978" i="2"/>
  <c r="F5035" i="2"/>
  <c r="F5101" i="2"/>
  <c r="F5158" i="2"/>
  <c r="F5193" i="2"/>
  <c r="F5243" i="2"/>
  <c r="F5282" i="2"/>
  <c r="F5321" i="2"/>
  <c r="F5371" i="2"/>
  <c r="F5410" i="2"/>
  <c r="F5449" i="2"/>
  <c r="F2279" i="2"/>
  <c r="F3121" i="2"/>
  <c r="F3281" i="2"/>
  <c r="F3409" i="2"/>
  <c r="F3537" i="2"/>
  <c r="F3665" i="2"/>
  <c r="F3807" i="2"/>
  <c r="F3878" i="2"/>
  <c r="F3926" i="2"/>
  <c r="F3983" i="2"/>
  <c r="F4049" i="2"/>
  <c r="F4106" i="2"/>
  <c r="F4163" i="2"/>
  <c r="F4201" i="2"/>
  <c r="F4258" i="2"/>
  <c r="F4315" i="2"/>
  <c r="F4381" i="2"/>
  <c r="F4438" i="2"/>
  <c r="F4495" i="2"/>
  <c r="F4561" i="2"/>
  <c r="F4618" i="2"/>
  <c r="F4675" i="2"/>
  <c r="F4713" i="2"/>
  <c r="F4770" i="2"/>
  <c r="F4827" i="2"/>
  <c r="F4893" i="2"/>
  <c r="F4950" i="2"/>
  <c r="F5007" i="2"/>
  <c r="F5073" i="2"/>
  <c r="F5130" i="2"/>
  <c r="F5190" i="2"/>
  <c r="F5229" i="2"/>
  <c r="F5279" i="2"/>
  <c r="F5318" i="2"/>
  <c r="F5357" i="2"/>
  <c r="F5407" i="2"/>
  <c r="F5446" i="2"/>
  <c r="F1027" i="2"/>
  <c r="F2759" i="2"/>
  <c r="F3041" i="2"/>
  <c r="F3254" i="2"/>
  <c r="F3382" i="2"/>
  <c r="F3510" i="2"/>
  <c r="F3638" i="2"/>
  <c r="F3766" i="2"/>
  <c r="F3867" i="2"/>
  <c r="F3937" i="2"/>
  <c r="F3994" i="2"/>
  <c r="F4051" i="2"/>
  <c r="F4089" i="2"/>
  <c r="F4146" i="2"/>
  <c r="F4203" i="2"/>
  <c r="F2939" i="2"/>
  <c r="F3521" i="2"/>
  <c r="F4042" i="2"/>
  <c r="F4137" i="2"/>
  <c r="F4274" i="2"/>
  <c r="F4397" i="2"/>
  <c r="F4511" i="2"/>
  <c r="F4634" i="2"/>
  <c r="F4729" i="2"/>
  <c r="F4843" i="2"/>
  <c r="F4966" i="2"/>
  <c r="F5089" i="2"/>
  <c r="F5227" i="2"/>
  <c r="F2961" i="2"/>
  <c r="F3617" i="2"/>
  <c r="F3914" i="2"/>
  <c r="F4009" i="2"/>
  <c r="F4227" i="2"/>
  <c r="F4322" i="2"/>
  <c r="F4445" i="2"/>
  <c r="F4559" i="2"/>
  <c r="F4682" i="2"/>
  <c r="F4777" i="2"/>
  <c r="F4891" i="2"/>
  <c r="F5014" i="2"/>
  <c r="F5137" i="2"/>
  <c r="F5213" i="2"/>
  <c r="F5327" i="2"/>
  <c r="F5398" i="2"/>
  <c r="F5469" i="2"/>
  <c r="F5517" i="2"/>
  <c r="F5567" i="2"/>
  <c r="F5606" i="2"/>
  <c r="F5645" i="2"/>
  <c r="F5695" i="2"/>
  <c r="F5734" i="2"/>
  <c r="F5773" i="2"/>
  <c r="F5823" i="2"/>
  <c r="F5862" i="2"/>
  <c r="F5904" i="2"/>
  <c r="F5933" i="2"/>
  <c r="F5956" i="2"/>
  <c r="F5974" i="2"/>
  <c r="F3201" i="2"/>
  <c r="F3713" i="2"/>
  <c r="F3938" i="2"/>
  <c r="F4307" i="2"/>
  <c r="F4402" i="2"/>
  <c r="F4525" i="2"/>
  <c r="F4639" i="2"/>
  <c r="F4762" i="2"/>
  <c r="F4857" i="2"/>
  <c r="F4971" i="2"/>
  <c r="F5094" i="2"/>
  <c r="F5195" i="2"/>
  <c r="F5266" i="2"/>
  <c r="F5337" i="2"/>
  <c r="F5451" i="2"/>
  <c r="F5490" i="2"/>
  <c r="F5529" i="2"/>
  <c r="F5579" i="2"/>
  <c r="F5618" i="2"/>
  <c r="F5657" i="2"/>
  <c r="F5707" i="2"/>
  <c r="F5746" i="2"/>
  <c r="F5785" i="2"/>
  <c r="F5835" i="2"/>
  <c r="F5874" i="2"/>
  <c r="F5912" i="2"/>
  <c r="F5930" i="2"/>
  <c r="F5953" i="2"/>
  <c r="F3425" i="2"/>
  <c r="F4317" i="2"/>
  <c r="F4507" i="2"/>
  <c r="F5245" i="2"/>
  <c r="F5423" i="2"/>
  <c r="F5501" i="2"/>
  <c r="F5615" i="2"/>
  <c r="F5686" i="2"/>
  <c r="F5757" i="2"/>
  <c r="F5871" i="2"/>
  <c r="F5908" i="2"/>
  <c r="F5948" i="2"/>
  <c r="F5984" i="2"/>
  <c r="F6002" i="2"/>
  <c r="F6025" i="2"/>
  <c r="F6048" i="2"/>
  <c r="F6066" i="2"/>
  <c r="F6089" i="2"/>
  <c r="F6112" i="2"/>
  <c r="F6130" i="2"/>
  <c r="F6153" i="2"/>
  <c r="F6176" i="2"/>
  <c r="F6194" i="2"/>
  <c r="F6217" i="2"/>
  <c r="F6240" i="2"/>
  <c r="F6258" i="2"/>
  <c r="F6281" i="2"/>
  <c r="F6304" i="2"/>
  <c r="F6322" i="2"/>
  <c r="F6345" i="2"/>
  <c r="F6368" i="2"/>
  <c r="F6386" i="2"/>
  <c r="F6409" i="2"/>
  <c r="F6432" i="2"/>
  <c r="F6450" i="2"/>
  <c r="F6473" i="2"/>
  <c r="F6496" i="2"/>
  <c r="F6514" i="2"/>
  <c r="F6537" i="2"/>
  <c r="F6560" i="2"/>
  <c r="F6578" i="2"/>
  <c r="F6601" i="2"/>
  <c r="F6624" i="2"/>
  <c r="F6642" i="2"/>
  <c r="F6665" i="2"/>
  <c r="F6688" i="2"/>
  <c r="F6706" i="2"/>
  <c r="F6729" i="2"/>
  <c r="F6752" i="2"/>
  <c r="F6770" i="2"/>
  <c r="F6793" i="2"/>
  <c r="F6816" i="2"/>
  <c r="F6834" i="2"/>
  <c r="F6857" i="2"/>
  <c r="F6880" i="2"/>
  <c r="F6898" i="2"/>
  <c r="F6921" i="2"/>
  <c r="F6944" i="2"/>
  <c r="F6962" i="2"/>
  <c r="F6985" i="2"/>
  <c r="F7008" i="2"/>
  <c r="F7026" i="2"/>
  <c r="F7049" i="2"/>
  <c r="F7072" i="2"/>
  <c r="F7090" i="2"/>
  <c r="F7113" i="2"/>
  <c r="F7136" i="2"/>
  <c r="F7154" i="2"/>
  <c r="F7177" i="2"/>
  <c r="F7200" i="2"/>
  <c r="F7218" i="2"/>
  <c r="F7241" i="2"/>
  <c r="F7264" i="2"/>
  <c r="F7282" i="2"/>
  <c r="F7305" i="2"/>
  <c r="F7328" i="2"/>
  <c r="F7346" i="2"/>
  <c r="F7369" i="2"/>
  <c r="F7392" i="2"/>
  <c r="F7410" i="2"/>
  <c r="F7433" i="2"/>
  <c r="F7456" i="2"/>
  <c r="F7474" i="2"/>
  <c r="F7497" i="2"/>
  <c r="F7520" i="2"/>
  <c r="F7538" i="2"/>
  <c r="F7561" i="2"/>
  <c r="F7584" i="2"/>
  <c r="F7602" i="2"/>
  <c r="F7625" i="2"/>
  <c r="F7648" i="2"/>
  <c r="F7666" i="2"/>
  <c r="F7689" i="2"/>
  <c r="F7712" i="2"/>
  <c r="F7730" i="2"/>
  <c r="F7753" i="2"/>
  <c r="F7776" i="2"/>
  <c r="F7794" i="2"/>
  <c r="F7817" i="2"/>
  <c r="F7840" i="2"/>
  <c r="F7858" i="2"/>
  <c r="F7881" i="2"/>
  <c r="F7904" i="2"/>
  <c r="F7922" i="2"/>
  <c r="F7945" i="2"/>
  <c r="F7968" i="2"/>
  <c r="F7986" i="2"/>
  <c r="F8009" i="2"/>
  <c r="F8032" i="2"/>
  <c r="F8050" i="2"/>
  <c r="F8073" i="2"/>
  <c r="F2222" i="2"/>
  <c r="F4554" i="2"/>
  <c r="F5085" i="2"/>
  <c r="F5355" i="2"/>
  <c r="F5531" i="2"/>
  <c r="F5602" i="2"/>
  <c r="F5673" i="2"/>
  <c r="F5787" i="2"/>
  <c r="F5858" i="2"/>
  <c r="F5913" i="2"/>
  <c r="F5952" i="2"/>
  <c r="F5997" i="2"/>
  <c r="F6020" i="2"/>
  <c r="F6038" i="2"/>
  <c r="F6061" i="2"/>
  <c r="F6084" i="2"/>
  <c r="F6102" i="2"/>
  <c r="F6125" i="2"/>
  <c r="F6148" i="2"/>
  <c r="F6166" i="2"/>
  <c r="F6189" i="2"/>
  <c r="F6212" i="2"/>
  <c r="F6230" i="2"/>
  <c r="F6253" i="2"/>
  <c r="F6276" i="2"/>
  <c r="F6294" i="2"/>
  <c r="F6317" i="2"/>
  <c r="F6340" i="2"/>
  <c r="F6358" i="2"/>
  <c r="F6381" i="2"/>
  <c r="F6404" i="2"/>
  <c r="F6422" i="2"/>
  <c r="F6445" i="2"/>
  <c r="F6468" i="2"/>
  <c r="F6486" i="2"/>
  <c r="F6509" i="2"/>
  <c r="F6532" i="2"/>
  <c r="F6550" i="2"/>
  <c r="F6573" i="2"/>
  <c r="F6596" i="2"/>
  <c r="F6614" i="2"/>
  <c r="F6637" i="2"/>
  <c r="F6660" i="2"/>
  <c r="F6678" i="2"/>
  <c r="F6701" i="2"/>
  <c r="F6724" i="2"/>
  <c r="F6742" i="2"/>
  <c r="F6765" i="2"/>
  <c r="F6788" i="2"/>
  <c r="F6806" i="2"/>
  <c r="F6829" i="2"/>
  <c r="F6852" i="2"/>
  <c r="F6870" i="2"/>
  <c r="F6893" i="2"/>
  <c r="F6916" i="2"/>
  <c r="F6934" i="2"/>
  <c r="F6957" i="2"/>
  <c r="F6980" i="2"/>
  <c r="F6998" i="2"/>
  <c r="F7021" i="2"/>
  <c r="F7044" i="2"/>
  <c r="F7062" i="2"/>
  <c r="F7085" i="2"/>
  <c r="F7108" i="2"/>
  <c r="F7126" i="2"/>
  <c r="F7149" i="2"/>
  <c r="F7172" i="2"/>
  <c r="F7190" i="2"/>
  <c r="F7213" i="2"/>
  <c r="F7236" i="2"/>
  <c r="F7254" i="2"/>
  <c r="F7277" i="2"/>
  <c r="F7300" i="2"/>
  <c r="F7318" i="2"/>
  <c r="F7341" i="2"/>
  <c r="F7364" i="2"/>
  <c r="F7382" i="2"/>
  <c r="F7405" i="2"/>
  <c r="F7428" i="2"/>
  <c r="F7446" i="2"/>
  <c r="F7469" i="2"/>
  <c r="F7492" i="2"/>
  <c r="F7510" i="2"/>
  <c r="F7533" i="2"/>
  <c r="F7556" i="2"/>
  <c r="F7574" i="2"/>
  <c r="F7597" i="2"/>
  <c r="F7620" i="2"/>
  <c r="F7638" i="2"/>
  <c r="F7661" i="2"/>
  <c r="F7684" i="2"/>
  <c r="F7702" i="2"/>
  <c r="F7725" i="2"/>
  <c r="F7748" i="2"/>
  <c r="F7766" i="2"/>
  <c r="F7789" i="2"/>
  <c r="F7812" i="2"/>
  <c r="F7830" i="2"/>
  <c r="F7853" i="2"/>
  <c r="F7876" i="2"/>
  <c r="F7894" i="2"/>
  <c r="F7917" i="2"/>
  <c r="F7940" i="2"/>
  <c r="F7958" i="2"/>
  <c r="F7981" i="2"/>
  <c r="F8004" i="2"/>
  <c r="F8022" i="2"/>
  <c r="F8045" i="2"/>
  <c r="F8068" i="2"/>
  <c r="F3169" i="2"/>
  <c r="F4450" i="2"/>
  <c r="F4905" i="2"/>
  <c r="F5302" i="2"/>
  <c r="F5519" i="2"/>
  <c r="F5590" i="2"/>
  <c r="F5661" i="2"/>
  <c r="F5775" i="2"/>
  <c r="F5846" i="2"/>
  <c r="F5925" i="2"/>
  <c r="F5964" i="2"/>
  <c r="F5992" i="2"/>
  <c r="F6010" i="2"/>
  <c r="F6033" i="2"/>
  <c r="F6056" i="2"/>
  <c r="F6074" i="2"/>
  <c r="F6097" i="2"/>
  <c r="F6120" i="2"/>
  <c r="F6138" i="2"/>
  <c r="F6161" i="2"/>
  <c r="F31" i="2"/>
  <c r="F95" i="2"/>
  <c r="F74" i="2"/>
  <c r="F33" i="2"/>
  <c r="F137" i="2"/>
  <c r="F64" i="2"/>
  <c r="F180" i="2"/>
  <c r="F244" i="2"/>
  <c r="F308" i="2"/>
  <c r="F125" i="2"/>
  <c r="F225" i="2"/>
  <c r="F307" i="2"/>
  <c r="F375" i="2"/>
  <c r="F439" i="2"/>
  <c r="F503" i="2"/>
  <c r="F567" i="2"/>
  <c r="F111" i="2"/>
  <c r="F213" i="2"/>
  <c r="F295" i="2"/>
  <c r="F150" i="2"/>
  <c r="F325" i="2"/>
  <c r="F417" i="2"/>
  <c r="F504" i="2"/>
  <c r="F586" i="2"/>
  <c r="F658" i="2"/>
  <c r="F722" i="2"/>
  <c r="F786" i="2"/>
  <c r="F850" i="2"/>
  <c r="F914" i="2"/>
  <c r="F182" i="2"/>
  <c r="F336" i="2"/>
  <c r="F421" i="2"/>
  <c r="F508" i="2"/>
  <c r="F337" i="2"/>
  <c r="F505" i="2"/>
  <c r="F623" i="2"/>
  <c r="F705" i="2"/>
  <c r="F792" i="2"/>
  <c r="F879" i="2"/>
  <c r="F961" i="2"/>
  <c r="F1025" i="2"/>
  <c r="F1089" i="2"/>
  <c r="F1153" i="2"/>
  <c r="F124" i="2"/>
  <c r="F406" i="2"/>
  <c r="F542" i="2"/>
  <c r="F643" i="2"/>
  <c r="F725" i="2"/>
  <c r="F812" i="2"/>
  <c r="F899" i="2"/>
  <c r="F976" i="2"/>
  <c r="F526" i="2"/>
  <c r="F729" i="2"/>
  <c r="F896" i="2"/>
  <c r="F1022" i="2"/>
  <c r="F1104" i="2"/>
  <c r="F1191" i="2"/>
  <c r="F1257" i="2"/>
  <c r="F1297" i="2"/>
  <c r="F1329" i="2"/>
  <c r="F1361" i="2"/>
  <c r="F1393" i="2"/>
  <c r="F1425" i="2"/>
  <c r="F1457" i="2"/>
  <c r="F1489" i="2"/>
  <c r="F1521" i="2"/>
  <c r="F1553" i="2"/>
  <c r="F1585" i="2"/>
  <c r="F1617" i="2"/>
  <c r="F1649" i="2"/>
  <c r="F1681" i="2"/>
  <c r="F1713" i="2"/>
  <c r="F365" i="2"/>
  <c r="F550" i="2"/>
  <c r="F651" i="2"/>
  <c r="F740" i="2"/>
  <c r="F829" i="2"/>
  <c r="F907" i="2"/>
  <c r="F994" i="2"/>
  <c r="F1035" i="2"/>
  <c r="F1076" i="2"/>
  <c r="F368" i="2"/>
  <c r="F624" i="2"/>
  <c r="F809" i="2"/>
  <c r="F951" i="2"/>
  <c r="F1046" i="2"/>
  <c r="F1119" i="2"/>
  <c r="F1178" i="2"/>
  <c r="F1219" i="2"/>
  <c r="F1260" i="2"/>
  <c r="F1306" i="2"/>
  <c r="F1347" i="2"/>
  <c r="F1388" i="2"/>
  <c r="F1434" i="2"/>
  <c r="F1475" i="2"/>
  <c r="F1516" i="2"/>
  <c r="F1562" i="2"/>
  <c r="F1603" i="2"/>
  <c r="F1644" i="2"/>
  <c r="F1690" i="2"/>
  <c r="F1729" i="2"/>
  <c r="F1761" i="2"/>
  <c r="F1793" i="2"/>
  <c r="F1825" i="2"/>
  <c r="F1857" i="2"/>
  <c r="F1889" i="2"/>
  <c r="F1921" i="2"/>
  <c r="F1953" i="2"/>
  <c r="F1985" i="2"/>
  <c r="F2017" i="2"/>
  <c r="F2049" i="2"/>
  <c r="F2081" i="2"/>
  <c r="F2113" i="2"/>
  <c r="F2145" i="2"/>
  <c r="F2177" i="2"/>
  <c r="F2209" i="2"/>
  <c r="F2241" i="2"/>
  <c r="F2273" i="2"/>
  <c r="F2305" i="2"/>
  <c r="F2337" i="2"/>
  <c r="F2369" i="2"/>
  <c r="F2401" i="2"/>
  <c r="F2433" i="2"/>
  <c r="F2465" i="2"/>
  <c r="F2497" i="2"/>
  <c r="F2529" i="2"/>
  <c r="F2561" i="2"/>
  <c r="F2593" i="2"/>
  <c r="F2625" i="2"/>
  <c r="F2657" i="2"/>
  <c r="F2689" i="2"/>
  <c r="F2721" i="2"/>
  <c r="F2753" i="2"/>
  <c r="F2785" i="2"/>
  <c r="F2817" i="2"/>
  <c r="F2849" i="2"/>
  <c r="F2881" i="2"/>
  <c r="F2913" i="2"/>
  <c r="F205" i="2"/>
  <c r="F581" i="2"/>
  <c r="F788" i="2"/>
  <c r="F958" i="2"/>
  <c r="F1068" i="2"/>
  <c r="F1115" i="2"/>
  <c r="F1174" i="2"/>
  <c r="F1230" i="2"/>
  <c r="F1271" i="2"/>
  <c r="F1312" i="2"/>
  <c r="F1358" i="2"/>
  <c r="F1399" i="2"/>
  <c r="F1440" i="2"/>
  <c r="F1486" i="2"/>
  <c r="F1527" i="2"/>
  <c r="F1568" i="2"/>
  <c r="F1614" i="2"/>
  <c r="F1655" i="2"/>
  <c r="F432" i="2"/>
  <c r="F912" i="2"/>
  <c r="F1099" i="2"/>
  <c r="F1227" i="2"/>
  <c r="F1316" i="2"/>
  <c r="F1394" i="2"/>
  <c r="F1483" i="2"/>
  <c r="F1572" i="2"/>
  <c r="F1650" i="2"/>
  <c r="F1723" i="2"/>
  <c r="F1764" i="2"/>
  <c r="F1810" i="2"/>
  <c r="F1851" i="2"/>
  <c r="F1892" i="2"/>
  <c r="F1938" i="2"/>
  <c r="F1979" i="2"/>
  <c r="F2020" i="2"/>
  <c r="F2066" i="2"/>
  <c r="F2107" i="2"/>
  <c r="F2148" i="2"/>
  <c r="F2194" i="2"/>
  <c r="F2235" i="2"/>
  <c r="F2276" i="2"/>
  <c r="F2322" i="2"/>
  <c r="F2363" i="2"/>
  <c r="F2404" i="2"/>
  <c r="F2450" i="2"/>
  <c r="F2491" i="2"/>
  <c r="F2532" i="2"/>
  <c r="F2578" i="2"/>
  <c r="F2619" i="2"/>
  <c r="F2660" i="2"/>
  <c r="F2706" i="2"/>
  <c r="F2747" i="2"/>
  <c r="F2788" i="2"/>
  <c r="F2834" i="2"/>
  <c r="F2875" i="2"/>
  <c r="F2916" i="2"/>
  <c r="F518" i="2"/>
  <c r="F827" i="2"/>
  <c r="F1059" i="2"/>
  <c r="F1199" i="2"/>
  <c r="F1288" i="2"/>
  <c r="F1366" i="2"/>
  <c r="F1455" i="2"/>
  <c r="F1544" i="2"/>
  <c r="F1622" i="2"/>
  <c r="F1700" i="2"/>
  <c r="F1736" i="2"/>
  <c r="F1782" i="2"/>
  <c r="F1823" i="2"/>
  <c r="F1864" i="2"/>
  <c r="F1910" i="2"/>
  <c r="F1951" i="2"/>
  <c r="F1992" i="2"/>
  <c r="F2038" i="2"/>
  <c r="F2079" i="2"/>
  <c r="F2120" i="2"/>
  <c r="F2166" i="2"/>
  <c r="F2207" i="2"/>
  <c r="F2248" i="2"/>
  <c r="F2294" i="2"/>
  <c r="F2335" i="2"/>
  <c r="F2376" i="2"/>
  <c r="F2422" i="2"/>
  <c r="F2463" i="2"/>
  <c r="F2504" i="2"/>
  <c r="F604" i="2"/>
  <c r="F1062" i="2"/>
  <c r="F1275" i="2"/>
  <c r="F1460" i="2"/>
  <c r="F1602" i="2"/>
  <c r="F1754" i="2"/>
  <c r="F1843" i="2"/>
  <c r="F1932" i="2"/>
  <c r="F2010" i="2"/>
  <c r="F2099" i="2"/>
  <c r="F2188" i="2"/>
  <c r="F2266" i="2"/>
  <c r="F2355" i="2"/>
  <c r="F2444" i="2"/>
  <c r="F2522" i="2"/>
  <c r="F2575" i="2"/>
  <c r="F2634" i="2"/>
  <c r="F2696" i="2"/>
  <c r="F2755" i="2"/>
  <c r="F2814" i="2"/>
  <c r="F2876" i="2"/>
  <c r="F2935" i="2"/>
  <c r="F2968" i="2"/>
  <c r="F3000" i="2"/>
  <c r="F3032" i="2"/>
  <c r="F3064" i="2"/>
  <c r="F3096" i="2"/>
  <c r="F3128" i="2"/>
  <c r="F3160" i="2"/>
  <c r="F3192" i="2"/>
  <c r="F3224" i="2"/>
  <c r="F3256" i="2"/>
  <c r="F3288" i="2"/>
  <c r="F3320" i="2"/>
  <c r="F3352" i="2"/>
  <c r="F3384" i="2"/>
  <c r="F3416" i="2"/>
  <c r="F3448" i="2"/>
  <c r="F3480" i="2"/>
  <c r="F3512" i="2"/>
  <c r="F3544" i="2"/>
  <c r="F3576" i="2"/>
  <c r="F3608" i="2"/>
  <c r="F3640" i="2"/>
  <c r="F3672" i="2"/>
  <c r="F3704" i="2"/>
  <c r="F3736" i="2"/>
  <c r="F3768" i="2"/>
  <c r="F3800" i="2"/>
  <c r="F3832" i="2"/>
  <c r="F3864" i="2"/>
  <c r="F3896" i="2"/>
  <c r="F3928" i="2"/>
  <c r="F3960" i="2"/>
  <c r="F3992" i="2"/>
  <c r="F4024" i="2"/>
  <c r="F4056" i="2"/>
  <c r="F4088" i="2"/>
  <c r="F4120" i="2"/>
  <c r="F4152" i="2"/>
  <c r="F4184" i="2"/>
  <c r="F4216" i="2"/>
  <c r="F4248" i="2"/>
  <c r="F4280" i="2"/>
  <c r="F4312" i="2"/>
  <c r="F4344" i="2"/>
  <c r="F4376" i="2"/>
  <c r="F4408" i="2"/>
  <c r="F4440" i="2"/>
  <c r="F4472" i="2"/>
  <c r="F4504" i="2"/>
  <c r="F4536" i="2"/>
  <c r="F4568" i="2"/>
  <c r="F4600" i="2"/>
  <c r="F4632" i="2"/>
  <c r="F4664" i="2"/>
  <c r="F4696" i="2"/>
  <c r="F4728" i="2"/>
  <c r="F4760" i="2"/>
  <c r="F4792" i="2"/>
  <c r="F4824" i="2"/>
  <c r="F4856" i="2"/>
  <c r="F4888" i="2"/>
  <c r="F4920" i="2"/>
  <c r="F4952" i="2"/>
  <c r="F4984" i="2"/>
  <c r="F5016" i="2"/>
  <c r="F5048" i="2"/>
  <c r="F5080" i="2"/>
  <c r="F5112" i="2"/>
  <c r="F5144" i="2"/>
  <c r="F5176" i="2"/>
  <c r="F5208" i="2"/>
  <c r="F5240" i="2"/>
  <c r="F5272" i="2"/>
  <c r="F5304" i="2"/>
  <c r="F5336" i="2"/>
  <c r="F5368" i="2"/>
  <c r="F5400" i="2"/>
  <c r="F5432" i="2"/>
  <c r="F5464" i="2"/>
  <c r="F5496" i="2"/>
  <c r="F5528" i="2"/>
  <c r="F5560" i="2"/>
  <c r="F5592" i="2"/>
  <c r="F5624" i="2"/>
  <c r="F5656" i="2"/>
  <c r="F5688" i="2"/>
  <c r="F5720" i="2"/>
  <c r="F5752" i="2"/>
  <c r="F5784" i="2"/>
  <c r="F5816" i="2"/>
  <c r="F5848" i="2"/>
  <c r="F5880" i="2"/>
  <c r="F1020" i="2"/>
  <c r="F1254" i="2"/>
  <c r="F1439" i="2"/>
  <c r="F1624" i="2"/>
  <c r="F1758" i="2"/>
  <c r="F1847" i="2"/>
  <c r="F1936" i="2"/>
  <c r="F2014" i="2"/>
  <c r="F2103" i="2"/>
  <c r="F2192" i="2"/>
  <c r="F2270" i="2"/>
  <c r="F2359" i="2"/>
  <c r="F2448" i="2"/>
  <c r="F2528" i="2"/>
  <c r="F2566" i="2"/>
  <c r="F2623" i="2"/>
  <c r="F2682" i="2"/>
  <c r="F2744" i="2"/>
  <c r="F2803" i="2"/>
  <c r="F2862" i="2"/>
  <c r="F2924" i="2"/>
  <c r="F2955" i="2"/>
  <c r="F2987" i="2"/>
  <c r="F3019" i="2"/>
  <c r="F3051" i="2"/>
  <c r="F3083" i="2"/>
  <c r="F3115" i="2"/>
  <c r="F3147" i="2"/>
  <c r="F3179" i="2"/>
  <c r="F3211" i="2"/>
  <c r="F3243" i="2"/>
  <c r="F3275" i="2"/>
  <c r="F3307" i="2"/>
  <c r="F3339" i="2"/>
  <c r="F3371" i="2"/>
  <c r="F3403" i="2"/>
  <c r="F3435" i="2"/>
  <c r="F3467" i="2"/>
  <c r="F3499" i="2"/>
  <c r="F3531" i="2"/>
  <c r="F3563" i="2"/>
  <c r="F3595" i="2"/>
  <c r="F3627" i="2"/>
  <c r="F3659" i="2"/>
  <c r="F3691" i="2"/>
  <c r="F3723" i="2"/>
  <c r="F3755" i="2"/>
  <c r="F1250" i="2"/>
  <c r="F1620" i="2"/>
  <c r="F1827" i="2"/>
  <c r="F2012" i="2"/>
  <c r="F2154" i="2"/>
  <c r="F2339" i="2"/>
  <c r="F2524" i="2"/>
  <c r="F2647" i="2"/>
  <c r="F2742" i="2"/>
  <c r="F2856" i="2"/>
  <c r="F2962" i="2"/>
  <c r="F3026" i="2"/>
  <c r="F3090" i="2"/>
  <c r="F3154" i="2"/>
  <c r="F3218" i="2"/>
  <c r="F3282" i="2"/>
  <c r="F3346" i="2"/>
  <c r="F3410" i="2"/>
  <c r="F3474" i="2"/>
  <c r="F3538" i="2"/>
  <c r="F3602" i="2"/>
  <c r="F3666" i="2"/>
  <c r="F3730" i="2"/>
  <c r="F3786" i="2"/>
  <c r="F3827" i="2"/>
  <c r="F3873" i="2"/>
  <c r="F877" i="2"/>
  <c r="F1279" i="2"/>
  <c r="F1606" i="2"/>
  <c r="F1806" i="2"/>
  <c r="F1991" i="2"/>
  <c r="F2176" i="2"/>
  <c r="F2318" i="2"/>
  <c r="F2503" i="2"/>
  <c r="F2638" i="2"/>
  <c r="F2752" i="2"/>
  <c r="F2847" i="2"/>
  <c r="F2965" i="2"/>
  <c r="F3029" i="2"/>
  <c r="F3093" i="2"/>
  <c r="F3157" i="2"/>
  <c r="F3221" i="2"/>
  <c r="F3285" i="2"/>
  <c r="F3349" i="2"/>
  <c r="F3413" i="2"/>
  <c r="F3477" i="2"/>
  <c r="F3541" i="2"/>
  <c r="F3605" i="2"/>
  <c r="F3669" i="2"/>
  <c r="F3733" i="2"/>
  <c r="F3790" i="2"/>
  <c r="F3831" i="2"/>
  <c r="F3877" i="2"/>
  <c r="F3918" i="2"/>
  <c r="F3959" i="2"/>
  <c r="F4005" i="2"/>
  <c r="F4046" i="2"/>
  <c r="F4087" i="2"/>
  <c r="F4133" i="2"/>
  <c r="F4174" i="2"/>
  <c r="F4215" i="2"/>
  <c r="F4261" i="2"/>
  <c r="F4302" i="2"/>
  <c r="F4343" i="2"/>
  <c r="F4389" i="2"/>
  <c r="F4430" i="2"/>
  <c r="F4471" i="2"/>
  <c r="F4517" i="2"/>
  <c r="F4558" i="2"/>
  <c r="F4599" i="2"/>
  <c r="F4645" i="2"/>
  <c r="F4686" i="2"/>
  <c r="F4727" i="2"/>
  <c r="F4773" i="2"/>
  <c r="F4814" i="2"/>
  <c r="F4855" i="2"/>
  <c r="F4901" i="2"/>
  <c r="F4942" i="2"/>
  <c r="F4983" i="2"/>
  <c r="F5029" i="2"/>
  <c r="F5070" i="2"/>
  <c r="F5111" i="2"/>
  <c r="F5157" i="2"/>
  <c r="F905" i="2"/>
  <c r="F1499" i="2"/>
  <c r="F1930" i="2"/>
  <c r="F2300" i="2"/>
  <c r="F2583" i="2"/>
  <c r="F2792" i="2"/>
  <c r="F2974" i="2"/>
  <c r="F3102" i="2"/>
  <c r="F3230" i="2"/>
  <c r="F3358" i="2"/>
  <c r="F3486" i="2"/>
  <c r="F3614" i="2"/>
  <c r="F3742" i="2"/>
  <c r="F3851" i="2"/>
  <c r="F3910" i="2"/>
  <c r="F3969" i="2"/>
  <c r="F4031" i="2"/>
  <c r="F4090" i="2"/>
  <c r="F4147" i="2"/>
  <c r="F4185" i="2"/>
  <c r="F4242" i="2"/>
  <c r="F4301" i="2"/>
  <c r="F4363" i="2"/>
  <c r="F4422" i="2"/>
  <c r="F4481" i="2"/>
  <c r="F4543" i="2"/>
  <c r="F4602" i="2"/>
  <c r="F4659" i="2"/>
  <c r="F4697" i="2"/>
  <c r="F4754" i="2"/>
  <c r="F4813" i="2"/>
  <c r="F4875" i="2"/>
  <c r="F4934" i="2"/>
  <c r="F4993" i="2"/>
  <c r="F5055" i="2"/>
  <c r="F5114" i="2"/>
  <c r="F5171" i="2"/>
  <c r="F5210" i="2"/>
  <c r="F5251" i="2"/>
  <c r="F5297" i="2"/>
  <c r="F5338" i="2"/>
  <c r="F5379" i="2"/>
  <c r="F5425" i="2"/>
  <c r="F5466" i="2"/>
  <c r="F5507" i="2"/>
  <c r="F5553" i="2"/>
  <c r="F5594" i="2"/>
  <c r="F5635" i="2"/>
  <c r="F5681" i="2"/>
  <c r="F5722" i="2"/>
  <c r="F5763" i="2"/>
  <c r="F5809" i="2"/>
  <c r="F5850" i="2"/>
  <c r="F5891" i="2"/>
  <c r="F5923" i="2"/>
  <c r="F5955" i="2"/>
  <c r="F5987" i="2"/>
  <c r="F6019" i="2"/>
  <c r="F6051" i="2"/>
  <c r="F6083" i="2"/>
  <c r="F6115" i="2"/>
  <c r="F6147" i="2"/>
  <c r="F6179" i="2"/>
  <c r="F6211" i="2"/>
  <c r="F6243" i="2"/>
  <c r="F6275" i="2"/>
  <c r="F6307" i="2"/>
  <c r="F6339" i="2"/>
  <c r="F6371" i="2"/>
  <c r="F6403" i="2"/>
  <c r="F6435" i="2"/>
  <c r="F6467" i="2"/>
  <c r="F6499" i="2"/>
  <c r="F6531" i="2"/>
  <c r="F6563" i="2"/>
  <c r="F6595" i="2"/>
  <c r="F6627" i="2"/>
  <c r="F6659" i="2"/>
  <c r="F6691" i="2"/>
  <c r="F6723" i="2"/>
  <c r="F6755" i="2"/>
  <c r="F6787" i="2"/>
  <c r="F6819" i="2"/>
  <c r="F6851" i="2"/>
  <c r="F6883" i="2"/>
  <c r="F6915" i="2"/>
  <c r="F6947" i="2"/>
  <c r="F6979" i="2"/>
  <c r="F7011" i="2"/>
  <c r="F7043" i="2"/>
  <c r="F7075" i="2"/>
  <c r="F7107" i="2"/>
  <c r="F7139" i="2"/>
  <c r="F7171" i="2"/>
  <c r="F7203" i="2"/>
  <c r="F7235" i="2"/>
  <c r="F7267" i="2"/>
  <c r="F7299" i="2"/>
  <c r="F7331" i="2"/>
  <c r="F7363" i="2"/>
  <c r="F7395" i="2"/>
  <c r="F7427" i="2"/>
  <c r="F7459" i="2"/>
  <c r="F7491" i="2"/>
  <c r="F7523" i="2"/>
  <c r="F7555" i="2"/>
  <c r="F7587" i="2"/>
  <c r="F7619" i="2"/>
  <c r="F7651" i="2"/>
  <c r="F7683" i="2"/>
  <c r="F7715" i="2"/>
  <c r="F7747" i="2"/>
  <c r="F7779" i="2"/>
  <c r="F7811" i="2"/>
  <c r="F7843" i="2"/>
  <c r="F7875" i="2"/>
  <c r="F7907" i="2"/>
  <c r="F7939" i="2"/>
  <c r="F7971" i="2"/>
  <c r="F8003" i="2"/>
  <c r="F8035" i="2"/>
  <c r="F8067" i="2"/>
  <c r="F8099" i="2"/>
  <c r="F8131" i="2"/>
  <c r="F8163" i="2"/>
  <c r="F8195" i="2"/>
  <c r="F8227" i="2"/>
  <c r="F8259" i="2"/>
  <c r="F8291" i="2"/>
  <c r="F8323" i="2"/>
  <c r="F8355" i="2"/>
  <c r="F8387" i="2"/>
  <c r="F8419" i="2"/>
  <c r="F8451" i="2"/>
  <c r="F8483" i="2"/>
  <c r="F8515" i="2"/>
  <c r="F8547" i="2"/>
  <c r="F8579" i="2"/>
  <c r="F8611" i="2"/>
  <c r="F8643" i="2"/>
  <c r="F8675" i="2"/>
  <c r="F8707" i="2"/>
  <c r="F8739" i="2"/>
  <c r="F8771" i="2"/>
  <c r="F8803" i="2"/>
  <c r="F8835" i="2"/>
  <c r="F8867" i="2"/>
  <c r="F8899" i="2"/>
  <c r="F8931" i="2"/>
  <c r="F8963" i="2"/>
  <c r="F8995" i="2"/>
  <c r="F9027" i="2"/>
  <c r="F9059" i="2"/>
  <c r="F9091" i="2"/>
  <c r="F9123" i="2"/>
  <c r="F9155" i="2"/>
  <c r="F9187" i="2"/>
  <c r="F9219" i="2"/>
  <c r="F9251" i="2"/>
  <c r="F9283" i="2"/>
  <c r="F9315" i="2"/>
  <c r="F9347" i="2"/>
  <c r="F9379" i="2"/>
  <c r="F9411" i="2"/>
  <c r="F9443" i="2"/>
  <c r="F9475" i="2"/>
  <c r="F9507" i="2"/>
  <c r="F9539" i="2"/>
  <c r="F9571" i="2"/>
  <c r="F9603" i="2"/>
  <c r="F9635" i="2"/>
  <c r="F9667" i="2"/>
  <c r="F9699" i="2"/>
  <c r="F9731" i="2"/>
  <c r="F9763" i="2"/>
  <c r="F9795" i="2"/>
  <c r="F9827" i="2"/>
  <c r="F9859" i="2"/>
  <c r="F9891" i="2"/>
  <c r="F9923" i="2"/>
  <c r="F9955" i="2"/>
  <c r="F9987" i="2"/>
  <c r="F3177" i="2"/>
  <c r="F3305" i="2"/>
  <c r="F3433" i="2"/>
  <c r="F3561" i="2"/>
  <c r="F3689" i="2"/>
  <c r="F3798" i="2"/>
  <c r="F3887" i="2"/>
  <c r="F3951" i="2"/>
  <c r="F4010" i="2"/>
  <c r="F4067" i="2"/>
  <c r="F4105" i="2"/>
  <c r="F4162" i="2"/>
  <c r="F4221" i="2"/>
  <c r="F4283" i="2"/>
  <c r="F4342" i="2"/>
  <c r="F4401" i="2"/>
  <c r="F4463" i="2"/>
  <c r="F4522" i="2"/>
  <c r="F4579" i="2"/>
  <c r="F4617" i="2"/>
  <c r="F4674" i="2"/>
  <c r="F4733" i="2"/>
  <c r="F4795" i="2"/>
  <c r="F4854" i="2"/>
  <c r="F4913" i="2"/>
  <c r="F4975" i="2"/>
  <c r="F5034" i="2"/>
  <c r="F5091" i="2"/>
  <c r="F5129" i="2"/>
  <c r="F5189" i="2"/>
  <c r="F5230" i="2"/>
  <c r="F5271" i="2"/>
  <c r="F5317" i="2"/>
  <c r="F5358" i="2"/>
  <c r="F5399" i="2"/>
  <c r="F5445" i="2"/>
  <c r="F5486" i="2"/>
  <c r="F5527" i="2"/>
  <c r="F5573" i="2"/>
  <c r="F5614" i="2"/>
  <c r="F5655" i="2"/>
  <c r="F5701" i="2"/>
  <c r="F5742" i="2"/>
  <c r="F5783" i="2"/>
  <c r="F5829" i="2"/>
  <c r="F5870" i="2"/>
  <c r="F5910" i="2"/>
  <c r="F1774" i="2"/>
  <c r="F2144" i="2"/>
  <c r="F2471" i="2"/>
  <c r="F2726" i="2"/>
  <c r="F2969" i="2"/>
  <c r="F3097" i="2"/>
  <c r="F1724" i="2"/>
  <c r="F2435" i="2"/>
  <c r="F2844" i="2"/>
  <c r="F3110" i="2"/>
  <c r="F1952" i="2"/>
  <c r="F2579" i="2"/>
  <c r="F1428" i="2"/>
  <c r="F2307" i="2"/>
  <c r="F2910" i="2"/>
  <c r="F621" i="2"/>
  <c r="F3137" i="2"/>
  <c r="F3398" i="2"/>
  <c r="F3654" i="2"/>
  <c r="F3842" i="2"/>
  <c r="F4001" i="2"/>
  <c r="F4115" i="2"/>
  <c r="F4210" i="2"/>
  <c r="F4333" i="2"/>
  <c r="F4447" i="2"/>
  <c r="F4570" i="2"/>
  <c r="F4665" i="2"/>
  <c r="F4779" i="2"/>
  <c r="F4902" i="2"/>
  <c r="F5025" i="2"/>
  <c r="F5139" i="2"/>
  <c r="F5218" i="2"/>
  <c r="F5307" i="2"/>
  <c r="F5385" i="2"/>
  <c r="F5474" i="2"/>
  <c r="F3217" i="2"/>
  <c r="F3473" i="2"/>
  <c r="F3729" i="2"/>
  <c r="F3907" i="2"/>
  <c r="F4002" i="2"/>
  <c r="F4125" i="2"/>
  <c r="F4239" i="2"/>
  <c r="F4362" i="2"/>
  <c r="F4457" i="2"/>
  <c r="F4571" i="2"/>
  <c r="F4694" i="2"/>
  <c r="F4817" i="2"/>
  <c r="F4931" i="2"/>
  <c r="F5026" i="2"/>
  <c r="F5149" i="2"/>
  <c r="F5254" i="2"/>
  <c r="F5343" i="2"/>
  <c r="F5421" i="2"/>
  <c r="F1966" i="2"/>
  <c r="F3190" i="2"/>
  <c r="F3446" i="2"/>
  <c r="F3702" i="2"/>
  <c r="F3881" i="2"/>
  <c r="F4013" i="2"/>
  <c r="F4127" i="2"/>
  <c r="F2336" i="2"/>
  <c r="F3775" i="2"/>
  <c r="F4194" i="2"/>
  <c r="F4454" i="2"/>
  <c r="F4691" i="2"/>
  <c r="F4909" i="2"/>
  <c r="F5146" i="2"/>
  <c r="F3361" i="2"/>
  <c r="F3971" i="2"/>
  <c r="F4265" i="2"/>
  <c r="F4502" i="2"/>
  <c r="F4739" i="2"/>
  <c r="F4957" i="2"/>
  <c r="F5199" i="2"/>
  <c r="F5341" i="2"/>
  <c r="F5503" i="2"/>
  <c r="F5581" i="2"/>
  <c r="F5670" i="2"/>
  <c r="F5759" i="2"/>
  <c r="F5837" i="2"/>
  <c r="F5924" i="2"/>
  <c r="F5965" i="2"/>
  <c r="F3457" i="2"/>
  <c r="F4250" i="2"/>
  <c r="F4459" i="2"/>
  <c r="F4705" i="2"/>
  <c r="F4914" i="2"/>
  <c r="F5151" i="2"/>
  <c r="F5323" i="2"/>
  <c r="F5465" i="2"/>
  <c r="F5554" i="2"/>
  <c r="F5643" i="2"/>
  <c r="F5721" i="2"/>
  <c r="F5810" i="2"/>
  <c r="F5897" i="2"/>
  <c r="F5944" i="2"/>
  <c r="F4189" i="2"/>
  <c r="F4886" i="2"/>
  <c r="F5487" i="2"/>
  <c r="F5629" i="2"/>
  <c r="F5814" i="2"/>
  <c r="F5934" i="2"/>
  <c r="F5993" i="2"/>
  <c r="F6034" i="2"/>
  <c r="F6080" i="2"/>
  <c r="F6121" i="2"/>
  <c r="F6162" i="2"/>
  <c r="F6208" i="2"/>
  <c r="F6249" i="2"/>
  <c r="F6290" i="2"/>
  <c r="F6336" i="2"/>
  <c r="F6377" i="2"/>
  <c r="F6418" i="2"/>
  <c r="F6464" i="2"/>
  <c r="F6505" i="2"/>
  <c r="F6546" i="2"/>
  <c r="F6592" i="2"/>
  <c r="F6633" i="2"/>
  <c r="F6674" i="2"/>
  <c r="F6720" i="2"/>
  <c r="F6761" i="2"/>
  <c r="F6802" i="2"/>
  <c r="F6848" i="2"/>
  <c r="F6889" i="2"/>
  <c r="F6930" i="2"/>
  <c r="F6976" i="2"/>
  <c r="F7017" i="2"/>
  <c r="F7058" i="2"/>
  <c r="F7104" i="2"/>
  <c r="F7145" i="2"/>
  <c r="F7186" i="2"/>
  <c r="F7232" i="2"/>
  <c r="F7273" i="2"/>
  <c r="F7314" i="2"/>
  <c r="F7360" i="2"/>
  <c r="F7401" i="2"/>
  <c r="F7442" i="2"/>
  <c r="F7488" i="2"/>
  <c r="F7529" i="2"/>
  <c r="F7570" i="2"/>
  <c r="F7616" i="2"/>
  <c r="F7657" i="2"/>
  <c r="F7698" i="2"/>
  <c r="F7744" i="2"/>
  <c r="F7785" i="2"/>
  <c r="F7826" i="2"/>
  <c r="F7872" i="2"/>
  <c r="F7913" i="2"/>
  <c r="F7954" i="2"/>
  <c r="F8000" i="2"/>
  <c r="F8041" i="2"/>
  <c r="F8082" i="2"/>
  <c r="F4706" i="2"/>
  <c r="F5426" i="2"/>
  <c r="F5659" i="2"/>
  <c r="F5801" i="2"/>
  <c r="F5938" i="2"/>
  <c r="F6006" i="2"/>
  <c r="F6052" i="2"/>
  <c r="F6093" i="2"/>
  <c r="F6134" i="2"/>
  <c r="F6180" i="2"/>
  <c r="F6221" i="2"/>
  <c r="F6262" i="2"/>
  <c r="F6308" i="2"/>
  <c r="F6349" i="2"/>
  <c r="F6390" i="2"/>
  <c r="F6436" i="2"/>
  <c r="F6477" i="2"/>
  <c r="F6518" i="2"/>
  <c r="F6564" i="2"/>
  <c r="F6605" i="2"/>
  <c r="F6646" i="2"/>
  <c r="F6692" i="2"/>
  <c r="F6733" i="2"/>
  <c r="F6774" i="2"/>
  <c r="F6820" i="2"/>
  <c r="F6861" i="2"/>
  <c r="F6902" i="2"/>
  <c r="F6948" i="2"/>
  <c r="F6989" i="2"/>
  <c r="F7030" i="2"/>
  <c r="F7076" i="2"/>
  <c r="F7117" i="2"/>
  <c r="F7158" i="2"/>
  <c r="F7204" i="2"/>
  <c r="F7245" i="2"/>
  <c r="F7286" i="2"/>
  <c r="F7332" i="2"/>
  <c r="F7373" i="2"/>
  <c r="F7414" i="2"/>
  <c r="F7460" i="2"/>
  <c r="F7501" i="2"/>
  <c r="F7542" i="2"/>
  <c r="F7588" i="2"/>
  <c r="F7629" i="2"/>
  <c r="F7670" i="2"/>
  <c r="F7716" i="2"/>
  <c r="F7757" i="2"/>
  <c r="F7798" i="2"/>
  <c r="F7844" i="2"/>
  <c r="F7885" i="2"/>
  <c r="F7926" i="2"/>
  <c r="F7972" i="2"/>
  <c r="F8013" i="2"/>
  <c r="F8054" i="2"/>
  <c r="F4298" i="2"/>
  <c r="F5019" i="2"/>
  <c r="F5533" i="2"/>
  <c r="F5718" i="2"/>
  <c r="F5900" i="2"/>
  <c r="F5977" i="2"/>
  <c r="F6024" i="2"/>
  <c r="F6065" i="2"/>
  <c r="F6106" i="2"/>
  <c r="F6152" i="2"/>
  <c r="F6186" i="2"/>
  <c r="F6209" i="2"/>
  <c r="F6232" i="2"/>
  <c r="F6250" i="2"/>
  <c r="F6273" i="2"/>
  <c r="F6296" i="2"/>
  <c r="F6314" i="2"/>
  <c r="F6337" i="2"/>
  <c r="F6360" i="2"/>
  <c r="F6378" i="2"/>
  <c r="F6401" i="2"/>
  <c r="F6424" i="2"/>
  <c r="F6442" i="2"/>
  <c r="F6465" i="2"/>
  <c r="F6488" i="2"/>
  <c r="F6506" i="2"/>
  <c r="F6529" i="2"/>
  <c r="F6552" i="2"/>
  <c r="F6570" i="2"/>
  <c r="F6593" i="2"/>
  <c r="F6616" i="2"/>
  <c r="F6634" i="2"/>
  <c r="F6657" i="2"/>
  <c r="F6680" i="2"/>
  <c r="F6698" i="2"/>
  <c r="F6721" i="2"/>
  <c r="F6744" i="2"/>
  <c r="F6762" i="2"/>
  <c r="F6785" i="2"/>
  <c r="F6808" i="2"/>
  <c r="F6826" i="2"/>
  <c r="F6849" i="2"/>
  <c r="F6872" i="2"/>
  <c r="F6890" i="2"/>
  <c r="F6913" i="2"/>
  <c r="F6936" i="2"/>
  <c r="F4763" i="2"/>
  <c r="F5419" i="2"/>
  <c r="F5762" i="2"/>
  <c r="F5973" i="2"/>
  <c r="F6046" i="2"/>
  <c r="F6117" i="2"/>
  <c r="F6188" i="2"/>
  <c r="F6302" i="2"/>
  <c r="F6373" i="2"/>
  <c r="F6444" i="2"/>
  <c r="F6558" i="2"/>
  <c r="F6629" i="2"/>
  <c r="F6700" i="2"/>
  <c r="F6814" i="2"/>
  <c r="F6885" i="2"/>
  <c r="F6954" i="2"/>
  <c r="F6993" i="2"/>
  <c r="F7032" i="2"/>
  <c r="F7082" i="2"/>
  <c r="F7121" i="2"/>
  <c r="F7160" i="2"/>
  <c r="F7210" i="2"/>
  <c r="F7249" i="2"/>
  <c r="F7288" i="2"/>
  <c r="F7338" i="2"/>
  <c r="F7377" i="2"/>
  <c r="F7416" i="2"/>
  <c r="F7466" i="2"/>
  <c r="F7505" i="2"/>
  <c r="F7544" i="2"/>
  <c r="F7594" i="2"/>
  <c r="F7633" i="2"/>
  <c r="F7672" i="2"/>
  <c r="F7722" i="2"/>
  <c r="F7761" i="2"/>
  <c r="F7800" i="2"/>
  <c r="F7850" i="2"/>
  <c r="F7889" i="2"/>
  <c r="F7928" i="2"/>
  <c r="F7978" i="2"/>
  <c r="F8017" i="2"/>
  <c r="F4497" i="2"/>
  <c r="F5513" i="2"/>
  <c r="F5826" i="2"/>
  <c r="F5998" i="2"/>
  <c r="F6069" i="2"/>
  <c r="F6140" i="2"/>
  <c r="F6254" i="2"/>
  <c r="F6325" i="2"/>
  <c r="F6396" i="2"/>
  <c r="F6510" i="2"/>
  <c r="F6581" i="2"/>
  <c r="F6652" i="2"/>
  <c r="F6766" i="2"/>
  <c r="F6837" i="2"/>
  <c r="F6908" i="2"/>
  <c r="F6990" i="2"/>
  <c r="F7029" i="2"/>
  <c r="F7068" i="2"/>
  <c r="F7118" i="2"/>
  <c r="F7157" i="2"/>
  <c r="F7196" i="2"/>
  <c r="F7246" i="2"/>
  <c r="F7285" i="2"/>
  <c r="F7324" i="2"/>
  <c r="F7374" i="2"/>
  <c r="F7413" i="2"/>
  <c r="F7452" i="2"/>
  <c r="F7502" i="2"/>
  <c r="F7541" i="2"/>
  <c r="F7580" i="2"/>
  <c r="F7630" i="2"/>
  <c r="F7669" i="2"/>
  <c r="F7708" i="2"/>
  <c r="F7758" i="2"/>
  <c r="F7797" i="2"/>
  <c r="F7836" i="2"/>
  <c r="F7886" i="2"/>
  <c r="F7925" i="2"/>
  <c r="F7964" i="2"/>
  <c r="F8014" i="2"/>
  <c r="F8053" i="2"/>
  <c r="F8090" i="2"/>
  <c r="F8113" i="2"/>
  <c r="F8136" i="2"/>
  <c r="F8154" i="2"/>
  <c r="F8177" i="2"/>
  <c r="F8200" i="2"/>
  <c r="F8218" i="2"/>
  <c r="F8241" i="2"/>
  <c r="F8264" i="2"/>
  <c r="F8282" i="2"/>
  <c r="F8305" i="2"/>
  <c r="F8328" i="2"/>
  <c r="F8346" i="2"/>
  <c r="F8369" i="2"/>
  <c r="F8392" i="2"/>
  <c r="F8410" i="2"/>
  <c r="F8433" i="2"/>
  <c r="F8456" i="2"/>
  <c r="F8474" i="2"/>
  <c r="F8497" i="2"/>
  <c r="F8520" i="2"/>
  <c r="F8538" i="2"/>
  <c r="F8561" i="2"/>
  <c r="F8584" i="2"/>
  <c r="F8602" i="2"/>
  <c r="F8625" i="2"/>
  <c r="F8648" i="2"/>
  <c r="F8666" i="2"/>
  <c r="F8689" i="2"/>
  <c r="F8712" i="2"/>
  <c r="F8730" i="2"/>
  <c r="F8753" i="2"/>
  <c r="F8776" i="2"/>
  <c r="F8794" i="2"/>
  <c r="F8817" i="2"/>
  <c r="F8840" i="2"/>
  <c r="F8858" i="2"/>
  <c r="F8881" i="2"/>
  <c r="F8904" i="2"/>
  <c r="F8922" i="2"/>
  <c r="F8945" i="2"/>
  <c r="F8968" i="2"/>
  <c r="F8986" i="2"/>
  <c r="F9009" i="2"/>
  <c r="F9032" i="2"/>
  <c r="F9050" i="2"/>
  <c r="F9073" i="2"/>
  <c r="F9096" i="2"/>
  <c r="F9114" i="2"/>
  <c r="F9137" i="2"/>
  <c r="F9160" i="2"/>
  <c r="F9178" i="2"/>
  <c r="F9201" i="2"/>
  <c r="F9224" i="2"/>
  <c r="F9242" i="2"/>
  <c r="F9265" i="2"/>
  <c r="F9288" i="2"/>
  <c r="F9306" i="2"/>
  <c r="F4687" i="2"/>
  <c r="F5691" i="2"/>
  <c r="F5968" i="2"/>
  <c r="F6028" i="2"/>
  <c r="F6142" i="2"/>
  <c r="F6213" i="2"/>
  <c r="F6284" i="2"/>
  <c r="F6398" i="2"/>
  <c r="F6469" i="2"/>
  <c r="F6540" i="2"/>
  <c r="F6654" i="2"/>
  <c r="F6725" i="2"/>
  <c r="F6796" i="2"/>
  <c r="F6910" i="2"/>
  <c r="F6970" i="2"/>
  <c r="F7009" i="2"/>
  <c r="F7048" i="2"/>
  <c r="F7098" i="2"/>
  <c r="F7137" i="2"/>
  <c r="F7176" i="2"/>
  <c r="F7226" i="2"/>
  <c r="F7265" i="2"/>
  <c r="F7304" i="2"/>
  <c r="F7354" i="2"/>
  <c r="F7393" i="2"/>
  <c r="F7432" i="2"/>
  <c r="F7482" i="2"/>
  <c r="F7521" i="2"/>
  <c r="F7560" i="2"/>
  <c r="F7610" i="2"/>
  <c r="F7649" i="2"/>
  <c r="F7688" i="2"/>
  <c r="F7738" i="2"/>
  <c r="F7777" i="2"/>
  <c r="F7816" i="2"/>
  <c r="F7866" i="2"/>
  <c r="F7905" i="2"/>
  <c r="F7944" i="2"/>
  <c r="F7994" i="2"/>
  <c r="F8033" i="2"/>
  <c r="F8072" i="2"/>
  <c r="F8094" i="2"/>
  <c r="F8117" i="2"/>
  <c r="F8140" i="2"/>
  <c r="F8158" i="2"/>
  <c r="F8181" i="2"/>
  <c r="F8204" i="2"/>
  <c r="F8222" i="2"/>
  <c r="F8245" i="2"/>
  <c r="F8268" i="2"/>
  <c r="F8286" i="2"/>
  <c r="F8309" i="2"/>
  <c r="F8332" i="2"/>
  <c r="F8350" i="2"/>
  <c r="F8373" i="2"/>
  <c r="F8396" i="2"/>
  <c r="F8414" i="2"/>
  <c r="F8437" i="2"/>
  <c r="F8460" i="2"/>
  <c r="F8478" i="2"/>
  <c r="F8501" i="2"/>
  <c r="F8524" i="2"/>
  <c r="F8542" i="2"/>
  <c r="F8565" i="2"/>
  <c r="F8588" i="2"/>
  <c r="F8606" i="2"/>
  <c r="F8629" i="2"/>
  <c r="F8652" i="2"/>
  <c r="F8670" i="2"/>
  <c r="F8693" i="2"/>
  <c r="F8716" i="2"/>
  <c r="F8734" i="2"/>
  <c r="F8757" i="2"/>
  <c r="F8780" i="2"/>
  <c r="F8798" i="2"/>
  <c r="F8821" i="2"/>
  <c r="F8844" i="2"/>
  <c r="F8862" i="2"/>
  <c r="F8885" i="2"/>
  <c r="F8908" i="2"/>
  <c r="F8926" i="2"/>
  <c r="F8949" i="2"/>
  <c r="F8972" i="2"/>
  <c r="F8990" i="2"/>
  <c r="F9013" i="2"/>
  <c r="F9036" i="2"/>
  <c r="F9054" i="2"/>
  <c r="F9077" i="2"/>
  <c r="F9100" i="2"/>
  <c r="F9118" i="2"/>
  <c r="F9141" i="2"/>
  <c r="F9164" i="2"/>
  <c r="F9182" i="2"/>
  <c r="F9205" i="2"/>
  <c r="F9228" i="2"/>
  <c r="F9246" i="2"/>
  <c r="F9269" i="2"/>
  <c r="F9292" i="2"/>
  <c r="F9310" i="2"/>
  <c r="F9333" i="2"/>
  <c r="F9356" i="2"/>
  <c r="F9374" i="2"/>
  <c r="F9397" i="2"/>
  <c r="F9420" i="2"/>
  <c r="F9438" i="2"/>
  <c r="F9461" i="2"/>
  <c r="F9484" i="2"/>
  <c r="F9502" i="2"/>
  <c r="F9525" i="2"/>
  <c r="F9548" i="2"/>
  <c r="F9566" i="2"/>
  <c r="F9589" i="2"/>
  <c r="F9612" i="2"/>
  <c r="F9630" i="2"/>
  <c r="F5698" i="2"/>
  <c r="F6286" i="2"/>
  <c r="F6684" i="2"/>
  <c r="F6974" i="2"/>
  <c r="F7116" i="2"/>
  <c r="F7301" i="2"/>
  <c r="F7486" i="2"/>
  <c r="F7628" i="2"/>
  <c r="F7813" i="2"/>
  <c r="F7998" i="2"/>
  <c r="F8098" i="2"/>
  <c r="F8137" i="2"/>
  <c r="F8176" i="2"/>
  <c r="F8226" i="2"/>
  <c r="F8265" i="2"/>
  <c r="F8304" i="2"/>
  <c r="F8354" i="2"/>
  <c r="F8393" i="2"/>
  <c r="F8432" i="2"/>
  <c r="F8482" i="2"/>
  <c r="F8521" i="2"/>
  <c r="F8560" i="2"/>
  <c r="F8610" i="2"/>
  <c r="F8649" i="2"/>
  <c r="F8688" i="2"/>
  <c r="F8738" i="2"/>
  <c r="F8777" i="2"/>
  <c r="F8816" i="2"/>
  <c r="F8866" i="2"/>
  <c r="F8905" i="2"/>
  <c r="F8944" i="2"/>
  <c r="F8994" i="2"/>
  <c r="F9033" i="2"/>
  <c r="F9072" i="2"/>
  <c r="F9122" i="2"/>
  <c r="F9161" i="2"/>
  <c r="F9200" i="2"/>
  <c r="F9250" i="2"/>
  <c r="F9289" i="2"/>
  <c r="F9329" i="2"/>
  <c r="F9346" i="2"/>
  <c r="F9386" i="2"/>
  <c r="F9405" i="2"/>
  <c r="F9424" i="2"/>
  <c r="F9464" i="2"/>
  <c r="F9481" i="2"/>
  <c r="F9526" i="2"/>
  <c r="F9540" i="2"/>
  <c r="F9585" i="2"/>
  <c r="F9602" i="2"/>
  <c r="F9642" i="2"/>
  <c r="F9660" i="2"/>
  <c r="F9678" i="2"/>
  <c r="F9701" i="2"/>
  <c r="F9724" i="2"/>
  <c r="F9742" i="2"/>
  <c r="F9765" i="2"/>
  <c r="F9788" i="2"/>
  <c r="F9806" i="2"/>
  <c r="F9829" i="2"/>
  <c r="F9852" i="2"/>
  <c r="F9870" i="2"/>
  <c r="F9893" i="2"/>
  <c r="F9916" i="2"/>
  <c r="F9934" i="2"/>
  <c r="F9957" i="2"/>
  <c r="F9980" i="2"/>
  <c r="F9998" i="2"/>
  <c r="F9056" i="2"/>
  <c r="F9113" i="2"/>
  <c r="F9202" i="2"/>
  <c r="F9266" i="2"/>
  <c r="F9361" i="2"/>
  <c r="F9385" i="2"/>
  <c r="F9432" i="2"/>
  <c r="F9489" i="2"/>
  <c r="F9513" i="2"/>
  <c r="F9617" i="2"/>
  <c r="F9641" i="2"/>
  <c r="F9700" i="2"/>
  <c r="F9789" i="2"/>
  <c r="F9821" i="2"/>
  <c r="F9860" i="2"/>
  <c r="F9894" i="2"/>
  <c r="F9940" i="2"/>
  <c r="F9974" i="2"/>
  <c r="F10004" i="2"/>
  <c r="I10004" i="2" s="1"/>
  <c r="F6222" i="2"/>
  <c r="F6956" i="2"/>
  <c r="F7326" i="2"/>
  <c r="F7724" i="2"/>
  <c r="F8093" i="2"/>
  <c r="F8221" i="2"/>
  <c r="F8445" i="2"/>
  <c r="F8509" i="2"/>
  <c r="F8605" i="2"/>
  <c r="F8644" i="2"/>
  <c r="F8694" i="2"/>
  <c r="F8765" i="2"/>
  <c r="F8925" i="2"/>
  <c r="F9021" i="2"/>
  <c r="F9060" i="2"/>
  <c r="F9156" i="2"/>
  <c r="F9206" i="2"/>
  <c r="F9350" i="2"/>
  <c r="F9376" i="2"/>
  <c r="F9428" i="2"/>
  <c r="F9497" i="2"/>
  <c r="F9549" i="2"/>
  <c r="F9649" i="2"/>
  <c r="F9704" i="2"/>
  <c r="F9738" i="2"/>
  <c r="F9786" i="2"/>
  <c r="F9825" i="2"/>
  <c r="F9866" i="2"/>
  <c r="F9905" i="2"/>
  <c r="F9946" i="2"/>
  <c r="F10008" i="2"/>
  <c r="I10008" i="2" s="1"/>
  <c r="F5980" i="2"/>
  <c r="F6293" i="2"/>
  <c r="F6606" i="2"/>
  <c r="F7006" i="2"/>
  <c r="F7148" i="2"/>
  <c r="F7333" i="2"/>
  <c r="F7518" i="2"/>
  <c r="F7660" i="2"/>
  <c r="F7845" i="2"/>
  <c r="F8030" i="2"/>
  <c r="F8109" i="2"/>
  <c r="F8148" i="2"/>
  <c r="F8198" i="2"/>
  <c r="F8237" i="2"/>
  <c r="F8276" i="2"/>
  <c r="F8326" i="2"/>
  <c r="F8365" i="2"/>
  <c r="F8404" i="2"/>
  <c r="F8454" i="2"/>
  <c r="F8493" i="2"/>
  <c r="F8532" i="2"/>
  <c r="F8582" i="2"/>
  <c r="F8621" i="2"/>
  <c r="F8660" i="2"/>
  <c r="F8710" i="2"/>
  <c r="F8749" i="2"/>
  <c r="F8788" i="2"/>
  <c r="F8838" i="2"/>
  <c r="F8877" i="2"/>
  <c r="F8916" i="2"/>
  <c r="F8966" i="2"/>
  <c r="F9005" i="2"/>
  <c r="F9044" i="2"/>
  <c r="F9094" i="2"/>
  <c r="F9133" i="2"/>
  <c r="F9172" i="2"/>
  <c r="F9222" i="2"/>
  <c r="F9261" i="2"/>
  <c r="F9300" i="2"/>
  <c r="F9332" i="2"/>
  <c r="F9377" i="2"/>
  <c r="F9394" i="2"/>
  <c r="F9434" i="2"/>
  <c r="F9453" i="2"/>
  <c r="F9472" i="2"/>
  <c r="F9512" i="2"/>
  <c r="F9529" i="2"/>
  <c r="F9574" i="2"/>
  <c r="F9588" i="2"/>
  <c r="F9633" i="2"/>
  <c r="F9650" i="2"/>
  <c r="F9673" i="2"/>
  <c r="F9696" i="2"/>
  <c r="F9714" i="2"/>
  <c r="F9737" i="2"/>
  <c r="F9760" i="2"/>
  <c r="F9778" i="2"/>
  <c r="F9801" i="2"/>
  <c r="F9824" i="2"/>
  <c r="F9842" i="2"/>
  <c r="F9865" i="2"/>
  <c r="F9888" i="2"/>
  <c r="F9906" i="2"/>
  <c r="F9929" i="2"/>
  <c r="F9952" i="2"/>
  <c r="F9970" i="2"/>
  <c r="F9993" i="2"/>
  <c r="F9088" i="2"/>
  <c r="F9170" i="2"/>
  <c r="F9305" i="2"/>
  <c r="F9442" i="2"/>
  <c r="F9558" i="2"/>
  <c r="F9636" i="2"/>
  <c r="F9684" i="2"/>
  <c r="F9725" i="2"/>
  <c r="F9748" i="2"/>
  <c r="F9798" i="2"/>
  <c r="F9862" i="2"/>
  <c r="F9917" i="2"/>
  <c r="F6677" i="2"/>
  <c r="F7084" i="2"/>
  <c r="F7454" i="2"/>
  <c r="F7852" i="2"/>
  <c r="F8125" i="2"/>
  <c r="F8182" i="2"/>
  <c r="F8285" i="2"/>
  <c r="F8349" i="2"/>
  <c r="F8406" i="2"/>
  <c r="F8566" i="2"/>
  <c r="F8733" i="2"/>
  <c r="F8836" i="2"/>
  <c r="F8886" i="2"/>
  <c r="F8989" i="2"/>
  <c r="F9142" i="2"/>
  <c r="F9277" i="2"/>
  <c r="F9338" i="2"/>
  <c r="F9466" i="2"/>
  <c r="F9530" i="2"/>
  <c r="F9658" i="2"/>
  <c r="F9697" i="2"/>
  <c r="F9754" i="2"/>
  <c r="F9809" i="2"/>
  <c r="F9864" i="2"/>
  <c r="F9960" i="2"/>
  <c r="F5641" i="2"/>
  <c r="F6158" i="2"/>
  <c r="F6556" i="2"/>
  <c r="F6869" i="2"/>
  <c r="F7052" i="2"/>
  <c r="F7237" i="2"/>
  <c r="F7422" i="2"/>
  <c r="F7564" i="2"/>
  <c r="F7749" i="2"/>
  <c r="F7934" i="2"/>
  <c r="F8069" i="2"/>
  <c r="F8121" i="2"/>
  <c r="F8160" i="2"/>
  <c r="F8210" i="2"/>
  <c r="F8249" i="2"/>
  <c r="F8288" i="2"/>
  <c r="F8338" i="2"/>
  <c r="F8377" i="2"/>
  <c r="F8416" i="2"/>
  <c r="F8466" i="2"/>
  <c r="F8505" i="2"/>
  <c r="F8544" i="2"/>
  <c r="F8594" i="2"/>
  <c r="F8633" i="2"/>
  <c r="F8672" i="2"/>
  <c r="F8722" i="2"/>
  <c r="F8761" i="2"/>
  <c r="F8800" i="2"/>
  <c r="F8850" i="2"/>
  <c r="F8889" i="2"/>
  <c r="F8928" i="2"/>
  <c r="F8978" i="2"/>
  <c r="F9024" i="2"/>
  <c r="F9373" i="2"/>
  <c r="F9577" i="2"/>
  <c r="F9686" i="2"/>
  <c r="F9837" i="2"/>
  <c r="F9990" i="2"/>
  <c r="F7582" i="2"/>
  <c r="F8228" i="2"/>
  <c r="F8413" i="2"/>
  <c r="F8797" i="2"/>
  <c r="F9149" i="2"/>
  <c r="F9426" i="2"/>
  <c r="F9556" i="2"/>
  <c r="F9618" i="2"/>
  <c r="F9736" i="2"/>
  <c r="F9880" i="2"/>
  <c r="F9962" i="2"/>
  <c r="F5023" i="2"/>
  <c r="F7506" i="2"/>
  <c r="F7762" i="2"/>
  <c r="F7849" i="2"/>
  <c r="F7936" i="2"/>
  <c r="F8064" i="2"/>
  <c r="F5161" i="2"/>
  <c r="F5730" i="2"/>
  <c r="F6029" i="2"/>
  <c r="F6070" i="2"/>
  <c r="F6157" i="2"/>
  <c r="F6244" i="2"/>
  <c r="F6326" i="2"/>
  <c r="F6454" i="2"/>
  <c r="F6541" i="2"/>
  <c r="F6628" i="2"/>
  <c r="F6710" i="2"/>
  <c r="F6797" i="2"/>
  <c r="F6925" i="2"/>
  <c r="F7012" i="2"/>
  <c r="F7094" i="2"/>
  <c r="F7181" i="2"/>
  <c r="F7268" i="2"/>
  <c r="F7350" i="2"/>
  <c r="F7437" i="2"/>
  <c r="F7565" i="2"/>
  <c r="F7652" i="2"/>
  <c r="F7734" i="2"/>
  <c r="F7821" i="2"/>
  <c r="F7908" i="2"/>
  <c r="F7990" i="2"/>
  <c r="F4829" i="2"/>
  <c r="F5647" i="2"/>
  <c r="F5950" i="2"/>
  <c r="F6001" i="2"/>
  <c r="F6042" i="2"/>
  <c r="F6088" i="2"/>
  <c r="F6170" i="2"/>
  <c r="F6200" i="2"/>
  <c r="F6241" i="2"/>
  <c r="F6282" i="2"/>
  <c r="F6328" i="2"/>
  <c r="F6369" i="2"/>
  <c r="F6456" i="2"/>
  <c r="F6497" i="2"/>
  <c r="F6538" i="2"/>
  <c r="F6584" i="2"/>
  <c r="F6648" i="2"/>
  <c r="F6689" i="2"/>
  <c r="F6730" i="2"/>
  <c r="F6776" i="2"/>
  <c r="F6817" i="2"/>
  <c r="F6881" i="2"/>
  <c r="F6922" i="2"/>
  <c r="F5305" i="2"/>
  <c r="F5901" i="2"/>
  <c r="F6060" i="2"/>
  <c r="F6316" i="2"/>
  <c r="F6501" i="2"/>
  <c r="F6686" i="2"/>
  <c r="F6828" i="2"/>
  <c r="F6968" i="2"/>
  <c r="F7057" i="2"/>
  <c r="F7185" i="2"/>
  <c r="F7274" i="2"/>
  <c r="F7352" i="2"/>
  <c r="F7441" i="2"/>
  <c r="F7530" i="2"/>
  <c r="F7608" i="2"/>
  <c r="F7697" i="2"/>
  <c r="F7786" i="2"/>
  <c r="F7864" i="2"/>
  <c r="F7953" i="2"/>
  <c r="F3853" i="2"/>
  <c r="F5922" i="2"/>
  <c r="F6126" i="2"/>
  <c r="F6268" i="2"/>
  <c r="F6453" i="2"/>
  <c r="F6638" i="2"/>
  <c r="F6780" i="2"/>
  <c r="F7004" i="2"/>
  <c r="F7093" i="2"/>
  <c r="F7182" i="2"/>
  <c r="F7260" i="2"/>
  <c r="F7349" i="2"/>
  <c r="F7477" i="2"/>
  <c r="F7566" i="2"/>
  <c r="F7644" i="2"/>
  <c r="F7733" i="2"/>
  <c r="F7822" i="2"/>
  <c r="F7900" i="2"/>
  <c r="F9897" i="2"/>
  <c r="F8697" i="2"/>
  <c r="F9622" i="2"/>
  <c r="F7070" i="2"/>
  <c r="F8100" i="2"/>
  <c r="F8580" i="2"/>
  <c r="F9316" i="2"/>
  <c r="F9601" i="2"/>
  <c r="F9841" i="2"/>
  <c r="F22" i="2"/>
  <c r="F300" i="2"/>
  <c r="F298" i="2"/>
  <c r="F431" i="2"/>
  <c r="F60" i="2"/>
  <c r="F286" i="2"/>
  <c r="F306" i="2"/>
  <c r="F490" i="2"/>
  <c r="F714" i="2"/>
  <c r="F842" i="2"/>
  <c r="F320" i="2"/>
  <c r="F494" i="2"/>
  <c r="F480" i="2"/>
  <c r="F783" i="2"/>
  <c r="F952" i="2"/>
  <c r="F1145" i="2"/>
  <c r="F381" i="2"/>
  <c r="F716" i="2"/>
  <c r="F885" i="2"/>
  <c r="F514" i="2"/>
  <c r="F1008" i="2"/>
  <c r="F1182" i="2"/>
  <c r="F1325" i="2"/>
  <c r="F1389" i="2"/>
  <c r="F1453" i="2"/>
  <c r="F1549" i="2"/>
  <c r="F1613" i="2"/>
  <c r="F1709" i="2"/>
  <c r="F500" i="2"/>
  <c r="F733" i="2"/>
  <c r="F986" i="2"/>
  <c r="F1074" i="2"/>
  <c r="F617" i="2"/>
  <c r="F1039" i="2"/>
  <c r="F1176" i="2"/>
  <c r="F1258" i="2"/>
  <c r="F1386" i="2"/>
  <c r="F1468" i="2"/>
  <c r="F1555" i="2"/>
  <c r="F1683" i="2"/>
  <c r="F1757" i="2"/>
  <c r="F1853" i="2"/>
  <c r="F1917" i="2"/>
  <c r="F2013" i="2"/>
  <c r="F2109" i="2"/>
  <c r="F2173" i="2"/>
  <c r="F2237" i="2"/>
  <c r="F2333" i="2"/>
  <c r="F2397" i="2"/>
  <c r="F2461" i="2"/>
  <c r="F2557" i="2"/>
  <c r="F2621" i="2"/>
  <c r="F2717" i="2"/>
  <c r="F2781" i="2"/>
  <c r="F2877" i="2"/>
  <c r="F139" i="2"/>
  <c r="F562" i="2"/>
  <c r="F923" i="2"/>
  <c r="F1050" i="2"/>
  <c r="F1172" i="2"/>
  <c r="F1264" i="2"/>
  <c r="F1351" i="2"/>
  <c r="F1438" i="2"/>
  <c r="F1520" i="2"/>
  <c r="F1607" i="2"/>
  <c r="F117" i="2"/>
  <c r="F1220" i="2"/>
  <c r="F1387" i="2"/>
  <c r="F1554" i="2"/>
  <c r="F1762" i="2"/>
  <c r="F1844" i="2"/>
  <c r="F1972" i="2"/>
  <c r="F2059" i="2"/>
  <c r="F2146" i="2"/>
  <c r="F2274" i="2"/>
  <c r="F2356" i="2"/>
  <c r="F2443" i="2"/>
  <c r="F2571" i="2"/>
  <c r="F2658" i="2"/>
  <c r="F2740" i="2"/>
  <c r="F2868" i="2"/>
  <c r="F461" i="2"/>
  <c r="F1052" i="2"/>
  <c r="F1359" i="2"/>
  <c r="F1526" i="2"/>
  <c r="F1734" i="2"/>
  <c r="F1816" i="2"/>
  <c r="F1944" i="2"/>
  <c r="F2031" i="2"/>
  <c r="F2118" i="2"/>
  <c r="F2246" i="2"/>
  <c r="F2328" i="2"/>
  <c r="F2415" i="2"/>
  <c r="F566" i="2"/>
  <c r="F1268" i="2"/>
  <c r="F1595" i="2"/>
  <c r="F1914" i="2"/>
  <c r="F2092" i="2"/>
  <c r="F2259" i="2"/>
  <c r="F2515" i="2"/>
  <c r="F2691" i="2"/>
  <c r="F2812" i="2"/>
  <c r="F2928" i="2"/>
  <c r="F3028" i="2"/>
  <c r="F3092" i="2"/>
  <c r="F3156" i="2"/>
  <c r="F3252" i="2"/>
  <c r="F3316" i="2"/>
  <c r="F3380" i="2"/>
  <c r="F3476" i="2"/>
  <c r="F3540" i="2"/>
  <c r="F3636" i="2"/>
  <c r="F3732" i="2"/>
  <c r="F3828" i="2"/>
  <c r="F3892" i="2"/>
  <c r="F3988" i="2"/>
  <c r="F4052" i="2"/>
  <c r="F4116" i="2"/>
  <c r="F4212" i="2"/>
  <c r="F4276" i="2"/>
  <c r="F4340" i="2"/>
  <c r="F4436" i="2"/>
  <c r="F4500" i="2"/>
  <c r="F4564" i="2"/>
  <c r="F4660" i="2"/>
  <c r="F4724" i="2"/>
  <c r="F4788" i="2"/>
  <c r="F4884" i="2"/>
  <c r="F4948" i="2"/>
  <c r="F5044" i="2"/>
  <c r="F5108" i="2"/>
  <c r="F5172" i="2"/>
  <c r="F5268" i="2"/>
  <c r="F5332" i="2"/>
  <c r="F5396" i="2"/>
  <c r="F5492" i="2"/>
  <c r="F5556" i="2"/>
  <c r="F5652" i="2"/>
  <c r="F5716" i="2"/>
  <c r="F5780" i="2"/>
  <c r="F5876" i="2"/>
  <c r="F1247" i="2"/>
  <c r="F1574" i="2"/>
  <c r="F1918" i="2"/>
  <c r="F2096" i="2"/>
  <c r="F2352" i="2"/>
  <c r="F2519" i="2"/>
  <c r="F2618" i="2"/>
  <c r="F2798" i="2"/>
  <c r="F2919" i="2"/>
  <c r="F2951" i="2"/>
  <c r="F3047" i="2"/>
  <c r="F3111" i="2"/>
  <c r="F3175" i="2"/>
  <c r="F3271" i="2"/>
  <c r="F3335" i="2"/>
  <c r="F3399" i="2"/>
  <c r="F3495" i="2"/>
  <c r="F3559" i="2"/>
  <c r="F3655" i="2"/>
  <c r="F3719" i="2"/>
  <c r="F1563" i="2"/>
  <c r="F1962" i="2"/>
  <c r="F2332" i="2"/>
  <c r="F2728" i="2"/>
  <c r="F2954" i="2"/>
  <c r="F3082" i="2"/>
  <c r="F3274" i="2"/>
  <c r="F3402" i="2"/>
  <c r="F3594" i="2"/>
  <c r="F3722" i="2"/>
  <c r="F3866" i="2"/>
  <c r="F1222" i="2"/>
  <c r="F1984" i="2"/>
  <c r="F2311" i="2"/>
  <c r="F2624" i="2"/>
  <c r="F2957" i="2"/>
  <c r="F3085" i="2"/>
  <c r="F3277" i="2"/>
  <c r="F3405" i="2"/>
  <c r="F3533" i="2"/>
  <c r="F3725" i="2"/>
  <c r="F3829" i="2"/>
  <c r="F3911" i="2"/>
  <c r="F4039" i="2"/>
  <c r="F4126" i="2"/>
  <c r="F4213" i="2"/>
  <c r="F4341" i="2"/>
  <c r="F4423" i="2"/>
  <c r="F4510" i="2"/>
  <c r="F4638" i="2"/>
  <c r="F4725" i="2"/>
  <c r="F4807" i="2"/>
  <c r="F4935" i="2"/>
  <c r="F5022" i="2"/>
  <c r="F5109" i="2"/>
  <c r="F1442" i="2"/>
  <c r="F2243" i="2"/>
  <c r="F2782" i="2"/>
  <c r="F3214" i="2"/>
  <c r="F3470" i="2"/>
  <c r="F3726" i="2"/>
  <c r="F3967" i="2"/>
  <c r="F4083" i="2"/>
  <c r="F4237" i="2"/>
  <c r="F4417" i="2"/>
  <c r="F4538" i="2"/>
  <c r="F4633" i="2"/>
  <c r="F4811" i="2"/>
  <c r="F4929" i="2"/>
  <c r="F5107" i="2"/>
  <c r="F5203" i="2"/>
  <c r="F5331" i="2"/>
  <c r="F5418" i="2"/>
  <c r="F5505" i="2"/>
  <c r="F5633" i="2"/>
  <c r="F5715" i="2"/>
  <c r="F5802" i="2"/>
  <c r="F5919" i="2"/>
  <c r="F5983" i="2"/>
  <c r="F6079" i="2"/>
  <c r="F6143" i="2"/>
  <c r="F6207" i="2"/>
  <c r="F6303" i="2"/>
  <c r="F6367" i="2"/>
  <c r="F6431" i="2"/>
  <c r="F6527" i="2"/>
  <c r="F6591" i="2"/>
  <c r="F6687" i="2"/>
  <c r="F6751" i="2"/>
  <c r="F6783" i="2"/>
  <c r="F6847" i="2"/>
  <c r="F6879" i="2"/>
  <c r="F6943" i="2"/>
  <c r="F6975" i="2"/>
  <c r="F7007" i="2"/>
  <c r="F7071" i="2"/>
  <c r="F7103" i="2"/>
  <c r="F7167" i="2"/>
  <c r="F7199" i="2"/>
  <c r="F7263" i="2"/>
  <c r="F7295" i="2"/>
  <c r="F7359" i="2"/>
  <c r="F7423" i="2"/>
  <c r="F7455" i="2"/>
  <c r="F7551" i="2"/>
  <c r="F7647" i="2"/>
  <c r="F7711" i="2"/>
  <c r="F7807" i="2"/>
  <c r="F7839" i="2"/>
  <c r="F7871" i="2"/>
  <c r="F7935" i="2"/>
  <c r="F7999" i="2"/>
  <c r="F8063" i="2"/>
  <c r="F8095" i="2"/>
  <c r="F8191" i="2"/>
  <c r="F8255" i="2"/>
  <c r="F8351" i="2"/>
  <c r="F8415" i="2"/>
  <c r="F8479" i="2"/>
  <c r="F8575" i="2"/>
  <c r="F8639" i="2"/>
  <c r="F8703" i="2"/>
  <c r="F8799" i="2"/>
  <c r="F8863" i="2"/>
  <c r="F8959" i="2"/>
  <c r="F9023" i="2"/>
  <c r="F9087" i="2"/>
  <c r="F9183" i="2"/>
  <c r="F9247" i="2"/>
  <c r="F9343" i="2"/>
  <c r="F9407" i="2"/>
  <c r="F9503" i="2"/>
  <c r="F9567" i="2"/>
  <c r="F9631" i="2"/>
  <c r="F9727" i="2"/>
  <c r="F9791" i="2"/>
  <c r="F9887" i="2"/>
  <c r="F9951" i="2"/>
  <c r="F3289" i="2"/>
  <c r="F3545" i="2"/>
  <c r="F3869" i="2"/>
  <c r="F4003" i="2"/>
  <c r="F4098" i="2"/>
  <c r="F4278" i="2"/>
  <c r="F4399" i="2"/>
  <c r="F4515" i="2"/>
  <c r="F4669" i="2"/>
  <c r="F4790" i="2"/>
  <c r="F4911" i="2"/>
  <c r="F5065" i="2"/>
  <c r="F5181" i="2"/>
  <c r="F5269" i="2"/>
  <c r="F5397" i="2"/>
  <c r="F5479" i="2"/>
  <c r="F5607" i="2"/>
  <c r="F5694" i="2"/>
  <c r="F5781" i="2"/>
  <c r="F5906" i="2"/>
  <c r="F2087" i="2"/>
  <c r="F2707" i="2"/>
  <c r="F1684" i="2"/>
  <c r="F2806" i="2"/>
  <c r="F2560" i="2"/>
  <c r="F2250" i="2"/>
  <c r="F3158" i="2"/>
  <c r="F3622" i="2"/>
  <c r="F3987" i="2"/>
  <c r="F4205" i="2"/>
  <c r="F4537" i="2"/>
  <c r="F4774" i="2"/>
  <c r="F5106" i="2"/>
  <c r="F5414" i="2"/>
  <c r="F3670" i="2"/>
  <c r="F3999" i="2"/>
  <c r="F3649" i="2"/>
  <c r="F4435" i="2"/>
  <c r="F4890" i="2"/>
  <c r="F3933" i="2"/>
  <c r="F4483" i="2"/>
  <c r="F4938" i="2"/>
  <c r="F5485" i="2"/>
  <c r="F5663" i="2"/>
  <c r="F5917" i="2"/>
  <c r="F3995" i="2"/>
  <c r="F4658" i="2"/>
  <c r="F5273" i="2"/>
  <c r="F5547" i="2"/>
  <c r="F5803" i="2"/>
  <c r="F5937" i="2"/>
  <c r="F4810" i="2"/>
  <c r="F5807" i="2"/>
  <c r="F5986" i="2"/>
  <c r="F6114" i="2"/>
  <c r="F6201" i="2"/>
  <c r="F6288" i="2"/>
  <c r="F6416" i="2"/>
  <c r="F6498" i="2"/>
  <c r="F6585" i="2"/>
  <c r="F6713" i="2"/>
  <c r="F6800" i="2"/>
  <c r="F6928" i="2"/>
  <c r="F7010" i="2"/>
  <c r="F7097" i="2"/>
  <c r="F7225" i="2"/>
  <c r="F7312" i="2"/>
  <c r="F7394" i="2"/>
  <c r="F7522" i="2"/>
  <c r="F7609" i="2"/>
  <c r="F7696" i="2"/>
  <c r="F7824" i="2"/>
  <c r="F7906" i="2"/>
  <c r="F7993" i="2"/>
  <c r="F4630" i="2"/>
  <c r="F5609" i="2"/>
  <c r="F5920" i="2"/>
  <c r="F6086" i="2"/>
  <c r="F6173" i="2"/>
  <c r="F6301" i="2"/>
  <c r="F6388" i="2"/>
  <c r="F6470" i="2"/>
  <c r="F6598" i="2"/>
  <c r="F6685" i="2"/>
  <c r="F6772" i="2"/>
  <c r="F6900" i="2"/>
  <c r="F6982" i="2"/>
  <c r="F7069" i="2"/>
  <c r="F7197" i="2"/>
  <c r="F7284" i="2"/>
  <c r="F7412" i="2"/>
  <c r="F7494" i="2"/>
  <c r="F7581" i="2"/>
  <c r="F7709" i="2"/>
  <c r="F7796" i="2"/>
  <c r="F7924" i="2"/>
  <c r="F8006" i="2"/>
  <c r="F3681" i="2"/>
  <c r="F5711" i="2"/>
  <c r="F5970" i="2"/>
  <c r="F6104" i="2"/>
  <c r="F6184" i="2"/>
  <c r="F6225" i="2"/>
  <c r="F6289" i="2"/>
  <c r="F6330" i="2"/>
  <c r="F6394" i="2"/>
  <c r="F6440" i="2"/>
  <c r="F6481" i="2"/>
  <c r="F6545" i="2"/>
  <c r="F6586" i="2"/>
  <c r="F6650" i="2"/>
  <c r="F6696" i="2"/>
  <c r="F6737" i="2"/>
  <c r="F6801" i="2"/>
  <c r="F6842" i="2"/>
  <c r="F6888" i="2"/>
  <c r="F4611" i="2"/>
  <c r="F5705" i="2"/>
  <c r="F5996" i="2"/>
  <c r="F6252" i="2"/>
  <c r="F6437" i="2"/>
  <c r="F6622" i="2"/>
  <c r="F6949" i="2"/>
  <c r="F7025" i="2"/>
  <c r="F7114" i="2"/>
  <c r="F7242" i="2"/>
  <c r="F7320" i="2"/>
  <c r="F7409" i="2"/>
  <c r="F7537" i="2"/>
  <c r="F7626" i="2"/>
  <c r="F7754" i="2"/>
  <c r="F7793" i="2"/>
  <c r="F7832" i="2"/>
  <c r="F7921" i="2"/>
  <c r="F8010" i="2"/>
  <c r="F5433" i="2"/>
  <c r="F6062" i="2"/>
  <c r="F6318" i="2"/>
  <c r="F6460" i="2"/>
  <c r="F6645" i="2"/>
  <c r="F6830" i="2"/>
  <c r="F6972" i="2"/>
  <c r="F7100" i="2"/>
  <c r="F7189" i="2"/>
  <c r="F7278" i="2"/>
  <c r="F7406" i="2"/>
  <c r="F7484" i="2"/>
  <c r="F7573" i="2"/>
  <c r="F7701" i="2"/>
  <c r="F7790" i="2"/>
  <c r="F7918" i="2"/>
  <c r="F7996" i="2"/>
  <c r="F8085" i="2"/>
  <c r="F8152" i="2"/>
  <c r="F8193" i="2"/>
  <c r="F8234" i="2"/>
  <c r="F8298" i="2"/>
  <c r="F8344" i="2"/>
  <c r="F8385" i="2"/>
  <c r="F8449" i="2"/>
  <c r="F8490" i="2"/>
  <c r="F8536" i="2"/>
  <c r="F8600" i="2"/>
  <c r="F8641" i="2"/>
  <c r="F8705" i="2"/>
  <c r="F8746" i="2"/>
  <c r="F8792" i="2"/>
  <c r="F8856" i="2"/>
  <c r="F8897" i="2"/>
  <c r="F8938" i="2"/>
  <c r="F9002" i="2"/>
  <c r="F9048" i="2"/>
  <c r="F9089" i="2"/>
  <c r="F9153" i="2"/>
  <c r="F9194" i="2"/>
  <c r="F9240" i="2"/>
  <c r="F9304" i="2"/>
  <c r="F5634" i="2"/>
  <c r="F6092" i="2"/>
  <c r="F6277" i="2"/>
  <c r="F6462" i="2"/>
  <c r="F6604" i="2"/>
  <c r="F6789" i="2"/>
  <c r="F6952" i="2"/>
  <c r="F7041" i="2"/>
  <c r="F7130" i="2"/>
  <c r="F7208" i="2"/>
  <c r="F7297" i="2"/>
  <c r="F7386" i="2"/>
  <c r="F7464" i="2"/>
  <c r="F7553" i="2"/>
  <c r="F7642" i="2"/>
  <c r="F7720" i="2"/>
  <c r="F7809" i="2"/>
  <c r="F7898" i="2"/>
  <c r="F7976" i="2"/>
  <c r="F8065" i="2"/>
  <c r="F8110" i="2"/>
  <c r="F8156" i="2"/>
  <c r="F8197" i="2"/>
  <c r="F8238" i="2"/>
  <c r="F8284" i="2"/>
  <c r="F8325" i="2"/>
  <c r="F8366" i="2"/>
  <c r="F8412" i="2"/>
  <c r="F8453" i="2"/>
  <c r="F8517" i="2"/>
  <c r="F8558" i="2"/>
  <c r="F8604" i="2"/>
  <c r="F8645" i="2"/>
  <c r="F8686" i="2"/>
  <c r="F8732" i="2"/>
  <c r="F8773" i="2"/>
  <c r="F8814" i="2"/>
  <c r="F8860" i="2"/>
  <c r="F8901" i="2"/>
  <c r="F8942" i="2"/>
  <c r="F8988" i="2"/>
  <c r="F9029" i="2"/>
  <c r="F9093" i="2"/>
  <c r="F9134" i="2"/>
  <c r="F9180" i="2"/>
  <c r="F9221" i="2"/>
  <c r="F9262" i="2"/>
  <c r="F9308" i="2"/>
  <c r="F9372" i="2"/>
  <c r="F9413" i="2"/>
  <c r="F9454" i="2"/>
  <c r="F9500" i="2"/>
  <c r="F9564" i="2"/>
  <c r="F9605" i="2"/>
  <c r="F4573" i="2"/>
  <c r="F6940" i="2"/>
  <c r="F7244" i="2"/>
  <c r="F7614" i="2"/>
  <c r="F8044" i="2"/>
  <c r="F8169" i="2"/>
  <c r="F8258" i="2"/>
  <c r="F8386" i="2"/>
  <c r="F8464" i="2"/>
  <c r="F8553" i="2"/>
  <c r="F8681" i="2"/>
  <c r="F8770" i="2"/>
  <c r="F8898" i="2"/>
  <c r="F8976" i="2"/>
  <c r="F9065" i="2"/>
  <c r="F9193" i="2"/>
  <c r="F9282" i="2"/>
  <c r="F9360" i="2"/>
  <c r="F9417" i="2"/>
  <c r="F9521" i="2"/>
  <c r="F9578" i="2"/>
  <c r="F9653" i="2"/>
  <c r="F9694" i="2"/>
  <c r="F9740" i="2"/>
  <c r="F9804" i="2"/>
  <c r="F9845" i="2"/>
  <c r="F9886" i="2"/>
  <c r="F9950" i="2"/>
  <c r="F9996" i="2"/>
  <c r="F9106" i="2"/>
  <c r="F9354" i="2"/>
  <c r="F9425" i="2"/>
  <c r="F9506" i="2"/>
  <c r="F9668" i="2"/>
  <c r="F9812" i="2"/>
  <c r="F9933" i="2"/>
  <c r="F9997" i="2"/>
  <c r="F7269" i="2"/>
  <c r="F8056" i="2"/>
  <c r="F8420" i="2"/>
  <c r="F8637" i="2"/>
  <c r="F8758" i="2"/>
  <c r="F8957" i="2"/>
  <c r="F9092" i="2"/>
  <c r="F9188" i="2"/>
  <c r="F9364" i="2"/>
  <c r="F9492" i="2"/>
  <c r="F9568" i="2"/>
  <c r="F9729" i="2"/>
  <c r="F9777" i="2"/>
  <c r="F9850" i="2"/>
  <c r="F9896" i="2"/>
  <c r="F9992" i="2"/>
  <c r="F5929" i="2"/>
  <c r="F6549" i="2"/>
  <c r="F6862" i="2"/>
  <c r="F7461" i="2"/>
  <c r="F7646" i="2"/>
  <c r="F8102" i="2"/>
  <c r="F8180" i="2"/>
  <c r="F8308" i="2"/>
  <c r="F8397" i="2"/>
  <c r="F8486" i="2"/>
  <c r="F8614" i="2"/>
  <c r="F8692" i="2"/>
  <c r="F8781" i="2"/>
  <c r="F8909" i="2"/>
  <c r="F8998" i="2"/>
  <c r="F9076" i="2"/>
  <c r="F9204" i="2"/>
  <c r="F9293" i="2"/>
  <c r="F9370" i="2"/>
  <c r="F9448" i="2"/>
  <c r="F9510" i="2"/>
  <c r="F9569" i="2"/>
  <c r="F9648" i="2"/>
  <c r="F9689" i="2"/>
  <c r="F9730" i="2"/>
  <c r="F9794" i="2"/>
  <c r="F9840" i="2"/>
  <c r="F9881" i="2"/>
  <c r="F9945" i="2"/>
  <c r="F9986" i="2"/>
  <c r="F9280" i="2"/>
  <c r="F9553" i="2"/>
  <c r="F9677" i="2"/>
  <c r="F9766" i="2"/>
  <c r="F9908" i="2"/>
  <c r="F6933" i="2"/>
  <c r="F8049" i="2"/>
  <c r="F8253" i="2"/>
  <c r="F8381" i="2"/>
  <c r="F8548" i="2"/>
  <c r="F8829" i="2"/>
  <c r="F8982" i="2"/>
  <c r="F9309" i="2"/>
  <c r="F9490" i="2"/>
  <c r="F9745" i="2"/>
  <c r="F9857" i="2"/>
  <c r="F6101" i="2"/>
  <c r="F6812" i="2"/>
  <c r="F7365" i="2"/>
  <c r="F7692" i="2"/>
  <c r="F8114" i="2"/>
  <c r="F8192" i="2"/>
  <c r="F8320" i="2"/>
  <c r="F8409" i="2"/>
  <c r="F8498" i="2"/>
  <c r="F8626" i="2"/>
  <c r="F8704" i="2"/>
  <c r="F8793" i="2"/>
  <c r="F8921" i="2"/>
  <c r="F9010" i="2"/>
  <c r="F9661" i="2"/>
  <c r="F55" i="2"/>
  <c r="F34" i="2"/>
  <c r="F98" i="2"/>
  <c r="F81" i="2"/>
  <c r="F161" i="2"/>
  <c r="F128" i="2"/>
  <c r="F204" i="2"/>
  <c r="F268" i="2"/>
  <c r="F40" i="2"/>
  <c r="F175" i="2"/>
  <c r="F257" i="2"/>
  <c r="F335" i="2"/>
  <c r="F399" i="2"/>
  <c r="F463" i="2"/>
  <c r="F527" i="2"/>
  <c r="F591" i="2"/>
  <c r="F159" i="2"/>
  <c r="F245" i="2"/>
  <c r="F326" i="2"/>
  <c r="F217" i="2"/>
  <c r="F362" i="2"/>
  <c r="F449" i="2"/>
  <c r="F536" i="2"/>
  <c r="F618" i="2"/>
  <c r="F682" i="2"/>
  <c r="F746" i="2"/>
  <c r="F810" i="2"/>
  <c r="F874" i="2"/>
  <c r="F938" i="2"/>
  <c r="F246" i="2"/>
  <c r="F366" i="2"/>
  <c r="F453" i="2"/>
  <c r="F143" i="2"/>
  <c r="F402" i="2"/>
  <c r="F553" i="2"/>
  <c r="F655" i="2"/>
  <c r="F737" i="2"/>
  <c r="F824" i="2"/>
  <c r="F911" i="2"/>
  <c r="F985" i="2"/>
  <c r="F1049" i="2"/>
  <c r="F1113" i="2"/>
  <c r="F1177" i="2"/>
  <c r="F287" i="2"/>
  <c r="F470" i="2"/>
  <c r="F594" i="2"/>
  <c r="F675" i="2"/>
  <c r="F757" i="2"/>
  <c r="F844" i="2"/>
  <c r="F931" i="2"/>
  <c r="F283" i="2"/>
  <c r="F615" i="2"/>
  <c r="F793" i="2"/>
  <c r="F959" i="2"/>
  <c r="F1054" i="2"/>
  <c r="F1136" i="2"/>
  <c r="F1217" i="2"/>
  <c r="F1277" i="2"/>
  <c r="F1309" i="2"/>
  <c r="F1341" i="2"/>
  <c r="F1373" i="2"/>
  <c r="F1405" i="2"/>
  <c r="F1437" i="2"/>
  <c r="F1469" i="2"/>
  <c r="F1501" i="2"/>
  <c r="F1533" i="2"/>
  <c r="F1565" i="2"/>
  <c r="F1597" i="2"/>
  <c r="F1629" i="2"/>
  <c r="F1661" i="2"/>
  <c r="F1693" i="2"/>
  <c r="F198" i="2"/>
  <c r="F429" i="2"/>
  <c r="F574" i="2"/>
  <c r="F683" i="2"/>
  <c r="F772" i="2"/>
  <c r="F861" i="2"/>
  <c r="F939" i="2"/>
  <c r="F1010" i="2"/>
  <c r="F1051" i="2"/>
  <c r="F1092" i="2"/>
  <c r="F496" i="2"/>
  <c r="F688" i="2"/>
  <c r="F873" i="2"/>
  <c r="F1000" i="2"/>
  <c r="F1078" i="2"/>
  <c r="F1131" i="2"/>
  <c r="F1190" i="2"/>
  <c r="F1235" i="2"/>
  <c r="F1276" i="2"/>
  <c r="F1322" i="2"/>
  <c r="F1363" i="2"/>
  <c r="F1404" i="2"/>
  <c r="F1450" i="2"/>
  <c r="F1491" i="2"/>
  <c r="F1532" i="2"/>
  <c r="F1578" i="2"/>
  <c r="F1619" i="2"/>
  <c r="F1660" i="2"/>
  <c r="F1706" i="2"/>
  <c r="F1741" i="2"/>
  <c r="F1773" i="2"/>
  <c r="F1805" i="2"/>
  <c r="F1837" i="2"/>
  <c r="F1869" i="2"/>
  <c r="F1901" i="2"/>
  <c r="F1933" i="2"/>
  <c r="F1965" i="2"/>
  <c r="F1997" i="2"/>
  <c r="F2029" i="2"/>
  <c r="F2061" i="2"/>
  <c r="F2093" i="2"/>
  <c r="F2125" i="2"/>
  <c r="F2157" i="2"/>
  <c r="F2189" i="2"/>
  <c r="F2221" i="2"/>
  <c r="F2253" i="2"/>
  <c r="F2285" i="2"/>
  <c r="F2317" i="2"/>
  <c r="F2349" i="2"/>
  <c r="F2381" i="2"/>
  <c r="F2413" i="2"/>
  <c r="F2445" i="2"/>
  <c r="F2477" i="2"/>
  <c r="F2509" i="2"/>
  <c r="F2541" i="2"/>
  <c r="F2573" i="2"/>
  <c r="F2605" i="2"/>
  <c r="F2637" i="2"/>
  <c r="F2669" i="2"/>
  <c r="F2701" i="2"/>
  <c r="F2733" i="2"/>
  <c r="F2765" i="2"/>
  <c r="F2797" i="2"/>
  <c r="F2829" i="2"/>
  <c r="F2861" i="2"/>
  <c r="F2893" i="2"/>
  <c r="F2925" i="2"/>
  <c r="F397" i="2"/>
  <c r="F667" i="2"/>
  <c r="F852" i="2"/>
  <c r="F1011" i="2"/>
  <c r="F1096" i="2"/>
  <c r="F1155" i="2"/>
  <c r="F1200" i="2"/>
  <c r="F1246" i="2"/>
  <c r="F1287" i="2"/>
  <c r="F1328" i="2"/>
  <c r="F1374" i="2"/>
  <c r="F1415" i="2"/>
  <c r="F1456" i="2"/>
  <c r="F1502" i="2"/>
  <c r="F1543" i="2"/>
  <c r="F1584" i="2"/>
  <c r="F1630" i="2"/>
  <c r="F1671" i="2"/>
  <c r="F713" i="2"/>
  <c r="F1023" i="2"/>
  <c r="F1151" i="2"/>
  <c r="F1259" i="2"/>
  <c r="F1348" i="2"/>
  <c r="F1426" i="2"/>
  <c r="F1515" i="2"/>
  <c r="F1604" i="2"/>
  <c r="F1682" i="2"/>
  <c r="F1739" i="2"/>
  <c r="F1780" i="2"/>
  <c r="F1826" i="2"/>
  <c r="F1867" i="2"/>
  <c r="F1908" i="2"/>
  <c r="F1954" i="2"/>
  <c r="F1995" i="2"/>
  <c r="F2036" i="2"/>
  <c r="F2082" i="2"/>
  <c r="F2123" i="2"/>
  <c r="F2164" i="2"/>
  <c r="F2210" i="2"/>
  <c r="F2251" i="2"/>
  <c r="F2292" i="2"/>
  <c r="F2338" i="2"/>
  <c r="F2379" i="2"/>
  <c r="F2420" i="2"/>
  <c r="F2466" i="2"/>
  <c r="F2507" i="2"/>
  <c r="F2548" i="2"/>
  <c r="F2594" i="2"/>
  <c r="F2635" i="2"/>
  <c r="F2676" i="2"/>
  <c r="F2722" i="2"/>
  <c r="F2763" i="2"/>
  <c r="F2804" i="2"/>
  <c r="F2850" i="2"/>
  <c r="F2891" i="2"/>
  <c r="F2932" i="2"/>
  <c r="F628" i="2"/>
  <c r="F955" i="2"/>
  <c r="F1128" i="2"/>
  <c r="F1231" i="2"/>
  <c r="F1320" i="2"/>
  <c r="F1398" i="2"/>
  <c r="F1487" i="2"/>
  <c r="F1576" i="2"/>
  <c r="F1654" i="2"/>
  <c r="F1712" i="2"/>
  <c r="F1752" i="2"/>
  <c r="F1798" i="2"/>
  <c r="F1839" i="2"/>
  <c r="F1880" i="2"/>
  <c r="F1926" i="2"/>
  <c r="F1967" i="2"/>
  <c r="F2008" i="2"/>
  <c r="F2054" i="2"/>
  <c r="F2095" i="2"/>
  <c r="F2136" i="2"/>
  <c r="F2182" i="2"/>
  <c r="F2223" i="2"/>
  <c r="F2264" i="2"/>
  <c r="F2310" i="2"/>
  <c r="F2351" i="2"/>
  <c r="F2392" i="2"/>
  <c r="F2438" i="2"/>
  <c r="F2479" i="2"/>
  <c r="F2520" i="2"/>
  <c r="F777" i="2"/>
  <c r="F1196" i="2"/>
  <c r="F1339" i="2"/>
  <c r="F1524" i="2"/>
  <c r="F1666" i="2"/>
  <c r="F1786" i="2"/>
  <c r="F1875" i="2"/>
  <c r="F1964" i="2"/>
  <c r="F2042" i="2"/>
  <c r="F2131" i="2"/>
  <c r="F2220" i="2"/>
  <c r="F2298" i="2"/>
  <c r="F2387" i="2"/>
  <c r="F2476" i="2"/>
  <c r="F2556" i="2"/>
  <c r="F2615" i="2"/>
  <c r="F2672" i="2"/>
  <c r="F2710" i="2"/>
  <c r="F2767" i="2"/>
  <c r="F2826" i="2"/>
  <c r="F2888" i="2"/>
  <c r="F2948" i="2"/>
  <c r="F2980" i="2"/>
  <c r="F3012" i="2"/>
  <c r="F3044" i="2"/>
  <c r="F3076" i="2"/>
  <c r="F3108" i="2"/>
  <c r="F3140" i="2"/>
  <c r="F3172" i="2"/>
  <c r="F3204" i="2"/>
  <c r="F3236" i="2"/>
  <c r="F3268" i="2"/>
  <c r="F3300" i="2"/>
  <c r="F3332" i="2"/>
  <c r="F3364" i="2"/>
  <c r="F3396" i="2"/>
  <c r="F3428" i="2"/>
  <c r="F3460" i="2"/>
  <c r="F3492" i="2"/>
  <c r="F3524" i="2"/>
  <c r="F3556" i="2"/>
  <c r="F3588" i="2"/>
  <c r="F3620" i="2"/>
  <c r="F3652" i="2"/>
  <c r="F3684" i="2"/>
  <c r="F3716" i="2"/>
  <c r="F3748" i="2"/>
  <c r="F3780" i="2"/>
  <c r="F3812" i="2"/>
  <c r="F3844" i="2"/>
  <c r="F3876" i="2"/>
  <c r="F3908" i="2"/>
  <c r="F3940" i="2"/>
  <c r="F3972" i="2"/>
  <c r="F4004" i="2"/>
  <c r="F4036" i="2"/>
  <c r="F4068" i="2"/>
  <c r="F4100" i="2"/>
  <c r="F4132" i="2"/>
  <c r="F4164" i="2"/>
  <c r="F4196" i="2"/>
  <c r="F4228" i="2"/>
  <c r="F4260" i="2"/>
  <c r="F4292" i="2"/>
  <c r="F4324" i="2"/>
  <c r="F4356" i="2"/>
  <c r="F4388" i="2"/>
  <c r="F4420" i="2"/>
  <c r="F4452" i="2"/>
  <c r="F4484" i="2"/>
  <c r="F4516" i="2"/>
  <c r="F4548" i="2"/>
  <c r="F4580" i="2"/>
  <c r="F4612" i="2"/>
  <c r="F4644" i="2"/>
  <c r="F4676" i="2"/>
  <c r="F4708" i="2"/>
  <c r="F4740" i="2"/>
  <c r="F4772" i="2"/>
  <c r="F4804" i="2"/>
  <c r="F4836" i="2"/>
  <c r="F4868" i="2"/>
  <c r="F4900" i="2"/>
  <c r="F4932" i="2"/>
  <c r="F4964" i="2"/>
  <c r="F4996" i="2"/>
  <c r="F5028" i="2"/>
  <c r="F5060" i="2"/>
  <c r="F5092" i="2"/>
  <c r="F5124" i="2"/>
  <c r="F5156" i="2"/>
  <c r="F5188" i="2"/>
  <c r="F5220" i="2"/>
  <c r="F5252" i="2"/>
  <c r="F5284" i="2"/>
  <c r="F5316" i="2"/>
  <c r="F5348" i="2"/>
  <c r="F5380" i="2"/>
  <c r="F5412" i="2"/>
  <c r="F5444" i="2"/>
  <c r="F5476" i="2"/>
  <c r="F5508" i="2"/>
  <c r="F5540" i="2"/>
  <c r="F5572" i="2"/>
  <c r="F5604" i="2"/>
  <c r="F5636" i="2"/>
  <c r="F5668" i="2"/>
  <c r="F5700" i="2"/>
  <c r="F5732" i="2"/>
  <c r="F5764" i="2"/>
  <c r="F5796" i="2"/>
  <c r="F5828" i="2"/>
  <c r="F5860" i="2"/>
  <c r="F635" i="2"/>
  <c r="F1130" i="2"/>
  <c r="F1318" i="2"/>
  <c r="F1503" i="2"/>
  <c r="F1688" i="2"/>
  <c r="F1790" i="2"/>
  <c r="F1879" i="2"/>
  <c r="F1968" i="2"/>
  <c r="F2046" i="2"/>
  <c r="F2135" i="2"/>
  <c r="F2224" i="2"/>
  <c r="F2302" i="2"/>
  <c r="F2391" i="2"/>
  <c r="F2480" i="2"/>
  <c r="F2542" i="2"/>
  <c r="F2604" i="2"/>
  <c r="F2663" i="2"/>
  <c r="F2720" i="2"/>
  <c r="F2758" i="2"/>
  <c r="F2815" i="2"/>
  <c r="F2874" i="2"/>
  <c r="F2936" i="2"/>
  <c r="F2967" i="2"/>
  <c r="F2999" i="2"/>
  <c r="F3031" i="2"/>
  <c r="F3063" i="2"/>
  <c r="F3095" i="2"/>
  <c r="F3127" i="2"/>
  <c r="F3159" i="2"/>
  <c r="F3191" i="2"/>
  <c r="F3223" i="2"/>
  <c r="F3255" i="2"/>
  <c r="F3287" i="2"/>
  <c r="F3319" i="2"/>
  <c r="F3351" i="2"/>
  <c r="F3383" i="2"/>
  <c r="F3415" i="2"/>
  <c r="F3447" i="2"/>
  <c r="F3479" i="2"/>
  <c r="F3511" i="2"/>
  <c r="F3543" i="2"/>
  <c r="F3575" i="2"/>
  <c r="F3607" i="2"/>
  <c r="F3639" i="2"/>
  <c r="F3671" i="2"/>
  <c r="F3703" i="2"/>
  <c r="F3735" i="2"/>
  <c r="F3767" i="2"/>
  <c r="F1378" i="2"/>
  <c r="F1710" i="2"/>
  <c r="F1891" i="2"/>
  <c r="F2076" i="2"/>
  <c r="F2218" i="2"/>
  <c r="F2403" i="2"/>
  <c r="F2576" i="2"/>
  <c r="F2671" i="2"/>
  <c r="F2794" i="2"/>
  <c r="F2908" i="2"/>
  <c r="F2986" i="2"/>
  <c r="F3050" i="2"/>
  <c r="F3114" i="2"/>
  <c r="F3178" i="2"/>
  <c r="F3242" i="2"/>
  <c r="F3306" i="2"/>
  <c r="F3370" i="2"/>
  <c r="F3434" i="2"/>
  <c r="F3498" i="2"/>
  <c r="F3562" i="2"/>
  <c r="F3626" i="2"/>
  <c r="F3690" i="2"/>
  <c r="F3754" i="2"/>
  <c r="F3802" i="2"/>
  <c r="F3843" i="2"/>
  <c r="F3889" i="2"/>
  <c r="F1135" i="2"/>
  <c r="F1407" i="2"/>
  <c r="F1728" i="2"/>
  <c r="F1870" i="2"/>
  <c r="F2055" i="2"/>
  <c r="F2240" i="2"/>
  <c r="F2382" i="2"/>
  <c r="F2567" i="2"/>
  <c r="F2662" i="2"/>
  <c r="F2776" i="2"/>
  <c r="F2899" i="2"/>
  <c r="F2989" i="2"/>
  <c r="F3053" i="2"/>
  <c r="F3117" i="2"/>
  <c r="F3181" i="2"/>
  <c r="F3245" i="2"/>
  <c r="F3309" i="2"/>
  <c r="F3373" i="2"/>
  <c r="F3437" i="2"/>
  <c r="F3501" i="2"/>
  <c r="F3565" i="2"/>
  <c r="F3629" i="2"/>
  <c r="F3693" i="2"/>
  <c r="F3757" i="2"/>
  <c r="F3806" i="2"/>
  <c r="F3847" i="2"/>
  <c r="F3893" i="2"/>
  <c r="F3934" i="2"/>
  <c r="F3975" i="2"/>
  <c r="F4021" i="2"/>
  <c r="F4062" i="2"/>
  <c r="F4103" i="2"/>
  <c r="F4149" i="2"/>
  <c r="F4190" i="2"/>
  <c r="F4231" i="2"/>
  <c r="F4277" i="2"/>
  <c r="F4318" i="2"/>
  <c r="F4359" i="2"/>
  <c r="F4405" i="2"/>
  <c r="F4446" i="2"/>
  <c r="F4487" i="2"/>
  <c r="F4533" i="2"/>
  <c r="F4574" i="2"/>
  <c r="F4615" i="2"/>
  <c r="F4661" i="2"/>
  <c r="F4702" i="2"/>
  <c r="F4743" i="2"/>
  <c r="F4789" i="2"/>
  <c r="F4830" i="2"/>
  <c r="F4871" i="2"/>
  <c r="F4917" i="2"/>
  <c r="F4958" i="2"/>
  <c r="F4999" i="2"/>
  <c r="F5045" i="2"/>
  <c r="F5086" i="2"/>
  <c r="F5127" i="2"/>
  <c r="F5173" i="2"/>
  <c r="F1106" i="2"/>
  <c r="F1731" i="2"/>
  <c r="F2058" i="2"/>
  <c r="F2428" i="2"/>
  <c r="F2659" i="2"/>
  <c r="F2896" i="2"/>
  <c r="F3022" i="2"/>
  <c r="F3150" i="2"/>
  <c r="F3278" i="2"/>
  <c r="F3406" i="2"/>
  <c r="F3534" i="2"/>
  <c r="F3662" i="2"/>
  <c r="F3794" i="2"/>
  <c r="F3883" i="2"/>
  <c r="F3922" i="2"/>
  <c r="F3981" i="2"/>
  <c r="F4043" i="2"/>
  <c r="F4102" i="2"/>
  <c r="F4161" i="2"/>
  <c r="F4223" i="2"/>
  <c r="F4282" i="2"/>
  <c r="F4339" i="2"/>
  <c r="F4377" i="2"/>
  <c r="F4434" i="2"/>
  <c r="F4493" i="2"/>
  <c r="F4555" i="2"/>
  <c r="F4614" i="2"/>
  <c r="F4673" i="2"/>
  <c r="F4735" i="2"/>
  <c r="F4794" i="2"/>
  <c r="F4851" i="2"/>
  <c r="F4889" i="2"/>
  <c r="F4946" i="2"/>
  <c r="F5005" i="2"/>
  <c r="F5067" i="2"/>
  <c r="F5126" i="2"/>
  <c r="F5185" i="2"/>
  <c r="F5226" i="2"/>
  <c r="F5267" i="2"/>
  <c r="F5313" i="2"/>
  <c r="F5354" i="2"/>
  <c r="F5395" i="2"/>
  <c r="F5441" i="2"/>
  <c r="F5482" i="2"/>
  <c r="F5523" i="2"/>
  <c r="F5569" i="2"/>
  <c r="F5610" i="2"/>
  <c r="F5651" i="2"/>
  <c r="F5697" i="2"/>
  <c r="F5738" i="2"/>
  <c r="F5779" i="2"/>
  <c r="F5825" i="2"/>
  <c r="F5866" i="2"/>
  <c r="F5903" i="2"/>
  <c r="F5935" i="2"/>
  <c r="F5967" i="2"/>
  <c r="F5999" i="2"/>
  <c r="F6031" i="2"/>
  <c r="F6063" i="2"/>
  <c r="F6095" i="2"/>
  <c r="F6127" i="2"/>
  <c r="F6159" i="2"/>
  <c r="F6191" i="2"/>
  <c r="F6223" i="2"/>
  <c r="F6255" i="2"/>
  <c r="F6287" i="2"/>
  <c r="F6319" i="2"/>
  <c r="F6351" i="2"/>
  <c r="F6383" i="2"/>
  <c r="F6415" i="2"/>
  <c r="F6447" i="2"/>
  <c r="F6479" i="2"/>
  <c r="F6511" i="2"/>
  <c r="F6543" i="2"/>
  <c r="F6575" i="2"/>
  <c r="F6607" i="2"/>
  <c r="F6639" i="2"/>
  <c r="F6671" i="2"/>
  <c r="F6703" i="2"/>
  <c r="F6735" i="2"/>
  <c r="F6767" i="2"/>
  <c r="F6799" i="2"/>
  <c r="F6831" i="2"/>
  <c r="F6863" i="2"/>
  <c r="F6895" i="2"/>
  <c r="F6927" i="2"/>
  <c r="F6959" i="2"/>
  <c r="F6991" i="2"/>
  <c r="F7023" i="2"/>
  <c r="F7055" i="2"/>
  <c r="F7087" i="2"/>
  <c r="F7119" i="2"/>
  <c r="F7151" i="2"/>
  <c r="F7183" i="2"/>
  <c r="F7215" i="2"/>
  <c r="F7247" i="2"/>
  <c r="F7279" i="2"/>
  <c r="F7311" i="2"/>
  <c r="F7343" i="2"/>
  <c r="F7375" i="2"/>
  <c r="F7407" i="2"/>
  <c r="F7439" i="2"/>
  <c r="F7471" i="2"/>
  <c r="F7503" i="2"/>
  <c r="F7535" i="2"/>
  <c r="F7567" i="2"/>
  <c r="F7599" i="2"/>
  <c r="F7631" i="2"/>
  <c r="F7663" i="2"/>
  <c r="F7695" i="2"/>
  <c r="F7727" i="2"/>
  <c r="F7759" i="2"/>
  <c r="F7791" i="2"/>
  <c r="F7823" i="2"/>
  <c r="F7855" i="2"/>
  <c r="F7887" i="2"/>
  <c r="F7919" i="2"/>
  <c r="F7951" i="2"/>
  <c r="F7983" i="2"/>
  <c r="F8015" i="2"/>
  <c r="F8047" i="2"/>
  <c r="F8079" i="2"/>
  <c r="F8111" i="2"/>
  <c r="F8143" i="2"/>
  <c r="F8175" i="2"/>
  <c r="F8207" i="2"/>
  <c r="F8239" i="2"/>
  <c r="F8271" i="2"/>
  <c r="F8303" i="2"/>
  <c r="F8335" i="2"/>
  <c r="F8367" i="2"/>
  <c r="F8399" i="2"/>
  <c r="F8431" i="2"/>
  <c r="F8463" i="2"/>
  <c r="F8495" i="2"/>
  <c r="F8527" i="2"/>
  <c r="F8559" i="2"/>
  <c r="F8591" i="2"/>
  <c r="F8623" i="2"/>
  <c r="F8655" i="2"/>
  <c r="F8687" i="2"/>
  <c r="F8719" i="2"/>
  <c r="F8751" i="2"/>
  <c r="F8783" i="2"/>
  <c r="F8815" i="2"/>
  <c r="F8847" i="2"/>
  <c r="F8879" i="2"/>
  <c r="F8911" i="2"/>
  <c r="F8943" i="2"/>
  <c r="F8975" i="2"/>
  <c r="F9007" i="2"/>
  <c r="F9039" i="2"/>
  <c r="F9071" i="2"/>
  <c r="F9103" i="2"/>
  <c r="F9135" i="2"/>
  <c r="F9167" i="2"/>
  <c r="F9199" i="2"/>
  <c r="F9231" i="2"/>
  <c r="F9263" i="2"/>
  <c r="F9295" i="2"/>
  <c r="F9327" i="2"/>
  <c r="F9359" i="2"/>
  <c r="F9391" i="2"/>
  <c r="F9423" i="2"/>
  <c r="F9455" i="2"/>
  <c r="F9487" i="2"/>
  <c r="F9519" i="2"/>
  <c r="F9551" i="2"/>
  <c r="F9583" i="2"/>
  <c r="F9615" i="2"/>
  <c r="F9647" i="2"/>
  <c r="F9679" i="2"/>
  <c r="F9711" i="2"/>
  <c r="F9743" i="2"/>
  <c r="F9775" i="2"/>
  <c r="F9807" i="2"/>
  <c r="F9839" i="2"/>
  <c r="F9871" i="2"/>
  <c r="F9903" i="2"/>
  <c r="F9935" i="2"/>
  <c r="F9967" i="2"/>
  <c r="F9999" i="2"/>
  <c r="F3225" i="2"/>
  <c r="F3353" i="2"/>
  <c r="F3481" i="2"/>
  <c r="F3609" i="2"/>
  <c r="F3737" i="2"/>
  <c r="F3830" i="2"/>
  <c r="F3901" i="2"/>
  <c r="F3963" i="2"/>
  <c r="F4022" i="2"/>
  <c r="F4081" i="2"/>
  <c r="F4143" i="2"/>
  <c r="F4202" i="2"/>
  <c r="F4259" i="2"/>
  <c r="F4297" i="2"/>
  <c r="F4354" i="2"/>
  <c r="F4413" i="2"/>
  <c r="F4475" i="2"/>
  <c r="F4534" i="2"/>
  <c r="F4593" i="2"/>
  <c r="F4655" i="2"/>
  <c r="F4714" i="2"/>
  <c r="F4771" i="2"/>
  <c r="F4809" i="2"/>
  <c r="F4866" i="2"/>
  <c r="F4925" i="2"/>
  <c r="F4987" i="2"/>
  <c r="F5046" i="2"/>
  <c r="F5105" i="2"/>
  <c r="F5167" i="2"/>
  <c r="F5205" i="2"/>
  <c r="F5246" i="2"/>
  <c r="F5287" i="2"/>
  <c r="F5333" i="2"/>
  <c r="F5374" i="2"/>
  <c r="F5415" i="2"/>
  <c r="F5461" i="2"/>
  <c r="F5502" i="2"/>
  <c r="F5543" i="2"/>
  <c r="F5589" i="2"/>
  <c r="F5630" i="2"/>
  <c r="F5671" i="2"/>
  <c r="F5717" i="2"/>
  <c r="F5758" i="2"/>
  <c r="F5799" i="2"/>
  <c r="F5845" i="2"/>
  <c r="F5886" i="2"/>
  <c r="F1414" i="2"/>
  <c r="F1902" i="2"/>
  <c r="F2272" i="2"/>
  <c r="F2584" i="2"/>
  <c r="F2830" i="2"/>
  <c r="F3017" i="2"/>
  <c r="F3145" i="2"/>
  <c r="F1980" i="2"/>
  <c r="F2711" i="2"/>
  <c r="F2950" i="2"/>
  <c r="F1286" i="2"/>
  <c r="F2208" i="2"/>
  <c r="F2655" i="2"/>
  <c r="F1852" i="2"/>
  <c r="F2531" i="2"/>
  <c r="F3030" i="2"/>
  <c r="F2478" i="2"/>
  <c r="F3238" i="2"/>
  <c r="F3494" i="2"/>
  <c r="F3750" i="2"/>
  <c r="F3930" i="2"/>
  <c r="F4025" i="2"/>
  <c r="F4139" i="2"/>
  <c r="F4262" i="2"/>
  <c r="F4385" i="2"/>
  <c r="F4499" i="2"/>
  <c r="F4594" i="2"/>
  <c r="F4717" i="2"/>
  <c r="F4831" i="2"/>
  <c r="F4954" i="2"/>
  <c r="F5049" i="2"/>
  <c r="F5163" i="2"/>
  <c r="F5250" i="2"/>
  <c r="F5339" i="2"/>
  <c r="F5417" i="2"/>
  <c r="F2816" i="2"/>
  <c r="F3313" i="2"/>
  <c r="F3569" i="2"/>
  <c r="F3814" i="2"/>
  <c r="F3931" i="2"/>
  <c r="F4054" i="2"/>
  <c r="F4177" i="2"/>
  <c r="F4291" i="2"/>
  <c r="F4386" i="2"/>
  <c r="F4509" i="2"/>
  <c r="F4623" i="2"/>
  <c r="F4746" i="2"/>
  <c r="F4841" i="2"/>
  <c r="F4955" i="2"/>
  <c r="F5078" i="2"/>
  <c r="F5197" i="2"/>
  <c r="F5286" i="2"/>
  <c r="F5375" i="2"/>
  <c r="F5453" i="2"/>
  <c r="F2835" i="2"/>
  <c r="F3286" i="2"/>
  <c r="F3542" i="2"/>
  <c r="F3803" i="2"/>
  <c r="F3942" i="2"/>
  <c r="F4065" i="2"/>
  <c r="F4179" i="2"/>
  <c r="F3025" i="2"/>
  <c r="F4061" i="2"/>
  <c r="F4321" i="2"/>
  <c r="F4530" i="2"/>
  <c r="F4767" i="2"/>
  <c r="F4985" i="2"/>
  <c r="F5234" i="2"/>
  <c r="F3745" i="2"/>
  <c r="F4047" i="2"/>
  <c r="F4369" i="2"/>
  <c r="F4578" i="2"/>
  <c r="F4815" i="2"/>
  <c r="F5033" i="2"/>
  <c r="F5263" i="2"/>
  <c r="F5405" i="2"/>
  <c r="F5535" i="2"/>
  <c r="F5613" i="2"/>
  <c r="F5702" i="2"/>
  <c r="F5791" i="2"/>
  <c r="F5869" i="2"/>
  <c r="F5940" i="2"/>
  <c r="F1599" i="2"/>
  <c r="F3789" i="2"/>
  <c r="F4326" i="2"/>
  <c r="F4563" i="2"/>
  <c r="F4781" i="2"/>
  <c r="F5018" i="2"/>
  <c r="F5202" i="2"/>
  <c r="F5387" i="2"/>
  <c r="F5497" i="2"/>
  <c r="F5586" i="2"/>
  <c r="F5675" i="2"/>
  <c r="F5753" i="2"/>
  <c r="F5842" i="2"/>
  <c r="F5914" i="2"/>
  <c r="F5960" i="2"/>
  <c r="F4355" i="2"/>
  <c r="F5295" i="2"/>
  <c r="F5551" i="2"/>
  <c r="F5693" i="2"/>
  <c r="F5878" i="2"/>
  <c r="F5966" i="2"/>
  <c r="F6009" i="2"/>
  <c r="F6050" i="2"/>
  <c r="F6096" i="2"/>
  <c r="F6137" i="2"/>
  <c r="F6178" i="2"/>
  <c r="F6224" i="2"/>
  <c r="F6265" i="2"/>
  <c r="F6306" i="2"/>
  <c r="F6352" i="2"/>
  <c r="F6393" i="2"/>
  <c r="F6434" i="2"/>
  <c r="F6480" i="2"/>
  <c r="F6521" i="2"/>
  <c r="F6562" i="2"/>
  <c r="F6608" i="2"/>
  <c r="F6649" i="2"/>
  <c r="F6690" i="2"/>
  <c r="F6736" i="2"/>
  <c r="F6777" i="2"/>
  <c r="F6818" i="2"/>
  <c r="F6864" i="2"/>
  <c r="F6905" i="2"/>
  <c r="F6946" i="2"/>
  <c r="F6992" i="2"/>
  <c r="F7033" i="2"/>
  <c r="F7074" i="2"/>
  <c r="F7120" i="2"/>
  <c r="F7161" i="2"/>
  <c r="F7202" i="2"/>
  <c r="F7248" i="2"/>
  <c r="F7289" i="2"/>
  <c r="F7330" i="2"/>
  <c r="F7376" i="2"/>
  <c r="F7417" i="2"/>
  <c r="F7458" i="2"/>
  <c r="F7504" i="2"/>
  <c r="F7545" i="2"/>
  <c r="F7586" i="2"/>
  <c r="F7632" i="2"/>
  <c r="F7673" i="2"/>
  <c r="F7714" i="2"/>
  <c r="F7760" i="2"/>
  <c r="F7801" i="2"/>
  <c r="F7842" i="2"/>
  <c r="F7888" i="2"/>
  <c r="F7929" i="2"/>
  <c r="F7970" i="2"/>
  <c r="F8016" i="2"/>
  <c r="F8057" i="2"/>
  <c r="F3089" i="2"/>
  <c r="F5123" i="2"/>
  <c r="F5538" i="2"/>
  <c r="F5723" i="2"/>
  <c r="F5865" i="2"/>
  <c r="F5981" i="2"/>
  <c r="F6022" i="2"/>
  <c r="F6068" i="2"/>
  <c r="F6109" i="2"/>
  <c r="F6150" i="2"/>
  <c r="F6196" i="2"/>
  <c r="F6237" i="2"/>
  <c r="F6278" i="2"/>
  <c r="F6324" i="2"/>
  <c r="F6365" i="2"/>
  <c r="F6406" i="2"/>
  <c r="F6452" i="2"/>
  <c r="F6493" i="2"/>
  <c r="F6534" i="2"/>
  <c r="F6580" i="2"/>
  <c r="F6621" i="2"/>
  <c r="F6662" i="2"/>
  <c r="F6708" i="2"/>
  <c r="F6749" i="2"/>
  <c r="F6790" i="2"/>
  <c r="F6836" i="2"/>
  <c r="F6877" i="2"/>
  <c r="F6918" i="2"/>
  <c r="F6964" i="2"/>
  <c r="F7005" i="2"/>
  <c r="F7046" i="2"/>
  <c r="F7092" i="2"/>
  <c r="F7133" i="2"/>
  <c r="F7174" i="2"/>
  <c r="F7220" i="2"/>
  <c r="F7261" i="2"/>
  <c r="F7302" i="2"/>
  <c r="F7348" i="2"/>
  <c r="F7389" i="2"/>
  <c r="F7430" i="2"/>
  <c r="F7476" i="2"/>
  <c r="F7517" i="2"/>
  <c r="F7558" i="2"/>
  <c r="F7604" i="2"/>
  <c r="F7645" i="2"/>
  <c r="F7686" i="2"/>
  <c r="F7732" i="2"/>
  <c r="F7773" i="2"/>
  <c r="F7814" i="2"/>
  <c r="F7860" i="2"/>
  <c r="F7901" i="2"/>
  <c r="F7942" i="2"/>
  <c r="F7988" i="2"/>
  <c r="F8029" i="2"/>
  <c r="F8070" i="2"/>
  <c r="F4753" i="2"/>
  <c r="F5359" i="2"/>
  <c r="F5597" i="2"/>
  <c r="F5782" i="2"/>
  <c r="F5932" i="2"/>
  <c r="F5994" i="2"/>
  <c r="F6040" i="2"/>
  <c r="F6081" i="2"/>
  <c r="F6122" i="2"/>
  <c r="F6168" i="2"/>
  <c r="F6193" i="2"/>
  <c r="F6216" i="2"/>
  <c r="F6234" i="2"/>
  <c r="F6257" i="2"/>
  <c r="F6280" i="2"/>
  <c r="F6298" i="2"/>
  <c r="F6321" i="2"/>
  <c r="F6344" i="2"/>
  <c r="F6362" i="2"/>
  <c r="F6385" i="2"/>
  <c r="F6408" i="2"/>
  <c r="F6426" i="2"/>
  <c r="F6449" i="2"/>
  <c r="F6472" i="2"/>
  <c r="F6490" i="2"/>
  <c r="F6513" i="2"/>
  <c r="F6536" i="2"/>
  <c r="F6554" i="2"/>
  <c r="F6577" i="2"/>
  <c r="F6600" i="2"/>
  <c r="F6618" i="2"/>
  <c r="F6641" i="2"/>
  <c r="F6664" i="2"/>
  <c r="F6682" i="2"/>
  <c r="F6705" i="2"/>
  <c r="F6728" i="2"/>
  <c r="F6746" i="2"/>
  <c r="F6769" i="2"/>
  <c r="F6792" i="2"/>
  <c r="F6810" i="2"/>
  <c r="F6833" i="2"/>
  <c r="F6856" i="2"/>
  <c r="F6874" i="2"/>
  <c r="F6897" i="2"/>
  <c r="F6920" i="2"/>
  <c r="F6938" i="2"/>
  <c r="F5066" i="2"/>
  <c r="F5506" i="2"/>
  <c r="F5819" i="2"/>
  <c r="F5982" i="2"/>
  <c r="F6053" i="2"/>
  <c r="F6124" i="2"/>
  <c r="F6238" i="2"/>
  <c r="F6309" i="2"/>
  <c r="F6380" i="2"/>
  <c r="F6494" i="2"/>
  <c r="F6565" i="2"/>
  <c r="F6636" i="2"/>
  <c r="F6750" i="2"/>
  <c r="F6821" i="2"/>
  <c r="F6892" i="2"/>
  <c r="F6961" i="2"/>
  <c r="F7000" i="2"/>
  <c r="F7050" i="2"/>
  <c r="F7089" i="2"/>
  <c r="F7128" i="2"/>
  <c r="F7178" i="2"/>
  <c r="F7217" i="2"/>
  <c r="F7256" i="2"/>
  <c r="F7306" i="2"/>
  <c r="F7345" i="2"/>
  <c r="F7384" i="2"/>
  <c r="F7434" i="2"/>
  <c r="F7473" i="2"/>
  <c r="F7512" i="2"/>
  <c r="F7562" i="2"/>
  <c r="F7601" i="2"/>
  <c r="F7640" i="2"/>
  <c r="F7690" i="2"/>
  <c r="F7729" i="2"/>
  <c r="F7768" i="2"/>
  <c r="F7818" i="2"/>
  <c r="F7857" i="2"/>
  <c r="F7896" i="2"/>
  <c r="F7946" i="2"/>
  <c r="F7985" i="2"/>
  <c r="F8024" i="2"/>
  <c r="F4649" i="2"/>
  <c r="F5570" i="2"/>
  <c r="F5883" i="2"/>
  <c r="F6005" i="2"/>
  <c r="F6076" i="2"/>
  <c r="F6190" i="2"/>
  <c r="F6261" i="2"/>
  <c r="F6332" i="2"/>
  <c r="F6446" i="2"/>
  <c r="F6517" i="2"/>
  <c r="F6588" i="2"/>
  <c r="F6702" i="2"/>
  <c r="F6773" i="2"/>
  <c r="F6844" i="2"/>
  <c r="F6958" i="2"/>
  <c r="F6997" i="2"/>
  <c r="F7036" i="2"/>
  <c r="F7086" i="2"/>
  <c r="F7125" i="2"/>
  <c r="F7164" i="2"/>
  <c r="F7214" i="2"/>
  <c r="F7253" i="2"/>
  <c r="F7292" i="2"/>
  <c r="F7342" i="2"/>
  <c r="F7381" i="2"/>
  <c r="F7420" i="2"/>
  <c r="F7470" i="2"/>
  <c r="F7509" i="2"/>
  <c r="F7548" i="2"/>
  <c r="F7598" i="2"/>
  <c r="F7637" i="2"/>
  <c r="F7676" i="2"/>
  <c r="F7726" i="2"/>
  <c r="F7765" i="2"/>
  <c r="F7804" i="2"/>
  <c r="F7854" i="2"/>
  <c r="F7893" i="2"/>
  <c r="F7932" i="2"/>
  <c r="F7982" i="2"/>
  <c r="F8021" i="2"/>
  <c r="F8060" i="2"/>
  <c r="F8097" i="2"/>
  <c r="F8120" i="2"/>
  <c r="F8138" i="2"/>
  <c r="F8161" i="2"/>
  <c r="F8184" i="2"/>
  <c r="F8202" i="2"/>
  <c r="F8225" i="2"/>
  <c r="F8248" i="2"/>
  <c r="F8266" i="2"/>
  <c r="F8289" i="2"/>
  <c r="F8312" i="2"/>
  <c r="F8330" i="2"/>
  <c r="F8353" i="2"/>
  <c r="F8376" i="2"/>
  <c r="F8394" i="2"/>
  <c r="F8417" i="2"/>
  <c r="F8440" i="2"/>
  <c r="F8458" i="2"/>
  <c r="F8481" i="2"/>
  <c r="F8504" i="2"/>
  <c r="F8522" i="2"/>
  <c r="F8545" i="2"/>
  <c r="F8568" i="2"/>
  <c r="F8586" i="2"/>
  <c r="F8609" i="2"/>
  <c r="F8632" i="2"/>
  <c r="F8650" i="2"/>
  <c r="F8673" i="2"/>
  <c r="F8696" i="2"/>
  <c r="F8714" i="2"/>
  <c r="F8737" i="2"/>
  <c r="F8760" i="2"/>
  <c r="F8778" i="2"/>
  <c r="F8801" i="2"/>
  <c r="F8824" i="2"/>
  <c r="F8842" i="2"/>
  <c r="F8865" i="2"/>
  <c r="F8888" i="2"/>
  <c r="F8906" i="2"/>
  <c r="F8929" i="2"/>
  <c r="F8952" i="2"/>
  <c r="F8970" i="2"/>
  <c r="F8993" i="2"/>
  <c r="F9016" i="2"/>
  <c r="F9034" i="2"/>
  <c r="F9057" i="2"/>
  <c r="F9080" i="2"/>
  <c r="F9098" i="2"/>
  <c r="F9121" i="2"/>
  <c r="F9144" i="2"/>
  <c r="F9162" i="2"/>
  <c r="F9185" i="2"/>
  <c r="F9208" i="2"/>
  <c r="F9226" i="2"/>
  <c r="F9249" i="2"/>
  <c r="F9272" i="2"/>
  <c r="F9290" i="2"/>
  <c r="F9313" i="2"/>
  <c r="F5142" i="2"/>
  <c r="F5833" i="2"/>
  <c r="F5978" i="2"/>
  <c r="F6078" i="2"/>
  <c r="F6149" i="2"/>
  <c r="F6220" i="2"/>
  <c r="F6334" i="2"/>
  <c r="F6405" i="2"/>
  <c r="F6476" i="2"/>
  <c r="F6590" i="2"/>
  <c r="F6661" i="2"/>
  <c r="F6732" i="2"/>
  <c r="F6846" i="2"/>
  <c r="F6917" i="2"/>
  <c r="F6977" i="2"/>
  <c r="F7016" i="2"/>
  <c r="F7066" i="2"/>
  <c r="F7105" i="2"/>
  <c r="F7144" i="2"/>
  <c r="F7194" i="2"/>
  <c r="F7233" i="2"/>
  <c r="F7272" i="2"/>
  <c r="F7322" i="2"/>
  <c r="F7361" i="2"/>
  <c r="F7400" i="2"/>
  <c r="F7450" i="2"/>
  <c r="F7489" i="2"/>
  <c r="F7528" i="2"/>
  <c r="F7578" i="2"/>
  <c r="F7617" i="2"/>
  <c r="F7656" i="2"/>
  <c r="F7706" i="2"/>
  <c r="F7745" i="2"/>
  <c r="F7784" i="2"/>
  <c r="F7834" i="2"/>
  <c r="F7873" i="2"/>
  <c r="F7912" i="2"/>
  <c r="F7962" i="2"/>
  <c r="F8001" i="2"/>
  <c r="F8040" i="2"/>
  <c r="F8086" i="2"/>
  <c r="F8101" i="2"/>
  <c r="F8124" i="2"/>
  <c r="F8142" i="2"/>
  <c r="F8165" i="2"/>
  <c r="F8188" i="2"/>
  <c r="F8206" i="2"/>
  <c r="F8229" i="2"/>
  <c r="F8252" i="2"/>
  <c r="F8270" i="2"/>
  <c r="F8293" i="2"/>
  <c r="F8316" i="2"/>
  <c r="F8334" i="2"/>
  <c r="F8357" i="2"/>
  <c r="F8380" i="2"/>
  <c r="F8398" i="2"/>
  <c r="F8421" i="2"/>
  <c r="F8444" i="2"/>
  <c r="F8462" i="2"/>
  <c r="F8485" i="2"/>
  <c r="F8508" i="2"/>
  <c r="F8526" i="2"/>
  <c r="F8549" i="2"/>
  <c r="F8572" i="2"/>
  <c r="F8590" i="2"/>
  <c r="F8613" i="2"/>
  <c r="F8636" i="2"/>
  <c r="F8654" i="2"/>
  <c r="F8677" i="2"/>
  <c r="F8700" i="2"/>
  <c r="F8718" i="2"/>
  <c r="F8741" i="2"/>
  <c r="F8764" i="2"/>
  <c r="F8782" i="2"/>
  <c r="F8805" i="2"/>
  <c r="F8828" i="2"/>
  <c r="F8846" i="2"/>
  <c r="F8869" i="2"/>
  <c r="F8892" i="2"/>
  <c r="F8910" i="2"/>
  <c r="F8933" i="2"/>
  <c r="F8956" i="2"/>
  <c r="F8974" i="2"/>
  <c r="F8997" i="2"/>
  <c r="F9020" i="2"/>
  <c r="F9038" i="2"/>
  <c r="F9061" i="2"/>
  <c r="F9084" i="2"/>
  <c r="F9102" i="2"/>
  <c r="F9125" i="2"/>
  <c r="F9148" i="2"/>
  <c r="F9166" i="2"/>
  <c r="F9189" i="2"/>
  <c r="F9212" i="2"/>
  <c r="F9230" i="2"/>
  <c r="F9253" i="2"/>
  <c r="F9276" i="2"/>
  <c r="F9294" i="2"/>
  <c r="F9317" i="2"/>
  <c r="F9340" i="2"/>
  <c r="F9358" i="2"/>
  <c r="F9381" i="2"/>
  <c r="F9404" i="2"/>
  <c r="F9422" i="2"/>
  <c r="F9445" i="2"/>
  <c r="F9468" i="2"/>
  <c r="F9486" i="2"/>
  <c r="F9509" i="2"/>
  <c r="F9532" i="2"/>
  <c r="F9550" i="2"/>
  <c r="F9573" i="2"/>
  <c r="F9596" i="2"/>
  <c r="F9614" i="2"/>
  <c r="F9637" i="2"/>
  <c r="F6030" i="2"/>
  <c r="F6428" i="2"/>
  <c r="F6741" i="2"/>
  <c r="F6988" i="2"/>
  <c r="F7173" i="2"/>
  <c r="F7358" i="2"/>
  <c r="F7500" i="2"/>
  <c r="F7685" i="2"/>
  <c r="F7870" i="2"/>
  <c r="F8012" i="2"/>
  <c r="F8105" i="2"/>
  <c r="F8144" i="2"/>
  <c r="F8194" i="2"/>
  <c r="F8233" i="2"/>
  <c r="F8272" i="2"/>
  <c r="F8322" i="2"/>
  <c r="F8361" i="2"/>
  <c r="F8400" i="2"/>
  <c r="F8450" i="2"/>
  <c r="F8489" i="2"/>
  <c r="F8528" i="2"/>
  <c r="F8578" i="2"/>
  <c r="F8617" i="2"/>
  <c r="F8656" i="2"/>
  <c r="F8706" i="2"/>
  <c r="F8745" i="2"/>
  <c r="F8784" i="2"/>
  <c r="F8834" i="2"/>
  <c r="F8873" i="2"/>
  <c r="F8912" i="2"/>
  <c r="F8962" i="2"/>
  <c r="F9001" i="2"/>
  <c r="F9040" i="2"/>
  <c r="F9090" i="2"/>
  <c r="F9129" i="2"/>
  <c r="F9168" i="2"/>
  <c r="F9218" i="2"/>
  <c r="F9257" i="2"/>
  <c r="F9296" i="2"/>
  <c r="F9334" i="2"/>
  <c r="F9348" i="2"/>
  <c r="F9393" i="2"/>
  <c r="F9410" i="2"/>
  <c r="F9450" i="2"/>
  <c r="F9469" i="2"/>
  <c r="F9488" i="2"/>
  <c r="F9528" i="2"/>
  <c r="F9545" i="2"/>
  <c r="F9590" i="2"/>
  <c r="F9604" i="2"/>
  <c r="F9644" i="2"/>
  <c r="F9662" i="2"/>
  <c r="F9685" i="2"/>
  <c r="F9708" i="2"/>
  <c r="F9726" i="2"/>
  <c r="F9749" i="2"/>
  <c r="F9772" i="2"/>
  <c r="F9790" i="2"/>
  <c r="F9813" i="2"/>
  <c r="F9836" i="2"/>
  <c r="F9854" i="2"/>
  <c r="F9877" i="2"/>
  <c r="F9900" i="2"/>
  <c r="F9918" i="2"/>
  <c r="F9941" i="2"/>
  <c r="F9964" i="2"/>
  <c r="F9982" i="2"/>
  <c r="F10005" i="2"/>
  <c r="I10005" i="2" s="1"/>
  <c r="F9074" i="2"/>
  <c r="F9120" i="2"/>
  <c r="F9216" i="2"/>
  <c r="F9298" i="2"/>
  <c r="F9366" i="2"/>
  <c r="F9392" i="2"/>
  <c r="F9444" i="2"/>
  <c r="F9496" i="2"/>
  <c r="F9546" i="2"/>
  <c r="F9624" i="2"/>
  <c r="F9645" i="2"/>
  <c r="F9718" i="2"/>
  <c r="F9796" i="2"/>
  <c r="F9830" i="2"/>
  <c r="F9869" i="2"/>
  <c r="F9910" i="2"/>
  <c r="F9949" i="2"/>
  <c r="F9981" i="2"/>
  <c r="F10006" i="2"/>
  <c r="I10006" i="2" s="1"/>
  <c r="F6364" i="2"/>
  <c r="F7013" i="2"/>
  <c r="F7468" i="2"/>
  <c r="F7966" i="2"/>
  <c r="F8164" i="2"/>
  <c r="F8310" i="2"/>
  <c r="F8452" i="2"/>
  <c r="F8516" i="2"/>
  <c r="F8612" i="2"/>
  <c r="F8662" i="2"/>
  <c r="F8701" i="2"/>
  <c r="F8790" i="2"/>
  <c r="F8932" i="2"/>
  <c r="F9028" i="2"/>
  <c r="F9078" i="2"/>
  <c r="F9174" i="2"/>
  <c r="F9245" i="2"/>
  <c r="F9357" i="2"/>
  <c r="F9409" i="2"/>
  <c r="F9433" i="2"/>
  <c r="F9504" i="2"/>
  <c r="F9554" i="2"/>
  <c r="F9656" i="2"/>
  <c r="F9713" i="2"/>
  <c r="F9752" i="2"/>
  <c r="F9793" i="2"/>
  <c r="F9834" i="2"/>
  <c r="F9882" i="2"/>
  <c r="F9914" i="2"/>
  <c r="F9976" i="2"/>
  <c r="F5291" i="2"/>
  <c r="F6037" i="2"/>
  <c r="F6350" i="2"/>
  <c r="F6748" i="2"/>
  <c r="F7020" i="2"/>
  <c r="F7205" i="2"/>
  <c r="F7390" i="2"/>
  <c r="F7532" i="2"/>
  <c r="F7717" i="2"/>
  <c r="F7902" i="2"/>
  <c r="F8074" i="2"/>
  <c r="F8116" i="2"/>
  <c r="F8166" i="2"/>
  <c r="F8205" i="2"/>
  <c r="F8244" i="2"/>
  <c r="F8294" i="2"/>
  <c r="F8333" i="2"/>
  <c r="F8372" i="2"/>
  <c r="F8422" i="2"/>
  <c r="F8461" i="2"/>
  <c r="F8500" i="2"/>
  <c r="F8550" i="2"/>
  <c r="F8589" i="2"/>
  <c r="F8628" i="2"/>
  <c r="F8678" i="2"/>
  <c r="F8717" i="2"/>
  <c r="F8756" i="2"/>
  <c r="F8806" i="2"/>
  <c r="F8845" i="2"/>
  <c r="F8884" i="2"/>
  <c r="F8934" i="2"/>
  <c r="F8973" i="2"/>
  <c r="F9012" i="2"/>
  <c r="F9062" i="2"/>
  <c r="F9101" i="2"/>
  <c r="F9140" i="2"/>
  <c r="F9190" i="2"/>
  <c r="F9229" i="2"/>
  <c r="F9268" i="2"/>
  <c r="F9318" i="2"/>
  <c r="F9337" i="2"/>
  <c r="F9382" i="2"/>
  <c r="F9396" i="2"/>
  <c r="F9441" i="2"/>
  <c r="F9458" i="2"/>
  <c r="F9498" i="2"/>
  <c r="F9517" i="2"/>
  <c r="F9536" i="2"/>
  <c r="F9576" i="2"/>
  <c r="F9593" i="2"/>
  <c r="F9638" i="2"/>
  <c r="F9657" i="2"/>
  <c r="F9680" i="2"/>
  <c r="F9698" i="2"/>
  <c r="F9721" i="2"/>
  <c r="F9744" i="2"/>
  <c r="F9762" i="2"/>
  <c r="F9785" i="2"/>
  <c r="F9808" i="2"/>
  <c r="F9826" i="2"/>
  <c r="F9849" i="2"/>
  <c r="F9872" i="2"/>
  <c r="F9890" i="2"/>
  <c r="F9913" i="2"/>
  <c r="F9936" i="2"/>
  <c r="F9954" i="2"/>
  <c r="F9977" i="2"/>
  <c r="F10000" i="2"/>
  <c r="F9138" i="2"/>
  <c r="F9241" i="2"/>
  <c r="F9312" i="2"/>
  <c r="F9482" i="2"/>
  <c r="F9565" i="2"/>
  <c r="F9652" i="2"/>
  <c r="F9693" i="2"/>
  <c r="F9732" i="2"/>
  <c r="F9757" i="2"/>
  <c r="F9814" i="2"/>
  <c r="F9892" i="2"/>
  <c r="F9926" i="2"/>
  <c r="F6734" i="2"/>
  <c r="F7141" i="2"/>
  <c r="F7525" i="2"/>
  <c r="F7909" i="2"/>
  <c r="F8132" i="2"/>
  <c r="F8189" i="2"/>
  <c r="F8292" i="2"/>
  <c r="F8356" i="2"/>
  <c r="F8484" i="2"/>
  <c r="F8573" i="2"/>
  <c r="F8740" i="2"/>
  <c r="F8854" i="2"/>
  <c r="F8893" i="2"/>
  <c r="F9014" i="2"/>
  <c r="F9220" i="2"/>
  <c r="F9284" i="2"/>
  <c r="F9369" i="2"/>
  <c r="F9473" i="2"/>
  <c r="F9606" i="2"/>
  <c r="F9674" i="2"/>
  <c r="F9706" i="2"/>
  <c r="F9761" i="2"/>
  <c r="F9816" i="2"/>
  <c r="F9912" i="2"/>
  <c r="F9969" i="2"/>
  <c r="F5755" i="2"/>
  <c r="F6300" i="2"/>
  <c r="F6613" i="2"/>
  <c r="F6926" i="2"/>
  <c r="F7109" i="2"/>
  <c r="F7294" i="2"/>
  <c r="F7436" i="2"/>
  <c r="F7621" i="2"/>
  <c r="F7806" i="2"/>
  <c r="F7948" i="2"/>
  <c r="F8076" i="2"/>
  <c r="F8128" i="2"/>
  <c r="F8178" i="2"/>
  <c r="F8217" i="2"/>
  <c r="F8256" i="2"/>
  <c r="F8306" i="2"/>
  <c r="F8345" i="2"/>
  <c r="F8384" i="2"/>
  <c r="F8434" i="2"/>
  <c r="F8473" i="2"/>
  <c r="F8512" i="2"/>
  <c r="F8562" i="2"/>
  <c r="F8601" i="2"/>
  <c r="F8640" i="2"/>
  <c r="F8690" i="2"/>
  <c r="F8729" i="2"/>
  <c r="F8768" i="2"/>
  <c r="F8818" i="2"/>
  <c r="F8857" i="2"/>
  <c r="F8896" i="2"/>
  <c r="F8946" i="2"/>
  <c r="F8985" i="2"/>
  <c r="F9042" i="2"/>
  <c r="F9437" i="2"/>
  <c r="F9610" i="2"/>
  <c r="F9709" i="2"/>
  <c r="F9878" i="2"/>
  <c r="F13" i="2"/>
  <c r="I13" i="2" s="1"/>
  <c r="F7838" i="2"/>
  <c r="F8260" i="2"/>
  <c r="F8438" i="2"/>
  <c r="F8822" i="2"/>
  <c r="F9213" i="2"/>
  <c r="F9440" i="2"/>
  <c r="F9594" i="2"/>
  <c r="F9625" i="2"/>
  <c r="F9784" i="2"/>
  <c r="F9898" i="2"/>
  <c r="F9994" i="2"/>
  <c r="F4786" i="2"/>
  <c r="F7552" i="2"/>
  <c r="F7721" i="2"/>
  <c r="F7808" i="2"/>
  <c r="F7977" i="2"/>
  <c r="F8018" i="2"/>
  <c r="F3297" i="2"/>
  <c r="F5545" i="2"/>
  <c r="F5988" i="2"/>
  <c r="F6116" i="2"/>
  <c r="F6198" i="2"/>
  <c r="F6285" i="2"/>
  <c r="F6413" i="2"/>
  <c r="F6500" i="2"/>
  <c r="F6582" i="2"/>
  <c r="F6669" i="2"/>
  <c r="F6756" i="2"/>
  <c r="F6838" i="2"/>
  <c r="F6966" i="2"/>
  <c r="F7053" i="2"/>
  <c r="F7140" i="2"/>
  <c r="F7222" i="2"/>
  <c r="F7309" i="2"/>
  <c r="F7396" i="2"/>
  <c r="F7524" i="2"/>
  <c r="F7606" i="2"/>
  <c r="F7693" i="2"/>
  <c r="F7780" i="2"/>
  <c r="F7862" i="2"/>
  <c r="F7949" i="2"/>
  <c r="F8036" i="2"/>
  <c r="F5373" i="2"/>
  <c r="F5789" i="2"/>
  <c r="F6218" i="2"/>
  <c r="F6305" i="2"/>
  <c r="F6346" i="2"/>
  <c r="F6392" i="2"/>
  <c r="F6433" i="2"/>
  <c r="F6474" i="2"/>
  <c r="F6520" i="2"/>
  <c r="F6561" i="2"/>
  <c r="F6625" i="2"/>
  <c r="F6666" i="2"/>
  <c r="F6712" i="2"/>
  <c r="F6753" i="2"/>
  <c r="F6794" i="2"/>
  <c r="F6858" i="2"/>
  <c r="F6904" i="2"/>
  <c r="F6945" i="2"/>
  <c r="F5563" i="2"/>
  <c r="F5989" i="2"/>
  <c r="F6245" i="2"/>
  <c r="F6430" i="2"/>
  <c r="F6572" i="2"/>
  <c r="F6757" i="2"/>
  <c r="F6942" i="2"/>
  <c r="F7018" i="2"/>
  <c r="F7146" i="2"/>
  <c r="F7224" i="2"/>
  <c r="F7313" i="2"/>
  <c r="F7402" i="2"/>
  <c r="F7480" i="2"/>
  <c r="F7658" i="2"/>
  <c r="F7736" i="2"/>
  <c r="F7825" i="2"/>
  <c r="F7914" i="2"/>
  <c r="F7992" i="2"/>
  <c r="F5627" i="2"/>
  <c r="F6012" i="2"/>
  <c r="F6197" i="2"/>
  <c r="F6382" i="2"/>
  <c r="F6524" i="2"/>
  <c r="F6709" i="2"/>
  <c r="F6965" i="2"/>
  <c r="F7054" i="2"/>
  <c r="F7132" i="2"/>
  <c r="F7221" i="2"/>
  <c r="F7310" i="2"/>
  <c r="F7388" i="2"/>
  <c r="F7516" i="2"/>
  <c r="F7605" i="2"/>
  <c r="F7694" i="2"/>
  <c r="F7772" i="2"/>
  <c r="F7861" i="2"/>
  <c r="F7950" i="2"/>
  <c r="F8028" i="2"/>
  <c r="F8078" i="2"/>
  <c r="F8104" i="2"/>
  <c r="F8122" i="2"/>
  <c r="F8168" i="2"/>
  <c r="F8186" i="2"/>
  <c r="F8232" i="2"/>
  <c r="F8273" i="2"/>
  <c r="F8314" i="2"/>
  <c r="F8360" i="2"/>
  <c r="F8378" i="2"/>
  <c r="F8424" i="2"/>
  <c r="F8744" i="2"/>
  <c r="F8826" i="2"/>
  <c r="F8872" i="2"/>
  <c r="F8913" i="2"/>
  <c r="F8936" i="2"/>
  <c r="F8977" i="2"/>
  <c r="F9000" i="2"/>
  <c r="F9018" i="2"/>
  <c r="F9041" i="2"/>
  <c r="F9064" i="2"/>
  <c r="F9082" i="2"/>
  <c r="F9105" i="2"/>
  <c r="F9128" i="2"/>
  <c r="F9146" i="2"/>
  <c r="F9169" i="2"/>
  <c r="F9192" i="2"/>
  <c r="F9210" i="2"/>
  <c r="F9233" i="2"/>
  <c r="F9256" i="2"/>
  <c r="F9274" i="2"/>
  <c r="F9297" i="2"/>
  <c r="F9320" i="2"/>
  <c r="F5577" i="2"/>
  <c r="F5890" i="2"/>
  <c r="F6014" i="2"/>
  <c r="F6085" i="2"/>
  <c r="F6156" i="2"/>
  <c r="F6270" i="2"/>
  <c r="F6341" i="2"/>
  <c r="F6412" i="2"/>
  <c r="F6597" i="2"/>
  <c r="F6668" i="2"/>
  <c r="F6782" i="2"/>
  <c r="F6853" i="2"/>
  <c r="F6924" i="2"/>
  <c r="F6984" i="2"/>
  <c r="F7034" i="2"/>
  <c r="F7073" i="2"/>
  <c r="F7368" i="2"/>
  <c r="F7457" i="2"/>
  <c r="F7546" i="2"/>
  <c r="F7585" i="2"/>
  <c r="F7674" i="2"/>
  <c r="F7752" i="2"/>
  <c r="F7841" i="2"/>
  <c r="F7930" i="2"/>
  <c r="F7969" i="2"/>
  <c r="F8058" i="2"/>
  <c r="F8088" i="2"/>
  <c r="F8108" i="2"/>
  <c r="F8149" i="2"/>
  <c r="F8172" i="2"/>
  <c r="F8213" i="2"/>
  <c r="F8236" i="2"/>
  <c r="F8254" i="2"/>
  <c r="F8300" i="2"/>
  <c r="F8318" i="2"/>
  <c r="F8364" i="2"/>
  <c r="F8382" i="2"/>
  <c r="F8428" i="2"/>
  <c r="F8446" i="2"/>
  <c r="F8492" i="2"/>
  <c r="F8510" i="2"/>
  <c r="F8556" i="2"/>
  <c r="F8574" i="2"/>
  <c r="F8620" i="2"/>
  <c r="F8638" i="2"/>
  <c r="F8661" i="2"/>
  <c r="F8702" i="2"/>
  <c r="F8725" i="2"/>
  <c r="F8766" i="2"/>
  <c r="F8789" i="2"/>
  <c r="F8830" i="2"/>
  <c r="F8853" i="2"/>
  <c r="F8894" i="2"/>
  <c r="F8917" i="2"/>
  <c r="F8958" i="2"/>
  <c r="F8981" i="2"/>
  <c r="F9004" i="2"/>
  <c r="F9045" i="2"/>
  <c r="F9068" i="2"/>
  <c r="F9109" i="2"/>
  <c r="F9150" i="2"/>
  <c r="F9173" i="2"/>
  <c r="F9214" i="2"/>
  <c r="F9237" i="2"/>
  <c r="F9278" i="2"/>
  <c r="F9301" i="2"/>
  <c r="F9342" i="2"/>
  <c r="F9365" i="2"/>
  <c r="F9406" i="2"/>
  <c r="F9429" i="2"/>
  <c r="F9470" i="2"/>
  <c r="F9493" i="2"/>
  <c r="F9534" i="2"/>
  <c r="F9580" i="2"/>
  <c r="F9598" i="2"/>
  <c r="F3553" i="2"/>
  <c r="F6485" i="2"/>
  <c r="F7045" i="2"/>
  <c r="F7230" i="2"/>
  <c r="F7557" i="2"/>
  <c r="F7742" i="2"/>
  <c r="F8037" i="2"/>
  <c r="F8162" i="2"/>
  <c r="F8201" i="2"/>
  <c r="F8290" i="2"/>
  <c r="F8585" i="2"/>
  <c r="F8713" i="2"/>
  <c r="F8802" i="2"/>
  <c r="F8880" i="2"/>
  <c r="F8930" i="2"/>
  <c r="F9008" i="2"/>
  <c r="F9058" i="2"/>
  <c r="F9136" i="2"/>
  <c r="F9186" i="2"/>
  <c r="F9264" i="2"/>
  <c r="F9314" i="2"/>
  <c r="F9353" i="2"/>
  <c r="F9398" i="2"/>
  <c r="F9412" i="2"/>
  <c r="F9457" i="2"/>
  <c r="F9474" i="2"/>
  <c r="F9514" i="2"/>
  <c r="F9533" i="2"/>
  <c r="F9552" i="2"/>
  <c r="F9592" i="2"/>
  <c r="F9609" i="2"/>
  <c r="F9646" i="2"/>
  <c r="F9669" i="2"/>
  <c r="F9692" i="2"/>
  <c r="F9710" i="2"/>
  <c r="F9733" i="2"/>
  <c r="F9756" i="2"/>
  <c r="F9774" i="2"/>
  <c r="F9797" i="2"/>
  <c r="F9820" i="2"/>
  <c r="F9838" i="2"/>
  <c r="F9861" i="2"/>
  <c r="F9884" i="2"/>
  <c r="F9902" i="2"/>
  <c r="F9925" i="2"/>
  <c r="F9948" i="2"/>
  <c r="F9989" i="2"/>
  <c r="F10012" i="2"/>
  <c r="I10012" i="2" s="1"/>
  <c r="F9081" i="2"/>
  <c r="F9177" i="2"/>
  <c r="F9234" i="2"/>
  <c r="F9328" i="2"/>
  <c r="F9378" i="2"/>
  <c r="F9418" i="2"/>
  <c r="F9449" i="2"/>
  <c r="F9560" i="2"/>
  <c r="F9629" i="2"/>
  <c r="F9654" i="2"/>
  <c r="F9773" i="2"/>
  <c r="F9844" i="2"/>
  <c r="F9876" i="2"/>
  <c r="F9924" i="2"/>
  <c r="F9988" i="2"/>
  <c r="F6108" i="2"/>
  <c r="F7198" i="2"/>
  <c r="F7596" i="2"/>
  <c r="F8196" i="2"/>
  <c r="F8470" i="2"/>
  <c r="F8534" i="2"/>
  <c r="F8630" i="2"/>
  <c r="F8708" i="2"/>
  <c r="F8900" i="2"/>
  <c r="F9046" i="2"/>
  <c r="F9085" i="2"/>
  <c r="F9252" i="2"/>
  <c r="F9362" i="2"/>
  <c r="F9416" i="2"/>
  <c r="F9537" i="2"/>
  <c r="F9561" i="2"/>
  <c r="F9720" i="2"/>
  <c r="F9768" i="2"/>
  <c r="F9802" i="2"/>
  <c r="F9889" i="2"/>
  <c r="F9928" i="2"/>
  <c r="F5499" i="2"/>
  <c r="F6094" i="2"/>
  <c r="F6492" i="2"/>
  <c r="F7077" i="2"/>
  <c r="F7262" i="2"/>
  <c r="F7589" i="2"/>
  <c r="F7774" i="2"/>
  <c r="F8081" i="2"/>
  <c r="F8134" i="2"/>
  <c r="F8173" i="2"/>
  <c r="F8262" i="2"/>
  <c r="F8301" i="2"/>
  <c r="F8340" i="2"/>
  <c r="F8429" i="2"/>
  <c r="F8468" i="2"/>
  <c r="F8557" i="2"/>
  <c r="F8596" i="2"/>
  <c r="F8685" i="2"/>
  <c r="F8724" i="2"/>
  <c r="F8774" i="2"/>
  <c r="F8852" i="2"/>
  <c r="F8902" i="2"/>
  <c r="F8980" i="2"/>
  <c r="F9030" i="2"/>
  <c r="F9108" i="2"/>
  <c r="F9158" i="2"/>
  <c r="F9236" i="2"/>
  <c r="F9286" i="2"/>
  <c r="F9344" i="2"/>
  <c r="F9384" i="2"/>
  <c r="F9446" i="2"/>
  <c r="F9460" i="2"/>
  <c r="F9522" i="2"/>
  <c r="F9562" i="2"/>
  <c r="F9600" i="2"/>
  <c r="F9640" i="2"/>
  <c r="F9682" i="2"/>
  <c r="F9705" i="2"/>
  <c r="F9746" i="2"/>
  <c r="F9769" i="2"/>
  <c r="F9810" i="2"/>
  <c r="F9833" i="2"/>
  <c r="F9874" i="2"/>
  <c r="F9938" i="2"/>
  <c r="F9984" i="2"/>
  <c r="F10002" i="2"/>
  <c r="I10002" i="2" s="1"/>
  <c r="F9273" i="2"/>
  <c r="F9368" i="2"/>
  <c r="F9570" i="2"/>
  <c r="F9670" i="2"/>
  <c r="F9734" i="2"/>
  <c r="F9764" i="2"/>
  <c r="F9828" i="2"/>
  <c r="F9956" i="2"/>
  <c r="F6876" i="2"/>
  <c r="F7710" i="2"/>
  <c r="F7980" i="2"/>
  <c r="F8150" i="2"/>
  <c r="F8324" i="2"/>
  <c r="F8374" i="2"/>
  <c r="F8598" i="2"/>
  <c r="F8804" i="2"/>
  <c r="F8861" i="2"/>
  <c r="F9110" i="2"/>
  <c r="F9238" i="2"/>
  <c r="F9302" i="2"/>
  <c r="F9478" i="2"/>
  <c r="F9613" i="2"/>
  <c r="F9722" i="2"/>
  <c r="F9770" i="2"/>
  <c r="F9832" i="2"/>
  <c r="F9978" i="2"/>
  <c r="F6044" i="2"/>
  <c r="F6670" i="2"/>
  <c r="F6981" i="2"/>
  <c r="F7308" i="2"/>
  <c r="F7493" i="2"/>
  <c r="F7678" i="2"/>
  <c r="F8005" i="2"/>
  <c r="F8096" i="2"/>
  <c r="F8146" i="2"/>
  <c r="F8224" i="2"/>
  <c r="F8274" i="2"/>
  <c r="F8352" i="2"/>
  <c r="F8402" i="2"/>
  <c r="F8480" i="2"/>
  <c r="F8530" i="2"/>
  <c r="F8608" i="2"/>
  <c r="F8658" i="2"/>
  <c r="F8736" i="2"/>
  <c r="F8825" i="2"/>
  <c r="F8864" i="2"/>
  <c r="F8953" i="2"/>
  <c r="F8992" i="2"/>
  <c r="F9508" i="2"/>
  <c r="F9750" i="2"/>
  <c r="F9632" i="2"/>
  <c r="F10001" i="2"/>
  <c r="F23" i="2"/>
  <c r="F66" i="2"/>
  <c r="F129" i="2"/>
  <c r="F174" i="2"/>
  <c r="F236" i="2"/>
  <c r="F211" i="2"/>
  <c r="F367" i="2"/>
  <c r="F495" i="2"/>
  <c r="F199" i="2"/>
  <c r="F131" i="2"/>
  <c r="F408" i="2"/>
  <c r="F650" i="2"/>
  <c r="F778" i="2"/>
  <c r="F906" i="2"/>
  <c r="F412" i="2"/>
  <c r="F315" i="2"/>
  <c r="F696" i="2"/>
  <c r="F865" i="2"/>
  <c r="F1081" i="2"/>
  <c r="F85" i="2"/>
  <c r="F532" i="2"/>
  <c r="F803" i="2"/>
  <c r="F968" i="2"/>
  <c r="F704" i="2"/>
  <c r="F1095" i="2"/>
  <c r="F1249" i="2"/>
  <c r="F1357" i="2"/>
  <c r="F1421" i="2"/>
  <c r="F1517" i="2"/>
  <c r="F1581" i="2"/>
  <c r="F1645" i="2"/>
  <c r="F358" i="2"/>
  <c r="F644" i="2"/>
  <c r="F811" i="2"/>
  <c r="F1028" i="2"/>
  <c r="F354" i="2"/>
  <c r="F759" i="2"/>
  <c r="F1114" i="2"/>
  <c r="F1212" i="2"/>
  <c r="F1299" i="2"/>
  <c r="F1427" i="2"/>
  <c r="F1514" i="2"/>
  <c r="F1642" i="2"/>
  <c r="F1725" i="2"/>
  <c r="F1789" i="2"/>
  <c r="F1885" i="2"/>
  <c r="F1949" i="2"/>
  <c r="F2045" i="2"/>
  <c r="F2141" i="2"/>
  <c r="F2205" i="2"/>
  <c r="F2301" i="2"/>
  <c r="F2365" i="2"/>
  <c r="F2429" i="2"/>
  <c r="F2525" i="2"/>
  <c r="F2589" i="2"/>
  <c r="F2685" i="2"/>
  <c r="F2749" i="2"/>
  <c r="F2813" i="2"/>
  <c r="F2909" i="2"/>
  <c r="F1392" i="2"/>
  <c r="F1566" i="2"/>
  <c r="F1648" i="2"/>
  <c r="F855" i="2"/>
  <c r="F1298" i="2"/>
  <c r="F1476" i="2"/>
  <c r="F1718" i="2"/>
  <c r="F1803" i="2"/>
  <c r="F1890" i="2"/>
  <c r="F2018" i="2"/>
  <c r="F2100" i="2"/>
  <c r="F2187" i="2"/>
  <c r="F2315" i="2"/>
  <c r="F2402" i="2"/>
  <c r="F2484" i="2"/>
  <c r="F2612" i="2"/>
  <c r="F2699" i="2"/>
  <c r="F2786" i="2"/>
  <c r="F2914" i="2"/>
  <c r="F813" i="2"/>
  <c r="F1194" i="2"/>
  <c r="F1448" i="2"/>
  <c r="F1695" i="2"/>
  <c r="F1775" i="2"/>
  <c r="F1862" i="2"/>
  <c r="F1990" i="2"/>
  <c r="F2072" i="2"/>
  <c r="F2159" i="2"/>
  <c r="F2287" i="2"/>
  <c r="F2374" i="2"/>
  <c r="F2456" i="2"/>
  <c r="F1048" i="2"/>
  <c r="F1410" i="2"/>
  <c r="F1836" i="2"/>
  <c r="F2003" i="2"/>
  <c r="F2170" i="2"/>
  <c r="F2426" i="2"/>
  <c r="F2570" i="2"/>
  <c r="F2750" i="2"/>
  <c r="F2871" i="2"/>
  <c r="F2996" i="2"/>
  <c r="F3060" i="2"/>
  <c r="F3124" i="2"/>
  <c r="F3220" i="2"/>
  <c r="F3284" i="2"/>
  <c r="F3348" i="2"/>
  <c r="F3444" i="2"/>
  <c r="F3508" i="2"/>
  <c r="F3604" i="2"/>
  <c r="F3700" i="2"/>
  <c r="F3764" i="2"/>
  <c r="F3860" i="2"/>
  <c r="F3924" i="2"/>
  <c r="F4020" i="2"/>
  <c r="F4084" i="2"/>
  <c r="F4180" i="2"/>
  <c r="F4244" i="2"/>
  <c r="F4308" i="2"/>
  <c r="F4404" i="2"/>
  <c r="F4468" i="2"/>
  <c r="F4532" i="2"/>
  <c r="F4628" i="2"/>
  <c r="F4692" i="2"/>
  <c r="F4756" i="2"/>
  <c r="F4852" i="2"/>
  <c r="F4916" i="2"/>
  <c r="F4980" i="2"/>
  <c r="F5076" i="2"/>
  <c r="F5140" i="2"/>
  <c r="F5236" i="2"/>
  <c r="F5300" i="2"/>
  <c r="F5364" i="2"/>
  <c r="F5460" i="2"/>
  <c r="F5524" i="2"/>
  <c r="F5588" i="2"/>
  <c r="F5684" i="2"/>
  <c r="F5748" i="2"/>
  <c r="F5844" i="2"/>
  <c r="F948" i="2"/>
  <c r="F1432" i="2"/>
  <c r="F1840" i="2"/>
  <c r="F2007" i="2"/>
  <c r="F2174" i="2"/>
  <c r="F2430" i="2"/>
  <c r="F2559" i="2"/>
  <c r="F2739" i="2"/>
  <c r="F2860" i="2"/>
  <c r="F2983" i="2"/>
  <c r="F3079" i="2"/>
  <c r="F3143" i="2"/>
  <c r="F3239" i="2"/>
  <c r="F3303" i="2"/>
  <c r="F3367" i="2"/>
  <c r="F3463" i="2"/>
  <c r="F3527" i="2"/>
  <c r="F3591" i="2"/>
  <c r="F3687" i="2"/>
  <c r="F3751" i="2"/>
  <c r="F1820" i="2"/>
  <c r="F2147" i="2"/>
  <c r="F2474" i="2"/>
  <c r="F2851" i="2"/>
  <c r="F3018" i="2"/>
  <c r="F3210" i="2"/>
  <c r="F3338" i="2"/>
  <c r="F3466" i="2"/>
  <c r="F3658" i="2"/>
  <c r="F3779" i="2"/>
  <c r="F820" i="2"/>
  <c r="F1592" i="2"/>
  <c r="F2126" i="2"/>
  <c r="F2496" i="2"/>
  <c r="F2842" i="2"/>
  <c r="F3021" i="2"/>
  <c r="F3149" i="2"/>
  <c r="F3341" i="2"/>
  <c r="F3469" i="2"/>
  <c r="F3661" i="2"/>
  <c r="F3783" i="2"/>
  <c r="F3870" i="2"/>
  <c r="F3998" i="2"/>
  <c r="F4085" i="2"/>
  <c r="F4167" i="2"/>
  <c r="F4295" i="2"/>
  <c r="F4382" i="2"/>
  <c r="F4469" i="2"/>
  <c r="F4597" i="2"/>
  <c r="F4679" i="2"/>
  <c r="F4766" i="2"/>
  <c r="F4894" i="2"/>
  <c r="F4981" i="2"/>
  <c r="F5063" i="2"/>
  <c r="F791" i="2"/>
  <c r="F1916" i="2"/>
  <c r="F2536" i="2"/>
  <c r="F3086" i="2"/>
  <c r="F3342" i="2"/>
  <c r="F3598" i="2"/>
  <c r="F3905" i="2"/>
  <c r="F4026" i="2"/>
  <c r="F4178" i="2"/>
  <c r="F4299" i="2"/>
  <c r="F4479" i="2"/>
  <c r="F4595" i="2"/>
  <c r="F4749" i="2"/>
  <c r="F4870" i="2"/>
  <c r="F4991" i="2"/>
  <c r="F5145" i="2"/>
  <c r="F5290" i="2"/>
  <c r="F5377" i="2"/>
  <c r="F5459" i="2"/>
  <c r="F5587" i="2"/>
  <c r="F5674" i="2"/>
  <c r="F5761" i="2"/>
  <c r="F5889" i="2"/>
  <c r="F5951" i="2"/>
  <c r="F6015" i="2"/>
  <c r="F6111" i="2"/>
  <c r="F6175" i="2"/>
  <c r="F6271" i="2"/>
  <c r="F6335" i="2"/>
  <c r="F6399" i="2"/>
  <c r="F6495" i="2"/>
  <c r="F6559" i="2"/>
  <c r="F6623" i="2"/>
  <c r="F6719" i="2"/>
  <c r="F7391" i="2"/>
  <c r="F7519" i="2"/>
  <c r="F7615" i="2"/>
  <c r="F7679" i="2"/>
  <c r="F7775" i="2"/>
  <c r="F8127" i="2"/>
  <c r="F8223" i="2"/>
  <c r="F8287" i="2"/>
  <c r="F8383" i="2"/>
  <c r="F8447" i="2"/>
  <c r="F8543" i="2"/>
  <c r="F8607" i="2"/>
  <c r="F8671" i="2"/>
  <c r="F8767" i="2"/>
  <c r="F8831" i="2"/>
  <c r="F8927" i="2"/>
  <c r="F8991" i="2"/>
  <c r="F9055" i="2"/>
  <c r="F9151" i="2"/>
  <c r="F9215" i="2"/>
  <c r="F9279" i="2"/>
  <c r="F9375" i="2"/>
  <c r="F9471" i="2"/>
  <c r="F9535" i="2"/>
  <c r="F9599" i="2"/>
  <c r="F9695" i="2"/>
  <c r="F9759" i="2"/>
  <c r="F9855" i="2"/>
  <c r="F9919" i="2"/>
  <c r="F3161" i="2"/>
  <c r="F3417" i="2"/>
  <c r="F3673" i="2"/>
  <c r="F3946" i="2"/>
  <c r="F4041" i="2"/>
  <c r="F4157" i="2"/>
  <c r="F4337" i="2"/>
  <c r="F4458" i="2"/>
  <c r="F4610" i="2"/>
  <c r="F4731" i="2"/>
  <c r="F4849" i="2"/>
  <c r="F5027" i="2"/>
  <c r="F5122" i="2"/>
  <c r="F5223" i="2"/>
  <c r="F5351" i="2"/>
  <c r="F5438" i="2"/>
  <c r="F5525" i="2"/>
  <c r="F5653" i="2"/>
  <c r="F5735" i="2"/>
  <c r="F5822" i="2"/>
  <c r="F1760" i="2"/>
  <c r="F2414" i="2"/>
  <c r="F3081" i="2"/>
  <c r="F2378" i="2"/>
  <c r="F3078" i="2"/>
  <c r="F1371" i="2"/>
  <c r="F2664" i="2"/>
  <c r="F3073" i="2"/>
  <c r="F3835" i="2"/>
  <c r="F4082" i="2"/>
  <c r="F4319" i="2"/>
  <c r="F4651" i="2"/>
  <c r="F4897" i="2"/>
  <c r="F5211" i="2"/>
  <c r="F5289" i="2"/>
  <c r="F5467" i="2"/>
  <c r="F3185" i="2"/>
  <c r="F3441" i="2"/>
  <c r="F3885" i="2"/>
  <c r="F3997" i="2"/>
  <c r="F4234" i="2"/>
  <c r="F4329" i="2"/>
  <c r="F4566" i="2"/>
  <c r="F4689" i="2"/>
  <c r="F4898" i="2"/>
  <c r="F5021" i="2"/>
  <c r="F5135" i="2"/>
  <c r="F5325" i="2"/>
  <c r="F3105" i="2"/>
  <c r="F3874" i="2"/>
  <c r="F4122" i="2"/>
  <c r="F4175" i="2"/>
  <c r="F4653" i="2"/>
  <c r="F3233" i="2"/>
  <c r="F4246" i="2"/>
  <c r="F4701" i="2"/>
  <c r="F5334" i="2"/>
  <c r="F5574" i="2"/>
  <c r="F5830" i="2"/>
  <c r="F5958" i="2"/>
  <c r="F4449" i="2"/>
  <c r="F5113" i="2"/>
  <c r="F5458" i="2"/>
  <c r="F5714" i="2"/>
  <c r="F5881" i="2"/>
  <c r="F4113" i="2"/>
  <c r="F5622" i="2"/>
  <c r="F5916" i="2"/>
  <c r="F6032" i="2"/>
  <c r="F6160" i="2"/>
  <c r="F6242" i="2"/>
  <c r="F6370" i="2"/>
  <c r="F6457" i="2"/>
  <c r="F6544" i="2"/>
  <c r="F6672" i="2"/>
  <c r="F6754" i="2"/>
  <c r="F6841" i="2"/>
  <c r="F6969" i="2"/>
  <c r="F7056" i="2"/>
  <c r="F7138" i="2"/>
  <c r="F7266" i="2"/>
  <c r="F7353" i="2"/>
  <c r="F7481" i="2"/>
  <c r="F7568" i="2"/>
  <c r="F7650" i="2"/>
  <c r="F7778" i="2"/>
  <c r="F7865" i="2"/>
  <c r="F7952" i="2"/>
  <c r="F8080" i="2"/>
  <c r="F5369" i="2"/>
  <c r="F5794" i="2"/>
  <c r="F6045" i="2"/>
  <c r="F6132" i="2"/>
  <c r="F6214" i="2"/>
  <c r="F6342" i="2"/>
  <c r="F6429" i="2"/>
  <c r="F6557" i="2"/>
  <c r="F6644" i="2"/>
  <c r="F6726" i="2"/>
  <c r="F6854" i="2"/>
  <c r="F6941" i="2"/>
  <c r="F7028" i="2"/>
  <c r="F7156" i="2"/>
  <c r="F7238" i="2"/>
  <c r="F7366" i="2"/>
  <c r="F7453" i="2"/>
  <c r="F7540" i="2"/>
  <c r="F7668" i="2"/>
  <c r="F7750" i="2"/>
  <c r="F7837" i="2"/>
  <c r="F7965" i="2"/>
  <c r="F8052" i="2"/>
  <c r="F5526" i="2"/>
  <c r="F5853" i="2"/>
  <c r="F6017" i="2"/>
  <c r="F6145" i="2"/>
  <c r="F6202" i="2"/>
  <c r="F6248" i="2"/>
  <c r="F6312" i="2"/>
  <c r="F6353" i="2"/>
  <c r="F6417" i="2"/>
  <c r="F6458" i="2"/>
  <c r="F6522" i="2"/>
  <c r="F6568" i="2"/>
  <c r="F6609" i="2"/>
  <c r="F6673" i="2"/>
  <c r="F6714" i="2"/>
  <c r="F6760" i="2"/>
  <c r="F6824" i="2"/>
  <c r="F6865" i="2"/>
  <c r="F6906" i="2"/>
  <c r="F5362" i="2"/>
  <c r="F5961" i="2"/>
  <c r="F6110" i="2"/>
  <c r="F6366" i="2"/>
  <c r="F6508" i="2"/>
  <c r="F6693" i="2"/>
  <c r="F6878" i="2"/>
  <c r="F6986" i="2"/>
  <c r="F7064" i="2"/>
  <c r="F7192" i="2"/>
  <c r="F7281" i="2"/>
  <c r="F7370" i="2"/>
  <c r="F7498" i="2"/>
  <c r="F7576" i="2"/>
  <c r="F7665" i="2"/>
  <c r="F5936" i="2"/>
  <c r="F6133" i="2"/>
  <c r="F6389" i="2"/>
  <c r="F6574" i="2"/>
  <c r="F6901" i="2"/>
  <c r="F7022" i="2"/>
  <c r="F7150" i="2"/>
  <c r="F7228" i="2"/>
  <c r="F7356" i="2"/>
  <c r="F7445" i="2"/>
  <c r="F7534" i="2"/>
  <c r="F7662" i="2"/>
  <c r="F7740" i="2"/>
  <c r="F7829" i="2"/>
  <c r="F7957" i="2"/>
  <c r="F8046" i="2"/>
  <c r="F8129" i="2"/>
  <c r="F8170" i="2"/>
  <c r="F8216" i="2"/>
  <c r="F8280" i="2"/>
  <c r="F8321" i="2"/>
  <c r="F8362" i="2"/>
  <c r="F8426" i="2"/>
  <c r="F8472" i="2"/>
  <c r="F8513" i="2"/>
  <c r="F8577" i="2"/>
  <c r="F8618" i="2"/>
  <c r="F8664" i="2"/>
  <c r="F8728" i="2"/>
  <c r="F8769" i="2"/>
  <c r="F8810" i="2"/>
  <c r="F8874" i="2"/>
  <c r="F8920" i="2"/>
  <c r="F8961" i="2"/>
  <c r="F9025" i="2"/>
  <c r="F9066" i="2"/>
  <c r="F9130" i="2"/>
  <c r="F9176" i="2"/>
  <c r="F9217" i="2"/>
  <c r="F9281" i="2"/>
  <c r="F9322" i="2"/>
  <c r="F5954" i="2"/>
  <c r="F6206" i="2"/>
  <c r="F6348" i="2"/>
  <c r="F6533" i="2"/>
  <c r="F6718" i="2"/>
  <c r="F6860" i="2"/>
  <c r="F7002" i="2"/>
  <c r="F7080" i="2"/>
  <c r="F7169" i="2"/>
  <c r="F7258" i="2"/>
  <c r="F7336" i="2"/>
  <c r="F7425" i="2"/>
  <c r="F7514" i="2"/>
  <c r="F7592" i="2"/>
  <c r="F7681" i="2"/>
  <c r="F7770" i="2"/>
  <c r="F7848" i="2"/>
  <c r="F7937" i="2"/>
  <c r="F8026" i="2"/>
  <c r="F8092" i="2"/>
  <c r="F8133" i="2"/>
  <c r="F8174" i="2"/>
  <c r="F8220" i="2"/>
  <c r="F8261" i="2"/>
  <c r="F8302" i="2"/>
  <c r="F8348" i="2"/>
  <c r="F8389" i="2"/>
  <c r="F8430" i="2"/>
  <c r="F8476" i="2"/>
  <c r="F8540" i="2"/>
  <c r="F8581" i="2"/>
  <c r="F8622" i="2"/>
  <c r="F8668" i="2"/>
  <c r="F8709" i="2"/>
  <c r="F8750" i="2"/>
  <c r="F8796" i="2"/>
  <c r="F8837" i="2"/>
  <c r="F8878" i="2"/>
  <c r="F8924" i="2"/>
  <c r="F8965" i="2"/>
  <c r="F9006" i="2"/>
  <c r="F9070" i="2"/>
  <c r="F9116" i="2"/>
  <c r="F9157" i="2"/>
  <c r="F9198" i="2"/>
  <c r="F9244" i="2"/>
  <c r="F9285" i="2"/>
  <c r="F9349" i="2"/>
  <c r="F9390" i="2"/>
  <c r="F9436" i="2"/>
  <c r="F9477" i="2"/>
  <c r="F9541" i="2"/>
  <c r="F9582" i="2"/>
  <c r="F9628" i="2"/>
  <c r="F6542" i="2"/>
  <c r="F7102" i="2"/>
  <c r="F7429" i="2"/>
  <c r="F7941" i="2"/>
  <c r="F8130" i="2"/>
  <c r="F8208" i="2"/>
  <c r="F8336" i="2"/>
  <c r="F8425" i="2"/>
  <c r="F8514" i="2"/>
  <c r="F8642" i="2"/>
  <c r="F8720" i="2"/>
  <c r="F8809" i="2"/>
  <c r="F8937" i="2"/>
  <c r="F9026" i="2"/>
  <c r="F9104" i="2"/>
  <c r="F9232" i="2"/>
  <c r="F9321" i="2"/>
  <c r="F9400" i="2"/>
  <c r="F9476" i="2"/>
  <c r="F9538" i="2"/>
  <c r="F9597" i="2"/>
  <c r="F9676" i="2"/>
  <c r="F9717" i="2"/>
  <c r="F9781" i="2"/>
  <c r="F9822" i="2"/>
  <c r="F9868" i="2"/>
  <c r="F9932" i="2"/>
  <c r="F9973" i="2"/>
  <c r="F9017" i="2"/>
  <c r="F9248" i="2"/>
  <c r="F9380" i="2"/>
  <c r="F9456" i="2"/>
  <c r="F9634" i="2"/>
  <c r="F9782" i="2"/>
  <c r="F9885" i="2"/>
  <c r="F9965" i="2"/>
  <c r="F6165" i="2"/>
  <c r="F7653" i="2"/>
  <c r="F8214" i="2"/>
  <c r="F8541" i="2"/>
  <c r="F8676" i="2"/>
  <c r="F8918" i="2"/>
  <c r="F7276" i="2"/>
  <c r="F7973" i="2"/>
  <c r="F8141" i="2"/>
  <c r="F8230" i="2"/>
  <c r="F8358" i="2"/>
  <c r="F8436" i="2"/>
  <c r="F8525" i="2"/>
  <c r="F8653" i="2"/>
  <c r="F8742" i="2"/>
  <c r="F8820" i="2"/>
  <c r="F8948" i="2"/>
  <c r="F9037" i="2"/>
  <c r="F9165" i="2"/>
  <c r="F9254" i="2"/>
  <c r="F9330" i="2"/>
  <c r="F9408" i="2"/>
  <c r="F9465" i="2"/>
  <c r="F9524" i="2"/>
  <c r="F9626" i="2"/>
  <c r="F9666" i="2"/>
  <c r="F9712" i="2"/>
  <c r="F9776" i="2"/>
  <c r="F9817" i="2"/>
  <c r="F9858" i="2"/>
  <c r="F9922" i="2"/>
  <c r="F9968" i="2"/>
  <c r="F10009" i="2"/>
  <c r="I10009" i="2" s="1"/>
  <c r="F9430" i="2"/>
  <c r="F9584" i="2"/>
  <c r="F9716" i="2"/>
  <c r="F9853" i="2"/>
  <c r="F6620" i="2"/>
  <c r="F7781" i="2"/>
  <c r="F8157" i="2"/>
  <c r="F9270" i="2"/>
  <c r="F9414" i="2"/>
  <c r="F9688" i="2"/>
  <c r="F9800" i="2"/>
  <c r="F10010" i="2"/>
  <c r="I10010" i="2" s="1"/>
  <c r="F6414" i="2"/>
  <c r="F7038" i="2"/>
  <c r="F7550" i="2"/>
  <c r="F8062" i="2"/>
  <c r="F8153" i="2"/>
  <c r="F8281" i="2"/>
  <c r="F8370" i="2"/>
  <c r="F8448" i="2"/>
  <c r="F8576" i="2"/>
  <c r="F8665" i="2"/>
  <c r="F8754" i="2"/>
  <c r="F8882" i="2"/>
  <c r="F8960" i="2"/>
  <c r="F9520" i="2"/>
  <c r="F9780" i="2"/>
  <c r="F9972" i="2"/>
  <c r="F8118" i="2"/>
  <c r="F8388" i="2"/>
  <c r="F9124" i="2"/>
  <c r="F9352" i="2"/>
  <c r="F9542" i="2"/>
  <c r="F9672" i="2"/>
  <c r="F9930" i="2"/>
  <c r="F63" i="2"/>
  <c r="F42" i="2"/>
  <c r="F106" i="2"/>
  <c r="F97" i="2"/>
  <c r="F169" i="2"/>
  <c r="F142" i="2"/>
  <c r="F212" i="2"/>
  <c r="F276" i="2"/>
  <c r="F69" i="2"/>
  <c r="F179" i="2"/>
  <c r="F266" i="2"/>
  <c r="F343" i="2"/>
  <c r="F407" i="2"/>
  <c r="F471" i="2"/>
  <c r="F535" i="2"/>
  <c r="F599" i="2"/>
  <c r="F166" i="2"/>
  <c r="F254" i="2"/>
  <c r="F334" i="2"/>
  <c r="F242" i="2"/>
  <c r="F376" i="2"/>
  <c r="F458" i="2"/>
  <c r="F545" i="2"/>
  <c r="F626" i="2"/>
  <c r="F690" i="2"/>
  <c r="F754" i="2"/>
  <c r="F818" i="2"/>
  <c r="F882" i="2"/>
  <c r="F946" i="2"/>
  <c r="F271" i="2"/>
  <c r="F380" i="2"/>
  <c r="F462" i="2"/>
  <c r="F187" i="2"/>
  <c r="F416" i="2"/>
  <c r="F560" i="2"/>
  <c r="F664" i="2"/>
  <c r="F751" i="2"/>
  <c r="F833" i="2"/>
  <c r="F920" i="2"/>
  <c r="F993" i="2"/>
  <c r="F1057" i="2"/>
  <c r="F1121" i="2"/>
  <c r="F1185" i="2"/>
  <c r="F301" i="2"/>
  <c r="F484" i="2"/>
  <c r="F601" i="2"/>
  <c r="F684" i="2"/>
  <c r="F771" i="2"/>
  <c r="F853" i="2"/>
  <c r="F940" i="2"/>
  <c r="F386" i="2"/>
  <c r="F640" i="2"/>
  <c r="F807" i="2"/>
  <c r="F975" i="2"/>
  <c r="F1063" i="2"/>
  <c r="F1150" i="2"/>
  <c r="F1225" i="2"/>
  <c r="F1281" i="2"/>
  <c r="F1313" i="2"/>
  <c r="F1345" i="2"/>
  <c r="F1377" i="2"/>
  <c r="F1409" i="2"/>
  <c r="F1441" i="2"/>
  <c r="F1473" i="2"/>
  <c r="F1505" i="2"/>
  <c r="F1537" i="2"/>
  <c r="F1569" i="2"/>
  <c r="F1601" i="2"/>
  <c r="F1633" i="2"/>
  <c r="F1665" i="2"/>
  <c r="F1697" i="2"/>
  <c r="F255" i="2"/>
  <c r="F436" i="2"/>
  <c r="F588" i="2"/>
  <c r="F701" i="2"/>
  <c r="F779" i="2"/>
  <c r="F868" i="2"/>
  <c r="F962" i="2"/>
  <c r="F1012" i="2"/>
  <c r="F1058" i="2"/>
  <c r="F138" i="2"/>
  <c r="F533" i="2"/>
  <c r="F695" i="2"/>
  <c r="F880" i="2"/>
  <c r="F1007" i="2"/>
  <c r="F1100" i="2"/>
  <c r="F1138" i="2"/>
  <c r="F1195" i="2"/>
  <c r="F1242" i="2"/>
  <c r="F1283" i="2"/>
  <c r="F1324" i="2"/>
  <c r="F1370" i="2"/>
  <c r="F1411" i="2"/>
  <c r="F1452" i="2"/>
  <c r="F1498" i="2"/>
  <c r="F1539" i="2"/>
  <c r="F1580" i="2"/>
  <c r="F1626" i="2"/>
  <c r="F1667" i="2"/>
  <c r="F1708" i="2"/>
  <c r="F1745" i="2"/>
  <c r="F1777" i="2"/>
  <c r="F1809" i="2"/>
  <c r="F1841" i="2"/>
  <c r="F1873" i="2"/>
  <c r="F1905" i="2"/>
  <c r="F1937" i="2"/>
  <c r="F1969" i="2"/>
  <c r="F2001" i="2"/>
  <c r="F2033" i="2"/>
  <c r="F2065" i="2"/>
  <c r="F2097" i="2"/>
  <c r="F2129" i="2"/>
  <c r="F2161" i="2"/>
  <c r="F2193" i="2"/>
  <c r="F2225" i="2"/>
  <c r="F2257" i="2"/>
  <c r="F2289" i="2"/>
  <c r="F2321" i="2"/>
  <c r="F2353" i="2"/>
  <c r="F2385" i="2"/>
  <c r="F2417" i="2"/>
  <c r="F2449" i="2"/>
  <c r="F2481" i="2"/>
  <c r="F2513" i="2"/>
  <c r="F2545" i="2"/>
  <c r="F2577" i="2"/>
  <c r="F2609" i="2"/>
  <c r="F2641" i="2"/>
  <c r="F2673" i="2"/>
  <c r="F2705" i="2"/>
  <c r="F2737" i="2"/>
  <c r="F2769" i="2"/>
  <c r="F2801" i="2"/>
  <c r="F2833" i="2"/>
  <c r="F2865" i="2"/>
  <c r="F2897" i="2"/>
  <c r="F2929" i="2"/>
  <c r="F454" i="2"/>
  <c r="F717" i="2"/>
  <c r="F859" i="2"/>
  <c r="F1018" i="2"/>
  <c r="F1098" i="2"/>
  <c r="F1160" i="2"/>
  <c r="F1207" i="2"/>
  <c r="F1248" i="2"/>
  <c r="F1294" i="2"/>
  <c r="F1335" i="2"/>
  <c r="F1376" i="2"/>
  <c r="F1422" i="2"/>
  <c r="F1463" i="2"/>
  <c r="F1504" i="2"/>
  <c r="F1550" i="2"/>
  <c r="F1591" i="2"/>
  <c r="F1632" i="2"/>
  <c r="F1678" i="2"/>
  <c r="F727" i="2"/>
  <c r="F1030" i="2"/>
  <c r="F1156" i="2"/>
  <c r="F1266" i="2"/>
  <c r="F1355" i="2"/>
  <c r="F1444" i="2"/>
  <c r="F1522" i="2"/>
  <c r="F1611" i="2"/>
  <c r="F1704" i="2"/>
  <c r="F1746" i="2"/>
  <c r="F1787" i="2"/>
  <c r="F1828" i="2"/>
  <c r="F1874" i="2"/>
  <c r="F1915" i="2"/>
  <c r="F1956" i="2"/>
  <c r="F2002" i="2"/>
  <c r="F2043" i="2"/>
  <c r="F2084" i="2"/>
  <c r="F2130" i="2"/>
  <c r="F2171" i="2"/>
  <c r="F2212" i="2"/>
  <c r="F2258" i="2"/>
  <c r="F2299" i="2"/>
  <c r="F2340" i="2"/>
  <c r="F2386" i="2"/>
  <c r="F2427" i="2"/>
  <c r="F2468" i="2"/>
  <c r="F2514" i="2"/>
  <c r="F2555" i="2"/>
  <c r="F2596" i="2"/>
  <c r="F2642" i="2"/>
  <c r="F2683" i="2"/>
  <c r="F2724" i="2"/>
  <c r="F2770" i="2"/>
  <c r="F2811" i="2"/>
  <c r="F2852" i="2"/>
  <c r="F2898" i="2"/>
  <c r="F2940" i="2"/>
  <c r="F685" i="2"/>
  <c r="F966" i="2"/>
  <c r="F1142" i="2"/>
  <c r="F1238" i="2"/>
  <c r="F1327" i="2"/>
  <c r="F1416" i="2"/>
  <c r="F1494" i="2"/>
  <c r="F1583" i="2"/>
  <c r="F1672" i="2"/>
  <c r="F1714" i="2"/>
  <c r="F1759" i="2"/>
  <c r="F1800" i="2"/>
  <c r="F1846" i="2"/>
  <c r="F1887" i="2"/>
  <c r="F1928" i="2"/>
  <c r="F1974" i="2"/>
  <c r="F2015" i="2"/>
  <c r="F2056" i="2"/>
  <c r="F2102" i="2"/>
  <c r="F2143" i="2"/>
  <c r="F2184" i="2"/>
  <c r="F2230" i="2"/>
  <c r="F2271" i="2"/>
  <c r="F2312" i="2"/>
  <c r="F2358" i="2"/>
  <c r="F2399" i="2"/>
  <c r="F2440" i="2"/>
  <c r="F2486" i="2"/>
  <c r="F361" i="2"/>
  <c r="F919" i="2"/>
  <c r="F1204" i="2"/>
  <c r="F1346" i="2"/>
  <c r="F1531" i="2"/>
  <c r="F1698" i="2"/>
  <c r="F1804" i="2"/>
  <c r="F1882" i="2"/>
  <c r="F1971" i="2"/>
  <c r="F2060" i="2"/>
  <c r="F2138" i="2"/>
  <c r="F2227" i="2"/>
  <c r="F2316" i="2"/>
  <c r="F2394" i="2"/>
  <c r="F2483" i="2"/>
  <c r="F2558" i="2"/>
  <c r="F2620" i="2"/>
  <c r="F2679" i="2"/>
  <c r="F2736" i="2"/>
  <c r="F2774" i="2"/>
  <c r="F2831" i="2"/>
  <c r="F2890" i="2"/>
  <c r="F2952" i="2"/>
  <c r="F2984" i="2"/>
  <c r="F3016" i="2"/>
  <c r="F3048" i="2"/>
  <c r="F3080" i="2"/>
  <c r="F3112" i="2"/>
  <c r="F3144" i="2"/>
  <c r="F3176" i="2"/>
  <c r="F3208" i="2"/>
  <c r="F3240" i="2"/>
  <c r="F3272" i="2"/>
  <c r="F3304" i="2"/>
  <c r="F3336" i="2"/>
  <c r="F3368" i="2"/>
  <c r="F3400" i="2"/>
  <c r="F3432" i="2"/>
  <c r="F3464" i="2"/>
  <c r="F3496" i="2"/>
  <c r="F3528" i="2"/>
  <c r="F3560" i="2"/>
  <c r="F3592" i="2"/>
  <c r="F3624" i="2"/>
  <c r="F3656" i="2"/>
  <c r="F3688" i="2"/>
  <c r="F3720" i="2"/>
  <c r="F3752" i="2"/>
  <c r="F3784" i="2"/>
  <c r="F3816" i="2"/>
  <c r="F3848" i="2"/>
  <c r="F3880" i="2"/>
  <c r="F3912" i="2"/>
  <c r="F3944" i="2"/>
  <c r="F3976" i="2"/>
  <c r="F4008" i="2"/>
  <c r="F4040" i="2"/>
  <c r="F4072" i="2"/>
  <c r="F4104" i="2"/>
  <c r="F4136" i="2"/>
  <c r="F4168" i="2"/>
  <c r="F4200" i="2"/>
  <c r="F4232" i="2"/>
  <c r="F4264" i="2"/>
  <c r="F4296" i="2"/>
  <c r="F4328" i="2"/>
  <c r="F4360" i="2"/>
  <c r="F4392" i="2"/>
  <c r="F4424" i="2"/>
  <c r="F4456" i="2"/>
  <c r="F4488" i="2"/>
  <c r="F4520" i="2"/>
  <c r="F4552" i="2"/>
  <c r="F4584" i="2"/>
  <c r="F4616" i="2"/>
  <c r="F4648" i="2"/>
  <c r="F4680" i="2"/>
  <c r="F4712" i="2"/>
  <c r="F4744" i="2"/>
  <c r="F4776" i="2"/>
  <c r="F4808" i="2"/>
  <c r="F4840" i="2"/>
  <c r="F4872" i="2"/>
  <c r="F4904" i="2"/>
  <c r="F4936" i="2"/>
  <c r="F4968" i="2"/>
  <c r="F5000" i="2"/>
  <c r="F5032" i="2"/>
  <c r="F5064" i="2"/>
  <c r="F5096" i="2"/>
  <c r="F5128" i="2"/>
  <c r="F5160" i="2"/>
  <c r="F5192" i="2"/>
  <c r="F5224" i="2"/>
  <c r="F5256" i="2"/>
  <c r="F5288" i="2"/>
  <c r="F5320" i="2"/>
  <c r="F5352" i="2"/>
  <c r="F5384" i="2"/>
  <c r="F5416" i="2"/>
  <c r="F5448" i="2"/>
  <c r="F5480" i="2"/>
  <c r="F5512" i="2"/>
  <c r="F5544" i="2"/>
  <c r="F5576" i="2"/>
  <c r="F5608" i="2"/>
  <c r="F5640" i="2"/>
  <c r="F5672" i="2"/>
  <c r="F5704" i="2"/>
  <c r="F5736" i="2"/>
  <c r="F5768" i="2"/>
  <c r="F5800" i="2"/>
  <c r="F5832" i="2"/>
  <c r="F5864" i="2"/>
  <c r="F692" i="2"/>
  <c r="F1140" i="2"/>
  <c r="F1368" i="2"/>
  <c r="F1510" i="2"/>
  <c r="F1694" i="2"/>
  <c r="F1808" i="2"/>
  <c r="F1886" i="2"/>
  <c r="F1975" i="2"/>
  <c r="F2064" i="2"/>
  <c r="F2142" i="2"/>
  <c r="F2231" i="2"/>
  <c r="F2320" i="2"/>
  <c r="F2398" i="2"/>
  <c r="F2487" i="2"/>
  <c r="F2547" i="2"/>
  <c r="F2606" i="2"/>
  <c r="F2668" i="2"/>
  <c r="F2727" i="2"/>
  <c r="F2784" i="2"/>
  <c r="F2822" i="2"/>
  <c r="F2879" i="2"/>
  <c r="F2938" i="2"/>
  <c r="F2971" i="2"/>
  <c r="F3003" i="2"/>
  <c r="F3035" i="2"/>
  <c r="F3067" i="2"/>
  <c r="F3099" i="2"/>
  <c r="F3131" i="2"/>
  <c r="F3163" i="2"/>
  <c r="F3195" i="2"/>
  <c r="F3227" i="2"/>
  <c r="F3259" i="2"/>
  <c r="F3291" i="2"/>
  <c r="F3323" i="2"/>
  <c r="F3355" i="2"/>
  <c r="F3387" i="2"/>
  <c r="F3419" i="2"/>
  <c r="F3451" i="2"/>
  <c r="F3483" i="2"/>
  <c r="F3515" i="2"/>
  <c r="F3547" i="2"/>
  <c r="F3579" i="2"/>
  <c r="F3611" i="2"/>
  <c r="F3643" i="2"/>
  <c r="F3675" i="2"/>
  <c r="F3707" i="2"/>
  <c r="F3739" i="2"/>
  <c r="F219" i="2"/>
  <c r="F1435" i="2"/>
  <c r="F1756" i="2"/>
  <c r="F1898" i="2"/>
  <c r="F2083" i="2"/>
  <c r="F2268" i="2"/>
  <c r="F2410" i="2"/>
  <c r="F2590" i="2"/>
  <c r="F2704" i="2"/>
  <c r="F2799" i="2"/>
  <c r="F2922" i="2"/>
  <c r="F2994" i="2"/>
  <c r="F3058" i="2"/>
  <c r="F3122" i="2"/>
  <c r="F3186" i="2"/>
  <c r="F3250" i="2"/>
  <c r="F3314" i="2"/>
  <c r="F3378" i="2"/>
  <c r="F3442" i="2"/>
  <c r="F3506" i="2"/>
  <c r="F3570" i="2"/>
  <c r="F3634" i="2"/>
  <c r="F3698" i="2"/>
  <c r="F3762" i="2"/>
  <c r="F3809" i="2"/>
  <c r="F3850" i="2"/>
  <c r="F3891" i="2"/>
  <c r="F1154" i="2"/>
  <c r="F1464" i="2"/>
  <c r="F1735" i="2"/>
  <c r="F1920" i="2"/>
  <c r="F2062" i="2"/>
  <c r="F2247" i="2"/>
  <c r="F2432" i="2"/>
  <c r="F2572" i="2"/>
  <c r="F2695" i="2"/>
  <c r="F2790" i="2"/>
  <c r="F2904" i="2"/>
  <c r="F2997" i="2"/>
  <c r="F3061" i="2"/>
  <c r="F3125" i="2"/>
  <c r="F3189" i="2"/>
  <c r="F3253" i="2"/>
  <c r="F3317" i="2"/>
  <c r="F3381" i="2"/>
  <c r="F3445" i="2"/>
  <c r="F3509" i="2"/>
  <c r="F3573" i="2"/>
  <c r="F3637" i="2"/>
  <c r="F3701" i="2"/>
  <c r="F3765" i="2"/>
  <c r="F3813" i="2"/>
  <c r="F3854" i="2"/>
  <c r="F3895" i="2"/>
  <c r="F3941" i="2"/>
  <c r="F3982" i="2"/>
  <c r="F4023" i="2"/>
  <c r="F4069" i="2"/>
  <c r="F4110" i="2"/>
  <c r="F4151" i="2"/>
  <c r="F4197" i="2"/>
  <c r="F4238" i="2"/>
  <c r="F4279" i="2"/>
  <c r="F4325" i="2"/>
  <c r="F4366" i="2"/>
  <c r="F4407" i="2"/>
  <c r="F4453" i="2"/>
  <c r="F4494" i="2"/>
  <c r="F4535" i="2"/>
  <c r="F4581" i="2"/>
  <c r="F4622" i="2"/>
  <c r="F4663" i="2"/>
  <c r="F4709" i="2"/>
  <c r="F4750" i="2"/>
  <c r="F4791" i="2"/>
  <c r="F4837" i="2"/>
  <c r="F4878" i="2"/>
  <c r="F4919" i="2"/>
  <c r="F4965" i="2"/>
  <c r="F5006" i="2"/>
  <c r="F5047" i="2"/>
  <c r="F5093" i="2"/>
  <c r="F5134" i="2"/>
  <c r="F5175" i="2"/>
  <c r="F1144" i="2"/>
  <c r="F1788" i="2"/>
  <c r="F2115" i="2"/>
  <c r="F2442" i="2"/>
  <c r="F2678" i="2"/>
  <c r="F2915" i="2"/>
  <c r="F3038" i="2"/>
  <c r="F3166" i="2"/>
  <c r="F3294" i="2"/>
  <c r="F3422" i="2"/>
  <c r="F3550" i="2"/>
  <c r="F3678" i="2"/>
  <c r="F3801" i="2"/>
  <c r="F3890" i="2"/>
  <c r="F3929" i="2"/>
  <c r="F3986" i="2"/>
  <c r="F4045" i="2"/>
  <c r="F4107" i="2"/>
  <c r="F4166" i="2"/>
  <c r="F4225" i="2"/>
  <c r="F4287" i="2"/>
  <c r="F4346" i="2"/>
  <c r="F4403" i="2"/>
  <c r="F4441" i="2"/>
  <c r="F4498" i="2"/>
  <c r="F4557" i="2"/>
  <c r="F4619" i="2"/>
  <c r="F4678" i="2"/>
  <c r="F4737" i="2"/>
  <c r="F4799" i="2"/>
  <c r="F4858" i="2"/>
  <c r="F4915" i="2"/>
  <c r="F4953" i="2"/>
  <c r="F5010" i="2"/>
  <c r="F5069" i="2"/>
  <c r="F5131" i="2"/>
  <c r="F5187" i="2"/>
  <c r="F5233" i="2"/>
  <c r="F5274" i="2"/>
  <c r="F5315" i="2"/>
  <c r="F5361" i="2"/>
  <c r="F5402" i="2"/>
  <c r="F5443" i="2"/>
  <c r="F5489" i="2"/>
  <c r="F5530" i="2"/>
  <c r="F5571" i="2"/>
  <c r="F5617" i="2"/>
  <c r="F5658" i="2"/>
  <c r="F5699" i="2"/>
  <c r="F5745" i="2"/>
  <c r="F5786" i="2"/>
  <c r="F5827" i="2"/>
  <c r="F5873" i="2"/>
  <c r="F5907" i="2"/>
  <c r="F5939" i="2"/>
  <c r="F5971" i="2"/>
  <c r="F6003" i="2"/>
  <c r="F6035" i="2"/>
  <c r="F6067" i="2"/>
  <c r="F6099" i="2"/>
  <c r="F6131" i="2"/>
  <c r="F6163" i="2"/>
  <c r="F6195" i="2"/>
  <c r="F6227" i="2"/>
  <c r="F6259" i="2"/>
  <c r="F6291" i="2"/>
  <c r="F6323" i="2"/>
  <c r="F6355" i="2"/>
  <c r="F6387" i="2"/>
  <c r="F6419" i="2"/>
  <c r="F6451" i="2"/>
  <c r="F6483" i="2"/>
  <c r="F6515" i="2"/>
  <c r="F6547" i="2"/>
  <c r="F6579" i="2"/>
  <c r="F6611" i="2"/>
  <c r="F6643" i="2"/>
  <c r="F6675" i="2"/>
  <c r="F6707" i="2"/>
  <c r="F6739" i="2"/>
  <c r="F6771" i="2"/>
  <c r="F6803" i="2"/>
  <c r="F6835" i="2"/>
  <c r="F6867" i="2"/>
  <c r="F6899" i="2"/>
  <c r="F6931" i="2"/>
  <c r="F6963" i="2"/>
  <c r="F6995" i="2"/>
  <c r="F7027" i="2"/>
  <c r="F7059" i="2"/>
  <c r="F7091" i="2"/>
  <c r="F7123" i="2"/>
  <c r="F7155" i="2"/>
  <c r="F7187" i="2"/>
  <c r="F7219" i="2"/>
  <c r="F7251" i="2"/>
  <c r="F7283" i="2"/>
  <c r="F7315" i="2"/>
  <c r="F7347" i="2"/>
  <c r="F7379" i="2"/>
  <c r="F7411" i="2"/>
  <c r="F7443" i="2"/>
  <c r="F7475" i="2"/>
  <c r="F7507" i="2"/>
  <c r="F7539" i="2"/>
  <c r="F7571" i="2"/>
  <c r="F7603" i="2"/>
  <c r="F7635" i="2"/>
  <c r="F7667" i="2"/>
  <c r="F7699" i="2"/>
  <c r="F7731" i="2"/>
  <c r="F7763" i="2"/>
  <c r="F7795" i="2"/>
  <c r="F7827" i="2"/>
  <c r="F7859" i="2"/>
  <c r="F7891" i="2"/>
  <c r="F7923" i="2"/>
  <c r="F7955" i="2"/>
  <c r="F7987" i="2"/>
  <c r="F8019" i="2"/>
  <c r="F8051" i="2"/>
  <c r="F8083" i="2"/>
  <c r="F8115" i="2"/>
  <c r="F8147" i="2"/>
  <c r="F8179" i="2"/>
  <c r="F8211" i="2"/>
  <c r="F8243" i="2"/>
  <c r="F8275" i="2"/>
  <c r="F8307" i="2"/>
  <c r="F8339" i="2"/>
  <c r="F8371" i="2"/>
  <c r="F8403" i="2"/>
  <c r="F8435" i="2"/>
  <c r="F8467" i="2"/>
  <c r="F8499" i="2"/>
  <c r="F8531" i="2"/>
  <c r="F8563" i="2"/>
  <c r="F8595" i="2"/>
  <c r="F8627" i="2"/>
  <c r="F8659" i="2"/>
  <c r="F8691" i="2"/>
  <c r="F8723" i="2"/>
  <c r="F8755" i="2"/>
  <c r="F8787" i="2"/>
  <c r="F8819" i="2"/>
  <c r="F8851" i="2"/>
  <c r="F8883" i="2"/>
  <c r="F8915" i="2"/>
  <c r="F8947" i="2"/>
  <c r="F8979" i="2"/>
  <c r="F9011" i="2"/>
  <c r="F9043" i="2"/>
  <c r="F9075" i="2"/>
  <c r="F9107" i="2"/>
  <c r="F9139" i="2"/>
  <c r="F9171" i="2"/>
  <c r="F9203" i="2"/>
  <c r="F9235" i="2"/>
  <c r="F9267" i="2"/>
  <c r="F9299" i="2"/>
  <c r="F9331" i="2"/>
  <c r="F9363" i="2"/>
  <c r="F9395" i="2"/>
  <c r="F9427" i="2"/>
  <c r="F9459" i="2"/>
  <c r="F9491" i="2"/>
  <c r="F9523" i="2"/>
  <c r="F9555" i="2"/>
  <c r="F9587" i="2"/>
  <c r="F9619" i="2"/>
  <c r="F9651" i="2"/>
  <c r="F9683" i="2"/>
  <c r="F9715" i="2"/>
  <c r="F9747" i="2"/>
  <c r="F9779" i="2"/>
  <c r="F9811" i="2"/>
  <c r="F9843" i="2"/>
  <c r="F9875" i="2"/>
  <c r="F9907" i="2"/>
  <c r="F9939" i="2"/>
  <c r="F9971" i="2"/>
  <c r="F10003" i="2"/>
  <c r="I10003" i="2" s="1"/>
  <c r="F3241" i="2"/>
  <c r="F3369" i="2"/>
  <c r="F3497" i="2"/>
  <c r="F3625" i="2"/>
  <c r="F3753" i="2"/>
  <c r="F3837" i="2"/>
  <c r="F3906" i="2"/>
  <c r="F3965" i="2"/>
  <c r="F4027" i="2"/>
  <c r="F4086" i="2"/>
  <c r="F4145" i="2"/>
  <c r="F4207" i="2"/>
  <c r="F4266" i="2"/>
  <c r="F4323" i="2"/>
  <c r="F4361" i="2"/>
  <c r="F4418" i="2"/>
  <c r="F4477" i="2"/>
  <c r="F4539" i="2"/>
  <c r="F4598" i="2"/>
  <c r="F4657" i="2"/>
  <c r="F4719" i="2"/>
  <c r="F4778" i="2"/>
  <c r="F4835" i="2"/>
  <c r="F4873" i="2"/>
  <c r="F4930" i="2"/>
  <c r="F4989" i="2"/>
  <c r="F5051" i="2"/>
  <c r="F5110" i="2"/>
  <c r="F5169" i="2"/>
  <c r="F5207" i="2"/>
  <c r="F5253" i="2"/>
  <c r="F5294" i="2"/>
  <c r="F5335" i="2"/>
  <c r="F5381" i="2"/>
  <c r="F5422" i="2"/>
  <c r="F5463" i="2"/>
  <c r="F5509" i="2"/>
  <c r="F5550" i="2"/>
  <c r="F5591" i="2"/>
  <c r="F5637" i="2"/>
  <c r="F5678" i="2"/>
  <c r="F5719" i="2"/>
  <c r="F5765" i="2"/>
  <c r="F5806" i="2"/>
  <c r="F5847" i="2"/>
  <c r="F5894" i="2"/>
  <c r="F1471" i="2"/>
  <c r="F1959" i="2"/>
  <c r="F2286" i="2"/>
  <c r="F2631" i="2"/>
  <c r="F2840" i="2"/>
  <c r="F3033" i="2"/>
  <c r="F1163" i="2"/>
  <c r="F2122" i="2"/>
  <c r="F2730" i="2"/>
  <c r="F2982" i="2"/>
  <c r="F1343" i="2"/>
  <c r="F2350" i="2"/>
  <c r="F2712" i="2"/>
  <c r="F1994" i="2"/>
  <c r="F2550" i="2"/>
  <c r="F3062" i="2"/>
  <c r="F2911" i="2"/>
  <c r="F3270" i="2"/>
  <c r="F3526" i="2"/>
  <c r="F3771" i="2"/>
  <c r="F3935" i="2"/>
  <c r="F4058" i="2"/>
  <c r="F4153" i="2"/>
  <c r="F4267" i="2"/>
  <c r="F4390" i="2"/>
  <c r="F4513" i="2"/>
  <c r="F4627" i="2"/>
  <c r="F4722" i="2"/>
  <c r="F4845" i="2"/>
  <c r="F4959" i="2"/>
  <c r="F5082" i="2"/>
  <c r="F5177" i="2"/>
  <c r="F5257" i="2"/>
  <c r="F5346" i="2"/>
  <c r="F5435" i="2"/>
  <c r="F2993" i="2"/>
  <c r="F3345" i="2"/>
  <c r="F3601" i="2"/>
  <c r="F3821" i="2"/>
  <c r="F3945" i="2"/>
  <c r="F4059" i="2"/>
  <c r="F4182" i="2"/>
  <c r="F4305" i="2"/>
  <c r="F4419" i="2"/>
  <c r="F4514" i="2"/>
  <c r="F4637" i="2"/>
  <c r="F4751" i="2"/>
  <c r="F4874" i="2"/>
  <c r="F4969" i="2"/>
  <c r="F5083" i="2"/>
  <c r="F5215" i="2"/>
  <c r="F5293" i="2"/>
  <c r="F5382" i="2"/>
  <c r="F5471" i="2"/>
  <c r="F2892" i="2"/>
  <c r="F3318" i="2"/>
  <c r="F3574" i="2"/>
  <c r="F3810" i="2"/>
  <c r="F3947" i="2"/>
  <c r="F4070" i="2"/>
  <c r="F4193" i="2"/>
  <c r="F3265" i="2"/>
  <c r="F4099" i="2"/>
  <c r="F4331" i="2"/>
  <c r="F4577" i="2"/>
  <c r="F5241" i="2"/>
  <c r="F3782" i="2"/>
  <c r="F4066" i="2"/>
  <c r="F4379" i="2"/>
  <c r="F4625" i="2"/>
  <c r="F4834" i="2"/>
  <c r="F5071" i="2"/>
  <c r="F5270" i="2"/>
  <c r="F5455" i="2"/>
  <c r="F5542" i="2"/>
  <c r="F5631" i="2"/>
  <c r="F5709" i="2"/>
  <c r="F5798" i="2"/>
  <c r="F5887" i="2"/>
  <c r="F5942" i="2"/>
  <c r="F2854" i="2"/>
  <c r="F3846" i="2"/>
  <c r="F4345" i="2"/>
  <c r="F4582" i="2"/>
  <c r="F4819" i="2"/>
  <c r="F5037" i="2"/>
  <c r="F5209" i="2"/>
  <c r="F5394" i="2"/>
  <c r="F5515" i="2"/>
  <c r="F5593" i="2"/>
  <c r="F5682" i="2"/>
  <c r="F5771" i="2"/>
  <c r="F5849" i="2"/>
  <c r="F5921" i="2"/>
  <c r="F5962" i="2"/>
  <c r="F4393" i="2"/>
  <c r="F5309" i="2"/>
  <c r="F5558" i="2"/>
  <c r="F5743" i="2"/>
  <c r="F5885" i="2"/>
  <c r="F5969" i="2"/>
  <c r="F6016" i="2"/>
  <c r="F6057" i="2"/>
  <c r="F6098" i="2"/>
  <c r="F6144" i="2"/>
  <c r="F6185" i="2"/>
  <c r="F6226" i="2"/>
  <c r="F6272" i="2"/>
  <c r="F6313" i="2"/>
  <c r="F6354" i="2"/>
  <c r="F6400" i="2"/>
  <c r="F6441" i="2"/>
  <c r="F6482" i="2"/>
  <c r="F6528" i="2"/>
  <c r="F6569" i="2"/>
  <c r="F6610" i="2"/>
  <c r="F6656" i="2"/>
  <c r="F6697" i="2"/>
  <c r="F6738" i="2"/>
  <c r="F6784" i="2"/>
  <c r="F6825" i="2"/>
  <c r="F6866" i="2"/>
  <c r="F6912" i="2"/>
  <c r="F6953" i="2"/>
  <c r="F6994" i="2"/>
  <c r="F7040" i="2"/>
  <c r="F7081" i="2"/>
  <c r="F7122" i="2"/>
  <c r="F7168" i="2"/>
  <c r="F7209" i="2"/>
  <c r="F7250" i="2"/>
  <c r="F7296" i="2"/>
  <c r="F7337" i="2"/>
  <c r="F7378" i="2"/>
  <c r="F7424" i="2"/>
  <c r="F7465" i="2"/>
  <c r="F7593" i="2"/>
  <c r="F7634" i="2"/>
  <c r="F7680" i="2"/>
  <c r="F7890" i="2"/>
  <c r="F5893" i="2"/>
  <c r="F6372" i="2"/>
  <c r="F6884" i="2"/>
  <c r="F7478" i="2"/>
  <c r="F8077" i="2"/>
  <c r="F6129" i="2"/>
  <c r="F6264" i="2"/>
  <c r="F6410" i="2"/>
  <c r="F6602" i="2"/>
  <c r="F6840" i="2"/>
  <c r="F6174" i="2"/>
  <c r="F7096" i="2"/>
  <c r="F7569" i="2"/>
  <c r="F5238" i="2"/>
  <c r="F6894" i="2"/>
  <c r="F7438" i="2"/>
  <c r="F7989" i="2"/>
  <c r="F8145" i="2"/>
  <c r="F8209" i="2"/>
  <c r="F8250" i="2"/>
  <c r="F8296" i="2"/>
  <c r="F8337" i="2"/>
  <c r="F8401" i="2"/>
  <c r="F8442" i="2"/>
  <c r="F8465" i="2"/>
  <c r="F8488" i="2"/>
  <c r="F8506" i="2"/>
  <c r="F8529" i="2"/>
  <c r="F8552" i="2"/>
  <c r="F8570" i="2"/>
  <c r="F8593" i="2"/>
  <c r="F8616" i="2"/>
  <c r="F8634" i="2"/>
  <c r="F8657" i="2"/>
  <c r="F8680" i="2"/>
  <c r="F8698" i="2"/>
  <c r="F8721" i="2"/>
  <c r="F8762" i="2"/>
  <c r="F8785" i="2"/>
  <c r="F8808" i="2"/>
  <c r="F8849" i="2"/>
  <c r="F8890" i="2"/>
  <c r="F8954" i="2"/>
  <c r="F6526" i="2"/>
  <c r="F7112" i="2"/>
  <c r="F7162" i="2"/>
  <c r="F7201" i="2"/>
  <c r="F7240" i="2"/>
  <c r="F7290" i="2"/>
  <c r="F7329" i="2"/>
  <c r="F7418" i="2"/>
  <c r="F7496" i="2"/>
  <c r="F7624" i="2"/>
  <c r="F7713" i="2"/>
  <c r="F7802" i="2"/>
  <c r="F7880" i="2"/>
  <c r="F8008" i="2"/>
  <c r="F8126" i="2"/>
  <c r="F8190" i="2"/>
  <c r="F8277" i="2"/>
  <c r="F8341" i="2"/>
  <c r="F8405" i="2"/>
  <c r="F8469" i="2"/>
  <c r="F8533" i="2"/>
  <c r="F8597" i="2"/>
  <c r="F8684" i="2"/>
  <c r="F8748" i="2"/>
  <c r="F8812" i="2"/>
  <c r="F8876" i="2"/>
  <c r="F8940" i="2"/>
  <c r="F9022" i="2"/>
  <c r="F9086" i="2"/>
  <c r="F9132" i="2"/>
  <c r="F9196" i="2"/>
  <c r="F9260" i="2"/>
  <c r="F9324" i="2"/>
  <c r="F9388" i="2"/>
  <c r="F9452" i="2"/>
  <c r="F9516" i="2"/>
  <c r="F9557" i="2"/>
  <c r="F9621" i="2"/>
  <c r="F6172" i="2"/>
  <c r="F6798" i="2"/>
  <c r="F7372" i="2"/>
  <c r="F7884" i="2"/>
  <c r="F8112" i="2"/>
  <c r="F8240" i="2"/>
  <c r="F8329" i="2"/>
  <c r="F8368" i="2"/>
  <c r="F8418" i="2"/>
  <c r="F8457" i="2"/>
  <c r="F8496" i="2"/>
  <c r="F8546" i="2"/>
  <c r="F8624" i="2"/>
  <c r="F8674" i="2"/>
  <c r="F8752" i="2"/>
  <c r="F8841" i="2"/>
  <c r="F8969" i="2"/>
  <c r="F9097" i="2"/>
  <c r="F9225" i="2"/>
  <c r="F9336" i="2"/>
  <c r="F9966" i="2"/>
  <c r="F9501" i="2"/>
  <c r="F9805" i="2"/>
  <c r="F9958" i="2"/>
  <c r="F6421" i="2"/>
  <c r="F8042" i="2"/>
  <c r="F8317" i="2"/>
  <c r="F8669" i="2"/>
  <c r="F8950" i="2"/>
  <c r="F9181" i="2"/>
  <c r="F9480" i="2"/>
  <c r="F9665" i="2"/>
  <c r="F9848" i="2"/>
  <c r="F9985" i="2"/>
  <c r="F6805" i="2"/>
  <c r="F7404" i="2"/>
  <c r="F7916" i="2"/>
  <c r="F8212" i="2"/>
  <c r="F8390" i="2"/>
  <c r="F8518" i="2"/>
  <c r="F8646" i="2"/>
  <c r="F8813" i="2"/>
  <c r="F8941" i="2"/>
  <c r="F9069" i="2"/>
  <c r="F9197" i="2"/>
  <c r="F9325" i="2"/>
  <c r="F9401" i="2"/>
  <c r="F9505" i="2"/>
  <c r="F9581" i="2"/>
  <c r="F9664" i="2"/>
  <c r="F9728" i="2"/>
  <c r="F9792" i="2"/>
  <c r="F9856" i="2"/>
  <c r="F9920" i="2"/>
  <c r="F9961" i="2"/>
  <c r="F9145" i="2"/>
  <c r="F9494" i="2"/>
  <c r="F9702" i="2"/>
  <c r="F9901" i="2"/>
  <c r="F7212" i="2"/>
  <c r="F8246" i="2"/>
  <c r="F8502" i="2"/>
  <c r="F8964" i="2"/>
  <c r="F9402" i="2"/>
  <c r="F9681" i="2"/>
  <c r="F9944" i="2"/>
  <c r="F6357" i="2"/>
  <c r="F7166" i="2"/>
  <c r="F7820" i="2"/>
  <c r="F8185" i="2"/>
  <c r="F8313" i="2"/>
  <c r="F8441" i="2"/>
  <c r="F8569" i="2"/>
  <c r="F8786" i="2"/>
  <c r="F8914" i="2"/>
  <c r="F9049" i="2"/>
  <c r="F9942" i="2"/>
  <c r="F8278" i="2"/>
  <c r="F8996" i="2"/>
  <c r="F9485" i="2"/>
  <c r="F9921" i="2"/>
  <c r="F87" i="2"/>
  <c r="F36" i="2"/>
  <c r="F101" i="2"/>
  <c r="F559" i="2"/>
  <c r="F577" i="2"/>
  <c r="F132" i="2"/>
  <c r="F612" i="2"/>
  <c r="F1017" i="2"/>
  <c r="F629" i="2"/>
  <c r="F871" i="2"/>
  <c r="F1293" i="2"/>
  <c r="F1485" i="2"/>
  <c r="F1677" i="2"/>
  <c r="F900" i="2"/>
  <c r="F944" i="2"/>
  <c r="F1340" i="2"/>
  <c r="F1596" i="2"/>
  <c r="F1821" i="2"/>
  <c r="F1981" i="2"/>
  <c r="F2077" i="2"/>
  <c r="F2269" i="2"/>
  <c r="F2493" i="2"/>
  <c r="F2653" i="2"/>
  <c r="F2845" i="2"/>
  <c r="F781" i="2"/>
  <c r="F1110" i="2"/>
  <c r="F1223" i="2"/>
  <c r="F1310" i="2"/>
  <c r="F1479" i="2"/>
  <c r="F1094" i="2"/>
  <c r="F1643" i="2"/>
  <c r="F1931" i="2"/>
  <c r="F2228" i="2"/>
  <c r="F2530" i="2"/>
  <c r="F2827" i="2"/>
  <c r="F1270" i="2"/>
  <c r="F1615" i="2"/>
  <c r="F1903" i="2"/>
  <c r="F2200" i="2"/>
  <c r="F2502" i="2"/>
  <c r="F1747" i="2"/>
  <c r="F2348" i="2"/>
  <c r="F2632" i="2"/>
  <c r="F2964" i="2"/>
  <c r="F3188" i="2"/>
  <c r="F3412" i="2"/>
  <c r="F3572" i="2"/>
  <c r="F3668" i="2"/>
  <c r="F3796" i="2"/>
  <c r="F3956" i="2"/>
  <c r="F4148" i="2"/>
  <c r="F4372" i="2"/>
  <c r="F4596" i="2"/>
  <c r="F4820" i="2"/>
  <c r="F5012" i="2"/>
  <c r="F5204" i="2"/>
  <c r="F5428" i="2"/>
  <c r="F5620" i="2"/>
  <c r="F5812" i="2"/>
  <c r="F1751" i="2"/>
  <c r="F2263" i="2"/>
  <c r="F2680" i="2"/>
  <c r="F3015" i="2"/>
  <c r="F3207" i="2"/>
  <c r="F3431" i="2"/>
  <c r="F3623" i="2"/>
  <c r="F1236" i="2"/>
  <c r="F2614" i="2"/>
  <c r="F3146" i="2"/>
  <c r="F3530" i="2"/>
  <c r="F3825" i="2"/>
  <c r="F1799" i="2"/>
  <c r="F2719" i="2"/>
  <c r="F3213" i="2"/>
  <c r="F3597" i="2"/>
  <c r="F3957" i="2"/>
  <c r="F4254" i="2"/>
  <c r="F4551" i="2"/>
  <c r="F4853" i="2"/>
  <c r="F5150" i="2"/>
  <c r="F2958" i="2"/>
  <c r="F3833" i="2"/>
  <c r="F4121" i="2"/>
  <c r="F4358" i="2"/>
  <c r="F4690" i="2"/>
  <c r="F5050" i="2"/>
  <c r="F5249" i="2"/>
  <c r="F5546" i="2"/>
  <c r="F5843" i="2"/>
  <c r="F6047" i="2"/>
  <c r="F6239" i="2"/>
  <c r="F6463" i="2"/>
  <c r="F6655" i="2"/>
  <c r="F6815" i="2"/>
  <c r="F6911" i="2"/>
  <c r="F7039" i="2"/>
  <c r="F7135" i="2"/>
  <c r="F7231" i="2"/>
  <c r="F7327" i="2"/>
  <c r="F7487" i="2"/>
  <c r="F7583" i="2"/>
  <c r="F7743" i="2"/>
  <c r="F7903" i="2"/>
  <c r="F7967" i="2"/>
  <c r="F8031" i="2"/>
  <c r="F8159" i="2"/>
  <c r="F8319" i="2"/>
  <c r="F8511" i="2"/>
  <c r="F8735" i="2"/>
  <c r="F8895" i="2"/>
  <c r="F9119" i="2"/>
  <c r="F9311" i="2"/>
  <c r="F9439" i="2"/>
  <c r="F9663" i="2"/>
  <c r="F9823" i="2"/>
  <c r="F9983" i="2"/>
  <c r="F3791" i="2"/>
  <c r="F4219" i="2"/>
  <c r="F4553" i="2"/>
  <c r="F4970" i="2"/>
  <c r="F5310" i="2"/>
  <c r="F5566" i="2"/>
  <c r="F5863" i="2"/>
  <c r="F2953" i="2"/>
  <c r="F1895" i="2"/>
  <c r="F3366" i="2"/>
  <c r="F4442" i="2"/>
  <c r="F5011" i="2"/>
  <c r="F5378" i="2"/>
  <c r="F3697" i="2"/>
  <c r="F4111" i="2"/>
  <c r="F4443" i="2"/>
  <c r="F4803" i="2"/>
  <c r="F5247" i="2"/>
  <c r="F1542" i="2"/>
  <c r="F3414" i="2"/>
  <c r="F4217" i="2"/>
  <c r="F5099" i="2"/>
  <c r="F5147" i="2"/>
  <c r="F5741" i="2"/>
  <c r="F3329" i="2"/>
  <c r="F4895" i="2"/>
  <c r="F5625" i="2"/>
  <c r="F5437" i="2"/>
  <c r="F6073" i="2"/>
  <c r="F6329" i="2"/>
  <c r="F6626" i="2"/>
  <c r="F6882" i="2"/>
  <c r="F7184" i="2"/>
  <c r="F7440" i="2"/>
  <c r="F7737" i="2"/>
  <c r="F8034" i="2"/>
  <c r="F6004" i="2"/>
  <c r="F6260" i="2"/>
  <c r="F6516" i="2"/>
  <c r="F6813" i="2"/>
  <c r="F7110" i="2"/>
  <c r="F7325" i="2"/>
  <c r="F7622" i="2"/>
  <c r="F7878" i="2"/>
  <c r="F4943" i="2"/>
  <c r="F6058" i="2"/>
  <c r="F6266" i="2"/>
  <c r="F6376" i="2"/>
  <c r="F6504" i="2"/>
  <c r="F6632" i="2"/>
  <c r="F6778" i="2"/>
  <c r="F6929" i="2"/>
  <c r="F6181" i="2"/>
  <c r="F6764" i="2"/>
  <c r="F7153" i="2"/>
  <c r="F7448" i="2"/>
  <c r="F7704" i="2"/>
  <c r="F7882" i="2"/>
  <c r="F7960" i="2"/>
  <c r="F4170" i="2"/>
  <c r="F5769" i="2"/>
  <c r="F6204" i="2"/>
  <c r="F6716" i="2"/>
  <c r="F7061" i="2"/>
  <c r="F7317" i="2"/>
  <c r="F7612" i="2"/>
  <c r="F7868" i="2"/>
  <c r="F8106" i="2"/>
  <c r="F8257" i="2"/>
  <c r="F8408" i="2"/>
  <c r="F8554" i="2"/>
  <c r="F8682" i="2"/>
  <c r="F8833" i="2"/>
  <c r="F8984" i="2"/>
  <c r="F9112" i="2"/>
  <c r="F9258" i="2"/>
  <c r="F6021" i="2"/>
  <c r="F8494" i="2"/>
  <c r="F9052" i="2"/>
  <c r="F9326" i="2"/>
  <c r="F9518" i="2"/>
  <c r="F6229" i="2"/>
  <c r="F7756" i="2"/>
  <c r="F8297" i="2"/>
  <c r="F8592" i="2"/>
  <c r="F8848" i="2"/>
  <c r="F9154" i="2"/>
  <c r="F9341" i="2"/>
  <c r="F9462" i="2"/>
  <c r="F9616" i="2"/>
  <c r="F9758" i="2"/>
  <c r="F9909" i="2"/>
  <c r="F9184" i="2"/>
  <c r="F9572" i="2"/>
  <c r="F9846" i="2"/>
  <c r="F6478" i="2"/>
  <c r="F8477" i="2"/>
  <c r="F9053" i="2"/>
  <c r="F9345" i="2"/>
  <c r="F9421" i="2"/>
  <c r="F9544" i="2"/>
  <c r="F9690" i="2"/>
  <c r="F9818" i="2"/>
  <c r="F9937" i="2"/>
  <c r="F6236" i="2"/>
  <c r="F7134" i="2"/>
  <c r="F7788" i="2"/>
  <c r="F8269" i="2"/>
  <c r="F8564" i="2"/>
  <c r="F8870" i="2"/>
  <c r="F9126" i="2"/>
  <c r="F9389" i="2"/>
  <c r="F9586" i="2"/>
  <c r="F9753" i="2"/>
  <c r="F9904" i="2"/>
  <c r="F9152" i="2"/>
  <c r="F9741" i="2"/>
  <c r="F7397" i="2"/>
  <c r="F8342" i="2"/>
  <c r="F8726" i="2"/>
  <c r="F8868" i="2"/>
  <c r="F9117" i="2"/>
  <c r="F9620" i="2"/>
  <c r="F9953" i="2"/>
  <c r="F7180" i="2"/>
  <c r="F7877" i="2"/>
  <c r="F8242" i="2"/>
  <c r="F8537" i="2"/>
  <c r="F8832" i="2"/>
  <c r="F9209" i="2"/>
  <c r="F7340" i="2"/>
  <c r="F8772" i="2"/>
  <c r="F9608" i="2"/>
  <c r="F9873" i="2"/>
  <c r="G3166" i="2"/>
  <c r="G3182" i="2"/>
  <c r="G3198" i="2"/>
  <c r="G3214" i="2"/>
  <c r="G3230" i="2"/>
  <c r="G3246" i="2"/>
  <c r="G3262" i="2"/>
  <c r="G3278" i="2"/>
  <c r="G3294" i="2"/>
  <c r="G3310" i="2"/>
  <c r="G3326" i="2"/>
  <c r="G3342" i="2"/>
  <c r="G3358" i="2"/>
  <c r="G3374" i="2"/>
  <c r="G3390" i="2"/>
  <c r="G3406" i="2"/>
  <c r="G3422" i="2"/>
  <c r="G3438" i="2"/>
  <c r="G3454" i="2"/>
  <c r="G3470" i="2"/>
  <c r="G3486" i="2"/>
  <c r="G3502" i="2"/>
  <c r="G3518" i="2"/>
  <c r="G3534" i="2"/>
  <c r="G3550" i="2"/>
  <c r="G3566" i="2"/>
  <c r="G3582" i="2"/>
  <c r="G3598" i="2"/>
  <c r="G3614" i="2"/>
  <c r="G3630" i="2"/>
  <c r="G3646" i="2"/>
  <c r="G3662" i="2"/>
  <c r="G3678" i="2"/>
  <c r="G3694" i="2"/>
  <c r="G3710" i="2"/>
  <c r="G3726" i="2"/>
  <c r="G3742" i="2"/>
  <c r="G3758" i="2"/>
  <c r="G3780" i="2"/>
  <c r="G3787" i="2"/>
  <c r="G3794" i="2"/>
  <c r="G3812" i="2"/>
  <c r="G3819" i="2"/>
  <c r="G3826" i="2"/>
  <c r="G3844" i="2"/>
  <c r="G3851" i="2"/>
  <c r="G3858" i="2"/>
  <c r="G3876" i="2"/>
  <c r="G3883" i="2"/>
  <c r="G3890" i="2"/>
  <c r="G3896" i="2"/>
  <c r="G3903" i="2"/>
  <c r="G3908" i="2"/>
  <c r="G3910" i="2"/>
  <c r="G3915" i="2"/>
  <c r="G3920" i="2"/>
  <c r="G3922" i="2"/>
  <c r="G3927" i="2"/>
  <c r="G3934" i="2"/>
  <c r="G3960" i="2"/>
  <c r="G3967" i="2"/>
  <c r="G3972" i="2"/>
  <c r="G3974" i="2"/>
  <c r="G3979" i="2"/>
  <c r="G3984" i="2"/>
  <c r="G3986" i="2"/>
  <c r="G3991" i="2"/>
  <c r="G3998" i="2"/>
  <c r="G4024" i="2"/>
  <c r="G4031" i="2"/>
  <c r="G4036" i="2"/>
  <c r="G4038" i="2"/>
  <c r="G4043" i="2"/>
  <c r="G4048" i="2"/>
  <c r="G4050" i="2"/>
  <c r="G4055" i="2"/>
  <c r="G4062" i="2"/>
  <c r="G4088" i="2"/>
  <c r="G4095" i="2"/>
  <c r="G4100" i="2"/>
  <c r="G4102" i="2"/>
  <c r="G4107" i="2"/>
  <c r="G4112" i="2"/>
  <c r="G4114" i="2"/>
  <c r="G4119" i="2"/>
  <c r="G4126" i="2"/>
  <c r="G4152" i="2"/>
  <c r="G4159" i="2"/>
  <c r="G4164" i="2"/>
  <c r="G4166" i="2"/>
  <c r="G4171" i="2"/>
  <c r="G4176" i="2"/>
  <c r="G4178" i="2"/>
  <c r="G4183" i="2"/>
  <c r="G4190" i="2"/>
  <c r="G4216" i="2"/>
  <c r="G4223" i="2"/>
  <c r="G4228" i="2"/>
  <c r="G4230" i="2"/>
  <c r="G4235" i="2"/>
  <c r="G4240" i="2"/>
  <c r="G4242" i="2"/>
  <c r="G4247" i="2"/>
  <c r="G4254" i="2"/>
  <c r="G4280" i="2"/>
  <c r="G4287" i="2"/>
  <c r="G4292" i="2"/>
  <c r="G4294" i="2"/>
  <c r="G4299" i="2"/>
  <c r="G4304" i="2"/>
  <c r="G4306" i="2"/>
  <c r="G4311" i="2"/>
  <c r="G4318" i="2"/>
  <c r="G4344" i="2"/>
  <c r="G4351" i="2"/>
  <c r="G4356" i="2"/>
  <c r="G4358" i="2"/>
  <c r="G4363" i="2"/>
  <c r="G4368" i="2"/>
  <c r="G4370" i="2"/>
  <c r="G4375" i="2"/>
  <c r="G4382" i="2"/>
  <c r="G4408" i="2"/>
  <c r="G4415" i="2"/>
  <c r="G4420" i="2"/>
  <c r="G4422" i="2"/>
  <c r="G4427" i="2"/>
  <c r="G4432" i="2"/>
  <c r="G4434" i="2"/>
  <c r="G4439" i="2"/>
  <c r="G4446" i="2"/>
  <c r="G4472" i="2"/>
  <c r="G4479" i="2"/>
  <c r="G4484" i="2"/>
  <c r="G4486" i="2"/>
  <c r="G4491" i="2"/>
  <c r="G4496" i="2"/>
  <c r="G4498" i="2"/>
  <c r="G4503" i="2"/>
  <c r="G4510" i="2"/>
  <c r="G4536" i="2"/>
  <c r="G4543" i="2"/>
  <c r="G4548" i="2"/>
  <c r="G4550" i="2"/>
  <c r="G4555" i="2"/>
  <c r="G4560" i="2"/>
  <c r="G4562" i="2"/>
  <c r="G4567" i="2"/>
  <c r="G4574" i="2"/>
  <c r="G4600" i="2"/>
  <c r="G4607" i="2"/>
  <c r="G4612" i="2"/>
  <c r="G4614" i="2"/>
  <c r="G4619" i="2"/>
  <c r="G4624" i="2"/>
  <c r="G4626" i="2"/>
  <c r="G4631" i="2"/>
  <c r="G4638" i="2"/>
  <c r="G4664" i="2"/>
  <c r="G4671" i="2"/>
  <c r="G4676" i="2"/>
  <c r="G4678" i="2"/>
  <c r="G4683" i="2"/>
  <c r="G4688" i="2"/>
  <c r="G4690" i="2"/>
  <c r="G4695" i="2"/>
  <c r="G4702" i="2"/>
  <c r="G4728" i="2"/>
  <c r="G4735" i="2"/>
  <c r="G4740" i="2"/>
  <c r="G4742" i="2"/>
  <c r="G4747" i="2"/>
  <c r="G4752" i="2"/>
  <c r="G4754" i="2"/>
  <c r="G4759" i="2"/>
  <c r="G4766" i="2"/>
  <c r="G4792" i="2"/>
  <c r="G4799" i="2"/>
  <c r="G4804" i="2"/>
  <c r="G4806" i="2"/>
  <c r="G4811" i="2"/>
  <c r="G4816" i="2"/>
  <c r="G4818" i="2"/>
  <c r="G4823" i="2"/>
  <c r="G4830" i="2"/>
  <c r="G4856" i="2"/>
  <c r="G4863" i="2"/>
  <c r="G4868" i="2"/>
  <c r="G4870" i="2"/>
  <c r="G4875" i="2"/>
  <c r="G4880" i="2"/>
  <c r="G4882" i="2"/>
  <c r="G4887" i="2"/>
  <c r="G4894" i="2"/>
  <c r="G4920" i="2"/>
  <c r="G4927" i="2"/>
  <c r="G4932" i="2"/>
  <c r="G4934" i="2"/>
  <c r="G4939" i="2"/>
  <c r="G4944" i="2"/>
  <c r="G4946" i="2"/>
  <c r="G4951" i="2"/>
  <c r="G4958" i="2"/>
  <c r="G4984" i="2"/>
  <c r="G4991" i="2"/>
  <c r="G4996" i="2"/>
  <c r="G4998" i="2"/>
  <c r="G5003" i="2"/>
  <c r="G5008" i="2"/>
  <c r="G5010" i="2"/>
  <c r="G5015" i="2"/>
  <c r="G5022" i="2"/>
  <c r="G5048" i="2"/>
  <c r="G5055" i="2"/>
  <c r="G5060" i="2"/>
  <c r="G5062" i="2"/>
  <c r="G5067" i="2"/>
  <c r="G5072" i="2"/>
  <c r="G5074" i="2"/>
  <c r="G5079" i="2"/>
  <c r="G5086" i="2"/>
  <c r="G5112" i="2"/>
  <c r="G5119" i="2"/>
  <c r="G5124" i="2"/>
  <c r="G5126" i="2"/>
  <c r="G5131" i="2"/>
  <c r="G5136" i="2"/>
  <c r="G5138" i="2"/>
  <c r="G5143" i="2"/>
  <c r="G5150" i="2"/>
  <c r="G5176" i="2"/>
  <c r="G5183" i="2"/>
  <c r="G5187" i="2"/>
  <c r="G5194" i="2"/>
  <c r="G5196" i="2"/>
  <c r="G5203" i="2"/>
  <c r="G5210" i="2"/>
  <c r="G5212" i="2"/>
  <c r="G5219" i="2"/>
  <c r="G5226" i="2"/>
  <c r="G5228" i="2"/>
  <c r="G5235" i="2"/>
  <c r="G5242" i="2"/>
  <c r="G5244" i="2"/>
  <c r="G5251" i="2"/>
  <c r="G5258" i="2"/>
  <c r="G5260" i="2"/>
  <c r="G5267" i="2"/>
  <c r="G5274" i="2"/>
  <c r="G5276" i="2"/>
  <c r="G5283" i="2"/>
  <c r="G5290" i="2"/>
  <c r="G5292" i="2"/>
  <c r="G5299" i="2"/>
  <c r="G5306" i="2"/>
  <c r="G5308" i="2"/>
  <c r="G5315" i="2"/>
  <c r="G5322" i="2"/>
  <c r="G5324" i="2"/>
  <c r="G5331" i="2"/>
  <c r="G5338" i="2"/>
  <c r="G5340" i="2"/>
  <c r="G5347" i="2"/>
  <c r="G5354" i="2"/>
  <c r="G5356" i="2"/>
  <c r="G5363" i="2"/>
  <c r="G5370" i="2"/>
  <c r="G5372" i="2"/>
  <c r="G5379" i="2"/>
  <c r="G5386" i="2"/>
  <c r="G5388" i="2"/>
  <c r="G5395" i="2"/>
  <c r="G5402" i="2"/>
  <c r="G5404" i="2"/>
  <c r="G5411" i="2"/>
  <c r="G5418" i="2"/>
  <c r="G5420" i="2"/>
  <c r="G5427" i="2"/>
  <c r="G5434" i="2"/>
  <c r="G5436" i="2"/>
  <c r="G5443" i="2"/>
  <c r="G5450" i="2"/>
  <c r="G5452" i="2"/>
  <c r="G5459" i="2"/>
  <c r="G5466" i="2"/>
  <c r="G5468" i="2"/>
  <c r="G5475" i="2"/>
  <c r="G5482" i="2"/>
  <c r="G5484" i="2"/>
  <c r="G5491" i="2"/>
  <c r="G5498" i="2"/>
  <c r="G5500" i="2"/>
  <c r="G5507" i="2"/>
  <c r="G5514" i="2"/>
  <c r="G5516" i="2"/>
  <c r="G5523" i="2"/>
  <c r="G5530" i="2"/>
  <c r="G5532" i="2"/>
  <c r="G5539" i="2"/>
  <c r="G5546" i="2"/>
  <c r="G5548" i="2"/>
  <c r="G5555" i="2"/>
  <c r="G5562" i="2"/>
  <c r="G5564" i="2"/>
  <c r="G5571" i="2"/>
  <c r="G5578" i="2"/>
  <c r="G5580" i="2"/>
  <c r="G5587" i="2"/>
  <c r="G5594" i="2"/>
  <c r="G5596" i="2"/>
  <c r="G5603" i="2"/>
  <c r="G5610" i="2"/>
  <c r="G5612" i="2"/>
  <c r="G5619" i="2"/>
  <c r="G5626" i="2"/>
  <c r="G5628" i="2"/>
  <c r="G5635" i="2"/>
  <c r="G5642" i="2"/>
  <c r="G5644" i="2"/>
  <c r="G5651" i="2"/>
  <c r="G5658" i="2"/>
  <c r="G5660" i="2"/>
  <c r="G5667" i="2"/>
  <c r="G5674" i="2"/>
  <c r="G5676" i="2"/>
  <c r="G5683" i="2"/>
  <c r="G5690" i="2"/>
  <c r="G5692" i="2"/>
  <c r="G5699" i="2"/>
  <c r="G5706" i="2"/>
  <c r="G5708" i="2"/>
  <c r="G5715" i="2"/>
  <c r="G5722" i="2"/>
  <c r="G5724" i="2"/>
  <c r="G5731" i="2"/>
  <c r="G5738" i="2"/>
  <c r="G5740" i="2"/>
  <c r="G5747" i="2"/>
  <c r="G5754" i="2"/>
  <c r="G5756" i="2"/>
  <c r="G5763" i="2"/>
  <c r="G5770" i="2"/>
  <c r="G5772" i="2"/>
  <c r="G5779" i="2"/>
  <c r="G5786" i="2"/>
  <c r="G5788" i="2"/>
  <c r="G5795" i="2"/>
  <c r="G5802" i="2"/>
  <c r="G5804" i="2"/>
  <c r="G5811" i="2"/>
  <c r="G5818" i="2"/>
  <c r="G5820" i="2"/>
  <c r="G5827" i="2"/>
  <c r="G5834" i="2"/>
  <c r="G5836" i="2"/>
  <c r="G5843" i="2"/>
  <c r="G5850" i="2"/>
  <c r="G5852" i="2"/>
  <c r="G5859" i="2"/>
  <c r="G5866" i="2"/>
  <c r="G5868" i="2"/>
  <c r="G5875" i="2"/>
  <c r="G5882" i="2"/>
  <c r="G5884" i="2"/>
  <c r="G5891" i="2"/>
  <c r="G5895" i="2"/>
  <c r="G5899" i="2"/>
  <c r="G5903" i="2"/>
  <c r="G5907" i="2"/>
  <c r="G3150" i="2"/>
  <c r="G446" i="2"/>
  <c r="G734" i="2"/>
  <c r="G960" i="2"/>
  <c r="G1083" i="2"/>
  <c r="G1399" i="2"/>
  <c r="G1456" i="2"/>
  <c r="G1513" i="2"/>
  <c r="G1752" i="2"/>
  <c r="G1809" i="2"/>
  <c r="G1951" i="2"/>
  <c r="G2008" i="2"/>
  <c r="G2065" i="2"/>
  <c r="G2207" i="2"/>
  <c r="G2264" i="2"/>
  <c r="G2321" i="2"/>
  <c r="G2463" i="2"/>
  <c r="G2520" i="2"/>
  <c r="G2540" i="2"/>
  <c r="G2559" i="2"/>
  <c r="G2597" i="2"/>
  <c r="G2616" i="2"/>
  <c r="G2635" i="2"/>
  <c r="G2673" i="2"/>
  <c r="G2692" i="2"/>
  <c r="G2749" i="2"/>
  <c r="G2938" i="2"/>
  <c r="G2971" i="2"/>
  <c r="G3003" i="2"/>
  <c r="G3035" i="2"/>
  <c r="G3067" i="2"/>
  <c r="G3099" i="2"/>
  <c r="G3131" i="2"/>
  <c r="G3163" i="2"/>
  <c r="G1163" i="2"/>
  <c r="G1229" i="2"/>
  <c r="G1627" i="2"/>
  <c r="G1684" i="2"/>
  <c r="G1724" i="2"/>
  <c r="G1781" i="2"/>
  <c r="G1923" i="2"/>
  <c r="G1980" i="2"/>
  <c r="G2037" i="2"/>
  <c r="G2179" i="2"/>
  <c r="G2236" i="2"/>
  <c r="G2293" i="2"/>
  <c r="G2435" i="2"/>
  <c r="G2492" i="2"/>
  <c r="G2541" i="2"/>
  <c r="G2787" i="2"/>
  <c r="G2844" i="2"/>
  <c r="G2863" i="2"/>
  <c r="G620" i="2"/>
  <c r="G1200" i="2"/>
  <c r="G1257" i="2"/>
  <c r="G1655" i="2"/>
  <c r="G1705" i="2"/>
  <c r="G1823" i="2"/>
  <c r="G1880" i="2"/>
  <c r="G1937" i="2"/>
  <c r="G2079" i="2"/>
  <c r="G2136" i="2"/>
  <c r="G2193" i="2"/>
  <c r="G2335" i="2"/>
  <c r="G2392" i="2"/>
  <c r="G2449" i="2"/>
  <c r="G2739" i="2"/>
  <c r="G2796" i="2"/>
  <c r="G2815" i="2"/>
  <c r="G2853" i="2"/>
  <c r="G2872" i="2"/>
  <c r="G2891" i="2"/>
  <c r="G2929" i="2"/>
  <c r="G2955" i="2"/>
  <c r="G2987" i="2"/>
  <c r="G3019" i="2"/>
  <c r="G3051" i="2"/>
  <c r="G3083" i="2"/>
  <c r="G3115" i="2"/>
  <c r="G3147" i="2"/>
  <c r="G1428" i="2"/>
  <c r="G1795" i="2"/>
  <c r="G1909" i="2"/>
  <c r="G2364" i="2"/>
  <c r="G2645" i="2"/>
  <c r="G2721" i="2"/>
  <c r="G2797" i="2"/>
  <c r="G2966" i="2"/>
  <c r="G3030" i="2"/>
  <c r="G3094" i="2"/>
  <c r="G3158" i="2"/>
  <c r="G3195" i="2"/>
  <c r="G3227" i="2"/>
  <c r="G3259" i="2"/>
  <c r="G3291" i="2"/>
  <c r="G3323" i="2"/>
  <c r="G3355" i="2"/>
  <c r="G3387" i="2"/>
  <c r="G3419" i="2"/>
  <c r="G3451" i="2"/>
  <c r="G3483" i="2"/>
  <c r="G3515" i="2"/>
  <c r="G3547" i="2"/>
  <c r="G3579" i="2"/>
  <c r="G3611" i="2"/>
  <c r="G3643" i="2"/>
  <c r="G3675" i="2"/>
  <c r="G3707" i="2"/>
  <c r="G3739" i="2"/>
  <c r="G3792" i="2"/>
  <c r="G3799" i="2"/>
  <c r="G3806" i="2"/>
  <c r="G3856" i="2"/>
  <c r="G3863" i="2"/>
  <c r="G3870" i="2"/>
  <c r="G3906" i="2"/>
  <c r="G3911" i="2"/>
  <c r="G3944" i="2"/>
  <c r="G3958" i="2"/>
  <c r="G3963" i="2"/>
  <c r="G3968" i="2"/>
  <c r="G3982" i="2"/>
  <c r="G4015" i="2"/>
  <c r="G4020" i="2"/>
  <c r="G4034" i="2"/>
  <c r="G4039" i="2"/>
  <c r="G4072" i="2"/>
  <c r="G4086" i="2"/>
  <c r="G4091" i="2"/>
  <c r="G4096" i="2"/>
  <c r="G4110" i="2"/>
  <c r="G4143" i="2"/>
  <c r="G4148" i="2"/>
  <c r="G4162" i="2"/>
  <c r="G4167" i="2"/>
  <c r="G4200" i="2"/>
  <c r="G4214" i="2"/>
  <c r="G4219" i="2"/>
  <c r="G4224" i="2"/>
  <c r="G4238" i="2"/>
  <c r="G4271" i="2"/>
  <c r="G4276" i="2"/>
  <c r="G4290" i="2"/>
  <c r="G4295" i="2"/>
  <c r="G4328" i="2"/>
  <c r="G4342" i="2"/>
  <c r="G4347" i="2"/>
  <c r="G4352" i="2"/>
  <c r="G4366" i="2"/>
  <c r="G4399" i="2"/>
  <c r="G4404" i="2"/>
  <c r="G4418" i="2"/>
  <c r="G4423" i="2"/>
  <c r="G4456" i="2"/>
  <c r="G4470" i="2"/>
  <c r="G4475" i="2"/>
  <c r="G4480" i="2"/>
  <c r="G4494" i="2"/>
  <c r="G4527" i="2"/>
  <c r="G4532" i="2"/>
  <c r="G4546" i="2"/>
  <c r="G4551" i="2"/>
  <c r="G4584" i="2"/>
  <c r="G4598" i="2"/>
  <c r="G4603" i="2"/>
  <c r="G4608" i="2"/>
  <c r="G4622" i="2"/>
  <c r="G4655" i="2"/>
  <c r="G4660" i="2"/>
  <c r="G4674" i="2"/>
  <c r="G4679" i="2"/>
  <c r="G4712" i="2"/>
  <c r="G4726" i="2"/>
  <c r="G4731" i="2"/>
  <c r="G4736" i="2"/>
  <c r="G4750" i="2"/>
  <c r="G4783" i="2"/>
  <c r="G4788" i="2"/>
  <c r="G4802" i="2"/>
  <c r="G4807" i="2"/>
  <c r="G4840" i="2"/>
  <c r="G4854" i="2"/>
  <c r="G4859" i="2"/>
  <c r="G4864" i="2"/>
  <c r="G4878" i="2"/>
  <c r="G4911" i="2"/>
  <c r="G4916" i="2"/>
  <c r="G4930" i="2"/>
  <c r="G4935" i="2"/>
  <c r="G4968" i="2"/>
  <c r="G4982" i="2"/>
  <c r="G4987" i="2"/>
  <c r="G4992" i="2"/>
  <c r="G5006" i="2"/>
  <c r="G5039" i="2"/>
  <c r="G5044" i="2"/>
  <c r="G5058" i="2"/>
  <c r="G5063" i="2"/>
  <c r="G5096" i="2"/>
  <c r="G5110" i="2"/>
  <c r="G5115" i="2"/>
  <c r="G5120" i="2"/>
  <c r="G5134" i="2"/>
  <c r="G5167" i="2"/>
  <c r="G5172" i="2"/>
  <c r="G5200" i="2"/>
  <c r="G5207" i="2"/>
  <c r="G5214" i="2"/>
  <c r="G5232" i="2"/>
  <c r="G5239" i="2"/>
  <c r="G5246" i="2"/>
  <c r="G5264" i="2"/>
  <c r="G5271" i="2"/>
  <c r="G5278" i="2"/>
  <c r="G5296" i="2"/>
  <c r="G5303" i="2"/>
  <c r="G5310" i="2"/>
  <c r="G5328" i="2"/>
  <c r="G5335" i="2"/>
  <c r="G5342" i="2"/>
  <c r="G5360" i="2"/>
  <c r="G5367" i="2"/>
  <c r="G5374" i="2"/>
  <c r="G5392" i="2"/>
  <c r="G5399" i="2"/>
  <c r="G5406" i="2"/>
  <c r="G5424" i="2"/>
  <c r="G5431" i="2"/>
  <c r="G5438" i="2"/>
  <c r="G5456" i="2"/>
  <c r="G5463" i="2"/>
  <c r="G5470" i="2"/>
  <c r="G848" i="2"/>
  <c r="G1485" i="2"/>
  <c r="G2051" i="2"/>
  <c r="G2165" i="2"/>
  <c r="G2588" i="2"/>
  <c r="G2664" i="2"/>
  <c r="G2740" i="2"/>
  <c r="G2920" i="2"/>
  <c r="G2950" i="2"/>
  <c r="G3014" i="2"/>
  <c r="G3078" i="2"/>
  <c r="G3142" i="2"/>
  <c r="G3174" i="2"/>
  <c r="G3206" i="2"/>
  <c r="G3238" i="2"/>
  <c r="G3270" i="2"/>
  <c r="G3302" i="2"/>
  <c r="G3334" i="2"/>
  <c r="G3366" i="2"/>
  <c r="G3398" i="2"/>
  <c r="G3430" i="2"/>
  <c r="G3462" i="2"/>
  <c r="G3494" i="2"/>
  <c r="G3526" i="2"/>
  <c r="G3558" i="2"/>
  <c r="G3590" i="2"/>
  <c r="G3622" i="2"/>
  <c r="G3654" i="2"/>
  <c r="G3686" i="2"/>
  <c r="G3718" i="2"/>
  <c r="G3750" i="2"/>
  <c r="G3771" i="2"/>
  <c r="G3778" i="2"/>
  <c r="G3828" i="2"/>
  <c r="G3835" i="2"/>
  <c r="G3842" i="2"/>
  <c r="G3892" i="2"/>
  <c r="G3902" i="2"/>
  <c r="G3935" i="2"/>
  <c r="G3940" i="2"/>
  <c r="G3954" i="2"/>
  <c r="G3959" i="2"/>
  <c r="G3992" i="2"/>
  <c r="G4006" i="2"/>
  <c r="G4011" i="2"/>
  <c r="G4016" i="2"/>
  <c r="G4030" i="2"/>
  <c r="G4063" i="2"/>
  <c r="G4068" i="2"/>
  <c r="G4082" i="2"/>
  <c r="G4087" i="2"/>
  <c r="G4120" i="2"/>
  <c r="G4134" i="2"/>
  <c r="G4139" i="2"/>
  <c r="G4144" i="2"/>
  <c r="G4158" i="2"/>
  <c r="G4191" i="2"/>
  <c r="G4196" i="2"/>
  <c r="G4210" i="2"/>
  <c r="G4215" i="2"/>
  <c r="G4248" i="2"/>
  <c r="G4262" i="2"/>
  <c r="G4267" i="2"/>
  <c r="G4272" i="2"/>
  <c r="G4286" i="2"/>
  <c r="G4319" i="2"/>
  <c r="G4324" i="2"/>
  <c r="G4338" i="2"/>
  <c r="G4343" i="2"/>
  <c r="G4376" i="2"/>
  <c r="G4390" i="2"/>
  <c r="G4395" i="2"/>
  <c r="G4400" i="2"/>
  <c r="G4414" i="2"/>
  <c r="G4447" i="2"/>
  <c r="G4452" i="2"/>
  <c r="G4466" i="2"/>
  <c r="G4471" i="2"/>
  <c r="G4504" i="2"/>
  <c r="G4518" i="2"/>
  <c r="G4523" i="2"/>
  <c r="G4528" i="2"/>
  <c r="G4542" i="2"/>
  <c r="G4575" i="2"/>
  <c r="G4580" i="2"/>
  <c r="G4594" i="2"/>
  <c r="G4599" i="2"/>
  <c r="G4632" i="2"/>
  <c r="G4646" i="2"/>
  <c r="G4651" i="2"/>
  <c r="G4656" i="2"/>
  <c r="G4670" i="2"/>
  <c r="G4703" i="2"/>
  <c r="G4708" i="2"/>
  <c r="G4722" i="2"/>
  <c r="G4727" i="2"/>
  <c r="G4760" i="2"/>
  <c r="G4774" i="2"/>
  <c r="G4779" i="2"/>
  <c r="G4784" i="2"/>
  <c r="G4798" i="2"/>
  <c r="G4831" i="2"/>
  <c r="G4836" i="2"/>
  <c r="G4850" i="2"/>
  <c r="G4855" i="2"/>
  <c r="G4888" i="2"/>
  <c r="G4902" i="2"/>
  <c r="G4907" i="2"/>
  <c r="G4912" i="2"/>
  <c r="G4926" i="2"/>
  <c r="G4959" i="2"/>
  <c r="G4964" i="2"/>
  <c r="G4978" i="2"/>
  <c r="G4983" i="2"/>
  <c r="G5016" i="2"/>
  <c r="G5030" i="2"/>
  <c r="G5035" i="2"/>
  <c r="G5040" i="2"/>
  <c r="G5054" i="2"/>
  <c r="G5087" i="2"/>
  <c r="G5092" i="2"/>
  <c r="G5106" i="2"/>
  <c r="G5111" i="2"/>
  <c r="G5144" i="2"/>
  <c r="G5158" i="2"/>
  <c r="G5163" i="2"/>
  <c r="G5168" i="2"/>
  <c r="G5182" i="2"/>
  <c r="G5186" i="2"/>
  <c r="G5204" i="2"/>
  <c r="G5211" i="2"/>
  <c r="G5218" i="2"/>
  <c r="G5236" i="2"/>
  <c r="G5243" i="2"/>
  <c r="G5250" i="2"/>
  <c r="G5268" i="2"/>
  <c r="G5275" i="2"/>
  <c r="G5282" i="2"/>
  <c r="G5300" i="2"/>
  <c r="G5307" i="2"/>
  <c r="G5314" i="2"/>
  <c r="G5332" i="2"/>
  <c r="G5339" i="2"/>
  <c r="G5346" i="2"/>
  <c r="G5364" i="2"/>
  <c r="G5371" i="2"/>
  <c r="G5378" i="2"/>
  <c r="G5396" i="2"/>
  <c r="G5403" i="2"/>
  <c r="G5410" i="2"/>
  <c r="G5428" i="2"/>
  <c r="G5435" i="2"/>
  <c r="G5442" i="2"/>
  <c r="G5460" i="2"/>
  <c r="G5467" i="2"/>
  <c r="G5474" i="2"/>
  <c r="G1852" i="2"/>
  <c r="G2307" i="2"/>
  <c r="G2421" i="2"/>
  <c r="G2531" i="2"/>
  <c r="G2607" i="2"/>
  <c r="G2683" i="2"/>
  <c r="G2998" i="2"/>
  <c r="G3062" i="2"/>
  <c r="G3126" i="2"/>
  <c r="G3179" i="2"/>
  <c r="G3211" i="2"/>
  <c r="G3243" i="2"/>
  <c r="G3275" i="2"/>
  <c r="G3307" i="2"/>
  <c r="G3339" i="2"/>
  <c r="G3371" i="2"/>
  <c r="G3403" i="2"/>
  <c r="G3435" i="2"/>
  <c r="G3467" i="2"/>
  <c r="G3499" i="2"/>
  <c r="G3531" i="2"/>
  <c r="G3563" i="2"/>
  <c r="G3595" i="2"/>
  <c r="G3627" i="2"/>
  <c r="G3659" i="2"/>
  <c r="G3691" i="2"/>
  <c r="G3723" i="2"/>
  <c r="G3755" i="2"/>
  <c r="G3774" i="2"/>
  <c r="G3824" i="2"/>
  <c r="G3831" i="2"/>
  <c r="G3838" i="2"/>
  <c r="G3888" i="2"/>
  <c r="G3894" i="2"/>
  <c r="G3899" i="2"/>
  <c r="G3904" i="2"/>
  <c r="G3918" i="2"/>
  <c r="G3951" i="2"/>
  <c r="G3956" i="2"/>
  <c r="G3970" i="2"/>
  <c r="G3975" i="2"/>
  <c r="G4008" i="2"/>
  <c r="G4022" i="2"/>
  <c r="G4027" i="2"/>
  <c r="G4032" i="2"/>
  <c r="G4046" i="2"/>
  <c r="G4079" i="2"/>
  <c r="G4084" i="2"/>
  <c r="G4098" i="2"/>
  <c r="G4103" i="2"/>
  <c r="G4136" i="2"/>
  <c r="G4150" i="2"/>
  <c r="G4155" i="2"/>
  <c r="G4160" i="2"/>
  <c r="G4174" i="2"/>
  <c r="G4207" i="2"/>
  <c r="G4212" i="2"/>
  <c r="G3110" i="2"/>
  <c r="G3222" i="2"/>
  <c r="G3350" i="2"/>
  <c r="G3478" i="2"/>
  <c r="G3606" i="2"/>
  <c r="G3734" i="2"/>
  <c r="G3803" i="2"/>
  <c r="G3860" i="2"/>
  <c r="G3928" i="2"/>
  <c r="G3947" i="2"/>
  <c r="G3966" i="2"/>
  <c r="G4004" i="2"/>
  <c r="G4023" i="2"/>
  <c r="G4080" i="2"/>
  <c r="G4226" i="2"/>
  <c r="G4264" i="2"/>
  <c r="G4283" i="2"/>
  <c r="G4302" i="2"/>
  <c r="G4340" i="2"/>
  <c r="G4359" i="2"/>
  <c r="G4406" i="2"/>
  <c r="G4416" i="2"/>
  <c r="G4463" i="2"/>
  <c r="G4482" i="2"/>
  <c r="G4520" i="2"/>
  <c r="G4539" i="2"/>
  <c r="G4558" i="2"/>
  <c r="G4596" i="2"/>
  <c r="G4615" i="2"/>
  <c r="G4662" i="2"/>
  <c r="G4672" i="2"/>
  <c r="G4719" i="2"/>
  <c r="G4738" i="2"/>
  <c r="G4776" i="2"/>
  <c r="G4795" i="2"/>
  <c r="G4814" i="2"/>
  <c r="G4852" i="2"/>
  <c r="G4871" i="2"/>
  <c r="G4918" i="2"/>
  <c r="G4928" i="2"/>
  <c r="G4975" i="2"/>
  <c r="G4994" i="2"/>
  <c r="G5032" i="2"/>
  <c r="G5051" i="2"/>
  <c r="G5070" i="2"/>
  <c r="G5108" i="2"/>
  <c r="G5127" i="2"/>
  <c r="G5174" i="2"/>
  <c r="G5184" i="2"/>
  <c r="G5191" i="2"/>
  <c r="G5198" i="2"/>
  <c r="G5248" i="2"/>
  <c r="G5255" i="2"/>
  <c r="G5262" i="2"/>
  <c r="G1371" i="2"/>
  <c r="G3046" i="2"/>
  <c r="G3190" i="2"/>
  <c r="G3318" i="2"/>
  <c r="G3446" i="2"/>
  <c r="G3574" i="2"/>
  <c r="G3702" i="2"/>
  <c r="G3810" i="2"/>
  <c r="G3867" i="2"/>
  <c r="G3895" i="2"/>
  <c r="G3952" i="2"/>
  <c r="G4198" i="2"/>
  <c r="G4255" i="2"/>
  <c r="G4274" i="2"/>
  <c r="G4312" i="2"/>
  <c r="G4331" i="2"/>
  <c r="G4350" i="2"/>
  <c r="G4388" i="2"/>
  <c r="G4407" i="2"/>
  <c r="G4454" i="2"/>
  <c r="G4464" i="2"/>
  <c r="G4511" i="2"/>
  <c r="G4530" i="2"/>
  <c r="G4568" i="2"/>
  <c r="G4587" i="2"/>
  <c r="G4606" i="2"/>
  <c r="G4644" i="2"/>
  <c r="G4663" i="2"/>
  <c r="G4710" i="2"/>
  <c r="G4720" i="2"/>
  <c r="G4767" i="2"/>
  <c r="G4786" i="2"/>
  <c r="G4824" i="2"/>
  <c r="G4843" i="2"/>
  <c r="G4862" i="2"/>
  <c r="G4900" i="2"/>
  <c r="G4919" i="2"/>
  <c r="G4966" i="2"/>
  <c r="G4976" i="2"/>
  <c r="G5023" i="2"/>
  <c r="G5042" i="2"/>
  <c r="G5080" i="2"/>
  <c r="G5099" i="2"/>
  <c r="G5118" i="2"/>
  <c r="G5156" i="2"/>
  <c r="G5175" i="2"/>
  <c r="G5220" i="2"/>
  <c r="G5227" i="2"/>
  <c r="G5234" i="2"/>
  <c r="G5284" i="2"/>
  <c r="G5291" i="2"/>
  <c r="G5298" i="2"/>
  <c r="G5348" i="2"/>
  <c r="G5355" i="2"/>
  <c r="G5362" i="2"/>
  <c r="G5412" i="2"/>
  <c r="G5419" i="2"/>
  <c r="G5426" i="2"/>
  <c r="G5476" i="2"/>
  <c r="G5492" i="2"/>
  <c r="G5499" i="2"/>
  <c r="G5506" i="2"/>
  <c r="G5524" i="2"/>
  <c r="G5531" i="2"/>
  <c r="G5538" i="2"/>
  <c r="G5556" i="2"/>
  <c r="G5563" i="2"/>
  <c r="G5570" i="2"/>
  <c r="G5588" i="2"/>
  <c r="G5595" i="2"/>
  <c r="G5602" i="2"/>
  <c r="G5620" i="2"/>
  <c r="G5627" i="2"/>
  <c r="G5634" i="2"/>
  <c r="G5652" i="2"/>
  <c r="G5659" i="2"/>
  <c r="G5666" i="2"/>
  <c r="G5684" i="2"/>
  <c r="G5691" i="2"/>
  <c r="G5698" i="2"/>
  <c r="G5716" i="2"/>
  <c r="G5723" i="2"/>
  <c r="G5730" i="2"/>
  <c r="G5748" i="2"/>
  <c r="G5755" i="2"/>
  <c r="G5762" i="2"/>
  <c r="G5780" i="2"/>
  <c r="G5787" i="2"/>
  <c r="G5794" i="2"/>
  <c r="G5812" i="2"/>
  <c r="G5819" i="2"/>
  <c r="G5826" i="2"/>
  <c r="G5844" i="2"/>
  <c r="G5851" i="2"/>
  <c r="G5858" i="2"/>
  <c r="G5876" i="2"/>
  <c r="G5883" i="2"/>
  <c r="G5890" i="2"/>
  <c r="G5893" i="2"/>
  <c r="G5901" i="2"/>
  <c r="G5909" i="2"/>
  <c r="G5913" i="2"/>
  <c r="G5915" i="2"/>
  <c r="G5922" i="2"/>
  <c r="G5929" i="2"/>
  <c r="G5931" i="2"/>
  <c r="G5938" i="2"/>
  <c r="G5945" i="2"/>
  <c r="G5947" i="2"/>
  <c r="G5954" i="2"/>
  <c r="G5961" i="2"/>
  <c r="G5963" i="2"/>
  <c r="G5970" i="2"/>
  <c r="G5977" i="2"/>
  <c r="G5979" i="2"/>
  <c r="G2108" i="2"/>
  <c r="G2982" i="2"/>
  <c r="G3286" i="2"/>
  <c r="G3414" i="2"/>
  <c r="G3542" i="2"/>
  <c r="G3670" i="2"/>
  <c r="G3874" i="2"/>
  <c r="G4070" i="2"/>
  <c r="G4127" i="2"/>
  <c r="G4146" i="2"/>
  <c r="G4184" i="2"/>
  <c r="G4203" i="2"/>
  <c r="G4231" i="2"/>
  <c r="G4278" i="2"/>
  <c r="G4288" i="2"/>
  <c r="G4335" i="2"/>
  <c r="G4354" i="2"/>
  <c r="G4392" i="2"/>
  <c r="G4411" i="2"/>
  <c r="G4430" i="2"/>
  <c r="G4468" i="2"/>
  <c r="G4487" i="2"/>
  <c r="G4534" i="2"/>
  <c r="G4544" i="2"/>
  <c r="G4591" i="2"/>
  <c r="G4610" i="2"/>
  <c r="G4648" i="2"/>
  <c r="G4667" i="2"/>
  <c r="G4686" i="2"/>
  <c r="G4724" i="2"/>
  <c r="G4743" i="2"/>
  <c r="G4790" i="2"/>
  <c r="G4800" i="2"/>
  <c r="G4847" i="2"/>
  <c r="G4866" i="2"/>
  <c r="G4904" i="2"/>
  <c r="G4923" i="2"/>
  <c r="G4942" i="2"/>
  <c r="G4980" i="2"/>
  <c r="G4999" i="2"/>
  <c r="G5046" i="2"/>
  <c r="G5056" i="2"/>
  <c r="G5103" i="2"/>
  <c r="G5122" i="2"/>
  <c r="G5160" i="2"/>
  <c r="G5179" i="2"/>
  <c r="G5216" i="2"/>
  <c r="G5223" i="2"/>
  <c r="G5230" i="2"/>
  <c r="G5280" i="2"/>
  <c r="G5287" i="2"/>
  <c r="G5294" i="2"/>
  <c r="G5344" i="2"/>
  <c r="G5351" i="2"/>
  <c r="G5358" i="2"/>
  <c r="G5408" i="2"/>
  <c r="G5415" i="2"/>
  <c r="G5422" i="2"/>
  <c r="G5472" i="2"/>
  <c r="G5479" i="2"/>
  <c r="G5486" i="2"/>
  <c r="G5504" i="2"/>
  <c r="G5511" i="2"/>
  <c r="G5518" i="2"/>
  <c r="G5536" i="2"/>
  <c r="G5543" i="2"/>
  <c r="G5550" i="2"/>
  <c r="G5568" i="2"/>
  <c r="G5575" i="2"/>
  <c r="G5582" i="2"/>
  <c r="G5600" i="2"/>
  <c r="G5607" i="2"/>
  <c r="G5614" i="2"/>
  <c r="G5632" i="2"/>
  <c r="G5639" i="2"/>
  <c r="G5646" i="2"/>
  <c r="G5664" i="2"/>
  <c r="G5671" i="2"/>
  <c r="G5678" i="2"/>
  <c r="G5696" i="2"/>
  <c r="G5703" i="2"/>
  <c r="G5710" i="2"/>
  <c r="G5728" i="2"/>
  <c r="G5735" i="2"/>
  <c r="G5742" i="2"/>
  <c r="G5760" i="2"/>
  <c r="G5767" i="2"/>
  <c r="G5774" i="2"/>
  <c r="G5792" i="2"/>
  <c r="G5799" i="2"/>
  <c r="G5806" i="2"/>
  <c r="G5824" i="2"/>
  <c r="G5831" i="2"/>
  <c r="G5838" i="2"/>
  <c r="G5856" i="2"/>
  <c r="G5863" i="2"/>
  <c r="G5870" i="2"/>
  <c r="G5888" i="2"/>
  <c r="G5894" i="2"/>
  <c r="G5902" i="2"/>
  <c r="G5910" i="2"/>
  <c r="G5917" i="2"/>
  <c r="G5919" i="2"/>
  <c r="G5926" i="2"/>
  <c r="G5933" i="2"/>
  <c r="G5935" i="2"/>
  <c r="G5942" i="2"/>
  <c r="G5949" i="2"/>
  <c r="G5951" i="2"/>
  <c r="G5958" i="2"/>
  <c r="G5965" i="2"/>
  <c r="G5967" i="2"/>
  <c r="G3254" i="2"/>
  <c r="G3766" i="2"/>
  <c r="G4279" i="2"/>
  <c r="G4582" i="2"/>
  <c r="G4658" i="2"/>
  <c r="G4696" i="2"/>
  <c r="G4734" i="2"/>
  <c r="G4772" i="2"/>
  <c r="G4848" i="2"/>
  <c r="G5151" i="2"/>
  <c r="G5188" i="2"/>
  <c r="G5323" i="2"/>
  <c r="G5380" i="2"/>
  <c r="G5394" i="2"/>
  <c r="G5451" i="2"/>
  <c r="G5508" i="2"/>
  <c r="G5515" i="2"/>
  <c r="G5522" i="2"/>
  <c r="G5572" i="2"/>
  <c r="G5579" i="2"/>
  <c r="G5586" i="2"/>
  <c r="G5636" i="2"/>
  <c r="G5643" i="2"/>
  <c r="G5650" i="2"/>
  <c r="G5700" i="2"/>
  <c r="G5707" i="2"/>
  <c r="G5714" i="2"/>
  <c r="G5764" i="2"/>
  <c r="G5771" i="2"/>
  <c r="G5778" i="2"/>
  <c r="G5828" i="2"/>
  <c r="G5835" i="2"/>
  <c r="G5842" i="2"/>
  <c r="G5897" i="2"/>
  <c r="G5923" i="2"/>
  <c r="G5930" i="2"/>
  <c r="G5937" i="2"/>
  <c r="G5955" i="2"/>
  <c r="G5962" i="2"/>
  <c r="G5971" i="2"/>
  <c r="G5973" i="2"/>
  <c r="G5978" i="2"/>
  <c r="G5982" i="2"/>
  <c r="G5989" i="2"/>
  <c r="G5991" i="2"/>
  <c r="G5998" i="2"/>
  <c r="G6005" i="2"/>
  <c r="G6007" i="2"/>
  <c r="G6014" i="2"/>
  <c r="G6021" i="2"/>
  <c r="G6023" i="2"/>
  <c r="G6030" i="2"/>
  <c r="G6037" i="2"/>
  <c r="G6039" i="2"/>
  <c r="G6046" i="2"/>
  <c r="G6053" i="2"/>
  <c r="G6055" i="2"/>
  <c r="G6062" i="2"/>
  <c r="G6069" i="2"/>
  <c r="G6071" i="2"/>
  <c r="G6078" i="2"/>
  <c r="G6085" i="2"/>
  <c r="G6087" i="2"/>
  <c r="G6094" i="2"/>
  <c r="G6101" i="2"/>
  <c r="G6103" i="2"/>
  <c r="G6110" i="2"/>
  <c r="G6117" i="2"/>
  <c r="G6119" i="2"/>
  <c r="G6126" i="2"/>
  <c r="G6133" i="2"/>
  <c r="G6135" i="2"/>
  <c r="G6142" i="2"/>
  <c r="G6149" i="2"/>
  <c r="G6151" i="2"/>
  <c r="G6158" i="2"/>
  <c r="G6165" i="2"/>
  <c r="G6167" i="2"/>
  <c r="G6174" i="2"/>
  <c r="G6181" i="2"/>
  <c r="G6183" i="2"/>
  <c r="G6190" i="2"/>
  <c r="G6197" i="2"/>
  <c r="G6199" i="2"/>
  <c r="G6206" i="2"/>
  <c r="G6213" i="2"/>
  <c r="G6215" i="2"/>
  <c r="G6222" i="2"/>
  <c r="G6229" i="2"/>
  <c r="G6231" i="2"/>
  <c r="G6238" i="2"/>
  <c r="G6245" i="2"/>
  <c r="G6247" i="2"/>
  <c r="G6254" i="2"/>
  <c r="G6261" i="2"/>
  <c r="G6263" i="2"/>
  <c r="G6270" i="2"/>
  <c r="G6277" i="2"/>
  <c r="G6279" i="2"/>
  <c r="G6286" i="2"/>
  <c r="G6293" i="2"/>
  <c r="G6295" i="2"/>
  <c r="G6302" i="2"/>
  <c r="G6309" i="2"/>
  <c r="G6311" i="2"/>
  <c r="G6318" i="2"/>
  <c r="G6325" i="2"/>
  <c r="G6327" i="2"/>
  <c r="G6334" i="2"/>
  <c r="G6341" i="2"/>
  <c r="G6343" i="2"/>
  <c r="G6350" i="2"/>
  <c r="G6357" i="2"/>
  <c r="G6359" i="2"/>
  <c r="G6366" i="2"/>
  <c r="G6373" i="2"/>
  <c r="G6375" i="2"/>
  <c r="G6382" i="2"/>
  <c r="G6389" i="2"/>
  <c r="G6391" i="2"/>
  <c r="G6398" i="2"/>
  <c r="G6405" i="2"/>
  <c r="G6407" i="2"/>
  <c r="G6414" i="2"/>
  <c r="G6421" i="2"/>
  <c r="G6423" i="2"/>
  <c r="G6430" i="2"/>
  <c r="G6437" i="2"/>
  <c r="G6439" i="2"/>
  <c r="G6446" i="2"/>
  <c r="G6453" i="2"/>
  <c r="G6455" i="2"/>
  <c r="G6462" i="2"/>
  <c r="G6469" i="2"/>
  <c r="G6471" i="2"/>
  <c r="G6478" i="2"/>
  <c r="G6485" i="2"/>
  <c r="G6487" i="2"/>
  <c r="G6494" i="2"/>
  <c r="G6501" i="2"/>
  <c r="G6503" i="2"/>
  <c r="G6510" i="2"/>
  <c r="G6517" i="2"/>
  <c r="G6519" i="2"/>
  <c r="G6526" i="2"/>
  <c r="G6533" i="2"/>
  <c r="G6535" i="2"/>
  <c r="G6542" i="2"/>
  <c r="G6549" i="2"/>
  <c r="G6551" i="2"/>
  <c r="G6558" i="2"/>
  <c r="G6565" i="2"/>
  <c r="G6567" i="2"/>
  <c r="G6574" i="2"/>
  <c r="G6581" i="2"/>
  <c r="G6583" i="2"/>
  <c r="G6590" i="2"/>
  <c r="G6597" i="2"/>
  <c r="G6599" i="2"/>
  <c r="G6606" i="2"/>
  <c r="G6613" i="2"/>
  <c r="G6615" i="2"/>
  <c r="G6622" i="2"/>
  <c r="G6629" i="2"/>
  <c r="G6631" i="2"/>
  <c r="G6638" i="2"/>
  <c r="G6645" i="2"/>
  <c r="G6647" i="2"/>
  <c r="G6654" i="2"/>
  <c r="G6661" i="2"/>
  <c r="G6663" i="2"/>
  <c r="G6670" i="2"/>
  <c r="G6677" i="2"/>
  <c r="G6679" i="2"/>
  <c r="G6686" i="2"/>
  <c r="G6693" i="2"/>
  <c r="G6695" i="2"/>
  <c r="G6702" i="2"/>
  <c r="G6709" i="2"/>
  <c r="G6711" i="2"/>
  <c r="G6718" i="2"/>
  <c r="G6725" i="2"/>
  <c r="G6727" i="2"/>
  <c r="G6734" i="2"/>
  <c r="G6741" i="2"/>
  <c r="G6743" i="2"/>
  <c r="G6750" i="2"/>
  <c r="G6757" i="2"/>
  <c r="G6759" i="2"/>
  <c r="G6766" i="2"/>
  <c r="G6773" i="2"/>
  <c r="G6775" i="2"/>
  <c r="G6782" i="2"/>
  <c r="G6789" i="2"/>
  <c r="G6791" i="2"/>
  <c r="G6798" i="2"/>
  <c r="G6805" i="2"/>
  <c r="G6807" i="2"/>
  <c r="G6814" i="2"/>
  <c r="G6821" i="2"/>
  <c r="G6823" i="2"/>
  <c r="G6830" i="2"/>
  <c r="G6837" i="2"/>
  <c r="G6839" i="2"/>
  <c r="G6846" i="2"/>
  <c r="G6853" i="2"/>
  <c r="G6855" i="2"/>
  <c r="G6862" i="2"/>
  <c r="G6869" i="2"/>
  <c r="G6871" i="2"/>
  <c r="G6878" i="2"/>
  <c r="G6885" i="2"/>
  <c r="G6887" i="2"/>
  <c r="G6894" i="2"/>
  <c r="G6901" i="2"/>
  <c r="G6903" i="2"/>
  <c r="G6910" i="2"/>
  <c r="G6917" i="2"/>
  <c r="G6919" i="2"/>
  <c r="G6926" i="2"/>
  <c r="G6933" i="2"/>
  <c r="G6935" i="2"/>
  <c r="G6942" i="2"/>
  <c r="G6949" i="2"/>
  <c r="G6951" i="2"/>
  <c r="G6958" i="2"/>
  <c r="G6965" i="2"/>
  <c r="G6967" i="2"/>
  <c r="G6974" i="2"/>
  <c r="G6981" i="2"/>
  <c r="G6983" i="2"/>
  <c r="G6990" i="2"/>
  <c r="G6997" i="2"/>
  <c r="G6999" i="2"/>
  <c r="G7006" i="2"/>
  <c r="G7013" i="2"/>
  <c r="G7015" i="2"/>
  <c r="G7022" i="2"/>
  <c r="G7029" i="2"/>
  <c r="G7031" i="2"/>
  <c r="G7038" i="2"/>
  <c r="G7045" i="2"/>
  <c r="G7047" i="2"/>
  <c r="G7054" i="2"/>
  <c r="G7061" i="2"/>
  <c r="G7063" i="2"/>
  <c r="G7070" i="2"/>
  <c r="G7077" i="2"/>
  <c r="G7079" i="2"/>
  <c r="G7086" i="2"/>
  <c r="G7093" i="2"/>
  <c r="G7095" i="2"/>
  <c r="G7102" i="2"/>
  <c r="G7109" i="2"/>
  <c r="G7111" i="2"/>
  <c r="G7118" i="2"/>
  <c r="G7125" i="2"/>
  <c r="G7127" i="2"/>
  <c r="G7134" i="2"/>
  <c r="G7141" i="2"/>
  <c r="G7143" i="2"/>
  <c r="G7150" i="2"/>
  <c r="G7157" i="2"/>
  <c r="G7159" i="2"/>
  <c r="G7166" i="2"/>
  <c r="G7173" i="2"/>
  <c r="G7175" i="2"/>
  <c r="G7182" i="2"/>
  <c r="G7189" i="2"/>
  <c r="G7191" i="2"/>
  <c r="G7198" i="2"/>
  <c r="G7205" i="2"/>
  <c r="G7207" i="2"/>
  <c r="G7214" i="2"/>
  <c r="G7221" i="2"/>
  <c r="G7223" i="2"/>
  <c r="G7230" i="2"/>
  <c r="G7237" i="2"/>
  <c r="G7239" i="2"/>
  <c r="G7246" i="2"/>
  <c r="G7253" i="2"/>
  <c r="G7255" i="2"/>
  <c r="G7262" i="2"/>
  <c r="G7269" i="2"/>
  <c r="G7271" i="2"/>
  <c r="G7278" i="2"/>
  <c r="G7285" i="2"/>
  <c r="G7287" i="2"/>
  <c r="G7294" i="2"/>
  <c r="G7301" i="2"/>
  <c r="G7303" i="2"/>
  <c r="G7310" i="2"/>
  <c r="G7317" i="2"/>
  <c r="G7319" i="2"/>
  <c r="G7326" i="2"/>
  <c r="G7333" i="2"/>
  <c r="G7335" i="2"/>
  <c r="G7342" i="2"/>
  <c r="G7349" i="2"/>
  <c r="G7351" i="2"/>
  <c r="G7358" i="2"/>
  <c r="G7365" i="2"/>
  <c r="G7367" i="2"/>
  <c r="G7374" i="2"/>
  <c r="G7381" i="2"/>
  <c r="G7383" i="2"/>
  <c r="G7390" i="2"/>
  <c r="G7397" i="2"/>
  <c r="G7399" i="2"/>
  <c r="G7406" i="2"/>
  <c r="G7413" i="2"/>
  <c r="G7415" i="2"/>
  <c r="G7422" i="2"/>
  <c r="G7429" i="2"/>
  <c r="G7431" i="2"/>
  <c r="G7438" i="2"/>
  <c r="G7445" i="2"/>
  <c r="G7447" i="2"/>
  <c r="G7454" i="2"/>
  <c r="G7461" i="2"/>
  <c r="G7463" i="2"/>
  <c r="G7470" i="2"/>
  <c r="G7477" i="2"/>
  <c r="G7479" i="2"/>
  <c r="G7486" i="2"/>
  <c r="G7493" i="2"/>
  <c r="G7495" i="2"/>
  <c r="G7502" i="2"/>
  <c r="G7509" i="2"/>
  <c r="G7511" i="2"/>
  <c r="G7518" i="2"/>
  <c r="G7525" i="2"/>
  <c r="G7527" i="2"/>
  <c r="G7534" i="2"/>
  <c r="G7541" i="2"/>
  <c r="G7543" i="2"/>
  <c r="G7550" i="2"/>
  <c r="G7557" i="2"/>
  <c r="G7559" i="2"/>
  <c r="G7566" i="2"/>
  <c r="G7573" i="2"/>
  <c r="G7575" i="2"/>
  <c r="G7582" i="2"/>
  <c r="G7589" i="2"/>
  <c r="G7591" i="2"/>
  <c r="G7598" i="2"/>
  <c r="G7605" i="2"/>
  <c r="G7607" i="2"/>
  <c r="G7614" i="2"/>
  <c r="G7621" i="2"/>
  <c r="G7623" i="2"/>
  <c r="G7630" i="2"/>
  <c r="G7637" i="2"/>
  <c r="G7639" i="2"/>
  <c r="G7646" i="2"/>
  <c r="G7653" i="2"/>
  <c r="G7655" i="2"/>
  <c r="G7662" i="2"/>
  <c r="G7669" i="2"/>
  <c r="G7671" i="2"/>
  <c r="G7678" i="2"/>
  <c r="G7685" i="2"/>
  <c r="G7687" i="2"/>
  <c r="G7694" i="2"/>
  <c r="G7701" i="2"/>
  <c r="G7703" i="2"/>
  <c r="G7710" i="2"/>
  <c r="G7717" i="2"/>
  <c r="G7719" i="2"/>
  <c r="G7726" i="2"/>
  <c r="G7733" i="2"/>
  <c r="G7735" i="2"/>
  <c r="G7742" i="2"/>
  <c r="G7749" i="2"/>
  <c r="G7751" i="2"/>
  <c r="G7758" i="2"/>
  <c r="G7765" i="2"/>
  <c r="G7767" i="2"/>
  <c r="G7774" i="2"/>
  <c r="G7781" i="2"/>
  <c r="G7783" i="2"/>
  <c r="G7790" i="2"/>
  <c r="G7797" i="2"/>
  <c r="G7799" i="2"/>
  <c r="G7806" i="2"/>
  <c r="G7813" i="2"/>
  <c r="G7815" i="2"/>
  <c r="G7822" i="2"/>
  <c r="G7829" i="2"/>
  <c r="G7831" i="2"/>
  <c r="G7838" i="2"/>
  <c r="G7845" i="2"/>
  <c r="G7847" i="2"/>
  <c r="G7854" i="2"/>
  <c r="G7861" i="2"/>
  <c r="G7863" i="2"/>
  <c r="G7870" i="2"/>
  <c r="G7877" i="2"/>
  <c r="G7879" i="2"/>
  <c r="G7886" i="2"/>
  <c r="G7893" i="2"/>
  <c r="G7895" i="2"/>
  <c r="G7902" i="2"/>
  <c r="G7909" i="2"/>
  <c r="G7911" i="2"/>
  <c r="G7918" i="2"/>
  <c r="G7925" i="2"/>
  <c r="G7927" i="2"/>
  <c r="G7934" i="2"/>
  <c r="G7941" i="2"/>
  <c r="G7943" i="2"/>
  <c r="G7950" i="2"/>
  <c r="G7957" i="2"/>
  <c r="G7959" i="2"/>
  <c r="G7966" i="2"/>
  <c r="G7973" i="2"/>
  <c r="G7975" i="2"/>
  <c r="G7982" i="2"/>
  <c r="G7989" i="2"/>
  <c r="G7991" i="2"/>
  <c r="G7998" i="2"/>
  <c r="G8005" i="2"/>
  <c r="G8007" i="2"/>
  <c r="G8014" i="2"/>
  <c r="G8021" i="2"/>
  <c r="G8023" i="2"/>
  <c r="G8030" i="2"/>
  <c r="G8037" i="2"/>
  <c r="G8039" i="2"/>
  <c r="G8046" i="2"/>
  <c r="G8053" i="2"/>
  <c r="G8055" i="2"/>
  <c r="G8062" i="2"/>
  <c r="G8069" i="2"/>
  <c r="G8071" i="2"/>
  <c r="G8078" i="2"/>
  <c r="G8085" i="2"/>
  <c r="G8087" i="2"/>
  <c r="G3638" i="2"/>
  <c r="G3796" i="2"/>
  <c r="G4056" i="2"/>
  <c r="G4132" i="2"/>
  <c r="G4208" i="2"/>
  <c r="G4326" i="2"/>
  <c r="G4402" i="2"/>
  <c r="G4440" i="2"/>
  <c r="G4478" i="2"/>
  <c r="G4516" i="2"/>
  <c r="G4592" i="2"/>
  <c r="G4895" i="2"/>
  <c r="G4971" i="2"/>
  <c r="G5047" i="2"/>
  <c r="G5195" i="2"/>
  <c r="G5252" i="2"/>
  <c r="G5312" i="2"/>
  <c r="G5326" i="2"/>
  <c r="G5383" i="2"/>
  <c r="G5440" i="2"/>
  <c r="G5454" i="2"/>
  <c r="G5488" i="2"/>
  <c r="G5495" i="2"/>
  <c r="G5502" i="2"/>
  <c r="G5552" i="2"/>
  <c r="G5559" i="2"/>
  <c r="G5566" i="2"/>
  <c r="G5616" i="2"/>
  <c r="G5623" i="2"/>
  <c r="G5630" i="2"/>
  <c r="G5680" i="2"/>
  <c r="G5687" i="2"/>
  <c r="G5694" i="2"/>
  <c r="G5744" i="2"/>
  <c r="G5751" i="2"/>
  <c r="G5758" i="2"/>
  <c r="G5808" i="2"/>
  <c r="G5815" i="2"/>
  <c r="G5822" i="2"/>
  <c r="G5872" i="2"/>
  <c r="G5879" i="2"/>
  <c r="G5886" i="2"/>
  <c r="G5898" i="2"/>
  <c r="G5927" i="2"/>
  <c r="G5934" i="2"/>
  <c r="G5941" i="2"/>
  <c r="G5959" i="2"/>
  <c r="G5966" i="2"/>
  <c r="G5969" i="2"/>
  <c r="G5974" i="2"/>
  <c r="G5986" i="2"/>
  <c r="G5993" i="2"/>
  <c r="G5995" i="2"/>
  <c r="G6002" i="2"/>
  <c r="G6009" i="2"/>
  <c r="G6011" i="2"/>
  <c r="G6018" i="2"/>
  <c r="G6025" i="2"/>
  <c r="G6027" i="2"/>
  <c r="G6034" i="2"/>
  <c r="G6041" i="2"/>
  <c r="G6043" i="2"/>
  <c r="G6050" i="2"/>
  <c r="G6057" i="2"/>
  <c r="G6059" i="2"/>
  <c r="G6066" i="2"/>
  <c r="G6073" i="2"/>
  <c r="G6075" i="2"/>
  <c r="G6082" i="2"/>
  <c r="G6089" i="2"/>
  <c r="G6091" i="2"/>
  <c r="G6098" i="2"/>
  <c r="G6105" i="2"/>
  <c r="G6107" i="2"/>
  <c r="G6114" i="2"/>
  <c r="G6121" i="2"/>
  <c r="G6123" i="2"/>
  <c r="G6130" i="2"/>
  <c r="G6137" i="2"/>
  <c r="G6139" i="2"/>
  <c r="G6146" i="2"/>
  <c r="G6153" i="2"/>
  <c r="G6155" i="2"/>
  <c r="G6162" i="2"/>
  <c r="G6169" i="2"/>
  <c r="G6171" i="2"/>
  <c r="G6178" i="2"/>
  <c r="G6185" i="2"/>
  <c r="G6187" i="2"/>
  <c r="G6194" i="2"/>
  <c r="G6201" i="2"/>
  <c r="G6203" i="2"/>
  <c r="G6210" i="2"/>
  <c r="G6217" i="2"/>
  <c r="G6219" i="2"/>
  <c r="G6226" i="2"/>
  <c r="G6233" i="2"/>
  <c r="G6235" i="2"/>
  <c r="G6242" i="2"/>
  <c r="G6249" i="2"/>
  <c r="G6251" i="2"/>
  <c r="G6258" i="2"/>
  <c r="G6265" i="2"/>
  <c r="G6267" i="2"/>
  <c r="G6274" i="2"/>
  <c r="G6281" i="2"/>
  <c r="G6283" i="2"/>
  <c r="G6290" i="2"/>
  <c r="G6297" i="2"/>
  <c r="G6299" i="2"/>
  <c r="G6306" i="2"/>
  <c r="G6313" i="2"/>
  <c r="G6315" i="2"/>
  <c r="G6322" i="2"/>
  <c r="G6329" i="2"/>
  <c r="G6331" i="2"/>
  <c r="G6338" i="2"/>
  <c r="G6345" i="2"/>
  <c r="G6347" i="2"/>
  <c r="G6354" i="2"/>
  <c r="G6361" i="2"/>
  <c r="G6363" i="2"/>
  <c r="G6370" i="2"/>
  <c r="G6377" i="2"/>
  <c r="G6379" i="2"/>
  <c r="G6386" i="2"/>
  <c r="G6393" i="2"/>
  <c r="G6395" i="2"/>
  <c r="G6402" i="2"/>
  <c r="G6409" i="2"/>
  <c r="G6411" i="2"/>
  <c r="G6418" i="2"/>
  <c r="G6425" i="2"/>
  <c r="G6427" i="2"/>
  <c r="G6434" i="2"/>
  <c r="G6441" i="2"/>
  <c r="G6443" i="2"/>
  <c r="G6450" i="2"/>
  <c r="G6457" i="2"/>
  <c r="G6459" i="2"/>
  <c r="G6466" i="2"/>
  <c r="G6473" i="2"/>
  <c r="G6475" i="2"/>
  <c r="G6482" i="2"/>
  <c r="G6489" i="2"/>
  <c r="G6491" i="2"/>
  <c r="G6498" i="2"/>
  <c r="G6505" i="2"/>
  <c r="G6507" i="2"/>
  <c r="G6514" i="2"/>
  <c r="G6521" i="2"/>
  <c r="G6523" i="2"/>
  <c r="G6530" i="2"/>
  <c r="G6537" i="2"/>
  <c r="G6539" i="2"/>
  <c r="G6546" i="2"/>
  <c r="G6553" i="2"/>
  <c r="G6555" i="2"/>
  <c r="G6562" i="2"/>
  <c r="G6569" i="2"/>
  <c r="G6571" i="2"/>
  <c r="G6578" i="2"/>
  <c r="G6585" i="2"/>
  <c r="G6587" i="2"/>
  <c r="G6594" i="2"/>
  <c r="G6601" i="2"/>
  <c r="G6603" i="2"/>
  <c r="G6610" i="2"/>
  <c r="G6617" i="2"/>
  <c r="G6619" i="2"/>
  <c r="G6626" i="2"/>
  <c r="G6633" i="2"/>
  <c r="G6635" i="2"/>
  <c r="G6642" i="2"/>
  <c r="G6649" i="2"/>
  <c r="G6651" i="2"/>
  <c r="G6658" i="2"/>
  <c r="G6665" i="2"/>
  <c r="G6667" i="2"/>
  <c r="G6674" i="2"/>
  <c r="G6681" i="2"/>
  <c r="G6683" i="2"/>
  <c r="G6690" i="2"/>
  <c r="G6697" i="2"/>
  <c r="G6699" i="2"/>
  <c r="G6706" i="2"/>
  <c r="G6713" i="2"/>
  <c r="G6715" i="2"/>
  <c r="G6722" i="2"/>
  <c r="G6729" i="2"/>
  <c r="G6731" i="2"/>
  <c r="G6738" i="2"/>
  <c r="G6745" i="2"/>
  <c r="G6747" i="2"/>
  <c r="G6754" i="2"/>
  <c r="G6761" i="2"/>
  <c r="G6763" i="2"/>
  <c r="G6770" i="2"/>
  <c r="G6777" i="2"/>
  <c r="G6779" i="2"/>
  <c r="G6786" i="2"/>
  <c r="G6793" i="2"/>
  <c r="G6795" i="2"/>
  <c r="G6802" i="2"/>
  <c r="G6809" i="2"/>
  <c r="G6811" i="2"/>
  <c r="G6818" i="2"/>
  <c r="G6825" i="2"/>
  <c r="G6827" i="2"/>
  <c r="G6834" i="2"/>
  <c r="G6841" i="2"/>
  <c r="G6843" i="2"/>
  <c r="G6850" i="2"/>
  <c r="G6857" i="2"/>
  <c r="G6859" i="2"/>
  <c r="G6866" i="2"/>
  <c r="G6873" i="2"/>
  <c r="G6875" i="2"/>
  <c r="G6882" i="2"/>
  <c r="G6889" i="2"/>
  <c r="G6891" i="2"/>
  <c r="G6898" i="2"/>
  <c r="G6905" i="2"/>
  <c r="G6907" i="2"/>
  <c r="G6914" i="2"/>
  <c r="G6921" i="2"/>
  <c r="G6923" i="2"/>
  <c r="G6930" i="2"/>
  <c r="G6937" i="2"/>
  <c r="G6939" i="2"/>
  <c r="G6946" i="2"/>
  <c r="G6953" i="2"/>
  <c r="G6955" i="2"/>
  <c r="G6962" i="2"/>
  <c r="G6969" i="2"/>
  <c r="G6971" i="2"/>
  <c r="G6978" i="2"/>
  <c r="G6985" i="2"/>
  <c r="G6987" i="2"/>
  <c r="G6994" i="2"/>
  <c r="G7001" i="2"/>
  <c r="G7003" i="2"/>
  <c r="G7010" i="2"/>
  <c r="G7017" i="2"/>
  <c r="G7019" i="2"/>
  <c r="G7026" i="2"/>
  <c r="G7033" i="2"/>
  <c r="G7035" i="2"/>
  <c r="G7042" i="2"/>
  <c r="G7049" i="2"/>
  <c r="G7051" i="2"/>
  <c r="G7058" i="2"/>
  <c r="G7065" i="2"/>
  <c r="G7067" i="2"/>
  <c r="G7074" i="2"/>
  <c r="G7081" i="2"/>
  <c r="G7083" i="2"/>
  <c r="G7090" i="2"/>
  <c r="G7097" i="2"/>
  <c r="G7099" i="2"/>
  <c r="G7106" i="2"/>
  <c r="G7113" i="2"/>
  <c r="G7115" i="2"/>
  <c r="G7122" i="2"/>
  <c r="G7129" i="2"/>
  <c r="G7131" i="2"/>
  <c r="G7138" i="2"/>
  <c r="G7145" i="2"/>
  <c r="G7147" i="2"/>
  <c r="G7154" i="2"/>
  <c r="G7161" i="2"/>
  <c r="G7163" i="2"/>
  <c r="G7170" i="2"/>
  <c r="G7177" i="2"/>
  <c r="G7179" i="2"/>
  <c r="G7186" i="2"/>
  <c r="G7193" i="2"/>
  <c r="G7195" i="2"/>
  <c r="G7202" i="2"/>
  <c r="G7209" i="2"/>
  <c r="G7211" i="2"/>
  <c r="G7218" i="2"/>
  <c r="G7225" i="2"/>
  <c r="G7227" i="2"/>
  <c r="G7234" i="2"/>
  <c r="G7241" i="2"/>
  <c r="G7243" i="2"/>
  <c r="G7250" i="2"/>
  <c r="G7257" i="2"/>
  <c r="G7259" i="2"/>
  <c r="G7266" i="2"/>
  <c r="G7273" i="2"/>
  <c r="G7275" i="2"/>
  <c r="G7282" i="2"/>
  <c r="G7289" i="2"/>
  <c r="G7291" i="2"/>
  <c r="G7298" i="2"/>
  <c r="G7305" i="2"/>
  <c r="G7307" i="2"/>
  <c r="G7314" i="2"/>
  <c r="G7321" i="2"/>
  <c r="G7323" i="2"/>
  <c r="G7330" i="2"/>
  <c r="G7337" i="2"/>
  <c r="G7339" i="2"/>
  <c r="G7346" i="2"/>
  <c r="G7353" i="2"/>
  <c r="G7355" i="2"/>
  <c r="G7362" i="2"/>
  <c r="G7369" i="2"/>
  <c r="G7371" i="2"/>
  <c r="G7378" i="2"/>
  <c r="G7385" i="2"/>
  <c r="G7387" i="2"/>
  <c r="G7394" i="2"/>
  <c r="G7401" i="2"/>
  <c r="G7403" i="2"/>
  <c r="G7410" i="2"/>
  <c r="G7417" i="2"/>
  <c r="G7419" i="2"/>
  <c r="G7426" i="2"/>
  <c r="G7433" i="2"/>
  <c r="G7435" i="2"/>
  <c r="G7442" i="2"/>
  <c r="G7449" i="2"/>
  <c r="G7451" i="2"/>
  <c r="G7458" i="2"/>
  <c r="G7465" i="2"/>
  <c r="G7467" i="2"/>
  <c r="G7474" i="2"/>
  <c r="G7481" i="2"/>
  <c r="G7483" i="2"/>
  <c r="G7490" i="2"/>
  <c r="G7497" i="2"/>
  <c r="G7499" i="2"/>
  <c r="G7506" i="2"/>
  <c r="G7513" i="2"/>
  <c r="G7515" i="2"/>
  <c r="G7522" i="2"/>
  <c r="G7529" i="2"/>
  <c r="G7531" i="2"/>
  <c r="G7538" i="2"/>
  <c r="G7545" i="2"/>
  <c r="G7547" i="2"/>
  <c r="G7554" i="2"/>
  <c r="G7561" i="2"/>
  <c r="G7563" i="2"/>
  <c r="G7570" i="2"/>
  <c r="G7577" i="2"/>
  <c r="G7579" i="2"/>
  <c r="G7586" i="2"/>
  <c r="G7593" i="2"/>
  <c r="G7595" i="2"/>
  <c r="G7602" i="2"/>
  <c r="G7609" i="2"/>
  <c r="G7611" i="2"/>
  <c r="G7618" i="2"/>
  <c r="G7625" i="2"/>
  <c r="G7627" i="2"/>
  <c r="G7634" i="2"/>
  <c r="G7641" i="2"/>
  <c r="G7643" i="2"/>
  <c r="G7650" i="2"/>
  <c r="G7657" i="2"/>
  <c r="G7659" i="2"/>
  <c r="G7666" i="2"/>
  <c r="G7673" i="2"/>
  <c r="G7675" i="2"/>
  <c r="G7682" i="2"/>
  <c r="G7689" i="2"/>
  <c r="G7691" i="2"/>
  <c r="G7698" i="2"/>
  <c r="G7705" i="2"/>
  <c r="G7707" i="2"/>
  <c r="G7714" i="2"/>
  <c r="G7721" i="2"/>
  <c r="G7723" i="2"/>
  <c r="G7730" i="2"/>
  <c r="G7737" i="2"/>
  <c r="G7739" i="2"/>
  <c r="G7746" i="2"/>
  <c r="G7753" i="2"/>
  <c r="G7755" i="2"/>
  <c r="G7762" i="2"/>
  <c r="G7769" i="2"/>
  <c r="G7771" i="2"/>
  <c r="G7778" i="2"/>
  <c r="G7785" i="2"/>
  <c r="G7787" i="2"/>
  <c r="G7794" i="2"/>
  <c r="G7801" i="2"/>
  <c r="G7803" i="2"/>
  <c r="G7810" i="2"/>
  <c r="G7817" i="2"/>
  <c r="G7819" i="2"/>
  <c r="G7826" i="2"/>
  <c r="G7833" i="2"/>
  <c r="G7835" i="2"/>
  <c r="G7842" i="2"/>
  <c r="G7849" i="2"/>
  <c r="G7851" i="2"/>
  <c r="G7858" i="2"/>
  <c r="G7865" i="2"/>
  <c r="G7867" i="2"/>
  <c r="G7874" i="2"/>
  <c r="G7881" i="2"/>
  <c r="G7883" i="2"/>
  <c r="G7890" i="2"/>
  <c r="G7897" i="2"/>
  <c r="G7899" i="2"/>
  <c r="G7906" i="2"/>
  <c r="G7913" i="2"/>
  <c r="G7915" i="2"/>
  <c r="G7922" i="2"/>
  <c r="G7929" i="2"/>
  <c r="G7931" i="2"/>
  <c r="G7938" i="2"/>
  <c r="G7945" i="2"/>
  <c r="G7947" i="2"/>
  <c r="G7954" i="2"/>
  <c r="G7961" i="2"/>
  <c r="G7963" i="2"/>
  <c r="G7970" i="2"/>
  <c r="G7977" i="2"/>
  <c r="G7979" i="2"/>
  <c r="G7986" i="2"/>
  <c r="G7993" i="2"/>
  <c r="G7995" i="2"/>
  <c r="G8002" i="2"/>
  <c r="G8009" i="2"/>
  <c r="G8011" i="2"/>
  <c r="G8018" i="2"/>
  <c r="G8025" i="2"/>
  <c r="G8027" i="2"/>
  <c r="G8034" i="2"/>
  <c r="G8041" i="2"/>
  <c r="G8043" i="2"/>
  <c r="G8050" i="2"/>
  <c r="G8057" i="2"/>
  <c r="G8059" i="2"/>
  <c r="G8066" i="2"/>
  <c r="G8073" i="2"/>
  <c r="G8075" i="2"/>
  <c r="G8082" i="2"/>
  <c r="G3510" i="2"/>
  <c r="G3999" i="2"/>
  <c r="G4075" i="2"/>
  <c r="G4151" i="2"/>
  <c r="G4222" i="2"/>
  <c r="G4260" i="2"/>
  <c r="G4336" i="2"/>
  <c r="G4639" i="2"/>
  <c r="G4715" i="2"/>
  <c r="G4791" i="2"/>
  <c r="G5094" i="2"/>
  <c r="G5170" i="2"/>
  <c r="G5202" i="2"/>
  <c r="G5259" i="2"/>
  <c r="G5316" i="2"/>
  <c r="G5330" i="2"/>
  <c r="G5387" i="2"/>
  <c r="G5444" i="2"/>
  <c r="G5458" i="2"/>
  <c r="G5483" i="2"/>
  <c r="G5490" i="2"/>
  <c r="G5540" i="2"/>
  <c r="G5547" i="2"/>
  <c r="G5554" i="2"/>
  <c r="G5604" i="2"/>
  <c r="G5611" i="2"/>
  <c r="G5618" i="2"/>
  <c r="G5668" i="2"/>
  <c r="G5675" i="2"/>
  <c r="G5682" i="2"/>
  <c r="G5732" i="2"/>
  <c r="G5739" i="2"/>
  <c r="G5746" i="2"/>
  <c r="G5796" i="2"/>
  <c r="G5803" i="2"/>
  <c r="G5810" i="2"/>
  <c r="G5860" i="2"/>
  <c r="G5867" i="2"/>
  <c r="G5874" i="2"/>
  <c r="G5905" i="2"/>
  <c r="G5914" i="2"/>
  <c r="G5921" i="2"/>
  <c r="G5939" i="2"/>
  <c r="G5946" i="2"/>
  <c r="G5953" i="2"/>
  <c r="G5981" i="2"/>
  <c r="G5983" i="2"/>
  <c r="G5990" i="2"/>
  <c r="G5997" i="2"/>
  <c r="G5999" i="2"/>
  <c r="G6006" i="2"/>
  <c r="G6013" i="2"/>
  <c r="G6015" i="2"/>
  <c r="G6022" i="2"/>
  <c r="G6029" i="2"/>
  <c r="G6031" i="2"/>
  <c r="G6038" i="2"/>
  <c r="G6045" i="2"/>
  <c r="G6047" i="2"/>
  <c r="G6054" i="2"/>
  <c r="G6061" i="2"/>
  <c r="G6063" i="2"/>
  <c r="G6070" i="2"/>
  <c r="G6077" i="2"/>
  <c r="G6079" i="2"/>
  <c r="G6086" i="2"/>
  <c r="G6093" i="2"/>
  <c r="G6095" i="2"/>
  <c r="G6102" i="2"/>
  <c r="G6109" i="2"/>
  <c r="G6111" i="2"/>
  <c r="G6118" i="2"/>
  <c r="G6125" i="2"/>
  <c r="G6127" i="2"/>
  <c r="G6134" i="2"/>
  <c r="G6141" i="2"/>
  <c r="G6143" i="2"/>
  <c r="G6150" i="2"/>
  <c r="G6157" i="2"/>
  <c r="G6159" i="2"/>
  <c r="G6166" i="2"/>
  <c r="G6173" i="2"/>
  <c r="G6175" i="2"/>
  <c r="G6182" i="2"/>
  <c r="G6189" i="2"/>
  <c r="G6191" i="2"/>
  <c r="G6198" i="2"/>
  <c r="G6205" i="2"/>
  <c r="G6207" i="2"/>
  <c r="G6214" i="2"/>
  <c r="G6221" i="2"/>
  <c r="G6223" i="2"/>
  <c r="G6230" i="2"/>
  <c r="G6237" i="2"/>
  <c r="G6239" i="2"/>
  <c r="G6246" i="2"/>
  <c r="G6253" i="2"/>
  <c r="G6255" i="2"/>
  <c r="G6262" i="2"/>
  <c r="G6269" i="2"/>
  <c r="G6271" i="2"/>
  <c r="G6278" i="2"/>
  <c r="G6285" i="2"/>
  <c r="G6287" i="2"/>
  <c r="G6294" i="2"/>
  <c r="G6301" i="2"/>
  <c r="G6303" i="2"/>
  <c r="G6310" i="2"/>
  <c r="G6317" i="2"/>
  <c r="G6319" i="2"/>
  <c r="G6326" i="2"/>
  <c r="G6333" i="2"/>
  <c r="G6335" i="2"/>
  <c r="G6342" i="2"/>
  <c r="G6349" i="2"/>
  <c r="G6351" i="2"/>
  <c r="G6358" i="2"/>
  <c r="G6365" i="2"/>
  <c r="G6367" i="2"/>
  <c r="G6374" i="2"/>
  <c r="G6381" i="2"/>
  <c r="G6383" i="2"/>
  <c r="G6390" i="2"/>
  <c r="G6397" i="2"/>
  <c r="G6399" i="2"/>
  <c r="G6406" i="2"/>
  <c r="G6413" i="2"/>
  <c r="G6415" i="2"/>
  <c r="G6422" i="2"/>
  <c r="G6429" i="2"/>
  <c r="G6431" i="2"/>
  <c r="G6438" i="2"/>
  <c r="G6445" i="2"/>
  <c r="G6447" i="2"/>
  <c r="G6454" i="2"/>
  <c r="G6461" i="2"/>
  <c r="G6463" i="2"/>
  <c r="G6470" i="2"/>
  <c r="G6477" i="2"/>
  <c r="G6479" i="2"/>
  <c r="G6486" i="2"/>
  <c r="G6493" i="2"/>
  <c r="G6495" i="2"/>
  <c r="G6502" i="2"/>
  <c r="G6509" i="2"/>
  <c r="G6511" i="2"/>
  <c r="G6518" i="2"/>
  <c r="G6525" i="2"/>
  <c r="G6527" i="2"/>
  <c r="G6534" i="2"/>
  <c r="G6541" i="2"/>
  <c r="G6543" i="2"/>
  <c r="G6550" i="2"/>
  <c r="G6557" i="2"/>
  <c r="G6559" i="2"/>
  <c r="G6566" i="2"/>
  <c r="G6573" i="2"/>
  <c r="G6575" i="2"/>
  <c r="G6582" i="2"/>
  <c r="G6589" i="2"/>
  <c r="G6591" i="2"/>
  <c r="G6598" i="2"/>
  <c r="G6605" i="2"/>
  <c r="G6607" i="2"/>
  <c r="G6614" i="2"/>
  <c r="G6621" i="2"/>
  <c r="G6623" i="2"/>
  <c r="G6630" i="2"/>
  <c r="G6637" i="2"/>
  <c r="G6639" i="2"/>
  <c r="G6646" i="2"/>
  <c r="G6653" i="2"/>
  <c r="G6655" i="2"/>
  <c r="G6662" i="2"/>
  <c r="G6669" i="2"/>
  <c r="G6671" i="2"/>
  <c r="G6678" i="2"/>
  <c r="G6685" i="2"/>
  <c r="G6687" i="2"/>
  <c r="G6694" i="2"/>
  <c r="G6701" i="2"/>
  <c r="G6703" i="2"/>
  <c r="G6710" i="2"/>
  <c r="G6717" i="2"/>
  <c r="G6719" i="2"/>
  <c r="G6726" i="2"/>
  <c r="G6733" i="2"/>
  <c r="G6735" i="2"/>
  <c r="G6742" i="2"/>
  <c r="G6749" i="2"/>
  <c r="G6751" i="2"/>
  <c r="G6758" i="2"/>
  <c r="G6765" i="2"/>
  <c r="G6767" i="2"/>
  <c r="G6774" i="2"/>
  <c r="G6781" i="2"/>
  <c r="G6783" i="2"/>
  <c r="G6790" i="2"/>
  <c r="G6797" i="2"/>
  <c r="G6799" i="2"/>
  <c r="G6806" i="2"/>
  <c r="G6813" i="2"/>
  <c r="G6815" i="2"/>
  <c r="G6822" i="2"/>
  <c r="G6829" i="2"/>
  <c r="G6831" i="2"/>
  <c r="G6838" i="2"/>
  <c r="G6845" i="2"/>
  <c r="G6847" i="2"/>
  <c r="G6854" i="2"/>
  <c r="G6861" i="2"/>
  <c r="G6863" i="2"/>
  <c r="G6870" i="2"/>
  <c r="G6877" i="2"/>
  <c r="G6879" i="2"/>
  <c r="G6886" i="2"/>
  <c r="G6893" i="2"/>
  <c r="G6895" i="2"/>
  <c r="G6902" i="2"/>
  <c r="G6909" i="2"/>
  <c r="G6911" i="2"/>
  <c r="G6918" i="2"/>
  <c r="G6925" i="2"/>
  <c r="G6927" i="2"/>
  <c r="G6934" i="2"/>
  <c r="G6941" i="2"/>
  <c r="G6943" i="2"/>
  <c r="G6950" i="2"/>
  <c r="G2901" i="2"/>
  <c r="G4094" i="2"/>
  <c r="G4459" i="2"/>
  <c r="G4914" i="2"/>
  <c r="G5534" i="2"/>
  <c r="G5591" i="2"/>
  <c r="G5648" i="2"/>
  <c r="G5790" i="2"/>
  <c r="G5847" i="2"/>
  <c r="G5918" i="2"/>
  <c r="G6003" i="2"/>
  <c r="G6010" i="2"/>
  <c r="G6017" i="2"/>
  <c r="G6067" i="2"/>
  <c r="G6074" i="2"/>
  <c r="G6081" i="2"/>
  <c r="G6131" i="2"/>
  <c r="G6138" i="2"/>
  <c r="G6145" i="2"/>
  <c r="G6195" i="2"/>
  <c r="G6202" i="2"/>
  <c r="G6209" i="2"/>
  <c r="G6259" i="2"/>
  <c r="G6266" i="2"/>
  <c r="G6273" i="2"/>
  <c r="G6323" i="2"/>
  <c r="G6330" i="2"/>
  <c r="G6337" i="2"/>
  <c r="G6387" i="2"/>
  <c r="G6394" i="2"/>
  <c r="G6401" i="2"/>
  <c r="G6451" i="2"/>
  <c r="G6458" i="2"/>
  <c r="G6465" i="2"/>
  <c r="G6515" i="2"/>
  <c r="G6522" i="2"/>
  <c r="G6529" i="2"/>
  <c r="G6579" i="2"/>
  <c r="G6586" i="2"/>
  <c r="G6593" i="2"/>
  <c r="G6643" i="2"/>
  <c r="G6650" i="2"/>
  <c r="G6657" i="2"/>
  <c r="G6707" i="2"/>
  <c r="G6714" i="2"/>
  <c r="G6721" i="2"/>
  <c r="G6771" i="2"/>
  <c r="G6778" i="2"/>
  <c r="G6785" i="2"/>
  <c r="G6835" i="2"/>
  <c r="G6842" i="2"/>
  <c r="G6849" i="2"/>
  <c r="G6899" i="2"/>
  <c r="G6906" i="2"/>
  <c r="G6913" i="2"/>
  <c r="G6957" i="2"/>
  <c r="G6975" i="2"/>
  <c r="G6982" i="2"/>
  <c r="G6989" i="2"/>
  <c r="G7007" i="2"/>
  <c r="G7014" i="2"/>
  <c r="G7021" i="2"/>
  <c r="G7039" i="2"/>
  <c r="G7046" i="2"/>
  <c r="G7053" i="2"/>
  <c r="G7071" i="2"/>
  <c r="G7078" i="2"/>
  <c r="G7085" i="2"/>
  <c r="G7103" i="2"/>
  <c r="G7110" i="2"/>
  <c r="G7117" i="2"/>
  <c r="G7135" i="2"/>
  <c r="G7142" i="2"/>
  <c r="G7149" i="2"/>
  <c r="G7167" i="2"/>
  <c r="G7174" i="2"/>
  <c r="G7181" i="2"/>
  <c r="G7199" i="2"/>
  <c r="G7206" i="2"/>
  <c r="G7213" i="2"/>
  <c r="G7231" i="2"/>
  <c r="G7238" i="2"/>
  <c r="G7245" i="2"/>
  <c r="G7263" i="2"/>
  <c r="G7270" i="2"/>
  <c r="G7277" i="2"/>
  <c r="G7295" i="2"/>
  <c r="G7302" i="2"/>
  <c r="G7309" i="2"/>
  <c r="G7327" i="2"/>
  <c r="G7334" i="2"/>
  <c r="G7341" i="2"/>
  <c r="G7359" i="2"/>
  <c r="G7366" i="2"/>
  <c r="G7373" i="2"/>
  <c r="G7391" i="2"/>
  <c r="G7398" i="2"/>
  <c r="G7405" i="2"/>
  <c r="G7423" i="2"/>
  <c r="G7430" i="2"/>
  <c r="G7437" i="2"/>
  <c r="G7455" i="2"/>
  <c r="G7462" i="2"/>
  <c r="G7469" i="2"/>
  <c r="G7487" i="2"/>
  <c r="G7494" i="2"/>
  <c r="G7501" i="2"/>
  <c r="G7519" i="2"/>
  <c r="G7526" i="2"/>
  <c r="G7533" i="2"/>
  <c r="G7551" i="2"/>
  <c r="G7558" i="2"/>
  <c r="G7565" i="2"/>
  <c r="G7583" i="2"/>
  <c r="G7590" i="2"/>
  <c r="G7597" i="2"/>
  <c r="G7615" i="2"/>
  <c r="G7622" i="2"/>
  <c r="G7629" i="2"/>
  <c r="G7647" i="2"/>
  <c r="G7654" i="2"/>
  <c r="G7661" i="2"/>
  <c r="G7679" i="2"/>
  <c r="G7686" i="2"/>
  <c r="G7693" i="2"/>
  <c r="G7711" i="2"/>
  <c r="G7718" i="2"/>
  <c r="G7725" i="2"/>
  <c r="G7743" i="2"/>
  <c r="G7750" i="2"/>
  <c r="G7757" i="2"/>
  <c r="G7775" i="2"/>
  <c r="G7782" i="2"/>
  <c r="G7789" i="2"/>
  <c r="G7807" i="2"/>
  <c r="G7814" i="2"/>
  <c r="G7821" i="2"/>
  <c r="G7839" i="2"/>
  <c r="G7846" i="2"/>
  <c r="G7853" i="2"/>
  <c r="G7871" i="2"/>
  <c r="G7878" i="2"/>
  <c r="G7885" i="2"/>
  <c r="G7903" i="2"/>
  <c r="G7910" i="2"/>
  <c r="G7917" i="2"/>
  <c r="G7935" i="2"/>
  <c r="G7942" i="2"/>
  <c r="G7949" i="2"/>
  <c r="G7967" i="2"/>
  <c r="G7974" i="2"/>
  <c r="G7981" i="2"/>
  <c r="G7999" i="2"/>
  <c r="G8006" i="2"/>
  <c r="G8013" i="2"/>
  <c r="G8031" i="2"/>
  <c r="G4952" i="2"/>
  <c r="G5104" i="2"/>
  <c r="G5319" i="2"/>
  <c r="G5376" i="2"/>
  <c r="G5598" i="2"/>
  <c r="G5655" i="2"/>
  <c r="G5712" i="2"/>
  <c r="G5854" i="2"/>
  <c r="G5906" i="2"/>
  <c r="G5950" i="2"/>
  <c r="G5975" i="2"/>
  <c r="G6019" i="2"/>
  <c r="G6026" i="2"/>
  <c r="G6033" i="2"/>
  <c r="G6083" i="2"/>
  <c r="G6090" i="2"/>
  <c r="G6097" i="2"/>
  <c r="G6147" i="2"/>
  <c r="G6154" i="2"/>
  <c r="G6161" i="2"/>
  <c r="G6211" i="2"/>
  <c r="G6218" i="2"/>
  <c r="G6225" i="2"/>
  <c r="G6275" i="2"/>
  <c r="G6282" i="2"/>
  <c r="G6289" i="2"/>
  <c r="G6339" i="2"/>
  <c r="G6346" i="2"/>
  <c r="G6353" i="2"/>
  <c r="G6403" i="2"/>
  <c r="G6410" i="2"/>
  <c r="G6417" i="2"/>
  <c r="G6467" i="2"/>
  <c r="G6474" i="2"/>
  <c r="G6481" i="2"/>
  <c r="G6531" i="2"/>
  <c r="G6538" i="2"/>
  <c r="G6545" i="2"/>
  <c r="G6595" i="2"/>
  <c r="G6602" i="2"/>
  <c r="G6609" i="2"/>
  <c r="G6659" i="2"/>
  <c r="G6666" i="2"/>
  <c r="G6673" i="2"/>
  <c r="G6723" i="2"/>
  <c r="G6730" i="2"/>
  <c r="G6737" i="2"/>
  <c r="G6787" i="2"/>
  <c r="G6794" i="2"/>
  <c r="G6801" i="2"/>
  <c r="G6851" i="2"/>
  <c r="G6858" i="2"/>
  <c r="G6865" i="2"/>
  <c r="G6915" i="2"/>
  <c r="G6922" i="2"/>
  <c r="G6929" i="2"/>
  <c r="G6954" i="2"/>
  <c r="G6961" i="2"/>
  <c r="G6979" i="2"/>
  <c r="G6986" i="2"/>
  <c r="G6993" i="2"/>
  <c r="G7011" i="2"/>
  <c r="G7018" i="2"/>
  <c r="G7025" i="2"/>
  <c r="G7043" i="2"/>
  <c r="G7050" i="2"/>
  <c r="G7057" i="2"/>
  <c r="G7075" i="2"/>
  <c r="G7082" i="2"/>
  <c r="G7089" i="2"/>
  <c r="G7107" i="2"/>
  <c r="G7114" i="2"/>
  <c r="G7121" i="2"/>
  <c r="G7139" i="2"/>
  <c r="G7146" i="2"/>
  <c r="G7153" i="2"/>
  <c r="G7171" i="2"/>
  <c r="G7178" i="2"/>
  <c r="G7185" i="2"/>
  <c r="G7203" i="2"/>
  <c r="G7210" i="2"/>
  <c r="G7217" i="2"/>
  <c r="G7235" i="2"/>
  <c r="G7242" i="2"/>
  <c r="G7249" i="2"/>
  <c r="G7267" i="2"/>
  <c r="G7274" i="2"/>
  <c r="G7281" i="2"/>
  <c r="G7299" i="2"/>
  <c r="G7306" i="2"/>
  <c r="G7313" i="2"/>
  <c r="G7331" i="2"/>
  <c r="G7338" i="2"/>
  <c r="G7345" i="2"/>
  <c r="G7363" i="2"/>
  <c r="G7370" i="2"/>
  <c r="G7377" i="2"/>
  <c r="G7395" i="2"/>
  <c r="G7402" i="2"/>
  <c r="G7409" i="2"/>
  <c r="G7427" i="2"/>
  <c r="G7434" i="2"/>
  <c r="G7441" i="2"/>
  <c r="G7459" i="2"/>
  <c r="G7466" i="2"/>
  <c r="G7473" i="2"/>
  <c r="G7491" i="2"/>
  <c r="G7498" i="2"/>
  <c r="G7505" i="2"/>
  <c r="G7523" i="2"/>
  <c r="G7530" i="2"/>
  <c r="G7537" i="2"/>
  <c r="G7555" i="2"/>
  <c r="G7562" i="2"/>
  <c r="G7569" i="2"/>
  <c r="G7587" i="2"/>
  <c r="G7594" i="2"/>
  <c r="G7601" i="2"/>
  <c r="G7619" i="2"/>
  <c r="G7626" i="2"/>
  <c r="G7633" i="2"/>
  <c r="G7651" i="2"/>
  <c r="G7658" i="2"/>
  <c r="G7665" i="2"/>
  <c r="G7683" i="2"/>
  <c r="G7690" i="2"/>
  <c r="G7697" i="2"/>
  <c r="G7715" i="2"/>
  <c r="G7722" i="2"/>
  <c r="G7729" i="2"/>
  <c r="G7747" i="2"/>
  <c r="G7754" i="2"/>
  <c r="G7761" i="2"/>
  <c r="G7779" i="2"/>
  <c r="G7786" i="2"/>
  <c r="G7793" i="2"/>
  <c r="G7811" i="2"/>
  <c r="G7818" i="2"/>
  <c r="G7825" i="2"/>
  <c r="G7843" i="2"/>
  <c r="G7850" i="2"/>
  <c r="G7857" i="2"/>
  <c r="G7875" i="2"/>
  <c r="G7882" i="2"/>
  <c r="G7889" i="2"/>
  <c r="G7907" i="2"/>
  <c r="G7914" i="2"/>
  <c r="G7921" i="2"/>
  <c r="G7939" i="2"/>
  <c r="G7946" i="2"/>
  <c r="G7953" i="2"/>
  <c r="G7971" i="2"/>
  <c r="G7978" i="2"/>
  <c r="G7985" i="2"/>
  <c r="G8003" i="2"/>
  <c r="G8010" i="2"/>
  <c r="G8017" i="2"/>
  <c r="G8035" i="2"/>
  <c r="G8042" i="2"/>
  <c r="G8049" i="2"/>
  <c r="G8067" i="2"/>
  <c r="G8074" i="2"/>
  <c r="G8081" i="2"/>
  <c r="G8093" i="2"/>
  <c r="G8095" i="2"/>
  <c r="G8102" i="2"/>
  <c r="G8109" i="2"/>
  <c r="G8111" i="2"/>
  <c r="G8118" i="2"/>
  <c r="G8125" i="2"/>
  <c r="G8127" i="2"/>
  <c r="G8134" i="2"/>
  <c r="G8141" i="2"/>
  <c r="G8143" i="2"/>
  <c r="G8150" i="2"/>
  <c r="G8157" i="2"/>
  <c r="G8159" i="2"/>
  <c r="G8166" i="2"/>
  <c r="G8173" i="2"/>
  <c r="G8175" i="2"/>
  <c r="G8182" i="2"/>
  <c r="G8189" i="2"/>
  <c r="G8191" i="2"/>
  <c r="G8198" i="2"/>
  <c r="G8205" i="2"/>
  <c r="G8207" i="2"/>
  <c r="G8214" i="2"/>
  <c r="G8221" i="2"/>
  <c r="G8223" i="2"/>
  <c r="G8230" i="2"/>
  <c r="G8237" i="2"/>
  <c r="G8239" i="2"/>
  <c r="G8246" i="2"/>
  <c r="G8253" i="2"/>
  <c r="G8255" i="2"/>
  <c r="G8262" i="2"/>
  <c r="G8269" i="2"/>
  <c r="G8271" i="2"/>
  <c r="G8278" i="2"/>
  <c r="G8285" i="2"/>
  <c r="G8287" i="2"/>
  <c r="G8294" i="2"/>
  <c r="G8301" i="2"/>
  <c r="G8303" i="2"/>
  <c r="G8310" i="2"/>
  <c r="G8317" i="2"/>
  <c r="G8319" i="2"/>
  <c r="G8326" i="2"/>
  <c r="G8333" i="2"/>
  <c r="G8335" i="2"/>
  <c r="G8342" i="2"/>
  <c r="G8349" i="2"/>
  <c r="G8351" i="2"/>
  <c r="G8358" i="2"/>
  <c r="G8365" i="2"/>
  <c r="G8367" i="2"/>
  <c r="G8374" i="2"/>
  <c r="G8381" i="2"/>
  <c r="G8383" i="2"/>
  <c r="G8390" i="2"/>
  <c r="G8397" i="2"/>
  <c r="G8399" i="2"/>
  <c r="G8406" i="2"/>
  <c r="G8413" i="2"/>
  <c r="G8415" i="2"/>
  <c r="G8422" i="2"/>
  <c r="G8429" i="2"/>
  <c r="G8431" i="2"/>
  <c r="G8438" i="2"/>
  <c r="G8445" i="2"/>
  <c r="G8447" i="2"/>
  <c r="G8454" i="2"/>
  <c r="G8461" i="2"/>
  <c r="G8463" i="2"/>
  <c r="G8470" i="2"/>
  <c r="G8477" i="2"/>
  <c r="G8479" i="2"/>
  <c r="G8486" i="2"/>
  <c r="G8493" i="2"/>
  <c r="G8495" i="2"/>
  <c r="G8502" i="2"/>
  <c r="G8509" i="2"/>
  <c r="G8511" i="2"/>
  <c r="G8518" i="2"/>
  <c r="G8525" i="2"/>
  <c r="G8527" i="2"/>
  <c r="G8534" i="2"/>
  <c r="G8541" i="2"/>
  <c r="G8543" i="2"/>
  <c r="G8550" i="2"/>
  <c r="G8557" i="2"/>
  <c r="G8559" i="2"/>
  <c r="G8566" i="2"/>
  <c r="G8573" i="2"/>
  <c r="G8575" i="2"/>
  <c r="G8582" i="2"/>
  <c r="G8589" i="2"/>
  <c r="G8591" i="2"/>
  <c r="G8598" i="2"/>
  <c r="G8605" i="2"/>
  <c r="G8607" i="2"/>
  <c r="G8614" i="2"/>
  <c r="G8621" i="2"/>
  <c r="G8623" i="2"/>
  <c r="G8630" i="2"/>
  <c r="G8637" i="2"/>
  <c r="G8639" i="2"/>
  <c r="G8646" i="2"/>
  <c r="G8653" i="2"/>
  <c r="G8655" i="2"/>
  <c r="G8662" i="2"/>
  <c r="G8669" i="2"/>
  <c r="G8671" i="2"/>
  <c r="G8678" i="2"/>
  <c r="G8685" i="2"/>
  <c r="G8687" i="2"/>
  <c r="G8694" i="2"/>
  <c r="G8701" i="2"/>
  <c r="G8703" i="2"/>
  <c r="G8710" i="2"/>
  <c r="G8717" i="2"/>
  <c r="G8719" i="2"/>
  <c r="G8726" i="2"/>
  <c r="G8733" i="2"/>
  <c r="G8735" i="2"/>
  <c r="G8742" i="2"/>
  <c r="G8749" i="2"/>
  <c r="G8751" i="2"/>
  <c r="G8758" i="2"/>
  <c r="G8765" i="2"/>
  <c r="G8767" i="2"/>
  <c r="G8774" i="2"/>
  <c r="G8781" i="2"/>
  <c r="G8783" i="2"/>
  <c r="G8790" i="2"/>
  <c r="G8797" i="2"/>
  <c r="G8799" i="2"/>
  <c r="G8806" i="2"/>
  <c r="G8813" i="2"/>
  <c r="G8815" i="2"/>
  <c r="G8822" i="2"/>
  <c r="G8829" i="2"/>
  <c r="G8831" i="2"/>
  <c r="G8838" i="2"/>
  <c r="G8845" i="2"/>
  <c r="G8847" i="2"/>
  <c r="G8854" i="2"/>
  <c r="G8861" i="2"/>
  <c r="G8863" i="2"/>
  <c r="G8870" i="2"/>
  <c r="G8877" i="2"/>
  <c r="G8879" i="2"/>
  <c r="G8886" i="2"/>
  <c r="G8893" i="2"/>
  <c r="G8895" i="2"/>
  <c r="G8902" i="2"/>
  <c r="G8909" i="2"/>
  <c r="G8911" i="2"/>
  <c r="G8918" i="2"/>
  <c r="G8925" i="2"/>
  <c r="G8927" i="2"/>
  <c r="G8934" i="2"/>
  <c r="G8941" i="2"/>
  <c r="G8943" i="2"/>
  <c r="G8950" i="2"/>
  <c r="G8957" i="2"/>
  <c r="G8959" i="2"/>
  <c r="G8966" i="2"/>
  <c r="G8973" i="2"/>
  <c r="G8975" i="2"/>
  <c r="G8982" i="2"/>
  <c r="G8989" i="2"/>
  <c r="G8991" i="2"/>
  <c r="G8998" i="2"/>
  <c r="G9005" i="2"/>
  <c r="G9007" i="2"/>
  <c r="G9014" i="2"/>
  <c r="G9021" i="2"/>
  <c r="G9023" i="2"/>
  <c r="G9030" i="2"/>
  <c r="G9037" i="2"/>
  <c r="G9039" i="2"/>
  <c r="G9046" i="2"/>
  <c r="G9053" i="2"/>
  <c r="G9055" i="2"/>
  <c r="G9062" i="2"/>
  <c r="G9069" i="2"/>
  <c r="G9071" i="2"/>
  <c r="G9078" i="2"/>
  <c r="G9085" i="2"/>
  <c r="G9087" i="2"/>
  <c r="G9094" i="2"/>
  <c r="G9101" i="2"/>
  <c r="G9103" i="2"/>
  <c r="G9110" i="2"/>
  <c r="G9117" i="2"/>
  <c r="G9119" i="2"/>
  <c r="G9126" i="2"/>
  <c r="G9133" i="2"/>
  <c r="G9135" i="2"/>
  <c r="G9142" i="2"/>
  <c r="G9149" i="2"/>
  <c r="G9151" i="2"/>
  <c r="G9158" i="2"/>
  <c r="G9165" i="2"/>
  <c r="G9167" i="2"/>
  <c r="G9174" i="2"/>
  <c r="G9181" i="2"/>
  <c r="G9183" i="2"/>
  <c r="G9190" i="2"/>
  <c r="G9197" i="2"/>
  <c r="G9199" i="2"/>
  <c r="G9206" i="2"/>
  <c r="G9213" i="2"/>
  <c r="G9215" i="2"/>
  <c r="G9222" i="2"/>
  <c r="G9229" i="2"/>
  <c r="G9231" i="2"/>
  <c r="G9238" i="2"/>
  <c r="G9245" i="2"/>
  <c r="G9247" i="2"/>
  <c r="G9254" i="2"/>
  <c r="G9261" i="2"/>
  <c r="G9263" i="2"/>
  <c r="G9270" i="2"/>
  <c r="G9277" i="2"/>
  <c r="G9279" i="2"/>
  <c r="G9286" i="2"/>
  <c r="G9293" i="2"/>
  <c r="G9295" i="2"/>
  <c r="G9302" i="2"/>
  <c r="G9309" i="2"/>
  <c r="G9311" i="2"/>
  <c r="G9318" i="2"/>
  <c r="G3382" i="2"/>
  <c r="G3942" i="2"/>
  <c r="G4383" i="2"/>
  <c r="G4535" i="2"/>
  <c r="G4838" i="2"/>
  <c r="G4990" i="2"/>
  <c r="G5266" i="2"/>
  <c r="G5390" i="2"/>
  <c r="G5447" i="2"/>
  <c r="G5520" i="2"/>
  <c r="G5662" i="2"/>
  <c r="G5719" i="2"/>
  <c r="G5776" i="2"/>
  <c r="G5911" i="2"/>
  <c r="G5925" i="2"/>
  <c r="G5985" i="2"/>
  <c r="G6035" i="2"/>
  <c r="G6042" i="2"/>
  <c r="G6049" i="2"/>
  <c r="G6099" i="2"/>
  <c r="G6106" i="2"/>
  <c r="G6113" i="2"/>
  <c r="G6163" i="2"/>
  <c r="G6170" i="2"/>
  <c r="G6177" i="2"/>
  <c r="G6227" i="2"/>
  <c r="G6234" i="2"/>
  <c r="G6241" i="2"/>
  <c r="G6291" i="2"/>
  <c r="G6298" i="2"/>
  <c r="G6305" i="2"/>
  <c r="G6355" i="2"/>
  <c r="G6362" i="2"/>
  <c r="G6369" i="2"/>
  <c r="G6419" i="2"/>
  <c r="G6426" i="2"/>
  <c r="G6433" i="2"/>
  <c r="G6483" i="2"/>
  <c r="G6490" i="2"/>
  <c r="G6497" i="2"/>
  <c r="G6547" i="2"/>
  <c r="G6554" i="2"/>
  <c r="G6561" i="2"/>
  <c r="G6611" i="2"/>
  <c r="G6618" i="2"/>
  <c r="G6625" i="2"/>
  <c r="G6675" i="2"/>
  <c r="G6682" i="2"/>
  <c r="G6689" i="2"/>
  <c r="G6739" i="2"/>
  <c r="G6746" i="2"/>
  <c r="G6753" i="2"/>
  <c r="G6803" i="2"/>
  <c r="G6810" i="2"/>
  <c r="G6817" i="2"/>
  <c r="G6867" i="2"/>
  <c r="G6874" i="2"/>
  <c r="G6881" i="2"/>
  <c r="G6931" i="2"/>
  <c r="G6938" i="2"/>
  <c r="G6945" i="2"/>
  <c r="G6959" i="2"/>
  <c r="G6966" i="2"/>
  <c r="G6973" i="2"/>
  <c r="G6991" i="2"/>
  <c r="G6998" i="2"/>
  <c r="G7005" i="2"/>
  <c r="G7023" i="2"/>
  <c r="G7030" i="2"/>
  <c r="G7037" i="2"/>
  <c r="G7055" i="2"/>
  <c r="G7062" i="2"/>
  <c r="G7069" i="2"/>
  <c r="G7087" i="2"/>
  <c r="G7094" i="2"/>
  <c r="G7101" i="2"/>
  <c r="G7119" i="2"/>
  <c r="G7126" i="2"/>
  <c r="G7133" i="2"/>
  <c r="G7151" i="2"/>
  <c r="G7158" i="2"/>
  <c r="G7165" i="2"/>
  <c r="G7183" i="2"/>
  <c r="G7190" i="2"/>
  <c r="G7197" i="2"/>
  <c r="G7215" i="2"/>
  <c r="G7222" i="2"/>
  <c r="G7229" i="2"/>
  <c r="G7247" i="2"/>
  <c r="G7254" i="2"/>
  <c r="G7261" i="2"/>
  <c r="G7279" i="2"/>
  <c r="G7286" i="2"/>
  <c r="G7293" i="2"/>
  <c r="G7311" i="2"/>
  <c r="G7318" i="2"/>
  <c r="G7325" i="2"/>
  <c r="G7343" i="2"/>
  <c r="G7350" i="2"/>
  <c r="G7357" i="2"/>
  <c r="G7375" i="2"/>
  <c r="G7382" i="2"/>
  <c r="G7389" i="2"/>
  <c r="G7407" i="2"/>
  <c r="G7414" i="2"/>
  <c r="G7421" i="2"/>
  <c r="G7439" i="2"/>
  <c r="G7446" i="2"/>
  <c r="G7453" i="2"/>
  <c r="G7471" i="2"/>
  <c r="G7478" i="2"/>
  <c r="G7485" i="2"/>
  <c r="G7503" i="2"/>
  <c r="G7510" i="2"/>
  <c r="G7517" i="2"/>
  <c r="G7535" i="2"/>
  <c r="G7542" i="2"/>
  <c r="G7549" i="2"/>
  <c r="G7567" i="2"/>
  <c r="G7574" i="2"/>
  <c r="G7581" i="2"/>
  <c r="G7599" i="2"/>
  <c r="G7606" i="2"/>
  <c r="G7613" i="2"/>
  <c r="G7631" i="2"/>
  <c r="G7638" i="2"/>
  <c r="G7645" i="2"/>
  <c r="G7663" i="2"/>
  <c r="G7670" i="2"/>
  <c r="G7677" i="2"/>
  <c r="G7695" i="2"/>
  <c r="G7702" i="2"/>
  <c r="G7709" i="2"/>
  <c r="G7727" i="2"/>
  <c r="G7734" i="2"/>
  <c r="G7741" i="2"/>
  <c r="G7759" i="2"/>
  <c r="G7766" i="2"/>
  <c r="G7773" i="2"/>
  <c r="G7791" i="2"/>
  <c r="G7798" i="2"/>
  <c r="G7805" i="2"/>
  <c r="G7823" i="2"/>
  <c r="G7830" i="2"/>
  <c r="G7837" i="2"/>
  <c r="G7855" i="2"/>
  <c r="G7862" i="2"/>
  <c r="G7869" i="2"/>
  <c r="G7887" i="2"/>
  <c r="G7894" i="2"/>
  <c r="G7901" i="2"/>
  <c r="G7919" i="2"/>
  <c r="G7926" i="2"/>
  <c r="G7933" i="2"/>
  <c r="G7951" i="2"/>
  <c r="G7958" i="2"/>
  <c r="G7965" i="2"/>
  <c r="G7983" i="2"/>
  <c r="G7990" i="2"/>
  <c r="G7997" i="2"/>
  <c r="G8015" i="2"/>
  <c r="G8022" i="2"/>
  <c r="G8029" i="2"/>
  <c r="G8047" i="2"/>
  <c r="G8054" i="2"/>
  <c r="G8061" i="2"/>
  <c r="G8079" i="2"/>
  <c r="G8090" i="2"/>
  <c r="G8097" i="2"/>
  <c r="G8099" i="2"/>
  <c r="G8106" i="2"/>
  <c r="G8113" i="2"/>
  <c r="G8115" i="2"/>
  <c r="G8122" i="2"/>
  <c r="G8129" i="2"/>
  <c r="G8131" i="2"/>
  <c r="G8138" i="2"/>
  <c r="G8145" i="2"/>
  <c r="G8147" i="2"/>
  <c r="G8154" i="2"/>
  <c r="G8161" i="2"/>
  <c r="G8163" i="2"/>
  <c r="G8170" i="2"/>
  <c r="G8177" i="2"/>
  <c r="G8179" i="2"/>
  <c r="G8186" i="2"/>
  <c r="G8193" i="2"/>
  <c r="G8195" i="2"/>
  <c r="G8202" i="2"/>
  <c r="G8209" i="2"/>
  <c r="G8211" i="2"/>
  <c r="G8218" i="2"/>
  <c r="G8225" i="2"/>
  <c r="G8227" i="2"/>
  <c r="G8234" i="2"/>
  <c r="G8241" i="2"/>
  <c r="G8243" i="2"/>
  <c r="G8250" i="2"/>
  <c r="G8257" i="2"/>
  <c r="G8259" i="2"/>
  <c r="G8266" i="2"/>
  <c r="G8273" i="2"/>
  <c r="G8275" i="2"/>
  <c r="G8282" i="2"/>
  <c r="G8289" i="2"/>
  <c r="G8291" i="2"/>
  <c r="G8298" i="2"/>
  <c r="G8305" i="2"/>
  <c r="G8307" i="2"/>
  <c r="G8314" i="2"/>
  <c r="G8321" i="2"/>
  <c r="G8323" i="2"/>
  <c r="G8330" i="2"/>
  <c r="G8337" i="2"/>
  <c r="G8339" i="2"/>
  <c r="G8346" i="2"/>
  <c r="G8353" i="2"/>
  <c r="G8355" i="2"/>
  <c r="G8362" i="2"/>
  <c r="G8369" i="2"/>
  <c r="G8371" i="2"/>
  <c r="G8378" i="2"/>
  <c r="G8385" i="2"/>
  <c r="G8387" i="2"/>
  <c r="G8394" i="2"/>
  <c r="G8401" i="2"/>
  <c r="G8403" i="2"/>
  <c r="G8410" i="2"/>
  <c r="G8417" i="2"/>
  <c r="G8419" i="2"/>
  <c r="G8426" i="2"/>
  <c r="G8433" i="2"/>
  <c r="G8435" i="2"/>
  <c r="G8442" i="2"/>
  <c r="G8449" i="2"/>
  <c r="G8451" i="2"/>
  <c r="G8458" i="2"/>
  <c r="G8465" i="2"/>
  <c r="G8467" i="2"/>
  <c r="G8474" i="2"/>
  <c r="G8481" i="2"/>
  <c r="G8483" i="2"/>
  <c r="G8490" i="2"/>
  <c r="G8497" i="2"/>
  <c r="G8499" i="2"/>
  <c r="G8506" i="2"/>
  <c r="G8513" i="2"/>
  <c r="G8515" i="2"/>
  <c r="G8522" i="2"/>
  <c r="G8529" i="2"/>
  <c r="G8531" i="2"/>
  <c r="G8538" i="2"/>
  <c r="G8545" i="2"/>
  <c r="G8547" i="2"/>
  <c r="G8554" i="2"/>
  <c r="G8561" i="2"/>
  <c r="G8563" i="2"/>
  <c r="G8570" i="2"/>
  <c r="G8577" i="2"/>
  <c r="G8579" i="2"/>
  <c r="G8586" i="2"/>
  <c r="G8593" i="2"/>
  <c r="G8595" i="2"/>
  <c r="G8602" i="2"/>
  <c r="G8609" i="2"/>
  <c r="G8611" i="2"/>
  <c r="G8618" i="2"/>
  <c r="G8625" i="2"/>
  <c r="G8627" i="2"/>
  <c r="G8634" i="2"/>
  <c r="G8641" i="2"/>
  <c r="G8643" i="2"/>
  <c r="G8650" i="2"/>
  <c r="G8657" i="2"/>
  <c r="G8659" i="2"/>
  <c r="G8666" i="2"/>
  <c r="G8673" i="2"/>
  <c r="G8675" i="2"/>
  <c r="G8682" i="2"/>
  <c r="G8689" i="2"/>
  <c r="G8691" i="2"/>
  <c r="G8698" i="2"/>
  <c r="G8705" i="2"/>
  <c r="G8707" i="2"/>
  <c r="G8714" i="2"/>
  <c r="G8721" i="2"/>
  <c r="G8723" i="2"/>
  <c r="G8730" i="2"/>
  <c r="G8737" i="2"/>
  <c r="G8739" i="2"/>
  <c r="G8746" i="2"/>
  <c r="G8753" i="2"/>
  <c r="G8755" i="2"/>
  <c r="G8762" i="2"/>
  <c r="G8769" i="2"/>
  <c r="G8771" i="2"/>
  <c r="G8778" i="2"/>
  <c r="G8785" i="2"/>
  <c r="G8787" i="2"/>
  <c r="G8794" i="2"/>
  <c r="G8801" i="2"/>
  <c r="G8803" i="2"/>
  <c r="G8810" i="2"/>
  <c r="G8817" i="2"/>
  <c r="G8819" i="2"/>
  <c r="G8826" i="2"/>
  <c r="G8833" i="2"/>
  <c r="G8835" i="2"/>
  <c r="G8842" i="2"/>
  <c r="G8849" i="2"/>
  <c r="G8851" i="2"/>
  <c r="G8858" i="2"/>
  <c r="G8865" i="2"/>
  <c r="G8867" i="2"/>
  <c r="G8874" i="2"/>
  <c r="G8881" i="2"/>
  <c r="G8883" i="2"/>
  <c r="G8890" i="2"/>
  <c r="G8897" i="2"/>
  <c r="G8899" i="2"/>
  <c r="G8906" i="2"/>
  <c r="G8913" i="2"/>
  <c r="G8915" i="2"/>
  <c r="G8922" i="2"/>
  <c r="G8929" i="2"/>
  <c r="G8931" i="2"/>
  <c r="G8938" i="2"/>
  <c r="G8945" i="2"/>
  <c r="G8947" i="2"/>
  <c r="G8954" i="2"/>
  <c r="G8961" i="2"/>
  <c r="G8963" i="2"/>
  <c r="G8970" i="2"/>
  <c r="G8977" i="2"/>
  <c r="G8979" i="2"/>
  <c r="G8986" i="2"/>
  <c r="G8993" i="2"/>
  <c r="G8995" i="2"/>
  <c r="G9002" i="2"/>
  <c r="G9009" i="2"/>
  <c r="G9011" i="2"/>
  <c r="G9018" i="2"/>
  <c r="G9025" i="2"/>
  <c r="G9027" i="2"/>
  <c r="G9034" i="2"/>
  <c r="G9041" i="2"/>
  <c r="G9043" i="2"/>
  <c r="G9050" i="2"/>
  <c r="G9057" i="2"/>
  <c r="G9059" i="2"/>
  <c r="G9066" i="2"/>
  <c r="G9073" i="2"/>
  <c r="G9075" i="2"/>
  <c r="G9082" i="2"/>
  <c r="G9089" i="2"/>
  <c r="G9091" i="2"/>
  <c r="G9098" i="2"/>
  <c r="G9105" i="2"/>
  <c r="G9107" i="2"/>
  <c r="G9114" i="2"/>
  <c r="G9121" i="2"/>
  <c r="G9123" i="2"/>
  <c r="G9130" i="2"/>
  <c r="G9137" i="2"/>
  <c r="G9139" i="2"/>
  <c r="G9146" i="2"/>
  <c r="G9153" i="2"/>
  <c r="G9155" i="2"/>
  <c r="G9162" i="2"/>
  <c r="G9169" i="2"/>
  <c r="G9171" i="2"/>
  <c r="G9178" i="2"/>
  <c r="G9185" i="2"/>
  <c r="G9187" i="2"/>
  <c r="G9194" i="2"/>
  <c r="G9201" i="2"/>
  <c r="G9203" i="2"/>
  <c r="G9210" i="2"/>
  <c r="G9217" i="2"/>
  <c r="G9219" i="2"/>
  <c r="G9226" i="2"/>
  <c r="G9233" i="2"/>
  <c r="G9235" i="2"/>
  <c r="G9242" i="2"/>
  <c r="G9249" i="2"/>
  <c r="G9251" i="2"/>
  <c r="G9258" i="2"/>
  <c r="G9265" i="2"/>
  <c r="G9267" i="2"/>
  <c r="G9274" i="2"/>
  <c r="G9281" i="2"/>
  <c r="G9283" i="2"/>
  <c r="G9290" i="2"/>
  <c r="G9297" i="2"/>
  <c r="G9299" i="2"/>
  <c r="G9306" i="2"/>
  <c r="G9313" i="2"/>
  <c r="G9315" i="2"/>
  <c r="G9322" i="2"/>
  <c r="G9329" i="2"/>
  <c r="G9331" i="2"/>
  <c r="G9338" i="2"/>
  <c r="G9345" i="2"/>
  <c r="G9347" i="2"/>
  <c r="G9354" i="2"/>
  <c r="G9361" i="2"/>
  <c r="G9363" i="2"/>
  <c r="G9370" i="2"/>
  <c r="G9377" i="2"/>
  <c r="G9379" i="2"/>
  <c r="G9386" i="2"/>
  <c r="G9393" i="2"/>
  <c r="G9395" i="2"/>
  <c r="G9402" i="2"/>
  <c r="G9409" i="2"/>
  <c r="G9411" i="2"/>
  <c r="G9418" i="2"/>
  <c r="G9425" i="2"/>
  <c r="G9427" i="2"/>
  <c r="G9434" i="2"/>
  <c r="G9441" i="2"/>
  <c r="G9443" i="2"/>
  <c r="G9450" i="2"/>
  <c r="G9457" i="2"/>
  <c r="G9459" i="2"/>
  <c r="G9466" i="2"/>
  <c r="G9473" i="2"/>
  <c r="G9475" i="2"/>
  <c r="G9482" i="2"/>
  <c r="G9489" i="2"/>
  <c r="G9491" i="2"/>
  <c r="G9498" i="2"/>
  <c r="G9505" i="2"/>
  <c r="G9507" i="2"/>
  <c r="G9514" i="2"/>
  <c r="G9521" i="2"/>
  <c r="G9523" i="2"/>
  <c r="G9530" i="2"/>
  <c r="G9537" i="2"/>
  <c r="G9539" i="2"/>
  <c r="G9546" i="2"/>
  <c r="G9553" i="2"/>
  <c r="G9555" i="2"/>
  <c r="G9562" i="2"/>
  <c r="G9569" i="2"/>
  <c r="G9571" i="2"/>
  <c r="G9578" i="2"/>
  <c r="G9585" i="2"/>
  <c r="G9587" i="2"/>
  <c r="G9594" i="2"/>
  <c r="G9601" i="2"/>
  <c r="G9603" i="2"/>
  <c r="G9610" i="2"/>
  <c r="G9617" i="2"/>
  <c r="G9619" i="2"/>
  <c r="G9626" i="2"/>
  <c r="G9633" i="2"/>
  <c r="G9635" i="2"/>
  <c r="G9642" i="2"/>
  <c r="G5584" i="2"/>
  <c r="G6001" i="2"/>
  <c r="G6058" i="2"/>
  <c r="G6115" i="2"/>
  <c r="G6257" i="2"/>
  <c r="G6314" i="2"/>
  <c r="G6371" i="2"/>
  <c r="G6513" i="2"/>
  <c r="G6570" i="2"/>
  <c r="G6627" i="2"/>
  <c r="G6769" i="2"/>
  <c r="G6826" i="2"/>
  <c r="G6883" i="2"/>
  <c r="G7002" i="2"/>
  <c r="G7059" i="2"/>
  <c r="G7073" i="2"/>
  <c r="G7130" i="2"/>
  <c r="G7187" i="2"/>
  <c r="G7201" i="2"/>
  <c r="G7258" i="2"/>
  <c r="G7315" i="2"/>
  <c r="G7329" i="2"/>
  <c r="G7386" i="2"/>
  <c r="G7443" i="2"/>
  <c r="G7457" i="2"/>
  <c r="G7514" i="2"/>
  <c r="G7571" i="2"/>
  <c r="G7585" i="2"/>
  <c r="G7642" i="2"/>
  <c r="G7699" i="2"/>
  <c r="G7713" i="2"/>
  <c r="G7770" i="2"/>
  <c r="G7827" i="2"/>
  <c r="G7841" i="2"/>
  <c r="G7898" i="2"/>
  <c r="G7955" i="2"/>
  <c r="G7969" i="2"/>
  <c r="G8026" i="2"/>
  <c r="G8051" i="2"/>
  <c r="G8058" i="2"/>
  <c r="G8065" i="2"/>
  <c r="G8086" i="2"/>
  <c r="G8094" i="2"/>
  <c r="G8101" i="2"/>
  <c r="G8119" i="2"/>
  <c r="G8126" i="2"/>
  <c r="G8133" i="2"/>
  <c r="G8151" i="2"/>
  <c r="G8158" i="2"/>
  <c r="G8165" i="2"/>
  <c r="G8183" i="2"/>
  <c r="G8190" i="2"/>
  <c r="G8197" i="2"/>
  <c r="G8215" i="2"/>
  <c r="G8222" i="2"/>
  <c r="G8229" i="2"/>
  <c r="G8247" i="2"/>
  <c r="G8254" i="2"/>
  <c r="G8261" i="2"/>
  <c r="G8279" i="2"/>
  <c r="G8286" i="2"/>
  <c r="G8293" i="2"/>
  <c r="G8311" i="2"/>
  <c r="G8318" i="2"/>
  <c r="G8325" i="2"/>
  <c r="G8343" i="2"/>
  <c r="G8350" i="2"/>
  <c r="G8357" i="2"/>
  <c r="G8375" i="2"/>
  <c r="G8382" i="2"/>
  <c r="G8389" i="2"/>
  <c r="G8407" i="2"/>
  <c r="G8414" i="2"/>
  <c r="G8421" i="2"/>
  <c r="G8439" i="2"/>
  <c r="G8446" i="2"/>
  <c r="G8453" i="2"/>
  <c r="G8471" i="2"/>
  <c r="G8478" i="2"/>
  <c r="G8485" i="2"/>
  <c r="G8503" i="2"/>
  <c r="G8510" i="2"/>
  <c r="G8517" i="2"/>
  <c r="G8535" i="2"/>
  <c r="G8542" i="2"/>
  <c r="G8549" i="2"/>
  <c r="G8567" i="2"/>
  <c r="G8574" i="2"/>
  <c r="G8581" i="2"/>
  <c r="G8599" i="2"/>
  <c r="G8606" i="2"/>
  <c r="G8613" i="2"/>
  <c r="G8631" i="2"/>
  <c r="G8638" i="2"/>
  <c r="G8645" i="2"/>
  <c r="G8663" i="2"/>
  <c r="G8670" i="2"/>
  <c r="G8677" i="2"/>
  <c r="G8695" i="2"/>
  <c r="G8702" i="2"/>
  <c r="G8709" i="2"/>
  <c r="G8727" i="2"/>
  <c r="G8734" i="2"/>
  <c r="G8741" i="2"/>
  <c r="G8759" i="2"/>
  <c r="G8766" i="2"/>
  <c r="G8773" i="2"/>
  <c r="G8791" i="2"/>
  <c r="G8798" i="2"/>
  <c r="G8805" i="2"/>
  <c r="G8823" i="2"/>
  <c r="G8830" i="2"/>
  <c r="G8837" i="2"/>
  <c r="G8855" i="2"/>
  <c r="G8862" i="2"/>
  <c r="G8869" i="2"/>
  <c r="G8887" i="2"/>
  <c r="G8894" i="2"/>
  <c r="G8901" i="2"/>
  <c r="G8919" i="2"/>
  <c r="G8926" i="2"/>
  <c r="G8933" i="2"/>
  <c r="G8951" i="2"/>
  <c r="G8958" i="2"/>
  <c r="G8965" i="2"/>
  <c r="G8983" i="2"/>
  <c r="G8990" i="2"/>
  <c r="G8997" i="2"/>
  <c r="G9015" i="2"/>
  <c r="G9022" i="2"/>
  <c r="G9029" i="2"/>
  <c r="G9047" i="2"/>
  <c r="G9054" i="2"/>
  <c r="G9061" i="2"/>
  <c r="G9079" i="2"/>
  <c r="G9086" i="2"/>
  <c r="G9093" i="2"/>
  <c r="G9111" i="2"/>
  <c r="G9118" i="2"/>
  <c r="G9125" i="2"/>
  <c r="G9143" i="2"/>
  <c r="G9150" i="2"/>
  <c r="G9157" i="2"/>
  <c r="G9175" i="2"/>
  <c r="G9182" i="2"/>
  <c r="G9189" i="2"/>
  <c r="G9207" i="2"/>
  <c r="G9214" i="2"/>
  <c r="G9221" i="2"/>
  <c r="G9239" i="2"/>
  <c r="G9246" i="2"/>
  <c r="G9253" i="2"/>
  <c r="G9271" i="2"/>
  <c r="G9278" i="2"/>
  <c r="G9285" i="2"/>
  <c r="G9303" i="2"/>
  <c r="G9310" i="2"/>
  <c r="G9317" i="2"/>
  <c r="G9343" i="2"/>
  <c r="G9350" i="2"/>
  <c r="G9355" i="2"/>
  <c r="G9357" i="2"/>
  <c r="G9362" i="2"/>
  <c r="G9367" i="2"/>
  <c r="G9369" i="2"/>
  <c r="G9374" i="2"/>
  <c r="G9381" i="2"/>
  <c r="G9407" i="2"/>
  <c r="G9414" i="2"/>
  <c r="G9419" i="2"/>
  <c r="G9421" i="2"/>
  <c r="G9426" i="2"/>
  <c r="G9431" i="2"/>
  <c r="G9433" i="2"/>
  <c r="G9438" i="2"/>
  <c r="G9445" i="2"/>
  <c r="G9471" i="2"/>
  <c r="G9478" i="2"/>
  <c r="G9483" i="2"/>
  <c r="G9485" i="2"/>
  <c r="G9490" i="2"/>
  <c r="G9495" i="2"/>
  <c r="G9497" i="2"/>
  <c r="G9502" i="2"/>
  <c r="G9509" i="2"/>
  <c r="G9535" i="2"/>
  <c r="G9542" i="2"/>
  <c r="G9547" i="2"/>
  <c r="G9549" i="2"/>
  <c r="G9554" i="2"/>
  <c r="G9559" i="2"/>
  <c r="G9561" i="2"/>
  <c r="G9566" i="2"/>
  <c r="G9573" i="2"/>
  <c r="G9599" i="2"/>
  <c r="G9606" i="2"/>
  <c r="G9611" i="2"/>
  <c r="G9613" i="2"/>
  <c r="G9618" i="2"/>
  <c r="G9623" i="2"/>
  <c r="G9625" i="2"/>
  <c r="G9630" i="2"/>
  <c r="G9637" i="2"/>
  <c r="G9649" i="2"/>
  <c r="G9651" i="2"/>
  <c r="G9658" i="2"/>
  <c r="G9665" i="2"/>
  <c r="G9667" i="2"/>
  <c r="G9674" i="2"/>
  <c r="G9681" i="2"/>
  <c r="G9683" i="2"/>
  <c r="G9690" i="2"/>
  <c r="G9697" i="2"/>
  <c r="G9699" i="2"/>
  <c r="G9706" i="2"/>
  <c r="G9713" i="2"/>
  <c r="G9715" i="2"/>
  <c r="G9722" i="2"/>
  <c r="G9729" i="2"/>
  <c r="G9731" i="2"/>
  <c r="G9738" i="2"/>
  <c r="G9745" i="2"/>
  <c r="G9747" i="2"/>
  <c r="G9754" i="2"/>
  <c r="G9761" i="2"/>
  <c r="G9763" i="2"/>
  <c r="G9770" i="2"/>
  <c r="G9777" i="2"/>
  <c r="G9779" i="2"/>
  <c r="G9786" i="2"/>
  <c r="G9793" i="2"/>
  <c r="G9795" i="2"/>
  <c r="G9802" i="2"/>
  <c r="G9809" i="2"/>
  <c r="G9811" i="2"/>
  <c r="G9818" i="2"/>
  <c r="G9825" i="2"/>
  <c r="G9827" i="2"/>
  <c r="G9834" i="2"/>
  <c r="G9841" i="2"/>
  <c r="G9843" i="2"/>
  <c r="G9850" i="2"/>
  <c r="G9857" i="2"/>
  <c r="G9859" i="2"/>
  <c r="G9866" i="2"/>
  <c r="G9873" i="2"/>
  <c r="G9875" i="2"/>
  <c r="G9882" i="2"/>
  <c r="G9889" i="2"/>
  <c r="G9891" i="2"/>
  <c r="G9898" i="2"/>
  <c r="G9905" i="2"/>
  <c r="G9907" i="2"/>
  <c r="G9914" i="2"/>
  <c r="G9921" i="2"/>
  <c r="G9923" i="2"/>
  <c r="G9930" i="2"/>
  <c r="G9937" i="2"/>
  <c r="G9939" i="2"/>
  <c r="G9946" i="2"/>
  <c r="G9953" i="2"/>
  <c r="G9955" i="2"/>
  <c r="G9962" i="2"/>
  <c r="G9969" i="2"/>
  <c r="G9971" i="2"/>
  <c r="G9978" i="2"/>
  <c r="G9985" i="2"/>
  <c r="G9987" i="2"/>
  <c r="G9994" i="2"/>
  <c r="G10001" i="2"/>
  <c r="G10003" i="2"/>
  <c r="J10003" i="2" s="1"/>
  <c r="G10010" i="2"/>
  <c r="J10010" i="2" s="1"/>
  <c r="G9127" i="2"/>
  <c r="G9134" i="2"/>
  <c r="G9166" i="2"/>
  <c r="G9191" i="2"/>
  <c r="G9205" i="2"/>
  <c r="G9223" i="2"/>
  <c r="G9237" i="2"/>
  <c r="G9255" i="2"/>
  <c r="G9269" i="2"/>
  <c r="G9287" i="2"/>
  <c r="G9301" i="2"/>
  <c r="G9335" i="2"/>
  <c r="G9342" i="2"/>
  <c r="G9349" i="2"/>
  <c r="G9401" i="2"/>
  <c r="G9413" i="2"/>
  <c r="G9439" i="2"/>
  <c r="G9465" i="2"/>
  <c r="G9470" i="2"/>
  <c r="G9517" i="2"/>
  <c r="G9527" i="2"/>
  <c r="G9567" i="2"/>
  <c r="G9581" i="2"/>
  <c r="G9586" i="2"/>
  <c r="G9591" i="2"/>
  <c r="G9598" i="2"/>
  <c r="G9657" i="2"/>
  <c r="G9673" i="2"/>
  <c r="G9682" i="2"/>
  <c r="G9691" i="2"/>
  <c r="G9705" i="2"/>
  <c r="G9714" i="2"/>
  <c r="G9723" i="2"/>
  <c r="G9785" i="2"/>
  <c r="G9817" i="2"/>
  <c r="G9833" i="2"/>
  <c r="G9851" i="2"/>
  <c r="G9881" i="2"/>
  <c r="G9890" i="2"/>
  <c r="G9897" i="2"/>
  <c r="G9906" i="2"/>
  <c r="G9915" i="2"/>
  <c r="G9945" i="2"/>
  <c r="G9954" i="2"/>
  <c r="G9970" i="2"/>
  <c r="G9977" i="2"/>
  <c r="G9993" i="2"/>
  <c r="G10009" i="2"/>
  <c r="J10009" i="2" s="1"/>
  <c r="G10011" i="2"/>
  <c r="J10011" i="2" s="1"/>
  <c r="G5028" i="2"/>
  <c r="G5783" i="2"/>
  <c r="G5994" i="2"/>
  <c r="G6051" i="2"/>
  <c r="G6250" i="2"/>
  <c r="G6705" i="2"/>
  <c r="G6762" i="2"/>
  <c r="G7098" i="2"/>
  <c r="G7155" i="2"/>
  <c r="G7226" i="2"/>
  <c r="G7297" i="2"/>
  <c r="G7425" i="2"/>
  <c r="G7539" i="2"/>
  <c r="G7795" i="2"/>
  <c r="G7866" i="2"/>
  <c r="G7937" i="2"/>
  <c r="G7994" i="2"/>
  <c r="G8077" i="2"/>
  <c r="G8121" i="2"/>
  <c r="G8146" i="2"/>
  <c r="G8153" i="2"/>
  <c r="G8171" i="2"/>
  <c r="G8178" i="2"/>
  <c r="G8242" i="2"/>
  <c r="G8267" i="2"/>
  <c r="G8281" i="2"/>
  <c r="G8345" i="2"/>
  <c r="G8370" i="2"/>
  <c r="G8377" i="2"/>
  <c r="G8395" i="2"/>
  <c r="G8402" i="2"/>
  <c r="G8409" i="2"/>
  <c r="G8427" i="2"/>
  <c r="G8434" i="2"/>
  <c r="G8459" i="2"/>
  <c r="G8491" i="2"/>
  <c r="G8498" i="2"/>
  <c r="G8523" i="2"/>
  <c r="G8562" i="2"/>
  <c r="G8569" i="2"/>
  <c r="G8587" i="2"/>
  <c r="G8594" i="2"/>
  <c r="G8619" i="2"/>
  <c r="G8651" i="2"/>
  <c r="G8715" i="2"/>
  <c r="G8722" i="2"/>
  <c r="G8825" i="2"/>
  <c r="G8850" i="2"/>
  <c r="G8857" i="2"/>
  <c r="G8875" i="2"/>
  <c r="G8882" i="2"/>
  <c r="G8889" i="2"/>
  <c r="G8907" i="2"/>
  <c r="G8978" i="2"/>
  <c r="G8985" i="2"/>
  <c r="G9003" i="2"/>
  <c r="G9010" i="2"/>
  <c r="G9035" i="2"/>
  <c r="G9067" i="2"/>
  <c r="G9106" i="2"/>
  <c r="G9131" i="2"/>
  <c r="G9138" i="2"/>
  <c r="G9145" i="2"/>
  <c r="G9163" i="2"/>
  <c r="G9234" i="2"/>
  <c r="G9273" i="2"/>
  <c r="G9298" i="2"/>
  <c r="G9305" i="2"/>
  <c r="G9323" i="2"/>
  <c r="G9333" i="2"/>
  <c r="G9371" i="2"/>
  <c r="G9383" i="2"/>
  <c r="G9437" i="2"/>
  <c r="G9447" i="2"/>
  <c r="G9487" i="2"/>
  <c r="G9513" i="2"/>
  <c r="G9525" i="2"/>
  <c r="G9563" i="2"/>
  <c r="G9575" i="2"/>
  <c r="G9582" i="2"/>
  <c r="G9639" i="2"/>
  <c r="G9670" i="2"/>
  <c r="G9679" i="2"/>
  <c r="G9686" i="2"/>
  <c r="G9695" i="2"/>
  <c r="G9725" i="2"/>
  <c r="G9743" i="2"/>
  <c r="G9759" i="2"/>
  <c r="G9789" i="2"/>
  <c r="G9798" i="2"/>
  <c r="G9807" i="2"/>
  <c r="G9821" i="2"/>
  <c r="G9837" i="2"/>
  <c r="G9855" i="2"/>
  <c r="G9869" i="2"/>
  <c r="G9878" i="2"/>
  <c r="G9887" i="2"/>
  <c r="G9894" i="2"/>
  <c r="G9901" i="2"/>
  <c r="G9919" i="2"/>
  <c r="G9933" i="2"/>
  <c r="G9942" i="2"/>
  <c r="G9949" i="2"/>
  <c r="G9958" i="2"/>
  <c r="G9967" i="2"/>
  <c r="G9997" i="2"/>
  <c r="G4018" i="2"/>
  <c r="G5726" i="2"/>
  <c r="G5840" i="2"/>
  <c r="G6065" i="2"/>
  <c r="G6122" i="2"/>
  <c r="G6179" i="2"/>
  <c r="G6321" i="2"/>
  <c r="G6378" i="2"/>
  <c r="G6435" i="2"/>
  <c r="G6577" i="2"/>
  <c r="G6634" i="2"/>
  <c r="G6691" i="2"/>
  <c r="G6833" i="2"/>
  <c r="G6890" i="2"/>
  <c r="G6947" i="2"/>
  <c r="G6963" i="2"/>
  <c r="G6977" i="2"/>
  <c r="G7034" i="2"/>
  <c r="G7091" i="2"/>
  <c r="G7105" i="2"/>
  <c r="G7162" i="2"/>
  <c r="G7219" i="2"/>
  <c r="G7233" i="2"/>
  <c r="G7290" i="2"/>
  <c r="G7347" i="2"/>
  <c r="G7361" i="2"/>
  <c r="G7418" i="2"/>
  <c r="G7475" i="2"/>
  <c r="G7489" i="2"/>
  <c r="G7546" i="2"/>
  <c r="G7603" i="2"/>
  <c r="G7617" i="2"/>
  <c r="G7674" i="2"/>
  <c r="G7731" i="2"/>
  <c r="G7745" i="2"/>
  <c r="G7802" i="2"/>
  <c r="G7859" i="2"/>
  <c r="G7873" i="2"/>
  <c r="G7930" i="2"/>
  <c r="G7987" i="2"/>
  <c r="G8001" i="2"/>
  <c r="G8038" i="2"/>
  <c r="G8045" i="2"/>
  <c r="G8091" i="2"/>
  <c r="G8098" i="2"/>
  <c r="G8105" i="2"/>
  <c r="G8123" i="2"/>
  <c r="G8130" i="2"/>
  <c r="G8137" i="2"/>
  <c r="G8155" i="2"/>
  <c r="G8162" i="2"/>
  <c r="G8169" i="2"/>
  <c r="G8187" i="2"/>
  <c r="G8194" i="2"/>
  <c r="G8201" i="2"/>
  <c r="G8219" i="2"/>
  <c r="G8226" i="2"/>
  <c r="G8233" i="2"/>
  <c r="G8251" i="2"/>
  <c r="G8258" i="2"/>
  <c r="G8265" i="2"/>
  <c r="G8283" i="2"/>
  <c r="G8290" i="2"/>
  <c r="G8297" i="2"/>
  <c r="G8315" i="2"/>
  <c r="G8322" i="2"/>
  <c r="G8329" i="2"/>
  <c r="G8347" i="2"/>
  <c r="G8354" i="2"/>
  <c r="G8361" i="2"/>
  <c r="G8379" i="2"/>
  <c r="G8386" i="2"/>
  <c r="G8393" i="2"/>
  <c r="G8411" i="2"/>
  <c r="G8418" i="2"/>
  <c r="G8425" i="2"/>
  <c r="G8443" i="2"/>
  <c r="G8450" i="2"/>
  <c r="G8457" i="2"/>
  <c r="G8475" i="2"/>
  <c r="G8482" i="2"/>
  <c r="G8489" i="2"/>
  <c r="G8507" i="2"/>
  <c r="G8514" i="2"/>
  <c r="G8521" i="2"/>
  <c r="G8539" i="2"/>
  <c r="G8546" i="2"/>
  <c r="G8553" i="2"/>
  <c r="G8571" i="2"/>
  <c r="G8578" i="2"/>
  <c r="G8585" i="2"/>
  <c r="G8603" i="2"/>
  <c r="G8610" i="2"/>
  <c r="G8617" i="2"/>
  <c r="G8635" i="2"/>
  <c r="G8642" i="2"/>
  <c r="G8649" i="2"/>
  <c r="G8667" i="2"/>
  <c r="G8674" i="2"/>
  <c r="G8681" i="2"/>
  <c r="G8699" i="2"/>
  <c r="G8706" i="2"/>
  <c r="G8713" i="2"/>
  <c r="G8731" i="2"/>
  <c r="G8738" i="2"/>
  <c r="G8745" i="2"/>
  <c r="G8763" i="2"/>
  <c r="G8770" i="2"/>
  <c r="G8777" i="2"/>
  <c r="G8795" i="2"/>
  <c r="G8802" i="2"/>
  <c r="G8809" i="2"/>
  <c r="G8827" i="2"/>
  <c r="G8834" i="2"/>
  <c r="G8841" i="2"/>
  <c r="G8859" i="2"/>
  <c r="G8866" i="2"/>
  <c r="G8873" i="2"/>
  <c r="G8891" i="2"/>
  <c r="G8898" i="2"/>
  <c r="G8905" i="2"/>
  <c r="G8923" i="2"/>
  <c r="G8930" i="2"/>
  <c r="G8937" i="2"/>
  <c r="G8955" i="2"/>
  <c r="G8962" i="2"/>
  <c r="G8969" i="2"/>
  <c r="G8987" i="2"/>
  <c r="G8994" i="2"/>
  <c r="G9001" i="2"/>
  <c r="G9019" i="2"/>
  <c r="G9026" i="2"/>
  <c r="G9033" i="2"/>
  <c r="G9051" i="2"/>
  <c r="G9058" i="2"/>
  <c r="G9065" i="2"/>
  <c r="G9083" i="2"/>
  <c r="G9090" i="2"/>
  <c r="G9097" i="2"/>
  <c r="G9115" i="2"/>
  <c r="G9122" i="2"/>
  <c r="G9129" i="2"/>
  <c r="G9147" i="2"/>
  <c r="G9154" i="2"/>
  <c r="G9161" i="2"/>
  <c r="G9179" i="2"/>
  <c r="G9186" i="2"/>
  <c r="G9193" i="2"/>
  <c r="G9211" i="2"/>
  <c r="G9218" i="2"/>
  <c r="G9225" i="2"/>
  <c r="G9243" i="2"/>
  <c r="G9250" i="2"/>
  <c r="G9257" i="2"/>
  <c r="G9275" i="2"/>
  <c r="G9282" i="2"/>
  <c r="G9289" i="2"/>
  <c r="G9307" i="2"/>
  <c r="G9314" i="2"/>
  <c r="G9321" i="2"/>
  <c r="G9327" i="2"/>
  <c r="G9334" i="2"/>
  <c r="G9339" i="2"/>
  <c r="G9341" i="2"/>
  <c r="G9346" i="2"/>
  <c r="G9351" i="2"/>
  <c r="G9353" i="2"/>
  <c r="G9358" i="2"/>
  <c r="G9365" i="2"/>
  <c r="G9391" i="2"/>
  <c r="G9398" i="2"/>
  <c r="G9403" i="2"/>
  <c r="G9405" i="2"/>
  <c r="G9410" i="2"/>
  <c r="G9415" i="2"/>
  <c r="G9417" i="2"/>
  <c r="G9422" i="2"/>
  <c r="G9429" i="2"/>
  <c r="G9455" i="2"/>
  <c r="G9462" i="2"/>
  <c r="G9467" i="2"/>
  <c r="G9469" i="2"/>
  <c r="G9474" i="2"/>
  <c r="G9479" i="2"/>
  <c r="G9481" i="2"/>
  <c r="G9486" i="2"/>
  <c r="G9493" i="2"/>
  <c r="G9519" i="2"/>
  <c r="G9526" i="2"/>
  <c r="G9531" i="2"/>
  <c r="G9533" i="2"/>
  <c r="G9538" i="2"/>
  <c r="G9543" i="2"/>
  <c r="G9545" i="2"/>
  <c r="G9550" i="2"/>
  <c r="G9557" i="2"/>
  <c r="G9583" i="2"/>
  <c r="G9590" i="2"/>
  <c r="G9595" i="2"/>
  <c r="G9597" i="2"/>
  <c r="G9602" i="2"/>
  <c r="G9607" i="2"/>
  <c r="G9609" i="2"/>
  <c r="G9614" i="2"/>
  <c r="G9621" i="2"/>
  <c r="G9646" i="2"/>
  <c r="G9653" i="2"/>
  <c r="G9655" i="2"/>
  <c r="G9662" i="2"/>
  <c r="G9669" i="2"/>
  <c r="G9671" i="2"/>
  <c r="G9678" i="2"/>
  <c r="G9685" i="2"/>
  <c r="G9687" i="2"/>
  <c r="G9694" i="2"/>
  <c r="G9701" i="2"/>
  <c r="G9703" i="2"/>
  <c r="G9710" i="2"/>
  <c r="G9717" i="2"/>
  <c r="G9719" i="2"/>
  <c r="G9726" i="2"/>
  <c r="G9733" i="2"/>
  <c r="G9735" i="2"/>
  <c r="G9742" i="2"/>
  <c r="G9749" i="2"/>
  <c r="G9751" i="2"/>
  <c r="G9758" i="2"/>
  <c r="G9765" i="2"/>
  <c r="G9767" i="2"/>
  <c r="G9774" i="2"/>
  <c r="G9781" i="2"/>
  <c r="G9783" i="2"/>
  <c r="G9790" i="2"/>
  <c r="G9797" i="2"/>
  <c r="G9799" i="2"/>
  <c r="G9806" i="2"/>
  <c r="G9813" i="2"/>
  <c r="G9815" i="2"/>
  <c r="G9822" i="2"/>
  <c r="G9829" i="2"/>
  <c r="G9831" i="2"/>
  <c r="G9838" i="2"/>
  <c r="G9845" i="2"/>
  <c r="G9847" i="2"/>
  <c r="G9854" i="2"/>
  <c r="G9861" i="2"/>
  <c r="G9863" i="2"/>
  <c r="G9870" i="2"/>
  <c r="G9877" i="2"/>
  <c r="G9879" i="2"/>
  <c r="G9886" i="2"/>
  <c r="G9893" i="2"/>
  <c r="G9895" i="2"/>
  <c r="G9902" i="2"/>
  <c r="G9909" i="2"/>
  <c r="G9911" i="2"/>
  <c r="G9918" i="2"/>
  <c r="G9925" i="2"/>
  <c r="G9927" i="2"/>
  <c r="G9934" i="2"/>
  <c r="G9941" i="2"/>
  <c r="G9943" i="2"/>
  <c r="G9950" i="2"/>
  <c r="G9957" i="2"/>
  <c r="G9959" i="2"/>
  <c r="G9966" i="2"/>
  <c r="G9973" i="2"/>
  <c r="G9975" i="2"/>
  <c r="G9982" i="2"/>
  <c r="G9989" i="2"/>
  <c r="G9991" i="2"/>
  <c r="G9998" i="2"/>
  <c r="G10005" i="2"/>
  <c r="J10005" i="2" s="1"/>
  <c r="G10007" i="2"/>
  <c r="J10007" i="2" s="1"/>
  <c r="G13" i="2"/>
  <c r="J13" i="2" s="1"/>
  <c r="G9070" i="2"/>
  <c r="G9077" i="2"/>
  <c r="G9095" i="2"/>
  <c r="G9102" i="2"/>
  <c r="G9159" i="2"/>
  <c r="G9198" i="2"/>
  <c r="G9230" i="2"/>
  <c r="G9262" i="2"/>
  <c r="G9294" i="2"/>
  <c r="G9325" i="2"/>
  <c r="G9330" i="2"/>
  <c r="G9337" i="2"/>
  <c r="G9375" i="2"/>
  <c r="G9382" i="2"/>
  <c r="G9387" i="2"/>
  <c r="G9394" i="2"/>
  <c r="G9399" i="2"/>
  <c r="G9446" i="2"/>
  <c r="G9453" i="2"/>
  <c r="G9458" i="2"/>
  <c r="G9463" i="2"/>
  <c r="G9477" i="2"/>
  <c r="G9503" i="2"/>
  <c r="G9510" i="2"/>
  <c r="G9515" i="2"/>
  <c r="G9522" i="2"/>
  <c r="G9529" i="2"/>
  <c r="G9534" i="2"/>
  <c r="G9541" i="2"/>
  <c r="G9574" i="2"/>
  <c r="G9579" i="2"/>
  <c r="G9605" i="2"/>
  <c r="G9631" i="2"/>
  <c r="G9643" i="2"/>
  <c r="G9659" i="2"/>
  <c r="G9689" i="2"/>
  <c r="G9698" i="2"/>
  <c r="G9707" i="2"/>
  <c r="G9721" i="2"/>
  <c r="G9739" i="2"/>
  <c r="G9746" i="2"/>
  <c r="G9753" i="2"/>
  <c r="G9771" i="2"/>
  <c r="G9778" i="2"/>
  <c r="G9787" i="2"/>
  <c r="G9794" i="2"/>
  <c r="G9801" i="2"/>
  <c r="G9810" i="2"/>
  <c r="G9819" i="2"/>
  <c r="G9835" i="2"/>
  <c r="G9842" i="2"/>
  <c r="G9858" i="2"/>
  <c r="G9865" i="2"/>
  <c r="G9874" i="2"/>
  <c r="G9883" i="2"/>
  <c r="G9913" i="2"/>
  <c r="G9931" i="2"/>
  <c r="G9938" i="2"/>
  <c r="G9947" i="2"/>
  <c r="G9961" i="2"/>
  <c r="G5957" i="2"/>
  <c r="G6193" i="2"/>
  <c r="G6307" i="2"/>
  <c r="G6449" i="2"/>
  <c r="G6506" i="2"/>
  <c r="G6563" i="2"/>
  <c r="G6970" i="2"/>
  <c r="G7041" i="2"/>
  <c r="G7283" i="2"/>
  <c r="G7354" i="2"/>
  <c r="G7553" i="2"/>
  <c r="G7610" i="2"/>
  <c r="G7681" i="2"/>
  <c r="G7738" i="2"/>
  <c r="G7809" i="2"/>
  <c r="G8070" i="2"/>
  <c r="G8089" i="2"/>
  <c r="G8107" i="2"/>
  <c r="G8114" i="2"/>
  <c r="G8210" i="2"/>
  <c r="G8217" i="2"/>
  <c r="G8235" i="2"/>
  <c r="G8274" i="2"/>
  <c r="G8306" i="2"/>
  <c r="G8313" i="2"/>
  <c r="G8331" i="2"/>
  <c r="G8441" i="2"/>
  <c r="G8466" i="2"/>
  <c r="G8473" i="2"/>
  <c r="G8537" i="2"/>
  <c r="G8555" i="2"/>
  <c r="G8633" i="2"/>
  <c r="G8658" i="2"/>
  <c r="G8665" i="2"/>
  <c r="G8683" i="2"/>
  <c r="G8690" i="2"/>
  <c r="G8697" i="2"/>
  <c r="G8754" i="2"/>
  <c r="G8761" i="2"/>
  <c r="G8779" i="2"/>
  <c r="G8786" i="2"/>
  <c r="G8793" i="2"/>
  <c r="G8811" i="2"/>
  <c r="G8818" i="2"/>
  <c r="G8921" i="2"/>
  <c r="G8946" i="2"/>
  <c r="G8953" i="2"/>
  <c r="G8971" i="2"/>
  <c r="G9049" i="2"/>
  <c r="G9074" i="2"/>
  <c r="G9081" i="2"/>
  <c r="G9099" i="2"/>
  <c r="G9177" i="2"/>
  <c r="G9202" i="2"/>
  <c r="G9209" i="2"/>
  <c r="G9259" i="2"/>
  <c r="G9326" i="2"/>
  <c r="G9359" i="2"/>
  <c r="G9373" i="2"/>
  <c r="G9378" i="2"/>
  <c r="G9385" i="2"/>
  <c r="G9390" i="2"/>
  <c r="G9397" i="2"/>
  <c r="G9423" i="2"/>
  <c r="G9430" i="2"/>
  <c r="G9435" i="2"/>
  <c r="G9442" i="2"/>
  <c r="G9449" i="2"/>
  <c r="G9461" i="2"/>
  <c r="G9494" i="2"/>
  <c r="G9501" i="2"/>
  <c r="G9506" i="2"/>
  <c r="G9511" i="2"/>
  <c r="G9518" i="2"/>
  <c r="G9551" i="2"/>
  <c r="G9558" i="2"/>
  <c r="G9565" i="2"/>
  <c r="G9577" i="2"/>
  <c r="G9589" i="2"/>
  <c r="G9615" i="2"/>
  <c r="G9622" i="2"/>
  <c r="G9627" i="2"/>
  <c r="G9629" i="2"/>
  <c r="G9634" i="2"/>
  <c r="G9647" i="2"/>
  <c r="G9654" i="2"/>
  <c r="G9661" i="2"/>
  <c r="G9677" i="2"/>
  <c r="G9702" i="2"/>
  <c r="G9709" i="2"/>
  <c r="G9718" i="2"/>
  <c r="G9727" i="2"/>
  <c r="G9734" i="2"/>
  <c r="G9757" i="2"/>
  <c r="G9766" i="2"/>
  <c r="G9775" i="2"/>
  <c r="G9782" i="2"/>
  <c r="G9791" i="2"/>
  <c r="G9823" i="2"/>
  <c r="G9839" i="2"/>
  <c r="G9846" i="2"/>
  <c r="G9871" i="2"/>
  <c r="G9917" i="2"/>
  <c r="G9926" i="2"/>
  <c r="G9935" i="2"/>
  <c r="G9965" i="2"/>
  <c r="G9974" i="2"/>
  <c r="G9983" i="2"/>
  <c r="G9990" i="2"/>
  <c r="G9999" i="2"/>
  <c r="G5527" i="2"/>
  <c r="G5943" i="2"/>
  <c r="G5987" i="2"/>
  <c r="G6129" i="2"/>
  <c r="G6186" i="2"/>
  <c r="G6243" i="2"/>
  <c r="G6385" i="2"/>
  <c r="G6442" i="2"/>
  <c r="G6499" i="2"/>
  <c r="G6641" i="2"/>
  <c r="G6698" i="2"/>
  <c r="G6755" i="2"/>
  <c r="G6897" i="2"/>
  <c r="G6995" i="2"/>
  <c r="G7009" i="2"/>
  <c r="G7066" i="2"/>
  <c r="G7123" i="2"/>
  <c r="G7137" i="2"/>
  <c r="G7194" i="2"/>
  <c r="G7251" i="2"/>
  <c r="G7265" i="2"/>
  <c r="G7322" i="2"/>
  <c r="G7379" i="2"/>
  <c r="G7393" i="2"/>
  <c r="G7450" i="2"/>
  <c r="G7507" i="2"/>
  <c r="G7521" i="2"/>
  <c r="G7578" i="2"/>
  <c r="G7635" i="2"/>
  <c r="G7649" i="2"/>
  <c r="G7706" i="2"/>
  <c r="G7763" i="2"/>
  <c r="G7777" i="2"/>
  <c r="G7834" i="2"/>
  <c r="G7891" i="2"/>
  <c r="G7905" i="2"/>
  <c r="G7962" i="2"/>
  <c r="G8019" i="2"/>
  <c r="G8033" i="2"/>
  <c r="G8083" i="2"/>
  <c r="G8103" i="2"/>
  <c r="G8110" i="2"/>
  <c r="G8117" i="2"/>
  <c r="G8135" i="2"/>
  <c r="G8142" i="2"/>
  <c r="G8149" i="2"/>
  <c r="G8167" i="2"/>
  <c r="G8174" i="2"/>
  <c r="G8181" i="2"/>
  <c r="G8199" i="2"/>
  <c r="G8206" i="2"/>
  <c r="G8213" i="2"/>
  <c r="G8231" i="2"/>
  <c r="G8238" i="2"/>
  <c r="G8245" i="2"/>
  <c r="G8263" i="2"/>
  <c r="G8270" i="2"/>
  <c r="G8277" i="2"/>
  <c r="G8295" i="2"/>
  <c r="G8302" i="2"/>
  <c r="G8309" i="2"/>
  <c r="G8327" i="2"/>
  <c r="G8334" i="2"/>
  <c r="G8341" i="2"/>
  <c r="G8359" i="2"/>
  <c r="G8366" i="2"/>
  <c r="G8373" i="2"/>
  <c r="G8391" i="2"/>
  <c r="G8398" i="2"/>
  <c r="G8405" i="2"/>
  <c r="G8423" i="2"/>
  <c r="G8430" i="2"/>
  <c r="G8437" i="2"/>
  <c r="G8455" i="2"/>
  <c r="G8462" i="2"/>
  <c r="G8469" i="2"/>
  <c r="G8487" i="2"/>
  <c r="G8494" i="2"/>
  <c r="G8501" i="2"/>
  <c r="G8519" i="2"/>
  <c r="G8526" i="2"/>
  <c r="G8533" i="2"/>
  <c r="G8551" i="2"/>
  <c r="G8558" i="2"/>
  <c r="G8565" i="2"/>
  <c r="G8583" i="2"/>
  <c r="G8590" i="2"/>
  <c r="G8597" i="2"/>
  <c r="G8615" i="2"/>
  <c r="G8622" i="2"/>
  <c r="G8629" i="2"/>
  <c r="G8647" i="2"/>
  <c r="G8654" i="2"/>
  <c r="G8661" i="2"/>
  <c r="G8679" i="2"/>
  <c r="G8686" i="2"/>
  <c r="G8693" i="2"/>
  <c r="G8711" i="2"/>
  <c r="G8718" i="2"/>
  <c r="G8725" i="2"/>
  <c r="G8743" i="2"/>
  <c r="G8750" i="2"/>
  <c r="G8757" i="2"/>
  <c r="G8775" i="2"/>
  <c r="G8782" i="2"/>
  <c r="G8789" i="2"/>
  <c r="G8807" i="2"/>
  <c r="G8814" i="2"/>
  <c r="G8821" i="2"/>
  <c r="G8839" i="2"/>
  <c r="G8846" i="2"/>
  <c r="G8853" i="2"/>
  <c r="G8871" i="2"/>
  <c r="G8878" i="2"/>
  <c r="G8885" i="2"/>
  <c r="G8903" i="2"/>
  <c r="G8910" i="2"/>
  <c r="G8917" i="2"/>
  <c r="G8935" i="2"/>
  <c r="G8942" i="2"/>
  <c r="G8949" i="2"/>
  <c r="G8967" i="2"/>
  <c r="G8974" i="2"/>
  <c r="G8981" i="2"/>
  <c r="G8999" i="2"/>
  <c r="G9006" i="2"/>
  <c r="G9013" i="2"/>
  <c r="G9031" i="2"/>
  <c r="G9038" i="2"/>
  <c r="G9045" i="2"/>
  <c r="G9063" i="2"/>
  <c r="G9109" i="2"/>
  <c r="G9141" i="2"/>
  <c r="G9173" i="2"/>
  <c r="G9319" i="2"/>
  <c r="G9389" i="2"/>
  <c r="G9406" i="2"/>
  <c r="G9451" i="2"/>
  <c r="G9593" i="2"/>
  <c r="G9638" i="2"/>
  <c r="G9650" i="2"/>
  <c r="G9666" i="2"/>
  <c r="G9675" i="2"/>
  <c r="G9730" i="2"/>
  <c r="G9737" i="2"/>
  <c r="G9755" i="2"/>
  <c r="G9762" i="2"/>
  <c r="G9769" i="2"/>
  <c r="G9803" i="2"/>
  <c r="G9826" i="2"/>
  <c r="G9849" i="2"/>
  <c r="G9867" i="2"/>
  <c r="G9899" i="2"/>
  <c r="G9922" i="2"/>
  <c r="G9929" i="2"/>
  <c r="G9963" i="2"/>
  <c r="G9979" i="2"/>
  <c r="G9986" i="2"/>
  <c r="G9995" i="2"/>
  <c r="G10002" i="2"/>
  <c r="G6819" i="2"/>
  <c r="G7027" i="2"/>
  <c r="G7169" i="2"/>
  <c r="G7411" i="2"/>
  <c r="G7482" i="2"/>
  <c r="G7667" i="2"/>
  <c r="G7923" i="2"/>
  <c r="G8063" i="2"/>
  <c r="G8139" i="2"/>
  <c r="G8185" i="2"/>
  <c r="G8203" i="2"/>
  <c r="G8249" i="2"/>
  <c r="G8299" i="2"/>
  <c r="G8338" i="2"/>
  <c r="G8363" i="2"/>
  <c r="G8505" i="2"/>
  <c r="G8530" i="2"/>
  <c r="G8601" i="2"/>
  <c r="G8626" i="2"/>
  <c r="G8729" i="2"/>
  <c r="G8747" i="2"/>
  <c r="G8843" i="2"/>
  <c r="G8914" i="2"/>
  <c r="G8939" i="2"/>
  <c r="G9017" i="2"/>
  <c r="G9042" i="2"/>
  <c r="G9113" i="2"/>
  <c r="G9170" i="2"/>
  <c r="G9195" i="2"/>
  <c r="G9227" i="2"/>
  <c r="G9241" i="2"/>
  <c r="G9266" i="2"/>
  <c r="G9291" i="2"/>
  <c r="G9366" i="2"/>
  <c r="G9454" i="2"/>
  <c r="G9499" i="2"/>
  <c r="G9570" i="2"/>
  <c r="G9641" i="2"/>
  <c r="G9645" i="2"/>
  <c r="G9663" i="2"/>
  <c r="G9693" i="2"/>
  <c r="G9711" i="2"/>
  <c r="G9741" i="2"/>
  <c r="G9750" i="2"/>
  <c r="G9773" i="2"/>
  <c r="G9805" i="2"/>
  <c r="G9814" i="2"/>
  <c r="G9830" i="2"/>
  <c r="G9853" i="2"/>
  <c r="G9862" i="2"/>
  <c r="G9885" i="2"/>
  <c r="G9903" i="2"/>
  <c r="G9910" i="2"/>
  <c r="G9951" i="2"/>
  <c r="G9981" i="2"/>
  <c r="G10006" i="2"/>
  <c r="J10006" i="2" s="1"/>
  <c r="G329" i="2"/>
  <c r="G3086" i="2"/>
  <c r="G3022" i="2"/>
  <c r="G2958" i="2"/>
  <c r="G2868" i="2"/>
  <c r="G2773" i="2"/>
  <c r="G2659" i="2"/>
  <c r="G2536" i="2"/>
  <c r="G2371" i="2"/>
  <c r="G2229" i="2"/>
  <c r="G2044" i="2"/>
  <c r="G1859" i="2"/>
  <c r="G1715" i="2"/>
  <c r="G1499" i="2"/>
  <c r="G1144" i="2"/>
  <c r="G14" i="2"/>
  <c r="G28" i="2"/>
  <c r="G44" i="2"/>
  <c r="G60" i="2"/>
  <c r="G76" i="2"/>
  <c r="G92" i="2"/>
  <c r="G23" i="2"/>
  <c r="G39" i="2"/>
  <c r="G55" i="2"/>
  <c r="G71" i="2"/>
  <c r="G87" i="2"/>
  <c r="G103" i="2"/>
  <c r="G119" i="2"/>
  <c r="G30" i="2"/>
  <c r="G62" i="2"/>
  <c r="G94" i="2"/>
  <c r="G117" i="2"/>
  <c r="G134" i="2"/>
  <c r="G150" i="2"/>
  <c r="G166" i="2"/>
  <c r="G50" i="2"/>
  <c r="G85" i="2"/>
  <c r="G109" i="2"/>
  <c r="G131" i="2"/>
  <c r="G149" i="2"/>
  <c r="G172" i="2"/>
  <c r="G189" i="2"/>
  <c r="G205" i="2"/>
  <c r="G221" i="2"/>
  <c r="G237" i="2"/>
  <c r="G253" i="2"/>
  <c r="G269" i="2"/>
  <c r="G285" i="2"/>
  <c r="G301" i="2"/>
  <c r="G317" i="2"/>
  <c r="G58" i="2"/>
  <c r="G93" i="2"/>
  <c r="G112" i="2"/>
  <c r="G73" i="2"/>
  <c r="G137" i="2"/>
  <c r="G182" i="2"/>
  <c r="G200" i="2"/>
  <c r="G223" i="2"/>
  <c r="G246" i="2"/>
  <c r="G264" i="2"/>
  <c r="G287" i="2"/>
  <c r="G310" i="2"/>
  <c r="G328" i="2"/>
  <c r="G344" i="2"/>
  <c r="G360" i="2"/>
  <c r="G376" i="2"/>
  <c r="G392" i="2"/>
  <c r="G408" i="2"/>
  <c r="G424" i="2"/>
  <c r="G440" i="2"/>
  <c r="G456" i="2"/>
  <c r="G472" i="2"/>
  <c r="G488" i="2"/>
  <c r="G504" i="2"/>
  <c r="G520" i="2"/>
  <c r="G536" i="2"/>
  <c r="G552" i="2"/>
  <c r="G568" i="2"/>
  <c r="G584" i="2"/>
  <c r="G600" i="2"/>
  <c r="G45" i="2"/>
  <c r="G122" i="2"/>
  <c r="G161" i="2"/>
  <c r="G179" i="2"/>
  <c r="G202" i="2"/>
  <c r="G220" i="2"/>
  <c r="G243" i="2"/>
  <c r="G266" i="2"/>
  <c r="G284" i="2"/>
  <c r="G307" i="2"/>
  <c r="G323" i="2"/>
  <c r="G339" i="2"/>
  <c r="G164" i="2"/>
  <c r="G206" i="2"/>
  <c r="G256" i="2"/>
  <c r="G295" i="2"/>
  <c r="G338" i="2"/>
  <c r="G358" i="2"/>
  <c r="G381" i="2"/>
  <c r="G399" i="2"/>
  <c r="G422" i="2"/>
  <c r="G445" i="2"/>
  <c r="G463" i="2"/>
  <c r="G486" i="2"/>
  <c r="G509" i="2"/>
  <c r="G527" i="2"/>
  <c r="G550" i="2"/>
  <c r="G573" i="2"/>
  <c r="G591" i="2"/>
  <c r="G615" i="2"/>
  <c r="G631" i="2"/>
  <c r="G647" i="2"/>
  <c r="G663" i="2"/>
  <c r="G679" i="2"/>
  <c r="G695" i="2"/>
  <c r="G711" i="2"/>
  <c r="G727" i="2"/>
  <c r="G743" i="2"/>
  <c r="G759" i="2"/>
  <c r="G775" i="2"/>
  <c r="G791" i="2"/>
  <c r="G807" i="2"/>
  <c r="G823" i="2"/>
  <c r="G839" i="2"/>
  <c r="G855" i="2"/>
  <c r="G871" i="2"/>
  <c r="G887" i="2"/>
  <c r="G903" i="2"/>
  <c r="G919" i="2"/>
  <c r="G935" i="2"/>
  <c r="G951" i="2"/>
  <c r="G113" i="2"/>
  <c r="G155" i="2"/>
  <c r="G203" i="2"/>
  <c r="G242" i="2"/>
  <c r="G292" i="2"/>
  <c r="G333" i="2"/>
  <c r="G362" i="2"/>
  <c r="G385" i="2"/>
  <c r="G403" i="2"/>
  <c r="G426" i="2"/>
  <c r="G449" i="2"/>
  <c r="G467" i="2"/>
  <c r="G490" i="2"/>
  <c r="G513" i="2"/>
  <c r="G208" i="2"/>
  <c r="G279" i="2"/>
  <c r="G359" i="2"/>
  <c r="G398" i="2"/>
  <c r="G437" i="2"/>
  <c r="G487" i="2"/>
  <c r="G522" i="2"/>
  <c r="G567" i="2"/>
  <c r="G581" i="2"/>
  <c r="G621" i="2"/>
  <c r="G644" i="2"/>
  <c r="G662" i="2"/>
  <c r="G685" i="2"/>
  <c r="G708" i="2"/>
  <c r="G726" i="2"/>
  <c r="G749" i="2"/>
  <c r="G772" i="2"/>
  <c r="G790" i="2"/>
  <c r="G813" i="2"/>
  <c r="G836" i="2"/>
  <c r="G854" i="2"/>
  <c r="G877" i="2"/>
  <c r="G900" i="2"/>
  <c r="G918" i="2"/>
  <c r="G941" i="2"/>
  <c r="G962" i="2"/>
  <c r="G978" i="2"/>
  <c r="G994" i="2"/>
  <c r="G1010" i="2"/>
  <c r="G1026" i="2"/>
  <c r="G1042" i="2"/>
  <c r="G1058" i="2"/>
  <c r="G1074" i="2"/>
  <c r="G1090" i="2"/>
  <c r="G1106" i="2"/>
  <c r="G1122" i="2"/>
  <c r="G1138" i="2"/>
  <c r="G1154" i="2"/>
  <c r="G1170" i="2"/>
  <c r="G1186" i="2"/>
  <c r="G143" i="2"/>
  <c r="G194" i="2"/>
  <c r="G308" i="2"/>
  <c r="G345" i="2"/>
  <c r="G395" i="2"/>
  <c r="G434" i="2"/>
  <c r="G473" i="2"/>
  <c r="G539" i="2"/>
  <c r="G558" i="2"/>
  <c r="G577" i="2"/>
  <c r="G618" i="2"/>
  <c r="G641" i="2"/>
  <c r="G664" i="2"/>
  <c r="G682" i="2"/>
  <c r="G705" i="2"/>
  <c r="G728" i="2"/>
  <c r="G746" i="2"/>
  <c r="G769" i="2"/>
  <c r="G792" i="2"/>
  <c r="G810" i="2"/>
  <c r="G833" i="2"/>
  <c r="G856" i="2"/>
  <c r="G874" i="2"/>
  <c r="G897" i="2"/>
  <c r="G920" i="2"/>
  <c r="G938" i="2"/>
  <c r="G957" i="2"/>
  <c r="G973" i="2"/>
  <c r="G41" i="2"/>
  <c r="G254" i="2"/>
  <c r="G350" i="2"/>
  <c r="G421" i="2"/>
  <c r="G530" i="2"/>
  <c r="G587" i="2"/>
  <c r="G622" i="2"/>
  <c r="G661" i="2"/>
  <c r="G700" i="2"/>
  <c r="G750" i="2"/>
  <c r="G789" i="2"/>
  <c r="G828" i="2"/>
  <c r="G878" i="2"/>
  <c r="G917" i="2"/>
  <c r="G956" i="2"/>
  <c r="G988" i="2"/>
  <c r="G1011" i="2"/>
  <c r="G1029" i="2"/>
  <c r="G1052" i="2"/>
  <c r="G1075" i="2"/>
  <c r="G1093" i="2"/>
  <c r="G1116" i="2"/>
  <c r="G1139" i="2"/>
  <c r="G1157" i="2"/>
  <c r="G1180" i="2"/>
  <c r="G1202" i="2"/>
  <c r="G1218" i="2"/>
  <c r="G1234" i="2"/>
  <c r="G1250" i="2"/>
  <c r="G1266" i="2"/>
  <c r="G1282" i="2"/>
  <c r="G1298" i="2"/>
  <c r="G1314" i="2"/>
  <c r="G1330" i="2"/>
  <c r="G1346" i="2"/>
  <c r="G1362" i="2"/>
  <c r="G1378" i="2"/>
  <c r="G1394" i="2"/>
  <c r="G1410" i="2"/>
  <c r="G1426" i="2"/>
  <c r="G1442" i="2"/>
  <c r="G1458" i="2"/>
  <c r="G1474" i="2"/>
  <c r="G1490" i="2"/>
  <c r="G1506" i="2"/>
  <c r="G1522" i="2"/>
  <c r="G1538" i="2"/>
  <c r="G1554" i="2"/>
  <c r="G1570" i="2"/>
  <c r="G1586" i="2"/>
  <c r="G1602" i="2"/>
  <c r="G1618" i="2"/>
  <c r="G1634" i="2"/>
  <c r="G1650" i="2"/>
  <c r="G1666" i="2"/>
  <c r="G1682" i="2"/>
  <c r="G1698" i="2"/>
  <c r="G1714" i="2"/>
  <c r="G129" i="2"/>
  <c r="G226" i="2"/>
  <c r="G393" i="2"/>
  <c r="G507" i="2"/>
  <c r="G531" i="2"/>
  <c r="G597" i="2"/>
  <c r="G640" i="2"/>
  <c r="G690" i="2"/>
  <c r="G729" i="2"/>
  <c r="G768" i="2"/>
  <c r="G818" i="2"/>
  <c r="G857" i="2"/>
  <c r="G896" i="2"/>
  <c r="G946" i="2"/>
  <c r="G975" i="2"/>
  <c r="G1001" i="2"/>
  <c r="G1024" i="2"/>
  <c r="G1047" i="2"/>
  <c r="G1065" i="2"/>
  <c r="G1088" i="2"/>
  <c r="G382" i="2"/>
  <c r="G523" i="2"/>
  <c r="G638" i="2"/>
  <c r="G709" i="2"/>
  <c r="G780" i="2"/>
  <c r="G894" i="2"/>
  <c r="G984" i="2"/>
  <c r="G1021" i="2"/>
  <c r="G1060" i="2"/>
  <c r="G1095" i="2"/>
  <c r="G1135" i="2"/>
  <c r="G1152" i="2"/>
  <c r="G1197" i="2"/>
  <c r="G1215" i="2"/>
  <c r="G1233" i="2"/>
  <c r="G1256" i="2"/>
  <c r="G1279" i="2"/>
  <c r="G1297" i="2"/>
  <c r="G1320" i="2"/>
  <c r="G1343" i="2"/>
  <c r="G1361" i="2"/>
  <c r="G1384" i="2"/>
  <c r="G1407" i="2"/>
  <c r="G1425" i="2"/>
  <c r="G1448" i="2"/>
  <c r="G1471" i="2"/>
  <c r="G1489" i="2"/>
  <c r="G1512" i="2"/>
  <c r="G1535" i="2"/>
  <c r="G1553" i="2"/>
  <c r="G1576" i="2"/>
  <c r="G1599" i="2"/>
  <c r="G1617" i="2"/>
  <c r="G1640" i="2"/>
  <c r="G1663" i="2"/>
  <c r="G1681" i="2"/>
  <c r="G1704" i="2"/>
  <c r="G1726" i="2"/>
  <c r="G1742" i="2"/>
  <c r="G1758" i="2"/>
  <c r="G1774" i="2"/>
  <c r="G1790" i="2"/>
  <c r="G1806" i="2"/>
  <c r="G1822" i="2"/>
  <c r="G1838" i="2"/>
  <c r="G1854" i="2"/>
  <c r="G1870" i="2"/>
  <c r="G1886" i="2"/>
  <c r="G1902" i="2"/>
  <c r="G1918" i="2"/>
  <c r="G1934" i="2"/>
  <c r="G1950" i="2"/>
  <c r="G1966" i="2"/>
  <c r="G1982" i="2"/>
  <c r="G1998" i="2"/>
  <c r="G2014" i="2"/>
  <c r="G2030" i="2"/>
  <c r="G2046" i="2"/>
  <c r="G2062" i="2"/>
  <c r="G2078" i="2"/>
  <c r="G2094" i="2"/>
  <c r="G2110" i="2"/>
  <c r="G2126" i="2"/>
  <c r="G2142" i="2"/>
  <c r="G2158" i="2"/>
  <c r="G2174" i="2"/>
  <c r="G2190" i="2"/>
  <c r="G2206" i="2"/>
  <c r="G2222" i="2"/>
  <c r="G2238" i="2"/>
  <c r="G2254" i="2"/>
  <c r="G2270" i="2"/>
  <c r="G2286" i="2"/>
  <c r="G2302" i="2"/>
  <c r="G2318" i="2"/>
  <c r="G2334" i="2"/>
  <c r="G2350" i="2"/>
  <c r="G2366" i="2"/>
  <c r="G2382" i="2"/>
  <c r="G2398" i="2"/>
  <c r="G2414" i="2"/>
  <c r="G2430" i="2"/>
  <c r="G2446" i="2"/>
  <c r="G2462" i="2"/>
  <c r="G2478" i="2"/>
  <c r="G2494" i="2"/>
  <c r="G2510" i="2"/>
  <c r="G2526" i="2"/>
  <c r="G2542" i="2"/>
  <c r="G2558" i="2"/>
  <c r="G2574" i="2"/>
  <c r="G2590" i="2"/>
  <c r="G2606" i="2"/>
  <c r="G2622" i="2"/>
  <c r="G2638" i="2"/>
  <c r="G2654" i="2"/>
  <c r="G2670" i="2"/>
  <c r="G2686" i="2"/>
  <c r="G2702" i="2"/>
  <c r="G2718" i="2"/>
  <c r="G2734" i="2"/>
  <c r="G2750" i="2"/>
  <c r="G2766" i="2"/>
  <c r="G2782" i="2"/>
  <c r="G2798" i="2"/>
  <c r="G2814" i="2"/>
  <c r="G2830" i="2"/>
  <c r="G2846" i="2"/>
  <c r="G2862" i="2"/>
  <c r="G2878" i="2"/>
  <c r="G2894" i="2"/>
  <c r="G2910" i="2"/>
  <c r="G2926" i="2"/>
  <c r="G354" i="2"/>
  <c r="G533" i="2"/>
  <c r="G617" i="2"/>
  <c r="G688" i="2"/>
  <c r="G802" i="2"/>
  <c r="G873" i="2"/>
  <c r="G944" i="2"/>
  <c r="G1000" i="2"/>
  <c r="G1039" i="2"/>
  <c r="G1089" i="2"/>
  <c r="G1119" i="2"/>
  <c r="G1136" i="2"/>
  <c r="G1181" i="2"/>
  <c r="G1195" i="2"/>
  <c r="G1219" i="2"/>
  <c r="G1237" i="2"/>
  <c r="G1260" i="2"/>
  <c r="G1283" i="2"/>
  <c r="G1301" i="2"/>
  <c r="G1324" i="2"/>
  <c r="G1347" i="2"/>
  <c r="G1365" i="2"/>
  <c r="G1388" i="2"/>
  <c r="G1411" i="2"/>
  <c r="G1429" i="2"/>
  <c r="G1452" i="2"/>
  <c r="G1475" i="2"/>
  <c r="G1493" i="2"/>
  <c r="G1516" i="2"/>
  <c r="G1539" i="2"/>
  <c r="G1557" i="2"/>
  <c r="G1580" i="2"/>
  <c r="G1603" i="2"/>
  <c r="G1621" i="2"/>
  <c r="G1644" i="2"/>
  <c r="G1667" i="2"/>
  <c r="G1685" i="2"/>
  <c r="G375" i="2"/>
  <c r="G613" i="2"/>
  <c r="G798" i="2"/>
  <c r="G940" i="2"/>
  <c r="G1051" i="2"/>
  <c r="G1127" i="2"/>
  <c r="G1184" i="2"/>
  <c r="G1241" i="2"/>
  <c r="G1280" i="2"/>
  <c r="G1319" i="2"/>
  <c r="G1369" i="2"/>
  <c r="G1408" i="2"/>
  <c r="G1447" i="2"/>
  <c r="G1497" i="2"/>
  <c r="G1536" i="2"/>
  <c r="G1575" i="2"/>
  <c r="G1625" i="2"/>
  <c r="G1664" i="2"/>
  <c r="G1699" i="2"/>
  <c r="G1744" i="2"/>
  <c r="G1767" i="2"/>
  <c r="G1785" i="2"/>
  <c r="G1808" i="2"/>
  <c r="G1831" i="2"/>
  <c r="G1849" i="2"/>
  <c r="G1872" i="2"/>
  <c r="G1895" i="2"/>
  <c r="G1913" i="2"/>
  <c r="G1936" i="2"/>
  <c r="G1959" i="2"/>
  <c r="G1977" i="2"/>
  <c r="G2000" i="2"/>
  <c r="G2023" i="2"/>
  <c r="G2041" i="2"/>
  <c r="G2064" i="2"/>
  <c r="G2087" i="2"/>
  <c r="G2105" i="2"/>
  <c r="G2128" i="2"/>
  <c r="G2151" i="2"/>
  <c r="G2169" i="2"/>
  <c r="G2192" i="2"/>
  <c r="G2215" i="2"/>
  <c r="G2233" i="2"/>
  <c r="G2256" i="2"/>
  <c r="G2279" i="2"/>
  <c r="G2297" i="2"/>
  <c r="G2320" i="2"/>
  <c r="G2343" i="2"/>
  <c r="G2361" i="2"/>
  <c r="G2384" i="2"/>
  <c r="G2407" i="2"/>
  <c r="G2425" i="2"/>
  <c r="G2448" i="2"/>
  <c r="G2471" i="2"/>
  <c r="G2489" i="2"/>
  <c r="G2512" i="2"/>
  <c r="G2535" i="2"/>
  <c r="G2553" i="2"/>
  <c r="G2576" i="2"/>
  <c r="G2599" i="2"/>
  <c r="G2617" i="2"/>
  <c r="G2640" i="2"/>
  <c r="G2663" i="2"/>
  <c r="G2681" i="2"/>
  <c r="G2704" i="2"/>
  <c r="G2727" i="2"/>
  <c r="G2745" i="2"/>
  <c r="G2768" i="2"/>
  <c r="G2791" i="2"/>
  <c r="G2809" i="2"/>
  <c r="G2832" i="2"/>
  <c r="G2855" i="2"/>
  <c r="G2873" i="2"/>
  <c r="G2896" i="2"/>
  <c r="G2919" i="2"/>
  <c r="G2937" i="2"/>
  <c r="G538" i="2"/>
  <c r="G713" i="2"/>
  <c r="G898" i="2"/>
  <c r="G1016" i="2"/>
  <c r="G1087" i="2"/>
  <c r="G1151" i="2"/>
  <c r="G1213" i="2"/>
  <c r="G1252" i="2"/>
  <c r="G1291" i="2"/>
  <c r="G1341" i="2"/>
  <c r="G1380" i="2"/>
  <c r="G1419" i="2"/>
  <c r="G1469" i="2"/>
  <c r="G1508" i="2"/>
  <c r="G1547" i="2"/>
  <c r="G1597" i="2"/>
  <c r="G1636" i="2"/>
  <c r="G1675" i="2"/>
  <c r="G1723" i="2"/>
  <c r="G1741" i="2"/>
  <c r="G1764" i="2"/>
  <c r="G1787" i="2"/>
  <c r="G1805" i="2"/>
  <c r="G1828" i="2"/>
  <c r="G1851" i="2"/>
  <c r="G1869" i="2"/>
  <c r="G1892" i="2"/>
  <c r="G1915" i="2"/>
  <c r="G1933" i="2"/>
  <c r="G1956" i="2"/>
  <c r="G1979" i="2"/>
  <c r="G1997" i="2"/>
  <c r="G2020" i="2"/>
  <c r="G2043" i="2"/>
  <c r="G2061" i="2"/>
  <c r="G2084" i="2"/>
  <c r="G2107" i="2"/>
  <c r="G2125" i="2"/>
  <c r="G2148" i="2"/>
  <c r="G2171" i="2"/>
  <c r="G2189" i="2"/>
  <c r="G2212" i="2"/>
  <c r="G2235" i="2"/>
  <c r="G2253" i="2"/>
  <c r="G2276" i="2"/>
  <c r="G2299" i="2"/>
  <c r="G2317" i="2"/>
  <c r="G2340" i="2"/>
  <c r="G2363" i="2"/>
  <c r="G2381" i="2"/>
  <c r="G2404" i="2"/>
  <c r="G2427" i="2"/>
  <c r="G2445" i="2"/>
  <c r="G2468" i="2"/>
  <c r="G2491" i="2"/>
  <c r="G2509" i="2"/>
  <c r="G748" i="2"/>
  <c r="G1019" i="2"/>
  <c r="G1167" i="2"/>
  <c r="G1239" i="2"/>
  <c r="G1353" i="2"/>
  <c r="G1424" i="2"/>
  <c r="G1495" i="2"/>
  <c r="G1609" i="2"/>
  <c r="G1680" i="2"/>
  <c r="G1712" i="2"/>
  <c r="G1743" i="2"/>
  <c r="G1793" i="2"/>
  <c r="G1832" i="2"/>
  <c r="G1871" i="2"/>
  <c r="G1921" i="2"/>
  <c r="G1960" i="2"/>
  <c r="G1999" i="2"/>
  <c r="G2049" i="2"/>
  <c r="G2088" i="2"/>
  <c r="G2127" i="2"/>
  <c r="G2177" i="2"/>
  <c r="G2216" i="2"/>
  <c r="G2255" i="2"/>
  <c r="G2305" i="2"/>
  <c r="G2344" i="2"/>
  <c r="G2383" i="2"/>
  <c r="G2433" i="2"/>
  <c r="G2472" i="2"/>
  <c r="G2511" i="2"/>
  <c r="G2539" i="2"/>
  <c r="G2579" i="2"/>
  <c r="G2596" i="2"/>
  <c r="G2641" i="2"/>
  <c r="G2655" i="2"/>
  <c r="G2700" i="2"/>
  <c r="G2717" i="2"/>
  <c r="G2757" i="2"/>
  <c r="G2776" i="2"/>
  <c r="G2795" i="2"/>
  <c r="G2835" i="2"/>
  <c r="G2852" i="2"/>
  <c r="G2897" i="2"/>
  <c r="G2911" i="2"/>
  <c r="G2945" i="2"/>
  <c r="G2961" i="2"/>
  <c r="G2977" i="2"/>
  <c r="G2993" i="2"/>
  <c r="G3009" i="2"/>
  <c r="G3025" i="2"/>
  <c r="G3041" i="2"/>
  <c r="G3057" i="2"/>
  <c r="G3073" i="2"/>
  <c r="G3089" i="2"/>
  <c r="G3105" i="2"/>
  <c r="G3121" i="2"/>
  <c r="G3137" i="2"/>
  <c r="G3153" i="2"/>
  <c r="G3169" i="2"/>
  <c r="G3185" i="2"/>
  <c r="G3201" i="2"/>
  <c r="G3217" i="2"/>
  <c r="G3233" i="2"/>
  <c r="G3249" i="2"/>
  <c r="G3265" i="2"/>
  <c r="G3281" i="2"/>
  <c r="G3297" i="2"/>
  <c r="G3313" i="2"/>
  <c r="G3329" i="2"/>
  <c r="G3345" i="2"/>
  <c r="G3361" i="2"/>
  <c r="G3377" i="2"/>
  <c r="G3393" i="2"/>
  <c r="G3409" i="2"/>
  <c r="G3425" i="2"/>
  <c r="G3441" i="2"/>
  <c r="G3457" i="2"/>
  <c r="G3473" i="2"/>
  <c r="G3489" i="2"/>
  <c r="G3505" i="2"/>
  <c r="G3521" i="2"/>
  <c r="G3537" i="2"/>
  <c r="G3553" i="2"/>
  <c r="G3569" i="2"/>
  <c r="G3585" i="2"/>
  <c r="G3601" i="2"/>
  <c r="G3617" i="2"/>
  <c r="G3633" i="2"/>
  <c r="G3649" i="2"/>
  <c r="G3665" i="2"/>
  <c r="G3681" i="2"/>
  <c r="G3697" i="2"/>
  <c r="G3713" i="2"/>
  <c r="G3729" i="2"/>
  <c r="G3745" i="2"/>
  <c r="G3761" i="2"/>
  <c r="G3777" i="2"/>
  <c r="G3793" i="2"/>
  <c r="G3809" i="2"/>
  <c r="G3825" i="2"/>
  <c r="G3841" i="2"/>
  <c r="G3857" i="2"/>
  <c r="G3873" i="2"/>
  <c r="G3889" i="2"/>
  <c r="G3905" i="2"/>
  <c r="G3921" i="2"/>
  <c r="G3937" i="2"/>
  <c r="G3953" i="2"/>
  <c r="G3969" i="2"/>
  <c r="G3985" i="2"/>
  <c r="G4001" i="2"/>
  <c r="G4017" i="2"/>
  <c r="G4033" i="2"/>
  <c r="G4049" i="2"/>
  <c r="G4065" i="2"/>
  <c r="G4081" i="2"/>
  <c r="G4097" i="2"/>
  <c r="G4113" i="2"/>
  <c r="G4129" i="2"/>
  <c r="G4145" i="2"/>
  <c r="G4161" i="2"/>
  <c r="G4177" i="2"/>
  <c r="G4193" i="2"/>
  <c r="G4209" i="2"/>
  <c r="G4225" i="2"/>
  <c r="G4241" i="2"/>
  <c r="G4257" i="2"/>
  <c r="G4273" i="2"/>
  <c r="G4289" i="2"/>
  <c r="G4305" i="2"/>
  <c r="G4321" i="2"/>
  <c r="G4337" i="2"/>
  <c r="G4353" i="2"/>
  <c r="G4369" i="2"/>
  <c r="G4385" i="2"/>
  <c r="G4401" i="2"/>
  <c r="G4417" i="2"/>
  <c r="G4433" i="2"/>
  <c r="G4449" i="2"/>
  <c r="G4465" i="2"/>
  <c r="G4481" i="2"/>
  <c r="G4497" i="2"/>
  <c r="G4513" i="2"/>
  <c r="G4529" i="2"/>
  <c r="G4545" i="2"/>
  <c r="G4561" i="2"/>
  <c r="G4577" i="2"/>
  <c r="G4593" i="2"/>
  <c r="G4609" i="2"/>
  <c r="G4625" i="2"/>
  <c r="G4641" i="2"/>
  <c r="G4657" i="2"/>
  <c r="G4673" i="2"/>
  <c r="G4689" i="2"/>
  <c r="G4705" i="2"/>
  <c r="G4721" i="2"/>
  <c r="G4737" i="2"/>
  <c r="G4753" i="2"/>
  <c r="G4769" i="2"/>
  <c r="G4785" i="2"/>
  <c r="G4801" i="2"/>
  <c r="G4817" i="2"/>
  <c r="G4833" i="2"/>
  <c r="G4849" i="2"/>
  <c r="G4865" i="2"/>
  <c r="G4881" i="2"/>
  <c r="G4897" i="2"/>
  <c r="G4913" i="2"/>
  <c r="G4929" i="2"/>
  <c r="G4945" i="2"/>
  <c r="G4961" i="2"/>
  <c r="G4977" i="2"/>
  <c r="G4993" i="2"/>
  <c r="G5009" i="2"/>
  <c r="G5025" i="2"/>
  <c r="G5041" i="2"/>
  <c r="G5057" i="2"/>
  <c r="G5073" i="2"/>
  <c r="G5089" i="2"/>
  <c r="G5105" i="2"/>
  <c r="G5121" i="2"/>
  <c r="G5137" i="2"/>
  <c r="G5153" i="2"/>
  <c r="G5169" i="2"/>
  <c r="G5185" i="2"/>
  <c r="G5201" i="2"/>
  <c r="G5217" i="2"/>
  <c r="G5233" i="2"/>
  <c r="G5249" i="2"/>
  <c r="G5265" i="2"/>
  <c r="G5281" i="2"/>
  <c r="G5297" i="2"/>
  <c r="G5313" i="2"/>
  <c r="G5329" i="2"/>
  <c r="G5345" i="2"/>
  <c r="G5361" i="2"/>
  <c r="G5377" i="2"/>
  <c r="G5393" i="2"/>
  <c r="G5409" i="2"/>
  <c r="G5425" i="2"/>
  <c r="G5441" i="2"/>
  <c r="G5457" i="2"/>
  <c r="G5473" i="2"/>
  <c r="G5489" i="2"/>
  <c r="G5505" i="2"/>
  <c r="G5521" i="2"/>
  <c r="G5537" i="2"/>
  <c r="G5553" i="2"/>
  <c r="G5569" i="2"/>
  <c r="G5585" i="2"/>
  <c r="G5601" i="2"/>
  <c r="G5617" i="2"/>
  <c r="G5633" i="2"/>
  <c r="G5649" i="2"/>
  <c r="G5665" i="2"/>
  <c r="G5681" i="2"/>
  <c r="G5697" i="2"/>
  <c r="G5713" i="2"/>
  <c r="G5729" i="2"/>
  <c r="G5745" i="2"/>
  <c r="G5761" i="2"/>
  <c r="G5777" i="2"/>
  <c r="G5793" i="2"/>
  <c r="G5809" i="2"/>
  <c r="G5825" i="2"/>
  <c r="G5841" i="2"/>
  <c r="G5857" i="2"/>
  <c r="G5873" i="2"/>
  <c r="G5889" i="2"/>
  <c r="G475" i="2"/>
  <c r="G971" i="2"/>
  <c r="G1149" i="2"/>
  <c r="G1261" i="2"/>
  <c r="G1332" i="2"/>
  <c r="G1403" i="2"/>
  <c r="G1517" i="2"/>
  <c r="G1588" i="2"/>
  <c r="G1659" i="2"/>
  <c r="G1740" i="2"/>
  <c r="G1779" i="2"/>
  <c r="G1829" i="2"/>
  <c r="G1868" i="2"/>
  <c r="G1907" i="2"/>
  <c r="G1957" i="2"/>
  <c r="G1996" i="2"/>
  <c r="G2035" i="2"/>
  <c r="G2085" i="2"/>
  <c r="G2124" i="2"/>
  <c r="G2163" i="2"/>
  <c r="G2213" i="2"/>
  <c r="G2252" i="2"/>
  <c r="G2291" i="2"/>
  <c r="G2341" i="2"/>
  <c r="G2380" i="2"/>
  <c r="G2419" i="2"/>
  <c r="G2469" i="2"/>
  <c r="G2508" i="2"/>
  <c r="G2561" i="2"/>
  <c r="G2575" i="2"/>
  <c r="G2620" i="2"/>
  <c r="G2637" i="2"/>
  <c r="G2677" i="2"/>
  <c r="G2696" i="2"/>
  <c r="G2715" i="2"/>
  <c r="G2755" i="2"/>
  <c r="G2772" i="2"/>
  <c r="G2817" i="2"/>
  <c r="G2831" i="2"/>
  <c r="G2876" i="2"/>
  <c r="G2893" i="2"/>
  <c r="G2933" i="2"/>
  <c r="G2956" i="2"/>
  <c r="G2972" i="2"/>
  <c r="G2988" i="2"/>
  <c r="G3004" i="2"/>
  <c r="G3020" i="2"/>
  <c r="G3036" i="2"/>
  <c r="G3052" i="2"/>
  <c r="G3068" i="2"/>
  <c r="G3084" i="2"/>
  <c r="G3100" i="2"/>
  <c r="G3116" i="2"/>
  <c r="G3132" i="2"/>
  <c r="G3148" i="2"/>
  <c r="G3164" i="2"/>
  <c r="G3180" i="2"/>
  <c r="G3196" i="2"/>
  <c r="G3212" i="2"/>
  <c r="G3228" i="2"/>
  <c r="G3244" i="2"/>
  <c r="G3260" i="2"/>
  <c r="G3276" i="2"/>
  <c r="G3292" i="2"/>
  <c r="G3308" i="2"/>
  <c r="G3324" i="2"/>
  <c r="G3340" i="2"/>
  <c r="G3356" i="2"/>
  <c r="G3372" i="2"/>
  <c r="G3388" i="2"/>
  <c r="G3404" i="2"/>
  <c r="G3420" i="2"/>
  <c r="G3436" i="2"/>
  <c r="G3452" i="2"/>
  <c r="G3468" i="2"/>
  <c r="G3484" i="2"/>
  <c r="G3500" i="2"/>
  <c r="G3516" i="2"/>
  <c r="G3532" i="2"/>
  <c r="G3548" i="2"/>
  <c r="G3564" i="2"/>
  <c r="G3580" i="2"/>
  <c r="G3596" i="2"/>
  <c r="G3612" i="2"/>
  <c r="G3628" i="2"/>
  <c r="G3644" i="2"/>
  <c r="G3660" i="2"/>
  <c r="G3676" i="2"/>
  <c r="G3692" i="2"/>
  <c r="G3708" i="2"/>
  <c r="G3724" i="2"/>
  <c r="G3740" i="2"/>
  <c r="G3756" i="2"/>
  <c r="G389" i="2"/>
  <c r="G1012" i="2"/>
  <c r="G1153" i="2"/>
  <c r="G1264" i="2"/>
  <c r="G1449" i="2"/>
  <c r="G1591" i="2"/>
  <c r="G1727" i="2"/>
  <c r="G1841" i="2"/>
  <c r="G1912" i="2"/>
  <c r="G1983" i="2"/>
  <c r="G2097" i="2"/>
  <c r="G2168" i="2"/>
  <c r="G2239" i="2"/>
  <c r="G2353" i="2"/>
  <c r="G2424" i="2"/>
  <c r="G2495" i="2"/>
  <c r="G2557" i="2"/>
  <c r="G2623" i="2"/>
  <c r="G2680" i="2"/>
  <c r="G2737" i="2"/>
  <c r="G2803" i="2"/>
  <c r="G2860" i="2"/>
  <c r="G2917" i="2"/>
  <c r="G2943" i="2"/>
  <c r="G2975" i="2"/>
  <c r="G3007" i="2"/>
  <c r="G3039" i="2"/>
  <c r="G3071" i="2"/>
  <c r="G3103" i="2"/>
  <c r="G3135" i="2"/>
  <c r="G3167" i="2"/>
  <c r="G3199" i="2"/>
  <c r="G3231" i="2"/>
  <c r="G3263" i="2"/>
  <c r="G3295" i="2"/>
  <c r="G3327" i="2"/>
  <c r="G3359" i="2"/>
  <c r="G3391" i="2"/>
  <c r="G3423" i="2"/>
  <c r="G3455" i="2"/>
  <c r="G3487" i="2"/>
  <c r="G3519" i="2"/>
  <c r="G3551" i="2"/>
  <c r="G3583" i="2"/>
  <c r="G3615" i="2"/>
  <c r="G3647" i="2"/>
  <c r="G3679" i="2"/>
  <c r="G3711" i="2"/>
  <c r="G3743" i="2"/>
  <c r="G3775" i="2"/>
  <c r="G3798" i="2"/>
  <c r="G3816" i="2"/>
  <c r="G3839" i="2"/>
  <c r="G3862" i="2"/>
  <c r="G3880" i="2"/>
  <c r="G649" i="2"/>
  <c r="G1236" i="2"/>
  <c r="G1421" i="2"/>
  <c r="G1563" i="2"/>
  <c r="G1701" i="2"/>
  <c r="G1813" i="2"/>
  <c r="G1884" i="2"/>
  <c r="G1955" i="2"/>
  <c r="G2069" i="2"/>
  <c r="G2140" i="2"/>
  <c r="G2211" i="2"/>
  <c r="G2325" i="2"/>
  <c r="G2396" i="2"/>
  <c r="G2467" i="2"/>
  <c r="G2543" i="2"/>
  <c r="G2600" i="2"/>
  <c r="G2657" i="2"/>
  <c r="G2723" i="2"/>
  <c r="G2780" i="2"/>
  <c r="G2837" i="2"/>
  <c r="G2875" i="2"/>
  <c r="G2932" i="2"/>
  <c r="G2970" i="2"/>
  <c r="G3002" i="2"/>
  <c r="G3034" i="2"/>
  <c r="G3066" i="2"/>
  <c r="G3098" i="2"/>
  <c r="G3130" i="2"/>
  <c r="G3162" i="2"/>
  <c r="G3194" i="2"/>
  <c r="G3226" i="2"/>
  <c r="G3258" i="2"/>
  <c r="G3290" i="2"/>
  <c r="G3322" i="2"/>
  <c r="G3354" i="2"/>
  <c r="G3386" i="2"/>
  <c r="G3418" i="2"/>
  <c r="G3450" i="2"/>
  <c r="G3482" i="2"/>
  <c r="G3514" i="2"/>
  <c r="G3546" i="2"/>
  <c r="G3578" i="2"/>
  <c r="G3610" i="2"/>
  <c r="G3642" i="2"/>
  <c r="G3674" i="2"/>
  <c r="G3706" i="2"/>
  <c r="G3738" i="2"/>
  <c r="G3770" i="2"/>
  <c r="G3788" i="2"/>
  <c r="G3811" i="2"/>
  <c r="G3834" i="2"/>
  <c r="G3852" i="2"/>
  <c r="G3875" i="2"/>
  <c r="G3898" i="2"/>
  <c r="G3916" i="2"/>
  <c r="G3939" i="2"/>
  <c r="G3962" i="2"/>
  <c r="G3980" i="2"/>
  <c r="G4003" i="2"/>
  <c r="G4026" i="2"/>
  <c r="G4044" i="2"/>
  <c r="G4067" i="2"/>
  <c r="G4090" i="2"/>
  <c r="G4108" i="2"/>
  <c r="G4131" i="2"/>
  <c r="G4154" i="2"/>
  <c r="G4172" i="2"/>
  <c r="G4195" i="2"/>
  <c r="G4218" i="2"/>
  <c r="G4236" i="2"/>
  <c r="G4259" i="2"/>
  <c r="G4282" i="2"/>
  <c r="G4300" i="2"/>
  <c r="G4323" i="2"/>
  <c r="G4346" i="2"/>
  <c r="G4364" i="2"/>
  <c r="G4387" i="2"/>
  <c r="G4410" i="2"/>
  <c r="G4428" i="2"/>
  <c r="G4451" i="2"/>
  <c r="G4474" i="2"/>
  <c r="G4492" i="2"/>
  <c r="G4515" i="2"/>
  <c r="G4538" i="2"/>
  <c r="G4556" i="2"/>
  <c r="G4579" i="2"/>
  <c r="G4602" i="2"/>
  <c r="G4620" i="2"/>
  <c r="G4643" i="2"/>
  <c r="G4666" i="2"/>
  <c r="G4684" i="2"/>
  <c r="G4707" i="2"/>
  <c r="G4730" i="2"/>
  <c r="G4748" i="2"/>
  <c r="G4771" i="2"/>
  <c r="G4794" i="2"/>
  <c r="G4812" i="2"/>
  <c r="G4835" i="2"/>
  <c r="G4858" i="2"/>
  <c r="G4876" i="2"/>
  <c r="G4899" i="2"/>
  <c r="G4922" i="2"/>
  <c r="G4940" i="2"/>
  <c r="G4963" i="2"/>
  <c r="G4986" i="2"/>
  <c r="G5004" i="2"/>
  <c r="G5027" i="2"/>
  <c r="G5050" i="2"/>
  <c r="G5068" i="2"/>
  <c r="G5091" i="2"/>
  <c r="G5114" i="2"/>
  <c r="G5132" i="2"/>
  <c r="G5155" i="2"/>
  <c r="G5178" i="2"/>
  <c r="G10004" i="2"/>
  <c r="J10004" i="2" s="1"/>
  <c r="G9988" i="2"/>
  <c r="G9972" i="2"/>
  <c r="G9956" i="2"/>
  <c r="G9940" i="2"/>
  <c r="G9924" i="2"/>
  <c r="G9908" i="2"/>
  <c r="G9892" i="2"/>
  <c r="G9876" i="2"/>
  <c r="G9860" i="2"/>
  <c r="G9844" i="2"/>
  <c r="G9828" i="2"/>
  <c r="G9812" i="2"/>
  <c r="G9796" i="2"/>
  <c r="G9780" i="2"/>
  <c r="G9764" i="2"/>
  <c r="G9748" i="2"/>
  <c r="G9732" i="2"/>
  <c r="G9716" i="2"/>
  <c r="G9700" i="2"/>
  <c r="G9684" i="2"/>
  <c r="G9668" i="2"/>
  <c r="G9652" i="2"/>
  <c r="G9636" i="2"/>
  <c r="G9620" i="2"/>
  <c r="G9604" i="2"/>
  <c r="G9588" i="2"/>
  <c r="G9572" i="2"/>
  <c r="G9556" i="2"/>
  <c r="G9540" i="2"/>
  <c r="G9524" i="2"/>
  <c r="G9508" i="2"/>
  <c r="G9492" i="2"/>
  <c r="G9476" i="2"/>
  <c r="G9460" i="2"/>
  <c r="G9444" i="2"/>
  <c r="G9428" i="2"/>
  <c r="G9412" i="2"/>
  <c r="G9396" i="2"/>
  <c r="G9380" i="2"/>
  <c r="G9364" i="2"/>
  <c r="G9348" i="2"/>
  <c r="G9332" i="2"/>
  <c r="G9316" i="2"/>
  <c r="G9300" i="2"/>
  <c r="G9284" i="2"/>
  <c r="G9268" i="2"/>
  <c r="G9252" i="2"/>
  <c r="G9236" i="2"/>
  <c r="G9220" i="2"/>
  <c r="G9204" i="2"/>
  <c r="G9188" i="2"/>
  <c r="G9172" i="2"/>
  <c r="G9156" i="2"/>
  <c r="G9140" i="2"/>
  <c r="G9124" i="2"/>
  <c r="G9108" i="2"/>
  <c r="G9092" i="2"/>
  <c r="G9076" i="2"/>
  <c r="G9060" i="2"/>
  <c r="G9044" i="2"/>
  <c r="G9028" i="2"/>
  <c r="G9012" i="2"/>
  <c r="G8996" i="2"/>
  <c r="G8980" i="2"/>
  <c r="G8964" i="2"/>
  <c r="G8948" i="2"/>
  <c r="G8932" i="2"/>
  <c r="G8916" i="2"/>
  <c r="G8900" i="2"/>
  <c r="G8884" i="2"/>
  <c r="G8868" i="2"/>
  <c r="G8852" i="2"/>
  <c r="G8836" i="2"/>
  <c r="G8820" i="2"/>
  <c r="G8804" i="2"/>
  <c r="G8788" i="2"/>
  <c r="G8772" i="2"/>
  <c r="G8756" i="2"/>
  <c r="G8740" i="2"/>
  <c r="G8724" i="2"/>
  <c r="G8708" i="2"/>
  <c r="G8692" i="2"/>
  <c r="G8676" i="2"/>
  <c r="G8660" i="2"/>
  <c r="G8644" i="2"/>
  <c r="G8628" i="2"/>
  <c r="G8612" i="2"/>
  <c r="G8596" i="2"/>
  <c r="G8580" i="2"/>
  <c r="G8564" i="2"/>
  <c r="G8548" i="2"/>
  <c r="G8532" i="2"/>
  <c r="G8516" i="2"/>
  <c r="G8500" i="2"/>
  <c r="G8484" i="2"/>
  <c r="G8468" i="2"/>
  <c r="G8452" i="2"/>
  <c r="G8436" i="2"/>
  <c r="G8420" i="2"/>
  <c r="G8404" i="2"/>
  <c r="G8388" i="2"/>
  <c r="G8372" i="2"/>
  <c r="G8356" i="2"/>
  <c r="G8340" i="2"/>
  <c r="G8324" i="2"/>
  <c r="G8308" i="2"/>
  <c r="G8292" i="2"/>
  <c r="G8276" i="2"/>
  <c r="G8260" i="2"/>
  <c r="G8244" i="2"/>
  <c r="G8228" i="2"/>
  <c r="G8212" i="2"/>
  <c r="G8196" i="2"/>
  <c r="G8180" i="2"/>
  <c r="G8164" i="2"/>
  <c r="G8148" i="2"/>
  <c r="G8132" i="2"/>
  <c r="G8116" i="2"/>
  <c r="G8100" i="2"/>
  <c r="G8084" i="2"/>
  <c r="G8068" i="2"/>
  <c r="G8052" i="2"/>
  <c r="G8036" i="2"/>
  <c r="G8020" i="2"/>
  <c r="G8004" i="2"/>
  <c r="G7988" i="2"/>
  <c r="G7972" i="2"/>
  <c r="G7956" i="2"/>
  <c r="G7940" i="2"/>
  <c r="G7924" i="2"/>
  <c r="G7908" i="2"/>
  <c r="G7892" i="2"/>
  <c r="G7876" i="2"/>
  <c r="G7860" i="2"/>
  <c r="G7844" i="2"/>
  <c r="G7828" i="2"/>
  <c r="G7812" i="2"/>
  <c r="G7796" i="2"/>
  <c r="G7780" i="2"/>
  <c r="G7764" i="2"/>
  <c r="G7748" i="2"/>
  <c r="G7732" i="2"/>
  <c r="G7716" i="2"/>
  <c r="G7700" i="2"/>
  <c r="G7684" i="2"/>
  <c r="G7668" i="2"/>
  <c r="G7652" i="2"/>
  <c r="G7636" i="2"/>
  <c r="G7620" i="2"/>
  <c r="G7604" i="2"/>
  <c r="G7588" i="2"/>
  <c r="G7572" i="2"/>
  <c r="G7556" i="2"/>
  <c r="G7540" i="2"/>
  <c r="G7524" i="2"/>
  <c r="G7508" i="2"/>
  <c r="G7492" i="2"/>
  <c r="G7476" i="2"/>
  <c r="G7460" i="2"/>
  <c r="G7444" i="2"/>
  <c r="G7428" i="2"/>
  <c r="G7412" i="2"/>
  <c r="G7396" i="2"/>
  <c r="G7380" i="2"/>
  <c r="G7364" i="2"/>
  <c r="G7348" i="2"/>
  <c r="G7332" i="2"/>
  <c r="G7316" i="2"/>
  <c r="G7300" i="2"/>
  <c r="G7284" i="2"/>
  <c r="G7268" i="2"/>
  <c r="G7252" i="2"/>
  <c r="G7236" i="2"/>
  <c r="G7220" i="2"/>
  <c r="G7204" i="2"/>
  <c r="G7188" i="2"/>
  <c r="G7172" i="2"/>
  <c r="G7156" i="2"/>
  <c r="G7140" i="2"/>
  <c r="G7124" i="2"/>
  <c r="G7108" i="2"/>
  <c r="G7092" i="2"/>
  <c r="G7076" i="2"/>
  <c r="G7060" i="2"/>
  <c r="G7044" i="2"/>
  <c r="G7028" i="2"/>
  <c r="G7012" i="2"/>
  <c r="G6996" i="2"/>
  <c r="G6980" i="2"/>
  <c r="G6964" i="2"/>
  <c r="G6948" i="2"/>
  <c r="G6932" i="2"/>
  <c r="G6916" i="2"/>
  <c r="G6900" i="2"/>
  <c r="G6884" i="2"/>
  <c r="G6868" i="2"/>
  <c r="G6852" i="2"/>
  <c r="G6836" i="2"/>
  <c r="G6820" i="2"/>
  <c r="G6804" i="2"/>
  <c r="G6788" i="2"/>
  <c r="G6772" i="2"/>
  <c r="G6756" i="2"/>
  <c r="G6740" i="2"/>
  <c r="G6724" i="2"/>
  <c r="G6708" i="2"/>
  <c r="G6692" i="2"/>
  <c r="G6676" i="2"/>
  <c r="G6660" i="2"/>
  <c r="G6644" i="2"/>
  <c r="G6628" i="2"/>
  <c r="G6612" i="2"/>
  <c r="G6596" i="2"/>
  <c r="G6580" i="2"/>
  <c r="G6564" i="2"/>
  <c r="G6548" i="2"/>
  <c r="G6532" i="2"/>
  <c r="G6516" i="2"/>
  <c r="G6500" i="2"/>
  <c r="G6484" i="2"/>
  <c r="G6468" i="2"/>
  <c r="G6452" i="2"/>
  <c r="G6436" i="2"/>
  <c r="G6420" i="2"/>
  <c r="G6404" i="2"/>
  <c r="G6388" i="2"/>
  <c r="G6372" i="2"/>
  <c r="G6356" i="2"/>
  <c r="G6340" i="2"/>
  <c r="G6324" i="2"/>
  <c r="G6308" i="2"/>
  <c r="G6292" i="2"/>
  <c r="G6276" i="2"/>
  <c r="G6260" i="2"/>
  <c r="G6244" i="2"/>
  <c r="G6228" i="2"/>
  <c r="G6212" i="2"/>
  <c r="G6196" i="2"/>
  <c r="G6180" i="2"/>
  <c r="G6164" i="2"/>
  <c r="G6148" i="2"/>
  <c r="G6132" i="2"/>
  <c r="G6116" i="2"/>
  <c r="G6100" i="2"/>
  <c r="G6084" i="2"/>
  <c r="G6068" i="2"/>
  <c r="G6052" i="2"/>
  <c r="G6036" i="2"/>
  <c r="G6020" i="2"/>
  <c r="G6004" i="2"/>
  <c r="G5988" i="2"/>
  <c r="G5972" i="2"/>
  <c r="G5956" i="2"/>
  <c r="G5940" i="2"/>
  <c r="G5924" i="2"/>
  <c r="G5908" i="2"/>
  <c r="G5892" i="2"/>
  <c r="G5871" i="2"/>
  <c r="G5848" i="2"/>
  <c r="G5830" i="2"/>
  <c r="G5807" i="2"/>
  <c r="G5784" i="2"/>
  <c r="G5766" i="2"/>
  <c r="G5743" i="2"/>
  <c r="G5720" i="2"/>
  <c r="G5702" i="2"/>
  <c r="G5679" i="2"/>
  <c r="G5656" i="2"/>
  <c r="G5638" i="2"/>
  <c r="G5615" i="2"/>
  <c r="G5592" i="2"/>
  <c r="G5574" i="2"/>
  <c r="G5551" i="2"/>
  <c r="G5528" i="2"/>
  <c r="G5510" i="2"/>
  <c r="G5487" i="2"/>
  <c r="G5464" i="2"/>
  <c r="G5446" i="2"/>
  <c r="G5423" i="2"/>
  <c r="G5400" i="2"/>
  <c r="G5382" i="2"/>
  <c r="G5359" i="2"/>
  <c r="G5336" i="2"/>
  <c r="G5318" i="2"/>
  <c r="G5295" i="2"/>
  <c r="G5272" i="2"/>
  <c r="G5254" i="2"/>
  <c r="G5231" i="2"/>
  <c r="G5208" i="2"/>
  <c r="G5190" i="2"/>
  <c r="G5152" i="2"/>
  <c r="G5135" i="2"/>
  <c r="G5090" i="2"/>
  <c r="G5076" i="2"/>
  <c r="G5031" i="2"/>
  <c r="G5014" i="2"/>
  <c r="G4974" i="2"/>
  <c r="G4955" i="2"/>
  <c r="G4936" i="2"/>
  <c r="G4896" i="2"/>
  <c r="G4879" i="2"/>
  <c r="G4834" i="2"/>
  <c r="G4820" i="2"/>
  <c r="G4775" i="2"/>
  <c r="G4758" i="2"/>
  <c r="G4718" i="2"/>
  <c r="G4699" i="2"/>
  <c r="G4680" i="2"/>
  <c r="G4640" i="2"/>
  <c r="G4623" i="2"/>
  <c r="G4578" i="2"/>
  <c r="G4564" i="2"/>
  <c r="G4519" i="2"/>
  <c r="G4502" i="2"/>
  <c r="G4462" i="2"/>
  <c r="G4443" i="2"/>
  <c r="G4424" i="2"/>
  <c r="G4384" i="2"/>
  <c r="G4367" i="2"/>
  <c r="G4322" i="2"/>
  <c r="G4308" i="2"/>
  <c r="G4263" i="2"/>
  <c r="G4246" i="2"/>
  <c r="G4206" i="2"/>
  <c r="G4187" i="2"/>
  <c r="G4168" i="2"/>
  <c r="G4128" i="2"/>
  <c r="G4111" i="2"/>
  <c r="G4066" i="2"/>
  <c r="G4052" i="2"/>
  <c r="G4007" i="2"/>
  <c r="G3990" i="2"/>
  <c r="G3950" i="2"/>
  <c r="G3931" i="2"/>
  <c r="G3912" i="2"/>
  <c r="G3854" i="2"/>
  <c r="G3815" i="2"/>
  <c r="G3776" i="2"/>
  <c r="G3715" i="2"/>
  <c r="G3651" i="2"/>
  <c r="G3587" i="2"/>
  <c r="G3523" i="2"/>
  <c r="G3459" i="2"/>
  <c r="G3395" i="2"/>
  <c r="G3331" i="2"/>
  <c r="G3267" i="2"/>
  <c r="G3203" i="2"/>
  <c r="G3139" i="2"/>
  <c r="G3075" i="2"/>
  <c r="G3011" i="2"/>
  <c r="G2947" i="2"/>
  <c r="G2820" i="2"/>
  <c r="G2725" i="2"/>
  <c r="G2611" i="2"/>
  <c r="G2456" i="2"/>
  <c r="G2271" i="2"/>
  <c r="G2129" i="2"/>
  <c r="G1944" i="2"/>
  <c r="G1759" i="2"/>
  <c r="G1527" i="2"/>
  <c r="G677" i="2"/>
  <c r="G2021" i="2"/>
  <c r="G3268" i="2"/>
  <c r="G3316" i="2"/>
  <c r="G3348" i="2"/>
  <c r="G3396" i="2"/>
  <c r="G3428" i="2"/>
  <c r="G3476" i="2"/>
  <c r="G3508" i="2"/>
  <c r="G3540" i="2"/>
  <c r="G3588" i="2"/>
  <c r="G3620" i="2"/>
  <c r="G3652" i="2"/>
  <c r="G3700" i="2"/>
  <c r="G3732" i="2"/>
  <c r="G3764" i="2"/>
  <c r="G1096" i="2"/>
  <c r="G1520" i="2"/>
  <c r="G1784" i="2"/>
  <c r="G1855" i="2"/>
  <c r="G2111" i="2"/>
  <c r="G2296" i="2"/>
  <c r="G2481" i="2"/>
  <c r="G2604" i="2"/>
  <c r="G2756" i="2"/>
  <c r="G2879" i="2"/>
  <c r="G2959" i="2"/>
  <c r="G3055" i="2"/>
  <c r="G3119" i="2"/>
  <c r="G3215" i="2"/>
  <c r="G3279" i="2"/>
  <c r="G3311" i="2"/>
  <c r="G3375" i="2"/>
  <c r="G3439" i="2"/>
  <c r="G3503" i="2"/>
  <c r="G3599" i="2"/>
  <c r="G3663" i="2"/>
  <c r="G3727" i="2"/>
  <c r="G3784" i="2"/>
  <c r="G3830" i="2"/>
  <c r="G1041" i="2"/>
  <c r="G1492" i="2"/>
  <c r="G1756" i="2"/>
  <c r="G2986" i="2"/>
  <c r="G3114" i="2"/>
  <c r="G3178" i="2"/>
  <c r="G3274" i="2"/>
  <c r="G3338" i="2"/>
  <c r="G3402" i="2"/>
  <c r="G3466" i="2"/>
  <c r="G3530" i="2"/>
  <c r="G3626" i="2"/>
  <c r="G3690" i="2"/>
  <c r="G3754" i="2"/>
  <c r="G3802" i="2"/>
  <c r="G3843" i="2"/>
  <c r="G3907" i="2"/>
  <c r="G3948" i="2"/>
  <c r="G3994" i="2"/>
  <c r="G4035" i="2"/>
  <c r="G4076" i="2"/>
  <c r="G4122" i="2"/>
  <c r="G4186" i="2"/>
  <c r="G4227" i="2"/>
  <c r="G4268" i="2"/>
  <c r="G4314" i="2"/>
  <c r="G4355" i="2"/>
  <c r="G4396" i="2"/>
  <c r="G4460" i="2"/>
  <c r="G4506" i="2"/>
  <c r="G4547" i="2"/>
  <c r="G4588" i="2"/>
  <c r="G4634" i="2"/>
  <c r="G4675" i="2"/>
  <c r="G4716" i="2"/>
  <c r="G4780" i="2"/>
  <c r="G4826" i="2"/>
  <c r="G4867" i="2"/>
  <c r="G4908" i="2"/>
  <c r="G4954" i="2"/>
  <c r="G4995" i="2"/>
  <c r="G5059" i="2"/>
  <c r="G5100" i="2"/>
  <c r="G5146" i="2"/>
  <c r="G10012" i="2"/>
  <c r="J10012" i="2" s="1"/>
  <c r="G9964" i="2"/>
  <c r="G9932" i="2"/>
  <c r="G9900" i="2"/>
  <c r="G9868" i="2"/>
  <c r="G9836" i="2"/>
  <c r="G9804" i="2"/>
  <c r="G9756" i="2"/>
  <c r="G9724" i="2"/>
  <c r="G9692" i="2"/>
  <c r="G9660" i="2"/>
  <c r="G9628" i="2"/>
  <c r="G9596" i="2"/>
  <c r="G9548" i="2"/>
  <c r="G9516" i="2"/>
  <c r="G9500" i="2"/>
  <c r="G9484" i="2"/>
  <c r="G9468" i="2"/>
  <c r="G9436" i="2"/>
  <c r="G9420" i="2"/>
  <c r="G9404" i="2"/>
  <c r="G9388" i="2"/>
  <c r="G9356" i="2"/>
  <c r="G9340" i="2"/>
  <c r="G9308" i="2"/>
  <c r="G9292" i="2"/>
  <c r="G9276" i="2"/>
  <c r="G9100" i="2"/>
  <c r="G9068" i="2"/>
  <c r="G9020" i="2"/>
  <c r="G8988" i="2"/>
  <c r="G8956" i="2"/>
  <c r="G8908" i="2"/>
  <c r="G8876" i="2"/>
  <c r="G8844" i="2"/>
  <c r="G8796" i="2"/>
  <c r="G8764" i="2"/>
  <c r="G8732" i="2"/>
  <c r="G8700" i="2"/>
  <c r="G8652" i="2"/>
  <c r="G8620" i="2"/>
  <c r="G8572" i="2"/>
  <c r="G8540" i="2"/>
  <c r="G8492" i="2"/>
  <c r="G8460" i="2"/>
  <c r="G8428" i="2"/>
  <c r="G8380" i="2"/>
  <c r="G8348" i="2"/>
  <c r="G8316" i="2"/>
  <c r="G8284" i="2"/>
  <c r="G8236" i="2"/>
  <c r="G8204" i="2"/>
  <c r="G8172" i="2"/>
  <c r="G8140" i="2"/>
  <c r="G8108" i="2"/>
  <c r="G8060" i="2"/>
  <c r="G8012" i="2"/>
  <c r="G7980" i="2"/>
  <c r="G7948" i="2"/>
  <c r="G7900" i="2"/>
  <c r="G7868" i="2"/>
  <c r="G7836" i="2"/>
  <c r="G7788" i="2"/>
  <c r="G7756" i="2"/>
  <c r="G7724" i="2"/>
  <c r="G7676" i="2"/>
  <c r="G7644" i="2"/>
  <c r="G7612" i="2"/>
  <c r="G7564" i="2"/>
  <c r="G7532" i="2"/>
  <c r="G7484" i="2"/>
  <c r="G7452" i="2"/>
  <c r="G7404" i="2"/>
  <c r="G7372" i="2"/>
  <c r="G7340" i="2"/>
  <c r="G7292" i="2"/>
  <c r="G7260" i="2"/>
  <c r="G7228" i="2"/>
  <c r="G7180" i="2"/>
  <c r="G7148" i="2"/>
  <c r="G7116" i="2"/>
  <c r="G7068" i="2"/>
  <c r="G7036" i="2"/>
  <c r="G7004" i="2"/>
  <c r="G6956" i="2"/>
  <c r="G6924" i="2"/>
  <c r="G6892" i="2"/>
  <c r="G6844" i="2"/>
  <c r="G6812" i="2"/>
  <c r="G6764" i="2"/>
  <c r="G6716" i="2"/>
  <c r="G6684" i="2"/>
  <c r="G6652" i="2"/>
  <c r="G6604" i="2"/>
  <c r="G6572" i="2"/>
  <c r="G6524" i="2"/>
  <c r="G6492" i="2"/>
  <c r="G6444" i="2"/>
  <c r="G6396" i="2"/>
  <c r="G6348" i="2"/>
  <c r="G6316" i="2"/>
  <c r="G6284" i="2"/>
  <c r="G6236" i="2"/>
  <c r="G6204" i="2"/>
  <c r="G6172" i="2"/>
  <c r="G6140" i="2"/>
  <c r="G6092" i="2"/>
  <c r="G6060" i="2"/>
  <c r="G6028" i="2"/>
  <c r="G5996" i="2"/>
  <c r="G5948" i="2"/>
  <c r="G5916" i="2"/>
  <c r="G5880" i="2"/>
  <c r="G5816" i="2"/>
  <c r="G5775" i="2"/>
  <c r="G5734" i="2"/>
  <c r="G5670" i="2"/>
  <c r="G5624" i="2"/>
  <c r="G5583" i="2"/>
  <c r="G5519" i="2"/>
  <c r="G5478" i="2"/>
  <c r="G5432" i="2"/>
  <c r="G5391" i="2"/>
  <c r="G5327" i="2"/>
  <c r="G5286" i="2"/>
  <c r="G5240" i="2"/>
  <c r="G5199" i="2"/>
  <c r="G5102" i="2"/>
  <c r="G5064" i="2"/>
  <c r="G5007" i="2"/>
  <c r="G4948" i="2"/>
  <c r="G4886" i="2"/>
  <c r="G4827" i="2"/>
  <c r="G4768" i="2"/>
  <c r="G4706" i="2"/>
  <c r="G4647" i="2"/>
  <c r="G4571" i="2"/>
  <c r="G4512" i="2"/>
  <c r="G4450" i="2"/>
  <c r="G4391" i="2"/>
  <c r="G4334" i="2"/>
  <c r="G4256" i="2"/>
  <c r="G4194" i="2"/>
  <c r="G4135" i="2"/>
  <c r="G4078" i="2"/>
  <c r="G4040" i="2"/>
  <c r="G3938" i="2"/>
  <c r="G3879" i="2"/>
  <c r="G3790" i="2"/>
  <c r="G3683" i="2"/>
  <c r="G3555" i="2"/>
  <c r="G3363" i="2"/>
  <c r="G3235" i="2"/>
  <c r="G3107" i="2"/>
  <c r="G2979" i="2"/>
  <c r="G2763" i="2"/>
  <c r="G2385" i="2"/>
  <c r="G2015" i="2"/>
  <c r="G1641" i="2"/>
  <c r="G3102" i="2"/>
  <c r="G2915" i="2"/>
  <c r="G2669" i="2"/>
  <c r="G2428" i="2"/>
  <c r="G2101" i="2"/>
  <c r="G1731" i="2"/>
  <c r="G22" i="2"/>
  <c r="G56" i="2"/>
  <c r="G88" i="2"/>
  <c r="G51" i="2"/>
  <c r="G83" i="2"/>
  <c r="G19" i="2"/>
  <c r="G86" i="2"/>
  <c r="G130" i="2"/>
  <c r="G25" i="2"/>
  <c r="G104" i="2"/>
  <c r="G165" i="2"/>
  <c r="G201" i="2"/>
  <c r="G233" i="2"/>
  <c r="G281" i="2"/>
  <c r="G313" i="2"/>
  <c r="G105" i="2"/>
  <c r="G132" i="2"/>
  <c r="G198" i="2"/>
  <c r="G280" i="2"/>
  <c r="G324" i="2"/>
  <c r="G356" i="2"/>
  <c r="G404" i="2"/>
  <c r="G420" i="2"/>
  <c r="G484" i="2"/>
  <c r="G516" i="2"/>
  <c r="G548" i="2"/>
  <c r="G580" i="2"/>
  <c r="G612" i="2"/>
  <c r="G175" i="2"/>
  <c r="G259" i="2"/>
  <c r="G319" i="2"/>
  <c r="G479" i="2"/>
  <c r="G566" i="2"/>
  <c r="G643" i="2"/>
  <c r="G691" i="2"/>
  <c r="G739" i="2"/>
  <c r="G771" i="2"/>
  <c r="G819" i="2"/>
  <c r="G851" i="2"/>
  <c r="G883" i="2"/>
  <c r="G931" i="2"/>
  <c r="G77" i="2"/>
  <c r="G235" i="2"/>
  <c r="G325" i="2"/>
  <c r="G401" i="2"/>
  <c r="G442" i="2"/>
  <c r="G483" i="2"/>
  <c r="G272" i="2"/>
  <c r="G391" i="2"/>
  <c r="G519" i="2"/>
  <c r="G579" i="2"/>
  <c r="G637" i="2"/>
  <c r="G701" i="2"/>
  <c r="G742" i="2"/>
  <c r="G765" i="2"/>
  <c r="G829" i="2"/>
  <c r="G870" i="2"/>
  <c r="G916" i="2"/>
  <c r="G974" i="2"/>
  <c r="G1006" i="2"/>
  <c r="G1054" i="2"/>
  <c r="G1086" i="2"/>
  <c r="G1118" i="2"/>
  <c r="G1166" i="2"/>
  <c r="G1198" i="2"/>
  <c r="G337" i="2"/>
  <c r="G427" i="2"/>
  <c r="G505" i="2"/>
  <c r="G616" i="2"/>
  <c r="G657" i="2"/>
  <c r="G698" i="2"/>
  <c r="G762" i="2"/>
  <c r="G808" i="2"/>
  <c r="G890" i="2"/>
  <c r="G936" i="2"/>
  <c r="G969" i="2"/>
  <c r="G343" i="2"/>
  <c r="G485" i="2"/>
  <c r="G611" i="2"/>
  <c r="G693" i="2"/>
  <c r="G782" i="2"/>
  <c r="G949" i="2"/>
  <c r="G1004" i="2"/>
  <c r="G1068" i="2"/>
  <c r="G1132" i="2"/>
  <c r="G1155" i="2"/>
  <c r="G1196" i="2"/>
  <c r="G1246" i="2"/>
  <c r="G1278" i="2"/>
  <c r="G1342" i="2"/>
  <c r="G1374" i="2"/>
  <c r="G1406" i="2"/>
  <c r="G1454" i="2"/>
  <c r="G1486" i="2"/>
  <c r="G1534" i="2"/>
  <c r="G1566" i="2"/>
  <c r="G1598" i="2"/>
  <c r="G1646" i="2"/>
  <c r="G1694" i="2"/>
  <c r="G212" i="2"/>
  <c r="G457" i="2"/>
  <c r="G583" i="2"/>
  <c r="G722" i="2"/>
  <c r="G800" i="2"/>
  <c r="G889" i="2"/>
  <c r="G999" i="2"/>
  <c r="G1313" i="2"/>
  <c r="G1423" i="2"/>
  <c r="G1464" i="2"/>
  <c r="G1505" i="2"/>
  <c r="G1569" i="2"/>
  <c r="G1615" i="2"/>
  <c r="G1679" i="2"/>
  <c r="G1720" i="2"/>
  <c r="G1754" i="2"/>
  <c r="G1802" i="2"/>
  <c r="G1834" i="2"/>
  <c r="G1882" i="2"/>
  <c r="G1914" i="2"/>
  <c r="G1962" i="2"/>
  <c r="G1994" i="2"/>
  <c r="G2026" i="2"/>
  <c r="G2074" i="2"/>
  <c r="G2106" i="2"/>
  <c r="G2154" i="2"/>
  <c r="G2186" i="2"/>
  <c r="G2218" i="2"/>
  <c r="G2266" i="2"/>
  <c r="G2298" i="2"/>
  <c r="G2330" i="2"/>
  <c r="G2378" i="2"/>
  <c r="G2410" i="2"/>
  <c r="G2458" i="2"/>
  <c r="G2490" i="2"/>
  <c r="G2522" i="2"/>
  <c r="G2570" i="2"/>
  <c r="G2602" i="2"/>
  <c r="G2634" i="2"/>
  <c r="G2682" i="2"/>
  <c r="G2698" i="2"/>
  <c r="G2730" i="2"/>
  <c r="G2778" i="2"/>
  <c r="G2810" i="2"/>
  <c r="G2858" i="2"/>
  <c r="G2890" i="2"/>
  <c r="G2922" i="2"/>
  <c r="G609" i="2"/>
  <c r="G681" i="2"/>
  <c r="G752" i="2"/>
  <c r="G937" i="2"/>
  <c r="G993" i="2"/>
  <c r="G1071" i="2"/>
  <c r="G1117" i="2"/>
  <c r="G1131" i="2"/>
  <c r="G1193" i="2"/>
  <c r="G1212" i="2"/>
  <c r="G1253" i="2"/>
  <c r="G1276" i="2"/>
  <c r="G1317" i="2"/>
  <c r="G1340" i="2"/>
  <c r="G1381" i="2"/>
  <c r="G1427" i="2"/>
  <c r="G1468" i="2"/>
  <c r="G1532" i="2"/>
  <c r="G1573" i="2"/>
  <c r="G1637" i="2"/>
  <c r="G1683" i="2"/>
  <c r="G594" i="2"/>
  <c r="G926" i="2"/>
  <c r="G1113" i="2"/>
  <c r="G1223" i="2"/>
  <c r="G1312" i="2"/>
  <c r="G1401" i="2"/>
  <c r="G1479" i="2"/>
  <c r="G1568" i="2"/>
  <c r="G1657" i="2"/>
  <c r="G1737" i="2"/>
  <c r="G1783" i="2"/>
  <c r="G1824" i="2"/>
  <c r="G1865" i="2"/>
  <c r="G1911" i="2"/>
  <c r="G1975" i="2"/>
  <c r="G2016" i="2"/>
  <c r="G2057" i="2"/>
  <c r="G2103" i="2"/>
  <c r="G2144" i="2"/>
  <c r="G2185" i="2"/>
  <c r="G2231" i="2"/>
  <c r="G2295" i="2"/>
  <c r="G2336" i="2"/>
  <c r="G2377" i="2"/>
  <c r="G2423" i="2"/>
  <c r="G2464" i="2"/>
  <c r="G2528" i="2"/>
  <c r="G2569" i="2"/>
  <c r="G2615" i="2"/>
  <c r="G2679" i="2"/>
  <c r="G2743" i="2"/>
  <c r="G2784" i="2"/>
  <c r="G2825" i="2"/>
  <c r="G2871" i="2"/>
  <c r="G2912" i="2"/>
  <c r="G1080" i="2"/>
  <c r="G1175" i="2"/>
  <c r="G1284" i="2"/>
  <c r="G1373" i="2"/>
  <c r="G1451" i="2"/>
  <c r="G1540" i="2"/>
  <c r="G1629" i="2"/>
  <c r="G1721" i="2"/>
  <c r="G1757" i="2"/>
  <c r="G1803" i="2"/>
  <c r="G1844" i="2"/>
  <c r="G1885" i="2"/>
  <c r="G1931" i="2"/>
  <c r="G1972" i="2"/>
  <c r="G2013" i="2"/>
  <c r="G2059" i="2"/>
  <c r="G2100" i="2"/>
  <c r="G2141" i="2"/>
  <c r="G2205" i="2"/>
  <c r="G2251" i="2"/>
  <c r="G2292" i="2"/>
  <c r="G2333" i="2"/>
  <c r="G2379" i="2"/>
  <c r="G2420" i="2"/>
  <c r="G2461" i="2"/>
  <c r="G2507" i="2"/>
  <c r="G1005" i="2"/>
  <c r="G1232" i="2"/>
  <c r="G1488" i="2"/>
  <c r="G1673" i="2"/>
  <c r="G1736" i="2"/>
  <c r="G1825" i="2"/>
  <c r="G1903" i="2"/>
  <c r="G1992" i="2"/>
  <c r="G2120" i="2"/>
  <c r="G2209" i="2"/>
  <c r="G2287" i="2"/>
  <c r="G2376" i="2"/>
  <c r="G2504" i="2"/>
  <c r="G2577" i="2"/>
  <c r="G2636" i="2"/>
  <c r="G2712" i="2"/>
  <c r="G2771" i="2"/>
  <c r="G2833" i="2"/>
  <c r="G2909" i="2"/>
  <c r="G2957" i="2"/>
  <c r="G2989" i="2"/>
  <c r="G3037" i="2"/>
  <c r="G3069" i="2"/>
  <c r="G3101" i="2"/>
  <c r="G3149" i="2"/>
  <c r="G3197" i="2"/>
  <c r="G3229" i="2"/>
  <c r="G3277" i="2"/>
  <c r="G3309" i="2"/>
  <c r="G3357" i="2"/>
  <c r="G3389" i="2"/>
  <c r="G3421" i="2"/>
  <c r="G3453" i="2"/>
  <c r="G3485" i="2"/>
  <c r="G3533" i="2"/>
  <c r="G3565" i="2"/>
  <c r="G3613" i="2"/>
  <c r="G3661" i="2"/>
  <c r="G3709" i="2"/>
  <c r="G3757" i="2"/>
  <c r="G3789" i="2"/>
  <c r="G3837" i="2"/>
  <c r="G3869" i="2"/>
  <c r="G3917" i="2"/>
  <c r="G3949" i="2"/>
  <c r="G3981" i="2"/>
  <c r="G4029" i="2"/>
  <c r="G4061" i="2"/>
  <c r="G4125" i="2"/>
  <c r="G4157" i="2"/>
  <c r="G4189" i="2"/>
  <c r="G4237" i="2"/>
  <c r="G4269" i="2"/>
  <c r="G4317" i="2"/>
  <c r="G4349" i="2"/>
  <c r="G4381" i="2"/>
  <c r="G4429" i="2"/>
  <c r="G4461" i="2"/>
  <c r="G4493" i="2"/>
  <c r="G4541" i="2"/>
  <c r="G4573" i="2"/>
  <c r="G4605" i="2"/>
  <c r="G4653" i="2"/>
  <c r="G4685" i="2"/>
  <c r="G4733" i="2"/>
  <c r="G4765" i="2"/>
  <c r="G4797" i="2"/>
  <c r="G4845" i="2"/>
  <c r="G4877" i="2"/>
  <c r="G4909" i="2"/>
  <c r="G4941" i="2"/>
  <c r="G4973" i="2"/>
  <c r="G5021" i="2"/>
  <c r="G5053" i="2"/>
  <c r="G5101" i="2"/>
  <c r="G5133" i="2"/>
  <c r="G5165" i="2"/>
  <c r="G5213" i="2"/>
  <c r="G5245" i="2"/>
  <c r="G5293" i="2"/>
  <c r="G5325" i="2"/>
  <c r="G5357" i="2"/>
  <c r="G5405" i="2"/>
  <c r="G5437" i="2"/>
  <c r="G5485" i="2"/>
  <c r="G5517" i="2"/>
  <c r="G5565" i="2"/>
  <c r="G5597" i="2"/>
  <c r="G5645" i="2"/>
  <c r="G5677" i="2"/>
  <c r="G5725" i="2"/>
  <c r="G5757" i="2"/>
  <c r="G5789" i="2"/>
  <c r="G5837" i="2"/>
  <c r="G5869" i="2"/>
  <c r="G834" i="2"/>
  <c r="G1211" i="2"/>
  <c r="G1396" i="2"/>
  <c r="G1652" i="2"/>
  <c r="G1772" i="2"/>
  <c r="G1900" i="2"/>
  <c r="G1989" i="2"/>
  <c r="G2117" i="2"/>
  <c r="G2195" i="2"/>
  <c r="G2284" i="2"/>
  <c r="G2412" i="2"/>
  <c r="G2501" i="2"/>
  <c r="G2573" i="2"/>
  <c r="G2651" i="2"/>
  <c r="G2708" i="2"/>
  <c r="G2767" i="2"/>
  <c r="G2869" i="2"/>
  <c r="G2907" i="2"/>
  <c r="G2984" i="2"/>
  <c r="G3032" i="2"/>
  <c r="G3080" i="2"/>
  <c r="G3128" i="2"/>
  <c r="G3160" i="2"/>
  <c r="G3192" i="2"/>
  <c r="G3224" i="2"/>
  <c r="G3256" i="2"/>
  <c r="G3288" i="2"/>
  <c r="G3336" i="2"/>
  <c r="G3368" i="2"/>
  <c r="G3416" i="2"/>
  <c r="G3448" i="2"/>
  <c r="G3480" i="2"/>
  <c r="G3528" i="2"/>
  <c r="G3560" i="2"/>
  <c r="G3592" i="2"/>
  <c r="G3640" i="2"/>
  <c r="G3672" i="2"/>
  <c r="G3704" i="2"/>
  <c r="G3752" i="2"/>
  <c r="G933" i="2"/>
  <c r="G1392" i="2"/>
  <c r="G1719" i="2"/>
  <c r="G1905" i="2"/>
  <c r="G2161" i="2"/>
  <c r="G2303" i="2"/>
  <c r="G2488" i="2"/>
  <c r="G2675" i="2"/>
  <c r="G2789" i="2"/>
  <c r="G2940" i="2"/>
  <c r="G2999" i="2"/>
  <c r="G3351" i="2"/>
  <c r="G3415" i="2"/>
  <c r="G3511" i="2"/>
  <c r="G3575" i="2"/>
  <c r="G3639" i="2"/>
  <c r="G3735" i="2"/>
  <c r="G3791" i="2"/>
  <c r="G3855" i="2"/>
  <c r="G585" i="2"/>
  <c r="G1549" i="2"/>
  <c r="G1763" i="2"/>
  <c r="G1948" i="2"/>
  <c r="G2204" i="2"/>
  <c r="G2389" i="2"/>
  <c r="G2529" i="2"/>
  <c r="G2709" i="2"/>
  <c r="G2804" i="2"/>
  <c r="G2927" i="2"/>
  <c r="G3026" i="2"/>
  <c r="G3090" i="2"/>
  <c r="G3186" i="2"/>
  <c r="G3250" i="2"/>
  <c r="G3314" i="2"/>
  <c r="G3410" i="2"/>
  <c r="G3506" i="2"/>
  <c r="G3570" i="2"/>
  <c r="G3634" i="2"/>
  <c r="G3730" i="2"/>
  <c r="G3786" i="2"/>
  <c r="G3827" i="2"/>
  <c r="G3891" i="2"/>
  <c r="G3932" i="2"/>
  <c r="G3978" i="2"/>
  <c r="G4042" i="2"/>
  <c r="G4083" i="2"/>
  <c r="G4147" i="2"/>
  <c r="G4188" i="2"/>
  <c r="G4234" i="2"/>
  <c r="G4298" i="2"/>
  <c r="G4339" i="2"/>
  <c r="G4380" i="2"/>
  <c r="G4444" i="2"/>
  <c r="G4490" i="2"/>
  <c r="G4531" i="2"/>
  <c r="G4595" i="2"/>
  <c r="G5084" i="2"/>
  <c r="G5148" i="2"/>
  <c r="G9992" i="2"/>
  <c r="G9960" i="2"/>
  <c r="G9912" i="2"/>
  <c r="G9880" i="2"/>
  <c r="G9848" i="2"/>
  <c r="G9800" i="2"/>
  <c r="G9768" i="2"/>
  <c r="G9736" i="2"/>
  <c r="G9688" i="2"/>
  <c r="G9656" i="2"/>
  <c r="G9624" i="2"/>
  <c r="G9592" i="2"/>
  <c r="G9560" i="2"/>
  <c r="G9496" i="2"/>
  <c r="G9464" i="2"/>
  <c r="G9416" i="2"/>
  <c r="G9384" i="2"/>
  <c r="G9352" i="2"/>
  <c r="G9304" i="2"/>
  <c r="G9272" i="2"/>
  <c r="G9240" i="2"/>
  <c r="G9208" i="2"/>
  <c r="G9176" i="2"/>
  <c r="G9144" i="2"/>
  <c r="G9096" i="2"/>
  <c r="G9064" i="2"/>
  <c r="G9016" i="2"/>
  <c r="G8984" i="2"/>
  <c r="G8952" i="2"/>
  <c r="G8904" i="2"/>
  <c r="G8872" i="2"/>
  <c r="G8824" i="2"/>
  <c r="G8808" i="2"/>
  <c r="G8792" i="2"/>
  <c r="G8760" i="2"/>
  <c r="G8744" i="2"/>
  <c r="G8712" i="2"/>
  <c r="G8696" i="2"/>
  <c r="G8664" i="2"/>
  <c r="G8632" i="2"/>
  <c r="G8616" i="2"/>
  <c r="G8584" i="2"/>
  <c r="G8568" i="2"/>
  <c r="G8536" i="2"/>
  <c r="G8520" i="2"/>
  <c r="G8488" i="2"/>
  <c r="G8456" i="2"/>
  <c r="G8424" i="2"/>
  <c r="G8376" i="2"/>
  <c r="G8344" i="2"/>
  <c r="G8296" i="2"/>
  <c r="G8264" i="2"/>
  <c r="G8232" i="2"/>
  <c r="G8184" i="2"/>
  <c r="G8152" i="2"/>
  <c r="G8120" i="2"/>
  <c r="G8072" i="2"/>
  <c r="G8040" i="2"/>
  <c r="G7992" i="2"/>
  <c r="G7960" i="2"/>
  <c r="G7928" i="2"/>
  <c r="G7880" i="2"/>
  <c r="G7848" i="2"/>
  <c r="G7800" i="2"/>
  <c r="G7784" i="2"/>
  <c r="G7752" i="2"/>
  <c r="G7704" i="2"/>
  <c r="G7672" i="2"/>
  <c r="G7624" i="2"/>
  <c r="G7592" i="2"/>
  <c r="G7544" i="2"/>
  <c r="G7512" i="2"/>
  <c r="G7464" i="2"/>
  <c r="G7432" i="2"/>
  <c r="G7384" i="2"/>
  <c r="G7352" i="2"/>
  <c r="G7288" i="2"/>
  <c r="G7256" i="2"/>
  <c r="G7208" i="2"/>
  <c r="G7176" i="2"/>
  <c r="G7144" i="2"/>
  <c r="G7096" i="2"/>
  <c r="G7064" i="2"/>
  <c r="G7032" i="2"/>
  <c r="G6984" i="2"/>
  <c r="G6952" i="2"/>
  <c r="G6904" i="2"/>
  <c r="G6872" i="2"/>
  <c r="G6840" i="2"/>
  <c r="G6792" i="2"/>
  <c r="G6776" i="2"/>
  <c r="G6744" i="2"/>
  <c r="G6696" i="2"/>
  <c r="G6664" i="2"/>
  <c r="G6616" i="2"/>
  <c r="G6584" i="2"/>
  <c r="G6552" i="2"/>
  <c r="G6504" i="2"/>
  <c r="G6472" i="2"/>
  <c r="G6424" i="2"/>
  <c r="G6392" i="2"/>
  <c r="G6360" i="2"/>
  <c r="G6312" i="2"/>
  <c r="G6280" i="2"/>
  <c r="G6248" i="2"/>
  <c r="G6200" i="2"/>
  <c r="G6168" i="2"/>
  <c r="G6120" i="2"/>
  <c r="G6088" i="2"/>
  <c r="G6056" i="2"/>
  <c r="G6008" i="2"/>
  <c r="G5976" i="2"/>
  <c r="G5928" i="2"/>
  <c r="G5896" i="2"/>
  <c r="G5832" i="2"/>
  <c r="G5768" i="2"/>
  <c r="G5727" i="2"/>
  <c r="G5686" i="2"/>
  <c r="G5622" i="2"/>
  <c r="G5576" i="2"/>
  <c r="G5512" i="2"/>
  <c r="G5471" i="2"/>
  <c r="G5430" i="2"/>
  <c r="G5154" i="2"/>
  <c r="G5078" i="2"/>
  <c r="G5019" i="2"/>
  <c r="G4943" i="2"/>
  <c r="G4884" i="2"/>
  <c r="G4782" i="2"/>
  <c r="G4744" i="2"/>
  <c r="G4687" i="2"/>
  <c r="G4583" i="2"/>
  <c r="G4526" i="2"/>
  <c r="G4448" i="2"/>
  <c r="G4372" i="2"/>
  <c r="G4270" i="2"/>
  <c r="G4232" i="2"/>
  <c r="G4130" i="2"/>
  <c r="G4071" i="2"/>
  <c r="G3995" i="2"/>
  <c r="G3936" i="2"/>
  <c r="G3872" i="2"/>
  <c r="G3731" i="2"/>
  <c r="G3603" i="2"/>
  <c r="G3411" i="2"/>
  <c r="G3283" i="2"/>
  <c r="G3155" i="2"/>
  <c r="G2963" i="2"/>
  <c r="G2744" i="2"/>
  <c r="G2328" i="2"/>
  <c r="G2001" i="2"/>
  <c r="G1584" i="2"/>
  <c r="G3134" i="2"/>
  <c r="G3070" i="2"/>
  <c r="G3006" i="2"/>
  <c r="G2942" i="2"/>
  <c r="G2849" i="2"/>
  <c r="G2735" i="2"/>
  <c r="G2612" i="2"/>
  <c r="G2499" i="2"/>
  <c r="G2357" i="2"/>
  <c r="G2172" i="2"/>
  <c r="G1987" i="2"/>
  <c r="G1845" i="2"/>
  <c r="G1696" i="2"/>
  <c r="G1357" i="2"/>
  <c r="G1055" i="2"/>
  <c r="G18" i="2"/>
  <c r="G32" i="2"/>
  <c r="G48" i="2"/>
  <c r="G64" i="2"/>
  <c r="G80" i="2"/>
  <c r="G96" i="2"/>
  <c r="G27" i="2"/>
  <c r="G43" i="2"/>
  <c r="G59" i="2"/>
  <c r="G75" i="2"/>
  <c r="G91" i="2"/>
  <c r="G107" i="2"/>
  <c r="G123" i="2"/>
  <c r="G38" i="2"/>
  <c r="G70" i="2"/>
  <c r="G101" i="2"/>
  <c r="G124" i="2"/>
  <c r="G138" i="2"/>
  <c r="G154" i="2"/>
  <c r="G170" i="2"/>
  <c r="G53" i="2"/>
  <c r="G89" i="2"/>
  <c r="G114" i="2"/>
  <c r="G133" i="2"/>
  <c r="G156" i="2"/>
  <c r="G177" i="2"/>
  <c r="G193" i="2"/>
  <c r="G209" i="2"/>
  <c r="G225" i="2"/>
  <c r="G241" i="2"/>
  <c r="G257" i="2"/>
  <c r="G273" i="2"/>
  <c r="G289" i="2"/>
  <c r="G305" i="2"/>
  <c r="G26" i="2"/>
  <c r="G61" i="2"/>
  <c r="G97" i="2"/>
  <c r="G15" i="2"/>
  <c r="G118" i="2"/>
  <c r="G139" i="2"/>
  <c r="G184" i="2"/>
  <c r="G207" i="2"/>
  <c r="G230" i="2"/>
  <c r="G248" i="2"/>
  <c r="G271" i="2"/>
  <c r="G294" i="2"/>
  <c r="G312" i="2"/>
  <c r="G332" i="2"/>
  <c r="G348" i="2"/>
  <c r="G364" i="2"/>
  <c r="G380" i="2"/>
  <c r="G396" i="2"/>
  <c r="G412" i="2"/>
  <c r="G428" i="2"/>
  <c r="G444" i="2"/>
  <c r="G460" i="2"/>
  <c r="G476" i="2"/>
  <c r="G492" i="2"/>
  <c r="G508" i="2"/>
  <c r="G524" i="2"/>
  <c r="G540" i="2"/>
  <c r="G556" i="2"/>
  <c r="G572" i="2"/>
  <c r="G588" i="2"/>
  <c r="G604" i="2"/>
  <c r="G74" i="2"/>
  <c r="G125" i="2"/>
  <c r="G168" i="2"/>
  <c r="G186" i="2"/>
  <c r="G204" i="2"/>
  <c r="G227" i="2"/>
  <c r="G250" i="2"/>
  <c r="G268" i="2"/>
  <c r="G291" i="2"/>
  <c r="G314" i="2"/>
  <c r="G327" i="2"/>
  <c r="G34" i="2"/>
  <c r="G169" i="2"/>
  <c r="G224" i="2"/>
  <c r="G263" i="2"/>
  <c r="G302" i="2"/>
  <c r="G342" i="2"/>
  <c r="G365" i="2"/>
  <c r="G383" i="2"/>
  <c r="G406" i="2"/>
  <c r="G429" i="2"/>
  <c r="G447" i="2"/>
  <c r="G470" i="2"/>
  <c r="G493" i="2"/>
  <c r="G511" i="2"/>
  <c r="G534" i="2"/>
  <c r="G557" i="2"/>
  <c r="G575" i="2"/>
  <c r="G598" i="2"/>
  <c r="G619" i="2"/>
  <c r="G635" i="2"/>
  <c r="G651" i="2"/>
  <c r="G667" i="2"/>
  <c r="G683" i="2"/>
  <c r="G699" i="2"/>
  <c r="G715" i="2"/>
  <c r="G731" i="2"/>
  <c r="G747" i="2"/>
  <c r="G763" i="2"/>
  <c r="G779" i="2"/>
  <c r="G795" i="2"/>
  <c r="G811" i="2"/>
  <c r="G827" i="2"/>
  <c r="G843" i="2"/>
  <c r="G859" i="2"/>
  <c r="G875" i="2"/>
  <c r="G891" i="2"/>
  <c r="G907" i="2"/>
  <c r="G923" i="2"/>
  <c r="G939" i="2"/>
  <c r="G955" i="2"/>
  <c r="G120" i="2"/>
  <c r="G160" i="2"/>
  <c r="G210" i="2"/>
  <c r="G260" i="2"/>
  <c r="G299" i="2"/>
  <c r="G346" i="2"/>
  <c r="G369" i="2"/>
  <c r="G387" i="2"/>
  <c r="G410" i="2"/>
  <c r="G433" i="2"/>
  <c r="G451" i="2"/>
  <c r="G474" i="2"/>
  <c r="G497" i="2"/>
  <c r="G515" i="2"/>
  <c r="G215" i="2"/>
  <c r="G286" i="2"/>
  <c r="G366" i="2"/>
  <c r="G405" i="2"/>
  <c r="G455" i="2"/>
  <c r="G494" i="2"/>
  <c r="G529" i="2"/>
  <c r="G569" i="2"/>
  <c r="G586" i="2"/>
  <c r="G628" i="2"/>
  <c r="G646" i="2"/>
  <c r="G669" i="2"/>
  <c r="G692" i="2"/>
  <c r="G710" i="2"/>
  <c r="G733" i="2"/>
  <c r="G756" i="2"/>
  <c r="G774" i="2"/>
  <c r="G797" i="2"/>
  <c r="G820" i="2"/>
  <c r="G838" i="2"/>
  <c r="G861" i="2"/>
  <c r="G884" i="2"/>
  <c r="G902" i="2"/>
  <c r="G925" i="2"/>
  <c r="G948" i="2"/>
  <c r="G966" i="2"/>
  <c r="G982" i="2"/>
  <c r="G998" i="2"/>
  <c r="G1014" i="2"/>
  <c r="G1030" i="2"/>
  <c r="G1046" i="2"/>
  <c r="G1062" i="2"/>
  <c r="G1078" i="2"/>
  <c r="G1094" i="2"/>
  <c r="G1110" i="2"/>
  <c r="G1126" i="2"/>
  <c r="G1142" i="2"/>
  <c r="G1158" i="2"/>
  <c r="G1174" i="2"/>
  <c r="G1190" i="2"/>
  <c r="G153" i="2"/>
  <c r="G244" i="2"/>
  <c r="G315" i="2"/>
  <c r="G363" i="2"/>
  <c r="G402" i="2"/>
  <c r="G441" i="2"/>
  <c r="G491" i="2"/>
  <c r="G546" i="2"/>
  <c r="G563" i="2"/>
  <c r="G603" i="2"/>
  <c r="G625" i="2"/>
  <c r="G648" i="2"/>
  <c r="G666" i="2"/>
  <c r="G689" i="2"/>
  <c r="G712" i="2"/>
  <c r="G730" i="2"/>
  <c r="G753" i="2"/>
  <c r="G776" i="2"/>
  <c r="G794" i="2"/>
  <c r="G817" i="2"/>
  <c r="G840" i="2"/>
  <c r="G858" i="2"/>
  <c r="G881" i="2"/>
  <c r="G904" i="2"/>
  <c r="G922" i="2"/>
  <c r="G945" i="2"/>
  <c r="G961" i="2"/>
  <c r="G977" i="2"/>
  <c r="G98" i="2"/>
  <c r="G311" i="2"/>
  <c r="G357" i="2"/>
  <c r="G471" i="2"/>
  <c r="G535" i="2"/>
  <c r="G601" i="2"/>
  <c r="G629" i="2"/>
  <c r="G668" i="2"/>
  <c r="G718" i="2"/>
  <c r="G757" i="2"/>
  <c r="G796" i="2"/>
  <c r="G846" i="2"/>
  <c r="G885" i="2"/>
  <c r="G924" i="2"/>
  <c r="G964" i="2"/>
  <c r="G995" i="2"/>
  <c r="G1013" i="2"/>
  <c r="G1036" i="2"/>
  <c r="G1059" i="2"/>
  <c r="G1077" i="2"/>
  <c r="G1100" i="2"/>
  <c r="G1123" i="2"/>
  <c r="G1141" i="2"/>
  <c r="G1164" i="2"/>
  <c r="G1187" i="2"/>
  <c r="G1206" i="2"/>
  <c r="G1222" i="2"/>
  <c r="G1238" i="2"/>
  <c r="G1254" i="2"/>
  <c r="G1270" i="2"/>
  <c r="G1286" i="2"/>
  <c r="G1302" i="2"/>
  <c r="G1318" i="2"/>
  <c r="G1334" i="2"/>
  <c r="G1350" i="2"/>
  <c r="G1366" i="2"/>
  <c r="G1382" i="2"/>
  <c r="G1398" i="2"/>
  <c r="G1414" i="2"/>
  <c r="G1430" i="2"/>
  <c r="G1446" i="2"/>
  <c r="G1462" i="2"/>
  <c r="G1478" i="2"/>
  <c r="G1494" i="2"/>
  <c r="G1510" i="2"/>
  <c r="G1526" i="2"/>
  <c r="G1542" i="2"/>
  <c r="G1558" i="2"/>
  <c r="G1574" i="2"/>
  <c r="G1590" i="2"/>
  <c r="G1606" i="2"/>
  <c r="G1622" i="2"/>
  <c r="G1638" i="2"/>
  <c r="G1654" i="2"/>
  <c r="G1670" i="2"/>
  <c r="G1686" i="2"/>
  <c r="G1702" i="2"/>
  <c r="G1718" i="2"/>
  <c r="G148" i="2"/>
  <c r="G283" i="2"/>
  <c r="G443" i="2"/>
  <c r="G514" i="2"/>
  <c r="G545" i="2"/>
  <c r="G602" i="2"/>
  <c r="G658" i="2"/>
  <c r="G697" i="2"/>
  <c r="G736" i="2"/>
  <c r="G786" i="2"/>
  <c r="G825" i="2"/>
  <c r="G864" i="2"/>
  <c r="G914" i="2"/>
  <c r="G953" i="2"/>
  <c r="G983" i="2"/>
  <c r="G1008" i="2"/>
  <c r="G1031" i="2"/>
  <c r="G1049" i="2"/>
  <c r="G1072" i="2"/>
  <c r="G69" i="2"/>
  <c r="G439" i="2"/>
  <c r="G542" i="2"/>
  <c r="G645" i="2"/>
  <c r="G716" i="2"/>
  <c r="G830" i="2"/>
  <c r="G901" i="2"/>
  <c r="G989" i="2"/>
  <c r="G1028" i="2"/>
  <c r="G1067" i="2"/>
  <c r="G1121" i="2"/>
  <c r="G1140" i="2"/>
  <c r="G1159" i="2"/>
  <c r="G1199" i="2"/>
  <c r="G1217" i="2"/>
  <c r="G1240" i="2"/>
  <c r="G1263" i="2"/>
  <c r="G1281" i="2"/>
  <c r="G1304" i="2"/>
  <c r="G1327" i="2"/>
  <c r="G1345" i="2"/>
  <c r="G1368" i="2"/>
  <c r="G1391" i="2"/>
  <c r="G1409" i="2"/>
  <c r="G1432" i="2"/>
  <c r="G1455" i="2"/>
  <c r="G1473" i="2"/>
  <c r="G1496" i="2"/>
  <c r="G1519" i="2"/>
  <c r="G1537" i="2"/>
  <c r="G1560" i="2"/>
  <c r="G1583" i="2"/>
  <c r="G1601" i="2"/>
  <c r="G1624" i="2"/>
  <c r="G1647" i="2"/>
  <c r="G1665" i="2"/>
  <c r="G1688" i="2"/>
  <c r="G1711" i="2"/>
  <c r="G1730" i="2"/>
  <c r="G1746" i="2"/>
  <c r="G1762" i="2"/>
  <c r="G1778" i="2"/>
  <c r="G1794" i="2"/>
  <c r="G1810" i="2"/>
  <c r="G1826" i="2"/>
  <c r="G1842" i="2"/>
  <c r="G1858" i="2"/>
  <c r="G1874" i="2"/>
  <c r="G1890" i="2"/>
  <c r="G1906" i="2"/>
  <c r="G1922" i="2"/>
  <c r="G1938" i="2"/>
  <c r="G1954" i="2"/>
  <c r="G1970" i="2"/>
  <c r="G1986" i="2"/>
  <c r="G2002" i="2"/>
  <c r="G2018" i="2"/>
  <c r="G2034" i="2"/>
  <c r="G2050" i="2"/>
  <c r="G2066" i="2"/>
  <c r="G2082" i="2"/>
  <c r="G2098" i="2"/>
  <c r="G2114" i="2"/>
  <c r="G2130" i="2"/>
  <c r="G2146" i="2"/>
  <c r="G2162" i="2"/>
  <c r="G2178" i="2"/>
  <c r="G2194" i="2"/>
  <c r="G2210" i="2"/>
  <c r="G2226" i="2"/>
  <c r="G2242" i="2"/>
  <c r="G2258" i="2"/>
  <c r="G2274" i="2"/>
  <c r="G2290" i="2"/>
  <c r="G2306" i="2"/>
  <c r="G2322" i="2"/>
  <c r="G2338" i="2"/>
  <c r="G2354" i="2"/>
  <c r="G2370" i="2"/>
  <c r="G2386" i="2"/>
  <c r="G2402" i="2"/>
  <c r="G2418" i="2"/>
  <c r="G2434" i="2"/>
  <c r="G2450" i="2"/>
  <c r="G2466" i="2"/>
  <c r="G2482" i="2"/>
  <c r="G2498" i="2"/>
  <c r="G2514" i="2"/>
  <c r="G2530" i="2"/>
  <c r="G2546" i="2"/>
  <c r="G2562" i="2"/>
  <c r="G2578" i="2"/>
  <c r="G2594" i="2"/>
  <c r="G2610" i="2"/>
  <c r="G2626" i="2"/>
  <c r="G2642" i="2"/>
  <c r="G2658" i="2"/>
  <c r="G2674" i="2"/>
  <c r="G2690" i="2"/>
  <c r="G2706" i="2"/>
  <c r="G2722" i="2"/>
  <c r="G2738" i="2"/>
  <c r="G2754" i="2"/>
  <c r="G2770" i="2"/>
  <c r="G2786" i="2"/>
  <c r="G2802" i="2"/>
  <c r="G2818" i="2"/>
  <c r="G2834" i="2"/>
  <c r="G2850" i="2"/>
  <c r="G2866" i="2"/>
  <c r="G2882" i="2"/>
  <c r="G2898" i="2"/>
  <c r="G2914" i="2"/>
  <c r="G2930" i="2"/>
  <c r="G411" i="2"/>
  <c r="G571" i="2"/>
  <c r="G624" i="2"/>
  <c r="G738" i="2"/>
  <c r="G809" i="2"/>
  <c r="G880" i="2"/>
  <c r="G963" i="2"/>
  <c r="G1007" i="2"/>
  <c r="G1057" i="2"/>
  <c r="G1105" i="2"/>
  <c r="G1124" i="2"/>
  <c r="G1143" i="2"/>
  <c r="G1183" i="2"/>
  <c r="G1203" i="2"/>
  <c r="G1221" i="2"/>
  <c r="G1244" i="2"/>
  <c r="G1267" i="2"/>
  <c r="G1285" i="2"/>
  <c r="G1308" i="2"/>
  <c r="G1331" i="2"/>
  <c r="G1349" i="2"/>
  <c r="G1372" i="2"/>
  <c r="G1395" i="2"/>
  <c r="G1413" i="2"/>
  <c r="G1436" i="2"/>
  <c r="G1459" i="2"/>
  <c r="G1477" i="2"/>
  <c r="G1500" i="2"/>
  <c r="G1523" i="2"/>
  <c r="G1541" i="2"/>
  <c r="G1564" i="2"/>
  <c r="G1587" i="2"/>
  <c r="G1605" i="2"/>
  <c r="G1628" i="2"/>
  <c r="G1651" i="2"/>
  <c r="G1669" i="2"/>
  <c r="G190" i="2"/>
  <c r="G517" i="2"/>
  <c r="G670" i="2"/>
  <c r="G812" i="2"/>
  <c r="G976" i="2"/>
  <c r="G1103" i="2"/>
  <c r="G1160" i="2"/>
  <c r="G1209" i="2"/>
  <c r="G1248" i="2"/>
  <c r="G1287" i="2"/>
  <c r="G1337" i="2"/>
  <c r="G1376" i="2"/>
  <c r="G1415" i="2"/>
  <c r="G1465" i="2"/>
  <c r="G1504" i="2"/>
  <c r="G1543" i="2"/>
  <c r="G1593" i="2"/>
  <c r="G1632" i="2"/>
  <c r="G1671" i="2"/>
  <c r="G1728" i="2"/>
  <c r="G1751" i="2"/>
  <c r="G1769" i="2"/>
  <c r="G1792" i="2"/>
  <c r="G1815" i="2"/>
  <c r="G1833" i="2"/>
  <c r="G1856" i="2"/>
  <c r="G1879" i="2"/>
  <c r="G1897" i="2"/>
  <c r="G1920" i="2"/>
  <c r="G1943" i="2"/>
  <c r="G1961" i="2"/>
  <c r="G1984" i="2"/>
  <c r="G2007" i="2"/>
  <c r="G2025" i="2"/>
  <c r="G2048" i="2"/>
  <c r="G2071" i="2"/>
  <c r="G2089" i="2"/>
  <c r="G2112" i="2"/>
  <c r="G2135" i="2"/>
  <c r="G2153" i="2"/>
  <c r="G2176" i="2"/>
  <c r="G2199" i="2"/>
  <c r="G2217" i="2"/>
  <c r="G2240" i="2"/>
  <c r="G2263" i="2"/>
  <c r="G2281" i="2"/>
  <c r="G2304" i="2"/>
  <c r="G2327" i="2"/>
  <c r="G2345" i="2"/>
  <c r="G2368" i="2"/>
  <c r="G2391" i="2"/>
  <c r="G2409" i="2"/>
  <c r="G2432" i="2"/>
  <c r="G2455" i="2"/>
  <c r="G2473" i="2"/>
  <c r="G2496" i="2"/>
  <c r="G2519" i="2"/>
  <c r="G2537" i="2"/>
  <c r="G2560" i="2"/>
  <c r="G2583" i="2"/>
  <c r="G2601" i="2"/>
  <c r="G2624" i="2"/>
  <c r="G2647" i="2"/>
  <c r="G2665" i="2"/>
  <c r="G2688" i="2"/>
  <c r="G2711" i="2"/>
  <c r="G2729" i="2"/>
  <c r="G2752" i="2"/>
  <c r="G2775" i="2"/>
  <c r="G2793" i="2"/>
  <c r="G2816" i="2"/>
  <c r="G2839" i="2"/>
  <c r="G2857" i="2"/>
  <c r="G2880" i="2"/>
  <c r="G2903" i="2"/>
  <c r="G2921" i="2"/>
  <c r="G2941" i="2"/>
  <c r="G595" i="2"/>
  <c r="G770" i="2"/>
  <c r="G912" i="2"/>
  <c r="G1023" i="2"/>
  <c r="G1099" i="2"/>
  <c r="G1156" i="2"/>
  <c r="G1220" i="2"/>
  <c r="G1259" i="2"/>
  <c r="G1309" i="2"/>
  <c r="G1348" i="2"/>
  <c r="G1387" i="2"/>
  <c r="G1437" i="2"/>
  <c r="G1476" i="2"/>
  <c r="G1515" i="2"/>
  <c r="G1565" i="2"/>
  <c r="G1604" i="2"/>
  <c r="G1643" i="2"/>
  <c r="G1709" i="2"/>
  <c r="G1725" i="2"/>
  <c r="G1748" i="2"/>
  <c r="G1771" i="2"/>
  <c r="G1789" i="2"/>
  <c r="G1812" i="2"/>
  <c r="G1835" i="2"/>
  <c r="G1853" i="2"/>
  <c r="G1876" i="2"/>
  <c r="G1899" i="2"/>
  <c r="G1917" i="2"/>
  <c r="G1940" i="2"/>
  <c r="G1963" i="2"/>
  <c r="G1981" i="2"/>
  <c r="G2004" i="2"/>
  <c r="G2027" i="2"/>
  <c r="G2045" i="2"/>
  <c r="G2068" i="2"/>
  <c r="G2091" i="2"/>
  <c r="G2109" i="2"/>
  <c r="G2132" i="2"/>
  <c r="G2155" i="2"/>
  <c r="G2173" i="2"/>
  <c r="G2196" i="2"/>
  <c r="G2219" i="2"/>
  <c r="G2237" i="2"/>
  <c r="G2260" i="2"/>
  <c r="G2283" i="2"/>
  <c r="G2301" i="2"/>
  <c r="G2324" i="2"/>
  <c r="G2347" i="2"/>
  <c r="G2365" i="2"/>
  <c r="G2388" i="2"/>
  <c r="G2411" i="2"/>
  <c r="G2429" i="2"/>
  <c r="G2452" i="2"/>
  <c r="G2475" i="2"/>
  <c r="G2493" i="2"/>
  <c r="G2516" i="2"/>
  <c r="G805" i="2"/>
  <c r="G1076" i="2"/>
  <c r="G1177" i="2"/>
  <c r="G1289" i="2"/>
  <c r="G1360" i="2"/>
  <c r="G1431" i="2"/>
  <c r="G1545" i="2"/>
  <c r="G1616" i="2"/>
  <c r="G1687" i="2"/>
  <c r="G1717" i="2"/>
  <c r="G1761" i="2"/>
  <c r="G1800" i="2"/>
  <c r="G1839" i="2"/>
  <c r="G1889" i="2"/>
  <c r="G1928" i="2"/>
  <c r="G1967" i="2"/>
  <c r="G2017" i="2"/>
  <c r="G2056" i="2"/>
  <c r="G2095" i="2"/>
  <c r="G2145" i="2"/>
  <c r="G2184" i="2"/>
  <c r="G2223" i="2"/>
  <c r="G2273" i="2"/>
  <c r="G2312" i="2"/>
  <c r="G2351" i="2"/>
  <c r="G2401" i="2"/>
  <c r="G2440" i="2"/>
  <c r="G2479" i="2"/>
  <c r="G2525" i="2"/>
  <c r="G2565" i="2"/>
  <c r="G2584" i="2"/>
  <c r="G2603" i="2"/>
  <c r="G2643" i="2"/>
  <c r="G2660" i="2"/>
  <c r="G2705" i="2"/>
  <c r="G2719" i="2"/>
  <c r="G2764" i="2"/>
  <c r="G2781" i="2"/>
  <c r="G2821" i="2"/>
  <c r="G2840" i="2"/>
  <c r="G2859" i="2"/>
  <c r="G2899" i="2"/>
  <c r="G2916" i="2"/>
  <c r="G2949" i="2"/>
  <c r="G2965" i="2"/>
  <c r="G2981" i="2"/>
  <c r="G2997" i="2"/>
  <c r="G3013" i="2"/>
  <c r="G3029" i="2"/>
  <c r="G3045" i="2"/>
  <c r="G3061" i="2"/>
  <c r="G3077" i="2"/>
  <c r="G3093" i="2"/>
  <c r="G3109" i="2"/>
  <c r="G3125" i="2"/>
  <c r="G3141" i="2"/>
  <c r="G3157" i="2"/>
  <c r="G3173" i="2"/>
  <c r="G3189" i="2"/>
  <c r="G3205" i="2"/>
  <c r="G3221" i="2"/>
  <c r="G3237" i="2"/>
  <c r="G3253" i="2"/>
  <c r="G3269" i="2"/>
  <c r="G3285" i="2"/>
  <c r="G3301" i="2"/>
  <c r="G3317" i="2"/>
  <c r="G3333" i="2"/>
  <c r="G3349" i="2"/>
  <c r="G3365" i="2"/>
  <c r="G3381" i="2"/>
  <c r="G3397" i="2"/>
  <c r="G3413" i="2"/>
  <c r="G3429" i="2"/>
  <c r="G3445" i="2"/>
  <c r="G3461" i="2"/>
  <c r="G3477" i="2"/>
  <c r="G3493" i="2"/>
  <c r="G3509" i="2"/>
  <c r="G3525" i="2"/>
  <c r="G3541" i="2"/>
  <c r="G3557" i="2"/>
  <c r="G3573" i="2"/>
  <c r="G3589" i="2"/>
  <c r="G3605" i="2"/>
  <c r="G3621" i="2"/>
  <c r="G3637" i="2"/>
  <c r="G3653" i="2"/>
  <c r="G3669" i="2"/>
  <c r="G3685" i="2"/>
  <c r="G3701" i="2"/>
  <c r="G3717" i="2"/>
  <c r="G3733" i="2"/>
  <c r="G3749" i="2"/>
  <c r="G3765" i="2"/>
  <c r="G3781" i="2"/>
  <c r="G3797" i="2"/>
  <c r="G3813" i="2"/>
  <c r="G3829" i="2"/>
  <c r="G3845" i="2"/>
  <c r="G3861" i="2"/>
  <c r="G3877" i="2"/>
  <c r="G3893" i="2"/>
  <c r="G3909" i="2"/>
  <c r="G3925" i="2"/>
  <c r="G3941" i="2"/>
  <c r="G3957" i="2"/>
  <c r="G3973" i="2"/>
  <c r="G3989" i="2"/>
  <c r="G4005" i="2"/>
  <c r="G4021" i="2"/>
  <c r="G4037" i="2"/>
  <c r="G4053" i="2"/>
  <c r="G4069" i="2"/>
  <c r="G4085" i="2"/>
  <c r="G4101" i="2"/>
  <c r="G4117" i="2"/>
  <c r="G4133" i="2"/>
  <c r="G4149" i="2"/>
  <c r="G4165" i="2"/>
  <c r="G4181" i="2"/>
  <c r="G4197" i="2"/>
  <c r="G4213" i="2"/>
  <c r="G4229" i="2"/>
  <c r="G4245" i="2"/>
  <c r="G4261" i="2"/>
  <c r="G4277" i="2"/>
  <c r="G4293" i="2"/>
  <c r="G4309" i="2"/>
  <c r="G4325" i="2"/>
  <c r="G4341" i="2"/>
  <c r="G4357" i="2"/>
  <c r="G4373" i="2"/>
  <c r="G4389" i="2"/>
  <c r="G4405" i="2"/>
  <c r="G4421" i="2"/>
  <c r="G4437" i="2"/>
  <c r="G4453" i="2"/>
  <c r="G4469" i="2"/>
  <c r="G4485" i="2"/>
  <c r="G4501" i="2"/>
  <c r="G4517" i="2"/>
  <c r="G4533" i="2"/>
  <c r="G4549" i="2"/>
  <c r="G4565" i="2"/>
  <c r="G4581" i="2"/>
  <c r="G4597" i="2"/>
  <c r="G4613" i="2"/>
  <c r="G4629" i="2"/>
  <c r="G4645" i="2"/>
  <c r="G4661" i="2"/>
  <c r="G4677" i="2"/>
  <c r="G4693" i="2"/>
  <c r="G4709" i="2"/>
  <c r="G4725" i="2"/>
  <c r="G4741" i="2"/>
  <c r="G4757" i="2"/>
  <c r="G4773" i="2"/>
  <c r="G4789" i="2"/>
  <c r="G4805" i="2"/>
  <c r="G4821" i="2"/>
  <c r="G4837" i="2"/>
  <c r="G4853" i="2"/>
  <c r="G4869" i="2"/>
  <c r="G4885" i="2"/>
  <c r="G4901" i="2"/>
  <c r="G4917" i="2"/>
  <c r="G4933" i="2"/>
  <c r="G4949" i="2"/>
  <c r="G4965" i="2"/>
  <c r="G4981" i="2"/>
  <c r="G4997" i="2"/>
  <c r="G5013" i="2"/>
  <c r="G5029" i="2"/>
  <c r="G5045" i="2"/>
  <c r="G5061" i="2"/>
  <c r="G5077" i="2"/>
  <c r="G5093" i="2"/>
  <c r="G5109" i="2"/>
  <c r="G5125" i="2"/>
  <c r="G5141" i="2"/>
  <c r="G5157" i="2"/>
  <c r="G5173" i="2"/>
  <c r="G5189" i="2"/>
  <c r="G5205" i="2"/>
  <c r="G5221" i="2"/>
  <c r="G5237" i="2"/>
  <c r="G5253" i="2"/>
  <c r="G5269" i="2"/>
  <c r="G5285" i="2"/>
  <c r="G5301" i="2"/>
  <c r="G5317" i="2"/>
  <c r="G5333" i="2"/>
  <c r="G5349" i="2"/>
  <c r="G5365" i="2"/>
  <c r="G5381" i="2"/>
  <c r="G5397" i="2"/>
  <c r="G5413" i="2"/>
  <c r="G5429" i="2"/>
  <c r="G5445" i="2"/>
  <c r="G5461" i="2"/>
  <c r="G5477" i="2"/>
  <c r="G5493" i="2"/>
  <c r="G5509" i="2"/>
  <c r="G5525" i="2"/>
  <c r="G5541" i="2"/>
  <c r="G5557" i="2"/>
  <c r="G5573" i="2"/>
  <c r="G5589" i="2"/>
  <c r="G5605" i="2"/>
  <c r="G5621" i="2"/>
  <c r="G5637" i="2"/>
  <c r="G5653" i="2"/>
  <c r="G5669" i="2"/>
  <c r="G5685" i="2"/>
  <c r="G5701" i="2"/>
  <c r="G5717" i="2"/>
  <c r="G5733" i="2"/>
  <c r="G5749" i="2"/>
  <c r="G5765" i="2"/>
  <c r="G5781" i="2"/>
  <c r="G5797" i="2"/>
  <c r="G5813" i="2"/>
  <c r="G5829" i="2"/>
  <c r="G5845" i="2"/>
  <c r="G5861" i="2"/>
  <c r="G5877" i="2"/>
  <c r="G276" i="2"/>
  <c r="G720" i="2"/>
  <c r="G991" i="2"/>
  <c r="G1168" i="2"/>
  <c r="G1268" i="2"/>
  <c r="G1339" i="2"/>
  <c r="G1453" i="2"/>
  <c r="G1524" i="2"/>
  <c r="G1595" i="2"/>
  <c r="G1703" i="2"/>
  <c r="G1747" i="2"/>
  <c r="G1797" i="2"/>
  <c r="G1836" i="2"/>
  <c r="G1875" i="2"/>
  <c r="G1925" i="2"/>
  <c r="G1964" i="2"/>
  <c r="G2003" i="2"/>
  <c r="G2053" i="2"/>
  <c r="G2092" i="2"/>
  <c r="G2131" i="2"/>
  <c r="G2181" i="2"/>
  <c r="G2220" i="2"/>
  <c r="G2259" i="2"/>
  <c r="G2309" i="2"/>
  <c r="G2348" i="2"/>
  <c r="G2387" i="2"/>
  <c r="G2437" i="2"/>
  <c r="G2476" i="2"/>
  <c r="G2515" i="2"/>
  <c r="G2563" i="2"/>
  <c r="G2580" i="2"/>
  <c r="G2625" i="2"/>
  <c r="G2639" i="2"/>
  <c r="G2684" i="2"/>
  <c r="G2701" i="2"/>
  <c r="G2741" i="2"/>
  <c r="G2760" i="2"/>
  <c r="G2779" i="2"/>
  <c r="G2819" i="2"/>
  <c r="G2836" i="2"/>
  <c r="G2881" i="2"/>
  <c r="G2895" i="2"/>
  <c r="G2944" i="2"/>
  <c r="G2960" i="2"/>
  <c r="G2976" i="2"/>
  <c r="G2992" i="2"/>
  <c r="G3008" i="2"/>
  <c r="G3024" i="2"/>
  <c r="G3040" i="2"/>
  <c r="G3056" i="2"/>
  <c r="G3072" i="2"/>
  <c r="G3088" i="2"/>
  <c r="G3104" i="2"/>
  <c r="G3120" i="2"/>
  <c r="G3136" i="2"/>
  <c r="G3152" i="2"/>
  <c r="G3168" i="2"/>
  <c r="G3184" i="2"/>
  <c r="G3200" i="2"/>
  <c r="G3216" i="2"/>
  <c r="G3232" i="2"/>
  <c r="G3248" i="2"/>
  <c r="G3264" i="2"/>
  <c r="G3280" i="2"/>
  <c r="G3296" i="2"/>
  <c r="G3312" i="2"/>
  <c r="G3328" i="2"/>
  <c r="G3344" i="2"/>
  <c r="G3360" i="2"/>
  <c r="G3376" i="2"/>
  <c r="G3392" i="2"/>
  <c r="G3408" i="2"/>
  <c r="G3424" i="2"/>
  <c r="G3440" i="2"/>
  <c r="G3456" i="2"/>
  <c r="G3472" i="2"/>
  <c r="G3488" i="2"/>
  <c r="G3504" i="2"/>
  <c r="G3520" i="2"/>
  <c r="G3536" i="2"/>
  <c r="G3552" i="2"/>
  <c r="G3568" i="2"/>
  <c r="G3584" i="2"/>
  <c r="G3600" i="2"/>
  <c r="G3616" i="2"/>
  <c r="G3632" i="2"/>
  <c r="G3648" i="2"/>
  <c r="G3664" i="2"/>
  <c r="G3680" i="2"/>
  <c r="G3696" i="2"/>
  <c r="G3712" i="2"/>
  <c r="G3728" i="2"/>
  <c r="G3744" i="2"/>
  <c r="G3760" i="2"/>
  <c r="G503" i="2"/>
  <c r="G1069" i="2"/>
  <c r="G1172" i="2"/>
  <c r="G1321" i="2"/>
  <c r="G1463" i="2"/>
  <c r="G1648" i="2"/>
  <c r="G1777" i="2"/>
  <c r="G1848" i="2"/>
  <c r="G1919" i="2"/>
  <c r="G2033" i="2"/>
  <c r="G2104" i="2"/>
  <c r="G2175" i="2"/>
  <c r="G2289" i="2"/>
  <c r="G2360" i="2"/>
  <c r="G2431" i="2"/>
  <c r="G2533" i="2"/>
  <c r="G2571" i="2"/>
  <c r="G2628" i="2"/>
  <c r="G2685" i="2"/>
  <c r="G2751" i="2"/>
  <c r="G2808" i="2"/>
  <c r="G2865" i="2"/>
  <c r="G2931" i="2"/>
  <c r="G2951" i="2"/>
  <c r="G2983" i="2"/>
  <c r="G3015" i="2"/>
  <c r="G3047" i="2"/>
  <c r="G3079" i="2"/>
  <c r="G3111" i="2"/>
  <c r="G3143" i="2"/>
  <c r="G3175" i="2"/>
  <c r="G3207" i="2"/>
  <c r="G3239" i="2"/>
  <c r="G3271" i="2"/>
  <c r="G3303" i="2"/>
  <c r="G3335" i="2"/>
  <c r="G3367" i="2"/>
  <c r="G3399" i="2"/>
  <c r="G3431" i="2"/>
  <c r="G3463" i="2"/>
  <c r="G3495" i="2"/>
  <c r="G3527" i="2"/>
  <c r="G3559" i="2"/>
  <c r="G3591" i="2"/>
  <c r="G3623" i="2"/>
  <c r="G3655" i="2"/>
  <c r="G3687" i="2"/>
  <c r="G3719" i="2"/>
  <c r="G3751" i="2"/>
  <c r="G3782" i="2"/>
  <c r="G3800" i="2"/>
  <c r="G3823" i="2"/>
  <c r="G3846" i="2"/>
  <c r="G3864" i="2"/>
  <c r="G3887" i="2"/>
  <c r="G706" i="2"/>
  <c r="G1293" i="2"/>
  <c r="G1435" i="2"/>
  <c r="G1620" i="2"/>
  <c r="G1749" i="2"/>
  <c r="G1820" i="2"/>
  <c r="G1891" i="2"/>
  <c r="G2005" i="2"/>
  <c r="G2076" i="2"/>
  <c r="G2147" i="2"/>
  <c r="G2261" i="2"/>
  <c r="G2332" i="2"/>
  <c r="G2403" i="2"/>
  <c r="G2517" i="2"/>
  <c r="G2548" i="2"/>
  <c r="G2605" i="2"/>
  <c r="G2671" i="2"/>
  <c r="G2728" i="2"/>
  <c r="G2785" i="2"/>
  <c r="G2851" i="2"/>
  <c r="G2908" i="2"/>
  <c r="G2946" i="2"/>
  <c r="G2978" i="2"/>
  <c r="G3010" i="2"/>
  <c r="G3042" i="2"/>
  <c r="G3074" i="2"/>
  <c r="G3106" i="2"/>
  <c r="G3138" i="2"/>
  <c r="G3170" i="2"/>
  <c r="G3202" i="2"/>
  <c r="G3234" i="2"/>
  <c r="G3266" i="2"/>
  <c r="G3298" i="2"/>
  <c r="G3330" i="2"/>
  <c r="G3362" i="2"/>
  <c r="G3394" i="2"/>
  <c r="G3426" i="2"/>
  <c r="G3458" i="2"/>
  <c r="G3490" i="2"/>
  <c r="G3522" i="2"/>
  <c r="G3554" i="2"/>
  <c r="G3586" i="2"/>
  <c r="G3618" i="2"/>
  <c r="G3650" i="2"/>
  <c r="G3682" i="2"/>
  <c r="G3714" i="2"/>
  <c r="G3746" i="2"/>
  <c r="G3772" i="2"/>
  <c r="G3795" i="2"/>
  <c r="G3818" i="2"/>
  <c r="G3836" i="2"/>
  <c r="G3859" i="2"/>
  <c r="G3882" i="2"/>
  <c r="G3900" i="2"/>
  <c r="G3923" i="2"/>
  <c r="G3946" i="2"/>
  <c r="G3964" i="2"/>
  <c r="G3987" i="2"/>
  <c r="G4010" i="2"/>
  <c r="G4028" i="2"/>
  <c r="G4051" i="2"/>
  <c r="G4074" i="2"/>
  <c r="G4092" i="2"/>
  <c r="G4115" i="2"/>
  <c r="G4138" i="2"/>
  <c r="G4156" i="2"/>
  <c r="G4179" i="2"/>
  <c r="G4202" i="2"/>
  <c r="G4220" i="2"/>
  <c r="G4243" i="2"/>
  <c r="G4266" i="2"/>
  <c r="G4284" i="2"/>
  <c r="G4307" i="2"/>
  <c r="G4330" i="2"/>
  <c r="G4348" i="2"/>
  <c r="G4371" i="2"/>
  <c r="G4394" i="2"/>
  <c r="G4412" i="2"/>
  <c r="G4435" i="2"/>
  <c r="G4458" i="2"/>
  <c r="G4476" i="2"/>
  <c r="G4499" i="2"/>
  <c r="G4522" i="2"/>
  <c r="G4540" i="2"/>
  <c r="G4563" i="2"/>
  <c r="G4586" i="2"/>
  <c r="G4604" i="2"/>
  <c r="G4627" i="2"/>
  <c r="G4650" i="2"/>
  <c r="G4668" i="2"/>
  <c r="G4691" i="2"/>
  <c r="G4714" i="2"/>
  <c r="G4732" i="2"/>
  <c r="G4755" i="2"/>
  <c r="G4778" i="2"/>
  <c r="G4796" i="2"/>
  <c r="G4819" i="2"/>
  <c r="G4842" i="2"/>
  <c r="G4860" i="2"/>
  <c r="G4883" i="2"/>
  <c r="G4906" i="2"/>
  <c r="G4924" i="2"/>
  <c r="G4947" i="2"/>
  <c r="G4970" i="2"/>
  <c r="G4988" i="2"/>
  <c r="G5011" i="2"/>
  <c r="G5034" i="2"/>
  <c r="G5052" i="2"/>
  <c r="G5075" i="2"/>
  <c r="G5098" i="2"/>
  <c r="G5116" i="2"/>
  <c r="G5139" i="2"/>
  <c r="G5162" i="2"/>
  <c r="G5180" i="2"/>
  <c r="G10000" i="2"/>
  <c r="G9984" i="2"/>
  <c r="G9968" i="2"/>
  <c r="G9952" i="2"/>
  <c r="G9936" i="2"/>
  <c r="G9920" i="2"/>
  <c r="G9904" i="2"/>
  <c r="G9888" i="2"/>
  <c r="G9872" i="2"/>
  <c r="G9856" i="2"/>
  <c r="G9840" i="2"/>
  <c r="G9824" i="2"/>
  <c r="G9808" i="2"/>
  <c r="G9792" i="2"/>
  <c r="G9776" i="2"/>
  <c r="G9760" i="2"/>
  <c r="G9744" i="2"/>
  <c r="G9728" i="2"/>
  <c r="G9712" i="2"/>
  <c r="G9696" i="2"/>
  <c r="G9680" i="2"/>
  <c r="G9664" i="2"/>
  <c r="G9648" i="2"/>
  <c r="G9632" i="2"/>
  <c r="G9616" i="2"/>
  <c r="G9600" i="2"/>
  <c r="G9584" i="2"/>
  <c r="G9568" i="2"/>
  <c r="G9552" i="2"/>
  <c r="G9536" i="2"/>
  <c r="G9520" i="2"/>
  <c r="G9504" i="2"/>
  <c r="G9488" i="2"/>
  <c r="G9472" i="2"/>
  <c r="G9456" i="2"/>
  <c r="G9440" i="2"/>
  <c r="G9424" i="2"/>
  <c r="G9408" i="2"/>
  <c r="G9392" i="2"/>
  <c r="G9376" i="2"/>
  <c r="G9360" i="2"/>
  <c r="G9344" i="2"/>
  <c r="G9328" i="2"/>
  <c r="G9312" i="2"/>
  <c r="G9296" i="2"/>
  <c r="G9280" i="2"/>
  <c r="G9264" i="2"/>
  <c r="G9248" i="2"/>
  <c r="G9232" i="2"/>
  <c r="G9216" i="2"/>
  <c r="G9200" i="2"/>
  <c r="G9184" i="2"/>
  <c r="G9168" i="2"/>
  <c r="G9152" i="2"/>
  <c r="G9136" i="2"/>
  <c r="G9120" i="2"/>
  <c r="G9104" i="2"/>
  <c r="G9088" i="2"/>
  <c r="G9072" i="2"/>
  <c r="G9056" i="2"/>
  <c r="G9040" i="2"/>
  <c r="G9024" i="2"/>
  <c r="G9008" i="2"/>
  <c r="G8992" i="2"/>
  <c r="G8976" i="2"/>
  <c r="G8960" i="2"/>
  <c r="G8944" i="2"/>
  <c r="G8928" i="2"/>
  <c r="G8912" i="2"/>
  <c r="G8896" i="2"/>
  <c r="G8880" i="2"/>
  <c r="G8864" i="2"/>
  <c r="G8848" i="2"/>
  <c r="G8832" i="2"/>
  <c r="G8816" i="2"/>
  <c r="G8800" i="2"/>
  <c r="G8784" i="2"/>
  <c r="G8768" i="2"/>
  <c r="G8752" i="2"/>
  <c r="G8736" i="2"/>
  <c r="G8720" i="2"/>
  <c r="G8704" i="2"/>
  <c r="G8688" i="2"/>
  <c r="G8672" i="2"/>
  <c r="G8656" i="2"/>
  <c r="G8640" i="2"/>
  <c r="G8624" i="2"/>
  <c r="G8608" i="2"/>
  <c r="G8592" i="2"/>
  <c r="G8576" i="2"/>
  <c r="G8560" i="2"/>
  <c r="G8544" i="2"/>
  <c r="G8528" i="2"/>
  <c r="G8512" i="2"/>
  <c r="G8496" i="2"/>
  <c r="G8480" i="2"/>
  <c r="G8464" i="2"/>
  <c r="G8448" i="2"/>
  <c r="G8432" i="2"/>
  <c r="G8416" i="2"/>
  <c r="G8400" i="2"/>
  <c r="G8384" i="2"/>
  <c r="G8368" i="2"/>
  <c r="G8352" i="2"/>
  <c r="G8336" i="2"/>
  <c r="G8320" i="2"/>
  <c r="G8304" i="2"/>
  <c r="G8288" i="2"/>
  <c r="G8272" i="2"/>
  <c r="G8256" i="2"/>
  <c r="G8240" i="2"/>
  <c r="G8224" i="2"/>
  <c r="G8208" i="2"/>
  <c r="G8192" i="2"/>
  <c r="G8176" i="2"/>
  <c r="G8160" i="2"/>
  <c r="G8144" i="2"/>
  <c r="G8128" i="2"/>
  <c r="G8112" i="2"/>
  <c r="G8096" i="2"/>
  <c r="G8080" i="2"/>
  <c r="G8064" i="2"/>
  <c r="G8048" i="2"/>
  <c r="G8032" i="2"/>
  <c r="G8016" i="2"/>
  <c r="G8000" i="2"/>
  <c r="G7984" i="2"/>
  <c r="G7968" i="2"/>
  <c r="G7952" i="2"/>
  <c r="G7936" i="2"/>
  <c r="G7920" i="2"/>
  <c r="G7904" i="2"/>
  <c r="G7888" i="2"/>
  <c r="G7872" i="2"/>
  <c r="G7856" i="2"/>
  <c r="G7840" i="2"/>
  <c r="G7824" i="2"/>
  <c r="G7808" i="2"/>
  <c r="G7792" i="2"/>
  <c r="G7776" i="2"/>
  <c r="G7760" i="2"/>
  <c r="G7744" i="2"/>
  <c r="G7728" i="2"/>
  <c r="G7712" i="2"/>
  <c r="G7696" i="2"/>
  <c r="G7680" i="2"/>
  <c r="G7664" i="2"/>
  <c r="G7648" i="2"/>
  <c r="G7632" i="2"/>
  <c r="G7616" i="2"/>
  <c r="G7600" i="2"/>
  <c r="G7584" i="2"/>
  <c r="G7568" i="2"/>
  <c r="G7552" i="2"/>
  <c r="G7536" i="2"/>
  <c r="G7520" i="2"/>
  <c r="G7504" i="2"/>
  <c r="G7488" i="2"/>
  <c r="G7472" i="2"/>
  <c r="G7456" i="2"/>
  <c r="G7440" i="2"/>
  <c r="G7424" i="2"/>
  <c r="G7408" i="2"/>
  <c r="G7392" i="2"/>
  <c r="G7376" i="2"/>
  <c r="G7360" i="2"/>
  <c r="G7344" i="2"/>
  <c r="G7328" i="2"/>
  <c r="G7312" i="2"/>
  <c r="G7296" i="2"/>
  <c r="G7280" i="2"/>
  <c r="G7264" i="2"/>
  <c r="G7248" i="2"/>
  <c r="G7232" i="2"/>
  <c r="G7216" i="2"/>
  <c r="G7200" i="2"/>
  <c r="G7184" i="2"/>
  <c r="G7168" i="2"/>
  <c r="G7152" i="2"/>
  <c r="G7136" i="2"/>
  <c r="G7120" i="2"/>
  <c r="G7104" i="2"/>
  <c r="G7088" i="2"/>
  <c r="G7072" i="2"/>
  <c r="G7056" i="2"/>
  <c r="G7040" i="2"/>
  <c r="G7024" i="2"/>
  <c r="G7008" i="2"/>
  <c r="G6992" i="2"/>
  <c r="G6976" i="2"/>
  <c r="G6960" i="2"/>
  <c r="G6944" i="2"/>
  <c r="G6928" i="2"/>
  <c r="G6912" i="2"/>
  <c r="G6896" i="2"/>
  <c r="G6880" i="2"/>
  <c r="G6864" i="2"/>
  <c r="G6848" i="2"/>
  <c r="G6832" i="2"/>
  <c r="G6816" i="2"/>
  <c r="G6800" i="2"/>
  <c r="G6784" i="2"/>
  <c r="G6768" i="2"/>
  <c r="G6752" i="2"/>
  <c r="G6736" i="2"/>
  <c r="G6720" i="2"/>
  <c r="G6704" i="2"/>
  <c r="G6688" i="2"/>
  <c r="G6672" i="2"/>
  <c r="G6656" i="2"/>
  <c r="G6640" i="2"/>
  <c r="G6624" i="2"/>
  <c r="G6608" i="2"/>
  <c r="G6592" i="2"/>
  <c r="G6576" i="2"/>
  <c r="G6560" i="2"/>
  <c r="G6544" i="2"/>
  <c r="G6528" i="2"/>
  <c r="G6512" i="2"/>
  <c r="G6496" i="2"/>
  <c r="G6480" i="2"/>
  <c r="G6464" i="2"/>
  <c r="G6448" i="2"/>
  <c r="G6432" i="2"/>
  <c r="G6416" i="2"/>
  <c r="G6400" i="2"/>
  <c r="G6384" i="2"/>
  <c r="G6368" i="2"/>
  <c r="G6352" i="2"/>
  <c r="G6336" i="2"/>
  <c r="G6320" i="2"/>
  <c r="G6304" i="2"/>
  <c r="G6288" i="2"/>
  <c r="G6272" i="2"/>
  <c r="G6256" i="2"/>
  <c r="G6240" i="2"/>
  <c r="G6224" i="2"/>
  <c r="G6208" i="2"/>
  <c r="G6192" i="2"/>
  <c r="G6176" i="2"/>
  <c r="G6160" i="2"/>
  <c r="G6144" i="2"/>
  <c r="G6128" i="2"/>
  <c r="G6112" i="2"/>
  <c r="G6096" i="2"/>
  <c r="G6080" i="2"/>
  <c r="G6064" i="2"/>
  <c r="G6048" i="2"/>
  <c r="G6032" i="2"/>
  <c r="G6016" i="2"/>
  <c r="G6000" i="2"/>
  <c r="G5984" i="2"/>
  <c r="G5968" i="2"/>
  <c r="G5952" i="2"/>
  <c r="G5936" i="2"/>
  <c r="G5920" i="2"/>
  <c r="G5904" i="2"/>
  <c r="G5887" i="2"/>
  <c r="G5864" i="2"/>
  <c r="G5846" i="2"/>
  <c r="G5823" i="2"/>
  <c r="G5800" i="2"/>
  <c r="G5782" i="2"/>
  <c r="G5759" i="2"/>
  <c r="G5736" i="2"/>
  <c r="G5718" i="2"/>
  <c r="G5695" i="2"/>
  <c r="G5672" i="2"/>
  <c r="G5654" i="2"/>
  <c r="G5631" i="2"/>
  <c r="G5608" i="2"/>
  <c r="G5590" i="2"/>
  <c r="G5567" i="2"/>
  <c r="G5544" i="2"/>
  <c r="G5526" i="2"/>
  <c r="G5503" i="2"/>
  <c r="G5480" i="2"/>
  <c r="G5462" i="2"/>
  <c r="G5439" i="2"/>
  <c r="G5416" i="2"/>
  <c r="G5398" i="2"/>
  <c r="G5375" i="2"/>
  <c r="G5352" i="2"/>
  <c r="G5334" i="2"/>
  <c r="G5311" i="2"/>
  <c r="G5288" i="2"/>
  <c r="G5270" i="2"/>
  <c r="G5247" i="2"/>
  <c r="G5224" i="2"/>
  <c r="G5206" i="2"/>
  <c r="G5166" i="2"/>
  <c r="G5147" i="2"/>
  <c r="G5128" i="2"/>
  <c r="G5088" i="2"/>
  <c r="G5071" i="2"/>
  <c r="G5026" i="2"/>
  <c r="G5012" i="2"/>
  <c r="G4967" i="2"/>
  <c r="G4950" i="2"/>
  <c r="G4910" i="2"/>
  <c r="G4891" i="2"/>
  <c r="G4872" i="2"/>
  <c r="G4832" i="2"/>
  <c r="G4815" i="2"/>
  <c r="G4770" i="2"/>
  <c r="G4756" i="2"/>
  <c r="G4711" i="2"/>
  <c r="G4694" i="2"/>
  <c r="G4654" i="2"/>
  <c r="G4635" i="2"/>
  <c r="G4616" i="2"/>
  <c r="G4576" i="2"/>
  <c r="G4559" i="2"/>
  <c r="G4514" i="2"/>
  <c r="G4500" i="2"/>
  <c r="G4455" i="2"/>
  <c r="G4438" i="2"/>
  <c r="G4398" i="2"/>
  <c r="G4379" i="2"/>
  <c r="G4360" i="2"/>
  <c r="G4320" i="2"/>
  <c r="G4303" i="2"/>
  <c r="G4258" i="2"/>
  <c r="G4244" i="2"/>
  <c r="G4199" i="2"/>
  <c r="G4182" i="2"/>
  <c r="G4142" i="2"/>
  <c r="G4123" i="2"/>
  <c r="G4104" i="2"/>
  <c r="G4064" i="2"/>
  <c r="G4047" i="2"/>
  <c r="G4002" i="2"/>
  <c r="G3988" i="2"/>
  <c r="G3943" i="2"/>
  <c r="G3926" i="2"/>
  <c r="G3886" i="2"/>
  <c r="G3847" i="2"/>
  <c r="G3808" i="2"/>
  <c r="G3763" i="2"/>
  <c r="G3699" i="2"/>
  <c r="G3635" i="2"/>
  <c r="G3571" i="2"/>
  <c r="G3507" i="2"/>
  <c r="G3443" i="2"/>
  <c r="G3379" i="2"/>
  <c r="G3315" i="2"/>
  <c r="G3251" i="2"/>
  <c r="G3187" i="2"/>
  <c r="G3123" i="2"/>
  <c r="G3059" i="2"/>
  <c r="G2995" i="2"/>
  <c r="G2924" i="2"/>
  <c r="G2801" i="2"/>
  <c r="G2687" i="2"/>
  <c r="G2564" i="2"/>
  <c r="G2399" i="2"/>
  <c r="G2257" i="2"/>
  <c r="G2072" i="2"/>
  <c r="G1887" i="2"/>
  <c r="G1745" i="2"/>
  <c r="G1385" i="2"/>
  <c r="G547" i="2"/>
  <c r="G1932" i="2"/>
  <c r="G3284" i="2"/>
  <c r="G3332" i="2"/>
  <c r="G3380" i="2"/>
  <c r="G3412" i="2"/>
  <c r="G3460" i="2"/>
  <c r="G3492" i="2"/>
  <c r="G3524" i="2"/>
  <c r="G3572" i="2"/>
  <c r="G3604" i="2"/>
  <c r="G3636" i="2"/>
  <c r="G3668" i="2"/>
  <c r="G3716" i="2"/>
  <c r="G3748" i="2"/>
  <c r="G876" i="2"/>
  <c r="G1335" i="2"/>
  <c r="G1700" i="2"/>
  <c r="G1969" i="2"/>
  <c r="G2225" i="2"/>
  <c r="G2367" i="2"/>
  <c r="G2547" i="2"/>
  <c r="G2661" i="2"/>
  <c r="G2813" i="2"/>
  <c r="G2936" i="2"/>
  <c r="G2991" i="2"/>
  <c r="G3023" i="2"/>
  <c r="G3087" i="2"/>
  <c r="G3183" i="2"/>
  <c r="G3247" i="2"/>
  <c r="G3343" i="2"/>
  <c r="G3407" i="2"/>
  <c r="G3471" i="2"/>
  <c r="G3535" i="2"/>
  <c r="G3631" i="2"/>
  <c r="G3695" i="2"/>
  <c r="G3759" i="2"/>
  <c r="G3807" i="2"/>
  <c r="G3848" i="2"/>
  <c r="G219" i="2"/>
  <c r="G1307" i="2"/>
  <c r="G1677" i="2"/>
  <c r="G1827" i="2"/>
  <c r="G1941" i="2"/>
  <c r="G2083" i="2"/>
  <c r="G2197" i="2"/>
  <c r="G2268" i="2"/>
  <c r="G2339" i="2"/>
  <c r="G2453" i="2"/>
  <c r="G2581" i="2"/>
  <c r="G2619" i="2"/>
  <c r="G2676" i="2"/>
  <c r="G2733" i="2"/>
  <c r="G2856" i="2"/>
  <c r="G2913" i="2"/>
  <c r="G2954" i="2"/>
  <c r="G3050" i="2"/>
  <c r="G3082" i="2"/>
  <c r="G3146" i="2"/>
  <c r="G3210" i="2"/>
  <c r="G3306" i="2"/>
  <c r="G3370" i="2"/>
  <c r="G3434" i="2"/>
  <c r="G3498" i="2"/>
  <c r="G3594" i="2"/>
  <c r="G3658" i="2"/>
  <c r="G3722" i="2"/>
  <c r="G3779" i="2"/>
  <c r="G3820" i="2"/>
  <c r="G3866" i="2"/>
  <c r="G3930" i="2"/>
  <c r="G3971" i="2"/>
  <c r="G4012" i="2"/>
  <c r="G4058" i="2"/>
  <c r="G4099" i="2"/>
  <c r="G4140" i="2"/>
  <c r="G4204" i="2"/>
  <c r="G4250" i="2"/>
  <c r="G4291" i="2"/>
  <c r="G4332" i="2"/>
  <c r="G4378" i="2"/>
  <c r="G4419" i="2"/>
  <c r="G4483" i="2"/>
  <c r="G4524" i="2"/>
  <c r="G4570" i="2"/>
  <c r="G4611" i="2"/>
  <c r="G4652" i="2"/>
  <c r="G4698" i="2"/>
  <c r="G4762" i="2"/>
  <c r="G4803" i="2"/>
  <c r="G4844" i="2"/>
  <c r="G4890" i="2"/>
  <c r="G4931" i="2"/>
  <c r="G4972" i="2"/>
  <c r="G5036" i="2"/>
  <c r="G5082" i="2"/>
  <c r="G5123" i="2"/>
  <c r="G5164" i="2"/>
  <c r="G9996" i="2"/>
  <c r="G9948" i="2"/>
  <c r="G9916" i="2"/>
  <c r="G9884" i="2"/>
  <c r="G9852" i="2"/>
  <c r="G9820" i="2"/>
  <c r="G9788" i="2"/>
  <c r="G9740" i="2"/>
  <c r="G9708" i="2"/>
  <c r="G9676" i="2"/>
  <c r="G9644" i="2"/>
  <c r="G9612" i="2"/>
  <c r="G9564" i="2"/>
  <c r="G9532" i="2"/>
  <c r="G9244" i="2"/>
  <c r="G9180" i="2"/>
  <c r="G9148" i="2"/>
  <c r="G9116" i="2"/>
  <c r="G9084" i="2"/>
  <c r="G9052" i="2"/>
  <c r="G9004" i="2"/>
  <c r="G8972" i="2"/>
  <c r="G8940" i="2"/>
  <c r="G8892" i="2"/>
  <c r="G8860" i="2"/>
  <c r="G8828" i="2"/>
  <c r="G8780" i="2"/>
  <c r="G8748" i="2"/>
  <c r="G8716" i="2"/>
  <c r="G8684" i="2"/>
  <c r="G8636" i="2"/>
  <c r="G8604" i="2"/>
  <c r="G8588" i="2"/>
  <c r="G8556" i="2"/>
  <c r="G8508" i="2"/>
  <c r="G8476" i="2"/>
  <c r="G8444" i="2"/>
  <c r="G8412" i="2"/>
  <c r="G8364" i="2"/>
  <c r="G8332" i="2"/>
  <c r="G8300" i="2"/>
  <c r="G8252" i="2"/>
  <c r="G8220" i="2"/>
  <c r="G8188" i="2"/>
  <c r="G8124" i="2"/>
  <c r="G8092" i="2"/>
  <c r="G8076" i="2"/>
  <c r="G8028" i="2"/>
  <c r="G7996" i="2"/>
  <c r="G7964" i="2"/>
  <c r="G7932" i="2"/>
  <c r="G7884" i="2"/>
  <c r="G7852" i="2"/>
  <c r="G7820" i="2"/>
  <c r="G7772" i="2"/>
  <c r="G7740" i="2"/>
  <c r="G7708" i="2"/>
  <c r="G7660" i="2"/>
  <c r="G7628" i="2"/>
  <c r="G7580" i="2"/>
  <c r="G7548" i="2"/>
  <c r="G7500" i="2"/>
  <c r="G7468" i="2"/>
  <c r="G7436" i="2"/>
  <c r="G7388" i="2"/>
  <c r="G7356" i="2"/>
  <c r="G7324" i="2"/>
  <c r="G7276" i="2"/>
  <c r="G7244" i="2"/>
  <c r="G7212" i="2"/>
  <c r="G7164" i="2"/>
  <c r="G7132" i="2"/>
  <c r="G7100" i="2"/>
  <c r="G7052" i="2"/>
  <c r="G7020" i="2"/>
  <c r="G6988" i="2"/>
  <c r="G6940" i="2"/>
  <c r="G6908" i="2"/>
  <c r="G6876" i="2"/>
  <c r="G6828" i="2"/>
  <c r="G6796" i="2"/>
  <c r="G6780" i="2"/>
  <c r="G6732" i="2"/>
  <c r="G6700" i="2"/>
  <c r="G6668" i="2"/>
  <c r="G6620" i="2"/>
  <c r="G6588" i="2"/>
  <c r="G6540" i="2"/>
  <c r="G6508" i="2"/>
  <c r="G6460" i="2"/>
  <c r="G6412" i="2"/>
  <c r="G6380" i="2"/>
  <c r="G6332" i="2"/>
  <c r="G6300" i="2"/>
  <c r="G6268" i="2"/>
  <c r="G6220" i="2"/>
  <c r="G6188" i="2"/>
  <c r="G6156" i="2"/>
  <c r="G6108" i="2"/>
  <c r="G6076" i="2"/>
  <c r="G6044" i="2"/>
  <c r="G6012" i="2"/>
  <c r="G5964" i="2"/>
  <c r="G5932" i="2"/>
  <c r="G5900" i="2"/>
  <c r="G5862" i="2"/>
  <c r="G5798" i="2"/>
  <c r="G5752" i="2"/>
  <c r="G5711" i="2"/>
  <c r="G5647" i="2"/>
  <c r="G5606" i="2"/>
  <c r="G5560" i="2"/>
  <c r="G5496" i="2"/>
  <c r="G5455" i="2"/>
  <c r="G5414" i="2"/>
  <c r="G5350" i="2"/>
  <c r="G5304" i="2"/>
  <c r="G5263" i="2"/>
  <c r="G5222" i="2"/>
  <c r="G5142" i="2"/>
  <c r="G5083" i="2"/>
  <c r="G5024" i="2"/>
  <c r="G4962" i="2"/>
  <c r="G4846" i="2"/>
  <c r="G4808" i="2"/>
  <c r="G4751" i="2"/>
  <c r="G4692" i="2"/>
  <c r="G4630" i="2"/>
  <c r="G4552" i="2"/>
  <c r="G4495" i="2"/>
  <c r="G4436" i="2"/>
  <c r="G4374" i="2"/>
  <c r="G4315" i="2"/>
  <c r="G4239" i="2"/>
  <c r="G4180" i="2"/>
  <c r="G4118" i="2"/>
  <c r="G4059" i="2"/>
  <c r="G4000" i="2"/>
  <c r="G3924" i="2"/>
  <c r="G3840" i="2"/>
  <c r="G3747" i="2"/>
  <c r="G3619" i="2"/>
  <c r="G3427" i="2"/>
  <c r="G3299" i="2"/>
  <c r="G3171" i="2"/>
  <c r="G3043" i="2"/>
  <c r="G2877" i="2"/>
  <c r="G2545" i="2"/>
  <c r="G2200" i="2"/>
  <c r="G1873" i="2"/>
  <c r="G1328" i="2"/>
  <c r="G3038" i="2"/>
  <c r="G2792" i="2"/>
  <c r="G2555" i="2"/>
  <c r="G2243" i="2"/>
  <c r="G1916" i="2"/>
  <c r="G1556" i="2"/>
  <c r="G24" i="2"/>
  <c r="G40" i="2"/>
  <c r="G72" i="2"/>
  <c r="G35" i="2"/>
  <c r="G67" i="2"/>
  <c r="G115" i="2"/>
  <c r="G54" i="2"/>
  <c r="G110" i="2"/>
  <c r="G162" i="2"/>
  <c r="G82" i="2"/>
  <c r="G147" i="2"/>
  <c r="G185" i="2"/>
  <c r="G249" i="2"/>
  <c r="G297" i="2"/>
  <c r="G33" i="2"/>
  <c r="G66" i="2"/>
  <c r="G151" i="2"/>
  <c r="G216" i="2"/>
  <c r="G262" i="2"/>
  <c r="G303" i="2"/>
  <c r="G372" i="2"/>
  <c r="G388" i="2"/>
  <c r="G436" i="2"/>
  <c r="G468" i="2"/>
  <c r="G500" i="2"/>
  <c r="G564" i="2"/>
  <c r="G596" i="2"/>
  <c r="G106" i="2"/>
  <c r="G195" i="2"/>
  <c r="G236" i="2"/>
  <c r="G300" i="2"/>
  <c r="G335" i="2"/>
  <c r="G199" i="2"/>
  <c r="G238" i="2"/>
  <c r="G288" i="2"/>
  <c r="G351" i="2"/>
  <c r="G397" i="2"/>
  <c r="G438" i="2"/>
  <c r="G502" i="2"/>
  <c r="G543" i="2"/>
  <c r="G607" i="2"/>
  <c r="G659" i="2"/>
  <c r="G707" i="2"/>
  <c r="G755" i="2"/>
  <c r="G787" i="2"/>
  <c r="G835" i="2"/>
  <c r="G867" i="2"/>
  <c r="G915" i="2"/>
  <c r="G947" i="2"/>
  <c r="G141" i="2"/>
  <c r="G274" i="2"/>
  <c r="G378" i="2"/>
  <c r="G419" i="2"/>
  <c r="G465" i="2"/>
  <c r="G171" i="2"/>
  <c r="G341" i="2"/>
  <c r="G430" i="2"/>
  <c r="G562" i="2"/>
  <c r="G614" i="2"/>
  <c r="G678" i="2"/>
  <c r="G724" i="2"/>
  <c r="G788" i="2"/>
  <c r="G852" i="2"/>
  <c r="G893" i="2"/>
  <c r="G934" i="2"/>
  <c r="G990" i="2"/>
  <c r="G1022" i="2"/>
  <c r="G1070" i="2"/>
  <c r="G1102" i="2"/>
  <c r="G1134" i="2"/>
  <c r="G1182" i="2"/>
  <c r="G187" i="2"/>
  <c r="G377" i="2"/>
  <c r="G466" i="2"/>
  <c r="G553" i="2"/>
  <c r="G634" i="2"/>
  <c r="G680" i="2"/>
  <c r="G721" i="2"/>
  <c r="G785" i="2"/>
  <c r="G826" i="2"/>
  <c r="G872" i="2"/>
  <c r="G913" i="2"/>
  <c r="G954" i="2"/>
  <c r="G240" i="2"/>
  <c r="G414" i="2"/>
  <c r="G654" i="2"/>
  <c r="G732" i="2"/>
  <c r="G821" i="2"/>
  <c r="G910" i="2"/>
  <c r="G980" i="2"/>
  <c r="G1045" i="2"/>
  <c r="G1109" i="2"/>
  <c r="G1173" i="2"/>
  <c r="G1214" i="2"/>
  <c r="G1262" i="2"/>
  <c r="G1294" i="2"/>
  <c r="G1326" i="2"/>
  <c r="G1358" i="2"/>
  <c r="G1390" i="2"/>
  <c r="G1438" i="2"/>
  <c r="G1470" i="2"/>
  <c r="G1518" i="2"/>
  <c r="G1550" i="2"/>
  <c r="G1582" i="2"/>
  <c r="G1630" i="2"/>
  <c r="G1662" i="2"/>
  <c r="G1710" i="2"/>
  <c r="G386" i="2"/>
  <c r="G526" i="2"/>
  <c r="G672" i="2"/>
  <c r="G761" i="2"/>
  <c r="G850" i="2"/>
  <c r="G967" i="2"/>
  <c r="G1017" i="2"/>
  <c r="G1040" i="2"/>
  <c r="G1081" i="2"/>
  <c r="G318" i="2"/>
  <c r="G599" i="2"/>
  <c r="G702" i="2"/>
  <c r="G844" i="2"/>
  <c r="G968" i="2"/>
  <c r="G1053" i="2"/>
  <c r="G1092" i="2"/>
  <c r="G1133" i="2"/>
  <c r="G1192" i="2"/>
  <c r="G1208" i="2"/>
  <c r="G1249" i="2"/>
  <c r="G1272" i="2"/>
  <c r="G1336" i="2"/>
  <c r="G1359" i="2"/>
  <c r="G1400" i="2"/>
  <c r="G1441" i="2"/>
  <c r="G1487" i="2"/>
  <c r="G1551" i="2"/>
  <c r="G1592" i="2"/>
  <c r="G1633" i="2"/>
  <c r="G1697" i="2"/>
  <c r="G1738" i="2"/>
  <c r="G1770" i="2"/>
  <c r="G1818" i="2"/>
  <c r="G1850" i="2"/>
  <c r="G1898" i="2"/>
  <c r="G1946" i="2"/>
  <c r="G1978" i="2"/>
  <c r="G2010" i="2"/>
  <c r="G2058" i="2"/>
  <c r="G2090" i="2"/>
  <c r="G2122" i="2"/>
  <c r="G2170" i="2"/>
  <c r="G2202" i="2"/>
  <c r="G2250" i="2"/>
  <c r="G2282" i="2"/>
  <c r="G2314" i="2"/>
  <c r="G2362" i="2"/>
  <c r="G2394" i="2"/>
  <c r="G2426" i="2"/>
  <c r="G2474" i="2"/>
  <c r="G2506" i="2"/>
  <c r="G2554" i="2"/>
  <c r="G2586" i="2"/>
  <c r="G2618" i="2"/>
  <c r="G2666" i="2"/>
  <c r="G2714" i="2"/>
  <c r="G2746" i="2"/>
  <c r="G2794" i="2"/>
  <c r="G2826" i="2"/>
  <c r="G2874" i="2"/>
  <c r="G2906" i="2"/>
  <c r="G290" i="2"/>
  <c r="G1363" i="2"/>
  <c r="G1445" i="2"/>
  <c r="G1491" i="2"/>
  <c r="G1555" i="2"/>
  <c r="G1619" i="2"/>
  <c r="G1660" i="2"/>
  <c r="G304" i="2"/>
  <c r="G741" i="2"/>
  <c r="G1044" i="2"/>
  <c r="G1179" i="2"/>
  <c r="G1273" i="2"/>
  <c r="G1351" i="2"/>
  <c r="G1440" i="2"/>
  <c r="G1529" i="2"/>
  <c r="G1607" i="2"/>
  <c r="G1692" i="2"/>
  <c r="G1760" i="2"/>
  <c r="G1801" i="2"/>
  <c r="G1847" i="2"/>
  <c r="G1888" i="2"/>
  <c r="G1952" i="2"/>
  <c r="G1993" i="2"/>
  <c r="G2039" i="2"/>
  <c r="G2080" i="2"/>
  <c r="G2121" i="2"/>
  <c r="G2167" i="2"/>
  <c r="G2208" i="2"/>
  <c r="G2249" i="2"/>
  <c r="G2313" i="2"/>
  <c r="G2359" i="2"/>
  <c r="G2400" i="2"/>
  <c r="G2441" i="2"/>
  <c r="G2505" i="2"/>
  <c r="G2551" i="2"/>
  <c r="G2592" i="2"/>
  <c r="G2656" i="2"/>
  <c r="G2697" i="2"/>
  <c r="G2761" i="2"/>
  <c r="G2807" i="2"/>
  <c r="G2848" i="2"/>
  <c r="G2889" i="2"/>
  <c r="G2935" i="2"/>
  <c r="G489" i="2"/>
  <c r="G656" i="2"/>
  <c r="G841" i="2"/>
  <c r="G1009" i="2"/>
  <c r="G1137" i="2"/>
  <c r="G1245" i="2"/>
  <c r="G1323" i="2"/>
  <c r="G1412" i="2"/>
  <c r="G1501" i="2"/>
  <c r="G1579" i="2"/>
  <c r="G1668" i="2"/>
  <c r="G1739" i="2"/>
  <c r="G1780" i="2"/>
  <c r="G1821" i="2"/>
  <c r="G1867" i="2"/>
  <c r="G1908" i="2"/>
  <c r="G1949" i="2"/>
  <c r="G1995" i="2"/>
  <c r="G2036" i="2"/>
  <c r="G2077" i="2"/>
  <c r="G2123" i="2"/>
  <c r="G2187" i="2"/>
  <c r="G2228" i="2"/>
  <c r="G2269" i="2"/>
  <c r="G2315" i="2"/>
  <c r="G2356" i="2"/>
  <c r="G2397" i="2"/>
  <c r="G2443" i="2"/>
  <c r="G2484" i="2"/>
  <c r="G157" i="2"/>
  <c r="G1120" i="2"/>
  <c r="G1303" i="2"/>
  <c r="G1559" i="2"/>
  <c r="G1707" i="2"/>
  <c r="G1775" i="2"/>
  <c r="G1864" i="2"/>
  <c r="G1953" i="2"/>
  <c r="G2081" i="2"/>
  <c r="G2159" i="2"/>
  <c r="G2248" i="2"/>
  <c r="G2337" i="2"/>
  <c r="G2465" i="2"/>
  <c r="G2532" i="2"/>
  <c r="G2591" i="2"/>
  <c r="G2693" i="2"/>
  <c r="G2731" i="2"/>
  <c r="G2788" i="2"/>
  <c r="G2892" i="2"/>
  <c r="G2939" i="2"/>
  <c r="G2973" i="2"/>
  <c r="G3021" i="2"/>
  <c r="G3053" i="2"/>
  <c r="G3085" i="2"/>
  <c r="G3133" i="2"/>
  <c r="G3181" i="2"/>
  <c r="G3213" i="2"/>
  <c r="G3261" i="2"/>
  <c r="G3293" i="2"/>
  <c r="G3341" i="2"/>
  <c r="G3373" i="2"/>
  <c r="G3437" i="2"/>
  <c r="G3469" i="2"/>
  <c r="G3501" i="2"/>
  <c r="G3549" i="2"/>
  <c r="G3597" i="2"/>
  <c r="G3629" i="2"/>
  <c r="G3677" i="2"/>
  <c r="G3725" i="2"/>
  <c r="G3773" i="2"/>
  <c r="G3821" i="2"/>
  <c r="G3853" i="2"/>
  <c r="G3885" i="2"/>
  <c r="G3933" i="2"/>
  <c r="G3965" i="2"/>
  <c r="G3997" i="2"/>
  <c r="G4045" i="2"/>
  <c r="G4077" i="2"/>
  <c r="G4109" i="2"/>
  <c r="G4141" i="2"/>
  <c r="G4173" i="2"/>
  <c r="G4221" i="2"/>
  <c r="G4253" i="2"/>
  <c r="G4285" i="2"/>
  <c r="G4333" i="2"/>
  <c r="G4365" i="2"/>
  <c r="G4413" i="2"/>
  <c r="G4445" i="2"/>
  <c r="G4477" i="2"/>
  <c r="G4525" i="2"/>
  <c r="G4557" i="2"/>
  <c r="G4589" i="2"/>
  <c r="G4637" i="2"/>
  <c r="G4669" i="2"/>
  <c r="G4717" i="2"/>
  <c r="G4749" i="2"/>
  <c r="G4781" i="2"/>
  <c r="G4829" i="2"/>
  <c r="G4861" i="2"/>
  <c r="G4925" i="2"/>
  <c r="G4957" i="2"/>
  <c r="G5005" i="2"/>
  <c r="G5037" i="2"/>
  <c r="G5069" i="2"/>
  <c r="G5117" i="2"/>
  <c r="G5149" i="2"/>
  <c r="G5181" i="2"/>
  <c r="G5229" i="2"/>
  <c r="G5261" i="2"/>
  <c r="G5309" i="2"/>
  <c r="G5341" i="2"/>
  <c r="G5389" i="2"/>
  <c r="G5421" i="2"/>
  <c r="G5453" i="2"/>
  <c r="G5501" i="2"/>
  <c r="G5533" i="2"/>
  <c r="G5581" i="2"/>
  <c r="G5629" i="2"/>
  <c r="G5661" i="2"/>
  <c r="G5693" i="2"/>
  <c r="G5741" i="2"/>
  <c r="G5773" i="2"/>
  <c r="G5821" i="2"/>
  <c r="G5853" i="2"/>
  <c r="G5885" i="2"/>
  <c r="G1111" i="2"/>
  <c r="G1325" i="2"/>
  <c r="G1581" i="2"/>
  <c r="G1733" i="2"/>
  <c r="G1811" i="2"/>
  <c r="G1939" i="2"/>
  <c r="G2028" i="2"/>
  <c r="G2156" i="2"/>
  <c r="G2245" i="2"/>
  <c r="G2323" i="2"/>
  <c r="G2451" i="2"/>
  <c r="G2556" i="2"/>
  <c r="G2632" i="2"/>
  <c r="G2691" i="2"/>
  <c r="G2753" i="2"/>
  <c r="G2829" i="2"/>
  <c r="G2888" i="2"/>
  <c r="G2968" i="2"/>
  <c r="G3016" i="2"/>
  <c r="G3064" i="2"/>
  <c r="G3112" i="2"/>
  <c r="G3144" i="2"/>
  <c r="G3176" i="2"/>
  <c r="G3240" i="2"/>
  <c r="G3272" i="2"/>
  <c r="G3304" i="2"/>
  <c r="G3352" i="2"/>
  <c r="G3384" i="2"/>
  <c r="G3432" i="2"/>
  <c r="G3464" i="2"/>
  <c r="G3496" i="2"/>
  <c r="G3544" i="2"/>
  <c r="G3576" i="2"/>
  <c r="G3624" i="2"/>
  <c r="G3656" i="2"/>
  <c r="G3688" i="2"/>
  <c r="G3736" i="2"/>
  <c r="G3768" i="2"/>
  <c r="G1207" i="2"/>
  <c r="G1577" i="2"/>
  <c r="G1791" i="2"/>
  <c r="G2047" i="2"/>
  <c r="G2232" i="2"/>
  <c r="G2417" i="2"/>
  <c r="G2609" i="2"/>
  <c r="G2732" i="2"/>
  <c r="G2827" i="2"/>
  <c r="G2967" i="2"/>
  <c r="G3031" i="2"/>
  <c r="G3095" i="2"/>
  <c r="G3127" i="2"/>
  <c r="G3191" i="2"/>
  <c r="G3255" i="2"/>
  <c r="G3287" i="2"/>
  <c r="G3383" i="2"/>
  <c r="G3447" i="2"/>
  <c r="G3543" i="2"/>
  <c r="G3607" i="2"/>
  <c r="G3703" i="2"/>
  <c r="G3767" i="2"/>
  <c r="G3814" i="2"/>
  <c r="G3878" i="2"/>
  <c r="G1097" i="2"/>
  <c r="G1691" i="2"/>
  <c r="G1877" i="2"/>
  <c r="G2019" i="2"/>
  <c r="G2275" i="2"/>
  <c r="G2460" i="2"/>
  <c r="G2652" i="2"/>
  <c r="G2747" i="2"/>
  <c r="G2861" i="2"/>
  <c r="G2994" i="2"/>
  <c r="G3058" i="2"/>
  <c r="G3122" i="2"/>
  <c r="G3218" i="2"/>
  <c r="G3282" i="2"/>
  <c r="G3378" i="2"/>
  <c r="G3442" i="2"/>
  <c r="G3538" i="2"/>
  <c r="G3602" i="2"/>
  <c r="G3666" i="2"/>
  <c r="G3762" i="2"/>
  <c r="G3804" i="2"/>
  <c r="G3850" i="2"/>
  <c r="G3914" i="2"/>
  <c r="G3955" i="2"/>
  <c r="G4019" i="2"/>
  <c r="G4060" i="2"/>
  <c r="G4106" i="2"/>
  <c r="G4170" i="2"/>
  <c r="G4211" i="2"/>
  <c r="G4252" i="2"/>
  <c r="G4316" i="2"/>
  <c r="G4362" i="2"/>
  <c r="G4403" i="2"/>
  <c r="G4467" i="2"/>
  <c r="G4508" i="2"/>
  <c r="G4554" i="2"/>
  <c r="G4618" i="2"/>
  <c r="G4636" i="2"/>
  <c r="G4659" i="2"/>
  <c r="G4700" i="2"/>
  <c r="G4723" i="2"/>
  <c r="G4764" i="2"/>
  <c r="G4787" i="2"/>
  <c r="G4810" i="2"/>
  <c r="G4851" i="2"/>
  <c r="G4874" i="2"/>
  <c r="G4915" i="2"/>
  <c r="G4938" i="2"/>
  <c r="G4979" i="2"/>
  <c r="G5020" i="2"/>
  <c r="G5043" i="2"/>
  <c r="G5107" i="2"/>
  <c r="G5130" i="2"/>
  <c r="G10008" i="2"/>
  <c r="J10008" i="2" s="1"/>
  <c r="G9976" i="2"/>
  <c r="G9944" i="2"/>
  <c r="G9896" i="2"/>
  <c r="G9864" i="2"/>
  <c r="G9816" i="2"/>
  <c r="G9784" i="2"/>
  <c r="G9752" i="2"/>
  <c r="G9704" i="2"/>
  <c r="G9672" i="2"/>
  <c r="G9640" i="2"/>
  <c r="G9576" i="2"/>
  <c r="G9544" i="2"/>
  <c r="G9512" i="2"/>
  <c r="G9480" i="2"/>
  <c r="G9448" i="2"/>
  <c r="G9400" i="2"/>
  <c r="G9368" i="2"/>
  <c r="G9320" i="2"/>
  <c r="G9288" i="2"/>
  <c r="G9256" i="2"/>
  <c r="G9192" i="2"/>
  <c r="G9160" i="2"/>
  <c r="G9112" i="2"/>
  <c r="G9080" i="2"/>
  <c r="G9048" i="2"/>
  <c r="G9000" i="2"/>
  <c r="G8968" i="2"/>
  <c r="G8920" i="2"/>
  <c r="G8888" i="2"/>
  <c r="G8856" i="2"/>
  <c r="G8504" i="2"/>
  <c r="G8440" i="2"/>
  <c r="G8392" i="2"/>
  <c r="G8360" i="2"/>
  <c r="G8328" i="2"/>
  <c r="G8280" i="2"/>
  <c r="G8248" i="2"/>
  <c r="G8200" i="2"/>
  <c r="G8168" i="2"/>
  <c r="G8136" i="2"/>
  <c r="G8088" i="2"/>
  <c r="G8056" i="2"/>
  <c r="G8008" i="2"/>
  <c r="G7976" i="2"/>
  <c r="G7944" i="2"/>
  <c r="G7896" i="2"/>
  <c r="G7864" i="2"/>
  <c r="G7816" i="2"/>
  <c r="G7768" i="2"/>
  <c r="G7736" i="2"/>
  <c r="G7688" i="2"/>
  <c r="G7656" i="2"/>
  <c r="G7608" i="2"/>
  <c r="G7576" i="2"/>
  <c r="G7528" i="2"/>
  <c r="G7496" i="2"/>
  <c r="G7448" i="2"/>
  <c r="G7416" i="2"/>
  <c r="G7368" i="2"/>
  <c r="G7336" i="2"/>
  <c r="G7320" i="2"/>
  <c r="G7272" i="2"/>
  <c r="G7240" i="2"/>
  <c r="G7192" i="2"/>
  <c r="G7160" i="2"/>
  <c r="G7112" i="2"/>
  <c r="G7080" i="2"/>
  <c r="G7048" i="2"/>
  <c r="G7000" i="2"/>
  <c r="G6968" i="2"/>
  <c r="G6936" i="2"/>
  <c r="G6888" i="2"/>
  <c r="G6856" i="2"/>
  <c r="G6808" i="2"/>
  <c r="G6760" i="2"/>
  <c r="G6712" i="2"/>
  <c r="G6680" i="2"/>
  <c r="G6648" i="2"/>
  <c r="G6600" i="2"/>
  <c r="G6568" i="2"/>
  <c r="G6536" i="2"/>
  <c r="G6488" i="2"/>
  <c r="G6456" i="2"/>
  <c r="G6408" i="2"/>
  <c r="G6376" i="2"/>
  <c r="G6344" i="2"/>
  <c r="G6296" i="2"/>
  <c r="G6264" i="2"/>
  <c r="G6216" i="2"/>
  <c r="G6184" i="2"/>
  <c r="G6152" i="2"/>
  <c r="G6104" i="2"/>
  <c r="G6072" i="2"/>
  <c r="G6040" i="2"/>
  <c r="G5992" i="2"/>
  <c r="G5960" i="2"/>
  <c r="G5912" i="2"/>
  <c r="G5878" i="2"/>
  <c r="G5814" i="2"/>
  <c r="G5750" i="2"/>
  <c r="G5704" i="2"/>
  <c r="G5640" i="2"/>
  <c r="G5599" i="2"/>
  <c r="G5558" i="2"/>
  <c r="G5494" i="2"/>
  <c r="G5448" i="2"/>
  <c r="G5407" i="2"/>
  <c r="G5366" i="2"/>
  <c r="G5343" i="2"/>
  <c r="G5302" i="2"/>
  <c r="G5256" i="2"/>
  <c r="G5192" i="2"/>
  <c r="G5095" i="2"/>
  <c r="G5038" i="2"/>
  <c r="G5000" i="2"/>
  <c r="G4898" i="2"/>
  <c r="G4839" i="2"/>
  <c r="G4763" i="2"/>
  <c r="G4704" i="2"/>
  <c r="G4642" i="2"/>
  <c r="G4566" i="2"/>
  <c r="G4507" i="2"/>
  <c r="G4431" i="2"/>
  <c r="G4327" i="2"/>
  <c r="G4251" i="2"/>
  <c r="G4192" i="2"/>
  <c r="G4116" i="2"/>
  <c r="G4054" i="2"/>
  <c r="G3976" i="2"/>
  <c r="G3919" i="2"/>
  <c r="G3822" i="2"/>
  <c r="G3667" i="2"/>
  <c r="G3539" i="2"/>
  <c r="G3347" i="2"/>
  <c r="G3219" i="2"/>
  <c r="G3027" i="2"/>
  <c r="G2867" i="2"/>
  <c r="G2621" i="2"/>
  <c r="G2143" i="2"/>
  <c r="G1816" i="2"/>
  <c r="G3118" i="2"/>
  <c r="G3054" i="2"/>
  <c r="G2990" i="2"/>
  <c r="G2925" i="2"/>
  <c r="G2811" i="2"/>
  <c r="G2716" i="2"/>
  <c r="G2593" i="2"/>
  <c r="G2485" i="2"/>
  <c r="G2300" i="2"/>
  <c r="G2115" i="2"/>
  <c r="G1973" i="2"/>
  <c r="G1788" i="2"/>
  <c r="G1613" i="2"/>
  <c r="G1300" i="2"/>
  <c r="G905" i="2"/>
  <c r="G21" i="2"/>
  <c r="G36" i="2"/>
  <c r="G52" i="2"/>
  <c r="G68" i="2"/>
  <c r="G84" i="2"/>
  <c r="G17" i="2"/>
  <c r="G31" i="2"/>
  <c r="G47" i="2"/>
  <c r="G63" i="2"/>
  <c r="G79" i="2"/>
  <c r="G95" i="2"/>
  <c r="G111" i="2"/>
  <c r="G16" i="2"/>
  <c r="G46" i="2"/>
  <c r="G78" i="2"/>
  <c r="G108" i="2"/>
  <c r="G126" i="2"/>
  <c r="G142" i="2"/>
  <c r="G158" i="2"/>
  <c r="G174" i="2"/>
  <c r="G57" i="2"/>
  <c r="G102" i="2"/>
  <c r="G116" i="2"/>
  <c r="G140" i="2"/>
  <c r="G163" i="2"/>
  <c r="G181" i="2"/>
  <c r="G197" i="2"/>
  <c r="G213" i="2"/>
  <c r="G229" i="2"/>
  <c r="G245" i="2"/>
  <c r="G261" i="2"/>
  <c r="G277" i="2"/>
  <c r="G293" i="2"/>
  <c r="G309" i="2"/>
  <c r="G29" i="2"/>
  <c r="G65" i="2"/>
  <c r="G100" i="2"/>
  <c r="G37" i="2"/>
  <c r="G127" i="2"/>
  <c r="G144" i="2"/>
  <c r="G191" i="2"/>
  <c r="G214" i="2"/>
  <c r="G232" i="2"/>
  <c r="G255" i="2"/>
  <c r="G278" i="2"/>
  <c r="G296" i="2"/>
  <c r="G320" i="2"/>
  <c r="G336" i="2"/>
  <c r="G352" i="2"/>
  <c r="G368" i="2"/>
  <c r="G384" i="2"/>
  <c r="G400" i="2"/>
  <c r="G416" i="2"/>
  <c r="G432" i="2"/>
  <c r="G448" i="2"/>
  <c r="G464" i="2"/>
  <c r="G480" i="2"/>
  <c r="G496" i="2"/>
  <c r="G512" i="2"/>
  <c r="G528" i="2"/>
  <c r="G544" i="2"/>
  <c r="G560" i="2"/>
  <c r="G576" i="2"/>
  <c r="G592" i="2"/>
  <c r="G608" i="2"/>
  <c r="G81" i="2"/>
  <c r="G128" i="2"/>
  <c r="G173" i="2"/>
  <c r="G188" i="2"/>
  <c r="G211" i="2"/>
  <c r="G234" i="2"/>
  <c r="G252" i="2"/>
  <c r="G275" i="2"/>
  <c r="G298" i="2"/>
  <c r="G316" i="2"/>
  <c r="G331" i="2"/>
  <c r="G145" i="2"/>
  <c r="G192" i="2"/>
  <c r="G231" i="2"/>
  <c r="G270" i="2"/>
  <c r="G322" i="2"/>
  <c r="G349" i="2"/>
  <c r="G367" i="2"/>
  <c r="G390" i="2"/>
  <c r="G413" i="2"/>
  <c r="G431" i="2"/>
  <c r="G454" i="2"/>
  <c r="G477" i="2"/>
  <c r="G495" i="2"/>
  <c r="G518" i="2"/>
  <c r="G541" i="2"/>
  <c r="G559" i="2"/>
  <c r="G582" i="2"/>
  <c r="G605" i="2"/>
  <c r="G623" i="2"/>
  <c r="G639" i="2"/>
  <c r="G655" i="2"/>
  <c r="G671" i="2"/>
  <c r="G687" i="2"/>
  <c r="G703" i="2"/>
  <c r="G719" i="2"/>
  <c r="G735" i="2"/>
  <c r="G751" i="2"/>
  <c r="G767" i="2"/>
  <c r="G783" i="2"/>
  <c r="G799" i="2"/>
  <c r="G815" i="2"/>
  <c r="G831" i="2"/>
  <c r="G847" i="2"/>
  <c r="G863" i="2"/>
  <c r="G879" i="2"/>
  <c r="G895" i="2"/>
  <c r="G911" i="2"/>
  <c r="G927" i="2"/>
  <c r="G943" i="2"/>
  <c r="G49" i="2"/>
  <c r="G136" i="2"/>
  <c r="G178" i="2"/>
  <c r="G228" i="2"/>
  <c r="G267" i="2"/>
  <c r="G306" i="2"/>
  <c r="G353" i="2"/>
  <c r="G371" i="2"/>
  <c r="G394" i="2"/>
  <c r="G417" i="2"/>
  <c r="G435" i="2"/>
  <c r="G458" i="2"/>
  <c r="G481" i="2"/>
  <c r="G499" i="2"/>
  <c r="G152" i="2"/>
  <c r="G222" i="2"/>
  <c r="G326" i="2"/>
  <c r="G373" i="2"/>
  <c r="G423" i="2"/>
  <c r="G462" i="2"/>
  <c r="G501" i="2"/>
  <c r="G555" i="2"/>
  <c r="G574" i="2"/>
  <c r="G593" i="2"/>
  <c r="G630" i="2"/>
  <c r="G653" i="2"/>
  <c r="G676" i="2"/>
  <c r="G694" i="2"/>
  <c r="G717" i="2"/>
  <c r="G740" i="2"/>
  <c r="G758" i="2"/>
  <c r="G781" i="2"/>
  <c r="G804" i="2"/>
  <c r="G822" i="2"/>
  <c r="G845" i="2"/>
  <c r="G868" i="2"/>
  <c r="G886" i="2"/>
  <c r="G909" i="2"/>
  <c r="G932" i="2"/>
  <c r="G950" i="2"/>
  <c r="G970" i="2"/>
  <c r="G986" i="2"/>
  <c r="G1002" i="2"/>
  <c r="G1018" i="2"/>
  <c r="G1034" i="2"/>
  <c r="G1050" i="2"/>
  <c r="G1066" i="2"/>
  <c r="G1082" i="2"/>
  <c r="G1098" i="2"/>
  <c r="G1114" i="2"/>
  <c r="G1130" i="2"/>
  <c r="G1146" i="2"/>
  <c r="G1162" i="2"/>
  <c r="G1178" i="2"/>
  <c r="G1194" i="2"/>
  <c r="G180" i="2"/>
  <c r="G251" i="2"/>
  <c r="G321" i="2"/>
  <c r="G370" i="2"/>
  <c r="G409" i="2"/>
  <c r="G459" i="2"/>
  <c r="G498" i="2"/>
  <c r="G551" i="2"/>
  <c r="G565" i="2"/>
  <c r="G610" i="2"/>
  <c r="G632" i="2"/>
  <c r="G650" i="2"/>
  <c r="G673" i="2"/>
  <c r="G696" i="2"/>
  <c r="G714" i="2"/>
  <c r="G737" i="2"/>
  <c r="G760" i="2"/>
  <c r="G778" i="2"/>
  <c r="G801" i="2"/>
  <c r="G824" i="2"/>
  <c r="G842" i="2"/>
  <c r="G865" i="2"/>
  <c r="G888" i="2"/>
  <c r="G906" i="2"/>
  <c r="G929" i="2"/>
  <c r="G952" i="2"/>
  <c r="G965" i="2"/>
  <c r="G981" i="2"/>
  <c r="G183" i="2"/>
  <c r="G334" i="2"/>
  <c r="G407" i="2"/>
  <c r="G478" i="2"/>
  <c r="G549" i="2"/>
  <c r="G606" i="2"/>
  <c r="G636" i="2"/>
  <c r="G686" i="2"/>
  <c r="G725" i="2"/>
  <c r="G764" i="2"/>
  <c r="G814" i="2"/>
  <c r="G853" i="2"/>
  <c r="G892" i="2"/>
  <c r="G942" i="2"/>
  <c r="G972" i="2"/>
  <c r="G997" i="2"/>
  <c r="G1020" i="2"/>
  <c r="G1043" i="2"/>
  <c r="G1061" i="2"/>
  <c r="G1084" i="2"/>
  <c r="G1107" i="2"/>
  <c r="G1125" i="2"/>
  <c r="G1148" i="2"/>
  <c r="G1171" i="2"/>
  <c r="G1189" i="2"/>
  <c r="G1210" i="2"/>
  <c r="G1226" i="2"/>
  <c r="G1242" i="2"/>
  <c r="G1258" i="2"/>
  <c r="G1274" i="2"/>
  <c r="G1290" i="2"/>
  <c r="G1306" i="2"/>
  <c r="G1322" i="2"/>
  <c r="G1338" i="2"/>
  <c r="G1354" i="2"/>
  <c r="G1370" i="2"/>
  <c r="G1386" i="2"/>
  <c r="G1402" i="2"/>
  <c r="G1418" i="2"/>
  <c r="G1434" i="2"/>
  <c r="G1450" i="2"/>
  <c r="G1466" i="2"/>
  <c r="G1482" i="2"/>
  <c r="G1498" i="2"/>
  <c r="G1514" i="2"/>
  <c r="G1530" i="2"/>
  <c r="G1546" i="2"/>
  <c r="G1562" i="2"/>
  <c r="G1578" i="2"/>
  <c r="G1594" i="2"/>
  <c r="G1610" i="2"/>
  <c r="G1626" i="2"/>
  <c r="G1642" i="2"/>
  <c r="G1658" i="2"/>
  <c r="G1674" i="2"/>
  <c r="G1690" i="2"/>
  <c r="G1706" i="2"/>
  <c r="G1722" i="2"/>
  <c r="G167" i="2"/>
  <c r="G379" i="2"/>
  <c r="G450" i="2"/>
  <c r="G521" i="2"/>
  <c r="G578" i="2"/>
  <c r="G626" i="2"/>
  <c r="G665" i="2"/>
  <c r="G704" i="2"/>
  <c r="G754" i="2"/>
  <c r="G793" i="2"/>
  <c r="G832" i="2"/>
  <c r="G882" i="2"/>
  <c r="G921" i="2"/>
  <c r="G959" i="2"/>
  <c r="G992" i="2"/>
  <c r="G1015" i="2"/>
  <c r="G1033" i="2"/>
  <c r="G1056" i="2"/>
  <c r="G1079" i="2"/>
  <c r="G176" i="2"/>
  <c r="G453" i="2"/>
  <c r="G561" i="2"/>
  <c r="G652" i="2"/>
  <c r="G766" i="2"/>
  <c r="G837" i="2"/>
  <c r="G908" i="2"/>
  <c r="G996" i="2"/>
  <c r="G1035" i="2"/>
  <c r="G1085" i="2"/>
  <c r="G1128" i="2"/>
  <c r="G1145" i="2"/>
  <c r="G1185" i="2"/>
  <c r="G1201" i="2"/>
  <c r="G1224" i="2"/>
  <c r="G1247" i="2"/>
  <c r="G1265" i="2"/>
  <c r="G1288" i="2"/>
  <c r="G1311" i="2"/>
  <c r="G1329" i="2"/>
  <c r="G1352" i="2"/>
  <c r="G1375" i="2"/>
  <c r="G1393" i="2"/>
  <c r="G1416" i="2"/>
  <c r="G1439" i="2"/>
  <c r="G1457" i="2"/>
  <c r="G1480" i="2"/>
  <c r="G1503" i="2"/>
  <c r="G1521" i="2"/>
  <c r="G1544" i="2"/>
  <c r="G1567" i="2"/>
  <c r="G1585" i="2"/>
  <c r="G1608" i="2"/>
  <c r="G1631" i="2"/>
  <c r="G1649" i="2"/>
  <c r="G1672" i="2"/>
  <c r="G1695" i="2"/>
  <c r="G1713" i="2"/>
  <c r="G1734" i="2"/>
  <c r="G1750" i="2"/>
  <c r="G1766" i="2"/>
  <c r="G1782" i="2"/>
  <c r="G1798" i="2"/>
  <c r="G1814" i="2"/>
  <c r="G1830" i="2"/>
  <c r="G1846" i="2"/>
  <c r="G1862" i="2"/>
  <c r="G1878" i="2"/>
  <c r="G1894" i="2"/>
  <c r="G1910" i="2"/>
  <c r="G1926" i="2"/>
  <c r="G1942" i="2"/>
  <c r="G1958" i="2"/>
  <c r="G1974" i="2"/>
  <c r="G1990" i="2"/>
  <c r="G2006" i="2"/>
  <c r="G2022" i="2"/>
  <c r="G2038" i="2"/>
  <c r="G2054" i="2"/>
  <c r="G2070" i="2"/>
  <c r="G2086" i="2"/>
  <c r="G2102" i="2"/>
  <c r="G2118" i="2"/>
  <c r="G2134" i="2"/>
  <c r="G2150" i="2"/>
  <c r="G2166" i="2"/>
  <c r="G2182" i="2"/>
  <c r="G2198" i="2"/>
  <c r="G2214" i="2"/>
  <c r="G2230" i="2"/>
  <c r="G2246" i="2"/>
  <c r="G2262" i="2"/>
  <c r="G2278" i="2"/>
  <c r="G2294" i="2"/>
  <c r="G2310" i="2"/>
  <c r="G2326" i="2"/>
  <c r="G2342" i="2"/>
  <c r="G2358" i="2"/>
  <c r="G2374" i="2"/>
  <c r="G2390" i="2"/>
  <c r="G2406" i="2"/>
  <c r="G2422" i="2"/>
  <c r="G2438" i="2"/>
  <c r="G2454" i="2"/>
  <c r="G2470" i="2"/>
  <c r="G2486" i="2"/>
  <c r="G2502" i="2"/>
  <c r="G2518" i="2"/>
  <c r="G2534" i="2"/>
  <c r="G2550" i="2"/>
  <c r="G2566" i="2"/>
  <c r="G2582" i="2"/>
  <c r="G2598" i="2"/>
  <c r="G2614" i="2"/>
  <c r="G2630" i="2"/>
  <c r="G2646" i="2"/>
  <c r="G2662" i="2"/>
  <c r="G2678" i="2"/>
  <c r="G2694" i="2"/>
  <c r="G2710" i="2"/>
  <c r="G2726" i="2"/>
  <c r="G2742" i="2"/>
  <c r="G2758" i="2"/>
  <c r="G2774" i="2"/>
  <c r="G2790" i="2"/>
  <c r="G2806" i="2"/>
  <c r="G2822" i="2"/>
  <c r="G2838" i="2"/>
  <c r="G2854" i="2"/>
  <c r="G2870" i="2"/>
  <c r="G2886" i="2"/>
  <c r="G2902" i="2"/>
  <c r="G2918" i="2"/>
  <c r="G2934" i="2"/>
  <c r="G425" i="2"/>
  <c r="G590" i="2"/>
  <c r="G674" i="2"/>
  <c r="G745" i="2"/>
  <c r="G816" i="2"/>
  <c r="G930" i="2"/>
  <c r="G979" i="2"/>
  <c r="G1025" i="2"/>
  <c r="G1064" i="2"/>
  <c r="G1112" i="2"/>
  <c r="G1129" i="2"/>
  <c r="G1169" i="2"/>
  <c r="G1188" i="2"/>
  <c r="G1205" i="2"/>
  <c r="G1228" i="2"/>
  <c r="G1251" i="2"/>
  <c r="G1269" i="2"/>
  <c r="G1292" i="2"/>
  <c r="G1315" i="2"/>
  <c r="G1333" i="2"/>
  <c r="G1356" i="2"/>
  <c r="G1379" i="2"/>
  <c r="G1397" i="2"/>
  <c r="G1420" i="2"/>
  <c r="G1443" i="2"/>
  <c r="G1461" i="2"/>
  <c r="G1484" i="2"/>
  <c r="G1507" i="2"/>
  <c r="G1525" i="2"/>
  <c r="G1548" i="2"/>
  <c r="G1571" i="2"/>
  <c r="G1589" i="2"/>
  <c r="G1612" i="2"/>
  <c r="G1635" i="2"/>
  <c r="G1653" i="2"/>
  <c r="G1676" i="2"/>
  <c r="G247" i="2"/>
  <c r="G537" i="2"/>
  <c r="G684" i="2"/>
  <c r="G869" i="2"/>
  <c r="G1037" i="2"/>
  <c r="G1108" i="2"/>
  <c r="G1165" i="2"/>
  <c r="G1216" i="2"/>
  <c r="G1255" i="2"/>
  <c r="G1305" i="2"/>
  <c r="G1344" i="2"/>
  <c r="G1383" i="2"/>
  <c r="G1433" i="2"/>
  <c r="G1472" i="2"/>
  <c r="G1511" i="2"/>
  <c r="G1561" i="2"/>
  <c r="G1600" i="2"/>
  <c r="G1639" i="2"/>
  <c r="G1689" i="2"/>
  <c r="G1735" i="2"/>
  <c r="G1753" i="2"/>
  <c r="G1776" i="2"/>
  <c r="G1799" i="2"/>
  <c r="G1817" i="2"/>
  <c r="G1840" i="2"/>
  <c r="G1863" i="2"/>
  <c r="G1881" i="2"/>
  <c r="G1904" i="2"/>
  <c r="G1927" i="2"/>
  <c r="G1945" i="2"/>
  <c r="G1968" i="2"/>
  <c r="G1991" i="2"/>
  <c r="G2009" i="2"/>
  <c r="G2032" i="2"/>
  <c r="G2055" i="2"/>
  <c r="G2073" i="2"/>
  <c r="G2096" i="2"/>
  <c r="G2119" i="2"/>
  <c r="G2137" i="2"/>
  <c r="G2160" i="2"/>
  <c r="G2183" i="2"/>
  <c r="G2201" i="2"/>
  <c r="G2224" i="2"/>
  <c r="G2247" i="2"/>
  <c r="G2265" i="2"/>
  <c r="G2288" i="2"/>
  <c r="G2311" i="2"/>
  <c r="G2329" i="2"/>
  <c r="G2352" i="2"/>
  <c r="G2375" i="2"/>
  <c r="G2393" i="2"/>
  <c r="G2416" i="2"/>
  <c r="G2439" i="2"/>
  <c r="G2457" i="2"/>
  <c r="G2480" i="2"/>
  <c r="G2503" i="2"/>
  <c r="G2521" i="2"/>
  <c r="G2544" i="2"/>
  <c r="G2567" i="2"/>
  <c r="G2585" i="2"/>
  <c r="G2608" i="2"/>
  <c r="G2631" i="2"/>
  <c r="G2649" i="2"/>
  <c r="G2672" i="2"/>
  <c r="G2695" i="2"/>
  <c r="G2713" i="2"/>
  <c r="G2736" i="2"/>
  <c r="G2759" i="2"/>
  <c r="G2777" i="2"/>
  <c r="G2800" i="2"/>
  <c r="G2823" i="2"/>
  <c r="G2841" i="2"/>
  <c r="G2864" i="2"/>
  <c r="G2887" i="2"/>
  <c r="G2905" i="2"/>
  <c r="G2928" i="2"/>
  <c r="G347" i="2"/>
  <c r="G642" i="2"/>
  <c r="G784" i="2"/>
  <c r="G987" i="2"/>
  <c r="G1073" i="2"/>
  <c r="G1104" i="2"/>
  <c r="G1161" i="2"/>
  <c r="G1227" i="2"/>
  <c r="G1277" i="2"/>
  <c r="G1316" i="2"/>
  <c r="G1355" i="2"/>
  <c r="G1405" i="2"/>
  <c r="G1444" i="2"/>
  <c r="G1483" i="2"/>
  <c r="G1533" i="2"/>
  <c r="G1572" i="2"/>
  <c r="G1611" i="2"/>
  <c r="G1661" i="2"/>
  <c r="G1716" i="2"/>
  <c r="G1732" i="2"/>
  <c r="G1755" i="2"/>
  <c r="G1773" i="2"/>
  <c r="G1796" i="2"/>
  <c r="G1819" i="2"/>
  <c r="G1837" i="2"/>
  <c r="G1860" i="2"/>
  <c r="G1883" i="2"/>
  <c r="G1901" i="2"/>
  <c r="G1924" i="2"/>
  <c r="G1947" i="2"/>
  <c r="G1965" i="2"/>
  <c r="G1988" i="2"/>
  <c r="G2011" i="2"/>
  <c r="G2029" i="2"/>
  <c r="G2052" i="2"/>
  <c r="G2075" i="2"/>
  <c r="G2093" i="2"/>
  <c r="G2116" i="2"/>
  <c r="G2139" i="2"/>
  <c r="G2157" i="2"/>
  <c r="G2180" i="2"/>
  <c r="G2203" i="2"/>
  <c r="G2221" i="2"/>
  <c r="G2244" i="2"/>
  <c r="G2267" i="2"/>
  <c r="G2285" i="2"/>
  <c r="G2308" i="2"/>
  <c r="G2331" i="2"/>
  <c r="G2349" i="2"/>
  <c r="G2372" i="2"/>
  <c r="G2395" i="2"/>
  <c r="G2413" i="2"/>
  <c r="G2436" i="2"/>
  <c r="G2459" i="2"/>
  <c r="G2477" i="2"/>
  <c r="G2500" i="2"/>
  <c r="G2523" i="2"/>
  <c r="G862" i="2"/>
  <c r="G1101" i="2"/>
  <c r="G1225" i="2"/>
  <c r="G1296" i="2"/>
  <c r="G1367" i="2"/>
  <c r="G1481" i="2"/>
  <c r="G1552" i="2"/>
  <c r="G1623" i="2"/>
  <c r="G1693" i="2"/>
  <c r="G1729" i="2"/>
  <c r="G1768" i="2"/>
  <c r="G1807" i="2"/>
  <c r="G1857" i="2"/>
  <c r="G1896" i="2"/>
  <c r="G1935" i="2"/>
  <c r="G1985" i="2"/>
  <c r="G2024" i="2"/>
  <c r="G2063" i="2"/>
  <c r="G2113" i="2"/>
  <c r="G2152" i="2"/>
  <c r="G2191" i="2"/>
  <c r="G2241" i="2"/>
  <c r="G2280" i="2"/>
  <c r="G2319" i="2"/>
  <c r="G2369" i="2"/>
  <c r="G2408" i="2"/>
  <c r="G2447" i="2"/>
  <c r="G2497" i="2"/>
  <c r="G2527" i="2"/>
  <c r="G2572" i="2"/>
  <c r="G2589" i="2"/>
  <c r="G2629" i="2"/>
  <c r="G2648" i="2"/>
  <c r="G2667" i="2"/>
  <c r="G2707" i="2"/>
  <c r="G2724" i="2"/>
  <c r="G2769" i="2"/>
  <c r="G2783" i="2"/>
  <c r="G2828" i="2"/>
  <c r="G2845" i="2"/>
  <c r="G2885" i="2"/>
  <c r="G2904" i="2"/>
  <c r="G2923" i="2"/>
  <c r="G2953" i="2"/>
  <c r="G2969" i="2"/>
  <c r="G2985" i="2"/>
  <c r="G3001" i="2"/>
  <c r="G3017" i="2"/>
  <c r="G3033" i="2"/>
  <c r="G3049" i="2"/>
  <c r="G3065" i="2"/>
  <c r="G3081" i="2"/>
  <c r="G3097" i="2"/>
  <c r="G3113" i="2"/>
  <c r="G3129" i="2"/>
  <c r="G3145" i="2"/>
  <c r="G3161" i="2"/>
  <c r="G3177" i="2"/>
  <c r="G3193" i="2"/>
  <c r="G3209" i="2"/>
  <c r="G3225" i="2"/>
  <c r="G3241" i="2"/>
  <c r="G3257" i="2"/>
  <c r="G3273" i="2"/>
  <c r="G3289" i="2"/>
  <c r="G3305" i="2"/>
  <c r="G3321" i="2"/>
  <c r="G3337" i="2"/>
  <c r="G3353" i="2"/>
  <c r="G3369" i="2"/>
  <c r="G3385" i="2"/>
  <c r="G3401" i="2"/>
  <c r="G3417" i="2"/>
  <c r="G3433" i="2"/>
  <c r="G3449" i="2"/>
  <c r="G3465" i="2"/>
  <c r="G3481" i="2"/>
  <c r="G3497" i="2"/>
  <c r="G3513" i="2"/>
  <c r="G3529" i="2"/>
  <c r="G3545" i="2"/>
  <c r="G3561" i="2"/>
  <c r="G3577" i="2"/>
  <c r="G3593" i="2"/>
  <c r="G3609" i="2"/>
  <c r="G3625" i="2"/>
  <c r="G3641" i="2"/>
  <c r="G3657" i="2"/>
  <c r="G3673" i="2"/>
  <c r="G3689" i="2"/>
  <c r="G3705" i="2"/>
  <c r="G3721" i="2"/>
  <c r="G3737" i="2"/>
  <c r="G3753" i="2"/>
  <c r="G3769" i="2"/>
  <c r="G3785" i="2"/>
  <c r="G3801" i="2"/>
  <c r="G3817" i="2"/>
  <c r="G3833" i="2"/>
  <c r="G3849" i="2"/>
  <c r="G3865" i="2"/>
  <c r="G3881" i="2"/>
  <c r="G3897" i="2"/>
  <c r="G3913" i="2"/>
  <c r="G3929" i="2"/>
  <c r="G3945" i="2"/>
  <c r="G3961" i="2"/>
  <c r="G3977" i="2"/>
  <c r="G3993" i="2"/>
  <c r="G4009" i="2"/>
  <c r="G4025" i="2"/>
  <c r="G4041" i="2"/>
  <c r="G4057" i="2"/>
  <c r="G4073" i="2"/>
  <c r="G4089" i="2"/>
  <c r="G4105" i="2"/>
  <c r="G4121" i="2"/>
  <c r="G4137" i="2"/>
  <c r="G4153" i="2"/>
  <c r="G4169" i="2"/>
  <c r="G4185" i="2"/>
  <c r="G4201" i="2"/>
  <c r="G4217" i="2"/>
  <c r="G4233" i="2"/>
  <c r="G4249" i="2"/>
  <c r="G4265" i="2"/>
  <c r="G4281" i="2"/>
  <c r="G4297" i="2"/>
  <c r="G4313" i="2"/>
  <c r="G4329" i="2"/>
  <c r="G4345" i="2"/>
  <c r="G4361" i="2"/>
  <c r="G4377" i="2"/>
  <c r="G4393" i="2"/>
  <c r="G4409" i="2"/>
  <c r="G4425" i="2"/>
  <c r="G4441" i="2"/>
  <c r="G4457" i="2"/>
  <c r="G4473" i="2"/>
  <c r="G4489" i="2"/>
  <c r="G4505" i="2"/>
  <c r="G4521" i="2"/>
  <c r="G4537" i="2"/>
  <c r="G4553" i="2"/>
  <c r="G4569" i="2"/>
  <c r="G4585" i="2"/>
  <c r="G4601" i="2"/>
  <c r="G4617" i="2"/>
  <c r="G4633" i="2"/>
  <c r="G4649" i="2"/>
  <c r="G4665" i="2"/>
  <c r="G4681" i="2"/>
  <c r="G4697" i="2"/>
  <c r="G4713" i="2"/>
  <c r="G4729" i="2"/>
  <c r="G4745" i="2"/>
  <c r="G4761" i="2"/>
  <c r="G4777" i="2"/>
  <c r="G4793" i="2"/>
  <c r="G4809" i="2"/>
  <c r="G4825" i="2"/>
  <c r="G4841" i="2"/>
  <c r="G4857" i="2"/>
  <c r="G4873" i="2"/>
  <c r="G4889" i="2"/>
  <c r="G4905" i="2"/>
  <c r="G4921" i="2"/>
  <c r="G4937" i="2"/>
  <c r="G4953" i="2"/>
  <c r="G4969" i="2"/>
  <c r="G4985" i="2"/>
  <c r="G5001" i="2"/>
  <c r="G5017" i="2"/>
  <c r="G5033" i="2"/>
  <c r="G5049" i="2"/>
  <c r="G5065" i="2"/>
  <c r="G5081" i="2"/>
  <c r="G5097" i="2"/>
  <c r="G5113" i="2"/>
  <c r="G5129" i="2"/>
  <c r="G5145" i="2"/>
  <c r="G5161" i="2"/>
  <c r="G5177" i="2"/>
  <c r="G5193" i="2"/>
  <c r="G5209" i="2"/>
  <c r="G5225" i="2"/>
  <c r="G5241" i="2"/>
  <c r="G5257" i="2"/>
  <c r="G5273" i="2"/>
  <c r="G5289" i="2"/>
  <c r="G5305" i="2"/>
  <c r="G5321" i="2"/>
  <c r="G5337" i="2"/>
  <c r="G5353" i="2"/>
  <c r="G5369" i="2"/>
  <c r="G5385" i="2"/>
  <c r="G5401" i="2"/>
  <c r="G5417" i="2"/>
  <c r="G5433" i="2"/>
  <c r="G5449" i="2"/>
  <c r="G5465" i="2"/>
  <c r="G5481" i="2"/>
  <c r="G5497" i="2"/>
  <c r="G5513" i="2"/>
  <c r="G5529" i="2"/>
  <c r="G5545" i="2"/>
  <c r="G5561" i="2"/>
  <c r="G5577" i="2"/>
  <c r="G5593" i="2"/>
  <c r="G5609" i="2"/>
  <c r="G5625" i="2"/>
  <c r="G5641" i="2"/>
  <c r="G5657" i="2"/>
  <c r="G5673" i="2"/>
  <c r="G5689" i="2"/>
  <c r="G5705" i="2"/>
  <c r="G5721" i="2"/>
  <c r="G5737" i="2"/>
  <c r="G5753" i="2"/>
  <c r="G5769" i="2"/>
  <c r="G5785" i="2"/>
  <c r="G5801" i="2"/>
  <c r="G5817" i="2"/>
  <c r="G5833" i="2"/>
  <c r="G5849" i="2"/>
  <c r="G5865" i="2"/>
  <c r="G5881" i="2"/>
  <c r="G361" i="2"/>
  <c r="G777" i="2"/>
  <c r="G1048" i="2"/>
  <c r="G1204" i="2"/>
  <c r="G1275" i="2"/>
  <c r="G1389" i="2"/>
  <c r="G1460" i="2"/>
  <c r="G1531" i="2"/>
  <c r="G1645" i="2"/>
  <c r="G1708" i="2"/>
  <c r="G1765" i="2"/>
  <c r="G1804" i="2"/>
  <c r="G1843" i="2"/>
  <c r="G1893" i="2"/>
  <c r="G1971" i="2"/>
  <c r="G2060" i="2"/>
  <c r="G2099" i="2"/>
  <c r="G2149" i="2"/>
  <c r="G2188" i="2"/>
  <c r="G2227" i="2"/>
  <c r="G2277" i="2"/>
  <c r="G2316" i="2"/>
  <c r="G2355" i="2"/>
  <c r="G2405" i="2"/>
  <c r="G2444" i="2"/>
  <c r="G2483" i="2"/>
  <c r="G2549" i="2"/>
  <c r="G2568" i="2"/>
  <c r="G2587" i="2"/>
  <c r="G2627" i="2"/>
  <c r="G2644" i="2"/>
  <c r="G2689" i="2"/>
  <c r="G2703" i="2"/>
  <c r="G2748" i="2"/>
  <c r="G2765" i="2"/>
  <c r="G2805" i="2"/>
  <c r="G2824" i="2"/>
  <c r="G2843" i="2"/>
  <c r="G2883" i="2"/>
  <c r="G2900" i="2"/>
  <c r="G2948" i="2"/>
  <c r="G2964" i="2"/>
  <c r="G2980" i="2"/>
  <c r="G2996" i="2"/>
  <c r="G3012" i="2"/>
  <c r="G3028" i="2"/>
  <c r="G3044" i="2"/>
  <c r="G3060" i="2"/>
  <c r="G3076" i="2"/>
  <c r="G3092" i="2"/>
  <c r="G3108" i="2"/>
  <c r="G3124" i="2"/>
  <c r="G3140" i="2"/>
  <c r="G3156" i="2"/>
  <c r="G3172" i="2"/>
  <c r="G3188" i="2"/>
  <c r="G3204" i="2"/>
  <c r="G3220" i="2"/>
  <c r="G3236" i="2"/>
  <c r="G3252" i="2"/>
  <c r="G3300" i="2"/>
  <c r="G3364" i="2"/>
  <c r="G3444" i="2"/>
  <c r="G3556" i="2"/>
  <c r="G3684" i="2"/>
  <c r="G1191" i="2"/>
  <c r="G2040" i="2"/>
  <c r="G2699" i="2"/>
  <c r="G3151" i="2"/>
  <c r="G3567" i="2"/>
  <c r="G3871" i="2"/>
  <c r="G2012" i="2"/>
  <c r="G2524" i="2"/>
  <c r="G2799" i="2"/>
  <c r="G3018" i="2"/>
  <c r="G3242" i="2"/>
  <c r="G3562" i="2"/>
  <c r="G3884" i="2"/>
  <c r="G4163" i="2"/>
  <c r="G4442" i="2"/>
  <c r="G4739" i="2"/>
  <c r="G5018" i="2"/>
  <c r="G9980" i="2"/>
  <c r="G9772" i="2"/>
  <c r="G9580" i="2"/>
  <c r="G9452" i="2"/>
  <c r="G9372" i="2"/>
  <c r="G9324" i="2"/>
  <c r="G9260" i="2"/>
  <c r="G9228" i="2"/>
  <c r="G9212" i="2"/>
  <c r="G9196" i="2"/>
  <c r="G9164" i="2"/>
  <c r="G9132" i="2"/>
  <c r="G9036" i="2"/>
  <c r="G8924" i="2"/>
  <c r="G8812" i="2"/>
  <c r="G8668" i="2"/>
  <c r="G8524" i="2"/>
  <c r="G8396" i="2"/>
  <c r="G8268" i="2"/>
  <c r="G8156" i="2"/>
  <c r="G8044" i="2"/>
  <c r="G7916" i="2"/>
  <c r="G7804" i="2"/>
  <c r="G7692" i="2"/>
  <c r="G7596" i="2"/>
  <c r="G7516" i="2"/>
  <c r="G7420" i="2"/>
  <c r="G7308" i="2"/>
  <c r="G7196" i="2"/>
  <c r="G7084" i="2"/>
  <c r="G6972" i="2"/>
  <c r="G6860" i="2"/>
  <c r="G6748" i="2"/>
  <c r="G6636" i="2"/>
  <c r="G6556" i="2"/>
  <c r="G6476" i="2"/>
  <c r="G6428" i="2"/>
  <c r="G6364" i="2"/>
  <c r="G6252" i="2"/>
  <c r="G6124" i="2"/>
  <c r="G5980" i="2"/>
  <c r="G5839" i="2"/>
  <c r="G5688" i="2"/>
  <c r="G5542" i="2"/>
  <c r="G5368" i="2"/>
  <c r="G5159" i="2"/>
  <c r="G4903" i="2"/>
  <c r="G4590" i="2"/>
  <c r="G4296" i="2"/>
  <c r="G3983" i="2"/>
  <c r="G3491" i="2"/>
  <c r="G2668" i="2"/>
  <c r="G2974" i="2"/>
  <c r="G1243" i="2"/>
  <c r="G20" i="2"/>
  <c r="G99" i="2"/>
  <c r="G146" i="2"/>
  <c r="G121" i="2"/>
  <c r="G217" i="2"/>
  <c r="G265" i="2"/>
  <c r="G90" i="2"/>
  <c r="G239" i="2"/>
  <c r="G340" i="2"/>
  <c r="G452" i="2"/>
  <c r="G532" i="2"/>
  <c r="G135" i="2"/>
  <c r="G218" i="2"/>
  <c r="G282" i="2"/>
  <c r="G159" i="2"/>
  <c r="G330" i="2"/>
  <c r="G374" i="2"/>
  <c r="G415" i="2"/>
  <c r="G461" i="2"/>
  <c r="G525" i="2"/>
  <c r="G589" i="2"/>
  <c r="G627" i="2"/>
  <c r="G675" i="2"/>
  <c r="G723" i="2"/>
  <c r="G803" i="2"/>
  <c r="G899" i="2"/>
  <c r="G196" i="2"/>
  <c r="G355" i="2"/>
  <c r="G506" i="2"/>
  <c r="G469" i="2"/>
  <c r="G660" i="2"/>
  <c r="G806" i="2"/>
  <c r="G958" i="2"/>
  <c r="G1038" i="2"/>
  <c r="G1150" i="2"/>
  <c r="G258" i="2"/>
  <c r="G570" i="2"/>
  <c r="G744" i="2"/>
  <c r="G849" i="2"/>
  <c r="G985" i="2"/>
  <c r="G554" i="2"/>
  <c r="G860" i="2"/>
  <c r="G1027" i="2"/>
  <c r="G1091" i="2"/>
  <c r="G1230" i="2"/>
  <c r="G1310" i="2"/>
  <c r="G1422" i="2"/>
  <c r="G1502" i="2"/>
  <c r="G1614" i="2"/>
  <c r="G1678" i="2"/>
  <c r="G42" i="2"/>
  <c r="G633" i="2"/>
  <c r="G928" i="2"/>
  <c r="G1063" i="2"/>
  <c r="G510" i="2"/>
  <c r="G773" i="2"/>
  <c r="G1003" i="2"/>
  <c r="G1147" i="2"/>
  <c r="G1231" i="2"/>
  <c r="G1295" i="2"/>
  <c r="G1377" i="2"/>
  <c r="G1528" i="2"/>
  <c r="G1656" i="2"/>
  <c r="G1786" i="2"/>
  <c r="G1866" i="2"/>
  <c r="G1930" i="2"/>
  <c r="G2042" i="2"/>
  <c r="G2138" i="2"/>
  <c r="G2234" i="2"/>
  <c r="G2346" i="2"/>
  <c r="G2442" i="2"/>
  <c r="G2538" i="2"/>
  <c r="G2650" i="2"/>
  <c r="G2762" i="2"/>
  <c r="G2842" i="2"/>
  <c r="G482" i="2"/>
  <c r="G866" i="2"/>
  <c r="G1032" i="2"/>
  <c r="G1176" i="2"/>
  <c r="G1235" i="2"/>
  <c r="G1299" i="2"/>
  <c r="G1404" i="2"/>
  <c r="G1509" i="2"/>
  <c r="G1596" i="2"/>
  <c r="G1929" i="2"/>
  <c r="G2272" i="2"/>
  <c r="G2487" i="2"/>
  <c r="G2633" i="2"/>
  <c r="G2720" i="2"/>
  <c r="G2164" i="2"/>
  <c r="G1417" i="2"/>
  <c r="G2031" i="2"/>
  <c r="G2415" i="2"/>
  <c r="G2653" i="2"/>
  <c r="G2847" i="2"/>
  <c r="G3005" i="2"/>
  <c r="G3117" i="2"/>
  <c r="G3165" i="2"/>
  <c r="G3245" i="2"/>
  <c r="G3325" i="2"/>
  <c r="G3405" i="2"/>
  <c r="G3517" i="2"/>
  <c r="G3581" i="2"/>
  <c r="G3645" i="2"/>
  <c r="G3693" i="2"/>
  <c r="G3741" i="2"/>
  <c r="G3805" i="2"/>
  <c r="G3901" i="2"/>
  <c r="G4013" i="2"/>
  <c r="G4093" i="2"/>
  <c r="G4205" i="2"/>
  <c r="G4301" i="2"/>
  <c r="G4397" i="2"/>
  <c r="G4509" i="2"/>
  <c r="G4621" i="2"/>
  <c r="G4701" i="2"/>
  <c r="G4813" i="2"/>
  <c r="G4893" i="2"/>
  <c r="G4989" i="2"/>
  <c r="G5085" i="2"/>
  <c r="G5197" i="2"/>
  <c r="G5277" i="2"/>
  <c r="G5373" i="2"/>
  <c r="G5469" i="2"/>
  <c r="G5549" i="2"/>
  <c r="G5613" i="2"/>
  <c r="G5709" i="2"/>
  <c r="G5805" i="2"/>
  <c r="G418" i="2"/>
  <c r="G1467" i="2"/>
  <c r="G1861" i="2"/>
  <c r="G2067" i="2"/>
  <c r="G2373" i="2"/>
  <c r="G2613" i="2"/>
  <c r="G2812" i="2"/>
  <c r="G2952" i="2"/>
  <c r="G3000" i="2"/>
  <c r="G3048" i="2"/>
  <c r="G3096" i="2"/>
  <c r="G3208" i="2"/>
  <c r="G3320" i="2"/>
  <c r="G3400" i="2"/>
  <c r="G3512" i="2"/>
  <c r="G3608" i="2"/>
  <c r="G3720" i="2"/>
  <c r="G1115" i="2"/>
  <c r="G1976" i="2"/>
  <c r="G2552" i="2"/>
  <c r="G2884" i="2"/>
  <c r="G3063" i="2"/>
  <c r="G3159" i="2"/>
  <c r="G3223" i="2"/>
  <c r="G3319" i="2"/>
  <c r="G3479" i="2"/>
  <c r="G3671" i="2"/>
  <c r="G3832" i="2"/>
  <c r="G1364" i="2"/>
  <c r="G2133" i="2"/>
  <c r="G2595" i="2"/>
  <c r="G2962" i="2"/>
  <c r="G3154" i="2"/>
  <c r="G3346" i="2"/>
  <c r="G3474" i="2"/>
  <c r="G3698" i="2"/>
  <c r="G3868" i="2"/>
  <c r="G3996" i="2"/>
  <c r="G4124" i="2"/>
  <c r="G4275" i="2"/>
  <c r="G4426" i="2"/>
  <c r="G4572" i="2"/>
  <c r="G4682" i="2"/>
  <c r="G4746" i="2"/>
  <c r="G4828" i="2"/>
  <c r="G4892" i="2"/>
  <c r="G4956" i="2"/>
  <c r="G5002" i="2"/>
  <c r="G5066" i="2"/>
  <c r="G5171" i="2"/>
  <c r="G9928" i="2"/>
  <c r="G9832" i="2"/>
  <c r="G9720" i="2"/>
  <c r="G9608" i="2"/>
  <c r="G9528" i="2"/>
  <c r="G9432" i="2"/>
  <c r="G9336" i="2"/>
  <c r="G9224" i="2"/>
  <c r="G9128" i="2"/>
  <c r="G9032" i="2"/>
  <c r="G8936" i="2"/>
  <c r="G8840" i="2"/>
  <c r="G8776" i="2"/>
  <c r="G8728" i="2"/>
  <c r="G8680" i="2"/>
  <c r="G8648" i="2"/>
  <c r="G8600" i="2"/>
  <c r="G8552" i="2"/>
  <c r="G8472" i="2"/>
  <c r="G8408" i="2"/>
  <c r="G8312" i="2"/>
  <c r="G8216" i="2"/>
  <c r="G8104" i="2"/>
  <c r="G8024" i="2"/>
  <c r="G7912" i="2"/>
  <c r="G7832" i="2"/>
  <c r="G7720" i="2"/>
  <c r="G7640" i="2"/>
  <c r="G7560" i="2"/>
  <c r="G7480" i="2"/>
  <c r="G7400" i="2"/>
  <c r="G7304" i="2"/>
  <c r="G7224" i="2"/>
  <c r="G7128" i="2"/>
  <c r="G7016" i="2"/>
  <c r="G6920" i="2"/>
  <c r="G6824" i="2"/>
  <c r="G6728" i="2"/>
  <c r="G6632" i="2"/>
  <c r="G6520" i="2"/>
  <c r="G6440" i="2"/>
  <c r="G6328" i="2"/>
  <c r="G6232" i="2"/>
  <c r="G6136" i="2"/>
  <c r="G6024" i="2"/>
  <c r="G5944" i="2"/>
  <c r="G5855" i="2"/>
  <c r="G5791" i="2"/>
  <c r="G5663" i="2"/>
  <c r="G5535" i="2"/>
  <c r="G5384" i="2"/>
  <c r="G5320" i="2"/>
  <c r="G5279" i="2"/>
  <c r="G5238" i="2"/>
  <c r="G5215" i="2"/>
  <c r="G5140" i="2"/>
  <c r="G4960" i="2"/>
  <c r="G4822" i="2"/>
  <c r="G4628" i="2"/>
  <c r="G4488" i="2"/>
  <c r="G4386" i="2"/>
  <c r="G4310" i="2"/>
  <c r="G4175" i="2"/>
  <c r="G4014" i="2"/>
  <c r="G3783" i="2"/>
  <c r="G3475" i="2"/>
  <c r="G3091" i="2"/>
  <c r="G2513" i="2"/>
  <c r="G1271" i="2"/>
  <c r="E34" i="2"/>
  <c r="H34" i="2" s="1"/>
  <c r="E50" i="2"/>
  <c r="H50" i="2" s="1"/>
  <c r="E66" i="2"/>
  <c r="H66" i="2" s="1"/>
  <c r="E82" i="2"/>
  <c r="H82" i="2" s="1"/>
  <c r="E98" i="2"/>
  <c r="H98" i="2" s="1"/>
  <c r="E25" i="2"/>
  <c r="H25" i="2" s="1"/>
  <c r="E41" i="2"/>
  <c r="H41" i="2" s="1"/>
  <c r="E57" i="2"/>
  <c r="H57" i="2" s="1"/>
  <c r="E73" i="2"/>
  <c r="H73" i="2" s="1"/>
  <c r="E89" i="2"/>
  <c r="H89" i="2" s="1"/>
  <c r="E105" i="2"/>
  <c r="H105" i="2" s="1"/>
  <c r="E121" i="2"/>
  <c r="H121" i="2" s="1"/>
  <c r="E36" i="2"/>
  <c r="H36" i="2" s="1"/>
  <c r="E68" i="2"/>
  <c r="H68" i="2" s="1"/>
  <c r="E100" i="2"/>
  <c r="H100" i="2" s="1"/>
  <c r="E123" i="2"/>
  <c r="H123" i="2" s="1"/>
  <c r="E140" i="2"/>
  <c r="H140" i="2" s="1"/>
  <c r="E156" i="2"/>
  <c r="H156" i="2" s="1"/>
  <c r="E172" i="2"/>
  <c r="H172" i="2" s="1"/>
  <c r="E43" i="2"/>
  <c r="H43" i="2" s="1"/>
  <c r="E79" i="2"/>
  <c r="H79" i="2" s="1"/>
  <c r="E126" i="2"/>
  <c r="H126" i="2" s="1"/>
  <c r="E146" i="2"/>
  <c r="H146" i="2" s="1"/>
  <c r="E169" i="2"/>
  <c r="H169" i="2" s="1"/>
  <c r="E187" i="2"/>
  <c r="H187" i="2" s="1"/>
  <c r="E203" i="2"/>
  <c r="H203" i="2" s="1"/>
  <c r="E219" i="2"/>
  <c r="H219" i="2" s="1"/>
  <c r="E235" i="2"/>
  <c r="H235" i="2" s="1"/>
  <c r="E251" i="2"/>
  <c r="H251" i="2" s="1"/>
  <c r="E267" i="2"/>
  <c r="H267" i="2" s="1"/>
  <c r="E283" i="2"/>
  <c r="H283" i="2" s="1"/>
  <c r="E299" i="2"/>
  <c r="H299" i="2" s="1"/>
  <c r="E315" i="2"/>
  <c r="H315" i="2" s="1"/>
  <c r="E55" i="2"/>
  <c r="H55" i="2" s="1"/>
  <c r="E103" i="2"/>
  <c r="H103" i="2" s="1"/>
  <c r="E24" i="2"/>
  <c r="H24" i="2" s="1"/>
  <c r="E95" i="2"/>
  <c r="H95" i="2" s="1"/>
  <c r="E135" i="2"/>
  <c r="H135" i="2" s="1"/>
  <c r="E154" i="2"/>
  <c r="H154" i="2" s="1"/>
  <c r="E173" i="2"/>
  <c r="H173" i="2" s="1"/>
  <c r="E197" i="2"/>
  <c r="H197" i="2" s="1"/>
  <c r="E220" i="2"/>
  <c r="H220" i="2" s="1"/>
  <c r="E238" i="2"/>
  <c r="H238" i="2" s="1"/>
  <c r="E261" i="2"/>
  <c r="H261" i="2" s="1"/>
  <c r="E284" i="2"/>
  <c r="H284" i="2" s="1"/>
  <c r="E302" i="2"/>
  <c r="H302" i="2" s="1"/>
  <c r="E322" i="2"/>
  <c r="H322" i="2" s="1"/>
  <c r="E338" i="2"/>
  <c r="H338" i="2" s="1"/>
  <c r="E354" i="2"/>
  <c r="H354" i="2" s="1"/>
  <c r="E370" i="2"/>
  <c r="H370" i="2" s="1"/>
  <c r="E386" i="2"/>
  <c r="H386" i="2" s="1"/>
  <c r="E402" i="2"/>
  <c r="H402" i="2" s="1"/>
  <c r="E418" i="2"/>
  <c r="H418" i="2" s="1"/>
  <c r="E434" i="2"/>
  <c r="H434" i="2" s="1"/>
  <c r="E450" i="2"/>
  <c r="H450" i="2" s="1"/>
  <c r="E466" i="2"/>
  <c r="H466" i="2" s="1"/>
  <c r="E482" i="2"/>
  <c r="H482" i="2" s="1"/>
  <c r="E498" i="2"/>
  <c r="H498" i="2" s="1"/>
  <c r="E514" i="2"/>
  <c r="H514" i="2" s="1"/>
  <c r="E530" i="2"/>
  <c r="H530" i="2" s="1"/>
  <c r="E546" i="2"/>
  <c r="H546" i="2" s="1"/>
  <c r="E562" i="2"/>
  <c r="H562" i="2" s="1"/>
  <c r="E578" i="2"/>
  <c r="H578" i="2" s="1"/>
  <c r="E594" i="2"/>
  <c r="H594" i="2" s="1"/>
  <c r="E610" i="2"/>
  <c r="H610" i="2" s="1"/>
  <c r="E67" i="2"/>
  <c r="H67" i="2" s="1"/>
  <c r="E131" i="2"/>
  <c r="H131" i="2" s="1"/>
  <c r="E145" i="2"/>
  <c r="H145" i="2" s="1"/>
  <c r="E185" i="2"/>
  <c r="H185" i="2" s="1"/>
  <c r="E208" i="2"/>
  <c r="H208" i="2" s="1"/>
  <c r="E226" i="2"/>
  <c r="H226" i="2" s="1"/>
  <c r="E249" i="2"/>
  <c r="H249" i="2" s="1"/>
  <c r="E272" i="2"/>
  <c r="H272" i="2" s="1"/>
  <c r="E290" i="2"/>
  <c r="H290" i="2" s="1"/>
  <c r="E313" i="2"/>
  <c r="H313" i="2" s="1"/>
  <c r="E333" i="2"/>
  <c r="H333" i="2" s="1"/>
  <c r="E91" i="2"/>
  <c r="H91" i="2" s="1"/>
  <c r="E174" i="2"/>
  <c r="H174" i="2" s="1"/>
  <c r="E214" i="2"/>
  <c r="H214" i="2" s="1"/>
  <c r="E253" i="2"/>
  <c r="H253" i="2" s="1"/>
  <c r="E292" i="2"/>
  <c r="H292" i="2" s="1"/>
  <c r="E328" i="2"/>
  <c r="H328" i="2" s="1"/>
  <c r="E355" i="2"/>
  <c r="H355" i="2" s="1"/>
  <c r="E373" i="2"/>
  <c r="H373" i="2" s="1"/>
  <c r="E396" i="2"/>
  <c r="H396" i="2" s="1"/>
  <c r="E419" i="2"/>
  <c r="H419" i="2" s="1"/>
  <c r="E437" i="2"/>
  <c r="H437" i="2" s="1"/>
  <c r="E460" i="2"/>
  <c r="H460" i="2" s="1"/>
  <c r="E483" i="2"/>
  <c r="H483" i="2" s="1"/>
  <c r="E501" i="2"/>
  <c r="H501" i="2" s="1"/>
  <c r="E524" i="2"/>
  <c r="H524" i="2" s="1"/>
  <c r="E547" i="2"/>
  <c r="H547" i="2" s="1"/>
  <c r="E565" i="2"/>
  <c r="H565" i="2" s="1"/>
  <c r="E588" i="2"/>
  <c r="H588" i="2" s="1"/>
  <c r="E611" i="2"/>
  <c r="H611" i="2" s="1"/>
  <c r="E625" i="2"/>
  <c r="H625" i="2" s="1"/>
  <c r="E641" i="2"/>
  <c r="H641" i="2" s="1"/>
  <c r="E657" i="2"/>
  <c r="H657" i="2" s="1"/>
  <c r="E673" i="2"/>
  <c r="H673" i="2" s="1"/>
  <c r="E689" i="2"/>
  <c r="H689" i="2" s="1"/>
  <c r="E705" i="2"/>
  <c r="H705" i="2" s="1"/>
  <c r="E721" i="2"/>
  <c r="H721" i="2" s="1"/>
  <c r="E737" i="2"/>
  <c r="H737" i="2" s="1"/>
  <c r="E753" i="2"/>
  <c r="H753" i="2" s="1"/>
  <c r="E769" i="2"/>
  <c r="H769" i="2" s="1"/>
  <c r="E785" i="2"/>
  <c r="H785" i="2" s="1"/>
  <c r="E801" i="2"/>
  <c r="H801" i="2" s="1"/>
  <c r="E817" i="2"/>
  <c r="H817" i="2" s="1"/>
  <c r="E833" i="2"/>
  <c r="H833" i="2" s="1"/>
  <c r="E849" i="2"/>
  <c r="H849" i="2" s="1"/>
  <c r="E865" i="2"/>
  <c r="H865" i="2" s="1"/>
  <c r="E881" i="2"/>
  <c r="H881" i="2" s="1"/>
  <c r="E897" i="2"/>
  <c r="H897" i="2" s="1"/>
  <c r="E913" i="2"/>
  <c r="H913" i="2" s="1"/>
  <c r="E929" i="2"/>
  <c r="H929" i="2" s="1"/>
  <c r="E945" i="2"/>
  <c r="H945" i="2" s="1"/>
  <c r="E35" i="2"/>
  <c r="H35" i="2" s="1"/>
  <c r="E170" i="2"/>
  <c r="H170" i="2" s="1"/>
  <c r="E200" i="2"/>
  <c r="H200" i="2" s="1"/>
  <c r="E250" i="2"/>
  <c r="H250" i="2" s="1"/>
  <c r="E289" i="2"/>
  <c r="H289" i="2" s="1"/>
  <c r="E331" i="2"/>
  <c r="H331" i="2" s="1"/>
  <c r="E352" i="2"/>
  <c r="H352" i="2" s="1"/>
  <c r="E375" i="2"/>
  <c r="H375" i="2" s="1"/>
  <c r="E393" i="2"/>
  <c r="H393" i="2" s="1"/>
  <c r="E416" i="2"/>
  <c r="H416" i="2" s="1"/>
  <c r="E439" i="2"/>
  <c r="H439" i="2" s="1"/>
  <c r="E457" i="2"/>
  <c r="H457" i="2" s="1"/>
  <c r="E480" i="2"/>
  <c r="H480" i="2" s="1"/>
  <c r="E503" i="2"/>
  <c r="H503" i="2" s="1"/>
  <c r="E521" i="2"/>
  <c r="H521" i="2" s="1"/>
  <c r="E180" i="2"/>
  <c r="H180" i="2" s="1"/>
  <c r="E294" i="2"/>
  <c r="H294" i="2" s="1"/>
  <c r="E349" i="2"/>
  <c r="H349" i="2" s="1"/>
  <c r="E388" i="2"/>
  <c r="H388" i="2" s="1"/>
  <c r="E427" i="2"/>
  <c r="H427" i="2" s="1"/>
  <c r="E477" i="2"/>
  <c r="H477" i="2" s="1"/>
  <c r="E516" i="2"/>
  <c r="H516" i="2" s="1"/>
  <c r="E537" i="2"/>
  <c r="H537" i="2" s="1"/>
  <c r="E577" i="2"/>
  <c r="H577" i="2" s="1"/>
  <c r="E596" i="2"/>
  <c r="H596" i="2" s="1"/>
  <c r="E618" i="2"/>
  <c r="H618" i="2" s="1"/>
  <c r="E636" i="2"/>
  <c r="H636" i="2" s="1"/>
  <c r="E659" i="2"/>
  <c r="H659" i="2" s="1"/>
  <c r="E682" i="2"/>
  <c r="H682" i="2" s="1"/>
  <c r="E700" i="2"/>
  <c r="H700" i="2" s="1"/>
  <c r="E723" i="2"/>
  <c r="H723" i="2" s="1"/>
  <c r="E746" i="2"/>
  <c r="H746" i="2" s="1"/>
  <c r="E764" i="2"/>
  <c r="H764" i="2" s="1"/>
  <c r="E787" i="2"/>
  <c r="H787" i="2" s="1"/>
  <c r="E810" i="2"/>
  <c r="H810" i="2" s="1"/>
  <c r="E828" i="2"/>
  <c r="H828" i="2" s="1"/>
  <c r="E851" i="2"/>
  <c r="H851" i="2" s="1"/>
  <c r="E874" i="2"/>
  <c r="H874" i="2" s="1"/>
  <c r="E892" i="2"/>
  <c r="H892" i="2" s="1"/>
  <c r="E915" i="2"/>
  <c r="H915" i="2" s="1"/>
  <c r="E938" i="2"/>
  <c r="H938" i="2" s="1"/>
  <c r="E956" i="2"/>
  <c r="H956" i="2" s="1"/>
  <c r="E972" i="2"/>
  <c r="H972" i="2" s="1"/>
  <c r="E988" i="2"/>
  <c r="H988" i="2" s="1"/>
  <c r="E1004" i="2"/>
  <c r="H1004" i="2" s="1"/>
  <c r="E1020" i="2"/>
  <c r="H1020" i="2" s="1"/>
  <c r="E1036" i="2"/>
  <c r="H1036" i="2" s="1"/>
  <c r="E1052" i="2"/>
  <c r="H1052" i="2" s="1"/>
  <c r="E1068" i="2"/>
  <c r="H1068" i="2" s="1"/>
  <c r="E1084" i="2"/>
  <c r="H1084" i="2" s="1"/>
  <c r="E1100" i="2"/>
  <c r="H1100" i="2" s="1"/>
  <c r="E1116" i="2"/>
  <c r="H1116" i="2" s="1"/>
  <c r="E1132" i="2"/>
  <c r="H1132" i="2" s="1"/>
  <c r="E1148" i="2"/>
  <c r="H1148" i="2" s="1"/>
  <c r="E1164" i="2"/>
  <c r="H1164" i="2" s="1"/>
  <c r="E1180" i="2"/>
  <c r="H1180" i="2" s="1"/>
  <c r="E1196" i="2"/>
  <c r="H1196" i="2" s="1"/>
  <c r="E216" i="2"/>
  <c r="H216" i="2" s="1"/>
  <c r="E327" i="2"/>
  <c r="H327" i="2" s="1"/>
  <c r="E385" i="2"/>
  <c r="H385" i="2" s="1"/>
  <c r="E424" i="2"/>
  <c r="H424" i="2" s="1"/>
  <c r="E463" i="2"/>
  <c r="H463" i="2" s="1"/>
  <c r="E513" i="2"/>
  <c r="H513" i="2" s="1"/>
  <c r="E535" i="2"/>
  <c r="H535" i="2" s="1"/>
  <c r="E575" i="2"/>
  <c r="H575" i="2" s="1"/>
  <c r="E592" i="2"/>
  <c r="H592" i="2" s="1"/>
  <c r="E624" i="2"/>
  <c r="H624" i="2" s="1"/>
  <c r="E647" i="2"/>
  <c r="H647" i="2" s="1"/>
  <c r="E670" i="2"/>
  <c r="H670" i="2" s="1"/>
  <c r="E688" i="2"/>
  <c r="H688" i="2" s="1"/>
  <c r="E711" i="2"/>
  <c r="H711" i="2" s="1"/>
  <c r="E734" i="2"/>
  <c r="H734" i="2" s="1"/>
  <c r="E752" i="2"/>
  <c r="H752" i="2" s="1"/>
  <c r="E775" i="2"/>
  <c r="H775" i="2" s="1"/>
  <c r="E798" i="2"/>
  <c r="H798" i="2" s="1"/>
  <c r="E816" i="2"/>
  <c r="H816" i="2" s="1"/>
  <c r="E839" i="2"/>
  <c r="H839" i="2" s="1"/>
  <c r="E862" i="2"/>
  <c r="H862" i="2" s="1"/>
  <c r="E880" i="2"/>
  <c r="H880" i="2" s="1"/>
  <c r="E903" i="2"/>
  <c r="H903" i="2" s="1"/>
  <c r="E926" i="2"/>
  <c r="H926" i="2" s="1"/>
  <c r="E944" i="2"/>
  <c r="H944" i="2" s="1"/>
  <c r="E967" i="2"/>
  <c r="H967" i="2" s="1"/>
  <c r="E983" i="2"/>
  <c r="H983" i="2" s="1"/>
  <c r="E198" i="2"/>
  <c r="H198" i="2" s="1"/>
  <c r="E365" i="2"/>
  <c r="H365" i="2" s="1"/>
  <c r="E436" i="2"/>
  <c r="H436" i="2" s="1"/>
  <c r="E507" i="2"/>
  <c r="H507" i="2" s="1"/>
  <c r="E569" i="2"/>
  <c r="H569" i="2" s="1"/>
  <c r="E644" i="2"/>
  <c r="H644" i="2" s="1"/>
  <c r="E683" i="2"/>
  <c r="H683" i="2" s="1"/>
  <c r="E722" i="2"/>
  <c r="H722" i="2" s="1"/>
  <c r="E772" i="2"/>
  <c r="H772" i="2" s="1"/>
  <c r="E811" i="2"/>
  <c r="H811" i="2" s="1"/>
  <c r="E850" i="2"/>
  <c r="H850" i="2" s="1"/>
  <c r="E900" i="2"/>
  <c r="H900" i="2" s="1"/>
  <c r="E939" i="2"/>
  <c r="H939" i="2" s="1"/>
  <c r="E978" i="2"/>
  <c r="H978" i="2" s="1"/>
  <c r="E1003" i="2"/>
  <c r="H1003" i="2" s="1"/>
  <c r="E1026" i="2"/>
  <c r="H1026" i="2" s="1"/>
  <c r="E1049" i="2"/>
  <c r="H1049" i="2" s="1"/>
  <c r="E1067" i="2"/>
  <c r="H1067" i="2" s="1"/>
  <c r="E1090" i="2"/>
  <c r="H1090" i="2" s="1"/>
  <c r="E1113" i="2"/>
  <c r="H1113" i="2" s="1"/>
  <c r="E1131" i="2"/>
  <c r="H1131" i="2" s="1"/>
  <c r="E1154" i="2"/>
  <c r="H1154" i="2" s="1"/>
  <c r="E1177" i="2"/>
  <c r="H1177" i="2" s="1"/>
  <c r="E1195" i="2"/>
  <c r="H1195" i="2" s="1"/>
  <c r="E1212" i="2"/>
  <c r="H1212" i="2" s="1"/>
  <c r="E1228" i="2"/>
  <c r="H1228" i="2" s="1"/>
  <c r="E1244" i="2"/>
  <c r="H1244" i="2" s="1"/>
  <c r="E1260" i="2"/>
  <c r="H1260" i="2" s="1"/>
  <c r="E1276" i="2"/>
  <c r="H1276" i="2" s="1"/>
  <c r="E1292" i="2"/>
  <c r="H1292" i="2" s="1"/>
  <c r="E1308" i="2"/>
  <c r="H1308" i="2" s="1"/>
  <c r="E1324" i="2"/>
  <c r="H1324" i="2" s="1"/>
  <c r="E1340" i="2"/>
  <c r="H1340" i="2" s="1"/>
  <c r="E1356" i="2"/>
  <c r="H1356" i="2" s="1"/>
  <c r="E1372" i="2"/>
  <c r="H1372" i="2" s="1"/>
  <c r="E1388" i="2"/>
  <c r="H1388" i="2" s="1"/>
  <c r="E1404" i="2"/>
  <c r="H1404" i="2" s="1"/>
  <c r="E1420" i="2"/>
  <c r="H1420" i="2" s="1"/>
  <c r="E1436" i="2"/>
  <c r="H1436" i="2" s="1"/>
  <c r="E1452" i="2"/>
  <c r="H1452" i="2" s="1"/>
  <c r="E1468" i="2"/>
  <c r="H1468" i="2" s="1"/>
  <c r="E1484" i="2"/>
  <c r="H1484" i="2" s="1"/>
  <c r="E1500" i="2"/>
  <c r="H1500" i="2" s="1"/>
  <c r="E1516" i="2"/>
  <c r="H1516" i="2" s="1"/>
  <c r="E1532" i="2"/>
  <c r="H1532" i="2" s="1"/>
  <c r="E1548" i="2"/>
  <c r="H1548" i="2" s="1"/>
  <c r="E1564" i="2"/>
  <c r="H1564" i="2" s="1"/>
  <c r="E1580" i="2"/>
  <c r="H1580" i="2" s="1"/>
  <c r="E1596" i="2"/>
  <c r="H1596" i="2" s="1"/>
  <c r="E1612" i="2"/>
  <c r="H1612" i="2" s="1"/>
  <c r="E1628" i="2"/>
  <c r="H1628" i="2" s="1"/>
  <c r="E1644" i="2"/>
  <c r="H1644" i="2" s="1"/>
  <c r="E1660" i="2"/>
  <c r="H1660" i="2" s="1"/>
  <c r="E1676" i="2"/>
  <c r="H1676" i="2" s="1"/>
  <c r="E1692" i="2"/>
  <c r="H1692" i="2" s="1"/>
  <c r="E1708" i="2"/>
  <c r="H1708" i="2" s="1"/>
  <c r="E99" i="2"/>
  <c r="H99" i="2" s="1"/>
  <c r="E312" i="2"/>
  <c r="H312" i="2" s="1"/>
  <c r="E401" i="2"/>
  <c r="H401" i="2" s="1"/>
  <c r="E472" i="2"/>
  <c r="H472" i="2" s="1"/>
  <c r="E555" i="2"/>
  <c r="H555" i="2" s="1"/>
  <c r="E612" i="2"/>
  <c r="H612" i="2" s="1"/>
  <c r="E648" i="2"/>
  <c r="H648" i="2" s="1"/>
  <c r="E687" i="2"/>
  <c r="H687" i="2" s="1"/>
  <c r="E726" i="2"/>
  <c r="H726" i="2" s="1"/>
  <c r="E776" i="2"/>
  <c r="H776" i="2" s="1"/>
  <c r="E815" i="2"/>
  <c r="H815" i="2" s="1"/>
  <c r="E854" i="2"/>
  <c r="H854" i="2" s="1"/>
  <c r="E904" i="2"/>
  <c r="H904" i="2" s="1"/>
  <c r="E943" i="2"/>
  <c r="H943" i="2" s="1"/>
  <c r="E973" i="2"/>
  <c r="H973" i="2" s="1"/>
  <c r="E998" i="2"/>
  <c r="H998" i="2" s="1"/>
  <c r="E1021" i="2"/>
  <c r="H1021" i="2" s="1"/>
  <c r="E1039" i="2"/>
  <c r="H1039" i="2" s="1"/>
  <c r="E1062" i="2"/>
  <c r="H1062" i="2" s="1"/>
  <c r="E1085" i="2"/>
  <c r="H1085" i="2" s="1"/>
  <c r="E262" i="2"/>
  <c r="H262" i="2" s="1"/>
  <c r="E468" i="2"/>
  <c r="H468" i="2" s="1"/>
  <c r="E660" i="2"/>
  <c r="H660" i="2" s="1"/>
  <c r="E731" i="2"/>
  <c r="H731" i="2" s="1"/>
  <c r="E802" i="2"/>
  <c r="H802" i="2" s="1"/>
  <c r="E916" i="2"/>
  <c r="H916" i="2" s="1"/>
  <c r="E974" i="2"/>
  <c r="H974" i="2" s="1"/>
  <c r="E1025" i="2"/>
  <c r="H1025" i="2" s="1"/>
  <c r="E1075" i="2"/>
  <c r="H1075" i="2" s="1"/>
  <c r="E1103" i="2"/>
  <c r="H1103" i="2" s="1"/>
  <c r="E1143" i="2"/>
  <c r="H1143" i="2" s="1"/>
  <c r="E1162" i="2"/>
  <c r="H1162" i="2" s="1"/>
  <c r="E1181" i="2"/>
  <c r="H1181" i="2" s="1"/>
  <c r="E1221" i="2"/>
  <c r="H1221" i="2" s="1"/>
  <c r="E1239" i="2"/>
  <c r="H1239" i="2" s="1"/>
  <c r="E1262" i="2"/>
  <c r="H1262" i="2" s="1"/>
  <c r="E1285" i="2"/>
  <c r="H1285" i="2" s="1"/>
  <c r="E1303" i="2"/>
  <c r="H1303" i="2" s="1"/>
  <c r="E1326" i="2"/>
  <c r="H1326" i="2" s="1"/>
  <c r="E1349" i="2"/>
  <c r="H1349" i="2" s="1"/>
  <c r="E1367" i="2"/>
  <c r="H1367" i="2" s="1"/>
  <c r="E1390" i="2"/>
  <c r="H1390" i="2" s="1"/>
  <c r="E1413" i="2"/>
  <c r="H1413" i="2" s="1"/>
  <c r="E1431" i="2"/>
  <c r="H1431" i="2" s="1"/>
  <c r="E1454" i="2"/>
  <c r="H1454" i="2" s="1"/>
  <c r="E1477" i="2"/>
  <c r="H1477" i="2" s="1"/>
  <c r="E1495" i="2"/>
  <c r="H1495" i="2" s="1"/>
  <c r="E1518" i="2"/>
  <c r="H1518" i="2" s="1"/>
  <c r="E1541" i="2"/>
  <c r="H1541" i="2" s="1"/>
  <c r="E1559" i="2"/>
  <c r="H1559" i="2" s="1"/>
  <c r="E1582" i="2"/>
  <c r="H1582" i="2" s="1"/>
  <c r="E1605" i="2"/>
  <c r="H1605" i="2" s="1"/>
  <c r="E1623" i="2"/>
  <c r="H1623" i="2" s="1"/>
  <c r="E1646" i="2"/>
  <c r="H1646" i="2" s="1"/>
  <c r="E1669" i="2"/>
  <c r="H1669" i="2" s="1"/>
  <c r="E1687" i="2"/>
  <c r="H1687" i="2" s="1"/>
  <c r="E1710" i="2"/>
  <c r="H1710" i="2" s="1"/>
  <c r="E1728" i="2"/>
  <c r="H1728" i="2" s="1"/>
  <c r="E1744" i="2"/>
  <c r="H1744" i="2" s="1"/>
  <c r="E1760" i="2"/>
  <c r="H1760" i="2" s="1"/>
  <c r="E1776" i="2"/>
  <c r="H1776" i="2" s="1"/>
  <c r="E1792" i="2"/>
  <c r="H1792" i="2" s="1"/>
  <c r="E1808" i="2"/>
  <c r="H1808" i="2" s="1"/>
  <c r="E1824" i="2"/>
  <c r="H1824" i="2" s="1"/>
  <c r="E1840" i="2"/>
  <c r="H1840" i="2" s="1"/>
  <c r="E1856" i="2"/>
  <c r="H1856" i="2" s="1"/>
  <c r="E1872" i="2"/>
  <c r="H1872" i="2" s="1"/>
  <c r="E1888" i="2"/>
  <c r="H1888" i="2" s="1"/>
  <c r="E1904" i="2"/>
  <c r="H1904" i="2" s="1"/>
  <c r="E1920" i="2"/>
  <c r="H1920" i="2" s="1"/>
  <c r="E1936" i="2"/>
  <c r="H1936" i="2" s="1"/>
  <c r="E1952" i="2"/>
  <c r="H1952" i="2" s="1"/>
  <c r="E1968" i="2"/>
  <c r="H1968" i="2" s="1"/>
  <c r="E1984" i="2"/>
  <c r="H1984" i="2" s="1"/>
  <c r="E2000" i="2"/>
  <c r="H2000" i="2" s="1"/>
  <c r="E2016" i="2"/>
  <c r="H2016" i="2" s="1"/>
  <c r="E2032" i="2"/>
  <c r="H2032" i="2" s="1"/>
  <c r="E2048" i="2"/>
  <c r="H2048" i="2" s="1"/>
  <c r="E2064" i="2"/>
  <c r="H2064" i="2" s="1"/>
  <c r="E2080" i="2"/>
  <c r="H2080" i="2" s="1"/>
  <c r="E2096" i="2"/>
  <c r="H2096" i="2" s="1"/>
  <c r="E2112" i="2"/>
  <c r="H2112" i="2" s="1"/>
  <c r="E2128" i="2"/>
  <c r="H2128" i="2" s="1"/>
  <c r="E2144" i="2"/>
  <c r="H2144" i="2" s="1"/>
  <c r="E2160" i="2"/>
  <c r="H2160" i="2" s="1"/>
  <c r="E2176" i="2"/>
  <c r="H2176" i="2" s="1"/>
  <c r="E2192" i="2"/>
  <c r="H2192" i="2" s="1"/>
  <c r="E2208" i="2"/>
  <c r="H2208" i="2" s="1"/>
  <c r="E2224" i="2"/>
  <c r="H2224" i="2" s="1"/>
  <c r="E2240" i="2"/>
  <c r="H2240" i="2" s="1"/>
  <c r="E2256" i="2"/>
  <c r="H2256" i="2" s="1"/>
  <c r="E2272" i="2"/>
  <c r="H2272" i="2" s="1"/>
  <c r="E2288" i="2"/>
  <c r="H2288" i="2" s="1"/>
  <c r="E2304" i="2"/>
  <c r="H2304" i="2" s="1"/>
  <c r="E2320" i="2"/>
  <c r="H2320" i="2" s="1"/>
  <c r="E2336" i="2"/>
  <c r="H2336" i="2" s="1"/>
  <c r="E2352" i="2"/>
  <c r="H2352" i="2" s="1"/>
  <c r="E2368" i="2"/>
  <c r="H2368" i="2" s="1"/>
  <c r="E2384" i="2"/>
  <c r="H2384" i="2" s="1"/>
  <c r="E2400" i="2"/>
  <c r="H2400" i="2" s="1"/>
  <c r="E2416" i="2"/>
  <c r="H2416" i="2" s="1"/>
  <c r="E2432" i="2"/>
  <c r="H2432" i="2" s="1"/>
  <c r="E2448" i="2"/>
  <c r="H2448" i="2" s="1"/>
  <c r="E2464" i="2"/>
  <c r="H2464" i="2" s="1"/>
  <c r="E2480" i="2"/>
  <c r="H2480" i="2" s="1"/>
  <c r="E2496" i="2"/>
  <c r="H2496" i="2" s="1"/>
  <c r="E2512" i="2"/>
  <c r="H2512" i="2" s="1"/>
  <c r="E2528" i="2"/>
  <c r="H2528" i="2" s="1"/>
  <c r="E2544" i="2"/>
  <c r="H2544" i="2" s="1"/>
  <c r="E2560" i="2"/>
  <c r="H2560" i="2" s="1"/>
  <c r="E2576" i="2"/>
  <c r="H2576" i="2" s="1"/>
  <c r="E2592" i="2"/>
  <c r="H2592" i="2" s="1"/>
  <c r="E2608" i="2"/>
  <c r="H2608" i="2" s="1"/>
  <c r="E2624" i="2"/>
  <c r="H2624" i="2" s="1"/>
  <c r="E2640" i="2"/>
  <c r="H2640" i="2" s="1"/>
  <c r="E2656" i="2"/>
  <c r="H2656" i="2" s="1"/>
  <c r="E2672" i="2"/>
  <c r="H2672" i="2" s="1"/>
  <c r="E2688" i="2"/>
  <c r="H2688" i="2" s="1"/>
  <c r="E2704" i="2"/>
  <c r="H2704" i="2" s="1"/>
  <c r="E2720" i="2"/>
  <c r="H2720" i="2" s="1"/>
  <c r="E2736" i="2"/>
  <c r="H2736" i="2" s="1"/>
  <c r="E2752" i="2"/>
  <c r="H2752" i="2" s="1"/>
  <c r="E2768" i="2"/>
  <c r="H2768" i="2" s="1"/>
  <c r="E2784" i="2"/>
  <c r="H2784" i="2" s="1"/>
  <c r="E2800" i="2"/>
  <c r="H2800" i="2" s="1"/>
  <c r="E2816" i="2"/>
  <c r="H2816" i="2" s="1"/>
  <c r="E2832" i="2"/>
  <c r="H2832" i="2" s="1"/>
  <c r="E2848" i="2"/>
  <c r="H2848" i="2" s="1"/>
  <c r="E2864" i="2"/>
  <c r="H2864" i="2" s="1"/>
  <c r="E2880" i="2"/>
  <c r="H2880" i="2" s="1"/>
  <c r="E2896" i="2"/>
  <c r="H2896" i="2" s="1"/>
  <c r="E2912" i="2"/>
  <c r="H2912" i="2" s="1"/>
  <c r="E2928" i="2"/>
  <c r="H2928" i="2" s="1"/>
  <c r="E177" i="2"/>
  <c r="H177" i="2" s="1"/>
  <c r="E383" i="2"/>
  <c r="H383" i="2" s="1"/>
  <c r="E543" i="2"/>
  <c r="H543" i="2" s="1"/>
  <c r="E639" i="2"/>
  <c r="H639" i="2" s="1"/>
  <c r="E710" i="2"/>
  <c r="H710" i="2" s="1"/>
  <c r="E824" i="2"/>
  <c r="H824" i="2" s="1"/>
  <c r="E895" i="2"/>
  <c r="H895" i="2" s="1"/>
  <c r="E985" i="2"/>
  <c r="H985" i="2" s="1"/>
  <c r="E1022" i="2"/>
  <c r="H1022" i="2" s="1"/>
  <c r="E1061" i="2"/>
  <c r="H1061" i="2" s="1"/>
  <c r="E1101" i="2"/>
  <c r="H1101" i="2" s="1"/>
  <c r="E1141" i="2"/>
  <c r="H1141" i="2" s="1"/>
  <c r="E1158" i="2"/>
  <c r="H1158" i="2" s="1"/>
  <c r="E1202" i="2"/>
  <c r="H1202" i="2" s="1"/>
  <c r="E1225" i="2"/>
  <c r="H1225" i="2" s="1"/>
  <c r="E1243" i="2"/>
  <c r="H1243" i="2" s="1"/>
  <c r="E1266" i="2"/>
  <c r="H1266" i="2" s="1"/>
  <c r="E1289" i="2"/>
  <c r="H1289" i="2" s="1"/>
  <c r="E1307" i="2"/>
  <c r="H1307" i="2" s="1"/>
  <c r="E1330" i="2"/>
  <c r="H1330" i="2" s="1"/>
  <c r="E1353" i="2"/>
  <c r="H1353" i="2" s="1"/>
  <c r="E1371" i="2"/>
  <c r="H1371" i="2" s="1"/>
  <c r="E1394" i="2"/>
  <c r="H1394" i="2" s="1"/>
  <c r="E1417" i="2"/>
  <c r="H1417" i="2" s="1"/>
  <c r="E1435" i="2"/>
  <c r="H1435" i="2" s="1"/>
  <c r="E1458" i="2"/>
  <c r="H1458" i="2" s="1"/>
  <c r="E1481" i="2"/>
  <c r="H1481" i="2" s="1"/>
  <c r="E1499" i="2"/>
  <c r="H1499" i="2" s="1"/>
  <c r="E1522" i="2"/>
  <c r="H1522" i="2" s="1"/>
  <c r="E1545" i="2"/>
  <c r="H1545" i="2" s="1"/>
  <c r="E1563" i="2"/>
  <c r="H1563" i="2" s="1"/>
  <c r="E1586" i="2"/>
  <c r="H1586" i="2" s="1"/>
  <c r="E1609" i="2"/>
  <c r="H1609" i="2" s="1"/>
  <c r="E1627" i="2"/>
  <c r="H1627" i="2" s="1"/>
  <c r="E1650" i="2"/>
  <c r="H1650" i="2" s="1"/>
  <c r="E1673" i="2"/>
  <c r="H1673" i="2" s="1"/>
  <c r="E1691" i="2"/>
  <c r="H1691" i="2" s="1"/>
  <c r="E557" i="2"/>
  <c r="H557" i="2" s="1"/>
  <c r="E699" i="2"/>
  <c r="H699" i="2" s="1"/>
  <c r="E884" i="2"/>
  <c r="H884" i="2" s="1"/>
  <c r="E995" i="2"/>
  <c r="H995" i="2" s="1"/>
  <c r="E1066" i="2"/>
  <c r="H1066" i="2" s="1"/>
  <c r="E1137" i="2"/>
  <c r="H1137" i="2" s="1"/>
  <c r="E1194" i="2"/>
  <c r="H1194" i="2" s="1"/>
  <c r="E1231" i="2"/>
  <c r="H1231" i="2" s="1"/>
  <c r="E1270" i="2"/>
  <c r="H1270" i="2" s="1"/>
  <c r="E1309" i="2"/>
  <c r="H1309" i="2" s="1"/>
  <c r="E1359" i="2"/>
  <c r="H1359" i="2" s="1"/>
  <c r="E1398" i="2"/>
  <c r="H1398" i="2" s="1"/>
  <c r="E1437" i="2"/>
  <c r="H1437" i="2" s="1"/>
  <c r="E1487" i="2"/>
  <c r="H1487" i="2" s="1"/>
  <c r="E1526" i="2"/>
  <c r="H1526" i="2" s="1"/>
  <c r="E1565" i="2"/>
  <c r="H1565" i="2" s="1"/>
  <c r="E1615" i="2"/>
  <c r="H1615" i="2" s="1"/>
  <c r="E1654" i="2"/>
  <c r="H1654" i="2" s="1"/>
  <c r="E1695" i="2"/>
  <c r="H1695" i="2" s="1"/>
  <c r="E1709" i="2"/>
  <c r="H1709" i="2" s="1"/>
  <c r="E1727" i="2"/>
  <c r="H1727" i="2" s="1"/>
  <c r="E1750" i="2"/>
  <c r="H1750" i="2" s="1"/>
  <c r="E1773" i="2"/>
  <c r="H1773" i="2" s="1"/>
  <c r="E1791" i="2"/>
  <c r="H1791" i="2" s="1"/>
  <c r="E1814" i="2"/>
  <c r="H1814" i="2" s="1"/>
  <c r="E1837" i="2"/>
  <c r="H1837" i="2" s="1"/>
  <c r="E1855" i="2"/>
  <c r="H1855" i="2" s="1"/>
  <c r="E1878" i="2"/>
  <c r="H1878" i="2" s="1"/>
  <c r="E1901" i="2"/>
  <c r="H1901" i="2" s="1"/>
  <c r="E1919" i="2"/>
  <c r="H1919" i="2" s="1"/>
  <c r="E1942" i="2"/>
  <c r="H1942" i="2" s="1"/>
  <c r="E1965" i="2"/>
  <c r="H1965" i="2" s="1"/>
  <c r="E1983" i="2"/>
  <c r="H1983" i="2" s="1"/>
  <c r="E2006" i="2"/>
  <c r="H2006" i="2" s="1"/>
  <c r="E2029" i="2"/>
  <c r="H2029" i="2" s="1"/>
  <c r="E2047" i="2"/>
  <c r="H2047" i="2" s="1"/>
  <c r="E2070" i="2"/>
  <c r="H2070" i="2" s="1"/>
  <c r="E2093" i="2"/>
  <c r="H2093" i="2" s="1"/>
  <c r="E2111" i="2"/>
  <c r="H2111" i="2" s="1"/>
  <c r="E2134" i="2"/>
  <c r="H2134" i="2" s="1"/>
  <c r="E2157" i="2"/>
  <c r="H2157" i="2" s="1"/>
  <c r="E2175" i="2"/>
  <c r="H2175" i="2" s="1"/>
  <c r="E2198" i="2"/>
  <c r="H2198" i="2" s="1"/>
  <c r="E2221" i="2"/>
  <c r="H2221" i="2" s="1"/>
  <c r="E2239" i="2"/>
  <c r="H2239" i="2" s="1"/>
  <c r="E2262" i="2"/>
  <c r="H2262" i="2" s="1"/>
  <c r="E2285" i="2"/>
  <c r="H2285" i="2" s="1"/>
  <c r="E2303" i="2"/>
  <c r="H2303" i="2" s="1"/>
  <c r="E2326" i="2"/>
  <c r="H2326" i="2" s="1"/>
  <c r="E2349" i="2"/>
  <c r="H2349" i="2" s="1"/>
  <c r="E2367" i="2"/>
  <c r="H2367" i="2" s="1"/>
  <c r="E2390" i="2"/>
  <c r="H2390" i="2" s="1"/>
  <c r="E2413" i="2"/>
  <c r="H2413" i="2" s="1"/>
  <c r="E2431" i="2"/>
  <c r="H2431" i="2" s="1"/>
  <c r="E2454" i="2"/>
  <c r="H2454" i="2" s="1"/>
  <c r="E2477" i="2"/>
  <c r="H2477" i="2" s="1"/>
  <c r="E2495" i="2"/>
  <c r="H2495" i="2" s="1"/>
  <c r="E2518" i="2"/>
  <c r="H2518" i="2" s="1"/>
  <c r="E2541" i="2"/>
  <c r="H2541" i="2" s="1"/>
  <c r="E2559" i="2"/>
  <c r="H2559" i="2" s="1"/>
  <c r="E2582" i="2"/>
  <c r="H2582" i="2" s="1"/>
  <c r="E2605" i="2"/>
  <c r="H2605" i="2" s="1"/>
  <c r="E2623" i="2"/>
  <c r="H2623" i="2" s="1"/>
  <c r="E2646" i="2"/>
  <c r="H2646" i="2" s="1"/>
  <c r="E2669" i="2"/>
  <c r="H2669" i="2" s="1"/>
  <c r="E2687" i="2"/>
  <c r="H2687" i="2" s="1"/>
  <c r="E2710" i="2"/>
  <c r="H2710" i="2" s="1"/>
  <c r="E2733" i="2"/>
  <c r="H2733" i="2" s="1"/>
  <c r="E2751" i="2"/>
  <c r="H2751" i="2" s="1"/>
  <c r="E2774" i="2"/>
  <c r="H2774" i="2" s="1"/>
  <c r="E2797" i="2"/>
  <c r="H2797" i="2" s="1"/>
  <c r="E2815" i="2"/>
  <c r="H2815" i="2" s="1"/>
  <c r="E2838" i="2"/>
  <c r="H2838" i="2" s="1"/>
  <c r="E2861" i="2"/>
  <c r="H2861" i="2" s="1"/>
  <c r="E2879" i="2"/>
  <c r="H2879" i="2" s="1"/>
  <c r="E2902" i="2"/>
  <c r="H2902" i="2" s="1"/>
  <c r="E2925" i="2"/>
  <c r="H2925" i="2" s="1"/>
  <c r="E118" i="2"/>
  <c r="H118" i="2" s="1"/>
  <c r="E433" i="2"/>
  <c r="H433" i="2" s="1"/>
  <c r="E742" i="2"/>
  <c r="H742" i="2" s="1"/>
  <c r="E927" i="2"/>
  <c r="H927" i="2" s="1"/>
  <c r="E1045" i="2"/>
  <c r="H1045" i="2" s="1"/>
  <c r="E1119" i="2"/>
  <c r="H1119" i="2" s="1"/>
  <c r="E1185" i="2"/>
  <c r="H1185" i="2" s="1"/>
  <c r="E1217" i="2"/>
  <c r="H1217" i="2" s="1"/>
  <c r="E1267" i="2"/>
  <c r="H1267" i="2" s="1"/>
  <c r="E1306" i="2"/>
  <c r="H1306" i="2" s="1"/>
  <c r="E1345" i="2"/>
  <c r="H1345" i="2" s="1"/>
  <c r="E1395" i="2"/>
  <c r="H1395" i="2" s="1"/>
  <c r="E1434" i="2"/>
  <c r="H1434" i="2" s="1"/>
  <c r="E1473" i="2"/>
  <c r="H1473" i="2" s="1"/>
  <c r="E1523" i="2"/>
  <c r="H1523" i="2" s="1"/>
  <c r="E1562" i="2"/>
  <c r="H1562" i="2" s="1"/>
  <c r="E1601" i="2"/>
  <c r="H1601" i="2" s="1"/>
  <c r="E1651" i="2"/>
  <c r="H1651" i="2" s="1"/>
  <c r="E1690" i="2"/>
  <c r="H1690" i="2" s="1"/>
  <c r="E1729" i="2"/>
  <c r="H1729" i="2" s="1"/>
  <c r="E1747" i="2"/>
  <c r="H1747" i="2" s="1"/>
  <c r="E1770" i="2"/>
  <c r="H1770" i="2" s="1"/>
  <c r="E1793" i="2"/>
  <c r="H1793" i="2" s="1"/>
  <c r="E1811" i="2"/>
  <c r="H1811" i="2" s="1"/>
  <c r="E1834" i="2"/>
  <c r="H1834" i="2" s="1"/>
  <c r="E1857" i="2"/>
  <c r="H1857" i="2" s="1"/>
  <c r="E1875" i="2"/>
  <c r="H1875" i="2" s="1"/>
  <c r="E1898" i="2"/>
  <c r="H1898" i="2" s="1"/>
  <c r="E1921" i="2"/>
  <c r="H1921" i="2" s="1"/>
  <c r="E1939" i="2"/>
  <c r="H1939" i="2" s="1"/>
  <c r="E1962" i="2"/>
  <c r="H1962" i="2" s="1"/>
  <c r="E1985" i="2"/>
  <c r="H1985" i="2" s="1"/>
  <c r="E2003" i="2"/>
  <c r="H2003" i="2" s="1"/>
  <c r="E2026" i="2"/>
  <c r="H2026" i="2" s="1"/>
  <c r="E2049" i="2"/>
  <c r="H2049" i="2" s="1"/>
  <c r="E2067" i="2"/>
  <c r="H2067" i="2" s="1"/>
  <c r="E2090" i="2"/>
  <c r="H2090" i="2" s="1"/>
  <c r="E2113" i="2"/>
  <c r="H2113" i="2" s="1"/>
  <c r="E2131" i="2"/>
  <c r="H2131" i="2" s="1"/>
  <c r="E2154" i="2"/>
  <c r="H2154" i="2" s="1"/>
  <c r="E2177" i="2"/>
  <c r="H2177" i="2" s="1"/>
  <c r="E2195" i="2"/>
  <c r="H2195" i="2" s="1"/>
  <c r="E2218" i="2"/>
  <c r="H2218" i="2" s="1"/>
  <c r="E2241" i="2"/>
  <c r="H2241" i="2" s="1"/>
  <c r="E2259" i="2"/>
  <c r="H2259" i="2" s="1"/>
  <c r="E2282" i="2"/>
  <c r="H2282" i="2" s="1"/>
  <c r="E2305" i="2"/>
  <c r="H2305" i="2" s="1"/>
  <c r="E2323" i="2"/>
  <c r="H2323" i="2" s="1"/>
  <c r="E2346" i="2"/>
  <c r="H2346" i="2" s="1"/>
  <c r="E2369" i="2"/>
  <c r="H2369" i="2" s="1"/>
  <c r="E2387" i="2"/>
  <c r="H2387" i="2" s="1"/>
  <c r="E2410" i="2"/>
  <c r="H2410" i="2" s="1"/>
  <c r="E2433" i="2"/>
  <c r="H2433" i="2" s="1"/>
  <c r="E2451" i="2"/>
  <c r="H2451" i="2" s="1"/>
  <c r="E2474" i="2"/>
  <c r="H2474" i="2" s="1"/>
  <c r="E2497" i="2"/>
  <c r="H2497" i="2" s="1"/>
  <c r="E2515" i="2"/>
  <c r="H2515" i="2" s="1"/>
  <c r="E635" i="2"/>
  <c r="H635" i="2" s="1"/>
  <c r="E948" i="2"/>
  <c r="H948" i="2" s="1"/>
  <c r="E1130" i="2"/>
  <c r="H1130" i="2" s="1"/>
  <c r="E1254" i="2"/>
  <c r="H1254" i="2" s="1"/>
  <c r="E1325" i="2"/>
  <c r="H1325" i="2" s="1"/>
  <c r="E1439" i="2"/>
  <c r="H1439" i="2" s="1"/>
  <c r="E1510" i="2"/>
  <c r="H1510" i="2" s="1"/>
  <c r="E1581" i="2"/>
  <c r="H1581" i="2" s="1"/>
  <c r="E1722" i="2"/>
  <c r="H1722" i="2" s="1"/>
  <c r="E1758" i="2"/>
  <c r="H1758" i="2" s="1"/>
  <c r="E1797" i="2"/>
  <c r="H1797" i="2" s="1"/>
  <c r="E1847" i="2"/>
  <c r="H1847" i="2" s="1"/>
  <c r="E1886" i="2"/>
  <c r="H1886" i="2" s="1"/>
  <c r="E1925" i="2"/>
  <c r="H1925" i="2" s="1"/>
  <c r="E1975" i="2"/>
  <c r="H1975" i="2" s="1"/>
  <c r="E2014" i="2"/>
  <c r="H2014" i="2" s="1"/>
  <c r="E2053" i="2"/>
  <c r="H2053" i="2" s="1"/>
  <c r="E2103" i="2"/>
  <c r="H2103" i="2" s="1"/>
  <c r="E2142" i="2"/>
  <c r="H2142" i="2" s="1"/>
  <c r="E2181" i="2"/>
  <c r="H2181" i="2" s="1"/>
  <c r="E2231" i="2"/>
  <c r="H2231" i="2" s="1"/>
  <c r="E2270" i="2"/>
  <c r="H2270" i="2" s="1"/>
  <c r="E2309" i="2"/>
  <c r="H2309" i="2" s="1"/>
  <c r="E2359" i="2"/>
  <c r="H2359" i="2" s="1"/>
  <c r="E2398" i="2"/>
  <c r="H2398" i="2" s="1"/>
  <c r="E2437" i="2"/>
  <c r="H2437" i="2" s="1"/>
  <c r="E2487" i="2"/>
  <c r="H2487" i="2" s="1"/>
  <c r="E2530" i="2"/>
  <c r="H2530" i="2" s="1"/>
  <c r="E2547" i="2"/>
  <c r="H2547" i="2" s="1"/>
  <c r="E2587" i="2"/>
  <c r="H2587" i="2" s="1"/>
  <c r="E2606" i="2"/>
  <c r="H2606" i="2" s="1"/>
  <c r="E2625" i="2"/>
  <c r="H2625" i="2" s="1"/>
  <c r="E2665" i="2"/>
  <c r="H2665" i="2" s="1"/>
  <c r="E2682" i="2"/>
  <c r="H2682" i="2" s="1"/>
  <c r="E2727" i="2"/>
  <c r="H2727" i="2" s="1"/>
  <c r="E2741" i="2"/>
  <c r="H2741" i="2" s="1"/>
  <c r="E2786" i="2"/>
  <c r="H2786" i="2" s="1"/>
  <c r="E2803" i="2"/>
  <c r="H2803" i="2" s="1"/>
  <c r="E2843" i="2"/>
  <c r="H2843" i="2" s="1"/>
  <c r="E2862" i="2"/>
  <c r="H2862" i="2" s="1"/>
  <c r="E2881" i="2"/>
  <c r="H2881" i="2" s="1"/>
  <c r="E2921" i="2"/>
  <c r="H2921" i="2" s="1"/>
  <c r="E2938" i="2"/>
  <c r="H2938" i="2" s="1"/>
  <c r="E2955" i="2"/>
  <c r="H2955" i="2" s="1"/>
  <c r="E2971" i="2"/>
  <c r="H2971" i="2" s="1"/>
  <c r="E2987" i="2"/>
  <c r="H2987" i="2" s="1"/>
  <c r="E3003" i="2"/>
  <c r="H3003" i="2" s="1"/>
  <c r="E3019" i="2"/>
  <c r="H3019" i="2" s="1"/>
  <c r="E3035" i="2"/>
  <c r="H3035" i="2" s="1"/>
  <c r="E3051" i="2"/>
  <c r="H3051" i="2" s="1"/>
  <c r="E3067" i="2"/>
  <c r="H3067" i="2" s="1"/>
  <c r="E3083" i="2"/>
  <c r="H3083" i="2" s="1"/>
  <c r="E3099" i="2"/>
  <c r="H3099" i="2" s="1"/>
  <c r="E3115" i="2"/>
  <c r="H3115" i="2" s="1"/>
  <c r="E3131" i="2"/>
  <c r="H3131" i="2" s="1"/>
  <c r="E3147" i="2"/>
  <c r="H3147" i="2" s="1"/>
  <c r="E3163" i="2"/>
  <c r="H3163" i="2" s="1"/>
  <c r="E3179" i="2"/>
  <c r="H3179" i="2" s="1"/>
  <c r="E3195" i="2"/>
  <c r="H3195" i="2" s="1"/>
  <c r="E3211" i="2"/>
  <c r="H3211" i="2" s="1"/>
  <c r="E3227" i="2"/>
  <c r="H3227" i="2" s="1"/>
  <c r="E3243" i="2"/>
  <c r="H3243" i="2" s="1"/>
  <c r="E3259" i="2"/>
  <c r="H3259" i="2" s="1"/>
  <c r="E3275" i="2"/>
  <c r="H3275" i="2" s="1"/>
  <c r="E3291" i="2"/>
  <c r="H3291" i="2" s="1"/>
  <c r="E3307" i="2"/>
  <c r="H3307" i="2" s="1"/>
  <c r="E3323" i="2"/>
  <c r="H3323" i="2" s="1"/>
  <c r="E3339" i="2"/>
  <c r="H3339" i="2" s="1"/>
  <c r="E3355" i="2"/>
  <c r="H3355" i="2" s="1"/>
  <c r="E3371" i="2"/>
  <c r="H3371" i="2" s="1"/>
  <c r="E3387" i="2"/>
  <c r="H3387" i="2" s="1"/>
  <c r="E3403" i="2"/>
  <c r="H3403" i="2" s="1"/>
  <c r="E3419" i="2"/>
  <c r="H3419" i="2" s="1"/>
  <c r="E3435" i="2"/>
  <c r="H3435" i="2" s="1"/>
  <c r="E3451" i="2"/>
  <c r="H3451" i="2" s="1"/>
  <c r="E3467" i="2"/>
  <c r="H3467" i="2" s="1"/>
  <c r="E3483" i="2"/>
  <c r="H3483" i="2" s="1"/>
  <c r="E3499" i="2"/>
  <c r="H3499" i="2" s="1"/>
  <c r="E3515" i="2"/>
  <c r="H3515" i="2" s="1"/>
  <c r="E3531" i="2"/>
  <c r="H3531" i="2" s="1"/>
  <c r="E3547" i="2"/>
  <c r="H3547" i="2" s="1"/>
  <c r="E3563" i="2"/>
  <c r="H3563" i="2" s="1"/>
  <c r="E3579" i="2"/>
  <c r="H3579" i="2" s="1"/>
  <c r="E3595" i="2"/>
  <c r="H3595" i="2" s="1"/>
  <c r="E3611" i="2"/>
  <c r="H3611" i="2" s="1"/>
  <c r="E3627" i="2"/>
  <c r="H3627" i="2" s="1"/>
  <c r="E3643" i="2"/>
  <c r="H3643" i="2" s="1"/>
  <c r="E3659" i="2"/>
  <c r="H3659" i="2" s="1"/>
  <c r="E3675" i="2"/>
  <c r="H3675" i="2" s="1"/>
  <c r="E3691" i="2"/>
  <c r="H3691" i="2" s="1"/>
  <c r="E3707" i="2"/>
  <c r="H3707" i="2" s="1"/>
  <c r="E3723" i="2"/>
  <c r="H3723" i="2" s="1"/>
  <c r="E3739" i="2"/>
  <c r="H3739" i="2" s="1"/>
  <c r="E3755" i="2"/>
  <c r="H3755" i="2" s="1"/>
  <c r="E3771" i="2"/>
  <c r="H3771" i="2" s="1"/>
  <c r="E3787" i="2"/>
  <c r="H3787" i="2" s="1"/>
  <c r="E3803" i="2"/>
  <c r="H3803" i="2" s="1"/>
  <c r="E3819" i="2"/>
  <c r="H3819" i="2" s="1"/>
  <c r="E3835" i="2"/>
  <c r="H3835" i="2" s="1"/>
  <c r="E3851" i="2"/>
  <c r="H3851" i="2" s="1"/>
  <c r="E3867" i="2"/>
  <c r="H3867" i="2" s="1"/>
  <c r="E3883" i="2"/>
  <c r="H3883" i="2" s="1"/>
  <c r="E3899" i="2"/>
  <c r="H3899" i="2" s="1"/>
  <c r="E3915" i="2"/>
  <c r="H3915" i="2" s="1"/>
  <c r="E3931" i="2"/>
  <c r="H3931" i="2" s="1"/>
  <c r="E3947" i="2"/>
  <c r="H3947" i="2" s="1"/>
  <c r="E3963" i="2"/>
  <c r="H3963" i="2" s="1"/>
  <c r="E3979" i="2"/>
  <c r="H3979" i="2" s="1"/>
  <c r="E3995" i="2"/>
  <c r="H3995" i="2" s="1"/>
  <c r="E4011" i="2"/>
  <c r="H4011" i="2" s="1"/>
  <c r="E4027" i="2"/>
  <c r="H4027" i="2" s="1"/>
  <c r="E4043" i="2"/>
  <c r="H4043" i="2" s="1"/>
  <c r="E4059" i="2"/>
  <c r="H4059" i="2" s="1"/>
  <c r="E4075" i="2"/>
  <c r="H4075" i="2" s="1"/>
  <c r="E4091" i="2"/>
  <c r="H4091" i="2" s="1"/>
  <c r="E4107" i="2"/>
  <c r="H4107" i="2" s="1"/>
  <c r="E4123" i="2"/>
  <c r="H4123" i="2" s="1"/>
  <c r="E4139" i="2"/>
  <c r="H4139" i="2" s="1"/>
  <c r="E4155" i="2"/>
  <c r="H4155" i="2" s="1"/>
  <c r="E4171" i="2"/>
  <c r="H4171" i="2" s="1"/>
  <c r="E4187" i="2"/>
  <c r="H4187" i="2" s="1"/>
  <c r="E4203" i="2"/>
  <c r="H4203" i="2" s="1"/>
  <c r="E4219" i="2"/>
  <c r="H4219" i="2" s="1"/>
  <c r="E4235" i="2"/>
  <c r="H4235" i="2" s="1"/>
  <c r="E4251" i="2"/>
  <c r="H4251" i="2" s="1"/>
  <c r="E4267" i="2"/>
  <c r="H4267" i="2" s="1"/>
  <c r="E4283" i="2"/>
  <c r="H4283" i="2" s="1"/>
  <c r="E4299" i="2"/>
  <c r="H4299" i="2" s="1"/>
  <c r="E4315" i="2"/>
  <c r="H4315" i="2" s="1"/>
  <c r="E4331" i="2"/>
  <c r="H4331" i="2" s="1"/>
  <c r="E4347" i="2"/>
  <c r="H4347" i="2" s="1"/>
  <c r="E4363" i="2"/>
  <c r="H4363" i="2" s="1"/>
  <c r="E4379" i="2"/>
  <c r="H4379" i="2" s="1"/>
  <c r="E4395" i="2"/>
  <c r="H4395" i="2" s="1"/>
  <c r="E4411" i="2"/>
  <c r="H4411" i="2" s="1"/>
  <c r="E4427" i="2"/>
  <c r="H4427" i="2" s="1"/>
  <c r="E4443" i="2"/>
  <c r="H4443" i="2" s="1"/>
  <c r="E4459" i="2"/>
  <c r="H4459" i="2" s="1"/>
  <c r="E4475" i="2"/>
  <c r="H4475" i="2" s="1"/>
  <c r="E4491" i="2"/>
  <c r="H4491" i="2" s="1"/>
  <c r="E4507" i="2"/>
  <c r="H4507" i="2" s="1"/>
  <c r="E4523" i="2"/>
  <c r="H4523" i="2" s="1"/>
  <c r="E4539" i="2"/>
  <c r="H4539" i="2" s="1"/>
  <c r="E4555" i="2"/>
  <c r="H4555" i="2" s="1"/>
  <c r="E4571" i="2"/>
  <c r="H4571" i="2" s="1"/>
  <c r="E4587" i="2"/>
  <c r="H4587" i="2" s="1"/>
  <c r="E4603" i="2"/>
  <c r="H4603" i="2" s="1"/>
  <c r="E4619" i="2"/>
  <c r="H4619" i="2" s="1"/>
  <c r="E4635" i="2"/>
  <c r="H4635" i="2" s="1"/>
  <c r="E4651" i="2"/>
  <c r="H4651" i="2" s="1"/>
  <c r="E4667" i="2"/>
  <c r="H4667" i="2" s="1"/>
  <c r="E4683" i="2"/>
  <c r="H4683" i="2" s="1"/>
  <c r="E4699" i="2"/>
  <c r="H4699" i="2" s="1"/>
  <c r="E4715" i="2"/>
  <c r="H4715" i="2" s="1"/>
  <c r="E4731" i="2"/>
  <c r="H4731" i="2" s="1"/>
  <c r="E4747" i="2"/>
  <c r="H4747" i="2" s="1"/>
  <c r="E4763" i="2"/>
  <c r="H4763" i="2" s="1"/>
  <c r="E4779" i="2"/>
  <c r="H4779" i="2" s="1"/>
  <c r="E4795" i="2"/>
  <c r="H4795" i="2" s="1"/>
  <c r="E4811" i="2"/>
  <c r="H4811" i="2" s="1"/>
  <c r="E4827" i="2"/>
  <c r="H4827" i="2" s="1"/>
  <c r="E4843" i="2"/>
  <c r="H4843" i="2" s="1"/>
  <c r="E4859" i="2"/>
  <c r="H4859" i="2" s="1"/>
  <c r="E4875" i="2"/>
  <c r="H4875" i="2" s="1"/>
  <c r="E4891" i="2"/>
  <c r="H4891" i="2" s="1"/>
  <c r="E4907" i="2"/>
  <c r="H4907" i="2" s="1"/>
  <c r="E4923" i="2"/>
  <c r="H4923" i="2" s="1"/>
  <c r="E4939" i="2"/>
  <c r="H4939" i="2" s="1"/>
  <c r="E4955" i="2"/>
  <c r="H4955" i="2" s="1"/>
  <c r="E4971" i="2"/>
  <c r="H4971" i="2" s="1"/>
  <c r="E4987" i="2"/>
  <c r="H4987" i="2" s="1"/>
  <c r="E5003" i="2"/>
  <c r="H5003" i="2" s="1"/>
  <c r="E5019" i="2"/>
  <c r="H5019" i="2" s="1"/>
  <c r="E5035" i="2"/>
  <c r="H5035" i="2" s="1"/>
  <c r="E5051" i="2"/>
  <c r="H5051" i="2" s="1"/>
  <c r="E5067" i="2"/>
  <c r="H5067" i="2" s="1"/>
  <c r="E5083" i="2"/>
  <c r="H5083" i="2" s="1"/>
  <c r="E5099" i="2"/>
  <c r="H5099" i="2" s="1"/>
  <c r="E5115" i="2"/>
  <c r="H5115" i="2" s="1"/>
  <c r="E5131" i="2"/>
  <c r="H5131" i="2" s="1"/>
  <c r="E5147" i="2"/>
  <c r="H5147" i="2" s="1"/>
  <c r="E5163" i="2"/>
  <c r="H5163" i="2" s="1"/>
  <c r="E5179" i="2"/>
  <c r="H5179" i="2" s="1"/>
  <c r="E5195" i="2"/>
  <c r="H5195" i="2" s="1"/>
  <c r="E5211" i="2"/>
  <c r="H5211" i="2" s="1"/>
  <c r="E5227" i="2"/>
  <c r="H5227" i="2" s="1"/>
  <c r="E5243" i="2"/>
  <c r="H5243" i="2" s="1"/>
  <c r="E5259" i="2"/>
  <c r="H5259" i="2" s="1"/>
  <c r="E5275" i="2"/>
  <c r="H5275" i="2" s="1"/>
  <c r="E5291" i="2"/>
  <c r="H5291" i="2" s="1"/>
  <c r="E5307" i="2"/>
  <c r="H5307" i="2" s="1"/>
  <c r="E5323" i="2"/>
  <c r="H5323" i="2" s="1"/>
  <c r="E5339" i="2"/>
  <c r="H5339" i="2" s="1"/>
  <c r="E5355" i="2"/>
  <c r="H5355" i="2" s="1"/>
  <c r="E5371" i="2"/>
  <c r="H5371" i="2" s="1"/>
  <c r="E5387" i="2"/>
  <c r="H5387" i="2" s="1"/>
  <c r="E5403" i="2"/>
  <c r="H5403" i="2" s="1"/>
  <c r="E5419" i="2"/>
  <c r="H5419" i="2" s="1"/>
  <c r="E5435" i="2"/>
  <c r="H5435" i="2" s="1"/>
  <c r="E5451" i="2"/>
  <c r="H5451" i="2" s="1"/>
  <c r="E5467" i="2"/>
  <c r="H5467" i="2" s="1"/>
  <c r="E5483" i="2"/>
  <c r="H5483" i="2" s="1"/>
  <c r="E5499" i="2"/>
  <c r="H5499" i="2" s="1"/>
  <c r="E5515" i="2"/>
  <c r="H5515" i="2" s="1"/>
  <c r="E5531" i="2"/>
  <c r="H5531" i="2" s="1"/>
  <c r="E5547" i="2"/>
  <c r="H5547" i="2" s="1"/>
  <c r="E5563" i="2"/>
  <c r="H5563" i="2" s="1"/>
  <c r="E5579" i="2"/>
  <c r="H5579" i="2" s="1"/>
  <c r="E5595" i="2"/>
  <c r="H5595" i="2" s="1"/>
  <c r="E5611" i="2"/>
  <c r="H5611" i="2" s="1"/>
  <c r="E5627" i="2"/>
  <c r="H5627" i="2" s="1"/>
  <c r="E5643" i="2"/>
  <c r="H5643" i="2" s="1"/>
  <c r="E5659" i="2"/>
  <c r="H5659" i="2" s="1"/>
  <c r="E5675" i="2"/>
  <c r="H5675" i="2" s="1"/>
  <c r="E5691" i="2"/>
  <c r="H5691" i="2" s="1"/>
  <c r="E5707" i="2"/>
  <c r="H5707" i="2" s="1"/>
  <c r="E5723" i="2"/>
  <c r="H5723" i="2" s="1"/>
  <c r="E5739" i="2"/>
  <c r="H5739" i="2" s="1"/>
  <c r="E5755" i="2"/>
  <c r="H5755" i="2" s="1"/>
  <c r="E5771" i="2"/>
  <c r="H5771" i="2" s="1"/>
  <c r="E5787" i="2"/>
  <c r="H5787" i="2" s="1"/>
  <c r="E5803" i="2"/>
  <c r="H5803" i="2" s="1"/>
  <c r="E5819" i="2"/>
  <c r="H5819" i="2" s="1"/>
  <c r="E5835" i="2"/>
  <c r="H5835" i="2" s="1"/>
  <c r="E5851" i="2"/>
  <c r="H5851" i="2" s="1"/>
  <c r="E5867" i="2"/>
  <c r="H5867" i="2" s="1"/>
  <c r="E5883" i="2"/>
  <c r="H5883" i="2" s="1"/>
  <c r="E529" i="2"/>
  <c r="H529" i="2" s="1"/>
  <c r="E806" i="2"/>
  <c r="H806" i="2" s="1"/>
  <c r="E1063" i="2"/>
  <c r="H1063" i="2" s="1"/>
  <c r="E1159" i="2"/>
  <c r="H1159" i="2" s="1"/>
  <c r="E1226" i="2"/>
  <c r="H1226" i="2" s="1"/>
  <c r="E1297" i="2"/>
  <c r="H1297" i="2" s="1"/>
  <c r="E1411" i="2"/>
  <c r="H1411" i="2" s="1"/>
  <c r="E1482" i="2"/>
  <c r="H1482" i="2" s="1"/>
  <c r="E1553" i="2"/>
  <c r="H1553" i="2" s="1"/>
  <c r="E1667" i="2"/>
  <c r="H1667" i="2" s="1"/>
  <c r="E1713" i="2"/>
  <c r="H1713" i="2" s="1"/>
  <c r="E1737" i="2"/>
  <c r="H1737" i="2" s="1"/>
  <c r="E1787" i="2"/>
  <c r="H1787" i="2" s="1"/>
  <c r="E1826" i="2"/>
  <c r="H1826" i="2" s="1"/>
  <c r="E1865" i="2"/>
  <c r="H1865" i="2" s="1"/>
  <c r="E1915" i="2"/>
  <c r="H1915" i="2" s="1"/>
  <c r="E1954" i="2"/>
  <c r="H1954" i="2" s="1"/>
  <c r="E1993" i="2"/>
  <c r="H1993" i="2" s="1"/>
  <c r="E2043" i="2"/>
  <c r="H2043" i="2" s="1"/>
  <c r="E2082" i="2"/>
  <c r="H2082" i="2" s="1"/>
  <c r="E2121" i="2"/>
  <c r="H2121" i="2" s="1"/>
  <c r="E2171" i="2"/>
  <c r="H2171" i="2" s="1"/>
  <c r="E2210" i="2"/>
  <c r="H2210" i="2" s="1"/>
  <c r="E2249" i="2"/>
  <c r="H2249" i="2" s="1"/>
  <c r="E2299" i="2"/>
  <c r="H2299" i="2" s="1"/>
  <c r="E2338" i="2"/>
  <c r="H2338" i="2" s="1"/>
  <c r="E2377" i="2"/>
  <c r="H2377" i="2" s="1"/>
  <c r="E2427" i="2"/>
  <c r="H2427" i="2" s="1"/>
  <c r="E2466" i="2"/>
  <c r="H2466" i="2" s="1"/>
  <c r="E2505" i="2"/>
  <c r="H2505" i="2" s="1"/>
  <c r="E2533" i="2"/>
  <c r="H2533" i="2" s="1"/>
  <c r="E2578" i="2"/>
  <c r="H2578" i="2" s="1"/>
  <c r="E2595" i="2"/>
  <c r="H2595" i="2" s="1"/>
  <c r="E2635" i="2"/>
  <c r="H2635" i="2" s="1"/>
  <c r="E2654" i="2"/>
  <c r="H2654" i="2" s="1"/>
  <c r="E2673" i="2"/>
  <c r="H2673" i="2" s="1"/>
  <c r="E2713" i="2"/>
  <c r="H2713" i="2" s="1"/>
  <c r="E2730" i="2"/>
  <c r="H2730" i="2" s="1"/>
  <c r="E2775" i="2"/>
  <c r="H2775" i="2" s="1"/>
  <c r="E2789" i="2"/>
  <c r="H2789" i="2" s="1"/>
  <c r="E2834" i="2"/>
  <c r="H2834" i="2" s="1"/>
  <c r="E2851" i="2"/>
  <c r="H2851" i="2" s="1"/>
  <c r="E2891" i="2"/>
  <c r="H2891" i="2" s="1"/>
  <c r="E2910" i="2"/>
  <c r="H2910" i="2" s="1"/>
  <c r="E2929" i="2"/>
  <c r="H2929" i="2" s="1"/>
  <c r="E2950" i="2"/>
  <c r="H2950" i="2" s="1"/>
  <c r="E2966" i="2"/>
  <c r="H2966" i="2" s="1"/>
  <c r="E2982" i="2"/>
  <c r="H2982" i="2" s="1"/>
  <c r="E2998" i="2"/>
  <c r="H2998" i="2" s="1"/>
  <c r="E3014" i="2"/>
  <c r="H3014" i="2" s="1"/>
  <c r="E3030" i="2"/>
  <c r="H3030" i="2" s="1"/>
  <c r="E3046" i="2"/>
  <c r="H3046" i="2" s="1"/>
  <c r="E3062" i="2"/>
  <c r="H3062" i="2" s="1"/>
  <c r="E3078" i="2"/>
  <c r="H3078" i="2" s="1"/>
  <c r="E3094" i="2"/>
  <c r="H3094" i="2" s="1"/>
  <c r="E3110" i="2"/>
  <c r="H3110" i="2" s="1"/>
  <c r="E3126" i="2"/>
  <c r="H3126" i="2" s="1"/>
  <c r="E3142" i="2"/>
  <c r="H3142" i="2" s="1"/>
  <c r="E3158" i="2"/>
  <c r="H3158" i="2" s="1"/>
  <c r="E3174" i="2"/>
  <c r="H3174" i="2" s="1"/>
  <c r="E3190" i="2"/>
  <c r="H3190" i="2" s="1"/>
  <c r="E3206" i="2"/>
  <c r="H3206" i="2" s="1"/>
  <c r="E3222" i="2"/>
  <c r="H3222" i="2" s="1"/>
  <c r="E3238" i="2"/>
  <c r="H3238" i="2" s="1"/>
  <c r="E3254" i="2"/>
  <c r="H3254" i="2" s="1"/>
  <c r="E3270" i="2"/>
  <c r="H3270" i="2" s="1"/>
  <c r="E3286" i="2"/>
  <c r="H3286" i="2" s="1"/>
  <c r="E3302" i="2"/>
  <c r="H3302" i="2" s="1"/>
  <c r="E3318" i="2"/>
  <c r="H3318" i="2" s="1"/>
  <c r="E3334" i="2"/>
  <c r="H3334" i="2" s="1"/>
  <c r="E3350" i="2"/>
  <c r="H3350" i="2" s="1"/>
  <c r="E3366" i="2"/>
  <c r="H3366" i="2" s="1"/>
  <c r="E3382" i="2"/>
  <c r="H3382" i="2" s="1"/>
  <c r="E3398" i="2"/>
  <c r="H3398" i="2" s="1"/>
  <c r="E3414" i="2"/>
  <c r="H3414" i="2" s="1"/>
  <c r="E3430" i="2"/>
  <c r="H3430" i="2" s="1"/>
  <c r="E3446" i="2"/>
  <c r="H3446" i="2" s="1"/>
  <c r="E3462" i="2"/>
  <c r="H3462" i="2" s="1"/>
  <c r="E3478" i="2"/>
  <c r="H3478" i="2" s="1"/>
  <c r="E3494" i="2"/>
  <c r="H3494" i="2" s="1"/>
  <c r="E3510" i="2"/>
  <c r="H3510" i="2" s="1"/>
  <c r="E3526" i="2"/>
  <c r="H3526" i="2" s="1"/>
  <c r="E3542" i="2"/>
  <c r="H3542" i="2" s="1"/>
  <c r="E3558" i="2"/>
  <c r="H3558" i="2" s="1"/>
  <c r="E3574" i="2"/>
  <c r="H3574" i="2" s="1"/>
  <c r="E3590" i="2"/>
  <c r="H3590" i="2" s="1"/>
  <c r="E3606" i="2"/>
  <c r="H3606" i="2" s="1"/>
  <c r="E3622" i="2"/>
  <c r="H3622" i="2" s="1"/>
  <c r="E3638" i="2"/>
  <c r="H3638" i="2" s="1"/>
  <c r="E3654" i="2"/>
  <c r="H3654" i="2" s="1"/>
  <c r="E3670" i="2"/>
  <c r="H3670" i="2" s="1"/>
  <c r="E3686" i="2"/>
  <c r="H3686" i="2" s="1"/>
  <c r="E3702" i="2"/>
  <c r="H3702" i="2" s="1"/>
  <c r="E3718" i="2"/>
  <c r="H3718" i="2" s="1"/>
  <c r="E3734" i="2"/>
  <c r="H3734" i="2" s="1"/>
  <c r="E3750" i="2"/>
  <c r="H3750" i="2" s="1"/>
  <c r="E3766" i="2"/>
  <c r="H3766" i="2" s="1"/>
  <c r="E820" i="2"/>
  <c r="H820" i="2" s="1"/>
  <c r="E1222" i="2"/>
  <c r="H1222" i="2" s="1"/>
  <c r="E1407" i="2"/>
  <c r="H1407" i="2" s="1"/>
  <c r="E1549" i="2"/>
  <c r="H1549" i="2" s="1"/>
  <c r="E1735" i="2"/>
  <c r="H1735" i="2" s="1"/>
  <c r="E1806" i="2"/>
  <c r="H1806" i="2" s="1"/>
  <c r="E1877" i="2"/>
  <c r="H1877" i="2" s="1"/>
  <c r="E1991" i="2"/>
  <c r="H1991" i="2" s="1"/>
  <c r="E2062" i="2"/>
  <c r="H2062" i="2" s="1"/>
  <c r="E2133" i="2"/>
  <c r="H2133" i="2" s="1"/>
  <c r="E2247" i="2"/>
  <c r="H2247" i="2" s="1"/>
  <c r="E2318" i="2"/>
  <c r="H2318" i="2" s="1"/>
  <c r="E2389" i="2"/>
  <c r="H2389" i="2" s="1"/>
  <c r="E2503" i="2"/>
  <c r="H2503" i="2" s="1"/>
  <c r="E2562" i="2"/>
  <c r="H2562" i="2" s="1"/>
  <c r="E2619" i="2"/>
  <c r="H2619" i="2" s="1"/>
  <c r="E2657" i="2"/>
  <c r="H2657" i="2" s="1"/>
  <c r="E2714" i="2"/>
  <c r="H2714" i="2" s="1"/>
  <c r="E2771" i="2"/>
  <c r="H2771" i="2" s="1"/>
  <c r="E2837" i="2"/>
  <c r="H2837" i="2" s="1"/>
  <c r="E2894" i="2"/>
  <c r="H2894" i="2" s="1"/>
  <c r="E2957" i="2"/>
  <c r="H2957" i="2" s="1"/>
  <c r="E2989" i="2"/>
  <c r="H2989" i="2" s="1"/>
  <c r="E3021" i="2"/>
  <c r="H3021" i="2" s="1"/>
  <c r="E3053" i="2"/>
  <c r="H3053" i="2" s="1"/>
  <c r="E3085" i="2"/>
  <c r="H3085" i="2" s="1"/>
  <c r="E3117" i="2"/>
  <c r="H3117" i="2" s="1"/>
  <c r="E3149" i="2"/>
  <c r="H3149" i="2" s="1"/>
  <c r="E3181" i="2"/>
  <c r="H3181" i="2" s="1"/>
  <c r="E3213" i="2"/>
  <c r="H3213" i="2" s="1"/>
  <c r="E3245" i="2"/>
  <c r="H3245" i="2" s="1"/>
  <c r="E3277" i="2"/>
  <c r="H3277" i="2" s="1"/>
  <c r="E3309" i="2"/>
  <c r="H3309" i="2" s="1"/>
  <c r="E3341" i="2"/>
  <c r="H3341" i="2" s="1"/>
  <c r="E3373" i="2"/>
  <c r="H3373" i="2" s="1"/>
  <c r="E3405" i="2"/>
  <c r="H3405" i="2" s="1"/>
  <c r="E3437" i="2"/>
  <c r="H3437" i="2" s="1"/>
  <c r="E3469" i="2"/>
  <c r="H3469" i="2" s="1"/>
  <c r="E3501" i="2"/>
  <c r="H3501" i="2" s="1"/>
  <c r="E3533" i="2"/>
  <c r="H3533" i="2" s="1"/>
  <c r="E3565" i="2"/>
  <c r="H3565" i="2" s="1"/>
  <c r="E3597" i="2"/>
  <c r="H3597" i="2" s="1"/>
  <c r="E3629" i="2"/>
  <c r="H3629" i="2" s="1"/>
  <c r="E3661" i="2"/>
  <c r="H3661" i="2" s="1"/>
  <c r="E3693" i="2"/>
  <c r="H3693" i="2" s="1"/>
  <c r="E3725" i="2"/>
  <c r="H3725" i="2" s="1"/>
  <c r="E3757" i="2"/>
  <c r="H3757" i="2" s="1"/>
  <c r="E3781" i="2"/>
  <c r="H3781" i="2" s="1"/>
  <c r="E3804" i="2"/>
  <c r="H3804" i="2" s="1"/>
  <c r="E3822" i="2"/>
  <c r="H3822" i="2" s="1"/>
  <c r="E3845" i="2"/>
  <c r="H3845" i="2" s="1"/>
  <c r="E3868" i="2"/>
  <c r="H3868" i="2" s="1"/>
  <c r="E3886" i="2"/>
  <c r="H3886" i="2" s="1"/>
  <c r="E1013" i="2"/>
  <c r="H1013" i="2" s="1"/>
  <c r="E1265" i="2"/>
  <c r="H1265" i="2" s="1"/>
  <c r="E1450" i="2"/>
  <c r="H1450" i="2" s="1"/>
  <c r="E1635" i="2"/>
  <c r="H1635" i="2" s="1"/>
  <c r="E1778" i="2"/>
  <c r="H1778" i="2" s="1"/>
  <c r="E1849" i="2"/>
  <c r="H1849" i="2" s="1"/>
  <c r="E1963" i="2"/>
  <c r="H1963" i="2" s="1"/>
  <c r="E2034" i="2"/>
  <c r="H2034" i="2" s="1"/>
  <c r="E2105" i="2"/>
  <c r="H2105" i="2" s="1"/>
  <c r="E2219" i="2"/>
  <c r="H2219" i="2" s="1"/>
  <c r="E2290" i="2"/>
  <c r="H2290" i="2" s="1"/>
  <c r="E2361" i="2"/>
  <c r="H2361" i="2" s="1"/>
  <c r="E2475" i="2"/>
  <c r="H2475" i="2" s="1"/>
  <c r="E2553" i="2"/>
  <c r="H2553" i="2" s="1"/>
  <c r="E2610" i="2"/>
  <c r="H2610" i="2" s="1"/>
  <c r="E2667" i="2"/>
  <c r="H2667" i="2" s="1"/>
  <c r="E2705" i="2"/>
  <c r="H2705" i="2" s="1"/>
  <c r="E2762" i="2"/>
  <c r="H2762" i="2" s="1"/>
  <c r="E2819" i="2"/>
  <c r="H2819" i="2" s="1"/>
  <c r="E2885" i="2"/>
  <c r="H2885" i="2" s="1"/>
  <c r="E2941" i="2"/>
  <c r="H2941" i="2" s="1"/>
  <c r="E2968" i="2"/>
  <c r="H2968" i="2" s="1"/>
  <c r="E3000" i="2"/>
  <c r="H3000" i="2" s="1"/>
  <c r="E3032" i="2"/>
  <c r="H3032" i="2" s="1"/>
  <c r="E3064" i="2"/>
  <c r="H3064" i="2" s="1"/>
  <c r="E3096" i="2"/>
  <c r="H3096" i="2" s="1"/>
  <c r="E3128" i="2"/>
  <c r="H3128" i="2" s="1"/>
  <c r="E3160" i="2"/>
  <c r="H3160" i="2" s="1"/>
  <c r="E3192" i="2"/>
  <c r="H3192" i="2" s="1"/>
  <c r="E3224" i="2"/>
  <c r="H3224" i="2" s="1"/>
  <c r="E3256" i="2"/>
  <c r="H3256" i="2" s="1"/>
  <c r="E3288" i="2"/>
  <c r="H3288" i="2" s="1"/>
  <c r="E3320" i="2"/>
  <c r="H3320" i="2" s="1"/>
  <c r="E3352" i="2"/>
  <c r="H3352" i="2" s="1"/>
  <c r="E3384" i="2"/>
  <c r="H3384" i="2" s="1"/>
  <c r="E3416" i="2"/>
  <c r="H3416" i="2" s="1"/>
  <c r="E3448" i="2"/>
  <c r="H3448" i="2" s="1"/>
  <c r="E3480" i="2"/>
  <c r="H3480" i="2" s="1"/>
  <c r="E3512" i="2"/>
  <c r="H3512" i="2" s="1"/>
  <c r="E3544" i="2"/>
  <c r="H3544" i="2" s="1"/>
  <c r="E3576" i="2"/>
  <c r="H3576" i="2" s="1"/>
  <c r="E3608" i="2"/>
  <c r="H3608" i="2" s="1"/>
  <c r="E3640" i="2"/>
  <c r="H3640" i="2" s="1"/>
  <c r="E3672" i="2"/>
  <c r="H3672" i="2" s="1"/>
  <c r="E3704" i="2"/>
  <c r="H3704" i="2" s="1"/>
  <c r="E3736" i="2"/>
  <c r="H3736" i="2" s="1"/>
  <c r="E3768" i="2"/>
  <c r="H3768" i="2" s="1"/>
  <c r="E3792" i="2"/>
  <c r="H3792" i="2" s="1"/>
  <c r="E3810" i="2"/>
  <c r="H3810" i="2" s="1"/>
  <c r="E3833" i="2"/>
  <c r="H3833" i="2" s="1"/>
  <c r="E3856" i="2"/>
  <c r="H3856" i="2" s="1"/>
  <c r="E3874" i="2"/>
  <c r="H3874" i="2" s="1"/>
  <c r="E3897" i="2"/>
  <c r="H3897" i="2" s="1"/>
  <c r="E3920" i="2"/>
  <c r="H3920" i="2" s="1"/>
  <c r="E3938" i="2"/>
  <c r="H3938" i="2" s="1"/>
  <c r="E3961" i="2"/>
  <c r="H3961" i="2" s="1"/>
  <c r="E3984" i="2"/>
  <c r="H3984" i="2" s="1"/>
  <c r="E4002" i="2"/>
  <c r="H4002" i="2" s="1"/>
  <c r="E4025" i="2"/>
  <c r="H4025" i="2" s="1"/>
  <c r="E4048" i="2"/>
  <c r="H4048" i="2" s="1"/>
  <c r="E4066" i="2"/>
  <c r="H4066" i="2" s="1"/>
  <c r="E4089" i="2"/>
  <c r="H4089" i="2" s="1"/>
  <c r="E4112" i="2"/>
  <c r="H4112" i="2" s="1"/>
  <c r="E4130" i="2"/>
  <c r="H4130" i="2" s="1"/>
  <c r="E4153" i="2"/>
  <c r="H4153" i="2" s="1"/>
  <c r="E4176" i="2"/>
  <c r="H4176" i="2" s="1"/>
  <c r="E4194" i="2"/>
  <c r="H4194" i="2" s="1"/>
  <c r="E4217" i="2"/>
  <c r="H4217" i="2" s="1"/>
  <c r="E4240" i="2"/>
  <c r="H4240" i="2" s="1"/>
  <c r="E4258" i="2"/>
  <c r="H4258" i="2" s="1"/>
  <c r="E4281" i="2"/>
  <c r="H4281" i="2" s="1"/>
  <c r="E4304" i="2"/>
  <c r="H4304" i="2" s="1"/>
  <c r="E4322" i="2"/>
  <c r="H4322" i="2" s="1"/>
  <c r="E4345" i="2"/>
  <c r="H4345" i="2" s="1"/>
  <c r="E4368" i="2"/>
  <c r="H4368" i="2" s="1"/>
  <c r="E4386" i="2"/>
  <c r="H4386" i="2" s="1"/>
  <c r="E4409" i="2"/>
  <c r="H4409" i="2" s="1"/>
  <c r="E4432" i="2"/>
  <c r="H4432" i="2" s="1"/>
  <c r="E4450" i="2"/>
  <c r="H4450" i="2" s="1"/>
  <c r="E4473" i="2"/>
  <c r="H4473" i="2" s="1"/>
  <c r="E4496" i="2"/>
  <c r="H4496" i="2" s="1"/>
  <c r="E4514" i="2"/>
  <c r="H4514" i="2" s="1"/>
  <c r="E4537" i="2"/>
  <c r="H4537" i="2" s="1"/>
  <c r="E4560" i="2"/>
  <c r="H4560" i="2" s="1"/>
  <c r="E4578" i="2"/>
  <c r="H4578" i="2" s="1"/>
  <c r="E4601" i="2"/>
  <c r="H4601" i="2" s="1"/>
  <c r="E4624" i="2"/>
  <c r="H4624" i="2" s="1"/>
  <c r="E4642" i="2"/>
  <c r="H4642" i="2" s="1"/>
  <c r="E4665" i="2"/>
  <c r="H4665" i="2" s="1"/>
  <c r="E4688" i="2"/>
  <c r="H4688" i="2" s="1"/>
  <c r="E4706" i="2"/>
  <c r="H4706" i="2" s="1"/>
  <c r="E4729" i="2"/>
  <c r="H4729" i="2" s="1"/>
  <c r="E4752" i="2"/>
  <c r="H4752" i="2" s="1"/>
  <c r="E4770" i="2"/>
  <c r="H4770" i="2" s="1"/>
  <c r="E4793" i="2"/>
  <c r="H4793" i="2" s="1"/>
  <c r="E4816" i="2"/>
  <c r="H4816" i="2" s="1"/>
  <c r="E4834" i="2"/>
  <c r="H4834" i="2" s="1"/>
  <c r="E4857" i="2"/>
  <c r="H4857" i="2" s="1"/>
  <c r="E4880" i="2"/>
  <c r="H4880" i="2" s="1"/>
  <c r="E4898" i="2"/>
  <c r="H4898" i="2" s="1"/>
  <c r="E4921" i="2"/>
  <c r="H4921" i="2" s="1"/>
  <c r="E4944" i="2"/>
  <c r="H4944" i="2" s="1"/>
  <c r="E4962" i="2"/>
  <c r="H4962" i="2" s="1"/>
  <c r="E4985" i="2"/>
  <c r="H4985" i="2" s="1"/>
  <c r="E5008" i="2"/>
  <c r="H5008" i="2" s="1"/>
  <c r="E5026" i="2"/>
  <c r="H5026" i="2" s="1"/>
  <c r="E5049" i="2"/>
  <c r="H5049" i="2" s="1"/>
  <c r="E5072" i="2"/>
  <c r="H5072" i="2" s="1"/>
  <c r="E5090" i="2"/>
  <c r="H5090" i="2" s="1"/>
  <c r="E5113" i="2"/>
  <c r="H5113" i="2" s="1"/>
  <c r="E5136" i="2"/>
  <c r="H5136" i="2" s="1"/>
  <c r="E5154" i="2"/>
  <c r="H5154" i="2" s="1"/>
  <c r="E5177" i="2"/>
  <c r="H5177" i="2" s="1"/>
  <c r="E1357" i="2"/>
  <c r="H1357" i="2" s="1"/>
  <c r="E1670" i="2"/>
  <c r="H1670" i="2" s="1"/>
  <c r="E1845" i="2"/>
  <c r="H1845" i="2" s="1"/>
  <c r="E2030" i="2"/>
  <c r="H2030" i="2" s="1"/>
  <c r="E2215" i="2"/>
  <c r="H2215" i="2" s="1"/>
  <c r="E2357" i="2"/>
  <c r="H2357" i="2" s="1"/>
  <c r="E2555" i="2"/>
  <c r="H2555" i="2" s="1"/>
  <c r="E2650" i="2"/>
  <c r="H2650" i="2" s="1"/>
  <c r="E2773" i="2"/>
  <c r="H2773" i="2" s="1"/>
  <c r="E2887" i="2"/>
  <c r="H2887" i="2" s="1"/>
  <c r="E2985" i="2"/>
  <c r="H2985" i="2" s="1"/>
  <c r="E3049" i="2"/>
  <c r="H3049" i="2" s="1"/>
  <c r="E3113" i="2"/>
  <c r="H3113" i="2" s="1"/>
  <c r="E3177" i="2"/>
  <c r="H3177" i="2" s="1"/>
  <c r="E3241" i="2"/>
  <c r="H3241" i="2" s="1"/>
  <c r="E3305" i="2"/>
  <c r="H3305" i="2" s="1"/>
  <c r="E3369" i="2"/>
  <c r="H3369" i="2" s="1"/>
  <c r="E3433" i="2"/>
  <c r="H3433" i="2" s="1"/>
  <c r="E3497" i="2"/>
  <c r="H3497" i="2" s="1"/>
  <c r="E3561" i="2"/>
  <c r="H3561" i="2" s="1"/>
  <c r="E3625" i="2"/>
  <c r="H3625" i="2" s="1"/>
  <c r="E3689" i="2"/>
  <c r="H3689" i="2" s="1"/>
  <c r="E3753" i="2"/>
  <c r="H3753" i="2" s="1"/>
  <c r="E3798" i="2"/>
  <c r="H3798" i="2" s="1"/>
  <c r="E3837" i="2"/>
  <c r="H3837" i="2" s="1"/>
  <c r="E3876" i="2"/>
  <c r="H3876" i="2" s="1"/>
  <c r="E3908" i="2"/>
  <c r="H3908" i="2" s="1"/>
  <c r="E3948" i="2"/>
  <c r="H3948" i="2" s="1"/>
  <c r="E3965" i="2"/>
  <c r="H3965" i="2" s="1"/>
  <c r="E4010" i="2"/>
  <c r="H4010" i="2" s="1"/>
  <c r="E4024" i="2"/>
  <c r="H4024" i="2" s="1"/>
  <c r="E4069" i="2"/>
  <c r="H4069" i="2" s="1"/>
  <c r="E4086" i="2"/>
  <c r="H4086" i="2" s="1"/>
  <c r="E4126" i="2"/>
  <c r="H4126" i="2" s="1"/>
  <c r="E4145" i="2"/>
  <c r="H4145" i="2" s="1"/>
  <c r="E4164" i="2"/>
  <c r="H4164" i="2" s="1"/>
  <c r="E4204" i="2"/>
  <c r="H4204" i="2" s="1"/>
  <c r="E4221" i="2"/>
  <c r="H4221" i="2" s="1"/>
  <c r="E4266" i="2"/>
  <c r="H4266" i="2" s="1"/>
  <c r="E4280" i="2"/>
  <c r="H4280" i="2" s="1"/>
  <c r="E4325" i="2"/>
  <c r="H4325" i="2" s="1"/>
  <c r="E4342" i="2"/>
  <c r="H4342" i="2" s="1"/>
  <c r="E4382" i="2"/>
  <c r="H4382" i="2" s="1"/>
  <c r="E4401" i="2"/>
  <c r="H4401" i="2" s="1"/>
  <c r="E4420" i="2"/>
  <c r="H4420" i="2" s="1"/>
  <c r="E4460" i="2"/>
  <c r="H4460" i="2" s="1"/>
  <c r="E4477" i="2"/>
  <c r="H4477" i="2" s="1"/>
  <c r="E4522" i="2"/>
  <c r="H4522" i="2" s="1"/>
  <c r="E4536" i="2"/>
  <c r="H4536" i="2" s="1"/>
  <c r="E4581" i="2"/>
  <c r="H4581" i="2" s="1"/>
  <c r="E4598" i="2"/>
  <c r="H4598" i="2" s="1"/>
  <c r="E4638" i="2"/>
  <c r="H4638" i="2" s="1"/>
  <c r="E4657" i="2"/>
  <c r="H4657" i="2" s="1"/>
  <c r="E4676" i="2"/>
  <c r="H4676" i="2" s="1"/>
  <c r="E4716" i="2"/>
  <c r="H4716" i="2" s="1"/>
  <c r="E4733" i="2"/>
  <c r="H4733" i="2" s="1"/>
  <c r="E4778" i="2"/>
  <c r="H4778" i="2" s="1"/>
  <c r="E4792" i="2"/>
  <c r="H4792" i="2" s="1"/>
  <c r="E4837" i="2"/>
  <c r="H4837" i="2" s="1"/>
  <c r="E4854" i="2"/>
  <c r="H4854" i="2" s="1"/>
  <c r="E4894" i="2"/>
  <c r="H4894" i="2" s="1"/>
  <c r="E4913" i="2"/>
  <c r="H4913" i="2" s="1"/>
  <c r="E4932" i="2"/>
  <c r="H4932" i="2" s="1"/>
  <c r="E4972" i="2"/>
  <c r="H4972" i="2" s="1"/>
  <c r="E4989" i="2"/>
  <c r="H4989" i="2" s="1"/>
  <c r="E5034" i="2"/>
  <c r="H5034" i="2" s="1"/>
  <c r="E5048" i="2"/>
  <c r="H5048" i="2" s="1"/>
  <c r="E5093" i="2"/>
  <c r="H5093" i="2" s="1"/>
  <c r="E5110" i="2"/>
  <c r="H5110" i="2" s="1"/>
  <c r="E5150" i="2"/>
  <c r="H5150" i="2" s="1"/>
  <c r="E5169" i="2"/>
  <c r="H5169" i="2" s="1"/>
  <c r="E5189" i="2"/>
  <c r="H5189" i="2" s="1"/>
  <c r="E5212" i="2"/>
  <c r="H5212" i="2" s="1"/>
  <c r="E5230" i="2"/>
  <c r="H5230" i="2" s="1"/>
  <c r="E5253" i="2"/>
  <c r="H5253" i="2" s="1"/>
  <c r="E5276" i="2"/>
  <c r="H5276" i="2" s="1"/>
  <c r="E5294" i="2"/>
  <c r="H5294" i="2" s="1"/>
  <c r="E5317" i="2"/>
  <c r="H5317" i="2" s="1"/>
  <c r="E5340" i="2"/>
  <c r="H5340" i="2" s="1"/>
  <c r="E5358" i="2"/>
  <c r="H5358" i="2" s="1"/>
  <c r="E5381" i="2"/>
  <c r="H5381" i="2" s="1"/>
  <c r="E5404" i="2"/>
  <c r="H5404" i="2" s="1"/>
  <c r="E5422" i="2"/>
  <c r="H5422" i="2" s="1"/>
  <c r="E5445" i="2"/>
  <c r="H5445" i="2" s="1"/>
  <c r="E5468" i="2"/>
  <c r="H5468" i="2" s="1"/>
  <c r="E5486" i="2"/>
  <c r="H5486" i="2" s="1"/>
  <c r="E5509" i="2"/>
  <c r="H5509" i="2" s="1"/>
  <c r="E5532" i="2"/>
  <c r="H5532" i="2" s="1"/>
  <c r="E5550" i="2"/>
  <c r="H5550" i="2" s="1"/>
  <c r="E5573" i="2"/>
  <c r="H5573" i="2" s="1"/>
  <c r="E5596" i="2"/>
  <c r="H5596" i="2" s="1"/>
  <c r="E5614" i="2"/>
  <c r="H5614" i="2" s="1"/>
  <c r="E5637" i="2"/>
  <c r="H5637" i="2" s="1"/>
  <c r="E5660" i="2"/>
  <c r="H5660" i="2" s="1"/>
  <c r="E5678" i="2"/>
  <c r="H5678" i="2" s="1"/>
  <c r="E5701" i="2"/>
  <c r="H5701" i="2" s="1"/>
  <c r="E5724" i="2"/>
  <c r="H5724" i="2" s="1"/>
  <c r="E5742" i="2"/>
  <c r="H5742" i="2" s="1"/>
  <c r="E5765" i="2"/>
  <c r="H5765" i="2" s="1"/>
  <c r="E5788" i="2"/>
  <c r="H5788" i="2" s="1"/>
  <c r="E5806" i="2"/>
  <c r="H5806" i="2" s="1"/>
  <c r="E5829" i="2"/>
  <c r="H5829" i="2" s="1"/>
  <c r="E5852" i="2"/>
  <c r="H5852" i="2" s="1"/>
  <c r="E5870" i="2"/>
  <c r="H5870" i="2" s="1"/>
  <c r="E5894" i="2"/>
  <c r="H5894" i="2" s="1"/>
  <c r="E5910" i="2"/>
  <c r="H5910" i="2" s="1"/>
  <c r="E5926" i="2"/>
  <c r="H5926" i="2" s="1"/>
  <c r="E5942" i="2"/>
  <c r="H5942" i="2" s="1"/>
  <c r="E5958" i="2"/>
  <c r="H5958" i="2" s="1"/>
  <c r="E5974" i="2"/>
  <c r="H5974" i="2" s="1"/>
  <c r="E5990" i="2"/>
  <c r="H5990" i="2" s="1"/>
  <c r="E6006" i="2"/>
  <c r="H6006" i="2" s="1"/>
  <c r="E6022" i="2"/>
  <c r="H6022" i="2" s="1"/>
  <c r="E6038" i="2"/>
  <c r="H6038" i="2" s="1"/>
  <c r="E6054" i="2"/>
  <c r="H6054" i="2" s="1"/>
  <c r="E6070" i="2"/>
  <c r="H6070" i="2" s="1"/>
  <c r="E6086" i="2"/>
  <c r="H6086" i="2" s="1"/>
  <c r="E6102" i="2"/>
  <c r="H6102" i="2" s="1"/>
  <c r="E6118" i="2"/>
  <c r="H6118" i="2" s="1"/>
  <c r="E6134" i="2"/>
  <c r="H6134" i="2" s="1"/>
  <c r="E6150" i="2"/>
  <c r="H6150" i="2" s="1"/>
  <c r="E6166" i="2"/>
  <c r="H6166" i="2" s="1"/>
  <c r="E6182" i="2"/>
  <c r="H6182" i="2" s="1"/>
  <c r="E6198" i="2"/>
  <c r="H6198" i="2" s="1"/>
  <c r="E6214" i="2"/>
  <c r="H6214" i="2" s="1"/>
  <c r="E6230" i="2"/>
  <c r="H6230" i="2" s="1"/>
  <c r="E6246" i="2"/>
  <c r="H6246" i="2" s="1"/>
  <c r="E6262" i="2"/>
  <c r="H6262" i="2" s="1"/>
  <c r="E6278" i="2"/>
  <c r="H6278" i="2" s="1"/>
  <c r="E6294" i="2"/>
  <c r="H6294" i="2" s="1"/>
  <c r="E6310" i="2"/>
  <c r="H6310" i="2" s="1"/>
  <c r="E6326" i="2"/>
  <c r="H6326" i="2" s="1"/>
  <c r="E6342" i="2"/>
  <c r="H6342" i="2" s="1"/>
  <c r="E6358" i="2"/>
  <c r="H6358" i="2" s="1"/>
  <c r="E6374" i="2"/>
  <c r="H6374" i="2" s="1"/>
  <c r="E6390" i="2"/>
  <c r="H6390" i="2" s="1"/>
  <c r="E6406" i="2"/>
  <c r="H6406" i="2" s="1"/>
  <c r="E6422" i="2"/>
  <c r="H6422" i="2" s="1"/>
  <c r="E6438" i="2"/>
  <c r="H6438" i="2" s="1"/>
  <c r="E6454" i="2"/>
  <c r="H6454" i="2" s="1"/>
  <c r="E6470" i="2"/>
  <c r="H6470" i="2" s="1"/>
  <c r="E6486" i="2"/>
  <c r="H6486" i="2" s="1"/>
  <c r="E6502" i="2"/>
  <c r="H6502" i="2" s="1"/>
  <c r="E6518" i="2"/>
  <c r="H6518" i="2" s="1"/>
  <c r="E6534" i="2"/>
  <c r="H6534" i="2" s="1"/>
  <c r="E6550" i="2"/>
  <c r="H6550" i="2" s="1"/>
  <c r="E6566" i="2"/>
  <c r="H6566" i="2" s="1"/>
  <c r="E6582" i="2"/>
  <c r="H6582" i="2" s="1"/>
  <c r="E6598" i="2"/>
  <c r="H6598" i="2" s="1"/>
  <c r="E6614" i="2"/>
  <c r="H6614" i="2" s="1"/>
  <c r="E6630" i="2"/>
  <c r="H6630" i="2" s="1"/>
  <c r="E6646" i="2"/>
  <c r="H6646" i="2" s="1"/>
  <c r="E6662" i="2"/>
  <c r="H6662" i="2" s="1"/>
  <c r="E6678" i="2"/>
  <c r="H6678" i="2" s="1"/>
  <c r="E6694" i="2"/>
  <c r="H6694" i="2" s="1"/>
  <c r="E6710" i="2"/>
  <c r="H6710" i="2" s="1"/>
  <c r="E6726" i="2"/>
  <c r="H6726" i="2" s="1"/>
  <c r="E6742" i="2"/>
  <c r="H6742" i="2" s="1"/>
  <c r="E6758" i="2"/>
  <c r="H6758" i="2" s="1"/>
  <c r="E6774" i="2"/>
  <c r="H6774" i="2" s="1"/>
  <c r="E6790" i="2"/>
  <c r="H6790" i="2" s="1"/>
  <c r="E6806" i="2"/>
  <c r="H6806" i="2" s="1"/>
  <c r="E6822" i="2"/>
  <c r="H6822" i="2" s="1"/>
  <c r="E6838" i="2"/>
  <c r="H6838" i="2" s="1"/>
  <c r="E6854" i="2"/>
  <c r="H6854" i="2" s="1"/>
  <c r="E6870" i="2"/>
  <c r="H6870" i="2" s="1"/>
  <c r="E6886" i="2"/>
  <c r="H6886" i="2" s="1"/>
  <c r="E6902" i="2"/>
  <c r="H6902" i="2" s="1"/>
  <c r="E6918" i="2"/>
  <c r="H6918" i="2" s="1"/>
  <c r="E6934" i="2"/>
  <c r="H6934" i="2" s="1"/>
  <c r="E6950" i="2"/>
  <c r="H6950" i="2" s="1"/>
  <c r="E6966" i="2"/>
  <c r="H6966" i="2" s="1"/>
  <c r="E6982" i="2"/>
  <c r="H6982" i="2" s="1"/>
  <c r="E6998" i="2"/>
  <c r="H6998" i="2" s="1"/>
  <c r="E7014" i="2"/>
  <c r="H7014" i="2" s="1"/>
  <c r="E7030" i="2"/>
  <c r="H7030" i="2" s="1"/>
  <c r="E7046" i="2"/>
  <c r="H7046" i="2" s="1"/>
  <c r="E7062" i="2"/>
  <c r="H7062" i="2" s="1"/>
  <c r="E7078" i="2"/>
  <c r="H7078" i="2" s="1"/>
  <c r="E7094" i="2"/>
  <c r="H7094" i="2" s="1"/>
  <c r="E7110" i="2"/>
  <c r="H7110" i="2" s="1"/>
  <c r="E7126" i="2"/>
  <c r="H7126" i="2" s="1"/>
  <c r="E7142" i="2"/>
  <c r="H7142" i="2" s="1"/>
  <c r="E7158" i="2"/>
  <c r="H7158" i="2" s="1"/>
  <c r="E7174" i="2"/>
  <c r="H7174" i="2" s="1"/>
  <c r="E7190" i="2"/>
  <c r="H7190" i="2" s="1"/>
  <c r="E7206" i="2"/>
  <c r="H7206" i="2" s="1"/>
  <c r="E7222" i="2"/>
  <c r="H7222" i="2" s="1"/>
  <c r="E7238" i="2"/>
  <c r="H7238" i="2" s="1"/>
  <c r="E7254" i="2"/>
  <c r="H7254" i="2" s="1"/>
  <c r="E7270" i="2"/>
  <c r="H7270" i="2" s="1"/>
  <c r="E7286" i="2"/>
  <c r="H7286" i="2" s="1"/>
  <c r="E7302" i="2"/>
  <c r="H7302" i="2" s="1"/>
  <c r="E7318" i="2"/>
  <c r="H7318" i="2" s="1"/>
  <c r="E7334" i="2"/>
  <c r="H7334" i="2" s="1"/>
  <c r="E7350" i="2"/>
  <c r="H7350" i="2" s="1"/>
  <c r="E7366" i="2"/>
  <c r="H7366" i="2" s="1"/>
  <c r="E7382" i="2"/>
  <c r="H7382" i="2" s="1"/>
  <c r="E7398" i="2"/>
  <c r="H7398" i="2" s="1"/>
  <c r="E7414" i="2"/>
  <c r="H7414" i="2" s="1"/>
  <c r="E7430" i="2"/>
  <c r="H7430" i="2" s="1"/>
  <c r="E7446" i="2"/>
  <c r="H7446" i="2" s="1"/>
  <c r="E7462" i="2"/>
  <c r="H7462" i="2" s="1"/>
  <c r="E7478" i="2"/>
  <c r="H7478" i="2" s="1"/>
  <c r="E7494" i="2"/>
  <c r="H7494" i="2" s="1"/>
  <c r="E7510" i="2"/>
  <c r="H7510" i="2" s="1"/>
  <c r="E7526" i="2"/>
  <c r="H7526" i="2" s="1"/>
  <c r="E7542" i="2"/>
  <c r="H7542" i="2" s="1"/>
  <c r="E7558" i="2"/>
  <c r="H7558" i="2" s="1"/>
  <c r="E7574" i="2"/>
  <c r="H7574" i="2" s="1"/>
  <c r="E7590" i="2"/>
  <c r="H7590" i="2" s="1"/>
  <c r="E7606" i="2"/>
  <c r="H7606" i="2" s="1"/>
  <c r="E7622" i="2"/>
  <c r="H7622" i="2" s="1"/>
  <c r="E7638" i="2"/>
  <c r="H7638" i="2" s="1"/>
  <c r="E7654" i="2"/>
  <c r="H7654" i="2" s="1"/>
  <c r="E7670" i="2"/>
  <c r="H7670" i="2" s="1"/>
  <c r="E7686" i="2"/>
  <c r="H7686" i="2" s="1"/>
  <c r="E7702" i="2"/>
  <c r="H7702" i="2" s="1"/>
  <c r="E7718" i="2"/>
  <c r="H7718" i="2" s="1"/>
  <c r="E7734" i="2"/>
  <c r="H7734" i="2" s="1"/>
  <c r="E7750" i="2"/>
  <c r="H7750" i="2" s="1"/>
  <c r="E7766" i="2"/>
  <c r="H7766" i="2" s="1"/>
  <c r="E7782" i="2"/>
  <c r="H7782" i="2" s="1"/>
  <c r="E7798" i="2"/>
  <c r="H7798" i="2" s="1"/>
  <c r="E7814" i="2"/>
  <c r="H7814" i="2" s="1"/>
  <c r="E7830" i="2"/>
  <c r="H7830" i="2" s="1"/>
  <c r="E7846" i="2"/>
  <c r="H7846" i="2" s="1"/>
  <c r="E7862" i="2"/>
  <c r="H7862" i="2" s="1"/>
  <c r="E7878" i="2"/>
  <c r="H7878" i="2" s="1"/>
  <c r="E7894" i="2"/>
  <c r="H7894" i="2" s="1"/>
  <c r="E7910" i="2"/>
  <c r="H7910" i="2" s="1"/>
  <c r="E7926" i="2"/>
  <c r="H7926" i="2" s="1"/>
  <c r="E7942" i="2"/>
  <c r="H7942" i="2" s="1"/>
  <c r="E7958" i="2"/>
  <c r="H7958" i="2" s="1"/>
  <c r="E7974" i="2"/>
  <c r="H7974" i="2" s="1"/>
  <c r="E7990" i="2"/>
  <c r="H7990" i="2" s="1"/>
  <c r="E8006" i="2"/>
  <c r="H8006" i="2" s="1"/>
  <c r="E8022" i="2"/>
  <c r="H8022" i="2" s="1"/>
  <c r="E8038" i="2"/>
  <c r="H8038" i="2" s="1"/>
  <c r="E8054" i="2"/>
  <c r="H8054" i="2" s="1"/>
  <c r="E8070" i="2"/>
  <c r="H8070" i="2" s="1"/>
  <c r="E8086" i="2"/>
  <c r="H8086" i="2" s="1"/>
  <c r="E8102" i="2"/>
  <c r="H8102" i="2" s="1"/>
  <c r="E8118" i="2"/>
  <c r="H8118" i="2" s="1"/>
  <c r="E8134" i="2"/>
  <c r="H8134" i="2" s="1"/>
  <c r="E8150" i="2"/>
  <c r="H8150" i="2" s="1"/>
  <c r="E8166" i="2"/>
  <c r="H8166" i="2" s="1"/>
  <c r="E8182" i="2"/>
  <c r="H8182" i="2" s="1"/>
  <c r="E8198" i="2"/>
  <c r="H8198" i="2" s="1"/>
  <c r="E8214" i="2"/>
  <c r="H8214" i="2" s="1"/>
  <c r="E8230" i="2"/>
  <c r="H8230" i="2" s="1"/>
  <c r="E8246" i="2"/>
  <c r="H8246" i="2" s="1"/>
  <c r="E8262" i="2"/>
  <c r="H8262" i="2" s="1"/>
  <c r="E8278" i="2"/>
  <c r="H8278" i="2" s="1"/>
  <c r="E8294" i="2"/>
  <c r="H8294" i="2" s="1"/>
  <c r="E8310" i="2"/>
  <c r="H8310" i="2" s="1"/>
  <c r="E8326" i="2"/>
  <c r="H8326" i="2" s="1"/>
  <c r="E8342" i="2"/>
  <c r="H8342" i="2" s="1"/>
  <c r="E8358" i="2"/>
  <c r="H8358" i="2" s="1"/>
  <c r="E8374" i="2"/>
  <c r="H8374" i="2" s="1"/>
  <c r="E8390" i="2"/>
  <c r="H8390" i="2" s="1"/>
  <c r="E8406" i="2"/>
  <c r="H8406" i="2" s="1"/>
  <c r="E8422" i="2"/>
  <c r="H8422" i="2" s="1"/>
  <c r="E8438" i="2"/>
  <c r="H8438" i="2" s="1"/>
  <c r="E8454" i="2"/>
  <c r="H8454" i="2" s="1"/>
  <c r="E8470" i="2"/>
  <c r="H8470" i="2" s="1"/>
  <c r="E8486" i="2"/>
  <c r="H8486" i="2" s="1"/>
  <c r="E8502" i="2"/>
  <c r="H8502" i="2" s="1"/>
  <c r="E8518" i="2"/>
  <c r="H8518" i="2" s="1"/>
  <c r="E8534" i="2"/>
  <c r="H8534" i="2" s="1"/>
  <c r="E8550" i="2"/>
  <c r="H8550" i="2" s="1"/>
  <c r="E8566" i="2"/>
  <c r="H8566" i="2" s="1"/>
  <c r="E8582" i="2"/>
  <c r="H8582" i="2" s="1"/>
  <c r="E8598" i="2"/>
  <c r="H8598" i="2" s="1"/>
  <c r="E8614" i="2"/>
  <c r="H8614" i="2" s="1"/>
  <c r="E8630" i="2"/>
  <c r="H8630" i="2" s="1"/>
  <c r="E8646" i="2"/>
  <c r="H8646" i="2" s="1"/>
  <c r="E8662" i="2"/>
  <c r="H8662" i="2" s="1"/>
  <c r="E8678" i="2"/>
  <c r="H8678" i="2" s="1"/>
  <c r="E8694" i="2"/>
  <c r="H8694" i="2" s="1"/>
  <c r="E8710" i="2"/>
  <c r="H8710" i="2" s="1"/>
  <c r="E8726" i="2"/>
  <c r="H8726" i="2" s="1"/>
  <c r="E8742" i="2"/>
  <c r="H8742" i="2" s="1"/>
  <c r="E8758" i="2"/>
  <c r="H8758" i="2" s="1"/>
  <c r="E8774" i="2"/>
  <c r="H8774" i="2" s="1"/>
  <c r="E8790" i="2"/>
  <c r="H8790" i="2" s="1"/>
  <c r="E8806" i="2"/>
  <c r="H8806" i="2" s="1"/>
  <c r="E8822" i="2"/>
  <c r="H8822" i="2" s="1"/>
  <c r="E8838" i="2"/>
  <c r="H8838" i="2" s="1"/>
  <c r="E8854" i="2"/>
  <c r="H8854" i="2" s="1"/>
  <c r="E8870" i="2"/>
  <c r="H8870" i="2" s="1"/>
  <c r="E8886" i="2"/>
  <c r="H8886" i="2" s="1"/>
  <c r="E8902" i="2"/>
  <c r="H8902" i="2" s="1"/>
  <c r="E8918" i="2"/>
  <c r="H8918" i="2" s="1"/>
  <c r="E8934" i="2"/>
  <c r="H8934" i="2" s="1"/>
  <c r="E8950" i="2"/>
  <c r="H8950" i="2" s="1"/>
  <c r="E8966" i="2"/>
  <c r="H8966" i="2" s="1"/>
  <c r="E8982" i="2"/>
  <c r="H8982" i="2" s="1"/>
  <c r="E8998" i="2"/>
  <c r="H8998" i="2" s="1"/>
  <c r="E9014" i="2"/>
  <c r="H9014" i="2" s="1"/>
  <c r="E9030" i="2"/>
  <c r="H9030" i="2" s="1"/>
  <c r="E9046" i="2"/>
  <c r="H9046" i="2" s="1"/>
  <c r="E9062" i="2"/>
  <c r="H9062" i="2" s="1"/>
  <c r="E9078" i="2"/>
  <c r="H9078" i="2" s="1"/>
  <c r="E9094" i="2"/>
  <c r="H9094" i="2" s="1"/>
  <c r="E9110" i="2"/>
  <c r="H9110" i="2" s="1"/>
  <c r="E9126" i="2"/>
  <c r="H9126" i="2" s="1"/>
  <c r="E9142" i="2"/>
  <c r="H9142" i="2" s="1"/>
  <c r="E9158" i="2"/>
  <c r="H9158" i="2" s="1"/>
  <c r="E9174" i="2"/>
  <c r="H9174" i="2" s="1"/>
  <c r="E9190" i="2"/>
  <c r="H9190" i="2" s="1"/>
  <c r="E9206" i="2"/>
  <c r="H9206" i="2" s="1"/>
  <c r="E9222" i="2"/>
  <c r="H9222" i="2" s="1"/>
  <c r="E9238" i="2"/>
  <c r="H9238" i="2" s="1"/>
  <c r="E9254" i="2"/>
  <c r="H9254" i="2" s="1"/>
  <c r="E9270" i="2"/>
  <c r="H9270" i="2" s="1"/>
  <c r="E9286" i="2"/>
  <c r="H9286" i="2" s="1"/>
  <c r="E9302" i="2"/>
  <c r="H9302" i="2" s="1"/>
  <c r="E9318" i="2"/>
  <c r="H9318" i="2" s="1"/>
  <c r="E9334" i="2"/>
  <c r="H9334" i="2" s="1"/>
  <c r="E9350" i="2"/>
  <c r="H9350" i="2" s="1"/>
  <c r="E9366" i="2"/>
  <c r="H9366" i="2" s="1"/>
  <c r="E9382" i="2"/>
  <c r="H9382" i="2" s="1"/>
  <c r="E9398" i="2"/>
  <c r="H9398" i="2" s="1"/>
  <c r="E9414" i="2"/>
  <c r="H9414" i="2" s="1"/>
  <c r="E9430" i="2"/>
  <c r="H9430" i="2" s="1"/>
  <c r="E9446" i="2"/>
  <c r="H9446" i="2" s="1"/>
  <c r="E9462" i="2"/>
  <c r="H9462" i="2" s="1"/>
  <c r="E9478" i="2"/>
  <c r="H9478" i="2" s="1"/>
  <c r="E9494" i="2"/>
  <c r="H9494" i="2" s="1"/>
  <c r="E9510" i="2"/>
  <c r="H9510" i="2" s="1"/>
  <c r="E9526" i="2"/>
  <c r="H9526" i="2" s="1"/>
  <c r="E9542" i="2"/>
  <c r="H9542" i="2" s="1"/>
  <c r="E9558" i="2"/>
  <c r="H9558" i="2" s="1"/>
  <c r="E9574" i="2"/>
  <c r="H9574" i="2" s="1"/>
  <c r="E9590" i="2"/>
  <c r="H9590" i="2" s="1"/>
  <c r="E9606" i="2"/>
  <c r="H9606" i="2" s="1"/>
  <c r="E9622" i="2"/>
  <c r="H9622" i="2" s="1"/>
  <c r="E9638" i="2"/>
  <c r="H9638" i="2" s="1"/>
  <c r="E9654" i="2"/>
  <c r="H9654" i="2" s="1"/>
  <c r="E9670" i="2"/>
  <c r="H9670" i="2" s="1"/>
  <c r="E9686" i="2"/>
  <c r="H9686" i="2" s="1"/>
  <c r="E9702" i="2"/>
  <c r="H9702" i="2" s="1"/>
  <c r="E9718" i="2"/>
  <c r="H9718" i="2" s="1"/>
  <c r="E9734" i="2"/>
  <c r="H9734" i="2" s="1"/>
  <c r="E9750" i="2"/>
  <c r="H9750" i="2" s="1"/>
  <c r="E9766" i="2"/>
  <c r="H9766" i="2" s="1"/>
  <c r="E9782" i="2"/>
  <c r="H9782" i="2" s="1"/>
  <c r="E9798" i="2"/>
  <c r="H9798" i="2" s="1"/>
  <c r="E9814" i="2"/>
  <c r="H9814" i="2" s="1"/>
  <c r="E9830" i="2"/>
  <c r="H9830" i="2" s="1"/>
  <c r="E9846" i="2"/>
  <c r="H9846" i="2" s="1"/>
  <c r="E9862" i="2"/>
  <c r="H9862" i="2" s="1"/>
  <c r="E9878" i="2"/>
  <c r="H9878" i="2" s="1"/>
  <c r="E9894" i="2"/>
  <c r="H9894" i="2" s="1"/>
  <c r="E9910" i="2"/>
  <c r="H9910" i="2" s="1"/>
  <c r="E9926" i="2"/>
  <c r="H9926" i="2" s="1"/>
  <c r="E9942" i="2"/>
  <c r="H9942" i="2" s="1"/>
  <c r="E9958" i="2"/>
  <c r="H9958" i="2" s="1"/>
  <c r="E9974" i="2"/>
  <c r="H9974" i="2" s="1"/>
  <c r="E9990" i="2"/>
  <c r="H9990" i="2" s="1"/>
  <c r="E10006" i="2"/>
  <c r="H10006" i="2" s="1"/>
  <c r="E3188" i="2"/>
  <c r="H3188" i="2" s="1"/>
  <c r="E3252" i="2"/>
  <c r="H3252" i="2" s="1"/>
  <c r="E3316" i="2"/>
  <c r="H3316" i="2" s="1"/>
  <c r="E3380" i="2"/>
  <c r="H3380" i="2" s="1"/>
  <c r="E3444" i="2"/>
  <c r="H3444" i="2" s="1"/>
  <c r="E3508" i="2"/>
  <c r="H3508" i="2" s="1"/>
  <c r="E3572" i="2"/>
  <c r="H3572" i="2" s="1"/>
  <c r="E3636" i="2"/>
  <c r="H3636" i="2" s="1"/>
  <c r="E3700" i="2"/>
  <c r="H3700" i="2" s="1"/>
  <c r="E3764" i="2"/>
  <c r="H3764" i="2" s="1"/>
  <c r="E3809" i="2"/>
  <c r="H3809" i="2" s="1"/>
  <c r="E3848" i="2"/>
  <c r="H3848" i="2" s="1"/>
  <c r="E3918" i="2"/>
  <c r="H3918" i="2" s="1"/>
  <c r="E3937" i="2"/>
  <c r="H3937" i="2" s="1"/>
  <c r="E3956" i="2"/>
  <c r="H3956" i="2" s="1"/>
  <c r="E3996" i="2"/>
  <c r="H3996" i="2" s="1"/>
  <c r="E4013" i="2"/>
  <c r="H4013" i="2" s="1"/>
  <c r="E4058" i="2"/>
  <c r="H4058" i="2" s="1"/>
  <c r="E4072" i="2"/>
  <c r="H4072" i="2" s="1"/>
  <c r="E4117" i="2"/>
  <c r="H4117" i="2" s="1"/>
  <c r="E4134" i="2"/>
  <c r="H4134" i="2" s="1"/>
  <c r="E4174" i="2"/>
  <c r="H4174" i="2" s="1"/>
  <c r="E4193" i="2"/>
  <c r="H4193" i="2" s="1"/>
  <c r="E4212" i="2"/>
  <c r="H4212" i="2" s="1"/>
  <c r="E4252" i="2"/>
  <c r="H4252" i="2" s="1"/>
  <c r="E4269" i="2"/>
  <c r="H4269" i="2" s="1"/>
  <c r="E4314" i="2"/>
  <c r="H4314" i="2" s="1"/>
  <c r="E4328" i="2"/>
  <c r="H4328" i="2" s="1"/>
  <c r="E4373" i="2"/>
  <c r="H4373" i="2" s="1"/>
  <c r="E4390" i="2"/>
  <c r="H4390" i="2" s="1"/>
  <c r="E4430" i="2"/>
  <c r="H4430" i="2" s="1"/>
  <c r="E4449" i="2"/>
  <c r="H4449" i="2" s="1"/>
  <c r="E4468" i="2"/>
  <c r="H4468" i="2" s="1"/>
  <c r="E4508" i="2"/>
  <c r="H4508" i="2" s="1"/>
  <c r="E4525" i="2"/>
  <c r="H4525" i="2" s="1"/>
  <c r="E4570" i="2"/>
  <c r="H4570" i="2" s="1"/>
  <c r="E4584" i="2"/>
  <c r="H4584" i="2" s="1"/>
  <c r="E4629" i="2"/>
  <c r="H4629" i="2" s="1"/>
  <c r="E4646" i="2"/>
  <c r="H4646" i="2" s="1"/>
  <c r="E4686" i="2"/>
  <c r="H4686" i="2" s="1"/>
  <c r="E4705" i="2"/>
  <c r="H4705" i="2" s="1"/>
  <c r="E4724" i="2"/>
  <c r="H4724" i="2" s="1"/>
  <c r="E4764" i="2"/>
  <c r="H4764" i="2" s="1"/>
  <c r="E4781" i="2"/>
  <c r="H4781" i="2" s="1"/>
  <c r="E4826" i="2"/>
  <c r="H4826" i="2" s="1"/>
  <c r="E4840" i="2"/>
  <c r="H4840" i="2" s="1"/>
  <c r="E4885" i="2"/>
  <c r="H4885" i="2" s="1"/>
  <c r="E4902" i="2"/>
  <c r="H4902" i="2" s="1"/>
  <c r="E4942" i="2"/>
  <c r="H4942" i="2" s="1"/>
  <c r="E4961" i="2"/>
  <c r="H4961" i="2" s="1"/>
  <c r="E4980" i="2"/>
  <c r="H4980" i="2" s="1"/>
  <c r="E5020" i="2"/>
  <c r="H5020" i="2" s="1"/>
  <c r="E5037" i="2"/>
  <c r="H5037" i="2" s="1"/>
  <c r="E5082" i="2"/>
  <c r="H5082" i="2" s="1"/>
  <c r="E5096" i="2"/>
  <c r="H5096" i="2" s="1"/>
  <c r="E5141" i="2"/>
  <c r="H5141" i="2" s="1"/>
  <c r="E5158" i="2"/>
  <c r="H5158" i="2" s="1"/>
  <c r="E5186" i="2"/>
  <c r="H5186" i="2" s="1"/>
  <c r="E5209" i="2"/>
  <c r="H5209" i="2" s="1"/>
  <c r="E5232" i="2"/>
  <c r="H5232" i="2" s="1"/>
  <c r="E5250" i="2"/>
  <c r="H5250" i="2" s="1"/>
  <c r="E5273" i="2"/>
  <c r="H5273" i="2" s="1"/>
  <c r="E5296" i="2"/>
  <c r="H5296" i="2" s="1"/>
  <c r="E5314" i="2"/>
  <c r="H5314" i="2" s="1"/>
  <c r="E5337" i="2"/>
  <c r="H5337" i="2" s="1"/>
  <c r="E5360" i="2"/>
  <c r="H5360" i="2" s="1"/>
  <c r="E5378" i="2"/>
  <c r="H5378" i="2" s="1"/>
  <c r="E5401" i="2"/>
  <c r="H5401" i="2" s="1"/>
  <c r="E5424" i="2"/>
  <c r="H5424" i="2" s="1"/>
  <c r="E5442" i="2"/>
  <c r="H5442" i="2" s="1"/>
  <c r="E5465" i="2"/>
  <c r="H5465" i="2" s="1"/>
  <c r="E5488" i="2"/>
  <c r="H5488" i="2" s="1"/>
  <c r="E5506" i="2"/>
  <c r="H5506" i="2" s="1"/>
  <c r="E5529" i="2"/>
  <c r="H5529" i="2" s="1"/>
  <c r="E5552" i="2"/>
  <c r="H5552" i="2" s="1"/>
  <c r="E5570" i="2"/>
  <c r="H5570" i="2" s="1"/>
  <c r="E5593" i="2"/>
  <c r="H5593" i="2" s="1"/>
  <c r="E5616" i="2"/>
  <c r="H5616" i="2" s="1"/>
  <c r="E5634" i="2"/>
  <c r="H5634" i="2" s="1"/>
  <c r="E5657" i="2"/>
  <c r="H5657" i="2" s="1"/>
  <c r="E5680" i="2"/>
  <c r="H5680" i="2" s="1"/>
  <c r="E5698" i="2"/>
  <c r="H5698" i="2" s="1"/>
  <c r="E5721" i="2"/>
  <c r="H5721" i="2" s="1"/>
  <c r="E5744" i="2"/>
  <c r="H5744" i="2" s="1"/>
  <c r="E5762" i="2"/>
  <c r="H5762" i="2" s="1"/>
  <c r="E5785" i="2"/>
  <c r="H5785" i="2" s="1"/>
  <c r="E5808" i="2"/>
  <c r="H5808" i="2" s="1"/>
  <c r="E5826" i="2"/>
  <c r="H5826" i="2" s="1"/>
  <c r="E5849" i="2"/>
  <c r="H5849" i="2" s="1"/>
  <c r="E5872" i="2"/>
  <c r="H5872" i="2" s="1"/>
  <c r="E5890" i="2"/>
  <c r="H5890" i="2" s="1"/>
  <c r="E5905" i="2"/>
  <c r="H5905" i="2" s="1"/>
  <c r="E792" i="2"/>
  <c r="H792" i="2" s="1"/>
  <c r="E1329" i="2"/>
  <c r="H1329" i="2" s="1"/>
  <c r="E1642" i="2"/>
  <c r="H1642" i="2" s="1"/>
  <c r="E1874" i="2"/>
  <c r="H1874" i="2" s="1"/>
  <c r="E2059" i="2"/>
  <c r="H2059" i="2" s="1"/>
  <c r="E2201" i="2"/>
  <c r="H2201" i="2" s="1"/>
  <c r="E2386" i="2"/>
  <c r="H2386" i="2" s="1"/>
  <c r="E2546" i="2"/>
  <c r="H2546" i="2" s="1"/>
  <c r="E2641" i="2"/>
  <c r="H2641" i="2" s="1"/>
  <c r="E2755" i="2"/>
  <c r="H2755" i="2" s="1"/>
  <c r="E2878" i="2"/>
  <c r="H2878" i="2" s="1"/>
  <c r="E2964" i="2"/>
  <c r="H2964" i="2" s="1"/>
  <c r="E3028" i="2"/>
  <c r="H3028" i="2" s="1"/>
  <c r="E3092" i="2"/>
  <c r="H3092" i="2" s="1"/>
  <c r="E1229" i="2"/>
  <c r="H1229" i="2" s="1"/>
  <c r="E1838" i="2"/>
  <c r="H1838" i="2" s="1"/>
  <c r="E2151" i="2"/>
  <c r="H2151" i="2" s="1"/>
  <c r="E2579" i="2"/>
  <c r="H2579" i="2" s="1"/>
  <c r="E2961" i="2"/>
  <c r="H2961" i="2" s="1"/>
  <c r="E3089" i="2"/>
  <c r="H3089" i="2" s="1"/>
  <c r="E735" i="2"/>
  <c r="H735" i="2" s="1"/>
  <c r="E1571" i="2"/>
  <c r="H1571" i="2" s="1"/>
  <c r="E2009" i="2"/>
  <c r="H2009" i="2" s="1"/>
  <c r="E2322" i="2"/>
  <c r="H2322" i="2" s="1"/>
  <c r="E2674" i="2"/>
  <c r="H2674" i="2" s="1"/>
  <c r="E2769" i="2"/>
  <c r="H2769" i="2" s="1"/>
  <c r="E1125" i="2"/>
  <c r="H1125" i="2" s="1"/>
  <c r="E1767" i="2"/>
  <c r="H1767" i="2" s="1"/>
  <c r="E2165" i="2"/>
  <c r="H2165" i="2" s="1"/>
  <c r="E2478" i="2"/>
  <c r="H2478" i="2" s="1"/>
  <c r="E2683" i="2"/>
  <c r="H2683" i="2" s="1"/>
  <c r="E2778" i="2"/>
  <c r="H2778" i="2" s="1"/>
  <c r="E3009" i="2"/>
  <c r="H3009" i="2" s="1"/>
  <c r="E3137" i="2"/>
  <c r="H3137" i="2" s="1"/>
  <c r="E2570" i="2"/>
  <c r="H2570" i="2" s="1"/>
  <c r="E3116" i="2"/>
  <c r="H3116" i="2" s="1"/>
  <c r="E3281" i="2"/>
  <c r="H3281" i="2" s="1"/>
  <c r="E3409" i="2"/>
  <c r="H3409" i="2" s="1"/>
  <c r="E3537" i="2"/>
  <c r="H3537" i="2" s="1"/>
  <c r="E3665" i="2"/>
  <c r="H3665" i="2" s="1"/>
  <c r="E3814" i="2"/>
  <c r="H3814" i="2" s="1"/>
  <c r="E3885" i="2"/>
  <c r="H3885" i="2" s="1"/>
  <c r="E3921" i="2"/>
  <c r="H3921" i="2" s="1"/>
  <c r="E3978" i="2"/>
  <c r="H3978" i="2" s="1"/>
  <c r="E4044" i="2"/>
  <c r="H4044" i="2" s="1"/>
  <c r="E4101" i="2"/>
  <c r="H4101" i="2" s="1"/>
  <c r="E4158" i="2"/>
  <c r="H4158" i="2" s="1"/>
  <c r="E4196" i="2"/>
  <c r="H4196" i="2" s="1"/>
  <c r="E4253" i="2"/>
  <c r="H4253" i="2" s="1"/>
  <c r="E4310" i="2"/>
  <c r="H4310" i="2" s="1"/>
  <c r="E4376" i="2"/>
  <c r="H4376" i="2" s="1"/>
  <c r="E4433" i="2"/>
  <c r="H4433" i="2" s="1"/>
  <c r="E4490" i="2"/>
  <c r="H4490" i="2" s="1"/>
  <c r="E4556" i="2"/>
  <c r="H4556" i="2" s="1"/>
  <c r="E4613" i="2"/>
  <c r="H4613" i="2" s="1"/>
  <c r="E4670" i="2"/>
  <c r="H4670" i="2" s="1"/>
  <c r="E4708" i="2"/>
  <c r="H4708" i="2" s="1"/>
  <c r="E4765" i="2"/>
  <c r="H4765" i="2" s="1"/>
  <c r="E4822" i="2"/>
  <c r="H4822" i="2" s="1"/>
  <c r="E4888" i="2"/>
  <c r="H4888" i="2" s="1"/>
  <c r="E4945" i="2"/>
  <c r="H4945" i="2" s="1"/>
  <c r="E5002" i="2"/>
  <c r="H5002" i="2" s="1"/>
  <c r="E5068" i="2"/>
  <c r="H5068" i="2" s="1"/>
  <c r="E5125" i="2"/>
  <c r="H5125" i="2" s="1"/>
  <c r="E5182" i="2"/>
  <c r="H5182" i="2" s="1"/>
  <c r="E5222" i="2"/>
  <c r="H5222" i="2" s="1"/>
  <c r="E5261" i="2"/>
  <c r="H5261" i="2" s="1"/>
  <c r="E5300" i="2"/>
  <c r="H5300" i="2" s="1"/>
  <c r="E5350" i="2"/>
  <c r="H5350" i="2" s="1"/>
  <c r="E5389" i="2"/>
  <c r="H5389" i="2" s="1"/>
  <c r="E5428" i="2"/>
  <c r="H5428" i="2" s="1"/>
  <c r="E5478" i="2"/>
  <c r="H5478" i="2" s="1"/>
  <c r="E2393" i="2"/>
  <c r="H2393" i="2" s="1"/>
  <c r="E3036" i="2"/>
  <c r="H3036" i="2" s="1"/>
  <c r="E3228" i="2"/>
  <c r="H3228" i="2" s="1"/>
  <c r="E3356" i="2"/>
  <c r="H3356" i="2" s="1"/>
  <c r="E3484" i="2"/>
  <c r="H3484" i="2" s="1"/>
  <c r="E3612" i="2"/>
  <c r="H3612" i="2" s="1"/>
  <c r="E3740" i="2"/>
  <c r="H3740" i="2" s="1"/>
  <c r="E3850" i="2"/>
  <c r="H3850" i="2" s="1"/>
  <c r="E3912" i="2"/>
  <c r="H3912" i="2" s="1"/>
  <c r="E3969" i="2"/>
  <c r="H3969" i="2" s="1"/>
  <c r="E4026" i="2"/>
  <c r="H4026" i="2" s="1"/>
  <c r="E4092" i="2"/>
  <c r="H4092" i="2" s="1"/>
  <c r="E4149" i="2"/>
  <c r="H4149" i="2" s="1"/>
  <c r="E4206" i="2"/>
  <c r="H4206" i="2" s="1"/>
  <c r="E4244" i="2"/>
  <c r="H4244" i="2" s="1"/>
  <c r="E4301" i="2"/>
  <c r="H4301" i="2" s="1"/>
  <c r="E4358" i="2"/>
  <c r="H4358" i="2" s="1"/>
  <c r="E4424" i="2"/>
  <c r="H4424" i="2" s="1"/>
  <c r="E4481" i="2"/>
  <c r="H4481" i="2" s="1"/>
  <c r="E4538" i="2"/>
  <c r="H4538" i="2" s="1"/>
  <c r="E4604" i="2"/>
  <c r="H4604" i="2" s="1"/>
  <c r="E4661" i="2"/>
  <c r="H4661" i="2" s="1"/>
  <c r="E4718" i="2"/>
  <c r="H4718" i="2" s="1"/>
  <c r="E4756" i="2"/>
  <c r="H4756" i="2" s="1"/>
  <c r="E4813" i="2"/>
  <c r="H4813" i="2" s="1"/>
  <c r="E4870" i="2"/>
  <c r="H4870" i="2" s="1"/>
  <c r="E4936" i="2"/>
  <c r="H4936" i="2" s="1"/>
  <c r="E4993" i="2"/>
  <c r="H4993" i="2" s="1"/>
  <c r="E5050" i="2"/>
  <c r="H5050" i="2" s="1"/>
  <c r="E5116" i="2"/>
  <c r="H5116" i="2" s="1"/>
  <c r="E5173" i="2"/>
  <c r="H5173" i="2" s="1"/>
  <c r="E5208" i="2"/>
  <c r="H5208" i="2" s="1"/>
  <c r="E5258" i="2"/>
  <c r="H5258" i="2" s="1"/>
  <c r="E5297" i="2"/>
  <c r="H5297" i="2" s="1"/>
  <c r="E5336" i="2"/>
  <c r="H5336" i="2" s="1"/>
  <c r="E5386" i="2"/>
  <c r="H5386" i="2" s="1"/>
  <c r="E5425" i="2"/>
  <c r="H5425" i="2" s="1"/>
  <c r="E5464" i="2"/>
  <c r="H5464" i="2" s="1"/>
  <c r="E2930" i="2"/>
  <c r="H2930" i="2" s="1"/>
  <c r="E3148" i="2"/>
  <c r="H3148" i="2" s="1"/>
  <c r="E3265" i="2"/>
  <c r="H3265" i="2" s="1"/>
  <c r="E3393" i="2"/>
  <c r="H3393" i="2" s="1"/>
  <c r="E3521" i="2"/>
  <c r="H3521" i="2" s="1"/>
  <c r="E3649" i="2"/>
  <c r="H3649" i="2" s="1"/>
  <c r="E3782" i="2"/>
  <c r="H3782" i="2" s="1"/>
  <c r="E3853" i="2"/>
  <c r="H3853" i="2" s="1"/>
  <c r="E3928" i="2"/>
  <c r="H3928" i="2" s="1"/>
  <c r="E3985" i="2"/>
  <c r="H3985" i="2" s="1"/>
  <c r="E4042" i="2"/>
  <c r="H4042" i="2" s="1"/>
  <c r="E4108" i="2"/>
  <c r="H4108" i="2" s="1"/>
  <c r="E4165" i="2"/>
  <c r="H4165" i="2" s="1"/>
  <c r="E1126" i="2"/>
  <c r="H1126" i="2" s="1"/>
  <c r="E3436" i="2"/>
  <c r="H3436" i="2" s="1"/>
  <c r="E3889" i="2"/>
  <c r="H3889" i="2" s="1"/>
  <c r="E4236" i="2"/>
  <c r="H4236" i="2" s="1"/>
  <c r="E4350" i="2"/>
  <c r="H4350" i="2" s="1"/>
  <c r="E4445" i="2"/>
  <c r="H4445" i="2" s="1"/>
  <c r="E4568" i="2"/>
  <c r="H4568" i="2" s="1"/>
  <c r="E4682" i="2"/>
  <c r="H4682" i="2" s="1"/>
  <c r="E4805" i="2"/>
  <c r="H4805" i="2" s="1"/>
  <c r="E4900" i="2"/>
  <c r="H4900" i="2" s="1"/>
  <c r="E5014" i="2"/>
  <c r="H5014" i="2" s="1"/>
  <c r="E5137" i="2"/>
  <c r="H5137" i="2" s="1"/>
  <c r="E5220" i="2"/>
  <c r="H5220" i="2" s="1"/>
  <c r="E1995" i="2"/>
  <c r="H1995" i="2" s="1"/>
  <c r="E3404" i="2"/>
  <c r="H3404" i="2" s="1"/>
  <c r="E4085" i="2"/>
  <c r="H4085" i="2" s="1"/>
  <c r="E4180" i="2"/>
  <c r="H4180" i="2" s="1"/>
  <c r="E4294" i="2"/>
  <c r="H4294" i="2" s="1"/>
  <c r="E4417" i="2"/>
  <c r="H4417" i="2" s="1"/>
  <c r="E4540" i="2"/>
  <c r="H4540" i="2" s="1"/>
  <c r="E4654" i="2"/>
  <c r="H4654" i="2" s="1"/>
  <c r="E4749" i="2"/>
  <c r="H4749" i="2" s="1"/>
  <c r="E4872" i="2"/>
  <c r="H4872" i="2" s="1"/>
  <c r="E4986" i="2"/>
  <c r="H4986" i="2" s="1"/>
  <c r="E5109" i="2"/>
  <c r="H5109" i="2" s="1"/>
  <c r="E5192" i="2"/>
  <c r="H5192" i="2" s="1"/>
  <c r="E5306" i="2"/>
  <c r="H5306" i="2" s="1"/>
  <c r="E5377" i="2"/>
  <c r="H5377" i="2" s="1"/>
  <c r="E5448" i="2"/>
  <c r="H5448" i="2" s="1"/>
  <c r="E5514" i="2"/>
  <c r="H5514" i="2" s="1"/>
  <c r="E5553" i="2"/>
  <c r="H5553" i="2" s="1"/>
  <c r="E5592" i="2"/>
  <c r="H5592" i="2" s="1"/>
  <c r="E5642" i="2"/>
  <c r="H5642" i="2" s="1"/>
  <c r="E5681" i="2"/>
  <c r="H5681" i="2" s="1"/>
  <c r="E5720" i="2"/>
  <c r="H5720" i="2" s="1"/>
  <c r="E5770" i="2"/>
  <c r="H5770" i="2" s="1"/>
  <c r="E5809" i="2"/>
  <c r="H5809" i="2" s="1"/>
  <c r="E5848" i="2"/>
  <c r="H5848" i="2" s="1"/>
  <c r="E5899" i="2"/>
  <c r="H5899" i="2" s="1"/>
  <c r="E5921" i="2"/>
  <c r="H5921" i="2" s="1"/>
  <c r="E5944" i="2"/>
  <c r="H5944" i="2" s="1"/>
  <c r="E5967" i="2"/>
  <c r="H5967" i="2" s="1"/>
  <c r="E3068" i="2"/>
  <c r="H3068" i="2" s="1"/>
  <c r="E3628" i="2"/>
  <c r="H3628" i="2" s="1"/>
  <c r="E3957" i="2"/>
  <c r="H3957" i="2" s="1"/>
  <c r="E4052" i="2"/>
  <c r="H4052" i="2" s="1"/>
  <c r="E4222" i="2"/>
  <c r="H4222" i="2" s="1"/>
  <c r="E4317" i="2"/>
  <c r="H4317" i="2" s="1"/>
  <c r="E4440" i="2"/>
  <c r="H4440" i="2" s="1"/>
  <c r="E4554" i="2"/>
  <c r="H4554" i="2" s="1"/>
  <c r="E4677" i="2"/>
  <c r="H4677" i="2" s="1"/>
  <c r="E4772" i="2"/>
  <c r="H4772" i="2" s="1"/>
  <c r="E4886" i="2"/>
  <c r="H4886" i="2" s="1"/>
  <c r="E5009" i="2"/>
  <c r="H5009" i="2" s="1"/>
  <c r="E5132" i="2"/>
  <c r="H5132" i="2" s="1"/>
  <c r="E5245" i="2"/>
  <c r="H5245" i="2" s="1"/>
  <c r="E5316" i="2"/>
  <c r="H5316" i="2" s="1"/>
  <c r="E5430" i="2"/>
  <c r="H5430" i="2" s="1"/>
  <c r="E5501" i="2"/>
  <c r="H5501" i="2" s="1"/>
  <c r="E5540" i="2"/>
  <c r="H5540" i="2" s="1"/>
  <c r="E5590" i="2"/>
  <c r="H5590" i="2" s="1"/>
  <c r="E5629" i="2"/>
  <c r="H5629" i="2" s="1"/>
  <c r="E5668" i="2"/>
  <c r="H5668" i="2" s="1"/>
  <c r="E5718" i="2"/>
  <c r="H5718" i="2" s="1"/>
  <c r="E5757" i="2"/>
  <c r="H5757" i="2" s="1"/>
  <c r="E5796" i="2"/>
  <c r="H5796" i="2" s="1"/>
  <c r="E5846" i="2"/>
  <c r="H5846" i="2" s="1"/>
  <c r="E5885" i="2"/>
  <c r="H5885" i="2" s="1"/>
  <c r="E5916" i="2"/>
  <c r="H5916" i="2" s="1"/>
  <c r="E5939" i="2"/>
  <c r="H5939" i="2" s="1"/>
  <c r="E5957" i="2"/>
  <c r="H5957" i="2" s="1"/>
  <c r="E3882" i="2"/>
  <c r="H3882" i="2" s="1"/>
  <c r="E4545" i="2"/>
  <c r="H4545" i="2" s="1"/>
  <c r="E5038" i="2"/>
  <c r="H5038" i="2" s="1"/>
  <c r="E5274" i="2"/>
  <c r="H5274" i="2" s="1"/>
  <c r="E5466" i="2"/>
  <c r="H5466" i="2" s="1"/>
  <c r="E5544" i="2"/>
  <c r="H5544" i="2" s="1"/>
  <c r="E5658" i="2"/>
  <c r="H5658" i="2" s="1"/>
  <c r="E5729" i="2"/>
  <c r="H5729" i="2" s="1"/>
  <c r="E5800" i="2"/>
  <c r="H5800" i="2" s="1"/>
  <c r="E5903" i="2"/>
  <c r="H5903" i="2" s="1"/>
  <c r="E5945" i="2"/>
  <c r="H5945" i="2" s="1"/>
  <c r="E5988" i="2"/>
  <c r="H5988" i="2" s="1"/>
  <c r="E6011" i="2"/>
  <c r="H6011" i="2" s="1"/>
  <c r="E6029" i="2"/>
  <c r="H6029" i="2" s="1"/>
  <c r="E6052" i="2"/>
  <c r="H6052" i="2" s="1"/>
  <c r="E6075" i="2"/>
  <c r="H6075" i="2" s="1"/>
  <c r="E6093" i="2"/>
  <c r="H6093" i="2" s="1"/>
  <c r="E6116" i="2"/>
  <c r="H6116" i="2" s="1"/>
  <c r="E6139" i="2"/>
  <c r="H6139" i="2" s="1"/>
  <c r="E6157" i="2"/>
  <c r="H6157" i="2" s="1"/>
  <c r="E6180" i="2"/>
  <c r="H6180" i="2" s="1"/>
  <c r="E6203" i="2"/>
  <c r="H6203" i="2" s="1"/>
  <c r="E6221" i="2"/>
  <c r="H6221" i="2" s="1"/>
  <c r="E6244" i="2"/>
  <c r="H6244" i="2" s="1"/>
  <c r="E6267" i="2"/>
  <c r="H6267" i="2" s="1"/>
  <c r="E6285" i="2"/>
  <c r="H6285" i="2" s="1"/>
  <c r="E6308" i="2"/>
  <c r="H6308" i="2" s="1"/>
  <c r="E6331" i="2"/>
  <c r="H6331" i="2" s="1"/>
  <c r="E6349" i="2"/>
  <c r="H6349" i="2" s="1"/>
  <c r="E6372" i="2"/>
  <c r="H6372" i="2" s="1"/>
  <c r="E6395" i="2"/>
  <c r="H6395" i="2" s="1"/>
  <c r="E6413" i="2"/>
  <c r="H6413" i="2" s="1"/>
  <c r="E6436" i="2"/>
  <c r="H6436" i="2" s="1"/>
  <c r="E6459" i="2"/>
  <c r="H6459" i="2" s="1"/>
  <c r="E6477" i="2"/>
  <c r="H6477" i="2" s="1"/>
  <c r="E6500" i="2"/>
  <c r="H6500" i="2" s="1"/>
  <c r="E6523" i="2"/>
  <c r="H6523" i="2" s="1"/>
  <c r="E6541" i="2"/>
  <c r="H6541" i="2" s="1"/>
  <c r="E6564" i="2"/>
  <c r="H6564" i="2" s="1"/>
  <c r="E6587" i="2"/>
  <c r="H6587" i="2" s="1"/>
  <c r="E6605" i="2"/>
  <c r="H6605" i="2" s="1"/>
  <c r="E6628" i="2"/>
  <c r="H6628" i="2" s="1"/>
  <c r="E6651" i="2"/>
  <c r="H6651" i="2" s="1"/>
  <c r="E6669" i="2"/>
  <c r="H6669" i="2" s="1"/>
  <c r="E6692" i="2"/>
  <c r="H6692" i="2" s="1"/>
  <c r="E6715" i="2"/>
  <c r="H6715" i="2" s="1"/>
  <c r="E6733" i="2"/>
  <c r="H6733" i="2" s="1"/>
  <c r="E6756" i="2"/>
  <c r="H6756" i="2" s="1"/>
  <c r="E6779" i="2"/>
  <c r="H6779" i="2" s="1"/>
  <c r="E6797" i="2"/>
  <c r="H6797" i="2" s="1"/>
  <c r="E6820" i="2"/>
  <c r="H6820" i="2" s="1"/>
  <c r="E6843" i="2"/>
  <c r="H6843" i="2" s="1"/>
  <c r="E6861" i="2"/>
  <c r="H6861" i="2" s="1"/>
  <c r="E6884" i="2"/>
  <c r="H6884" i="2" s="1"/>
  <c r="E6907" i="2"/>
  <c r="H6907" i="2" s="1"/>
  <c r="E6925" i="2"/>
  <c r="H6925" i="2" s="1"/>
  <c r="E6948" i="2"/>
  <c r="H6948" i="2" s="1"/>
  <c r="E6971" i="2"/>
  <c r="H6971" i="2" s="1"/>
  <c r="E6989" i="2"/>
  <c r="H6989" i="2" s="1"/>
  <c r="E7012" i="2"/>
  <c r="H7012" i="2" s="1"/>
  <c r="E7035" i="2"/>
  <c r="H7035" i="2" s="1"/>
  <c r="E7053" i="2"/>
  <c r="H7053" i="2" s="1"/>
  <c r="E7076" i="2"/>
  <c r="H7076" i="2" s="1"/>
  <c r="E7099" i="2"/>
  <c r="H7099" i="2" s="1"/>
  <c r="E7117" i="2"/>
  <c r="H7117" i="2" s="1"/>
  <c r="E7140" i="2"/>
  <c r="H7140" i="2" s="1"/>
  <c r="E7163" i="2"/>
  <c r="H7163" i="2" s="1"/>
  <c r="E7181" i="2"/>
  <c r="H7181" i="2" s="1"/>
  <c r="E7204" i="2"/>
  <c r="H7204" i="2" s="1"/>
  <c r="E7227" i="2"/>
  <c r="H7227" i="2" s="1"/>
  <c r="E7245" i="2"/>
  <c r="H7245" i="2" s="1"/>
  <c r="E7268" i="2"/>
  <c r="H7268" i="2" s="1"/>
  <c r="E7291" i="2"/>
  <c r="H7291" i="2" s="1"/>
  <c r="E7309" i="2"/>
  <c r="H7309" i="2" s="1"/>
  <c r="E7332" i="2"/>
  <c r="H7332" i="2" s="1"/>
  <c r="E7355" i="2"/>
  <c r="H7355" i="2" s="1"/>
  <c r="E7373" i="2"/>
  <c r="H7373" i="2" s="1"/>
  <c r="E7396" i="2"/>
  <c r="H7396" i="2" s="1"/>
  <c r="E7419" i="2"/>
  <c r="H7419" i="2" s="1"/>
  <c r="E7437" i="2"/>
  <c r="H7437" i="2" s="1"/>
  <c r="E7460" i="2"/>
  <c r="H7460" i="2" s="1"/>
  <c r="E7483" i="2"/>
  <c r="H7483" i="2" s="1"/>
  <c r="E7501" i="2"/>
  <c r="H7501" i="2" s="1"/>
  <c r="E7524" i="2"/>
  <c r="H7524" i="2" s="1"/>
  <c r="E7547" i="2"/>
  <c r="H7547" i="2" s="1"/>
  <c r="E7565" i="2"/>
  <c r="H7565" i="2" s="1"/>
  <c r="E7588" i="2"/>
  <c r="H7588" i="2" s="1"/>
  <c r="E7611" i="2"/>
  <c r="H7611" i="2" s="1"/>
  <c r="E7629" i="2"/>
  <c r="H7629" i="2" s="1"/>
  <c r="E7652" i="2"/>
  <c r="H7652" i="2" s="1"/>
  <c r="E7675" i="2"/>
  <c r="H7675" i="2" s="1"/>
  <c r="E7693" i="2"/>
  <c r="H7693" i="2" s="1"/>
  <c r="E7716" i="2"/>
  <c r="H7716" i="2" s="1"/>
  <c r="E7739" i="2"/>
  <c r="H7739" i="2" s="1"/>
  <c r="E7757" i="2"/>
  <c r="H7757" i="2" s="1"/>
  <c r="E7780" i="2"/>
  <c r="H7780" i="2" s="1"/>
  <c r="E7803" i="2"/>
  <c r="H7803" i="2" s="1"/>
  <c r="E7821" i="2"/>
  <c r="H7821" i="2" s="1"/>
  <c r="E7844" i="2"/>
  <c r="H7844" i="2" s="1"/>
  <c r="E7867" i="2"/>
  <c r="H7867" i="2" s="1"/>
  <c r="E7885" i="2"/>
  <c r="H7885" i="2" s="1"/>
  <c r="E7908" i="2"/>
  <c r="H7908" i="2" s="1"/>
  <c r="E7931" i="2"/>
  <c r="H7931" i="2" s="1"/>
  <c r="E7949" i="2"/>
  <c r="H7949" i="2" s="1"/>
  <c r="E7972" i="2"/>
  <c r="H7972" i="2" s="1"/>
  <c r="E7995" i="2"/>
  <c r="H7995" i="2" s="1"/>
  <c r="E8013" i="2"/>
  <c r="H8013" i="2" s="1"/>
  <c r="E8036" i="2"/>
  <c r="H8036" i="2" s="1"/>
  <c r="E8059" i="2"/>
  <c r="H8059" i="2" s="1"/>
  <c r="E8077" i="2"/>
  <c r="H8077" i="2" s="1"/>
  <c r="E3981" i="2"/>
  <c r="H3981" i="2" s="1"/>
  <c r="E4744" i="2"/>
  <c r="H4744" i="2" s="1"/>
  <c r="E4934" i="2"/>
  <c r="H4934" i="2" s="1"/>
  <c r="E5398" i="2"/>
  <c r="H5398" i="2" s="1"/>
  <c r="E5517" i="2"/>
  <c r="H5517" i="2" s="1"/>
  <c r="E5588" i="2"/>
  <c r="H5588" i="2" s="1"/>
  <c r="E5702" i="2"/>
  <c r="H5702" i="2" s="1"/>
  <c r="E5773" i="2"/>
  <c r="H5773" i="2" s="1"/>
  <c r="E5844" i="2"/>
  <c r="H5844" i="2" s="1"/>
  <c r="E5931" i="2"/>
  <c r="H5931" i="2" s="1"/>
  <c r="E5972" i="2"/>
  <c r="H5972" i="2" s="1"/>
  <c r="E5985" i="2"/>
  <c r="H5985" i="2" s="1"/>
  <c r="E6008" i="2"/>
  <c r="H6008" i="2" s="1"/>
  <c r="E6031" i="2"/>
  <c r="H6031" i="2" s="1"/>
  <c r="E6049" i="2"/>
  <c r="H6049" i="2" s="1"/>
  <c r="E6072" i="2"/>
  <c r="H6072" i="2" s="1"/>
  <c r="E6095" i="2"/>
  <c r="H6095" i="2" s="1"/>
  <c r="E6113" i="2"/>
  <c r="H6113" i="2" s="1"/>
  <c r="E6136" i="2"/>
  <c r="H6136" i="2" s="1"/>
  <c r="E6159" i="2"/>
  <c r="H6159" i="2" s="1"/>
  <c r="E6177" i="2"/>
  <c r="H6177" i="2" s="1"/>
  <c r="E6200" i="2"/>
  <c r="H6200" i="2" s="1"/>
  <c r="E6223" i="2"/>
  <c r="H6223" i="2" s="1"/>
  <c r="E6241" i="2"/>
  <c r="H6241" i="2" s="1"/>
  <c r="E6264" i="2"/>
  <c r="H6264" i="2" s="1"/>
  <c r="E6287" i="2"/>
  <c r="H6287" i="2" s="1"/>
  <c r="E6305" i="2"/>
  <c r="H6305" i="2" s="1"/>
  <c r="E6328" i="2"/>
  <c r="H6328" i="2" s="1"/>
  <c r="E6351" i="2"/>
  <c r="H6351" i="2" s="1"/>
  <c r="E6369" i="2"/>
  <c r="H6369" i="2" s="1"/>
  <c r="E6392" i="2"/>
  <c r="H6392" i="2" s="1"/>
  <c r="E6415" i="2"/>
  <c r="H6415" i="2" s="1"/>
  <c r="E6433" i="2"/>
  <c r="H6433" i="2" s="1"/>
  <c r="E6456" i="2"/>
  <c r="H6456" i="2" s="1"/>
  <c r="E6479" i="2"/>
  <c r="H6479" i="2" s="1"/>
  <c r="E6497" i="2"/>
  <c r="H6497" i="2" s="1"/>
  <c r="E6520" i="2"/>
  <c r="H6520" i="2" s="1"/>
  <c r="E6543" i="2"/>
  <c r="H6543" i="2" s="1"/>
  <c r="E6561" i="2"/>
  <c r="H6561" i="2" s="1"/>
  <c r="E6584" i="2"/>
  <c r="H6584" i="2" s="1"/>
  <c r="E6607" i="2"/>
  <c r="H6607" i="2" s="1"/>
  <c r="E6625" i="2"/>
  <c r="H6625" i="2" s="1"/>
  <c r="E6648" i="2"/>
  <c r="H6648" i="2" s="1"/>
  <c r="E6671" i="2"/>
  <c r="H6671" i="2" s="1"/>
  <c r="E6689" i="2"/>
  <c r="H6689" i="2" s="1"/>
  <c r="E6712" i="2"/>
  <c r="H6712" i="2" s="1"/>
  <c r="E6735" i="2"/>
  <c r="H6735" i="2" s="1"/>
  <c r="E6753" i="2"/>
  <c r="H6753" i="2" s="1"/>
  <c r="E6776" i="2"/>
  <c r="H6776" i="2" s="1"/>
  <c r="E6799" i="2"/>
  <c r="H6799" i="2" s="1"/>
  <c r="E6817" i="2"/>
  <c r="H6817" i="2" s="1"/>
  <c r="E6840" i="2"/>
  <c r="H6840" i="2" s="1"/>
  <c r="E6863" i="2"/>
  <c r="H6863" i="2" s="1"/>
  <c r="E6881" i="2"/>
  <c r="H6881" i="2" s="1"/>
  <c r="E6904" i="2"/>
  <c r="H6904" i="2" s="1"/>
  <c r="E6927" i="2"/>
  <c r="H6927" i="2" s="1"/>
  <c r="E6945" i="2"/>
  <c r="H6945" i="2" s="1"/>
  <c r="E6968" i="2"/>
  <c r="H6968" i="2" s="1"/>
  <c r="E6991" i="2"/>
  <c r="H6991" i="2" s="1"/>
  <c r="E7009" i="2"/>
  <c r="H7009" i="2" s="1"/>
  <c r="E7032" i="2"/>
  <c r="H7032" i="2" s="1"/>
  <c r="E7055" i="2"/>
  <c r="H7055" i="2" s="1"/>
  <c r="E7073" i="2"/>
  <c r="H7073" i="2" s="1"/>
  <c r="E7096" i="2"/>
  <c r="H7096" i="2" s="1"/>
  <c r="E7119" i="2"/>
  <c r="H7119" i="2" s="1"/>
  <c r="E7137" i="2"/>
  <c r="H7137" i="2" s="1"/>
  <c r="E7160" i="2"/>
  <c r="H7160" i="2" s="1"/>
  <c r="E7183" i="2"/>
  <c r="H7183" i="2" s="1"/>
  <c r="E7201" i="2"/>
  <c r="H7201" i="2" s="1"/>
  <c r="E7224" i="2"/>
  <c r="H7224" i="2" s="1"/>
  <c r="E7247" i="2"/>
  <c r="H7247" i="2" s="1"/>
  <c r="E7265" i="2"/>
  <c r="H7265" i="2" s="1"/>
  <c r="E7288" i="2"/>
  <c r="H7288" i="2" s="1"/>
  <c r="E7311" i="2"/>
  <c r="H7311" i="2" s="1"/>
  <c r="E7329" i="2"/>
  <c r="H7329" i="2" s="1"/>
  <c r="E7352" i="2"/>
  <c r="H7352" i="2" s="1"/>
  <c r="E7375" i="2"/>
  <c r="H7375" i="2" s="1"/>
  <c r="E7393" i="2"/>
  <c r="H7393" i="2" s="1"/>
  <c r="E7416" i="2"/>
  <c r="H7416" i="2" s="1"/>
  <c r="E7439" i="2"/>
  <c r="H7439" i="2" s="1"/>
  <c r="E7457" i="2"/>
  <c r="H7457" i="2" s="1"/>
  <c r="E7480" i="2"/>
  <c r="H7480" i="2" s="1"/>
  <c r="E7503" i="2"/>
  <c r="H7503" i="2" s="1"/>
  <c r="E7521" i="2"/>
  <c r="H7521" i="2" s="1"/>
  <c r="E7544" i="2"/>
  <c r="H7544" i="2" s="1"/>
  <c r="E7567" i="2"/>
  <c r="H7567" i="2" s="1"/>
  <c r="E7585" i="2"/>
  <c r="H7585" i="2" s="1"/>
  <c r="E7608" i="2"/>
  <c r="H7608" i="2" s="1"/>
  <c r="E7631" i="2"/>
  <c r="H7631" i="2" s="1"/>
  <c r="E7649" i="2"/>
  <c r="H7649" i="2" s="1"/>
  <c r="E7672" i="2"/>
  <c r="H7672" i="2" s="1"/>
  <c r="E7695" i="2"/>
  <c r="H7695" i="2" s="1"/>
  <c r="E7713" i="2"/>
  <c r="H7713" i="2" s="1"/>
  <c r="E7736" i="2"/>
  <c r="H7736" i="2" s="1"/>
  <c r="E7759" i="2"/>
  <c r="H7759" i="2" s="1"/>
  <c r="E7777" i="2"/>
  <c r="H7777" i="2" s="1"/>
  <c r="E7800" i="2"/>
  <c r="H7800" i="2" s="1"/>
  <c r="E7823" i="2"/>
  <c r="H7823" i="2" s="1"/>
  <c r="E7841" i="2"/>
  <c r="H7841" i="2" s="1"/>
  <c r="E7864" i="2"/>
  <c r="H7864" i="2" s="1"/>
  <c r="E7887" i="2"/>
  <c r="H7887" i="2" s="1"/>
  <c r="E7905" i="2"/>
  <c r="H7905" i="2" s="1"/>
  <c r="E7928" i="2"/>
  <c r="H7928" i="2" s="1"/>
  <c r="E7951" i="2"/>
  <c r="H7951" i="2" s="1"/>
  <c r="E7969" i="2"/>
  <c r="H7969" i="2" s="1"/>
  <c r="E7992" i="2"/>
  <c r="H7992" i="2" s="1"/>
  <c r="E8015" i="2"/>
  <c r="H8015" i="2" s="1"/>
  <c r="E8033" i="2"/>
  <c r="H8033" i="2" s="1"/>
  <c r="E8056" i="2"/>
  <c r="H8056" i="2" s="1"/>
  <c r="E8079" i="2"/>
  <c r="H8079" i="2" s="1"/>
  <c r="E3825" i="2"/>
  <c r="H3825" i="2" s="1"/>
  <c r="E4526" i="2"/>
  <c r="H4526" i="2" s="1"/>
  <c r="E4981" i="2"/>
  <c r="H4981" i="2" s="1"/>
  <c r="E5345" i="2"/>
  <c r="H5345" i="2" s="1"/>
  <c r="E5498" i="2"/>
  <c r="H5498" i="2" s="1"/>
  <c r="E5569" i="2"/>
  <c r="H5569" i="2" s="1"/>
  <c r="E5640" i="2"/>
  <c r="H5640" i="2" s="1"/>
  <c r="E5754" i="2"/>
  <c r="H5754" i="2" s="1"/>
  <c r="E5825" i="2"/>
  <c r="H5825" i="2" s="1"/>
  <c r="E5895" i="2"/>
  <c r="H5895" i="2" s="1"/>
  <c r="E5943" i="2"/>
  <c r="H5943" i="2" s="1"/>
  <c r="E5975" i="2"/>
  <c r="H5975" i="2" s="1"/>
  <c r="E5996" i="2"/>
  <c r="H5996" i="2" s="1"/>
  <c r="E6019" i="2"/>
  <c r="H6019" i="2" s="1"/>
  <c r="E6037" i="2"/>
  <c r="H6037" i="2" s="1"/>
  <c r="E6060" i="2"/>
  <c r="H6060" i="2" s="1"/>
  <c r="E6083" i="2"/>
  <c r="H6083" i="2" s="1"/>
  <c r="E6101" i="2"/>
  <c r="H6101" i="2" s="1"/>
  <c r="E6124" i="2"/>
  <c r="H6124" i="2" s="1"/>
  <c r="E6147" i="2"/>
  <c r="H6147" i="2" s="1"/>
  <c r="E6165" i="2"/>
  <c r="H6165" i="2" s="1"/>
  <c r="E6188" i="2"/>
  <c r="H6188" i="2" s="1"/>
  <c r="E6211" i="2"/>
  <c r="H6211" i="2" s="1"/>
  <c r="E6229" i="2"/>
  <c r="H6229" i="2" s="1"/>
  <c r="E6252" i="2"/>
  <c r="H6252" i="2" s="1"/>
  <c r="E6275" i="2"/>
  <c r="H6275" i="2" s="1"/>
  <c r="E6293" i="2"/>
  <c r="H6293" i="2" s="1"/>
  <c r="E6316" i="2"/>
  <c r="H6316" i="2" s="1"/>
  <c r="E6339" i="2"/>
  <c r="H6339" i="2" s="1"/>
  <c r="E6357" i="2"/>
  <c r="H6357" i="2" s="1"/>
  <c r="E6380" i="2"/>
  <c r="H6380" i="2" s="1"/>
  <c r="E6403" i="2"/>
  <c r="H6403" i="2" s="1"/>
  <c r="E6421" i="2"/>
  <c r="H6421" i="2" s="1"/>
  <c r="E6444" i="2"/>
  <c r="H6444" i="2" s="1"/>
  <c r="E6467" i="2"/>
  <c r="H6467" i="2" s="1"/>
  <c r="E6485" i="2"/>
  <c r="H6485" i="2" s="1"/>
  <c r="E6508" i="2"/>
  <c r="H6508" i="2" s="1"/>
  <c r="E6531" i="2"/>
  <c r="H6531" i="2" s="1"/>
  <c r="E6549" i="2"/>
  <c r="H6549" i="2" s="1"/>
  <c r="E6572" i="2"/>
  <c r="H6572" i="2" s="1"/>
  <c r="E6595" i="2"/>
  <c r="H6595" i="2" s="1"/>
  <c r="E6613" i="2"/>
  <c r="H6613" i="2" s="1"/>
  <c r="E6636" i="2"/>
  <c r="H6636" i="2" s="1"/>
  <c r="E6659" i="2"/>
  <c r="H6659" i="2" s="1"/>
  <c r="E6677" i="2"/>
  <c r="H6677" i="2" s="1"/>
  <c r="E6700" i="2"/>
  <c r="H6700" i="2" s="1"/>
  <c r="E6723" i="2"/>
  <c r="H6723" i="2" s="1"/>
  <c r="E6741" i="2"/>
  <c r="H6741" i="2" s="1"/>
  <c r="E6764" i="2"/>
  <c r="H6764" i="2" s="1"/>
  <c r="E6787" i="2"/>
  <c r="H6787" i="2" s="1"/>
  <c r="E6805" i="2"/>
  <c r="H6805" i="2" s="1"/>
  <c r="E6828" i="2"/>
  <c r="H6828" i="2" s="1"/>
  <c r="E6851" i="2"/>
  <c r="H6851" i="2" s="1"/>
  <c r="E6869" i="2"/>
  <c r="H6869" i="2" s="1"/>
  <c r="E6892" i="2"/>
  <c r="H6892" i="2" s="1"/>
  <c r="E6915" i="2"/>
  <c r="H6915" i="2" s="1"/>
  <c r="E6933" i="2"/>
  <c r="H6933" i="2" s="1"/>
  <c r="E3724" i="2"/>
  <c r="H3724" i="2" s="1"/>
  <c r="E5620" i="2"/>
  <c r="H5620" i="2" s="1"/>
  <c r="E5933" i="2"/>
  <c r="H5933" i="2" s="1"/>
  <c r="E6039" i="2"/>
  <c r="H6039" i="2" s="1"/>
  <c r="E6153" i="2"/>
  <c r="H6153" i="2" s="1"/>
  <c r="E6224" i="2"/>
  <c r="H6224" i="2" s="1"/>
  <c r="E6295" i="2"/>
  <c r="H6295" i="2" s="1"/>
  <c r="E6409" i="2"/>
  <c r="H6409" i="2" s="1"/>
  <c r="E6480" i="2"/>
  <c r="H6480" i="2" s="1"/>
  <c r="E6551" i="2"/>
  <c r="H6551" i="2" s="1"/>
  <c r="E6665" i="2"/>
  <c r="H6665" i="2" s="1"/>
  <c r="E6736" i="2"/>
  <c r="H6736" i="2" s="1"/>
  <c r="E6807" i="2"/>
  <c r="H6807" i="2" s="1"/>
  <c r="E6921" i="2"/>
  <c r="H6921" i="2" s="1"/>
  <c r="E6972" i="2"/>
  <c r="H6972" i="2" s="1"/>
  <c r="E7011" i="2"/>
  <c r="H7011" i="2" s="1"/>
  <c r="E7061" i="2"/>
  <c r="H7061" i="2" s="1"/>
  <c r="E7100" i="2"/>
  <c r="H7100" i="2" s="1"/>
  <c r="E7139" i="2"/>
  <c r="H7139" i="2" s="1"/>
  <c r="E7189" i="2"/>
  <c r="H7189" i="2" s="1"/>
  <c r="E7228" i="2"/>
  <c r="H7228" i="2" s="1"/>
  <c r="E7267" i="2"/>
  <c r="H7267" i="2" s="1"/>
  <c r="E7317" i="2"/>
  <c r="H7317" i="2" s="1"/>
  <c r="E7356" i="2"/>
  <c r="H7356" i="2" s="1"/>
  <c r="E7395" i="2"/>
  <c r="H7395" i="2" s="1"/>
  <c r="E7445" i="2"/>
  <c r="H7445" i="2" s="1"/>
  <c r="E7484" i="2"/>
  <c r="H7484" i="2" s="1"/>
  <c r="E7523" i="2"/>
  <c r="H7523" i="2" s="1"/>
  <c r="E7573" i="2"/>
  <c r="H7573" i="2" s="1"/>
  <c r="E7612" i="2"/>
  <c r="H7612" i="2" s="1"/>
  <c r="E7651" i="2"/>
  <c r="H7651" i="2" s="1"/>
  <c r="E7701" i="2"/>
  <c r="H7701" i="2" s="1"/>
  <c r="E7740" i="2"/>
  <c r="H7740" i="2" s="1"/>
  <c r="E7779" i="2"/>
  <c r="H7779" i="2" s="1"/>
  <c r="E7829" i="2"/>
  <c r="H7829" i="2" s="1"/>
  <c r="E7868" i="2"/>
  <c r="H7868" i="2" s="1"/>
  <c r="E7907" i="2"/>
  <c r="H7907" i="2" s="1"/>
  <c r="E7957" i="2"/>
  <c r="H7957" i="2" s="1"/>
  <c r="E7996" i="2"/>
  <c r="H7996" i="2" s="1"/>
  <c r="E3212" i="2"/>
  <c r="H3212" i="2" s="1"/>
  <c r="E5542" i="2"/>
  <c r="H5542" i="2" s="1"/>
  <c r="E5965" i="2"/>
  <c r="H5965" i="2" s="1"/>
  <c r="E6048" i="2"/>
  <c r="H6048" i="2" s="1"/>
  <c r="E6119" i="2"/>
  <c r="H6119" i="2" s="1"/>
  <c r="E6233" i="2"/>
  <c r="H6233" i="2" s="1"/>
  <c r="E6304" i="2"/>
  <c r="H6304" i="2" s="1"/>
  <c r="E6375" i="2"/>
  <c r="H6375" i="2" s="1"/>
  <c r="E6489" i="2"/>
  <c r="H6489" i="2" s="1"/>
  <c r="E6560" i="2"/>
  <c r="H6560" i="2" s="1"/>
  <c r="E6631" i="2"/>
  <c r="H6631" i="2" s="1"/>
  <c r="E6745" i="2"/>
  <c r="H6745" i="2" s="1"/>
  <c r="E6816" i="2"/>
  <c r="H6816" i="2" s="1"/>
  <c r="E6887" i="2"/>
  <c r="H6887" i="2" s="1"/>
  <c r="E6969" i="2"/>
  <c r="H6969" i="2" s="1"/>
  <c r="E7008" i="2"/>
  <c r="H7008" i="2" s="1"/>
  <c r="E7047" i="2"/>
  <c r="H7047" i="2" s="1"/>
  <c r="E7097" i="2"/>
  <c r="H7097" i="2" s="1"/>
  <c r="E7136" i="2"/>
  <c r="H7136" i="2" s="1"/>
  <c r="E7175" i="2"/>
  <c r="H7175" i="2" s="1"/>
  <c r="E7225" i="2"/>
  <c r="H7225" i="2" s="1"/>
  <c r="E7264" i="2"/>
  <c r="H7264" i="2" s="1"/>
  <c r="E7303" i="2"/>
  <c r="H7303" i="2" s="1"/>
  <c r="E7353" i="2"/>
  <c r="H7353" i="2" s="1"/>
  <c r="E7392" i="2"/>
  <c r="H7392" i="2" s="1"/>
  <c r="E7431" i="2"/>
  <c r="H7431" i="2" s="1"/>
  <c r="E7481" i="2"/>
  <c r="H7481" i="2" s="1"/>
  <c r="E7520" i="2"/>
  <c r="H7520" i="2" s="1"/>
  <c r="E7559" i="2"/>
  <c r="H7559" i="2" s="1"/>
  <c r="E7609" i="2"/>
  <c r="H7609" i="2" s="1"/>
  <c r="E7648" i="2"/>
  <c r="H7648" i="2" s="1"/>
  <c r="E7687" i="2"/>
  <c r="H7687" i="2" s="1"/>
  <c r="E7737" i="2"/>
  <c r="H7737" i="2" s="1"/>
  <c r="E7776" i="2"/>
  <c r="H7776" i="2" s="1"/>
  <c r="E7815" i="2"/>
  <c r="H7815" i="2" s="1"/>
  <c r="E7865" i="2"/>
  <c r="H7865" i="2" s="1"/>
  <c r="E7904" i="2"/>
  <c r="H7904" i="2" s="1"/>
  <c r="E7943" i="2"/>
  <c r="H7943" i="2" s="1"/>
  <c r="E7993" i="2"/>
  <c r="H7993" i="2" s="1"/>
  <c r="E8032" i="2"/>
  <c r="H8032" i="2" s="1"/>
  <c r="E8071" i="2"/>
  <c r="H8071" i="2" s="1"/>
  <c r="E8101" i="2"/>
  <c r="H8101" i="2" s="1"/>
  <c r="E8124" i="2"/>
  <c r="H8124" i="2" s="1"/>
  <c r="E8147" i="2"/>
  <c r="H8147" i="2" s="1"/>
  <c r="E8165" i="2"/>
  <c r="H8165" i="2" s="1"/>
  <c r="E8188" i="2"/>
  <c r="H8188" i="2" s="1"/>
  <c r="E8211" i="2"/>
  <c r="H8211" i="2" s="1"/>
  <c r="E8229" i="2"/>
  <c r="H8229" i="2" s="1"/>
  <c r="E8252" i="2"/>
  <c r="H8252" i="2" s="1"/>
  <c r="E8275" i="2"/>
  <c r="H8275" i="2" s="1"/>
  <c r="E8293" i="2"/>
  <c r="H8293" i="2" s="1"/>
  <c r="E8316" i="2"/>
  <c r="H8316" i="2" s="1"/>
  <c r="E8339" i="2"/>
  <c r="H8339" i="2" s="1"/>
  <c r="E8357" i="2"/>
  <c r="H8357" i="2" s="1"/>
  <c r="E8380" i="2"/>
  <c r="H8380" i="2" s="1"/>
  <c r="E8403" i="2"/>
  <c r="H8403" i="2" s="1"/>
  <c r="E8421" i="2"/>
  <c r="H8421" i="2" s="1"/>
  <c r="E8444" i="2"/>
  <c r="H8444" i="2" s="1"/>
  <c r="E8467" i="2"/>
  <c r="H8467" i="2" s="1"/>
  <c r="E8485" i="2"/>
  <c r="H8485" i="2" s="1"/>
  <c r="E8508" i="2"/>
  <c r="H8508" i="2" s="1"/>
  <c r="E8531" i="2"/>
  <c r="H8531" i="2" s="1"/>
  <c r="E8549" i="2"/>
  <c r="H8549" i="2" s="1"/>
  <c r="E8572" i="2"/>
  <c r="H8572" i="2" s="1"/>
  <c r="E8595" i="2"/>
  <c r="H8595" i="2" s="1"/>
  <c r="E8613" i="2"/>
  <c r="H8613" i="2" s="1"/>
  <c r="E8636" i="2"/>
  <c r="H8636" i="2" s="1"/>
  <c r="E8659" i="2"/>
  <c r="H8659" i="2" s="1"/>
  <c r="E8677" i="2"/>
  <c r="H8677" i="2" s="1"/>
  <c r="E8700" i="2"/>
  <c r="H8700" i="2" s="1"/>
  <c r="E8723" i="2"/>
  <c r="H8723" i="2" s="1"/>
  <c r="E8741" i="2"/>
  <c r="H8741" i="2" s="1"/>
  <c r="E8764" i="2"/>
  <c r="H8764" i="2" s="1"/>
  <c r="E8787" i="2"/>
  <c r="H8787" i="2" s="1"/>
  <c r="E8805" i="2"/>
  <c r="H8805" i="2" s="1"/>
  <c r="E8828" i="2"/>
  <c r="H8828" i="2" s="1"/>
  <c r="E8851" i="2"/>
  <c r="H8851" i="2" s="1"/>
  <c r="E8869" i="2"/>
  <c r="H8869" i="2" s="1"/>
  <c r="E8892" i="2"/>
  <c r="H8892" i="2" s="1"/>
  <c r="E8915" i="2"/>
  <c r="H8915" i="2" s="1"/>
  <c r="E8933" i="2"/>
  <c r="H8933" i="2" s="1"/>
  <c r="E8956" i="2"/>
  <c r="H8956" i="2" s="1"/>
  <c r="E8979" i="2"/>
  <c r="H8979" i="2" s="1"/>
  <c r="E8997" i="2"/>
  <c r="H8997" i="2" s="1"/>
  <c r="E9020" i="2"/>
  <c r="H9020" i="2" s="1"/>
  <c r="E9043" i="2"/>
  <c r="H9043" i="2" s="1"/>
  <c r="E9061" i="2"/>
  <c r="H9061" i="2" s="1"/>
  <c r="E9084" i="2"/>
  <c r="H9084" i="2" s="1"/>
  <c r="E9107" i="2"/>
  <c r="H9107" i="2" s="1"/>
  <c r="E9125" i="2"/>
  <c r="H9125" i="2" s="1"/>
  <c r="E9148" i="2"/>
  <c r="H9148" i="2" s="1"/>
  <c r="E9171" i="2"/>
  <c r="H9171" i="2" s="1"/>
  <c r="E9189" i="2"/>
  <c r="H9189" i="2" s="1"/>
  <c r="E9212" i="2"/>
  <c r="H9212" i="2" s="1"/>
  <c r="E9235" i="2"/>
  <c r="H9235" i="2" s="1"/>
  <c r="E9253" i="2"/>
  <c r="H9253" i="2" s="1"/>
  <c r="E9276" i="2"/>
  <c r="H9276" i="2" s="1"/>
  <c r="E9299" i="2"/>
  <c r="H9299" i="2" s="1"/>
  <c r="E9317" i="2"/>
  <c r="H9317" i="2" s="1"/>
  <c r="E5492" i="2"/>
  <c r="H5492" i="2" s="1"/>
  <c r="E5805" i="2"/>
  <c r="H5805" i="2" s="1"/>
  <c r="E6000" i="2"/>
  <c r="H6000" i="2" s="1"/>
  <c r="E6071" i="2"/>
  <c r="H6071" i="2" s="1"/>
  <c r="E6185" i="2"/>
  <c r="H6185" i="2" s="1"/>
  <c r="E6256" i="2"/>
  <c r="H6256" i="2" s="1"/>
  <c r="E6327" i="2"/>
  <c r="H6327" i="2" s="1"/>
  <c r="E6441" i="2"/>
  <c r="H6441" i="2" s="1"/>
  <c r="E6512" i="2"/>
  <c r="H6512" i="2" s="1"/>
  <c r="E6583" i="2"/>
  <c r="H6583" i="2" s="1"/>
  <c r="E6697" i="2"/>
  <c r="H6697" i="2" s="1"/>
  <c r="E6768" i="2"/>
  <c r="H6768" i="2" s="1"/>
  <c r="E6839" i="2"/>
  <c r="H6839" i="2" s="1"/>
  <c r="E6956" i="2"/>
  <c r="H6956" i="2" s="1"/>
  <c r="E6995" i="2"/>
  <c r="H6995" i="2" s="1"/>
  <c r="E7045" i="2"/>
  <c r="H7045" i="2" s="1"/>
  <c r="E7084" i="2"/>
  <c r="H7084" i="2" s="1"/>
  <c r="E7123" i="2"/>
  <c r="H7123" i="2" s="1"/>
  <c r="E7173" i="2"/>
  <c r="H7173" i="2" s="1"/>
  <c r="E7212" i="2"/>
  <c r="H7212" i="2" s="1"/>
  <c r="E7251" i="2"/>
  <c r="H7251" i="2" s="1"/>
  <c r="E7301" i="2"/>
  <c r="H7301" i="2" s="1"/>
  <c r="E7340" i="2"/>
  <c r="H7340" i="2" s="1"/>
  <c r="E7379" i="2"/>
  <c r="H7379" i="2" s="1"/>
  <c r="E7429" i="2"/>
  <c r="H7429" i="2" s="1"/>
  <c r="E7468" i="2"/>
  <c r="H7468" i="2" s="1"/>
  <c r="E7507" i="2"/>
  <c r="H7507" i="2" s="1"/>
  <c r="E7557" i="2"/>
  <c r="H7557" i="2" s="1"/>
  <c r="E7596" i="2"/>
  <c r="H7596" i="2" s="1"/>
  <c r="E7635" i="2"/>
  <c r="H7635" i="2" s="1"/>
  <c r="E7685" i="2"/>
  <c r="H7685" i="2" s="1"/>
  <c r="E7724" i="2"/>
  <c r="H7724" i="2" s="1"/>
  <c r="E7763" i="2"/>
  <c r="H7763" i="2" s="1"/>
  <c r="E7813" i="2"/>
  <c r="H7813" i="2" s="1"/>
  <c r="E7852" i="2"/>
  <c r="H7852" i="2" s="1"/>
  <c r="E7891" i="2"/>
  <c r="H7891" i="2" s="1"/>
  <c r="E7941" i="2"/>
  <c r="H7941" i="2" s="1"/>
  <c r="E7980" i="2"/>
  <c r="H7980" i="2" s="1"/>
  <c r="E8019" i="2"/>
  <c r="H8019" i="2" s="1"/>
  <c r="E8069" i="2"/>
  <c r="H8069" i="2" s="1"/>
  <c r="E8103" i="2"/>
  <c r="H8103" i="2" s="1"/>
  <c r="E8121" i="2"/>
  <c r="H8121" i="2" s="1"/>
  <c r="E8144" i="2"/>
  <c r="H8144" i="2" s="1"/>
  <c r="E8167" i="2"/>
  <c r="H8167" i="2" s="1"/>
  <c r="E8185" i="2"/>
  <c r="H8185" i="2" s="1"/>
  <c r="E8208" i="2"/>
  <c r="H8208" i="2" s="1"/>
  <c r="E8231" i="2"/>
  <c r="H8231" i="2" s="1"/>
  <c r="E8249" i="2"/>
  <c r="H8249" i="2" s="1"/>
  <c r="E8272" i="2"/>
  <c r="H8272" i="2" s="1"/>
  <c r="E8295" i="2"/>
  <c r="H8295" i="2" s="1"/>
  <c r="E8313" i="2"/>
  <c r="H8313" i="2" s="1"/>
  <c r="E8336" i="2"/>
  <c r="H8336" i="2" s="1"/>
  <c r="E8359" i="2"/>
  <c r="H8359" i="2" s="1"/>
  <c r="E8377" i="2"/>
  <c r="H8377" i="2" s="1"/>
  <c r="E8400" i="2"/>
  <c r="H8400" i="2" s="1"/>
  <c r="E8423" i="2"/>
  <c r="H8423" i="2" s="1"/>
  <c r="E8441" i="2"/>
  <c r="H8441" i="2" s="1"/>
  <c r="E8464" i="2"/>
  <c r="H8464" i="2" s="1"/>
  <c r="E8487" i="2"/>
  <c r="H8487" i="2" s="1"/>
  <c r="E8505" i="2"/>
  <c r="H8505" i="2" s="1"/>
  <c r="E8528" i="2"/>
  <c r="H8528" i="2" s="1"/>
  <c r="E8551" i="2"/>
  <c r="H8551" i="2" s="1"/>
  <c r="E8569" i="2"/>
  <c r="H8569" i="2" s="1"/>
  <c r="E8592" i="2"/>
  <c r="H8592" i="2" s="1"/>
  <c r="E8615" i="2"/>
  <c r="H8615" i="2" s="1"/>
  <c r="E8633" i="2"/>
  <c r="H8633" i="2" s="1"/>
  <c r="E8656" i="2"/>
  <c r="H8656" i="2" s="1"/>
  <c r="E8679" i="2"/>
  <c r="H8679" i="2" s="1"/>
  <c r="E8697" i="2"/>
  <c r="H8697" i="2" s="1"/>
  <c r="E8720" i="2"/>
  <c r="H8720" i="2" s="1"/>
  <c r="E8743" i="2"/>
  <c r="H8743" i="2" s="1"/>
  <c r="E8761" i="2"/>
  <c r="H8761" i="2" s="1"/>
  <c r="E8784" i="2"/>
  <c r="H8784" i="2" s="1"/>
  <c r="E8807" i="2"/>
  <c r="H8807" i="2" s="1"/>
  <c r="E8825" i="2"/>
  <c r="H8825" i="2" s="1"/>
  <c r="E8848" i="2"/>
  <c r="H8848" i="2" s="1"/>
  <c r="E8871" i="2"/>
  <c r="H8871" i="2" s="1"/>
  <c r="E8889" i="2"/>
  <c r="H8889" i="2" s="1"/>
  <c r="E8912" i="2"/>
  <c r="H8912" i="2" s="1"/>
  <c r="E8935" i="2"/>
  <c r="H8935" i="2" s="1"/>
  <c r="E8953" i="2"/>
  <c r="H8953" i="2" s="1"/>
  <c r="E8976" i="2"/>
  <c r="H8976" i="2" s="1"/>
  <c r="E8999" i="2"/>
  <c r="H8999" i="2" s="1"/>
  <c r="E9017" i="2"/>
  <c r="H9017" i="2" s="1"/>
  <c r="E9040" i="2"/>
  <c r="H9040" i="2" s="1"/>
  <c r="E9063" i="2"/>
  <c r="H9063" i="2" s="1"/>
  <c r="E9081" i="2"/>
  <c r="H9081" i="2" s="1"/>
  <c r="E9104" i="2"/>
  <c r="H9104" i="2" s="1"/>
  <c r="E9127" i="2"/>
  <c r="H9127" i="2" s="1"/>
  <c r="E9145" i="2"/>
  <c r="H9145" i="2" s="1"/>
  <c r="E9168" i="2"/>
  <c r="H9168" i="2" s="1"/>
  <c r="E9191" i="2"/>
  <c r="H9191" i="2" s="1"/>
  <c r="E9209" i="2"/>
  <c r="H9209" i="2" s="1"/>
  <c r="E9232" i="2"/>
  <c r="H9232" i="2" s="1"/>
  <c r="E9255" i="2"/>
  <c r="H9255" i="2" s="1"/>
  <c r="E9273" i="2"/>
  <c r="H9273" i="2" s="1"/>
  <c r="E9296" i="2"/>
  <c r="H9296" i="2" s="1"/>
  <c r="E9319" i="2"/>
  <c r="H9319" i="2" s="1"/>
  <c r="E9337" i="2"/>
  <c r="H9337" i="2" s="1"/>
  <c r="E9360" i="2"/>
  <c r="H9360" i="2" s="1"/>
  <c r="E9383" i="2"/>
  <c r="H9383" i="2" s="1"/>
  <c r="E9401" i="2"/>
  <c r="H9401" i="2" s="1"/>
  <c r="E9424" i="2"/>
  <c r="H9424" i="2" s="1"/>
  <c r="E9447" i="2"/>
  <c r="H9447" i="2" s="1"/>
  <c r="E9465" i="2"/>
  <c r="H9465" i="2" s="1"/>
  <c r="E9488" i="2"/>
  <c r="H9488" i="2" s="1"/>
  <c r="E9511" i="2"/>
  <c r="H9511" i="2" s="1"/>
  <c r="E9529" i="2"/>
  <c r="H9529" i="2" s="1"/>
  <c r="E9552" i="2"/>
  <c r="H9552" i="2" s="1"/>
  <c r="E9575" i="2"/>
  <c r="H9575" i="2" s="1"/>
  <c r="E9593" i="2"/>
  <c r="H9593" i="2" s="1"/>
  <c r="E9616" i="2"/>
  <c r="H9616" i="2" s="1"/>
  <c r="E9639" i="2"/>
  <c r="H9639" i="2" s="1"/>
  <c r="E5812" i="2"/>
  <c r="H5812" i="2" s="1"/>
  <c r="E6144" i="2"/>
  <c r="H6144" i="2" s="1"/>
  <c r="E6457" i="2"/>
  <c r="H6457" i="2" s="1"/>
  <c r="E6855" i="2"/>
  <c r="H6855" i="2" s="1"/>
  <c r="E7031" i="2"/>
  <c r="H7031" i="2" s="1"/>
  <c r="E7216" i="2"/>
  <c r="H7216" i="2" s="1"/>
  <c r="E7401" i="2"/>
  <c r="H7401" i="2" s="1"/>
  <c r="E7543" i="2"/>
  <c r="H7543" i="2" s="1"/>
  <c r="E7728" i="2"/>
  <c r="H7728" i="2" s="1"/>
  <c r="E7913" i="2"/>
  <c r="H7913" i="2" s="1"/>
  <c r="E8080" i="2"/>
  <c r="H8080" i="2" s="1"/>
  <c r="E8123" i="2"/>
  <c r="H8123" i="2" s="1"/>
  <c r="E8173" i="2"/>
  <c r="H8173" i="2" s="1"/>
  <c r="E8212" i="2"/>
  <c r="H8212" i="2" s="1"/>
  <c r="E8251" i="2"/>
  <c r="H8251" i="2" s="1"/>
  <c r="E8301" i="2"/>
  <c r="H8301" i="2" s="1"/>
  <c r="E8340" i="2"/>
  <c r="H8340" i="2" s="1"/>
  <c r="E8379" i="2"/>
  <c r="H8379" i="2" s="1"/>
  <c r="E8429" i="2"/>
  <c r="H8429" i="2" s="1"/>
  <c r="E8468" i="2"/>
  <c r="H8468" i="2" s="1"/>
  <c r="E8507" i="2"/>
  <c r="H8507" i="2" s="1"/>
  <c r="E8557" i="2"/>
  <c r="H8557" i="2" s="1"/>
  <c r="E8596" i="2"/>
  <c r="H8596" i="2" s="1"/>
  <c r="E8635" i="2"/>
  <c r="H8635" i="2" s="1"/>
  <c r="E8685" i="2"/>
  <c r="H8685" i="2" s="1"/>
  <c r="E8724" i="2"/>
  <c r="H8724" i="2" s="1"/>
  <c r="E8763" i="2"/>
  <c r="H8763" i="2" s="1"/>
  <c r="E8813" i="2"/>
  <c r="H8813" i="2" s="1"/>
  <c r="E8852" i="2"/>
  <c r="H8852" i="2" s="1"/>
  <c r="E8891" i="2"/>
  <c r="H8891" i="2" s="1"/>
  <c r="E8941" i="2"/>
  <c r="H8941" i="2" s="1"/>
  <c r="E8980" i="2"/>
  <c r="H8980" i="2" s="1"/>
  <c r="E9019" i="2"/>
  <c r="H9019" i="2" s="1"/>
  <c r="E9069" i="2"/>
  <c r="H9069" i="2" s="1"/>
  <c r="E9108" i="2"/>
  <c r="H9108" i="2" s="1"/>
  <c r="E9147" i="2"/>
  <c r="H9147" i="2" s="1"/>
  <c r="E9197" i="2"/>
  <c r="H9197" i="2" s="1"/>
  <c r="E9236" i="2"/>
  <c r="H9236" i="2" s="1"/>
  <c r="E9275" i="2"/>
  <c r="H9275" i="2" s="1"/>
  <c r="E9325" i="2"/>
  <c r="H9325" i="2" s="1"/>
  <c r="E9365" i="2"/>
  <c r="H9365" i="2" s="1"/>
  <c r="E9384" i="2"/>
  <c r="H9384" i="2" s="1"/>
  <c r="E9403" i="2"/>
  <c r="H9403" i="2" s="1"/>
  <c r="E9443" i="2"/>
  <c r="H9443" i="2" s="1"/>
  <c r="E9460" i="2"/>
  <c r="H9460" i="2" s="1"/>
  <c r="E9505" i="2"/>
  <c r="H9505" i="2" s="1"/>
  <c r="E9519" i="2"/>
  <c r="H9519" i="2" s="1"/>
  <c r="E9564" i="2"/>
  <c r="H9564" i="2" s="1"/>
  <c r="E9581" i="2"/>
  <c r="H9581" i="2" s="1"/>
  <c r="E9621" i="2"/>
  <c r="H9621" i="2" s="1"/>
  <c r="E9640" i="2"/>
  <c r="H9640" i="2" s="1"/>
  <c r="E9664" i="2"/>
  <c r="H9664" i="2" s="1"/>
  <c r="E9687" i="2"/>
  <c r="H9687" i="2" s="1"/>
  <c r="E9705" i="2"/>
  <c r="H9705" i="2" s="1"/>
  <c r="E9728" i="2"/>
  <c r="H9728" i="2" s="1"/>
  <c r="E9751" i="2"/>
  <c r="H9751" i="2" s="1"/>
  <c r="E9769" i="2"/>
  <c r="H9769" i="2" s="1"/>
  <c r="E9792" i="2"/>
  <c r="H9792" i="2" s="1"/>
  <c r="E9815" i="2"/>
  <c r="H9815" i="2" s="1"/>
  <c r="E9833" i="2"/>
  <c r="H9833" i="2" s="1"/>
  <c r="E9856" i="2"/>
  <c r="H9856" i="2" s="1"/>
  <c r="E9879" i="2"/>
  <c r="H9879" i="2" s="1"/>
  <c r="E9897" i="2"/>
  <c r="H9897" i="2" s="1"/>
  <c r="E9920" i="2"/>
  <c r="H9920" i="2" s="1"/>
  <c r="E9943" i="2"/>
  <c r="H9943" i="2" s="1"/>
  <c r="E9961" i="2"/>
  <c r="H9961" i="2" s="1"/>
  <c r="E9984" i="2"/>
  <c r="H9984" i="2" s="1"/>
  <c r="E10007" i="2"/>
  <c r="H10007" i="2" s="1"/>
  <c r="E9099" i="2"/>
  <c r="H9099" i="2" s="1"/>
  <c r="E9277" i="2"/>
  <c r="H9277" i="2" s="1"/>
  <c r="E9371" i="2"/>
  <c r="H9371" i="2" s="1"/>
  <c r="E9475" i="2"/>
  <c r="H9475" i="2" s="1"/>
  <c r="E9539" i="2"/>
  <c r="H9539" i="2" s="1"/>
  <c r="E9608" i="2"/>
  <c r="H9608" i="2" s="1"/>
  <c r="E9679" i="2"/>
  <c r="H9679" i="2" s="1"/>
  <c r="E9711" i="2"/>
  <c r="H9711" i="2" s="1"/>
  <c r="E9793" i="2"/>
  <c r="H9793" i="2" s="1"/>
  <c r="E9839" i="2"/>
  <c r="H9839" i="2" s="1"/>
  <c r="E9903" i="2"/>
  <c r="H9903" i="2" s="1"/>
  <c r="E9960" i="2"/>
  <c r="H9960" i="2" s="1"/>
  <c r="E10001" i="2"/>
  <c r="H10001" i="2" s="1"/>
  <c r="E6592" i="2"/>
  <c r="H6592" i="2" s="1"/>
  <c r="E6985" i="2"/>
  <c r="H6985" i="2" s="1"/>
  <c r="E7383" i="2"/>
  <c r="H7383" i="2" s="1"/>
  <c r="E7696" i="2"/>
  <c r="H7696" i="2" s="1"/>
  <c r="E8085" i="2"/>
  <c r="H8085" i="2" s="1"/>
  <c r="E8136" i="2"/>
  <c r="H8136" i="2" s="1"/>
  <c r="E8239" i="2"/>
  <c r="H8239" i="2" s="1"/>
  <c r="E8303" i="2"/>
  <c r="H8303" i="2" s="1"/>
  <c r="E8360" i="2"/>
  <c r="H8360" i="2" s="1"/>
  <c r="E8577" i="2"/>
  <c r="H8577" i="2" s="1"/>
  <c r="E8751" i="2"/>
  <c r="H8751" i="2" s="1"/>
  <c r="E8808" i="2"/>
  <c r="H8808" i="2" s="1"/>
  <c r="E8865" i="2"/>
  <c r="H8865" i="2" s="1"/>
  <c r="E9103" i="2"/>
  <c r="H9103" i="2" s="1"/>
  <c r="E9224" i="2"/>
  <c r="H9224" i="2" s="1"/>
  <c r="E9313" i="2"/>
  <c r="H9313" i="2" s="1"/>
  <c r="E9393" i="2"/>
  <c r="H9393" i="2" s="1"/>
  <c r="E9452" i="2"/>
  <c r="H9452" i="2" s="1"/>
  <c r="E9476" i="2"/>
  <c r="H9476" i="2" s="1"/>
  <c r="E9653" i="2"/>
  <c r="H9653" i="2" s="1"/>
  <c r="E9701" i="2"/>
  <c r="H9701" i="2" s="1"/>
  <c r="E9747" i="2"/>
  <c r="H9747" i="2" s="1"/>
  <c r="E9781" i="2"/>
  <c r="H9781" i="2" s="1"/>
  <c r="E9861" i="2"/>
  <c r="H9861" i="2" s="1"/>
  <c r="E9891" i="2"/>
  <c r="H9891" i="2" s="1"/>
  <c r="E9916" i="2"/>
  <c r="H9916" i="2" s="1"/>
  <c r="E9971" i="2"/>
  <c r="H9971" i="2" s="1"/>
  <c r="E10012" i="2"/>
  <c r="H10012" i="2" s="1"/>
  <c r="E6151" i="2"/>
  <c r="H6151" i="2" s="1"/>
  <c r="E6464" i="2"/>
  <c r="H6464" i="2" s="1"/>
  <c r="E6777" i="2"/>
  <c r="H6777" i="2" s="1"/>
  <c r="E7063" i="2"/>
  <c r="H7063" i="2" s="1"/>
  <c r="E7248" i="2"/>
  <c r="H7248" i="2" s="1"/>
  <c r="E7433" i="2"/>
  <c r="H7433" i="2" s="1"/>
  <c r="E7575" i="2"/>
  <c r="H7575" i="2" s="1"/>
  <c r="E7760" i="2"/>
  <c r="H7760" i="2" s="1"/>
  <c r="E7945" i="2"/>
  <c r="H7945" i="2" s="1"/>
  <c r="E8060" i="2"/>
  <c r="H8060" i="2" s="1"/>
  <c r="E8113" i="2"/>
  <c r="H8113" i="2" s="1"/>
  <c r="E8152" i="2"/>
  <c r="H8152" i="2" s="1"/>
  <c r="E8191" i="2"/>
  <c r="H8191" i="2" s="1"/>
  <c r="E8241" i="2"/>
  <c r="H8241" i="2" s="1"/>
  <c r="E8280" i="2"/>
  <c r="H8280" i="2" s="1"/>
  <c r="E8319" i="2"/>
  <c r="H8319" i="2" s="1"/>
  <c r="E8369" i="2"/>
  <c r="H8369" i="2" s="1"/>
  <c r="E8408" i="2"/>
  <c r="H8408" i="2" s="1"/>
  <c r="E8447" i="2"/>
  <c r="H8447" i="2" s="1"/>
  <c r="E8497" i="2"/>
  <c r="H8497" i="2" s="1"/>
  <c r="E8536" i="2"/>
  <c r="H8536" i="2" s="1"/>
  <c r="E8575" i="2"/>
  <c r="H8575" i="2" s="1"/>
  <c r="E8625" i="2"/>
  <c r="H8625" i="2" s="1"/>
  <c r="E8664" i="2"/>
  <c r="H8664" i="2" s="1"/>
  <c r="E8703" i="2"/>
  <c r="H8703" i="2" s="1"/>
  <c r="E8753" i="2"/>
  <c r="H8753" i="2" s="1"/>
  <c r="E8792" i="2"/>
  <c r="H8792" i="2" s="1"/>
  <c r="E8831" i="2"/>
  <c r="H8831" i="2" s="1"/>
  <c r="E8881" i="2"/>
  <c r="H8881" i="2" s="1"/>
  <c r="E8920" i="2"/>
  <c r="H8920" i="2" s="1"/>
  <c r="E8959" i="2"/>
  <c r="H8959" i="2" s="1"/>
  <c r="E9009" i="2"/>
  <c r="H9009" i="2" s="1"/>
  <c r="E9048" i="2"/>
  <c r="H9048" i="2" s="1"/>
  <c r="E9087" i="2"/>
  <c r="H9087" i="2" s="1"/>
  <c r="E9137" i="2"/>
  <c r="H9137" i="2" s="1"/>
  <c r="E9176" i="2"/>
  <c r="H9176" i="2" s="1"/>
  <c r="E9215" i="2"/>
  <c r="H9215" i="2" s="1"/>
  <c r="E9265" i="2"/>
  <c r="H9265" i="2" s="1"/>
  <c r="E9304" i="2"/>
  <c r="H9304" i="2" s="1"/>
  <c r="E9361" i="2"/>
  <c r="H9361" i="2" s="1"/>
  <c r="E9375" i="2"/>
  <c r="H9375" i="2" s="1"/>
  <c r="E9420" i="2"/>
  <c r="H9420" i="2" s="1"/>
  <c r="E9437" i="2"/>
  <c r="H9437" i="2" s="1"/>
  <c r="E9477" i="2"/>
  <c r="H9477" i="2" s="1"/>
  <c r="E9496" i="2"/>
  <c r="H9496" i="2" s="1"/>
  <c r="E9515" i="2"/>
  <c r="H9515" i="2" s="1"/>
  <c r="E9555" i="2"/>
  <c r="H9555" i="2" s="1"/>
  <c r="E9572" i="2"/>
  <c r="H9572" i="2" s="1"/>
  <c r="E9617" i="2"/>
  <c r="H9617" i="2" s="1"/>
  <c r="E9631" i="2"/>
  <c r="H9631" i="2" s="1"/>
  <c r="E9652" i="2"/>
  <c r="H9652" i="2" s="1"/>
  <c r="E9675" i="2"/>
  <c r="H9675" i="2" s="1"/>
  <c r="E9693" i="2"/>
  <c r="H9693" i="2" s="1"/>
  <c r="E9716" i="2"/>
  <c r="H9716" i="2" s="1"/>
  <c r="E9739" i="2"/>
  <c r="H9739" i="2" s="1"/>
  <c r="E9757" i="2"/>
  <c r="H9757" i="2" s="1"/>
  <c r="E9780" i="2"/>
  <c r="H9780" i="2" s="1"/>
  <c r="E9803" i="2"/>
  <c r="H9803" i="2" s="1"/>
  <c r="E9821" i="2"/>
  <c r="H9821" i="2" s="1"/>
  <c r="E9844" i="2"/>
  <c r="H9844" i="2" s="1"/>
  <c r="E9867" i="2"/>
  <c r="H9867" i="2" s="1"/>
  <c r="E9885" i="2"/>
  <c r="H9885" i="2" s="1"/>
  <c r="E9908" i="2"/>
  <c r="H9908" i="2" s="1"/>
  <c r="E9931" i="2"/>
  <c r="H9931" i="2" s="1"/>
  <c r="E9949" i="2"/>
  <c r="H9949" i="2" s="1"/>
  <c r="E9972" i="2"/>
  <c r="H9972" i="2" s="1"/>
  <c r="E9995" i="2"/>
  <c r="H9995" i="2" s="1"/>
  <c r="E9021" i="2"/>
  <c r="H9021" i="2" s="1"/>
  <c r="E9131" i="2"/>
  <c r="H9131" i="2" s="1"/>
  <c r="E9213" i="2"/>
  <c r="H9213" i="2" s="1"/>
  <c r="E9259" i="2"/>
  <c r="H9259" i="2" s="1"/>
  <c r="E9347" i="2"/>
  <c r="H9347" i="2" s="1"/>
  <c r="E9404" i="2"/>
  <c r="H9404" i="2" s="1"/>
  <c r="E9428" i="2"/>
  <c r="H9428" i="2" s="1"/>
  <c r="E9499" i="2"/>
  <c r="H9499" i="2" s="1"/>
  <c r="E9601" i="2"/>
  <c r="H9601" i="2" s="1"/>
  <c r="E9647" i="2"/>
  <c r="H9647" i="2" s="1"/>
  <c r="E9681" i="2"/>
  <c r="H9681" i="2" s="1"/>
  <c r="E9745" i="2"/>
  <c r="H9745" i="2" s="1"/>
  <c r="E9775" i="2"/>
  <c r="H9775" i="2" s="1"/>
  <c r="E9832" i="2"/>
  <c r="H9832" i="2" s="1"/>
  <c r="E9880" i="2"/>
  <c r="H9880" i="2" s="1"/>
  <c r="E9921" i="2"/>
  <c r="H9921" i="2" s="1"/>
  <c r="E9967" i="2"/>
  <c r="H9967" i="2" s="1"/>
  <c r="E5896" i="2"/>
  <c r="H5896" i="2" s="1"/>
  <c r="E6279" i="2"/>
  <c r="H6279" i="2" s="1"/>
  <c r="E7113" i="2"/>
  <c r="H7113" i="2" s="1"/>
  <c r="E7440" i="2"/>
  <c r="H7440" i="2" s="1"/>
  <c r="E7952" i="2"/>
  <c r="H7952" i="2" s="1"/>
  <c r="E8143" i="2"/>
  <c r="H8143" i="2" s="1"/>
  <c r="E8225" i="2"/>
  <c r="H8225" i="2" s="1"/>
  <c r="E8392" i="2"/>
  <c r="H8392" i="2" s="1"/>
  <c r="E8431" i="2"/>
  <c r="H8431" i="2" s="1"/>
  <c r="E8513" i="2"/>
  <c r="H8513" i="2" s="1"/>
  <c r="E8591" i="2"/>
  <c r="H8591" i="2" s="1"/>
  <c r="E8641" i="2"/>
  <c r="H8641" i="2" s="1"/>
  <c r="E8719" i="2"/>
  <c r="H8719" i="2" s="1"/>
  <c r="E8904" i="2"/>
  <c r="H8904" i="2" s="1"/>
  <c r="E9000" i="2"/>
  <c r="H9000" i="2" s="1"/>
  <c r="E9039" i="2"/>
  <c r="H9039" i="2" s="1"/>
  <c r="E9128" i="2"/>
  <c r="H9128" i="2" s="1"/>
  <c r="E9167" i="2"/>
  <c r="H9167" i="2" s="1"/>
  <c r="E9249" i="2"/>
  <c r="H9249" i="2" s="1"/>
  <c r="E9343" i="2"/>
  <c r="H9343" i="2" s="1"/>
  <c r="E9419" i="2"/>
  <c r="H9419" i="2" s="1"/>
  <c r="E9535" i="2"/>
  <c r="H9535" i="2" s="1"/>
  <c r="E9585" i="2"/>
  <c r="H9585" i="2" s="1"/>
  <c r="E9604" i="2"/>
  <c r="H9604" i="2" s="1"/>
  <c r="E9667" i="2"/>
  <c r="H9667" i="2" s="1"/>
  <c r="E9731" i="2"/>
  <c r="H9731" i="2" s="1"/>
  <c r="E9788" i="2"/>
  <c r="H9788" i="2" s="1"/>
  <c r="E9827" i="2"/>
  <c r="H9827" i="2" s="1"/>
  <c r="E9859" i="2"/>
  <c r="H9859" i="2" s="1"/>
  <c r="E9941" i="2"/>
  <c r="H9941" i="2" s="1"/>
  <c r="E9996" i="2"/>
  <c r="H9996" i="2" s="1"/>
  <c r="E4877" i="2"/>
  <c r="H4877" i="2" s="1"/>
  <c r="E6073" i="2"/>
  <c r="H6073" i="2" s="1"/>
  <c r="E6471" i="2"/>
  <c r="H6471" i="2" s="1"/>
  <c r="E6784" i="2"/>
  <c r="H6784" i="2" s="1"/>
  <c r="E7024" i="2"/>
  <c r="H7024" i="2" s="1"/>
  <c r="E7209" i="2"/>
  <c r="H7209" i="2" s="1"/>
  <c r="E7351" i="2"/>
  <c r="H7351" i="2" s="1"/>
  <c r="E7536" i="2"/>
  <c r="H7536" i="2" s="1"/>
  <c r="E7721" i="2"/>
  <c r="H7721" i="2" s="1"/>
  <c r="E7863" i="2"/>
  <c r="H7863" i="2" s="1"/>
  <c r="E8041" i="2"/>
  <c r="H8041" i="2" s="1"/>
  <c r="E8093" i="2"/>
  <c r="H8093" i="2" s="1"/>
  <c r="E8132" i="2"/>
  <c r="H8132" i="2" s="1"/>
  <c r="E8171" i="2"/>
  <c r="H8171" i="2" s="1"/>
  <c r="E8221" i="2"/>
  <c r="H8221" i="2" s="1"/>
  <c r="E8260" i="2"/>
  <c r="H8260" i="2" s="1"/>
  <c r="E8299" i="2"/>
  <c r="H8299" i="2" s="1"/>
  <c r="E8349" i="2"/>
  <c r="H8349" i="2" s="1"/>
  <c r="E8388" i="2"/>
  <c r="H8388" i="2" s="1"/>
  <c r="E8427" i="2"/>
  <c r="H8427" i="2" s="1"/>
  <c r="E8477" i="2"/>
  <c r="H8477" i="2" s="1"/>
  <c r="E8516" i="2"/>
  <c r="H8516" i="2" s="1"/>
  <c r="E8555" i="2"/>
  <c r="H8555" i="2" s="1"/>
  <c r="E8605" i="2"/>
  <c r="H8605" i="2" s="1"/>
  <c r="E8644" i="2"/>
  <c r="H8644" i="2" s="1"/>
  <c r="E8683" i="2"/>
  <c r="H8683" i="2" s="1"/>
  <c r="E8733" i="2"/>
  <c r="H8733" i="2" s="1"/>
  <c r="E8772" i="2"/>
  <c r="H8772" i="2" s="1"/>
  <c r="E8811" i="2"/>
  <c r="H8811" i="2" s="1"/>
  <c r="E8861" i="2"/>
  <c r="H8861" i="2" s="1"/>
  <c r="E8900" i="2"/>
  <c r="H8900" i="2" s="1"/>
  <c r="E8939" i="2"/>
  <c r="H8939" i="2" s="1"/>
  <c r="E8989" i="2"/>
  <c r="H8989" i="2" s="1"/>
  <c r="E9035" i="2"/>
  <c r="H9035" i="2" s="1"/>
  <c r="E9284" i="2"/>
  <c r="H9284" i="2" s="1"/>
  <c r="E9468" i="2"/>
  <c r="H9468" i="2" s="1"/>
  <c r="E9544" i="2"/>
  <c r="H9544" i="2" s="1"/>
  <c r="E9743" i="2"/>
  <c r="H9743" i="2" s="1"/>
  <c r="E9889" i="2"/>
  <c r="H9889" i="2" s="1"/>
  <c r="E9983" i="2"/>
  <c r="H9983" i="2" s="1"/>
  <c r="E7753" i="2"/>
  <c r="H7753" i="2" s="1"/>
  <c r="E8463" i="2"/>
  <c r="H8463" i="2" s="1"/>
  <c r="E8655" i="2"/>
  <c r="H8655" i="2" s="1"/>
  <c r="E8897" i="2"/>
  <c r="H8897" i="2" s="1"/>
  <c r="E9096" i="2"/>
  <c r="H9096" i="2" s="1"/>
  <c r="E9395" i="2"/>
  <c r="H9395" i="2" s="1"/>
  <c r="E9528" i="2"/>
  <c r="H9528" i="2" s="1"/>
  <c r="E9685" i="2"/>
  <c r="H9685" i="2" s="1"/>
  <c r="E9797" i="2"/>
  <c r="H9797" i="2" s="1"/>
  <c r="E9973" i="2"/>
  <c r="H9973" i="2" s="1"/>
  <c r="E16" i="2"/>
  <c r="H16" i="2" s="1"/>
  <c r="E38" i="2"/>
  <c r="H38" i="2" s="1"/>
  <c r="E54" i="2"/>
  <c r="H54" i="2" s="1"/>
  <c r="E70" i="2"/>
  <c r="H70" i="2" s="1"/>
  <c r="E86" i="2"/>
  <c r="H86" i="2" s="1"/>
  <c r="E19" i="2"/>
  <c r="H19" i="2" s="1"/>
  <c r="E29" i="2"/>
  <c r="H29" i="2" s="1"/>
  <c r="E45" i="2"/>
  <c r="H45" i="2" s="1"/>
  <c r="E61" i="2"/>
  <c r="H61" i="2" s="1"/>
  <c r="E77" i="2"/>
  <c r="H77" i="2" s="1"/>
  <c r="E93" i="2"/>
  <c r="H93" i="2" s="1"/>
  <c r="E109" i="2"/>
  <c r="H109" i="2" s="1"/>
  <c r="E125" i="2"/>
  <c r="H125" i="2" s="1"/>
  <c r="E44" i="2"/>
  <c r="H44" i="2" s="1"/>
  <c r="E76" i="2"/>
  <c r="H76" i="2" s="1"/>
  <c r="E107" i="2"/>
  <c r="H107" i="2" s="1"/>
  <c r="E128" i="2"/>
  <c r="H128" i="2" s="1"/>
  <c r="E144" i="2"/>
  <c r="H144" i="2" s="1"/>
  <c r="E160" i="2"/>
  <c r="H160" i="2" s="1"/>
  <c r="E176" i="2"/>
  <c r="H176" i="2" s="1"/>
  <c r="E47" i="2"/>
  <c r="H47" i="2" s="1"/>
  <c r="E112" i="2"/>
  <c r="H112" i="2" s="1"/>
  <c r="E130" i="2"/>
  <c r="H130" i="2" s="1"/>
  <c r="E153" i="2"/>
  <c r="H153" i="2" s="1"/>
  <c r="E171" i="2"/>
  <c r="H171" i="2" s="1"/>
  <c r="E191" i="2"/>
  <c r="H191" i="2" s="1"/>
  <c r="E207" i="2"/>
  <c r="H207" i="2" s="1"/>
  <c r="E223" i="2"/>
  <c r="H223" i="2" s="1"/>
  <c r="E239" i="2"/>
  <c r="H239" i="2" s="1"/>
  <c r="E255" i="2"/>
  <c r="H255" i="2" s="1"/>
  <c r="E271" i="2"/>
  <c r="H271" i="2" s="1"/>
  <c r="E287" i="2"/>
  <c r="H287" i="2" s="1"/>
  <c r="E303" i="2"/>
  <c r="H303" i="2" s="1"/>
  <c r="E23" i="2"/>
  <c r="H23" i="2" s="1"/>
  <c r="E80" i="2"/>
  <c r="H80" i="2" s="1"/>
  <c r="E108" i="2"/>
  <c r="H108" i="2" s="1"/>
  <c r="E31" i="2"/>
  <c r="H31" i="2" s="1"/>
  <c r="E106" i="2"/>
  <c r="H106" i="2" s="1"/>
  <c r="E142" i="2"/>
  <c r="H142" i="2" s="1"/>
  <c r="E159" i="2"/>
  <c r="H159" i="2" s="1"/>
  <c r="E181" i="2"/>
  <c r="H181" i="2" s="1"/>
  <c r="E204" i="2"/>
  <c r="H204" i="2" s="1"/>
  <c r="E222" i="2"/>
  <c r="H222" i="2" s="1"/>
  <c r="E245" i="2"/>
  <c r="H245" i="2" s="1"/>
  <c r="E268" i="2"/>
  <c r="H268" i="2" s="1"/>
  <c r="E286" i="2"/>
  <c r="H286" i="2" s="1"/>
  <c r="E309" i="2"/>
  <c r="H309" i="2" s="1"/>
  <c r="E326" i="2"/>
  <c r="H326" i="2" s="1"/>
  <c r="E342" i="2"/>
  <c r="H342" i="2" s="1"/>
  <c r="E358" i="2"/>
  <c r="H358" i="2" s="1"/>
  <c r="E374" i="2"/>
  <c r="H374" i="2" s="1"/>
  <c r="E390" i="2"/>
  <c r="H390" i="2" s="1"/>
  <c r="E406" i="2"/>
  <c r="H406" i="2" s="1"/>
  <c r="E422" i="2"/>
  <c r="H422" i="2" s="1"/>
  <c r="E438" i="2"/>
  <c r="H438" i="2" s="1"/>
  <c r="E454" i="2"/>
  <c r="H454" i="2" s="1"/>
  <c r="E470" i="2"/>
  <c r="H470" i="2" s="1"/>
  <c r="E486" i="2"/>
  <c r="H486" i="2" s="1"/>
  <c r="E502" i="2"/>
  <c r="H502" i="2" s="1"/>
  <c r="E518" i="2"/>
  <c r="H518" i="2" s="1"/>
  <c r="E534" i="2"/>
  <c r="H534" i="2" s="1"/>
  <c r="E550" i="2"/>
  <c r="H550" i="2" s="1"/>
  <c r="E566" i="2"/>
  <c r="H566" i="2" s="1"/>
  <c r="E582" i="2"/>
  <c r="H582" i="2" s="1"/>
  <c r="E598" i="2"/>
  <c r="H598" i="2" s="1"/>
  <c r="E17" i="2"/>
  <c r="H17" i="2" s="1"/>
  <c r="E96" i="2"/>
  <c r="H96" i="2" s="1"/>
  <c r="E133" i="2"/>
  <c r="H133" i="2" s="1"/>
  <c r="E150" i="2"/>
  <c r="H150" i="2" s="1"/>
  <c r="E192" i="2"/>
  <c r="H192" i="2" s="1"/>
  <c r="E210" i="2"/>
  <c r="H210" i="2" s="1"/>
  <c r="E233" i="2"/>
  <c r="H233" i="2" s="1"/>
  <c r="E256" i="2"/>
  <c r="H256" i="2" s="1"/>
  <c r="E274" i="2"/>
  <c r="H274" i="2" s="1"/>
  <c r="E297" i="2"/>
  <c r="H297" i="2" s="1"/>
  <c r="E321" i="2"/>
  <c r="H321" i="2" s="1"/>
  <c r="E337" i="2"/>
  <c r="H337" i="2" s="1"/>
  <c r="E104" i="2"/>
  <c r="H104" i="2" s="1"/>
  <c r="E182" i="2"/>
  <c r="H182" i="2" s="1"/>
  <c r="E221" i="2"/>
  <c r="H221" i="2" s="1"/>
  <c r="E260" i="2"/>
  <c r="H260" i="2" s="1"/>
  <c r="E310" i="2"/>
  <c r="H310" i="2" s="1"/>
  <c r="E336" i="2"/>
  <c r="H336" i="2" s="1"/>
  <c r="E357" i="2"/>
  <c r="H357" i="2" s="1"/>
  <c r="E380" i="2"/>
  <c r="H380" i="2" s="1"/>
  <c r="E403" i="2"/>
  <c r="H403" i="2" s="1"/>
  <c r="E421" i="2"/>
  <c r="H421" i="2" s="1"/>
  <c r="E444" i="2"/>
  <c r="H444" i="2" s="1"/>
  <c r="E467" i="2"/>
  <c r="H467" i="2" s="1"/>
  <c r="E485" i="2"/>
  <c r="H485" i="2" s="1"/>
  <c r="E508" i="2"/>
  <c r="H508" i="2" s="1"/>
  <c r="E531" i="2"/>
  <c r="H531" i="2" s="1"/>
  <c r="E549" i="2"/>
  <c r="H549" i="2" s="1"/>
  <c r="E572" i="2"/>
  <c r="H572" i="2" s="1"/>
  <c r="E595" i="2"/>
  <c r="H595" i="2" s="1"/>
  <c r="E613" i="2"/>
  <c r="H613" i="2" s="1"/>
  <c r="E629" i="2"/>
  <c r="H629" i="2" s="1"/>
  <c r="E645" i="2"/>
  <c r="H645" i="2" s="1"/>
  <c r="E661" i="2"/>
  <c r="H661" i="2" s="1"/>
  <c r="E677" i="2"/>
  <c r="H677" i="2" s="1"/>
  <c r="E693" i="2"/>
  <c r="H693" i="2" s="1"/>
  <c r="E709" i="2"/>
  <c r="H709" i="2" s="1"/>
  <c r="E725" i="2"/>
  <c r="H725" i="2" s="1"/>
  <c r="E741" i="2"/>
  <c r="H741" i="2" s="1"/>
  <c r="E757" i="2"/>
  <c r="H757" i="2" s="1"/>
  <c r="E773" i="2"/>
  <c r="H773" i="2" s="1"/>
  <c r="E789" i="2"/>
  <c r="H789" i="2" s="1"/>
  <c r="E805" i="2"/>
  <c r="H805" i="2" s="1"/>
  <c r="E821" i="2"/>
  <c r="H821" i="2" s="1"/>
  <c r="E837" i="2"/>
  <c r="H837" i="2" s="1"/>
  <c r="E853" i="2"/>
  <c r="H853" i="2" s="1"/>
  <c r="E869" i="2"/>
  <c r="H869" i="2" s="1"/>
  <c r="E885" i="2"/>
  <c r="H885" i="2" s="1"/>
  <c r="E901" i="2"/>
  <c r="H901" i="2" s="1"/>
  <c r="E917" i="2"/>
  <c r="H917" i="2" s="1"/>
  <c r="E933" i="2"/>
  <c r="H933" i="2" s="1"/>
  <c r="E949" i="2"/>
  <c r="H949" i="2" s="1"/>
  <c r="E64" i="2"/>
  <c r="H64" i="2" s="1"/>
  <c r="E175" i="2"/>
  <c r="H175" i="2" s="1"/>
  <c r="E218" i="2"/>
  <c r="H218" i="2" s="1"/>
  <c r="E257" i="2"/>
  <c r="H257" i="2" s="1"/>
  <c r="E296" i="2"/>
  <c r="H296" i="2" s="1"/>
  <c r="E339" i="2"/>
  <c r="H339" i="2" s="1"/>
  <c r="E359" i="2"/>
  <c r="H359" i="2" s="1"/>
  <c r="E377" i="2"/>
  <c r="H377" i="2" s="1"/>
  <c r="E400" i="2"/>
  <c r="H400" i="2" s="1"/>
  <c r="E423" i="2"/>
  <c r="H423" i="2" s="1"/>
  <c r="E441" i="2"/>
  <c r="H441" i="2" s="1"/>
  <c r="E464" i="2"/>
  <c r="H464" i="2" s="1"/>
  <c r="E487" i="2"/>
  <c r="H487" i="2" s="1"/>
  <c r="E505" i="2"/>
  <c r="H505" i="2" s="1"/>
  <c r="E27" i="2"/>
  <c r="H27" i="2" s="1"/>
  <c r="E230" i="2"/>
  <c r="H230" i="2" s="1"/>
  <c r="E301" i="2"/>
  <c r="H301" i="2" s="1"/>
  <c r="E356" i="2"/>
  <c r="H356" i="2" s="1"/>
  <c r="E395" i="2"/>
  <c r="H395" i="2" s="1"/>
  <c r="E445" i="2"/>
  <c r="H445" i="2" s="1"/>
  <c r="E484" i="2"/>
  <c r="H484" i="2" s="1"/>
  <c r="E525" i="2"/>
  <c r="H525" i="2" s="1"/>
  <c r="E539" i="2"/>
  <c r="H539" i="2" s="1"/>
  <c r="E584" i="2"/>
  <c r="H584" i="2" s="1"/>
  <c r="E601" i="2"/>
  <c r="H601" i="2" s="1"/>
  <c r="E620" i="2"/>
  <c r="H620" i="2" s="1"/>
  <c r="E643" i="2"/>
  <c r="H643" i="2" s="1"/>
  <c r="E666" i="2"/>
  <c r="H666" i="2" s="1"/>
  <c r="E684" i="2"/>
  <c r="H684" i="2" s="1"/>
  <c r="E707" i="2"/>
  <c r="H707" i="2" s="1"/>
  <c r="E730" i="2"/>
  <c r="H730" i="2" s="1"/>
  <c r="E748" i="2"/>
  <c r="H748" i="2" s="1"/>
  <c r="E771" i="2"/>
  <c r="H771" i="2" s="1"/>
  <c r="E794" i="2"/>
  <c r="H794" i="2" s="1"/>
  <c r="E812" i="2"/>
  <c r="H812" i="2" s="1"/>
  <c r="E835" i="2"/>
  <c r="H835" i="2" s="1"/>
  <c r="E858" i="2"/>
  <c r="H858" i="2" s="1"/>
  <c r="E876" i="2"/>
  <c r="H876" i="2" s="1"/>
  <c r="E899" i="2"/>
  <c r="H899" i="2" s="1"/>
  <c r="E922" i="2"/>
  <c r="H922" i="2" s="1"/>
  <c r="E940" i="2"/>
  <c r="H940" i="2" s="1"/>
  <c r="E960" i="2"/>
  <c r="H960" i="2" s="1"/>
  <c r="E976" i="2"/>
  <c r="H976" i="2" s="1"/>
  <c r="E992" i="2"/>
  <c r="H992" i="2" s="1"/>
  <c r="E1008" i="2"/>
  <c r="H1008" i="2" s="1"/>
  <c r="E1024" i="2"/>
  <c r="H1024" i="2" s="1"/>
  <c r="E1040" i="2"/>
  <c r="H1040" i="2" s="1"/>
  <c r="E1056" i="2"/>
  <c r="H1056" i="2" s="1"/>
  <c r="E1072" i="2"/>
  <c r="H1072" i="2" s="1"/>
  <c r="E1088" i="2"/>
  <c r="H1088" i="2" s="1"/>
  <c r="E1104" i="2"/>
  <c r="H1104" i="2" s="1"/>
  <c r="E1120" i="2"/>
  <c r="H1120" i="2" s="1"/>
  <c r="E1136" i="2"/>
  <c r="H1136" i="2" s="1"/>
  <c r="E1152" i="2"/>
  <c r="H1152" i="2" s="1"/>
  <c r="E1168" i="2"/>
  <c r="H1168" i="2" s="1"/>
  <c r="E1184" i="2"/>
  <c r="H1184" i="2" s="1"/>
  <c r="E163" i="2"/>
  <c r="H163" i="2" s="1"/>
  <c r="E266" i="2"/>
  <c r="H266" i="2" s="1"/>
  <c r="E353" i="2"/>
  <c r="H353" i="2" s="1"/>
  <c r="E392" i="2"/>
  <c r="H392" i="2" s="1"/>
  <c r="E431" i="2"/>
  <c r="H431" i="2" s="1"/>
  <c r="E481" i="2"/>
  <c r="H481" i="2" s="1"/>
  <c r="E520" i="2"/>
  <c r="H520" i="2" s="1"/>
  <c r="E561" i="2"/>
  <c r="H561" i="2" s="1"/>
  <c r="E580" i="2"/>
  <c r="H580" i="2" s="1"/>
  <c r="E599" i="2"/>
  <c r="H599" i="2" s="1"/>
  <c r="E631" i="2"/>
  <c r="H631" i="2" s="1"/>
  <c r="E654" i="2"/>
  <c r="H654" i="2" s="1"/>
  <c r="E672" i="2"/>
  <c r="H672" i="2" s="1"/>
  <c r="E695" i="2"/>
  <c r="H695" i="2" s="1"/>
  <c r="E718" i="2"/>
  <c r="H718" i="2" s="1"/>
  <c r="E736" i="2"/>
  <c r="H736" i="2" s="1"/>
  <c r="E759" i="2"/>
  <c r="H759" i="2" s="1"/>
  <c r="E782" i="2"/>
  <c r="H782" i="2" s="1"/>
  <c r="E800" i="2"/>
  <c r="H800" i="2" s="1"/>
  <c r="E823" i="2"/>
  <c r="H823" i="2" s="1"/>
  <c r="E846" i="2"/>
  <c r="H846" i="2" s="1"/>
  <c r="E864" i="2"/>
  <c r="H864" i="2" s="1"/>
  <c r="E887" i="2"/>
  <c r="H887" i="2" s="1"/>
  <c r="E910" i="2"/>
  <c r="H910" i="2" s="1"/>
  <c r="E928" i="2"/>
  <c r="H928" i="2" s="1"/>
  <c r="E951" i="2"/>
  <c r="H951" i="2" s="1"/>
  <c r="E971" i="2"/>
  <c r="H971" i="2" s="1"/>
  <c r="E987" i="2"/>
  <c r="H987" i="2" s="1"/>
  <c r="E212" i="2"/>
  <c r="H212" i="2" s="1"/>
  <c r="E372" i="2"/>
  <c r="H372" i="2" s="1"/>
  <c r="E443" i="2"/>
  <c r="H443" i="2" s="1"/>
  <c r="E545" i="2"/>
  <c r="H545" i="2" s="1"/>
  <c r="E583" i="2"/>
  <c r="H583" i="2" s="1"/>
  <c r="E651" i="2"/>
  <c r="H651" i="2" s="1"/>
  <c r="E690" i="2"/>
  <c r="H690" i="2" s="1"/>
  <c r="E740" i="2"/>
  <c r="H740" i="2" s="1"/>
  <c r="E779" i="2"/>
  <c r="H779" i="2" s="1"/>
  <c r="E818" i="2"/>
  <c r="H818" i="2" s="1"/>
  <c r="E868" i="2"/>
  <c r="H868" i="2" s="1"/>
  <c r="E907" i="2"/>
  <c r="H907" i="2" s="1"/>
  <c r="E946" i="2"/>
  <c r="H946" i="2" s="1"/>
  <c r="E986" i="2"/>
  <c r="H986" i="2" s="1"/>
  <c r="E1010" i="2"/>
  <c r="H1010" i="2" s="1"/>
  <c r="E1033" i="2"/>
  <c r="H1033" i="2" s="1"/>
  <c r="E1051" i="2"/>
  <c r="H1051" i="2" s="1"/>
  <c r="E1074" i="2"/>
  <c r="H1074" i="2" s="1"/>
  <c r="E1097" i="2"/>
  <c r="H1097" i="2" s="1"/>
  <c r="E1115" i="2"/>
  <c r="H1115" i="2" s="1"/>
  <c r="E1138" i="2"/>
  <c r="H1138" i="2" s="1"/>
  <c r="E1161" i="2"/>
  <c r="H1161" i="2" s="1"/>
  <c r="E1179" i="2"/>
  <c r="H1179" i="2" s="1"/>
  <c r="E1200" i="2"/>
  <c r="H1200" i="2" s="1"/>
  <c r="E1216" i="2"/>
  <c r="H1216" i="2" s="1"/>
  <c r="E1232" i="2"/>
  <c r="H1232" i="2" s="1"/>
  <c r="E1248" i="2"/>
  <c r="H1248" i="2" s="1"/>
  <c r="E1264" i="2"/>
  <c r="H1264" i="2" s="1"/>
  <c r="E1280" i="2"/>
  <c r="H1280" i="2" s="1"/>
  <c r="E1296" i="2"/>
  <c r="H1296" i="2" s="1"/>
  <c r="E1312" i="2"/>
  <c r="H1312" i="2" s="1"/>
  <c r="E1328" i="2"/>
  <c r="H1328" i="2" s="1"/>
  <c r="E1344" i="2"/>
  <c r="H1344" i="2" s="1"/>
  <c r="E1360" i="2"/>
  <c r="H1360" i="2" s="1"/>
  <c r="E1376" i="2"/>
  <c r="H1376" i="2" s="1"/>
  <c r="E1392" i="2"/>
  <c r="H1392" i="2" s="1"/>
  <c r="E1408" i="2"/>
  <c r="H1408" i="2" s="1"/>
  <c r="E1424" i="2"/>
  <c r="H1424" i="2" s="1"/>
  <c r="E1440" i="2"/>
  <c r="H1440" i="2" s="1"/>
  <c r="E1456" i="2"/>
  <c r="H1456" i="2" s="1"/>
  <c r="E1472" i="2"/>
  <c r="H1472" i="2" s="1"/>
  <c r="E1488" i="2"/>
  <c r="H1488" i="2" s="1"/>
  <c r="E1504" i="2"/>
  <c r="H1504" i="2" s="1"/>
  <c r="E1520" i="2"/>
  <c r="H1520" i="2" s="1"/>
  <c r="E1536" i="2"/>
  <c r="H1536" i="2" s="1"/>
  <c r="E1552" i="2"/>
  <c r="H1552" i="2" s="1"/>
  <c r="E1568" i="2"/>
  <c r="H1568" i="2" s="1"/>
  <c r="E1584" i="2"/>
  <c r="H1584" i="2" s="1"/>
  <c r="E1600" i="2"/>
  <c r="H1600" i="2" s="1"/>
  <c r="E1616" i="2"/>
  <c r="H1616" i="2" s="1"/>
  <c r="E1632" i="2"/>
  <c r="H1632" i="2" s="1"/>
  <c r="E1648" i="2"/>
  <c r="H1648" i="2" s="1"/>
  <c r="E1664" i="2"/>
  <c r="H1664" i="2" s="1"/>
  <c r="E1680" i="2"/>
  <c r="H1680" i="2" s="1"/>
  <c r="E1696" i="2"/>
  <c r="H1696" i="2" s="1"/>
  <c r="E1712" i="2"/>
  <c r="H1712" i="2" s="1"/>
  <c r="E184" i="2"/>
  <c r="H184" i="2" s="1"/>
  <c r="E335" i="2"/>
  <c r="H335" i="2" s="1"/>
  <c r="E408" i="2"/>
  <c r="H408" i="2" s="1"/>
  <c r="E479" i="2"/>
  <c r="H479" i="2" s="1"/>
  <c r="E560" i="2"/>
  <c r="H560" i="2" s="1"/>
  <c r="E616" i="2"/>
  <c r="H616" i="2" s="1"/>
  <c r="E655" i="2"/>
  <c r="H655" i="2" s="1"/>
  <c r="E694" i="2"/>
  <c r="H694" i="2" s="1"/>
  <c r="E744" i="2"/>
  <c r="H744" i="2" s="1"/>
  <c r="E783" i="2"/>
  <c r="H783" i="2" s="1"/>
  <c r="E822" i="2"/>
  <c r="H822" i="2" s="1"/>
  <c r="E872" i="2"/>
  <c r="H872" i="2" s="1"/>
  <c r="E911" i="2"/>
  <c r="H911" i="2" s="1"/>
  <c r="E950" i="2"/>
  <c r="H950" i="2" s="1"/>
  <c r="E981" i="2"/>
  <c r="H981" i="2" s="1"/>
  <c r="E1005" i="2"/>
  <c r="H1005" i="2" s="1"/>
  <c r="E1023" i="2"/>
  <c r="H1023" i="2" s="1"/>
  <c r="E1046" i="2"/>
  <c r="H1046" i="2" s="1"/>
  <c r="E1069" i="2"/>
  <c r="H1069" i="2" s="1"/>
  <c r="E1087" i="2"/>
  <c r="H1087" i="2" s="1"/>
  <c r="E340" i="2"/>
  <c r="H340" i="2" s="1"/>
  <c r="E552" i="2"/>
  <c r="H552" i="2" s="1"/>
  <c r="E667" i="2"/>
  <c r="H667" i="2" s="1"/>
  <c r="E738" i="2"/>
  <c r="H738" i="2" s="1"/>
  <c r="E852" i="2"/>
  <c r="H852" i="2" s="1"/>
  <c r="E923" i="2"/>
  <c r="H923" i="2" s="1"/>
  <c r="E993" i="2"/>
  <c r="H993" i="2" s="1"/>
  <c r="E1043" i="2"/>
  <c r="H1043" i="2" s="1"/>
  <c r="E1082" i="2"/>
  <c r="H1082" i="2" s="1"/>
  <c r="E1105" i="2"/>
  <c r="H1105" i="2" s="1"/>
  <c r="E1150" i="2"/>
  <c r="H1150" i="2" s="1"/>
  <c r="E1167" i="2"/>
  <c r="H1167" i="2" s="1"/>
  <c r="E1205" i="2"/>
  <c r="H1205" i="2" s="1"/>
  <c r="E1223" i="2"/>
  <c r="H1223" i="2" s="1"/>
  <c r="E1246" i="2"/>
  <c r="H1246" i="2" s="1"/>
  <c r="E1269" i="2"/>
  <c r="H1269" i="2" s="1"/>
  <c r="E1287" i="2"/>
  <c r="H1287" i="2" s="1"/>
  <c r="E1310" i="2"/>
  <c r="H1310" i="2" s="1"/>
  <c r="E1333" i="2"/>
  <c r="H1333" i="2" s="1"/>
  <c r="E1351" i="2"/>
  <c r="H1351" i="2" s="1"/>
  <c r="E1374" i="2"/>
  <c r="H1374" i="2" s="1"/>
  <c r="E1397" i="2"/>
  <c r="H1397" i="2" s="1"/>
  <c r="E1415" i="2"/>
  <c r="H1415" i="2" s="1"/>
  <c r="E1438" i="2"/>
  <c r="H1438" i="2" s="1"/>
  <c r="E1461" i="2"/>
  <c r="H1461" i="2" s="1"/>
  <c r="E1479" i="2"/>
  <c r="H1479" i="2" s="1"/>
  <c r="E1502" i="2"/>
  <c r="H1502" i="2" s="1"/>
  <c r="E1525" i="2"/>
  <c r="H1525" i="2" s="1"/>
  <c r="E1543" i="2"/>
  <c r="H1543" i="2" s="1"/>
  <c r="E1566" i="2"/>
  <c r="H1566" i="2" s="1"/>
  <c r="E1589" i="2"/>
  <c r="H1589" i="2" s="1"/>
  <c r="E1607" i="2"/>
  <c r="H1607" i="2" s="1"/>
  <c r="E1630" i="2"/>
  <c r="H1630" i="2" s="1"/>
  <c r="E1653" i="2"/>
  <c r="H1653" i="2" s="1"/>
  <c r="E1671" i="2"/>
  <c r="H1671" i="2" s="1"/>
  <c r="E1694" i="2"/>
  <c r="H1694" i="2" s="1"/>
  <c r="E1717" i="2"/>
  <c r="H1717" i="2" s="1"/>
  <c r="E1732" i="2"/>
  <c r="H1732" i="2" s="1"/>
  <c r="E1748" i="2"/>
  <c r="H1748" i="2" s="1"/>
  <c r="E1764" i="2"/>
  <c r="H1764" i="2" s="1"/>
  <c r="E1780" i="2"/>
  <c r="H1780" i="2" s="1"/>
  <c r="E1796" i="2"/>
  <c r="H1796" i="2" s="1"/>
  <c r="E1812" i="2"/>
  <c r="H1812" i="2" s="1"/>
  <c r="E1828" i="2"/>
  <c r="H1828" i="2" s="1"/>
  <c r="E1844" i="2"/>
  <c r="H1844" i="2" s="1"/>
  <c r="E1860" i="2"/>
  <c r="H1860" i="2" s="1"/>
  <c r="E1876" i="2"/>
  <c r="H1876" i="2" s="1"/>
  <c r="E1892" i="2"/>
  <c r="H1892" i="2" s="1"/>
  <c r="E1908" i="2"/>
  <c r="H1908" i="2" s="1"/>
  <c r="E1924" i="2"/>
  <c r="H1924" i="2" s="1"/>
  <c r="E1940" i="2"/>
  <c r="H1940" i="2" s="1"/>
  <c r="E1956" i="2"/>
  <c r="H1956" i="2" s="1"/>
  <c r="E1972" i="2"/>
  <c r="H1972" i="2" s="1"/>
  <c r="E1988" i="2"/>
  <c r="H1988" i="2" s="1"/>
  <c r="E2004" i="2"/>
  <c r="H2004" i="2" s="1"/>
  <c r="E2020" i="2"/>
  <c r="H2020" i="2" s="1"/>
  <c r="E2036" i="2"/>
  <c r="H2036" i="2" s="1"/>
  <c r="E2052" i="2"/>
  <c r="H2052" i="2" s="1"/>
  <c r="E2068" i="2"/>
  <c r="H2068" i="2" s="1"/>
  <c r="E2084" i="2"/>
  <c r="H2084" i="2" s="1"/>
  <c r="E2100" i="2"/>
  <c r="H2100" i="2" s="1"/>
  <c r="E2116" i="2"/>
  <c r="H2116" i="2" s="1"/>
  <c r="E2132" i="2"/>
  <c r="H2132" i="2" s="1"/>
  <c r="E2148" i="2"/>
  <c r="H2148" i="2" s="1"/>
  <c r="E2164" i="2"/>
  <c r="H2164" i="2" s="1"/>
  <c r="E2180" i="2"/>
  <c r="H2180" i="2" s="1"/>
  <c r="E2196" i="2"/>
  <c r="H2196" i="2" s="1"/>
  <c r="E2212" i="2"/>
  <c r="H2212" i="2" s="1"/>
  <c r="E2228" i="2"/>
  <c r="H2228" i="2" s="1"/>
  <c r="E2244" i="2"/>
  <c r="H2244" i="2" s="1"/>
  <c r="E2260" i="2"/>
  <c r="H2260" i="2" s="1"/>
  <c r="E2276" i="2"/>
  <c r="H2276" i="2" s="1"/>
  <c r="E2292" i="2"/>
  <c r="H2292" i="2" s="1"/>
  <c r="E2308" i="2"/>
  <c r="H2308" i="2" s="1"/>
  <c r="E2324" i="2"/>
  <c r="H2324" i="2" s="1"/>
  <c r="E2340" i="2"/>
  <c r="H2340" i="2" s="1"/>
  <c r="E2356" i="2"/>
  <c r="H2356" i="2" s="1"/>
  <c r="E2372" i="2"/>
  <c r="H2372" i="2" s="1"/>
  <c r="E2388" i="2"/>
  <c r="H2388" i="2" s="1"/>
  <c r="E2404" i="2"/>
  <c r="H2404" i="2" s="1"/>
  <c r="E2420" i="2"/>
  <c r="H2420" i="2" s="1"/>
  <c r="E2436" i="2"/>
  <c r="H2436" i="2" s="1"/>
  <c r="E2452" i="2"/>
  <c r="H2452" i="2" s="1"/>
  <c r="E2468" i="2"/>
  <c r="H2468" i="2" s="1"/>
  <c r="E2484" i="2"/>
  <c r="H2484" i="2" s="1"/>
  <c r="E2500" i="2"/>
  <c r="H2500" i="2" s="1"/>
  <c r="E2516" i="2"/>
  <c r="H2516" i="2" s="1"/>
  <c r="E2532" i="2"/>
  <c r="H2532" i="2" s="1"/>
  <c r="E2548" i="2"/>
  <c r="H2548" i="2" s="1"/>
  <c r="E2564" i="2"/>
  <c r="H2564" i="2" s="1"/>
  <c r="E2580" i="2"/>
  <c r="H2580" i="2" s="1"/>
  <c r="E2596" i="2"/>
  <c r="H2596" i="2" s="1"/>
  <c r="E2612" i="2"/>
  <c r="H2612" i="2" s="1"/>
  <c r="E2628" i="2"/>
  <c r="H2628" i="2" s="1"/>
  <c r="E2644" i="2"/>
  <c r="H2644" i="2" s="1"/>
  <c r="E2660" i="2"/>
  <c r="H2660" i="2" s="1"/>
  <c r="E2676" i="2"/>
  <c r="H2676" i="2" s="1"/>
  <c r="E2692" i="2"/>
  <c r="H2692" i="2" s="1"/>
  <c r="E2708" i="2"/>
  <c r="H2708" i="2" s="1"/>
  <c r="E2724" i="2"/>
  <c r="H2724" i="2" s="1"/>
  <c r="E2740" i="2"/>
  <c r="H2740" i="2" s="1"/>
  <c r="E2756" i="2"/>
  <c r="H2756" i="2" s="1"/>
  <c r="E2772" i="2"/>
  <c r="H2772" i="2" s="1"/>
  <c r="E2788" i="2"/>
  <c r="H2788" i="2" s="1"/>
  <c r="E2804" i="2"/>
  <c r="H2804" i="2" s="1"/>
  <c r="E2820" i="2"/>
  <c r="H2820" i="2" s="1"/>
  <c r="E2836" i="2"/>
  <c r="H2836" i="2" s="1"/>
  <c r="E2852" i="2"/>
  <c r="H2852" i="2" s="1"/>
  <c r="E2868" i="2"/>
  <c r="H2868" i="2" s="1"/>
  <c r="E2884" i="2"/>
  <c r="H2884" i="2" s="1"/>
  <c r="E2900" i="2"/>
  <c r="H2900" i="2" s="1"/>
  <c r="E2916" i="2"/>
  <c r="H2916" i="2" s="1"/>
  <c r="E2932" i="2"/>
  <c r="H2932" i="2" s="1"/>
  <c r="E234" i="2"/>
  <c r="H234" i="2" s="1"/>
  <c r="E440" i="2"/>
  <c r="H440" i="2" s="1"/>
  <c r="E553" i="2"/>
  <c r="H553" i="2" s="1"/>
  <c r="E646" i="2"/>
  <c r="H646" i="2" s="1"/>
  <c r="E760" i="2"/>
  <c r="H760" i="2" s="1"/>
  <c r="E831" i="2"/>
  <c r="H831" i="2" s="1"/>
  <c r="E902" i="2"/>
  <c r="H902" i="2" s="1"/>
  <c r="E990" i="2"/>
  <c r="H990" i="2" s="1"/>
  <c r="E1029" i="2"/>
  <c r="H1029" i="2" s="1"/>
  <c r="E1079" i="2"/>
  <c r="H1079" i="2" s="1"/>
  <c r="E1127" i="2"/>
  <c r="H1127" i="2" s="1"/>
  <c r="E1146" i="2"/>
  <c r="H1146" i="2" s="1"/>
  <c r="E1165" i="2"/>
  <c r="H1165" i="2" s="1"/>
  <c r="E1209" i="2"/>
  <c r="H1209" i="2" s="1"/>
  <c r="E1227" i="2"/>
  <c r="H1227" i="2" s="1"/>
  <c r="E1250" i="2"/>
  <c r="H1250" i="2" s="1"/>
  <c r="E1273" i="2"/>
  <c r="H1273" i="2" s="1"/>
  <c r="E1291" i="2"/>
  <c r="H1291" i="2" s="1"/>
  <c r="E1314" i="2"/>
  <c r="H1314" i="2" s="1"/>
  <c r="E1337" i="2"/>
  <c r="H1337" i="2" s="1"/>
  <c r="E1355" i="2"/>
  <c r="H1355" i="2" s="1"/>
  <c r="E1378" i="2"/>
  <c r="H1378" i="2" s="1"/>
  <c r="E1401" i="2"/>
  <c r="H1401" i="2" s="1"/>
  <c r="E1419" i="2"/>
  <c r="H1419" i="2" s="1"/>
  <c r="E1442" i="2"/>
  <c r="H1442" i="2" s="1"/>
  <c r="E1465" i="2"/>
  <c r="H1465" i="2" s="1"/>
  <c r="E1483" i="2"/>
  <c r="H1483" i="2" s="1"/>
  <c r="E1506" i="2"/>
  <c r="H1506" i="2" s="1"/>
  <c r="E1529" i="2"/>
  <c r="H1529" i="2" s="1"/>
  <c r="E1547" i="2"/>
  <c r="H1547" i="2" s="1"/>
  <c r="E1570" i="2"/>
  <c r="H1570" i="2" s="1"/>
  <c r="E1593" i="2"/>
  <c r="H1593" i="2" s="1"/>
  <c r="E1611" i="2"/>
  <c r="H1611" i="2" s="1"/>
  <c r="E1634" i="2"/>
  <c r="H1634" i="2" s="1"/>
  <c r="E1657" i="2"/>
  <c r="H1657" i="2" s="1"/>
  <c r="E1675" i="2"/>
  <c r="H1675" i="2" s="1"/>
  <c r="E347" i="2"/>
  <c r="H347" i="2" s="1"/>
  <c r="E576" i="2"/>
  <c r="H576" i="2" s="1"/>
  <c r="E756" i="2"/>
  <c r="H756" i="2" s="1"/>
  <c r="E898" i="2"/>
  <c r="H898" i="2" s="1"/>
  <c r="E1002" i="2"/>
  <c r="H1002" i="2" s="1"/>
  <c r="E1073" i="2"/>
  <c r="H1073" i="2" s="1"/>
  <c r="E1142" i="2"/>
  <c r="H1142" i="2" s="1"/>
  <c r="E1199" i="2"/>
  <c r="H1199" i="2" s="1"/>
  <c r="E1238" i="2"/>
  <c r="H1238" i="2" s="1"/>
  <c r="E1277" i="2"/>
  <c r="H1277" i="2" s="1"/>
  <c r="E1327" i="2"/>
  <c r="H1327" i="2" s="1"/>
  <c r="E1366" i="2"/>
  <c r="H1366" i="2" s="1"/>
  <c r="E1405" i="2"/>
  <c r="H1405" i="2" s="1"/>
  <c r="E1455" i="2"/>
  <c r="H1455" i="2" s="1"/>
  <c r="E1494" i="2"/>
  <c r="H1494" i="2" s="1"/>
  <c r="E1533" i="2"/>
  <c r="H1533" i="2" s="1"/>
  <c r="E1583" i="2"/>
  <c r="H1583" i="2" s="1"/>
  <c r="E1622" i="2"/>
  <c r="H1622" i="2" s="1"/>
  <c r="E1661" i="2"/>
  <c r="H1661" i="2" s="1"/>
  <c r="E1697" i="2"/>
  <c r="H1697" i="2" s="1"/>
  <c r="E1714" i="2"/>
  <c r="H1714" i="2" s="1"/>
  <c r="E1734" i="2"/>
  <c r="H1734" i="2" s="1"/>
  <c r="E1757" i="2"/>
  <c r="H1757" i="2" s="1"/>
  <c r="E1775" i="2"/>
  <c r="H1775" i="2" s="1"/>
  <c r="E1798" i="2"/>
  <c r="H1798" i="2" s="1"/>
  <c r="E1821" i="2"/>
  <c r="H1821" i="2" s="1"/>
  <c r="E1839" i="2"/>
  <c r="H1839" i="2" s="1"/>
  <c r="E1862" i="2"/>
  <c r="H1862" i="2" s="1"/>
  <c r="E1885" i="2"/>
  <c r="H1885" i="2" s="1"/>
  <c r="E1903" i="2"/>
  <c r="H1903" i="2" s="1"/>
  <c r="E1926" i="2"/>
  <c r="H1926" i="2" s="1"/>
  <c r="E1949" i="2"/>
  <c r="H1949" i="2" s="1"/>
  <c r="E1967" i="2"/>
  <c r="H1967" i="2" s="1"/>
  <c r="E1990" i="2"/>
  <c r="H1990" i="2" s="1"/>
  <c r="E2013" i="2"/>
  <c r="H2013" i="2" s="1"/>
  <c r="E2031" i="2"/>
  <c r="H2031" i="2" s="1"/>
  <c r="E2054" i="2"/>
  <c r="H2054" i="2" s="1"/>
  <c r="E2077" i="2"/>
  <c r="H2077" i="2" s="1"/>
  <c r="E2095" i="2"/>
  <c r="H2095" i="2" s="1"/>
  <c r="E2118" i="2"/>
  <c r="H2118" i="2" s="1"/>
  <c r="E2141" i="2"/>
  <c r="H2141" i="2" s="1"/>
  <c r="E2159" i="2"/>
  <c r="H2159" i="2" s="1"/>
  <c r="E2182" i="2"/>
  <c r="H2182" i="2" s="1"/>
  <c r="E2205" i="2"/>
  <c r="H2205" i="2" s="1"/>
  <c r="E2223" i="2"/>
  <c r="H2223" i="2" s="1"/>
  <c r="E2246" i="2"/>
  <c r="H2246" i="2" s="1"/>
  <c r="E2269" i="2"/>
  <c r="H2269" i="2" s="1"/>
  <c r="E2287" i="2"/>
  <c r="H2287" i="2" s="1"/>
  <c r="E2310" i="2"/>
  <c r="H2310" i="2" s="1"/>
  <c r="E2333" i="2"/>
  <c r="H2333" i="2" s="1"/>
  <c r="E2351" i="2"/>
  <c r="H2351" i="2" s="1"/>
  <c r="E2374" i="2"/>
  <c r="H2374" i="2" s="1"/>
  <c r="E2397" i="2"/>
  <c r="H2397" i="2" s="1"/>
  <c r="E2415" i="2"/>
  <c r="H2415" i="2" s="1"/>
  <c r="E2438" i="2"/>
  <c r="H2438" i="2" s="1"/>
  <c r="E2461" i="2"/>
  <c r="H2461" i="2" s="1"/>
  <c r="E2479" i="2"/>
  <c r="H2479" i="2" s="1"/>
  <c r="E2502" i="2"/>
  <c r="H2502" i="2" s="1"/>
  <c r="E2525" i="2"/>
  <c r="H2525" i="2" s="1"/>
  <c r="E2543" i="2"/>
  <c r="H2543" i="2" s="1"/>
  <c r="E2566" i="2"/>
  <c r="H2566" i="2" s="1"/>
  <c r="E2589" i="2"/>
  <c r="H2589" i="2" s="1"/>
  <c r="E2607" i="2"/>
  <c r="H2607" i="2" s="1"/>
  <c r="E2630" i="2"/>
  <c r="H2630" i="2" s="1"/>
  <c r="E2653" i="2"/>
  <c r="H2653" i="2" s="1"/>
  <c r="E2671" i="2"/>
  <c r="H2671" i="2" s="1"/>
  <c r="E2694" i="2"/>
  <c r="H2694" i="2" s="1"/>
  <c r="E2717" i="2"/>
  <c r="H2717" i="2" s="1"/>
  <c r="E2735" i="2"/>
  <c r="H2735" i="2" s="1"/>
  <c r="E2758" i="2"/>
  <c r="H2758" i="2" s="1"/>
  <c r="E2781" i="2"/>
  <c r="H2781" i="2" s="1"/>
  <c r="E2799" i="2"/>
  <c r="H2799" i="2" s="1"/>
  <c r="E2822" i="2"/>
  <c r="H2822" i="2" s="1"/>
  <c r="E2845" i="2"/>
  <c r="H2845" i="2" s="1"/>
  <c r="E2863" i="2"/>
  <c r="H2863" i="2" s="1"/>
  <c r="E2886" i="2"/>
  <c r="H2886" i="2" s="1"/>
  <c r="E2909" i="2"/>
  <c r="H2909" i="2" s="1"/>
  <c r="E2927" i="2"/>
  <c r="H2927" i="2" s="1"/>
  <c r="E248" i="2"/>
  <c r="H248" i="2" s="1"/>
  <c r="E614" i="2"/>
  <c r="H614" i="2" s="1"/>
  <c r="E799" i="2"/>
  <c r="H799" i="2" s="1"/>
  <c r="E977" i="2"/>
  <c r="H977" i="2" s="1"/>
  <c r="E1095" i="2"/>
  <c r="H1095" i="2" s="1"/>
  <c r="E1133" i="2"/>
  <c r="H1133" i="2" s="1"/>
  <c r="E1190" i="2"/>
  <c r="H1190" i="2" s="1"/>
  <c r="E1235" i="2"/>
  <c r="H1235" i="2" s="1"/>
  <c r="E1274" i="2"/>
  <c r="H1274" i="2" s="1"/>
  <c r="E1313" i="2"/>
  <c r="H1313" i="2" s="1"/>
  <c r="E1363" i="2"/>
  <c r="H1363" i="2" s="1"/>
  <c r="E1402" i="2"/>
  <c r="H1402" i="2" s="1"/>
  <c r="E1441" i="2"/>
  <c r="H1441" i="2" s="1"/>
  <c r="E1491" i="2"/>
  <c r="H1491" i="2" s="1"/>
  <c r="E1530" i="2"/>
  <c r="H1530" i="2" s="1"/>
  <c r="E1569" i="2"/>
  <c r="H1569" i="2" s="1"/>
  <c r="E1619" i="2"/>
  <c r="H1619" i="2" s="1"/>
  <c r="E1658" i="2"/>
  <c r="H1658" i="2" s="1"/>
  <c r="E1693" i="2"/>
  <c r="H1693" i="2" s="1"/>
  <c r="E1731" i="2"/>
  <c r="H1731" i="2" s="1"/>
  <c r="E1754" i="2"/>
  <c r="H1754" i="2" s="1"/>
  <c r="E1777" i="2"/>
  <c r="H1777" i="2" s="1"/>
  <c r="E1795" i="2"/>
  <c r="H1795" i="2" s="1"/>
  <c r="E1818" i="2"/>
  <c r="H1818" i="2" s="1"/>
  <c r="E1841" i="2"/>
  <c r="H1841" i="2" s="1"/>
  <c r="E1859" i="2"/>
  <c r="H1859" i="2" s="1"/>
  <c r="E1882" i="2"/>
  <c r="H1882" i="2" s="1"/>
  <c r="E1905" i="2"/>
  <c r="H1905" i="2" s="1"/>
  <c r="E1923" i="2"/>
  <c r="H1923" i="2" s="1"/>
  <c r="E1946" i="2"/>
  <c r="H1946" i="2" s="1"/>
  <c r="E1969" i="2"/>
  <c r="H1969" i="2" s="1"/>
  <c r="E1987" i="2"/>
  <c r="H1987" i="2" s="1"/>
  <c r="E2010" i="2"/>
  <c r="H2010" i="2" s="1"/>
  <c r="E2033" i="2"/>
  <c r="H2033" i="2" s="1"/>
  <c r="E2051" i="2"/>
  <c r="H2051" i="2" s="1"/>
  <c r="E2074" i="2"/>
  <c r="H2074" i="2" s="1"/>
  <c r="E2097" i="2"/>
  <c r="H2097" i="2" s="1"/>
  <c r="E2115" i="2"/>
  <c r="H2115" i="2" s="1"/>
  <c r="E2138" i="2"/>
  <c r="H2138" i="2" s="1"/>
  <c r="E2161" i="2"/>
  <c r="H2161" i="2" s="1"/>
  <c r="E2179" i="2"/>
  <c r="H2179" i="2" s="1"/>
  <c r="E2202" i="2"/>
  <c r="H2202" i="2" s="1"/>
  <c r="E2225" i="2"/>
  <c r="H2225" i="2" s="1"/>
  <c r="E2243" i="2"/>
  <c r="H2243" i="2" s="1"/>
  <c r="E2266" i="2"/>
  <c r="H2266" i="2" s="1"/>
  <c r="E2289" i="2"/>
  <c r="H2289" i="2" s="1"/>
  <c r="E2307" i="2"/>
  <c r="H2307" i="2" s="1"/>
  <c r="E2330" i="2"/>
  <c r="H2330" i="2" s="1"/>
  <c r="E2353" i="2"/>
  <c r="H2353" i="2" s="1"/>
  <c r="E2371" i="2"/>
  <c r="H2371" i="2" s="1"/>
  <c r="E2394" i="2"/>
  <c r="H2394" i="2" s="1"/>
  <c r="E2417" i="2"/>
  <c r="H2417" i="2" s="1"/>
  <c r="E2435" i="2"/>
  <c r="H2435" i="2" s="1"/>
  <c r="E2458" i="2"/>
  <c r="H2458" i="2" s="1"/>
  <c r="E2481" i="2"/>
  <c r="H2481" i="2" s="1"/>
  <c r="E2499" i="2"/>
  <c r="H2499" i="2" s="1"/>
  <c r="E2522" i="2"/>
  <c r="H2522" i="2" s="1"/>
  <c r="E692" i="2"/>
  <c r="H692" i="2" s="1"/>
  <c r="E1034" i="2"/>
  <c r="H1034" i="2" s="1"/>
  <c r="E1149" i="2"/>
  <c r="H1149" i="2" s="1"/>
  <c r="E1261" i="2"/>
  <c r="H1261" i="2" s="1"/>
  <c r="E1375" i="2"/>
  <c r="H1375" i="2" s="1"/>
  <c r="E1446" i="2"/>
  <c r="H1446" i="2" s="1"/>
  <c r="E1517" i="2"/>
  <c r="H1517" i="2" s="1"/>
  <c r="E1631" i="2"/>
  <c r="H1631" i="2" s="1"/>
  <c r="E1726" i="2"/>
  <c r="H1726" i="2" s="1"/>
  <c r="E1765" i="2"/>
  <c r="H1765" i="2" s="1"/>
  <c r="E1815" i="2"/>
  <c r="H1815" i="2" s="1"/>
  <c r="E1854" i="2"/>
  <c r="H1854" i="2" s="1"/>
  <c r="E1893" i="2"/>
  <c r="H1893" i="2" s="1"/>
  <c r="E1943" i="2"/>
  <c r="H1943" i="2" s="1"/>
  <c r="E1982" i="2"/>
  <c r="H1982" i="2" s="1"/>
  <c r="E2021" i="2"/>
  <c r="H2021" i="2" s="1"/>
  <c r="E2071" i="2"/>
  <c r="H2071" i="2" s="1"/>
  <c r="E2110" i="2"/>
  <c r="H2110" i="2" s="1"/>
  <c r="E2149" i="2"/>
  <c r="H2149" i="2" s="1"/>
  <c r="E2199" i="2"/>
  <c r="H2199" i="2" s="1"/>
  <c r="E2238" i="2"/>
  <c r="H2238" i="2" s="1"/>
  <c r="E2277" i="2"/>
  <c r="H2277" i="2" s="1"/>
  <c r="E2327" i="2"/>
  <c r="H2327" i="2" s="1"/>
  <c r="E2366" i="2"/>
  <c r="H2366" i="2" s="1"/>
  <c r="E2405" i="2"/>
  <c r="H2405" i="2" s="1"/>
  <c r="E2455" i="2"/>
  <c r="H2455" i="2" s="1"/>
  <c r="E2494" i="2"/>
  <c r="H2494" i="2" s="1"/>
  <c r="E2535" i="2"/>
  <c r="H2535" i="2" s="1"/>
  <c r="E2549" i="2"/>
  <c r="H2549" i="2" s="1"/>
  <c r="E2594" i="2"/>
  <c r="H2594" i="2" s="1"/>
  <c r="E2611" i="2"/>
  <c r="H2611" i="2" s="1"/>
  <c r="E2651" i="2"/>
  <c r="H2651" i="2" s="1"/>
  <c r="E2670" i="2"/>
  <c r="H2670" i="2" s="1"/>
  <c r="E2689" i="2"/>
  <c r="H2689" i="2" s="1"/>
  <c r="E2729" i="2"/>
  <c r="H2729" i="2" s="1"/>
  <c r="E2746" i="2"/>
  <c r="H2746" i="2" s="1"/>
  <c r="E2791" i="2"/>
  <c r="H2791" i="2" s="1"/>
  <c r="E2805" i="2"/>
  <c r="H2805" i="2" s="1"/>
  <c r="E2850" i="2"/>
  <c r="H2850" i="2" s="1"/>
  <c r="E2867" i="2"/>
  <c r="H2867" i="2" s="1"/>
  <c r="E2907" i="2"/>
  <c r="H2907" i="2" s="1"/>
  <c r="E2926" i="2"/>
  <c r="H2926" i="2" s="1"/>
  <c r="E2943" i="2"/>
  <c r="H2943" i="2" s="1"/>
  <c r="E2959" i="2"/>
  <c r="H2959" i="2" s="1"/>
  <c r="E2975" i="2"/>
  <c r="H2975" i="2" s="1"/>
  <c r="E2991" i="2"/>
  <c r="H2991" i="2" s="1"/>
  <c r="E3007" i="2"/>
  <c r="H3007" i="2" s="1"/>
  <c r="E3023" i="2"/>
  <c r="H3023" i="2" s="1"/>
  <c r="E3039" i="2"/>
  <c r="H3039" i="2" s="1"/>
  <c r="E3055" i="2"/>
  <c r="H3055" i="2" s="1"/>
  <c r="E3071" i="2"/>
  <c r="H3071" i="2" s="1"/>
  <c r="E3087" i="2"/>
  <c r="H3087" i="2" s="1"/>
  <c r="E3103" i="2"/>
  <c r="H3103" i="2" s="1"/>
  <c r="E3119" i="2"/>
  <c r="H3119" i="2" s="1"/>
  <c r="E3135" i="2"/>
  <c r="H3135" i="2" s="1"/>
  <c r="E3151" i="2"/>
  <c r="H3151" i="2" s="1"/>
  <c r="E3167" i="2"/>
  <c r="H3167" i="2" s="1"/>
  <c r="E3183" i="2"/>
  <c r="H3183" i="2" s="1"/>
  <c r="E3199" i="2"/>
  <c r="H3199" i="2" s="1"/>
  <c r="E3215" i="2"/>
  <c r="H3215" i="2" s="1"/>
  <c r="E3231" i="2"/>
  <c r="H3231" i="2" s="1"/>
  <c r="E3247" i="2"/>
  <c r="H3247" i="2" s="1"/>
  <c r="E3263" i="2"/>
  <c r="H3263" i="2" s="1"/>
  <c r="E3279" i="2"/>
  <c r="H3279" i="2" s="1"/>
  <c r="E3295" i="2"/>
  <c r="H3295" i="2" s="1"/>
  <c r="E3311" i="2"/>
  <c r="H3311" i="2" s="1"/>
  <c r="E3327" i="2"/>
  <c r="H3327" i="2" s="1"/>
  <c r="E3343" i="2"/>
  <c r="H3343" i="2" s="1"/>
  <c r="E3359" i="2"/>
  <c r="H3359" i="2" s="1"/>
  <c r="E3375" i="2"/>
  <c r="H3375" i="2" s="1"/>
  <c r="E3391" i="2"/>
  <c r="H3391" i="2" s="1"/>
  <c r="E3407" i="2"/>
  <c r="H3407" i="2" s="1"/>
  <c r="E3423" i="2"/>
  <c r="H3423" i="2" s="1"/>
  <c r="E3439" i="2"/>
  <c r="H3439" i="2" s="1"/>
  <c r="E3455" i="2"/>
  <c r="H3455" i="2" s="1"/>
  <c r="E3471" i="2"/>
  <c r="H3471" i="2" s="1"/>
  <c r="E3487" i="2"/>
  <c r="H3487" i="2" s="1"/>
  <c r="E3503" i="2"/>
  <c r="H3503" i="2" s="1"/>
  <c r="E3519" i="2"/>
  <c r="H3519" i="2" s="1"/>
  <c r="E3535" i="2"/>
  <c r="H3535" i="2" s="1"/>
  <c r="E3551" i="2"/>
  <c r="H3551" i="2" s="1"/>
  <c r="E3567" i="2"/>
  <c r="H3567" i="2" s="1"/>
  <c r="E3583" i="2"/>
  <c r="H3583" i="2" s="1"/>
  <c r="E3599" i="2"/>
  <c r="H3599" i="2" s="1"/>
  <c r="E3615" i="2"/>
  <c r="H3615" i="2" s="1"/>
  <c r="E3631" i="2"/>
  <c r="H3631" i="2" s="1"/>
  <c r="E3647" i="2"/>
  <c r="H3647" i="2" s="1"/>
  <c r="E3663" i="2"/>
  <c r="H3663" i="2" s="1"/>
  <c r="E3679" i="2"/>
  <c r="H3679" i="2" s="1"/>
  <c r="E3695" i="2"/>
  <c r="H3695" i="2" s="1"/>
  <c r="E3711" i="2"/>
  <c r="H3711" i="2" s="1"/>
  <c r="E3727" i="2"/>
  <c r="H3727" i="2" s="1"/>
  <c r="E3743" i="2"/>
  <c r="H3743" i="2" s="1"/>
  <c r="E3759" i="2"/>
  <c r="H3759" i="2" s="1"/>
  <c r="E3775" i="2"/>
  <c r="H3775" i="2" s="1"/>
  <c r="E3791" i="2"/>
  <c r="H3791" i="2" s="1"/>
  <c r="E3807" i="2"/>
  <c r="H3807" i="2" s="1"/>
  <c r="E3823" i="2"/>
  <c r="H3823" i="2" s="1"/>
  <c r="E3839" i="2"/>
  <c r="H3839" i="2" s="1"/>
  <c r="E3855" i="2"/>
  <c r="H3855" i="2" s="1"/>
  <c r="E3871" i="2"/>
  <c r="H3871" i="2" s="1"/>
  <c r="E3887" i="2"/>
  <c r="H3887" i="2" s="1"/>
  <c r="E3903" i="2"/>
  <c r="H3903" i="2" s="1"/>
  <c r="E3919" i="2"/>
  <c r="H3919" i="2" s="1"/>
  <c r="E3935" i="2"/>
  <c r="H3935" i="2" s="1"/>
  <c r="E3951" i="2"/>
  <c r="H3951" i="2" s="1"/>
  <c r="E3967" i="2"/>
  <c r="H3967" i="2" s="1"/>
  <c r="E3983" i="2"/>
  <c r="H3983" i="2" s="1"/>
  <c r="E3999" i="2"/>
  <c r="H3999" i="2" s="1"/>
  <c r="E4015" i="2"/>
  <c r="H4015" i="2" s="1"/>
  <c r="E4031" i="2"/>
  <c r="H4031" i="2" s="1"/>
  <c r="E4047" i="2"/>
  <c r="H4047" i="2" s="1"/>
  <c r="E4063" i="2"/>
  <c r="H4063" i="2" s="1"/>
  <c r="E4079" i="2"/>
  <c r="H4079" i="2" s="1"/>
  <c r="E4095" i="2"/>
  <c r="H4095" i="2" s="1"/>
  <c r="E4111" i="2"/>
  <c r="H4111" i="2" s="1"/>
  <c r="E4127" i="2"/>
  <c r="H4127" i="2" s="1"/>
  <c r="E4143" i="2"/>
  <c r="H4143" i="2" s="1"/>
  <c r="E4159" i="2"/>
  <c r="H4159" i="2" s="1"/>
  <c r="E4175" i="2"/>
  <c r="H4175" i="2" s="1"/>
  <c r="E4191" i="2"/>
  <c r="H4191" i="2" s="1"/>
  <c r="E4207" i="2"/>
  <c r="H4207" i="2" s="1"/>
  <c r="E4223" i="2"/>
  <c r="H4223" i="2" s="1"/>
  <c r="E4239" i="2"/>
  <c r="H4239" i="2" s="1"/>
  <c r="E4255" i="2"/>
  <c r="H4255" i="2" s="1"/>
  <c r="E4271" i="2"/>
  <c r="H4271" i="2" s="1"/>
  <c r="E4287" i="2"/>
  <c r="H4287" i="2" s="1"/>
  <c r="E4303" i="2"/>
  <c r="H4303" i="2" s="1"/>
  <c r="E4319" i="2"/>
  <c r="H4319" i="2" s="1"/>
  <c r="E4335" i="2"/>
  <c r="H4335" i="2" s="1"/>
  <c r="E4351" i="2"/>
  <c r="H4351" i="2" s="1"/>
  <c r="E4367" i="2"/>
  <c r="H4367" i="2" s="1"/>
  <c r="E4383" i="2"/>
  <c r="H4383" i="2" s="1"/>
  <c r="E4399" i="2"/>
  <c r="H4399" i="2" s="1"/>
  <c r="E4415" i="2"/>
  <c r="H4415" i="2" s="1"/>
  <c r="E4431" i="2"/>
  <c r="H4431" i="2" s="1"/>
  <c r="E4447" i="2"/>
  <c r="H4447" i="2" s="1"/>
  <c r="E4463" i="2"/>
  <c r="H4463" i="2" s="1"/>
  <c r="E4479" i="2"/>
  <c r="H4479" i="2" s="1"/>
  <c r="E4495" i="2"/>
  <c r="H4495" i="2" s="1"/>
  <c r="E4511" i="2"/>
  <c r="H4511" i="2" s="1"/>
  <c r="E4527" i="2"/>
  <c r="H4527" i="2" s="1"/>
  <c r="E4543" i="2"/>
  <c r="H4543" i="2" s="1"/>
  <c r="E4559" i="2"/>
  <c r="H4559" i="2" s="1"/>
  <c r="E4575" i="2"/>
  <c r="H4575" i="2" s="1"/>
  <c r="E4591" i="2"/>
  <c r="H4591" i="2" s="1"/>
  <c r="E4607" i="2"/>
  <c r="H4607" i="2" s="1"/>
  <c r="E4623" i="2"/>
  <c r="H4623" i="2" s="1"/>
  <c r="E4639" i="2"/>
  <c r="H4639" i="2" s="1"/>
  <c r="E4655" i="2"/>
  <c r="H4655" i="2" s="1"/>
  <c r="E4671" i="2"/>
  <c r="H4671" i="2" s="1"/>
  <c r="E4687" i="2"/>
  <c r="H4687" i="2" s="1"/>
  <c r="E4703" i="2"/>
  <c r="H4703" i="2" s="1"/>
  <c r="E4719" i="2"/>
  <c r="H4719" i="2" s="1"/>
  <c r="E4735" i="2"/>
  <c r="H4735" i="2" s="1"/>
  <c r="E4751" i="2"/>
  <c r="H4751" i="2" s="1"/>
  <c r="E4767" i="2"/>
  <c r="H4767" i="2" s="1"/>
  <c r="E4783" i="2"/>
  <c r="H4783" i="2" s="1"/>
  <c r="E4799" i="2"/>
  <c r="H4799" i="2" s="1"/>
  <c r="E4815" i="2"/>
  <c r="H4815" i="2" s="1"/>
  <c r="E4831" i="2"/>
  <c r="H4831" i="2" s="1"/>
  <c r="E4847" i="2"/>
  <c r="H4847" i="2" s="1"/>
  <c r="E4863" i="2"/>
  <c r="H4863" i="2" s="1"/>
  <c r="E4879" i="2"/>
  <c r="H4879" i="2" s="1"/>
  <c r="E4895" i="2"/>
  <c r="H4895" i="2" s="1"/>
  <c r="E4911" i="2"/>
  <c r="H4911" i="2" s="1"/>
  <c r="E4927" i="2"/>
  <c r="H4927" i="2" s="1"/>
  <c r="E4943" i="2"/>
  <c r="H4943" i="2" s="1"/>
  <c r="E4959" i="2"/>
  <c r="H4959" i="2" s="1"/>
  <c r="E4975" i="2"/>
  <c r="H4975" i="2" s="1"/>
  <c r="E4991" i="2"/>
  <c r="H4991" i="2" s="1"/>
  <c r="E5007" i="2"/>
  <c r="H5007" i="2" s="1"/>
  <c r="E5023" i="2"/>
  <c r="H5023" i="2" s="1"/>
  <c r="E5039" i="2"/>
  <c r="H5039" i="2" s="1"/>
  <c r="E5055" i="2"/>
  <c r="H5055" i="2" s="1"/>
  <c r="E5071" i="2"/>
  <c r="H5071" i="2" s="1"/>
  <c r="E5087" i="2"/>
  <c r="H5087" i="2" s="1"/>
  <c r="E5103" i="2"/>
  <c r="H5103" i="2" s="1"/>
  <c r="E5119" i="2"/>
  <c r="H5119" i="2" s="1"/>
  <c r="E5135" i="2"/>
  <c r="H5135" i="2" s="1"/>
  <c r="E5151" i="2"/>
  <c r="H5151" i="2" s="1"/>
  <c r="E5167" i="2"/>
  <c r="H5167" i="2" s="1"/>
  <c r="E5183" i="2"/>
  <c r="H5183" i="2" s="1"/>
  <c r="E5199" i="2"/>
  <c r="H5199" i="2" s="1"/>
  <c r="E5215" i="2"/>
  <c r="H5215" i="2" s="1"/>
  <c r="E5231" i="2"/>
  <c r="H5231" i="2" s="1"/>
  <c r="E5247" i="2"/>
  <c r="H5247" i="2" s="1"/>
  <c r="E5263" i="2"/>
  <c r="H5263" i="2" s="1"/>
  <c r="E5279" i="2"/>
  <c r="H5279" i="2" s="1"/>
  <c r="E5295" i="2"/>
  <c r="H5295" i="2" s="1"/>
  <c r="E5311" i="2"/>
  <c r="H5311" i="2" s="1"/>
  <c r="E5327" i="2"/>
  <c r="H5327" i="2" s="1"/>
  <c r="E5343" i="2"/>
  <c r="H5343" i="2" s="1"/>
  <c r="E5359" i="2"/>
  <c r="H5359" i="2" s="1"/>
  <c r="E5375" i="2"/>
  <c r="H5375" i="2" s="1"/>
  <c r="E5391" i="2"/>
  <c r="H5391" i="2" s="1"/>
  <c r="E5407" i="2"/>
  <c r="H5407" i="2" s="1"/>
  <c r="E5423" i="2"/>
  <c r="H5423" i="2" s="1"/>
  <c r="E5439" i="2"/>
  <c r="H5439" i="2" s="1"/>
  <c r="E5455" i="2"/>
  <c r="H5455" i="2" s="1"/>
  <c r="E5471" i="2"/>
  <c r="H5471" i="2" s="1"/>
  <c r="E5487" i="2"/>
  <c r="H5487" i="2" s="1"/>
  <c r="E5503" i="2"/>
  <c r="H5503" i="2" s="1"/>
  <c r="E5519" i="2"/>
  <c r="H5519" i="2" s="1"/>
  <c r="E5535" i="2"/>
  <c r="H5535" i="2" s="1"/>
  <c r="E5551" i="2"/>
  <c r="H5551" i="2" s="1"/>
  <c r="E5567" i="2"/>
  <c r="H5567" i="2" s="1"/>
  <c r="E5583" i="2"/>
  <c r="H5583" i="2" s="1"/>
  <c r="E5599" i="2"/>
  <c r="H5599" i="2" s="1"/>
  <c r="E5615" i="2"/>
  <c r="H5615" i="2" s="1"/>
  <c r="E5631" i="2"/>
  <c r="H5631" i="2" s="1"/>
  <c r="E5647" i="2"/>
  <c r="H5647" i="2" s="1"/>
  <c r="E5663" i="2"/>
  <c r="H5663" i="2" s="1"/>
  <c r="E5679" i="2"/>
  <c r="H5679" i="2" s="1"/>
  <c r="E5695" i="2"/>
  <c r="H5695" i="2" s="1"/>
  <c r="E5711" i="2"/>
  <c r="H5711" i="2" s="1"/>
  <c r="E5727" i="2"/>
  <c r="H5727" i="2" s="1"/>
  <c r="E5743" i="2"/>
  <c r="H5743" i="2" s="1"/>
  <c r="E5759" i="2"/>
  <c r="H5759" i="2" s="1"/>
  <c r="E5775" i="2"/>
  <c r="H5775" i="2" s="1"/>
  <c r="E5791" i="2"/>
  <c r="H5791" i="2" s="1"/>
  <c r="E5807" i="2"/>
  <c r="H5807" i="2" s="1"/>
  <c r="E5823" i="2"/>
  <c r="H5823" i="2" s="1"/>
  <c r="E5839" i="2"/>
  <c r="H5839" i="2" s="1"/>
  <c r="E5855" i="2"/>
  <c r="H5855" i="2" s="1"/>
  <c r="E5871" i="2"/>
  <c r="H5871" i="2" s="1"/>
  <c r="E5887" i="2"/>
  <c r="H5887" i="2" s="1"/>
  <c r="E567" i="2"/>
  <c r="H567" i="2" s="1"/>
  <c r="E863" i="2"/>
  <c r="H863" i="2" s="1"/>
  <c r="E1077" i="2"/>
  <c r="H1077" i="2" s="1"/>
  <c r="E1178" i="2"/>
  <c r="H1178" i="2" s="1"/>
  <c r="E1233" i="2"/>
  <c r="H1233" i="2" s="1"/>
  <c r="E1347" i="2"/>
  <c r="H1347" i="2" s="1"/>
  <c r="E1418" i="2"/>
  <c r="H1418" i="2" s="1"/>
  <c r="E1489" i="2"/>
  <c r="H1489" i="2" s="1"/>
  <c r="E1603" i="2"/>
  <c r="H1603" i="2" s="1"/>
  <c r="E1674" i="2"/>
  <c r="H1674" i="2" s="1"/>
  <c r="E1718" i="2"/>
  <c r="H1718" i="2" s="1"/>
  <c r="E1755" i="2"/>
  <c r="H1755" i="2" s="1"/>
  <c r="E1794" i="2"/>
  <c r="H1794" i="2" s="1"/>
  <c r="E1833" i="2"/>
  <c r="H1833" i="2" s="1"/>
  <c r="E1883" i="2"/>
  <c r="H1883" i="2" s="1"/>
  <c r="E1922" i="2"/>
  <c r="H1922" i="2" s="1"/>
  <c r="E1961" i="2"/>
  <c r="H1961" i="2" s="1"/>
  <c r="E2011" i="2"/>
  <c r="H2011" i="2" s="1"/>
  <c r="E2050" i="2"/>
  <c r="H2050" i="2" s="1"/>
  <c r="E2089" i="2"/>
  <c r="H2089" i="2" s="1"/>
  <c r="E2139" i="2"/>
  <c r="H2139" i="2" s="1"/>
  <c r="E2178" i="2"/>
  <c r="H2178" i="2" s="1"/>
  <c r="E2217" i="2"/>
  <c r="H2217" i="2" s="1"/>
  <c r="E2267" i="2"/>
  <c r="H2267" i="2" s="1"/>
  <c r="E2306" i="2"/>
  <c r="H2306" i="2" s="1"/>
  <c r="E2345" i="2"/>
  <c r="H2345" i="2" s="1"/>
  <c r="E2395" i="2"/>
  <c r="H2395" i="2" s="1"/>
  <c r="E2434" i="2"/>
  <c r="H2434" i="2" s="1"/>
  <c r="E2473" i="2"/>
  <c r="H2473" i="2" s="1"/>
  <c r="E2523" i="2"/>
  <c r="H2523" i="2" s="1"/>
  <c r="E2538" i="2"/>
  <c r="H2538" i="2" s="1"/>
  <c r="E2583" i="2"/>
  <c r="H2583" i="2" s="1"/>
  <c r="E2597" i="2"/>
  <c r="H2597" i="2" s="1"/>
  <c r="E2642" i="2"/>
  <c r="H2642" i="2" s="1"/>
  <c r="E2659" i="2"/>
  <c r="H2659" i="2" s="1"/>
  <c r="E2699" i="2"/>
  <c r="H2699" i="2" s="1"/>
  <c r="E2718" i="2"/>
  <c r="H2718" i="2" s="1"/>
  <c r="E2737" i="2"/>
  <c r="H2737" i="2" s="1"/>
  <c r="E2777" i="2"/>
  <c r="H2777" i="2" s="1"/>
  <c r="E2794" i="2"/>
  <c r="H2794" i="2" s="1"/>
  <c r="E2839" i="2"/>
  <c r="H2839" i="2" s="1"/>
  <c r="E2853" i="2"/>
  <c r="H2853" i="2" s="1"/>
  <c r="E2898" i="2"/>
  <c r="H2898" i="2" s="1"/>
  <c r="E2915" i="2"/>
  <c r="H2915" i="2" s="1"/>
  <c r="E2940" i="2"/>
  <c r="H2940" i="2" s="1"/>
  <c r="E2954" i="2"/>
  <c r="H2954" i="2" s="1"/>
  <c r="E2970" i="2"/>
  <c r="H2970" i="2" s="1"/>
  <c r="E2986" i="2"/>
  <c r="H2986" i="2" s="1"/>
  <c r="E3002" i="2"/>
  <c r="H3002" i="2" s="1"/>
  <c r="E3018" i="2"/>
  <c r="H3018" i="2" s="1"/>
  <c r="E3034" i="2"/>
  <c r="H3034" i="2" s="1"/>
  <c r="E3050" i="2"/>
  <c r="H3050" i="2" s="1"/>
  <c r="E3066" i="2"/>
  <c r="H3066" i="2" s="1"/>
  <c r="E3082" i="2"/>
  <c r="H3082" i="2" s="1"/>
  <c r="E3098" i="2"/>
  <c r="H3098" i="2" s="1"/>
  <c r="E3114" i="2"/>
  <c r="H3114" i="2" s="1"/>
  <c r="E3130" i="2"/>
  <c r="H3130" i="2" s="1"/>
  <c r="E3146" i="2"/>
  <c r="H3146" i="2" s="1"/>
  <c r="E3162" i="2"/>
  <c r="H3162" i="2" s="1"/>
  <c r="E3178" i="2"/>
  <c r="H3178" i="2" s="1"/>
  <c r="E3194" i="2"/>
  <c r="H3194" i="2" s="1"/>
  <c r="E3210" i="2"/>
  <c r="H3210" i="2" s="1"/>
  <c r="E3226" i="2"/>
  <c r="H3226" i="2" s="1"/>
  <c r="E3242" i="2"/>
  <c r="H3242" i="2" s="1"/>
  <c r="E3258" i="2"/>
  <c r="H3258" i="2" s="1"/>
  <c r="E3274" i="2"/>
  <c r="H3274" i="2" s="1"/>
  <c r="E3290" i="2"/>
  <c r="H3290" i="2" s="1"/>
  <c r="E3306" i="2"/>
  <c r="H3306" i="2" s="1"/>
  <c r="E3322" i="2"/>
  <c r="H3322" i="2" s="1"/>
  <c r="E3338" i="2"/>
  <c r="H3338" i="2" s="1"/>
  <c r="E3354" i="2"/>
  <c r="H3354" i="2" s="1"/>
  <c r="E3370" i="2"/>
  <c r="H3370" i="2" s="1"/>
  <c r="E3386" i="2"/>
  <c r="H3386" i="2" s="1"/>
  <c r="E3402" i="2"/>
  <c r="H3402" i="2" s="1"/>
  <c r="E3418" i="2"/>
  <c r="H3418" i="2" s="1"/>
  <c r="E3434" i="2"/>
  <c r="H3434" i="2" s="1"/>
  <c r="E3450" i="2"/>
  <c r="H3450" i="2" s="1"/>
  <c r="E3466" i="2"/>
  <c r="H3466" i="2" s="1"/>
  <c r="E3482" i="2"/>
  <c r="H3482" i="2" s="1"/>
  <c r="E3498" i="2"/>
  <c r="H3498" i="2" s="1"/>
  <c r="E3514" i="2"/>
  <c r="H3514" i="2" s="1"/>
  <c r="E3530" i="2"/>
  <c r="H3530" i="2" s="1"/>
  <c r="E3546" i="2"/>
  <c r="H3546" i="2" s="1"/>
  <c r="E3562" i="2"/>
  <c r="H3562" i="2" s="1"/>
  <c r="E3578" i="2"/>
  <c r="H3578" i="2" s="1"/>
  <c r="E3594" i="2"/>
  <c r="H3594" i="2" s="1"/>
  <c r="E3610" i="2"/>
  <c r="H3610" i="2" s="1"/>
  <c r="E3626" i="2"/>
  <c r="H3626" i="2" s="1"/>
  <c r="E3642" i="2"/>
  <c r="H3642" i="2" s="1"/>
  <c r="E3658" i="2"/>
  <c r="H3658" i="2" s="1"/>
  <c r="E3674" i="2"/>
  <c r="H3674" i="2" s="1"/>
  <c r="E3690" i="2"/>
  <c r="H3690" i="2" s="1"/>
  <c r="E3706" i="2"/>
  <c r="H3706" i="2" s="1"/>
  <c r="E3722" i="2"/>
  <c r="H3722" i="2" s="1"/>
  <c r="E3738" i="2"/>
  <c r="H3738" i="2" s="1"/>
  <c r="E3754" i="2"/>
  <c r="H3754" i="2" s="1"/>
  <c r="E3770" i="2"/>
  <c r="H3770" i="2" s="1"/>
  <c r="E982" i="2"/>
  <c r="H982" i="2" s="1"/>
  <c r="E1279" i="2"/>
  <c r="H1279" i="2" s="1"/>
  <c r="E1421" i="2"/>
  <c r="H1421" i="2" s="1"/>
  <c r="E1606" i="2"/>
  <c r="H1606" i="2" s="1"/>
  <c r="E1742" i="2"/>
  <c r="H1742" i="2" s="1"/>
  <c r="E1813" i="2"/>
  <c r="H1813" i="2" s="1"/>
  <c r="E1927" i="2"/>
  <c r="H1927" i="2" s="1"/>
  <c r="E1998" i="2"/>
  <c r="H1998" i="2" s="1"/>
  <c r="E2069" i="2"/>
  <c r="H2069" i="2" s="1"/>
  <c r="E2183" i="2"/>
  <c r="H2183" i="2" s="1"/>
  <c r="E2254" i="2"/>
  <c r="H2254" i="2" s="1"/>
  <c r="E2325" i="2"/>
  <c r="H2325" i="2" s="1"/>
  <c r="E2439" i="2"/>
  <c r="H2439" i="2" s="1"/>
  <c r="E2510" i="2"/>
  <c r="H2510" i="2" s="1"/>
  <c r="E2567" i="2"/>
  <c r="H2567" i="2" s="1"/>
  <c r="E2633" i="2"/>
  <c r="H2633" i="2" s="1"/>
  <c r="E2690" i="2"/>
  <c r="H2690" i="2" s="1"/>
  <c r="E2747" i="2"/>
  <c r="H2747" i="2" s="1"/>
  <c r="E2785" i="2"/>
  <c r="H2785" i="2" s="1"/>
  <c r="E2842" i="2"/>
  <c r="H2842" i="2" s="1"/>
  <c r="E2899" i="2"/>
  <c r="H2899" i="2" s="1"/>
  <c r="E2965" i="2"/>
  <c r="H2965" i="2" s="1"/>
  <c r="E2997" i="2"/>
  <c r="H2997" i="2" s="1"/>
  <c r="E3029" i="2"/>
  <c r="H3029" i="2" s="1"/>
  <c r="E3061" i="2"/>
  <c r="H3061" i="2" s="1"/>
  <c r="E3093" i="2"/>
  <c r="H3093" i="2" s="1"/>
  <c r="E3125" i="2"/>
  <c r="H3125" i="2" s="1"/>
  <c r="E3157" i="2"/>
  <c r="H3157" i="2" s="1"/>
  <c r="E3189" i="2"/>
  <c r="H3189" i="2" s="1"/>
  <c r="E3221" i="2"/>
  <c r="H3221" i="2" s="1"/>
  <c r="E3253" i="2"/>
  <c r="H3253" i="2" s="1"/>
  <c r="E3285" i="2"/>
  <c r="H3285" i="2" s="1"/>
  <c r="E3317" i="2"/>
  <c r="H3317" i="2" s="1"/>
  <c r="E3349" i="2"/>
  <c r="H3349" i="2" s="1"/>
  <c r="E3381" i="2"/>
  <c r="H3381" i="2" s="1"/>
  <c r="E3413" i="2"/>
  <c r="H3413" i="2" s="1"/>
  <c r="E3445" i="2"/>
  <c r="H3445" i="2" s="1"/>
  <c r="E3477" i="2"/>
  <c r="H3477" i="2" s="1"/>
  <c r="E3509" i="2"/>
  <c r="H3509" i="2" s="1"/>
  <c r="E3541" i="2"/>
  <c r="H3541" i="2" s="1"/>
  <c r="E3573" i="2"/>
  <c r="H3573" i="2" s="1"/>
  <c r="E3605" i="2"/>
  <c r="H3605" i="2" s="1"/>
  <c r="E3637" i="2"/>
  <c r="H3637" i="2" s="1"/>
  <c r="E3669" i="2"/>
  <c r="H3669" i="2" s="1"/>
  <c r="E3701" i="2"/>
  <c r="H3701" i="2" s="1"/>
  <c r="E3733" i="2"/>
  <c r="H3733" i="2" s="1"/>
  <c r="E3765" i="2"/>
  <c r="H3765" i="2" s="1"/>
  <c r="E3788" i="2"/>
  <c r="H3788" i="2" s="1"/>
  <c r="E3806" i="2"/>
  <c r="H3806" i="2" s="1"/>
  <c r="E3829" i="2"/>
  <c r="H3829" i="2" s="1"/>
  <c r="E3852" i="2"/>
  <c r="H3852" i="2" s="1"/>
  <c r="E3870" i="2"/>
  <c r="H3870" i="2" s="1"/>
  <c r="E3893" i="2"/>
  <c r="H3893" i="2" s="1"/>
  <c r="E1070" i="2"/>
  <c r="H1070" i="2" s="1"/>
  <c r="E1322" i="2"/>
  <c r="H1322" i="2" s="1"/>
  <c r="E1507" i="2"/>
  <c r="H1507" i="2" s="1"/>
  <c r="E1649" i="2"/>
  <c r="H1649" i="2" s="1"/>
  <c r="E1785" i="2"/>
  <c r="H1785" i="2" s="1"/>
  <c r="E1899" i="2"/>
  <c r="H1899" i="2" s="1"/>
  <c r="E1970" i="2"/>
  <c r="H1970" i="2" s="1"/>
  <c r="E2041" i="2"/>
  <c r="H2041" i="2" s="1"/>
  <c r="E2155" i="2"/>
  <c r="H2155" i="2" s="1"/>
  <c r="E2226" i="2"/>
  <c r="H2226" i="2" s="1"/>
  <c r="E2297" i="2"/>
  <c r="H2297" i="2" s="1"/>
  <c r="E2411" i="2"/>
  <c r="H2411" i="2" s="1"/>
  <c r="E2482" i="2"/>
  <c r="H2482" i="2" s="1"/>
  <c r="E2558" i="2"/>
  <c r="H2558" i="2" s="1"/>
  <c r="E2615" i="2"/>
  <c r="H2615" i="2" s="1"/>
  <c r="E2681" i="2"/>
  <c r="H2681" i="2" s="1"/>
  <c r="E2738" i="2"/>
  <c r="H2738" i="2" s="1"/>
  <c r="E2795" i="2"/>
  <c r="H2795" i="2" s="1"/>
  <c r="E2833" i="2"/>
  <c r="H2833" i="2" s="1"/>
  <c r="E2890" i="2"/>
  <c r="H2890" i="2" s="1"/>
  <c r="E2944" i="2"/>
  <c r="H2944" i="2" s="1"/>
  <c r="E2976" i="2"/>
  <c r="H2976" i="2" s="1"/>
  <c r="E3008" i="2"/>
  <c r="H3008" i="2" s="1"/>
  <c r="E3040" i="2"/>
  <c r="H3040" i="2" s="1"/>
  <c r="E3072" i="2"/>
  <c r="H3072" i="2" s="1"/>
  <c r="E3104" i="2"/>
  <c r="H3104" i="2" s="1"/>
  <c r="E3136" i="2"/>
  <c r="H3136" i="2" s="1"/>
  <c r="E3168" i="2"/>
  <c r="H3168" i="2" s="1"/>
  <c r="E3200" i="2"/>
  <c r="H3200" i="2" s="1"/>
  <c r="E3232" i="2"/>
  <c r="H3232" i="2" s="1"/>
  <c r="E3264" i="2"/>
  <c r="H3264" i="2" s="1"/>
  <c r="E3296" i="2"/>
  <c r="H3296" i="2" s="1"/>
  <c r="E3328" i="2"/>
  <c r="H3328" i="2" s="1"/>
  <c r="E3360" i="2"/>
  <c r="H3360" i="2" s="1"/>
  <c r="E3392" i="2"/>
  <c r="H3392" i="2" s="1"/>
  <c r="E3424" i="2"/>
  <c r="H3424" i="2" s="1"/>
  <c r="E3456" i="2"/>
  <c r="H3456" i="2" s="1"/>
  <c r="E3488" i="2"/>
  <c r="H3488" i="2" s="1"/>
  <c r="E3520" i="2"/>
  <c r="H3520" i="2" s="1"/>
  <c r="E3552" i="2"/>
  <c r="H3552" i="2" s="1"/>
  <c r="E3584" i="2"/>
  <c r="H3584" i="2" s="1"/>
  <c r="E3616" i="2"/>
  <c r="H3616" i="2" s="1"/>
  <c r="E3648" i="2"/>
  <c r="H3648" i="2" s="1"/>
  <c r="E3680" i="2"/>
  <c r="H3680" i="2" s="1"/>
  <c r="E3712" i="2"/>
  <c r="H3712" i="2" s="1"/>
  <c r="E3744" i="2"/>
  <c r="H3744" i="2" s="1"/>
  <c r="E3776" i="2"/>
  <c r="H3776" i="2" s="1"/>
  <c r="E3794" i="2"/>
  <c r="H3794" i="2" s="1"/>
  <c r="E3817" i="2"/>
  <c r="H3817" i="2" s="1"/>
  <c r="E3840" i="2"/>
  <c r="H3840" i="2" s="1"/>
  <c r="E3858" i="2"/>
  <c r="H3858" i="2" s="1"/>
  <c r="E3881" i="2"/>
  <c r="H3881" i="2" s="1"/>
  <c r="E3904" i="2"/>
  <c r="H3904" i="2" s="1"/>
  <c r="E3922" i="2"/>
  <c r="H3922" i="2" s="1"/>
  <c r="E3945" i="2"/>
  <c r="H3945" i="2" s="1"/>
  <c r="E3968" i="2"/>
  <c r="H3968" i="2" s="1"/>
  <c r="E3986" i="2"/>
  <c r="H3986" i="2" s="1"/>
  <c r="E4009" i="2"/>
  <c r="H4009" i="2" s="1"/>
  <c r="E4032" i="2"/>
  <c r="H4032" i="2" s="1"/>
  <c r="E4050" i="2"/>
  <c r="H4050" i="2" s="1"/>
  <c r="E4073" i="2"/>
  <c r="H4073" i="2" s="1"/>
  <c r="E4096" i="2"/>
  <c r="H4096" i="2" s="1"/>
  <c r="E4114" i="2"/>
  <c r="H4114" i="2" s="1"/>
  <c r="E4137" i="2"/>
  <c r="H4137" i="2" s="1"/>
  <c r="E4160" i="2"/>
  <c r="H4160" i="2" s="1"/>
  <c r="E4178" i="2"/>
  <c r="H4178" i="2" s="1"/>
  <c r="E4201" i="2"/>
  <c r="H4201" i="2" s="1"/>
  <c r="E4224" i="2"/>
  <c r="H4224" i="2" s="1"/>
  <c r="E4242" i="2"/>
  <c r="H4242" i="2" s="1"/>
  <c r="E4265" i="2"/>
  <c r="H4265" i="2" s="1"/>
  <c r="E4288" i="2"/>
  <c r="H4288" i="2" s="1"/>
  <c r="E4306" i="2"/>
  <c r="H4306" i="2" s="1"/>
  <c r="E4329" i="2"/>
  <c r="H4329" i="2" s="1"/>
  <c r="E4352" i="2"/>
  <c r="H4352" i="2" s="1"/>
  <c r="E4370" i="2"/>
  <c r="H4370" i="2" s="1"/>
  <c r="E4393" i="2"/>
  <c r="H4393" i="2" s="1"/>
  <c r="E4416" i="2"/>
  <c r="H4416" i="2" s="1"/>
  <c r="E4434" i="2"/>
  <c r="H4434" i="2" s="1"/>
  <c r="E4457" i="2"/>
  <c r="H4457" i="2" s="1"/>
  <c r="E4480" i="2"/>
  <c r="H4480" i="2" s="1"/>
  <c r="E4498" i="2"/>
  <c r="H4498" i="2" s="1"/>
  <c r="E4521" i="2"/>
  <c r="H4521" i="2" s="1"/>
  <c r="E4544" i="2"/>
  <c r="H4544" i="2" s="1"/>
  <c r="E4562" i="2"/>
  <c r="H4562" i="2" s="1"/>
  <c r="E4585" i="2"/>
  <c r="H4585" i="2" s="1"/>
  <c r="E4608" i="2"/>
  <c r="H4608" i="2" s="1"/>
  <c r="E4626" i="2"/>
  <c r="H4626" i="2" s="1"/>
  <c r="E4649" i="2"/>
  <c r="H4649" i="2" s="1"/>
  <c r="E4672" i="2"/>
  <c r="H4672" i="2" s="1"/>
  <c r="E4690" i="2"/>
  <c r="H4690" i="2" s="1"/>
  <c r="E4713" i="2"/>
  <c r="H4713" i="2" s="1"/>
  <c r="E4736" i="2"/>
  <c r="H4736" i="2" s="1"/>
  <c r="E4754" i="2"/>
  <c r="H4754" i="2" s="1"/>
  <c r="E4777" i="2"/>
  <c r="H4777" i="2" s="1"/>
  <c r="E4800" i="2"/>
  <c r="H4800" i="2" s="1"/>
  <c r="E4818" i="2"/>
  <c r="H4818" i="2" s="1"/>
  <c r="E4841" i="2"/>
  <c r="H4841" i="2" s="1"/>
  <c r="E4864" i="2"/>
  <c r="H4864" i="2" s="1"/>
  <c r="E4882" i="2"/>
  <c r="H4882" i="2" s="1"/>
  <c r="E4905" i="2"/>
  <c r="H4905" i="2" s="1"/>
  <c r="E4928" i="2"/>
  <c r="H4928" i="2" s="1"/>
  <c r="E4946" i="2"/>
  <c r="H4946" i="2" s="1"/>
  <c r="E4969" i="2"/>
  <c r="H4969" i="2" s="1"/>
  <c r="E4992" i="2"/>
  <c r="H4992" i="2" s="1"/>
  <c r="E5010" i="2"/>
  <c r="H5010" i="2" s="1"/>
  <c r="E5033" i="2"/>
  <c r="H5033" i="2" s="1"/>
  <c r="E5056" i="2"/>
  <c r="H5056" i="2" s="1"/>
  <c r="E5074" i="2"/>
  <c r="H5074" i="2" s="1"/>
  <c r="E5097" i="2"/>
  <c r="H5097" i="2" s="1"/>
  <c r="E5120" i="2"/>
  <c r="H5120" i="2" s="1"/>
  <c r="E5138" i="2"/>
  <c r="H5138" i="2" s="1"/>
  <c r="E5161" i="2"/>
  <c r="H5161" i="2" s="1"/>
  <c r="E5184" i="2"/>
  <c r="H5184" i="2" s="1"/>
  <c r="E1414" i="2"/>
  <c r="H1414" i="2" s="1"/>
  <c r="E1715" i="2"/>
  <c r="H1715" i="2" s="1"/>
  <c r="E1902" i="2"/>
  <c r="H1902" i="2" s="1"/>
  <c r="E2087" i="2"/>
  <c r="H2087" i="2" s="1"/>
  <c r="E2229" i="2"/>
  <c r="H2229" i="2" s="1"/>
  <c r="E2414" i="2"/>
  <c r="H2414" i="2" s="1"/>
  <c r="E2574" i="2"/>
  <c r="H2574" i="2" s="1"/>
  <c r="E2697" i="2"/>
  <c r="H2697" i="2" s="1"/>
  <c r="E2811" i="2"/>
  <c r="H2811" i="2" s="1"/>
  <c r="E2906" i="2"/>
  <c r="H2906" i="2" s="1"/>
  <c r="E3001" i="2"/>
  <c r="H3001" i="2" s="1"/>
  <c r="E3065" i="2"/>
  <c r="H3065" i="2" s="1"/>
  <c r="E3129" i="2"/>
  <c r="H3129" i="2" s="1"/>
  <c r="E3193" i="2"/>
  <c r="H3193" i="2" s="1"/>
  <c r="E3257" i="2"/>
  <c r="H3257" i="2" s="1"/>
  <c r="E3321" i="2"/>
  <c r="H3321" i="2" s="1"/>
  <c r="E3385" i="2"/>
  <c r="H3385" i="2" s="1"/>
  <c r="E3449" i="2"/>
  <c r="H3449" i="2" s="1"/>
  <c r="E3513" i="2"/>
  <c r="H3513" i="2" s="1"/>
  <c r="E3577" i="2"/>
  <c r="H3577" i="2" s="1"/>
  <c r="E3641" i="2"/>
  <c r="H3641" i="2" s="1"/>
  <c r="E3705" i="2"/>
  <c r="H3705" i="2" s="1"/>
  <c r="E3769" i="2"/>
  <c r="H3769" i="2" s="1"/>
  <c r="E3805" i="2"/>
  <c r="H3805" i="2" s="1"/>
  <c r="E3844" i="2"/>
  <c r="H3844" i="2" s="1"/>
  <c r="E3894" i="2"/>
  <c r="H3894" i="2" s="1"/>
  <c r="E3934" i="2"/>
  <c r="H3934" i="2" s="1"/>
  <c r="E3953" i="2"/>
  <c r="H3953" i="2" s="1"/>
  <c r="E3972" i="2"/>
  <c r="H3972" i="2" s="1"/>
  <c r="E4012" i="2"/>
  <c r="H4012" i="2" s="1"/>
  <c r="E4029" i="2"/>
  <c r="H4029" i="2" s="1"/>
  <c r="E4074" i="2"/>
  <c r="H4074" i="2" s="1"/>
  <c r="E4088" i="2"/>
  <c r="H4088" i="2" s="1"/>
  <c r="E4133" i="2"/>
  <c r="H4133" i="2" s="1"/>
  <c r="E4150" i="2"/>
  <c r="H4150" i="2" s="1"/>
  <c r="E4190" i="2"/>
  <c r="H4190" i="2" s="1"/>
  <c r="E4209" i="2"/>
  <c r="H4209" i="2" s="1"/>
  <c r="E4228" i="2"/>
  <c r="H4228" i="2" s="1"/>
  <c r="E4268" i="2"/>
  <c r="H4268" i="2" s="1"/>
  <c r="E4285" i="2"/>
  <c r="H4285" i="2" s="1"/>
  <c r="E4330" i="2"/>
  <c r="H4330" i="2" s="1"/>
  <c r="E4344" i="2"/>
  <c r="H4344" i="2" s="1"/>
  <c r="E4389" i="2"/>
  <c r="H4389" i="2" s="1"/>
  <c r="E4406" i="2"/>
  <c r="H4406" i="2" s="1"/>
  <c r="E4446" i="2"/>
  <c r="H4446" i="2" s="1"/>
  <c r="E4465" i="2"/>
  <c r="H4465" i="2" s="1"/>
  <c r="E4484" i="2"/>
  <c r="H4484" i="2" s="1"/>
  <c r="E4524" i="2"/>
  <c r="H4524" i="2" s="1"/>
  <c r="E4541" i="2"/>
  <c r="H4541" i="2" s="1"/>
  <c r="E4586" i="2"/>
  <c r="H4586" i="2" s="1"/>
  <c r="E4600" i="2"/>
  <c r="H4600" i="2" s="1"/>
  <c r="E4645" i="2"/>
  <c r="H4645" i="2" s="1"/>
  <c r="E4662" i="2"/>
  <c r="H4662" i="2" s="1"/>
  <c r="E4702" i="2"/>
  <c r="H4702" i="2" s="1"/>
  <c r="E4721" i="2"/>
  <c r="H4721" i="2" s="1"/>
  <c r="E4740" i="2"/>
  <c r="H4740" i="2" s="1"/>
  <c r="E4780" i="2"/>
  <c r="H4780" i="2" s="1"/>
  <c r="E4797" i="2"/>
  <c r="H4797" i="2" s="1"/>
  <c r="E4842" i="2"/>
  <c r="H4842" i="2" s="1"/>
  <c r="E4856" i="2"/>
  <c r="H4856" i="2" s="1"/>
  <c r="E4901" i="2"/>
  <c r="H4901" i="2" s="1"/>
  <c r="E4918" i="2"/>
  <c r="H4918" i="2" s="1"/>
  <c r="E4958" i="2"/>
  <c r="H4958" i="2" s="1"/>
  <c r="E4977" i="2"/>
  <c r="H4977" i="2" s="1"/>
  <c r="E4996" i="2"/>
  <c r="H4996" i="2" s="1"/>
  <c r="E5036" i="2"/>
  <c r="H5036" i="2" s="1"/>
  <c r="E5053" i="2"/>
  <c r="H5053" i="2" s="1"/>
  <c r="E5098" i="2"/>
  <c r="H5098" i="2" s="1"/>
  <c r="E5112" i="2"/>
  <c r="H5112" i="2" s="1"/>
  <c r="E5157" i="2"/>
  <c r="H5157" i="2" s="1"/>
  <c r="E5174" i="2"/>
  <c r="H5174" i="2" s="1"/>
  <c r="E5196" i="2"/>
  <c r="H5196" i="2" s="1"/>
  <c r="E5214" i="2"/>
  <c r="H5214" i="2" s="1"/>
  <c r="E5237" i="2"/>
  <c r="H5237" i="2" s="1"/>
  <c r="E5260" i="2"/>
  <c r="H5260" i="2" s="1"/>
  <c r="E5278" i="2"/>
  <c r="H5278" i="2" s="1"/>
  <c r="E5301" i="2"/>
  <c r="H5301" i="2" s="1"/>
  <c r="E5324" i="2"/>
  <c r="H5324" i="2" s="1"/>
  <c r="E5342" i="2"/>
  <c r="H5342" i="2" s="1"/>
  <c r="E5365" i="2"/>
  <c r="H5365" i="2" s="1"/>
  <c r="E5388" i="2"/>
  <c r="H5388" i="2" s="1"/>
  <c r="E5406" i="2"/>
  <c r="H5406" i="2" s="1"/>
  <c r="E5429" i="2"/>
  <c r="H5429" i="2" s="1"/>
  <c r="E5452" i="2"/>
  <c r="H5452" i="2" s="1"/>
  <c r="E5470" i="2"/>
  <c r="H5470" i="2" s="1"/>
  <c r="E5493" i="2"/>
  <c r="H5493" i="2" s="1"/>
  <c r="E5516" i="2"/>
  <c r="H5516" i="2" s="1"/>
  <c r="E5534" i="2"/>
  <c r="H5534" i="2" s="1"/>
  <c r="E5557" i="2"/>
  <c r="H5557" i="2" s="1"/>
  <c r="E5580" i="2"/>
  <c r="H5580" i="2" s="1"/>
  <c r="E5598" i="2"/>
  <c r="H5598" i="2" s="1"/>
  <c r="E5621" i="2"/>
  <c r="H5621" i="2" s="1"/>
  <c r="E5644" i="2"/>
  <c r="H5644" i="2" s="1"/>
  <c r="E5662" i="2"/>
  <c r="H5662" i="2" s="1"/>
  <c r="E5685" i="2"/>
  <c r="H5685" i="2" s="1"/>
  <c r="E5708" i="2"/>
  <c r="H5708" i="2" s="1"/>
  <c r="E5726" i="2"/>
  <c r="H5726" i="2" s="1"/>
  <c r="E5749" i="2"/>
  <c r="H5749" i="2" s="1"/>
  <c r="E5772" i="2"/>
  <c r="H5772" i="2" s="1"/>
  <c r="E5790" i="2"/>
  <c r="H5790" i="2" s="1"/>
  <c r="E5813" i="2"/>
  <c r="H5813" i="2" s="1"/>
  <c r="E5836" i="2"/>
  <c r="H5836" i="2" s="1"/>
  <c r="E5854" i="2"/>
  <c r="H5854" i="2" s="1"/>
  <c r="E5877" i="2"/>
  <c r="H5877" i="2" s="1"/>
  <c r="E5898" i="2"/>
  <c r="H5898" i="2" s="1"/>
  <c r="E5914" i="2"/>
  <c r="H5914" i="2" s="1"/>
  <c r="E5930" i="2"/>
  <c r="H5930" i="2" s="1"/>
  <c r="E5946" i="2"/>
  <c r="H5946" i="2" s="1"/>
  <c r="E5962" i="2"/>
  <c r="H5962" i="2" s="1"/>
  <c r="E5978" i="2"/>
  <c r="H5978" i="2" s="1"/>
  <c r="E5994" i="2"/>
  <c r="H5994" i="2" s="1"/>
  <c r="E6010" i="2"/>
  <c r="H6010" i="2" s="1"/>
  <c r="E6026" i="2"/>
  <c r="H6026" i="2" s="1"/>
  <c r="E6042" i="2"/>
  <c r="H6042" i="2" s="1"/>
  <c r="E6058" i="2"/>
  <c r="H6058" i="2" s="1"/>
  <c r="E6074" i="2"/>
  <c r="H6074" i="2" s="1"/>
  <c r="E6090" i="2"/>
  <c r="H6090" i="2" s="1"/>
  <c r="E6106" i="2"/>
  <c r="H6106" i="2" s="1"/>
  <c r="E6122" i="2"/>
  <c r="H6122" i="2" s="1"/>
  <c r="E6138" i="2"/>
  <c r="H6138" i="2" s="1"/>
  <c r="E6154" i="2"/>
  <c r="H6154" i="2" s="1"/>
  <c r="E6170" i="2"/>
  <c r="H6170" i="2" s="1"/>
  <c r="E6186" i="2"/>
  <c r="H6186" i="2" s="1"/>
  <c r="E6202" i="2"/>
  <c r="H6202" i="2" s="1"/>
  <c r="E6218" i="2"/>
  <c r="H6218" i="2" s="1"/>
  <c r="E6234" i="2"/>
  <c r="H6234" i="2" s="1"/>
  <c r="E6250" i="2"/>
  <c r="H6250" i="2" s="1"/>
  <c r="E6266" i="2"/>
  <c r="H6266" i="2" s="1"/>
  <c r="E6282" i="2"/>
  <c r="H6282" i="2" s="1"/>
  <c r="E6298" i="2"/>
  <c r="H6298" i="2" s="1"/>
  <c r="E6314" i="2"/>
  <c r="H6314" i="2" s="1"/>
  <c r="E6330" i="2"/>
  <c r="H6330" i="2" s="1"/>
  <c r="E6346" i="2"/>
  <c r="H6346" i="2" s="1"/>
  <c r="E6362" i="2"/>
  <c r="H6362" i="2" s="1"/>
  <c r="E6378" i="2"/>
  <c r="H6378" i="2" s="1"/>
  <c r="E6394" i="2"/>
  <c r="H6394" i="2" s="1"/>
  <c r="E6410" i="2"/>
  <c r="H6410" i="2" s="1"/>
  <c r="E6426" i="2"/>
  <c r="H6426" i="2" s="1"/>
  <c r="E6442" i="2"/>
  <c r="H6442" i="2" s="1"/>
  <c r="E6458" i="2"/>
  <c r="H6458" i="2" s="1"/>
  <c r="E6474" i="2"/>
  <c r="H6474" i="2" s="1"/>
  <c r="E6490" i="2"/>
  <c r="H6490" i="2" s="1"/>
  <c r="E6506" i="2"/>
  <c r="H6506" i="2" s="1"/>
  <c r="E6522" i="2"/>
  <c r="H6522" i="2" s="1"/>
  <c r="E6538" i="2"/>
  <c r="H6538" i="2" s="1"/>
  <c r="E6554" i="2"/>
  <c r="H6554" i="2" s="1"/>
  <c r="E6570" i="2"/>
  <c r="H6570" i="2" s="1"/>
  <c r="E6586" i="2"/>
  <c r="H6586" i="2" s="1"/>
  <c r="E6602" i="2"/>
  <c r="H6602" i="2" s="1"/>
  <c r="E6618" i="2"/>
  <c r="H6618" i="2" s="1"/>
  <c r="E6634" i="2"/>
  <c r="H6634" i="2" s="1"/>
  <c r="E6650" i="2"/>
  <c r="H6650" i="2" s="1"/>
  <c r="E6666" i="2"/>
  <c r="H6666" i="2" s="1"/>
  <c r="E6682" i="2"/>
  <c r="H6682" i="2" s="1"/>
  <c r="E6698" i="2"/>
  <c r="H6698" i="2" s="1"/>
  <c r="E6714" i="2"/>
  <c r="H6714" i="2" s="1"/>
  <c r="E6730" i="2"/>
  <c r="H6730" i="2" s="1"/>
  <c r="E6746" i="2"/>
  <c r="H6746" i="2" s="1"/>
  <c r="E6762" i="2"/>
  <c r="H6762" i="2" s="1"/>
  <c r="E6778" i="2"/>
  <c r="H6778" i="2" s="1"/>
  <c r="E6794" i="2"/>
  <c r="H6794" i="2" s="1"/>
  <c r="E6810" i="2"/>
  <c r="H6810" i="2" s="1"/>
  <c r="E6826" i="2"/>
  <c r="H6826" i="2" s="1"/>
  <c r="E6842" i="2"/>
  <c r="H6842" i="2" s="1"/>
  <c r="E6858" i="2"/>
  <c r="H6858" i="2" s="1"/>
  <c r="E6874" i="2"/>
  <c r="H6874" i="2" s="1"/>
  <c r="E6890" i="2"/>
  <c r="H6890" i="2" s="1"/>
  <c r="E6906" i="2"/>
  <c r="H6906" i="2" s="1"/>
  <c r="E6922" i="2"/>
  <c r="H6922" i="2" s="1"/>
  <c r="E6938" i="2"/>
  <c r="H6938" i="2" s="1"/>
  <c r="E6954" i="2"/>
  <c r="H6954" i="2" s="1"/>
  <c r="E6970" i="2"/>
  <c r="H6970" i="2" s="1"/>
  <c r="E6986" i="2"/>
  <c r="H6986" i="2" s="1"/>
  <c r="E7002" i="2"/>
  <c r="H7002" i="2" s="1"/>
  <c r="E7018" i="2"/>
  <c r="H7018" i="2" s="1"/>
  <c r="E7034" i="2"/>
  <c r="H7034" i="2" s="1"/>
  <c r="E7050" i="2"/>
  <c r="H7050" i="2" s="1"/>
  <c r="E7066" i="2"/>
  <c r="H7066" i="2" s="1"/>
  <c r="E7082" i="2"/>
  <c r="H7082" i="2" s="1"/>
  <c r="E7098" i="2"/>
  <c r="H7098" i="2" s="1"/>
  <c r="E7114" i="2"/>
  <c r="H7114" i="2" s="1"/>
  <c r="E7130" i="2"/>
  <c r="H7130" i="2" s="1"/>
  <c r="E7146" i="2"/>
  <c r="H7146" i="2" s="1"/>
  <c r="E7162" i="2"/>
  <c r="H7162" i="2" s="1"/>
  <c r="E7178" i="2"/>
  <c r="H7178" i="2" s="1"/>
  <c r="E7194" i="2"/>
  <c r="H7194" i="2" s="1"/>
  <c r="E7210" i="2"/>
  <c r="H7210" i="2" s="1"/>
  <c r="E7226" i="2"/>
  <c r="H7226" i="2" s="1"/>
  <c r="E7242" i="2"/>
  <c r="H7242" i="2" s="1"/>
  <c r="E7258" i="2"/>
  <c r="H7258" i="2" s="1"/>
  <c r="E7274" i="2"/>
  <c r="H7274" i="2" s="1"/>
  <c r="E7290" i="2"/>
  <c r="H7290" i="2" s="1"/>
  <c r="E7306" i="2"/>
  <c r="H7306" i="2" s="1"/>
  <c r="E7322" i="2"/>
  <c r="H7322" i="2" s="1"/>
  <c r="E7338" i="2"/>
  <c r="H7338" i="2" s="1"/>
  <c r="E7354" i="2"/>
  <c r="H7354" i="2" s="1"/>
  <c r="E7370" i="2"/>
  <c r="H7370" i="2" s="1"/>
  <c r="E7386" i="2"/>
  <c r="H7386" i="2" s="1"/>
  <c r="E7402" i="2"/>
  <c r="H7402" i="2" s="1"/>
  <c r="E7418" i="2"/>
  <c r="H7418" i="2" s="1"/>
  <c r="E7434" i="2"/>
  <c r="H7434" i="2" s="1"/>
  <c r="E7450" i="2"/>
  <c r="H7450" i="2" s="1"/>
  <c r="E7466" i="2"/>
  <c r="H7466" i="2" s="1"/>
  <c r="E7482" i="2"/>
  <c r="H7482" i="2" s="1"/>
  <c r="E7498" i="2"/>
  <c r="H7498" i="2" s="1"/>
  <c r="E7514" i="2"/>
  <c r="H7514" i="2" s="1"/>
  <c r="E7530" i="2"/>
  <c r="H7530" i="2" s="1"/>
  <c r="E7546" i="2"/>
  <c r="H7546" i="2" s="1"/>
  <c r="E7562" i="2"/>
  <c r="H7562" i="2" s="1"/>
  <c r="E7578" i="2"/>
  <c r="H7578" i="2" s="1"/>
  <c r="E7594" i="2"/>
  <c r="H7594" i="2" s="1"/>
  <c r="E7610" i="2"/>
  <c r="H7610" i="2" s="1"/>
  <c r="E7626" i="2"/>
  <c r="H7626" i="2" s="1"/>
  <c r="E7642" i="2"/>
  <c r="H7642" i="2" s="1"/>
  <c r="E7658" i="2"/>
  <c r="H7658" i="2" s="1"/>
  <c r="E7674" i="2"/>
  <c r="H7674" i="2" s="1"/>
  <c r="E7690" i="2"/>
  <c r="H7690" i="2" s="1"/>
  <c r="E7706" i="2"/>
  <c r="H7706" i="2" s="1"/>
  <c r="E7722" i="2"/>
  <c r="H7722" i="2" s="1"/>
  <c r="E7738" i="2"/>
  <c r="H7738" i="2" s="1"/>
  <c r="E7754" i="2"/>
  <c r="H7754" i="2" s="1"/>
  <c r="E7770" i="2"/>
  <c r="H7770" i="2" s="1"/>
  <c r="E7786" i="2"/>
  <c r="H7786" i="2" s="1"/>
  <c r="E7802" i="2"/>
  <c r="H7802" i="2" s="1"/>
  <c r="E7818" i="2"/>
  <c r="H7818" i="2" s="1"/>
  <c r="E7834" i="2"/>
  <c r="H7834" i="2" s="1"/>
  <c r="E7850" i="2"/>
  <c r="H7850" i="2" s="1"/>
  <c r="E7866" i="2"/>
  <c r="H7866" i="2" s="1"/>
  <c r="E7882" i="2"/>
  <c r="H7882" i="2" s="1"/>
  <c r="E7898" i="2"/>
  <c r="H7898" i="2" s="1"/>
  <c r="E7914" i="2"/>
  <c r="H7914" i="2" s="1"/>
  <c r="E7930" i="2"/>
  <c r="H7930" i="2" s="1"/>
  <c r="E7946" i="2"/>
  <c r="H7946" i="2" s="1"/>
  <c r="E7962" i="2"/>
  <c r="H7962" i="2" s="1"/>
  <c r="E7978" i="2"/>
  <c r="H7978" i="2" s="1"/>
  <c r="E7994" i="2"/>
  <c r="H7994" i="2" s="1"/>
  <c r="E8010" i="2"/>
  <c r="H8010" i="2" s="1"/>
  <c r="E8026" i="2"/>
  <c r="H8026" i="2" s="1"/>
  <c r="E8042" i="2"/>
  <c r="H8042" i="2" s="1"/>
  <c r="E8058" i="2"/>
  <c r="H8058" i="2" s="1"/>
  <c r="E8074" i="2"/>
  <c r="H8074" i="2" s="1"/>
  <c r="E8090" i="2"/>
  <c r="H8090" i="2" s="1"/>
  <c r="E8106" i="2"/>
  <c r="H8106" i="2" s="1"/>
  <c r="E8122" i="2"/>
  <c r="H8122" i="2" s="1"/>
  <c r="E8138" i="2"/>
  <c r="H8138" i="2" s="1"/>
  <c r="E8154" i="2"/>
  <c r="H8154" i="2" s="1"/>
  <c r="E8170" i="2"/>
  <c r="H8170" i="2" s="1"/>
  <c r="E8186" i="2"/>
  <c r="H8186" i="2" s="1"/>
  <c r="E8202" i="2"/>
  <c r="H8202" i="2" s="1"/>
  <c r="E8218" i="2"/>
  <c r="H8218" i="2" s="1"/>
  <c r="E8234" i="2"/>
  <c r="H8234" i="2" s="1"/>
  <c r="E8250" i="2"/>
  <c r="H8250" i="2" s="1"/>
  <c r="E8266" i="2"/>
  <c r="H8266" i="2" s="1"/>
  <c r="E8282" i="2"/>
  <c r="H8282" i="2" s="1"/>
  <c r="E8298" i="2"/>
  <c r="H8298" i="2" s="1"/>
  <c r="E8314" i="2"/>
  <c r="H8314" i="2" s="1"/>
  <c r="E8330" i="2"/>
  <c r="H8330" i="2" s="1"/>
  <c r="E8346" i="2"/>
  <c r="H8346" i="2" s="1"/>
  <c r="E8362" i="2"/>
  <c r="H8362" i="2" s="1"/>
  <c r="E8378" i="2"/>
  <c r="H8378" i="2" s="1"/>
  <c r="E8394" i="2"/>
  <c r="H8394" i="2" s="1"/>
  <c r="E8410" i="2"/>
  <c r="H8410" i="2" s="1"/>
  <c r="E8426" i="2"/>
  <c r="H8426" i="2" s="1"/>
  <c r="E8442" i="2"/>
  <c r="H8442" i="2" s="1"/>
  <c r="E8458" i="2"/>
  <c r="H8458" i="2" s="1"/>
  <c r="E8474" i="2"/>
  <c r="H8474" i="2" s="1"/>
  <c r="E8490" i="2"/>
  <c r="H8490" i="2" s="1"/>
  <c r="E8506" i="2"/>
  <c r="H8506" i="2" s="1"/>
  <c r="E8522" i="2"/>
  <c r="H8522" i="2" s="1"/>
  <c r="E8538" i="2"/>
  <c r="H8538" i="2" s="1"/>
  <c r="E8554" i="2"/>
  <c r="H8554" i="2" s="1"/>
  <c r="E8570" i="2"/>
  <c r="H8570" i="2" s="1"/>
  <c r="E8586" i="2"/>
  <c r="H8586" i="2" s="1"/>
  <c r="E8602" i="2"/>
  <c r="H8602" i="2" s="1"/>
  <c r="E8618" i="2"/>
  <c r="H8618" i="2" s="1"/>
  <c r="E8634" i="2"/>
  <c r="H8634" i="2" s="1"/>
  <c r="E8650" i="2"/>
  <c r="H8650" i="2" s="1"/>
  <c r="E8666" i="2"/>
  <c r="H8666" i="2" s="1"/>
  <c r="E8682" i="2"/>
  <c r="H8682" i="2" s="1"/>
  <c r="E8698" i="2"/>
  <c r="H8698" i="2" s="1"/>
  <c r="E8714" i="2"/>
  <c r="H8714" i="2" s="1"/>
  <c r="E8730" i="2"/>
  <c r="H8730" i="2" s="1"/>
  <c r="E8746" i="2"/>
  <c r="H8746" i="2" s="1"/>
  <c r="E8762" i="2"/>
  <c r="H8762" i="2" s="1"/>
  <c r="E8778" i="2"/>
  <c r="H8778" i="2" s="1"/>
  <c r="E8794" i="2"/>
  <c r="H8794" i="2" s="1"/>
  <c r="E8810" i="2"/>
  <c r="H8810" i="2" s="1"/>
  <c r="E8826" i="2"/>
  <c r="H8826" i="2" s="1"/>
  <c r="E8842" i="2"/>
  <c r="H8842" i="2" s="1"/>
  <c r="E8858" i="2"/>
  <c r="H8858" i="2" s="1"/>
  <c r="E8874" i="2"/>
  <c r="H8874" i="2" s="1"/>
  <c r="E8890" i="2"/>
  <c r="H8890" i="2" s="1"/>
  <c r="E8906" i="2"/>
  <c r="H8906" i="2" s="1"/>
  <c r="E8922" i="2"/>
  <c r="H8922" i="2" s="1"/>
  <c r="E8938" i="2"/>
  <c r="H8938" i="2" s="1"/>
  <c r="E8954" i="2"/>
  <c r="H8954" i="2" s="1"/>
  <c r="E8970" i="2"/>
  <c r="H8970" i="2" s="1"/>
  <c r="E8986" i="2"/>
  <c r="H8986" i="2" s="1"/>
  <c r="E9002" i="2"/>
  <c r="H9002" i="2" s="1"/>
  <c r="E9018" i="2"/>
  <c r="H9018" i="2" s="1"/>
  <c r="E9034" i="2"/>
  <c r="H9034" i="2" s="1"/>
  <c r="E9050" i="2"/>
  <c r="H9050" i="2" s="1"/>
  <c r="E9066" i="2"/>
  <c r="H9066" i="2" s="1"/>
  <c r="E9082" i="2"/>
  <c r="H9082" i="2" s="1"/>
  <c r="E9098" i="2"/>
  <c r="H9098" i="2" s="1"/>
  <c r="E9114" i="2"/>
  <c r="H9114" i="2" s="1"/>
  <c r="E9130" i="2"/>
  <c r="H9130" i="2" s="1"/>
  <c r="E9146" i="2"/>
  <c r="H9146" i="2" s="1"/>
  <c r="E9162" i="2"/>
  <c r="H9162" i="2" s="1"/>
  <c r="E9178" i="2"/>
  <c r="H9178" i="2" s="1"/>
  <c r="E9194" i="2"/>
  <c r="H9194" i="2" s="1"/>
  <c r="E9210" i="2"/>
  <c r="H9210" i="2" s="1"/>
  <c r="E9226" i="2"/>
  <c r="H9226" i="2" s="1"/>
  <c r="E9242" i="2"/>
  <c r="H9242" i="2" s="1"/>
  <c r="E9258" i="2"/>
  <c r="H9258" i="2" s="1"/>
  <c r="E9274" i="2"/>
  <c r="H9274" i="2" s="1"/>
  <c r="E9290" i="2"/>
  <c r="H9290" i="2" s="1"/>
  <c r="E9306" i="2"/>
  <c r="H9306" i="2" s="1"/>
  <c r="E9322" i="2"/>
  <c r="H9322" i="2" s="1"/>
  <c r="E9338" i="2"/>
  <c r="H9338" i="2" s="1"/>
  <c r="E9354" i="2"/>
  <c r="H9354" i="2" s="1"/>
  <c r="E9370" i="2"/>
  <c r="H9370" i="2" s="1"/>
  <c r="E9386" i="2"/>
  <c r="H9386" i="2" s="1"/>
  <c r="E9402" i="2"/>
  <c r="H9402" i="2" s="1"/>
  <c r="E26" i="2"/>
  <c r="H26" i="2" s="1"/>
  <c r="E42" i="2"/>
  <c r="H42" i="2" s="1"/>
  <c r="E58" i="2"/>
  <c r="H58" i="2" s="1"/>
  <c r="E74" i="2"/>
  <c r="H74" i="2" s="1"/>
  <c r="E90" i="2"/>
  <c r="H90" i="2" s="1"/>
  <c r="E15" i="2"/>
  <c r="H15" i="2" s="1"/>
  <c r="E33" i="2"/>
  <c r="H33" i="2" s="1"/>
  <c r="E49" i="2"/>
  <c r="H49" i="2" s="1"/>
  <c r="E65" i="2"/>
  <c r="H65" i="2" s="1"/>
  <c r="E81" i="2"/>
  <c r="H81" i="2" s="1"/>
  <c r="E97" i="2"/>
  <c r="H97" i="2" s="1"/>
  <c r="E113" i="2"/>
  <c r="H113" i="2" s="1"/>
  <c r="E14" i="2"/>
  <c r="H14" i="2" s="1"/>
  <c r="E52" i="2"/>
  <c r="H52" i="2" s="1"/>
  <c r="E84" i="2"/>
  <c r="H84" i="2" s="1"/>
  <c r="E114" i="2"/>
  <c r="H114" i="2" s="1"/>
  <c r="E132" i="2"/>
  <c r="H132" i="2" s="1"/>
  <c r="E148" i="2"/>
  <c r="H148" i="2" s="1"/>
  <c r="E164" i="2"/>
  <c r="H164" i="2" s="1"/>
  <c r="E18" i="2"/>
  <c r="H18" i="2" s="1"/>
  <c r="E72" i="2"/>
  <c r="H72" i="2" s="1"/>
  <c r="E119" i="2"/>
  <c r="H119" i="2" s="1"/>
  <c r="E137" i="2"/>
  <c r="H137" i="2" s="1"/>
  <c r="E155" i="2"/>
  <c r="H155" i="2" s="1"/>
  <c r="E179" i="2"/>
  <c r="H179" i="2" s="1"/>
  <c r="E195" i="2"/>
  <c r="H195" i="2" s="1"/>
  <c r="E211" i="2"/>
  <c r="H211" i="2" s="1"/>
  <c r="E227" i="2"/>
  <c r="H227" i="2" s="1"/>
  <c r="E243" i="2"/>
  <c r="H243" i="2" s="1"/>
  <c r="E259" i="2"/>
  <c r="H259" i="2" s="1"/>
  <c r="E275" i="2"/>
  <c r="H275" i="2" s="1"/>
  <c r="E291" i="2"/>
  <c r="H291" i="2" s="1"/>
  <c r="E307" i="2"/>
  <c r="H307" i="2" s="1"/>
  <c r="E48" i="2"/>
  <c r="H48" i="2" s="1"/>
  <c r="E83" i="2"/>
  <c r="H83" i="2" s="1"/>
  <c r="E110" i="2"/>
  <c r="H110" i="2" s="1"/>
  <c r="E59" i="2"/>
  <c r="H59" i="2" s="1"/>
  <c r="E111" i="2"/>
  <c r="H111" i="2" s="1"/>
  <c r="E147" i="2"/>
  <c r="H147" i="2" s="1"/>
  <c r="E161" i="2"/>
  <c r="H161" i="2" s="1"/>
  <c r="E188" i="2"/>
  <c r="H188" i="2" s="1"/>
  <c r="E206" i="2"/>
  <c r="H206" i="2" s="1"/>
  <c r="E229" i="2"/>
  <c r="H229" i="2" s="1"/>
  <c r="E252" i="2"/>
  <c r="H252" i="2" s="1"/>
  <c r="E270" i="2"/>
  <c r="H270" i="2" s="1"/>
  <c r="E293" i="2"/>
  <c r="H293" i="2" s="1"/>
  <c r="E316" i="2"/>
  <c r="H316" i="2" s="1"/>
  <c r="E330" i="2"/>
  <c r="H330" i="2" s="1"/>
  <c r="E346" i="2"/>
  <c r="H346" i="2" s="1"/>
  <c r="E362" i="2"/>
  <c r="H362" i="2" s="1"/>
  <c r="E378" i="2"/>
  <c r="H378" i="2" s="1"/>
  <c r="E394" i="2"/>
  <c r="H394" i="2" s="1"/>
  <c r="E410" i="2"/>
  <c r="H410" i="2" s="1"/>
  <c r="E426" i="2"/>
  <c r="H426" i="2" s="1"/>
  <c r="E442" i="2"/>
  <c r="H442" i="2" s="1"/>
  <c r="E458" i="2"/>
  <c r="H458" i="2" s="1"/>
  <c r="E474" i="2"/>
  <c r="H474" i="2" s="1"/>
  <c r="E490" i="2"/>
  <c r="H490" i="2" s="1"/>
  <c r="E506" i="2"/>
  <c r="H506" i="2" s="1"/>
  <c r="E522" i="2"/>
  <c r="H522" i="2" s="1"/>
  <c r="E538" i="2"/>
  <c r="H538" i="2" s="1"/>
  <c r="E554" i="2"/>
  <c r="H554" i="2" s="1"/>
  <c r="E570" i="2"/>
  <c r="H570" i="2" s="1"/>
  <c r="E586" i="2"/>
  <c r="H586" i="2" s="1"/>
  <c r="E602" i="2"/>
  <c r="H602" i="2" s="1"/>
  <c r="E32" i="2"/>
  <c r="H32" i="2" s="1"/>
  <c r="E102" i="2"/>
  <c r="H102" i="2" s="1"/>
  <c r="E138" i="2"/>
  <c r="H138" i="2" s="1"/>
  <c r="E157" i="2"/>
  <c r="H157" i="2" s="1"/>
  <c r="E194" i="2"/>
  <c r="H194" i="2" s="1"/>
  <c r="E217" i="2"/>
  <c r="H217" i="2" s="1"/>
  <c r="E240" i="2"/>
  <c r="H240" i="2" s="1"/>
  <c r="E258" i="2"/>
  <c r="H258" i="2" s="1"/>
  <c r="E281" i="2"/>
  <c r="H281" i="2" s="1"/>
  <c r="E304" i="2"/>
  <c r="H304" i="2" s="1"/>
  <c r="E325" i="2"/>
  <c r="H325" i="2" s="1"/>
  <c r="E20" i="2"/>
  <c r="H20" i="2" s="1"/>
  <c r="E127" i="2"/>
  <c r="H127" i="2" s="1"/>
  <c r="E189" i="2"/>
  <c r="H189" i="2" s="1"/>
  <c r="E228" i="2"/>
  <c r="H228" i="2" s="1"/>
  <c r="E278" i="2"/>
  <c r="H278" i="2" s="1"/>
  <c r="E317" i="2"/>
  <c r="H317" i="2" s="1"/>
  <c r="E341" i="2"/>
  <c r="H341" i="2" s="1"/>
  <c r="E364" i="2"/>
  <c r="H364" i="2" s="1"/>
  <c r="E387" i="2"/>
  <c r="H387" i="2" s="1"/>
  <c r="E405" i="2"/>
  <c r="H405" i="2" s="1"/>
  <c r="E428" i="2"/>
  <c r="H428" i="2" s="1"/>
  <c r="E451" i="2"/>
  <c r="H451" i="2" s="1"/>
  <c r="E469" i="2"/>
  <c r="H469" i="2" s="1"/>
  <c r="E492" i="2"/>
  <c r="H492" i="2" s="1"/>
  <c r="E515" i="2"/>
  <c r="H515" i="2" s="1"/>
  <c r="E533" i="2"/>
  <c r="H533" i="2" s="1"/>
  <c r="E556" i="2"/>
  <c r="H556" i="2" s="1"/>
  <c r="E579" i="2"/>
  <c r="H579" i="2" s="1"/>
  <c r="E597" i="2"/>
  <c r="H597" i="2" s="1"/>
  <c r="E617" i="2"/>
  <c r="H617" i="2" s="1"/>
  <c r="E633" i="2"/>
  <c r="H633" i="2" s="1"/>
  <c r="E649" i="2"/>
  <c r="H649" i="2" s="1"/>
  <c r="E665" i="2"/>
  <c r="H665" i="2" s="1"/>
  <c r="E681" i="2"/>
  <c r="H681" i="2" s="1"/>
  <c r="E697" i="2"/>
  <c r="H697" i="2" s="1"/>
  <c r="E713" i="2"/>
  <c r="H713" i="2" s="1"/>
  <c r="E729" i="2"/>
  <c r="H729" i="2" s="1"/>
  <c r="E745" i="2"/>
  <c r="H745" i="2" s="1"/>
  <c r="E761" i="2"/>
  <c r="H761" i="2" s="1"/>
  <c r="E777" i="2"/>
  <c r="H777" i="2" s="1"/>
  <c r="E793" i="2"/>
  <c r="H793" i="2" s="1"/>
  <c r="E809" i="2"/>
  <c r="H809" i="2" s="1"/>
  <c r="E825" i="2"/>
  <c r="H825" i="2" s="1"/>
  <c r="E841" i="2"/>
  <c r="H841" i="2" s="1"/>
  <c r="E857" i="2"/>
  <c r="H857" i="2" s="1"/>
  <c r="E873" i="2"/>
  <c r="H873" i="2" s="1"/>
  <c r="E889" i="2"/>
  <c r="H889" i="2" s="1"/>
  <c r="E905" i="2"/>
  <c r="H905" i="2" s="1"/>
  <c r="E921" i="2"/>
  <c r="H921" i="2" s="1"/>
  <c r="E937" i="2"/>
  <c r="H937" i="2" s="1"/>
  <c r="E953" i="2"/>
  <c r="H953" i="2" s="1"/>
  <c r="E151" i="2"/>
  <c r="H151" i="2" s="1"/>
  <c r="E186" i="2"/>
  <c r="H186" i="2" s="1"/>
  <c r="E225" i="2"/>
  <c r="H225" i="2" s="1"/>
  <c r="E264" i="2"/>
  <c r="H264" i="2" s="1"/>
  <c r="E314" i="2"/>
  <c r="H314" i="2" s="1"/>
  <c r="E343" i="2"/>
  <c r="H343" i="2" s="1"/>
  <c r="E361" i="2"/>
  <c r="H361" i="2" s="1"/>
  <c r="E384" i="2"/>
  <c r="H384" i="2" s="1"/>
  <c r="E407" i="2"/>
  <c r="H407" i="2" s="1"/>
  <c r="E425" i="2"/>
  <c r="H425" i="2" s="1"/>
  <c r="E448" i="2"/>
  <c r="H448" i="2" s="1"/>
  <c r="E471" i="2"/>
  <c r="H471" i="2" s="1"/>
  <c r="E489" i="2"/>
  <c r="H489" i="2" s="1"/>
  <c r="E512" i="2"/>
  <c r="H512" i="2" s="1"/>
  <c r="E56" i="2"/>
  <c r="H56" i="2" s="1"/>
  <c r="E237" i="2"/>
  <c r="H237" i="2" s="1"/>
  <c r="E308" i="2"/>
  <c r="H308" i="2" s="1"/>
  <c r="E363" i="2"/>
  <c r="H363" i="2" s="1"/>
  <c r="E413" i="2"/>
  <c r="H413" i="2" s="1"/>
  <c r="E452" i="2"/>
  <c r="H452" i="2" s="1"/>
  <c r="E491" i="2"/>
  <c r="H491" i="2" s="1"/>
  <c r="E527" i="2"/>
  <c r="H527" i="2" s="1"/>
  <c r="E544" i="2"/>
  <c r="H544" i="2" s="1"/>
  <c r="E589" i="2"/>
  <c r="H589" i="2" s="1"/>
  <c r="E603" i="2"/>
  <c r="H603" i="2" s="1"/>
  <c r="E627" i="2"/>
  <c r="H627" i="2" s="1"/>
  <c r="E650" i="2"/>
  <c r="H650" i="2" s="1"/>
  <c r="E668" i="2"/>
  <c r="H668" i="2" s="1"/>
  <c r="E691" i="2"/>
  <c r="H691" i="2" s="1"/>
  <c r="E714" i="2"/>
  <c r="H714" i="2" s="1"/>
  <c r="E732" i="2"/>
  <c r="H732" i="2" s="1"/>
  <c r="E755" i="2"/>
  <c r="H755" i="2" s="1"/>
  <c r="E778" i="2"/>
  <c r="H778" i="2" s="1"/>
  <c r="E796" i="2"/>
  <c r="H796" i="2" s="1"/>
  <c r="E819" i="2"/>
  <c r="H819" i="2" s="1"/>
  <c r="E842" i="2"/>
  <c r="H842" i="2" s="1"/>
  <c r="E860" i="2"/>
  <c r="H860" i="2" s="1"/>
  <c r="E883" i="2"/>
  <c r="H883" i="2" s="1"/>
  <c r="E906" i="2"/>
  <c r="H906" i="2" s="1"/>
  <c r="E924" i="2"/>
  <c r="H924" i="2" s="1"/>
  <c r="E947" i="2"/>
  <c r="H947" i="2" s="1"/>
  <c r="E964" i="2"/>
  <c r="H964" i="2" s="1"/>
  <c r="E980" i="2"/>
  <c r="H980" i="2" s="1"/>
  <c r="E996" i="2"/>
  <c r="H996" i="2" s="1"/>
  <c r="E1012" i="2"/>
  <c r="H1012" i="2" s="1"/>
  <c r="E1028" i="2"/>
  <c r="H1028" i="2" s="1"/>
  <c r="E1044" i="2"/>
  <c r="H1044" i="2" s="1"/>
  <c r="E1060" i="2"/>
  <c r="H1060" i="2" s="1"/>
  <c r="E1076" i="2"/>
  <c r="H1076" i="2" s="1"/>
  <c r="E1092" i="2"/>
  <c r="H1092" i="2" s="1"/>
  <c r="E1108" i="2"/>
  <c r="H1108" i="2" s="1"/>
  <c r="E1124" i="2"/>
  <c r="H1124" i="2" s="1"/>
  <c r="E1140" i="2"/>
  <c r="H1140" i="2" s="1"/>
  <c r="E1156" i="2"/>
  <c r="H1156" i="2" s="1"/>
  <c r="E1172" i="2"/>
  <c r="H1172" i="2" s="1"/>
  <c r="E1188" i="2"/>
  <c r="H1188" i="2" s="1"/>
  <c r="E202" i="2"/>
  <c r="H202" i="2" s="1"/>
  <c r="E273" i="2"/>
  <c r="H273" i="2" s="1"/>
  <c r="E360" i="2"/>
  <c r="H360" i="2" s="1"/>
  <c r="E399" i="2"/>
  <c r="H399" i="2" s="1"/>
  <c r="E449" i="2"/>
  <c r="H449" i="2" s="1"/>
  <c r="E488" i="2"/>
  <c r="H488" i="2" s="1"/>
  <c r="E523" i="2"/>
  <c r="H523" i="2" s="1"/>
  <c r="E568" i="2"/>
  <c r="H568" i="2" s="1"/>
  <c r="E585" i="2"/>
  <c r="H585" i="2" s="1"/>
  <c r="E615" i="2"/>
  <c r="H615" i="2" s="1"/>
  <c r="E638" i="2"/>
  <c r="H638" i="2" s="1"/>
  <c r="E656" i="2"/>
  <c r="H656" i="2" s="1"/>
  <c r="E679" i="2"/>
  <c r="H679" i="2" s="1"/>
  <c r="E702" i="2"/>
  <c r="H702" i="2" s="1"/>
  <c r="E720" i="2"/>
  <c r="H720" i="2" s="1"/>
  <c r="E743" i="2"/>
  <c r="H743" i="2" s="1"/>
  <c r="E766" i="2"/>
  <c r="H766" i="2" s="1"/>
  <c r="E784" i="2"/>
  <c r="H784" i="2" s="1"/>
  <c r="E807" i="2"/>
  <c r="H807" i="2" s="1"/>
  <c r="E830" i="2"/>
  <c r="H830" i="2" s="1"/>
  <c r="E848" i="2"/>
  <c r="H848" i="2" s="1"/>
  <c r="E871" i="2"/>
  <c r="H871" i="2" s="1"/>
  <c r="E894" i="2"/>
  <c r="H894" i="2" s="1"/>
  <c r="E912" i="2"/>
  <c r="H912" i="2" s="1"/>
  <c r="E935" i="2"/>
  <c r="H935" i="2" s="1"/>
  <c r="E959" i="2"/>
  <c r="H959" i="2" s="1"/>
  <c r="E975" i="2"/>
  <c r="H975" i="2" s="1"/>
  <c r="E129" i="2"/>
  <c r="H129" i="2" s="1"/>
  <c r="E269" i="2"/>
  <c r="H269" i="2" s="1"/>
  <c r="E379" i="2"/>
  <c r="H379" i="2" s="1"/>
  <c r="E493" i="2"/>
  <c r="H493" i="2" s="1"/>
  <c r="E559" i="2"/>
  <c r="H559" i="2" s="1"/>
  <c r="E619" i="2"/>
  <c r="H619" i="2" s="1"/>
  <c r="E658" i="2"/>
  <c r="H658" i="2" s="1"/>
  <c r="E708" i="2"/>
  <c r="H708" i="2" s="1"/>
  <c r="E747" i="2"/>
  <c r="H747" i="2" s="1"/>
  <c r="E786" i="2"/>
  <c r="H786" i="2" s="1"/>
  <c r="E836" i="2"/>
  <c r="H836" i="2" s="1"/>
  <c r="E875" i="2"/>
  <c r="H875" i="2" s="1"/>
  <c r="E914" i="2"/>
  <c r="H914" i="2" s="1"/>
  <c r="E962" i="2"/>
  <c r="H962" i="2" s="1"/>
  <c r="E994" i="2"/>
  <c r="H994" i="2" s="1"/>
  <c r="E1017" i="2"/>
  <c r="H1017" i="2" s="1"/>
  <c r="E1035" i="2"/>
  <c r="H1035" i="2" s="1"/>
  <c r="E1058" i="2"/>
  <c r="H1058" i="2" s="1"/>
  <c r="E1081" i="2"/>
  <c r="H1081" i="2" s="1"/>
  <c r="E1099" i="2"/>
  <c r="H1099" i="2" s="1"/>
  <c r="E1122" i="2"/>
  <c r="H1122" i="2" s="1"/>
  <c r="E1145" i="2"/>
  <c r="H1145" i="2" s="1"/>
  <c r="E1163" i="2"/>
  <c r="H1163" i="2" s="1"/>
  <c r="E1186" i="2"/>
  <c r="H1186" i="2" s="1"/>
  <c r="E1204" i="2"/>
  <c r="H1204" i="2" s="1"/>
  <c r="E1220" i="2"/>
  <c r="H1220" i="2" s="1"/>
  <c r="E1236" i="2"/>
  <c r="H1236" i="2" s="1"/>
  <c r="E1252" i="2"/>
  <c r="H1252" i="2" s="1"/>
  <c r="E1268" i="2"/>
  <c r="H1268" i="2" s="1"/>
  <c r="E1284" i="2"/>
  <c r="H1284" i="2" s="1"/>
  <c r="E1300" i="2"/>
  <c r="H1300" i="2" s="1"/>
  <c r="E1316" i="2"/>
  <c r="H1316" i="2" s="1"/>
  <c r="E1332" i="2"/>
  <c r="H1332" i="2" s="1"/>
  <c r="E1348" i="2"/>
  <c r="H1348" i="2" s="1"/>
  <c r="E1364" i="2"/>
  <c r="H1364" i="2" s="1"/>
  <c r="E1380" i="2"/>
  <c r="H1380" i="2" s="1"/>
  <c r="E1396" i="2"/>
  <c r="H1396" i="2" s="1"/>
  <c r="E1412" i="2"/>
  <c r="H1412" i="2" s="1"/>
  <c r="E1428" i="2"/>
  <c r="H1428" i="2" s="1"/>
  <c r="E1444" i="2"/>
  <c r="H1444" i="2" s="1"/>
  <c r="E1460" i="2"/>
  <c r="H1460" i="2" s="1"/>
  <c r="E1476" i="2"/>
  <c r="H1476" i="2" s="1"/>
  <c r="E1492" i="2"/>
  <c r="H1492" i="2" s="1"/>
  <c r="E1508" i="2"/>
  <c r="H1508" i="2" s="1"/>
  <c r="E1524" i="2"/>
  <c r="H1524" i="2" s="1"/>
  <c r="E1540" i="2"/>
  <c r="H1540" i="2" s="1"/>
  <c r="E1556" i="2"/>
  <c r="H1556" i="2" s="1"/>
  <c r="E1572" i="2"/>
  <c r="H1572" i="2" s="1"/>
  <c r="E1588" i="2"/>
  <c r="H1588" i="2" s="1"/>
  <c r="E1604" i="2"/>
  <c r="H1604" i="2" s="1"/>
  <c r="E1620" i="2"/>
  <c r="H1620" i="2" s="1"/>
  <c r="E1636" i="2"/>
  <c r="H1636" i="2" s="1"/>
  <c r="E1652" i="2"/>
  <c r="H1652" i="2" s="1"/>
  <c r="E1668" i="2"/>
  <c r="H1668" i="2" s="1"/>
  <c r="E1684" i="2"/>
  <c r="H1684" i="2" s="1"/>
  <c r="E1700" i="2"/>
  <c r="H1700" i="2" s="1"/>
  <c r="E1716" i="2"/>
  <c r="H1716" i="2" s="1"/>
  <c r="E241" i="2"/>
  <c r="H241" i="2" s="1"/>
  <c r="E344" i="2"/>
  <c r="H344" i="2" s="1"/>
  <c r="E415" i="2"/>
  <c r="H415" i="2" s="1"/>
  <c r="E536" i="2"/>
  <c r="H536" i="2" s="1"/>
  <c r="E593" i="2"/>
  <c r="H593" i="2" s="1"/>
  <c r="E623" i="2"/>
  <c r="H623" i="2" s="1"/>
  <c r="E662" i="2"/>
  <c r="H662" i="2" s="1"/>
  <c r="E712" i="2"/>
  <c r="H712" i="2" s="1"/>
  <c r="E751" i="2"/>
  <c r="H751" i="2" s="1"/>
  <c r="E790" i="2"/>
  <c r="H790" i="2" s="1"/>
  <c r="E840" i="2"/>
  <c r="H840" i="2" s="1"/>
  <c r="E879" i="2"/>
  <c r="H879" i="2" s="1"/>
  <c r="E918" i="2"/>
  <c r="H918" i="2" s="1"/>
  <c r="E957" i="2"/>
  <c r="H957" i="2" s="1"/>
  <c r="E989" i="2"/>
  <c r="H989" i="2" s="1"/>
  <c r="E1007" i="2"/>
  <c r="H1007" i="2" s="1"/>
  <c r="E1030" i="2"/>
  <c r="H1030" i="2" s="1"/>
  <c r="E1053" i="2"/>
  <c r="H1053" i="2" s="1"/>
  <c r="E1071" i="2"/>
  <c r="H1071" i="2" s="1"/>
  <c r="E1094" i="2"/>
  <c r="H1094" i="2" s="1"/>
  <c r="E397" i="2"/>
  <c r="H397" i="2" s="1"/>
  <c r="E571" i="2"/>
  <c r="H571" i="2" s="1"/>
  <c r="E674" i="2"/>
  <c r="H674" i="2" s="1"/>
  <c r="E788" i="2"/>
  <c r="H788" i="2" s="1"/>
  <c r="E859" i="2"/>
  <c r="H859" i="2" s="1"/>
  <c r="E930" i="2"/>
  <c r="H930" i="2" s="1"/>
  <c r="E1011" i="2"/>
  <c r="H1011" i="2" s="1"/>
  <c r="E1050" i="2"/>
  <c r="H1050" i="2" s="1"/>
  <c r="E1089" i="2"/>
  <c r="H1089" i="2" s="1"/>
  <c r="E1110" i="2"/>
  <c r="H1110" i="2" s="1"/>
  <c r="E1155" i="2"/>
  <c r="H1155" i="2" s="1"/>
  <c r="E1169" i="2"/>
  <c r="H1169" i="2" s="1"/>
  <c r="E1207" i="2"/>
  <c r="H1207" i="2" s="1"/>
  <c r="E1230" i="2"/>
  <c r="H1230" i="2" s="1"/>
  <c r="E1253" i="2"/>
  <c r="H1253" i="2" s="1"/>
  <c r="E1271" i="2"/>
  <c r="H1271" i="2" s="1"/>
  <c r="E1294" i="2"/>
  <c r="H1294" i="2" s="1"/>
  <c r="E1317" i="2"/>
  <c r="H1317" i="2" s="1"/>
  <c r="E1335" i="2"/>
  <c r="H1335" i="2" s="1"/>
  <c r="E1358" i="2"/>
  <c r="H1358" i="2" s="1"/>
  <c r="E1381" i="2"/>
  <c r="H1381" i="2" s="1"/>
  <c r="E1399" i="2"/>
  <c r="H1399" i="2" s="1"/>
  <c r="E1422" i="2"/>
  <c r="H1422" i="2" s="1"/>
  <c r="E1445" i="2"/>
  <c r="H1445" i="2" s="1"/>
  <c r="E1463" i="2"/>
  <c r="H1463" i="2" s="1"/>
  <c r="E1486" i="2"/>
  <c r="H1486" i="2" s="1"/>
  <c r="E1509" i="2"/>
  <c r="H1509" i="2" s="1"/>
  <c r="E1527" i="2"/>
  <c r="H1527" i="2" s="1"/>
  <c r="E1550" i="2"/>
  <c r="H1550" i="2" s="1"/>
  <c r="E1573" i="2"/>
  <c r="H1573" i="2" s="1"/>
  <c r="E1591" i="2"/>
  <c r="H1591" i="2" s="1"/>
  <c r="E1614" i="2"/>
  <c r="H1614" i="2" s="1"/>
  <c r="E1637" i="2"/>
  <c r="H1637" i="2" s="1"/>
  <c r="E1655" i="2"/>
  <c r="H1655" i="2" s="1"/>
  <c r="E1678" i="2"/>
  <c r="H1678" i="2" s="1"/>
  <c r="E1701" i="2"/>
  <c r="H1701" i="2" s="1"/>
  <c r="E1719" i="2"/>
  <c r="H1719" i="2" s="1"/>
  <c r="E1736" i="2"/>
  <c r="H1736" i="2" s="1"/>
  <c r="E1752" i="2"/>
  <c r="H1752" i="2" s="1"/>
  <c r="E1768" i="2"/>
  <c r="H1768" i="2" s="1"/>
  <c r="E1784" i="2"/>
  <c r="H1784" i="2" s="1"/>
  <c r="E1800" i="2"/>
  <c r="H1800" i="2" s="1"/>
  <c r="E1816" i="2"/>
  <c r="H1816" i="2" s="1"/>
  <c r="E1832" i="2"/>
  <c r="H1832" i="2" s="1"/>
  <c r="E1848" i="2"/>
  <c r="H1848" i="2" s="1"/>
  <c r="E1864" i="2"/>
  <c r="H1864" i="2" s="1"/>
  <c r="E1880" i="2"/>
  <c r="H1880" i="2" s="1"/>
  <c r="E1896" i="2"/>
  <c r="H1896" i="2" s="1"/>
  <c r="E1912" i="2"/>
  <c r="H1912" i="2" s="1"/>
  <c r="E1928" i="2"/>
  <c r="H1928" i="2" s="1"/>
  <c r="E1944" i="2"/>
  <c r="H1944" i="2" s="1"/>
  <c r="E1960" i="2"/>
  <c r="H1960" i="2" s="1"/>
  <c r="E1976" i="2"/>
  <c r="H1976" i="2" s="1"/>
  <c r="E1992" i="2"/>
  <c r="H1992" i="2" s="1"/>
  <c r="E2008" i="2"/>
  <c r="H2008" i="2" s="1"/>
  <c r="E2024" i="2"/>
  <c r="H2024" i="2" s="1"/>
  <c r="E2040" i="2"/>
  <c r="H2040" i="2" s="1"/>
  <c r="E2056" i="2"/>
  <c r="H2056" i="2" s="1"/>
  <c r="E2072" i="2"/>
  <c r="H2072" i="2" s="1"/>
  <c r="E2088" i="2"/>
  <c r="H2088" i="2" s="1"/>
  <c r="E2104" i="2"/>
  <c r="H2104" i="2" s="1"/>
  <c r="E2120" i="2"/>
  <c r="H2120" i="2" s="1"/>
  <c r="E2136" i="2"/>
  <c r="H2136" i="2" s="1"/>
  <c r="E2152" i="2"/>
  <c r="H2152" i="2" s="1"/>
  <c r="E2168" i="2"/>
  <c r="H2168" i="2" s="1"/>
  <c r="E2184" i="2"/>
  <c r="H2184" i="2" s="1"/>
  <c r="E2200" i="2"/>
  <c r="H2200" i="2" s="1"/>
  <c r="E2216" i="2"/>
  <c r="H2216" i="2" s="1"/>
  <c r="E2232" i="2"/>
  <c r="H2232" i="2" s="1"/>
  <c r="E2248" i="2"/>
  <c r="H2248" i="2" s="1"/>
  <c r="E2264" i="2"/>
  <c r="H2264" i="2" s="1"/>
  <c r="E2280" i="2"/>
  <c r="H2280" i="2" s="1"/>
  <c r="E2296" i="2"/>
  <c r="H2296" i="2" s="1"/>
  <c r="E2312" i="2"/>
  <c r="H2312" i="2" s="1"/>
  <c r="E2328" i="2"/>
  <c r="H2328" i="2" s="1"/>
  <c r="E2344" i="2"/>
  <c r="H2344" i="2" s="1"/>
  <c r="E2360" i="2"/>
  <c r="H2360" i="2" s="1"/>
  <c r="E2376" i="2"/>
  <c r="H2376" i="2" s="1"/>
  <c r="E2392" i="2"/>
  <c r="H2392" i="2" s="1"/>
  <c r="E2408" i="2"/>
  <c r="H2408" i="2" s="1"/>
  <c r="E2424" i="2"/>
  <c r="H2424" i="2" s="1"/>
  <c r="E2440" i="2"/>
  <c r="H2440" i="2" s="1"/>
  <c r="E2456" i="2"/>
  <c r="H2456" i="2" s="1"/>
  <c r="E2472" i="2"/>
  <c r="H2472" i="2" s="1"/>
  <c r="E2488" i="2"/>
  <c r="H2488" i="2" s="1"/>
  <c r="E2504" i="2"/>
  <c r="H2504" i="2" s="1"/>
  <c r="E2520" i="2"/>
  <c r="H2520" i="2" s="1"/>
  <c r="E2536" i="2"/>
  <c r="H2536" i="2" s="1"/>
  <c r="E2552" i="2"/>
  <c r="H2552" i="2" s="1"/>
  <c r="E2568" i="2"/>
  <c r="H2568" i="2" s="1"/>
  <c r="E2584" i="2"/>
  <c r="H2584" i="2" s="1"/>
  <c r="E2600" i="2"/>
  <c r="H2600" i="2" s="1"/>
  <c r="E2616" i="2"/>
  <c r="H2616" i="2" s="1"/>
  <c r="E2632" i="2"/>
  <c r="H2632" i="2" s="1"/>
  <c r="E2648" i="2"/>
  <c r="H2648" i="2" s="1"/>
  <c r="E2664" i="2"/>
  <c r="H2664" i="2" s="1"/>
  <c r="E2680" i="2"/>
  <c r="H2680" i="2" s="1"/>
  <c r="E2696" i="2"/>
  <c r="H2696" i="2" s="1"/>
  <c r="E2712" i="2"/>
  <c r="H2712" i="2" s="1"/>
  <c r="E2728" i="2"/>
  <c r="H2728" i="2" s="1"/>
  <c r="E2744" i="2"/>
  <c r="H2744" i="2" s="1"/>
  <c r="E2760" i="2"/>
  <c r="H2760" i="2" s="1"/>
  <c r="E2776" i="2"/>
  <c r="H2776" i="2" s="1"/>
  <c r="E2792" i="2"/>
  <c r="H2792" i="2" s="1"/>
  <c r="E2808" i="2"/>
  <c r="H2808" i="2" s="1"/>
  <c r="E2824" i="2"/>
  <c r="H2824" i="2" s="1"/>
  <c r="E2840" i="2"/>
  <c r="H2840" i="2" s="1"/>
  <c r="E2856" i="2"/>
  <c r="H2856" i="2" s="1"/>
  <c r="E2872" i="2"/>
  <c r="H2872" i="2" s="1"/>
  <c r="E2888" i="2"/>
  <c r="H2888" i="2" s="1"/>
  <c r="E2904" i="2"/>
  <c r="H2904" i="2" s="1"/>
  <c r="E2920" i="2"/>
  <c r="H2920" i="2" s="1"/>
  <c r="E2936" i="2"/>
  <c r="H2936" i="2" s="1"/>
  <c r="E319" i="2"/>
  <c r="H319" i="2" s="1"/>
  <c r="E497" i="2"/>
  <c r="H497" i="2" s="1"/>
  <c r="E600" i="2"/>
  <c r="H600" i="2" s="1"/>
  <c r="E696" i="2"/>
  <c r="H696" i="2" s="1"/>
  <c r="E767" i="2"/>
  <c r="H767" i="2" s="1"/>
  <c r="E838" i="2"/>
  <c r="H838" i="2" s="1"/>
  <c r="E952" i="2"/>
  <c r="H952" i="2" s="1"/>
  <c r="E997" i="2"/>
  <c r="H997" i="2" s="1"/>
  <c r="E1047" i="2"/>
  <c r="H1047" i="2" s="1"/>
  <c r="E1086" i="2"/>
  <c r="H1086" i="2" s="1"/>
  <c r="E1134" i="2"/>
  <c r="H1134" i="2" s="1"/>
  <c r="E1151" i="2"/>
  <c r="H1151" i="2" s="1"/>
  <c r="E1191" i="2"/>
  <c r="H1191" i="2" s="1"/>
  <c r="E1211" i="2"/>
  <c r="H1211" i="2" s="1"/>
  <c r="E1234" i="2"/>
  <c r="H1234" i="2" s="1"/>
  <c r="E1257" i="2"/>
  <c r="H1257" i="2" s="1"/>
  <c r="E1275" i="2"/>
  <c r="H1275" i="2" s="1"/>
  <c r="E1298" i="2"/>
  <c r="H1298" i="2" s="1"/>
  <c r="E1321" i="2"/>
  <c r="H1321" i="2" s="1"/>
  <c r="E1339" i="2"/>
  <c r="H1339" i="2" s="1"/>
  <c r="E1362" i="2"/>
  <c r="H1362" i="2" s="1"/>
  <c r="E1385" i="2"/>
  <c r="H1385" i="2" s="1"/>
  <c r="E1403" i="2"/>
  <c r="H1403" i="2" s="1"/>
  <c r="E1426" i="2"/>
  <c r="H1426" i="2" s="1"/>
  <c r="E1449" i="2"/>
  <c r="H1449" i="2" s="1"/>
  <c r="E1467" i="2"/>
  <c r="H1467" i="2" s="1"/>
  <c r="E1490" i="2"/>
  <c r="H1490" i="2" s="1"/>
  <c r="E1513" i="2"/>
  <c r="H1513" i="2" s="1"/>
  <c r="E1531" i="2"/>
  <c r="H1531" i="2" s="1"/>
  <c r="E1554" i="2"/>
  <c r="H1554" i="2" s="1"/>
  <c r="E1577" i="2"/>
  <c r="H1577" i="2" s="1"/>
  <c r="E1595" i="2"/>
  <c r="H1595" i="2" s="1"/>
  <c r="E1618" i="2"/>
  <c r="H1618" i="2" s="1"/>
  <c r="E1641" i="2"/>
  <c r="H1641" i="2" s="1"/>
  <c r="E1659" i="2"/>
  <c r="H1659" i="2" s="1"/>
  <c r="E1682" i="2"/>
  <c r="H1682" i="2" s="1"/>
  <c r="E404" i="2"/>
  <c r="H404" i="2" s="1"/>
  <c r="E628" i="2"/>
  <c r="H628" i="2" s="1"/>
  <c r="E770" i="2"/>
  <c r="H770" i="2" s="1"/>
  <c r="E955" i="2"/>
  <c r="H955" i="2" s="1"/>
  <c r="E1009" i="2"/>
  <c r="H1009" i="2" s="1"/>
  <c r="E1118" i="2"/>
  <c r="H1118" i="2" s="1"/>
  <c r="E1175" i="2"/>
  <c r="H1175" i="2" s="1"/>
  <c r="E1206" i="2"/>
  <c r="H1206" i="2" s="1"/>
  <c r="E1245" i="2"/>
  <c r="H1245" i="2" s="1"/>
  <c r="E1295" i="2"/>
  <c r="H1295" i="2" s="1"/>
  <c r="E1334" i="2"/>
  <c r="H1334" i="2" s="1"/>
  <c r="E1373" i="2"/>
  <c r="H1373" i="2" s="1"/>
  <c r="E1423" i="2"/>
  <c r="H1423" i="2" s="1"/>
  <c r="E1462" i="2"/>
  <c r="H1462" i="2" s="1"/>
  <c r="E1501" i="2"/>
  <c r="H1501" i="2" s="1"/>
  <c r="E1551" i="2"/>
  <c r="H1551" i="2" s="1"/>
  <c r="E1590" i="2"/>
  <c r="H1590" i="2" s="1"/>
  <c r="E1629" i="2"/>
  <c r="H1629" i="2" s="1"/>
  <c r="E1679" i="2"/>
  <c r="H1679" i="2" s="1"/>
  <c r="E1702" i="2"/>
  <c r="H1702" i="2" s="1"/>
  <c r="E1721" i="2"/>
  <c r="H1721" i="2" s="1"/>
  <c r="E1741" i="2"/>
  <c r="H1741" i="2" s="1"/>
  <c r="E1759" i="2"/>
  <c r="H1759" i="2" s="1"/>
  <c r="E1782" i="2"/>
  <c r="H1782" i="2" s="1"/>
  <c r="E1805" i="2"/>
  <c r="H1805" i="2" s="1"/>
  <c r="E1823" i="2"/>
  <c r="H1823" i="2" s="1"/>
  <c r="E1846" i="2"/>
  <c r="H1846" i="2" s="1"/>
  <c r="E1869" i="2"/>
  <c r="H1869" i="2" s="1"/>
  <c r="E1887" i="2"/>
  <c r="H1887" i="2" s="1"/>
  <c r="E1910" i="2"/>
  <c r="H1910" i="2" s="1"/>
  <c r="E1933" i="2"/>
  <c r="H1933" i="2" s="1"/>
  <c r="E1951" i="2"/>
  <c r="H1951" i="2" s="1"/>
  <c r="E1974" i="2"/>
  <c r="H1974" i="2" s="1"/>
  <c r="E1997" i="2"/>
  <c r="H1997" i="2" s="1"/>
  <c r="E2015" i="2"/>
  <c r="H2015" i="2" s="1"/>
  <c r="E2038" i="2"/>
  <c r="H2038" i="2" s="1"/>
  <c r="E2061" i="2"/>
  <c r="H2061" i="2" s="1"/>
  <c r="E2079" i="2"/>
  <c r="H2079" i="2" s="1"/>
  <c r="E2102" i="2"/>
  <c r="H2102" i="2" s="1"/>
  <c r="E2125" i="2"/>
  <c r="H2125" i="2" s="1"/>
  <c r="E2143" i="2"/>
  <c r="H2143" i="2" s="1"/>
  <c r="E2166" i="2"/>
  <c r="H2166" i="2" s="1"/>
  <c r="E2189" i="2"/>
  <c r="H2189" i="2" s="1"/>
  <c r="E2207" i="2"/>
  <c r="H2207" i="2" s="1"/>
  <c r="E2230" i="2"/>
  <c r="H2230" i="2" s="1"/>
  <c r="E2253" i="2"/>
  <c r="H2253" i="2" s="1"/>
  <c r="E2271" i="2"/>
  <c r="H2271" i="2" s="1"/>
  <c r="E2294" i="2"/>
  <c r="H2294" i="2" s="1"/>
  <c r="E2317" i="2"/>
  <c r="H2317" i="2" s="1"/>
  <c r="E2335" i="2"/>
  <c r="H2335" i="2" s="1"/>
  <c r="E2358" i="2"/>
  <c r="H2358" i="2" s="1"/>
  <c r="E2381" i="2"/>
  <c r="H2381" i="2" s="1"/>
  <c r="E2399" i="2"/>
  <c r="H2399" i="2" s="1"/>
  <c r="E2422" i="2"/>
  <c r="H2422" i="2" s="1"/>
  <c r="E2445" i="2"/>
  <c r="H2445" i="2" s="1"/>
  <c r="E2463" i="2"/>
  <c r="H2463" i="2" s="1"/>
  <c r="E2486" i="2"/>
  <c r="H2486" i="2" s="1"/>
  <c r="E2509" i="2"/>
  <c r="H2509" i="2" s="1"/>
  <c r="E2527" i="2"/>
  <c r="H2527" i="2" s="1"/>
  <c r="E2550" i="2"/>
  <c r="H2550" i="2" s="1"/>
  <c r="E2573" i="2"/>
  <c r="H2573" i="2" s="1"/>
  <c r="E2591" i="2"/>
  <c r="H2591" i="2" s="1"/>
  <c r="E2614" i="2"/>
  <c r="H2614" i="2" s="1"/>
  <c r="E2637" i="2"/>
  <c r="H2637" i="2" s="1"/>
  <c r="E2655" i="2"/>
  <c r="H2655" i="2" s="1"/>
  <c r="E2678" i="2"/>
  <c r="H2678" i="2" s="1"/>
  <c r="E2701" i="2"/>
  <c r="H2701" i="2" s="1"/>
  <c r="E2719" i="2"/>
  <c r="H2719" i="2" s="1"/>
  <c r="E2742" i="2"/>
  <c r="H2742" i="2" s="1"/>
  <c r="E2765" i="2"/>
  <c r="H2765" i="2" s="1"/>
  <c r="E2783" i="2"/>
  <c r="H2783" i="2" s="1"/>
  <c r="E2806" i="2"/>
  <c r="H2806" i="2" s="1"/>
  <c r="E2829" i="2"/>
  <c r="H2829" i="2" s="1"/>
  <c r="E2847" i="2"/>
  <c r="H2847" i="2" s="1"/>
  <c r="E2870" i="2"/>
  <c r="H2870" i="2" s="1"/>
  <c r="E2893" i="2"/>
  <c r="H2893" i="2" s="1"/>
  <c r="E2911" i="2"/>
  <c r="H2911" i="2" s="1"/>
  <c r="E2934" i="2"/>
  <c r="H2934" i="2" s="1"/>
  <c r="E305" i="2"/>
  <c r="H305" i="2" s="1"/>
  <c r="E671" i="2"/>
  <c r="H671" i="2" s="1"/>
  <c r="E856" i="2"/>
  <c r="H856" i="2" s="1"/>
  <c r="E1031" i="2"/>
  <c r="H1031" i="2" s="1"/>
  <c r="E1109" i="2"/>
  <c r="H1109" i="2" s="1"/>
  <c r="E1166" i="2"/>
  <c r="H1166" i="2" s="1"/>
  <c r="E1203" i="2"/>
  <c r="H1203" i="2" s="1"/>
  <c r="E1242" i="2"/>
  <c r="H1242" i="2" s="1"/>
  <c r="E1281" i="2"/>
  <c r="H1281" i="2" s="1"/>
  <c r="E1331" i="2"/>
  <c r="H1331" i="2" s="1"/>
  <c r="E1370" i="2"/>
  <c r="H1370" i="2" s="1"/>
  <c r="E1409" i="2"/>
  <c r="H1409" i="2" s="1"/>
  <c r="E1459" i="2"/>
  <c r="H1459" i="2" s="1"/>
  <c r="E1498" i="2"/>
  <c r="H1498" i="2" s="1"/>
  <c r="E1537" i="2"/>
  <c r="H1537" i="2" s="1"/>
  <c r="E1587" i="2"/>
  <c r="H1587" i="2" s="1"/>
  <c r="E1626" i="2"/>
  <c r="H1626" i="2" s="1"/>
  <c r="E1665" i="2"/>
  <c r="H1665" i="2" s="1"/>
  <c r="E1698" i="2"/>
  <c r="H1698" i="2" s="1"/>
  <c r="E1738" i="2"/>
  <c r="H1738" i="2" s="1"/>
  <c r="E1761" i="2"/>
  <c r="H1761" i="2" s="1"/>
  <c r="E1779" i="2"/>
  <c r="H1779" i="2" s="1"/>
  <c r="E1802" i="2"/>
  <c r="H1802" i="2" s="1"/>
  <c r="E1825" i="2"/>
  <c r="H1825" i="2" s="1"/>
  <c r="E1843" i="2"/>
  <c r="H1843" i="2" s="1"/>
  <c r="E1866" i="2"/>
  <c r="H1866" i="2" s="1"/>
  <c r="E1889" i="2"/>
  <c r="H1889" i="2" s="1"/>
  <c r="E1907" i="2"/>
  <c r="H1907" i="2" s="1"/>
  <c r="E1930" i="2"/>
  <c r="H1930" i="2" s="1"/>
  <c r="E1953" i="2"/>
  <c r="H1953" i="2" s="1"/>
  <c r="E1971" i="2"/>
  <c r="H1971" i="2" s="1"/>
  <c r="E1994" i="2"/>
  <c r="H1994" i="2" s="1"/>
  <c r="E2017" i="2"/>
  <c r="H2017" i="2" s="1"/>
  <c r="E2035" i="2"/>
  <c r="H2035" i="2" s="1"/>
  <c r="E2058" i="2"/>
  <c r="H2058" i="2" s="1"/>
  <c r="E2081" i="2"/>
  <c r="H2081" i="2" s="1"/>
  <c r="E2099" i="2"/>
  <c r="H2099" i="2" s="1"/>
  <c r="E2122" i="2"/>
  <c r="H2122" i="2" s="1"/>
  <c r="E2145" i="2"/>
  <c r="H2145" i="2" s="1"/>
  <c r="E2163" i="2"/>
  <c r="H2163" i="2" s="1"/>
  <c r="E2186" i="2"/>
  <c r="H2186" i="2" s="1"/>
  <c r="E2209" i="2"/>
  <c r="H2209" i="2" s="1"/>
  <c r="E2227" i="2"/>
  <c r="H2227" i="2" s="1"/>
  <c r="E2250" i="2"/>
  <c r="H2250" i="2" s="1"/>
  <c r="E2273" i="2"/>
  <c r="H2273" i="2" s="1"/>
  <c r="E2291" i="2"/>
  <c r="H2291" i="2" s="1"/>
  <c r="E2314" i="2"/>
  <c r="H2314" i="2" s="1"/>
  <c r="E2337" i="2"/>
  <c r="H2337" i="2" s="1"/>
  <c r="E2355" i="2"/>
  <c r="H2355" i="2" s="1"/>
  <c r="E2378" i="2"/>
  <c r="H2378" i="2" s="1"/>
  <c r="E2401" i="2"/>
  <c r="H2401" i="2" s="1"/>
  <c r="E2419" i="2"/>
  <c r="H2419" i="2" s="1"/>
  <c r="E2442" i="2"/>
  <c r="H2442" i="2" s="1"/>
  <c r="E2465" i="2"/>
  <c r="H2465" i="2" s="1"/>
  <c r="E2483" i="2"/>
  <c r="H2483" i="2" s="1"/>
  <c r="E2506" i="2"/>
  <c r="H2506" i="2" s="1"/>
  <c r="E276" i="2"/>
  <c r="H276" i="2" s="1"/>
  <c r="E834" i="2"/>
  <c r="H834" i="2" s="1"/>
  <c r="E1091" i="2"/>
  <c r="H1091" i="2" s="1"/>
  <c r="E1187" i="2"/>
  <c r="H1187" i="2" s="1"/>
  <c r="E1311" i="2"/>
  <c r="H1311" i="2" s="1"/>
  <c r="E1382" i="2"/>
  <c r="H1382" i="2" s="1"/>
  <c r="E1453" i="2"/>
  <c r="H1453" i="2" s="1"/>
  <c r="E1567" i="2"/>
  <c r="H1567" i="2" s="1"/>
  <c r="E1638" i="2"/>
  <c r="H1638" i="2" s="1"/>
  <c r="E1733" i="2"/>
  <c r="H1733" i="2" s="1"/>
  <c r="E1783" i="2"/>
  <c r="H1783" i="2" s="1"/>
  <c r="E1822" i="2"/>
  <c r="H1822" i="2" s="1"/>
  <c r="E1861" i="2"/>
  <c r="H1861" i="2" s="1"/>
  <c r="E1911" i="2"/>
  <c r="H1911" i="2" s="1"/>
  <c r="E1950" i="2"/>
  <c r="H1950" i="2" s="1"/>
  <c r="E1989" i="2"/>
  <c r="H1989" i="2" s="1"/>
  <c r="E2039" i="2"/>
  <c r="H2039" i="2" s="1"/>
  <c r="E2078" i="2"/>
  <c r="H2078" i="2" s="1"/>
  <c r="E2117" i="2"/>
  <c r="H2117" i="2" s="1"/>
  <c r="E2167" i="2"/>
  <c r="H2167" i="2" s="1"/>
  <c r="E2206" i="2"/>
  <c r="H2206" i="2" s="1"/>
  <c r="E2245" i="2"/>
  <c r="H2245" i="2" s="1"/>
  <c r="E2295" i="2"/>
  <c r="H2295" i="2" s="1"/>
  <c r="E2334" i="2"/>
  <c r="H2334" i="2" s="1"/>
  <c r="E2373" i="2"/>
  <c r="H2373" i="2" s="1"/>
  <c r="E2423" i="2"/>
  <c r="H2423" i="2" s="1"/>
  <c r="E2462" i="2"/>
  <c r="H2462" i="2" s="1"/>
  <c r="E2501" i="2"/>
  <c r="H2501" i="2" s="1"/>
  <c r="E2537" i="2"/>
  <c r="H2537" i="2" s="1"/>
  <c r="E2554" i="2"/>
  <c r="H2554" i="2" s="1"/>
  <c r="E2599" i="2"/>
  <c r="H2599" i="2" s="1"/>
  <c r="E2613" i="2"/>
  <c r="H2613" i="2" s="1"/>
  <c r="E2658" i="2"/>
  <c r="H2658" i="2" s="1"/>
  <c r="E2675" i="2"/>
  <c r="H2675" i="2" s="1"/>
  <c r="E2715" i="2"/>
  <c r="H2715" i="2" s="1"/>
  <c r="E2734" i="2"/>
  <c r="H2734" i="2" s="1"/>
  <c r="E2753" i="2"/>
  <c r="H2753" i="2" s="1"/>
  <c r="E2793" i="2"/>
  <c r="H2793" i="2" s="1"/>
  <c r="E2810" i="2"/>
  <c r="H2810" i="2" s="1"/>
  <c r="E2855" i="2"/>
  <c r="H2855" i="2" s="1"/>
  <c r="E2869" i="2"/>
  <c r="H2869" i="2" s="1"/>
  <c r="E2914" i="2"/>
  <c r="H2914" i="2" s="1"/>
  <c r="E2931" i="2"/>
  <c r="H2931" i="2" s="1"/>
  <c r="E2947" i="2"/>
  <c r="H2947" i="2" s="1"/>
  <c r="E2963" i="2"/>
  <c r="H2963" i="2" s="1"/>
  <c r="E2979" i="2"/>
  <c r="H2979" i="2" s="1"/>
  <c r="E2995" i="2"/>
  <c r="H2995" i="2" s="1"/>
  <c r="E3011" i="2"/>
  <c r="H3011" i="2" s="1"/>
  <c r="E3027" i="2"/>
  <c r="H3027" i="2" s="1"/>
  <c r="E3043" i="2"/>
  <c r="H3043" i="2" s="1"/>
  <c r="E3059" i="2"/>
  <c r="H3059" i="2" s="1"/>
  <c r="E3075" i="2"/>
  <c r="H3075" i="2" s="1"/>
  <c r="E3091" i="2"/>
  <c r="H3091" i="2" s="1"/>
  <c r="E3107" i="2"/>
  <c r="H3107" i="2" s="1"/>
  <c r="E3123" i="2"/>
  <c r="H3123" i="2" s="1"/>
  <c r="E3139" i="2"/>
  <c r="H3139" i="2" s="1"/>
  <c r="E3155" i="2"/>
  <c r="H3155" i="2" s="1"/>
  <c r="E3171" i="2"/>
  <c r="H3171" i="2" s="1"/>
  <c r="E3187" i="2"/>
  <c r="H3187" i="2" s="1"/>
  <c r="E3203" i="2"/>
  <c r="H3203" i="2" s="1"/>
  <c r="E3219" i="2"/>
  <c r="H3219" i="2" s="1"/>
  <c r="E3235" i="2"/>
  <c r="H3235" i="2" s="1"/>
  <c r="E3251" i="2"/>
  <c r="H3251" i="2" s="1"/>
  <c r="E3267" i="2"/>
  <c r="H3267" i="2" s="1"/>
  <c r="E3283" i="2"/>
  <c r="H3283" i="2" s="1"/>
  <c r="E3299" i="2"/>
  <c r="H3299" i="2" s="1"/>
  <c r="E3315" i="2"/>
  <c r="H3315" i="2" s="1"/>
  <c r="E3331" i="2"/>
  <c r="H3331" i="2" s="1"/>
  <c r="E3347" i="2"/>
  <c r="H3347" i="2" s="1"/>
  <c r="E3363" i="2"/>
  <c r="H3363" i="2" s="1"/>
  <c r="E3379" i="2"/>
  <c r="H3379" i="2" s="1"/>
  <c r="E3395" i="2"/>
  <c r="H3395" i="2" s="1"/>
  <c r="E3411" i="2"/>
  <c r="H3411" i="2" s="1"/>
  <c r="E3427" i="2"/>
  <c r="H3427" i="2" s="1"/>
  <c r="E3443" i="2"/>
  <c r="H3443" i="2" s="1"/>
  <c r="E3459" i="2"/>
  <c r="H3459" i="2" s="1"/>
  <c r="E3475" i="2"/>
  <c r="H3475" i="2" s="1"/>
  <c r="E3491" i="2"/>
  <c r="H3491" i="2" s="1"/>
  <c r="E3507" i="2"/>
  <c r="H3507" i="2" s="1"/>
  <c r="E3523" i="2"/>
  <c r="H3523" i="2" s="1"/>
  <c r="E3539" i="2"/>
  <c r="H3539" i="2" s="1"/>
  <c r="E3555" i="2"/>
  <c r="H3555" i="2" s="1"/>
  <c r="E3571" i="2"/>
  <c r="H3571" i="2" s="1"/>
  <c r="E3587" i="2"/>
  <c r="H3587" i="2" s="1"/>
  <c r="E3603" i="2"/>
  <c r="H3603" i="2" s="1"/>
  <c r="E3619" i="2"/>
  <c r="H3619" i="2" s="1"/>
  <c r="E3635" i="2"/>
  <c r="H3635" i="2" s="1"/>
  <c r="E3651" i="2"/>
  <c r="H3651" i="2" s="1"/>
  <c r="E3667" i="2"/>
  <c r="H3667" i="2" s="1"/>
  <c r="E3683" i="2"/>
  <c r="H3683" i="2" s="1"/>
  <c r="E3699" i="2"/>
  <c r="H3699" i="2" s="1"/>
  <c r="E3715" i="2"/>
  <c r="H3715" i="2" s="1"/>
  <c r="E3731" i="2"/>
  <c r="H3731" i="2" s="1"/>
  <c r="E3747" i="2"/>
  <c r="H3747" i="2" s="1"/>
  <c r="E3763" i="2"/>
  <c r="H3763" i="2" s="1"/>
  <c r="E3779" i="2"/>
  <c r="H3779" i="2" s="1"/>
  <c r="E3795" i="2"/>
  <c r="H3795" i="2" s="1"/>
  <c r="E3811" i="2"/>
  <c r="H3811" i="2" s="1"/>
  <c r="E3827" i="2"/>
  <c r="H3827" i="2" s="1"/>
  <c r="E3843" i="2"/>
  <c r="H3843" i="2" s="1"/>
  <c r="E3859" i="2"/>
  <c r="H3859" i="2" s="1"/>
  <c r="E3875" i="2"/>
  <c r="H3875" i="2" s="1"/>
  <c r="E3891" i="2"/>
  <c r="H3891" i="2" s="1"/>
  <c r="E3907" i="2"/>
  <c r="H3907" i="2" s="1"/>
  <c r="E3923" i="2"/>
  <c r="H3923" i="2" s="1"/>
  <c r="E3939" i="2"/>
  <c r="H3939" i="2" s="1"/>
  <c r="E3955" i="2"/>
  <c r="H3955" i="2" s="1"/>
  <c r="E3971" i="2"/>
  <c r="H3971" i="2" s="1"/>
  <c r="E3987" i="2"/>
  <c r="H3987" i="2" s="1"/>
  <c r="E4003" i="2"/>
  <c r="H4003" i="2" s="1"/>
  <c r="E4019" i="2"/>
  <c r="H4019" i="2" s="1"/>
  <c r="E4035" i="2"/>
  <c r="H4035" i="2" s="1"/>
  <c r="E4051" i="2"/>
  <c r="H4051" i="2" s="1"/>
  <c r="E4067" i="2"/>
  <c r="H4067" i="2" s="1"/>
  <c r="E4083" i="2"/>
  <c r="H4083" i="2" s="1"/>
  <c r="E4099" i="2"/>
  <c r="H4099" i="2" s="1"/>
  <c r="E4115" i="2"/>
  <c r="H4115" i="2" s="1"/>
  <c r="E4131" i="2"/>
  <c r="H4131" i="2" s="1"/>
  <c r="E4147" i="2"/>
  <c r="H4147" i="2" s="1"/>
  <c r="E4163" i="2"/>
  <c r="H4163" i="2" s="1"/>
  <c r="E4179" i="2"/>
  <c r="H4179" i="2" s="1"/>
  <c r="E4195" i="2"/>
  <c r="H4195" i="2" s="1"/>
  <c r="E4211" i="2"/>
  <c r="H4211" i="2" s="1"/>
  <c r="E4227" i="2"/>
  <c r="H4227" i="2" s="1"/>
  <c r="E4243" i="2"/>
  <c r="H4243" i="2" s="1"/>
  <c r="E4259" i="2"/>
  <c r="H4259" i="2" s="1"/>
  <c r="E4275" i="2"/>
  <c r="H4275" i="2" s="1"/>
  <c r="E4291" i="2"/>
  <c r="H4291" i="2" s="1"/>
  <c r="E4307" i="2"/>
  <c r="H4307" i="2" s="1"/>
  <c r="E4323" i="2"/>
  <c r="H4323" i="2" s="1"/>
  <c r="E4339" i="2"/>
  <c r="H4339" i="2" s="1"/>
  <c r="E4355" i="2"/>
  <c r="H4355" i="2" s="1"/>
  <c r="E4371" i="2"/>
  <c r="H4371" i="2" s="1"/>
  <c r="E4387" i="2"/>
  <c r="H4387" i="2" s="1"/>
  <c r="E4403" i="2"/>
  <c r="H4403" i="2" s="1"/>
  <c r="E4419" i="2"/>
  <c r="H4419" i="2" s="1"/>
  <c r="E4435" i="2"/>
  <c r="H4435" i="2" s="1"/>
  <c r="E4451" i="2"/>
  <c r="H4451" i="2" s="1"/>
  <c r="E4467" i="2"/>
  <c r="H4467" i="2" s="1"/>
  <c r="E4483" i="2"/>
  <c r="H4483" i="2" s="1"/>
  <c r="E4499" i="2"/>
  <c r="H4499" i="2" s="1"/>
  <c r="E4515" i="2"/>
  <c r="H4515" i="2" s="1"/>
  <c r="E4531" i="2"/>
  <c r="H4531" i="2" s="1"/>
  <c r="E4547" i="2"/>
  <c r="H4547" i="2" s="1"/>
  <c r="E4563" i="2"/>
  <c r="H4563" i="2" s="1"/>
  <c r="E4579" i="2"/>
  <c r="H4579" i="2" s="1"/>
  <c r="E4595" i="2"/>
  <c r="H4595" i="2" s="1"/>
  <c r="E4611" i="2"/>
  <c r="H4611" i="2" s="1"/>
  <c r="E4627" i="2"/>
  <c r="H4627" i="2" s="1"/>
  <c r="E4643" i="2"/>
  <c r="H4643" i="2" s="1"/>
  <c r="E4659" i="2"/>
  <c r="H4659" i="2" s="1"/>
  <c r="E4675" i="2"/>
  <c r="H4675" i="2" s="1"/>
  <c r="E4691" i="2"/>
  <c r="H4691" i="2" s="1"/>
  <c r="E4707" i="2"/>
  <c r="H4707" i="2" s="1"/>
  <c r="E4723" i="2"/>
  <c r="H4723" i="2" s="1"/>
  <c r="E4739" i="2"/>
  <c r="H4739" i="2" s="1"/>
  <c r="E4755" i="2"/>
  <c r="H4755" i="2" s="1"/>
  <c r="E4771" i="2"/>
  <c r="H4771" i="2" s="1"/>
  <c r="E4787" i="2"/>
  <c r="H4787" i="2" s="1"/>
  <c r="E4803" i="2"/>
  <c r="H4803" i="2" s="1"/>
  <c r="E4819" i="2"/>
  <c r="H4819" i="2" s="1"/>
  <c r="E4835" i="2"/>
  <c r="H4835" i="2" s="1"/>
  <c r="E4851" i="2"/>
  <c r="H4851" i="2" s="1"/>
  <c r="E4867" i="2"/>
  <c r="H4867" i="2" s="1"/>
  <c r="E4883" i="2"/>
  <c r="H4883" i="2" s="1"/>
  <c r="E4899" i="2"/>
  <c r="H4899" i="2" s="1"/>
  <c r="E4915" i="2"/>
  <c r="H4915" i="2" s="1"/>
  <c r="E4931" i="2"/>
  <c r="H4931" i="2" s="1"/>
  <c r="E4947" i="2"/>
  <c r="H4947" i="2" s="1"/>
  <c r="E4963" i="2"/>
  <c r="H4963" i="2" s="1"/>
  <c r="E4979" i="2"/>
  <c r="H4979" i="2" s="1"/>
  <c r="E4995" i="2"/>
  <c r="H4995" i="2" s="1"/>
  <c r="E5011" i="2"/>
  <c r="H5011" i="2" s="1"/>
  <c r="E5027" i="2"/>
  <c r="H5027" i="2" s="1"/>
  <c r="E5043" i="2"/>
  <c r="H5043" i="2" s="1"/>
  <c r="E5059" i="2"/>
  <c r="H5059" i="2" s="1"/>
  <c r="E5075" i="2"/>
  <c r="H5075" i="2" s="1"/>
  <c r="E5091" i="2"/>
  <c r="H5091" i="2" s="1"/>
  <c r="E5107" i="2"/>
  <c r="H5107" i="2" s="1"/>
  <c r="E5123" i="2"/>
  <c r="H5123" i="2" s="1"/>
  <c r="E5139" i="2"/>
  <c r="H5139" i="2" s="1"/>
  <c r="E5155" i="2"/>
  <c r="H5155" i="2" s="1"/>
  <c r="E5171" i="2"/>
  <c r="H5171" i="2" s="1"/>
  <c r="E5187" i="2"/>
  <c r="H5187" i="2" s="1"/>
  <c r="E5203" i="2"/>
  <c r="H5203" i="2" s="1"/>
  <c r="E5219" i="2"/>
  <c r="H5219" i="2" s="1"/>
  <c r="E5235" i="2"/>
  <c r="H5235" i="2" s="1"/>
  <c r="E5251" i="2"/>
  <c r="H5251" i="2" s="1"/>
  <c r="E5267" i="2"/>
  <c r="H5267" i="2" s="1"/>
  <c r="E5283" i="2"/>
  <c r="H5283" i="2" s="1"/>
  <c r="E5299" i="2"/>
  <c r="H5299" i="2" s="1"/>
  <c r="E5315" i="2"/>
  <c r="H5315" i="2" s="1"/>
  <c r="E5331" i="2"/>
  <c r="H5331" i="2" s="1"/>
  <c r="E5347" i="2"/>
  <c r="H5347" i="2" s="1"/>
  <c r="E5363" i="2"/>
  <c r="H5363" i="2" s="1"/>
  <c r="E5379" i="2"/>
  <c r="H5379" i="2" s="1"/>
  <c r="E5395" i="2"/>
  <c r="H5395" i="2" s="1"/>
  <c r="E5411" i="2"/>
  <c r="H5411" i="2" s="1"/>
  <c r="E5427" i="2"/>
  <c r="H5427" i="2" s="1"/>
  <c r="E5443" i="2"/>
  <c r="H5443" i="2" s="1"/>
  <c r="E5459" i="2"/>
  <c r="H5459" i="2" s="1"/>
  <c r="E5475" i="2"/>
  <c r="H5475" i="2" s="1"/>
  <c r="E5491" i="2"/>
  <c r="H5491" i="2" s="1"/>
  <c r="E5507" i="2"/>
  <c r="H5507" i="2" s="1"/>
  <c r="E5523" i="2"/>
  <c r="H5523" i="2" s="1"/>
  <c r="E5539" i="2"/>
  <c r="H5539" i="2" s="1"/>
  <c r="E5555" i="2"/>
  <c r="H5555" i="2" s="1"/>
  <c r="E5571" i="2"/>
  <c r="H5571" i="2" s="1"/>
  <c r="E5587" i="2"/>
  <c r="H5587" i="2" s="1"/>
  <c r="E5603" i="2"/>
  <c r="H5603" i="2" s="1"/>
  <c r="E5619" i="2"/>
  <c r="H5619" i="2" s="1"/>
  <c r="E5635" i="2"/>
  <c r="H5635" i="2" s="1"/>
  <c r="E5651" i="2"/>
  <c r="H5651" i="2" s="1"/>
  <c r="E5667" i="2"/>
  <c r="H5667" i="2" s="1"/>
  <c r="E5683" i="2"/>
  <c r="H5683" i="2" s="1"/>
  <c r="E5699" i="2"/>
  <c r="H5699" i="2" s="1"/>
  <c r="E5715" i="2"/>
  <c r="H5715" i="2" s="1"/>
  <c r="E5731" i="2"/>
  <c r="H5731" i="2" s="1"/>
  <c r="E5747" i="2"/>
  <c r="H5747" i="2" s="1"/>
  <c r="E5763" i="2"/>
  <c r="H5763" i="2" s="1"/>
  <c r="E5779" i="2"/>
  <c r="H5779" i="2" s="1"/>
  <c r="E5795" i="2"/>
  <c r="H5795" i="2" s="1"/>
  <c r="E5811" i="2"/>
  <c r="H5811" i="2" s="1"/>
  <c r="E5827" i="2"/>
  <c r="H5827" i="2" s="1"/>
  <c r="E5843" i="2"/>
  <c r="H5843" i="2" s="1"/>
  <c r="E5859" i="2"/>
  <c r="H5859" i="2" s="1"/>
  <c r="E5875" i="2"/>
  <c r="H5875" i="2" s="1"/>
  <c r="E5891" i="2"/>
  <c r="H5891" i="2" s="1"/>
  <c r="E605" i="2"/>
  <c r="H605" i="2" s="1"/>
  <c r="E920" i="2"/>
  <c r="H920" i="2" s="1"/>
  <c r="E1102" i="2"/>
  <c r="H1102" i="2" s="1"/>
  <c r="E1197" i="2"/>
  <c r="H1197" i="2" s="1"/>
  <c r="E1283" i="2"/>
  <c r="H1283" i="2" s="1"/>
  <c r="E1354" i="2"/>
  <c r="H1354" i="2" s="1"/>
  <c r="E1425" i="2"/>
  <c r="H1425" i="2" s="1"/>
  <c r="E1539" i="2"/>
  <c r="H1539" i="2" s="1"/>
  <c r="E1610" i="2"/>
  <c r="H1610" i="2" s="1"/>
  <c r="E1681" i="2"/>
  <c r="H1681" i="2" s="1"/>
  <c r="E1723" i="2"/>
  <c r="H1723" i="2" s="1"/>
  <c r="E1762" i="2"/>
  <c r="H1762" i="2" s="1"/>
  <c r="E1801" i="2"/>
  <c r="H1801" i="2" s="1"/>
  <c r="E1851" i="2"/>
  <c r="H1851" i="2" s="1"/>
  <c r="E1890" i="2"/>
  <c r="H1890" i="2" s="1"/>
  <c r="E1929" i="2"/>
  <c r="H1929" i="2" s="1"/>
  <c r="E1979" i="2"/>
  <c r="H1979" i="2" s="1"/>
  <c r="E2018" i="2"/>
  <c r="H2018" i="2" s="1"/>
  <c r="E2057" i="2"/>
  <c r="H2057" i="2" s="1"/>
  <c r="E2107" i="2"/>
  <c r="H2107" i="2" s="1"/>
  <c r="E2146" i="2"/>
  <c r="H2146" i="2" s="1"/>
  <c r="E2185" i="2"/>
  <c r="H2185" i="2" s="1"/>
  <c r="E2235" i="2"/>
  <c r="H2235" i="2" s="1"/>
  <c r="E2274" i="2"/>
  <c r="H2274" i="2" s="1"/>
  <c r="E2313" i="2"/>
  <c r="H2313" i="2" s="1"/>
  <c r="E2363" i="2"/>
  <c r="H2363" i="2" s="1"/>
  <c r="E2402" i="2"/>
  <c r="H2402" i="2" s="1"/>
  <c r="E2441" i="2"/>
  <c r="H2441" i="2" s="1"/>
  <c r="E2491" i="2"/>
  <c r="H2491" i="2" s="1"/>
  <c r="E2526" i="2"/>
  <c r="H2526" i="2" s="1"/>
  <c r="E2545" i="2"/>
  <c r="H2545" i="2" s="1"/>
  <c r="E2585" i="2"/>
  <c r="H2585" i="2" s="1"/>
  <c r="E2602" i="2"/>
  <c r="H2602" i="2" s="1"/>
  <c r="E2647" i="2"/>
  <c r="H2647" i="2" s="1"/>
  <c r="E2661" i="2"/>
  <c r="H2661" i="2" s="1"/>
  <c r="E2706" i="2"/>
  <c r="H2706" i="2" s="1"/>
  <c r="E2723" i="2"/>
  <c r="H2723" i="2" s="1"/>
  <c r="E2763" i="2"/>
  <c r="H2763" i="2" s="1"/>
  <c r="E2782" i="2"/>
  <c r="H2782" i="2" s="1"/>
  <c r="E2801" i="2"/>
  <c r="H2801" i="2" s="1"/>
  <c r="E2841" i="2"/>
  <c r="H2841" i="2" s="1"/>
  <c r="E2858" i="2"/>
  <c r="H2858" i="2" s="1"/>
  <c r="E2903" i="2"/>
  <c r="H2903" i="2" s="1"/>
  <c r="E2917" i="2"/>
  <c r="H2917" i="2" s="1"/>
  <c r="E2942" i="2"/>
  <c r="H2942" i="2" s="1"/>
  <c r="E2958" i="2"/>
  <c r="H2958" i="2" s="1"/>
  <c r="E2974" i="2"/>
  <c r="H2974" i="2" s="1"/>
  <c r="E2990" i="2"/>
  <c r="H2990" i="2" s="1"/>
  <c r="E3006" i="2"/>
  <c r="H3006" i="2" s="1"/>
  <c r="E3022" i="2"/>
  <c r="H3022" i="2" s="1"/>
  <c r="E3038" i="2"/>
  <c r="H3038" i="2" s="1"/>
  <c r="E3054" i="2"/>
  <c r="H3054" i="2" s="1"/>
  <c r="E3070" i="2"/>
  <c r="H3070" i="2" s="1"/>
  <c r="E3086" i="2"/>
  <c r="H3086" i="2" s="1"/>
  <c r="E3102" i="2"/>
  <c r="H3102" i="2" s="1"/>
  <c r="E3118" i="2"/>
  <c r="H3118" i="2" s="1"/>
  <c r="E3134" i="2"/>
  <c r="H3134" i="2" s="1"/>
  <c r="E3150" i="2"/>
  <c r="H3150" i="2" s="1"/>
  <c r="E3166" i="2"/>
  <c r="H3166" i="2" s="1"/>
  <c r="E3182" i="2"/>
  <c r="H3182" i="2" s="1"/>
  <c r="E3198" i="2"/>
  <c r="H3198" i="2" s="1"/>
  <c r="E3214" i="2"/>
  <c r="H3214" i="2" s="1"/>
  <c r="E3230" i="2"/>
  <c r="H3230" i="2" s="1"/>
  <c r="E3246" i="2"/>
  <c r="H3246" i="2" s="1"/>
  <c r="E3262" i="2"/>
  <c r="H3262" i="2" s="1"/>
  <c r="E3278" i="2"/>
  <c r="H3278" i="2" s="1"/>
  <c r="E3294" i="2"/>
  <c r="H3294" i="2" s="1"/>
  <c r="E3310" i="2"/>
  <c r="H3310" i="2" s="1"/>
  <c r="E3326" i="2"/>
  <c r="H3326" i="2" s="1"/>
  <c r="E3342" i="2"/>
  <c r="H3342" i="2" s="1"/>
  <c r="E3358" i="2"/>
  <c r="H3358" i="2" s="1"/>
  <c r="E3374" i="2"/>
  <c r="H3374" i="2" s="1"/>
  <c r="E3390" i="2"/>
  <c r="H3390" i="2" s="1"/>
  <c r="E3406" i="2"/>
  <c r="H3406" i="2" s="1"/>
  <c r="E3422" i="2"/>
  <c r="H3422" i="2" s="1"/>
  <c r="E3438" i="2"/>
  <c r="H3438" i="2" s="1"/>
  <c r="E3454" i="2"/>
  <c r="H3454" i="2" s="1"/>
  <c r="E3470" i="2"/>
  <c r="H3470" i="2" s="1"/>
  <c r="E3486" i="2"/>
  <c r="H3486" i="2" s="1"/>
  <c r="E3502" i="2"/>
  <c r="H3502" i="2" s="1"/>
  <c r="E3518" i="2"/>
  <c r="H3518" i="2" s="1"/>
  <c r="E3534" i="2"/>
  <c r="H3534" i="2" s="1"/>
  <c r="E3550" i="2"/>
  <c r="H3550" i="2" s="1"/>
  <c r="E3566" i="2"/>
  <c r="H3566" i="2" s="1"/>
  <c r="E3582" i="2"/>
  <c r="H3582" i="2" s="1"/>
  <c r="E3598" i="2"/>
  <c r="H3598" i="2" s="1"/>
  <c r="E3614" i="2"/>
  <c r="H3614" i="2" s="1"/>
  <c r="E3630" i="2"/>
  <c r="H3630" i="2" s="1"/>
  <c r="E3646" i="2"/>
  <c r="H3646" i="2" s="1"/>
  <c r="E3662" i="2"/>
  <c r="H3662" i="2" s="1"/>
  <c r="E3678" i="2"/>
  <c r="H3678" i="2" s="1"/>
  <c r="E3694" i="2"/>
  <c r="H3694" i="2" s="1"/>
  <c r="E3710" i="2"/>
  <c r="H3710" i="2" s="1"/>
  <c r="E3726" i="2"/>
  <c r="H3726" i="2" s="1"/>
  <c r="E3742" i="2"/>
  <c r="H3742" i="2" s="1"/>
  <c r="E3758" i="2"/>
  <c r="H3758" i="2" s="1"/>
  <c r="E706" i="2"/>
  <c r="H706" i="2" s="1"/>
  <c r="E1041" i="2"/>
  <c r="H1041" i="2" s="1"/>
  <c r="E1293" i="2"/>
  <c r="H1293" i="2" s="1"/>
  <c r="E1478" i="2"/>
  <c r="H1478" i="2" s="1"/>
  <c r="E1663" i="2"/>
  <c r="H1663" i="2" s="1"/>
  <c r="E1749" i="2"/>
  <c r="H1749" i="2" s="1"/>
  <c r="E1863" i="2"/>
  <c r="H1863" i="2" s="1"/>
  <c r="E1934" i="2"/>
  <c r="H1934" i="2" s="1"/>
  <c r="E2005" i="2"/>
  <c r="H2005" i="2" s="1"/>
  <c r="E2119" i="2"/>
  <c r="H2119" i="2" s="1"/>
  <c r="E2190" i="2"/>
  <c r="H2190" i="2" s="1"/>
  <c r="E2261" i="2"/>
  <c r="H2261" i="2" s="1"/>
  <c r="E2375" i="2"/>
  <c r="H2375" i="2" s="1"/>
  <c r="E2446" i="2"/>
  <c r="H2446" i="2" s="1"/>
  <c r="E2517" i="2"/>
  <c r="H2517" i="2" s="1"/>
  <c r="E2581" i="2"/>
  <c r="H2581" i="2" s="1"/>
  <c r="E2638" i="2"/>
  <c r="H2638" i="2" s="1"/>
  <c r="E2695" i="2"/>
  <c r="H2695" i="2" s="1"/>
  <c r="E2761" i="2"/>
  <c r="H2761" i="2" s="1"/>
  <c r="E2818" i="2"/>
  <c r="H2818" i="2" s="1"/>
  <c r="E2875" i="2"/>
  <c r="H2875" i="2" s="1"/>
  <c r="E2913" i="2"/>
  <c r="H2913" i="2" s="1"/>
  <c r="E2973" i="2"/>
  <c r="H2973" i="2" s="1"/>
  <c r="E3005" i="2"/>
  <c r="H3005" i="2" s="1"/>
  <c r="E3037" i="2"/>
  <c r="H3037" i="2" s="1"/>
  <c r="E3069" i="2"/>
  <c r="H3069" i="2" s="1"/>
  <c r="E3101" i="2"/>
  <c r="H3101" i="2" s="1"/>
  <c r="E3133" i="2"/>
  <c r="H3133" i="2" s="1"/>
  <c r="E3165" i="2"/>
  <c r="H3165" i="2" s="1"/>
  <c r="E3197" i="2"/>
  <c r="H3197" i="2" s="1"/>
  <c r="E3229" i="2"/>
  <c r="H3229" i="2" s="1"/>
  <c r="E3261" i="2"/>
  <c r="H3261" i="2" s="1"/>
  <c r="E3293" i="2"/>
  <c r="H3293" i="2" s="1"/>
  <c r="E3325" i="2"/>
  <c r="H3325" i="2" s="1"/>
  <c r="E3357" i="2"/>
  <c r="H3357" i="2" s="1"/>
  <c r="E3389" i="2"/>
  <c r="H3389" i="2" s="1"/>
  <c r="E3421" i="2"/>
  <c r="H3421" i="2" s="1"/>
  <c r="E3453" i="2"/>
  <c r="H3453" i="2" s="1"/>
  <c r="E3485" i="2"/>
  <c r="H3485" i="2" s="1"/>
  <c r="E3517" i="2"/>
  <c r="H3517" i="2" s="1"/>
  <c r="E3549" i="2"/>
  <c r="H3549" i="2" s="1"/>
  <c r="E3581" i="2"/>
  <c r="H3581" i="2" s="1"/>
  <c r="E3613" i="2"/>
  <c r="H3613" i="2" s="1"/>
  <c r="E3645" i="2"/>
  <c r="H3645" i="2" s="1"/>
  <c r="E3677" i="2"/>
  <c r="H3677" i="2" s="1"/>
  <c r="E3709" i="2"/>
  <c r="H3709" i="2" s="1"/>
  <c r="E3741" i="2"/>
  <c r="H3741" i="2" s="1"/>
  <c r="E3772" i="2"/>
  <c r="H3772" i="2" s="1"/>
  <c r="E3790" i="2"/>
  <c r="H3790" i="2" s="1"/>
  <c r="E3813" i="2"/>
  <c r="H3813" i="2" s="1"/>
  <c r="E3836" i="2"/>
  <c r="H3836" i="2" s="1"/>
  <c r="E3854" i="2"/>
  <c r="H3854" i="2" s="1"/>
  <c r="E3877" i="2"/>
  <c r="H3877" i="2" s="1"/>
  <c r="E504" i="2"/>
  <c r="H504" i="2" s="1"/>
  <c r="E1173" i="2"/>
  <c r="H1173" i="2" s="1"/>
  <c r="E1379" i="2"/>
  <c r="H1379" i="2" s="1"/>
  <c r="E1521" i="2"/>
  <c r="H1521" i="2" s="1"/>
  <c r="E1711" i="2"/>
  <c r="H1711" i="2" s="1"/>
  <c r="E1835" i="2"/>
  <c r="H1835" i="2" s="1"/>
  <c r="E1906" i="2"/>
  <c r="H1906" i="2" s="1"/>
  <c r="E1977" i="2"/>
  <c r="H1977" i="2" s="1"/>
  <c r="E2091" i="2"/>
  <c r="H2091" i="2" s="1"/>
  <c r="E2162" i="2"/>
  <c r="H2162" i="2" s="1"/>
  <c r="E2233" i="2"/>
  <c r="H2233" i="2" s="1"/>
  <c r="E2347" i="2"/>
  <c r="H2347" i="2" s="1"/>
  <c r="E2418" i="2"/>
  <c r="H2418" i="2" s="1"/>
  <c r="E2489" i="2"/>
  <c r="H2489" i="2" s="1"/>
  <c r="E2563" i="2"/>
  <c r="H2563" i="2" s="1"/>
  <c r="E2629" i="2"/>
  <c r="H2629" i="2" s="1"/>
  <c r="E2686" i="2"/>
  <c r="H2686" i="2" s="1"/>
  <c r="E2743" i="2"/>
  <c r="H2743" i="2" s="1"/>
  <c r="E2809" i="2"/>
  <c r="H2809" i="2" s="1"/>
  <c r="E2866" i="2"/>
  <c r="H2866" i="2" s="1"/>
  <c r="E2923" i="2"/>
  <c r="H2923" i="2" s="1"/>
  <c r="E2952" i="2"/>
  <c r="H2952" i="2" s="1"/>
  <c r="E2984" i="2"/>
  <c r="H2984" i="2" s="1"/>
  <c r="E3016" i="2"/>
  <c r="H3016" i="2" s="1"/>
  <c r="E3048" i="2"/>
  <c r="H3048" i="2" s="1"/>
  <c r="E3080" i="2"/>
  <c r="H3080" i="2" s="1"/>
  <c r="E3112" i="2"/>
  <c r="H3112" i="2" s="1"/>
  <c r="E3144" i="2"/>
  <c r="H3144" i="2" s="1"/>
  <c r="E3176" i="2"/>
  <c r="H3176" i="2" s="1"/>
  <c r="E3208" i="2"/>
  <c r="H3208" i="2" s="1"/>
  <c r="E3240" i="2"/>
  <c r="H3240" i="2" s="1"/>
  <c r="E3272" i="2"/>
  <c r="H3272" i="2" s="1"/>
  <c r="E3304" i="2"/>
  <c r="H3304" i="2" s="1"/>
  <c r="E3336" i="2"/>
  <c r="H3336" i="2" s="1"/>
  <c r="E3368" i="2"/>
  <c r="H3368" i="2" s="1"/>
  <c r="E3400" i="2"/>
  <c r="H3400" i="2" s="1"/>
  <c r="E3432" i="2"/>
  <c r="H3432" i="2" s="1"/>
  <c r="E3464" i="2"/>
  <c r="H3464" i="2" s="1"/>
  <c r="E3496" i="2"/>
  <c r="H3496" i="2" s="1"/>
  <c r="E3528" i="2"/>
  <c r="H3528" i="2" s="1"/>
  <c r="E3560" i="2"/>
  <c r="H3560" i="2" s="1"/>
  <c r="E3592" i="2"/>
  <c r="H3592" i="2" s="1"/>
  <c r="E3624" i="2"/>
  <c r="H3624" i="2" s="1"/>
  <c r="E3656" i="2"/>
  <c r="H3656" i="2" s="1"/>
  <c r="E3688" i="2"/>
  <c r="H3688" i="2" s="1"/>
  <c r="E3720" i="2"/>
  <c r="H3720" i="2" s="1"/>
  <c r="E3752" i="2"/>
  <c r="H3752" i="2" s="1"/>
  <c r="E3778" i="2"/>
  <c r="H3778" i="2" s="1"/>
  <c r="E3801" i="2"/>
  <c r="H3801" i="2" s="1"/>
  <c r="E3824" i="2"/>
  <c r="H3824" i="2" s="1"/>
  <c r="E3842" i="2"/>
  <c r="H3842" i="2" s="1"/>
  <c r="E3865" i="2"/>
  <c r="H3865" i="2" s="1"/>
  <c r="E3888" i="2"/>
  <c r="H3888" i="2" s="1"/>
  <c r="E3906" i="2"/>
  <c r="H3906" i="2" s="1"/>
  <c r="E3929" i="2"/>
  <c r="H3929" i="2" s="1"/>
  <c r="E3952" i="2"/>
  <c r="H3952" i="2" s="1"/>
  <c r="E3970" i="2"/>
  <c r="H3970" i="2" s="1"/>
  <c r="E3993" i="2"/>
  <c r="H3993" i="2" s="1"/>
  <c r="E4016" i="2"/>
  <c r="H4016" i="2" s="1"/>
  <c r="E4034" i="2"/>
  <c r="H4034" i="2" s="1"/>
  <c r="E4057" i="2"/>
  <c r="H4057" i="2" s="1"/>
  <c r="E4080" i="2"/>
  <c r="H4080" i="2" s="1"/>
  <c r="E4098" i="2"/>
  <c r="H4098" i="2" s="1"/>
  <c r="E4121" i="2"/>
  <c r="H4121" i="2" s="1"/>
  <c r="E4144" i="2"/>
  <c r="H4144" i="2" s="1"/>
  <c r="E4162" i="2"/>
  <c r="H4162" i="2" s="1"/>
  <c r="E4185" i="2"/>
  <c r="H4185" i="2" s="1"/>
  <c r="E4208" i="2"/>
  <c r="H4208" i="2" s="1"/>
  <c r="E4226" i="2"/>
  <c r="H4226" i="2" s="1"/>
  <c r="E4249" i="2"/>
  <c r="H4249" i="2" s="1"/>
  <c r="E4272" i="2"/>
  <c r="H4272" i="2" s="1"/>
  <c r="E4290" i="2"/>
  <c r="H4290" i="2" s="1"/>
  <c r="E4313" i="2"/>
  <c r="H4313" i="2" s="1"/>
  <c r="E4336" i="2"/>
  <c r="H4336" i="2" s="1"/>
  <c r="E4354" i="2"/>
  <c r="H4354" i="2" s="1"/>
  <c r="E4377" i="2"/>
  <c r="H4377" i="2" s="1"/>
  <c r="E4400" i="2"/>
  <c r="H4400" i="2" s="1"/>
  <c r="E4418" i="2"/>
  <c r="H4418" i="2" s="1"/>
  <c r="E4441" i="2"/>
  <c r="H4441" i="2" s="1"/>
  <c r="E4464" i="2"/>
  <c r="H4464" i="2" s="1"/>
  <c r="E4482" i="2"/>
  <c r="H4482" i="2" s="1"/>
  <c r="E4505" i="2"/>
  <c r="H4505" i="2" s="1"/>
  <c r="E4528" i="2"/>
  <c r="H4528" i="2" s="1"/>
  <c r="E4546" i="2"/>
  <c r="H4546" i="2" s="1"/>
  <c r="E4569" i="2"/>
  <c r="H4569" i="2" s="1"/>
  <c r="E4592" i="2"/>
  <c r="H4592" i="2" s="1"/>
  <c r="E4610" i="2"/>
  <c r="H4610" i="2" s="1"/>
  <c r="E4633" i="2"/>
  <c r="H4633" i="2" s="1"/>
  <c r="E4656" i="2"/>
  <c r="H4656" i="2" s="1"/>
  <c r="E4674" i="2"/>
  <c r="H4674" i="2" s="1"/>
  <c r="E4697" i="2"/>
  <c r="H4697" i="2" s="1"/>
  <c r="E4720" i="2"/>
  <c r="H4720" i="2" s="1"/>
  <c r="E4738" i="2"/>
  <c r="H4738" i="2" s="1"/>
  <c r="E4761" i="2"/>
  <c r="H4761" i="2" s="1"/>
  <c r="E4784" i="2"/>
  <c r="H4784" i="2" s="1"/>
  <c r="E4802" i="2"/>
  <c r="H4802" i="2" s="1"/>
  <c r="E4825" i="2"/>
  <c r="H4825" i="2" s="1"/>
  <c r="E4848" i="2"/>
  <c r="H4848" i="2" s="1"/>
  <c r="E4866" i="2"/>
  <c r="H4866" i="2" s="1"/>
  <c r="E4889" i="2"/>
  <c r="H4889" i="2" s="1"/>
  <c r="E4912" i="2"/>
  <c r="H4912" i="2" s="1"/>
  <c r="E4930" i="2"/>
  <c r="H4930" i="2" s="1"/>
  <c r="E4953" i="2"/>
  <c r="H4953" i="2" s="1"/>
  <c r="E4976" i="2"/>
  <c r="H4976" i="2" s="1"/>
  <c r="E4994" i="2"/>
  <c r="H4994" i="2" s="1"/>
  <c r="E5017" i="2"/>
  <c r="H5017" i="2" s="1"/>
  <c r="E5040" i="2"/>
  <c r="H5040" i="2" s="1"/>
  <c r="E5058" i="2"/>
  <c r="H5058" i="2" s="1"/>
  <c r="E5081" i="2"/>
  <c r="H5081" i="2" s="1"/>
  <c r="E5104" i="2"/>
  <c r="H5104" i="2" s="1"/>
  <c r="E5122" i="2"/>
  <c r="H5122" i="2" s="1"/>
  <c r="E5145" i="2"/>
  <c r="H5145" i="2" s="1"/>
  <c r="E5168" i="2"/>
  <c r="H5168" i="2" s="1"/>
  <c r="E1182" i="2"/>
  <c r="H1182" i="2" s="1"/>
  <c r="E1471" i="2"/>
  <c r="H1471" i="2" s="1"/>
  <c r="E1774" i="2"/>
  <c r="H1774" i="2" s="1"/>
  <c r="E1959" i="2"/>
  <c r="H1959" i="2" s="1"/>
  <c r="E2101" i="2"/>
  <c r="H2101" i="2" s="1"/>
  <c r="E2286" i="2"/>
  <c r="H2286" i="2" s="1"/>
  <c r="E2471" i="2"/>
  <c r="H2471" i="2" s="1"/>
  <c r="E2593" i="2"/>
  <c r="H2593" i="2" s="1"/>
  <c r="E2707" i="2"/>
  <c r="H2707" i="2" s="1"/>
  <c r="E2830" i="2"/>
  <c r="H2830" i="2" s="1"/>
  <c r="E2953" i="2"/>
  <c r="H2953" i="2" s="1"/>
  <c r="E3017" i="2"/>
  <c r="H3017" i="2" s="1"/>
  <c r="E3081" i="2"/>
  <c r="H3081" i="2" s="1"/>
  <c r="E3145" i="2"/>
  <c r="H3145" i="2" s="1"/>
  <c r="E3209" i="2"/>
  <c r="H3209" i="2" s="1"/>
  <c r="E3273" i="2"/>
  <c r="H3273" i="2" s="1"/>
  <c r="E3337" i="2"/>
  <c r="H3337" i="2" s="1"/>
  <c r="E3401" i="2"/>
  <c r="H3401" i="2" s="1"/>
  <c r="E3465" i="2"/>
  <c r="H3465" i="2" s="1"/>
  <c r="E3529" i="2"/>
  <c r="H3529" i="2" s="1"/>
  <c r="E3593" i="2"/>
  <c r="H3593" i="2" s="1"/>
  <c r="E3657" i="2"/>
  <c r="H3657" i="2" s="1"/>
  <c r="E3721" i="2"/>
  <c r="H3721" i="2" s="1"/>
  <c r="E3773" i="2"/>
  <c r="H3773" i="2" s="1"/>
  <c r="E3812" i="2"/>
  <c r="H3812" i="2" s="1"/>
  <c r="E3862" i="2"/>
  <c r="H3862" i="2" s="1"/>
  <c r="E3896" i="2"/>
  <c r="H3896" i="2" s="1"/>
  <c r="E3941" i="2"/>
  <c r="H3941" i="2" s="1"/>
  <c r="E3958" i="2"/>
  <c r="H3958" i="2" s="1"/>
  <c r="E3998" i="2"/>
  <c r="H3998" i="2" s="1"/>
  <c r="E4017" i="2"/>
  <c r="H4017" i="2" s="1"/>
  <c r="E4036" i="2"/>
  <c r="H4036" i="2" s="1"/>
  <c r="E4076" i="2"/>
  <c r="H4076" i="2" s="1"/>
  <c r="E4093" i="2"/>
  <c r="H4093" i="2" s="1"/>
  <c r="E4138" i="2"/>
  <c r="H4138" i="2" s="1"/>
  <c r="E4152" i="2"/>
  <c r="H4152" i="2" s="1"/>
  <c r="E4197" i="2"/>
  <c r="H4197" i="2" s="1"/>
  <c r="E4214" i="2"/>
  <c r="H4214" i="2" s="1"/>
  <c r="E4254" i="2"/>
  <c r="H4254" i="2" s="1"/>
  <c r="E4273" i="2"/>
  <c r="H4273" i="2" s="1"/>
  <c r="E4292" i="2"/>
  <c r="H4292" i="2" s="1"/>
  <c r="E4332" i="2"/>
  <c r="H4332" i="2" s="1"/>
  <c r="E4349" i="2"/>
  <c r="H4349" i="2" s="1"/>
  <c r="E4394" i="2"/>
  <c r="H4394" i="2" s="1"/>
  <c r="E4408" i="2"/>
  <c r="H4408" i="2" s="1"/>
  <c r="E4453" i="2"/>
  <c r="H4453" i="2" s="1"/>
  <c r="E4470" i="2"/>
  <c r="H4470" i="2" s="1"/>
  <c r="E4510" i="2"/>
  <c r="H4510" i="2" s="1"/>
  <c r="E4529" i="2"/>
  <c r="H4529" i="2" s="1"/>
  <c r="E4548" i="2"/>
  <c r="H4548" i="2" s="1"/>
  <c r="E4588" i="2"/>
  <c r="H4588" i="2" s="1"/>
  <c r="E4605" i="2"/>
  <c r="H4605" i="2" s="1"/>
  <c r="E4650" i="2"/>
  <c r="H4650" i="2" s="1"/>
  <c r="E4664" i="2"/>
  <c r="H4664" i="2" s="1"/>
  <c r="E4709" i="2"/>
  <c r="H4709" i="2" s="1"/>
  <c r="E4726" i="2"/>
  <c r="H4726" i="2" s="1"/>
  <c r="E4766" i="2"/>
  <c r="H4766" i="2" s="1"/>
  <c r="E4785" i="2"/>
  <c r="H4785" i="2" s="1"/>
  <c r="E4804" i="2"/>
  <c r="H4804" i="2" s="1"/>
  <c r="E4844" i="2"/>
  <c r="H4844" i="2" s="1"/>
  <c r="E4861" i="2"/>
  <c r="H4861" i="2" s="1"/>
  <c r="E4906" i="2"/>
  <c r="H4906" i="2" s="1"/>
  <c r="E4920" i="2"/>
  <c r="H4920" i="2" s="1"/>
  <c r="E4965" i="2"/>
  <c r="H4965" i="2" s="1"/>
  <c r="E4982" i="2"/>
  <c r="H4982" i="2" s="1"/>
  <c r="E5022" i="2"/>
  <c r="H5022" i="2" s="1"/>
  <c r="E5041" i="2"/>
  <c r="H5041" i="2" s="1"/>
  <c r="E5060" i="2"/>
  <c r="H5060" i="2" s="1"/>
  <c r="E5100" i="2"/>
  <c r="H5100" i="2" s="1"/>
  <c r="E5117" i="2"/>
  <c r="H5117" i="2" s="1"/>
  <c r="E5162" i="2"/>
  <c r="H5162" i="2" s="1"/>
  <c r="E5176" i="2"/>
  <c r="H5176" i="2" s="1"/>
  <c r="E5198" i="2"/>
  <c r="H5198" i="2" s="1"/>
  <c r="E5221" i="2"/>
  <c r="H5221" i="2" s="1"/>
  <c r="E5244" i="2"/>
  <c r="H5244" i="2" s="1"/>
  <c r="E5262" i="2"/>
  <c r="H5262" i="2" s="1"/>
  <c r="E5285" i="2"/>
  <c r="H5285" i="2" s="1"/>
  <c r="E5308" i="2"/>
  <c r="H5308" i="2" s="1"/>
  <c r="E5326" i="2"/>
  <c r="H5326" i="2" s="1"/>
  <c r="E5349" i="2"/>
  <c r="H5349" i="2" s="1"/>
  <c r="E5372" i="2"/>
  <c r="H5372" i="2" s="1"/>
  <c r="E5390" i="2"/>
  <c r="H5390" i="2" s="1"/>
  <c r="E5413" i="2"/>
  <c r="H5413" i="2" s="1"/>
  <c r="E5436" i="2"/>
  <c r="H5436" i="2" s="1"/>
  <c r="E5454" i="2"/>
  <c r="H5454" i="2" s="1"/>
  <c r="E5477" i="2"/>
  <c r="H5477" i="2" s="1"/>
  <c r="E5500" i="2"/>
  <c r="H5500" i="2" s="1"/>
  <c r="E5518" i="2"/>
  <c r="H5518" i="2" s="1"/>
  <c r="E5541" i="2"/>
  <c r="H5541" i="2" s="1"/>
  <c r="E5564" i="2"/>
  <c r="H5564" i="2" s="1"/>
  <c r="E5582" i="2"/>
  <c r="H5582" i="2" s="1"/>
  <c r="E5605" i="2"/>
  <c r="H5605" i="2" s="1"/>
  <c r="E5628" i="2"/>
  <c r="H5628" i="2" s="1"/>
  <c r="E5646" i="2"/>
  <c r="H5646" i="2" s="1"/>
  <c r="E5669" i="2"/>
  <c r="H5669" i="2" s="1"/>
  <c r="E5692" i="2"/>
  <c r="H5692" i="2" s="1"/>
  <c r="E5710" i="2"/>
  <c r="H5710" i="2" s="1"/>
  <c r="E5733" i="2"/>
  <c r="H5733" i="2" s="1"/>
  <c r="E5756" i="2"/>
  <c r="H5756" i="2" s="1"/>
  <c r="E5774" i="2"/>
  <c r="H5774" i="2" s="1"/>
  <c r="E5797" i="2"/>
  <c r="H5797" i="2" s="1"/>
  <c r="E5820" i="2"/>
  <c r="H5820" i="2" s="1"/>
  <c r="E5838" i="2"/>
  <c r="H5838" i="2" s="1"/>
  <c r="E5861" i="2"/>
  <c r="H5861" i="2" s="1"/>
  <c r="E5884" i="2"/>
  <c r="H5884" i="2" s="1"/>
  <c r="E5902" i="2"/>
  <c r="H5902" i="2" s="1"/>
  <c r="E5918" i="2"/>
  <c r="H5918" i="2" s="1"/>
  <c r="E5934" i="2"/>
  <c r="H5934" i="2" s="1"/>
  <c r="E5950" i="2"/>
  <c r="H5950" i="2" s="1"/>
  <c r="E5966" i="2"/>
  <c r="H5966" i="2" s="1"/>
  <c r="E5982" i="2"/>
  <c r="H5982" i="2" s="1"/>
  <c r="E5998" i="2"/>
  <c r="H5998" i="2" s="1"/>
  <c r="E6014" i="2"/>
  <c r="H6014" i="2" s="1"/>
  <c r="E6030" i="2"/>
  <c r="H6030" i="2" s="1"/>
  <c r="E6046" i="2"/>
  <c r="H6046" i="2" s="1"/>
  <c r="E6062" i="2"/>
  <c r="H6062" i="2" s="1"/>
  <c r="E6078" i="2"/>
  <c r="H6078" i="2" s="1"/>
  <c r="E6094" i="2"/>
  <c r="H6094" i="2" s="1"/>
  <c r="E6110" i="2"/>
  <c r="H6110" i="2" s="1"/>
  <c r="E6126" i="2"/>
  <c r="H6126" i="2" s="1"/>
  <c r="E6142" i="2"/>
  <c r="H6142" i="2" s="1"/>
  <c r="E6158" i="2"/>
  <c r="H6158" i="2" s="1"/>
  <c r="E6174" i="2"/>
  <c r="H6174" i="2" s="1"/>
  <c r="E6190" i="2"/>
  <c r="H6190" i="2" s="1"/>
  <c r="E6206" i="2"/>
  <c r="H6206" i="2" s="1"/>
  <c r="E6222" i="2"/>
  <c r="H6222" i="2" s="1"/>
  <c r="E6238" i="2"/>
  <c r="H6238" i="2" s="1"/>
  <c r="E6254" i="2"/>
  <c r="H6254" i="2" s="1"/>
  <c r="E6270" i="2"/>
  <c r="H6270" i="2" s="1"/>
  <c r="E6286" i="2"/>
  <c r="H6286" i="2" s="1"/>
  <c r="E6302" i="2"/>
  <c r="H6302" i="2" s="1"/>
  <c r="E6318" i="2"/>
  <c r="H6318" i="2" s="1"/>
  <c r="E6334" i="2"/>
  <c r="H6334" i="2" s="1"/>
  <c r="E6350" i="2"/>
  <c r="H6350" i="2" s="1"/>
  <c r="E6366" i="2"/>
  <c r="H6366" i="2" s="1"/>
  <c r="E6382" i="2"/>
  <c r="H6382" i="2" s="1"/>
  <c r="E6398" i="2"/>
  <c r="H6398" i="2" s="1"/>
  <c r="E6414" i="2"/>
  <c r="H6414" i="2" s="1"/>
  <c r="E6430" i="2"/>
  <c r="H6430" i="2" s="1"/>
  <c r="E6446" i="2"/>
  <c r="H6446" i="2" s="1"/>
  <c r="E6462" i="2"/>
  <c r="H6462" i="2" s="1"/>
  <c r="E6478" i="2"/>
  <c r="H6478" i="2" s="1"/>
  <c r="E6494" i="2"/>
  <c r="H6494" i="2" s="1"/>
  <c r="E6510" i="2"/>
  <c r="H6510" i="2" s="1"/>
  <c r="E6526" i="2"/>
  <c r="H6526" i="2" s="1"/>
  <c r="E6542" i="2"/>
  <c r="H6542" i="2" s="1"/>
  <c r="E6558" i="2"/>
  <c r="H6558" i="2" s="1"/>
  <c r="E6574" i="2"/>
  <c r="H6574" i="2" s="1"/>
  <c r="E6590" i="2"/>
  <c r="H6590" i="2" s="1"/>
  <c r="E6606" i="2"/>
  <c r="H6606" i="2" s="1"/>
  <c r="E6622" i="2"/>
  <c r="H6622" i="2" s="1"/>
  <c r="E6638" i="2"/>
  <c r="H6638" i="2" s="1"/>
  <c r="E6654" i="2"/>
  <c r="H6654" i="2" s="1"/>
  <c r="E6670" i="2"/>
  <c r="H6670" i="2" s="1"/>
  <c r="E6686" i="2"/>
  <c r="H6686" i="2" s="1"/>
  <c r="E6702" i="2"/>
  <c r="H6702" i="2" s="1"/>
  <c r="E6718" i="2"/>
  <c r="H6718" i="2" s="1"/>
  <c r="E6734" i="2"/>
  <c r="H6734" i="2" s="1"/>
  <c r="E6750" i="2"/>
  <c r="H6750" i="2" s="1"/>
  <c r="E6766" i="2"/>
  <c r="H6766" i="2" s="1"/>
  <c r="E6782" i="2"/>
  <c r="H6782" i="2" s="1"/>
  <c r="E6798" i="2"/>
  <c r="H6798" i="2" s="1"/>
  <c r="E6814" i="2"/>
  <c r="H6814" i="2" s="1"/>
  <c r="E6830" i="2"/>
  <c r="H6830" i="2" s="1"/>
  <c r="E6846" i="2"/>
  <c r="H6846" i="2" s="1"/>
  <c r="E6862" i="2"/>
  <c r="H6862" i="2" s="1"/>
  <c r="E6878" i="2"/>
  <c r="H6878" i="2" s="1"/>
  <c r="E6894" i="2"/>
  <c r="H6894" i="2" s="1"/>
  <c r="E6910" i="2"/>
  <c r="H6910" i="2" s="1"/>
  <c r="E6926" i="2"/>
  <c r="H6926" i="2" s="1"/>
  <c r="E6942" i="2"/>
  <c r="H6942" i="2" s="1"/>
  <c r="E6958" i="2"/>
  <c r="H6958" i="2" s="1"/>
  <c r="E6974" i="2"/>
  <c r="H6974" i="2" s="1"/>
  <c r="E6990" i="2"/>
  <c r="H6990" i="2" s="1"/>
  <c r="E7006" i="2"/>
  <c r="H7006" i="2" s="1"/>
  <c r="E7022" i="2"/>
  <c r="H7022" i="2" s="1"/>
  <c r="E7038" i="2"/>
  <c r="H7038" i="2" s="1"/>
  <c r="E7054" i="2"/>
  <c r="H7054" i="2" s="1"/>
  <c r="E7070" i="2"/>
  <c r="H7070" i="2" s="1"/>
  <c r="E7086" i="2"/>
  <c r="H7086" i="2" s="1"/>
  <c r="E7102" i="2"/>
  <c r="H7102" i="2" s="1"/>
  <c r="E7118" i="2"/>
  <c r="H7118" i="2" s="1"/>
  <c r="E7134" i="2"/>
  <c r="H7134" i="2" s="1"/>
  <c r="E7150" i="2"/>
  <c r="H7150" i="2" s="1"/>
  <c r="E7166" i="2"/>
  <c r="H7166" i="2" s="1"/>
  <c r="E7182" i="2"/>
  <c r="H7182" i="2" s="1"/>
  <c r="E7198" i="2"/>
  <c r="H7198" i="2" s="1"/>
  <c r="E7214" i="2"/>
  <c r="H7214" i="2" s="1"/>
  <c r="E7230" i="2"/>
  <c r="H7230" i="2" s="1"/>
  <c r="E7246" i="2"/>
  <c r="H7246" i="2" s="1"/>
  <c r="E7262" i="2"/>
  <c r="H7262" i="2" s="1"/>
  <c r="E7278" i="2"/>
  <c r="H7278" i="2" s="1"/>
  <c r="E7294" i="2"/>
  <c r="H7294" i="2" s="1"/>
  <c r="E7310" i="2"/>
  <c r="H7310" i="2" s="1"/>
  <c r="E7326" i="2"/>
  <c r="H7326" i="2" s="1"/>
  <c r="E7342" i="2"/>
  <c r="H7342" i="2" s="1"/>
  <c r="E7358" i="2"/>
  <c r="H7358" i="2" s="1"/>
  <c r="E7374" i="2"/>
  <c r="H7374" i="2" s="1"/>
  <c r="E7390" i="2"/>
  <c r="H7390" i="2" s="1"/>
  <c r="E7406" i="2"/>
  <c r="H7406" i="2" s="1"/>
  <c r="E7422" i="2"/>
  <c r="H7422" i="2" s="1"/>
  <c r="E7438" i="2"/>
  <c r="H7438" i="2" s="1"/>
  <c r="E7454" i="2"/>
  <c r="H7454" i="2" s="1"/>
  <c r="E7470" i="2"/>
  <c r="H7470" i="2" s="1"/>
  <c r="E7486" i="2"/>
  <c r="H7486" i="2" s="1"/>
  <c r="E7502" i="2"/>
  <c r="H7502" i="2" s="1"/>
  <c r="E7518" i="2"/>
  <c r="H7518" i="2" s="1"/>
  <c r="E7534" i="2"/>
  <c r="H7534" i="2" s="1"/>
  <c r="E7550" i="2"/>
  <c r="H7550" i="2" s="1"/>
  <c r="E7566" i="2"/>
  <c r="H7566" i="2" s="1"/>
  <c r="E7582" i="2"/>
  <c r="H7582" i="2" s="1"/>
  <c r="E7598" i="2"/>
  <c r="H7598" i="2" s="1"/>
  <c r="E7614" i="2"/>
  <c r="H7614" i="2" s="1"/>
  <c r="E7630" i="2"/>
  <c r="H7630" i="2" s="1"/>
  <c r="E7646" i="2"/>
  <c r="H7646" i="2" s="1"/>
  <c r="E7662" i="2"/>
  <c r="H7662" i="2" s="1"/>
  <c r="E7678" i="2"/>
  <c r="H7678" i="2" s="1"/>
  <c r="E7694" i="2"/>
  <c r="H7694" i="2" s="1"/>
  <c r="E7710" i="2"/>
  <c r="H7710" i="2" s="1"/>
  <c r="E7726" i="2"/>
  <c r="H7726" i="2" s="1"/>
  <c r="E7742" i="2"/>
  <c r="H7742" i="2" s="1"/>
  <c r="E7758" i="2"/>
  <c r="H7758" i="2" s="1"/>
  <c r="E7774" i="2"/>
  <c r="H7774" i="2" s="1"/>
  <c r="E7790" i="2"/>
  <c r="H7790" i="2" s="1"/>
  <c r="E7806" i="2"/>
  <c r="H7806" i="2" s="1"/>
  <c r="E7822" i="2"/>
  <c r="H7822" i="2" s="1"/>
  <c r="E7838" i="2"/>
  <c r="H7838" i="2" s="1"/>
  <c r="E7854" i="2"/>
  <c r="H7854" i="2" s="1"/>
  <c r="E7870" i="2"/>
  <c r="H7870" i="2" s="1"/>
  <c r="E7886" i="2"/>
  <c r="H7886" i="2" s="1"/>
  <c r="E7902" i="2"/>
  <c r="H7902" i="2" s="1"/>
  <c r="E7918" i="2"/>
  <c r="H7918" i="2" s="1"/>
  <c r="E7934" i="2"/>
  <c r="H7934" i="2" s="1"/>
  <c r="E7950" i="2"/>
  <c r="H7950" i="2" s="1"/>
  <c r="E7966" i="2"/>
  <c r="H7966" i="2" s="1"/>
  <c r="E7982" i="2"/>
  <c r="H7982" i="2" s="1"/>
  <c r="E7998" i="2"/>
  <c r="H7998" i="2" s="1"/>
  <c r="E8014" i="2"/>
  <c r="H8014" i="2" s="1"/>
  <c r="E8030" i="2"/>
  <c r="H8030" i="2" s="1"/>
  <c r="E8046" i="2"/>
  <c r="H8046" i="2" s="1"/>
  <c r="E8062" i="2"/>
  <c r="H8062" i="2" s="1"/>
  <c r="E8078" i="2"/>
  <c r="H8078" i="2" s="1"/>
  <c r="E8094" i="2"/>
  <c r="H8094" i="2" s="1"/>
  <c r="E8110" i="2"/>
  <c r="H8110" i="2" s="1"/>
  <c r="E8126" i="2"/>
  <c r="H8126" i="2" s="1"/>
  <c r="E8142" i="2"/>
  <c r="H8142" i="2" s="1"/>
  <c r="E8158" i="2"/>
  <c r="H8158" i="2" s="1"/>
  <c r="E8174" i="2"/>
  <c r="H8174" i="2" s="1"/>
  <c r="E8190" i="2"/>
  <c r="H8190" i="2" s="1"/>
  <c r="E8206" i="2"/>
  <c r="H8206" i="2" s="1"/>
  <c r="E8222" i="2"/>
  <c r="H8222" i="2" s="1"/>
  <c r="E8238" i="2"/>
  <c r="H8238" i="2" s="1"/>
  <c r="E8254" i="2"/>
  <c r="H8254" i="2" s="1"/>
  <c r="E8270" i="2"/>
  <c r="H8270" i="2" s="1"/>
  <c r="E8286" i="2"/>
  <c r="H8286" i="2" s="1"/>
  <c r="E8302" i="2"/>
  <c r="H8302" i="2" s="1"/>
  <c r="E8318" i="2"/>
  <c r="H8318" i="2" s="1"/>
  <c r="E8334" i="2"/>
  <c r="H8334" i="2" s="1"/>
  <c r="E8350" i="2"/>
  <c r="H8350" i="2" s="1"/>
  <c r="E8366" i="2"/>
  <c r="H8366" i="2" s="1"/>
  <c r="E8382" i="2"/>
  <c r="H8382" i="2" s="1"/>
  <c r="E8398" i="2"/>
  <c r="H8398" i="2" s="1"/>
  <c r="E8414" i="2"/>
  <c r="H8414" i="2" s="1"/>
  <c r="E8430" i="2"/>
  <c r="H8430" i="2" s="1"/>
  <c r="E8446" i="2"/>
  <c r="H8446" i="2" s="1"/>
  <c r="E8462" i="2"/>
  <c r="H8462" i="2" s="1"/>
  <c r="E8478" i="2"/>
  <c r="H8478" i="2" s="1"/>
  <c r="E8494" i="2"/>
  <c r="H8494" i="2" s="1"/>
  <c r="E8510" i="2"/>
  <c r="H8510" i="2" s="1"/>
  <c r="E8526" i="2"/>
  <c r="H8526" i="2" s="1"/>
  <c r="E8542" i="2"/>
  <c r="H8542" i="2" s="1"/>
  <c r="E8558" i="2"/>
  <c r="H8558" i="2" s="1"/>
  <c r="E8574" i="2"/>
  <c r="H8574" i="2" s="1"/>
  <c r="E8590" i="2"/>
  <c r="H8590" i="2" s="1"/>
  <c r="E8606" i="2"/>
  <c r="H8606" i="2" s="1"/>
  <c r="E8622" i="2"/>
  <c r="H8622" i="2" s="1"/>
  <c r="E8638" i="2"/>
  <c r="H8638" i="2" s="1"/>
  <c r="E8654" i="2"/>
  <c r="H8654" i="2" s="1"/>
  <c r="E8670" i="2"/>
  <c r="H8670" i="2" s="1"/>
  <c r="E8686" i="2"/>
  <c r="H8686" i="2" s="1"/>
  <c r="E8702" i="2"/>
  <c r="H8702" i="2" s="1"/>
  <c r="E8718" i="2"/>
  <c r="H8718" i="2" s="1"/>
  <c r="E8734" i="2"/>
  <c r="H8734" i="2" s="1"/>
  <c r="E8750" i="2"/>
  <c r="H8750" i="2" s="1"/>
  <c r="E8766" i="2"/>
  <c r="H8766" i="2" s="1"/>
  <c r="E8782" i="2"/>
  <c r="H8782" i="2" s="1"/>
  <c r="E8798" i="2"/>
  <c r="H8798" i="2" s="1"/>
  <c r="E8814" i="2"/>
  <c r="H8814" i="2" s="1"/>
  <c r="E8830" i="2"/>
  <c r="H8830" i="2" s="1"/>
  <c r="E8846" i="2"/>
  <c r="H8846" i="2" s="1"/>
  <c r="E8862" i="2"/>
  <c r="H8862" i="2" s="1"/>
  <c r="E8878" i="2"/>
  <c r="H8878" i="2" s="1"/>
  <c r="E8894" i="2"/>
  <c r="H8894" i="2" s="1"/>
  <c r="E8910" i="2"/>
  <c r="H8910" i="2" s="1"/>
  <c r="E8926" i="2"/>
  <c r="H8926" i="2" s="1"/>
  <c r="E8942" i="2"/>
  <c r="H8942" i="2" s="1"/>
  <c r="E8958" i="2"/>
  <c r="H8958" i="2" s="1"/>
  <c r="E8974" i="2"/>
  <c r="H8974" i="2" s="1"/>
  <c r="E8990" i="2"/>
  <c r="H8990" i="2" s="1"/>
  <c r="E9006" i="2"/>
  <c r="H9006" i="2" s="1"/>
  <c r="E9022" i="2"/>
  <c r="H9022" i="2" s="1"/>
  <c r="E9038" i="2"/>
  <c r="H9038" i="2" s="1"/>
  <c r="E9054" i="2"/>
  <c r="H9054" i="2" s="1"/>
  <c r="E9070" i="2"/>
  <c r="H9070" i="2" s="1"/>
  <c r="E9086" i="2"/>
  <c r="H9086" i="2" s="1"/>
  <c r="E9102" i="2"/>
  <c r="H9102" i="2" s="1"/>
  <c r="E9118" i="2"/>
  <c r="H9118" i="2" s="1"/>
  <c r="E9134" i="2"/>
  <c r="H9134" i="2" s="1"/>
  <c r="E9150" i="2"/>
  <c r="H9150" i="2" s="1"/>
  <c r="E9166" i="2"/>
  <c r="H9166" i="2" s="1"/>
  <c r="E9182" i="2"/>
  <c r="H9182" i="2" s="1"/>
  <c r="E9198" i="2"/>
  <c r="H9198" i="2" s="1"/>
  <c r="E9214" i="2"/>
  <c r="H9214" i="2" s="1"/>
  <c r="E9230" i="2"/>
  <c r="H9230" i="2" s="1"/>
  <c r="E9246" i="2"/>
  <c r="H9246" i="2" s="1"/>
  <c r="E9262" i="2"/>
  <c r="H9262" i="2" s="1"/>
  <c r="E9278" i="2"/>
  <c r="H9278" i="2" s="1"/>
  <c r="E9294" i="2"/>
  <c r="H9294" i="2" s="1"/>
  <c r="E9310" i="2"/>
  <c r="H9310" i="2" s="1"/>
  <c r="E9326" i="2"/>
  <c r="H9326" i="2" s="1"/>
  <c r="E9342" i="2"/>
  <c r="H9342" i="2" s="1"/>
  <c r="E9358" i="2"/>
  <c r="H9358" i="2" s="1"/>
  <c r="E9374" i="2"/>
  <c r="H9374" i="2" s="1"/>
  <c r="E9390" i="2"/>
  <c r="H9390" i="2" s="1"/>
  <c r="E9406" i="2"/>
  <c r="H9406" i="2" s="1"/>
  <c r="E9422" i="2"/>
  <c r="H9422" i="2" s="1"/>
  <c r="E9438" i="2"/>
  <c r="H9438" i="2" s="1"/>
  <c r="E9454" i="2"/>
  <c r="H9454" i="2" s="1"/>
  <c r="E9470" i="2"/>
  <c r="H9470" i="2" s="1"/>
  <c r="E9486" i="2"/>
  <c r="H9486" i="2" s="1"/>
  <c r="E9502" i="2"/>
  <c r="H9502" i="2" s="1"/>
  <c r="E9518" i="2"/>
  <c r="H9518" i="2" s="1"/>
  <c r="E9534" i="2"/>
  <c r="H9534" i="2" s="1"/>
  <c r="E9550" i="2"/>
  <c r="H9550" i="2" s="1"/>
  <c r="E9566" i="2"/>
  <c r="H9566" i="2" s="1"/>
  <c r="E9582" i="2"/>
  <c r="H9582" i="2" s="1"/>
  <c r="E9598" i="2"/>
  <c r="H9598" i="2" s="1"/>
  <c r="E9614" i="2"/>
  <c r="H9614" i="2" s="1"/>
  <c r="E9630" i="2"/>
  <c r="H9630" i="2" s="1"/>
  <c r="E9646" i="2"/>
  <c r="H9646" i="2" s="1"/>
  <c r="E9662" i="2"/>
  <c r="H9662" i="2" s="1"/>
  <c r="E9678" i="2"/>
  <c r="H9678" i="2" s="1"/>
  <c r="E9694" i="2"/>
  <c r="H9694" i="2" s="1"/>
  <c r="E9710" i="2"/>
  <c r="H9710" i="2" s="1"/>
  <c r="E9726" i="2"/>
  <c r="H9726" i="2" s="1"/>
  <c r="E9742" i="2"/>
  <c r="H9742" i="2" s="1"/>
  <c r="E9758" i="2"/>
  <c r="H9758" i="2" s="1"/>
  <c r="E9774" i="2"/>
  <c r="H9774" i="2" s="1"/>
  <c r="E9790" i="2"/>
  <c r="H9790" i="2" s="1"/>
  <c r="E9806" i="2"/>
  <c r="H9806" i="2" s="1"/>
  <c r="E9822" i="2"/>
  <c r="H9822" i="2" s="1"/>
  <c r="E9838" i="2"/>
  <c r="H9838" i="2" s="1"/>
  <c r="E9854" i="2"/>
  <c r="H9854" i="2" s="1"/>
  <c r="E9870" i="2"/>
  <c r="H9870" i="2" s="1"/>
  <c r="E9886" i="2"/>
  <c r="H9886" i="2" s="1"/>
  <c r="E9902" i="2"/>
  <c r="H9902" i="2" s="1"/>
  <c r="E9918" i="2"/>
  <c r="H9918" i="2" s="1"/>
  <c r="E9934" i="2"/>
  <c r="H9934" i="2" s="1"/>
  <c r="E9950" i="2"/>
  <c r="H9950" i="2" s="1"/>
  <c r="E9966" i="2"/>
  <c r="H9966" i="2" s="1"/>
  <c r="E9982" i="2"/>
  <c r="H9982" i="2" s="1"/>
  <c r="E9998" i="2"/>
  <c r="H9998" i="2" s="1"/>
  <c r="E3156" i="2"/>
  <c r="H3156" i="2" s="1"/>
  <c r="E3220" i="2"/>
  <c r="H3220" i="2" s="1"/>
  <c r="E3284" i="2"/>
  <c r="H3284" i="2" s="1"/>
  <c r="E3348" i="2"/>
  <c r="H3348" i="2" s="1"/>
  <c r="E3412" i="2"/>
  <c r="H3412" i="2" s="1"/>
  <c r="E3476" i="2"/>
  <c r="H3476" i="2" s="1"/>
  <c r="E3540" i="2"/>
  <c r="H3540" i="2" s="1"/>
  <c r="E3604" i="2"/>
  <c r="H3604" i="2" s="1"/>
  <c r="E3668" i="2"/>
  <c r="H3668" i="2" s="1"/>
  <c r="E3732" i="2"/>
  <c r="H3732" i="2" s="1"/>
  <c r="E3784" i="2"/>
  <c r="H3784" i="2" s="1"/>
  <c r="E3834" i="2"/>
  <c r="H3834" i="2" s="1"/>
  <c r="E3873" i="2"/>
  <c r="H3873" i="2" s="1"/>
  <c r="E3930" i="2"/>
  <c r="H3930" i="2" s="1"/>
  <c r="E3944" i="2"/>
  <c r="H3944" i="2" s="1"/>
  <c r="E3989" i="2"/>
  <c r="H3989" i="2" s="1"/>
  <c r="E4006" i="2"/>
  <c r="H4006" i="2" s="1"/>
  <c r="E4046" i="2"/>
  <c r="H4046" i="2" s="1"/>
  <c r="E4065" i="2"/>
  <c r="H4065" i="2" s="1"/>
  <c r="E4084" i="2"/>
  <c r="H4084" i="2" s="1"/>
  <c r="E4124" i="2"/>
  <c r="H4124" i="2" s="1"/>
  <c r="E4141" i="2"/>
  <c r="H4141" i="2" s="1"/>
  <c r="E4186" i="2"/>
  <c r="H4186" i="2" s="1"/>
  <c r="E4200" i="2"/>
  <c r="H4200" i="2" s="1"/>
  <c r="E4245" i="2"/>
  <c r="H4245" i="2" s="1"/>
  <c r="E4262" i="2"/>
  <c r="H4262" i="2" s="1"/>
  <c r="E4302" i="2"/>
  <c r="H4302" i="2" s="1"/>
  <c r="E4321" i="2"/>
  <c r="H4321" i="2" s="1"/>
  <c r="E4340" i="2"/>
  <c r="H4340" i="2" s="1"/>
  <c r="E4380" i="2"/>
  <c r="H4380" i="2" s="1"/>
  <c r="E4397" i="2"/>
  <c r="H4397" i="2" s="1"/>
  <c r="E4442" i="2"/>
  <c r="H4442" i="2" s="1"/>
  <c r="E4456" i="2"/>
  <c r="H4456" i="2" s="1"/>
  <c r="E4501" i="2"/>
  <c r="H4501" i="2" s="1"/>
  <c r="E4518" i="2"/>
  <c r="H4518" i="2" s="1"/>
  <c r="E4558" i="2"/>
  <c r="H4558" i="2" s="1"/>
  <c r="E4577" i="2"/>
  <c r="H4577" i="2" s="1"/>
  <c r="E4596" i="2"/>
  <c r="H4596" i="2" s="1"/>
  <c r="E4636" i="2"/>
  <c r="H4636" i="2" s="1"/>
  <c r="E4653" i="2"/>
  <c r="H4653" i="2" s="1"/>
  <c r="E4698" i="2"/>
  <c r="H4698" i="2" s="1"/>
  <c r="E4712" i="2"/>
  <c r="H4712" i="2" s="1"/>
  <c r="E4757" i="2"/>
  <c r="H4757" i="2" s="1"/>
  <c r="E4774" i="2"/>
  <c r="H4774" i="2" s="1"/>
  <c r="E4814" i="2"/>
  <c r="H4814" i="2" s="1"/>
  <c r="E4833" i="2"/>
  <c r="H4833" i="2" s="1"/>
  <c r="E4852" i="2"/>
  <c r="H4852" i="2" s="1"/>
  <c r="E4892" i="2"/>
  <c r="H4892" i="2" s="1"/>
  <c r="E4909" i="2"/>
  <c r="H4909" i="2" s="1"/>
  <c r="E4954" i="2"/>
  <c r="H4954" i="2" s="1"/>
  <c r="E4968" i="2"/>
  <c r="H4968" i="2" s="1"/>
  <c r="E5013" i="2"/>
  <c r="H5013" i="2" s="1"/>
  <c r="E5030" i="2"/>
  <c r="H5030" i="2" s="1"/>
  <c r="E5070" i="2"/>
  <c r="H5070" i="2" s="1"/>
  <c r="E5089" i="2"/>
  <c r="H5089" i="2" s="1"/>
  <c r="E5108" i="2"/>
  <c r="H5108" i="2" s="1"/>
  <c r="E5148" i="2"/>
  <c r="H5148" i="2" s="1"/>
  <c r="E5165" i="2"/>
  <c r="H5165" i="2" s="1"/>
  <c r="E5200" i="2"/>
  <c r="H5200" i="2" s="1"/>
  <c r="E5218" i="2"/>
  <c r="H5218" i="2" s="1"/>
  <c r="E5241" i="2"/>
  <c r="H5241" i="2" s="1"/>
  <c r="E5264" i="2"/>
  <c r="H5264" i="2" s="1"/>
  <c r="E5282" i="2"/>
  <c r="H5282" i="2" s="1"/>
  <c r="E5305" i="2"/>
  <c r="H5305" i="2" s="1"/>
  <c r="E5328" i="2"/>
  <c r="H5328" i="2" s="1"/>
  <c r="E5346" i="2"/>
  <c r="H5346" i="2" s="1"/>
  <c r="E5369" i="2"/>
  <c r="H5369" i="2" s="1"/>
  <c r="E5392" i="2"/>
  <c r="H5392" i="2" s="1"/>
  <c r="E5410" i="2"/>
  <c r="H5410" i="2" s="1"/>
  <c r="E5433" i="2"/>
  <c r="H5433" i="2" s="1"/>
  <c r="E5456" i="2"/>
  <c r="H5456" i="2" s="1"/>
  <c r="E5474" i="2"/>
  <c r="H5474" i="2" s="1"/>
  <c r="E5497" i="2"/>
  <c r="H5497" i="2" s="1"/>
  <c r="E5520" i="2"/>
  <c r="H5520" i="2" s="1"/>
  <c r="E5538" i="2"/>
  <c r="H5538" i="2" s="1"/>
  <c r="E5561" i="2"/>
  <c r="H5561" i="2" s="1"/>
  <c r="E5584" i="2"/>
  <c r="H5584" i="2" s="1"/>
  <c r="E5602" i="2"/>
  <c r="H5602" i="2" s="1"/>
  <c r="E5625" i="2"/>
  <c r="H5625" i="2" s="1"/>
  <c r="E5648" i="2"/>
  <c r="H5648" i="2" s="1"/>
  <c r="E5666" i="2"/>
  <c r="H5666" i="2" s="1"/>
  <c r="E5689" i="2"/>
  <c r="H5689" i="2" s="1"/>
  <c r="E5712" i="2"/>
  <c r="H5712" i="2" s="1"/>
  <c r="E5730" i="2"/>
  <c r="H5730" i="2" s="1"/>
  <c r="E5753" i="2"/>
  <c r="H5753" i="2" s="1"/>
  <c r="E5776" i="2"/>
  <c r="H5776" i="2" s="1"/>
  <c r="E5794" i="2"/>
  <c r="H5794" i="2" s="1"/>
  <c r="E5817" i="2"/>
  <c r="H5817" i="2" s="1"/>
  <c r="E5840" i="2"/>
  <c r="H5840" i="2" s="1"/>
  <c r="E5858" i="2"/>
  <c r="H5858" i="2" s="1"/>
  <c r="E5881" i="2"/>
  <c r="H5881" i="2" s="1"/>
  <c r="E5897" i="2"/>
  <c r="H5897" i="2" s="1"/>
  <c r="E548" i="2"/>
  <c r="H548" i="2" s="1"/>
  <c r="E1107" i="2"/>
  <c r="H1107" i="2" s="1"/>
  <c r="E1443" i="2"/>
  <c r="H1443" i="2" s="1"/>
  <c r="E1803" i="2"/>
  <c r="H1803" i="2" s="1"/>
  <c r="E1945" i="2"/>
  <c r="H1945" i="2" s="1"/>
  <c r="E2130" i="2"/>
  <c r="H2130" i="2" s="1"/>
  <c r="E2315" i="2"/>
  <c r="H2315" i="2" s="1"/>
  <c r="E2457" i="2"/>
  <c r="H2457" i="2" s="1"/>
  <c r="E2603" i="2"/>
  <c r="H2603" i="2" s="1"/>
  <c r="E2698" i="2"/>
  <c r="H2698" i="2" s="1"/>
  <c r="E2821" i="2"/>
  <c r="H2821" i="2" s="1"/>
  <c r="E2935" i="2"/>
  <c r="H2935" i="2" s="1"/>
  <c r="E2996" i="2"/>
  <c r="H2996" i="2" s="1"/>
  <c r="E3060" i="2"/>
  <c r="H3060" i="2" s="1"/>
  <c r="E3124" i="2"/>
  <c r="H3124" i="2" s="1"/>
  <c r="E1343" i="2"/>
  <c r="H1343" i="2" s="1"/>
  <c r="E2037" i="2"/>
  <c r="H2037" i="2" s="1"/>
  <c r="E2350" i="2"/>
  <c r="H2350" i="2" s="1"/>
  <c r="E2882" i="2"/>
  <c r="H2882" i="2" s="1"/>
  <c r="E3025" i="2"/>
  <c r="H3025" i="2" s="1"/>
  <c r="E3153" i="2"/>
  <c r="H3153" i="2" s="1"/>
  <c r="E1457" i="2"/>
  <c r="H1457" i="2" s="1"/>
  <c r="E1810" i="2"/>
  <c r="H1810" i="2" s="1"/>
  <c r="E2123" i="2"/>
  <c r="H2123" i="2" s="1"/>
  <c r="E2521" i="2"/>
  <c r="H2521" i="2" s="1"/>
  <c r="E2731" i="2"/>
  <c r="H2731" i="2" s="1"/>
  <c r="E2826" i="2"/>
  <c r="H2826" i="2" s="1"/>
  <c r="E1542" i="2"/>
  <c r="H1542" i="2" s="1"/>
  <c r="E1966" i="2"/>
  <c r="H1966" i="2" s="1"/>
  <c r="E2279" i="2"/>
  <c r="H2279" i="2" s="1"/>
  <c r="E2626" i="2"/>
  <c r="H2626" i="2" s="1"/>
  <c r="E2721" i="2"/>
  <c r="H2721" i="2" s="1"/>
  <c r="E2945" i="2"/>
  <c r="H2945" i="2" s="1"/>
  <c r="E3073" i="2"/>
  <c r="H3073" i="2" s="1"/>
  <c r="E2137" i="2"/>
  <c r="H2137" i="2" s="1"/>
  <c r="E2988" i="2"/>
  <c r="H2988" i="2" s="1"/>
  <c r="E3217" i="2"/>
  <c r="H3217" i="2" s="1"/>
  <c r="E3345" i="2"/>
  <c r="H3345" i="2" s="1"/>
  <c r="E3473" i="2"/>
  <c r="H3473" i="2" s="1"/>
  <c r="E3601" i="2"/>
  <c r="H3601" i="2" s="1"/>
  <c r="E3729" i="2"/>
  <c r="H3729" i="2" s="1"/>
  <c r="E3828" i="2"/>
  <c r="H3828" i="2" s="1"/>
  <c r="E3902" i="2"/>
  <c r="H3902" i="2" s="1"/>
  <c r="E3940" i="2"/>
  <c r="H3940" i="2" s="1"/>
  <c r="E3997" i="2"/>
  <c r="H3997" i="2" s="1"/>
  <c r="E4054" i="2"/>
  <c r="H4054" i="2" s="1"/>
  <c r="E4120" i="2"/>
  <c r="H4120" i="2" s="1"/>
  <c r="E4177" i="2"/>
  <c r="H4177" i="2" s="1"/>
  <c r="E4234" i="2"/>
  <c r="H4234" i="2" s="1"/>
  <c r="E4300" i="2"/>
  <c r="H4300" i="2" s="1"/>
  <c r="E4357" i="2"/>
  <c r="H4357" i="2" s="1"/>
  <c r="E4414" i="2"/>
  <c r="H4414" i="2" s="1"/>
  <c r="E4452" i="2"/>
  <c r="H4452" i="2" s="1"/>
  <c r="E4509" i="2"/>
  <c r="H4509" i="2" s="1"/>
  <c r="E4566" i="2"/>
  <c r="H4566" i="2" s="1"/>
  <c r="E4632" i="2"/>
  <c r="H4632" i="2" s="1"/>
  <c r="E4689" i="2"/>
  <c r="H4689" i="2" s="1"/>
  <c r="E4746" i="2"/>
  <c r="H4746" i="2" s="1"/>
  <c r="E4812" i="2"/>
  <c r="H4812" i="2" s="1"/>
  <c r="E4869" i="2"/>
  <c r="H4869" i="2" s="1"/>
  <c r="E4926" i="2"/>
  <c r="H4926" i="2" s="1"/>
  <c r="E4964" i="2"/>
  <c r="H4964" i="2" s="1"/>
  <c r="E5021" i="2"/>
  <c r="H5021" i="2" s="1"/>
  <c r="E5078" i="2"/>
  <c r="H5078" i="2" s="1"/>
  <c r="E5144" i="2"/>
  <c r="H5144" i="2" s="1"/>
  <c r="E5197" i="2"/>
  <c r="H5197" i="2" s="1"/>
  <c r="E5236" i="2"/>
  <c r="H5236" i="2" s="1"/>
  <c r="E5286" i="2"/>
  <c r="H5286" i="2" s="1"/>
  <c r="E5325" i="2"/>
  <c r="H5325" i="2" s="1"/>
  <c r="E5364" i="2"/>
  <c r="H5364" i="2" s="1"/>
  <c r="E5414" i="2"/>
  <c r="H5414" i="2" s="1"/>
  <c r="E5453" i="2"/>
  <c r="H5453" i="2" s="1"/>
  <c r="E1706" i="2"/>
  <c r="H1706" i="2" s="1"/>
  <c r="E2883" i="2"/>
  <c r="H2883" i="2" s="1"/>
  <c r="E3164" i="2"/>
  <c r="H3164" i="2" s="1"/>
  <c r="E3292" i="2"/>
  <c r="H3292" i="2" s="1"/>
  <c r="E3420" i="2"/>
  <c r="H3420" i="2" s="1"/>
  <c r="E3548" i="2"/>
  <c r="H3548" i="2" s="1"/>
  <c r="E3676" i="2"/>
  <c r="H3676" i="2" s="1"/>
  <c r="E3793" i="2"/>
  <c r="H3793" i="2" s="1"/>
  <c r="E3864" i="2"/>
  <c r="H3864" i="2" s="1"/>
  <c r="E3950" i="2"/>
  <c r="H3950" i="2" s="1"/>
  <c r="E3988" i="2"/>
  <c r="H3988" i="2" s="1"/>
  <c r="E4045" i="2"/>
  <c r="H4045" i="2" s="1"/>
  <c r="E4102" i="2"/>
  <c r="H4102" i="2" s="1"/>
  <c r="E4168" i="2"/>
  <c r="H4168" i="2" s="1"/>
  <c r="E4225" i="2"/>
  <c r="H4225" i="2" s="1"/>
  <c r="E4282" i="2"/>
  <c r="H4282" i="2" s="1"/>
  <c r="E4348" i="2"/>
  <c r="H4348" i="2" s="1"/>
  <c r="E4405" i="2"/>
  <c r="H4405" i="2" s="1"/>
  <c r="E4462" i="2"/>
  <c r="H4462" i="2" s="1"/>
  <c r="E4500" i="2"/>
  <c r="H4500" i="2" s="1"/>
  <c r="E4557" i="2"/>
  <c r="H4557" i="2" s="1"/>
  <c r="E4614" i="2"/>
  <c r="H4614" i="2" s="1"/>
  <c r="E4680" i="2"/>
  <c r="H4680" i="2" s="1"/>
  <c r="E4737" i="2"/>
  <c r="H4737" i="2" s="1"/>
  <c r="E4794" i="2"/>
  <c r="H4794" i="2" s="1"/>
  <c r="E4860" i="2"/>
  <c r="H4860" i="2" s="1"/>
  <c r="E4917" i="2"/>
  <c r="H4917" i="2" s="1"/>
  <c r="E4974" i="2"/>
  <c r="H4974" i="2" s="1"/>
  <c r="E5012" i="2"/>
  <c r="H5012" i="2" s="1"/>
  <c r="E5069" i="2"/>
  <c r="H5069" i="2" s="1"/>
  <c r="E5126" i="2"/>
  <c r="H5126" i="2" s="1"/>
  <c r="E5194" i="2"/>
  <c r="H5194" i="2" s="1"/>
  <c r="E5233" i="2"/>
  <c r="H5233" i="2" s="1"/>
  <c r="E5272" i="2"/>
  <c r="H5272" i="2" s="1"/>
  <c r="E5322" i="2"/>
  <c r="H5322" i="2" s="1"/>
  <c r="E5361" i="2"/>
  <c r="H5361" i="2" s="1"/>
  <c r="E5400" i="2"/>
  <c r="H5400" i="2" s="1"/>
  <c r="E5450" i="2"/>
  <c r="H5450" i="2" s="1"/>
  <c r="E1739" i="2"/>
  <c r="H1739" i="2" s="1"/>
  <c r="E3020" i="2"/>
  <c r="H3020" i="2" s="1"/>
  <c r="E3201" i="2"/>
  <c r="H3201" i="2" s="1"/>
  <c r="E3329" i="2"/>
  <c r="H3329" i="2" s="1"/>
  <c r="E3457" i="2"/>
  <c r="H3457" i="2" s="1"/>
  <c r="E3585" i="2"/>
  <c r="H3585" i="2" s="1"/>
  <c r="E3713" i="2"/>
  <c r="H3713" i="2" s="1"/>
  <c r="E3796" i="2"/>
  <c r="H3796" i="2" s="1"/>
  <c r="E3909" i="2"/>
  <c r="H3909" i="2" s="1"/>
  <c r="E3966" i="2"/>
  <c r="H3966" i="2" s="1"/>
  <c r="E4004" i="2"/>
  <c r="H4004" i="2" s="1"/>
  <c r="E4061" i="2"/>
  <c r="H4061" i="2" s="1"/>
  <c r="E4118" i="2"/>
  <c r="H4118" i="2" s="1"/>
  <c r="E4184" i="2"/>
  <c r="H4184" i="2" s="1"/>
  <c r="E3180" i="2"/>
  <c r="H3180" i="2" s="1"/>
  <c r="E3692" i="2"/>
  <c r="H3692" i="2" s="1"/>
  <c r="E4156" i="2"/>
  <c r="H4156" i="2" s="1"/>
  <c r="E4293" i="2"/>
  <c r="H4293" i="2" s="1"/>
  <c r="E4388" i="2"/>
  <c r="H4388" i="2" s="1"/>
  <c r="E4502" i="2"/>
  <c r="H4502" i="2" s="1"/>
  <c r="E4625" i="2"/>
  <c r="H4625" i="2" s="1"/>
  <c r="E4748" i="2"/>
  <c r="H4748" i="2" s="1"/>
  <c r="E4862" i="2"/>
  <c r="H4862" i="2" s="1"/>
  <c r="E4957" i="2"/>
  <c r="H4957" i="2" s="1"/>
  <c r="E5080" i="2"/>
  <c r="H5080" i="2" s="1"/>
  <c r="E5206" i="2"/>
  <c r="H5206" i="2" s="1"/>
  <c r="E5277" i="2"/>
  <c r="H5277" i="2" s="1"/>
  <c r="E3132" i="2"/>
  <c r="H3132" i="2" s="1"/>
  <c r="E3660" i="2"/>
  <c r="H3660" i="2" s="1"/>
  <c r="E4142" i="2"/>
  <c r="H4142" i="2" s="1"/>
  <c r="E4237" i="2"/>
  <c r="H4237" i="2" s="1"/>
  <c r="E4360" i="2"/>
  <c r="H4360" i="2" s="1"/>
  <c r="E4474" i="2"/>
  <c r="H4474" i="2" s="1"/>
  <c r="E4597" i="2"/>
  <c r="H4597" i="2" s="1"/>
  <c r="E4692" i="2"/>
  <c r="H4692" i="2" s="1"/>
  <c r="E4806" i="2"/>
  <c r="H4806" i="2" s="1"/>
  <c r="E4929" i="2"/>
  <c r="H4929" i="2" s="1"/>
  <c r="E5052" i="2"/>
  <c r="H5052" i="2" s="1"/>
  <c r="E5166" i="2"/>
  <c r="H5166" i="2" s="1"/>
  <c r="E5249" i="2"/>
  <c r="H5249" i="2" s="1"/>
  <c r="E5320" i="2"/>
  <c r="H5320" i="2" s="1"/>
  <c r="E5434" i="2"/>
  <c r="H5434" i="2" s="1"/>
  <c r="E5489" i="2"/>
  <c r="H5489" i="2" s="1"/>
  <c r="E5528" i="2"/>
  <c r="H5528" i="2" s="1"/>
  <c r="E5578" i="2"/>
  <c r="H5578" i="2" s="1"/>
  <c r="E5617" i="2"/>
  <c r="H5617" i="2" s="1"/>
  <c r="E5656" i="2"/>
  <c r="H5656" i="2" s="1"/>
  <c r="E5706" i="2"/>
  <c r="H5706" i="2" s="1"/>
  <c r="E5745" i="2"/>
  <c r="H5745" i="2" s="1"/>
  <c r="E5784" i="2"/>
  <c r="H5784" i="2" s="1"/>
  <c r="E5834" i="2"/>
  <c r="H5834" i="2" s="1"/>
  <c r="E5873" i="2"/>
  <c r="H5873" i="2" s="1"/>
  <c r="E5912" i="2"/>
  <c r="H5912" i="2" s="1"/>
  <c r="E5935" i="2"/>
  <c r="H5935" i="2" s="1"/>
  <c r="E5953" i="2"/>
  <c r="H5953" i="2" s="1"/>
  <c r="E5976" i="2"/>
  <c r="H5976" i="2" s="1"/>
  <c r="E3372" i="2"/>
  <c r="H3372" i="2" s="1"/>
  <c r="E3818" i="2"/>
  <c r="H3818" i="2" s="1"/>
  <c r="E4014" i="2"/>
  <c r="H4014" i="2" s="1"/>
  <c r="E4109" i="2"/>
  <c r="H4109" i="2" s="1"/>
  <c r="E4260" i="2"/>
  <c r="H4260" i="2" s="1"/>
  <c r="E4374" i="2"/>
  <c r="H4374" i="2" s="1"/>
  <c r="E4497" i="2"/>
  <c r="H4497" i="2" s="1"/>
  <c r="E4620" i="2"/>
  <c r="H4620" i="2" s="1"/>
  <c r="E4734" i="2"/>
  <c r="H4734" i="2" s="1"/>
  <c r="E4829" i="2"/>
  <c r="H4829" i="2" s="1"/>
  <c r="E4952" i="2"/>
  <c r="H4952" i="2" s="1"/>
  <c r="E5066" i="2"/>
  <c r="H5066" i="2" s="1"/>
  <c r="E5188" i="2"/>
  <c r="H5188" i="2" s="1"/>
  <c r="E5302" i="2"/>
  <c r="H5302" i="2" s="1"/>
  <c r="E5373" i="2"/>
  <c r="H5373" i="2" s="1"/>
  <c r="E5444" i="2"/>
  <c r="H5444" i="2" s="1"/>
  <c r="E5526" i="2"/>
  <c r="H5526" i="2" s="1"/>
  <c r="E5565" i="2"/>
  <c r="H5565" i="2" s="1"/>
  <c r="E5604" i="2"/>
  <c r="H5604" i="2" s="1"/>
  <c r="E5654" i="2"/>
  <c r="H5654" i="2" s="1"/>
  <c r="E5693" i="2"/>
  <c r="H5693" i="2" s="1"/>
  <c r="E5732" i="2"/>
  <c r="H5732" i="2" s="1"/>
  <c r="E5782" i="2"/>
  <c r="H5782" i="2" s="1"/>
  <c r="E5821" i="2"/>
  <c r="H5821" i="2" s="1"/>
  <c r="E5860" i="2"/>
  <c r="H5860" i="2" s="1"/>
  <c r="E5900" i="2"/>
  <c r="H5900" i="2" s="1"/>
  <c r="E5925" i="2"/>
  <c r="H5925" i="2" s="1"/>
  <c r="E5948" i="2"/>
  <c r="H5948" i="2" s="1"/>
  <c r="E3004" i="2"/>
  <c r="H3004" i="2" s="1"/>
  <c r="E4038" i="2"/>
  <c r="H4038" i="2" s="1"/>
  <c r="E4924" i="2"/>
  <c r="H4924" i="2" s="1"/>
  <c r="E5114" i="2"/>
  <c r="H5114" i="2" s="1"/>
  <c r="E5352" i="2"/>
  <c r="H5352" i="2" s="1"/>
  <c r="E5530" i="2"/>
  <c r="H5530" i="2" s="1"/>
  <c r="E5601" i="2"/>
  <c r="H5601" i="2" s="1"/>
  <c r="E5672" i="2"/>
  <c r="H5672" i="2" s="1"/>
  <c r="E5786" i="2"/>
  <c r="H5786" i="2" s="1"/>
  <c r="E5857" i="2"/>
  <c r="H5857" i="2" s="1"/>
  <c r="E5920" i="2"/>
  <c r="H5920" i="2" s="1"/>
  <c r="E5959" i="2"/>
  <c r="H5959" i="2" s="1"/>
  <c r="E5997" i="2"/>
  <c r="H5997" i="2" s="1"/>
  <c r="E6020" i="2"/>
  <c r="H6020" i="2" s="1"/>
  <c r="E6043" i="2"/>
  <c r="H6043" i="2" s="1"/>
  <c r="E6061" i="2"/>
  <c r="H6061" i="2" s="1"/>
  <c r="E6084" i="2"/>
  <c r="H6084" i="2" s="1"/>
  <c r="E6107" i="2"/>
  <c r="H6107" i="2" s="1"/>
  <c r="E6125" i="2"/>
  <c r="H6125" i="2" s="1"/>
  <c r="E6148" i="2"/>
  <c r="H6148" i="2" s="1"/>
  <c r="E6171" i="2"/>
  <c r="H6171" i="2" s="1"/>
  <c r="E6189" i="2"/>
  <c r="H6189" i="2" s="1"/>
  <c r="E6212" i="2"/>
  <c r="H6212" i="2" s="1"/>
  <c r="E6235" i="2"/>
  <c r="H6235" i="2" s="1"/>
  <c r="E6253" i="2"/>
  <c r="H6253" i="2" s="1"/>
  <c r="E6276" i="2"/>
  <c r="H6276" i="2" s="1"/>
  <c r="E6299" i="2"/>
  <c r="H6299" i="2" s="1"/>
  <c r="E6317" i="2"/>
  <c r="H6317" i="2" s="1"/>
  <c r="E6340" i="2"/>
  <c r="H6340" i="2" s="1"/>
  <c r="E6363" i="2"/>
  <c r="H6363" i="2" s="1"/>
  <c r="E6381" i="2"/>
  <c r="H6381" i="2" s="1"/>
  <c r="E6404" i="2"/>
  <c r="H6404" i="2" s="1"/>
  <c r="E6427" i="2"/>
  <c r="H6427" i="2" s="1"/>
  <c r="E6445" i="2"/>
  <c r="H6445" i="2" s="1"/>
  <c r="E6468" i="2"/>
  <c r="H6468" i="2" s="1"/>
  <c r="E6491" i="2"/>
  <c r="H6491" i="2" s="1"/>
  <c r="E6509" i="2"/>
  <c r="H6509" i="2" s="1"/>
  <c r="E6532" i="2"/>
  <c r="H6532" i="2" s="1"/>
  <c r="E6555" i="2"/>
  <c r="H6555" i="2" s="1"/>
  <c r="E6573" i="2"/>
  <c r="H6573" i="2" s="1"/>
  <c r="E6596" i="2"/>
  <c r="H6596" i="2" s="1"/>
  <c r="E6619" i="2"/>
  <c r="H6619" i="2" s="1"/>
  <c r="E6637" i="2"/>
  <c r="H6637" i="2" s="1"/>
  <c r="E6660" i="2"/>
  <c r="H6660" i="2" s="1"/>
  <c r="E6683" i="2"/>
  <c r="H6683" i="2" s="1"/>
  <c r="E6701" i="2"/>
  <c r="H6701" i="2" s="1"/>
  <c r="E6724" i="2"/>
  <c r="H6724" i="2" s="1"/>
  <c r="E6747" i="2"/>
  <c r="H6747" i="2" s="1"/>
  <c r="E6765" i="2"/>
  <c r="H6765" i="2" s="1"/>
  <c r="E6788" i="2"/>
  <c r="H6788" i="2" s="1"/>
  <c r="E6811" i="2"/>
  <c r="H6811" i="2" s="1"/>
  <c r="E6829" i="2"/>
  <c r="H6829" i="2" s="1"/>
  <c r="E6852" i="2"/>
  <c r="H6852" i="2" s="1"/>
  <c r="E6875" i="2"/>
  <c r="H6875" i="2" s="1"/>
  <c r="E6893" i="2"/>
  <c r="H6893" i="2" s="1"/>
  <c r="E6916" i="2"/>
  <c r="H6916" i="2" s="1"/>
  <c r="E6939" i="2"/>
  <c r="H6939" i="2" s="1"/>
  <c r="E6957" i="2"/>
  <c r="H6957" i="2" s="1"/>
  <c r="E6980" i="2"/>
  <c r="H6980" i="2" s="1"/>
  <c r="E7003" i="2"/>
  <c r="H7003" i="2" s="1"/>
  <c r="E7021" i="2"/>
  <c r="H7021" i="2" s="1"/>
  <c r="E7044" i="2"/>
  <c r="H7044" i="2" s="1"/>
  <c r="E7067" i="2"/>
  <c r="H7067" i="2" s="1"/>
  <c r="E7085" i="2"/>
  <c r="H7085" i="2" s="1"/>
  <c r="E7108" i="2"/>
  <c r="H7108" i="2" s="1"/>
  <c r="E7131" i="2"/>
  <c r="H7131" i="2" s="1"/>
  <c r="E7149" i="2"/>
  <c r="H7149" i="2" s="1"/>
  <c r="E7172" i="2"/>
  <c r="H7172" i="2" s="1"/>
  <c r="E7195" i="2"/>
  <c r="H7195" i="2" s="1"/>
  <c r="E7213" i="2"/>
  <c r="H7213" i="2" s="1"/>
  <c r="E7236" i="2"/>
  <c r="H7236" i="2" s="1"/>
  <c r="E7259" i="2"/>
  <c r="H7259" i="2" s="1"/>
  <c r="E7277" i="2"/>
  <c r="H7277" i="2" s="1"/>
  <c r="E7300" i="2"/>
  <c r="H7300" i="2" s="1"/>
  <c r="E7323" i="2"/>
  <c r="H7323" i="2" s="1"/>
  <c r="E7341" i="2"/>
  <c r="H7341" i="2" s="1"/>
  <c r="E7364" i="2"/>
  <c r="H7364" i="2" s="1"/>
  <c r="E7387" i="2"/>
  <c r="H7387" i="2" s="1"/>
  <c r="E7405" i="2"/>
  <c r="H7405" i="2" s="1"/>
  <c r="E7428" i="2"/>
  <c r="H7428" i="2" s="1"/>
  <c r="E7451" i="2"/>
  <c r="H7451" i="2" s="1"/>
  <c r="E7469" i="2"/>
  <c r="H7469" i="2" s="1"/>
  <c r="E7492" i="2"/>
  <c r="H7492" i="2" s="1"/>
  <c r="E7515" i="2"/>
  <c r="H7515" i="2" s="1"/>
  <c r="E7533" i="2"/>
  <c r="H7533" i="2" s="1"/>
  <c r="E7556" i="2"/>
  <c r="H7556" i="2" s="1"/>
  <c r="E7579" i="2"/>
  <c r="H7579" i="2" s="1"/>
  <c r="E7597" i="2"/>
  <c r="H7597" i="2" s="1"/>
  <c r="E7620" i="2"/>
  <c r="H7620" i="2" s="1"/>
  <c r="E7643" i="2"/>
  <c r="H7643" i="2" s="1"/>
  <c r="E7661" i="2"/>
  <c r="H7661" i="2" s="1"/>
  <c r="E7684" i="2"/>
  <c r="H7684" i="2" s="1"/>
  <c r="E7707" i="2"/>
  <c r="H7707" i="2" s="1"/>
  <c r="E7725" i="2"/>
  <c r="H7725" i="2" s="1"/>
  <c r="E7748" i="2"/>
  <c r="H7748" i="2" s="1"/>
  <c r="E7771" i="2"/>
  <c r="H7771" i="2" s="1"/>
  <c r="E7789" i="2"/>
  <c r="H7789" i="2" s="1"/>
  <c r="E7812" i="2"/>
  <c r="H7812" i="2" s="1"/>
  <c r="E7835" i="2"/>
  <c r="H7835" i="2" s="1"/>
  <c r="E7853" i="2"/>
  <c r="H7853" i="2" s="1"/>
  <c r="E7876" i="2"/>
  <c r="H7876" i="2" s="1"/>
  <c r="E7899" i="2"/>
  <c r="H7899" i="2" s="1"/>
  <c r="E7917" i="2"/>
  <c r="H7917" i="2" s="1"/>
  <c r="E7940" i="2"/>
  <c r="H7940" i="2" s="1"/>
  <c r="E7963" i="2"/>
  <c r="H7963" i="2" s="1"/>
  <c r="E7981" i="2"/>
  <c r="H7981" i="2" s="1"/>
  <c r="E8004" i="2"/>
  <c r="H8004" i="2" s="1"/>
  <c r="E8027" i="2"/>
  <c r="H8027" i="2" s="1"/>
  <c r="E8045" i="2"/>
  <c r="H8045" i="2" s="1"/>
  <c r="E8068" i="2"/>
  <c r="H8068" i="2" s="1"/>
  <c r="E3468" i="2"/>
  <c r="H3468" i="2" s="1"/>
  <c r="E4365" i="2"/>
  <c r="H4365" i="2" s="1"/>
  <c r="E4820" i="2"/>
  <c r="H4820" i="2" s="1"/>
  <c r="E5281" i="2"/>
  <c r="H5281" i="2" s="1"/>
  <c r="E5469" i="2"/>
  <c r="H5469" i="2" s="1"/>
  <c r="E5574" i="2"/>
  <c r="H5574" i="2" s="1"/>
  <c r="E5645" i="2"/>
  <c r="H5645" i="2" s="1"/>
  <c r="E5716" i="2"/>
  <c r="H5716" i="2" s="1"/>
  <c r="E5830" i="2"/>
  <c r="H5830" i="2" s="1"/>
  <c r="E5917" i="2"/>
  <c r="H5917" i="2" s="1"/>
  <c r="E5956" i="2"/>
  <c r="H5956" i="2" s="1"/>
  <c r="E5979" i="2"/>
  <c r="H5979" i="2" s="1"/>
  <c r="E5999" i="2"/>
  <c r="H5999" i="2" s="1"/>
  <c r="E6017" i="2"/>
  <c r="H6017" i="2" s="1"/>
  <c r="E6040" i="2"/>
  <c r="H6040" i="2" s="1"/>
  <c r="E6063" i="2"/>
  <c r="H6063" i="2" s="1"/>
  <c r="E6081" i="2"/>
  <c r="H6081" i="2" s="1"/>
  <c r="E6104" i="2"/>
  <c r="H6104" i="2" s="1"/>
  <c r="E6127" i="2"/>
  <c r="H6127" i="2" s="1"/>
  <c r="E6145" i="2"/>
  <c r="H6145" i="2" s="1"/>
  <c r="E6168" i="2"/>
  <c r="H6168" i="2" s="1"/>
  <c r="E6191" i="2"/>
  <c r="H6191" i="2" s="1"/>
  <c r="E6209" i="2"/>
  <c r="H6209" i="2" s="1"/>
  <c r="E6232" i="2"/>
  <c r="H6232" i="2" s="1"/>
  <c r="E6255" i="2"/>
  <c r="H6255" i="2" s="1"/>
  <c r="E6273" i="2"/>
  <c r="H6273" i="2" s="1"/>
  <c r="E6296" i="2"/>
  <c r="H6296" i="2" s="1"/>
  <c r="E6319" i="2"/>
  <c r="H6319" i="2" s="1"/>
  <c r="E6337" i="2"/>
  <c r="H6337" i="2" s="1"/>
  <c r="E6360" i="2"/>
  <c r="H6360" i="2" s="1"/>
  <c r="E6383" i="2"/>
  <c r="H6383" i="2" s="1"/>
  <c r="E6401" i="2"/>
  <c r="H6401" i="2" s="1"/>
  <c r="E6424" i="2"/>
  <c r="H6424" i="2" s="1"/>
  <c r="E6447" i="2"/>
  <c r="H6447" i="2" s="1"/>
  <c r="E6465" i="2"/>
  <c r="H6465" i="2" s="1"/>
  <c r="E6488" i="2"/>
  <c r="H6488" i="2" s="1"/>
  <c r="E6511" i="2"/>
  <c r="H6511" i="2" s="1"/>
  <c r="E6529" i="2"/>
  <c r="H6529" i="2" s="1"/>
  <c r="E6552" i="2"/>
  <c r="H6552" i="2" s="1"/>
  <c r="E6575" i="2"/>
  <c r="H6575" i="2" s="1"/>
  <c r="E6593" i="2"/>
  <c r="H6593" i="2" s="1"/>
  <c r="E6616" i="2"/>
  <c r="H6616" i="2" s="1"/>
  <c r="E6639" i="2"/>
  <c r="H6639" i="2" s="1"/>
  <c r="E6657" i="2"/>
  <c r="H6657" i="2" s="1"/>
  <c r="E6680" i="2"/>
  <c r="H6680" i="2" s="1"/>
  <c r="E6703" i="2"/>
  <c r="H6703" i="2" s="1"/>
  <c r="E6721" i="2"/>
  <c r="H6721" i="2" s="1"/>
  <c r="E6744" i="2"/>
  <c r="H6744" i="2" s="1"/>
  <c r="E6767" i="2"/>
  <c r="H6767" i="2" s="1"/>
  <c r="E6785" i="2"/>
  <c r="H6785" i="2" s="1"/>
  <c r="E6808" i="2"/>
  <c r="H6808" i="2" s="1"/>
  <c r="E6831" i="2"/>
  <c r="H6831" i="2" s="1"/>
  <c r="E6849" i="2"/>
  <c r="H6849" i="2" s="1"/>
  <c r="E6872" i="2"/>
  <c r="H6872" i="2" s="1"/>
  <c r="E6895" i="2"/>
  <c r="H6895" i="2" s="1"/>
  <c r="E6913" i="2"/>
  <c r="H6913" i="2" s="1"/>
  <c r="E6936" i="2"/>
  <c r="H6936" i="2" s="1"/>
  <c r="E6959" i="2"/>
  <c r="H6959" i="2" s="1"/>
  <c r="E6977" i="2"/>
  <c r="H6977" i="2" s="1"/>
  <c r="E7000" i="2"/>
  <c r="H7000" i="2" s="1"/>
  <c r="E7023" i="2"/>
  <c r="H7023" i="2" s="1"/>
  <c r="E7041" i="2"/>
  <c r="H7041" i="2" s="1"/>
  <c r="E7064" i="2"/>
  <c r="H7064" i="2" s="1"/>
  <c r="E7087" i="2"/>
  <c r="H7087" i="2" s="1"/>
  <c r="E7105" i="2"/>
  <c r="H7105" i="2" s="1"/>
  <c r="E7128" i="2"/>
  <c r="H7128" i="2" s="1"/>
  <c r="E7151" i="2"/>
  <c r="H7151" i="2" s="1"/>
  <c r="E7169" i="2"/>
  <c r="H7169" i="2" s="1"/>
  <c r="E7192" i="2"/>
  <c r="H7192" i="2" s="1"/>
  <c r="E7215" i="2"/>
  <c r="H7215" i="2" s="1"/>
  <c r="E7233" i="2"/>
  <c r="H7233" i="2" s="1"/>
  <c r="E7256" i="2"/>
  <c r="H7256" i="2" s="1"/>
  <c r="E7279" i="2"/>
  <c r="H7279" i="2" s="1"/>
  <c r="E7297" i="2"/>
  <c r="H7297" i="2" s="1"/>
  <c r="E7320" i="2"/>
  <c r="H7320" i="2" s="1"/>
  <c r="E7343" i="2"/>
  <c r="H7343" i="2" s="1"/>
  <c r="E7361" i="2"/>
  <c r="H7361" i="2" s="1"/>
  <c r="E7384" i="2"/>
  <c r="H7384" i="2" s="1"/>
  <c r="E7407" i="2"/>
  <c r="H7407" i="2" s="1"/>
  <c r="E7425" i="2"/>
  <c r="H7425" i="2" s="1"/>
  <c r="E7448" i="2"/>
  <c r="H7448" i="2" s="1"/>
  <c r="E7471" i="2"/>
  <c r="H7471" i="2" s="1"/>
  <c r="E7489" i="2"/>
  <c r="H7489" i="2" s="1"/>
  <c r="E7512" i="2"/>
  <c r="H7512" i="2" s="1"/>
  <c r="E7535" i="2"/>
  <c r="H7535" i="2" s="1"/>
  <c r="E7553" i="2"/>
  <c r="H7553" i="2" s="1"/>
  <c r="E7576" i="2"/>
  <c r="H7576" i="2" s="1"/>
  <c r="E7599" i="2"/>
  <c r="H7599" i="2" s="1"/>
  <c r="E7617" i="2"/>
  <c r="H7617" i="2" s="1"/>
  <c r="E7640" i="2"/>
  <c r="H7640" i="2" s="1"/>
  <c r="E7663" i="2"/>
  <c r="H7663" i="2" s="1"/>
  <c r="E7681" i="2"/>
  <c r="H7681" i="2" s="1"/>
  <c r="E7704" i="2"/>
  <c r="H7704" i="2" s="1"/>
  <c r="E7727" i="2"/>
  <c r="H7727" i="2" s="1"/>
  <c r="E7745" i="2"/>
  <c r="H7745" i="2" s="1"/>
  <c r="E7768" i="2"/>
  <c r="H7768" i="2" s="1"/>
  <c r="E7791" i="2"/>
  <c r="H7791" i="2" s="1"/>
  <c r="E7809" i="2"/>
  <c r="H7809" i="2" s="1"/>
  <c r="E7832" i="2"/>
  <c r="H7832" i="2" s="1"/>
  <c r="E7855" i="2"/>
  <c r="H7855" i="2" s="1"/>
  <c r="E7873" i="2"/>
  <c r="H7873" i="2" s="1"/>
  <c r="E7896" i="2"/>
  <c r="H7896" i="2" s="1"/>
  <c r="E7919" i="2"/>
  <c r="H7919" i="2" s="1"/>
  <c r="E7937" i="2"/>
  <c r="H7937" i="2" s="1"/>
  <c r="E7960" i="2"/>
  <c r="H7960" i="2" s="1"/>
  <c r="E7983" i="2"/>
  <c r="H7983" i="2" s="1"/>
  <c r="E8001" i="2"/>
  <c r="H8001" i="2" s="1"/>
  <c r="E8024" i="2"/>
  <c r="H8024" i="2" s="1"/>
  <c r="E8047" i="2"/>
  <c r="H8047" i="2" s="1"/>
  <c r="E8065" i="2"/>
  <c r="H8065" i="2" s="1"/>
  <c r="E2627" i="2"/>
  <c r="H2627" i="2" s="1"/>
  <c r="E4412" i="2"/>
  <c r="H4412" i="2" s="1"/>
  <c r="E4602" i="2"/>
  <c r="H4602" i="2" s="1"/>
  <c r="E5133" i="2"/>
  <c r="H5133" i="2" s="1"/>
  <c r="E5416" i="2"/>
  <c r="H5416" i="2" s="1"/>
  <c r="E5512" i="2"/>
  <c r="H5512" i="2" s="1"/>
  <c r="E5626" i="2"/>
  <c r="H5626" i="2" s="1"/>
  <c r="E5697" i="2"/>
  <c r="H5697" i="2" s="1"/>
  <c r="E5768" i="2"/>
  <c r="H5768" i="2" s="1"/>
  <c r="E5882" i="2"/>
  <c r="H5882" i="2" s="1"/>
  <c r="E5929" i="2"/>
  <c r="H5929" i="2" s="1"/>
  <c r="E5968" i="2"/>
  <c r="H5968" i="2" s="1"/>
  <c r="E5987" i="2"/>
  <c r="H5987" i="2" s="1"/>
  <c r="E6005" i="2"/>
  <c r="H6005" i="2" s="1"/>
  <c r="E6028" i="2"/>
  <c r="H6028" i="2" s="1"/>
  <c r="E6051" i="2"/>
  <c r="H6051" i="2" s="1"/>
  <c r="E6069" i="2"/>
  <c r="H6069" i="2" s="1"/>
  <c r="E6092" i="2"/>
  <c r="H6092" i="2" s="1"/>
  <c r="E6115" i="2"/>
  <c r="H6115" i="2" s="1"/>
  <c r="E6133" i="2"/>
  <c r="H6133" i="2" s="1"/>
  <c r="E6156" i="2"/>
  <c r="H6156" i="2" s="1"/>
  <c r="E6179" i="2"/>
  <c r="H6179" i="2" s="1"/>
  <c r="E6197" i="2"/>
  <c r="H6197" i="2" s="1"/>
  <c r="E6220" i="2"/>
  <c r="H6220" i="2" s="1"/>
  <c r="E6243" i="2"/>
  <c r="H6243" i="2" s="1"/>
  <c r="E6261" i="2"/>
  <c r="H6261" i="2" s="1"/>
  <c r="E6284" i="2"/>
  <c r="H6284" i="2" s="1"/>
  <c r="E6307" i="2"/>
  <c r="H6307" i="2" s="1"/>
  <c r="E6325" i="2"/>
  <c r="H6325" i="2" s="1"/>
  <c r="E6348" i="2"/>
  <c r="H6348" i="2" s="1"/>
  <c r="E6371" i="2"/>
  <c r="H6371" i="2" s="1"/>
  <c r="E6389" i="2"/>
  <c r="H6389" i="2" s="1"/>
  <c r="E6412" i="2"/>
  <c r="H6412" i="2" s="1"/>
  <c r="E6435" i="2"/>
  <c r="H6435" i="2" s="1"/>
  <c r="E6453" i="2"/>
  <c r="H6453" i="2" s="1"/>
  <c r="E6476" i="2"/>
  <c r="H6476" i="2" s="1"/>
  <c r="E6499" i="2"/>
  <c r="H6499" i="2" s="1"/>
  <c r="E6517" i="2"/>
  <c r="H6517" i="2" s="1"/>
  <c r="E6540" i="2"/>
  <c r="H6540" i="2" s="1"/>
  <c r="E6563" i="2"/>
  <c r="H6563" i="2" s="1"/>
  <c r="E6581" i="2"/>
  <c r="H6581" i="2" s="1"/>
  <c r="E6604" i="2"/>
  <c r="H6604" i="2" s="1"/>
  <c r="E6627" i="2"/>
  <c r="H6627" i="2" s="1"/>
  <c r="E6645" i="2"/>
  <c r="H6645" i="2" s="1"/>
  <c r="E6668" i="2"/>
  <c r="H6668" i="2" s="1"/>
  <c r="E6691" i="2"/>
  <c r="H6691" i="2" s="1"/>
  <c r="E6709" i="2"/>
  <c r="H6709" i="2" s="1"/>
  <c r="E6732" i="2"/>
  <c r="H6732" i="2" s="1"/>
  <c r="E6755" i="2"/>
  <c r="H6755" i="2" s="1"/>
  <c r="E6773" i="2"/>
  <c r="H6773" i="2" s="1"/>
  <c r="E6796" i="2"/>
  <c r="H6796" i="2" s="1"/>
  <c r="E6819" i="2"/>
  <c r="H6819" i="2" s="1"/>
  <c r="E6837" i="2"/>
  <c r="H6837" i="2" s="1"/>
  <c r="E6860" i="2"/>
  <c r="H6860" i="2" s="1"/>
  <c r="E6883" i="2"/>
  <c r="H6883" i="2" s="1"/>
  <c r="E6901" i="2"/>
  <c r="H6901" i="2" s="1"/>
  <c r="E6924" i="2"/>
  <c r="H6924" i="2" s="1"/>
  <c r="E6947" i="2"/>
  <c r="H6947" i="2" s="1"/>
  <c r="E5210" i="2"/>
  <c r="H5210" i="2" s="1"/>
  <c r="E5734" i="2"/>
  <c r="H5734" i="2" s="1"/>
  <c r="E6025" i="2"/>
  <c r="H6025" i="2" s="1"/>
  <c r="E6096" i="2"/>
  <c r="H6096" i="2" s="1"/>
  <c r="E6167" i="2"/>
  <c r="H6167" i="2" s="1"/>
  <c r="E6281" i="2"/>
  <c r="H6281" i="2" s="1"/>
  <c r="E6352" i="2"/>
  <c r="H6352" i="2" s="1"/>
  <c r="E6423" i="2"/>
  <c r="H6423" i="2" s="1"/>
  <c r="E6537" i="2"/>
  <c r="H6537" i="2" s="1"/>
  <c r="E6608" i="2"/>
  <c r="H6608" i="2" s="1"/>
  <c r="E6679" i="2"/>
  <c r="H6679" i="2" s="1"/>
  <c r="E6793" i="2"/>
  <c r="H6793" i="2" s="1"/>
  <c r="E6864" i="2"/>
  <c r="H6864" i="2" s="1"/>
  <c r="E6935" i="2"/>
  <c r="H6935" i="2" s="1"/>
  <c r="E6997" i="2"/>
  <c r="H6997" i="2" s="1"/>
  <c r="E7036" i="2"/>
  <c r="H7036" i="2" s="1"/>
  <c r="E7075" i="2"/>
  <c r="H7075" i="2" s="1"/>
  <c r="E7125" i="2"/>
  <c r="H7125" i="2" s="1"/>
  <c r="E7164" i="2"/>
  <c r="H7164" i="2" s="1"/>
  <c r="E7203" i="2"/>
  <c r="H7203" i="2" s="1"/>
  <c r="E7253" i="2"/>
  <c r="H7253" i="2" s="1"/>
  <c r="E7292" i="2"/>
  <c r="H7292" i="2" s="1"/>
  <c r="E7331" i="2"/>
  <c r="H7331" i="2" s="1"/>
  <c r="E7381" i="2"/>
  <c r="H7381" i="2" s="1"/>
  <c r="E7420" i="2"/>
  <c r="H7420" i="2" s="1"/>
  <c r="E7459" i="2"/>
  <c r="H7459" i="2" s="1"/>
  <c r="E7509" i="2"/>
  <c r="H7509" i="2" s="1"/>
  <c r="E7548" i="2"/>
  <c r="H7548" i="2" s="1"/>
  <c r="E7587" i="2"/>
  <c r="H7587" i="2" s="1"/>
  <c r="E7637" i="2"/>
  <c r="H7637" i="2" s="1"/>
  <c r="E7676" i="2"/>
  <c r="H7676" i="2" s="1"/>
  <c r="E7715" i="2"/>
  <c r="H7715" i="2" s="1"/>
  <c r="E7765" i="2"/>
  <c r="H7765" i="2" s="1"/>
  <c r="E7804" i="2"/>
  <c r="H7804" i="2" s="1"/>
  <c r="E7843" i="2"/>
  <c r="H7843" i="2" s="1"/>
  <c r="E7893" i="2"/>
  <c r="H7893" i="2" s="1"/>
  <c r="E7932" i="2"/>
  <c r="H7932" i="2" s="1"/>
  <c r="E7971" i="2"/>
  <c r="H7971" i="2" s="1"/>
  <c r="E8021" i="2"/>
  <c r="H8021" i="2" s="1"/>
  <c r="E4801" i="2"/>
  <c r="H4801" i="2" s="1"/>
  <c r="E5741" i="2"/>
  <c r="H5741" i="2" s="1"/>
  <c r="E5991" i="2"/>
  <c r="H5991" i="2" s="1"/>
  <c r="E6105" i="2"/>
  <c r="H6105" i="2" s="1"/>
  <c r="E6176" i="2"/>
  <c r="H6176" i="2" s="1"/>
  <c r="E6247" i="2"/>
  <c r="H6247" i="2" s="1"/>
  <c r="E6361" i="2"/>
  <c r="H6361" i="2" s="1"/>
  <c r="E6432" i="2"/>
  <c r="H6432" i="2" s="1"/>
  <c r="E6503" i="2"/>
  <c r="H6503" i="2" s="1"/>
  <c r="E6617" i="2"/>
  <c r="H6617" i="2" s="1"/>
  <c r="E6688" i="2"/>
  <c r="H6688" i="2" s="1"/>
  <c r="E6759" i="2"/>
  <c r="H6759" i="2" s="1"/>
  <c r="E6873" i="2"/>
  <c r="H6873" i="2" s="1"/>
  <c r="E6944" i="2"/>
  <c r="H6944" i="2" s="1"/>
  <c r="E6983" i="2"/>
  <c r="H6983" i="2" s="1"/>
  <c r="E7033" i="2"/>
  <c r="H7033" i="2" s="1"/>
  <c r="E7072" i="2"/>
  <c r="H7072" i="2" s="1"/>
  <c r="E7111" i="2"/>
  <c r="H7111" i="2" s="1"/>
  <c r="E7161" i="2"/>
  <c r="H7161" i="2" s="1"/>
  <c r="E7200" i="2"/>
  <c r="H7200" i="2" s="1"/>
  <c r="E7239" i="2"/>
  <c r="H7239" i="2" s="1"/>
  <c r="E7289" i="2"/>
  <c r="H7289" i="2" s="1"/>
  <c r="E7328" i="2"/>
  <c r="H7328" i="2" s="1"/>
  <c r="E7367" i="2"/>
  <c r="H7367" i="2" s="1"/>
  <c r="E7417" i="2"/>
  <c r="H7417" i="2" s="1"/>
  <c r="E7456" i="2"/>
  <c r="H7456" i="2" s="1"/>
  <c r="E7495" i="2"/>
  <c r="H7495" i="2" s="1"/>
  <c r="E7545" i="2"/>
  <c r="H7545" i="2" s="1"/>
  <c r="E7584" i="2"/>
  <c r="H7584" i="2" s="1"/>
  <c r="E7623" i="2"/>
  <c r="H7623" i="2" s="1"/>
  <c r="E7673" i="2"/>
  <c r="H7673" i="2" s="1"/>
  <c r="E7712" i="2"/>
  <c r="H7712" i="2" s="1"/>
  <c r="E7751" i="2"/>
  <c r="H7751" i="2" s="1"/>
  <c r="E7801" i="2"/>
  <c r="H7801" i="2" s="1"/>
  <c r="E7840" i="2"/>
  <c r="H7840" i="2" s="1"/>
  <c r="E7879" i="2"/>
  <c r="H7879" i="2" s="1"/>
  <c r="E7929" i="2"/>
  <c r="H7929" i="2" s="1"/>
  <c r="E7968" i="2"/>
  <c r="H7968" i="2" s="1"/>
  <c r="E8007" i="2"/>
  <c r="H8007" i="2" s="1"/>
  <c r="E8057" i="2"/>
  <c r="H8057" i="2" s="1"/>
  <c r="E8092" i="2"/>
  <c r="H8092" i="2" s="1"/>
  <c r="E8115" i="2"/>
  <c r="H8115" i="2" s="1"/>
  <c r="E8133" i="2"/>
  <c r="H8133" i="2" s="1"/>
  <c r="E8156" i="2"/>
  <c r="H8156" i="2" s="1"/>
  <c r="E8179" i="2"/>
  <c r="H8179" i="2" s="1"/>
  <c r="E8197" i="2"/>
  <c r="H8197" i="2" s="1"/>
  <c r="E8220" i="2"/>
  <c r="H8220" i="2" s="1"/>
  <c r="E8243" i="2"/>
  <c r="H8243" i="2" s="1"/>
  <c r="E8261" i="2"/>
  <c r="H8261" i="2" s="1"/>
  <c r="E8284" i="2"/>
  <c r="H8284" i="2" s="1"/>
  <c r="E8307" i="2"/>
  <c r="H8307" i="2" s="1"/>
  <c r="E8325" i="2"/>
  <c r="H8325" i="2" s="1"/>
  <c r="E8348" i="2"/>
  <c r="H8348" i="2" s="1"/>
  <c r="E8371" i="2"/>
  <c r="H8371" i="2" s="1"/>
  <c r="E8389" i="2"/>
  <c r="H8389" i="2" s="1"/>
  <c r="E8412" i="2"/>
  <c r="H8412" i="2" s="1"/>
  <c r="E8435" i="2"/>
  <c r="H8435" i="2" s="1"/>
  <c r="E8453" i="2"/>
  <c r="H8453" i="2" s="1"/>
  <c r="E8476" i="2"/>
  <c r="H8476" i="2" s="1"/>
  <c r="E8499" i="2"/>
  <c r="H8499" i="2" s="1"/>
  <c r="E8517" i="2"/>
  <c r="H8517" i="2" s="1"/>
  <c r="E8540" i="2"/>
  <c r="H8540" i="2" s="1"/>
  <c r="E8563" i="2"/>
  <c r="H8563" i="2" s="1"/>
  <c r="E8581" i="2"/>
  <c r="H8581" i="2" s="1"/>
  <c r="E8604" i="2"/>
  <c r="H8604" i="2" s="1"/>
  <c r="E8627" i="2"/>
  <c r="H8627" i="2" s="1"/>
  <c r="E8645" i="2"/>
  <c r="H8645" i="2" s="1"/>
  <c r="E8668" i="2"/>
  <c r="H8668" i="2" s="1"/>
  <c r="E8691" i="2"/>
  <c r="H8691" i="2" s="1"/>
  <c r="E8709" i="2"/>
  <c r="H8709" i="2" s="1"/>
  <c r="E8732" i="2"/>
  <c r="H8732" i="2" s="1"/>
  <c r="E8755" i="2"/>
  <c r="H8755" i="2" s="1"/>
  <c r="E8773" i="2"/>
  <c r="H8773" i="2" s="1"/>
  <c r="E8796" i="2"/>
  <c r="H8796" i="2" s="1"/>
  <c r="E8819" i="2"/>
  <c r="H8819" i="2" s="1"/>
  <c r="E8837" i="2"/>
  <c r="H8837" i="2" s="1"/>
  <c r="E8860" i="2"/>
  <c r="H8860" i="2" s="1"/>
  <c r="E8883" i="2"/>
  <c r="H8883" i="2" s="1"/>
  <c r="E8901" i="2"/>
  <c r="H8901" i="2" s="1"/>
  <c r="E8924" i="2"/>
  <c r="H8924" i="2" s="1"/>
  <c r="E8947" i="2"/>
  <c r="H8947" i="2" s="1"/>
  <c r="E8965" i="2"/>
  <c r="H8965" i="2" s="1"/>
  <c r="E8988" i="2"/>
  <c r="H8988" i="2" s="1"/>
  <c r="E9011" i="2"/>
  <c r="H9011" i="2" s="1"/>
  <c r="E9029" i="2"/>
  <c r="H9029" i="2" s="1"/>
  <c r="E9052" i="2"/>
  <c r="H9052" i="2" s="1"/>
  <c r="E9075" i="2"/>
  <c r="H9075" i="2" s="1"/>
  <c r="E9093" i="2"/>
  <c r="H9093" i="2" s="1"/>
  <c r="E9116" i="2"/>
  <c r="H9116" i="2" s="1"/>
  <c r="E9139" i="2"/>
  <c r="H9139" i="2" s="1"/>
  <c r="E9157" i="2"/>
  <c r="H9157" i="2" s="1"/>
  <c r="E9180" i="2"/>
  <c r="H9180" i="2" s="1"/>
  <c r="E9203" i="2"/>
  <c r="H9203" i="2" s="1"/>
  <c r="E9221" i="2"/>
  <c r="H9221" i="2" s="1"/>
  <c r="E9244" i="2"/>
  <c r="H9244" i="2" s="1"/>
  <c r="E9267" i="2"/>
  <c r="H9267" i="2" s="1"/>
  <c r="E9285" i="2"/>
  <c r="H9285" i="2" s="1"/>
  <c r="E9308" i="2"/>
  <c r="H9308" i="2" s="1"/>
  <c r="E4232" i="2"/>
  <c r="H4232" i="2" s="1"/>
  <c r="E5606" i="2"/>
  <c r="H5606" i="2" s="1"/>
  <c r="E5940" i="2"/>
  <c r="H5940" i="2" s="1"/>
  <c r="E6057" i="2"/>
  <c r="H6057" i="2" s="1"/>
  <c r="E6128" i="2"/>
  <c r="H6128" i="2" s="1"/>
  <c r="E6199" i="2"/>
  <c r="H6199" i="2" s="1"/>
  <c r="E6313" i="2"/>
  <c r="H6313" i="2" s="1"/>
  <c r="E6384" i="2"/>
  <c r="H6384" i="2" s="1"/>
  <c r="E6455" i="2"/>
  <c r="H6455" i="2" s="1"/>
  <c r="E6569" i="2"/>
  <c r="H6569" i="2" s="1"/>
  <c r="E6640" i="2"/>
  <c r="H6640" i="2" s="1"/>
  <c r="E6711" i="2"/>
  <c r="H6711" i="2" s="1"/>
  <c r="E6825" i="2"/>
  <c r="H6825" i="2" s="1"/>
  <c r="E6896" i="2"/>
  <c r="H6896" i="2" s="1"/>
  <c r="E6981" i="2"/>
  <c r="H6981" i="2" s="1"/>
  <c r="E7020" i="2"/>
  <c r="H7020" i="2" s="1"/>
  <c r="E7059" i="2"/>
  <c r="H7059" i="2" s="1"/>
  <c r="E7109" i="2"/>
  <c r="H7109" i="2" s="1"/>
  <c r="E7148" i="2"/>
  <c r="H7148" i="2" s="1"/>
  <c r="E7187" i="2"/>
  <c r="H7187" i="2" s="1"/>
  <c r="E7237" i="2"/>
  <c r="H7237" i="2" s="1"/>
  <c r="E7276" i="2"/>
  <c r="H7276" i="2" s="1"/>
  <c r="E7315" i="2"/>
  <c r="H7315" i="2" s="1"/>
  <c r="E7365" i="2"/>
  <c r="H7365" i="2" s="1"/>
  <c r="E7404" i="2"/>
  <c r="H7404" i="2" s="1"/>
  <c r="E7443" i="2"/>
  <c r="H7443" i="2" s="1"/>
  <c r="E7493" i="2"/>
  <c r="H7493" i="2" s="1"/>
  <c r="E7532" i="2"/>
  <c r="H7532" i="2" s="1"/>
  <c r="E7571" i="2"/>
  <c r="H7571" i="2" s="1"/>
  <c r="E7621" i="2"/>
  <c r="H7621" i="2" s="1"/>
  <c r="E7660" i="2"/>
  <c r="H7660" i="2" s="1"/>
  <c r="E7699" i="2"/>
  <c r="H7699" i="2" s="1"/>
  <c r="E7749" i="2"/>
  <c r="H7749" i="2" s="1"/>
  <c r="E7788" i="2"/>
  <c r="H7788" i="2" s="1"/>
  <c r="E7827" i="2"/>
  <c r="H7827" i="2" s="1"/>
  <c r="E7877" i="2"/>
  <c r="H7877" i="2" s="1"/>
  <c r="E7916" i="2"/>
  <c r="H7916" i="2" s="1"/>
  <c r="E7955" i="2"/>
  <c r="H7955" i="2" s="1"/>
  <c r="E8005" i="2"/>
  <c r="H8005" i="2" s="1"/>
  <c r="E8044" i="2"/>
  <c r="H8044" i="2" s="1"/>
  <c r="E8083" i="2"/>
  <c r="H8083" i="2" s="1"/>
  <c r="E8112" i="2"/>
  <c r="H8112" i="2" s="1"/>
  <c r="E8135" i="2"/>
  <c r="H8135" i="2" s="1"/>
  <c r="E8153" i="2"/>
  <c r="H8153" i="2" s="1"/>
  <c r="E8176" i="2"/>
  <c r="H8176" i="2" s="1"/>
  <c r="E8199" i="2"/>
  <c r="H8199" i="2" s="1"/>
  <c r="E8217" i="2"/>
  <c r="H8217" i="2" s="1"/>
  <c r="E8240" i="2"/>
  <c r="H8240" i="2" s="1"/>
  <c r="E8263" i="2"/>
  <c r="H8263" i="2" s="1"/>
  <c r="E8281" i="2"/>
  <c r="H8281" i="2" s="1"/>
  <c r="E8304" i="2"/>
  <c r="H8304" i="2" s="1"/>
  <c r="E8327" i="2"/>
  <c r="H8327" i="2" s="1"/>
  <c r="E8345" i="2"/>
  <c r="H8345" i="2" s="1"/>
  <c r="E8368" i="2"/>
  <c r="H8368" i="2" s="1"/>
  <c r="E8391" i="2"/>
  <c r="H8391" i="2" s="1"/>
  <c r="E8409" i="2"/>
  <c r="H8409" i="2" s="1"/>
  <c r="E8432" i="2"/>
  <c r="H8432" i="2" s="1"/>
  <c r="E8455" i="2"/>
  <c r="H8455" i="2" s="1"/>
  <c r="E8473" i="2"/>
  <c r="H8473" i="2" s="1"/>
  <c r="E8496" i="2"/>
  <c r="H8496" i="2" s="1"/>
  <c r="E8519" i="2"/>
  <c r="H8519" i="2" s="1"/>
  <c r="E8537" i="2"/>
  <c r="H8537" i="2" s="1"/>
  <c r="E8560" i="2"/>
  <c r="H8560" i="2" s="1"/>
  <c r="E8583" i="2"/>
  <c r="H8583" i="2" s="1"/>
  <c r="E8601" i="2"/>
  <c r="H8601" i="2" s="1"/>
  <c r="E8624" i="2"/>
  <c r="H8624" i="2" s="1"/>
  <c r="E8647" i="2"/>
  <c r="H8647" i="2" s="1"/>
  <c r="E8665" i="2"/>
  <c r="H8665" i="2" s="1"/>
  <c r="E8688" i="2"/>
  <c r="H8688" i="2" s="1"/>
  <c r="E8711" i="2"/>
  <c r="H8711" i="2" s="1"/>
  <c r="E8729" i="2"/>
  <c r="H8729" i="2" s="1"/>
  <c r="E8752" i="2"/>
  <c r="H8752" i="2" s="1"/>
  <c r="E8775" i="2"/>
  <c r="H8775" i="2" s="1"/>
  <c r="E8793" i="2"/>
  <c r="H8793" i="2" s="1"/>
  <c r="E8816" i="2"/>
  <c r="H8816" i="2" s="1"/>
  <c r="E8839" i="2"/>
  <c r="H8839" i="2" s="1"/>
  <c r="E8857" i="2"/>
  <c r="H8857" i="2" s="1"/>
  <c r="E8880" i="2"/>
  <c r="H8880" i="2" s="1"/>
  <c r="E8903" i="2"/>
  <c r="H8903" i="2" s="1"/>
  <c r="E8921" i="2"/>
  <c r="H8921" i="2" s="1"/>
  <c r="E8944" i="2"/>
  <c r="H8944" i="2" s="1"/>
  <c r="E8967" i="2"/>
  <c r="H8967" i="2" s="1"/>
  <c r="E8985" i="2"/>
  <c r="H8985" i="2" s="1"/>
  <c r="E9008" i="2"/>
  <c r="H9008" i="2" s="1"/>
  <c r="E9031" i="2"/>
  <c r="H9031" i="2" s="1"/>
  <c r="E9049" i="2"/>
  <c r="H9049" i="2" s="1"/>
  <c r="E9072" i="2"/>
  <c r="H9072" i="2" s="1"/>
  <c r="E9095" i="2"/>
  <c r="H9095" i="2" s="1"/>
  <c r="E9113" i="2"/>
  <c r="H9113" i="2" s="1"/>
  <c r="E9136" i="2"/>
  <c r="H9136" i="2" s="1"/>
  <c r="E9159" i="2"/>
  <c r="H9159" i="2" s="1"/>
  <c r="E9177" i="2"/>
  <c r="H9177" i="2" s="1"/>
  <c r="E9200" i="2"/>
  <c r="H9200" i="2" s="1"/>
  <c r="E9223" i="2"/>
  <c r="H9223" i="2" s="1"/>
  <c r="E9241" i="2"/>
  <c r="H9241" i="2" s="1"/>
  <c r="E9264" i="2"/>
  <c r="H9264" i="2" s="1"/>
  <c r="E9287" i="2"/>
  <c r="H9287" i="2" s="1"/>
  <c r="E9305" i="2"/>
  <c r="H9305" i="2" s="1"/>
  <c r="E9328" i="2"/>
  <c r="H9328" i="2" s="1"/>
  <c r="E9351" i="2"/>
  <c r="H9351" i="2" s="1"/>
  <c r="E9369" i="2"/>
  <c r="H9369" i="2" s="1"/>
  <c r="E9392" i="2"/>
  <c r="H9392" i="2" s="1"/>
  <c r="E9415" i="2"/>
  <c r="H9415" i="2" s="1"/>
  <c r="E9433" i="2"/>
  <c r="H9433" i="2" s="1"/>
  <c r="E9456" i="2"/>
  <c r="H9456" i="2" s="1"/>
  <c r="E9479" i="2"/>
  <c r="H9479" i="2" s="1"/>
  <c r="E9497" i="2"/>
  <c r="H9497" i="2" s="1"/>
  <c r="E9520" i="2"/>
  <c r="H9520" i="2" s="1"/>
  <c r="E9543" i="2"/>
  <c r="H9543" i="2" s="1"/>
  <c r="E9561" i="2"/>
  <c r="H9561" i="2" s="1"/>
  <c r="E9584" i="2"/>
  <c r="H9584" i="2" s="1"/>
  <c r="E9607" i="2"/>
  <c r="H9607" i="2" s="1"/>
  <c r="E9625" i="2"/>
  <c r="H9625" i="2" s="1"/>
  <c r="E5180" i="2"/>
  <c r="H5180" i="2" s="1"/>
  <c r="E5971" i="2"/>
  <c r="H5971" i="2" s="1"/>
  <c r="E6343" i="2"/>
  <c r="H6343" i="2" s="1"/>
  <c r="E6656" i="2"/>
  <c r="H6656" i="2" s="1"/>
  <c r="E6960" i="2"/>
  <c r="H6960" i="2" s="1"/>
  <c r="E7145" i="2"/>
  <c r="H7145" i="2" s="1"/>
  <c r="E7287" i="2"/>
  <c r="H7287" i="2" s="1"/>
  <c r="E7472" i="2"/>
  <c r="H7472" i="2" s="1"/>
  <c r="E7657" i="2"/>
  <c r="H7657" i="2" s="1"/>
  <c r="E7799" i="2"/>
  <c r="H7799" i="2" s="1"/>
  <c r="E7984" i="2"/>
  <c r="H7984" i="2" s="1"/>
  <c r="E8109" i="2"/>
  <c r="H8109" i="2" s="1"/>
  <c r="E8148" i="2"/>
  <c r="H8148" i="2" s="1"/>
  <c r="E8187" i="2"/>
  <c r="H8187" i="2" s="1"/>
  <c r="E8237" i="2"/>
  <c r="H8237" i="2" s="1"/>
  <c r="E8276" i="2"/>
  <c r="H8276" i="2" s="1"/>
  <c r="E8315" i="2"/>
  <c r="H8315" i="2" s="1"/>
  <c r="E8365" i="2"/>
  <c r="H8365" i="2" s="1"/>
  <c r="E8404" i="2"/>
  <c r="H8404" i="2" s="1"/>
  <c r="E8443" i="2"/>
  <c r="H8443" i="2" s="1"/>
  <c r="E8493" i="2"/>
  <c r="H8493" i="2" s="1"/>
  <c r="E8532" i="2"/>
  <c r="H8532" i="2" s="1"/>
  <c r="E8571" i="2"/>
  <c r="H8571" i="2" s="1"/>
  <c r="E8621" i="2"/>
  <c r="H8621" i="2" s="1"/>
  <c r="E8660" i="2"/>
  <c r="H8660" i="2" s="1"/>
  <c r="E8699" i="2"/>
  <c r="H8699" i="2" s="1"/>
  <c r="E8749" i="2"/>
  <c r="H8749" i="2" s="1"/>
  <c r="E8788" i="2"/>
  <c r="H8788" i="2" s="1"/>
  <c r="E8827" i="2"/>
  <c r="H8827" i="2" s="1"/>
  <c r="E8877" i="2"/>
  <c r="H8877" i="2" s="1"/>
  <c r="E8916" i="2"/>
  <c r="H8916" i="2" s="1"/>
  <c r="E8955" i="2"/>
  <c r="H8955" i="2" s="1"/>
  <c r="E9005" i="2"/>
  <c r="H9005" i="2" s="1"/>
  <c r="E9044" i="2"/>
  <c r="H9044" i="2" s="1"/>
  <c r="E9083" i="2"/>
  <c r="H9083" i="2" s="1"/>
  <c r="E9133" i="2"/>
  <c r="H9133" i="2" s="1"/>
  <c r="E9172" i="2"/>
  <c r="H9172" i="2" s="1"/>
  <c r="E9211" i="2"/>
  <c r="H9211" i="2" s="1"/>
  <c r="E9261" i="2"/>
  <c r="H9261" i="2" s="1"/>
  <c r="E9300" i="2"/>
  <c r="H9300" i="2" s="1"/>
  <c r="E9332" i="2"/>
  <c r="H9332" i="2" s="1"/>
  <c r="E9377" i="2"/>
  <c r="H9377" i="2" s="1"/>
  <c r="E9391" i="2"/>
  <c r="H9391" i="2" s="1"/>
  <c r="E9436" i="2"/>
  <c r="H9436" i="2" s="1"/>
  <c r="E9453" i="2"/>
  <c r="H9453" i="2" s="1"/>
  <c r="E9493" i="2"/>
  <c r="H9493" i="2" s="1"/>
  <c r="E9512" i="2"/>
  <c r="H9512" i="2" s="1"/>
  <c r="E9531" i="2"/>
  <c r="H9531" i="2" s="1"/>
  <c r="E9571" i="2"/>
  <c r="H9571" i="2" s="1"/>
  <c r="E9588" i="2"/>
  <c r="H9588" i="2" s="1"/>
  <c r="E9633" i="2"/>
  <c r="H9633" i="2" s="1"/>
  <c r="E9655" i="2"/>
  <c r="H9655" i="2" s="1"/>
  <c r="E9673" i="2"/>
  <c r="H9673" i="2" s="1"/>
  <c r="E9696" i="2"/>
  <c r="H9696" i="2" s="1"/>
  <c r="E9719" i="2"/>
  <c r="H9719" i="2" s="1"/>
  <c r="E9737" i="2"/>
  <c r="H9737" i="2" s="1"/>
  <c r="E9760" i="2"/>
  <c r="H9760" i="2" s="1"/>
  <c r="E9783" i="2"/>
  <c r="H9783" i="2" s="1"/>
  <c r="E9801" i="2"/>
  <c r="H9801" i="2" s="1"/>
  <c r="E9824" i="2"/>
  <c r="H9824" i="2" s="1"/>
  <c r="E9847" i="2"/>
  <c r="H9847" i="2" s="1"/>
  <c r="E9865" i="2"/>
  <c r="H9865" i="2" s="1"/>
  <c r="E9888" i="2"/>
  <c r="H9888" i="2" s="1"/>
  <c r="E9911" i="2"/>
  <c r="H9911" i="2" s="1"/>
  <c r="E9929" i="2"/>
  <c r="H9929" i="2" s="1"/>
  <c r="E9952" i="2"/>
  <c r="H9952" i="2" s="1"/>
  <c r="E9975" i="2"/>
  <c r="H9975" i="2" s="1"/>
  <c r="E9993" i="2"/>
  <c r="H9993" i="2" s="1"/>
  <c r="E9067" i="2"/>
  <c r="H9067" i="2" s="1"/>
  <c r="E9156" i="2"/>
  <c r="H9156" i="2" s="1"/>
  <c r="E9323" i="2"/>
  <c r="H9323" i="2" s="1"/>
  <c r="E9409" i="2"/>
  <c r="H9409" i="2" s="1"/>
  <c r="E9525" i="2"/>
  <c r="H9525" i="2" s="1"/>
  <c r="E9556" i="2"/>
  <c r="H9556" i="2" s="1"/>
  <c r="E9649" i="2"/>
  <c r="H9649" i="2" s="1"/>
  <c r="E9695" i="2"/>
  <c r="H9695" i="2" s="1"/>
  <c r="E9768" i="2"/>
  <c r="H9768" i="2" s="1"/>
  <c r="E9809" i="2"/>
  <c r="H9809" i="2" s="1"/>
  <c r="E9864" i="2"/>
  <c r="H9864" i="2" s="1"/>
  <c r="E9928" i="2"/>
  <c r="H9928" i="2" s="1"/>
  <c r="E9992" i="2"/>
  <c r="H9992" i="2" s="1"/>
  <c r="E6336" i="2"/>
  <c r="H6336" i="2" s="1"/>
  <c r="E6848" i="2"/>
  <c r="H6848" i="2" s="1"/>
  <c r="E7127" i="2"/>
  <c r="H7127" i="2" s="1"/>
  <c r="E7568" i="2"/>
  <c r="H7568" i="2" s="1"/>
  <c r="E7824" i="2"/>
  <c r="H7824" i="2" s="1"/>
  <c r="E8111" i="2"/>
  <c r="H8111" i="2" s="1"/>
  <c r="E8207" i="2"/>
  <c r="H8207" i="2" s="1"/>
  <c r="E8271" i="2"/>
  <c r="H8271" i="2" s="1"/>
  <c r="E8335" i="2"/>
  <c r="H8335" i="2" s="1"/>
  <c r="E8481" i="2"/>
  <c r="H8481" i="2" s="1"/>
  <c r="E8737" i="2"/>
  <c r="H8737" i="2" s="1"/>
  <c r="E8783" i="2"/>
  <c r="H8783" i="2" s="1"/>
  <c r="E8833" i="2"/>
  <c r="H8833" i="2" s="1"/>
  <c r="E8968" i="2"/>
  <c r="H8968" i="2" s="1"/>
  <c r="E9199" i="2"/>
  <c r="H9199" i="2" s="1"/>
  <c r="E9281" i="2"/>
  <c r="H9281" i="2" s="1"/>
  <c r="E9341" i="2"/>
  <c r="H9341" i="2" s="1"/>
  <c r="E9405" i="2"/>
  <c r="H9405" i="2" s="1"/>
  <c r="E9464" i="2"/>
  <c r="H9464" i="2" s="1"/>
  <c r="E9521" i="2"/>
  <c r="H9521" i="2" s="1"/>
  <c r="E9676" i="2"/>
  <c r="H9676" i="2" s="1"/>
  <c r="E9717" i="2"/>
  <c r="H9717" i="2" s="1"/>
  <c r="E9765" i="2"/>
  <c r="H9765" i="2" s="1"/>
  <c r="E9829" i="2"/>
  <c r="H9829" i="2" s="1"/>
  <c r="E9877" i="2"/>
  <c r="H9877" i="2" s="1"/>
  <c r="E9907" i="2"/>
  <c r="H9907" i="2" s="1"/>
  <c r="E9955" i="2"/>
  <c r="H9955" i="2" s="1"/>
  <c r="E9989" i="2"/>
  <c r="H9989" i="2" s="1"/>
  <c r="E5613" i="2"/>
  <c r="H5613" i="2" s="1"/>
  <c r="E6265" i="2"/>
  <c r="H6265" i="2" s="1"/>
  <c r="E6663" i="2"/>
  <c r="H6663" i="2" s="1"/>
  <c r="E6992" i="2"/>
  <c r="H6992" i="2" s="1"/>
  <c r="E7177" i="2"/>
  <c r="H7177" i="2" s="1"/>
  <c r="E7319" i="2"/>
  <c r="H7319" i="2" s="1"/>
  <c r="E7504" i="2"/>
  <c r="H7504" i="2" s="1"/>
  <c r="E7689" i="2"/>
  <c r="H7689" i="2" s="1"/>
  <c r="E7831" i="2"/>
  <c r="H7831" i="2" s="1"/>
  <c r="E8016" i="2"/>
  <c r="H8016" i="2" s="1"/>
  <c r="E8087" i="2"/>
  <c r="H8087" i="2" s="1"/>
  <c r="E8127" i="2"/>
  <c r="H8127" i="2" s="1"/>
  <c r="E8177" i="2"/>
  <c r="H8177" i="2" s="1"/>
  <c r="E8216" i="2"/>
  <c r="H8216" i="2" s="1"/>
  <c r="E8255" i="2"/>
  <c r="H8255" i="2" s="1"/>
  <c r="E8305" i="2"/>
  <c r="H8305" i="2" s="1"/>
  <c r="E8344" i="2"/>
  <c r="H8344" i="2" s="1"/>
  <c r="E8383" i="2"/>
  <c r="H8383" i="2" s="1"/>
  <c r="E8433" i="2"/>
  <c r="H8433" i="2" s="1"/>
  <c r="E8472" i="2"/>
  <c r="H8472" i="2" s="1"/>
  <c r="E8511" i="2"/>
  <c r="H8511" i="2" s="1"/>
  <c r="E8561" i="2"/>
  <c r="H8561" i="2" s="1"/>
  <c r="E8600" i="2"/>
  <c r="H8600" i="2" s="1"/>
  <c r="E8639" i="2"/>
  <c r="H8639" i="2" s="1"/>
  <c r="E8689" i="2"/>
  <c r="H8689" i="2" s="1"/>
  <c r="E8728" i="2"/>
  <c r="H8728" i="2" s="1"/>
  <c r="E8767" i="2"/>
  <c r="H8767" i="2" s="1"/>
  <c r="E8817" i="2"/>
  <c r="H8817" i="2" s="1"/>
  <c r="E8856" i="2"/>
  <c r="H8856" i="2" s="1"/>
  <c r="E8895" i="2"/>
  <c r="H8895" i="2" s="1"/>
  <c r="E8945" i="2"/>
  <c r="H8945" i="2" s="1"/>
  <c r="E8984" i="2"/>
  <c r="H8984" i="2" s="1"/>
  <c r="E9023" i="2"/>
  <c r="H9023" i="2" s="1"/>
  <c r="E9073" i="2"/>
  <c r="H9073" i="2" s="1"/>
  <c r="E9112" i="2"/>
  <c r="H9112" i="2" s="1"/>
  <c r="E9151" i="2"/>
  <c r="H9151" i="2" s="1"/>
  <c r="E9201" i="2"/>
  <c r="H9201" i="2" s="1"/>
  <c r="E9240" i="2"/>
  <c r="H9240" i="2" s="1"/>
  <c r="E9279" i="2"/>
  <c r="H9279" i="2" s="1"/>
  <c r="E9349" i="2"/>
  <c r="H9349" i="2" s="1"/>
  <c r="E9368" i="2"/>
  <c r="H9368" i="2" s="1"/>
  <c r="E9387" i="2"/>
  <c r="H9387" i="2" s="1"/>
  <c r="E9427" i="2"/>
  <c r="H9427" i="2" s="1"/>
  <c r="E9444" i="2"/>
  <c r="H9444" i="2" s="1"/>
  <c r="E9489" i="2"/>
  <c r="H9489" i="2" s="1"/>
  <c r="E9503" i="2"/>
  <c r="H9503" i="2" s="1"/>
  <c r="E9548" i="2"/>
  <c r="H9548" i="2" s="1"/>
  <c r="E9565" i="2"/>
  <c r="H9565" i="2" s="1"/>
  <c r="E9605" i="2"/>
  <c r="H9605" i="2" s="1"/>
  <c r="E9624" i="2"/>
  <c r="H9624" i="2" s="1"/>
  <c r="E9643" i="2"/>
  <c r="H9643" i="2" s="1"/>
  <c r="E9661" i="2"/>
  <c r="H9661" i="2" s="1"/>
  <c r="E9684" i="2"/>
  <c r="H9684" i="2" s="1"/>
  <c r="E9707" i="2"/>
  <c r="H9707" i="2" s="1"/>
  <c r="E9725" i="2"/>
  <c r="H9725" i="2" s="1"/>
  <c r="E9748" i="2"/>
  <c r="H9748" i="2" s="1"/>
  <c r="E9771" i="2"/>
  <c r="H9771" i="2" s="1"/>
  <c r="E9789" i="2"/>
  <c r="H9789" i="2" s="1"/>
  <c r="E9812" i="2"/>
  <c r="H9812" i="2" s="1"/>
  <c r="E9835" i="2"/>
  <c r="H9835" i="2" s="1"/>
  <c r="E9853" i="2"/>
  <c r="H9853" i="2" s="1"/>
  <c r="E9876" i="2"/>
  <c r="H9876" i="2" s="1"/>
  <c r="E9899" i="2"/>
  <c r="H9899" i="2" s="1"/>
  <c r="E9917" i="2"/>
  <c r="H9917" i="2" s="1"/>
  <c r="E9940" i="2"/>
  <c r="H9940" i="2" s="1"/>
  <c r="E9963" i="2"/>
  <c r="H9963" i="2" s="1"/>
  <c r="E9981" i="2"/>
  <c r="H9981" i="2" s="1"/>
  <c r="E10004" i="2"/>
  <c r="H10004" i="2" s="1"/>
  <c r="E9117" i="2"/>
  <c r="H9117" i="2" s="1"/>
  <c r="E9188" i="2"/>
  <c r="H9188" i="2" s="1"/>
  <c r="E9227" i="2"/>
  <c r="H9227" i="2" s="1"/>
  <c r="E9316" i="2"/>
  <c r="H9316" i="2" s="1"/>
  <c r="E9359" i="2"/>
  <c r="H9359" i="2" s="1"/>
  <c r="E9416" i="2"/>
  <c r="H9416" i="2" s="1"/>
  <c r="E9473" i="2"/>
  <c r="H9473" i="2" s="1"/>
  <c r="E9589" i="2"/>
  <c r="H9589" i="2" s="1"/>
  <c r="E9620" i="2"/>
  <c r="H9620" i="2" s="1"/>
  <c r="E9665" i="2"/>
  <c r="H9665" i="2" s="1"/>
  <c r="E9729" i="2"/>
  <c r="H9729" i="2" s="1"/>
  <c r="E9759" i="2"/>
  <c r="H9759" i="2" s="1"/>
  <c r="E9807" i="2"/>
  <c r="H9807" i="2" s="1"/>
  <c r="E9848" i="2"/>
  <c r="H9848" i="2" s="1"/>
  <c r="E9896" i="2"/>
  <c r="H9896" i="2" s="1"/>
  <c r="E9944" i="2"/>
  <c r="H9944" i="2" s="1"/>
  <c r="E4422" i="2"/>
  <c r="H4422" i="2" s="1"/>
  <c r="E6080" i="2"/>
  <c r="H6080" i="2" s="1"/>
  <c r="E6791" i="2"/>
  <c r="H6791" i="2" s="1"/>
  <c r="E7241" i="2"/>
  <c r="H7241" i="2" s="1"/>
  <c r="E7639" i="2"/>
  <c r="H7639" i="2" s="1"/>
  <c r="E8035" i="2"/>
  <c r="H8035" i="2" s="1"/>
  <c r="E8175" i="2"/>
  <c r="H8175" i="2" s="1"/>
  <c r="E8296" i="2"/>
  <c r="H8296" i="2" s="1"/>
  <c r="E8417" i="2"/>
  <c r="H8417" i="2" s="1"/>
  <c r="E8456" i="2"/>
  <c r="H8456" i="2" s="1"/>
  <c r="E8527" i="2"/>
  <c r="H8527" i="2" s="1"/>
  <c r="E8616" i="2"/>
  <c r="H8616" i="2" s="1"/>
  <c r="E8673" i="2"/>
  <c r="H8673" i="2" s="1"/>
  <c r="E8847" i="2"/>
  <c r="H8847" i="2" s="1"/>
  <c r="E8929" i="2"/>
  <c r="H8929" i="2" s="1"/>
  <c r="E9025" i="2"/>
  <c r="H9025" i="2" s="1"/>
  <c r="E9064" i="2"/>
  <c r="H9064" i="2" s="1"/>
  <c r="E9153" i="2"/>
  <c r="H9153" i="2" s="1"/>
  <c r="E9192" i="2"/>
  <c r="H9192" i="2" s="1"/>
  <c r="E9320" i="2"/>
  <c r="H9320" i="2" s="1"/>
  <c r="E9355" i="2"/>
  <c r="H9355" i="2" s="1"/>
  <c r="E9483" i="2"/>
  <c r="H9483" i="2" s="1"/>
  <c r="E9547" i="2"/>
  <c r="H9547" i="2" s="1"/>
  <c r="E9597" i="2"/>
  <c r="H9597" i="2" s="1"/>
  <c r="E9637" i="2"/>
  <c r="H9637" i="2" s="1"/>
  <c r="E9692" i="2"/>
  <c r="H9692" i="2" s="1"/>
  <c r="E9749" i="2"/>
  <c r="H9749" i="2" s="1"/>
  <c r="E9804" i="2"/>
  <c r="H9804" i="2" s="1"/>
  <c r="E9845" i="2"/>
  <c r="H9845" i="2" s="1"/>
  <c r="E9923" i="2"/>
  <c r="H9923" i="2" s="1"/>
  <c r="E9957" i="2"/>
  <c r="H9957" i="2" s="1"/>
  <c r="E13" i="2"/>
  <c r="H13" i="2" s="1"/>
  <c r="E5869" i="2"/>
  <c r="H5869" i="2" s="1"/>
  <c r="E6272" i="2"/>
  <c r="H6272" i="2" s="1"/>
  <c r="E6585" i="2"/>
  <c r="H6585" i="2" s="1"/>
  <c r="E6953" i="2"/>
  <c r="H6953" i="2" s="1"/>
  <c r="E7095" i="2"/>
  <c r="H7095" i="2" s="1"/>
  <c r="E7280" i="2"/>
  <c r="H7280" i="2" s="1"/>
  <c r="E7465" i="2"/>
  <c r="H7465" i="2" s="1"/>
  <c r="E7607" i="2"/>
  <c r="H7607" i="2" s="1"/>
  <c r="E7792" i="2"/>
  <c r="H7792" i="2" s="1"/>
  <c r="E7977" i="2"/>
  <c r="H7977" i="2" s="1"/>
  <c r="E8055" i="2"/>
  <c r="H8055" i="2" s="1"/>
  <c r="E8107" i="2"/>
  <c r="H8107" i="2" s="1"/>
  <c r="E8157" i="2"/>
  <c r="H8157" i="2" s="1"/>
  <c r="E8196" i="2"/>
  <c r="H8196" i="2" s="1"/>
  <c r="E8235" i="2"/>
  <c r="H8235" i="2" s="1"/>
  <c r="E8285" i="2"/>
  <c r="H8285" i="2" s="1"/>
  <c r="E8324" i="2"/>
  <c r="H8324" i="2" s="1"/>
  <c r="E8363" i="2"/>
  <c r="H8363" i="2" s="1"/>
  <c r="E8413" i="2"/>
  <c r="H8413" i="2" s="1"/>
  <c r="E8452" i="2"/>
  <c r="H8452" i="2" s="1"/>
  <c r="E8491" i="2"/>
  <c r="H8491" i="2" s="1"/>
  <c r="E8541" i="2"/>
  <c r="H8541" i="2" s="1"/>
  <c r="E8580" i="2"/>
  <c r="H8580" i="2" s="1"/>
  <c r="E8619" i="2"/>
  <c r="H8619" i="2" s="1"/>
  <c r="E8669" i="2"/>
  <c r="H8669" i="2" s="1"/>
  <c r="E8708" i="2"/>
  <c r="H8708" i="2" s="1"/>
  <c r="E8747" i="2"/>
  <c r="H8747" i="2" s="1"/>
  <c r="E8797" i="2"/>
  <c r="H8797" i="2" s="1"/>
  <c r="E8836" i="2"/>
  <c r="H8836" i="2" s="1"/>
  <c r="E8875" i="2"/>
  <c r="H8875" i="2" s="1"/>
  <c r="E8925" i="2"/>
  <c r="H8925" i="2" s="1"/>
  <c r="E8964" i="2"/>
  <c r="H8964" i="2" s="1"/>
  <c r="E9003" i="2"/>
  <c r="H9003" i="2" s="1"/>
  <c r="E9085" i="2"/>
  <c r="H9085" i="2" s="1"/>
  <c r="E9357" i="2"/>
  <c r="H9357" i="2" s="1"/>
  <c r="E9492" i="2"/>
  <c r="H9492" i="2" s="1"/>
  <c r="E9697" i="2"/>
  <c r="H9697" i="2" s="1"/>
  <c r="E9816" i="2"/>
  <c r="H9816" i="2" s="1"/>
  <c r="E9951" i="2"/>
  <c r="H9951" i="2" s="1"/>
  <c r="E5405" i="2"/>
  <c r="H5405" i="2" s="1"/>
  <c r="E8161" i="2"/>
  <c r="H8161" i="2" s="1"/>
  <c r="E8545" i="2"/>
  <c r="H8545" i="2" s="1"/>
  <c r="E8705" i="2"/>
  <c r="H8705" i="2" s="1"/>
  <c r="E8975" i="2"/>
  <c r="H8975" i="2" s="1"/>
  <c r="E9336" i="2"/>
  <c r="H9336" i="2" s="1"/>
  <c r="E9471" i="2"/>
  <c r="H9471" i="2" s="1"/>
  <c r="E9587" i="2"/>
  <c r="H9587" i="2" s="1"/>
  <c r="E9724" i="2"/>
  <c r="H9724" i="2" s="1"/>
  <c r="E9893" i="2"/>
  <c r="H9893" i="2" s="1"/>
  <c r="E30" i="2"/>
  <c r="H30" i="2" s="1"/>
  <c r="E94" i="2"/>
  <c r="H94" i="2" s="1"/>
  <c r="E69" i="2"/>
  <c r="H69" i="2" s="1"/>
  <c r="E28" i="2"/>
  <c r="H28" i="2" s="1"/>
  <c r="E136" i="2"/>
  <c r="H136" i="2" s="1"/>
  <c r="E75" i="2"/>
  <c r="H75" i="2" s="1"/>
  <c r="E183" i="2"/>
  <c r="H183" i="2" s="1"/>
  <c r="E247" i="2"/>
  <c r="H247" i="2" s="1"/>
  <c r="E311" i="2"/>
  <c r="H311" i="2" s="1"/>
  <c r="E88" i="2"/>
  <c r="H88" i="2" s="1"/>
  <c r="E190" i="2"/>
  <c r="H190" i="2" s="1"/>
  <c r="E277" i="2"/>
  <c r="H277" i="2" s="1"/>
  <c r="E350" i="2"/>
  <c r="H350" i="2" s="1"/>
  <c r="E414" i="2"/>
  <c r="H414" i="2" s="1"/>
  <c r="E478" i="2"/>
  <c r="H478" i="2" s="1"/>
  <c r="E542" i="2"/>
  <c r="H542" i="2" s="1"/>
  <c r="E606" i="2"/>
  <c r="H606" i="2" s="1"/>
  <c r="E178" i="2"/>
  <c r="H178" i="2" s="1"/>
  <c r="E265" i="2"/>
  <c r="H265" i="2" s="1"/>
  <c r="E63" i="2"/>
  <c r="H63" i="2" s="1"/>
  <c r="E285" i="2"/>
  <c r="H285" i="2" s="1"/>
  <c r="E389" i="2"/>
  <c r="H389" i="2" s="1"/>
  <c r="E476" i="2"/>
  <c r="H476" i="2" s="1"/>
  <c r="E563" i="2"/>
  <c r="H563" i="2" s="1"/>
  <c r="E637" i="2"/>
  <c r="H637" i="2" s="1"/>
  <c r="E701" i="2"/>
  <c r="H701" i="2" s="1"/>
  <c r="E765" i="2"/>
  <c r="H765" i="2" s="1"/>
  <c r="E829" i="2"/>
  <c r="H829" i="2" s="1"/>
  <c r="E893" i="2"/>
  <c r="H893" i="2" s="1"/>
  <c r="E21" i="2"/>
  <c r="H21" i="2" s="1"/>
  <c r="E282" i="2"/>
  <c r="H282" i="2" s="1"/>
  <c r="E391" i="2"/>
  <c r="H391" i="2" s="1"/>
  <c r="E473" i="2"/>
  <c r="H473" i="2" s="1"/>
  <c r="E244" i="2"/>
  <c r="H244" i="2" s="1"/>
  <c r="E459" i="2"/>
  <c r="H459" i="2" s="1"/>
  <c r="E591" i="2"/>
  <c r="H591" i="2" s="1"/>
  <c r="E675" i="2"/>
  <c r="H675" i="2" s="1"/>
  <c r="E762" i="2"/>
  <c r="H762" i="2" s="1"/>
  <c r="E844" i="2"/>
  <c r="H844" i="2" s="1"/>
  <c r="E931" i="2"/>
  <c r="H931" i="2" s="1"/>
  <c r="E1000" i="2"/>
  <c r="H1000" i="2" s="1"/>
  <c r="E1064" i="2"/>
  <c r="H1064" i="2" s="1"/>
  <c r="E1128" i="2"/>
  <c r="H1128" i="2" s="1"/>
  <c r="E1192" i="2"/>
  <c r="H1192" i="2" s="1"/>
  <c r="E417" i="2"/>
  <c r="H417" i="2" s="1"/>
  <c r="E573" i="2"/>
  <c r="H573" i="2" s="1"/>
  <c r="E663" i="2"/>
  <c r="H663" i="2" s="1"/>
  <c r="E750" i="2"/>
  <c r="H750" i="2" s="1"/>
  <c r="E832" i="2"/>
  <c r="H832" i="2" s="1"/>
  <c r="E919" i="2"/>
  <c r="H919" i="2" s="1"/>
  <c r="E167" i="2"/>
  <c r="H167" i="2" s="1"/>
  <c r="E564" i="2"/>
  <c r="H564" i="2" s="1"/>
  <c r="E754" i="2"/>
  <c r="H754" i="2" s="1"/>
  <c r="E932" i="2"/>
  <c r="H932" i="2" s="1"/>
  <c r="E1042" i="2"/>
  <c r="H1042" i="2" s="1"/>
  <c r="E1129" i="2"/>
  <c r="H1129" i="2" s="1"/>
  <c r="E1208" i="2"/>
  <c r="H1208" i="2" s="1"/>
  <c r="E1272" i="2"/>
  <c r="H1272" i="2" s="1"/>
  <c r="E1336" i="2"/>
  <c r="H1336" i="2" s="1"/>
  <c r="E1400" i="2"/>
  <c r="H1400" i="2" s="1"/>
  <c r="E1464" i="2"/>
  <c r="H1464" i="2" s="1"/>
  <c r="E1528" i="2"/>
  <c r="H1528" i="2" s="1"/>
  <c r="E1592" i="2"/>
  <c r="H1592" i="2" s="1"/>
  <c r="E1656" i="2"/>
  <c r="H1656" i="2" s="1"/>
  <c r="E1720" i="2"/>
  <c r="H1720" i="2" s="1"/>
  <c r="E541" i="2"/>
  <c r="H541" i="2" s="1"/>
  <c r="E719" i="2"/>
  <c r="H719" i="2" s="1"/>
  <c r="E886" i="2"/>
  <c r="H886" i="2" s="1"/>
  <c r="E1014" i="2"/>
  <c r="H1014" i="2" s="1"/>
  <c r="E205" i="2"/>
  <c r="H205" i="2" s="1"/>
  <c r="E795" i="2"/>
  <c r="H795" i="2" s="1"/>
  <c r="E1057" i="2"/>
  <c r="H1057" i="2" s="1"/>
  <c r="E1174" i="2"/>
  <c r="H1174" i="2" s="1"/>
  <c r="E1278" i="2"/>
  <c r="H1278" i="2" s="1"/>
  <c r="E1365" i="2"/>
  <c r="H1365" i="2" s="1"/>
  <c r="E1447" i="2"/>
  <c r="H1447" i="2" s="1"/>
  <c r="E1534" i="2"/>
  <c r="H1534" i="2" s="1"/>
  <c r="E1621" i="2"/>
  <c r="H1621" i="2" s="1"/>
  <c r="E1703" i="2"/>
  <c r="H1703" i="2" s="1"/>
  <c r="E1772" i="2"/>
  <c r="H1772" i="2" s="1"/>
  <c r="E1836" i="2"/>
  <c r="H1836" i="2" s="1"/>
  <c r="E1900" i="2"/>
  <c r="H1900" i="2" s="1"/>
  <c r="E1964" i="2"/>
  <c r="H1964" i="2" s="1"/>
  <c r="E2028" i="2"/>
  <c r="H2028" i="2" s="1"/>
  <c r="E2092" i="2"/>
  <c r="H2092" i="2" s="1"/>
  <c r="E2156" i="2"/>
  <c r="H2156" i="2" s="1"/>
  <c r="E2220" i="2"/>
  <c r="H2220" i="2" s="1"/>
  <c r="E2284" i="2"/>
  <c r="H2284" i="2" s="1"/>
  <c r="E2348" i="2"/>
  <c r="H2348" i="2" s="1"/>
  <c r="E2412" i="2"/>
  <c r="H2412" i="2" s="1"/>
  <c r="E2476" i="2"/>
  <c r="H2476" i="2" s="1"/>
  <c r="E2540" i="2"/>
  <c r="H2540" i="2" s="1"/>
  <c r="E2604" i="2"/>
  <c r="H2604" i="2" s="1"/>
  <c r="E2668" i="2"/>
  <c r="H2668" i="2" s="1"/>
  <c r="E2732" i="2"/>
  <c r="H2732" i="2" s="1"/>
  <c r="E2796" i="2"/>
  <c r="H2796" i="2" s="1"/>
  <c r="E2860" i="2"/>
  <c r="H2860" i="2" s="1"/>
  <c r="E2924" i="2"/>
  <c r="H2924" i="2" s="1"/>
  <c r="E632" i="2"/>
  <c r="H632" i="2" s="1"/>
  <c r="E969" i="2"/>
  <c r="H969" i="2" s="1"/>
  <c r="E1139" i="2"/>
  <c r="H1139" i="2" s="1"/>
  <c r="E1241" i="2"/>
  <c r="H1241" i="2" s="1"/>
  <c r="E1323" i="2"/>
  <c r="H1323" i="2" s="1"/>
  <c r="E1410" i="2"/>
  <c r="H1410" i="2" s="1"/>
  <c r="E1497" i="2"/>
  <c r="H1497" i="2" s="1"/>
  <c r="E1579" i="2"/>
  <c r="H1579" i="2" s="1"/>
  <c r="E1666" i="2"/>
  <c r="H1666" i="2" s="1"/>
  <c r="E827" i="2"/>
  <c r="H827" i="2" s="1"/>
  <c r="E1189" i="2"/>
  <c r="H1189" i="2" s="1"/>
  <c r="E1341" i="2"/>
  <c r="H1341" i="2" s="1"/>
  <c r="E1519" i="2"/>
  <c r="H1519" i="2" s="1"/>
  <c r="E1686" i="2"/>
  <c r="H1686" i="2" s="1"/>
  <c r="E1766" i="2"/>
  <c r="H1766" i="2" s="1"/>
  <c r="E1853" i="2"/>
  <c r="H1853" i="2" s="1"/>
  <c r="E1935" i="2"/>
  <c r="H1935" i="2" s="1"/>
  <c r="E2022" i="2"/>
  <c r="H2022" i="2" s="1"/>
  <c r="E2109" i="2"/>
  <c r="H2109" i="2" s="1"/>
  <c r="E2191" i="2"/>
  <c r="H2191" i="2" s="1"/>
  <c r="E2278" i="2"/>
  <c r="H2278" i="2" s="1"/>
  <c r="E2365" i="2"/>
  <c r="H2365" i="2" s="1"/>
  <c r="E2447" i="2"/>
  <c r="H2447" i="2" s="1"/>
  <c r="E2534" i="2"/>
  <c r="H2534" i="2" s="1"/>
  <c r="E2621" i="2"/>
  <c r="H2621" i="2" s="1"/>
  <c r="E2703" i="2"/>
  <c r="H2703" i="2" s="1"/>
  <c r="E2790" i="2"/>
  <c r="H2790" i="2" s="1"/>
  <c r="E2877" i="2"/>
  <c r="H2877" i="2" s="1"/>
  <c r="E376" i="2"/>
  <c r="H376" i="2" s="1"/>
  <c r="E1114" i="2"/>
  <c r="H1114" i="2" s="1"/>
  <c r="E1299" i="2"/>
  <c r="H1299" i="2" s="1"/>
  <c r="E1466" i="2"/>
  <c r="H1466" i="2" s="1"/>
  <c r="E1633" i="2"/>
  <c r="H1633" i="2" s="1"/>
  <c r="E1763" i="2"/>
  <c r="H1763" i="2" s="1"/>
  <c r="E1850" i="2"/>
  <c r="H1850" i="2" s="1"/>
  <c r="E1937" i="2"/>
  <c r="H1937" i="2" s="1"/>
  <c r="E2019" i="2"/>
  <c r="H2019" i="2" s="1"/>
  <c r="E2106" i="2"/>
  <c r="H2106" i="2" s="1"/>
  <c r="E2193" i="2"/>
  <c r="H2193" i="2" s="1"/>
  <c r="E2275" i="2"/>
  <c r="H2275" i="2" s="1"/>
  <c r="E2362" i="2"/>
  <c r="H2362" i="2" s="1"/>
  <c r="E2449" i="2"/>
  <c r="H2449" i="2" s="1"/>
  <c r="E475" i="2"/>
  <c r="H475" i="2" s="1"/>
  <c r="E1318" i="2"/>
  <c r="H1318" i="2" s="1"/>
  <c r="E1645" i="2"/>
  <c r="H1645" i="2" s="1"/>
  <c r="E1879" i="2"/>
  <c r="H1879" i="2" s="1"/>
  <c r="E2046" i="2"/>
  <c r="H2046" i="2" s="1"/>
  <c r="E2213" i="2"/>
  <c r="H2213" i="2" s="1"/>
  <c r="E2391" i="2"/>
  <c r="H2391" i="2" s="1"/>
  <c r="E2542" i="2"/>
  <c r="H2542" i="2" s="1"/>
  <c r="E2663" i="2"/>
  <c r="H2663" i="2" s="1"/>
  <c r="E2779" i="2"/>
  <c r="H2779" i="2" s="1"/>
  <c r="E2874" i="2"/>
  <c r="H2874" i="2" s="1"/>
  <c r="E2967" i="2"/>
  <c r="H2967" i="2" s="1"/>
  <c r="E3031" i="2"/>
  <c r="H3031" i="2" s="1"/>
  <c r="E3095" i="2"/>
  <c r="H3095" i="2" s="1"/>
  <c r="E3159" i="2"/>
  <c r="H3159" i="2" s="1"/>
  <c r="E3223" i="2"/>
  <c r="H3223" i="2" s="1"/>
  <c r="E3287" i="2"/>
  <c r="H3287" i="2" s="1"/>
  <c r="E3351" i="2"/>
  <c r="H3351" i="2" s="1"/>
  <c r="E3415" i="2"/>
  <c r="H3415" i="2" s="1"/>
  <c r="E3479" i="2"/>
  <c r="H3479" i="2" s="1"/>
  <c r="E3543" i="2"/>
  <c r="H3543" i="2" s="1"/>
  <c r="E3607" i="2"/>
  <c r="H3607" i="2" s="1"/>
  <c r="E3671" i="2"/>
  <c r="H3671" i="2" s="1"/>
  <c r="E3735" i="2"/>
  <c r="H3735" i="2" s="1"/>
  <c r="E3799" i="2"/>
  <c r="H3799" i="2" s="1"/>
  <c r="E3863" i="2"/>
  <c r="H3863" i="2" s="1"/>
  <c r="E3927" i="2"/>
  <c r="H3927" i="2" s="1"/>
  <c r="E3991" i="2"/>
  <c r="H3991" i="2" s="1"/>
  <c r="E4055" i="2"/>
  <c r="H4055" i="2" s="1"/>
  <c r="E4119" i="2"/>
  <c r="H4119" i="2" s="1"/>
  <c r="E4183" i="2"/>
  <c r="H4183" i="2" s="1"/>
  <c r="E4247" i="2"/>
  <c r="H4247" i="2" s="1"/>
  <c r="E4311" i="2"/>
  <c r="H4311" i="2" s="1"/>
  <c r="E4375" i="2"/>
  <c r="H4375" i="2" s="1"/>
  <c r="E4439" i="2"/>
  <c r="H4439" i="2" s="1"/>
  <c r="E4503" i="2"/>
  <c r="H4503" i="2" s="1"/>
  <c r="E4567" i="2"/>
  <c r="H4567" i="2" s="1"/>
  <c r="E4631" i="2"/>
  <c r="H4631" i="2" s="1"/>
  <c r="E4695" i="2"/>
  <c r="H4695" i="2" s="1"/>
  <c r="E4759" i="2"/>
  <c r="H4759" i="2" s="1"/>
  <c r="E4823" i="2"/>
  <c r="H4823" i="2" s="1"/>
  <c r="E4887" i="2"/>
  <c r="H4887" i="2" s="1"/>
  <c r="E4951" i="2"/>
  <c r="H4951" i="2" s="1"/>
  <c r="E5015" i="2"/>
  <c r="H5015" i="2" s="1"/>
  <c r="E5079" i="2"/>
  <c r="H5079" i="2" s="1"/>
  <c r="E5143" i="2"/>
  <c r="H5143" i="2" s="1"/>
  <c r="E5207" i="2"/>
  <c r="H5207" i="2" s="1"/>
  <c r="E5271" i="2"/>
  <c r="H5271" i="2" s="1"/>
  <c r="E5335" i="2"/>
  <c r="H5335" i="2" s="1"/>
  <c r="E5399" i="2"/>
  <c r="H5399" i="2" s="1"/>
  <c r="E5463" i="2"/>
  <c r="H5463" i="2" s="1"/>
  <c r="E5527" i="2"/>
  <c r="H5527" i="2" s="1"/>
  <c r="E5591" i="2"/>
  <c r="H5591" i="2" s="1"/>
  <c r="E5655" i="2"/>
  <c r="H5655" i="2" s="1"/>
  <c r="E5719" i="2"/>
  <c r="H5719" i="2" s="1"/>
  <c r="E5783" i="2"/>
  <c r="H5783" i="2" s="1"/>
  <c r="E5847" i="2"/>
  <c r="H5847" i="2" s="1"/>
  <c r="E664" i="2"/>
  <c r="H664" i="2" s="1"/>
  <c r="E1290" i="2"/>
  <c r="H1290" i="2" s="1"/>
  <c r="E1617" i="2"/>
  <c r="H1617" i="2" s="1"/>
  <c r="E1819" i="2"/>
  <c r="H1819" i="2" s="1"/>
  <c r="E1986" i="2"/>
  <c r="H1986" i="2" s="1"/>
  <c r="E2153" i="2"/>
  <c r="H2153" i="2" s="1"/>
  <c r="E2331" i="2"/>
  <c r="H2331" i="2" s="1"/>
  <c r="E2498" i="2"/>
  <c r="H2498" i="2" s="1"/>
  <c r="E2609" i="2"/>
  <c r="H2609" i="2" s="1"/>
  <c r="E2725" i="2"/>
  <c r="H2725" i="2" s="1"/>
  <c r="E2846" i="2"/>
  <c r="H2846" i="2" s="1"/>
  <c r="E2946" i="2"/>
  <c r="H2946" i="2" s="1"/>
  <c r="E3010" i="2"/>
  <c r="H3010" i="2" s="1"/>
  <c r="E3074" i="2"/>
  <c r="H3074" i="2" s="1"/>
  <c r="E3138" i="2"/>
  <c r="H3138" i="2" s="1"/>
  <c r="E3202" i="2"/>
  <c r="H3202" i="2" s="1"/>
  <c r="E3266" i="2"/>
  <c r="H3266" i="2" s="1"/>
  <c r="E3330" i="2"/>
  <c r="H3330" i="2" s="1"/>
  <c r="E3394" i="2"/>
  <c r="H3394" i="2" s="1"/>
  <c r="E3458" i="2"/>
  <c r="H3458" i="2" s="1"/>
  <c r="E3522" i="2"/>
  <c r="H3522" i="2" s="1"/>
  <c r="E3586" i="2"/>
  <c r="H3586" i="2" s="1"/>
  <c r="E3650" i="2"/>
  <c r="H3650" i="2" s="1"/>
  <c r="E3714" i="2"/>
  <c r="H3714" i="2" s="1"/>
  <c r="E763" i="2"/>
  <c r="H763" i="2" s="1"/>
  <c r="E1677" i="2"/>
  <c r="H1677" i="2" s="1"/>
  <c r="E2055" i="2"/>
  <c r="H2055" i="2" s="1"/>
  <c r="E2382" i="2"/>
  <c r="H2382" i="2" s="1"/>
  <c r="E2643" i="2"/>
  <c r="H2643" i="2" s="1"/>
  <c r="E2889" i="2"/>
  <c r="H2889" i="2" s="1"/>
  <c r="E3045" i="2"/>
  <c r="H3045" i="2" s="1"/>
  <c r="E3173" i="2"/>
  <c r="H3173" i="2" s="1"/>
  <c r="E3301" i="2"/>
  <c r="H3301" i="2" s="1"/>
  <c r="E3429" i="2"/>
  <c r="H3429" i="2" s="1"/>
  <c r="E3557" i="2"/>
  <c r="H3557" i="2" s="1"/>
  <c r="E3685" i="2"/>
  <c r="H3685" i="2" s="1"/>
  <c r="E3797" i="2"/>
  <c r="H3797" i="2" s="1"/>
  <c r="E3884" i="2"/>
  <c r="H3884" i="2" s="1"/>
  <c r="E1578" i="2"/>
  <c r="H1578" i="2" s="1"/>
  <c r="E2027" i="2"/>
  <c r="H2027" i="2" s="1"/>
  <c r="E2354" i="2"/>
  <c r="H2354" i="2" s="1"/>
  <c r="E2634" i="2"/>
  <c r="H2634" i="2" s="1"/>
  <c r="E2871" i="2"/>
  <c r="H2871" i="2" s="1"/>
  <c r="E3024" i="2"/>
  <c r="H3024" i="2" s="1"/>
  <c r="E3152" i="2"/>
  <c r="H3152" i="2" s="1"/>
  <c r="E3280" i="2"/>
  <c r="H3280" i="2" s="1"/>
  <c r="E3408" i="2"/>
  <c r="H3408" i="2" s="1"/>
  <c r="E3536" i="2"/>
  <c r="H3536" i="2" s="1"/>
  <c r="E3664" i="2"/>
  <c r="H3664" i="2" s="1"/>
  <c r="E3785" i="2"/>
  <c r="H3785" i="2" s="1"/>
  <c r="E3872" i="2"/>
  <c r="H3872" i="2" s="1"/>
  <c r="E3954" i="2"/>
  <c r="H3954" i="2" s="1"/>
  <c r="E4041" i="2"/>
  <c r="H4041" i="2" s="1"/>
  <c r="E4128" i="2"/>
  <c r="H4128" i="2" s="1"/>
  <c r="E4210" i="2"/>
  <c r="H4210" i="2" s="1"/>
  <c r="E4297" i="2"/>
  <c r="H4297" i="2" s="1"/>
  <c r="E4384" i="2"/>
  <c r="H4384" i="2" s="1"/>
  <c r="E4466" i="2"/>
  <c r="H4466" i="2" s="1"/>
  <c r="E4553" i="2"/>
  <c r="H4553" i="2" s="1"/>
  <c r="E4640" i="2"/>
  <c r="H4640" i="2" s="1"/>
  <c r="E4722" i="2"/>
  <c r="H4722" i="2" s="1"/>
  <c r="E4809" i="2"/>
  <c r="H4809" i="2" s="1"/>
  <c r="E4896" i="2"/>
  <c r="H4896" i="2" s="1"/>
  <c r="E4978" i="2"/>
  <c r="H4978" i="2" s="1"/>
  <c r="E5065" i="2"/>
  <c r="H5065" i="2" s="1"/>
  <c r="E5152" i="2"/>
  <c r="H5152" i="2" s="1"/>
  <c r="E1831" i="2"/>
  <c r="H1831" i="2" s="1"/>
  <c r="E2485" i="2"/>
  <c r="H2485" i="2" s="1"/>
  <c r="E2969" i="2"/>
  <c r="H2969" i="2" s="1"/>
  <c r="E3225" i="2"/>
  <c r="H3225" i="2" s="1"/>
  <c r="E3481" i="2"/>
  <c r="H3481" i="2" s="1"/>
  <c r="E3737" i="2"/>
  <c r="H3737" i="2" s="1"/>
  <c r="E3901" i="2"/>
  <c r="H3901" i="2" s="1"/>
  <c r="E4022" i="2"/>
  <c r="H4022" i="2" s="1"/>
  <c r="E4140" i="2"/>
  <c r="H4140" i="2" s="1"/>
  <c r="E4261" i="2"/>
  <c r="H4261" i="2" s="1"/>
  <c r="E4356" i="2"/>
  <c r="H4356" i="2" s="1"/>
  <c r="E4472" i="2"/>
  <c r="H4472" i="2" s="1"/>
  <c r="E4593" i="2"/>
  <c r="H4593" i="2" s="1"/>
  <c r="E4714" i="2"/>
  <c r="H4714" i="2" s="1"/>
  <c r="E4830" i="2"/>
  <c r="H4830" i="2" s="1"/>
  <c r="E4925" i="2"/>
  <c r="H4925" i="2" s="1"/>
  <c r="E5046" i="2"/>
  <c r="H5046" i="2" s="1"/>
  <c r="E5164" i="2"/>
  <c r="H5164" i="2" s="1"/>
  <c r="E5246" i="2"/>
  <c r="H5246" i="2" s="1"/>
  <c r="E5333" i="2"/>
  <c r="H5333" i="2" s="1"/>
  <c r="E5420" i="2"/>
  <c r="H5420" i="2" s="1"/>
  <c r="E5502" i="2"/>
  <c r="H5502" i="2" s="1"/>
  <c r="E5589" i="2"/>
  <c r="H5589" i="2" s="1"/>
  <c r="E5676" i="2"/>
  <c r="H5676" i="2" s="1"/>
  <c r="E5758" i="2"/>
  <c r="H5758" i="2" s="1"/>
  <c r="E5845" i="2"/>
  <c r="H5845" i="2" s="1"/>
  <c r="E5922" i="2"/>
  <c r="H5922" i="2" s="1"/>
  <c r="E5986" i="2"/>
  <c r="H5986" i="2" s="1"/>
  <c r="E6050" i="2"/>
  <c r="H6050" i="2" s="1"/>
  <c r="E6114" i="2"/>
  <c r="H6114" i="2" s="1"/>
  <c r="E6178" i="2"/>
  <c r="H6178" i="2" s="1"/>
  <c r="E6242" i="2"/>
  <c r="H6242" i="2" s="1"/>
  <c r="E6306" i="2"/>
  <c r="H6306" i="2" s="1"/>
  <c r="E6370" i="2"/>
  <c r="H6370" i="2" s="1"/>
  <c r="E6434" i="2"/>
  <c r="H6434" i="2" s="1"/>
  <c r="E6498" i="2"/>
  <c r="H6498" i="2" s="1"/>
  <c r="E6562" i="2"/>
  <c r="H6562" i="2" s="1"/>
  <c r="E6626" i="2"/>
  <c r="H6626" i="2" s="1"/>
  <c r="E6690" i="2"/>
  <c r="H6690" i="2" s="1"/>
  <c r="E6754" i="2"/>
  <c r="H6754" i="2" s="1"/>
  <c r="E6818" i="2"/>
  <c r="H6818" i="2" s="1"/>
  <c r="E6882" i="2"/>
  <c r="H6882" i="2" s="1"/>
  <c r="E6946" i="2"/>
  <c r="H6946" i="2" s="1"/>
  <c r="E7010" i="2"/>
  <c r="H7010" i="2" s="1"/>
  <c r="E7074" i="2"/>
  <c r="H7074" i="2" s="1"/>
  <c r="E7138" i="2"/>
  <c r="H7138" i="2" s="1"/>
  <c r="E7202" i="2"/>
  <c r="H7202" i="2" s="1"/>
  <c r="E7266" i="2"/>
  <c r="H7266" i="2" s="1"/>
  <c r="E7330" i="2"/>
  <c r="H7330" i="2" s="1"/>
  <c r="E7394" i="2"/>
  <c r="H7394" i="2" s="1"/>
  <c r="E7458" i="2"/>
  <c r="H7458" i="2" s="1"/>
  <c r="E7522" i="2"/>
  <c r="H7522" i="2" s="1"/>
  <c r="E7586" i="2"/>
  <c r="H7586" i="2" s="1"/>
  <c r="E7650" i="2"/>
  <c r="H7650" i="2" s="1"/>
  <c r="E7714" i="2"/>
  <c r="H7714" i="2" s="1"/>
  <c r="E7778" i="2"/>
  <c r="H7778" i="2" s="1"/>
  <c r="E7842" i="2"/>
  <c r="H7842" i="2" s="1"/>
  <c r="E7906" i="2"/>
  <c r="H7906" i="2" s="1"/>
  <c r="E7970" i="2"/>
  <c r="H7970" i="2" s="1"/>
  <c r="E8034" i="2"/>
  <c r="H8034" i="2" s="1"/>
  <c r="E8098" i="2"/>
  <c r="H8098" i="2" s="1"/>
  <c r="E8162" i="2"/>
  <c r="H8162" i="2" s="1"/>
  <c r="E8226" i="2"/>
  <c r="H8226" i="2" s="1"/>
  <c r="E8290" i="2"/>
  <c r="H8290" i="2" s="1"/>
  <c r="E8354" i="2"/>
  <c r="H8354" i="2" s="1"/>
  <c r="E8418" i="2"/>
  <c r="H8418" i="2" s="1"/>
  <c r="E8482" i="2"/>
  <c r="H8482" i="2" s="1"/>
  <c r="E8546" i="2"/>
  <c r="H8546" i="2" s="1"/>
  <c r="E8610" i="2"/>
  <c r="H8610" i="2" s="1"/>
  <c r="E8674" i="2"/>
  <c r="H8674" i="2" s="1"/>
  <c r="E8738" i="2"/>
  <c r="H8738" i="2" s="1"/>
  <c r="E8802" i="2"/>
  <c r="H8802" i="2" s="1"/>
  <c r="E8866" i="2"/>
  <c r="H8866" i="2" s="1"/>
  <c r="E8930" i="2"/>
  <c r="H8930" i="2" s="1"/>
  <c r="E8994" i="2"/>
  <c r="H8994" i="2" s="1"/>
  <c r="E9058" i="2"/>
  <c r="H9058" i="2" s="1"/>
  <c r="E9122" i="2"/>
  <c r="H9122" i="2" s="1"/>
  <c r="E9186" i="2"/>
  <c r="H9186" i="2" s="1"/>
  <c r="E9250" i="2"/>
  <c r="H9250" i="2" s="1"/>
  <c r="E9314" i="2"/>
  <c r="H9314" i="2" s="1"/>
  <c r="E9378" i="2"/>
  <c r="H9378" i="2" s="1"/>
  <c r="E9426" i="2"/>
  <c r="H9426" i="2" s="1"/>
  <c r="E9458" i="2"/>
  <c r="H9458" i="2" s="1"/>
  <c r="E9490" i="2"/>
  <c r="H9490" i="2" s="1"/>
  <c r="E9522" i="2"/>
  <c r="H9522" i="2" s="1"/>
  <c r="E9554" i="2"/>
  <c r="H9554" i="2" s="1"/>
  <c r="E9586" i="2"/>
  <c r="H9586" i="2" s="1"/>
  <c r="E9618" i="2"/>
  <c r="H9618" i="2" s="1"/>
  <c r="E9650" i="2"/>
  <c r="H9650" i="2" s="1"/>
  <c r="E9682" i="2"/>
  <c r="H9682" i="2" s="1"/>
  <c r="E9714" i="2"/>
  <c r="H9714" i="2" s="1"/>
  <c r="E9746" i="2"/>
  <c r="H9746" i="2" s="1"/>
  <c r="E9778" i="2"/>
  <c r="H9778" i="2" s="1"/>
  <c r="E9810" i="2"/>
  <c r="H9810" i="2" s="1"/>
  <c r="E9842" i="2"/>
  <c r="H9842" i="2" s="1"/>
  <c r="E9874" i="2"/>
  <c r="H9874" i="2" s="1"/>
  <c r="E9906" i="2"/>
  <c r="H9906" i="2" s="1"/>
  <c r="E9938" i="2"/>
  <c r="H9938" i="2" s="1"/>
  <c r="E9970" i="2"/>
  <c r="H9970" i="2" s="1"/>
  <c r="E10002" i="2"/>
  <c r="H10002" i="2" s="1"/>
  <c r="E3236" i="2"/>
  <c r="H3236" i="2" s="1"/>
  <c r="E3364" i="2"/>
  <c r="H3364" i="2" s="1"/>
  <c r="E3492" i="2"/>
  <c r="H3492" i="2" s="1"/>
  <c r="E3620" i="2"/>
  <c r="H3620" i="2" s="1"/>
  <c r="E3748" i="2"/>
  <c r="H3748" i="2" s="1"/>
  <c r="E3841" i="2"/>
  <c r="H3841" i="2" s="1"/>
  <c r="E3932" i="2"/>
  <c r="H3932" i="2" s="1"/>
  <c r="E3994" i="2"/>
  <c r="H3994" i="2" s="1"/>
  <c r="E4053" i="2"/>
  <c r="H4053" i="2" s="1"/>
  <c r="E4110" i="2"/>
  <c r="H4110" i="2" s="1"/>
  <c r="E4148" i="2"/>
  <c r="H4148" i="2" s="1"/>
  <c r="E4205" i="2"/>
  <c r="H4205" i="2" s="1"/>
  <c r="E4264" i="2"/>
  <c r="H4264" i="2" s="1"/>
  <c r="E4326" i="2"/>
  <c r="H4326" i="2" s="1"/>
  <c r="E4385" i="2"/>
  <c r="H4385" i="2" s="1"/>
  <c r="E4444" i="2"/>
  <c r="H4444" i="2" s="1"/>
  <c r="E4506" i="2"/>
  <c r="H4506" i="2" s="1"/>
  <c r="E4565" i="2"/>
  <c r="H4565" i="2" s="1"/>
  <c r="E4622" i="2"/>
  <c r="H4622" i="2" s="1"/>
  <c r="E4660" i="2"/>
  <c r="H4660" i="2" s="1"/>
  <c r="E4717" i="2"/>
  <c r="H4717" i="2" s="1"/>
  <c r="E4776" i="2"/>
  <c r="H4776" i="2" s="1"/>
  <c r="E4838" i="2"/>
  <c r="H4838" i="2" s="1"/>
  <c r="E4897" i="2"/>
  <c r="H4897" i="2" s="1"/>
  <c r="E4956" i="2"/>
  <c r="H4956" i="2" s="1"/>
  <c r="E5018" i="2"/>
  <c r="H5018" i="2" s="1"/>
  <c r="E5077" i="2"/>
  <c r="H5077" i="2" s="1"/>
  <c r="E5134" i="2"/>
  <c r="H5134" i="2" s="1"/>
  <c r="E5172" i="2"/>
  <c r="H5172" i="2" s="1"/>
  <c r="E5225" i="2"/>
  <c r="H5225" i="2" s="1"/>
  <c r="E5266" i="2"/>
  <c r="H5266" i="2" s="1"/>
  <c r="E5312" i="2"/>
  <c r="H5312" i="2" s="1"/>
  <c r="E5353" i="2"/>
  <c r="H5353" i="2" s="1"/>
  <c r="E5394" i="2"/>
  <c r="H5394" i="2" s="1"/>
  <c r="E5440" i="2"/>
  <c r="H5440" i="2" s="1"/>
  <c r="E5481" i="2"/>
  <c r="H5481" i="2" s="1"/>
  <c r="E5522" i="2"/>
  <c r="H5522" i="2" s="1"/>
  <c r="E5568" i="2"/>
  <c r="H5568" i="2" s="1"/>
  <c r="E5609" i="2"/>
  <c r="H5609" i="2" s="1"/>
  <c r="E5650" i="2"/>
  <c r="H5650" i="2" s="1"/>
  <c r="E5696" i="2"/>
  <c r="H5696" i="2" s="1"/>
  <c r="E5737" i="2"/>
  <c r="H5737" i="2" s="1"/>
  <c r="E5778" i="2"/>
  <c r="H5778" i="2" s="1"/>
  <c r="E5824" i="2"/>
  <c r="H5824" i="2" s="1"/>
  <c r="E5865" i="2"/>
  <c r="H5865" i="2" s="1"/>
  <c r="E5901" i="2"/>
  <c r="H5901" i="2" s="1"/>
  <c r="E1183" i="2"/>
  <c r="H1183" i="2" s="1"/>
  <c r="E1817" i="2"/>
  <c r="H1817" i="2" s="1"/>
  <c r="E2187" i="2"/>
  <c r="H2187" i="2" s="1"/>
  <c r="E2514" i="2"/>
  <c r="H2514" i="2" s="1"/>
  <c r="E2745" i="2"/>
  <c r="H2745" i="2" s="1"/>
  <c r="E2948" i="2"/>
  <c r="H2948" i="2" s="1"/>
  <c r="E3076" i="2"/>
  <c r="H3076" i="2" s="1"/>
  <c r="E1781" i="2"/>
  <c r="H1781" i="2" s="1"/>
  <c r="E2407" i="2"/>
  <c r="H2407" i="2" s="1"/>
  <c r="E3057" i="2"/>
  <c r="H3057" i="2" s="1"/>
  <c r="E1514" i="2"/>
  <c r="H1514" i="2" s="1"/>
  <c r="E2265" i="2"/>
  <c r="H2265" i="2" s="1"/>
  <c r="E2750" i="2"/>
  <c r="H2750" i="2" s="1"/>
  <c r="E1599" i="2"/>
  <c r="H1599" i="2" s="1"/>
  <c r="E2421" i="2"/>
  <c r="H2421" i="2" s="1"/>
  <c r="E2759" i="2"/>
  <c r="H2759" i="2" s="1"/>
  <c r="E3105" i="2"/>
  <c r="H3105" i="2" s="1"/>
  <c r="E3052" i="2"/>
  <c r="H3052" i="2" s="1"/>
  <c r="E3377" i="2"/>
  <c r="H3377" i="2" s="1"/>
  <c r="E3633" i="2"/>
  <c r="H3633" i="2" s="1"/>
  <c r="E3878" i="2"/>
  <c r="H3878" i="2" s="1"/>
  <c r="E3973" i="2"/>
  <c r="H3973" i="2" s="1"/>
  <c r="E4068" i="2"/>
  <c r="H4068" i="2" s="1"/>
  <c r="E4182" i="2"/>
  <c r="H4182" i="2" s="1"/>
  <c r="E4305" i="2"/>
  <c r="H4305" i="2" s="1"/>
  <c r="E4428" i="2"/>
  <c r="H4428" i="2" s="1"/>
  <c r="E4542" i="2"/>
  <c r="H4542" i="2" s="1"/>
  <c r="E4637" i="2"/>
  <c r="H4637" i="2" s="1"/>
  <c r="E4760" i="2"/>
  <c r="H4760" i="2" s="1"/>
  <c r="E4874" i="2"/>
  <c r="H4874" i="2" s="1"/>
  <c r="E4997" i="2"/>
  <c r="H4997" i="2" s="1"/>
  <c r="E5092" i="2"/>
  <c r="H5092" i="2" s="1"/>
  <c r="E5204" i="2"/>
  <c r="H5204" i="2" s="1"/>
  <c r="E5293" i="2"/>
  <c r="H5293" i="2" s="1"/>
  <c r="E5382" i="2"/>
  <c r="H5382" i="2" s="1"/>
  <c r="E5460" i="2"/>
  <c r="H5460" i="2" s="1"/>
  <c r="E2972" i="2"/>
  <c r="H2972" i="2" s="1"/>
  <c r="E3324" i="2"/>
  <c r="H3324" i="2" s="1"/>
  <c r="E3580" i="2"/>
  <c r="H3580" i="2" s="1"/>
  <c r="E3800" i="2"/>
  <c r="H3800" i="2" s="1"/>
  <c r="E3964" i="2"/>
  <c r="H3964" i="2" s="1"/>
  <c r="E4078" i="2"/>
  <c r="H4078" i="2" s="1"/>
  <c r="E4173" i="2"/>
  <c r="H4173" i="2" s="1"/>
  <c r="E4296" i="2"/>
  <c r="H4296" i="2" s="1"/>
  <c r="E4410" i="2"/>
  <c r="H4410" i="2" s="1"/>
  <c r="E4533" i="2"/>
  <c r="H4533" i="2" s="1"/>
  <c r="E4628" i="2"/>
  <c r="H4628" i="2" s="1"/>
  <c r="E4742" i="2"/>
  <c r="H4742" i="2" s="1"/>
  <c r="E4865" i="2"/>
  <c r="H4865" i="2" s="1"/>
  <c r="E4988" i="2"/>
  <c r="H4988" i="2" s="1"/>
  <c r="E5102" i="2"/>
  <c r="H5102" i="2" s="1"/>
  <c r="E5201" i="2"/>
  <c r="H5201" i="2" s="1"/>
  <c r="E5290" i="2"/>
  <c r="H5290" i="2" s="1"/>
  <c r="E5368" i="2"/>
  <c r="H5368" i="2" s="1"/>
  <c r="E5457" i="2"/>
  <c r="H5457" i="2" s="1"/>
  <c r="E3084" i="2"/>
  <c r="H3084" i="2" s="1"/>
  <c r="E3361" i="2"/>
  <c r="H3361" i="2" s="1"/>
  <c r="E3617" i="2"/>
  <c r="H3617" i="2" s="1"/>
  <c r="E3846" i="2"/>
  <c r="H3846" i="2" s="1"/>
  <c r="E3980" i="2"/>
  <c r="H3980" i="2" s="1"/>
  <c r="E4094" i="2"/>
  <c r="H4094" i="2" s="1"/>
  <c r="E4189" i="2"/>
  <c r="H4189" i="2" s="1"/>
  <c r="E3832" i="2"/>
  <c r="H3832" i="2" s="1"/>
  <c r="E4312" i="2"/>
  <c r="H4312" i="2" s="1"/>
  <c r="E4549" i="2"/>
  <c r="H4549" i="2" s="1"/>
  <c r="E4758" i="2"/>
  <c r="H4758" i="2" s="1"/>
  <c r="E5004" i="2"/>
  <c r="H5004" i="2" s="1"/>
  <c r="E5213" i="2"/>
  <c r="H5213" i="2" s="1"/>
  <c r="E3276" i="2"/>
  <c r="H3276" i="2" s="1"/>
  <c r="E4161" i="2"/>
  <c r="H4161" i="2" s="1"/>
  <c r="E4398" i="2"/>
  <c r="H4398" i="2" s="1"/>
  <c r="E4616" i="2"/>
  <c r="H4616" i="2" s="1"/>
  <c r="E4853" i="2"/>
  <c r="H4853" i="2" s="1"/>
  <c r="E5062" i="2"/>
  <c r="H5062" i="2" s="1"/>
  <c r="E5256" i="2"/>
  <c r="H5256" i="2" s="1"/>
  <c r="E5441" i="2"/>
  <c r="H5441" i="2" s="1"/>
  <c r="E5546" i="2"/>
  <c r="H5546" i="2" s="1"/>
  <c r="E5624" i="2"/>
  <c r="H5624" i="2" s="1"/>
  <c r="E5713" i="2"/>
  <c r="H5713" i="2" s="1"/>
  <c r="E5802" i="2"/>
  <c r="H5802" i="2" s="1"/>
  <c r="E5880" i="2"/>
  <c r="H5880" i="2" s="1"/>
  <c r="E5937" i="2"/>
  <c r="H5937" i="2" s="1"/>
  <c r="E2551" i="2"/>
  <c r="H2551" i="2" s="1"/>
  <c r="E3900" i="2"/>
  <c r="H3900" i="2" s="1"/>
  <c r="E4166" i="2"/>
  <c r="H4166" i="2" s="1"/>
  <c r="E4421" i="2"/>
  <c r="H4421" i="2" s="1"/>
  <c r="E4630" i="2"/>
  <c r="H4630" i="2" s="1"/>
  <c r="E4876" i="2"/>
  <c r="H4876" i="2" s="1"/>
  <c r="E5085" i="2"/>
  <c r="H5085" i="2" s="1"/>
  <c r="E5309" i="2"/>
  <c r="H5309" i="2" s="1"/>
  <c r="E5494" i="2"/>
  <c r="H5494" i="2" s="1"/>
  <c r="E5572" i="2"/>
  <c r="H5572" i="2" s="1"/>
  <c r="E5661" i="2"/>
  <c r="H5661" i="2" s="1"/>
  <c r="E5750" i="2"/>
  <c r="H5750" i="2" s="1"/>
  <c r="E5828" i="2"/>
  <c r="H5828" i="2" s="1"/>
  <c r="E5908" i="2"/>
  <c r="H5908" i="2" s="1"/>
  <c r="E5955" i="2"/>
  <c r="H5955" i="2" s="1"/>
  <c r="E4469" i="2"/>
  <c r="H4469" i="2" s="1"/>
  <c r="E5217" i="2"/>
  <c r="H5217" i="2" s="1"/>
  <c r="E5537" i="2"/>
  <c r="H5537" i="2" s="1"/>
  <c r="E5722" i="2"/>
  <c r="H5722" i="2" s="1"/>
  <c r="E5864" i="2"/>
  <c r="H5864" i="2" s="1"/>
  <c r="E5981" i="2"/>
  <c r="H5981" i="2" s="1"/>
  <c r="E6027" i="2"/>
  <c r="H6027" i="2" s="1"/>
  <c r="E6068" i="2"/>
  <c r="H6068" i="2" s="1"/>
  <c r="E6109" i="2"/>
  <c r="H6109" i="2" s="1"/>
  <c r="E6155" i="2"/>
  <c r="H6155" i="2" s="1"/>
  <c r="E6196" i="2"/>
  <c r="H6196" i="2" s="1"/>
  <c r="E6237" i="2"/>
  <c r="H6237" i="2" s="1"/>
  <c r="E6283" i="2"/>
  <c r="H6283" i="2" s="1"/>
  <c r="E6324" i="2"/>
  <c r="H6324" i="2" s="1"/>
  <c r="E6365" i="2"/>
  <c r="H6365" i="2" s="1"/>
  <c r="E6411" i="2"/>
  <c r="H6411" i="2" s="1"/>
  <c r="E6452" i="2"/>
  <c r="H6452" i="2" s="1"/>
  <c r="E6493" i="2"/>
  <c r="H6493" i="2" s="1"/>
  <c r="E6539" i="2"/>
  <c r="H6539" i="2" s="1"/>
  <c r="E6580" i="2"/>
  <c r="H6580" i="2" s="1"/>
  <c r="E6621" i="2"/>
  <c r="H6621" i="2" s="1"/>
  <c r="E6667" i="2"/>
  <c r="H6667" i="2" s="1"/>
  <c r="E6708" i="2"/>
  <c r="H6708" i="2" s="1"/>
  <c r="E6749" i="2"/>
  <c r="H6749" i="2" s="1"/>
  <c r="E6795" i="2"/>
  <c r="H6795" i="2" s="1"/>
  <c r="E6836" i="2"/>
  <c r="H6836" i="2" s="1"/>
  <c r="E6877" i="2"/>
  <c r="H6877" i="2" s="1"/>
  <c r="E6923" i="2"/>
  <c r="H6923" i="2" s="1"/>
  <c r="E6964" i="2"/>
  <c r="H6964" i="2" s="1"/>
  <c r="E7005" i="2"/>
  <c r="H7005" i="2" s="1"/>
  <c r="E7051" i="2"/>
  <c r="H7051" i="2" s="1"/>
  <c r="E7092" i="2"/>
  <c r="H7092" i="2" s="1"/>
  <c r="E7133" i="2"/>
  <c r="H7133" i="2" s="1"/>
  <c r="E7179" i="2"/>
  <c r="H7179" i="2" s="1"/>
  <c r="E7220" i="2"/>
  <c r="H7220" i="2" s="1"/>
  <c r="E7261" i="2"/>
  <c r="H7261" i="2" s="1"/>
  <c r="E7307" i="2"/>
  <c r="H7307" i="2" s="1"/>
  <c r="E7348" i="2"/>
  <c r="H7348" i="2" s="1"/>
  <c r="E7389" i="2"/>
  <c r="H7389" i="2" s="1"/>
  <c r="E7435" i="2"/>
  <c r="H7435" i="2" s="1"/>
  <c r="E7476" i="2"/>
  <c r="H7476" i="2" s="1"/>
  <c r="E7517" i="2"/>
  <c r="H7517" i="2" s="1"/>
  <c r="E7563" i="2"/>
  <c r="H7563" i="2" s="1"/>
  <c r="E7604" i="2"/>
  <c r="H7604" i="2" s="1"/>
  <c r="E7645" i="2"/>
  <c r="H7645" i="2" s="1"/>
  <c r="E7691" i="2"/>
  <c r="H7691" i="2" s="1"/>
  <c r="E7732" i="2"/>
  <c r="H7732" i="2" s="1"/>
  <c r="E7773" i="2"/>
  <c r="H7773" i="2" s="1"/>
  <c r="E7819" i="2"/>
  <c r="H7819" i="2" s="1"/>
  <c r="E7860" i="2"/>
  <c r="H7860" i="2" s="1"/>
  <c r="E7901" i="2"/>
  <c r="H7901" i="2" s="1"/>
  <c r="E7947" i="2"/>
  <c r="H7947" i="2" s="1"/>
  <c r="E7988" i="2"/>
  <c r="H7988" i="2" s="1"/>
  <c r="E8029" i="2"/>
  <c r="H8029" i="2" s="1"/>
  <c r="E8075" i="2"/>
  <c r="H8075" i="2" s="1"/>
  <c r="E4668" i="2"/>
  <c r="H4668" i="2" s="1"/>
  <c r="E5341" i="2"/>
  <c r="H5341" i="2" s="1"/>
  <c r="E5581" i="2"/>
  <c r="H5581" i="2" s="1"/>
  <c r="E5766" i="2"/>
  <c r="H5766" i="2" s="1"/>
  <c r="E5924" i="2"/>
  <c r="H5924" i="2" s="1"/>
  <c r="E5983" i="2"/>
  <c r="H5983" i="2" s="1"/>
  <c r="E6024" i="2"/>
  <c r="H6024" i="2" s="1"/>
  <c r="E6065" i="2"/>
  <c r="H6065" i="2" s="1"/>
  <c r="E6111" i="2"/>
  <c r="H6111" i="2" s="1"/>
  <c r="E6152" i="2"/>
  <c r="H6152" i="2" s="1"/>
  <c r="E6193" i="2"/>
  <c r="H6193" i="2" s="1"/>
  <c r="E6239" i="2"/>
  <c r="H6239" i="2" s="1"/>
  <c r="E6280" i="2"/>
  <c r="H6280" i="2" s="1"/>
  <c r="E6321" i="2"/>
  <c r="H6321" i="2" s="1"/>
  <c r="E6367" i="2"/>
  <c r="H6367" i="2" s="1"/>
  <c r="E6408" i="2"/>
  <c r="H6408" i="2" s="1"/>
  <c r="E6449" i="2"/>
  <c r="H6449" i="2" s="1"/>
  <c r="E6495" i="2"/>
  <c r="H6495" i="2" s="1"/>
  <c r="E6536" i="2"/>
  <c r="H6536" i="2" s="1"/>
  <c r="E6577" i="2"/>
  <c r="H6577" i="2" s="1"/>
  <c r="E6623" i="2"/>
  <c r="H6623" i="2" s="1"/>
  <c r="E6664" i="2"/>
  <c r="H6664" i="2" s="1"/>
  <c r="E6705" i="2"/>
  <c r="H6705" i="2" s="1"/>
  <c r="E6751" i="2"/>
  <c r="H6751" i="2" s="1"/>
  <c r="E6792" i="2"/>
  <c r="H6792" i="2" s="1"/>
  <c r="E6833" i="2"/>
  <c r="H6833" i="2" s="1"/>
  <c r="E6879" i="2"/>
  <c r="H6879" i="2" s="1"/>
  <c r="E6920" i="2"/>
  <c r="H6920" i="2" s="1"/>
  <c r="E6961" i="2"/>
  <c r="H6961" i="2" s="1"/>
  <c r="E7007" i="2"/>
  <c r="H7007" i="2" s="1"/>
  <c r="E7048" i="2"/>
  <c r="H7048" i="2" s="1"/>
  <c r="E7089" i="2"/>
  <c r="H7089" i="2" s="1"/>
  <c r="E7135" i="2"/>
  <c r="H7135" i="2" s="1"/>
  <c r="E7176" i="2"/>
  <c r="H7176" i="2" s="1"/>
  <c r="E7217" i="2"/>
  <c r="H7217" i="2" s="1"/>
  <c r="E7263" i="2"/>
  <c r="H7263" i="2" s="1"/>
  <c r="E7304" i="2"/>
  <c r="H7304" i="2" s="1"/>
  <c r="E7345" i="2"/>
  <c r="H7345" i="2" s="1"/>
  <c r="E7391" i="2"/>
  <c r="H7391" i="2" s="1"/>
  <c r="E7432" i="2"/>
  <c r="H7432" i="2" s="1"/>
  <c r="E7473" i="2"/>
  <c r="H7473" i="2" s="1"/>
  <c r="E7519" i="2"/>
  <c r="H7519" i="2" s="1"/>
  <c r="E7560" i="2"/>
  <c r="H7560" i="2" s="1"/>
  <c r="E7601" i="2"/>
  <c r="H7601" i="2" s="1"/>
  <c r="E7647" i="2"/>
  <c r="H7647" i="2" s="1"/>
  <c r="E7688" i="2"/>
  <c r="H7688" i="2" s="1"/>
  <c r="E7729" i="2"/>
  <c r="H7729" i="2" s="1"/>
  <c r="E7775" i="2"/>
  <c r="H7775" i="2" s="1"/>
  <c r="E7816" i="2"/>
  <c r="H7816" i="2" s="1"/>
  <c r="E7857" i="2"/>
  <c r="H7857" i="2" s="1"/>
  <c r="E7903" i="2"/>
  <c r="H7903" i="2" s="1"/>
  <c r="E7944" i="2"/>
  <c r="H7944" i="2" s="1"/>
  <c r="E7985" i="2"/>
  <c r="H7985" i="2" s="1"/>
  <c r="E8031" i="2"/>
  <c r="H8031" i="2" s="1"/>
  <c r="E8072" i="2"/>
  <c r="H8072" i="2" s="1"/>
  <c r="E4488" i="2"/>
  <c r="H4488" i="2" s="1"/>
  <c r="E5288" i="2"/>
  <c r="H5288" i="2" s="1"/>
  <c r="E5562" i="2"/>
  <c r="H5562" i="2" s="1"/>
  <c r="E5704" i="2"/>
  <c r="H5704" i="2" s="1"/>
  <c r="E5889" i="2"/>
  <c r="H5889" i="2" s="1"/>
  <c r="E5973" i="2"/>
  <c r="H5973" i="2" s="1"/>
  <c r="E6012" i="2"/>
  <c r="H6012" i="2" s="1"/>
  <c r="E6053" i="2"/>
  <c r="H6053" i="2" s="1"/>
  <c r="E6099" i="2"/>
  <c r="H6099" i="2" s="1"/>
  <c r="E6140" i="2"/>
  <c r="H6140" i="2" s="1"/>
  <c r="E6181" i="2"/>
  <c r="H6181" i="2" s="1"/>
  <c r="E6227" i="2"/>
  <c r="H6227" i="2" s="1"/>
  <c r="E6268" i="2"/>
  <c r="H6268" i="2" s="1"/>
  <c r="E6309" i="2"/>
  <c r="H6309" i="2" s="1"/>
  <c r="E6355" i="2"/>
  <c r="H6355" i="2" s="1"/>
  <c r="E6396" i="2"/>
  <c r="H6396" i="2" s="1"/>
  <c r="E6437" i="2"/>
  <c r="H6437" i="2" s="1"/>
  <c r="E6483" i="2"/>
  <c r="H6483" i="2" s="1"/>
  <c r="E6524" i="2"/>
  <c r="H6524" i="2" s="1"/>
  <c r="E6565" i="2"/>
  <c r="H6565" i="2" s="1"/>
  <c r="E6611" i="2"/>
  <c r="H6611" i="2" s="1"/>
  <c r="E6652" i="2"/>
  <c r="H6652" i="2" s="1"/>
  <c r="E6693" i="2"/>
  <c r="H6693" i="2" s="1"/>
  <c r="E6739" i="2"/>
  <c r="H6739" i="2" s="1"/>
  <c r="E6780" i="2"/>
  <c r="H6780" i="2" s="1"/>
  <c r="E6821" i="2"/>
  <c r="H6821" i="2" s="1"/>
  <c r="E6867" i="2"/>
  <c r="H6867" i="2" s="1"/>
  <c r="E6908" i="2"/>
  <c r="H6908" i="2" s="1"/>
  <c r="E6949" i="2"/>
  <c r="H6949" i="2" s="1"/>
  <c r="E5876" i="2"/>
  <c r="H5876" i="2" s="1"/>
  <c r="E6103" i="2"/>
  <c r="H6103" i="2" s="1"/>
  <c r="E6288" i="2"/>
  <c r="H6288" i="2" s="1"/>
  <c r="E6473" i="2"/>
  <c r="H6473" i="2" s="1"/>
  <c r="E6615" i="2"/>
  <c r="H6615" i="2" s="1"/>
  <c r="E6800" i="2"/>
  <c r="H6800" i="2" s="1"/>
  <c r="E6965" i="2"/>
  <c r="H6965" i="2" s="1"/>
  <c r="E7043" i="2"/>
  <c r="H7043" i="2" s="1"/>
  <c r="E7132" i="2"/>
  <c r="H7132" i="2" s="1"/>
  <c r="E7221" i="2"/>
  <c r="H7221" i="2" s="1"/>
  <c r="E7299" i="2"/>
  <c r="H7299" i="2" s="1"/>
  <c r="E7388" i="2"/>
  <c r="H7388" i="2" s="1"/>
  <c r="E7477" i="2"/>
  <c r="H7477" i="2" s="1"/>
  <c r="E7555" i="2"/>
  <c r="H7555" i="2" s="1"/>
  <c r="E7644" i="2"/>
  <c r="H7644" i="2" s="1"/>
  <c r="E7733" i="2"/>
  <c r="H7733" i="2" s="1"/>
  <c r="E7811" i="2"/>
  <c r="H7811" i="2" s="1"/>
  <c r="E7900" i="2"/>
  <c r="H7900" i="2" s="1"/>
  <c r="E7989" i="2"/>
  <c r="H7989" i="2" s="1"/>
  <c r="E5485" i="2"/>
  <c r="H5485" i="2" s="1"/>
  <c r="E6041" i="2"/>
  <c r="H6041" i="2" s="1"/>
  <c r="E6183" i="2"/>
  <c r="H6183" i="2" s="1"/>
  <c r="E6368" i="2"/>
  <c r="H6368" i="2" s="1"/>
  <c r="E6553" i="2"/>
  <c r="H6553" i="2" s="1"/>
  <c r="E6695" i="2"/>
  <c r="H6695" i="2" s="1"/>
  <c r="E6880" i="2"/>
  <c r="H6880" i="2" s="1"/>
  <c r="E7001" i="2"/>
  <c r="H7001" i="2" s="1"/>
  <c r="E7079" i="2"/>
  <c r="H7079" i="2" s="1"/>
  <c r="E7168" i="2"/>
  <c r="H7168" i="2" s="1"/>
  <c r="E7257" i="2"/>
  <c r="H7257" i="2" s="1"/>
  <c r="E7335" i="2"/>
  <c r="H7335" i="2" s="1"/>
  <c r="E7424" i="2"/>
  <c r="H7424" i="2" s="1"/>
  <c r="E7513" i="2"/>
  <c r="H7513" i="2" s="1"/>
  <c r="E7591" i="2"/>
  <c r="H7591" i="2" s="1"/>
  <c r="E7680" i="2"/>
  <c r="H7680" i="2" s="1"/>
  <c r="E7769" i="2"/>
  <c r="H7769" i="2" s="1"/>
  <c r="E7847" i="2"/>
  <c r="H7847" i="2" s="1"/>
  <c r="E7936" i="2"/>
  <c r="H7936" i="2" s="1"/>
  <c r="E8025" i="2"/>
  <c r="H8025" i="2" s="1"/>
  <c r="E8099" i="2"/>
  <c r="H8099" i="2" s="1"/>
  <c r="E8140" i="2"/>
  <c r="H8140" i="2" s="1"/>
  <c r="E8181" i="2"/>
  <c r="H8181" i="2" s="1"/>
  <c r="E8227" i="2"/>
  <c r="H8227" i="2" s="1"/>
  <c r="E8268" i="2"/>
  <c r="H8268" i="2" s="1"/>
  <c r="E8309" i="2"/>
  <c r="H8309" i="2" s="1"/>
  <c r="E8355" i="2"/>
  <c r="H8355" i="2" s="1"/>
  <c r="E8396" i="2"/>
  <c r="H8396" i="2" s="1"/>
  <c r="E8437" i="2"/>
  <c r="H8437" i="2" s="1"/>
  <c r="E8483" i="2"/>
  <c r="H8483" i="2" s="1"/>
  <c r="E8524" i="2"/>
  <c r="H8524" i="2" s="1"/>
  <c r="E8565" i="2"/>
  <c r="H8565" i="2" s="1"/>
  <c r="E8611" i="2"/>
  <c r="H8611" i="2" s="1"/>
  <c r="E8652" i="2"/>
  <c r="H8652" i="2" s="1"/>
  <c r="E8693" i="2"/>
  <c r="H8693" i="2" s="1"/>
  <c r="E8739" i="2"/>
  <c r="H8739" i="2" s="1"/>
  <c r="E8780" i="2"/>
  <c r="H8780" i="2" s="1"/>
  <c r="E8821" i="2"/>
  <c r="H8821" i="2" s="1"/>
  <c r="E8867" i="2"/>
  <c r="H8867" i="2" s="1"/>
  <c r="E8908" i="2"/>
  <c r="H8908" i="2" s="1"/>
  <c r="E8949" i="2"/>
  <c r="H8949" i="2" s="1"/>
  <c r="E8995" i="2"/>
  <c r="H8995" i="2" s="1"/>
  <c r="E9036" i="2"/>
  <c r="H9036" i="2" s="1"/>
  <c r="E9077" i="2"/>
  <c r="H9077" i="2" s="1"/>
  <c r="E9123" i="2"/>
  <c r="H9123" i="2" s="1"/>
  <c r="E9164" i="2"/>
  <c r="H9164" i="2" s="1"/>
  <c r="E9205" i="2"/>
  <c r="H9205" i="2" s="1"/>
  <c r="E9251" i="2"/>
  <c r="H9251" i="2" s="1"/>
  <c r="E9292" i="2"/>
  <c r="H9292" i="2" s="1"/>
  <c r="E5334" i="2"/>
  <c r="H5334" i="2" s="1"/>
  <c r="E5993" i="2"/>
  <c r="H5993" i="2" s="1"/>
  <c r="E6135" i="2"/>
  <c r="H6135" i="2" s="1"/>
  <c r="E6320" i="2"/>
  <c r="H6320" i="2" s="1"/>
  <c r="E6505" i="2"/>
  <c r="H6505" i="2" s="1"/>
  <c r="E6647" i="2"/>
  <c r="H6647" i="2" s="1"/>
  <c r="E6832" i="2"/>
  <c r="H6832" i="2" s="1"/>
  <c r="E6988" i="2"/>
  <c r="H6988" i="2" s="1"/>
  <c r="E7077" i="2"/>
  <c r="H7077" i="2" s="1"/>
  <c r="E7155" i="2"/>
  <c r="H7155" i="2" s="1"/>
  <c r="E7244" i="2"/>
  <c r="H7244" i="2" s="1"/>
  <c r="E7333" i="2"/>
  <c r="H7333" i="2" s="1"/>
  <c r="E7411" i="2"/>
  <c r="H7411" i="2" s="1"/>
  <c r="E7500" i="2"/>
  <c r="H7500" i="2" s="1"/>
  <c r="E7589" i="2"/>
  <c r="H7589" i="2" s="1"/>
  <c r="E7667" i="2"/>
  <c r="H7667" i="2" s="1"/>
  <c r="E7756" i="2"/>
  <c r="H7756" i="2" s="1"/>
  <c r="E7845" i="2"/>
  <c r="H7845" i="2" s="1"/>
  <c r="E7923" i="2"/>
  <c r="H7923" i="2" s="1"/>
  <c r="E8012" i="2"/>
  <c r="H8012" i="2" s="1"/>
  <c r="E8096" i="2"/>
  <c r="H8096" i="2" s="1"/>
  <c r="E8137" i="2"/>
  <c r="H8137" i="2" s="1"/>
  <c r="E8183" i="2"/>
  <c r="H8183" i="2" s="1"/>
  <c r="E8224" i="2"/>
  <c r="H8224" i="2" s="1"/>
  <c r="E8265" i="2"/>
  <c r="H8265" i="2" s="1"/>
  <c r="E8311" i="2"/>
  <c r="H8311" i="2" s="1"/>
  <c r="E8352" i="2"/>
  <c r="H8352" i="2" s="1"/>
  <c r="E8393" i="2"/>
  <c r="H8393" i="2" s="1"/>
  <c r="E8439" i="2"/>
  <c r="H8439" i="2" s="1"/>
  <c r="E8480" i="2"/>
  <c r="H8480" i="2" s="1"/>
  <c r="E8521" i="2"/>
  <c r="H8521" i="2" s="1"/>
  <c r="E8567" i="2"/>
  <c r="H8567" i="2" s="1"/>
  <c r="E8608" i="2"/>
  <c r="H8608" i="2" s="1"/>
  <c r="E8649" i="2"/>
  <c r="H8649" i="2" s="1"/>
  <c r="E8695" i="2"/>
  <c r="H8695" i="2" s="1"/>
  <c r="E8736" i="2"/>
  <c r="H8736" i="2" s="1"/>
  <c r="E8777" i="2"/>
  <c r="H8777" i="2" s="1"/>
  <c r="E8823" i="2"/>
  <c r="H8823" i="2" s="1"/>
  <c r="E8864" i="2"/>
  <c r="H8864" i="2" s="1"/>
  <c r="E8905" i="2"/>
  <c r="H8905" i="2" s="1"/>
  <c r="E8951" i="2"/>
  <c r="H8951" i="2" s="1"/>
  <c r="E8992" i="2"/>
  <c r="H8992" i="2" s="1"/>
  <c r="E9033" i="2"/>
  <c r="H9033" i="2" s="1"/>
  <c r="E9079" i="2"/>
  <c r="H9079" i="2" s="1"/>
  <c r="E9120" i="2"/>
  <c r="H9120" i="2" s="1"/>
  <c r="E9161" i="2"/>
  <c r="H9161" i="2" s="1"/>
  <c r="E9207" i="2"/>
  <c r="H9207" i="2" s="1"/>
  <c r="E9248" i="2"/>
  <c r="H9248" i="2" s="1"/>
  <c r="E9289" i="2"/>
  <c r="H9289" i="2" s="1"/>
  <c r="E9335" i="2"/>
  <c r="H9335" i="2" s="1"/>
  <c r="E9376" i="2"/>
  <c r="H9376" i="2" s="1"/>
  <c r="E9417" i="2"/>
  <c r="H9417" i="2" s="1"/>
  <c r="E9463" i="2"/>
  <c r="H9463" i="2" s="1"/>
  <c r="E9504" i="2"/>
  <c r="H9504" i="2" s="1"/>
  <c r="E9545" i="2"/>
  <c r="H9545" i="2" s="1"/>
  <c r="E9591" i="2"/>
  <c r="H9591" i="2" s="1"/>
  <c r="E9632" i="2"/>
  <c r="H9632" i="2" s="1"/>
  <c r="E6087" i="2"/>
  <c r="H6087" i="2" s="1"/>
  <c r="E6713" i="2"/>
  <c r="H6713" i="2" s="1"/>
  <c r="E7159" i="2"/>
  <c r="H7159" i="2" s="1"/>
  <c r="E7529" i="2"/>
  <c r="H7529" i="2" s="1"/>
  <c r="E7856" i="2"/>
  <c r="H7856" i="2" s="1"/>
  <c r="E8116" i="2"/>
  <c r="H8116" i="2" s="1"/>
  <c r="E8205" i="2"/>
  <c r="H8205" i="2" s="1"/>
  <c r="E8283" i="2"/>
  <c r="H8283" i="2" s="1"/>
  <c r="E8372" i="2"/>
  <c r="H8372" i="2" s="1"/>
  <c r="E8461" i="2"/>
  <c r="H8461" i="2" s="1"/>
  <c r="E8539" i="2"/>
  <c r="H8539" i="2" s="1"/>
  <c r="E8628" i="2"/>
  <c r="H8628" i="2" s="1"/>
  <c r="E8717" i="2"/>
  <c r="H8717" i="2" s="1"/>
  <c r="E8795" i="2"/>
  <c r="H8795" i="2" s="1"/>
  <c r="E8884" i="2"/>
  <c r="H8884" i="2" s="1"/>
  <c r="E8973" i="2"/>
  <c r="H8973" i="2" s="1"/>
  <c r="E9051" i="2"/>
  <c r="H9051" i="2" s="1"/>
  <c r="E9140" i="2"/>
  <c r="H9140" i="2" s="1"/>
  <c r="E9229" i="2"/>
  <c r="H9229" i="2" s="1"/>
  <c r="E9307" i="2"/>
  <c r="H9307" i="2" s="1"/>
  <c r="E9379" i="2"/>
  <c r="H9379" i="2" s="1"/>
  <c r="E9441" i="2"/>
  <c r="H9441" i="2" s="1"/>
  <c r="E9500" i="2"/>
  <c r="H9500" i="2" s="1"/>
  <c r="E9557" i="2"/>
  <c r="H9557" i="2" s="1"/>
  <c r="E9595" i="2"/>
  <c r="H9595" i="2" s="1"/>
  <c r="E9657" i="2"/>
  <c r="H9657" i="2" s="1"/>
  <c r="E9703" i="2"/>
  <c r="H9703" i="2" s="1"/>
  <c r="E9744" i="2"/>
  <c r="H9744" i="2" s="1"/>
  <c r="E9785" i="2"/>
  <c r="H9785" i="2" s="1"/>
  <c r="E9831" i="2"/>
  <c r="H9831" i="2" s="1"/>
  <c r="E9872" i="2"/>
  <c r="H9872" i="2" s="1"/>
  <c r="E9913" i="2"/>
  <c r="H9913" i="2" s="1"/>
  <c r="E9959" i="2"/>
  <c r="H9959" i="2" s="1"/>
  <c r="E10000" i="2"/>
  <c r="H10000" i="2" s="1"/>
  <c r="E9163" i="2"/>
  <c r="H9163" i="2" s="1"/>
  <c r="E9461" i="2"/>
  <c r="H9461" i="2" s="1"/>
  <c r="E9603" i="2"/>
  <c r="H9603" i="2" s="1"/>
  <c r="E9704" i="2"/>
  <c r="H9704" i="2" s="1"/>
  <c r="E9825" i="2"/>
  <c r="H9825" i="2" s="1"/>
  <c r="E9937" i="2"/>
  <c r="H9937" i="2" s="1"/>
  <c r="E6535" i="2"/>
  <c r="H6535" i="2" s="1"/>
  <c r="E7369" i="2"/>
  <c r="H7369" i="2" s="1"/>
  <c r="E7895" i="2"/>
  <c r="H7895" i="2" s="1"/>
  <c r="E8232" i="2"/>
  <c r="H8232" i="2" s="1"/>
  <c r="E8353" i="2"/>
  <c r="H8353" i="2" s="1"/>
  <c r="E8744" i="2"/>
  <c r="H8744" i="2" s="1"/>
  <c r="E8840" i="2"/>
  <c r="H8840" i="2" s="1"/>
  <c r="E9217" i="2"/>
  <c r="H9217" i="2" s="1"/>
  <c r="E9388" i="2"/>
  <c r="H9388" i="2" s="1"/>
  <c r="E9469" i="2"/>
  <c r="H9469" i="2" s="1"/>
  <c r="E9683" i="2"/>
  <c r="H9683" i="2" s="1"/>
  <c r="E9772" i="2"/>
  <c r="H9772" i="2" s="1"/>
  <c r="E9884" i="2"/>
  <c r="H9884" i="2" s="1"/>
  <c r="E9964" i="2"/>
  <c r="H9964" i="2" s="1"/>
  <c r="E6009" i="2"/>
  <c r="H6009" i="2" s="1"/>
  <c r="E6720" i="2"/>
  <c r="H6720" i="2" s="1"/>
  <c r="E7191" i="2"/>
  <c r="H7191" i="2" s="1"/>
  <c r="E7561" i="2"/>
  <c r="H7561" i="2" s="1"/>
  <c r="E7888" i="2"/>
  <c r="H7888" i="2" s="1"/>
  <c r="E8095" i="2"/>
  <c r="H8095" i="2" s="1"/>
  <c r="E8184" i="2"/>
  <c r="H8184" i="2" s="1"/>
  <c r="E8273" i="2"/>
  <c r="H8273" i="2" s="1"/>
  <c r="E8351" i="2"/>
  <c r="H8351" i="2" s="1"/>
  <c r="E8440" i="2"/>
  <c r="H8440" i="2" s="1"/>
  <c r="E8529" i="2"/>
  <c r="H8529" i="2" s="1"/>
  <c r="E8607" i="2"/>
  <c r="H8607" i="2" s="1"/>
  <c r="E8696" i="2"/>
  <c r="H8696" i="2" s="1"/>
  <c r="E8785" i="2"/>
  <c r="H8785" i="2" s="1"/>
  <c r="E8863" i="2"/>
  <c r="H8863" i="2" s="1"/>
  <c r="E8952" i="2"/>
  <c r="H8952" i="2" s="1"/>
  <c r="E9041" i="2"/>
  <c r="H9041" i="2" s="1"/>
  <c r="E9119" i="2"/>
  <c r="H9119" i="2" s="1"/>
  <c r="E9208" i="2"/>
  <c r="H9208" i="2" s="1"/>
  <c r="E9297" i="2"/>
  <c r="H9297" i="2" s="1"/>
  <c r="E9373" i="2"/>
  <c r="H9373" i="2" s="1"/>
  <c r="E9432" i="2"/>
  <c r="H9432" i="2" s="1"/>
  <c r="E9491" i="2"/>
  <c r="H9491" i="2" s="1"/>
  <c r="E9553" i="2"/>
  <c r="H9553" i="2" s="1"/>
  <c r="E9612" i="2"/>
  <c r="H9612" i="2" s="1"/>
  <c r="E9645" i="2"/>
  <c r="H9645" i="2" s="1"/>
  <c r="E9691" i="2"/>
  <c r="H9691" i="2" s="1"/>
  <c r="E9732" i="2"/>
  <c r="H9732" i="2" s="1"/>
  <c r="E9773" i="2"/>
  <c r="H9773" i="2" s="1"/>
  <c r="E9819" i="2"/>
  <c r="H9819" i="2" s="1"/>
  <c r="E9860" i="2"/>
  <c r="H9860" i="2" s="1"/>
  <c r="E9901" i="2"/>
  <c r="H9901" i="2" s="1"/>
  <c r="E9947" i="2"/>
  <c r="H9947" i="2" s="1"/>
  <c r="E9988" i="2"/>
  <c r="H9988" i="2" s="1"/>
  <c r="E9124" i="2"/>
  <c r="H9124" i="2" s="1"/>
  <c r="E9252" i="2"/>
  <c r="H9252" i="2" s="1"/>
  <c r="E9364" i="2"/>
  <c r="H9364" i="2" s="1"/>
  <c r="E9487" i="2"/>
  <c r="H9487" i="2" s="1"/>
  <c r="E9627" i="2"/>
  <c r="H9627" i="2" s="1"/>
  <c r="E9736" i="2"/>
  <c r="H9736" i="2" s="1"/>
  <c r="E9823" i="2"/>
  <c r="H9823" i="2" s="1"/>
  <c r="E9905" i="2"/>
  <c r="H9905" i="2" s="1"/>
  <c r="E5670" i="2"/>
  <c r="H5670" i="2" s="1"/>
  <c r="E6999" i="2"/>
  <c r="H6999" i="2" s="1"/>
  <c r="E7881" i="2"/>
  <c r="H7881" i="2" s="1"/>
  <c r="E8200" i="2"/>
  <c r="H8200" i="2" s="1"/>
  <c r="E8424" i="2"/>
  <c r="H8424" i="2" s="1"/>
  <c r="E8584" i="2"/>
  <c r="H8584" i="2" s="1"/>
  <c r="E8712" i="2"/>
  <c r="H8712" i="2" s="1"/>
  <c r="E8936" i="2"/>
  <c r="H8936" i="2" s="1"/>
  <c r="E9089" i="2"/>
  <c r="H9089" i="2" s="1"/>
  <c r="E9231" i="2"/>
  <c r="H9231" i="2" s="1"/>
  <c r="E9407" i="2"/>
  <c r="H9407" i="2" s="1"/>
  <c r="E9573" i="2"/>
  <c r="H9573" i="2" s="1"/>
  <c r="E9644" i="2"/>
  <c r="H9644" i="2" s="1"/>
  <c r="E9779" i="2"/>
  <c r="H9779" i="2" s="1"/>
  <c r="E9852" i="2"/>
  <c r="H9852" i="2" s="1"/>
  <c r="E9987" i="2"/>
  <c r="H9987" i="2" s="1"/>
  <c r="E6016" i="2"/>
  <c r="H6016" i="2" s="1"/>
  <c r="E6727" i="2"/>
  <c r="H6727" i="2" s="1"/>
  <c r="E7152" i="2"/>
  <c r="H7152" i="2" s="1"/>
  <c r="E7479" i="2"/>
  <c r="H7479" i="2" s="1"/>
  <c r="E7849" i="2"/>
  <c r="H7849" i="2" s="1"/>
  <c r="E8089" i="2"/>
  <c r="H8089" i="2" s="1"/>
  <c r="E8164" i="2"/>
  <c r="H8164" i="2" s="1"/>
  <c r="E8253" i="2"/>
  <c r="H8253" i="2" s="1"/>
  <c r="E8331" i="2"/>
  <c r="H8331" i="2" s="1"/>
  <c r="E8420" i="2"/>
  <c r="H8420" i="2" s="1"/>
  <c r="E8509" i="2"/>
  <c r="H8509" i="2" s="1"/>
  <c r="E8587" i="2"/>
  <c r="H8587" i="2" s="1"/>
  <c r="E8676" i="2"/>
  <c r="H8676" i="2" s="1"/>
  <c r="E8765" i="2"/>
  <c r="H8765" i="2" s="1"/>
  <c r="E8843" i="2"/>
  <c r="H8843" i="2" s="1"/>
  <c r="E8932" i="2"/>
  <c r="H8932" i="2" s="1"/>
  <c r="E9028" i="2"/>
  <c r="H9028" i="2" s="1"/>
  <c r="E9423" i="2"/>
  <c r="H9423" i="2" s="1"/>
  <c r="E9720" i="2"/>
  <c r="H9720" i="2" s="1"/>
  <c r="E9976" i="2"/>
  <c r="H9976" i="2" s="1"/>
  <c r="E8321" i="2"/>
  <c r="H8321" i="2" s="1"/>
  <c r="E8872" i="2"/>
  <c r="H8872" i="2" s="1"/>
  <c r="E9381" i="2"/>
  <c r="H9381" i="2" s="1"/>
  <c r="E9651" i="2"/>
  <c r="H9651" i="2" s="1"/>
  <c r="E9939" i="2"/>
  <c r="H9939" i="2" s="1"/>
  <c r="E46" i="2"/>
  <c r="H46" i="2" s="1"/>
  <c r="E22" i="2"/>
  <c r="H22" i="2" s="1"/>
  <c r="E85" i="2"/>
  <c r="H85" i="2" s="1"/>
  <c r="E60" i="2"/>
  <c r="H60" i="2" s="1"/>
  <c r="E152" i="2"/>
  <c r="H152" i="2" s="1"/>
  <c r="E124" i="2"/>
  <c r="H124" i="2" s="1"/>
  <c r="E199" i="2"/>
  <c r="H199" i="2" s="1"/>
  <c r="E263" i="2"/>
  <c r="H263" i="2" s="1"/>
  <c r="E51" i="2"/>
  <c r="H51" i="2" s="1"/>
  <c r="E122" i="2"/>
  <c r="H122" i="2" s="1"/>
  <c r="E213" i="2"/>
  <c r="H213" i="2" s="1"/>
  <c r="E300" i="2"/>
  <c r="H300" i="2" s="1"/>
  <c r="E366" i="2"/>
  <c r="H366" i="2" s="1"/>
  <c r="E430" i="2"/>
  <c r="H430" i="2" s="1"/>
  <c r="E494" i="2"/>
  <c r="H494" i="2" s="1"/>
  <c r="E558" i="2"/>
  <c r="H558" i="2" s="1"/>
  <c r="E39" i="2"/>
  <c r="H39" i="2" s="1"/>
  <c r="E201" i="2"/>
  <c r="H201" i="2" s="1"/>
  <c r="E288" i="2"/>
  <c r="H288" i="2" s="1"/>
  <c r="E141" i="2"/>
  <c r="H141" i="2" s="1"/>
  <c r="E320" i="2"/>
  <c r="H320" i="2" s="1"/>
  <c r="E412" i="2"/>
  <c r="H412" i="2" s="1"/>
  <c r="E499" i="2"/>
  <c r="H499" i="2" s="1"/>
  <c r="E581" i="2"/>
  <c r="H581" i="2" s="1"/>
  <c r="E653" i="2"/>
  <c r="H653" i="2" s="1"/>
  <c r="E717" i="2"/>
  <c r="H717" i="2" s="1"/>
  <c r="E781" i="2"/>
  <c r="H781" i="2" s="1"/>
  <c r="E845" i="2"/>
  <c r="H845" i="2" s="1"/>
  <c r="E909" i="2"/>
  <c r="H909" i="2" s="1"/>
  <c r="E165" i="2"/>
  <c r="H165" i="2" s="1"/>
  <c r="E323" i="2"/>
  <c r="H323" i="2" s="1"/>
  <c r="E409" i="2"/>
  <c r="H409" i="2" s="1"/>
  <c r="E496" i="2"/>
  <c r="H496" i="2" s="1"/>
  <c r="E332" i="2"/>
  <c r="H332" i="2" s="1"/>
  <c r="E509" i="2"/>
  <c r="H509" i="2" s="1"/>
  <c r="E608" i="2"/>
  <c r="H608" i="2" s="1"/>
  <c r="E698" i="2"/>
  <c r="H698" i="2" s="1"/>
  <c r="E780" i="2"/>
  <c r="H780" i="2" s="1"/>
  <c r="E867" i="2"/>
  <c r="H867" i="2" s="1"/>
  <c r="E954" i="2"/>
  <c r="H954" i="2" s="1"/>
  <c r="E1016" i="2"/>
  <c r="H1016" i="2" s="1"/>
  <c r="E1080" i="2"/>
  <c r="H1080" i="2" s="1"/>
  <c r="E1144" i="2"/>
  <c r="H1144" i="2" s="1"/>
  <c r="E209" i="2"/>
  <c r="H209" i="2" s="1"/>
  <c r="E456" i="2"/>
  <c r="H456" i="2" s="1"/>
  <c r="E587" i="2"/>
  <c r="H587" i="2" s="1"/>
  <c r="E686" i="2"/>
  <c r="H686" i="2" s="1"/>
  <c r="E768" i="2"/>
  <c r="H768" i="2" s="1"/>
  <c r="E855" i="2"/>
  <c r="H855" i="2" s="1"/>
  <c r="E942" i="2"/>
  <c r="H942" i="2" s="1"/>
  <c r="E324" i="2"/>
  <c r="H324" i="2" s="1"/>
  <c r="E626" i="2"/>
  <c r="H626" i="2" s="1"/>
  <c r="E804" i="2"/>
  <c r="H804" i="2" s="1"/>
  <c r="E970" i="2"/>
  <c r="H970" i="2" s="1"/>
  <c r="E1065" i="2"/>
  <c r="H1065" i="2" s="1"/>
  <c r="E1147" i="2"/>
  <c r="H1147" i="2" s="1"/>
  <c r="E1224" i="2"/>
  <c r="H1224" i="2" s="1"/>
  <c r="E1288" i="2"/>
  <c r="H1288" i="2" s="1"/>
  <c r="E1352" i="2"/>
  <c r="H1352" i="2" s="1"/>
  <c r="E1416" i="2"/>
  <c r="H1416" i="2" s="1"/>
  <c r="E1480" i="2"/>
  <c r="H1480" i="2" s="1"/>
  <c r="E1544" i="2"/>
  <c r="H1544" i="2" s="1"/>
  <c r="E1608" i="2"/>
  <c r="H1608" i="2" s="1"/>
  <c r="E1672" i="2"/>
  <c r="H1672" i="2" s="1"/>
  <c r="E298" i="2"/>
  <c r="H298" i="2" s="1"/>
  <c r="E607" i="2"/>
  <c r="H607" i="2" s="1"/>
  <c r="E758" i="2"/>
  <c r="H758" i="2" s="1"/>
  <c r="E936" i="2"/>
  <c r="H936" i="2" s="1"/>
  <c r="E1037" i="2"/>
  <c r="H1037" i="2" s="1"/>
  <c r="E411" i="2"/>
  <c r="H411" i="2" s="1"/>
  <c r="E866" i="2"/>
  <c r="H866" i="2" s="1"/>
  <c r="E1098" i="2"/>
  <c r="H1098" i="2" s="1"/>
  <c r="E1214" i="2"/>
  <c r="H1214" i="2" s="1"/>
  <c r="E1301" i="2"/>
  <c r="H1301" i="2" s="1"/>
  <c r="E1383" i="2"/>
  <c r="H1383" i="2" s="1"/>
  <c r="E1470" i="2"/>
  <c r="H1470" i="2" s="1"/>
  <c r="E1557" i="2"/>
  <c r="H1557" i="2" s="1"/>
  <c r="E1639" i="2"/>
  <c r="H1639" i="2" s="1"/>
  <c r="E1724" i="2"/>
  <c r="H1724" i="2" s="1"/>
  <c r="E1788" i="2"/>
  <c r="H1788" i="2" s="1"/>
  <c r="E1852" i="2"/>
  <c r="H1852" i="2" s="1"/>
  <c r="E1916" i="2"/>
  <c r="H1916" i="2" s="1"/>
  <c r="E1980" i="2"/>
  <c r="H1980" i="2" s="1"/>
  <c r="E2044" i="2"/>
  <c r="H2044" i="2" s="1"/>
  <c r="E2108" i="2"/>
  <c r="H2108" i="2" s="1"/>
  <c r="E2172" i="2"/>
  <c r="H2172" i="2" s="1"/>
  <c r="E2236" i="2"/>
  <c r="H2236" i="2" s="1"/>
  <c r="E2300" i="2"/>
  <c r="H2300" i="2" s="1"/>
  <c r="E2364" i="2"/>
  <c r="H2364" i="2" s="1"/>
  <c r="E2428" i="2"/>
  <c r="H2428" i="2" s="1"/>
  <c r="E2492" i="2"/>
  <c r="H2492" i="2" s="1"/>
  <c r="E2556" i="2"/>
  <c r="H2556" i="2" s="1"/>
  <c r="E2620" i="2"/>
  <c r="H2620" i="2" s="1"/>
  <c r="E2684" i="2"/>
  <c r="H2684" i="2" s="1"/>
  <c r="E2748" i="2"/>
  <c r="H2748" i="2" s="1"/>
  <c r="E2812" i="2"/>
  <c r="H2812" i="2" s="1"/>
  <c r="E2876" i="2"/>
  <c r="H2876" i="2" s="1"/>
  <c r="E71" i="2"/>
  <c r="H71" i="2" s="1"/>
  <c r="E703" i="2"/>
  <c r="H703" i="2" s="1"/>
  <c r="E1015" i="2"/>
  <c r="H1015" i="2" s="1"/>
  <c r="E1153" i="2"/>
  <c r="H1153" i="2" s="1"/>
  <c r="E1259" i="2"/>
  <c r="H1259" i="2" s="1"/>
  <c r="E1346" i="2"/>
  <c r="H1346" i="2" s="1"/>
  <c r="E1433" i="2"/>
  <c r="H1433" i="2" s="1"/>
  <c r="E1515" i="2"/>
  <c r="H1515" i="2" s="1"/>
  <c r="E1602" i="2"/>
  <c r="H1602" i="2" s="1"/>
  <c r="E1689" i="2"/>
  <c r="H1689" i="2" s="1"/>
  <c r="E966" i="2"/>
  <c r="H966" i="2" s="1"/>
  <c r="E1213" i="2"/>
  <c r="H1213" i="2" s="1"/>
  <c r="E1391" i="2"/>
  <c r="H1391" i="2" s="1"/>
  <c r="E1558" i="2"/>
  <c r="H1558" i="2" s="1"/>
  <c r="E1707" i="2"/>
  <c r="H1707" i="2" s="1"/>
  <c r="E1789" i="2"/>
  <c r="H1789" i="2" s="1"/>
  <c r="E1871" i="2"/>
  <c r="H1871" i="2" s="1"/>
  <c r="E1958" i="2"/>
  <c r="H1958" i="2" s="1"/>
  <c r="E2045" i="2"/>
  <c r="H2045" i="2" s="1"/>
  <c r="E2127" i="2"/>
  <c r="H2127" i="2" s="1"/>
  <c r="E2214" i="2"/>
  <c r="H2214" i="2" s="1"/>
  <c r="E2301" i="2"/>
  <c r="H2301" i="2" s="1"/>
  <c r="E2383" i="2"/>
  <c r="H2383" i="2" s="1"/>
  <c r="E2470" i="2"/>
  <c r="H2470" i="2" s="1"/>
  <c r="E2557" i="2"/>
  <c r="H2557" i="2" s="1"/>
  <c r="E2639" i="2"/>
  <c r="H2639" i="2" s="1"/>
  <c r="E2726" i="2"/>
  <c r="H2726" i="2" s="1"/>
  <c r="E2813" i="2"/>
  <c r="H2813" i="2" s="1"/>
  <c r="E2895" i="2"/>
  <c r="H2895" i="2" s="1"/>
  <c r="E728" i="2"/>
  <c r="H728" i="2" s="1"/>
  <c r="E1171" i="2"/>
  <c r="H1171" i="2" s="1"/>
  <c r="E1338" i="2"/>
  <c r="H1338" i="2" s="1"/>
  <c r="E1505" i="2"/>
  <c r="H1505" i="2" s="1"/>
  <c r="E1683" i="2"/>
  <c r="H1683" i="2" s="1"/>
  <c r="E1786" i="2"/>
  <c r="H1786" i="2" s="1"/>
  <c r="E1873" i="2"/>
  <c r="H1873" i="2" s="1"/>
  <c r="E1955" i="2"/>
  <c r="H1955" i="2" s="1"/>
  <c r="E2042" i="2"/>
  <c r="H2042" i="2" s="1"/>
  <c r="E2129" i="2"/>
  <c r="H2129" i="2" s="1"/>
  <c r="E2211" i="2"/>
  <c r="H2211" i="2" s="1"/>
  <c r="E2298" i="2"/>
  <c r="H2298" i="2" s="1"/>
  <c r="E2385" i="2"/>
  <c r="H2385" i="2" s="1"/>
  <c r="E2467" i="2"/>
  <c r="H2467" i="2" s="1"/>
  <c r="E891" i="2"/>
  <c r="H891" i="2" s="1"/>
  <c r="E1389" i="2"/>
  <c r="H1389" i="2" s="1"/>
  <c r="E1751" i="2"/>
  <c r="H1751" i="2" s="1"/>
  <c r="E1918" i="2"/>
  <c r="H1918" i="2" s="1"/>
  <c r="E2085" i="2"/>
  <c r="H2085" i="2" s="1"/>
  <c r="E2263" i="2"/>
  <c r="H2263" i="2" s="1"/>
  <c r="E2430" i="2"/>
  <c r="H2430" i="2" s="1"/>
  <c r="E2561" i="2"/>
  <c r="H2561" i="2" s="1"/>
  <c r="E2677" i="2"/>
  <c r="H2677" i="2" s="1"/>
  <c r="E2798" i="2"/>
  <c r="H2798" i="2" s="1"/>
  <c r="E2919" i="2"/>
  <c r="H2919" i="2" s="1"/>
  <c r="E2983" i="2"/>
  <c r="H2983" i="2" s="1"/>
  <c r="E3047" i="2"/>
  <c r="H3047" i="2" s="1"/>
  <c r="E3111" i="2"/>
  <c r="H3111" i="2" s="1"/>
  <c r="E3175" i="2"/>
  <c r="H3175" i="2" s="1"/>
  <c r="E3239" i="2"/>
  <c r="H3239" i="2" s="1"/>
  <c r="E3303" i="2"/>
  <c r="H3303" i="2" s="1"/>
  <c r="E3367" i="2"/>
  <c r="H3367" i="2" s="1"/>
  <c r="E3431" i="2"/>
  <c r="H3431" i="2" s="1"/>
  <c r="E3495" i="2"/>
  <c r="H3495" i="2" s="1"/>
  <c r="E3559" i="2"/>
  <c r="H3559" i="2" s="1"/>
  <c r="E3623" i="2"/>
  <c r="H3623" i="2" s="1"/>
  <c r="E3687" i="2"/>
  <c r="H3687" i="2" s="1"/>
  <c r="E3751" i="2"/>
  <c r="H3751" i="2" s="1"/>
  <c r="E3815" i="2"/>
  <c r="H3815" i="2" s="1"/>
  <c r="E3879" i="2"/>
  <c r="H3879" i="2" s="1"/>
  <c r="E3943" i="2"/>
  <c r="H3943" i="2" s="1"/>
  <c r="E4007" i="2"/>
  <c r="H4007" i="2" s="1"/>
  <c r="E4071" i="2"/>
  <c r="H4071" i="2" s="1"/>
  <c r="E4135" i="2"/>
  <c r="H4135" i="2" s="1"/>
  <c r="E4199" i="2"/>
  <c r="H4199" i="2" s="1"/>
  <c r="E4263" i="2"/>
  <c r="H4263" i="2" s="1"/>
  <c r="E4327" i="2"/>
  <c r="H4327" i="2" s="1"/>
  <c r="E4391" i="2"/>
  <c r="H4391" i="2" s="1"/>
  <c r="E4455" i="2"/>
  <c r="H4455" i="2" s="1"/>
  <c r="E4519" i="2"/>
  <c r="H4519" i="2" s="1"/>
  <c r="E4583" i="2"/>
  <c r="H4583" i="2" s="1"/>
  <c r="E4647" i="2"/>
  <c r="H4647" i="2" s="1"/>
  <c r="E4711" i="2"/>
  <c r="H4711" i="2" s="1"/>
  <c r="E4775" i="2"/>
  <c r="H4775" i="2" s="1"/>
  <c r="E4839" i="2"/>
  <c r="H4839" i="2" s="1"/>
  <c r="E4903" i="2"/>
  <c r="H4903" i="2" s="1"/>
  <c r="E4967" i="2"/>
  <c r="H4967" i="2" s="1"/>
  <c r="E5031" i="2"/>
  <c r="H5031" i="2" s="1"/>
  <c r="E5095" i="2"/>
  <c r="H5095" i="2" s="1"/>
  <c r="E5159" i="2"/>
  <c r="H5159" i="2" s="1"/>
  <c r="E5223" i="2"/>
  <c r="H5223" i="2" s="1"/>
  <c r="E5287" i="2"/>
  <c r="H5287" i="2" s="1"/>
  <c r="E5351" i="2"/>
  <c r="H5351" i="2" s="1"/>
  <c r="E5415" i="2"/>
  <c r="H5415" i="2" s="1"/>
  <c r="E5479" i="2"/>
  <c r="H5479" i="2" s="1"/>
  <c r="E5543" i="2"/>
  <c r="H5543" i="2" s="1"/>
  <c r="E5607" i="2"/>
  <c r="H5607" i="2" s="1"/>
  <c r="E5671" i="2"/>
  <c r="H5671" i="2" s="1"/>
  <c r="E5735" i="2"/>
  <c r="H5735" i="2" s="1"/>
  <c r="E5799" i="2"/>
  <c r="H5799" i="2" s="1"/>
  <c r="E5863" i="2"/>
  <c r="H5863" i="2" s="1"/>
  <c r="E1006" i="2"/>
  <c r="H1006" i="2" s="1"/>
  <c r="E1361" i="2"/>
  <c r="H1361" i="2" s="1"/>
  <c r="E1699" i="2"/>
  <c r="H1699" i="2" s="1"/>
  <c r="E1858" i="2"/>
  <c r="H1858" i="2" s="1"/>
  <c r="E2025" i="2"/>
  <c r="H2025" i="2" s="1"/>
  <c r="E2203" i="2"/>
  <c r="H2203" i="2" s="1"/>
  <c r="E2370" i="2"/>
  <c r="H2370" i="2" s="1"/>
  <c r="E2531" i="2"/>
  <c r="H2531" i="2" s="1"/>
  <c r="E2649" i="2"/>
  <c r="H2649" i="2" s="1"/>
  <c r="E2770" i="2"/>
  <c r="H2770" i="2" s="1"/>
  <c r="E2865" i="2"/>
  <c r="H2865" i="2" s="1"/>
  <c r="E2962" i="2"/>
  <c r="H2962" i="2" s="1"/>
  <c r="E3026" i="2"/>
  <c r="H3026" i="2" s="1"/>
  <c r="E3090" i="2"/>
  <c r="H3090" i="2" s="1"/>
  <c r="E3154" i="2"/>
  <c r="H3154" i="2" s="1"/>
  <c r="E3218" i="2"/>
  <c r="H3218" i="2" s="1"/>
  <c r="E3282" i="2"/>
  <c r="H3282" i="2" s="1"/>
  <c r="E3346" i="2"/>
  <c r="H3346" i="2" s="1"/>
  <c r="E3410" i="2"/>
  <c r="H3410" i="2" s="1"/>
  <c r="E3474" i="2"/>
  <c r="H3474" i="2" s="1"/>
  <c r="E3538" i="2"/>
  <c r="H3538" i="2" s="1"/>
  <c r="E3602" i="2"/>
  <c r="H3602" i="2" s="1"/>
  <c r="E3666" i="2"/>
  <c r="H3666" i="2" s="1"/>
  <c r="E3730" i="2"/>
  <c r="H3730" i="2" s="1"/>
  <c r="E1135" i="2"/>
  <c r="H1135" i="2" s="1"/>
  <c r="E1799" i="2"/>
  <c r="H1799" i="2" s="1"/>
  <c r="E2126" i="2"/>
  <c r="H2126" i="2" s="1"/>
  <c r="E2453" i="2"/>
  <c r="H2453" i="2" s="1"/>
  <c r="E2709" i="2"/>
  <c r="H2709" i="2" s="1"/>
  <c r="E2949" i="2"/>
  <c r="H2949" i="2" s="1"/>
  <c r="E3077" i="2"/>
  <c r="H3077" i="2" s="1"/>
  <c r="E3205" i="2"/>
  <c r="H3205" i="2" s="1"/>
  <c r="E3333" i="2"/>
  <c r="H3333" i="2" s="1"/>
  <c r="E3461" i="2"/>
  <c r="H3461" i="2" s="1"/>
  <c r="E3589" i="2"/>
  <c r="H3589" i="2" s="1"/>
  <c r="E3717" i="2"/>
  <c r="H3717" i="2" s="1"/>
  <c r="E3820" i="2"/>
  <c r="H3820" i="2" s="1"/>
  <c r="E934" i="2"/>
  <c r="H934" i="2" s="1"/>
  <c r="E1771" i="2"/>
  <c r="H1771" i="2" s="1"/>
  <c r="E2098" i="2"/>
  <c r="H2098" i="2" s="1"/>
  <c r="E2425" i="2"/>
  <c r="H2425" i="2" s="1"/>
  <c r="E2691" i="2"/>
  <c r="H2691" i="2" s="1"/>
  <c r="E2937" i="2"/>
  <c r="H2937" i="2" s="1"/>
  <c r="E3056" i="2"/>
  <c r="H3056" i="2" s="1"/>
  <c r="E3184" i="2"/>
  <c r="H3184" i="2" s="1"/>
  <c r="E3312" i="2"/>
  <c r="H3312" i="2" s="1"/>
  <c r="E3440" i="2"/>
  <c r="H3440" i="2" s="1"/>
  <c r="E3568" i="2"/>
  <c r="H3568" i="2" s="1"/>
  <c r="E3696" i="2"/>
  <c r="H3696" i="2" s="1"/>
  <c r="E3808" i="2"/>
  <c r="H3808" i="2" s="1"/>
  <c r="E3890" i="2"/>
  <c r="H3890" i="2" s="1"/>
  <c r="E3977" i="2"/>
  <c r="H3977" i="2" s="1"/>
  <c r="E4064" i="2"/>
  <c r="H4064" i="2" s="1"/>
  <c r="E4146" i="2"/>
  <c r="H4146" i="2" s="1"/>
  <c r="E4233" i="2"/>
  <c r="H4233" i="2" s="1"/>
  <c r="E4320" i="2"/>
  <c r="H4320" i="2" s="1"/>
  <c r="E4402" i="2"/>
  <c r="H4402" i="2" s="1"/>
  <c r="E4489" i="2"/>
  <c r="H4489" i="2" s="1"/>
  <c r="E4576" i="2"/>
  <c r="H4576" i="2" s="1"/>
  <c r="E4658" i="2"/>
  <c r="H4658" i="2" s="1"/>
  <c r="E4745" i="2"/>
  <c r="H4745" i="2" s="1"/>
  <c r="E4832" i="2"/>
  <c r="H4832" i="2" s="1"/>
  <c r="E4914" i="2"/>
  <c r="H4914" i="2" s="1"/>
  <c r="E5001" i="2"/>
  <c r="H5001" i="2" s="1"/>
  <c r="E5088" i="2"/>
  <c r="H5088" i="2" s="1"/>
  <c r="E5170" i="2"/>
  <c r="H5170" i="2" s="1"/>
  <c r="E1973" i="2"/>
  <c r="H1973" i="2" s="1"/>
  <c r="E2631" i="2"/>
  <c r="H2631" i="2" s="1"/>
  <c r="E3033" i="2"/>
  <c r="H3033" i="2" s="1"/>
  <c r="E3289" i="2"/>
  <c r="H3289" i="2" s="1"/>
  <c r="E3545" i="2"/>
  <c r="H3545" i="2" s="1"/>
  <c r="E3780" i="2"/>
  <c r="H3780" i="2" s="1"/>
  <c r="E3946" i="2"/>
  <c r="H3946" i="2" s="1"/>
  <c r="E4062" i="2"/>
  <c r="H4062" i="2" s="1"/>
  <c r="E4157" i="2"/>
  <c r="H4157" i="2" s="1"/>
  <c r="E4278" i="2"/>
  <c r="H4278" i="2" s="1"/>
  <c r="E4396" i="2"/>
  <c r="H4396" i="2" s="1"/>
  <c r="E4517" i="2"/>
  <c r="H4517" i="2" s="1"/>
  <c r="E4612" i="2"/>
  <c r="H4612" i="2" s="1"/>
  <c r="E4728" i="2"/>
  <c r="H4728" i="2" s="1"/>
  <c r="E4849" i="2"/>
  <c r="H4849" i="2" s="1"/>
  <c r="E4970" i="2"/>
  <c r="H4970" i="2" s="1"/>
  <c r="E5086" i="2"/>
  <c r="H5086" i="2" s="1"/>
  <c r="E5181" i="2"/>
  <c r="H5181" i="2" s="1"/>
  <c r="E5269" i="2"/>
  <c r="H5269" i="2" s="1"/>
  <c r="E5356" i="2"/>
  <c r="H5356" i="2" s="1"/>
  <c r="E5438" i="2"/>
  <c r="H5438" i="2" s="1"/>
  <c r="E5525" i="2"/>
  <c r="H5525" i="2" s="1"/>
  <c r="E5612" i="2"/>
  <c r="H5612" i="2" s="1"/>
  <c r="E5694" i="2"/>
  <c r="H5694" i="2" s="1"/>
  <c r="E5781" i="2"/>
  <c r="H5781" i="2" s="1"/>
  <c r="E5868" i="2"/>
  <c r="H5868" i="2" s="1"/>
  <c r="E5938" i="2"/>
  <c r="H5938" i="2" s="1"/>
  <c r="E6002" i="2"/>
  <c r="H6002" i="2" s="1"/>
  <c r="E6066" i="2"/>
  <c r="H6066" i="2" s="1"/>
  <c r="E6130" i="2"/>
  <c r="H6130" i="2" s="1"/>
  <c r="E6194" i="2"/>
  <c r="H6194" i="2" s="1"/>
  <c r="E6258" i="2"/>
  <c r="H6258" i="2" s="1"/>
  <c r="E6322" i="2"/>
  <c r="H6322" i="2" s="1"/>
  <c r="E6386" i="2"/>
  <c r="H6386" i="2" s="1"/>
  <c r="E6450" i="2"/>
  <c r="H6450" i="2" s="1"/>
  <c r="E6514" i="2"/>
  <c r="H6514" i="2" s="1"/>
  <c r="E6578" i="2"/>
  <c r="H6578" i="2" s="1"/>
  <c r="E6642" i="2"/>
  <c r="H6642" i="2" s="1"/>
  <c r="E6706" i="2"/>
  <c r="H6706" i="2" s="1"/>
  <c r="E6770" i="2"/>
  <c r="H6770" i="2" s="1"/>
  <c r="E6834" i="2"/>
  <c r="H6834" i="2" s="1"/>
  <c r="E6898" i="2"/>
  <c r="H6898" i="2" s="1"/>
  <c r="E6962" i="2"/>
  <c r="H6962" i="2" s="1"/>
  <c r="E7026" i="2"/>
  <c r="H7026" i="2" s="1"/>
  <c r="E7090" i="2"/>
  <c r="H7090" i="2" s="1"/>
  <c r="E7154" i="2"/>
  <c r="H7154" i="2" s="1"/>
  <c r="E7218" i="2"/>
  <c r="H7218" i="2" s="1"/>
  <c r="E7282" i="2"/>
  <c r="H7282" i="2" s="1"/>
  <c r="E7346" i="2"/>
  <c r="H7346" i="2" s="1"/>
  <c r="E7410" i="2"/>
  <c r="H7410" i="2" s="1"/>
  <c r="E7474" i="2"/>
  <c r="H7474" i="2" s="1"/>
  <c r="E7538" i="2"/>
  <c r="H7538" i="2" s="1"/>
  <c r="E7602" i="2"/>
  <c r="H7602" i="2" s="1"/>
  <c r="E7666" i="2"/>
  <c r="H7666" i="2" s="1"/>
  <c r="E7730" i="2"/>
  <c r="H7730" i="2" s="1"/>
  <c r="E7794" i="2"/>
  <c r="H7794" i="2" s="1"/>
  <c r="E7858" i="2"/>
  <c r="H7858" i="2" s="1"/>
  <c r="E7922" i="2"/>
  <c r="H7922" i="2" s="1"/>
  <c r="E7986" i="2"/>
  <c r="H7986" i="2" s="1"/>
  <c r="E8050" i="2"/>
  <c r="H8050" i="2" s="1"/>
  <c r="E8114" i="2"/>
  <c r="H8114" i="2" s="1"/>
  <c r="E8178" i="2"/>
  <c r="H8178" i="2" s="1"/>
  <c r="E8242" i="2"/>
  <c r="H8242" i="2" s="1"/>
  <c r="E8306" i="2"/>
  <c r="H8306" i="2" s="1"/>
  <c r="E8370" i="2"/>
  <c r="H8370" i="2" s="1"/>
  <c r="E8434" i="2"/>
  <c r="H8434" i="2" s="1"/>
  <c r="E8498" i="2"/>
  <c r="H8498" i="2" s="1"/>
  <c r="E8562" i="2"/>
  <c r="H8562" i="2" s="1"/>
  <c r="E8626" i="2"/>
  <c r="H8626" i="2" s="1"/>
  <c r="E8690" i="2"/>
  <c r="H8690" i="2" s="1"/>
  <c r="E8754" i="2"/>
  <c r="H8754" i="2" s="1"/>
  <c r="E8818" i="2"/>
  <c r="H8818" i="2" s="1"/>
  <c r="E8882" i="2"/>
  <c r="H8882" i="2" s="1"/>
  <c r="E8946" i="2"/>
  <c r="H8946" i="2" s="1"/>
  <c r="E9010" i="2"/>
  <c r="H9010" i="2" s="1"/>
  <c r="E9074" i="2"/>
  <c r="H9074" i="2" s="1"/>
  <c r="E9138" i="2"/>
  <c r="H9138" i="2" s="1"/>
  <c r="E9202" i="2"/>
  <c r="H9202" i="2" s="1"/>
  <c r="E9266" i="2"/>
  <c r="H9266" i="2" s="1"/>
  <c r="E9330" i="2"/>
  <c r="H9330" i="2" s="1"/>
  <c r="E9394" i="2"/>
  <c r="H9394" i="2" s="1"/>
  <c r="E9434" i="2"/>
  <c r="H9434" i="2" s="1"/>
  <c r="E9466" i="2"/>
  <c r="H9466" i="2" s="1"/>
  <c r="E9498" i="2"/>
  <c r="H9498" i="2" s="1"/>
  <c r="E9530" i="2"/>
  <c r="H9530" i="2" s="1"/>
  <c r="E9562" i="2"/>
  <c r="H9562" i="2" s="1"/>
  <c r="E9594" i="2"/>
  <c r="H9594" i="2" s="1"/>
  <c r="E9626" i="2"/>
  <c r="H9626" i="2" s="1"/>
  <c r="E9658" i="2"/>
  <c r="H9658" i="2" s="1"/>
  <c r="E9690" i="2"/>
  <c r="H9690" i="2" s="1"/>
  <c r="E9722" i="2"/>
  <c r="H9722" i="2" s="1"/>
  <c r="E9754" i="2"/>
  <c r="H9754" i="2" s="1"/>
  <c r="E9786" i="2"/>
  <c r="H9786" i="2" s="1"/>
  <c r="E9818" i="2"/>
  <c r="H9818" i="2" s="1"/>
  <c r="E9850" i="2"/>
  <c r="H9850" i="2" s="1"/>
  <c r="E9882" i="2"/>
  <c r="H9882" i="2" s="1"/>
  <c r="E9914" i="2"/>
  <c r="H9914" i="2" s="1"/>
  <c r="E9946" i="2"/>
  <c r="H9946" i="2" s="1"/>
  <c r="E9978" i="2"/>
  <c r="H9978" i="2" s="1"/>
  <c r="E10010" i="2"/>
  <c r="H10010" i="2" s="1"/>
  <c r="E3268" i="2"/>
  <c r="H3268" i="2" s="1"/>
  <c r="E3396" i="2"/>
  <c r="H3396" i="2" s="1"/>
  <c r="E3524" i="2"/>
  <c r="H3524" i="2" s="1"/>
  <c r="E3652" i="2"/>
  <c r="H3652" i="2" s="1"/>
  <c r="E3777" i="2"/>
  <c r="H3777" i="2" s="1"/>
  <c r="E3866" i="2"/>
  <c r="H3866" i="2" s="1"/>
  <c r="E3942" i="2"/>
  <c r="H3942" i="2" s="1"/>
  <c r="E4001" i="2"/>
  <c r="H4001" i="2" s="1"/>
  <c r="E4060" i="2"/>
  <c r="H4060" i="2" s="1"/>
  <c r="E4122" i="2"/>
  <c r="H4122" i="2" s="1"/>
  <c r="E4181" i="2"/>
  <c r="H4181" i="2" s="1"/>
  <c r="E4238" i="2"/>
  <c r="H4238" i="2" s="1"/>
  <c r="E4276" i="2"/>
  <c r="H4276" i="2" s="1"/>
  <c r="E4333" i="2"/>
  <c r="H4333" i="2" s="1"/>
  <c r="E4392" i="2"/>
  <c r="H4392" i="2" s="1"/>
  <c r="E4454" i="2"/>
  <c r="H4454" i="2" s="1"/>
  <c r="E4513" i="2"/>
  <c r="H4513" i="2" s="1"/>
  <c r="E4572" i="2"/>
  <c r="H4572" i="2" s="1"/>
  <c r="E4634" i="2"/>
  <c r="H4634" i="2" s="1"/>
  <c r="E4693" i="2"/>
  <c r="H4693" i="2" s="1"/>
  <c r="E4750" i="2"/>
  <c r="H4750" i="2" s="1"/>
  <c r="E4788" i="2"/>
  <c r="H4788" i="2" s="1"/>
  <c r="E4845" i="2"/>
  <c r="H4845" i="2" s="1"/>
  <c r="E4904" i="2"/>
  <c r="H4904" i="2" s="1"/>
  <c r="E4966" i="2"/>
  <c r="H4966" i="2" s="1"/>
  <c r="E5025" i="2"/>
  <c r="H5025" i="2" s="1"/>
  <c r="E5084" i="2"/>
  <c r="H5084" i="2" s="1"/>
  <c r="E5146" i="2"/>
  <c r="H5146" i="2" s="1"/>
  <c r="E5193" i="2"/>
  <c r="H5193" i="2" s="1"/>
  <c r="E5234" i="2"/>
  <c r="H5234" i="2" s="1"/>
  <c r="E5280" i="2"/>
  <c r="H5280" i="2" s="1"/>
  <c r="E5321" i="2"/>
  <c r="H5321" i="2" s="1"/>
  <c r="E5362" i="2"/>
  <c r="H5362" i="2" s="1"/>
  <c r="E5408" i="2"/>
  <c r="H5408" i="2" s="1"/>
  <c r="E5449" i="2"/>
  <c r="H5449" i="2" s="1"/>
  <c r="E5490" i="2"/>
  <c r="H5490" i="2" s="1"/>
  <c r="E5536" i="2"/>
  <c r="H5536" i="2" s="1"/>
  <c r="E5577" i="2"/>
  <c r="H5577" i="2" s="1"/>
  <c r="E5618" i="2"/>
  <c r="H5618" i="2" s="1"/>
  <c r="E5664" i="2"/>
  <c r="H5664" i="2" s="1"/>
  <c r="E5705" i="2"/>
  <c r="H5705" i="2" s="1"/>
  <c r="E5746" i="2"/>
  <c r="H5746" i="2" s="1"/>
  <c r="E5792" i="2"/>
  <c r="H5792" i="2" s="1"/>
  <c r="E5833" i="2"/>
  <c r="H5833" i="2" s="1"/>
  <c r="E5874" i="2"/>
  <c r="H5874" i="2" s="1"/>
  <c r="E5909" i="2"/>
  <c r="H5909" i="2" s="1"/>
  <c r="E1386" i="2"/>
  <c r="H1386" i="2" s="1"/>
  <c r="E1931" i="2"/>
  <c r="H1931" i="2" s="1"/>
  <c r="E2258" i="2"/>
  <c r="H2258" i="2" s="1"/>
  <c r="E2565" i="2"/>
  <c r="H2565" i="2" s="1"/>
  <c r="E2802" i="2"/>
  <c r="H2802" i="2" s="1"/>
  <c r="E2980" i="2"/>
  <c r="H2980" i="2" s="1"/>
  <c r="E3108" i="2"/>
  <c r="H3108" i="2" s="1"/>
  <c r="E1895" i="2"/>
  <c r="H1895" i="2" s="1"/>
  <c r="E2825" i="2"/>
  <c r="H2825" i="2" s="1"/>
  <c r="E3121" i="2"/>
  <c r="H3121" i="2" s="1"/>
  <c r="E1753" i="2"/>
  <c r="H1753" i="2" s="1"/>
  <c r="E2379" i="2"/>
  <c r="H2379" i="2" s="1"/>
  <c r="E2807" i="2"/>
  <c r="H2807" i="2" s="1"/>
  <c r="E1909" i="2"/>
  <c r="H1909" i="2" s="1"/>
  <c r="E2569" i="2"/>
  <c r="H2569" i="2" s="1"/>
  <c r="E2835" i="2"/>
  <c r="H2835" i="2" s="1"/>
  <c r="E1201" i="2"/>
  <c r="H1201" i="2" s="1"/>
  <c r="E3185" i="2"/>
  <c r="H3185" i="2" s="1"/>
  <c r="E3441" i="2"/>
  <c r="H3441" i="2" s="1"/>
  <c r="E3697" i="2"/>
  <c r="H3697" i="2" s="1"/>
  <c r="E3892" i="2"/>
  <c r="H3892" i="2" s="1"/>
  <c r="E3992" i="2"/>
  <c r="H3992" i="2" s="1"/>
  <c r="E4106" i="2"/>
  <c r="H4106" i="2" s="1"/>
  <c r="E4229" i="2"/>
  <c r="H4229" i="2" s="1"/>
  <c r="E4324" i="2"/>
  <c r="H4324" i="2" s="1"/>
  <c r="E4438" i="2"/>
  <c r="H4438" i="2" s="1"/>
  <c r="E4561" i="2"/>
  <c r="H4561" i="2" s="1"/>
  <c r="E4684" i="2"/>
  <c r="H4684" i="2" s="1"/>
  <c r="E4798" i="2"/>
  <c r="H4798" i="2" s="1"/>
  <c r="E4893" i="2"/>
  <c r="H4893" i="2" s="1"/>
  <c r="E5016" i="2"/>
  <c r="H5016" i="2" s="1"/>
  <c r="E5130" i="2"/>
  <c r="H5130" i="2" s="1"/>
  <c r="E5229" i="2"/>
  <c r="H5229" i="2" s="1"/>
  <c r="E5318" i="2"/>
  <c r="H5318" i="2" s="1"/>
  <c r="E5396" i="2"/>
  <c r="H5396" i="2" s="1"/>
  <c r="E1258" i="2"/>
  <c r="H1258" i="2" s="1"/>
  <c r="E3100" i="2"/>
  <c r="H3100" i="2" s="1"/>
  <c r="E3388" i="2"/>
  <c r="H3388" i="2" s="1"/>
  <c r="E3644" i="2"/>
  <c r="H3644" i="2" s="1"/>
  <c r="E3857" i="2"/>
  <c r="H3857" i="2" s="1"/>
  <c r="E3974" i="2"/>
  <c r="H3974" i="2" s="1"/>
  <c r="E4097" i="2"/>
  <c r="H4097" i="2" s="1"/>
  <c r="E4220" i="2"/>
  <c r="H4220" i="2" s="1"/>
  <c r="E4334" i="2"/>
  <c r="H4334" i="2" s="1"/>
  <c r="E4429" i="2"/>
  <c r="H4429" i="2" s="1"/>
  <c r="E4552" i="2"/>
  <c r="H4552" i="2" s="1"/>
  <c r="E4666" i="2"/>
  <c r="H4666" i="2" s="1"/>
  <c r="E4789" i="2"/>
  <c r="H4789" i="2" s="1"/>
  <c r="E4884" i="2"/>
  <c r="H4884" i="2" s="1"/>
  <c r="E4998" i="2"/>
  <c r="H4998" i="2" s="1"/>
  <c r="E5121" i="2"/>
  <c r="H5121" i="2" s="1"/>
  <c r="E5226" i="2"/>
  <c r="H5226" i="2" s="1"/>
  <c r="E5304" i="2"/>
  <c r="H5304" i="2" s="1"/>
  <c r="E5393" i="2"/>
  <c r="H5393" i="2" s="1"/>
  <c r="E1315" i="2"/>
  <c r="H1315" i="2" s="1"/>
  <c r="E3169" i="2"/>
  <c r="H3169" i="2" s="1"/>
  <c r="E3425" i="2"/>
  <c r="H3425" i="2" s="1"/>
  <c r="E3681" i="2"/>
  <c r="H3681" i="2" s="1"/>
  <c r="E3860" i="2"/>
  <c r="H3860" i="2" s="1"/>
  <c r="E3990" i="2"/>
  <c r="H3990" i="2" s="1"/>
  <c r="E4113" i="2"/>
  <c r="H4113" i="2" s="1"/>
  <c r="E1881" i="2"/>
  <c r="H1881" i="2" s="1"/>
  <c r="E3910" i="2"/>
  <c r="H3910" i="2" s="1"/>
  <c r="E4369" i="2"/>
  <c r="H4369" i="2" s="1"/>
  <c r="E4606" i="2"/>
  <c r="H4606" i="2" s="1"/>
  <c r="E4824" i="2"/>
  <c r="H4824" i="2" s="1"/>
  <c r="E5061" i="2"/>
  <c r="H5061" i="2" s="1"/>
  <c r="E5270" i="2"/>
  <c r="H5270" i="2" s="1"/>
  <c r="E3532" i="2"/>
  <c r="H3532" i="2" s="1"/>
  <c r="E4218" i="2"/>
  <c r="H4218" i="2" s="1"/>
  <c r="E4436" i="2"/>
  <c r="H4436" i="2" s="1"/>
  <c r="E4673" i="2"/>
  <c r="H4673" i="2" s="1"/>
  <c r="E4910" i="2"/>
  <c r="H4910" i="2" s="1"/>
  <c r="E5128" i="2"/>
  <c r="H5128" i="2" s="1"/>
  <c r="E5313" i="2"/>
  <c r="H5313" i="2" s="1"/>
  <c r="E5482" i="2"/>
  <c r="H5482" i="2" s="1"/>
  <c r="E5560" i="2"/>
  <c r="H5560" i="2" s="1"/>
  <c r="E5649" i="2"/>
  <c r="H5649" i="2" s="1"/>
  <c r="E5738" i="2"/>
  <c r="H5738" i="2" s="1"/>
  <c r="E5816" i="2"/>
  <c r="H5816" i="2" s="1"/>
  <c r="E5907" i="2"/>
  <c r="H5907" i="2" s="1"/>
  <c r="E5951" i="2"/>
  <c r="H5951" i="2" s="1"/>
  <c r="E3244" i="2"/>
  <c r="H3244" i="2" s="1"/>
  <c r="E3976" i="2"/>
  <c r="H3976" i="2" s="1"/>
  <c r="E4241" i="2"/>
  <c r="H4241" i="2" s="1"/>
  <c r="E4478" i="2"/>
  <c r="H4478" i="2" s="1"/>
  <c r="E4696" i="2"/>
  <c r="H4696" i="2" s="1"/>
  <c r="E4933" i="2"/>
  <c r="H4933" i="2" s="1"/>
  <c r="E5142" i="2"/>
  <c r="H5142" i="2" s="1"/>
  <c r="E5366" i="2"/>
  <c r="H5366" i="2" s="1"/>
  <c r="E5508" i="2"/>
  <c r="H5508" i="2" s="1"/>
  <c r="E5597" i="2"/>
  <c r="H5597" i="2" s="1"/>
  <c r="E5686" i="2"/>
  <c r="H5686" i="2" s="1"/>
  <c r="E5764" i="2"/>
  <c r="H5764" i="2" s="1"/>
  <c r="E5853" i="2"/>
  <c r="H5853" i="2" s="1"/>
  <c r="E5923" i="2"/>
  <c r="H5923" i="2" s="1"/>
  <c r="E5964" i="2"/>
  <c r="H5964" i="2" s="1"/>
  <c r="E4621" i="2"/>
  <c r="H4621" i="2" s="1"/>
  <c r="E5338" i="2"/>
  <c r="H5338" i="2" s="1"/>
  <c r="E5594" i="2"/>
  <c r="H5594" i="2" s="1"/>
  <c r="E5736" i="2"/>
  <c r="H5736" i="2" s="1"/>
  <c r="E5913" i="2"/>
  <c r="H5913" i="2" s="1"/>
  <c r="E5995" i="2"/>
  <c r="H5995" i="2" s="1"/>
  <c r="E6036" i="2"/>
  <c r="H6036" i="2" s="1"/>
  <c r="E6077" i="2"/>
  <c r="H6077" i="2" s="1"/>
  <c r="E6123" i="2"/>
  <c r="H6123" i="2" s="1"/>
  <c r="E6164" i="2"/>
  <c r="H6164" i="2" s="1"/>
  <c r="E6205" i="2"/>
  <c r="H6205" i="2" s="1"/>
  <c r="E6251" i="2"/>
  <c r="H6251" i="2" s="1"/>
  <c r="E6292" i="2"/>
  <c r="H6292" i="2" s="1"/>
  <c r="E6333" i="2"/>
  <c r="H6333" i="2" s="1"/>
  <c r="E6379" i="2"/>
  <c r="H6379" i="2" s="1"/>
  <c r="E6420" i="2"/>
  <c r="H6420" i="2" s="1"/>
  <c r="E6461" i="2"/>
  <c r="H6461" i="2" s="1"/>
  <c r="E6507" i="2"/>
  <c r="H6507" i="2" s="1"/>
  <c r="E6548" i="2"/>
  <c r="H6548" i="2" s="1"/>
  <c r="E6589" i="2"/>
  <c r="H6589" i="2" s="1"/>
  <c r="E6635" i="2"/>
  <c r="H6635" i="2" s="1"/>
  <c r="E6676" i="2"/>
  <c r="H6676" i="2" s="1"/>
  <c r="E6717" i="2"/>
  <c r="H6717" i="2" s="1"/>
  <c r="E6763" i="2"/>
  <c r="H6763" i="2" s="1"/>
  <c r="E6804" i="2"/>
  <c r="H6804" i="2" s="1"/>
  <c r="E6845" i="2"/>
  <c r="H6845" i="2" s="1"/>
  <c r="E6891" i="2"/>
  <c r="H6891" i="2" s="1"/>
  <c r="E6932" i="2"/>
  <c r="H6932" i="2" s="1"/>
  <c r="E6973" i="2"/>
  <c r="H6973" i="2" s="1"/>
  <c r="E7019" i="2"/>
  <c r="H7019" i="2" s="1"/>
  <c r="E7060" i="2"/>
  <c r="H7060" i="2" s="1"/>
  <c r="E7101" i="2"/>
  <c r="H7101" i="2" s="1"/>
  <c r="E7147" i="2"/>
  <c r="H7147" i="2" s="1"/>
  <c r="E7188" i="2"/>
  <c r="H7188" i="2" s="1"/>
  <c r="E7229" i="2"/>
  <c r="H7229" i="2" s="1"/>
  <c r="E7275" i="2"/>
  <c r="H7275" i="2" s="1"/>
  <c r="E7316" i="2"/>
  <c r="H7316" i="2" s="1"/>
  <c r="E7357" i="2"/>
  <c r="H7357" i="2" s="1"/>
  <c r="E7403" i="2"/>
  <c r="H7403" i="2" s="1"/>
  <c r="E7444" i="2"/>
  <c r="H7444" i="2" s="1"/>
  <c r="E7485" i="2"/>
  <c r="H7485" i="2" s="1"/>
  <c r="E7531" i="2"/>
  <c r="H7531" i="2" s="1"/>
  <c r="E7572" i="2"/>
  <c r="H7572" i="2" s="1"/>
  <c r="E7613" i="2"/>
  <c r="H7613" i="2" s="1"/>
  <c r="E7659" i="2"/>
  <c r="H7659" i="2" s="1"/>
  <c r="E7700" i="2"/>
  <c r="H7700" i="2" s="1"/>
  <c r="E7741" i="2"/>
  <c r="H7741" i="2" s="1"/>
  <c r="E7787" i="2"/>
  <c r="H7787" i="2" s="1"/>
  <c r="E7828" i="2"/>
  <c r="H7828" i="2" s="1"/>
  <c r="E7869" i="2"/>
  <c r="H7869" i="2" s="1"/>
  <c r="E7915" i="2"/>
  <c r="H7915" i="2" s="1"/>
  <c r="E7956" i="2"/>
  <c r="H7956" i="2" s="1"/>
  <c r="E7997" i="2"/>
  <c r="H7997" i="2" s="1"/>
  <c r="E8043" i="2"/>
  <c r="H8043" i="2" s="1"/>
  <c r="E8084" i="2"/>
  <c r="H8084" i="2" s="1"/>
  <c r="E4782" i="2"/>
  <c r="H4782" i="2" s="1"/>
  <c r="E5412" i="2"/>
  <c r="H5412" i="2" s="1"/>
  <c r="E5638" i="2"/>
  <c r="H5638" i="2" s="1"/>
  <c r="E5780" i="2"/>
  <c r="H5780" i="2" s="1"/>
  <c r="E5949" i="2"/>
  <c r="H5949" i="2" s="1"/>
  <c r="E5992" i="2"/>
  <c r="H5992" i="2" s="1"/>
  <c r="E6033" i="2"/>
  <c r="H6033" i="2" s="1"/>
  <c r="E6079" i="2"/>
  <c r="H6079" i="2" s="1"/>
  <c r="E6120" i="2"/>
  <c r="H6120" i="2" s="1"/>
  <c r="E6161" i="2"/>
  <c r="H6161" i="2" s="1"/>
  <c r="E6207" i="2"/>
  <c r="H6207" i="2" s="1"/>
  <c r="E6248" i="2"/>
  <c r="H6248" i="2" s="1"/>
  <c r="E6289" i="2"/>
  <c r="H6289" i="2" s="1"/>
  <c r="E6335" i="2"/>
  <c r="H6335" i="2" s="1"/>
  <c r="E6376" i="2"/>
  <c r="H6376" i="2" s="1"/>
  <c r="E6417" i="2"/>
  <c r="H6417" i="2" s="1"/>
  <c r="E6463" i="2"/>
  <c r="H6463" i="2" s="1"/>
  <c r="E6504" i="2"/>
  <c r="H6504" i="2" s="1"/>
  <c r="E6545" i="2"/>
  <c r="H6545" i="2" s="1"/>
  <c r="E6591" i="2"/>
  <c r="H6591" i="2" s="1"/>
  <c r="E6632" i="2"/>
  <c r="H6632" i="2" s="1"/>
  <c r="E6673" i="2"/>
  <c r="H6673" i="2" s="1"/>
  <c r="E6719" i="2"/>
  <c r="H6719" i="2" s="1"/>
  <c r="E6760" i="2"/>
  <c r="H6760" i="2" s="1"/>
  <c r="E6801" i="2"/>
  <c r="H6801" i="2" s="1"/>
  <c r="E6847" i="2"/>
  <c r="H6847" i="2" s="1"/>
  <c r="E6888" i="2"/>
  <c r="H6888" i="2" s="1"/>
  <c r="E6929" i="2"/>
  <c r="H6929" i="2" s="1"/>
  <c r="E6975" i="2"/>
  <c r="H6975" i="2" s="1"/>
  <c r="E7016" i="2"/>
  <c r="H7016" i="2" s="1"/>
  <c r="E7057" i="2"/>
  <c r="H7057" i="2" s="1"/>
  <c r="E7103" i="2"/>
  <c r="H7103" i="2" s="1"/>
  <c r="E7144" i="2"/>
  <c r="H7144" i="2" s="1"/>
  <c r="E7185" i="2"/>
  <c r="H7185" i="2" s="1"/>
  <c r="E7231" i="2"/>
  <c r="H7231" i="2" s="1"/>
  <c r="E7272" i="2"/>
  <c r="H7272" i="2" s="1"/>
  <c r="E7313" i="2"/>
  <c r="H7313" i="2" s="1"/>
  <c r="E7359" i="2"/>
  <c r="H7359" i="2" s="1"/>
  <c r="E7400" i="2"/>
  <c r="H7400" i="2" s="1"/>
  <c r="E7441" i="2"/>
  <c r="H7441" i="2" s="1"/>
  <c r="E7487" i="2"/>
  <c r="H7487" i="2" s="1"/>
  <c r="E7528" i="2"/>
  <c r="H7528" i="2" s="1"/>
  <c r="E7569" i="2"/>
  <c r="H7569" i="2" s="1"/>
  <c r="E7615" i="2"/>
  <c r="H7615" i="2" s="1"/>
  <c r="E7656" i="2"/>
  <c r="H7656" i="2" s="1"/>
  <c r="E7697" i="2"/>
  <c r="H7697" i="2" s="1"/>
  <c r="E7743" i="2"/>
  <c r="H7743" i="2" s="1"/>
  <c r="E7784" i="2"/>
  <c r="H7784" i="2" s="1"/>
  <c r="E7825" i="2"/>
  <c r="H7825" i="2" s="1"/>
  <c r="E7871" i="2"/>
  <c r="H7871" i="2" s="1"/>
  <c r="E7912" i="2"/>
  <c r="H7912" i="2" s="1"/>
  <c r="E7953" i="2"/>
  <c r="H7953" i="2" s="1"/>
  <c r="E7999" i="2"/>
  <c r="H7999" i="2" s="1"/>
  <c r="E8040" i="2"/>
  <c r="H8040" i="2" s="1"/>
  <c r="E8081" i="2"/>
  <c r="H8081" i="2" s="1"/>
  <c r="E4564" i="2"/>
  <c r="H4564" i="2" s="1"/>
  <c r="E5402" i="2"/>
  <c r="H5402" i="2" s="1"/>
  <c r="E5576" i="2"/>
  <c r="H5576" i="2" s="1"/>
  <c r="E5761" i="2"/>
  <c r="H5761" i="2" s="1"/>
  <c r="E5911" i="2"/>
  <c r="H5911" i="2" s="1"/>
  <c r="E5980" i="2"/>
  <c r="H5980" i="2" s="1"/>
  <c r="E6021" i="2"/>
  <c r="H6021" i="2" s="1"/>
  <c r="E6067" i="2"/>
  <c r="H6067" i="2" s="1"/>
  <c r="E6108" i="2"/>
  <c r="H6108" i="2" s="1"/>
  <c r="E6149" i="2"/>
  <c r="H6149" i="2" s="1"/>
  <c r="E6195" i="2"/>
  <c r="H6195" i="2" s="1"/>
  <c r="E6236" i="2"/>
  <c r="H6236" i="2" s="1"/>
  <c r="E6277" i="2"/>
  <c r="H6277" i="2" s="1"/>
  <c r="E6323" i="2"/>
  <c r="H6323" i="2" s="1"/>
  <c r="E6364" i="2"/>
  <c r="H6364" i="2" s="1"/>
  <c r="E6405" i="2"/>
  <c r="H6405" i="2" s="1"/>
  <c r="E6451" i="2"/>
  <c r="H6451" i="2" s="1"/>
  <c r="E6492" i="2"/>
  <c r="H6492" i="2" s="1"/>
  <c r="E6533" i="2"/>
  <c r="H6533" i="2" s="1"/>
  <c r="E6579" i="2"/>
  <c r="H6579" i="2" s="1"/>
  <c r="E6620" i="2"/>
  <c r="H6620" i="2" s="1"/>
  <c r="E6661" i="2"/>
  <c r="H6661" i="2" s="1"/>
  <c r="E6707" i="2"/>
  <c r="H6707" i="2" s="1"/>
  <c r="E6748" i="2"/>
  <c r="H6748" i="2" s="1"/>
  <c r="E6789" i="2"/>
  <c r="H6789" i="2" s="1"/>
  <c r="E6835" i="2"/>
  <c r="H6835" i="2" s="1"/>
  <c r="E6876" i="2"/>
  <c r="H6876" i="2" s="1"/>
  <c r="E6917" i="2"/>
  <c r="H6917" i="2" s="1"/>
  <c r="E4308" i="2"/>
  <c r="H4308" i="2" s="1"/>
  <c r="E5947" i="2"/>
  <c r="H5947" i="2" s="1"/>
  <c r="E6160" i="2"/>
  <c r="H6160" i="2" s="1"/>
  <c r="E6345" i="2"/>
  <c r="H6345" i="2" s="1"/>
  <c r="E6487" i="2"/>
  <c r="H6487" i="2" s="1"/>
  <c r="E6672" i="2"/>
  <c r="H6672" i="2" s="1"/>
  <c r="E6857" i="2"/>
  <c r="H6857" i="2" s="1"/>
  <c r="E6979" i="2"/>
  <c r="H6979" i="2" s="1"/>
  <c r="E7068" i="2"/>
  <c r="H7068" i="2" s="1"/>
  <c r="E7157" i="2"/>
  <c r="H7157" i="2" s="1"/>
  <c r="E7235" i="2"/>
  <c r="H7235" i="2" s="1"/>
  <c r="E7324" i="2"/>
  <c r="H7324" i="2" s="1"/>
  <c r="E7413" i="2"/>
  <c r="H7413" i="2" s="1"/>
  <c r="E7491" i="2"/>
  <c r="H7491" i="2" s="1"/>
  <c r="E7580" i="2"/>
  <c r="H7580" i="2" s="1"/>
  <c r="E7669" i="2"/>
  <c r="H7669" i="2" s="1"/>
  <c r="E7747" i="2"/>
  <c r="H7747" i="2" s="1"/>
  <c r="E7836" i="2"/>
  <c r="H7836" i="2" s="1"/>
  <c r="E7925" i="2"/>
  <c r="H7925" i="2" s="1"/>
  <c r="E8003" i="2"/>
  <c r="H8003" i="2" s="1"/>
  <c r="E5684" i="2"/>
  <c r="H5684" i="2" s="1"/>
  <c r="E6055" i="2"/>
  <c r="H6055" i="2" s="1"/>
  <c r="E6240" i="2"/>
  <c r="H6240" i="2" s="1"/>
  <c r="E6425" i="2"/>
  <c r="H6425" i="2" s="1"/>
  <c r="E6567" i="2"/>
  <c r="H6567" i="2" s="1"/>
  <c r="E6752" i="2"/>
  <c r="H6752" i="2" s="1"/>
  <c r="E6937" i="2"/>
  <c r="H6937" i="2" s="1"/>
  <c r="E7015" i="2"/>
  <c r="H7015" i="2" s="1"/>
  <c r="E7104" i="2"/>
  <c r="H7104" i="2" s="1"/>
  <c r="E7193" i="2"/>
  <c r="H7193" i="2" s="1"/>
  <c r="E7271" i="2"/>
  <c r="H7271" i="2" s="1"/>
  <c r="E7360" i="2"/>
  <c r="H7360" i="2" s="1"/>
  <c r="E7449" i="2"/>
  <c r="H7449" i="2" s="1"/>
  <c r="E7527" i="2"/>
  <c r="H7527" i="2" s="1"/>
  <c r="E7616" i="2"/>
  <c r="H7616" i="2" s="1"/>
  <c r="E7705" i="2"/>
  <c r="H7705" i="2" s="1"/>
  <c r="E7783" i="2"/>
  <c r="H7783" i="2" s="1"/>
  <c r="E7872" i="2"/>
  <c r="H7872" i="2" s="1"/>
  <c r="E7961" i="2"/>
  <c r="H7961" i="2" s="1"/>
  <c r="E8039" i="2"/>
  <c r="H8039" i="2" s="1"/>
  <c r="E8108" i="2"/>
  <c r="H8108" i="2" s="1"/>
  <c r="E8149" i="2"/>
  <c r="H8149" i="2" s="1"/>
  <c r="E8195" i="2"/>
  <c r="H8195" i="2" s="1"/>
  <c r="E8236" i="2"/>
  <c r="H8236" i="2" s="1"/>
  <c r="E8277" i="2"/>
  <c r="H8277" i="2" s="1"/>
  <c r="E8323" i="2"/>
  <c r="H8323" i="2" s="1"/>
  <c r="E8364" i="2"/>
  <c r="H8364" i="2" s="1"/>
  <c r="E8405" i="2"/>
  <c r="H8405" i="2" s="1"/>
  <c r="E8451" i="2"/>
  <c r="H8451" i="2" s="1"/>
  <c r="E8492" i="2"/>
  <c r="H8492" i="2" s="1"/>
  <c r="E8533" i="2"/>
  <c r="H8533" i="2" s="1"/>
  <c r="E8579" i="2"/>
  <c r="H8579" i="2" s="1"/>
  <c r="E8620" i="2"/>
  <c r="H8620" i="2" s="1"/>
  <c r="E8661" i="2"/>
  <c r="H8661" i="2" s="1"/>
  <c r="E8707" i="2"/>
  <c r="H8707" i="2" s="1"/>
  <c r="E8748" i="2"/>
  <c r="H8748" i="2" s="1"/>
  <c r="E8789" i="2"/>
  <c r="H8789" i="2" s="1"/>
  <c r="E8835" i="2"/>
  <c r="H8835" i="2" s="1"/>
  <c r="E8876" i="2"/>
  <c r="H8876" i="2" s="1"/>
  <c r="E8917" i="2"/>
  <c r="H8917" i="2" s="1"/>
  <c r="E8963" i="2"/>
  <c r="H8963" i="2" s="1"/>
  <c r="E9004" i="2"/>
  <c r="H9004" i="2" s="1"/>
  <c r="E9045" i="2"/>
  <c r="H9045" i="2" s="1"/>
  <c r="E9091" i="2"/>
  <c r="H9091" i="2" s="1"/>
  <c r="E9132" i="2"/>
  <c r="H9132" i="2" s="1"/>
  <c r="E9173" i="2"/>
  <c r="H9173" i="2" s="1"/>
  <c r="E9219" i="2"/>
  <c r="H9219" i="2" s="1"/>
  <c r="E9260" i="2"/>
  <c r="H9260" i="2" s="1"/>
  <c r="E9301" i="2"/>
  <c r="H9301" i="2" s="1"/>
  <c r="E5549" i="2"/>
  <c r="H5549" i="2" s="1"/>
  <c r="E6007" i="2"/>
  <c r="H6007" i="2" s="1"/>
  <c r="E6192" i="2"/>
  <c r="H6192" i="2" s="1"/>
  <c r="E6377" i="2"/>
  <c r="H6377" i="2" s="1"/>
  <c r="E6519" i="2"/>
  <c r="H6519" i="2" s="1"/>
  <c r="E6704" i="2"/>
  <c r="H6704" i="2" s="1"/>
  <c r="E6889" i="2"/>
  <c r="H6889" i="2" s="1"/>
  <c r="E7013" i="2"/>
  <c r="H7013" i="2" s="1"/>
  <c r="E7091" i="2"/>
  <c r="H7091" i="2" s="1"/>
  <c r="E7180" i="2"/>
  <c r="H7180" i="2" s="1"/>
  <c r="E7269" i="2"/>
  <c r="H7269" i="2" s="1"/>
  <c r="E7347" i="2"/>
  <c r="H7347" i="2" s="1"/>
  <c r="E7436" i="2"/>
  <c r="H7436" i="2" s="1"/>
  <c r="E7525" i="2"/>
  <c r="H7525" i="2" s="1"/>
  <c r="E7603" i="2"/>
  <c r="H7603" i="2" s="1"/>
  <c r="E7692" i="2"/>
  <c r="H7692" i="2" s="1"/>
  <c r="E7781" i="2"/>
  <c r="H7781" i="2" s="1"/>
  <c r="E7859" i="2"/>
  <c r="H7859" i="2" s="1"/>
  <c r="E7948" i="2"/>
  <c r="H7948" i="2" s="1"/>
  <c r="E8037" i="2"/>
  <c r="H8037" i="2" s="1"/>
  <c r="E8105" i="2"/>
  <c r="H8105" i="2" s="1"/>
  <c r="E8151" i="2"/>
  <c r="H8151" i="2" s="1"/>
  <c r="E8192" i="2"/>
  <c r="H8192" i="2" s="1"/>
  <c r="E8233" i="2"/>
  <c r="H8233" i="2" s="1"/>
  <c r="E8279" i="2"/>
  <c r="H8279" i="2" s="1"/>
  <c r="E8320" i="2"/>
  <c r="H8320" i="2" s="1"/>
  <c r="E8361" i="2"/>
  <c r="H8361" i="2" s="1"/>
  <c r="E8407" i="2"/>
  <c r="H8407" i="2" s="1"/>
  <c r="E8448" i="2"/>
  <c r="H8448" i="2" s="1"/>
  <c r="E8489" i="2"/>
  <c r="H8489" i="2" s="1"/>
  <c r="E8535" i="2"/>
  <c r="H8535" i="2" s="1"/>
  <c r="E8576" i="2"/>
  <c r="H8576" i="2" s="1"/>
  <c r="E8617" i="2"/>
  <c r="H8617" i="2" s="1"/>
  <c r="E8663" i="2"/>
  <c r="H8663" i="2" s="1"/>
  <c r="E8704" i="2"/>
  <c r="H8704" i="2" s="1"/>
  <c r="E8745" i="2"/>
  <c r="H8745" i="2" s="1"/>
  <c r="E8791" i="2"/>
  <c r="H8791" i="2" s="1"/>
  <c r="E8832" i="2"/>
  <c r="H8832" i="2" s="1"/>
  <c r="E8873" i="2"/>
  <c r="H8873" i="2" s="1"/>
  <c r="E8919" i="2"/>
  <c r="H8919" i="2" s="1"/>
  <c r="E8960" i="2"/>
  <c r="H8960" i="2" s="1"/>
  <c r="E9001" i="2"/>
  <c r="H9001" i="2" s="1"/>
  <c r="E9047" i="2"/>
  <c r="H9047" i="2" s="1"/>
  <c r="E9088" i="2"/>
  <c r="H9088" i="2" s="1"/>
  <c r="E9129" i="2"/>
  <c r="H9129" i="2" s="1"/>
  <c r="E9175" i="2"/>
  <c r="H9175" i="2" s="1"/>
  <c r="E9216" i="2"/>
  <c r="H9216" i="2" s="1"/>
  <c r="E9257" i="2"/>
  <c r="H9257" i="2" s="1"/>
  <c r="E9303" i="2"/>
  <c r="H9303" i="2" s="1"/>
  <c r="E9344" i="2"/>
  <c r="H9344" i="2" s="1"/>
  <c r="E9385" i="2"/>
  <c r="H9385" i="2" s="1"/>
  <c r="E9431" i="2"/>
  <c r="H9431" i="2" s="1"/>
  <c r="E9472" i="2"/>
  <c r="H9472" i="2" s="1"/>
  <c r="E9513" i="2"/>
  <c r="H9513" i="2" s="1"/>
  <c r="E9559" i="2"/>
  <c r="H9559" i="2" s="1"/>
  <c r="E9600" i="2"/>
  <c r="H9600" i="2" s="1"/>
  <c r="E9641" i="2"/>
  <c r="H9641" i="2" s="1"/>
  <c r="E6201" i="2"/>
  <c r="H6201" i="2" s="1"/>
  <c r="E6912" i="2"/>
  <c r="H6912" i="2" s="1"/>
  <c r="E7273" i="2"/>
  <c r="H7273" i="2" s="1"/>
  <c r="E7600" i="2"/>
  <c r="H7600" i="2" s="1"/>
  <c r="E7927" i="2"/>
  <c r="H7927" i="2" s="1"/>
  <c r="E8141" i="2"/>
  <c r="H8141" i="2" s="1"/>
  <c r="E8219" i="2"/>
  <c r="H8219" i="2" s="1"/>
  <c r="E8308" i="2"/>
  <c r="H8308" i="2" s="1"/>
  <c r="E8397" i="2"/>
  <c r="H8397" i="2" s="1"/>
  <c r="E8475" i="2"/>
  <c r="H8475" i="2" s="1"/>
  <c r="E8564" i="2"/>
  <c r="H8564" i="2" s="1"/>
  <c r="E8653" i="2"/>
  <c r="H8653" i="2" s="1"/>
  <c r="E8731" i="2"/>
  <c r="H8731" i="2" s="1"/>
  <c r="E8820" i="2"/>
  <c r="H8820" i="2" s="1"/>
  <c r="E8909" i="2"/>
  <c r="H8909" i="2" s="1"/>
  <c r="E8987" i="2"/>
  <c r="H8987" i="2" s="1"/>
  <c r="E9076" i="2"/>
  <c r="H9076" i="2" s="1"/>
  <c r="E9165" i="2"/>
  <c r="H9165" i="2" s="1"/>
  <c r="E9243" i="2"/>
  <c r="H9243" i="2" s="1"/>
  <c r="E9327" i="2"/>
  <c r="H9327" i="2" s="1"/>
  <c r="E9389" i="2"/>
  <c r="H9389" i="2" s="1"/>
  <c r="E9448" i="2"/>
  <c r="H9448" i="2" s="1"/>
  <c r="E9507" i="2"/>
  <c r="H9507" i="2" s="1"/>
  <c r="E9569" i="2"/>
  <c r="H9569" i="2" s="1"/>
  <c r="E9628" i="2"/>
  <c r="H9628" i="2" s="1"/>
  <c r="E9671" i="2"/>
  <c r="H9671" i="2" s="1"/>
  <c r="E9712" i="2"/>
  <c r="H9712" i="2" s="1"/>
  <c r="E9753" i="2"/>
  <c r="H9753" i="2" s="1"/>
  <c r="E9799" i="2"/>
  <c r="H9799" i="2" s="1"/>
  <c r="E9840" i="2"/>
  <c r="H9840" i="2" s="1"/>
  <c r="E9881" i="2"/>
  <c r="H9881" i="2" s="1"/>
  <c r="E9927" i="2"/>
  <c r="H9927" i="2" s="1"/>
  <c r="E9968" i="2"/>
  <c r="H9968" i="2" s="1"/>
  <c r="E10009" i="2"/>
  <c r="H10009" i="2" s="1"/>
  <c r="E9309" i="2"/>
  <c r="H9309" i="2" s="1"/>
  <c r="E9480" i="2"/>
  <c r="H9480" i="2" s="1"/>
  <c r="E9615" i="2"/>
  <c r="H9615" i="2" s="1"/>
  <c r="E9727" i="2"/>
  <c r="H9727" i="2" s="1"/>
  <c r="E9857" i="2"/>
  <c r="H9857" i="2" s="1"/>
  <c r="E9985" i="2"/>
  <c r="H9985" i="2" s="1"/>
  <c r="E6649" i="2"/>
  <c r="H6649" i="2" s="1"/>
  <c r="E7511" i="2"/>
  <c r="H7511" i="2" s="1"/>
  <c r="E8104" i="2"/>
  <c r="H8104" i="2" s="1"/>
  <c r="E8257" i="2"/>
  <c r="H8257" i="2" s="1"/>
  <c r="E8385" i="2"/>
  <c r="H8385" i="2" s="1"/>
  <c r="E8776" i="2"/>
  <c r="H8776" i="2" s="1"/>
  <c r="E8943" i="2"/>
  <c r="H8943" i="2" s="1"/>
  <c r="E9263" i="2"/>
  <c r="H9263" i="2" s="1"/>
  <c r="E9400" i="2"/>
  <c r="H9400" i="2" s="1"/>
  <c r="E9509" i="2"/>
  <c r="H9509" i="2" s="1"/>
  <c r="E9708" i="2"/>
  <c r="H9708" i="2" s="1"/>
  <c r="E9813" i="2"/>
  <c r="H9813" i="2" s="1"/>
  <c r="E9900" i="2"/>
  <c r="H9900" i="2" s="1"/>
  <c r="E9980" i="2"/>
  <c r="H9980" i="2" s="1"/>
  <c r="E6208" i="2"/>
  <c r="H6208" i="2" s="1"/>
  <c r="E6919" i="2"/>
  <c r="H6919" i="2" s="1"/>
  <c r="E7305" i="2"/>
  <c r="H7305" i="2" s="1"/>
  <c r="E7632" i="2"/>
  <c r="H7632" i="2" s="1"/>
  <c r="E7959" i="2"/>
  <c r="H7959" i="2" s="1"/>
  <c r="E8120" i="2"/>
  <c r="H8120" i="2" s="1"/>
  <c r="E8209" i="2"/>
  <c r="H8209" i="2" s="1"/>
  <c r="E8287" i="2"/>
  <c r="H8287" i="2" s="1"/>
  <c r="E8376" i="2"/>
  <c r="H8376" i="2" s="1"/>
  <c r="E8465" i="2"/>
  <c r="H8465" i="2" s="1"/>
  <c r="E8543" i="2"/>
  <c r="H8543" i="2" s="1"/>
  <c r="E8632" i="2"/>
  <c r="H8632" i="2" s="1"/>
  <c r="E8721" i="2"/>
  <c r="H8721" i="2" s="1"/>
  <c r="E8799" i="2"/>
  <c r="H8799" i="2" s="1"/>
  <c r="E8888" i="2"/>
  <c r="H8888" i="2" s="1"/>
  <c r="E8977" i="2"/>
  <c r="H8977" i="2" s="1"/>
  <c r="E9055" i="2"/>
  <c r="H9055" i="2" s="1"/>
  <c r="E9144" i="2"/>
  <c r="H9144" i="2" s="1"/>
  <c r="E9233" i="2"/>
  <c r="H9233" i="2" s="1"/>
  <c r="E9311" i="2"/>
  <c r="H9311" i="2" s="1"/>
  <c r="E9380" i="2"/>
  <c r="H9380" i="2" s="1"/>
  <c r="E9439" i="2"/>
  <c r="H9439" i="2" s="1"/>
  <c r="E9501" i="2"/>
  <c r="H9501" i="2" s="1"/>
  <c r="E9560" i="2"/>
  <c r="H9560" i="2" s="1"/>
  <c r="E9619" i="2"/>
  <c r="H9619" i="2" s="1"/>
  <c r="E9659" i="2"/>
  <c r="H9659" i="2" s="1"/>
  <c r="E9700" i="2"/>
  <c r="H9700" i="2" s="1"/>
  <c r="E9741" i="2"/>
  <c r="H9741" i="2" s="1"/>
  <c r="E9787" i="2"/>
  <c r="H9787" i="2" s="1"/>
  <c r="E9828" i="2"/>
  <c r="H9828" i="2" s="1"/>
  <c r="E9869" i="2"/>
  <c r="H9869" i="2" s="1"/>
  <c r="E9915" i="2"/>
  <c r="H9915" i="2" s="1"/>
  <c r="E9956" i="2"/>
  <c r="H9956" i="2" s="1"/>
  <c r="E9997" i="2"/>
  <c r="H9997" i="2" s="1"/>
  <c r="E9181" i="2"/>
  <c r="H9181" i="2" s="1"/>
  <c r="E9291" i="2"/>
  <c r="H9291" i="2" s="1"/>
  <c r="E9411" i="2"/>
  <c r="H9411" i="2" s="1"/>
  <c r="E9549" i="2"/>
  <c r="H9549" i="2" s="1"/>
  <c r="E9656" i="2"/>
  <c r="H9656" i="2" s="1"/>
  <c r="E9752" i="2"/>
  <c r="H9752" i="2" s="1"/>
  <c r="E9841" i="2"/>
  <c r="H9841" i="2" s="1"/>
  <c r="E9935" i="2"/>
  <c r="H9935" i="2" s="1"/>
  <c r="E6023" i="2"/>
  <c r="H6023" i="2" s="1"/>
  <c r="E7184" i="2"/>
  <c r="H7184" i="2" s="1"/>
  <c r="E8009" i="2"/>
  <c r="H8009" i="2" s="1"/>
  <c r="E8264" i="2"/>
  <c r="H8264" i="2" s="1"/>
  <c r="E8449" i="2"/>
  <c r="H8449" i="2" s="1"/>
  <c r="E8609" i="2"/>
  <c r="H8609" i="2" s="1"/>
  <c r="E8769" i="2"/>
  <c r="H8769" i="2" s="1"/>
  <c r="E9007" i="2"/>
  <c r="H9007" i="2" s="1"/>
  <c r="E9135" i="2"/>
  <c r="H9135" i="2" s="1"/>
  <c r="E9295" i="2"/>
  <c r="H9295" i="2" s="1"/>
  <c r="E9457" i="2"/>
  <c r="H9457" i="2" s="1"/>
  <c r="E9592" i="2"/>
  <c r="H9592" i="2" s="1"/>
  <c r="E9669" i="2"/>
  <c r="H9669" i="2" s="1"/>
  <c r="E9795" i="2"/>
  <c r="H9795" i="2" s="1"/>
  <c r="E9868" i="2"/>
  <c r="H9868" i="2" s="1"/>
  <c r="E10005" i="2"/>
  <c r="H10005" i="2" s="1"/>
  <c r="E6215" i="2"/>
  <c r="H6215" i="2" s="1"/>
  <c r="E6841" i="2"/>
  <c r="H6841" i="2" s="1"/>
  <c r="E7223" i="2"/>
  <c r="H7223" i="2" s="1"/>
  <c r="E7593" i="2"/>
  <c r="H7593" i="2" s="1"/>
  <c r="E7920" i="2"/>
  <c r="H7920" i="2" s="1"/>
  <c r="E8100" i="2"/>
  <c r="H8100" i="2" s="1"/>
  <c r="E8189" i="2"/>
  <c r="H8189" i="2" s="1"/>
  <c r="E8267" i="2"/>
  <c r="H8267" i="2" s="1"/>
  <c r="E8356" i="2"/>
  <c r="H8356" i="2" s="1"/>
  <c r="E8445" i="2"/>
  <c r="H8445" i="2" s="1"/>
  <c r="E8523" i="2"/>
  <c r="H8523" i="2" s="1"/>
  <c r="E8612" i="2"/>
  <c r="H8612" i="2" s="1"/>
  <c r="E8701" i="2"/>
  <c r="H8701" i="2" s="1"/>
  <c r="E8779" i="2"/>
  <c r="H8779" i="2" s="1"/>
  <c r="E8868" i="2"/>
  <c r="H8868" i="2" s="1"/>
  <c r="E8957" i="2"/>
  <c r="H8957" i="2" s="1"/>
  <c r="E9053" i="2"/>
  <c r="H9053" i="2" s="1"/>
  <c r="E9485" i="2"/>
  <c r="H9485" i="2" s="1"/>
  <c r="E9791" i="2"/>
  <c r="H9791" i="2" s="1"/>
  <c r="E10008" i="2"/>
  <c r="H10008" i="2" s="1"/>
  <c r="E8488" i="2"/>
  <c r="H8488" i="2" s="1"/>
  <c r="E8961" i="2"/>
  <c r="H8961" i="2" s="1"/>
  <c r="E9412" i="2"/>
  <c r="H9412" i="2" s="1"/>
  <c r="E9699" i="2"/>
  <c r="H9699" i="2" s="1"/>
  <c r="E62" i="2"/>
  <c r="H62" i="2" s="1"/>
  <c r="E37" i="2"/>
  <c r="H37" i="2" s="1"/>
  <c r="E101" i="2"/>
  <c r="H101" i="2" s="1"/>
  <c r="E92" i="2"/>
  <c r="H92" i="2" s="1"/>
  <c r="E168" i="2"/>
  <c r="H168" i="2" s="1"/>
  <c r="E139" i="2"/>
  <c r="H139" i="2" s="1"/>
  <c r="E215" i="2"/>
  <c r="H215" i="2" s="1"/>
  <c r="E279" i="2"/>
  <c r="H279" i="2" s="1"/>
  <c r="E87" i="2"/>
  <c r="H87" i="2" s="1"/>
  <c r="E149" i="2"/>
  <c r="H149" i="2" s="1"/>
  <c r="E236" i="2"/>
  <c r="H236" i="2" s="1"/>
  <c r="E318" i="2"/>
  <c r="H318" i="2" s="1"/>
  <c r="E382" i="2"/>
  <c r="H382" i="2" s="1"/>
  <c r="E446" i="2"/>
  <c r="H446" i="2" s="1"/>
  <c r="E510" i="2"/>
  <c r="H510" i="2" s="1"/>
  <c r="E574" i="2"/>
  <c r="H574" i="2" s="1"/>
  <c r="E120" i="2"/>
  <c r="H120" i="2" s="1"/>
  <c r="E224" i="2"/>
  <c r="H224" i="2" s="1"/>
  <c r="E306" i="2"/>
  <c r="H306" i="2" s="1"/>
  <c r="E196" i="2"/>
  <c r="H196" i="2" s="1"/>
  <c r="E348" i="2"/>
  <c r="H348" i="2" s="1"/>
  <c r="E435" i="2"/>
  <c r="H435" i="2" s="1"/>
  <c r="E517" i="2"/>
  <c r="H517" i="2" s="1"/>
  <c r="E604" i="2"/>
  <c r="H604" i="2" s="1"/>
  <c r="E669" i="2"/>
  <c r="H669" i="2" s="1"/>
  <c r="E733" i="2"/>
  <c r="H733" i="2" s="1"/>
  <c r="E797" i="2"/>
  <c r="H797" i="2" s="1"/>
  <c r="E861" i="2"/>
  <c r="H861" i="2" s="1"/>
  <c r="E925" i="2"/>
  <c r="H925" i="2" s="1"/>
  <c r="E193" i="2"/>
  <c r="H193" i="2" s="1"/>
  <c r="E345" i="2"/>
  <c r="H345" i="2" s="1"/>
  <c r="E432" i="2"/>
  <c r="H432" i="2" s="1"/>
  <c r="E519" i="2"/>
  <c r="H519" i="2" s="1"/>
  <c r="E381" i="2"/>
  <c r="H381" i="2" s="1"/>
  <c r="E532" i="2"/>
  <c r="H532" i="2" s="1"/>
  <c r="E634" i="2"/>
  <c r="H634" i="2" s="1"/>
  <c r="E716" i="2"/>
  <c r="H716" i="2" s="1"/>
  <c r="E803" i="2"/>
  <c r="H803" i="2" s="1"/>
  <c r="E890" i="2"/>
  <c r="H890" i="2" s="1"/>
  <c r="E968" i="2"/>
  <c r="H968" i="2" s="1"/>
  <c r="E1032" i="2"/>
  <c r="H1032" i="2" s="1"/>
  <c r="E1096" i="2"/>
  <c r="H1096" i="2" s="1"/>
  <c r="E1160" i="2"/>
  <c r="H1160" i="2" s="1"/>
  <c r="E280" i="2"/>
  <c r="H280" i="2" s="1"/>
  <c r="E495" i="2"/>
  <c r="H495" i="2" s="1"/>
  <c r="E622" i="2"/>
  <c r="H622" i="2" s="1"/>
  <c r="E704" i="2"/>
  <c r="H704" i="2" s="1"/>
  <c r="E791" i="2"/>
  <c r="H791" i="2" s="1"/>
  <c r="E878" i="2"/>
  <c r="H878" i="2" s="1"/>
  <c r="E963" i="2"/>
  <c r="H963" i="2" s="1"/>
  <c r="E429" i="2"/>
  <c r="H429" i="2" s="1"/>
  <c r="E676" i="2"/>
  <c r="H676" i="2" s="1"/>
  <c r="E843" i="2"/>
  <c r="H843" i="2" s="1"/>
  <c r="E1001" i="2"/>
  <c r="H1001" i="2" s="1"/>
  <c r="E1083" i="2"/>
  <c r="H1083" i="2" s="1"/>
  <c r="E1170" i="2"/>
  <c r="H1170" i="2" s="1"/>
  <c r="E1240" i="2"/>
  <c r="H1240" i="2" s="1"/>
  <c r="E1304" i="2"/>
  <c r="H1304" i="2" s="1"/>
  <c r="E1368" i="2"/>
  <c r="H1368" i="2" s="1"/>
  <c r="E1432" i="2"/>
  <c r="H1432" i="2" s="1"/>
  <c r="E1496" i="2"/>
  <c r="H1496" i="2" s="1"/>
  <c r="E1560" i="2"/>
  <c r="H1560" i="2" s="1"/>
  <c r="E1624" i="2"/>
  <c r="H1624" i="2" s="1"/>
  <c r="E1688" i="2"/>
  <c r="H1688" i="2" s="1"/>
  <c r="E351" i="2"/>
  <c r="H351" i="2" s="1"/>
  <c r="E630" i="2"/>
  <c r="H630" i="2" s="1"/>
  <c r="E808" i="2"/>
  <c r="H808" i="2" s="1"/>
  <c r="E965" i="2"/>
  <c r="H965" i="2" s="1"/>
  <c r="E1055" i="2"/>
  <c r="H1055" i="2" s="1"/>
  <c r="E609" i="2"/>
  <c r="H609" i="2" s="1"/>
  <c r="E958" i="2"/>
  <c r="H958" i="2" s="1"/>
  <c r="E1117" i="2"/>
  <c r="H1117" i="2" s="1"/>
  <c r="E1237" i="2"/>
  <c r="H1237" i="2" s="1"/>
  <c r="E1319" i="2"/>
  <c r="H1319" i="2" s="1"/>
  <c r="E1406" i="2"/>
  <c r="H1406" i="2" s="1"/>
  <c r="E1493" i="2"/>
  <c r="H1493" i="2" s="1"/>
  <c r="E1575" i="2"/>
  <c r="H1575" i="2" s="1"/>
  <c r="E1662" i="2"/>
  <c r="H1662" i="2" s="1"/>
  <c r="E1740" i="2"/>
  <c r="H1740" i="2" s="1"/>
  <c r="E1804" i="2"/>
  <c r="H1804" i="2" s="1"/>
  <c r="E1868" i="2"/>
  <c r="H1868" i="2" s="1"/>
  <c r="E1932" i="2"/>
  <c r="H1932" i="2" s="1"/>
  <c r="E1996" i="2"/>
  <c r="H1996" i="2" s="1"/>
  <c r="E2060" i="2"/>
  <c r="H2060" i="2" s="1"/>
  <c r="E2124" i="2"/>
  <c r="H2124" i="2" s="1"/>
  <c r="E2188" i="2"/>
  <c r="H2188" i="2" s="1"/>
  <c r="E2252" i="2"/>
  <c r="H2252" i="2" s="1"/>
  <c r="E2316" i="2"/>
  <c r="H2316" i="2" s="1"/>
  <c r="E2380" i="2"/>
  <c r="H2380" i="2" s="1"/>
  <c r="E2444" i="2"/>
  <c r="H2444" i="2" s="1"/>
  <c r="E2508" i="2"/>
  <c r="H2508" i="2" s="1"/>
  <c r="E2572" i="2"/>
  <c r="H2572" i="2" s="1"/>
  <c r="E2636" i="2"/>
  <c r="H2636" i="2" s="1"/>
  <c r="E2700" i="2"/>
  <c r="H2700" i="2" s="1"/>
  <c r="E2764" i="2"/>
  <c r="H2764" i="2" s="1"/>
  <c r="E2828" i="2"/>
  <c r="H2828" i="2" s="1"/>
  <c r="E2892" i="2"/>
  <c r="H2892" i="2" s="1"/>
  <c r="E369" i="2"/>
  <c r="H369" i="2" s="1"/>
  <c r="E774" i="2"/>
  <c r="H774" i="2" s="1"/>
  <c r="E1054" i="2"/>
  <c r="H1054" i="2" s="1"/>
  <c r="E1198" i="2"/>
  <c r="H1198" i="2" s="1"/>
  <c r="E1282" i="2"/>
  <c r="H1282" i="2" s="1"/>
  <c r="E1369" i="2"/>
  <c r="H1369" i="2" s="1"/>
  <c r="E1451" i="2"/>
  <c r="H1451" i="2" s="1"/>
  <c r="E1538" i="2"/>
  <c r="H1538" i="2" s="1"/>
  <c r="E1625" i="2"/>
  <c r="H1625" i="2" s="1"/>
  <c r="E461" i="2"/>
  <c r="H461" i="2" s="1"/>
  <c r="E1059" i="2"/>
  <c r="H1059" i="2" s="1"/>
  <c r="E1263" i="2"/>
  <c r="H1263" i="2" s="1"/>
  <c r="E1430" i="2"/>
  <c r="H1430" i="2" s="1"/>
  <c r="E1597" i="2"/>
  <c r="H1597" i="2" s="1"/>
  <c r="E1725" i="2"/>
  <c r="H1725" i="2" s="1"/>
  <c r="E1807" i="2"/>
  <c r="H1807" i="2" s="1"/>
  <c r="E1894" i="2"/>
  <c r="H1894" i="2" s="1"/>
  <c r="E1981" i="2"/>
  <c r="H1981" i="2" s="1"/>
  <c r="E2063" i="2"/>
  <c r="H2063" i="2" s="1"/>
  <c r="E2150" i="2"/>
  <c r="H2150" i="2" s="1"/>
  <c r="E2237" i="2"/>
  <c r="H2237" i="2" s="1"/>
  <c r="E2319" i="2"/>
  <c r="H2319" i="2" s="1"/>
  <c r="E2406" i="2"/>
  <c r="H2406" i="2" s="1"/>
  <c r="E2493" i="2"/>
  <c r="H2493" i="2" s="1"/>
  <c r="E2575" i="2"/>
  <c r="H2575" i="2" s="1"/>
  <c r="E2662" i="2"/>
  <c r="H2662" i="2" s="1"/>
  <c r="E2749" i="2"/>
  <c r="H2749" i="2" s="1"/>
  <c r="E2831" i="2"/>
  <c r="H2831" i="2" s="1"/>
  <c r="E2918" i="2"/>
  <c r="H2918" i="2" s="1"/>
  <c r="E870" i="2"/>
  <c r="H870" i="2" s="1"/>
  <c r="E1210" i="2"/>
  <c r="H1210" i="2" s="1"/>
  <c r="E1377" i="2"/>
  <c r="H1377" i="2" s="1"/>
  <c r="E1555" i="2"/>
  <c r="H1555" i="2" s="1"/>
  <c r="E1705" i="2"/>
  <c r="H1705" i="2" s="1"/>
  <c r="E1809" i="2"/>
  <c r="H1809" i="2" s="1"/>
  <c r="E1891" i="2"/>
  <c r="H1891" i="2" s="1"/>
  <c r="E1978" i="2"/>
  <c r="H1978" i="2" s="1"/>
  <c r="E2065" i="2"/>
  <c r="H2065" i="2" s="1"/>
  <c r="E2147" i="2"/>
  <c r="H2147" i="2" s="1"/>
  <c r="E2234" i="2"/>
  <c r="H2234" i="2" s="1"/>
  <c r="E2321" i="2"/>
  <c r="H2321" i="2" s="1"/>
  <c r="E2403" i="2"/>
  <c r="H2403" i="2" s="1"/>
  <c r="E2490" i="2"/>
  <c r="H2490" i="2" s="1"/>
  <c r="E1111" i="2"/>
  <c r="H1111" i="2" s="1"/>
  <c r="E1503" i="2"/>
  <c r="H1503" i="2" s="1"/>
  <c r="E1790" i="2"/>
  <c r="H1790" i="2" s="1"/>
  <c r="E1957" i="2"/>
  <c r="H1957" i="2" s="1"/>
  <c r="E2135" i="2"/>
  <c r="H2135" i="2" s="1"/>
  <c r="E2302" i="2"/>
  <c r="H2302" i="2" s="1"/>
  <c r="E2469" i="2"/>
  <c r="H2469" i="2" s="1"/>
  <c r="E2601" i="2"/>
  <c r="H2601" i="2" s="1"/>
  <c r="E2722" i="2"/>
  <c r="H2722" i="2" s="1"/>
  <c r="E2817" i="2"/>
  <c r="H2817" i="2" s="1"/>
  <c r="E2933" i="2"/>
  <c r="H2933" i="2" s="1"/>
  <c r="E2999" i="2"/>
  <c r="H2999" i="2" s="1"/>
  <c r="E3063" i="2"/>
  <c r="H3063" i="2" s="1"/>
  <c r="E3127" i="2"/>
  <c r="H3127" i="2" s="1"/>
  <c r="E3191" i="2"/>
  <c r="H3191" i="2" s="1"/>
  <c r="E3255" i="2"/>
  <c r="H3255" i="2" s="1"/>
  <c r="E3319" i="2"/>
  <c r="H3319" i="2" s="1"/>
  <c r="E3383" i="2"/>
  <c r="H3383" i="2" s="1"/>
  <c r="E3447" i="2"/>
  <c r="H3447" i="2" s="1"/>
  <c r="E3511" i="2"/>
  <c r="H3511" i="2" s="1"/>
  <c r="E3575" i="2"/>
  <c r="H3575" i="2" s="1"/>
  <c r="E3639" i="2"/>
  <c r="H3639" i="2" s="1"/>
  <c r="E3703" i="2"/>
  <c r="H3703" i="2" s="1"/>
  <c r="E3767" i="2"/>
  <c r="H3767" i="2" s="1"/>
  <c r="E3831" i="2"/>
  <c r="H3831" i="2" s="1"/>
  <c r="E3895" i="2"/>
  <c r="H3895" i="2" s="1"/>
  <c r="E3959" i="2"/>
  <c r="H3959" i="2" s="1"/>
  <c r="E4023" i="2"/>
  <c r="H4023" i="2" s="1"/>
  <c r="E4087" i="2"/>
  <c r="H4087" i="2" s="1"/>
  <c r="E4151" i="2"/>
  <c r="H4151" i="2" s="1"/>
  <c r="E4215" i="2"/>
  <c r="H4215" i="2" s="1"/>
  <c r="E4279" i="2"/>
  <c r="H4279" i="2" s="1"/>
  <c r="E4343" i="2"/>
  <c r="H4343" i="2" s="1"/>
  <c r="E4407" i="2"/>
  <c r="H4407" i="2" s="1"/>
  <c r="E4471" i="2"/>
  <c r="H4471" i="2" s="1"/>
  <c r="E4535" i="2"/>
  <c r="H4535" i="2" s="1"/>
  <c r="E4599" i="2"/>
  <c r="H4599" i="2" s="1"/>
  <c r="E4663" i="2"/>
  <c r="H4663" i="2" s="1"/>
  <c r="E4727" i="2"/>
  <c r="H4727" i="2" s="1"/>
  <c r="E4791" i="2"/>
  <c r="H4791" i="2" s="1"/>
  <c r="E4855" i="2"/>
  <c r="H4855" i="2" s="1"/>
  <c r="E4919" i="2"/>
  <c r="H4919" i="2" s="1"/>
  <c r="E4983" i="2"/>
  <c r="H4983" i="2" s="1"/>
  <c r="E5047" i="2"/>
  <c r="H5047" i="2" s="1"/>
  <c r="E5111" i="2"/>
  <c r="H5111" i="2" s="1"/>
  <c r="E5175" i="2"/>
  <c r="H5175" i="2" s="1"/>
  <c r="E5239" i="2"/>
  <c r="H5239" i="2" s="1"/>
  <c r="E5303" i="2"/>
  <c r="H5303" i="2" s="1"/>
  <c r="E5367" i="2"/>
  <c r="H5367" i="2" s="1"/>
  <c r="E5431" i="2"/>
  <c r="H5431" i="2" s="1"/>
  <c r="E5495" i="2"/>
  <c r="H5495" i="2" s="1"/>
  <c r="E5559" i="2"/>
  <c r="H5559" i="2" s="1"/>
  <c r="E5623" i="2"/>
  <c r="H5623" i="2" s="1"/>
  <c r="E5687" i="2"/>
  <c r="H5687" i="2" s="1"/>
  <c r="E5751" i="2"/>
  <c r="H5751" i="2" s="1"/>
  <c r="E5815" i="2"/>
  <c r="H5815" i="2" s="1"/>
  <c r="E5879" i="2"/>
  <c r="H5879" i="2" s="1"/>
  <c r="E1121" i="2"/>
  <c r="H1121" i="2" s="1"/>
  <c r="E1475" i="2"/>
  <c r="H1475" i="2" s="1"/>
  <c r="E1730" i="2"/>
  <c r="H1730" i="2" s="1"/>
  <c r="E1897" i="2"/>
  <c r="H1897" i="2" s="1"/>
  <c r="E2075" i="2"/>
  <c r="H2075" i="2" s="1"/>
  <c r="E2242" i="2"/>
  <c r="H2242" i="2" s="1"/>
  <c r="E2409" i="2"/>
  <c r="H2409" i="2" s="1"/>
  <c r="E2571" i="2"/>
  <c r="H2571" i="2" s="1"/>
  <c r="E2666" i="2"/>
  <c r="H2666" i="2" s="1"/>
  <c r="E2787" i="2"/>
  <c r="H2787" i="2" s="1"/>
  <c r="E2905" i="2"/>
  <c r="H2905" i="2" s="1"/>
  <c r="E2978" i="2"/>
  <c r="H2978" i="2" s="1"/>
  <c r="E3042" i="2"/>
  <c r="H3042" i="2" s="1"/>
  <c r="E3106" i="2"/>
  <c r="H3106" i="2" s="1"/>
  <c r="E3170" i="2"/>
  <c r="H3170" i="2" s="1"/>
  <c r="E3234" i="2"/>
  <c r="H3234" i="2" s="1"/>
  <c r="E3298" i="2"/>
  <c r="H3298" i="2" s="1"/>
  <c r="E3362" i="2"/>
  <c r="H3362" i="2" s="1"/>
  <c r="E3426" i="2"/>
  <c r="H3426" i="2" s="1"/>
  <c r="E3490" i="2"/>
  <c r="H3490" i="2" s="1"/>
  <c r="E3554" i="2"/>
  <c r="H3554" i="2" s="1"/>
  <c r="E3618" i="2"/>
  <c r="H3618" i="2" s="1"/>
  <c r="E3682" i="2"/>
  <c r="H3682" i="2" s="1"/>
  <c r="E3746" i="2"/>
  <c r="H3746" i="2" s="1"/>
  <c r="E1350" i="2"/>
  <c r="H1350" i="2" s="1"/>
  <c r="E1870" i="2"/>
  <c r="H1870" i="2" s="1"/>
  <c r="E2197" i="2"/>
  <c r="H2197" i="2" s="1"/>
  <c r="E2529" i="2"/>
  <c r="H2529" i="2" s="1"/>
  <c r="E2766" i="2"/>
  <c r="H2766" i="2" s="1"/>
  <c r="E2981" i="2"/>
  <c r="H2981" i="2" s="1"/>
  <c r="E3109" i="2"/>
  <c r="H3109" i="2" s="1"/>
  <c r="E3237" i="2"/>
  <c r="H3237" i="2" s="1"/>
  <c r="E3365" i="2"/>
  <c r="H3365" i="2" s="1"/>
  <c r="E3493" i="2"/>
  <c r="H3493" i="2" s="1"/>
  <c r="E3621" i="2"/>
  <c r="H3621" i="2" s="1"/>
  <c r="E3749" i="2"/>
  <c r="H3749" i="2" s="1"/>
  <c r="E3838" i="2"/>
  <c r="H3838" i="2" s="1"/>
  <c r="E1251" i="2"/>
  <c r="H1251" i="2" s="1"/>
  <c r="E1842" i="2"/>
  <c r="H1842" i="2" s="1"/>
  <c r="E2169" i="2"/>
  <c r="H2169" i="2" s="1"/>
  <c r="E2539" i="2"/>
  <c r="H2539" i="2" s="1"/>
  <c r="E2757" i="2"/>
  <c r="H2757" i="2" s="1"/>
  <c r="E2960" i="2"/>
  <c r="H2960" i="2" s="1"/>
  <c r="E3088" i="2"/>
  <c r="H3088" i="2" s="1"/>
  <c r="E3216" i="2"/>
  <c r="H3216" i="2" s="1"/>
  <c r="E3344" i="2"/>
  <c r="H3344" i="2" s="1"/>
  <c r="E3472" i="2"/>
  <c r="H3472" i="2" s="1"/>
  <c r="E3600" i="2"/>
  <c r="H3600" i="2" s="1"/>
  <c r="E3728" i="2"/>
  <c r="H3728" i="2" s="1"/>
  <c r="E3826" i="2"/>
  <c r="H3826" i="2" s="1"/>
  <c r="E3913" i="2"/>
  <c r="H3913" i="2" s="1"/>
  <c r="E4000" i="2"/>
  <c r="H4000" i="2" s="1"/>
  <c r="E4082" i="2"/>
  <c r="H4082" i="2" s="1"/>
  <c r="E4169" i="2"/>
  <c r="H4169" i="2" s="1"/>
  <c r="E4256" i="2"/>
  <c r="H4256" i="2" s="1"/>
  <c r="E4338" i="2"/>
  <c r="H4338" i="2" s="1"/>
  <c r="E4425" i="2"/>
  <c r="H4425" i="2" s="1"/>
  <c r="E4512" i="2"/>
  <c r="H4512" i="2" s="1"/>
  <c r="E4594" i="2"/>
  <c r="H4594" i="2" s="1"/>
  <c r="E4681" i="2"/>
  <c r="H4681" i="2" s="1"/>
  <c r="E4768" i="2"/>
  <c r="H4768" i="2" s="1"/>
  <c r="E4850" i="2"/>
  <c r="H4850" i="2" s="1"/>
  <c r="E4937" i="2"/>
  <c r="H4937" i="2" s="1"/>
  <c r="E5024" i="2"/>
  <c r="H5024" i="2" s="1"/>
  <c r="E5106" i="2"/>
  <c r="H5106" i="2" s="1"/>
  <c r="E1215" i="2"/>
  <c r="H1215" i="2" s="1"/>
  <c r="E2158" i="2"/>
  <c r="H2158" i="2" s="1"/>
  <c r="E2754" i="2"/>
  <c r="H2754" i="2" s="1"/>
  <c r="E3097" i="2"/>
  <c r="H3097" i="2" s="1"/>
  <c r="E3353" i="2"/>
  <c r="H3353" i="2" s="1"/>
  <c r="E3609" i="2"/>
  <c r="H3609" i="2" s="1"/>
  <c r="E3830" i="2"/>
  <c r="H3830" i="2" s="1"/>
  <c r="E3960" i="2"/>
  <c r="H3960" i="2" s="1"/>
  <c r="E4081" i="2"/>
  <c r="H4081" i="2" s="1"/>
  <c r="E4202" i="2"/>
  <c r="H4202" i="2" s="1"/>
  <c r="E4318" i="2"/>
  <c r="H4318" i="2" s="1"/>
  <c r="E4413" i="2"/>
  <c r="H4413" i="2" s="1"/>
  <c r="E4534" i="2"/>
  <c r="H4534" i="2" s="1"/>
  <c r="E4652" i="2"/>
  <c r="H4652" i="2" s="1"/>
  <c r="E4773" i="2"/>
  <c r="H4773" i="2" s="1"/>
  <c r="E4868" i="2"/>
  <c r="H4868" i="2" s="1"/>
  <c r="E4984" i="2"/>
  <c r="H4984" i="2" s="1"/>
  <c r="E5105" i="2"/>
  <c r="H5105" i="2" s="1"/>
  <c r="E5205" i="2"/>
  <c r="H5205" i="2" s="1"/>
  <c r="E5292" i="2"/>
  <c r="H5292" i="2" s="1"/>
  <c r="E5374" i="2"/>
  <c r="H5374" i="2" s="1"/>
  <c r="E5461" i="2"/>
  <c r="H5461" i="2" s="1"/>
  <c r="E5548" i="2"/>
  <c r="H5548" i="2" s="1"/>
  <c r="E5630" i="2"/>
  <c r="H5630" i="2" s="1"/>
  <c r="E5717" i="2"/>
  <c r="H5717" i="2" s="1"/>
  <c r="E5804" i="2"/>
  <c r="H5804" i="2" s="1"/>
  <c r="E5886" i="2"/>
  <c r="H5886" i="2" s="1"/>
  <c r="E5954" i="2"/>
  <c r="H5954" i="2" s="1"/>
  <c r="E6018" i="2"/>
  <c r="H6018" i="2" s="1"/>
  <c r="E6082" i="2"/>
  <c r="H6082" i="2" s="1"/>
  <c r="E6146" i="2"/>
  <c r="H6146" i="2" s="1"/>
  <c r="E6210" i="2"/>
  <c r="H6210" i="2" s="1"/>
  <c r="E6274" i="2"/>
  <c r="H6274" i="2" s="1"/>
  <c r="E6338" i="2"/>
  <c r="H6338" i="2" s="1"/>
  <c r="E6402" i="2"/>
  <c r="H6402" i="2" s="1"/>
  <c r="E6466" i="2"/>
  <c r="H6466" i="2" s="1"/>
  <c r="E6530" i="2"/>
  <c r="H6530" i="2" s="1"/>
  <c r="E6594" i="2"/>
  <c r="H6594" i="2" s="1"/>
  <c r="E6658" i="2"/>
  <c r="H6658" i="2" s="1"/>
  <c r="E6722" i="2"/>
  <c r="H6722" i="2" s="1"/>
  <c r="E6786" i="2"/>
  <c r="H6786" i="2" s="1"/>
  <c r="E6850" i="2"/>
  <c r="H6850" i="2" s="1"/>
  <c r="E6914" i="2"/>
  <c r="H6914" i="2" s="1"/>
  <c r="E6978" i="2"/>
  <c r="H6978" i="2" s="1"/>
  <c r="E7042" i="2"/>
  <c r="H7042" i="2" s="1"/>
  <c r="E7106" i="2"/>
  <c r="H7106" i="2" s="1"/>
  <c r="E7170" i="2"/>
  <c r="H7170" i="2" s="1"/>
  <c r="E7234" i="2"/>
  <c r="H7234" i="2" s="1"/>
  <c r="E7298" i="2"/>
  <c r="H7298" i="2" s="1"/>
  <c r="E7362" i="2"/>
  <c r="H7362" i="2" s="1"/>
  <c r="E7426" i="2"/>
  <c r="H7426" i="2" s="1"/>
  <c r="E7490" i="2"/>
  <c r="H7490" i="2" s="1"/>
  <c r="E7554" i="2"/>
  <c r="H7554" i="2" s="1"/>
  <c r="E7618" i="2"/>
  <c r="H7618" i="2" s="1"/>
  <c r="E7682" i="2"/>
  <c r="H7682" i="2" s="1"/>
  <c r="E7746" i="2"/>
  <c r="H7746" i="2" s="1"/>
  <c r="E7810" i="2"/>
  <c r="H7810" i="2" s="1"/>
  <c r="E7874" i="2"/>
  <c r="H7874" i="2" s="1"/>
  <c r="E7938" i="2"/>
  <c r="H7938" i="2" s="1"/>
  <c r="E8002" i="2"/>
  <c r="H8002" i="2" s="1"/>
  <c r="E8066" i="2"/>
  <c r="H8066" i="2" s="1"/>
  <c r="E8130" i="2"/>
  <c r="H8130" i="2" s="1"/>
  <c r="E8194" i="2"/>
  <c r="H8194" i="2" s="1"/>
  <c r="E8258" i="2"/>
  <c r="H8258" i="2" s="1"/>
  <c r="E8322" i="2"/>
  <c r="H8322" i="2" s="1"/>
  <c r="E8386" i="2"/>
  <c r="H8386" i="2" s="1"/>
  <c r="E8450" i="2"/>
  <c r="H8450" i="2" s="1"/>
  <c r="E8514" i="2"/>
  <c r="H8514" i="2" s="1"/>
  <c r="E8578" i="2"/>
  <c r="H8578" i="2" s="1"/>
  <c r="E8642" i="2"/>
  <c r="H8642" i="2" s="1"/>
  <c r="E8706" i="2"/>
  <c r="H8706" i="2" s="1"/>
  <c r="E8770" i="2"/>
  <c r="H8770" i="2" s="1"/>
  <c r="E8834" i="2"/>
  <c r="H8834" i="2" s="1"/>
  <c r="E8898" i="2"/>
  <c r="H8898" i="2" s="1"/>
  <c r="E8962" i="2"/>
  <c r="H8962" i="2" s="1"/>
  <c r="E9026" i="2"/>
  <c r="H9026" i="2" s="1"/>
  <c r="E9090" i="2"/>
  <c r="H9090" i="2" s="1"/>
  <c r="E9154" i="2"/>
  <c r="H9154" i="2" s="1"/>
  <c r="E9218" i="2"/>
  <c r="H9218" i="2" s="1"/>
  <c r="E9282" i="2"/>
  <c r="H9282" i="2" s="1"/>
  <c r="E9346" i="2"/>
  <c r="H9346" i="2" s="1"/>
  <c r="E9410" i="2"/>
  <c r="H9410" i="2" s="1"/>
  <c r="E9442" i="2"/>
  <c r="H9442" i="2" s="1"/>
  <c r="E9474" i="2"/>
  <c r="H9474" i="2" s="1"/>
  <c r="E9506" i="2"/>
  <c r="H9506" i="2" s="1"/>
  <c r="E9538" i="2"/>
  <c r="H9538" i="2" s="1"/>
  <c r="E9570" i="2"/>
  <c r="H9570" i="2" s="1"/>
  <c r="E9602" i="2"/>
  <c r="H9602" i="2" s="1"/>
  <c r="E9634" i="2"/>
  <c r="H9634" i="2" s="1"/>
  <c r="E9666" i="2"/>
  <c r="H9666" i="2" s="1"/>
  <c r="E9698" i="2"/>
  <c r="H9698" i="2" s="1"/>
  <c r="E9730" i="2"/>
  <c r="H9730" i="2" s="1"/>
  <c r="E9762" i="2"/>
  <c r="H9762" i="2" s="1"/>
  <c r="E9794" i="2"/>
  <c r="H9794" i="2" s="1"/>
  <c r="E9826" i="2"/>
  <c r="H9826" i="2" s="1"/>
  <c r="E9858" i="2"/>
  <c r="H9858" i="2" s="1"/>
  <c r="E9890" i="2"/>
  <c r="H9890" i="2" s="1"/>
  <c r="E9922" i="2"/>
  <c r="H9922" i="2" s="1"/>
  <c r="E9954" i="2"/>
  <c r="H9954" i="2" s="1"/>
  <c r="E9986" i="2"/>
  <c r="H9986" i="2" s="1"/>
  <c r="E3172" i="2"/>
  <c r="H3172" i="2" s="1"/>
  <c r="E3300" i="2"/>
  <c r="H3300" i="2" s="1"/>
  <c r="E3428" i="2"/>
  <c r="H3428" i="2" s="1"/>
  <c r="E3556" i="2"/>
  <c r="H3556" i="2" s="1"/>
  <c r="E3684" i="2"/>
  <c r="H3684" i="2" s="1"/>
  <c r="E3802" i="2"/>
  <c r="H3802" i="2" s="1"/>
  <c r="E3880" i="2"/>
  <c r="H3880" i="2" s="1"/>
  <c r="E3949" i="2"/>
  <c r="H3949" i="2" s="1"/>
  <c r="E4008" i="2"/>
  <c r="H4008" i="2" s="1"/>
  <c r="E4070" i="2"/>
  <c r="H4070" i="2" s="1"/>
  <c r="E4129" i="2"/>
  <c r="H4129" i="2" s="1"/>
  <c r="E4188" i="2"/>
  <c r="H4188" i="2" s="1"/>
  <c r="E4250" i="2"/>
  <c r="H4250" i="2" s="1"/>
  <c r="E4309" i="2"/>
  <c r="H4309" i="2" s="1"/>
  <c r="E4366" i="2"/>
  <c r="H4366" i="2" s="1"/>
  <c r="E4404" i="2"/>
  <c r="H4404" i="2" s="1"/>
  <c r="E4461" i="2"/>
  <c r="H4461" i="2" s="1"/>
  <c r="E4520" i="2"/>
  <c r="H4520" i="2" s="1"/>
  <c r="E4582" i="2"/>
  <c r="H4582" i="2" s="1"/>
  <c r="E4641" i="2"/>
  <c r="H4641" i="2" s="1"/>
  <c r="E4700" i="2"/>
  <c r="H4700" i="2" s="1"/>
  <c r="E4762" i="2"/>
  <c r="H4762" i="2" s="1"/>
  <c r="E4821" i="2"/>
  <c r="H4821" i="2" s="1"/>
  <c r="E4878" i="2"/>
  <c r="H4878" i="2" s="1"/>
  <c r="E4916" i="2"/>
  <c r="H4916" i="2" s="1"/>
  <c r="E4973" i="2"/>
  <c r="H4973" i="2" s="1"/>
  <c r="E5032" i="2"/>
  <c r="H5032" i="2" s="1"/>
  <c r="E5094" i="2"/>
  <c r="H5094" i="2" s="1"/>
  <c r="E5153" i="2"/>
  <c r="H5153" i="2" s="1"/>
  <c r="E5202" i="2"/>
  <c r="H5202" i="2" s="1"/>
  <c r="E5248" i="2"/>
  <c r="H5248" i="2" s="1"/>
  <c r="E5289" i="2"/>
  <c r="H5289" i="2" s="1"/>
  <c r="E5330" i="2"/>
  <c r="H5330" i="2" s="1"/>
  <c r="E5376" i="2"/>
  <c r="H5376" i="2" s="1"/>
  <c r="E5417" i="2"/>
  <c r="H5417" i="2" s="1"/>
  <c r="E5458" i="2"/>
  <c r="H5458" i="2" s="1"/>
  <c r="E5504" i="2"/>
  <c r="H5504" i="2" s="1"/>
  <c r="E5545" i="2"/>
  <c r="H5545" i="2" s="1"/>
  <c r="E5586" i="2"/>
  <c r="H5586" i="2" s="1"/>
  <c r="E5632" i="2"/>
  <c r="H5632" i="2" s="1"/>
  <c r="E5673" i="2"/>
  <c r="H5673" i="2" s="1"/>
  <c r="E5714" i="2"/>
  <c r="H5714" i="2" s="1"/>
  <c r="E5760" i="2"/>
  <c r="H5760" i="2" s="1"/>
  <c r="E5801" i="2"/>
  <c r="H5801" i="2" s="1"/>
  <c r="E5842" i="2"/>
  <c r="H5842" i="2" s="1"/>
  <c r="E5888" i="2"/>
  <c r="H5888" i="2" s="1"/>
  <c r="E678" i="2"/>
  <c r="H678" i="2" s="1"/>
  <c r="E1585" i="2"/>
  <c r="H1585" i="2" s="1"/>
  <c r="E2002" i="2"/>
  <c r="H2002" i="2" s="1"/>
  <c r="E2329" i="2"/>
  <c r="H2329" i="2" s="1"/>
  <c r="E2622" i="2"/>
  <c r="H2622" i="2" s="1"/>
  <c r="E2859" i="2"/>
  <c r="H2859" i="2" s="1"/>
  <c r="E3012" i="2"/>
  <c r="H3012" i="2" s="1"/>
  <c r="E3140" i="2"/>
  <c r="H3140" i="2" s="1"/>
  <c r="E2094" i="2"/>
  <c r="H2094" i="2" s="1"/>
  <c r="E2901" i="2"/>
  <c r="H2901" i="2" s="1"/>
  <c r="E447" i="2"/>
  <c r="H447" i="2" s="1"/>
  <c r="E1867" i="2"/>
  <c r="H1867" i="2" s="1"/>
  <c r="E2617" i="2"/>
  <c r="H2617" i="2" s="1"/>
  <c r="E1027" i="2"/>
  <c r="H1027" i="2" s="1"/>
  <c r="E2023" i="2"/>
  <c r="H2023" i="2" s="1"/>
  <c r="E2645" i="2"/>
  <c r="H2645" i="2" s="1"/>
  <c r="E2977" i="2"/>
  <c r="H2977" i="2" s="1"/>
  <c r="E2251" i="2"/>
  <c r="H2251" i="2" s="1"/>
  <c r="E3249" i="2"/>
  <c r="H3249" i="2" s="1"/>
  <c r="E3505" i="2"/>
  <c r="H3505" i="2" s="1"/>
  <c r="E3761" i="2"/>
  <c r="H3761" i="2" s="1"/>
  <c r="E3916" i="2"/>
  <c r="H3916" i="2" s="1"/>
  <c r="E4030" i="2"/>
  <c r="H4030" i="2" s="1"/>
  <c r="E4125" i="2"/>
  <c r="H4125" i="2" s="1"/>
  <c r="E4248" i="2"/>
  <c r="H4248" i="2" s="1"/>
  <c r="E4362" i="2"/>
  <c r="H4362" i="2" s="1"/>
  <c r="E4485" i="2"/>
  <c r="H4485" i="2" s="1"/>
  <c r="E4580" i="2"/>
  <c r="H4580" i="2" s="1"/>
  <c r="E4694" i="2"/>
  <c r="H4694" i="2" s="1"/>
  <c r="E4817" i="2"/>
  <c r="H4817" i="2" s="1"/>
  <c r="E4940" i="2"/>
  <c r="H4940" i="2" s="1"/>
  <c r="E5054" i="2"/>
  <c r="H5054" i="2" s="1"/>
  <c r="E5149" i="2"/>
  <c r="H5149" i="2" s="1"/>
  <c r="E5254" i="2"/>
  <c r="H5254" i="2" s="1"/>
  <c r="E5332" i="2"/>
  <c r="H5332" i="2" s="1"/>
  <c r="E5421" i="2"/>
  <c r="H5421" i="2" s="1"/>
  <c r="E1938" i="2"/>
  <c r="H1938" i="2" s="1"/>
  <c r="E3196" i="2"/>
  <c r="H3196" i="2" s="1"/>
  <c r="E3452" i="2"/>
  <c r="H3452" i="2" s="1"/>
  <c r="E3708" i="2"/>
  <c r="H3708" i="2" s="1"/>
  <c r="E3898" i="2"/>
  <c r="H3898" i="2" s="1"/>
  <c r="E4021" i="2"/>
  <c r="H4021" i="2" s="1"/>
  <c r="E4116" i="2"/>
  <c r="H4116" i="2" s="1"/>
  <c r="E4230" i="2"/>
  <c r="H4230" i="2" s="1"/>
  <c r="E4353" i="2"/>
  <c r="H4353" i="2" s="1"/>
  <c r="E4476" i="2"/>
  <c r="H4476" i="2" s="1"/>
  <c r="E4590" i="2"/>
  <c r="H4590" i="2" s="1"/>
  <c r="E4685" i="2"/>
  <c r="H4685" i="2" s="1"/>
  <c r="E4808" i="2"/>
  <c r="H4808" i="2" s="1"/>
  <c r="E4922" i="2"/>
  <c r="H4922" i="2" s="1"/>
  <c r="E5045" i="2"/>
  <c r="H5045" i="2" s="1"/>
  <c r="E5140" i="2"/>
  <c r="H5140" i="2" s="1"/>
  <c r="E5240" i="2"/>
  <c r="H5240" i="2" s="1"/>
  <c r="E5329" i="2"/>
  <c r="H5329" i="2" s="1"/>
  <c r="E5418" i="2"/>
  <c r="H5418" i="2" s="1"/>
  <c r="E2194" i="2"/>
  <c r="H2194" i="2" s="1"/>
  <c r="E3233" i="2"/>
  <c r="H3233" i="2" s="1"/>
  <c r="E3489" i="2"/>
  <c r="H3489" i="2" s="1"/>
  <c r="E3745" i="2"/>
  <c r="H3745" i="2" s="1"/>
  <c r="E3914" i="2"/>
  <c r="H3914" i="2" s="1"/>
  <c r="E4037" i="2"/>
  <c r="H4037" i="2" s="1"/>
  <c r="E4132" i="2"/>
  <c r="H4132" i="2" s="1"/>
  <c r="E3308" i="2"/>
  <c r="H3308" i="2" s="1"/>
  <c r="E4213" i="2"/>
  <c r="H4213" i="2" s="1"/>
  <c r="E4426" i="2"/>
  <c r="H4426" i="2" s="1"/>
  <c r="E4644" i="2"/>
  <c r="H4644" i="2" s="1"/>
  <c r="E4881" i="2"/>
  <c r="H4881" i="2" s="1"/>
  <c r="E5118" i="2"/>
  <c r="H5118" i="2" s="1"/>
  <c r="E5284" i="2"/>
  <c r="H5284" i="2" s="1"/>
  <c r="E4028" i="2"/>
  <c r="H4028" i="2" s="1"/>
  <c r="E4284" i="2"/>
  <c r="H4284" i="2" s="1"/>
  <c r="E4493" i="2"/>
  <c r="H4493" i="2" s="1"/>
  <c r="E4730" i="2"/>
  <c r="H4730" i="2" s="1"/>
  <c r="E4948" i="2"/>
  <c r="H4948" i="2" s="1"/>
  <c r="E5185" i="2"/>
  <c r="H5185" i="2" s="1"/>
  <c r="E5370" i="2"/>
  <c r="H5370" i="2" s="1"/>
  <c r="E5496" i="2"/>
  <c r="H5496" i="2" s="1"/>
  <c r="E5585" i="2"/>
  <c r="H5585" i="2" s="1"/>
  <c r="E5674" i="2"/>
  <c r="H5674" i="2" s="1"/>
  <c r="E5752" i="2"/>
  <c r="H5752" i="2" s="1"/>
  <c r="E5841" i="2"/>
  <c r="H5841" i="2" s="1"/>
  <c r="E5919" i="2"/>
  <c r="H5919" i="2" s="1"/>
  <c r="E5960" i="2"/>
  <c r="H5960" i="2" s="1"/>
  <c r="E3500" i="2"/>
  <c r="H3500" i="2" s="1"/>
  <c r="E4033" i="2"/>
  <c r="H4033" i="2" s="1"/>
  <c r="E4298" i="2"/>
  <c r="H4298" i="2" s="1"/>
  <c r="E4516" i="2"/>
  <c r="H4516" i="2" s="1"/>
  <c r="E4753" i="2"/>
  <c r="H4753" i="2" s="1"/>
  <c r="E4990" i="2"/>
  <c r="H4990" i="2" s="1"/>
  <c r="E5238" i="2"/>
  <c r="H5238" i="2" s="1"/>
  <c r="E5380" i="2"/>
  <c r="H5380" i="2" s="1"/>
  <c r="E5533" i="2"/>
  <c r="H5533" i="2" s="1"/>
  <c r="E5622" i="2"/>
  <c r="H5622" i="2" s="1"/>
  <c r="E5700" i="2"/>
  <c r="H5700" i="2" s="1"/>
  <c r="E5789" i="2"/>
  <c r="H5789" i="2" s="1"/>
  <c r="E5878" i="2"/>
  <c r="H5878" i="2" s="1"/>
  <c r="E5932" i="2"/>
  <c r="H5932" i="2" s="1"/>
  <c r="E3596" i="2"/>
  <c r="H3596" i="2" s="1"/>
  <c r="E5000" i="2"/>
  <c r="H5000" i="2" s="1"/>
  <c r="E5409" i="2"/>
  <c r="H5409" i="2" s="1"/>
  <c r="E5608" i="2"/>
  <c r="H5608" i="2" s="1"/>
  <c r="E5793" i="2"/>
  <c r="H5793" i="2" s="1"/>
  <c r="E5927" i="2"/>
  <c r="H5927" i="2" s="1"/>
  <c r="E6004" i="2"/>
  <c r="H6004" i="2" s="1"/>
  <c r="E6045" i="2"/>
  <c r="H6045" i="2" s="1"/>
  <c r="E6091" i="2"/>
  <c r="H6091" i="2" s="1"/>
  <c r="E6132" i="2"/>
  <c r="H6132" i="2" s="1"/>
  <c r="E6173" i="2"/>
  <c r="H6173" i="2" s="1"/>
  <c r="E6219" i="2"/>
  <c r="H6219" i="2" s="1"/>
  <c r="E6260" i="2"/>
  <c r="H6260" i="2" s="1"/>
  <c r="E6301" i="2"/>
  <c r="H6301" i="2" s="1"/>
  <c r="E6347" i="2"/>
  <c r="H6347" i="2" s="1"/>
  <c r="E6388" i="2"/>
  <c r="H6388" i="2" s="1"/>
  <c r="E6429" i="2"/>
  <c r="H6429" i="2" s="1"/>
  <c r="E6475" i="2"/>
  <c r="H6475" i="2" s="1"/>
  <c r="E6516" i="2"/>
  <c r="H6516" i="2" s="1"/>
  <c r="E6557" i="2"/>
  <c r="H6557" i="2" s="1"/>
  <c r="E6603" i="2"/>
  <c r="H6603" i="2" s="1"/>
  <c r="E6644" i="2"/>
  <c r="H6644" i="2" s="1"/>
  <c r="E6685" i="2"/>
  <c r="H6685" i="2" s="1"/>
  <c r="E6731" i="2"/>
  <c r="H6731" i="2" s="1"/>
  <c r="E6772" i="2"/>
  <c r="H6772" i="2" s="1"/>
  <c r="E6813" i="2"/>
  <c r="H6813" i="2" s="1"/>
  <c r="E6859" i="2"/>
  <c r="H6859" i="2" s="1"/>
  <c r="E6900" i="2"/>
  <c r="H6900" i="2" s="1"/>
  <c r="E6941" i="2"/>
  <c r="H6941" i="2" s="1"/>
  <c r="E6987" i="2"/>
  <c r="H6987" i="2" s="1"/>
  <c r="E7028" i="2"/>
  <c r="H7028" i="2" s="1"/>
  <c r="E7069" i="2"/>
  <c r="H7069" i="2" s="1"/>
  <c r="E7115" i="2"/>
  <c r="H7115" i="2" s="1"/>
  <c r="E7156" i="2"/>
  <c r="H7156" i="2" s="1"/>
  <c r="E7197" i="2"/>
  <c r="H7197" i="2" s="1"/>
  <c r="E7243" i="2"/>
  <c r="H7243" i="2" s="1"/>
  <c r="E7284" i="2"/>
  <c r="H7284" i="2" s="1"/>
  <c r="E7325" i="2"/>
  <c r="H7325" i="2" s="1"/>
  <c r="E7371" i="2"/>
  <c r="H7371" i="2" s="1"/>
  <c r="E7412" i="2"/>
  <c r="H7412" i="2" s="1"/>
  <c r="E7453" i="2"/>
  <c r="H7453" i="2" s="1"/>
  <c r="E7499" i="2"/>
  <c r="H7499" i="2" s="1"/>
  <c r="E7540" i="2"/>
  <c r="H7540" i="2" s="1"/>
  <c r="E7581" i="2"/>
  <c r="H7581" i="2" s="1"/>
  <c r="E7627" i="2"/>
  <c r="H7627" i="2" s="1"/>
  <c r="E7668" i="2"/>
  <c r="H7668" i="2" s="1"/>
  <c r="E7709" i="2"/>
  <c r="H7709" i="2" s="1"/>
  <c r="E7755" i="2"/>
  <c r="H7755" i="2" s="1"/>
  <c r="E7796" i="2"/>
  <c r="H7796" i="2" s="1"/>
  <c r="E7837" i="2"/>
  <c r="H7837" i="2" s="1"/>
  <c r="E7883" i="2"/>
  <c r="H7883" i="2" s="1"/>
  <c r="E7924" i="2"/>
  <c r="H7924" i="2" s="1"/>
  <c r="E7965" i="2"/>
  <c r="H7965" i="2" s="1"/>
  <c r="E8011" i="2"/>
  <c r="H8011" i="2" s="1"/>
  <c r="E8052" i="2"/>
  <c r="H8052" i="2" s="1"/>
  <c r="E3905" i="2"/>
  <c r="H3905" i="2" s="1"/>
  <c r="E4858" i="2"/>
  <c r="H4858" i="2" s="1"/>
  <c r="E5510" i="2"/>
  <c r="H5510" i="2" s="1"/>
  <c r="E5652" i="2"/>
  <c r="H5652" i="2" s="1"/>
  <c r="E5837" i="2"/>
  <c r="H5837" i="2" s="1"/>
  <c r="E5963" i="2"/>
  <c r="H5963" i="2" s="1"/>
  <c r="E6001" i="2"/>
  <c r="H6001" i="2" s="1"/>
  <c r="E6047" i="2"/>
  <c r="H6047" i="2" s="1"/>
  <c r="E6088" i="2"/>
  <c r="H6088" i="2" s="1"/>
  <c r="E6129" i="2"/>
  <c r="H6129" i="2" s="1"/>
  <c r="E6175" i="2"/>
  <c r="H6175" i="2" s="1"/>
  <c r="E6216" i="2"/>
  <c r="H6216" i="2" s="1"/>
  <c r="E6257" i="2"/>
  <c r="H6257" i="2" s="1"/>
  <c r="E6303" i="2"/>
  <c r="H6303" i="2" s="1"/>
  <c r="E6344" i="2"/>
  <c r="H6344" i="2" s="1"/>
  <c r="E6385" i="2"/>
  <c r="H6385" i="2" s="1"/>
  <c r="E6431" i="2"/>
  <c r="H6431" i="2" s="1"/>
  <c r="E6472" i="2"/>
  <c r="H6472" i="2" s="1"/>
  <c r="E6513" i="2"/>
  <c r="H6513" i="2" s="1"/>
  <c r="E6559" i="2"/>
  <c r="H6559" i="2" s="1"/>
  <c r="E6600" i="2"/>
  <c r="H6600" i="2" s="1"/>
  <c r="E6641" i="2"/>
  <c r="H6641" i="2" s="1"/>
  <c r="E6687" i="2"/>
  <c r="H6687" i="2" s="1"/>
  <c r="E6728" i="2"/>
  <c r="H6728" i="2" s="1"/>
  <c r="E6769" i="2"/>
  <c r="H6769" i="2" s="1"/>
  <c r="E6815" i="2"/>
  <c r="H6815" i="2" s="1"/>
  <c r="E6856" i="2"/>
  <c r="H6856" i="2" s="1"/>
  <c r="E6897" i="2"/>
  <c r="H6897" i="2" s="1"/>
  <c r="E6943" i="2"/>
  <c r="H6943" i="2" s="1"/>
  <c r="E6984" i="2"/>
  <c r="H6984" i="2" s="1"/>
  <c r="E7025" i="2"/>
  <c r="H7025" i="2" s="1"/>
  <c r="E7071" i="2"/>
  <c r="H7071" i="2" s="1"/>
  <c r="E7112" i="2"/>
  <c r="H7112" i="2" s="1"/>
  <c r="E7153" i="2"/>
  <c r="H7153" i="2" s="1"/>
  <c r="E7199" i="2"/>
  <c r="H7199" i="2" s="1"/>
  <c r="E7240" i="2"/>
  <c r="H7240" i="2" s="1"/>
  <c r="E7281" i="2"/>
  <c r="H7281" i="2" s="1"/>
  <c r="E7327" i="2"/>
  <c r="H7327" i="2" s="1"/>
  <c r="E7368" i="2"/>
  <c r="H7368" i="2" s="1"/>
  <c r="E7409" i="2"/>
  <c r="H7409" i="2" s="1"/>
  <c r="E7455" i="2"/>
  <c r="H7455" i="2" s="1"/>
  <c r="E7496" i="2"/>
  <c r="H7496" i="2" s="1"/>
  <c r="E7537" i="2"/>
  <c r="H7537" i="2" s="1"/>
  <c r="E7583" i="2"/>
  <c r="H7583" i="2" s="1"/>
  <c r="E7624" i="2"/>
  <c r="H7624" i="2" s="1"/>
  <c r="E7665" i="2"/>
  <c r="H7665" i="2" s="1"/>
  <c r="E7711" i="2"/>
  <c r="H7711" i="2" s="1"/>
  <c r="E7752" i="2"/>
  <c r="H7752" i="2" s="1"/>
  <c r="E7793" i="2"/>
  <c r="H7793" i="2" s="1"/>
  <c r="E78" i="2"/>
  <c r="H78" i="2" s="1"/>
  <c r="E40" i="2"/>
  <c r="H40" i="2" s="1"/>
  <c r="E115" i="2"/>
  <c r="H115" i="2" s="1"/>
  <c r="E398" i="2"/>
  <c r="H398" i="2" s="1"/>
  <c r="E143" i="2"/>
  <c r="H143" i="2" s="1"/>
  <c r="E371" i="2"/>
  <c r="H371" i="2" s="1"/>
  <c r="E685" i="2"/>
  <c r="H685" i="2" s="1"/>
  <c r="E941" i="2"/>
  <c r="H941" i="2" s="1"/>
  <c r="E134" i="2"/>
  <c r="H134" i="2" s="1"/>
  <c r="E739" i="2"/>
  <c r="H739" i="2" s="1"/>
  <c r="E1048" i="2"/>
  <c r="H1048" i="2" s="1"/>
  <c r="E528" i="2"/>
  <c r="H528" i="2" s="1"/>
  <c r="E896" i="2"/>
  <c r="H896" i="2" s="1"/>
  <c r="E882" i="2"/>
  <c r="H882" i="2" s="1"/>
  <c r="E1256" i="2"/>
  <c r="H1256" i="2" s="1"/>
  <c r="E1512" i="2"/>
  <c r="H1512" i="2" s="1"/>
  <c r="E465" i="2"/>
  <c r="H465" i="2" s="1"/>
  <c r="E1078" i="2"/>
  <c r="H1078" i="2" s="1"/>
  <c r="E1255" i="2"/>
  <c r="H1255" i="2" s="1"/>
  <c r="E1598" i="2"/>
  <c r="H1598" i="2" s="1"/>
  <c r="E1884" i="2"/>
  <c r="H1884" i="2" s="1"/>
  <c r="E2140" i="2"/>
  <c r="H2140" i="2" s="1"/>
  <c r="E2396" i="2"/>
  <c r="H2396" i="2" s="1"/>
  <c r="E2652" i="2"/>
  <c r="H2652" i="2" s="1"/>
  <c r="E2908" i="2"/>
  <c r="H2908" i="2" s="1"/>
  <c r="E1218" i="2"/>
  <c r="H1218" i="2" s="1"/>
  <c r="E1561" i="2"/>
  <c r="H1561" i="2" s="1"/>
  <c r="E1302" i="2"/>
  <c r="H1302" i="2" s="1"/>
  <c r="E1830" i="2"/>
  <c r="H1830" i="2" s="1"/>
  <c r="E2173" i="2"/>
  <c r="H2173" i="2" s="1"/>
  <c r="E2511" i="2"/>
  <c r="H2511" i="2" s="1"/>
  <c r="E2854" i="2"/>
  <c r="H2854" i="2" s="1"/>
  <c r="E1427" i="2"/>
  <c r="H1427" i="2" s="1"/>
  <c r="E1914" i="2"/>
  <c r="H1914" i="2" s="1"/>
  <c r="E2257" i="2"/>
  <c r="H2257" i="2" s="1"/>
  <c r="E1247" i="2"/>
  <c r="H1247" i="2" s="1"/>
  <c r="E2174" i="2"/>
  <c r="H2174" i="2" s="1"/>
  <c r="E2739" i="2"/>
  <c r="H2739" i="2" s="1"/>
  <c r="E3079" i="2"/>
  <c r="H3079" i="2" s="1"/>
  <c r="E3335" i="2"/>
  <c r="H3335" i="2" s="1"/>
  <c r="E3591" i="2"/>
  <c r="H3591" i="2" s="1"/>
  <c r="E3847" i="2"/>
  <c r="H3847" i="2" s="1"/>
  <c r="E4103" i="2"/>
  <c r="H4103" i="2" s="1"/>
  <c r="E4359" i="2"/>
  <c r="H4359" i="2" s="1"/>
  <c r="E4615" i="2"/>
  <c r="H4615" i="2" s="1"/>
  <c r="E4871" i="2"/>
  <c r="H4871" i="2" s="1"/>
  <c r="E5127" i="2"/>
  <c r="H5127" i="2" s="1"/>
  <c r="E5383" i="2"/>
  <c r="H5383" i="2" s="1"/>
  <c r="E5639" i="2"/>
  <c r="H5639" i="2" s="1"/>
  <c r="E158" i="2"/>
  <c r="H158" i="2" s="1"/>
  <c r="E1947" i="2"/>
  <c r="H1947" i="2" s="1"/>
  <c r="E2590" i="2"/>
  <c r="H2590" i="2" s="1"/>
  <c r="E2994" i="2"/>
  <c r="H2994" i="2" s="1"/>
  <c r="E3250" i="2"/>
  <c r="H3250" i="2" s="1"/>
  <c r="E3506" i="2"/>
  <c r="H3506" i="2" s="1"/>
  <c r="E3762" i="2"/>
  <c r="H3762" i="2" s="1"/>
  <c r="E2586" i="2"/>
  <c r="H2586" i="2" s="1"/>
  <c r="E3269" i="2"/>
  <c r="H3269" i="2" s="1"/>
  <c r="E3774" i="2"/>
  <c r="H3774" i="2" s="1"/>
  <c r="E2283" i="2"/>
  <c r="H2283" i="2" s="1"/>
  <c r="E3120" i="2"/>
  <c r="H3120" i="2" s="1"/>
  <c r="E3632" i="2"/>
  <c r="H3632" i="2" s="1"/>
  <c r="E4018" i="2"/>
  <c r="H4018" i="2" s="1"/>
  <c r="E4361" i="2"/>
  <c r="H4361" i="2" s="1"/>
  <c r="E4704" i="2"/>
  <c r="H4704" i="2" s="1"/>
  <c r="E5042" i="2"/>
  <c r="H5042" i="2" s="1"/>
  <c r="E2849" i="2"/>
  <c r="H2849" i="2" s="1"/>
  <c r="E3869" i="2"/>
  <c r="H3869" i="2" s="1"/>
  <c r="E4337" i="2"/>
  <c r="H4337" i="2" s="1"/>
  <c r="E4790" i="2"/>
  <c r="H4790" i="2" s="1"/>
  <c r="E5228" i="2"/>
  <c r="H5228" i="2" s="1"/>
  <c r="E5566" i="2"/>
  <c r="H5566" i="2" s="1"/>
  <c r="E5906" i="2"/>
  <c r="H5906" i="2" s="1"/>
  <c r="E6162" i="2"/>
  <c r="H6162" i="2" s="1"/>
  <c r="E6418" i="2"/>
  <c r="H6418" i="2" s="1"/>
  <c r="E6674" i="2"/>
  <c r="H6674" i="2" s="1"/>
  <c r="E6930" i="2"/>
  <c r="H6930" i="2" s="1"/>
  <c r="E7186" i="2"/>
  <c r="H7186" i="2" s="1"/>
  <c r="E7442" i="2"/>
  <c r="H7442" i="2" s="1"/>
  <c r="E7698" i="2"/>
  <c r="H7698" i="2" s="1"/>
  <c r="E7954" i="2"/>
  <c r="H7954" i="2" s="1"/>
  <c r="E8210" i="2"/>
  <c r="H8210" i="2" s="1"/>
  <c r="E8466" i="2"/>
  <c r="H8466" i="2" s="1"/>
  <c r="E8722" i="2"/>
  <c r="H8722" i="2" s="1"/>
  <c r="E8978" i="2"/>
  <c r="H8978" i="2" s="1"/>
  <c r="E9234" i="2"/>
  <c r="H9234" i="2" s="1"/>
  <c r="E53" i="2"/>
  <c r="H53" i="2" s="1"/>
  <c r="E162" i="2"/>
  <c r="H162" i="2" s="1"/>
  <c r="E166" i="2"/>
  <c r="H166" i="2" s="1"/>
  <c r="E462" i="2"/>
  <c r="H462" i="2" s="1"/>
  <c r="E242" i="2"/>
  <c r="H242" i="2" s="1"/>
  <c r="E453" i="2"/>
  <c r="H453" i="2" s="1"/>
  <c r="E749" i="2"/>
  <c r="H749" i="2" s="1"/>
  <c r="E232" i="2"/>
  <c r="H232" i="2" s="1"/>
  <c r="E420" i="2"/>
  <c r="H420" i="2" s="1"/>
  <c r="E826" i="2"/>
  <c r="H826" i="2" s="1"/>
  <c r="E1112" i="2"/>
  <c r="H1112" i="2" s="1"/>
  <c r="E640" i="2"/>
  <c r="H640" i="2" s="1"/>
  <c r="E979" i="2"/>
  <c r="H979" i="2" s="1"/>
  <c r="E1019" i="2"/>
  <c r="H1019" i="2" s="1"/>
  <c r="E1320" i="2"/>
  <c r="H1320" i="2" s="1"/>
  <c r="E1576" i="2"/>
  <c r="H1576" i="2" s="1"/>
  <c r="E680" i="2"/>
  <c r="H680" i="2" s="1"/>
  <c r="E724" i="2"/>
  <c r="H724" i="2" s="1"/>
  <c r="E1342" i="2"/>
  <c r="H1342" i="2" s="1"/>
  <c r="E1685" i="2"/>
  <c r="H1685" i="2" s="1"/>
  <c r="E1948" i="2"/>
  <c r="H1948" i="2" s="1"/>
  <c r="E2204" i="2"/>
  <c r="H2204" i="2" s="1"/>
  <c r="E2460" i="2"/>
  <c r="H2460" i="2" s="1"/>
  <c r="E2716" i="2"/>
  <c r="H2716" i="2" s="1"/>
  <c r="E511" i="2"/>
  <c r="H511" i="2" s="1"/>
  <c r="E1305" i="2"/>
  <c r="H1305" i="2" s="1"/>
  <c r="E1643" i="2"/>
  <c r="H1643" i="2" s="1"/>
  <c r="E1469" i="2"/>
  <c r="H1469" i="2" s="1"/>
  <c r="E1917" i="2"/>
  <c r="H1917" i="2" s="1"/>
  <c r="E2255" i="2"/>
  <c r="H2255" i="2" s="1"/>
  <c r="E2598" i="2"/>
  <c r="H2598" i="2" s="1"/>
  <c r="E2939" i="2"/>
  <c r="H2939" i="2" s="1"/>
  <c r="E1594" i="2"/>
  <c r="H1594" i="2" s="1"/>
  <c r="E2001" i="2"/>
  <c r="H2001" i="2" s="1"/>
  <c r="E2339" i="2"/>
  <c r="H2339" i="2" s="1"/>
  <c r="E1574" i="2"/>
  <c r="H1574" i="2" s="1"/>
  <c r="E2341" i="2"/>
  <c r="H2341" i="2" s="1"/>
  <c r="E2857" i="2"/>
  <c r="H2857" i="2" s="1"/>
  <c r="E3143" i="2"/>
  <c r="H3143" i="2" s="1"/>
  <c r="E3399" i="2"/>
  <c r="H3399" i="2" s="1"/>
  <c r="E3655" i="2"/>
  <c r="H3655" i="2" s="1"/>
  <c r="E3911" i="2"/>
  <c r="H3911" i="2" s="1"/>
  <c r="E4167" i="2"/>
  <c r="H4167" i="2" s="1"/>
  <c r="E4423" i="2"/>
  <c r="H4423" i="2" s="1"/>
  <c r="E4679" i="2"/>
  <c r="H4679" i="2" s="1"/>
  <c r="E116" i="2"/>
  <c r="H116" i="2" s="1"/>
  <c r="E295" i="2"/>
  <c r="H295" i="2" s="1"/>
  <c r="E334" i="2"/>
  <c r="H334" i="2" s="1"/>
  <c r="E590" i="2"/>
  <c r="H590" i="2" s="1"/>
  <c r="E246" i="2"/>
  <c r="H246" i="2" s="1"/>
  <c r="E621" i="2"/>
  <c r="H621" i="2" s="1"/>
  <c r="E877" i="2"/>
  <c r="H877" i="2" s="1"/>
  <c r="E455" i="2"/>
  <c r="H455" i="2" s="1"/>
  <c r="E652" i="2"/>
  <c r="H652" i="2" s="1"/>
  <c r="E984" i="2"/>
  <c r="H984" i="2" s="1"/>
  <c r="E367" i="2"/>
  <c r="H367" i="2" s="1"/>
  <c r="E814" i="2"/>
  <c r="H814" i="2" s="1"/>
  <c r="E715" i="2"/>
  <c r="H715" i="2" s="1"/>
  <c r="E1193" i="2"/>
  <c r="H1193" i="2" s="1"/>
  <c r="E1448" i="2"/>
  <c r="H1448" i="2" s="1"/>
  <c r="E1704" i="2"/>
  <c r="H1704" i="2" s="1"/>
  <c r="E991" i="2"/>
  <c r="H991" i="2" s="1"/>
  <c r="E1157" i="2"/>
  <c r="H1157" i="2" s="1"/>
  <c r="E1511" i="2"/>
  <c r="H1511" i="2" s="1"/>
  <c r="E1820" i="2"/>
  <c r="H1820" i="2" s="1"/>
  <c r="E2076" i="2"/>
  <c r="H2076" i="2" s="1"/>
  <c r="E2332" i="2"/>
  <c r="H2332" i="2" s="1"/>
  <c r="E2588" i="2"/>
  <c r="H2588" i="2" s="1"/>
  <c r="E2844" i="2"/>
  <c r="H2844" i="2" s="1"/>
  <c r="E1093" i="2"/>
  <c r="H1093" i="2" s="1"/>
  <c r="E1474" i="2"/>
  <c r="H1474" i="2" s="1"/>
  <c r="E1123" i="2"/>
  <c r="H1123" i="2" s="1"/>
  <c r="E1743" i="2"/>
  <c r="H1743" i="2" s="1"/>
  <c r="E2086" i="2"/>
  <c r="H2086" i="2" s="1"/>
  <c r="E2429" i="2"/>
  <c r="H2429" i="2" s="1"/>
  <c r="E2767" i="2"/>
  <c r="H2767" i="2" s="1"/>
  <c r="E1249" i="2"/>
  <c r="H1249" i="2" s="1"/>
  <c r="E1827" i="2"/>
  <c r="H1827" i="2" s="1"/>
  <c r="E2170" i="2"/>
  <c r="H2170" i="2" s="1"/>
  <c r="E2513" i="2"/>
  <c r="H2513" i="2" s="1"/>
  <c r="E2007" i="2"/>
  <c r="H2007" i="2" s="1"/>
  <c r="E2618" i="2"/>
  <c r="H2618" i="2" s="1"/>
  <c r="E3015" i="2"/>
  <c r="H3015" i="2" s="1"/>
  <c r="E3271" i="2"/>
  <c r="H3271" i="2" s="1"/>
  <c r="E3527" i="2"/>
  <c r="H3527" i="2" s="1"/>
  <c r="E3783" i="2"/>
  <c r="H3783" i="2" s="1"/>
  <c r="E4039" i="2"/>
  <c r="H4039" i="2" s="1"/>
  <c r="E4295" i="2"/>
  <c r="H4295" i="2" s="1"/>
  <c r="E4551" i="2"/>
  <c r="H4551" i="2" s="1"/>
  <c r="E4807" i="2"/>
  <c r="H4807" i="2" s="1"/>
  <c r="E5063" i="2"/>
  <c r="H5063" i="2" s="1"/>
  <c r="E5319" i="2"/>
  <c r="H5319" i="2" s="1"/>
  <c r="E5575" i="2"/>
  <c r="H5575" i="2" s="1"/>
  <c r="E5831" i="2"/>
  <c r="H5831" i="2" s="1"/>
  <c r="E1769" i="2"/>
  <c r="H1769" i="2" s="1"/>
  <c r="E2459" i="2"/>
  <c r="H2459" i="2" s="1"/>
  <c r="E2922" i="2"/>
  <c r="H2922" i="2" s="1"/>
  <c r="E3186" i="2"/>
  <c r="H3186" i="2" s="1"/>
  <c r="E3442" i="2"/>
  <c r="H3442" i="2" s="1"/>
  <c r="E3698" i="2"/>
  <c r="H3698" i="2" s="1"/>
  <c r="E2311" i="2"/>
  <c r="H2311" i="2" s="1"/>
  <c r="E3141" i="2"/>
  <c r="H3141" i="2" s="1"/>
  <c r="E3653" i="2"/>
  <c r="H3653" i="2" s="1"/>
  <c r="E1913" i="2"/>
  <c r="H1913" i="2" s="1"/>
  <c r="E2992" i="2"/>
  <c r="H2992" i="2" s="1"/>
  <c r="E3504" i="2"/>
  <c r="H3504" i="2" s="1"/>
  <c r="E3936" i="2"/>
  <c r="H3936" i="2" s="1"/>
  <c r="E4274" i="2"/>
  <c r="H4274" i="2" s="1"/>
  <c r="E4617" i="2"/>
  <c r="H4617" i="2" s="1"/>
  <c r="E4960" i="2"/>
  <c r="H4960" i="2" s="1"/>
  <c r="E2343" i="2"/>
  <c r="H2343" i="2" s="1"/>
  <c r="E3673" i="2"/>
  <c r="H3673" i="2" s="1"/>
  <c r="E4216" i="2"/>
  <c r="H4216" i="2" s="1"/>
  <c r="E4669" i="2"/>
  <c r="H4669" i="2" s="1"/>
  <c r="E5124" i="2"/>
  <c r="H5124" i="2" s="1"/>
  <c r="E5484" i="2"/>
  <c r="H5484" i="2" s="1"/>
  <c r="E5822" i="2"/>
  <c r="H5822" i="2" s="1"/>
  <c r="E6098" i="2"/>
  <c r="H6098" i="2" s="1"/>
  <c r="E6354" i="2"/>
  <c r="H6354" i="2" s="1"/>
  <c r="E6610" i="2"/>
  <c r="H6610" i="2" s="1"/>
  <c r="E6866" i="2"/>
  <c r="H6866" i="2" s="1"/>
  <c r="E7122" i="2"/>
  <c r="H7122" i="2" s="1"/>
  <c r="E7378" i="2"/>
  <c r="H7378" i="2" s="1"/>
  <c r="E7634" i="2"/>
  <c r="H7634" i="2" s="1"/>
  <c r="E7890" i="2"/>
  <c r="H7890" i="2" s="1"/>
  <c r="E8146" i="2"/>
  <c r="H8146" i="2" s="1"/>
  <c r="E8402" i="2"/>
  <c r="H8402" i="2" s="1"/>
  <c r="E8658" i="2"/>
  <c r="H8658" i="2" s="1"/>
  <c r="E8914" i="2"/>
  <c r="H8914" i="2" s="1"/>
  <c r="E9170" i="2"/>
  <c r="H9170" i="2" s="1"/>
  <c r="E117" i="2"/>
  <c r="H117" i="2" s="1"/>
  <c r="E329" i="2"/>
  <c r="H329" i="2" s="1"/>
  <c r="E551" i="2"/>
  <c r="H551" i="2" s="1"/>
  <c r="E500" i="2"/>
  <c r="H500" i="2" s="1"/>
  <c r="E847" i="2"/>
  <c r="H847" i="2" s="1"/>
  <c r="E2012" i="2"/>
  <c r="H2012" i="2" s="1"/>
  <c r="E888" i="2"/>
  <c r="H888" i="2" s="1"/>
  <c r="E1999" i="2"/>
  <c r="H1999" i="2" s="1"/>
  <c r="E1745" i="2"/>
  <c r="H1745" i="2" s="1"/>
  <c r="E2519" i="2"/>
  <c r="H2519" i="2" s="1"/>
  <c r="E3719" i="2"/>
  <c r="H3719" i="2" s="1"/>
  <c r="E4743" i="2"/>
  <c r="H4743" i="2" s="1"/>
  <c r="E5255" i="2"/>
  <c r="H5255" i="2" s="1"/>
  <c r="E5767" i="2"/>
  <c r="H5767" i="2" s="1"/>
  <c r="E2281" i="2"/>
  <c r="H2281" i="2" s="1"/>
  <c r="E3122" i="2"/>
  <c r="H3122" i="2" s="1"/>
  <c r="E3634" i="2"/>
  <c r="H3634" i="2" s="1"/>
  <c r="E3013" i="2"/>
  <c r="H3013" i="2" s="1"/>
  <c r="E1393" i="2"/>
  <c r="H1393" i="2" s="1"/>
  <c r="E3376" i="2"/>
  <c r="H3376" i="2" s="1"/>
  <c r="E4192" i="2"/>
  <c r="H4192" i="2" s="1"/>
  <c r="E4873" i="2"/>
  <c r="H4873" i="2" s="1"/>
  <c r="E3417" i="2"/>
  <c r="H3417" i="2" s="1"/>
  <c r="E4574" i="2"/>
  <c r="H4574" i="2" s="1"/>
  <c r="E5397" i="2"/>
  <c r="H5397" i="2" s="1"/>
  <c r="E6034" i="2"/>
  <c r="H6034" i="2" s="1"/>
  <c r="E6546" i="2"/>
  <c r="H6546" i="2" s="1"/>
  <c r="E7058" i="2"/>
  <c r="H7058" i="2" s="1"/>
  <c r="E7570" i="2"/>
  <c r="H7570" i="2" s="1"/>
  <c r="E8082" i="2"/>
  <c r="H8082" i="2" s="1"/>
  <c r="E8594" i="2"/>
  <c r="H8594" i="2" s="1"/>
  <c r="E9106" i="2"/>
  <c r="H9106" i="2" s="1"/>
  <c r="E9450" i="2"/>
  <c r="H9450" i="2" s="1"/>
  <c r="E9578" i="2"/>
  <c r="H9578" i="2" s="1"/>
  <c r="E9706" i="2"/>
  <c r="H9706" i="2" s="1"/>
  <c r="E9834" i="2"/>
  <c r="H9834" i="2" s="1"/>
  <c r="E9962" i="2"/>
  <c r="H9962" i="2" s="1"/>
  <c r="E3460" i="2"/>
  <c r="H3460" i="2" s="1"/>
  <c r="E3925" i="2"/>
  <c r="H3925" i="2" s="1"/>
  <c r="E4136" i="2"/>
  <c r="H4136" i="2" s="1"/>
  <c r="E4378" i="2"/>
  <c r="H4378" i="2" s="1"/>
  <c r="E4589" i="2"/>
  <c r="H4589" i="2" s="1"/>
  <c r="E4828" i="2"/>
  <c r="H4828" i="2" s="1"/>
  <c r="E5044" i="2"/>
  <c r="H5044" i="2" s="1"/>
  <c r="E5257" i="2"/>
  <c r="H5257" i="2" s="1"/>
  <c r="E5426" i="2"/>
  <c r="H5426" i="2" s="1"/>
  <c r="E5600" i="2"/>
  <c r="H5600" i="2" s="1"/>
  <c r="E5769" i="2"/>
  <c r="H5769" i="2" s="1"/>
  <c r="E999" i="2"/>
  <c r="H999" i="2" s="1"/>
  <c r="E2679" i="2"/>
  <c r="H2679" i="2" s="1"/>
  <c r="E2293" i="2"/>
  <c r="H2293" i="2" s="1"/>
  <c r="E2693" i="2"/>
  <c r="H2693" i="2" s="1"/>
  <c r="E3041" i="2"/>
  <c r="H3041" i="2" s="1"/>
  <c r="E3821" i="2"/>
  <c r="H3821" i="2" s="1"/>
  <c r="E4286" i="2"/>
  <c r="H4286" i="2" s="1"/>
  <c r="E4741" i="2"/>
  <c r="H4741" i="2" s="1"/>
  <c r="E5190" i="2"/>
  <c r="H5190" i="2" s="1"/>
  <c r="E2507" i="2"/>
  <c r="H2507" i="2" s="1"/>
  <c r="E3917" i="2"/>
  <c r="H3917" i="2" s="1"/>
  <c r="E4372" i="2"/>
  <c r="H4372" i="2" s="1"/>
  <c r="E4846" i="2"/>
  <c r="H4846" i="2" s="1"/>
  <c r="E5265" i="2"/>
  <c r="H5265" i="2" s="1"/>
  <c r="E3297" i="2"/>
  <c r="H3297" i="2" s="1"/>
  <c r="E4056" i="2"/>
  <c r="H4056" i="2" s="1"/>
  <c r="E4492" i="2"/>
  <c r="H4492" i="2" s="1"/>
  <c r="E2450" i="2"/>
  <c r="H2450" i="2" s="1"/>
  <c r="E4796" i="2"/>
  <c r="H4796" i="2" s="1"/>
  <c r="E5521" i="2"/>
  <c r="H5521" i="2" s="1"/>
  <c r="E5866" i="2"/>
  <c r="H5866" i="2" s="1"/>
  <c r="E4090" i="2"/>
  <c r="H4090" i="2" s="1"/>
  <c r="E5028" i="2"/>
  <c r="H5028" i="2" s="1"/>
  <c r="E5636" i="2"/>
  <c r="H5636" i="2" s="1"/>
  <c r="E5941" i="2"/>
  <c r="H5941" i="2" s="1"/>
  <c r="E5665" i="2"/>
  <c r="H5665" i="2" s="1"/>
  <c r="E6059" i="2"/>
  <c r="H6059" i="2" s="1"/>
  <c r="E6228" i="2"/>
  <c r="H6228" i="2" s="1"/>
  <c r="E6397" i="2"/>
  <c r="H6397" i="2" s="1"/>
  <c r="E6571" i="2"/>
  <c r="H6571" i="2" s="1"/>
  <c r="E6740" i="2"/>
  <c r="H6740" i="2" s="1"/>
  <c r="E6909" i="2"/>
  <c r="H6909" i="2" s="1"/>
  <c r="E7083" i="2"/>
  <c r="H7083" i="2" s="1"/>
  <c r="E7252" i="2"/>
  <c r="H7252" i="2" s="1"/>
  <c r="E7421" i="2"/>
  <c r="H7421" i="2" s="1"/>
  <c r="E7595" i="2"/>
  <c r="H7595" i="2" s="1"/>
  <c r="E7764" i="2"/>
  <c r="H7764" i="2" s="1"/>
  <c r="E7933" i="2"/>
  <c r="H7933" i="2" s="1"/>
  <c r="E4289" i="2"/>
  <c r="H4289" i="2" s="1"/>
  <c r="E5904" i="2"/>
  <c r="H5904" i="2" s="1"/>
  <c r="E6097" i="2"/>
  <c r="H6097" i="2" s="1"/>
  <c r="E6271" i="2"/>
  <c r="H6271" i="2" s="1"/>
  <c r="E6440" i="2"/>
  <c r="H6440" i="2" s="1"/>
  <c r="E6609" i="2"/>
  <c r="H6609" i="2" s="1"/>
  <c r="E6783" i="2"/>
  <c r="H6783" i="2" s="1"/>
  <c r="E6952" i="2"/>
  <c r="H6952" i="2" s="1"/>
  <c r="E7121" i="2"/>
  <c r="H7121" i="2" s="1"/>
  <c r="E7295" i="2"/>
  <c r="H7295" i="2" s="1"/>
  <c r="E7464" i="2"/>
  <c r="H7464" i="2" s="1"/>
  <c r="E7633" i="2"/>
  <c r="H7633" i="2" s="1"/>
  <c r="E7807" i="2"/>
  <c r="H7807" i="2" s="1"/>
  <c r="E7889" i="2"/>
  <c r="H7889" i="2" s="1"/>
  <c r="E7976" i="2"/>
  <c r="H7976" i="2" s="1"/>
  <c r="E8063" i="2"/>
  <c r="H8063" i="2" s="1"/>
  <c r="E5057" i="2"/>
  <c r="H5057" i="2" s="1"/>
  <c r="E5690" i="2"/>
  <c r="H5690" i="2" s="1"/>
  <c r="E5961" i="2"/>
  <c r="H5961" i="2" s="1"/>
  <c r="E6044" i="2"/>
  <c r="H6044" i="2" s="1"/>
  <c r="E6131" i="2"/>
  <c r="H6131" i="2" s="1"/>
  <c r="E6213" i="2"/>
  <c r="H6213" i="2" s="1"/>
  <c r="E6300" i="2"/>
  <c r="H6300" i="2" s="1"/>
  <c r="E6387" i="2"/>
  <c r="H6387" i="2" s="1"/>
  <c r="E6469" i="2"/>
  <c r="H6469" i="2" s="1"/>
  <c r="E6556" i="2"/>
  <c r="H6556" i="2" s="1"/>
  <c r="E6643" i="2"/>
  <c r="H6643" i="2" s="1"/>
  <c r="E6725" i="2"/>
  <c r="H6725" i="2" s="1"/>
  <c r="E6812" i="2"/>
  <c r="H6812" i="2" s="1"/>
  <c r="E6899" i="2"/>
  <c r="H6899" i="2" s="1"/>
  <c r="E5677" i="2"/>
  <c r="H5677" i="2" s="1"/>
  <c r="E6231" i="2"/>
  <c r="H6231" i="2" s="1"/>
  <c r="E6601" i="2"/>
  <c r="H6601" i="2" s="1"/>
  <c r="E6928" i="2"/>
  <c r="H6928" i="2" s="1"/>
  <c r="E7107" i="2"/>
  <c r="H7107" i="2" s="1"/>
  <c r="E7285" i="2"/>
  <c r="H7285" i="2" s="1"/>
  <c r="E7452" i="2"/>
  <c r="H7452" i="2" s="1"/>
  <c r="E7619" i="2"/>
  <c r="H7619" i="2" s="1"/>
  <c r="E7797" i="2"/>
  <c r="H7797" i="2" s="1"/>
  <c r="E7964" i="2"/>
  <c r="H7964" i="2" s="1"/>
  <c r="E5984" i="2"/>
  <c r="H5984" i="2" s="1"/>
  <c r="E6311" i="2"/>
  <c r="H6311" i="2" s="1"/>
  <c r="E6681" i="2"/>
  <c r="H6681" i="2" s="1"/>
  <c r="E6976" i="2"/>
  <c r="H6976" i="2" s="1"/>
  <c r="E7143" i="2"/>
  <c r="H7143" i="2" s="1"/>
  <c r="E7321" i="2"/>
  <c r="H7321" i="2" s="1"/>
  <c r="E7488" i="2"/>
  <c r="H7488" i="2" s="1"/>
  <c r="E7655" i="2"/>
  <c r="H7655" i="2" s="1"/>
  <c r="E7833" i="2"/>
  <c r="H7833" i="2" s="1"/>
  <c r="E8000" i="2"/>
  <c r="H8000" i="2" s="1"/>
  <c r="E8131" i="2"/>
  <c r="H8131" i="2" s="1"/>
  <c r="E8213" i="2"/>
  <c r="H8213" i="2" s="1"/>
  <c r="E8300" i="2"/>
  <c r="H8300" i="2" s="1"/>
  <c r="E8387" i="2"/>
  <c r="H8387" i="2" s="1"/>
  <c r="E8469" i="2"/>
  <c r="H8469" i="2" s="1"/>
  <c r="E8556" i="2"/>
  <c r="H8556" i="2" s="1"/>
  <c r="E8643" i="2"/>
  <c r="H8643" i="2" s="1"/>
  <c r="E8725" i="2"/>
  <c r="H8725" i="2" s="1"/>
  <c r="E8812" i="2"/>
  <c r="H8812" i="2" s="1"/>
  <c r="E8899" i="2"/>
  <c r="H8899" i="2" s="1"/>
  <c r="E8981" i="2"/>
  <c r="H8981" i="2" s="1"/>
  <c r="E9068" i="2"/>
  <c r="H9068" i="2" s="1"/>
  <c r="E9155" i="2"/>
  <c r="H9155" i="2" s="1"/>
  <c r="E9237" i="2"/>
  <c r="H9237" i="2" s="1"/>
  <c r="E9324" i="2"/>
  <c r="H9324" i="2" s="1"/>
  <c r="E6121" i="2"/>
  <c r="H6121" i="2" s="1"/>
  <c r="E6448" i="2"/>
  <c r="H6448" i="2" s="1"/>
  <c r="E6775" i="2"/>
  <c r="H6775" i="2" s="1"/>
  <c r="E7052" i="2"/>
  <c r="H7052" i="2" s="1"/>
  <c r="E7219" i="2"/>
  <c r="H7219" i="2" s="1"/>
  <c r="E7397" i="2"/>
  <c r="H7397" i="2" s="1"/>
  <c r="E7564" i="2"/>
  <c r="H7564" i="2" s="1"/>
  <c r="E7731" i="2"/>
  <c r="H7731" i="2" s="1"/>
  <c r="E7909" i="2"/>
  <c r="H7909" i="2" s="1"/>
  <c r="E8076" i="2"/>
  <c r="H8076" i="2" s="1"/>
  <c r="E8169" i="2"/>
  <c r="H8169" i="2" s="1"/>
  <c r="E8256" i="2"/>
  <c r="H8256" i="2" s="1"/>
  <c r="E8343" i="2"/>
  <c r="H8343" i="2" s="1"/>
  <c r="E8425" i="2"/>
  <c r="H8425" i="2" s="1"/>
  <c r="E8512" i="2"/>
  <c r="H8512" i="2" s="1"/>
  <c r="E8599" i="2"/>
  <c r="H8599" i="2" s="1"/>
  <c r="E8681" i="2"/>
  <c r="H8681" i="2" s="1"/>
  <c r="E8768" i="2"/>
  <c r="H8768" i="2" s="1"/>
  <c r="E8855" i="2"/>
  <c r="H8855" i="2" s="1"/>
  <c r="E8937" i="2"/>
  <c r="H8937" i="2" s="1"/>
  <c r="E9024" i="2"/>
  <c r="H9024" i="2" s="1"/>
  <c r="E9111" i="2"/>
  <c r="H9111" i="2" s="1"/>
  <c r="E9193" i="2"/>
  <c r="H9193" i="2" s="1"/>
  <c r="E9280" i="2"/>
  <c r="H9280" i="2" s="1"/>
  <c r="E9367" i="2"/>
  <c r="H9367" i="2" s="1"/>
  <c r="E9449" i="2"/>
  <c r="H9449" i="2" s="1"/>
  <c r="E9536" i="2"/>
  <c r="H9536" i="2" s="1"/>
  <c r="E9623" i="2"/>
  <c r="H9623" i="2" s="1"/>
  <c r="E6599" i="2"/>
  <c r="H6599" i="2" s="1"/>
  <c r="E7415" i="2"/>
  <c r="H7415" i="2" s="1"/>
  <c r="E8091" i="2"/>
  <c r="H8091" i="2" s="1"/>
  <c r="E8269" i="2"/>
  <c r="H8269" i="2" s="1"/>
  <c r="E8436" i="2"/>
  <c r="H8436" i="2" s="1"/>
  <c r="E8603" i="2"/>
  <c r="H8603" i="2" s="1"/>
  <c r="E8781" i="2"/>
  <c r="H8781" i="2" s="1"/>
  <c r="E8948" i="2"/>
  <c r="H8948" i="2" s="1"/>
  <c r="E9115" i="2"/>
  <c r="H9115" i="2" s="1"/>
  <c r="E9293" i="2"/>
  <c r="H9293" i="2" s="1"/>
  <c r="E9429" i="2"/>
  <c r="H9429" i="2" s="1"/>
  <c r="E9524" i="2"/>
  <c r="H9524" i="2" s="1"/>
  <c r="E9648" i="2"/>
  <c r="H9648" i="2" s="1"/>
  <c r="E9735" i="2"/>
  <c r="H9735" i="2" s="1"/>
  <c r="E9817" i="2"/>
  <c r="H9817" i="2" s="1"/>
  <c r="E9904" i="2"/>
  <c r="H9904" i="2" s="1"/>
  <c r="E9991" i="2"/>
  <c r="H9991" i="2" s="1"/>
  <c r="E9397" i="2"/>
  <c r="H9397" i="2" s="1"/>
  <c r="E9688" i="2"/>
  <c r="H9688" i="2" s="1"/>
  <c r="E9919" i="2"/>
  <c r="H9919" i="2" s="1"/>
  <c r="E7056" i="2"/>
  <c r="H7056" i="2" s="1"/>
  <c r="E8193" i="2"/>
  <c r="H8193" i="2" s="1"/>
  <c r="E8687" i="2"/>
  <c r="H8687" i="2" s="1"/>
  <c r="E9121" i="2"/>
  <c r="H9121" i="2" s="1"/>
  <c r="E9459" i="2"/>
  <c r="H9459" i="2" s="1"/>
  <c r="E9756" i="2"/>
  <c r="H9756" i="2" s="1"/>
  <c r="E9925" i="2"/>
  <c r="H9925" i="2" s="1"/>
  <c r="E6521" i="2"/>
  <c r="H6521" i="2" s="1"/>
  <c r="E7447" i="2"/>
  <c r="H7447" i="2" s="1"/>
  <c r="E8067" i="2"/>
  <c r="H8067" i="2" s="1"/>
  <c r="E8248" i="2"/>
  <c r="H8248" i="2" s="1"/>
  <c r="E8415" i="2"/>
  <c r="H8415" i="2" s="1"/>
  <c r="E8593" i="2"/>
  <c r="H8593" i="2" s="1"/>
  <c r="E8760" i="2"/>
  <c r="H8760" i="2" s="1"/>
  <c r="E8927" i="2"/>
  <c r="H8927" i="2" s="1"/>
  <c r="E9105" i="2"/>
  <c r="H9105" i="2" s="1"/>
  <c r="E9272" i="2"/>
  <c r="H9272" i="2" s="1"/>
  <c r="E9425" i="2"/>
  <c r="H9425" i="2" s="1"/>
  <c r="E9541" i="2"/>
  <c r="H9541" i="2" s="1"/>
  <c r="E9636" i="2"/>
  <c r="H9636" i="2" s="1"/>
  <c r="E9723" i="2"/>
  <c r="H9723" i="2" s="1"/>
  <c r="E9805" i="2"/>
  <c r="H9805" i="2" s="1"/>
  <c r="E9892" i="2"/>
  <c r="H9892" i="2" s="1"/>
  <c r="E9979" i="2"/>
  <c r="H9979" i="2" s="1"/>
  <c r="E9220" i="2"/>
  <c r="H9220" i="2" s="1"/>
  <c r="E9435" i="2"/>
  <c r="H9435" i="2" s="1"/>
  <c r="E9713" i="2"/>
  <c r="H9713" i="2" s="1"/>
  <c r="E9887" i="2"/>
  <c r="H9887" i="2" s="1"/>
  <c r="E6393" i="2"/>
  <c r="H6393" i="2" s="1"/>
  <c r="E8168" i="2"/>
  <c r="H8168" i="2" s="1"/>
  <c r="E8520" i="2"/>
  <c r="H8520" i="2" s="1"/>
  <c r="E8911" i="2"/>
  <c r="H8911" i="2" s="1"/>
  <c r="E9185" i="2"/>
  <c r="H9185" i="2" s="1"/>
  <c r="E9540" i="2"/>
  <c r="H9540" i="2" s="1"/>
  <c r="E9740" i="2"/>
  <c r="H9740" i="2" s="1"/>
  <c r="E9948" i="2"/>
  <c r="H9948" i="2" s="1"/>
  <c r="E6528" i="2"/>
  <c r="H6528" i="2" s="1"/>
  <c r="E7408" i="2"/>
  <c r="H7408" i="2" s="1"/>
  <c r="E8048" i="2"/>
  <c r="H8048" i="2" s="1"/>
  <c r="E8228" i="2"/>
  <c r="H8228" i="2" s="1"/>
  <c r="E8395" i="2"/>
  <c r="H8395" i="2" s="1"/>
  <c r="E8573" i="2"/>
  <c r="H8573" i="2" s="1"/>
  <c r="E8740" i="2"/>
  <c r="H8740" i="2" s="1"/>
  <c r="E8907" i="2"/>
  <c r="H8907" i="2" s="1"/>
  <c r="E9340" i="2"/>
  <c r="H9340" i="2" s="1"/>
  <c r="E9912" i="2"/>
  <c r="H9912" i="2" s="1"/>
  <c r="E8680" i="2"/>
  <c r="H8680" i="2" s="1"/>
  <c r="E9580" i="2"/>
  <c r="H9580" i="2" s="1"/>
  <c r="E526" i="2"/>
  <c r="H526" i="2" s="1"/>
  <c r="E1756" i="2"/>
  <c r="H1756" i="2" s="1"/>
  <c r="E1647" i="2"/>
  <c r="H1647" i="2" s="1"/>
  <c r="E1829" i="2"/>
  <c r="H1829" i="2" s="1"/>
  <c r="E3463" i="2"/>
  <c r="H3463" i="2" s="1"/>
  <c r="E5191" i="2"/>
  <c r="H5191" i="2" s="1"/>
  <c r="E2114" i="2"/>
  <c r="H2114" i="2" s="1"/>
  <c r="E3570" i="2"/>
  <c r="H3570" i="2" s="1"/>
  <c r="E3861" i="2"/>
  <c r="H3861" i="2" s="1"/>
  <c r="E4786" i="2"/>
  <c r="H4786" i="2" s="1"/>
  <c r="E4458" i="2"/>
  <c r="H4458" i="2" s="1"/>
  <c r="E5970" i="2"/>
  <c r="H5970" i="2" s="1"/>
  <c r="E6994" i="2"/>
  <c r="H6994" i="2" s="1"/>
  <c r="E7506" i="2"/>
  <c r="H7506" i="2" s="1"/>
  <c r="E8530" i="2"/>
  <c r="H8530" i="2" s="1"/>
  <c r="E9042" i="2"/>
  <c r="H9042" i="2" s="1"/>
  <c r="E9546" i="2"/>
  <c r="H9546" i="2" s="1"/>
  <c r="E9674" i="2"/>
  <c r="H9674" i="2" s="1"/>
  <c r="E9802" i="2"/>
  <c r="H9802" i="2" s="1"/>
  <c r="E3332" i="2"/>
  <c r="H3332" i="2" s="1"/>
  <c r="E3816" i="2"/>
  <c r="H3816" i="2" s="1"/>
  <c r="E4316" i="2"/>
  <c r="H4316" i="2" s="1"/>
  <c r="E4532" i="2"/>
  <c r="H4532" i="2" s="1"/>
  <c r="E5006" i="2"/>
  <c r="H5006" i="2" s="1"/>
  <c r="E5216" i="2"/>
  <c r="H5216" i="2" s="1"/>
  <c r="E5385" i="2"/>
  <c r="H5385" i="2" s="1"/>
  <c r="E5893" i="2"/>
  <c r="H5893" i="2" s="1"/>
  <c r="E2443" i="2"/>
  <c r="H2443" i="2" s="1"/>
  <c r="E2702" i="2"/>
  <c r="H2702" i="2" s="1"/>
  <c r="E4172" i="2"/>
  <c r="H4172" i="2" s="1"/>
  <c r="E5446" i="2"/>
  <c r="H5446" i="2" s="1"/>
  <c r="E4277" i="2"/>
  <c r="H4277" i="2" s="1"/>
  <c r="E2956" i="2"/>
  <c r="H2956" i="2" s="1"/>
  <c r="E4246" i="2"/>
  <c r="H4246" i="2" s="1"/>
  <c r="E4550" i="2"/>
  <c r="H4550" i="2" s="1"/>
  <c r="E3756" i="2"/>
  <c r="H3756" i="2" s="1"/>
  <c r="E5558" i="2"/>
  <c r="H5558" i="2" s="1"/>
  <c r="E6013" i="2"/>
  <c r="H6013" i="2" s="1"/>
  <c r="E6356" i="2"/>
  <c r="H6356" i="2" s="1"/>
  <c r="E6868" i="2"/>
  <c r="H6868" i="2" s="1"/>
  <c r="E7211" i="2"/>
  <c r="H7211" i="2" s="1"/>
  <c r="E7723" i="2"/>
  <c r="H7723" i="2" s="1"/>
  <c r="E8061" i="2"/>
  <c r="H8061" i="2" s="1"/>
  <c r="E6056" i="2"/>
  <c r="H6056" i="2" s="1"/>
  <c r="E6568" i="2"/>
  <c r="H6568" i="2" s="1"/>
  <c r="E6911" i="2"/>
  <c r="H6911" i="2" s="1"/>
  <c r="E7423" i="2"/>
  <c r="H7423" i="2" s="1"/>
  <c r="E7761" i="2"/>
  <c r="H7761" i="2" s="1"/>
  <c r="E7967" i="2"/>
  <c r="H7967" i="2" s="1"/>
  <c r="E5633" i="2"/>
  <c r="H5633" i="2" s="1"/>
  <c r="E6035" i="2"/>
  <c r="H6035" i="2" s="1"/>
  <c r="E6204" i="2"/>
  <c r="H6204" i="2" s="1"/>
  <c r="E6373" i="2"/>
  <c r="H6373" i="2" s="1"/>
  <c r="E6629" i="2"/>
  <c r="H6629" i="2" s="1"/>
  <c r="E6803" i="2"/>
  <c r="H6803" i="2" s="1"/>
  <c r="E6217" i="2"/>
  <c r="H6217" i="2" s="1"/>
  <c r="E6871" i="2"/>
  <c r="H6871" i="2" s="1"/>
  <c r="E7427" i="2"/>
  <c r="H7427" i="2" s="1"/>
  <c r="E7772" i="2"/>
  <c r="H7772" i="2" s="1"/>
  <c r="E5798" i="2"/>
  <c r="H5798" i="2" s="1"/>
  <c r="E6951" i="2"/>
  <c r="H6951" i="2" s="1"/>
  <c r="E7296" i="2"/>
  <c r="H7296" i="2" s="1"/>
  <c r="E7808" i="2"/>
  <c r="H7808" i="2" s="1"/>
  <c r="E8117" i="2"/>
  <c r="H8117" i="2" s="1"/>
  <c r="E8291" i="2"/>
  <c r="H8291" i="2" s="1"/>
  <c r="E8547" i="2"/>
  <c r="H8547" i="2" s="1"/>
  <c r="E8716" i="2"/>
  <c r="H8716" i="2" s="1"/>
  <c r="E8972" i="2"/>
  <c r="H8972" i="2" s="1"/>
  <c r="E9141" i="2"/>
  <c r="H9141" i="2" s="1"/>
  <c r="E9315" i="2"/>
  <c r="H9315" i="2" s="1"/>
  <c r="E6761" i="2"/>
  <c r="H6761" i="2" s="1"/>
  <c r="E7205" i="2"/>
  <c r="H7205" i="2" s="1"/>
  <c r="E7717" i="2"/>
  <c r="H7717" i="2" s="1"/>
  <c r="E8051" i="2"/>
  <c r="H8051" i="2" s="1"/>
  <c r="E8247" i="2"/>
  <c r="H8247" i="2" s="1"/>
  <c r="E8503" i="2"/>
  <c r="H8503" i="2" s="1"/>
  <c r="E8672" i="2"/>
  <c r="H8672" i="2" s="1"/>
  <c r="E8841" i="2"/>
  <c r="H8841" i="2" s="1"/>
  <c r="E9097" i="2"/>
  <c r="H9097" i="2" s="1"/>
  <c r="E9271" i="2"/>
  <c r="H9271" i="2" s="1"/>
  <c r="E9527" i="2"/>
  <c r="H9527" i="2" s="1"/>
  <c r="E6400" i="2"/>
  <c r="H6400" i="2" s="1"/>
  <c r="E8073" i="2"/>
  <c r="H8073" i="2" s="1"/>
  <c r="E8589" i="2"/>
  <c r="H8589" i="2" s="1"/>
  <c r="E8923" i="2"/>
  <c r="H8923" i="2" s="1"/>
  <c r="E9396" i="2"/>
  <c r="H9396" i="2" s="1"/>
  <c r="E9635" i="2"/>
  <c r="H9635" i="2" s="1"/>
  <c r="E9895" i="2"/>
  <c r="H9895" i="2" s="1"/>
  <c r="E9333" i="2"/>
  <c r="H9333" i="2" s="1"/>
  <c r="E6905" i="2"/>
  <c r="H6905" i="2" s="1"/>
  <c r="E8552" i="2"/>
  <c r="H8552" i="2" s="1"/>
  <c r="E9445" i="2"/>
  <c r="H9445" i="2" s="1"/>
  <c r="E9909" i="2"/>
  <c r="H9909" i="2" s="1"/>
  <c r="E7376" i="2"/>
  <c r="H7376" i="2" s="1"/>
  <c r="E8223" i="2"/>
  <c r="H8223" i="2" s="1"/>
  <c r="E8735" i="2"/>
  <c r="H8735" i="2" s="1"/>
  <c r="E9080" i="2"/>
  <c r="H9080" i="2" s="1"/>
  <c r="E9413" i="2"/>
  <c r="H9413" i="2" s="1"/>
  <c r="E9709" i="2"/>
  <c r="H9709" i="2" s="1"/>
  <c r="E9883" i="2"/>
  <c r="H9883" i="2" s="1"/>
  <c r="E9421" i="2"/>
  <c r="H9421" i="2" s="1"/>
  <c r="E6137" i="2"/>
  <c r="H6137" i="2" s="1"/>
  <c r="E8495" i="2"/>
  <c r="H8495" i="2" s="1"/>
  <c r="E231" i="2"/>
  <c r="H231" i="2" s="1"/>
  <c r="E540" i="2"/>
  <c r="H540" i="2" s="1"/>
  <c r="E908" i="2"/>
  <c r="H908" i="2" s="1"/>
  <c r="E1106" i="2"/>
  <c r="H1106" i="2" s="1"/>
  <c r="E1018" i="2"/>
  <c r="H1018" i="2" s="1"/>
  <c r="E2268" i="2"/>
  <c r="H2268" i="2" s="1"/>
  <c r="E1387" i="2"/>
  <c r="H1387" i="2" s="1"/>
  <c r="E2342" i="2"/>
  <c r="H2342" i="2" s="1"/>
  <c r="E2083" i="2"/>
  <c r="H2083" i="2" s="1"/>
  <c r="E2951" i="2"/>
  <c r="H2951" i="2" s="1"/>
  <c r="E3975" i="2"/>
  <c r="H3975" i="2" s="1"/>
  <c r="E4935" i="2"/>
  <c r="H4935" i="2" s="1"/>
  <c r="E5447" i="2"/>
  <c r="H5447" i="2" s="1"/>
  <c r="E1219" i="2"/>
  <c r="H1219" i="2" s="1"/>
  <c r="E2711" i="2"/>
  <c r="H2711" i="2" s="1"/>
  <c r="E3314" i="2"/>
  <c r="H3314" i="2" s="1"/>
  <c r="E1535" i="2"/>
  <c r="H1535" i="2" s="1"/>
  <c r="E3397" i="2"/>
  <c r="H3397" i="2" s="1"/>
  <c r="E2577" i="2"/>
  <c r="H2577" i="2" s="1"/>
  <c r="E3760" i="2"/>
  <c r="H3760" i="2" s="1"/>
  <c r="E4448" i="2"/>
  <c r="H4448" i="2" s="1"/>
  <c r="E5129" i="2"/>
  <c r="H5129" i="2" s="1"/>
  <c r="E4005" i="2"/>
  <c r="H4005" i="2" s="1"/>
  <c r="E4908" i="2"/>
  <c r="H4908" i="2" s="1"/>
  <c r="E5653" i="2"/>
  <c r="H5653" i="2" s="1"/>
  <c r="E6226" i="2"/>
  <c r="H6226" i="2" s="1"/>
  <c r="E6738" i="2"/>
  <c r="H6738" i="2" s="1"/>
  <c r="E7250" i="2"/>
  <c r="H7250" i="2" s="1"/>
  <c r="E7762" i="2"/>
  <c r="H7762" i="2" s="1"/>
  <c r="E8274" i="2"/>
  <c r="H8274" i="2" s="1"/>
  <c r="E8786" i="2"/>
  <c r="H8786" i="2" s="1"/>
  <c r="E9298" i="2"/>
  <c r="H9298" i="2" s="1"/>
  <c r="E9482" i="2"/>
  <c r="H9482" i="2" s="1"/>
  <c r="E9610" i="2"/>
  <c r="H9610" i="2" s="1"/>
  <c r="E9738" i="2"/>
  <c r="H9738" i="2" s="1"/>
  <c r="E9866" i="2"/>
  <c r="H9866" i="2" s="1"/>
  <c r="E9994" i="2"/>
  <c r="H9994" i="2" s="1"/>
  <c r="E3588" i="2"/>
  <c r="H3588" i="2" s="1"/>
  <c r="E3982" i="2"/>
  <c r="H3982" i="2" s="1"/>
  <c r="E4198" i="2"/>
  <c r="H4198" i="2" s="1"/>
  <c r="E4437" i="2"/>
  <c r="H4437" i="2" s="1"/>
  <c r="E4648" i="2"/>
  <c r="H4648" i="2" s="1"/>
  <c r="E4890" i="2"/>
  <c r="H4890" i="2" s="1"/>
  <c r="E5101" i="2"/>
  <c r="H5101" i="2" s="1"/>
  <c r="E5298" i="2"/>
  <c r="H5298" i="2" s="1"/>
  <c r="E5472" i="2"/>
  <c r="H5472" i="2" s="1"/>
  <c r="E5641" i="2"/>
  <c r="H5641" i="2" s="1"/>
  <c r="E5810" i="2"/>
  <c r="H5810" i="2" s="1"/>
  <c r="E1746" i="2"/>
  <c r="H1746" i="2" s="1"/>
  <c r="E2897" i="2"/>
  <c r="H2897" i="2" s="1"/>
  <c r="E2993" i="2"/>
  <c r="H2993" i="2" s="1"/>
  <c r="E1485" i="2"/>
  <c r="H1485" i="2" s="1"/>
  <c r="E2873" i="2"/>
  <c r="H2873" i="2" s="1"/>
  <c r="E3926" i="2"/>
  <c r="H3926" i="2" s="1"/>
  <c r="E4381" i="2"/>
  <c r="H4381" i="2" s="1"/>
  <c r="E4836" i="2"/>
  <c r="H4836" i="2" s="1"/>
  <c r="E5268" i="2"/>
  <c r="H5268" i="2" s="1"/>
  <c r="E3260" i="2"/>
  <c r="H3260" i="2" s="1"/>
  <c r="E4040" i="2"/>
  <c r="H4040" i="2" s="1"/>
  <c r="E4486" i="2"/>
  <c r="H4486" i="2" s="1"/>
  <c r="E4941" i="2"/>
  <c r="H4941" i="2" s="1"/>
  <c r="E5354" i="2"/>
  <c r="H5354" i="2" s="1"/>
  <c r="E3553" i="2"/>
  <c r="H3553" i="2" s="1"/>
  <c r="E4170" i="2"/>
  <c r="H4170" i="2" s="1"/>
  <c r="E4701" i="2"/>
  <c r="H4701" i="2" s="1"/>
  <c r="E4104" i="2"/>
  <c r="H4104" i="2" s="1"/>
  <c r="E5005" i="2"/>
  <c r="H5005" i="2" s="1"/>
  <c r="E5610" i="2"/>
  <c r="H5610" i="2" s="1"/>
  <c r="E5928" i="2"/>
  <c r="H5928" i="2" s="1"/>
  <c r="E4364" i="2"/>
  <c r="H4364" i="2" s="1"/>
  <c r="E5252" i="2"/>
  <c r="H5252" i="2" s="1"/>
  <c r="E5725" i="2"/>
  <c r="H5725" i="2" s="1"/>
  <c r="E3962" i="2"/>
  <c r="H3962" i="2" s="1"/>
  <c r="E5850" i="2"/>
  <c r="H5850" i="2" s="1"/>
  <c r="E6100" i="2"/>
  <c r="H6100" i="2" s="1"/>
  <c r="E6269" i="2"/>
  <c r="H6269" i="2" s="1"/>
  <c r="E6443" i="2"/>
  <c r="H6443" i="2" s="1"/>
  <c r="E6612" i="2"/>
  <c r="H6612" i="2" s="1"/>
  <c r="E6781" i="2"/>
  <c r="H6781" i="2" s="1"/>
  <c r="E6955" i="2"/>
  <c r="H6955" i="2" s="1"/>
  <c r="E7124" i="2"/>
  <c r="H7124" i="2" s="1"/>
  <c r="E7293" i="2"/>
  <c r="H7293" i="2" s="1"/>
  <c r="E7467" i="2"/>
  <c r="H7467" i="2" s="1"/>
  <c r="E7636" i="2"/>
  <c r="H7636" i="2" s="1"/>
  <c r="E7805" i="2"/>
  <c r="H7805" i="2" s="1"/>
  <c r="E7979" i="2"/>
  <c r="H7979" i="2" s="1"/>
  <c r="E5224" i="2"/>
  <c r="H5224" i="2" s="1"/>
  <c r="E5977" i="2"/>
  <c r="H5977" i="2" s="1"/>
  <c r="E6143" i="2"/>
  <c r="H6143" i="2" s="1"/>
  <c r="E6312" i="2"/>
  <c r="H6312" i="2" s="1"/>
  <c r="E6481" i="2"/>
  <c r="H6481" i="2" s="1"/>
  <c r="E6655" i="2"/>
  <c r="H6655" i="2" s="1"/>
  <c r="E6824" i="2"/>
  <c r="H6824" i="2" s="1"/>
  <c r="E6993" i="2"/>
  <c r="H6993" i="2" s="1"/>
  <c r="E7167" i="2"/>
  <c r="H7167" i="2" s="1"/>
  <c r="E7336" i="2"/>
  <c r="H7336" i="2" s="1"/>
  <c r="E7505" i="2"/>
  <c r="H7505" i="2" s="1"/>
  <c r="E7679" i="2"/>
  <c r="H7679" i="2" s="1"/>
  <c r="E7839" i="2"/>
  <c r="H7839" i="2" s="1"/>
  <c r="E7921" i="2"/>
  <c r="H7921" i="2" s="1"/>
  <c r="E8008" i="2"/>
  <c r="H8008" i="2" s="1"/>
  <c r="E3340" i="2"/>
  <c r="H3340" i="2" s="1"/>
  <c r="E5473" i="2"/>
  <c r="H5473" i="2" s="1"/>
  <c r="E5818" i="2"/>
  <c r="H5818" i="2" s="1"/>
  <c r="E5989" i="2"/>
  <c r="H5989" i="2" s="1"/>
  <c r="E6076" i="2"/>
  <c r="H6076" i="2" s="1"/>
  <c r="E6163" i="2"/>
  <c r="H6163" i="2" s="1"/>
  <c r="E6245" i="2"/>
  <c r="H6245" i="2" s="1"/>
  <c r="E6332" i="2"/>
  <c r="H6332" i="2" s="1"/>
  <c r="E6419" i="2"/>
  <c r="H6419" i="2" s="1"/>
  <c r="E6501" i="2"/>
  <c r="H6501" i="2" s="1"/>
  <c r="E6588" i="2"/>
  <c r="H6588" i="2" s="1"/>
  <c r="E6675" i="2"/>
  <c r="H6675" i="2" s="1"/>
  <c r="E6757" i="2"/>
  <c r="H6757" i="2" s="1"/>
  <c r="E6844" i="2"/>
  <c r="H6844" i="2" s="1"/>
  <c r="E6931" i="2"/>
  <c r="H6931" i="2" s="1"/>
  <c r="E6032" i="2"/>
  <c r="H6032" i="2" s="1"/>
  <c r="E6359" i="2"/>
  <c r="H6359" i="2" s="1"/>
  <c r="E6729" i="2"/>
  <c r="H6729" i="2" s="1"/>
  <c r="E7004" i="2"/>
  <c r="H7004" i="2" s="1"/>
  <c r="E7171" i="2"/>
  <c r="H7171" i="2" s="1"/>
  <c r="E7349" i="2"/>
  <c r="H7349" i="2" s="1"/>
  <c r="E7516" i="2"/>
  <c r="H7516" i="2" s="1"/>
  <c r="E7683" i="2"/>
  <c r="H7683" i="2" s="1"/>
  <c r="E7861" i="2"/>
  <c r="H7861" i="2" s="1"/>
  <c r="E8028" i="2"/>
  <c r="H8028" i="2" s="1"/>
  <c r="E6112" i="2"/>
  <c r="H6112" i="2" s="1"/>
  <c r="E6439" i="2"/>
  <c r="H6439" i="2" s="1"/>
  <c r="E6809" i="2"/>
  <c r="H6809" i="2" s="1"/>
  <c r="E7040" i="2"/>
  <c r="H7040" i="2" s="1"/>
  <c r="E7207" i="2"/>
  <c r="H7207" i="2" s="1"/>
  <c r="E7385" i="2"/>
  <c r="H7385" i="2" s="1"/>
  <c r="E7552" i="2"/>
  <c r="H7552" i="2" s="1"/>
  <c r="E7719" i="2"/>
  <c r="H7719" i="2" s="1"/>
  <c r="E7897" i="2"/>
  <c r="H7897" i="2" s="1"/>
  <c r="E8064" i="2"/>
  <c r="H8064" i="2" s="1"/>
  <c r="E8163" i="2"/>
  <c r="H8163" i="2" s="1"/>
  <c r="E8245" i="2"/>
  <c r="H8245" i="2" s="1"/>
  <c r="E8332" i="2"/>
  <c r="H8332" i="2" s="1"/>
  <c r="E8419" i="2"/>
  <c r="H8419" i="2" s="1"/>
  <c r="E8501" i="2"/>
  <c r="H8501" i="2" s="1"/>
  <c r="E8588" i="2"/>
  <c r="H8588" i="2" s="1"/>
  <c r="E8675" i="2"/>
  <c r="H8675" i="2" s="1"/>
  <c r="E8757" i="2"/>
  <c r="H8757" i="2" s="1"/>
  <c r="E8844" i="2"/>
  <c r="H8844" i="2" s="1"/>
  <c r="E8931" i="2"/>
  <c r="H8931" i="2" s="1"/>
  <c r="E9013" i="2"/>
  <c r="H9013" i="2" s="1"/>
  <c r="E9100" i="2"/>
  <c r="H9100" i="2" s="1"/>
  <c r="E9187" i="2"/>
  <c r="H9187" i="2" s="1"/>
  <c r="E9269" i="2"/>
  <c r="H9269" i="2" s="1"/>
  <c r="E5748" i="2"/>
  <c r="H5748" i="2" s="1"/>
  <c r="E6249" i="2"/>
  <c r="H6249" i="2" s="1"/>
  <c r="E6576" i="2"/>
  <c r="H6576" i="2" s="1"/>
  <c r="E6903" i="2"/>
  <c r="H6903" i="2" s="1"/>
  <c r="E7116" i="2"/>
  <c r="H7116" i="2" s="1"/>
  <c r="E7283" i="2"/>
  <c r="H7283" i="2" s="1"/>
  <c r="E7461" i="2"/>
  <c r="H7461" i="2" s="1"/>
  <c r="E7628" i="2"/>
  <c r="H7628" i="2" s="1"/>
  <c r="E7795" i="2"/>
  <c r="H7795" i="2" s="1"/>
  <c r="E7973" i="2"/>
  <c r="H7973" i="2" s="1"/>
  <c r="E8119" i="2"/>
  <c r="H8119" i="2" s="1"/>
  <c r="E8201" i="2"/>
  <c r="H8201" i="2" s="1"/>
  <c r="E8288" i="2"/>
  <c r="H8288" i="2" s="1"/>
  <c r="E8375" i="2"/>
  <c r="H8375" i="2" s="1"/>
  <c r="E8457" i="2"/>
  <c r="H8457" i="2" s="1"/>
  <c r="E8544" i="2"/>
  <c r="H8544" i="2" s="1"/>
  <c r="E8631" i="2"/>
  <c r="H8631" i="2" s="1"/>
  <c r="E8713" i="2"/>
  <c r="H8713" i="2" s="1"/>
  <c r="E8800" i="2"/>
  <c r="H8800" i="2" s="1"/>
  <c r="E8887" i="2"/>
  <c r="H8887" i="2" s="1"/>
  <c r="E8969" i="2"/>
  <c r="H8969" i="2" s="1"/>
  <c r="E9056" i="2"/>
  <c r="H9056" i="2" s="1"/>
  <c r="E9143" i="2"/>
  <c r="H9143" i="2" s="1"/>
  <c r="E9225" i="2"/>
  <c r="H9225" i="2" s="1"/>
  <c r="E9312" i="2"/>
  <c r="H9312" i="2" s="1"/>
  <c r="E9399" i="2"/>
  <c r="H9399" i="2" s="1"/>
  <c r="E9481" i="2"/>
  <c r="H9481" i="2" s="1"/>
  <c r="E9568" i="2"/>
  <c r="H9568" i="2" s="1"/>
  <c r="E5462" i="2"/>
  <c r="H5462" i="2" s="1"/>
  <c r="E7017" i="2"/>
  <c r="H7017" i="2" s="1"/>
  <c r="E7671" i="2"/>
  <c r="H7671" i="2" s="1"/>
  <c r="E8155" i="2"/>
  <c r="H8155" i="2" s="1"/>
  <c r="E8333" i="2"/>
  <c r="H8333" i="2" s="1"/>
  <c r="E8500" i="2"/>
  <c r="H8500" i="2" s="1"/>
  <c r="E8667" i="2"/>
  <c r="H8667" i="2" s="1"/>
  <c r="E8845" i="2"/>
  <c r="H8845" i="2" s="1"/>
  <c r="E9012" i="2"/>
  <c r="H9012" i="2" s="1"/>
  <c r="E9179" i="2"/>
  <c r="H9179" i="2" s="1"/>
  <c r="E9339" i="2"/>
  <c r="H9339" i="2" s="1"/>
  <c r="E9455" i="2"/>
  <c r="H9455" i="2" s="1"/>
  <c r="E9576" i="2"/>
  <c r="H9576" i="2" s="1"/>
  <c r="E9680" i="2"/>
  <c r="H9680" i="2" s="1"/>
  <c r="E9767" i="2"/>
  <c r="H9767" i="2" s="1"/>
  <c r="E9849" i="2"/>
  <c r="H9849" i="2" s="1"/>
  <c r="E9936" i="2"/>
  <c r="H9936" i="2" s="1"/>
  <c r="E9092" i="2"/>
  <c r="H9092" i="2" s="1"/>
  <c r="E9537" i="2"/>
  <c r="H9537" i="2" s="1"/>
  <c r="E9777" i="2"/>
  <c r="H9777" i="2" s="1"/>
  <c r="E9999" i="2"/>
  <c r="H9999" i="2" s="1"/>
  <c r="E7625" i="2"/>
  <c r="H7625" i="2" s="1"/>
  <c r="E8289" i="2"/>
  <c r="H8289" i="2" s="1"/>
  <c r="E8801" i="2"/>
  <c r="H8801" i="2" s="1"/>
  <c r="E9288" i="2"/>
  <c r="H9288" i="2" s="1"/>
  <c r="E9533" i="2"/>
  <c r="H9533" i="2" s="1"/>
  <c r="E9843" i="2"/>
  <c r="H9843" i="2" s="1"/>
  <c r="E10003" i="2"/>
  <c r="H10003" i="2" s="1"/>
  <c r="E7049" i="2"/>
  <c r="H7049" i="2" s="1"/>
  <c r="E7703" i="2"/>
  <c r="H7703" i="2" s="1"/>
  <c r="E8145" i="2"/>
  <c r="H8145" i="2" s="1"/>
  <c r="E8312" i="2"/>
  <c r="H8312" i="2" s="1"/>
  <c r="E8479" i="2"/>
  <c r="H8479" i="2" s="1"/>
  <c r="E8657" i="2"/>
  <c r="H8657" i="2" s="1"/>
  <c r="E8824" i="2"/>
  <c r="H8824" i="2" s="1"/>
  <c r="E8991" i="2"/>
  <c r="H8991" i="2" s="1"/>
  <c r="E9169" i="2"/>
  <c r="H9169" i="2" s="1"/>
  <c r="E9356" i="2"/>
  <c r="H9356" i="2" s="1"/>
  <c r="E9451" i="2"/>
  <c r="H9451" i="2" s="1"/>
  <c r="E9567" i="2"/>
  <c r="H9567" i="2" s="1"/>
  <c r="E9668" i="2"/>
  <c r="H9668" i="2" s="1"/>
  <c r="E9755" i="2"/>
  <c r="H9755" i="2" s="1"/>
  <c r="E9837" i="2"/>
  <c r="H9837" i="2" s="1"/>
  <c r="E9924" i="2"/>
  <c r="H9924" i="2" s="1"/>
  <c r="E10011" i="2"/>
  <c r="H10011" i="2" s="1"/>
  <c r="E9345" i="2"/>
  <c r="H9345" i="2" s="1"/>
  <c r="E9596" i="2"/>
  <c r="H9596" i="2" s="1"/>
  <c r="E9761" i="2"/>
  <c r="H9761" i="2" s="1"/>
  <c r="E9953" i="2"/>
  <c r="H9953" i="2" s="1"/>
  <c r="E7312" i="2"/>
  <c r="H7312" i="2" s="1"/>
  <c r="E8367" i="2"/>
  <c r="H8367" i="2" s="1"/>
  <c r="E8623" i="2"/>
  <c r="H8623" i="2" s="1"/>
  <c r="E9032" i="2"/>
  <c r="H9032" i="2" s="1"/>
  <c r="E9331" i="2"/>
  <c r="H9331" i="2" s="1"/>
  <c r="E9599" i="2"/>
  <c r="H9599" i="2" s="1"/>
  <c r="E9811" i="2"/>
  <c r="H9811" i="2" s="1"/>
  <c r="E4270" i="2"/>
  <c r="H4270" i="2" s="1"/>
  <c r="E6967" i="2"/>
  <c r="H6967" i="2" s="1"/>
  <c r="E7664" i="2"/>
  <c r="H7664" i="2" s="1"/>
  <c r="E8125" i="2"/>
  <c r="H8125" i="2" s="1"/>
  <c r="E8292" i="2"/>
  <c r="H8292" i="2" s="1"/>
  <c r="E8459" i="2"/>
  <c r="H8459" i="2" s="1"/>
  <c r="E8637" i="2"/>
  <c r="H8637" i="2" s="1"/>
  <c r="E8804" i="2"/>
  <c r="H8804" i="2" s="1"/>
  <c r="E8971" i="2"/>
  <c r="H8971" i="2" s="1"/>
  <c r="E9532" i="2"/>
  <c r="H9532" i="2" s="1"/>
  <c r="E7255" i="2"/>
  <c r="H7255" i="2" s="1"/>
  <c r="E9071" i="2"/>
  <c r="H9071" i="2" s="1"/>
  <c r="E9763" i="2"/>
  <c r="H9763" i="2" s="1"/>
  <c r="E368" i="2"/>
  <c r="H368" i="2" s="1"/>
  <c r="E1640" i="2"/>
  <c r="H1640" i="2" s="1"/>
  <c r="E2780" i="2"/>
  <c r="H2780" i="2" s="1"/>
  <c r="E1038" i="2"/>
  <c r="H1038" i="2" s="1"/>
  <c r="E4487" i="2"/>
  <c r="H4487" i="2" s="1"/>
  <c r="E5703" i="2"/>
  <c r="H5703" i="2" s="1"/>
  <c r="E3058" i="2"/>
  <c r="H3058" i="2" s="1"/>
  <c r="E2823" i="2"/>
  <c r="H2823" i="2" s="1"/>
  <c r="E4105" i="2"/>
  <c r="H4105" i="2" s="1"/>
  <c r="E3161" i="2"/>
  <c r="H3161" i="2" s="1"/>
  <c r="E5310" i="2"/>
  <c r="H5310" i="2" s="1"/>
  <c r="E5554" i="2"/>
  <c r="H5554" i="2" s="1"/>
  <c r="E2066" i="2"/>
  <c r="H2066" i="2" s="1"/>
  <c r="E3569" i="2"/>
  <c r="H3569" i="2" s="1"/>
  <c r="E5073" i="2"/>
  <c r="H5073" i="2" s="1"/>
  <c r="E3786" i="2"/>
  <c r="H3786" i="2" s="1"/>
  <c r="E4732" i="2"/>
  <c r="H4732" i="2" s="1"/>
  <c r="E3933" i="2"/>
  <c r="H3933" i="2" s="1"/>
  <c r="E5156" i="2"/>
  <c r="H5156" i="2" s="1"/>
  <c r="E5777" i="2"/>
  <c r="H5777" i="2" s="1"/>
  <c r="E4810" i="2"/>
  <c r="H4810" i="2" s="1"/>
  <c r="E5480" i="2"/>
  <c r="H5480" i="2" s="1"/>
  <c r="E6187" i="2"/>
  <c r="H6187" i="2" s="1"/>
  <c r="E6699" i="2"/>
  <c r="H6699" i="2" s="1"/>
  <c r="E7037" i="2"/>
  <c r="H7037" i="2" s="1"/>
  <c r="E7549" i="2"/>
  <c r="H7549" i="2" s="1"/>
  <c r="E7892" i="2"/>
  <c r="H7892" i="2" s="1"/>
  <c r="E5709" i="2"/>
  <c r="H5709" i="2" s="1"/>
  <c r="E6399" i="2"/>
  <c r="H6399" i="2" s="1"/>
  <c r="E6737" i="2"/>
  <c r="H6737" i="2" s="1"/>
  <c r="E7249" i="2"/>
  <c r="H7249" i="2" s="1"/>
  <c r="E7592" i="2"/>
  <c r="H7592" i="2" s="1"/>
  <c r="E7880" i="2"/>
  <c r="H7880" i="2" s="1"/>
  <c r="E4678" i="2"/>
  <c r="H4678" i="2" s="1"/>
  <c r="E5936" i="2"/>
  <c r="H5936" i="2" s="1"/>
  <c r="E6291" i="2"/>
  <c r="H6291" i="2" s="1"/>
  <c r="E6460" i="2"/>
  <c r="H6460" i="2" s="1"/>
  <c r="E6716" i="2"/>
  <c r="H6716" i="2" s="1"/>
  <c r="E6885" i="2"/>
  <c r="H6885" i="2" s="1"/>
  <c r="E6544" i="2"/>
  <c r="H6544" i="2" s="1"/>
  <c r="E7093" i="2"/>
  <c r="H7093" i="2" s="1"/>
  <c r="E7605" i="2"/>
  <c r="H7605" i="2" s="1"/>
  <c r="E7939" i="2"/>
  <c r="H7939" i="2" s="1"/>
  <c r="E6624" i="2"/>
  <c r="H6624" i="2" s="1"/>
  <c r="E7129" i="2"/>
  <c r="H7129" i="2" s="1"/>
  <c r="E7463" i="2"/>
  <c r="H7463" i="2" s="1"/>
  <c r="E7975" i="2"/>
  <c r="H7975" i="2" s="1"/>
  <c r="E8204" i="2"/>
  <c r="H8204" i="2" s="1"/>
  <c r="E8460" i="2"/>
  <c r="H8460" i="2" s="1"/>
  <c r="E8629" i="2"/>
  <c r="H8629" i="2" s="1"/>
  <c r="E8803" i="2"/>
  <c r="H8803" i="2" s="1"/>
  <c r="E9059" i="2"/>
  <c r="H9059" i="2" s="1"/>
  <c r="E9228" i="2"/>
  <c r="H9228" i="2" s="1"/>
  <c r="E6391" i="2"/>
  <c r="H6391" i="2" s="1"/>
  <c r="E7027" i="2"/>
  <c r="H7027" i="2" s="1"/>
  <c r="E7539" i="2"/>
  <c r="H7539" i="2" s="1"/>
  <c r="E7884" i="2"/>
  <c r="H7884" i="2" s="1"/>
  <c r="E8160" i="2"/>
  <c r="H8160" i="2" s="1"/>
  <c r="E8416" i="2"/>
  <c r="H8416" i="2" s="1"/>
  <c r="E8585" i="2"/>
  <c r="H8585" i="2" s="1"/>
  <c r="E8759" i="2"/>
  <c r="H8759" i="2" s="1"/>
  <c r="E9015" i="2"/>
  <c r="H9015" i="2" s="1"/>
  <c r="E9184" i="2"/>
  <c r="H9184" i="2" s="1"/>
  <c r="E9353" i="2"/>
  <c r="H9353" i="2" s="1"/>
  <c r="E9609" i="2"/>
  <c r="H9609" i="2" s="1"/>
  <c r="E7344" i="2"/>
  <c r="H7344" i="2" s="1"/>
  <c r="E8411" i="2"/>
  <c r="H8411" i="2" s="1"/>
  <c r="E8756" i="2"/>
  <c r="H8756" i="2" s="1"/>
  <c r="E9101" i="2"/>
  <c r="H9101" i="2" s="1"/>
  <c r="E9517" i="2"/>
  <c r="H9517" i="2" s="1"/>
  <c r="E9808" i="2"/>
  <c r="H9808" i="2" s="1"/>
  <c r="E9977" i="2"/>
  <c r="H9977" i="2" s="1"/>
  <c r="E9663" i="2"/>
  <c r="H9663" i="2" s="1"/>
  <c r="E8129" i="2"/>
  <c r="H8129" i="2" s="1"/>
  <c r="E8993" i="2"/>
  <c r="H8993" i="2" s="1"/>
  <c r="E6407" i="2"/>
  <c r="H6407" i="2" s="1"/>
  <c r="E8053" i="2"/>
  <c r="H8053" i="2" s="1"/>
  <c r="E8401" i="2"/>
  <c r="H8401" i="2" s="1"/>
  <c r="E8913" i="2"/>
  <c r="H8913" i="2" s="1"/>
  <c r="E9247" i="2"/>
  <c r="H9247" i="2" s="1"/>
  <c r="E9508" i="2"/>
  <c r="H9508" i="2" s="1"/>
  <c r="E9796" i="2"/>
  <c r="H9796" i="2" s="1"/>
  <c r="E9965" i="2"/>
  <c r="H9965" i="2" s="1"/>
  <c r="E9195" i="2"/>
  <c r="H9195" i="2" s="1"/>
  <c r="E9871" i="2"/>
  <c r="H9871" i="2" s="1"/>
  <c r="E8097" i="2"/>
  <c r="H8097" i="2" s="1"/>
  <c r="E8879" i="2"/>
  <c r="H8879" i="2" s="1"/>
  <c r="E9523" i="2"/>
  <c r="H9523" i="2" s="1"/>
  <c r="E9715" i="2"/>
  <c r="H9715" i="2" s="1"/>
  <c r="E6329" i="2"/>
  <c r="H6329" i="2" s="1"/>
  <c r="E7337" i="2"/>
  <c r="H7337" i="2" s="1"/>
  <c r="E7991" i="2"/>
  <c r="H7991" i="2" s="1"/>
  <c r="E8381" i="2"/>
  <c r="H8381" i="2" s="1"/>
  <c r="E8548" i="2"/>
  <c r="H8548" i="2" s="1"/>
  <c r="E8893" i="2"/>
  <c r="H8893" i="2" s="1"/>
  <c r="E9245" i="2"/>
  <c r="H9245" i="2" s="1"/>
  <c r="E9855" i="2"/>
  <c r="H9855" i="2" s="1"/>
  <c r="E9516" i="2"/>
  <c r="H9516" i="2" s="1"/>
  <c r="E254" i="2"/>
  <c r="H254" i="2" s="1"/>
  <c r="E813" i="2"/>
  <c r="H813" i="2" s="1"/>
  <c r="E1176" i="2"/>
  <c r="H1176" i="2" s="1"/>
  <c r="E1384" i="2"/>
  <c r="H1384" i="2" s="1"/>
  <c r="E1429" i="2"/>
  <c r="H1429" i="2" s="1"/>
  <c r="E2524" i="2"/>
  <c r="H2524" i="2" s="1"/>
  <c r="E642" i="2"/>
  <c r="H642" i="2" s="1"/>
  <c r="E2685" i="2"/>
  <c r="H2685" i="2" s="1"/>
  <c r="E2426" i="2"/>
  <c r="H2426" i="2" s="1"/>
  <c r="E3207" i="2"/>
  <c r="H3207" i="2" s="1"/>
  <c r="E4231" i="2"/>
  <c r="H4231" i="2" s="1"/>
  <c r="E4999" i="2"/>
  <c r="H4999" i="2" s="1"/>
  <c r="E5511" i="2"/>
  <c r="H5511" i="2" s="1"/>
  <c r="E1546" i="2"/>
  <c r="H1546" i="2" s="1"/>
  <c r="E2827" i="2"/>
  <c r="H2827" i="2" s="1"/>
  <c r="E3378" i="2"/>
  <c r="H3378" i="2" s="1"/>
  <c r="E1941" i="2"/>
  <c r="H1941" i="2" s="1"/>
  <c r="E3525" i="2"/>
  <c r="H3525" i="2" s="1"/>
  <c r="E2814" i="2"/>
  <c r="H2814" i="2" s="1"/>
  <c r="E3849" i="2"/>
  <c r="H3849" i="2" s="1"/>
  <c r="E4530" i="2"/>
  <c r="H4530" i="2" s="1"/>
  <c r="E1613" i="2"/>
  <c r="H1613" i="2" s="1"/>
  <c r="E4100" i="2"/>
  <c r="H4100" i="2" s="1"/>
  <c r="E5029" i="2"/>
  <c r="H5029" i="2" s="1"/>
  <c r="E5740" i="2"/>
  <c r="H5740" i="2" s="1"/>
  <c r="E6290" i="2"/>
  <c r="H6290" i="2" s="1"/>
  <c r="E6802" i="2"/>
  <c r="H6802" i="2" s="1"/>
  <c r="E7314" i="2"/>
  <c r="H7314" i="2" s="1"/>
  <c r="E7826" i="2"/>
  <c r="H7826" i="2" s="1"/>
  <c r="E8338" i="2"/>
  <c r="H8338" i="2" s="1"/>
  <c r="E8850" i="2"/>
  <c r="H8850" i="2" s="1"/>
  <c r="E9362" i="2"/>
  <c r="H9362" i="2" s="1"/>
  <c r="E9514" i="2"/>
  <c r="H9514" i="2" s="1"/>
  <c r="E9642" i="2"/>
  <c r="H9642" i="2" s="1"/>
  <c r="E9770" i="2"/>
  <c r="H9770" i="2" s="1"/>
  <c r="E9898" i="2"/>
  <c r="H9898" i="2" s="1"/>
  <c r="E3204" i="2"/>
  <c r="H3204" i="2" s="1"/>
  <c r="E3716" i="2"/>
  <c r="H3716" i="2" s="1"/>
  <c r="E4020" i="2"/>
  <c r="H4020" i="2" s="1"/>
  <c r="E4257" i="2"/>
  <c r="H4257" i="2" s="1"/>
  <c r="E4494" i="2"/>
  <c r="H4494" i="2" s="1"/>
  <c r="E4710" i="2"/>
  <c r="H4710" i="2" s="1"/>
  <c r="E4949" i="2"/>
  <c r="H4949" i="2" s="1"/>
  <c r="E5160" i="2"/>
  <c r="H5160" i="2" s="1"/>
  <c r="E5344" i="2"/>
  <c r="H5344" i="2" s="1"/>
  <c r="E5513" i="2"/>
  <c r="H5513" i="2" s="1"/>
  <c r="E5682" i="2"/>
  <c r="H5682" i="2" s="1"/>
  <c r="E5856" i="2"/>
  <c r="H5856" i="2" s="1"/>
  <c r="E2073" i="2"/>
  <c r="H2073" i="2" s="1"/>
  <c r="E3044" i="2"/>
  <c r="H3044" i="2" s="1"/>
  <c r="E961" i="2"/>
  <c r="H961" i="2" s="1"/>
  <c r="E2222" i="2"/>
  <c r="H2222" i="2" s="1"/>
  <c r="E3313" i="2"/>
  <c r="H3313" i="2" s="1"/>
  <c r="E4049" i="2"/>
  <c r="H4049" i="2" s="1"/>
  <c r="E4504" i="2"/>
  <c r="H4504" i="2" s="1"/>
  <c r="E4950" i="2"/>
  <c r="H4950" i="2" s="1"/>
  <c r="E5357" i="2"/>
  <c r="H5357" i="2" s="1"/>
  <c r="E3516" i="2"/>
  <c r="H3516" i="2" s="1"/>
  <c r="E4154" i="2"/>
  <c r="H4154" i="2" s="1"/>
  <c r="E4609" i="2"/>
  <c r="H4609" i="2" s="1"/>
  <c r="E5064" i="2"/>
  <c r="H5064" i="2" s="1"/>
  <c r="E5432" i="2"/>
  <c r="H5432" i="2" s="1"/>
  <c r="E3789" i="2"/>
  <c r="H3789" i="2" s="1"/>
  <c r="E3564" i="2"/>
  <c r="H3564" i="2" s="1"/>
  <c r="E4938" i="2"/>
  <c r="H4938" i="2" s="1"/>
  <c r="E4341" i="2"/>
  <c r="H4341" i="2" s="1"/>
  <c r="E5242" i="2"/>
  <c r="H5242" i="2" s="1"/>
  <c r="E5688" i="2"/>
  <c r="H5688" i="2" s="1"/>
  <c r="E5969" i="2"/>
  <c r="H5969" i="2" s="1"/>
  <c r="E4573" i="2"/>
  <c r="H4573" i="2" s="1"/>
  <c r="E5437" i="2"/>
  <c r="H5437" i="2" s="1"/>
  <c r="E5814" i="2"/>
  <c r="H5814" i="2" s="1"/>
  <c r="E5076" i="2"/>
  <c r="H5076" i="2" s="1"/>
  <c r="E5952" i="2"/>
  <c r="H5952" i="2" s="1"/>
  <c r="E6141" i="2"/>
  <c r="H6141" i="2" s="1"/>
  <c r="E6315" i="2"/>
  <c r="H6315" i="2" s="1"/>
  <c r="E6484" i="2"/>
  <c r="H6484" i="2" s="1"/>
  <c r="E6653" i="2"/>
  <c r="H6653" i="2" s="1"/>
  <c r="E6827" i="2"/>
  <c r="H6827" i="2" s="1"/>
  <c r="E6996" i="2"/>
  <c r="H6996" i="2" s="1"/>
  <c r="E7165" i="2"/>
  <c r="H7165" i="2" s="1"/>
  <c r="E7339" i="2"/>
  <c r="H7339" i="2" s="1"/>
  <c r="E7508" i="2"/>
  <c r="H7508" i="2" s="1"/>
  <c r="E7677" i="2"/>
  <c r="H7677" i="2" s="1"/>
  <c r="E7851" i="2"/>
  <c r="H7851" i="2" s="1"/>
  <c r="E8020" i="2"/>
  <c r="H8020" i="2" s="1"/>
  <c r="E5524" i="2"/>
  <c r="H5524" i="2" s="1"/>
  <c r="E6015" i="2"/>
  <c r="H6015" i="2" s="1"/>
  <c r="E6184" i="2"/>
  <c r="H6184" i="2" s="1"/>
  <c r="E6353" i="2"/>
  <c r="H6353" i="2" s="1"/>
  <c r="E6527" i="2"/>
  <c r="H6527" i="2" s="1"/>
  <c r="E6696" i="2"/>
  <c r="H6696" i="2" s="1"/>
  <c r="E6865" i="2"/>
  <c r="H6865" i="2" s="1"/>
  <c r="E7039" i="2"/>
  <c r="H7039" i="2" s="1"/>
  <c r="E7208" i="2"/>
  <c r="H7208" i="2" s="1"/>
  <c r="E7377" i="2"/>
  <c r="H7377" i="2" s="1"/>
  <c r="E7551" i="2"/>
  <c r="H7551" i="2" s="1"/>
  <c r="E7720" i="2"/>
  <c r="H7720" i="2" s="1"/>
  <c r="E7848" i="2"/>
  <c r="H7848" i="2" s="1"/>
  <c r="E7935" i="2"/>
  <c r="H7935" i="2" s="1"/>
  <c r="E8017" i="2"/>
  <c r="H8017" i="2" s="1"/>
  <c r="E3924" i="2"/>
  <c r="H3924" i="2" s="1"/>
  <c r="E5505" i="2"/>
  <c r="H5505" i="2" s="1"/>
  <c r="E5832" i="2"/>
  <c r="H5832" i="2" s="1"/>
  <c r="E6003" i="2"/>
  <c r="H6003" i="2" s="1"/>
  <c r="E6085" i="2"/>
  <c r="H6085" i="2" s="1"/>
  <c r="E6172" i="2"/>
  <c r="H6172" i="2" s="1"/>
  <c r="E6259" i="2"/>
  <c r="H6259" i="2" s="1"/>
  <c r="E6341" i="2"/>
  <c r="H6341" i="2" s="1"/>
  <c r="E6428" i="2"/>
  <c r="H6428" i="2" s="1"/>
  <c r="E6515" i="2"/>
  <c r="H6515" i="2" s="1"/>
  <c r="E6597" i="2"/>
  <c r="H6597" i="2" s="1"/>
  <c r="E6684" i="2"/>
  <c r="H6684" i="2" s="1"/>
  <c r="E6771" i="2"/>
  <c r="H6771" i="2" s="1"/>
  <c r="E6853" i="2"/>
  <c r="H6853" i="2" s="1"/>
  <c r="E6940" i="2"/>
  <c r="H6940" i="2" s="1"/>
  <c r="E6089" i="2"/>
  <c r="H6089" i="2" s="1"/>
  <c r="E6416" i="2"/>
  <c r="H6416" i="2" s="1"/>
  <c r="E6743" i="2"/>
  <c r="H6743" i="2" s="1"/>
  <c r="E7029" i="2"/>
  <c r="H7029" i="2" s="1"/>
  <c r="E7196" i="2"/>
  <c r="H7196" i="2" s="1"/>
  <c r="E7363" i="2"/>
  <c r="H7363" i="2" s="1"/>
  <c r="E7541" i="2"/>
  <c r="H7541" i="2" s="1"/>
  <c r="E7708" i="2"/>
  <c r="H7708" i="2" s="1"/>
  <c r="E7875" i="2"/>
  <c r="H7875" i="2" s="1"/>
  <c r="E4346" i="2"/>
  <c r="H4346" i="2" s="1"/>
  <c r="E6169" i="2"/>
  <c r="H6169" i="2" s="1"/>
  <c r="E6496" i="2"/>
  <c r="H6496" i="2" s="1"/>
  <c r="E6823" i="2"/>
  <c r="H6823" i="2" s="1"/>
  <c r="E7065" i="2"/>
  <c r="H7065" i="2" s="1"/>
  <c r="E7232" i="2"/>
  <c r="H7232" i="2" s="1"/>
  <c r="E7399" i="2"/>
  <c r="H7399" i="2" s="1"/>
  <c r="E7577" i="2"/>
  <c r="H7577" i="2" s="1"/>
  <c r="E7744" i="2"/>
  <c r="H7744" i="2" s="1"/>
  <c r="E7911" i="2"/>
  <c r="H7911" i="2" s="1"/>
  <c r="E8088" i="2"/>
  <c r="H8088" i="2" s="1"/>
  <c r="E8172" i="2"/>
  <c r="H8172" i="2" s="1"/>
  <c r="E8259" i="2"/>
  <c r="H8259" i="2" s="1"/>
  <c r="E8341" i="2"/>
  <c r="H8341" i="2" s="1"/>
  <c r="E8428" i="2"/>
  <c r="H8428" i="2" s="1"/>
  <c r="E8515" i="2"/>
  <c r="H8515" i="2" s="1"/>
  <c r="E8597" i="2"/>
  <c r="H8597" i="2" s="1"/>
  <c r="E8684" i="2"/>
  <c r="H8684" i="2" s="1"/>
  <c r="E8771" i="2"/>
  <c r="H8771" i="2" s="1"/>
  <c r="E8853" i="2"/>
  <c r="H8853" i="2" s="1"/>
  <c r="E8940" i="2"/>
  <c r="H8940" i="2" s="1"/>
  <c r="E9027" i="2"/>
  <c r="H9027" i="2" s="1"/>
  <c r="E9109" i="2"/>
  <c r="H9109" i="2" s="1"/>
  <c r="E9196" i="2"/>
  <c r="H9196" i="2" s="1"/>
  <c r="E9283" i="2"/>
  <c r="H9283" i="2" s="1"/>
  <c r="E5862" i="2"/>
  <c r="H5862" i="2" s="1"/>
  <c r="E6263" i="2"/>
  <c r="H6263" i="2" s="1"/>
  <c r="E6633" i="2"/>
  <c r="H6633" i="2" s="1"/>
  <c r="E6963" i="2"/>
  <c r="H6963" i="2" s="1"/>
  <c r="E7141" i="2"/>
  <c r="H7141" i="2" s="1"/>
  <c r="E7308" i="2"/>
  <c r="H7308" i="2" s="1"/>
  <c r="E7475" i="2"/>
  <c r="H7475" i="2" s="1"/>
  <c r="E7653" i="2"/>
  <c r="H7653" i="2" s="1"/>
  <c r="E7820" i="2"/>
  <c r="H7820" i="2" s="1"/>
  <c r="E7987" i="2"/>
  <c r="H7987" i="2" s="1"/>
  <c r="E8128" i="2"/>
  <c r="H8128" i="2" s="1"/>
  <c r="E8215" i="2"/>
  <c r="H8215" i="2" s="1"/>
  <c r="E8297" i="2"/>
  <c r="H8297" i="2" s="1"/>
  <c r="E8384" i="2"/>
  <c r="H8384" i="2" s="1"/>
  <c r="E8471" i="2"/>
  <c r="H8471" i="2" s="1"/>
  <c r="E8553" i="2"/>
  <c r="H8553" i="2" s="1"/>
  <c r="E8640" i="2"/>
  <c r="H8640" i="2" s="1"/>
  <c r="E8727" i="2"/>
  <c r="H8727" i="2" s="1"/>
  <c r="E8809" i="2"/>
  <c r="H8809" i="2" s="1"/>
  <c r="E8896" i="2"/>
  <c r="H8896" i="2" s="1"/>
  <c r="E8983" i="2"/>
  <c r="H8983" i="2" s="1"/>
  <c r="E9065" i="2"/>
  <c r="H9065" i="2" s="1"/>
  <c r="E9152" i="2"/>
  <c r="H9152" i="2" s="1"/>
  <c r="E9239" i="2"/>
  <c r="H9239" i="2" s="1"/>
  <c r="E9321" i="2"/>
  <c r="H9321" i="2" s="1"/>
  <c r="E9408" i="2"/>
  <c r="H9408" i="2" s="1"/>
  <c r="E9495" i="2"/>
  <c r="H9495" i="2" s="1"/>
  <c r="E9577" i="2"/>
  <c r="H9577" i="2" s="1"/>
  <c r="E5915" i="2"/>
  <c r="H5915" i="2" s="1"/>
  <c r="E7088" i="2"/>
  <c r="H7088" i="2" s="1"/>
  <c r="E7785" i="2"/>
  <c r="H7785" i="2" s="1"/>
  <c r="E8180" i="2"/>
  <c r="H8180" i="2" s="1"/>
  <c r="E8347" i="2"/>
  <c r="H8347" i="2" s="1"/>
  <c r="E8525" i="2"/>
  <c r="H8525" i="2" s="1"/>
  <c r="E8692" i="2"/>
  <c r="H8692" i="2" s="1"/>
  <c r="E8859" i="2"/>
  <c r="H8859" i="2" s="1"/>
  <c r="E9037" i="2"/>
  <c r="H9037" i="2" s="1"/>
  <c r="E9204" i="2"/>
  <c r="H9204" i="2" s="1"/>
  <c r="E9372" i="2"/>
  <c r="H9372" i="2" s="1"/>
  <c r="E9467" i="2"/>
  <c r="H9467" i="2" s="1"/>
  <c r="E9583" i="2"/>
  <c r="H9583" i="2" s="1"/>
  <c r="E9689" i="2"/>
  <c r="H9689" i="2" s="1"/>
  <c r="E9776" i="2"/>
  <c r="H9776" i="2" s="1"/>
  <c r="E9863" i="2"/>
  <c r="H9863" i="2" s="1"/>
  <c r="E9945" i="2"/>
  <c r="H9945" i="2" s="1"/>
  <c r="E9149" i="2"/>
  <c r="H9149" i="2" s="1"/>
  <c r="E9551" i="2"/>
  <c r="H9551" i="2" s="1"/>
  <c r="E9800" i="2"/>
  <c r="H9800" i="2" s="1"/>
  <c r="E5556" i="2"/>
  <c r="H5556" i="2" s="1"/>
  <c r="E7767" i="2"/>
  <c r="H7767" i="2" s="1"/>
  <c r="E8328" i="2"/>
  <c r="H8328" i="2" s="1"/>
  <c r="E8815" i="2"/>
  <c r="H8815" i="2" s="1"/>
  <c r="E9329" i="2"/>
  <c r="H9329" i="2" s="1"/>
  <c r="E9660" i="2"/>
  <c r="H9660" i="2" s="1"/>
  <c r="E9875" i="2"/>
  <c r="H9875" i="2" s="1"/>
  <c r="E4725" i="2"/>
  <c r="H4725" i="2" s="1"/>
  <c r="E7120" i="2"/>
  <c r="H7120" i="2" s="1"/>
  <c r="E7817" i="2"/>
  <c r="H7817" i="2" s="1"/>
  <c r="E8159" i="2"/>
  <c r="H8159" i="2" s="1"/>
  <c r="E8337" i="2"/>
  <c r="H8337" i="2" s="1"/>
  <c r="E8504" i="2"/>
  <c r="H8504" i="2" s="1"/>
  <c r="E8671" i="2"/>
  <c r="H8671" i="2" s="1"/>
  <c r="E8849" i="2"/>
  <c r="H8849" i="2" s="1"/>
  <c r="E9016" i="2"/>
  <c r="H9016" i="2" s="1"/>
  <c r="E9183" i="2"/>
  <c r="H9183" i="2" s="1"/>
  <c r="E9363" i="2"/>
  <c r="H9363" i="2" s="1"/>
  <c r="E9484" i="2"/>
  <c r="H9484" i="2" s="1"/>
  <c r="E9579" i="2"/>
  <c r="H9579" i="2" s="1"/>
  <c r="E9677" i="2"/>
  <c r="H9677" i="2" s="1"/>
  <c r="E9764" i="2"/>
  <c r="H9764" i="2" s="1"/>
  <c r="E9851" i="2"/>
  <c r="H9851" i="2" s="1"/>
  <c r="E9933" i="2"/>
  <c r="H9933" i="2" s="1"/>
  <c r="E9060" i="2"/>
  <c r="H9060" i="2" s="1"/>
  <c r="E9352" i="2"/>
  <c r="H9352" i="2" s="1"/>
  <c r="E9613" i="2"/>
  <c r="H9613" i="2" s="1"/>
  <c r="E9784" i="2"/>
  <c r="H9784" i="2" s="1"/>
  <c r="E9969" i="2"/>
  <c r="H9969" i="2" s="1"/>
  <c r="E7497" i="2"/>
  <c r="H7497" i="2" s="1"/>
  <c r="E8399" i="2"/>
  <c r="H8399" i="2" s="1"/>
  <c r="E8648" i="2"/>
  <c r="H8648" i="2" s="1"/>
  <c r="E9057" i="2"/>
  <c r="H9057" i="2" s="1"/>
  <c r="E9348" i="2"/>
  <c r="H9348" i="2" s="1"/>
  <c r="E9611" i="2"/>
  <c r="H9611" i="2" s="1"/>
  <c r="E9836" i="2"/>
  <c r="H9836" i="2" s="1"/>
  <c r="E5348" i="2"/>
  <c r="H5348" i="2" s="1"/>
  <c r="E7081" i="2"/>
  <c r="H7081" i="2" s="1"/>
  <c r="E7735" i="2"/>
  <c r="H7735" i="2" s="1"/>
  <c r="E8139" i="2"/>
  <c r="H8139" i="2" s="1"/>
  <c r="E8317" i="2"/>
  <c r="H8317" i="2" s="1"/>
  <c r="E8484" i="2"/>
  <c r="H8484" i="2" s="1"/>
  <c r="E8651" i="2"/>
  <c r="H8651" i="2" s="1"/>
  <c r="E8829" i="2"/>
  <c r="H8829" i="2" s="1"/>
  <c r="E8996" i="2"/>
  <c r="H8996" i="2" s="1"/>
  <c r="E9563" i="2"/>
  <c r="H9563" i="2" s="1"/>
  <c r="E8023" i="2"/>
  <c r="H8023" i="2" s="1"/>
  <c r="E9256" i="2"/>
  <c r="H9256" i="2" s="1"/>
  <c r="E9820" i="2"/>
  <c r="H9820" i="2" s="1"/>
  <c r="E727" i="2"/>
  <c r="H727" i="2" s="1"/>
  <c r="E3248" i="2"/>
  <c r="H3248" i="2" s="1"/>
  <c r="E6482" i="2"/>
  <c r="H6482" i="2" s="1"/>
  <c r="E8018" i="2"/>
  <c r="H8018" i="2" s="1"/>
  <c r="E9418" i="2"/>
  <c r="H9418" i="2" s="1"/>
  <c r="E9930" i="2"/>
  <c r="H9930" i="2" s="1"/>
  <c r="E4077" i="2"/>
  <c r="H4077" i="2" s="1"/>
  <c r="E4769" i="2"/>
  <c r="H4769" i="2" s="1"/>
  <c r="E5728" i="2"/>
  <c r="H5728" i="2" s="1"/>
  <c r="E1286" i="2"/>
  <c r="H1286" i="2" s="1"/>
  <c r="E4618" i="2"/>
  <c r="H4618" i="2" s="1"/>
  <c r="E5178" i="2"/>
  <c r="H5178" i="2" s="1"/>
  <c r="E5384" i="2"/>
  <c r="H5384" i="2" s="1"/>
  <c r="E5892" i="2"/>
  <c r="H5892" i="2" s="1"/>
  <c r="E6525" i="2"/>
  <c r="H6525" i="2" s="1"/>
  <c r="E7380" i="2"/>
  <c r="H7380" i="2" s="1"/>
  <c r="E6225" i="2"/>
  <c r="H6225" i="2" s="1"/>
  <c r="E7080" i="2"/>
  <c r="H7080" i="2" s="1"/>
  <c r="E8049" i="2"/>
  <c r="H8049" i="2" s="1"/>
  <c r="E6117" i="2"/>
  <c r="H6117" i="2" s="1"/>
  <c r="E6547" i="2"/>
  <c r="H6547" i="2" s="1"/>
  <c r="E5476" i="2"/>
  <c r="H5476" i="2" s="1"/>
  <c r="E7260" i="2"/>
  <c r="H7260" i="2" s="1"/>
  <c r="E6297" i="2"/>
  <c r="H6297" i="2" s="1"/>
  <c r="E7641" i="2"/>
  <c r="H7641" i="2" s="1"/>
  <c r="E8373" i="2"/>
  <c r="H8373" i="2" s="1"/>
  <c r="E8885" i="2"/>
  <c r="H8885" i="2" s="1"/>
  <c r="E6064" i="2"/>
  <c r="H6064" i="2" s="1"/>
  <c r="E7372" i="2"/>
  <c r="H7372" i="2" s="1"/>
  <c r="E8329" i="2"/>
  <c r="H8329" i="2" s="1"/>
  <c r="E8928" i="2"/>
  <c r="H8928" i="2" s="1"/>
  <c r="E9440" i="2"/>
  <c r="H9440" i="2" s="1"/>
  <c r="E8244" i="2"/>
  <c r="H8244" i="2" s="1"/>
  <c r="E9268" i="2"/>
  <c r="H9268" i="2" s="1"/>
  <c r="E9721" i="2"/>
  <c r="H9721" i="2" s="1"/>
  <c r="E9873" i="2"/>
  <c r="H9873" i="2" s="1"/>
  <c r="E9733" i="2"/>
  <c r="H9733" i="2" s="1"/>
  <c r="E8568" i="2"/>
  <c r="H8568" i="2" s="1"/>
  <c r="E9629" i="2"/>
  <c r="H9629" i="2" s="1"/>
  <c r="E9672" i="2"/>
  <c r="H9672" i="2" s="1"/>
  <c r="E9160" i="2"/>
  <c r="H9160" i="2" s="1"/>
  <c r="E9932" i="2"/>
  <c r="H9932" i="2" s="1"/>
  <c r="E8203" i="2"/>
  <c r="H8203" i="2" s="1"/>
  <c r="E8715" i="2"/>
  <c r="H8715" i="2" s="1"/>
  <c r="E8559" i="2"/>
  <c r="H8559" i="2" s="1"/>
  <c r="B8" i="2"/>
  <c r="N18" i="2" l="1"/>
  <c r="N17" i="2"/>
  <c r="Q16" i="2"/>
  <c r="Q17" i="2"/>
  <c r="Q28" i="2"/>
  <c r="Q27" i="2"/>
  <c r="Q14" i="2"/>
  <c r="Q13" i="2"/>
  <c r="Q26" i="2"/>
  <c r="Q18" i="2"/>
  <c r="Q25" i="2"/>
  <c r="Q24" i="2"/>
  <c r="Q23" i="2"/>
  <c r="Q22" i="2"/>
  <c r="Q21" i="2"/>
  <c r="Q20" i="2"/>
  <c r="Q19" i="2"/>
  <c r="N15" i="2"/>
  <c r="N13" i="2"/>
  <c r="N16" i="2" s="1"/>
  <c r="N12" i="2"/>
  <c r="F9" i="2"/>
  <c r="F8" i="2"/>
  <c r="E9" i="2"/>
  <c r="E8" i="2"/>
  <c r="G8" i="2"/>
  <c r="G9" i="2"/>
  <c r="N19" i="2" l="1"/>
  <c r="B5" i="1"/>
  <c r="B4" i="1"/>
  <c r="B10007" i="1" l="1"/>
  <c r="B10003" i="1"/>
  <c r="B10001" i="1"/>
  <c r="B10009" i="1"/>
  <c r="B10005" i="1"/>
  <c r="B10002" i="1"/>
  <c r="B10006" i="1"/>
  <c r="B10010" i="1"/>
  <c r="B10000" i="1"/>
  <c r="B10008" i="1"/>
  <c r="B10004" i="1"/>
  <c r="B11" i="1"/>
  <c r="D5" i="3" l="1"/>
  <c r="D10004" i="3"/>
  <c r="C10004" i="3"/>
  <c r="B10004" i="3"/>
  <c r="C10003" i="3"/>
  <c r="D10003" i="3"/>
  <c r="B10003" i="3"/>
  <c r="B9998" i="3"/>
  <c r="C9998" i="3"/>
  <c r="D9998" i="3"/>
  <c r="D10000" i="3"/>
  <c r="C10000" i="3"/>
  <c r="B10000" i="3"/>
  <c r="C9995" i="3"/>
  <c r="D9995" i="3"/>
  <c r="B9995" i="3"/>
  <c r="B10002" i="3"/>
  <c r="D10002" i="3"/>
  <c r="C10002" i="3"/>
  <c r="D9996" i="3"/>
  <c r="C9996" i="3"/>
  <c r="B9996" i="3"/>
  <c r="B9997" i="3"/>
  <c r="C9997" i="3"/>
  <c r="D9997" i="3"/>
  <c r="B9994" i="3"/>
  <c r="C9994" i="3"/>
  <c r="C9999" i="3"/>
  <c r="D9999" i="3"/>
  <c r="B9999" i="3"/>
  <c r="B10001" i="3"/>
  <c r="C10001" i="3"/>
  <c r="D10001" i="3"/>
  <c r="B5" i="3"/>
  <c r="C5" i="3"/>
  <c r="F10" i="5" l="1"/>
  <c r="E10004" i="3"/>
  <c r="E5" i="3"/>
  <c r="E10002" i="3"/>
  <c r="E10003" i="3"/>
  <c r="E9996" i="3"/>
  <c r="E9998" i="3"/>
  <c r="E10001" i="3"/>
  <c r="E9997" i="3"/>
  <c r="E10000" i="3"/>
  <c r="E9999" i="3"/>
  <c r="E9995" i="3"/>
  <c r="F20" i="4"/>
  <c r="E20" i="4"/>
  <c r="C20" i="4"/>
  <c r="B20" i="4"/>
  <c r="F19" i="4"/>
  <c r="E19" i="4"/>
  <c r="C19" i="4"/>
  <c r="B19" i="4"/>
  <c r="F18" i="4"/>
  <c r="E18" i="4"/>
  <c r="G18" i="4" s="1"/>
  <c r="C18" i="4"/>
  <c r="B18" i="4"/>
  <c r="F17" i="4"/>
  <c r="E17" i="4"/>
  <c r="C17" i="4"/>
  <c r="B17" i="4"/>
  <c r="F16" i="4"/>
  <c r="E16" i="4"/>
  <c r="G16" i="4" s="1"/>
  <c r="C16" i="4"/>
  <c r="B16" i="4"/>
  <c r="F15" i="4"/>
  <c r="E15" i="4"/>
  <c r="C15" i="4"/>
  <c r="B15" i="4"/>
  <c r="F14" i="4"/>
  <c r="E14" i="4"/>
  <c r="G14" i="4" s="1"/>
  <c r="C14" i="4"/>
  <c r="B14" i="4"/>
  <c r="F13" i="4"/>
  <c r="E13" i="4"/>
  <c r="G13" i="4" s="1"/>
  <c r="C13" i="4"/>
  <c r="B13" i="4"/>
  <c r="F12" i="4"/>
  <c r="E12" i="4"/>
  <c r="G12" i="4" s="1"/>
  <c r="C12" i="4"/>
  <c r="B12" i="4"/>
  <c r="F11" i="4"/>
  <c r="E11" i="4"/>
  <c r="C11" i="4"/>
  <c r="B11" i="4"/>
  <c r="F10" i="4"/>
  <c r="E10" i="4"/>
  <c r="C10" i="4"/>
  <c r="B10" i="4"/>
  <c r="F9" i="4"/>
  <c r="E9" i="4"/>
  <c r="C9" i="4"/>
  <c r="B9" i="4"/>
  <c r="F8" i="4"/>
  <c r="E8" i="4"/>
  <c r="C8" i="4"/>
  <c r="B8" i="4"/>
  <c r="F7" i="4"/>
  <c r="E7" i="4"/>
  <c r="C7" i="4"/>
  <c r="B7" i="4"/>
  <c r="F6" i="4"/>
  <c r="E6" i="4"/>
  <c r="C6" i="4"/>
  <c r="B6" i="4"/>
  <c r="F5" i="4"/>
  <c r="E5" i="4"/>
  <c r="C5" i="4"/>
  <c r="B5" i="4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F4" i="4"/>
  <c r="E4" i="4"/>
  <c r="C4" i="4"/>
  <c r="B4" i="4"/>
  <c r="G20" i="4" l="1"/>
  <c r="I8" i="4"/>
  <c r="I9" i="4"/>
  <c r="I10" i="4"/>
  <c r="I11" i="4"/>
  <c r="I15" i="4"/>
  <c r="I16" i="4"/>
  <c r="I17" i="4"/>
  <c r="I18" i="4"/>
  <c r="I19" i="4"/>
  <c r="I20" i="4"/>
  <c r="I4" i="4"/>
  <c r="H5" i="4"/>
  <c r="H6" i="4"/>
  <c r="H7" i="4"/>
  <c r="H8" i="4"/>
  <c r="H9" i="4"/>
  <c r="H10" i="4"/>
  <c r="H11" i="4"/>
  <c r="H12" i="4"/>
  <c r="H13" i="4"/>
  <c r="H17" i="4"/>
  <c r="H18" i="4"/>
  <c r="H19" i="4"/>
  <c r="H20" i="4"/>
  <c r="H4" i="4"/>
  <c r="G5" i="4"/>
  <c r="G6" i="4"/>
  <c r="G7" i="4"/>
  <c r="G8" i="4"/>
  <c r="I5" i="4"/>
  <c r="I6" i="4"/>
  <c r="I7" i="4"/>
  <c r="I12" i="4"/>
  <c r="I13" i="4"/>
  <c r="H14" i="4"/>
  <c r="G15" i="4"/>
  <c r="G17" i="4"/>
  <c r="G4" i="4"/>
  <c r="I14" i="4"/>
  <c r="H15" i="4"/>
  <c r="J15" i="4" s="1"/>
  <c r="H16" i="4"/>
  <c r="J16" i="4" s="1"/>
  <c r="N16" i="4" s="1"/>
  <c r="G9" i="4"/>
  <c r="G10" i="4"/>
  <c r="G11" i="4"/>
  <c r="G19" i="4"/>
  <c r="D13" i="4"/>
  <c r="D17" i="4"/>
  <c r="D12" i="4"/>
  <c r="D16" i="4"/>
  <c r="D20" i="4"/>
  <c r="D14" i="4"/>
  <c r="D18" i="4"/>
  <c r="D4" i="4"/>
  <c r="D5" i="4"/>
  <c r="D6" i="4"/>
  <c r="D7" i="4"/>
  <c r="D8" i="4"/>
  <c r="D9" i="4"/>
  <c r="D10" i="4"/>
  <c r="D11" i="4"/>
  <c r="D15" i="4"/>
  <c r="D19" i="4"/>
  <c r="J20" i="4" l="1"/>
  <c r="N20" i="4" s="1"/>
  <c r="J19" i="4"/>
  <c r="N19" i="4" s="1"/>
  <c r="J8" i="4"/>
  <c r="N8" i="4" s="1"/>
  <c r="J9" i="4"/>
  <c r="M9" i="4" s="1"/>
  <c r="J11" i="4"/>
  <c r="N11" i="4" s="1"/>
  <c r="J18" i="4"/>
  <c r="N18" i="4" s="1"/>
  <c r="J4" i="4"/>
  <c r="N4" i="4" s="1"/>
  <c r="J17" i="4"/>
  <c r="M17" i="4" s="1"/>
  <c r="J10" i="4"/>
  <c r="N10" i="4" s="1"/>
  <c r="M11" i="4"/>
  <c r="J7" i="4"/>
  <c r="M7" i="4" s="1"/>
  <c r="J5" i="4"/>
  <c r="M5" i="4" s="1"/>
  <c r="J12" i="4"/>
  <c r="N12" i="4" s="1"/>
  <c r="N15" i="4"/>
  <c r="J6" i="4"/>
  <c r="N6" i="4" s="1"/>
  <c r="J13" i="4"/>
  <c r="M13" i="4" s="1"/>
  <c r="M20" i="4"/>
  <c r="M16" i="4"/>
  <c r="J14" i="4"/>
  <c r="M15" i="4"/>
  <c r="N9" i="4" l="1"/>
  <c r="N17" i="4"/>
  <c r="M19" i="4"/>
  <c r="M8" i="4"/>
  <c r="M4" i="4"/>
  <c r="K15" i="4"/>
  <c r="M12" i="4"/>
  <c r="M18" i="4"/>
  <c r="M10" i="4"/>
  <c r="N5" i="4"/>
  <c r="N7" i="4"/>
  <c r="N13" i="4"/>
  <c r="M6" i="4"/>
  <c r="K17" i="4"/>
  <c r="K20" i="4"/>
  <c r="D5" i="5" s="1"/>
  <c r="K19" i="4"/>
  <c r="K18" i="4"/>
  <c r="K14" i="4"/>
  <c r="N14" i="4"/>
  <c r="K13" i="4"/>
  <c r="K12" i="4"/>
  <c r="K16" i="4"/>
  <c r="M14" i="4"/>
  <c r="K11" i="4"/>
  <c r="D10002" i="2"/>
  <c r="J10002" i="2" s="1"/>
  <c r="D9994" i="3" s="1"/>
  <c r="D10001" i="2"/>
  <c r="J10001" i="2" s="1"/>
  <c r="C10001" i="2"/>
  <c r="I10001" i="2" s="1"/>
  <c r="D10000" i="2"/>
  <c r="J10000" i="2" s="1"/>
  <c r="C10000" i="2"/>
  <c r="I10000" i="2" s="1"/>
  <c r="D9999" i="2"/>
  <c r="J9999" i="2" s="1"/>
  <c r="C9999" i="2"/>
  <c r="I9999" i="2" s="1"/>
  <c r="D9998" i="2"/>
  <c r="J9998" i="2" s="1"/>
  <c r="C9998" i="2"/>
  <c r="I9998" i="2" s="1"/>
  <c r="D9997" i="2"/>
  <c r="J9997" i="2" s="1"/>
  <c r="C9997" i="2"/>
  <c r="I9997" i="2" s="1"/>
  <c r="D9996" i="2"/>
  <c r="J9996" i="2" s="1"/>
  <c r="C9996" i="2"/>
  <c r="I9996" i="2" s="1"/>
  <c r="D9995" i="2"/>
  <c r="J9995" i="2" s="1"/>
  <c r="C9995" i="2"/>
  <c r="I9995" i="2" s="1"/>
  <c r="D9994" i="2"/>
  <c r="J9994" i="2" s="1"/>
  <c r="C9994" i="2"/>
  <c r="I9994" i="2" s="1"/>
  <c r="D9993" i="2"/>
  <c r="J9993" i="2" s="1"/>
  <c r="C9993" i="2"/>
  <c r="I9993" i="2" s="1"/>
  <c r="D9992" i="2"/>
  <c r="J9992" i="2" s="1"/>
  <c r="C9992" i="2"/>
  <c r="I9992" i="2" s="1"/>
  <c r="D9991" i="2"/>
  <c r="J9991" i="2" s="1"/>
  <c r="C9991" i="2"/>
  <c r="I9991" i="2" s="1"/>
  <c r="D9990" i="2"/>
  <c r="J9990" i="2" s="1"/>
  <c r="C9990" i="2"/>
  <c r="I9990" i="2" s="1"/>
  <c r="D9989" i="2"/>
  <c r="J9989" i="2" s="1"/>
  <c r="C9989" i="2"/>
  <c r="I9989" i="2" s="1"/>
  <c r="D9988" i="2"/>
  <c r="J9988" i="2" s="1"/>
  <c r="C9988" i="2"/>
  <c r="I9988" i="2" s="1"/>
  <c r="D9987" i="2"/>
  <c r="J9987" i="2" s="1"/>
  <c r="C9987" i="2"/>
  <c r="I9987" i="2" s="1"/>
  <c r="D9986" i="2"/>
  <c r="J9986" i="2" s="1"/>
  <c r="C9986" i="2"/>
  <c r="I9986" i="2" s="1"/>
  <c r="D9985" i="2"/>
  <c r="J9985" i="2" s="1"/>
  <c r="C9985" i="2"/>
  <c r="I9985" i="2" s="1"/>
  <c r="D9984" i="2"/>
  <c r="J9984" i="2" s="1"/>
  <c r="C9984" i="2"/>
  <c r="I9984" i="2" s="1"/>
  <c r="D9983" i="2"/>
  <c r="J9983" i="2" s="1"/>
  <c r="C9983" i="2"/>
  <c r="I9983" i="2" s="1"/>
  <c r="D9982" i="2"/>
  <c r="J9982" i="2" s="1"/>
  <c r="C9982" i="2"/>
  <c r="I9982" i="2" s="1"/>
  <c r="D9981" i="2"/>
  <c r="J9981" i="2" s="1"/>
  <c r="C9981" i="2"/>
  <c r="I9981" i="2" s="1"/>
  <c r="D9980" i="2"/>
  <c r="J9980" i="2" s="1"/>
  <c r="C9980" i="2"/>
  <c r="I9980" i="2" s="1"/>
  <c r="D9979" i="2"/>
  <c r="J9979" i="2" s="1"/>
  <c r="C9979" i="2"/>
  <c r="I9979" i="2" s="1"/>
  <c r="D9978" i="2"/>
  <c r="J9978" i="2" s="1"/>
  <c r="C9978" i="2"/>
  <c r="I9978" i="2" s="1"/>
  <c r="D9977" i="2"/>
  <c r="J9977" i="2" s="1"/>
  <c r="C9977" i="2"/>
  <c r="I9977" i="2" s="1"/>
  <c r="D9976" i="2"/>
  <c r="J9976" i="2" s="1"/>
  <c r="C9976" i="2"/>
  <c r="I9976" i="2" s="1"/>
  <c r="D9975" i="2"/>
  <c r="J9975" i="2" s="1"/>
  <c r="C9975" i="2"/>
  <c r="I9975" i="2" s="1"/>
  <c r="D9974" i="2"/>
  <c r="J9974" i="2" s="1"/>
  <c r="C9974" i="2"/>
  <c r="I9974" i="2" s="1"/>
  <c r="D9973" i="2"/>
  <c r="J9973" i="2" s="1"/>
  <c r="C9973" i="2"/>
  <c r="I9973" i="2" s="1"/>
  <c r="D9972" i="2"/>
  <c r="J9972" i="2" s="1"/>
  <c r="C9972" i="2"/>
  <c r="I9972" i="2" s="1"/>
  <c r="D9971" i="2"/>
  <c r="J9971" i="2" s="1"/>
  <c r="C9971" i="2"/>
  <c r="I9971" i="2" s="1"/>
  <c r="D9970" i="2"/>
  <c r="J9970" i="2" s="1"/>
  <c r="C9970" i="2"/>
  <c r="I9970" i="2" s="1"/>
  <c r="D9969" i="2"/>
  <c r="J9969" i="2" s="1"/>
  <c r="C9969" i="2"/>
  <c r="I9969" i="2" s="1"/>
  <c r="D9968" i="2"/>
  <c r="J9968" i="2" s="1"/>
  <c r="C9968" i="2"/>
  <c r="I9968" i="2" s="1"/>
  <c r="D9967" i="2"/>
  <c r="J9967" i="2" s="1"/>
  <c r="C9967" i="2"/>
  <c r="I9967" i="2" s="1"/>
  <c r="D9966" i="2"/>
  <c r="J9966" i="2" s="1"/>
  <c r="C9966" i="2"/>
  <c r="I9966" i="2" s="1"/>
  <c r="D9965" i="2"/>
  <c r="J9965" i="2" s="1"/>
  <c r="C9965" i="2"/>
  <c r="I9965" i="2" s="1"/>
  <c r="D9964" i="2"/>
  <c r="J9964" i="2" s="1"/>
  <c r="C9964" i="2"/>
  <c r="I9964" i="2" s="1"/>
  <c r="D9963" i="2"/>
  <c r="J9963" i="2" s="1"/>
  <c r="C9963" i="2"/>
  <c r="I9963" i="2" s="1"/>
  <c r="D9962" i="2"/>
  <c r="J9962" i="2" s="1"/>
  <c r="C9962" i="2"/>
  <c r="I9962" i="2" s="1"/>
  <c r="D9961" i="2"/>
  <c r="J9961" i="2" s="1"/>
  <c r="C9961" i="2"/>
  <c r="I9961" i="2" s="1"/>
  <c r="D9960" i="2"/>
  <c r="J9960" i="2" s="1"/>
  <c r="C9960" i="2"/>
  <c r="I9960" i="2" s="1"/>
  <c r="D9959" i="2"/>
  <c r="J9959" i="2" s="1"/>
  <c r="C9959" i="2"/>
  <c r="I9959" i="2" s="1"/>
  <c r="D9958" i="2"/>
  <c r="J9958" i="2" s="1"/>
  <c r="C9958" i="2"/>
  <c r="I9958" i="2" s="1"/>
  <c r="D9957" i="2"/>
  <c r="J9957" i="2" s="1"/>
  <c r="C9957" i="2"/>
  <c r="I9957" i="2" s="1"/>
  <c r="D9956" i="2"/>
  <c r="J9956" i="2" s="1"/>
  <c r="C9956" i="2"/>
  <c r="I9956" i="2" s="1"/>
  <c r="D9955" i="2"/>
  <c r="J9955" i="2" s="1"/>
  <c r="C9955" i="2"/>
  <c r="I9955" i="2" s="1"/>
  <c r="D9954" i="2"/>
  <c r="J9954" i="2" s="1"/>
  <c r="C9954" i="2"/>
  <c r="I9954" i="2" s="1"/>
  <c r="D9953" i="2"/>
  <c r="J9953" i="2" s="1"/>
  <c r="C9953" i="2"/>
  <c r="I9953" i="2" s="1"/>
  <c r="D9952" i="2"/>
  <c r="J9952" i="2" s="1"/>
  <c r="C9952" i="2"/>
  <c r="I9952" i="2" s="1"/>
  <c r="D9951" i="2"/>
  <c r="J9951" i="2" s="1"/>
  <c r="C9951" i="2"/>
  <c r="I9951" i="2" s="1"/>
  <c r="D9950" i="2"/>
  <c r="J9950" i="2" s="1"/>
  <c r="C9950" i="2"/>
  <c r="I9950" i="2" s="1"/>
  <c r="D9949" i="2"/>
  <c r="J9949" i="2" s="1"/>
  <c r="C9949" i="2"/>
  <c r="I9949" i="2" s="1"/>
  <c r="D9948" i="2"/>
  <c r="J9948" i="2" s="1"/>
  <c r="C9948" i="2"/>
  <c r="I9948" i="2" s="1"/>
  <c r="D9947" i="2"/>
  <c r="J9947" i="2" s="1"/>
  <c r="C9947" i="2"/>
  <c r="I9947" i="2" s="1"/>
  <c r="D9946" i="2"/>
  <c r="J9946" i="2" s="1"/>
  <c r="C9946" i="2"/>
  <c r="I9946" i="2" s="1"/>
  <c r="D9945" i="2"/>
  <c r="J9945" i="2" s="1"/>
  <c r="C9945" i="2"/>
  <c r="I9945" i="2" s="1"/>
  <c r="D9944" i="2"/>
  <c r="J9944" i="2" s="1"/>
  <c r="C9944" i="2"/>
  <c r="I9944" i="2" s="1"/>
  <c r="D9943" i="2"/>
  <c r="J9943" i="2" s="1"/>
  <c r="C9943" i="2"/>
  <c r="I9943" i="2" s="1"/>
  <c r="D9942" i="2"/>
  <c r="J9942" i="2" s="1"/>
  <c r="C9942" i="2"/>
  <c r="I9942" i="2" s="1"/>
  <c r="D9941" i="2"/>
  <c r="J9941" i="2" s="1"/>
  <c r="C9941" i="2"/>
  <c r="I9941" i="2" s="1"/>
  <c r="D9940" i="2"/>
  <c r="J9940" i="2" s="1"/>
  <c r="C9940" i="2"/>
  <c r="I9940" i="2" s="1"/>
  <c r="D9939" i="2"/>
  <c r="J9939" i="2" s="1"/>
  <c r="C9939" i="2"/>
  <c r="I9939" i="2" s="1"/>
  <c r="D9938" i="2"/>
  <c r="J9938" i="2" s="1"/>
  <c r="C9938" i="2"/>
  <c r="I9938" i="2" s="1"/>
  <c r="D9937" i="2"/>
  <c r="J9937" i="2" s="1"/>
  <c r="C9937" i="2"/>
  <c r="I9937" i="2" s="1"/>
  <c r="D9936" i="2"/>
  <c r="J9936" i="2" s="1"/>
  <c r="C9936" i="2"/>
  <c r="I9936" i="2" s="1"/>
  <c r="D9935" i="2"/>
  <c r="J9935" i="2" s="1"/>
  <c r="C9935" i="2"/>
  <c r="I9935" i="2" s="1"/>
  <c r="D9934" i="2"/>
  <c r="J9934" i="2" s="1"/>
  <c r="C9934" i="2"/>
  <c r="I9934" i="2" s="1"/>
  <c r="D9933" i="2"/>
  <c r="J9933" i="2" s="1"/>
  <c r="C9933" i="2"/>
  <c r="I9933" i="2" s="1"/>
  <c r="D9932" i="2"/>
  <c r="J9932" i="2" s="1"/>
  <c r="C9932" i="2"/>
  <c r="I9932" i="2" s="1"/>
  <c r="D9931" i="2"/>
  <c r="J9931" i="2" s="1"/>
  <c r="C9931" i="2"/>
  <c r="I9931" i="2" s="1"/>
  <c r="D9930" i="2"/>
  <c r="J9930" i="2" s="1"/>
  <c r="C9930" i="2"/>
  <c r="I9930" i="2" s="1"/>
  <c r="D9929" i="2"/>
  <c r="J9929" i="2" s="1"/>
  <c r="C9929" i="2"/>
  <c r="I9929" i="2" s="1"/>
  <c r="D9928" i="2"/>
  <c r="J9928" i="2" s="1"/>
  <c r="C9928" i="2"/>
  <c r="I9928" i="2" s="1"/>
  <c r="D9927" i="2"/>
  <c r="J9927" i="2" s="1"/>
  <c r="C9927" i="2"/>
  <c r="I9927" i="2" s="1"/>
  <c r="D9926" i="2"/>
  <c r="J9926" i="2" s="1"/>
  <c r="C9926" i="2"/>
  <c r="I9926" i="2" s="1"/>
  <c r="D9925" i="2"/>
  <c r="J9925" i="2" s="1"/>
  <c r="C9925" i="2"/>
  <c r="I9925" i="2" s="1"/>
  <c r="D9924" i="2"/>
  <c r="J9924" i="2" s="1"/>
  <c r="C9924" i="2"/>
  <c r="I9924" i="2" s="1"/>
  <c r="D9923" i="2"/>
  <c r="J9923" i="2" s="1"/>
  <c r="C9923" i="2"/>
  <c r="I9923" i="2" s="1"/>
  <c r="D9922" i="2"/>
  <c r="J9922" i="2" s="1"/>
  <c r="C9922" i="2"/>
  <c r="I9922" i="2" s="1"/>
  <c r="D9921" i="2"/>
  <c r="J9921" i="2" s="1"/>
  <c r="C9921" i="2"/>
  <c r="I9921" i="2" s="1"/>
  <c r="D9920" i="2"/>
  <c r="J9920" i="2" s="1"/>
  <c r="C9920" i="2"/>
  <c r="I9920" i="2" s="1"/>
  <c r="D9919" i="2"/>
  <c r="J9919" i="2" s="1"/>
  <c r="C9919" i="2"/>
  <c r="I9919" i="2" s="1"/>
  <c r="D9918" i="2"/>
  <c r="J9918" i="2" s="1"/>
  <c r="C9918" i="2"/>
  <c r="I9918" i="2" s="1"/>
  <c r="D9917" i="2"/>
  <c r="J9917" i="2" s="1"/>
  <c r="C9917" i="2"/>
  <c r="I9917" i="2" s="1"/>
  <c r="D9916" i="2"/>
  <c r="J9916" i="2" s="1"/>
  <c r="C9916" i="2"/>
  <c r="I9916" i="2" s="1"/>
  <c r="D9915" i="2"/>
  <c r="J9915" i="2" s="1"/>
  <c r="C9915" i="2"/>
  <c r="I9915" i="2" s="1"/>
  <c r="D9914" i="2"/>
  <c r="J9914" i="2" s="1"/>
  <c r="C9914" i="2"/>
  <c r="I9914" i="2" s="1"/>
  <c r="D9913" i="2"/>
  <c r="J9913" i="2" s="1"/>
  <c r="C9913" i="2"/>
  <c r="I9913" i="2" s="1"/>
  <c r="D9912" i="2"/>
  <c r="J9912" i="2" s="1"/>
  <c r="C9912" i="2"/>
  <c r="I9912" i="2" s="1"/>
  <c r="D9911" i="2"/>
  <c r="J9911" i="2" s="1"/>
  <c r="C9911" i="2"/>
  <c r="I9911" i="2" s="1"/>
  <c r="D9910" i="2"/>
  <c r="J9910" i="2" s="1"/>
  <c r="C9910" i="2"/>
  <c r="I9910" i="2" s="1"/>
  <c r="D9909" i="2"/>
  <c r="J9909" i="2" s="1"/>
  <c r="C9909" i="2"/>
  <c r="I9909" i="2" s="1"/>
  <c r="D9908" i="2"/>
  <c r="J9908" i="2" s="1"/>
  <c r="C9908" i="2"/>
  <c r="I9908" i="2" s="1"/>
  <c r="D9907" i="2"/>
  <c r="J9907" i="2" s="1"/>
  <c r="C9907" i="2"/>
  <c r="I9907" i="2" s="1"/>
  <c r="D9906" i="2"/>
  <c r="J9906" i="2" s="1"/>
  <c r="C9906" i="2"/>
  <c r="I9906" i="2" s="1"/>
  <c r="D9905" i="2"/>
  <c r="J9905" i="2" s="1"/>
  <c r="C9905" i="2"/>
  <c r="I9905" i="2" s="1"/>
  <c r="D9904" i="2"/>
  <c r="J9904" i="2" s="1"/>
  <c r="C9904" i="2"/>
  <c r="I9904" i="2" s="1"/>
  <c r="D9903" i="2"/>
  <c r="J9903" i="2" s="1"/>
  <c r="C9903" i="2"/>
  <c r="I9903" i="2" s="1"/>
  <c r="D9902" i="2"/>
  <c r="J9902" i="2" s="1"/>
  <c r="C9902" i="2"/>
  <c r="I9902" i="2" s="1"/>
  <c r="D9901" i="2"/>
  <c r="J9901" i="2" s="1"/>
  <c r="C9901" i="2"/>
  <c r="I9901" i="2" s="1"/>
  <c r="D9900" i="2"/>
  <c r="J9900" i="2" s="1"/>
  <c r="C9900" i="2"/>
  <c r="I9900" i="2" s="1"/>
  <c r="D9899" i="2"/>
  <c r="J9899" i="2" s="1"/>
  <c r="C9899" i="2"/>
  <c r="I9899" i="2" s="1"/>
  <c r="D9898" i="2"/>
  <c r="J9898" i="2" s="1"/>
  <c r="C9898" i="2"/>
  <c r="I9898" i="2" s="1"/>
  <c r="D9897" i="2"/>
  <c r="J9897" i="2" s="1"/>
  <c r="C9897" i="2"/>
  <c r="I9897" i="2" s="1"/>
  <c r="D9896" i="2"/>
  <c r="J9896" i="2" s="1"/>
  <c r="C9896" i="2"/>
  <c r="I9896" i="2" s="1"/>
  <c r="D9895" i="2"/>
  <c r="J9895" i="2" s="1"/>
  <c r="C9895" i="2"/>
  <c r="I9895" i="2" s="1"/>
  <c r="D9894" i="2"/>
  <c r="J9894" i="2" s="1"/>
  <c r="C9894" i="2"/>
  <c r="I9894" i="2" s="1"/>
  <c r="D9893" i="2"/>
  <c r="J9893" i="2" s="1"/>
  <c r="C9893" i="2"/>
  <c r="I9893" i="2" s="1"/>
  <c r="D9892" i="2"/>
  <c r="J9892" i="2" s="1"/>
  <c r="C9892" i="2"/>
  <c r="I9892" i="2" s="1"/>
  <c r="D9891" i="2"/>
  <c r="J9891" i="2" s="1"/>
  <c r="C9891" i="2"/>
  <c r="I9891" i="2" s="1"/>
  <c r="D9890" i="2"/>
  <c r="J9890" i="2" s="1"/>
  <c r="C9890" i="2"/>
  <c r="I9890" i="2" s="1"/>
  <c r="D9889" i="2"/>
  <c r="J9889" i="2" s="1"/>
  <c r="C9889" i="2"/>
  <c r="I9889" i="2" s="1"/>
  <c r="D9888" i="2"/>
  <c r="J9888" i="2" s="1"/>
  <c r="C9888" i="2"/>
  <c r="I9888" i="2" s="1"/>
  <c r="D9887" i="2"/>
  <c r="J9887" i="2" s="1"/>
  <c r="C9887" i="2"/>
  <c r="I9887" i="2" s="1"/>
  <c r="D9886" i="2"/>
  <c r="J9886" i="2" s="1"/>
  <c r="C9886" i="2"/>
  <c r="I9886" i="2" s="1"/>
  <c r="D9885" i="2"/>
  <c r="J9885" i="2" s="1"/>
  <c r="C9885" i="2"/>
  <c r="I9885" i="2" s="1"/>
  <c r="D9884" i="2"/>
  <c r="J9884" i="2" s="1"/>
  <c r="C9884" i="2"/>
  <c r="I9884" i="2" s="1"/>
  <c r="D9883" i="2"/>
  <c r="J9883" i="2" s="1"/>
  <c r="C9883" i="2"/>
  <c r="I9883" i="2" s="1"/>
  <c r="D9882" i="2"/>
  <c r="J9882" i="2" s="1"/>
  <c r="C9882" i="2"/>
  <c r="I9882" i="2" s="1"/>
  <c r="D9881" i="2"/>
  <c r="J9881" i="2" s="1"/>
  <c r="C9881" i="2"/>
  <c r="I9881" i="2" s="1"/>
  <c r="D9880" i="2"/>
  <c r="J9880" i="2" s="1"/>
  <c r="C9880" i="2"/>
  <c r="I9880" i="2" s="1"/>
  <c r="D9879" i="2"/>
  <c r="J9879" i="2" s="1"/>
  <c r="C9879" i="2"/>
  <c r="I9879" i="2" s="1"/>
  <c r="D9878" i="2"/>
  <c r="J9878" i="2" s="1"/>
  <c r="C9878" i="2"/>
  <c r="I9878" i="2" s="1"/>
  <c r="D9877" i="2"/>
  <c r="J9877" i="2" s="1"/>
  <c r="C9877" i="2"/>
  <c r="I9877" i="2" s="1"/>
  <c r="D9876" i="2"/>
  <c r="J9876" i="2" s="1"/>
  <c r="C9876" i="2"/>
  <c r="I9876" i="2" s="1"/>
  <c r="D9875" i="2"/>
  <c r="J9875" i="2" s="1"/>
  <c r="C9875" i="2"/>
  <c r="I9875" i="2" s="1"/>
  <c r="D9874" i="2"/>
  <c r="J9874" i="2" s="1"/>
  <c r="C9874" i="2"/>
  <c r="I9874" i="2" s="1"/>
  <c r="D9873" i="2"/>
  <c r="J9873" i="2" s="1"/>
  <c r="C9873" i="2"/>
  <c r="I9873" i="2" s="1"/>
  <c r="D9872" i="2"/>
  <c r="J9872" i="2" s="1"/>
  <c r="C9872" i="2"/>
  <c r="I9872" i="2" s="1"/>
  <c r="D9871" i="2"/>
  <c r="J9871" i="2" s="1"/>
  <c r="C9871" i="2"/>
  <c r="I9871" i="2" s="1"/>
  <c r="D9870" i="2"/>
  <c r="J9870" i="2" s="1"/>
  <c r="C9870" i="2"/>
  <c r="I9870" i="2" s="1"/>
  <c r="D9869" i="2"/>
  <c r="J9869" i="2" s="1"/>
  <c r="C9869" i="2"/>
  <c r="I9869" i="2" s="1"/>
  <c r="D9868" i="2"/>
  <c r="J9868" i="2" s="1"/>
  <c r="C9868" i="2"/>
  <c r="I9868" i="2" s="1"/>
  <c r="D9867" i="2"/>
  <c r="J9867" i="2" s="1"/>
  <c r="C9867" i="2"/>
  <c r="I9867" i="2" s="1"/>
  <c r="D9866" i="2"/>
  <c r="J9866" i="2" s="1"/>
  <c r="C9866" i="2"/>
  <c r="I9866" i="2" s="1"/>
  <c r="D9865" i="2"/>
  <c r="J9865" i="2" s="1"/>
  <c r="C9865" i="2"/>
  <c r="I9865" i="2" s="1"/>
  <c r="D9864" i="2"/>
  <c r="J9864" i="2" s="1"/>
  <c r="C9864" i="2"/>
  <c r="I9864" i="2" s="1"/>
  <c r="D9863" i="2"/>
  <c r="J9863" i="2" s="1"/>
  <c r="C9863" i="2"/>
  <c r="I9863" i="2" s="1"/>
  <c r="D9862" i="2"/>
  <c r="J9862" i="2" s="1"/>
  <c r="C9862" i="2"/>
  <c r="I9862" i="2" s="1"/>
  <c r="D9861" i="2"/>
  <c r="J9861" i="2" s="1"/>
  <c r="C9861" i="2"/>
  <c r="I9861" i="2" s="1"/>
  <c r="D9860" i="2"/>
  <c r="J9860" i="2" s="1"/>
  <c r="C9860" i="2"/>
  <c r="I9860" i="2" s="1"/>
  <c r="D9859" i="2"/>
  <c r="J9859" i="2" s="1"/>
  <c r="C9859" i="2"/>
  <c r="I9859" i="2" s="1"/>
  <c r="D9858" i="2"/>
  <c r="J9858" i="2" s="1"/>
  <c r="C9858" i="2"/>
  <c r="I9858" i="2" s="1"/>
  <c r="D9857" i="2"/>
  <c r="J9857" i="2" s="1"/>
  <c r="C9857" i="2"/>
  <c r="I9857" i="2" s="1"/>
  <c r="D9856" i="2"/>
  <c r="J9856" i="2" s="1"/>
  <c r="C9856" i="2"/>
  <c r="I9856" i="2" s="1"/>
  <c r="D9855" i="2"/>
  <c r="J9855" i="2" s="1"/>
  <c r="C9855" i="2"/>
  <c r="I9855" i="2" s="1"/>
  <c r="D9854" i="2"/>
  <c r="J9854" i="2" s="1"/>
  <c r="C9854" i="2"/>
  <c r="I9854" i="2" s="1"/>
  <c r="D9853" i="2"/>
  <c r="J9853" i="2" s="1"/>
  <c r="C9853" i="2"/>
  <c r="I9853" i="2" s="1"/>
  <c r="D9852" i="2"/>
  <c r="J9852" i="2" s="1"/>
  <c r="C9852" i="2"/>
  <c r="I9852" i="2" s="1"/>
  <c r="D9851" i="2"/>
  <c r="J9851" i="2" s="1"/>
  <c r="C9851" i="2"/>
  <c r="I9851" i="2" s="1"/>
  <c r="D9850" i="2"/>
  <c r="J9850" i="2" s="1"/>
  <c r="C9850" i="2"/>
  <c r="I9850" i="2" s="1"/>
  <c r="D9849" i="2"/>
  <c r="J9849" i="2" s="1"/>
  <c r="C9849" i="2"/>
  <c r="I9849" i="2" s="1"/>
  <c r="D9848" i="2"/>
  <c r="J9848" i="2" s="1"/>
  <c r="C9848" i="2"/>
  <c r="I9848" i="2" s="1"/>
  <c r="D9847" i="2"/>
  <c r="J9847" i="2" s="1"/>
  <c r="C9847" i="2"/>
  <c r="I9847" i="2" s="1"/>
  <c r="D9846" i="2"/>
  <c r="J9846" i="2" s="1"/>
  <c r="C9846" i="2"/>
  <c r="I9846" i="2" s="1"/>
  <c r="D9845" i="2"/>
  <c r="J9845" i="2" s="1"/>
  <c r="C9845" i="2"/>
  <c r="I9845" i="2" s="1"/>
  <c r="D9844" i="2"/>
  <c r="J9844" i="2" s="1"/>
  <c r="C9844" i="2"/>
  <c r="I9844" i="2" s="1"/>
  <c r="D9843" i="2"/>
  <c r="J9843" i="2" s="1"/>
  <c r="C9843" i="2"/>
  <c r="I9843" i="2" s="1"/>
  <c r="D9842" i="2"/>
  <c r="J9842" i="2" s="1"/>
  <c r="C9842" i="2"/>
  <c r="I9842" i="2" s="1"/>
  <c r="D9841" i="2"/>
  <c r="J9841" i="2" s="1"/>
  <c r="C9841" i="2"/>
  <c r="I9841" i="2" s="1"/>
  <c r="D9840" i="2"/>
  <c r="J9840" i="2" s="1"/>
  <c r="C9840" i="2"/>
  <c r="I9840" i="2" s="1"/>
  <c r="D9839" i="2"/>
  <c r="J9839" i="2" s="1"/>
  <c r="C9839" i="2"/>
  <c r="I9839" i="2" s="1"/>
  <c r="D9838" i="2"/>
  <c r="J9838" i="2" s="1"/>
  <c r="C9838" i="2"/>
  <c r="I9838" i="2" s="1"/>
  <c r="D9837" i="2"/>
  <c r="J9837" i="2" s="1"/>
  <c r="C9837" i="2"/>
  <c r="I9837" i="2" s="1"/>
  <c r="D9836" i="2"/>
  <c r="J9836" i="2" s="1"/>
  <c r="C9836" i="2"/>
  <c r="I9836" i="2" s="1"/>
  <c r="D9835" i="2"/>
  <c r="J9835" i="2" s="1"/>
  <c r="C9835" i="2"/>
  <c r="I9835" i="2" s="1"/>
  <c r="D9834" i="2"/>
  <c r="J9834" i="2" s="1"/>
  <c r="C9834" i="2"/>
  <c r="I9834" i="2" s="1"/>
  <c r="D9833" i="2"/>
  <c r="J9833" i="2" s="1"/>
  <c r="C9833" i="2"/>
  <c r="I9833" i="2" s="1"/>
  <c r="D9832" i="2"/>
  <c r="J9832" i="2" s="1"/>
  <c r="C9832" i="2"/>
  <c r="I9832" i="2" s="1"/>
  <c r="D9831" i="2"/>
  <c r="J9831" i="2" s="1"/>
  <c r="C9831" i="2"/>
  <c r="I9831" i="2" s="1"/>
  <c r="D9830" i="2"/>
  <c r="J9830" i="2" s="1"/>
  <c r="C9830" i="2"/>
  <c r="I9830" i="2" s="1"/>
  <c r="D9829" i="2"/>
  <c r="J9829" i="2" s="1"/>
  <c r="C9829" i="2"/>
  <c r="I9829" i="2" s="1"/>
  <c r="D9828" i="2"/>
  <c r="J9828" i="2" s="1"/>
  <c r="C9828" i="2"/>
  <c r="I9828" i="2" s="1"/>
  <c r="D9827" i="2"/>
  <c r="J9827" i="2" s="1"/>
  <c r="C9827" i="2"/>
  <c r="I9827" i="2" s="1"/>
  <c r="D9826" i="2"/>
  <c r="J9826" i="2" s="1"/>
  <c r="C9826" i="2"/>
  <c r="I9826" i="2" s="1"/>
  <c r="D9825" i="2"/>
  <c r="J9825" i="2" s="1"/>
  <c r="C9825" i="2"/>
  <c r="I9825" i="2" s="1"/>
  <c r="D9824" i="2"/>
  <c r="J9824" i="2" s="1"/>
  <c r="C9824" i="2"/>
  <c r="I9824" i="2" s="1"/>
  <c r="D9823" i="2"/>
  <c r="J9823" i="2" s="1"/>
  <c r="C9823" i="2"/>
  <c r="I9823" i="2" s="1"/>
  <c r="D9822" i="2"/>
  <c r="J9822" i="2" s="1"/>
  <c r="C9822" i="2"/>
  <c r="I9822" i="2" s="1"/>
  <c r="D9821" i="2"/>
  <c r="J9821" i="2" s="1"/>
  <c r="C9821" i="2"/>
  <c r="I9821" i="2" s="1"/>
  <c r="D9820" i="2"/>
  <c r="J9820" i="2" s="1"/>
  <c r="C9820" i="2"/>
  <c r="I9820" i="2" s="1"/>
  <c r="D9819" i="2"/>
  <c r="J9819" i="2" s="1"/>
  <c r="C9819" i="2"/>
  <c r="I9819" i="2" s="1"/>
  <c r="D9818" i="2"/>
  <c r="J9818" i="2" s="1"/>
  <c r="C9818" i="2"/>
  <c r="I9818" i="2" s="1"/>
  <c r="D9817" i="2"/>
  <c r="J9817" i="2" s="1"/>
  <c r="C9817" i="2"/>
  <c r="I9817" i="2" s="1"/>
  <c r="D9816" i="2"/>
  <c r="J9816" i="2" s="1"/>
  <c r="C9816" i="2"/>
  <c r="I9816" i="2" s="1"/>
  <c r="D9815" i="2"/>
  <c r="J9815" i="2" s="1"/>
  <c r="C9815" i="2"/>
  <c r="I9815" i="2" s="1"/>
  <c r="D9814" i="2"/>
  <c r="J9814" i="2" s="1"/>
  <c r="C9814" i="2"/>
  <c r="I9814" i="2" s="1"/>
  <c r="D9813" i="2"/>
  <c r="J9813" i="2" s="1"/>
  <c r="C9813" i="2"/>
  <c r="I9813" i="2" s="1"/>
  <c r="D9812" i="2"/>
  <c r="J9812" i="2" s="1"/>
  <c r="C9812" i="2"/>
  <c r="I9812" i="2" s="1"/>
  <c r="D9811" i="2"/>
  <c r="J9811" i="2" s="1"/>
  <c r="C9811" i="2"/>
  <c r="I9811" i="2" s="1"/>
  <c r="D9810" i="2"/>
  <c r="J9810" i="2" s="1"/>
  <c r="C9810" i="2"/>
  <c r="I9810" i="2" s="1"/>
  <c r="D9809" i="2"/>
  <c r="J9809" i="2" s="1"/>
  <c r="C9809" i="2"/>
  <c r="I9809" i="2" s="1"/>
  <c r="D9808" i="2"/>
  <c r="J9808" i="2" s="1"/>
  <c r="C9808" i="2"/>
  <c r="I9808" i="2" s="1"/>
  <c r="D9807" i="2"/>
  <c r="J9807" i="2" s="1"/>
  <c r="C9807" i="2"/>
  <c r="I9807" i="2" s="1"/>
  <c r="D9806" i="2"/>
  <c r="J9806" i="2" s="1"/>
  <c r="C9806" i="2"/>
  <c r="I9806" i="2" s="1"/>
  <c r="D9805" i="2"/>
  <c r="J9805" i="2" s="1"/>
  <c r="C9805" i="2"/>
  <c r="I9805" i="2" s="1"/>
  <c r="D9804" i="2"/>
  <c r="J9804" i="2" s="1"/>
  <c r="C9804" i="2"/>
  <c r="I9804" i="2" s="1"/>
  <c r="D9803" i="2"/>
  <c r="J9803" i="2" s="1"/>
  <c r="C9803" i="2"/>
  <c r="I9803" i="2" s="1"/>
  <c r="D9802" i="2"/>
  <c r="J9802" i="2" s="1"/>
  <c r="C9802" i="2"/>
  <c r="I9802" i="2" s="1"/>
  <c r="D9801" i="2"/>
  <c r="J9801" i="2" s="1"/>
  <c r="C9801" i="2"/>
  <c r="I9801" i="2" s="1"/>
  <c r="D9800" i="2"/>
  <c r="J9800" i="2" s="1"/>
  <c r="C9800" i="2"/>
  <c r="I9800" i="2" s="1"/>
  <c r="D9799" i="2"/>
  <c r="J9799" i="2" s="1"/>
  <c r="C9799" i="2"/>
  <c r="I9799" i="2" s="1"/>
  <c r="D9798" i="2"/>
  <c r="J9798" i="2" s="1"/>
  <c r="C9798" i="2"/>
  <c r="I9798" i="2" s="1"/>
  <c r="D9797" i="2"/>
  <c r="J9797" i="2" s="1"/>
  <c r="C9797" i="2"/>
  <c r="I9797" i="2" s="1"/>
  <c r="D9796" i="2"/>
  <c r="J9796" i="2" s="1"/>
  <c r="C9796" i="2"/>
  <c r="I9796" i="2" s="1"/>
  <c r="D9795" i="2"/>
  <c r="J9795" i="2" s="1"/>
  <c r="C9795" i="2"/>
  <c r="I9795" i="2" s="1"/>
  <c r="D9794" i="2"/>
  <c r="J9794" i="2" s="1"/>
  <c r="C9794" i="2"/>
  <c r="I9794" i="2" s="1"/>
  <c r="D9793" i="2"/>
  <c r="J9793" i="2" s="1"/>
  <c r="C9793" i="2"/>
  <c r="I9793" i="2" s="1"/>
  <c r="D9792" i="2"/>
  <c r="J9792" i="2" s="1"/>
  <c r="C9792" i="2"/>
  <c r="I9792" i="2" s="1"/>
  <c r="D9791" i="2"/>
  <c r="J9791" i="2" s="1"/>
  <c r="C9791" i="2"/>
  <c r="I9791" i="2" s="1"/>
  <c r="D9790" i="2"/>
  <c r="J9790" i="2" s="1"/>
  <c r="C9790" i="2"/>
  <c r="I9790" i="2" s="1"/>
  <c r="D9789" i="2"/>
  <c r="J9789" i="2" s="1"/>
  <c r="C9789" i="2"/>
  <c r="I9789" i="2" s="1"/>
  <c r="D9788" i="2"/>
  <c r="J9788" i="2" s="1"/>
  <c r="C9788" i="2"/>
  <c r="I9788" i="2" s="1"/>
  <c r="D9787" i="2"/>
  <c r="J9787" i="2" s="1"/>
  <c r="C9787" i="2"/>
  <c r="I9787" i="2" s="1"/>
  <c r="D9786" i="2"/>
  <c r="J9786" i="2" s="1"/>
  <c r="C9786" i="2"/>
  <c r="I9786" i="2" s="1"/>
  <c r="D9785" i="2"/>
  <c r="J9785" i="2" s="1"/>
  <c r="C9785" i="2"/>
  <c r="I9785" i="2" s="1"/>
  <c r="D9784" i="2"/>
  <c r="J9784" i="2" s="1"/>
  <c r="C9784" i="2"/>
  <c r="I9784" i="2" s="1"/>
  <c r="D9783" i="2"/>
  <c r="J9783" i="2" s="1"/>
  <c r="C9783" i="2"/>
  <c r="I9783" i="2" s="1"/>
  <c r="D9782" i="2"/>
  <c r="J9782" i="2" s="1"/>
  <c r="C9782" i="2"/>
  <c r="I9782" i="2" s="1"/>
  <c r="D9781" i="2"/>
  <c r="J9781" i="2" s="1"/>
  <c r="C9781" i="2"/>
  <c r="I9781" i="2" s="1"/>
  <c r="D9780" i="2"/>
  <c r="J9780" i="2" s="1"/>
  <c r="C9780" i="2"/>
  <c r="I9780" i="2" s="1"/>
  <c r="D9779" i="2"/>
  <c r="J9779" i="2" s="1"/>
  <c r="C9779" i="2"/>
  <c r="I9779" i="2" s="1"/>
  <c r="D9778" i="2"/>
  <c r="J9778" i="2" s="1"/>
  <c r="C9778" i="2"/>
  <c r="I9778" i="2" s="1"/>
  <c r="D9777" i="2"/>
  <c r="J9777" i="2" s="1"/>
  <c r="C9777" i="2"/>
  <c r="I9777" i="2" s="1"/>
  <c r="D9776" i="2"/>
  <c r="J9776" i="2" s="1"/>
  <c r="C9776" i="2"/>
  <c r="I9776" i="2" s="1"/>
  <c r="D9775" i="2"/>
  <c r="J9775" i="2" s="1"/>
  <c r="C9775" i="2"/>
  <c r="I9775" i="2" s="1"/>
  <c r="D9774" i="2"/>
  <c r="J9774" i="2" s="1"/>
  <c r="C9774" i="2"/>
  <c r="I9774" i="2" s="1"/>
  <c r="D9773" i="2"/>
  <c r="J9773" i="2" s="1"/>
  <c r="C9773" i="2"/>
  <c r="I9773" i="2" s="1"/>
  <c r="D9772" i="2"/>
  <c r="J9772" i="2" s="1"/>
  <c r="C9772" i="2"/>
  <c r="I9772" i="2" s="1"/>
  <c r="D9771" i="2"/>
  <c r="J9771" i="2" s="1"/>
  <c r="C9771" i="2"/>
  <c r="I9771" i="2" s="1"/>
  <c r="D9770" i="2"/>
  <c r="J9770" i="2" s="1"/>
  <c r="C9770" i="2"/>
  <c r="I9770" i="2" s="1"/>
  <c r="D9769" i="2"/>
  <c r="J9769" i="2" s="1"/>
  <c r="C9769" i="2"/>
  <c r="I9769" i="2" s="1"/>
  <c r="D9768" i="2"/>
  <c r="J9768" i="2" s="1"/>
  <c r="C9768" i="2"/>
  <c r="I9768" i="2" s="1"/>
  <c r="D9767" i="2"/>
  <c r="J9767" i="2" s="1"/>
  <c r="C9767" i="2"/>
  <c r="I9767" i="2" s="1"/>
  <c r="D9766" i="2"/>
  <c r="J9766" i="2" s="1"/>
  <c r="C9766" i="2"/>
  <c r="I9766" i="2" s="1"/>
  <c r="D9765" i="2"/>
  <c r="J9765" i="2" s="1"/>
  <c r="C9765" i="2"/>
  <c r="I9765" i="2" s="1"/>
  <c r="D9764" i="2"/>
  <c r="J9764" i="2" s="1"/>
  <c r="C9764" i="2"/>
  <c r="I9764" i="2" s="1"/>
  <c r="D9763" i="2"/>
  <c r="J9763" i="2" s="1"/>
  <c r="C9763" i="2"/>
  <c r="I9763" i="2" s="1"/>
  <c r="D9762" i="2"/>
  <c r="J9762" i="2" s="1"/>
  <c r="C9762" i="2"/>
  <c r="I9762" i="2" s="1"/>
  <c r="D9761" i="2"/>
  <c r="J9761" i="2" s="1"/>
  <c r="C9761" i="2"/>
  <c r="I9761" i="2" s="1"/>
  <c r="D9760" i="2"/>
  <c r="J9760" i="2" s="1"/>
  <c r="C9760" i="2"/>
  <c r="I9760" i="2" s="1"/>
  <c r="D9759" i="2"/>
  <c r="J9759" i="2" s="1"/>
  <c r="C9759" i="2"/>
  <c r="I9759" i="2" s="1"/>
  <c r="D9758" i="2"/>
  <c r="J9758" i="2" s="1"/>
  <c r="C9758" i="2"/>
  <c r="I9758" i="2" s="1"/>
  <c r="D9757" i="2"/>
  <c r="J9757" i="2" s="1"/>
  <c r="C9757" i="2"/>
  <c r="I9757" i="2" s="1"/>
  <c r="D9756" i="2"/>
  <c r="J9756" i="2" s="1"/>
  <c r="C9756" i="2"/>
  <c r="I9756" i="2" s="1"/>
  <c r="D9755" i="2"/>
  <c r="J9755" i="2" s="1"/>
  <c r="C9755" i="2"/>
  <c r="I9755" i="2" s="1"/>
  <c r="D9754" i="2"/>
  <c r="J9754" i="2" s="1"/>
  <c r="C9754" i="2"/>
  <c r="I9754" i="2" s="1"/>
  <c r="D9753" i="2"/>
  <c r="J9753" i="2" s="1"/>
  <c r="C9753" i="2"/>
  <c r="I9753" i="2" s="1"/>
  <c r="D9752" i="2"/>
  <c r="J9752" i="2" s="1"/>
  <c r="C9752" i="2"/>
  <c r="I9752" i="2" s="1"/>
  <c r="D9751" i="2"/>
  <c r="J9751" i="2" s="1"/>
  <c r="C9751" i="2"/>
  <c r="I9751" i="2" s="1"/>
  <c r="D9750" i="2"/>
  <c r="J9750" i="2" s="1"/>
  <c r="C9750" i="2"/>
  <c r="I9750" i="2" s="1"/>
  <c r="D9749" i="2"/>
  <c r="J9749" i="2" s="1"/>
  <c r="C9749" i="2"/>
  <c r="I9749" i="2" s="1"/>
  <c r="D9748" i="2"/>
  <c r="J9748" i="2" s="1"/>
  <c r="C9748" i="2"/>
  <c r="I9748" i="2" s="1"/>
  <c r="D9747" i="2"/>
  <c r="J9747" i="2" s="1"/>
  <c r="C9747" i="2"/>
  <c r="I9747" i="2" s="1"/>
  <c r="D9746" i="2"/>
  <c r="J9746" i="2" s="1"/>
  <c r="C9746" i="2"/>
  <c r="I9746" i="2" s="1"/>
  <c r="D9745" i="2"/>
  <c r="J9745" i="2" s="1"/>
  <c r="C9745" i="2"/>
  <c r="I9745" i="2" s="1"/>
  <c r="D9744" i="2"/>
  <c r="J9744" i="2" s="1"/>
  <c r="C9744" i="2"/>
  <c r="I9744" i="2" s="1"/>
  <c r="D9743" i="2"/>
  <c r="J9743" i="2" s="1"/>
  <c r="C9743" i="2"/>
  <c r="I9743" i="2" s="1"/>
  <c r="D9742" i="2"/>
  <c r="J9742" i="2" s="1"/>
  <c r="C9742" i="2"/>
  <c r="I9742" i="2" s="1"/>
  <c r="D9741" i="2"/>
  <c r="J9741" i="2" s="1"/>
  <c r="C9741" i="2"/>
  <c r="I9741" i="2" s="1"/>
  <c r="D9740" i="2"/>
  <c r="J9740" i="2" s="1"/>
  <c r="C9740" i="2"/>
  <c r="I9740" i="2" s="1"/>
  <c r="D9739" i="2"/>
  <c r="J9739" i="2" s="1"/>
  <c r="C9739" i="2"/>
  <c r="I9739" i="2" s="1"/>
  <c r="D9738" i="2"/>
  <c r="J9738" i="2" s="1"/>
  <c r="C9738" i="2"/>
  <c r="I9738" i="2" s="1"/>
  <c r="D9737" i="2"/>
  <c r="J9737" i="2" s="1"/>
  <c r="C9737" i="2"/>
  <c r="I9737" i="2" s="1"/>
  <c r="D9736" i="2"/>
  <c r="J9736" i="2" s="1"/>
  <c r="C9736" i="2"/>
  <c r="I9736" i="2" s="1"/>
  <c r="D9735" i="2"/>
  <c r="J9735" i="2" s="1"/>
  <c r="C9735" i="2"/>
  <c r="I9735" i="2" s="1"/>
  <c r="D9734" i="2"/>
  <c r="J9734" i="2" s="1"/>
  <c r="C9734" i="2"/>
  <c r="I9734" i="2" s="1"/>
  <c r="D9733" i="2"/>
  <c r="J9733" i="2" s="1"/>
  <c r="C9733" i="2"/>
  <c r="I9733" i="2" s="1"/>
  <c r="D9732" i="2"/>
  <c r="J9732" i="2" s="1"/>
  <c r="C9732" i="2"/>
  <c r="I9732" i="2" s="1"/>
  <c r="D9731" i="2"/>
  <c r="J9731" i="2" s="1"/>
  <c r="C9731" i="2"/>
  <c r="I9731" i="2" s="1"/>
  <c r="D9730" i="2"/>
  <c r="J9730" i="2" s="1"/>
  <c r="C9730" i="2"/>
  <c r="I9730" i="2" s="1"/>
  <c r="D9729" i="2"/>
  <c r="J9729" i="2" s="1"/>
  <c r="C9729" i="2"/>
  <c r="I9729" i="2" s="1"/>
  <c r="D9728" i="2"/>
  <c r="J9728" i="2" s="1"/>
  <c r="C9728" i="2"/>
  <c r="I9728" i="2" s="1"/>
  <c r="D9727" i="2"/>
  <c r="J9727" i="2" s="1"/>
  <c r="C9727" i="2"/>
  <c r="I9727" i="2" s="1"/>
  <c r="D9726" i="2"/>
  <c r="J9726" i="2" s="1"/>
  <c r="C9726" i="2"/>
  <c r="I9726" i="2" s="1"/>
  <c r="D9725" i="2"/>
  <c r="J9725" i="2" s="1"/>
  <c r="C9725" i="2"/>
  <c r="I9725" i="2" s="1"/>
  <c r="D9724" i="2"/>
  <c r="J9724" i="2" s="1"/>
  <c r="C9724" i="2"/>
  <c r="I9724" i="2" s="1"/>
  <c r="D9723" i="2"/>
  <c r="J9723" i="2" s="1"/>
  <c r="C9723" i="2"/>
  <c r="I9723" i="2" s="1"/>
  <c r="D9722" i="2"/>
  <c r="J9722" i="2" s="1"/>
  <c r="C9722" i="2"/>
  <c r="I9722" i="2" s="1"/>
  <c r="D9721" i="2"/>
  <c r="J9721" i="2" s="1"/>
  <c r="C9721" i="2"/>
  <c r="I9721" i="2" s="1"/>
  <c r="D9720" i="2"/>
  <c r="J9720" i="2" s="1"/>
  <c r="C9720" i="2"/>
  <c r="I9720" i="2" s="1"/>
  <c r="D9719" i="2"/>
  <c r="J9719" i="2" s="1"/>
  <c r="C9719" i="2"/>
  <c r="I9719" i="2" s="1"/>
  <c r="D9718" i="2"/>
  <c r="J9718" i="2" s="1"/>
  <c r="C9718" i="2"/>
  <c r="I9718" i="2" s="1"/>
  <c r="D9717" i="2"/>
  <c r="J9717" i="2" s="1"/>
  <c r="C9717" i="2"/>
  <c r="I9717" i="2" s="1"/>
  <c r="D9716" i="2"/>
  <c r="J9716" i="2" s="1"/>
  <c r="C9716" i="2"/>
  <c r="I9716" i="2" s="1"/>
  <c r="D9715" i="2"/>
  <c r="J9715" i="2" s="1"/>
  <c r="C9715" i="2"/>
  <c r="I9715" i="2" s="1"/>
  <c r="D9714" i="2"/>
  <c r="J9714" i="2" s="1"/>
  <c r="C9714" i="2"/>
  <c r="I9714" i="2" s="1"/>
  <c r="D9713" i="2"/>
  <c r="J9713" i="2" s="1"/>
  <c r="C9713" i="2"/>
  <c r="I9713" i="2" s="1"/>
  <c r="D9712" i="2"/>
  <c r="J9712" i="2" s="1"/>
  <c r="C9712" i="2"/>
  <c r="I9712" i="2" s="1"/>
  <c r="D9711" i="2"/>
  <c r="J9711" i="2" s="1"/>
  <c r="C9711" i="2"/>
  <c r="I9711" i="2" s="1"/>
  <c r="D9710" i="2"/>
  <c r="J9710" i="2" s="1"/>
  <c r="C9710" i="2"/>
  <c r="I9710" i="2" s="1"/>
  <c r="D9709" i="2"/>
  <c r="J9709" i="2" s="1"/>
  <c r="C9709" i="2"/>
  <c r="I9709" i="2" s="1"/>
  <c r="D9708" i="2"/>
  <c r="J9708" i="2" s="1"/>
  <c r="C9708" i="2"/>
  <c r="I9708" i="2" s="1"/>
  <c r="D9707" i="2"/>
  <c r="J9707" i="2" s="1"/>
  <c r="C9707" i="2"/>
  <c r="I9707" i="2" s="1"/>
  <c r="D9706" i="2"/>
  <c r="J9706" i="2" s="1"/>
  <c r="C9706" i="2"/>
  <c r="I9706" i="2" s="1"/>
  <c r="D9705" i="2"/>
  <c r="J9705" i="2" s="1"/>
  <c r="C9705" i="2"/>
  <c r="I9705" i="2" s="1"/>
  <c r="D9704" i="2"/>
  <c r="J9704" i="2" s="1"/>
  <c r="C9704" i="2"/>
  <c r="I9704" i="2" s="1"/>
  <c r="D9703" i="2"/>
  <c r="J9703" i="2" s="1"/>
  <c r="C9703" i="2"/>
  <c r="I9703" i="2" s="1"/>
  <c r="D9702" i="2"/>
  <c r="J9702" i="2" s="1"/>
  <c r="C9702" i="2"/>
  <c r="I9702" i="2" s="1"/>
  <c r="D9701" i="2"/>
  <c r="J9701" i="2" s="1"/>
  <c r="C9701" i="2"/>
  <c r="I9701" i="2" s="1"/>
  <c r="D9700" i="2"/>
  <c r="J9700" i="2" s="1"/>
  <c r="C9700" i="2"/>
  <c r="I9700" i="2" s="1"/>
  <c r="D9699" i="2"/>
  <c r="J9699" i="2" s="1"/>
  <c r="C9699" i="2"/>
  <c r="I9699" i="2" s="1"/>
  <c r="D9698" i="2"/>
  <c r="J9698" i="2" s="1"/>
  <c r="C9698" i="2"/>
  <c r="I9698" i="2" s="1"/>
  <c r="D9697" i="2"/>
  <c r="J9697" i="2" s="1"/>
  <c r="C9697" i="2"/>
  <c r="I9697" i="2" s="1"/>
  <c r="D9696" i="2"/>
  <c r="J9696" i="2" s="1"/>
  <c r="C9696" i="2"/>
  <c r="I9696" i="2" s="1"/>
  <c r="D9695" i="2"/>
  <c r="J9695" i="2" s="1"/>
  <c r="C9695" i="2"/>
  <c r="I9695" i="2" s="1"/>
  <c r="D9694" i="2"/>
  <c r="J9694" i="2" s="1"/>
  <c r="C9694" i="2"/>
  <c r="I9694" i="2" s="1"/>
  <c r="D9693" i="2"/>
  <c r="J9693" i="2" s="1"/>
  <c r="C9693" i="2"/>
  <c r="I9693" i="2" s="1"/>
  <c r="D9692" i="2"/>
  <c r="J9692" i="2" s="1"/>
  <c r="C9692" i="2"/>
  <c r="I9692" i="2" s="1"/>
  <c r="D9691" i="2"/>
  <c r="J9691" i="2" s="1"/>
  <c r="C9691" i="2"/>
  <c r="I9691" i="2" s="1"/>
  <c r="D9690" i="2"/>
  <c r="J9690" i="2" s="1"/>
  <c r="C9690" i="2"/>
  <c r="I9690" i="2" s="1"/>
  <c r="D9689" i="2"/>
  <c r="J9689" i="2" s="1"/>
  <c r="C9689" i="2"/>
  <c r="I9689" i="2" s="1"/>
  <c r="D9688" i="2"/>
  <c r="J9688" i="2" s="1"/>
  <c r="C9688" i="2"/>
  <c r="I9688" i="2" s="1"/>
  <c r="D9687" i="2"/>
  <c r="J9687" i="2" s="1"/>
  <c r="C9687" i="2"/>
  <c r="I9687" i="2" s="1"/>
  <c r="D9686" i="2"/>
  <c r="J9686" i="2" s="1"/>
  <c r="C9686" i="2"/>
  <c r="I9686" i="2" s="1"/>
  <c r="D9685" i="2"/>
  <c r="J9685" i="2" s="1"/>
  <c r="C9685" i="2"/>
  <c r="I9685" i="2" s="1"/>
  <c r="D9684" i="2"/>
  <c r="J9684" i="2" s="1"/>
  <c r="C9684" i="2"/>
  <c r="I9684" i="2" s="1"/>
  <c r="D9683" i="2"/>
  <c r="J9683" i="2" s="1"/>
  <c r="C9683" i="2"/>
  <c r="I9683" i="2" s="1"/>
  <c r="D9682" i="2"/>
  <c r="J9682" i="2" s="1"/>
  <c r="C9682" i="2"/>
  <c r="I9682" i="2" s="1"/>
  <c r="D9681" i="2"/>
  <c r="J9681" i="2" s="1"/>
  <c r="C9681" i="2"/>
  <c r="I9681" i="2" s="1"/>
  <c r="D9680" i="2"/>
  <c r="J9680" i="2" s="1"/>
  <c r="C9680" i="2"/>
  <c r="I9680" i="2" s="1"/>
  <c r="D9679" i="2"/>
  <c r="J9679" i="2" s="1"/>
  <c r="C9679" i="2"/>
  <c r="I9679" i="2" s="1"/>
  <c r="D9678" i="2"/>
  <c r="J9678" i="2" s="1"/>
  <c r="C9678" i="2"/>
  <c r="I9678" i="2" s="1"/>
  <c r="D9677" i="2"/>
  <c r="J9677" i="2" s="1"/>
  <c r="C9677" i="2"/>
  <c r="I9677" i="2" s="1"/>
  <c r="D9676" i="2"/>
  <c r="J9676" i="2" s="1"/>
  <c r="C9676" i="2"/>
  <c r="I9676" i="2" s="1"/>
  <c r="D9675" i="2"/>
  <c r="J9675" i="2" s="1"/>
  <c r="C9675" i="2"/>
  <c r="I9675" i="2" s="1"/>
  <c r="D9674" i="2"/>
  <c r="J9674" i="2" s="1"/>
  <c r="C9674" i="2"/>
  <c r="I9674" i="2" s="1"/>
  <c r="D9673" i="2"/>
  <c r="J9673" i="2" s="1"/>
  <c r="C9673" i="2"/>
  <c r="I9673" i="2" s="1"/>
  <c r="D9672" i="2"/>
  <c r="J9672" i="2" s="1"/>
  <c r="C9672" i="2"/>
  <c r="I9672" i="2" s="1"/>
  <c r="D9671" i="2"/>
  <c r="J9671" i="2" s="1"/>
  <c r="C9671" i="2"/>
  <c r="I9671" i="2" s="1"/>
  <c r="D9670" i="2"/>
  <c r="J9670" i="2" s="1"/>
  <c r="C9670" i="2"/>
  <c r="I9670" i="2" s="1"/>
  <c r="D9669" i="2"/>
  <c r="J9669" i="2" s="1"/>
  <c r="C9669" i="2"/>
  <c r="I9669" i="2" s="1"/>
  <c r="D9668" i="2"/>
  <c r="J9668" i="2" s="1"/>
  <c r="C9668" i="2"/>
  <c r="I9668" i="2" s="1"/>
  <c r="D9667" i="2"/>
  <c r="J9667" i="2" s="1"/>
  <c r="C9667" i="2"/>
  <c r="I9667" i="2" s="1"/>
  <c r="D9666" i="2"/>
  <c r="J9666" i="2" s="1"/>
  <c r="C9666" i="2"/>
  <c r="I9666" i="2" s="1"/>
  <c r="D9665" i="2"/>
  <c r="J9665" i="2" s="1"/>
  <c r="C9665" i="2"/>
  <c r="I9665" i="2" s="1"/>
  <c r="D9664" i="2"/>
  <c r="J9664" i="2" s="1"/>
  <c r="C9664" i="2"/>
  <c r="I9664" i="2" s="1"/>
  <c r="D9663" i="2"/>
  <c r="J9663" i="2" s="1"/>
  <c r="C9663" i="2"/>
  <c r="I9663" i="2" s="1"/>
  <c r="D9662" i="2"/>
  <c r="J9662" i="2" s="1"/>
  <c r="C9662" i="2"/>
  <c r="I9662" i="2" s="1"/>
  <c r="D9661" i="2"/>
  <c r="J9661" i="2" s="1"/>
  <c r="C9661" i="2"/>
  <c r="I9661" i="2" s="1"/>
  <c r="D9660" i="2"/>
  <c r="J9660" i="2" s="1"/>
  <c r="C9660" i="2"/>
  <c r="I9660" i="2" s="1"/>
  <c r="D9659" i="2"/>
  <c r="J9659" i="2" s="1"/>
  <c r="C9659" i="2"/>
  <c r="I9659" i="2" s="1"/>
  <c r="D9658" i="2"/>
  <c r="J9658" i="2" s="1"/>
  <c r="C9658" i="2"/>
  <c r="I9658" i="2" s="1"/>
  <c r="D9657" i="2"/>
  <c r="J9657" i="2" s="1"/>
  <c r="C9657" i="2"/>
  <c r="I9657" i="2" s="1"/>
  <c r="D9656" i="2"/>
  <c r="J9656" i="2" s="1"/>
  <c r="C9656" i="2"/>
  <c r="I9656" i="2" s="1"/>
  <c r="D9655" i="2"/>
  <c r="J9655" i="2" s="1"/>
  <c r="C9655" i="2"/>
  <c r="I9655" i="2" s="1"/>
  <c r="D9654" i="2"/>
  <c r="J9654" i="2" s="1"/>
  <c r="C9654" i="2"/>
  <c r="I9654" i="2" s="1"/>
  <c r="D9653" i="2"/>
  <c r="J9653" i="2" s="1"/>
  <c r="C9653" i="2"/>
  <c r="I9653" i="2" s="1"/>
  <c r="D9652" i="2"/>
  <c r="J9652" i="2" s="1"/>
  <c r="C9652" i="2"/>
  <c r="I9652" i="2" s="1"/>
  <c r="D9651" i="2"/>
  <c r="J9651" i="2" s="1"/>
  <c r="C9651" i="2"/>
  <c r="I9651" i="2" s="1"/>
  <c r="D9650" i="2"/>
  <c r="J9650" i="2" s="1"/>
  <c r="C9650" i="2"/>
  <c r="I9650" i="2" s="1"/>
  <c r="D9649" i="2"/>
  <c r="J9649" i="2" s="1"/>
  <c r="C9649" i="2"/>
  <c r="I9649" i="2" s="1"/>
  <c r="D9648" i="2"/>
  <c r="J9648" i="2" s="1"/>
  <c r="C9648" i="2"/>
  <c r="I9648" i="2" s="1"/>
  <c r="D9647" i="2"/>
  <c r="J9647" i="2" s="1"/>
  <c r="C9647" i="2"/>
  <c r="I9647" i="2" s="1"/>
  <c r="D9646" i="2"/>
  <c r="J9646" i="2" s="1"/>
  <c r="C9646" i="2"/>
  <c r="I9646" i="2" s="1"/>
  <c r="D9645" i="2"/>
  <c r="J9645" i="2" s="1"/>
  <c r="C9645" i="2"/>
  <c r="I9645" i="2" s="1"/>
  <c r="D9644" i="2"/>
  <c r="J9644" i="2" s="1"/>
  <c r="C9644" i="2"/>
  <c r="I9644" i="2" s="1"/>
  <c r="D9643" i="2"/>
  <c r="J9643" i="2" s="1"/>
  <c r="C9643" i="2"/>
  <c r="I9643" i="2" s="1"/>
  <c r="D9642" i="2"/>
  <c r="J9642" i="2" s="1"/>
  <c r="C9642" i="2"/>
  <c r="I9642" i="2" s="1"/>
  <c r="D9641" i="2"/>
  <c r="J9641" i="2" s="1"/>
  <c r="C9641" i="2"/>
  <c r="I9641" i="2" s="1"/>
  <c r="D9640" i="2"/>
  <c r="J9640" i="2" s="1"/>
  <c r="C9640" i="2"/>
  <c r="I9640" i="2" s="1"/>
  <c r="D9639" i="2"/>
  <c r="J9639" i="2" s="1"/>
  <c r="C9639" i="2"/>
  <c r="I9639" i="2" s="1"/>
  <c r="D9638" i="2"/>
  <c r="J9638" i="2" s="1"/>
  <c r="C9638" i="2"/>
  <c r="I9638" i="2" s="1"/>
  <c r="D9637" i="2"/>
  <c r="J9637" i="2" s="1"/>
  <c r="C9637" i="2"/>
  <c r="I9637" i="2" s="1"/>
  <c r="D9636" i="2"/>
  <c r="J9636" i="2" s="1"/>
  <c r="C9636" i="2"/>
  <c r="I9636" i="2" s="1"/>
  <c r="D9635" i="2"/>
  <c r="J9635" i="2" s="1"/>
  <c r="C9635" i="2"/>
  <c r="I9635" i="2" s="1"/>
  <c r="D9634" i="2"/>
  <c r="J9634" i="2" s="1"/>
  <c r="C9634" i="2"/>
  <c r="I9634" i="2" s="1"/>
  <c r="D9633" i="2"/>
  <c r="J9633" i="2" s="1"/>
  <c r="C9633" i="2"/>
  <c r="I9633" i="2" s="1"/>
  <c r="D9632" i="2"/>
  <c r="J9632" i="2" s="1"/>
  <c r="C9632" i="2"/>
  <c r="I9632" i="2" s="1"/>
  <c r="D9631" i="2"/>
  <c r="J9631" i="2" s="1"/>
  <c r="C9631" i="2"/>
  <c r="I9631" i="2" s="1"/>
  <c r="D9630" i="2"/>
  <c r="J9630" i="2" s="1"/>
  <c r="C9630" i="2"/>
  <c r="I9630" i="2" s="1"/>
  <c r="D9629" i="2"/>
  <c r="J9629" i="2" s="1"/>
  <c r="C9629" i="2"/>
  <c r="I9629" i="2" s="1"/>
  <c r="D9628" i="2"/>
  <c r="J9628" i="2" s="1"/>
  <c r="C9628" i="2"/>
  <c r="I9628" i="2" s="1"/>
  <c r="D9627" i="2"/>
  <c r="J9627" i="2" s="1"/>
  <c r="C9627" i="2"/>
  <c r="I9627" i="2" s="1"/>
  <c r="D9626" i="2"/>
  <c r="J9626" i="2" s="1"/>
  <c r="C9626" i="2"/>
  <c r="I9626" i="2" s="1"/>
  <c r="D9625" i="2"/>
  <c r="J9625" i="2" s="1"/>
  <c r="C9625" i="2"/>
  <c r="I9625" i="2" s="1"/>
  <c r="D9624" i="2"/>
  <c r="J9624" i="2" s="1"/>
  <c r="C9624" i="2"/>
  <c r="I9624" i="2" s="1"/>
  <c r="D9623" i="2"/>
  <c r="J9623" i="2" s="1"/>
  <c r="C9623" i="2"/>
  <c r="I9623" i="2" s="1"/>
  <c r="D9622" i="2"/>
  <c r="J9622" i="2" s="1"/>
  <c r="C9622" i="2"/>
  <c r="I9622" i="2" s="1"/>
  <c r="D9621" i="2"/>
  <c r="J9621" i="2" s="1"/>
  <c r="C9621" i="2"/>
  <c r="I9621" i="2" s="1"/>
  <c r="D9620" i="2"/>
  <c r="J9620" i="2" s="1"/>
  <c r="C9620" i="2"/>
  <c r="I9620" i="2" s="1"/>
  <c r="D9619" i="2"/>
  <c r="J9619" i="2" s="1"/>
  <c r="C9619" i="2"/>
  <c r="I9619" i="2" s="1"/>
  <c r="D9618" i="2"/>
  <c r="J9618" i="2" s="1"/>
  <c r="C9618" i="2"/>
  <c r="I9618" i="2" s="1"/>
  <c r="D9617" i="2"/>
  <c r="J9617" i="2" s="1"/>
  <c r="C9617" i="2"/>
  <c r="I9617" i="2" s="1"/>
  <c r="D9616" i="2"/>
  <c r="J9616" i="2" s="1"/>
  <c r="C9616" i="2"/>
  <c r="I9616" i="2" s="1"/>
  <c r="D9615" i="2"/>
  <c r="J9615" i="2" s="1"/>
  <c r="C9615" i="2"/>
  <c r="I9615" i="2" s="1"/>
  <c r="D9614" i="2"/>
  <c r="J9614" i="2" s="1"/>
  <c r="C9614" i="2"/>
  <c r="I9614" i="2" s="1"/>
  <c r="D9613" i="2"/>
  <c r="J9613" i="2" s="1"/>
  <c r="C9613" i="2"/>
  <c r="I9613" i="2" s="1"/>
  <c r="D9612" i="2"/>
  <c r="J9612" i="2" s="1"/>
  <c r="C9612" i="2"/>
  <c r="I9612" i="2" s="1"/>
  <c r="D9611" i="2"/>
  <c r="J9611" i="2" s="1"/>
  <c r="C9611" i="2"/>
  <c r="I9611" i="2" s="1"/>
  <c r="D9610" i="2"/>
  <c r="J9610" i="2" s="1"/>
  <c r="C9610" i="2"/>
  <c r="I9610" i="2" s="1"/>
  <c r="D9609" i="2"/>
  <c r="J9609" i="2" s="1"/>
  <c r="C9609" i="2"/>
  <c r="I9609" i="2" s="1"/>
  <c r="D9608" i="2"/>
  <c r="J9608" i="2" s="1"/>
  <c r="C9608" i="2"/>
  <c r="I9608" i="2" s="1"/>
  <c r="D9607" i="2"/>
  <c r="J9607" i="2" s="1"/>
  <c r="C9607" i="2"/>
  <c r="I9607" i="2" s="1"/>
  <c r="D9606" i="2"/>
  <c r="J9606" i="2" s="1"/>
  <c r="C9606" i="2"/>
  <c r="I9606" i="2" s="1"/>
  <c r="D9605" i="2"/>
  <c r="J9605" i="2" s="1"/>
  <c r="C9605" i="2"/>
  <c r="I9605" i="2" s="1"/>
  <c r="D9604" i="2"/>
  <c r="J9604" i="2" s="1"/>
  <c r="C9604" i="2"/>
  <c r="I9604" i="2" s="1"/>
  <c r="D9603" i="2"/>
  <c r="J9603" i="2" s="1"/>
  <c r="C9603" i="2"/>
  <c r="I9603" i="2" s="1"/>
  <c r="D9602" i="2"/>
  <c r="J9602" i="2" s="1"/>
  <c r="C9602" i="2"/>
  <c r="I9602" i="2" s="1"/>
  <c r="D9601" i="2"/>
  <c r="J9601" i="2" s="1"/>
  <c r="C9601" i="2"/>
  <c r="I9601" i="2" s="1"/>
  <c r="D9600" i="2"/>
  <c r="J9600" i="2" s="1"/>
  <c r="C9600" i="2"/>
  <c r="I9600" i="2" s="1"/>
  <c r="D9599" i="2"/>
  <c r="J9599" i="2" s="1"/>
  <c r="C9599" i="2"/>
  <c r="I9599" i="2" s="1"/>
  <c r="D9598" i="2"/>
  <c r="J9598" i="2" s="1"/>
  <c r="C9598" i="2"/>
  <c r="I9598" i="2" s="1"/>
  <c r="D9597" i="2"/>
  <c r="J9597" i="2" s="1"/>
  <c r="C9597" i="2"/>
  <c r="I9597" i="2" s="1"/>
  <c r="D9596" i="2"/>
  <c r="J9596" i="2" s="1"/>
  <c r="C9596" i="2"/>
  <c r="I9596" i="2" s="1"/>
  <c r="D9595" i="2"/>
  <c r="J9595" i="2" s="1"/>
  <c r="C9595" i="2"/>
  <c r="I9595" i="2" s="1"/>
  <c r="D9594" i="2"/>
  <c r="J9594" i="2" s="1"/>
  <c r="C9594" i="2"/>
  <c r="I9594" i="2" s="1"/>
  <c r="D9593" i="2"/>
  <c r="J9593" i="2" s="1"/>
  <c r="C9593" i="2"/>
  <c r="I9593" i="2" s="1"/>
  <c r="D9592" i="2"/>
  <c r="J9592" i="2" s="1"/>
  <c r="C9592" i="2"/>
  <c r="I9592" i="2" s="1"/>
  <c r="D9591" i="2"/>
  <c r="J9591" i="2" s="1"/>
  <c r="C9591" i="2"/>
  <c r="I9591" i="2" s="1"/>
  <c r="D9590" i="2"/>
  <c r="J9590" i="2" s="1"/>
  <c r="C9590" i="2"/>
  <c r="I9590" i="2" s="1"/>
  <c r="D9589" i="2"/>
  <c r="J9589" i="2" s="1"/>
  <c r="C9589" i="2"/>
  <c r="I9589" i="2" s="1"/>
  <c r="D9588" i="2"/>
  <c r="J9588" i="2" s="1"/>
  <c r="C9588" i="2"/>
  <c r="I9588" i="2" s="1"/>
  <c r="D9587" i="2"/>
  <c r="J9587" i="2" s="1"/>
  <c r="C9587" i="2"/>
  <c r="I9587" i="2" s="1"/>
  <c r="D9586" i="2"/>
  <c r="J9586" i="2" s="1"/>
  <c r="C9586" i="2"/>
  <c r="I9586" i="2" s="1"/>
  <c r="D9585" i="2"/>
  <c r="J9585" i="2" s="1"/>
  <c r="C9585" i="2"/>
  <c r="I9585" i="2" s="1"/>
  <c r="D9584" i="2"/>
  <c r="J9584" i="2" s="1"/>
  <c r="C9584" i="2"/>
  <c r="I9584" i="2" s="1"/>
  <c r="D9583" i="2"/>
  <c r="J9583" i="2" s="1"/>
  <c r="C9583" i="2"/>
  <c r="I9583" i="2" s="1"/>
  <c r="D9582" i="2"/>
  <c r="J9582" i="2" s="1"/>
  <c r="C9582" i="2"/>
  <c r="I9582" i="2" s="1"/>
  <c r="D9581" i="2"/>
  <c r="J9581" i="2" s="1"/>
  <c r="C9581" i="2"/>
  <c r="I9581" i="2" s="1"/>
  <c r="D9580" i="2"/>
  <c r="J9580" i="2" s="1"/>
  <c r="C9580" i="2"/>
  <c r="I9580" i="2" s="1"/>
  <c r="D9579" i="2"/>
  <c r="J9579" i="2" s="1"/>
  <c r="C9579" i="2"/>
  <c r="I9579" i="2" s="1"/>
  <c r="D9578" i="2"/>
  <c r="J9578" i="2" s="1"/>
  <c r="C9578" i="2"/>
  <c r="I9578" i="2" s="1"/>
  <c r="D9577" i="2"/>
  <c r="J9577" i="2" s="1"/>
  <c r="C9577" i="2"/>
  <c r="I9577" i="2" s="1"/>
  <c r="D9576" i="2"/>
  <c r="J9576" i="2" s="1"/>
  <c r="C9576" i="2"/>
  <c r="I9576" i="2" s="1"/>
  <c r="D9575" i="2"/>
  <c r="J9575" i="2" s="1"/>
  <c r="C9575" i="2"/>
  <c r="I9575" i="2" s="1"/>
  <c r="D9574" i="2"/>
  <c r="J9574" i="2" s="1"/>
  <c r="C9574" i="2"/>
  <c r="I9574" i="2" s="1"/>
  <c r="D9573" i="2"/>
  <c r="J9573" i="2" s="1"/>
  <c r="C9573" i="2"/>
  <c r="I9573" i="2" s="1"/>
  <c r="D9572" i="2"/>
  <c r="J9572" i="2" s="1"/>
  <c r="C9572" i="2"/>
  <c r="I9572" i="2" s="1"/>
  <c r="D9571" i="2"/>
  <c r="J9571" i="2" s="1"/>
  <c r="C9571" i="2"/>
  <c r="I9571" i="2" s="1"/>
  <c r="D9570" i="2"/>
  <c r="J9570" i="2" s="1"/>
  <c r="C9570" i="2"/>
  <c r="I9570" i="2" s="1"/>
  <c r="D9569" i="2"/>
  <c r="J9569" i="2" s="1"/>
  <c r="C9569" i="2"/>
  <c r="I9569" i="2" s="1"/>
  <c r="D9568" i="2"/>
  <c r="J9568" i="2" s="1"/>
  <c r="C9568" i="2"/>
  <c r="I9568" i="2" s="1"/>
  <c r="D9567" i="2"/>
  <c r="J9567" i="2" s="1"/>
  <c r="C9567" i="2"/>
  <c r="I9567" i="2" s="1"/>
  <c r="D9566" i="2"/>
  <c r="J9566" i="2" s="1"/>
  <c r="C9566" i="2"/>
  <c r="I9566" i="2" s="1"/>
  <c r="D9565" i="2"/>
  <c r="J9565" i="2" s="1"/>
  <c r="C9565" i="2"/>
  <c r="I9565" i="2" s="1"/>
  <c r="D9564" i="2"/>
  <c r="J9564" i="2" s="1"/>
  <c r="C9564" i="2"/>
  <c r="I9564" i="2" s="1"/>
  <c r="D9563" i="2"/>
  <c r="J9563" i="2" s="1"/>
  <c r="C9563" i="2"/>
  <c r="I9563" i="2" s="1"/>
  <c r="D9562" i="2"/>
  <c r="J9562" i="2" s="1"/>
  <c r="C9562" i="2"/>
  <c r="I9562" i="2" s="1"/>
  <c r="D9561" i="2"/>
  <c r="J9561" i="2" s="1"/>
  <c r="C9561" i="2"/>
  <c r="I9561" i="2" s="1"/>
  <c r="D9560" i="2"/>
  <c r="J9560" i="2" s="1"/>
  <c r="C9560" i="2"/>
  <c r="I9560" i="2" s="1"/>
  <c r="D9559" i="2"/>
  <c r="J9559" i="2" s="1"/>
  <c r="C9559" i="2"/>
  <c r="I9559" i="2" s="1"/>
  <c r="D9558" i="2"/>
  <c r="J9558" i="2" s="1"/>
  <c r="C9558" i="2"/>
  <c r="I9558" i="2" s="1"/>
  <c r="D9557" i="2"/>
  <c r="J9557" i="2" s="1"/>
  <c r="C9557" i="2"/>
  <c r="I9557" i="2" s="1"/>
  <c r="D9556" i="2"/>
  <c r="J9556" i="2" s="1"/>
  <c r="C9556" i="2"/>
  <c r="I9556" i="2" s="1"/>
  <c r="D9555" i="2"/>
  <c r="J9555" i="2" s="1"/>
  <c r="C9555" i="2"/>
  <c r="I9555" i="2" s="1"/>
  <c r="D9554" i="2"/>
  <c r="J9554" i="2" s="1"/>
  <c r="C9554" i="2"/>
  <c r="I9554" i="2" s="1"/>
  <c r="D9553" i="2"/>
  <c r="J9553" i="2" s="1"/>
  <c r="C9553" i="2"/>
  <c r="I9553" i="2" s="1"/>
  <c r="D9552" i="2"/>
  <c r="J9552" i="2" s="1"/>
  <c r="C9552" i="2"/>
  <c r="I9552" i="2" s="1"/>
  <c r="D9551" i="2"/>
  <c r="J9551" i="2" s="1"/>
  <c r="C9551" i="2"/>
  <c r="I9551" i="2" s="1"/>
  <c r="D9550" i="2"/>
  <c r="J9550" i="2" s="1"/>
  <c r="C9550" i="2"/>
  <c r="I9550" i="2" s="1"/>
  <c r="D9549" i="2"/>
  <c r="J9549" i="2" s="1"/>
  <c r="C9549" i="2"/>
  <c r="I9549" i="2" s="1"/>
  <c r="D9548" i="2"/>
  <c r="J9548" i="2" s="1"/>
  <c r="C9548" i="2"/>
  <c r="I9548" i="2" s="1"/>
  <c r="D9547" i="2"/>
  <c r="J9547" i="2" s="1"/>
  <c r="C9547" i="2"/>
  <c r="I9547" i="2" s="1"/>
  <c r="D9546" i="2"/>
  <c r="J9546" i="2" s="1"/>
  <c r="C9546" i="2"/>
  <c r="I9546" i="2" s="1"/>
  <c r="D9545" i="2"/>
  <c r="J9545" i="2" s="1"/>
  <c r="C9545" i="2"/>
  <c r="I9545" i="2" s="1"/>
  <c r="D9544" i="2"/>
  <c r="J9544" i="2" s="1"/>
  <c r="C9544" i="2"/>
  <c r="I9544" i="2" s="1"/>
  <c r="D9543" i="2"/>
  <c r="J9543" i="2" s="1"/>
  <c r="C9543" i="2"/>
  <c r="I9543" i="2" s="1"/>
  <c r="D9542" i="2"/>
  <c r="J9542" i="2" s="1"/>
  <c r="C9542" i="2"/>
  <c r="I9542" i="2" s="1"/>
  <c r="D9541" i="2"/>
  <c r="J9541" i="2" s="1"/>
  <c r="C9541" i="2"/>
  <c r="I9541" i="2" s="1"/>
  <c r="D9540" i="2"/>
  <c r="J9540" i="2" s="1"/>
  <c r="C9540" i="2"/>
  <c r="I9540" i="2" s="1"/>
  <c r="D9539" i="2"/>
  <c r="J9539" i="2" s="1"/>
  <c r="C9539" i="2"/>
  <c r="I9539" i="2" s="1"/>
  <c r="D9538" i="2"/>
  <c r="J9538" i="2" s="1"/>
  <c r="C9538" i="2"/>
  <c r="I9538" i="2" s="1"/>
  <c r="D9537" i="2"/>
  <c r="J9537" i="2" s="1"/>
  <c r="C9537" i="2"/>
  <c r="I9537" i="2" s="1"/>
  <c r="D9536" i="2"/>
  <c r="J9536" i="2" s="1"/>
  <c r="C9536" i="2"/>
  <c r="I9536" i="2" s="1"/>
  <c r="D9535" i="2"/>
  <c r="J9535" i="2" s="1"/>
  <c r="C9535" i="2"/>
  <c r="I9535" i="2" s="1"/>
  <c r="D9534" i="2"/>
  <c r="J9534" i="2" s="1"/>
  <c r="C9534" i="2"/>
  <c r="I9534" i="2" s="1"/>
  <c r="D9533" i="2"/>
  <c r="J9533" i="2" s="1"/>
  <c r="C9533" i="2"/>
  <c r="I9533" i="2" s="1"/>
  <c r="D9532" i="2"/>
  <c r="J9532" i="2" s="1"/>
  <c r="C9532" i="2"/>
  <c r="I9532" i="2" s="1"/>
  <c r="D9531" i="2"/>
  <c r="J9531" i="2" s="1"/>
  <c r="C9531" i="2"/>
  <c r="I9531" i="2" s="1"/>
  <c r="D9530" i="2"/>
  <c r="J9530" i="2" s="1"/>
  <c r="C9530" i="2"/>
  <c r="I9530" i="2" s="1"/>
  <c r="D9529" i="2"/>
  <c r="J9529" i="2" s="1"/>
  <c r="C9529" i="2"/>
  <c r="I9529" i="2" s="1"/>
  <c r="D9528" i="2"/>
  <c r="J9528" i="2" s="1"/>
  <c r="C9528" i="2"/>
  <c r="I9528" i="2" s="1"/>
  <c r="D9527" i="2"/>
  <c r="J9527" i="2" s="1"/>
  <c r="C9527" i="2"/>
  <c r="I9527" i="2" s="1"/>
  <c r="D9526" i="2"/>
  <c r="J9526" i="2" s="1"/>
  <c r="C9526" i="2"/>
  <c r="I9526" i="2" s="1"/>
  <c r="D9525" i="2"/>
  <c r="J9525" i="2" s="1"/>
  <c r="C9525" i="2"/>
  <c r="I9525" i="2" s="1"/>
  <c r="D9524" i="2"/>
  <c r="J9524" i="2" s="1"/>
  <c r="C9524" i="2"/>
  <c r="I9524" i="2" s="1"/>
  <c r="D9523" i="2"/>
  <c r="J9523" i="2" s="1"/>
  <c r="C9523" i="2"/>
  <c r="I9523" i="2" s="1"/>
  <c r="D9522" i="2"/>
  <c r="J9522" i="2" s="1"/>
  <c r="C9522" i="2"/>
  <c r="I9522" i="2" s="1"/>
  <c r="D9521" i="2"/>
  <c r="J9521" i="2" s="1"/>
  <c r="C9521" i="2"/>
  <c r="I9521" i="2" s="1"/>
  <c r="D9520" i="2"/>
  <c r="J9520" i="2" s="1"/>
  <c r="C9520" i="2"/>
  <c r="I9520" i="2" s="1"/>
  <c r="D9519" i="2"/>
  <c r="J9519" i="2" s="1"/>
  <c r="C9519" i="2"/>
  <c r="I9519" i="2" s="1"/>
  <c r="D9518" i="2"/>
  <c r="J9518" i="2" s="1"/>
  <c r="C9518" i="2"/>
  <c r="I9518" i="2" s="1"/>
  <c r="D9517" i="2"/>
  <c r="J9517" i="2" s="1"/>
  <c r="C9517" i="2"/>
  <c r="I9517" i="2" s="1"/>
  <c r="D9516" i="2"/>
  <c r="J9516" i="2" s="1"/>
  <c r="C9516" i="2"/>
  <c r="I9516" i="2" s="1"/>
  <c r="D9515" i="2"/>
  <c r="J9515" i="2" s="1"/>
  <c r="C9515" i="2"/>
  <c r="I9515" i="2" s="1"/>
  <c r="D9514" i="2"/>
  <c r="J9514" i="2" s="1"/>
  <c r="C9514" i="2"/>
  <c r="I9514" i="2" s="1"/>
  <c r="D9513" i="2"/>
  <c r="J9513" i="2" s="1"/>
  <c r="C9513" i="2"/>
  <c r="I9513" i="2" s="1"/>
  <c r="D9512" i="2"/>
  <c r="J9512" i="2" s="1"/>
  <c r="C9512" i="2"/>
  <c r="I9512" i="2" s="1"/>
  <c r="D9511" i="2"/>
  <c r="J9511" i="2" s="1"/>
  <c r="C9511" i="2"/>
  <c r="I9511" i="2" s="1"/>
  <c r="D9510" i="2"/>
  <c r="J9510" i="2" s="1"/>
  <c r="C9510" i="2"/>
  <c r="I9510" i="2" s="1"/>
  <c r="D9509" i="2"/>
  <c r="J9509" i="2" s="1"/>
  <c r="C9509" i="2"/>
  <c r="I9509" i="2" s="1"/>
  <c r="D9508" i="2"/>
  <c r="J9508" i="2" s="1"/>
  <c r="C9508" i="2"/>
  <c r="I9508" i="2" s="1"/>
  <c r="D9507" i="2"/>
  <c r="J9507" i="2" s="1"/>
  <c r="C9507" i="2"/>
  <c r="I9507" i="2" s="1"/>
  <c r="D9506" i="2"/>
  <c r="J9506" i="2" s="1"/>
  <c r="C9506" i="2"/>
  <c r="I9506" i="2" s="1"/>
  <c r="D9505" i="2"/>
  <c r="J9505" i="2" s="1"/>
  <c r="C9505" i="2"/>
  <c r="I9505" i="2" s="1"/>
  <c r="D9504" i="2"/>
  <c r="J9504" i="2" s="1"/>
  <c r="C9504" i="2"/>
  <c r="I9504" i="2" s="1"/>
  <c r="D9503" i="2"/>
  <c r="J9503" i="2" s="1"/>
  <c r="C9503" i="2"/>
  <c r="I9503" i="2" s="1"/>
  <c r="D9502" i="2"/>
  <c r="J9502" i="2" s="1"/>
  <c r="C9502" i="2"/>
  <c r="I9502" i="2" s="1"/>
  <c r="D9501" i="2"/>
  <c r="J9501" i="2" s="1"/>
  <c r="C9501" i="2"/>
  <c r="I9501" i="2" s="1"/>
  <c r="D9500" i="2"/>
  <c r="J9500" i="2" s="1"/>
  <c r="C9500" i="2"/>
  <c r="I9500" i="2" s="1"/>
  <c r="D9499" i="2"/>
  <c r="J9499" i="2" s="1"/>
  <c r="C9499" i="2"/>
  <c r="I9499" i="2" s="1"/>
  <c r="D9498" i="2"/>
  <c r="J9498" i="2" s="1"/>
  <c r="C9498" i="2"/>
  <c r="I9498" i="2" s="1"/>
  <c r="D9497" i="2"/>
  <c r="J9497" i="2" s="1"/>
  <c r="C9497" i="2"/>
  <c r="I9497" i="2" s="1"/>
  <c r="D9496" i="2"/>
  <c r="J9496" i="2" s="1"/>
  <c r="C9496" i="2"/>
  <c r="I9496" i="2" s="1"/>
  <c r="D9495" i="2"/>
  <c r="J9495" i="2" s="1"/>
  <c r="C9495" i="2"/>
  <c r="I9495" i="2" s="1"/>
  <c r="D9494" i="2"/>
  <c r="J9494" i="2" s="1"/>
  <c r="C9494" i="2"/>
  <c r="I9494" i="2" s="1"/>
  <c r="D9493" i="2"/>
  <c r="J9493" i="2" s="1"/>
  <c r="C9493" i="2"/>
  <c r="I9493" i="2" s="1"/>
  <c r="D9492" i="2"/>
  <c r="J9492" i="2" s="1"/>
  <c r="C9492" i="2"/>
  <c r="I9492" i="2" s="1"/>
  <c r="D9491" i="2"/>
  <c r="J9491" i="2" s="1"/>
  <c r="C9491" i="2"/>
  <c r="I9491" i="2" s="1"/>
  <c r="D9490" i="2"/>
  <c r="J9490" i="2" s="1"/>
  <c r="C9490" i="2"/>
  <c r="I9490" i="2" s="1"/>
  <c r="D9489" i="2"/>
  <c r="J9489" i="2" s="1"/>
  <c r="C9489" i="2"/>
  <c r="I9489" i="2" s="1"/>
  <c r="D9488" i="2"/>
  <c r="J9488" i="2" s="1"/>
  <c r="C9488" i="2"/>
  <c r="I9488" i="2" s="1"/>
  <c r="D9487" i="2"/>
  <c r="J9487" i="2" s="1"/>
  <c r="C9487" i="2"/>
  <c r="I9487" i="2" s="1"/>
  <c r="D9486" i="2"/>
  <c r="J9486" i="2" s="1"/>
  <c r="C9486" i="2"/>
  <c r="I9486" i="2" s="1"/>
  <c r="D9485" i="2"/>
  <c r="J9485" i="2" s="1"/>
  <c r="C9485" i="2"/>
  <c r="I9485" i="2" s="1"/>
  <c r="D9484" i="2"/>
  <c r="J9484" i="2" s="1"/>
  <c r="C9484" i="2"/>
  <c r="I9484" i="2" s="1"/>
  <c r="D9483" i="2"/>
  <c r="J9483" i="2" s="1"/>
  <c r="C9483" i="2"/>
  <c r="I9483" i="2" s="1"/>
  <c r="D9482" i="2"/>
  <c r="J9482" i="2" s="1"/>
  <c r="C9482" i="2"/>
  <c r="I9482" i="2" s="1"/>
  <c r="D9481" i="2"/>
  <c r="J9481" i="2" s="1"/>
  <c r="C9481" i="2"/>
  <c r="I9481" i="2" s="1"/>
  <c r="D9480" i="2"/>
  <c r="J9480" i="2" s="1"/>
  <c r="C9480" i="2"/>
  <c r="I9480" i="2" s="1"/>
  <c r="D9479" i="2"/>
  <c r="J9479" i="2" s="1"/>
  <c r="C9479" i="2"/>
  <c r="I9479" i="2" s="1"/>
  <c r="D9478" i="2"/>
  <c r="J9478" i="2" s="1"/>
  <c r="C9478" i="2"/>
  <c r="I9478" i="2" s="1"/>
  <c r="D9477" i="2"/>
  <c r="J9477" i="2" s="1"/>
  <c r="C9477" i="2"/>
  <c r="I9477" i="2" s="1"/>
  <c r="D9476" i="2"/>
  <c r="J9476" i="2" s="1"/>
  <c r="C9476" i="2"/>
  <c r="I9476" i="2" s="1"/>
  <c r="D9475" i="2"/>
  <c r="J9475" i="2" s="1"/>
  <c r="C9475" i="2"/>
  <c r="I9475" i="2" s="1"/>
  <c r="D9474" i="2"/>
  <c r="J9474" i="2" s="1"/>
  <c r="C9474" i="2"/>
  <c r="I9474" i="2" s="1"/>
  <c r="D9473" i="2"/>
  <c r="J9473" i="2" s="1"/>
  <c r="C9473" i="2"/>
  <c r="I9473" i="2" s="1"/>
  <c r="D9472" i="2"/>
  <c r="J9472" i="2" s="1"/>
  <c r="C9472" i="2"/>
  <c r="I9472" i="2" s="1"/>
  <c r="D9471" i="2"/>
  <c r="J9471" i="2" s="1"/>
  <c r="C9471" i="2"/>
  <c r="I9471" i="2" s="1"/>
  <c r="D9470" i="2"/>
  <c r="J9470" i="2" s="1"/>
  <c r="C9470" i="2"/>
  <c r="I9470" i="2" s="1"/>
  <c r="D9469" i="2"/>
  <c r="J9469" i="2" s="1"/>
  <c r="C9469" i="2"/>
  <c r="I9469" i="2" s="1"/>
  <c r="D9468" i="2"/>
  <c r="J9468" i="2" s="1"/>
  <c r="C9468" i="2"/>
  <c r="I9468" i="2" s="1"/>
  <c r="D9467" i="2"/>
  <c r="J9467" i="2" s="1"/>
  <c r="C9467" i="2"/>
  <c r="I9467" i="2" s="1"/>
  <c r="D9466" i="2"/>
  <c r="J9466" i="2" s="1"/>
  <c r="C9466" i="2"/>
  <c r="I9466" i="2" s="1"/>
  <c r="D9465" i="2"/>
  <c r="J9465" i="2" s="1"/>
  <c r="C9465" i="2"/>
  <c r="I9465" i="2" s="1"/>
  <c r="D9464" i="2"/>
  <c r="J9464" i="2" s="1"/>
  <c r="C9464" i="2"/>
  <c r="I9464" i="2" s="1"/>
  <c r="D9463" i="2"/>
  <c r="J9463" i="2" s="1"/>
  <c r="C9463" i="2"/>
  <c r="I9463" i="2" s="1"/>
  <c r="D9462" i="2"/>
  <c r="J9462" i="2" s="1"/>
  <c r="C9462" i="2"/>
  <c r="I9462" i="2" s="1"/>
  <c r="D9461" i="2"/>
  <c r="J9461" i="2" s="1"/>
  <c r="C9461" i="2"/>
  <c r="I9461" i="2" s="1"/>
  <c r="D9460" i="2"/>
  <c r="J9460" i="2" s="1"/>
  <c r="C9460" i="2"/>
  <c r="I9460" i="2" s="1"/>
  <c r="D9459" i="2"/>
  <c r="J9459" i="2" s="1"/>
  <c r="C9459" i="2"/>
  <c r="I9459" i="2" s="1"/>
  <c r="D9458" i="2"/>
  <c r="J9458" i="2" s="1"/>
  <c r="C9458" i="2"/>
  <c r="I9458" i="2" s="1"/>
  <c r="D9457" i="2"/>
  <c r="J9457" i="2" s="1"/>
  <c r="C9457" i="2"/>
  <c r="I9457" i="2" s="1"/>
  <c r="D9456" i="2"/>
  <c r="J9456" i="2" s="1"/>
  <c r="C9456" i="2"/>
  <c r="I9456" i="2" s="1"/>
  <c r="D9455" i="2"/>
  <c r="J9455" i="2" s="1"/>
  <c r="C9455" i="2"/>
  <c r="I9455" i="2" s="1"/>
  <c r="D9454" i="2"/>
  <c r="J9454" i="2" s="1"/>
  <c r="C9454" i="2"/>
  <c r="I9454" i="2" s="1"/>
  <c r="D9453" i="2"/>
  <c r="J9453" i="2" s="1"/>
  <c r="C9453" i="2"/>
  <c r="I9453" i="2" s="1"/>
  <c r="D9452" i="2"/>
  <c r="J9452" i="2" s="1"/>
  <c r="C9452" i="2"/>
  <c r="I9452" i="2" s="1"/>
  <c r="D9451" i="2"/>
  <c r="J9451" i="2" s="1"/>
  <c r="C9451" i="2"/>
  <c r="I9451" i="2" s="1"/>
  <c r="D9450" i="2"/>
  <c r="J9450" i="2" s="1"/>
  <c r="C9450" i="2"/>
  <c r="I9450" i="2" s="1"/>
  <c r="D9449" i="2"/>
  <c r="J9449" i="2" s="1"/>
  <c r="C9449" i="2"/>
  <c r="I9449" i="2" s="1"/>
  <c r="D9448" i="2"/>
  <c r="J9448" i="2" s="1"/>
  <c r="C9448" i="2"/>
  <c r="I9448" i="2" s="1"/>
  <c r="D9447" i="2"/>
  <c r="J9447" i="2" s="1"/>
  <c r="C9447" i="2"/>
  <c r="I9447" i="2" s="1"/>
  <c r="D9446" i="2"/>
  <c r="J9446" i="2" s="1"/>
  <c r="C9446" i="2"/>
  <c r="I9446" i="2" s="1"/>
  <c r="D9445" i="2"/>
  <c r="J9445" i="2" s="1"/>
  <c r="C9445" i="2"/>
  <c r="I9445" i="2" s="1"/>
  <c r="D9444" i="2"/>
  <c r="J9444" i="2" s="1"/>
  <c r="C9444" i="2"/>
  <c r="I9444" i="2" s="1"/>
  <c r="D9443" i="2"/>
  <c r="J9443" i="2" s="1"/>
  <c r="C9443" i="2"/>
  <c r="I9443" i="2" s="1"/>
  <c r="D9442" i="2"/>
  <c r="J9442" i="2" s="1"/>
  <c r="C9442" i="2"/>
  <c r="I9442" i="2" s="1"/>
  <c r="D9441" i="2"/>
  <c r="J9441" i="2" s="1"/>
  <c r="C9441" i="2"/>
  <c r="I9441" i="2" s="1"/>
  <c r="D9440" i="2"/>
  <c r="J9440" i="2" s="1"/>
  <c r="C9440" i="2"/>
  <c r="I9440" i="2" s="1"/>
  <c r="D9439" i="2"/>
  <c r="J9439" i="2" s="1"/>
  <c r="C9439" i="2"/>
  <c r="I9439" i="2" s="1"/>
  <c r="D9438" i="2"/>
  <c r="J9438" i="2" s="1"/>
  <c r="C9438" i="2"/>
  <c r="I9438" i="2" s="1"/>
  <c r="D9437" i="2"/>
  <c r="J9437" i="2" s="1"/>
  <c r="C9437" i="2"/>
  <c r="I9437" i="2" s="1"/>
  <c r="D9436" i="2"/>
  <c r="J9436" i="2" s="1"/>
  <c r="C9436" i="2"/>
  <c r="I9436" i="2" s="1"/>
  <c r="D9435" i="2"/>
  <c r="J9435" i="2" s="1"/>
  <c r="C9435" i="2"/>
  <c r="I9435" i="2" s="1"/>
  <c r="D9434" i="2"/>
  <c r="J9434" i="2" s="1"/>
  <c r="C9434" i="2"/>
  <c r="I9434" i="2" s="1"/>
  <c r="D9433" i="2"/>
  <c r="J9433" i="2" s="1"/>
  <c r="C9433" i="2"/>
  <c r="I9433" i="2" s="1"/>
  <c r="D9432" i="2"/>
  <c r="J9432" i="2" s="1"/>
  <c r="C9432" i="2"/>
  <c r="I9432" i="2" s="1"/>
  <c r="D9431" i="2"/>
  <c r="J9431" i="2" s="1"/>
  <c r="C9431" i="2"/>
  <c r="I9431" i="2" s="1"/>
  <c r="D9430" i="2"/>
  <c r="J9430" i="2" s="1"/>
  <c r="C9430" i="2"/>
  <c r="I9430" i="2" s="1"/>
  <c r="D9429" i="2"/>
  <c r="J9429" i="2" s="1"/>
  <c r="C9429" i="2"/>
  <c r="I9429" i="2" s="1"/>
  <c r="D9428" i="2"/>
  <c r="J9428" i="2" s="1"/>
  <c r="C9428" i="2"/>
  <c r="I9428" i="2" s="1"/>
  <c r="D9427" i="2"/>
  <c r="J9427" i="2" s="1"/>
  <c r="C9427" i="2"/>
  <c r="I9427" i="2" s="1"/>
  <c r="D9426" i="2"/>
  <c r="J9426" i="2" s="1"/>
  <c r="C9426" i="2"/>
  <c r="I9426" i="2" s="1"/>
  <c r="D9425" i="2"/>
  <c r="J9425" i="2" s="1"/>
  <c r="C9425" i="2"/>
  <c r="I9425" i="2" s="1"/>
  <c r="D9424" i="2"/>
  <c r="J9424" i="2" s="1"/>
  <c r="C9424" i="2"/>
  <c r="I9424" i="2" s="1"/>
  <c r="D9423" i="2"/>
  <c r="J9423" i="2" s="1"/>
  <c r="C9423" i="2"/>
  <c r="I9423" i="2" s="1"/>
  <c r="D9422" i="2"/>
  <c r="J9422" i="2" s="1"/>
  <c r="C9422" i="2"/>
  <c r="I9422" i="2" s="1"/>
  <c r="D9421" i="2"/>
  <c r="J9421" i="2" s="1"/>
  <c r="C9421" i="2"/>
  <c r="I9421" i="2" s="1"/>
  <c r="D9420" i="2"/>
  <c r="J9420" i="2" s="1"/>
  <c r="C9420" i="2"/>
  <c r="I9420" i="2" s="1"/>
  <c r="D9419" i="2"/>
  <c r="J9419" i="2" s="1"/>
  <c r="C9419" i="2"/>
  <c r="I9419" i="2" s="1"/>
  <c r="D9418" i="2"/>
  <c r="J9418" i="2" s="1"/>
  <c r="C9418" i="2"/>
  <c r="I9418" i="2" s="1"/>
  <c r="D9417" i="2"/>
  <c r="J9417" i="2" s="1"/>
  <c r="C9417" i="2"/>
  <c r="I9417" i="2" s="1"/>
  <c r="D9416" i="2"/>
  <c r="J9416" i="2" s="1"/>
  <c r="C9416" i="2"/>
  <c r="I9416" i="2" s="1"/>
  <c r="D9415" i="2"/>
  <c r="J9415" i="2" s="1"/>
  <c r="C9415" i="2"/>
  <c r="I9415" i="2" s="1"/>
  <c r="D9414" i="2"/>
  <c r="J9414" i="2" s="1"/>
  <c r="C9414" i="2"/>
  <c r="I9414" i="2" s="1"/>
  <c r="D9413" i="2"/>
  <c r="J9413" i="2" s="1"/>
  <c r="C9413" i="2"/>
  <c r="I9413" i="2" s="1"/>
  <c r="D9412" i="2"/>
  <c r="J9412" i="2" s="1"/>
  <c r="C9412" i="2"/>
  <c r="I9412" i="2" s="1"/>
  <c r="D9411" i="2"/>
  <c r="J9411" i="2" s="1"/>
  <c r="C9411" i="2"/>
  <c r="I9411" i="2" s="1"/>
  <c r="D9410" i="2"/>
  <c r="J9410" i="2" s="1"/>
  <c r="C9410" i="2"/>
  <c r="I9410" i="2" s="1"/>
  <c r="D9409" i="2"/>
  <c r="J9409" i="2" s="1"/>
  <c r="C9409" i="2"/>
  <c r="I9409" i="2" s="1"/>
  <c r="D9408" i="2"/>
  <c r="J9408" i="2" s="1"/>
  <c r="C9408" i="2"/>
  <c r="I9408" i="2" s="1"/>
  <c r="D9407" i="2"/>
  <c r="J9407" i="2" s="1"/>
  <c r="C9407" i="2"/>
  <c r="I9407" i="2" s="1"/>
  <c r="D9406" i="2"/>
  <c r="J9406" i="2" s="1"/>
  <c r="C9406" i="2"/>
  <c r="I9406" i="2" s="1"/>
  <c r="D9405" i="2"/>
  <c r="J9405" i="2" s="1"/>
  <c r="C9405" i="2"/>
  <c r="I9405" i="2" s="1"/>
  <c r="D9404" i="2"/>
  <c r="J9404" i="2" s="1"/>
  <c r="C9404" i="2"/>
  <c r="I9404" i="2" s="1"/>
  <c r="D9403" i="2"/>
  <c r="J9403" i="2" s="1"/>
  <c r="C9403" i="2"/>
  <c r="I9403" i="2" s="1"/>
  <c r="D9402" i="2"/>
  <c r="J9402" i="2" s="1"/>
  <c r="C9402" i="2"/>
  <c r="I9402" i="2" s="1"/>
  <c r="D9401" i="2"/>
  <c r="J9401" i="2" s="1"/>
  <c r="C9401" i="2"/>
  <c r="I9401" i="2" s="1"/>
  <c r="D9400" i="2"/>
  <c r="J9400" i="2" s="1"/>
  <c r="C9400" i="2"/>
  <c r="I9400" i="2" s="1"/>
  <c r="D9399" i="2"/>
  <c r="J9399" i="2" s="1"/>
  <c r="C9399" i="2"/>
  <c r="I9399" i="2" s="1"/>
  <c r="D9398" i="2"/>
  <c r="J9398" i="2" s="1"/>
  <c r="C9398" i="2"/>
  <c r="I9398" i="2" s="1"/>
  <c r="D9397" i="2"/>
  <c r="J9397" i="2" s="1"/>
  <c r="C9397" i="2"/>
  <c r="I9397" i="2" s="1"/>
  <c r="D9396" i="2"/>
  <c r="J9396" i="2" s="1"/>
  <c r="C9396" i="2"/>
  <c r="I9396" i="2" s="1"/>
  <c r="D9395" i="2"/>
  <c r="J9395" i="2" s="1"/>
  <c r="C9395" i="2"/>
  <c r="I9395" i="2" s="1"/>
  <c r="D9394" i="2"/>
  <c r="J9394" i="2" s="1"/>
  <c r="C9394" i="2"/>
  <c r="I9394" i="2" s="1"/>
  <c r="D9393" i="2"/>
  <c r="J9393" i="2" s="1"/>
  <c r="C9393" i="2"/>
  <c r="I9393" i="2" s="1"/>
  <c r="D9392" i="2"/>
  <c r="J9392" i="2" s="1"/>
  <c r="C9392" i="2"/>
  <c r="I9392" i="2" s="1"/>
  <c r="D9391" i="2"/>
  <c r="J9391" i="2" s="1"/>
  <c r="C9391" i="2"/>
  <c r="I9391" i="2" s="1"/>
  <c r="D9390" i="2"/>
  <c r="J9390" i="2" s="1"/>
  <c r="C9390" i="2"/>
  <c r="I9390" i="2" s="1"/>
  <c r="D9389" i="2"/>
  <c r="J9389" i="2" s="1"/>
  <c r="C9389" i="2"/>
  <c r="I9389" i="2" s="1"/>
  <c r="D9388" i="2"/>
  <c r="J9388" i="2" s="1"/>
  <c r="C9388" i="2"/>
  <c r="I9388" i="2" s="1"/>
  <c r="D9387" i="2"/>
  <c r="J9387" i="2" s="1"/>
  <c r="C9387" i="2"/>
  <c r="I9387" i="2" s="1"/>
  <c r="D9386" i="2"/>
  <c r="J9386" i="2" s="1"/>
  <c r="C9386" i="2"/>
  <c r="I9386" i="2" s="1"/>
  <c r="D9385" i="2"/>
  <c r="J9385" i="2" s="1"/>
  <c r="C9385" i="2"/>
  <c r="I9385" i="2" s="1"/>
  <c r="D9384" i="2"/>
  <c r="J9384" i="2" s="1"/>
  <c r="C9384" i="2"/>
  <c r="I9384" i="2" s="1"/>
  <c r="D9383" i="2"/>
  <c r="J9383" i="2" s="1"/>
  <c r="C9383" i="2"/>
  <c r="I9383" i="2" s="1"/>
  <c r="D9382" i="2"/>
  <c r="J9382" i="2" s="1"/>
  <c r="C9382" i="2"/>
  <c r="I9382" i="2" s="1"/>
  <c r="D9381" i="2"/>
  <c r="J9381" i="2" s="1"/>
  <c r="C9381" i="2"/>
  <c r="I9381" i="2" s="1"/>
  <c r="D9380" i="2"/>
  <c r="J9380" i="2" s="1"/>
  <c r="C9380" i="2"/>
  <c r="I9380" i="2" s="1"/>
  <c r="D9379" i="2"/>
  <c r="J9379" i="2" s="1"/>
  <c r="C9379" i="2"/>
  <c r="I9379" i="2" s="1"/>
  <c r="D9378" i="2"/>
  <c r="J9378" i="2" s="1"/>
  <c r="C9378" i="2"/>
  <c r="I9378" i="2" s="1"/>
  <c r="D9377" i="2"/>
  <c r="J9377" i="2" s="1"/>
  <c r="C9377" i="2"/>
  <c r="I9377" i="2" s="1"/>
  <c r="D9376" i="2"/>
  <c r="J9376" i="2" s="1"/>
  <c r="C9376" i="2"/>
  <c r="I9376" i="2" s="1"/>
  <c r="D9375" i="2"/>
  <c r="J9375" i="2" s="1"/>
  <c r="C9375" i="2"/>
  <c r="I9375" i="2" s="1"/>
  <c r="D9374" i="2"/>
  <c r="J9374" i="2" s="1"/>
  <c r="C9374" i="2"/>
  <c r="I9374" i="2" s="1"/>
  <c r="D9373" i="2"/>
  <c r="J9373" i="2" s="1"/>
  <c r="C9373" i="2"/>
  <c r="I9373" i="2" s="1"/>
  <c r="D9372" i="2"/>
  <c r="J9372" i="2" s="1"/>
  <c r="C9372" i="2"/>
  <c r="I9372" i="2" s="1"/>
  <c r="D9371" i="2"/>
  <c r="J9371" i="2" s="1"/>
  <c r="C9371" i="2"/>
  <c r="I9371" i="2" s="1"/>
  <c r="D9370" i="2"/>
  <c r="J9370" i="2" s="1"/>
  <c r="C9370" i="2"/>
  <c r="I9370" i="2" s="1"/>
  <c r="D9369" i="2"/>
  <c r="J9369" i="2" s="1"/>
  <c r="C9369" i="2"/>
  <c r="I9369" i="2" s="1"/>
  <c r="D9368" i="2"/>
  <c r="J9368" i="2" s="1"/>
  <c r="C9368" i="2"/>
  <c r="I9368" i="2" s="1"/>
  <c r="D9367" i="2"/>
  <c r="J9367" i="2" s="1"/>
  <c r="C9367" i="2"/>
  <c r="I9367" i="2" s="1"/>
  <c r="D9366" i="2"/>
  <c r="J9366" i="2" s="1"/>
  <c r="C9366" i="2"/>
  <c r="I9366" i="2" s="1"/>
  <c r="D9365" i="2"/>
  <c r="J9365" i="2" s="1"/>
  <c r="C9365" i="2"/>
  <c r="I9365" i="2" s="1"/>
  <c r="D9364" i="2"/>
  <c r="J9364" i="2" s="1"/>
  <c r="C9364" i="2"/>
  <c r="I9364" i="2" s="1"/>
  <c r="D9363" i="2"/>
  <c r="J9363" i="2" s="1"/>
  <c r="C9363" i="2"/>
  <c r="I9363" i="2" s="1"/>
  <c r="D9362" i="2"/>
  <c r="J9362" i="2" s="1"/>
  <c r="C9362" i="2"/>
  <c r="I9362" i="2" s="1"/>
  <c r="D9361" i="2"/>
  <c r="J9361" i="2" s="1"/>
  <c r="C9361" i="2"/>
  <c r="I9361" i="2" s="1"/>
  <c r="D9360" i="2"/>
  <c r="J9360" i="2" s="1"/>
  <c r="C9360" i="2"/>
  <c r="I9360" i="2" s="1"/>
  <c r="D9359" i="2"/>
  <c r="J9359" i="2" s="1"/>
  <c r="C9359" i="2"/>
  <c r="I9359" i="2" s="1"/>
  <c r="D9358" i="2"/>
  <c r="J9358" i="2" s="1"/>
  <c r="C9358" i="2"/>
  <c r="I9358" i="2" s="1"/>
  <c r="D9357" i="2"/>
  <c r="J9357" i="2" s="1"/>
  <c r="C9357" i="2"/>
  <c r="I9357" i="2" s="1"/>
  <c r="D9356" i="2"/>
  <c r="J9356" i="2" s="1"/>
  <c r="C9356" i="2"/>
  <c r="I9356" i="2" s="1"/>
  <c r="D9355" i="2"/>
  <c r="J9355" i="2" s="1"/>
  <c r="C9355" i="2"/>
  <c r="I9355" i="2" s="1"/>
  <c r="D9354" i="2"/>
  <c r="J9354" i="2" s="1"/>
  <c r="C9354" i="2"/>
  <c r="I9354" i="2" s="1"/>
  <c r="D9353" i="2"/>
  <c r="J9353" i="2" s="1"/>
  <c r="C9353" i="2"/>
  <c r="I9353" i="2" s="1"/>
  <c r="D9352" i="2"/>
  <c r="J9352" i="2" s="1"/>
  <c r="C9352" i="2"/>
  <c r="I9352" i="2" s="1"/>
  <c r="D9351" i="2"/>
  <c r="J9351" i="2" s="1"/>
  <c r="C9351" i="2"/>
  <c r="I9351" i="2" s="1"/>
  <c r="D9350" i="2"/>
  <c r="J9350" i="2" s="1"/>
  <c r="C9350" i="2"/>
  <c r="I9350" i="2" s="1"/>
  <c r="D9349" i="2"/>
  <c r="J9349" i="2" s="1"/>
  <c r="C9349" i="2"/>
  <c r="I9349" i="2" s="1"/>
  <c r="D9348" i="2"/>
  <c r="J9348" i="2" s="1"/>
  <c r="C9348" i="2"/>
  <c r="I9348" i="2" s="1"/>
  <c r="D9347" i="2"/>
  <c r="J9347" i="2" s="1"/>
  <c r="C9347" i="2"/>
  <c r="I9347" i="2" s="1"/>
  <c r="D9346" i="2"/>
  <c r="J9346" i="2" s="1"/>
  <c r="C9346" i="2"/>
  <c r="I9346" i="2" s="1"/>
  <c r="D9345" i="2"/>
  <c r="J9345" i="2" s="1"/>
  <c r="C9345" i="2"/>
  <c r="I9345" i="2" s="1"/>
  <c r="D9344" i="2"/>
  <c r="J9344" i="2" s="1"/>
  <c r="C9344" i="2"/>
  <c r="I9344" i="2" s="1"/>
  <c r="D9343" i="2"/>
  <c r="J9343" i="2" s="1"/>
  <c r="C9343" i="2"/>
  <c r="I9343" i="2" s="1"/>
  <c r="D9342" i="2"/>
  <c r="J9342" i="2" s="1"/>
  <c r="C9342" i="2"/>
  <c r="I9342" i="2" s="1"/>
  <c r="D9341" i="2"/>
  <c r="J9341" i="2" s="1"/>
  <c r="C9341" i="2"/>
  <c r="I9341" i="2" s="1"/>
  <c r="D9340" i="2"/>
  <c r="J9340" i="2" s="1"/>
  <c r="C9340" i="2"/>
  <c r="I9340" i="2" s="1"/>
  <c r="D9339" i="2"/>
  <c r="J9339" i="2" s="1"/>
  <c r="C9339" i="2"/>
  <c r="I9339" i="2" s="1"/>
  <c r="D9338" i="2"/>
  <c r="J9338" i="2" s="1"/>
  <c r="C9338" i="2"/>
  <c r="I9338" i="2" s="1"/>
  <c r="D9337" i="2"/>
  <c r="J9337" i="2" s="1"/>
  <c r="C9337" i="2"/>
  <c r="I9337" i="2" s="1"/>
  <c r="D9336" i="2"/>
  <c r="J9336" i="2" s="1"/>
  <c r="C9336" i="2"/>
  <c r="I9336" i="2" s="1"/>
  <c r="D9335" i="2"/>
  <c r="J9335" i="2" s="1"/>
  <c r="C9335" i="2"/>
  <c r="I9335" i="2" s="1"/>
  <c r="D9334" i="2"/>
  <c r="J9334" i="2" s="1"/>
  <c r="C9334" i="2"/>
  <c r="I9334" i="2" s="1"/>
  <c r="D9333" i="2"/>
  <c r="J9333" i="2" s="1"/>
  <c r="C9333" i="2"/>
  <c r="I9333" i="2" s="1"/>
  <c r="D9332" i="2"/>
  <c r="J9332" i="2" s="1"/>
  <c r="C9332" i="2"/>
  <c r="I9332" i="2" s="1"/>
  <c r="D9331" i="2"/>
  <c r="J9331" i="2" s="1"/>
  <c r="C9331" i="2"/>
  <c r="I9331" i="2" s="1"/>
  <c r="D9330" i="2"/>
  <c r="J9330" i="2" s="1"/>
  <c r="C9330" i="2"/>
  <c r="I9330" i="2" s="1"/>
  <c r="D9329" i="2"/>
  <c r="J9329" i="2" s="1"/>
  <c r="C9329" i="2"/>
  <c r="I9329" i="2" s="1"/>
  <c r="D9328" i="2"/>
  <c r="J9328" i="2" s="1"/>
  <c r="C9328" i="2"/>
  <c r="I9328" i="2" s="1"/>
  <c r="D9327" i="2"/>
  <c r="J9327" i="2" s="1"/>
  <c r="C9327" i="2"/>
  <c r="I9327" i="2" s="1"/>
  <c r="D9326" i="2"/>
  <c r="J9326" i="2" s="1"/>
  <c r="C9326" i="2"/>
  <c r="I9326" i="2" s="1"/>
  <c r="D9325" i="2"/>
  <c r="J9325" i="2" s="1"/>
  <c r="C9325" i="2"/>
  <c r="I9325" i="2" s="1"/>
  <c r="D9324" i="2"/>
  <c r="J9324" i="2" s="1"/>
  <c r="C9324" i="2"/>
  <c r="I9324" i="2" s="1"/>
  <c r="D9323" i="2"/>
  <c r="J9323" i="2" s="1"/>
  <c r="C9323" i="2"/>
  <c r="I9323" i="2" s="1"/>
  <c r="D9322" i="2"/>
  <c r="J9322" i="2" s="1"/>
  <c r="C9322" i="2"/>
  <c r="I9322" i="2" s="1"/>
  <c r="D9321" i="2"/>
  <c r="J9321" i="2" s="1"/>
  <c r="C9321" i="2"/>
  <c r="I9321" i="2" s="1"/>
  <c r="D9320" i="2"/>
  <c r="J9320" i="2" s="1"/>
  <c r="C9320" i="2"/>
  <c r="I9320" i="2" s="1"/>
  <c r="D9319" i="2"/>
  <c r="J9319" i="2" s="1"/>
  <c r="C9319" i="2"/>
  <c r="I9319" i="2" s="1"/>
  <c r="D9318" i="2"/>
  <c r="J9318" i="2" s="1"/>
  <c r="C9318" i="2"/>
  <c r="I9318" i="2" s="1"/>
  <c r="D9317" i="2"/>
  <c r="J9317" i="2" s="1"/>
  <c r="C9317" i="2"/>
  <c r="I9317" i="2" s="1"/>
  <c r="D9316" i="2"/>
  <c r="J9316" i="2" s="1"/>
  <c r="C9316" i="2"/>
  <c r="I9316" i="2" s="1"/>
  <c r="D9315" i="2"/>
  <c r="J9315" i="2" s="1"/>
  <c r="C9315" i="2"/>
  <c r="I9315" i="2" s="1"/>
  <c r="D9314" i="2"/>
  <c r="J9314" i="2" s="1"/>
  <c r="C9314" i="2"/>
  <c r="I9314" i="2" s="1"/>
  <c r="D9313" i="2"/>
  <c r="J9313" i="2" s="1"/>
  <c r="C9313" i="2"/>
  <c r="I9313" i="2" s="1"/>
  <c r="D9312" i="2"/>
  <c r="J9312" i="2" s="1"/>
  <c r="C9312" i="2"/>
  <c r="I9312" i="2" s="1"/>
  <c r="D9311" i="2"/>
  <c r="J9311" i="2" s="1"/>
  <c r="C9311" i="2"/>
  <c r="I9311" i="2" s="1"/>
  <c r="D9310" i="2"/>
  <c r="J9310" i="2" s="1"/>
  <c r="C9310" i="2"/>
  <c r="I9310" i="2" s="1"/>
  <c r="D9309" i="2"/>
  <c r="J9309" i="2" s="1"/>
  <c r="C9309" i="2"/>
  <c r="I9309" i="2" s="1"/>
  <c r="D9308" i="2"/>
  <c r="J9308" i="2" s="1"/>
  <c r="C9308" i="2"/>
  <c r="I9308" i="2" s="1"/>
  <c r="D9307" i="2"/>
  <c r="J9307" i="2" s="1"/>
  <c r="C9307" i="2"/>
  <c r="I9307" i="2" s="1"/>
  <c r="D9306" i="2"/>
  <c r="J9306" i="2" s="1"/>
  <c r="C9306" i="2"/>
  <c r="I9306" i="2" s="1"/>
  <c r="D9305" i="2"/>
  <c r="J9305" i="2" s="1"/>
  <c r="C9305" i="2"/>
  <c r="I9305" i="2" s="1"/>
  <c r="D9304" i="2"/>
  <c r="J9304" i="2" s="1"/>
  <c r="C9304" i="2"/>
  <c r="I9304" i="2" s="1"/>
  <c r="D9303" i="2"/>
  <c r="J9303" i="2" s="1"/>
  <c r="C9303" i="2"/>
  <c r="I9303" i="2" s="1"/>
  <c r="D9302" i="2"/>
  <c r="J9302" i="2" s="1"/>
  <c r="C9302" i="2"/>
  <c r="I9302" i="2" s="1"/>
  <c r="D9301" i="2"/>
  <c r="J9301" i="2" s="1"/>
  <c r="C9301" i="2"/>
  <c r="I9301" i="2" s="1"/>
  <c r="D9300" i="2"/>
  <c r="J9300" i="2" s="1"/>
  <c r="C9300" i="2"/>
  <c r="I9300" i="2" s="1"/>
  <c r="D9299" i="2"/>
  <c r="J9299" i="2" s="1"/>
  <c r="C9299" i="2"/>
  <c r="I9299" i="2" s="1"/>
  <c r="D9298" i="2"/>
  <c r="J9298" i="2" s="1"/>
  <c r="C9298" i="2"/>
  <c r="I9298" i="2" s="1"/>
  <c r="D9297" i="2"/>
  <c r="J9297" i="2" s="1"/>
  <c r="C9297" i="2"/>
  <c r="I9297" i="2" s="1"/>
  <c r="D9296" i="2"/>
  <c r="J9296" i="2" s="1"/>
  <c r="C9296" i="2"/>
  <c r="I9296" i="2" s="1"/>
  <c r="D9295" i="2"/>
  <c r="J9295" i="2" s="1"/>
  <c r="C9295" i="2"/>
  <c r="I9295" i="2" s="1"/>
  <c r="D9294" i="2"/>
  <c r="J9294" i="2" s="1"/>
  <c r="C9294" i="2"/>
  <c r="I9294" i="2" s="1"/>
  <c r="D9293" i="2"/>
  <c r="J9293" i="2" s="1"/>
  <c r="C9293" i="2"/>
  <c r="I9293" i="2" s="1"/>
  <c r="D9292" i="2"/>
  <c r="J9292" i="2" s="1"/>
  <c r="C9292" i="2"/>
  <c r="I9292" i="2" s="1"/>
  <c r="D9291" i="2"/>
  <c r="J9291" i="2" s="1"/>
  <c r="C9291" i="2"/>
  <c r="I9291" i="2" s="1"/>
  <c r="D9290" i="2"/>
  <c r="J9290" i="2" s="1"/>
  <c r="C9290" i="2"/>
  <c r="I9290" i="2" s="1"/>
  <c r="D9289" i="2"/>
  <c r="J9289" i="2" s="1"/>
  <c r="C9289" i="2"/>
  <c r="I9289" i="2" s="1"/>
  <c r="D9288" i="2"/>
  <c r="J9288" i="2" s="1"/>
  <c r="C9288" i="2"/>
  <c r="I9288" i="2" s="1"/>
  <c r="D9287" i="2"/>
  <c r="J9287" i="2" s="1"/>
  <c r="C9287" i="2"/>
  <c r="I9287" i="2" s="1"/>
  <c r="D9286" i="2"/>
  <c r="J9286" i="2" s="1"/>
  <c r="C9286" i="2"/>
  <c r="I9286" i="2" s="1"/>
  <c r="D9285" i="2"/>
  <c r="J9285" i="2" s="1"/>
  <c r="C9285" i="2"/>
  <c r="I9285" i="2" s="1"/>
  <c r="D9284" i="2"/>
  <c r="J9284" i="2" s="1"/>
  <c r="C9284" i="2"/>
  <c r="I9284" i="2" s="1"/>
  <c r="D9283" i="2"/>
  <c r="J9283" i="2" s="1"/>
  <c r="C9283" i="2"/>
  <c r="I9283" i="2" s="1"/>
  <c r="D9282" i="2"/>
  <c r="J9282" i="2" s="1"/>
  <c r="C9282" i="2"/>
  <c r="I9282" i="2" s="1"/>
  <c r="D9281" i="2"/>
  <c r="J9281" i="2" s="1"/>
  <c r="C9281" i="2"/>
  <c r="I9281" i="2" s="1"/>
  <c r="D9280" i="2"/>
  <c r="J9280" i="2" s="1"/>
  <c r="C9280" i="2"/>
  <c r="I9280" i="2" s="1"/>
  <c r="D9279" i="2"/>
  <c r="J9279" i="2" s="1"/>
  <c r="C9279" i="2"/>
  <c r="I9279" i="2" s="1"/>
  <c r="D9278" i="2"/>
  <c r="J9278" i="2" s="1"/>
  <c r="C9278" i="2"/>
  <c r="I9278" i="2" s="1"/>
  <c r="D9277" i="2"/>
  <c r="J9277" i="2" s="1"/>
  <c r="C9277" i="2"/>
  <c r="I9277" i="2" s="1"/>
  <c r="D9276" i="2"/>
  <c r="J9276" i="2" s="1"/>
  <c r="C9276" i="2"/>
  <c r="I9276" i="2" s="1"/>
  <c r="D9275" i="2"/>
  <c r="J9275" i="2" s="1"/>
  <c r="C9275" i="2"/>
  <c r="I9275" i="2" s="1"/>
  <c r="D9274" i="2"/>
  <c r="J9274" i="2" s="1"/>
  <c r="C9274" i="2"/>
  <c r="I9274" i="2" s="1"/>
  <c r="D9273" i="2"/>
  <c r="J9273" i="2" s="1"/>
  <c r="C9273" i="2"/>
  <c r="I9273" i="2" s="1"/>
  <c r="D9272" i="2"/>
  <c r="J9272" i="2" s="1"/>
  <c r="C9272" i="2"/>
  <c r="I9272" i="2" s="1"/>
  <c r="D9271" i="2"/>
  <c r="J9271" i="2" s="1"/>
  <c r="C9271" i="2"/>
  <c r="I9271" i="2" s="1"/>
  <c r="D9270" i="2"/>
  <c r="J9270" i="2" s="1"/>
  <c r="C9270" i="2"/>
  <c r="I9270" i="2" s="1"/>
  <c r="D9269" i="2"/>
  <c r="J9269" i="2" s="1"/>
  <c r="C9269" i="2"/>
  <c r="I9269" i="2" s="1"/>
  <c r="D9268" i="2"/>
  <c r="J9268" i="2" s="1"/>
  <c r="C9268" i="2"/>
  <c r="I9268" i="2" s="1"/>
  <c r="D9267" i="2"/>
  <c r="J9267" i="2" s="1"/>
  <c r="C9267" i="2"/>
  <c r="I9267" i="2" s="1"/>
  <c r="D9266" i="2"/>
  <c r="J9266" i="2" s="1"/>
  <c r="C9266" i="2"/>
  <c r="I9266" i="2" s="1"/>
  <c r="D9265" i="2"/>
  <c r="J9265" i="2" s="1"/>
  <c r="C9265" i="2"/>
  <c r="I9265" i="2" s="1"/>
  <c r="D9264" i="2"/>
  <c r="J9264" i="2" s="1"/>
  <c r="C9264" i="2"/>
  <c r="I9264" i="2" s="1"/>
  <c r="D9263" i="2"/>
  <c r="J9263" i="2" s="1"/>
  <c r="C9263" i="2"/>
  <c r="I9263" i="2" s="1"/>
  <c r="D9262" i="2"/>
  <c r="J9262" i="2" s="1"/>
  <c r="C9262" i="2"/>
  <c r="I9262" i="2" s="1"/>
  <c r="D9261" i="2"/>
  <c r="J9261" i="2" s="1"/>
  <c r="C9261" i="2"/>
  <c r="I9261" i="2" s="1"/>
  <c r="D9260" i="2"/>
  <c r="J9260" i="2" s="1"/>
  <c r="C9260" i="2"/>
  <c r="I9260" i="2" s="1"/>
  <c r="D9259" i="2"/>
  <c r="J9259" i="2" s="1"/>
  <c r="C9259" i="2"/>
  <c r="I9259" i="2" s="1"/>
  <c r="D9258" i="2"/>
  <c r="J9258" i="2" s="1"/>
  <c r="C9258" i="2"/>
  <c r="I9258" i="2" s="1"/>
  <c r="D9257" i="2"/>
  <c r="J9257" i="2" s="1"/>
  <c r="C9257" i="2"/>
  <c r="I9257" i="2" s="1"/>
  <c r="D9256" i="2"/>
  <c r="J9256" i="2" s="1"/>
  <c r="C9256" i="2"/>
  <c r="I9256" i="2" s="1"/>
  <c r="D9255" i="2"/>
  <c r="J9255" i="2" s="1"/>
  <c r="C9255" i="2"/>
  <c r="I9255" i="2" s="1"/>
  <c r="D9254" i="2"/>
  <c r="J9254" i="2" s="1"/>
  <c r="C9254" i="2"/>
  <c r="I9254" i="2" s="1"/>
  <c r="D9253" i="2"/>
  <c r="J9253" i="2" s="1"/>
  <c r="C9253" i="2"/>
  <c r="I9253" i="2" s="1"/>
  <c r="D9252" i="2"/>
  <c r="J9252" i="2" s="1"/>
  <c r="C9252" i="2"/>
  <c r="I9252" i="2" s="1"/>
  <c r="D9251" i="2"/>
  <c r="J9251" i="2" s="1"/>
  <c r="C9251" i="2"/>
  <c r="I9251" i="2" s="1"/>
  <c r="D9250" i="2"/>
  <c r="J9250" i="2" s="1"/>
  <c r="C9250" i="2"/>
  <c r="I9250" i="2" s="1"/>
  <c r="D9249" i="2"/>
  <c r="J9249" i="2" s="1"/>
  <c r="C9249" i="2"/>
  <c r="I9249" i="2" s="1"/>
  <c r="D9248" i="2"/>
  <c r="J9248" i="2" s="1"/>
  <c r="C9248" i="2"/>
  <c r="I9248" i="2" s="1"/>
  <c r="D9247" i="2"/>
  <c r="J9247" i="2" s="1"/>
  <c r="C9247" i="2"/>
  <c r="I9247" i="2" s="1"/>
  <c r="D9246" i="2"/>
  <c r="J9246" i="2" s="1"/>
  <c r="C9246" i="2"/>
  <c r="I9246" i="2" s="1"/>
  <c r="D9245" i="2"/>
  <c r="J9245" i="2" s="1"/>
  <c r="C9245" i="2"/>
  <c r="I9245" i="2" s="1"/>
  <c r="D9244" i="2"/>
  <c r="J9244" i="2" s="1"/>
  <c r="C9244" i="2"/>
  <c r="I9244" i="2" s="1"/>
  <c r="D9243" i="2"/>
  <c r="J9243" i="2" s="1"/>
  <c r="C9243" i="2"/>
  <c r="I9243" i="2" s="1"/>
  <c r="D9242" i="2"/>
  <c r="J9242" i="2" s="1"/>
  <c r="C9242" i="2"/>
  <c r="I9242" i="2" s="1"/>
  <c r="D9241" i="2"/>
  <c r="J9241" i="2" s="1"/>
  <c r="C9241" i="2"/>
  <c r="I9241" i="2" s="1"/>
  <c r="D9240" i="2"/>
  <c r="J9240" i="2" s="1"/>
  <c r="C9240" i="2"/>
  <c r="I9240" i="2" s="1"/>
  <c r="D9239" i="2"/>
  <c r="J9239" i="2" s="1"/>
  <c r="C9239" i="2"/>
  <c r="I9239" i="2" s="1"/>
  <c r="D9238" i="2"/>
  <c r="J9238" i="2" s="1"/>
  <c r="C9238" i="2"/>
  <c r="I9238" i="2" s="1"/>
  <c r="D9237" i="2"/>
  <c r="J9237" i="2" s="1"/>
  <c r="C9237" i="2"/>
  <c r="I9237" i="2" s="1"/>
  <c r="D9236" i="2"/>
  <c r="J9236" i="2" s="1"/>
  <c r="C9236" i="2"/>
  <c r="I9236" i="2" s="1"/>
  <c r="D9235" i="2"/>
  <c r="J9235" i="2" s="1"/>
  <c r="C9235" i="2"/>
  <c r="I9235" i="2" s="1"/>
  <c r="D9234" i="2"/>
  <c r="J9234" i="2" s="1"/>
  <c r="C9234" i="2"/>
  <c r="I9234" i="2" s="1"/>
  <c r="D9233" i="2"/>
  <c r="J9233" i="2" s="1"/>
  <c r="C9233" i="2"/>
  <c r="I9233" i="2" s="1"/>
  <c r="D9232" i="2"/>
  <c r="J9232" i="2" s="1"/>
  <c r="C9232" i="2"/>
  <c r="I9232" i="2" s="1"/>
  <c r="D9231" i="2"/>
  <c r="J9231" i="2" s="1"/>
  <c r="C9231" i="2"/>
  <c r="I9231" i="2" s="1"/>
  <c r="D9230" i="2"/>
  <c r="J9230" i="2" s="1"/>
  <c r="C9230" i="2"/>
  <c r="I9230" i="2" s="1"/>
  <c r="D9229" i="2"/>
  <c r="J9229" i="2" s="1"/>
  <c r="C9229" i="2"/>
  <c r="I9229" i="2" s="1"/>
  <c r="D9228" i="2"/>
  <c r="J9228" i="2" s="1"/>
  <c r="C9228" i="2"/>
  <c r="I9228" i="2" s="1"/>
  <c r="D9227" i="2"/>
  <c r="J9227" i="2" s="1"/>
  <c r="C9227" i="2"/>
  <c r="I9227" i="2" s="1"/>
  <c r="D9226" i="2"/>
  <c r="J9226" i="2" s="1"/>
  <c r="C9226" i="2"/>
  <c r="I9226" i="2" s="1"/>
  <c r="D9225" i="2"/>
  <c r="J9225" i="2" s="1"/>
  <c r="C9225" i="2"/>
  <c r="I9225" i="2" s="1"/>
  <c r="D9224" i="2"/>
  <c r="J9224" i="2" s="1"/>
  <c r="C9224" i="2"/>
  <c r="I9224" i="2" s="1"/>
  <c r="D9223" i="2"/>
  <c r="J9223" i="2" s="1"/>
  <c r="C9223" i="2"/>
  <c r="I9223" i="2" s="1"/>
  <c r="D9222" i="2"/>
  <c r="J9222" i="2" s="1"/>
  <c r="C9222" i="2"/>
  <c r="I9222" i="2" s="1"/>
  <c r="D9221" i="2"/>
  <c r="J9221" i="2" s="1"/>
  <c r="C9221" i="2"/>
  <c r="I9221" i="2" s="1"/>
  <c r="D9220" i="2"/>
  <c r="J9220" i="2" s="1"/>
  <c r="C9220" i="2"/>
  <c r="I9220" i="2" s="1"/>
  <c r="D9219" i="2"/>
  <c r="J9219" i="2" s="1"/>
  <c r="C9219" i="2"/>
  <c r="I9219" i="2" s="1"/>
  <c r="D9218" i="2"/>
  <c r="J9218" i="2" s="1"/>
  <c r="C9218" i="2"/>
  <c r="I9218" i="2" s="1"/>
  <c r="D9217" i="2"/>
  <c r="J9217" i="2" s="1"/>
  <c r="C9217" i="2"/>
  <c r="I9217" i="2" s="1"/>
  <c r="D9216" i="2"/>
  <c r="J9216" i="2" s="1"/>
  <c r="C9216" i="2"/>
  <c r="I9216" i="2" s="1"/>
  <c r="D9215" i="2"/>
  <c r="J9215" i="2" s="1"/>
  <c r="C9215" i="2"/>
  <c r="I9215" i="2" s="1"/>
  <c r="D9214" i="2"/>
  <c r="J9214" i="2" s="1"/>
  <c r="C9214" i="2"/>
  <c r="I9214" i="2" s="1"/>
  <c r="D9213" i="2"/>
  <c r="J9213" i="2" s="1"/>
  <c r="C9213" i="2"/>
  <c r="I9213" i="2" s="1"/>
  <c r="D9212" i="2"/>
  <c r="J9212" i="2" s="1"/>
  <c r="C9212" i="2"/>
  <c r="I9212" i="2" s="1"/>
  <c r="D9211" i="2"/>
  <c r="J9211" i="2" s="1"/>
  <c r="C9211" i="2"/>
  <c r="I9211" i="2" s="1"/>
  <c r="D9210" i="2"/>
  <c r="J9210" i="2" s="1"/>
  <c r="C9210" i="2"/>
  <c r="I9210" i="2" s="1"/>
  <c r="D9209" i="2"/>
  <c r="J9209" i="2" s="1"/>
  <c r="C9209" i="2"/>
  <c r="I9209" i="2" s="1"/>
  <c r="D9208" i="2"/>
  <c r="J9208" i="2" s="1"/>
  <c r="C9208" i="2"/>
  <c r="I9208" i="2" s="1"/>
  <c r="D9207" i="2"/>
  <c r="J9207" i="2" s="1"/>
  <c r="C9207" i="2"/>
  <c r="I9207" i="2" s="1"/>
  <c r="D9206" i="2"/>
  <c r="J9206" i="2" s="1"/>
  <c r="C9206" i="2"/>
  <c r="I9206" i="2" s="1"/>
  <c r="D9205" i="2"/>
  <c r="J9205" i="2" s="1"/>
  <c r="C9205" i="2"/>
  <c r="I9205" i="2" s="1"/>
  <c r="D9204" i="2"/>
  <c r="J9204" i="2" s="1"/>
  <c r="C9204" i="2"/>
  <c r="I9204" i="2" s="1"/>
  <c r="D9203" i="2"/>
  <c r="J9203" i="2" s="1"/>
  <c r="C9203" i="2"/>
  <c r="I9203" i="2" s="1"/>
  <c r="D9202" i="2"/>
  <c r="J9202" i="2" s="1"/>
  <c r="C9202" i="2"/>
  <c r="I9202" i="2" s="1"/>
  <c r="D9201" i="2"/>
  <c r="J9201" i="2" s="1"/>
  <c r="C9201" i="2"/>
  <c r="I9201" i="2" s="1"/>
  <c r="D9200" i="2"/>
  <c r="J9200" i="2" s="1"/>
  <c r="C9200" i="2"/>
  <c r="I9200" i="2" s="1"/>
  <c r="D9199" i="2"/>
  <c r="J9199" i="2" s="1"/>
  <c r="C9199" i="2"/>
  <c r="I9199" i="2" s="1"/>
  <c r="D9198" i="2"/>
  <c r="J9198" i="2" s="1"/>
  <c r="C9198" i="2"/>
  <c r="I9198" i="2" s="1"/>
  <c r="D9197" i="2"/>
  <c r="J9197" i="2" s="1"/>
  <c r="C9197" i="2"/>
  <c r="I9197" i="2" s="1"/>
  <c r="D9196" i="2"/>
  <c r="J9196" i="2" s="1"/>
  <c r="C9196" i="2"/>
  <c r="I9196" i="2" s="1"/>
  <c r="D9195" i="2"/>
  <c r="J9195" i="2" s="1"/>
  <c r="C9195" i="2"/>
  <c r="I9195" i="2" s="1"/>
  <c r="D9194" i="2"/>
  <c r="J9194" i="2" s="1"/>
  <c r="C9194" i="2"/>
  <c r="I9194" i="2" s="1"/>
  <c r="D9193" i="2"/>
  <c r="J9193" i="2" s="1"/>
  <c r="C9193" i="2"/>
  <c r="I9193" i="2" s="1"/>
  <c r="D9192" i="2"/>
  <c r="J9192" i="2" s="1"/>
  <c r="C9192" i="2"/>
  <c r="I9192" i="2" s="1"/>
  <c r="D9191" i="2"/>
  <c r="J9191" i="2" s="1"/>
  <c r="C9191" i="2"/>
  <c r="I9191" i="2" s="1"/>
  <c r="D9190" i="2"/>
  <c r="J9190" i="2" s="1"/>
  <c r="C9190" i="2"/>
  <c r="I9190" i="2" s="1"/>
  <c r="D9189" i="2"/>
  <c r="J9189" i="2" s="1"/>
  <c r="C9189" i="2"/>
  <c r="I9189" i="2" s="1"/>
  <c r="D9188" i="2"/>
  <c r="J9188" i="2" s="1"/>
  <c r="C9188" i="2"/>
  <c r="I9188" i="2" s="1"/>
  <c r="D9187" i="2"/>
  <c r="J9187" i="2" s="1"/>
  <c r="C9187" i="2"/>
  <c r="I9187" i="2" s="1"/>
  <c r="D9186" i="2"/>
  <c r="J9186" i="2" s="1"/>
  <c r="C9186" i="2"/>
  <c r="I9186" i="2" s="1"/>
  <c r="D9185" i="2"/>
  <c r="J9185" i="2" s="1"/>
  <c r="C9185" i="2"/>
  <c r="I9185" i="2" s="1"/>
  <c r="D9184" i="2"/>
  <c r="J9184" i="2" s="1"/>
  <c r="C9184" i="2"/>
  <c r="I9184" i="2" s="1"/>
  <c r="D9183" i="2"/>
  <c r="J9183" i="2" s="1"/>
  <c r="C9183" i="2"/>
  <c r="I9183" i="2" s="1"/>
  <c r="D9182" i="2"/>
  <c r="J9182" i="2" s="1"/>
  <c r="C9182" i="2"/>
  <c r="I9182" i="2" s="1"/>
  <c r="D9181" i="2"/>
  <c r="J9181" i="2" s="1"/>
  <c r="C9181" i="2"/>
  <c r="I9181" i="2" s="1"/>
  <c r="D9180" i="2"/>
  <c r="J9180" i="2" s="1"/>
  <c r="C9180" i="2"/>
  <c r="I9180" i="2" s="1"/>
  <c r="D9179" i="2"/>
  <c r="J9179" i="2" s="1"/>
  <c r="C9179" i="2"/>
  <c r="I9179" i="2" s="1"/>
  <c r="D9178" i="2"/>
  <c r="J9178" i="2" s="1"/>
  <c r="C9178" i="2"/>
  <c r="I9178" i="2" s="1"/>
  <c r="D9177" i="2"/>
  <c r="J9177" i="2" s="1"/>
  <c r="C9177" i="2"/>
  <c r="I9177" i="2" s="1"/>
  <c r="D9176" i="2"/>
  <c r="J9176" i="2" s="1"/>
  <c r="C9176" i="2"/>
  <c r="I9176" i="2" s="1"/>
  <c r="D9175" i="2"/>
  <c r="J9175" i="2" s="1"/>
  <c r="C9175" i="2"/>
  <c r="I9175" i="2" s="1"/>
  <c r="D9174" i="2"/>
  <c r="J9174" i="2" s="1"/>
  <c r="C9174" i="2"/>
  <c r="I9174" i="2" s="1"/>
  <c r="D9173" i="2"/>
  <c r="J9173" i="2" s="1"/>
  <c r="C9173" i="2"/>
  <c r="I9173" i="2" s="1"/>
  <c r="D9172" i="2"/>
  <c r="J9172" i="2" s="1"/>
  <c r="C9172" i="2"/>
  <c r="I9172" i="2" s="1"/>
  <c r="D9171" i="2"/>
  <c r="J9171" i="2" s="1"/>
  <c r="C9171" i="2"/>
  <c r="I9171" i="2" s="1"/>
  <c r="D9170" i="2"/>
  <c r="J9170" i="2" s="1"/>
  <c r="C9170" i="2"/>
  <c r="I9170" i="2" s="1"/>
  <c r="D9169" i="2"/>
  <c r="J9169" i="2" s="1"/>
  <c r="C9169" i="2"/>
  <c r="I9169" i="2" s="1"/>
  <c r="D9168" i="2"/>
  <c r="J9168" i="2" s="1"/>
  <c r="C9168" i="2"/>
  <c r="I9168" i="2" s="1"/>
  <c r="D9167" i="2"/>
  <c r="J9167" i="2" s="1"/>
  <c r="C9167" i="2"/>
  <c r="I9167" i="2" s="1"/>
  <c r="D9166" i="2"/>
  <c r="J9166" i="2" s="1"/>
  <c r="C9166" i="2"/>
  <c r="I9166" i="2" s="1"/>
  <c r="D9165" i="2"/>
  <c r="J9165" i="2" s="1"/>
  <c r="C9165" i="2"/>
  <c r="I9165" i="2" s="1"/>
  <c r="D9164" i="2"/>
  <c r="J9164" i="2" s="1"/>
  <c r="C9164" i="2"/>
  <c r="I9164" i="2" s="1"/>
  <c r="D9163" i="2"/>
  <c r="J9163" i="2" s="1"/>
  <c r="C9163" i="2"/>
  <c r="I9163" i="2" s="1"/>
  <c r="D9162" i="2"/>
  <c r="J9162" i="2" s="1"/>
  <c r="C9162" i="2"/>
  <c r="I9162" i="2" s="1"/>
  <c r="D9161" i="2"/>
  <c r="J9161" i="2" s="1"/>
  <c r="C9161" i="2"/>
  <c r="I9161" i="2" s="1"/>
  <c r="D9160" i="2"/>
  <c r="J9160" i="2" s="1"/>
  <c r="C9160" i="2"/>
  <c r="I9160" i="2" s="1"/>
  <c r="D9159" i="2"/>
  <c r="J9159" i="2" s="1"/>
  <c r="C9159" i="2"/>
  <c r="I9159" i="2" s="1"/>
  <c r="D9158" i="2"/>
  <c r="J9158" i="2" s="1"/>
  <c r="C9158" i="2"/>
  <c r="I9158" i="2" s="1"/>
  <c r="D9157" i="2"/>
  <c r="J9157" i="2" s="1"/>
  <c r="C9157" i="2"/>
  <c r="I9157" i="2" s="1"/>
  <c r="D9156" i="2"/>
  <c r="J9156" i="2" s="1"/>
  <c r="C9156" i="2"/>
  <c r="I9156" i="2" s="1"/>
  <c r="D9155" i="2"/>
  <c r="J9155" i="2" s="1"/>
  <c r="C9155" i="2"/>
  <c r="I9155" i="2" s="1"/>
  <c r="D9154" i="2"/>
  <c r="J9154" i="2" s="1"/>
  <c r="C9154" i="2"/>
  <c r="I9154" i="2" s="1"/>
  <c r="D9153" i="2"/>
  <c r="J9153" i="2" s="1"/>
  <c r="C9153" i="2"/>
  <c r="I9153" i="2" s="1"/>
  <c r="D9152" i="2"/>
  <c r="J9152" i="2" s="1"/>
  <c r="C9152" i="2"/>
  <c r="I9152" i="2" s="1"/>
  <c r="D9151" i="2"/>
  <c r="J9151" i="2" s="1"/>
  <c r="C9151" i="2"/>
  <c r="I9151" i="2" s="1"/>
  <c r="D9150" i="2"/>
  <c r="J9150" i="2" s="1"/>
  <c r="C9150" i="2"/>
  <c r="I9150" i="2" s="1"/>
  <c r="D9149" i="2"/>
  <c r="J9149" i="2" s="1"/>
  <c r="C9149" i="2"/>
  <c r="I9149" i="2" s="1"/>
  <c r="D9148" i="2"/>
  <c r="J9148" i="2" s="1"/>
  <c r="C9148" i="2"/>
  <c r="I9148" i="2" s="1"/>
  <c r="D9147" i="2"/>
  <c r="J9147" i="2" s="1"/>
  <c r="C9147" i="2"/>
  <c r="I9147" i="2" s="1"/>
  <c r="D9146" i="2"/>
  <c r="J9146" i="2" s="1"/>
  <c r="C9146" i="2"/>
  <c r="I9146" i="2" s="1"/>
  <c r="D9145" i="2"/>
  <c r="J9145" i="2" s="1"/>
  <c r="C9145" i="2"/>
  <c r="I9145" i="2" s="1"/>
  <c r="D9144" i="2"/>
  <c r="J9144" i="2" s="1"/>
  <c r="C9144" i="2"/>
  <c r="I9144" i="2" s="1"/>
  <c r="D9143" i="2"/>
  <c r="J9143" i="2" s="1"/>
  <c r="C9143" i="2"/>
  <c r="I9143" i="2" s="1"/>
  <c r="D9142" i="2"/>
  <c r="J9142" i="2" s="1"/>
  <c r="C9142" i="2"/>
  <c r="I9142" i="2" s="1"/>
  <c r="D9141" i="2"/>
  <c r="J9141" i="2" s="1"/>
  <c r="C9141" i="2"/>
  <c r="I9141" i="2" s="1"/>
  <c r="D9140" i="2"/>
  <c r="J9140" i="2" s="1"/>
  <c r="C9140" i="2"/>
  <c r="I9140" i="2" s="1"/>
  <c r="D9139" i="2"/>
  <c r="J9139" i="2" s="1"/>
  <c r="C9139" i="2"/>
  <c r="I9139" i="2" s="1"/>
  <c r="D9138" i="2"/>
  <c r="J9138" i="2" s="1"/>
  <c r="C9138" i="2"/>
  <c r="I9138" i="2" s="1"/>
  <c r="D9137" i="2"/>
  <c r="J9137" i="2" s="1"/>
  <c r="C9137" i="2"/>
  <c r="I9137" i="2" s="1"/>
  <c r="D9136" i="2"/>
  <c r="J9136" i="2" s="1"/>
  <c r="C9136" i="2"/>
  <c r="I9136" i="2" s="1"/>
  <c r="D9135" i="2"/>
  <c r="J9135" i="2" s="1"/>
  <c r="C9135" i="2"/>
  <c r="I9135" i="2" s="1"/>
  <c r="D9134" i="2"/>
  <c r="J9134" i="2" s="1"/>
  <c r="C9134" i="2"/>
  <c r="I9134" i="2" s="1"/>
  <c r="D9133" i="2"/>
  <c r="J9133" i="2" s="1"/>
  <c r="C9133" i="2"/>
  <c r="I9133" i="2" s="1"/>
  <c r="D9132" i="2"/>
  <c r="J9132" i="2" s="1"/>
  <c r="C9132" i="2"/>
  <c r="I9132" i="2" s="1"/>
  <c r="D9131" i="2"/>
  <c r="J9131" i="2" s="1"/>
  <c r="C9131" i="2"/>
  <c r="I9131" i="2" s="1"/>
  <c r="D9130" i="2"/>
  <c r="J9130" i="2" s="1"/>
  <c r="C9130" i="2"/>
  <c r="I9130" i="2" s="1"/>
  <c r="D9129" i="2"/>
  <c r="J9129" i="2" s="1"/>
  <c r="C9129" i="2"/>
  <c r="I9129" i="2" s="1"/>
  <c r="D9128" i="2"/>
  <c r="J9128" i="2" s="1"/>
  <c r="C9128" i="2"/>
  <c r="I9128" i="2" s="1"/>
  <c r="D9127" i="2"/>
  <c r="J9127" i="2" s="1"/>
  <c r="C9127" i="2"/>
  <c r="I9127" i="2" s="1"/>
  <c r="D9126" i="2"/>
  <c r="J9126" i="2" s="1"/>
  <c r="C9126" i="2"/>
  <c r="I9126" i="2" s="1"/>
  <c r="D9125" i="2"/>
  <c r="J9125" i="2" s="1"/>
  <c r="C9125" i="2"/>
  <c r="I9125" i="2" s="1"/>
  <c r="D9124" i="2"/>
  <c r="J9124" i="2" s="1"/>
  <c r="C9124" i="2"/>
  <c r="I9124" i="2" s="1"/>
  <c r="D9123" i="2"/>
  <c r="J9123" i="2" s="1"/>
  <c r="C9123" i="2"/>
  <c r="I9123" i="2" s="1"/>
  <c r="D9122" i="2"/>
  <c r="J9122" i="2" s="1"/>
  <c r="C9122" i="2"/>
  <c r="I9122" i="2" s="1"/>
  <c r="D9121" i="2"/>
  <c r="J9121" i="2" s="1"/>
  <c r="C9121" i="2"/>
  <c r="I9121" i="2" s="1"/>
  <c r="D9120" i="2"/>
  <c r="J9120" i="2" s="1"/>
  <c r="C9120" i="2"/>
  <c r="I9120" i="2" s="1"/>
  <c r="D9119" i="2"/>
  <c r="J9119" i="2" s="1"/>
  <c r="C9119" i="2"/>
  <c r="I9119" i="2" s="1"/>
  <c r="D9118" i="2"/>
  <c r="J9118" i="2" s="1"/>
  <c r="C9118" i="2"/>
  <c r="I9118" i="2" s="1"/>
  <c r="D9117" i="2"/>
  <c r="J9117" i="2" s="1"/>
  <c r="C9117" i="2"/>
  <c r="I9117" i="2" s="1"/>
  <c r="D9116" i="2"/>
  <c r="J9116" i="2" s="1"/>
  <c r="C9116" i="2"/>
  <c r="I9116" i="2" s="1"/>
  <c r="D9115" i="2"/>
  <c r="J9115" i="2" s="1"/>
  <c r="C9115" i="2"/>
  <c r="I9115" i="2" s="1"/>
  <c r="D9114" i="2"/>
  <c r="J9114" i="2" s="1"/>
  <c r="C9114" i="2"/>
  <c r="I9114" i="2" s="1"/>
  <c r="D9113" i="2"/>
  <c r="J9113" i="2" s="1"/>
  <c r="C9113" i="2"/>
  <c r="I9113" i="2" s="1"/>
  <c r="D9112" i="2"/>
  <c r="J9112" i="2" s="1"/>
  <c r="C9112" i="2"/>
  <c r="I9112" i="2" s="1"/>
  <c r="D9111" i="2"/>
  <c r="J9111" i="2" s="1"/>
  <c r="C9111" i="2"/>
  <c r="I9111" i="2" s="1"/>
  <c r="D9110" i="2"/>
  <c r="J9110" i="2" s="1"/>
  <c r="C9110" i="2"/>
  <c r="I9110" i="2" s="1"/>
  <c r="D9109" i="2"/>
  <c r="J9109" i="2" s="1"/>
  <c r="C9109" i="2"/>
  <c r="I9109" i="2" s="1"/>
  <c r="D9108" i="2"/>
  <c r="J9108" i="2" s="1"/>
  <c r="C9108" i="2"/>
  <c r="I9108" i="2" s="1"/>
  <c r="D9107" i="2"/>
  <c r="J9107" i="2" s="1"/>
  <c r="C9107" i="2"/>
  <c r="I9107" i="2" s="1"/>
  <c r="D9106" i="2"/>
  <c r="J9106" i="2" s="1"/>
  <c r="C9106" i="2"/>
  <c r="I9106" i="2" s="1"/>
  <c r="D9105" i="2"/>
  <c r="J9105" i="2" s="1"/>
  <c r="C9105" i="2"/>
  <c r="I9105" i="2" s="1"/>
  <c r="D9104" i="2"/>
  <c r="J9104" i="2" s="1"/>
  <c r="C9104" i="2"/>
  <c r="I9104" i="2" s="1"/>
  <c r="D9103" i="2"/>
  <c r="J9103" i="2" s="1"/>
  <c r="C9103" i="2"/>
  <c r="I9103" i="2" s="1"/>
  <c r="D9102" i="2"/>
  <c r="J9102" i="2" s="1"/>
  <c r="C9102" i="2"/>
  <c r="I9102" i="2" s="1"/>
  <c r="D9101" i="2"/>
  <c r="J9101" i="2" s="1"/>
  <c r="C9101" i="2"/>
  <c r="I9101" i="2" s="1"/>
  <c r="D9100" i="2"/>
  <c r="J9100" i="2" s="1"/>
  <c r="C9100" i="2"/>
  <c r="I9100" i="2" s="1"/>
  <c r="D9099" i="2"/>
  <c r="J9099" i="2" s="1"/>
  <c r="C9099" i="2"/>
  <c r="I9099" i="2" s="1"/>
  <c r="D9098" i="2"/>
  <c r="J9098" i="2" s="1"/>
  <c r="C9098" i="2"/>
  <c r="I9098" i="2" s="1"/>
  <c r="D9097" i="2"/>
  <c r="J9097" i="2" s="1"/>
  <c r="C9097" i="2"/>
  <c r="I9097" i="2" s="1"/>
  <c r="D9096" i="2"/>
  <c r="J9096" i="2" s="1"/>
  <c r="C9096" i="2"/>
  <c r="I9096" i="2" s="1"/>
  <c r="D9095" i="2"/>
  <c r="J9095" i="2" s="1"/>
  <c r="C9095" i="2"/>
  <c r="I9095" i="2" s="1"/>
  <c r="D9094" i="2"/>
  <c r="J9094" i="2" s="1"/>
  <c r="C9094" i="2"/>
  <c r="I9094" i="2" s="1"/>
  <c r="D9093" i="2"/>
  <c r="J9093" i="2" s="1"/>
  <c r="C9093" i="2"/>
  <c r="I9093" i="2" s="1"/>
  <c r="D9092" i="2"/>
  <c r="J9092" i="2" s="1"/>
  <c r="C9092" i="2"/>
  <c r="I9092" i="2" s="1"/>
  <c r="D9091" i="2"/>
  <c r="J9091" i="2" s="1"/>
  <c r="C9091" i="2"/>
  <c r="I9091" i="2" s="1"/>
  <c r="D9090" i="2"/>
  <c r="J9090" i="2" s="1"/>
  <c r="C9090" i="2"/>
  <c r="I9090" i="2" s="1"/>
  <c r="D9089" i="2"/>
  <c r="J9089" i="2" s="1"/>
  <c r="C9089" i="2"/>
  <c r="I9089" i="2" s="1"/>
  <c r="D9088" i="2"/>
  <c r="J9088" i="2" s="1"/>
  <c r="C9088" i="2"/>
  <c r="I9088" i="2" s="1"/>
  <c r="D9087" i="2"/>
  <c r="J9087" i="2" s="1"/>
  <c r="C9087" i="2"/>
  <c r="I9087" i="2" s="1"/>
  <c r="D9086" i="2"/>
  <c r="J9086" i="2" s="1"/>
  <c r="C9086" i="2"/>
  <c r="I9086" i="2" s="1"/>
  <c r="D9085" i="2"/>
  <c r="J9085" i="2" s="1"/>
  <c r="C9085" i="2"/>
  <c r="I9085" i="2" s="1"/>
  <c r="D9084" i="2"/>
  <c r="J9084" i="2" s="1"/>
  <c r="C9084" i="2"/>
  <c r="I9084" i="2" s="1"/>
  <c r="D9083" i="2"/>
  <c r="J9083" i="2" s="1"/>
  <c r="C9083" i="2"/>
  <c r="I9083" i="2" s="1"/>
  <c r="D9082" i="2"/>
  <c r="J9082" i="2" s="1"/>
  <c r="C9082" i="2"/>
  <c r="I9082" i="2" s="1"/>
  <c r="D9081" i="2"/>
  <c r="J9081" i="2" s="1"/>
  <c r="C9081" i="2"/>
  <c r="I9081" i="2" s="1"/>
  <c r="D9080" i="2"/>
  <c r="J9080" i="2" s="1"/>
  <c r="C9080" i="2"/>
  <c r="I9080" i="2" s="1"/>
  <c r="D9079" i="2"/>
  <c r="J9079" i="2" s="1"/>
  <c r="C9079" i="2"/>
  <c r="I9079" i="2" s="1"/>
  <c r="D9078" i="2"/>
  <c r="J9078" i="2" s="1"/>
  <c r="C9078" i="2"/>
  <c r="I9078" i="2" s="1"/>
  <c r="D9077" i="2"/>
  <c r="J9077" i="2" s="1"/>
  <c r="C9077" i="2"/>
  <c r="I9077" i="2" s="1"/>
  <c r="D9076" i="2"/>
  <c r="J9076" i="2" s="1"/>
  <c r="C9076" i="2"/>
  <c r="I9076" i="2" s="1"/>
  <c r="D9075" i="2"/>
  <c r="J9075" i="2" s="1"/>
  <c r="C9075" i="2"/>
  <c r="I9075" i="2" s="1"/>
  <c r="D9074" i="2"/>
  <c r="J9074" i="2" s="1"/>
  <c r="C9074" i="2"/>
  <c r="I9074" i="2" s="1"/>
  <c r="D9073" i="2"/>
  <c r="J9073" i="2" s="1"/>
  <c r="C9073" i="2"/>
  <c r="I9073" i="2" s="1"/>
  <c r="D9072" i="2"/>
  <c r="J9072" i="2" s="1"/>
  <c r="C9072" i="2"/>
  <c r="I9072" i="2" s="1"/>
  <c r="D9071" i="2"/>
  <c r="J9071" i="2" s="1"/>
  <c r="C9071" i="2"/>
  <c r="I9071" i="2" s="1"/>
  <c r="D9070" i="2"/>
  <c r="J9070" i="2" s="1"/>
  <c r="C9070" i="2"/>
  <c r="I9070" i="2" s="1"/>
  <c r="D9069" i="2"/>
  <c r="J9069" i="2" s="1"/>
  <c r="C9069" i="2"/>
  <c r="I9069" i="2" s="1"/>
  <c r="D9068" i="2"/>
  <c r="J9068" i="2" s="1"/>
  <c r="C9068" i="2"/>
  <c r="I9068" i="2" s="1"/>
  <c r="D9067" i="2"/>
  <c r="J9067" i="2" s="1"/>
  <c r="C9067" i="2"/>
  <c r="I9067" i="2" s="1"/>
  <c r="D9066" i="2"/>
  <c r="J9066" i="2" s="1"/>
  <c r="C9066" i="2"/>
  <c r="I9066" i="2" s="1"/>
  <c r="D9065" i="2"/>
  <c r="J9065" i="2" s="1"/>
  <c r="C9065" i="2"/>
  <c r="I9065" i="2" s="1"/>
  <c r="D9064" i="2"/>
  <c r="J9064" i="2" s="1"/>
  <c r="C9064" i="2"/>
  <c r="I9064" i="2" s="1"/>
  <c r="D9063" i="2"/>
  <c r="J9063" i="2" s="1"/>
  <c r="C9063" i="2"/>
  <c r="I9063" i="2" s="1"/>
  <c r="D9062" i="2"/>
  <c r="J9062" i="2" s="1"/>
  <c r="C9062" i="2"/>
  <c r="I9062" i="2" s="1"/>
  <c r="D9061" i="2"/>
  <c r="J9061" i="2" s="1"/>
  <c r="C9061" i="2"/>
  <c r="I9061" i="2" s="1"/>
  <c r="D9060" i="2"/>
  <c r="J9060" i="2" s="1"/>
  <c r="C9060" i="2"/>
  <c r="I9060" i="2" s="1"/>
  <c r="D9059" i="2"/>
  <c r="J9059" i="2" s="1"/>
  <c r="C9059" i="2"/>
  <c r="I9059" i="2" s="1"/>
  <c r="D9058" i="2"/>
  <c r="J9058" i="2" s="1"/>
  <c r="C9058" i="2"/>
  <c r="I9058" i="2" s="1"/>
  <c r="D9057" i="2"/>
  <c r="J9057" i="2" s="1"/>
  <c r="C9057" i="2"/>
  <c r="I9057" i="2" s="1"/>
  <c r="D9056" i="2"/>
  <c r="J9056" i="2" s="1"/>
  <c r="C9056" i="2"/>
  <c r="I9056" i="2" s="1"/>
  <c r="D9055" i="2"/>
  <c r="J9055" i="2" s="1"/>
  <c r="C9055" i="2"/>
  <c r="I9055" i="2" s="1"/>
  <c r="D9054" i="2"/>
  <c r="J9054" i="2" s="1"/>
  <c r="C9054" i="2"/>
  <c r="I9054" i="2" s="1"/>
  <c r="D9053" i="2"/>
  <c r="J9053" i="2" s="1"/>
  <c r="C9053" i="2"/>
  <c r="I9053" i="2" s="1"/>
  <c r="D9052" i="2"/>
  <c r="J9052" i="2" s="1"/>
  <c r="C9052" i="2"/>
  <c r="I9052" i="2" s="1"/>
  <c r="D9051" i="2"/>
  <c r="J9051" i="2" s="1"/>
  <c r="C9051" i="2"/>
  <c r="I9051" i="2" s="1"/>
  <c r="D9050" i="2"/>
  <c r="J9050" i="2" s="1"/>
  <c r="C9050" i="2"/>
  <c r="I9050" i="2" s="1"/>
  <c r="D9049" i="2"/>
  <c r="J9049" i="2" s="1"/>
  <c r="C9049" i="2"/>
  <c r="I9049" i="2" s="1"/>
  <c r="D9048" i="2"/>
  <c r="J9048" i="2" s="1"/>
  <c r="C9048" i="2"/>
  <c r="I9048" i="2" s="1"/>
  <c r="D9047" i="2"/>
  <c r="J9047" i="2" s="1"/>
  <c r="C9047" i="2"/>
  <c r="I9047" i="2" s="1"/>
  <c r="D9046" i="2"/>
  <c r="J9046" i="2" s="1"/>
  <c r="C9046" i="2"/>
  <c r="I9046" i="2" s="1"/>
  <c r="D9045" i="2"/>
  <c r="J9045" i="2" s="1"/>
  <c r="C9045" i="2"/>
  <c r="I9045" i="2" s="1"/>
  <c r="D9044" i="2"/>
  <c r="J9044" i="2" s="1"/>
  <c r="C9044" i="2"/>
  <c r="I9044" i="2" s="1"/>
  <c r="D9043" i="2"/>
  <c r="J9043" i="2" s="1"/>
  <c r="C9043" i="2"/>
  <c r="I9043" i="2" s="1"/>
  <c r="D9042" i="2"/>
  <c r="J9042" i="2" s="1"/>
  <c r="C9042" i="2"/>
  <c r="I9042" i="2" s="1"/>
  <c r="D9041" i="2"/>
  <c r="J9041" i="2" s="1"/>
  <c r="C9041" i="2"/>
  <c r="I9041" i="2" s="1"/>
  <c r="D9040" i="2"/>
  <c r="J9040" i="2" s="1"/>
  <c r="C9040" i="2"/>
  <c r="I9040" i="2" s="1"/>
  <c r="D9039" i="2"/>
  <c r="J9039" i="2" s="1"/>
  <c r="C9039" i="2"/>
  <c r="I9039" i="2" s="1"/>
  <c r="D9038" i="2"/>
  <c r="J9038" i="2" s="1"/>
  <c r="C9038" i="2"/>
  <c r="I9038" i="2" s="1"/>
  <c r="D9037" i="2"/>
  <c r="J9037" i="2" s="1"/>
  <c r="C9037" i="2"/>
  <c r="I9037" i="2" s="1"/>
  <c r="D9036" i="2"/>
  <c r="J9036" i="2" s="1"/>
  <c r="C9036" i="2"/>
  <c r="I9036" i="2" s="1"/>
  <c r="D9035" i="2"/>
  <c r="J9035" i="2" s="1"/>
  <c r="C9035" i="2"/>
  <c r="I9035" i="2" s="1"/>
  <c r="D9034" i="2"/>
  <c r="J9034" i="2" s="1"/>
  <c r="C9034" i="2"/>
  <c r="I9034" i="2" s="1"/>
  <c r="D9033" i="2"/>
  <c r="J9033" i="2" s="1"/>
  <c r="C9033" i="2"/>
  <c r="I9033" i="2" s="1"/>
  <c r="D9032" i="2"/>
  <c r="J9032" i="2" s="1"/>
  <c r="C9032" i="2"/>
  <c r="I9032" i="2" s="1"/>
  <c r="D9031" i="2"/>
  <c r="J9031" i="2" s="1"/>
  <c r="C9031" i="2"/>
  <c r="I9031" i="2" s="1"/>
  <c r="D9030" i="2"/>
  <c r="J9030" i="2" s="1"/>
  <c r="C9030" i="2"/>
  <c r="I9030" i="2" s="1"/>
  <c r="D9029" i="2"/>
  <c r="J9029" i="2" s="1"/>
  <c r="C9029" i="2"/>
  <c r="I9029" i="2" s="1"/>
  <c r="D9028" i="2"/>
  <c r="J9028" i="2" s="1"/>
  <c r="C9028" i="2"/>
  <c r="I9028" i="2" s="1"/>
  <c r="D9027" i="2"/>
  <c r="J9027" i="2" s="1"/>
  <c r="C9027" i="2"/>
  <c r="I9027" i="2" s="1"/>
  <c r="D9026" i="2"/>
  <c r="J9026" i="2" s="1"/>
  <c r="C9026" i="2"/>
  <c r="I9026" i="2" s="1"/>
  <c r="D9025" i="2"/>
  <c r="J9025" i="2" s="1"/>
  <c r="C9025" i="2"/>
  <c r="I9025" i="2" s="1"/>
  <c r="D9024" i="2"/>
  <c r="J9024" i="2" s="1"/>
  <c r="C9024" i="2"/>
  <c r="I9024" i="2" s="1"/>
  <c r="D9023" i="2"/>
  <c r="J9023" i="2" s="1"/>
  <c r="C9023" i="2"/>
  <c r="I9023" i="2" s="1"/>
  <c r="D9022" i="2"/>
  <c r="J9022" i="2" s="1"/>
  <c r="C9022" i="2"/>
  <c r="I9022" i="2" s="1"/>
  <c r="D9021" i="2"/>
  <c r="J9021" i="2" s="1"/>
  <c r="C9021" i="2"/>
  <c r="I9021" i="2" s="1"/>
  <c r="D9020" i="2"/>
  <c r="J9020" i="2" s="1"/>
  <c r="C9020" i="2"/>
  <c r="I9020" i="2" s="1"/>
  <c r="D9019" i="2"/>
  <c r="J9019" i="2" s="1"/>
  <c r="C9019" i="2"/>
  <c r="I9019" i="2" s="1"/>
  <c r="D9018" i="2"/>
  <c r="J9018" i="2" s="1"/>
  <c r="C9018" i="2"/>
  <c r="I9018" i="2" s="1"/>
  <c r="D9017" i="2"/>
  <c r="J9017" i="2" s="1"/>
  <c r="C9017" i="2"/>
  <c r="I9017" i="2" s="1"/>
  <c r="D9016" i="2"/>
  <c r="J9016" i="2" s="1"/>
  <c r="C9016" i="2"/>
  <c r="I9016" i="2" s="1"/>
  <c r="D9015" i="2"/>
  <c r="J9015" i="2" s="1"/>
  <c r="C9015" i="2"/>
  <c r="I9015" i="2" s="1"/>
  <c r="D9014" i="2"/>
  <c r="J9014" i="2" s="1"/>
  <c r="C9014" i="2"/>
  <c r="I9014" i="2" s="1"/>
  <c r="D9013" i="2"/>
  <c r="J9013" i="2" s="1"/>
  <c r="C9013" i="2"/>
  <c r="I9013" i="2" s="1"/>
  <c r="D9012" i="2"/>
  <c r="J9012" i="2" s="1"/>
  <c r="C9012" i="2"/>
  <c r="I9012" i="2" s="1"/>
  <c r="D9011" i="2"/>
  <c r="J9011" i="2" s="1"/>
  <c r="C9011" i="2"/>
  <c r="I9011" i="2" s="1"/>
  <c r="D9010" i="2"/>
  <c r="J9010" i="2" s="1"/>
  <c r="C9010" i="2"/>
  <c r="I9010" i="2" s="1"/>
  <c r="D9009" i="2"/>
  <c r="J9009" i="2" s="1"/>
  <c r="C9009" i="2"/>
  <c r="I9009" i="2" s="1"/>
  <c r="D9008" i="2"/>
  <c r="J9008" i="2" s="1"/>
  <c r="C9008" i="2"/>
  <c r="I9008" i="2" s="1"/>
  <c r="D9007" i="2"/>
  <c r="J9007" i="2" s="1"/>
  <c r="C9007" i="2"/>
  <c r="I9007" i="2" s="1"/>
  <c r="D9006" i="2"/>
  <c r="J9006" i="2" s="1"/>
  <c r="C9006" i="2"/>
  <c r="I9006" i="2" s="1"/>
  <c r="D9005" i="2"/>
  <c r="J9005" i="2" s="1"/>
  <c r="C9005" i="2"/>
  <c r="I9005" i="2" s="1"/>
  <c r="D9004" i="2"/>
  <c r="J9004" i="2" s="1"/>
  <c r="C9004" i="2"/>
  <c r="I9004" i="2" s="1"/>
  <c r="D9003" i="2"/>
  <c r="J9003" i="2" s="1"/>
  <c r="C9003" i="2"/>
  <c r="I9003" i="2" s="1"/>
  <c r="D9002" i="2"/>
  <c r="J9002" i="2" s="1"/>
  <c r="C9002" i="2"/>
  <c r="I9002" i="2" s="1"/>
  <c r="D9001" i="2"/>
  <c r="J9001" i="2" s="1"/>
  <c r="C9001" i="2"/>
  <c r="I9001" i="2" s="1"/>
  <c r="D9000" i="2"/>
  <c r="J9000" i="2" s="1"/>
  <c r="C9000" i="2"/>
  <c r="I9000" i="2" s="1"/>
  <c r="D8999" i="2"/>
  <c r="J8999" i="2" s="1"/>
  <c r="C8999" i="2"/>
  <c r="I8999" i="2" s="1"/>
  <c r="D8998" i="2"/>
  <c r="J8998" i="2" s="1"/>
  <c r="C8998" i="2"/>
  <c r="I8998" i="2" s="1"/>
  <c r="D8997" i="2"/>
  <c r="J8997" i="2" s="1"/>
  <c r="C8997" i="2"/>
  <c r="I8997" i="2" s="1"/>
  <c r="D8996" i="2"/>
  <c r="J8996" i="2" s="1"/>
  <c r="C8996" i="2"/>
  <c r="I8996" i="2" s="1"/>
  <c r="D8995" i="2"/>
  <c r="J8995" i="2" s="1"/>
  <c r="C8995" i="2"/>
  <c r="I8995" i="2" s="1"/>
  <c r="D8994" i="2"/>
  <c r="J8994" i="2" s="1"/>
  <c r="C8994" i="2"/>
  <c r="I8994" i="2" s="1"/>
  <c r="D8993" i="2"/>
  <c r="J8993" i="2" s="1"/>
  <c r="C8993" i="2"/>
  <c r="I8993" i="2" s="1"/>
  <c r="D8992" i="2"/>
  <c r="J8992" i="2" s="1"/>
  <c r="C8992" i="2"/>
  <c r="I8992" i="2" s="1"/>
  <c r="D8991" i="2"/>
  <c r="J8991" i="2" s="1"/>
  <c r="C8991" i="2"/>
  <c r="I8991" i="2" s="1"/>
  <c r="D8990" i="2"/>
  <c r="J8990" i="2" s="1"/>
  <c r="C8990" i="2"/>
  <c r="I8990" i="2" s="1"/>
  <c r="D8989" i="2"/>
  <c r="J8989" i="2" s="1"/>
  <c r="C8989" i="2"/>
  <c r="I8989" i="2" s="1"/>
  <c r="D8988" i="2"/>
  <c r="J8988" i="2" s="1"/>
  <c r="C8988" i="2"/>
  <c r="I8988" i="2" s="1"/>
  <c r="D8987" i="2"/>
  <c r="J8987" i="2" s="1"/>
  <c r="C8987" i="2"/>
  <c r="I8987" i="2" s="1"/>
  <c r="D8986" i="2"/>
  <c r="J8986" i="2" s="1"/>
  <c r="C8986" i="2"/>
  <c r="I8986" i="2" s="1"/>
  <c r="D8985" i="2"/>
  <c r="J8985" i="2" s="1"/>
  <c r="C8985" i="2"/>
  <c r="I8985" i="2" s="1"/>
  <c r="D8984" i="2"/>
  <c r="J8984" i="2" s="1"/>
  <c r="C8984" i="2"/>
  <c r="I8984" i="2" s="1"/>
  <c r="D8983" i="2"/>
  <c r="J8983" i="2" s="1"/>
  <c r="C8983" i="2"/>
  <c r="I8983" i="2" s="1"/>
  <c r="D8982" i="2"/>
  <c r="J8982" i="2" s="1"/>
  <c r="C8982" i="2"/>
  <c r="I8982" i="2" s="1"/>
  <c r="D8981" i="2"/>
  <c r="J8981" i="2" s="1"/>
  <c r="C8981" i="2"/>
  <c r="I8981" i="2" s="1"/>
  <c r="D8980" i="2"/>
  <c r="J8980" i="2" s="1"/>
  <c r="C8980" i="2"/>
  <c r="I8980" i="2" s="1"/>
  <c r="D8979" i="2"/>
  <c r="J8979" i="2" s="1"/>
  <c r="C8979" i="2"/>
  <c r="I8979" i="2" s="1"/>
  <c r="D8978" i="2"/>
  <c r="J8978" i="2" s="1"/>
  <c r="C8978" i="2"/>
  <c r="I8978" i="2" s="1"/>
  <c r="D8977" i="2"/>
  <c r="J8977" i="2" s="1"/>
  <c r="C8977" i="2"/>
  <c r="I8977" i="2" s="1"/>
  <c r="D8976" i="2"/>
  <c r="J8976" i="2" s="1"/>
  <c r="C8976" i="2"/>
  <c r="I8976" i="2" s="1"/>
  <c r="D8975" i="2"/>
  <c r="J8975" i="2" s="1"/>
  <c r="C8975" i="2"/>
  <c r="I8975" i="2" s="1"/>
  <c r="D8974" i="2"/>
  <c r="J8974" i="2" s="1"/>
  <c r="C8974" i="2"/>
  <c r="I8974" i="2" s="1"/>
  <c r="D8973" i="2"/>
  <c r="J8973" i="2" s="1"/>
  <c r="C8973" i="2"/>
  <c r="I8973" i="2" s="1"/>
  <c r="D8972" i="2"/>
  <c r="J8972" i="2" s="1"/>
  <c r="C8972" i="2"/>
  <c r="I8972" i="2" s="1"/>
  <c r="D8971" i="2"/>
  <c r="J8971" i="2" s="1"/>
  <c r="C8971" i="2"/>
  <c r="I8971" i="2" s="1"/>
  <c r="D8970" i="2"/>
  <c r="J8970" i="2" s="1"/>
  <c r="C8970" i="2"/>
  <c r="I8970" i="2" s="1"/>
  <c r="D8969" i="2"/>
  <c r="J8969" i="2" s="1"/>
  <c r="C8969" i="2"/>
  <c r="I8969" i="2" s="1"/>
  <c r="D8968" i="2"/>
  <c r="J8968" i="2" s="1"/>
  <c r="C8968" i="2"/>
  <c r="I8968" i="2" s="1"/>
  <c r="D8967" i="2"/>
  <c r="J8967" i="2" s="1"/>
  <c r="C8967" i="2"/>
  <c r="I8967" i="2" s="1"/>
  <c r="D8966" i="2"/>
  <c r="J8966" i="2" s="1"/>
  <c r="C8966" i="2"/>
  <c r="I8966" i="2" s="1"/>
  <c r="D8965" i="2"/>
  <c r="J8965" i="2" s="1"/>
  <c r="C8965" i="2"/>
  <c r="I8965" i="2" s="1"/>
  <c r="D8964" i="2"/>
  <c r="J8964" i="2" s="1"/>
  <c r="C8964" i="2"/>
  <c r="I8964" i="2" s="1"/>
  <c r="D8963" i="2"/>
  <c r="J8963" i="2" s="1"/>
  <c r="C8963" i="2"/>
  <c r="I8963" i="2" s="1"/>
  <c r="D8962" i="2"/>
  <c r="J8962" i="2" s="1"/>
  <c r="C8962" i="2"/>
  <c r="I8962" i="2" s="1"/>
  <c r="D8961" i="2"/>
  <c r="J8961" i="2" s="1"/>
  <c r="C8961" i="2"/>
  <c r="I8961" i="2" s="1"/>
  <c r="D8960" i="2"/>
  <c r="J8960" i="2" s="1"/>
  <c r="C8960" i="2"/>
  <c r="I8960" i="2" s="1"/>
  <c r="D8959" i="2"/>
  <c r="J8959" i="2" s="1"/>
  <c r="C8959" i="2"/>
  <c r="I8959" i="2" s="1"/>
  <c r="D8958" i="2"/>
  <c r="J8958" i="2" s="1"/>
  <c r="C8958" i="2"/>
  <c r="I8958" i="2" s="1"/>
  <c r="D8957" i="2"/>
  <c r="J8957" i="2" s="1"/>
  <c r="C8957" i="2"/>
  <c r="I8957" i="2" s="1"/>
  <c r="D8956" i="2"/>
  <c r="J8956" i="2" s="1"/>
  <c r="C8956" i="2"/>
  <c r="I8956" i="2" s="1"/>
  <c r="D8955" i="2"/>
  <c r="J8955" i="2" s="1"/>
  <c r="C8955" i="2"/>
  <c r="I8955" i="2" s="1"/>
  <c r="D8954" i="2"/>
  <c r="J8954" i="2" s="1"/>
  <c r="C8954" i="2"/>
  <c r="I8954" i="2" s="1"/>
  <c r="D8953" i="2"/>
  <c r="J8953" i="2" s="1"/>
  <c r="C8953" i="2"/>
  <c r="I8953" i="2" s="1"/>
  <c r="D8952" i="2"/>
  <c r="J8952" i="2" s="1"/>
  <c r="C8952" i="2"/>
  <c r="I8952" i="2" s="1"/>
  <c r="D8951" i="2"/>
  <c r="J8951" i="2" s="1"/>
  <c r="C8951" i="2"/>
  <c r="I8951" i="2" s="1"/>
  <c r="D8950" i="2"/>
  <c r="J8950" i="2" s="1"/>
  <c r="C8950" i="2"/>
  <c r="I8950" i="2" s="1"/>
  <c r="D8949" i="2"/>
  <c r="J8949" i="2" s="1"/>
  <c r="C8949" i="2"/>
  <c r="I8949" i="2" s="1"/>
  <c r="D8948" i="2"/>
  <c r="J8948" i="2" s="1"/>
  <c r="C8948" i="2"/>
  <c r="I8948" i="2" s="1"/>
  <c r="D8947" i="2"/>
  <c r="J8947" i="2" s="1"/>
  <c r="C8947" i="2"/>
  <c r="I8947" i="2" s="1"/>
  <c r="D8946" i="2"/>
  <c r="J8946" i="2" s="1"/>
  <c r="C8946" i="2"/>
  <c r="I8946" i="2" s="1"/>
  <c r="D8945" i="2"/>
  <c r="J8945" i="2" s="1"/>
  <c r="C8945" i="2"/>
  <c r="I8945" i="2" s="1"/>
  <c r="D8944" i="2"/>
  <c r="J8944" i="2" s="1"/>
  <c r="C8944" i="2"/>
  <c r="I8944" i="2" s="1"/>
  <c r="D8943" i="2"/>
  <c r="J8943" i="2" s="1"/>
  <c r="C8943" i="2"/>
  <c r="I8943" i="2" s="1"/>
  <c r="D8942" i="2"/>
  <c r="J8942" i="2" s="1"/>
  <c r="C8942" i="2"/>
  <c r="I8942" i="2" s="1"/>
  <c r="D8941" i="2"/>
  <c r="J8941" i="2" s="1"/>
  <c r="C8941" i="2"/>
  <c r="I8941" i="2" s="1"/>
  <c r="D8940" i="2"/>
  <c r="J8940" i="2" s="1"/>
  <c r="C8940" i="2"/>
  <c r="I8940" i="2" s="1"/>
  <c r="D8939" i="2"/>
  <c r="J8939" i="2" s="1"/>
  <c r="C8939" i="2"/>
  <c r="I8939" i="2" s="1"/>
  <c r="D8938" i="2"/>
  <c r="J8938" i="2" s="1"/>
  <c r="C8938" i="2"/>
  <c r="I8938" i="2" s="1"/>
  <c r="D8937" i="2"/>
  <c r="J8937" i="2" s="1"/>
  <c r="C8937" i="2"/>
  <c r="I8937" i="2" s="1"/>
  <c r="D8936" i="2"/>
  <c r="J8936" i="2" s="1"/>
  <c r="C8936" i="2"/>
  <c r="I8936" i="2" s="1"/>
  <c r="D8935" i="2"/>
  <c r="J8935" i="2" s="1"/>
  <c r="C8935" i="2"/>
  <c r="I8935" i="2" s="1"/>
  <c r="D8934" i="2"/>
  <c r="J8934" i="2" s="1"/>
  <c r="C8934" i="2"/>
  <c r="I8934" i="2" s="1"/>
  <c r="D8933" i="2"/>
  <c r="J8933" i="2" s="1"/>
  <c r="C8933" i="2"/>
  <c r="I8933" i="2" s="1"/>
  <c r="D8932" i="2"/>
  <c r="J8932" i="2" s="1"/>
  <c r="C8932" i="2"/>
  <c r="I8932" i="2" s="1"/>
  <c r="D8931" i="2"/>
  <c r="J8931" i="2" s="1"/>
  <c r="C8931" i="2"/>
  <c r="I8931" i="2" s="1"/>
  <c r="D8930" i="2"/>
  <c r="J8930" i="2" s="1"/>
  <c r="C8930" i="2"/>
  <c r="I8930" i="2" s="1"/>
  <c r="D8929" i="2"/>
  <c r="J8929" i="2" s="1"/>
  <c r="C8929" i="2"/>
  <c r="I8929" i="2" s="1"/>
  <c r="D8928" i="2"/>
  <c r="J8928" i="2" s="1"/>
  <c r="C8928" i="2"/>
  <c r="I8928" i="2" s="1"/>
  <c r="D8927" i="2"/>
  <c r="J8927" i="2" s="1"/>
  <c r="C8927" i="2"/>
  <c r="I8927" i="2" s="1"/>
  <c r="D8926" i="2"/>
  <c r="J8926" i="2" s="1"/>
  <c r="C8926" i="2"/>
  <c r="I8926" i="2" s="1"/>
  <c r="D8925" i="2"/>
  <c r="J8925" i="2" s="1"/>
  <c r="C8925" i="2"/>
  <c r="I8925" i="2" s="1"/>
  <c r="D8924" i="2"/>
  <c r="J8924" i="2" s="1"/>
  <c r="C8924" i="2"/>
  <c r="I8924" i="2" s="1"/>
  <c r="D8923" i="2"/>
  <c r="J8923" i="2" s="1"/>
  <c r="C8923" i="2"/>
  <c r="I8923" i="2" s="1"/>
  <c r="D8922" i="2"/>
  <c r="J8922" i="2" s="1"/>
  <c r="C8922" i="2"/>
  <c r="I8922" i="2" s="1"/>
  <c r="D8921" i="2"/>
  <c r="J8921" i="2" s="1"/>
  <c r="C8921" i="2"/>
  <c r="I8921" i="2" s="1"/>
  <c r="D8920" i="2"/>
  <c r="J8920" i="2" s="1"/>
  <c r="C8920" i="2"/>
  <c r="I8920" i="2" s="1"/>
  <c r="D8919" i="2"/>
  <c r="J8919" i="2" s="1"/>
  <c r="C8919" i="2"/>
  <c r="I8919" i="2" s="1"/>
  <c r="D8918" i="2"/>
  <c r="J8918" i="2" s="1"/>
  <c r="C8918" i="2"/>
  <c r="I8918" i="2" s="1"/>
  <c r="D8917" i="2"/>
  <c r="J8917" i="2" s="1"/>
  <c r="C8917" i="2"/>
  <c r="I8917" i="2" s="1"/>
  <c r="D8916" i="2"/>
  <c r="J8916" i="2" s="1"/>
  <c r="C8916" i="2"/>
  <c r="I8916" i="2" s="1"/>
  <c r="D8915" i="2"/>
  <c r="J8915" i="2" s="1"/>
  <c r="C8915" i="2"/>
  <c r="I8915" i="2" s="1"/>
  <c r="D8914" i="2"/>
  <c r="J8914" i="2" s="1"/>
  <c r="C8914" i="2"/>
  <c r="I8914" i="2" s="1"/>
  <c r="D8913" i="2"/>
  <c r="J8913" i="2" s="1"/>
  <c r="C8913" i="2"/>
  <c r="I8913" i="2" s="1"/>
  <c r="D8912" i="2"/>
  <c r="J8912" i="2" s="1"/>
  <c r="C8912" i="2"/>
  <c r="I8912" i="2" s="1"/>
  <c r="D8911" i="2"/>
  <c r="J8911" i="2" s="1"/>
  <c r="C8911" i="2"/>
  <c r="I8911" i="2" s="1"/>
  <c r="D8910" i="2"/>
  <c r="J8910" i="2" s="1"/>
  <c r="C8910" i="2"/>
  <c r="I8910" i="2" s="1"/>
  <c r="D8909" i="2"/>
  <c r="J8909" i="2" s="1"/>
  <c r="C8909" i="2"/>
  <c r="I8909" i="2" s="1"/>
  <c r="D8908" i="2"/>
  <c r="J8908" i="2" s="1"/>
  <c r="C8908" i="2"/>
  <c r="I8908" i="2" s="1"/>
  <c r="D8907" i="2"/>
  <c r="J8907" i="2" s="1"/>
  <c r="C8907" i="2"/>
  <c r="I8907" i="2" s="1"/>
  <c r="D8906" i="2"/>
  <c r="J8906" i="2" s="1"/>
  <c r="C8906" i="2"/>
  <c r="I8906" i="2" s="1"/>
  <c r="D8905" i="2"/>
  <c r="J8905" i="2" s="1"/>
  <c r="C8905" i="2"/>
  <c r="I8905" i="2" s="1"/>
  <c r="D8904" i="2"/>
  <c r="J8904" i="2" s="1"/>
  <c r="C8904" i="2"/>
  <c r="I8904" i="2" s="1"/>
  <c r="D8903" i="2"/>
  <c r="J8903" i="2" s="1"/>
  <c r="C8903" i="2"/>
  <c r="I8903" i="2" s="1"/>
  <c r="D8902" i="2"/>
  <c r="J8902" i="2" s="1"/>
  <c r="C8902" i="2"/>
  <c r="I8902" i="2" s="1"/>
  <c r="D8901" i="2"/>
  <c r="J8901" i="2" s="1"/>
  <c r="C8901" i="2"/>
  <c r="I8901" i="2" s="1"/>
  <c r="D8900" i="2"/>
  <c r="J8900" i="2" s="1"/>
  <c r="C8900" i="2"/>
  <c r="I8900" i="2" s="1"/>
  <c r="D8899" i="2"/>
  <c r="J8899" i="2" s="1"/>
  <c r="C8899" i="2"/>
  <c r="I8899" i="2" s="1"/>
  <c r="D8898" i="2"/>
  <c r="J8898" i="2" s="1"/>
  <c r="C8898" i="2"/>
  <c r="I8898" i="2" s="1"/>
  <c r="D8897" i="2"/>
  <c r="J8897" i="2" s="1"/>
  <c r="C8897" i="2"/>
  <c r="I8897" i="2" s="1"/>
  <c r="D8896" i="2"/>
  <c r="J8896" i="2" s="1"/>
  <c r="C8896" i="2"/>
  <c r="I8896" i="2" s="1"/>
  <c r="D8895" i="2"/>
  <c r="J8895" i="2" s="1"/>
  <c r="C8895" i="2"/>
  <c r="I8895" i="2" s="1"/>
  <c r="D8894" i="2"/>
  <c r="J8894" i="2" s="1"/>
  <c r="C8894" i="2"/>
  <c r="I8894" i="2" s="1"/>
  <c r="D8893" i="2"/>
  <c r="J8893" i="2" s="1"/>
  <c r="C8893" i="2"/>
  <c r="I8893" i="2" s="1"/>
  <c r="D8892" i="2"/>
  <c r="J8892" i="2" s="1"/>
  <c r="C8892" i="2"/>
  <c r="I8892" i="2" s="1"/>
  <c r="D8891" i="2"/>
  <c r="J8891" i="2" s="1"/>
  <c r="C8891" i="2"/>
  <c r="I8891" i="2" s="1"/>
  <c r="D8890" i="2"/>
  <c r="J8890" i="2" s="1"/>
  <c r="C8890" i="2"/>
  <c r="I8890" i="2" s="1"/>
  <c r="D8889" i="2"/>
  <c r="J8889" i="2" s="1"/>
  <c r="C8889" i="2"/>
  <c r="I8889" i="2" s="1"/>
  <c r="D8888" i="2"/>
  <c r="J8888" i="2" s="1"/>
  <c r="C8888" i="2"/>
  <c r="I8888" i="2" s="1"/>
  <c r="D8887" i="2"/>
  <c r="J8887" i="2" s="1"/>
  <c r="C8887" i="2"/>
  <c r="I8887" i="2" s="1"/>
  <c r="D8886" i="2"/>
  <c r="J8886" i="2" s="1"/>
  <c r="C8886" i="2"/>
  <c r="I8886" i="2" s="1"/>
  <c r="D8885" i="2"/>
  <c r="J8885" i="2" s="1"/>
  <c r="C8885" i="2"/>
  <c r="I8885" i="2" s="1"/>
  <c r="D8884" i="2"/>
  <c r="J8884" i="2" s="1"/>
  <c r="C8884" i="2"/>
  <c r="I8884" i="2" s="1"/>
  <c r="D8883" i="2"/>
  <c r="J8883" i="2" s="1"/>
  <c r="C8883" i="2"/>
  <c r="I8883" i="2" s="1"/>
  <c r="D8882" i="2"/>
  <c r="J8882" i="2" s="1"/>
  <c r="C8882" i="2"/>
  <c r="I8882" i="2" s="1"/>
  <c r="D8881" i="2"/>
  <c r="J8881" i="2" s="1"/>
  <c r="C8881" i="2"/>
  <c r="I8881" i="2" s="1"/>
  <c r="D8880" i="2"/>
  <c r="J8880" i="2" s="1"/>
  <c r="C8880" i="2"/>
  <c r="I8880" i="2" s="1"/>
  <c r="D8879" i="2"/>
  <c r="J8879" i="2" s="1"/>
  <c r="C8879" i="2"/>
  <c r="I8879" i="2" s="1"/>
  <c r="D8878" i="2"/>
  <c r="J8878" i="2" s="1"/>
  <c r="C8878" i="2"/>
  <c r="I8878" i="2" s="1"/>
  <c r="D8877" i="2"/>
  <c r="J8877" i="2" s="1"/>
  <c r="C8877" i="2"/>
  <c r="I8877" i="2" s="1"/>
  <c r="D8876" i="2"/>
  <c r="J8876" i="2" s="1"/>
  <c r="C8876" i="2"/>
  <c r="I8876" i="2" s="1"/>
  <c r="D8875" i="2"/>
  <c r="J8875" i="2" s="1"/>
  <c r="C8875" i="2"/>
  <c r="I8875" i="2" s="1"/>
  <c r="D8874" i="2"/>
  <c r="J8874" i="2" s="1"/>
  <c r="C8874" i="2"/>
  <c r="I8874" i="2" s="1"/>
  <c r="D8873" i="2"/>
  <c r="J8873" i="2" s="1"/>
  <c r="C8873" i="2"/>
  <c r="I8873" i="2" s="1"/>
  <c r="D8872" i="2"/>
  <c r="J8872" i="2" s="1"/>
  <c r="C8872" i="2"/>
  <c r="I8872" i="2" s="1"/>
  <c r="D8871" i="2"/>
  <c r="J8871" i="2" s="1"/>
  <c r="C8871" i="2"/>
  <c r="I8871" i="2" s="1"/>
  <c r="D8870" i="2"/>
  <c r="J8870" i="2" s="1"/>
  <c r="C8870" i="2"/>
  <c r="I8870" i="2" s="1"/>
  <c r="D8869" i="2"/>
  <c r="J8869" i="2" s="1"/>
  <c r="C8869" i="2"/>
  <c r="I8869" i="2" s="1"/>
  <c r="D8868" i="2"/>
  <c r="J8868" i="2" s="1"/>
  <c r="C8868" i="2"/>
  <c r="I8868" i="2" s="1"/>
  <c r="D8867" i="2"/>
  <c r="J8867" i="2" s="1"/>
  <c r="C8867" i="2"/>
  <c r="I8867" i="2" s="1"/>
  <c r="D8866" i="2"/>
  <c r="J8866" i="2" s="1"/>
  <c r="C8866" i="2"/>
  <c r="I8866" i="2" s="1"/>
  <c r="D8865" i="2"/>
  <c r="J8865" i="2" s="1"/>
  <c r="C8865" i="2"/>
  <c r="I8865" i="2" s="1"/>
  <c r="D8864" i="2"/>
  <c r="J8864" i="2" s="1"/>
  <c r="C8864" i="2"/>
  <c r="I8864" i="2" s="1"/>
  <c r="D8863" i="2"/>
  <c r="J8863" i="2" s="1"/>
  <c r="C8863" i="2"/>
  <c r="I8863" i="2" s="1"/>
  <c r="D8862" i="2"/>
  <c r="J8862" i="2" s="1"/>
  <c r="C8862" i="2"/>
  <c r="I8862" i="2" s="1"/>
  <c r="D8861" i="2"/>
  <c r="J8861" i="2" s="1"/>
  <c r="C8861" i="2"/>
  <c r="I8861" i="2" s="1"/>
  <c r="D8860" i="2"/>
  <c r="J8860" i="2" s="1"/>
  <c r="C8860" i="2"/>
  <c r="I8860" i="2" s="1"/>
  <c r="D8859" i="2"/>
  <c r="J8859" i="2" s="1"/>
  <c r="C8859" i="2"/>
  <c r="I8859" i="2" s="1"/>
  <c r="D8858" i="2"/>
  <c r="J8858" i="2" s="1"/>
  <c r="C8858" i="2"/>
  <c r="I8858" i="2" s="1"/>
  <c r="D8857" i="2"/>
  <c r="J8857" i="2" s="1"/>
  <c r="C8857" i="2"/>
  <c r="I8857" i="2" s="1"/>
  <c r="D8856" i="2"/>
  <c r="J8856" i="2" s="1"/>
  <c r="C8856" i="2"/>
  <c r="I8856" i="2" s="1"/>
  <c r="D8855" i="2"/>
  <c r="J8855" i="2" s="1"/>
  <c r="C8855" i="2"/>
  <c r="I8855" i="2" s="1"/>
  <c r="D8854" i="2"/>
  <c r="J8854" i="2" s="1"/>
  <c r="C8854" i="2"/>
  <c r="I8854" i="2" s="1"/>
  <c r="D8853" i="2"/>
  <c r="J8853" i="2" s="1"/>
  <c r="C8853" i="2"/>
  <c r="I8853" i="2" s="1"/>
  <c r="D8852" i="2"/>
  <c r="J8852" i="2" s="1"/>
  <c r="C8852" i="2"/>
  <c r="I8852" i="2" s="1"/>
  <c r="D8851" i="2"/>
  <c r="J8851" i="2" s="1"/>
  <c r="C8851" i="2"/>
  <c r="I8851" i="2" s="1"/>
  <c r="D8850" i="2"/>
  <c r="J8850" i="2" s="1"/>
  <c r="C8850" i="2"/>
  <c r="I8850" i="2" s="1"/>
  <c r="D8849" i="2"/>
  <c r="J8849" i="2" s="1"/>
  <c r="C8849" i="2"/>
  <c r="I8849" i="2" s="1"/>
  <c r="D8848" i="2"/>
  <c r="J8848" i="2" s="1"/>
  <c r="C8848" i="2"/>
  <c r="I8848" i="2" s="1"/>
  <c r="D8847" i="2"/>
  <c r="J8847" i="2" s="1"/>
  <c r="C8847" i="2"/>
  <c r="I8847" i="2" s="1"/>
  <c r="D8846" i="2"/>
  <c r="J8846" i="2" s="1"/>
  <c r="C8846" i="2"/>
  <c r="I8846" i="2" s="1"/>
  <c r="D8845" i="2"/>
  <c r="J8845" i="2" s="1"/>
  <c r="C8845" i="2"/>
  <c r="I8845" i="2" s="1"/>
  <c r="D8844" i="2"/>
  <c r="J8844" i="2" s="1"/>
  <c r="C8844" i="2"/>
  <c r="I8844" i="2" s="1"/>
  <c r="D8843" i="2"/>
  <c r="J8843" i="2" s="1"/>
  <c r="C8843" i="2"/>
  <c r="I8843" i="2" s="1"/>
  <c r="D8842" i="2"/>
  <c r="J8842" i="2" s="1"/>
  <c r="C8842" i="2"/>
  <c r="I8842" i="2" s="1"/>
  <c r="D8841" i="2"/>
  <c r="J8841" i="2" s="1"/>
  <c r="C8841" i="2"/>
  <c r="I8841" i="2" s="1"/>
  <c r="D8840" i="2"/>
  <c r="J8840" i="2" s="1"/>
  <c r="C8840" i="2"/>
  <c r="I8840" i="2" s="1"/>
  <c r="D8839" i="2"/>
  <c r="J8839" i="2" s="1"/>
  <c r="C8839" i="2"/>
  <c r="I8839" i="2" s="1"/>
  <c r="D8838" i="2"/>
  <c r="J8838" i="2" s="1"/>
  <c r="C8838" i="2"/>
  <c r="I8838" i="2" s="1"/>
  <c r="D8837" i="2"/>
  <c r="J8837" i="2" s="1"/>
  <c r="C8837" i="2"/>
  <c r="I8837" i="2" s="1"/>
  <c r="D8836" i="2"/>
  <c r="J8836" i="2" s="1"/>
  <c r="C8836" i="2"/>
  <c r="I8836" i="2" s="1"/>
  <c r="D8835" i="2"/>
  <c r="J8835" i="2" s="1"/>
  <c r="C8835" i="2"/>
  <c r="I8835" i="2" s="1"/>
  <c r="D8834" i="2"/>
  <c r="J8834" i="2" s="1"/>
  <c r="C8834" i="2"/>
  <c r="I8834" i="2" s="1"/>
  <c r="D8833" i="2"/>
  <c r="J8833" i="2" s="1"/>
  <c r="C8833" i="2"/>
  <c r="I8833" i="2" s="1"/>
  <c r="D8832" i="2"/>
  <c r="J8832" i="2" s="1"/>
  <c r="C8832" i="2"/>
  <c r="I8832" i="2" s="1"/>
  <c r="D8831" i="2"/>
  <c r="J8831" i="2" s="1"/>
  <c r="C8831" i="2"/>
  <c r="I8831" i="2" s="1"/>
  <c r="D8830" i="2"/>
  <c r="J8830" i="2" s="1"/>
  <c r="C8830" i="2"/>
  <c r="I8830" i="2" s="1"/>
  <c r="D8829" i="2"/>
  <c r="J8829" i="2" s="1"/>
  <c r="C8829" i="2"/>
  <c r="I8829" i="2" s="1"/>
  <c r="D8828" i="2"/>
  <c r="J8828" i="2" s="1"/>
  <c r="C8828" i="2"/>
  <c r="I8828" i="2" s="1"/>
  <c r="D8827" i="2"/>
  <c r="J8827" i="2" s="1"/>
  <c r="C8827" i="2"/>
  <c r="I8827" i="2" s="1"/>
  <c r="D8826" i="2"/>
  <c r="J8826" i="2" s="1"/>
  <c r="C8826" i="2"/>
  <c r="I8826" i="2" s="1"/>
  <c r="D8825" i="2"/>
  <c r="J8825" i="2" s="1"/>
  <c r="C8825" i="2"/>
  <c r="I8825" i="2" s="1"/>
  <c r="D8824" i="2"/>
  <c r="J8824" i="2" s="1"/>
  <c r="C8824" i="2"/>
  <c r="I8824" i="2" s="1"/>
  <c r="D8823" i="2"/>
  <c r="J8823" i="2" s="1"/>
  <c r="C8823" i="2"/>
  <c r="I8823" i="2" s="1"/>
  <c r="D8822" i="2"/>
  <c r="J8822" i="2" s="1"/>
  <c r="C8822" i="2"/>
  <c r="I8822" i="2" s="1"/>
  <c r="D8821" i="2"/>
  <c r="J8821" i="2" s="1"/>
  <c r="C8821" i="2"/>
  <c r="I8821" i="2" s="1"/>
  <c r="D8820" i="2"/>
  <c r="J8820" i="2" s="1"/>
  <c r="C8820" i="2"/>
  <c r="I8820" i="2" s="1"/>
  <c r="D8819" i="2"/>
  <c r="J8819" i="2" s="1"/>
  <c r="C8819" i="2"/>
  <c r="I8819" i="2" s="1"/>
  <c r="D8818" i="2"/>
  <c r="J8818" i="2" s="1"/>
  <c r="C8818" i="2"/>
  <c r="I8818" i="2" s="1"/>
  <c r="D8817" i="2"/>
  <c r="J8817" i="2" s="1"/>
  <c r="C8817" i="2"/>
  <c r="I8817" i="2" s="1"/>
  <c r="D8816" i="2"/>
  <c r="J8816" i="2" s="1"/>
  <c r="C8816" i="2"/>
  <c r="I8816" i="2" s="1"/>
  <c r="D8815" i="2"/>
  <c r="J8815" i="2" s="1"/>
  <c r="C8815" i="2"/>
  <c r="I8815" i="2" s="1"/>
  <c r="D8814" i="2"/>
  <c r="J8814" i="2" s="1"/>
  <c r="C8814" i="2"/>
  <c r="I8814" i="2" s="1"/>
  <c r="D8813" i="2"/>
  <c r="J8813" i="2" s="1"/>
  <c r="C8813" i="2"/>
  <c r="I8813" i="2" s="1"/>
  <c r="D8812" i="2"/>
  <c r="J8812" i="2" s="1"/>
  <c r="C8812" i="2"/>
  <c r="I8812" i="2" s="1"/>
  <c r="D8811" i="2"/>
  <c r="J8811" i="2" s="1"/>
  <c r="C8811" i="2"/>
  <c r="I8811" i="2" s="1"/>
  <c r="D8810" i="2"/>
  <c r="J8810" i="2" s="1"/>
  <c r="C8810" i="2"/>
  <c r="I8810" i="2" s="1"/>
  <c r="D8809" i="2"/>
  <c r="J8809" i="2" s="1"/>
  <c r="C8809" i="2"/>
  <c r="I8809" i="2" s="1"/>
  <c r="D8808" i="2"/>
  <c r="J8808" i="2" s="1"/>
  <c r="C8808" i="2"/>
  <c r="I8808" i="2" s="1"/>
  <c r="D8807" i="2"/>
  <c r="J8807" i="2" s="1"/>
  <c r="C8807" i="2"/>
  <c r="I8807" i="2" s="1"/>
  <c r="D8806" i="2"/>
  <c r="J8806" i="2" s="1"/>
  <c r="C8806" i="2"/>
  <c r="I8806" i="2" s="1"/>
  <c r="D8805" i="2"/>
  <c r="J8805" i="2" s="1"/>
  <c r="C8805" i="2"/>
  <c r="I8805" i="2" s="1"/>
  <c r="D8804" i="2"/>
  <c r="J8804" i="2" s="1"/>
  <c r="C8804" i="2"/>
  <c r="I8804" i="2" s="1"/>
  <c r="D8803" i="2"/>
  <c r="J8803" i="2" s="1"/>
  <c r="C8803" i="2"/>
  <c r="I8803" i="2" s="1"/>
  <c r="D8802" i="2"/>
  <c r="J8802" i="2" s="1"/>
  <c r="C8802" i="2"/>
  <c r="I8802" i="2" s="1"/>
  <c r="D8801" i="2"/>
  <c r="J8801" i="2" s="1"/>
  <c r="C8801" i="2"/>
  <c r="I8801" i="2" s="1"/>
  <c r="D8800" i="2"/>
  <c r="J8800" i="2" s="1"/>
  <c r="C8800" i="2"/>
  <c r="I8800" i="2" s="1"/>
  <c r="D8799" i="2"/>
  <c r="J8799" i="2" s="1"/>
  <c r="C8799" i="2"/>
  <c r="I8799" i="2" s="1"/>
  <c r="D8798" i="2"/>
  <c r="J8798" i="2" s="1"/>
  <c r="C8798" i="2"/>
  <c r="I8798" i="2" s="1"/>
  <c r="D8797" i="2"/>
  <c r="J8797" i="2" s="1"/>
  <c r="C8797" i="2"/>
  <c r="I8797" i="2" s="1"/>
  <c r="D8796" i="2"/>
  <c r="J8796" i="2" s="1"/>
  <c r="C8796" i="2"/>
  <c r="I8796" i="2" s="1"/>
  <c r="D8795" i="2"/>
  <c r="J8795" i="2" s="1"/>
  <c r="C8795" i="2"/>
  <c r="I8795" i="2" s="1"/>
  <c r="D8794" i="2"/>
  <c r="J8794" i="2" s="1"/>
  <c r="C8794" i="2"/>
  <c r="I8794" i="2" s="1"/>
  <c r="D8793" i="2"/>
  <c r="J8793" i="2" s="1"/>
  <c r="C8793" i="2"/>
  <c r="I8793" i="2" s="1"/>
  <c r="D8792" i="2"/>
  <c r="J8792" i="2" s="1"/>
  <c r="C8792" i="2"/>
  <c r="I8792" i="2" s="1"/>
  <c r="D8791" i="2"/>
  <c r="J8791" i="2" s="1"/>
  <c r="C8791" i="2"/>
  <c r="I8791" i="2" s="1"/>
  <c r="D8790" i="2"/>
  <c r="J8790" i="2" s="1"/>
  <c r="C8790" i="2"/>
  <c r="I8790" i="2" s="1"/>
  <c r="D8789" i="2"/>
  <c r="J8789" i="2" s="1"/>
  <c r="C8789" i="2"/>
  <c r="I8789" i="2" s="1"/>
  <c r="D8788" i="2"/>
  <c r="J8788" i="2" s="1"/>
  <c r="C8788" i="2"/>
  <c r="I8788" i="2" s="1"/>
  <c r="D8787" i="2"/>
  <c r="J8787" i="2" s="1"/>
  <c r="C8787" i="2"/>
  <c r="I8787" i="2" s="1"/>
  <c r="D8786" i="2"/>
  <c r="J8786" i="2" s="1"/>
  <c r="C8786" i="2"/>
  <c r="I8786" i="2" s="1"/>
  <c r="D8785" i="2"/>
  <c r="J8785" i="2" s="1"/>
  <c r="C8785" i="2"/>
  <c r="I8785" i="2" s="1"/>
  <c r="D8784" i="2"/>
  <c r="J8784" i="2" s="1"/>
  <c r="C8784" i="2"/>
  <c r="I8784" i="2" s="1"/>
  <c r="D8783" i="2"/>
  <c r="J8783" i="2" s="1"/>
  <c r="C8783" i="2"/>
  <c r="I8783" i="2" s="1"/>
  <c r="D8782" i="2"/>
  <c r="J8782" i="2" s="1"/>
  <c r="C8782" i="2"/>
  <c r="I8782" i="2" s="1"/>
  <c r="D8781" i="2"/>
  <c r="J8781" i="2" s="1"/>
  <c r="C8781" i="2"/>
  <c r="I8781" i="2" s="1"/>
  <c r="D8780" i="2"/>
  <c r="J8780" i="2" s="1"/>
  <c r="C8780" i="2"/>
  <c r="I8780" i="2" s="1"/>
  <c r="D8779" i="2"/>
  <c r="J8779" i="2" s="1"/>
  <c r="C8779" i="2"/>
  <c r="I8779" i="2" s="1"/>
  <c r="D8778" i="2"/>
  <c r="J8778" i="2" s="1"/>
  <c r="C8778" i="2"/>
  <c r="I8778" i="2" s="1"/>
  <c r="D8777" i="2"/>
  <c r="J8777" i="2" s="1"/>
  <c r="C8777" i="2"/>
  <c r="I8777" i="2" s="1"/>
  <c r="D8776" i="2"/>
  <c r="J8776" i="2" s="1"/>
  <c r="C8776" i="2"/>
  <c r="I8776" i="2" s="1"/>
  <c r="D8775" i="2"/>
  <c r="J8775" i="2" s="1"/>
  <c r="C8775" i="2"/>
  <c r="I8775" i="2" s="1"/>
  <c r="D8774" i="2"/>
  <c r="J8774" i="2" s="1"/>
  <c r="C8774" i="2"/>
  <c r="I8774" i="2" s="1"/>
  <c r="D8773" i="2"/>
  <c r="J8773" i="2" s="1"/>
  <c r="C8773" i="2"/>
  <c r="I8773" i="2" s="1"/>
  <c r="D8772" i="2"/>
  <c r="J8772" i="2" s="1"/>
  <c r="C8772" i="2"/>
  <c r="I8772" i="2" s="1"/>
  <c r="D8771" i="2"/>
  <c r="J8771" i="2" s="1"/>
  <c r="C8771" i="2"/>
  <c r="I8771" i="2" s="1"/>
  <c r="D8770" i="2"/>
  <c r="J8770" i="2" s="1"/>
  <c r="C8770" i="2"/>
  <c r="I8770" i="2" s="1"/>
  <c r="D8769" i="2"/>
  <c r="J8769" i="2" s="1"/>
  <c r="C8769" i="2"/>
  <c r="I8769" i="2" s="1"/>
  <c r="D8768" i="2"/>
  <c r="J8768" i="2" s="1"/>
  <c r="C8768" i="2"/>
  <c r="I8768" i="2" s="1"/>
  <c r="D8767" i="2"/>
  <c r="J8767" i="2" s="1"/>
  <c r="C8767" i="2"/>
  <c r="I8767" i="2" s="1"/>
  <c r="D8766" i="2"/>
  <c r="J8766" i="2" s="1"/>
  <c r="C8766" i="2"/>
  <c r="I8766" i="2" s="1"/>
  <c r="D8765" i="2"/>
  <c r="J8765" i="2" s="1"/>
  <c r="C8765" i="2"/>
  <c r="I8765" i="2" s="1"/>
  <c r="D8764" i="2"/>
  <c r="J8764" i="2" s="1"/>
  <c r="C8764" i="2"/>
  <c r="I8764" i="2" s="1"/>
  <c r="D8763" i="2"/>
  <c r="J8763" i="2" s="1"/>
  <c r="C8763" i="2"/>
  <c r="I8763" i="2" s="1"/>
  <c r="D8762" i="2"/>
  <c r="J8762" i="2" s="1"/>
  <c r="C8762" i="2"/>
  <c r="I8762" i="2" s="1"/>
  <c r="D8761" i="2"/>
  <c r="J8761" i="2" s="1"/>
  <c r="C8761" i="2"/>
  <c r="I8761" i="2" s="1"/>
  <c r="D8760" i="2"/>
  <c r="J8760" i="2" s="1"/>
  <c r="C8760" i="2"/>
  <c r="I8760" i="2" s="1"/>
  <c r="D8759" i="2"/>
  <c r="J8759" i="2" s="1"/>
  <c r="C8759" i="2"/>
  <c r="I8759" i="2" s="1"/>
  <c r="D8758" i="2"/>
  <c r="J8758" i="2" s="1"/>
  <c r="C8758" i="2"/>
  <c r="I8758" i="2" s="1"/>
  <c r="D8757" i="2"/>
  <c r="J8757" i="2" s="1"/>
  <c r="C8757" i="2"/>
  <c r="I8757" i="2" s="1"/>
  <c r="D8756" i="2"/>
  <c r="J8756" i="2" s="1"/>
  <c r="C8756" i="2"/>
  <c r="I8756" i="2" s="1"/>
  <c r="D8755" i="2"/>
  <c r="J8755" i="2" s="1"/>
  <c r="C8755" i="2"/>
  <c r="I8755" i="2" s="1"/>
  <c r="D8754" i="2"/>
  <c r="J8754" i="2" s="1"/>
  <c r="C8754" i="2"/>
  <c r="I8754" i="2" s="1"/>
  <c r="D8753" i="2"/>
  <c r="J8753" i="2" s="1"/>
  <c r="C8753" i="2"/>
  <c r="I8753" i="2" s="1"/>
  <c r="D8752" i="2"/>
  <c r="J8752" i="2" s="1"/>
  <c r="C8752" i="2"/>
  <c r="I8752" i="2" s="1"/>
  <c r="D8751" i="2"/>
  <c r="J8751" i="2" s="1"/>
  <c r="C8751" i="2"/>
  <c r="I8751" i="2" s="1"/>
  <c r="D8750" i="2"/>
  <c r="J8750" i="2" s="1"/>
  <c r="C8750" i="2"/>
  <c r="I8750" i="2" s="1"/>
  <c r="D8749" i="2"/>
  <c r="J8749" i="2" s="1"/>
  <c r="C8749" i="2"/>
  <c r="I8749" i="2" s="1"/>
  <c r="D8748" i="2"/>
  <c r="J8748" i="2" s="1"/>
  <c r="C8748" i="2"/>
  <c r="I8748" i="2" s="1"/>
  <c r="D8747" i="2"/>
  <c r="J8747" i="2" s="1"/>
  <c r="C8747" i="2"/>
  <c r="I8747" i="2" s="1"/>
  <c r="D8746" i="2"/>
  <c r="J8746" i="2" s="1"/>
  <c r="C8746" i="2"/>
  <c r="I8746" i="2" s="1"/>
  <c r="D8745" i="2"/>
  <c r="J8745" i="2" s="1"/>
  <c r="C8745" i="2"/>
  <c r="I8745" i="2" s="1"/>
  <c r="D8744" i="2"/>
  <c r="J8744" i="2" s="1"/>
  <c r="C8744" i="2"/>
  <c r="I8744" i="2" s="1"/>
  <c r="D8743" i="2"/>
  <c r="J8743" i="2" s="1"/>
  <c r="C8743" i="2"/>
  <c r="I8743" i="2" s="1"/>
  <c r="D8742" i="2"/>
  <c r="J8742" i="2" s="1"/>
  <c r="C8742" i="2"/>
  <c r="I8742" i="2" s="1"/>
  <c r="D8741" i="2"/>
  <c r="J8741" i="2" s="1"/>
  <c r="C8741" i="2"/>
  <c r="I8741" i="2" s="1"/>
  <c r="D8740" i="2"/>
  <c r="J8740" i="2" s="1"/>
  <c r="C8740" i="2"/>
  <c r="I8740" i="2" s="1"/>
  <c r="D8739" i="2"/>
  <c r="J8739" i="2" s="1"/>
  <c r="C8739" i="2"/>
  <c r="I8739" i="2" s="1"/>
  <c r="D8738" i="2"/>
  <c r="J8738" i="2" s="1"/>
  <c r="C8738" i="2"/>
  <c r="I8738" i="2" s="1"/>
  <c r="D8737" i="2"/>
  <c r="J8737" i="2" s="1"/>
  <c r="C8737" i="2"/>
  <c r="I8737" i="2" s="1"/>
  <c r="D8736" i="2"/>
  <c r="J8736" i="2" s="1"/>
  <c r="C8736" i="2"/>
  <c r="I8736" i="2" s="1"/>
  <c r="D8735" i="2"/>
  <c r="J8735" i="2" s="1"/>
  <c r="C8735" i="2"/>
  <c r="I8735" i="2" s="1"/>
  <c r="D8734" i="2"/>
  <c r="J8734" i="2" s="1"/>
  <c r="C8734" i="2"/>
  <c r="I8734" i="2" s="1"/>
  <c r="D8733" i="2"/>
  <c r="J8733" i="2" s="1"/>
  <c r="C8733" i="2"/>
  <c r="I8733" i="2" s="1"/>
  <c r="D8732" i="2"/>
  <c r="J8732" i="2" s="1"/>
  <c r="C8732" i="2"/>
  <c r="I8732" i="2" s="1"/>
  <c r="D8731" i="2"/>
  <c r="J8731" i="2" s="1"/>
  <c r="C8731" i="2"/>
  <c r="I8731" i="2" s="1"/>
  <c r="D8730" i="2"/>
  <c r="J8730" i="2" s="1"/>
  <c r="C8730" i="2"/>
  <c r="I8730" i="2" s="1"/>
  <c r="D8729" i="2"/>
  <c r="J8729" i="2" s="1"/>
  <c r="C8729" i="2"/>
  <c r="I8729" i="2" s="1"/>
  <c r="D8728" i="2"/>
  <c r="J8728" i="2" s="1"/>
  <c r="C8728" i="2"/>
  <c r="I8728" i="2" s="1"/>
  <c r="D8727" i="2"/>
  <c r="J8727" i="2" s="1"/>
  <c r="C8727" i="2"/>
  <c r="I8727" i="2" s="1"/>
  <c r="D8726" i="2"/>
  <c r="J8726" i="2" s="1"/>
  <c r="C8726" i="2"/>
  <c r="I8726" i="2" s="1"/>
  <c r="D8725" i="2"/>
  <c r="J8725" i="2" s="1"/>
  <c r="C8725" i="2"/>
  <c r="I8725" i="2" s="1"/>
  <c r="D8724" i="2"/>
  <c r="J8724" i="2" s="1"/>
  <c r="C8724" i="2"/>
  <c r="I8724" i="2" s="1"/>
  <c r="D8723" i="2"/>
  <c r="J8723" i="2" s="1"/>
  <c r="C8723" i="2"/>
  <c r="I8723" i="2" s="1"/>
  <c r="D8722" i="2"/>
  <c r="J8722" i="2" s="1"/>
  <c r="C8722" i="2"/>
  <c r="I8722" i="2" s="1"/>
  <c r="D8721" i="2"/>
  <c r="J8721" i="2" s="1"/>
  <c r="C8721" i="2"/>
  <c r="I8721" i="2" s="1"/>
  <c r="D8720" i="2"/>
  <c r="J8720" i="2" s="1"/>
  <c r="C8720" i="2"/>
  <c r="I8720" i="2" s="1"/>
  <c r="D8719" i="2"/>
  <c r="J8719" i="2" s="1"/>
  <c r="C8719" i="2"/>
  <c r="I8719" i="2" s="1"/>
  <c r="D8718" i="2"/>
  <c r="J8718" i="2" s="1"/>
  <c r="C8718" i="2"/>
  <c r="I8718" i="2" s="1"/>
  <c r="D8717" i="2"/>
  <c r="J8717" i="2" s="1"/>
  <c r="C8717" i="2"/>
  <c r="I8717" i="2" s="1"/>
  <c r="D8716" i="2"/>
  <c r="J8716" i="2" s="1"/>
  <c r="C8716" i="2"/>
  <c r="I8716" i="2" s="1"/>
  <c r="D8715" i="2"/>
  <c r="J8715" i="2" s="1"/>
  <c r="C8715" i="2"/>
  <c r="I8715" i="2" s="1"/>
  <c r="D8714" i="2"/>
  <c r="J8714" i="2" s="1"/>
  <c r="C8714" i="2"/>
  <c r="I8714" i="2" s="1"/>
  <c r="D8713" i="2"/>
  <c r="J8713" i="2" s="1"/>
  <c r="C8713" i="2"/>
  <c r="I8713" i="2" s="1"/>
  <c r="D8712" i="2"/>
  <c r="J8712" i="2" s="1"/>
  <c r="C8712" i="2"/>
  <c r="I8712" i="2" s="1"/>
  <c r="D8711" i="2"/>
  <c r="J8711" i="2" s="1"/>
  <c r="C8711" i="2"/>
  <c r="I8711" i="2" s="1"/>
  <c r="D8710" i="2"/>
  <c r="J8710" i="2" s="1"/>
  <c r="C8710" i="2"/>
  <c r="I8710" i="2" s="1"/>
  <c r="D8709" i="2"/>
  <c r="J8709" i="2" s="1"/>
  <c r="C8709" i="2"/>
  <c r="I8709" i="2" s="1"/>
  <c r="D8708" i="2"/>
  <c r="J8708" i="2" s="1"/>
  <c r="C8708" i="2"/>
  <c r="I8708" i="2" s="1"/>
  <c r="D8707" i="2"/>
  <c r="J8707" i="2" s="1"/>
  <c r="C8707" i="2"/>
  <c r="I8707" i="2" s="1"/>
  <c r="D8706" i="2"/>
  <c r="J8706" i="2" s="1"/>
  <c r="C8706" i="2"/>
  <c r="I8706" i="2" s="1"/>
  <c r="D8705" i="2"/>
  <c r="J8705" i="2" s="1"/>
  <c r="C8705" i="2"/>
  <c r="I8705" i="2" s="1"/>
  <c r="D8704" i="2"/>
  <c r="J8704" i="2" s="1"/>
  <c r="C8704" i="2"/>
  <c r="I8704" i="2" s="1"/>
  <c r="D8703" i="2"/>
  <c r="J8703" i="2" s="1"/>
  <c r="C8703" i="2"/>
  <c r="I8703" i="2" s="1"/>
  <c r="D8702" i="2"/>
  <c r="J8702" i="2" s="1"/>
  <c r="C8702" i="2"/>
  <c r="I8702" i="2" s="1"/>
  <c r="D8701" i="2"/>
  <c r="J8701" i="2" s="1"/>
  <c r="C8701" i="2"/>
  <c r="I8701" i="2" s="1"/>
  <c r="D8700" i="2"/>
  <c r="J8700" i="2" s="1"/>
  <c r="C8700" i="2"/>
  <c r="I8700" i="2" s="1"/>
  <c r="D8699" i="2"/>
  <c r="J8699" i="2" s="1"/>
  <c r="C8699" i="2"/>
  <c r="I8699" i="2" s="1"/>
  <c r="D8698" i="2"/>
  <c r="J8698" i="2" s="1"/>
  <c r="C8698" i="2"/>
  <c r="I8698" i="2" s="1"/>
  <c r="D8697" i="2"/>
  <c r="J8697" i="2" s="1"/>
  <c r="C8697" i="2"/>
  <c r="I8697" i="2" s="1"/>
  <c r="D8696" i="2"/>
  <c r="J8696" i="2" s="1"/>
  <c r="C8696" i="2"/>
  <c r="I8696" i="2" s="1"/>
  <c r="D8695" i="2"/>
  <c r="J8695" i="2" s="1"/>
  <c r="C8695" i="2"/>
  <c r="I8695" i="2" s="1"/>
  <c r="D8694" i="2"/>
  <c r="J8694" i="2" s="1"/>
  <c r="C8694" i="2"/>
  <c r="I8694" i="2" s="1"/>
  <c r="D8693" i="2"/>
  <c r="J8693" i="2" s="1"/>
  <c r="C8693" i="2"/>
  <c r="I8693" i="2" s="1"/>
  <c r="D8692" i="2"/>
  <c r="J8692" i="2" s="1"/>
  <c r="C8692" i="2"/>
  <c r="I8692" i="2" s="1"/>
  <c r="D8691" i="2"/>
  <c r="J8691" i="2" s="1"/>
  <c r="C8691" i="2"/>
  <c r="I8691" i="2" s="1"/>
  <c r="D8690" i="2"/>
  <c r="J8690" i="2" s="1"/>
  <c r="C8690" i="2"/>
  <c r="I8690" i="2" s="1"/>
  <c r="D8689" i="2"/>
  <c r="J8689" i="2" s="1"/>
  <c r="C8689" i="2"/>
  <c r="I8689" i="2" s="1"/>
  <c r="D8688" i="2"/>
  <c r="J8688" i="2" s="1"/>
  <c r="C8688" i="2"/>
  <c r="I8688" i="2" s="1"/>
  <c r="D8687" i="2"/>
  <c r="J8687" i="2" s="1"/>
  <c r="C8687" i="2"/>
  <c r="I8687" i="2" s="1"/>
  <c r="D8686" i="2"/>
  <c r="J8686" i="2" s="1"/>
  <c r="C8686" i="2"/>
  <c r="I8686" i="2" s="1"/>
  <c r="D8685" i="2"/>
  <c r="J8685" i="2" s="1"/>
  <c r="C8685" i="2"/>
  <c r="I8685" i="2" s="1"/>
  <c r="D8684" i="2"/>
  <c r="J8684" i="2" s="1"/>
  <c r="C8684" i="2"/>
  <c r="I8684" i="2" s="1"/>
  <c r="D8683" i="2"/>
  <c r="J8683" i="2" s="1"/>
  <c r="C8683" i="2"/>
  <c r="I8683" i="2" s="1"/>
  <c r="D8682" i="2"/>
  <c r="J8682" i="2" s="1"/>
  <c r="C8682" i="2"/>
  <c r="I8682" i="2" s="1"/>
  <c r="D8681" i="2"/>
  <c r="J8681" i="2" s="1"/>
  <c r="C8681" i="2"/>
  <c r="I8681" i="2" s="1"/>
  <c r="D8680" i="2"/>
  <c r="J8680" i="2" s="1"/>
  <c r="C8680" i="2"/>
  <c r="I8680" i="2" s="1"/>
  <c r="D8679" i="2"/>
  <c r="J8679" i="2" s="1"/>
  <c r="C8679" i="2"/>
  <c r="I8679" i="2" s="1"/>
  <c r="D8678" i="2"/>
  <c r="J8678" i="2" s="1"/>
  <c r="C8678" i="2"/>
  <c r="I8678" i="2" s="1"/>
  <c r="D8677" i="2"/>
  <c r="J8677" i="2" s="1"/>
  <c r="C8677" i="2"/>
  <c r="I8677" i="2" s="1"/>
  <c r="D8676" i="2"/>
  <c r="J8676" i="2" s="1"/>
  <c r="C8676" i="2"/>
  <c r="I8676" i="2" s="1"/>
  <c r="D8675" i="2"/>
  <c r="J8675" i="2" s="1"/>
  <c r="C8675" i="2"/>
  <c r="I8675" i="2" s="1"/>
  <c r="D8674" i="2"/>
  <c r="J8674" i="2" s="1"/>
  <c r="C8674" i="2"/>
  <c r="I8674" i="2" s="1"/>
  <c r="D8673" i="2"/>
  <c r="J8673" i="2" s="1"/>
  <c r="C8673" i="2"/>
  <c r="I8673" i="2" s="1"/>
  <c r="D8672" i="2"/>
  <c r="J8672" i="2" s="1"/>
  <c r="C8672" i="2"/>
  <c r="I8672" i="2" s="1"/>
  <c r="D8671" i="2"/>
  <c r="J8671" i="2" s="1"/>
  <c r="C8671" i="2"/>
  <c r="I8671" i="2" s="1"/>
  <c r="D8670" i="2"/>
  <c r="J8670" i="2" s="1"/>
  <c r="C8670" i="2"/>
  <c r="I8670" i="2" s="1"/>
  <c r="D8669" i="2"/>
  <c r="J8669" i="2" s="1"/>
  <c r="C8669" i="2"/>
  <c r="I8669" i="2" s="1"/>
  <c r="D8668" i="2"/>
  <c r="J8668" i="2" s="1"/>
  <c r="C8668" i="2"/>
  <c r="I8668" i="2" s="1"/>
  <c r="D8667" i="2"/>
  <c r="J8667" i="2" s="1"/>
  <c r="C8667" i="2"/>
  <c r="I8667" i="2" s="1"/>
  <c r="D8666" i="2"/>
  <c r="J8666" i="2" s="1"/>
  <c r="C8666" i="2"/>
  <c r="I8666" i="2" s="1"/>
  <c r="D8665" i="2"/>
  <c r="J8665" i="2" s="1"/>
  <c r="C8665" i="2"/>
  <c r="I8665" i="2" s="1"/>
  <c r="D8664" i="2"/>
  <c r="J8664" i="2" s="1"/>
  <c r="C8664" i="2"/>
  <c r="I8664" i="2" s="1"/>
  <c r="D8663" i="2"/>
  <c r="J8663" i="2" s="1"/>
  <c r="C8663" i="2"/>
  <c r="I8663" i="2" s="1"/>
  <c r="D8662" i="2"/>
  <c r="J8662" i="2" s="1"/>
  <c r="C8662" i="2"/>
  <c r="I8662" i="2" s="1"/>
  <c r="D8661" i="2"/>
  <c r="J8661" i="2" s="1"/>
  <c r="C8661" i="2"/>
  <c r="I8661" i="2" s="1"/>
  <c r="D8660" i="2"/>
  <c r="J8660" i="2" s="1"/>
  <c r="C8660" i="2"/>
  <c r="I8660" i="2" s="1"/>
  <c r="D8659" i="2"/>
  <c r="J8659" i="2" s="1"/>
  <c r="C8659" i="2"/>
  <c r="I8659" i="2" s="1"/>
  <c r="D8658" i="2"/>
  <c r="J8658" i="2" s="1"/>
  <c r="C8658" i="2"/>
  <c r="I8658" i="2" s="1"/>
  <c r="D8657" i="2"/>
  <c r="J8657" i="2" s="1"/>
  <c r="C8657" i="2"/>
  <c r="I8657" i="2" s="1"/>
  <c r="D8656" i="2"/>
  <c r="J8656" i="2" s="1"/>
  <c r="C8656" i="2"/>
  <c r="I8656" i="2" s="1"/>
  <c r="D8655" i="2"/>
  <c r="J8655" i="2" s="1"/>
  <c r="C8655" i="2"/>
  <c r="I8655" i="2" s="1"/>
  <c r="D8654" i="2"/>
  <c r="J8654" i="2" s="1"/>
  <c r="C8654" i="2"/>
  <c r="I8654" i="2" s="1"/>
  <c r="D8653" i="2"/>
  <c r="J8653" i="2" s="1"/>
  <c r="C8653" i="2"/>
  <c r="I8653" i="2" s="1"/>
  <c r="D8652" i="2"/>
  <c r="J8652" i="2" s="1"/>
  <c r="C8652" i="2"/>
  <c r="I8652" i="2" s="1"/>
  <c r="D8651" i="2"/>
  <c r="J8651" i="2" s="1"/>
  <c r="C8651" i="2"/>
  <c r="I8651" i="2" s="1"/>
  <c r="D8650" i="2"/>
  <c r="J8650" i="2" s="1"/>
  <c r="C8650" i="2"/>
  <c r="I8650" i="2" s="1"/>
  <c r="D8649" i="2"/>
  <c r="J8649" i="2" s="1"/>
  <c r="C8649" i="2"/>
  <c r="I8649" i="2" s="1"/>
  <c r="D8648" i="2"/>
  <c r="J8648" i="2" s="1"/>
  <c r="C8648" i="2"/>
  <c r="I8648" i="2" s="1"/>
  <c r="D8647" i="2"/>
  <c r="J8647" i="2" s="1"/>
  <c r="C8647" i="2"/>
  <c r="I8647" i="2" s="1"/>
  <c r="D8646" i="2"/>
  <c r="J8646" i="2" s="1"/>
  <c r="C8646" i="2"/>
  <c r="I8646" i="2" s="1"/>
  <c r="D8645" i="2"/>
  <c r="J8645" i="2" s="1"/>
  <c r="C8645" i="2"/>
  <c r="I8645" i="2" s="1"/>
  <c r="D8644" i="2"/>
  <c r="J8644" i="2" s="1"/>
  <c r="C8644" i="2"/>
  <c r="I8644" i="2" s="1"/>
  <c r="D8643" i="2"/>
  <c r="J8643" i="2" s="1"/>
  <c r="C8643" i="2"/>
  <c r="I8643" i="2" s="1"/>
  <c r="D8642" i="2"/>
  <c r="J8642" i="2" s="1"/>
  <c r="C8642" i="2"/>
  <c r="I8642" i="2" s="1"/>
  <c r="D8641" i="2"/>
  <c r="J8641" i="2" s="1"/>
  <c r="C8641" i="2"/>
  <c r="I8641" i="2" s="1"/>
  <c r="D8640" i="2"/>
  <c r="J8640" i="2" s="1"/>
  <c r="C8640" i="2"/>
  <c r="I8640" i="2" s="1"/>
  <c r="D8639" i="2"/>
  <c r="J8639" i="2" s="1"/>
  <c r="C8639" i="2"/>
  <c r="I8639" i="2" s="1"/>
  <c r="D8638" i="2"/>
  <c r="J8638" i="2" s="1"/>
  <c r="C8638" i="2"/>
  <c r="I8638" i="2" s="1"/>
  <c r="D8637" i="2"/>
  <c r="J8637" i="2" s="1"/>
  <c r="C8637" i="2"/>
  <c r="I8637" i="2" s="1"/>
  <c r="D8636" i="2"/>
  <c r="J8636" i="2" s="1"/>
  <c r="C8636" i="2"/>
  <c r="I8636" i="2" s="1"/>
  <c r="D8635" i="2"/>
  <c r="J8635" i="2" s="1"/>
  <c r="C8635" i="2"/>
  <c r="I8635" i="2" s="1"/>
  <c r="D8634" i="2"/>
  <c r="J8634" i="2" s="1"/>
  <c r="C8634" i="2"/>
  <c r="I8634" i="2" s="1"/>
  <c r="D8633" i="2"/>
  <c r="J8633" i="2" s="1"/>
  <c r="C8633" i="2"/>
  <c r="I8633" i="2" s="1"/>
  <c r="D8632" i="2"/>
  <c r="J8632" i="2" s="1"/>
  <c r="C8632" i="2"/>
  <c r="I8632" i="2" s="1"/>
  <c r="D8631" i="2"/>
  <c r="J8631" i="2" s="1"/>
  <c r="C8631" i="2"/>
  <c r="I8631" i="2" s="1"/>
  <c r="D8630" i="2"/>
  <c r="J8630" i="2" s="1"/>
  <c r="C8630" i="2"/>
  <c r="I8630" i="2" s="1"/>
  <c r="D8629" i="2"/>
  <c r="J8629" i="2" s="1"/>
  <c r="C8629" i="2"/>
  <c r="I8629" i="2" s="1"/>
  <c r="D8628" i="2"/>
  <c r="J8628" i="2" s="1"/>
  <c r="C8628" i="2"/>
  <c r="I8628" i="2" s="1"/>
  <c r="D8627" i="2"/>
  <c r="J8627" i="2" s="1"/>
  <c r="C8627" i="2"/>
  <c r="I8627" i="2" s="1"/>
  <c r="D8626" i="2"/>
  <c r="J8626" i="2" s="1"/>
  <c r="C8626" i="2"/>
  <c r="I8626" i="2" s="1"/>
  <c r="D8625" i="2"/>
  <c r="J8625" i="2" s="1"/>
  <c r="C8625" i="2"/>
  <c r="I8625" i="2" s="1"/>
  <c r="D8624" i="2"/>
  <c r="J8624" i="2" s="1"/>
  <c r="C8624" i="2"/>
  <c r="I8624" i="2" s="1"/>
  <c r="D8623" i="2"/>
  <c r="J8623" i="2" s="1"/>
  <c r="C8623" i="2"/>
  <c r="I8623" i="2" s="1"/>
  <c r="D8622" i="2"/>
  <c r="J8622" i="2" s="1"/>
  <c r="C8622" i="2"/>
  <c r="I8622" i="2" s="1"/>
  <c r="D8621" i="2"/>
  <c r="J8621" i="2" s="1"/>
  <c r="C8621" i="2"/>
  <c r="I8621" i="2" s="1"/>
  <c r="D8620" i="2"/>
  <c r="J8620" i="2" s="1"/>
  <c r="C8620" i="2"/>
  <c r="I8620" i="2" s="1"/>
  <c r="D8619" i="2"/>
  <c r="J8619" i="2" s="1"/>
  <c r="C8619" i="2"/>
  <c r="I8619" i="2" s="1"/>
  <c r="D8618" i="2"/>
  <c r="J8618" i="2" s="1"/>
  <c r="C8618" i="2"/>
  <c r="I8618" i="2" s="1"/>
  <c r="D8617" i="2"/>
  <c r="J8617" i="2" s="1"/>
  <c r="C8617" i="2"/>
  <c r="I8617" i="2" s="1"/>
  <c r="D8616" i="2"/>
  <c r="J8616" i="2" s="1"/>
  <c r="C8616" i="2"/>
  <c r="I8616" i="2" s="1"/>
  <c r="D8615" i="2"/>
  <c r="J8615" i="2" s="1"/>
  <c r="C8615" i="2"/>
  <c r="I8615" i="2" s="1"/>
  <c r="D8614" i="2"/>
  <c r="J8614" i="2" s="1"/>
  <c r="C8614" i="2"/>
  <c r="I8614" i="2" s="1"/>
  <c r="D8613" i="2"/>
  <c r="J8613" i="2" s="1"/>
  <c r="C8613" i="2"/>
  <c r="I8613" i="2" s="1"/>
  <c r="D8612" i="2"/>
  <c r="J8612" i="2" s="1"/>
  <c r="C8612" i="2"/>
  <c r="I8612" i="2" s="1"/>
  <c r="D8611" i="2"/>
  <c r="J8611" i="2" s="1"/>
  <c r="C8611" i="2"/>
  <c r="I8611" i="2" s="1"/>
  <c r="D8610" i="2"/>
  <c r="J8610" i="2" s="1"/>
  <c r="C8610" i="2"/>
  <c r="I8610" i="2" s="1"/>
  <c r="D8609" i="2"/>
  <c r="J8609" i="2" s="1"/>
  <c r="C8609" i="2"/>
  <c r="I8609" i="2" s="1"/>
  <c r="D8608" i="2"/>
  <c r="J8608" i="2" s="1"/>
  <c r="C8608" i="2"/>
  <c r="I8608" i="2" s="1"/>
  <c r="D8607" i="2"/>
  <c r="J8607" i="2" s="1"/>
  <c r="C8607" i="2"/>
  <c r="I8607" i="2" s="1"/>
  <c r="D8606" i="2"/>
  <c r="J8606" i="2" s="1"/>
  <c r="C8606" i="2"/>
  <c r="I8606" i="2" s="1"/>
  <c r="D8605" i="2"/>
  <c r="J8605" i="2" s="1"/>
  <c r="C8605" i="2"/>
  <c r="I8605" i="2" s="1"/>
  <c r="D8604" i="2"/>
  <c r="J8604" i="2" s="1"/>
  <c r="C8604" i="2"/>
  <c r="I8604" i="2" s="1"/>
  <c r="D8603" i="2"/>
  <c r="J8603" i="2" s="1"/>
  <c r="C8603" i="2"/>
  <c r="I8603" i="2" s="1"/>
  <c r="D8602" i="2"/>
  <c r="J8602" i="2" s="1"/>
  <c r="C8602" i="2"/>
  <c r="I8602" i="2" s="1"/>
  <c r="D8601" i="2"/>
  <c r="J8601" i="2" s="1"/>
  <c r="C8601" i="2"/>
  <c r="I8601" i="2" s="1"/>
  <c r="D8600" i="2"/>
  <c r="J8600" i="2" s="1"/>
  <c r="C8600" i="2"/>
  <c r="I8600" i="2" s="1"/>
  <c r="D8599" i="2"/>
  <c r="J8599" i="2" s="1"/>
  <c r="C8599" i="2"/>
  <c r="I8599" i="2" s="1"/>
  <c r="D8598" i="2"/>
  <c r="J8598" i="2" s="1"/>
  <c r="C8598" i="2"/>
  <c r="I8598" i="2" s="1"/>
  <c r="D8597" i="2"/>
  <c r="J8597" i="2" s="1"/>
  <c r="C8597" i="2"/>
  <c r="I8597" i="2" s="1"/>
  <c r="D8596" i="2"/>
  <c r="J8596" i="2" s="1"/>
  <c r="C8596" i="2"/>
  <c r="I8596" i="2" s="1"/>
  <c r="D8595" i="2"/>
  <c r="J8595" i="2" s="1"/>
  <c r="C8595" i="2"/>
  <c r="I8595" i="2" s="1"/>
  <c r="D8594" i="2"/>
  <c r="J8594" i="2" s="1"/>
  <c r="C8594" i="2"/>
  <c r="I8594" i="2" s="1"/>
  <c r="D8593" i="2"/>
  <c r="J8593" i="2" s="1"/>
  <c r="C8593" i="2"/>
  <c r="I8593" i="2" s="1"/>
  <c r="D8592" i="2"/>
  <c r="J8592" i="2" s="1"/>
  <c r="C8592" i="2"/>
  <c r="I8592" i="2" s="1"/>
  <c r="D8591" i="2"/>
  <c r="J8591" i="2" s="1"/>
  <c r="C8591" i="2"/>
  <c r="I8591" i="2" s="1"/>
  <c r="D8590" i="2"/>
  <c r="J8590" i="2" s="1"/>
  <c r="C8590" i="2"/>
  <c r="I8590" i="2" s="1"/>
  <c r="D8589" i="2"/>
  <c r="J8589" i="2" s="1"/>
  <c r="C8589" i="2"/>
  <c r="I8589" i="2" s="1"/>
  <c r="D8588" i="2"/>
  <c r="J8588" i="2" s="1"/>
  <c r="C8588" i="2"/>
  <c r="I8588" i="2" s="1"/>
  <c r="D8587" i="2"/>
  <c r="J8587" i="2" s="1"/>
  <c r="C8587" i="2"/>
  <c r="I8587" i="2" s="1"/>
  <c r="D8586" i="2"/>
  <c r="J8586" i="2" s="1"/>
  <c r="C8586" i="2"/>
  <c r="I8586" i="2" s="1"/>
  <c r="D8585" i="2"/>
  <c r="J8585" i="2" s="1"/>
  <c r="C8585" i="2"/>
  <c r="I8585" i="2" s="1"/>
  <c r="D8584" i="2"/>
  <c r="J8584" i="2" s="1"/>
  <c r="C8584" i="2"/>
  <c r="I8584" i="2" s="1"/>
  <c r="D8583" i="2"/>
  <c r="J8583" i="2" s="1"/>
  <c r="C8583" i="2"/>
  <c r="I8583" i="2" s="1"/>
  <c r="D8582" i="2"/>
  <c r="J8582" i="2" s="1"/>
  <c r="C8582" i="2"/>
  <c r="I8582" i="2" s="1"/>
  <c r="D8581" i="2"/>
  <c r="J8581" i="2" s="1"/>
  <c r="C8581" i="2"/>
  <c r="I8581" i="2" s="1"/>
  <c r="D8580" i="2"/>
  <c r="J8580" i="2" s="1"/>
  <c r="C8580" i="2"/>
  <c r="I8580" i="2" s="1"/>
  <c r="D8579" i="2"/>
  <c r="J8579" i="2" s="1"/>
  <c r="C8579" i="2"/>
  <c r="I8579" i="2" s="1"/>
  <c r="D8578" i="2"/>
  <c r="J8578" i="2" s="1"/>
  <c r="C8578" i="2"/>
  <c r="I8578" i="2" s="1"/>
  <c r="D8577" i="2"/>
  <c r="J8577" i="2" s="1"/>
  <c r="C8577" i="2"/>
  <c r="I8577" i="2" s="1"/>
  <c r="D8576" i="2"/>
  <c r="J8576" i="2" s="1"/>
  <c r="C8576" i="2"/>
  <c r="I8576" i="2" s="1"/>
  <c r="D8575" i="2"/>
  <c r="J8575" i="2" s="1"/>
  <c r="C8575" i="2"/>
  <c r="I8575" i="2" s="1"/>
  <c r="D8574" i="2"/>
  <c r="J8574" i="2" s="1"/>
  <c r="C8574" i="2"/>
  <c r="I8574" i="2" s="1"/>
  <c r="D8573" i="2"/>
  <c r="J8573" i="2" s="1"/>
  <c r="C8573" i="2"/>
  <c r="I8573" i="2" s="1"/>
  <c r="D8572" i="2"/>
  <c r="J8572" i="2" s="1"/>
  <c r="C8572" i="2"/>
  <c r="I8572" i="2" s="1"/>
  <c r="D8571" i="2"/>
  <c r="J8571" i="2" s="1"/>
  <c r="C8571" i="2"/>
  <c r="I8571" i="2" s="1"/>
  <c r="D8570" i="2"/>
  <c r="J8570" i="2" s="1"/>
  <c r="C8570" i="2"/>
  <c r="I8570" i="2" s="1"/>
  <c r="D8569" i="2"/>
  <c r="J8569" i="2" s="1"/>
  <c r="C8569" i="2"/>
  <c r="I8569" i="2" s="1"/>
  <c r="D8568" i="2"/>
  <c r="J8568" i="2" s="1"/>
  <c r="C8568" i="2"/>
  <c r="I8568" i="2" s="1"/>
  <c r="D8567" i="2"/>
  <c r="J8567" i="2" s="1"/>
  <c r="C8567" i="2"/>
  <c r="I8567" i="2" s="1"/>
  <c r="D8566" i="2"/>
  <c r="J8566" i="2" s="1"/>
  <c r="C8566" i="2"/>
  <c r="I8566" i="2" s="1"/>
  <c r="D8565" i="2"/>
  <c r="J8565" i="2" s="1"/>
  <c r="C8565" i="2"/>
  <c r="I8565" i="2" s="1"/>
  <c r="D8564" i="2"/>
  <c r="J8564" i="2" s="1"/>
  <c r="C8564" i="2"/>
  <c r="I8564" i="2" s="1"/>
  <c r="D8563" i="2"/>
  <c r="J8563" i="2" s="1"/>
  <c r="C8563" i="2"/>
  <c r="I8563" i="2" s="1"/>
  <c r="D8562" i="2"/>
  <c r="J8562" i="2" s="1"/>
  <c r="C8562" i="2"/>
  <c r="I8562" i="2" s="1"/>
  <c r="D8561" i="2"/>
  <c r="J8561" i="2" s="1"/>
  <c r="C8561" i="2"/>
  <c r="I8561" i="2" s="1"/>
  <c r="D8560" i="2"/>
  <c r="J8560" i="2" s="1"/>
  <c r="C8560" i="2"/>
  <c r="I8560" i="2" s="1"/>
  <c r="D8559" i="2"/>
  <c r="J8559" i="2" s="1"/>
  <c r="C8559" i="2"/>
  <c r="I8559" i="2" s="1"/>
  <c r="D8558" i="2"/>
  <c r="J8558" i="2" s="1"/>
  <c r="C8558" i="2"/>
  <c r="I8558" i="2" s="1"/>
  <c r="D8557" i="2"/>
  <c r="J8557" i="2" s="1"/>
  <c r="C8557" i="2"/>
  <c r="I8557" i="2" s="1"/>
  <c r="D8556" i="2"/>
  <c r="J8556" i="2" s="1"/>
  <c r="C8556" i="2"/>
  <c r="I8556" i="2" s="1"/>
  <c r="D8555" i="2"/>
  <c r="J8555" i="2" s="1"/>
  <c r="C8555" i="2"/>
  <c r="I8555" i="2" s="1"/>
  <c r="D8554" i="2"/>
  <c r="J8554" i="2" s="1"/>
  <c r="C8554" i="2"/>
  <c r="I8554" i="2" s="1"/>
  <c r="D8553" i="2"/>
  <c r="J8553" i="2" s="1"/>
  <c r="C8553" i="2"/>
  <c r="I8553" i="2" s="1"/>
  <c r="D8552" i="2"/>
  <c r="J8552" i="2" s="1"/>
  <c r="C8552" i="2"/>
  <c r="I8552" i="2" s="1"/>
  <c r="D8551" i="2"/>
  <c r="J8551" i="2" s="1"/>
  <c r="C8551" i="2"/>
  <c r="I8551" i="2" s="1"/>
  <c r="D8550" i="2"/>
  <c r="J8550" i="2" s="1"/>
  <c r="C8550" i="2"/>
  <c r="I8550" i="2" s="1"/>
  <c r="D8549" i="2"/>
  <c r="J8549" i="2" s="1"/>
  <c r="C8549" i="2"/>
  <c r="I8549" i="2" s="1"/>
  <c r="D8548" i="2"/>
  <c r="J8548" i="2" s="1"/>
  <c r="C8548" i="2"/>
  <c r="I8548" i="2" s="1"/>
  <c r="D8547" i="2"/>
  <c r="J8547" i="2" s="1"/>
  <c r="C8547" i="2"/>
  <c r="I8547" i="2" s="1"/>
  <c r="D8546" i="2"/>
  <c r="J8546" i="2" s="1"/>
  <c r="C8546" i="2"/>
  <c r="I8546" i="2" s="1"/>
  <c r="D8545" i="2"/>
  <c r="J8545" i="2" s="1"/>
  <c r="C8545" i="2"/>
  <c r="I8545" i="2" s="1"/>
  <c r="D8544" i="2"/>
  <c r="J8544" i="2" s="1"/>
  <c r="C8544" i="2"/>
  <c r="I8544" i="2" s="1"/>
  <c r="D8543" i="2"/>
  <c r="J8543" i="2" s="1"/>
  <c r="C8543" i="2"/>
  <c r="I8543" i="2" s="1"/>
  <c r="D8542" i="2"/>
  <c r="J8542" i="2" s="1"/>
  <c r="C8542" i="2"/>
  <c r="I8542" i="2" s="1"/>
  <c r="D8541" i="2"/>
  <c r="J8541" i="2" s="1"/>
  <c r="C8541" i="2"/>
  <c r="I8541" i="2" s="1"/>
  <c r="D8540" i="2"/>
  <c r="J8540" i="2" s="1"/>
  <c r="C8540" i="2"/>
  <c r="I8540" i="2" s="1"/>
  <c r="D8539" i="2"/>
  <c r="J8539" i="2" s="1"/>
  <c r="C8539" i="2"/>
  <c r="I8539" i="2" s="1"/>
  <c r="D8538" i="2"/>
  <c r="J8538" i="2" s="1"/>
  <c r="C8538" i="2"/>
  <c r="I8538" i="2" s="1"/>
  <c r="D8537" i="2"/>
  <c r="J8537" i="2" s="1"/>
  <c r="C8537" i="2"/>
  <c r="I8537" i="2" s="1"/>
  <c r="D8536" i="2"/>
  <c r="J8536" i="2" s="1"/>
  <c r="C8536" i="2"/>
  <c r="I8536" i="2" s="1"/>
  <c r="D8535" i="2"/>
  <c r="J8535" i="2" s="1"/>
  <c r="C8535" i="2"/>
  <c r="I8535" i="2" s="1"/>
  <c r="D8534" i="2"/>
  <c r="J8534" i="2" s="1"/>
  <c r="C8534" i="2"/>
  <c r="I8534" i="2" s="1"/>
  <c r="D8533" i="2"/>
  <c r="J8533" i="2" s="1"/>
  <c r="C8533" i="2"/>
  <c r="I8533" i="2" s="1"/>
  <c r="D8532" i="2"/>
  <c r="J8532" i="2" s="1"/>
  <c r="C8532" i="2"/>
  <c r="I8532" i="2" s="1"/>
  <c r="D8531" i="2"/>
  <c r="J8531" i="2" s="1"/>
  <c r="C8531" i="2"/>
  <c r="I8531" i="2" s="1"/>
  <c r="D8530" i="2"/>
  <c r="J8530" i="2" s="1"/>
  <c r="C8530" i="2"/>
  <c r="I8530" i="2" s="1"/>
  <c r="D8529" i="2"/>
  <c r="J8529" i="2" s="1"/>
  <c r="C8529" i="2"/>
  <c r="I8529" i="2" s="1"/>
  <c r="D8528" i="2"/>
  <c r="J8528" i="2" s="1"/>
  <c r="C8528" i="2"/>
  <c r="I8528" i="2" s="1"/>
  <c r="D8527" i="2"/>
  <c r="J8527" i="2" s="1"/>
  <c r="C8527" i="2"/>
  <c r="I8527" i="2" s="1"/>
  <c r="D8526" i="2"/>
  <c r="J8526" i="2" s="1"/>
  <c r="C8526" i="2"/>
  <c r="I8526" i="2" s="1"/>
  <c r="D8525" i="2"/>
  <c r="J8525" i="2" s="1"/>
  <c r="C8525" i="2"/>
  <c r="I8525" i="2" s="1"/>
  <c r="D8524" i="2"/>
  <c r="J8524" i="2" s="1"/>
  <c r="C8524" i="2"/>
  <c r="I8524" i="2" s="1"/>
  <c r="D8523" i="2"/>
  <c r="J8523" i="2" s="1"/>
  <c r="C8523" i="2"/>
  <c r="I8523" i="2" s="1"/>
  <c r="D8522" i="2"/>
  <c r="J8522" i="2" s="1"/>
  <c r="C8522" i="2"/>
  <c r="I8522" i="2" s="1"/>
  <c r="D8521" i="2"/>
  <c r="J8521" i="2" s="1"/>
  <c r="C8521" i="2"/>
  <c r="I8521" i="2" s="1"/>
  <c r="D8520" i="2"/>
  <c r="J8520" i="2" s="1"/>
  <c r="C8520" i="2"/>
  <c r="I8520" i="2" s="1"/>
  <c r="D8519" i="2"/>
  <c r="J8519" i="2" s="1"/>
  <c r="C8519" i="2"/>
  <c r="I8519" i="2" s="1"/>
  <c r="D8518" i="2"/>
  <c r="J8518" i="2" s="1"/>
  <c r="C8518" i="2"/>
  <c r="I8518" i="2" s="1"/>
  <c r="D8517" i="2"/>
  <c r="J8517" i="2" s="1"/>
  <c r="C8517" i="2"/>
  <c r="I8517" i="2" s="1"/>
  <c r="D8516" i="2"/>
  <c r="J8516" i="2" s="1"/>
  <c r="C8516" i="2"/>
  <c r="I8516" i="2" s="1"/>
  <c r="D8515" i="2"/>
  <c r="J8515" i="2" s="1"/>
  <c r="C8515" i="2"/>
  <c r="I8515" i="2" s="1"/>
  <c r="D8514" i="2"/>
  <c r="J8514" i="2" s="1"/>
  <c r="C8514" i="2"/>
  <c r="I8514" i="2" s="1"/>
  <c r="D8513" i="2"/>
  <c r="J8513" i="2" s="1"/>
  <c r="C8513" i="2"/>
  <c r="I8513" i="2" s="1"/>
  <c r="D8512" i="2"/>
  <c r="J8512" i="2" s="1"/>
  <c r="C8512" i="2"/>
  <c r="I8512" i="2" s="1"/>
  <c r="D8511" i="2"/>
  <c r="J8511" i="2" s="1"/>
  <c r="C8511" i="2"/>
  <c r="I8511" i="2" s="1"/>
  <c r="D8510" i="2"/>
  <c r="J8510" i="2" s="1"/>
  <c r="C8510" i="2"/>
  <c r="I8510" i="2" s="1"/>
  <c r="D8509" i="2"/>
  <c r="J8509" i="2" s="1"/>
  <c r="C8509" i="2"/>
  <c r="I8509" i="2" s="1"/>
  <c r="D8508" i="2"/>
  <c r="J8508" i="2" s="1"/>
  <c r="C8508" i="2"/>
  <c r="I8508" i="2" s="1"/>
  <c r="D8507" i="2"/>
  <c r="J8507" i="2" s="1"/>
  <c r="C8507" i="2"/>
  <c r="I8507" i="2" s="1"/>
  <c r="D8506" i="2"/>
  <c r="J8506" i="2" s="1"/>
  <c r="C8506" i="2"/>
  <c r="I8506" i="2" s="1"/>
  <c r="D8505" i="2"/>
  <c r="J8505" i="2" s="1"/>
  <c r="C8505" i="2"/>
  <c r="I8505" i="2" s="1"/>
  <c r="D8504" i="2"/>
  <c r="J8504" i="2" s="1"/>
  <c r="C8504" i="2"/>
  <c r="I8504" i="2" s="1"/>
  <c r="D8503" i="2"/>
  <c r="J8503" i="2" s="1"/>
  <c r="C8503" i="2"/>
  <c r="I8503" i="2" s="1"/>
  <c r="D8502" i="2"/>
  <c r="J8502" i="2" s="1"/>
  <c r="C8502" i="2"/>
  <c r="I8502" i="2" s="1"/>
  <c r="D8501" i="2"/>
  <c r="J8501" i="2" s="1"/>
  <c r="C8501" i="2"/>
  <c r="I8501" i="2" s="1"/>
  <c r="D8500" i="2"/>
  <c r="J8500" i="2" s="1"/>
  <c r="C8500" i="2"/>
  <c r="I8500" i="2" s="1"/>
  <c r="D8499" i="2"/>
  <c r="J8499" i="2" s="1"/>
  <c r="C8499" i="2"/>
  <c r="I8499" i="2" s="1"/>
  <c r="D8498" i="2"/>
  <c r="J8498" i="2" s="1"/>
  <c r="C8498" i="2"/>
  <c r="I8498" i="2" s="1"/>
  <c r="D8497" i="2"/>
  <c r="J8497" i="2" s="1"/>
  <c r="C8497" i="2"/>
  <c r="I8497" i="2" s="1"/>
  <c r="D8496" i="2"/>
  <c r="J8496" i="2" s="1"/>
  <c r="C8496" i="2"/>
  <c r="I8496" i="2" s="1"/>
  <c r="D8495" i="2"/>
  <c r="J8495" i="2" s="1"/>
  <c r="C8495" i="2"/>
  <c r="I8495" i="2" s="1"/>
  <c r="D8494" i="2"/>
  <c r="J8494" i="2" s="1"/>
  <c r="C8494" i="2"/>
  <c r="I8494" i="2" s="1"/>
  <c r="D8493" i="2"/>
  <c r="J8493" i="2" s="1"/>
  <c r="C8493" i="2"/>
  <c r="I8493" i="2" s="1"/>
  <c r="D8492" i="2"/>
  <c r="J8492" i="2" s="1"/>
  <c r="C8492" i="2"/>
  <c r="I8492" i="2" s="1"/>
  <c r="D8491" i="2"/>
  <c r="J8491" i="2" s="1"/>
  <c r="C8491" i="2"/>
  <c r="I8491" i="2" s="1"/>
  <c r="D8490" i="2"/>
  <c r="J8490" i="2" s="1"/>
  <c r="C8490" i="2"/>
  <c r="I8490" i="2" s="1"/>
  <c r="D8489" i="2"/>
  <c r="J8489" i="2" s="1"/>
  <c r="C8489" i="2"/>
  <c r="I8489" i="2" s="1"/>
  <c r="D8488" i="2"/>
  <c r="J8488" i="2" s="1"/>
  <c r="C8488" i="2"/>
  <c r="I8488" i="2" s="1"/>
  <c r="D8487" i="2"/>
  <c r="J8487" i="2" s="1"/>
  <c r="C8487" i="2"/>
  <c r="I8487" i="2" s="1"/>
  <c r="D8486" i="2"/>
  <c r="J8486" i="2" s="1"/>
  <c r="C8486" i="2"/>
  <c r="I8486" i="2" s="1"/>
  <c r="D8485" i="2"/>
  <c r="J8485" i="2" s="1"/>
  <c r="C8485" i="2"/>
  <c r="I8485" i="2" s="1"/>
  <c r="D8484" i="2"/>
  <c r="J8484" i="2" s="1"/>
  <c r="C8484" i="2"/>
  <c r="I8484" i="2" s="1"/>
  <c r="D8483" i="2"/>
  <c r="J8483" i="2" s="1"/>
  <c r="C8483" i="2"/>
  <c r="I8483" i="2" s="1"/>
  <c r="D8482" i="2"/>
  <c r="J8482" i="2" s="1"/>
  <c r="C8482" i="2"/>
  <c r="I8482" i="2" s="1"/>
  <c r="D8481" i="2"/>
  <c r="J8481" i="2" s="1"/>
  <c r="C8481" i="2"/>
  <c r="I8481" i="2" s="1"/>
  <c r="D8480" i="2"/>
  <c r="J8480" i="2" s="1"/>
  <c r="C8480" i="2"/>
  <c r="I8480" i="2" s="1"/>
  <c r="D8479" i="2"/>
  <c r="J8479" i="2" s="1"/>
  <c r="C8479" i="2"/>
  <c r="I8479" i="2" s="1"/>
  <c r="D8478" i="2"/>
  <c r="J8478" i="2" s="1"/>
  <c r="C8478" i="2"/>
  <c r="I8478" i="2" s="1"/>
  <c r="D8477" i="2"/>
  <c r="J8477" i="2" s="1"/>
  <c r="C8477" i="2"/>
  <c r="I8477" i="2" s="1"/>
  <c r="D8476" i="2"/>
  <c r="J8476" i="2" s="1"/>
  <c r="C8476" i="2"/>
  <c r="I8476" i="2" s="1"/>
  <c r="D8475" i="2"/>
  <c r="J8475" i="2" s="1"/>
  <c r="C8475" i="2"/>
  <c r="I8475" i="2" s="1"/>
  <c r="D8474" i="2"/>
  <c r="J8474" i="2" s="1"/>
  <c r="C8474" i="2"/>
  <c r="I8474" i="2" s="1"/>
  <c r="D8473" i="2"/>
  <c r="J8473" i="2" s="1"/>
  <c r="C8473" i="2"/>
  <c r="I8473" i="2" s="1"/>
  <c r="D8472" i="2"/>
  <c r="J8472" i="2" s="1"/>
  <c r="C8472" i="2"/>
  <c r="I8472" i="2" s="1"/>
  <c r="D8471" i="2"/>
  <c r="J8471" i="2" s="1"/>
  <c r="C8471" i="2"/>
  <c r="I8471" i="2" s="1"/>
  <c r="D8470" i="2"/>
  <c r="J8470" i="2" s="1"/>
  <c r="C8470" i="2"/>
  <c r="I8470" i="2" s="1"/>
  <c r="D8469" i="2"/>
  <c r="J8469" i="2" s="1"/>
  <c r="C8469" i="2"/>
  <c r="I8469" i="2" s="1"/>
  <c r="D8468" i="2"/>
  <c r="J8468" i="2" s="1"/>
  <c r="C8468" i="2"/>
  <c r="I8468" i="2" s="1"/>
  <c r="D8467" i="2"/>
  <c r="J8467" i="2" s="1"/>
  <c r="C8467" i="2"/>
  <c r="I8467" i="2" s="1"/>
  <c r="D8466" i="2"/>
  <c r="J8466" i="2" s="1"/>
  <c r="C8466" i="2"/>
  <c r="I8466" i="2" s="1"/>
  <c r="D8465" i="2"/>
  <c r="J8465" i="2" s="1"/>
  <c r="C8465" i="2"/>
  <c r="I8465" i="2" s="1"/>
  <c r="D8464" i="2"/>
  <c r="J8464" i="2" s="1"/>
  <c r="C8464" i="2"/>
  <c r="I8464" i="2" s="1"/>
  <c r="D8463" i="2"/>
  <c r="J8463" i="2" s="1"/>
  <c r="C8463" i="2"/>
  <c r="I8463" i="2" s="1"/>
  <c r="D8462" i="2"/>
  <c r="J8462" i="2" s="1"/>
  <c r="C8462" i="2"/>
  <c r="I8462" i="2" s="1"/>
  <c r="D8461" i="2"/>
  <c r="J8461" i="2" s="1"/>
  <c r="C8461" i="2"/>
  <c r="I8461" i="2" s="1"/>
  <c r="D8460" i="2"/>
  <c r="J8460" i="2" s="1"/>
  <c r="C8460" i="2"/>
  <c r="I8460" i="2" s="1"/>
  <c r="D8459" i="2"/>
  <c r="J8459" i="2" s="1"/>
  <c r="C8459" i="2"/>
  <c r="I8459" i="2" s="1"/>
  <c r="D8458" i="2"/>
  <c r="J8458" i="2" s="1"/>
  <c r="C8458" i="2"/>
  <c r="I8458" i="2" s="1"/>
  <c r="D8457" i="2"/>
  <c r="J8457" i="2" s="1"/>
  <c r="C8457" i="2"/>
  <c r="I8457" i="2" s="1"/>
  <c r="D8456" i="2"/>
  <c r="J8456" i="2" s="1"/>
  <c r="C8456" i="2"/>
  <c r="I8456" i="2" s="1"/>
  <c r="D8455" i="2"/>
  <c r="J8455" i="2" s="1"/>
  <c r="C8455" i="2"/>
  <c r="I8455" i="2" s="1"/>
  <c r="D8454" i="2"/>
  <c r="J8454" i="2" s="1"/>
  <c r="C8454" i="2"/>
  <c r="I8454" i="2" s="1"/>
  <c r="D8453" i="2"/>
  <c r="J8453" i="2" s="1"/>
  <c r="C8453" i="2"/>
  <c r="I8453" i="2" s="1"/>
  <c r="D8452" i="2"/>
  <c r="J8452" i="2" s="1"/>
  <c r="C8452" i="2"/>
  <c r="I8452" i="2" s="1"/>
  <c r="D8451" i="2"/>
  <c r="J8451" i="2" s="1"/>
  <c r="C8451" i="2"/>
  <c r="I8451" i="2" s="1"/>
  <c r="D8450" i="2"/>
  <c r="J8450" i="2" s="1"/>
  <c r="C8450" i="2"/>
  <c r="I8450" i="2" s="1"/>
  <c r="D8449" i="2"/>
  <c r="J8449" i="2" s="1"/>
  <c r="C8449" i="2"/>
  <c r="I8449" i="2" s="1"/>
  <c r="D8448" i="2"/>
  <c r="J8448" i="2" s="1"/>
  <c r="C8448" i="2"/>
  <c r="I8448" i="2" s="1"/>
  <c r="D8447" i="2"/>
  <c r="J8447" i="2" s="1"/>
  <c r="C8447" i="2"/>
  <c r="I8447" i="2" s="1"/>
  <c r="D8446" i="2"/>
  <c r="J8446" i="2" s="1"/>
  <c r="C8446" i="2"/>
  <c r="I8446" i="2" s="1"/>
  <c r="D8445" i="2"/>
  <c r="J8445" i="2" s="1"/>
  <c r="C8445" i="2"/>
  <c r="I8445" i="2" s="1"/>
  <c r="D8444" i="2"/>
  <c r="J8444" i="2" s="1"/>
  <c r="C8444" i="2"/>
  <c r="I8444" i="2" s="1"/>
  <c r="D8443" i="2"/>
  <c r="J8443" i="2" s="1"/>
  <c r="C8443" i="2"/>
  <c r="I8443" i="2" s="1"/>
  <c r="D8442" i="2"/>
  <c r="J8442" i="2" s="1"/>
  <c r="C8442" i="2"/>
  <c r="I8442" i="2" s="1"/>
  <c r="D8441" i="2"/>
  <c r="J8441" i="2" s="1"/>
  <c r="C8441" i="2"/>
  <c r="I8441" i="2" s="1"/>
  <c r="D8440" i="2"/>
  <c r="J8440" i="2" s="1"/>
  <c r="C8440" i="2"/>
  <c r="I8440" i="2" s="1"/>
  <c r="D8439" i="2"/>
  <c r="J8439" i="2" s="1"/>
  <c r="C8439" i="2"/>
  <c r="I8439" i="2" s="1"/>
  <c r="D8438" i="2"/>
  <c r="J8438" i="2" s="1"/>
  <c r="C8438" i="2"/>
  <c r="I8438" i="2" s="1"/>
  <c r="D8437" i="2"/>
  <c r="J8437" i="2" s="1"/>
  <c r="C8437" i="2"/>
  <c r="I8437" i="2" s="1"/>
  <c r="D8436" i="2"/>
  <c r="J8436" i="2" s="1"/>
  <c r="C8436" i="2"/>
  <c r="I8436" i="2" s="1"/>
  <c r="D8435" i="2"/>
  <c r="J8435" i="2" s="1"/>
  <c r="C8435" i="2"/>
  <c r="I8435" i="2" s="1"/>
  <c r="D8434" i="2"/>
  <c r="J8434" i="2" s="1"/>
  <c r="C8434" i="2"/>
  <c r="I8434" i="2" s="1"/>
  <c r="D8433" i="2"/>
  <c r="J8433" i="2" s="1"/>
  <c r="C8433" i="2"/>
  <c r="I8433" i="2" s="1"/>
  <c r="D8432" i="2"/>
  <c r="J8432" i="2" s="1"/>
  <c r="C8432" i="2"/>
  <c r="I8432" i="2" s="1"/>
  <c r="D8431" i="2"/>
  <c r="J8431" i="2" s="1"/>
  <c r="C8431" i="2"/>
  <c r="I8431" i="2" s="1"/>
  <c r="D8430" i="2"/>
  <c r="J8430" i="2" s="1"/>
  <c r="C8430" i="2"/>
  <c r="I8430" i="2" s="1"/>
  <c r="D8429" i="2"/>
  <c r="J8429" i="2" s="1"/>
  <c r="C8429" i="2"/>
  <c r="I8429" i="2" s="1"/>
  <c r="D8428" i="2"/>
  <c r="J8428" i="2" s="1"/>
  <c r="C8428" i="2"/>
  <c r="I8428" i="2" s="1"/>
  <c r="D8427" i="2"/>
  <c r="J8427" i="2" s="1"/>
  <c r="C8427" i="2"/>
  <c r="I8427" i="2" s="1"/>
  <c r="D8426" i="2"/>
  <c r="J8426" i="2" s="1"/>
  <c r="C8426" i="2"/>
  <c r="I8426" i="2" s="1"/>
  <c r="D8425" i="2"/>
  <c r="J8425" i="2" s="1"/>
  <c r="C8425" i="2"/>
  <c r="I8425" i="2" s="1"/>
  <c r="D8424" i="2"/>
  <c r="J8424" i="2" s="1"/>
  <c r="C8424" i="2"/>
  <c r="I8424" i="2" s="1"/>
  <c r="D8423" i="2"/>
  <c r="J8423" i="2" s="1"/>
  <c r="C8423" i="2"/>
  <c r="I8423" i="2" s="1"/>
  <c r="D8422" i="2"/>
  <c r="J8422" i="2" s="1"/>
  <c r="C8422" i="2"/>
  <c r="I8422" i="2" s="1"/>
  <c r="D8421" i="2"/>
  <c r="J8421" i="2" s="1"/>
  <c r="C8421" i="2"/>
  <c r="I8421" i="2" s="1"/>
  <c r="D8420" i="2"/>
  <c r="J8420" i="2" s="1"/>
  <c r="C8420" i="2"/>
  <c r="I8420" i="2" s="1"/>
  <c r="D8419" i="2"/>
  <c r="J8419" i="2" s="1"/>
  <c r="C8419" i="2"/>
  <c r="I8419" i="2" s="1"/>
  <c r="D8418" i="2"/>
  <c r="J8418" i="2" s="1"/>
  <c r="C8418" i="2"/>
  <c r="I8418" i="2" s="1"/>
  <c r="D8417" i="2"/>
  <c r="J8417" i="2" s="1"/>
  <c r="C8417" i="2"/>
  <c r="I8417" i="2" s="1"/>
  <c r="D8416" i="2"/>
  <c r="J8416" i="2" s="1"/>
  <c r="C8416" i="2"/>
  <c r="I8416" i="2" s="1"/>
  <c r="D8415" i="2"/>
  <c r="J8415" i="2" s="1"/>
  <c r="C8415" i="2"/>
  <c r="I8415" i="2" s="1"/>
  <c r="D8414" i="2"/>
  <c r="J8414" i="2" s="1"/>
  <c r="C8414" i="2"/>
  <c r="I8414" i="2" s="1"/>
  <c r="D8413" i="2"/>
  <c r="J8413" i="2" s="1"/>
  <c r="C8413" i="2"/>
  <c r="I8413" i="2" s="1"/>
  <c r="D8412" i="2"/>
  <c r="J8412" i="2" s="1"/>
  <c r="C8412" i="2"/>
  <c r="I8412" i="2" s="1"/>
  <c r="D8411" i="2"/>
  <c r="J8411" i="2" s="1"/>
  <c r="C8411" i="2"/>
  <c r="I8411" i="2" s="1"/>
  <c r="D8410" i="2"/>
  <c r="J8410" i="2" s="1"/>
  <c r="C8410" i="2"/>
  <c r="I8410" i="2" s="1"/>
  <c r="D8409" i="2"/>
  <c r="J8409" i="2" s="1"/>
  <c r="C8409" i="2"/>
  <c r="I8409" i="2" s="1"/>
  <c r="D8408" i="2"/>
  <c r="J8408" i="2" s="1"/>
  <c r="C8408" i="2"/>
  <c r="I8408" i="2" s="1"/>
  <c r="D8407" i="2"/>
  <c r="J8407" i="2" s="1"/>
  <c r="C8407" i="2"/>
  <c r="I8407" i="2" s="1"/>
  <c r="D8406" i="2"/>
  <c r="J8406" i="2" s="1"/>
  <c r="C8406" i="2"/>
  <c r="I8406" i="2" s="1"/>
  <c r="D8405" i="2"/>
  <c r="J8405" i="2" s="1"/>
  <c r="C8405" i="2"/>
  <c r="I8405" i="2" s="1"/>
  <c r="D8404" i="2"/>
  <c r="J8404" i="2" s="1"/>
  <c r="C8404" i="2"/>
  <c r="I8404" i="2" s="1"/>
  <c r="D8403" i="2"/>
  <c r="J8403" i="2" s="1"/>
  <c r="C8403" i="2"/>
  <c r="I8403" i="2" s="1"/>
  <c r="D8402" i="2"/>
  <c r="J8402" i="2" s="1"/>
  <c r="C8402" i="2"/>
  <c r="I8402" i="2" s="1"/>
  <c r="D8401" i="2"/>
  <c r="J8401" i="2" s="1"/>
  <c r="C8401" i="2"/>
  <c r="I8401" i="2" s="1"/>
  <c r="D8400" i="2"/>
  <c r="J8400" i="2" s="1"/>
  <c r="C8400" i="2"/>
  <c r="I8400" i="2" s="1"/>
  <c r="D8399" i="2"/>
  <c r="J8399" i="2" s="1"/>
  <c r="C8399" i="2"/>
  <c r="I8399" i="2" s="1"/>
  <c r="D8398" i="2"/>
  <c r="J8398" i="2" s="1"/>
  <c r="C8398" i="2"/>
  <c r="I8398" i="2" s="1"/>
  <c r="D8397" i="2"/>
  <c r="J8397" i="2" s="1"/>
  <c r="C8397" i="2"/>
  <c r="I8397" i="2" s="1"/>
  <c r="D8396" i="2"/>
  <c r="J8396" i="2" s="1"/>
  <c r="C8396" i="2"/>
  <c r="I8396" i="2" s="1"/>
  <c r="D8395" i="2"/>
  <c r="J8395" i="2" s="1"/>
  <c r="C8395" i="2"/>
  <c r="I8395" i="2" s="1"/>
  <c r="D8394" i="2"/>
  <c r="J8394" i="2" s="1"/>
  <c r="C8394" i="2"/>
  <c r="I8394" i="2" s="1"/>
  <c r="D8393" i="2"/>
  <c r="J8393" i="2" s="1"/>
  <c r="C8393" i="2"/>
  <c r="I8393" i="2" s="1"/>
  <c r="D8392" i="2"/>
  <c r="J8392" i="2" s="1"/>
  <c r="C8392" i="2"/>
  <c r="I8392" i="2" s="1"/>
  <c r="D8391" i="2"/>
  <c r="J8391" i="2" s="1"/>
  <c r="C8391" i="2"/>
  <c r="I8391" i="2" s="1"/>
  <c r="D8390" i="2"/>
  <c r="J8390" i="2" s="1"/>
  <c r="C8390" i="2"/>
  <c r="I8390" i="2" s="1"/>
  <c r="D8389" i="2"/>
  <c r="J8389" i="2" s="1"/>
  <c r="C8389" i="2"/>
  <c r="I8389" i="2" s="1"/>
  <c r="D8388" i="2"/>
  <c r="J8388" i="2" s="1"/>
  <c r="C8388" i="2"/>
  <c r="I8388" i="2" s="1"/>
  <c r="D8387" i="2"/>
  <c r="J8387" i="2" s="1"/>
  <c r="C8387" i="2"/>
  <c r="I8387" i="2" s="1"/>
  <c r="D8386" i="2"/>
  <c r="J8386" i="2" s="1"/>
  <c r="C8386" i="2"/>
  <c r="I8386" i="2" s="1"/>
  <c r="D8385" i="2"/>
  <c r="J8385" i="2" s="1"/>
  <c r="C8385" i="2"/>
  <c r="I8385" i="2" s="1"/>
  <c r="D8384" i="2"/>
  <c r="J8384" i="2" s="1"/>
  <c r="C8384" i="2"/>
  <c r="I8384" i="2" s="1"/>
  <c r="D8383" i="2"/>
  <c r="J8383" i="2" s="1"/>
  <c r="C8383" i="2"/>
  <c r="I8383" i="2" s="1"/>
  <c r="D8382" i="2"/>
  <c r="J8382" i="2" s="1"/>
  <c r="C8382" i="2"/>
  <c r="I8382" i="2" s="1"/>
  <c r="D8381" i="2"/>
  <c r="J8381" i="2" s="1"/>
  <c r="C8381" i="2"/>
  <c r="I8381" i="2" s="1"/>
  <c r="D8380" i="2"/>
  <c r="J8380" i="2" s="1"/>
  <c r="C8380" i="2"/>
  <c r="I8380" i="2" s="1"/>
  <c r="D8379" i="2"/>
  <c r="J8379" i="2" s="1"/>
  <c r="C8379" i="2"/>
  <c r="I8379" i="2" s="1"/>
  <c r="D8378" i="2"/>
  <c r="J8378" i="2" s="1"/>
  <c r="C8378" i="2"/>
  <c r="I8378" i="2" s="1"/>
  <c r="D8377" i="2"/>
  <c r="J8377" i="2" s="1"/>
  <c r="C8377" i="2"/>
  <c r="I8377" i="2" s="1"/>
  <c r="D8376" i="2"/>
  <c r="J8376" i="2" s="1"/>
  <c r="C8376" i="2"/>
  <c r="I8376" i="2" s="1"/>
  <c r="D8375" i="2"/>
  <c r="J8375" i="2" s="1"/>
  <c r="C8375" i="2"/>
  <c r="I8375" i="2" s="1"/>
  <c r="D8374" i="2"/>
  <c r="J8374" i="2" s="1"/>
  <c r="C8374" i="2"/>
  <c r="I8374" i="2" s="1"/>
  <c r="D8373" i="2"/>
  <c r="J8373" i="2" s="1"/>
  <c r="C8373" i="2"/>
  <c r="I8373" i="2" s="1"/>
  <c r="D8372" i="2"/>
  <c r="J8372" i="2" s="1"/>
  <c r="C8372" i="2"/>
  <c r="I8372" i="2" s="1"/>
  <c r="D8371" i="2"/>
  <c r="J8371" i="2" s="1"/>
  <c r="C8371" i="2"/>
  <c r="I8371" i="2" s="1"/>
  <c r="D8370" i="2"/>
  <c r="J8370" i="2" s="1"/>
  <c r="C8370" i="2"/>
  <c r="I8370" i="2" s="1"/>
  <c r="D8369" i="2"/>
  <c r="J8369" i="2" s="1"/>
  <c r="C8369" i="2"/>
  <c r="I8369" i="2" s="1"/>
  <c r="D8368" i="2"/>
  <c r="J8368" i="2" s="1"/>
  <c r="C8368" i="2"/>
  <c r="I8368" i="2" s="1"/>
  <c r="D8367" i="2"/>
  <c r="J8367" i="2" s="1"/>
  <c r="C8367" i="2"/>
  <c r="I8367" i="2" s="1"/>
  <c r="D8366" i="2"/>
  <c r="J8366" i="2" s="1"/>
  <c r="C8366" i="2"/>
  <c r="I8366" i="2" s="1"/>
  <c r="D8365" i="2"/>
  <c r="J8365" i="2" s="1"/>
  <c r="C8365" i="2"/>
  <c r="I8365" i="2" s="1"/>
  <c r="D8364" i="2"/>
  <c r="J8364" i="2" s="1"/>
  <c r="C8364" i="2"/>
  <c r="I8364" i="2" s="1"/>
  <c r="D8363" i="2"/>
  <c r="J8363" i="2" s="1"/>
  <c r="C8363" i="2"/>
  <c r="I8363" i="2" s="1"/>
  <c r="D8362" i="2"/>
  <c r="J8362" i="2" s="1"/>
  <c r="C8362" i="2"/>
  <c r="I8362" i="2" s="1"/>
  <c r="D8361" i="2"/>
  <c r="J8361" i="2" s="1"/>
  <c r="C8361" i="2"/>
  <c r="I8361" i="2" s="1"/>
  <c r="D8360" i="2"/>
  <c r="J8360" i="2" s="1"/>
  <c r="C8360" i="2"/>
  <c r="I8360" i="2" s="1"/>
  <c r="D8359" i="2"/>
  <c r="J8359" i="2" s="1"/>
  <c r="C8359" i="2"/>
  <c r="I8359" i="2" s="1"/>
  <c r="D8358" i="2"/>
  <c r="J8358" i="2" s="1"/>
  <c r="C8358" i="2"/>
  <c r="I8358" i="2" s="1"/>
  <c r="D8357" i="2"/>
  <c r="J8357" i="2" s="1"/>
  <c r="C8357" i="2"/>
  <c r="I8357" i="2" s="1"/>
  <c r="D8356" i="2"/>
  <c r="J8356" i="2" s="1"/>
  <c r="C8356" i="2"/>
  <c r="I8356" i="2" s="1"/>
  <c r="D8355" i="2"/>
  <c r="J8355" i="2" s="1"/>
  <c r="C8355" i="2"/>
  <c r="I8355" i="2" s="1"/>
  <c r="D8354" i="2"/>
  <c r="J8354" i="2" s="1"/>
  <c r="C8354" i="2"/>
  <c r="I8354" i="2" s="1"/>
  <c r="D8353" i="2"/>
  <c r="J8353" i="2" s="1"/>
  <c r="C8353" i="2"/>
  <c r="I8353" i="2" s="1"/>
  <c r="D8352" i="2"/>
  <c r="J8352" i="2" s="1"/>
  <c r="C8352" i="2"/>
  <c r="I8352" i="2" s="1"/>
  <c r="D8351" i="2"/>
  <c r="J8351" i="2" s="1"/>
  <c r="C8351" i="2"/>
  <c r="I8351" i="2" s="1"/>
  <c r="D8350" i="2"/>
  <c r="J8350" i="2" s="1"/>
  <c r="C8350" i="2"/>
  <c r="I8350" i="2" s="1"/>
  <c r="D8349" i="2"/>
  <c r="J8349" i="2" s="1"/>
  <c r="C8349" i="2"/>
  <c r="I8349" i="2" s="1"/>
  <c r="D8348" i="2"/>
  <c r="J8348" i="2" s="1"/>
  <c r="C8348" i="2"/>
  <c r="I8348" i="2" s="1"/>
  <c r="D8347" i="2"/>
  <c r="J8347" i="2" s="1"/>
  <c r="C8347" i="2"/>
  <c r="I8347" i="2" s="1"/>
  <c r="D8346" i="2"/>
  <c r="J8346" i="2" s="1"/>
  <c r="C8346" i="2"/>
  <c r="I8346" i="2" s="1"/>
  <c r="D8345" i="2"/>
  <c r="J8345" i="2" s="1"/>
  <c r="C8345" i="2"/>
  <c r="I8345" i="2" s="1"/>
  <c r="D8344" i="2"/>
  <c r="J8344" i="2" s="1"/>
  <c r="C8344" i="2"/>
  <c r="I8344" i="2" s="1"/>
  <c r="D8343" i="2"/>
  <c r="J8343" i="2" s="1"/>
  <c r="C8343" i="2"/>
  <c r="I8343" i="2" s="1"/>
  <c r="D8342" i="2"/>
  <c r="J8342" i="2" s="1"/>
  <c r="C8342" i="2"/>
  <c r="I8342" i="2" s="1"/>
  <c r="D8341" i="2"/>
  <c r="J8341" i="2" s="1"/>
  <c r="C8341" i="2"/>
  <c r="I8341" i="2" s="1"/>
  <c r="D8340" i="2"/>
  <c r="J8340" i="2" s="1"/>
  <c r="C8340" i="2"/>
  <c r="I8340" i="2" s="1"/>
  <c r="D8339" i="2"/>
  <c r="J8339" i="2" s="1"/>
  <c r="C8339" i="2"/>
  <c r="I8339" i="2" s="1"/>
  <c r="D8338" i="2"/>
  <c r="J8338" i="2" s="1"/>
  <c r="C8338" i="2"/>
  <c r="I8338" i="2" s="1"/>
  <c r="D8337" i="2"/>
  <c r="J8337" i="2" s="1"/>
  <c r="C8337" i="2"/>
  <c r="I8337" i="2" s="1"/>
  <c r="D8336" i="2"/>
  <c r="J8336" i="2" s="1"/>
  <c r="C8336" i="2"/>
  <c r="I8336" i="2" s="1"/>
  <c r="D8335" i="2"/>
  <c r="J8335" i="2" s="1"/>
  <c r="C8335" i="2"/>
  <c r="I8335" i="2" s="1"/>
  <c r="D8334" i="2"/>
  <c r="J8334" i="2" s="1"/>
  <c r="C8334" i="2"/>
  <c r="I8334" i="2" s="1"/>
  <c r="D8333" i="2"/>
  <c r="J8333" i="2" s="1"/>
  <c r="C8333" i="2"/>
  <c r="I8333" i="2" s="1"/>
  <c r="D8332" i="2"/>
  <c r="J8332" i="2" s="1"/>
  <c r="C8332" i="2"/>
  <c r="I8332" i="2" s="1"/>
  <c r="D8331" i="2"/>
  <c r="J8331" i="2" s="1"/>
  <c r="C8331" i="2"/>
  <c r="I8331" i="2" s="1"/>
  <c r="D8330" i="2"/>
  <c r="J8330" i="2" s="1"/>
  <c r="C8330" i="2"/>
  <c r="I8330" i="2" s="1"/>
  <c r="D8329" i="2"/>
  <c r="J8329" i="2" s="1"/>
  <c r="C8329" i="2"/>
  <c r="I8329" i="2" s="1"/>
  <c r="D8328" i="2"/>
  <c r="J8328" i="2" s="1"/>
  <c r="C8328" i="2"/>
  <c r="I8328" i="2" s="1"/>
  <c r="D8327" i="2"/>
  <c r="J8327" i="2" s="1"/>
  <c r="C8327" i="2"/>
  <c r="I8327" i="2" s="1"/>
  <c r="D8326" i="2"/>
  <c r="J8326" i="2" s="1"/>
  <c r="C8326" i="2"/>
  <c r="I8326" i="2" s="1"/>
  <c r="D8325" i="2"/>
  <c r="J8325" i="2" s="1"/>
  <c r="C8325" i="2"/>
  <c r="I8325" i="2" s="1"/>
  <c r="D8324" i="2"/>
  <c r="J8324" i="2" s="1"/>
  <c r="C8324" i="2"/>
  <c r="I8324" i="2" s="1"/>
  <c r="D8323" i="2"/>
  <c r="J8323" i="2" s="1"/>
  <c r="C8323" i="2"/>
  <c r="I8323" i="2" s="1"/>
  <c r="D8322" i="2"/>
  <c r="J8322" i="2" s="1"/>
  <c r="C8322" i="2"/>
  <c r="I8322" i="2" s="1"/>
  <c r="D8321" i="2"/>
  <c r="J8321" i="2" s="1"/>
  <c r="C8321" i="2"/>
  <c r="I8321" i="2" s="1"/>
  <c r="D8320" i="2"/>
  <c r="J8320" i="2" s="1"/>
  <c r="C8320" i="2"/>
  <c r="I8320" i="2" s="1"/>
  <c r="D8319" i="2"/>
  <c r="J8319" i="2" s="1"/>
  <c r="C8319" i="2"/>
  <c r="I8319" i="2" s="1"/>
  <c r="D8318" i="2"/>
  <c r="J8318" i="2" s="1"/>
  <c r="C8318" i="2"/>
  <c r="I8318" i="2" s="1"/>
  <c r="D8317" i="2"/>
  <c r="J8317" i="2" s="1"/>
  <c r="C8317" i="2"/>
  <c r="I8317" i="2" s="1"/>
  <c r="D8316" i="2"/>
  <c r="J8316" i="2" s="1"/>
  <c r="C8316" i="2"/>
  <c r="I8316" i="2" s="1"/>
  <c r="D8315" i="2"/>
  <c r="J8315" i="2" s="1"/>
  <c r="C8315" i="2"/>
  <c r="I8315" i="2" s="1"/>
  <c r="D8314" i="2"/>
  <c r="J8314" i="2" s="1"/>
  <c r="C8314" i="2"/>
  <c r="I8314" i="2" s="1"/>
  <c r="D8313" i="2"/>
  <c r="J8313" i="2" s="1"/>
  <c r="C8313" i="2"/>
  <c r="I8313" i="2" s="1"/>
  <c r="D8312" i="2"/>
  <c r="J8312" i="2" s="1"/>
  <c r="C8312" i="2"/>
  <c r="I8312" i="2" s="1"/>
  <c r="D8311" i="2"/>
  <c r="J8311" i="2" s="1"/>
  <c r="C8311" i="2"/>
  <c r="I8311" i="2" s="1"/>
  <c r="D8310" i="2"/>
  <c r="J8310" i="2" s="1"/>
  <c r="C8310" i="2"/>
  <c r="I8310" i="2" s="1"/>
  <c r="D8309" i="2"/>
  <c r="J8309" i="2" s="1"/>
  <c r="C8309" i="2"/>
  <c r="I8309" i="2" s="1"/>
  <c r="D8308" i="2"/>
  <c r="J8308" i="2" s="1"/>
  <c r="C8308" i="2"/>
  <c r="I8308" i="2" s="1"/>
  <c r="D8307" i="2"/>
  <c r="J8307" i="2" s="1"/>
  <c r="C8307" i="2"/>
  <c r="I8307" i="2" s="1"/>
  <c r="D8306" i="2"/>
  <c r="J8306" i="2" s="1"/>
  <c r="C8306" i="2"/>
  <c r="I8306" i="2" s="1"/>
  <c r="D8305" i="2"/>
  <c r="J8305" i="2" s="1"/>
  <c r="C8305" i="2"/>
  <c r="I8305" i="2" s="1"/>
  <c r="D8304" i="2"/>
  <c r="J8304" i="2" s="1"/>
  <c r="C8304" i="2"/>
  <c r="I8304" i="2" s="1"/>
  <c r="D8303" i="2"/>
  <c r="J8303" i="2" s="1"/>
  <c r="C8303" i="2"/>
  <c r="I8303" i="2" s="1"/>
  <c r="D8302" i="2"/>
  <c r="J8302" i="2" s="1"/>
  <c r="C8302" i="2"/>
  <c r="I8302" i="2" s="1"/>
  <c r="D8301" i="2"/>
  <c r="J8301" i="2" s="1"/>
  <c r="C8301" i="2"/>
  <c r="I8301" i="2" s="1"/>
  <c r="D8300" i="2"/>
  <c r="J8300" i="2" s="1"/>
  <c r="C8300" i="2"/>
  <c r="I8300" i="2" s="1"/>
  <c r="D8299" i="2"/>
  <c r="J8299" i="2" s="1"/>
  <c r="C8299" i="2"/>
  <c r="I8299" i="2" s="1"/>
  <c r="D8298" i="2"/>
  <c r="J8298" i="2" s="1"/>
  <c r="C8298" i="2"/>
  <c r="I8298" i="2" s="1"/>
  <c r="D8297" i="2"/>
  <c r="J8297" i="2" s="1"/>
  <c r="C8297" i="2"/>
  <c r="I8297" i="2" s="1"/>
  <c r="D8296" i="2"/>
  <c r="J8296" i="2" s="1"/>
  <c r="C8296" i="2"/>
  <c r="I8296" i="2" s="1"/>
  <c r="D8295" i="2"/>
  <c r="J8295" i="2" s="1"/>
  <c r="C8295" i="2"/>
  <c r="I8295" i="2" s="1"/>
  <c r="D8294" i="2"/>
  <c r="J8294" i="2" s="1"/>
  <c r="C8294" i="2"/>
  <c r="I8294" i="2" s="1"/>
  <c r="D8293" i="2"/>
  <c r="J8293" i="2" s="1"/>
  <c r="C8293" i="2"/>
  <c r="I8293" i="2" s="1"/>
  <c r="D8292" i="2"/>
  <c r="J8292" i="2" s="1"/>
  <c r="C8292" i="2"/>
  <c r="I8292" i="2" s="1"/>
  <c r="D8291" i="2"/>
  <c r="J8291" i="2" s="1"/>
  <c r="C8291" i="2"/>
  <c r="I8291" i="2" s="1"/>
  <c r="D8290" i="2"/>
  <c r="J8290" i="2" s="1"/>
  <c r="C8290" i="2"/>
  <c r="I8290" i="2" s="1"/>
  <c r="D8289" i="2"/>
  <c r="J8289" i="2" s="1"/>
  <c r="C8289" i="2"/>
  <c r="I8289" i="2" s="1"/>
  <c r="D8288" i="2"/>
  <c r="J8288" i="2" s="1"/>
  <c r="C8288" i="2"/>
  <c r="I8288" i="2" s="1"/>
  <c r="D8287" i="2"/>
  <c r="J8287" i="2" s="1"/>
  <c r="C8287" i="2"/>
  <c r="I8287" i="2" s="1"/>
  <c r="D8286" i="2"/>
  <c r="J8286" i="2" s="1"/>
  <c r="C8286" i="2"/>
  <c r="I8286" i="2" s="1"/>
  <c r="D8285" i="2"/>
  <c r="J8285" i="2" s="1"/>
  <c r="C8285" i="2"/>
  <c r="I8285" i="2" s="1"/>
  <c r="D8284" i="2"/>
  <c r="J8284" i="2" s="1"/>
  <c r="C8284" i="2"/>
  <c r="I8284" i="2" s="1"/>
  <c r="D8283" i="2"/>
  <c r="J8283" i="2" s="1"/>
  <c r="C8283" i="2"/>
  <c r="I8283" i="2" s="1"/>
  <c r="D8282" i="2"/>
  <c r="J8282" i="2" s="1"/>
  <c r="C8282" i="2"/>
  <c r="I8282" i="2" s="1"/>
  <c r="D8281" i="2"/>
  <c r="J8281" i="2" s="1"/>
  <c r="C8281" i="2"/>
  <c r="I8281" i="2" s="1"/>
  <c r="D8280" i="2"/>
  <c r="J8280" i="2" s="1"/>
  <c r="C8280" i="2"/>
  <c r="I8280" i="2" s="1"/>
  <c r="D8279" i="2"/>
  <c r="J8279" i="2" s="1"/>
  <c r="C8279" i="2"/>
  <c r="I8279" i="2" s="1"/>
  <c r="D8278" i="2"/>
  <c r="J8278" i="2" s="1"/>
  <c r="C8278" i="2"/>
  <c r="I8278" i="2" s="1"/>
  <c r="D8277" i="2"/>
  <c r="J8277" i="2" s="1"/>
  <c r="C8277" i="2"/>
  <c r="I8277" i="2" s="1"/>
  <c r="D8276" i="2"/>
  <c r="J8276" i="2" s="1"/>
  <c r="C8276" i="2"/>
  <c r="I8276" i="2" s="1"/>
  <c r="D8275" i="2"/>
  <c r="J8275" i="2" s="1"/>
  <c r="C8275" i="2"/>
  <c r="I8275" i="2" s="1"/>
  <c r="D8274" i="2"/>
  <c r="J8274" i="2" s="1"/>
  <c r="C8274" i="2"/>
  <c r="I8274" i="2" s="1"/>
  <c r="D8273" i="2"/>
  <c r="J8273" i="2" s="1"/>
  <c r="C8273" i="2"/>
  <c r="I8273" i="2" s="1"/>
  <c r="D8272" i="2"/>
  <c r="J8272" i="2" s="1"/>
  <c r="C8272" i="2"/>
  <c r="I8272" i="2" s="1"/>
  <c r="D8271" i="2"/>
  <c r="J8271" i="2" s="1"/>
  <c r="C8271" i="2"/>
  <c r="I8271" i="2" s="1"/>
  <c r="D8270" i="2"/>
  <c r="J8270" i="2" s="1"/>
  <c r="C8270" i="2"/>
  <c r="I8270" i="2" s="1"/>
  <c r="D8269" i="2"/>
  <c r="J8269" i="2" s="1"/>
  <c r="C8269" i="2"/>
  <c r="I8269" i="2" s="1"/>
  <c r="D8268" i="2"/>
  <c r="J8268" i="2" s="1"/>
  <c r="C8268" i="2"/>
  <c r="I8268" i="2" s="1"/>
  <c r="D8267" i="2"/>
  <c r="J8267" i="2" s="1"/>
  <c r="C8267" i="2"/>
  <c r="I8267" i="2" s="1"/>
  <c r="D8266" i="2"/>
  <c r="J8266" i="2" s="1"/>
  <c r="C8266" i="2"/>
  <c r="I8266" i="2" s="1"/>
  <c r="D8265" i="2"/>
  <c r="J8265" i="2" s="1"/>
  <c r="C8265" i="2"/>
  <c r="I8265" i="2" s="1"/>
  <c r="D8264" i="2"/>
  <c r="J8264" i="2" s="1"/>
  <c r="C8264" i="2"/>
  <c r="I8264" i="2" s="1"/>
  <c r="D8263" i="2"/>
  <c r="J8263" i="2" s="1"/>
  <c r="C8263" i="2"/>
  <c r="I8263" i="2" s="1"/>
  <c r="D8262" i="2"/>
  <c r="J8262" i="2" s="1"/>
  <c r="C8262" i="2"/>
  <c r="I8262" i="2" s="1"/>
  <c r="D8261" i="2"/>
  <c r="J8261" i="2" s="1"/>
  <c r="C8261" i="2"/>
  <c r="I8261" i="2" s="1"/>
  <c r="D8260" i="2"/>
  <c r="J8260" i="2" s="1"/>
  <c r="C8260" i="2"/>
  <c r="I8260" i="2" s="1"/>
  <c r="D8259" i="2"/>
  <c r="J8259" i="2" s="1"/>
  <c r="C8259" i="2"/>
  <c r="I8259" i="2" s="1"/>
  <c r="D8258" i="2"/>
  <c r="J8258" i="2" s="1"/>
  <c r="C8258" i="2"/>
  <c r="I8258" i="2" s="1"/>
  <c r="D8257" i="2"/>
  <c r="J8257" i="2" s="1"/>
  <c r="C8257" i="2"/>
  <c r="I8257" i="2" s="1"/>
  <c r="D8256" i="2"/>
  <c r="J8256" i="2" s="1"/>
  <c r="C8256" i="2"/>
  <c r="I8256" i="2" s="1"/>
  <c r="D8255" i="2"/>
  <c r="J8255" i="2" s="1"/>
  <c r="C8255" i="2"/>
  <c r="I8255" i="2" s="1"/>
  <c r="D8254" i="2"/>
  <c r="J8254" i="2" s="1"/>
  <c r="C8254" i="2"/>
  <c r="I8254" i="2" s="1"/>
  <c r="D8253" i="2"/>
  <c r="J8253" i="2" s="1"/>
  <c r="C8253" i="2"/>
  <c r="I8253" i="2" s="1"/>
  <c r="D8252" i="2"/>
  <c r="J8252" i="2" s="1"/>
  <c r="C8252" i="2"/>
  <c r="I8252" i="2" s="1"/>
  <c r="D8251" i="2"/>
  <c r="J8251" i="2" s="1"/>
  <c r="C8251" i="2"/>
  <c r="I8251" i="2" s="1"/>
  <c r="D8250" i="2"/>
  <c r="J8250" i="2" s="1"/>
  <c r="C8250" i="2"/>
  <c r="I8250" i="2" s="1"/>
  <c r="D8249" i="2"/>
  <c r="J8249" i="2" s="1"/>
  <c r="C8249" i="2"/>
  <c r="I8249" i="2" s="1"/>
  <c r="D8248" i="2"/>
  <c r="J8248" i="2" s="1"/>
  <c r="C8248" i="2"/>
  <c r="I8248" i="2" s="1"/>
  <c r="D8247" i="2"/>
  <c r="J8247" i="2" s="1"/>
  <c r="C8247" i="2"/>
  <c r="I8247" i="2" s="1"/>
  <c r="D8246" i="2"/>
  <c r="J8246" i="2" s="1"/>
  <c r="C8246" i="2"/>
  <c r="I8246" i="2" s="1"/>
  <c r="D8245" i="2"/>
  <c r="J8245" i="2" s="1"/>
  <c r="C8245" i="2"/>
  <c r="I8245" i="2" s="1"/>
  <c r="D8244" i="2"/>
  <c r="J8244" i="2" s="1"/>
  <c r="C8244" i="2"/>
  <c r="I8244" i="2" s="1"/>
  <c r="D8243" i="2"/>
  <c r="J8243" i="2" s="1"/>
  <c r="C8243" i="2"/>
  <c r="I8243" i="2" s="1"/>
  <c r="D8242" i="2"/>
  <c r="J8242" i="2" s="1"/>
  <c r="C8242" i="2"/>
  <c r="I8242" i="2" s="1"/>
  <c r="D8241" i="2"/>
  <c r="J8241" i="2" s="1"/>
  <c r="C8241" i="2"/>
  <c r="I8241" i="2" s="1"/>
  <c r="D8240" i="2"/>
  <c r="J8240" i="2" s="1"/>
  <c r="C8240" i="2"/>
  <c r="I8240" i="2" s="1"/>
  <c r="D8239" i="2"/>
  <c r="J8239" i="2" s="1"/>
  <c r="C8239" i="2"/>
  <c r="I8239" i="2" s="1"/>
  <c r="D8238" i="2"/>
  <c r="J8238" i="2" s="1"/>
  <c r="C8238" i="2"/>
  <c r="I8238" i="2" s="1"/>
  <c r="D8237" i="2"/>
  <c r="J8237" i="2" s="1"/>
  <c r="C8237" i="2"/>
  <c r="I8237" i="2" s="1"/>
  <c r="D8236" i="2"/>
  <c r="J8236" i="2" s="1"/>
  <c r="C8236" i="2"/>
  <c r="I8236" i="2" s="1"/>
  <c r="D8235" i="2"/>
  <c r="J8235" i="2" s="1"/>
  <c r="C8235" i="2"/>
  <c r="I8235" i="2" s="1"/>
  <c r="D8234" i="2"/>
  <c r="J8234" i="2" s="1"/>
  <c r="C8234" i="2"/>
  <c r="I8234" i="2" s="1"/>
  <c r="D8233" i="2"/>
  <c r="J8233" i="2" s="1"/>
  <c r="C8233" i="2"/>
  <c r="I8233" i="2" s="1"/>
  <c r="D8232" i="2"/>
  <c r="J8232" i="2" s="1"/>
  <c r="C8232" i="2"/>
  <c r="I8232" i="2" s="1"/>
  <c r="D8231" i="2"/>
  <c r="J8231" i="2" s="1"/>
  <c r="C8231" i="2"/>
  <c r="I8231" i="2" s="1"/>
  <c r="D8230" i="2"/>
  <c r="J8230" i="2" s="1"/>
  <c r="C8230" i="2"/>
  <c r="I8230" i="2" s="1"/>
  <c r="D8229" i="2"/>
  <c r="J8229" i="2" s="1"/>
  <c r="C8229" i="2"/>
  <c r="I8229" i="2" s="1"/>
  <c r="D8228" i="2"/>
  <c r="J8228" i="2" s="1"/>
  <c r="C8228" i="2"/>
  <c r="I8228" i="2" s="1"/>
  <c r="D8227" i="2"/>
  <c r="J8227" i="2" s="1"/>
  <c r="C8227" i="2"/>
  <c r="I8227" i="2" s="1"/>
  <c r="D8226" i="2"/>
  <c r="J8226" i="2" s="1"/>
  <c r="C8226" i="2"/>
  <c r="I8226" i="2" s="1"/>
  <c r="D8225" i="2"/>
  <c r="J8225" i="2" s="1"/>
  <c r="C8225" i="2"/>
  <c r="I8225" i="2" s="1"/>
  <c r="D8224" i="2"/>
  <c r="J8224" i="2" s="1"/>
  <c r="C8224" i="2"/>
  <c r="I8224" i="2" s="1"/>
  <c r="D8223" i="2"/>
  <c r="J8223" i="2" s="1"/>
  <c r="C8223" i="2"/>
  <c r="I8223" i="2" s="1"/>
  <c r="D8222" i="2"/>
  <c r="J8222" i="2" s="1"/>
  <c r="C8222" i="2"/>
  <c r="I8222" i="2" s="1"/>
  <c r="D8221" i="2"/>
  <c r="J8221" i="2" s="1"/>
  <c r="C8221" i="2"/>
  <c r="I8221" i="2" s="1"/>
  <c r="D8220" i="2"/>
  <c r="J8220" i="2" s="1"/>
  <c r="C8220" i="2"/>
  <c r="I8220" i="2" s="1"/>
  <c r="D8219" i="2"/>
  <c r="J8219" i="2" s="1"/>
  <c r="C8219" i="2"/>
  <c r="I8219" i="2" s="1"/>
  <c r="D8218" i="2"/>
  <c r="J8218" i="2" s="1"/>
  <c r="C8218" i="2"/>
  <c r="I8218" i="2" s="1"/>
  <c r="D8217" i="2"/>
  <c r="J8217" i="2" s="1"/>
  <c r="C8217" i="2"/>
  <c r="I8217" i="2" s="1"/>
  <c r="D8216" i="2"/>
  <c r="J8216" i="2" s="1"/>
  <c r="C8216" i="2"/>
  <c r="I8216" i="2" s="1"/>
  <c r="D8215" i="2"/>
  <c r="J8215" i="2" s="1"/>
  <c r="C8215" i="2"/>
  <c r="I8215" i="2" s="1"/>
  <c r="D8214" i="2"/>
  <c r="J8214" i="2" s="1"/>
  <c r="C8214" i="2"/>
  <c r="I8214" i="2" s="1"/>
  <c r="D8213" i="2"/>
  <c r="J8213" i="2" s="1"/>
  <c r="C8213" i="2"/>
  <c r="I8213" i="2" s="1"/>
  <c r="D8212" i="2"/>
  <c r="J8212" i="2" s="1"/>
  <c r="C8212" i="2"/>
  <c r="I8212" i="2" s="1"/>
  <c r="D8211" i="2"/>
  <c r="J8211" i="2" s="1"/>
  <c r="C8211" i="2"/>
  <c r="I8211" i="2" s="1"/>
  <c r="D8210" i="2"/>
  <c r="J8210" i="2" s="1"/>
  <c r="C8210" i="2"/>
  <c r="I8210" i="2" s="1"/>
  <c r="D8209" i="2"/>
  <c r="J8209" i="2" s="1"/>
  <c r="C8209" i="2"/>
  <c r="I8209" i="2" s="1"/>
  <c r="D8208" i="2"/>
  <c r="J8208" i="2" s="1"/>
  <c r="C8208" i="2"/>
  <c r="I8208" i="2" s="1"/>
  <c r="D8207" i="2"/>
  <c r="J8207" i="2" s="1"/>
  <c r="C8207" i="2"/>
  <c r="I8207" i="2" s="1"/>
  <c r="D8206" i="2"/>
  <c r="J8206" i="2" s="1"/>
  <c r="C8206" i="2"/>
  <c r="I8206" i="2" s="1"/>
  <c r="D8205" i="2"/>
  <c r="J8205" i="2" s="1"/>
  <c r="C8205" i="2"/>
  <c r="I8205" i="2" s="1"/>
  <c r="D8204" i="2"/>
  <c r="J8204" i="2" s="1"/>
  <c r="C8204" i="2"/>
  <c r="I8204" i="2" s="1"/>
  <c r="D8203" i="2"/>
  <c r="J8203" i="2" s="1"/>
  <c r="C8203" i="2"/>
  <c r="I8203" i="2" s="1"/>
  <c r="D8202" i="2"/>
  <c r="J8202" i="2" s="1"/>
  <c r="C8202" i="2"/>
  <c r="I8202" i="2" s="1"/>
  <c r="D8201" i="2"/>
  <c r="J8201" i="2" s="1"/>
  <c r="C8201" i="2"/>
  <c r="I8201" i="2" s="1"/>
  <c r="D8200" i="2"/>
  <c r="J8200" i="2" s="1"/>
  <c r="C8200" i="2"/>
  <c r="I8200" i="2" s="1"/>
  <c r="D8199" i="2"/>
  <c r="J8199" i="2" s="1"/>
  <c r="C8199" i="2"/>
  <c r="I8199" i="2" s="1"/>
  <c r="D8198" i="2"/>
  <c r="J8198" i="2" s="1"/>
  <c r="C8198" i="2"/>
  <c r="I8198" i="2" s="1"/>
  <c r="D8197" i="2"/>
  <c r="J8197" i="2" s="1"/>
  <c r="C8197" i="2"/>
  <c r="I8197" i="2" s="1"/>
  <c r="D8196" i="2"/>
  <c r="J8196" i="2" s="1"/>
  <c r="C8196" i="2"/>
  <c r="I8196" i="2" s="1"/>
  <c r="D8195" i="2"/>
  <c r="J8195" i="2" s="1"/>
  <c r="C8195" i="2"/>
  <c r="I8195" i="2" s="1"/>
  <c r="D8194" i="2"/>
  <c r="J8194" i="2" s="1"/>
  <c r="C8194" i="2"/>
  <c r="I8194" i="2" s="1"/>
  <c r="D8193" i="2"/>
  <c r="J8193" i="2" s="1"/>
  <c r="C8193" i="2"/>
  <c r="I8193" i="2" s="1"/>
  <c r="D8192" i="2"/>
  <c r="J8192" i="2" s="1"/>
  <c r="C8192" i="2"/>
  <c r="I8192" i="2" s="1"/>
  <c r="D8191" i="2"/>
  <c r="J8191" i="2" s="1"/>
  <c r="C8191" i="2"/>
  <c r="I8191" i="2" s="1"/>
  <c r="D8190" i="2"/>
  <c r="J8190" i="2" s="1"/>
  <c r="C8190" i="2"/>
  <c r="I8190" i="2" s="1"/>
  <c r="D8189" i="2"/>
  <c r="J8189" i="2" s="1"/>
  <c r="C8189" i="2"/>
  <c r="I8189" i="2" s="1"/>
  <c r="D8188" i="2"/>
  <c r="J8188" i="2" s="1"/>
  <c r="C8188" i="2"/>
  <c r="I8188" i="2" s="1"/>
  <c r="D8187" i="2"/>
  <c r="J8187" i="2" s="1"/>
  <c r="C8187" i="2"/>
  <c r="I8187" i="2" s="1"/>
  <c r="D8186" i="2"/>
  <c r="J8186" i="2" s="1"/>
  <c r="C8186" i="2"/>
  <c r="I8186" i="2" s="1"/>
  <c r="D8185" i="2"/>
  <c r="J8185" i="2" s="1"/>
  <c r="C8185" i="2"/>
  <c r="I8185" i="2" s="1"/>
  <c r="D8184" i="2"/>
  <c r="J8184" i="2" s="1"/>
  <c r="C8184" i="2"/>
  <c r="I8184" i="2" s="1"/>
  <c r="D8183" i="2"/>
  <c r="J8183" i="2" s="1"/>
  <c r="C8183" i="2"/>
  <c r="I8183" i="2" s="1"/>
  <c r="D8182" i="2"/>
  <c r="J8182" i="2" s="1"/>
  <c r="C8182" i="2"/>
  <c r="I8182" i="2" s="1"/>
  <c r="D8181" i="2"/>
  <c r="J8181" i="2" s="1"/>
  <c r="C8181" i="2"/>
  <c r="I8181" i="2" s="1"/>
  <c r="D8180" i="2"/>
  <c r="J8180" i="2" s="1"/>
  <c r="C8180" i="2"/>
  <c r="I8180" i="2" s="1"/>
  <c r="D8179" i="2"/>
  <c r="J8179" i="2" s="1"/>
  <c r="C8179" i="2"/>
  <c r="I8179" i="2" s="1"/>
  <c r="D8178" i="2"/>
  <c r="J8178" i="2" s="1"/>
  <c r="C8178" i="2"/>
  <c r="I8178" i="2" s="1"/>
  <c r="D8177" i="2"/>
  <c r="J8177" i="2" s="1"/>
  <c r="C8177" i="2"/>
  <c r="I8177" i="2" s="1"/>
  <c r="D8176" i="2"/>
  <c r="J8176" i="2" s="1"/>
  <c r="C8176" i="2"/>
  <c r="I8176" i="2" s="1"/>
  <c r="D8175" i="2"/>
  <c r="J8175" i="2" s="1"/>
  <c r="C8175" i="2"/>
  <c r="I8175" i="2" s="1"/>
  <c r="D8174" i="2"/>
  <c r="J8174" i="2" s="1"/>
  <c r="C8174" i="2"/>
  <c r="I8174" i="2" s="1"/>
  <c r="D8173" i="2"/>
  <c r="J8173" i="2" s="1"/>
  <c r="C8173" i="2"/>
  <c r="I8173" i="2" s="1"/>
  <c r="D8172" i="2"/>
  <c r="J8172" i="2" s="1"/>
  <c r="C8172" i="2"/>
  <c r="I8172" i="2" s="1"/>
  <c r="D8171" i="2"/>
  <c r="J8171" i="2" s="1"/>
  <c r="C8171" i="2"/>
  <c r="I8171" i="2" s="1"/>
  <c r="D8170" i="2"/>
  <c r="J8170" i="2" s="1"/>
  <c r="C8170" i="2"/>
  <c r="I8170" i="2" s="1"/>
  <c r="D8169" i="2"/>
  <c r="J8169" i="2" s="1"/>
  <c r="C8169" i="2"/>
  <c r="I8169" i="2" s="1"/>
  <c r="D8168" i="2"/>
  <c r="J8168" i="2" s="1"/>
  <c r="C8168" i="2"/>
  <c r="I8168" i="2" s="1"/>
  <c r="D8167" i="2"/>
  <c r="J8167" i="2" s="1"/>
  <c r="C8167" i="2"/>
  <c r="I8167" i="2" s="1"/>
  <c r="D8166" i="2"/>
  <c r="J8166" i="2" s="1"/>
  <c r="C8166" i="2"/>
  <c r="I8166" i="2" s="1"/>
  <c r="D8165" i="2"/>
  <c r="J8165" i="2" s="1"/>
  <c r="C8165" i="2"/>
  <c r="I8165" i="2" s="1"/>
  <c r="D8164" i="2"/>
  <c r="J8164" i="2" s="1"/>
  <c r="C8164" i="2"/>
  <c r="I8164" i="2" s="1"/>
  <c r="D8163" i="2"/>
  <c r="J8163" i="2" s="1"/>
  <c r="C8163" i="2"/>
  <c r="I8163" i="2" s="1"/>
  <c r="D8162" i="2"/>
  <c r="J8162" i="2" s="1"/>
  <c r="C8162" i="2"/>
  <c r="I8162" i="2" s="1"/>
  <c r="D8161" i="2"/>
  <c r="J8161" i="2" s="1"/>
  <c r="C8161" i="2"/>
  <c r="I8161" i="2" s="1"/>
  <c r="D8160" i="2"/>
  <c r="J8160" i="2" s="1"/>
  <c r="C8160" i="2"/>
  <c r="I8160" i="2" s="1"/>
  <c r="D8159" i="2"/>
  <c r="J8159" i="2" s="1"/>
  <c r="C8159" i="2"/>
  <c r="I8159" i="2" s="1"/>
  <c r="D8158" i="2"/>
  <c r="J8158" i="2" s="1"/>
  <c r="C8158" i="2"/>
  <c r="I8158" i="2" s="1"/>
  <c r="D8157" i="2"/>
  <c r="J8157" i="2" s="1"/>
  <c r="C8157" i="2"/>
  <c r="I8157" i="2" s="1"/>
  <c r="D8156" i="2"/>
  <c r="J8156" i="2" s="1"/>
  <c r="C8156" i="2"/>
  <c r="I8156" i="2" s="1"/>
  <c r="D8155" i="2"/>
  <c r="J8155" i="2" s="1"/>
  <c r="C8155" i="2"/>
  <c r="I8155" i="2" s="1"/>
  <c r="D8154" i="2"/>
  <c r="J8154" i="2" s="1"/>
  <c r="C8154" i="2"/>
  <c r="I8154" i="2" s="1"/>
  <c r="D8153" i="2"/>
  <c r="J8153" i="2" s="1"/>
  <c r="C8153" i="2"/>
  <c r="I8153" i="2" s="1"/>
  <c r="D8152" i="2"/>
  <c r="J8152" i="2" s="1"/>
  <c r="C8152" i="2"/>
  <c r="I8152" i="2" s="1"/>
  <c r="D8151" i="2"/>
  <c r="J8151" i="2" s="1"/>
  <c r="C8151" i="2"/>
  <c r="I8151" i="2" s="1"/>
  <c r="D8150" i="2"/>
  <c r="J8150" i="2" s="1"/>
  <c r="C8150" i="2"/>
  <c r="I8150" i="2" s="1"/>
  <c r="D8149" i="2"/>
  <c r="J8149" i="2" s="1"/>
  <c r="C8149" i="2"/>
  <c r="I8149" i="2" s="1"/>
  <c r="D8148" i="2"/>
  <c r="J8148" i="2" s="1"/>
  <c r="C8148" i="2"/>
  <c r="I8148" i="2" s="1"/>
  <c r="D8147" i="2"/>
  <c r="J8147" i="2" s="1"/>
  <c r="C8147" i="2"/>
  <c r="I8147" i="2" s="1"/>
  <c r="D8146" i="2"/>
  <c r="J8146" i="2" s="1"/>
  <c r="C8146" i="2"/>
  <c r="I8146" i="2" s="1"/>
  <c r="D8145" i="2"/>
  <c r="J8145" i="2" s="1"/>
  <c r="C8145" i="2"/>
  <c r="I8145" i="2" s="1"/>
  <c r="D8144" i="2"/>
  <c r="J8144" i="2" s="1"/>
  <c r="C8144" i="2"/>
  <c r="I8144" i="2" s="1"/>
  <c r="D8143" i="2"/>
  <c r="J8143" i="2" s="1"/>
  <c r="C8143" i="2"/>
  <c r="I8143" i="2" s="1"/>
  <c r="D8142" i="2"/>
  <c r="J8142" i="2" s="1"/>
  <c r="C8142" i="2"/>
  <c r="I8142" i="2" s="1"/>
  <c r="D8141" i="2"/>
  <c r="J8141" i="2" s="1"/>
  <c r="C8141" i="2"/>
  <c r="I8141" i="2" s="1"/>
  <c r="D8140" i="2"/>
  <c r="J8140" i="2" s="1"/>
  <c r="C8140" i="2"/>
  <c r="I8140" i="2" s="1"/>
  <c r="D8139" i="2"/>
  <c r="J8139" i="2" s="1"/>
  <c r="C8139" i="2"/>
  <c r="I8139" i="2" s="1"/>
  <c r="D8138" i="2"/>
  <c r="J8138" i="2" s="1"/>
  <c r="C8138" i="2"/>
  <c r="I8138" i="2" s="1"/>
  <c r="D8137" i="2"/>
  <c r="J8137" i="2" s="1"/>
  <c r="C8137" i="2"/>
  <c r="I8137" i="2" s="1"/>
  <c r="D8136" i="2"/>
  <c r="J8136" i="2" s="1"/>
  <c r="C8136" i="2"/>
  <c r="I8136" i="2" s="1"/>
  <c r="D8135" i="2"/>
  <c r="J8135" i="2" s="1"/>
  <c r="C8135" i="2"/>
  <c r="I8135" i="2" s="1"/>
  <c r="D8134" i="2"/>
  <c r="J8134" i="2" s="1"/>
  <c r="C8134" i="2"/>
  <c r="I8134" i="2" s="1"/>
  <c r="D8133" i="2"/>
  <c r="J8133" i="2" s="1"/>
  <c r="C8133" i="2"/>
  <c r="I8133" i="2" s="1"/>
  <c r="D8132" i="2"/>
  <c r="J8132" i="2" s="1"/>
  <c r="C8132" i="2"/>
  <c r="I8132" i="2" s="1"/>
  <c r="D8131" i="2"/>
  <c r="J8131" i="2" s="1"/>
  <c r="C8131" i="2"/>
  <c r="I8131" i="2" s="1"/>
  <c r="D8130" i="2"/>
  <c r="J8130" i="2" s="1"/>
  <c r="C8130" i="2"/>
  <c r="I8130" i="2" s="1"/>
  <c r="D8129" i="2"/>
  <c r="J8129" i="2" s="1"/>
  <c r="C8129" i="2"/>
  <c r="I8129" i="2" s="1"/>
  <c r="D8128" i="2"/>
  <c r="J8128" i="2" s="1"/>
  <c r="C8128" i="2"/>
  <c r="I8128" i="2" s="1"/>
  <c r="D8127" i="2"/>
  <c r="J8127" i="2" s="1"/>
  <c r="C8127" i="2"/>
  <c r="I8127" i="2" s="1"/>
  <c r="D8126" i="2"/>
  <c r="J8126" i="2" s="1"/>
  <c r="C8126" i="2"/>
  <c r="I8126" i="2" s="1"/>
  <c r="D8125" i="2"/>
  <c r="J8125" i="2" s="1"/>
  <c r="C8125" i="2"/>
  <c r="I8125" i="2" s="1"/>
  <c r="D8124" i="2"/>
  <c r="J8124" i="2" s="1"/>
  <c r="C8124" i="2"/>
  <c r="I8124" i="2" s="1"/>
  <c r="D8123" i="2"/>
  <c r="J8123" i="2" s="1"/>
  <c r="C8123" i="2"/>
  <c r="I8123" i="2" s="1"/>
  <c r="D8122" i="2"/>
  <c r="J8122" i="2" s="1"/>
  <c r="C8122" i="2"/>
  <c r="I8122" i="2" s="1"/>
  <c r="D8121" i="2"/>
  <c r="J8121" i="2" s="1"/>
  <c r="C8121" i="2"/>
  <c r="I8121" i="2" s="1"/>
  <c r="D8120" i="2"/>
  <c r="J8120" i="2" s="1"/>
  <c r="C8120" i="2"/>
  <c r="I8120" i="2" s="1"/>
  <c r="D8119" i="2"/>
  <c r="J8119" i="2" s="1"/>
  <c r="C8119" i="2"/>
  <c r="I8119" i="2" s="1"/>
  <c r="D8118" i="2"/>
  <c r="J8118" i="2" s="1"/>
  <c r="C8118" i="2"/>
  <c r="I8118" i="2" s="1"/>
  <c r="D8117" i="2"/>
  <c r="J8117" i="2" s="1"/>
  <c r="C8117" i="2"/>
  <c r="I8117" i="2" s="1"/>
  <c r="D8116" i="2"/>
  <c r="J8116" i="2" s="1"/>
  <c r="C8116" i="2"/>
  <c r="I8116" i="2" s="1"/>
  <c r="D8115" i="2"/>
  <c r="J8115" i="2" s="1"/>
  <c r="C8115" i="2"/>
  <c r="I8115" i="2" s="1"/>
  <c r="D8114" i="2"/>
  <c r="J8114" i="2" s="1"/>
  <c r="C8114" i="2"/>
  <c r="I8114" i="2" s="1"/>
  <c r="D8113" i="2"/>
  <c r="J8113" i="2" s="1"/>
  <c r="C8113" i="2"/>
  <c r="I8113" i="2" s="1"/>
  <c r="D8112" i="2"/>
  <c r="J8112" i="2" s="1"/>
  <c r="C8112" i="2"/>
  <c r="I8112" i="2" s="1"/>
  <c r="D8111" i="2"/>
  <c r="J8111" i="2" s="1"/>
  <c r="C8111" i="2"/>
  <c r="I8111" i="2" s="1"/>
  <c r="D8110" i="2"/>
  <c r="J8110" i="2" s="1"/>
  <c r="C8110" i="2"/>
  <c r="I8110" i="2" s="1"/>
  <c r="D8109" i="2"/>
  <c r="J8109" i="2" s="1"/>
  <c r="C8109" i="2"/>
  <c r="I8109" i="2" s="1"/>
  <c r="D8108" i="2"/>
  <c r="J8108" i="2" s="1"/>
  <c r="C8108" i="2"/>
  <c r="I8108" i="2" s="1"/>
  <c r="D8107" i="2"/>
  <c r="J8107" i="2" s="1"/>
  <c r="C8107" i="2"/>
  <c r="I8107" i="2" s="1"/>
  <c r="D8106" i="2"/>
  <c r="J8106" i="2" s="1"/>
  <c r="C8106" i="2"/>
  <c r="I8106" i="2" s="1"/>
  <c r="D8105" i="2"/>
  <c r="J8105" i="2" s="1"/>
  <c r="C8105" i="2"/>
  <c r="I8105" i="2" s="1"/>
  <c r="D8104" i="2"/>
  <c r="J8104" i="2" s="1"/>
  <c r="C8104" i="2"/>
  <c r="I8104" i="2" s="1"/>
  <c r="D8103" i="2"/>
  <c r="J8103" i="2" s="1"/>
  <c r="C8103" i="2"/>
  <c r="I8103" i="2" s="1"/>
  <c r="D8102" i="2"/>
  <c r="J8102" i="2" s="1"/>
  <c r="C8102" i="2"/>
  <c r="I8102" i="2" s="1"/>
  <c r="D8101" i="2"/>
  <c r="J8101" i="2" s="1"/>
  <c r="C8101" i="2"/>
  <c r="I8101" i="2" s="1"/>
  <c r="D8100" i="2"/>
  <c r="J8100" i="2" s="1"/>
  <c r="C8100" i="2"/>
  <c r="I8100" i="2" s="1"/>
  <c r="D8099" i="2"/>
  <c r="J8099" i="2" s="1"/>
  <c r="C8099" i="2"/>
  <c r="I8099" i="2" s="1"/>
  <c r="D8098" i="2"/>
  <c r="J8098" i="2" s="1"/>
  <c r="C8098" i="2"/>
  <c r="I8098" i="2" s="1"/>
  <c r="D8097" i="2"/>
  <c r="J8097" i="2" s="1"/>
  <c r="C8097" i="2"/>
  <c r="I8097" i="2" s="1"/>
  <c r="D8096" i="2"/>
  <c r="J8096" i="2" s="1"/>
  <c r="C8096" i="2"/>
  <c r="I8096" i="2" s="1"/>
  <c r="D8095" i="2"/>
  <c r="J8095" i="2" s="1"/>
  <c r="C8095" i="2"/>
  <c r="I8095" i="2" s="1"/>
  <c r="D8094" i="2"/>
  <c r="J8094" i="2" s="1"/>
  <c r="C8094" i="2"/>
  <c r="I8094" i="2" s="1"/>
  <c r="D8093" i="2"/>
  <c r="J8093" i="2" s="1"/>
  <c r="C8093" i="2"/>
  <c r="I8093" i="2" s="1"/>
  <c r="D8092" i="2"/>
  <c r="J8092" i="2" s="1"/>
  <c r="C8092" i="2"/>
  <c r="I8092" i="2" s="1"/>
  <c r="D8091" i="2"/>
  <c r="J8091" i="2" s="1"/>
  <c r="C8091" i="2"/>
  <c r="I8091" i="2" s="1"/>
  <c r="D8090" i="2"/>
  <c r="J8090" i="2" s="1"/>
  <c r="C8090" i="2"/>
  <c r="I8090" i="2" s="1"/>
  <c r="D8089" i="2"/>
  <c r="J8089" i="2" s="1"/>
  <c r="C8089" i="2"/>
  <c r="I8089" i="2" s="1"/>
  <c r="D8088" i="2"/>
  <c r="J8088" i="2" s="1"/>
  <c r="C8088" i="2"/>
  <c r="I8088" i="2" s="1"/>
  <c r="D8087" i="2"/>
  <c r="J8087" i="2" s="1"/>
  <c r="C8087" i="2"/>
  <c r="I8087" i="2" s="1"/>
  <c r="D8086" i="2"/>
  <c r="J8086" i="2" s="1"/>
  <c r="C8086" i="2"/>
  <c r="I8086" i="2" s="1"/>
  <c r="D8085" i="2"/>
  <c r="J8085" i="2" s="1"/>
  <c r="C8085" i="2"/>
  <c r="I8085" i="2" s="1"/>
  <c r="D8084" i="2"/>
  <c r="J8084" i="2" s="1"/>
  <c r="C8084" i="2"/>
  <c r="I8084" i="2" s="1"/>
  <c r="D8083" i="2"/>
  <c r="J8083" i="2" s="1"/>
  <c r="C8083" i="2"/>
  <c r="I8083" i="2" s="1"/>
  <c r="D8082" i="2"/>
  <c r="J8082" i="2" s="1"/>
  <c r="C8082" i="2"/>
  <c r="I8082" i="2" s="1"/>
  <c r="D8081" i="2"/>
  <c r="J8081" i="2" s="1"/>
  <c r="C8081" i="2"/>
  <c r="I8081" i="2" s="1"/>
  <c r="D8080" i="2"/>
  <c r="J8080" i="2" s="1"/>
  <c r="C8080" i="2"/>
  <c r="I8080" i="2" s="1"/>
  <c r="D8079" i="2"/>
  <c r="J8079" i="2" s="1"/>
  <c r="C8079" i="2"/>
  <c r="I8079" i="2" s="1"/>
  <c r="D8078" i="2"/>
  <c r="J8078" i="2" s="1"/>
  <c r="C8078" i="2"/>
  <c r="I8078" i="2" s="1"/>
  <c r="D8077" i="2"/>
  <c r="J8077" i="2" s="1"/>
  <c r="C8077" i="2"/>
  <c r="I8077" i="2" s="1"/>
  <c r="D8076" i="2"/>
  <c r="J8076" i="2" s="1"/>
  <c r="C8076" i="2"/>
  <c r="I8076" i="2" s="1"/>
  <c r="D8075" i="2"/>
  <c r="J8075" i="2" s="1"/>
  <c r="C8075" i="2"/>
  <c r="I8075" i="2" s="1"/>
  <c r="D8074" i="2"/>
  <c r="J8074" i="2" s="1"/>
  <c r="C8074" i="2"/>
  <c r="I8074" i="2" s="1"/>
  <c r="D8073" i="2"/>
  <c r="J8073" i="2" s="1"/>
  <c r="C8073" i="2"/>
  <c r="I8073" i="2" s="1"/>
  <c r="D8072" i="2"/>
  <c r="J8072" i="2" s="1"/>
  <c r="C8072" i="2"/>
  <c r="I8072" i="2" s="1"/>
  <c r="D8071" i="2"/>
  <c r="J8071" i="2" s="1"/>
  <c r="C8071" i="2"/>
  <c r="I8071" i="2" s="1"/>
  <c r="D8070" i="2"/>
  <c r="J8070" i="2" s="1"/>
  <c r="C8070" i="2"/>
  <c r="I8070" i="2" s="1"/>
  <c r="D8069" i="2"/>
  <c r="J8069" i="2" s="1"/>
  <c r="C8069" i="2"/>
  <c r="I8069" i="2" s="1"/>
  <c r="D8068" i="2"/>
  <c r="J8068" i="2" s="1"/>
  <c r="C8068" i="2"/>
  <c r="I8068" i="2" s="1"/>
  <c r="D8067" i="2"/>
  <c r="J8067" i="2" s="1"/>
  <c r="C8067" i="2"/>
  <c r="I8067" i="2" s="1"/>
  <c r="D8066" i="2"/>
  <c r="J8066" i="2" s="1"/>
  <c r="C8066" i="2"/>
  <c r="I8066" i="2" s="1"/>
  <c r="D8065" i="2"/>
  <c r="J8065" i="2" s="1"/>
  <c r="C8065" i="2"/>
  <c r="I8065" i="2" s="1"/>
  <c r="D8064" i="2"/>
  <c r="J8064" i="2" s="1"/>
  <c r="C8064" i="2"/>
  <c r="I8064" i="2" s="1"/>
  <c r="D8063" i="2"/>
  <c r="J8063" i="2" s="1"/>
  <c r="C8063" i="2"/>
  <c r="I8063" i="2" s="1"/>
  <c r="D8062" i="2"/>
  <c r="J8062" i="2" s="1"/>
  <c r="C8062" i="2"/>
  <c r="I8062" i="2" s="1"/>
  <c r="D8061" i="2"/>
  <c r="J8061" i="2" s="1"/>
  <c r="C8061" i="2"/>
  <c r="I8061" i="2" s="1"/>
  <c r="D8060" i="2"/>
  <c r="J8060" i="2" s="1"/>
  <c r="C8060" i="2"/>
  <c r="I8060" i="2" s="1"/>
  <c r="D8059" i="2"/>
  <c r="J8059" i="2" s="1"/>
  <c r="C8059" i="2"/>
  <c r="I8059" i="2" s="1"/>
  <c r="D8058" i="2"/>
  <c r="J8058" i="2" s="1"/>
  <c r="C8058" i="2"/>
  <c r="I8058" i="2" s="1"/>
  <c r="D8057" i="2"/>
  <c r="J8057" i="2" s="1"/>
  <c r="C8057" i="2"/>
  <c r="I8057" i="2" s="1"/>
  <c r="D8056" i="2"/>
  <c r="J8056" i="2" s="1"/>
  <c r="C8056" i="2"/>
  <c r="I8056" i="2" s="1"/>
  <c r="D8055" i="2"/>
  <c r="J8055" i="2" s="1"/>
  <c r="C8055" i="2"/>
  <c r="I8055" i="2" s="1"/>
  <c r="D8054" i="2"/>
  <c r="J8054" i="2" s="1"/>
  <c r="C8054" i="2"/>
  <c r="I8054" i="2" s="1"/>
  <c r="D8053" i="2"/>
  <c r="J8053" i="2" s="1"/>
  <c r="C8053" i="2"/>
  <c r="I8053" i="2" s="1"/>
  <c r="D8052" i="2"/>
  <c r="J8052" i="2" s="1"/>
  <c r="C8052" i="2"/>
  <c r="I8052" i="2" s="1"/>
  <c r="D8051" i="2"/>
  <c r="J8051" i="2" s="1"/>
  <c r="C8051" i="2"/>
  <c r="I8051" i="2" s="1"/>
  <c r="D8050" i="2"/>
  <c r="J8050" i="2" s="1"/>
  <c r="C8050" i="2"/>
  <c r="I8050" i="2" s="1"/>
  <c r="D8049" i="2"/>
  <c r="J8049" i="2" s="1"/>
  <c r="C8049" i="2"/>
  <c r="I8049" i="2" s="1"/>
  <c r="D8048" i="2"/>
  <c r="J8048" i="2" s="1"/>
  <c r="C8048" i="2"/>
  <c r="I8048" i="2" s="1"/>
  <c r="D8047" i="2"/>
  <c r="J8047" i="2" s="1"/>
  <c r="C8047" i="2"/>
  <c r="I8047" i="2" s="1"/>
  <c r="D8046" i="2"/>
  <c r="J8046" i="2" s="1"/>
  <c r="C8046" i="2"/>
  <c r="I8046" i="2" s="1"/>
  <c r="D8045" i="2"/>
  <c r="J8045" i="2" s="1"/>
  <c r="C8045" i="2"/>
  <c r="I8045" i="2" s="1"/>
  <c r="D8044" i="2"/>
  <c r="J8044" i="2" s="1"/>
  <c r="C8044" i="2"/>
  <c r="I8044" i="2" s="1"/>
  <c r="D8043" i="2"/>
  <c r="J8043" i="2" s="1"/>
  <c r="C8043" i="2"/>
  <c r="I8043" i="2" s="1"/>
  <c r="D8042" i="2"/>
  <c r="J8042" i="2" s="1"/>
  <c r="C8042" i="2"/>
  <c r="I8042" i="2" s="1"/>
  <c r="D8041" i="2"/>
  <c r="J8041" i="2" s="1"/>
  <c r="C8041" i="2"/>
  <c r="I8041" i="2" s="1"/>
  <c r="D8040" i="2"/>
  <c r="J8040" i="2" s="1"/>
  <c r="C8040" i="2"/>
  <c r="I8040" i="2" s="1"/>
  <c r="D8039" i="2"/>
  <c r="J8039" i="2" s="1"/>
  <c r="C8039" i="2"/>
  <c r="I8039" i="2" s="1"/>
  <c r="D8038" i="2"/>
  <c r="J8038" i="2" s="1"/>
  <c r="C8038" i="2"/>
  <c r="I8038" i="2" s="1"/>
  <c r="D8037" i="2"/>
  <c r="J8037" i="2" s="1"/>
  <c r="C8037" i="2"/>
  <c r="I8037" i="2" s="1"/>
  <c r="D8036" i="2"/>
  <c r="J8036" i="2" s="1"/>
  <c r="C8036" i="2"/>
  <c r="I8036" i="2" s="1"/>
  <c r="D8035" i="2"/>
  <c r="J8035" i="2" s="1"/>
  <c r="C8035" i="2"/>
  <c r="I8035" i="2" s="1"/>
  <c r="D8034" i="2"/>
  <c r="J8034" i="2" s="1"/>
  <c r="C8034" i="2"/>
  <c r="I8034" i="2" s="1"/>
  <c r="D8033" i="2"/>
  <c r="J8033" i="2" s="1"/>
  <c r="C8033" i="2"/>
  <c r="I8033" i="2" s="1"/>
  <c r="D8032" i="2"/>
  <c r="J8032" i="2" s="1"/>
  <c r="C8032" i="2"/>
  <c r="I8032" i="2" s="1"/>
  <c r="D8031" i="2"/>
  <c r="J8031" i="2" s="1"/>
  <c r="C8031" i="2"/>
  <c r="I8031" i="2" s="1"/>
  <c r="D8030" i="2"/>
  <c r="J8030" i="2" s="1"/>
  <c r="C8030" i="2"/>
  <c r="I8030" i="2" s="1"/>
  <c r="D8029" i="2"/>
  <c r="J8029" i="2" s="1"/>
  <c r="C8029" i="2"/>
  <c r="I8029" i="2" s="1"/>
  <c r="D8028" i="2"/>
  <c r="J8028" i="2" s="1"/>
  <c r="C8028" i="2"/>
  <c r="I8028" i="2" s="1"/>
  <c r="D8027" i="2"/>
  <c r="J8027" i="2" s="1"/>
  <c r="C8027" i="2"/>
  <c r="I8027" i="2" s="1"/>
  <c r="D8026" i="2"/>
  <c r="J8026" i="2" s="1"/>
  <c r="C8026" i="2"/>
  <c r="I8026" i="2" s="1"/>
  <c r="D8025" i="2"/>
  <c r="J8025" i="2" s="1"/>
  <c r="C8025" i="2"/>
  <c r="I8025" i="2" s="1"/>
  <c r="D8024" i="2"/>
  <c r="J8024" i="2" s="1"/>
  <c r="C8024" i="2"/>
  <c r="I8024" i="2" s="1"/>
  <c r="D8023" i="2"/>
  <c r="J8023" i="2" s="1"/>
  <c r="C8023" i="2"/>
  <c r="I8023" i="2" s="1"/>
  <c r="D8022" i="2"/>
  <c r="J8022" i="2" s="1"/>
  <c r="C8022" i="2"/>
  <c r="I8022" i="2" s="1"/>
  <c r="D8021" i="2"/>
  <c r="J8021" i="2" s="1"/>
  <c r="C8021" i="2"/>
  <c r="I8021" i="2" s="1"/>
  <c r="D8020" i="2"/>
  <c r="J8020" i="2" s="1"/>
  <c r="C8020" i="2"/>
  <c r="I8020" i="2" s="1"/>
  <c r="D8019" i="2"/>
  <c r="J8019" i="2" s="1"/>
  <c r="C8019" i="2"/>
  <c r="I8019" i="2" s="1"/>
  <c r="D8018" i="2"/>
  <c r="J8018" i="2" s="1"/>
  <c r="C8018" i="2"/>
  <c r="I8018" i="2" s="1"/>
  <c r="D8017" i="2"/>
  <c r="J8017" i="2" s="1"/>
  <c r="C8017" i="2"/>
  <c r="I8017" i="2" s="1"/>
  <c r="D8016" i="2"/>
  <c r="J8016" i="2" s="1"/>
  <c r="C8016" i="2"/>
  <c r="I8016" i="2" s="1"/>
  <c r="D8015" i="2"/>
  <c r="J8015" i="2" s="1"/>
  <c r="C8015" i="2"/>
  <c r="I8015" i="2" s="1"/>
  <c r="D8014" i="2"/>
  <c r="J8014" i="2" s="1"/>
  <c r="C8014" i="2"/>
  <c r="I8014" i="2" s="1"/>
  <c r="D8013" i="2"/>
  <c r="J8013" i="2" s="1"/>
  <c r="C8013" i="2"/>
  <c r="I8013" i="2" s="1"/>
  <c r="D8012" i="2"/>
  <c r="J8012" i="2" s="1"/>
  <c r="C8012" i="2"/>
  <c r="I8012" i="2" s="1"/>
  <c r="D8011" i="2"/>
  <c r="J8011" i="2" s="1"/>
  <c r="C8011" i="2"/>
  <c r="I8011" i="2" s="1"/>
  <c r="D8010" i="2"/>
  <c r="J8010" i="2" s="1"/>
  <c r="C8010" i="2"/>
  <c r="I8010" i="2" s="1"/>
  <c r="D8009" i="2"/>
  <c r="J8009" i="2" s="1"/>
  <c r="C8009" i="2"/>
  <c r="I8009" i="2" s="1"/>
  <c r="D8008" i="2"/>
  <c r="J8008" i="2" s="1"/>
  <c r="C8008" i="2"/>
  <c r="I8008" i="2" s="1"/>
  <c r="D8007" i="2"/>
  <c r="J8007" i="2" s="1"/>
  <c r="C8007" i="2"/>
  <c r="I8007" i="2" s="1"/>
  <c r="D8006" i="2"/>
  <c r="J8006" i="2" s="1"/>
  <c r="C8006" i="2"/>
  <c r="I8006" i="2" s="1"/>
  <c r="D8005" i="2"/>
  <c r="J8005" i="2" s="1"/>
  <c r="C8005" i="2"/>
  <c r="I8005" i="2" s="1"/>
  <c r="D8004" i="2"/>
  <c r="J8004" i="2" s="1"/>
  <c r="C8004" i="2"/>
  <c r="I8004" i="2" s="1"/>
  <c r="D8003" i="2"/>
  <c r="J8003" i="2" s="1"/>
  <c r="C8003" i="2"/>
  <c r="I8003" i="2" s="1"/>
  <c r="D8002" i="2"/>
  <c r="J8002" i="2" s="1"/>
  <c r="C8002" i="2"/>
  <c r="I8002" i="2" s="1"/>
  <c r="D8001" i="2"/>
  <c r="J8001" i="2" s="1"/>
  <c r="C8001" i="2"/>
  <c r="I8001" i="2" s="1"/>
  <c r="D8000" i="2"/>
  <c r="J8000" i="2" s="1"/>
  <c r="C8000" i="2"/>
  <c r="I8000" i="2" s="1"/>
  <c r="D7999" i="2"/>
  <c r="J7999" i="2" s="1"/>
  <c r="C7999" i="2"/>
  <c r="I7999" i="2" s="1"/>
  <c r="D7998" i="2"/>
  <c r="J7998" i="2" s="1"/>
  <c r="C7998" i="2"/>
  <c r="I7998" i="2" s="1"/>
  <c r="D7997" i="2"/>
  <c r="J7997" i="2" s="1"/>
  <c r="C7997" i="2"/>
  <c r="I7997" i="2" s="1"/>
  <c r="D7996" i="2"/>
  <c r="J7996" i="2" s="1"/>
  <c r="C7996" i="2"/>
  <c r="I7996" i="2" s="1"/>
  <c r="D7995" i="2"/>
  <c r="J7995" i="2" s="1"/>
  <c r="C7995" i="2"/>
  <c r="I7995" i="2" s="1"/>
  <c r="D7994" i="2"/>
  <c r="J7994" i="2" s="1"/>
  <c r="C7994" i="2"/>
  <c r="I7994" i="2" s="1"/>
  <c r="D7993" i="2"/>
  <c r="J7993" i="2" s="1"/>
  <c r="C7993" i="2"/>
  <c r="I7993" i="2" s="1"/>
  <c r="D7992" i="2"/>
  <c r="J7992" i="2" s="1"/>
  <c r="C7992" i="2"/>
  <c r="I7992" i="2" s="1"/>
  <c r="D7991" i="2"/>
  <c r="J7991" i="2" s="1"/>
  <c r="C7991" i="2"/>
  <c r="I7991" i="2" s="1"/>
  <c r="D7990" i="2"/>
  <c r="J7990" i="2" s="1"/>
  <c r="C7990" i="2"/>
  <c r="I7990" i="2" s="1"/>
  <c r="D7989" i="2"/>
  <c r="J7989" i="2" s="1"/>
  <c r="C7989" i="2"/>
  <c r="I7989" i="2" s="1"/>
  <c r="D7988" i="2"/>
  <c r="J7988" i="2" s="1"/>
  <c r="C7988" i="2"/>
  <c r="I7988" i="2" s="1"/>
  <c r="D7987" i="2"/>
  <c r="J7987" i="2" s="1"/>
  <c r="C7987" i="2"/>
  <c r="I7987" i="2" s="1"/>
  <c r="D7986" i="2"/>
  <c r="J7986" i="2" s="1"/>
  <c r="C7986" i="2"/>
  <c r="I7986" i="2" s="1"/>
  <c r="D7985" i="2"/>
  <c r="J7985" i="2" s="1"/>
  <c r="C7985" i="2"/>
  <c r="I7985" i="2" s="1"/>
  <c r="D7984" i="2"/>
  <c r="J7984" i="2" s="1"/>
  <c r="C7984" i="2"/>
  <c r="I7984" i="2" s="1"/>
  <c r="D7983" i="2"/>
  <c r="J7983" i="2" s="1"/>
  <c r="C7983" i="2"/>
  <c r="I7983" i="2" s="1"/>
  <c r="D7982" i="2"/>
  <c r="J7982" i="2" s="1"/>
  <c r="C7982" i="2"/>
  <c r="I7982" i="2" s="1"/>
  <c r="D7981" i="2"/>
  <c r="J7981" i="2" s="1"/>
  <c r="C7981" i="2"/>
  <c r="I7981" i="2" s="1"/>
  <c r="D7980" i="2"/>
  <c r="J7980" i="2" s="1"/>
  <c r="C7980" i="2"/>
  <c r="I7980" i="2" s="1"/>
  <c r="D7979" i="2"/>
  <c r="J7979" i="2" s="1"/>
  <c r="C7979" i="2"/>
  <c r="I7979" i="2" s="1"/>
  <c r="D7978" i="2"/>
  <c r="J7978" i="2" s="1"/>
  <c r="C7978" i="2"/>
  <c r="I7978" i="2" s="1"/>
  <c r="D7977" i="2"/>
  <c r="J7977" i="2" s="1"/>
  <c r="C7977" i="2"/>
  <c r="I7977" i="2" s="1"/>
  <c r="D7976" i="2"/>
  <c r="J7976" i="2" s="1"/>
  <c r="C7976" i="2"/>
  <c r="I7976" i="2" s="1"/>
  <c r="D7975" i="2"/>
  <c r="J7975" i="2" s="1"/>
  <c r="C7975" i="2"/>
  <c r="I7975" i="2" s="1"/>
  <c r="D7974" i="2"/>
  <c r="J7974" i="2" s="1"/>
  <c r="C7974" i="2"/>
  <c r="I7974" i="2" s="1"/>
  <c r="D7973" i="2"/>
  <c r="J7973" i="2" s="1"/>
  <c r="C7973" i="2"/>
  <c r="I7973" i="2" s="1"/>
  <c r="D7972" i="2"/>
  <c r="J7972" i="2" s="1"/>
  <c r="C7972" i="2"/>
  <c r="I7972" i="2" s="1"/>
  <c r="D7971" i="2"/>
  <c r="J7971" i="2" s="1"/>
  <c r="C7971" i="2"/>
  <c r="I7971" i="2" s="1"/>
  <c r="D7970" i="2"/>
  <c r="J7970" i="2" s="1"/>
  <c r="C7970" i="2"/>
  <c r="I7970" i="2" s="1"/>
  <c r="D7969" i="2"/>
  <c r="J7969" i="2" s="1"/>
  <c r="C7969" i="2"/>
  <c r="I7969" i="2" s="1"/>
  <c r="D7968" i="2"/>
  <c r="J7968" i="2" s="1"/>
  <c r="C7968" i="2"/>
  <c r="I7968" i="2" s="1"/>
  <c r="D7967" i="2"/>
  <c r="J7967" i="2" s="1"/>
  <c r="C7967" i="2"/>
  <c r="I7967" i="2" s="1"/>
  <c r="D7966" i="2"/>
  <c r="J7966" i="2" s="1"/>
  <c r="C7966" i="2"/>
  <c r="I7966" i="2" s="1"/>
  <c r="D7965" i="2"/>
  <c r="J7965" i="2" s="1"/>
  <c r="C7965" i="2"/>
  <c r="I7965" i="2" s="1"/>
  <c r="D7964" i="2"/>
  <c r="J7964" i="2" s="1"/>
  <c r="C7964" i="2"/>
  <c r="I7964" i="2" s="1"/>
  <c r="D7963" i="2"/>
  <c r="J7963" i="2" s="1"/>
  <c r="C7963" i="2"/>
  <c r="I7963" i="2" s="1"/>
  <c r="D7962" i="2"/>
  <c r="J7962" i="2" s="1"/>
  <c r="C7962" i="2"/>
  <c r="I7962" i="2" s="1"/>
  <c r="D7961" i="2"/>
  <c r="J7961" i="2" s="1"/>
  <c r="C7961" i="2"/>
  <c r="I7961" i="2" s="1"/>
  <c r="D7960" i="2"/>
  <c r="J7960" i="2" s="1"/>
  <c r="C7960" i="2"/>
  <c r="I7960" i="2" s="1"/>
  <c r="D7959" i="2"/>
  <c r="J7959" i="2" s="1"/>
  <c r="C7959" i="2"/>
  <c r="I7959" i="2" s="1"/>
  <c r="D7958" i="2"/>
  <c r="J7958" i="2" s="1"/>
  <c r="C7958" i="2"/>
  <c r="I7958" i="2" s="1"/>
  <c r="D7957" i="2"/>
  <c r="J7957" i="2" s="1"/>
  <c r="C7957" i="2"/>
  <c r="I7957" i="2" s="1"/>
  <c r="D7956" i="2"/>
  <c r="J7956" i="2" s="1"/>
  <c r="C7956" i="2"/>
  <c r="I7956" i="2" s="1"/>
  <c r="D7955" i="2"/>
  <c r="J7955" i="2" s="1"/>
  <c r="C7955" i="2"/>
  <c r="I7955" i="2" s="1"/>
  <c r="D7954" i="2"/>
  <c r="J7954" i="2" s="1"/>
  <c r="C7954" i="2"/>
  <c r="I7954" i="2" s="1"/>
  <c r="D7953" i="2"/>
  <c r="J7953" i="2" s="1"/>
  <c r="C7953" i="2"/>
  <c r="I7953" i="2" s="1"/>
  <c r="D7952" i="2"/>
  <c r="J7952" i="2" s="1"/>
  <c r="C7952" i="2"/>
  <c r="I7952" i="2" s="1"/>
  <c r="D7951" i="2"/>
  <c r="J7951" i="2" s="1"/>
  <c r="C7951" i="2"/>
  <c r="I7951" i="2" s="1"/>
  <c r="D7950" i="2"/>
  <c r="J7950" i="2" s="1"/>
  <c r="C7950" i="2"/>
  <c r="I7950" i="2" s="1"/>
  <c r="D7949" i="2"/>
  <c r="J7949" i="2" s="1"/>
  <c r="C7949" i="2"/>
  <c r="I7949" i="2" s="1"/>
  <c r="D7948" i="2"/>
  <c r="J7948" i="2" s="1"/>
  <c r="C7948" i="2"/>
  <c r="I7948" i="2" s="1"/>
  <c r="D7947" i="2"/>
  <c r="J7947" i="2" s="1"/>
  <c r="C7947" i="2"/>
  <c r="I7947" i="2" s="1"/>
  <c r="D7946" i="2"/>
  <c r="J7946" i="2" s="1"/>
  <c r="C7946" i="2"/>
  <c r="I7946" i="2" s="1"/>
  <c r="D7945" i="2"/>
  <c r="J7945" i="2" s="1"/>
  <c r="C7945" i="2"/>
  <c r="I7945" i="2" s="1"/>
  <c r="D7944" i="2"/>
  <c r="J7944" i="2" s="1"/>
  <c r="C7944" i="2"/>
  <c r="I7944" i="2" s="1"/>
  <c r="D7943" i="2"/>
  <c r="J7943" i="2" s="1"/>
  <c r="C7943" i="2"/>
  <c r="I7943" i="2" s="1"/>
  <c r="D7942" i="2"/>
  <c r="J7942" i="2" s="1"/>
  <c r="C7942" i="2"/>
  <c r="I7942" i="2" s="1"/>
  <c r="D7941" i="2"/>
  <c r="J7941" i="2" s="1"/>
  <c r="C7941" i="2"/>
  <c r="I7941" i="2" s="1"/>
  <c r="D7940" i="2"/>
  <c r="J7940" i="2" s="1"/>
  <c r="C7940" i="2"/>
  <c r="I7940" i="2" s="1"/>
  <c r="D7939" i="2"/>
  <c r="J7939" i="2" s="1"/>
  <c r="C7939" i="2"/>
  <c r="I7939" i="2" s="1"/>
  <c r="D7938" i="2"/>
  <c r="J7938" i="2" s="1"/>
  <c r="C7938" i="2"/>
  <c r="I7938" i="2" s="1"/>
  <c r="D7937" i="2"/>
  <c r="J7937" i="2" s="1"/>
  <c r="C7937" i="2"/>
  <c r="I7937" i="2" s="1"/>
  <c r="D7936" i="2"/>
  <c r="J7936" i="2" s="1"/>
  <c r="C7936" i="2"/>
  <c r="I7936" i="2" s="1"/>
  <c r="D7935" i="2"/>
  <c r="J7935" i="2" s="1"/>
  <c r="C7935" i="2"/>
  <c r="I7935" i="2" s="1"/>
  <c r="D7934" i="2"/>
  <c r="J7934" i="2" s="1"/>
  <c r="C7934" i="2"/>
  <c r="I7934" i="2" s="1"/>
  <c r="D7933" i="2"/>
  <c r="J7933" i="2" s="1"/>
  <c r="C7933" i="2"/>
  <c r="I7933" i="2" s="1"/>
  <c r="D7932" i="2"/>
  <c r="J7932" i="2" s="1"/>
  <c r="C7932" i="2"/>
  <c r="I7932" i="2" s="1"/>
  <c r="D7931" i="2"/>
  <c r="J7931" i="2" s="1"/>
  <c r="C7931" i="2"/>
  <c r="I7931" i="2" s="1"/>
  <c r="D7930" i="2"/>
  <c r="J7930" i="2" s="1"/>
  <c r="C7930" i="2"/>
  <c r="I7930" i="2" s="1"/>
  <c r="D7929" i="2"/>
  <c r="J7929" i="2" s="1"/>
  <c r="C7929" i="2"/>
  <c r="I7929" i="2" s="1"/>
  <c r="D7928" i="2"/>
  <c r="J7928" i="2" s="1"/>
  <c r="C7928" i="2"/>
  <c r="I7928" i="2" s="1"/>
  <c r="D7927" i="2"/>
  <c r="J7927" i="2" s="1"/>
  <c r="C7927" i="2"/>
  <c r="I7927" i="2" s="1"/>
  <c r="D7926" i="2"/>
  <c r="J7926" i="2" s="1"/>
  <c r="C7926" i="2"/>
  <c r="I7926" i="2" s="1"/>
  <c r="D7925" i="2"/>
  <c r="J7925" i="2" s="1"/>
  <c r="C7925" i="2"/>
  <c r="I7925" i="2" s="1"/>
  <c r="D7924" i="2"/>
  <c r="J7924" i="2" s="1"/>
  <c r="C7924" i="2"/>
  <c r="I7924" i="2" s="1"/>
  <c r="D7923" i="2"/>
  <c r="J7923" i="2" s="1"/>
  <c r="C7923" i="2"/>
  <c r="I7923" i="2" s="1"/>
  <c r="D7922" i="2"/>
  <c r="J7922" i="2" s="1"/>
  <c r="C7922" i="2"/>
  <c r="I7922" i="2" s="1"/>
  <c r="D7921" i="2"/>
  <c r="J7921" i="2" s="1"/>
  <c r="C7921" i="2"/>
  <c r="I7921" i="2" s="1"/>
  <c r="D7920" i="2"/>
  <c r="J7920" i="2" s="1"/>
  <c r="C7920" i="2"/>
  <c r="I7920" i="2" s="1"/>
  <c r="D7919" i="2"/>
  <c r="J7919" i="2" s="1"/>
  <c r="C7919" i="2"/>
  <c r="I7919" i="2" s="1"/>
  <c r="D7918" i="2"/>
  <c r="J7918" i="2" s="1"/>
  <c r="C7918" i="2"/>
  <c r="I7918" i="2" s="1"/>
  <c r="D7917" i="2"/>
  <c r="J7917" i="2" s="1"/>
  <c r="C7917" i="2"/>
  <c r="I7917" i="2" s="1"/>
  <c r="D7916" i="2"/>
  <c r="J7916" i="2" s="1"/>
  <c r="C7916" i="2"/>
  <c r="I7916" i="2" s="1"/>
  <c r="D7915" i="2"/>
  <c r="J7915" i="2" s="1"/>
  <c r="C7915" i="2"/>
  <c r="I7915" i="2" s="1"/>
  <c r="D7914" i="2"/>
  <c r="J7914" i="2" s="1"/>
  <c r="C7914" i="2"/>
  <c r="I7914" i="2" s="1"/>
  <c r="D7913" i="2"/>
  <c r="J7913" i="2" s="1"/>
  <c r="C7913" i="2"/>
  <c r="I7913" i="2" s="1"/>
  <c r="D7912" i="2"/>
  <c r="J7912" i="2" s="1"/>
  <c r="C7912" i="2"/>
  <c r="I7912" i="2" s="1"/>
  <c r="D7911" i="2"/>
  <c r="J7911" i="2" s="1"/>
  <c r="C7911" i="2"/>
  <c r="I7911" i="2" s="1"/>
  <c r="D7910" i="2"/>
  <c r="J7910" i="2" s="1"/>
  <c r="C7910" i="2"/>
  <c r="I7910" i="2" s="1"/>
  <c r="D7909" i="2"/>
  <c r="J7909" i="2" s="1"/>
  <c r="C7909" i="2"/>
  <c r="I7909" i="2" s="1"/>
  <c r="D7908" i="2"/>
  <c r="J7908" i="2" s="1"/>
  <c r="C7908" i="2"/>
  <c r="I7908" i="2" s="1"/>
  <c r="D7907" i="2"/>
  <c r="J7907" i="2" s="1"/>
  <c r="C7907" i="2"/>
  <c r="I7907" i="2" s="1"/>
  <c r="D7906" i="2"/>
  <c r="J7906" i="2" s="1"/>
  <c r="C7906" i="2"/>
  <c r="I7906" i="2" s="1"/>
  <c r="D7905" i="2"/>
  <c r="J7905" i="2" s="1"/>
  <c r="C7905" i="2"/>
  <c r="I7905" i="2" s="1"/>
  <c r="D7904" i="2"/>
  <c r="J7904" i="2" s="1"/>
  <c r="C7904" i="2"/>
  <c r="I7904" i="2" s="1"/>
  <c r="D7903" i="2"/>
  <c r="J7903" i="2" s="1"/>
  <c r="C7903" i="2"/>
  <c r="I7903" i="2" s="1"/>
  <c r="D7902" i="2"/>
  <c r="J7902" i="2" s="1"/>
  <c r="C7902" i="2"/>
  <c r="I7902" i="2" s="1"/>
  <c r="D7901" i="2"/>
  <c r="J7901" i="2" s="1"/>
  <c r="C7901" i="2"/>
  <c r="I7901" i="2" s="1"/>
  <c r="D7900" i="2"/>
  <c r="J7900" i="2" s="1"/>
  <c r="C7900" i="2"/>
  <c r="I7900" i="2" s="1"/>
  <c r="D7899" i="2"/>
  <c r="J7899" i="2" s="1"/>
  <c r="C7899" i="2"/>
  <c r="I7899" i="2" s="1"/>
  <c r="D7898" i="2"/>
  <c r="J7898" i="2" s="1"/>
  <c r="C7898" i="2"/>
  <c r="I7898" i="2" s="1"/>
  <c r="D7897" i="2"/>
  <c r="J7897" i="2" s="1"/>
  <c r="C7897" i="2"/>
  <c r="I7897" i="2" s="1"/>
  <c r="D7896" i="2"/>
  <c r="J7896" i="2" s="1"/>
  <c r="C7896" i="2"/>
  <c r="I7896" i="2" s="1"/>
  <c r="D7895" i="2"/>
  <c r="J7895" i="2" s="1"/>
  <c r="C7895" i="2"/>
  <c r="I7895" i="2" s="1"/>
  <c r="D7894" i="2"/>
  <c r="J7894" i="2" s="1"/>
  <c r="C7894" i="2"/>
  <c r="I7894" i="2" s="1"/>
  <c r="D7893" i="2"/>
  <c r="J7893" i="2" s="1"/>
  <c r="C7893" i="2"/>
  <c r="I7893" i="2" s="1"/>
  <c r="D7892" i="2"/>
  <c r="J7892" i="2" s="1"/>
  <c r="C7892" i="2"/>
  <c r="I7892" i="2" s="1"/>
  <c r="D7891" i="2"/>
  <c r="J7891" i="2" s="1"/>
  <c r="C7891" i="2"/>
  <c r="I7891" i="2" s="1"/>
  <c r="D7890" i="2"/>
  <c r="J7890" i="2" s="1"/>
  <c r="C7890" i="2"/>
  <c r="I7890" i="2" s="1"/>
  <c r="D7889" i="2"/>
  <c r="J7889" i="2" s="1"/>
  <c r="C7889" i="2"/>
  <c r="I7889" i="2" s="1"/>
  <c r="D7888" i="2"/>
  <c r="J7888" i="2" s="1"/>
  <c r="C7888" i="2"/>
  <c r="I7888" i="2" s="1"/>
  <c r="D7887" i="2"/>
  <c r="J7887" i="2" s="1"/>
  <c r="C7887" i="2"/>
  <c r="I7887" i="2" s="1"/>
  <c r="D7886" i="2"/>
  <c r="J7886" i="2" s="1"/>
  <c r="C7886" i="2"/>
  <c r="I7886" i="2" s="1"/>
  <c r="D7885" i="2"/>
  <c r="J7885" i="2" s="1"/>
  <c r="C7885" i="2"/>
  <c r="I7885" i="2" s="1"/>
  <c r="D7884" i="2"/>
  <c r="J7884" i="2" s="1"/>
  <c r="C7884" i="2"/>
  <c r="I7884" i="2" s="1"/>
  <c r="D7883" i="2"/>
  <c r="J7883" i="2" s="1"/>
  <c r="C7883" i="2"/>
  <c r="I7883" i="2" s="1"/>
  <c r="D7882" i="2"/>
  <c r="J7882" i="2" s="1"/>
  <c r="C7882" i="2"/>
  <c r="I7882" i="2" s="1"/>
  <c r="D7881" i="2"/>
  <c r="J7881" i="2" s="1"/>
  <c r="C7881" i="2"/>
  <c r="I7881" i="2" s="1"/>
  <c r="D7880" i="2"/>
  <c r="J7880" i="2" s="1"/>
  <c r="C7880" i="2"/>
  <c r="I7880" i="2" s="1"/>
  <c r="D7879" i="2"/>
  <c r="J7879" i="2" s="1"/>
  <c r="C7879" i="2"/>
  <c r="I7879" i="2" s="1"/>
  <c r="D7878" i="2"/>
  <c r="J7878" i="2" s="1"/>
  <c r="C7878" i="2"/>
  <c r="I7878" i="2" s="1"/>
  <c r="D7877" i="2"/>
  <c r="J7877" i="2" s="1"/>
  <c r="C7877" i="2"/>
  <c r="I7877" i="2" s="1"/>
  <c r="D7876" i="2"/>
  <c r="J7876" i="2" s="1"/>
  <c r="C7876" i="2"/>
  <c r="I7876" i="2" s="1"/>
  <c r="D7875" i="2"/>
  <c r="J7875" i="2" s="1"/>
  <c r="C7875" i="2"/>
  <c r="I7875" i="2" s="1"/>
  <c r="D7874" i="2"/>
  <c r="J7874" i="2" s="1"/>
  <c r="C7874" i="2"/>
  <c r="I7874" i="2" s="1"/>
  <c r="D7873" i="2"/>
  <c r="J7873" i="2" s="1"/>
  <c r="C7873" i="2"/>
  <c r="I7873" i="2" s="1"/>
  <c r="D7872" i="2"/>
  <c r="J7872" i="2" s="1"/>
  <c r="C7872" i="2"/>
  <c r="I7872" i="2" s="1"/>
  <c r="D7871" i="2"/>
  <c r="J7871" i="2" s="1"/>
  <c r="C7871" i="2"/>
  <c r="I7871" i="2" s="1"/>
  <c r="D7870" i="2"/>
  <c r="J7870" i="2" s="1"/>
  <c r="C7870" i="2"/>
  <c r="I7870" i="2" s="1"/>
  <c r="D7869" i="2"/>
  <c r="J7869" i="2" s="1"/>
  <c r="C7869" i="2"/>
  <c r="I7869" i="2" s="1"/>
  <c r="D7868" i="2"/>
  <c r="J7868" i="2" s="1"/>
  <c r="C7868" i="2"/>
  <c r="I7868" i="2" s="1"/>
  <c r="D7867" i="2"/>
  <c r="J7867" i="2" s="1"/>
  <c r="C7867" i="2"/>
  <c r="I7867" i="2" s="1"/>
  <c r="D7866" i="2"/>
  <c r="J7866" i="2" s="1"/>
  <c r="C7866" i="2"/>
  <c r="I7866" i="2" s="1"/>
  <c r="D7865" i="2"/>
  <c r="J7865" i="2" s="1"/>
  <c r="C7865" i="2"/>
  <c r="I7865" i="2" s="1"/>
  <c r="D7864" i="2"/>
  <c r="J7864" i="2" s="1"/>
  <c r="C7864" i="2"/>
  <c r="I7864" i="2" s="1"/>
  <c r="D7863" i="2"/>
  <c r="J7863" i="2" s="1"/>
  <c r="C7863" i="2"/>
  <c r="I7863" i="2" s="1"/>
  <c r="D7862" i="2"/>
  <c r="J7862" i="2" s="1"/>
  <c r="C7862" i="2"/>
  <c r="I7862" i="2" s="1"/>
  <c r="D7861" i="2"/>
  <c r="J7861" i="2" s="1"/>
  <c r="C7861" i="2"/>
  <c r="I7861" i="2" s="1"/>
  <c r="D7860" i="2"/>
  <c r="J7860" i="2" s="1"/>
  <c r="C7860" i="2"/>
  <c r="I7860" i="2" s="1"/>
  <c r="D7859" i="2"/>
  <c r="J7859" i="2" s="1"/>
  <c r="C7859" i="2"/>
  <c r="I7859" i="2" s="1"/>
  <c r="D7858" i="2"/>
  <c r="J7858" i="2" s="1"/>
  <c r="C7858" i="2"/>
  <c r="I7858" i="2" s="1"/>
  <c r="D7857" i="2"/>
  <c r="J7857" i="2" s="1"/>
  <c r="C7857" i="2"/>
  <c r="I7857" i="2" s="1"/>
  <c r="D7856" i="2"/>
  <c r="J7856" i="2" s="1"/>
  <c r="C7856" i="2"/>
  <c r="I7856" i="2" s="1"/>
  <c r="D7855" i="2"/>
  <c r="J7855" i="2" s="1"/>
  <c r="C7855" i="2"/>
  <c r="I7855" i="2" s="1"/>
  <c r="D7854" i="2"/>
  <c r="J7854" i="2" s="1"/>
  <c r="C7854" i="2"/>
  <c r="I7854" i="2" s="1"/>
  <c r="D7853" i="2"/>
  <c r="J7853" i="2" s="1"/>
  <c r="C7853" i="2"/>
  <c r="I7853" i="2" s="1"/>
  <c r="D7852" i="2"/>
  <c r="J7852" i="2" s="1"/>
  <c r="C7852" i="2"/>
  <c r="I7852" i="2" s="1"/>
  <c r="D7851" i="2"/>
  <c r="J7851" i="2" s="1"/>
  <c r="C7851" i="2"/>
  <c r="I7851" i="2" s="1"/>
  <c r="D7850" i="2"/>
  <c r="J7850" i="2" s="1"/>
  <c r="C7850" i="2"/>
  <c r="I7850" i="2" s="1"/>
  <c r="D7849" i="2"/>
  <c r="J7849" i="2" s="1"/>
  <c r="C7849" i="2"/>
  <c r="I7849" i="2" s="1"/>
  <c r="D7848" i="2"/>
  <c r="J7848" i="2" s="1"/>
  <c r="C7848" i="2"/>
  <c r="I7848" i="2" s="1"/>
  <c r="D7847" i="2"/>
  <c r="J7847" i="2" s="1"/>
  <c r="C7847" i="2"/>
  <c r="I7847" i="2" s="1"/>
  <c r="D7846" i="2"/>
  <c r="J7846" i="2" s="1"/>
  <c r="C7846" i="2"/>
  <c r="I7846" i="2" s="1"/>
  <c r="D7845" i="2"/>
  <c r="J7845" i="2" s="1"/>
  <c r="C7845" i="2"/>
  <c r="I7845" i="2" s="1"/>
  <c r="D7844" i="2"/>
  <c r="J7844" i="2" s="1"/>
  <c r="C7844" i="2"/>
  <c r="I7844" i="2" s="1"/>
  <c r="D7843" i="2"/>
  <c r="J7843" i="2" s="1"/>
  <c r="C7843" i="2"/>
  <c r="I7843" i="2" s="1"/>
  <c r="D7842" i="2"/>
  <c r="J7842" i="2" s="1"/>
  <c r="C7842" i="2"/>
  <c r="I7842" i="2" s="1"/>
  <c r="D7841" i="2"/>
  <c r="J7841" i="2" s="1"/>
  <c r="C7841" i="2"/>
  <c r="I7841" i="2" s="1"/>
  <c r="D7840" i="2"/>
  <c r="J7840" i="2" s="1"/>
  <c r="C7840" i="2"/>
  <c r="I7840" i="2" s="1"/>
  <c r="D7839" i="2"/>
  <c r="J7839" i="2" s="1"/>
  <c r="C7839" i="2"/>
  <c r="I7839" i="2" s="1"/>
  <c r="D7838" i="2"/>
  <c r="J7838" i="2" s="1"/>
  <c r="C7838" i="2"/>
  <c r="I7838" i="2" s="1"/>
  <c r="D7837" i="2"/>
  <c r="J7837" i="2" s="1"/>
  <c r="C7837" i="2"/>
  <c r="I7837" i="2" s="1"/>
  <c r="D7836" i="2"/>
  <c r="J7836" i="2" s="1"/>
  <c r="C7836" i="2"/>
  <c r="I7836" i="2" s="1"/>
  <c r="D7835" i="2"/>
  <c r="J7835" i="2" s="1"/>
  <c r="C7835" i="2"/>
  <c r="I7835" i="2" s="1"/>
  <c r="D7834" i="2"/>
  <c r="J7834" i="2" s="1"/>
  <c r="C7834" i="2"/>
  <c r="I7834" i="2" s="1"/>
  <c r="D7833" i="2"/>
  <c r="J7833" i="2" s="1"/>
  <c r="C7833" i="2"/>
  <c r="I7833" i="2" s="1"/>
  <c r="D7832" i="2"/>
  <c r="J7832" i="2" s="1"/>
  <c r="C7832" i="2"/>
  <c r="I7832" i="2" s="1"/>
  <c r="D7831" i="2"/>
  <c r="J7831" i="2" s="1"/>
  <c r="C7831" i="2"/>
  <c r="I7831" i="2" s="1"/>
  <c r="D7830" i="2"/>
  <c r="J7830" i="2" s="1"/>
  <c r="C7830" i="2"/>
  <c r="I7830" i="2" s="1"/>
  <c r="D7829" i="2"/>
  <c r="J7829" i="2" s="1"/>
  <c r="C7829" i="2"/>
  <c r="I7829" i="2" s="1"/>
  <c r="D7828" i="2"/>
  <c r="J7828" i="2" s="1"/>
  <c r="C7828" i="2"/>
  <c r="I7828" i="2" s="1"/>
  <c r="D7827" i="2"/>
  <c r="J7827" i="2" s="1"/>
  <c r="C7827" i="2"/>
  <c r="I7827" i="2" s="1"/>
  <c r="D7826" i="2"/>
  <c r="J7826" i="2" s="1"/>
  <c r="C7826" i="2"/>
  <c r="I7826" i="2" s="1"/>
  <c r="D7825" i="2"/>
  <c r="J7825" i="2" s="1"/>
  <c r="C7825" i="2"/>
  <c r="I7825" i="2" s="1"/>
  <c r="D7824" i="2"/>
  <c r="J7824" i="2" s="1"/>
  <c r="C7824" i="2"/>
  <c r="I7824" i="2" s="1"/>
  <c r="D7823" i="2"/>
  <c r="J7823" i="2" s="1"/>
  <c r="C7823" i="2"/>
  <c r="I7823" i="2" s="1"/>
  <c r="D7822" i="2"/>
  <c r="J7822" i="2" s="1"/>
  <c r="C7822" i="2"/>
  <c r="I7822" i="2" s="1"/>
  <c r="D7821" i="2"/>
  <c r="J7821" i="2" s="1"/>
  <c r="C7821" i="2"/>
  <c r="I7821" i="2" s="1"/>
  <c r="D7820" i="2"/>
  <c r="J7820" i="2" s="1"/>
  <c r="C7820" i="2"/>
  <c r="I7820" i="2" s="1"/>
  <c r="D7819" i="2"/>
  <c r="J7819" i="2" s="1"/>
  <c r="C7819" i="2"/>
  <c r="I7819" i="2" s="1"/>
  <c r="D7818" i="2"/>
  <c r="J7818" i="2" s="1"/>
  <c r="C7818" i="2"/>
  <c r="I7818" i="2" s="1"/>
  <c r="D7817" i="2"/>
  <c r="J7817" i="2" s="1"/>
  <c r="C7817" i="2"/>
  <c r="I7817" i="2" s="1"/>
  <c r="D7816" i="2"/>
  <c r="J7816" i="2" s="1"/>
  <c r="C7816" i="2"/>
  <c r="I7816" i="2" s="1"/>
  <c r="D7815" i="2"/>
  <c r="J7815" i="2" s="1"/>
  <c r="C7815" i="2"/>
  <c r="I7815" i="2" s="1"/>
  <c r="D7814" i="2"/>
  <c r="J7814" i="2" s="1"/>
  <c r="C7814" i="2"/>
  <c r="I7814" i="2" s="1"/>
  <c r="D7813" i="2"/>
  <c r="J7813" i="2" s="1"/>
  <c r="C7813" i="2"/>
  <c r="I7813" i="2" s="1"/>
  <c r="D7812" i="2"/>
  <c r="J7812" i="2" s="1"/>
  <c r="C7812" i="2"/>
  <c r="I7812" i="2" s="1"/>
  <c r="D7811" i="2"/>
  <c r="J7811" i="2" s="1"/>
  <c r="C7811" i="2"/>
  <c r="I7811" i="2" s="1"/>
  <c r="D7810" i="2"/>
  <c r="J7810" i="2" s="1"/>
  <c r="C7810" i="2"/>
  <c r="I7810" i="2" s="1"/>
  <c r="D7809" i="2"/>
  <c r="J7809" i="2" s="1"/>
  <c r="C7809" i="2"/>
  <c r="I7809" i="2" s="1"/>
  <c r="D7808" i="2"/>
  <c r="J7808" i="2" s="1"/>
  <c r="C7808" i="2"/>
  <c r="I7808" i="2" s="1"/>
  <c r="D7807" i="2"/>
  <c r="J7807" i="2" s="1"/>
  <c r="C7807" i="2"/>
  <c r="I7807" i="2" s="1"/>
  <c r="D7806" i="2"/>
  <c r="J7806" i="2" s="1"/>
  <c r="C7806" i="2"/>
  <c r="I7806" i="2" s="1"/>
  <c r="D7805" i="2"/>
  <c r="J7805" i="2" s="1"/>
  <c r="C7805" i="2"/>
  <c r="I7805" i="2" s="1"/>
  <c r="D7804" i="2"/>
  <c r="J7804" i="2" s="1"/>
  <c r="C7804" i="2"/>
  <c r="I7804" i="2" s="1"/>
  <c r="D7803" i="2"/>
  <c r="J7803" i="2" s="1"/>
  <c r="C7803" i="2"/>
  <c r="I7803" i="2" s="1"/>
  <c r="D7802" i="2"/>
  <c r="J7802" i="2" s="1"/>
  <c r="C7802" i="2"/>
  <c r="I7802" i="2" s="1"/>
  <c r="D7801" i="2"/>
  <c r="J7801" i="2" s="1"/>
  <c r="C7801" i="2"/>
  <c r="I7801" i="2" s="1"/>
  <c r="D7800" i="2"/>
  <c r="J7800" i="2" s="1"/>
  <c r="C7800" i="2"/>
  <c r="I7800" i="2" s="1"/>
  <c r="D7799" i="2"/>
  <c r="J7799" i="2" s="1"/>
  <c r="C7799" i="2"/>
  <c r="I7799" i="2" s="1"/>
  <c r="D7798" i="2"/>
  <c r="J7798" i="2" s="1"/>
  <c r="C7798" i="2"/>
  <c r="I7798" i="2" s="1"/>
  <c r="D7797" i="2"/>
  <c r="J7797" i="2" s="1"/>
  <c r="C7797" i="2"/>
  <c r="I7797" i="2" s="1"/>
  <c r="D7796" i="2"/>
  <c r="J7796" i="2" s="1"/>
  <c r="C7796" i="2"/>
  <c r="I7796" i="2" s="1"/>
  <c r="D7795" i="2"/>
  <c r="J7795" i="2" s="1"/>
  <c r="C7795" i="2"/>
  <c r="I7795" i="2" s="1"/>
  <c r="D7794" i="2"/>
  <c r="J7794" i="2" s="1"/>
  <c r="C7794" i="2"/>
  <c r="I7794" i="2" s="1"/>
  <c r="D7793" i="2"/>
  <c r="J7793" i="2" s="1"/>
  <c r="C7793" i="2"/>
  <c r="I7793" i="2" s="1"/>
  <c r="D7792" i="2"/>
  <c r="J7792" i="2" s="1"/>
  <c r="C7792" i="2"/>
  <c r="I7792" i="2" s="1"/>
  <c r="D7791" i="2"/>
  <c r="J7791" i="2" s="1"/>
  <c r="C7791" i="2"/>
  <c r="I7791" i="2" s="1"/>
  <c r="D7790" i="2"/>
  <c r="J7790" i="2" s="1"/>
  <c r="C7790" i="2"/>
  <c r="I7790" i="2" s="1"/>
  <c r="D7789" i="2"/>
  <c r="J7789" i="2" s="1"/>
  <c r="C7789" i="2"/>
  <c r="I7789" i="2" s="1"/>
  <c r="D7788" i="2"/>
  <c r="J7788" i="2" s="1"/>
  <c r="C7788" i="2"/>
  <c r="I7788" i="2" s="1"/>
  <c r="D7787" i="2"/>
  <c r="J7787" i="2" s="1"/>
  <c r="C7787" i="2"/>
  <c r="I7787" i="2" s="1"/>
  <c r="D7786" i="2"/>
  <c r="J7786" i="2" s="1"/>
  <c r="C7786" i="2"/>
  <c r="I7786" i="2" s="1"/>
  <c r="D7785" i="2"/>
  <c r="J7785" i="2" s="1"/>
  <c r="C7785" i="2"/>
  <c r="I7785" i="2" s="1"/>
  <c r="D7784" i="2"/>
  <c r="J7784" i="2" s="1"/>
  <c r="C7784" i="2"/>
  <c r="I7784" i="2" s="1"/>
  <c r="D7783" i="2"/>
  <c r="J7783" i="2" s="1"/>
  <c r="C7783" i="2"/>
  <c r="I7783" i="2" s="1"/>
  <c r="D7782" i="2"/>
  <c r="J7782" i="2" s="1"/>
  <c r="C7782" i="2"/>
  <c r="I7782" i="2" s="1"/>
  <c r="D7781" i="2"/>
  <c r="J7781" i="2" s="1"/>
  <c r="C7781" i="2"/>
  <c r="I7781" i="2" s="1"/>
  <c r="D7780" i="2"/>
  <c r="J7780" i="2" s="1"/>
  <c r="C7780" i="2"/>
  <c r="I7780" i="2" s="1"/>
  <c r="D7779" i="2"/>
  <c r="J7779" i="2" s="1"/>
  <c r="C7779" i="2"/>
  <c r="I7779" i="2" s="1"/>
  <c r="D7778" i="2"/>
  <c r="J7778" i="2" s="1"/>
  <c r="C7778" i="2"/>
  <c r="I7778" i="2" s="1"/>
  <c r="D7777" i="2"/>
  <c r="J7777" i="2" s="1"/>
  <c r="C7777" i="2"/>
  <c r="I7777" i="2" s="1"/>
  <c r="D7776" i="2"/>
  <c r="J7776" i="2" s="1"/>
  <c r="C7776" i="2"/>
  <c r="I7776" i="2" s="1"/>
  <c r="D7775" i="2"/>
  <c r="J7775" i="2" s="1"/>
  <c r="C7775" i="2"/>
  <c r="I7775" i="2" s="1"/>
  <c r="D7774" i="2"/>
  <c r="J7774" i="2" s="1"/>
  <c r="C7774" i="2"/>
  <c r="I7774" i="2" s="1"/>
  <c r="D7773" i="2"/>
  <c r="J7773" i="2" s="1"/>
  <c r="C7773" i="2"/>
  <c r="I7773" i="2" s="1"/>
  <c r="D7772" i="2"/>
  <c r="J7772" i="2" s="1"/>
  <c r="C7772" i="2"/>
  <c r="I7772" i="2" s="1"/>
  <c r="D7771" i="2"/>
  <c r="J7771" i="2" s="1"/>
  <c r="C7771" i="2"/>
  <c r="I7771" i="2" s="1"/>
  <c r="D7770" i="2"/>
  <c r="J7770" i="2" s="1"/>
  <c r="C7770" i="2"/>
  <c r="I7770" i="2" s="1"/>
  <c r="D7769" i="2"/>
  <c r="J7769" i="2" s="1"/>
  <c r="C7769" i="2"/>
  <c r="I7769" i="2" s="1"/>
  <c r="D7768" i="2"/>
  <c r="J7768" i="2" s="1"/>
  <c r="C7768" i="2"/>
  <c r="I7768" i="2" s="1"/>
  <c r="D7767" i="2"/>
  <c r="J7767" i="2" s="1"/>
  <c r="C7767" i="2"/>
  <c r="I7767" i="2" s="1"/>
  <c r="D7766" i="2"/>
  <c r="J7766" i="2" s="1"/>
  <c r="C7766" i="2"/>
  <c r="I7766" i="2" s="1"/>
  <c r="D7765" i="2"/>
  <c r="J7765" i="2" s="1"/>
  <c r="C7765" i="2"/>
  <c r="I7765" i="2" s="1"/>
  <c r="D7764" i="2"/>
  <c r="J7764" i="2" s="1"/>
  <c r="C7764" i="2"/>
  <c r="I7764" i="2" s="1"/>
  <c r="D7763" i="2"/>
  <c r="J7763" i="2" s="1"/>
  <c r="C7763" i="2"/>
  <c r="I7763" i="2" s="1"/>
  <c r="D7762" i="2"/>
  <c r="J7762" i="2" s="1"/>
  <c r="C7762" i="2"/>
  <c r="I7762" i="2" s="1"/>
  <c r="D7761" i="2"/>
  <c r="J7761" i="2" s="1"/>
  <c r="C7761" i="2"/>
  <c r="I7761" i="2" s="1"/>
  <c r="D7760" i="2"/>
  <c r="J7760" i="2" s="1"/>
  <c r="C7760" i="2"/>
  <c r="I7760" i="2" s="1"/>
  <c r="D7759" i="2"/>
  <c r="J7759" i="2" s="1"/>
  <c r="C7759" i="2"/>
  <c r="I7759" i="2" s="1"/>
  <c r="D7758" i="2"/>
  <c r="J7758" i="2" s="1"/>
  <c r="C7758" i="2"/>
  <c r="I7758" i="2" s="1"/>
  <c r="D7757" i="2"/>
  <c r="J7757" i="2" s="1"/>
  <c r="C7757" i="2"/>
  <c r="I7757" i="2" s="1"/>
  <c r="D7756" i="2"/>
  <c r="J7756" i="2" s="1"/>
  <c r="C7756" i="2"/>
  <c r="I7756" i="2" s="1"/>
  <c r="D7755" i="2"/>
  <c r="J7755" i="2" s="1"/>
  <c r="C7755" i="2"/>
  <c r="I7755" i="2" s="1"/>
  <c r="D7754" i="2"/>
  <c r="J7754" i="2" s="1"/>
  <c r="C7754" i="2"/>
  <c r="I7754" i="2" s="1"/>
  <c r="D7753" i="2"/>
  <c r="J7753" i="2" s="1"/>
  <c r="C7753" i="2"/>
  <c r="I7753" i="2" s="1"/>
  <c r="D7752" i="2"/>
  <c r="J7752" i="2" s="1"/>
  <c r="C7752" i="2"/>
  <c r="I7752" i="2" s="1"/>
  <c r="D7751" i="2"/>
  <c r="J7751" i="2" s="1"/>
  <c r="C7751" i="2"/>
  <c r="I7751" i="2" s="1"/>
  <c r="D7750" i="2"/>
  <c r="J7750" i="2" s="1"/>
  <c r="C7750" i="2"/>
  <c r="I7750" i="2" s="1"/>
  <c r="D7749" i="2"/>
  <c r="J7749" i="2" s="1"/>
  <c r="C7749" i="2"/>
  <c r="I7749" i="2" s="1"/>
  <c r="D7748" i="2"/>
  <c r="J7748" i="2" s="1"/>
  <c r="C7748" i="2"/>
  <c r="I7748" i="2" s="1"/>
  <c r="D7747" i="2"/>
  <c r="J7747" i="2" s="1"/>
  <c r="C7747" i="2"/>
  <c r="I7747" i="2" s="1"/>
  <c r="D7746" i="2"/>
  <c r="J7746" i="2" s="1"/>
  <c r="C7746" i="2"/>
  <c r="I7746" i="2" s="1"/>
  <c r="D7745" i="2"/>
  <c r="J7745" i="2" s="1"/>
  <c r="C7745" i="2"/>
  <c r="I7745" i="2" s="1"/>
  <c r="D7744" i="2"/>
  <c r="J7744" i="2" s="1"/>
  <c r="C7744" i="2"/>
  <c r="I7744" i="2" s="1"/>
  <c r="D7743" i="2"/>
  <c r="J7743" i="2" s="1"/>
  <c r="C7743" i="2"/>
  <c r="I7743" i="2" s="1"/>
  <c r="D7742" i="2"/>
  <c r="J7742" i="2" s="1"/>
  <c r="C7742" i="2"/>
  <c r="I7742" i="2" s="1"/>
  <c r="D7741" i="2"/>
  <c r="J7741" i="2" s="1"/>
  <c r="C7741" i="2"/>
  <c r="I7741" i="2" s="1"/>
  <c r="D7740" i="2"/>
  <c r="J7740" i="2" s="1"/>
  <c r="C7740" i="2"/>
  <c r="I7740" i="2" s="1"/>
  <c r="D7739" i="2"/>
  <c r="J7739" i="2" s="1"/>
  <c r="C7739" i="2"/>
  <c r="I7739" i="2" s="1"/>
  <c r="D7738" i="2"/>
  <c r="J7738" i="2" s="1"/>
  <c r="C7738" i="2"/>
  <c r="I7738" i="2" s="1"/>
  <c r="D7737" i="2"/>
  <c r="J7737" i="2" s="1"/>
  <c r="C7737" i="2"/>
  <c r="I7737" i="2" s="1"/>
  <c r="D7736" i="2"/>
  <c r="J7736" i="2" s="1"/>
  <c r="C7736" i="2"/>
  <c r="I7736" i="2" s="1"/>
  <c r="D7735" i="2"/>
  <c r="J7735" i="2" s="1"/>
  <c r="C7735" i="2"/>
  <c r="I7735" i="2" s="1"/>
  <c r="D7734" i="2"/>
  <c r="J7734" i="2" s="1"/>
  <c r="C7734" i="2"/>
  <c r="I7734" i="2" s="1"/>
  <c r="D7733" i="2"/>
  <c r="J7733" i="2" s="1"/>
  <c r="C7733" i="2"/>
  <c r="I7733" i="2" s="1"/>
  <c r="D7732" i="2"/>
  <c r="J7732" i="2" s="1"/>
  <c r="C7732" i="2"/>
  <c r="I7732" i="2" s="1"/>
  <c r="D7731" i="2"/>
  <c r="J7731" i="2" s="1"/>
  <c r="C7731" i="2"/>
  <c r="I7731" i="2" s="1"/>
  <c r="D7730" i="2"/>
  <c r="J7730" i="2" s="1"/>
  <c r="C7730" i="2"/>
  <c r="I7730" i="2" s="1"/>
  <c r="D7729" i="2"/>
  <c r="J7729" i="2" s="1"/>
  <c r="C7729" i="2"/>
  <c r="I7729" i="2" s="1"/>
  <c r="D7728" i="2"/>
  <c r="J7728" i="2" s="1"/>
  <c r="C7728" i="2"/>
  <c r="I7728" i="2" s="1"/>
  <c r="D7727" i="2"/>
  <c r="J7727" i="2" s="1"/>
  <c r="C7727" i="2"/>
  <c r="I7727" i="2" s="1"/>
  <c r="D7726" i="2"/>
  <c r="J7726" i="2" s="1"/>
  <c r="C7726" i="2"/>
  <c r="I7726" i="2" s="1"/>
  <c r="D7725" i="2"/>
  <c r="J7725" i="2" s="1"/>
  <c r="C7725" i="2"/>
  <c r="I7725" i="2" s="1"/>
  <c r="D7724" i="2"/>
  <c r="J7724" i="2" s="1"/>
  <c r="C7724" i="2"/>
  <c r="I7724" i="2" s="1"/>
  <c r="D7723" i="2"/>
  <c r="J7723" i="2" s="1"/>
  <c r="C7723" i="2"/>
  <c r="I7723" i="2" s="1"/>
  <c r="D7722" i="2"/>
  <c r="J7722" i="2" s="1"/>
  <c r="C7722" i="2"/>
  <c r="I7722" i="2" s="1"/>
  <c r="D7721" i="2"/>
  <c r="J7721" i="2" s="1"/>
  <c r="C7721" i="2"/>
  <c r="I7721" i="2" s="1"/>
  <c r="D7720" i="2"/>
  <c r="J7720" i="2" s="1"/>
  <c r="C7720" i="2"/>
  <c r="I7720" i="2" s="1"/>
  <c r="D7719" i="2"/>
  <c r="J7719" i="2" s="1"/>
  <c r="C7719" i="2"/>
  <c r="I7719" i="2" s="1"/>
  <c r="D7718" i="2"/>
  <c r="J7718" i="2" s="1"/>
  <c r="C7718" i="2"/>
  <c r="I7718" i="2" s="1"/>
  <c r="D7717" i="2"/>
  <c r="J7717" i="2" s="1"/>
  <c r="C7717" i="2"/>
  <c r="I7717" i="2" s="1"/>
  <c r="D7716" i="2"/>
  <c r="J7716" i="2" s="1"/>
  <c r="C7716" i="2"/>
  <c r="I7716" i="2" s="1"/>
  <c r="D7715" i="2"/>
  <c r="J7715" i="2" s="1"/>
  <c r="C7715" i="2"/>
  <c r="I7715" i="2" s="1"/>
  <c r="D7714" i="2"/>
  <c r="J7714" i="2" s="1"/>
  <c r="C7714" i="2"/>
  <c r="I7714" i="2" s="1"/>
  <c r="D7713" i="2"/>
  <c r="J7713" i="2" s="1"/>
  <c r="C7713" i="2"/>
  <c r="I7713" i="2" s="1"/>
  <c r="D7712" i="2"/>
  <c r="J7712" i="2" s="1"/>
  <c r="C7712" i="2"/>
  <c r="I7712" i="2" s="1"/>
  <c r="D7711" i="2"/>
  <c r="J7711" i="2" s="1"/>
  <c r="C7711" i="2"/>
  <c r="I7711" i="2" s="1"/>
  <c r="D7710" i="2"/>
  <c r="J7710" i="2" s="1"/>
  <c r="C7710" i="2"/>
  <c r="I7710" i="2" s="1"/>
  <c r="D7709" i="2"/>
  <c r="J7709" i="2" s="1"/>
  <c r="C7709" i="2"/>
  <c r="I7709" i="2" s="1"/>
  <c r="D7708" i="2"/>
  <c r="J7708" i="2" s="1"/>
  <c r="C7708" i="2"/>
  <c r="I7708" i="2" s="1"/>
  <c r="D7707" i="2"/>
  <c r="J7707" i="2" s="1"/>
  <c r="C7707" i="2"/>
  <c r="I7707" i="2" s="1"/>
  <c r="D7706" i="2"/>
  <c r="J7706" i="2" s="1"/>
  <c r="C7706" i="2"/>
  <c r="I7706" i="2" s="1"/>
  <c r="D7705" i="2"/>
  <c r="J7705" i="2" s="1"/>
  <c r="C7705" i="2"/>
  <c r="I7705" i="2" s="1"/>
  <c r="D7704" i="2"/>
  <c r="J7704" i="2" s="1"/>
  <c r="C7704" i="2"/>
  <c r="I7704" i="2" s="1"/>
  <c r="D7703" i="2"/>
  <c r="J7703" i="2" s="1"/>
  <c r="C7703" i="2"/>
  <c r="I7703" i="2" s="1"/>
  <c r="D7702" i="2"/>
  <c r="J7702" i="2" s="1"/>
  <c r="C7702" i="2"/>
  <c r="I7702" i="2" s="1"/>
  <c r="D7701" i="2"/>
  <c r="J7701" i="2" s="1"/>
  <c r="C7701" i="2"/>
  <c r="I7701" i="2" s="1"/>
  <c r="D7700" i="2"/>
  <c r="J7700" i="2" s="1"/>
  <c r="C7700" i="2"/>
  <c r="I7700" i="2" s="1"/>
  <c r="D7699" i="2"/>
  <c r="J7699" i="2" s="1"/>
  <c r="C7699" i="2"/>
  <c r="I7699" i="2" s="1"/>
  <c r="D7698" i="2"/>
  <c r="J7698" i="2" s="1"/>
  <c r="C7698" i="2"/>
  <c r="I7698" i="2" s="1"/>
  <c r="D7697" i="2"/>
  <c r="J7697" i="2" s="1"/>
  <c r="C7697" i="2"/>
  <c r="I7697" i="2" s="1"/>
  <c r="D7696" i="2"/>
  <c r="J7696" i="2" s="1"/>
  <c r="C7696" i="2"/>
  <c r="I7696" i="2" s="1"/>
  <c r="D7695" i="2"/>
  <c r="J7695" i="2" s="1"/>
  <c r="C7695" i="2"/>
  <c r="I7695" i="2" s="1"/>
  <c r="D7694" i="2"/>
  <c r="J7694" i="2" s="1"/>
  <c r="C7694" i="2"/>
  <c r="I7694" i="2" s="1"/>
  <c r="D7693" i="2"/>
  <c r="J7693" i="2" s="1"/>
  <c r="C7693" i="2"/>
  <c r="I7693" i="2" s="1"/>
  <c r="D7692" i="2"/>
  <c r="J7692" i="2" s="1"/>
  <c r="C7692" i="2"/>
  <c r="I7692" i="2" s="1"/>
  <c r="D7691" i="2"/>
  <c r="J7691" i="2" s="1"/>
  <c r="C7691" i="2"/>
  <c r="I7691" i="2" s="1"/>
  <c r="D7690" i="2"/>
  <c r="J7690" i="2" s="1"/>
  <c r="C7690" i="2"/>
  <c r="I7690" i="2" s="1"/>
  <c r="D7689" i="2"/>
  <c r="J7689" i="2" s="1"/>
  <c r="C7689" i="2"/>
  <c r="I7689" i="2" s="1"/>
  <c r="D7688" i="2"/>
  <c r="J7688" i="2" s="1"/>
  <c r="C7688" i="2"/>
  <c r="I7688" i="2" s="1"/>
  <c r="D7687" i="2"/>
  <c r="J7687" i="2" s="1"/>
  <c r="C7687" i="2"/>
  <c r="I7687" i="2" s="1"/>
  <c r="D7686" i="2"/>
  <c r="J7686" i="2" s="1"/>
  <c r="C7686" i="2"/>
  <c r="I7686" i="2" s="1"/>
  <c r="D7685" i="2"/>
  <c r="J7685" i="2" s="1"/>
  <c r="C7685" i="2"/>
  <c r="I7685" i="2" s="1"/>
  <c r="D7684" i="2"/>
  <c r="J7684" i="2" s="1"/>
  <c r="C7684" i="2"/>
  <c r="I7684" i="2" s="1"/>
  <c r="D7683" i="2"/>
  <c r="J7683" i="2" s="1"/>
  <c r="C7683" i="2"/>
  <c r="I7683" i="2" s="1"/>
  <c r="D7682" i="2"/>
  <c r="J7682" i="2" s="1"/>
  <c r="C7682" i="2"/>
  <c r="I7682" i="2" s="1"/>
  <c r="D7681" i="2"/>
  <c r="J7681" i="2" s="1"/>
  <c r="C7681" i="2"/>
  <c r="I7681" i="2" s="1"/>
  <c r="D7680" i="2"/>
  <c r="J7680" i="2" s="1"/>
  <c r="C7680" i="2"/>
  <c r="I7680" i="2" s="1"/>
  <c r="D7679" i="2"/>
  <c r="J7679" i="2" s="1"/>
  <c r="C7679" i="2"/>
  <c r="I7679" i="2" s="1"/>
  <c r="D7678" i="2"/>
  <c r="J7678" i="2" s="1"/>
  <c r="C7678" i="2"/>
  <c r="I7678" i="2" s="1"/>
  <c r="D7677" i="2"/>
  <c r="J7677" i="2" s="1"/>
  <c r="C7677" i="2"/>
  <c r="I7677" i="2" s="1"/>
  <c r="D7676" i="2"/>
  <c r="J7676" i="2" s="1"/>
  <c r="C7676" i="2"/>
  <c r="I7676" i="2" s="1"/>
  <c r="D7675" i="2"/>
  <c r="J7675" i="2" s="1"/>
  <c r="C7675" i="2"/>
  <c r="I7675" i="2" s="1"/>
  <c r="D7674" i="2"/>
  <c r="J7674" i="2" s="1"/>
  <c r="C7674" i="2"/>
  <c r="I7674" i="2" s="1"/>
  <c r="D7673" i="2"/>
  <c r="J7673" i="2" s="1"/>
  <c r="C7673" i="2"/>
  <c r="I7673" i="2" s="1"/>
  <c r="D7672" i="2"/>
  <c r="J7672" i="2" s="1"/>
  <c r="C7672" i="2"/>
  <c r="I7672" i="2" s="1"/>
  <c r="D7671" i="2"/>
  <c r="J7671" i="2" s="1"/>
  <c r="C7671" i="2"/>
  <c r="I7671" i="2" s="1"/>
  <c r="D7670" i="2"/>
  <c r="J7670" i="2" s="1"/>
  <c r="C7670" i="2"/>
  <c r="I7670" i="2" s="1"/>
  <c r="D7669" i="2"/>
  <c r="J7669" i="2" s="1"/>
  <c r="C7669" i="2"/>
  <c r="I7669" i="2" s="1"/>
  <c r="D7668" i="2"/>
  <c r="J7668" i="2" s="1"/>
  <c r="C7668" i="2"/>
  <c r="I7668" i="2" s="1"/>
  <c r="D7667" i="2"/>
  <c r="J7667" i="2" s="1"/>
  <c r="C7667" i="2"/>
  <c r="I7667" i="2" s="1"/>
  <c r="D7666" i="2"/>
  <c r="J7666" i="2" s="1"/>
  <c r="C7666" i="2"/>
  <c r="I7666" i="2" s="1"/>
  <c r="D7665" i="2"/>
  <c r="J7665" i="2" s="1"/>
  <c r="C7665" i="2"/>
  <c r="I7665" i="2" s="1"/>
  <c r="D7664" i="2"/>
  <c r="J7664" i="2" s="1"/>
  <c r="C7664" i="2"/>
  <c r="I7664" i="2" s="1"/>
  <c r="D7663" i="2"/>
  <c r="J7663" i="2" s="1"/>
  <c r="C7663" i="2"/>
  <c r="I7663" i="2" s="1"/>
  <c r="D7662" i="2"/>
  <c r="J7662" i="2" s="1"/>
  <c r="C7662" i="2"/>
  <c r="I7662" i="2" s="1"/>
  <c r="D7661" i="2"/>
  <c r="J7661" i="2" s="1"/>
  <c r="C7661" i="2"/>
  <c r="I7661" i="2" s="1"/>
  <c r="D7660" i="2"/>
  <c r="J7660" i="2" s="1"/>
  <c r="C7660" i="2"/>
  <c r="I7660" i="2" s="1"/>
  <c r="D7659" i="2"/>
  <c r="J7659" i="2" s="1"/>
  <c r="C7659" i="2"/>
  <c r="I7659" i="2" s="1"/>
  <c r="D7658" i="2"/>
  <c r="J7658" i="2" s="1"/>
  <c r="C7658" i="2"/>
  <c r="I7658" i="2" s="1"/>
  <c r="D7657" i="2"/>
  <c r="J7657" i="2" s="1"/>
  <c r="C7657" i="2"/>
  <c r="I7657" i="2" s="1"/>
  <c r="D7656" i="2"/>
  <c r="J7656" i="2" s="1"/>
  <c r="C7656" i="2"/>
  <c r="I7656" i="2" s="1"/>
  <c r="D7655" i="2"/>
  <c r="J7655" i="2" s="1"/>
  <c r="C7655" i="2"/>
  <c r="I7655" i="2" s="1"/>
  <c r="D7654" i="2"/>
  <c r="J7654" i="2" s="1"/>
  <c r="C7654" i="2"/>
  <c r="I7654" i="2" s="1"/>
  <c r="D7653" i="2"/>
  <c r="J7653" i="2" s="1"/>
  <c r="C7653" i="2"/>
  <c r="I7653" i="2" s="1"/>
  <c r="D7652" i="2"/>
  <c r="J7652" i="2" s="1"/>
  <c r="C7652" i="2"/>
  <c r="I7652" i="2" s="1"/>
  <c r="D7651" i="2"/>
  <c r="J7651" i="2" s="1"/>
  <c r="C7651" i="2"/>
  <c r="I7651" i="2" s="1"/>
  <c r="D7650" i="2"/>
  <c r="J7650" i="2" s="1"/>
  <c r="C7650" i="2"/>
  <c r="I7650" i="2" s="1"/>
  <c r="D7649" i="2"/>
  <c r="J7649" i="2" s="1"/>
  <c r="C7649" i="2"/>
  <c r="I7649" i="2" s="1"/>
  <c r="D7648" i="2"/>
  <c r="J7648" i="2" s="1"/>
  <c r="C7648" i="2"/>
  <c r="I7648" i="2" s="1"/>
  <c r="D7647" i="2"/>
  <c r="J7647" i="2" s="1"/>
  <c r="C7647" i="2"/>
  <c r="I7647" i="2" s="1"/>
  <c r="D7646" i="2"/>
  <c r="J7646" i="2" s="1"/>
  <c r="C7646" i="2"/>
  <c r="I7646" i="2" s="1"/>
  <c r="D7645" i="2"/>
  <c r="J7645" i="2" s="1"/>
  <c r="C7645" i="2"/>
  <c r="I7645" i="2" s="1"/>
  <c r="D7644" i="2"/>
  <c r="J7644" i="2" s="1"/>
  <c r="C7644" i="2"/>
  <c r="I7644" i="2" s="1"/>
  <c r="D7643" i="2"/>
  <c r="J7643" i="2" s="1"/>
  <c r="C7643" i="2"/>
  <c r="I7643" i="2" s="1"/>
  <c r="D7642" i="2"/>
  <c r="J7642" i="2" s="1"/>
  <c r="C7642" i="2"/>
  <c r="I7642" i="2" s="1"/>
  <c r="D7641" i="2"/>
  <c r="J7641" i="2" s="1"/>
  <c r="C7641" i="2"/>
  <c r="I7641" i="2" s="1"/>
  <c r="D7640" i="2"/>
  <c r="J7640" i="2" s="1"/>
  <c r="C7640" i="2"/>
  <c r="I7640" i="2" s="1"/>
  <c r="D7639" i="2"/>
  <c r="J7639" i="2" s="1"/>
  <c r="C7639" i="2"/>
  <c r="I7639" i="2" s="1"/>
  <c r="D7638" i="2"/>
  <c r="J7638" i="2" s="1"/>
  <c r="C7638" i="2"/>
  <c r="I7638" i="2" s="1"/>
  <c r="D7637" i="2"/>
  <c r="J7637" i="2" s="1"/>
  <c r="C7637" i="2"/>
  <c r="I7637" i="2" s="1"/>
  <c r="D7636" i="2"/>
  <c r="J7636" i="2" s="1"/>
  <c r="C7636" i="2"/>
  <c r="I7636" i="2" s="1"/>
  <c r="D7635" i="2"/>
  <c r="J7635" i="2" s="1"/>
  <c r="C7635" i="2"/>
  <c r="I7635" i="2" s="1"/>
  <c r="D7634" i="2"/>
  <c r="J7634" i="2" s="1"/>
  <c r="C7634" i="2"/>
  <c r="I7634" i="2" s="1"/>
  <c r="D7633" i="2"/>
  <c r="J7633" i="2" s="1"/>
  <c r="C7633" i="2"/>
  <c r="I7633" i="2" s="1"/>
  <c r="D7632" i="2"/>
  <c r="J7632" i="2" s="1"/>
  <c r="C7632" i="2"/>
  <c r="I7632" i="2" s="1"/>
  <c r="D7631" i="2"/>
  <c r="J7631" i="2" s="1"/>
  <c r="C7631" i="2"/>
  <c r="I7631" i="2" s="1"/>
  <c r="D7630" i="2"/>
  <c r="J7630" i="2" s="1"/>
  <c r="C7630" i="2"/>
  <c r="I7630" i="2" s="1"/>
  <c r="D7629" i="2"/>
  <c r="J7629" i="2" s="1"/>
  <c r="C7629" i="2"/>
  <c r="I7629" i="2" s="1"/>
  <c r="D7628" i="2"/>
  <c r="J7628" i="2" s="1"/>
  <c r="C7628" i="2"/>
  <c r="I7628" i="2" s="1"/>
  <c r="D7627" i="2"/>
  <c r="J7627" i="2" s="1"/>
  <c r="C7627" i="2"/>
  <c r="I7627" i="2" s="1"/>
  <c r="D7626" i="2"/>
  <c r="J7626" i="2" s="1"/>
  <c r="C7626" i="2"/>
  <c r="I7626" i="2" s="1"/>
  <c r="D7625" i="2"/>
  <c r="J7625" i="2" s="1"/>
  <c r="C7625" i="2"/>
  <c r="I7625" i="2" s="1"/>
  <c r="D7624" i="2"/>
  <c r="J7624" i="2" s="1"/>
  <c r="C7624" i="2"/>
  <c r="I7624" i="2" s="1"/>
  <c r="D7623" i="2"/>
  <c r="J7623" i="2" s="1"/>
  <c r="C7623" i="2"/>
  <c r="I7623" i="2" s="1"/>
  <c r="D7622" i="2"/>
  <c r="J7622" i="2" s="1"/>
  <c r="C7622" i="2"/>
  <c r="I7622" i="2" s="1"/>
  <c r="D7621" i="2"/>
  <c r="J7621" i="2" s="1"/>
  <c r="C7621" i="2"/>
  <c r="I7621" i="2" s="1"/>
  <c r="D7620" i="2"/>
  <c r="J7620" i="2" s="1"/>
  <c r="C7620" i="2"/>
  <c r="I7620" i="2" s="1"/>
  <c r="D7619" i="2"/>
  <c r="J7619" i="2" s="1"/>
  <c r="C7619" i="2"/>
  <c r="I7619" i="2" s="1"/>
  <c r="D7618" i="2"/>
  <c r="J7618" i="2" s="1"/>
  <c r="C7618" i="2"/>
  <c r="I7618" i="2" s="1"/>
  <c r="D7617" i="2"/>
  <c r="J7617" i="2" s="1"/>
  <c r="C7617" i="2"/>
  <c r="I7617" i="2" s="1"/>
  <c r="D7616" i="2"/>
  <c r="J7616" i="2" s="1"/>
  <c r="C7616" i="2"/>
  <c r="I7616" i="2" s="1"/>
  <c r="D7615" i="2"/>
  <c r="J7615" i="2" s="1"/>
  <c r="C7615" i="2"/>
  <c r="I7615" i="2" s="1"/>
  <c r="D7614" i="2"/>
  <c r="J7614" i="2" s="1"/>
  <c r="C7614" i="2"/>
  <c r="I7614" i="2" s="1"/>
  <c r="D7613" i="2"/>
  <c r="J7613" i="2" s="1"/>
  <c r="C7613" i="2"/>
  <c r="I7613" i="2" s="1"/>
  <c r="D7612" i="2"/>
  <c r="J7612" i="2" s="1"/>
  <c r="C7612" i="2"/>
  <c r="I7612" i="2" s="1"/>
  <c r="D7611" i="2"/>
  <c r="J7611" i="2" s="1"/>
  <c r="C7611" i="2"/>
  <c r="I7611" i="2" s="1"/>
  <c r="D7610" i="2"/>
  <c r="J7610" i="2" s="1"/>
  <c r="C7610" i="2"/>
  <c r="I7610" i="2" s="1"/>
  <c r="D7609" i="2"/>
  <c r="J7609" i="2" s="1"/>
  <c r="C7609" i="2"/>
  <c r="I7609" i="2" s="1"/>
  <c r="D7608" i="2"/>
  <c r="J7608" i="2" s="1"/>
  <c r="C7608" i="2"/>
  <c r="I7608" i="2" s="1"/>
  <c r="D7607" i="2"/>
  <c r="J7607" i="2" s="1"/>
  <c r="C7607" i="2"/>
  <c r="I7607" i="2" s="1"/>
  <c r="D7606" i="2"/>
  <c r="J7606" i="2" s="1"/>
  <c r="C7606" i="2"/>
  <c r="I7606" i="2" s="1"/>
  <c r="D7605" i="2"/>
  <c r="J7605" i="2" s="1"/>
  <c r="C7605" i="2"/>
  <c r="I7605" i="2" s="1"/>
  <c r="D7604" i="2"/>
  <c r="J7604" i="2" s="1"/>
  <c r="C7604" i="2"/>
  <c r="I7604" i="2" s="1"/>
  <c r="D7603" i="2"/>
  <c r="J7603" i="2" s="1"/>
  <c r="C7603" i="2"/>
  <c r="I7603" i="2" s="1"/>
  <c r="D7602" i="2"/>
  <c r="J7602" i="2" s="1"/>
  <c r="C7602" i="2"/>
  <c r="I7602" i="2" s="1"/>
  <c r="D7601" i="2"/>
  <c r="J7601" i="2" s="1"/>
  <c r="C7601" i="2"/>
  <c r="I7601" i="2" s="1"/>
  <c r="D7600" i="2"/>
  <c r="J7600" i="2" s="1"/>
  <c r="C7600" i="2"/>
  <c r="I7600" i="2" s="1"/>
  <c r="D7599" i="2"/>
  <c r="J7599" i="2" s="1"/>
  <c r="C7599" i="2"/>
  <c r="I7599" i="2" s="1"/>
  <c r="D7598" i="2"/>
  <c r="J7598" i="2" s="1"/>
  <c r="C7598" i="2"/>
  <c r="I7598" i="2" s="1"/>
  <c r="D7597" i="2"/>
  <c r="J7597" i="2" s="1"/>
  <c r="C7597" i="2"/>
  <c r="I7597" i="2" s="1"/>
  <c r="D7596" i="2"/>
  <c r="J7596" i="2" s="1"/>
  <c r="C7596" i="2"/>
  <c r="I7596" i="2" s="1"/>
  <c r="D7595" i="2"/>
  <c r="J7595" i="2" s="1"/>
  <c r="C7595" i="2"/>
  <c r="I7595" i="2" s="1"/>
  <c r="D7594" i="2"/>
  <c r="J7594" i="2" s="1"/>
  <c r="C7594" i="2"/>
  <c r="I7594" i="2" s="1"/>
  <c r="D7593" i="2"/>
  <c r="J7593" i="2" s="1"/>
  <c r="C7593" i="2"/>
  <c r="I7593" i="2" s="1"/>
  <c r="D7592" i="2"/>
  <c r="J7592" i="2" s="1"/>
  <c r="C7592" i="2"/>
  <c r="I7592" i="2" s="1"/>
  <c r="D7591" i="2"/>
  <c r="J7591" i="2" s="1"/>
  <c r="C7591" i="2"/>
  <c r="I7591" i="2" s="1"/>
  <c r="D7590" i="2"/>
  <c r="J7590" i="2" s="1"/>
  <c r="C7590" i="2"/>
  <c r="I7590" i="2" s="1"/>
  <c r="D7589" i="2"/>
  <c r="J7589" i="2" s="1"/>
  <c r="C7589" i="2"/>
  <c r="I7589" i="2" s="1"/>
  <c r="D7588" i="2"/>
  <c r="J7588" i="2" s="1"/>
  <c r="C7588" i="2"/>
  <c r="I7588" i="2" s="1"/>
  <c r="D7587" i="2"/>
  <c r="J7587" i="2" s="1"/>
  <c r="C7587" i="2"/>
  <c r="I7587" i="2" s="1"/>
  <c r="D7586" i="2"/>
  <c r="J7586" i="2" s="1"/>
  <c r="C7586" i="2"/>
  <c r="I7586" i="2" s="1"/>
  <c r="D7585" i="2"/>
  <c r="J7585" i="2" s="1"/>
  <c r="C7585" i="2"/>
  <c r="I7585" i="2" s="1"/>
  <c r="D7584" i="2"/>
  <c r="J7584" i="2" s="1"/>
  <c r="C7584" i="2"/>
  <c r="I7584" i="2" s="1"/>
  <c r="D7583" i="2"/>
  <c r="J7583" i="2" s="1"/>
  <c r="C7583" i="2"/>
  <c r="I7583" i="2" s="1"/>
  <c r="D7582" i="2"/>
  <c r="J7582" i="2" s="1"/>
  <c r="C7582" i="2"/>
  <c r="I7582" i="2" s="1"/>
  <c r="D7581" i="2"/>
  <c r="J7581" i="2" s="1"/>
  <c r="C7581" i="2"/>
  <c r="I7581" i="2" s="1"/>
  <c r="D7580" i="2"/>
  <c r="J7580" i="2" s="1"/>
  <c r="C7580" i="2"/>
  <c r="I7580" i="2" s="1"/>
  <c r="D7579" i="2"/>
  <c r="J7579" i="2" s="1"/>
  <c r="C7579" i="2"/>
  <c r="I7579" i="2" s="1"/>
  <c r="D7578" i="2"/>
  <c r="J7578" i="2" s="1"/>
  <c r="C7578" i="2"/>
  <c r="I7578" i="2" s="1"/>
  <c r="D7577" i="2"/>
  <c r="J7577" i="2" s="1"/>
  <c r="C7577" i="2"/>
  <c r="I7577" i="2" s="1"/>
  <c r="D7576" i="2"/>
  <c r="J7576" i="2" s="1"/>
  <c r="C7576" i="2"/>
  <c r="I7576" i="2" s="1"/>
  <c r="D7575" i="2"/>
  <c r="J7575" i="2" s="1"/>
  <c r="C7575" i="2"/>
  <c r="I7575" i="2" s="1"/>
  <c r="D7574" i="2"/>
  <c r="J7574" i="2" s="1"/>
  <c r="C7574" i="2"/>
  <c r="I7574" i="2" s="1"/>
  <c r="D7573" i="2"/>
  <c r="J7573" i="2" s="1"/>
  <c r="C7573" i="2"/>
  <c r="I7573" i="2" s="1"/>
  <c r="D7572" i="2"/>
  <c r="J7572" i="2" s="1"/>
  <c r="C7572" i="2"/>
  <c r="I7572" i="2" s="1"/>
  <c r="D7571" i="2"/>
  <c r="J7571" i="2" s="1"/>
  <c r="C7571" i="2"/>
  <c r="I7571" i="2" s="1"/>
  <c r="D7570" i="2"/>
  <c r="J7570" i="2" s="1"/>
  <c r="C7570" i="2"/>
  <c r="I7570" i="2" s="1"/>
  <c r="D7569" i="2"/>
  <c r="J7569" i="2" s="1"/>
  <c r="C7569" i="2"/>
  <c r="I7569" i="2" s="1"/>
  <c r="D7568" i="2"/>
  <c r="J7568" i="2" s="1"/>
  <c r="C7568" i="2"/>
  <c r="I7568" i="2" s="1"/>
  <c r="D7567" i="2"/>
  <c r="J7567" i="2" s="1"/>
  <c r="C7567" i="2"/>
  <c r="I7567" i="2" s="1"/>
  <c r="D7566" i="2"/>
  <c r="J7566" i="2" s="1"/>
  <c r="C7566" i="2"/>
  <c r="I7566" i="2" s="1"/>
  <c r="D7565" i="2"/>
  <c r="J7565" i="2" s="1"/>
  <c r="C7565" i="2"/>
  <c r="I7565" i="2" s="1"/>
  <c r="D7564" i="2"/>
  <c r="J7564" i="2" s="1"/>
  <c r="C7564" i="2"/>
  <c r="I7564" i="2" s="1"/>
  <c r="D7563" i="2"/>
  <c r="J7563" i="2" s="1"/>
  <c r="C7563" i="2"/>
  <c r="I7563" i="2" s="1"/>
  <c r="D7562" i="2"/>
  <c r="J7562" i="2" s="1"/>
  <c r="C7562" i="2"/>
  <c r="I7562" i="2" s="1"/>
  <c r="D7561" i="2"/>
  <c r="J7561" i="2" s="1"/>
  <c r="C7561" i="2"/>
  <c r="I7561" i="2" s="1"/>
  <c r="D7560" i="2"/>
  <c r="J7560" i="2" s="1"/>
  <c r="C7560" i="2"/>
  <c r="I7560" i="2" s="1"/>
  <c r="D7559" i="2"/>
  <c r="J7559" i="2" s="1"/>
  <c r="C7559" i="2"/>
  <c r="I7559" i="2" s="1"/>
  <c r="D7558" i="2"/>
  <c r="J7558" i="2" s="1"/>
  <c r="C7558" i="2"/>
  <c r="I7558" i="2" s="1"/>
  <c r="D7557" i="2"/>
  <c r="J7557" i="2" s="1"/>
  <c r="C7557" i="2"/>
  <c r="I7557" i="2" s="1"/>
  <c r="D7556" i="2"/>
  <c r="J7556" i="2" s="1"/>
  <c r="C7556" i="2"/>
  <c r="I7556" i="2" s="1"/>
  <c r="D7555" i="2"/>
  <c r="J7555" i="2" s="1"/>
  <c r="C7555" i="2"/>
  <c r="I7555" i="2" s="1"/>
  <c r="D7554" i="2"/>
  <c r="J7554" i="2" s="1"/>
  <c r="C7554" i="2"/>
  <c r="I7554" i="2" s="1"/>
  <c r="D7553" i="2"/>
  <c r="J7553" i="2" s="1"/>
  <c r="C7553" i="2"/>
  <c r="I7553" i="2" s="1"/>
  <c r="D7552" i="2"/>
  <c r="J7552" i="2" s="1"/>
  <c r="C7552" i="2"/>
  <c r="I7552" i="2" s="1"/>
  <c r="D7551" i="2"/>
  <c r="J7551" i="2" s="1"/>
  <c r="C7551" i="2"/>
  <c r="I7551" i="2" s="1"/>
  <c r="D7550" i="2"/>
  <c r="J7550" i="2" s="1"/>
  <c r="C7550" i="2"/>
  <c r="I7550" i="2" s="1"/>
  <c r="D7549" i="2"/>
  <c r="J7549" i="2" s="1"/>
  <c r="C7549" i="2"/>
  <c r="I7549" i="2" s="1"/>
  <c r="D7548" i="2"/>
  <c r="J7548" i="2" s="1"/>
  <c r="C7548" i="2"/>
  <c r="I7548" i="2" s="1"/>
  <c r="D7547" i="2"/>
  <c r="J7547" i="2" s="1"/>
  <c r="C7547" i="2"/>
  <c r="I7547" i="2" s="1"/>
  <c r="D7546" i="2"/>
  <c r="J7546" i="2" s="1"/>
  <c r="C7546" i="2"/>
  <c r="I7546" i="2" s="1"/>
  <c r="D7545" i="2"/>
  <c r="J7545" i="2" s="1"/>
  <c r="C7545" i="2"/>
  <c r="I7545" i="2" s="1"/>
  <c r="D7544" i="2"/>
  <c r="J7544" i="2" s="1"/>
  <c r="C7544" i="2"/>
  <c r="I7544" i="2" s="1"/>
  <c r="D7543" i="2"/>
  <c r="J7543" i="2" s="1"/>
  <c r="C7543" i="2"/>
  <c r="I7543" i="2" s="1"/>
  <c r="D7542" i="2"/>
  <c r="J7542" i="2" s="1"/>
  <c r="C7542" i="2"/>
  <c r="I7542" i="2" s="1"/>
  <c r="D7541" i="2"/>
  <c r="J7541" i="2" s="1"/>
  <c r="C7541" i="2"/>
  <c r="I7541" i="2" s="1"/>
  <c r="D7540" i="2"/>
  <c r="J7540" i="2" s="1"/>
  <c r="C7540" i="2"/>
  <c r="I7540" i="2" s="1"/>
  <c r="D7539" i="2"/>
  <c r="J7539" i="2" s="1"/>
  <c r="C7539" i="2"/>
  <c r="I7539" i="2" s="1"/>
  <c r="D7538" i="2"/>
  <c r="J7538" i="2" s="1"/>
  <c r="C7538" i="2"/>
  <c r="I7538" i="2" s="1"/>
  <c r="D7537" i="2"/>
  <c r="J7537" i="2" s="1"/>
  <c r="C7537" i="2"/>
  <c r="I7537" i="2" s="1"/>
  <c r="D7536" i="2"/>
  <c r="J7536" i="2" s="1"/>
  <c r="C7536" i="2"/>
  <c r="I7536" i="2" s="1"/>
  <c r="D7535" i="2"/>
  <c r="J7535" i="2" s="1"/>
  <c r="C7535" i="2"/>
  <c r="I7535" i="2" s="1"/>
  <c r="D7534" i="2"/>
  <c r="J7534" i="2" s="1"/>
  <c r="C7534" i="2"/>
  <c r="I7534" i="2" s="1"/>
  <c r="D7533" i="2"/>
  <c r="J7533" i="2" s="1"/>
  <c r="C7533" i="2"/>
  <c r="I7533" i="2" s="1"/>
  <c r="D7532" i="2"/>
  <c r="J7532" i="2" s="1"/>
  <c r="C7532" i="2"/>
  <c r="I7532" i="2" s="1"/>
  <c r="D7531" i="2"/>
  <c r="J7531" i="2" s="1"/>
  <c r="C7531" i="2"/>
  <c r="I7531" i="2" s="1"/>
  <c r="D7530" i="2"/>
  <c r="J7530" i="2" s="1"/>
  <c r="C7530" i="2"/>
  <c r="I7530" i="2" s="1"/>
  <c r="D7529" i="2"/>
  <c r="J7529" i="2" s="1"/>
  <c r="C7529" i="2"/>
  <c r="I7529" i="2" s="1"/>
  <c r="D7528" i="2"/>
  <c r="J7528" i="2" s="1"/>
  <c r="C7528" i="2"/>
  <c r="I7528" i="2" s="1"/>
  <c r="D7527" i="2"/>
  <c r="J7527" i="2" s="1"/>
  <c r="C7527" i="2"/>
  <c r="I7527" i="2" s="1"/>
  <c r="D7526" i="2"/>
  <c r="J7526" i="2" s="1"/>
  <c r="C7526" i="2"/>
  <c r="I7526" i="2" s="1"/>
  <c r="D7525" i="2"/>
  <c r="J7525" i="2" s="1"/>
  <c r="C7525" i="2"/>
  <c r="I7525" i="2" s="1"/>
  <c r="D7524" i="2"/>
  <c r="J7524" i="2" s="1"/>
  <c r="C7524" i="2"/>
  <c r="I7524" i="2" s="1"/>
  <c r="D7523" i="2"/>
  <c r="J7523" i="2" s="1"/>
  <c r="C7523" i="2"/>
  <c r="I7523" i="2" s="1"/>
  <c r="D7522" i="2"/>
  <c r="J7522" i="2" s="1"/>
  <c r="C7522" i="2"/>
  <c r="I7522" i="2" s="1"/>
  <c r="D7521" i="2"/>
  <c r="J7521" i="2" s="1"/>
  <c r="C7521" i="2"/>
  <c r="I7521" i="2" s="1"/>
  <c r="D7520" i="2"/>
  <c r="J7520" i="2" s="1"/>
  <c r="C7520" i="2"/>
  <c r="I7520" i="2" s="1"/>
  <c r="D7519" i="2"/>
  <c r="J7519" i="2" s="1"/>
  <c r="C7519" i="2"/>
  <c r="I7519" i="2" s="1"/>
  <c r="D7518" i="2"/>
  <c r="J7518" i="2" s="1"/>
  <c r="C7518" i="2"/>
  <c r="I7518" i="2" s="1"/>
  <c r="D7517" i="2"/>
  <c r="J7517" i="2" s="1"/>
  <c r="C7517" i="2"/>
  <c r="I7517" i="2" s="1"/>
  <c r="D7516" i="2"/>
  <c r="J7516" i="2" s="1"/>
  <c r="C7516" i="2"/>
  <c r="I7516" i="2" s="1"/>
  <c r="D7515" i="2"/>
  <c r="J7515" i="2" s="1"/>
  <c r="C7515" i="2"/>
  <c r="I7515" i="2" s="1"/>
  <c r="D7514" i="2"/>
  <c r="J7514" i="2" s="1"/>
  <c r="C7514" i="2"/>
  <c r="I7514" i="2" s="1"/>
  <c r="D7513" i="2"/>
  <c r="J7513" i="2" s="1"/>
  <c r="C7513" i="2"/>
  <c r="I7513" i="2" s="1"/>
  <c r="D7512" i="2"/>
  <c r="J7512" i="2" s="1"/>
  <c r="C7512" i="2"/>
  <c r="I7512" i="2" s="1"/>
  <c r="D7511" i="2"/>
  <c r="J7511" i="2" s="1"/>
  <c r="C7511" i="2"/>
  <c r="I7511" i="2" s="1"/>
  <c r="D7510" i="2"/>
  <c r="J7510" i="2" s="1"/>
  <c r="C7510" i="2"/>
  <c r="I7510" i="2" s="1"/>
  <c r="D7509" i="2"/>
  <c r="J7509" i="2" s="1"/>
  <c r="C7509" i="2"/>
  <c r="I7509" i="2" s="1"/>
  <c r="D7508" i="2"/>
  <c r="J7508" i="2" s="1"/>
  <c r="C7508" i="2"/>
  <c r="I7508" i="2" s="1"/>
  <c r="D7507" i="2"/>
  <c r="J7507" i="2" s="1"/>
  <c r="C7507" i="2"/>
  <c r="I7507" i="2" s="1"/>
  <c r="D7506" i="2"/>
  <c r="J7506" i="2" s="1"/>
  <c r="C7506" i="2"/>
  <c r="I7506" i="2" s="1"/>
  <c r="D7505" i="2"/>
  <c r="J7505" i="2" s="1"/>
  <c r="C7505" i="2"/>
  <c r="I7505" i="2" s="1"/>
  <c r="D7504" i="2"/>
  <c r="J7504" i="2" s="1"/>
  <c r="C7504" i="2"/>
  <c r="I7504" i="2" s="1"/>
  <c r="D7503" i="2"/>
  <c r="J7503" i="2" s="1"/>
  <c r="C7503" i="2"/>
  <c r="I7503" i="2" s="1"/>
  <c r="D7502" i="2"/>
  <c r="J7502" i="2" s="1"/>
  <c r="C7502" i="2"/>
  <c r="I7502" i="2" s="1"/>
  <c r="D7501" i="2"/>
  <c r="J7501" i="2" s="1"/>
  <c r="C7501" i="2"/>
  <c r="I7501" i="2" s="1"/>
  <c r="D7500" i="2"/>
  <c r="J7500" i="2" s="1"/>
  <c r="C7500" i="2"/>
  <c r="I7500" i="2" s="1"/>
  <c r="D7499" i="2"/>
  <c r="J7499" i="2" s="1"/>
  <c r="C7499" i="2"/>
  <c r="I7499" i="2" s="1"/>
  <c r="D7498" i="2"/>
  <c r="J7498" i="2" s="1"/>
  <c r="C7498" i="2"/>
  <c r="I7498" i="2" s="1"/>
  <c r="D7497" i="2"/>
  <c r="J7497" i="2" s="1"/>
  <c r="C7497" i="2"/>
  <c r="I7497" i="2" s="1"/>
  <c r="D7496" i="2"/>
  <c r="J7496" i="2" s="1"/>
  <c r="C7496" i="2"/>
  <c r="I7496" i="2" s="1"/>
  <c r="D7495" i="2"/>
  <c r="J7495" i="2" s="1"/>
  <c r="C7495" i="2"/>
  <c r="I7495" i="2" s="1"/>
  <c r="D7494" i="2"/>
  <c r="J7494" i="2" s="1"/>
  <c r="C7494" i="2"/>
  <c r="I7494" i="2" s="1"/>
  <c r="D7493" i="2"/>
  <c r="J7493" i="2" s="1"/>
  <c r="C7493" i="2"/>
  <c r="I7493" i="2" s="1"/>
  <c r="D7492" i="2"/>
  <c r="J7492" i="2" s="1"/>
  <c r="C7492" i="2"/>
  <c r="I7492" i="2" s="1"/>
  <c r="D7491" i="2"/>
  <c r="J7491" i="2" s="1"/>
  <c r="C7491" i="2"/>
  <c r="I7491" i="2" s="1"/>
  <c r="D7490" i="2"/>
  <c r="J7490" i="2" s="1"/>
  <c r="C7490" i="2"/>
  <c r="I7490" i="2" s="1"/>
  <c r="D7489" i="2"/>
  <c r="J7489" i="2" s="1"/>
  <c r="C7489" i="2"/>
  <c r="I7489" i="2" s="1"/>
  <c r="D7488" i="2"/>
  <c r="J7488" i="2" s="1"/>
  <c r="C7488" i="2"/>
  <c r="I7488" i="2" s="1"/>
  <c r="D7487" i="2"/>
  <c r="J7487" i="2" s="1"/>
  <c r="C7487" i="2"/>
  <c r="I7487" i="2" s="1"/>
  <c r="D7486" i="2"/>
  <c r="J7486" i="2" s="1"/>
  <c r="C7486" i="2"/>
  <c r="I7486" i="2" s="1"/>
  <c r="D7485" i="2"/>
  <c r="J7485" i="2" s="1"/>
  <c r="C7485" i="2"/>
  <c r="I7485" i="2" s="1"/>
  <c r="D7484" i="2"/>
  <c r="J7484" i="2" s="1"/>
  <c r="C7484" i="2"/>
  <c r="I7484" i="2" s="1"/>
  <c r="D7483" i="2"/>
  <c r="J7483" i="2" s="1"/>
  <c r="C7483" i="2"/>
  <c r="I7483" i="2" s="1"/>
  <c r="D7482" i="2"/>
  <c r="J7482" i="2" s="1"/>
  <c r="C7482" i="2"/>
  <c r="I7482" i="2" s="1"/>
  <c r="D7481" i="2"/>
  <c r="J7481" i="2" s="1"/>
  <c r="C7481" i="2"/>
  <c r="I7481" i="2" s="1"/>
  <c r="D7480" i="2"/>
  <c r="J7480" i="2" s="1"/>
  <c r="C7480" i="2"/>
  <c r="I7480" i="2" s="1"/>
  <c r="D7479" i="2"/>
  <c r="J7479" i="2" s="1"/>
  <c r="C7479" i="2"/>
  <c r="I7479" i="2" s="1"/>
  <c r="D7478" i="2"/>
  <c r="J7478" i="2" s="1"/>
  <c r="C7478" i="2"/>
  <c r="I7478" i="2" s="1"/>
  <c r="D7477" i="2"/>
  <c r="J7477" i="2" s="1"/>
  <c r="C7477" i="2"/>
  <c r="I7477" i="2" s="1"/>
  <c r="D7476" i="2"/>
  <c r="J7476" i="2" s="1"/>
  <c r="C7476" i="2"/>
  <c r="I7476" i="2" s="1"/>
  <c r="D7475" i="2"/>
  <c r="J7475" i="2" s="1"/>
  <c r="C7475" i="2"/>
  <c r="I7475" i="2" s="1"/>
  <c r="D7474" i="2"/>
  <c r="J7474" i="2" s="1"/>
  <c r="C7474" i="2"/>
  <c r="I7474" i="2" s="1"/>
  <c r="D7473" i="2"/>
  <c r="J7473" i="2" s="1"/>
  <c r="C7473" i="2"/>
  <c r="I7473" i="2" s="1"/>
  <c r="D7472" i="2"/>
  <c r="J7472" i="2" s="1"/>
  <c r="C7472" i="2"/>
  <c r="I7472" i="2" s="1"/>
  <c r="D7471" i="2"/>
  <c r="J7471" i="2" s="1"/>
  <c r="C7471" i="2"/>
  <c r="I7471" i="2" s="1"/>
  <c r="D7470" i="2"/>
  <c r="J7470" i="2" s="1"/>
  <c r="C7470" i="2"/>
  <c r="I7470" i="2" s="1"/>
  <c r="D7469" i="2"/>
  <c r="J7469" i="2" s="1"/>
  <c r="C7469" i="2"/>
  <c r="I7469" i="2" s="1"/>
  <c r="D7468" i="2"/>
  <c r="J7468" i="2" s="1"/>
  <c r="C7468" i="2"/>
  <c r="I7468" i="2" s="1"/>
  <c r="D7467" i="2"/>
  <c r="J7467" i="2" s="1"/>
  <c r="C7467" i="2"/>
  <c r="I7467" i="2" s="1"/>
  <c r="D7466" i="2"/>
  <c r="J7466" i="2" s="1"/>
  <c r="C7466" i="2"/>
  <c r="I7466" i="2" s="1"/>
  <c r="D7465" i="2"/>
  <c r="J7465" i="2" s="1"/>
  <c r="C7465" i="2"/>
  <c r="I7465" i="2" s="1"/>
  <c r="D7464" i="2"/>
  <c r="J7464" i="2" s="1"/>
  <c r="C7464" i="2"/>
  <c r="I7464" i="2" s="1"/>
  <c r="D7463" i="2"/>
  <c r="J7463" i="2" s="1"/>
  <c r="C7463" i="2"/>
  <c r="I7463" i="2" s="1"/>
  <c r="D7462" i="2"/>
  <c r="J7462" i="2" s="1"/>
  <c r="C7462" i="2"/>
  <c r="I7462" i="2" s="1"/>
  <c r="D7461" i="2"/>
  <c r="J7461" i="2" s="1"/>
  <c r="C7461" i="2"/>
  <c r="I7461" i="2" s="1"/>
  <c r="D7460" i="2"/>
  <c r="J7460" i="2" s="1"/>
  <c r="C7460" i="2"/>
  <c r="I7460" i="2" s="1"/>
  <c r="D7459" i="2"/>
  <c r="J7459" i="2" s="1"/>
  <c r="C7459" i="2"/>
  <c r="I7459" i="2" s="1"/>
  <c r="D7458" i="2"/>
  <c r="J7458" i="2" s="1"/>
  <c r="C7458" i="2"/>
  <c r="I7458" i="2" s="1"/>
  <c r="D7457" i="2"/>
  <c r="J7457" i="2" s="1"/>
  <c r="C7457" i="2"/>
  <c r="I7457" i="2" s="1"/>
  <c r="D7456" i="2"/>
  <c r="J7456" i="2" s="1"/>
  <c r="C7456" i="2"/>
  <c r="I7456" i="2" s="1"/>
  <c r="D7455" i="2"/>
  <c r="J7455" i="2" s="1"/>
  <c r="C7455" i="2"/>
  <c r="I7455" i="2" s="1"/>
  <c r="D7454" i="2"/>
  <c r="J7454" i="2" s="1"/>
  <c r="C7454" i="2"/>
  <c r="I7454" i="2" s="1"/>
  <c r="D7453" i="2"/>
  <c r="J7453" i="2" s="1"/>
  <c r="C7453" i="2"/>
  <c r="I7453" i="2" s="1"/>
  <c r="D7452" i="2"/>
  <c r="J7452" i="2" s="1"/>
  <c r="C7452" i="2"/>
  <c r="I7452" i="2" s="1"/>
  <c r="D7451" i="2"/>
  <c r="J7451" i="2" s="1"/>
  <c r="C7451" i="2"/>
  <c r="I7451" i="2" s="1"/>
  <c r="D7450" i="2"/>
  <c r="J7450" i="2" s="1"/>
  <c r="C7450" i="2"/>
  <c r="I7450" i="2" s="1"/>
  <c r="D7449" i="2"/>
  <c r="J7449" i="2" s="1"/>
  <c r="C7449" i="2"/>
  <c r="I7449" i="2" s="1"/>
  <c r="D7448" i="2"/>
  <c r="J7448" i="2" s="1"/>
  <c r="C7448" i="2"/>
  <c r="I7448" i="2" s="1"/>
  <c r="D7447" i="2"/>
  <c r="J7447" i="2" s="1"/>
  <c r="C7447" i="2"/>
  <c r="I7447" i="2" s="1"/>
  <c r="D7446" i="2"/>
  <c r="J7446" i="2" s="1"/>
  <c r="C7446" i="2"/>
  <c r="I7446" i="2" s="1"/>
  <c r="D7445" i="2"/>
  <c r="J7445" i="2" s="1"/>
  <c r="C7445" i="2"/>
  <c r="I7445" i="2" s="1"/>
  <c r="D7444" i="2"/>
  <c r="J7444" i="2" s="1"/>
  <c r="C7444" i="2"/>
  <c r="I7444" i="2" s="1"/>
  <c r="D7443" i="2"/>
  <c r="J7443" i="2" s="1"/>
  <c r="C7443" i="2"/>
  <c r="I7443" i="2" s="1"/>
  <c r="D7442" i="2"/>
  <c r="J7442" i="2" s="1"/>
  <c r="C7442" i="2"/>
  <c r="I7442" i="2" s="1"/>
  <c r="D7441" i="2"/>
  <c r="J7441" i="2" s="1"/>
  <c r="C7441" i="2"/>
  <c r="I7441" i="2" s="1"/>
  <c r="D7440" i="2"/>
  <c r="J7440" i="2" s="1"/>
  <c r="C7440" i="2"/>
  <c r="I7440" i="2" s="1"/>
  <c r="D7439" i="2"/>
  <c r="J7439" i="2" s="1"/>
  <c r="C7439" i="2"/>
  <c r="I7439" i="2" s="1"/>
  <c r="D7438" i="2"/>
  <c r="J7438" i="2" s="1"/>
  <c r="C7438" i="2"/>
  <c r="I7438" i="2" s="1"/>
  <c r="D7437" i="2"/>
  <c r="J7437" i="2" s="1"/>
  <c r="C7437" i="2"/>
  <c r="I7437" i="2" s="1"/>
  <c r="D7436" i="2"/>
  <c r="J7436" i="2" s="1"/>
  <c r="C7436" i="2"/>
  <c r="I7436" i="2" s="1"/>
  <c r="D7435" i="2"/>
  <c r="J7435" i="2" s="1"/>
  <c r="C7435" i="2"/>
  <c r="I7435" i="2" s="1"/>
  <c r="D7434" i="2"/>
  <c r="J7434" i="2" s="1"/>
  <c r="C7434" i="2"/>
  <c r="I7434" i="2" s="1"/>
  <c r="D7433" i="2"/>
  <c r="J7433" i="2" s="1"/>
  <c r="C7433" i="2"/>
  <c r="I7433" i="2" s="1"/>
  <c r="D7432" i="2"/>
  <c r="J7432" i="2" s="1"/>
  <c r="C7432" i="2"/>
  <c r="I7432" i="2" s="1"/>
  <c r="D7431" i="2"/>
  <c r="J7431" i="2" s="1"/>
  <c r="C7431" i="2"/>
  <c r="I7431" i="2" s="1"/>
  <c r="D7430" i="2"/>
  <c r="J7430" i="2" s="1"/>
  <c r="C7430" i="2"/>
  <c r="I7430" i="2" s="1"/>
  <c r="D7429" i="2"/>
  <c r="J7429" i="2" s="1"/>
  <c r="C7429" i="2"/>
  <c r="I7429" i="2" s="1"/>
  <c r="D7428" i="2"/>
  <c r="J7428" i="2" s="1"/>
  <c r="C7428" i="2"/>
  <c r="I7428" i="2" s="1"/>
  <c r="D7427" i="2"/>
  <c r="J7427" i="2" s="1"/>
  <c r="C7427" i="2"/>
  <c r="I7427" i="2" s="1"/>
  <c r="D7426" i="2"/>
  <c r="J7426" i="2" s="1"/>
  <c r="C7426" i="2"/>
  <c r="I7426" i="2" s="1"/>
  <c r="D7425" i="2"/>
  <c r="J7425" i="2" s="1"/>
  <c r="C7425" i="2"/>
  <c r="I7425" i="2" s="1"/>
  <c r="D7424" i="2"/>
  <c r="J7424" i="2" s="1"/>
  <c r="C7424" i="2"/>
  <c r="I7424" i="2" s="1"/>
  <c r="D7423" i="2"/>
  <c r="J7423" i="2" s="1"/>
  <c r="C7423" i="2"/>
  <c r="I7423" i="2" s="1"/>
  <c r="D7422" i="2"/>
  <c r="J7422" i="2" s="1"/>
  <c r="C7422" i="2"/>
  <c r="I7422" i="2" s="1"/>
  <c r="D7421" i="2"/>
  <c r="J7421" i="2" s="1"/>
  <c r="C7421" i="2"/>
  <c r="I7421" i="2" s="1"/>
  <c r="D7420" i="2"/>
  <c r="J7420" i="2" s="1"/>
  <c r="C7420" i="2"/>
  <c r="I7420" i="2" s="1"/>
  <c r="D7419" i="2"/>
  <c r="J7419" i="2" s="1"/>
  <c r="C7419" i="2"/>
  <c r="I7419" i="2" s="1"/>
  <c r="D7418" i="2"/>
  <c r="J7418" i="2" s="1"/>
  <c r="C7418" i="2"/>
  <c r="I7418" i="2" s="1"/>
  <c r="D7417" i="2"/>
  <c r="J7417" i="2" s="1"/>
  <c r="C7417" i="2"/>
  <c r="I7417" i="2" s="1"/>
  <c r="D7416" i="2"/>
  <c r="J7416" i="2" s="1"/>
  <c r="C7416" i="2"/>
  <c r="I7416" i="2" s="1"/>
  <c r="D7415" i="2"/>
  <c r="J7415" i="2" s="1"/>
  <c r="C7415" i="2"/>
  <c r="I7415" i="2" s="1"/>
  <c r="D7414" i="2"/>
  <c r="J7414" i="2" s="1"/>
  <c r="C7414" i="2"/>
  <c r="I7414" i="2" s="1"/>
  <c r="D7413" i="2"/>
  <c r="J7413" i="2" s="1"/>
  <c r="C7413" i="2"/>
  <c r="I7413" i="2" s="1"/>
  <c r="D7412" i="2"/>
  <c r="J7412" i="2" s="1"/>
  <c r="C7412" i="2"/>
  <c r="I7412" i="2" s="1"/>
  <c r="D7411" i="2"/>
  <c r="J7411" i="2" s="1"/>
  <c r="C7411" i="2"/>
  <c r="I7411" i="2" s="1"/>
  <c r="D7410" i="2"/>
  <c r="J7410" i="2" s="1"/>
  <c r="C7410" i="2"/>
  <c r="I7410" i="2" s="1"/>
  <c r="D7409" i="2"/>
  <c r="J7409" i="2" s="1"/>
  <c r="C7409" i="2"/>
  <c r="I7409" i="2" s="1"/>
  <c r="D7408" i="2"/>
  <c r="J7408" i="2" s="1"/>
  <c r="C7408" i="2"/>
  <c r="I7408" i="2" s="1"/>
  <c r="D7407" i="2"/>
  <c r="J7407" i="2" s="1"/>
  <c r="C7407" i="2"/>
  <c r="I7407" i="2" s="1"/>
  <c r="D7406" i="2"/>
  <c r="J7406" i="2" s="1"/>
  <c r="C7406" i="2"/>
  <c r="I7406" i="2" s="1"/>
  <c r="D7405" i="2"/>
  <c r="J7405" i="2" s="1"/>
  <c r="C7405" i="2"/>
  <c r="I7405" i="2" s="1"/>
  <c r="D7404" i="2"/>
  <c r="J7404" i="2" s="1"/>
  <c r="C7404" i="2"/>
  <c r="I7404" i="2" s="1"/>
  <c r="D7403" i="2"/>
  <c r="J7403" i="2" s="1"/>
  <c r="C7403" i="2"/>
  <c r="I7403" i="2" s="1"/>
  <c r="D7402" i="2"/>
  <c r="J7402" i="2" s="1"/>
  <c r="C7402" i="2"/>
  <c r="I7402" i="2" s="1"/>
  <c r="D7401" i="2"/>
  <c r="J7401" i="2" s="1"/>
  <c r="C7401" i="2"/>
  <c r="I7401" i="2" s="1"/>
  <c r="D7400" i="2"/>
  <c r="J7400" i="2" s="1"/>
  <c r="C7400" i="2"/>
  <c r="I7400" i="2" s="1"/>
  <c r="D7399" i="2"/>
  <c r="J7399" i="2" s="1"/>
  <c r="C7399" i="2"/>
  <c r="I7399" i="2" s="1"/>
  <c r="D7398" i="2"/>
  <c r="J7398" i="2" s="1"/>
  <c r="C7398" i="2"/>
  <c r="I7398" i="2" s="1"/>
  <c r="D7397" i="2"/>
  <c r="J7397" i="2" s="1"/>
  <c r="C7397" i="2"/>
  <c r="I7397" i="2" s="1"/>
  <c r="D7396" i="2"/>
  <c r="J7396" i="2" s="1"/>
  <c r="C7396" i="2"/>
  <c r="I7396" i="2" s="1"/>
  <c r="D7395" i="2"/>
  <c r="J7395" i="2" s="1"/>
  <c r="C7395" i="2"/>
  <c r="I7395" i="2" s="1"/>
  <c r="D7394" i="2"/>
  <c r="J7394" i="2" s="1"/>
  <c r="C7394" i="2"/>
  <c r="I7394" i="2" s="1"/>
  <c r="D7393" i="2"/>
  <c r="J7393" i="2" s="1"/>
  <c r="C7393" i="2"/>
  <c r="I7393" i="2" s="1"/>
  <c r="D7392" i="2"/>
  <c r="J7392" i="2" s="1"/>
  <c r="C7392" i="2"/>
  <c r="I7392" i="2" s="1"/>
  <c r="D7391" i="2"/>
  <c r="J7391" i="2" s="1"/>
  <c r="C7391" i="2"/>
  <c r="I7391" i="2" s="1"/>
  <c r="D7390" i="2"/>
  <c r="J7390" i="2" s="1"/>
  <c r="C7390" i="2"/>
  <c r="I7390" i="2" s="1"/>
  <c r="D7389" i="2"/>
  <c r="J7389" i="2" s="1"/>
  <c r="C7389" i="2"/>
  <c r="I7389" i="2" s="1"/>
  <c r="D7388" i="2"/>
  <c r="J7388" i="2" s="1"/>
  <c r="C7388" i="2"/>
  <c r="I7388" i="2" s="1"/>
  <c r="D7387" i="2"/>
  <c r="J7387" i="2" s="1"/>
  <c r="C7387" i="2"/>
  <c r="I7387" i="2" s="1"/>
  <c r="D7386" i="2"/>
  <c r="J7386" i="2" s="1"/>
  <c r="C7386" i="2"/>
  <c r="I7386" i="2" s="1"/>
  <c r="D7385" i="2"/>
  <c r="J7385" i="2" s="1"/>
  <c r="C7385" i="2"/>
  <c r="I7385" i="2" s="1"/>
  <c r="D7384" i="2"/>
  <c r="J7384" i="2" s="1"/>
  <c r="C7384" i="2"/>
  <c r="I7384" i="2" s="1"/>
  <c r="D7383" i="2"/>
  <c r="J7383" i="2" s="1"/>
  <c r="C7383" i="2"/>
  <c r="I7383" i="2" s="1"/>
  <c r="D7382" i="2"/>
  <c r="J7382" i="2" s="1"/>
  <c r="C7382" i="2"/>
  <c r="I7382" i="2" s="1"/>
  <c r="D7381" i="2"/>
  <c r="J7381" i="2" s="1"/>
  <c r="C7381" i="2"/>
  <c r="I7381" i="2" s="1"/>
  <c r="D7380" i="2"/>
  <c r="J7380" i="2" s="1"/>
  <c r="C7380" i="2"/>
  <c r="I7380" i="2" s="1"/>
  <c r="D7379" i="2"/>
  <c r="J7379" i="2" s="1"/>
  <c r="C7379" i="2"/>
  <c r="I7379" i="2" s="1"/>
  <c r="D7378" i="2"/>
  <c r="J7378" i="2" s="1"/>
  <c r="C7378" i="2"/>
  <c r="I7378" i="2" s="1"/>
  <c r="D7377" i="2"/>
  <c r="J7377" i="2" s="1"/>
  <c r="C7377" i="2"/>
  <c r="I7377" i="2" s="1"/>
  <c r="D7376" i="2"/>
  <c r="J7376" i="2" s="1"/>
  <c r="C7376" i="2"/>
  <c r="I7376" i="2" s="1"/>
  <c r="D7375" i="2"/>
  <c r="J7375" i="2" s="1"/>
  <c r="C7375" i="2"/>
  <c r="I7375" i="2" s="1"/>
  <c r="D7374" i="2"/>
  <c r="J7374" i="2" s="1"/>
  <c r="C7374" i="2"/>
  <c r="I7374" i="2" s="1"/>
  <c r="D7373" i="2"/>
  <c r="J7373" i="2" s="1"/>
  <c r="C7373" i="2"/>
  <c r="I7373" i="2" s="1"/>
  <c r="D7372" i="2"/>
  <c r="J7372" i="2" s="1"/>
  <c r="C7372" i="2"/>
  <c r="I7372" i="2" s="1"/>
  <c r="D7371" i="2"/>
  <c r="J7371" i="2" s="1"/>
  <c r="C7371" i="2"/>
  <c r="I7371" i="2" s="1"/>
  <c r="D7370" i="2"/>
  <c r="J7370" i="2" s="1"/>
  <c r="C7370" i="2"/>
  <c r="I7370" i="2" s="1"/>
  <c r="D7369" i="2"/>
  <c r="J7369" i="2" s="1"/>
  <c r="C7369" i="2"/>
  <c r="I7369" i="2" s="1"/>
  <c r="D7368" i="2"/>
  <c r="J7368" i="2" s="1"/>
  <c r="C7368" i="2"/>
  <c r="I7368" i="2" s="1"/>
  <c r="D7367" i="2"/>
  <c r="J7367" i="2" s="1"/>
  <c r="C7367" i="2"/>
  <c r="I7367" i="2" s="1"/>
  <c r="D7366" i="2"/>
  <c r="J7366" i="2" s="1"/>
  <c r="C7366" i="2"/>
  <c r="I7366" i="2" s="1"/>
  <c r="D7365" i="2"/>
  <c r="J7365" i="2" s="1"/>
  <c r="C7365" i="2"/>
  <c r="I7365" i="2" s="1"/>
  <c r="D7364" i="2"/>
  <c r="J7364" i="2" s="1"/>
  <c r="C7364" i="2"/>
  <c r="I7364" i="2" s="1"/>
  <c r="D7363" i="2"/>
  <c r="J7363" i="2" s="1"/>
  <c r="C7363" i="2"/>
  <c r="I7363" i="2" s="1"/>
  <c r="D7362" i="2"/>
  <c r="J7362" i="2" s="1"/>
  <c r="C7362" i="2"/>
  <c r="I7362" i="2" s="1"/>
  <c r="D7361" i="2"/>
  <c r="J7361" i="2" s="1"/>
  <c r="C7361" i="2"/>
  <c r="I7361" i="2" s="1"/>
  <c r="D7360" i="2"/>
  <c r="J7360" i="2" s="1"/>
  <c r="C7360" i="2"/>
  <c r="I7360" i="2" s="1"/>
  <c r="D7359" i="2"/>
  <c r="J7359" i="2" s="1"/>
  <c r="C7359" i="2"/>
  <c r="I7359" i="2" s="1"/>
  <c r="D7358" i="2"/>
  <c r="J7358" i="2" s="1"/>
  <c r="C7358" i="2"/>
  <c r="I7358" i="2" s="1"/>
  <c r="D7357" i="2"/>
  <c r="J7357" i="2" s="1"/>
  <c r="C7357" i="2"/>
  <c r="I7357" i="2" s="1"/>
  <c r="D7356" i="2"/>
  <c r="J7356" i="2" s="1"/>
  <c r="C7356" i="2"/>
  <c r="I7356" i="2" s="1"/>
  <c r="D7355" i="2"/>
  <c r="J7355" i="2" s="1"/>
  <c r="C7355" i="2"/>
  <c r="I7355" i="2" s="1"/>
  <c r="D7354" i="2"/>
  <c r="J7354" i="2" s="1"/>
  <c r="C7354" i="2"/>
  <c r="I7354" i="2" s="1"/>
  <c r="D7353" i="2"/>
  <c r="J7353" i="2" s="1"/>
  <c r="C7353" i="2"/>
  <c r="I7353" i="2" s="1"/>
  <c r="D7352" i="2"/>
  <c r="J7352" i="2" s="1"/>
  <c r="C7352" i="2"/>
  <c r="I7352" i="2" s="1"/>
  <c r="D7351" i="2"/>
  <c r="J7351" i="2" s="1"/>
  <c r="C7351" i="2"/>
  <c r="I7351" i="2" s="1"/>
  <c r="D7350" i="2"/>
  <c r="J7350" i="2" s="1"/>
  <c r="C7350" i="2"/>
  <c r="I7350" i="2" s="1"/>
  <c r="D7349" i="2"/>
  <c r="J7349" i="2" s="1"/>
  <c r="C7349" i="2"/>
  <c r="I7349" i="2" s="1"/>
  <c r="D7348" i="2"/>
  <c r="J7348" i="2" s="1"/>
  <c r="C7348" i="2"/>
  <c r="I7348" i="2" s="1"/>
  <c r="D7347" i="2"/>
  <c r="J7347" i="2" s="1"/>
  <c r="C7347" i="2"/>
  <c r="I7347" i="2" s="1"/>
  <c r="D7346" i="2"/>
  <c r="J7346" i="2" s="1"/>
  <c r="C7346" i="2"/>
  <c r="I7346" i="2" s="1"/>
  <c r="D7345" i="2"/>
  <c r="J7345" i="2" s="1"/>
  <c r="C7345" i="2"/>
  <c r="I7345" i="2" s="1"/>
  <c r="D7344" i="2"/>
  <c r="J7344" i="2" s="1"/>
  <c r="C7344" i="2"/>
  <c r="I7344" i="2" s="1"/>
  <c r="D7343" i="2"/>
  <c r="J7343" i="2" s="1"/>
  <c r="C7343" i="2"/>
  <c r="I7343" i="2" s="1"/>
  <c r="D7342" i="2"/>
  <c r="J7342" i="2" s="1"/>
  <c r="C7342" i="2"/>
  <c r="I7342" i="2" s="1"/>
  <c r="D7341" i="2"/>
  <c r="J7341" i="2" s="1"/>
  <c r="C7341" i="2"/>
  <c r="I7341" i="2" s="1"/>
  <c r="D7340" i="2"/>
  <c r="J7340" i="2" s="1"/>
  <c r="C7340" i="2"/>
  <c r="I7340" i="2" s="1"/>
  <c r="D7339" i="2"/>
  <c r="J7339" i="2" s="1"/>
  <c r="C7339" i="2"/>
  <c r="I7339" i="2" s="1"/>
  <c r="D7338" i="2"/>
  <c r="J7338" i="2" s="1"/>
  <c r="C7338" i="2"/>
  <c r="I7338" i="2" s="1"/>
  <c r="D7337" i="2"/>
  <c r="J7337" i="2" s="1"/>
  <c r="C7337" i="2"/>
  <c r="I7337" i="2" s="1"/>
  <c r="D7336" i="2"/>
  <c r="J7336" i="2" s="1"/>
  <c r="C7336" i="2"/>
  <c r="I7336" i="2" s="1"/>
  <c r="D7335" i="2"/>
  <c r="J7335" i="2" s="1"/>
  <c r="C7335" i="2"/>
  <c r="I7335" i="2" s="1"/>
  <c r="D7334" i="2"/>
  <c r="J7334" i="2" s="1"/>
  <c r="C7334" i="2"/>
  <c r="I7334" i="2" s="1"/>
  <c r="D7333" i="2"/>
  <c r="J7333" i="2" s="1"/>
  <c r="C7333" i="2"/>
  <c r="I7333" i="2" s="1"/>
  <c r="D7332" i="2"/>
  <c r="J7332" i="2" s="1"/>
  <c r="C7332" i="2"/>
  <c r="I7332" i="2" s="1"/>
  <c r="D7331" i="2"/>
  <c r="J7331" i="2" s="1"/>
  <c r="C7331" i="2"/>
  <c r="I7331" i="2" s="1"/>
  <c r="D7330" i="2"/>
  <c r="J7330" i="2" s="1"/>
  <c r="C7330" i="2"/>
  <c r="I7330" i="2" s="1"/>
  <c r="D7329" i="2"/>
  <c r="J7329" i="2" s="1"/>
  <c r="C7329" i="2"/>
  <c r="I7329" i="2" s="1"/>
  <c r="D7328" i="2"/>
  <c r="J7328" i="2" s="1"/>
  <c r="C7328" i="2"/>
  <c r="I7328" i="2" s="1"/>
  <c r="D7327" i="2"/>
  <c r="J7327" i="2" s="1"/>
  <c r="C7327" i="2"/>
  <c r="I7327" i="2" s="1"/>
  <c r="D7326" i="2"/>
  <c r="J7326" i="2" s="1"/>
  <c r="C7326" i="2"/>
  <c r="I7326" i="2" s="1"/>
  <c r="D7325" i="2"/>
  <c r="J7325" i="2" s="1"/>
  <c r="C7325" i="2"/>
  <c r="I7325" i="2" s="1"/>
  <c r="D7324" i="2"/>
  <c r="J7324" i="2" s="1"/>
  <c r="C7324" i="2"/>
  <c r="I7324" i="2" s="1"/>
  <c r="D7323" i="2"/>
  <c r="J7323" i="2" s="1"/>
  <c r="C7323" i="2"/>
  <c r="I7323" i="2" s="1"/>
  <c r="D7322" i="2"/>
  <c r="J7322" i="2" s="1"/>
  <c r="C7322" i="2"/>
  <c r="I7322" i="2" s="1"/>
  <c r="D7321" i="2"/>
  <c r="J7321" i="2" s="1"/>
  <c r="C7321" i="2"/>
  <c r="I7321" i="2" s="1"/>
  <c r="D7320" i="2"/>
  <c r="J7320" i="2" s="1"/>
  <c r="C7320" i="2"/>
  <c r="I7320" i="2" s="1"/>
  <c r="D7319" i="2"/>
  <c r="J7319" i="2" s="1"/>
  <c r="C7319" i="2"/>
  <c r="I7319" i="2" s="1"/>
  <c r="D7318" i="2"/>
  <c r="J7318" i="2" s="1"/>
  <c r="C7318" i="2"/>
  <c r="I7318" i="2" s="1"/>
  <c r="D7317" i="2"/>
  <c r="J7317" i="2" s="1"/>
  <c r="C7317" i="2"/>
  <c r="I7317" i="2" s="1"/>
  <c r="D7316" i="2"/>
  <c r="J7316" i="2" s="1"/>
  <c r="C7316" i="2"/>
  <c r="I7316" i="2" s="1"/>
  <c r="D7315" i="2"/>
  <c r="J7315" i="2" s="1"/>
  <c r="C7315" i="2"/>
  <c r="I7315" i="2" s="1"/>
  <c r="D7314" i="2"/>
  <c r="J7314" i="2" s="1"/>
  <c r="C7314" i="2"/>
  <c r="I7314" i="2" s="1"/>
  <c r="D7313" i="2"/>
  <c r="J7313" i="2" s="1"/>
  <c r="C7313" i="2"/>
  <c r="I7313" i="2" s="1"/>
  <c r="D7312" i="2"/>
  <c r="J7312" i="2" s="1"/>
  <c r="C7312" i="2"/>
  <c r="I7312" i="2" s="1"/>
  <c r="D7311" i="2"/>
  <c r="J7311" i="2" s="1"/>
  <c r="C7311" i="2"/>
  <c r="I7311" i="2" s="1"/>
  <c r="D7310" i="2"/>
  <c r="J7310" i="2" s="1"/>
  <c r="C7310" i="2"/>
  <c r="I7310" i="2" s="1"/>
  <c r="D7309" i="2"/>
  <c r="J7309" i="2" s="1"/>
  <c r="C7309" i="2"/>
  <c r="I7309" i="2" s="1"/>
  <c r="D7308" i="2"/>
  <c r="J7308" i="2" s="1"/>
  <c r="C7308" i="2"/>
  <c r="I7308" i="2" s="1"/>
  <c r="D7307" i="2"/>
  <c r="J7307" i="2" s="1"/>
  <c r="C7307" i="2"/>
  <c r="I7307" i="2" s="1"/>
  <c r="D7306" i="2"/>
  <c r="J7306" i="2" s="1"/>
  <c r="C7306" i="2"/>
  <c r="I7306" i="2" s="1"/>
  <c r="D7305" i="2"/>
  <c r="J7305" i="2" s="1"/>
  <c r="C7305" i="2"/>
  <c r="I7305" i="2" s="1"/>
  <c r="D7304" i="2"/>
  <c r="J7304" i="2" s="1"/>
  <c r="C7304" i="2"/>
  <c r="I7304" i="2" s="1"/>
  <c r="D7303" i="2"/>
  <c r="J7303" i="2" s="1"/>
  <c r="C7303" i="2"/>
  <c r="I7303" i="2" s="1"/>
  <c r="D7302" i="2"/>
  <c r="J7302" i="2" s="1"/>
  <c r="C7302" i="2"/>
  <c r="I7302" i="2" s="1"/>
  <c r="D7301" i="2"/>
  <c r="J7301" i="2" s="1"/>
  <c r="C7301" i="2"/>
  <c r="I7301" i="2" s="1"/>
  <c r="D7300" i="2"/>
  <c r="J7300" i="2" s="1"/>
  <c r="C7300" i="2"/>
  <c r="I7300" i="2" s="1"/>
  <c r="D7299" i="2"/>
  <c r="J7299" i="2" s="1"/>
  <c r="C7299" i="2"/>
  <c r="I7299" i="2" s="1"/>
  <c r="D7298" i="2"/>
  <c r="J7298" i="2" s="1"/>
  <c r="C7298" i="2"/>
  <c r="I7298" i="2" s="1"/>
  <c r="D7297" i="2"/>
  <c r="J7297" i="2" s="1"/>
  <c r="C7297" i="2"/>
  <c r="I7297" i="2" s="1"/>
  <c r="D7296" i="2"/>
  <c r="J7296" i="2" s="1"/>
  <c r="C7296" i="2"/>
  <c r="I7296" i="2" s="1"/>
  <c r="D7295" i="2"/>
  <c r="J7295" i="2" s="1"/>
  <c r="C7295" i="2"/>
  <c r="I7295" i="2" s="1"/>
  <c r="D7294" i="2"/>
  <c r="J7294" i="2" s="1"/>
  <c r="C7294" i="2"/>
  <c r="I7294" i="2" s="1"/>
  <c r="D7293" i="2"/>
  <c r="J7293" i="2" s="1"/>
  <c r="C7293" i="2"/>
  <c r="I7293" i="2" s="1"/>
  <c r="D7292" i="2"/>
  <c r="J7292" i="2" s="1"/>
  <c r="C7292" i="2"/>
  <c r="I7292" i="2" s="1"/>
  <c r="D7291" i="2"/>
  <c r="J7291" i="2" s="1"/>
  <c r="C7291" i="2"/>
  <c r="I7291" i="2" s="1"/>
  <c r="D7290" i="2"/>
  <c r="J7290" i="2" s="1"/>
  <c r="C7290" i="2"/>
  <c r="I7290" i="2" s="1"/>
  <c r="D7289" i="2"/>
  <c r="J7289" i="2" s="1"/>
  <c r="C7289" i="2"/>
  <c r="I7289" i="2" s="1"/>
  <c r="D7288" i="2"/>
  <c r="J7288" i="2" s="1"/>
  <c r="C7288" i="2"/>
  <c r="I7288" i="2" s="1"/>
  <c r="D7287" i="2"/>
  <c r="J7287" i="2" s="1"/>
  <c r="C7287" i="2"/>
  <c r="I7287" i="2" s="1"/>
  <c r="D7286" i="2"/>
  <c r="J7286" i="2" s="1"/>
  <c r="C7286" i="2"/>
  <c r="I7286" i="2" s="1"/>
  <c r="D7285" i="2"/>
  <c r="J7285" i="2" s="1"/>
  <c r="C7285" i="2"/>
  <c r="I7285" i="2" s="1"/>
  <c r="D7284" i="2"/>
  <c r="J7284" i="2" s="1"/>
  <c r="C7284" i="2"/>
  <c r="I7284" i="2" s="1"/>
  <c r="D7283" i="2"/>
  <c r="J7283" i="2" s="1"/>
  <c r="C7283" i="2"/>
  <c r="I7283" i="2" s="1"/>
  <c r="D7282" i="2"/>
  <c r="J7282" i="2" s="1"/>
  <c r="C7282" i="2"/>
  <c r="I7282" i="2" s="1"/>
  <c r="D7281" i="2"/>
  <c r="J7281" i="2" s="1"/>
  <c r="C7281" i="2"/>
  <c r="I7281" i="2" s="1"/>
  <c r="D7280" i="2"/>
  <c r="J7280" i="2" s="1"/>
  <c r="C7280" i="2"/>
  <c r="I7280" i="2" s="1"/>
  <c r="D7279" i="2"/>
  <c r="J7279" i="2" s="1"/>
  <c r="C7279" i="2"/>
  <c r="I7279" i="2" s="1"/>
  <c r="D7278" i="2"/>
  <c r="J7278" i="2" s="1"/>
  <c r="C7278" i="2"/>
  <c r="I7278" i="2" s="1"/>
  <c r="D7277" i="2"/>
  <c r="J7277" i="2" s="1"/>
  <c r="C7277" i="2"/>
  <c r="I7277" i="2" s="1"/>
  <c r="D7276" i="2"/>
  <c r="J7276" i="2" s="1"/>
  <c r="C7276" i="2"/>
  <c r="I7276" i="2" s="1"/>
  <c r="D7275" i="2"/>
  <c r="J7275" i="2" s="1"/>
  <c r="C7275" i="2"/>
  <c r="I7275" i="2" s="1"/>
  <c r="D7274" i="2"/>
  <c r="J7274" i="2" s="1"/>
  <c r="C7274" i="2"/>
  <c r="I7274" i="2" s="1"/>
  <c r="D7273" i="2"/>
  <c r="J7273" i="2" s="1"/>
  <c r="C7273" i="2"/>
  <c r="I7273" i="2" s="1"/>
  <c r="D7272" i="2"/>
  <c r="J7272" i="2" s="1"/>
  <c r="C7272" i="2"/>
  <c r="I7272" i="2" s="1"/>
  <c r="D7271" i="2"/>
  <c r="J7271" i="2" s="1"/>
  <c r="C7271" i="2"/>
  <c r="I7271" i="2" s="1"/>
  <c r="D7270" i="2"/>
  <c r="J7270" i="2" s="1"/>
  <c r="C7270" i="2"/>
  <c r="I7270" i="2" s="1"/>
  <c r="D7269" i="2"/>
  <c r="J7269" i="2" s="1"/>
  <c r="C7269" i="2"/>
  <c r="I7269" i="2" s="1"/>
  <c r="D7268" i="2"/>
  <c r="J7268" i="2" s="1"/>
  <c r="C7268" i="2"/>
  <c r="I7268" i="2" s="1"/>
  <c r="D7267" i="2"/>
  <c r="J7267" i="2" s="1"/>
  <c r="C7267" i="2"/>
  <c r="I7267" i="2" s="1"/>
  <c r="D7266" i="2"/>
  <c r="J7266" i="2" s="1"/>
  <c r="C7266" i="2"/>
  <c r="I7266" i="2" s="1"/>
  <c r="D7265" i="2"/>
  <c r="J7265" i="2" s="1"/>
  <c r="C7265" i="2"/>
  <c r="I7265" i="2" s="1"/>
  <c r="D7264" i="2"/>
  <c r="J7264" i="2" s="1"/>
  <c r="C7264" i="2"/>
  <c r="I7264" i="2" s="1"/>
  <c r="D7263" i="2"/>
  <c r="J7263" i="2" s="1"/>
  <c r="C7263" i="2"/>
  <c r="I7263" i="2" s="1"/>
  <c r="D7262" i="2"/>
  <c r="J7262" i="2" s="1"/>
  <c r="C7262" i="2"/>
  <c r="I7262" i="2" s="1"/>
  <c r="D7261" i="2"/>
  <c r="J7261" i="2" s="1"/>
  <c r="C7261" i="2"/>
  <c r="I7261" i="2" s="1"/>
  <c r="D7260" i="2"/>
  <c r="J7260" i="2" s="1"/>
  <c r="C7260" i="2"/>
  <c r="I7260" i="2" s="1"/>
  <c r="D7259" i="2"/>
  <c r="J7259" i="2" s="1"/>
  <c r="C7259" i="2"/>
  <c r="I7259" i="2" s="1"/>
  <c r="D7258" i="2"/>
  <c r="J7258" i="2" s="1"/>
  <c r="C7258" i="2"/>
  <c r="I7258" i="2" s="1"/>
  <c r="D7257" i="2"/>
  <c r="J7257" i="2" s="1"/>
  <c r="C7257" i="2"/>
  <c r="I7257" i="2" s="1"/>
  <c r="D7256" i="2"/>
  <c r="J7256" i="2" s="1"/>
  <c r="C7256" i="2"/>
  <c r="I7256" i="2" s="1"/>
  <c r="D7255" i="2"/>
  <c r="J7255" i="2" s="1"/>
  <c r="C7255" i="2"/>
  <c r="I7255" i="2" s="1"/>
  <c r="D7254" i="2"/>
  <c r="J7254" i="2" s="1"/>
  <c r="C7254" i="2"/>
  <c r="I7254" i="2" s="1"/>
  <c r="D7253" i="2"/>
  <c r="J7253" i="2" s="1"/>
  <c r="C7253" i="2"/>
  <c r="I7253" i="2" s="1"/>
  <c r="D7252" i="2"/>
  <c r="J7252" i="2" s="1"/>
  <c r="C7252" i="2"/>
  <c r="I7252" i="2" s="1"/>
  <c r="D7251" i="2"/>
  <c r="J7251" i="2" s="1"/>
  <c r="C7251" i="2"/>
  <c r="I7251" i="2" s="1"/>
  <c r="D7250" i="2"/>
  <c r="J7250" i="2" s="1"/>
  <c r="C7250" i="2"/>
  <c r="I7250" i="2" s="1"/>
  <c r="D7249" i="2"/>
  <c r="J7249" i="2" s="1"/>
  <c r="C7249" i="2"/>
  <c r="I7249" i="2" s="1"/>
  <c r="D7248" i="2"/>
  <c r="J7248" i="2" s="1"/>
  <c r="C7248" i="2"/>
  <c r="I7248" i="2" s="1"/>
  <c r="D7247" i="2"/>
  <c r="J7247" i="2" s="1"/>
  <c r="C7247" i="2"/>
  <c r="I7247" i="2" s="1"/>
  <c r="D7246" i="2"/>
  <c r="J7246" i="2" s="1"/>
  <c r="C7246" i="2"/>
  <c r="I7246" i="2" s="1"/>
  <c r="D7245" i="2"/>
  <c r="J7245" i="2" s="1"/>
  <c r="C7245" i="2"/>
  <c r="I7245" i="2" s="1"/>
  <c r="D7244" i="2"/>
  <c r="J7244" i="2" s="1"/>
  <c r="C7244" i="2"/>
  <c r="I7244" i="2" s="1"/>
  <c r="D7243" i="2"/>
  <c r="J7243" i="2" s="1"/>
  <c r="C7243" i="2"/>
  <c r="I7243" i="2" s="1"/>
  <c r="D7242" i="2"/>
  <c r="J7242" i="2" s="1"/>
  <c r="C7242" i="2"/>
  <c r="I7242" i="2" s="1"/>
  <c r="D7241" i="2"/>
  <c r="J7241" i="2" s="1"/>
  <c r="C7241" i="2"/>
  <c r="I7241" i="2" s="1"/>
  <c r="D7240" i="2"/>
  <c r="J7240" i="2" s="1"/>
  <c r="C7240" i="2"/>
  <c r="I7240" i="2" s="1"/>
  <c r="D7239" i="2"/>
  <c r="J7239" i="2" s="1"/>
  <c r="C7239" i="2"/>
  <c r="I7239" i="2" s="1"/>
  <c r="D7238" i="2"/>
  <c r="J7238" i="2" s="1"/>
  <c r="C7238" i="2"/>
  <c r="I7238" i="2" s="1"/>
  <c r="D7237" i="2"/>
  <c r="J7237" i="2" s="1"/>
  <c r="C7237" i="2"/>
  <c r="I7237" i="2" s="1"/>
  <c r="D7236" i="2"/>
  <c r="J7236" i="2" s="1"/>
  <c r="C7236" i="2"/>
  <c r="I7236" i="2" s="1"/>
  <c r="D7235" i="2"/>
  <c r="J7235" i="2" s="1"/>
  <c r="C7235" i="2"/>
  <c r="I7235" i="2" s="1"/>
  <c r="D7234" i="2"/>
  <c r="J7234" i="2" s="1"/>
  <c r="C7234" i="2"/>
  <c r="I7234" i="2" s="1"/>
  <c r="D7233" i="2"/>
  <c r="J7233" i="2" s="1"/>
  <c r="C7233" i="2"/>
  <c r="I7233" i="2" s="1"/>
  <c r="D7232" i="2"/>
  <c r="J7232" i="2" s="1"/>
  <c r="C7232" i="2"/>
  <c r="I7232" i="2" s="1"/>
  <c r="D7231" i="2"/>
  <c r="J7231" i="2" s="1"/>
  <c r="C7231" i="2"/>
  <c r="I7231" i="2" s="1"/>
  <c r="D7230" i="2"/>
  <c r="J7230" i="2" s="1"/>
  <c r="C7230" i="2"/>
  <c r="I7230" i="2" s="1"/>
  <c r="D7229" i="2"/>
  <c r="J7229" i="2" s="1"/>
  <c r="C7229" i="2"/>
  <c r="I7229" i="2" s="1"/>
  <c r="D7228" i="2"/>
  <c r="J7228" i="2" s="1"/>
  <c r="C7228" i="2"/>
  <c r="I7228" i="2" s="1"/>
  <c r="D7227" i="2"/>
  <c r="J7227" i="2" s="1"/>
  <c r="C7227" i="2"/>
  <c r="I7227" i="2" s="1"/>
  <c r="D7226" i="2"/>
  <c r="J7226" i="2" s="1"/>
  <c r="C7226" i="2"/>
  <c r="I7226" i="2" s="1"/>
  <c r="D7225" i="2"/>
  <c r="J7225" i="2" s="1"/>
  <c r="C7225" i="2"/>
  <c r="I7225" i="2" s="1"/>
  <c r="D7224" i="2"/>
  <c r="J7224" i="2" s="1"/>
  <c r="C7224" i="2"/>
  <c r="I7224" i="2" s="1"/>
  <c r="D7223" i="2"/>
  <c r="J7223" i="2" s="1"/>
  <c r="C7223" i="2"/>
  <c r="I7223" i="2" s="1"/>
  <c r="D7222" i="2"/>
  <c r="J7222" i="2" s="1"/>
  <c r="C7222" i="2"/>
  <c r="I7222" i="2" s="1"/>
  <c r="D7221" i="2"/>
  <c r="J7221" i="2" s="1"/>
  <c r="C7221" i="2"/>
  <c r="I7221" i="2" s="1"/>
  <c r="D7220" i="2"/>
  <c r="J7220" i="2" s="1"/>
  <c r="C7220" i="2"/>
  <c r="I7220" i="2" s="1"/>
  <c r="D7219" i="2"/>
  <c r="J7219" i="2" s="1"/>
  <c r="C7219" i="2"/>
  <c r="I7219" i="2" s="1"/>
  <c r="D7218" i="2"/>
  <c r="J7218" i="2" s="1"/>
  <c r="C7218" i="2"/>
  <c r="I7218" i="2" s="1"/>
  <c r="D7217" i="2"/>
  <c r="J7217" i="2" s="1"/>
  <c r="C7217" i="2"/>
  <c r="I7217" i="2" s="1"/>
  <c r="D7216" i="2"/>
  <c r="J7216" i="2" s="1"/>
  <c r="C7216" i="2"/>
  <c r="I7216" i="2" s="1"/>
  <c r="D7215" i="2"/>
  <c r="J7215" i="2" s="1"/>
  <c r="C7215" i="2"/>
  <c r="I7215" i="2" s="1"/>
  <c r="D7214" i="2"/>
  <c r="J7214" i="2" s="1"/>
  <c r="C7214" i="2"/>
  <c r="I7214" i="2" s="1"/>
  <c r="D7213" i="2"/>
  <c r="J7213" i="2" s="1"/>
  <c r="C7213" i="2"/>
  <c r="I7213" i="2" s="1"/>
  <c r="D7212" i="2"/>
  <c r="J7212" i="2" s="1"/>
  <c r="C7212" i="2"/>
  <c r="I7212" i="2" s="1"/>
  <c r="D7211" i="2"/>
  <c r="J7211" i="2" s="1"/>
  <c r="C7211" i="2"/>
  <c r="I7211" i="2" s="1"/>
  <c r="D7210" i="2"/>
  <c r="J7210" i="2" s="1"/>
  <c r="C7210" i="2"/>
  <c r="I7210" i="2" s="1"/>
  <c r="D7209" i="2"/>
  <c r="J7209" i="2" s="1"/>
  <c r="C7209" i="2"/>
  <c r="I7209" i="2" s="1"/>
  <c r="D7208" i="2"/>
  <c r="J7208" i="2" s="1"/>
  <c r="C7208" i="2"/>
  <c r="I7208" i="2" s="1"/>
  <c r="D7207" i="2"/>
  <c r="J7207" i="2" s="1"/>
  <c r="C7207" i="2"/>
  <c r="I7207" i="2" s="1"/>
  <c r="D7206" i="2"/>
  <c r="J7206" i="2" s="1"/>
  <c r="C7206" i="2"/>
  <c r="I7206" i="2" s="1"/>
  <c r="D7205" i="2"/>
  <c r="J7205" i="2" s="1"/>
  <c r="C7205" i="2"/>
  <c r="I7205" i="2" s="1"/>
  <c r="D7204" i="2"/>
  <c r="J7204" i="2" s="1"/>
  <c r="C7204" i="2"/>
  <c r="I7204" i="2" s="1"/>
  <c r="D7203" i="2"/>
  <c r="J7203" i="2" s="1"/>
  <c r="C7203" i="2"/>
  <c r="I7203" i="2" s="1"/>
  <c r="D7202" i="2"/>
  <c r="J7202" i="2" s="1"/>
  <c r="C7202" i="2"/>
  <c r="I7202" i="2" s="1"/>
  <c r="D7201" i="2"/>
  <c r="J7201" i="2" s="1"/>
  <c r="C7201" i="2"/>
  <c r="I7201" i="2" s="1"/>
  <c r="D7200" i="2"/>
  <c r="J7200" i="2" s="1"/>
  <c r="C7200" i="2"/>
  <c r="I7200" i="2" s="1"/>
  <c r="D7199" i="2"/>
  <c r="J7199" i="2" s="1"/>
  <c r="C7199" i="2"/>
  <c r="I7199" i="2" s="1"/>
  <c r="D7198" i="2"/>
  <c r="J7198" i="2" s="1"/>
  <c r="C7198" i="2"/>
  <c r="I7198" i="2" s="1"/>
  <c r="D7197" i="2"/>
  <c r="J7197" i="2" s="1"/>
  <c r="C7197" i="2"/>
  <c r="I7197" i="2" s="1"/>
  <c r="D7196" i="2"/>
  <c r="J7196" i="2" s="1"/>
  <c r="C7196" i="2"/>
  <c r="I7196" i="2" s="1"/>
  <c r="D7195" i="2"/>
  <c r="J7195" i="2" s="1"/>
  <c r="C7195" i="2"/>
  <c r="I7195" i="2" s="1"/>
  <c r="D7194" i="2"/>
  <c r="J7194" i="2" s="1"/>
  <c r="C7194" i="2"/>
  <c r="I7194" i="2" s="1"/>
  <c r="D7193" i="2"/>
  <c r="J7193" i="2" s="1"/>
  <c r="C7193" i="2"/>
  <c r="I7193" i="2" s="1"/>
  <c r="D7192" i="2"/>
  <c r="J7192" i="2" s="1"/>
  <c r="C7192" i="2"/>
  <c r="I7192" i="2" s="1"/>
  <c r="D7191" i="2"/>
  <c r="J7191" i="2" s="1"/>
  <c r="C7191" i="2"/>
  <c r="I7191" i="2" s="1"/>
  <c r="D7190" i="2"/>
  <c r="J7190" i="2" s="1"/>
  <c r="C7190" i="2"/>
  <c r="I7190" i="2" s="1"/>
  <c r="D7189" i="2"/>
  <c r="J7189" i="2" s="1"/>
  <c r="C7189" i="2"/>
  <c r="I7189" i="2" s="1"/>
  <c r="D7188" i="2"/>
  <c r="J7188" i="2" s="1"/>
  <c r="C7188" i="2"/>
  <c r="I7188" i="2" s="1"/>
  <c r="D7187" i="2"/>
  <c r="J7187" i="2" s="1"/>
  <c r="C7187" i="2"/>
  <c r="I7187" i="2" s="1"/>
  <c r="D7186" i="2"/>
  <c r="J7186" i="2" s="1"/>
  <c r="C7186" i="2"/>
  <c r="I7186" i="2" s="1"/>
  <c r="D7185" i="2"/>
  <c r="J7185" i="2" s="1"/>
  <c r="C7185" i="2"/>
  <c r="I7185" i="2" s="1"/>
  <c r="D7184" i="2"/>
  <c r="J7184" i="2" s="1"/>
  <c r="C7184" i="2"/>
  <c r="I7184" i="2" s="1"/>
  <c r="D7183" i="2"/>
  <c r="J7183" i="2" s="1"/>
  <c r="C7183" i="2"/>
  <c r="I7183" i="2" s="1"/>
  <c r="D7182" i="2"/>
  <c r="J7182" i="2" s="1"/>
  <c r="C7182" i="2"/>
  <c r="I7182" i="2" s="1"/>
  <c r="D7181" i="2"/>
  <c r="J7181" i="2" s="1"/>
  <c r="C7181" i="2"/>
  <c r="I7181" i="2" s="1"/>
  <c r="D7180" i="2"/>
  <c r="J7180" i="2" s="1"/>
  <c r="C7180" i="2"/>
  <c r="I7180" i="2" s="1"/>
  <c r="D7179" i="2"/>
  <c r="J7179" i="2" s="1"/>
  <c r="C7179" i="2"/>
  <c r="I7179" i="2" s="1"/>
  <c r="D7178" i="2"/>
  <c r="J7178" i="2" s="1"/>
  <c r="C7178" i="2"/>
  <c r="I7178" i="2" s="1"/>
  <c r="D7177" i="2"/>
  <c r="J7177" i="2" s="1"/>
  <c r="C7177" i="2"/>
  <c r="I7177" i="2" s="1"/>
  <c r="D7176" i="2"/>
  <c r="J7176" i="2" s="1"/>
  <c r="C7176" i="2"/>
  <c r="I7176" i="2" s="1"/>
  <c r="D7175" i="2"/>
  <c r="J7175" i="2" s="1"/>
  <c r="C7175" i="2"/>
  <c r="I7175" i="2" s="1"/>
  <c r="D7174" i="2"/>
  <c r="J7174" i="2" s="1"/>
  <c r="C7174" i="2"/>
  <c r="I7174" i="2" s="1"/>
  <c r="D7173" i="2"/>
  <c r="J7173" i="2" s="1"/>
  <c r="C7173" i="2"/>
  <c r="I7173" i="2" s="1"/>
  <c r="D7172" i="2"/>
  <c r="J7172" i="2" s="1"/>
  <c r="C7172" i="2"/>
  <c r="I7172" i="2" s="1"/>
  <c r="D7171" i="2"/>
  <c r="J7171" i="2" s="1"/>
  <c r="C7171" i="2"/>
  <c r="I7171" i="2" s="1"/>
  <c r="D7170" i="2"/>
  <c r="J7170" i="2" s="1"/>
  <c r="C7170" i="2"/>
  <c r="I7170" i="2" s="1"/>
  <c r="D7169" i="2"/>
  <c r="J7169" i="2" s="1"/>
  <c r="C7169" i="2"/>
  <c r="I7169" i="2" s="1"/>
  <c r="D7168" i="2"/>
  <c r="J7168" i="2" s="1"/>
  <c r="C7168" i="2"/>
  <c r="I7168" i="2" s="1"/>
  <c r="D7167" i="2"/>
  <c r="J7167" i="2" s="1"/>
  <c r="C7167" i="2"/>
  <c r="I7167" i="2" s="1"/>
  <c r="D7166" i="2"/>
  <c r="J7166" i="2" s="1"/>
  <c r="C7166" i="2"/>
  <c r="I7166" i="2" s="1"/>
  <c r="D7165" i="2"/>
  <c r="J7165" i="2" s="1"/>
  <c r="C7165" i="2"/>
  <c r="I7165" i="2" s="1"/>
  <c r="D7164" i="2"/>
  <c r="J7164" i="2" s="1"/>
  <c r="C7164" i="2"/>
  <c r="I7164" i="2" s="1"/>
  <c r="D7163" i="2"/>
  <c r="J7163" i="2" s="1"/>
  <c r="C7163" i="2"/>
  <c r="I7163" i="2" s="1"/>
  <c r="D7162" i="2"/>
  <c r="J7162" i="2" s="1"/>
  <c r="C7162" i="2"/>
  <c r="I7162" i="2" s="1"/>
  <c r="D7161" i="2"/>
  <c r="J7161" i="2" s="1"/>
  <c r="C7161" i="2"/>
  <c r="I7161" i="2" s="1"/>
  <c r="D7160" i="2"/>
  <c r="J7160" i="2" s="1"/>
  <c r="C7160" i="2"/>
  <c r="I7160" i="2" s="1"/>
  <c r="D7159" i="2"/>
  <c r="J7159" i="2" s="1"/>
  <c r="C7159" i="2"/>
  <c r="I7159" i="2" s="1"/>
  <c r="D7158" i="2"/>
  <c r="J7158" i="2" s="1"/>
  <c r="C7158" i="2"/>
  <c r="I7158" i="2" s="1"/>
  <c r="D7157" i="2"/>
  <c r="J7157" i="2" s="1"/>
  <c r="C7157" i="2"/>
  <c r="I7157" i="2" s="1"/>
  <c r="D7156" i="2"/>
  <c r="J7156" i="2" s="1"/>
  <c r="C7156" i="2"/>
  <c r="I7156" i="2" s="1"/>
  <c r="D7155" i="2"/>
  <c r="J7155" i="2" s="1"/>
  <c r="C7155" i="2"/>
  <c r="I7155" i="2" s="1"/>
  <c r="D7154" i="2"/>
  <c r="J7154" i="2" s="1"/>
  <c r="C7154" i="2"/>
  <c r="I7154" i="2" s="1"/>
  <c r="D7153" i="2"/>
  <c r="J7153" i="2" s="1"/>
  <c r="C7153" i="2"/>
  <c r="I7153" i="2" s="1"/>
  <c r="D7152" i="2"/>
  <c r="J7152" i="2" s="1"/>
  <c r="C7152" i="2"/>
  <c r="I7152" i="2" s="1"/>
  <c r="D7151" i="2"/>
  <c r="J7151" i="2" s="1"/>
  <c r="C7151" i="2"/>
  <c r="I7151" i="2" s="1"/>
  <c r="D7150" i="2"/>
  <c r="J7150" i="2" s="1"/>
  <c r="C7150" i="2"/>
  <c r="I7150" i="2" s="1"/>
  <c r="D7149" i="2"/>
  <c r="J7149" i="2" s="1"/>
  <c r="C7149" i="2"/>
  <c r="I7149" i="2" s="1"/>
  <c r="D7148" i="2"/>
  <c r="J7148" i="2" s="1"/>
  <c r="C7148" i="2"/>
  <c r="I7148" i="2" s="1"/>
  <c r="D7147" i="2"/>
  <c r="J7147" i="2" s="1"/>
  <c r="C7147" i="2"/>
  <c r="I7147" i="2" s="1"/>
  <c r="D7146" i="2"/>
  <c r="J7146" i="2" s="1"/>
  <c r="C7146" i="2"/>
  <c r="I7146" i="2" s="1"/>
  <c r="D7145" i="2"/>
  <c r="J7145" i="2" s="1"/>
  <c r="C7145" i="2"/>
  <c r="I7145" i="2" s="1"/>
  <c r="D7144" i="2"/>
  <c r="J7144" i="2" s="1"/>
  <c r="C7144" i="2"/>
  <c r="I7144" i="2" s="1"/>
  <c r="D7143" i="2"/>
  <c r="J7143" i="2" s="1"/>
  <c r="C7143" i="2"/>
  <c r="I7143" i="2" s="1"/>
  <c r="D7142" i="2"/>
  <c r="J7142" i="2" s="1"/>
  <c r="C7142" i="2"/>
  <c r="I7142" i="2" s="1"/>
  <c r="D7141" i="2"/>
  <c r="J7141" i="2" s="1"/>
  <c r="C7141" i="2"/>
  <c r="I7141" i="2" s="1"/>
  <c r="D7140" i="2"/>
  <c r="J7140" i="2" s="1"/>
  <c r="C7140" i="2"/>
  <c r="I7140" i="2" s="1"/>
  <c r="D7139" i="2"/>
  <c r="J7139" i="2" s="1"/>
  <c r="C7139" i="2"/>
  <c r="I7139" i="2" s="1"/>
  <c r="D7138" i="2"/>
  <c r="J7138" i="2" s="1"/>
  <c r="C7138" i="2"/>
  <c r="I7138" i="2" s="1"/>
  <c r="D7137" i="2"/>
  <c r="J7137" i="2" s="1"/>
  <c r="C7137" i="2"/>
  <c r="I7137" i="2" s="1"/>
  <c r="D7136" i="2"/>
  <c r="J7136" i="2" s="1"/>
  <c r="C7136" i="2"/>
  <c r="I7136" i="2" s="1"/>
  <c r="D7135" i="2"/>
  <c r="J7135" i="2" s="1"/>
  <c r="C7135" i="2"/>
  <c r="I7135" i="2" s="1"/>
  <c r="D7134" i="2"/>
  <c r="J7134" i="2" s="1"/>
  <c r="C7134" i="2"/>
  <c r="I7134" i="2" s="1"/>
  <c r="D7133" i="2"/>
  <c r="J7133" i="2" s="1"/>
  <c r="C7133" i="2"/>
  <c r="I7133" i="2" s="1"/>
  <c r="D7132" i="2"/>
  <c r="J7132" i="2" s="1"/>
  <c r="C7132" i="2"/>
  <c r="I7132" i="2" s="1"/>
  <c r="D7131" i="2"/>
  <c r="J7131" i="2" s="1"/>
  <c r="C7131" i="2"/>
  <c r="I7131" i="2" s="1"/>
  <c r="D7130" i="2"/>
  <c r="J7130" i="2" s="1"/>
  <c r="C7130" i="2"/>
  <c r="I7130" i="2" s="1"/>
  <c r="D7129" i="2"/>
  <c r="J7129" i="2" s="1"/>
  <c r="C7129" i="2"/>
  <c r="I7129" i="2" s="1"/>
  <c r="D7128" i="2"/>
  <c r="J7128" i="2" s="1"/>
  <c r="C7128" i="2"/>
  <c r="I7128" i="2" s="1"/>
  <c r="D7127" i="2"/>
  <c r="J7127" i="2" s="1"/>
  <c r="C7127" i="2"/>
  <c r="I7127" i="2" s="1"/>
  <c r="D7126" i="2"/>
  <c r="J7126" i="2" s="1"/>
  <c r="C7126" i="2"/>
  <c r="I7126" i="2" s="1"/>
  <c r="D7125" i="2"/>
  <c r="J7125" i="2" s="1"/>
  <c r="C7125" i="2"/>
  <c r="I7125" i="2" s="1"/>
  <c r="D7124" i="2"/>
  <c r="J7124" i="2" s="1"/>
  <c r="C7124" i="2"/>
  <c r="I7124" i="2" s="1"/>
  <c r="D7123" i="2"/>
  <c r="J7123" i="2" s="1"/>
  <c r="C7123" i="2"/>
  <c r="I7123" i="2" s="1"/>
  <c r="D7122" i="2"/>
  <c r="J7122" i="2" s="1"/>
  <c r="C7122" i="2"/>
  <c r="I7122" i="2" s="1"/>
  <c r="D7121" i="2"/>
  <c r="J7121" i="2" s="1"/>
  <c r="C7121" i="2"/>
  <c r="I7121" i="2" s="1"/>
  <c r="D7120" i="2"/>
  <c r="J7120" i="2" s="1"/>
  <c r="C7120" i="2"/>
  <c r="I7120" i="2" s="1"/>
  <c r="D7119" i="2"/>
  <c r="J7119" i="2" s="1"/>
  <c r="C7119" i="2"/>
  <c r="I7119" i="2" s="1"/>
  <c r="D7118" i="2"/>
  <c r="J7118" i="2" s="1"/>
  <c r="C7118" i="2"/>
  <c r="I7118" i="2" s="1"/>
  <c r="D7117" i="2"/>
  <c r="J7117" i="2" s="1"/>
  <c r="C7117" i="2"/>
  <c r="I7117" i="2" s="1"/>
  <c r="D7116" i="2"/>
  <c r="J7116" i="2" s="1"/>
  <c r="C7116" i="2"/>
  <c r="I7116" i="2" s="1"/>
  <c r="D7115" i="2"/>
  <c r="J7115" i="2" s="1"/>
  <c r="C7115" i="2"/>
  <c r="I7115" i="2" s="1"/>
  <c r="D7114" i="2"/>
  <c r="J7114" i="2" s="1"/>
  <c r="C7114" i="2"/>
  <c r="I7114" i="2" s="1"/>
  <c r="D7113" i="2"/>
  <c r="J7113" i="2" s="1"/>
  <c r="C7113" i="2"/>
  <c r="I7113" i="2" s="1"/>
  <c r="D7112" i="2"/>
  <c r="J7112" i="2" s="1"/>
  <c r="C7112" i="2"/>
  <c r="I7112" i="2" s="1"/>
  <c r="D7111" i="2"/>
  <c r="J7111" i="2" s="1"/>
  <c r="C7111" i="2"/>
  <c r="I7111" i="2" s="1"/>
  <c r="D7110" i="2"/>
  <c r="J7110" i="2" s="1"/>
  <c r="C7110" i="2"/>
  <c r="I7110" i="2" s="1"/>
  <c r="D7109" i="2"/>
  <c r="J7109" i="2" s="1"/>
  <c r="C7109" i="2"/>
  <c r="I7109" i="2" s="1"/>
  <c r="D7108" i="2"/>
  <c r="J7108" i="2" s="1"/>
  <c r="C7108" i="2"/>
  <c r="I7108" i="2" s="1"/>
  <c r="D7107" i="2"/>
  <c r="J7107" i="2" s="1"/>
  <c r="C7107" i="2"/>
  <c r="I7107" i="2" s="1"/>
  <c r="D7106" i="2"/>
  <c r="J7106" i="2" s="1"/>
  <c r="C7106" i="2"/>
  <c r="I7106" i="2" s="1"/>
  <c r="D7105" i="2"/>
  <c r="J7105" i="2" s="1"/>
  <c r="C7105" i="2"/>
  <c r="I7105" i="2" s="1"/>
  <c r="D7104" i="2"/>
  <c r="J7104" i="2" s="1"/>
  <c r="C7104" i="2"/>
  <c r="I7104" i="2" s="1"/>
  <c r="D7103" i="2"/>
  <c r="J7103" i="2" s="1"/>
  <c r="C7103" i="2"/>
  <c r="I7103" i="2" s="1"/>
  <c r="D7102" i="2"/>
  <c r="J7102" i="2" s="1"/>
  <c r="C7102" i="2"/>
  <c r="I7102" i="2" s="1"/>
  <c r="D7101" i="2"/>
  <c r="J7101" i="2" s="1"/>
  <c r="C7101" i="2"/>
  <c r="I7101" i="2" s="1"/>
  <c r="D7100" i="2"/>
  <c r="J7100" i="2" s="1"/>
  <c r="C7100" i="2"/>
  <c r="I7100" i="2" s="1"/>
  <c r="D7099" i="2"/>
  <c r="J7099" i="2" s="1"/>
  <c r="C7099" i="2"/>
  <c r="I7099" i="2" s="1"/>
  <c r="D7098" i="2"/>
  <c r="J7098" i="2" s="1"/>
  <c r="C7098" i="2"/>
  <c r="I7098" i="2" s="1"/>
  <c r="D7097" i="2"/>
  <c r="J7097" i="2" s="1"/>
  <c r="C7097" i="2"/>
  <c r="I7097" i="2" s="1"/>
  <c r="D7096" i="2"/>
  <c r="J7096" i="2" s="1"/>
  <c r="C7096" i="2"/>
  <c r="I7096" i="2" s="1"/>
  <c r="D7095" i="2"/>
  <c r="J7095" i="2" s="1"/>
  <c r="C7095" i="2"/>
  <c r="I7095" i="2" s="1"/>
  <c r="D7094" i="2"/>
  <c r="J7094" i="2" s="1"/>
  <c r="C7094" i="2"/>
  <c r="I7094" i="2" s="1"/>
  <c r="D7093" i="2"/>
  <c r="J7093" i="2" s="1"/>
  <c r="C7093" i="2"/>
  <c r="I7093" i="2" s="1"/>
  <c r="D7092" i="2"/>
  <c r="J7092" i="2" s="1"/>
  <c r="C7092" i="2"/>
  <c r="I7092" i="2" s="1"/>
  <c r="D7091" i="2"/>
  <c r="J7091" i="2" s="1"/>
  <c r="C7091" i="2"/>
  <c r="I7091" i="2" s="1"/>
  <c r="D7090" i="2"/>
  <c r="J7090" i="2" s="1"/>
  <c r="C7090" i="2"/>
  <c r="I7090" i="2" s="1"/>
  <c r="D7089" i="2"/>
  <c r="J7089" i="2" s="1"/>
  <c r="C7089" i="2"/>
  <c r="I7089" i="2" s="1"/>
  <c r="D7088" i="2"/>
  <c r="J7088" i="2" s="1"/>
  <c r="C7088" i="2"/>
  <c r="I7088" i="2" s="1"/>
  <c r="D7087" i="2"/>
  <c r="J7087" i="2" s="1"/>
  <c r="C7087" i="2"/>
  <c r="I7087" i="2" s="1"/>
  <c r="D7086" i="2"/>
  <c r="J7086" i="2" s="1"/>
  <c r="C7086" i="2"/>
  <c r="I7086" i="2" s="1"/>
  <c r="D7085" i="2"/>
  <c r="J7085" i="2" s="1"/>
  <c r="C7085" i="2"/>
  <c r="I7085" i="2" s="1"/>
  <c r="D7084" i="2"/>
  <c r="J7084" i="2" s="1"/>
  <c r="C7084" i="2"/>
  <c r="I7084" i="2" s="1"/>
  <c r="D7083" i="2"/>
  <c r="J7083" i="2" s="1"/>
  <c r="C7083" i="2"/>
  <c r="I7083" i="2" s="1"/>
  <c r="D7082" i="2"/>
  <c r="J7082" i="2" s="1"/>
  <c r="C7082" i="2"/>
  <c r="I7082" i="2" s="1"/>
  <c r="D7081" i="2"/>
  <c r="J7081" i="2" s="1"/>
  <c r="C7081" i="2"/>
  <c r="I7081" i="2" s="1"/>
  <c r="D7080" i="2"/>
  <c r="J7080" i="2" s="1"/>
  <c r="C7080" i="2"/>
  <c r="I7080" i="2" s="1"/>
  <c r="D7079" i="2"/>
  <c r="J7079" i="2" s="1"/>
  <c r="C7079" i="2"/>
  <c r="I7079" i="2" s="1"/>
  <c r="D7078" i="2"/>
  <c r="J7078" i="2" s="1"/>
  <c r="C7078" i="2"/>
  <c r="I7078" i="2" s="1"/>
  <c r="D7077" i="2"/>
  <c r="J7077" i="2" s="1"/>
  <c r="C7077" i="2"/>
  <c r="I7077" i="2" s="1"/>
  <c r="D7076" i="2"/>
  <c r="J7076" i="2" s="1"/>
  <c r="C7076" i="2"/>
  <c r="I7076" i="2" s="1"/>
  <c r="D7075" i="2"/>
  <c r="J7075" i="2" s="1"/>
  <c r="C7075" i="2"/>
  <c r="I7075" i="2" s="1"/>
  <c r="D7074" i="2"/>
  <c r="J7074" i="2" s="1"/>
  <c r="C7074" i="2"/>
  <c r="I7074" i="2" s="1"/>
  <c r="D7073" i="2"/>
  <c r="J7073" i="2" s="1"/>
  <c r="C7073" i="2"/>
  <c r="I7073" i="2" s="1"/>
  <c r="D7072" i="2"/>
  <c r="J7072" i="2" s="1"/>
  <c r="C7072" i="2"/>
  <c r="I7072" i="2" s="1"/>
  <c r="D7071" i="2"/>
  <c r="J7071" i="2" s="1"/>
  <c r="C7071" i="2"/>
  <c r="I7071" i="2" s="1"/>
  <c r="D7070" i="2"/>
  <c r="J7070" i="2" s="1"/>
  <c r="C7070" i="2"/>
  <c r="I7070" i="2" s="1"/>
  <c r="D7069" i="2"/>
  <c r="J7069" i="2" s="1"/>
  <c r="C7069" i="2"/>
  <c r="I7069" i="2" s="1"/>
  <c r="D7068" i="2"/>
  <c r="J7068" i="2" s="1"/>
  <c r="C7068" i="2"/>
  <c r="I7068" i="2" s="1"/>
  <c r="D7067" i="2"/>
  <c r="J7067" i="2" s="1"/>
  <c r="C7067" i="2"/>
  <c r="I7067" i="2" s="1"/>
  <c r="D7066" i="2"/>
  <c r="J7066" i="2" s="1"/>
  <c r="C7066" i="2"/>
  <c r="I7066" i="2" s="1"/>
  <c r="D7065" i="2"/>
  <c r="J7065" i="2" s="1"/>
  <c r="C7065" i="2"/>
  <c r="I7065" i="2" s="1"/>
  <c r="D7064" i="2"/>
  <c r="J7064" i="2" s="1"/>
  <c r="C7064" i="2"/>
  <c r="I7064" i="2" s="1"/>
  <c r="D7063" i="2"/>
  <c r="J7063" i="2" s="1"/>
  <c r="C7063" i="2"/>
  <c r="I7063" i="2" s="1"/>
  <c r="D7062" i="2"/>
  <c r="J7062" i="2" s="1"/>
  <c r="C7062" i="2"/>
  <c r="I7062" i="2" s="1"/>
  <c r="D7061" i="2"/>
  <c r="J7061" i="2" s="1"/>
  <c r="C7061" i="2"/>
  <c r="I7061" i="2" s="1"/>
  <c r="D7060" i="2"/>
  <c r="J7060" i="2" s="1"/>
  <c r="C7060" i="2"/>
  <c r="I7060" i="2" s="1"/>
  <c r="D7059" i="2"/>
  <c r="J7059" i="2" s="1"/>
  <c r="C7059" i="2"/>
  <c r="I7059" i="2" s="1"/>
  <c r="D7058" i="2"/>
  <c r="J7058" i="2" s="1"/>
  <c r="C7058" i="2"/>
  <c r="I7058" i="2" s="1"/>
  <c r="D7057" i="2"/>
  <c r="J7057" i="2" s="1"/>
  <c r="C7057" i="2"/>
  <c r="I7057" i="2" s="1"/>
  <c r="D7056" i="2"/>
  <c r="J7056" i="2" s="1"/>
  <c r="C7056" i="2"/>
  <c r="I7056" i="2" s="1"/>
  <c r="D7055" i="2"/>
  <c r="J7055" i="2" s="1"/>
  <c r="C7055" i="2"/>
  <c r="I7055" i="2" s="1"/>
  <c r="D7054" i="2"/>
  <c r="J7054" i="2" s="1"/>
  <c r="C7054" i="2"/>
  <c r="I7054" i="2" s="1"/>
  <c r="D7053" i="2"/>
  <c r="J7053" i="2" s="1"/>
  <c r="C7053" i="2"/>
  <c r="I7053" i="2" s="1"/>
  <c r="D7052" i="2"/>
  <c r="J7052" i="2" s="1"/>
  <c r="C7052" i="2"/>
  <c r="I7052" i="2" s="1"/>
  <c r="D7051" i="2"/>
  <c r="J7051" i="2" s="1"/>
  <c r="C7051" i="2"/>
  <c r="I7051" i="2" s="1"/>
  <c r="D7050" i="2"/>
  <c r="J7050" i="2" s="1"/>
  <c r="C7050" i="2"/>
  <c r="I7050" i="2" s="1"/>
  <c r="D7049" i="2"/>
  <c r="J7049" i="2" s="1"/>
  <c r="C7049" i="2"/>
  <c r="I7049" i="2" s="1"/>
  <c r="D7048" i="2"/>
  <c r="J7048" i="2" s="1"/>
  <c r="C7048" i="2"/>
  <c r="I7048" i="2" s="1"/>
  <c r="D7047" i="2"/>
  <c r="J7047" i="2" s="1"/>
  <c r="C7047" i="2"/>
  <c r="I7047" i="2" s="1"/>
  <c r="D7046" i="2"/>
  <c r="J7046" i="2" s="1"/>
  <c r="C7046" i="2"/>
  <c r="I7046" i="2" s="1"/>
  <c r="D7045" i="2"/>
  <c r="J7045" i="2" s="1"/>
  <c r="C7045" i="2"/>
  <c r="I7045" i="2" s="1"/>
  <c r="D7044" i="2"/>
  <c r="J7044" i="2" s="1"/>
  <c r="C7044" i="2"/>
  <c r="I7044" i="2" s="1"/>
  <c r="D7043" i="2"/>
  <c r="J7043" i="2" s="1"/>
  <c r="C7043" i="2"/>
  <c r="I7043" i="2" s="1"/>
  <c r="D7042" i="2"/>
  <c r="J7042" i="2" s="1"/>
  <c r="C7042" i="2"/>
  <c r="I7042" i="2" s="1"/>
  <c r="D7041" i="2"/>
  <c r="J7041" i="2" s="1"/>
  <c r="C7041" i="2"/>
  <c r="I7041" i="2" s="1"/>
  <c r="D7040" i="2"/>
  <c r="J7040" i="2" s="1"/>
  <c r="C7040" i="2"/>
  <c r="I7040" i="2" s="1"/>
  <c r="D7039" i="2"/>
  <c r="J7039" i="2" s="1"/>
  <c r="C7039" i="2"/>
  <c r="I7039" i="2" s="1"/>
  <c r="D7038" i="2"/>
  <c r="J7038" i="2" s="1"/>
  <c r="C7038" i="2"/>
  <c r="I7038" i="2" s="1"/>
  <c r="D7037" i="2"/>
  <c r="J7037" i="2" s="1"/>
  <c r="C7037" i="2"/>
  <c r="I7037" i="2" s="1"/>
  <c r="D7036" i="2"/>
  <c r="J7036" i="2" s="1"/>
  <c r="C7036" i="2"/>
  <c r="I7036" i="2" s="1"/>
  <c r="D7035" i="2"/>
  <c r="J7035" i="2" s="1"/>
  <c r="C7035" i="2"/>
  <c r="I7035" i="2" s="1"/>
  <c r="D7034" i="2"/>
  <c r="J7034" i="2" s="1"/>
  <c r="C7034" i="2"/>
  <c r="I7034" i="2" s="1"/>
  <c r="D7033" i="2"/>
  <c r="J7033" i="2" s="1"/>
  <c r="C7033" i="2"/>
  <c r="I7033" i="2" s="1"/>
  <c r="D7032" i="2"/>
  <c r="J7032" i="2" s="1"/>
  <c r="C7032" i="2"/>
  <c r="I7032" i="2" s="1"/>
  <c r="D7031" i="2"/>
  <c r="J7031" i="2" s="1"/>
  <c r="C7031" i="2"/>
  <c r="I7031" i="2" s="1"/>
  <c r="D7030" i="2"/>
  <c r="J7030" i="2" s="1"/>
  <c r="C7030" i="2"/>
  <c r="I7030" i="2" s="1"/>
  <c r="D7029" i="2"/>
  <c r="J7029" i="2" s="1"/>
  <c r="C7029" i="2"/>
  <c r="I7029" i="2" s="1"/>
  <c r="D7028" i="2"/>
  <c r="J7028" i="2" s="1"/>
  <c r="C7028" i="2"/>
  <c r="I7028" i="2" s="1"/>
  <c r="D7027" i="2"/>
  <c r="J7027" i="2" s="1"/>
  <c r="C7027" i="2"/>
  <c r="I7027" i="2" s="1"/>
  <c r="D7026" i="2"/>
  <c r="J7026" i="2" s="1"/>
  <c r="C7026" i="2"/>
  <c r="I7026" i="2" s="1"/>
  <c r="D7025" i="2"/>
  <c r="J7025" i="2" s="1"/>
  <c r="C7025" i="2"/>
  <c r="I7025" i="2" s="1"/>
  <c r="D7024" i="2"/>
  <c r="J7024" i="2" s="1"/>
  <c r="C7024" i="2"/>
  <c r="I7024" i="2" s="1"/>
  <c r="D7023" i="2"/>
  <c r="J7023" i="2" s="1"/>
  <c r="C7023" i="2"/>
  <c r="I7023" i="2" s="1"/>
  <c r="D7022" i="2"/>
  <c r="J7022" i="2" s="1"/>
  <c r="C7022" i="2"/>
  <c r="I7022" i="2" s="1"/>
  <c r="D7021" i="2"/>
  <c r="J7021" i="2" s="1"/>
  <c r="C7021" i="2"/>
  <c r="I7021" i="2" s="1"/>
  <c r="D7020" i="2"/>
  <c r="J7020" i="2" s="1"/>
  <c r="C7020" i="2"/>
  <c r="I7020" i="2" s="1"/>
  <c r="D7019" i="2"/>
  <c r="J7019" i="2" s="1"/>
  <c r="C7019" i="2"/>
  <c r="I7019" i="2" s="1"/>
  <c r="D7018" i="2"/>
  <c r="J7018" i="2" s="1"/>
  <c r="C7018" i="2"/>
  <c r="I7018" i="2" s="1"/>
  <c r="D7017" i="2"/>
  <c r="J7017" i="2" s="1"/>
  <c r="C7017" i="2"/>
  <c r="I7017" i="2" s="1"/>
  <c r="D7016" i="2"/>
  <c r="J7016" i="2" s="1"/>
  <c r="C7016" i="2"/>
  <c r="I7016" i="2" s="1"/>
  <c r="D7015" i="2"/>
  <c r="J7015" i="2" s="1"/>
  <c r="C7015" i="2"/>
  <c r="I7015" i="2" s="1"/>
  <c r="D7014" i="2"/>
  <c r="J7014" i="2" s="1"/>
  <c r="C7014" i="2"/>
  <c r="I7014" i="2" s="1"/>
  <c r="D7013" i="2"/>
  <c r="J7013" i="2" s="1"/>
  <c r="C7013" i="2"/>
  <c r="I7013" i="2" s="1"/>
  <c r="D7012" i="2"/>
  <c r="J7012" i="2" s="1"/>
  <c r="C7012" i="2"/>
  <c r="I7012" i="2" s="1"/>
  <c r="D7011" i="2"/>
  <c r="J7011" i="2" s="1"/>
  <c r="C7011" i="2"/>
  <c r="I7011" i="2" s="1"/>
  <c r="D7010" i="2"/>
  <c r="J7010" i="2" s="1"/>
  <c r="C7010" i="2"/>
  <c r="I7010" i="2" s="1"/>
  <c r="D7009" i="2"/>
  <c r="J7009" i="2" s="1"/>
  <c r="C7009" i="2"/>
  <c r="I7009" i="2" s="1"/>
  <c r="D7008" i="2"/>
  <c r="J7008" i="2" s="1"/>
  <c r="C7008" i="2"/>
  <c r="I7008" i="2" s="1"/>
  <c r="D7007" i="2"/>
  <c r="J7007" i="2" s="1"/>
  <c r="C7007" i="2"/>
  <c r="I7007" i="2" s="1"/>
  <c r="D7006" i="2"/>
  <c r="J7006" i="2" s="1"/>
  <c r="C7006" i="2"/>
  <c r="I7006" i="2" s="1"/>
  <c r="D7005" i="2"/>
  <c r="J7005" i="2" s="1"/>
  <c r="C7005" i="2"/>
  <c r="I7005" i="2" s="1"/>
  <c r="D7004" i="2"/>
  <c r="J7004" i="2" s="1"/>
  <c r="C7004" i="2"/>
  <c r="I7004" i="2" s="1"/>
  <c r="D7003" i="2"/>
  <c r="J7003" i="2" s="1"/>
  <c r="C7003" i="2"/>
  <c r="I7003" i="2" s="1"/>
  <c r="D7002" i="2"/>
  <c r="J7002" i="2" s="1"/>
  <c r="C7002" i="2"/>
  <c r="I7002" i="2" s="1"/>
  <c r="D7001" i="2"/>
  <c r="J7001" i="2" s="1"/>
  <c r="C7001" i="2"/>
  <c r="I7001" i="2" s="1"/>
  <c r="D7000" i="2"/>
  <c r="J7000" i="2" s="1"/>
  <c r="C7000" i="2"/>
  <c r="I7000" i="2" s="1"/>
  <c r="D6999" i="2"/>
  <c r="J6999" i="2" s="1"/>
  <c r="C6999" i="2"/>
  <c r="I6999" i="2" s="1"/>
  <c r="D6998" i="2"/>
  <c r="J6998" i="2" s="1"/>
  <c r="C6998" i="2"/>
  <c r="I6998" i="2" s="1"/>
  <c r="D6997" i="2"/>
  <c r="J6997" i="2" s="1"/>
  <c r="C6997" i="2"/>
  <c r="I6997" i="2" s="1"/>
  <c r="D6996" i="2"/>
  <c r="J6996" i="2" s="1"/>
  <c r="C6996" i="2"/>
  <c r="I6996" i="2" s="1"/>
  <c r="D6995" i="2"/>
  <c r="J6995" i="2" s="1"/>
  <c r="C6995" i="2"/>
  <c r="I6995" i="2" s="1"/>
  <c r="D6994" i="2"/>
  <c r="J6994" i="2" s="1"/>
  <c r="C6994" i="2"/>
  <c r="I6994" i="2" s="1"/>
  <c r="D6993" i="2"/>
  <c r="J6993" i="2" s="1"/>
  <c r="C6993" i="2"/>
  <c r="I6993" i="2" s="1"/>
  <c r="D6992" i="2"/>
  <c r="J6992" i="2" s="1"/>
  <c r="C6992" i="2"/>
  <c r="I6992" i="2" s="1"/>
  <c r="D6991" i="2"/>
  <c r="J6991" i="2" s="1"/>
  <c r="C6991" i="2"/>
  <c r="I6991" i="2" s="1"/>
  <c r="D6990" i="2"/>
  <c r="J6990" i="2" s="1"/>
  <c r="C6990" i="2"/>
  <c r="I6990" i="2" s="1"/>
  <c r="D6989" i="2"/>
  <c r="J6989" i="2" s="1"/>
  <c r="C6989" i="2"/>
  <c r="I6989" i="2" s="1"/>
  <c r="D6988" i="2"/>
  <c r="J6988" i="2" s="1"/>
  <c r="C6988" i="2"/>
  <c r="I6988" i="2" s="1"/>
  <c r="D6987" i="2"/>
  <c r="J6987" i="2" s="1"/>
  <c r="C6987" i="2"/>
  <c r="I6987" i="2" s="1"/>
  <c r="D6986" i="2"/>
  <c r="J6986" i="2" s="1"/>
  <c r="C6986" i="2"/>
  <c r="I6986" i="2" s="1"/>
  <c r="D6985" i="2"/>
  <c r="J6985" i="2" s="1"/>
  <c r="C6985" i="2"/>
  <c r="I6985" i="2" s="1"/>
  <c r="D6984" i="2"/>
  <c r="J6984" i="2" s="1"/>
  <c r="C6984" i="2"/>
  <c r="I6984" i="2" s="1"/>
  <c r="D6983" i="2"/>
  <c r="J6983" i="2" s="1"/>
  <c r="C6983" i="2"/>
  <c r="I6983" i="2" s="1"/>
  <c r="D6982" i="2"/>
  <c r="J6982" i="2" s="1"/>
  <c r="C6982" i="2"/>
  <c r="I6982" i="2" s="1"/>
  <c r="D6981" i="2"/>
  <c r="J6981" i="2" s="1"/>
  <c r="C6981" i="2"/>
  <c r="I6981" i="2" s="1"/>
  <c r="D6980" i="2"/>
  <c r="J6980" i="2" s="1"/>
  <c r="C6980" i="2"/>
  <c r="I6980" i="2" s="1"/>
  <c r="D6979" i="2"/>
  <c r="J6979" i="2" s="1"/>
  <c r="C6979" i="2"/>
  <c r="I6979" i="2" s="1"/>
  <c r="D6978" i="2"/>
  <c r="J6978" i="2" s="1"/>
  <c r="C6978" i="2"/>
  <c r="I6978" i="2" s="1"/>
  <c r="D6977" i="2"/>
  <c r="J6977" i="2" s="1"/>
  <c r="C6977" i="2"/>
  <c r="I6977" i="2" s="1"/>
  <c r="D6976" i="2"/>
  <c r="J6976" i="2" s="1"/>
  <c r="C6976" i="2"/>
  <c r="I6976" i="2" s="1"/>
  <c r="D6975" i="2"/>
  <c r="J6975" i="2" s="1"/>
  <c r="C6975" i="2"/>
  <c r="I6975" i="2" s="1"/>
  <c r="D6974" i="2"/>
  <c r="J6974" i="2" s="1"/>
  <c r="C6974" i="2"/>
  <c r="I6974" i="2" s="1"/>
  <c r="D6973" i="2"/>
  <c r="J6973" i="2" s="1"/>
  <c r="C6973" i="2"/>
  <c r="I6973" i="2" s="1"/>
  <c r="D6972" i="2"/>
  <c r="J6972" i="2" s="1"/>
  <c r="C6972" i="2"/>
  <c r="I6972" i="2" s="1"/>
  <c r="D6971" i="2"/>
  <c r="J6971" i="2" s="1"/>
  <c r="C6971" i="2"/>
  <c r="I6971" i="2" s="1"/>
  <c r="D6970" i="2"/>
  <c r="J6970" i="2" s="1"/>
  <c r="C6970" i="2"/>
  <c r="I6970" i="2" s="1"/>
  <c r="D6969" i="2"/>
  <c r="J6969" i="2" s="1"/>
  <c r="C6969" i="2"/>
  <c r="I6969" i="2" s="1"/>
  <c r="D6968" i="2"/>
  <c r="J6968" i="2" s="1"/>
  <c r="C6968" i="2"/>
  <c r="I6968" i="2" s="1"/>
  <c r="D6967" i="2"/>
  <c r="J6967" i="2" s="1"/>
  <c r="C6967" i="2"/>
  <c r="I6967" i="2" s="1"/>
  <c r="D6966" i="2"/>
  <c r="J6966" i="2" s="1"/>
  <c r="C6966" i="2"/>
  <c r="I6966" i="2" s="1"/>
  <c r="D6965" i="2"/>
  <c r="J6965" i="2" s="1"/>
  <c r="C6965" i="2"/>
  <c r="I6965" i="2" s="1"/>
  <c r="D6964" i="2"/>
  <c r="J6964" i="2" s="1"/>
  <c r="C6964" i="2"/>
  <c r="I6964" i="2" s="1"/>
  <c r="D6963" i="2"/>
  <c r="J6963" i="2" s="1"/>
  <c r="C6963" i="2"/>
  <c r="I6963" i="2" s="1"/>
  <c r="D6962" i="2"/>
  <c r="J6962" i="2" s="1"/>
  <c r="C6962" i="2"/>
  <c r="I6962" i="2" s="1"/>
  <c r="D6961" i="2"/>
  <c r="J6961" i="2" s="1"/>
  <c r="C6961" i="2"/>
  <c r="I6961" i="2" s="1"/>
  <c r="D6960" i="2"/>
  <c r="J6960" i="2" s="1"/>
  <c r="C6960" i="2"/>
  <c r="I6960" i="2" s="1"/>
  <c r="D6959" i="2"/>
  <c r="J6959" i="2" s="1"/>
  <c r="C6959" i="2"/>
  <c r="I6959" i="2" s="1"/>
  <c r="D6958" i="2"/>
  <c r="J6958" i="2" s="1"/>
  <c r="C6958" i="2"/>
  <c r="I6958" i="2" s="1"/>
  <c r="D6957" i="2"/>
  <c r="J6957" i="2" s="1"/>
  <c r="C6957" i="2"/>
  <c r="I6957" i="2" s="1"/>
  <c r="D6956" i="2"/>
  <c r="J6956" i="2" s="1"/>
  <c r="C6956" i="2"/>
  <c r="I6956" i="2" s="1"/>
  <c r="D6955" i="2"/>
  <c r="J6955" i="2" s="1"/>
  <c r="C6955" i="2"/>
  <c r="I6955" i="2" s="1"/>
  <c r="D6954" i="2"/>
  <c r="J6954" i="2" s="1"/>
  <c r="C6954" i="2"/>
  <c r="I6954" i="2" s="1"/>
  <c r="D6953" i="2"/>
  <c r="J6953" i="2" s="1"/>
  <c r="C6953" i="2"/>
  <c r="I6953" i="2" s="1"/>
  <c r="D6952" i="2"/>
  <c r="J6952" i="2" s="1"/>
  <c r="C6952" i="2"/>
  <c r="I6952" i="2" s="1"/>
  <c r="D6951" i="2"/>
  <c r="J6951" i="2" s="1"/>
  <c r="C6951" i="2"/>
  <c r="I6951" i="2" s="1"/>
  <c r="D6950" i="2"/>
  <c r="J6950" i="2" s="1"/>
  <c r="C6950" i="2"/>
  <c r="I6950" i="2" s="1"/>
  <c r="D6949" i="2"/>
  <c r="J6949" i="2" s="1"/>
  <c r="C6949" i="2"/>
  <c r="I6949" i="2" s="1"/>
  <c r="D6948" i="2"/>
  <c r="J6948" i="2" s="1"/>
  <c r="C6948" i="2"/>
  <c r="I6948" i="2" s="1"/>
  <c r="D6947" i="2"/>
  <c r="J6947" i="2" s="1"/>
  <c r="C6947" i="2"/>
  <c r="I6947" i="2" s="1"/>
  <c r="D6946" i="2"/>
  <c r="J6946" i="2" s="1"/>
  <c r="C6946" i="2"/>
  <c r="I6946" i="2" s="1"/>
  <c r="D6945" i="2"/>
  <c r="J6945" i="2" s="1"/>
  <c r="C6945" i="2"/>
  <c r="I6945" i="2" s="1"/>
  <c r="D6944" i="2"/>
  <c r="J6944" i="2" s="1"/>
  <c r="C6944" i="2"/>
  <c r="I6944" i="2" s="1"/>
  <c r="D6943" i="2"/>
  <c r="J6943" i="2" s="1"/>
  <c r="C6943" i="2"/>
  <c r="I6943" i="2" s="1"/>
  <c r="D6942" i="2"/>
  <c r="J6942" i="2" s="1"/>
  <c r="C6942" i="2"/>
  <c r="I6942" i="2" s="1"/>
  <c r="D6941" i="2"/>
  <c r="J6941" i="2" s="1"/>
  <c r="C6941" i="2"/>
  <c r="I6941" i="2" s="1"/>
  <c r="D6940" i="2"/>
  <c r="J6940" i="2" s="1"/>
  <c r="C6940" i="2"/>
  <c r="I6940" i="2" s="1"/>
  <c r="D6939" i="2"/>
  <c r="J6939" i="2" s="1"/>
  <c r="C6939" i="2"/>
  <c r="I6939" i="2" s="1"/>
  <c r="D6938" i="2"/>
  <c r="J6938" i="2" s="1"/>
  <c r="C6938" i="2"/>
  <c r="I6938" i="2" s="1"/>
  <c r="D6937" i="2"/>
  <c r="J6937" i="2" s="1"/>
  <c r="C6937" i="2"/>
  <c r="I6937" i="2" s="1"/>
  <c r="D6936" i="2"/>
  <c r="J6936" i="2" s="1"/>
  <c r="C6936" i="2"/>
  <c r="I6936" i="2" s="1"/>
  <c r="D6935" i="2"/>
  <c r="J6935" i="2" s="1"/>
  <c r="C6935" i="2"/>
  <c r="I6935" i="2" s="1"/>
  <c r="D6934" i="2"/>
  <c r="J6934" i="2" s="1"/>
  <c r="C6934" i="2"/>
  <c r="I6934" i="2" s="1"/>
  <c r="D6933" i="2"/>
  <c r="J6933" i="2" s="1"/>
  <c r="C6933" i="2"/>
  <c r="I6933" i="2" s="1"/>
  <c r="D6932" i="2"/>
  <c r="J6932" i="2" s="1"/>
  <c r="C6932" i="2"/>
  <c r="I6932" i="2" s="1"/>
  <c r="D6931" i="2"/>
  <c r="J6931" i="2" s="1"/>
  <c r="C6931" i="2"/>
  <c r="I6931" i="2" s="1"/>
  <c r="D6930" i="2"/>
  <c r="J6930" i="2" s="1"/>
  <c r="C6930" i="2"/>
  <c r="I6930" i="2" s="1"/>
  <c r="D6929" i="2"/>
  <c r="J6929" i="2" s="1"/>
  <c r="C6929" i="2"/>
  <c r="I6929" i="2" s="1"/>
  <c r="D6928" i="2"/>
  <c r="J6928" i="2" s="1"/>
  <c r="C6928" i="2"/>
  <c r="I6928" i="2" s="1"/>
  <c r="D6927" i="2"/>
  <c r="J6927" i="2" s="1"/>
  <c r="C6927" i="2"/>
  <c r="I6927" i="2" s="1"/>
  <c r="D6926" i="2"/>
  <c r="J6926" i="2" s="1"/>
  <c r="C6926" i="2"/>
  <c r="I6926" i="2" s="1"/>
  <c r="D6925" i="2"/>
  <c r="J6925" i="2" s="1"/>
  <c r="C6925" i="2"/>
  <c r="I6925" i="2" s="1"/>
  <c r="D6924" i="2"/>
  <c r="J6924" i="2" s="1"/>
  <c r="C6924" i="2"/>
  <c r="I6924" i="2" s="1"/>
  <c r="D6923" i="2"/>
  <c r="J6923" i="2" s="1"/>
  <c r="C6923" i="2"/>
  <c r="I6923" i="2" s="1"/>
  <c r="D6922" i="2"/>
  <c r="J6922" i="2" s="1"/>
  <c r="C6922" i="2"/>
  <c r="I6922" i="2" s="1"/>
  <c r="D6921" i="2"/>
  <c r="J6921" i="2" s="1"/>
  <c r="C6921" i="2"/>
  <c r="I6921" i="2" s="1"/>
  <c r="D6920" i="2"/>
  <c r="J6920" i="2" s="1"/>
  <c r="C6920" i="2"/>
  <c r="I6920" i="2" s="1"/>
  <c r="D6919" i="2"/>
  <c r="J6919" i="2" s="1"/>
  <c r="C6919" i="2"/>
  <c r="I6919" i="2" s="1"/>
  <c r="D6918" i="2"/>
  <c r="J6918" i="2" s="1"/>
  <c r="C6918" i="2"/>
  <c r="I6918" i="2" s="1"/>
  <c r="D6917" i="2"/>
  <c r="J6917" i="2" s="1"/>
  <c r="C6917" i="2"/>
  <c r="I6917" i="2" s="1"/>
  <c r="D6916" i="2"/>
  <c r="J6916" i="2" s="1"/>
  <c r="C6916" i="2"/>
  <c r="I6916" i="2" s="1"/>
  <c r="D6915" i="2"/>
  <c r="J6915" i="2" s="1"/>
  <c r="C6915" i="2"/>
  <c r="I6915" i="2" s="1"/>
  <c r="D6914" i="2"/>
  <c r="J6914" i="2" s="1"/>
  <c r="C6914" i="2"/>
  <c r="I6914" i="2" s="1"/>
  <c r="D6913" i="2"/>
  <c r="J6913" i="2" s="1"/>
  <c r="C6913" i="2"/>
  <c r="I6913" i="2" s="1"/>
  <c r="D6912" i="2"/>
  <c r="J6912" i="2" s="1"/>
  <c r="C6912" i="2"/>
  <c r="I6912" i="2" s="1"/>
  <c r="D6911" i="2"/>
  <c r="J6911" i="2" s="1"/>
  <c r="C6911" i="2"/>
  <c r="I6911" i="2" s="1"/>
  <c r="D6910" i="2"/>
  <c r="J6910" i="2" s="1"/>
  <c r="C6910" i="2"/>
  <c r="I6910" i="2" s="1"/>
  <c r="D6909" i="2"/>
  <c r="J6909" i="2" s="1"/>
  <c r="C6909" i="2"/>
  <c r="I6909" i="2" s="1"/>
  <c r="D6908" i="2"/>
  <c r="J6908" i="2" s="1"/>
  <c r="C6908" i="2"/>
  <c r="I6908" i="2" s="1"/>
  <c r="D6907" i="2"/>
  <c r="J6907" i="2" s="1"/>
  <c r="C6907" i="2"/>
  <c r="I6907" i="2" s="1"/>
  <c r="D6906" i="2"/>
  <c r="J6906" i="2" s="1"/>
  <c r="C6906" i="2"/>
  <c r="I6906" i="2" s="1"/>
  <c r="D6905" i="2"/>
  <c r="J6905" i="2" s="1"/>
  <c r="C6905" i="2"/>
  <c r="I6905" i="2" s="1"/>
  <c r="D6904" i="2"/>
  <c r="J6904" i="2" s="1"/>
  <c r="C6904" i="2"/>
  <c r="I6904" i="2" s="1"/>
  <c r="D6903" i="2"/>
  <c r="J6903" i="2" s="1"/>
  <c r="C6903" i="2"/>
  <c r="I6903" i="2" s="1"/>
  <c r="D6902" i="2"/>
  <c r="J6902" i="2" s="1"/>
  <c r="C6902" i="2"/>
  <c r="I6902" i="2" s="1"/>
  <c r="D6901" i="2"/>
  <c r="J6901" i="2" s="1"/>
  <c r="C6901" i="2"/>
  <c r="I6901" i="2" s="1"/>
  <c r="D6900" i="2"/>
  <c r="J6900" i="2" s="1"/>
  <c r="C6900" i="2"/>
  <c r="I6900" i="2" s="1"/>
  <c r="D6899" i="2"/>
  <c r="J6899" i="2" s="1"/>
  <c r="C6899" i="2"/>
  <c r="I6899" i="2" s="1"/>
  <c r="D6898" i="2"/>
  <c r="J6898" i="2" s="1"/>
  <c r="C6898" i="2"/>
  <c r="I6898" i="2" s="1"/>
  <c r="D6897" i="2"/>
  <c r="J6897" i="2" s="1"/>
  <c r="C6897" i="2"/>
  <c r="I6897" i="2" s="1"/>
  <c r="D6896" i="2"/>
  <c r="J6896" i="2" s="1"/>
  <c r="C6896" i="2"/>
  <c r="I6896" i="2" s="1"/>
  <c r="D6895" i="2"/>
  <c r="J6895" i="2" s="1"/>
  <c r="C6895" i="2"/>
  <c r="I6895" i="2" s="1"/>
  <c r="D6894" i="2"/>
  <c r="J6894" i="2" s="1"/>
  <c r="C6894" i="2"/>
  <c r="I6894" i="2" s="1"/>
  <c r="D6893" i="2"/>
  <c r="J6893" i="2" s="1"/>
  <c r="C6893" i="2"/>
  <c r="I6893" i="2" s="1"/>
  <c r="D6892" i="2"/>
  <c r="J6892" i="2" s="1"/>
  <c r="C6892" i="2"/>
  <c r="I6892" i="2" s="1"/>
  <c r="D6891" i="2"/>
  <c r="J6891" i="2" s="1"/>
  <c r="C6891" i="2"/>
  <c r="I6891" i="2" s="1"/>
  <c r="D6890" i="2"/>
  <c r="J6890" i="2" s="1"/>
  <c r="C6890" i="2"/>
  <c r="I6890" i="2" s="1"/>
  <c r="D6889" i="2"/>
  <c r="J6889" i="2" s="1"/>
  <c r="C6889" i="2"/>
  <c r="I6889" i="2" s="1"/>
  <c r="D6888" i="2"/>
  <c r="J6888" i="2" s="1"/>
  <c r="C6888" i="2"/>
  <c r="I6888" i="2" s="1"/>
  <c r="D6887" i="2"/>
  <c r="J6887" i="2" s="1"/>
  <c r="C6887" i="2"/>
  <c r="I6887" i="2" s="1"/>
  <c r="D6886" i="2"/>
  <c r="J6886" i="2" s="1"/>
  <c r="C6886" i="2"/>
  <c r="I6886" i="2" s="1"/>
  <c r="D6885" i="2"/>
  <c r="J6885" i="2" s="1"/>
  <c r="C6885" i="2"/>
  <c r="I6885" i="2" s="1"/>
  <c r="D6884" i="2"/>
  <c r="J6884" i="2" s="1"/>
  <c r="C6884" i="2"/>
  <c r="I6884" i="2" s="1"/>
  <c r="D6883" i="2"/>
  <c r="J6883" i="2" s="1"/>
  <c r="C6883" i="2"/>
  <c r="I6883" i="2" s="1"/>
  <c r="D6882" i="2"/>
  <c r="J6882" i="2" s="1"/>
  <c r="C6882" i="2"/>
  <c r="I6882" i="2" s="1"/>
  <c r="D6881" i="2"/>
  <c r="J6881" i="2" s="1"/>
  <c r="C6881" i="2"/>
  <c r="I6881" i="2" s="1"/>
  <c r="D6880" i="2"/>
  <c r="J6880" i="2" s="1"/>
  <c r="C6880" i="2"/>
  <c r="I6880" i="2" s="1"/>
  <c r="D6879" i="2"/>
  <c r="J6879" i="2" s="1"/>
  <c r="C6879" i="2"/>
  <c r="I6879" i="2" s="1"/>
  <c r="D6878" i="2"/>
  <c r="J6878" i="2" s="1"/>
  <c r="C6878" i="2"/>
  <c r="I6878" i="2" s="1"/>
  <c r="D6877" i="2"/>
  <c r="J6877" i="2" s="1"/>
  <c r="C6877" i="2"/>
  <c r="I6877" i="2" s="1"/>
  <c r="D6876" i="2"/>
  <c r="J6876" i="2" s="1"/>
  <c r="C6876" i="2"/>
  <c r="I6876" i="2" s="1"/>
  <c r="D6875" i="2"/>
  <c r="J6875" i="2" s="1"/>
  <c r="C6875" i="2"/>
  <c r="I6875" i="2" s="1"/>
  <c r="D6874" i="2"/>
  <c r="J6874" i="2" s="1"/>
  <c r="C6874" i="2"/>
  <c r="I6874" i="2" s="1"/>
  <c r="D6873" i="2"/>
  <c r="J6873" i="2" s="1"/>
  <c r="C6873" i="2"/>
  <c r="I6873" i="2" s="1"/>
  <c r="D6872" i="2"/>
  <c r="J6872" i="2" s="1"/>
  <c r="C6872" i="2"/>
  <c r="I6872" i="2" s="1"/>
  <c r="D6871" i="2"/>
  <c r="J6871" i="2" s="1"/>
  <c r="C6871" i="2"/>
  <c r="I6871" i="2" s="1"/>
  <c r="D6870" i="2"/>
  <c r="J6870" i="2" s="1"/>
  <c r="C6870" i="2"/>
  <c r="I6870" i="2" s="1"/>
  <c r="D6869" i="2"/>
  <c r="J6869" i="2" s="1"/>
  <c r="C6869" i="2"/>
  <c r="I6869" i="2" s="1"/>
  <c r="D6868" i="2"/>
  <c r="J6868" i="2" s="1"/>
  <c r="C6868" i="2"/>
  <c r="I6868" i="2" s="1"/>
  <c r="D6867" i="2"/>
  <c r="J6867" i="2" s="1"/>
  <c r="C6867" i="2"/>
  <c r="I6867" i="2" s="1"/>
  <c r="D6866" i="2"/>
  <c r="J6866" i="2" s="1"/>
  <c r="C6866" i="2"/>
  <c r="I6866" i="2" s="1"/>
  <c r="D6865" i="2"/>
  <c r="J6865" i="2" s="1"/>
  <c r="C6865" i="2"/>
  <c r="I6865" i="2" s="1"/>
  <c r="D6864" i="2"/>
  <c r="J6864" i="2" s="1"/>
  <c r="C6864" i="2"/>
  <c r="I6864" i="2" s="1"/>
  <c r="D6863" i="2"/>
  <c r="J6863" i="2" s="1"/>
  <c r="C6863" i="2"/>
  <c r="I6863" i="2" s="1"/>
  <c r="D6862" i="2"/>
  <c r="J6862" i="2" s="1"/>
  <c r="C6862" i="2"/>
  <c r="I6862" i="2" s="1"/>
  <c r="D6861" i="2"/>
  <c r="J6861" i="2" s="1"/>
  <c r="C6861" i="2"/>
  <c r="I6861" i="2" s="1"/>
  <c r="D6860" i="2"/>
  <c r="J6860" i="2" s="1"/>
  <c r="C6860" i="2"/>
  <c r="I6860" i="2" s="1"/>
  <c r="D6859" i="2"/>
  <c r="J6859" i="2" s="1"/>
  <c r="C6859" i="2"/>
  <c r="I6859" i="2" s="1"/>
  <c r="D6858" i="2"/>
  <c r="J6858" i="2" s="1"/>
  <c r="C6858" i="2"/>
  <c r="I6858" i="2" s="1"/>
  <c r="D6857" i="2"/>
  <c r="J6857" i="2" s="1"/>
  <c r="C6857" i="2"/>
  <c r="I6857" i="2" s="1"/>
  <c r="D6856" i="2"/>
  <c r="J6856" i="2" s="1"/>
  <c r="C6856" i="2"/>
  <c r="I6856" i="2" s="1"/>
  <c r="D6855" i="2"/>
  <c r="J6855" i="2" s="1"/>
  <c r="C6855" i="2"/>
  <c r="I6855" i="2" s="1"/>
  <c r="D6854" i="2"/>
  <c r="J6854" i="2" s="1"/>
  <c r="C6854" i="2"/>
  <c r="I6854" i="2" s="1"/>
  <c r="D6853" i="2"/>
  <c r="J6853" i="2" s="1"/>
  <c r="C6853" i="2"/>
  <c r="I6853" i="2" s="1"/>
  <c r="D6852" i="2"/>
  <c r="J6852" i="2" s="1"/>
  <c r="C6852" i="2"/>
  <c r="I6852" i="2" s="1"/>
  <c r="D6851" i="2"/>
  <c r="J6851" i="2" s="1"/>
  <c r="C6851" i="2"/>
  <c r="I6851" i="2" s="1"/>
  <c r="D6850" i="2"/>
  <c r="J6850" i="2" s="1"/>
  <c r="C6850" i="2"/>
  <c r="I6850" i="2" s="1"/>
  <c r="D6849" i="2"/>
  <c r="J6849" i="2" s="1"/>
  <c r="C6849" i="2"/>
  <c r="I6849" i="2" s="1"/>
  <c r="D6848" i="2"/>
  <c r="J6848" i="2" s="1"/>
  <c r="C6848" i="2"/>
  <c r="I6848" i="2" s="1"/>
  <c r="D6847" i="2"/>
  <c r="J6847" i="2" s="1"/>
  <c r="C6847" i="2"/>
  <c r="I6847" i="2" s="1"/>
  <c r="D6846" i="2"/>
  <c r="J6846" i="2" s="1"/>
  <c r="C6846" i="2"/>
  <c r="I6846" i="2" s="1"/>
  <c r="D6845" i="2"/>
  <c r="J6845" i="2" s="1"/>
  <c r="C6845" i="2"/>
  <c r="I6845" i="2" s="1"/>
  <c r="D6844" i="2"/>
  <c r="J6844" i="2" s="1"/>
  <c r="C6844" i="2"/>
  <c r="I6844" i="2" s="1"/>
  <c r="D6843" i="2"/>
  <c r="J6843" i="2" s="1"/>
  <c r="C6843" i="2"/>
  <c r="I6843" i="2" s="1"/>
  <c r="D6842" i="2"/>
  <c r="J6842" i="2" s="1"/>
  <c r="C6842" i="2"/>
  <c r="I6842" i="2" s="1"/>
  <c r="D6841" i="2"/>
  <c r="J6841" i="2" s="1"/>
  <c r="C6841" i="2"/>
  <c r="I6841" i="2" s="1"/>
  <c r="D6840" i="2"/>
  <c r="J6840" i="2" s="1"/>
  <c r="C6840" i="2"/>
  <c r="I6840" i="2" s="1"/>
  <c r="D6839" i="2"/>
  <c r="J6839" i="2" s="1"/>
  <c r="C6839" i="2"/>
  <c r="I6839" i="2" s="1"/>
  <c r="D6838" i="2"/>
  <c r="J6838" i="2" s="1"/>
  <c r="C6838" i="2"/>
  <c r="I6838" i="2" s="1"/>
  <c r="D6837" i="2"/>
  <c r="J6837" i="2" s="1"/>
  <c r="C6837" i="2"/>
  <c r="I6837" i="2" s="1"/>
  <c r="D6836" i="2"/>
  <c r="J6836" i="2" s="1"/>
  <c r="C6836" i="2"/>
  <c r="I6836" i="2" s="1"/>
  <c r="D6835" i="2"/>
  <c r="J6835" i="2" s="1"/>
  <c r="C6835" i="2"/>
  <c r="I6835" i="2" s="1"/>
  <c r="D6834" i="2"/>
  <c r="J6834" i="2" s="1"/>
  <c r="C6834" i="2"/>
  <c r="I6834" i="2" s="1"/>
  <c r="D6833" i="2"/>
  <c r="J6833" i="2" s="1"/>
  <c r="C6833" i="2"/>
  <c r="I6833" i="2" s="1"/>
  <c r="D6832" i="2"/>
  <c r="J6832" i="2" s="1"/>
  <c r="C6832" i="2"/>
  <c r="I6832" i="2" s="1"/>
  <c r="D6831" i="2"/>
  <c r="J6831" i="2" s="1"/>
  <c r="C6831" i="2"/>
  <c r="I6831" i="2" s="1"/>
  <c r="D6830" i="2"/>
  <c r="J6830" i="2" s="1"/>
  <c r="C6830" i="2"/>
  <c r="I6830" i="2" s="1"/>
  <c r="D6829" i="2"/>
  <c r="J6829" i="2" s="1"/>
  <c r="C6829" i="2"/>
  <c r="I6829" i="2" s="1"/>
  <c r="D6828" i="2"/>
  <c r="J6828" i="2" s="1"/>
  <c r="C6828" i="2"/>
  <c r="I6828" i="2" s="1"/>
  <c r="D6827" i="2"/>
  <c r="J6827" i="2" s="1"/>
  <c r="C6827" i="2"/>
  <c r="I6827" i="2" s="1"/>
  <c r="D6826" i="2"/>
  <c r="J6826" i="2" s="1"/>
  <c r="C6826" i="2"/>
  <c r="I6826" i="2" s="1"/>
  <c r="D6825" i="2"/>
  <c r="J6825" i="2" s="1"/>
  <c r="C6825" i="2"/>
  <c r="I6825" i="2" s="1"/>
  <c r="D6824" i="2"/>
  <c r="J6824" i="2" s="1"/>
  <c r="C6824" i="2"/>
  <c r="I6824" i="2" s="1"/>
  <c r="D6823" i="2"/>
  <c r="J6823" i="2" s="1"/>
  <c r="C6823" i="2"/>
  <c r="I6823" i="2" s="1"/>
  <c r="D6822" i="2"/>
  <c r="J6822" i="2" s="1"/>
  <c r="C6822" i="2"/>
  <c r="I6822" i="2" s="1"/>
  <c r="D6821" i="2"/>
  <c r="J6821" i="2" s="1"/>
  <c r="C6821" i="2"/>
  <c r="I6821" i="2" s="1"/>
  <c r="D6820" i="2"/>
  <c r="J6820" i="2" s="1"/>
  <c r="C6820" i="2"/>
  <c r="I6820" i="2" s="1"/>
  <c r="D6819" i="2"/>
  <c r="J6819" i="2" s="1"/>
  <c r="C6819" i="2"/>
  <c r="I6819" i="2" s="1"/>
  <c r="D6818" i="2"/>
  <c r="J6818" i="2" s="1"/>
  <c r="C6818" i="2"/>
  <c r="I6818" i="2" s="1"/>
  <c r="D6817" i="2"/>
  <c r="J6817" i="2" s="1"/>
  <c r="C6817" i="2"/>
  <c r="I6817" i="2" s="1"/>
  <c r="D6816" i="2"/>
  <c r="J6816" i="2" s="1"/>
  <c r="C6816" i="2"/>
  <c r="I6816" i="2" s="1"/>
  <c r="D6815" i="2"/>
  <c r="J6815" i="2" s="1"/>
  <c r="C6815" i="2"/>
  <c r="I6815" i="2" s="1"/>
  <c r="D6814" i="2"/>
  <c r="J6814" i="2" s="1"/>
  <c r="C6814" i="2"/>
  <c r="I6814" i="2" s="1"/>
  <c r="D6813" i="2"/>
  <c r="J6813" i="2" s="1"/>
  <c r="C6813" i="2"/>
  <c r="I6813" i="2" s="1"/>
  <c r="D6812" i="2"/>
  <c r="J6812" i="2" s="1"/>
  <c r="C6812" i="2"/>
  <c r="I6812" i="2" s="1"/>
  <c r="D6811" i="2"/>
  <c r="J6811" i="2" s="1"/>
  <c r="C6811" i="2"/>
  <c r="I6811" i="2" s="1"/>
  <c r="D6810" i="2"/>
  <c r="J6810" i="2" s="1"/>
  <c r="C6810" i="2"/>
  <c r="I6810" i="2" s="1"/>
  <c r="D6809" i="2"/>
  <c r="J6809" i="2" s="1"/>
  <c r="C6809" i="2"/>
  <c r="I6809" i="2" s="1"/>
  <c r="D6808" i="2"/>
  <c r="J6808" i="2" s="1"/>
  <c r="C6808" i="2"/>
  <c r="I6808" i="2" s="1"/>
  <c r="D6807" i="2"/>
  <c r="J6807" i="2" s="1"/>
  <c r="C6807" i="2"/>
  <c r="I6807" i="2" s="1"/>
  <c r="D6806" i="2"/>
  <c r="J6806" i="2" s="1"/>
  <c r="C6806" i="2"/>
  <c r="I6806" i="2" s="1"/>
  <c r="D6805" i="2"/>
  <c r="J6805" i="2" s="1"/>
  <c r="C6805" i="2"/>
  <c r="I6805" i="2" s="1"/>
  <c r="D6804" i="2"/>
  <c r="J6804" i="2" s="1"/>
  <c r="C6804" i="2"/>
  <c r="I6804" i="2" s="1"/>
  <c r="D6803" i="2"/>
  <c r="J6803" i="2" s="1"/>
  <c r="C6803" i="2"/>
  <c r="I6803" i="2" s="1"/>
  <c r="D6802" i="2"/>
  <c r="J6802" i="2" s="1"/>
  <c r="C6802" i="2"/>
  <c r="I6802" i="2" s="1"/>
  <c r="D6801" i="2"/>
  <c r="J6801" i="2" s="1"/>
  <c r="C6801" i="2"/>
  <c r="I6801" i="2" s="1"/>
  <c r="D6800" i="2"/>
  <c r="J6800" i="2" s="1"/>
  <c r="C6800" i="2"/>
  <c r="I6800" i="2" s="1"/>
  <c r="D6799" i="2"/>
  <c r="J6799" i="2" s="1"/>
  <c r="C6799" i="2"/>
  <c r="I6799" i="2" s="1"/>
  <c r="D6798" i="2"/>
  <c r="J6798" i="2" s="1"/>
  <c r="C6798" i="2"/>
  <c r="I6798" i="2" s="1"/>
  <c r="D6797" i="2"/>
  <c r="J6797" i="2" s="1"/>
  <c r="C6797" i="2"/>
  <c r="I6797" i="2" s="1"/>
  <c r="D6796" i="2"/>
  <c r="J6796" i="2" s="1"/>
  <c r="C6796" i="2"/>
  <c r="I6796" i="2" s="1"/>
  <c r="D6795" i="2"/>
  <c r="J6795" i="2" s="1"/>
  <c r="C6795" i="2"/>
  <c r="I6795" i="2" s="1"/>
  <c r="D6794" i="2"/>
  <c r="J6794" i="2" s="1"/>
  <c r="C6794" i="2"/>
  <c r="I6794" i="2" s="1"/>
  <c r="D6793" i="2"/>
  <c r="J6793" i="2" s="1"/>
  <c r="C6793" i="2"/>
  <c r="I6793" i="2" s="1"/>
  <c r="D6792" i="2"/>
  <c r="J6792" i="2" s="1"/>
  <c r="C6792" i="2"/>
  <c r="I6792" i="2" s="1"/>
  <c r="D6791" i="2"/>
  <c r="J6791" i="2" s="1"/>
  <c r="C6791" i="2"/>
  <c r="I6791" i="2" s="1"/>
  <c r="D6790" i="2"/>
  <c r="J6790" i="2" s="1"/>
  <c r="C6790" i="2"/>
  <c r="I6790" i="2" s="1"/>
  <c r="D6789" i="2"/>
  <c r="J6789" i="2" s="1"/>
  <c r="C6789" i="2"/>
  <c r="I6789" i="2" s="1"/>
  <c r="D6788" i="2"/>
  <c r="J6788" i="2" s="1"/>
  <c r="C6788" i="2"/>
  <c r="I6788" i="2" s="1"/>
  <c r="D6787" i="2"/>
  <c r="J6787" i="2" s="1"/>
  <c r="C6787" i="2"/>
  <c r="I6787" i="2" s="1"/>
  <c r="D6786" i="2"/>
  <c r="J6786" i="2" s="1"/>
  <c r="C6786" i="2"/>
  <c r="I6786" i="2" s="1"/>
  <c r="D6785" i="2"/>
  <c r="J6785" i="2" s="1"/>
  <c r="C6785" i="2"/>
  <c r="I6785" i="2" s="1"/>
  <c r="D6784" i="2"/>
  <c r="J6784" i="2" s="1"/>
  <c r="C6784" i="2"/>
  <c r="I6784" i="2" s="1"/>
  <c r="D6783" i="2"/>
  <c r="J6783" i="2" s="1"/>
  <c r="C6783" i="2"/>
  <c r="I6783" i="2" s="1"/>
  <c r="D6782" i="2"/>
  <c r="J6782" i="2" s="1"/>
  <c r="C6782" i="2"/>
  <c r="I6782" i="2" s="1"/>
  <c r="D6781" i="2"/>
  <c r="J6781" i="2" s="1"/>
  <c r="C6781" i="2"/>
  <c r="I6781" i="2" s="1"/>
  <c r="D6780" i="2"/>
  <c r="J6780" i="2" s="1"/>
  <c r="C6780" i="2"/>
  <c r="I6780" i="2" s="1"/>
  <c r="D6779" i="2"/>
  <c r="J6779" i="2" s="1"/>
  <c r="C6779" i="2"/>
  <c r="I6779" i="2" s="1"/>
  <c r="D6778" i="2"/>
  <c r="J6778" i="2" s="1"/>
  <c r="C6778" i="2"/>
  <c r="I6778" i="2" s="1"/>
  <c r="D6777" i="2"/>
  <c r="J6777" i="2" s="1"/>
  <c r="C6777" i="2"/>
  <c r="I6777" i="2" s="1"/>
  <c r="D6776" i="2"/>
  <c r="J6776" i="2" s="1"/>
  <c r="C6776" i="2"/>
  <c r="I6776" i="2" s="1"/>
  <c r="D6775" i="2"/>
  <c r="J6775" i="2" s="1"/>
  <c r="C6775" i="2"/>
  <c r="I6775" i="2" s="1"/>
  <c r="D6774" i="2"/>
  <c r="J6774" i="2" s="1"/>
  <c r="C6774" i="2"/>
  <c r="I6774" i="2" s="1"/>
  <c r="D6773" i="2"/>
  <c r="J6773" i="2" s="1"/>
  <c r="C6773" i="2"/>
  <c r="I6773" i="2" s="1"/>
  <c r="D6772" i="2"/>
  <c r="J6772" i="2" s="1"/>
  <c r="C6772" i="2"/>
  <c r="I6772" i="2" s="1"/>
  <c r="D6771" i="2"/>
  <c r="J6771" i="2" s="1"/>
  <c r="C6771" i="2"/>
  <c r="I6771" i="2" s="1"/>
  <c r="D6770" i="2"/>
  <c r="J6770" i="2" s="1"/>
  <c r="C6770" i="2"/>
  <c r="I6770" i="2" s="1"/>
  <c r="D6769" i="2"/>
  <c r="J6769" i="2" s="1"/>
  <c r="C6769" i="2"/>
  <c r="I6769" i="2" s="1"/>
  <c r="D6768" i="2"/>
  <c r="J6768" i="2" s="1"/>
  <c r="C6768" i="2"/>
  <c r="I6768" i="2" s="1"/>
  <c r="D6767" i="2"/>
  <c r="J6767" i="2" s="1"/>
  <c r="C6767" i="2"/>
  <c r="I6767" i="2" s="1"/>
  <c r="D6766" i="2"/>
  <c r="J6766" i="2" s="1"/>
  <c r="C6766" i="2"/>
  <c r="I6766" i="2" s="1"/>
  <c r="D6765" i="2"/>
  <c r="J6765" i="2" s="1"/>
  <c r="C6765" i="2"/>
  <c r="I6765" i="2" s="1"/>
  <c r="D6764" i="2"/>
  <c r="J6764" i="2" s="1"/>
  <c r="C6764" i="2"/>
  <c r="I6764" i="2" s="1"/>
  <c r="D6763" i="2"/>
  <c r="J6763" i="2" s="1"/>
  <c r="C6763" i="2"/>
  <c r="I6763" i="2" s="1"/>
  <c r="D6762" i="2"/>
  <c r="J6762" i="2" s="1"/>
  <c r="C6762" i="2"/>
  <c r="I6762" i="2" s="1"/>
  <c r="D6761" i="2"/>
  <c r="J6761" i="2" s="1"/>
  <c r="C6761" i="2"/>
  <c r="I6761" i="2" s="1"/>
  <c r="D6760" i="2"/>
  <c r="J6760" i="2" s="1"/>
  <c r="C6760" i="2"/>
  <c r="I6760" i="2" s="1"/>
  <c r="D6759" i="2"/>
  <c r="J6759" i="2" s="1"/>
  <c r="C6759" i="2"/>
  <c r="I6759" i="2" s="1"/>
  <c r="D6758" i="2"/>
  <c r="J6758" i="2" s="1"/>
  <c r="C6758" i="2"/>
  <c r="I6758" i="2" s="1"/>
  <c r="D6757" i="2"/>
  <c r="J6757" i="2" s="1"/>
  <c r="C6757" i="2"/>
  <c r="I6757" i="2" s="1"/>
  <c r="D6756" i="2"/>
  <c r="J6756" i="2" s="1"/>
  <c r="C6756" i="2"/>
  <c r="I6756" i="2" s="1"/>
  <c r="D6755" i="2"/>
  <c r="J6755" i="2" s="1"/>
  <c r="C6755" i="2"/>
  <c r="I6755" i="2" s="1"/>
  <c r="D6754" i="2"/>
  <c r="J6754" i="2" s="1"/>
  <c r="C6754" i="2"/>
  <c r="I6754" i="2" s="1"/>
  <c r="D6753" i="2"/>
  <c r="J6753" i="2" s="1"/>
  <c r="C6753" i="2"/>
  <c r="I6753" i="2" s="1"/>
  <c r="D6752" i="2"/>
  <c r="J6752" i="2" s="1"/>
  <c r="C6752" i="2"/>
  <c r="I6752" i="2" s="1"/>
  <c r="D6751" i="2"/>
  <c r="J6751" i="2" s="1"/>
  <c r="C6751" i="2"/>
  <c r="I6751" i="2" s="1"/>
  <c r="D6750" i="2"/>
  <c r="J6750" i="2" s="1"/>
  <c r="C6750" i="2"/>
  <c r="I6750" i="2" s="1"/>
  <c r="D6749" i="2"/>
  <c r="J6749" i="2" s="1"/>
  <c r="C6749" i="2"/>
  <c r="I6749" i="2" s="1"/>
  <c r="D6748" i="2"/>
  <c r="J6748" i="2" s="1"/>
  <c r="C6748" i="2"/>
  <c r="I6748" i="2" s="1"/>
  <c r="D6747" i="2"/>
  <c r="J6747" i="2" s="1"/>
  <c r="C6747" i="2"/>
  <c r="I6747" i="2" s="1"/>
  <c r="D6746" i="2"/>
  <c r="J6746" i="2" s="1"/>
  <c r="C6746" i="2"/>
  <c r="I6746" i="2" s="1"/>
  <c r="D6745" i="2"/>
  <c r="J6745" i="2" s="1"/>
  <c r="C6745" i="2"/>
  <c r="I6745" i="2" s="1"/>
  <c r="D6744" i="2"/>
  <c r="J6744" i="2" s="1"/>
  <c r="C6744" i="2"/>
  <c r="I6744" i="2" s="1"/>
  <c r="D6743" i="2"/>
  <c r="J6743" i="2" s="1"/>
  <c r="C6743" i="2"/>
  <c r="I6743" i="2" s="1"/>
  <c r="D6742" i="2"/>
  <c r="J6742" i="2" s="1"/>
  <c r="C6742" i="2"/>
  <c r="I6742" i="2" s="1"/>
  <c r="D6741" i="2"/>
  <c r="J6741" i="2" s="1"/>
  <c r="C6741" i="2"/>
  <c r="I6741" i="2" s="1"/>
  <c r="D6740" i="2"/>
  <c r="J6740" i="2" s="1"/>
  <c r="C6740" i="2"/>
  <c r="I6740" i="2" s="1"/>
  <c r="D6739" i="2"/>
  <c r="J6739" i="2" s="1"/>
  <c r="C6739" i="2"/>
  <c r="I6739" i="2" s="1"/>
  <c r="D6738" i="2"/>
  <c r="J6738" i="2" s="1"/>
  <c r="C6738" i="2"/>
  <c r="I6738" i="2" s="1"/>
  <c r="D6737" i="2"/>
  <c r="J6737" i="2" s="1"/>
  <c r="C6737" i="2"/>
  <c r="I6737" i="2" s="1"/>
  <c r="D6736" i="2"/>
  <c r="J6736" i="2" s="1"/>
  <c r="C6736" i="2"/>
  <c r="I6736" i="2" s="1"/>
  <c r="D6735" i="2"/>
  <c r="J6735" i="2" s="1"/>
  <c r="C6735" i="2"/>
  <c r="I6735" i="2" s="1"/>
  <c r="D6734" i="2"/>
  <c r="J6734" i="2" s="1"/>
  <c r="C6734" i="2"/>
  <c r="I6734" i="2" s="1"/>
  <c r="D6733" i="2"/>
  <c r="J6733" i="2" s="1"/>
  <c r="C6733" i="2"/>
  <c r="I6733" i="2" s="1"/>
  <c r="D6732" i="2"/>
  <c r="J6732" i="2" s="1"/>
  <c r="C6732" i="2"/>
  <c r="I6732" i="2" s="1"/>
  <c r="D6731" i="2"/>
  <c r="J6731" i="2" s="1"/>
  <c r="C6731" i="2"/>
  <c r="I6731" i="2" s="1"/>
  <c r="D6730" i="2"/>
  <c r="J6730" i="2" s="1"/>
  <c r="C6730" i="2"/>
  <c r="I6730" i="2" s="1"/>
  <c r="D6729" i="2"/>
  <c r="J6729" i="2" s="1"/>
  <c r="C6729" i="2"/>
  <c r="I6729" i="2" s="1"/>
  <c r="D6728" i="2"/>
  <c r="J6728" i="2" s="1"/>
  <c r="C6728" i="2"/>
  <c r="I6728" i="2" s="1"/>
  <c r="D6727" i="2"/>
  <c r="J6727" i="2" s="1"/>
  <c r="C6727" i="2"/>
  <c r="I6727" i="2" s="1"/>
  <c r="D6726" i="2"/>
  <c r="J6726" i="2" s="1"/>
  <c r="C6726" i="2"/>
  <c r="I6726" i="2" s="1"/>
  <c r="D6725" i="2"/>
  <c r="J6725" i="2" s="1"/>
  <c r="C6725" i="2"/>
  <c r="I6725" i="2" s="1"/>
  <c r="D6724" i="2"/>
  <c r="J6724" i="2" s="1"/>
  <c r="C6724" i="2"/>
  <c r="I6724" i="2" s="1"/>
  <c r="D6723" i="2"/>
  <c r="J6723" i="2" s="1"/>
  <c r="C6723" i="2"/>
  <c r="I6723" i="2" s="1"/>
  <c r="D6722" i="2"/>
  <c r="J6722" i="2" s="1"/>
  <c r="C6722" i="2"/>
  <c r="I6722" i="2" s="1"/>
  <c r="D6721" i="2"/>
  <c r="J6721" i="2" s="1"/>
  <c r="C6721" i="2"/>
  <c r="I6721" i="2" s="1"/>
  <c r="D6720" i="2"/>
  <c r="J6720" i="2" s="1"/>
  <c r="C6720" i="2"/>
  <c r="I6720" i="2" s="1"/>
  <c r="D6719" i="2"/>
  <c r="J6719" i="2" s="1"/>
  <c r="C6719" i="2"/>
  <c r="I6719" i="2" s="1"/>
  <c r="D6718" i="2"/>
  <c r="J6718" i="2" s="1"/>
  <c r="C6718" i="2"/>
  <c r="I6718" i="2" s="1"/>
  <c r="D6717" i="2"/>
  <c r="J6717" i="2" s="1"/>
  <c r="C6717" i="2"/>
  <c r="I6717" i="2" s="1"/>
  <c r="D6716" i="2"/>
  <c r="J6716" i="2" s="1"/>
  <c r="C6716" i="2"/>
  <c r="I6716" i="2" s="1"/>
  <c r="D6715" i="2"/>
  <c r="J6715" i="2" s="1"/>
  <c r="C6715" i="2"/>
  <c r="I6715" i="2" s="1"/>
  <c r="D6714" i="2"/>
  <c r="J6714" i="2" s="1"/>
  <c r="C6714" i="2"/>
  <c r="I6714" i="2" s="1"/>
  <c r="D6713" i="2"/>
  <c r="J6713" i="2" s="1"/>
  <c r="C6713" i="2"/>
  <c r="I6713" i="2" s="1"/>
  <c r="D6712" i="2"/>
  <c r="J6712" i="2" s="1"/>
  <c r="C6712" i="2"/>
  <c r="I6712" i="2" s="1"/>
  <c r="D6711" i="2"/>
  <c r="J6711" i="2" s="1"/>
  <c r="C6711" i="2"/>
  <c r="I6711" i="2" s="1"/>
  <c r="D6710" i="2"/>
  <c r="J6710" i="2" s="1"/>
  <c r="C6710" i="2"/>
  <c r="I6710" i="2" s="1"/>
  <c r="D6709" i="2"/>
  <c r="J6709" i="2" s="1"/>
  <c r="C6709" i="2"/>
  <c r="I6709" i="2" s="1"/>
  <c r="D6708" i="2"/>
  <c r="J6708" i="2" s="1"/>
  <c r="C6708" i="2"/>
  <c r="I6708" i="2" s="1"/>
  <c r="D6707" i="2"/>
  <c r="J6707" i="2" s="1"/>
  <c r="C6707" i="2"/>
  <c r="I6707" i="2" s="1"/>
  <c r="D6706" i="2"/>
  <c r="J6706" i="2" s="1"/>
  <c r="C6706" i="2"/>
  <c r="I6706" i="2" s="1"/>
  <c r="D6705" i="2"/>
  <c r="J6705" i="2" s="1"/>
  <c r="C6705" i="2"/>
  <c r="I6705" i="2" s="1"/>
  <c r="D6704" i="2"/>
  <c r="J6704" i="2" s="1"/>
  <c r="C6704" i="2"/>
  <c r="I6704" i="2" s="1"/>
  <c r="D6703" i="2"/>
  <c r="J6703" i="2" s="1"/>
  <c r="C6703" i="2"/>
  <c r="I6703" i="2" s="1"/>
  <c r="D6702" i="2"/>
  <c r="J6702" i="2" s="1"/>
  <c r="C6702" i="2"/>
  <c r="I6702" i="2" s="1"/>
  <c r="D6701" i="2"/>
  <c r="J6701" i="2" s="1"/>
  <c r="C6701" i="2"/>
  <c r="I6701" i="2" s="1"/>
  <c r="D6700" i="2"/>
  <c r="J6700" i="2" s="1"/>
  <c r="C6700" i="2"/>
  <c r="I6700" i="2" s="1"/>
  <c r="D6699" i="2"/>
  <c r="J6699" i="2" s="1"/>
  <c r="C6699" i="2"/>
  <c r="I6699" i="2" s="1"/>
  <c r="D6698" i="2"/>
  <c r="J6698" i="2" s="1"/>
  <c r="C6698" i="2"/>
  <c r="I6698" i="2" s="1"/>
  <c r="D6697" i="2"/>
  <c r="J6697" i="2" s="1"/>
  <c r="C6697" i="2"/>
  <c r="I6697" i="2" s="1"/>
  <c r="D6696" i="2"/>
  <c r="J6696" i="2" s="1"/>
  <c r="C6696" i="2"/>
  <c r="I6696" i="2" s="1"/>
  <c r="D6695" i="2"/>
  <c r="J6695" i="2" s="1"/>
  <c r="C6695" i="2"/>
  <c r="I6695" i="2" s="1"/>
  <c r="D6694" i="2"/>
  <c r="J6694" i="2" s="1"/>
  <c r="C6694" i="2"/>
  <c r="I6694" i="2" s="1"/>
  <c r="D6693" i="2"/>
  <c r="J6693" i="2" s="1"/>
  <c r="C6693" i="2"/>
  <c r="I6693" i="2" s="1"/>
  <c r="D6692" i="2"/>
  <c r="J6692" i="2" s="1"/>
  <c r="C6692" i="2"/>
  <c r="I6692" i="2" s="1"/>
  <c r="D6691" i="2"/>
  <c r="J6691" i="2" s="1"/>
  <c r="C6691" i="2"/>
  <c r="I6691" i="2" s="1"/>
  <c r="D6690" i="2"/>
  <c r="J6690" i="2" s="1"/>
  <c r="C6690" i="2"/>
  <c r="I6690" i="2" s="1"/>
  <c r="D6689" i="2"/>
  <c r="J6689" i="2" s="1"/>
  <c r="C6689" i="2"/>
  <c r="I6689" i="2" s="1"/>
  <c r="D6688" i="2"/>
  <c r="J6688" i="2" s="1"/>
  <c r="C6688" i="2"/>
  <c r="I6688" i="2" s="1"/>
  <c r="D6687" i="2"/>
  <c r="J6687" i="2" s="1"/>
  <c r="C6687" i="2"/>
  <c r="I6687" i="2" s="1"/>
  <c r="D6686" i="2"/>
  <c r="J6686" i="2" s="1"/>
  <c r="C6686" i="2"/>
  <c r="I6686" i="2" s="1"/>
  <c r="D6685" i="2"/>
  <c r="J6685" i="2" s="1"/>
  <c r="C6685" i="2"/>
  <c r="I6685" i="2" s="1"/>
  <c r="D6684" i="2"/>
  <c r="J6684" i="2" s="1"/>
  <c r="C6684" i="2"/>
  <c r="I6684" i="2" s="1"/>
  <c r="D6683" i="2"/>
  <c r="J6683" i="2" s="1"/>
  <c r="C6683" i="2"/>
  <c r="I6683" i="2" s="1"/>
  <c r="D6682" i="2"/>
  <c r="J6682" i="2" s="1"/>
  <c r="C6682" i="2"/>
  <c r="I6682" i="2" s="1"/>
  <c r="D6681" i="2"/>
  <c r="J6681" i="2" s="1"/>
  <c r="C6681" i="2"/>
  <c r="I6681" i="2" s="1"/>
  <c r="D6680" i="2"/>
  <c r="J6680" i="2" s="1"/>
  <c r="C6680" i="2"/>
  <c r="I6680" i="2" s="1"/>
  <c r="D6679" i="2"/>
  <c r="J6679" i="2" s="1"/>
  <c r="C6679" i="2"/>
  <c r="I6679" i="2" s="1"/>
  <c r="D6678" i="2"/>
  <c r="J6678" i="2" s="1"/>
  <c r="C6678" i="2"/>
  <c r="I6678" i="2" s="1"/>
  <c r="D6677" i="2"/>
  <c r="J6677" i="2" s="1"/>
  <c r="C6677" i="2"/>
  <c r="I6677" i="2" s="1"/>
  <c r="D6676" i="2"/>
  <c r="J6676" i="2" s="1"/>
  <c r="C6676" i="2"/>
  <c r="I6676" i="2" s="1"/>
  <c r="D6675" i="2"/>
  <c r="J6675" i="2" s="1"/>
  <c r="C6675" i="2"/>
  <c r="I6675" i="2" s="1"/>
  <c r="D6674" i="2"/>
  <c r="J6674" i="2" s="1"/>
  <c r="C6674" i="2"/>
  <c r="I6674" i="2" s="1"/>
  <c r="D6673" i="2"/>
  <c r="J6673" i="2" s="1"/>
  <c r="C6673" i="2"/>
  <c r="I6673" i="2" s="1"/>
  <c r="D6672" i="2"/>
  <c r="J6672" i="2" s="1"/>
  <c r="C6672" i="2"/>
  <c r="I6672" i="2" s="1"/>
  <c r="D6671" i="2"/>
  <c r="J6671" i="2" s="1"/>
  <c r="C6671" i="2"/>
  <c r="I6671" i="2" s="1"/>
  <c r="D6670" i="2"/>
  <c r="J6670" i="2" s="1"/>
  <c r="C6670" i="2"/>
  <c r="I6670" i="2" s="1"/>
  <c r="D6669" i="2"/>
  <c r="J6669" i="2" s="1"/>
  <c r="C6669" i="2"/>
  <c r="I6669" i="2" s="1"/>
  <c r="D6668" i="2"/>
  <c r="J6668" i="2" s="1"/>
  <c r="C6668" i="2"/>
  <c r="I6668" i="2" s="1"/>
  <c r="D6667" i="2"/>
  <c r="J6667" i="2" s="1"/>
  <c r="C6667" i="2"/>
  <c r="I6667" i="2" s="1"/>
  <c r="D6666" i="2"/>
  <c r="J6666" i="2" s="1"/>
  <c r="C6666" i="2"/>
  <c r="I6666" i="2" s="1"/>
  <c r="D6665" i="2"/>
  <c r="J6665" i="2" s="1"/>
  <c r="C6665" i="2"/>
  <c r="I6665" i="2" s="1"/>
  <c r="D6664" i="2"/>
  <c r="J6664" i="2" s="1"/>
  <c r="C6664" i="2"/>
  <c r="I6664" i="2" s="1"/>
  <c r="D6663" i="2"/>
  <c r="J6663" i="2" s="1"/>
  <c r="C6663" i="2"/>
  <c r="I6663" i="2" s="1"/>
  <c r="D6662" i="2"/>
  <c r="J6662" i="2" s="1"/>
  <c r="C6662" i="2"/>
  <c r="I6662" i="2" s="1"/>
  <c r="D6661" i="2"/>
  <c r="J6661" i="2" s="1"/>
  <c r="C6661" i="2"/>
  <c r="I6661" i="2" s="1"/>
  <c r="D6660" i="2"/>
  <c r="J6660" i="2" s="1"/>
  <c r="C6660" i="2"/>
  <c r="I6660" i="2" s="1"/>
  <c r="D6659" i="2"/>
  <c r="J6659" i="2" s="1"/>
  <c r="C6659" i="2"/>
  <c r="I6659" i="2" s="1"/>
  <c r="D6658" i="2"/>
  <c r="J6658" i="2" s="1"/>
  <c r="C6658" i="2"/>
  <c r="I6658" i="2" s="1"/>
  <c r="D6657" i="2"/>
  <c r="J6657" i="2" s="1"/>
  <c r="C6657" i="2"/>
  <c r="I6657" i="2" s="1"/>
  <c r="D6656" i="2"/>
  <c r="J6656" i="2" s="1"/>
  <c r="C6656" i="2"/>
  <c r="I6656" i="2" s="1"/>
  <c r="D6655" i="2"/>
  <c r="J6655" i="2" s="1"/>
  <c r="C6655" i="2"/>
  <c r="I6655" i="2" s="1"/>
  <c r="D6654" i="2"/>
  <c r="J6654" i="2" s="1"/>
  <c r="C6654" i="2"/>
  <c r="I6654" i="2" s="1"/>
  <c r="D6653" i="2"/>
  <c r="J6653" i="2" s="1"/>
  <c r="C6653" i="2"/>
  <c r="I6653" i="2" s="1"/>
  <c r="D6652" i="2"/>
  <c r="J6652" i="2" s="1"/>
  <c r="C6652" i="2"/>
  <c r="I6652" i="2" s="1"/>
  <c r="D6651" i="2"/>
  <c r="J6651" i="2" s="1"/>
  <c r="C6651" i="2"/>
  <c r="I6651" i="2" s="1"/>
  <c r="D6650" i="2"/>
  <c r="J6650" i="2" s="1"/>
  <c r="C6650" i="2"/>
  <c r="I6650" i="2" s="1"/>
  <c r="D6649" i="2"/>
  <c r="J6649" i="2" s="1"/>
  <c r="C6649" i="2"/>
  <c r="I6649" i="2" s="1"/>
  <c r="D6648" i="2"/>
  <c r="J6648" i="2" s="1"/>
  <c r="C6648" i="2"/>
  <c r="I6648" i="2" s="1"/>
  <c r="D6647" i="2"/>
  <c r="J6647" i="2" s="1"/>
  <c r="C6647" i="2"/>
  <c r="I6647" i="2" s="1"/>
  <c r="D6646" i="2"/>
  <c r="J6646" i="2" s="1"/>
  <c r="C6646" i="2"/>
  <c r="I6646" i="2" s="1"/>
  <c r="D6645" i="2"/>
  <c r="J6645" i="2" s="1"/>
  <c r="C6645" i="2"/>
  <c r="I6645" i="2" s="1"/>
  <c r="D6644" i="2"/>
  <c r="J6644" i="2" s="1"/>
  <c r="C6644" i="2"/>
  <c r="I6644" i="2" s="1"/>
  <c r="D6643" i="2"/>
  <c r="J6643" i="2" s="1"/>
  <c r="C6643" i="2"/>
  <c r="I6643" i="2" s="1"/>
  <c r="D6642" i="2"/>
  <c r="J6642" i="2" s="1"/>
  <c r="C6642" i="2"/>
  <c r="I6642" i="2" s="1"/>
  <c r="D6641" i="2"/>
  <c r="J6641" i="2" s="1"/>
  <c r="C6641" i="2"/>
  <c r="I6641" i="2" s="1"/>
  <c r="D6640" i="2"/>
  <c r="J6640" i="2" s="1"/>
  <c r="C6640" i="2"/>
  <c r="I6640" i="2" s="1"/>
  <c r="D6639" i="2"/>
  <c r="J6639" i="2" s="1"/>
  <c r="C6639" i="2"/>
  <c r="I6639" i="2" s="1"/>
  <c r="D6638" i="2"/>
  <c r="J6638" i="2" s="1"/>
  <c r="C6638" i="2"/>
  <c r="I6638" i="2" s="1"/>
  <c r="D6637" i="2"/>
  <c r="J6637" i="2" s="1"/>
  <c r="C6637" i="2"/>
  <c r="I6637" i="2" s="1"/>
  <c r="D6636" i="2"/>
  <c r="J6636" i="2" s="1"/>
  <c r="C6636" i="2"/>
  <c r="I6636" i="2" s="1"/>
  <c r="D6635" i="2"/>
  <c r="J6635" i="2" s="1"/>
  <c r="C6635" i="2"/>
  <c r="I6635" i="2" s="1"/>
  <c r="D6634" i="2"/>
  <c r="J6634" i="2" s="1"/>
  <c r="C6634" i="2"/>
  <c r="I6634" i="2" s="1"/>
  <c r="D6633" i="2"/>
  <c r="J6633" i="2" s="1"/>
  <c r="C6633" i="2"/>
  <c r="I6633" i="2" s="1"/>
  <c r="D6632" i="2"/>
  <c r="J6632" i="2" s="1"/>
  <c r="C6632" i="2"/>
  <c r="I6632" i="2" s="1"/>
  <c r="D6631" i="2"/>
  <c r="J6631" i="2" s="1"/>
  <c r="C6631" i="2"/>
  <c r="I6631" i="2" s="1"/>
  <c r="D6630" i="2"/>
  <c r="J6630" i="2" s="1"/>
  <c r="C6630" i="2"/>
  <c r="I6630" i="2" s="1"/>
  <c r="D6629" i="2"/>
  <c r="J6629" i="2" s="1"/>
  <c r="C6629" i="2"/>
  <c r="I6629" i="2" s="1"/>
  <c r="D6628" i="2"/>
  <c r="J6628" i="2" s="1"/>
  <c r="C6628" i="2"/>
  <c r="I6628" i="2" s="1"/>
  <c r="D6627" i="2"/>
  <c r="J6627" i="2" s="1"/>
  <c r="C6627" i="2"/>
  <c r="I6627" i="2" s="1"/>
  <c r="D6626" i="2"/>
  <c r="J6626" i="2" s="1"/>
  <c r="C6626" i="2"/>
  <c r="I6626" i="2" s="1"/>
  <c r="D6625" i="2"/>
  <c r="J6625" i="2" s="1"/>
  <c r="C6625" i="2"/>
  <c r="I6625" i="2" s="1"/>
  <c r="D6624" i="2"/>
  <c r="J6624" i="2" s="1"/>
  <c r="C6624" i="2"/>
  <c r="I6624" i="2" s="1"/>
  <c r="D6623" i="2"/>
  <c r="J6623" i="2" s="1"/>
  <c r="C6623" i="2"/>
  <c r="I6623" i="2" s="1"/>
  <c r="D6622" i="2"/>
  <c r="J6622" i="2" s="1"/>
  <c r="C6622" i="2"/>
  <c r="I6622" i="2" s="1"/>
  <c r="D6621" i="2"/>
  <c r="J6621" i="2" s="1"/>
  <c r="C6621" i="2"/>
  <c r="I6621" i="2" s="1"/>
  <c r="D6620" i="2"/>
  <c r="J6620" i="2" s="1"/>
  <c r="C6620" i="2"/>
  <c r="I6620" i="2" s="1"/>
  <c r="D6619" i="2"/>
  <c r="J6619" i="2" s="1"/>
  <c r="C6619" i="2"/>
  <c r="I6619" i="2" s="1"/>
  <c r="D6618" i="2"/>
  <c r="J6618" i="2" s="1"/>
  <c r="C6618" i="2"/>
  <c r="I6618" i="2" s="1"/>
  <c r="D6617" i="2"/>
  <c r="J6617" i="2" s="1"/>
  <c r="C6617" i="2"/>
  <c r="I6617" i="2" s="1"/>
  <c r="D6616" i="2"/>
  <c r="J6616" i="2" s="1"/>
  <c r="C6616" i="2"/>
  <c r="I6616" i="2" s="1"/>
  <c r="D6615" i="2"/>
  <c r="J6615" i="2" s="1"/>
  <c r="C6615" i="2"/>
  <c r="I6615" i="2" s="1"/>
  <c r="D6614" i="2"/>
  <c r="J6614" i="2" s="1"/>
  <c r="C6614" i="2"/>
  <c r="I6614" i="2" s="1"/>
  <c r="D6613" i="2"/>
  <c r="J6613" i="2" s="1"/>
  <c r="C6613" i="2"/>
  <c r="I6613" i="2" s="1"/>
  <c r="D6612" i="2"/>
  <c r="J6612" i="2" s="1"/>
  <c r="C6612" i="2"/>
  <c r="I6612" i="2" s="1"/>
  <c r="D6611" i="2"/>
  <c r="J6611" i="2" s="1"/>
  <c r="C6611" i="2"/>
  <c r="I6611" i="2" s="1"/>
  <c r="D6610" i="2"/>
  <c r="J6610" i="2" s="1"/>
  <c r="C6610" i="2"/>
  <c r="I6610" i="2" s="1"/>
  <c r="D6609" i="2"/>
  <c r="J6609" i="2" s="1"/>
  <c r="C6609" i="2"/>
  <c r="I6609" i="2" s="1"/>
  <c r="D6608" i="2"/>
  <c r="J6608" i="2" s="1"/>
  <c r="C6608" i="2"/>
  <c r="I6608" i="2" s="1"/>
  <c r="D6607" i="2"/>
  <c r="J6607" i="2" s="1"/>
  <c r="C6607" i="2"/>
  <c r="I6607" i="2" s="1"/>
  <c r="D6606" i="2"/>
  <c r="J6606" i="2" s="1"/>
  <c r="C6606" i="2"/>
  <c r="I6606" i="2" s="1"/>
  <c r="D6605" i="2"/>
  <c r="J6605" i="2" s="1"/>
  <c r="C6605" i="2"/>
  <c r="I6605" i="2" s="1"/>
  <c r="D6604" i="2"/>
  <c r="J6604" i="2" s="1"/>
  <c r="C6604" i="2"/>
  <c r="I6604" i="2" s="1"/>
  <c r="D6603" i="2"/>
  <c r="J6603" i="2" s="1"/>
  <c r="C6603" i="2"/>
  <c r="I6603" i="2" s="1"/>
  <c r="D6602" i="2"/>
  <c r="J6602" i="2" s="1"/>
  <c r="C6602" i="2"/>
  <c r="I6602" i="2" s="1"/>
  <c r="D6601" i="2"/>
  <c r="J6601" i="2" s="1"/>
  <c r="C6601" i="2"/>
  <c r="I6601" i="2" s="1"/>
  <c r="D6600" i="2"/>
  <c r="J6600" i="2" s="1"/>
  <c r="C6600" i="2"/>
  <c r="I6600" i="2" s="1"/>
  <c r="D6599" i="2"/>
  <c r="J6599" i="2" s="1"/>
  <c r="C6599" i="2"/>
  <c r="I6599" i="2" s="1"/>
  <c r="D6598" i="2"/>
  <c r="J6598" i="2" s="1"/>
  <c r="C6598" i="2"/>
  <c r="I6598" i="2" s="1"/>
  <c r="D6597" i="2"/>
  <c r="J6597" i="2" s="1"/>
  <c r="C6597" i="2"/>
  <c r="I6597" i="2" s="1"/>
  <c r="D6596" i="2"/>
  <c r="J6596" i="2" s="1"/>
  <c r="C6596" i="2"/>
  <c r="I6596" i="2" s="1"/>
  <c r="D6595" i="2"/>
  <c r="J6595" i="2" s="1"/>
  <c r="C6595" i="2"/>
  <c r="I6595" i="2" s="1"/>
  <c r="D6594" i="2"/>
  <c r="J6594" i="2" s="1"/>
  <c r="C6594" i="2"/>
  <c r="I6594" i="2" s="1"/>
  <c r="D6593" i="2"/>
  <c r="J6593" i="2" s="1"/>
  <c r="C6593" i="2"/>
  <c r="I6593" i="2" s="1"/>
  <c r="D6592" i="2"/>
  <c r="J6592" i="2" s="1"/>
  <c r="C6592" i="2"/>
  <c r="I6592" i="2" s="1"/>
  <c r="D6591" i="2"/>
  <c r="J6591" i="2" s="1"/>
  <c r="C6591" i="2"/>
  <c r="I6591" i="2" s="1"/>
  <c r="D6590" i="2"/>
  <c r="J6590" i="2" s="1"/>
  <c r="C6590" i="2"/>
  <c r="I6590" i="2" s="1"/>
  <c r="D6589" i="2"/>
  <c r="J6589" i="2" s="1"/>
  <c r="C6589" i="2"/>
  <c r="I6589" i="2" s="1"/>
  <c r="D6588" i="2"/>
  <c r="J6588" i="2" s="1"/>
  <c r="C6588" i="2"/>
  <c r="I6588" i="2" s="1"/>
  <c r="D6587" i="2"/>
  <c r="J6587" i="2" s="1"/>
  <c r="C6587" i="2"/>
  <c r="I6587" i="2" s="1"/>
  <c r="D6586" i="2"/>
  <c r="J6586" i="2" s="1"/>
  <c r="C6586" i="2"/>
  <c r="I6586" i="2" s="1"/>
  <c r="D6585" i="2"/>
  <c r="J6585" i="2" s="1"/>
  <c r="C6585" i="2"/>
  <c r="I6585" i="2" s="1"/>
  <c r="D6584" i="2"/>
  <c r="J6584" i="2" s="1"/>
  <c r="C6584" i="2"/>
  <c r="I6584" i="2" s="1"/>
  <c r="D6583" i="2"/>
  <c r="J6583" i="2" s="1"/>
  <c r="C6583" i="2"/>
  <c r="I6583" i="2" s="1"/>
  <c r="D6582" i="2"/>
  <c r="J6582" i="2" s="1"/>
  <c r="C6582" i="2"/>
  <c r="I6582" i="2" s="1"/>
  <c r="D6581" i="2"/>
  <c r="J6581" i="2" s="1"/>
  <c r="C6581" i="2"/>
  <c r="I6581" i="2" s="1"/>
  <c r="D6580" i="2"/>
  <c r="J6580" i="2" s="1"/>
  <c r="C6580" i="2"/>
  <c r="I6580" i="2" s="1"/>
  <c r="D6579" i="2"/>
  <c r="J6579" i="2" s="1"/>
  <c r="C6579" i="2"/>
  <c r="I6579" i="2" s="1"/>
  <c r="D6578" i="2"/>
  <c r="J6578" i="2" s="1"/>
  <c r="C6578" i="2"/>
  <c r="I6578" i="2" s="1"/>
  <c r="D6577" i="2"/>
  <c r="J6577" i="2" s="1"/>
  <c r="C6577" i="2"/>
  <c r="I6577" i="2" s="1"/>
  <c r="D6576" i="2"/>
  <c r="J6576" i="2" s="1"/>
  <c r="C6576" i="2"/>
  <c r="I6576" i="2" s="1"/>
  <c r="D6575" i="2"/>
  <c r="J6575" i="2" s="1"/>
  <c r="C6575" i="2"/>
  <c r="I6575" i="2" s="1"/>
  <c r="D6574" i="2"/>
  <c r="J6574" i="2" s="1"/>
  <c r="C6574" i="2"/>
  <c r="I6574" i="2" s="1"/>
  <c r="D6573" i="2"/>
  <c r="J6573" i="2" s="1"/>
  <c r="C6573" i="2"/>
  <c r="I6573" i="2" s="1"/>
  <c r="D6572" i="2"/>
  <c r="J6572" i="2" s="1"/>
  <c r="C6572" i="2"/>
  <c r="I6572" i="2" s="1"/>
  <c r="D6571" i="2"/>
  <c r="J6571" i="2" s="1"/>
  <c r="C6571" i="2"/>
  <c r="I6571" i="2" s="1"/>
  <c r="D6570" i="2"/>
  <c r="J6570" i="2" s="1"/>
  <c r="C6570" i="2"/>
  <c r="I6570" i="2" s="1"/>
  <c r="D6569" i="2"/>
  <c r="J6569" i="2" s="1"/>
  <c r="C6569" i="2"/>
  <c r="I6569" i="2" s="1"/>
  <c r="D6568" i="2"/>
  <c r="J6568" i="2" s="1"/>
  <c r="C6568" i="2"/>
  <c r="I6568" i="2" s="1"/>
  <c r="D6567" i="2"/>
  <c r="J6567" i="2" s="1"/>
  <c r="C6567" i="2"/>
  <c r="I6567" i="2" s="1"/>
  <c r="D6566" i="2"/>
  <c r="J6566" i="2" s="1"/>
  <c r="C6566" i="2"/>
  <c r="I6566" i="2" s="1"/>
  <c r="D6565" i="2"/>
  <c r="J6565" i="2" s="1"/>
  <c r="C6565" i="2"/>
  <c r="I6565" i="2" s="1"/>
  <c r="D6564" i="2"/>
  <c r="J6564" i="2" s="1"/>
  <c r="C6564" i="2"/>
  <c r="I6564" i="2" s="1"/>
  <c r="D6563" i="2"/>
  <c r="J6563" i="2" s="1"/>
  <c r="C6563" i="2"/>
  <c r="I6563" i="2" s="1"/>
  <c r="D6562" i="2"/>
  <c r="J6562" i="2" s="1"/>
  <c r="C6562" i="2"/>
  <c r="I6562" i="2" s="1"/>
  <c r="D6561" i="2"/>
  <c r="J6561" i="2" s="1"/>
  <c r="C6561" i="2"/>
  <c r="I6561" i="2" s="1"/>
  <c r="D6560" i="2"/>
  <c r="J6560" i="2" s="1"/>
  <c r="C6560" i="2"/>
  <c r="I6560" i="2" s="1"/>
  <c r="D6559" i="2"/>
  <c r="J6559" i="2" s="1"/>
  <c r="C6559" i="2"/>
  <c r="I6559" i="2" s="1"/>
  <c r="D6558" i="2"/>
  <c r="J6558" i="2" s="1"/>
  <c r="C6558" i="2"/>
  <c r="I6558" i="2" s="1"/>
  <c r="D6557" i="2"/>
  <c r="J6557" i="2" s="1"/>
  <c r="C6557" i="2"/>
  <c r="I6557" i="2" s="1"/>
  <c r="D6556" i="2"/>
  <c r="J6556" i="2" s="1"/>
  <c r="C6556" i="2"/>
  <c r="I6556" i="2" s="1"/>
  <c r="D6555" i="2"/>
  <c r="J6555" i="2" s="1"/>
  <c r="C6555" i="2"/>
  <c r="I6555" i="2" s="1"/>
  <c r="D6554" i="2"/>
  <c r="J6554" i="2" s="1"/>
  <c r="C6554" i="2"/>
  <c r="I6554" i="2" s="1"/>
  <c r="D6553" i="2"/>
  <c r="J6553" i="2" s="1"/>
  <c r="C6553" i="2"/>
  <c r="I6553" i="2" s="1"/>
  <c r="D6552" i="2"/>
  <c r="J6552" i="2" s="1"/>
  <c r="C6552" i="2"/>
  <c r="I6552" i="2" s="1"/>
  <c r="D6551" i="2"/>
  <c r="J6551" i="2" s="1"/>
  <c r="C6551" i="2"/>
  <c r="I6551" i="2" s="1"/>
  <c r="D6550" i="2"/>
  <c r="J6550" i="2" s="1"/>
  <c r="C6550" i="2"/>
  <c r="I6550" i="2" s="1"/>
  <c r="D6549" i="2"/>
  <c r="J6549" i="2" s="1"/>
  <c r="C6549" i="2"/>
  <c r="I6549" i="2" s="1"/>
  <c r="D6548" i="2"/>
  <c r="J6548" i="2" s="1"/>
  <c r="C6548" i="2"/>
  <c r="I6548" i="2" s="1"/>
  <c r="D6547" i="2"/>
  <c r="J6547" i="2" s="1"/>
  <c r="C6547" i="2"/>
  <c r="I6547" i="2" s="1"/>
  <c r="D6546" i="2"/>
  <c r="J6546" i="2" s="1"/>
  <c r="C6546" i="2"/>
  <c r="I6546" i="2" s="1"/>
  <c r="D6545" i="2"/>
  <c r="J6545" i="2" s="1"/>
  <c r="C6545" i="2"/>
  <c r="I6545" i="2" s="1"/>
  <c r="D6544" i="2"/>
  <c r="J6544" i="2" s="1"/>
  <c r="C6544" i="2"/>
  <c r="I6544" i="2" s="1"/>
  <c r="D6543" i="2"/>
  <c r="J6543" i="2" s="1"/>
  <c r="C6543" i="2"/>
  <c r="I6543" i="2" s="1"/>
  <c r="D6542" i="2"/>
  <c r="J6542" i="2" s="1"/>
  <c r="C6542" i="2"/>
  <c r="I6542" i="2" s="1"/>
  <c r="D6541" i="2"/>
  <c r="J6541" i="2" s="1"/>
  <c r="C6541" i="2"/>
  <c r="I6541" i="2" s="1"/>
  <c r="D6540" i="2"/>
  <c r="J6540" i="2" s="1"/>
  <c r="C6540" i="2"/>
  <c r="I6540" i="2" s="1"/>
  <c r="D6539" i="2"/>
  <c r="J6539" i="2" s="1"/>
  <c r="C6539" i="2"/>
  <c r="I6539" i="2" s="1"/>
  <c r="D6538" i="2"/>
  <c r="J6538" i="2" s="1"/>
  <c r="C6538" i="2"/>
  <c r="I6538" i="2" s="1"/>
  <c r="D6537" i="2"/>
  <c r="J6537" i="2" s="1"/>
  <c r="C6537" i="2"/>
  <c r="I6537" i="2" s="1"/>
  <c r="D6536" i="2"/>
  <c r="J6536" i="2" s="1"/>
  <c r="C6536" i="2"/>
  <c r="I6536" i="2" s="1"/>
  <c r="D6535" i="2"/>
  <c r="J6535" i="2" s="1"/>
  <c r="C6535" i="2"/>
  <c r="I6535" i="2" s="1"/>
  <c r="D6534" i="2"/>
  <c r="J6534" i="2" s="1"/>
  <c r="C6534" i="2"/>
  <c r="I6534" i="2" s="1"/>
  <c r="D6533" i="2"/>
  <c r="J6533" i="2" s="1"/>
  <c r="C6533" i="2"/>
  <c r="I6533" i="2" s="1"/>
  <c r="D6532" i="2"/>
  <c r="J6532" i="2" s="1"/>
  <c r="C6532" i="2"/>
  <c r="I6532" i="2" s="1"/>
  <c r="D6531" i="2"/>
  <c r="J6531" i="2" s="1"/>
  <c r="C6531" i="2"/>
  <c r="I6531" i="2" s="1"/>
  <c r="D6530" i="2"/>
  <c r="J6530" i="2" s="1"/>
  <c r="C6530" i="2"/>
  <c r="I6530" i="2" s="1"/>
  <c r="D6529" i="2"/>
  <c r="J6529" i="2" s="1"/>
  <c r="C6529" i="2"/>
  <c r="I6529" i="2" s="1"/>
  <c r="D6528" i="2"/>
  <c r="J6528" i="2" s="1"/>
  <c r="C6528" i="2"/>
  <c r="I6528" i="2" s="1"/>
  <c r="D6527" i="2"/>
  <c r="J6527" i="2" s="1"/>
  <c r="C6527" i="2"/>
  <c r="I6527" i="2" s="1"/>
  <c r="D6526" i="2"/>
  <c r="J6526" i="2" s="1"/>
  <c r="C6526" i="2"/>
  <c r="I6526" i="2" s="1"/>
  <c r="D6525" i="2"/>
  <c r="J6525" i="2" s="1"/>
  <c r="C6525" i="2"/>
  <c r="I6525" i="2" s="1"/>
  <c r="D6524" i="2"/>
  <c r="J6524" i="2" s="1"/>
  <c r="C6524" i="2"/>
  <c r="I6524" i="2" s="1"/>
  <c r="D6523" i="2"/>
  <c r="J6523" i="2" s="1"/>
  <c r="C6523" i="2"/>
  <c r="I6523" i="2" s="1"/>
  <c r="D6522" i="2"/>
  <c r="J6522" i="2" s="1"/>
  <c r="C6522" i="2"/>
  <c r="I6522" i="2" s="1"/>
  <c r="D6521" i="2"/>
  <c r="J6521" i="2" s="1"/>
  <c r="C6521" i="2"/>
  <c r="I6521" i="2" s="1"/>
  <c r="D6520" i="2"/>
  <c r="J6520" i="2" s="1"/>
  <c r="C6520" i="2"/>
  <c r="I6520" i="2" s="1"/>
  <c r="D6519" i="2"/>
  <c r="J6519" i="2" s="1"/>
  <c r="C6519" i="2"/>
  <c r="I6519" i="2" s="1"/>
  <c r="D6518" i="2"/>
  <c r="J6518" i="2" s="1"/>
  <c r="C6518" i="2"/>
  <c r="I6518" i="2" s="1"/>
  <c r="D6517" i="2"/>
  <c r="J6517" i="2" s="1"/>
  <c r="C6517" i="2"/>
  <c r="I6517" i="2" s="1"/>
  <c r="D6516" i="2"/>
  <c r="J6516" i="2" s="1"/>
  <c r="C6516" i="2"/>
  <c r="I6516" i="2" s="1"/>
  <c r="D6515" i="2"/>
  <c r="J6515" i="2" s="1"/>
  <c r="C6515" i="2"/>
  <c r="I6515" i="2" s="1"/>
  <c r="D6514" i="2"/>
  <c r="J6514" i="2" s="1"/>
  <c r="C6514" i="2"/>
  <c r="I6514" i="2" s="1"/>
  <c r="D6513" i="2"/>
  <c r="J6513" i="2" s="1"/>
  <c r="C6513" i="2"/>
  <c r="I6513" i="2" s="1"/>
  <c r="D6512" i="2"/>
  <c r="J6512" i="2" s="1"/>
  <c r="C6512" i="2"/>
  <c r="I6512" i="2" s="1"/>
  <c r="D6511" i="2"/>
  <c r="J6511" i="2" s="1"/>
  <c r="C6511" i="2"/>
  <c r="I6511" i="2" s="1"/>
  <c r="D6510" i="2"/>
  <c r="J6510" i="2" s="1"/>
  <c r="C6510" i="2"/>
  <c r="I6510" i="2" s="1"/>
  <c r="D6509" i="2"/>
  <c r="J6509" i="2" s="1"/>
  <c r="C6509" i="2"/>
  <c r="I6509" i="2" s="1"/>
  <c r="D6508" i="2"/>
  <c r="J6508" i="2" s="1"/>
  <c r="C6508" i="2"/>
  <c r="I6508" i="2" s="1"/>
  <c r="D6507" i="2"/>
  <c r="J6507" i="2" s="1"/>
  <c r="C6507" i="2"/>
  <c r="I6507" i="2" s="1"/>
  <c r="D6506" i="2"/>
  <c r="J6506" i="2" s="1"/>
  <c r="C6506" i="2"/>
  <c r="I6506" i="2" s="1"/>
  <c r="D6505" i="2"/>
  <c r="J6505" i="2" s="1"/>
  <c r="C6505" i="2"/>
  <c r="I6505" i="2" s="1"/>
  <c r="D6504" i="2"/>
  <c r="J6504" i="2" s="1"/>
  <c r="C6504" i="2"/>
  <c r="I6504" i="2" s="1"/>
  <c r="D6503" i="2"/>
  <c r="J6503" i="2" s="1"/>
  <c r="C6503" i="2"/>
  <c r="I6503" i="2" s="1"/>
  <c r="D6502" i="2"/>
  <c r="J6502" i="2" s="1"/>
  <c r="C6502" i="2"/>
  <c r="I6502" i="2" s="1"/>
  <c r="D6501" i="2"/>
  <c r="J6501" i="2" s="1"/>
  <c r="C6501" i="2"/>
  <c r="I6501" i="2" s="1"/>
  <c r="D6500" i="2"/>
  <c r="J6500" i="2" s="1"/>
  <c r="C6500" i="2"/>
  <c r="I6500" i="2" s="1"/>
  <c r="D6499" i="2"/>
  <c r="J6499" i="2" s="1"/>
  <c r="C6499" i="2"/>
  <c r="I6499" i="2" s="1"/>
  <c r="D6498" i="2"/>
  <c r="J6498" i="2" s="1"/>
  <c r="C6498" i="2"/>
  <c r="I6498" i="2" s="1"/>
  <c r="D6497" i="2"/>
  <c r="J6497" i="2" s="1"/>
  <c r="C6497" i="2"/>
  <c r="I6497" i="2" s="1"/>
  <c r="D6496" i="2"/>
  <c r="J6496" i="2" s="1"/>
  <c r="C6496" i="2"/>
  <c r="I6496" i="2" s="1"/>
  <c r="D6495" i="2"/>
  <c r="J6495" i="2" s="1"/>
  <c r="C6495" i="2"/>
  <c r="I6495" i="2" s="1"/>
  <c r="D6494" i="2"/>
  <c r="J6494" i="2" s="1"/>
  <c r="C6494" i="2"/>
  <c r="I6494" i="2" s="1"/>
  <c r="D6493" i="2"/>
  <c r="J6493" i="2" s="1"/>
  <c r="C6493" i="2"/>
  <c r="I6493" i="2" s="1"/>
  <c r="D6492" i="2"/>
  <c r="J6492" i="2" s="1"/>
  <c r="C6492" i="2"/>
  <c r="I6492" i="2" s="1"/>
  <c r="D6491" i="2"/>
  <c r="J6491" i="2" s="1"/>
  <c r="C6491" i="2"/>
  <c r="I6491" i="2" s="1"/>
  <c r="D6490" i="2"/>
  <c r="J6490" i="2" s="1"/>
  <c r="C6490" i="2"/>
  <c r="I6490" i="2" s="1"/>
  <c r="D6489" i="2"/>
  <c r="J6489" i="2" s="1"/>
  <c r="C6489" i="2"/>
  <c r="I6489" i="2" s="1"/>
  <c r="D6488" i="2"/>
  <c r="J6488" i="2" s="1"/>
  <c r="C6488" i="2"/>
  <c r="I6488" i="2" s="1"/>
  <c r="D6487" i="2"/>
  <c r="J6487" i="2" s="1"/>
  <c r="C6487" i="2"/>
  <c r="I6487" i="2" s="1"/>
  <c r="D6486" i="2"/>
  <c r="J6486" i="2" s="1"/>
  <c r="C6486" i="2"/>
  <c r="I6486" i="2" s="1"/>
  <c r="D6485" i="2"/>
  <c r="J6485" i="2" s="1"/>
  <c r="C6485" i="2"/>
  <c r="I6485" i="2" s="1"/>
  <c r="D6484" i="2"/>
  <c r="J6484" i="2" s="1"/>
  <c r="C6484" i="2"/>
  <c r="I6484" i="2" s="1"/>
  <c r="D6483" i="2"/>
  <c r="J6483" i="2" s="1"/>
  <c r="C6483" i="2"/>
  <c r="I6483" i="2" s="1"/>
  <c r="D6482" i="2"/>
  <c r="J6482" i="2" s="1"/>
  <c r="C6482" i="2"/>
  <c r="I6482" i="2" s="1"/>
  <c r="D6481" i="2"/>
  <c r="J6481" i="2" s="1"/>
  <c r="C6481" i="2"/>
  <c r="I6481" i="2" s="1"/>
  <c r="D6480" i="2"/>
  <c r="J6480" i="2" s="1"/>
  <c r="C6480" i="2"/>
  <c r="I6480" i="2" s="1"/>
  <c r="D6479" i="2"/>
  <c r="J6479" i="2" s="1"/>
  <c r="C6479" i="2"/>
  <c r="I6479" i="2" s="1"/>
  <c r="D6478" i="2"/>
  <c r="J6478" i="2" s="1"/>
  <c r="C6478" i="2"/>
  <c r="I6478" i="2" s="1"/>
  <c r="D6477" i="2"/>
  <c r="J6477" i="2" s="1"/>
  <c r="C6477" i="2"/>
  <c r="I6477" i="2" s="1"/>
  <c r="D6476" i="2"/>
  <c r="J6476" i="2" s="1"/>
  <c r="C6476" i="2"/>
  <c r="I6476" i="2" s="1"/>
  <c r="D6475" i="2"/>
  <c r="J6475" i="2" s="1"/>
  <c r="C6475" i="2"/>
  <c r="I6475" i="2" s="1"/>
  <c r="D6474" i="2"/>
  <c r="J6474" i="2" s="1"/>
  <c r="C6474" i="2"/>
  <c r="I6474" i="2" s="1"/>
  <c r="D6473" i="2"/>
  <c r="J6473" i="2" s="1"/>
  <c r="C6473" i="2"/>
  <c r="I6473" i="2" s="1"/>
  <c r="D6472" i="2"/>
  <c r="J6472" i="2" s="1"/>
  <c r="C6472" i="2"/>
  <c r="I6472" i="2" s="1"/>
  <c r="D6471" i="2"/>
  <c r="J6471" i="2" s="1"/>
  <c r="C6471" i="2"/>
  <c r="I6471" i="2" s="1"/>
  <c r="D6470" i="2"/>
  <c r="J6470" i="2" s="1"/>
  <c r="C6470" i="2"/>
  <c r="I6470" i="2" s="1"/>
  <c r="D6469" i="2"/>
  <c r="J6469" i="2" s="1"/>
  <c r="C6469" i="2"/>
  <c r="I6469" i="2" s="1"/>
  <c r="D6468" i="2"/>
  <c r="J6468" i="2" s="1"/>
  <c r="C6468" i="2"/>
  <c r="I6468" i="2" s="1"/>
  <c r="D6467" i="2"/>
  <c r="J6467" i="2" s="1"/>
  <c r="C6467" i="2"/>
  <c r="I6467" i="2" s="1"/>
  <c r="D6466" i="2"/>
  <c r="J6466" i="2" s="1"/>
  <c r="C6466" i="2"/>
  <c r="I6466" i="2" s="1"/>
  <c r="D6465" i="2"/>
  <c r="J6465" i="2" s="1"/>
  <c r="C6465" i="2"/>
  <c r="I6465" i="2" s="1"/>
  <c r="D6464" i="2"/>
  <c r="J6464" i="2" s="1"/>
  <c r="C6464" i="2"/>
  <c r="I6464" i="2" s="1"/>
  <c r="D6463" i="2"/>
  <c r="J6463" i="2" s="1"/>
  <c r="C6463" i="2"/>
  <c r="I6463" i="2" s="1"/>
  <c r="D6462" i="2"/>
  <c r="J6462" i="2" s="1"/>
  <c r="C6462" i="2"/>
  <c r="I6462" i="2" s="1"/>
  <c r="D6461" i="2"/>
  <c r="J6461" i="2" s="1"/>
  <c r="C6461" i="2"/>
  <c r="I6461" i="2" s="1"/>
  <c r="D6460" i="2"/>
  <c r="J6460" i="2" s="1"/>
  <c r="C6460" i="2"/>
  <c r="I6460" i="2" s="1"/>
  <c r="D6459" i="2"/>
  <c r="J6459" i="2" s="1"/>
  <c r="C6459" i="2"/>
  <c r="I6459" i="2" s="1"/>
  <c r="D6458" i="2"/>
  <c r="J6458" i="2" s="1"/>
  <c r="C6458" i="2"/>
  <c r="I6458" i="2" s="1"/>
  <c r="D6457" i="2"/>
  <c r="J6457" i="2" s="1"/>
  <c r="C6457" i="2"/>
  <c r="I6457" i="2" s="1"/>
  <c r="D6456" i="2"/>
  <c r="J6456" i="2" s="1"/>
  <c r="C6456" i="2"/>
  <c r="I6456" i="2" s="1"/>
  <c r="D6455" i="2"/>
  <c r="J6455" i="2" s="1"/>
  <c r="C6455" i="2"/>
  <c r="I6455" i="2" s="1"/>
  <c r="D6454" i="2"/>
  <c r="J6454" i="2" s="1"/>
  <c r="C6454" i="2"/>
  <c r="I6454" i="2" s="1"/>
  <c r="D6453" i="2"/>
  <c r="J6453" i="2" s="1"/>
  <c r="C6453" i="2"/>
  <c r="I6453" i="2" s="1"/>
  <c r="D6452" i="2"/>
  <c r="J6452" i="2" s="1"/>
  <c r="C6452" i="2"/>
  <c r="I6452" i="2" s="1"/>
  <c r="D6451" i="2"/>
  <c r="J6451" i="2" s="1"/>
  <c r="C6451" i="2"/>
  <c r="I6451" i="2" s="1"/>
  <c r="D6450" i="2"/>
  <c r="J6450" i="2" s="1"/>
  <c r="C6450" i="2"/>
  <c r="I6450" i="2" s="1"/>
  <c r="D6449" i="2"/>
  <c r="J6449" i="2" s="1"/>
  <c r="C6449" i="2"/>
  <c r="I6449" i="2" s="1"/>
  <c r="D6448" i="2"/>
  <c r="J6448" i="2" s="1"/>
  <c r="C6448" i="2"/>
  <c r="I6448" i="2" s="1"/>
  <c r="D6447" i="2"/>
  <c r="J6447" i="2" s="1"/>
  <c r="C6447" i="2"/>
  <c r="I6447" i="2" s="1"/>
  <c r="D6446" i="2"/>
  <c r="J6446" i="2" s="1"/>
  <c r="C6446" i="2"/>
  <c r="I6446" i="2" s="1"/>
  <c r="D6445" i="2"/>
  <c r="J6445" i="2" s="1"/>
  <c r="C6445" i="2"/>
  <c r="I6445" i="2" s="1"/>
  <c r="D6444" i="2"/>
  <c r="J6444" i="2" s="1"/>
  <c r="C6444" i="2"/>
  <c r="I6444" i="2" s="1"/>
  <c r="D6443" i="2"/>
  <c r="J6443" i="2" s="1"/>
  <c r="C6443" i="2"/>
  <c r="I6443" i="2" s="1"/>
  <c r="D6442" i="2"/>
  <c r="J6442" i="2" s="1"/>
  <c r="C6442" i="2"/>
  <c r="I6442" i="2" s="1"/>
  <c r="D6441" i="2"/>
  <c r="J6441" i="2" s="1"/>
  <c r="C6441" i="2"/>
  <c r="I6441" i="2" s="1"/>
  <c r="D6440" i="2"/>
  <c r="J6440" i="2" s="1"/>
  <c r="C6440" i="2"/>
  <c r="I6440" i="2" s="1"/>
  <c r="D6439" i="2"/>
  <c r="J6439" i="2" s="1"/>
  <c r="C6439" i="2"/>
  <c r="I6439" i="2" s="1"/>
  <c r="D6438" i="2"/>
  <c r="J6438" i="2" s="1"/>
  <c r="C6438" i="2"/>
  <c r="I6438" i="2" s="1"/>
  <c r="D6437" i="2"/>
  <c r="J6437" i="2" s="1"/>
  <c r="C6437" i="2"/>
  <c r="I6437" i="2" s="1"/>
  <c r="D6436" i="2"/>
  <c r="J6436" i="2" s="1"/>
  <c r="C6436" i="2"/>
  <c r="I6436" i="2" s="1"/>
  <c r="D6435" i="2"/>
  <c r="J6435" i="2" s="1"/>
  <c r="C6435" i="2"/>
  <c r="I6435" i="2" s="1"/>
  <c r="D6434" i="2"/>
  <c r="J6434" i="2" s="1"/>
  <c r="C6434" i="2"/>
  <c r="I6434" i="2" s="1"/>
  <c r="D6433" i="2"/>
  <c r="J6433" i="2" s="1"/>
  <c r="C6433" i="2"/>
  <c r="I6433" i="2" s="1"/>
  <c r="D6432" i="2"/>
  <c r="J6432" i="2" s="1"/>
  <c r="C6432" i="2"/>
  <c r="I6432" i="2" s="1"/>
  <c r="D6431" i="2"/>
  <c r="J6431" i="2" s="1"/>
  <c r="C6431" i="2"/>
  <c r="I6431" i="2" s="1"/>
  <c r="D6430" i="2"/>
  <c r="J6430" i="2" s="1"/>
  <c r="C6430" i="2"/>
  <c r="I6430" i="2" s="1"/>
  <c r="D6429" i="2"/>
  <c r="J6429" i="2" s="1"/>
  <c r="C6429" i="2"/>
  <c r="I6429" i="2" s="1"/>
  <c r="D6428" i="2"/>
  <c r="J6428" i="2" s="1"/>
  <c r="C6428" i="2"/>
  <c r="I6428" i="2" s="1"/>
  <c r="D6427" i="2"/>
  <c r="J6427" i="2" s="1"/>
  <c r="C6427" i="2"/>
  <c r="I6427" i="2" s="1"/>
  <c r="D6426" i="2"/>
  <c r="J6426" i="2" s="1"/>
  <c r="C6426" i="2"/>
  <c r="I6426" i="2" s="1"/>
  <c r="D6425" i="2"/>
  <c r="J6425" i="2" s="1"/>
  <c r="C6425" i="2"/>
  <c r="I6425" i="2" s="1"/>
  <c r="D6424" i="2"/>
  <c r="J6424" i="2" s="1"/>
  <c r="C6424" i="2"/>
  <c r="I6424" i="2" s="1"/>
  <c r="D6423" i="2"/>
  <c r="J6423" i="2" s="1"/>
  <c r="C6423" i="2"/>
  <c r="I6423" i="2" s="1"/>
  <c r="D6422" i="2"/>
  <c r="J6422" i="2" s="1"/>
  <c r="C6422" i="2"/>
  <c r="I6422" i="2" s="1"/>
  <c r="D6421" i="2"/>
  <c r="J6421" i="2" s="1"/>
  <c r="C6421" i="2"/>
  <c r="I6421" i="2" s="1"/>
  <c r="D6420" i="2"/>
  <c r="J6420" i="2" s="1"/>
  <c r="C6420" i="2"/>
  <c r="I6420" i="2" s="1"/>
  <c r="D6419" i="2"/>
  <c r="J6419" i="2" s="1"/>
  <c r="C6419" i="2"/>
  <c r="I6419" i="2" s="1"/>
  <c r="D6418" i="2"/>
  <c r="J6418" i="2" s="1"/>
  <c r="C6418" i="2"/>
  <c r="I6418" i="2" s="1"/>
  <c r="D6417" i="2"/>
  <c r="J6417" i="2" s="1"/>
  <c r="C6417" i="2"/>
  <c r="I6417" i="2" s="1"/>
  <c r="D6416" i="2"/>
  <c r="J6416" i="2" s="1"/>
  <c r="C6416" i="2"/>
  <c r="I6416" i="2" s="1"/>
  <c r="D6415" i="2"/>
  <c r="J6415" i="2" s="1"/>
  <c r="C6415" i="2"/>
  <c r="I6415" i="2" s="1"/>
  <c r="D6414" i="2"/>
  <c r="J6414" i="2" s="1"/>
  <c r="C6414" i="2"/>
  <c r="I6414" i="2" s="1"/>
  <c r="D6413" i="2"/>
  <c r="J6413" i="2" s="1"/>
  <c r="C6413" i="2"/>
  <c r="I6413" i="2" s="1"/>
  <c r="D6412" i="2"/>
  <c r="J6412" i="2" s="1"/>
  <c r="C6412" i="2"/>
  <c r="I6412" i="2" s="1"/>
  <c r="D6411" i="2"/>
  <c r="J6411" i="2" s="1"/>
  <c r="C6411" i="2"/>
  <c r="I6411" i="2" s="1"/>
  <c r="D6410" i="2"/>
  <c r="J6410" i="2" s="1"/>
  <c r="C6410" i="2"/>
  <c r="I6410" i="2" s="1"/>
  <c r="D6409" i="2"/>
  <c r="J6409" i="2" s="1"/>
  <c r="C6409" i="2"/>
  <c r="I6409" i="2" s="1"/>
  <c r="D6408" i="2"/>
  <c r="J6408" i="2" s="1"/>
  <c r="C6408" i="2"/>
  <c r="I6408" i="2" s="1"/>
  <c r="D6407" i="2"/>
  <c r="J6407" i="2" s="1"/>
  <c r="C6407" i="2"/>
  <c r="I6407" i="2" s="1"/>
  <c r="D6406" i="2"/>
  <c r="J6406" i="2" s="1"/>
  <c r="C6406" i="2"/>
  <c r="I6406" i="2" s="1"/>
  <c r="D6405" i="2"/>
  <c r="J6405" i="2" s="1"/>
  <c r="C6405" i="2"/>
  <c r="I6405" i="2" s="1"/>
  <c r="D6404" i="2"/>
  <c r="J6404" i="2" s="1"/>
  <c r="C6404" i="2"/>
  <c r="I6404" i="2" s="1"/>
  <c r="D6403" i="2"/>
  <c r="J6403" i="2" s="1"/>
  <c r="C6403" i="2"/>
  <c r="I6403" i="2" s="1"/>
  <c r="D6402" i="2"/>
  <c r="J6402" i="2" s="1"/>
  <c r="C6402" i="2"/>
  <c r="I6402" i="2" s="1"/>
  <c r="D6401" i="2"/>
  <c r="J6401" i="2" s="1"/>
  <c r="C6401" i="2"/>
  <c r="I6401" i="2" s="1"/>
  <c r="D6400" i="2"/>
  <c r="J6400" i="2" s="1"/>
  <c r="C6400" i="2"/>
  <c r="I6400" i="2" s="1"/>
  <c r="D6399" i="2"/>
  <c r="J6399" i="2" s="1"/>
  <c r="C6399" i="2"/>
  <c r="I6399" i="2" s="1"/>
  <c r="D6398" i="2"/>
  <c r="J6398" i="2" s="1"/>
  <c r="C6398" i="2"/>
  <c r="I6398" i="2" s="1"/>
  <c r="D6397" i="2"/>
  <c r="J6397" i="2" s="1"/>
  <c r="C6397" i="2"/>
  <c r="I6397" i="2" s="1"/>
  <c r="D6396" i="2"/>
  <c r="J6396" i="2" s="1"/>
  <c r="C6396" i="2"/>
  <c r="I6396" i="2" s="1"/>
  <c r="D6395" i="2"/>
  <c r="J6395" i="2" s="1"/>
  <c r="C6395" i="2"/>
  <c r="I6395" i="2" s="1"/>
  <c r="D6394" i="2"/>
  <c r="J6394" i="2" s="1"/>
  <c r="C6394" i="2"/>
  <c r="I6394" i="2" s="1"/>
  <c r="D6393" i="2"/>
  <c r="J6393" i="2" s="1"/>
  <c r="C6393" i="2"/>
  <c r="I6393" i="2" s="1"/>
  <c r="D6392" i="2"/>
  <c r="J6392" i="2" s="1"/>
  <c r="C6392" i="2"/>
  <c r="I6392" i="2" s="1"/>
  <c r="D6391" i="2"/>
  <c r="J6391" i="2" s="1"/>
  <c r="C6391" i="2"/>
  <c r="I6391" i="2" s="1"/>
  <c r="D6390" i="2"/>
  <c r="J6390" i="2" s="1"/>
  <c r="C6390" i="2"/>
  <c r="I6390" i="2" s="1"/>
  <c r="D6389" i="2"/>
  <c r="J6389" i="2" s="1"/>
  <c r="C6389" i="2"/>
  <c r="I6389" i="2" s="1"/>
  <c r="D6388" i="2"/>
  <c r="J6388" i="2" s="1"/>
  <c r="C6388" i="2"/>
  <c r="I6388" i="2" s="1"/>
  <c r="D6387" i="2"/>
  <c r="J6387" i="2" s="1"/>
  <c r="C6387" i="2"/>
  <c r="I6387" i="2" s="1"/>
  <c r="D6386" i="2"/>
  <c r="J6386" i="2" s="1"/>
  <c r="C6386" i="2"/>
  <c r="I6386" i="2" s="1"/>
  <c r="D6385" i="2"/>
  <c r="J6385" i="2" s="1"/>
  <c r="C6385" i="2"/>
  <c r="I6385" i="2" s="1"/>
  <c r="D6384" i="2"/>
  <c r="J6384" i="2" s="1"/>
  <c r="C6384" i="2"/>
  <c r="I6384" i="2" s="1"/>
  <c r="D6383" i="2"/>
  <c r="J6383" i="2" s="1"/>
  <c r="C6383" i="2"/>
  <c r="I6383" i="2" s="1"/>
  <c r="D6382" i="2"/>
  <c r="J6382" i="2" s="1"/>
  <c r="C6382" i="2"/>
  <c r="I6382" i="2" s="1"/>
  <c r="D6381" i="2"/>
  <c r="J6381" i="2" s="1"/>
  <c r="C6381" i="2"/>
  <c r="I6381" i="2" s="1"/>
  <c r="D6380" i="2"/>
  <c r="J6380" i="2" s="1"/>
  <c r="C6380" i="2"/>
  <c r="I6380" i="2" s="1"/>
  <c r="D6379" i="2"/>
  <c r="J6379" i="2" s="1"/>
  <c r="C6379" i="2"/>
  <c r="I6379" i="2" s="1"/>
  <c r="D6378" i="2"/>
  <c r="J6378" i="2" s="1"/>
  <c r="C6378" i="2"/>
  <c r="I6378" i="2" s="1"/>
  <c r="D6377" i="2"/>
  <c r="J6377" i="2" s="1"/>
  <c r="C6377" i="2"/>
  <c r="I6377" i="2" s="1"/>
  <c r="D6376" i="2"/>
  <c r="J6376" i="2" s="1"/>
  <c r="C6376" i="2"/>
  <c r="I6376" i="2" s="1"/>
  <c r="D6375" i="2"/>
  <c r="J6375" i="2" s="1"/>
  <c r="C6375" i="2"/>
  <c r="I6375" i="2" s="1"/>
  <c r="D6374" i="2"/>
  <c r="J6374" i="2" s="1"/>
  <c r="C6374" i="2"/>
  <c r="I6374" i="2" s="1"/>
  <c r="D6373" i="2"/>
  <c r="J6373" i="2" s="1"/>
  <c r="C6373" i="2"/>
  <c r="I6373" i="2" s="1"/>
  <c r="D6372" i="2"/>
  <c r="J6372" i="2" s="1"/>
  <c r="C6372" i="2"/>
  <c r="I6372" i="2" s="1"/>
  <c r="D6371" i="2"/>
  <c r="J6371" i="2" s="1"/>
  <c r="C6371" i="2"/>
  <c r="I6371" i="2" s="1"/>
  <c r="D6370" i="2"/>
  <c r="J6370" i="2" s="1"/>
  <c r="C6370" i="2"/>
  <c r="I6370" i="2" s="1"/>
  <c r="D6369" i="2"/>
  <c r="J6369" i="2" s="1"/>
  <c r="C6369" i="2"/>
  <c r="I6369" i="2" s="1"/>
  <c r="D6368" i="2"/>
  <c r="J6368" i="2" s="1"/>
  <c r="C6368" i="2"/>
  <c r="I6368" i="2" s="1"/>
  <c r="D6367" i="2"/>
  <c r="J6367" i="2" s="1"/>
  <c r="C6367" i="2"/>
  <c r="I6367" i="2" s="1"/>
  <c r="D6366" i="2"/>
  <c r="J6366" i="2" s="1"/>
  <c r="C6366" i="2"/>
  <c r="I6366" i="2" s="1"/>
  <c r="D6365" i="2"/>
  <c r="J6365" i="2" s="1"/>
  <c r="C6365" i="2"/>
  <c r="I6365" i="2" s="1"/>
  <c r="D6364" i="2"/>
  <c r="J6364" i="2" s="1"/>
  <c r="C6364" i="2"/>
  <c r="I6364" i="2" s="1"/>
  <c r="D6363" i="2"/>
  <c r="J6363" i="2" s="1"/>
  <c r="C6363" i="2"/>
  <c r="I6363" i="2" s="1"/>
  <c r="D6362" i="2"/>
  <c r="J6362" i="2" s="1"/>
  <c r="C6362" i="2"/>
  <c r="I6362" i="2" s="1"/>
  <c r="D6361" i="2"/>
  <c r="J6361" i="2" s="1"/>
  <c r="C6361" i="2"/>
  <c r="I6361" i="2" s="1"/>
  <c r="D6360" i="2"/>
  <c r="J6360" i="2" s="1"/>
  <c r="C6360" i="2"/>
  <c r="I6360" i="2" s="1"/>
  <c r="D6359" i="2"/>
  <c r="J6359" i="2" s="1"/>
  <c r="C6359" i="2"/>
  <c r="I6359" i="2" s="1"/>
  <c r="D6358" i="2"/>
  <c r="J6358" i="2" s="1"/>
  <c r="C6358" i="2"/>
  <c r="I6358" i="2" s="1"/>
  <c r="D6357" i="2"/>
  <c r="J6357" i="2" s="1"/>
  <c r="C6357" i="2"/>
  <c r="I6357" i="2" s="1"/>
  <c r="D6356" i="2"/>
  <c r="J6356" i="2" s="1"/>
  <c r="C6356" i="2"/>
  <c r="I6356" i="2" s="1"/>
  <c r="D6355" i="2"/>
  <c r="J6355" i="2" s="1"/>
  <c r="C6355" i="2"/>
  <c r="I6355" i="2" s="1"/>
  <c r="D6354" i="2"/>
  <c r="J6354" i="2" s="1"/>
  <c r="C6354" i="2"/>
  <c r="I6354" i="2" s="1"/>
  <c r="D6353" i="2"/>
  <c r="J6353" i="2" s="1"/>
  <c r="C6353" i="2"/>
  <c r="I6353" i="2" s="1"/>
  <c r="D6352" i="2"/>
  <c r="J6352" i="2" s="1"/>
  <c r="C6352" i="2"/>
  <c r="I6352" i="2" s="1"/>
  <c r="D6351" i="2"/>
  <c r="J6351" i="2" s="1"/>
  <c r="C6351" i="2"/>
  <c r="I6351" i="2" s="1"/>
  <c r="D6350" i="2"/>
  <c r="J6350" i="2" s="1"/>
  <c r="C6350" i="2"/>
  <c r="I6350" i="2" s="1"/>
  <c r="D6349" i="2"/>
  <c r="J6349" i="2" s="1"/>
  <c r="C6349" i="2"/>
  <c r="I6349" i="2" s="1"/>
  <c r="D6348" i="2"/>
  <c r="J6348" i="2" s="1"/>
  <c r="C6348" i="2"/>
  <c r="I6348" i="2" s="1"/>
  <c r="D6347" i="2"/>
  <c r="J6347" i="2" s="1"/>
  <c r="C6347" i="2"/>
  <c r="I6347" i="2" s="1"/>
  <c r="D6346" i="2"/>
  <c r="J6346" i="2" s="1"/>
  <c r="C6346" i="2"/>
  <c r="I6346" i="2" s="1"/>
  <c r="D6345" i="2"/>
  <c r="J6345" i="2" s="1"/>
  <c r="C6345" i="2"/>
  <c r="I6345" i="2" s="1"/>
  <c r="D6344" i="2"/>
  <c r="J6344" i="2" s="1"/>
  <c r="C6344" i="2"/>
  <c r="I6344" i="2" s="1"/>
  <c r="D6343" i="2"/>
  <c r="J6343" i="2" s="1"/>
  <c r="C6343" i="2"/>
  <c r="I6343" i="2" s="1"/>
  <c r="D6342" i="2"/>
  <c r="J6342" i="2" s="1"/>
  <c r="C6342" i="2"/>
  <c r="I6342" i="2" s="1"/>
  <c r="D6341" i="2"/>
  <c r="J6341" i="2" s="1"/>
  <c r="C6341" i="2"/>
  <c r="I6341" i="2" s="1"/>
  <c r="D6340" i="2"/>
  <c r="J6340" i="2" s="1"/>
  <c r="C6340" i="2"/>
  <c r="I6340" i="2" s="1"/>
  <c r="D6339" i="2"/>
  <c r="J6339" i="2" s="1"/>
  <c r="C6339" i="2"/>
  <c r="I6339" i="2" s="1"/>
  <c r="D6338" i="2"/>
  <c r="J6338" i="2" s="1"/>
  <c r="C6338" i="2"/>
  <c r="I6338" i="2" s="1"/>
  <c r="D6337" i="2"/>
  <c r="J6337" i="2" s="1"/>
  <c r="C6337" i="2"/>
  <c r="I6337" i="2" s="1"/>
  <c r="D6336" i="2"/>
  <c r="J6336" i="2" s="1"/>
  <c r="C6336" i="2"/>
  <c r="I6336" i="2" s="1"/>
  <c r="D6335" i="2"/>
  <c r="J6335" i="2" s="1"/>
  <c r="C6335" i="2"/>
  <c r="I6335" i="2" s="1"/>
  <c r="D6334" i="2"/>
  <c r="J6334" i="2" s="1"/>
  <c r="C6334" i="2"/>
  <c r="I6334" i="2" s="1"/>
  <c r="D6333" i="2"/>
  <c r="J6333" i="2" s="1"/>
  <c r="C6333" i="2"/>
  <c r="I6333" i="2" s="1"/>
  <c r="D6332" i="2"/>
  <c r="J6332" i="2" s="1"/>
  <c r="C6332" i="2"/>
  <c r="I6332" i="2" s="1"/>
  <c r="D6331" i="2"/>
  <c r="J6331" i="2" s="1"/>
  <c r="C6331" i="2"/>
  <c r="I6331" i="2" s="1"/>
  <c r="D6330" i="2"/>
  <c r="J6330" i="2" s="1"/>
  <c r="C6330" i="2"/>
  <c r="I6330" i="2" s="1"/>
  <c r="D6329" i="2"/>
  <c r="J6329" i="2" s="1"/>
  <c r="C6329" i="2"/>
  <c r="I6329" i="2" s="1"/>
  <c r="D6328" i="2"/>
  <c r="J6328" i="2" s="1"/>
  <c r="C6328" i="2"/>
  <c r="I6328" i="2" s="1"/>
  <c r="D6327" i="2"/>
  <c r="J6327" i="2" s="1"/>
  <c r="C6327" i="2"/>
  <c r="I6327" i="2" s="1"/>
  <c r="D6326" i="2"/>
  <c r="J6326" i="2" s="1"/>
  <c r="C6326" i="2"/>
  <c r="I6326" i="2" s="1"/>
  <c r="D6325" i="2"/>
  <c r="J6325" i="2" s="1"/>
  <c r="C6325" i="2"/>
  <c r="I6325" i="2" s="1"/>
  <c r="D6324" i="2"/>
  <c r="J6324" i="2" s="1"/>
  <c r="C6324" i="2"/>
  <c r="I6324" i="2" s="1"/>
  <c r="D6323" i="2"/>
  <c r="J6323" i="2" s="1"/>
  <c r="C6323" i="2"/>
  <c r="I6323" i="2" s="1"/>
  <c r="D6322" i="2"/>
  <c r="J6322" i="2" s="1"/>
  <c r="C6322" i="2"/>
  <c r="I6322" i="2" s="1"/>
  <c r="D6321" i="2"/>
  <c r="J6321" i="2" s="1"/>
  <c r="C6321" i="2"/>
  <c r="I6321" i="2" s="1"/>
  <c r="D6320" i="2"/>
  <c r="J6320" i="2" s="1"/>
  <c r="C6320" i="2"/>
  <c r="I6320" i="2" s="1"/>
  <c r="D6319" i="2"/>
  <c r="J6319" i="2" s="1"/>
  <c r="C6319" i="2"/>
  <c r="I6319" i="2" s="1"/>
  <c r="D6318" i="2"/>
  <c r="J6318" i="2" s="1"/>
  <c r="C6318" i="2"/>
  <c r="I6318" i="2" s="1"/>
  <c r="D6317" i="2"/>
  <c r="J6317" i="2" s="1"/>
  <c r="C6317" i="2"/>
  <c r="I6317" i="2" s="1"/>
  <c r="D6316" i="2"/>
  <c r="J6316" i="2" s="1"/>
  <c r="C6316" i="2"/>
  <c r="I6316" i="2" s="1"/>
  <c r="D6315" i="2"/>
  <c r="J6315" i="2" s="1"/>
  <c r="C6315" i="2"/>
  <c r="I6315" i="2" s="1"/>
  <c r="D6314" i="2"/>
  <c r="J6314" i="2" s="1"/>
  <c r="C6314" i="2"/>
  <c r="I6314" i="2" s="1"/>
  <c r="D6313" i="2"/>
  <c r="J6313" i="2" s="1"/>
  <c r="C6313" i="2"/>
  <c r="I6313" i="2" s="1"/>
  <c r="D6312" i="2"/>
  <c r="J6312" i="2" s="1"/>
  <c r="C6312" i="2"/>
  <c r="I6312" i="2" s="1"/>
  <c r="D6311" i="2"/>
  <c r="J6311" i="2" s="1"/>
  <c r="C6311" i="2"/>
  <c r="I6311" i="2" s="1"/>
  <c r="D6310" i="2"/>
  <c r="J6310" i="2" s="1"/>
  <c r="C6310" i="2"/>
  <c r="I6310" i="2" s="1"/>
  <c r="D6309" i="2"/>
  <c r="J6309" i="2" s="1"/>
  <c r="C6309" i="2"/>
  <c r="I6309" i="2" s="1"/>
  <c r="D6308" i="2"/>
  <c r="J6308" i="2" s="1"/>
  <c r="C6308" i="2"/>
  <c r="I6308" i="2" s="1"/>
  <c r="D6307" i="2"/>
  <c r="J6307" i="2" s="1"/>
  <c r="C6307" i="2"/>
  <c r="I6307" i="2" s="1"/>
  <c r="D6306" i="2"/>
  <c r="J6306" i="2" s="1"/>
  <c r="C6306" i="2"/>
  <c r="I6306" i="2" s="1"/>
  <c r="D6305" i="2"/>
  <c r="J6305" i="2" s="1"/>
  <c r="C6305" i="2"/>
  <c r="I6305" i="2" s="1"/>
  <c r="D6304" i="2"/>
  <c r="J6304" i="2" s="1"/>
  <c r="C6304" i="2"/>
  <c r="I6304" i="2" s="1"/>
  <c r="D6303" i="2"/>
  <c r="J6303" i="2" s="1"/>
  <c r="C6303" i="2"/>
  <c r="I6303" i="2" s="1"/>
  <c r="D6302" i="2"/>
  <c r="J6302" i="2" s="1"/>
  <c r="C6302" i="2"/>
  <c r="I6302" i="2" s="1"/>
  <c r="D6301" i="2"/>
  <c r="J6301" i="2" s="1"/>
  <c r="C6301" i="2"/>
  <c r="I6301" i="2" s="1"/>
  <c r="D6300" i="2"/>
  <c r="J6300" i="2" s="1"/>
  <c r="C6300" i="2"/>
  <c r="I6300" i="2" s="1"/>
  <c r="D6299" i="2"/>
  <c r="J6299" i="2" s="1"/>
  <c r="C6299" i="2"/>
  <c r="I6299" i="2" s="1"/>
  <c r="D6298" i="2"/>
  <c r="J6298" i="2" s="1"/>
  <c r="C6298" i="2"/>
  <c r="I6298" i="2" s="1"/>
  <c r="D6297" i="2"/>
  <c r="J6297" i="2" s="1"/>
  <c r="C6297" i="2"/>
  <c r="I6297" i="2" s="1"/>
  <c r="D6296" i="2"/>
  <c r="J6296" i="2" s="1"/>
  <c r="C6296" i="2"/>
  <c r="I6296" i="2" s="1"/>
  <c r="D6295" i="2"/>
  <c r="J6295" i="2" s="1"/>
  <c r="C6295" i="2"/>
  <c r="I6295" i="2" s="1"/>
  <c r="D6294" i="2"/>
  <c r="J6294" i="2" s="1"/>
  <c r="C6294" i="2"/>
  <c r="I6294" i="2" s="1"/>
  <c r="D6293" i="2"/>
  <c r="J6293" i="2" s="1"/>
  <c r="C6293" i="2"/>
  <c r="I6293" i="2" s="1"/>
  <c r="D6292" i="2"/>
  <c r="J6292" i="2" s="1"/>
  <c r="C6292" i="2"/>
  <c r="I6292" i="2" s="1"/>
  <c r="D6291" i="2"/>
  <c r="J6291" i="2" s="1"/>
  <c r="C6291" i="2"/>
  <c r="I6291" i="2" s="1"/>
  <c r="D6290" i="2"/>
  <c r="J6290" i="2" s="1"/>
  <c r="C6290" i="2"/>
  <c r="I6290" i="2" s="1"/>
  <c r="D6289" i="2"/>
  <c r="J6289" i="2" s="1"/>
  <c r="C6289" i="2"/>
  <c r="I6289" i="2" s="1"/>
  <c r="D6288" i="2"/>
  <c r="J6288" i="2" s="1"/>
  <c r="C6288" i="2"/>
  <c r="I6288" i="2" s="1"/>
  <c r="D6287" i="2"/>
  <c r="J6287" i="2" s="1"/>
  <c r="C6287" i="2"/>
  <c r="I6287" i="2" s="1"/>
  <c r="D6286" i="2"/>
  <c r="J6286" i="2" s="1"/>
  <c r="C6286" i="2"/>
  <c r="I6286" i="2" s="1"/>
  <c r="D6285" i="2"/>
  <c r="J6285" i="2" s="1"/>
  <c r="C6285" i="2"/>
  <c r="I6285" i="2" s="1"/>
  <c r="D6284" i="2"/>
  <c r="J6284" i="2" s="1"/>
  <c r="C6284" i="2"/>
  <c r="I6284" i="2" s="1"/>
  <c r="D6283" i="2"/>
  <c r="J6283" i="2" s="1"/>
  <c r="C6283" i="2"/>
  <c r="I6283" i="2" s="1"/>
  <c r="D6282" i="2"/>
  <c r="J6282" i="2" s="1"/>
  <c r="C6282" i="2"/>
  <c r="I6282" i="2" s="1"/>
  <c r="D6281" i="2"/>
  <c r="J6281" i="2" s="1"/>
  <c r="C6281" i="2"/>
  <c r="I6281" i="2" s="1"/>
  <c r="D6280" i="2"/>
  <c r="J6280" i="2" s="1"/>
  <c r="C6280" i="2"/>
  <c r="I6280" i="2" s="1"/>
  <c r="D6279" i="2"/>
  <c r="J6279" i="2" s="1"/>
  <c r="C6279" i="2"/>
  <c r="I6279" i="2" s="1"/>
  <c r="D6278" i="2"/>
  <c r="J6278" i="2" s="1"/>
  <c r="C6278" i="2"/>
  <c r="I6278" i="2" s="1"/>
  <c r="D6277" i="2"/>
  <c r="J6277" i="2" s="1"/>
  <c r="C6277" i="2"/>
  <c r="I6277" i="2" s="1"/>
  <c r="D6276" i="2"/>
  <c r="J6276" i="2" s="1"/>
  <c r="C6276" i="2"/>
  <c r="I6276" i="2" s="1"/>
  <c r="D6275" i="2"/>
  <c r="J6275" i="2" s="1"/>
  <c r="C6275" i="2"/>
  <c r="I6275" i="2" s="1"/>
  <c r="D6274" i="2"/>
  <c r="J6274" i="2" s="1"/>
  <c r="C6274" i="2"/>
  <c r="I6274" i="2" s="1"/>
  <c r="D6273" i="2"/>
  <c r="J6273" i="2" s="1"/>
  <c r="C6273" i="2"/>
  <c r="I6273" i="2" s="1"/>
  <c r="D6272" i="2"/>
  <c r="J6272" i="2" s="1"/>
  <c r="C6272" i="2"/>
  <c r="I6272" i="2" s="1"/>
  <c r="D6271" i="2"/>
  <c r="J6271" i="2" s="1"/>
  <c r="C6271" i="2"/>
  <c r="I6271" i="2" s="1"/>
  <c r="D6270" i="2"/>
  <c r="J6270" i="2" s="1"/>
  <c r="C6270" i="2"/>
  <c r="I6270" i="2" s="1"/>
  <c r="D6269" i="2"/>
  <c r="J6269" i="2" s="1"/>
  <c r="C6269" i="2"/>
  <c r="I6269" i="2" s="1"/>
  <c r="D6268" i="2"/>
  <c r="J6268" i="2" s="1"/>
  <c r="C6268" i="2"/>
  <c r="I6268" i="2" s="1"/>
  <c r="D6267" i="2"/>
  <c r="J6267" i="2" s="1"/>
  <c r="C6267" i="2"/>
  <c r="I6267" i="2" s="1"/>
  <c r="D6266" i="2"/>
  <c r="J6266" i="2" s="1"/>
  <c r="C6266" i="2"/>
  <c r="I6266" i="2" s="1"/>
  <c r="D6265" i="2"/>
  <c r="J6265" i="2" s="1"/>
  <c r="C6265" i="2"/>
  <c r="I6265" i="2" s="1"/>
  <c r="D6264" i="2"/>
  <c r="J6264" i="2" s="1"/>
  <c r="C6264" i="2"/>
  <c r="I6264" i="2" s="1"/>
  <c r="D6263" i="2"/>
  <c r="J6263" i="2" s="1"/>
  <c r="C6263" i="2"/>
  <c r="I6263" i="2" s="1"/>
  <c r="D6262" i="2"/>
  <c r="J6262" i="2" s="1"/>
  <c r="C6262" i="2"/>
  <c r="I6262" i="2" s="1"/>
  <c r="D6261" i="2"/>
  <c r="J6261" i="2" s="1"/>
  <c r="C6261" i="2"/>
  <c r="I6261" i="2" s="1"/>
  <c r="D6260" i="2"/>
  <c r="J6260" i="2" s="1"/>
  <c r="C6260" i="2"/>
  <c r="I6260" i="2" s="1"/>
  <c r="D6259" i="2"/>
  <c r="J6259" i="2" s="1"/>
  <c r="C6259" i="2"/>
  <c r="I6259" i="2" s="1"/>
  <c r="D6258" i="2"/>
  <c r="J6258" i="2" s="1"/>
  <c r="C6258" i="2"/>
  <c r="I6258" i="2" s="1"/>
  <c r="D6257" i="2"/>
  <c r="J6257" i="2" s="1"/>
  <c r="C6257" i="2"/>
  <c r="I6257" i="2" s="1"/>
  <c r="D6256" i="2"/>
  <c r="J6256" i="2" s="1"/>
  <c r="C6256" i="2"/>
  <c r="I6256" i="2" s="1"/>
  <c r="D6255" i="2"/>
  <c r="J6255" i="2" s="1"/>
  <c r="C6255" i="2"/>
  <c r="I6255" i="2" s="1"/>
  <c r="D6254" i="2"/>
  <c r="J6254" i="2" s="1"/>
  <c r="C6254" i="2"/>
  <c r="I6254" i="2" s="1"/>
  <c r="D6253" i="2"/>
  <c r="J6253" i="2" s="1"/>
  <c r="C6253" i="2"/>
  <c r="I6253" i="2" s="1"/>
  <c r="D6252" i="2"/>
  <c r="J6252" i="2" s="1"/>
  <c r="C6252" i="2"/>
  <c r="I6252" i="2" s="1"/>
  <c r="D6251" i="2"/>
  <c r="J6251" i="2" s="1"/>
  <c r="C6251" i="2"/>
  <c r="I6251" i="2" s="1"/>
  <c r="D6250" i="2"/>
  <c r="J6250" i="2" s="1"/>
  <c r="C6250" i="2"/>
  <c r="I6250" i="2" s="1"/>
  <c r="D6249" i="2"/>
  <c r="J6249" i="2" s="1"/>
  <c r="C6249" i="2"/>
  <c r="I6249" i="2" s="1"/>
  <c r="D6248" i="2"/>
  <c r="J6248" i="2" s="1"/>
  <c r="C6248" i="2"/>
  <c r="I6248" i="2" s="1"/>
  <c r="D6247" i="2"/>
  <c r="J6247" i="2" s="1"/>
  <c r="C6247" i="2"/>
  <c r="I6247" i="2" s="1"/>
  <c r="D6246" i="2"/>
  <c r="J6246" i="2" s="1"/>
  <c r="C6246" i="2"/>
  <c r="I6246" i="2" s="1"/>
  <c r="D6245" i="2"/>
  <c r="J6245" i="2" s="1"/>
  <c r="C6245" i="2"/>
  <c r="I6245" i="2" s="1"/>
  <c r="D6244" i="2"/>
  <c r="J6244" i="2" s="1"/>
  <c r="C6244" i="2"/>
  <c r="I6244" i="2" s="1"/>
  <c r="D6243" i="2"/>
  <c r="J6243" i="2" s="1"/>
  <c r="C6243" i="2"/>
  <c r="I6243" i="2" s="1"/>
  <c r="D6242" i="2"/>
  <c r="J6242" i="2" s="1"/>
  <c r="C6242" i="2"/>
  <c r="I6242" i="2" s="1"/>
  <c r="D6241" i="2"/>
  <c r="J6241" i="2" s="1"/>
  <c r="C6241" i="2"/>
  <c r="I6241" i="2" s="1"/>
  <c r="D6240" i="2"/>
  <c r="J6240" i="2" s="1"/>
  <c r="C6240" i="2"/>
  <c r="I6240" i="2" s="1"/>
  <c r="D6239" i="2"/>
  <c r="J6239" i="2" s="1"/>
  <c r="C6239" i="2"/>
  <c r="I6239" i="2" s="1"/>
  <c r="D6238" i="2"/>
  <c r="J6238" i="2" s="1"/>
  <c r="C6238" i="2"/>
  <c r="I6238" i="2" s="1"/>
  <c r="D6237" i="2"/>
  <c r="J6237" i="2" s="1"/>
  <c r="C6237" i="2"/>
  <c r="I6237" i="2" s="1"/>
  <c r="D6236" i="2"/>
  <c r="J6236" i="2" s="1"/>
  <c r="C6236" i="2"/>
  <c r="I6236" i="2" s="1"/>
  <c r="D6235" i="2"/>
  <c r="J6235" i="2" s="1"/>
  <c r="C6235" i="2"/>
  <c r="I6235" i="2" s="1"/>
  <c r="D6234" i="2"/>
  <c r="J6234" i="2" s="1"/>
  <c r="C6234" i="2"/>
  <c r="I6234" i="2" s="1"/>
  <c r="D6233" i="2"/>
  <c r="J6233" i="2" s="1"/>
  <c r="C6233" i="2"/>
  <c r="I6233" i="2" s="1"/>
  <c r="D6232" i="2"/>
  <c r="J6232" i="2" s="1"/>
  <c r="C6232" i="2"/>
  <c r="I6232" i="2" s="1"/>
  <c r="D6231" i="2"/>
  <c r="J6231" i="2" s="1"/>
  <c r="C6231" i="2"/>
  <c r="I6231" i="2" s="1"/>
  <c r="D6230" i="2"/>
  <c r="J6230" i="2" s="1"/>
  <c r="C6230" i="2"/>
  <c r="I6230" i="2" s="1"/>
  <c r="D6229" i="2"/>
  <c r="J6229" i="2" s="1"/>
  <c r="C6229" i="2"/>
  <c r="I6229" i="2" s="1"/>
  <c r="D6228" i="2"/>
  <c r="J6228" i="2" s="1"/>
  <c r="C6228" i="2"/>
  <c r="I6228" i="2" s="1"/>
  <c r="D6227" i="2"/>
  <c r="J6227" i="2" s="1"/>
  <c r="C6227" i="2"/>
  <c r="I6227" i="2" s="1"/>
  <c r="D6226" i="2"/>
  <c r="J6226" i="2" s="1"/>
  <c r="C6226" i="2"/>
  <c r="I6226" i="2" s="1"/>
  <c r="D6225" i="2"/>
  <c r="J6225" i="2" s="1"/>
  <c r="C6225" i="2"/>
  <c r="I6225" i="2" s="1"/>
  <c r="D6224" i="2"/>
  <c r="J6224" i="2" s="1"/>
  <c r="C6224" i="2"/>
  <c r="I6224" i="2" s="1"/>
  <c r="D6223" i="2"/>
  <c r="J6223" i="2" s="1"/>
  <c r="C6223" i="2"/>
  <c r="I6223" i="2" s="1"/>
  <c r="D6222" i="2"/>
  <c r="J6222" i="2" s="1"/>
  <c r="C6222" i="2"/>
  <c r="I6222" i="2" s="1"/>
  <c r="D6221" i="2"/>
  <c r="J6221" i="2" s="1"/>
  <c r="C6221" i="2"/>
  <c r="I6221" i="2" s="1"/>
  <c r="D6220" i="2"/>
  <c r="J6220" i="2" s="1"/>
  <c r="C6220" i="2"/>
  <c r="I6220" i="2" s="1"/>
  <c r="D6219" i="2"/>
  <c r="J6219" i="2" s="1"/>
  <c r="C6219" i="2"/>
  <c r="I6219" i="2" s="1"/>
  <c r="D6218" i="2"/>
  <c r="J6218" i="2" s="1"/>
  <c r="C6218" i="2"/>
  <c r="I6218" i="2" s="1"/>
  <c r="D6217" i="2"/>
  <c r="J6217" i="2" s="1"/>
  <c r="C6217" i="2"/>
  <c r="I6217" i="2" s="1"/>
  <c r="D6216" i="2"/>
  <c r="J6216" i="2" s="1"/>
  <c r="C6216" i="2"/>
  <c r="I6216" i="2" s="1"/>
  <c r="D6215" i="2"/>
  <c r="J6215" i="2" s="1"/>
  <c r="C6215" i="2"/>
  <c r="I6215" i="2" s="1"/>
  <c r="D6214" i="2"/>
  <c r="J6214" i="2" s="1"/>
  <c r="C6214" i="2"/>
  <c r="I6214" i="2" s="1"/>
  <c r="D6213" i="2"/>
  <c r="J6213" i="2" s="1"/>
  <c r="C6213" i="2"/>
  <c r="I6213" i="2" s="1"/>
  <c r="D6212" i="2"/>
  <c r="J6212" i="2" s="1"/>
  <c r="C6212" i="2"/>
  <c r="I6212" i="2" s="1"/>
  <c r="D6211" i="2"/>
  <c r="J6211" i="2" s="1"/>
  <c r="C6211" i="2"/>
  <c r="I6211" i="2" s="1"/>
  <c r="D6210" i="2"/>
  <c r="J6210" i="2" s="1"/>
  <c r="C6210" i="2"/>
  <c r="I6210" i="2" s="1"/>
  <c r="D6209" i="2"/>
  <c r="J6209" i="2" s="1"/>
  <c r="C6209" i="2"/>
  <c r="I6209" i="2" s="1"/>
  <c r="D6208" i="2"/>
  <c r="J6208" i="2" s="1"/>
  <c r="C6208" i="2"/>
  <c r="I6208" i="2" s="1"/>
  <c r="D6207" i="2"/>
  <c r="J6207" i="2" s="1"/>
  <c r="C6207" i="2"/>
  <c r="I6207" i="2" s="1"/>
  <c r="D6206" i="2"/>
  <c r="J6206" i="2" s="1"/>
  <c r="C6206" i="2"/>
  <c r="I6206" i="2" s="1"/>
  <c r="D6205" i="2"/>
  <c r="J6205" i="2" s="1"/>
  <c r="C6205" i="2"/>
  <c r="I6205" i="2" s="1"/>
  <c r="D6204" i="2"/>
  <c r="J6204" i="2" s="1"/>
  <c r="C6204" i="2"/>
  <c r="I6204" i="2" s="1"/>
  <c r="D6203" i="2"/>
  <c r="J6203" i="2" s="1"/>
  <c r="C6203" i="2"/>
  <c r="I6203" i="2" s="1"/>
  <c r="D6202" i="2"/>
  <c r="J6202" i="2" s="1"/>
  <c r="C6202" i="2"/>
  <c r="I6202" i="2" s="1"/>
  <c r="D6201" i="2"/>
  <c r="J6201" i="2" s="1"/>
  <c r="C6201" i="2"/>
  <c r="I6201" i="2" s="1"/>
  <c r="D6200" i="2"/>
  <c r="J6200" i="2" s="1"/>
  <c r="C6200" i="2"/>
  <c r="I6200" i="2" s="1"/>
  <c r="D6199" i="2"/>
  <c r="J6199" i="2" s="1"/>
  <c r="C6199" i="2"/>
  <c r="I6199" i="2" s="1"/>
  <c r="D6198" i="2"/>
  <c r="J6198" i="2" s="1"/>
  <c r="C6198" i="2"/>
  <c r="I6198" i="2" s="1"/>
  <c r="D6197" i="2"/>
  <c r="J6197" i="2" s="1"/>
  <c r="C6197" i="2"/>
  <c r="I6197" i="2" s="1"/>
  <c r="D6196" i="2"/>
  <c r="J6196" i="2" s="1"/>
  <c r="C6196" i="2"/>
  <c r="I6196" i="2" s="1"/>
  <c r="D6195" i="2"/>
  <c r="J6195" i="2" s="1"/>
  <c r="C6195" i="2"/>
  <c r="I6195" i="2" s="1"/>
  <c r="D6194" i="2"/>
  <c r="J6194" i="2" s="1"/>
  <c r="C6194" i="2"/>
  <c r="I6194" i="2" s="1"/>
  <c r="D6193" i="2"/>
  <c r="J6193" i="2" s="1"/>
  <c r="C6193" i="2"/>
  <c r="I6193" i="2" s="1"/>
  <c r="D6192" i="2"/>
  <c r="J6192" i="2" s="1"/>
  <c r="C6192" i="2"/>
  <c r="I6192" i="2" s="1"/>
  <c r="D6191" i="2"/>
  <c r="J6191" i="2" s="1"/>
  <c r="C6191" i="2"/>
  <c r="I6191" i="2" s="1"/>
  <c r="D6190" i="2"/>
  <c r="J6190" i="2" s="1"/>
  <c r="C6190" i="2"/>
  <c r="I6190" i="2" s="1"/>
  <c r="D6189" i="2"/>
  <c r="J6189" i="2" s="1"/>
  <c r="C6189" i="2"/>
  <c r="I6189" i="2" s="1"/>
  <c r="D6188" i="2"/>
  <c r="J6188" i="2" s="1"/>
  <c r="C6188" i="2"/>
  <c r="I6188" i="2" s="1"/>
  <c r="D6187" i="2"/>
  <c r="J6187" i="2" s="1"/>
  <c r="C6187" i="2"/>
  <c r="I6187" i="2" s="1"/>
  <c r="D6186" i="2"/>
  <c r="J6186" i="2" s="1"/>
  <c r="C6186" i="2"/>
  <c r="I6186" i="2" s="1"/>
  <c r="D6185" i="2"/>
  <c r="J6185" i="2" s="1"/>
  <c r="C6185" i="2"/>
  <c r="I6185" i="2" s="1"/>
  <c r="D6184" i="2"/>
  <c r="J6184" i="2" s="1"/>
  <c r="C6184" i="2"/>
  <c r="I6184" i="2" s="1"/>
  <c r="D6183" i="2"/>
  <c r="J6183" i="2" s="1"/>
  <c r="C6183" i="2"/>
  <c r="I6183" i="2" s="1"/>
  <c r="D6182" i="2"/>
  <c r="J6182" i="2" s="1"/>
  <c r="C6182" i="2"/>
  <c r="I6182" i="2" s="1"/>
  <c r="D6181" i="2"/>
  <c r="J6181" i="2" s="1"/>
  <c r="C6181" i="2"/>
  <c r="I6181" i="2" s="1"/>
  <c r="D6180" i="2"/>
  <c r="J6180" i="2" s="1"/>
  <c r="C6180" i="2"/>
  <c r="I6180" i="2" s="1"/>
  <c r="D6179" i="2"/>
  <c r="J6179" i="2" s="1"/>
  <c r="C6179" i="2"/>
  <c r="I6179" i="2" s="1"/>
  <c r="D6178" i="2"/>
  <c r="J6178" i="2" s="1"/>
  <c r="C6178" i="2"/>
  <c r="I6178" i="2" s="1"/>
  <c r="D6177" i="2"/>
  <c r="J6177" i="2" s="1"/>
  <c r="C6177" i="2"/>
  <c r="I6177" i="2" s="1"/>
  <c r="D6176" i="2"/>
  <c r="J6176" i="2" s="1"/>
  <c r="C6176" i="2"/>
  <c r="I6176" i="2" s="1"/>
  <c r="D6175" i="2"/>
  <c r="J6175" i="2" s="1"/>
  <c r="C6175" i="2"/>
  <c r="I6175" i="2" s="1"/>
  <c r="D6174" i="2"/>
  <c r="J6174" i="2" s="1"/>
  <c r="C6174" i="2"/>
  <c r="I6174" i="2" s="1"/>
  <c r="D6173" i="2"/>
  <c r="J6173" i="2" s="1"/>
  <c r="C6173" i="2"/>
  <c r="I6173" i="2" s="1"/>
  <c r="D6172" i="2"/>
  <c r="J6172" i="2" s="1"/>
  <c r="C6172" i="2"/>
  <c r="I6172" i="2" s="1"/>
  <c r="D6171" i="2"/>
  <c r="J6171" i="2" s="1"/>
  <c r="C6171" i="2"/>
  <c r="I6171" i="2" s="1"/>
  <c r="D6170" i="2"/>
  <c r="J6170" i="2" s="1"/>
  <c r="C6170" i="2"/>
  <c r="I6170" i="2" s="1"/>
  <c r="D6169" i="2"/>
  <c r="J6169" i="2" s="1"/>
  <c r="C6169" i="2"/>
  <c r="I6169" i="2" s="1"/>
  <c r="D6168" i="2"/>
  <c r="J6168" i="2" s="1"/>
  <c r="C6168" i="2"/>
  <c r="I6168" i="2" s="1"/>
  <c r="D6167" i="2"/>
  <c r="J6167" i="2" s="1"/>
  <c r="C6167" i="2"/>
  <c r="I6167" i="2" s="1"/>
  <c r="D6166" i="2"/>
  <c r="J6166" i="2" s="1"/>
  <c r="C6166" i="2"/>
  <c r="I6166" i="2" s="1"/>
  <c r="D6165" i="2"/>
  <c r="J6165" i="2" s="1"/>
  <c r="C6165" i="2"/>
  <c r="I6165" i="2" s="1"/>
  <c r="D6164" i="2"/>
  <c r="J6164" i="2" s="1"/>
  <c r="C6164" i="2"/>
  <c r="I6164" i="2" s="1"/>
  <c r="D6163" i="2"/>
  <c r="J6163" i="2" s="1"/>
  <c r="C6163" i="2"/>
  <c r="I6163" i="2" s="1"/>
  <c r="D6162" i="2"/>
  <c r="J6162" i="2" s="1"/>
  <c r="C6162" i="2"/>
  <c r="I6162" i="2" s="1"/>
  <c r="D6161" i="2"/>
  <c r="J6161" i="2" s="1"/>
  <c r="C6161" i="2"/>
  <c r="I6161" i="2" s="1"/>
  <c r="D6160" i="2"/>
  <c r="J6160" i="2" s="1"/>
  <c r="C6160" i="2"/>
  <c r="I6160" i="2" s="1"/>
  <c r="D6159" i="2"/>
  <c r="J6159" i="2" s="1"/>
  <c r="C6159" i="2"/>
  <c r="I6159" i="2" s="1"/>
  <c r="D6158" i="2"/>
  <c r="J6158" i="2" s="1"/>
  <c r="C6158" i="2"/>
  <c r="I6158" i="2" s="1"/>
  <c r="D6157" i="2"/>
  <c r="J6157" i="2" s="1"/>
  <c r="C6157" i="2"/>
  <c r="I6157" i="2" s="1"/>
  <c r="D6156" i="2"/>
  <c r="J6156" i="2" s="1"/>
  <c r="C6156" i="2"/>
  <c r="I6156" i="2" s="1"/>
  <c r="D6155" i="2"/>
  <c r="J6155" i="2" s="1"/>
  <c r="C6155" i="2"/>
  <c r="I6155" i="2" s="1"/>
  <c r="D6154" i="2"/>
  <c r="J6154" i="2" s="1"/>
  <c r="C6154" i="2"/>
  <c r="I6154" i="2" s="1"/>
  <c r="D6153" i="2"/>
  <c r="J6153" i="2" s="1"/>
  <c r="C6153" i="2"/>
  <c r="I6153" i="2" s="1"/>
  <c r="D6152" i="2"/>
  <c r="J6152" i="2" s="1"/>
  <c r="C6152" i="2"/>
  <c r="I6152" i="2" s="1"/>
  <c r="D6151" i="2"/>
  <c r="J6151" i="2" s="1"/>
  <c r="C6151" i="2"/>
  <c r="I6151" i="2" s="1"/>
  <c r="D6150" i="2"/>
  <c r="J6150" i="2" s="1"/>
  <c r="C6150" i="2"/>
  <c r="I6150" i="2" s="1"/>
  <c r="D6149" i="2"/>
  <c r="J6149" i="2" s="1"/>
  <c r="C6149" i="2"/>
  <c r="I6149" i="2" s="1"/>
  <c r="D6148" i="2"/>
  <c r="J6148" i="2" s="1"/>
  <c r="C6148" i="2"/>
  <c r="I6148" i="2" s="1"/>
  <c r="D6147" i="2"/>
  <c r="J6147" i="2" s="1"/>
  <c r="C6147" i="2"/>
  <c r="I6147" i="2" s="1"/>
  <c r="D6146" i="2"/>
  <c r="J6146" i="2" s="1"/>
  <c r="C6146" i="2"/>
  <c r="I6146" i="2" s="1"/>
  <c r="D6145" i="2"/>
  <c r="J6145" i="2" s="1"/>
  <c r="C6145" i="2"/>
  <c r="I6145" i="2" s="1"/>
  <c r="D6144" i="2"/>
  <c r="J6144" i="2" s="1"/>
  <c r="C6144" i="2"/>
  <c r="I6144" i="2" s="1"/>
  <c r="D6143" i="2"/>
  <c r="J6143" i="2" s="1"/>
  <c r="C6143" i="2"/>
  <c r="I6143" i="2" s="1"/>
  <c r="D6142" i="2"/>
  <c r="J6142" i="2" s="1"/>
  <c r="C6142" i="2"/>
  <c r="I6142" i="2" s="1"/>
  <c r="D6141" i="2"/>
  <c r="J6141" i="2" s="1"/>
  <c r="C6141" i="2"/>
  <c r="I6141" i="2" s="1"/>
  <c r="D6140" i="2"/>
  <c r="J6140" i="2" s="1"/>
  <c r="C6140" i="2"/>
  <c r="I6140" i="2" s="1"/>
  <c r="D6139" i="2"/>
  <c r="J6139" i="2" s="1"/>
  <c r="C6139" i="2"/>
  <c r="I6139" i="2" s="1"/>
  <c r="D6138" i="2"/>
  <c r="J6138" i="2" s="1"/>
  <c r="C6138" i="2"/>
  <c r="I6138" i="2" s="1"/>
  <c r="D6137" i="2"/>
  <c r="J6137" i="2" s="1"/>
  <c r="C6137" i="2"/>
  <c r="I6137" i="2" s="1"/>
  <c r="D6136" i="2"/>
  <c r="J6136" i="2" s="1"/>
  <c r="C6136" i="2"/>
  <c r="I6136" i="2" s="1"/>
  <c r="D6135" i="2"/>
  <c r="J6135" i="2" s="1"/>
  <c r="C6135" i="2"/>
  <c r="I6135" i="2" s="1"/>
  <c r="D6134" i="2"/>
  <c r="J6134" i="2" s="1"/>
  <c r="C6134" i="2"/>
  <c r="I6134" i="2" s="1"/>
  <c r="D6133" i="2"/>
  <c r="J6133" i="2" s="1"/>
  <c r="C6133" i="2"/>
  <c r="I6133" i="2" s="1"/>
  <c r="D6132" i="2"/>
  <c r="J6132" i="2" s="1"/>
  <c r="C6132" i="2"/>
  <c r="I6132" i="2" s="1"/>
  <c r="D6131" i="2"/>
  <c r="J6131" i="2" s="1"/>
  <c r="C6131" i="2"/>
  <c r="I6131" i="2" s="1"/>
  <c r="D6130" i="2"/>
  <c r="J6130" i="2" s="1"/>
  <c r="C6130" i="2"/>
  <c r="I6130" i="2" s="1"/>
  <c r="D6129" i="2"/>
  <c r="J6129" i="2" s="1"/>
  <c r="C6129" i="2"/>
  <c r="I6129" i="2" s="1"/>
  <c r="D6128" i="2"/>
  <c r="J6128" i="2" s="1"/>
  <c r="C6128" i="2"/>
  <c r="I6128" i="2" s="1"/>
  <c r="D6127" i="2"/>
  <c r="J6127" i="2" s="1"/>
  <c r="C6127" i="2"/>
  <c r="I6127" i="2" s="1"/>
  <c r="D6126" i="2"/>
  <c r="J6126" i="2" s="1"/>
  <c r="C6126" i="2"/>
  <c r="I6126" i="2" s="1"/>
  <c r="D6125" i="2"/>
  <c r="J6125" i="2" s="1"/>
  <c r="C6125" i="2"/>
  <c r="I6125" i="2" s="1"/>
  <c r="D6124" i="2"/>
  <c r="J6124" i="2" s="1"/>
  <c r="C6124" i="2"/>
  <c r="I6124" i="2" s="1"/>
  <c r="D6123" i="2"/>
  <c r="J6123" i="2" s="1"/>
  <c r="C6123" i="2"/>
  <c r="I6123" i="2" s="1"/>
  <c r="D6122" i="2"/>
  <c r="J6122" i="2" s="1"/>
  <c r="C6122" i="2"/>
  <c r="I6122" i="2" s="1"/>
  <c r="D6121" i="2"/>
  <c r="J6121" i="2" s="1"/>
  <c r="C6121" i="2"/>
  <c r="I6121" i="2" s="1"/>
  <c r="D6120" i="2"/>
  <c r="J6120" i="2" s="1"/>
  <c r="C6120" i="2"/>
  <c r="I6120" i="2" s="1"/>
  <c r="D6119" i="2"/>
  <c r="J6119" i="2" s="1"/>
  <c r="C6119" i="2"/>
  <c r="I6119" i="2" s="1"/>
  <c r="D6118" i="2"/>
  <c r="J6118" i="2" s="1"/>
  <c r="C6118" i="2"/>
  <c r="I6118" i="2" s="1"/>
  <c r="D6117" i="2"/>
  <c r="J6117" i="2" s="1"/>
  <c r="C6117" i="2"/>
  <c r="I6117" i="2" s="1"/>
  <c r="D6116" i="2"/>
  <c r="J6116" i="2" s="1"/>
  <c r="C6116" i="2"/>
  <c r="I6116" i="2" s="1"/>
  <c r="D6115" i="2"/>
  <c r="J6115" i="2" s="1"/>
  <c r="C6115" i="2"/>
  <c r="I6115" i="2" s="1"/>
  <c r="D6114" i="2"/>
  <c r="J6114" i="2" s="1"/>
  <c r="C6114" i="2"/>
  <c r="I6114" i="2" s="1"/>
  <c r="D6113" i="2"/>
  <c r="J6113" i="2" s="1"/>
  <c r="C6113" i="2"/>
  <c r="I6113" i="2" s="1"/>
  <c r="D6112" i="2"/>
  <c r="J6112" i="2" s="1"/>
  <c r="C6112" i="2"/>
  <c r="I6112" i="2" s="1"/>
  <c r="D6111" i="2"/>
  <c r="J6111" i="2" s="1"/>
  <c r="C6111" i="2"/>
  <c r="I6111" i="2" s="1"/>
  <c r="D6110" i="2"/>
  <c r="J6110" i="2" s="1"/>
  <c r="C6110" i="2"/>
  <c r="I6110" i="2" s="1"/>
  <c r="D6109" i="2"/>
  <c r="J6109" i="2" s="1"/>
  <c r="C6109" i="2"/>
  <c r="I6109" i="2" s="1"/>
  <c r="D6108" i="2"/>
  <c r="J6108" i="2" s="1"/>
  <c r="C6108" i="2"/>
  <c r="I6108" i="2" s="1"/>
  <c r="D6107" i="2"/>
  <c r="J6107" i="2" s="1"/>
  <c r="C6107" i="2"/>
  <c r="I6107" i="2" s="1"/>
  <c r="D6106" i="2"/>
  <c r="J6106" i="2" s="1"/>
  <c r="C6106" i="2"/>
  <c r="I6106" i="2" s="1"/>
  <c r="D6105" i="2"/>
  <c r="J6105" i="2" s="1"/>
  <c r="C6105" i="2"/>
  <c r="I6105" i="2" s="1"/>
  <c r="D6104" i="2"/>
  <c r="J6104" i="2" s="1"/>
  <c r="C6104" i="2"/>
  <c r="I6104" i="2" s="1"/>
  <c r="D6103" i="2"/>
  <c r="J6103" i="2" s="1"/>
  <c r="C6103" i="2"/>
  <c r="I6103" i="2" s="1"/>
  <c r="D6102" i="2"/>
  <c r="J6102" i="2" s="1"/>
  <c r="C6102" i="2"/>
  <c r="I6102" i="2" s="1"/>
  <c r="D6101" i="2"/>
  <c r="J6101" i="2" s="1"/>
  <c r="C6101" i="2"/>
  <c r="I6101" i="2" s="1"/>
  <c r="D6100" i="2"/>
  <c r="J6100" i="2" s="1"/>
  <c r="C6100" i="2"/>
  <c r="I6100" i="2" s="1"/>
  <c r="D6099" i="2"/>
  <c r="J6099" i="2" s="1"/>
  <c r="C6099" i="2"/>
  <c r="I6099" i="2" s="1"/>
  <c r="D6098" i="2"/>
  <c r="J6098" i="2" s="1"/>
  <c r="C6098" i="2"/>
  <c r="I6098" i="2" s="1"/>
  <c r="D6097" i="2"/>
  <c r="J6097" i="2" s="1"/>
  <c r="C6097" i="2"/>
  <c r="I6097" i="2" s="1"/>
  <c r="D6096" i="2"/>
  <c r="J6096" i="2" s="1"/>
  <c r="C6096" i="2"/>
  <c r="I6096" i="2" s="1"/>
  <c r="D6095" i="2"/>
  <c r="J6095" i="2" s="1"/>
  <c r="C6095" i="2"/>
  <c r="I6095" i="2" s="1"/>
  <c r="D6094" i="2"/>
  <c r="J6094" i="2" s="1"/>
  <c r="C6094" i="2"/>
  <c r="I6094" i="2" s="1"/>
  <c r="D6093" i="2"/>
  <c r="J6093" i="2" s="1"/>
  <c r="C6093" i="2"/>
  <c r="I6093" i="2" s="1"/>
  <c r="D6092" i="2"/>
  <c r="J6092" i="2" s="1"/>
  <c r="C6092" i="2"/>
  <c r="I6092" i="2" s="1"/>
  <c r="D6091" i="2"/>
  <c r="J6091" i="2" s="1"/>
  <c r="C6091" i="2"/>
  <c r="I6091" i="2" s="1"/>
  <c r="D6090" i="2"/>
  <c r="J6090" i="2" s="1"/>
  <c r="C6090" i="2"/>
  <c r="I6090" i="2" s="1"/>
  <c r="D6089" i="2"/>
  <c r="J6089" i="2" s="1"/>
  <c r="C6089" i="2"/>
  <c r="I6089" i="2" s="1"/>
  <c r="D6088" i="2"/>
  <c r="J6088" i="2" s="1"/>
  <c r="C6088" i="2"/>
  <c r="I6088" i="2" s="1"/>
  <c r="D6087" i="2"/>
  <c r="J6087" i="2" s="1"/>
  <c r="C6087" i="2"/>
  <c r="I6087" i="2" s="1"/>
  <c r="D6086" i="2"/>
  <c r="J6086" i="2" s="1"/>
  <c r="C6086" i="2"/>
  <c r="I6086" i="2" s="1"/>
  <c r="D6085" i="2"/>
  <c r="J6085" i="2" s="1"/>
  <c r="C6085" i="2"/>
  <c r="I6085" i="2" s="1"/>
  <c r="D6084" i="2"/>
  <c r="J6084" i="2" s="1"/>
  <c r="C6084" i="2"/>
  <c r="I6084" i="2" s="1"/>
  <c r="D6083" i="2"/>
  <c r="J6083" i="2" s="1"/>
  <c r="C6083" i="2"/>
  <c r="I6083" i="2" s="1"/>
  <c r="D6082" i="2"/>
  <c r="J6082" i="2" s="1"/>
  <c r="C6082" i="2"/>
  <c r="I6082" i="2" s="1"/>
  <c r="D6081" i="2"/>
  <c r="J6081" i="2" s="1"/>
  <c r="C6081" i="2"/>
  <c r="I6081" i="2" s="1"/>
  <c r="D6080" i="2"/>
  <c r="J6080" i="2" s="1"/>
  <c r="C6080" i="2"/>
  <c r="I6080" i="2" s="1"/>
  <c r="D6079" i="2"/>
  <c r="J6079" i="2" s="1"/>
  <c r="C6079" i="2"/>
  <c r="I6079" i="2" s="1"/>
  <c r="D6078" i="2"/>
  <c r="J6078" i="2" s="1"/>
  <c r="C6078" i="2"/>
  <c r="I6078" i="2" s="1"/>
  <c r="D6077" i="2"/>
  <c r="J6077" i="2" s="1"/>
  <c r="C6077" i="2"/>
  <c r="I6077" i="2" s="1"/>
  <c r="D6076" i="2"/>
  <c r="J6076" i="2" s="1"/>
  <c r="C6076" i="2"/>
  <c r="I6076" i="2" s="1"/>
  <c r="D6075" i="2"/>
  <c r="J6075" i="2" s="1"/>
  <c r="C6075" i="2"/>
  <c r="I6075" i="2" s="1"/>
  <c r="D6074" i="2"/>
  <c r="J6074" i="2" s="1"/>
  <c r="C6074" i="2"/>
  <c r="I6074" i="2" s="1"/>
  <c r="D6073" i="2"/>
  <c r="J6073" i="2" s="1"/>
  <c r="C6073" i="2"/>
  <c r="I6073" i="2" s="1"/>
  <c r="D6072" i="2"/>
  <c r="J6072" i="2" s="1"/>
  <c r="C6072" i="2"/>
  <c r="I6072" i="2" s="1"/>
  <c r="D6071" i="2"/>
  <c r="J6071" i="2" s="1"/>
  <c r="C6071" i="2"/>
  <c r="I6071" i="2" s="1"/>
  <c r="D6070" i="2"/>
  <c r="J6070" i="2" s="1"/>
  <c r="C6070" i="2"/>
  <c r="I6070" i="2" s="1"/>
  <c r="D6069" i="2"/>
  <c r="J6069" i="2" s="1"/>
  <c r="C6069" i="2"/>
  <c r="I6069" i="2" s="1"/>
  <c r="D6068" i="2"/>
  <c r="J6068" i="2" s="1"/>
  <c r="C6068" i="2"/>
  <c r="I6068" i="2" s="1"/>
  <c r="D6067" i="2"/>
  <c r="J6067" i="2" s="1"/>
  <c r="C6067" i="2"/>
  <c r="I6067" i="2" s="1"/>
  <c r="D6066" i="2"/>
  <c r="J6066" i="2" s="1"/>
  <c r="C6066" i="2"/>
  <c r="I6066" i="2" s="1"/>
  <c r="D6065" i="2"/>
  <c r="J6065" i="2" s="1"/>
  <c r="C6065" i="2"/>
  <c r="I6065" i="2" s="1"/>
  <c r="D6064" i="2"/>
  <c r="J6064" i="2" s="1"/>
  <c r="C6064" i="2"/>
  <c r="I6064" i="2" s="1"/>
  <c r="D6063" i="2"/>
  <c r="J6063" i="2" s="1"/>
  <c r="C6063" i="2"/>
  <c r="I6063" i="2" s="1"/>
  <c r="D6062" i="2"/>
  <c r="J6062" i="2" s="1"/>
  <c r="C6062" i="2"/>
  <c r="I6062" i="2" s="1"/>
  <c r="D6061" i="2"/>
  <c r="J6061" i="2" s="1"/>
  <c r="C6061" i="2"/>
  <c r="I6061" i="2" s="1"/>
  <c r="D6060" i="2"/>
  <c r="J6060" i="2" s="1"/>
  <c r="C6060" i="2"/>
  <c r="I6060" i="2" s="1"/>
  <c r="D6059" i="2"/>
  <c r="J6059" i="2" s="1"/>
  <c r="C6059" i="2"/>
  <c r="I6059" i="2" s="1"/>
  <c r="D6058" i="2"/>
  <c r="J6058" i="2" s="1"/>
  <c r="C6058" i="2"/>
  <c r="I6058" i="2" s="1"/>
  <c r="D6057" i="2"/>
  <c r="J6057" i="2" s="1"/>
  <c r="C6057" i="2"/>
  <c r="I6057" i="2" s="1"/>
  <c r="D6056" i="2"/>
  <c r="J6056" i="2" s="1"/>
  <c r="C6056" i="2"/>
  <c r="I6056" i="2" s="1"/>
  <c r="D6055" i="2"/>
  <c r="J6055" i="2" s="1"/>
  <c r="C6055" i="2"/>
  <c r="I6055" i="2" s="1"/>
  <c r="D6054" i="2"/>
  <c r="J6054" i="2" s="1"/>
  <c r="C6054" i="2"/>
  <c r="I6054" i="2" s="1"/>
  <c r="D6053" i="2"/>
  <c r="J6053" i="2" s="1"/>
  <c r="C6053" i="2"/>
  <c r="I6053" i="2" s="1"/>
  <c r="D6052" i="2"/>
  <c r="J6052" i="2" s="1"/>
  <c r="C6052" i="2"/>
  <c r="I6052" i="2" s="1"/>
  <c r="D6051" i="2"/>
  <c r="J6051" i="2" s="1"/>
  <c r="C6051" i="2"/>
  <c r="I6051" i="2" s="1"/>
  <c r="D6050" i="2"/>
  <c r="J6050" i="2" s="1"/>
  <c r="C6050" i="2"/>
  <c r="I6050" i="2" s="1"/>
  <c r="D6049" i="2"/>
  <c r="J6049" i="2" s="1"/>
  <c r="C6049" i="2"/>
  <c r="I6049" i="2" s="1"/>
  <c r="D6048" i="2"/>
  <c r="J6048" i="2" s="1"/>
  <c r="C6048" i="2"/>
  <c r="I6048" i="2" s="1"/>
  <c r="D6047" i="2"/>
  <c r="J6047" i="2" s="1"/>
  <c r="C6047" i="2"/>
  <c r="I6047" i="2" s="1"/>
  <c r="D6046" i="2"/>
  <c r="J6046" i="2" s="1"/>
  <c r="C6046" i="2"/>
  <c r="I6046" i="2" s="1"/>
  <c r="D6045" i="2"/>
  <c r="J6045" i="2" s="1"/>
  <c r="C6045" i="2"/>
  <c r="I6045" i="2" s="1"/>
  <c r="D6044" i="2"/>
  <c r="J6044" i="2" s="1"/>
  <c r="C6044" i="2"/>
  <c r="I6044" i="2" s="1"/>
  <c r="D6043" i="2"/>
  <c r="J6043" i="2" s="1"/>
  <c r="C6043" i="2"/>
  <c r="I6043" i="2" s="1"/>
  <c r="D6042" i="2"/>
  <c r="J6042" i="2" s="1"/>
  <c r="C6042" i="2"/>
  <c r="I6042" i="2" s="1"/>
  <c r="D6041" i="2"/>
  <c r="J6041" i="2" s="1"/>
  <c r="C6041" i="2"/>
  <c r="I6041" i="2" s="1"/>
  <c r="D6040" i="2"/>
  <c r="J6040" i="2" s="1"/>
  <c r="C6040" i="2"/>
  <c r="I6040" i="2" s="1"/>
  <c r="D6039" i="2"/>
  <c r="J6039" i="2" s="1"/>
  <c r="C6039" i="2"/>
  <c r="I6039" i="2" s="1"/>
  <c r="D6038" i="2"/>
  <c r="J6038" i="2" s="1"/>
  <c r="C6038" i="2"/>
  <c r="I6038" i="2" s="1"/>
  <c r="D6037" i="2"/>
  <c r="J6037" i="2" s="1"/>
  <c r="C6037" i="2"/>
  <c r="I6037" i="2" s="1"/>
  <c r="D6036" i="2"/>
  <c r="J6036" i="2" s="1"/>
  <c r="C6036" i="2"/>
  <c r="I6036" i="2" s="1"/>
  <c r="D6035" i="2"/>
  <c r="J6035" i="2" s="1"/>
  <c r="C6035" i="2"/>
  <c r="I6035" i="2" s="1"/>
  <c r="D6034" i="2"/>
  <c r="J6034" i="2" s="1"/>
  <c r="C6034" i="2"/>
  <c r="I6034" i="2" s="1"/>
  <c r="D6033" i="2"/>
  <c r="J6033" i="2" s="1"/>
  <c r="C6033" i="2"/>
  <c r="I6033" i="2" s="1"/>
  <c r="D6032" i="2"/>
  <c r="J6032" i="2" s="1"/>
  <c r="C6032" i="2"/>
  <c r="I6032" i="2" s="1"/>
  <c r="D6031" i="2"/>
  <c r="J6031" i="2" s="1"/>
  <c r="C6031" i="2"/>
  <c r="I6031" i="2" s="1"/>
  <c r="D6030" i="2"/>
  <c r="J6030" i="2" s="1"/>
  <c r="C6030" i="2"/>
  <c r="I6030" i="2" s="1"/>
  <c r="D6029" i="2"/>
  <c r="J6029" i="2" s="1"/>
  <c r="C6029" i="2"/>
  <c r="I6029" i="2" s="1"/>
  <c r="D6028" i="2"/>
  <c r="J6028" i="2" s="1"/>
  <c r="C6028" i="2"/>
  <c r="I6028" i="2" s="1"/>
  <c r="D6027" i="2"/>
  <c r="J6027" i="2" s="1"/>
  <c r="C6027" i="2"/>
  <c r="I6027" i="2" s="1"/>
  <c r="D6026" i="2"/>
  <c r="J6026" i="2" s="1"/>
  <c r="C6026" i="2"/>
  <c r="I6026" i="2" s="1"/>
  <c r="D6025" i="2"/>
  <c r="J6025" i="2" s="1"/>
  <c r="C6025" i="2"/>
  <c r="I6025" i="2" s="1"/>
  <c r="D6024" i="2"/>
  <c r="J6024" i="2" s="1"/>
  <c r="C6024" i="2"/>
  <c r="I6024" i="2" s="1"/>
  <c r="D6023" i="2"/>
  <c r="J6023" i="2" s="1"/>
  <c r="C6023" i="2"/>
  <c r="I6023" i="2" s="1"/>
  <c r="D6022" i="2"/>
  <c r="J6022" i="2" s="1"/>
  <c r="C6022" i="2"/>
  <c r="I6022" i="2" s="1"/>
  <c r="D6021" i="2"/>
  <c r="J6021" i="2" s="1"/>
  <c r="C6021" i="2"/>
  <c r="I6021" i="2" s="1"/>
  <c r="D6020" i="2"/>
  <c r="J6020" i="2" s="1"/>
  <c r="C6020" i="2"/>
  <c r="I6020" i="2" s="1"/>
  <c r="D6019" i="2"/>
  <c r="J6019" i="2" s="1"/>
  <c r="C6019" i="2"/>
  <c r="I6019" i="2" s="1"/>
  <c r="D6018" i="2"/>
  <c r="J6018" i="2" s="1"/>
  <c r="C6018" i="2"/>
  <c r="I6018" i="2" s="1"/>
  <c r="D6017" i="2"/>
  <c r="J6017" i="2" s="1"/>
  <c r="C6017" i="2"/>
  <c r="I6017" i="2" s="1"/>
  <c r="D6016" i="2"/>
  <c r="J6016" i="2" s="1"/>
  <c r="C6016" i="2"/>
  <c r="I6016" i="2" s="1"/>
  <c r="D6015" i="2"/>
  <c r="J6015" i="2" s="1"/>
  <c r="C6015" i="2"/>
  <c r="I6015" i="2" s="1"/>
  <c r="D6014" i="2"/>
  <c r="J6014" i="2" s="1"/>
  <c r="C6014" i="2"/>
  <c r="I6014" i="2" s="1"/>
  <c r="D6013" i="2"/>
  <c r="J6013" i="2" s="1"/>
  <c r="C6013" i="2"/>
  <c r="I6013" i="2" s="1"/>
  <c r="D6012" i="2"/>
  <c r="J6012" i="2" s="1"/>
  <c r="C6012" i="2"/>
  <c r="I6012" i="2" s="1"/>
  <c r="D6011" i="2"/>
  <c r="J6011" i="2" s="1"/>
  <c r="C6011" i="2"/>
  <c r="I6011" i="2" s="1"/>
  <c r="D6010" i="2"/>
  <c r="J6010" i="2" s="1"/>
  <c r="C6010" i="2"/>
  <c r="I6010" i="2" s="1"/>
  <c r="D6009" i="2"/>
  <c r="J6009" i="2" s="1"/>
  <c r="C6009" i="2"/>
  <c r="I6009" i="2" s="1"/>
  <c r="D6008" i="2"/>
  <c r="J6008" i="2" s="1"/>
  <c r="C6008" i="2"/>
  <c r="I6008" i="2" s="1"/>
  <c r="D6007" i="2"/>
  <c r="J6007" i="2" s="1"/>
  <c r="C6007" i="2"/>
  <c r="I6007" i="2" s="1"/>
  <c r="D6006" i="2"/>
  <c r="J6006" i="2" s="1"/>
  <c r="C6006" i="2"/>
  <c r="I6006" i="2" s="1"/>
  <c r="D6005" i="2"/>
  <c r="J6005" i="2" s="1"/>
  <c r="C6005" i="2"/>
  <c r="I6005" i="2" s="1"/>
  <c r="D6004" i="2"/>
  <c r="J6004" i="2" s="1"/>
  <c r="C6004" i="2"/>
  <c r="I6004" i="2" s="1"/>
  <c r="D6003" i="2"/>
  <c r="J6003" i="2" s="1"/>
  <c r="C6003" i="2"/>
  <c r="I6003" i="2" s="1"/>
  <c r="D6002" i="2"/>
  <c r="J6002" i="2" s="1"/>
  <c r="C6002" i="2"/>
  <c r="I6002" i="2" s="1"/>
  <c r="D6001" i="2"/>
  <c r="J6001" i="2" s="1"/>
  <c r="C6001" i="2"/>
  <c r="I6001" i="2" s="1"/>
  <c r="D6000" i="2"/>
  <c r="J6000" i="2" s="1"/>
  <c r="C6000" i="2"/>
  <c r="I6000" i="2" s="1"/>
  <c r="D5999" i="2"/>
  <c r="J5999" i="2" s="1"/>
  <c r="C5999" i="2"/>
  <c r="I5999" i="2" s="1"/>
  <c r="D5998" i="2"/>
  <c r="J5998" i="2" s="1"/>
  <c r="C5998" i="2"/>
  <c r="I5998" i="2" s="1"/>
  <c r="D5997" i="2"/>
  <c r="J5997" i="2" s="1"/>
  <c r="C5997" i="2"/>
  <c r="I5997" i="2" s="1"/>
  <c r="D5996" i="2"/>
  <c r="J5996" i="2" s="1"/>
  <c r="C5996" i="2"/>
  <c r="I5996" i="2" s="1"/>
  <c r="D5995" i="2"/>
  <c r="J5995" i="2" s="1"/>
  <c r="C5995" i="2"/>
  <c r="I5995" i="2" s="1"/>
  <c r="D5994" i="2"/>
  <c r="J5994" i="2" s="1"/>
  <c r="C5994" i="2"/>
  <c r="I5994" i="2" s="1"/>
  <c r="D5993" i="2"/>
  <c r="J5993" i="2" s="1"/>
  <c r="C5993" i="2"/>
  <c r="I5993" i="2" s="1"/>
  <c r="D5992" i="2"/>
  <c r="J5992" i="2" s="1"/>
  <c r="C5992" i="2"/>
  <c r="I5992" i="2" s="1"/>
  <c r="D5991" i="2"/>
  <c r="J5991" i="2" s="1"/>
  <c r="C5991" i="2"/>
  <c r="I5991" i="2" s="1"/>
  <c r="D5990" i="2"/>
  <c r="J5990" i="2" s="1"/>
  <c r="C5990" i="2"/>
  <c r="I5990" i="2" s="1"/>
  <c r="D5989" i="2"/>
  <c r="J5989" i="2" s="1"/>
  <c r="C5989" i="2"/>
  <c r="I5989" i="2" s="1"/>
  <c r="D5988" i="2"/>
  <c r="J5988" i="2" s="1"/>
  <c r="C5988" i="2"/>
  <c r="I5988" i="2" s="1"/>
  <c r="D5987" i="2"/>
  <c r="J5987" i="2" s="1"/>
  <c r="C5987" i="2"/>
  <c r="I5987" i="2" s="1"/>
  <c r="D5986" i="2"/>
  <c r="J5986" i="2" s="1"/>
  <c r="C5986" i="2"/>
  <c r="I5986" i="2" s="1"/>
  <c r="D5985" i="2"/>
  <c r="J5985" i="2" s="1"/>
  <c r="C5985" i="2"/>
  <c r="I5985" i="2" s="1"/>
  <c r="D5984" i="2"/>
  <c r="J5984" i="2" s="1"/>
  <c r="C5984" i="2"/>
  <c r="I5984" i="2" s="1"/>
  <c r="D5983" i="2"/>
  <c r="J5983" i="2" s="1"/>
  <c r="C5983" i="2"/>
  <c r="I5983" i="2" s="1"/>
  <c r="D5982" i="2"/>
  <c r="J5982" i="2" s="1"/>
  <c r="C5982" i="2"/>
  <c r="I5982" i="2" s="1"/>
  <c r="D5981" i="2"/>
  <c r="J5981" i="2" s="1"/>
  <c r="C5981" i="2"/>
  <c r="I5981" i="2" s="1"/>
  <c r="D5980" i="2"/>
  <c r="J5980" i="2" s="1"/>
  <c r="C5980" i="2"/>
  <c r="I5980" i="2" s="1"/>
  <c r="D5979" i="2"/>
  <c r="J5979" i="2" s="1"/>
  <c r="C5979" i="2"/>
  <c r="I5979" i="2" s="1"/>
  <c r="D5978" i="2"/>
  <c r="J5978" i="2" s="1"/>
  <c r="C5978" i="2"/>
  <c r="I5978" i="2" s="1"/>
  <c r="D5977" i="2"/>
  <c r="J5977" i="2" s="1"/>
  <c r="C5977" i="2"/>
  <c r="I5977" i="2" s="1"/>
  <c r="D5976" i="2"/>
  <c r="J5976" i="2" s="1"/>
  <c r="C5976" i="2"/>
  <c r="I5976" i="2" s="1"/>
  <c r="D5975" i="2"/>
  <c r="J5975" i="2" s="1"/>
  <c r="C5975" i="2"/>
  <c r="I5975" i="2" s="1"/>
  <c r="D5974" i="2"/>
  <c r="J5974" i="2" s="1"/>
  <c r="C5974" i="2"/>
  <c r="I5974" i="2" s="1"/>
  <c r="D5973" i="2"/>
  <c r="J5973" i="2" s="1"/>
  <c r="C5973" i="2"/>
  <c r="I5973" i="2" s="1"/>
  <c r="D5972" i="2"/>
  <c r="J5972" i="2" s="1"/>
  <c r="C5972" i="2"/>
  <c r="I5972" i="2" s="1"/>
  <c r="D5971" i="2"/>
  <c r="J5971" i="2" s="1"/>
  <c r="C5971" i="2"/>
  <c r="I5971" i="2" s="1"/>
  <c r="D5970" i="2"/>
  <c r="J5970" i="2" s="1"/>
  <c r="C5970" i="2"/>
  <c r="I5970" i="2" s="1"/>
  <c r="D5969" i="2"/>
  <c r="J5969" i="2" s="1"/>
  <c r="C5969" i="2"/>
  <c r="I5969" i="2" s="1"/>
  <c r="D5968" i="2"/>
  <c r="J5968" i="2" s="1"/>
  <c r="C5968" i="2"/>
  <c r="I5968" i="2" s="1"/>
  <c r="D5967" i="2"/>
  <c r="J5967" i="2" s="1"/>
  <c r="C5967" i="2"/>
  <c r="I5967" i="2" s="1"/>
  <c r="D5966" i="2"/>
  <c r="J5966" i="2" s="1"/>
  <c r="C5966" i="2"/>
  <c r="I5966" i="2" s="1"/>
  <c r="D5965" i="2"/>
  <c r="J5965" i="2" s="1"/>
  <c r="C5965" i="2"/>
  <c r="I5965" i="2" s="1"/>
  <c r="D5964" i="2"/>
  <c r="J5964" i="2" s="1"/>
  <c r="C5964" i="2"/>
  <c r="I5964" i="2" s="1"/>
  <c r="D5963" i="2"/>
  <c r="J5963" i="2" s="1"/>
  <c r="C5963" i="2"/>
  <c r="I5963" i="2" s="1"/>
  <c r="D5962" i="2"/>
  <c r="J5962" i="2" s="1"/>
  <c r="C5962" i="2"/>
  <c r="I5962" i="2" s="1"/>
  <c r="D5961" i="2"/>
  <c r="J5961" i="2" s="1"/>
  <c r="C5961" i="2"/>
  <c r="I5961" i="2" s="1"/>
  <c r="D5960" i="2"/>
  <c r="J5960" i="2" s="1"/>
  <c r="C5960" i="2"/>
  <c r="I5960" i="2" s="1"/>
  <c r="D5959" i="2"/>
  <c r="J5959" i="2" s="1"/>
  <c r="C5959" i="2"/>
  <c r="I5959" i="2" s="1"/>
  <c r="D5958" i="2"/>
  <c r="J5958" i="2" s="1"/>
  <c r="C5958" i="2"/>
  <c r="I5958" i="2" s="1"/>
  <c r="D5957" i="2"/>
  <c r="J5957" i="2" s="1"/>
  <c r="C5957" i="2"/>
  <c r="I5957" i="2" s="1"/>
  <c r="D5956" i="2"/>
  <c r="J5956" i="2" s="1"/>
  <c r="C5956" i="2"/>
  <c r="I5956" i="2" s="1"/>
  <c r="D5955" i="2"/>
  <c r="J5955" i="2" s="1"/>
  <c r="C5955" i="2"/>
  <c r="I5955" i="2" s="1"/>
  <c r="D5954" i="2"/>
  <c r="J5954" i="2" s="1"/>
  <c r="C5954" i="2"/>
  <c r="I5954" i="2" s="1"/>
  <c r="D5953" i="2"/>
  <c r="J5953" i="2" s="1"/>
  <c r="C5953" i="2"/>
  <c r="I5953" i="2" s="1"/>
  <c r="D5952" i="2"/>
  <c r="J5952" i="2" s="1"/>
  <c r="C5952" i="2"/>
  <c r="I5952" i="2" s="1"/>
  <c r="D5951" i="2"/>
  <c r="J5951" i="2" s="1"/>
  <c r="C5951" i="2"/>
  <c r="I5951" i="2" s="1"/>
  <c r="D5950" i="2"/>
  <c r="J5950" i="2" s="1"/>
  <c r="C5950" i="2"/>
  <c r="I5950" i="2" s="1"/>
  <c r="D5949" i="2"/>
  <c r="J5949" i="2" s="1"/>
  <c r="C5949" i="2"/>
  <c r="I5949" i="2" s="1"/>
  <c r="D5948" i="2"/>
  <c r="J5948" i="2" s="1"/>
  <c r="C5948" i="2"/>
  <c r="I5948" i="2" s="1"/>
  <c r="D5947" i="2"/>
  <c r="J5947" i="2" s="1"/>
  <c r="C5947" i="2"/>
  <c r="I5947" i="2" s="1"/>
  <c r="D5946" i="2"/>
  <c r="J5946" i="2" s="1"/>
  <c r="C5946" i="2"/>
  <c r="I5946" i="2" s="1"/>
  <c r="D5945" i="2"/>
  <c r="J5945" i="2" s="1"/>
  <c r="C5945" i="2"/>
  <c r="I5945" i="2" s="1"/>
  <c r="D5944" i="2"/>
  <c r="J5944" i="2" s="1"/>
  <c r="C5944" i="2"/>
  <c r="I5944" i="2" s="1"/>
  <c r="D5943" i="2"/>
  <c r="J5943" i="2" s="1"/>
  <c r="C5943" i="2"/>
  <c r="I5943" i="2" s="1"/>
  <c r="D5942" i="2"/>
  <c r="J5942" i="2" s="1"/>
  <c r="C5942" i="2"/>
  <c r="I5942" i="2" s="1"/>
  <c r="D5941" i="2"/>
  <c r="J5941" i="2" s="1"/>
  <c r="C5941" i="2"/>
  <c r="I5941" i="2" s="1"/>
  <c r="D5940" i="2"/>
  <c r="J5940" i="2" s="1"/>
  <c r="C5940" i="2"/>
  <c r="I5940" i="2" s="1"/>
  <c r="D5939" i="2"/>
  <c r="J5939" i="2" s="1"/>
  <c r="C5939" i="2"/>
  <c r="I5939" i="2" s="1"/>
  <c r="D5938" i="2"/>
  <c r="J5938" i="2" s="1"/>
  <c r="C5938" i="2"/>
  <c r="I5938" i="2" s="1"/>
  <c r="D5937" i="2"/>
  <c r="J5937" i="2" s="1"/>
  <c r="C5937" i="2"/>
  <c r="I5937" i="2" s="1"/>
  <c r="D5936" i="2"/>
  <c r="J5936" i="2" s="1"/>
  <c r="C5936" i="2"/>
  <c r="I5936" i="2" s="1"/>
  <c r="D5935" i="2"/>
  <c r="J5935" i="2" s="1"/>
  <c r="C5935" i="2"/>
  <c r="I5935" i="2" s="1"/>
  <c r="D5934" i="2"/>
  <c r="J5934" i="2" s="1"/>
  <c r="C5934" i="2"/>
  <c r="I5934" i="2" s="1"/>
  <c r="D5933" i="2"/>
  <c r="J5933" i="2" s="1"/>
  <c r="C5933" i="2"/>
  <c r="I5933" i="2" s="1"/>
  <c r="D5932" i="2"/>
  <c r="J5932" i="2" s="1"/>
  <c r="C5932" i="2"/>
  <c r="I5932" i="2" s="1"/>
  <c r="D5931" i="2"/>
  <c r="J5931" i="2" s="1"/>
  <c r="C5931" i="2"/>
  <c r="I5931" i="2" s="1"/>
  <c r="D5930" i="2"/>
  <c r="J5930" i="2" s="1"/>
  <c r="C5930" i="2"/>
  <c r="I5930" i="2" s="1"/>
  <c r="D5929" i="2"/>
  <c r="J5929" i="2" s="1"/>
  <c r="C5929" i="2"/>
  <c r="I5929" i="2" s="1"/>
  <c r="D5928" i="2"/>
  <c r="J5928" i="2" s="1"/>
  <c r="C5928" i="2"/>
  <c r="I5928" i="2" s="1"/>
  <c r="D5927" i="2"/>
  <c r="J5927" i="2" s="1"/>
  <c r="C5927" i="2"/>
  <c r="I5927" i="2" s="1"/>
  <c r="D5926" i="2"/>
  <c r="J5926" i="2" s="1"/>
  <c r="C5926" i="2"/>
  <c r="I5926" i="2" s="1"/>
  <c r="D5925" i="2"/>
  <c r="J5925" i="2" s="1"/>
  <c r="C5925" i="2"/>
  <c r="I5925" i="2" s="1"/>
  <c r="D5924" i="2"/>
  <c r="J5924" i="2" s="1"/>
  <c r="C5924" i="2"/>
  <c r="I5924" i="2" s="1"/>
  <c r="D5923" i="2"/>
  <c r="J5923" i="2" s="1"/>
  <c r="C5923" i="2"/>
  <c r="I5923" i="2" s="1"/>
  <c r="D5922" i="2"/>
  <c r="J5922" i="2" s="1"/>
  <c r="C5922" i="2"/>
  <c r="I5922" i="2" s="1"/>
  <c r="D5921" i="2"/>
  <c r="J5921" i="2" s="1"/>
  <c r="C5921" i="2"/>
  <c r="I5921" i="2" s="1"/>
  <c r="D5920" i="2"/>
  <c r="J5920" i="2" s="1"/>
  <c r="C5920" i="2"/>
  <c r="I5920" i="2" s="1"/>
  <c r="D5919" i="2"/>
  <c r="J5919" i="2" s="1"/>
  <c r="C5919" i="2"/>
  <c r="I5919" i="2" s="1"/>
  <c r="D5918" i="2"/>
  <c r="J5918" i="2" s="1"/>
  <c r="C5918" i="2"/>
  <c r="I5918" i="2" s="1"/>
  <c r="D5917" i="2"/>
  <c r="J5917" i="2" s="1"/>
  <c r="C5917" i="2"/>
  <c r="I5917" i="2" s="1"/>
  <c r="D5916" i="2"/>
  <c r="J5916" i="2" s="1"/>
  <c r="C5916" i="2"/>
  <c r="I5916" i="2" s="1"/>
  <c r="D5915" i="2"/>
  <c r="J5915" i="2" s="1"/>
  <c r="C5915" i="2"/>
  <c r="I5915" i="2" s="1"/>
  <c r="D5914" i="2"/>
  <c r="J5914" i="2" s="1"/>
  <c r="C5914" i="2"/>
  <c r="I5914" i="2" s="1"/>
  <c r="D5913" i="2"/>
  <c r="J5913" i="2" s="1"/>
  <c r="C5913" i="2"/>
  <c r="I5913" i="2" s="1"/>
  <c r="D5912" i="2"/>
  <c r="J5912" i="2" s="1"/>
  <c r="C5912" i="2"/>
  <c r="I5912" i="2" s="1"/>
  <c r="D5911" i="2"/>
  <c r="J5911" i="2" s="1"/>
  <c r="C5911" i="2"/>
  <c r="I5911" i="2" s="1"/>
  <c r="D5910" i="2"/>
  <c r="J5910" i="2" s="1"/>
  <c r="C5910" i="2"/>
  <c r="I5910" i="2" s="1"/>
  <c r="D5909" i="2"/>
  <c r="J5909" i="2" s="1"/>
  <c r="C5909" i="2"/>
  <c r="I5909" i="2" s="1"/>
  <c r="D5908" i="2"/>
  <c r="J5908" i="2" s="1"/>
  <c r="C5908" i="2"/>
  <c r="I5908" i="2" s="1"/>
  <c r="D5907" i="2"/>
  <c r="J5907" i="2" s="1"/>
  <c r="C5907" i="2"/>
  <c r="I5907" i="2" s="1"/>
  <c r="D5906" i="2"/>
  <c r="J5906" i="2" s="1"/>
  <c r="C5906" i="2"/>
  <c r="I5906" i="2" s="1"/>
  <c r="D5905" i="2"/>
  <c r="J5905" i="2" s="1"/>
  <c r="C5905" i="2"/>
  <c r="I5905" i="2" s="1"/>
  <c r="D5904" i="2"/>
  <c r="J5904" i="2" s="1"/>
  <c r="C5904" i="2"/>
  <c r="I5904" i="2" s="1"/>
  <c r="D5903" i="2"/>
  <c r="J5903" i="2" s="1"/>
  <c r="C5903" i="2"/>
  <c r="I5903" i="2" s="1"/>
  <c r="D5902" i="2"/>
  <c r="J5902" i="2" s="1"/>
  <c r="C5902" i="2"/>
  <c r="I5902" i="2" s="1"/>
  <c r="D5901" i="2"/>
  <c r="J5901" i="2" s="1"/>
  <c r="C5901" i="2"/>
  <c r="I5901" i="2" s="1"/>
  <c r="D5900" i="2"/>
  <c r="J5900" i="2" s="1"/>
  <c r="C5900" i="2"/>
  <c r="I5900" i="2" s="1"/>
  <c r="D5899" i="2"/>
  <c r="J5899" i="2" s="1"/>
  <c r="C5899" i="2"/>
  <c r="I5899" i="2" s="1"/>
  <c r="D5898" i="2"/>
  <c r="J5898" i="2" s="1"/>
  <c r="C5898" i="2"/>
  <c r="I5898" i="2" s="1"/>
  <c r="D5897" i="2"/>
  <c r="J5897" i="2" s="1"/>
  <c r="C5897" i="2"/>
  <c r="I5897" i="2" s="1"/>
  <c r="D5896" i="2"/>
  <c r="J5896" i="2" s="1"/>
  <c r="C5896" i="2"/>
  <c r="I5896" i="2" s="1"/>
  <c r="D5895" i="2"/>
  <c r="J5895" i="2" s="1"/>
  <c r="C5895" i="2"/>
  <c r="I5895" i="2" s="1"/>
  <c r="D5894" i="2"/>
  <c r="J5894" i="2" s="1"/>
  <c r="C5894" i="2"/>
  <c r="I5894" i="2" s="1"/>
  <c r="D5893" i="2"/>
  <c r="J5893" i="2" s="1"/>
  <c r="C5893" i="2"/>
  <c r="I5893" i="2" s="1"/>
  <c r="D5892" i="2"/>
  <c r="J5892" i="2" s="1"/>
  <c r="C5892" i="2"/>
  <c r="I5892" i="2" s="1"/>
  <c r="D5891" i="2"/>
  <c r="J5891" i="2" s="1"/>
  <c r="C5891" i="2"/>
  <c r="I5891" i="2" s="1"/>
  <c r="D5890" i="2"/>
  <c r="J5890" i="2" s="1"/>
  <c r="C5890" i="2"/>
  <c r="I5890" i="2" s="1"/>
  <c r="D5889" i="2"/>
  <c r="J5889" i="2" s="1"/>
  <c r="C5889" i="2"/>
  <c r="I5889" i="2" s="1"/>
  <c r="D5888" i="2"/>
  <c r="J5888" i="2" s="1"/>
  <c r="C5888" i="2"/>
  <c r="I5888" i="2" s="1"/>
  <c r="D5887" i="2"/>
  <c r="J5887" i="2" s="1"/>
  <c r="C5887" i="2"/>
  <c r="I5887" i="2" s="1"/>
  <c r="D5886" i="2"/>
  <c r="J5886" i="2" s="1"/>
  <c r="C5886" i="2"/>
  <c r="I5886" i="2" s="1"/>
  <c r="D5885" i="2"/>
  <c r="J5885" i="2" s="1"/>
  <c r="C5885" i="2"/>
  <c r="I5885" i="2" s="1"/>
  <c r="D5884" i="2"/>
  <c r="J5884" i="2" s="1"/>
  <c r="C5884" i="2"/>
  <c r="I5884" i="2" s="1"/>
  <c r="D5883" i="2"/>
  <c r="J5883" i="2" s="1"/>
  <c r="C5883" i="2"/>
  <c r="I5883" i="2" s="1"/>
  <c r="D5882" i="2"/>
  <c r="J5882" i="2" s="1"/>
  <c r="C5882" i="2"/>
  <c r="I5882" i="2" s="1"/>
  <c r="D5881" i="2"/>
  <c r="J5881" i="2" s="1"/>
  <c r="C5881" i="2"/>
  <c r="I5881" i="2" s="1"/>
  <c r="D5880" i="2"/>
  <c r="J5880" i="2" s="1"/>
  <c r="C5880" i="2"/>
  <c r="I5880" i="2" s="1"/>
  <c r="D5879" i="2"/>
  <c r="J5879" i="2" s="1"/>
  <c r="C5879" i="2"/>
  <c r="I5879" i="2" s="1"/>
  <c r="D5878" i="2"/>
  <c r="J5878" i="2" s="1"/>
  <c r="C5878" i="2"/>
  <c r="I5878" i="2" s="1"/>
  <c r="D5877" i="2"/>
  <c r="J5877" i="2" s="1"/>
  <c r="C5877" i="2"/>
  <c r="I5877" i="2" s="1"/>
  <c r="D5876" i="2"/>
  <c r="J5876" i="2" s="1"/>
  <c r="C5876" i="2"/>
  <c r="I5876" i="2" s="1"/>
  <c r="D5875" i="2"/>
  <c r="J5875" i="2" s="1"/>
  <c r="C5875" i="2"/>
  <c r="I5875" i="2" s="1"/>
  <c r="D5874" i="2"/>
  <c r="J5874" i="2" s="1"/>
  <c r="C5874" i="2"/>
  <c r="I5874" i="2" s="1"/>
  <c r="D5873" i="2"/>
  <c r="J5873" i="2" s="1"/>
  <c r="C5873" i="2"/>
  <c r="I5873" i="2" s="1"/>
  <c r="D5872" i="2"/>
  <c r="J5872" i="2" s="1"/>
  <c r="C5872" i="2"/>
  <c r="I5872" i="2" s="1"/>
  <c r="D5871" i="2"/>
  <c r="J5871" i="2" s="1"/>
  <c r="C5871" i="2"/>
  <c r="I5871" i="2" s="1"/>
  <c r="D5870" i="2"/>
  <c r="J5870" i="2" s="1"/>
  <c r="C5870" i="2"/>
  <c r="I5870" i="2" s="1"/>
  <c r="D5869" i="2"/>
  <c r="J5869" i="2" s="1"/>
  <c r="C5869" i="2"/>
  <c r="I5869" i="2" s="1"/>
  <c r="D5868" i="2"/>
  <c r="J5868" i="2" s="1"/>
  <c r="C5868" i="2"/>
  <c r="I5868" i="2" s="1"/>
  <c r="D5867" i="2"/>
  <c r="J5867" i="2" s="1"/>
  <c r="C5867" i="2"/>
  <c r="I5867" i="2" s="1"/>
  <c r="D5866" i="2"/>
  <c r="J5866" i="2" s="1"/>
  <c r="C5866" i="2"/>
  <c r="I5866" i="2" s="1"/>
  <c r="D5865" i="2"/>
  <c r="J5865" i="2" s="1"/>
  <c r="C5865" i="2"/>
  <c r="I5865" i="2" s="1"/>
  <c r="D5864" i="2"/>
  <c r="J5864" i="2" s="1"/>
  <c r="C5864" i="2"/>
  <c r="I5864" i="2" s="1"/>
  <c r="D5863" i="2"/>
  <c r="J5863" i="2" s="1"/>
  <c r="C5863" i="2"/>
  <c r="I5863" i="2" s="1"/>
  <c r="D5862" i="2"/>
  <c r="J5862" i="2" s="1"/>
  <c r="C5862" i="2"/>
  <c r="I5862" i="2" s="1"/>
  <c r="D5861" i="2"/>
  <c r="J5861" i="2" s="1"/>
  <c r="C5861" i="2"/>
  <c r="I5861" i="2" s="1"/>
  <c r="D5860" i="2"/>
  <c r="J5860" i="2" s="1"/>
  <c r="C5860" i="2"/>
  <c r="I5860" i="2" s="1"/>
  <c r="D5859" i="2"/>
  <c r="J5859" i="2" s="1"/>
  <c r="C5859" i="2"/>
  <c r="I5859" i="2" s="1"/>
  <c r="D5858" i="2"/>
  <c r="J5858" i="2" s="1"/>
  <c r="C5858" i="2"/>
  <c r="I5858" i="2" s="1"/>
  <c r="D5857" i="2"/>
  <c r="J5857" i="2" s="1"/>
  <c r="C5857" i="2"/>
  <c r="I5857" i="2" s="1"/>
  <c r="D5856" i="2"/>
  <c r="J5856" i="2" s="1"/>
  <c r="C5856" i="2"/>
  <c r="I5856" i="2" s="1"/>
  <c r="D5855" i="2"/>
  <c r="J5855" i="2" s="1"/>
  <c r="C5855" i="2"/>
  <c r="I5855" i="2" s="1"/>
  <c r="D5854" i="2"/>
  <c r="J5854" i="2" s="1"/>
  <c r="C5854" i="2"/>
  <c r="I5854" i="2" s="1"/>
  <c r="D5853" i="2"/>
  <c r="J5853" i="2" s="1"/>
  <c r="C5853" i="2"/>
  <c r="I5853" i="2" s="1"/>
  <c r="D5852" i="2"/>
  <c r="J5852" i="2" s="1"/>
  <c r="C5852" i="2"/>
  <c r="I5852" i="2" s="1"/>
  <c r="D5851" i="2"/>
  <c r="J5851" i="2" s="1"/>
  <c r="C5851" i="2"/>
  <c r="I5851" i="2" s="1"/>
  <c r="D5850" i="2"/>
  <c r="J5850" i="2" s="1"/>
  <c r="C5850" i="2"/>
  <c r="I5850" i="2" s="1"/>
  <c r="D5849" i="2"/>
  <c r="J5849" i="2" s="1"/>
  <c r="C5849" i="2"/>
  <c r="I5849" i="2" s="1"/>
  <c r="D5848" i="2"/>
  <c r="J5848" i="2" s="1"/>
  <c r="C5848" i="2"/>
  <c r="I5848" i="2" s="1"/>
  <c r="D5847" i="2"/>
  <c r="J5847" i="2" s="1"/>
  <c r="C5847" i="2"/>
  <c r="I5847" i="2" s="1"/>
  <c r="D5846" i="2"/>
  <c r="J5846" i="2" s="1"/>
  <c r="C5846" i="2"/>
  <c r="I5846" i="2" s="1"/>
  <c r="D5845" i="2"/>
  <c r="J5845" i="2" s="1"/>
  <c r="C5845" i="2"/>
  <c r="I5845" i="2" s="1"/>
  <c r="D5844" i="2"/>
  <c r="J5844" i="2" s="1"/>
  <c r="C5844" i="2"/>
  <c r="I5844" i="2" s="1"/>
  <c r="D5843" i="2"/>
  <c r="J5843" i="2" s="1"/>
  <c r="C5843" i="2"/>
  <c r="I5843" i="2" s="1"/>
  <c r="D5842" i="2"/>
  <c r="J5842" i="2" s="1"/>
  <c r="C5842" i="2"/>
  <c r="I5842" i="2" s="1"/>
  <c r="D5841" i="2"/>
  <c r="J5841" i="2" s="1"/>
  <c r="C5841" i="2"/>
  <c r="I5841" i="2" s="1"/>
  <c r="D5840" i="2"/>
  <c r="J5840" i="2" s="1"/>
  <c r="C5840" i="2"/>
  <c r="I5840" i="2" s="1"/>
  <c r="D5839" i="2"/>
  <c r="J5839" i="2" s="1"/>
  <c r="C5839" i="2"/>
  <c r="I5839" i="2" s="1"/>
  <c r="D5838" i="2"/>
  <c r="J5838" i="2" s="1"/>
  <c r="C5838" i="2"/>
  <c r="I5838" i="2" s="1"/>
  <c r="D5837" i="2"/>
  <c r="J5837" i="2" s="1"/>
  <c r="C5837" i="2"/>
  <c r="I5837" i="2" s="1"/>
  <c r="D5836" i="2"/>
  <c r="J5836" i="2" s="1"/>
  <c r="C5836" i="2"/>
  <c r="I5836" i="2" s="1"/>
  <c r="D5835" i="2"/>
  <c r="J5835" i="2" s="1"/>
  <c r="C5835" i="2"/>
  <c r="I5835" i="2" s="1"/>
  <c r="D5834" i="2"/>
  <c r="J5834" i="2" s="1"/>
  <c r="C5834" i="2"/>
  <c r="I5834" i="2" s="1"/>
  <c r="D5833" i="2"/>
  <c r="J5833" i="2" s="1"/>
  <c r="C5833" i="2"/>
  <c r="I5833" i="2" s="1"/>
  <c r="D5832" i="2"/>
  <c r="J5832" i="2" s="1"/>
  <c r="C5832" i="2"/>
  <c r="I5832" i="2" s="1"/>
  <c r="D5831" i="2"/>
  <c r="J5831" i="2" s="1"/>
  <c r="C5831" i="2"/>
  <c r="I5831" i="2" s="1"/>
  <c r="D5830" i="2"/>
  <c r="J5830" i="2" s="1"/>
  <c r="C5830" i="2"/>
  <c r="I5830" i="2" s="1"/>
  <c r="D5829" i="2"/>
  <c r="J5829" i="2" s="1"/>
  <c r="C5829" i="2"/>
  <c r="I5829" i="2" s="1"/>
  <c r="D5828" i="2"/>
  <c r="J5828" i="2" s="1"/>
  <c r="C5828" i="2"/>
  <c r="I5828" i="2" s="1"/>
  <c r="D5827" i="2"/>
  <c r="J5827" i="2" s="1"/>
  <c r="C5827" i="2"/>
  <c r="I5827" i="2" s="1"/>
  <c r="D5826" i="2"/>
  <c r="J5826" i="2" s="1"/>
  <c r="C5826" i="2"/>
  <c r="I5826" i="2" s="1"/>
  <c r="D5825" i="2"/>
  <c r="J5825" i="2" s="1"/>
  <c r="C5825" i="2"/>
  <c r="I5825" i="2" s="1"/>
  <c r="D5824" i="2"/>
  <c r="J5824" i="2" s="1"/>
  <c r="C5824" i="2"/>
  <c r="I5824" i="2" s="1"/>
  <c r="D5823" i="2"/>
  <c r="J5823" i="2" s="1"/>
  <c r="C5823" i="2"/>
  <c r="I5823" i="2" s="1"/>
  <c r="D5822" i="2"/>
  <c r="J5822" i="2" s="1"/>
  <c r="C5822" i="2"/>
  <c r="I5822" i="2" s="1"/>
  <c r="D5821" i="2"/>
  <c r="J5821" i="2" s="1"/>
  <c r="C5821" i="2"/>
  <c r="I5821" i="2" s="1"/>
  <c r="D5820" i="2"/>
  <c r="J5820" i="2" s="1"/>
  <c r="C5820" i="2"/>
  <c r="I5820" i="2" s="1"/>
  <c r="D5819" i="2"/>
  <c r="J5819" i="2" s="1"/>
  <c r="C5819" i="2"/>
  <c r="I5819" i="2" s="1"/>
  <c r="D5818" i="2"/>
  <c r="J5818" i="2" s="1"/>
  <c r="C5818" i="2"/>
  <c r="I5818" i="2" s="1"/>
  <c r="D5817" i="2"/>
  <c r="J5817" i="2" s="1"/>
  <c r="C5817" i="2"/>
  <c r="I5817" i="2" s="1"/>
  <c r="D5816" i="2"/>
  <c r="J5816" i="2" s="1"/>
  <c r="C5816" i="2"/>
  <c r="I5816" i="2" s="1"/>
  <c r="D5815" i="2"/>
  <c r="J5815" i="2" s="1"/>
  <c r="C5815" i="2"/>
  <c r="I5815" i="2" s="1"/>
  <c r="D5814" i="2"/>
  <c r="J5814" i="2" s="1"/>
  <c r="C5814" i="2"/>
  <c r="I5814" i="2" s="1"/>
  <c r="D5813" i="2"/>
  <c r="J5813" i="2" s="1"/>
  <c r="C5813" i="2"/>
  <c r="I5813" i="2" s="1"/>
  <c r="D5812" i="2"/>
  <c r="J5812" i="2" s="1"/>
  <c r="C5812" i="2"/>
  <c r="I5812" i="2" s="1"/>
  <c r="D5811" i="2"/>
  <c r="J5811" i="2" s="1"/>
  <c r="C5811" i="2"/>
  <c r="I5811" i="2" s="1"/>
  <c r="D5810" i="2"/>
  <c r="J5810" i="2" s="1"/>
  <c r="C5810" i="2"/>
  <c r="I5810" i="2" s="1"/>
  <c r="D5809" i="2"/>
  <c r="J5809" i="2" s="1"/>
  <c r="C5809" i="2"/>
  <c r="I5809" i="2" s="1"/>
  <c r="D5808" i="2"/>
  <c r="J5808" i="2" s="1"/>
  <c r="C5808" i="2"/>
  <c r="I5808" i="2" s="1"/>
  <c r="D5807" i="2"/>
  <c r="J5807" i="2" s="1"/>
  <c r="C5807" i="2"/>
  <c r="I5807" i="2" s="1"/>
  <c r="D5806" i="2"/>
  <c r="J5806" i="2" s="1"/>
  <c r="C5806" i="2"/>
  <c r="I5806" i="2" s="1"/>
  <c r="D5805" i="2"/>
  <c r="J5805" i="2" s="1"/>
  <c r="C5805" i="2"/>
  <c r="I5805" i="2" s="1"/>
  <c r="D5804" i="2"/>
  <c r="J5804" i="2" s="1"/>
  <c r="C5804" i="2"/>
  <c r="I5804" i="2" s="1"/>
  <c r="D5803" i="2"/>
  <c r="J5803" i="2" s="1"/>
  <c r="C5803" i="2"/>
  <c r="I5803" i="2" s="1"/>
  <c r="D5802" i="2"/>
  <c r="J5802" i="2" s="1"/>
  <c r="C5802" i="2"/>
  <c r="I5802" i="2" s="1"/>
  <c r="D5801" i="2"/>
  <c r="J5801" i="2" s="1"/>
  <c r="C5801" i="2"/>
  <c r="I5801" i="2" s="1"/>
  <c r="D5800" i="2"/>
  <c r="J5800" i="2" s="1"/>
  <c r="C5800" i="2"/>
  <c r="I5800" i="2" s="1"/>
  <c r="D5799" i="2"/>
  <c r="J5799" i="2" s="1"/>
  <c r="C5799" i="2"/>
  <c r="I5799" i="2" s="1"/>
  <c r="D5798" i="2"/>
  <c r="J5798" i="2" s="1"/>
  <c r="C5798" i="2"/>
  <c r="I5798" i="2" s="1"/>
  <c r="D5797" i="2"/>
  <c r="J5797" i="2" s="1"/>
  <c r="C5797" i="2"/>
  <c r="I5797" i="2" s="1"/>
  <c r="D5796" i="2"/>
  <c r="J5796" i="2" s="1"/>
  <c r="C5796" i="2"/>
  <c r="I5796" i="2" s="1"/>
  <c r="D5795" i="2"/>
  <c r="J5795" i="2" s="1"/>
  <c r="C5795" i="2"/>
  <c r="I5795" i="2" s="1"/>
  <c r="D5794" i="2"/>
  <c r="J5794" i="2" s="1"/>
  <c r="C5794" i="2"/>
  <c r="I5794" i="2" s="1"/>
  <c r="D5793" i="2"/>
  <c r="J5793" i="2" s="1"/>
  <c r="C5793" i="2"/>
  <c r="I5793" i="2" s="1"/>
  <c r="D5792" i="2"/>
  <c r="J5792" i="2" s="1"/>
  <c r="C5792" i="2"/>
  <c r="I5792" i="2" s="1"/>
  <c r="D5791" i="2"/>
  <c r="J5791" i="2" s="1"/>
  <c r="C5791" i="2"/>
  <c r="I5791" i="2" s="1"/>
  <c r="D5790" i="2"/>
  <c r="J5790" i="2" s="1"/>
  <c r="C5790" i="2"/>
  <c r="I5790" i="2" s="1"/>
  <c r="D5789" i="2"/>
  <c r="J5789" i="2" s="1"/>
  <c r="C5789" i="2"/>
  <c r="I5789" i="2" s="1"/>
  <c r="D5788" i="2"/>
  <c r="J5788" i="2" s="1"/>
  <c r="C5788" i="2"/>
  <c r="I5788" i="2" s="1"/>
  <c r="D5787" i="2"/>
  <c r="J5787" i="2" s="1"/>
  <c r="C5787" i="2"/>
  <c r="I5787" i="2" s="1"/>
  <c r="D5786" i="2"/>
  <c r="J5786" i="2" s="1"/>
  <c r="C5786" i="2"/>
  <c r="I5786" i="2" s="1"/>
  <c r="D5785" i="2"/>
  <c r="J5785" i="2" s="1"/>
  <c r="C5785" i="2"/>
  <c r="I5785" i="2" s="1"/>
  <c r="D5784" i="2"/>
  <c r="J5784" i="2" s="1"/>
  <c r="C5784" i="2"/>
  <c r="I5784" i="2" s="1"/>
  <c r="D5783" i="2"/>
  <c r="J5783" i="2" s="1"/>
  <c r="C5783" i="2"/>
  <c r="I5783" i="2" s="1"/>
  <c r="D5782" i="2"/>
  <c r="J5782" i="2" s="1"/>
  <c r="C5782" i="2"/>
  <c r="I5782" i="2" s="1"/>
  <c r="D5781" i="2"/>
  <c r="J5781" i="2" s="1"/>
  <c r="C5781" i="2"/>
  <c r="I5781" i="2" s="1"/>
  <c r="D5780" i="2"/>
  <c r="J5780" i="2" s="1"/>
  <c r="C5780" i="2"/>
  <c r="I5780" i="2" s="1"/>
  <c r="D5779" i="2"/>
  <c r="J5779" i="2" s="1"/>
  <c r="C5779" i="2"/>
  <c r="I5779" i="2" s="1"/>
  <c r="D5778" i="2"/>
  <c r="J5778" i="2" s="1"/>
  <c r="C5778" i="2"/>
  <c r="I5778" i="2" s="1"/>
  <c r="D5777" i="2"/>
  <c r="J5777" i="2" s="1"/>
  <c r="C5777" i="2"/>
  <c r="I5777" i="2" s="1"/>
  <c r="D5776" i="2"/>
  <c r="J5776" i="2" s="1"/>
  <c r="C5776" i="2"/>
  <c r="I5776" i="2" s="1"/>
  <c r="D5775" i="2"/>
  <c r="J5775" i="2" s="1"/>
  <c r="C5775" i="2"/>
  <c r="I5775" i="2" s="1"/>
  <c r="D5774" i="2"/>
  <c r="J5774" i="2" s="1"/>
  <c r="C5774" i="2"/>
  <c r="I5774" i="2" s="1"/>
  <c r="D5773" i="2"/>
  <c r="J5773" i="2" s="1"/>
  <c r="C5773" i="2"/>
  <c r="I5773" i="2" s="1"/>
  <c r="D5772" i="2"/>
  <c r="J5772" i="2" s="1"/>
  <c r="C5772" i="2"/>
  <c r="I5772" i="2" s="1"/>
  <c r="D5771" i="2"/>
  <c r="J5771" i="2" s="1"/>
  <c r="C5771" i="2"/>
  <c r="I5771" i="2" s="1"/>
  <c r="D5770" i="2"/>
  <c r="J5770" i="2" s="1"/>
  <c r="C5770" i="2"/>
  <c r="I5770" i="2" s="1"/>
  <c r="D5769" i="2"/>
  <c r="J5769" i="2" s="1"/>
  <c r="C5769" i="2"/>
  <c r="I5769" i="2" s="1"/>
  <c r="D5768" i="2"/>
  <c r="J5768" i="2" s="1"/>
  <c r="C5768" i="2"/>
  <c r="I5768" i="2" s="1"/>
  <c r="D5767" i="2"/>
  <c r="J5767" i="2" s="1"/>
  <c r="C5767" i="2"/>
  <c r="I5767" i="2" s="1"/>
  <c r="D5766" i="2"/>
  <c r="J5766" i="2" s="1"/>
  <c r="C5766" i="2"/>
  <c r="I5766" i="2" s="1"/>
  <c r="D5765" i="2"/>
  <c r="J5765" i="2" s="1"/>
  <c r="C5765" i="2"/>
  <c r="I5765" i="2" s="1"/>
  <c r="D5764" i="2"/>
  <c r="J5764" i="2" s="1"/>
  <c r="C5764" i="2"/>
  <c r="I5764" i="2" s="1"/>
  <c r="D5763" i="2"/>
  <c r="J5763" i="2" s="1"/>
  <c r="C5763" i="2"/>
  <c r="I5763" i="2" s="1"/>
  <c r="D5762" i="2"/>
  <c r="J5762" i="2" s="1"/>
  <c r="C5762" i="2"/>
  <c r="I5762" i="2" s="1"/>
  <c r="D5761" i="2"/>
  <c r="J5761" i="2" s="1"/>
  <c r="C5761" i="2"/>
  <c r="I5761" i="2" s="1"/>
  <c r="D5760" i="2"/>
  <c r="J5760" i="2" s="1"/>
  <c r="C5760" i="2"/>
  <c r="I5760" i="2" s="1"/>
  <c r="D5759" i="2"/>
  <c r="J5759" i="2" s="1"/>
  <c r="C5759" i="2"/>
  <c r="I5759" i="2" s="1"/>
  <c r="D5758" i="2"/>
  <c r="J5758" i="2" s="1"/>
  <c r="C5758" i="2"/>
  <c r="I5758" i="2" s="1"/>
  <c r="D5757" i="2"/>
  <c r="J5757" i="2" s="1"/>
  <c r="C5757" i="2"/>
  <c r="I5757" i="2" s="1"/>
  <c r="D5756" i="2"/>
  <c r="J5756" i="2" s="1"/>
  <c r="C5756" i="2"/>
  <c r="I5756" i="2" s="1"/>
  <c r="D5755" i="2"/>
  <c r="J5755" i="2" s="1"/>
  <c r="C5755" i="2"/>
  <c r="I5755" i="2" s="1"/>
  <c r="D5754" i="2"/>
  <c r="J5754" i="2" s="1"/>
  <c r="C5754" i="2"/>
  <c r="I5754" i="2" s="1"/>
  <c r="D5753" i="2"/>
  <c r="J5753" i="2" s="1"/>
  <c r="C5753" i="2"/>
  <c r="I5753" i="2" s="1"/>
  <c r="D5752" i="2"/>
  <c r="J5752" i="2" s="1"/>
  <c r="C5752" i="2"/>
  <c r="I5752" i="2" s="1"/>
  <c r="D5751" i="2"/>
  <c r="J5751" i="2" s="1"/>
  <c r="C5751" i="2"/>
  <c r="I5751" i="2" s="1"/>
  <c r="D5750" i="2"/>
  <c r="J5750" i="2" s="1"/>
  <c r="C5750" i="2"/>
  <c r="I5750" i="2" s="1"/>
  <c r="D5749" i="2"/>
  <c r="J5749" i="2" s="1"/>
  <c r="C5749" i="2"/>
  <c r="I5749" i="2" s="1"/>
  <c r="D5748" i="2"/>
  <c r="J5748" i="2" s="1"/>
  <c r="C5748" i="2"/>
  <c r="I5748" i="2" s="1"/>
  <c r="D5747" i="2"/>
  <c r="J5747" i="2" s="1"/>
  <c r="C5747" i="2"/>
  <c r="I5747" i="2" s="1"/>
  <c r="D5746" i="2"/>
  <c r="J5746" i="2" s="1"/>
  <c r="C5746" i="2"/>
  <c r="I5746" i="2" s="1"/>
  <c r="D5745" i="2"/>
  <c r="J5745" i="2" s="1"/>
  <c r="C5745" i="2"/>
  <c r="I5745" i="2" s="1"/>
  <c r="D5744" i="2"/>
  <c r="J5744" i="2" s="1"/>
  <c r="C5744" i="2"/>
  <c r="I5744" i="2" s="1"/>
  <c r="D5743" i="2"/>
  <c r="J5743" i="2" s="1"/>
  <c r="C5743" i="2"/>
  <c r="I5743" i="2" s="1"/>
  <c r="D5742" i="2"/>
  <c r="J5742" i="2" s="1"/>
  <c r="C5742" i="2"/>
  <c r="I5742" i="2" s="1"/>
  <c r="D5741" i="2"/>
  <c r="J5741" i="2" s="1"/>
  <c r="C5741" i="2"/>
  <c r="I5741" i="2" s="1"/>
  <c r="D5740" i="2"/>
  <c r="J5740" i="2" s="1"/>
  <c r="C5740" i="2"/>
  <c r="I5740" i="2" s="1"/>
  <c r="D5739" i="2"/>
  <c r="J5739" i="2" s="1"/>
  <c r="C5739" i="2"/>
  <c r="I5739" i="2" s="1"/>
  <c r="D5738" i="2"/>
  <c r="J5738" i="2" s="1"/>
  <c r="C5738" i="2"/>
  <c r="I5738" i="2" s="1"/>
  <c r="D5737" i="2"/>
  <c r="J5737" i="2" s="1"/>
  <c r="C5737" i="2"/>
  <c r="I5737" i="2" s="1"/>
  <c r="D5736" i="2"/>
  <c r="J5736" i="2" s="1"/>
  <c r="C5736" i="2"/>
  <c r="I5736" i="2" s="1"/>
  <c r="D5735" i="2"/>
  <c r="J5735" i="2" s="1"/>
  <c r="C5735" i="2"/>
  <c r="I5735" i="2" s="1"/>
  <c r="D5734" i="2"/>
  <c r="J5734" i="2" s="1"/>
  <c r="C5734" i="2"/>
  <c r="I5734" i="2" s="1"/>
  <c r="D5733" i="2"/>
  <c r="J5733" i="2" s="1"/>
  <c r="C5733" i="2"/>
  <c r="I5733" i="2" s="1"/>
  <c r="D5732" i="2"/>
  <c r="J5732" i="2" s="1"/>
  <c r="C5732" i="2"/>
  <c r="I5732" i="2" s="1"/>
  <c r="D5731" i="2"/>
  <c r="J5731" i="2" s="1"/>
  <c r="C5731" i="2"/>
  <c r="I5731" i="2" s="1"/>
  <c r="D5730" i="2"/>
  <c r="J5730" i="2" s="1"/>
  <c r="C5730" i="2"/>
  <c r="I5730" i="2" s="1"/>
  <c r="D5729" i="2"/>
  <c r="J5729" i="2" s="1"/>
  <c r="C5729" i="2"/>
  <c r="I5729" i="2" s="1"/>
  <c r="D5728" i="2"/>
  <c r="J5728" i="2" s="1"/>
  <c r="C5728" i="2"/>
  <c r="I5728" i="2" s="1"/>
  <c r="D5727" i="2"/>
  <c r="J5727" i="2" s="1"/>
  <c r="C5727" i="2"/>
  <c r="I5727" i="2" s="1"/>
  <c r="D5726" i="2"/>
  <c r="J5726" i="2" s="1"/>
  <c r="C5726" i="2"/>
  <c r="I5726" i="2" s="1"/>
  <c r="D5725" i="2"/>
  <c r="J5725" i="2" s="1"/>
  <c r="C5725" i="2"/>
  <c r="I5725" i="2" s="1"/>
  <c r="D5724" i="2"/>
  <c r="J5724" i="2" s="1"/>
  <c r="C5724" i="2"/>
  <c r="I5724" i="2" s="1"/>
  <c r="D5723" i="2"/>
  <c r="J5723" i="2" s="1"/>
  <c r="C5723" i="2"/>
  <c r="I5723" i="2" s="1"/>
  <c r="D5722" i="2"/>
  <c r="J5722" i="2" s="1"/>
  <c r="C5722" i="2"/>
  <c r="I5722" i="2" s="1"/>
  <c r="D5721" i="2"/>
  <c r="J5721" i="2" s="1"/>
  <c r="C5721" i="2"/>
  <c r="I5721" i="2" s="1"/>
  <c r="D5720" i="2"/>
  <c r="J5720" i="2" s="1"/>
  <c r="C5720" i="2"/>
  <c r="I5720" i="2" s="1"/>
  <c r="D5719" i="2"/>
  <c r="J5719" i="2" s="1"/>
  <c r="C5719" i="2"/>
  <c r="I5719" i="2" s="1"/>
  <c r="D5718" i="2"/>
  <c r="J5718" i="2" s="1"/>
  <c r="C5718" i="2"/>
  <c r="I5718" i="2" s="1"/>
  <c r="D5717" i="2"/>
  <c r="J5717" i="2" s="1"/>
  <c r="C5717" i="2"/>
  <c r="I5717" i="2" s="1"/>
  <c r="D5716" i="2"/>
  <c r="J5716" i="2" s="1"/>
  <c r="C5716" i="2"/>
  <c r="I5716" i="2" s="1"/>
  <c r="D5715" i="2"/>
  <c r="J5715" i="2" s="1"/>
  <c r="C5715" i="2"/>
  <c r="I5715" i="2" s="1"/>
  <c r="D5714" i="2"/>
  <c r="J5714" i="2" s="1"/>
  <c r="C5714" i="2"/>
  <c r="I5714" i="2" s="1"/>
  <c r="D5713" i="2"/>
  <c r="J5713" i="2" s="1"/>
  <c r="C5713" i="2"/>
  <c r="I5713" i="2" s="1"/>
  <c r="D5712" i="2"/>
  <c r="J5712" i="2" s="1"/>
  <c r="C5712" i="2"/>
  <c r="I5712" i="2" s="1"/>
  <c r="D5711" i="2"/>
  <c r="J5711" i="2" s="1"/>
  <c r="C5711" i="2"/>
  <c r="I5711" i="2" s="1"/>
  <c r="D5710" i="2"/>
  <c r="J5710" i="2" s="1"/>
  <c r="C5710" i="2"/>
  <c r="I5710" i="2" s="1"/>
  <c r="D5709" i="2"/>
  <c r="J5709" i="2" s="1"/>
  <c r="C5709" i="2"/>
  <c r="I5709" i="2" s="1"/>
  <c r="D5708" i="2"/>
  <c r="J5708" i="2" s="1"/>
  <c r="C5708" i="2"/>
  <c r="I5708" i="2" s="1"/>
  <c r="D5707" i="2"/>
  <c r="J5707" i="2" s="1"/>
  <c r="C5707" i="2"/>
  <c r="I5707" i="2" s="1"/>
  <c r="D5706" i="2"/>
  <c r="J5706" i="2" s="1"/>
  <c r="C5706" i="2"/>
  <c r="I5706" i="2" s="1"/>
  <c r="D5705" i="2"/>
  <c r="J5705" i="2" s="1"/>
  <c r="C5705" i="2"/>
  <c r="I5705" i="2" s="1"/>
  <c r="D5704" i="2"/>
  <c r="J5704" i="2" s="1"/>
  <c r="C5704" i="2"/>
  <c r="I5704" i="2" s="1"/>
  <c r="D5703" i="2"/>
  <c r="J5703" i="2" s="1"/>
  <c r="C5703" i="2"/>
  <c r="I5703" i="2" s="1"/>
  <c r="D5702" i="2"/>
  <c r="J5702" i="2" s="1"/>
  <c r="C5702" i="2"/>
  <c r="I5702" i="2" s="1"/>
  <c r="D5701" i="2"/>
  <c r="J5701" i="2" s="1"/>
  <c r="C5701" i="2"/>
  <c r="I5701" i="2" s="1"/>
  <c r="D5700" i="2"/>
  <c r="J5700" i="2" s="1"/>
  <c r="C5700" i="2"/>
  <c r="I5700" i="2" s="1"/>
  <c r="D5699" i="2"/>
  <c r="J5699" i="2" s="1"/>
  <c r="C5699" i="2"/>
  <c r="I5699" i="2" s="1"/>
  <c r="D5698" i="2"/>
  <c r="J5698" i="2" s="1"/>
  <c r="C5698" i="2"/>
  <c r="I5698" i="2" s="1"/>
  <c r="D5697" i="2"/>
  <c r="J5697" i="2" s="1"/>
  <c r="C5697" i="2"/>
  <c r="I5697" i="2" s="1"/>
  <c r="D5696" i="2"/>
  <c r="J5696" i="2" s="1"/>
  <c r="C5696" i="2"/>
  <c r="I5696" i="2" s="1"/>
  <c r="D5695" i="2"/>
  <c r="J5695" i="2" s="1"/>
  <c r="C5695" i="2"/>
  <c r="I5695" i="2" s="1"/>
  <c r="D5694" i="2"/>
  <c r="J5694" i="2" s="1"/>
  <c r="C5694" i="2"/>
  <c r="I5694" i="2" s="1"/>
  <c r="D5693" i="2"/>
  <c r="J5693" i="2" s="1"/>
  <c r="C5693" i="2"/>
  <c r="I5693" i="2" s="1"/>
  <c r="D5692" i="2"/>
  <c r="J5692" i="2" s="1"/>
  <c r="C5692" i="2"/>
  <c r="I5692" i="2" s="1"/>
  <c r="D5691" i="2"/>
  <c r="J5691" i="2" s="1"/>
  <c r="C5691" i="2"/>
  <c r="I5691" i="2" s="1"/>
  <c r="D5690" i="2"/>
  <c r="J5690" i="2" s="1"/>
  <c r="C5690" i="2"/>
  <c r="I5690" i="2" s="1"/>
  <c r="D5689" i="2"/>
  <c r="J5689" i="2" s="1"/>
  <c r="C5689" i="2"/>
  <c r="I5689" i="2" s="1"/>
  <c r="D5688" i="2"/>
  <c r="J5688" i="2" s="1"/>
  <c r="C5688" i="2"/>
  <c r="I5688" i="2" s="1"/>
  <c r="D5687" i="2"/>
  <c r="J5687" i="2" s="1"/>
  <c r="C5687" i="2"/>
  <c r="I5687" i="2" s="1"/>
  <c r="D5686" i="2"/>
  <c r="J5686" i="2" s="1"/>
  <c r="C5686" i="2"/>
  <c r="I5686" i="2" s="1"/>
  <c r="D5685" i="2"/>
  <c r="J5685" i="2" s="1"/>
  <c r="C5685" i="2"/>
  <c r="I5685" i="2" s="1"/>
  <c r="D5684" i="2"/>
  <c r="J5684" i="2" s="1"/>
  <c r="C5684" i="2"/>
  <c r="I5684" i="2" s="1"/>
  <c r="D5683" i="2"/>
  <c r="J5683" i="2" s="1"/>
  <c r="C5683" i="2"/>
  <c r="I5683" i="2" s="1"/>
  <c r="D5682" i="2"/>
  <c r="J5682" i="2" s="1"/>
  <c r="C5682" i="2"/>
  <c r="I5682" i="2" s="1"/>
  <c r="D5681" i="2"/>
  <c r="J5681" i="2" s="1"/>
  <c r="C5681" i="2"/>
  <c r="I5681" i="2" s="1"/>
  <c r="D5680" i="2"/>
  <c r="J5680" i="2" s="1"/>
  <c r="C5680" i="2"/>
  <c r="I5680" i="2" s="1"/>
  <c r="D5679" i="2"/>
  <c r="J5679" i="2" s="1"/>
  <c r="C5679" i="2"/>
  <c r="I5679" i="2" s="1"/>
  <c r="D5678" i="2"/>
  <c r="J5678" i="2" s="1"/>
  <c r="C5678" i="2"/>
  <c r="I5678" i="2" s="1"/>
  <c r="D5677" i="2"/>
  <c r="J5677" i="2" s="1"/>
  <c r="C5677" i="2"/>
  <c r="I5677" i="2" s="1"/>
  <c r="D5676" i="2"/>
  <c r="J5676" i="2" s="1"/>
  <c r="C5676" i="2"/>
  <c r="I5676" i="2" s="1"/>
  <c r="D5675" i="2"/>
  <c r="J5675" i="2" s="1"/>
  <c r="C5675" i="2"/>
  <c r="I5675" i="2" s="1"/>
  <c r="D5674" i="2"/>
  <c r="J5674" i="2" s="1"/>
  <c r="C5674" i="2"/>
  <c r="I5674" i="2" s="1"/>
  <c r="D5673" i="2"/>
  <c r="J5673" i="2" s="1"/>
  <c r="C5673" i="2"/>
  <c r="I5673" i="2" s="1"/>
  <c r="D5672" i="2"/>
  <c r="J5672" i="2" s="1"/>
  <c r="C5672" i="2"/>
  <c r="I5672" i="2" s="1"/>
  <c r="D5671" i="2"/>
  <c r="J5671" i="2" s="1"/>
  <c r="C5671" i="2"/>
  <c r="I5671" i="2" s="1"/>
  <c r="D5670" i="2"/>
  <c r="J5670" i="2" s="1"/>
  <c r="C5670" i="2"/>
  <c r="I5670" i="2" s="1"/>
  <c r="D5669" i="2"/>
  <c r="J5669" i="2" s="1"/>
  <c r="C5669" i="2"/>
  <c r="I5669" i="2" s="1"/>
  <c r="D5668" i="2"/>
  <c r="J5668" i="2" s="1"/>
  <c r="C5668" i="2"/>
  <c r="I5668" i="2" s="1"/>
  <c r="D5667" i="2"/>
  <c r="J5667" i="2" s="1"/>
  <c r="C5667" i="2"/>
  <c r="I5667" i="2" s="1"/>
  <c r="D5666" i="2"/>
  <c r="J5666" i="2" s="1"/>
  <c r="C5666" i="2"/>
  <c r="I5666" i="2" s="1"/>
  <c r="D5665" i="2"/>
  <c r="J5665" i="2" s="1"/>
  <c r="C5665" i="2"/>
  <c r="I5665" i="2" s="1"/>
  <c r="D5664" i="2"/>
  <c r="J5664" i="2" s="1"/>
  <c r="C5664" i="2"/>
  <c r="I5664" i="2" s="1"/>
  <c r="D5663" i="2"/>
  <c r="J5663" i="2" s="1"/>
  <c r="C5663" i="2"/>
  <c r="I5663" i="2" s="1"/>
  <c r="D5662" i="2"/>
  <c r="J5662" i="2" s="1"/>
  <c r="C5662" i="2"/>
  <c r="I5662" i="2" s="1"/>
  <c r="D5661" i="2"/>
  <c r="J5661" i="2" s="1"/>
  <c r="C5661" i="2"/>
  <c r="I5661" i="2" s="1"/>
  <c r="D5660" i="2"/>
  <c r="J5660" i="2" s="1"/>
  <c r="C5660" i="2"/>
  <c r="I5660" i="2" s="1"/>
  <c r="D5659" i="2"/>
  <c r="J5659" i="2" s="1"/>
  <c r="C5659" i="2"/>
  <c r="I5659" i="2" s="1"/>
  <c r="D5658" i="2"/>
  <c r="J5658" i="2" s="1"/>
  <c r="C5658" i="2"/>
  <c r="I5658" i="2" s="1"/>
  <c r="D5657" i="2"/>
  <c r="J5657" i="2" s="1"/>
  <c r="C5657" i="2"/>
  <c r="I5657" i="2" s="1"/>
  <c r="D5656" i="2"/>
  <c r="J5656" i="2" s="1"/>
  <c r="C5656" i="2"/>
  <c r="I5656" i="2" s="1"/>
  <c r="D5655" i="2"/>
  <c r="J5655" i="2" s="1"/>
  <c r="C5655" i="2"/>
  <c r="I5655" i="2" s="1"/>
  <c r="D5654" i="2"/>
  <c r="J5654" i="2" s="1"/>
  <c r="C5654" i="2"/>
  <c r="I5654" i="2" s="1"/>
  <c r="D5653" i="2"/>
  <c r="J5653" i="2" s="1"/>
  <c r="C5653" i="2"/>
  <c r="I5653" i="2" s="1"/>
  <c r="D5652" i="2"/>
  <c r="J5652" i="2" s="1"/>
  <c r="C5652" i="2"/>
  <c r="I5652" i="2" s="1"/>
  <c r="D5651" i="2"/>
  <c r="J5651" i="2" s="1"/>
  <c r="C5651" i="2"/>
  <c r="I5651" i="2" s="1"/>
  <c r="D5650" i="2"/>
  <c r="J5650" i="2" s="1"/>
  <c r="C5650" i="2"/>
  <c r="I5650" i="2" s="1"/>
  <c r="D5649" i="2"/>
  <c r="J5649" i="2" s="1"/>
  <c r="C5649" i="2"/>
  <c r="I5649" i="2" s="1"/>
  <c r="D5648" i="2"/>
  <c r="J5648" i="2" s="1"/>
  <c r="C5648" i="2"/>
  <c r="I5648" i="2" s="1"/>
  <c r="D5647" i="2"/>
  <c r="J5647" i="2" s="1"/>
  <c r="C5647" i="2"/>
  <c r="I5647" i="2" s="1"/>
  <c r="D5646" i="2"/>
  <c r="J5646" i="2" s="1"/>
  <c r="C5646" i="2"/>
  <c r="I5646" i="2" s="1"/>
  <c r="D5645" i="2"/>
  <c r="J5645" i="2" s="1"/>
  <c r="C5645" i="2"/>
  <c r="I5645" i="2" s="1"/>
  <c r="D5644" i="2"/>
  <c r="J5644" i="2" s="1"/>
  <c r="C5644" i="2"/>
  <c r="I5644" i="2" s="1"/>
  <c r="D5643" i="2"/>
  <c r="J5643" i="2" s="1"/>
  <c r="C5643" i="2"/>
  <c r="I5643" i="2" s="1"/>
  <c r="D5642" i="2"/>
  <c r="J5642" i="2" s="1"/>
  <c r="C5642" i="2"/>
  <c r="I5642" i="2" s="1"/>
  <c r="D5641" i="2"/>
  <c r="J5641" i="2" s="1"/>
  <c r="C5641" i="2"/>
  <c r="I5641" i="2" s="1"/>
  <c r="D5640" i="2"/>
  <c r="J5640" i="2" s="1"/>
  <c r="C5640" i="2"/>
  <c r="I5640" i="2" s="1"/>
  <c r="D5639" i="2"/>
  <c r="J5639" i="2" s="1"/>
  <c r="C5639" i="2"/>
  <c r="I5639" i="2" s="1"/>
  <c r="D5638" i="2"/>
  <c r="J5638" i="2" s="1"/>
  <c r="C5638" i="2"/>
  <c r="I5638" i="2" s="1"/>
  <c r="D5637" i="2"/>
  <c r="J5637" i="2" s="1"/>
  <c r="C5637" i="2"/>
  <c r="I5637" i="2" s="1"/>
  <c r="D5636" i="2"/>
  <c r="J5636" i="2" s="1"/>
  <c r="C5636" i="2"/>
  <c r="I5636" i="2" s="1"/>
  <c r="D5635" i="2"/>
  <c r="J5635" i="2" s="1"/>
  <c r="C5635" i="2"/>
  <c r="I5635" i="2" s="1"/>
  <c r="D5634" i="2"/>
  <c r="J5634" i="2" s="1"/>
  <c r="C5634" i="2"/>
  <c r="I5634" i="2" s="1"/>
  <c r="D5633" i="2"/>
  <c r="J5633" i="2" s="1"/>
  <c r="C5633" i="2"/>
  <c r="I5633" i="2" s="1"/>
  <c r="D5632" i="2"/>
  <c r="J5632" i="2" s="1"/>
  <c r="C5632" i="2"/>
  <c r="I5632" i="2" s="1"/>
  <c r="D5631" i="2"/>
  <c r="J5631" i="2" s="1"/>
  <c r="C5631" i="2"/>
  <c r="I5631" i="2" s="1"/>
  <c r="D5630" i="2"/>
  <c r="J5630" i="2" s="1"/>
  <c r="C5630" i="2"/>
  <c r="I5630" i="2" s="1"/>
  <c r="D5629" i="2"/>
  <c r="J5629" i="2" s="1"/>
  <c r="C5629" i="2"/>
  <c r="I5629" i="2" s="1"/>
  <c r="D5628" i="2"/>
  <c r="J5628" i="2" s="1"/>
  <c r="C5628" i="2"/>
  <c r="I5628" i="2" s="1"/>
  <c r="D5627" i="2"/>
  <c r="J5627" i="2" s="1"/>
  <c r="C5627" i="2"/>
  <c r="I5627" i="2" s="1"/>
  <c r="D5626" i="2"/>
  <c r="J5626" i="2" s="1"/>
  <c r="C5626" i="2"/>
  <c r="I5626" i="2" s="1"/>
  <c r="D5625" i="2"/>
  <c r="J5625" i="2" s="1"/>
  <c r="C5625" i="2"/>
  <c r="I5625" i="2" s="1"/>
  <c r="D5624" i="2"/>
  <c r="J5624" i="2" s="1"/>
  <c r="C5624" i="2"/>
  <c r="I5624" i="2" s="1"/>
  <c r="D5623" i="2"/>
  <c r="J5623" i="2" s="1"/>
  <c r="C5623" i="2"/>
  <c r="I5623" i="2" s="1"/>
  <c r="D5622" i="2"/>
  <c r="J5622" i="2" s="1"/>
  <c r="C5622" i="2"/>
  <c r="I5622" i="2" s="1"/>
  <c r="D5621" i="2"/>
  <c r="J5621" i="2" s="1"/>
  <c r="C5621" i="2"/>
  <c r="I5621" i="2" s="1"/>
  <c r="D5620" i="2"/>
  <c r="J5620" i="2" s="1"/>
  <c r="C5620" i="2"/>
  <c r="I5620" i="2" s="1"/>
  <c r="D5619" i="2"/>
  <c r="J5619" i="2" s="1"/>
  <c r="C5619" i="2"/>
  <c r="I5619" i="2" s="1"/>
  <c r="D5618" i="2"/>
  <c r="J5618" i="2" s="1"/>
  <c r="C5618" i="2"/>
  <c r="I5618" i="2" s="1"/>
  <c r="D5617" i="2"/>
  <c r="J5617" i="2" s="1"/>
  <c r="C5617" i="2"/>
  <c r="I5617" i="2" s="1"/>
  <c r="D5616" i="2"/>
  <c r="J5616" i="2" s="1"/>
  <c r="C5616" i="2"/>
  <c r="I5616" i="2" s="1"/>
  <c r="D5615" i="2"/>
  <c r="J5615" i="2" s="1"/>
  <c r="C5615" i="2"/>
  <c r="I5615" i="2" s="1"/>
  <c r="D5614" i="2"/>
  <c r="J5614" i="2" s="1"/>
  <c r="C5614" i="2"/>
  <c r="I5614" i="2" s="1"/>
  <c r="D5613" i="2"/>
  <c r="J5613" i="2" s="1"/>
  <c r="C5613" i="2"/>
  <c r="I5613" i="2" s="1"/>
  <c r="D5612" i="2"/>
  <c r="J5612" i="2" s="1"/>
  <c r="C5612" i="2"/>
  <c r="I5612" i="2" s="1"/>
  <c r="D5611" i="2"/>
  <c r="J5611" i="2" s="1"/>
  <c r="C5611" i="2"/>
  <c r="I5611" i="2" s="1"/>
  <c r="D5610" i="2"/>
  <c r="J5610" i="2" s="1"/>
  <c r="C5610" i="2"/>
  <c r="I5610" i="2" s="1"/>
  <c r="D5609" i="2"/>
  <c r="J5609" i="2" s="1"/>
  <c r="C5609" i="2"/>
  <c r="I5609" i="2" s="1"/>
  <c r="D5608" i="2"/>
  <c r="J5608" i="2" s="1"/>
  <c r="C5608" i="2"/>
  <c r="I5608" i="2" s="1"/>
  <c r="D5607" i="2"/>
  <c r="J5607" i="2" s="1"/>
  <c r="C5607" i="2"/>
  <c r="I5607" i="2" s="1"/>
  <c r="D5606" i="2"/>
  <c r="J5606" i="2" s="1"/>
  <c r="C5606" i="2"/>
  <c r="I5606" i="2" s="1"/>
  <c r="D5605" i="2"/>
  <c r="J5605" i="2" s="1"/>
  <c r="C5605" i="2"/>
  <c r="I5605" i="2" s="1"/>
  <c r="D5604" i="2"/>
  <c r="J5604" i="2" s="1"/>
  <c r="C5604" i="2"/>
  <c r="I5604" i="2" s="1"/>
  <c r="D5603" i="2"/>
  <c r="J5603" i="2" s="1"/>
  <c r="C5603" i="2"/>
  <c r="I5603" i="2" s="1"/>
  <c r="D5602" i="2"/>
  <c r="J5602" i="2" s="1"/>
  <c r="C5602" i="2"/>
  <c r="I5602" i="2" s="1"/>
  <c r="D5601" i="2"/>
  <c r="J5601" i="2" s="1"/>
  <c r="C5601" i="2"/>
  <c r="I5601" i="2" s="1"/>
  <c r="D5600" i="2"/>
  <c r="J5600" i="2" s="1"/>
  <c r="C5600" i="2"/>
  <c r="I5600" i="2" s="1"/>
  <c r="D5599" i="2"/>
  <c r="J5599" i="2" s="1"/>
  <c r="C5599" i="2"/>
  <c r="I5599" i="2" s="1"/>
  <c r="D5598" i="2"/>
  <c r="J5598" i="2" s="1"/>
  <c r="C5598" i="2"/>
  <c r="I5598" i="2" s="1"/>
  <c r="D5597" i="2"/>
  <c r="J5597" i="2" s="1"/>
  <c r="C5597" i="2"/>
  <c r="I5597" i="2" s="1"/>
  <c r="D5596" i="2"/>
  <c r="J5596" i="2" s="1"/>
  <c r="C5596" i="2"/>
  <c r="I5596" i="2" s="1"/>
  <c r="D5595" i="2"/>
  <c r="J5595" i="2" s="1"/>
  <c r="C5595" i="2"/>
  <c r="I5595" i="2" s="1"/>
  <c r="D5594" i="2"/>
  <c r="J5594" i="2" s="1"/>
  <c r="C5594" i="2"/>
  <c r="I5594" i="2" s="1"/>
  <c r="D5593" i="2"/>
  <c r="J5593" i="2" s="1"/>
  <c r="C5593" i="2"/>
  <c r="I5593" i="2" s="1"/>
  <c r="D5592" i="2"/>
  <c r="J5592" i="2" s="1"/>
  <c r="C5592" i="2"/>
  <c r="I5592" i="2" s="1"/>
  <c r="D5591" i="2"/>
  <c r="J5591" i="2" s="1"/>
  <c r="C5591" i="2"/>
  <c r="I5591" i="2" s="1"/>
  <c r="D5590" i="2"/>
  <c r="J5590" i="2" s="1"/>
  <c r="C5590" i="2"/>
  <c r="I5590" i="2" s="1"/>
  <c r="D5589" i="2"/>
  <c r="J5589" i="2" s="1"/>
  <c r="C5589" i="2"/>
  <c r="I5589" i="2" s="1"/>
  <c r="D5588" i="2"/>
  <c r="J5588" i="2" s="1"/>
  <c r="C5588" i="2"/>
  <c r="I5588" i="2" s="1"/>
  <c r="D5587" i="2"/>
  <c r="J5587" i="2" s="1"/>
  <c r="C5587" i="2"/>
  <c r="I5587" i="2" s="1"/>
  <c r="D5586" i="2"/>
  <c r="J5586" i="2" s="1"/>
  <c r="C5586" i="2"/>
  <c r="I5586" i="2" s="1"/>
  <c r="D5585" i="2"/>
  <c r="J5585" i="2" s="1"/>
  <c r="C5585" i="2"/>
  <c r="I5585" i="2" s="1"/>
  <c r="D5584" i="2"/>
  <c r="J5584" i="2" s="1"/>
  <c r="C5584" i="2"/>
  <c r="I5584" i="2" s="1"/>
  <c r="D5583" i="2"/>
  <c r="J5583" i="2" s="1"/>
  <c r="C5583" i="2"/>
  <c r="I5583" i="2" s="1"/>
  <c r="D5582" i="2"/>
  <c r="J5582" i="2" s="1"/>
  <c r="C5582" i="2"/>
  <c r="I5582" i="2" s="1"/>
  <c r="D5581" i="2"/>
  <c r="J5581" i="2" s="1"/>
  <c r="C5581" i="2"/>
  <c r="I5581" i="2" s="1"/>
  <c r="D5580" i="2"/>
  <c r="J5580" i="2" s="1"/>
  <c r="C5580" i="2"/>
  <c r="I5580" i="2" s="1"/>
  <c r="D5579" i="2"/>
  <c r="J5579" i="2" s="1"/>
  <c r="C5579" i="2"/>
  <c r="I5579" i="2" s="1"/>
  <c r="D5578" i="2"/>
  <c r="J5578" i="2" s="1"/>
  <c r="C5578" i="2"/>
  <c r="I5578" i="2" s="1"/>
  <c r="D5577" i="2"/>
  <c r="J5577" i="2" s="1"/>
  <c r="C5577" i="2"/>
  <c r="I5577" i="2" s="1"/>
  <c r="D5576" i="2"/>
  <c r="J5576" i="2" s="1"/>
  <c r="C5576" i="2"/>
  <c r="I5576" i="2" s="1"/>
  <c r="D5575" i="2"/>
  <c r="J5575" i="2" s="1"/>
  <c r="C5575" i="2"/>
  <c r="I5575" i="2" s="1"/>
  <c r="D5574" i="2"/>
  <c r="J5574" i="2" s="1"/>
  <c r="C5574" i="2"/>
  <c r="I5574" i="2" s="1"/>
  <c r="D5573" i="2"/>
  <c r="J5573" i="2" s="1"/>
  <c r="C5573" i="2"/>
  <c r="I5573" i="2" s="1"/>
  <c r="D5572" i="2"/>
  <c r="J5572" i="2" s="1"/>
  <c r="C5572" i="2"/>
  <c r="I5572" i="2" s="1"/>
  <c r="D5571" i="2"/>
  <c r="J5571" i="2" s="1"/>
  <c r="C5571" i="2"/>
  <c r="I5571" i="2" s="1"/>
  <c r="D5570" i="2"/>
  <c r="J5570" i="2" s="1"/>
  <c r="C5570" i="2"/>
  <c r="I5570" i="2" s="1"/>
  <c r="D5569" i="2"/>
  <c r="J5569" i="2" s="1"/>
  <c r="C5569" i="2"/>
  <c r="I5569" i="2" s="1"/>
  <c r="D5568" i="2"/>
  <c r="J5568" i="2" s="1"/>
  <c r="C5568" i="2"/>
  <c r="I5568" i="2" s="1"/>
  <c r="D5567" i="2"/>
  <c r="J5567" i="2" s="1"/>
  <c r="C5567" i="2"/>
  <c r="I5567" i="2" s="1"/>
  <c r="D5566" i="2"/>
  <c r="J5566" i="2" s="1"/>
  <c r="C5566" i="2"/>
  <c r="I5566" i="2" s="1"/>
  <c r="D5565" i="2"/>
  <c r="J5565" i="2" s="1"/>
  <c r="C5565" i="2"/>
  <c r="I5565" i="2" s="1"/>
  <c r="D5564" i="2"/>
  <c r="J5564" i="2" s="1"/>
  <c r="C5564" i="2"/>
  <c r="I5564" i="2" s="1"/>
  <c r="D5563" i="2"/>
  <c r="J5563" i="2" s="1"/>
  <c r="C5563" i="2"/>
  <c r="I5563" i="2" s="1"/>
  <c r="D5562" i="2"/>
  <c r="J5562" i="2" s="1"/>
  <c r="C5562" i="2"/>
  <c r="I5562" i="2" s="1"/>
  <c r="D5561" i="2"/>
  <c r="J5561" i="2" s="1"/>
  <c r="C5561" i="2"/>
  <c r="I5561" i="2" s="1"/>
  <c r="D5560" i="2"/>
  <c r="J5560" i="2" s="1"/>
  <c r="C5560" i="2"/>
  <c r="I5560" i="2" s="1"/>
  <c r="D5559" i="2"/>
  <c r="J5559" i="2" s="1"/>
  <c r="C5559" i="2"/>
  <c r="I5559" i="2" s="1"/>
  <c r="D5558" i="2"/>
  <c r="J5558" i="2" s="1"/>
  <c r="C5558" i="2"/>
  <c r="I5558" i="2" s="1"/>
  <c r="D5557" i="2"/>
  <c r="J5557" i="2" s="1"/>
  <c r="C5557" i="2"/>
  <c r="I5557" i="2" s="1"/>
  <c r="D5556" i="2"/>
  <c r="J5556" i="2" s="1"/>
  <c r="C5556" i="2"/>
  <c r="I5556" i="2" s="1"/>
  <c r="D5555" i="2"/>
  <c r="J5555" i="2" s="1"/>
  <c r="C5555" i="2"/>
  <c r="I5555" i="2" s="1"/>
  <c r="D5554" i="2"/>
  <c r="J5554" i="2" s="1"/>
  <c r="C5554" i="2"/>
  <c r="I5554" i="2" s="1"/>
  <c r="D5553" i="2"/>
  <c r="J5553" i="2" s="1"/>
  <c r="C5553" i="2"/>
  <c r="I5553" i="2" s="1"/>
  <c r="D5552" i="2"/>
  <c r="J5552" i="2" s="1"/>
  <c r="C5552" i="2"/>
  <c r="I5552" i="2" s="1"/>
  <c r="D5551" i="2"/>
  <c r="J5551" i="2" s="1"/>
  <c r="C5551" i="2"/>
  <c r="I5551" i="2" s="1"/>
  <c r="D5550" i="2"/>
  <c r="J5550" i="2" s="1"/>
  <c r="C5550" i="2"/>
  <c r="I5550" i="2" s="1"/>
  <c r="D5549" i="2"/>
  <c r="J5549" i="2" s="1"/>
  <c r="C5549" i="2"/>
  <c r="I5549" i="2" s="1"/>
  <c r="D5548" i="2"/>
  <c r="J5548" i="2" s="1"/>
  <c r="C5548" i="2"/>
  <c r="I5548" i="2" s="1"/>
  <c r="D5547" i="2"/>
  <c r="J5547" i="2" s="1"/>
  <c r="C5547" i="2"/>
  <c r="I5547" i="2" s="1"/>
  <c r="D5546" i="2"/>
  <c r="J5546" i="2" s="1"/>
  <c r="C5546" i="2"/>
  <c r="I5546" i="2" s="1"/>
  <c r="D5545" i="2"/>
  <c r="J5545" i="2" s="1"/>
  <c r="C5545" i="2"/>
  <c r="I5545" i="2" s="1"/>
  <c r="D5544" i="2"/>
  <c r="J5544" i="2" s="1"/>
  <c r="C5544" i="2"/>
  <c r="I5544" i="2" s="1"/>
  <c r="D5543" i="2"/>
  <c r="J5543" i="2" s="1"/>
  <c r="C5543" i="2"/>
  <c r="I5543" i="2" s="1"/>
  <c r="D5542" i="2"/>
  <c r="J5542" i="2" s="1"/>
  <c r="C5542" i="2"/>
  <c r="I5542" i="2" s="1"/>
  <c r="D5541" i="2"/>
  <c r="J5541" i="2" s="1"/>
  <c r="C5541" i="2"/>
  <c r="I5541" i="2" s="1"/>
  <c r="D5540" i="2"/>
  <c r="J5540" i="2" s="1"/>
  <c r="C5540" i="2"/>
  <c r="I5540" i="2" s="1"/>
  <c r="D5539" i="2"/>
  <c r="J5539" i="2" s="1"/>
  <c r="C5539" i="2"/>
  <c r="I5539" i="2" s="1"/>
  <c r="D5538" i="2"/>
  <c r="J5538" i="2" s="1"/>
  <c r="C5538" i="2"/>
  <c r="I5538" i="2" s="1"/>
  <c r="D5537" i="2"/>
  <c r="J5537" i="2" s="1"/>
  <c r="C5537" i="2"/>
  <c r="I5537" i="2" s="1"/>
  <c r="D5536" i="2"/>
  <c r="J5536" i="2" s="1"/>
  <c r="C5536" i="2"/>
  <c r="I5536" i="2" s="1"/>
  <c r="D5535" i="2"/>
  <c r="J5535" i="2" s="1"/>
  <c r="C5535" i="2"/>
  <c r="I5535" i="2" s="1"/>
  <c r="D5534" i="2"/>
  <c r="J5534" i="2" s="1"/>
  <c r="C5534" i="2"/>
  <c r="I5534" i="2" s="1"/>
  <c r="D5533" i="2"/>
  <c r="J5533" i="2" s="1"/>
  <c r="C5533" i="2"/>
  <c r="I5533" i="2" s="1"/>
  <c r="D5532" i="2"/>
  <c r="J5532" i="2" s="1"/>
  <c r="C5532" i="2"/>
  <c r="I5532" i="2" s="1"/>
  <c r="D5531" i="2"/>
  <c r="J5531" i="2" s="1"/>
  <c r="C5531" i="2"/>
  <c r="I5531" i="2" s="1"/>
  <c r="D5530" i="2"/>
  <c r="J5530" i="2" s="1"/>
  <c r="C5530" i="2"/>
  <c r="I5530" i="2" s="1"/>
  <c r="D5529" i="2"/>
  <c r="J5529" i="2" s="1"/>
  <c r="C5529" i="2"/>
  <c r="I5529" i="2" s="1"/>
  <c r="D5528" i="2"/>
  <c r="J5528" i="2" s="1"/>
  <c r="C5528" i="2"/>
  <c r="I5528" i="2" s="1"/>
  <c r="D5527" i="2"/>
  <c r="J5527" i="2" s="1"/>
  <c r="C5527" i="2"/>
  <c r="I5527" i="2" s="1"/>
  <c r="D5526" i="2"/>
  <c r="J5526" i="2" s="1"/>
  <c r="C5526" i="2"/>
  <c r="I5526" i="2" s="1"/>
  <c r="D5525" i="2"/>
  <c r="J5525" i="2" s="1"/>
  <c r="C5525" i="2"/>
  <c r="I5525" i="2" s="1"/>
  <c r="D5524" i="2"/>
  <c r="J5524" i="2" s="1"/>
  <c r="C5524" i="2"/>
  <c r="I5524" i="2" s="1"/>
  <c r="D5523" i="2"/>
  <c r="J5523" i="2" s="1"/>
  <c r="C5523" i="2"/>
  <c r="I5523" i="2" s="1"/>
  <c r="D5522" i="2"/>
  <c r="J5522" i="2" s="1"/>
  <c r="C5522" i="2"/>
  <c r="I5522" i="2" s="1"/>
  <c r="D5521" i="2"/>
  <c r="J5521" i="2" s="1"/>
  <c r="C5521" i="2"/>
  <c r="I5521" i="2" s="1"/>
  <c r="D5520" i="2"/>
  <c r="J5520" i="2" s="1"/>
  <c r="C5520" i="2"/>
  <c r="I5520" i="2" s="1"/>
  <c r="D5519" i="2"/>
  <c r="J5519" i="2" s="1"/>
  <c r="C5519" i="2"/>
  <c r="I5519" i="2" s="1"/>
  <c r="D5518" i="2"/>
  <c r="J5518" i="2" s="1"/>
  <c r="C5518" i="2"/>
  <c r="I5518" i="2" s="1"/>
  <c r="D5517" i="2"/>
  <c r="J5517" i="2" s="1"/>
  <c r="C5517" i="2"/>
  <c r="I5517" i="2" s="1"/>
  <c r="D5516" i="2"/>
  <c r="J5516" i="2" s="1"/>
  <c r="C5516" i="2"/>
  <c r="I5516" i="2" s="1"/>
  <c r="D5515" i="2"/>
  <c r="J5515" i="2" s="1"/>
  <c r="C5515" i="2"/>
  <c r="I5515" i="2" s="1"/>
  <c r="D5514" i="2"/>
  <c r="J5514" i="2" s="1"/>
  <c r="C5514" i="2"/>
  <c r="I5514" i="2" s="1"/>
  <c r="D5513" i="2"/>
  <c r="J5513" i="2" s="1"/>
  <c r="C5513" i="2"/>
  <c r="I5513" i="2" s="1"/>
  <c r="D5512" i="2"/>
  <c r="J5512" i="2" s="1"/>
  <c r="C5512" i="2"/>
  <c r="I5512" i="2" s="1"/>
  <c r="D5511" i="2"/>
  <c r="J5511" i="2" s="1"/>
  <c r="C5511" i="2"/>
  <c r="I5511" i="2" s="1"/>
  <c r="D5510" i="2"/>
  <c r="J5510" i="2" s="1"/>
  <c r="C5510" i="2"/>
  <c r="I5510" i="2" s="1"/>
  <c r="D5509" i="2"/>
  <c r="J5509" i="2" s="1"/>
  <c r="C5509" i="2"/>
  <c r="I5509" i="2" s="1"/>
  <c r="D5508" i="2"/>
  <c r="J5508" i="2" s="1"/>
  <c r="C5508" i="2"/>
  <c r="I5508" i="2" s="1"/>
  <c r="D5507" i="2"/>
  <c r="J5507" i="2" s="1"/>
  <c r="C5507" i="2"/>
  <c r="I5507" i="2" s="1"/>
  <c r="D5506" i="2"/>
  <c r="J5506" i="2" s="1"/>
  <c r="C5506" i="2"/>
  <c r="I5506" i="2" s="1"/>
  <c r="D5505" i="2"/>
  <c r="J5505" i="2" s="1"/>
  <c r="C5505" i="2"/>
  <c r="I5505" i="2" s="1"/>
  <c r="D5504" i="2"/>
  <c r="J5504" i="2" s="1"/>
  <c r="C5504" i="2"/>
  <c r="I5504" i="2" s="1"/>
  <c r="D5503" i="2"/>
  <c r="J5503" i="2" s="1"/>
  <c r="C5503" i="2"/>
  <c r="I5503" i="2" s="1"/>
  <c r="D5502" i="2"/>
  <c r="J5502" i="2" s="1"/>
  <c r="C5502" i="2"/>
  <c r="I5502" i="2" s="1"/>
  <c r="D5501" i="2"/>
  <c r="J5501" i="2" s="1"/>
  <c r="C5501" i="2"/>
  <c r="I5501" i="2" s="1"/>
  <c r="D5500" i="2"/>
  <c r="J5500" i="2" s="1"/>
  <c r="C5500" i="2"/>
  <c r="I5500" i="2" s="1"/>
  <c r="D5499" i="2"/>
  <c r="J5499" i="2" s="1"/>
  <c r="C5499" i="2"/>
  <c r="I5499" i="2" s="1"/>
  <c r="D5498" i="2"/>
  <c r="J5498" i="2" s="1"/>
  <c r="C5498" i="2"/>
  <c r="I5498" i="2" s="1"/>
  <c r="D5497" i="2"/>
  <c r="J5497" i="2" s="1"/>
  <c r="C5497" i="2"/>
  <c r="I5497" i="2" s="1"/>
  <c r="D5496" i="2"/>
  <c r="J5496" i="2" s="1"/>
  <c r="C5496" i="2"/>
  <c r="I5496" i="2" s="1"/>
  <c r="D5495" i="2"/>
  <c r="J5495" i="2" s="1"/>
  <c r="C5495" i="2"/>
  <c r="I5495" i="2" s="1"/>
  <c r="D5494" i="2"/>
  <c r="J5494" i="2" s="1"/>
  <c r="C5494" i="2"/>
  <c r="I5494" i="2" s="1"/>
  <c r="D5493" i="2"/>
  <c r="J5493" i="2" s="1"/>
  <c r="C5493" i="2"/>
  <c r="I5493" i="2" s="1"/>
  <c r="D5492" i="2"/>
  <c r="J5492" i="2" s="1"/>
  <c r="C5492" i="2"/>
  <c r="I5492" i="2" s="1"/>
  <c r="D5491" i="2"/>
  <c r="J5491" i="2" s="1"/>
  <c r="C5491" i="2"/>
  <c r="I5491" i="2" s="1"/>
  <c r="D5490" i="2"/>
  <c r="J5490" i="2" s="1"/>
  <c r="C5490" i="2"/>
  <c r="I5490" i="2" s="1"/>
  <c r="D5489" i="2"/>
  <c r="J5489" i="2" s="1"/>
  <c r="C5489" i="2"/>
  <c r="I5489" i="2" s="1"/>
  <c r="D5488" i="2"/>
  <c r="J5488" i="2" s="1"/>
  <c r="C5488" i="2"/>
  <c r="I5488" i="2" s="1"/>
  <c r="D5487" i="2"/>
  <c r="J5487" i="2" s="1"/>
  <c r="C5487" i="2"/>
  <c r="I5487" i="2" s="1"/>
  <c r="D5486" i="2"/>
  <c r="J5486" i="2" s="1"/>
  <c r="C5486" i="2"/>
  <c r="I5486" i="2" s="1"/>
  <c r="D5485" i="2"/>
  <c r="J5485" i="2" s="1"/>
  <c r="C5485" i="2"/>
  <c r="I5485" i="2" s="1"/>
  <c r="D5484" i="2"/>
  <c r="J5484" i="2" s="1"/>
  <c r="C5484" i="2"/>
  <c r="I5484" i="2" s="1"/>
  <c r="D5483" i="2"/>
  <c r="J5483" i="2" s="1"/>
  <c r="C5483" i="2"/>
  <c r="I5483" i="2" s="1"/>
  <c r="D5482" i="2"/>
  <c r="J5482" i="2" s="1"/>
  <c r="C5482" i="2"/>
  <c r="I5482" i="2" s="1"/>
  <c r="D5481" i="2"/>
  <c r="J5481" i="2" s="1"/>
  <c r="C5481" i="2"/>
  <c r="I5481" i="2" s="1"/>
  <c r="D5480" i="2"/>
  <c r="J5480" i="2" s="1"/>
  <c r="C5480" i="2"/>
  <c r="I5480" i="2" s="1"/>
  <c r="D5479" i="2"/>
  <c r="J5479" i="2" s="1"/>
  <c r="C5479" i="2"/>
  <c r="I5479" i="2" s="1"/>
  <c r="D5478" i="2"/>
  <c r="J5478" i="2" s="1"/>
  <c r="C5478" i="2"/>
  <c r="I5478" i="2" s="1"/>
  <c r="D5477" i="2"/>
  <c r="J5477" i="2" s="1"/>
  <c r="C5477" i="2"/>
  <c r="I5477" i="2" s="1"/>
  <c r="D5476" i="2"/>
  <c r="J5476" i="2" s="1"/>
  <c r="C5476" i="2"/>
  <c r="I5476" i="2" s="1"/>
  <c r="D5475" i="2"/>
  <c r="J5475" i="2" s="1"/>
  <c r="C5475" i="2"/>
  <c r="I5475" i="2" s="1"/>
  <c r="D5474" i="2"/>
  <c r="J5474" i="2" s="1"/>
  <c r="C5474" i="2"/>
  <c r="I5474" i="2" s="1"/>
  <c r="D5473" i="2"/>
  <c r="J5473" i="2" s="1"/>
  <c r="C5473" i="2"/>
  <c r="I5473" i="2" s="1"/>
  <c r="D5472" i="2"/>
  <c r="J5472" i="2" s="1"/>
  <c r="C5472" i="2"/>
  <c r="I5472" i="2" s="1"/>
  <c r="D5471" i="2"/>
  <c r="J5471" i="2" s="1"/>
  <c r="C5471" i="2"/>
  <c r="I5471" i="2" s="1"/>
  <c r="D5470" i="2"/>
  <c r="J5470" i="2" s="1"/>
  <c r="C5470" i="2"/>
  <c r="I5470" i="2" s="1"/>
  <c r="D5469" i="2"/>
  <c r="J5469" i="2" s="1"/>
  <c r="C5469" i="2"/>
  <c r="I5469" i="2" s="1"/>
  <c r="D5468" i="2"/>
  <c r="J5468" i="2" s="1"/>
  <c r="C5468" i="2"/>
  <c r="I5468" i="2" s="1"/>
  <c r="D5467" i="2"/>
  <c r="J5467" i="2" s="1"/>
  <c r="C5467" i="2"/>
  <c r="I5467" i="2" s="1"/>
  <c r="D5466" i="2"/>
  <c r="J5466" i="2" s="1"/>
  <c r="C5466" i="2"/>
  <c r="I5466" i="2" s="1"/>
  <c r="D5465" i="2"/>
  <c r="J5465" i="2" s="1"/>
  <c r="C5465" i="2"/>
  <c r="I5465" i="2" s="1"/>
  <c r="D5464" i="2"/>
  <c r="J5464" i="2" s="1"/>
  <c r="C5464" i="2"/>
  <c r="I5464" i="2" s="1"/>
  <c r="D5463" i="2"/>
  <c r="J5463" i="2" s="1"/>
  <c r="C5463" i="2"/>
  <c r="I5463" i="2" s="1"/>
  <c r="D5462" i="2"/>
  <c r="J5462" i="2" s="1"/>
  <c r="C5462" i="2"/>
  <c r="I5462" i="2" s="1"/>
  <c r="D5461" i="2"/>
  <c r="J5461" i="2" s="1"/>
  <c r="C5461" i="2"/>
  <c r="I5461" i="2" s="1"/>
  <c r="D5460" i="2"/>
  <c r="J5460" i="2" s="1"/>
  <c r="C5460" i="2"/>
  <c r="I5460" i="2" s="1"/>
  <c r="D5459" i="2"/>
  <c r="J5459" i="2" s="1"/>
  <c r="C5459" i="2"/>
  <c r="I5459" i="2" s="1"/>
  <c r="D5458" i="2"/>
  <c r="J5458" i="2" s="1"/>
  <c r="C5458" i="2"/>
  <c r="I5458" i="2" s="1"/>
  <c r="D5457" i="2"/>
  <c r="J5457" i="2" s="1"/>
  <c r="C5457" i="2"/>
  <c r="I5457" i="2" s="1"/>
  <c r="D5456" i="2"/>
  <c r="J5456" i="2" s="1"/>
  <c r="C5456" i="2"/>
  <c r="I5456" i="2" s="1"/>
  <c r="D5455" i="2"/>
  <c r="J5455" i="2" s="1"/>
  <c r="C5455" i="2"/>
  <c r="I5455" i="2" s="1"/>
  <c r="D5454" i="2"/>
  <c r="J5454" i="2" s="1"/>
  <c r="C5454" i="2"/>
  <c r="I5454" i="2" s="1"/>
  <c r="D5453" i="2"/>
  <c r="J5453" i="2" s="1"/>
  <c r="C5453" i="2"/>
  <c r="I5453" i="2" s="1"/>
  <c r="D5452" i="2"/>
  <c r="J5452" i="2" s="1"/>
  <c r="C5452" i="2"/>
  <c r="I5452" i="2" s="1"/>
  <c r="D5451" i="2"/>
  <c r="J5451" i="2" s="1"/>
  <c r="C5451" i="2"/>
  <c r="I5451" i="2" s="1"/>
  <c r="D5450" i="2"/>
  <c r="J5450" i="2" s="1"/>
  <c r="C5450" i="2"/>
  <c r="I5450" i="2" s="1"/>
  <c r="D5449" i="2"/>
  <c r="J5449" i="2" s="1"/>
  <c r="C5449" i="2"/>
  <c r="I5449" i="2" s="1"/>
  <c r="D5448" i="2"/>
  <c r="J5448" i="2" s="1"/>
  <c r="C5448" i="2"/>
  <c r="I5448" i="2" s="1"/>
  <c r="D5447" i="2"/>
  <c r="J5447" i="2" s="1"/>
  <c r="C5447" i="2"/>
  <c r="I5447" i="2" s="1"/>
  <c r="D5446" i="2"/>
  <c r="J5446" i="2" s="1"/>
  <c r="C5446" i="2"/>
  <c r="I5446" i="2" s="1"/>
  <c r="D5445" i="2"/>
  <c r="J5445" i="2" s="1"/>
  <c r="C5445" i="2"/>
  <c r="I5445" i="2" s="1"/>
  <c r="D5444" i="2"/>
  <c r="J5444" i="2" s="1"/>
  <c r="C5444" i="2"/>
  <c r="I5444" i="2" s="1"/>
  <c r="D5443" i="2"/>
  <c r="J5443" i="2" s="1"/>
  <c r="C5443" i="2"/>
  <c r="I5443" i="2" s="1"/>
  <c r="D5442" i="2"/>
  <c r="J5442" i="2" s="1"/>
  <c r="C5442" i="2"/>
  <c r="I5442" i="2" s="1"/>
  <c r="D5441" i="2"/>
  <c r="J5441" i="2" s="1"/>
  <c r="C5441" i="2"/>
  <c r="I5441" i="2" s="1"/>
  <c r="D5440" i="2"/>
  <c r="J5440" i="2" s="1"/>
  <c r="C5440" i="2"/>
  <c r="I5440" i="2" s="1"/>
  <c r="D5439" i="2"/>
  <c r="J5439" i="2" s="1"/>
  <c r="C5439" i="2"/>
  <c r="I5439" i="2" s="1"/>
  <c r="D5438" i="2"/>
  <c r="J5438" i="2" s="1"/>
  <c r="C5438" i="2"/>
  <c r="I5438" i="2" s="1"/>
  <c r="D5437" i="2"/>
  <c r="J5437" i="2" s="1"/>
  <c r="C5437" i="2"/>
  <c r="I5437" i="2" s="1"/>
  <c r="D5436" i="2"/>
  <c r="J5436" i="2" s="1"/>
  <c r="C5436" i="2"/>
  <c r="I5436" i="2" s="1"/>
  <c r="D5435" i="2"/>
  <c r="J5435" i="2" s="1"/>
  <c r="C5435" i="2"/>
  <c r="I5435" i="2" s="1"/>
  <c r="D5434" i="2"/>
  <c r="J5434" i="2" s="1"/>
  <c r="C5434" i="2"/>
  <c r="I5434" i="2" s="1"/>
  <c r="D5433" i="2"/>
  <c r="J5433" i="2" s="1"/>
  <c r="C5433" i="2"/>
  <c r="I5433" i="2" s="1"/>
  <c r="D5432" i="2"/>
  <c r="J5432" i="2" s="1"/>
  <c r="C5432" i="2"/>
  <c r="I5432" i="2" s="1"/>
  <c r="D5431" i="2"/>
  <c r="J5431" i="2" s="1"/>
  <c r="C5431" i="2"/>
  <c r="I5431" i="2" s="1"/>
  <c r="D5430" i="2"/>
  <c r="J5430" i="2" s="1"/>
  <c r="C5430" i="2"/>
  <c r="I5430" i="2" s="1"/>
  <c r="D5429" i="2"/>
  <c r="J5429" i="2" s="1"/>
  <c r="C5429" i="2"/>
  <c r="I5429" i="2" s="1"/>
  <c r="D5428" i="2"/>
  <c r="J5428" i="2" s="1"/>
  <c r="C5428" i="2"/>
  <c r="I5428" i="2" s="1"/>
  <c r="D5427" i="2"/>
  <c r="J5427" i="2" s="1"/>
  <c r="C5427" i="2"/>
  <c r="I5427" i="2" s="1"/>
  <c r="D5426" i="2"/>
  <c r="J5426" i="2" s="1"/>
  <c r="C5426" i="2"/>
  <c r="I5426" i="2" s="1"/>
  <c r="D5425" i="2"/>
  <c r="J5425" i="2" s="1"/>
  <c r="C5425" i="2"/>
  <c r="I5425" i="2" s="1"/>
  <c r="D5424" i="2"/>
  <c r="J5424" i="2" s="1"/>
  <c r="C5424" i="2"/>
  <c r="I5424" i="2" s="1"/>
  <c r="D5423" i="2"/>
  <c r="J5423" i="2" s="1"/>
  <c r="C5423" i="2"/>
  <c r="I5423" i="2" s="1"/>
  <c r="D5422" i="2"/>
  <c r="J5422" i="2" s="1"/>
  <c r="C5422" i="2"/>
  <c r="I5422" i="2" s="1"/>
  <c r="D5421" i="2"/>
  <c r="J5421" i="2" s="1"/>
  <c r="C5421" i="2"/>
  <c r="I5421" i="2" s="1"/>
  <c r="D5420" i="2"/>
  <c r="J5420" i="2" s="1"/>
  <c r="C5420" i="2"/>
  <c r="I5420" i="2" s="1"/>
  <c r="D5419" i="2"/>
  <c r="J5419" i="2" s="1"/>
  <c r="C5419" i="2"/>
  <c r="I5419" i="2" s="1"/>
  <c r="D5418" i="2"/>
  <c r="J5418" i="2" s="1"/>
  <c r="C5418" i="2"/>
  <c r="I5418" i="2" s="1"/>
  <c r="D5417" i="2"/>
  <c r="J5417" i="2" s="1"/>
  <c r="C5417" i="2"/>
  <c r="I5417" i="2" s="1"/>
  <c r="D5416" i="2"/>
  <c r="J5416" i="2" s="1"/>
  <c r="C5416" i="2"/>
  <c r="I5416" i="2" s="1"/>
  <c r="D5415" i="2"/>
  <c r="J5415" i="2" s="1"/>
  <c r="C5415" i="2"/>
  <c r="I5415" i="2" s="1"/>
  <c r="D5414" i="2"/>
  <c r="J5414" i="2" s="1"/>
  <c r="C5414" i="2"/>
  <c r="I5414" i="2" s="1"/>
  <c r="D5413" i="2"/>
  <c r="J5413" i="2" s="1"/>
  <c r="C5413" i="2"/>
  <c r="I5413" i="2" s="1"/>
  <c r="D5412" i="2"/>
  <c r="J5412" i="2" s="1"/>
  <c r="C5412" i="2"/>
  <c r="I5412" i="2" s="1"/>
  <c r="D5411" i="2"/>
  <c r="J5411" i="2" s="1"/>
  <c r="C5411" i="2"/>
  <c r="I5411" i="2" s="1"/>
  <c r="D5410" i="2"/>
  <c r="J5410" i="2" s="1"/>
  <c r="C5410" i="2"/>
  <c r="I5410" i="2" s="1"/>
  <c r="D5409" i="2"/>
  <c r="J5409" i="2" s="1"/>
  <c r="C5409" i="2"/>
  <c r="I5409" i="2" s="1"/>
  <c r="D5408" i="2"/>
  <c r="J5408" i="2" s="1"/>
  <c r="C5408" i="2"/>
  <c r="I5408" i="2" s="1"/>
  <c r="D5407" i="2"/>
  <c r="J5407" i="2" s="1"/>
  <c r="C5407" i="2"/>
  <c r="I5407" i="2" s="1"/>
  <c r="D5406" i="2"/>
  <c r="J5406" i="2" s="1"/>
  <c r="C5406" i="2"/>
  <c r="I5406" i="2" s="1"/>
  <c r="D5405" i="2"/>
  <c r="J5405" i="2" s="1"/>
  <c r="C5405" i="2"/>
  <c r="I5405" i="2" s="1"/>
  <c r="D5404" i="2"/>
  <c r="J5404" i="2" s="1"/>
  <c r="C5404" i="2"/>
  <c r="I5404" i="2" s="1"/>
  <c r="D5403" i="2"/>
  <c r="J5403" i="2" s="1"/>
  <c r="C5403" i="2"/>
  <c r="I5403" i="2" s="1"/>
  <c r="D5402" i="2"/>
  <c r="J5402" i="2" s="1"/>
  <c r="C5402" i="2"/>
  <c r="I5402" i="2" s="1"/>
  <c r="D5401" i="2"/>
  <c r="J5401" i="2" s="1"/>
  <c r="C5401" i="2"/>
  <c r="I5401" i="2" s="1"/>
  <c r="D5400" i="2"/>
  <c r="J5400" i="2" s="1"/>
  <c r="C5400" i="2"/>
  <c r="I5400" i="2" s="1"/>
  <c r="D5399" i="2"/>
  <c r="J5399" i="2" s="1"/>
  <c r="C5399" i="2"/>
  <c r="I5399" i="2" s="1"/>
  <c r="D5398" i="2"/>
  <c r="J5398" i="2" s="1"/>
  <c r="C5398" i="2"/>
  <c r="I5398" i="2" s="1"/>
  <c r="D5397" i="2"/>
  <c r="J5397" i="2" s="1"/>
  <c r="C5397" i="2"/>
  <c r="I5397" i="2" s="1"/>
  <c r="D5396" i="2"/>
  <c r="J5396" i="2" s="1"/>
  <c r="C5396" i="2"/>
  <c r="I5396" i="2" s="1"/>
  <c r="D5395" i="2"/>
  <c r="J5395" i="2" s="1"/>
  <c r="C5395" i="2"/>
  <c r="I5395" i="2" s="1"/>
  <c r="D5394" i="2"/>
  <c r="J5394" i="2" s="1"/>
  <c r="C5394" i="2"/>
  <c r="I5394" i="2" s="1"/>
  <c r="D5393" i="2"/>
  <c r="J5393" i="2" s="1"/>
  <c r="C5393" i="2"/>
  <c r="I5393" i="2" s="1"/>
  <c r="D5392" i="2"/>
  <c r="J5392" i="2" s="1"/>
  <c r="C5392" i="2"/>
  <c r="I5392" i="2" s="1"/>
  <c r="D5391" i="2"/>
  <c r="J5391" i="2" s="1"/>
  <c r="C5391" i="2"/>
  <c r="I5391" i="2" s="1"/>
  <c r="D5390" i="2"/>
  <c r="J5390" i="2" s="1"/>
  <c r="C5390" i="2"/>
  <c r="I5390" i="2" s="1"/>
  <c r="D5389" i="2"/>
  <c r="J5389" i="2" s="1"/>
  <c r="C5389" i="2"/>
  <c r="I5389" i="2" s="1"/>
  <c r="D5388" i="2"/>
  <c r="J5388" i="2" s="1"/>
  <c r="C5388" i="2"/>
  <c r="I5388" i="2" s="1"/>
  <c r="D5387" i="2"/>
  <c r="J5387" i="2" s="1"/>
  <c r="C5387" i="2"/>
  <c r="I5387" i="2" s="1"/>
  <c r="D5386" i="2"/>
  <c r="J5386" i="2" s="1"/>
  <c r="C5386" i="2"/>
  <c r="I5386" i="2" s="1"/>
  <c r="D5385" i="2"/>
  <c r="J5385" i="2" s="1"/>
  <c r="C5385" i="2"/>
  <c r="I5385" i="2" s="1"/>
  <c r="D5384" i="2"/>
  <c r="J5384" i="2" s="1"/>
  <c r="C5384" i="2"/>
  <c r="I5384" i="2" s="1"/>
  <c r="D5383" i="2"/>
  <c r="J5383" i="2" s="1"/>
  <c r="C5383" i="2"/>
  <c r="I5383" i="2" s="1"/>
  <c r="D5382" i="2"/>
  <c r="J5382" i="2" s="1"/>
  <c r="C5382" i="2"/>
  <c r="I5382" i="2" s="1"/>
  <c r="D5381" i="2"/>
  <c r="J5381" i="2" s="1"/>
  <c r="C5381" i="2"/>
  <c r="I5381" i="2" s="1"/>
  <c r="D5380" i="2"/>
  <c r="J5380" i="2" s="1"/>
  <c r="C5380" i="2"/>
  <c r="I5380" i="2" s="1"/>
  <c r="D5379" i="2"/>
  <c r="J5379" i="2" s="1"/>
  <c r="C5379" i="2"/>
  <c r="I5379" i="2" s="1"/>
  <c r="D5378" i="2"/>
  <c r="J5378" i="2" s="1"/>
  <c r="C5378" i="2"/>
  <c r="I5378" i="2" s="1"/>
  <c r="D5377" i="2"/>
  <c r="J5377" i="2" s="1"/>
  <c r="C5377" i="2"/>
  <c r="I5377" i="2" s="1"/>
  <c r="D5376" i="2"/>
  <c r="J5376" i="2" s="1"/>
  <c r="C5376" i="2"/>
  <c r="I5376" i="2" s="1"/>
  <c r="D5375" i="2"/>
  <c r="J5375" i="2" s="1"/>
  <c r="C5375" i="2"/>
  <c r="I5375" i="2" s="1"/>
  <c r="D5374" i="2"/>
  <c r="J5374" i="2" s="1"/>
  <c r="C5374" i="2"/>
  <c r="I5374" i="2" s="1"/>
  <c r="D5373" i="2"/>
  <c r="J5373" i="2" s="1"/>
  <c r="C5373" i="2"/>
  <c r="I5373" i="2" s="1"/>
  <c r="D5372" i="2"/>
  <c r="J5372" i="2" s="1"/>
  <c r="C5372" i="2"/>
  <c r="I5372" i="2" s="1"/>
  <c r="D5371" i="2"/>
  <c r="J5371" i="2" s="1"/>
  <c r="C5371" i="2"/>
  <c r="I5371" i="2" s="1"/>
  <c r="D5370" i="2"/>
  <c r="J5370" i="2" s="1"/>
  <c r="C5370" i="2"/>
  <c r="I5370" i="2" s="1"/>
  <c r="D5369" i="2"/>
  <c r="J5369" i="2" s="1"/>
  <c r="C5369" i="2"/>
  <c r="I5369" i="2" s="1"/>
  <c r="D5368" i="2"/>
  <c r="J5368" i="2" s="1"/>
  <c r="C5368" i="2"/>
  <c r="I5368" i="2" s="1"/>
  <c r="D5367" i="2"/>
  <c r="J5367" i="2" s="1"/>
  <c r="C5367" i="2"/>
  <c r="I5367" i="2" s="1"/>
  <c r="D5366" i="2"/>
  <c r="J5366" i="2" s="1"/>
  <c r="C5366" i="2"/>
  <c r="I5366" i="2" s="1"/>
  <c r="D5365" i="2"/>
  <c r="J5365" i="2" s="1"/>
  <c r="C5365" i="2"/>
  <c r="I5365" i="2" s="1"/>
  <c r="D5364" i="2"/>
  <c r="J5364" i="2" s="1"/>
  <c r="C5364" i="2"/>
  <c r="I5364" i="2" s="1"/>
  <c r="D5363" i="2"/>
  <c r="J5363" i="2" s="1"/>
  <c r="C5363" i="2"/>
  <c r="I5363" i="2" s="1"/>
  <c r="D5362" i="2"/>
  <c r="J5362" i="2" s="1"/>
  <c r="C5362" i="2"/>
  <c r="I5362" i="2" s="1"/>
  <c r="D5361" i="2"/>
  <c r="J5361" i="2" s="1"/>
  <c r="C5361" i="2"/>
  <c r="I5361" i="2" s="1"/>
  <c r="D5360" i="2"/>
  <c r="J5360" i="2" s="1"/>
  <c r="C5360" i="2"/>
  <c r="I5360" i="2" s="1"/>
  <c r="D5359" i="2"/>
  <c r="J5359" i="2" s="1"/>
  <c r="C5359" i="2"/>
  <c r="I5359" i="2" s="1"/>
  <c r="D5358" i="2"/>
  <c r="J5358" i="2" s="1"/>
  <c r="C5358" i="2"/>
  <c r="I5358" i="2" s="1"/>
  <c r="D5357" i="2"/>
  <c r="J5357" i="2" s="1"/>
  <c r="C5357" i="2"/>
  <c r="I5357" i="2" s="1"/>
  <c r="D5356" i="2"/>
  <c r="J5356" i="2" s="1"/>
  <c r="C5356" i="2"/>
  <c r="I5356" i="2" s="1"/>
  <c r="D5355" i="2"/>
  <c r="J5355" i="2" s="1"/>
  <c r="C5355" i="2"/>
  <c r="I5355" i="2" s="1"/>
  <c r="D5354" i="2"/>
  <c r="J5354" i="2" s="1"/>
  <c r="C5354" i="2"/>
  <c r="I5354" i="2" s="1"/>
  <c r="D5353" i="2"/>
  <c r="J5353" i="2" s="1"/>
  <c r="C5353" i="2"/>
  <c r="I5353" i="2" s="1"/>
  <c r="D5352" i="2"/>
  <c r="J5352" i="2" s="1"/>
  <c r="C5352" i="2"/>
  <c r="I5352" i="2" s="1"/>
  <c r="D5351" i="2"/>
  <c r="J5351" i="2" s="1"/>
  <c r="C5351" i="2"/>
  <c r="I5351" i="2" s="1"/>
  <c r="D5350" i="2"/>
  <c r="J5350" i="2" s="1"/>
  <c r="C5350" i="2"/>
  <c r="I5350" i="2" s="1"/>
  <c r="D5349" i="2"/>
  <c r="J5349" i="2" s="1"/>
  <c r="C5349" i="2"/>
  <c r="I5349" i="2" s="1"/>
  <c r="D5348" i="2"/>
  <c r="J5348" i="2" s="1"/>
  <c r="C5348" i="2"/>
  <c r="I5348" i="2" s="1"/>
  <c r="D5347" i="2"/>
  <c r="J5347" i="2" s="1"/>
  <c r="C5347" i="2"/>
  <c r="I5347" i="2" s="1"/>
  <c r="D5346" i="2"/>
  <c r="J5346" i="2" s="1"/>
  <c r="C5346" i="2"/>
  <c r="I5346" i="2" s="1"/>
  <c r="D5345" i="2"/>
  <c r="J5345" i="2" s="1"/>
  <c r="C5345" i="2"/>
  <c r="I5345" i="2" s="1"/>
  <c r="D5344" i="2"/>
  <c r="J5344" i="2" s="1"/>
  <c r="C5344" i="2"/>
  <c r="I5344" i="2" s="1"/>
  <c r="D5343" i="2"/>
  <c r="J5343" i="2" s="1"/>
  <c r="C5343" i="2"/>
  <c r="I5343" i="2" s="1"/>
  <c r="D5342" i="2"/>
  <c r="J5342" i="2" s="1"/>
  <c r="C5342" i="2"/>
  <c r="I5342" i="2" s="1"/>
  <c r="D5341" i="2"/>
  <c r="J5341" i="2" s="1"/>
  <c r="C5341" i="2"/>
  <c r="I5341" i="2" s="1"/>
  <c r="D5340" i="2"/>
  <c r="J5340" i="2" s="1"/>
  <c r="C5340" i="2"/>
  <c r="I5340" i="2" s="1"/>
  <c r="D5339" i="2"/>
  <c r="J5339" i="2" s="1"/>
  <c r="C5339" i="2"/>
  <c r="I5339" i="2" s="1"/>
  <c r="D5338" i="2"/>
  <c r="J5338" i="2" s="1"/>
  <c r="C5338" i="2"/>
  <c r="I5338" i="2" s="1"/>
  <c r="D5337" i="2"/>
  <c r="J5337" i="2" s="1"/>
  <c r="C5337" i="2"/>
  <c r="I5337" i="2" s="1"/>
  <c r="D5336" i="2"/>
  <c r="J5336" i="2" s="1"/>
  <c r="C5336" i="2"/>
  <c r="I5336" i="2" s="1"/>
  <c r="D5335" i="2"/>
  <c r="J5335" i="2" s="1"/>
  <c r="C5335" i="2"/>
  <c r="I5335" i="2" s="1"/>
  <c r="D5334" i="2"/>
  <c r="J5334" i="2" s="1"/>
  <c r="C5334" i="2"/>
  <c r="I5334" i="2" s="1"/>
  <c r="D5333" i="2"/>
  <c r="J5333" i="2" s="1"/>
  <c r="C5333" i="2"/>
  <c r="I5333" i="2" s="1"/>
  <c r="D5332" i="2"/>
  <c r="J5332" i="2" s="1"/>
  <c r="C5332" i="2"/>
  <c r="I5332" i="2" s="1"/>
  <c r="D5331" i="2"/>
  <c r="J5331" i="2" s="1"/>
  <c r="C5331" i="2"/>
  <c r="I5331" i="2" s="1"/>
  <c r="D5330" i="2"/>
  <c r="J5330" i="2" s="1"/>
  <c r="C5330" i="2"/>
  <c r="I5330" i="2" s="1"/>
  <c r="D5329" i="2"/>
  <c r="J5329" i="2" s="1"/>
  <c r="C5329" i="2"/>
  <c r="I5329" i="2" s="1"/>
  <c r="D5328" i="2"/>
  <c r="J5328" i="2" s="1"/>
  <c r="C5328" i="2"/>
  <c r="I5328" i="2" s="1"/>
  <c r="D5327" i="2"/>
  <c r="J5327" i="2" s="1"/>
  <c r="C5327" i="2"/>
  <c r="I5327" i="2" s="1"/>
  <c r="D5326" i="2"/>
  <c r="J5326" i="2" s="1"/>
  <c r="C5326" i="2"/>
  <c r="I5326" i="2" s="1"/>
  <c r="D5325" i="2"/>
  <c r="J5325" i="2" s="1"/>
  <c r="C5325" i="2"/>
  <c r="I5325" i="2" s="1"/>
  <c r="D5324" i="2"/>
  <c r="J5324" i="2" s="1"/>
  <c r="C5324" i="2"/>
  <c r="I5324" i="2" s="1"/>
  <c r="D5323" i="2"/>
  <c r="J5323" i="2" s="1"/>
  <c r="C5323" i="2"/>
  <c r="I5323" i="2" s="1"/>
  <c r="D5322" i="2"/>
  <c r="J5322" i="2" s="1"/>
  <c r="C5322" i="2"/>
  <c r="I5322" i="2" s="1"/>
  <c r="D5321" i="2"/>
  <c r="J5321" i="2" s="1"/>
  <c r="C5321" i="2"/>
  <c r="I5321" i="2" s="1"/>
  <c r="D5320" i="2"/>
  <c r="J5320" i="2" s="1"/>
  <c r="C5320" i="2"/>
  <c r="I5320" i="2" s="1"/>
  <c r="D5319" i="2"/>
  <c r="J5319" i="2" s="1"/>
  <c r="C5319" i="2"/>
  <c r="I5319" i="2" s="1"/>
  <c r="D5318" i="2"/>
  <c r="J5318" i="2" s="1"/>
  <c r="C5318" i="2"/>
  <c r="I5318" i="2" s="1"/>
  <c r="D5317" i="2"/>
  <c r="J5317" i="2" s="1"/>
  <c r="C5317" i="2"/>
  <c r="I5317" i="2" s="1"/>
  <c r="D5316" i="2"/>
  <c r="J5316" i="2" s="1"/>
  <c r="C5316" i="2"/>
  <c r="I5316" i="2" s="1"/>
  <c r="D5315" i="2"/>
  <c r="J5315" i="2" s="1"/>
  <c r="C5315" i="2"/>
  <c r="I5315" i="2" s="1"/>
  <c r="D5314" i="2"/>
  <c r="J5314" i="2" s="1"/>
  <c r="C5314" i="2"/>
  <c r="I5314" i="2" s="1"/>
  <c r="D5313" i="2"/>
  <c r="J5313" i="2" s="1"/>
  <c r="C5313" i="2"/>
  <c r="I5313" i="2" s="1"/>
  <c r="D5312" i="2"/>
  <c r="J5312" i="2" s="1"/>
  <c r="C5312" i="2"/>
  <c r="I5312" i="2" s="1"/>
  <c r="D5311" i="2"/>
  <c r="J5311" i="2" s="1"/>
  <c r="C5311" i="2"/>
  <c r="I5311" i="2" s="1"/>
  <c r="D5310" i="2"/>
  <c r="J5310" i="2" s="1"/>
  <c r="C5310" i="2"/>
  <c r="I5310" i="2" s="1"/>
  <c r="D5309" i="2"/>
  <c r="J5309" i="2" s="1"/>
  <c r="C5309" i="2"/>
  <c r="I5309" i="2" s="1"/>
  <c r="D5308" i="2"/>
  <c r="J5308" i="2" s="1"/>
  <c r="C5308" i="2"/>
  <c r="I5308" i="2" s="1"/>
  <c r="D5307" i="2"/>
  <c r="J5307" i="2" s="1"/>
  <c r="C5307" i="2"/>
  <c r="I5307" i="2" s="1"/>
  <c r="D5306" i="2"/>
  <c r="J5306" i="2" s="1"/>
  <c r="C5306" i="2"/>
  <c r="I5306" i="2" s="1"/>
  <c r="D5305" i="2"/>
  <c r="J5305" i="2" s="1"/>
  <c r="C5305" i="2"/>
  <c r="I5305" i="2" s="1"/>
  <c r="D5304" i="2"/>
  <c r="J5304" i="2" s="1"/>
  <c r="C5304" i="2"/>
  <c r="I5304" i="2" s="1"/>
  <c r="D5303" i="2"/>
  <c r="J5303" i="2" s="1"/>
  <c r="C5303" i="2"/>
  <c r="I5303" i="2" s="1"/>
  <c r="D5302" i="2"/>
  <c r="J5302" i="2" s="1"/>
  <c r="C5302" i="2"/>
  <c r="I5302" i="2" s="1"/>
  <c r="D5301" i="2"/>
  <c r="J5301" i="2" s="1"/>
  <c r="C5301" i="2"/>
  <c r="I5301" i="2" s="1"/>
  <c r="D5300" i="2"/>
  <c r="J5300" i="2" s="1"/>
  <c r="C5300" i="2"/>
  <c r="I5300" i="2" s="1"/>
  <c r="D5299" i="2"/>
  <c r="J5299" i="2" s="1"/>
  <c r="C5299" i="2"/>
  <c r="I5299" i="2" s="1"/>
  <c r="D5298" i="2"/>
  <c r="J5298" i="2" s="1"/>
  <c r="C5298" i="2"/>
  <c r="I5298" i="2" s="1"/>
  <c r="D5297" i="2"/>
  <c r="J5297" i="2" s="1"/>
  <c r="C5297" i="2"/>
  <c r="I5297" i="2" s="1"/>
  <c r="D5296" i="2"/>
  <c r="J5296" i="2" s="1"/>
  <c r="C5296" i="2"/>
  <c r="I5296" i="2" s="1"/>
  <c r="D5295" i="2"/>
  <c r="J5295" i="2" s="1"/>
  <c r="C5295" i="2"/>
  <c r="I5295" i="2" s="1"/>
  <c r="D5294" i="2"/>
  <c r="J5294" i="2" s="1"/>
  <c r="C5294" i="2"/>
  <c r="I5294" i="2" s="1"/>
  <c r="D5293" i="2"/>
  <c r="J5293" i="2" s="1"/>
  <c r="C5293" i="2"/>
  <c r="I5293" i="2" s="1"/>
  <c r="D5292" i="2"/>
  <c r="J5292" i="2" s="1"/>
  <c r="C5292" i="2"/>
  <c r="I5292" i="2" s="1"/>
  <c r="D5291" i="2"/>
  <c r="J5291" i="2" s="1"/>
  <c r="C5291" i="2"/>
  <c r="I5291" i="2" s="1"/>
  <c r="D5290" i="2"/>
  <c r="J5290" i="2" s="1"/>
  <c r="C5290" i="2"/>
  <c r="I5290" i="2" s="1"/>
  <c r="D5289" i="2"/>
  <c r="J5289" i="2" s="1"/>
  <c r="C5289" i="2"/>
  <c r="I5289" i="2" s="1"/>
  <c r="D5288" i="2"/>
  <c r="J5288" i="2" s="1"/>
  <c r="C5288" i="2"/>
  <c r="I5288" i="2" s="1"/>
  <c r="D5287" i="2"/>
  <c r="J5287" i="2" s="1"/>
  <c r="C5287" i="2"/>
  <c r="I5287" i="2" s="1"/>
  <c r="D5286" i="2"/>
  <c r="J5286" i="2" s="1"/>
  <c r="C5286" i="2"/>
  <c r="I5286" i="2" s="1"/>
  <c r="D5285" i="2"/>
  <c r="J5285" i="2" s="1"/>
  <c r="C5285" i="2"/>
  <c r="I5285" i="2" s="1"/>
  <c r="D5284" i="2"/>
  <c r="J5284" i="2" s="1"/>
  <c r="C5284" i="2"/>
  <c r="I5284" i="2" s="1"/>
  <c r="D5283" i="2"/>
  <c r="J5283" i="2" s="1"/>
  <c r="C5283" i="2"/>
  <c r="I5283" i="2" s="1"/>
  <c r="D5282" i="2"/>
  <c r="J5282" i="2" s="1"/>
  <c r="C5282" i="2"/>
  <c r="I5282" i="2" s="1"/>
  <c r="D5281" i="2"/>
  <c r="J5281" i="2" s="1"/>
  <c r="C5281" i="2"/>
  <c r="I5281" i="2" s="1"/>
  <c r="D5280" i="2"/>
  <c r="J5280" i="2" s="1"/>
  <c r="C5280" i="2"/>
  <c r="I5280" i="2" s="1"/>
  <c r="D5279" i="2"/>
  <c r="J5279" i="2" s="1"/>
  <c r="C5279" i="2"/>
  <c r="I5279" i="2" s="1"/>
  <c r="D5278" i="2"/>
  <c r="J5278" i="2" s="1"/>
  <c r="C5278" i="2"/>
  <c r="I5278" i="2" s="1"/>
  <c r="D5277" i="2"/>
  <c r="J5277" i="2" s="1"/>
  <c r="C5277" i="2"/>
  <c r="I5277" i="2" s="1"/>
  <c r="D5276" i="2"/>
  <c r="J5276" i="2" s="1"/>
  <c r="C5276" i="2"/>
  <c r="I5276" i="2" s="1"/>
  <c r="D5275" i="2"/>
  <c r="J5275" i="2" s="1"/>
  <c r="C5275" i="2"/>
  <c r="I5275" i="2" s="1"/>
  <c r="D5274" i="2"/>
  <c r="J5274" i="2" s="1"/>
  <c r="C5274" i="2"/>
  <c r="I5274" i="2" s="1"/>
  <c r="D5273" i="2"/>
  <c r="J5273" i="2" s="1"/>
  <c r="C5273" i="2"/>
  <c r="I5273" i="2" s="1"/>
  <c r="D5272" i="2"/>
  <c r="J5272" i="2" s="1"/>
  <c r="C5272" i="2"/>
  <c r="I5272" i="2" s="1"/>
  <c r="D5271" i="2"/>
  <c r="J5271" i="2" s="1"/>
  <c r="C5271" i="2"/>
  <c r="I5271" i="2" s="1"/>
  <c r="D5270" i="2"/>
  <c r="J5270" i="2" s="1"/>
  <c r="C5270" i="2"/>
  <c r="I5270" i="2" s="1"/>
  <c r="D5269" i="2"/>
  <c r="J5269" i="2" s="1"/>
  <c r="C5269" i="2"/>
  <c r="I5269" i="2" s="1"/>
  <c r="D5268" i="2"/>
  <c r="J5268" i="2" s="1"/>
  <c r="C5268" i="2"/>
  <c r="I5268" i="2" s="1"/>
  <c r="D5267" i="2"/>
  <c r="J5267" i="2" s="1"/>
  <c r="C5267" i="2"/>
  <c r="I5267" i="2" s="1"/>
  <c r="D5266" i="2"/>
  <c r="J5266" i="2" s="1"/>
  <c r="C5266" i="2"/>
  <c r="I5266" i="2" s="1"/>
  <c r="D5265" i="2"/>
  <c r="J5265" i="2" s="1"/>
  <c r="C5265" i="2"/>
  <c r="I5265" i="2" s="1"/>
  <c r="D5264" i="2"/>
  <c r="J5264" i="2" s="1"/>
  <c r="C5264" i="2"/>
  <c r="I5264" i="2" s="1"/>
  <c r="D5263" i="2"/>
  <c r="J5263" i="2" s="1"/>
  <c r="C5263" i="2"/>
  <c r="I5263" i="2" s="1"/>
  <c r="D5262" i="2"/>
  <c r="J5262" i="2" s="1"/>
  <c r="C5262" i="2"/>
  <c r="I5262" i="2" s="1"/>
  <c r="D5261" i="2"/>
  <c r="J5261" i="2" s="1"/>
  <c r="C5261" i="2"/>
  <c r="I5261" i="2" s="1"/>
  <c r="D5260" i="2"/>
  <c r="J5260" i="2" s="1"/>
  <c r="C5260" i="2"/>
  <c r="I5260" i="2" s="1"/>
  <c r="D5259" i="2"/>
  <c r="J5259" i="2" s="1"/>
  <c r="C5259" i="2"/>
  <c r="I5259" i="2" s="1"/>
  <c r="D5258" i="2"/>
  <c r="J5258" i="2" s="1"/>
  <c r="C5258" i="2"/>
  <c r="I5258" i="2" s="1"/>
  <c r="D5257" i="2"/>
  <c r="J5257" i="2" s="1"/>
  <c r="C5257" i="2"/>
  <c r="I5257" i="2" s="1"/>
  <c r="D5256" i="2"/>
  <c r="J5256" i="2" s="1"/>
  <c r="C5256" i="2"/>
  <c r="I5256" i="2" s="1"/>
  <c r="D5255" i="2"/>
  <c r="J5255" i="2" s="1"/>
  <c r="C5255" i="2"/>
  <c r="I5255" i="2" s="1"/>
  <c r="D5254" i="2"/>
  <c r="J5254" i="2" s="1"/>
  <c r="C5254" i="2"/>
  <c r="I5254" i="2" s="1"/>
  <c r="D5253" i="2"/>
  <c r="J5253" i="2" s="1"/>
  <c r="C5253" i="2"/>
  <c r="I5253" i="2" s="1"/>
  <c r="D5252" i="2"/>
  <c r="J5252" i="2" s="1"/>
  <c r="C5252" i="2"/>
  <c r="I5252" i="2" s="1"/>
  <c r="D5251" i="2"/>
  <c r="J5251" i="2" s="1"/>
  <c r="C5251" i="2"/>
  <c r="I5251" i="2" s="1"/>
  <c r="D5250" i="2"/>
  <c r="J5250" i="2" s="1"/>
  <c r="C5250" i="2"/>
  <c r="I5250" i="2" s="1"/>
  <c r="D5249" i="2"/>
  <c r="J5249" i="2" s="1"/>
  <c r="C5249" i="2"/>
  <c r="I5249" i="2" s="1"/>
  <c r="D5248" i="2"/>
  <c r="J5248" i="2" s="1"/>
  <c r="C5248" i="2"/>
  <c r="I5248" i="2" s="1"/>
  <c r="D5247" i="2"/>
  <c r="J5247" i="2" s="1"/>
  <c r="C5247" i="2"/>
  <c r="I5247" i="2" s="1"/>
  <c r="D5246" i="2"/>
  <c r="J5246" i="2" s="1"/>
  <c r="C5246" i="2"/>
  <c r="I5246" i="2" s="1"/>
  <c r="D5245" i="2"/>
  <c r="J5245" i="2" s="1"/>
  <c r="C5245" i="2"/>
  <c r="I5245" i="2" s="1"/>
  <c r="D5244" i="2"/>
  <c r="J5244" i="2" s="1"/>
  <c r="C5244" i="2"/>
  <c r="I5244" i="2" s="1"/>
  <c r="D5243" i="2"/>
  <c r="J5243" i="2" s="1"/>
  <c r="C5243" i="2"/>
  <c r="I5243" i="2" s="1"/>
  <c r="D5242" i="2"/>
  <c r="J5242" i="2" s="1"/>
  <c r="C5242" i="2"/>
  <c r="I5242" i="2" s="1"/>
  <c r="D5241" i="2"/>
  <c r="J5241" i="2" s="1"/>
  <c r="C5241" i="2"/>
  <c r="I5241" i="2" s="1"/>
  <c r="D5240" i="2"/>
  <c r="J5240" i="2" s="1"/>
  <c r="C5240" i="2"/>
  <c r="I5240" i="2" s="1"/>
  <c r="D5239" i="2"/>
  <c r="J5239" i="2" s="1"/>
  <c r="C5239" i="2"/>
  <c r="I5239" i="2" s="1"/>
  <c r="D5238" i="2"/>
  <c r="J5238" i="2" s="1"/>
  <c r="C5238" i="2"/>
  <c r="I5238" i="2" s="1"/>
  <c r="D5237" i="2"/>
  <c r="J5237" i="2" s="1"/>
  <c r="C5237" i="2"/>
  <c r="I5237" i="2" s="1"/>
  <c r="D5236" i="2"/>
  <c r="J5236" i="2" s="1"/>
  <c r="C5236" i="2"/>
  <c r="I5236" i="2" s="1"/>
  <c r="D5235" i="2"/>
  <c r="J5235" i="2" s="1"/>
  <c r="C5235" i="2"/>
  <c r="I5235" i="2" s="1"/>
  <c r="D5234" i="2"/>
  <c r="J5234" i="2" s="1"/>
  <c r="C5234" i="2"/>
  <c r="I5234" i="2" s="1"/>
  <c r="D5233" i="2"/>
  <c r="J5233" i="2" s="1"/>
  <c r="C5233" i="2"/>
  <c r="I5233" i="2" s="1"/>
  <c r="D5232" i="2"/>
  <c r="J5232" i="2" s="1"/>
  <c r="C5232" i="2"/>
  <c r="I5232" i="2" s="1"/>
  <c r="D5231" i="2"/>
  <c r="J5231" i="2" s="1"/>
  <c r="C5231" i="2"/>
  <c r="I5231" i="2" s="1"/>
  <c r="D5230" i="2"/>
  <c r="J5230" i="2" s="1"/>
  <c r="C5230" i="2"/>
  <c r="I5230" i="2" s="1"/>
  <c r="D5229" i="2"/>
  <c r="J5229" i="2" s="1"/>
  <c r="C5229" i="2"/>
  <c r="I5229" i="2" s="1"/>
  <c r="D5228" i="2"/>
  <c r="J5228" i="2" s="1"/>
  <c r="C5228" i="2"/>
  <c r="I5228" i="2" s="1"/>
  <c r="D5227" i="2"/>
  <c r="J5227" i="2" s="1"/>
  <c r="C5227" i="2"/>
  <c r="I5227" i="2" s="1"/>
  <c r="D5226" i="2"/>
  <c r="J5226" i="2" s="1"/>
  <c r="C5226" i="2"/>
  <c r="I5226" i="2" s="1"/>
  <c r="D5225" i="2"/>
  <c r="J5225" i="2" s="1"/>
  <c r="C5225" i="2"/>
  <c r="I5225" i="2" s="1"/>
  <c r="D5224" i="2"/>
  <c r="J5224" i="2" s="1"/>
  <c r="C5224" i="2"/>
  <c r="I5224" i="2" s="1"/>
  <c r="D5223" i="2"/>
  <c r="J5223" i="2" s="1"/>
  <c r="C5223" i="2"/>
  <c r="I5223" i="2" s="1"/>
  <c r="D5222" i="2"/>
  <c r="J5222" i="2" s="1"/>
  <c r="C5222" i="2"/>
  <c r="I5222" i="2" s="1"/>
  <c r="D5221" i="2"/>
  <c r="J5221" i="2" s="1"/>
  <c r="C5221" i="2"/>
  <c r="I5221" i="2" s="1"/>
  <c r="D5220" i="2"/>
  <c r="J5220" i="2" s="1"/>
  <c r="C5220" i="2"/>
  <c r="I5220" i="2" s="1"/>
  <c r="D5219" i="2"/>
  <c r="J5219" i="2" s="1"/>
  <c r="C5219" i="2"/>
  <c r="I5219" i="2" s="1"/>
  <c r="D5218" i="2"/>
  <c r="J5218" i="2" s="1"/>
  <c r="C5218" i="2"/>
  <c r="I5218" i="2" s="1"/>
  <c r="D5217" i="2"/>
  <c r="J5217" i="2" s="1"/>
  <c r="C5217" i="2"/>
  <c r="I5217" i="2" s="1"/>
  <c r="D5216" i="2"/>
  <c r="J5216" i="2" s="1"/>
  <c r="C5216" i="2"/>
  <c r="I5216" i="2" s="1"/>
  <c r="D5215" i="2"/>
  <c r="J5215" i="2" s="1"/>
  <c r="C5215" i="2"/>
  <c r="I5215" i="2" s="1"/>
  <c r="D5214" i="2"/>
  <c r="J5214" i="2" s="1"/>
  <c r="C5214" i="2"/>
  <c r="I5214" i="2" s="1"/>
  <c r="D5213" i="2"/>
  <c r="J5213" i="2" s="1"/>
  <c r="C5213" i="2"/>
  <c r="I5213" i="2" s="1"/>
  <c r="D5212" i="2"/>
  <c r="J5212" i="2" s="1"/>
  <c r="C5212" i="2"/>
  <c r="I5212" i="2" s="1"/>
  <c r="D5211" i="2"/>
  <c r="J5211" i="2" s="1"/>
  <c r="C5211" i="2"/>
  <c r="I5211" i="2" s="1"/>
  <c r="D5210" i="2"/>
  <c r="J5210" i="2" s="1"/>
  <c r="C5210" i="2"/>
  <c r="I5210" i="2" s="1"/>
  <c r="D5209" i="2"/>
  <c r="J5209" i="2" s="1"/>
  <c r="C5209" i="2"/>
  <c r="I5209" i="2" s="1"/>
  <c r="D5208" i="2"/>
  <c r="J5208" i="2" s="1"/>
  <c r="C5208" i="2"/>
  <c r="I5208" i="2" s="1"/>
  <c r="D5207" i="2"/>
  <c r="J5207" i="2" s="1"/>
  <c r="C5207" i="2"/>
  <c r="I5207" i="2" s="1"/>
  <c r="D5206" i="2"/>
  <c r="J5206" i="2" s="1"/>
  <c r="C5206" i="2"/>
  <c r="I5206" i="2" s="1"/>
  <c r="D5205" i="2"/>
  <c r="J5205" i="2" s="1"/>
  <c r="C5205" i="2"/>
  <c r="I5205" i="2" s="1"/>
  <c r="D5204" i="2"/>
  <c r="J5204" i="2" s="1"/>
  <c r="C5204" i="2"/>
  <c r="I5204" i="2" s="1"/>
  <c r="D5203" i="2"/>
  <c r="J5203" i="2" s="1"/>
  <c r="C5203" i="2"/>
  <c r="I5203" i="2" s="1"/>
  <c r="D5202" i="2"/>
  <c r="J5202" i="2" s="1"/>
  <c r="C5202" i="2"/>
  <c r="I5202" i="2" s="1"/>
  <c r="D5201" i="2"/>
  <c r="J5201" i="2" s="1"/>
  <c r="C5201" i="2"/>
  <c r="I5201" i="2" s="1"/>
  <c r="D5200" i="2"/>
  <c r="J5200" i="2" s="1"/>
  <c r="C5200" i="2"/>
  <c r="I5200" i="2" s="1"/>
  <c r="D5199" i="2"/>
  <c r="J5199" i="2" s="1"/>
  <c r="C5199" i="2"/>
  <c r="I5199" i="2" s="1"/>
  <c r="D5198" i="2"/>
  <c r="J5198" i="2" s="1"/>
  <c r="C5198" i="2"/>
  <c r="I5198" i="2" s="1"/>
  <c r="D5197" i="2"/>
  <c r="J5197" i="2" s="1"/>
  <c r="C5197" i="2"/>
  <c r="I5197" i="2" s="1"/>
  <c r="D5196" i="2"/>
  <c r="J5196" i="2" s="1"/>
  <c r="C5196" i="2"/>
  <c r="I5196" i="2" s="1"/>
  <c r="D5195" i="2"/>
  <c r="J5195" i="2" s="1"/>
  <c r="C5195" i="2"/>
  <c r="I5195" i="2" s="1"/>
  <c r="D5194" i="2"/>
  <c r="J5194" i="2" s="1"/>
  <c r="C5194" i="2"/>
  <c r="I5194" i="2" s="1"/>
  <c r="D5193" i="2"/>
  <c r="J5193" i="2" s="1"/>
  <c r="C5193" i="2"/>
  <c r="I5193" i="2" s="1"/>
  <c r="D5192" i="2"/>
  <c r="J5192" i="2" s="1"/>
  <c r="C5192" i="2"/>
  <c r="I5192" i="2" s="1"/>
  <c r="D5191" i="2"/>
  <c r="J5191" i="2" s="1"/>
  <c r="C5191" i="2"/>
  <c r="I5191" i="2" s="1"/>
  <c r="D5190" i="2"/>
  <c r="J5190" i="2" s="1"/>
  <c r="C5190" i="2"/>
  <c r="I5190" i="2" s="1"/>
  <c r="D5189" i="2"/>
  <c r="J5189" i="2" s="1"/>
  <c r="C5189" i="2"/>
  <c r="I5189" i="2" s="1"/>
  <c r="D5188" i="2"/>
  <c r="J5188" i="2" s="1"/>
  <c r="C5188" i="2"/>
  <c r="I5188" i="2" s="1"/>
  <c r="D5187" i="2"/>
  <c r="J5187" i="2" s="1"/>
  <c r="C5187" i="2"/>
  <c r="I5187" i="2" s="1"/>
  <c r="D5186" i="2"/>
  <c r="J5186" i="2" s="1"/>
  <c r="C5186" i="2"/>
  <c r="I5186" i="2" s="1"/>
  <c r="D5185" i="2"/>
  <c r="J5185" i="2" s="1"/>
  <c r="C5185" i="2"/>
  <c r="I5185" i="2" s="1"/>
  <c r="D5184" i="2"/>
  <c r="J5184" i="2" s="1"/>
  <c r="C5184" i="2"/>
  <c r="I5184" i="2" s="1"/>
  <c r="D5183" i="2"/>
  <c r="J5183" i="2" s="1"/>
  <c r="C5183" i="2"/>
  <c r="I5183" i="2" s="1"/>
  <c r="D5182" i="2"/>
  <c r="J5182" i="2" s="1"/>
  <c r="C5182" i="2"/>
  <c r="I5182" i="2" s="1"/>
  <c r="D5181" i="2"/>
  <c r="J5181" i="2" s="1"/>
  <c r="C5181" i="2"/>
  <c r="I5181" i="2" s="1"/>
  <c r="D5180" i="2"/>
  <c r="J5180" i="2" s="1"/>
  <c r="C5180" i="2"/>
  <c r="I5180" i="2" s="1"/>
  <c r="D5179" i="2"/>
  <c r="J5179" i="2" s="1"/>
  <c r="C5179" i="2"/>
  <c r="I5179" i="2" s="1"/>
  <c r="D5178" i="2"/>
  <c r="J5178" i="2" s="1"/>
  <c r="C5178" i="2"/>
  <c r="I5178" i="2" s="1"/>
  <c r="D5177" i="2"/>
  <c r="J5177" i="2" s="1"/>
  <c r="C5177" i="2"/>
  <c r="I5177" i="2" s="1"/>
  <c r="D5176" i="2"/>
  <c r="J5176" i="2" s="1"/>
  <c r="C5176" i="2"/>
  <c r="I5176" i="2" s="1"/>
  <c r="D5175" i="2"/>
  <c r="J5175" i="2" s="1"/>
  <c r="C5175" i="2"/>
  <c r="I5175" i="2" s="1"/>
  <c r="D5174" i="2"/>
  <c r="J5174" i="2" s="1"/>
  <c r="C5174" i="2"/>
  <c r="I5174" i="2" s="1"/>
  <c r="D5173" i="2"/>
  <c r="J5173" i="2" s="1"/>
  <c r="C5173" i="2"/>
  <c r="I5173" i="2" s="1"/>
  <c r="D5172" i="2"/>
  <c r="J5172" i="2" s="1"/>
  <c r="C5172" i="2"/>
  <c r="I5172" i="2" s="1"/>
  <c r="D5171" i="2"/>
  <c r="J5171" i="2" s="1"/>
  <c r="C5171" i="2"/>
  <c r="I5171" i="2" s="1"/>
  <c r="D5170" i="2"/>
  <c r="J5170" i="2" s="1"/>
  <c r="C5170" i="2"/>
  <c r="I5170" i="2" s="1"/>
  <c r="D5169" i="2"/>
  <c r="J5169" i="2" s="1"/>
  <c r="C5169" i="2"/>
  <c r="I5169" i="2" s="1"/>
  <c r="D5168" i="2"/>
  <c r="J5168" i="2" s="1"/>
  <c r="C5168" i="2"/>
  <c r="I5168" i="2" s="1"/>
  <c r="D5167" i="2"/>
  <c r="J5167" i="2" s="1"/>
  <c r="C5167" i="2"/>
  <c r="I5167" i="2" s="1"/>
  <c r="D5166" i="2"/>
  <c r="J5166" i="2" s="1"/>
  <c r="C5166" i="2"/>
  <c r="I5166" i="2" s="1"/>
  <c r="D5165" i="2"/>
  <c r="J5165" i="2" s="1"/>
  <c r="C5165" i="2"/>
  <c r="I5165" i="2" s="1"/>
  <c r="D5164" i="2"/>
  <c r="J5164" i="2" s="1"/>
  <c r="C5164" i="2"/>
  <c r="I5164" i="2" s="1"/>
  <c r="D5163" i="2"/>
  <c r="J5163" i="2" s="1"/>
  <c r="C5163" i="2"/>
  <c r="I5163" i="2" s="1"/>
  <c r="D5162" i="2"/>
  <c r="J5162" i="2" s="1"/>
  <c r="C5162" i="2"/>
  <c r="I5162" i="2" s="1"/>
  <c r="D5161" i="2"/>
  <c r="J5161" i="2" s="1"/>
  <c r="C5161" i="2"/>
  <c r="I5161" i="2" s="1"/>
  <c r="D5160" i="2"/>
  <c r="J5160" i="2" s="1"/>
  <c r="C5160" i="2"/>
  <c r="I5160" i="2" s="1"/>
  <c r="D5159" i="2"/>
  <c r="J5159" i="2" s="1"/>
  <c r="C5159" i="2"/>
  <c r="I5159" i="2" s="1"/>
  <c r="D5158" i="2"/>
  <c r="J5158" i="2" s="1"/>
  <c r="C5158" i="2"/>
  <c r="I5158" i="2" s="1"/>
  <c r="D5157" i="2"/>
  <c r="J5157" i="2" s="1"/>
  <c r="C5157" i="2"/>
  <c r="I5157" i="2" s="1"/>
  <c r="D5156" i="2"/>
  <c r="J5156" i="2" s="1"/>
  <c r="C5156" i="2"/>
  <c r="I5156" i="2" s="1"/>
  <c r="D5155" i="2"/>
  <c r="J5155" i="2" s="1"/>
  <c r="C5155" i="2"/>
  <c r="I5155" i="2" s="1"/>
  <c r="D5154" i="2"/>
  <c r="J5154" i="2" s="1"/>
  <c r="C5154" i="2"/>
  <c r="I5154" i="2" s="1"/>
  <c r="D5153" i="2"/>
  <c r="J5153" i="2" s="1"/>
  <c r="C5153" i="2"/>
  <c r="I5153" i="2" s="1"/>
  <c r="D5152" i="2"/>
  <c r="J5152" i="2" s="1"/>
  <c r="C5152" i="2"/>
  <c r="I5152" i="2" s="1"/>
  <c r="D5151" i="2"/>
  <c r="J5151" i="2" s="1"/>
  <c r="C5151" i="2"/>
  <c r="I5151" i="2" s="1"/>
  <c r="D5150" i="2"/>
  <c r="J5150" i="2" s="1"/>
  <c r="C5150" i="2"/>
  <c r="I5150" i="2" s="1"/>
  <c r="D5149" i="2"/>
  <c r="J5149" i="2" s="1"/>
  <c r="C5149" i="2"/>
  <c r="I5149" i="2" s="1"/>
  <c r="D5148" i="2"/>
  <c r="J5148" i="2" s="1"/>
  <c r="C5148" i="2"/>
  <c r="I5148" i="2" s="1"/>
  <c r="D5147" i="2"/>
  <c r="J5147" i="2" s="1"/>
  <c r="C5147" i="2"/>
  <c r="I5147" i="2" s="1"/>
  <c r="D5146" i="2"/>
  <c r="J5146" i="2" s="1"/>
  <c r="C5146" i="2"/>
  <c r="I5146" i="2" s="1"/>
  <c r="D5145" i="2"/>
  <c r="J5145" i="2" s="1"/>
  <c r="C5145" i="2"/>
  <c r="I5145" i="2" s="1"/>
  <c r="D5144" i="2"/>
  <c r="J5144" i="2" s="1"/>
  <c r="C5144" i="2"/>
  <c r="I5144" i="2" s="1"/>
  <c r="D5143" i="2"/>
  <c r="J5143" i="2" s="1"/>
  <c r="C5143" i="2"/>
  <c r="I5143" i="2" s="1"/>
  <c r="D5142" i="2"/>
  <c r="J5142" i="2" s="1"/>
  <c r="C5142" i="2"/>
  <c r="I5142" i="2" s="1"/>
  <c r="D5141" i="2"/>
  <c r="J5141" i="2" s="1"/>
  <c r="C5141" i="2"/>
  <c r="I5141" i="2" s="1"/>
  <c r="D5140" i="2"/>
  <c r="J5140" i="2" s="1"/>
  <c r="C5140" i="2"/>
  <c r="I5140" i="2" s="1"/>
  <c r="D5139" i="2"/>
  <c r="J5139" i="2" s="1"/>
  <c r="C5139" i="2"/>
  <c r="I5139" i="2" s="1"/>
  <c r="D5138" i="2"/>
  <c r="J5138" i="2" s="1"/>
  <c r="C5138" i="2"/>
  <c r="I5138" i="2" s="1"/>
  <c r="D5137" i="2"/>
  <c r="J5137" i="2" s="1"/>
  <c r="C5137" i="2"/>
  <c r="I5137" i="2" s="1"/>
  <c r="D5136" i="2"/>
  <c r="J5136" i="2" s="1"/>
  <c r="C5136" i="2"/>
  <c r="I5136" i="2" s="1"/>
  <c r="D5135" i="2"/>
  <c r="J5135" i="2" s="1"/>
  <c r="C5135" i="2"/>
  <c r="I5135" i="2" s="1"/>
  <c r="D5134" i="2"/>
  <c r="J5134" i="2" s="1"/>
  <c r="C5134" i="2"/>
  <c r="I5134" i="2" s="1"/>
  <c r="D5133" i="2"/>
  <c r="J5133" i="2" s="1"/>
  <c r="C5133" i="2"/>
  <c r="I5133" i="2" s="1"/>
  <c r="D5132" i="2"/>
  <c r="J5132" i="2" s="1"/>
  <c r="C5132" i="2"/>
  <c r="I5132" i="2" s="1"/>
  <c r="D5131" i="2"/>
  <c r="J5131" i="2" s="1"/>
  <c r="C5131" i="2"/>
  <c r="I5131" i="2" s="1"/>
  <c r="D5130" i="2"/>
  <c r="J5130" i="2" s="1"/>
  <c r="C5130" i="2"/>
  <c r="I5130" i="2" s="1"/>
  <c r="D5129" i="2"/>
  <c r="J5129" i="2" s="1"/>
  <c r="C5129" i="2"/>
  <c r="I5129" i="2" s="1"/>
  <c r="D5128" i="2"/>
  <c r="J5128" i="2" s="1"/>
  <c r="C5128" i="2"/>
  <c r="I5128" i="2" s="1"/>
  <c r="D5127" i="2"/>
  <c r="J5127" i="2" s="1"/>
  <c r="C5127" i="2"/>
  <c r="I5127" i="2" s="1"/>
  <c r="D5126" i="2"/>
  <c r="J5126" i="2" s="1"/>
  <c r="C5126" i="2"/>
  <c r="I5126" i="2" s="1"/>
  <c r="D5125" i="2"/>
  <c r="J5125" i="2" s="1"/>
  <c r="C5125" i="2"/>
  <c r="I5125" i="2" s="1"/>
  <c r="D5124" i="2"/>
  <c r="J5124" i="2" s="1"/>
  <c r="C5124" i="2"/>
  <c r="I5124" i="2" s="1"/>
  <c r="D5123" i="2"/>
  <c r="J5123" i="2" s="1"/>
  <c r="C5123" i="2"/>
  <c r="I5123" i="2" s="1"/>
  <c r="D5122" i="2"/>
  <c r="J5122" i="2" s="1"/>
  <c r="C5122" i="2"/>
  <c r="I5122" i="2" s="1"/>
  <c r="D5121" i="2"/>
  <c r="J5121" i="2" s="1"/>
  <c r="C5121" i="2"/>
  <c r="I5121" i="2" s="1"/>
  <c r="D5120" i="2"/>
  <c r="J5120" i="2" s="1"/>
  <c r="C5120" i="2"/>
  <c r="I5120" i="2" s="1"/>
  <c r="D5119" i="2"/>
  <c r="J5119" i="2" s="1"/>
  <c r="C5119" i="2"/>
  <c r="I5119" i="2" s="1"/>
  <c r="D5118" i="2"/>
  <c r="J5118" i="2" s="1"/>
  <c r="C5118" i="2"/>
  <c r="I5118" i="2" s="1"/>
  <c r="D5117" i="2"/>
  <c r="J5117" i="2" s="1"/>
  <c r="C5117" i="2"/>
  <c r="I5117" i="2" s="1"/>
  <c r="D5116" i="2"/>
  <c r="J5116" i="2" s="1"/>
  <c r="C5116" i="2"/>
  <c r="I5116" i="2" s="1"/>
  <c r="D5115" i="2"/>
  <c r="J5115" i="2" s="1"/>
  <c r="C5115" i="2"/>
  <c r="I5115" i="2" s="1"/>
  <c r="D5114" i="2"/>
  <c r="J5114" i="2" s="1"/>
  <c r="C5114" i="2"/>
  <c r="I5114" i="2" s="1"/>
  <c r="D5113" i="2"/>
  <c r="J5113" i="2" s="1"/>
  <c r="C5113" i="2"/>
  <c r="I5113" i="2" s="1"/>
  <c r="D5112" i="2"/>
  <c r="J5112" i="2" s="1"/>
  <c r="C5112" i="2"/>
  <c r="I5112" i="2" s="1"/>
  <c r="D5111" i="2"/>
  <c r="J5111" i="2" s="1"/>
  <c r="C5111" i="2"/>
  <c r="I5111" i="2" s="1"/>
  <c r="D5110" i="2"/>
  <c r="J5110" i="2" s="1"/>
  <c r="C5110" i="2"/>
  <c r="I5110" i="2" s="1"/>
  <c r="D5109" i="2"/>
  <c r="J5109" i="2" s="1"/>
  <c r="C5109" i="2"/>
  <c r="I5109" i="2" s="1"/>
  <c r="D5108" i="2"/>
  <c r="J5108" i="2" s="1"/>
  <c r="C5108" i="2"/>
  <c r="I5108" i="2" s="1"/>
  <c r="D5107" i="2"/>
  <c r="J5107" i="2" s="1"/>
  <c r="C5107" i="2"/>
  <c r="I5107" i="2" s="1"/>
  <c r="D5106" i="2"/>
  <c r="J5106" i="2" s="1"/>
  <c r="C5106" i="2"/>
  <c r="I5106" i="2" s="1"/>
  <c r="D5105" i="2"/>
  <c r="J5105" i="2" s="1"/>
  <c r="C5105" i="2"/>
  <c r="I5105" i="2" s="1"/>
  <c r="D5104" i="2"/>
  <c r="J5104" i="2" s="1"/>
  <c r="C5104" i="2"/>
  <c r="I5104" i="2" s="1"/>
  <c r="D5103" i="2"/>
  <c r="J5103" i="2" s="1"/>
  <c r="C5103" i="2"/>
  <c r="I5103" i="2" s="1"/>
  <c r="D5102" i="2"/>
  <c r="J5102" i="2" s="1"/>
  <c r="C5102" i="2"/>
  <c r="I5102" i="2" s="1"/>
  <c r="D5101" i="2"/>
  <c r="J5101" i="2" s="1"/>
  <c r="C5101" i="2"/>
  <c r="I5101" i="2" s="1"/>
  <c r="D5100" i="2"/>
  <c r="J5100" i="2" s="1"/>
  <c r="C5100" i="2"/>
  <c r="I5100" i="2" s="1"/>
  <c r="D5099" i="2"/>
  <c r="J5099" i="2" s="1"/>
  <c r="C5099" i="2"/>
  <c r="I5099" i="2" s="1"/>
  <c r="D5098" i="2"/>
  <c r="J5098" i="2" s="1"/>
  <c r="C5098" i="2"/>
  <c r="I5098" i="2" s="1"/>
  <c r="D5097" i="2"/>
  <c r="J5097" i="2" s="1"/>
  <c r="C5097" i="2"/>
  <c r="I5097" i="2" s="1"/>
  <c r="D5096" i="2"/>
  <c r="J5096" i="2" s="1"/>
  <c r="C5096" i="2"/>
  <c r="I5096" i="2" s="1"/>
  <c r="D5095" i="2"/>
  <c r="J5095" i="2" s="1"/>
  <c r="C5095" i="2"/>
  <c r="I5095" i="2" s="1"/>
  <c r="D5094" i="2"/>
  <c r="J5094" i="2" s="1"/>
  <c r="C5094" i="2"/>
  <c r="I5094" i="2" s="1"/>
  <c r="D5093" i="2"/>
  <c r="J5093" i="2" s="1"/>
  <c r="C5093" i="2"/>
  <c r="I5093" i="2" s="1"/>
  <c r="D5092" i="2"/>
  <c r="J5092" i="2" s="1"/>
  <c r="C5092" i="2"/>
  <c r="I5092" i="2" s="1"/>
  <c r="D5091" i="2"/>
  <c r="J5091" i="2" s="1"/>
  <c r="C5091" i="2"/>
  <c r="I5091" i="2" s="1"/>
  <c r="D5090" i="2"/>
  <c r="J5090" i="2" s="1"/>
  <c r="C5090" i="2"/>
  <c r="I5090" i="2" s="1"/>
  <c r="D5089" i="2"/>
  <c r="J5089" i="2" s="1"/>
  <c r="C5089" i="2"/>
  <c r="I5089" i="2" s="1"/>
  <c r="D5088" i="2"/>
  <c r="J5088" i="2" s="1"/>
  <c r="C5088" i="2"/>
  <c r="I5088" i="2" s="1"/>
  <c r="D5087" i="2"/>
  <c r="J5087" i="2" s="1"/>
  <c r="C5087" i="2"/>
  <c r="I5087" i="2" s="1"/>
  <c r="D5086" i="2"/>
  <c r="J5086" i="2" s="1"/>
  <c r="C5086" i="2"/>
  <c r="I5086" i="2" s="1"/>
  <c r="D5085" i="2"/>
  <c r="J5085" i="2" s="1"/>
  <c r="C5085" i="2"/>
  <c r="I5085" i="2" s="1"/>
  <c r="D5084" i="2"/>
  <c r="J5084" i="2" s="1"/>
  <c r="C5084" i="2"/>
  <c r="I5084" i="2" s="1"/>
  <c r="D5083" i="2"/>
  <c r="J5083" i="2" s="1"/>
  <c r="C5083" i="2"/>
  <c r="I5083" i="2" s="1"/>
  <c r="D5082" i="2"/>
  <c r="J5082" i="2" s="1"/>
  <c r="C5082" i="2"/>
  <c r="I5082" i="2" s="1"/>
  <c r="D5081" i="2"/>
  <c r="J5081" i="2" s="1"/>
  <c r="C5081" i="2"/>
  <c r="I5081" i="2" s="1"/>
  <c r="D5080" i="2"/>
  <c r="J5080" i="2" s="1"/>
  <c r="C5080" i="2"/>
  <c r="I5080" i="2" s="1"/>
  <c r="D5079" i="2"/>
  <c r="J5079" i="2" s="1"/>
  <c r="C5079" i="2"/>
  <c r="I5079" i="2" s="1"/>
  <c r="D5078" i="2"/>
  <c r="J5078" i="2" s="1"/>
  <c r="C5078" i="2"/>
  <c r="I5078" i="2" s="1"/>
  <c r="D5077" i="2"/>
  <c r="J5077" i="2" s="1"/>
  <c r="C5077" i="2"/>
  <c r="I5077" i="2" s="1"/>
  <c r="D5076" i="2"/>
  <c r="J5076" i="2" s="1"/>
  <c r="C5076" i="2"/>
  <c r="I5076" i="2" s="1"/>
  <c r="D5075" i="2"/>
  <c r="J5075" i="2" s="1"/>
  <c r="C5075" i="2"/>
  <c r="I5075" i="2" s="1"/>
  <c r="D5074" i="2"/>
  <c r="J5074" i="2" s="1"/>
  <c r="C5074" i="2"/>
  <c r="I5074" i="2" s="1"/>
  <c r="D5073" i="2"/>
  <c r="J5073" i="2" s="1"/>
  <c r="C5073" i="2"/>
  <c r="I5073" i="2" s="1"/>
  <c r="D5072" i="2"/>
  <c r="J5072" i="2" s="1"/>
  <c r="C5072" i="2"/>
  <c r="I5072" i="2" s="1"/>
  <c r="D5071" i="2"/>
  <c r="J5071" i="2" s="1"/>
  <c r="C5071" i="2"/>
  <c r="I5071" i="2" s="1"/>
  <c r="D5070" i="2"/>
  <c r="J5070" i="2" s="1"/>
  <c r="C5070" i="2"/>
  <c r="I5070" i="2" s="1"/>
  <c r="D5069" i="2"/>
  <c r="J5069" i="2" s="1"/>
  <c r="C5069" i="2"/>
  <c r="I5069" i="2" s="1"/>
  <c r="D5068" i="2"/>
  <c r="J5068" i="2" s="1"/>
  <c r="C5068" i="2"/>
  <c r="I5068" i="2" s="1"/>
  <c r="D5067" i="2"/>
  <c r="J5067" i="2" s="1"/>
  <c r="C5067" i="2"/>
  <c r="I5067" i="2" s="1"/>
  <c r="D5066" i="2"/>
  <c r="J5066" i="2" s="1"/>
  <c r="C5066" i="2"/>
  <c r="I5066" i="2" s="1"/>
  <c r="D5065" i="2"/>
  <c r="J5065" i="2" s="1"/>
  <c r="C5065" i="2"/>
  <c r="I5065" i="2" s="1"/>
  <c r="D5064" i="2"/>
  <c r="J5064" i="2" s="1"/>
  <c r="C5064" i="2"/>
  <c r="I5064" i="2" s="1"/>
  <c r="D5063" i="2"/>
  <c r="J5063" i="2" s="1"/>
  <c r="C5063" i="2"/>
  <c r="I5063" i="2" s="1"/>
  <c r="D5062" i="2"/>
  <c r="J5062" i="2" s="1"/>
  <c r="C5062" i="2"/>
  <c r="I5062" i="2" s="1"/>
  <c r="D5061" i="2"/>
  <c r="J5061" i="2" s="1"/>
  <c r="C5061" i="2"/>
  <c r="I5061" i="2" s="1"/>
  <c r="D5060" i="2"/>
  <c r="J5060" i="2" s="1"/>
  <c r="C5060" i="2"/>
  <c r="I5060" i="2" s="1"/>
  <c r="D5059" i="2"/>
  <c r="J5059" i="2" s="1"/>
  <c r="C5059" i="2"/>
  <c r="I5059" i="2" s="1"/>
  <c r="D5058" i="2"/>
  <c r="J5058" i="2" s="1"/>
  <c r="C5058" i="2"/>
  <c r="I5058" i="2" s="1"/>
  <c r="D5057" i="2"/>
  <c r="J5057" i="2" s="1"/>
  <c r="C5057" i="2"/>
  <c r="I5057" i="2" s="1"/>
  <c r="D5056" i="2"/>
  <c r="J5056" i="2" s="1"/>
  <c r="C5056" i="2"/>
  <c r="I5056" i="2" s="1"/>
  <c r="D5055" i="2"/>
  <c r="J5055" i="2" s="1"/>
  <c r="C5055" i="2"/>
  <c r="I5055" i="2" s="1"/>
  <c r="D5054" i="2"/>
  <c r="J5054" i="2" s="1"/>
  <c r="C5054" i="2"/>
  <c r="I5054" i="2" s="1"/>
  <c r="D5053" i="2"/>
  <c r="J5053" i="2" s="1"/>
  <c r="C5053" i="2"/>
  <c r="I5053" i="2" s="1"/>
  <c r="D5052" i="2"/>
  <c r="J5052" i="2" s="1"/>
  <c r="C5052" i="2"/>
  <c r="I5052" i="2" s="1"/>
  <c r="D5051" i="2"/>
  <c r="J5051" i="2" s="1"/>
  <c r="C5051" i="2"/>
  <c r="I5051" i="2" s="1"/>
  <c r="D5050" i="2"/>
  <c r="J5050" i="2" s="1"/>
  <c r="C5050" i="2"/>
  <c r="I5050" i="2" s="1"/>
  <c r="D5049" i="2"/>
  <c r="J5049" i="2" s="1"/>
  <c r="C5049" i="2"/>
  <c r="I5049" i="2" s="1"/>
  <c r="D5048" i="2"/>
  <c r="J5048" i="2" s="1"/>
  <c r="C5048" i="2"/>
  <c r="I5048" i="2" s="1"/>
  <c r="D5047" i="2"/>
  <c r="J5047" i="2" s="1"/>
  <c r="C5047" i="2"/>
  <c r="I5047" i="2" s="1"/>
  <c r="D5046" i="2"/>
  <c r="J5046" i="2" s="1"/>
  <c r="C5046" i="2"/>
  <c r="I5046" i="2" s="1"/>
  <c r="D5045" i="2"/>
  <c r="J5045" i="2" s="1"/>
  <c r="C5045" i="2"/>
  <c r="I5045" i="2" s="1"/>
  <c r="D5044" i="2"/>
  <c r="J5044" i="2" s="1"/>
  <c r="C5044" i="2"/>
  <c r="I5044" i="2" s="1"/>
  <c r="D5043" i="2"/>
  <c r="J5043" i="2" s="1"/>
  <c r="C5043" i="2"/>
  <c r="I5043" i="2" s="1"/>
  <c r="D5042" i="2"/>
  <c r="J5042" i="2" s="1"/>
  <c r="C5042" i="2"/>
  <c r="I5042" i="2" s="1"/>
  <c r="D5041" i="2"/>
  <c r="J5041" i="2" s="1"/>
  <c r="C5041" i="2"/>
  <c r="I5041" i="2" s="1"/>
  <c r="D5040" i="2"/>
  <c r="J5040" i="2" s="1"/>
  <c r="C5040" i="2"/>
  <c r="I5040" i="2" s="1"/>
  <c r="D5039" i="2"/>
  <c r="J5039" i="2" s="1"/>
  <c r="C5039" i="2"/>
  <c r="I5039" i="2" s="1"/>
  <c r="D5038" i="2"/>
  <c r="J5038" i="2" s="1"/>
  <c r="C5038" i="2"/>
  <c r="I5038" i="2" s="1"/>
  <c r="D5037" i="2"/>
  <c r="J5037" i="2" s="1"/>
  <c r="C5037" i="2"/>
  <c r="I5037" i="2" s="1"/>
  <c r="D5036" i="2"/>
  <c r="J5036" i="2" s="1"/>
  <c r="C5036" i="2"/>
  <c r="I5036" i="2" s="1"/>
  <c r="D5035" i="2"/>
  <c r="J5035" i="2" s="1"/>
  <c r="C5035" i="2"/>
  <c r="I5035" i="2" s="1"/>
  <c r="D5034" i="2"/>
  <c r="J5034" i="2" s="1"/>
  <c r="C5034" i="2"/>
  <c r="I5034" i="2" s="1"/>
  <c r="D5033" i="2"/>
  <c r="J5033" i="2" s="1"/>
  <c r="C5033" i="2"/>
  <c r="I5033" i="2" s="1"/>
  <c r="D5032" i="2"/>
  <c r="J5032" i="2" s="1"/>
  <c r="C5032" i="2"/>
  <c r="I5032" i="2" s="1"/>
  <c r="D5031" i="2"/>
  <c r="J5031" i="2" s="1"/>
  <c r="C5031" i="2"/>
  <c r="I5031" i="2" s="1"/>
  <c r="D5030" i="2"/>
  <c r="J5030" i="2" s="1"/>
  <c r="C5030" i="2"/>
  <c r="I5030" i="2" s="1"/>
  <c r="D5029" i="2"/>
  <c r="J5029" i="2" s="1"/>
  <c r="C5029" i="2"/>
  <c r="I5029" i="2" s="1"/>
  <c r="D5028" i="2"/>
  <c r="J5028" i="2" s="1"/>
  <c r="C5028" i="2"/>
  <c r="I5028" i="2" s="1"/>
  <c r="D5027" i="2"/>
  <c r="J5027" i="2" s="1"/>
  <c r="C5027" i="2"/>
  <c r="I5027" i="2" s="1"/>
  <c r="D5026" i="2"/>
  <c r="J5026" i="2" s="1"/>
  <c r="C5026" i="2"/>
  <c r="I5026" i="2" s="1"/>
  <c r="D5025" i="2"/>
  <c r="J5025" i="2" s="1"/>
  <c r="C5025" i="2"/>
  <c r="I5025" i="2" s="1"/>
  <c r="D5024" i="2"/>
  <c r="J5024" i="2" s="1"/>
  <c r="C5024" i="2"/>
  <c r="I5024" i="2" s="1"/>
  <c r="D5023" i="2"/>
  <c r="J5023" i="2" s="1"/>
  <c r="C5023" i="2"/>
  <c r="I5023" i="2" s="1"/>
  <c r="D5022" i="2"/>
  <c r="J5022" i="2" s="1"/>
  <c r="C5022" i="2"/>
  <c r="I5022" i="2" s="1"/>
  <c r="D5021" i="2"/>
  <c r="J5021" i="2" s="1"/>
  <c r="C5021" i="2"/>
  <c r="I5021" i="2" s="1"/>
  <c r="D5020" i="2"/>
  <c r="J5020" i="2" s="1"/>
  <c r="C5020" i="2"/>
  <c r="I5020" i="2" s="1"/>
  <c r="D5019" i="2"/>
  <c r="J5019" i="2" s="1"/>
  <c r="C5019" i="2"/>
  <c r="I5019" i="2" s="1"/>
  <c r="D5018" i="2"/>
  <c r="J5018" i="2" s="1"/>
  <c r="C5018" i="2"/>
  <c r="I5018" i="2" s="1"/>
  <c r="D5017" i="2"/>
  <c r="J5017" i="2" s="1"/>
  <c r="C5017" i="2"/>
  <c r="I5017" i="2" s="1"/>
  <c r="D5016" i="2"/>
  <c r="J5016" i="2" s="1"/>
  <c r="C5016" i="2"/>
  <c r="I5016" i="2" s="1"/>
  <c r="D5015" i="2"/>
  <c r="J5015" i="2" s="1"/>
  <c r="C5015" i="2"/>
  <c r="I5015" i="2" s="1"/>
  <c r="D5014" i="2"/>
  <c r="J5014" i="2" s="1"/>
  <c r="C5014" i="2"/>
  <c r="I5014" i="2" s="1"/>
  <c r="D5013" i="2"/>
  <c r="J5013" i="2" s="1"/>
  <c r="C5013" i="2"/>
  <c r="I5013" i="2" s="1"/>
  <c r="D5012" i="2"/>
  <c r="J5012" i="2" s="1"/>
  <c r="C5012" i="2"/>
  <c r="I5012" i="2" s="1"/>
  <c r="D5011" i="2"/>
  <c r="J5011" i="2" s="1"/>
  <c r="C5011" i="2"/>
  <c r="I5011" i="2" s="1"/>
  <c r="D5010" i="2"/>
  <c r="J5010" i="2" s="1"/>
  <c r="C5010" i="2"/>
  <c r="I5010" i="2" s="1"/>
  <c r="D5009" i="2"/>
  <c r="J5009" i="2" s="1"/>
  <c r="C5009" i="2"/>
  <c r="I5009" i="2" s="1"/>
  <c r="D5008" i="2"/>
  <c r="J5008" i="2" s="1"/>
  <c r="C5008" i="2"/>
  <c r="I5008" i="2" s="1"/>
  <c r="D5007" i="2"/>
  <c r="J5007" i="2" s="1"/>
  <c r="C5007" i="2"/>
  <c r="I5007" i="2" s="1"/>
  <c r="D5006" i="2"/>
  <c r="J5006" i="2" s="1"/>
  <c r="C5006" i="2"/>
  <c r="I5006" i="2" s="1"/>
  <c r="D5005" i="2"/>
  <c r="J5005" i="2" s="1"/>
  <c r="C5005" i="2"/>
  <c r="I5005" i="2" s="1"/>
  <c r="D5004" i="2"/>
  <c r="J5004" i="2" s="1"/>
  <c r="C5004" i="2"/>
  <c r="I5004" i="2" s="1"/>
  <c r="D5003" i="2"/>
  <c r="J5003" i="2" s="1"/>
  <c r="C5003" i="2"/>
  <c r="I5003" i="2" s="1"/>
  <c r="D5002" i="2"/>
  <c r="J5002" i="2" s="1"/>
  <c r="C5002" i="2"/>
  <c r="I5002" i="2" s="1"/>
  <c r="D5001" i="2"/>
  <c r="J5001" i="2" s="1"/>
  <c r="C5001" i="2"/>
  <c r="I5001" i="2" s="1"/>
  <c r="D5000" i="2"/>
  <c r="J5000" i="2" s="1"/>
  <c r="C5000" i="2"/>
  <c r="I5000" i="2" s="1"/>
  <c r="D4999" i="2"/>
  <c r="J4999" i="2" s="1"/>
  <c r="C4999" i="2"/>
  <c r="I4999" i="2" s="1"/>
  <c r="D4998" i="2"/>
  <c r="J4998" i="2" s="1"/>
  <c r="C4998" i="2"/>
  <c r="I4998" i="2" s="1"/>
  <c r="D4997" i="2"/>
  <c r="J4997" i="2" s="1"/>
  <c r="C4997" i="2"/>
  <c r="I4997" i="2" s="1"/>
  <c r="D4996" i="2"/>
  <c r="J4996" i="2" s="1"/>
  <c r="C4996" i="2"/>
  <c r="I4996" i="2" s="1"/>
  <c r="D4995" i="2"/>
  <c r="J4995" i="2" s="1"/>
  <c r="C4995" i="2"/>
  <c r="I4995" i="2" s="1"/>
  <c r="D4994" i="2"/>
  <c r="J4994" i="2" s="1"/>
  <c r="C4994" i="2"/>
  <c r="I4994" i="2" s="1"/>
  <c r="D4993" i="2"/>
  <c r="J4993" i="2" s="1"/>
  <c r="C4993" i="2"/>
  <c r="I4993" i="2" s="1"/>
  <c r="D4992" i="2"/>
  <c r="J4992" i="2" s="1"/>
  <c r="C4992" i="2"/>
  <c r="I4992" i="2" s="1"/>
  <c r="D4991" i="2"/>
  <c r="J4991" i="2" s="1"/>
  <c r="C4991" i="2"/>
  <c r="I4991" i="2" s="1"/>
  <c r="D4990" i="2"/>
  <c r="J4990" i="2" s="1"/>
  <c r="C4990" i="2"/>
  <c r="I4990" i="2" s="1"/>
  <c r="D4989" i="2"/>
  <c r="J4989" i="2" s="1"/>
  <c r="C4989" i="2"/>
  <c r="I4989" i="2" s="1"/>
  <c r="D4988" i="2"/>
  <c r="J4988" i="2" s="1"/>
  <c r="C4988" i="2"/>
  <c r="I4988" i="2" s="1"/>
  <c r="D4987" i="2"/>
  <c r="J4987" i="2" s="1"/>
  <c r="C4987" i="2"/>
  <c r="I4987" i="2" s="1"/>
  <c r="D4986" i="2"/>
  <c r="J4986" i="2" s="1"/>
  <c r="C4986" i="2"/>
  <c r="I4986" i="2" s="1"/>
  <c r="D4985" i="2"/>
  <c r="J4985" i="2" s="1"/>
  <c r="C4985" i="2"/>
  <c r="I4985" i="2" s="1"/>
  <c r="D4984" i="2"/>
  <c r="J4984" i="2" s="1"/>
  <c r="C4984" i="2"/>
  <c r="I4984" i="2" s="1"/>
  <c r="D4983" i="2"/>
  <c r="J4983" i="2" s="1"/>
  <c r="C4983" i="2"/>
  <c r="I4983" i="2" s="1"/>
  <c r="D4982" i="2"/>
  <c r="J4982" i="2" s="1"/>
  <c r="C4982" i="2"/>
  <c r="I4982" i="2" s="1"/>
  <c r="D4981" i="2"/>
  <c r="J4981" i="2" s="1"/>
  <c r="C4981" i="2"/>
  <c r="I4981" i="2" s="1"/>
  <c r="D4980" i="2"/>
  <c r="J4980" i="2" s="1"/>
  <c r="C4980" i="2"/>
  <c r="I4980" i="2" s="1"/>
  <c r="D4979" i="2"/>
  <c r="J4979" i="2" s="1"/>
  <c r="C4979" i="2"/>
  <c r="I4979" i="2" s="1"/>
  <c r="D4978" i="2"/>
  <c r="J4978" i="2" s="1"/>
  <c r="C4978" i="2"/>
  <c r="I4978" i="2" s="1"/>
  <c r="D4977" i="2"/>
  <c r="J4977" i="2" s="1"/>
  <c r="C4977" i="2"/>
  <c r="I4977" i="2" s="1"/>
  <c r="D4976" i="2"/>
  <c r="J4976" i="2" s="1"/>
  <c r="C4976" i="2"/>
  <c r="I4976" i="2" s="1"/>
  <c r="D4975" i="2"/>
  <c r="J4975" i="2" s="1"/>
  <c r="C4975" i="2"/>
  <c r="I4975" i="2" s="1"/>
  <c r="D4974" i="2"/>
  <c r="J4974" i="2" s="1"/>
  <c r="C4974" i="2"/>
  <c r="I4974" i="2" s="1"/>
  <c r="D4973" i="2"/>
  <c r="J4973" i="2" s="1"/>
  <c r="C4973" i="2"/>
  <c r="I4973" i="2" s="1"/>
  <c r="D4972" i="2"/>
  <c r="J4972" i="2" s="1"/>
  <c r="C4972" i="2"/>
  <c r="I4972" i="2" s="1"/>
  <c r="D4971" i="2"/>
  <c r="J4971" i="2" s="1"/>
  <c r="C4971" i="2"/>
  <c r="I4971" i="2" s="1"/>
  <c r="D4970" i="2"/>
  <c r="J4970" i="2" s="1"/>
  <c r="C4970" i="2"/>
  <c r="I4970" i="2" s="1"/>
  <c r="D4969" i="2"/>
  <c r="J4969" i="2" s="1"/>
  <c r="C4969" i="2"/>
  <c r="I4969" i="2" s="1"/>
  <c r="D4968" i="2"/>
  <c r="J4968" i="2" s="1"/>
  <c r="C4968" i="2"/>
  <c r="I4968" i="2" s="1"/>
  <c r="D4967" i="2"/>
  <c r="J4967" i="2" s="1"/>
  <c r="C4967" i="2"/>
  <c r="I4967" i="2" s="1"/>
  <c r="D4966" i="2"/>
  <c r="J4966" i="2" s="1"/>
  <c r="C4966" i="2"/>
  <c r="I4966" i="2" s="1"/>
  <c r="D4965" i="2"/>
  <c r="J4965" i="2" s="1"/>
  <c r="C4965" i="2"/>
  <c r="I4965" i="2" s="1"/>
  <c r="D4964" i="2"/>
  <c r="J4964" i="2" s="1"/>
  <c r="C4964" i="2"/>
  <c r="I4964" i="2" s="1"/>
  <c r="D4963" i="2"/>
  <c r="J4963" i="2" s="1"/>
  <c r="C4963" i="2"/>
  <c r="I4963" i="2" s="1"/>
  <c r="D4962" i="2"/>
  <c r="J4962" i="2" s="1"/>
  <c r="C4962" i="2"/>
  <c r="I4962" i="2" s="1"/>
  <c r="D4961" i="2"/>
  <c r="J4961" i="2" s="1"/>
  <c r="C4961" i="2"/>
  <c r="I4961" i="2" s="1"/>
  <c r="D4960" i="2"/>
  <c r="J4960" i="2" s="1"/>
  <c r="C4960" i="2"/>
  <c r="I4960" i="2" s="1"/>
  <c r="D4959" i="2"/>
  <c r="J4959" i="2" s="1"/>
  <c r="C4959" i="2"/>
  <c r="I4959" i="2" s="1"/>
  <c r="D4958" i="2"/>
  <c r="J4958" i="2" s="1"/>
  <c r="C4958" i="2"/>
  <c r="I4958" i="2" s="1"/>
  <c r="D4957" i="2"/>
  <c r="J4957" i="2" s="1"/>
  <c r="C4957" i="2"/>
  <c r="I4957" i="2" s="1"/>
  <c r="D4956" i="2"/>
  <c r="J4956" i="2" s="1"/>
  <c r="C4956" i="2"/>
  <c r="I4956" i="2" s="1"/>
  <c r="D4955" i="2"/>
  <c r="J4955" i="2" s="1"/>
  <c r="C4955" i="2"/>
  <c r="I4955" i="2" s="1"/>
  <c r="D4954" i="2"/>
  <c r="J4954" i="2" s="1"/>
  <c r="C4954" i="2"/>
  <c r="I4954" i="2" s="1"/>
  <c r="D4953" i="2"/>
  <c r="J4953" i="2" s="1"/>
  <c r="C4953" i="2"/>
  <c r="I4953" i="2" s="1"/>
  <c r="D4952" i="2"/>
  <c r="J4952" i="2" s="1"/>
  <c r="C4952" i="2"/>
  <c r="I4952" i="2" s="1"/>
  <c r="D4951" i="2"/>
  <c r="J4951" i="2" s="1"/>
  <c r="C4951" i="2"/>
  <c r="I4951" i="2" s="1"/>
  <c r="D4950" i="2"/>
  <c r="J4950" i="2" s="1"/>
  <c r="C4950" i="2"/>
  <c r="I4950" i="2" s="1"/>
  <c r="D4949" i="2"/>
  <c r="J4949" i="2" s="1"/>
  <c r="C4949" i="2"/>
  <c r="I4949" i="2" s="1"/>
  <c r="D4948" i="2"/>
  <c r="J4948" i="2" s="1"/>
  <c r="C4948" i="2"/>
  <c r="I4948" i="2" s="1"/>
  <c r="D4947" i="2"/>
  <c r="J4947" i="2" s="1"/>
  <c r="C4947" i="2"/>
  <c r="I4947" i="2" s="1"/>
  <c r="D4946" i="2"/>
  <c r="J4946" i="2" s="1"/>
  <c r="C4946" i="2"/>
  <c r="I4946" i="2" s="1"/>
  <c r="D4945" i="2"/>
  <c r="J4945" i="2" s="1"/>
  <c r="C4945" i="2"/>
  <c r="I4945" i="2" s="1"/>
  <c r="D4944" i="2"/>
  <c r="J4944" i="2" s="1"/>
  <c r="C4944" i="2"/>
  <c r="I4944" i="2" s="1"/>
  <c r="D4943" i="2"/>
  <c r="J4943" i="2" s="1"/>
  <c r="C4943" i="2"/>
  <c r="I4943" i="2" s="1"/>
  <c r="D4942" i="2"/>
  <c r="J4942" i="2" s="1"/>
  <c r="C4942" i="2"/>
  <c r="I4942" i="2" s="1"/>
  <c r="D4941" i="2"/>
  <c r="J4941" i="2" s="1"/>
  <c r="C4941" i="2"/>
  <c r="I4941" i="2" s="1"/>
  <c r="D4940" i="2"/>
  <c r="J4940" i="2" s="1"/>
  <c r="C4940" i="2"/>
  <c r="I4940" i="2" s="1"/>
  <c r="D4939" i="2"/>
  <c r="J4939" i="2" s="1"/>
  <c r="C4939" i="2"/>
  <c r="I4939" i="2" s="1"/>
  <c r="D4938" i="2"/>
  <c r="J4938" i="2" s="1"/>
  <c r="C4938" i="2"/>
  <c r="I4938" i="2" s="1"/>
  <c r="D4937" i="2"/>
  <c r="J4937" i="2" s="1"/>
  <c r="C4937" i="2"/>
  <c r="I4937" i="2" s="1"/>
  <c r="D4936" i="2"/>
  <c r="J4936" i="2" s="1"/>
  <c r="C4936" i="2"/>
  <c r="I4936" i="2" s="1"/>
  <c r="D4935" i="2"/>
  <c r="J4935" i="2" s="1"/>
  <c r="C4935" i="2"/>
  <c r="I4935" i="2" s="1"/>
  <c r="D4934" i="2"/>
  <c r="J4934" i="2" s="1"/>
  <c r="C4934" i="2"/>
  <c r="I4934" i="2" s="1"/>
  <c r="D4933" i="2"/>
  <c r="J4933" i="2" s="1"/>
  <c r="C4933" i="2"/>
  <c r="I4933" i="2" s="1"/>
  <c r="D4932" i="2"/>
  <c r="J4932" i="2" s="1"/>
  <c r="C4932" i="2"/>
  <c r="I4932" i="2" s="1"/>
  <c r="D4931" i="2"/>
  <c r="J4931" i="2" s="1"/>
  <c r="C4931" i="2"/>
  <c r="I4931" i="2" s="1"/>
  <c r="D4930" i="2"/>
  <c r="J4930" i="2" s="1"/>
  <c r="C4930" i="2"/>
  <c r="I4930" i="2" s="1"/>
  <c r="D4929" i="2"/>
  <c r="J4929" i="2" s="1"/>
  <c r="C4929" i="2"/>
  <c r="I4929" i="2" s="1"/>
  <c r="D4928" i="2"/>
  <c r="J4928" i="2" s="1"/>
  <c r="C4928" i="2"/>
  <c r="I4928" i="2" s="1"/>
  <c r="D4927" i="2"/>
  <c r="J4927" i="2" s="1"/>
  <c r="C4927" i="2"/>
  <c r="I4927" i="2" s="1"/>
  <c r="D4926" i="2"/>
  <c r="J4926" i="2" s="1"/>
  <c r="C4926" i="2"/>
  <c r="I4926" i="2" s="1"/>
  <c r="D4925" i="2"/>
  <c r="J4925" i="2" s="1"/>
  <c r="C4925" i="2"/>
  <c r="I4925" i="2" s="1"/>
  <c r="D4924" i="2"/>
  <c r="J4924" i="2" s="1"/>
  <c r="C4924" i="2"/>
  <c r="I4924" i="2" s="1"/>
  <c r="D4923" i="2"/>
  <c r="J4923" i="2" s="1"/>
  <c r="C4923" i="2"/>
  <c r="I4923" i="2" s="1"/>
  <c r="D4922" i="2"/>
  <c r="J4922" i="2" s="1"/>
  <c r="C4922" i="2"/>
  <c r="I4922" i="2" s="1"/>
  <c r="D4921" i="2"/>
  <c r="J4921" i="2" s="1"/>
  <c r="C4921" i="2"/>
  <c r="I4921" i="2" s="1"/>
  <c r="D4920" i="2"/>
  <c r="J4920" i="2" s="1"/>
  <c r="C4920" i="2"/>
  <c r="I4920" i="2" s="1"/>
  <c r="D4919" i="2"/>
  <c r="J4919" i="2" s="1"/>
  <c r="C4919" i="2"/>
  <c r="I4919" i="2" s="1"/>
  <c r="D4918" i="2"/>
  <c r="J4918" i="2" s="1"/>
  <c r="C4918" i="2"/>
  <c r="I4918" i="2" s="1"/>
  <c r="D4917" i="2"/>
  <c r="J4917" i="2" s="1"/>
  <c r="C4917" i="2"/>
  <c r="I4917" i="2" s="1"/>
  <c r="D4916" i="2"/>
  <c r="J4916" i="2" s="1"/>
  <c r="C4916" i="2"/>
  <c r="I4916" i="2" s="1"/>
  <c r="D4915" i="2"/>
  <c r="J4915" i="2" s="1"/>
  <c r="C4915" i="2"/>
  <c r="I4915" i="2" s="1"/>
  <c r="D4914" i="2"/>
  <c r="J4914" i="2" s="1"/>
  <c r="C4914" i="2"/>
  <c r="I4914" i="2" s="1"/>
  <c r="D4913" i="2"/>
  <c r="J4913" i="2" s="1"/>
  <c r="C4913" i="2"/>
  <c r="I4913" i="2" s="1"/>
  <c r="D4912" i="2"/>
  <c r="J4912" i="2" s="1"/>
  <c r="C4912" i="2"/>
  <c r="I4912" i="2" s="1"/>
  <c r="D4911" i="2"/>
  <c r="J4911" i="2" s="1"/>
  <c r="C4911" i="2"/>
  <c r="I4911" i="2" s="1"/>
  <c r="D4910" i="2"/>
  <c r="J4910" i="2" s="1"/>
  <c r="C4910" i="2"/>
  <c r="I4910" i="2" s="1"/>
  <c r="D4909" i="2"/>
  <c r="J4909" i="2" s="1"/>
  <c r="C4909" i="2"/>
  <c r="I4909" i="2" s="1"/>
  <c r="D4908" i="2"/>
  <c r="J4908" i="2" s="1"/>
  <c r="C4908" i="2"/>
  <c r="I4908" i="2" s="1"/>
  <c r="D4907" i="2"/>
  <c r="J4907" i="2" s="1"/>
  <c r="C4907" i="2"/>
  <c r="I4907" i="2" s="1"/>
  <c r="D4906" i="2"/>
  <c r="J4906" i="2" s="1"/>
  <c r="C4906" i="2"/>
  <c r="I4906" i="2" s="1"/>
  <c r="D4905" i="2"/>
  <c r="J4905" i="2" s="1"/>
  <c r="C4905" i="2"/>
  <c r="I4905" i="2" s="1"/>
  <c r="D4904" i="2"/>
  <c r="J4904" i="2" s="1"/>
  <c r="C4904" i="2"/>
  <c r="I4904" i="2" s="1"/>
  <c r="D4903" i="2"/>
  <c r="J4903" i="2" s="1"/>
  <c r="C4903" i="2"/>
  <c r="I4903" i="2" s="1"/>
  <c r="D4902" i="2"/>
  <c r="J4902" i="2" s="1"/>
  <c r="C4902" i="2"/>
  <c r="I4902" i="2" s="1"/>
  <c r="D4901" i="2"/>
  <c r="J4901" i="2" s="1"/>
  <c r="C4901" i="2"/>
  <c r="I4901" i="2" s="1"/>
  <c r="D4900" i="2"/>
  <c r="J4900" i="2" s="1"/>
  <c r="C4900" i="2"/>
  <c r="I4900" i="2" s="1"/>
  <c r="D4899" i="2"/>
  <c r="J4899" i="2" s="1"/>
  <c r="C4899" i="2"/>
  <c r="I4899" i="2" s="1"/>
  <c r="D4898" i="2"/>
  <c r="J4898" i="2" s="1"/>
  <c r="C4898" i="2"/>
  <c r="I4898" i="2" s="1"/>
  <c r="D4897" i="2"/>
  <c r="J4897" i="2" s="1"/>
  <c r="C4897" i="2"/>
  <c r="I4897" i="2" s="1"/>
  <c r="D4896" i="2"/>
  <c r="J4896" i="2" s="1"/>
  <c r="C4896" i="2"/>
  <c r="I4896" i="2" s="1"/>
  <c r="D4895" i="2"/>
  <c r="J4895" i="2" s="1"/>
  <c r="C4895" i="2"/>
  <c r="I4895" i="2" s="1"/>
  <c r="D4894" i="2"/>
  <c r="J4894" i="2" s="1"/>
  <c r="C4894" i="2"/>
  <c r="I4894" i="2" s="1"/>
  <c r="D4893" i="2"/>
  <c r="J4893" i="2" s="1"/>
  <c r="C4893" i="2"/>
  <c r="I4893" i="2" s="1"/>
  <c r="D4892" i="2"/>
  <c r="J4892" i="2" s="1"/>
  <c r="C4892" i="2"/>
  <c r="I4892" i="2" s="1"/>
  <c r="D4891" i="2"/>
  <c r="J4891" i="2" s="1"/>
  <c r="C4891" i="2"/>
  <c r="I4891" i="2" s="1"/>
  <c r="D4890" i="2"/>
  <c r="J4890" i="2" s="1"/>
  <c r="C4890" i="2"/>
  <c r="I4890" i="2" s="1"/>
  <c r="D4889" i="2"/>
  <c r="J4889" i="2" s="1"/>
  <c r="C4889" i="2"/>
  <c r="I4889" i="2" s="1"/>
  <c r="D4888" i="2"/>
  <c r="J4888" i="2" s="1"/>
  <c r="C4888" i="2"/>
  <c r="I4888" i="2" s="1"/>
  <c r="D4887" i="2"/>
  <c r="J4887" i="2" s="1"/>
  <c r="C4887" i="2"/>
  <c r="I4887" i="2" s="1"/>
  <c r="D4886" i="2"/>
  <c r="J4886" i="2" s="1"/>
  <c r="C4886" i="2"/>
  <c r="I4886" i="2" s="1"/>
  <c r="D4885" i="2"/>
  <c r="J4885" i="2" s="1"/>
  <c r="C4885" i="2"/>
  <c r="I4885" i="2" s="1"/>
  <c r="D4884" i="2"/>
  <c r="J4884" i="2" s="1"/>
  <c r="C4884" i="2"/>
  <c r="I4884" i="2" s="1"/>
  <c r="D4883" i="2"/>
  <c r="J4883" i="2" s="1"/>
  <c r="C4883" i="2"/>
  <c r="I4883" i="2" s="1"/>
  <c r="D4882" i="2"/>
  <c r="J4882" i="2" s="1"/>
  <c r="C4882" i="2"/>
  <c r="I4882" i="2" s="1"/>
  <c r="D4881" i="2"/>
  <c r="J4881" i="2" s="1"/>
  <c r="C4881" i="2"/>
  <c r="I4881" i="2" s="1"/>
  <c r="D4880" i="2"/>
  <c r="J4880" i="2" s="1"/>
  <c r="C4880" i="2"/>
  <c r="I4880" i="2" s="1"/>
  <c r="D4879" i="2"/>
  <c r="J4879" i="2" s="1"/>
  <c r="C4879" i="2"/>
  <c r="I4879" i="2" s="1"/>
  <c r="D4878" i="2"/>
  <c r="J4878" i="2" s="1"/>
  <c r="C4878" i="2"/>
  <c r="I4878" i="2" s="1"/>
  <c r="D4877" i="2"/>
  <c r="J4877" i="2" s="1"/>
  <c r="C4877" i="2"/>
  <c r="I4877" i="2" s="1"/>
  <c r="D4876" i="2"/>
  <c r="J4876" i="2" s="1"/>
  <c r="C4876" i="2"/>
  <c r="I4876" i="2" s="1"/>
  <c r="D4875" i="2"/>
  <c r="J4875" i="2" s="1"/>
  <c r="C4875" i="2"/>
  <c r="I4875" i="2" s="1"/>
  <c r="D4874" i="2"/>
  <c r="J4874" i="2" s="1"/>
  <c r="C4874" i="2"/>
  <c r="I4874" i="2" s="1"/>
  <c r="D4873" i="2"/>
  <c r="J4873" i="2" s="1"/>
  <c r="C4873" i="2"/>
  <c r="I4873" i="2" s="1"/>
  <c r="D4872" i="2"/>
  <c r="J4872" i="2" s="1"/>
  <c r="C4872" i="2"/>
  <c r="I4872" i="2" s="1"/>
  <c r="D4871" i="2"/>
  <c r="J4871" i="2" s="1"/>
  <c r="C4871" i="2"/>
  <c r="I4871" i="2" s="1"/>
  <c r="D4870" i="2"/>
  <c r="J4870" i="2" s="1"/>
  <c r="C4870" i="2"/>
  <c r="I4870" i="2" s="1"/>
  <c r="D4869" i="2"/>
  <c r="J4869" i="2" s="1"/>
  <c r="C4869" i="2"/>
  <c r="I4869" i="2" s="1"/>
  <c r="D4868" i="2"/>
  <c r="J4868" i="2" s="1"/>
  <c r="C4868" i="2"/>
  <c r="I4868" i="2" s="1"/>
  <c r="D4867" i="2"/>
  <c r="J4867" i="2" s="1"/>
  <c r="C4867" i="2"/>
  <c r="I4867" i="2" s="1"/>
  <c r="D4866" i="2"/>
  <c r="J4866" i="2" s="1"/>
  <c r="C4866" i="2"/>
  <c r="I4866" i="2" s="1"/>
  <c r="D4865" i="2"/>
  <c r="J4865" i="2" s="1"/>
  <c r="C4865" i="2"/>
  <c r="I4865" i="2" s="1"/>
  <c r="D4864" i="2"/>
  <c r="J4864" i="2" s="1"/>
  <c r="C4864" i="2"/>
  <c r="I4864" i="2" s="1"/>
  <c r="D4863" i="2"/>
  <c r="J4863" i="2" s="1"/>
  <c r="C4863" i="2"/>
  <c r="I4863" i="2" s="1"/>
  <c r="D4862" i="2"/>
  <c r="J4862" i="2" s="1"/>
  <c r="C4862" i="2"/>
  <c r="I4862" i="2" s="1"/>
  <c r="D4861" i="2"/>
  <c r="J4861" i="2" s="1"/>
  <c r="C4861" i="2"/>
  <c r="I4861" i="2" s="1"/>
  <c r="D4860" i="2"/>
  <c r="J4860" i="2" s="1"/>
  <c r="C4860" i="2"/>
  <c r="I4860" i="2" s="1"/>
  <c r="D4859" i="2"/>
  <c r="J4859" i="2" s="1"/>
  <c r="C4859" i="2"/>
  <c r="I4859" i="2" s="1"/>
  <c r="D4858" i="2"/>
  <c r="J4858" i="2" s="1"/>
  <c r="C4858" i="2"/>
  <c r="I4858" i="2" s="1"/>
  <c r="D4857" i="2"/>
  <c r="J4857" i="2" s="1"/>
  <c r="C4857" i="2"/>
  <c r="I4857" i="2" s="1"/>
  <c r="D4856" i="2"/>
  <c r="J4856" i="2" s="1"/>
  <c r="C4856" i="2"/>
  <c r="I4856" i="2" s="1"/>
  <c r="D4855" i="2"/>
  <c r="J4855" i="2" s="1"/>
  <c r="C4855" i="2"/>
  <c r="I4855" i="2" s="1"/>
  <c r="D4854" i="2"/>
  <c r="J4854" i="2" s="1"/>
  <c r="C4854" i="2"/>
  <c r="I4854" i="2" s="1"/>
  <c r="D4853" i="2"/>
  <c r="J4853" i="2" s="1"/>
  <c r="C4853" i="2"/>
  <c r="I4853" i="2" s="1"/>
  <c r="D4852" i="2"/>
  <c r="J4852" i="2" s="1"/>
  <c r="C4852" i="2"/>
  <c r="I4852" i="2" s="1"/>
  <c r="D4851" i="2"/>
  <c r="J4851" i="2" s="1"/>
  <c r="C4851" i="2"/>
  <c r="I4851" i="2" s="1"/>
  <c r="D4850" i="2"/>
  <c r="J4850" i="2" s="1"/>
  <c r="C4850" i="2"/>
  <c r="I4850" i="2" s="1"/>
  <c r="D4849" i="2"/>
  <c r="J4849" i="2" s="1"/>
  <c r="C4849" i="2"/>
  <c r="I4849" i="2" s="1"/>
  <c r="D4848" i="2"/>
  <c r="J4848" i="2" s="1"/>
  <c r="C4848" i="2"/>
  <c r="I4848" i="2" s="1"/>
  <c r="D4847" i="2"/>
  <c r="J4847" i="2" s="1"/>
  <c r="C4847" i="2"/>
  <c r="I4847" i="2" s="1"/>
  <c r="D4846" i="2"/>
  <c r="J4846" i="2" s="1"/>
  <c r="C4846" i="2"/>
  <c r="I4846" i="2" s="1"/>
  <c r="D4845" i="2"/>
  <c r="J4845" i="2" s="1"/>
  <c r="C4845" i="2"/>
  <c r="I4845" i="2" s="1"/>
  <c r="D4844" i="2"/>
  <c r="J4844" i="2" s="1"/>
  <c r="C4844" i="2"/>
  <c r="I4844" i="2" s="1"/>
  <c r="D4843" i="2"/>
  <c r="J4843" i="2" s="1"/>
  <c r="C4843" i="2"/>
  <c r="I4843" i="2" s="1"/>
  <c r="D4842" i="2"/>
  <c r="J4842" i="2" s="1"/>
  <c r="C4842" i="2"/>
  <c r="I4842" i="2" s="1"/>
  <c r="D4841" i="2"/>
  <c r="J4841" i="2" s="1"/>
  <c r="C4841" i="2"/>
  <c r="I4841" i="2" s="1"/>
  <c r="D4840" i="2"/>
  <c r="J4840" i="2" s="1"/>
  <c r="C4840" i="2"/>
  <c r="I4840" i="2" s="1"/>
  <c r="D4839" i="2"/>
  <c r="J4839" i="2" s="1"/>
  <c r="C4839" i="2"/>
  <c r="I4839" i="2" s="1"/>
  <c r="D4838" i="2"/>
  <c r="J4838" i="2" s="1"/>
  <c r="C4838" i="2"/>
  <c r="I4838" i="2" s="1"/>
  <c r="D4837" i="2"/>
  <c r="J4837" i="2" s="1"/>
  <c r="C4837" i="2"/>
  <c r="I4837" i="2" s="1"/>
  <c r="D4836" i="2"/>
  <c r="J4836" i="2" s="1"/>
  <c r="C4836" i="2"/>
  <c r="I4836" i="2" s="1"/>
  <c r="D4835" i="2"/>
  <c r="J4835" i="2" s="1"/>
  <c r="C4835" i="2"/>
  <c r="I4835" i="2" s="1"/>
  <c r="D4834" i="2"/>
  <c r="J4834" i="2" s="1"/>
  <c r="C4834" i="2"/>
  <c r="I4834" i="2" s="1"/>
  <c r="D4833" i="2"/>
  <c r="J4833" i="2" s="1"/>
  <c r="C4833" i="2"/>
  <c r="I4833" i="2" s="1"/>
  <c r="D4832" i="2"/>
  <c r="J4832" i="2" s="1"/>
  <c r="C4832" i="2"/>
  <c r="I4832" i="2" s="1"/>
  <c r="D4831" i="2"/>
  <c r="J4831" i="2" s="1"/>
  <c r="C4831" i="2"/>
  <c r="I4831" i="2" s="1"/>
  <c r="D4830" i="2"/>
  <c r="J4830" i="2" s="1"/>
  <c r="C4830" i="2"/>
  <c r="I4830" i="2" s="1"/>
  <c r="D4829" i="2"/>
  <c r="J4829" i="2" s="1"/>
  <c r="C4829" i="2"/>
  <c r="I4829" i="2" s="1"/>
  <c r="D4828" i="2"/>
  <c r="J4828" i="2" s="1"/>
  <c r="C4828" i="2"/>
  <c r="I4828" i="2" s="1"/>
  <c r="D4827" i="2"/>
  <c r="J4827" i="2" s="1"/>
  <c r="C4827" i="2"/>
  <c r="I4827" i="2" s="1"/>
  <c r="D4826" i="2"/>
  <c r="J4826" i="2" s="1"/>
  <c r="C4826" i="2"/>
  <c r="I4826" i="2" s="1"/>
  <c r="D4825" i="2"/>
  <c r="J4825" i="2" s="1"/>
  <c r="C4825" i="2"/>
  <c r="I4825" i="2" s="1"/>
  <c r="D4824" i="2"/>
  <c r="J4824" i="2" s="1"/>
  <c r="C4824" i="2"/>
  <c r="I4824" i="2" s="1"/>
  <c r="D4823" i="2"/>
  <c r="J4823" i="2" s="1"/>
  <c r="C4823" i="2"/>
  <c r="I4823" i="2" s="1"/>
  <c r="D4822" i="2"/>
  <c r="J4822" i="2" s="1"/>
  <c r="C4822" i="2"/>
  <c r="I4822" i="2" s="1"/>
  <c r="D4821" i="2"/>
  <c r="J4821" i="2" s="1"/>
  <c r="C4821" i="2"/>
  <c r="I4821" i="2" s="1"/>
  <c r="D4820" i="2"/>
  <c r="J4820" i="2" s="1"/>
  <c r="C4820" i="2"/>
  <c r="I4820" i="2" s="1"/>
  <c r="D4819" i="2"/>
  <c r="J4819" i="2" s="1"/>
  <c r="C4819" i="2"/>
  <c r="I4819" i="2" s="1"/>
  <c r="D4818" i="2"/>
  <c r="J4818" i="2" s="1"/>
  <c r="C4818" i="2"/>
  <c r="I4818" i="2" s="1"/>
  <c r="D4817" i="2"/>
  <c r="J4817" i="2" s="1"/>
  <c r="C4817" i="2"/>
  <c r="I4817" i="2" s="1"/>
  <c r="D4816" i="2"/>
  <c r="J4816" i="2" s="1"/>
  <c r="C4816" i="2"/>
  <c r="I4816" i="2" s="1"/>
  <c r="D4815" i="2"/>
  <c r="J4815" i="2" s="1"/>
  <c r="C4815" i="2"/>
  <c r="I4815" i="2" s="1"/>
  <c r="D4814" i="2"/>
  <c r="J4814" i="2" s="1"/>
  <c r="C4814" i="2"/>
  <c r="I4814" i="2" s="1"/>
  <c r="D4813" i="2"/>
  <c r="J4813" i="2" s="1"/>
  <c r="C4813" i="2"/>
  <c r="I4813" i="2" s="1"/>
  <c r="D4812" i="2"/>
  <c r="J4812" i="2" s="1"/>
  <c r="C4812" i="2"/>
  <c r="I4812" i="2" s="1"/>
  <c r="D4811" i="2"/>
  <c r="J4811" i="2" s="1"/>
  <c r="C4811" i="2"/>
  <c r="I4811" i="2" s="1"/>
  <c r="D4810" i="2"/>
  <c r="J4810" i="2" s="1"/>
  <c r="C4810" i="2"/>
  <c r="I4810" i="2" s="1"/>
  <c r="D4809" i="2"/>
  <c r="J4809" i="2" s="1"/>
  <c r="C4809" i="2"/>
  <c r="I4809" i="2" s="1"/>
  <c r="D4808" i="2"/>
  <c r="J4808" i="2" s="1"/>
  <c r="C4808" i="2"/>
  <c r="I4808" i="2" s="1"/>
  <c r="D4807" i="2"/>
  <c r="J4807" i="2" s="1"/>
  <c r="C4807" i="2"/>
  <c r="I4807" i="2" s="1"/>
  <c r="D4806" i="2"/>
  <c r="J4806" i="2" s="1"/>
  <c r="C4806" i="2"/>
  <c r="I4806" i="2" s="1"/>
  <c r="D4805" i="2"/>
  <c r="J4805" i="2" s="1"/>
  <c r="C4805" i="2"/>
  <c r="I4805" i="2" s="1"/>
  <c r="D4804" i="2"/>
  <c r="J4804" i="2" s="1"/>
  <c r="C4804" i="2"/>
  <c r="I4804" i="2" s="1"/>
  <c r="D4803" i="2"/>
  <c r="J4803" i="2" s="1"/>
  <c r="C4803" i="2"/>
  <c r="I4803" i="2" s="1"/>
  <c r="D4802" i="2"/>
  <c r="J4802" i="2" s="1"/>
  <c r="C4802" i="2"/>
  <c r="I4802" i="2" s="1"/>
  <c r="D4801" i="2"/>
  <c r="J4801" i="2" s="1"/>
  <c r="C4801" i="2"/>
  <c r="I4801" i="2" s="1"/>
  <c r="D4800" i="2"/>
  <c r="J4800" i="2" s="1"/>
  <c r="C4800" i="2"/>
  <c r="I4800" i="2" s="1"/>
  <c r="D4799" i="2"/>
  <c r="J4799" i="2" s="1"/>
  <c r="C4799" i="2"/>
  <c r="I4799" i="2" s="1"/>
  <c r="D4798" i="2"/>
  <c r="J4798" i="2" s="1"/>
  <c r="C4798" i="2"/>
  <c r="I4798" i="2" s="1"/>
  <c r="D4797" i="2"/>
  <c r="J4797" i="2" s="1"/>
  <c r="C4797" i="2"/>
  <c r="I4797" i="2" s="1"/>
  <c r="D4796" i="2"/>
  <c r="J4796" i="2" s="1"/>
  <c r="C4796" i="2"/>
  <c r="I4796" i="2" s="1"/>
  <c r="D4795" i="2"/>
  <c r="J4795" i="2" s="1"/>
  <c r="C4795" i="2"/>
  <c r="I4795" i="2" s="1"/>
  <c r="D4794" i="2"/>
  <c r="J4794" i="2" s="1"/>
  <c r="C4794" i="2"/>
  <c r="I4794" i="2" s="1"/>
  <c r="D4793" i="2"/>
  <c r="J4793" i="2" s="1"/>
  <c r="C4793" i="2"/>
  <c r="I4793" i="2" s="1"/>
  <c r="D4792" i="2"/>
  <c r="J4792" i="2" s="1"/>
  <c r="C4792" i="2"/>
  <c r="I4792" i="2" s="1"/>
  <c r="D4791" i="2"/>
  <c r="J4791" i="2" s="1"/>
  <c r="C4791" i="2"/>
  <c r="I4791" i="2" s="1"/>
  <c r="D4790" i="2"/>
  <c r="J4790" i="2" s="1"/>
  <c r="C4790" i="2"/>
  <c r="I4790" i="2" s="1"/>
  <c r="D4789" i="2"/>
  <c r="J4789" i="2" s="1"/>
  <c r="C4789" i="2"/>
  <c r="I4789" i="2" s="1"/>
  <c r="D4788" i="2"/>
  <c r="J4788" i="2" s="1"/>
  <c r="C4788" i="2"/>
  <c r="I4788" i="2" s="1"/>
  <c r="D4787" i="2"/>
  <c r="J4787" i="2" s="1"/>
  <c r="C4787" i="2"/>
  <c r="I4787" i="2" s="1"/>
  <c r="D4786" i="2"/>
  <c r="J4786" i="2" s="1"/>
  <c r="C4786" i="2"/>
  <c r="I4786" i="2" s="1"/>
  <c r="D4785" i="2"/>
  <c r="J4785" i="2" s="1"/>
  <c r="C4785" i="2"/>
  <c r="I4785" i="2" s="1"/>
  <c r="D4784" i="2"/>
  <c r="J4784" i="2" s="1"/>
  <c r="C4784" i="2"/>
  <c r="I4784" i="2" s="1"/>
  <c r="D4783" i="2"/>
  <c r="J4783" i="2" s="1"/>
  <c r="C4783" i="2"/>
  <c r="I4783" i="2" s="1"/>
  <c r="D4782" i="2"/>
  <c r="J4782" i="2" s="1"/>
  <c r="C4782" i="2"/>
  <c r="I4782" i="2" s="1"/>
  <c r="D4781" i="2"/>
  <c r="J4781" i="2" s="1"/>
  <c r="C4781" i="2"/>
  <c r="I4781" i="2" s="1"/>
  <c r="D4780" i="2"/>
  <c r="J4780" i="2" s="1"/>
  <c r="C4780" i="2"/>
  <c r="I4780" i="2" s="1"/>
  <c r="D4779" i="2"/>
  <c r="J4779" i="2" s="1"/>
  <c r="C4779" i="2"/>
  <c r="I4779" i="2" s="1"/>
  <c r="D4778" i="2"/>
  <c r="J4778" i="2" s="1"/>
  <c r="C4778" i="2"/>
  <c r="I4778" i="2" s="1"/>
  <c r="D4777" i="2"/>
  <c r="J4777" i="2" s="1"/>
  <c r="C4777" i="2"/>
  <c r="I4777" i="2" s="1"/>
  <c r="D4776" i="2"/>
  <c r="J4776" i="2" s="1"/>
  <c r="C4776" i="2"/>
  <c r="I4776" i="2" s="1"/>
  <c r="D4775" i="2"/>
  <c r="J4775" i="2" s="1"/>
  <c r="C4775" i="2"/>
  <c r="I4775" i="2" s="1"/>
  <c r="D4774" i="2"/>
  <c r="J4774" i="2" s="1"/>
  <c r="C4774" i="2"/>
  <c r="I4774" i="2" s="1"/>
  <c r="D4773" i="2"/>
  <c r="J4773" i="2" s="1"/>
  <c r="C4773" i="2"/>
  <c r="I4773" i="2" s="1"/>
  <c r="D4772" i="2"/>
  <c r="J4772" i="2" s="1"/>
  <c r="C4772" i="2"/>
  <c r="I4772" i="2" s="1"/>
  <c r="D4771" i="2"/>
  <c r="J4771" i="2" s="1"/>
  <c r="C4771" i="2"/>
  <c r="I4771" i="2" s="1"/>
  <c r="D4770" i="2"/>
  <c r="J4770" i="2" s="1"/>
  <c r="C4770" i="2"/>
  <c r="I4770" i="2" s="1"/>
  <c r="D4769" i="2"/>
  <c r="J4769" i="2" s="1"/>
  <c r="C4769" i="2"/>
  <c r="I4769" i="2" s="1"/>
  <c r="D4768" i="2"/>
  <c r="J4768" i="2" s="1"/>
  <c r="C4768" i="2"/>
  <c r="I4768" i="2" s="1"/>
  <c r="D4767" i="2"/>
  <c r="J4767" i="2" s="1"/>
  <c r="C4767" i="2"/>
  <c r="I4767" i="2" s="1"/>
  <c r="D4766" i="2"/>
  <c r="J4766" i="2" s="1"/>
  <c r="C4766" i="2"/>
  <c r="I4766" i="2" s="1"/>
  <c r="D4765" i="2"/>
  <c r="J4765" i="2" s="1"/>
  <c r="C4765" i="2"/>
  <c r="I4765" i="2" s="1"/>
  <c r="D4764" i="2"/>
  <c r="J4764" i="2" s="1"/>
  <c r="C4764" i="2"/>
  <c r="I4764" i="2" s="1"/>
  <c r="D4763" i="2"/>
  <c r="J4763" i="2" s="1"/>
  <c r="C4763" i="2"/>
  <c r="I4763" i="2" s="1"/>
  <c r="D4762" i="2"/>
  <c r="J4762" i="2" s="1"/>
  <c r="C4762" i="2"/>
  <c r="I4762" i="2" s="1"/>
  <c r="D4761" i="2"/>
  <c r="J4761" i="2" s="1"/>
  <c r="C4761" i="2"/>
  <c r="I4761" i="2" s="1"/>
  <c r="D4760" i="2"/>
  <c r="J4760" i="2" s="1"/>
  <c r="C4760" i="2"/>
  <c r="I4760" i="2" s="1"/>
  <c r="D4759" i="2"/>
  <c r="J4759" i="2" s="1"/>
  <c r="C4759" i="2"/>
  <c r="I4759" i="2" s="1"/>
  <c r="D4758" i="2"/>
  <c r="J4758" i="2" s="1"/>
  <c r="C4758" i="2"/>
  <c r="I4758" i="2" s="1"/>
  <c r="D4757" i="2"/>
  <c r="J4757" i="2" s="1"/>
  <c r="C4757" i="2"/>
  <c r="I4757" i="2" s="1"/>
  <c r="D4756" i="2"/>
  <c r="J4756" i="2" s="1"/>
  <c r="C4756" i="2"/>
  <c r="I4756" i="2" s="1"/>
  <c r="D4755" i="2"/>
  <c r="J4755" i="2" s="1"/>
  <c r="C4755" i="2"/>
  <c r="I4755" i="2" s="1"/>
  <c r="D4754" i="2"/>
  <c r="J4754" i="2" s="1"/>
  <c r="C4754" i="2"/>
  <c r="I4754" i="2" s="1"/>
  <c r="D4753" i="2"/>
  <c r="J4753" i="2" s="1"/>
  <c r="C4753" i="2"/>
  <c r="I4753" i="2" s="1"/>
  <c r="D4752" i="2"/>
  <c r="J4752" i="2" s="1"/>
  <c r="C4752" i="2"/>
  <c r="I4752" i="2" s="1"/>
  <c r="D4751" i="2"/>
  <c r="J4751" i="2" s="1"/>
  <c r="C4751" i="2"/>
  <c r="I4751" i="2" s="1"/>
  <c r="D4750" i="2"/>
  <c r="J4750" i="2" s="1"/>
  <c r="C4750" i="2"/>
  <c r="I4750" i="2" s="1"/>
  <c r="D4749" i="2"/>
  <c r="J4749" i="2" s="1"/>
  <c r="C4749" i="2"/>
  <c r="I4749" i="2" s="1"/>
  <c r="D4748" i="2"/>
  <c r="J4748" i="2" s="1"/>
  <c r="C4748" i="2"/>
  <c r="I4748" i="2" s="1"/>
  <c r="D4747" i="2"/>
  <c r="J4747" i="2" s="1"/>
  <c r="C4747" i="2"/>
  <c r="I4747" i="2" s="1"/>
  <c r="D4746" i="2"/>
  <c r="J4746" i="2" s="1"/>
  <c r="C4746" i="2"/>
  <c r="I4746" i="2" s="1"/>
  <c r="D4745" i="2"/>
  <c r="J4745" i="2" s="1"/>
  <c r="C4745" i="2"/>
  <c r="I4745" i="2" s="1"/>
  <c r="D4744" i="2"/>
  <c r="J4744" i="2" s="1"/>
  <c r="C4744" i="2"/>
  <c r="I4744" i="2" s="1"/>
  <c r="D4743" i="2"/>
  <c r="J4743" i="2" s="1"/>
  <c r="C4743" i="2"/>
  <c r="I4743" i="2" s="1"/>
  <c r="D4742" i="2"/>
  <c r="J4742" i="2" s="1"/>
  <c r="C4742" i="2"/>
  <c r="I4742" i="2" s="1"/>
  <c r="D4741" i="2"/>
  <c r="J4741" i="2" s="1"/>
  <c r="C4741" i="2"/>
  <c r="I4741" i="2" s="1"/>
  <c r="D4740" i="2"/>
  <c r="J4740" i="2" s="1"/>
  <c r="C4740" i="2"/>
  <c r="I4740" i="2" s="1"/>
  <c r="D4739" i="2"/>
  <c r="J4739" i="2" s="1"/>
  <c r="C4739" i="2"/>
  <c r="I4739" i="2" s="1"/>
  <c r="D4738" i="2"/>
  <c r="J4738" i="2" s="1"/>
  <c r="C4738" i="2"/>
  <c r="I4738" i="2" s="1"/>
  <c r="D4737" i="2"/>
  <c r="J4737" i="2" s="1"/>
  <c r="C4737" i="2"/>
  <c r="I4737" i="2" s="1"/>
  <c r="D4736" i="2"/>
  <c r="J4736" i="2" s="1"/>
  <c r="C4736" i="2"/>
  <c r="I4736" i="2" s="1"/>
  <c r="D4735" i="2"/>
  <c r="J4735" i="2" s="1"/>
  <c r="C4735" i="2"/>
  <c r="I4735" i="2" s="1"/>
  <c r="D4734" i="2"/>
  <c r="J4734" i="2" s="1"/>
  <c r="C4734" i="2"/>
  <c r="I4734" i="2" s="1"/>
  <c r="D4733" i="2"/>
  <c r="J4733" i="2" s="1"/>
  <c r="C4733" i="2"/>
  <c r="I4733" i="2" s="1"/>
  <c r="D4732" i="2"/>
  <c r="J4732" i="2" s="1"/>
  <c r="C4732" i="2"/>
  <c r="I4732" i="2" s="1"/>
  <c r="D4731" i="2"/>
  <c r="J4731" i="2" s="1"/>
  <c r="C4731" i="2"/>
  <c r="I4731" i="2" s="1"/>
  <c r="D4730" i="2"/>
  <c r="J4730" i="2" s="1"/>
  <c r="C4730" i="2"/>
  <c r="I4730" i="2" s="1"/>
  <c r="D4729" i="2"/>
  <c r="J4729" i="2" s="1"/>
  <c r="C4729" i="2"/>
  <c r="I4729" i="2" s="1"/>
  <c r="D4728" i="2"/>
  <c r="J4728" i="2" s="1"/>
  <c r="C4728" i="2"/>
  <c r="I4728" i="2" s="1"/>
  <c r="D4727" i="2"/>
  <c r="J4727" i="2" s="1"/>
  <c r="C4727" i="2"/>
  <c r="I4727" i="2" s="1"/>
  <c r="D4726" i="2"/>
  <c r="J4726" i="2" s="1"/>
  <c r="C4726" i="2"/>
  <c r="I4726" i="2" s="1"/>
  <c r="D4725" i="2"/>
  <c r="J4725" i="2" s="1"/>
  <c r="C4725" i="2"/>
  <c r="I4725" i="2" s="1"/>
  <c r="D4724" i="2"/>
  <c r="J4724" i="2" s="1"/>
  <c r="C4724" i="2"/>
  <c r="I4724" i="2" s="1"/>
  <c r="D4723" i="2"/>
  <c r="J4723" i="2" s="1"/>
  <c r="C4723" i="2"/>
  <c r="I4723" i="2" s="1"/>
  <c r="D4722" i="2"/>
  <c r="J4722" i="2" s="1"/>
  <c r="C4722" i="2"/>
  <c r="I4722" i="2" s="1"/>
  <c r="D4721" i="2"/>
  <c r="J4721" i="2" s="1"/>
  <c r="C4721" i="2"/>
  <c r="I4721" i="2" s="1"/>
  <c r="D4720" i="2"/>
  <c r="J4720" i="2" s="1"/>
  <c r="C4720" i="2"/>
  <c r="I4720" i="2" s="1"/>
  <c r="D4719" i="2"/>
  <c r="J4719" i="2" s="1"/>
  <c r="C4719" i="2"/>
  <c r="I4719" i="2" s="1"/>
  <c r="D4718" i="2"/>
  <c r="J4718" i="2" s="1"/>
  <c r="C4718" i="2"/>
  <c r="I4718" i="2" s="1"/>
  <c r="D4717" i="2"/>
  <c r="J4717" i="2" s="1"/>
  <c r="C4717" i="2"/>
  <c r="I4717" i="2" s="1"/>
  <c r="D4716" i="2"/>
  <c r="J4716" i="2" s="1"/>
  <c r="C4716" i="2"/>
  <c r="I4716" i="2" s="1"/>
  <c r="D4715" i="2"/>
  <c r="J4715" i="2" s="1"/>
  <c r="C4715" i="2"/>
  <c r="I4715" i="2" s="1"/>
  <c r="D4714" i="2"/>
  <c r="J4714" i="2" s="1"/>
  <c r="C4714" i="2"/>
  <c r="I4714" i="2" s="1"/>
  <c r="D4713" i="2"/>
  <c r="J4713" i="2" s="1"/>
  <c r="C4713" i="2"/>
  <c r="I4713" i="2" s="1"/>
  <c r="D4712" i="2"/>
  <c r="J4712" i="2" s="1"/>
  <c r="C4712" i="2"/>
  <c r="I4712" i="2" s="1"/>
  <c r="D4711" i="2"/>
  <c r="J4711" i="2" s="1"/>
  <c r="C4711" i="2"/>
  <c r="I4711" i="2" s="1"/>
  <c r="D4710" i="2"/>
  <c r="J4710" i="2" s="1"/>
  <c r="C4710" i="2"/>
  <c r="I4710" i="2" s="1"/>
  <c r="D4709" i="2"/>
  <c r="J4709" i="2" s="1"/>
  <c r="C4709" i="2"/>
  <c r="I4709" i="2" s="1"/>
  <c r="D4708" i="2"/>
  <c r="J4708" i="2" s="1"/>
  <c r="C4708" i="2"/>
  <c r="I4708" i="2" s="1"/>
  <c r="D4707" i="2"/>
  <c r="J4707" i="2" s="1"/>
  <c r="C4707" i="2"/>
  <c r="I4707" i="2" s="1"/>
  <c r="D4706" i="2"/>
  <c r="J4706" i="2" s="1"/>
  <c r="C4706" i="2"/>
  <c r="I4706" i="2" s="1"/>
  <c r="D4705" i="2"/>
  <c r="J4705" i="2" s="1"/>
  <c r="C4705" i="2"/>
  <c r="I4705" i="2" s="1"/>
  <c r="D4704" i="2"/>
  <c r="J4704" i="2" s="1"/>
  <c r="C4704" i="2"/>
  <c r="I4704" i="2" s="1"/>
  <c r="D4703" i="2"/>
  <c r="J4703" i="2" s="1"/>
  <c r="C4703" i="2"/>
  <c r="I4703" i="2" s="1"/>
  <c r="D4702" i="2"/>
  <c r="J4702" i="2" s="1"/>
  <c r="C4702" i="2"/>
  <c r="I4702" i="2" s="1"/>
  <c r="D4701" i="2"/>
  <c r="J4701" i="2" s="1"/>
  <c r="C4701" i="2"/>
  <c r="I4701" i="2" s="1"/>
  <c r="D4700" i="2"/>
  <c r="J4700" i="2" s="1"/>
  <c r="C4700" i="2"/>
  <c r="I4700" i="2" s="1"/>
  <c r="D4699" i="2"/>
  <c r="J4699" i="2" s="1"/>
  <c r="C4699" i="2"/>
  <c r="I4699" i="2" s="1"/>
  <c r="D4698" i="2"/>
  <c r="J4698" i="2" s="1"/>
  <c r="C4698" i="2"/>
  <c r="I4698" i="2" s="1"/>
  <c r="D4697" i="2"/>
  <c r="J4697" i="2" s="1"/>
  <c r="C4697" i="2"/>
  <c r="I4697" i="2" s="1"/>
  <c r="D4696" i="2"/>
  <c r="J4696" i="2" s="1"/>
  <c r="C4696" i="2"/>
  <c r="I4696" i="2" s="1"/>
  <c r="D4695" i="2"/>
  <c r="J4695" i="2" s="1"/>
  <c r="C4695" i="2"/>
  <c r="I4695" i="2" s="1"/>
  <c r="D4694" i="2"/>
  <c r="J4694" i="2" s="1"/>
  <c r="C4694" i="2"/>
  <c r="I4694" i="2" s="1"/>
  <c r="D4693" i="2"/>
  <c r="J4693" i="2" s="1"/>
  <c r="C4693" i="2"/>
  <c r="I4693" i="2" s="1"/>
  <c r="D4692" i="2"/>
  <c r="J4692" i="2" s="1"/>
  <c r="C4692" i="2"/>
  <c r="I4692" i="2" s="1"/>
  <c r="D4691" i="2"/>
  <c r="J4691" i="2" s="1"/>
  <c r="C4691" i="2"/>
  <c r="I4691" i="2" s="1"/>
  <c r="D4690" i="2"/>
  <c r="J4690" i="2" s="1"/>
  <c r="C4690" i="2"/>
  <c r="I4690" i="2" s="1"/>
  <c r="D4689" i="2"/>
  <c r="J4689" i="2" s="1"/>
  <c r="C4689" i="2"/>
  <c r="I4689" i="2" s="1"/>
  <c r="D4688" i="2"/>
  <c r="J4688" i="2" s="1"/>
  <c r="C4688" i="2"/>
  <c r="I4688" i="2" s="1"/>
  <c r="D4687" i="2"/>
  <c r="J4687" i="2" s="1"/>
  <c r="C4687" i="2"/>
  <c r="I4687" i="2" s="1"/>
  <c r="D4686" i="2"/>
  <c r="J4686" i="2" s="1"/>
  <c r="C4686" i="2"/>
  <c r="I4686" i="2" s="1"/>
  <c r="D4685" i="2"/>
  <c r="J4685" i="2" s="1"/>
  <c r="C4685" i="2"/>
  <c r="I4685" i="2" s="1"/>
  <c r="D4684" i="2"/>
  <c r="J4684" i="2" s="1"/>
  <c r="C4684" i="2"/>
  <c r="I4684" i="2" s="1"/>
  <c r="D4683" i="2"/>
  <c r="J4683" i="2" s="1"/>
  <c r="C4683" i="2"/>
  <c r="I4683" i="2" s="1"/>
  <c r="D4682" i="2"/>
  <c r="J4682" i="2" s="1"/>
  <c r="C4682" i="2"/>
  <c r="I4682" i="2" s="1"/>
  <c r="D4681" i="2"/>
  <c r="J4681" i="2" s="1"/>
  <c r="C4681" i="2"/>
  <c r="I4681" i="2" s="1"/>
  <c r="D4680" i="2"/>
  <c r="J4680" i="2" s="1"/>
  <c r="C4680" i="2"/>
  <c r="I4680" i="2" s="1"/>
  <c r="D4679" i="2"/>
  <c r="J4679" i="2" s="1"/>
  <c r="C4679" i="2"/>
  <c r="I4679" i="2" s="1"/>
  <c r="D4678" i="2"/>
  <c r="J4678" i="2" s="1"/>
  <c r="C4678" i="2"/>
  <c r="I4678" i="2" s="1"/>
  <c r="D4677" i="2"/>
  <c r="J4677" i="2" s="1"/>
  <c r="C4677" i="2"/>
  <c r="I4677" i="2" s="1"/>
  <c r="D4676" i="2"/>
  <c r="J4676" i="2" s="1"/>
  <c r="C4676" i="2"/>
  <c r="I4676" i="2" s="1"/>
  <c r="D4675" i="2"/>
  <c r="J4675" i="2" s="1"/>
  <c r="C4675" i="2"/>
  <c r="I4675" i="2" s="1"/>
  <c r="D4674" i="2"/>
  <c r="J4674" i="2" s="1"/>
  <c r="C4674" i="2"/>
  <c r="I4674" i="2" s="1"/>
  <c r="D4673" i="2"/>
  <c r="J4673" i="2" s="1"/>
  <c r="C4673" i="2"/>
  <c r="I4673" i="2" s="1"/>
  <c r="D4672" i="2"/>
  <c r="J4672" i="2" s="1"/>
  <c r="C4672" i="2"/>
  <c r="I4672" i="2" s="1"/>
  <c r="D4671" i="2"/>
  <c r="J4671" i="2" s="1"/>
  <c r="C4671" i="2"/>
  <c r="I4671" i="2" s="1"/>
  <c r="D4670" i="2"/>
  <c r="J4670" i="2" s="1"/>
  <c r="C4670" i="2"/>
  <c r="I4670" i="2" s="1"/>
  <c r="D4669" i="2"/>
  <c r="J4669" i="2" s="1"/>
  <c r="C4669" i="2"/>
  <c r="I4669" i="2" s="1"/>
  <c r="D4668" i="2"/>
  <c r="J4668" i="2" s="1"/>
  <c r="C4668" i="2"/>
  <c r="I4668" i="2" s="1"/>
  <c r="D4667" i="2"/>
  <c r="J4667" i="2" s="1"/>
  <c r="C4667" i="2"/>
  <c r="I4667" i="2" s="1"/>
  <c r="D4666" i="2"/>
  <c r="J4666" i="2" s="1"/>
  <c r="C4666" i="2"/>
  <c r="I4666" i="2" s="1"/>
  <c r="D4665" i="2"/>
  <c r="J4665" i="2" s="1"/>
  <c r="C4665" i="2"/>
  <c r="I4665" i="2" s="1"/>
  <c r="D4664" i="2"/>
  <c r="J4664" i="2" s="1"/>
  <c r="C4664" i="2"/>
  <c r="I4664" i="2" s="1"/>
  <c r="D4663" i="2"/>
  <c r="J4663" i="2" s="1"/>
  <c r="C4663" i="2"/>
  <c r="I4663" i="2" s="1"/>
  <c r="D4662" i="2"/>
  <c r="J4662" i="2" s="1"/>
  <c r="C4662" i="2"/>
  <c r="I4662" i="2" s="1"/>
  <c r="D4661" i="2"/>
  <c r="J4661" i="2" s="1"/>
  <c r="C4661" i="2"/>
  <c r="I4661" i="2" s="1"/>
  <c r="D4660" i="2"/>
  <c r="J4660" i="2" s="1"/>
  <c r="C4660" i="2"/>
  <c r="I4660" i="2" s="1"/>
  <c r="D4659" i="2"/>
  <c r="J4659" i="2" s="1"/>
  <c r="C4659" i="2"/>
  <c r="I4659" i="2" s="1"/>
  <c r="D4658" i="2"/>
  <c r="J4658" i="2" s="1"/>
  <c r="C4658" i="2"/>
  <c r="I4658" i="2" s="1"/>
  <c r="D4657" i="2"/>
  <c r="J4657" i="2" s="1"/>
  <c r="C4657" i="2"/>
  <c r="I4657" i="2" s="1"/>
  <c r="D4656" i="2"/>
  <c r="J4656" i="2" s="1"/>
  <c r="C4656" i="2"/>
  <c r="I4656" i="2" s="1"/>
  <c r="D4655" i="2"/>
  <c r="J4655" i="2" s="1"/>
  <c r="C4655" i="2"/>
  <c r="I4655" i="2" s="1"/>
  <c r="D4654" i="2"/>
  <c r="J4654" i="2" s="1"/>
  <c r="C4654" i="2"/>
  <c r="I4654" i="2" s="1"/>
  <c r="D4653" i="2"/>
  <c r="J4653" i="2" s="1"/>
  <c r="C4653" i="2"/>
  <c r="I4653" i="2" s="1"/>
  <c r="D4652" i="2"/>
  <c r="J4652" i="2" s="1"/>
  <c r="C4652" i="2"/>
  <c r="I4652" i="2" s="1"/>
  <c r="D4651" i="2"/>
  <c r="J4651" i="2" s="1"/>
  <c r="C4651" i="2"/>
  <c r="I4651" i="2" s="1"/>
  <c r="D4650" i="2"/>
  <c r="J4650" i="2" s="1"/>
  <c r="C4650" i="2"/>
  <c r="I4650" i="2" s="1"/>
  <c r="D4649" i="2"/>
  <c r="J4649" i="2" s="1"/>
  <c r="C4649" i="2"/>
  <c r="I4649" i="2" s="1"/>
  <c r="D4648" i="2"/>
  <c r="J4648" i="2" s="1"/>
  <c r="C4648" i="2"/>
  <c r="I4648" i="2" s="1"/>
  <c r="D4647" i="2"/>
  <c r="J4647" i="2" s="1"/>
  <c r="C4647" i="2"/>
  <c r="I4647" i="2" s="1"/>
  <c r="D4646" i="2"/>
  <c r="J4646" i="2" s="1"/>
  <c r="C4646" i="2"/>
  <c r="I4646" i="2" s="1"/>
  <c r="D4645" i="2"/>
  <c r="J4645" i="2" s="1"/>
  <c r="C4645" i="2"/>
  <c r="I4645" i="2" s="1"/>
  <c r="D4644" i="2"/>
  <c r="J4644" i="2" s="1"/>
  <c r="C4644" i="2"/>
  <c r="I4644" i="2" s="1"/>
  <c r="D4643" i="2"/>
  <c r="J4643" i="2" s="1"/>
  <c r="C4643" i="2"/>
  <c r="I4643" i="2" s="1"/>
  <c r="D4642" i="2"/>
  <c r="J4642" i="2" s="1"/>
  <c r="C4642" i="2"/>
  <c r="I4642" i="2" s="1"/>
  <c r="D4641" i="2"/>
  <c r="J4641" i="2" s="1"/>
  <c r="C4641" i="2"/>
  <c r="I4641" i="2" s="1"/>
  <c r="D4640" i="2"/>
  <c r="J4640" i="2" s="1"/>
  <c r="C4640" i="2"/>
  <c r="I4640" i="2" s="1"/>
  <c r="D4639" i="2"/>
  <c r="J4639" i="2" s="1"/>
  <c r="C4639" i="2"/>
  <c r="I4639" i="2" s="1"/>
  <c r="D4638" i="2"/>
  <c r="J4638" i="2" s="1"/>
  <c r="C4638" i="2"/>
  <c r="I4638" i="2" s="1"/>
  <c r="D4637" i="2"/>
  <c r="J4637" i="2" s="1"/>
  <c r="C4637" i="2"/>
  <c r="I4637" i="2" s="1"/>
  <c r="D4636" i="2"/>
  <c r="J4636" i="2" s="1"/>
  <c r="C4636" i="2"/>
  <c r="I4636" i="2" s="1"/>
  <c r="D4635" i="2"/>
  <c r="J4635" i="2" s="1"/>
  <c r="C4635" i="2"/>
  <c r="I4635" i="2" s="1"/>
  <c r="D4634" i="2"/>
  <c r="J4634" i="2" s="1"/>
  <c r="C4634" i="2"/>
  <c r="I4634" i="2" s="1"/>
  <c r="D4633" i="2"/>
  <c r="J4633" i="2" s="1"/>
  <c r="C4633" i="2"/>
  <c r="I4633" i="2" s="1"/>
  <c r="D4632" i="2"/>
  <c r="J4632" i="2" s="1"/>
  <c r="C4632" i="2"/>
  <c r="I4632" i="2" s="1"/>
  <c r="D4631" i="2"/>
  <c r="J4631" i="2" s="1"/>
  <c r="C4631" i="2"/>
  <c r="I4631" i="2" s="1"/>
  <c r="D4630" i="2"/>
  <c r="J4630" i="2" s="1"/>
  <c r="C4630" i="2"/>
  <c r="I4630" i="2" s="1"/>
  <c r="D4629" i="2"/>
  <c r="J4629" i="2" s="1"/>
  <c r="C4629" i="2"/>
  <c r="I4629" i="2" s="1"/>
  <c r="D4628" i="2"/>
  <c r="J4628" i="2" s="1"/>
  <c r="C4628" i="2"/>
  <c r="I4628" i="2" s="1"/>
  <c r="D4627" i="2"/>
  <c r="J4627" i="2" s="1"/>
  <c r="C4627" i="2"/>
  <c r="I4627" i="2" s="1"/>
  <c r="D4626" i="2"/>
  <c r="J4626" i="2" s="1"/>
  <c r="C4626" i="2"/>
  <c r="I4626" i="2" s="1"/>
  <c r="D4625" i="2"/>
  <c r="J4625" i="2" s="1"/>
  <c r="C4625" i="2"/>
  <c r="I4625" i="2" s="1"/>
  <c r="D4624" i="2"/>
  <c r="J4624" i="2" s="1"/>
  <c r="C4624" i="2"/>
  <c r="I4624" i="2" s="1"/>
  <c r="D4623" i="2"/>
  <c r="J4623" i="2" s="1"/>
  <c r="C4623" i="2"/>
  <c r="I4623" i="2" s="1"/>
  <c r="D4622" i="2"/>
  <c r="J4622" i="2" s="1"/>
  <c r="C4622" i="2"/>
  <c r="I4622" i="2" s="1"/>
  <c r="D4621" i="2"/>
  <c r="J4621" i="2" s="1"/>
  <c r="C4621" i="2"/>
  <c r="I4621" i="2" s="1"/>
  <c r="D4620" i="2"/>
  <c r="J4620" i="2" s="1"/>
  <c r="C4620" i="2"/>
  <c r="I4620" i="2" s="1"/>
  <c r="D4619" i="2"/>
  <c r="J4619" i="2" s="1"/>
  <c r="C4619" i="2"/>
  <c r="I4619" i="2" s="1"/>
  <c r="D4618" i="2"/>
  <c r="J4618" i="2" s="1"/>
  <c r="C4618" i="2"/>
  <c r="I4618" i="2" s="1"/>
  <c r="D4617" i="2"/>
  <c r="J4617" i="2" s="1"/>
  <c r="C4617" i="2"/>
  <c r="I4617" i="2" s="1"/>
  <c r="D4616" i="2"/>
  <c r="J4616" i="2" s="1"/>
  <c r="C4616" i="2"/>
  <c r="I4616" i="2" s="1"/>
  <c r="D4615" i="2"/>
  <c r="J4615" i="2" s="1"/>
  <c r="C4615" i="2"/>
  <c r="I4615" i="2" s="1"/>
  <c r="D4614" i="2"/>
  <c r="J4614" i="2" s="1"/>
  <c r="C4614" i="2"/>
  <c r="I4614" i="2" s="1"/>
  <c r="D4613" i="2"/>
  <c r="J4613" i="2" s="1"/>
  <c r="C4613" i="2"/>
  <c r="I4613" i="2" s="1"/>
  <c r="D4612" i="2"/>
  <c r="J4612" i="2" s="1"/>
  <c r="C4612" i="2"/>
  <c r="I4612" i="2" s="1"/>
  <c r="D4611" i="2"/>
  <c r="J4611" i="2" s="1"/>
  <c r="C4611" i="2"/>
  <c r="I4611" i="2" s="1"/>
  <c r="D4610" i="2"/>
  <c r="J4610" i="2" s="1"/>
  <c r="C4610" i="2"/>
  <c r="I4610" i="2" s="1"/>
  <c r="D4609" i="2"/>
  <c r="J4609" i="2" s="1"/>
  <c r="C4609" i="2"/>
  <c r="I4609" i="2" s="1"/>
  <c r="D4608" i="2"/>
  <c r="J4608" i="2" s="1"/>
  <c r="C4608" i="2"/>
  <c r="I4608" i="2" s="1"/>
  <c r="D4607" i="2"/>
  <c r="J4607" i="2" s="1"/>
  <c r="C4607" i="2"/>
  <c r="I4607" i="2" s="1"/>
  <c r="D4606" i="2"/>
  <c r="J4606" i="2" s="1"/>
  <c r="C4606" i="2"/>
  <c r="I4606" i="2" s="1"/>
  <c r="D4605" i="2"/>
  <c r="J4605" i="2" s="1"/>
  <c r="C4605" i="2"/>
  <c r="I4605" i="2" s="1"/>
  <c r="D4604" i="2"/>
  <c r="J4604" i="2" s="1"/>
  <c r="C4604" i="2"/>
  <c r="I4604" i="2" s="1"/>
  <c r="D4603" i="2"/>
  <c r="J4603" i="2" s="1"/>
  <c r="C4603" i="2"/>
  <c r="I4603" i="2" s="1"/>
  <c r="D4602" i="2"/>
  <c r="J4602" i="2" s="1"/>
  <c r="C4602" i="2"/>
  <c r="I4602" i="2" s="1"/>
  <c r="D4601" i="2"/>
  <c r="J4601" i="2" s="1"/>
  <c r="C4601" i="2"/>
  <c r="I4601" i="2" s="1"/>
  <c r="D4600" i="2"/>
  <c r="J4600" i="2" s="1"/>
  <c r="C4600" i="2"/>
  <c r="I4600" i="2" s="1"/>
  <c r="D4599" i="2"/>
  <c r="J4599" i="2" s="1"/>
  <c r="C4599" i="2"/>
  <c r="I4599" i="2" s="1"/>
  <c r="D4598" i="2"/>
  <c r="J4598" i="2" s="1"/>
  <c r="C4598" i="2"/>
  <c r="I4598" i="2" s="1"/>
  <c r="D4597" i="2"/>
  <c r="J4597" i="2" s="1"/>
  <c r="C4597" i="2"/>
  <c r="I4597" i="2" s="1"/>
  <c r="D4596" i="2"/>
  <c r="J4596" i="2" s="1"/>
  <c r="C4596" i="2"/>
  <c r="I4596" i="2" s="1"/>
  <c r="D4595" i="2"/>
  <c r="J4595" i="2" s="1"/>
  <c r="C4595" i="2"/>
  <c r="I4595" i="2" s="1"/>
  <c r="D4594" i="2"/>
  <c r="J4594" i="2" s="1"/>
  <c r="C4594" i="2"/>
  <c r="I4594" i="2" s="1"/>
  <c r="D4593" i="2"/>
  <c r="J4593" i="2" s="1"/>
  <c r="C4593" i="2"/>
  <c r="I4593" i="2" s="1"/>
  <c r="D4592" i="2"/>
  <c r="J4592" i="2" s="1"/>
  <c r="C4592" i="2"/>
  <c r="I4592" i="2" s="1"/>
  <c r="D4591" i="2"/>
  <c r="J4591" i="2" s="1"/>
  <c r="C4591" i="2"/>
  <c r="I4591" i="2" s="1"/>
  <c r="D4590" i="2"/>
  <c r="J4590" i="2" s="1"/>
  <c r="C4590" i="2"/>
  <c r="I4590" i="2" s="1"/>
  <c r="D4589" i="2"/>
  <c r="J4589" i="2" s="1"/>
  <c r="C4589" i="2"/>
  <c r="I4589" i="2" s="1"/>
  <c r="D4588" i="2"/>
  <c r="J4588" i="2" s="1"/>
  <c r="C4588" i="2"/>
  <c r="I4588" i="2" s="1"/>
  <c r="D4587" i="2"/>
  <c r="J4587" i="2" s="1"/>
  <c r="C4587" i="2"/>
  <c r="I4587" i="2" s="1"/>
  <c r="D4586" i="2"/>
  <c r="J4586" i="2" s="1"/>
  <c r="C4586" i="2"/>
  <c r="I4586" i="2" s="1"/>
  <c r="D4585" i="2"/>
  <c r="J4585" i="2" s="1"/>
  <c r="C4585" i="2"/>
  <c r="I4585" i="2" s="1"/>
  <c r="D4584" i="2"/>
  <c r="J4584" i="2" s="1"/>
  <c r="C4584" i="2"/>
  <c r="I4584" i="2" s="1"/>
  <c r="D4583" i="2"/>
  <c r="J4583" i="2" s="1"/>
  <c r="C4583" i="2"/>
  <c r="I4583" i="2" s="1"/>
  <c r="D4582" i="2"/>
  <c r="J4582" i="2" s="1"/>
  <c r="C4582" i="2"/>
  <c r="I4582" i="2" s="1"/>
  <c r="D4581" i="2"/>
  <c r="J4581" i="2" s="1"/>
  <c r="C4581" i="2"/>
  <c r="I4581" i="2" s="1"/>
  <c r="D4580" i="2"/>
  <c r="J4580" i="2" s="1"/>
  <c r="C4580" i="2"/>
  <c r="I4580" i="2" s="1"/>
  <c r="D4579" i="2"/>
  <c r="J4579" i="2" s="1"/>
  <c r="C4579" i="2"/>
  <c r="I4579" i="2" s="1"/>
  <c r="D4578" i="2"/>
  <c r="J4578" i="2" s="1"/>
  <c r="C4578" i="2"/>
  <c r="I4578" i="2" s="1"/>
  <c r="D4577" i="2"/>
  <c r="J4577" i="2" s="1"/>
  <c r="C4577" i="2"/>
  <c r="I4577" i="2" s="1"/>
  <c r="D4576" i="2"/>
  <c r="J4576" i="2" s="1"/>
  <c r="C4576" i="2"/>
  <c r="I4576" i="2" s="1"/>
  <c r="D4575" i="2"/>
  <c r="J4575" i="2" s="1"/>
  <c r="C4575" i="2"/>
  <c r="I4575" i="2" s="1"/>
  <c r="D4574" i="2"/>
  <c r="J4574" i="2" s="1"/>
  <c r="C4574" i="2"/>
  <c r="I4574" i="2" s="1"/>
  <c r="D4573" i="2"/>
  <c r="J4573" i="2" s="1"/>
  <c r="C4573" i="2"/>
  <c r="I4573" i="2" s="1"/>
  <c r="D4572" i="2"/>
  <c r="J4572" i="2" s="1"/>
  <c r="C4572" i="2"/>
  <c r="I4572" i="2" s="1"/>
  <c r="D4571" i="2"/>
  <c r="J4571" i="2" s="1"/>
  <c r="C4571" i="2"/>
  <c r="I4571" i="2" s="1"/>
  <c r="D4570" i="2"/>
  <c r="J4570" i="2" s="1"/>
  <c r="C4570" i="2"/>
  <c r="I4570" i="2" s="1"/>
  <c r="D4569" i="2"/>
  <c r="J4569" i="2" s="1"/>
  <c r="C4569" i="2"/>
  <c r="I4569" i="2" s="1"/>
  <c r="D4568" i="2"/>
  <c r="J4568" i="2" s="1"/>
  <c r="C4568" i="2"/>
  <c r="I4568" i="2" s="1"/>
  <c r="D4567" i="2"/>
  <c r="J4567" i="2" s="1"/>
  <c r="C4567" i="2"/>
  <c r="I4567" i="2" s="1"/>
  <c r="D4566" i="2"/>
  <c r="J4566" i="2" s="1"/>
  <c r="C4566" i="2"/>
  <c r="I4566" i="2" s="1"/>
  <c r="D4565" i="2"/>
  <c r="J4565" i="2" s="1"/>
  <c r="C4565" i="2"/>
  <c r="I4565" i="2" s="1"/>
  <c r="D4564" i="2"/>
  <c r="J4564" i="2" s="1"/>
  <c r="C4564" i="2"/>
  <c r="I4564" i="2" s="1"/>
  <c r="D4563" i="2"/>
  <c r="J4563" i="2" s="1"/>
  <c r="C4563" i="2"/>
  <c r="I4563" i="2" s="1"/>
  <c r="D4562" i="2"/>
  <c r="J4562" i="2" s="1"/>
  <c r="C4562" i="2"/>
  <c r="I4562" i="2" s="1"/>
  <c r="D4561" i="2"/>
  <c r="J4561" i="2" s="1"/>
  <c r="C4561" i="2"/>
  <c r="I4561" i="2" s="1"/>
  <c r="D4560" i="2"/>
  <c r="J4560" i="2" s="1"/>
  <c r="C4560" i="2"/>
  <c r="I4560" i="2" s="1"/>
  <c r="D4559" i="2"/>
  <c r="J4559" i="2" s="1"/>
  <c r="C4559" i="2"/>
  <c r="I4559" i="2" s="1"/>
  <c r="D4558" i="2"/>
  <c r="J4558" i="2" s="1"/>
  <c r="C4558" i="2"/>
  <c r="I4558" i="2" s="1"/>
  <c r="D4557" i="2"/>
  <c r="J4557" i="2" s="1"/>
  <c r="C4557" i="2"/>
  <c r="I4557" i="2" s="1"/>
  <c r="D4556" i="2"/>
  <c r="J4556" i="2" s="1"/>
  <c r="C4556" i="2"/>
  <c r="I4556" i="2" s="1"/>
  <c r="D4555" i="2"/>
  <c r="J4555" i="2" s="1"/>
  <c r="C4555" i="2"/>
  <c r="I4555" i="2" s="1"/>
  <c r="D4554" i="2"/>
  <c r="J4554" i="2" s="1"/>
  <c r="C4554" i="2"/>
  <c r="I4554" i="2" s="1"/>
  <c r="D4553" i="2"/>
  <c r="J4553" i="2" s="1"/>
  <c r="C4553" i="2"/>
  <c r="I4553" i="2" s="1"/>
  <c r="D4552" i="2"/>
  <c r="J4552" i="2" s="1"/>
  <c r="C4552" i="2"/>
  <c r="I4552" i="2" s="1"/>
  <c r="D4551" i="2"/>
  <c r="J4551" i="2" s="1"/>
  <c r="C4551" i="2"/>
  <c r="I4551" i="2" s="1"/>
  <c r="D4550" i="2"/>
  <c r="J4550" i="2" s="1"/>
  <c r="C4550" i="2"/>
  <c r="I4550" i="2" s="1"/>
  <c r="D4549" i="2"/>
  <c r="J4549" i="2" s="1"/>
  <c r="C4549" i="2"/>
  <c r="I4549" i="2" s="1"/>
  <c r="D4548" i="2"/>
  <c r="J4548" i="2" s="1"/>
  <c r="C4548" i="2"/>
  <c r="I4548" i="2" s="1"/>
  <c r="D4547" i="2"/>
  <c r="J4547" i="2" s="1"/>
  <c r="C4547" i="2"/>
  <c r="I4547" i="2" s="1"/>
  <c r="D4546" i="2"/>
  <c r="J4546" i="2" s="1"/>
  <c r="C4546" i="2"/>
  <c r="I4546" i="2" s="1"/>
  <c r="D4545" i="2"/>
  <c r="J4545" i="2" s="1"/>
  <c r="C4545" i="2"/>
  <c r="I4545" i="2" s="1"/>
  <c r="D4544" i="2"/>
  <c r="J4544" i="2" s="1"/>
  <c r="C4544" i="2"/>
  <c r="I4544" i="2" s="1"/>
  <c r="D4543" i="2"/>
  <c r="J4543" i="2" s="1"/>
  <c r="C4543" i="2"/>
  <c r="I4543" i="2" s="1"/>
  <c r="D4542" i="2"/>
  <c r="J4542" i="2" s="1"/>
  <c r="C4542" i="2"/>
  <c r="I4542" i="2" s="1"/>
  <c r="D4541" i="2"/>
  <c r="J4541" i="2" s="1"/>
  <c r="C4541" i="2"/>
  <c r="I4541" i="2" s="1"/>
  <c r="D4540" i="2"/>
  <c r="J4540" i="2" s="1"/>
  <c r="C4540" i="2"/>
  <c r="I4540" i="2" s="1"/>
  <c r="D4539" i="2"/>
  <c r="J4539" i="2" s="1"/>
  <c r="C4539" i="2"/>
  <c r="I4539" i="2" s="1"/>
  <c r="D4538" i="2"/>
  <c r="J4538" i="2" s="1"/>
  <c r="C4538" i="2"/>
  <c r="I4538" i="2" s="1"/>
  <c r="D4537" i="2"/>
  <c r="J4537" i="2" s="1"/>
  <c r="C4537" i="2"/>
  <c r="I4537" i="2" s="1"/>
  <c r="D4536" i="2"/>
  <c r="J4536" i="2" s="1"/>
  <c r="C4536" i="2"/>
  <c r="I4536" i="2" s="1"/>
  <c r="D4535" i="2"/>
  <c r="J4535" i="2" s="1"/>
  <c r="C4535" i="2"/>
  <c r="I4535" i="2" s="1"/>
  <c r="D4534" i="2"/>
  <c r="J4534" i="2" s="1"/>
  <c r="C4534" i="2"/>
  <c r="I4534" i="2" s="1"/>
  <c r="D4533" i="2"/>
  <c r="J4533" i="2" s="1"/>
  <c r="C4533" i="2"/>
  <c r="I4533" i="2" s="1"/>
  <c r="D4532" i="2"/>
  <c r="J4532" i="2" s="1"/>
  <c r="C4532" i="2"/>
  <c r="I4532" i="2" s="1"/>
  <c r="D4531" i="2"/>
  <c r="J4531" i="2" s="1"/>
  <c r="C4531" i="2"/>
  <c r="I4531" i="2" s="1"/>
  <c r="D4530" i="2"/>
  <c r="J4530" i="2" s="1"/>
  <c r="C4530" i="2"/>
  <c r="I4530" i="2" s="1"/>
  <c r="D4529" i="2"/>
  <c r="J4529" i="2" s="1"/>
  <c r="C4529" i="2"/>
  <c r="I4529" i="2" s="1"/>
  <c r="D4528" i="2"/>
  <c r="J4528" i="2" s="1"/>
  <c r="C4528" i="2"/>
  <c r="I4528" i="2" s="1"/>
  <c r="D4527" i="2"/>
  <c r="J4527" i="2" s="1"/>
  <c r="C4527" i="2"/>
  <c r="I4527" i="2" s="1"/>
  <c r="D4526" i="2"/>
  <c r="J4526" i="2" s="1"/>
  <c r="C4526" i="2"/>
  <c r="I4526" i="2" s="1"/>
  <c r="D4525" i="2"/>
  <c r="J4525" i="2" s="1"/>
  <c r="C4525" i="2"/>
  <c r="I4525" i="2" s="1"/>
  <c r="D4524" i="2"/>
  <c r="J4524" i="2" s="1"/>
  <c r="C4524" i="2"/>
  <c r="I4524" i="2" s="1"/>
  <c r="D4523" i="2"/>
  <c r="J4523" i="2" s="1"/>
  <c r="C4523" i="2"/>
  <c r="I4523" i="2" s="1"/>
  <c r="D4522" i="2"/>
  <c r="J4522" i="2" s="1"/>
  <c r="C4522" i="2"/>
  <c r="I4522" i="2" s="1"/>
  <c r="D4521" i="2"/>
  <c r="J4521" i="2" s="1"/>
  <c r="C4521" i="2"/>
  <c r="I4521" i="2" s="1"/>
  <c r="D4520" i="2"/>
  <c r="J4520" i="2" s="1"/>
  <c r="C4520" i="2"/>
  <c r="I4520" i="2" s="1"/>
  <c r="D4519" i="2"/>
  <c r="J4519" i="2" s="1"/>
  <c r="C4519" i="2"/>
  <c r="I4519" i="2" s="1"/>
  <c r="D4518" i="2"/>
  <c r="J4518" i="2" s="1"/>
  <c r="C4518" i="2"/>
  <c r="I4518" i="2" s="1"/>
  <c r="D4517" i="2"/>
  <c r="J4517" i="2" s="1"/>
  <c r="C4517" i="2"/>
  <c r="I4517" i="2" s="1"/>
  <c r="D4516" i="2"/>
  <c r="J4516" i="2" s="1"/>
  <c r="C4516" i="2"/>
  <c r="I4516" i="2" s="1"/>
  <c r="D4515" i="2"/>
  <c r="J4515" i="2" s="1"/>
  <c r="C4515" i="2"/>
  <c r="I4515" i="2" s="1"/>
  <c r="D4514" i="2"/>
  <c r="J4514" i="2" s="1"/>
  <c r="C4514" i="2"/>
  <c r="I4514" i="2" s="1"/>
  <c r="D4513" i="2"/>
  <c r="J4513" i="2" s="1"/>
  <c r="C4513" i="2"/>
  <c r="I4513" i="2" s="1"/>
  <c r="D4512" i="2"/>
  <c r="J4512" i="2" s="1"/>
  <c r="C4512" i="2"/>
  <c r="I4512" i="2" s="1"/>
  <c r="D4511" i="2"/>
  <c r="J4511" i="2" s="1"/>
  <c r="C4511" i="2"/>
  <c r="I4511" i="2" s="1"/>
  <c r="D4510" i="2"/>
  <c r="J4510" i="2" s="1"/>
  <c r="C4510" i="2"/>
  <c r="I4510" i="2" s="1"/>
  <c r="D4509" i="2"/>
  <c r="J4509" i="2" s="1"/>
  <c r="C4509" i="2"/>
  <c r="I4509" i="2" s="1"/>
  <c r="D4508" i="2"/>
  <c r="J4508" i="2" s="1"/>
  <c r="C4508" i="2"/>
  <c r="I4508" i="2" s="1"/>
  <c r="D4507" i="2"/>
  <c r="J4507" i="2" s="1"/>
  <c r="C4507" i="2"/>
  <c r="I4507" i="2" s="1"/>
  <c r="D4506" i="2"/>
  <c r="J4506" i="2" s="1"/>
  <c r="C4506" i="2"/>
  <c r="I4506" i="2" s="1"/>
  <c r="D4505" i="2"/>
  <c r="J4505" i="2" s="1"/>
  <c r="C4505" i="2"/>
  <c r="I4505" i="2" s="1"/>
  <c r="D4504" i="2"/>
  <c r="J4504" i="2" s="1"/>
  <c r="C4504" i="2"/>
  <c r="I4504" i="2" s="1"/>
  <c r="D4503" i="2"/>
  <c r="J4503" i="2" s="1"/>
  <c r="C4503" i="2"/>
  <c r="I4503" i="2" s="1"/>
  <c r="D4502" i="2"/>
  <c r="J4502" i="2" s="1"/>
  <c r="C4502" i="2"/>
  <c r="I4502" i="2" s="1"/>
  <c r="D4501" i="2"/>
  <c r="J4501" i="2" s="1"/>
  <c r="C4501" i="2"/>
  <c r="I4501" i="2" s="1"/>
  <c r="D4500" i="2"/>
  <c r="J4500" i="2" s="1"/>
  <c r="C4500" i="2"/>
  <c r="I4500" i="2" s="1"/>
  <c r="D4499" i="2"/>
  <c r="J4499" i="2" s="1"/>
  <c r="C4499" i="2"/>
  <c r="I4499" i="2" s="1"/>
  <c r="D4498" i="2"/>
  <c r="J4498" i="2" s="1"/>
  <c r="C4498" i="2"/>
  <c r="I4498" i="2" s="1"/>
  <c r="D4497" i="2"/>
  <c r="J4497" i="2" s="1"/>
  <c r="C4497" i="2"/>
  <c r="I4497" i="2" s="1"/>
  <c r="D4496" i="2"/>
  <c r="J4496" i="2" s="1"/>
  <c r="C4496" i="2"/>
  <c r="I4496" i="2" s="1"/>
  <c r="D4495" i="2"/>
  <c r="J4495" i="2" s="1"/>
  <c r="C4495" i="2"/>
  <c r="I4495" i="2" s="1"/>
  <c r="D4494" i="2"/>
  <c r="J4494" i="2" s="1"/>
  <c r="C4494" i="2"/>
  <c r="I4494" i="2" s="1"/>
  <c r="D4493" i="2"/>
  <c r="J4493" i="2" s="1"/>
  <c r="C4493" i="2"/>
  <c r="I4493" i="2" s="1"/>
  <c r="D4492" i="2"/>
  <c r="J4492" i="2" s="1"/>
  <c r="C4492" i="2"/>
  <c r="I4492" i="2" s="1"/>
  <c r="D4491" i="2"/>
  <c r="J4491" i="2" s="1"/>
  <c r="C4491" i="2"/>
  <c r="I4491" i="2" s="1"/>
  <c r="D4490" i="2"/>
  <c r="J4490" i="2" s="1"/>
  <c r="C4490" i="2"/>
  <c r="I4490" i="2" s="1"/>
  <c r="D4489" i="2"/>
  <c r="J4489" i="2" s="1"/>
  <c r="C4489" i="2"/>
  <c r="I4489" i="2" s="1"/>
  <c r="D4488" i="2"/>
  <c r="J4488" i="2" s="1"/>
  <c r="C4488" i="2"/>
  <c r="I4488" i="2" s="1"/>
  <c r="D4487" i="2"/>
  <c r="J4487" i="2" s="1"/>
  <c r="C4487" i="2"/>
  <c r="I4487" i="2" s="1"/>
  <c r="D4486" i="2"/>
  <c r="J4486" i="2" s="1"/>
  <c r="C4486" i="2"/>
  <c r="I4486" i="2" s="1"/>
  <c r="D4485" i="2"/>
  <c r="J4485" i="2" s="1"/>
  <c r="C4485" i="2"/>
  <c r="I4485" i="2" s="1"/>
  <c r="D4484" i="2"/>
  <c r="J4484" i="2" s="1"/>
  <c r="C4484" i="2"/>
  <c r="I4484" i="2" s="1"/>
  <c r="D4483" i="2"/>
  <c r="J4483" i="2" s="1"/>
  <c r="C4483" i="2"/>
  <c r="I4483" i="2" s="1"/>
  <c r="D4482" i="2"/>
  <c r="J4482" i="2" s="1"/>
  <c r="C4482" i="2"/>
  <c r="I4482" i="2" s="1"/>
  <c r="D4481" i="2"/>
  <c r="J4481" i="2" s="1"/>
  <c r="C4481" i="2"/>
  <c r="I4481" i="2" s="1"/>
  <c r="D4480" i="2"/>
  <c r="J4480" i="2" s="1"/>
  <c r="C4480" i="2"/>
  <c r="I4480" i="2" s="1"/>
  <c r="D4479" i="2"/>
  <c r="J4479" i="2" s="1"/>
  <c r="C4479" i="2"/>
  <c r="I4479" i="2" s="1"/>
  <c r="D4478" i="2"/>
  <c r="J4478" i="2" s="1"/>
  <c r="C4478" i="2"/>
  <c r="I4478" i="2" s="1"/>
  <c r="D4477" i="2"/>
  <c r="J4477" i="2" s="1"/>
  <c r="C4477" i="2"/>
  <c r="I4477" i="2" s="1"/>
  <c r="D4476" i="2"/>
  <c r="J4476" i="2" s="1"/>
  <c r="C4476" i="2"/>
  <c r="I4476" i="2" s="1"/>
  <c r="D4475" i="2"/>
  <c r="J4475" i="2" s="1"/>
  <c r="C4475" i="2"/>
  <c r="I4475" i="2" s="1"/>
  <c r="D4474" i="2"/>
  <c r="J4474" i="2" s="1"/>
  <c r="C4474" i="2"/>
  <c r="I4474" i="2" s="1"/>
  <c r="D4473" i="2"/>
  <c r="J4473" i="2" s="1"/>
  <c r="C4473" i="2"/>
  <c r="I4473" i="2" s="1"/>
  <c r="D4472" i="2"/>
  <c r="J4472" i="2" s="1"/>
  <c r="C4472" i="2"/>
  <c r="I4472" i="2" s="1"/>
  <c r="D4471" i="2"/>
  <c r="J4471" i="2" s="1"/>
  <c r="C4471" i="2"/>
  <c r="I4471" i="2" s="1"/>
  <c r="D4470" i="2"/>
  <c r="J4470" i="2" s="1"/>
  <c r="C4470" i="2"/>
  <c r="I4470" i="2" s="1"/>
  <c r="D4469" i="2"/>
  <c r="J4469" i="2" s="1"/>
  <c r="C4469" i="2"/>
  <c r="I4469" i="2" s="1"/>
  <c r="D4468" i="2"/>
  <c r="J4468" i="2" s="1"/>
  <c r="C4468" i="2"/>
  <c r="I4468" i="2" s="1"/>
  <c r="D4467" i="2"/>
  <c r="J4467" i="2" s="1"/>
  <c r="C4467" i="2"/>
  <c r="I4467" i="2" s="1"/>
  <c r="D4466" i="2"/>
  <c r="J4466" i="2" s="1"/>
  <c r="C4466" i="2"/>
  <c r="I4466" i="2" s="1"/>
  <c r="D4465" i="2"/>
  <c r="J4465" i="2" s="1"/>
  <c r="C4465" i="2"/>
  <c r="I4465" i="2" s="1"/>
  <c r="D4464" i="2"/>
  <c r="J4464" i="2" s="1"/>
  <c r="C4464" i="2"/>
  <c r="I4464" i="2" s="1"/>
  <c r="D4463" i="2"/>
  <c r="J4463" i="2" s="1"/>
  <c r="C4463" i="2"/>
  <c r="I4463" i="2" s="1"/>
  <c r="D4462" i="2"/>
  <c r="J4462" i="2" s="1"/>
  <c r="C4462" i="2"/>
  <c r="I4462" i="2" s="1"/>
  <c r="D4461" i="2"/>
  <c r="J4461" i="2" s="1"/>
  <c r="C4461" i="2"/>
  <c r="I4461" i="2" s="1"/>
  <c r="D4460" i="2"/>
  <c r="J4460" i="2" s="1"/>
  <c r="C4460" i="2"/>
  <c r="I4460" i="2" s="1"/>
  <c r="D4459" i="2"/>
  <c r="J4459" i="2" s="1"/>
  <c r="C4459" i="2"/>
  <c r="I4459" i="2" s="1"/>
  <c r="D4458" i="2"/>
  <c r="J4458" i="2" s="1"/>
  <c r="C4458" i="2"/>
  <c r="I4458" i="2" s="1"/>
  <c r="D4457" i="2"/>
  <c r="J4457" i="2" s="1"/>
  <c r="C4457" i="2"/>
  <c r="I4457" i="2" s="1"/>
  <c r="D4456" i="2"/>
  <c r="J4456" i="2" s="1"/>
  <c r="C4456" i="2"/>
  <c r="I4456" i="2" s="1"/>
  <c r="D4455" i="2"/>
  <c r="J4455" i="2" s="1"/>
  <c r="C4455" i="2"/>
  <c r="I4455" i="2" s="1"/>
  <c r="D4454" i="2"/>
  <c r="J4454" i="2" s="1"/>
  <c r="C4454" i="2"/>
  <c r="I4454" i="2" s="1"/>
  <c r="D4453" i="2"/>
  <c r="J4453" i="2" s="1"/>
  <c r="C4453" i="2"/>
  <c r="I4453" i="2" s="1"/>
  <c r="D4452" i="2"/>
  <c r="J4452" i="2" s="1"/>
  <c r="C4452" i="2"/>
  <c r="I4452" i="2" s="1"/>
  <c r="D4451" i="2"/>
  <c r="J4451" i="2" s="1"/>
  <c r="C4451" i="2"/>
  <c r="I4451" i="2" s="1"/>
  <c r="D4450" i="2"/>
  <c r="J4450" i="2" s="1"/>
  <c r="C4450" i="2"/>
  <c r="I4450" i="2" s="1"/>
  <c r="D4449" i="2"/>
  <c r="J4449" i="2" s="1"/>
  <c r="C4449" i="2"/>
  <c r="I4449" i="2" s="1"/>
  <c r="D4448" i="2"/>
  <c r="J4448" i="2" s="1"/>
  <c r="C4448" i="2"/>
  <c r="I4448" i="2" s="1"/>
  <c r="D4447" i="2"/>
  <c r="J4447" i="2" s="1"/>
  <c r="C4447" i="2"/>
  <c r="I4447" i="2" s="1"/>
  <c r="D4446" i="2"/>
  <c r="J4446" i="2" s="1"/>
  <c r="C4446" i="2"/>
  <c r="I4446" i="2" s="1"/>
  <c r="D4445" i="2"/>
  <c r="J4445" i="2" s="1"/>
  <c r="C4445" i="2"/>
  <c r="I4445" i="2" s="1"/>
  <c r="D4444" i="2"/>
  <c r="J4444" i="2" s="1"/>
  <c r="C4444" i="2"/>
  <c r="I4444" i="2" s="1"/>
  <c r="D4443" i="2"/>
  <c r="J4443" i="2" s="1"/>
  <c r="C4443" i="2"/>
  <c r="I4443" i="2" s="1"/>
  <c r="D4442" i="2"/>
  <c r="J4442" i="2" s="1"/>
  <c r="C4442" i="2"/>
  <c r="I4442" i="2" s="1"/>
  <c r="D4441" i="2"/>
  <c r="J4441" i="2" s="1"/>
  <c r="C4441" i="2"/>
  <c r="I4441" i="2" s="1"/>
  <c r="D4440" i="2"/>
  <c r="J4440" i="2" s="1"/>
  <c r="C4440" i="2"/>
  <c r="I4440" i="2" s="1"/>
  <c r="D4439" i="2"/>
  <c r="J4439" i="2" s="1"/>
  <c r="C4439" i="2"/>
  <c r="I4439" i="2" s="1"/>
  <c r="D4438" i="2"/>
  <c r="J4438" i="2" s="1"/>
  <c r="C4438" i="2"/>
  <c r="I4438" i="2" s="1"/>
  <c r="D4437" i="2"/>
  <c r="J4437" i="2" s="1"/>
  <c r="C4437" i="2"/>
  <c r="I4437" i="2" s="1"/>
  <c r="D4436" i="2"/>
  <c r="J4436" i="2" s="1"/>
  <c r="C4436" i="2"/>
  <c r="I4436" i="2" s="1"/>
  <c r="D4435" i="2"/>
  <c r="J4435" i="2" s="1"/>
  <c r="C4435" i="2"/>
  <c r="I4435" i="2" s="1"/>
  <c r="D4434" i="2"/>
  <c r="J4434" i="2" s="1"/>
  <c r="C4434" i="2"/>
  <c r="I4434" i="2" s="1"/>
  <c r="D4433" i="2"/>
  <c r="J4433" i="2" s="1"/>
  <c r="C4433" i="2"/>
  <c r="I4433" i="2" s="1"/>
  <c r="D4432" i="2"/>
  <c r="J4432" i="2" s="1"/>
  <c r="C4432" i="2"/>
  <c r="I4432" i="2" s="1"/>
  <c r="D4431" i="2"/>
  <c r="J4431" i="2" s="1"/>
  <c r="C4431" i="2"/>
  <c r="I4431" i="2" s="1"/>
  <c r="D4430" i="2"/>
  <c r="J4430" i="2" s="1"/>
  <c r="C4430" i="2"/>
  <c r="I4430" i="2" s="1"/>
  <c r="D4429" i="2"/>
  <c r="J4429" i="2" s="1"/>
  <c r="C4429" i="2"/>
  <c r="I4429" i="2" s="1"/>
  <c r="D4428" i="2"/>
  <c r="J4428" i="2" s="1"/>
  <c r="C4428" i="2"/>
  <c r="I4428" i="2" s="1"/>
  <c r="D4427" i="2"/>
  <c r="J4427" i="2" s="1"/>
  <c r="C4427" i="2"/>
  <c r="I4427" i="2" s="1"/>
  <c r="D4426" i="2"/>
  <c r="J4426" i="2" s="1"/>
  <c r="C4426" i="2"/>
  <c r="I4426" i="2" s="1"/>
  <c r="D4425" i="2"/>
  <c r="J4425" i="2" s="1"/>
  <c r="C4425" i="2"/>
  <c r="I4425" i="2" s="1"/>
  <c r="D4424" i="2"/>
  <c r="J4424" i="2" s="1"/>
  <c r="C4424" i="2"/>
  <c r="I4424" i="2" s="1"/>
  <c r="D4423" i="2"/>
  <c r="J4423" i="2" s="1"/>
  <c r="C4423" i="2"/>
  <c r="I4423" i="2" s="1"/>
  <c r="D4422" i="2"/>
  <c r="J4422" i="2" s="1"/>
  <c r="C4422" i="2"/>
  <c r="I4422" i="2" s="1"/>
  <c r="D4421" i="2"/>
  <c r="J4421" i="2" s="1"/>
  <c r="C4421" i="2"/>
  <c r="I4421" i="2" s="1"/>
  <c r="D4420" i="2"/>
  <c r="J4420" i="2" s="1"/>
  <c r="C4420" i="2"/>
  <c r="I4420" i="2" s="1"/>
  <c r="D4419" i="2"/>
  <c r="J4419" i="2" s="1"/>
  <c r="C4419" i="2"/>
  <c r="I4419" i="2" s="1"/>
  <c r="D4418" i="2"/>
  <c r="J4418" i="2" s="1"/>
  <c r="C4418" i="2"/>
  <c r="I4418" i="2" s="1"/>
  <c r="D4417" i="2"/>
  <c r="J4417" i="2" s="1"/>
  <c r="C4417" i="2"/>
  <c r="I4417" i="2" s="1"/>
  <c r="D4416" i="2"/>
  <c r="J4416" i="2" s="1"/>
  <c r="C4416" i="2"/>
  <c r="I4416" i="2" s="1"/>
  <c r="D4415" i="2"/>
  <c r="J4415" i="2" s="1"/>
  <c r="C4415" i="2"/>
  <c r="I4415" i="2" s="1"/>
  <c r="D4414" i="2"/>
  <c r="J4414" i="2" s="1"/>
  <c r="C4414" i="2"/>
  <c r="I4414" i="2" s="1"/>
  <c r="D4413" i="2"/>
  <c r="J4413" i="2" s="1"/>
  <c r="C4413" i="2"/>
  <c r="I4413" i="2" s="1"/>
  <c r="D4412" i="2"/>
  <c r="J4412" i="2" s="1"/>
  <c r="C4412" i="2"/>
  <c r="I4412" i="2" s="1"/>
  <c r="D4411" i="2"/>
  <c r="J4411" i="2" s="1"/>
  <c r="C4411" i="2"/>
  <c r="I4411" i="2" s="1"/>
  <c r="D4410" i="2"/>
  <c r="J4410" i="2" s="1"/>
  <c r="C4410" i="2"/>
  <c r="I4410" i="2" s="1"/>
  <c r="D4409" i="2"/>
  <c r="J4409" i="2" s="1"/>
  <c r="C4409" i="2"/>
  <c r="I4409" i="2" s="1"/>
  <c r="D4408" i="2"/>
  <c r="J4408" i="2" s="1"/>
  <c r="C4408" i="2"/>
  <c r="I4408" i="2" s="1"/>
  <c r="D4407" i="2"/>
  <c r="J4407" i="2" s="1"/>
  <c r="C4407" i="2"/>
  <c r="I4407" i="2" s="1"/>
  <c r="D4406" i="2"/>
  <c r="J4406" i="2" s="1"/>
  <c r="C4406" i="2"/>
  <c r="I4406" i="2" s="1"/>
  <c r="D4405" i="2"/>
  <c r="J4405" i="2" s="1"/>
  <c r="C4405" i="2"/>
  <c r="I4405" i="2" s="1"/>
  <c r="D4404" i="2"/>
  <c r="J4404" i="2" s="1"/>
  <c r="C4404" i="2"/>
  <c r="I4404" i="2" s="1"/>
  <c r="D4403" i="2"/>
  <c r="J4403" i="2" s="1"/>
  <c r="C4403" i="2"/>
  <c r="I4403" i="2" s="1"/>
  <c r="D4402" i="2"/>
  <c r="J4402" i="2" s="1"/>
  <c r="C4402" i="2"/>
  <c r="I4402" i="2" s="1"/>
  <c r="D4401" i="2"/>
  <c r="J4401" i="2" s="1"/>
  <c r="C4401" i="2"/>
  <c r="I4401" i="2" s="1"/>
  <c r="D4400" i="2"/>
  <c r="J4400" i="2" s="1"/>
  <c r="C4400" i="2"/>
  <c r="I4400" i="2" s="1"/>
  <c r="D4399" i="2"/>
  <c r="J4399" i="2" s="1"/>
  <c r="C4399" i="2"/>
  <c r="I4399" i="2" s="1"/>
  <c r="D4398" i="2"/>
  <c r="J4398" i="2" s="1"/>
  <c r="C4398" i="2"/>
  <c r="I4398" i="2" s="1"/>
  <c r="D4397" i="2"/>
  <c r="J4397" i="2" s="1"/>
  <c r="C4397" i="2"/>
  <c r="I4397" i="2" s="1"/>
  <c r="D4396" i="2"/>
  <c r="J4396" i="2" s="1"/>
  <c r="C4396" i="2"/>
  <c r="I4396" i="2" s="1"/>
  <c r="D4395" i="2"/>
  <c r="J4395" i="2" s="1"/>
  <c r="C4395" i="2"/>
  <c r="I4395" i="2" s="1"/>
  <c r="D4394" i="2"/>
  <c r="J4394" i="2" s="1"/>
  <c r="C4394" i="2"/>
  <c r="I4394" i="2" s="1"/>
  <c r="D4393" i="2"/>
  <c r="J4393" i="2" s="1"/>
  <c r="C4393" i="2"/>
  <c r="I4393" i="2" s="1"/>
  <c r="D4392" i="2"/>
  <c r="J4392" i="2" s="1"/>
  <c r="C4392" i="2"/>
  <c r="I4392" i="2" s="1"/>
  <c r="D4391" i="2"/>
  <c r="J4391" i="2" s="1"/>
  <c r="C4391" i="2"/>
  <c r="I4391" i="2" s="1"/>
  <c r="D4390" i="2"/>
  <c r="J4390" i="2" s="1"/>
  <c r="C4390" i="2"/>
  <c r="I4390" i="2" s="1"/>
  <c r="D4389" i="2"/>
  <c r="J4389" i="2" s="1"/>
  <c r="C4389" i="2"/>
  <c r="I4389" i="2" s="1"/>
  <c r="D4388" i="2"/>
  <c r="J4388" i="2" s="1"/>
  <c r="C4388" i="2"/>
  <c r="I4388" i="2" s="1"/>
  <c r="D4387" i="2"/>
  <c r="J4387" i="2" s="1"/>
  <c r="C4387" i="2"/>
  <c r="I4387" i="2" s="1"/>
  <c r="D4386" i="2"/>
  <c r="J4386" i="2" s="1"/>
  <c r="C4386" i="2"/>
  <c r="I4386" i="2" s="1"/>
  <c r="D4385" i="2"/>
  <c r="J4385" i="2" s="1"/>
  <c r="C4385" i="2"/>
  <c r="I4385" i="2" s="1"/>
  <c r="D4384" i="2"/>
  <c r="J4384" i="2" s="1"/>
  <c r="C4384" i="2"/>
  <c r="I4384" i="2" s="1"/>
  <c r="D4383" i="2"/>
  <c r="J4383" i="2" s="1"/>
  <c r="C4383" i="2"/>
  <c r="I4383" i="2" s="1"/>
  <c r="D4382" i="2"/>
  <c r="J4382" i="2" s="1"/>
  <c r="C4382" i="2"/>
  <c r="I4382" i="2" s="1"/>
  <c r="D4381" i="2"/>
  <c r="J4381" i="2" s="1"/>
  <c r="C4381" i="2"/>
  <c r="I4381" i="2" s="1"/>
  <c r="D4380" i="2"/>
  <c r="J4380" i="2" s="1"/>
  <c r="C4380" i="2"/>
  <c r="I4380" i="2" s="1"/>
  <c r="D4379" i="2"/>
  <c r="J4379" i="2" s="1"/>
  <c r="C4379" i="2"/>
  <c r="I4379" i="2" s="1"/>
  <c r="D4378" i="2"/>
  <c r="J4378" i="2" s="1"/>
  <c r="C4378" i="2"/>
  <c r="I4378" i="2" s="1"/>
  <c r="D4377" i="2"/>
  <c r="J4377" i="2" s="1"/>
  <c r="C4377" i="2"/>
  <c r="I4377" i="2" s="1"/>
  <c r="D4376" i="2"/>
  <c r="J4376" i="2" s="1"/>
  <c r="C4376" i="2"/>
  <c r="I4376" i="2" s="1"/>
  <c r="D4375" i="2"/>
  <c r="J4375" i="2" s="1"/>
  <c r="C4375" i="2"/>
  <c r="I4375" i="2" s="1"/>
  <c r="D4374" i="2"/>
  <c r="J4374" i="2" s="1"/>
  <c r="C4374" i="2"/>
  <c r="I4374" i="2" s="1"/>
  <c r="D4373" i="2"/>
  <c r="J4373" i="2" s="1"/>
  <c r="C4373" i="2"/>
  <c r="I4373" i="2" s="1"/>
  <c r="D4372" i="2"/>
  <c r="J4372" i="2" s="1"/>
  <c r="C4372" i="2"/>
  <c r="I4372" i="2" s="1"/>
  <c r="D4371" i="2"/>
  <c r="J4371" i="2" s="1"/>
  <c r="C4371" i="2"/>
  <c r="I4371" i="2" s="1"/>
  <c r="D4370" i="2"/>
  <c r="J4370" i="2" s="1"/>
  <c r="C4370" i="2"/>
  <c r="I4370" i="2" s="1"/>
  <c r="D4369" i="2"/>
  <c r="J4369" i="2" s="1"/>
  <c r="C4369" i="2"/>
  <c r="I4369" i="2" s="1"/>
  <c r="D4368" i="2"/>
  <c r="J4368" i="2" s="1"/>
  <c r="C4368" i="2"/>
  <c r="I4368" i="2" s="1"/>
  <c r="D4367" i="2"/>
  <c r="J4367" i="2" s="1"/>
  <c r="C4367" i="2"/>
  <c r="I4367" i="2" s="1"/>
  <c r="D4366" i="2"/>
  <c r="J4366" i="2" s="1"/>
  <c r="C4366" i="2"/>
  <c r="I4366" i="2" s="1"/>
  <c r="D4365" i="2"/>
  <c r="J4365" i="2" s="1"/>
  <c r="C4365" i="2"/>
  <c r="I4365" i="2" s="1"/>
  <c r="D4364" i="2"/>
  <c r="J4364" i="2" s="1"/>
  <c r="C4364" i="2"/>
  <c r="I4364" i="2" s="1"/>
  <c r="D4363" i="2"/>
  <c r="J4363" i="2" s="1"/>
  <c r="C4363" i="2"/>
  <c r="I4363" i="2" s="1"/>
  <c r="D4362" i="2"/>
  <c r="J4362" i="2" s="1"/>
  <c r="C4362" i="2"/>
  <c r="I4362" i="2" s="1"/>
  <c r="D4361" i="2"/>
  <c r="J4361" i="2" s="1"/>
  <c r="C4361" i="2"/>
  <c r="I4361" i="2" s="1"/>
  <c r="D4360" i="2"/>
  <c r="J4360" i="2" s="1"/>
  <c r="C4360" i="2"/>
  <c r="I4360" i="2" s="1"/>
  <c r="D4359" i="2"/>
  <c r="J4359" i="2" s="1"/>
  <c r="C4359" i="2"/>
  <c r="I4359" i="2" s="1"/>
  <c r="D4358" i="2"/>
  <c r="J4358" i="2" s="1"/>
  <c r="C4358" i="2"/>
  <c r="I4358" i="2" s="1"/>
  <c r="D4357" i="2"/>
  <c r="J4357" i="2" s="1"/>
  <c r="C4357" i="2"/>
  <c r="I4357" i="2" s="1"/>
  <c r="D4356" i="2"/>
  <c r="J4356" i="2" s="1"/>
  <c r="C4356" i="2"/>
  <c r="I4356" i="2" s="1"/>
  <c r="D4355" i="2"/>
  <c r="J4355" i="2" s="1"/>
  <c r="C4355" i="2"/>
  <c r="I4355" i="2" s="1"/>
  <c r="D4354" i="2"/>
  <c r="J4354" i="2" s="1"/>
  <c r="C4354" i="2"/>
  <c r="I4354" i="2" s="1"/>
  <c r="D4353" i="2"/>
  <c r="J4353" i="2" s="1"/>
  <c r="C4353" i="2"/>
  <c r="I4353" i="2" s="1"/>
  <c r="D4352" i="2"/>
  <c r="J4352" i="2" s="1"/>
  <c r="C4352" i="2"/>
  <c r="I4352" i="2" s="1"/>
  <c r="D4351" i="2"/>
  <c r="J4351" i="2" s="1"/>
  <c r="C4351" i="2"/>
  <c r="I4351" i="2" s="1"/>
  <c r="D4350" i="2"/>
  <c r="J4350" i="2" s="1"/>
  <c r="C4350" i="2"/>
  <c r="I4350" i="2" s="1"/>
  <c r="D4349" i="2"/>
  <c r="J4349" i="2" s="1"/>
  <c r="C4349" i="2"/>
  <c r="I4349" i="2" s="1"/>
  <c r="D4348" i="2"/>
  <c r="J4348" i="2" s="1"/>
  <c r="C4348" i="2"/>
  <c r="I4348" i="2" s="1"/>
  <c r="D4347" i="2"/>
  <c r="J4347" i="2" s="1"/>
  <c r="C4347" i="2"/>
  <c r="I4347" i="2" s="1"/>
  <c r="D4346" i="2"/>
  <c r="J4346" i="2" s="1"/>
  <c r="C4346" i="2"/>
  <c r="I4346" i="2" s="1"/>
  <c r="D4345" i="2"/>
  <c r="J4345" i="2" s="1"/>
  <c r="C4345" i="2"/>
  <c r="I4345" i="2" s="1"/>
  <c r="D4344" i="2"/>
  <c r="J4344" i="2" s="1"/>
  <c r="C4344" i="2"/>
  <c r="I4344" i="2" s="1"/>
  <c r="D4343" i="2"/>
  <c r="J4343" i="2" s="1"/>
  <c r="C4343" i="2"/>
  <c r="I4343" i="2" s="1"/>
  <c r="D4342" i="2"/>
  <c r="J4342" i="2" s="1"/>
  <c r="C4342" i="2"/>
  <c r="I4342" i="2" s="1"/>
  <c r="D4341" i="2"/>
  <c r="J4341" i="2" s="1"/>
  <c r="C4341" i="2"/>
  <c r="I4341" i="2" s="1"/>
  <c r="D4340" i="2"/>
  <c r="J4340" i="2" s="1"/>
  <c r="C4340" i="2"/>
  <c r="I4340" i="2" s="1"/>
  <c r="D4339" i="2"/>
  <c r="J4339" i="2" s="1"/>
  <c r="C4339" i="2"/>
  <c r="I4339" i="2" s="1"/>
  <c r="D4338" i="2"/>
  <c r="J4338" i="2" s="1"/>
  <c r="C4338" i="2"/>
  <c r="I4338" i="2" s="1"/>
  <c r="D4337" i="2"/>
  <c r="J4337" i="2" s="1"/>
  <c r="C4337" i="2"/>
  <c r="I4337" i="2" s="1"/>
  <c r="D4336" i="2"/>
  <c r="J4336" i="2" s="1"/>
  <c r="C4336" i="2"/>
  <c r="I4336" i="2" s="1"/>
  <c r="D4335" i="2"/>
  <c r="J4335" i="2" s="1"/>
  <c r="C4335" i="2"/>
  <c r="I4335" i="2" s="1"/>
  <c r="D4334" i="2"/>
  <c r="J4334" i="2" s="1"/>
  <c r="C4334" i="2"/>
  <c r="I4334" i="2" s="1"/>
  <c r="D4333" i="2"/>
  <c r="J4333" i="2" s="1"/>
  <c r="C4333" i="2"/>
  <c r="I4333" i="2" s="1"/>
  <c r="D4332" i="2"/>
  <c r="J4332" i="2" s="1"/>
  <c r="C4332" i="2"/>
  <c r="I4332" i="2" s="1"/>
  <c r="D4331" i="2"/>
  <c r="J4331" i="2" s="1"/>
  <c r="C4331" i="2"/>
  <c r="I4331" i="2" s="1"/>
  <c r="D4330" i="2"/>
  <c r="J4330" i="2" s="1"/>
  <c r="C4330" i="2"/>
  <c r="I4330" i="2" s="1"/>
  <c r="D4329" i="2"/>
  <c r="J4329" i="2" s="1"/>
  <c r="C4329" i="2"/>
  <c r="I4329" i="2" s="1"/>
  <c r="D4328" i="2"/>
  <c r="J4328" i="2" s="1"/>
  <c r="C4328" i="2"/>
  <c r="I4328" i="2" s="1"/>
  <c r="D4327" i="2"/>
  <c r="J4327" i="2" s="1"/>
  <c r="C4327" i="2"/>
  <c r="I4327" i="2" s="1"/>
  <c r="D4326" i="2"/>
  <c r="J4326" i="2" s="1"/>
  <c r="C4326" i="2"/>
  <c r="I4326" i="2" s="1"/>
  <c r="D4325" i="2"/>
  <c r="J4325" i="2" s="1"/>
  <c r="C4325" i="2"/>
  <c r="I4325" i="2" s="1"/>
  <c r="D4324" i="2"/>
  <c r="J4324" i="2" s="1"/>
  <c r="C4324" i="2"/>
  <c r="I4324" i="2" s="1"/>
  <c r="D4323" i="2"/>
  <c r="J4323" i="2" s="1"/>
  <c r="C4323" i="2"/>
  <c r="I4323" i="2" s="1"/>
  <c r="D4322" i="2"/>
  <c r="J4322" i="2" s="1"/>
  <c r="C4322" i="2"/>
  <c r="I4322" i="2" s="1"/>
  <c r="D4321" i="2"/>
  <c r="J4321" i="2" s="1"/>
  <c r="C4321" i="2"/>
  <c r="I4321" i="2" s="1"/>
  <c r="D4320" i="2"/>
  <c r="J4320" i="2" s="1"/>
  <c r="C4320" i="2"/>
  <c r="I4320" i="2" s="1"/>
  <c r="D4319" i="2"/>
  <c r="J4319" i="2" s="1"/>
  <c r="C4319" i="2"/>
  <c r="I4319" i="2" s="1"/>
  <c r="D4318" i="2"/>
  <c r="J4318" i="2" s="1"/>
  <c r="C4318" i="2"/>
  <c r="I4318" i="2" s="1"/>
  <c r="D4317" i="2"/>
  <c r="J4317" i="2" s="1"/>
  <c r="C4317" i="2"/>
  <c r="I4317" i="2" s="1"/>
  <c r="D4316" i="2"/>
  <c r="J4316" i="2" s="1"/>
  <c r="C4316" i="2"/>
  <c r="I4316" i="2" s="1"/>
  <c r="D4315" i="2"/>
  <c r="J4315" i="2" s="1"/>
  <c r="C4315" i="2"/>
  <c r="I4315" i="2" s="1"/>
  <c r="D4314" i="2"/>
  <c r="J4314" i="2" s="1"/>
  <c r="C4314" i="2"/>
  <c r="I4314" i="2" s="1"/>
  <c r="D4313" i="2"/>
  <c r="J4313" i="2" s="1"/>
  <c r="C4313" i="2"/>
  <c r="I4313" i="2" s="1"/>
  <c r="D4312" i="2"/>
  <c r="J4312" i="2" s="1"/>
  <c r="C4312" i="2"/>
  <c r="I4312" i="2" s="1"/>
  <c r="D4311" i="2"/>
  <c r="J4311" i="2" s="1"/>
  <c r="C4311" i="2"/>
  <c r="I4311" i="2" s="1"/>
  <c r="D4310" i="2"/>
  <c r="J4310" i="2" s="1"/>
  <c r="C4310" i="2"/>
  <c r="I4310" i="2" s="1"/>
  <c r="D4309" i="2"/>
  <c r="J4309" i="2" s="1"/>
  <c r="C4309" i="2"/>
  <c r="I4309" i="2" s="1"/>
  <c r="D4308" i="2"/>
  <c r="J4308" i="2" s="1"/>
  <c r="C4308" i="2"/>
  <c r="I4308" i="2" s="1"/>
  <c r="D4307" i="2"/>
  <c r="J4307" i="2" s="1"/>
  <c r="C4307" i="2"/>
  <c r="I4307" i="2" s="1"/>
  <c r="D4306" i="2"/>
  <c r="J4306" i="2" s="1"/>
  <c r="C4306" i="2"/>
  <c r="I4306" i="2" s="1"/>
  <c r="D4305" i="2"/>
  <c r="J4305" i="2" s="1"/>
  <c r="C4305" i="2"/>
  <c r="I4305" i="2" s="1"/>
  <c r="D4304" i="2"/>
  <c r="J4304" i="2" s="1"/>
  <c r="C4304" i="2"/>
  <c r="I4304" i="2" s="1"/>
  <c r="D4303" i="2"/>
  <c r="J4303" i="2" s="1"/>
  <c r="C4303" i="2"/>
  <c r="I4303" i="2" s="1"/>
  <c r="D4302" i="2"/>
  <c r="J4302" i="2" s="1"/>
  <c r="C4302" i="2"/>
  <c r="I4302" i="2" s="1"/>
  <c r="D4301" i="2"/>
  <c r="J4301" i="2" s="1"/>
  <c r="C4301" i="2"/>
  <c r="I4301" i="2" s="1"/>
  <c r="D4300" i="2"/>
  <c r="J4300" i="2" s="1"/>
  <c r="C4300" i="2"/>
  <c r="I4300" i="2" s="1"/>
  <c r="D4299" i="2"/>
  <c r="J4299" i="2" s="1"/>
  <c r="C4299" i="2"/>
  <c r="I4299" i="2" s="1"/>
  <c r="D4298" i="2"/>
  <c r="J4298" i="2" s="1"/>
  <c r="C4298" i="2"/>
  <c r="I4298" i="2" s="1"/>
  <c r="D4297" i="2"/>
  <c r="J4297" i="2" s="1"/>
  <c r="C4297" i="2"/>
  <c r="I4297" i="2" s="1"/>
  <c r="D4296" i="2"/>
  <c r="J4296" i="2" s="1"/>
  <c r="C4296" i="2"/>
  <c r="I4296" i="2" s="1"/>
  <c r="D4295" i="2"/>
  <c r="J4295" i="2" s="1"/>
  <c r="C4295" i="2"/>
  <c r="I4295" i="2" s="1"/>
  <c r="D4294" i="2"/>
  <c r="J4294" i="2" s="1"/>
  <c r="C4294" i="2"/>
  <c r="I4294" i="2" s="1"/>
  <c r="D4293" i="2"/>
  <c r="J4293" i="2" s="1"/>
  <c r="C4293" i="2"/>
  <c r="I4293" i="2" s="1"/>
  <c r="D4292" i="2"/>
  <c r="J4292" i="2" s="1"/>
  <c r="C4292" i="2"/>
  <c r="I4292" i="2" s="1"/>
  <c r="D4291" i="2"/>
  <c r="J4291" i="2" s="1"/>
  <c r="C4291" i="2"/>
  <c r="I4291" i="2" s="1"/>
  <c r="D4290" i="2"/>
  <c r="J4290" i="2" s="1"/>
  <c r="C4290" i="2"/>
  <c r="I4290" i="2" s="1"/>
  <c r="D4289" i="2"/>
  <c r="J4289" i="2" s="1"/>
  <c r="C4289" i="2"/>
  <c r="I4289" i="2" s="1"/>
  <c r="D4288" i="2"/>
  <c r="J4288" i="2" s="1"/>
  <c r="C4288" i="2"/>
  <c r="I4288" i="2" s="1"/>
  <c r="D4287" i="2"/>
  <c r="J4287" i="2" s="1"/>
  <c r="C4287" i="2"/>
  <c r="I4287" i="2" s="1"/>
  <c r="D4286" i="2"/>
  <c r="J4286" i="2" s="1"/>
  <c r="C4286" i="2"/>
  <c r="I4286" i="2" s="1"/>
  <c r="D4285" i="2"/>
  <c r="J4285" i="2" s="1"/>
  <c r="C4285" i="2"/>
  <c r="I4285" i="2" s="1"/>
  <c r="D4284" i="2"/>
  <c r="J4284" i="2" s="1"/>
  <c r="C4284" i="2"/>
  <c r="I4284" i="2" s="1"/>
  <c r="D4283" i="2"/>
  <c r="J4283" i="2" s="1"/>
  <c r="C4283" i="2"/>
  <c r="I4283" i="2" s="1"/>
  <c r="D4282" i="2"/>
  <c r="J4282" i="2" s="1"/>
  <c r="C4282" i="2"/>
  <c r="I4282" i="2" s="1"/>
  <c r="D4281" i="2"/>
  <c r="J4281" i="2" s="1"/>
  <c r="C4281" i="2"/>
  <c r="I4281" i="2" s="1"/>
  <c r="D4280" i="2"/>
  <c r="J4280" i="2" s="1"/>
  <c r="C4280" i="2"/>
  <c r="I4280" i="2" s="1"/>
  <c r="D4279" i="2"/>
  <c r="J4279" i="2" s="1"/>
  <c r="C4279" i="2"/>
  <c r="I4279" i="2" s="1"/>
  <c r="D4278" i="2"/>
  <c r="J4278" i="2" s="1"/>
  <c r="C4278" i="2"/>
  <c r="I4278" i="2" s="1"/>
  <c r="D4277" i="2"/>
  <c r="J4277" i="2" s="1"/>
  <c r="C4277" i="2"/>
  <c r="I4277" i="2" s="1"/>
  <c r="D4276" i="2"/>
  <c r="J4276" i="2" s="1"/>
  <c r="C4276" i="2"/>
  <c r="I4276" i="2" s="1"/>
  <c r="D4275" i="2"/>
  <c r="J4275" i="2" s="1"/>
  <c r="C4275" i="2"/>
  <c r="I4275" i="2" s="1"/>
  <c r="D4274" i="2"/>
  <c r="J4274" i="2" s="1"/>
  <c r="C4274" i="2"/>
  <c r="I4274" i="2" s="1"/>
  <c r="D4273" i="2"/>
  <c r="J4273" i="2" s="1"/>
  <c r="C4273" i="2"/>
  <c r="I4273" i="2" s="1"/>
  <c r="D4272" i="2"/>
  <c r="J4272" i="2" s="1"/>
  <c r="C4272" i="2"/>
  <c r="I4272" i="2" s="1"/>
  <c r="D4271" i="2"/>
  <c r="J4271" i="2" s="1"/>
  <c r="C4271" i="2"/>
  <c r="I4271" i="2" s="1"/>
  <c r="D4270" i="2"/>
  <c r="J4270" i="2" s="1"/>
  <c r="C4270" i="2"/>
  <c r="I4270" i="2" s="1"/>
  <c r="D4269" i="2"/>
  <c r="J4269" i="2" s="1"/>
  <c r="C4269" i="2"/>
  <c r="I4269" i="2" s="1"/>
  <c r="D4268" i="2"/>
  <c r="J4268" i="2" s="1"/>
  <c r="C4268" i="2"/>
  <c r="I4268" i="2" s="1"/>
  <c r="D4267" i="2"/>
  <c r="J4267" i="2" s="1"/>
  <c r="C4267" i="2"/>
  <c r="I4267" i="2" s="1"/>
  <c r="D4266" i="2"/>
  <c r="J4266" i="2" s="1"/>
  <c r="C4266" i="2"/>
  <c r="I4266" i="2" s="1"/>
  <c r="D4265" i="2"/>
  <c r="J4265" i="2" s="1"/>
  <c r="C4265" i="2"/>
  <c r="I4265" i="2" s="1"/>
  <c r="D4264" i="2"/>
  <c r="J4264" i="2" s="1"/>
  <c r="C4264" i="2"/>
  <c r="I4264" i="2" s="1"/>
  <c r="D4263" i="2"/>
  <c r="J4263" i="2" s="1"/>
  <c r="C4263" i="2"/>
  <c r="I4263" i="2" s="1"/>
  <c r="D4262" i="2"/>
  <c r="J4262" i="2" s="1"/>
  <c r="C4262" i="2"/>
  <c r="I4262" i="2" s="1"/>
  <c r="D4261" i="2"/>
  <c r="J4261" i="2" s="1"/>
  <c r="C4261" i="2"/>
  <c r="I4261" i="2" s="1"/>
  <c r="D4260" i="2"/>
  <c r="J4260" i="2" s="1"/>
  <c r="C4260" i="2"/>
  <c r="I4260" i="2" s="1"/>
  <c r="D4259" i="2"/>
  <c r="J4259" i="2" s="1"/>
  <c r="C4259" i="2"/>
  <c r="I4259" i="2" s="1"/>
  <c r="D4258" i="2"/>
  <c r="J4258" i="2" s="1"/>
  <c r="C4258" i="2"/>
  <c r="I4258" i="2" s="1"/>
  <c r="D4257" i="2"/>
  <c r="J4257" i="2" s="1"/>
  <c r="C4257" i="2"/>
  <c r="I4257" i="2" s="1"/>
  <c r="D4256" i="2"/>
  <c r="J4256" i="2" s="1"/>
  <c r="C4256" i="2"/>
  <c r="I4256" i="2" s="1"/>
  <c r="D4255" i="2"/>
  <c r="J4255" i="2" s="1"/>
  <c r="C4255" i="2"/>
  <c r="I4255" i="2" s="1"/>
  <c r="D4254" i="2"/>
  <c r="J4254" i="2" s="1"/>
  <c r="C4254" i="2"/>
  <c r="I4254" i="2" s="1"/>
  <c r="D4253" i="2"/>
  <c r="J4253" i="2" s="1"/>
  <c r="C4253" i="2"/>
  <c r="I4253" i="2" s="1"/>
  <c r="D4252" i="2"/>
  <c r="J4252" i="2" s="1"/>
  <c r="C4252" i="2"/>
  <c r="I4252" i="2" s="1"/>
  <c r="D4251" i="2"/>
  <c r="J4251" i="2" s="1"/>
  <c r="C4251" i="2"/>
  <c r="I4251" i="2" s="1"/>
  <c r="D4250" i="2"/>
  <c r="J4250" i="2" s="1"/>
  <c r="C4250" i="2"/>
  <c r="I4250" i="2" s="1"/>
  <c r="D4249" i="2"/>
  <c r="J4249" i="2" s="1"/>
  <c r="C4249" i="2"/>
  <c r="I4249" i="2" s="1"/>
  <c r="D4248" i="2"/>
  <c r="J4248" i="2" s="1"/>
  <c r="C4248" i="2"/>
  <c r="I4248" i="2" s="1"/>
  <c r="D4247" i="2"/>
  <c r="J4247" i="2" s="1"/>
  <c r="C4247" i="2"/>
  <c r="I4247" i="2" s="1"/>
  <c r="D4246" i="2"/>
  <c r="J4246" i="2" s="1"/>
  <c r="C4246" i="2"/>
  <c r="I4246" i="2" s="1"/>
  <c r="D4245" i="2"/>
  <c r="J4245" i="2" s="1"/>
  <c r="C4245" i="2"/>
  <c r="I4245" i="2" s="1"/>
  <c r="D4244" i="2"/>
  <c r="J4244" i="2" s="1"/>
  <c r="C4244" i="2"/>
  <c r="I4244" i="2" s="1"/>
  <c r="D4243" i="2"/>
  <c r="J4243" i="2" s="1"/>
  <c r="C4243" i="2"/>
  <c r="I4243" i="2" s="1"/>
  <c r="D4242" i="2"/>
  <c r="J4242" i="2" s="1"/>
  <c r="C4242" i="2"/>
  <c r="I4242" i="2" s="1"/>
  <c r="D4241" i="2"/>
  <c r="J4241" i="2" s="1"/>
  <c r="C4241" i="2"/>
  <c r="I4241" i="2" s="1"/>
  <c r="D4240" i="2"/>
  <c r="J4240" i="2" s="1"/>
  <c r="C4240" i="2"/>
  <c r="I4240" i="2" s="1"/>
  <c r="D4239" i="2"/>
  <c r="J4239" i="2" s="1"/>
  <c r="C4239" i="2"/>
  <c r="I4239" i="2" s="1"/>
  <c r="D4238" i="2"/>
  <c r="J4238" i="2" s="1"/>
  <c r="C4238" i="2"/>
  <c r="I4238" i="2" s="1"/>
  <c r="D4237" i="2"/>
  <c r="J4237" i="2" s="1"/>
  <c r="C4237" i="2"/>
  <c r="I4237" i="2" s="1"/>
  <c r="D4236" i="2"/>
  <c r="J4236" i="2" s="1"/>
  <c r="C4236" i="2"/>
  <c r="I4236" i="2" s="1"/>
  <c r="D4235" i="2"/>
  <c r="J4235" i="2" s="1"/>
  <c r="C4235" i="2"/>
  <c r="I4235" i="2" s="1"/>
  <c r="D4234" i="2"/>
  <c r="J4234" i="2" s="1"/>
  <c r="C4234" i="2"/>
  <c r="I4234" i="2" s="1"/>
  <c r="D4233" i="2"/>
  <c r="J4233" i="2" s="1"/>
  <c r="C4233" i="2"/>
  <c r="I4233" i="2" s="1"/>
  <c r="D4232" i="2"/>
  <c r="J4232" i="2" s="1"/>
  <c r="C4232" i="2"/>
  <c r="I4232" i="2" s="1"/>
  <c r="D4231" i="2"/>
  <c r="J4231" i="2" s="1"/>
  <c r="C4231" i="2"/>
  <c r="I4231" i="2" s="1"/>
  <c r="D4230" i="2"/>
  <c r="J4230" i="2" s="1"/>
  <c r="C4230" i="2"/>
  <c r="I4230" i="2" s="1"/>
  <c r="D4229" i="2"/>
  <c r="J4229" i="2" s="1"/>
  <c r="C4229" i="2"/>
  <c r="I4229" i="2" s="1"/>
  <c r="D4228" i="2"/>
  <c r="J4228" i="2" s="1"/>
  <c r="C4228" i="2"/>
  <c r="I4228" i="2" s="1"/>
  <c r="D4227" i="2"/>
  <c r="J4227" i="2" s="1"/>
  <c r="C4227" i="2"/>
  <c r="I4227" i="2" s="1"/>
  <c r="D4226" i="2"/>
  <c r="J4226" i="2" s="1"/>
  <c r="C4226" i="2"/>
  <c r="I4226" i="2" s="1"/>
  <c r="D4225" i="2"/>
  <c r="J4225" i="2" s="1"/>
  <c r="C4225" i="2"/>
  <c r="I4225" i="2" s="1"/>
  <c r="D4224" i="2"/>
  <c r="J4224" i="2" s="1"/>
  <c r="C4224" i="2"/>
  <c r="I4224" i="2" s="1"/>
  <c r="D4223" i="2"/>
  <c r="J4223" i="2" s="1"/>
  <c r="C4223" i="2"/>
  <c r="I4223" i="2" s="1"/>
  <c r="D4222" i="2"/>
  <c r="J4222" i="2" s="1"/>
  <c r="C4222" i="2"/>
  <c r="I4222" i="2" s="1"/>
  <c r="D4221" i="2"/>
  <c r="J4221" i="2" s="1"/>
  <c r="C4221" i="2"/>
  <c r="I4221" i="2" s="1"/>
  <c r="D4220" i="2"/>
  <c r="J4220" i="2" s="1"/>
  <c r="C4220" i="2"/>
  <c r="I4220" i="2" s="1"/>
  <c r="D4219" i="2"/>
  <c r="J4219" i="2" s="1"/>
  <c r="C4219" i="2"/>
  <c r="I4219" i="2" s="1"/>
  <c r="D4218" i="2"/>
  <c r="J4218" i="2" s="1"/>
  <c r="C4218" i="2"/>
  <c r="I4218" i="2" s="1"/>
  <c r="D4217" i="2"/>
  <c r="J4217" i="2" s="1"/>
  <c r="C4217" i="2"/>
  <c r="I4217" i="2" s="1"/>
  <c r="D4216" i="2"/>
  <c r="J4216" i="2" s="1"/>
  <c r="C4216" i="2"/>
  <c r="I4216" i="2" s="1"/>
  <c r="D4215" i="2"/>
  <c r="J4215" i="2" s="1"/>
  <c r="C4215" i="2"/>
  <c r="I4215" i="2" s="1"/>
  <c r="D4214" i="2"/>
  <c r="J4214" i="2" s="1"/>
  <c r="C4214" i="2"/>
  <c r="I4214" i="2" s="1"/>
  <c r="D4213" i="2"/>
  <c r="J4213" i="2" s="1"/>
  <c r="C4213" i="2"/>
  <c r="I4213" i="2" s="1"/>
  <c r="D4212" i="2"/>
  <c r="J4212" i="2" s="1"/>
  <c r="C4212" i="2"/>
  <c r="I4212" i="2" s="1"/>
  <c r="D4211" i="2"/>
  <c r="J4211" i="2" s="1"/>
  <c r="C4211" i="2"/>
  <c r="I4211" i="2" s="1"/>
  <c r="D4210" i="2"/>
  <c r="J4210" i="2" s="1"/>
  <c r="C4210" i="2"/>
  <c r="I4210" i="2" s="1"/>
  <c r="D4209" i="2"/>
  <c r="J4209" i="2" s="1"/>
  <c r="C4209" i="2"/>
  <c r="I4209" i="2" s="1"/>
  <c r="D4208" i="2"/>
  <c r="J4208" i="2" s="1"/>
  <c r="C4208" i="2"/>
  <c r="I4208" i="2" s="1"/>
  <c r="D4207" i="2"/>
  <c r="J4207" i="2" s="1"/>
  <c r="C4207" i="2"/>
  <c r="I4207" i="2" s="1"/>
  <c r="D4206" i="2"/>
  <c r="J4206" i="2" s="1"/>
  <c r="C4206" i="2"/>
  <c r="I4206" i="2" s="1"/>
  <c r="D4205" i="2"/>
  <c r="J4205" i="2" s="1"/>
  <c r="C4205" i="2"/>
  <c r="I4205" i="2" s="1"/>
  <c r="D4204" i="2"/>
  <c r="J4204" i="2" s="1"/>
  <c r="C4204" i="2"/>
  <c r="I4204" i="2" s="1"/>
  <c r="D4203" i="2"/>
  <c r="J4203" i="2" s="1"/>
  <c r="C4203" i="2"/>
  <c r="I4203" i="2" s="1"/>
  <c r="D4202" i="2"/>
  <c r="J4202" i="2" s="1"/>
  <c r="C4202" i="2"/>
  <c r="I4202" i="2" s="1"/>
  <c r="D4201" i="2"/>
  <c r="J4201" i="2" s="1"/>
  <c r="C4201" i="2"/>
  <c r="I4201" i="2" s="1"/>
  <c r="D4200" i="2"/>
  <c r="J4200" i="2" s="1"/>
  <c r="C4200" i="2"/>
  <c r="I4200" i="2" s="1"/>
  <c r="D4199" i="2"/>
  <c r="J4199" i="2" s="1"/>
  <c r="C4199" i="2"/>
  <c r="I4199" i="2" s="1"/>
  <c r="D4198" i="2"/>
  <c r="J4198" i="2" s="1"/>
  <c r="C4198" i="2"/>
  <c r="I4198" i="2" s="1"/>
  <c r="D4197" i="2"/>
  <c r="J4197" i="2" s="1"/>
  <c r="C4197" i="2"/>
  <c r="I4197" i="2" s="1"/>
  <c r="D4196" i="2"/>
  <c r="J4196" i="2" s="1"/>
  <c r="C4196" i="2"/>
  <c r="I4196" i="2" s="1"/>
  <c r="D4195" i="2"/>
  <c r="J4195" i="2" s="1"/>
  <c r="C4195" i="2"/>
  <c r="I4195" i="2" s="1"/>
  <c r="D4194" i="2"/>
  <c r="J4194" i="2" s="1"/>
  <c r="C4194" i="2"/>
  <c r="I4194" i="2" s="1"/>
  <c r="D4193" i="2"/>
  <c r="J4193" i="2" s="1"/>
  <c r="C4193" i="2"/>
  <c r="I4193" i="2" s="1"/>
  <c r="D4192" i="2"/>
  <c r="J4192" i="2" s="1"/>
  <c r="C4192" i="2"/>
  <c r="I4192" i="2" s="1"/>
  <c r="D4191" i="2"/>
  <c r="J4191" i="2" s="1"/>
  <c r="C4191" i="2"/>
  <c r="I4191" i="2" s="1"/>
  <c r="D4190" i="2"/>
  <c r="J4190" i="2" s="1"/>
  <c r="C4190" i="2"/>
  <c r="I4190" i="2" s="1"/>
  <c r="D4189" i="2"/>
  <c r="J4189" i="2" s="1"/>
  <c r="C4189" i="2"/>
  <c r="I4189" i="2" s="1"/>
  <c r="D4188" i="2"/>
  <c r="J4188" i="2" s="1"/>
  <c r="C4188" i="2"/>
  <c r="I4188" i="2" s="1"/>
  <c r="D4187" i="2"/>
  <c r="J4187" i="2" s="1"/>
  <c r="C4187" i="2"/>
  <c r="I4187" i="2" s="1"/>
  <c r="D4186" i="2"/>
  <c r="J4186" i="2" s="1"/>
  <c r="C4186" i="2"/>
  <c r="I4186" i="2" s="1"/>
  <c r="D4185" i="2"/>
  <c r="J4185" i="2" s="1"/>
  <c r="C4185" i="2"/>
  <c r="I4185" i="2" s="1"/>
  <c r="D4184" i="2"/>
  <c r="J4184" i="2" s="1"/>
  <c r="C4184" i="2"/>
  <c r="I4184" i="2" s="1"/>
  <c r="D4183" i="2"/>
  <c r="J4183" i="2" s="1"/>
  <c r="C4183" i="2"/>
  <c r="I4183" i="2" s="1"/>
  <c r="D4182" i="2"/>
  <c r="J4182" i="2" s="1"/>
  <c r="C4182" i="2"/>
  <c r="I4182" i="2" s="1"/>
  <c r="D4181" i="2"/>
  <c r="J4181" i="2" s="1"/>
  <c r="C4181" i="2"/>
  <c r="I4181" i="2" s="1"/>
  <c r="D4180" i="2"/>
  <c r="J4180" i="2" s="1"/>
  <c r="C4180" i="2"/>
  <c r="I4180" i="2" s="1"/>
  <c r="D4179" i="2"/>
  <c r="J4179" i="2" s="1"/>
  <c r="C4179" i="2"/>
  <c r="I4179" i="2" s="1"/>
  <c r="D4178" i="2"/>
  <c r="J4178" i="2" s="1"/>
  <c r="C4178" i="2"/>
  <c r="I4178" i="2" s="1"/>
  <c r="D4177" i="2"/>
  <c r="J4177" i="2" s="1"/>
  <c r="C4177" i="2"/>
  <c r="I4177" i="2" s="1"/>
  <c r="D4176" i="2"/>
  <c r="J4176" i="2" s="1"/>
  <c r="C4176" i="2"/>
  <c r="I4176" i="2" s="1"/>
  <c r="D4175" i="2"/>
  <c r="J4175" i="2" s="1"/>
  <c r="C4175" i="2"/>
  <c r="I4175" i="2" s="1"/>
  <c r="D4174" i="2"/>
  <c r="J4174" i="2" s="1"/>
  <c r="C4174" i="2"/>
  <c r="I4174" i="2" s="1"/>
  <c r="D4173" i="2"/>
  <c r="J4173" i="2" s="1"/>
  <c r="C4173" i="2"/>
  <c r="I4173" i="2" s="1"/>
  <c r="D4172" i="2"/>
  <c r="J4172" i="2" s="1"/>
  <c r="C4172" i="2"/>
  <c r="I4172" i="2" s="1"/>
  <c r="D4171" i="2"/>
  <c r="J4171" i="2" s="1"/>
  <c r="C4171" i="2"/>
  <c r="I4171" i="2" s="1"/>
  <c r="D4170" i="2"/>
  <c r="J4170" i="2" s="1"/>
  <c r="C4170" i="2"/>
  <c r="I4170" i="2" s="1"/>
  <c r="D4169" i="2"/>
  <c r="J4169" i="2" s="1"/>
  <c r="C4169" i="2"/>
  <c r="I4169" i="2" s="1"/>
  <c r="D4168" i="2"/>
  <c r="J4168" i="2" s="1"/>
  <c r="C4168" i="2"/>
  <c r="I4168" i="2" s="1"/>
  <c r="D4167" i="2"/>
  <c r="J4167" i="2" s="1"/>
  <c r="C4167" i="2"/>
  <c r="I4167" i="2" s="1"/>
  <c r="D4166" i="2"/>
  <c r="J4166" i="2" s="1"/>
  <c r="C4166" i="2"/>
  <c r="I4166" i="2" s="1"/>
  <c r="D4165" i="2"/>
  <c r="J4165" i="2" s="1"/>
  <c r="C4165" i="2"/>
  <c r="I4165" i="2" s="1"/>
  <c r="D4164" i="2"/>
  <c r="J4164" i="2" s="1"/>
  <c r="C4164" i="2"/>
  <c r="I4164" i="2" s="1"/>
  <c r="D4163" i="2"/>
  <c r="J4163" i="2" s="1"/>
  <c r="C4163" i="2"/>
  <c r="I4163" i="2" s="1"/>
  <c r="D4162" i="2"/>
  <c r="J4162" i="2" s="1"/>
  <c r="C4162" i="2"/>
  <c r="I4162" i="2" s="1"/>
  <c r="D4161" i="2"/>
  <c r="J4161" i="2" s="1"/>
  <c r="C4161" i="2"/>
  <c r="I4161" i="2" s="1"/>
  <c r="D4160" i="2"/>
  <c r="J4160" i="2" s="1"/>
  <c r="C4160" i="2"/>
  <c r="I4160" i="2" s="1"/>
  <c r="D4159" i="2"/>
  <c r="J4159" i="2" s="1"/>
  <c r="C4159" i="2"/>
  <c r="I4159" i="2" s="1"/>
  <c r="D4158" i="2"/>
  <c r="J4158" i="2" s="1"/>
  <c r="C4158" i="2"/>
  <c r="I4158" i="2" s="1"/>
  <c r="D4157" i="2"/>
  <c r="J4157" i="2" s="1"/>
  <c r="C4157" i="2"/>
  <c r="I4157" i="2" s="1"/>
  <c r="D4156" i="2"/>
  <c r="J4156" i="2" s="1"/>
  <c r="C4156" i="2"/>
  <c r="I4156" i="2" s="1"/>
  <c r="D4155" i="2"/>
  <c r="J4155" i="2" s="1"/>
  <c r="C4155" i="2"/>
  <c r="I4155" i="2" s="1"/>
  <c r="D4154" i="2"/>
  <c r="J4154" i="2" s="1"/>
  <c r="C4154" i="2"/>
  <c r="I4154" i="2" s="1"/>
  <c r="D4153" i="2"/>
  <c r="J4153" i="2" s="1"/>
  <c r="C4153" i="2"/>
  <c r="I4153" i="2" s="1"/>
  <c r="D4152" i="2"/>
  <c r="J4152" i="2" s="1"/>
  <c r="C4152" i="2"/>
  <c r="I4152" i="2" s="1"/>
  <c r="D4151" i="2"/>
  <c r="J4151" i="2" s="1"/>
  <c r="C4151" i="2"/>
  <c r="I4151" i="2" s="1"/>
  <c r="D4150" i="2"/>
  <c r="J4150" i="2" s="1"/>
  <c r="C4150" i="2"/>
  <c r="I4150" i="2" s="1"/>
  <c r="D4149" i="2"/>
  <c r="J4149" i="2" s="1"/>
  <c r="C4149" i="2"/>
  <c r="I4149" i="2" s="1"/>
  <c r="D4148" i="2"/>
  <c r="J4148" i="2" s="1"/>
  <c r="C4148" i="2"/>
  <c r="I4148" i="2" s="1"/>
  <c r="D4147" i="2"/>
  <c r="J4147" i="2" s="1"/>
  <c r="C4147" i="2"/>
  <c r="I4147" i="2" s="1"/>
  <c r="D4146" i="2"/>
  <c r="J4146" i="2" s="1"/>
  <c r="C4146" i="2"/>
  <c r="I4146" i="2" s="1"/>
  <c r="D4145" i="2"/>
  <c r="J4145" i="2" s="1"/>
  <c r="C4145" i="2"/>
  <c r="I4145" i="2" s="1"/>
  <c r="D4144" i="2"/>
  <c r="J4144" i="2" s="1"/>
  <c r="C4144" i="2"/>
  <c r="I4144" i="2" s="1"/>
  <c r="D4143" i="2"/>
  <c r="J4143" i="2" s="1"/>
  <c r="C4143" i="2"/>
  <c r="I4143" i="2" s="1"/>
  <c r="D4142" i="2"/>
  <c r="J4142" i="2" s="1"/>
  <c r="C4142" i="2"/>
  <c r="I4142" i="2" s="1"/>
  <c r="D4141" i="2"/>
  <c r="J4141" i="2" s="1"/>
  <c r="C4141" i="2"/>
  <c r="I4141" i="2" s="1"/>
  <c r="D4140" i="2"/>
  <c r="J4140" i="2" s="1"/>
  <c r="C4140" i="2"/>
  <c r="I4140" i="2" s="1"/>
  <c r="D4139" i="2"/>
  <c r="J4139" i="2" s="1"/>
  <c r="C4139" i="2"/>
  <c r="I4139" i="2" s="1"/>
  <c r="D4138" i="2"/>
  <c r="J4138" i="2" s="1"/>
  <c r="C4138" i="2"/>
  <c r="I4138" i="2" s="1"/>
  <c r="D4137" i="2"/>
  <c r="J4137" i="2" s="1"/>
  <c r="C4137" i="2"/>
  <c r="I4137" i="2" s="1"/>
  <c r="D4136" i="2"/>
  <c r="J4136" i="2" s="1"/>
  <c r="C4136" i="2"/>
  <c r="I4136" i="2" s="1"/>
  <c r="D4135" i="2"/>
  <c r="J4135" i="2" s="1"/>
  <c r="C4135" i="2"/>
  <c r="I4135" i="2" s="1"/>
  <c r="D4134" i="2"/>
  <c r="J4134" i="2" s="1"/>
  <c r="C4134" i="2"/>
  <c r="I4134" i="2" s="1"/>
  <c r="D4133" i="2"/>
  <c r="J4133" i="2" s="1"/>
  <c r="C4133" i="2"/>
  <c r="I4133" i="2" s="1"/>
  <c r="D4132" i="2"/>
  <c r="J4132" i="2" s="1"/>
  <c r="C4132" i="2"/>
  <c r="I4132" i="2" s="1"/>
  <c r="D4131" i="2"/>
  <c r="J4131" i="2" s="1"/>
  <c r="C4131" i="2"/>
  <c r="I4131" i="2" s="1"/>
  <c r="D4130" i="2"/>
  <c r="J4130" i="2" s="1"/>
  <c r="C4130" i="2"/>
  <c r="I4130" i="2" s="1"/>
  <c r="D4129" i="2"/>
  <c r="J4129" i="2" s="1"/>
  <c r="C4129" i="2"/>
  <c r="I4129" i="2" s="1"/>
  <c r="D4128" i="2"/>
  <c r="J4128" i="2" s="1"/>
  <c r="C4128" i="2"/>
  <c r="I4128" i="2" s="1"/>
  <c r="D4127" i="2"/>
  <c r="J4127" i="2" s="1"/>
  <c r="C4127" i="2"/>
  <c r="I4127" i="2" s="1"/>
  <c r="D4126" i="2"/>
  <c r="J4126" i="2" s="1"/>
  <c r="C4126" i="2"/>
  <c r="I4126" i="2" s="1"/>
  <c r="D4125" i="2"/>
  <c r="J4125" i="2" s="1"/>
  <c r="C4125" i="2"/>
  <c r="I4125" i="2" s="1"/>
  <c r="D4124" i="2"/>
  <c r="J4124" i="2" s="1"/>
  <c r="C4124" i="2"/>
  <c r="I4124" i="2" s="1"/>
  <c r="D4123" i="2"/>
  <c r="J4123" i="2" s="1"/>
  <c r="C4123" i="2"/>
  <c r="I4123" i="2" s="1"/>
  <c r="D4122" i="2"/>
  <c r="J4122" i="2" s="1"/>
  <c r="C4122" i="2"/>
  <c r="I4122" i="2" s="1"/>
  <c r="D4121" i="2"/>
  <c r="J4121" i="2" s="1"/>
  <c r="C4121" i="2"/>
  <c r="I4121" i="2" s="1"/>
  <c r="D4120" i="2"/>
  <c r="J4120" i="2" s="1"/>
  <c r="C4120" i="2"/>
  <c r="I4120" i="2" s="1"/>
  <c r="D4119" i="2"/>
  <c r="J4119" i="2" s="1"/>
  <c r="C4119" i="2"/>
  <c r="I4119" i="2" s="1"/>
  <c r="D4118" i="2"/>
  <c r="J4118" i="2" s="1"/>
  <c r="C4118" i="2"/>
  <c r="I4118" i="2" s="1"/>
  <c r="D4117" i="2"/>
  <c r="J4117" i="2" s="1"/>
  <c r="C4117" i="2"/>
  <c r="I4117" i="2" s="1"/>
  <c r="D4116" i="2"/>
  <c r="J4116" i="2" s="1"/>
  <c r="C4116" i="2"/>
  <c r="I4116" i="2" s="1"/>
  <c r="D4115" i="2"/>
  <c r="J4115" i="2" s="1"/>
  <c r="C4115" i="2"/>
  <c r="I4115" i="2" s="1"/>
  <c r="D4114" i="2"/>
  <c r="J4114" i="2" s="1"/>
  <c r="C4114" i="2"/>
  <c r="I4114" i="2" s="1"/>
  <c r="D4113" i="2"/>
  <c r="J4113" i="2" s="1"/>
  <c r="C4113" i="2"/>
  <c r="I4113" i="2" s="1"/>
  <c r="D4112" i="2"/>
  <c r="J4112" i="2" s="1"/>
  <c r="C4112" i="2"/>
  <c r="I4112" i="2" s="1"/>
  <c r="D4111" i="2"/>
  <c r="J4111" i="2" s="1"/>
  <c r="C4111" i="2"/>
  <c r="I4111" i="2" s="1"/>
  <c r="D4110" i="2"/>
  <c r="J4110" i="2" s="1"/>
  <c r="C4110" i="2"/>
  <c r="I4110" i="2" s="1"/>
  <c r="D4109" i="2"/>
  <c r="J4109" i="2" s="1"/>
  <c r="C4109" i="2"/>
  <c r="I4109" i="2" s="1"/>
  <c r="D4108" i="2"/>
  <c r="J4108" i="2" s="1"/>
  <c r="C4108" i="2"/>
  <c r="I4108" i="2" s="1"/>
  <c r="D4107" i="2"/>
  <c r="J4107" i="2" s="1"/>
  <c r="C4107" i="2"/>
  <c r="I4107" i="2" s="1"/>
  <c r="D4106" i="2"/>
  <c r="J4106" i="2" s="1"/>
  <c r="C4106" i="2"/>
  <c r="I4106" i="2" s="1"/>
  <c r="D4105" i="2"/>
  <c r="J4105" i="2" s="1"/>
  <c r="C4105" i="2"/>
  <c r="I4105" i="2" s="1"/>
  <c r="D4104" i="2"/>
  <c r="J4104" i="2" s="1"/>
  <c r="C4104" i="2"/>
  <c r="I4104" i="2" s="1"/>
  <c r="D4103" i="2"/>
  <c r="J4103" i="2" s="1"/>
  <c r="C4103" i="2"/>
  <c r="I4103" i="2" s="1"/>
  <c r="D4102" i="2"/>
  <c r="J4102" i="2" s="1"/>
  <c r="C4102" i="2"/>
  <c r="I4102" i="2" s="1"/>
  <c r="D4101" i="2"/>
  <c r="J4101" i="2" s="1"/>
  <c r="C4101" i="2"/>
  <c r="I4101" i="2" s="1"/>
  <c r="D4100" i="2"/>
  <c r="J4100" i="2" s="1"/>
  <c r="C4100" i="2"/>
  <c r="I4100" i="2" s="1"/>
  <c r="D4099" i="2"/>
  <c r="J4099" i="2" s="1"/>
  <c r="C4099" i="2"/>
  <c r="I4099" i="2" s="1"/>
  <c r="D4098" i="2"/>
  <c r="J4098" i="2" s="1"/>
  <c r="C4098" i="2"/>
  <c r="I4098" i="2" s="1"/>
  <c r="D4097" i="2"/>
  <c r="J4097" i="2" s="1"/>
  <c r="C4097" i="2"/>
  <c r="I4097" i="2" s="1"/>
  <c r="D4096" i="2"/>
  <c r="J4096" i="2" s="1"/>
  <c r="C4096" i="2"/>
  <c r="I4096" i="2" s="1"/>
  <c r="D4095" i="2"/>
  <c r="J4095" i="2" s="1"/>
  <c r="C4095" i="2"/>
  <c r="I4095" i="2" s="1"/>
  <c r="D4094" i="2"/>
  <c r="J4094" i="2" s="1"/>
  <c r="C4094" i="2"/>
  <c r="I4094" i="2" s="1"/>
  <c r="D4093" i="2"/>
  <c r="J4093" i="2" s="1"/>
  <c r="C4093" i="2"/>
  <c r="I4093" i="2" s="1"/>
  <c r="D4092" i="2"/>
  <c r="J4092" i="2" s="1"/>
  <c r="C4092" i="2"/>
  <c r="I4092" i="2" s="1"/>
  <c r="D4091" i="2"/>
  <c r="J4091" i="2" s="1"/>
  <c r="C4091" i="2"/>
  <c r="I4091" i="2" s="1"/>
  <c r="D4090" i="2"/>
  <c r="J4090" i="2" s="1"/>
  <c r="C4090" i="2"/>
  <c r="I4090" i="2" s="1"/>
  <c r="D4089" i="2"/>
  <c r="J4089" i="2" s="1"/>
  <c r="C4089" i="2"/>
  <c r="I4089" i="2" s="1"/>
  <c r="D4088" i="2"/>
  <c r="J4088" i="2" s="1"/>
  <c r="C4088" i="2"/>
  <c r="I4088" i="2" s="1"/>
  <c r="D4087" i="2"/>
  <c r="J4087" i="2" s="1"/>
  <c r="C4087" i="2"/>
  <c r="I4087" i="2" s="1"/>
  <c r="D4086" i="2"/>
  <c r="J4086" i="2" s="1"/>
  <c r="C4086" i="2"/>
  <c r="I4086" i="2" s="1"/>
  <c r="D4085" i="2"/>
  <c r="J4085" i="2" s="1"/>
  <c r="C4085" i="2"/>
  <c r="I4085" i="2" s="1"/>
  <c r="D4084" i="2"/>
  <c r="J4084" i="2" s="1"/>
  <c r="C4084" i="2"/>
  <c r="I4084" i="2" s="1"/>
  <c r="D4083" i="2"/>
  <c r="J4083" i="2" s="1"/>
  <c r="C4083" i="2"/>
  <c r="I4083" i="2" s="1"/>
  <c r="D4082" i="2"/>
  <c r="J4082" i="2" s="1"/>
  <c r="C4082" i="2"/>
  <c r="I4082" i="2" s="1"/>
  <c r="D4081" i="2"/>
  <c r="J4081" i="2" s="1"/>
  <c r="C4081" i="2"/>
  <c r="I4081" i="2" s="1"/>
  <c r="D4080" i="2"/>
  <c r="J4080" i="2" s="1"/>
  <c r="C4080" i="2"/>
  <c r="I4080" i="2" s="1"/>
  <c r="D4079" i="2"/>
  <c r="J4079" i="2" s="1"/>
  <c r="C4079" i="2"/>
  <c r="I4079" i="2" s="1"/>
  <c r="D4078" i="2"/>
  <c r="J4078" i="2" s="1"/>
  <c r="C4078" i="2"/>
  <c r="I4078" i="2" s="1"/>
  <c r="D4077" i="2"/>
  <c r="J4077" i="2" s="1"/>
  <c r="C4077" i="2"/>
  <c r="I4077" i="2" s="1"/>
  <c r="D4076" i="2"/>
  <c r="J4076" i="2" s="1"/>
  <c r="C4076" i="2"/>
  <c r="I4076" i="2" s="1"/>
  <c r="D4075" i="2"/>
  <c r="J4075" i="2" s="1"/>
  <c r="C4075" i="2"/>
  <c r="I4075" i="2" s="1"/>
  <c r="D4074" i="2"/>
  <c r="J4074" i="2" s="1"/>
  <c r="C4074" i="2"/>
  <c r="I4074" i="2" s="1"/>
  <c r="D4073" i="2"/>
  <c r="J4073" i="2" s="1"/>
  <c r="C4073" i="2"/>
  <c r="I4073" i="2" s="1"/>
  <c r="D4072" i="2"/>
  <c r="J4072" i="2" s="1"/>
  <c r="C4072" i="2"/>
  <c r="I4072" i="2" s="1"/>
  <c r="D4071" i="2"/>
  <c r="J4071" i="2" s="1"/>
  <c r="C4071" i="2"/>
  <c r="I4071" i="2" s="1"/>
  <c r="D4070" i="2"/>
  <c r="J4070" i="2" s="1"/>
  <c r="C4070" i="2"/>
  <c r="I4070" i="2" s="1"/>
  <c r="D4069" i="2"/>
  <c r="J4069" i="2" s="1"/>
  <c r="C4069" i="2"/>
  <c r="I4069" i="2" s="1"/>
  <c r="D4068" i="2"/>
  <c r="J4068" i="2" s="1"/>
  <c r="C4068" i="2"/>
  <c r="I4068" i="2" s="1"/>
  <c r="D4067" i="2"/>
  <c r="J4067" i="2" s="1"/>
  <c r="C4067" i="2"/>
  <c r="I4067" i="2" s="1"/>
  <c r="D4066" i="2"/>
  <c r="J4066" i="2" s="1"/>
  <c r="C4066" i="2"/>
  <c r="I4066" i="2" s="1"/>
  <c r="D4065" i="2"/>
  <c r="J4065" i="2" s="1"/>
  <c r="C4065" i="2"/>
  <c r="I4065" i="2" s="1"/>
  <c r="D4064" i="2"/>
  <c r="J4064" i="2" s="1"/>
  <c r="C4064" i="2"/>
  <c r="I4064" i="2" s="1"/>
  <c r="D4063" i="2"/>
  <c r="J4063" i="2" s="1"/>
  <c r="C4063" i="2"/>
  <c r="I4063" i="2" s="1"/>
  <c r="D4062" i="2"/>
  <c r="J4062" i="2" s="1"/>
  <c r="C4062" i="2"/>
  <c r="I4062" i="2" s="1"/>
  <c r="D4061" i="2"/>
  <c r="J4061" i="2" s="1"/>
  <c r="C4061" i="2"/>
  <c r="I4061" i="2" s="1"/>
  <c r="D4060" i="2"/>
  <c r="J4060" i="2" s="1"/>
  <c r="C4060" i="2"/>
  <c r="I4060" i="2" s="1"/>
  <c r="D4059" i="2"/>
  <c r="J4059" i="2" s="1"/>
  <c r="C4059" i="2"/>
  <c r="I4059" i="2" s="1"/>
  <c r="D4058" i="2"/>
  <c r="J4058" i="2" s="1"/>
  <c r="C4058" i="2"/>
  <c r="I4058" i="2" s="1"/>
  <c r="D4057" i="2"/>
  <c r="J4057" i="2" s="1"/>
  <c r="C4057" i="2"/>
  <c r="I4057" i="2" s="1"/>
  <c r="D4056" i="2"/>
  <c r="J4056" i="2" s="1"/>
  <c r="C4056" i="2"/>
  <c r="I4056" i="2" s="1"/>
  <c r="D4055" i="2"/>
  <c r="J4055" i="2" s="1"/>
  <c r="C4055" i="2"/>
  <c r="I4055" i="2" s="1"/>
  <c r="D4054" i="2"/>
  <c r="J4054" i="2" s="1"/>
  <c r="C4054" i="2"/>
  <c r="I4054" i="2" s="1"/>
  <c r="D4053" i="2"/>
  <c r="J4053" i="2" s="1"/>
  <c r="C4053" i="2"/>
  <c r="I4053" i="2" s="1"/>
  <c r="D4052" i="2"/>
  <c r="J4052" i="2" s="1"/>
  <c r="C4052" i="2"/>
  <c r="I4052" i="2" s="1"/>
  <c r="D4051" i="2"/>
  <c r="J4051" i="2" s="1"/>
  <c r="C4051" i="2"/>
  <c r="I4051" i="2" s="1"/>
  <c r="D4050" i="2"/>
  <c r="J4050" i="2" s="1"/>
  <c r="C4050" i="2"/>
  <c r="I4050" i="2" s="1"/>
  <c r="D4049" i="2"/>
  <c r="J4049" i="2" s="1"/>
  <c r="C4049" i="2"/>
  <c r="I4049" i="2" s="1"/>
  <c r="D4048" i="2"/>
  <c r="J4048" i="2" s="1"/>
  <c r="C4048" i="2"/>
  <c r="I4048" i="2" s="1"/>
  <c r="D4047" i="2"/>
  <c r="J4047" i="2" s="1"/>
  <c r="C4047" i="2"/>
  <c r="I4047" i="2" s="1"/>
  <c r="D4046" i="2"/>
  <c r="J4046" i="2" s="1"/>
  <c r="C4046" i="2"/>
  <c r="I4046" i="2" s="1"/>
  <c r="D4045" i="2"/>
  <c r="J4045" i="2" s="1"/>
  <c r="C4045" i="2"/>
  <c r="I4045" i="2" s="1"/>
  <c r="D4044" i="2"/>
  <c r="J4044" i="2" s="1"/>
  <c r="C4044" i="2"/>
  <c r="I4044" i="2" s="1"/>
  <c r="D4043" i="2"/>
  <c r="J4043" i="2" s="1"/>
  <c r="C4043" i="2"/>
  <c r="I4043" i="2" s="1"/>
  <c r="D4042" i="2"/>
  <c r="J4042" i="2" s="1"/>
  <c r="C4042" i="2"/>
  <c r="I4042" i="2" s="1"/>
  <c r="D4041" i="2"/>
  <c r="J4041" i="2" s="1"/>
  <c r="C4041" i="2"/>
  <c r="I4041" i="2" s="1"/>
  <c r="D4040" i="2"/>
  <c r="J4040" i="2" s="1"/>
  <c r="C4040" i="2"/>
  <c r="I4040" i="2" s="1"/>
  <c r="D4039" i="2"/>
  <c r="J4039" i="2" s="1"/>
  <c r="C4039" i="2"/>
  <c r="I4039" i="2" s="1"/>
  <c r="D4038" i="2"/>
  <c r="J4038" i="2" s="1"/>
  <c r="C4038" i="2"/>
  <c r="I4038" i="2" s="1"/>
  <c r="D4037" i="2"/>
  <c r="J4037" i="2" s="1"/>
  <c r="C4037" i="2"/>
  <c r="I4037" i="2" s="1"/>
  <c r="D4036" i="2"/>
  <c r="J4036" i="2" s="1"/>
  <c r="C4036" i="2"/>
  <c r="I4036" i="2" s="1"/>
  <c r="D4035" i="2"/>
  <c r="J4035" i="2" s="1"/>
  <c r="C4035" i="2"/>
  <c r="I4035" i="2" s="1"/>
  <c r="D4034" i="2"/>
  <c r="J4034" i="2" s="1"/>
  <c r="C4034" i="2"/>
  <c r="I4034" i="2" s="1"/>
  <c r="D4033" i="2"/>
  <c r="J4033" i="2" s="1"/>
  <c r="C4033" i="2"/>
  <c r="I4033" i="2" s="1"/>
  <c r="D4032" i="2"/>
  <c r="J4032" i="2" s="1"/>
  <c r="C4032" i="2"/>
  <c r="I4032" i="2" s="1"/>
  <c r="D4031" i="2"/>
  <c r="J4031" i="2" s="1"/>
  <c r="C4031" i="2"/>
  <c r="I4031" i="2" s="1"/>
  <c r="D4030" i="2"/>
  <c r="J4030" i="2" s="1"/>
  <c r="C4030" i="2"/>
  <c r="I4030" i="2" s="1"/>
  <c r="D4029" i="2"/>
  <c r="J4029" i="2" s="1"/>
  <c r="C4029" i="2"/>
  <c r="I4029" i="2" s="1"/>
  <c r="D4028" i="2"/>
  <c r="J4028" i="2" s="1"/>
  <c r="C4028" i="2"/>
  <c r="I4028" i="2" s="1"/>
  <c r="D4027" i="2"/>
  <c r="J4027" i="2" s="1"/>
  <c r="C4027" i="2"/>
  <c r="I4027" i="2" s="1"/>
  <c r="D4026" i="2"/>
  <c r="J4026" i="2" s="1"/>
  <c r="C4026" i="2"/>
  <c r="I4026" i="2" s="1"/>
  <c r="D4025" i="2"/>
  <c r="J4025" i="2" s="1"/>
  <c r="C4025" i="2"/>
  <c r="I4025" i="2" s="1"/>
  <c r="D4024" i="2"/>
  <c r="J4024" i="2" s="1"/>
  <c r="C4024" i="2"/>
  <c r="I4024" i="2" s="1"/>
  <c r="D4023" i="2"/>
  <c r="J4023" i="2" s="1"/>
  <c r="C4023" i="2"/>
  <c r="I4023" i="2" s="1"/>
  <c r="D4022" i="2"/>
  <c r="J4022" i="2" s="1"/>
  <c r="C4022" i="2"/>
  <c r="I4022" i="2" s="1"/>
  <c r="D4021" i="2"/>
  <c r="J4021" i="2" s="1"/>
  <c r="C4021" i="2"/>
  <c r="I4021" i="2" s="1"/>
  <c r="D4020" i="2"/>
  <c r="J4020" i="2" s="1"/>
  <c r="C4020" i="2"/>
  <c r="I4020" i="2" s="1"/>
  <c r="D4019" i="2"/>
  <c r="J4019" i="2" s="1"/>
  <c r="C4019" i="2"/>
  <c r="I4019" i="2" s="1"/>
  <c r="D4018" i="2"/>
  <c r="J4018" i="2" s="1"/>
  <c r="C4018" i="2"/>
  <c r="I4018" i="2" s="1"/>
  <c r="D4017" i="2"/>
  <c r="J4017" i="2" s="1"/>
  <c r="C4017" i="2"/>
  <c r="I4017" i="2" s="1"/>
  <c r="D4016" i="2"/>
  <c r="J4016" i="2" s="1"/>
  <c r="C4016" i="2"/>
  <c r="I4016" i="2" s="1"/>
  <c r="D4015" i="2"/>
  <c r="J4015" i="2" s="1"/>
  <c r="C4015" i="2"/>
  <c r="I4015" i="2" s="1"/>
  <c r="D4014" i="2"/>
  <c r="J4014" i="2" s="1"/>
  <c r="C4014" i="2"/>
  <c r="I4014" i="2" s="1"/>
  <c r="D4013" i="2"/>
  <c r="J4013" i="2" s="1"/>
  <c r="C4013" i="2"/>
  <c r="I4013" i="2" s="1"/>
  <c r="D4012" i="2"/>
  <c r="J4012" i="2" s="1"/>
  <c r="C4012" i="2"/>
  <c r="I4012" i="2" s="1"/>
  <c r="D4011" i="2"/>
  <c r="J4011" i="2" s="1"/>
  <c r="C4011" i="2"/>
  <c r="I4011" i="2" s="1"/>
  <c r="D4010" i="2"/>
  <c r="J4010" i="2" s="1"/>
  <c r="C4010" i="2"/>
  <c r="I4010" i="2" s="1"/>
  <c r="D4009" i="2"/>
  <c r="J4009" i="2" s="1"/>
  <c r="C4009" i="2"/>
  <c r="I4009" i="2" s="1"/>
  <c r="D4008" i="2"/>
  <c r="J4008" i="2" s="1"/>
  <c r="C4008" i="2"/>
  <c r="I4008" i="2" s="1"/>
  <c r="D4007" i="2"/>
  <c r="J4007" i="2" s="1"/>
  <c r="C4007" i="2"/>
  <c r="I4007" i="2" s="1"/>
  <c r="D4006" i="2"/>
  <c r="J4006" i="2" s="1"/>
  <c r="C4006" i="2"/>
  <c r="I4006" i="2" s="1"/>
  <c r="D4005" i="2"/>
  <c r="J4005" i="2" s="1"/>
  <c r="C4005" i="2"/>
  <c r="I4005" i="2" s="1"/>
  <c r="D4004" i="2"/>
  <c r="J4004" i="2" s="1"/>
  <c r="C4004" i="2"/>
  <c r="I4004" i="2" s="1"/>
  <c r="D4003" i="2"/>
  <c r="J4003" i="2" s="1"/>
  <c r="C4003" i="2"/>
  <c r="I4003" i="2" s="1"/>
  <c r="D4002" i="2"/>
  <c r="J4002" i="2" s="1"/>
  <c r="C4002" i="2"/>
  <c r="I4002" i="2" s="1"/>
  <c r="D4001" i="2"/>
  <c r="J4001" i="2" s="1"/>
  <c r="C4001" i="2"/>
  <c r="I4001" i="2" s="1"/>
  <c r="D4000" i="2"/>
  <c r="J4000" i="2" s="1"/>
  <c r="C4000" i="2"/>
  <c r="I4000" i="2" s="1"/>
  <c r="D3999" i="2"/>
  <c r="J3999" i="2" s="1"/>
  <c r="C3999" i="2"/>
  <c r="I3999" i="2" s="1"/>
  <c r="D3998" i="2"/>
  <c r="J3998" i="2" s="1"/>
  <c r="C3998" i="2"/>
  <c r="I3998" i="2" s="1"/>
  <c r="D3997" i="2"/>
  <c r="J3997" i="2" s="1"/>
  <c r="C3997" i="2"/>
  <c r="I3997" i="2" s="1"/>
  <c r="D3996" i="2"/>
  <c r="J3996" i="2" s="1"/>
  <c r="C3996" i="2"/>
  <c r="I3996" i="2" s="1"/>
  <c r="D3995" i="2"/>
  <c r="J3995" i="2" s="1"/>
  <c r="C3995" i="2"/>
  <c r="I3995" i="2" s="1"/>
  <c r="D3994" i="2"/>
  <c r="J3994" i="2" s="1"/>
  <c r="C3994" i="2"/>
  <c r="I3994" i="2" s="1"/>
  <c r="D3993" i="2"/>
  <c r="J3993" i="2" s="1"/>
  <c r="C3993" i="2"/>
  <c r="I3993" i="2" s="1"/>
  <c r="D3992" i="2"/>
  <c r="J3992" i="2" s="1"/>
  <c r="C3992" i="2"/>
  <c r="I3992" i="2" s="1"/>
  <c r="D3991" i="2"/>
  <c r="J3991" i="2" s="1"/>
  <c r="C3991" i="2"/>
  <c r="I3991" i="2" s="1"/>
  <c r="D3990" i="2"/>
  <c r="J3990" i="2" s="1"/>
  <c r="C3990" i="2"/>
  <c r="I3990" i="2" s="1"/>
  <c r="D3989" i="2"/>
  <c r="J3989" i="2" s="1"/>
  <c r="C3989" i="2"/>
  <c r="I3989" i="2" s="1"/>
  <c r="D3988" i="2"/>
  <c r="J3988" i="2" s="1"/>
  <c r="C3988" i="2"/>
  <c r="I3988" i="2" s="1"/>
  <c r="D3987" i="2"/>
  <c r="J3987" i="2" s="1"/>
  <c r="C3987" i="2"/>
  <c r="I3987" i="2" s="1"/>
  <c r="D3986" i="2"/>
  <c r="J3986" i="2" s="1"/>
  <c r="C3986" i="2"/>
  <c r="I3986" i="2" s="1"/>
  <c r="D3985" i="2"/>
  <c r="J3985" i="2" s="1"/>
  <c r="C3985" i="2"/>
  <c r="I3985" i="2" s="1"/>
  <c r="D3984" i="2"/>
  <c r="J3984" i="2" s="1"/>
  <c r="C3984" i="2"/>
  <c r="I3984" i="2" s="1"/>
  <c r="D3983" i="2"/>
  <c r="J3983" i="2" s="1"/>
  <c r="C3983" i="2"/>
  <c r="I3983" i="2" s="1"/>
  <c r="D3982" i="2"/>
  <c r="J3982" i="2" s="1"/>
  <c r="C3982" i="2"/>
  <c r="I3982" i="2" s="1"/>
  <c r="D3981" i="2"/>
  <c r="J3981" i="2" s="1"/>
  <c r="C3981" i="2"/>
  <c r="I3981" i="2" s="1"/>
  <c r="D3980" i="2"/>
  <c r="J3980" i="2" s="1"/>
  <c r="C3980" i="2"/>
  <c r="I3980" i="2" s="1"/>
  <c r="D3979" i="2"/>
  <c r="J3979" i="2" s="1"/>
  <c r="C3979" i="2"/>
  <c r="I3979" i="2" s="1"/>
  <c r="D3978" i="2"/>
  <c r="J3978" i="2" s="1"/>
  <c r="C3978" i="2"/>
  <c r="I3978" i="2" s="1"/>
  <c r="D3977" i="2"/>
  <c r="J3977" i="2" s="1"/>
  <c r="C3977" i="2"/>
  <c r="I3977" i="2" s="1"/>
  <c r="D3976" i="2"/>
  <c r="J3976" i="2" s="1"/>
  <c r="C3976" i="2"/>
  <c r="I3976" i="2" s="1"/>
  <c r="D3975" i="2"/>
  <c r="J3975" i="2" s="1"/>
  <c r="C3975" i="2"/>
  <c r="I3975" i="2" s="1"/>
  <c r="D3974" i="2"/>
  <c r="J3974" i="2" s="1"/>
  <c r="C3974" i="2"/>
  <c r="I3974" i="2" s="1"/>
  <c r="D3973" i="2"/>
  <c r="J3973" i="2" s="1"/>
  <c r="C3973" i="2"/>
  <c r="I3973" i="2" s="1"/>
  <c r="D3972" i="2"/>
  <c r="J3972" i="2" s="1"/>
  <c r="C3972" i="2"/>
  <c r="I3972" i="2" s="1"/>
  <c r="D3971" i="2"/>
  <c r="J3971" i="2" s="1"/>
  <c r="C3971" i="2"/>
  <c r="I3971" i="2" s="1"/>
  <c r="D3970" i="2"/>
  <c r="J3970" i="2" s="1"/>
  <c r="C3970" i="2"/>
  <c r="I3970" i="2" s="1"/>
  <c r="D3969" i="2"/>
  <c r="J3969" i="2" s="1"/>
  <c r="C3969" i="2"/>
  <c r="I3969" i="2" s="1"/>
  <c r="D3968" i="2"/>
  <c r="J3968" i="2" s="1"/>
  <c r="C3968" i="2"/>
  <c r="I3968" i="2" s="1"/>
  <c r="D3967" i="2"/>
  <c r="J3967" i="2" s="1"/>
  <c r="C3967" i="2"/>
  <c r="I3967" i="2" s="1"/>
  <c r="D3966" i="2"/>
  <c r="J3966" i="2" s="1"/>
  <c r="C3966" i="2"/>
  <c r="I3966" i="2" s="1"/>
  <c r="D3965" i="2"/>
  <c r="J3965" i="2" s="1"/>
  <c r="C3965" i="2"/>
  <c r="I3965" i="2" s="1"/>
  <c r="D3964" i="2"/>
  <c r="J3964" i="2" s="1"/>
  <c r="C3964" i="2"/>
  <c r="I3964" i="2" s="1"/>
  <c r="D3963" i="2"/>
  <c r="J3963" i="2" s="1"/>
  <c r="C3963" i="2"/>
  <c r="I3963" i="2" s="1"/>
  <c r="D3962" i="2"/>
  <c r="J3962" i="2" s="1"/>
  <c r="C3962" i="2"/>
  <c r="I3962" i="2" s="1"/>
  <c r="D3961" i="2"/>
  <c r="J3961" i="2" s="1"/>
  <c r="C3961" i="2"/>
  <c r="I3961" i="2" s="1"/>
  <c r="D3960" i="2"/>
  <c r="J3960" i="2" s="1"/>
  <c r="C3960" i="2"/>
  <c r="I3960" i="2" s="1"/>
  <c r="D3959" i="2"/>
  <c r="J3959" i="2" s="1"/>
  <c r="C3959" i="2"/>
  <c r="I3959" i="2" s="1"/>
  <c r="D3958" i="2"/>
  <c r="J3958" i="2" s="1"/>
  <c r="C3958" i="2"/>
  <c r="I3958" i="2" s="1"/>
  <c r="D3957" i="2"/>
  <c r="J3957" i="2" s="1"/>
  <c r="C3957" i="2"/>
  <c r="I3957" i="2" s="1"/>
  <c r="D3956" i="2"/>
  <c r="J3956" i="2" s="1"/>
  <c r="C3956" i="2"/>
  <c r="I3956" i="2" s="1"/>
  <c r="D3955" i="2"/>
  <c r="J3955" i="2" s="1"/>
  <c r="C3955" i="2"/>
  <c r="I3955" i="2" s="1"/>
  <c r="D3954" i="2"/>
  <c r="J3954" i="2" s="1"/>
  <c r="C3954" i="2"/>
  <c r="I3954" i="2" s="1"/>
  <c r="D3953" i="2"/>
  <c r="J3953" i="2" s="1"/>
  <c r="C3953" i="2"/>
  <c r="I3953" i="2" s="1"/>
  <c r="D3952" i="2"/>
  <c r="J3952" i="2" s="1"/>
  <c r="C3952" i="2"/>
  <c r="I3952" i="2" s="1"/>
  <c r="D3951" i="2"/>
  <c r="J3951" i="2" s="1"/>
  <c r="C3951" i="2"/>
  <c r="I3951" i="2" s="1"/>
  <c r="D3950" i="2"/>
  <c r="J3950" i="2" s="1"/>
  <c r="C3950" i="2"/>
  <c r="I3950" i="2" s="1"/>
  <c r="D3949" i="2"/>
  <c r="J3949" i="2" s="1"/>
  <c r="C3949" i="2"/>
  <c r="I3949" i="2" s="1"/>
  <c r="D3948" i="2"/>
  <c r="J3948" i="2" s="1"/>
  <c r="C3948" i="2"/>
  <c r="I3948" i="2" s="1"/>
  <c r="D3947" i="2"/>
  <c r="J3947" i="2" s="1"/>
  <c r="C3947" i="2"/>
  <c r="I3947" i="2" s="1"/>
  <c r="D3946" i="2"/>
  <c r="J3946" i="2" s="1"/>
  <c r="C3946" i="2"/>
  <c r="I3946" i="2" s="1"/>
  <c r="D3945" i="2"/>
  <c r="J3945" i="2" s="1"/>
  <c r="C3945" i="2"/>
  <c r="I3945" i="2" s="1"/>
  <c r="D3944" i="2"/>
  <c r="J3944" i="2" s="1"/>
  <c r="C3944" i="2"/>
  <c r="I3944" i="2" s="1"/>
  <c r="D3943" i="2"/>
  <c r="J3943" i="2" s="1"/>
  <c r="C3943" i="2"/>
  <c r="I3943" i="2" s="1"/>
  <c r="D3942" i="2"/>
  <c r="J3942" i="2" s="1"/>
  <c r="C3942" i="2"/>
  <c r="I3942" i="2" s="1"/>
  <c r="D3941" i="2"/>
  <c r="J3941" i="2" s="1"/>
  <c r="C3941" i="2"/>
  <c r="I3941" i="2" s="1"/>
  <c r="D3940" i="2"/>
  <c r="J3940" i="2" s="1"/>
  <c r="C3940" i="2"/>
  <c r="I3940" i="2" s="1"/>
  <c r="D3939" i="2"/>
  <c r="J3939" i="2" s="1"/>
  <c r="C3939" i="2"/>
  <c r="I3939" i="2" s="1"/>
  <c r="D3938" i="2"/>
  <c r="J3938" i="2" s="1"/>
  <c r="C3938" i="2"/>
  <c r="I3938" i="2" s="1"/>
  <c r="D3937" i="2"/>
  <c r="J3937" i="2" s="1"/>
  <c r="C3937" i="2"/>
  <c r="I3937" i="2" s="1"/>
  <c r="D3936" i="2"/>
  <c r="J3936" i="2" s="1"/>
  <c r="C3936" i="2"/>
  <c r="I3936" i="2" s="1"/>
  <c r="D3935" i="2"/>
  <c r="J3935" i="2" s="1"/>
  <c r="C3935" i="2"/>
  <c r="I3935" i="2" s="1"/>
  <c r="D3934" i="2"/>
  <c r="J3934" i="2" s="1"/>
  <c r="C3934" i="2"/>
  <c r="I3934" i="2" s="1"/>
  <c r="D3933" i="2"/>
  <c r="J3933" i="2" s="1"/>
  <c r="C3933" i="2"/>
  <c r="I3933" i="2" s="1"/>
  <c r="D3932" i="2"/>
  <c r="J3932" i="2" s="1"/>
  <c r="C3932" i="2"/>
  <c r="I3932" i="2" s="1"/>
  <c r="D3931" i="2"/>
  <c r="J3931" i="2" s="1"/>
  <c r="C3931" i="2"/>
  <c r="I3931" i="2" s="1"/>
  <c r="D3930" i="2"/>
  <c r="J3930" i="2" s="1"/>
  <c r="C3930" i="2"/>
  <c r="I3930" i="2" s="1"/>
  <c r="D3929" i="2"/>
  <c r="J3929" i="2" s="1"/>
  <c r="C3929" i="2"/>
  <c r="I3929" i="2" s="1"/>
  <c r="D3928" i="2"/>
  <c r="J3928" i="2" s="1"/>
  <c r="C3928" i="2"/>
  <c r="I3928" i="2" s="1"/>
  <c r="D3927" i="2"/>
  <c r="J3927" i="2" s="1"/>
  <c r="C3927" i="2"/>
  <c r="I3927" i="2" s="1"/>
  <c r="D3926" i="2"/>
  <c r="J3926" i="2" s="1"/>
  <c r="C3926" i="2"/>
  <c r="I3926" i="2" s="1"/>
  <c r="D3925" i="2"/>
  <c r="J3925" i="2" s="1"/>
  <c r="C3925" i="2"/>
  <c r="I3925" i="2" s="1"/>
  <c r="D3924" i="2"/>
  <c r="J3924" i="2" s="1"/>
  <c r="C3924" i="2"/>
  <c r="I3924" i="2" s="1"/>
  <c r="D3923" i="2"/>
  <c r="J3923" i="2" s="1"/>
  <c r="C3923" i="2"/>
  <c r="I3923" i="2" s="1"/>
  <c r="D3922" i="2"/>
  <c r="J3922" i="2" s="1"/>
  <c r="C3922" i="2"/>
  <c r="I3922" i="2" s="1"/>
  <c r="D3921" i="2"/>
  <c r="J3921" i="2" s="1"/>
  <c r="C3921" i="2"/>
  <c r="I3921" i="2" s="1"/>
  <c r="D3920" i="2"/>
  <c r="J3920" i="2" s="1"/>
  <c r="C3920" i="2"/>
  <c r="I3920" i="2" s="1"/>
  <c r="D3919" i="2"/>
  <c r="J3919" i="2" s="1"/>
  <c r="C3919" i="2"/>
  <c r="I3919" i="2" s="1"/>
  <c r="D3918" i="2"/>
  <c r="J3918" i="2" s="1"/>
  <c r="C3918" i="2"/>
  <c r="I3918" i="2" s="1"/>
  <c r="D3917" i="2"/>
  <c r="J3917" i="2" s="1"/>
  <c r="C3917" i="2"/>
  <c r="I3917" i="2" s="1"/>
  <c r="D3916" i="2"/>
  <c r="J3916" i="2" s="1"/>
  <c r="C3916" i="2"/>
  <c r="I3916" i="2" s="1"/>
  <c r="D3915" i="2"/>
  <c r="J3915" i="2" s="1"/>
  <c r="C3915" i="2"/>
  <c r="I3915" i="2" s="1"/>
  <c r="D3914" i="2"/>
  <c r="J3914" i="2" s="1"/>
  <c r="C3914" i="2"/>
  <c r="I3914" i="2" s="1"/>
  <c r="D3913" i="2"/>
  <c r="J3913" i="2" s="1"/>
  <c r="C3913" i="2"/>
  <c r="I3913" i="2" s="1"/>
  <c r="D3912" i="2"/>
  <c r="J3912" i="2" s="1"/>
  <c r="C3912" i="2"/>
  <c r="I3912" i="2" s="1"/>
  <c r="D3911" i="2"/>
  <c r="J3911" i="2" s="1"/>
  <c r="C3911" i="2"/>
  <c r="I3911" i="2" s="1"/>
  <c r="D3910" i="2"/>
  <c r="J3910" i="2" s="1"/>
  <c r="C3910" i="2"/>
  <c r="I3910" i="2" s="1"/>
  <c r="D3909" i="2"/>
  <c r="J3909" i="2" s="1"/>
  <c r="C3909" i="2"/>
  <c r="I3909" i="2" s="1"/>
  <c r="D3908" i="2"/>
  <c r="J3908" i="2" s="1"/>
  <c r="C3908" i="2"/>
  <c r="I3908" i="2" s="1"/>
  <c r="D3907" i="2"/>
  <c r="J3907" i="2" s="1"/>
  <c r="C3907" i="2"/>
  <c r="I3907" i="2" s="1"/>
  <c r="D3906" i="2"/>
  <c r="J3906" i="2" s="1"/>
  <c r="C3906" i="2"/>
  <c r="I3906" i="2" s="1"/>
  <c r="D3905" i="2"/>
  <c r="J3905" i="2" s="1"/>
  <c r="C3905" i="2"/>
  <c r="I3905" i="2" s="1"/>
  <c r="D3904" i="2"/>
  <c r="J3904" i="2" s="1"/>
  <c r="C3904" i="2"/>
  <c r="I3904" i="2" s="1"/>
  <c r="D3903" i="2"/>
  <c r="J3903" i="2" s="1"/>
  <c r="C3903" i="2"/>
  <c r="I3903" i="2" s="1"/>
  <c r="D3902" i="2"/>
  <c r="J3902" i="2" s="1"/>
  <c r="C3902" i="2"/>
  <c r="I3902" i="2" s="1"/>
  <c r="D3901" i="2"/>
  <c r="J3901" i="2" s="1"/>
  <c r="C3901" i="2"/>
  <c r="I3901" i="2" s="1"/>
  <c r="D3900" i="2"/>
  <c r="J3900" i="2" s="1"/>
  <c r="C3900" i="2"/>
  <c r="I3900" i="2" s="1"/>
  <c r="D3899" i="2"/>
  <c r="J3899" i="2" s="1"/>
  <c r="C3899" i="2"/>
  <c r="I3899" i="2" s="1"/>
  <c r="D3898" i="2"/>
  <c r="J3898" i="2" s="1"/>
  <c r="C3898" i="2"/>
  <c r="I3898" i="2" s="1"/>
  <c r="D3897" i="2"/>
  <c r="J3897" i="2" s="1"/>
  <c r="C3897" i="2"/>
  <c r="I3897" i="2" s="1"/>
  <c r="D3896" i="2"/>
  <c r="J3896" i="2" s="1"/>
  <c r="C3896" i="2"/>
  <c r="I3896" i="2" s="1"/>
  <c r="D3895" i="2"/>
  <c r="J3895" i="2" s="1"/>
  <c r="C3895" i="2"/>
  <c r="I3895" i="2" s="1"/>
  <c r="D3894" i="2"/>
  <c r="J3894" i="2" s="1"/>
  <c r="C3894" i="2"/>
  <c r="I3894" i="2" s="1"/>
  <c r="D3893" i="2"/>
  <c r="J3893" i="2" s="1"/>
  <c r="C3893" i="2"/>
  <c r="I3893" i="2" s="1"/>
  <c r="D3892" i="2"/>
  <c r="J3892" i="2" s="1"/>
  <c r="C3892" i="2"/>
  <c r="I3892" i="2" s="1"/>
  <c r="D3891" i="2"/>
  <c r="J3891" i="2" s="1"/>
  <c r="C3891" i="2"/>
  <c r="I3891" i="2" s="1"/>
  <c r="D3890" i="2"/>
  <c r="J3890" i="2" s="1"/>
  <c r="C3890" i="2"/>
  <c r="I3890" i="2" s="1"/>
  <c r="D3889" i="2"/>
  <c r="J3889" i="2" s="1"/>
  <c r="C3889" i="2"/>
  <c r="I3889" i="2" s="1"/>
  <c r="D3888" i="2"/>
  <c r="J3888" i="2" s="1"/>
  <c r="C3888" i="2"/>
  <c r="I3888" i="2" s="1"/>
  <c r="D3887" i="2"/>
  <c r="J3887" i="2" s="1"/>
  <c r="C3887" i="2"/>
  <c r="I3887" i="2" s="1"/>
  <c r="D3886" i="2"/>
  <c r="J3886" i="2" s="1"/>
  <c r="C3886" i="2"/>
  <c r="I3886" i="2" s="1"/>
  <c r="D3885" i="2"/>
  <c r="J3885" i="2" s="1"/>
  <c r="C3885" i="2"/>
  <c r="I3885" i="2" s="1"/>
  <c r="D3884" i="2"/>
  <c r="J3884" i="2" s="1"/>
  <c r="C3884" i="2"/>
  <c r="I3884" i="2" s="1"/>
  <c r="D3883" i="2"/>
  <c r="J3883" i="2" s="1"/>
  <c r="C3883" i="2"/>
  <c r="I3883" i="2" s="1"/>
  <c r="D3882" i="2"/>
  <c r="J3882" i="2" s="1"/>
  <c r="C3882" i="2"/>
  <c r="I3882" i="2" s="1"/>
  <c r="D3881" i="2"/>
  <c r="J3881" i="2" s="1"/>
  <c r="C3881" i="2"/>
  <c r="I3881" i="2" s="1"/>
  <c r="D3880" i="2"/>
  <c r="J3880" i="2" s="1"/>
  <c r="C3880" i="2"/>
  <c r="I3880" i="2" s="1"/>
  <c r="D3879" i="2"/>
  <c r="J3879" i="2" s="1"/>
  <c r="C3879" i="2"/>
  <c r="I3879" i="2" s="1"/>
  <c r="D3878" i="2"/>
  <c r="J3878" i="2" s="1"/>
  <c r="C3878" i="2"/>
  <c r="I3878" i="2" s="1"/>
  <c r="D3877" i="2"/>
  <c r="J3877" i="2" s="1"/>
  <c r="C3877" i="2"/>
  <c r="I3877" i="2" s="1"/>
  <c r="D3876" i="2"/>
  <c r="J3876" i="2" s="1"/>
  <c r="C3876" i="2"/>
  <c r="I3876" i="2" s="1"/>
  <c r="D3875" i="2"/>
  <c r="J3875" i="2" s="1"/>
  <c r="C3875" i="2"/>
  <c r="I3875" i="2" s="1"/>
  <c r="D3874" i="2"/>
  <c r="J3874" i="2" s="1"/>
  <c r="C3874" i="2"/>
  <c r="I3874" i="2" s="1"/>
  <c r="D3873" i="2"/>
  <c r="J3873" i="2" s="1"/>
  <c r="C3873" i="2"/>
  <c r="I3873" i="2" s="1"/>
  <c r="D3872" i="2"/>
  <c r="J3872" i="2" s="1"/>
  <c r="C3872" i="2"/>
  <c r="I3872" i="2" s="1"/>
  <c r="D3871" i="2"/>
  <c r="J3871" i="2" s="1"/>
  <c r="C3871" i="2"/>
  <c r="I3871" i="2" s="1"/>
  <c r="D3870" i="2"/>
  <c r="J3870" i="2" s="1"/>
  <c r="C3870" i="2"/>
  <c r="I3870" i="2" s="1"/>
  <c r="D3869" i="2"/>
  <c r="J3869" i="2" s="1"/>
  <c r="C3869" i="2"/>
  <c r="I3869" i="2" s="1"/>
  <c r="D3868" i="2"/>
  <c r="J3868" i="2" s="1"/>
  <c r="C3868" i="2"/>
  <c r="I3868" i="2" s="1"/>
  <c r="D3867" i="2"/>
  <c r="J3867" i="2" s="1"/>
  <c r="C3867" i="2"/>
  <c r="I3867" i="2" s="1"/>
  <c r="D3866" i="2"/>
  <c r="J3866" i="2" s="1"/>
  <c r="C3866" i="2"/>
  <c r="I3866" i="2" s="1"/>
  <c r="D3865" i="2"/>
  <c r="J3865" i="2" s="1"/>
  <c r="C3865" i="2"/>
  <c r="I3865" i="2" s="1"/>
  <c r="D3864" i="2"/>
  <c r="J3864" i="2" s="1"/>
  <c r="C3864" i="2"/>
  <c r="I3864" i="2" s="1"/>
  <c r="D3863" i="2"/>
  <c r="J3863" i="2" s="1"/>
  <c r="C3863" i="2"/>
  <c r="I3863" i="2" s="1"/>
  <c r="D3862" i="2"/>
  <c r="J3862" i="2" s="1"/>
  <c r="C3862" i="2"/>
  <c r="I3862" i="2" s="1"/>
  <c r="D3861" i="2"/>
  <c r="J3861" i="2" s="1"/>
  <c r="C3861" i="2"/>
  <c r="I3861" i="2" s="1"/>
  <c r="D3860" i="2"/>
  <c r="J3860" i="2" s="1"/>
  <c r="C3860" i="2"/>
  <c r="I3860" i="2" s="1"/>
  <c r="D3859" i="2"/>
  <c r="J3859" i="2" s="1"/>
  <c r="C3859" i="2"/>
  <c r="I3859" i="2" s="1"/>
  <c r="D3858" i="2"/>
  <c r="J3858" i="2" s="1"/>
  <c r="C3858" i="2"/>
  <c r="I3858" i="2" s="1"/>
  <c r="D3857" i="2"/>
  <c r="J3857" i="2" s="1"/>
  <c r="C3857" i="2"/>
  <c r="I3857" i="2" s="1"/>
  <c r="D3856" i="2"/>
  <c r="J3856" i="2" s="1"/>
  <c r="C3856" i="2"/>
  <c r="I3856" i="2" s="1"/>
  <c r="D3855" i="2"/>
  <c r="J3855" i="2" s="1"/>
  <c r="C3855" i="2"/>
  <c r="I3855" i="2" s="1"/>
  <c r="D3854" i="2"/>
  <c r="J3854" i="2" s="1"/>
  <c r="C3854" i="2"/>
  <c r="I3854" i="2" s="1"/>
  <c r="D3853" i="2"/>
  <c r="J3853" i="2" s="1"/>
  <c r="C3853" i="2"/>
  <c r="I3853" i="2" s="1"/>
  <c r="D3852" i="2"/>
  <c r="J3852" i="2" s="1"/>
  <c r="C3852" i="2"/>
  <c r="I3852" i="2" s="1"/>
  <c r="D3851" i="2"/>
  <c r="J3851" i="2" s="1"/>
  <c r="C3851" i="2"/>
  <c r="I3851" i="2" s="1"/>
  <c r="D3850" i="2"/>
  <c r="J3850" i="2" s="1"/>
  <c r="C3850" i="2"/>
  <c r="I3850" i="2" s="1"/>
  <c r="D3849" i="2"/>
  <c r="J3849" i="2" s="1"/>
  <c r="C3849" i="2"/>
  <c r="I3849" i="2" s="1"/>
  <c r="D3848" i="2"/>
  <c r="J3848" i="2" s="1"/>
  <c r="C3848" i="2"/>
  <c r="I3848" i="2" s="1"/>
  <c r="D3847" i="2"/>
  <c r="J3847" i="2" s="1"/>
  <c r="C3847" i="2"/>
  <c r="I3847" i="2" s="1"/>
  <c r="D3846" i="2"/>
  <c r="J3846" i="2" s="1"/>
  <c r="C3846" i="2"/>
  <c r="I3846" i="2" s="1"/>
  <c r="D3845" i="2"/>
  <c r="J3845" i="2" s="1"/>
  <c r="C3845" i="2"/>
  <c r="I3845" i="2" s="1"/>
  <c r="D3844" i="2"/>
  <c r="J3844" i="2" s="1"/>
  <c r="C3844" i="2"/>
  <c r="I3844" i="2" s="1"/>
  <c r="D3843" i="2"/>
  <c r="J3843" i="2" s="1"/>
  <c r="C3843" i="2"/>
  <c r="I3843" i="2" s="1"/>
  <c r="D3842" i="2"/>
  <c r="J3842" i="2" s="1"/>
  <c r="C3842" i="2"/>
  <c r="I3842" i="2" s="1"/>
  <c r="D3841" i="2"/>
  <c r="J3841" i="2" s="1"/>
  <c r="C3841" i="2"/>
  <c r="I3841" i="2" s="1"/>
  <c r="D3840" i="2"/>
  <c r="J3840" i="2" s="1"/>
  <c r="C3840" i="2"/>
  <c r="I3840" i="2" s="1"/>
  <c r="D3839" i="2"/>
  <c r="J3839" i="2" s="1"/>
  <c r="C3839" i="2"/>
  <c r="I3839" i="2" s="1"/>
  <c r="D3838" i="2"/>
  <c r="J3838" i="2" s="1"/>
  <c r="C3838" i="2"/>
  <c r="I3838" i="2" s="1"/>
  <c r="D3837" i="2"/>
  <c r="J3837" i="2" s="1"/>
  <c r="C3837" i="2"/>
  <c r="I3837" i="2" s="1"/>
  <c r="D3836" i="2"/>
  <c r="J3836" i="2" s="1"/>
  <c r="C3836" i="2"/>
  <c r="I3836" i="2" s="1"/>
  <c r="D3835" i="2"/>
  <c r="J3835" i="2" s="1"/>
  <c r="C3835" i="2"/>
  <c r="I3835" i="2" s="1"/>
  <c r="D3834" i="2"/>
  <c r="J3834" i="2" s="1"/>
  <c r="C3834" i="2"/>
  <c r="I3834" i="2" s="1"/>
  <c r="D3833" i="2"/>
  <c r="J3833" i="2" s="1"/>
  <c r="C3833" i="2"/>
  <c r="I3833" i="2" s="1"/>
  <c r="D3832" i="2"/>
  <c r="J3832" i="2" s="1"/>
  <c r="C3832" i="2"/>
  <c r="I3832" i="2" s="1"/>
  <c r="D3831" i="2"/>
  <c r="J3831" i="2" s="1"/>
  <c r="C3831" i="2"/>
  <c r="I3831" i="2" s="1"/>
  <c r="D3830" i="2"/>
  <c r="J3830" i="2" s="1"/>
  <c r="C3830" i="2"/>
  <c r="I3830" i="2" s="1"/>
  <c r="D3829" i="2"/>
  <c r="J3829" i="2" s="1"/>
  <c r="C3829" i="2"/>
  <c r="I3829" i="2" s="1"/>
  <c r="D3828" i="2"/>
  <c r="J3828" i="2" s="1"/>
  <c r="C3828" i="2"/>
  <c r="I3828" i="2" s="1"/>
  <c r="D3827" i="2"/>
  <c r="J3827" i="2" s="1"/>
  <c r="C3827" i="2"/>
  <c r="I3827" i="2" s="1"/>
  <c r="D3826" i="2"/>
  <c r="J3826" i="2" s="1"/>
  <c r="C3826" i="2"/>
  <c r="I3826" i="2" s="1"/>
  <c r="D3825" i="2"/>
  <c r="J3825" i="2" s="1"/>
  <c r="C3825" i="2"/>
  <c r="I3825" i="2" s="1"/>
  <c r="D3824" i="2"/>
  <c r="J3824" i="2" s="1"/>
  <c r="C3824" i="2"/>
  <c r="I3824" i="2" s="1"/>
  <c r="D3823" i="2"/>
  <c r="J3823" i="2" s="1"/>
  <c r="C3823" i="2"/>
  <c r="I3823" i="2" s="1"/>
  <c r="D3822" i="2"/>
  <c r="J3822" i="2" s="1"/>
  <c r="C3822" i="2"/>
  <c r="I3822" i="2" s="1"/>
  <c r="D3821" i="2"/>
  <c r="J3821" i="2" s="1"/>
  <c r="C3821" i="2"/>
  <c r="I3821" i="2" s="1"/>
  <c r="D3820" i="2"/>
  <c r="J3820" i="2" s="1"/>
  <c r="C3820" i="2"/>
  <c r="I3820" i="2" s="1"/>
  <c r="D3819" i="2"/>
  <c r="J3819" i="2" s="1"/>
  <c r="C3819" i="2"/>
  <c r="I3819" i="2" s="1"/>
  <c r="D3818" i="2"/>
  <c r="J3818" i="2" s="1"/>
  <c r="C3818" i="2"/>
  <c r="I3818" i="2" s="1"/>
  <c r="D3817" i="2"/>
  <c r="J3817" i="2" s="1"/>
  <c r="C3817" i="2"/>
  <c r="I3817" i="2" s="1"/>
  <c r="D3816" i="2"/>
  <c r="J3816" i="2" s="1"/>
  <c r="C3816" i="2"/>
  <c r="I3816" i="2" s="1"/>
  <c r="D3815" i="2"/>
  <c r="J3815" i="2" s="1"/>
  <c r="C3815" i="2"/>
  <c r="I3815" i="2" s="1"/>
  <c r="D3814" i="2"/>
  <c r="J3814" i="2" s="1"/>
  <c r="C3814" i="2"/>
  <c r="I3814" i="2" s="1"/>
  <c r="D3813" i="2"/>
  <c r="J3813" i="2" s="1"/>
  <c r="C3813" i="2"/>
  <c r="I3813" i="2" s="1"/>
  <c r="D3812" i="2"/>
  <c r="J3812" i="2" s="1"/>
  <c r="C3812" i="2"/>
  <c r="I3812" i="2" s="1"/>
  <c r="D3811" i="2"/>
  <c r="J3811" i="2" s="1"/>
  <c r="C3811" i="2"/>
  <c r="I3811" i="2" s="1"/>
  <c r="D3810" i="2"/>
  <c r="J3810" i="2" s="1"/>
  <c r="C3810" i="2"/>
  <c r="I3810" i="2" s="1"/>
  <c r="D3809" i="2"/>
  <c r="J3809" i="2" s="1"/>
  <c r="C3809" i="2"/>
  <c r="I3809" i="2" s="1"/>
  <c r="D3808" i="2"/>
  <c r="J3808" i="2" s="1"/>
  <c r="C3808" i="2"/>
  <c r="I3808" i="2" s="1"/>
  <c r="D3807" i="2"/>
  <c r="J3807" i="2" s="1"/>
  <c r="C3807" i="2"/>
  <c r="I3807" i="2" s="1"/>
  <c r="D3806" i="2"/>
  <c r="J3806" i="2" s="1"/>
  <c r="C3806" i="2"/>
  <c r="I3806" i="2" s="1"/>
  <c r="D3805" i="2"/>
  <c r="J3805" i="2" s="1"/>
  <c r="C3805" i="2"/>
  <c r="I3805" i="2" s="1"/>
  <c r="D3804" i="2"/>
  <c r="J3804" i="2" s="1"/>
  <c r="C3804" i="2"/>
  <c r="I3804" i="2" s="1"/>
  <c r="D3803" i="2"/>
  <c r="J3803" i="2" s="1"/>
  <c r="C3803" i="2"/>
  <c r="I3803" i="2" s="1"/>
  <c r="D3802" i="2"/>
  <c r="J3802" i="2" s="1"/>
  <c r="C3802" i="2"/>
  <c r="I3802" i="2" s="1"/>
  <c r="D3801" i="2"/>
  <c r="J3801" i="2" s="1"/>
  <c r="C3801" i="2"/>
  <c r="I3801" i="2" s="1"/>
  <c r="D3800" i="2"/>
  <c r="J3800" i="2" s="1"/>
  <c r="C3800" i="2"/>
  <c r="I3800" i="2" s="1"/>
  <c r="D3799" i="2"/>
  <c r="J3799" i="2" s="1"/>
  <c r="C3799" i="2"/>
  <c r="I3799" i="2" s="1"/>
  <c r="D3798" i="2"/>
  <c r="J3798" i="2" s="1"/>
  <c r="C3798" i="2"/>
  <c r="I3798" i="2" s="1"/>
  <c r="D3797" i="2"/>
  <c r="J3797" i="2" s="1"/>
  <c r="C3797" i="2"/>
  <c r="I3797" i="2" s="1"/>
  <c r="D3796" i="2"/>
  <c r="J3796" i="2" s="1"/>
  <c r="C3796" i="2"/>
  <c r="I3796" i="2" s="1"/>
  <c r="D3795" i="2"/>
  <c r="J3795" i="2" s="1"/>
  <c r="C3795" i="2"/>
  <c r="I3795" i="2" s="1"/>
  <c r="D3794" i="2"/>
  <c r="J3794" i="2" s="1"/>
  <c r="C3794" i="2"/>
  <c r="I3794" i="2" s="1"/>
  <c r="D3793" i="2"/>
  <c r="J3793" i="2" s="1"/>
  <c r="C3793" i="2"/>
  <c r="I3793" i="2" s="1"/>
  <c r="D3792" i="2"/>
  <c r="J3792" i="2" s="1"/>
  <c r="C3792" i="2"/>
  <c r="I3792" i="2" s="1"/>
  <c r="D3791" i="2"/>
  <c r="J3791" i="2" s="1"/>
  <c r="C3791" i="2"/>
  <c r="I3791" i="2" s="1"/>
  <c r="D3790" i="2"/>
  <c r="J3790" i="2" s="1"/>
  <c r="C3790" i="2"/>
  <c r="I3790" i="2" s="1"/>
  <c r="D3789" i="2"/>
  <c r="J3789" i="2" s="1"/>
  <c r="C3789" i="2"/>
  <c r="I3789" i="2" s="1"/>
  <c r="D3788" i="2"/>
  <c r="J3788" i="2" s="1"/>
  <c r="C3788" i="2"/>
  <c r="I3788" i="2" s="1"/>
  <c r="D3787" i="2"/>
  <c r="J3787" i="2" s="1"/>
  <c r="C3787" i="2"/>
  <c r="I3787" i="2" s="1"/>
  <c r="D3786" i="2"/>
  <c r="J3786" i="2" s="1"/>
  <c r="C3786" i="2"/>
  <c r="I3786" i="2" s="1"/>
  <c r="D3785" i="2"/>
  <c r="J3785" i="2" s="1"/>
  <c r="C3785" i="2"/>
  <c r="I3785" i="2" s="1"/>
  <c r="D3784" i="2"/>
  <c r="J3784" i="2" s="1"/>
  <c r="C3784" i="2"/>
  <c r="I3784" i="2" s="1"/>
  <c r="D3783" i="2"/>
  <c r="J3783" i="2" s="1"/>
  <c r="C3783" i="2"/>
  <c r="I3783" i="2" s="1"/>
  <c r="D3782" i="2"/>
  <c r="J3782" i="2" s="1"/>
  <c r="C3782" i="2"/>
  <c r="I3782" i="2" s="1"/>
  <c r="D3781" i="2"/>
  <c r="J3781" i="2" s="1"/>
  <c r="C3781" i="2"/>
  <c r="I3781" i="2" s="1"/>
  <c r="D3780" i="2"/>
  <c r="J3780" i="2" s="1"/>
  <c r="C3780" i="2"/>
  <c r="I3780" i="2" s="1"/>
  <c r="D3779" i="2"/>
  <c r="J3779" i="2" s="1"/>
  <c r="C3779" i="2"/>
  <c r="I3779" i="2" s="1"/>
  <c r="D3778" i="2"/>
  <c r="J3778" i="2" s="1"/>
  <c r="C3778" i="2"/>
  <c r="I3778" i="2" s="1"/>
  <c r="D3777" i="2"/>
  <c r="J3777" i="2" s="1"/>
  <c r="C3777" i="2"/>
  <c r="I3777" i="2" s="1"/>
  <c r="D3776" i="2"/>
  <c r="J3776" i="2" s="1"/>
  <c r="C3776" i="2"/>
  <c r="I3776" i="2" s="1"/>
  <c r="D3775" i="2"/>
  <c r="J3775" i="2" s="1"/>
  <c r="C3775" i="2"/>
  <c r="I3775" i="2" s="1"/>
  <c r="D3774" i="2"/>
  <c r="J3774" i="2" s="1"/>
  <c r="C3774" i="2"/>
  <c r="I3774" i="2" s="1"/>
  <c r="D3773" i="2"/>
  <c r="J3773" i="2" s="1"/>
  <c r="C3773" i="2"/>
  <c r="I3773" i="2" s="1"/>
  <c r="D3772" i="2"/>
  <c r="J3772" i="2" s="1"/>
  <c r="C3772" i="2"/>
  <c r="I3772" i="2" s="1"/>
  <c r="D3771" i="2"/>
  <c r="J3771" i="2" s="1"/>
  <c r="C3771" i="2"/>
  <c r="I3771" i="2" s="1"/>
  <c r="D3770" i="2"/>
  <c r="J3770" i="2" s="1"/>
  <c r="C3770" i="2"/>
  <c r="I3770" i="2" s="1"/>
  <c r="D3769" i="2"/>
  <c r="J3769" i="2" s="1"/>
  <c r="C3769" i="2"/>
  <c r="I3769" i="2" s="1"/>
  <c r="D3768" i="2"/>
  <c r="J3768" i="2" s="1"/>
  <c r="C3768" i="2"/>
  <c r="I3768" i="2" s="1"/>
  <c r="D3767" i="2"/>
  <c r="J3767" i="2" s="1"/>
  <c r="C3767" i="2"/>
  <c r="I3767" i="2" s="1"/>
  <c r="D3766" i="2"/>
  <c r="J3766" i="2" s="1"/>
  <c r="C3766" i="2"/>
  <c r="I3766" i="2" s="1"/>
  <c r="D3765" i="2"/>
  <c r="J3765" i="2" s="1"/>
  <c r="C3765" i="2"/>
  <c r="I3765" i="2" s="1"/>
  <c r="D3764" i="2"/>
  <c r="J3764" i="2" s="1"/>
  <c r="C3764" i="2"/>
  <c r="I3764" i="2" s="1"/>
  <c r="D3763" i="2"/>
  <c r="J3763" i="2" s="1"/>
  <c r="C3763" i="2"/>
  <c r="I3763" i="2" s="1"/>
  <c r="D3762" i="2"/>
  <c r="J3762" i="2" s="1"/>
  <c r="C3762" i="2"/>
  <c r="I3762" i="2" s="1"/>
  <c r="D3761" i="2"/>
  <c r="J3761" i="2" s="1"/>
  <c r="C3761" i="2"/>
  <c r="I3761" i="2" s="1"/>
  <c r="D3760" i="2"/>
  <c r="J3760" i="2" s="1"/>
  <c r="C3760" i="2"/>
  <c r="I3760" i="2" s="1"/>
  <c r="D3759" i="2"/>
  <c r="J3759" i="2" s="1"/>
  <c r="C3759" i="2"/>
  <c r="I3759" i="2" s="1"/>
  <c r="D3758" i="2"/>
  <c r="J3758" i="2" s="1"/>
  <c r="C3758" i="2"/>
  <c r="I3758" i="2" s="1"/>
  <c r="D3757" i="2"/>
  <c r="J3757" i="2" s="1"/>
  <c r="C3757" i="2"/>
  <c r="I3757" i="2" s="1"/>
  <c r="D3756" i="2"/>
  <c r="J3756" i="2" s="1"/>
  <c r="C3756" i="2"/>
  <c r="I3756" i="2" s="1"/>
  <c r="D3755" i="2"/>
  <c r="J3755" i="2" s="1"/>
  <c r="C3755" i="2"/>
  <c r="I3755" i="2" s="1"/>
  <c r="D3754" i="2"/>
  <c r="J3754" i="2" s="1"/>
  <c r="C3754" i="2"/>
  <c r="I3754" i="2" s="1"/>
  <c r="D3753" i="2"/>
  <c r="J3753" i="2" s="1"/>
  <c r="C3753" i="2"/>
  <c r="I3753" i="2" s="1"/>
  <c r="D3752" i="2"/>
  <c r="J3752" i="2" s="1"/>
  <c r="C3752" i="2"/>
  <c r="I3752" i="2" s="1"/>
  <c r="D3751" i="2"/>
  <c r="J3751" i="2" s="1"/>
  <c r="C3751" i="2"/>
  <c r="I3751" i="2" s="1"/>
  <c r="D3750" i="2"/>
  <c r="J3750" i="2" s="1"/>
  <c r="C3750" i="2"/>
  <c r="I3750" i="2" s="1"/>
  <c r="D3749" i="2"/>
  <c r="J3749" i="2" s="1"/>
  <c r="C3749" i="2"/>
  <c r="I3749" i="2" s="1"/>
  <c r="D3748" i="2"/>
  <c r="J3748" i="2" s="1"/>
  <c r="C3748" i="2"/>
  <c r="I3748" i="2" s="1"/>
  <c r="D3747" i="2"/>
  <c r="J3747" i="2" s="1"/>
  <c r="C3747" i="2"/>
  <c r="I3747" i="2" s="1"/>
  <c r="D3746" i="2"/>
  <c r="J3746" i="2" s="1"/>
  <c r="C3746" i="2"/>
  <c r="I3746" i="2" s="1"/>
  <c r="D3745" i="2"/>
  <c r="J3745" i="2" s="1"/>
  <c r="C3745" i="2"/>
  <c r="I3745" i="2" s="1"/>
  <c r="D3744" i="2"/>
  <c r="J3744" i="2" s="1"/>
  <c r="C3744" i="2"/>
  <c r="I3744" i="2" s="1"/>
  <c r="D3743" i="2"/>
  <c r="J3743" i="2" s="1"/>
  <c r="C3743" i="2"/>
  <c r="I3743" i="2" s="1"/>
  <c r="D3742" i="2"/>
  <c r="J3742" i="2" s="1"/>
  <c r="C3742" i="2"/>
  <c r="I3742" i="2" s="1"/>
  <c r="D3741" i="2"/>
  <c r="J3741" i="2" s="1"/>
  <c r="C3741" i="2"/>
  <c r="I3741" i="2" s="1"/>
  <c r="D3740" i="2"/>
  <c r="J3740" i="2" s="1"/>
  <c r="C3740" i="2"/>
  <c r="I3740" i="2" s="1"/>
  <c r="D3739" i="2"/>
  <c r="J3739" i="2" s="1"/>
  <c r="C3739" i="2"/>
  <c r="I3739" i="2" s="1"/>
  <c r="D3738" i="2"/>
  <c r="J3738" i="2" s="1"/>
  <c r="C3738" i="2"/>
  <c r="I3738" i="2" s="1"/>
  <c r="D3737" i="2"/>
  <c r="J3737" i="2" s="1"/>
  <c r="C3737" i="2"/>
  <c r="I3737" i="2" s="1"/>
  <c r="D3736" i="2"/>
  <c r="J3736" i="2" s="1"/>
  <c r="C3736" i="2"/>
  <c r="I3736" i="2" s="1"/>
  <c r="D3735" i="2"/>
  <c r="J3735" i="2" s="1"/>
  <c r="C3735" i="2"/>
  <c r="I3735" i="2" s="1"/>
  <c r="D3734" i="2"/>
  <c r="J3734" i="2" s="1"/>
  <c r="C3734" i="2"/>
  <c r="I3734" i="2" s="1"/>
  <c r="D3733" i="2"/>
  <c r="J3733" i="2" s="1"/>
  <c r="C3733" i="2"/>
  <c r="I3733" i="2" s="1"/>
  <c r="D3732" i="2"/>
  <c r="J3732" i="2" s="1"/>
  <c r="C3732" i="2"/>
  <c r="I3732" i="2" s="1"/>
  <c r="D3731" i="2"/>
  <c r="J3731" i="2" s="1"/>
  <c r="C3731" i="2"/>
  <c r="I3731" i="2" s="1"/>
  <c r="D3730" i="2"/>
  <c r="J3730" i="2" s="1"/>
  <c r="C3730" i="2"/>
  <c r="I3730" i="2" s="1"/>
  <c r="D3729" i="2"/>
  <c r="J3729" i="2" s="1"/>
  <c r="C3729" i="2"/>
  <c r="I3729" i="2" s="1"/>
  <c r="D3728" i="2"/>
  <c r="J3728" i="2" s="1"/>
  <c r="C3728" i="2"/>
  <c r="I3728" i="2" s="1"/>
  <c r="D3727" i="2"/>
  <c r="J3727" i="2" s="1"/>
  <c r="C3727" i="2"/>
  <c r="I3727" i="2" s="1"/>
  <c r="D3726" i="2"/>
  <c r="J3726" i="2" s="1"/>
  <c r="C3726" i="2"/>
  <c r="I3726" i="2" s="1"/>
  <c r="D3725" i="2"/>
  <c r="J3725" i="2" s="1"/>
  <c r="C3725" i="2"/>
  <c r="I3725" i="2" s="1"/>
  <c r="D3724" i="2"/>
  <c r="J3724" i="2" s="1"/>
  <c r="C3724" i="2"/>
  <c r="I3724" i="2" s="1"/>
  <c r="D3723" i="2"/>
  <c r="J3723" i="2" s="1"/>
  <c r="C3723" i="2"/>
  <c r="I3723" i="2" s="1"/>
  <c r="D3722" i="2"/>
  <c r="J3722" i="2" s="1"/>
  <c r="C3722" i="2"/>
  <c r="I3722" i="2" s="1"/>
  <c r="D3721" i="2"/>
  <c r="J3721" i="2" s="1"/>
  <c r="C3721" i="2"/>
  <c r="I3721" i="2" s="1"/>
  <c r="D3720" i="2"/>
  <c r="J3720" i="2" s="1"/>
  <c r="C3720" i="2"/>
  <c r="I3720" i="2" s="1"/>
  <c r="D3719" i="2"/>
  <c r="J3719" i="2" s="1"/>
  <c r="C3719" i="2"/>
  <c r="I3719" i="2" s="1"/>
  <c r="D3718" i="2"/>
  <c r="J3718" i="2" s="1"/>
  <c r="C3718" i="2"/>
  <c r="I3718" i="2" s="1"/>
  <c r="D3717" i="2"/>
  <c r="J3717" i="2" s="1"/>
  <c r="C3717" i="2"/>
  <c r="I3717" i="2" s="1"/>
  <c r="D3716" i="2"/>
  <c r="J3716" i="2" s="1"/>
  <c r="C3716" i="2"/>
  <c r="I3716" i="2" s="1"/>
  <c r="D3715" i="2"/>
  <c r="J3715" i="2" s="1"/>
  <c r="C3715" i="2"/>
  <c r="I3715" i="2" s="1"/>
  <c r="D3714" i="2"/>
  <c r="J3714" i="2" s="1"/>
  <c r="C3714" i="2"/>
  <c r="I3714" i="2" s="1"/>
  <c r="D3713" i="2"/>
  <c r="J3713" i="2" s="1"/>
  <c r="C3713" i="2"/>
  <c r="I3713" i="2" s="1"/>
  <c r="D3712" i="2"/>
  <c r="J3712" i="2" s="1"/>
  <c r="C3712" i="2"/>
  <c r="I3712" i="2" s="1"/>
  <c r="D3711" i="2"/>
  <c r="J3711" i="2" s="1"/>
  <c r="C3711" i="2"/>
  <c r="I3711" i="2" s="1"/>
  <c r="D3710" i="2"/>
  <c r="J3710" i="2" s="1"/>
  <c r="C3710" i="2"/>
  <c r="I3710" i="2" s="1"/>
  <c r="D3709" i="2"/>
  <c r="J3709" i="2" s="1"/>
  <c r="C3709" i="2"/>
  <c r="I3709" i="2" s="1"/>
  <c r="D3708" i="2"/>
  <c r="J3708" i="2" s="1"/>
  <c r="C3708" i="2"/>
  <c r="I3708" i="2" s="1"/>
  <c r="D3707" i="2"/>
  <c r="J3707" i="2" s="1"/>
  <c r="C3707" i="2"/>
  <c r="I3707" i="2" s="1"/>
  <c r="D3706" i="2"/>
  <c r="J3706" i="2" s="1"/>
  <c r="C3706" i="2"/>
  <c r="I3706" i="2" s="1"/>
  <c r="D3705" i="2"/>
  <c r="J3705" i="2" s="1"/>
  <c r="C3705" i="2"/>
  <c r="I3705" i="2" s="1"/>
  <c r="D3704" i="2"/>
  <c r="J3704" i="2" s="1"/>
  <c r="C3704" i="2"/>
  <c r="I3704" i="2" s="1"/>
  <c r="D3703" i="2"/>
  <c r="J3703" i="2" s="1"/>
  <c r="C3703" i="2"/>
  <c r="I3703" i="2" s="1"/>
  <c r="D3702" i="2"/>
  <c r="J3702" i="2" s="1"/>
  <c r="C3702" i="2"/>
  <c r="I3702" i="2" s="1"/>
  <c r="D3701" i="2"/>
  <c r="J3701" i="2" s="1"/>
  <c r="C3701" i="2"/>
  <c r="I3701" i="2" s="1"/>
  <c r="D3700" i="2"/>
  <c r="J3700" i="2" s="1"/>
  <c r="C3700" i="2"/>
  <c r="I3700" i="2" s="1"/>
  <c r="D3699" i="2"/>
  <c r="J3699" i="2" s="1"/>
  <c r="C3699" i="2"/>
  <c r="I3699" i="2" s="1"/>
  <c r="D3698" i="2"/>
  <c r="J3698" i="2" s="1"/>
  <c r="C3698" i="2"/>
  <c r="I3698" i="2" s="1"/>
  <c r="D3697" i="2"/>
  <c r="J3697" i="2" s="1"/>
  <c r="C3697" i="2"/>
  <c r="I3697" i="2" s="1"/>
  <c r="D3696" i="2"/>
  <c r="J3696" i="2" s="1"/>
  <c r="C3696" i="2"/>
  <c r="I3696" i="2" s="1"/>
  <c r="D3695" i="2"/>
  <c r="J3695" i="2" s="1"/>
  <c r="C3695" i="2"/>
  <c r="I3695" i="2" s="1"/>
  <c r="D3694" i="2"/>
  <c r="J3694" i="2" s="1"/>
  <c r="C3694" i="2"/>
  <c r="I3694" i="2" s="1"/>
  <c r="D3693" i="2"/>
  <c r="J3693" i="2" s="1"/>
  <c r="C3693" i="2"/>
  <c r="I3693" i="2" s="1"/>
  <c r="D3692" i="2"/>
  <c r="J3692" i="2" s="1"/>
  <c r="C3692" i="2"/>
  <c r="I3692" i="2" s="1"/>
  <c r="D3691" i="2"/>
  <c r="J3691" i="2" s="1"/>
  <c r="C3691" i="2"/>
  <c r="I3691" i="2" s="1"/>
  <c r="D3690" i="2"/>
  <c r="J3690" i="2" s="1"/>
  <c r="C3690" i="2"/>
  <c r="I3690" i="2" s="1"/>
  <c r="D3689" i="2"/>
  <c r="J3689" i="2" s="1"/>
  <c r="C3689" i="2"/>
  <c r="I3689" i="2" s="1"/>
  <c r="D3688" i="2"/>
  <c r="J3688" i="2" s="1"/>
  <c r="C3688" i="2"/>
  <c r="I3688" i="2" s="1"/>
  <c r="D3687" i="2"/>
  <c r="J3687" i="2" s="1"/>
  <c r="C3687" i="2"/>
  <c r="I3687" i="2" s="1"/>
  <c r="D3686" i="2"/>
  <c r="J3686" i="2" s="1"/>
  <c r="C3686" i="2"/>
  <c r="I3686" i="2" s="1"/>
  <c r="D3685" i="2"/>
  <c r="J3685" i="2" s="1"/>
  <c r="C3685" i="2"/>
  <c r="I3685" i="2" s="1"/>
  <c r="D3684" i="2"/>
  <c r="J3684" i="2" s="1"/>
  <c r="C3684" i="2"/>
  <c r="I3684" i="2" s="1"/>
  <c r="D3683" i="2"/>
  <c r="J3683" i="2" s="1"/>
  <c r="C3683" i="2"/>
  <c r="I3683" i="2" s="1"/>
  <c r="D3682" i="2"/>
  <c r="J3682" i="2" s="1"/>
  <c r="C3682" i="2"/>
  <c r="I3682" i="2" s="1"/>
  <c r="D3681" i="2"/>
  <c r="J3681" i="2" s="1"/>
  <c r="C3681" i="2"/>
  <c r="I3681" i="2" s="1"/>
  <c r="D3680" i="2"/>
  <c r="J3680" i="2" s="1"/>
  <c r="C3680" i="2"/>
  <c r="I3680" i="2" s="1"/>
  <c r="D3679" i="2"/>
  <c r="J3679" i="2" s="1"/>
  <c r="C3679" i="2"/>
  <c r="I3679" i="2" s="1"/>
  <c r="D3678" i="2"/>
  <c r="J3678" i="2" s="1"/>
  <c r="C3678" i="2"/>
  <c r="I3678" i="2" s="1"/>
  <c r="D3677" i="2"/>
  <c r="J3677" i="2" s="1"/>
  <c r="C3677" i="2"/>
  <c r="I3677" i="2" s="1"/>
  <c r="D3676" i="2"/>
  <c r="J3676" i="2" s="1"/>
  <c r="C3676" i="2"/>
  <c r="I3676" i="2" s="1"/>
  <c r="D3675" i="2"/>
  <c r="J3675" i="2" s="1"/>
  <c r="C3675" i="2"/>
  <c r="I3675" i="2" s="1"/>
  <c r="D3674" i="2"/>
  <c r="J3674" i="2" s="1"/>
  <c r="C3674" i="2"/>
  <c r="I3674" i="2" s="1"/>
  <c r="D3673" i="2"/>
  <c r="J3673" i="2" s="1"/>
  <c r="C3673" i="2"/>
  <c r="I3673" i="2" s="1"/>
  <c r="D3672" i="2"/>
  <c r="J3672" i="2" s="1"/>
  <c r="C3672" i="2"/>
  <c r="I3672" i="2" s="1"/>
  <c r="D3671" i="2"/>
  <c r="J3671" i="2" s="1"/>
  <c r="C3671" i="2"/>
  <c r="I3671" i="2" s="1"/>
  <c r="D3670" i="2"/>
  <c r="J3670" i="2" s="1"/>
  <c r="C3670" i="2"/>
  <c r="I3670" i="2" s="1"/>
  <c r="D3669" i="2"/>
  <c r="J3669" i="2" s="1"/>
  <c r="C3669" i="2"/>
  <c r="I3669" i="2" s="1"/>
  <c r="D3668" i="2"/>
  <c r="J3668" i="2" s="1"/>
  <c r="C3668" i="2"/>
  <c r="I3668" i="2" s="1"/>
  <c r="D3667" i="2"/>
  <c r="J3667" i="2" s="1"/>
  <c r="C3667" i="2"/>
  <c r="I3667" i="2" s="1"/>
  <c r="D3666" i="2"/>
  <c r="J3666" i="2" s="1"/>
  <c r="C3666" i="2"/>
  <c r="I3666" i="2" s="1"/>
  <c r="D3665" i="2"/>
  <c r="J3665" i="2" s="1"/>
  <c r="C3665" i="2"/>
  <c r="I3665" i="2" s="1"/>
  <c r="D3664" i="2"/>
  <c r="J3664" i="2" s="1"/>
  <c r="C3664" i="2"/>
  <c r="I3664" i="2" s="1"/>
  <c r="D3663" i="2"/>
  <c r="J3663" i="2" s="1"/>
  <c r="C3663" i="2"/>
  <c r="I3663" i="2" s="1"/>
  <c r="D3662" i="2"/>
  <c r="J3662" i="2" s="1"/>
  <c r="C3662" i="2"/>
  <c r="I3662" i="2" s="1"/>
  <c r="D3661" i="2"/>
  <c r="J3661" i="2" s="1"/>
  <c r="C3661" i="2"/>
  <c r="I3661" i="2" s="1"/>
  <c r="D3660" i="2"/>
  <c r="J3660" i="2" s="1"/>
  <c r="C3660" i="2"/>
  <c r="I3660" i="2" s="1"/>
  <c r="D3659" i="2"/>
  <c r="J3659" i="2" s="1"/>
  <c r="C3659" i="2"/>
  <c r="I3659" i="2" s="1"/>
  <c r="D3658" i="2"/>
  <c r="J3658" i="2" s="1"/>
  <c r="C3658" i="2"/>
  <c r="I3658" i="2" s="1"/>
  <c r="D3657" i="2"/>
  <c r="J3657" i="2" s="1"/>
  <c r="C3657" i="2"/>
  <c r="I3657" i="2" s="1"/>
  <c r="D3656" i="2"/>
  <c r="J3656" i="2" s="1"/>
  <c r="C3656" i="2"/>
  <c r="I3656" i="2" s="1"/>
  <c r="D3655" i="2"/>
  <c r="J3655" i="2" s="1"/>
  <c r="C3655" i="2"/>
  <c r="I3655" i="2" s="1"/>
  <c r="D3654" i="2"/>
  <c r="J3654" i="2" s="1"/>
  <c r="C3654" i="2"/>
  <c r="I3654" i="2" s="1"/>
  <c r="D3653" i="2"/>
  <c r="J3653" i="2" s="1"/>
  <c r="C3653" i="2"/>
  <c r="I3653" i="2" s="1"/>
  <c r="D3652" i="2"/>
  <c r="J3652" i="2" s="1"/>
  <c r="C3652" i="2"/>
  <c r="I3652" i="2" s="1"/>
  <c r="D3651" i="2"/>
  <c r="J3651" i="2" s="1"/>
  <c r="C3651" i="2"/>
  <c r="I3651" i="2" s="1"/>
  <c r="D3650" i="2"/>
  <c r="J3650" i="2" s="1"/>
  <c r="C3650" i="2"/>
  <c r="I3650" i="2" s="1"/>
  <c r="D3649" i="2"/>
  <c r="J3649" i="2" s="1"/>
  <c r="C3649" i="2"/>
  <c r="I3649" i="2" s="1"/>
  <c r="D3648" i="2"/>
  <c r="J3648" i="2" s="1"/>
  <c r="C3648" i="2"/>
  <c r="I3648" i="2" s="1"/>
  <c r="D3647" i="2"/>
  <c r="J3647" i="2" s="1"/>
  <c r="C3647" i="2"/>
  <c r="I3647" i="2" s="1"/>
  <c r="D3646" i="2"/>
  <c r="J3646" i="2" s="1"/>
  <c r="C3646" i="2"/>
  <c r="I3646" i="2" s="1"/>
  <c r="D3645" i="2"/>
  <c r="J3645" i="2" s="1"/>
  <c r="C3645" i="2"/>
  <c r="I3645" i="2" s="1"/>
  <c r="D3644" i="2"/>
  <c r="J3644" i="2" s="1"/>
  <c r="C3644" i="2"/>
  <c r="I3644" i="2" s="1"/>
  <c r="D3643" i="2"/>
  <c r="J3643" i="2" s="1"/>
  <c r="C3643" i="2"/>
  <c r="I3643" i="2" s="1"/>
  <c r="D3642" i="2"/>
  <c r="J3642" i="2" s="1"/>
  <c r="C3642" i="2"/>
  <c r="I3642" i="2" s="1"/>
  <c r="D3641" i="2"/>
  <c r="J3641" i="2" s="1"/>
  <c r="C3641" i="2"/>
  <c r="I3641" i="2" s="1"/>
  <c r="D3640" i="2"/>
  <c r="J3640" i="2" s="1"/>
  <c r="C3640" i="2"/>
  <c r="I3640" i="2" s="1"/>
  <c r="D3639" i="2"/>
  <c r="J3639" i="2" s="1"/>
  <c r="C3639" i="2"/>
  <c r="I3639" i="2" s="1"/>
  <c r="D3638" i="2"/>
  <c r="J3638" i="2" s="1"/>
  <c r="C3638" i="2"/>
  <c r="I3638" i="2" s="1"/>
  <c r="D3637" i="2"/>
  <c r="J3637" i="2" s="1"/>
  <c r="C3637" i="2"/>
  <c r="I3637" i="2" s="1"/>
  <c r="D3636" i="2"/>
  <c r="J3636" i="2" s="1"/>
  <c r="C3636" i="2"/>
  <c r="I3636" i="2" s="1"/>
  <c r="D3635" i="2"/>
  <c r="J3635" i="2" s="1"/>
  <c r="C3635" i="2"/>
  <c r="I3635" i="2" s="1"/>
  <c r="D3634" i="2"/>
  <c r="J3634" i="2" s="1"/>
  <c r="C3634" i="2"/>
  <c r="I3634" i="2" s="1"/>
  <c r="D3633" i="2"/>
  <c r="J3633" i="2" s="1"/>
  <c r="C3633" i="2"/>
  <c r="I3633" i="2" s="1"/>
  <c r="D3632" i="2"/>
  <c r="J3632" i="2" s="1"/>
  <c r="C3632" i="2"/>
  <c r="I3632" i="2" s="1"/>
  <c r="D3631" i="2"/>
  <c r="J3631" i="2" s="1"/>
  <c r="C3631" i="2"/>
  <c r="I3631" i="2" s="1"/>
  <c r="D3630" i="2"/>
  <c r="J3630" i="2" s="1"/>
  <c r="C3630" i="2"/>
  <c r="I3630" i="2" s="1"/>
  <c r="D3629" i="2"/>
  <c r="J3629" i="2" s="1"/>
  <c r="C3629" i="2"/>
  <c r="I3629" i="2" s="1"/>
  <c r="D3628" i="2"/>
  <c r="J3628" i="2" s="1"/>
  <c r="C3628" i="2"/>
  <c r="I3628" i="2" s="1"/>
  <c r="D3627" i="2"/>
  <c r="J3627" i="2" s="1"/>
  <c r="C3627" i="2"/>
  <c r="I3627" i="2" s="1"/>
  <c r="D3626" i="2"/>
  <c r="J3626" i="2" s="1"/>
  <c r="C3626" i="2"/>
  <c r="I3626" i="2" s="1"/>
  <c r="D3625" i="2"/>
  <c r="J3625" i="2" s="1"/>
  <c r="C3625" i="2"/>
  <c r="I3625" i="2" s="1"/>
  <c r="D3624" i="2"/>
  <c r="J3624" i="2" s="1"/>
  <c r="C3624" i="2"/>
  <c r="I3624" i="2" s="1"/>
  <c r="D3623" i="2"/>
  <c r="J3623" i="2" s="1"/>
  <c r="C3623" i="2"/>
  <c r="I3623" i="2" s="1"/>
  <c r="D3622" i="2"/>
  <c r="J3622" i="2" s="1"/>
  <c r="C3622" i="2"/>
  <c r="I3622" i="2" s="1"/>
  <c r="D3621" i="2"/>
  <c r="J3621" i="2" s="1"/>
  <c r="C3621" i="2"/>
  <c r="I3621" i="2" s="1"/>
  <c r="D3620" i="2"/>
  <c r="J3620" i="2" s="1"/>
  <c r="C3620" i="2"/>
  <c r="I3620" i="2" s="1"/>
  <c r="D3619" i="2"/>
  <c r="J3619" i="2" s="1"/>
  <c r="C3619" i="2"/>
  <c r="I3619" i="2" s="1"/>
  <c r="D3618" i="2"/>
  <c r="J3618" i="2" s="1"/>
  <c r="C3618" i="2"/>
  <c r="I3618" i="2" s="1"/>
  <c r="D3617" i="2"/>
  <c r="J3617" i="2" s="1"/>
  <c r="C3617" i="2"/>
  <c r="I3617" i="2" s="1"/>
  <c r="D3616" i="2"/>
  <c r="J3616" i="2" s="1"/>
  <c r="C3616" i="2"/>
  <c r="I3616" i="2" s="1"/>
  <c r="D3615" i="2"/>
  <c r="J3615" i="2" s="1"/>
  <c r="C3615" i="2"/>
  <c r="I3615" i="2" s="1"/>
  <c r="D3614" i="2"/>
  <c r="J3614" i="2" s="1"/>
  <c r="C3614" i="2"/>
  <c r="I3614" i="2" s="1"/>
  <c r="D3613" i="2"/>
  <c r="J3613" i="2" s="1"/>
  <c r="C3613" i="2"/>
  <c r="I3613" i="2" s="1"/>
  <c r="D3612" i="2"/>
  <c r="J3612" i="2" s="1"/>
  <c r="C3612" i="2"/>
  <c r="I3612" i="2" s="1"/>
  <c r="D3611" i="2"/>
  <c r="J3611" i="2" s="1"/>
  <c r="C3611" i="2"/>
  <c r="I3611" i="2" s="1"/>
  <c r="D3610" i="2"/>
  <c r="J3610" i="2" s="1"/>
  <c r="C3610" i="2"/>
  <c r="I3610" i="2" s="1"/>
  <c r="D3609" i="2"/>
  <c r="J3609" i="2" s="1"/>
  <c r="C3609" i="2"/>
  <c r="I3609" i="2" s="1"/>
  <c r="D3608" i="2"/>
  <c r="J3608" i="2" s="1"/>
  <c r="C3608" i="2"/>
  <c r="I3608" i="2" s="1"/>
  <c r="D3607" i="2"/>
  <c r="J3607" i="2" s="1"/>
  <c r="C3607" i="2"/>
  <c r="I3607" i="2" s="1"/>
  <c r="D3606" i="2"/>
  <c r="J3606" i="2" s="1"/>
  <c r="C3606" i="2"/>
  <c r="I3606" i="2" s="1"/>
  <c r="D3605" i="2"/>
  <c r="J3605" i="2" s="1"/>
  <c r="C3605" i="2"/>
  <c r="I3605" i="2" s="1"/>
  <c r="D3604" i="2"/>
  <c r="J3604" i="2" s="1"/>
  <c r="C3604" i="2"/>
  <c r="I3604" i="2" s="1"/>
  <c r="D3603" i="2"/>
  <c r="J3603" i="2" s="1"/>
  <c r="C3603" i="2"/>
  <c r="I3603" i="2" s="1"/>
  <c r="D3602" i="2"/>
  <c r="J3602" i="2" s="1"/>
  <c r="C3602" i="2"/>
  <c r="I3602" i="2" s="1"/>
  <c r="D3601" i="2"/>
  <c r="J3601" i="2" s="1"/>
  <c r="C3601" i="2"/>
  <c r="I3601" i="2" s="1"/>
  <c r="D3600" i="2"/>
  <c r="J3600" i="2" s="1"/>
  <c r="C3600" i="2"/>
  <c r="I3600" i="2" s="1"/>
  <c r="D3599" i="2"/>
  <c r="J3599" i="2" s="1"/>
  <c r="C3599" i="2"/>
  <c r="I3599" i="2" s="1"/>
  <c r="D3598" i="2"/>
  <c r="J3598" i="2" s="1"/>
  <c r="C3598" i="2"/>
  <c r="I3598" i="2" s="1"/>
  <c r="D3597" i="2"/>
  <c r="J3597" i="2" s="1"/>
  <c r="C3597" i="2"/>
  <c r="I3597" i="2" s="1"/>
  <c r="D3596" i="2"/>
  <c r="J3596" i="2" s="1"/>
  <c r="C3596" i="2"/>
  <c r="I3596" i="2" s="1"/>
  <c r="D3595" i="2"/>
  <c r="J3595" i="2" s="1"/>
  <c r="C3595" i="2"/>
  <c r="I3595" i="2" s="1"/>
  <c r="D3594" i="2"/>
  <c r="J3594" i="2" s="1"/>
  <c r="C3594" i="2"/>
  <c r="I3594" i="2" s="1"/>
  <c r="D3593" i="2"/>
  <c r="J3593" i="2" s="1"/>
  <c r="C3593" i="2"/>
  <c r="I3593" i="2" s="1"/>
  <c r="D3592" i="2"/>
  <c r="J3592" i="2" s="1"/>
  <c r="C3592" i="2"/>
  <c r="I3592" i="2" s="1"/>
  <c r="D3591" i="2"/>
  <c r="J3591" i="2" s="1"/>
  <c r="C3591" i="2"/>
  <c r="I3591" i="2" s="1"/>
  <c r="D3590" i="2"/>
  <c r="J3590" i="2" s="1"/>
  <c r="C3590" i="2"/>
  <c r="I3590" i="2" s="1"/>
  <c r="D3589" i="2"/>
  <c r="J3589" i="2" s="1"/>
  <c r="C3589" i="2"/>
  <c r="I3589" i="2" s="1"/>
  <c r="D3588" i="2"/>
  <c r="J3588" i="2" s="1"/>
  <c r="C3588" i="2"/>
  <c r="I3588" i="2" s="1"/>
  <c r="D3587" i="2"/>
  <c r="J3587" i="2" s="1"/>
  <c r="C3587" i="2"/>
  <c r="I3587" i="2" s="1"/>
  <c r="D3586" i="2"/>
  <c r="J3586" i="2" s="1"/>
  <c r="C3586" i="2"/>
  <c r="I3586" i="2" s="1"/>
  <c r="D3585" i="2"/>
  <c r="J3585" i="2" s="1"/>
  <c r="C3585" i="2"/>
  <c r="I3585" i="2" s="1"/>
  <c r="D3584" i="2"/>
  <c r="J3584" i="2" s="1"/>
  <c r="C3584" i="2"/>
  <c r="I3584" i="2" s="1"/>
  <c r="D3583" i="2"/>
  <c r="J3583" i="2" s="1"/>
  <c r="C3583" i="2"/>
  <c r="I3583" i="2" s="1"/>
  <c r="D3582" i="2"/>
  <c r="J3582" i="2" s="1"/>
  <c r="C3582" i="2"/>
  <c r="I3582" i="2" s="1"/>
  <c r="D3581" i="2"/>
  <c r="J3581" i="2" s="1"/>
  <c r="C3581" i="2"/>
  <c r="I3581" i="2" s="1"/>
  <c r="D3580" i="2"/>
  <c r="J3580" i="2" s="1"/>
  <c r="C3580" i="2"/>
  <c r="I3580" i="2" s="1"/>
  <c r="D3579" i="2"/>
  <c r="J3579" i="2" s="1"/>
  <c r="C3579" i="2"/>
  <c r="I3579" i="2" s="1"/>
  <c r="D3578" i="2"/>
  <c r="J3578" i="2" s="1"/>
  <c r="C3578" i="2"/>
  <c r="I3578" i="2" s="1"/>
  <c r="D3577" i="2"/>
  <c r="J3577" i="2" s="1"/>
  <c r="C3577" i="2"/>
  <c r="I3577" i="2" s="1"/>
  <c r="D3576" i="2"/>
  <c r="J3576" i="2" s="1"/>
  <c r="C3576" i="2"/>
  <c r="I3576" i="2" s="1"/>
  <c r="D3575" i="2"/>
  <c r="J3575" i="2" s="1"/>
  <c r="C3575" i="2"/>
  <c r="I3575" i="2" s="1"/>
  <c r="D3574" i="2"/>
  <c r="J3574" i="2" s="1"/>
  <c r="C3574" i="2"/>
  <c r="I3574" i="2" s="1"/>
  <c r="D3573" i="2"/>
  <c r="J3573" i="2" s="1"/>
  <c r="C3573" i="2"/>
  <c r="I3573" i="2" s="1"/>
  <c r="D3572" i="2"/>
  <c r="J3572" i="2" s="1"/>
  <c r="C3572" i="2"/>
  <c r="I3572" i="2" s="1"/>
  <c r="D3571" i="2"/>
  <c r="J3571" i="2" s="1"/>
  <c r="C3571" i="2"/>
  <c r="I3571" i="2" s="1"/>
  <c r="D3570" i="2"/>
  <c r="J3570" i="2" s="1"/>
  <c r="C3570" i="2"/>
  <c r="I3570" i="2" s="1"/>
  <c r="D3569" i="2"/>
  <c r="J3569" i="2" s="1"/>
  <c r="C3569" i="2"/>
  <c r="I3569" i="2" s="1"/>
  <c r="D3568" i="2"/>
  <c r="J3568" i="2" s="1"/>
  <c r="C3568" i="2"/>
  <c r="I3568" i="2" s="1"/>
  <c r="D3567" i="2"/>
  <c r="J3567" i="2" s="1"/>
  <c r="C3567" i="2"/>
  <c r="I3567" i="2" s="1"/>
  <c r="D3566" i="2"/>
  <c r="J3566" i="2" s="1"/>
  <c r="C3566" i="2"/>
  <c r="I3566" i="2" s="1"/>
  <c r="D3565" i="2"/>
  <c r="J3565" i="2" s="1"/>
  <c r="C3565" i="2"/>
  <c r="I3565" i="2" s="1"/>
  <c r="D3564" i="2"/>
  <c r="J3564" i="2" s="1"/>
  <c r="C3564" i="2"/>
  <c r="I3564" i="2" s="1"/>
  <c r="D3563" i="2"/>
  <c r="J3563" i="2" s="1"/>
  <c r="C3563" i="2"/>
  <c r="I3563" i="2" s="1"/>
  <c r="D3562" i="2"/>
  <c r="J3562" i="2" s="1"/>
  <c r="C3562" i="2"/>
  <c r="I3562" i="2" s="1"/>
  <c r="D3561" i="2"/>
  <c r="J3561" i="2" s="1"/>
  <c r="C3561" i="2"/>
  <c r="I3561" i="2" s="1"/>
  <c r="D3560" i="2"/>
  <c r="J3560" i="2" s="1"/>
  <c r="C3560" i="2"/>
  <c r="I3560" i="2" s="1"/>
  <c r="D3559" i="2"/>
  <c r="J3559" i="2" s="1"/>
  <c r="C3559" i="2"/>
  <c r="I3559" i="2" s="1"/>
  <c r="D3558" i="2"/>
  <c r="J3558" i="2" s="1"/>
  <c r="C3558" i="2"/>
  <c r="I3558" i="2" s="1"/>
  <c r="D3557" i="2"/>
  <c r="J3557" i="2" s="1"/>
  <c r="C3557" i="2"/>
  <c r="I3557" i="2" s="1"/>
  <c r="D3556" i="2"/>
  <c r="J3556" i="2" s="1"/>
  <c r="C3556" i="2"/>
  <c r="I3556" i="2" s="1"/>
  <c r="D3555" i="2"/>
  <c r="J3555" i="2" s="1"/>
  <c r="C3555" i="2"/>
  <c r="I3555" i="2" s="1"/>
  <c r="D3554" i="2"/>
  <c r="J3554" i="2" s="1"/>
  <c r="C3554" i="2"/>
  <c r="I3554" i="2" s="1"/>
  <c r="D3553" i="2"/>
  <c r="J3553" i="2" s="1"/>
  <c r="C3553" i="2"/>
  <c r="I3553" i="2" s="1"/>
  <c r="D3552" i="2"/>
  <c r="J3552" i="2" s="1"/>
  <c r="C3552" i="2"/>
  <c r="I3552" i="2" s="1"/>
  <c r="D3551" i="2"/>
  <c r="J3551" i="2" s="1"/>
  <c r="C3551" i="2"/>
  <c r="I3551" i="2" s="1"/>
  <c r="D3550" i="2"/>
  <c r="J3550" i="2" s="1"/>
  <c r="C3550" i="2"/>
  <c r="I3550" i="2" s="1"/>
  <c r="D3549" i="2"/>
  <c r="J3549" i="2" s="1"/>
  <c r="C3549" i="2"/>
  <c r="I3549" i="2" s="1"/>
  <c r="D3548" i="2"/>
  <c r="J3548" i="2" s="1"/>
  <c r="C3548" i="2"/>
  <c r="I3548" i="2" s="1"/>
  <c r="D3547" i="2"/>
  <c r="J3547" i="2" s="1"/>
  <c r="C3547" i="2"/>
  <c r="I3547" i="2" s="1"/>
  <c r="D3546" i="2"/>
  <c r="J3546" i="2" s="1"/>
  <c r="C3546" i="2"/>
  <c r="I3546" i="2" s="1"/>
  <c r="D3545" i="2"/>
  <c r="J3545" i="2" s="1"/>
  <c r="C3545" i="2"/>
  <c r="I3545" i="2" s="1"/>
  <c r="D3544" i="2"/>
  <c r="J3544" i="2" s="1"/>
  <c r="C3544" i="2"/>
  <c r="I3544" i="2" s="1"/>
  <c r="D3543" i="2"/>
  <c r="J3543" i="2" s="1"/>
  <c r="C3543" i="2"/>
  <c r="I3543" i="2" s="1"/>
  <c r="D3542" i="2"/>
  <c r="J3542" i="2" s="1"/>
  <c r="C3542" i="2"/>
  <c r="I3542" i="2" s="1"/>
  <c r="D3541" i="2"/>
  <c r="J3541" i="2" s="1"/>
  <c r="C3541" i="2"/>
  <c r="I3541" i="2" s="1"/>
  <c r="D3540" i="2"/>
  <c r="J3540" i="2" s="1"/>
  <c r="C3540" i="2"/>
  <c r="I3540" i="2" s="1"/>
  <c r="D3539" i="2"/>
  <c r="J3539" i="2" s="1"/>
  <c r="C3539" i="2"/>
  <c r="I3539" i="2" s="1"/>
  <c r="D3538" i="2"/>
  <c r="J3538" i="2" s="1"/>
  <c r="C3538" i="2"/>
  <c r="I3538" i="2" s="1"/>
  <c r="D3537" i="2"/>
  <c r="J3537" i="2" s="1"/>
  <c r="C3537" i="2"/>
  <c r="I3537" i="2" s="1"/>
  <c r="D3536" i="2"/>
  <c r="J3536" i="2" s="1"/>
  <c r="C3536" i="2"/>
  <c r="I3536" i="2" s="1"/>
  <c r="D3535" i="2"/>
  <c r="J3535" i="2" s="1"/>
  <c r="C3535" i="2"/>
  <c r="I3535" i="2" s="1"/>
  <c r="D3534" i="2"/>
  <c r="J3534" i="2" s="1"/>
  <c r="C3534" i="2"/>
  <c r="I3534" i="2" s="1"/>
  <c r="D3533" i="2"/>
  <c r="J3533" i="2" s="1"/>
  <c r="C3533" i="2"/>
  <c r="I3533" i="2" s="1"/>
  <c r="D3532" i="2"/>
  <c r="J3532" i="2" s="1"/>
  <c r="C3532" i="2"/>
  <c r="I3532" i="2" s="1"/>
  <c r="D3531" i="2"/>
  <c r="J3531" i="2" s="1"/>
  <c r="C3531" i="2"/>
  <c r="I3531" i="2" s="1"/>
  <c r="D3530" i="2"/>
  <c r="J3530" i="2" s="1"/>
  <c r="C3530" i="2"/>
  <c r="I3530" i="2" s="1"/>
  <c r="D3529" i="2"/>
  <c r="J3529" i="2" s="1"/>
  <c r="C3529" i="2"/>
  <c r="I3529" i="2" s="1"/>
  <c r="D3528" i="2"/>
  <c r="J3528" i="2" s="1"/>
  <c r="C3528" i="2"/>
  <c r="I3528" i="2" s="1"/>
  <c r="D3527" i="2"/>
  <c r="J3527" i="2" s="1"/>
  <c r="C3527" i="2"/>
  <c r="I3527" i="2" s="1"/>
  <c r="D3526" i="2"/>
  <c r="J3526" i="2" s="1"/>
  <c r="C3526" i="2"/>
  <c r="I3526" i="2" s="1"/>
  <c r="D3525" i="2"/>
  <c r="J3525" i="2" s="1"/>
  <c r="C3525" i="2"/>
  <c r="I3525" i="2" s="1"/>
  <c r="D3524" i="2"/>
  <c r="J3524" i="2" s="1"/>
  <c r="C3524" i="2"/>
  <c r="I3524" i="2" s="1"/>
  <c r="D3523" i="2"/>
  <c r="J3523" i="2" s="1"/>
  <c r="C3523" i="2"/>
  <c r="I3523" i="2" s="1"/>
  <c r="D3522" i="2"/>
  <c r="J3522" i="2" s="1"/>
  <c r="C3522" i="2"/>
  <c r="I3522" i="2" s="1"/>
  <c r="D3521" i="2"/>
  <c r="J3521" i="2" s="1"/>
  <c r="C3521" i="2"/>
  <c r="I3521" i="2" s="1"/>
  <c r="D3520" i="2"/>
  <c r="J3520" i="2" s="1"/>
  <c r="C3520" i="2"/>
  <c r="I3520" i="2" s="1"/>
  <c r="D3519" i="2"/>
  <c r="J3519" i="2" s="1"/>
  <c r="C3519" i="2"/>
  <c r="I3519" i="2" s="1"/>
  <c r="D3518" i="2"/>
  <c r="J3518" i="2" s="1"/>
  <c r="C3518" i="2"/>
  <c r="I3518" i="2" s="1"/>
  <c r="D3517" i="2"/>
  <c r="J3517" i="2" s="1"/>
  <c r="C3517" i="2"/>
  <c r="I3517" i="2" s="1"/>
  <c r="D3516" i="2"/>
  <c r="J3516" i="2" s="1"/>
  <c r="C3516" i="2"/>
  <c r="I3516" i="2" s="1"/>
  <c r="D3515" i="2"/>
  <c r="J3515" i="2" s="1"/>
  <c r="C3515" i="2"/>
  <c r="I3515" i="2" s="1"/>
  <c r="D3514" i="2"/>
  <c r="J3514" i="2" s="1"/>
  <c r="C3514" i="2"/>
  <c r="I3514" i="2" s="1"/>
  <c r="D3513" i="2"/>
  <c r="J3513" i="2" s="1"/>
  <c r="C3513" i="2"/>
  <c r="I3513" i="2" s="1"/>
  <c r="D3512" i="2"/>
  <c r="J3512" i="2" s="1"/>
  <c r="C3512" i="2"/>
  <c r="I3512" i="2" s="1"/>
  <c r="D3511" i="2"/>
  <c r="J3511" i="2" s="1"/>
  <c r="C3511" i="2"/>
  <c r="I3511" i="2" s="1"/>
  <c r="D3510" i="2"/>
  <c r="J3510" i="2" s="1"/>
  <c r="C3510" i="2"/>
  <c r="I3510" i="2" s="1"/>
  <c r="D3509" i="2"/>
  <c r="J3509" i="2" s="1"/>
  <c r="C3509" i="2"/>
  <c r="I3509" i="2" s="1"/>
  <c r="D3508" i="2"/>
  <c r="J3508" i="2" s="1"/>
  <c r="C3508" i="2"/>
  <c r="I3508" i="2" s="1"/>
  <c r="D3507" i="2"/>
  <c r="J3507" i="2" s="1"/>
  <c r="C3507" i="2"/>
  <c r="I3507" i="2" s="1"/>
  <c r="D3506" i="2"/>
  <c r="J3506" i="2" s="1"/>
  <c r="C3506" i="2"/>
  <c r="I3506" i="2" s="1"/>
  <c r="D3505" i="2"/>
  <c r="J3505" i="2" s="1"/>
  <c r="C3505" i="2"/>
  <c r="I3505" i="2" s="1"/>
  <c r="D3504" i="2"/>
  <c r="J3504" i="2" s="1"/>
  <c r="C3504" i="2"/>
  <c r="I3504" i="2" s="1"/>
  <c r="D3503" i="2"/>
  <c r="J3503" i="2" s="1"/>
  <c r="C3503" i="2"/>
  <c r="I3503" i="2" s="1"/>
  <c r="D3502" i="2"/>
  <c r="J3502" i="2" s="1"/>
  <c r="C3502" i="2"/>
  <c r="I3502" i="2" s="1"/>
  <c r="D3501" i="2"/>
  <c r="J3501" i="2" s="1"/>
  <c r="C3501" i="2"/>
  <c r="I3501" i="2" s="1"/>
  <c r="D3500" i="2"/>
  <c r="J3500" i="2" s="1"/>
  <c r="C3500" i="2"/>
  <c r="I3500" i="2" s="1"/>
  <c r="D3499" i="2"/>
  <c r="J3499" i="2" s="1"/>
  <c r="C3499" i="2"/>
  <c r="I3499" i="2" s="1"/>
  <c r="D3498" i="2"/>
  <c r="J3498" i="2" s="1"/>
  <c r="C3498" i="2"/>
  <c r="I3498" i="2" s="1"/>
  <c r="D3497" i="2"/>
  <c r="J3497" i="2" s="1"/>
  <c r="C3497" i="2"/>
  <c r="I3497" i="2" s="1"/>
  <c r="D3496" i="2"/>
  <c r="J3496" i="2" s="1"/>
  <c r="C3496" i="2"/>
  <c r="I3496" i="2" s="1"/>
  <c r="D3495" i="2"/>
  <c r="J3495" i="2" s="1"/>
  <c r="C3495" i="2"/>
  <c r="I3495" i="2" s="1"/>
  <c r="D3494" i="2"/>
  <c r="J3494" i="2" s="1"/>
  <c r="C3494" i="2"/>
  <c r="I3494" i="2" s="1"/>
  <c r="D3493" i="2"/>
  <c r="J3493" i="2" s="1"/>
  <c r="C3493" i="2"/>
  <c r="I3493" i="2" s="1"/>
  <c r="D3492" i="2"/>
  <c r="J3492" i="2" s="1"/>
  <c r="C3492" i="2"/>
  <c r="I3492" i="2" s="1"/>
  <c r="D3491" i="2"/>
  <c r="J3491" i="2" s="1"/>
  <c r="C3491" i="2"/>
  <c r="I3491" i="2" s="1"/>
  <c r="D3490" i="2"/>
  <c r="J3490" i="2" s="1"/>
  <c r="C3490" i="2"/>
  <c r="I3490" i="2" s="1"/>
  <c r="D3489" i="2"/>
  <c r="J3489" i="2" s="1"/>
  <c r="C3489" i="2"/>
  <c r="I3489" i="2" s="1"/>
  <c r="D3488" i="2"/>
  <c r="J3488" i="2" s="1"/>
  <c r="C3488" i="2"/>
  <c r="I3488" i="2" s="1"/>
  <c r="D3487" i="2"/>
  <c r="J3487" i="2" s="1"/>
  <c r="C3487" i="2"/>
  <c r="I3487" i="2" s="1"/>
  <c r="D3486" i="2"/>
  <c r="J3486" i="2" s="1"/>
  <c r="C3486" i="2"/>
  <c r="I3486" i="2" s="1"/>
  <c r="D3485" i="2"/>
  <c r="J3485" i="2" s="1"/>
  <c r="C3485" i="2"/>
  <c r="I3485" i="2" s="1"/>
  <c r="D3484" i="2"/>
  <c r="J3484" i="2" s="1"/>
  <c r="C3484" i="2"/>
  <c r="I3484" i="2" s="1"/>
  <c r="D3483" i="2"/>
  <c r="J3483" i="2" s="1"/>
  <c r="C3483" i="2"/>
  <c r="I3483" i="2" s="1"/>
  <c r="D3482" i="2"/>
  <c r="J3482" i="2" s="1"/>
  <c r="C3482" i="2"/>
  <c r="I3482" i="2" s="1"/>
  <c r="D3481" i="2"/>
  <c r="J3481" i="2" s="1"/>
  <c r="C3481" i="2"/>
  <c r="I3481" i="2" s="1"/>
  <c r="D3480" i="2"/>
  <c r="J3480" i="2" s="1"/>
  <c r="C3480" i="2"/>
  <c r="I3480" i="2" s="1"/>
  <c r="D3479" i="2"/>
  <c r="J3479" i="2" s="1"/>
  <c r="C3479" i="2"/>
  <c r="I3479" i="2" s="1"/>
  <c r="D3478" i="2"/>
  <c r="J3478" i="2" s="1"/>
  <c r="C3478" i="2"/>
  <c r="I3478" i="2" s="1"/>
  <c r="D3477" i="2"/>
  <c r="J3477" i="2" s="1"/>
  <c r="C3477" i="2"/>
  <c r="I3477" i="2" s="1"/>
  <c r="D3476" i="2"/>
  <c r="J3476" i="2" s="1"/>
  <c r="C3476" i="2"/>
  <c r="I3476" i="2" s="1"/>
  <c r="D3475" i="2"/>
  <c r="J3475" i="2" s="1"/>
  <c r="C3475" i="2"/>
  <c r="I3475" i="2" s="1"/>
  <c r="D3474" i="2"/>
  <c r="J3474" i="2" s="1"/>
  <c r="C3474" i="2"/>
  <c r="I3474" i="2" s="1"/>
  <c r="D3473" i="2"/>
  <c r="J3473" i="2" s="1"/>
  <c r="C3473" i="2"/>
  <c r="I3473" i="2" s="1"/>
  <c r="D3472" i="2"/>
  <c r="J3472" i="2" s="1"/>
  <c r="C3472" i="2"/>
  <c r="I3472" i="2" s="1"/>
  <c r="D3471" i="2"/>
  <c r="J3471" i="2" s="1"/>
  <c r="C3471" i="2"/>
  <c r="I3471" i="2" s="1"/>
  <c r="D3470" i="2"/>
  <c r="J3470" i="2" s="1"/>
  <c r="C3470" i="2"/>
  <c r="I3470" i="2" s="1"/>
  <c r="D3469" i="2"/>
  <c r="J3469" i="2" s="1"/>
  <c r="C3469" i="2"/>
  <c r="I3469" i="2" s="1"/>
  <c r="D3468" i="2"/>
  <c r="J3468" i="2" s="1"/>
  <c r="C3468" i="2"/>
  <c r="I3468" i="2" s="1"/>
  <c r="D3467" i="2"/>
  <c r="J3467" i="2" s="1"/>
  <c r="C3467" i="2"/>
  <c r="I3467" i="2" s="1"/>
  <c r="D3466" i="2"/>
  <c r="J3466" i="2" s="1"/>
  <c r="C3466" i="2"/>
  <c r="I3466" i="2" s="1"/>
  <c r="D3465" i="2"/>
  <c r="J3465" i="2" s="1"/>
  <c r="C3465" i="2"/>
  <c r="I3465" i="2" s="1"/>
  <c r="D3464" i="2"/>
  <c r="J3464" i="2" s="1"/>
  <c r="C3464" i="2"/>
  <c r="I3464" i="2" s="1"/>
  <c r="D3463" i="2"/>
  <c r="J3463" i="2" s="1"/>
  <c r="C3463" i="2"/>
  <c r="I3463" i="2" s="1"/>
  <c r="D3462" i="2"/>
  <c r="J3462" i="2" s="1"/>
  <c r="C3462" i="2"/>
  <c r="I3462" i="2" s="1"/>
  <c r="D3461" i="2"/>
  <c r="J3461" i="2" s="1"/>
  <c r="C3461" i="2"/>
  <c r="I3461" i="2" s="1"/>
  <c r="D3460" i="2"/>
  <c r="J3460" i="2" s="1"/>
  <c r="C3460" i="2"/>
  <c r="I3460" i="2" s="1"/>
  <c r="D3459" i="2"/>
  <c r="J3459" i="2" s="1"/>
  <c r="C3459" i="2"/>
  <c r="I3459" i="2" s="1"/>
  <c r="D3458" i="2"/>
  <c r="J3458" i="2" s="1"/>
  <c r="C3458" i="2"/>
  <c r="I3458" i="2" s="1"/>
  <c r="D3457" i="2"/>
  <c r="J3457" i="2" s="1"/>
  <c r="C3457" i="2"/>
  <c r="I3457" i="2" s="1"/>
  <c r="D3456" i="2"/>
  <c r="J3456" i="2" s="1"/>
  <c r="C3456" i="2"/>
  <c r="I3456" i="2" s="1"/>
  <c r="D3455" i="2"/>
  <c r="J3455" i="2" s="1"/>
  <c r="C3455" i="2"/>
  <c r="I3455" i="2" s="1"/>
  <c r="D3454" i="2"/>
  <c r="J3454" i="2" s="1"/>
  <c r="C3454" i="2"/>
  <c r="I3454" i="2" s="1"/>
  <c r="D3453" i="2"/>
  <c r="J3453" i="2" s="1"/>
  <c r="C3453" i="2"/>
  <c r="I3453" i="2" s="1"/>
  <c r="D3452" i="2"/>
  <c r="J3452" i="2" s="1"/>
  <c r="C3452" i="2"/>
  <c r="I3452" i="2" s="1"/>
  <c r="D3451" i="2"/>
  <c r="J3451" i="2" s="1"/>
  <c r="C3451" i="2"/>
  <c r="I3451" i="2" s="1"/>
  <c r="D3450" i="2"/>
  <c r="J3450" i="2" s="1"/>
  <c r="C3450" i="2"/>
  <c r="I3450" i="2" s="1"/>
  <c r="D3449" i="2"/>
  <c r="J3449" i="2" s="1"/>
  <c r="C3449" i="2"/>
  <c r="I3449" i="2" s="1"/>
  <c r="D3448" i="2"/>
  <c r="J3448" i="2" s="1"/>
  <c r="C3448" i="2"/>
  <c r="I3448" i="2" s="1"/>
  <c r="D3447" i="2"/>
  <c r="J3447" i="2" s="1"/>
  <c r="C3447" i="2"/>
  <c r="I3447" i="2" s="1"/>
  <c r="D3446" i="2"/>
  <c r="J3446" i="2" s="1"/>
  <c r="C3446" i="2"/>
  <c r="I3446" i="2" s="1"/>
  <c r="D3445" i="2"/>
  <c r="J3445" i="2" s="1"/>
  <c r="C3445" i="2"/>
  <c r="I3445" i="2" s="1"/>
  <c r="D3444" i="2"/>
  <c r="J3444" i="2" s="1"/>
  <c r="C3444" i="2"/>
  <c r="I3444" i="2" s="1"/>
  <c r="D3443" i="2"/>
  <c r="J3443" i="2" s="1"/>
  <c r="C3443" i="2"/>
  <c r="I3443" i="2" s="1"/>
  <c r="D3442" i="2"/>
  <c r="J3442" i="2" s="1"/>
  <c r="C3442" i="2"/>
  <c r="I3442" i="2" s="1"/>
  <c r="D3441" i="2"/>
  <c r="J3441" i="2" s="1"/>
  <c r="C3441" i="2"/>
  <c r="I3441" i="2" s="1"/>
  <c r="D3440" i="2"/>
  <c r="J3440" i="2" s="1"/>
  <c r="C3440" i="2"/>
  <c r="I3440" i="2" s="1"/>
  <c r="D3439" i="2"/>
  <c r="J3439" i="2" s="1"/>
  <c r="C3439" i="2"/>
  <c r="I3439" i="2" s="1"/>
  <c r="D3438" i="2"/>
  <c r="J3438" i="2" s="1"/>
  <c r="C3438" i="2"/>
  <c r="I3438" i="2" s="1"/>
  <c r="D3437" i="2"/>
  <c r="J3437" i="2" s="1"/>
  <c r="C3437" i="2"/>
  <c r="I3437" i="2" s="1"/>
  <c r="D3436" i="2"/>
  <c r="J3436" i="2" s="1"/>
  <c r="C3436" i="2"/>
  <c r="I3436" i="2" s="1"/>
  <c r="D3435" i="2"/>
  <c r="J3435" i="2" s="1"/>
  <c r="C3435" i="2"/>
  <c r="I3435" i="2" s="1"/>
  <c r="D3434" i="2"/>
  <c r="J3434" i="2" s="1"/>
  <c r="C3434" i="2"/>
  <c r="I3434" i="2" s="1"/>
  <c r="D3433" i="2"/>
  <c r="J3433" i="2" s="1"/>
  <c r="C3433" i="2"/>
  <c r="I3433" i="2" s="1"/>
  <c r="D3432" i="2"/>
  <c r="J3432" i="2" s="1"/>
  <c r="C3432" i="2"/>
  <c r="I3432" i="2" s="1"/>
  <c r="D3431" i="2"/>
  <c r="J3431" i="2" s="1"/>
  <c r="C3431" i="2"/>
  <c r="I3431" i="2" s="1"/>
  <c r="D3430" i="2"/>
  <c r="J3430" i="2" s="1"/>
  <c r="C3430" i="2"/>
  <c r="I3430" i="2" s="1"/>
  <c r="D3429" i="2"/>
  <c r="J3429" i="2" s="1"/>
  <c r="C3429" i="2"/>
  <c r="I3429" i="2" s="1"/>
  <c r="D3428" i="2"/>
  <c r="J3428" i="2" s="1"/>
  <c r="C3428" i="2"/>
  <c r="I3428" i="2" s="1"/>
  <c r="D3427" i="2"/>
  <c r="J3427" i="2" s="1"/>
  <c r="C3427" i="2"/>
  <c r="I3427" i="2" s="1"/>
  <c r="D3426" i="2"/>
  <c r="J3426" i="2" s="1"/>
  <c r="C3426" i="2"/>
  <c r="I3426" i="2" s="1"/>
  <c r="D3425" i="2"/>
  <c r="J3425" i="2" s="1"/>
  <c r="C3425" i="2"/>
  <c r="I3425" i="2" s="1"/>
  <c r="D3424" i="2"/>
  <c r="J3424" i="2" s="1"/>
  <c r="C3424" i="2"/>
  <c r="I3424" i="2" s="1"/>
  <c r="D3423" i="2"/>
  <c r="J3423" i="2" s="1"/>
  <c r="C3423" i="2"/>
  <c r="I3423" i="2" s="1"/>
  <c r="D3422" i="2"/>
  <c r="J3422" i="2" s="1"/>
  <c r="C3422" i="2"/>
  <c r="I3422" i="2" s="1"/>
  <c r="D3421" i="2"/>
  <c r="J3421" i="2" s="1"/>
  <c r="C3421" i="2"/>
  <c r="I3421" i="2" s="1"/>
  <c r="D3420" i="2"/>
  <c r="J3420" i="2" s="1"/>
  <c r="C3420" i="2"/>
  <c r="I3420" i="2" s="1"/>
  <c r="D3419" i="2"/>
  <c r="J3419" i="2" s="1"/>
  <c r="C3419" i="2"/>
  <c r="I3419" i="2" s="1"/>
  <c r="D3418" i="2"/>
  <c r="J3418" i="2" s="1"/>
  <c r="C3418" i="2"/>
  <c r="I3418" i="2" s="1"/>
  <c r="D3417" i="2"/>
  <c r="J3417" i="2" s="1"/>
  <c r="C3417" i="2"/>
  <c r="I3417" i="2" s="1"/>
  <c r="D3416" i="2"/>
  <c r="J3416" i="2" s="1"/>
  <c r="C3416" i="2"/>
  <c r="I3416" i="2" s="1"/>
  <c r="D3415" i="2"/>
  <c r="J3415" i="2" s="1"/>
  <c r="C3415" i="2"/>
  <c r="I3415" i="2" s="1"/>
  <c r="D3414" i="2"/>
  <c r="J3414" i="2" s="1"/>
  <c r="C3414" i="2"/>
  <c r="I3414" i="2" s="1"/>
  <c r="D3413" i="2"/>
  <c r="J3413" i="2" s="1"/>
  <c r="C3413" i="2"/>
  <c r="I3413" i="2" s="1"/>
  <c r="D3412" i="2"/>
  <c r="J3412" i="2" s="1"/>
  <c r="C3412" i="2"/>
  <c r="I3412" i="2" s="1"/>
  <c r="D3411" i="2"/>
  <c r="J3411" i="2" s="1"/>
  <c r="C3411" i="2"/>
  <c r="I3411" i="2" s="1"/>
  <c r="D3410" i="2"/>
  <c r="J3410" i="2" s="1"/>
  <c r="C3410" i="2"/>
  <c r="I3410" i="2" s="1"/>
  <c r="D3409" i="2"/>
  <c r="J3409" i="2" s="1"/>
  <c r="C3409" i="2"/>
  <c r="I3409" i="2" s="1"/>
  <c r="D3408" i="2"/>
  <c r="J3408" i="2" s="1"/>
  <c r="C3408" i="2"/>
  <c r="I3408" i="2" s="1"/>
  <c r="D3407" i="2"/>
  <c r="J3407" i="2" s="1"/>
  <c r="C3407" i="2"/>
  <c r="I3407" i="2" s="1"/>
  <c r="D3406" i="2"/>
  <c r="J3406" i="2" s="1"/>
  <c r="C3406" i="2"/>
  <c r="I3406" i="2" s="1"/>
  <c r="D3405" i="2"/>
  <c r="J3405" i="2" s="1"/>
  <c r="C3405" i="2"/>
  <c r="I3405" i="2" s="1"/>
  <c r="D3404" i="2"/>
  <c r="J3404" i="2" s="1"/>
  <c r="C3404" i="2"/>
  <c r="I3404" i="2" s="1"/>
  <c r="D3403" i="2"/>
  <c r="J3403" i="2" s="1"/>
  <c r="C3403" i="2"/>
  <c r="I3403" i="2" s="1"/>
  <c r="D3402" i="2"/>
  <c r="J3402" i="2" s="1"/>
  <c r="C3402" i="2"/>
  <c r="I3402" i="2" s="1"/>
  <c r="D3401" i="2"/>
  <c r="J3401" i="2" s="1"/>
  <c r="C3401" i="2"/>
  <c r="I3401" i="2" s="1"/>
  <c r="D3400" i="2"/>
  <c r="J3400" i="2" s="1"/>
  <c r="C3400" i="2"/>
  <c r="I3400" i="2" s="1"/>
  <c r="D3399" i="2"/>
  <c r="J3399" i="2" s="1"/>
  <c r="C3399" i="2"/>
  <c r="I3399" i="2" s="1"/>
  <c r="D3398" i="2"/>
  <c r="J3398" i="2" s="1"/>
  <c r="C3398" i="2"/>
  <c r="I3398" i="2" s="1"/>
  <c r="D3397" i="2"/>
  <c r="J3397" i="2" s="1"/>
  <c r="C3397" i="2"/>
  <c r="I3397" i="2" s="1"/>
  <c r="D3396" i="2"/>
  <c r="J3396" i="2" s="1"/>
  <c r="C3396" i="2"/>
  <c r="I3396" i="2" s="1"/>
  <c r="D3395" i="2"/>
  <c r="J3395" i="2" s="1"/>
  <c r="C3395" i="2"/>
  <c r="I3395" i="2" s="1"/>
  <c r="D3394" i="2"/>
  <c r="J3394" i="2" s="1"/>
  <c r="C3394" i="2"/>
  <c r="I3394" i="2" s="1"/>
  <c r="D3393" i="2"/>
  <c r="J3393" i="2" s="1"/>
  <c r="C3393" i="2"/>
  <c r="I3393" i="2" s="1"/>
  <c r="D3392" i="2"/>
  <c r="J3392" i="2" s="1"/>
  <c r="C3392" i="2"/>
  <c r="I3392" i="2" s="1"/>
  <c r="D3391" i="2"/>
  <c r="J3391" i="2" s="1"/>
  <c r="C3391" i="2"/>
  <c r="I3391" i="2" s="1"/>
  <c r="D3390" i="2"/>
  <c r="J3390" i="2" s="1"/>
  <c r="C3390" i="2"/>
  <c r="I3390" i="2" s="1"/>
  <c r="D3389" i="2"/>
  <c r="J3389" i="2" s="1"/>
  <c r="C3389" i="2"/>
  <c r="I3389" i="2" s="1"/>
  <c r="D3388" i="2"/>
  <c r="J3388" i="2" s="1"/>
  <c r="C3388" i="2"/>
  <c r="I3388" i="2" s="1"/>
  <c r="D3387" i="2"/>
  <c r="J3387" i="2" s="1"/>
  <c r="C3387" i="2"/>
  <c r="I3387" i="2" s="1"/>
  <c r="D3386" i="2"/>
  <c r="J3386" i="2" s="1"/>
  <c r="C3386" i="2"/>
  <c r="I3386" i="2" s="1"/>
  <c r="D3385" i="2"/>
  <c r="J3385" i="2" s="1"/>
  <c r="C3385" i="2"/>
  <c r="I3385" i="2" s="1"/>
  <c r="D3384" i="2"/>
  <c r="J3384" i="2" s="1"/>
  <c r="C3384" i="2"/>
  <c r="I3384" i="2" s="1"/>
  <c r="D3383" i="2"/>
  <c r="J3383" i="2" s="1"/>
  <c r="C3383" i="2"/>
  <c r="I3383" i="2" s="1"/>
  <c r="D3382" i="2"/>
  <c r="J3382" i="2" s="1"/>
  <c r="C3382" i="2"/>
  <c r="I3382" i="2" s="1"/>
  <c r="D3381" i="2"/>
  <c r="J3381" i="2" s="1"/>
  <c r="C3381" i="2"/>
  <c r="I3381" i="2" s="1"/>
  <c r="D3380" i="2"/>
  <c r="J3380" i="2" s="1"/>
  <c r="C3380" i="2"/>
  <c r="I3380" i="2" s="1"/>
  <c r="D3379" i="2"/>
  <c r="J3379" i="2" s="1"/>
  <c r="C3379" i="2"/>
  <c r="I3379" i="2" s="1"/>
  <c r="D3378" i="2"/>
  <c r="J3378" i="2" s="1"/>
  <c r="C3378" i="2"/>
  <c r="I3378" i="2" s="1"/>
  <c r="D3377" i="2"/>
  <c r="J3377" i="2" s="1"/>
  <c r="C3377" i="2"/>
  <c r="I3377" i="2" s="1"/>
  <c r="D3376" i="2"/>
  <c r="J3376" i="2" s="1"/>
  <c r="C3376" i="2"/>
  <c r="I3376" i="2" s="1"/>
  <c r="D3375" i="2"/>
  <c r="J3375" i="2" s="1"/>
  <c r="C3375" i="2"/>
  <c r="I3375" i="2" s="1"/>
  <c r="D3374" i="2"/>
  <c r="J3374" i="2" s="1"/>
  <c r="C3374" i="2"/>
  <c r="I3374" i="2" s="1"/>
  <c r="D3373" i="2"/>
  <c r="J3373" i="2" s="1"/>
  <c r="C3373" i="2"/>
  <c r="I3373" i="2" s="1"/>
  <c r="D3372" i="2"/>
  <c r="J3372" i="2" s="1"/>
  <c r="C3372" i="2"/>
  <c r="I3372" i="2" s="1"/>
  <c r="D3371" i="2"/>
  <c r="J3371" i="2" s="1"/>
  <c r="C3371" i="2"/>
  <c r="I3371" i="2" s="1"/>
  <c r="D3370" i="2"/>
  <c r="J3370" i="2" s="1"/>
  <c r="C3370" i="2"/>
  <c r="I3370" i="2" s="1"/>
  <c r="D3369" i="2"/>
  <c r="J3369" i="2" s="1"/>
  <c r="C3369" i="2"/>
  <c r="I3369" i="2" s="1"/>
  <c r="D3368" i="2"/>
  <c r="J3368" i="2" s="1"/>
  <c r="C3368" i="2"/>
  <c r="I3368" i="2" s="1"/>
  <c r="D3367" i="2"/>
  <c r="J3367" i="2" s="1"/>
  <c r="C3367" i="2"/>
  <c r="I3367" i="2" s="1"/>
  <c r="D3366" i="2"/>
  <c r="J3366" i="2" s="1"/>
  <c r="C3366" i="2"/>
  <c r="I3366" i="2" s="1"/>
  <c r="D3365" i="2"/>
  <c r="J3365" i="2" s="1"/>
  <c r="C3365" i="2"/>
  <c r="I3365" i="2" s="1"/>
  <c r="D3364" i="2"/>
  <c r="J3364" i="2" s="1"/>
  <c r="C3364" i="2"/>
  <c r="I3364" i="2" s="1"/>
  <c r="D3363" i="2"/>
  <c r="J3363" i="2" s="1"/>
  <c r="C3363" i="2"/>
  <c r="I3363" i="2" s="1"/>
  <c r="D3362" i="2"/>
  <c r="J3362" i="2" s="1"/>
  <c r="C3362" i="2"/>
  <c r="I3362" i="2" s="1"/>
  <c r="D3361" i="2"/>
  <c r="J3361" i="2" s="1"/>
  <c r="C3361" i="2"/>
  <c r="I3361" i="2" s="1"/>
  <c r="D3360" i="2"/>
  <c r="J3360" i="2" s="1"/>
  <c r="C3360" i="2"/>
  <c r="I3360" i="2" s="1"/>
  <c r="D3359" i="2"/>
  <c r="J3359" i="2" s="1"/>
  <c r="C3359" i="2"/>
  <c r="I3359" i="2" s="1"/>
  <c r="D3358" i="2"/>
  <c r="J3358" i="2" s="1"/>
  <c r="C3358" i="2"/>
  <c r="I3358" i="2" s="1"/>
  <c r="D3357" i="2"/>
  <c r="J3357" i="2" s="1"/>
  <c r="C3357" i="2"/>
  <c r="I3357" i="2" s="1"/>
  <c r="D3356" i="2"/>
  <c r="J3356" i="2" s="1"/>
  <c r="C3356" i="2"/>
  <c r="I3356" i="2" s="1"/>
  <c r="D3355" i="2"/>
  <c r="J3355" i="2" s="1"/>
  <c r="C3355" i="2"/>
  <c r="I3355" i="2" s="1"/>
  <c r="D3354" i="2"/>
  <c r="J3354" i="2" s="1"/>
  <c r="C3354" i="2"/>
  <c r="I3354" i="2" s="1"/>
  <c r="D3353" i="2"/>
  <c r="J3353" i="2" s="1"/>
  <c r="C3353" i="2"/>
  <c r="I3353" i="2" s="1"/>
  <c r="D3352" i="2"/>
  <c r="J3352" i="2" s="1"/>
  <c r="C3352" i="2"/>
  <c r="I3352" i="2" s="1"/>
  <c r="D3351" i="2"/>
  <c r="J3351" i="2" s="1"/>
  <c r="C3351" i="2"/>
  <c r="I3351" i="2" s="1"/>
  <c r="D3350" i="2"/>
  <c r="J3350" i="2" s="1"/>
  <c r="C3350" i="2"/>
  <c r="I3350" i="2" s="1"/>
  <c r="D3349" i="2"/>
  <c r="J3349" i="2" s="1"/>
  <c r="C3349" i="2"/>
  <c r="I3349" i="2" s="1"/>
  <c r="D3348" i="2"/>
  <c r="J3348" i="2" s="1"/>
  <c r="C3348" i="2"/>
  <c r="I3348" i="2" s="1"/>
  <c r="D3347" i="2"/>
  <c r="J3347" i="2" s="1"/>
  <c r="C3347" i="2"/>
  <c r="I3347" i="2" s="1"/>
  <c r="D3346" i="2"/>
  <c r="J3346" i="2" s="1"/>
  <c r="C3346" i="2"/>
  <c r="I3346" i="2" s="1"/>
  <c r="D3345" i="2"/>
  <c r="J3345" i="2" s="1"/>
  <c r="C3345" i="2"/>
  <c r="I3345" i="2" s="1"/>
  <c r="D3344" i="2"/>
  <c r="J3344" i="2" s="1"/>
  <c r="C3344" i="2"/>
  <c r="I3344" i="2" s="1"/>
  <c r="D3343" i="2"/>
  <c r="J3343" i="2" s="1"/>
  <c r="C3343" i="2"/>
  <c r="I3343" i="2" s="1"/>
  <c r="D3342" i="2"/>
  <c r="J3342" i="2" s="1"/>
  <c r="C3342" i="2"/>
  <c r="I3342" i="2" s="1"/>
  <c r="D3341" i="2"/>
  <c r="J3341" i="2" s="1"/>
  <c r="C3341" i="2"/>
  <c r="I3341" i="2" s="1"/>
  <c r="D3340" i="2"/>
  <c r="J3340" i="2" s="1"/>
  <c r="C3340" i="2"/>
  <c r="I3340" i="2" s="1"/>
  <c r="D3339" i="2"/>
  <c r="J3339" i="2" s="1"/>
  <c r="C3339" i="2"/>
  <c r="I3339" i="2" s="1"/>
  <c r="D3338" i="2"/>
  <c r="J3338" i="2" s="1"/>
  <c r="C3338" i="2"/>
  <c r="I3338" i="2" s="1"/>
  <c r="D3337" i="2"/>
  <c r="J3337" i="2" s="1"/>
  <c r="C3337" i="2"/>
  <c r="I3337" i="2" s="1"/>
  <c r="D3336" i="2"/>
  <c r="J3336" i="2" s="1"/>
  <c r="C3336" i="2"/>
  <c r="I3336" i="2" s="1"/>
  <c r="D3335" i="2"/>
  <c r="J3335" i="2" s="1"/>
  <c r="C3335" i="2"/>
  <c r="I3335" i="2" s="1"/>
  <c r="D3334" i="2"/>
  <c r="J3334" i="2" s="1"/>
  <c r="C3334" i="2"/>
  <c r="I3334" i="2" s="1"/>
  <c r="D3333" i="2"/>
  <c r="J3333" i="2" s="1"/>
  <c r="C3333" i="2"/>
  <c r="I3333" i="2" s="1"/>
  <c r="D3332" i="2"/>
  <c r="J3332" i="2" s="1"/>
  <c r="C3332" i="2"/>
  <c r="I3332" i="2" s="1"/>
  <c r="D3331" i="2"/>
  <c r="J3331" i="2" s="1"/>
  <c r="C3331" i="2"/>
  <c r="I3331" i="2" s="1"/>
  <c r="D3330" i="2"/>
  <c r="J3330" i="2" s="1"/>
  <c r="C3330" i="2"/>
  <c r="I3330" i="2" s="1"/>
  <c r="D3329" i="2"/>
  <c r="J3329" i="2" s="1"/>
  <c r="C3329" i="2"/>
  <c r="I3329" i="2" s="1"/>
  <c r="D3328" i="2"/>
  <c r="J3328" i="2" s="1"/>
  <c r="C3328" i="2"/>
  <c r="I3328" i="2" s="1"/>
  <c r="D3327" i="2"/>
  <c r="J3327" i="2" s="1"/>
  <c r="C3327" i="2"/>
  <c r="I3327" i="2" s="1"/>
  <c r="D3326" i="2"/>
  <c r="J3326" i="2" s="1"/>
  <c r="C3326" i="2"/>
  <c r="I3326" i="2" s="1"/>
  <c r="D3325" i="2"/>
  <c r="J3325" i="2" s="1"/>
  <c r="C3325" i="2"/>
  <c r="I3325" i="2" s="1"/>
  <c r="D3324" i="2"/>
  <c r="J3324" i="2" s="1"/>
  <c r="C3324" i="2"/>
  <c r="I3324" i="2" s="1"/>
  <c r="D3323" i="2"/>
  <c r="J3323" i="2" s="1"/>
  <c r="C3323" i="2"/>
  <c r="I3323" i="2" s="1"/>
  <c r="D3322" i="2"/>
  <c r="J3322" i="2" s="1"/>
  <c r="C3322" i="2"/>
  <c r="I3322" i="2" s="1"/>
  <c r="D3321" i="2"/>
  <c r="J3321" i="2" s="1"/>
  <c r="C3321" i="2"/>
  <c r="I3321" i="2" s="1"/>
  <c r="D3320" i="2"/>
  <c r="J3320" i="2" s="1"/>
  <c r="C3320" i="2"/>
  <c r="I3320" i="2" s="1"/>
  <c r="D3319" i="2"/>
  <c r="J3319" i="2" s="1"/>
  <c r="C3319" i="2"/>
  <c r="I3319" i="2" s="1"/>
  <c r="D3318" i="2"/>
  <c r="J3318" i="2" s="1"/>
  <c r="C3318" i="2"/>
  <c r="I3318" i="2" s="1"/>
  <c r="D3317" i="2"/>
  <c r="J3317" i="2" s="1"/>
  <c r="C3317" i="2"/>
  <c r="I3317" i="2" s="1"/>
  <c r="D3316" i="2"/>
  <c r="J3316" i="2" s="1"/>
  <c r="C3316" i="2"/>
  <c r="I3316" i="2" s="1"/>
  <c r="D3315" i="2"/>
  <c r="J3315" i="2" s="1"/>
  <c r="C3315" i="2"/>
  <c r="I3315" i="2" s="1"/>
  <c r="D3314" i="2"/>
  <c r="J3314" i="2" s="1"/>
  <c r="C3314" i="2"/>
  <c r="I3314" i="2" s="1"/>
  <c r="D3313" i="2"/>
  <c r="J3313" i="2" s="1"/>
  <c r="C3313" i="2"/>
  <c r="I3313" i="2" s="1"/>
  <c r="D3312" i="2"/>
  <c r="J3312" i="2" s="1"/>
  <c r="C3312" i="2"/>
  <c r="I3312" i="2" s="1"/>
  <c r="D3311" i="2"/>
  <c r="J3311" i="2" s="1"/>
  <c r="C3311" i="2"/>
  <c r="I3311" i="2" s="1"/>
  <c r="D3310" i="2"/>
  <c r="J3310" i="2" s="1"/>
  <c r="C3310" i="2"/>
  <c r="I3310" i="2" s="1"/>
  <c r="D3309" i="2"/>
  <c r="J3309" i="2" s="1"/>
  <c r="C3309" i="2"/>
  <c r="I3309" i="2" s="1"/>
  <c r="D3308" i="2"/>
  <c r="J3308" i="2" s="1"/>
  <c r="C3308" i="2"/>
  <c r="I3308" i="2" s="1"/>
  <c r="D3307" i="2"/>
  <c r="J3307" i="2" s="1"/>
  <c r="C3307" i="2"/>
  <c r="I3307" i="2" s="1"/>
  <c r="D3306" i="2"/>
  <c r="J3306" i="2" s="1"/>
  <c r="C3306" i="2"/>
  <c r="I3306" i="2" s="1"/>
  <c r="D3305" i="2"/>
  <c r="J3305" i="2" s="1"/>
  <c r="C3305" i="2"/>
  <c r="I3305" i="2" s="1"/>
  <c r="D3304" i="2"/>
  <c r="J3304" i="2" s="1"/>
  <c r="C3304" i="2"/>
  <c r="I3304" i="2" s="1"/>
  <c r="D3303" i="2"/>
  <c r="J3303" i="2" s="1"/>
  <c r="C3303" i="2"/>
  <c r="I3303" i="2" s="1"/>
  <c r="D3302" i="2"/>
  <c r="J3302" i="2" s="1"/>
  <c r="C3302" i="2"/>
  <c r="I3302" i="2" s="1"/>
  <c r="D3301" i="2"/>
  <c r="J3301" i="2" s="1"/>
  <c r="C3301" i="2"/>
  <c r="I3301" i="2" s="1"/>
  <c r="D3300" i="2"/>
  <c r="J3300" i="2" s="1"/>
  <c r="C3300" i="2"/>
  <c r="I3300" i="2" s="1"/>
  <c r="D3299" i="2"/>
  <c r="J3299" i="2" s="1"/>
  <c r="C3299" i="2"/>
  <c r="I3299" i="2" s="1"/>
  <c r="D3298" i="2"/>
  <c r="J3298" i="2" s="1"/>
  <c r="C3298" i="2"/>
  <c r="I3298" i="2" s="1"/>
  <c r="D3297" i="2"/>
  <c r="J3297" i="2" s="1"/>
  <c r="C3297" i="2"/>
  <c r="I3297" i="2" s="1"/>
  <c r="D3296" i="2"/>
  <c r="J3296" i="2" s="1"/>
  <c r="C3296" i="2"/>
  <c r="I3296" i="2" s="1"/>
  <c r="D3295" i="2"/>
  <c r="J3295" i="2" s="1"/>
  <c r="C3295" i="2"/>
  <c r="I3295" i="2" s="1"/>
  <c r="D3294" i="2"/>
  <c r="J3294" i="2" s="1"/>
  <c r="C3294" i="2"/>
  <c r="I3294" i="2" s="1"/>
  <c r="D3293" i="2"/>
  <c r="J3293" i="2" s="1"/>
  <c r="C3293" i="2"/>
  <c r="I3293" i="2" s="1"/>
  <c r="D3292" i="2"/>
  <c r="J3292" i="2" s="1"/>
  <c r="C3292" i="2"/>
  <c r="I3292" i="2" s="1"/>
  <c r="D3291" i="2"/>
  <c r="J3291" i="2" s="1"/>
  <c r="C3291" i="2"/>
  <c r="I3291" i="2" s="1"/>
  <c r="D3290" i="2"/>
  <c r="J3290" i="2" s="1"/>
  <c r="C3290" i="2"/>
  <c r="I3290" i="2" s="1"/>
  <c r="D3289" i="2"/>
  <c r="J3289" i="2" s="1"/>
  <c r="C3289" i="2"/>
  <c r="I3289" i="2" s="1"/>
  <c r="D3288" i="2"/>
  <c r="J3288" i="2" s="1"/>
  <c r="C3288" i="2"/>
  <c r="I3288" i="2" s="1"/>
  <c r="D3287" i="2"/>
  <c r="J3287" i="2" s="1"/>
  <c r="C3287" i="2"/>
  <c r="I3287" i="2" s="1"/>
  <c r="D3286" i="2"/>
  <c r="J3286" i="2" s="1"/>
  <c r="C3286" i="2"/>
  <c r="I3286" i="2" s="1"/>
  <c r="D3285" i="2"/>
  <c r="J3285" i="2" s="1"/>
  <c r="C3285" i="2"/>
  <c r="I3285" i="2" s="1"/>
  <c r="D3284" i="2"/>
  <c r="J3284" i="2" s="1"/>
  <c r="C3284" i="2"/>
  <c r="I3284" i="2" s="1"/>
  <c r="D3283" i="2"/>
  <c r="J3283" i="2" s="1"/>
  <c r="C3283" i="2"/>
  <c r="I3283" i="2" s="1"/>
  <c r="D3282" i="2"/>
  <c r="J3282" i="2" s="1"/>
  <c r="C3282" i="2"/>
  <c r="I3282" i="2" s="1"/>
  <c r="D3281" i="2"/>
  <c r="J3281" i="2" s="1"/>
  <c r="C3281" i="2"/>
  <c r="I3281" i="2" s="1"/>
  <c r="D3280" i="2"/>
  <c r="J3280" i="2" s="1"/>
  <c r="C3280" i="2"/>
  <c r="I3280" i="2" s="1"/>
  <c r="D3279" i="2"/>
  <c r="J3279" i="2" s="1"/>
  <c r="C3279" i="2"/>
  <c r="I3279" i="2" s="1"/>
  <c r="D3278" i="2"/>
  <c r="J3278" i="2" s="1"/>
  <c r="C3278" i="2"/>
  <c r="I3278" i="2" s="1"/>
  <c r="D3277" i="2"/>
  <c r="J3277" i="2" s="1"/>
  <c r="C3277" i="2"/>
  <c r="I3277" i="2" s="1"/>
  <c r="D3276" i="2"/>
  <c r="J3276" i="2" s="1"/>
  <c r="C3276" i="2"/>
  <c r="I3276" i="2" s="1"/>
  <c r="D3275" i="2"/>
  <c r="J3275" i="2" s="1"/>
  <c r="C3275" i="2"/>
  <c r="I3275" i="2" s="1"/>
  <c r="D3274" i="2"/>
  <c r="J3274" i="2" s="1"/>
  <c r="C3274" i="2"/>
  <c r="I3274" i="2" s="1"/>
  <c r="D3273" i="2"/>
  <c r="J3273" i="2" s="1"/>
  <c r="C3273" i="2"/>
  <c r="I3273" i="2" s="1"/>
  <c r="D3272" i="2"/>
  <c r="J3272" i="2" s="1"/>
  <c r="C3272" i="2"/>
  <c r="I3272" i="2" s="1"/>
  <c r="D3271" i="2"/>
  <c r="J3271" i="2" s="1"/>
  <c r="C3271" i="2"/>
  <c r="I3271" i="2" s="1"/>
  <c r="D3270" i="2"/>
  <c r="J3270" i="2" s="1"/>
  <c r="C3270" i="2"/>
  <c r="I3270" i="2" s="1"/>
  <c r="D3269" i="2"/>
  <c r="J3269" i="2" s="1"/>
  <c r="C3269" i="2"/>
  <c r="I3269" i="2" s="1"/>
  <c r="D3268" i="2"/>
  <c r="J3268" i="2" s="1"/>
  <c r="C3268" i="2"/>
  <c r="I3268" i="2" s="1"/>
  <c r="D3267" i="2"/>
  <c r="J3267" i="2" s="1"/>
  <c r="C3267" i="2"/>
  <c r="I3267" i="2" s="1"/>
  <c r="D3266" i="2"/>
  <c r="J3266" i="2" s="1"/>
  <c r="C3266" i="2"/>
  <c r="I3266" i="2" s="1"/>
  <c r="D3265" i="2"/>
  <c r="J3265" i="2" s="1"/>
  <c r="C3265" i="2"/>
  <c r="I3265" i="2" s="1"/>
  <c r="D3264" i="2"/>
  <c r="J3264" i="2" s="1"/>
  <c r="C3264" i="2"/>
  <c r="I3264" i="2" s="1"/>
  <c r="D3263" i="2"/>
  <c r="J3263" i="2" s="1"/>
  <c r="C3263" i="2"/>
  <c r="I3263" i="2" s="1"/>
  <c r="D3262" i="2"/>
  <c r="J3262" i="2" s="1"/>
  <c r="C3262" i="2"/>
  <c r="I3262" i="2" s="1"/>
  <c r="D3261" i="2"/>
  <c r="J3261" i="2" s="1"/>
  <c r="C3261" i="2"/>
  <c r="I3261" i="2" s="1"/>
  <c r="D3260" i="2"/>
  <c r="J3260" i="2" s="1"/>
  <c r="C3260" i="2"/>
  <c r="I3260" i="2" s="1"/>
  <c r="D3259" i="2"/>
  <c r="J3259" i="2" s="1"/>
  <c r="C3259" i="2"/>
  <c r="I3259" i="2" s="1"/>
  <c r="D3258" i="2"/>
  <c r="J3258" i="2" s="1"/>
  <c r="C3258" i="2"/>
  <c r="I3258" i="2" s="1"/>
  <c r="D3257" i="2"/>
  <c r="J3257" i="2" s="1"/>
  <c r="C3257" i="2"/>
  <c r="I3257" i="2" s="1"/>
  <c r="D3256" i="2"/>
  <c r="J3256" i="2" s="1"/>
  <c r="C3256" i="2"/>
  <c r="I3256" i="2" s="1"/>
  <c r="D3255" i="2"/>
  <c r="J3255" i="2" s="1"/>
  <c r="C3255" i="2"/>
  <c r="I3255" i="2" s="1"/>
  <c r="D3254" i="2"/>
  <c r="J3254" i="2" s="1"/>
  <c r="C3254" i="2"/>
  <c r="I3254" i="2" s="1"/>
  <c r="D3253" i="2"/>
  <c r="J3253" i="2" s="1"/>
  <c r="C3253" i="2"/>
  <c r="I3253" i="2" s="1"/>
  <c r="D3252" i="2"/>
  <c r="J3252" i="2" s="1"/>
  <c r="C3252" i="2"/>
  <c r="I3252" i="2" s="1"/>
  <c r="D3251" i="2"/>
  <c r="J3251" i="2" s="1"/>
  <c r="C3251" i="2"/>
  <c r="I3251" i="2" s="1"/>
  <c r="D3250" i="2"/>
  <c r="J3250" i="2" s="1"/>
  <c r="C3250" i="2"/>
  <c r="I3250" i="2" s="1"/>
  <c r="D3249" i="2"/>
  <c r="J3249" i="2" s="1"/>
  <c r="C3249" i="2"/>
  <c r="I3249" i="2" s="1"/>
  <c r="D3248" i="2"/>
  <c r="J3248" i="2" s="1"/>
  <c r="C3248" i="2"/>
  <c r="I3248" i="2" s="1"/>
  <c r="D3247" i="2"/>
  <c r="J3247" i="2" s="1"/>
  <c r="C3247" i="2"/>
  <c r="I3247" i="2" s="1"/>
  <c r="D3246" i="2"/>
  <c r="J3246" i="2" s="1"/>
  <c r="C3246" i="2"/>
  <c r="I3246" i="2" s="1"/>
  <c r="D3245" i="2"/>
  <c r="J3245" i="2" s="1"/>
  <c r="C3245" i="2"/>
  <c r="I3245" i="2" s="1"/>
  <c r="D3244" i="2"/>
  <c r="J3244" i="2" s="1"/>
  <c r="C3244" i="2"/>
  <c r="I3244" i="2" s="1"/>
  <c r="D3243" i="2"/>
  <c r="J3243" i="2" s="1"/>
  <c r="C3243" i="2"/>
  <c r="I3243" i="2" s="1"/>
  <c r="D3242" i="2"/>
  <c r="J3242" i="2" s="1"/>
  <c r="C3242" i="2"/>
  <c r="I3242" i="2" s="1"/>
  <c r="D3241" i="2"/>
  <c r="J3241" i="2" s="1"/>
  <c r="C3241" i="2"/>
  <c r="I3241" i="2" s="1"/>
  <c r="D3240" i="2"/>
  <c r="J3240" i="2" s="1"/>
  <c r="C3240" i="2"/>
  <c r="I3240" i="2" s="1"/>
  <c r="D3239" i="2"/>
  <c r="J3239" i="2" s="1"/>
  <c r="C3239" i="2"/>
  <c r="I3239" i="2" s="1"/>
  <c r="D3238" i="2"/>
  <c r="J3238" i="2" s="1"/>
  <c r="C3238" i="2"/>
  <c r="I3238" i="2" s="1"/>
  <c r="D3237" i="2"/>
  <c r="J3237" i="2" s="1"/>
  <c r="C3237" i="2"/>
  <c r="I3237" i="2" s="1"/>
  <c r="D3236" i="2"/>
  <c r="J3236" i="2" s="1"/>
  <c r="C3236" i="2"/>
  <c r="I3236" i="2" s="1"/>
  <c r="D3235" i="2"/>
  <c r="J3235" i="2" s="1"/>
  <c r="C3235" i="2"/>
  <c r="I3235" i="2" s="1"/>
  <c r="D3234" i="2"/>
  <c r="J3234" i="2" s="1"/>
  <c r="C3234" i="2"/>
  <c r="I3234" i="2" s="1"/>
  <c r="D3233" i="2"/>
  <c r="J3233" i="2" s="1"/>
  <c r="C3233" i="2"/>
  <c r="I3233" i="2" s="1"/>
  <c r="D3232" i="2"/>
  <c r="J3232" i="2" s="1"/>
  <c r="C3232" i="2"/>
  <c r="I3232" i="2" s="1"/>
  <c r="D3231" i="2"/>
  <c r="J3231" i="2" s="1"/>
  <c r="C3231" i="2"/>
  <c r="I3231" i="2" s="1"/>
  <c r="D3230" i="2"/>
  <c r="J3230" i="2" s="1"/>
  <c r="C3230" i="2"/>
  <c r="I3230" i="2" s="1"/>
  <c r="D3229" i="2"/>
  <c r="J3229" i="2" s="1"/>
  <c r="C3229" i="2"/>
  <c r="I3229" i="2" s="1"/>
  <c r="D3228" i="2"/>
  <c r="J3228" i="2" s="1"/>
  <c r="C3228" i="2"/>
  <c r="I3228" i="2" s="1"/>
  <c r="D3227" i="2"/>
  <c r="J3227" i="2" s="1"/>
  <c r="C3227" i="2"/>
  <c r="I3227" i="2" s="1"/>
  <c r="D3226" i="2"/>
  <c r="J3226" i="2" s="1"/>
  <c r="C3226" i="2"/>
  <c r="I3226" i="2" s="1"/>
  <c r="D3225" i="2"/>
  <c r="J3225" i="2" s="1"/>
  <c r="C3225" i="2"/>
  <c r="I3225" i="2" s="1"/>
  <c r="D3224" i="2"/>
  <c r="J3224" i="2" s="1"/>
  <c r="C3224" i="2"/>
  <c r="I3224" i="2" s="1"/>
  <c r="D3223" i="2"/>
  <c r="J3223" i="2" s="1"/>
  <c r="C3223" i="2"/>
  <c r="I3223" i="2" s="1"/>
  <c r="D3222" i="2"/>
  <c r="J3222" i="2" s="1"/>
  <c r="C3222" i="2"/>
  <c r="I3222" i="2" s="1"/>
  <c r="D3221" i="2"/>
  <c r="J3221" i="2" s="1"/>
  <c r="C3221" i="2"/>
  <c r="I3221" i="2" s="1"/>
  <c r="D3220" i="2"/>
  <c r="J3220" i="2" s="1"/>
  <c r="C3220" i="2"/>
  <c r="I3220" i="2" s="1"/>
  <c r="D3219" i="2"/>
  <c r="J3219" i="2" s="1"/>
  <c r="C3219" i="2"/>
  <c r="I3219" i="2" s="1"/>
  <c r="D3218" i="2"/>
  <c r="J3218" i="2" s="1"/>
  <c r="C3218" i="2"/>
  <c r="I3218" i="2" s="1"/>
  <c r="D3217" i="2"/>
  <c r="J3217" i="2" s="1"/>
  <c r="C3217" i="2"/>
  <c r="I3217" i="2" s="1"/>
  <c r="D3216" i="2"/>
  <c r="J3216" i="2" s="1"/>
  <c r="C3216" i="2"/>
  <c r="I3216" i="2" s="1"/>
  <c r="D3215" i="2"/>
  <c r="J3215" i="2" s="1"/>
  <c r="C3215" i="2"/>
  <c r="I3215" i="2" s="1"/>
  <c r="D3214" i="2"/>
  <c r="J3214" i="2" s="1"/>
  <c r="C3214" i="2"/>
  <c r="I3214" i="2" s="1"/>
  <c r="D3213" i="2"/>
  <c r="J3213" i="2" s="1"/>
  <c r="C3213" i="2"/>
  <c r="I3213" i="2" s="1"/>
  <c r="D3212" i="2"/>
  <c r="J3212" i="2" s="1"/>
  <c r="C3212" i="2"/>
  <c r="I3212" i="2" s="1"/>
  <c r="D3211" i="2"/>
  <c r="J3211" i="2" s="1"/>
  <c r="C3211" i="2"/>
  <c r="I3211" i="2" s="1"/>
  <c r="D3210" i="2"/>
  <c r="J3210" i="2" s="1"/>
  <c r="C3210" i="2"/>
  <c r="I3210" i="2" s="1"/>
  <c r="D3209" i="2"/>
  <c r="J3209" i="2" s="1"/>
  <c r="C3209" i="2"/>
  <c r="I3209" i="2" s="1"/>
  <c r="D3208" i="2"/>
  <c r="J3208" i="2" s="1"/>
  <c r="C3208" i="2"/>
  <c r="I3208" i="2" s="1"/>
  <c r="D3207" i="2"/>
  <c r="J3207" i="2" s="1"/>
  <c r="C3207" i="2"/>
  <c r="I3207" i="2" s="1"/>
  <c r="D3206" i="2"/>
  <c r="J3206" i="2" s="1"/>
  <c r="C3206" i="2"/>
  <c r="I3206" i="2" s="1"/>
  <c r="D3205" i="2"/>
  <c r="J3205" i="2" s="1"/>
  <c r="C3205" i="2"/>
  <c r="I3205" i="2" s="1"/>
  <c r="D3204" i="2"/>
  <c r="J3204" i="2" s="1"/>
  <c r="C3204" i="2"/>
  <c r="I3204" i="2" s="1"/>
  <c r="D3203" i="2"/>
  <c r="J3203" i="2" s="1"/>
  <c r="C3203" i="2"/>
  <c r="I3203" i="2" s="1"/>
  <c r="D3202" i="2"/>
  <c r="J3202" i="2" s="1"/>
  <c r="C3202" i="2"/>
  <c r="I3202" i="2" s="1"/>
  <c r="D3201" i="2"/>
  <c r="J3201" i="2" s="1"/>
  <c r="C3201" i="2"/>
  <c r="I3201" i="2" s="1"/>
  <c r="D3200" i="2"/>
  <c r="J3200" i="2" s="1"/>
  <c r="C3200" i="2"/>
  <c r="I3200" i="2" s="1"/>
  <c r="D3199" i="2"/>
  <c r="J3199" i="2" s="1"/>
  <c r="C3199" i="2"/>
  <c r="I3199" i="2" s="1"/>
  <c r="D3198" i="2"/>
  <c r="J3198" i="2" s="1"/>
  <c r="C3198" i="2"/>
  <c r="I3198" i="2" s="1"/>
  <c r="D3197" i="2"/>
  <c r="J3197" i="2" s="1"/>
  <c r="C3197" i="2"/>
  <c r="I3197" i="2" s="1"/>
  <c r="D3196" i="2"/>
  <c r="J3196" i="2" s="1"/>
  <c r="C3196" i="2"/>
  <c r="I3196" i="2" s="1"/>
  <c r="D3195" i="2"/>
  <c r="J3195" i="2" s="1"/>
  <c r="C3195" i="2"/>
  <c r="I3195" i="2" s="1"/>
  <c r="D3194" i="2"/>
  <c r="J3194" i="2" s="1"/>
  <c r="C3194" i="2"/>
  <c r="I3194" i="2" s="1"/>
  <c r="D3193" i="2"/>
  <c r="J3193" i="2" s="1"/>
  <c r="C3193" i="2"/>
  <c r="I3193" i="2" s="1"/>
  <c r="D3192" i="2"/>
  <c r="J3192" i="2" s="1"/>
  <c r="C3192" i="2"/>
  <c r="I3192" i="2" s="1"/>
  <c r="D3191" i="2"/>
  <c r="J3191" i="2" s="1"/>
  <c r="C3191" i="2"/>
  <c r="I3191" i="2" s="1"/>
  <c r="D3190" i="2"/>
  <c r="J3190" i="2" s="1"/>
  <c r="C3190" i="2"/>
  <c r="I3190" i="2" s="1"/>
  <c r="D3189" i="2"/>
  <c r="J3189" i="2" s="1"/>
  <c r="C3189" i="2"/>
  <c r="I3189" i="2" s="1"/>
  <c r="D3188" i="2"/>
  <c r="J3188" i="2" s="1"/>
  <c r="C3188" i="2"/>
  <c r="I3188" i="2" s="1"/>
  <c r="D3187" i="2"/>
  <c r="J3187" i="2" s="1"/>
  <c r="C3187" i="2"/>
  <c r="I3187" i="2" s="1"/>
  <c r="D3186" i="2"/>
  <c r="J3186" i="2" s="1"/>
  <c r="C3186" i="2"/>
  <c r="I3186" i="2" s="1"/>
  <c r="D3185" i="2"/>
  <c r="J3185" i="2" s="1"/>
  <c r="C3185" i="2"/>
  <c r="I3185" i="2" s="1"/>
  <c r="D3184" i="2"/>
  <c r="J3184" i="2" s="1"/>
  <c r="C3184" i="2"/>
  <c r="I3184" i="2" s="1"/>
  <c r="D3183" i="2"/>
  <c r="J3183" i="2" s="1"/>
  <c r="C3183" i="2"/>
  <c r="I3183" i="2" s="1"/>
  <c r="D3182" i="2"/>
  <c r="J3182" i="2" s="1"/>
  <c r="C3182" i="2"/>
  <c r="I3182" i="2" s="1"/>
  <c r="D3181" i="2"/>
  <c r="J3181" i="2" s="1"/>
  <c r="C3181" i="2"/>
  <c r="I3181" i="2" s="1"/>
  <c r="D3180" i="2"/>
  <c r="J3180" i="2" s="1"/>
  <c r="C3180" i="2"/>
  <c r="I3180" i="2" s="1"/>
  <c r="D3179" i="2"/>
  <c r="J3179" i="2" s="1"/>
  <c r="C3179" i="2"/>
  <c r="I3179" i="2" s="1"/>
  <c r="D3178" i="2"/>
  <c r="J3178" i="2" s="1"/>
  <c r="C3178" i="2"/>
  <c r="I3178" i="2" s="1"/>
  <c r="D3177" i="2"/>
  <c r="J3177" i="2" s="1"/>
  <c r="C3177" i="2"/>
  <c r="I3177" i="2" s="1"/>
  <c r="D3176" i="2"/>
  <c r="J3176" i="2" s="1"/>
  <c r="C3176" i="2"/>
  <c r="I3176" i="2" s="1"/>
  <c r="D3175" i="2"/>
  <c r="J3175" i="2" s="1"/>
  <c r="C3175" i="2"/>
  <c r="I3175" i="2" s="1"/>
  <c r="D3174" i="2"/>
  <c r="J3174" i="2" s="1"/>
  <c r="C3174" i="2"/>
  <c r="I3174" i="2" s="1"/>
  <c r="D3173" i="2"/>
  <c r="J3173" i="2" s="1"/>
  <c r="C3173" i="2"/>
  <c r="I3173" i="2" s="1"/>
  <c r="D3172" i="2"/>
  <c r="J3172" i="2" s="1"/>
  <c r="C3172" i="2"/>
  <c r="I3172" i="2" s="1"/>
  <c r="D3171" i="2"/>
  <c r="J3171" i="2" s="1"/>
  <c r="C3171" i="2"/>
  <c r="I3171" i="2" s="1"/>
  <c r="D3170" i="2"/>
  <c r="J3170" i="2" s="1"/>
  <c r="C3170" i="2"/>
  <c r="I3170" i="2" s="1"/>
  <c r="D3169" i="2"/>
  <c r="J3169" i="2" s="1"/>
  <c r="C3169" i="2"/>
  <c r="I3169" i="2" s="1"/>
  <c r="D3168" i="2"/>
  <c r="J3168" i="2" s="1"/>
  <c r="C3168" i="2"/>
  <c r="I3168" i="2" s="1"/>
  <c r="D3167" i="2"/>
  <c r="J3167" i="2" s="1"/>
  <c r="C3167" i="2"/>
  <c r="I3167" i="2" s="1"/>
  <c r="D3166" i="2"/>
  <c r="J3166" i="2" s="1"/>
  <c r="C3166" i="2"/>
  <c r="I3166" i="2" s="1"/>
  <c r="D3165" i="2"/>
  <c r="J3165" i="2" s="1"/>
  <c r="C3165" i="2"/>
  <c r="I3165" i="2" s="1"/>
  <c r="D3164" i="2"/>
  <c r="J3164" i="2" s="1"/>
  <c r="C3164" i="2"/>
  <c r="I3164" i="2" s="1"/>
  <c r="D3163" i="2"/>
  <c r="J3163" i="2" s="1"/>
  <c r="C3163" i="2"/>
  <c r="I3163" i="2" s="1"/>
  <c r="D3162" i="2"/>
  <c r="J3162" i="2" s="1"/>
  <c r="C3162" i="2"/>
  <c r="I3162" i="2" s="1"/>
  <c r="D3161" i="2"/>
  <c r="J3161" i="2" s="1"/>
  <c r="C3161" i="2"/>
  <c r="I3161" i="2" s="1"/>
  <c r="D3160" i="2"/>
  <c r="J3160" i="2" s="1"/>
  <c r="C3160" i="2"/>
  <c r="I3160" i="2" s="1"/>
  <c r="D3159" i="2"/>
  <c r="J3159" i="2" s="1"/>
  <c r="C3159" i="2"/>
  <c r="I3159" i="2" s="1"/>
  <c r="D3158" i="2"/>
  <c r="J3158" i="2" s="1"/>
  <c r="C3158" i="2"/>
  <c r="I3158" i="2" s="1"/>
  <c r="D3157" i="2"/>
  <c r="J3157" i="2" s="1"/>
  <c r="C3157" i="2"/>
  <c r="I3157" i="2" s="1"/>
  <c r="D3156" i="2"/>
  <c r="J3156" i="2" s="1"/>
  <c r="C3156" i="2"/>
  <c r="I3156" i="2" s="1"/>
  <c r="D3155" i="2"/>
  <c r="J3155" i="2" s="1"/>
  <c r="C3155" i="2"/>
  <c r="I3155" i="2" s="1"/>
  <c r="D3154" i="2"/>
  <c r="J3154" i="2" s="1"/>
  <c r="C3154" i="2"/>
  <c r="I3154" i="2" s="1"/>
  <c r="D3153" i="2"/>
  <c r="J3153" i="2" s="1"/>
  <c r="C3153" i="2"/>
  <c r="I3153" i="2" s="1"/>
  <c r="D3152" i="2"/>
  <c r="J3152" i="2" s="1"/>
  <c r="C3152" i="2"/>
  <c r="I3152" i="2" s="1"/>
  <c r="D3151" i="2"/>
  <c r="J3151" i="2" s="1"/>
  <c r="C3151" i="2"/>
  <c r="I3151" i="2" s="1"/>
  <c r="D3150" i="2"/>
  <c r="J3150" i="2" s="1"/>
  <c r="C3150" i="2"/>
  <c r="I3150" i="2" s="1"/>
  <c r="D3149" i="2"/>
  <c r="J3149" i="2" s="1"/>
  <c r="C3149" i="2"/>
  <c r="I3149" i="2" s="1"/>
  <c r="D3148" i="2"/>
  <c r="J3148" i="2" s="1"/>
  <c r="C3148" i="2"/>
  <c r="I3148" i="2" s="1"/>
  <c r="D3147" i="2"/>
  <c r="J3147" i="2" s="1"/>
  <c r="C3147" i="2"/>
  <c r="I3147" i="2" s="1"/>
  <c r="D3146" i="2"/>
  <c r="J3146" i="2" s="1"/>
  <c r="C3146" i="2"/>
  <c r="I3146" i="2" s="1"/>
  <c r="D3145" i="2"/>
  <c r="J3145" i="2" s="1"/>
  <c r="C3145" i="2"/>
  <c r="I3145" i="2" s="1"/>
  <c r="D3144" i="2"/>
  <c r="J3144" i="2" s="1"/>
  <c r="C3144" i="2"/>
  <c r="I3144" i="2" s="1"/>
  <c r="D3143" i="2"/>
  <c r="J3143" i="2" s="1"/>
  <c r="C3143" i="2"/>
  <c r="I3143" i="2" s="1"/>
  <c r="D3142" i="2"/>
  <c r="J3142" i="2" s="1"/>
  <c r="C3142" i="2"/>
  <c r="I3142" i="2" s="1"/>
  <c r="D3141" i="2"/>
  <c r="J3141" i="2" s="1"/>
  <c r="C3141" i="2"/>
  <c r="I3141" i="2" s="1"/>
  <c r="D3140" i="2"/>
  <c r="J3140" i="2" s="1"/>
  <c r="C3140" i="2"/>
  <c r="I3140" i="2" s="1"/>
  <c r="D3139" i="2"/>
  <c r="J3139" i="2" s="1"/>
  <c r="C3139" i="2"/>
  <c r="I3139" i="2" s="1"/>
  <c r="D3138" i="2"/>
  <c r="J3138" i="2" s="1"/>
  <c r="C3138" i="2"/>
  <c r="I3138" i="2" s="1"/>
  <c r="D3137" i="2"/>
  <c r="J3137" i="2" s="1"/>
  <c r="C3137" i="2"/>
  <c r="I3137" i="2" s="1"/>
  <c r="D3136" i="2"/>
  <c r="J3136" i="2" s="1"/>
  <c r="C3136" i="2"/>
  <c r="I3136" i="2" s="1"/>
  <c r="D3135" i="2"/>
  <c r="J3135" i="2" s="1"/>
  <c r="C3135" i="2"/>
  <c r="I3135" i="2" s="1"/>
  <c r="D3134" i="2"/>
  <c r="J3134" i="2" s="1"/>
  <c r="C3134" i="2"/>
  <c r="I3134" i="2" s="1"/>
  <c r="D3133" i="2"/>
  <c r="J3133" i="2" s="1"/>
  <c r="C3133" i="2"/>
  <c r="I3133" i="2" s="1"/>
  <c r="D3132" i="2"/>
  <c r="J3132" i="2" s="1"/>
  <c r="C3132" i="2"/>
  <c r="I3132" i="2" s="1"/>
  <c r="D3131" i="2"/>
  <c r="J3131" i="2" s="1"/>
  <c r="C3131" i="2"/>
  <c r="I3131" i="2" s="1"/>
  <c r="D3130" i="2"/>
  <c r="J3130" i="2" s="1"/>
  <c r="C3130" i="2"/>
  <c r="I3130" i="2" s="1"/>
  <c r="D3129" i="2"/>
  <c r="J3129" i="2" s="1"/>
  <c r="C3129" i="2"/>
  <c r="I3129" i="2" s="1"/>
  <c r="D3128" i="2"/>
  <c r="J3128" i="2" s="1"/>
  <c r="C3128" i="2"/>
  <c r="I3128" i="2" s="1"/>
  <c r="D3127" i="2"/>
  <c r="J3127" i="2" s="1"/>
  <c r="C3127" i="2"/>
  <c r="I3127" i="2" s="1"/>
  <c r="D3126" i="2"/>
  <c r="J3126" i="2" s="1"/>
  <c r="C3126" i="2"/>
  <c r="I3126" i="2" s="1"/>
  <c r="D3125" i="2"/>
  <c r="J3125" i="2" s="1"/>
  <c r="C3125" i="2"/>
  <c r="I3125" i="2" s="1"/>
  <c r="D3124" i="2"/>
  <c r="J3124" i="2" s="1"/>
  <c r="C3124" i="2"/>
  <c r="I3124" i="2" s="1"/>
  <c r="D3123" i="2"/>
  <c r="J3123" i="2" s="1"/>
  <c r="C3123" i="2"/>
  <c r="I3123" i="2" s="1"/>
  <c r="D3122" i="2"/>
  <c r="J3122" i="2" s="1"/>
  <c r="C3122" i="2"/>
  <c r="I3122" i="2" s="1"/>
  <c r="D3121" i="2"/>
  <c r="J3121" i="2" s="1"/>
  <c r="C3121" i="2"/>
  <c r="I3121" i="2" s="1"/>
  <c r="D3120" i="2"/>
  <c r="J3120" i="2" s="1"/>
  <c r="C3120" i="2"/>
  <c r="I3120" i="2" s="1"/>
  <c r="D3119" i="2"/>
  <c r="J3119" i="2" s="1"/>
  <c r="C3119" i="2"/>
  <c r="I3119" i="2" s="1"/>
  <c r="D3118" i="2"/>
  <c r="J3118" i="2" s="1"/>
  <c r="C3118" i="2"/>
  <c r="I3118" i="2" s="1"/>
  <c r="D3117" i="2"/>
  <c r="J3117" i="2" s="1"/>
  <c r="C3117" i="2"/>
  <c r="I3117" i="2" s="1"/>
  <c r="D3116" i="2"/>
  <c r="J3116" i="2" s="1"/>
  <c r="C3116" i="2"/>
  <c r="I3116" i="2" s="1"/>
  <c r="D3115" i="2"/>
  <c r="J3115" i="2" s="1"/>
  <c r="C3115" i="2"/>
  <c r="I3115" i="2" s="1"/>
  <c r="D3114" i="2"/>
  <c r="J3114" i="2" s="1"/>
  <c r="C3114" i="2"/>
  <c r="I3114" i="2" s="1"/>
  <c r="D3113" i="2"/>
  <c r="J3113" i="2" s="1"/>
  <c r="C3113" i="2"/>
  <c r="I3113" i="2" s="1"/>
  <c r="D3112" i="2"/>
  <c r="J3112" i="2" s="1"/>
  <c r="C3112" i="2"/>
  <c r="I3112" i="2" s="1"/>
  <c r="D3111" i="2"/>
  <c r="J3111" i="2" s="1"/>
  <c r="C3111" i="2"/>
  <c r="I3111" i="2" s="1"/>
  <c r="D3110" i="2"/>
  <c r="J3110" i="2" s="1"/>
  <c r="C3110" i="2"/>
  <c r="I3110" i="2" s="1"/>
  <c r="D3109" i="2"/>
  <c r="J3109" i="2" s="1"/>
  <c r="C3109" i="2"/>
  <c r="I3109" i="2" s="1"/>
  <c r="D3108" i="2"/>
  <c r="J3108" i="2" s="1"/>
  <c r="C3108" i="2"/>
  <c r="I3108" i="2" s="1"/>
  <c r="D3107" i="2"/>
  <c r="J3107" i="2" s="1"/>
  <c r="C3107" i="2"/>
  <c r="I3107" i="2" s="1"/>
  <c r="D3106" i="2"/>
  <c r="J3106" i="2" s="1"/>
  <c r="C3106" i="2"/>
  <c r="I3106" i="2" s="1"/>
  <c r="D3105" i="2"/>
  <c r="J3105" i="2" s="1"/>
  <c r="C3105" i="2"/>
  <c r="I3105" i="2" s="1"/>
  <c r="D3104" i="2"/>
  <c r="J3104" i="2" s="1"/>
  <c r="C3104" i="2"/>
  <c r="I3104" i="2" s="1"/>
  <c r="D3103" i="2"/>
  <c r="J3103" i="2" s="1"/>
  <c r="C3103" i="2"/>
  <c r="I3103" i="2" s="1"/>
  <c r="D3102" i="2"/>
  <c r="J3102" i="2" s="1"/>
  <c r="C3102" i="2"/>
  <c r="I3102" i="2" s="1"/>
  <c r="D3101" i="2"/>
  <c r="J3101" i="2" s="1"/>
  <c r="C3101" i="2"/>
  <c r="I3101" i="2" s="1"/>
  <c r="D3100" i="2"/>
  <c r="J3100" i="2" s="1"/>
  <c r="C3100" i="2"/>
  <c r="I3100" i="2" s="1"/>
  <c r="D3099" i="2"/>
  <c r="J3099" i="2" s="1"/>
  <c r="C3099" i="2"/>
  <c r="I3099" i="2" s="1"/>
  <c r="D3098" i="2"/>
  <c r="J3098" i="2" s="1"/>
  <c r="C3098" i="2"/>
  <c r="I3098" i="2" s="1"/>
  <c r="D3097" i="2"/>
  <c r="J3097" i="2" s="1"/>
  <c r="C3097" i="2"/>
  <c r="I3097" i="2" s="1"/>
  <c r="D3096" i="2"/>
  <c r="J3096" i="2" s="1"/>
  <c r="C3096" i="2"/>
  <c r="I3096" i="2" s="1"/>
  <c r="D3095" i="2"/>
  <c r="J3095" i="2" s="1"/>
  <c r="C3095" i="2"/>
  <c r="I3095" i="2" s="1"/>
  <c r="D3094" i="2"/>
  <c r="J3094" i="2" s="1"/>
  <c r="C3094" i="2"/>
  <c r="I3094" i="2" s="1"/>
  <c r="D3093" i="2"/>
  <c r="J3093" i="2" s="1"/>
  <c r="C3093" i="2"/>
  <c r="I3093" i="2" s="1"/>
  <c r="D3092" i="2"/>
  <c r="J3092" i="2" s="1"/>
  <c r="C3092" i="2"/>
  <c r="I3092" i="2" s="1"/>
  <c r="D3091" i="2"/>
  <c r="J3091" i="2" s="1"/>
  <c r="C3091" i="2"/>
  <c r="I3091" i="2" s="1"/>
  <c r="D3090" i="2"/>
  <c r="J3090" i="2" s="1"/>
  <c r="C3090" i="2"/>
  <c r="I3090" i="2" s="1"/>
  <c r="D3089" i="2"/>
  <c r="J3089" i="2" s="1"/>
  <c r="C3089" i="2"/>
  <c r="I3089" i="2" s="1"/>
  <c r="D3088" i="2"/>
  <c r="J3088" i="2" s="1"/>
  <c r="C3088" i="2"/>
  <c r="I3088" i="2" s="1"/>
  <c r="D3087" i="2"/>
  <c r="J3087" i="2" s="1"/>
  <c r="C3087" i="2"/>
  <c r="I3087" i="2" s="1"/>
  <c r="D3086" i="2"/>
  <c r="J3086" i="2" s="1"/>
  <c r="C3086" i="2"/>
  <c r="I3086" i="2" s="1"/>
  <c r="D3085" i="2"/>
  <c r="J3085" i="2" s="1"/>
  <c r="C3085" i="2"/>
  <c r="I3085" i="2" s="1"/>
  <c r="D3084" i="2"/>
  <c r="J3084" i="2" s="1"/>
  <c r="C3084" i="2"/>
  <c r="I3084" i="2" s="1"/>
  <c r="D3083" i="2"/>
  <c r="J3083" i="2" s="1"/>
  <c r="C3083" i="2"/>
  <c r="I3083" i="2" s="1"/>
  <c r="D3082" i="2"/>
  <c r="J3082" i="2" s="1"/>
  <c r="C3082" i="2"/>
  <c r="I3082" i="2" s="1"/>
  <c r="D3081" i="2"/>
  <c r="J3081" i="2" s="1"/>
  <c r="C3081" i="2"/>
  <c r="I3081" i="2" s="1"/>
  <c r="D3080" i="2"/>
  <c r="J3080" i="2" s="1"/>
  <c r="C3080" i="2"/>
  <c r="I3080" i="2" s="1"/>
  <c r="D3079" i="2"/>
  <c r="J3079" i="2" s="1"/>
  <c r="C3079" i="2"/>
  <c r="I3079" i="2" s="1"/>
  <c r="D3078" i="2"/>
  <c r="J3078" i="2" s="1"/>
  <c r="C3078" i="2"/>
  <c r="I3078" i="2" s="1"/>
  <c r="D3077" i="2"/>
  <c r="J3077" i="2" s="1"/>
  <c r="C3077" i="2"/>
  <c r="I3077" i="2" s="1"/>
  <c r="D3076" i="2"/>
  <c r="J3076" i="2" s="1"/>
  <c r="C3076" i="2"/>
  <c r="I3076" i="2" s="1"/>
  <c r="D3075" i="2"/>
  <c r="J3075" i="2" s="1"/>
  <c r="C3075" i="2"/>
  <c r="I3075" i="2" s="1"/>
  <c r="D3074" i="2"/>
  <c r="J3074" i="2" s="1"/>
  <c r="C3074" i="2"/>
  <c r="I3074" i="2" s="1"/>
  <c r="D3073" i="2"/>
  <c r="J3073" i="2" s="1"/>
  <c r="C3073" i="2"/>
  <c r="I3073" i="2" s="1"/>
  <c r="D3072" i="2"/>
  <c r="J3072" i="2" s="1"/>
  <c r="C3072" i="2"/>
  <c r="I3072" i="2" s="1"/>
  <c r="D3071" i="2"/>
  <c r="J3071" i="2" s="1"/>
  <c r="C3071" i="2"/>
  <c r="I3071" i="2" s="1"/>
  <c r="D3070" i="2"/>
  <c r="J3070" i="2" s="1"/>
  <c r="C3070" i="2"/>
  <c r="I3070" i="2" s="1"/>
  <c r="D3069" i="2"/>
  <c r="J3069" i="2" s="1"/>
  <c r="C3069" i="2"/>
  <c r="I3069" i="2" s="1"/>
  <c r="D3068" i="2"/>
  <c r="J3068" i="2" s="1"/>
  <c r="C3068" i="2"/>
  <c r="I3068" i="2" s="1"/>
  <c r="D3067" i="2"/>
  <c r="J3067" i="2" s="1"/>
  <c r="C3067" i="2"/>
  <c r="I3067" i="2" s="1"/>
  <c r="D3066" i="2"/>
  <c r="J3066" i="2" s="1"/>
  <c r="C3066" i="2"/>
  <c r="I3066" i="2" s="1"/>
  <c r="D3065" i="2"/>
  <c r="J3065" i="2" s="1"/>
  <c r="C3065" i="2"/>
  <c r="I3065" i="2" s="1"/>
  <c r="D3064" i="2"/>
  <c r="J3064" i="2" s="1"/>
  <c r="C3064" i="2"/>
  <c r="I3064" i="2" s="1"/>
  <c r="D3063" i="2"/>
  <c r="J3063" i="2" s="1"/>
  <c r="C3063" i="2"/>
  <c r="I3063" i="2" s="1"/>
  <c r="D3062" i="2"/>
  <c r="J3062" i="2" s="1"/>
  <c r="C3062" i="2"/>
  <c r="I3062" i="2" s="1"/>
  <c r="D3061" i="2"/>
  <c r="J3061" i="2" s="1"/>
  <c r="C3061" i="2"/>
  <c r="I3061" i="2" s="1"/>
  <c r="D3060" i="2"/>
  <c r="J3060" i="2" s="1"/>
  <c r="C3060" i="2"/>
  <c r="I3060" i="2" s="1"/>
  <c r="D3059" i="2"/>
  <c r="J3059" i="2" s="1"/>
  <c r="C3059" i="2"/>
  <c r="I3059" i="2" s="1"/>
  <c r="D3058" i="2"/>
  <c r="J3058" i="2" s="1"/>
  <c r="C3058" i="2"/>
  <c r="I3058" i="2" s="1"/>
  <c r="D3057" i="2"/>
  <c r="J3057" i="2" s="1"/>
  <c r="C3057" i="2"/>
  <c r="I3057" i="2" s="1"/>
  <c r="D3056" i="2"/>
  <c r="J3056" i="2" s="1"/>
  <c r="C3056" i="2"/>
  <c r="I3056" i="2" s="1"/>
  <c r="D3055" i="2"/>
  <c r="J3055" i="2" s="1"/>
  <c r="C3055" i="2"/>
  <c r="I3055" i="2" s="1"/>
  <c r="D3054" i="2"/>
  <c r="J3054" i="2" s="1"/>
  <c r="C3054" i="2"/>
  <c r="I3054" i="2" s="1"/>
  <c r="D3053" i="2"/>
  <c r="J3053" i="2" s="1"/>
  <c r="C3053" i="2"/>
  <c r="I3053" i="2" s="1"/>
  <c r="D3052" i="2"/>
  <c r="J3052" i="2" s="1"/>
  <c r="C3052" i="2"/>
  <c r="I3052" i="2" s="1"/>
  <c r="D3051" i="2"/>
  <c r="J3051" i="2" s="1"/>
  <c r="C3051" i="2"/>
  <c r="I3051" i="2" s="1"/>
  <c r="D3050" i="2"/>
  <c r="J3050" i="2" s="1"/>
  <c r="C3050" i="2"/>
  <c r="I3050" i="2" s="1"/>
  <c r="D3049" i="2"/>
  <c r="J3049" i="2" s="1"/>
  <c r="C3049" i="2"/>
  <c r="I3049" i="2" s="1"/>
  <c r="D3048" i="2"/>
  <c r="J3048" i="2" s="1"/>
  <c r="C3048" i="2"/>
  <c r="I3048" i="2" s="1"/>
  <c r="D3047" i="2"/>
  <c r="J3047" i="2" s="1"/>
  <c r="C3047" i="2"/>
  <c r="I3047" i="2" s="1"/>
  <c r="D3046" i="2"/>
  <c r="J3046" i="2" s="1"/>
  <c r="C3046" i="2"/>
  <c r="I3046" i="2" s="1"/>
  <c r="D3045" i="2"/>
  <c r="J3045" i="2" s="1"/>
  <c r="C3045" i="2"/>
  <c r="I3045" i="2" s="1"/>
  <c r="D3044" i="2"/>
  <c r="J3044" i="2" s="1"/>
  <c r="C3044" i="2"/>
  <c r="I3044" i="2" s="1"/>
  <c r="D3043" i="2"/>
  <c r="J3043" i="2" s="1"/>
  <c r="C3043" i="2"/>
  <c r="I3043" i="2" s="1"/>
  <c r="D3042" i="2"/>
  <c r="J3042" i="2" s="1"/>
  <c r="C3042" i="2"/>
  <c r="I3042" i="2" s="1"/>
  <c r="D3041" i="2"/>
  <c r="J3041" i="2" s="1"/>
  <c r="C3041" i="2"/>
  <c r="I3041" i="2" s="1"/>
  <c r="D3040" i="2"/>
  <c r="J3040" i="2" s="1"/>
  <c r="C3040" i="2"/>
  <c r="I3040" i="2" s="1"/>
  <c r="D3039" i="2"/>
  <c r="J3039" i="2" s="1"/>
  <c r="C3039" i="2"/>
  <c r="I3039" i="2" s="1"/>
  <c r="D3038" i="2"/>
  <c r="J3038" i="2" s="1"/>
  <c r="C3038" i="2"/>
  <c r="I3038" i="2" s="1"/>
  <c r="D3037" i="2"/>
  <c r="J3037" i="2" s="1"/>
  <c r="C3037" i="2"/>
  <c r="I3037" i="2" s="1"/>
  <c r="D3036" i="2"/>
  <c r="J3036" i="2" s="1"/>
  <c r="C3036" i="2"/>
  <c r="I3036" i="2" s="1"/>
  <c r="D3035" i="2"/>
  <c r="J3035" i="2" s="1"/>
  <c r="C3035" i="2"/>
  <c r="I3035" i="2" s="1"/>
  <c r="D3034" i="2"/>
  <c r="J3034" i="2" s="1"/>
  <c r="C3034" i="2"/>
  <c r="I3034" i="2" s="1"/>
  <c r="D3033" i="2"/>
  <c r="J3033" i="2" s="1"/>
  <c r="C3033" i="2"/>
  <c r="I3033" i="2" s="1"/>
  <c r="D3032" i="2"/>
  <c r="J3032" i="2" s="1"/>
  <c r="C3032" i="2"/>
  <c r="I3032" i="2" s="1"/>
  <c r="D3031" i="2"/>
  <c r="J3031" i="2" s="1"/>
  <c r="C3031" i="2"/>
  <c r="I3031" i="2" s="1"/>
  <c r="D3030" i="2"/>
  <c r="J3030" i="2" s="1"/>
  <c r="C3030" i="2"/>
  <c r="I3030" i="2" s="1"/>
  <c r="D3029" i="2"/>
  <c r="J3029" i="2" s="1"/>
  <c r="C3029" i="2"/>
  <c r="I3029" i="2" s="1"/>
  <c r="D3028" i="2"/>
  <c r="J3028" i="2" s="1"/>
  <c r="C3028" i="2"/>
  <c r="I3028" i="2" s="1"/>
  <c r="D3027" i="2"/>
  <c r="J3027" i="2" s="1"/>
  <c r="C3027" i="2"/>
  <c r="I3027" i="2" s="1"/>
  <c r="D3026" i="2"/>
  <c r="J3026" i="2" s="1"/>
  <c r="C3026" i="2"/>
  <c r="I3026" i="2" s="1"/>
  <c r="D3025" i="2"/>
  <c r="J3025" i="2" s="1"/>
  <c r="C3025" i="2"/>
  <c r="I3025" i="2" s="1"/>
  <c r="D3024" i="2"/>
  <c r="J3024" i="2" s="1"/>
  <c r="C3024" i="2"/>
  <c r="I3024" i="2" s="1"/>
  <c r="D3023" i="2"/>
  <c r="J3023" i="2" s="1"/>
  <c r="C3023" i="2"/>
  <c r="I3023" i="2" s="1"/>
  <c r="D3022" i="2"/>
  <c r="J3022" i="2" s="1"/>
  <c r="C3022" i="2"/>
  <c r="I3022" i="2" s="1"/>
  <c r="D3021" i="2"/>
  <c r="J3021" i="2" s="1"/>
  <c r="C3021" i="2"/>
  <c r="I3021" i="2" s="1"/>
  <c r="D3020" i="2"/>
  <c r="J3020" i="2" s="1"/>
  <c r="C3020" i="2"/>
  <c r="I3020" i="2" s="1"/>
  <c r="D3019" i="2"/>
  <c r="J3019" i="2" s="1"/>
  <c r="C3019" i="2"/>
  <c r="I3019" i="2" s="1"/>
  <c r="D3018" i="2"/>
  <c r="J3018" i="2" s="1"/>
  <c r="C3018" i="2"/>
  <c r="I3018" i="2" s="1"/>
  <c r="D3017" i="2"/>
  <c r="J3017" i="2" s="1"/>
  <c r="C3017" i="2"/>
  <c r="I3017" i="2" s="1"/>
  <c r="D3016" i="2"/>
  <c r="J3016" i="2" s="1"/>
  <c r="C3016" i="2"/>
  <c r="I3016" i="2" s="1"/>
  <c r="D3015" i="2"/>
  <c r="J3015" i="2" s="1"/>
  <c r="C3015" i="2"/>
  <c r="I3015" i="2" s="1"/>
  <c r="D3014" i="2"/>
  <c r="J3014" i="2" s="1"/>
  <c r="C3014" i="2"/>
  <c r="I3014" i="2" s="1"/>
  <c r="D3013" i="2"/>
  <c r="J3013" i="2" s="1"/>
  <c r="C3013" i="2"/>
  <c r="I3013" i="2" s="1"/>
  <c r="D3012" i="2"/>
  <c r="J3012" i="2" s="1"/>
  <c r="C3012" i="2"/>
  <c r="I3012" i="2" s="1"/>
  <c r="D3011" i="2"/>
  <c r="J3011" i="2" s="1"/>
  <c r="C3011" i="2"/>
  <c r="I3011" i="2" s="1"/>
  <c r="D3010" i="2"/>
  <c r="J3010" i="2" s="1"/>
  <c r="C3010" i="2"/>
  <c r="I3010" i="2" s="1"/>
  <c r="D3009" i="2"/>
  <c r="J3009" i="2" s="1"/>
  <c r="C3009" i="2"/>
  <c r="I3009" i="2" s="1"/>
  <c r="D3008" i="2"/>
  <c r="J3008" i="2" s="1"/>
  <c r="C3008" i="2"/>
  <c r="I3008" i="2" s="1"/>
  <c r="D3007" i="2"/>
  <c r="J3007" i="2" s="1"/>
  <c r="C3007" i="2"/>
  <c r="I3007" i="2" s="1"/>
  <c r="D3006" i="2"/>
  <c r="J3006" i="2" s="1"/>
  <c r="C3006" i="2"/>
  <c r="I3006" i="2" s="1"/>
  <c r="D3005" i="2"/>
  <c r="J3005" i="2" s="1"/>
  <c r="C3005" i="2"/>
  <c r="I3005" i="2" s="1"/>
  <c r="D3004" i="2"/>
  <c r="J3004" i="2" s="1"/>
  <c r="C3004" i="2"/>
  <c r="I3004" i="2" s="1"/>
  <c r="D3003" i="2"/>
  <c r="J3003" i="2" s="1"/>
  <c r="C3003" i="2"/>
  <c r="I3003" i="2" s="1"/>
  <c r="D3002" i="2"/>
  <c r="J3002" i="2" s="1"/>
  <c r="C3002" i="2"/>
  <c r="I3002" i="2" s="1"/>
  <c r="D3001" i="2"/>
  <c r="J3001" i="2" s="1"/>
  <c r="C3001" i="2"/>
  <c r="I3001" i="2" s="1"/>
  <c r="D3000" i="2"/>
  <c r="J3000" i="2" s="1"/>
  <c r="C3000" i="2"/>
  <c r="I3000" i="2" s="1"/>
  <c r="D2999" i="2"/>
  <c r="J2999" i="2" s="1"/>
  <c r="C2999" i="2"/>
  <c r="I2999" i="2" s="1"/>
  <c r="D2998" i="2"/>
  <c r="J2998" i="2" s="1"/>
  <c r="C2998" i="2"/>
  <c r="I2998" i="2" s="1"/>
  <c r="D2997" i="2"/>
  <c r="J2997" i="2" s="1"/>
  <c r="C2997" i="2"/>
  <c r="I2997" i="2" s="1"/>
  <c r="D2996" i="2"/>
  <c r="J2996" i="2" s="1"/>
  <c r="C2996" i="2"/>
  <c r="I2996" i="2" s="1"/>
  <c r="D2995" i="2"/>
  <c r="J2995" i="2" s="1"/>
  <c r="C2995" i="2"/>
  <c r="I2995" i="2" s="1"/>
  <c r="D2994" i="2"/>
  <c r="J2994" i="2" s="1"/>
  <c r="C2994" i="2"/>
  <c r="I2994" i="2" s="1"/>
  <c r="D2993" i="2"/>
  <c r="J2993" i="2" s="1"/>
  <c r="C2993" i="2"/>
  <c r="I2993" i="2" s="1"/>
  <c r="D2992" i="2"/>
  <c r="J2992" i="2" s="1"/>
  <c r="C2992" i="2"/>
  <c r="I2992" i="2" s="1"/>
  <c r="D2991" i="2"/>
  <c r="J2991" i="2" s="1"/>
  <c r="C2991" i="2"/>
  <c r="I2991" i="2" s="1"/>
  <c r="D2990" i="2"/>
  <c r="J2990" i="2" s="1"/>
  <c r="C2990" i="2"/>
  <c r="I2990" i="2" s="1"/>
  <c r="D2989" i="2"/>
  <c r="J2989" i="2" s="1"/>
  <c r="C2989" i="2"/>
  <c r="I2989" i="2" s="1"/>
  <c r="D2988" i="2"/>
  <c r="J2988" i="2" s="1"/>
  <c r="C2988" i="2"/>
  <c r="I2988" i="2" s="1"/>
  <c r="D2987" i="2"/>
  <c r="J2987" i="2" s="1"/>
  <c r="C2987" i="2"/>
  <c r="I2987" i="2" s="1"/>
  <c r="D2986" i="2"/>
  <c r="J2986" i="2" s="1"/>
  <c r="C2986" i="2"/>
  <c r="I2986" i="2" s="1"/>
  <c r="D2985" i="2"/>
  <c r="J2985" i="2" s="1"/>
  <c r="C2985" i="2"/>
  <c r="I2985" i="2" s="1"/>
  <c r="D2984" i="2"/>
  <c r="J2984" i="2" s="1"/>
  <c r="C2984" i="2"/>
  <c r="I2984" i="2" s="1"/>
  <c r="D2983" i="2"/>
  <c r="J2983" i="2" s="1"/>
  <c r="C2983" i="2"/>
  <c r="I2983" i="2" s="1"/>
  <c r="D2982" i="2"/>
  <c r="J2982" i="2" s="1"/>
  <c r="C2982" i="2"/>
  <c r="I2982" i="2" s="1"/>
  <c r="D2981" i="2"/>
  <c r="J2981" i="2" s="1"/>
  <c r="C2981" i="2"/>
  <c r="I2981" i="2" s="1"/>
  <c r="D2980" i="2"/>
  <c r="J2980" i="2" s="1"/>
  <c r="C2980" i="2"/>
  <c r="I2980" i="2" s="1"/>
  <c r="D2979" i="2"/>
  <c r="J2979" i="2" s="1"/>
  <c r="C2979" i="2"/>
  <c r="I2979" i="2" s="1"/>
  <c r="D2978" i="2"/>
  <c r="J2978" i="2" s="1"/>
  <c r="C2978" i="2"/>
  <c r="I2978" i="2" s="1"/>
  <c r="D2977" i="2"/>
  <c r="J2977" i="2" s="1"/>
  <c r="C2977" i="2"/>
  <c r="I2977" i="2" s="1"/>
  <c r="D2976" i="2"/>
  <c r="J2976" i="2" s="1"/>
  <c r="C2976" i="2"/>
  <c r="I2976" i="2" s="1"/>
  <c r="D2975" i="2"/>
  <c r="J2975" i="2" s="1"/>
  <c r="C2975" i="2"/>
  <c r="I2975" i="2" s="1"/>
  <c r="D2974" i="2"/>
  <c r="J2974" i="2" s="1"/>
  <c r="C2974" i="2"/>
  <c r="I2974" i="2" s="1"/>
  <c r="D2973" i="2"/>
  <c r="J2973" i="2" s="1"/>
  <c r="C2973" i="2"/>
  <c r="I2973" i="2" s="1"/>
  <c r="D2972" i="2"/>
  <c r="J2972" i="2" s="1"/>
  <c r="C2972" i="2"/>
  <c r="I2972" i="2" s="1"/>
  <c r="D2971" i="2"/>
  <c r="J2971" i="2" s="1"/>
  <c r="C2971" i="2"/>
  <c r="I2971" i="2" s="1"/>
  <c r="D2970" i="2"/>
  <c r="J2970" i="2" s="1"/>
  <c r="C2970" i="2"/>
  <c r="I2970" i="2" s="1"/>
  <c r="D2969" i="2"/>
  <c r="J2969" i="2" s="1"/>
  <c r="C2969" i="2"/>
  <c r="I2969" i="2" s="1"/>
  <c r="D2968" i="2"/>
  <c r="J2968" i="2" s="1"/>
  <c r="C2968" i="2"/>
  <c r="I2968" i="2" s="1"/>
  <c r="D2967" i="2"/>
  <c r="J2967" i="2" s="1"/>
  <c r="C2967" i="2"/>
  <c r="I2967" i="2" s="1"/>
  <c r="D2966" i="2"/>
  <c r="J2966" i="2" s="1"/>
  <c r="C2966" i="2"/>
  <c r="I2966" i="2" s="1"/>
  <c r="D2965" i="2"/>
  <c r="J2965" i="2" s="1"/>
  <c r="C2965" i="2"/>
  <c r="I2965" i="2" s="1"/>
  <c r="D2964" i="2"/>
  <c r="J2964" i="2" s="1"/>
  <c r="C2964" i="2"/>
  <c r="I2964" i="2" s="1"/>
  <c r="D2963" i="2"/>
  <c r="J2963" i="2" s="1"/>
  <c r="C2963" i="2"/>
  <c r="I2963" i="2" s="1"/>
  <c r="D2962" i="2"/>
  <c r="J2962" i="2" s="1"/>
  <c r="C2962" i="2"/>
  <c r="I2962" i="2" s="1"/>
  <c r="D2961" i="2"/>
  <c r="J2961" i="2" s="1"/>
  <c r="C2961" i="2"/>
  <c r="I2961" i="2" s="1"/>
  <c r="D2960" i="2"/>
  <c r="J2960" i="2" s="1"/>
  <c r="C2960" i="2"/>
  <c r="I2960" i="2" s="1"/>
  <c r="D2959" i="2"/>
  <c r="J2959" i="2" s="1"/>
  <c r="C2959" i="2"/>
  <c r="I2959" i="2" s="1"/>
  <c r="D2958" i="2"/>
  <c r="J2958" i="2" s="1"/>
  <c r="C2958" i="2"/>
  <c r="I2958" i="2" s="1"/>
  <c r="D2957" i="2"/>
  <c r="J2957" i="2" s="1"/>
  <c r="C2957" i="2"/>
  <c r="I2957" i="2" s="1"/>
  <c r="D2956" i="2"/>
  <c r="J2956" i="2" s="1"/>
  <c r="C2956" i="2"/>
  <c r="I2956" i="2" s="1"/>
  <c r="D2955" i="2"/>
  <c r="J2955" i="2" s="1"/>
  <c r="C2955" i="2"/>
  <c r="I2955" i="2" s="1"/>
  <c r="D2954" i="2"/>
  <c r="J2954" i="2" s="1"/>
  <c r="C2954" i="2"/>
  <c r="I2954" i="2" s="1"/>
  <c r="D2953" i="2"/>
  <c r="J2953" i="2" s="1"/>
  <c r="C2953" i="2"/>
  <c r="I2953" i="2" s="1"/>
  <c r="D2952" i="2"/>
  <c r="J2952" i="2" s="1"/>
  <c r="C2952" i="2"/>
  <c r="I2952" i="2" s="1"/>
  <c r="D2951" i="2"/>
  <c r="J2951" i="2" s="1"/>
  <c r="C2951" i="2"/>
  <c r="I2951" i="2" s="1"/>
  <c r="D2950" i="2"/>
  <c r="J2950" i="2" s="1"/>
  <c r="C2950" i="2"/>
  <c r="I2950" i="2" s="1"/>
  <c r="D2949" i="2"/>
  <c r="J2949" i="2" s="1"/>
  <c r="C2949" i="2"/>
  <c r="I2949" i="2" s="1"/>
  <c r="D2948" i="2"/>
  <c r="J2948" i="2" s="1"/>
  <c r="C2948" i="2"/>
  <c r="I2948" i="2" s="1"/>
  <c r="D2947" i="2"/>
  <c r="J2947" i="2" s="1"/>
  <c r="C2947" i="2"/>
  <c r="I2947" i="2" s="1"/>
  <c r="D2946" i="2"/>
  <c r="J2946" i="2" s="1"/>
  <c r="C2946" i="2"/>
  <c r="I2946" i="2" s="1"/>
  <c r="D2945" i="2"/>
  <c r="J2945" i="2" s="1"/>
  <c r="C2945" i="2"/>
  <c r="I2945" i="2" s="1"/>
  <c r="D2944" i="2"/>
  <c r="J2944" i="2" s="1"/>
  <c r="C2944" i="2"/>
  <c r="I2944" i="2" s="1"/>
  <c r="D2943" i="2"/>
  <c r="J2943" i="2" s="1"/>
  <c r="C2943" i="2"/>
  <c r="I2943" i="2" s="1"/>
  <c r="D2942" i="2"/>
  <c r="J2942" i="2" s="1"/>
  <c r="C2942" i="2"/>
  <c r="I2942" i="2" s="1"/>
  <c r="D2941" i="2"/>
  <c r="J2941" i="2" s="1"/>
  <c r="C2941" i="2"/>
  <c r="I2941" i="2" s="1"/>
  <c r="D2940" i="2"/>
  <c r="J2940" i="2" s="1"/>
  <c r="C2940" i="2"/>
  <c r="I2940" i="2" s="1"/>
  <c r="D2939" i="2"/>
  <c r="J2939" i="2" s="1"/>
  <c r="C2939" i="2"/>
  <c r="I2939" i="2" s="1"/>
  <c r="D2938" i="2"/>
  <c r="J2938" i="2" s="1"/>
  <c r="C2938" i="2"/>
  <c r="I2938" i="2" s="1"/>
  <c r="D2937" i="2"/>
  <c r="J2937" i="2" s="1"/>
  <c r="C2937" i="2"/>
  <c r="I2937" i="2" s="1"/>
  <c r="D2936" i="2"/>
  <c r="J2936" i="2" s="1"/>
  <c r="C2936" i="2"/>
  <c r="I2936" i="2" s="1"/>
  <c r="D2935" i="2"/>
  <c r="J2935" i="2" s="1"/>
  <c r="C2935" i="2"/>
  <c r="I2935" i="2" s="1"/>
  <c r="D2934" i="2"/>
  <c r="J2934" i="2" s="1"/>
  <c r="C2934" i="2"/>
  <c r="I2934" i="2" s="1"/>
  <c r="D2933" i="2"/>
  <c r="J2933" i="2" s="1"/>
  <c r="C2933" i="2"/>
  <c r="I2933" i="2" s="1"/>
  <c r="D2932" i="2"/>
  <c r="J2932" i="2" s="1"/>
  <c r="C2932" i="2"/>
  <c r="I2932" i="2" s="1"/>
  <c r="D2931" i="2"/>
  <c r="J2931" i="2" s="1"/>
  <c r="C2931" i="2"/>
  <c r="I2931" i="2" s="1"/>
  <c r="D2930" i="2"/>
  <c r="J2930" i="2" s="1"/>
  <c r="C2930" i="2"/>
  <c r="I2930" i="2" s="1"/>
  <c r="D2929" i="2"/>
  <c r="J2929" i="2" s="1"/>
  <c r="C2929" i="2"/>
  <c r="I2929" i="2" s="1"/>
  <c r="D2928" i="2"/>
  <c r="J2928" i="2" s="1"/>
  <c r="C2928" i="2"/>
  <c r="I2928" i="2" s="1"/>
  <c r="D2927" i="2"/>
  <c r="J2927" i="2" s="1"/>
  <c r="C2927" i="2"/>
  <c r="I2927" i="2" s="1"/>
  <c r="D2926" i="2"/>
  <c r="J2926" i="2" s="1"/>
  <c r="C2926" i="2"/>
  <c r="I2926" i="2" s="1"/>
  <c r="D2925" i="2"/>
  <c r="J2925" i="2" s="1"/>
  <c r="C2925" i="2"/>
  <c r="I2925" i="2" s="1"/>
  <c r="D2924" i="2"/>
  <c r="J2924" i="2" s="1"/>
  <c r="C2924" i="2"/>
  <c r="I2924" i="2" s="1"/>
  <c r="D2923" i="2"/>
  <c r="J2923" i="2" s="1"/>
  <c r="C2923" i="2"/>
  <c r="I2923" i="2" s="1"/>
  <c r="D2922" i="2"/>
  <c r="J2922" i="2" s="1"/>
  <c r="C2922" i="2"/>
  <c r="I2922" i="2" s="1"/>
  <c r="D2921" i="2"/>
  <c r="J2921" i="2" s="1"/>
  <c r="C2921" i="2"/>
  <c r="I2921" i="2" s="1"/>
  <c r="D2920" i="2"/>
  <c r="J2920" i="2" s="1"/>
  <c r="C2920" i="2"/>
  <c r="I2920" i="2" s="1"/>
  <c r="D2919" i="2"/>
  <c r="J2919" i="2" s="1"/>
  <c r="C2919" i="2"/>
  <c r="I2919" i="2" s="1"/>
  <c r="D2918" i="2"/>
  <c r="J2918" i="2" s="1"/>
  <c r="C2918" i="2"/>
  <c r="I2918" i="2" s="1"/>
  <c r="D2917" i="2"/>
  <c r="J2917" i="2" s="1"/>
  <c r="C2917" i="2"/>
  <c r="I2917" i="2" s="1"/>
  <c r="D2916" i="2"/>
  <c r="J2916" i="2" s="1"/>
  <c r="C2916" i="2"/>
  <c r="I2916" i="2" s="1"/>
  <c r="D2915" i="2"/>
  <c r="J2915" i="2" s="1"/>
  <c r="C2915" i="2"/>
  <c r="I2915" i="2" s="1"/>
  <c r="D2914" i="2"/>
  <c r="J2914" i="2" s="1"/>
  <c r="C2914" i="2"/>
  <c r="I2914" i="2" s="1"/>
  <c r="D2913" i="2"/>
  <c r="J2913" i="2" s="1"/>
  <c r="C2913" i="2"/>
  <c r="I2913" i="2" s="1"/>
  <c r="D2912" i="2"/>
  <c r="J2912" i="2" s="1"/>
  <c r="C2912" i="2"/>
  <c r="I2912" i="2" s="1"/>
  <c r="D2911" i="2"/>
  <c r="J2911" i="2" s="1"/>
  <c r="C2911" i="2"/>
  <c r="I2911" i="2" s="1"/>
  <c r="D2910" i="2"/>
  <c r="J2910" i="2" s="1"/>
  <c r="C2910" i="2"/>
  <c r="I2910" i="2" s="1"/>
  <c r="D2909" i="2"/>
  <c r="J2909" i="2" s="1"/>
  <c r="C2909" i="2"/>
  <c r="I2909" i="2" s="1"/>
  <c r="D2908" i="2"/>
  <c r="J2908" i="2" s="1"/>
  <c r="C2908" i="2"/>
  <c r="I2908" i="2" s="1"/>
  <c r="D2907" i="2"/>
  <c r="J2907" i="2" s="1"/>
  <c r="C2907" i="2"/>
  <c r="I2907" i="2" s="1"/>
  <c r="D2906" i="2"/>
  <c r="J2906" i="2" s="1"/>
  <c r="C2906" i="2"/>
  <c r="I2906" i="2" s="1"/>
  <c r="D2905" i="2"/>
  <c r="J2905" i="2" s="1"/>
  <c r="C2905" i="2"/>
  <c r="I2905" i="2" s="1"/>
  <c r="D2904" i="2"/>
  <c r="J2904" i="2" s="1"/>
  <c r="C2904" i="2"/>
  <c r="I2904" i="2" s="1"/>
  <c r="D2903" i="2"/>
  <c r="J2903" i="2" s="1"/>
  <c r="C2903" i="2"/>
  <c r="I2903" i="2" s="1"/>
  <c r="D2902" i="2"/>
  <c r="J2902" i="2" s="1"/>
  <c r="C2902" i="2"/>
  <c r="I2902" i="2" s="1"/>
  <c r="D2901" i="2"/>
  <c r="J2901" i="2" s="1"/>
  <c r="C2901" i="2"/>
  <c r="I2901" i="2" s="1"/>
  <c r="D2900" i="2"/>
  <c r="J2900" i="2" s="1"/>
  <c r="C2900" i="2"/>
  <c r="I2900" i="2" s="1"/>
  <c r="D2899" i="2"/>
  <c r="J2899" i="2" s="1"/>
  <c r="C2899" i="2"/>
  <c r="I2899" i="2" s="1"/>
  <c r="D2898" i="2"/>
  <c r="J2898" i="2" s="1"/>
  <c r="C2898" i="2"/>
  <c r="I2898" i="2" s="1"/>
  <c r="D2897" i="2"/>
  <c r="J2897" i="2" s="1"/>
  <c r="C2897" i="2"/>
  <c r="I2897" i="2" s="1"/>
  <c r="D2896" i="2"/>
  <c r="J2896" i="2" s="1"/>
  <c r="C2896" i="2"/>
  <c r="I2896" i="2" s="1"/>
  <c r="D2895" i="2"/>
  <c r="J2895" i="2" s="1"/>
  <c r="C2895" i="2"/>
  <c r="I2895" i="2" s="1"/>
  <c r="D2894" i="2"/>
  <c r="J2894" i="2" s="1"/>
  <c r="C2894" i="2"/>
  <c r="I2894" i="2" s="1"/>
  <c r="D2893" i="2"/>
  <c r="J2893" i="2" s="1"/>
  <c r="C2893" i="2"/>
  <c r="I2893" i="2" s="1"/>
  <c r="D2892" i="2"/>
  <c r="J2892" i="2" s="1"/>
  <c r="C2892" i="2"/>
  <c r="I2892" i="2" s="1"/>
  <c r="D2891" i="2"/>
  <c r="J2891" i="2" s="1"/>
  <c r="C2891" i="2"/>
  <c r="I2891" i="2" s="1"/>
  <c r="D2890" i="2"/>
  <c r="J2890" i="2" s="1"/>
  <c r="C2890" i="2"/>
  <c r="I2890" i="2" s="1"/>
  <c r="D2889" i="2"/>
  <c r="J2889" i="2" s="1"/>
  <c r="C2889" i="2"/>
  <c r="I2889" i="2" s="1"/>
  <c r="D2888" i="2"/>
  <c r="J2888" i="2" s="1"/>
  <c r="C2888" i="2"/>
  <c r="I2888" i="2" s="1"/>
  <c r="D2887" i="2"/>
  <c r="J2887" i="2" s="1"/>
  <c r="C2887" i="2"/>
  <c r="I2887" i="2" s="1"/>
  <c r="D2886" i="2"/>
  <c r="J2886" i="2" s="1"/>
  <c r="C2886" i="2"/>
  <c r="I2886" i="2" s="1"/>
  <c r="D2885" i="2"/>
  <c r="J2885" i="2" s="1"/>
  <c r="C2885" i="2"/>
  <c r="I2885" i="2" s="1"/>
  <c r="D2884" i="2"/>
  <c r="J2884" i="2" s="1"/>
  <c r="C2884" i="2"/>
  <c r="I2884" i="2" s="1"/>
  <c r="D2883" i="2"/>
  <c r="J2883" i="2" s="1"/>
  <c r="C2883" i="2"/>
  <c r="I2883" i="2" s="1"/>
  <c r="D2882" i="2"/>
  <c r="J2882" i="2" s="1"/>
  <c r="C2882" i="2"/>
  <c r="I2882" i="2" s="1"/>
  <c r="D2881" i="2"/>
  <c r="J2881" i="2" s="1"/>
  <c r="C2881" i="2"/>
  <c r="I2881" i="2" s="1"/>
  <c r="D2880" i="2"/>
  <c r="J2880" i="2" s="1"/>
  <c r="C2880" i="2"/>
  <c r="I2880" i="2" s="1"/>
  <c r="D2879" i="2"/>
  <c r="J2879" i="2" s="1"/>
  <c r="C2879" i="2"/>
  <c r="I2879" i="2" s="1"/>
  <c r="D2878" i="2"/>
  <c r="J2878" i="2" s="1"/>
  <c r="C2878" i="2"/>
  <c r="I2878" i="2" s="1"/>
  <c r="D2877" i="2"/>
  <c r="J2877" i="2" s="1"/>
  <c r="C2877" i="2"/>
  <c r="I2877" i="2" s="1"/>
  <c r="D2876" i="2"/>
  <c r="J2876" i="2" s="1"/>
  <c r="C2876" i="2"/>
  <c r="I2876" i="2" s="1"/>
  <c r="D2875" i="2"/>
  <c r="J2875" i="2" s="1"/>
  <c r="C2875" i="2"/>
  <c r="I2875" i="2" s="1"/>
  <c r="D2874" i="2"/>
  <c r="J2874" i="2" s="1"/>
  <c r="C2874" i="2"/>
  <c r="I2874" i="2" s="1"/>
  <c r="D2873" i="2"/>
  <c r="J2873" i="2" s="1"/>
  <c r="C2873" i="2"/>
  <c r="I2873" i="2" s="1"/>
  <c r="D2872" i="2"/>
  <c r="J2872" i="2" s="1"/>
  <c r="C2872" i="2"/>
  <c r="I2872" i="2" s="1"/>
  <c r="D2871" i="2"/>
  <c r="J2871" i="2" s="1"/>
  <c r="C2871" i="2"/>
  <c r="I2871" i="2" s="1"/>
  <c r="D2870" i="2"/>
  <c r="J2870" i="2" s="1"/>
  <c r="C2870" i="2"/>
  <c r="I2870" i="2" s="1"/>
  <c r="D2869" i="2"/>
  <c r="J2869" i="2" s="1"/>
  <c r="C2869" i="2"/>
  <c r="I2869" i="2" s="1"/>
  <c r="D2868" i="2"/>
  <c r="J2868" i="2" s="1"/>
  <c r="C2868" i="2"/>
  <c r="I2868" i="2" s="1"/>
  <c r="D2867" i="2"/>
  <c r="J2867" i="2" s="1"/>
  <c r="C2867" i="2"/>
  <c r="I2867" i="2" s="1"/>
  <c r="D2866" i="2"/>
  <c r="J2866" i="2" s="1"/>
  <c r="C2866" i="2"/>
  <c r="I2866" i="2" s="1"/>
  <c r="D2865" i="2"/>
  <c r="J2865" i="2" s="1"/>
  <c r="C2865" i="2"/>
  <c r="I2865" i="2" s="1"/>
  <c r="D2864" i="2"/>
  <c r="J2864" i="2" s="1"/>
  <c r="C2864" i="2"/>
  <c r="I2864" i="2" s="1"/>
  <c r="D2863" i="2"/>
  <c r="J2863" i="2" s="1"/>
  <c r="C2863" i="2"/>
  <c r="I2863" i="2" s="1"/>
  <c r="D2862" i="2"/>
  <c r="J2862" i="2" s="1"/>
  <c r="C2862" i="2"/>
  <c r="I2862" i="2" s="1"/>
  <c r="D2861" i="2"/>
  <c r="J2861" i="2" s="1"/>
  <c r="C2861" i="2"/>
  <c r="I2861" i="2" s="1"/>
  <c r="D2860" i="2"/>
  <c r="J2860" i="2" s="1"/>
  <c r="C2860" i="2"/>
  <c r="I2860" i="2" s="1"/>
  <c r="D2859" i="2"/>
  <c r="J2859" i="2" s="1"/>
  <c r="C2859" i="2"/>
  <c r="I2859" i="2" s="1"/>
  <c r="D2858" i="2"/>
  <c r="J2858" i="2" s="1"/>
  <c r="C2858" i="2"/>
  <c r="I2858" i="2" s="1"/>
  <c r="D2857" i="2"/>
  <c r="J2857" i="2" s="1"/>
  <c r="C2857" i="2"/>
  <c r="I2857" i="2" s="1"/>
  <c r="D2856" i="2"/>
  <c r="J2856" i="2" s="1"/>
  <c r="C2856" i="2"/>
  <c r="I2856" i="2" s="1"/>
  <c r="D2855" i="2"/>
  <c r="J2855" i="2" s="1"/>
  <c r="C2855" i="2"/>
  <c r="I2855" i="2" s="1"/>
  <c r="D2854" i="2"/>
  <c r="J2854" i="2" s="1"/>
  <c r="C2854" i="2"/>
  <c r="I2854" i="2" s="1"/>
  <c r="D2853" i="2"/>
  <c r="J2853" i="2" s="1"/>
  <c r="C2853" i="2"/>
  <c r="I2853" i="2" s="1"/>
  <c r="D2852" i="2"/>
  <c r="J2852" i="2" s="1"/>
  <c r="C2852" i="2"/>
  <c r="I2852" i="2" s="1"/>
  <c r="D2851" i="2"/>
  <c r="J2851" i="2" s="1"/>
  <c r="C2851" i="2"/>
  <c r="I2851" i="2" s="1"/>
  <c r="D2850" i="2"/>
  <c r="J2850" i="2" s="1"/>
  <c r="C2850" i="2"/>
  <c r="I2850" i="2" s="1"/>
  <c r="D2849" i="2"/>
  <c r="J2849" i="2" s="1"/>
  <c r="C2849" i="2"/>
  <c r="I2849" i="2" s="1"/>
  <c r="D2848" i="2"/>
  <c r="J2848" i="2" s="1"/>
  <c r="C2848" i="2"/>
  <c r="I2848" i="2" s="1"/>
  <c r="D2847" i="2"/>
  <c r="J2847" i="2" s="1"/>
  <c r="C2847" i="2"/>
  <c r="I2847" i="2" s="1"/>
  <c r="D2846" i="2"/>
  <c r="J2846" i="2" s="1"/>
  <c r="C2846" i="2"/>
  <c r="I2846" i="2" s="1"/>
  <c r="D2845" i="2"/>
  <c r="J2845" i="2" s="1"/>
  <c r="C2845" i="2"/>
  <c r="I2845" i="2" s="1"/>
  <c r="D2844" i="2"/>
  <c r="J2844" i="2" s="1"/>
  <c r="C2844" i="2"/>
  <c r="I2844" i="2" s="1"/>
  <c r="D2843" i="2"/>
  <c r="J2843" i="2" s="1"/>
  <c r="C2843" i="2"/>
  <c r="I2843" i="2" s="1"/>
  <c r="D2842" i="2"/>
  <c r="J2842" i="2" s="1"/>
  <c r="C2842" i="2"/>
  <c r="I2842" i="2" s="1"/>
  <c r="D2841" i="2"/>
  <c r="J2841" i="2" s="1"/>
  <c r="C2841" i="2"/>
  <c r="I2841" i="2" s="1"/>
  <c r="D2840" i="2"/>
  <c r="J2840" i="2" s="1"/>
  <c r="C2840" i="2"/>
  <c r="I2840" i="2" s="1"/>
  <c r="D2839" i="2"/>
  <c r="J2839" i="2" s="1"/>
  <c r="C2839" i="2"/>
  <c r="I2839" i="2" s="1"/>
  <c r="D2838" i="2"/>
  <c r="J2838" i="2" s="1"/>
  <c r="C2838" i="2"/>
  <c r="I2838" i="2" s="1"/>
  <c r="D2837" i="2"/>
  <c r="J2837" i="2" s="1"/>
  <c r="C2837" i="2"/>
  <c r="I2837" i="2" s="1"/>
  <c r="D2836" i="2"/>
  <c r="J2836" i="2" s="1"/>
  <c r="C2836" i="2"/>
  <c r="I2836" i="2" s="1"/>
  <c r="D2835" i="2"/>
  <c r="J2835" i="2" s="1"/>
  <c r="C2835" i="2"/>
  <c r="I2835" i="2" s="1"/>
  <c r="D2834" i="2"/>
  <c r="J2834" i="2" s="1"/>
  <c r="C2834" i="2"/>
  <c r="I2834" i="2" s="1"/>
  <c r="D2833" i="2"/>
  <c r="J2833" i="2" s="1"/>
  <c r="C2833" i="2"/>
  <c r="I2833" i="2" s="1"/>
  <c r="D2832" i="2"/>
  <c r="J2832" i="2" s="1"/>
  <c r="C2832" i="2"/>
  <c r="I2832" i="2" s="1"/>
  <c r="D2831" i="2"/>
  <c r="J2831" i="2" s="1"/>
  <c r="C2831" i="2"/>
  <c r="I2831" i="2" s="1"/>
  <c r="D2830" i="2"/>
  <c r="J2830" i="2" s="1"/>
  <c r="C2830" i="2"/>
  <c r="I2830" i="2" s="1"/>
  <c r="D2829" i="2"/>
  <c r="J2829" i="2" s="1"/>
  <c r="C2829" i="2"/>
  <c r="I2829" i="2" s="1"/>
  <c r="D2828" i="2"/>
  <c r="J2828" i="2" s="1"/>
  <c r="C2828" i="2"/>
  <c r="I2828" i="2" s="1"/>
  <c r="D2827" i="2"/>
  <c r="J2827" i="2" s="1"/>
  <c r="C2827" i="2"/>
  <c r="I2827" i="2" s="1"/>
  <c r="D2826" i="2"/>
  <c r="J2826" i="2" s="1"/>
  <c r="C2826" i="2"/>
  <c r="I2826" i="2" s="1"/>
  <c r="D2825" i="2"/>
  <c r="J2825" i="2" s="1"/>
  <c r="C2825" i="2"/>
  <c r="I2825" i="2" s="1"/>
  <c r="D2824" i="2"/>
  <c r="J2824" i="2" s="1"/>
  <c r="C2824" i="2"/>
  <c r="I2824" i="2" s="1"/>
  <c r="D2823" i="2"/>
  <c r="J2823" i="2" s="1"/>
  <c r="C2823" i="2"/>
  <c r="I2823" i="2" s="1"/>
  <c r="D2822" i="2"/>
  <c r="J2822" i="2" s="1"/>
  <c r="C2822" i="2"/>
  <c r="I2822" i="2" s="1"/>
  <c r="D2821" i="2"/>
  <c r="J2821" i="2" s="1"/>
  <c r="C2821" i="2"/>
  <c r="I2821" i="2" s="1"/>
  <c r="D2820" i="2"/>
  <c r="J2820" i="2" s="1"/>
  <c r="C2820" i="2"/>
  <c r="I2820" i="2" s="1"/>
  <c r="D2819" i="2"/>
  <c r="J2819" i="2" s="1"/>
  <c r="C2819" i="2"/>
  <c r="I2819" i="2" s="1"/>
  <c r="D2818" i="2"/>
  <c r="J2818" i="2" s="1"/>
  <c r="C2818" i="2"/>
  <c r="I2818" i="2" s="1"/>
  <c r="D2817" i="2"/>
  <c r="J2817" i="2" s="1"/>
  <c r="C2817" i="2"/>
  <c r="I2817" i="2" s="1"/>
  <c r="D2816" i="2"/>
  <c r="J2816" i="2" s="1"/>
  <c r="C2816" i="2"/>
  <c r="I2816" i="2" s="1"/>
  <c r="D2815" i="2"/>
  <c r="J2815" i="2" s="1"/>
  <c r="C2815" i="2"/>
  <c r="I2815" i="2" s="1"/>
  <c r="D2814" i="2"/>
  <c r="J2814" i="2" s="1"/>
  <c r="C2814" i="2"/>
  <c r="I2814" i="2" s="1"/>
  <c r="D2813" i="2"/>
  <c r="J2813" i="2" s="1"/>
  <c r="C2813" i="2"/>
  <c r="I2813" i="2" s="1"/>
  <c r="D2812" i="2"/>
  <c r="J2812" i="2" s="1"/>
  <c r="C2812" i="2"/>
  <c r="I2812" i="2" s="1"/>
  <c r="D2811" i="2"/>
  <c r="J2811" i="2" s="1"/>
  <c r="C2811" i="2"/>
  <c r="I2811" i="2" s="1"/>
  <c r="D2810" i="2"/>
  <c r="J2810" i="2" s="1"/>
  <c r="C2810" i="2"/>
  <c r="I2810" i="2" s="1"/>
  <c r="D2809" i="2"/>
  <c r="J2809" i="2" s="1"/>
  <c r="C2809" i="2"/>
  <c r="I2809" i="2" s="1"/>
  <c r="D2808" i="2"/>
  <c r="J2808" i="2" s="1"/>
  <c r="C2808" i="2"/>
  <c r="I2808" i="2" s="1"/>
  <c r="D2807" i="2"/>
  <c r="J2807" i="2" s="1"/>
  <c r="C2807" i="2"/>
  <c r="I2807" i="2" s="1"/>
  <c r="D2806" i="2"/>
  <c r="J2806" i="2" s="1"/>
  <c r="C2806" i="2"/>
  <c r="I2806" i="2" s="1"/>
  <c r="D2805" i="2"/>
  <c r="J2805" i="2" s="1"/>
  <c r="C2805" i="2"/>
  <c r="I2805" i="2" s="1"/>
  <c r="D2804" i="2"/>
  <c r="J2804" i="2" s="1"/>
  <c r="C2804" i="2"/>
  <c r="I2804" i="2" s="1"/>
  <c r="D2803" i="2"/>
  <c r="J2803" i="2" s="1"/>
  <c r="C2803" i="2"/>
  <c r="I2803" i="2" s="1"/>
  <c r="D2802" i="2"/>
  <c r="J2802" i="2" s="1"/>
  <c r="C2802" i="2"/>
  <c r="I2802" i="2" s="1"/>
  <c r="D2801" i="2"/>
  <c r="J2801" i="2" s="1"/>
  <c r="C2801" i="2"/>
  <c r="I2801" i="2" s="1"/>
  <c r="D2800" i="2"/>
  <c r="J2800" i="2" s="1"/>
  <c r="C2800" i="2"/>
  <c r="I2800" i="2" s="1"/>
  <c r="D2799" i="2"/>
  <c r="J2799" i="2" s="1"/>
  <c r="C2799" i="2"/>
  <c r="I2799" i="2" s="1"/>
  <c r="D2798" i="2"/>
  <c r="J2798" i="2" s="1"/>
  <c r="C2798" i="2"/>
  <c r="I2798" i="2" s="1"/>
  <c r="D2797" i="2"/>
  <c r="J2797" i="2" s="1"/>
  <c r="C2797" i="2"/>
  <c r="I2797" i="2" s="1"/>
  <c r="D2796" i="2"/>
  <c r="J2796" i="2" s="1"/>
  <c r="C2796" i="2"/>
  <c r="I2796" i="2" s="1"/>
  <c r="D2795" i="2"/>
  <c r="J2795" i="2" s="1"/>
  <c r="C2795" i="2"/>
  <c r="I2795" i="2" s="1"/>
  <c r="D2794" i="2"/>
  <c r="J2794" i="2" s="1"/>
  <c r="C2794" i="2"/>
  <c r="I2794" i="2" s="1"/>
  <c r="D2793" i="2"/>
  <c r="J2793" i="2" s="1"/>
  <c r="C2793" i="2"/>
  <c r="I2793" i="2" s="1"/>
  <c r="D2792" i="2"/>
  <c r="J2792" i="2" s="1"/>
  <c r="C2792" i="2"/>
  <c r="I2792" i="2" s="1"/>
  <c r="D2791" i="2"/>
  <c r="J2791" i="2" s="1"/>
  <c r="C2791" i="2"/>
  <c r="I2791" i="2" s="1"/>
  <c r="D2790" i="2"/>
  <c r="J2790" i="2" s="1"/>
  <c r="C2790" i="2"/>
  <c r="I2790" i="2" s="1"/>
  <c r="D2789" i="2"/>
  <c r="J2789" i="2" s="1"/>
  <c r="C2789" i="2"/>
  <c r="I2789" i="2" s="1"/>
  <c r="D2788" i="2"/>
  <c r="J2788" i="2" s="1"/>
  <c r="C2788" i="2"/>
  <c r="I2788" i="2" s="1"/>
  <c r="D2787" i="2"/>
  <c r="J2787" i="2" s="1"/>
  <c r="C2787" i="2"/>
  <c r="I2787" i="2" s="1"/>
  <c r="D2786" i="2"/>
  <c r="J2786" i="2" s="1"/>
  <c r="C2786" i="2"/>
  <c r="I2786" i="2" s="1"/>
  <c r="D2785" i="2"/>
  <c r="J2785" i="2" s="1"/>
  <c r="C2785" i="2"/>
  <c r="I2785" i="2" s="1"/>
  <c r="D2784" i="2"/>
  <c r="J2784" i="2" s="1"/>
  <c r="C2784" i="2"/>
  <c r="I2784" i="2" s="1"/>
  <c r="D2783" i="2"/>
  <c r="J2783" i="2" s="1"/>
  <c r="C2783" i="2"/>
  <c r="I2783" i="2" s="1"/>
  <c r="D2782" i="2"/>
  <c r="J2782" i="2" s="1"/>
  <c r="C2782" i="2"/>
  <c r="I2782" i="2" s="1"/>
  <c r="D2781" i="2"/>
  <c r="J2781" i="2" s="1"/>
  <c r="C2781" i="2"/>
  <c r="I2781" i="2" s="1"/>
  <c r="D2780" i="2"/>
  <c r="J2780" i="2" s="1"/>
  <c r="C2780" i="2"/>
  <c r="I2780" i="2" s="1"/>
  <c r="D2779" i="2"/>
  <c r="J2779" i="2" s="1"/>
  <c r="C2779" i="2"/>
  <c r="I2779" i="2" s="1"/>
  <c r="D2778" i="2"/>
  <c r="J2778" i="2" s="1"/>
  <c r="C2778" i="2"/>
  <c r="I2778" i="2" s="1"/>
  <c r="D2777" i="2"/>
  <c r="J2777" i="2" s="1"/>
  <c r="C2777" i="2"/>
  <c r="I2777" i="2" s="1"/>
  <c r="D2776" i="2"/>
  <c r="J2776" i="2" s="1"/>
  <c r="C2776" i="2"/>
  <c r="I2776" i="2" s="1"/>
  <c r="D2775" i="2"/>
  <c r="J2775" i="2" s="1"/>
  <c r="C2775" i="2"/>
  <c r="I2775" i="2" s="1"/>
  <c r="D2774" i="2"/>
  <c r="J2774" i="2" s="1"/>
  <c r="C2774" i="2"/>
  <c r="I2774" i="2" s="1"/>
  <c r="D2773" i="2"/>
  <c r="J2773" i="2" s="1"/>
  <c r="C2773" i="2"/>
  <c r="I2773" i="2" s="1"/>
  <c r="D2772" i="2"/>
  <c r="J2772" i="2" s="1"/>
  <c r="C2772" i="2"/>
  <c r="I2772" i="2" s="1"/>
  <c r="D2771" i="2"/>
  <c r="J2771" i="2" s="1"/>
  <c r="C2771" i="2"/>
  <c r="I2771" i="2" s="1"/>
  <c r="D2770" i="2"/>
  <c r="J2770" i="2" s="1"/>
  <c r="C2770" i="2"/>
  <c r="I2770" i="2" s="1"/>
  <c r="D2769" i="2"/>
  <c r="J2769" i="2" s="1"/>
  <c r="C2769" i="2"/>
  <c r="I2769" i="2" s="1"/>
  <c r="D2768" i="2"/>
  <c r="J2768" i="2" s="1"/>
  <c r="C2768" i="2"/>
  <c r="I2768" i="2" s="1"/>
  <c r="D2767" i="2"/>
  <c r="J2767" i="2" s="1"/>
  <c r="C2767" i="2"/>
  <c r="I2767" i="2" s="1"/>
  <c r="D2766" i="2"/>
  <c r="J2766" i="2" s="1"/>
  <c r="C2766" i="2"/>
  <c r="I2766" i="2" s="1"/>
  <c r="D2765" i="2"/>
  <c r="J2765" i="2" s="1"/>
  <c r="C2765" i="2"/>
  <c r="I2765" i="2" s="1"/>
  <c r="D2764" i="2"/>
  <c r="J2764" i="2" s="1"/>
  <c r="C2764" i="2"/>
  <c r="I2764" i="2" s="1"/>
  <c r="D2763" i="2"/>
  <c r="J2763" i="2" s="1"/>
  <c r="C2763" i="2"/>
  <c r="I2763" i="2" s="1"/>
  <c r="D2762" i="2"/>
  <c r="J2762" i="2" s="1"/>
  <c r="C2762" i="2"/>
  <c r="I2762" i="2" s="1"/>
  <c r="D2761" i="2"/>
  <c r="J2761" i="2" s="1"/>
  <c r="C2761" i="2"/>
  <c r="I2761" i="2" s="1"/>
  <c r="D2760" i="2"/>
  <c r="J2760" i="2" s="1"/>
  <c r="C2760" i="2"/>
  <c r="I2760" i="2" s="1"/>
  <c r="D2759" i="2"/>
  <c r="J2759" i="2" s="1"/>
  <c r="C2759" i="2"/>
  <c r="I2759" i="2" s="1"/>
  <c r="D2758" i="2"/>
  <c r="J2758" i="2" s="1"/>
  <c r="C2758" i="2"/>
  <c r="I2758" i="2" s="1"/>
  <c r="D2757" i="2"/>
  <c r="J2757" i="2" s="1"/>
  <c r="C2757" i="2"/>
  <c r="I2757" i="2" s="1"/>
  <c r="D2756" i="2"/>
  <c r="J2756" i="2" s="1"/>
  <c r="C2756" i="2"/>
  <c r="I2756" i="2" s="1"/>
  <c r="D2755" i="2"/>
  <c r="J2755" i="2" s="1"/>
  <c r="C2755" i="2"/>
  <c r="I2755" i="2" s="1"/>
  <c r="D2754" i="2"/>
  <c r="J2754" i="2" s="1"/>
  <c r="C2754" i="2"/>
  <c r="I2754" i="2" s="1"/>
  <c r="D2753" i="2"/>
  <c r="J2753" i="2" s="1"/>
  <c r="C2753" i="2"/>
  <c r="I2753" i="2" s="1"/>
  <c r="D2752" i="2"/>
  <c r="J2752" i="2" s="1"/>
  <c r="C2752" i="2"/>
  <c r="I2752" i="2" s="1"/>
  <c r="D2751" i="2"/>
  <c r="J2751" i="2" s="1"/>
  <c r="C2751" i="2"/>
  <c r="I2751" i="2" s="1"/>
  <c r="D2750" i="2"/>
  <c r="J2750" i="2" s="1"/>
  <c r="C2750" i="2"/>
  <c r="I2750" i="2" s="1"/>
  <c r="D2749" i="2"/>
  <c r="J2749" i="2" s="1"/>
  <c r="C2749" i="2"/>
  <c r="I2749" i="2" s="1"/>
  <c r="D2748" i="2"/>
  <c r="J2748" i="2" s="1"/>
  <c r="C2748" i="2"/>
  <c r="I2748" i="2" s="1"/>
  <c r="D2747" i="2"/>
  <c r="J2747" i="2" s="1"/>
  <c r="C2747" i="2"/>
  <c r="I2747" i="2" s="1"/>
  <c r="D2746" i="2"/>
  <c r="J2746" i="2" s="1"/>
  <c r="C2746" i="2"/>
  <c r="I2746" i="2" s="1"/>
  <c r="D2745" i="2"/>
  <c r="J2745" i="2" s="1"/>
  <c r="C2745" i="2"/>
  <c r="I2745" i="2" s="1"/>
  <c r="D2744" i="2"/>
  <c r="J2744" i="2" s="1"/>
  <c r="C2744" i="2"/>
  <c r="I2744" i="2" s="1"/>
  <c r="D2743" i="2"/>
  <c r="J2743" i="2" s="1"/>
  <c r="C2743" i="2"/>
  <c r="I2743" i="2" s="1"/>
  <c r="D2742" i="2"/>
  <c r="J2742" i="2" s="1"/>
  <c r="C2742" i="2"/>
  <c r="I2742" i="2" s="1"/>
  <c r="D2741" i="2"/>
  <c r="J2741" i="2" s="1"/>
  <c r="C2741" i="2"/>
  <c r="I2741" i="2" s="1"/>
  <c r="D2740" i="2"/>
  <c r="J2740" i="2" s="1"/>
  <c r="C2740" i="2"/>
  <c r="I2740" i="2" s="1"/>
  <c r="D2739" i="2"/>
  <c r="J2739" i="2" s="1"/>
  <c r="C2739" i="2"/>
  <c r="I2739" i="2" s="1"/>
  <c r="D2738" i="2"/>
  <c r="J2738" i="2" s="1"/>
  <c r="C2738" i="2"/>
  <c r="I2738" i="2" s="1"/>
  <c r="D2737" i="2"/>
  <c r="J2737" i="2" s="1"/>
  <c r="C2737" i="2"/>
  <c r="I2737" i="2" s="1"/>
  <c r="D2736" i="2"/>
  <c r="J2736" i="2" s="1"/>
  <c r="C2736" i="2"/>
  <c r="I2736" i="2" s="1"/>
  <c r="D2735" i="2"/>
  <c r="J2735" i="2" s="1"/>
  <c r="C2735" i="2"/>
  <c r="I2735" i="2" s="1"/>
  <c r="D2734" i="2"/>
  <c r="J2734" i="2" s="1"/>
  <c r="C2734" i="2"/>
  <c r="I2734" i="2" s="1"/>
  <c r="D2733" i="2"/>
  <c r="J2733" i="2" s="1"/>
  <c r="C2733" i="2"/>
  <c r="I2733" i="2" s="1"/>
  <c r="D2732" i="2"/>
  <c r="J2732" i="2" s="1"/>
  <c r="C2732" i="2"/>
  <c r="I2732" i="2" s="1"/>
  <c r="D2731" i="2"/>
  <c r="J2731" i="2" s="1"/>
  <c r="C2731" i="2"/>
  <c r="I2731" i="2" s="1"/>
  <c r="D2730" i="2"/>
  <c r="J2730" i="2" s="1"/>
  <c r="C2730" i="2"/>
  <c r="I2730" i="2" s="1"/>
  <c r="D2729" i="2"/>
  <c r="J2729" i="2" s="1"/>
  <c r="C2729" i="2"/>
  <c r="I2729" i="2" s="1"/>
  <c r="D2728" i="2"/>
  <c r="J2728" i="2" s="1"/>
  <c r="C2728" i="2"/>
  <c r="I2728" i="2" s="1"/>
  <c r="D2727" i="2"/>
  <c r="J2727" i="2" s="1"/>
  <c r="C2727" i="2"/>
  <c r="I2727" i="2" s="1"/>
  <c r="D2726" i="2"/>
  <c r="J2726" i="2" s="1"/>
  <c r="C2726" i="2"/>
  <c r="I2726" i="2" s="1"/>
  <c r="D2725" i="2"/>
  <c r="J2725" i="2" s="1"/>
  <c r="C2725" i="2"/>
  <c r="I2725" i="2" s="1"/>
  <c r="D2724" i="2"/>
  <c r="J2724" i="2" s="1"/>
  <c r="C2724" i="2"/>
  <c r="I2724" i="2" s="1"/>
  <c r="D2723" i="2"/>
  <c r="J2723" i="2" s="1"/>
  <c r="C2723" i="2"/>
  <c r="I2723" i="2" s="1"/>
  <c r="D2722" i="2"/>
  <c r="J2722" i="2" s="1"/>
  <c r="C2722" i="2"/>
  <c r="I2722" i="2" s="1"/>
  <c r="D2721" i="2"/>
  <c r="J2721" i="2" s="1"/>
  <c r="C2721" i="2"/>
  <c r="I2721" i="2" s="1"/>
  <c r="D2720" i="2"/>
  <c r="J2720" i="2" s="1"/>
  <c r="C2720" i="2"/>
  <c r="I2720" i="2" s="1"/>
  <c r="D2719" i="2"/>
  <c r="J2719" i="2" s="1"/>
  <c r="C2719" i="2"/>
  <c r="I2719" i="2" s="1"/>
  <c r="D2718" i="2"/>
  <c r="J2718" i="2" s="1"/>
  <c r="C2718" i="2"/>
  <c r="I2718" i="2" s="1"/>
  <c r="D2717" i="2"/>
  <c r="J2717" i="2" s="1"/>
  <c r="C2717" i="2"/>
  <c r="I2717" i="2" s="1"/>
  <c r="D2716" i="2"/>
  <c r="J2716" i="2" s="1"/>
  <c r="C2716" i="2"/>
  <c r="I2716" i="2" s="1"/>
  <c r="D2715" i="2"/>
  <c r="J2715" i="2" s="1"/>
  <c r="C2715" i="2"/>
  <c r="I2715" i="2" s="1"/>
  <c r="D2714" i="2"/>
  <c r="J2714" i="2" s="1"/>
  <c r="C2714" i="2"/>
  <c r="I2714" i="2" s="1"/>
  <c r="D2713" i="2"/>
  <c r="J2713" i="2" s="1"/>
  <c r="C2713" i="2"/>
  <c r="I2713" i="2" s="1"/>
  <c r="D2712" i="2"/>
  <c r="J2712" i="2" s="1"/>
  <c r="C2712" i="2"/>
  <c r="I2712" i="2" s="1"/>
  <c r="D2711" i="2"/>
  <c r="J2711" i="2" s="1"/>
  <c r="C2711" i="2"/>
  <c r="I2711" i="2" s="1"/>
  <c r="D2710" i="2"/>
  <c r="J2710" i="2" s="1"/>
  <c r="C2710" i="2"/>
  <c r="I2710" i="2" s="1"/>
  <c r="D2709" i="2"/>
  <c r="J2709" i="2" s="1"/>
  <c r="C2709" i="2"/>
  <c r="I2709" i="2" s="1"/>
  <c r="D2708" i="2"/>
  <c r="J2708" i="2" s="1"/>
  <c r="C2708" i="2"/>
  <c r="I2708" i="2" s="1"/>
  <c r="D2707" i="2"/>
  <c r="J2707" i="2" s="1"/>
  <c r="C2707" i="2"/>
  <c r="I2707" i="2" s="1"/>
  <c r="D2706" i="2"/>
  <c r="J2706" i="2" s="1"/>
  <c r="C2706" i="2"/>
  <c r="I2706" i="2" s="1"/>
  <c r="D2705" i="2"/>
  <c r="J2705" i="2" s="1"/>
  <c r="C2705" i="2"/>
  <c r="I2705" i="2" s="1"/>
  <c r="D2704" i="2"/>
  <c r="J2704" i="2" s="1"/>
  <c r="C2704" i="2"/>
  <c r="I2704" i="2" s="1"/>
  <c r="D2703" i="2"/>
  <c r="J2703" i="2" s="1"/>
  <c r="C2703" i="2"/>
  <c r="I2703" i="2" s="1"/>
  <c r="D2702" i="2"/>
  <c r="J2702" i="2" s="1"/>
  <c r="C2702" i="2"/>
  <c r="I2702" i="2" s="1"/>
  <c r="D2701" i="2"/>
  <c r="J2701" i="2" s="1"/>
  <c r="C2701" i="2"/>
  <c r="I2701" i="2" s="1"/>
  <c r="D2700" i="2"/>
  <c r="J2700" i="2" s="1"/>
  <c r="C2700" i="2"/>
  <c r="I2700" i="2" s="1"/>
  <c r="D2699" i="2"/>
  <c r="J2699" i="2" s="1"/>
  <c r="C2699" i="2"/>
  <c r="I2699" i="2" s="1"/>
  <c r="D2698" i="2"/>
  <c r="J2698" i="2" s="1"/>
  <c r="C2698" i="2"/>
  <c r="I2698" i="2" s="1"/>
  <c r="D2697" i="2"/>
  <c r="J2697" i="2" s="1"/>
  <c r="C2697" i="2"/>
  <c r="I2697" i="2" s="1"/>
  <c r="D2696" i="2"/>
  <c r="J2696" i="2" s="1"/>
  <c r="C2696" i="2"/>
  <c r="I2696" i="2" s="1"/>
  <c r="D2695" i="2"/>
  <c r="J2695" i="2" s="1"/>
  <c r="C2695" i="2"/>
  <c r="I2695" i="2" s="1"/>
  <c r="D2694" i="2"/>
  <c r="J2694" i="2" s="1"/>
  <c r="C2694" i="2"/>
  <c r="I2694" i="2" s="1"/>
  <c r="D2693" i="2"/>
  <c r="J2693" i="2" s="1"/>
  <c r="C2693" i="2"/>
  <c r="I2693" i="2" s="1"/>
  <c r="D2692" i="2"/>
  <c r="J2692" i="2" s="1"/>
  <c r="C2692" i="2"/>
  <c r="I2692" i="2" s="1"/>
  <c r="D2691" i="2"/>
  <c r="J2691" i="2" s="1"/>
  <c r="C2691" i="2"/>
  <c r="I2691" i="2" s="1"/>
  <c r="D2690" i="2"/>
  <c r="J2690" i="2" s="1"/>
  <c r="C2690" i="2"/>
  <c r="I2690" i="2" s="1"/>
  <c r="D2689" i="2"/>
  <c r="J2689" i="2" s="1"/>
  <c r="C2689" i="2"/>
  <c r="I2689" i="2" s="1"/>
  <c r="D2688" i="2"/>
  <c r="J2688" i="2" s="1"/>
  <c r="C2688" i="2"/>
  <c r="I2688" i="2" s="1"/>
  <c r="D2687" i="2"/>
  <c r="J2687" i="2" s="1"/>
  <c r="C2687" i="2"/>
  <c r="I2687" i="2" s="1"/>
  <c r="D2686" i="2"/>
  <c r="J2686" i="2" s="1"/>
  <c r="C2686" i="2"/>
  <c r="I2686" i="2" s="1"/>
  <c r="D2685" i="2"/>
  <c r="J2685" i="2" s="1"/>
  <c r="C2685" i="2"/>
  <c r="I2685" i="2" s="1"/>
  <c r="D2684" i="2"/>
  <c r="J2684" i="2" s="1"/>
  <c r="C2684" i="2"/>
  <c r="I2684" i="2" s="1"/>
  <c r="D2683" i="2"/>
  <c r="J2683" i="2" s="1"/>
  <c r="C2683" i="2"/>
  <c r="I2683" i="2" s="1"/>
  <c r="D2682" i="2"/>
  <c r="J2682" i="2" s="1"/>
  <c r="C2682" i="2"/>
  <c r="I2682" i="2" s="1"/>
  <c r="D2681" i="2"/>
  <c r="J2681" i="2" s="1"/>
  <c r="C2681" i="2"/>
  <c r="I2681" i="2" s="1"/>
  <c r="D2680" i="2"/>
  <c r="J2680" i="2" s="1"/>
  <c r="C2680" i="2"/>
  <c r="I2680" i="2" s="1"/>
  <c r="D2679" i="2"/>
  <c r="J2679" i="2" s="1"/>
  <c r="C2679" i="2"/>
  <c r="I2679" i="2" s="1"/>
  <c r="D2678" i="2"/>
  <c r="J2678" i="2" s="1"/>
  <c r="C2678" i="2"/>
  <c r="I2678" i="2" s="1"/>
  <c r="D2677" i="2"/>
  <c r="J2677" i="2" s="1"/>
  <c r="C2677" i="2"/>
  <c r="I2677" i="2" s="1"/>
  <c r="D2676" i="2"/>
  <c r="J2676" i="2" s="1"/>
  <c r="C2676" i="2"/>
  <c r="I2676" i="2" s="1"/>
  <c r="D2675" i="2"/>
  <c r="J2675" i="2" s="1"/>
  <c r="C2675" i="2"/>
  <c r="I2675" i="2" s="1"/>
  <c r="D2674" i="2"/>
  <c r="J2674" i="2" s="1"/>
  <c r="C2674" i="2"/>
  <c r="I2674" i="2" s="1"/>
  <c r="D2673" i="2"/>
  <c r="J2673" i="2" s="1"/>
  <c r="C2673" i="2"/>
  <c r="I2673" i="2" s="1"/>
  <c r="D2672" i="2"/>
  <c r="J2672" i="2" s="1"/>
  <c r="C2672" i="2"/>
  <c r="I2672" i="2" s="1"/>
  <c r="D2671" i="2"/>
  <c r="J2671" i="2" s="1"/>
  <c r="C2671" i="2"/>
  <c r="I2671" i="2" s="1"/>
  <c r="D2670" i="2"/>
  <c r="J2670" i="2" s="1"/>
  <c r="C2670" i="2"/>
  <c r="I2670" i="2" s="1"/>
  <c r="D2669" i="2"/>
  <c r="J2669" i="2" s="1"/>
  <c r="C2669" i="2"/>
  <c r="I2669" i="2" s="1"/>
  <c r="D2668" i="2"/>
  <c r="J2668" i="2" s="1"/>
  <c r="C2668" i="2"/>
  <c r="I2668" i="2" s="1"/>
  <c r="D2667" i="2"/>
  <c r="J2667" i="2" s="1"/>
  <c r="C2667" i="2"/>
  <c r="I2667" i="2" s="1"/>
  <c r="D2666" i="2"/>
  <c r="J2666" i="2" s="1"/>
  <c r="C2666" i="2"/>
  <c r="I2666" i="2" s="1"/>
  <c r="D2665" i="2"/>
  <c r="J2665" i="2" s="1"/>
  <c r="C2665" i="2"/>
  <c r="I2665" i="2" s="1"/>
  <c r="D2664" i="2"/>
  <c r="J2664" i="2" s="1"/>
  <c r="C2664" i="2"/>
  <c r="I2664" i="2" s="1"/>
  <c r="D2663" i="2"/>
  <c r="J2663" i="2" s="1"/>
  <c r="C2663" i="2"/>
  <c r="I2663" i="2" s="1"/>
  <c r="D2662" i="2"/>
  <c r="J2662" i="2" s="1"/>
  <c r="C2662" i="2"/>
  <c r="I2662" i="2" s="1"/>
  <c r="D2661" i="2"/>
  <c r="J2661" i="2" s="1"/>
  <c r="C2661" i="2"/>
  <c r="I2661" i="2" s="1"/>
  <c r="D2660" i="2"/>
  <c r="J2660" i="2" s="1"/>
  <c r="C2660" i="2"/>
  <c r="I2660" i="2" s="1"/>
  <c r="D2659" i="2"/>
  <c r="J2659" i="2" s="1"/>
  <c r="C2659" i="2"/>
  <c r="I2659" i="2" s="1"/>
  <c r="D2658" i="2"/>
  <c r="J2658" i="2" s="1"/>
  <c r="C2658" i="2"/>
  <c r="I2658" i="2" s="1"/>
  <c r="D2657" i="2"/>
  <c r="J2657" i="2" s="1"/>
  <c r="C2657" i="2"/>
  <c r="I2657" i="2" s="1"/>
  <c r="D2656" i="2"/>
  <c r="J2656" i="2" s="1"/>
  <c r="C2656" i="2"/>
  <c r="I2656" i="2" s="1"/>
  <c r="D2655" i="2"/>
  <c r="J2655" i="2" s="1"/>
  <c r="C2655" i="2"/>
  <c r="I2655" i="2" s="1"/>
  <c r="D2654" i="2"/>
  <c r="J2654" i="2" s="1"/>
  <c r="C2654" i="2"/>
  <c r="I2654" i="2" s="1"/>
  <c r="D2653" i="2"/>
  <c r="J2653" i="2" s="1"/>
  <c r="C2653" i="2"/>
  <c r="I2653" i="2" s="1"/>
  <c r="D2652" i="2"/>
  <c r="J2652" i="2" s="1"/>
  <c r="C2652" i="2"/>
  <c r="I2652" i="2" s="1"/>
  <c r="D2651" i="2"/>
  <c r="J2651" i="2" s="1"/>
  <c r="C2651" i="2"/>
  <c r="I2651" i="2" s="1"/>
  <c r="D2650" i="2"/>
  <c r="J2650" i="2" s="1"/>
  <c r="C2650" i="2"/>
  <c r="I2650" i="2" s="1"/>
  <c r="D2649" i="2"/>
  <c r="J2649" i="2" s="1"/>
  <c r="C2649" i="2"/>
  <c r="I2649" i="2" s="1"/>
  <c r="D2648" i="2"/>
  <c r="J2648" i="2" s="1"/>
  <c r="C2648" i="2"/>
  <c r="I2648" i="2" s="1"/>
  <c r="D2647" i="2"/>
  <c r="J2647" i="2" s="1"/>
  <c r="C2647" i="2"/>
  <c r="I2647" i="2" s="1"/>
  <c r="D2646" i="2"/>
  <c r="J2646" i="2" s="1"/>
  <c r="C2646" i="2"/>
  <c r="I2646" i="2" s="1"/>
  <c r="D2645" i="2"/>
  <c r="J2645" i="2" s="1"/>
  <c r="C2645" i="2"/>
  <c r="I2645" i="2" s="1"/>
  <c r="D2644" i="2"/>
  <c r="J2644" i="2" s="1"/>
  <c r="C2644" i="2"/>
  <c r="I2644" i="2" s="1"/>
  <c r="D2643" i="2"/>
  <c r="J2643" i="2" s="1"/>
  <c r="C2643" i="2"/>
  <c r="I2643" i="2" s="1"/>
  <c r="D2642" i="2"/>
  <c r="J2642" i="2" s="1"/>
  <c r="C2642" i="2"/>
  <c r="I2642" i="2" s="1"/>
  <c r="D2641" i="2"/>
  <c r="J2641" i="2" s="1"/>
  <c r="C2641" i="2"/>
  <c r="I2641" i="2" s="1"/>
  <c r="D2640" i="2"/>
  <c r="J2640" i="2" s="1"/>
  <c r="C2640" i="2"/>
  <c r="I2640" i="2" s="1"/>
  <c r="D2639" i="2"/>
  <c r="J2639" i="2" s="1"/>
  <c r="C2639" i="2"/>
  <c r="I2639" i="2" s="1"/>
  <c r="D2638" i="2"/>
  <c r="J2638" i="2" s="1"/>
  <c r="C2638" i="2"/>
  <c r="I2638" i="2" s="1"/>
  <c r="D2637" i="2"/>
  <c r="J2637" i="2" s="1"/>
  <c r="C2637" i="2"/>
  <c r="I2637" i="2" s="1"/>
  <c r="D2636" i="2"/>
  <c r="J2636" i="2" s="1"/>
  <c r="C2636" i="2"/>
  <c r="I2636" i="2" s="1"/>
  <c r="D2635" i="2"/>
  <c r="J2635" i="2" s="1"/>
  <c r="C2635" i="2"/>
  <c r="I2635" i="2" s="1"/>
  <c r="D2634" i="2"/>
  <c r="J2634" i="2" s="1"/>
  <c r="C2634" i="2"/>
  <c r="I2634" i="2" s="1"/>
  <c r="D2633" i="2"/>
  <c r="J2633" i="2" s="1"/>
  <c r="C2633" i="2"/>
  <c r="I2633" i="2" s="1"/>
  <c r="D2632" i="2"/>
  <c r="J2632" i="2" s="1"/>
  <c r="C2632" i="2"/>
  <c r="I2632" i="2" s="1"/>
  <c r="D2631" i="2"/>
  <c r="J2631" i="2" s="1"/>
  <c r="C2631" i="2"/>
  <c r="I2631" i="2" s="1"/>
  <c r="D2630" i="2"/>
  <c r="J2630" i="2" s="1"/>
  <c r="C2630" i="2"/>
  <c r="I2630" i="2" s="1"/>
  <c r="D2629" i="2"/>
  <c r="J2629" i="2" s="1"/>
  <c r="C2629" i="2"/>
  <c r="I2629" i="2" s="1"/>
  <c r="D2628" i="2"/>
  <c r="J2628" i="2" s="1"/>
  <c r="C2628" i="2"/>
  <c r="I2628" i="2" s="1"/>
  <c r="D2627" i="2"/>
  <c r="J2627" i="2" s="1"/>
  <c r="C2627" i="2"/>
  <c r="I2627" i="2" s="1"/>
  <c r="D2626" i="2"/>
  <c r="J2626" i="2" s="1"/>
  <c r="C2626" i="2"/>
  <c r="I2626" i="2" s="1"/>
  <c r="D2625" i="2"/>
  <c r="J2625" i="2" s="1"/>
  <c r="C2625" i="2"/>
  <c r="I2625" i="2" s="1"/>
  <c r="D2624" i="2"/>
  <c r="J2624" i="2" s="1"/>
  <c r="C2624" i="2"/>
  <c r="I2624" i="2" s="1"/>
  <c r="D2623" i="2"/>
  <c r="J2623" i="2" s="1"/>
  <c r="C2623" i="2"/>
  <c r="I2623" i="2" s="1"/>
  <c r="D2622" i="2"/>
  <c r="J2622" i="2" s="1"/>
  <c r="C2622" i="2"/>
  <c r="I2622" i="2" s="1"/>
  <c r="D2621" i="2"/>
  <c r="J2621" i="2" s="1"/>
  <c r="C2621" i="2"/>
  <c r="I2621" i="2" s="1"/>
  <c r="D2620" i="2"/>
  <c r="J2620" i="2" s="1"/>
  <c r="C2620" i="2"/>
  <c r="I2620" i="2" s="1"/>
  <c r="D2619" i="2"/>
  <c r="J2619" i="2" s="1"/>
  <c r="C2619" i="2"/>
  <c r="I2619" i="2" s="1"/>
  <c r="D2618" i="2"/>
  <c r="J2618" i="2" s="1"/>
  <c r="C2618" i="2"/>
  <c r="I2618" i="2" s="1"/>
  <c r="D2617" i="2"/>
  <c r="J2617" i="2" s="1"/>
  <c r="C2617" i="2"/>
  <c r="I2617" i="2" s="1"/>
  <c r="D2616" i="2"/>
  <c r="J2616" i="2" s="1"/>
  <c r="C2616" i="2"/>
  <c r="I2616" i="2" s="1"/>
  <c r="D2615" i="2"/>
  <c r="J2615" i="2" s="1"/>
  <c r="C2615" i="2"/>
  <c r="I2615" i="2" s="1"/>
  <c r="D2614" i="2"/>
  <c r="J2614" i="2" s="1"/>
  <c r="C2614" i="2"/>
  <c r="I2614" i="2" s="1"/>
  <c r="D2613" i="2"/>
  <c r="J2613" i="2" s="1"/>
  <c r="C2613" i="2"/>
  <c r="I2613" i="2" s="1"/>
  <c r="D2612" i="2"/>
  <c r="J2612" i="2" s="1"/>
  <c r="C2612" i="2"/>
  <c r="I2612" i="2" s="1"/>
  <c r="D2611" i="2"/>
  <c r="J2611" i="2" s="1"/>
  <c r="C2611" i="2"/>
  <c r="I2611" i="2" s="1"/>
  <c r="D2610" i="2"/>
  <c r="J2610" i="2" s="1"/>
  <c r="C2610" i="2"/>
  <c r="I2610" i="2" s="1"/>
  <c r="D2609" i="2"/>
  <c r="J2609" i="2" s="1"/>
  <c r="C2609" i="2"/>
  <c r="I2609" i="2" s="1"/>
  <c r="D2608" i="2"/>
  <c r="J2608" i="2" s="1"/>
  <c r="C2608" i="2"/>
  <c r="I2608" i="2" s="1"/>
  <c r="D2607" i="2"/>
  <c r="J2607" i="2" s="1"/>
  <c r="C2607" i="2"/>
  <c r="I2607" i="2" s="1"/>
  <c r="D2606" i="2"/>
  <c r="J2606" i="2" s="1"/>
  <c r="C2606" i="2"/>
  <c r="I2606" i="2" s="1"/>
  <c r="D2605" i="2"/>
  <c r="J2605" i="2" s="1"/>
  <c r="C2605" i="2"/>
  <c r="I2605" i="2" s="1"/>
  <c r="D2604" i="2"/>
  <c r="J2604" i="2" s="1"/>
  <c r="C2604" i="2"/>
  <c r="I2604" i="2" s="1"/>
  <c r="D2603" i="2"/>
  <c r="J2603" i="2" s="1"/>
  <c r="C2603" i="2"/>
  <c r="I2603" i="2" s="1"/>
  <c r="D2602" i="2"/>
  <c r="J2602" i="2" s="1"/>
  <c r="C2602" i="2"/>
  <c r="I2602" i="2" s="1"/>
  <c r="D2601" i="2"/>
  <c r="J2601" i="2" s="1"/>
  <c r="C2601" i="2"/>
  <c r="I2601" i="2" s="1"/>
  <c r="D2600" i="2"/>
  <c r="J2600" i="2" s="1"/>
  <c r="C2600" i="2"/>
  <c r="I2600" i="2" s="1"/>
  <c r="D2599" i="2"/>
  <c r="J2599" i="2" s="1"/>
  <c r="C2599" i="2"/>
  <c r="I2599" i="2" s="1"/>
  <c r="D2598" i="2"/>
  <c r="J2598" i="2" s="1"/>
  <c r="C2598" i="2"/>
  <c r="I2598" i="2" s="1"/>
  <c r="D2597" i="2"/>
  <c r="J2597" i="2" s="1"/>
  <c r="C2597" i="2"/>
  <c r="I2597" i="2" s="1"/>
  <c r="D2596" i="2"/>
  <c r="J2596" i="2" s="1"/>
  <c r="C2596" i="2"/>
  <c r="I2596" i="2" s="1"/>
  <c r="D2595" i="2"/>
  <c r="J2595" i="2" s="1"/>
  <c r="C2595" i="2"/>
  <c r="I2595" i="2" s="1"/>
  <c r="D2594" i="2"/>
  <c r="J2594" i="2" s="1"/>
  <c r="C2594" i="2"/>
  <c r="I2594" i="2" s="1"/>
  <c r="D2593" i="2"/>
  <c r="J2593" i="2" s="1"/>
  <c r="C2593" i="2"/>
  <c r="I2593" i="2" s="1"/>
  <c r="D2592" i="2"/>
  <c r="J2592" i="2" s="1"/>
  <c r="C2592" i="2"/>
  <c r="I2592" i="2" s="1"/>
  <c r="D2591" i="2"/>
  <c r="J2591" i="2" s="1"/>
  <c r="C2591" i="2"/>
  <c r="I2591" i="2" s="1"/>
  <c r="D2590" i="2"/>
  <c r="J2590" i="2" s="1"/>
  <c r="C2590" i="2"/>
  <c r="I2590" i="2" s="1"/>
  <c r="D2589" i="2"/>
  <c r="J2589" i="2" s="1"/>
  <c r="C2589" i="2"/>
  <c r="I2589" i="2" s="1"/>
  <c r="D2588" i="2"/>
  <c r="J2588" i="2" s="1"/>
  <c r="C2588" i="2"/>
  <c r="I2588" i="2" s="1"/>
  <c r="D2587" i="2"/>
  <c r="J2587" i="2" s="1"/>
  <c r="C2587" i="2"/>
  <c r="I2587" i="2" s="1"/>
  <c r="D2586" i="2"/>
  <c r="J2586" i="2" s="1"/>
  <c r="C2586" i="2"/>
  <c r="I2586" i="2" s="1"/>
  <c r="D2585" i="2"/>
  <c r="J2585" i="2" s="1"/>
  <c r="C2585" i="2"/>
  <c r="I2585" i="2" s="1"/>
  <c r="D2584" i="2"/>
  <c r="J2584" i="2" s="1"/>
  <c r="C2584" i="2"/>
  <c r="I2584" i="2" s="1"/>
  <c r="D2583" i="2"/>
  <c r="J2583" i="2" s="1"/>
  <c r="C2583" i="2"/>
  <c r="I2583" i="2" s="1"/>
  <c r="D2582" i="2"/>
  <c r="J2582" i="2" s="1"/>
  <c r="C2582" i="2"/>
  <c r="I2582" i="2" s="1"/>
  <c r="D2581" i="2"/>
  <c r="J2581" i="2" s="1"/>
  <c r="C2581" i="2"/>
  <c r="I2581" i="2" s="1"/>
  <c r="D2580" i="2"/>
  <c r="J2580" i="2" s="1"/>
  <c r="C2580" i="2"/>
  <c r="I2580" i="2" s="1"/>
  <c r="D2579" i="2"/>
  <c r="J2579" i="2" s="1"/>
  <c r="C2579" i="2"/>
  <c r="I2579" i="2" s="1"/>
  <c r="D2578" i="2"/>
  <c r="J2578" i="2" s="1"/>
  <c r="C2578" i="2"/>
  <c r="I2578" i="2" s="1"/>
  <c r="D2577" i="2"/>
  <c r="J2577" i="2" s="1"/>
  <c r="C2577" i="2"/>
  <c r="I2577" i="2" s="1"/>
  <c r="D2576" i="2"/>
  <c r="J2576" i="2" s="1"/>
  <c r="C2576" i="2"/>
  <c r="I2576" i="2" s="1"/>
  <c r="D2575" i="2"/>
  <c r="J2575" i="2" s="1"/>
  <c r="C2575" i="2"/>
  <c r="I2575" i="2" s="1"/>
  <c r="D2574" i="2"/>
  <c r="J2574" i="2" s="1"/>
  <c r="C2574" i="2"/>
  <c r="I2574" i="2" s="1"/>
  <c r="D2573" i="2"/>
  <c r="J2573" i="2" s="1"/>
  <c r="C2573" i="2"/>
  <c r="I2573" i="2" s="1"/>
  <c r="D2572" i="2"/>
  <c r="J2572" i="2" s="1"/>
  <c r="C2572" i="2"/>
  <c r="I2572" i="2" s="1"/>
  <c r="D2571" i="2"/>
  <c r="J2571" i="2" s="1"/>
  <c r="C2571" i="2"/>
  <c r="I2571" i="2" s="1"/>
  <c r="D2570" i="2"/>
  <c r="J2570" i="2" s="1"/>
  <c r="C2570" i="2"/>
  <c r="I2570" i="2" s="1"/>
  <c r="D2569" i="2"/>
  <c r="J2569" i="2" s="1"/>
  <c r="C2569" i="2"/>
  <c r="I2569" i="2" s="1"/>
  <c r="D2568" i="2"/>
  <c r="J2568" i="2" s="1"/>
  <c r="C2568" i="2"/>
  <c r="I2568" i="2" s="1"/>
  <c r="D2567" i="2"/>
  <c r="J2567" i="2" s="1"/>
  <c r="C2567" i="2"/>
  <c r="I2567" i="2" s="1"/>
  <c r="D2566" i="2"/>
  <c r="J2566" i="2" s="1"/>
  <c r="C2566" i="2"/>
  <c r="I2566" i="2" s="1"/>
  <c r="D2565" i="2"/>
  <c r="J2565" i="2" s="1"/>
  <c r="C2565" i="2"/>
  <c r="I2565" i="2" s="1"/>
  <c r="D2564" i="2"/>
  <c r="J2564" i="2" s="1"/>
  <c r="C2564" i="2"/>
  <c r="I2564" i="2" s="1"/>
  <c r="D2563" i="2"/>
  <c r="J2563" i="2" s="1"/>
  <c r="C2563" i="2"/>
  <c r="I2563" i="2" s="1"/>
  <c r="D2562" i="2"/>
  <c r="J2562" i="2" s="1"/>
  <c r="C2562" i="2"/>
  <c r="I2562" i="2" s="1"/>
  <c r="D2561" i="2"/>
  <c r="J2561" i="2" s="1"/>
  <c r="C2561" i="2"/>
  <c r="I2561" i="2" s="1"/>
  <c r="D2560" i="2"/>
  <c r="J2560" i="2" s="1"/>
  <c r="C2560" i="2"/>
  <c r="I2560" i="2" s="1"/>
  <c r="D2559" i="2"/>
  <c r="J2559" i="2" s="1"/>
  <c r="C2559" i="2"/>
  <c r="I2559" i="2" s="1"/>
  <c r="D2558" i="2"/>
  <c r="J2558" i="2" s="1"/>
  <c r="C2558" i="2"/>
  <c r="I2558" i="2" s="1"/>
  <c r="D2557" i="2"/>
  <c r="J2557" i="2" s="1"/>
  <c r="C2557" i="2"/>
  <c r="I2557" i="2" s="1"/>
  <c r="D2556" i="2"/>
  <c r="J2556" i="2" s="1"/>
  <c r="C2556" i="2"/>
  <c r="I2556" i="2" s="1"/>
  <c r="D2555" i="2"/>
  <c r="J2555" i="2" s="1"/>
  <c r="C2555" i="2"/>
  <c r="I2555" i="2" s="1"/>
  <c r="D2554" i="2"/>
  <c r="J2554" i="2" s="1"/>
  <c r="C2554" i="2"/>
  <c r="I2554" i="2" s="1"/>
  <c r="D2553" i="2"/>
  <c r="J2553" i="2" s="1"/>
  <c r="C2553" i="2"/>
  <c r="I2553" i="2" s="1"/>
  <c r="D2552" i="2"/>
  <c r="J2552" i="2" s="1"/>
  <c r="C2552" i="2"/>
  <c r="I2552" i="2" s="1"/>
  <c r="D2551" i="2"/>
  <c r="J2551" i="2" s="1"/>
  <c r="C2551" i="2"/>
  <c r="I2551" i="2" s="1"/>
  <c r="D2550" i="2"/>
  <c r="J2550" i="2" s="1"/>
  <c r="C2550" i="2"/>
  <c r="I2550" i="2" s="1"/>
  <c r="D2549" i="2"/>
  <c r="J2549" i="2" s="1"/>
  <c r="C2549" i="2"/>
  <c r="I2549" i="2" s="1"/>
  <c r="D2548" i="2"/>
  <c r="J2548" i="2" s="1"/>
  <c r="C2548" i="2"/>
  <c r="I2548" i="2" s="1"/>
  <c r="D2547" i="2"/>
  <c r="J2547" i="2" s="1"/>
  <c r="C2547" i="2"/>
  <c r="I2547" i="2" s="1"/>
  <c r="D2546" i="2"/>
  <c r="J2546" i="2" s="1"/>
  <c r="C2546" i="2"/>
  <c r="I2546" i="2" s="1"/>
  <c r="D2545" i="2"/>
  <c r="J2545" i="2" s="1"/>
  <c r="C2545" i="2"/>
  <c r="I2545" i="2" s="1"/>
  <c r="D2544" i="2"/>
  <c r="J2544" i="2" s="1"/>
  <c r="C2544" i="2"/>
  <c r="I2544" i="2" s="1"/>
  <c r="D2543" i="2"/>
  <c r="J2543" i="2" s="1"/>
  <c r="C2543" i="2"/>
  <c r="I2543" i="2" s="1"/>
  <c r="D2542" i="2"/>
  <c r="J2542" i="2" s="1"/>
  <c r="C2542" i="2"/>
  <c r="I2542" i="2" s="1"/>
  <c r="D2541" i="2"/>
  <c r="J2541" i="2" s="1"/>
  <c r="C2541" i="2"/>
  <c r="I2541" i="2" s="1"/>
  <c r="D2540" i="2"/>
  <c r="J2540" i="2" s="1"/>
  <c r="C2540" i="2"/>
  <c r="I2540" i="2" s="1"/>
  <c r="D2539" i="2"/>
  <c r="J2539" i="2" s="1"/>
  <c r="C2539" i="2"/>
  <c r="I2539" i="2" s="1"/>
  <c r="D2538" i="2"/>
  <c r="J2538" i="2" s="1"/>
  <c r="C2538" i="2"/>
  <c r="I2538" i="2" s="1"/>
  <c r="D2537" i="2"/>
  <c r="J2537" i="2" s="1"/>
  <c r="C2537" i="2"/>
  <c r="I2537" i="2" s="1"/>
  <c r="D2536" i="2"/>
  <c r="J2536" i="2" s="1"/>
  <c r="C2536" i="2"/>
  <c r="I2536" i="2" s="1"/>
  <c r="D2535" i="2"/>
  <c r="J2535" i="2" s="1"/>
  <c r="C2535" i="2"/>
  <c r="I2535" i="2" s="1"/>
  <c r="D2534" i="2"/>
  <c r="J2534" i="2" s="1"/>
  <c r="C2534" i="2"/>
  <c r="I2534" i="2" s="1"/>
  <c r="D2533" i="2"/>
  <c r="J2533" i="2" s="1"/>
  <c r="C2533" i="2"/>
  <c r="I2533" i="2" s="1"/>
  <c r="D2532" i="2"/>
  <c r="J2532" i="2" s="1"/>
  <c r="C2532" i="2"/>
  <c r="I2532" i="2" s="1"/>
  <c r="D2531" i="2"/>
  <c r="J2531" i="2" s="1"/>
  <c r="C2531" i="2"/>
  <c r="I2531" i="2" s="1"/>
  <c r="D2530" i="2"/>
  <c r="J2530" i="2" s="1"/>
  <c r="C2530" i="2"/>
  <c r="I2530" i="2" s="1"/>
  <c r="D2529" i="2"/>
  <c r="J2529" i="2" s="1"/>
  <c r="C2529" i="2"/>
  <c r="I2529" i="2" s="1"/>
  <c r="D2528" i="2"/>
  <c r="J2528" i="2" s="1"/>
  <c r="C2528" i="2"/>
  <c r="I2528" i="2" s="1"/>
  <c r="D2527" i="2"/>
  <c r="J2527" i="2" s="1"/>
  <c r="C2527" i="2"/>
  <c r="I2527" i="2" s="1"/>
  <c r="D2526" i="2"/>
  <c r="J2526" i="2" s="1"/>
  <c r="C2526" i="2"/>
  <c r="I2526" i="2" s="1"/>
  <c r="D2525" i="2"/>
  <c r="J2525" i="2" s="1"/>
  <c r="C2525" i="2"/>
  <c r="I2525" i="2" s="1"/>
  <c r="D2524" i="2"/>
  <c r="J2524" i="2" s="1"/>
  <c r="C2524" i="2"/>
  <c r="I2524" i="2" s="1"/>
  <c r="D2523" i="2"/>
  <c r="J2523" i="2" s="1"/>
  <c r="C2523" i="2"/>
  <c r="I2523" i="2" s="1"/>
  <c r="D2522" i="2"/>
  <c r="J2522" i="2" s="1"/>
  <c r="C2522" i="2"/>
  <c r="I2522" i="2" s="1"/>
  <c r="D2521" i="2"/>
  <c r="J2521" i="2" s="1"/>
  <c r="C2521" i="2"/>
  <c r="I2521" i="2" s="1"/>
  <c r="D2520" i="2"/>
  <c r="J2520" i="2" s="1"/>
  <c r="C2520" i="2"/>
  <c r="I2520" i="2" s="1"/>
  <c r="D2519" i="2"/>
  <c r="J2519" i="2" s="1"/>
  <c r="C2519" i="2"/>
  <c r="I2519" i="2" s="1"/>
  <c r="D2518" i="2"/>
  <c r="J2518" i="2" s="1"/>
  <c r="C2518" i="2"/>
  <c r="I2518" i="2" s="1"/>
  <c r="D2517" i="2"/>
  <c r="J2517" i="2" s="1"/>
  <c r="C2517" i="2"/>
  <c r="I2517" i="2" s="1"/>
  <c r="D2516" i="2"/>
  <c r="J2516" i="2" s="1"/>
  <c r="C2516" i="2"/>
  <c r="I2516" i="2" s="1"/>
  <c r="D2515" i="2"/>
  <c r="J2515" i="2" s="1"/>
  <c r="C2515" i="2"/>
  <c r="I2515" i="2" s="1"/>
  <c r="D2514" i="2"/>
  <c r="J2514" i="2" s="1"/>
  <c r="C2514" i="2"/>
  <c r="I2514" i="2" s="1"/>
  <c r="D2513" i="2"/>
  <c r="J2513" i="2" s="1"/>
  <c r="C2513" i="2"/>
  <c r="I2513" i="2" s="1"/>
  <c r="D2512" i="2"/>
  <c r="J2512" i="2" s="1"/>
  <c r="C2512" i="2"/>
  <c r="I2512" i="2" s="1"/>
  <c r="D2511" i="2"/>
  <c r="J2511" i="2" s="1"/>
  <c r="C2511" i="2"/>
  <c r="I2511" i="2" s="1"/>
  <c r="D2510" i="2"/>
  <c r="J2510" i="2" s="1"/>
  <c r="C2510" i="2"/>
  <c r="I2510" i="2" s="1"/>
  <c r="D2509" i="2"/>
  <c r="J2509" i="2" s="1"/>
  <c r="C2509" i="2"/>
  <c r="I2509" i="2" s="1"/>
  <c r="D2508" i="2"/>
  <c r="J2508" i="2" s="1"/>
  <c r="C2508" i="2"/>
  <c r="I2508" i="2" s="1"/>
  <c r="D2507" i="2"/>
  <c r="J2507" i="2" s="1"/>
  <c r="C2507" i="2"/>
  <c r="I2507" i="2" s="1"/>
  <c r="D2506" i="2"/>
  <c r="J2506" i="2" s="1"/>
  <c r="C2506" i="2"/>
  <c r="I2506" i="2" s="1"/>
  <c r="D2505" i="2"/>
  <c r="J2505" i="2" s="1"/>
  <c r="C2505" i="2"/>
  <c r="I2505" i="2" s="1"/>
  <c r="D2504" i="2"/>
  <c r="J2504" i="2" s="1"/>
  <c r="C2504" i="2"/>
  <c r="I2504" i="2" s="1"/>
  <c r="D2503" i="2"/>
  <c r="J2503" i="2" s="1"/>
  <c r="C2503" i="2"/>
  <c r="I2503" i="2" s="1"/>
  <c r="D2502" i="2"/>
  <c r="J2502" i="2" s="1"/>
  <c r="C2502" i="2"/>
  <c r="I2502" i="2" s="1"/>
  <c r="D2501" i="2"/>
  <c r="J2501" i="2" s="1"/>
  <c r="C2501" i="2"/>
  <c r="I2501" i="2" s="1"/>
  <c r="D2500" i="2"/>
  <c r="J2500" i="2" s="1"/>
  <c r="C2500" i="2"/>
  <c r="I2500" i="2" s="1"/>
  <c r="D2499" i="2"/>
  <c r="J2499" i="2" s="1"/>
  <c r="C2499" i="2"/>
  <c r="I2499" i="2" s="1"/>
  <c r="D2498" i="2"/>
  <c r="J2498" i="2" s="1"/>
  <c r="C2498" i="2"/>
  <c r="I2498" i="2" s="1"/>
  <c r="D2497" i="2"/>
  <c r="J2497" i="2" s="1"/>
  <c r="C2497" i="2"/>
  <c r="I2497" i="2" s="1"/>
  <c r="D2496" i="2"/>
  <c r="J2496" i="2" s="1"/>
  <c r="C2496" i="2"/>
  <c r="I2496" i="2" s="1"/>
  <c r="D2495" i="2"/>
  <c r="J2495" i="2" s="1"/>
  <c r="C2495" i="2"/>
  <c r="I2495" i="2" s="1"/>
  <c r="D2494" i="2"/>
  <c r="J2494" i="2" s="1"/>
  <c r="C2494" i="2"/>
  <c r="I2494" i="2" s="1"/>
  <c r="D2493" i="2"/>
  <c r="J2493" i="2" s="1"/>
  <c r="C2493" i="2"/>
  <c r="I2493" i="2" s="1"/>
  <c r="D2492" i="2"/>
  <c r="J2492" i="2" s="1"/>
  <c r="C2492" i="2"/>
  <c r="I2492" i="2" s="1"/>
  <c r="D2491" i="2"/>
  <c r="J2491" i="2" s="1"/>
  <c r="C2491" i="2"/>
  <c r="I2491" i="2" s="1"/>
  <c r="D2490" i="2"/>
  <c r="J2490" i="2" s="1"/>
  <c r="C2490" i="2"/>
  <c r="I2490" i="2" s="1"/>
  <c r="D2489" i="2"/>
  <c r="J2489" i="2" s="1"/>
  <c r="C2489" i="2"/>
  <c r="I2489" i="2" s="1"/>
  <c r="D2488" i="2"/>
  <c r="J2488" i="2" s="1"/>
  <c r="C2488" i="2"/>
  <c r="I2488" i="2" s="1"/>
  <c r="D2487" i="2"/>
  <c r="J2487" i="2" s="1"/>
  <c r="C2487" i="2"/>
  <c r="I2487" i="2" s="1"/>
  <c r="D2486" i="2"/>
  <c r="J2486" i="2" s="1"/>
  <c r="C2486" i="2"/>
  <c r="I2486" i="2" s="1"/>
  <c r="D2485" i="2"/>
  <c r="J2485" i="2" s="1"/>
  <c r="C2485" i="2"/>
  <c r="I2485" i="2" s="1"/>
  <c r="D2484" i="2"/>
  <c r="J2484" i="2" s="1"/>
  <c r="C2484" i="2"/>
  <c r="I2484" i="2" s="1"/>
  <c r="D2483" i="2"/>
  <c r="J2483" i="2" s="1"/>
  <c r="C2483" i="2"/>
  <c r="I2483" i="2" s="1"/>
  <c r="D2482" i="2"/>
  <c r="J2482" i="2" s="1"/>
  <c r="C2482" i="2"/>
  <c r="I2482" i="2" s="1"/>
  <c r="D2481" i="2"/>
  <c r="J2481" i="2" s="1"/>
  <c r="C2481" i="2"/>
  <c r="I2481" i="2" s="1"/>
  <c r="D2480" i="2"/>
  <c r="J2480" i="2" s="1"/>
  <c r="C2480" i="2"/>
  <c r="I2480" i="2" s="1"/>
  <c r="D2479" i="2"/>
  <c r="J2479" i="2" s="1"/>
  <c r="C2479" i="2"/>
  <c r="I2479" i="2" s="1"/>
  <c r="D2478" i="2"/>
  <c r="J2478" i="2" s="1"/>
  <c r="C2478" i="2"/>
  <c r="I2478" i="2" s="1"/>
  <c r="D2477" i="2"/>
  <c r="J2477" i="2" s="1"/>
  <c r="C2477" i="2"/>
  <c r="I2477" i="2" s="1"/>
  <c r="D2476" i="2"/>
  <c r="J2476" i="2" s="1"/>
  <c r="C2476" i="2"/>
  <c r="I2476" i="2" s="1"/>
  <c r="D2475" i="2"/>
  <c r="J2475" i="2" s="1"/>
  <c r="C2475" i="2"/>
  <c r="I2475" i="2" s="1"/>
  <c r="D2474" i="2"/>
  <c r="J2474" i="2" s="1"/>
  <c r="C2474" i="2"/>
  <c r="I2474" i="2" s="1"/>
  <c r="D2473" i="2"/>
  <c r="J2473" i="2" s="1"/>
  <c r="C2473" i="2"/>
  <c r="I2473" i="2" s="1"/>
  <c r="D2472" i="2"/>
  <c r="J2472" i="2" s="1"/>
  <c r="C2472" i="2"/>
  <c r="I2472" i="2" s="1"/>
  <c r="D2471" i="2"/>
  <c r="J2471" i="2" s="1"/>
  <c r="C2471" i="2"/>
  <c r="I2471" i="2" s="1"/>
  <c r="D2470" i="2"/>
  <c r="J2470" i="2" s="1"/>
  <c r="C2470" i="2"/>
  <c r="I2470" i="2" s="1"/>
  <c r="D2469" i="2"/>
  <c r="J2469" i="2" s="1"/>
  <c r="C2469" i="2"/>
  <c r="I2469" i="2" s="1"/>
  <c r="D2468" i="2"/>
  <c r="J2468" i="2" s="1"/>
  <c r="C2468" i="2"/>
  <c r="I2468" i="2" s="1"/>
  <c r="D2467" i="2"/>
  <c r="J2467" i="2" s="1"/>
  <c r="C2467" i="2"/>
  <c r="I2467" i="2" s="1"/>
  <c r="D2466" i="2"/>
  <c r="J2466" i="2" s="1"/>
  <c r="C2466" i="2"/>
  <c r="I2466" i="2" s="1"/>
  <c r="D2465" i="2"/>
  <c r="J2465" i="2" s="1"/>
  <c r="C2465" i="2"/>
  <c r="I2465" i="2" s="1"/>
  <c r="D2464" i="2"/>
  <c r="J2464" i="2" s="1"/>
  <c r="C2464" i="2"/>
  <c r="I2464" i="2" s="1"/>
  <c r="D2463" i="2"/>
  <c r="J2463" i="2" s="1"/>
  <c r="C2463" i="2"/>
  <c r="I2463" i="2" s="1"/>
  <c r="D2462" i="2"/>
  <c r="J2462" i="2" s="1"/>
  <c r="C2462" i="2"/>
  <c r="I2462" i="2" s="1"/>
  <c r="D2461" i="2"/>
  <c r="J2461" i="2" s="1"/>
  <c r="C2461" i="2"/>
  <c r="I2461" i="2" s="1"/>
  <c r="D2460" i="2"/>
  <c r="J2460" i="2" s="1"/>
  <c r="C2460" i="2"/>
  <c r="I2460" i="2" s="1"/>
  <c r="D2459" i="2"/>
  <c r="J2459" i="2" s="1"/>
  <c r="C2459" i="2"/>
  <c r="I2459" i="2" s="1"/>
  <c r="D2458" i="2"/>
  <c r="J2458" i="2" s="1"/>
  <c r="C2458" i="2"/>
  <c r="I2458" i="2" s="1"/>
  <c r="D2457" i="2"/>
  <c r="J2457" i="2" s="1"/>
  <c r="C2457" i="2"/>
  <c r="I2457" i="2" s="1"/>
  <c r="D2456" i="2"/>
  <c r="J2456" i="2" s="1"/>
  <c r="C2456" i="2"/>
  <c r="I2456" i="2" s="1"/>
  <c r="D2455" i="2"/>
  <c r="J2455" i="2" s="1"/>
  <c r="C2455" i="2"/>
  <c r="I2455" i="2" s="1"/>
  <c r="D2454" i="2"/>
  <c r="J2454" i="2" s="1"/>
  <c r="C2454" i="2"/>
  <c r="I2454" i="2" s="1"/>
  <c r="D2453" i="2"/>
  <c r="J2453" i="2" s="1"/>
  <c r="C2453" i="2"/>
  <c r="I2453" i="2" s="1"/>
  <c r="D2452" i="2"/>
  <c r="J2452" i="2" s="1"/>
  <c r="C2452" i="2"/>
  <c r="I2452" i="2" s="1"/>
  <c r="D2451" i="2"/>
  <c r="J2451" i="2" s="1"/>
  <c r="C2451" i="2"/>
  <c r="I2451" i="2" s="1"/>
  <c r="D2450" i="2"/>
  <c r="J2450" i="2" s="1"/>
  <c r="C2450" i="2"/>
  <c r="I2450" i="2" s="1"/>
  <c r="D2449" i="2"/>
  <c r="J2449" i="2" s="1"/>
  <c r="C2449" i="2"/>
  <c r="I2449" i="2" s="1"/>
  <c r="D2448" i="2"/>
  <c r="J2448" i="2" s="1"/>
  <c r="C2448" i="2"/>
  <c r="I2448" i="2" s="1"/>
  <c r="D2447" i="2"/>
  <c r="J2447" i="2" s="1"/>
  <c r="C2447" i="2"/>
  <c r="I2447" i="2" s="1"/>
  <c r="D2446" i="2"/>
  <c r="J2446" i="2" s="1"/>
  <c r="C2446" i="2"/>
  <c r="I2446" i="2" s="1"/>
  <c r="D2445" i="2"/>
  <c r="J2445" i="2" s="1"/>
  <c r="C2445" i="2"/>
  <c r="I2445" i="2" s="1"/>
  <c r="D2444" i="2"/>
  <c r="J2444" i="2" s="1"/>
  <c r="C2444" i="2"/>
  <c r="I2444" i="2" s="1"/>
  <c r="D2443" i="2"/>
  <c r="J2443" i="2" s="1"/>
  <c r="C2443" i="2"/>
  <c r="I2443" i="2" s="1"/>
  <c r="D2442" i="2"/>
  <c r="J2442" i="2" s="1"/>
  <c r="C2442" i="2"/>
  <c r="I2442" i="2" s="1"/>
  <c r="D2441" i="2"/>
  <c r="J2441" i="2" s="1"/>
  <c r="C2441" i="2"/>
  <c r="I2441" i="2" s="1"/>
  <c r="D2440" i="2"/>
  <c r="J2440" i="2" s="1"/>
  <c r="C2440" i="2"/>
  <c r="I2440" i="2" s="1"/>
  <c r="D2439" i="2"/>
  <c r="J2439" i="2" s="1"/>
  <c r="C2439" i="2"/>
  <c r="I2439" i="2" s="1"/>
  <c r="D2438" i="2"/>
  <c r="J2438" i="2" s="1"/>
  <c r="C2438" i="2"/>
  <c r="I2438" i="2" s="1"/>
  <c r="D2437" i="2"/>
  <c r="J2437" i="2" s="1"/>
  <c r="C2437" i="2"/>
  <c r="I2437" i="2" s="1"/>
  <c r="D2436" i="2"/>
  <c r="J2436" i="2" s="1"/>
  <c r="C2436" i="2"/>
  <c r="I2436" i="2" s="1"/>
  <c r="D2435" i="2"/>
  <c r="J2435" i="2" s="1"/>
  <c r="C2435" i="2"/>
  <c r="I2435" i="2" s="1"/>
  <c r="D2434" i="2"/>
  <c r="J2434" i="2" s="1"/>
  <c r="C2434" i="2"/>
  <c r="I2434" i="2" s="1"/>
  <c r="D2433" i="2"/>
  <c r="J2433" i="2" s="1"/>
  <c r="C2433" i="2"/>
  <c r="I2433" i="2" s="1"/>
  <c r="D2432" i="2"/>
  <c r="J2432" i="2" s="1"/>
  <c r="C2432" i="2"/>
  <c r="I2432" i="2" s="1"/>
  <c r="D2431" i="2"/>
  <c r="J2431" i="2" s="1"/>
  <c r="C2431" i="2"/>
  <c r="I2431" i="2" s="1"/>
  <c r="D2430" i="2"/>
  <c r="J2430" i="2" s="1"/>
  <c r="C2430" i="2"/>
  <c r="I2430" i="2" s="1"/>
  <c r="D2429" i="2"/>
  <c r="J2429" i="2" s="1"/>
  <c r="C2429" i="2"/>
  <c r="I2429" i="2" s="1"/>
  <c r="D2428" i="2"/>
  <c r="J2428" i="2" s="1"/>
  <c r="C2428" i="2"/>
  <c r="I2428" i="2" s="1"/>
  <c r="D2427" i="2"/>
  <c r="J2427" i="2" s="1"/>
  <c r="C2427" i="2"/>
  <c r="I2427" i="2" s="1"/>
  <c r="D2426" i="2"/>
  <c r="J2426" i="2" s="1"/>
  <c r="C2426" i="2"/>
  <c r="I2426" i="2" s="1"/>
  <c r="D2425" i="2"/>
  <c r="J2425" i="2" s="1"/>
  <c r="C2425" i="2"/>
  <c r="I2425" i="2" s="1"/>
  <c r="D2424" i="2"/>
  <c r="J2424" i="2" s="1"/>
  <c r="C2424" i="2"/>
  <c r="I2424" i="2" s="1"/>
  <c r="D2423" i="2"/>
  <c r="J2423" i="2" s="1"/>
  <c r="C2423" i="2"/>
  <c r="I2423" i="2" s="1"/>
  <c r="D2422" i="2"/>
  <c r="J2422" i="2" s="1"/>
  <c r="C2422" i="2"/>
  <c r="I2422" i="2" s="1"/>
  <c r="D2421" i="2"/>
  <c r="J2421" i="2" s="1"/>
  <c r="C2421" i="2"/>
  <c r="I2421" i="2" s="1"/>
  <c r="D2420" i="2"/>
  <c r="J2420" i="2" s="1"/>
  <c r="C2420" i="2"/>
  <c r="I2420" i="2" s="1"/>
  <c r="D2419" i="2"/>
  <c r="J2419" i="2" s="1"/>
  <c r="C2419" i="2"/>
  <c r="I2419" i="2" s="1"/>
  <c r="D2418" i="2"/>
  <c r="J2418" i="2" s="1"/>
  <c r="C2418" i="2"/>
  <c r="I2418" i="2" s="1"/>
  <c r="D2417" i="2"/>
  <c r="J2417" i="2" s="1"/>
  <c r="C2417" i="2"/>
  <c r="I2417" i="2" s="1"/>
  <c r="D2416" i="2"/>
  <c r="J2416" i="2" s="1"/>
  <c r="C2416" i="2"/>
  <c r="I2416" i="2" s="1"/>
  <c r="D2415" i="2"/>
  <c r="J2415" i="2" s="1"/>
  <c r="C2415" i="2"/>
  <c r="I2415" i="2" s="1"/>
  <c r="D2414" i="2"/>
  <c r="J2414" i="2" s="1"/>
  <c r="C2414" i="2"/>
  <c r="I2414" i="2" s="1"/>
  <c r="D2413" i="2"/>
  <c r="J2413" i="2" s="1"/>
  <c r="C2413" i="2"/>
  <c r="I2413" i="2" s="1"/>
  <c r="D2412" i="2"/>
  <c r="J2412" i="2" s="1"/>
  <c r="C2412" i="2"/>
  <c r="I2412" i="2" s="1"/>
  <c r="D2411" i="2"/>
  <c r="J2411" i="2" s="1"/>
  <c r="C2411" i="2"/>
  <c r="I2411" i="2" s="1"/>
  <c r="D2410" i="2"/>
  <c r="J2410" i="2" s="1"/>
  <c r="C2410" i="2"/>
  <c r="I2410" i="2" s="1"/>
  <c r="D2409" i="2"/>
  <c r="J2409" i="2" s="1"/>
  <c r="C2409" i="2"/>
  <c r="I2409" i="2" s="1"/>
  <c r="D2408" i="2"/>
  <c r="J2408" i="2" s="1"/>
  <c r="C2408" i="2"/>
  <c r="I2408" i="2" s="1"/>
  <c r="D2407" i="2"/>
  <c r="J2407" i="2" s="1"/>
  <c r="C2407" i="2"/>
  <c r="I2407" i="2" s="1"/>
  <c r="D2406" i="2"/>
  <c r="J2406" i="2" s="1"/>
  <c r="C2406" i="2"/>
  <c r="I2406" i="2" s="1"/>
  <c r="D2405" i="2"/>
  <c r="J2405" i="2" s="1"/>
  <c r="C2405" i="2"/>
  <c r="I2405" i="2" s="1"/>
  <c r="D2404" i="2"/>
  <c r="J2404" i="2" s="1"/>
  <c r="C2404" i="2"/>
  <c r="I2404" i="2" s="1"/>
  <c r="D2403" i="2"/>
  <c r="J2403" i="2" s="1"/>
  <c r="C2403" i="2"/>
  <c r="I2403" i="2" s="1"/>
  <c r="D2402" i="2"/>
  <c r="J2402" i="2" s="1"/>
  <c r="C2402" i="2"/>
  <c r="I2402" i="2" s="1"/>
  <c r="D2401" i="2"/>
  <c r="J2401" i="2" s="1"/>
  <c r="C2401" i="2"/>
  <c r="I2401" i="2" s="1"/>
  <c r="D2400" i="2"/>
  <c r="J2400" i="2" s="1"/>
  <c r="C2400" i="2"/>
  <c r="I2400" i="2" s="1"/>
  <c r="D2399" i="2"/>
  <c r="J2399" i="2" s="1"/>
  <c r="C2399" i="2"/>
  <c r="I2399" i="2" s="1"/>
  <c r="D2398" i="2"/>
  <c r="J2398" i="2" s="1"/>
  <c r="C2398" i="2"/>
  <c r="I2398" i="2" s="1"/>
  <c r="D2397" i="2"/>
  <c r="J2397" i="2" s="1"/>
  <c r="C2397" i="2"/>
  <c r="I2397" i="2" s="1"/>
  <c r="D2396" i="2"/>
  <c r="J2396" i="2" s="1"/>
  <c r="C2396" i="2"/>
  <c r="I2396" i="2" s="1"/>
  <c r="D2395" i="2"/>
  <c r="J2395" i="2" s="1"/>
  <c r="C2395" i="2"/>
  <c r="I2395" i="2" s="1"/>
  <c r="D2394" i="2"/>
  <c r="J2394" i="2" s="1"/>
  <c r="C2394" i="2"/>
  <c r="I2394" i="2" s="1"/>
  <c r="D2393" i="2"/>
  <c r="J2393" i="2" s="1"/>
  <c r="C2393" i="2"/>
  <c r="I2393" i="2" s="1"/>
  <c r="D2392" i="2"/>
  <c r="J2392" i="2" s="1"/>
  <c r="C2392" i="2"/>
  <c r="I2392" i="2" s="1"/>
  <c r="D2391" i="2"/>
  <c r="J2391" i="2" s="1"/>
  <c r="C2391" i="2"/>
  <c r="I2391" i="2" s="1"/>
  <c r="D2390" i="2"/>
  <c r="J2390" i="2" s="1"/>
  <c r="C2390" i="2"/>
  <c r="I2390" i="2" s="1"/>
  <c r="D2389" i="2"/>
  <c r="J2389" i="2" s="1"/>
  <c r="C2389" i="2"/>
  <c r="I2389" i="2" s="1"/>
  <c r="D2388" i="2"/>
  <c r="J2388" i="2" s="1"/>
  <c r="C2388" i="2"/>
  <c r="I2388" i="2" s="1"/>
  <c r="D2387" i="2"/>
  <c r="J2387" i="2" s="1"/>
  <c r="C2387" i="2"/>
  <c r="I2387" i="2" s="1"/>
  <c r="D2386" i="2"/>
  <c r="J2386" i="2" s="1"/>
  <c r="C2386" i="2"/>
  <c r="I2386" i="2" s="1"/>
  <c r="D2385" i="2"/>
  <c r="J2385" i="2" s="1"/>
  <c r="C2385" i="2"/>
  <c r="I2385" i="2" s="1"/>
  <c r="D2384" i="2"/>
  <c r="J2384" i="2" s="1"/>
  <c r="C2384" i="2"/>
  <c r="I2384" i="2" s="1"/>
  <c r="D2383" i="2"/>
  <c r="J2383" i="2" s="1"/>
  <c r="C2383" i="2"/>
  <c r="I2383" i="2" s="1"/>
  <c r="D2382" i="2"/>
  <c r="J2382" i="2" s="1"/>
  <c r="C2382" i="2"/>
  <c r="I2382" i="2" s="1"/>
  <c r="D2381" i="2"/>
  <c r="J2381" i="2" s="1"/>
  <c r="C2381" i="2"/>
  <c r="I2381" i="2" s="1"/>
  <c r="D2380" i="2"/>
  <c r="J2380" i="2" s="1"/>
  <c r="C2380" i="2"/>
  <c r="I2380" i="2" s="1"/>
  <c r="D2379" i="2"/>
  <c r="J2379" i="2" s="1"/>
  <c r="C2379" i="2"/>
  <c r="I2379" i="2" s="1"/>
  <c r="D2378" i="2"/>
  <c r="J2378" i="2" s="1"/>
  <c r="C2378" i="2"/>
  <c r="I2378" i="2" s="1"/>
  <c r="D2377" i="2"/>
  <c r="J2377" i="2" s="1"/>
  <c r="C2377" i="2"/>
  <c r="I2377" i="2" s="1"/>
  <c r="D2376" i="2"/>
  <c r="J2376" i="2" s="1"/>
  <c r="C2376" i="2"/>
  <c r="I2376" i="2" s="1"/>
  <c r="D2375" i="2"/>
  <c r="J2375" i="2" s="1"/>
  <c r="C2375" i="2"/>
  <c r="I2375" i="2" s="1"/>
  <c r="D2374" i="2"/>
  <c r="J2374" i="2" s="1"/>
  <c r="C2374" i="2"/>
  <c r="I2374" i="2" s="1"/>
  <c r="D2373" i="2"/>
  <c r="J2373" i="2" s="1"/>
  <c r="C2373" i="2"/>
  <c r="I2373" i="2" s="1"/>
  <c r="D2372" i="2"/>
  <c r="J2372" i="2" s="1"/>
  <c r="C2372" i="2"/>
  <c r="I2372" i="2" s="1"/>
  <c r="D2371" i="2"/>
  <c r="J2371" i="2" s="1"/>
  <c r="C2371" i="2"/>
  <c r="I2371" i="2" s="1"/>
  <c r="D2370" i="2"/>
  <c r="J2370" i="2" s="1"/>
  <c r="C2370" i="2"/>
  <c r="I2370" i="2" s="1"/>
  <c r="D2369" i="2"/>
  <c r="J2369" i="2" s="1"/>
  <c r="C2369" i="2"/>
  <c r="I2369" i="2" s="1"/>
  <c r="D2368" i="2"/>
  <c r="J2368" i="2" s="1"/>
  <c r="C2368" i="2"/>
  <c r="I2368" i="2" s="1"/>
  <c r="D2367" i="2"/>
  <c r="J2367" i="2" s="1"/>
  <c r="C2367" i="2"/>
  <c r="I2367" i="2" s="1"/>
  <c r="D2366" i="2"/>
  <c r="J2366" i="2" s="1"/>
  <c r="C2366" i="2"/>
  <c r="I2366" i="2" s="1"/>
  <c r="D2365" i="2"/>
  <c r="J2365" i="2" s="1"/>
  <c r="C2365" i="2"/>
  <c r="I2365" i="2" s="1"/>
  <c r="D2364" i="2"/>
  <c r="J2364" i="2" s="1"/>
  <c r="C2364" i="2"/>
  <c r="I2364" i="2" s="1"/>
  <c r="D2363" i="2"/>
  <c r="J2363" i="2" s="1"/>
  <c r="C2363" i="2"/>
  <c r="I2363" i="2" s="1"/>
  <c r="D2362" i="2"/>
  <c r="J2362" i="2" s="1"/>
  <c r="C2362" i="2"/>
  <c r="I2362" i="2" s="1"/>
  <c r="D2361" i="2"/>
  <c r="J2361" i="2" s="1"/>
  <c r="C2361" i="2"/>
  <c r="I2361" i="2" s="1"/>
  <c r="D2360" i="2"/>
  <c r="J2360" i="2" s="1"/>
  <c r="C2360" i="2"/>
  <c r="I2360" i="2" s="1"/>
  <c r="D2359" i="2"/>
  <c r="J2359" i="2" s="1"/>
  <c r="C2359" i="2"/>
  <c r="I2359" i="2" s="1"/>
  <c r="D2358" i="2"/>
  <c r="J2358" i="2" s="1"/>
  <c r="C2358" i="2"/>
  <c r="I2358" i="2" s="1"/>
  <c r="D2357" i="2"/>
  <c r="J2357" i="2" s="1"/>
  <c r="C2357" i="2"/>
  <c r="I2357" i="2" s="1"/>
  <c r="D2356" i="2"/>
  <c r="J2356" i="2" s="1"/>
  <c r="C2356" i="2"/>
  <c r="I2356" i="2" s="1"/>
  <c r="D2355" i="2"/>
  <c r="J2355" i="2" s="1"/>
  <c r="C2355" i="2"/>
  <c r="I2355" i="2" s="1"/>
  <c r="D2354" i="2"/>
  <c r="J2354" i="2" s="1"/>
  <c r="C2354" i="2"/>
  <c r="I2354" i="2" s="1"/>
  <c r="D2353" i="2"/>
  <c r="J2353" i="2" s="1"/>
  <c r="C2353" i="2"/>
  <c r="I2353" i="2" s="1"/>
  <c r="D2352" i="2"/>
  <c r="J2352" i="2" s="1"/>
  <c r="C2352" i="2"/>
  <c r="I2352" i="2" s="1"/>
  <c r="D2351" i="2"/>
  <c r="J2351" i="2" s="1"/>
  <c r="C2351" i="2"/>
  <c r="I2351" i="2" s="1"/>
  <c r="D2350" i="2"/>
  <c r="J2350" i="2" s="1"/>
  <c r="C2350" i="2"/>
  <c r="I2350" i="2" s="1"/>
  <c r="D2349" i="2"/>
  <c r="J2349" i="2" s="1"/>
  <c r="C2349" i="2"/>
  <c r="I2349" i="2" s="1"/>
  <c r="D2348" i="2"/>
  <c r="J2348" i="2" s="1"/>
  <c r="C2348" i="2"/>
  <c r="I2348" i="2" s="1"/>
  <c r="D2347" i="2"/>
  <c r="J2347" i="2" s="1"/>
  <c r="C2347" i="2"/>
  <c r="I2347" i="2" s="1"/>
  <c r="D2346" i="2"/>
  <c r="J2346" i="2" s="1"/>
  <c r="C2346" i="2"/>
  <c r="I2346" i="2" s="1"/>
  <c r="D2345" i="2"/>
  <c r="J2345" i="2" s="1"/>
  <c r="C2345" i="2"/>
  <c r="I2345" i="2" s="1"/>
  <c r="D2344" i="2"/>
  <c r="J2344" i="2" s="1"/>
  <c r="C2344" i="2"/>
  <c r="I2344" i="2" s="1"/>
  <c r="D2343" i="2"/>
  <c r="J2343" i="2" s="1"/>
  <c r="C2343" i="2"/>
  <c r="I2343" i="2" s="1"/>
  <c r="D2342" i="2"/>
  <c r="J2342" i="2" s="1"/>
  <c r="C2342" i="2"/>
  <c r="I2342" i="2" s="1"/>
  <c r="D2341" i="2"/>
  <c r="J2341" i="2" s="1"/>
  <c r="C2341" i="2"/>
  <c r="I2341" i="2" s="1"/>
  <c r="D2340" i="2"/>
  <c r="J2340" i="2" s="1"/>
  <c r="C2340" i="2"/>
  <c r="I2340" i="2" s="1"/>
  <c r="D2339" i="2"/>
  <c r="J2339" i="2" s="1"/>
  <c r="C2339" i="2"/>
  <c r="I2339" i="2" s="1"/>
  <c r="D2338" i="2"/>
  <c r="J2338" i="2" s="1"/>
  <c r="C2338" i="2"/>
  <c r="I2338" i="2" s="1"/>
  <c r="D2337" i="2"/>
  <c r="J2337" i="2" s="1"/>
  <c r="C2337" i="2"/>
  <c r="I2337" i="2" s="1"/>
  <c r="D2336" i="2"/>
  <c r="J2336" i="2" s="1"/>
  <c r="C2336" i="2"/>
  <c r="I2336" i="2" s="1"/>
  <c r="D2335" i="2"/>
  <c r="J2335" i="2" s="1"/>
  <c r="C2335" i="2"/>
  <c r="I2335" i="2" s="1"/>
  <c r="D2334" i="2"/>
  <c r="J2334" i="2" s="1"/>
  <c r="C2334" i="2"/>
  <c r="I2334" i="2" s="1"/>
  <c r="D2333" i="2"/>
  <c r="J2333" i="2" s="1"/>
  <c r="C2333" i="2"/>
  <c r="I2333" i="2" s="1"/>
  <c r="D2332" i="2"/>
  <c r="J2332" i="2" s="1"/>
  <c r="C2332" i="2"/>
  <c r="I2332" i="2" s="1"/>
  <c r="D2331" i="2"/>
  <c r="J2331" i="2" s="1"/>
  <c r="C2331" i="2"/>
  <c r="I2331" i="2" s="1"/>
  <c r="D2330" i="2"/>
  <c r="J2330" i="2" s="1"/>
  <c r="C2330" i="2"/>
  <c r="I2330" i="2" s="1"/>
  <c r="D2329" i="2"/>
  <c r="J2329" i="2" s="1"/>
  <c r="C2329" i="2"/>
  <c r="I2329" i="2" s="1"/>
  <c r="D2328" i="2"/>
  <c r="J2328" i="2" s="1"/>
  <c r="C2328" i="2"/>
  <c r="I2328" i="2" s="1"/>
  <c r="D2327" i="2"/>
  <c r="J2327" i="2" s="1"/>
  <c r="C2327" i="2"/>
  <c r="I2327" i="2" s="1"/>
  <c r="D2326" i="2"/>
  <c r="J2326" i="2" s="1"/>
  <c r="C2326" i="2"/>
  <c r="I2326" i="2" s="1"/>
  <c r="D2325" i="2"/>
  <c r="J2325" i="2" s="1"/>
  <c r="C2325" i="2"/>
  <c r="I2325" i="2" s="1"/>
  <c r="D2324" i="2"/>
  <c r="J2324" i="2" s="1"/>
  <c r="C2324" i="2"/>
  <c r="I2324" i="2" s="1"/>
  <c r="D2323" i="2"/>
  <c r="J2323" i="2" s="1"/>
  <c r="C2323" i="2"/>
  <c r="I2323" i="2" s="1"/>
  <c r="D2322" i="2"/>
  <c r="J2322" i="2" s="1"/>
  <c r="C2322" i="2"/>
  <c r="I2322" i="2" s="1"/>
  <c r="D2321" i="2"/>
  <c r="J2321" i="2" s="1"/>
  <c r="C2321" i="2"/>
  <c r="I2321" i="2" s="1"/>
  <c r="D2320" i="2"/>
  <c r="J2320" i="2" s="1"/>
  <c r="C2320" i="2"/>
  <c r="I2320" i="2" s="1"/>
  <c r="D2319" i="2"/>
  <c r="J2319" i="2" s="1"/>
  <c r="C2319" i="2"/>
  <c r="I2319" i="2" s="1"/>
  <c r="D2318" i="2"/>
  <c r="J2318" i="2" s="1"/>
  <c r="C2318" i="2"/>
  <c r="I2318" i="2" s="1"/>
  <c r="D2317" i="2"/>
  <c r="J2317" i="2" s="1"/>
  <c r="C2317" i="2"/>
  <c r="I2317" i="2" s="1"/>
  <c r="D2316" i="2"/>
  <c r="J2316" i="2" s="1"/>
  <c r="C2316" i="2"/>
  <c r="I2316" i="2" s="1"/>
  <c r="D2315" i="2"/>
  <c r="J2315" i="2" s="1"/>
  <c r="C2315" i="2"/>
  <c r="I2315" i="2" s="1"/>
  <c r="D2314" i="2"/>
  <c r="J2314" i="2" s="1"/>
  <c r="C2314" i="2"/>
  <c r="I2314" i="2" s="1"/>
  <c r="D2313" i="2"/>
  <c r="J2313" i="2" s="1"/>
  <c r="C2313" i="2"/>
  <c r="I2313" i="2" s="1"/>
  <c r="D2312" i="2"/>
  <c r="J2312" i="2" s="1"/>
  <c r="C2312" i="2"/>
  <c r="I2312" i="2" s="1"/>
  <c r="D2311" i="2"/>
  <c r="J2311" i="2" s="1"/>
  <c r="C2311" i="2"/>
  <c r="I2311" i="2" s="1"/>
  <c r="D2310" i="2"/>
  <c r="J2310" i="2" s="1"/>
  <c r="C2310" i="2"/>
  <c r="I2310" i="2" s="1"/>
  <c r="D2309" i="2"/>
  <c r="J2309" i="2" s="1"/>
  <c r="C2309" i="2"/>
  <c r="I2309" i="2" s="1"/>
  <c r="D2308" i="2"/>
  <c r="J2308" i="2" s="1"/>
  <c r="C2308" i="2"/>
  <c r="I2308" i="2" s="1"/>
  <c r="D2307" i="2"/>
  <c r="J2307" i="2" s="1"/>
  <c r="C2307" i="2"/>
  <c r="I2307" i="2" s="1"/>
  <c r="D2306" i="2"/>
  <c r="J2306" i="2" s="1"/>
  <c r="C2306" i="2"/>
  <c r="I2306" i="2" s="1"/>
  <c r="D2305" i="2"/>
  <c r="J2305" i="2" s="1"/>
  <c r="C2305" i="2"/>
  <c r="I2305" i="2" s="1"/>
  <c r="D2304" i="2"/>
  <c r="J2304" i="2" s="1"/>
  <c r="C2304" i="2"/>
  <c r="I2304" i="2" s="1"/>
  <c r="D2303" i="2"/>
  <c r="J2303" i="2" s="1"/>
  <c r="C2303" i="2"/>
  <c r="I2303" i="2" s="1"/>
  <c r="D2302" i="2"/>
  <c r="J2302" i="2" s="1"/>
  <c r="C2302" i="2"/>
  <c r="I2302" i="2" s="1"/>
  <c r="D2301" i="2"/>
  <c r="J2301" i="2" s="1"/>
  <c r="C2301" i="2"/>
  <c r="I2301" i="2" s="1"/>
  <c r="D2300" i="2"/>
  <c r="J2300" i="2" s="1"/>
  <c r="C2300" i="2"/>
  <c r="I2300" i="2" s="1"/>
  <c r="D2299" i="2"/>
  <c r="J2299" i="2" s="1"/>
  <c r="C2299" i="2"/>
  <c r="I2299" i="2" s="1"/>
  <c r="D2298" i="2"/>
  <c r="J2298" i="2" s="1"/>
  <c r="C2298" i="2"/>
  <c r="I2298" i="2" s="1"/>
  <c r="D2297" i="2"/>
  <c r="J2297" i="2" s="1"/>
  <c r="C2297" i="2"/>
  <c r="I2297" i="2" s="1"/>
  <c r="D2296" i="2"/>
  <c r="J2296" i="2" s="1"/>
  <c r="C2296" i="2"/>
  <c r="I2296" i="2" s="1"/>
  <c r="D2295" i="2"/>
  <c r="J2295" i="2" s="1"/>
  <c r="C2295" i="2"/>
  <c r="I2295" i="2" s="1"/>
  <c r="D2294" i="2"/>
  <c r="J2294" i="2" s="1"/>
  <c r="C2294" i="2"/>
  <c r="I2294" i="2" s="1"/>
  <c r="D2293" i="2"/>
  <c r="J2293" i="2" s="1"/>
  <c r="C2293" i="2"/>
  <c r="I2293" i="2" s="1"/>
  <c r="D2292" i="2"/>
  <c r="J2292" i="2" s="1"/>
  <c r="C2292" i="2"/>
  <c r="I2292" i="2" s="1"/>
  <c r="D2291" i="2"/>
  <c r="J2291" i="2" s="1"/>
  <c r="C2291" i="2"/>
  <c r="I2291" i="2" s="1"/>
  <c r="D2290" i="2"/>
  <c r="J2290" i="2" s="1"/>
  <c r="C2290" i="2"/>
  <c r="I2290" i="2" s="1"/>
  <c r="D2289" i="2"/>
  <c r="J2289" i="2" s="1"/>
  <c r="C2289" i="2"/>
  <c r="I2289" i="2" s="1"/>
  <c r="D2288" i="2"/>
  <c r="J2288" i="2" s="1"/>
  <c r="C2288" i="2"/>
  <c r="I2288" i="2" s="1"/>
  <c r="D2287" i="2"/>
  <c r="J2287" i="2" s="1"/>
  <c r="C2287" i="2"/>
  <c r="I2287" i="2" s="1"/>
  <c r="D2286" i="2"/>
  <c r="J2286" i="2" s="1"/>
  <c r="C2286" i="2"/>
  <c r="I2286" i="2" s="1"/>
  <c r="D2285" i="2"/>
  <c r="J2285" i="2" s="1"/>
  <c r="C2285" i="2"/>
  <c r="I2285" i="2" s="1"/>
  <c r="D2284" i="2"/>
  <c r="J2284" i="2" s="1"/>
  <c r="C2284" i="2"/>
  <c r="I2284" i="2" s="1"/>
  <c r="D2283" i="2"/>
  <c r="J2283" i="2" s="1"/>
  <c r="C2283" i="2"/>
  <c r="I2283" i="2" s="1"/>
  <c r="D2282" i="2"/>
  <c r="J2282" i="2" s="1"/>
  <c r="C2282" i="2"/>
  <c r="I2282" i="2" s="1"/>
  <c r="D2281" i="2"/>
  <c r="J2281" i="2" s="1"/>
  <c r="C2281" i="2"/>
  <c r="I2281" i="2" s="1"/>
  <c r="D2280" i="2"/>
  <c r="J2280" i="2" s="1"/>
  <c r="C2280" i="2"/>
  <c r="I2280" i="2" s="1"/>
  <c r="D2279" i="2"/>
  <c r="J2279" i="2" s="1"/>
  <c r="C2279" i="2"/>
  <c r="I2279" i="2" s="1"/>
  <c r="D2278" i="2"/>
  <c r="J2278" i="2" s="1"/>
  <c r="C2278" i="2"/>
  <c r="I2278" i="2" s="1"/>
  <c r="D2277" i="2"/>
  <c r="J2277" i="2" s="1"/>
  <c r="C2277" i="2"/>
  <c r="I2277" i="2" s="1"/>
  <c r="D2276" i="2"/>
  <c r="J2276" i="2" s="1"/>
  <c r="C2276" i="2"/>
  <c r="I2276" i="2" s="1"/>
  <c r="D2275" i="2"/>
  <c r="J2275" i="2" s="1"/>
  <c r="C2275" i="2"/>
  <c r="I2275" i="2" s="1"/>
  <c r="D2274" i="2"/>
  <c r="J2274" i="2" s="1"/>
  <c r="C2274" i="2"/>
  <c r="I2274" i="2" s="1"/>
  <c r="D2273" i="2"/>
  <c r="J2273" i="2" s="1"/>
  <c r="C2273" i="2"/>
  <c r="I2273" i="2" s="1"/>
  <c r="D2272" i="2"/>
  <c r="J2272" i="2" s="1"/>
  <c r="C2272" i="2"/>
  <c r="I2272" i="2" s="1"/>
  <c r="D2271" i="2"/>
  <c r="J2271" i="2" s="1"/>
  <c r="C2271" i="2"/>
  <c r="I2271" i="2" s="1"/>
  <c r="D2270" i="2"/>
  <c r="J2270" i="2" s="1"/>
  <c r="C2270" i="2"/>
  <c r="I2270" i="2" s="1"/>
  <c r="D2269" i="2"/>
  <c r="J2269" i="2" s="1"/>
  <c r="C2269" i="2"/>
  <c r="I2269" i="2" s="1"/>
  <c r="D2268" i="2"/>
  <c r="J2268" i="2" s="1"/>
  <c r="C2268" i="2"/>
  <c r="I2268" i="2" s="1"/>
  <c r="D2267" i="2"/>
  <c r="J2267" i="2" s="1"/>
  <c r="C2267" i="2"/>
  <c r="I2267" i="2" s="1"/>
  <c r="D2266" i="2"/>
  <c r="J2266" i="2" s="1"/>
  <c r="C2266" i="2"/>
  <c r="I2266" i="2" s="1"/>
  <c r="D2265" i="2"/>
  <c r="J2265" i="2" s="1"/>
  <c r="C2265" i="2"/>
  <c r="I2265" i="2" s="1"/>
  <c r="D2264" i="2"/>
  <c r="J2264" i="2" s="1"/>
  <c r="C2264" i="2"/>
  <c r="I2264" i="2" s="1"/>
  <c r="D2263" i="2"/>
  <c r="J2263" i="2" s="1"/>
  <c r="C2263" i="2"/>
  <c r="I2263" i="2" s="1"/>
  <c r="D2262" i="2"/>
  <c r="J2262" i="2" s="1"/>
  <c r="C2262" i="2"/>
  <c r="I2262" i="2" s="1"/>
  <c r="D2261" i="2"/>
  <c r="J2261" i="2" s="1"/>
  <c r="C2261" i="2"/>
  <c r="I2261" i="2" s="1"/>
  <c r="D2260" i="2"/>
  <c r="J2260" i="2" s="1"/>
  <c r="C2260" i="2"/>
  <c r="I2260" i="2" s="1"/>
  <c r="D2259" i="2"/>
  <c r="J2259" i="2" s="1"/>
  <c r="C2259" i="2"/>
  <c r="I2259" i="2" s="1"/>
  <c r="D2258" i="2"/>
  <c r="J2258" i="2" s="1"/>
  <c r="C2258" i="2"/>
  <c r="I2258" i="2" s="1"/>
  <c r="D2257" i="2"/>
  <c r="J2257" i="2" s="1"/>
  <c r="C2257" i="2"/>
  <c r="I2257" i="2" s="1"/>
  <c r="D2256" i="2"/>
  <c r="J2256" i="2" s="1"/>
  <c r="C2256" i="2"/>
  <c r="I2256" i="2" s="1"/>
  <c r="D2255" i="2"/>
  <c r="J2255" i="2" s="1"/>
  <c r="C2255" i="2"/>
  <c r="I2255" i="2" s="1"/>
  <c r="D2254" i="2"/>
  <c r="J2254" i="2" s="1"/>
  <c r="C2254" i="2"/>
  <c r="I2254" i="2" s="1"/>
  <c r="D2253" i="2"/>
  <c r="J2253" i="2" s="1"/>
  <c r="C2253" i="2"/>
  <c r="I2253" i="2" s="1"/>
  <c r="D2252" i="2"/>
  <c r="J2252" i="2" s="1"/>
  <c r="C2252" i="2"/>
  <c r="I2252" i="2" s="1"/>
  <c r="D2251" i="2"/>
  <c r="J2251" i="2" s="1"/>
  <c r="C2251" i="2"/>
  <c r="I2251" i="2" s="1"/>
  <c r="D2250" i="2"/>
  <c r="J2250" i="2" s="1"/>
  <c r="C2250" i="2"/>
  <c r="I2250" i="2" s="1"/>
  <c r="D2249" i="2"/>
  <c r="J2249" i="2" s="1"/>
  <c r="C2249" i="2"/>
  <c r="I2249" i="2" s="1"/>
  <c r="D2248" i="2"/>
  <c r="J2248" i="2" s="1"/>
  <c r="C2248" i="2"/>
  <c r="I2248" i="2" s="1"/>
  <c r="D2247" i="2"/>
  <c r="J2247" i="2" s="1"/>
  <c r="C2247" i="2"/>
  <c r="I2247" i="2" s="1"/>
  <c r="D2246" i="2"/>
  <c r="J2246" i="2" s="1"/>
  <c r="C2246" i="2"/>
  <c r="I2246" i="2" s="1"/>
  <c r="D2245" i="2"/>
  <c r="J2245" i="2" s="1"/>
  <c r="C2245" i="2"/>
  <c r="I2245" i="2" s="1"/>
  <c r="D2244" i="2"/>
  <c r="J2244" i="2" s="1"/>
  <c r="C2244" i="2"/>
  <c r="I2244" i="2" s="1"/>
  <c r="D2243" i="2"/>
  <c r="J2243" i="2" s="1"/>
  <c r="C2243" i="2"/>
  <c r="I2243" i="2" s="1"/>
  <c r="D2242" i="2"/>
  <c r="J2242" i="2" s="1"/>
  <c r="C2242" i="2"/>
  <c r="I2242" i="2" s="1"/>
  <c r="D2241" i="2"/>
  <c r="J2241" i="2" s="1"/>
  <c r="C2241" i="2"/>
  <c r="I2241" i="2" s="1"/>
  <c r="D2240" i="2"/>
  <c r="J2240" i="2" s="1"/>
  <c r="C2240" i="2"/>
  <c r="I2240" i="2" s="1"/>
  <c r="D2239" i="2"/>
  <c r="J2239" i="2" s="1"/>
  <c r="C2239" i="2"/>
  <c r="I2239" i="2" s="1"/>
  <c r="D2238" i="2"/>
  <c r="J2238" i="2" s="1"/>
  <c r="C2238" i="2"/>
  <c r="I2238" i="2" s="1"/>
  <c r="D2237" i="2"/>
  <c r="J2237" i="2" s="1"/>
  <c r="C2237" i="2"/>
  <c r="I2237" i="2" s="1"/>
  <c r="D2236" i="2"/>
  <c r="J2236" i="2" s="1"/>
  <c r="C2236" i="2"/>
  <c r="I2236" i="2" s="1"/>
  <c r="D2235" i="2"/>
  <c r="J2235" i="2" s="1"/>
  <c r="C2235" i="2"/>
  <c r="I2235" i="2" s="1"/>
  <c r="D2234" i="2"/>
  <c r="J2234" i="2" s="1"/>
  <c r="C2234" i="2"/>
  <c r="I2234" i="2" s="1"/>
  <c r="D2233" i="2"/>
  <c r="J2233" i="2" s="1"/>
  <c r="C2233" i="2"/>
  <c r="I2233" i="2" s="1"/>
  <c r="D2232" i="2"/>
  <c r="J2232" i="2" s="1"/>
  <c r="C2232" i="2"/>
  <c r="I2232" i="2" s="1"/>
  <c r="D2231" i="2"/>
  <c r="J2231" i="2" s="1"/>
  <c r="C2231" i="2"/>
  <c r="I2231" i="2" s="1"/>
  <c r="D2230" i="2"/>
  <c r="J2230" i="2" s="1"/>
  <c r="C2230" i="2"/>
  <c r="I2230" i="2" s="1"/>
  <c r="D2229" i="2"/>
  <c r="J2229" i="2" s="1"/>
  <c r="C2229" i="2"/>
  <c r="I2229" i="2" s="1"/>
  <c r="D2228" i="2"/>
  <c r="J2228" i="2" s="1"/>
  <c r="C2228" i="2"/>
  <c r="I2228" i="2" s="1"/>
  <c r="D2227" i="2"/>
  <c r="J2227" i="2" s="1"/>
  <c r="C2227" i="2"/>
  <c r="I2227" i="2" s="1"/>
  <c r="D2226" i="2"/>
  <c r="J2226" i="2" s="1"/>
  <c r="C2226" i="2"/>
  <c r="I2226" i="2" s="1"/>
  <c r="D2225" i="2"/>
  <c r="J2225" i="2" s="1"/>
  <c r="C2225" i="2"/>
  <c r="I2225" i="2" s="1"/>
  <c r="D2224" i="2"/>
  <c r="J2224" i="2" s="1"/>
  <c r="C2224" i="2"/>
  <c r="I2224" i="2" s="1"/>
  <c r="D2223" i="2"/>
  <c r="J2223" i="2" s="1"/>
  <c r="C2223" i="2"/>
  <c r="I2223" i="2" s="1"/>
  <c r="D2222" i="2"/>
  <c r="J2222" i="2" s="1"/>
  <c r="C2222" i="2"/>
  <c r="I2222" i="2" s="1"/>
  <c r="D2221" i="2"/>
  <c r="J2221" i="2" s="1"/>
  <c r="C2221" i="2"/>
  <c r="I2221" i="2" s="1"/>
  <c r="D2220" i="2"/>
  <c r="J2220" i="2" s="1"/>
  <c r="C2220" i="2"/>
  <c r="I2220" i="2" s="1"/>
  <c r="D2219" i="2"/>
  <c r="J2219" i="2" s="1"/>
  <c r="C2219" i="2"/>
  <c r="I2219" i="2" s="1"/>
  <c r="D2218" i="2"/>
  <c r="J2218" i="2" s="1"/>
  <c r="C2218" i="2"/>
  <c r="I2218" i="2" s="1"/>
  <c r="D2217" i="2"/>
  <c r="J2217" i="2" s="1"/>
  <c r="C2217" i="2"/>
  <c r="I2217" i="2" s="1"/>
  <c r="D2216" i="2"/>
  <c r="J2216" i="2" s="1"/>
  <c r="C2216" i="2"/>
  <c r="I2216" i="2" s="1"/>
  <c r="D2215" i="2"/>
  <c r="J2215" i="2" s="1"/>
  <c r="C2215" i="2"/>
  <c r="I2215" i="2" s="1"/>
  <c r="D2214" i="2"/>
  <c r="J2214" i="2" s="1"/>
  <c r="C2214" i="2"/>
  <c r="I2214" i="2" s="1"/>
  <c r="D2213" i="2"/>
  <c r="J2213" i="2" s="1"/>
  <c r="C2213" i="2"/>
  <c r="I2213" i="2" s="1"/>
  <c r="D2212" i="2"/>
  <c r="J2212" i="2" s="1"/>
  <c r="C2212" i="2"/>
  <c r="I2212" i="2" s="1"/>
  <c r="D2211" i="2"/>
  <c r="J2211" i="2" s="1"/>
  <c r="C2211" i="2"/>
  <c r="I2211" i="2" s="1"/>
  <c r="D2210" i="2"/>
  <c r="J2210" i="2" s="1"/>
  <c r="C2210" i="2"/>
  <c r="I2210" i="2" s="1"/>
  <c r="D2209" i="2"/>
  <c r="J2209" i="2" s="1"/>
  <c r="C2209" i="2"/>
  <c r="I2209" i="2" s="1"/>
  <c r="D2208" i="2"/>
  <c r="J2208" i="2" s="1"/>
  <c r="C2208" i="2"/>
  <c r="I2208" i="2" s="1"/>
  <c r="D2207" i="2"/>
  <c r="J2207" i="2" s="1"/>
  <c r="C2207" i="2"/>
  <c r="I2207" i="2" s="1"/>
  <c r="D2206" i="2"/>
  <c r="J2206" i="2" s="1"/>
  <c r="C2206" i="2"/>
  <c r="I2206" i="2" s="1"/>
  <c r="D2205" i="2"/>
  <c r="J2205" i="2" s="1"/>
  <c r="C2205" i="2"/>
  <c r="I2205" i="2" s="1"/>
  <c r="D2204" i="2"/>
  <c r="J2204" i="2" s="1"/>
  <c r="C2204" i="2"/>
  <c r="I2204" i="2" s="1"/>
  <c r="D2203" i="2"/>
  <c r="J2203" i="2" s="1"/>
  <c r="C2203" i="2"/>
  <c r="I2203" i="2" s="1"/>
  <c r="D2202" i="2"/>
  <c r="J2202" i="2" s="1"/>
  <c r="C2202" i="2"/>
  <c r="I2202" i="2" s="1"/>
  <c r="D2201" i="2"/>
  <c r="J2201" i="2" s="1"/>
  <c r="C2201" i="2"/>
  <c r="I2201" i="2" s="1"/>
  <c r="D2200" i="2"/>
  <c r="J2200" i="2" s="1"/>
  <c r="C2200" i="2"/>
  <c r="I2200" i="2" s="1"/>
  <c r="D2199" i="2"/>
  <c r="J2199" i="2" s="1"/>
  <c r="C2199" i="2"/>
  <c r="I2199" i="2" s="1"/>
  <c r="D2198" i="2"/>
  <c r="J2198" i="2" s="1"/>
  <c r="C2198" i="2"/>
  <c r="I2198" i="2" s="1"/>
  <c r="D2197" i="2"/>
  <c r="J2197" i="2" s="1"/>
  <c r="C2197" i="2"/>
  <c r="I2197" i="2" s="1"/>
  <c r="D2196" i="2"/>
  <c r="J2196" i="2" s="1"/>
  <c r="C2196" i="2"/>
  <c r="I2196" i="2" s="1"/>
  <c r="D2195" i="2"/>
  <c r="J2195" i="2" s="1"/>
  <c r="C2195" i="2"/>
  <c r="I2195" i="2" s="1"/>
  <c r="D2194" i="2"/>
  <c r="J2194" i="2" s="1"/>
  <c r="C2194" i="2"/>
  <c r="I2194" i="2" s="1"/>
  <c r="D2193" i="2"/>
  <c r="J2193" i="2" s="1"/>
  <c r="C2193" i="2"/>
  <c r="I2193" i="2" s="1"/>
  <c r="D2192" i="2"/>
  <c r="J2192" i="2" s="1"/>
  <c r="C2192" i="2"/>
  <c r="I2192" i="2" s="1"/>
  <c r="D2191" i="2"/>
  <c r="J2191" i="2" s="1"/>
  <c r="C2191" i="2"/>
  <c r="I2191" i="2" s="1"/>
  <c r="D2190" i="2"/>
  <c r="J2190" i="2" s="1"/>
  <c r="C2190" i="2"/>
  <c r="I2190" i="2" s="1"/>
  <c r="D2189" i="2"/>
  <c r="J2189" i="2" s="1"/>
  <c r="C2189" i="2"/>
  <c r="I2189" i="2" s="1"/>
  <c r="D2188" i="2"/>
  <c r="J2188" i="2" s="1"/>
  <c r="C2188" i="2"/>
  <c r="I2188" i="2" s="1"/>
  <c r="D2187" i="2"/>
  <c r="J2187" i="2" s="1"/>
  <c r="C2187" i="2"/>
  <c r="I2187" i="2" s="1"/>
  <c r="D2186" i="2"/>
  <c r="J2186" i="2" s="1"/>
  <c r="C2186" i="2"/>
  <c r="I2186" i="2" s="1"/>
  <c r="D2185" i="2"/>
  <c r="J2185" i="2" s="1"/>
  <c r="C2185" i="2"/>
  <c r="I2185" i="2" s="1"/>
  <c r="D2184" i="2"/>
  <c r="J2184" i="2" s="1"/>
  <c r="C2184" i="2"/>
  <c r="I2184" i="2" s="1"/>
  <c r="D2183" i="2"/>
  <c r="J2183" i="2" s="1"/>
  <c r="C2183" i="2"/>
  <c r="I2183" i="2" s="1"/>
  <c r="D2182" i="2"/>
  <c r="J2182" i="2" s="1"/>
  <c r="C2182" i="2"/>
  <c r="I2182" i="2" s="1"/>
  <c r="D2181" i="2"/>
  <c r="J2181" i="2" s="1"/>
  <c r="C2181" i="2"/>
  <c r="I2181" i="2" s="1"/>
  <c r="D2180" i="2"/>
  <c r="J2180" i="2" s="1"/>
  <c r="C2180" i="2"/>
  <c r="I2180" i="2" s="1"/>
  <c r="D2179" i="2"/>
  <c r="J2179" i="2" s="1"/>
  <c r="C2179" i="2"/>
  <c r="I2179" i="2" s="1"/>
  <c r="D2178" i="2"/>
  <c r="J2178" i="2" s="1"/>
  <c r="C2178" i="2"/>
  <c r="I2178" i="2" s="1"/>
  <c r="D2177" i="2"/>
  <c r="J2177" i="2" s="1"/>
  <c r="C2177" i="2"/>
  <c r="I2177" i="2" s="1"/>
  <c r="D2176" i="2"/>
  <c r="J2176" i="2" s="1"/>
  <c r="C2176" i="2"/>
  <c r="I2176" i="2" s="1"/>
  <c r="D2175" i="2"/>
  <c r="J2175" i="2" s="1"/>
  <c r="C2175" i="2"/>
  <c r="I2175" i="2" s="1"/>
  <c r="D2174" i="2"/>
  <c r="J2174" i="2" s="1"/>
  <c r="C2174" i="2"/>
  <c r="I2174" i="2" s="1"/>
  <c r="D2173" i="2"/>
  <c r="J2173" i="2" s="1"/>
  <c r="C2173" i="2"/>
  <c r="I2173" i="2" s="1"/>
  <c r="D2172" i="2"/>
  <c r="J2172" i="2" s="1"/>
  <c r="C2172" i="2"/>
  <c r="I2172" i="2" s="1"/>
  <c r="D2171" i="2"/>
  <c r="J2171" i="2" s="1"/>
  <c r="C2171" i="2"/>
  <c r="I2171" i="2" s="1"/>
  <c r="D2170" i="2"/>
  <c r="J2170" i="2" s="1"/>
  <c r="C2170" i="2"/>
  <c r="I2170" i="2" s="1"/>
  <c r="D2169" i="2"/>
  <c r="J2169" i="2" s="1"/>
  <c r="C2169" i="2"/>
  <c r="I2169" i="2" s="1"/>
  <c r="D2168" i="2"/>
  <c r="J2168" i="2" s="1"/>
  <c r="C2168" i="2"/>
  <c r="I2168" i="2" s="1"/>
  <c r="D2167" i="2"/>
  <c r="J2167" i="2" s="1"/>
  <c r="C2167" i="2"/>
  <c r="I2167" i="2" s="1"/>
  <c r="D2166" i="2"/>
  <c r="J2166" i="2" s="1"/>
  <c r="C2166" i="2"/>
  <c r="I2166" i="2" s="1"/>
  <c r="D2165" i="2"/>
  <c r="J2165" i="2" s="1"/>
  <c r="C2165" i="2"/>
  <c r="I2165" i="2" s="1"/>
  <c r="D2164" i="2"/>
  <c r="J2164" i="2" s="1"/>
  <c r="C2164" i="2"/>
  <c r="I2164" i="2" s="1"/>
  <c r="D2163" i="2"/>
  <c r="J2163" i="2" s="1"/>
  <c r="C2163" i="2"/>
  <c r="I2163" i="2" s="1"/>
  <c r="D2162" i="2"/>
  <c r="J2162" i="2" s="1"/>
  <c r="C2162" i="2"/>
  <c r="I2162" i="2" s="1"/>
  <c r="D2161" i="2"/>
  <c r="J2161" i="2" s="1"/>
  <c r="C2161" i="2"/>
  <c r="I2161" i="2" s="1"/>
  <c r="D2160" i="2"/>
  <c r="J2160" i="2" s="1"/>
  <c r="C2160" i="2"/>
  <c r="I2160" i="2" s="1"/>
  <c r="D2159" i="2"/>
  <c r="J2159" i="2" s="1"/>
  <c r="C2159" i="2"/>
  <c r="I2159" i="2" s="1"/>
  <c r="D2158" i="2"/>
  <c r="J2158" i="2" s="1"/>
  <c r="C2158" i="2"/>
  <c r="I2158" i="2" s="1"/>
  <c r="D2157" i="2"/>
  <c r="J2157" i="2" s="1"/>
  <c r="C2157" i="2"/>
  <c r="I2157" i="2" s="1"/>
  <c r="D2156" i="2"/>
  <c r="J2156" i="2" s="1"/>
  <c r="C2156" i="2"/>
  <c r="I2156" i="2" s="1"/>
  <c r="D2155" i="2"/>
  <c r="J2155" i="2" s="1"/>
  <c r="C2155" i="2"/>
  <c r="I2155" i="2" s="1"/>
  <c r="D2154" i="2"/>
  <c r="J2154" i="2" s="1"/>
  <c r="C2154" i="2"/>
  <c r="I2154" i="2" s="1"/>
  <c r="D2153" i="2"/>
  <c r="J2153" i="2" s="1"/>
  <c r="C2153" i="2"/>
  <c r="I2153" i="2" s="1"/>
  <c r="D2152" i="2"/>
  <c r="J2152" i="2" s="1"/>
  <c r="C2152" i="2"/>
  <c r="I2152" i="2" s="1"/>
  <c r="D2151" i="2"/>
  <c r="J2151" i="2" s="1"/>
  <c r="C2151" i="2"/>
  <c r="I2151" i="2" s="1"/>
  <c r="D2150" i="2"/>
  <c r="J2150" i="2" s="1"/>
  <c r="C2150" i="2"/>
  <c r="I2150" i="2" s="1"/>
  <c r="D2149" i="2"/>
  <c r="J2149" i="2" s="1"/>
  <c r="C2149" i="2"/>
  <c r="I2149" i="2" s="1"/>
  <c r="D2148" i="2"/>
  <c r="J2148" i="2" s="1"/>
  <c r="C2148" i="2"/>
  <c r="I2148" i="2" s="1"/>
  <c r="D2147" i="2"/>
  <c r="J2147" i="2" s="1"/>
  <c r="C2147" i="2"/>
  <c r="I2147" i="2" s="1"/>
  <c r="D2146" i="2"/>
  <c r="J2146" i="2" s="1"/>
  <c r="C2146" i="2"/>
  <c r="I2146" i="2" s="1"/>
  <c r="D2145" i="2"/>
  <c r="J2145" i="2" s="1"/>
  <c r="C2145" i="2"/>
  <c r="I2145" i="2" s="1"/>
  <c r="D2144" i="2"/>
  <c r="J2144" i="2" s="1"/>
  <c r="C2144" i="2"/>
  <c r="I2144" i="2" s="1"/>
  <c r="D2143" i="2"/>
  <c r="J2143" i="2" s="1"/>
  <c r="C2143" i="2"/>
  <c r="I2143" i="2" s="1"/>
  <c r="D2142" i="2"/>
  <c r="J2142" i="2" s="1"/>
  <c r="C2142" i="2"/>
  <c r="I2142" i="2" s="1"/>
  <c r="D2141" i="2"/>
  <c r="J2141" i="2" s="1"/>
  <c r="C2141" i="2"/>
  <c r="I2141" i="2" s="1"/>
  <c r="D2140" i="2"/>
  <c r="J2140" i="2" s="1"/>
  <c r="C2140" i="2"/>
  <c r="I2140" i="2" s="1"/>
  <c r="D2139" i="2"/>
  <c r="J2139" i="2" s="1"/>
  <c r="C2139" i="2"/>
  <c r="I2139" i="2" s="1"/>
  <c r="D2138" i="2"/>
  <c r="J2138" i="2" s="1"/>
  <c r="C2138" i="2"/>
  <c r="I2138" i="2" s="1"/>
  <c r="D2137" i="2"/>
  <c r="J2137" i="2" s="1"/>
  <c r="C2137" i="2"/>
  <c r="I2137" i="2" s="1"/>
  <c r="D2136" i="2"/>
  <c r="J2136" i="2" s="1"/>
  <c r="C2136" i="2"/>
  <c r="I2136" i="2" s="1"/>
  <c r="D2135" i="2"/>
  <c r="J2135" i="2" s="1"/>
  <c r="C2135" i="2"/>
  <c r="I2135" i="2" s="1"/>
  <c r="D2134" i="2"/>
  <c r="J2134" i="2" s="1"/>
  <c r="C2134" i="2"/>
  <c r="I2134" i="2" s="1"/>
  <c r="D2133" i="2"/>
  <c r="J2133" i="2" s="1"/>
  <c r="C2133" i="2"/>
  <c r="I2133" i="2" s="1"/>
  <c r="D2132" i="2"/>
  <c r="J2132" i="2" s="1"/>
  <c r="C2132" i="2"/>
  <c r="I2132" i="2" s="1"/>
  <c r="D2131" i="2"/>
  <c r="J2131" i="2" s="1"/>
  <c r="C2131" i="2"/>
  <c r="I2131" i="2" s="1"/>
  <c r="D2130" i="2"/>
  <c r="J2130" i="2" s="1"/>
  <c r="C2130" i="2"/>
  <c r="I2130" i="2" s="1"/>
  <c r="D2129" i="2"/>
  <c r="J2129" i="2" s="1"/>
  <c r="C2129" i="2"/>
  <c r="I2129" i="2" s="1"/>
  <c r="D2128" i="2"/>
  <c r="J2128" i="2" s="1"/>
  <c r="C2128" i="2"/>
  <c r="I2128" i="2" s="1"/>
  <c r="D2127" i="2"/>
  <c r="J2127" i="2" s="1"/>
  <c r="C2127" i="2"/>
  <c r="I2127" i="2" s="1"/>
  <c r="D2126" i="2"/>
  <c r="J2126" i="2" s="1"/>
  <c r="C2126" i="2"/>
  <c r="I2126" i="2" s="1"/>
  <c r="D2125" i="2"/>
  <c r="J2125" i="2" s="1"/>
  <c r="C2125" i="2"/>
  <c r="I2125" i="2" s="1"/>
  <c r="D2124" i="2"/>
  <c r="J2124" i="2" s="1"/>
  <c r="C2124" i="2"/>
  <c r="I2124" i="2" s="1"/>
  <c r="D2123" i="2"/>
  <c r="J2123" i="2" s="1"/>
  <c r="C2123" i="2"/>
  <c r="I2123" i="2" s="1"/>
  <c r="D2122" i="2"/>
  <c r="J2122" i="2" s="1"/>
  <c r="C2122" i="2"/>
  <c r="I2122" i="2" s="1"/>
  <c r="D2121" i="2"/>
  <c r="J2121" i="2" s="1"/>
  <c r="C2121" i="2"/>
  <c r="I2121" i="2" s="1"/>
  <c r="D2120" i="2"/>
  <c r="J2120" i="2" s="1"/>
  <c r="C2120" i="2"/>
  <c r="I2120" i="2" s="1"/>
  <c r="D2119" i="2"/>
  <c r="J2119" i="2" s="1"/>
  <c r="C2119" i="2"/>
  <c r="I2119" i="2" s="1"/>
  <c r="D2118" i="2"/>
  <c r="J2118" i="2" s="1"/>
  <c r="C2118" i="2"/>
  <c r="I2118" i="2" s="1"/>
  <c r="D2117" i="2"/>
  <c r="J2117" i="2" s="1"/>
  <c r="C2117" i="2"/>
  <c r="I2117" i="2" s="1"/>
  <c r="D2116" i="2"/>
  <c r="J2116" i="2" s="1"/>
  <c r="C2116" i="2"/>
  <c r="I2116" i="2" s="1"/>
  <c r="D2115" i="2"/>
  <c r="J2115" i="2" s="1"/>
  <c r="C2115" i="2"/>
  <c r="I2115" i="2" s="1"/>
  <c r="D2114" i="2"/>
  <c r="J2114" i="2" s="1"/>
  <c r="C2114" i="2"/>
  <c r="I2114" i="2" s="1"/>
  <c r="D2113" i="2"/>
  <c r="J2113" i="2" s="1"/>
  <c r="C2113" i="2"/>
  <c r="I2113" i="2" s="1"/>
  <c r="D2112" i="2"/>
  <c r="J2112" i="2" s="1"/>
  <c r="C2112" i="2"/>
  <c r="I2112" i="2" s="1"/>
  <c r="D2111" i="2"/>
  <c r="J2111" i="2" s="1"/>
  <c r="C2111" i="2"/>
  <c r="I2111" i="2" s="1"/>
  <c r="D2110" i="2"/>
  <c r="J2110" i="2" s="1"/>
  <c r="C2110" i="2"/>
  <c r="I2110" i="2" s="1"/>
  <c r="D2109" i="2"/>
  <c r="J2109" i="2" s="1"/>
  <c r="C2109" i="2"/>
  <c r="I2109" i="2" s="1"/>
  <c r="D2108" i="2"/>
  <c r="J2108" i="2" s="1"/>
  <c r="C2108" i="2"/>
  <c r="I2108" i="2" s="1"/>
  <c r="D2107" i="2"/>
  <c r="J2107" i="2" s="1"/>
  <c r="C2107" i="2"/>
  <c r="I2107" i="2" s="1"/>
  <c r="D2106" i="2"/>
  <c r="J2106" i="2" s="1"/>
  <c r="C2106" i="2"/>
  <c r="I2106" i="2" s="1"/>
  <c r="D2105" i="2"/>
  <c r="J2105" i="2" s="1"/>
  <c r="C2105" i="2"/>
  <c r="I2105" i="2" s="1"/>
  <c r="D2104" i="2"/>
  <c r="J2104" i="2" s="1"/>
  <c r="C2104" i="2"/>
  <c r="I2104" i="2" s="1"/>
  <c r="D2103" i="2"/>
  <c r="J2103" i="2" s="1"/>
  <c r="C2103" i="2"/>
  <c r="I2103" i="2" s="1"/>
  <c r="D2102" i="2"/>
  <c r="J2102" i="2" s="1"/>
  <c r="C2102" i="2"/>
  <c r="I2102" i="2" s="1"/>
  <c r="D2101" i="2"/>
  <c r="J2101" i="2" s="1"/>
  <c r="C2101" i="2"/>
  <c r="I2101" i="2" s="1"/>
  <c r="D2100" i="2"/>
  <c r="J2100" i="2" s="1"/>
  <c r="C2100" i="2"/>
  <c r="I2100" i="2" s="1"/>
  <c r="D2099" i="2"/>
  <c r="J2099" i="2" s="1"/>
  <c r="C2099" i="2"/>
  <c r="I2099" i="2" s="1"/>
  <c r="D2098" i="2"/>
  <c r="J2098" i="2" s="1"/>
  <c r="C2098" i="2"/>
  <c r="I2098" i="2" s="1"/>
  <c r="D2097" i="2"/>
  <c r="J2097" i="2" s="1"/>
  <c r="C2097" i="2"/>
  <c r="I2097" i="2" s="1"/>
  <c r="D2096" i="2"/>
  <c r="J2096" i="2" s="1"/>
  <c r="C2096" i="2"/>
  <c r="I2096" i="2" s="1"/>
  <c r="D2095" i="2"/>
  <c r="J2095" i="2" s="1"/>
  <c r="C2095" i="2"/>
  <c r="I2095" i="2" s="1"/>
  <c r="D2094" i="2"/>
  <c r="J2094" i="2" s="1"/>
  <c r="C2094" i="2"/>
  <c r="I2094" i="2" s="1"/>
  <c r="D2093" i="2"/>
  <c r="J2093" i="2" s="1"/>
  <c r="C2093" i="2"/>
  <c r="I2093" i="2" s="1"/>
  <c r="D2092" i="2"/>
  <c r="J2092" i="2" s="1"/>
  <c r="C2092" i="2"/>
  <c r="I2092" i="2" s="1"/>
  <c r="D2091" i="2"/>
  <c r="J2091" i="2" s="1"/>
  <c r="C2091" i="2"/>
  <c r="I2091" i="2" s="1"/>
  <c r="D2090" i="2"/>
  <c r="J2090" i="2" s="1"/>
  <c r="C2090" i="2"/>
  <c r="I2090" i="2" s="1"/>
  <c r="D2089" i="2"/>
  <c r="J2089" i="2" s="1"/>
  <c r="C2089" i="2"/>
  <c r="I2089" i="2" s="1"/>
  <c r="D2088" i="2"/>
  <c r="J2088" i="2" s="1"/>
  <c r="C2088" i="2"/>
  <c r="I2088" i="2" s="1"/>
  <c r="D2087" i="2"/>
  <c r="J2087" i="2" s="1"/>
  <c r="C2087" i="2"/>
  <c r="I2087" i="2" s="1"/>
  <c r="D2086" i="2"/>
  <c r="J2086" i="2" s="1"/>
  <c r="C2086" i="2"/>
  <c r="I2086" i="2" s="1"/>
  <c r="D2085" i="2"/>
  <c r="J2085" i="2" s="1"/>
  <c r="C2085" i="2"/>
  <c r="I2085" i="2" s="1"/>
  <c r="D2084" i="2"/>
  <c r="J2084" i="2" s="1"/>
  <c r="C2084" i="2"/>
  <c r="I2084" i="2" s="1"/>
  <c r="D2083" i="2"/>
  <c r="J2083" i="2" s="1"/>
  <c r="C2083" i="2"/>
  <c r="I2083" i="2" s="1"/>
  <c r="D2082" i="2"/>
  <c r="J2082" i="2" s="1"/>
  <c r="C2082" i="2"/>
  <c r="I2082" i="2" s="1"/>
  <c r="D2081" i="2"/>
  <c r="J2081" i="2" s="1"/>
  <c r="C2081" i="2"/>
  <c r="I2081" i="2" s="1"/>
  <c r="D2080" i="2"/>
  <c r="J2080" i="2" s="1"/>
  <c r="C2080" i="2"/>
  <c r="I2080" i="2" s="1"/>
  <c r="D2079" i="2"/>
  <c r="J2079" i="2" s="1"/>
  <c r="C2079" i="2"/>
  <c r="I2079" i="2" s="1"/>
  <c r="D2078" i="2"/>
  <c r="J2078" i="2" s="1"/>
  <c r="C2078" i="2"/>
  <c r="I2078" i="2" s="1"/>
  <c r="D2077" i="2"/>
  <c r="J2077" i="2" s="1"/>
  <c r="C2077" i="2"/>
  <c r="I2077" i="2" s="1"/>
  <c r="D2076" i="2"/>
  <c r="J2076" i="2" s="1"/>
  <c r="C2076" i="2"/>
  <c r="I2076" i="2" s="1"/>
  <c r="D2075" i="2"/>
  <c r="J2075" i="2" s="1"/>
  <c r="C2075" i="2"/>
  <c r="I2075" i="2" s="1"/>
  <c r="D2074" i="2"/>
  <c r="J2074" i="2" s="1"/>
  <c r="C2074" i="2"/>
  <c r="I2074" i="2" s="1"/>
  <c r="D2073" i="2"/>
  <c r="J2073" i="2" s="1"/>
  <c r="C2073" i="2"/>
  <c r="I2073" i="2" s="1"/>
  <c r="D2072" i="2"/>
  <c r="J2072" i="2" s="1"/>
  <c r="C2072" i="2"/>
  <c r="I2072" i="2" s="1"/>
  <c r="D2071" i="2"/>
  <c r="J2071" i="2" s="1"/>
  <c r="C2071" i="2"/>
  <c r="I2071" i="2" s="1"/>
  <c r="D2070" i="2"/>
  <c r="J2070" i="2" s="1"/>
  <c r="C2070" i="2"/>
  <c r="I2070" i="2" s="1"/>
  <c r="D2069" i="2"/>
  <c r="J2069" i="2" s="1"/>
  <c r="C2069" i="2"/>
  <c r="I2069" i="2" s="1"/>
  <c r="D2068" i="2"/>
  <c r="J2068" i="2" s="1"/>
  <c r="C2068" i="2"/>
  <c r="I2068" i="2" s="1"/>
  <c r="D2067" i="2"/>
  <c r="J2067" i="2" s="1"/>
  <c r="C2067" i="2"/>
  <c r="I2067" i="2" s="1"/>
  <c r="D2066" i="2"/>
  <c r="J2066" i="2" s="1"/>
  <c r="C2066" i="2"/>
  <c r="I2066" i="2" s="1"/>
  <c r="D2065" i="2"/>
  <c r="J2065" i="2" s="1"/>
  <c r="C2065" i="2"/>
  <c r="I2065" i="2" s="1"/>
  <c r="D2064" i="2"/>
  <c r="J2064" i="2" s="1"/>
  <c r="C2064" i="2"/>
  <c r="I2064" i="2" s="1"/>
  <c r="D2063" i="2"/>
  <c r="J2063" i="2" s="1"/>
  <c r="C2063" i="2"/>
  <c r="I2063" i="2" s="1"/>
  <c r="D2062" i="2"/>
  <c r="J2062" i="2" s="1"/>
  <c r="C2062" i="2"/>
  <c r="I2062" i="2" s="1"/>
  <c r="D2061" i="2"/>
  <c r="J2061" i="2" s="1"/>
  <c r="C2061" i="2"/>
  <c r="I2061" i="2" s="1"/>
  <c r="D2060" i="2"/>
  <c r="J2060" i="2" s="1"/>
  <c r="C2060" i="2"/>
  <c r="I2060" i="2" s="1"/>
  <c r="D2059" i="2"/>
  <c r="J2059" i="2" s="1"/>
  <c r="C2059" i="2"/>
  <c r="I2059" i="2" s="1"/>
  <c r="D2058" i="2"/>
  <c r="J2058" i="2" s="1"/>
  <c r="C2058" i="2"/>
  <c r="I2058" i="2" s="1"/>
  <c r="D2057" i="2"/>
  <c r="J2057" i="2" s="1"/>
  <c r="C2057" i="2"/>
  <c r="I2057" i="2" s="1"/>
  <c r="D2056" i="2"/>
  <c r="J2056" i="2" s="1"/>
  <c r="C2056" i="2"/>
  <c r="I2056" i="2" s="1"/>
  <c r="D2055" i="2"/>
  <c r="J2055" i="2" s="1"/>
  <c r="C2055" i="2"/>
  <c r="I2055" i="2" s="1"/>
  <c r="D2054" i="2"/>
  <c r="J2054" i="2" s="1"/>
  <c r="C2054" i="2"/>
  <c r="I2054" i="2" s="1"/>
  <c r="D2053" i="2"/>
  <c r="J2053" i="2" s="1"/>
  <c r="C2053" i="2"/>
  <c r="I2053" i="2" s="1"/>
  <c r="D2052" i="2"/>
  <c r="J2052" i="2" s="1"/>
  <c r="C2052" i="2"/>
  <c r="I2052" i="2" s="1"/>
  <c r="D2051" i="2"/>
  <c r="J2051" i="2" s="1"/>
  <c r="C2051" i="2"/>
  <c r="I2051" i="2" s="1"/>
  <c r="D2050" i="2"/>
  <c r="J2050" i="2" s="1"/>
  <c r="C2050" i="2"/>
  <c r="I2050" i="2" s="1"/>
  <c r="D2049" i="2"/>
  <c r="J2049" i="2" s="1"/>
  <c r="C2049" i="2"/>
  <c r="I2049" i="2" s="1"/>
  <c r="D2048" i="2"/>
  <c r="J2048" i="2" s="1"/>
  <c r="C2048" i="2"/>
  <c r="I2048" i="2" s="1"/>
  <c r="D2047" i="2"/>
  <c r="J2047" i="2" s="1"/>
  <c r="C2047" i="2"/>
  <c r="I2047" i="2" s="1"/>
  <c r="D2046" i="2"/>
  <c r="J2046" i="2" s="1"/>
  <c r="C2046" i="2"/>
  <c r="I2046" i="2" s="1"/>
  <c r="D2045" i="2"/>
  <c r="J2045" i="2" s="1"/>
  <c r="C2045" i="2"/>
  <c r="I2045" i="2" s="1"/>
  <c r="D2044" i="2"/>
  <c r="J2044" i="2" s="1"/>
  <c r="C2044" i="2"/>
  <c r="I2044" i="2" s="1"/>
  <c r="D2043" i="2"/>
  <c r="J2043" i="2" s="1"/>
  <c r="C2043" i="2"/>
  <c r="I2043" i="2" s="1"/>
  <c r="D2042" i="2"/>
  <c r="J2042" i="2" s="1"/>
  <c r="C2042" i="2"/>
  <c r="I2042" i="2" s="1"/>
  <c r="D2041" i="2"/>
  <c r="J2041" i="2" s="1"/>
  <c r="C2041" i="2"/>
  <c r="I2041" i="2" s="1"/>
  <c r="D2040" i="2"/>
  <c r="J2040" i="2" s="1"/>
  <c r="C2040" i="2"/>
  <c r="I2040" i="2" s="1"/>
  <c r="D2039" i="2"/>
  <c r="J2039" i="2" s="1"/>
  <c r="C2039" i="2"/>
  <c r="I2039" i="2" s="1"/>
  <c r="D2038" i="2"/>
  <c r="J2038" i="2" s="1"/>
  <c r="C2038" i="2"/>
  <c r="I2038" i="2" s="1"/>
  <c r="D2037" i="2"/>
  <c r="J2037" i="2" s="1"/>
  <c r="C2037" i="2"/>
  <c r="I2037" i="2" s="1"/>
  <c r="D2036" i="2"/>
  <c r="J2036" i="2" s="1"/>
  <c r="C2036" i="2"/>
  <c r="I2036" i="2" s="1"/>
  <c r="D2035" i="2"/>
  <c r="J2035" i="2" s="1"/>
  <c r="C2035" i="2"/>
  <c r="I2035" i="2" s="1"/>
  <c r="D2034" i="2"/>
  <c r="J2034" i="2" s="1"/>
  <c r="C2034" i="2"/>
  <c r="I2034" i="2" s="1"/>
  <c r="D2033" i="2"/>
  <c r="J2033" i="2" s="1"/>
  <c r="C2033" i="2"/>
  <c r="I2033" i="2" s="1"/>
  <c r="D2032" i="2"/>
  <c r="J2032" i="2" s="1"/>
  <c r="C2032" i="2"/>
  <c r="I2032" i="2" s="1"/>
  <c r="D2031" i="2"/>
  <c r="J2031" i="2" s="1"/>
  <c r="C2031" i="2"/>
  <c r="I2031" i="2" s="1"/>
  <c r="D2030" i="2"/>
  <c r="J2030" i="2" s="1"/>
  <c r="C2030" i="2"/>
  <c r="I2030" i="2" s="1"/>
  <c r="D2029" i="2"/>
  <c r="J2029" i="2" s="1"/>
  <c r="C2029" i="2"/>
  <c r="I2029" i="2" s="1"/>
  <c r="D2028" i="2"/>
  <c r="J2028" i="2" s="1"/>
  <c r="C2028" i="2"/>
  <c r="I2028" i="2" s="1"/>
  <c r="D2027" i="2"/>
  <c r="J2027" i="2" s="1"/>
  <c r="C2027" i="2"/>
  <c r="I2027" i="2" s="1"/>
  <c r="D2026" i="2"/>
  <c r="J2026" i="2" s="1"/>
  <c r="C2026" i="2"/>
  <c r="I2026" i="2" s="1"/>
  <c r="D2025" i="2"/>
  <c r="J2025" i="2" s="1"/>
  <c r="C2025" i="2"/>
  <c r="I2025" i="2" s="1"/>
  <c r="D2024" i="2"/>
  <c r="J2024" i="2" s="1"/>
  <c r="C2024" i="2"/>
  <c r="I2024" i="2" s="1"/>
  <c r="D2023" i="2"/>
  <c r="J2023" i="2" s="1"/>
  <c r="C2023" i="2"/>
  <c r="I2023" i="2" s="1"/>
  <c r="D2022" i="2"/>
  <c r="J2022" i="2" s="1"/>
  <c r="C2022" i="2"/>
  <c r="I2022" i="2" s="1"/>
  <c r="D2021" i="2"/>
  <c r="J2021" i="2" s="1"/>
  <c r="C2021" i="2"/>
  <c r="I2021" i="2" s="1"/>
  <c r="D2020" i="2"/>
  <c r="J2020" i="2" s="1"/>
  <c r="C2020" i="2"/>
  <c r="I2020" i="2" s="1"/>
  <c r="D2019" i="2"/>
  <c r="J2019" i="2" s="1"/>
  <c r="C2019" i="2"/>
  <c r="I2019" i="2" s="1"/>
  <c r="D2018" i="2"/>
  <c r="J2018" i="2" s="1"/>
  <c r="C2018" i="2"/>
  <c r="I2018" i="2" s="1"/>
  <c r="D2017" i="2"/>
  <c r="J2017" i="2" s="1"/>
  <c r="C2017" i="2"/>
  <c r="I2017" i="2" s="1"/>
  <c r="D2016" i="2"/>
  <c r="J2016" i="2" s="1"/>
  <c r="C2016" i="2"/>
  <c r="I2016" i="2" s="1"/>
  <c r="D2015" i="2"/>
  <c r="J2015" i="2" s="1"/>
  <c r="C2015" i="2"/>
  <c r="I2015" i="2" s="1"/>
  <c r="D2014" i="2"/>
  <c r="J2014" i="2" s="1"/>
  <c r="C2014" i="2"/>
  <c r="I2014" i="2" s="1"/>
  <c r="D2013" i="2"/>
  <c r="J2013" i="2" s="1"/>
  <c r="C2013" i="2"/>
  <c r="I2013" i="2" s="1"/>
  <c r="D2012" i="2"/>
  <c r="J2012" i="2" s="1"/>
  <c r="C2012" i="2"/>
  <c r="I2012" i="2" s="1"/>
  <c r="D2011" i="2"/>
  <c r="J2011" i="2" s="1"/>
  <c r="C2011" i="2"/>
  <c r="I2011" i="2" s="1"/>
  <c r="D2010" i="2"/>
  <c r="J2010" i="2" s="1"/>
  <c r="C2010" i="2"/>
  <c r="I2010" i="2" s="1"/>
  <c r="D2009" i="2"/>
  <c r="J2009" i="2" s="1"/>
  <c r="C2009" i="2"/>
  <c r="I2009" i="2" s="1"/>
  <c r="D2008" i="2"/>
  <c r="J2008" i="2" s="1"/>
  <c r="C2008" i="2"/>
  <c r="I2008" i="2" s="1"/>
  <c r="D2007" i="2"/>
  <c r="J2007" i="2" s="1"/>
  <c r="C2007" i="2"/>
  <c r="I2007" i="2" s="1"/>
  <c r="D2006" i="2"/>
  <c r="J2006" i="2" s="1"/>
  <c r="C2006" i="2"/>
  <c r="I2006" i="2" s="1"/>
  <c r="D2005" i="2"/>
  <c r="J2005" i="2" s="1"/>
  <c r="C2005" i="2"/>
  <c r="I2005" i="2" s="1"/>
  <c r="D2004" i="2"/>
  <c r="J2004" i="2" s="1"/>
  <c r="C2004" i="2"/>
  <c r="I2004" i="2" s="1"/>
  <c r="D2003" i="2"/>
  <c r="J2003" i="2" s="1"/>
  <c r="C2003" i="2"/>
  <c r="I2003" i="2" s="1"/>
  <c r="D2002" i="2"/>
  <c r="J2002" i="2" s="1"/>
  <c r="C2002" i="2"/>
  <c r="I2002" i="2" s="1"/>
  <c r="D2001" i="2"/>
  <c r="J2001" i="2" s="1"/>
  <c r="C2001" i="2"/>
  <c r="I2001" i="2" s="1"/>
  <c r="D2000" i="2"/>
  <c r="J2000" i="2" s="1"/>
  <c r="C2000" i="2"/>
  <c r="I2000" i="2" s="1"/>
  <c r="D1999" i="2"/>
  <c r="J1999" i="2" s="1"/>
  <c r="C1999" i="2"/>
  <c r="I1999" i="2" s="1"/>
  <c r="D1998" i="2"/>
  <c r="J1998" i="2" s="1"/>
  <c r="C1998" i="2"/>
  <c r="I1998" i="2" s="1"/>
  <c r="D1997" i="2"/>
  <c r="J1997" i="2" s="1"/>
  <c r="C1997" i="2"/>
  <c r="I1997" i="2" s="1"/>
  <c r="D1996" i="2"/>
  <c r="J1996" i="2" s="1"/>
  <c r="C1996" i="2"/>
  <c r="I1996" i="2" s="1"/>
  <c r="D1995" i="2"/>
  <c r="J1995" i="2" s="1"/>
  <c r="C1995" i="2"/>
  <c r="I1995" i="2" s="1"/>
  <c r="D1994" i="2"/>
  <c r="J1994" i="2" s="1"/>
  <c r="C1994" i="2"/>
  <c r="I1994" i="2" s="1"/>
  <c r="D1993" i="2"/>
  <c r="J1993" i="2" s="1"/>
  <c r="C1993" i="2"/>
  <c r="I1993" i="2" s="1"/>
  <c r="D1992" i="2"/>
  <c r="J1992" i="2" s="1"/>
  <c r="C1992" i="2"/>
  <c r="I1992" i="2" s="1"/>
  <c r="D1991" i="2"/>
  <c r="J1991" i="2" s="1"/>
  <c r="C1991" i="2"/>
  <c r="I1991" i="2" s="1"/>
  <c r="D1990" i="2"/>
  <c r="J1990" i="2" s="1"/>
  <c r="C1990" i="2"/>
  <c r="I1990" i="2" s="1"/>
  <c r="D1989" i="2"/>
  <c r="J1989" i="2" s="1"/>
  <c r="C1989" i="2"/>
  <c r="I1989" i="2" s="1"/>
  <c r="D1988" i="2"/>
  <c r="J1988" i="2" s="1"/>
  <c r="C1988" i="2"/>
  <c r="I1988" i="2" s="1"/>
  <c r="D1987" i="2"/>
  <c r="J1987" i="2" s="1"/>
  <c r="C1987" i="2"/>
  <c r="I1987" i="2" s="1"/>
  <c r="D1986" i="2"/>
  <c r="J1986" i="2" s="1"/>
  <c r="C1986" i="2"/>
  <c r="I1986" i="2" s="1"/>
  <c r="D1985" i="2"/>
  <c r="J1985" i="2" s="1"/>
  <c r="C1985" i="2"/>
  <c r="I1985" i="2" s="1"/>
  <c r="D1984" i="2"/>
  <c r="J1984" i="2" s="1"/>
  <c r="C1984" i="2"/>
  <c r="I1984" i="2" s="1"/>
  <c r="D1983" i="2"/>
  <c r="J1983" i="2" s="1"/>
  <c r="C1983" i="2"/>
  <c r="I1983" i="2" s="1"/>
  <c r="D1982" i="2"/>
  <c r="J1982" i="2" s="1"/>
  <c r="C1982" i="2"/>
  <c r="I1982" i="2" s="1"/>
  <c r="D1981" i="2"/>
  <c r="J1981" i="2" s="1"/>
  <c r="C1981" i="2"/>
  <c r="I1981" i="2" s="1"/>
  <c r="D1980" i="2"/>
  <c r="J1980" i="2" s="1"/>
  <c r="C1980" i="2"/>
  <c r="I1980" i="2" s="1"/>
  <c r="D1979" i="2"/>
  <c r="J1979" i="2" s="1"/>
  <c r="C1979" i="2"/>
  <c r="I1979" i="2" s="1"/>
  <c r="D1978" i="2"/>
  <c r="J1978" i="2" s="1"/>
  <c r="C1978" i="2"/>
  <c r="I1978" i="2" s="1"/>
  <c r="D1977" i="2"/>
  <c r="J1977" i="2" s="1"/>
  <c r="C1977" i="2"/>
  <c r="I1977" i="2" s="1"/>
  <c r="D1976" i="2"/>
  <c r="J1976" i="2" s="1"/>
  <c r="C1976" i="2"/>
  <c r="I1976" i="2" s="1"/>
  <c r="D1975" i="2"/>
  <c r="J1975" i="2" s="1"/>
  <c r="C1975" i="2"/>
  <c r="I1975" i="2" s="1"/>
  <c r="D1974" i="2"/>
  <c r="J1974" i="2" s="1"/>
  <c r="C1974" i="2"/>
  <c r="I1974" i="2" s="1"/>
  <c r="D1973" i="2"/>
  <c r="J1973" i="2" s="1"/>
  <c r="C1973" i="2"/>
  <c r="I1973" i="2" s="1"/>
  <c r="D1972" i="2"/>
  <c r="J1972" i="2" s="1"/>
  <c r="C1972" i="2"/>
  <c r="I1972" i="2" s="1"/>
  <c r="D1971" i="2"/>
  <c r="J1971" i="2" s="1"/>
  <c r="C1971" i="2"/>
  <c r="I1971" i="2" s="1"/>
  <c r="D1970" i="2"/>
  <c r="J1970" i="2" s="1"/>
  <c r="C1970" i="2"/>
  <c r="I1970" i="2" s="1"/>
  <c r="D1969" i="2"/>
  <c r="J1969" i="2" s="1"/>
  <c r="C1969" i="2"/>
  <c r="I1969" i="2" s="1"/>
  <c r="D1968" i="2"/>
  <c r="J1968" i="2" s="1"/>
  <c r="C1968" i="2"/>
  <c r="I1968" i="2" s="1"/>
  <c r="D1967" i="2"/>
  <c r="J1967" i="2" s="1"/>
  <c r="C1967" i="2"/>
  <c r="I1967" i="2" s="1"/>
  <c r="D1966" i="2"/>
  <c r="J1966" i="2" s="1"/>
  <c r="C1966" i="2"/>
  <c r="I1966" i="2" s="1"/>
  <c r="D1965" i="2"/>
  <c r="J1965" i="2" s="1"/>
  <c r="C1965" i="2"/>
  <c r="I1965" i="2" s="1"/>
  <c r="D1964" i="2"/>
  <c r="J1964" i="2" s="1"/>
  <c r="C1964" i="2"/>
  <c r="I1964" i="2" s="1"/>
  <c r="D1963" i="2"/>
  <c r="J1963" i="2" s="1"/>
  <c r="C1963" i="2"/>
  <c r="I1963" i="2" s="1"/>
  <c r="D1962" i="2"/>
  <c r="J1962" i="2" s="1"/>
  <c r="C1962" i="2"/>
  <c r="I1962" i="2" s="1"/>
  <c r="D1961" i="2"/>
  <c r="J1961" i="2" s="1"/>
  <c r="C1961" i="2"/>
  <c r="I1961" i="2" s="1"/>
  <c r="D1960" i="2"/>
  <c r="J1960" i="2" s="1"/>
  <c r="C1960" i="2"/>
  <c r="I1960" i="2" s="1"/>
  <c r="D1959" i="2"/>
  <c r="J1959" i="2" s="1"/>
  <c r="C1959" i="2"/>
  <c r="I1959" i="2" s="1"/>
  <c r="D1958" i="2"/>
  <c r="J1958" i="2" s="1"/>
  <c r="C1958" i="2"/>
  <c r="I1958" i="2" s="1"/>
  <c r="D1957" i="2"/>
  <c r="J1957" i="2" s="1"/>
  <c r="C1957" i="2"/>
  <c r="I1957" i="2" s="1"/>
  <c r="D1956" i="2"/>
  <c r="J1956" i="2" s="1"/>
  <c r="C1956" i="2"/>
  <c r="I1956" i="2" s="1"/>
  <c r="D1955" i="2"/>
  <c r="J1955" i="2" s="1"/>
  <c r="C1955" i="2"/>
  <c r="I1955" i="2" s="1"/>
  <c r="D1954" i="2"/>
  <c r="J1954" i="2" s="1"/>
  <c r="C1954" i="2"/>
  <c r="I1954" i="2" s="1"/>
  <c r="D1953" i="2"/>
  <c r="J1953" i="2" s="1"/>
  <c r="C1953" i="2"/>
  <c r="I1953" i="2" s="1"/>
  <c r="D1952" i="2"/>
  <c r="J1952" i="2" s="1"/>
  <c r="C1952" i="2"/>
  <c r="I1952" i="2" s="1"/>
  <c r="D1951" i="2"/>
  <c r="J1951" i="2" s="1"/>
  <c r="C1951" i="2"/>
  <c r="I1951" i="2" s="1"/>
  <c r="D1950" i="2"/>
  <c r="J1950" i="2" s="1"/>
  <c r="C1950" i="2"/>
  <c r="I1950" i="2" s="1"/>
  <c r="D1949" i="2"/>
  <c r="J1949" i="2" s="1"/>
  <c r="C1949" i="2"/>
  <c r="I1949" i="2" s="1"/>
  <c r="D1948" i="2"/>
  <c r="J1948" i="2" s="1"/>
  <c r="C1948" i="2"/>
  <c r="I1948" i="2" s="1"/>
  <c r="D1947" i="2"/>
  <c r="J1947" i="2" s="1"/>
  <c r="C1947" i="2"/>
  <c r="I1947" i="2" s="1"/>
  <c r="D1946" i="2"/>
  <c r="J1946" i="2" s="1"/>
  <c r="C1946" i="2"/>
  <c r="I1946" i="2" s="1"/>
  <c r="D1945" i="2"/>
  <c r="J1945" i="2" s="1"/>
  <c r="C1945" i="2"/>
  <c r="I1945" i="2" s="1"/>
  <c r="D1944" i="2"/>
  <c r="J1944" i="2" s="1"/>
  <c r="C1944" i="2"/>
  <c r="I1944" i="2" s="1"/>
  <c r="D1943" i="2"/>
  <c r="J1943" i="2" s="1"/>
  <c r="C1943" i="2"/>
  <c r="I1943" i="2" s="1"/>
  <c r="D1942" i="2"/>
  <c r="J1942" i="2" s="1"/>
  <c r="C1942" i="2"/>
  <c r="I1942" i="2" s="1"/>
  <c r="D1941" i="2"/>
  <c r="J1941" i="2" s="1"/>
  <c r="C1941" i="2"/>
  <c r="I1941" i="2" s="1"/>
  <c r="D1940" i="2"/>
  <c r="J1940" i="2" s="1"/>
  <c r="C1940" i="2"/>
  <c r="I1940" i="2" s="1"/>
  <c r="D1939" i="2"/>
  <c r="J1939" i="2" s="1"/>
  <c r="C1939" i="2"/>
  <c r="I1939" i="2" s="1"/>
  <c r="D1938" i="2"/>
  <c r="J1938" i="2" s="1"/>
  <c r="C1938" i="2"/>
  <c r="I1938" i="2" s="1"/>
  <c r="D1937" i="2"/>
  <c r="J1937" i="2" s="1"/>
  <c r="C1937" i="2"/>
  <c r="I1937" i="2" s="1"/>
  <c r="D1936" i="2"/>
  <c r="J1936" i="2" s="1"/>
  <c r="C1936" i="2"/>
  <c r="I1936" i="2" s="1"/>
  <c r="D1935" i="2"/>
  <c r="J1935" i="2" s="1"/>
  <c r="C1935" i="2"/>
  <c r="I1935" i="2" s="1"/>
  <c r="D1934" i="2"/>
  <c r="J1934" i="2" s="1"/>
  <c r="C1934" i="2"/>
  <c r="I1934" i="2" s="1"/>
  <c r="D1933" i="2"/>
  <c r="J1933" i="2" s="1"/>
  <c r="C1933" i="2"/>
  <c r="I1933" i="2" s="1"/>
  <c r="D1932" i="2"/>
  <c r="J1932" i="2" s="1"/>
  <c r="C1932" i="2"/>
  <c r="I1932" i="2" s="1"/>
  <c r="D1931" i="2"/>
  <c r="J1931" i="2" s="1"/>
  <c r="C1931" i="2"/>
  <c r="I1931" i="2" s="1"/>
  <c r="D1930" i="2"/>
  <c r="J1930" i="2" s="1"/>
  <c r="C1930" i="2"/>
  <c r="I1930" i="2" s="1"/>
  <c r="D1929" i="2"/>
  <c r="J1929" i="2" s="1"/>
  <c r="C1929" i="2"/>
  <c r="I1929" i="2" s="1"/>
  <c r="D1928" i="2"/>
  <c r="J1928" i="2" s="1"/>
  <c r="C1928" i="2"/>
  <c r="I1928" i="2" s="1"/>
  <c r="D1927" i="2"/>
  <c r="J1927" i="2" s="1"/>
  <c r="C1927" i="2"/>
  <c r="I1927" i="2" s="1"/>
  <c r="D1926" i="2"/>
  <c r="J1926" i="2" s="1"/>
  <c r="C1926" i="2"/>
  <c r="I1926" i="2" s="1"/>
  <c r="D1925" i="2"/>
  <c r="J1925" i="2" s="1"/>
  <c r="C1925" i="2"/>
  <c r="I1925" i="2" s="1"/>
  <c r="D1924" i="2"/>
  <c r="J1924" i="2" s="1"/>
  <c r="C1924" i="2"/>
  <c r="I1924" i="2" s="1"/>
  <c r="D1923" i="2"/>
  <c r="J1923" i="2" s="1"/>
  <c r="C1923" i="2"/>
  <c r="I1923" i="2" s="1"/>
  <c r="D1922" i="2"/>
  <c r="J1922" i="2" s="1"/>
  <c r="C1922" i="2"/>
  <c r="I1922" i="2" s="1"/>
  <c r="D1921" i="2"/>
  <c r="J1921" i="2" s="1"/>
  <c r="C1921" i="2"/>
  <c r="I1921" i="2" s="1"/>
  <c r="D1920" i="2"/>
  <c r="J1920" i="2" s="1"/>
  <c r="C1920" i="2"/>
  <c r="I1920" i="2" s="1"/>
  <c r="D1919" i="2"/>
  <c r="J1919" i="2" s="1"/>
  <c r="C1919" i="2"/>
  <c r="I1919" i="2" s="1"/>
  <c r="D1918" i="2"/>
  <c r="J1918" i="2" s="1"/>
  <c r="C1918" i="2"/>
  <c r="I1918" i="2" s="1"/>
  <c r="D1917" i="2"/>
  <c r="J1917" i="2" s="1"/>
  <c r="C1917" i="2"/>
  <c r="I1917" i="2" s="1"/>
  <c r="D1916" i="2"/>
  <c r="J1916" i="2" s="1"/>
  <c r="C1916" i="2"/>
  <c r="I1916" i="2" s="1"/>
  <c r="D1915" i="2"/>
  <c r="J1915" i="2" s="1"/>
  <c r="C1915" i="2"/>
  <c r="I1915" i="2" s="1"/>
  <c r="D1914" i="2"/>
  <c r="J1914" i="2" s="1"/>
  <c r="C1914" i="2"/>
  <c r="I1914" i="2" s="1"/>
  <c r="D1913" i="2"/>
  <c r="J1913" i="2" s="1"/>
  <c r="C1913" i="2"/>
  <c r="I1913" i="2" s="1"/>
  <c r="D1912" i="2"/>
  <c r="J1912" i="2" s="1"/>
  <c r="C1912" i="2"/>
  <c r="I1912" i="2" s="1"/>
  <c r="D1911" i="2"/>
  <c r="J1911" i="2" s="1"/>
  <c r="C1911" i="2"/>
  <c r="I1911" i="2" s="1"/>
  <c r="D1910" i="2"/>
  <c r="J1910" i="2" s="1"/>
  <c r="C1910" i="2"/>
  <c r="I1910" i="2" s="1"/>
  <c r="D1909" i="2"/>
  <c r="J1909" i="2" s="1"/>
  <c r="C1909" i="2"/>
  <c r="I1909" i="2" s="1"/>
  <c r="D1908" i="2"/>
  <c r="J1908" i="2" s="1"/>
  <c r="C1908" i="2"/>
  <c r="I1908" i="2" s="1"/>
  <c r="D1907" i="2"/>
  <c r="J1907" i="2" s="1"/>
  <c r="C1907" i="2"/>
  <c r="I1907" i="2" s="1"/>
  <c r="D1906" i="2"/>
  <c r="J1906" i="2" s="1"/>
  <c r="C1906" i="2"/>
  <c r="I1906" i="2" s="1"/>
  <c r="D1905" i="2"/>
  <c r="J1905" i="2" s="1"/>
  <c r="C1905" i="2"/>
  <c r="I1905" i="2" s="1"/>
  <c r="D1904" i="2"/>
  <c r="J1904" i="2" s="1"/>
  <c r="C1904" i="2"/>
  <c r="I1904" i="2" s="1"/>
  <c r="D1903" i="2"/>
  <c r="J1903" i="2" s="1"/>
  <c r="C1903" i="2"/>
  <c r="I1903" i="2" s="1"/>
  <c r="D1902" i="2"/>
  <c r="J1902" i="2" s="1"/>
  <c r="C1902" i="2"/>
  <c r="I1902" i="2" s="1"/>
  <c r="D1901" i="2"/>
  <c r="J1901" i="2" s="1"/>
  <c r="C1901" i="2"/>
  <c r="I1901" i="2" s="1"/>
  <c r="D1900" i="2"/>
  <c r="J1900" i="2" s="1"/>
  <c r="C1900" i="2"/>
  <c r="I1900" i="2" s="1"/>
  <c r="D1899" i="2"/>
  <c r="J1899" i="2" s="1"/>
  <c r="C1899" i="2"/>
  <c r="I1899" i="2" s="1"/>
  <c r="D1898" i="2"/>
  <c r="J1898" i="2" s="1"/>
  <c r="C1898" i="2"/>
  <c r="I1898" i="2" s="1"/>
  <c r="D1897" i="2"/>
  <c r="J1897" i="2" s="1"/>
  <c r="C1897" i="2"/>
  <c r="I1897" i="2" s="1"/>
  <c r="D1896" i="2"/>
  <c r="J1896" i="2" s="1"/>
  <c r="C1896" i="2"/>
  <c r="I1896" i="2" s="1"/>
  <c r="D1895" i="2"/>
  <c r="J1895" i="2" s="1"/>
  <c r="C1895" i="2"/>
  <c r="I1895" i="2" s="1"/>
  <c r="D1894" i="2"/>
  <c r="J1894" i="2" s="1"/>
  <c r="C1894" i="2"/>
  <c r="I1894" i="2" s="1"/>
  <c r="D1893" i="2"/>
  <c r="J1893" i="2" s="1"/>
  <c r="C1893" i="2"/>
  <c r="I1893" i="2" s="1"/>
  <c r="D1892" i="2"/>
  <c r="J1892" i="2" s="1"/>
  <c r="C1892" i="2"/>
  <c r="I1892" i="2" s="1"/>
  <c r="D1891" i="2"/>
  <c r="J1891" i="2" s="1"/>
  <c r="C1891" i="2"/>
  <c r="I1891" i="2" s="1"/>
  <c r="D1890" i="2"/>
  <c r="J1890" i="2" s="1"/>
  <c r="C1890" i="2"/>
  <c r="I1890" i="2" s="1"/>
  <c r="D1889" i="2"/>
  <c r="J1889" i="2" s="1"/>
  <c r="C1889" i="2"/>
  <c r="I1889" i="2" s="1"/>
  <c r="D1888" i="2"/>
  <c r="J1888" i="2" s="1"/>
  <c r="C1888" i="2"/>
  <c r="I1888" i="2" s="1"/>
  <c r="D1887" i="2"/>
  <c r="J1887" i="2" s="1"/>
  <c r="C1887" i="2"/>
  <c r="I1887" i="2" s="1"/>
  <c r="D1886" i="2"/>
  <c r="J1886" i="2" s="1"/>
  <c r="C1886" i="2"/>
  <c r="I1886" i="2" s="1"/>
  <c r="D1885" i="2"/>
  <c r="J1885" i="2" s="1"/>
  <c r="C1885" i="2"/>
  <c r="I1885" i="2" s="1"/>
  <c r="D1884" i="2"/>
  <c r="J1884" i="2" s="1"/>
  <c r="C1884" i="2"/>
  <c r="I1884" i="2" s="1"/>
  <c r="D1883" i="2"/>
  <c r="J1883" i="2" s="1"/>
  <c r="C1883" i="2"/>
  <c r="I1883" i="2" s="1"/>
  <c r="D1882" i="2"/>
  <c r="J1882" i="2" s="1"/>
  <c r="C1882" i="2"/>
  <c r="I1882" i="2" s="1"/>
  <c r="D1881" i="2"/>
  <c r="J1881" i="2" s="1"/>
  <c r="C1881" i="2"/>
  <c r="I1881" i="2" s="1"/>
  <c r="D1880" i="2"/>
  <c r="J1880" i="2" s="1"/>
  <c r="C1880" i="2"/>
  <c r="I1880" i="2" s="1"/>
  <c r="D1879" i="2"/>
  <c r="J1879" i="2" s="1"/>
  <c r="C1879" i="2"/>
  <c r="I1879" i="2" s="1"/>
  <c r="D1878" i="2"/>
  <c r="J1878" i="2" s="1"/>
  <c r="C1878" i="2"/>
  <c r="I1878" i="2" s="1"/>
  <c r="D1877" i="2"/>
  <c r="J1877" i="2" s="1"/>
  <c r="C1877" i="2"/>
  <c r="I1877" i="2" s="1"/>
  <c r="D1876" i="2"/>
  <c r="J1876" i="2" s="1"/>
  <c r="C1876" i="2"/>
  <c r="I1876" i="2" s="1"/>
  <c r="D1875" i="2"/>
  <c r="J1875" i="2" s="1"/>
  <c r="C1875" i="2"/>
  <c r="I1875" i="2" s="1"/>
  <c r="D1874" i="2"/>
  <c r="J1874" i="2" s="1"/>
  <c r="C1874" i="2"/>
  <c r="I1874" i="2" s="1"/>
  <c r="D1873" i="2"/>
  <c r="J1873" i="2" s="1"/>
  <c r="C1873" i="2"/>
  <c r="I1873" i="2" s="1"/>
  <c r="D1872" i="2"/>
  <c r="J1872" i="2" s="1"/>
  <c r="C1872" i="2"/>
  <c r="I1872" i="2" s="1"/>
  <c r="D1871" i="2"/>
  <c r="J1871" i="2" s="1"/>
  <c r="C1871" i="2"/>
  <c r="I1871" i="2" s="1"/>
  <c r="D1870" i="2"/>
  <c r="J1870" i="2" s="1"/>
  <c r="C1870" i="2"/>
  <c r="I1870" i="2" s="1"/>
  <c r="D1869" i="2"/>
  <c r="J1869" i="2" s="1"/>
  <c r="C1869" i="2"/>
  <c r="I1869" i="2" s="1"/>
  <c r="D1868" i="2"/>
  <c r="J1868" i="2" s="1"/>
  <c r="C1868" i="2"/>
  <c r="I1868" i="2" s="1"/>
  <c r="D1867" i="2"/>
  <c r="J1867" i="2" s="1"/>
  <c r="C1867" i="2"/>
  <c r="I1867" i="2" s="1"/>
  <c r="D1866" i="2"/>
  <c r="J1866" i="2" s="1"/>
  <c r="C1866" i="2"/>
  <c r="I1866" i="2" s="1"/>
  <c r="D1865" i="2"/>
  <c r="J1865" i="2" s="1"/>
  <c r="C1865" i="2"/>
  <c r="I1865" i="2" s="1"/>
  <c r="D1864" i="2"/>
  <c r="J1864" i="2" s="1"/>
  <c r="C1864" i="2"/>
  <c r="I1864" i="2" s="1"/>
  <c r="D1863" i="2"/>
  <c r="J1863" i="2" s="1"/>
  <c r="C1863" i="2"/>
  <c r="I1863" i="2" s="1"/>
  <c r="D1862" i="2"/>
  <c r="J1862" i="2" s="1"/>
  <c r="C1862" i="2"/>
  <c r="I1862" i="2" s="1"/>
  <c r="D1861" i="2"/>
  <c r="J1861" i="2" s="1"/>
  <c r="C1861" i="2"/>
  <c r="I1861" i="2" s="1"/>
  <c r="D1860" i="2"/>
  <c r="J1860" i="2" s="1"/>
  <c r="C1860" i="2"/>
  <c r="I1860" i="2" s="1"/>
  <c r="D1859" i="2"/>
  <c r="J1859" i="2" s="1"/>
  <c r="C1859" i="2"/>
  <c r="I1859" i="2" s="1"/>
  <c r="D1858" i="2"/>
  <c r="J1858" i="2" s="1"/>
  <c r="C1858" i="2"/>
  <c r="I1858" i="2" s="1"/>
  <c r="D1857" i="2"/>
  <c r="J1857" i="2" s="1"/>
  <c r="C1857" i="2"/>
  <c r="I1857" i="2" s="1"/>
  <c r="D1856" i="2"/>
  <c r="J1856" i="2" s="1"/>
  <c r="C1856" i="2"/>
  <c r="I1856" i="2" s="1"/>
  <c r="D1855" i="2"/>
  <c r="J1855" i="2" s="1"/>
  <c r="C1855" i="2"/>
  <c r="I1855" i="2" s="1"/>
  <c r="D1854" i="2"/>
  <c r="J1854" i="2" s="1"/>
  <c r="C1854" i="2"/>
  <c r="I1854" i="2" s="1"/>
  <c r="D1853" i="2"/>
  <c r="J1853" i="2" s="1"/>
  <c r="C1853" i="2"/>
  <c r="I1853" i="2" s="1"/>
  <c r="D1852" i="2"/>
  <c r="J1852" i="2" s="1"/>
  <c r="C1852" i="2"/>
  <c r="I1852" i="2" s="1"/>
  <c r="D1851" i="2"/>
  <c r="J1851" i="2" s="1"/>
  <c r="C1851" i="2"/>
  <c r="I1851" i="2" s="1"/>
  <c r="D1850" i="2"/>
  <c r="J1850" i="2" s="1"/>
  <c r="C1850" i="2"/>
  <c r="I1850" i="2" s="1"/>
  <c r="D1849" i="2"/>
  <c r="J1849" i="2" s="1"/>
  <c r="C1849" i="2"/>
  <c r="I1849" i="2" s="1"/>
  <c r="D1848" i="2"/>
  <c r="J1848" i="2" s="1"/>
  <c r="C1848" i="2"/>
  <c r="I1848" i="2" s="1"/>
  <c r="D1847" i="2"/>
  <c r="J1847" i="2" s="1"/>
  <c r="C1847" i="2"/>
  <c r="I1847" i="2" s="1"/>
  <c r="D1846" i="2"/>
  <c r="J1846" i="2" s="1"/>
  <c r="C1846" i="2"/>
  <c r="I1846" i="2" s="1"/>
  <c r="D1845" i="2"/>
  <c r="J1845" i="2" s="1"/>
  <c r="C1845" i="2"/>
  <c r="I1845" i="2" s="1"/>
  <c r="D1844" i="2"/>
  <c r="J1844" i="2" s="1"/>
  <c r="C1844" i="2"/>
  <c r="I1844" i="2" s="1"/>
  <c r="D1843" i="2"/>
  <c r="J1843" i="2" s="1"/>
  <c r="C1843" i="2"/>
  <c r="I1843" i="2" s="1"/>
  <c r="D1842" i="2"/>
  <c r="J1842" i="2" s="1"/>
  <c r="C1842" i="2"/>
  <c r="I1842" i="2" s="1"/>
  <c r="D1841" i="2"/>
  <c r="J1841" i="2" s="1"/>
  <c r="C1841" i="2"/>
  <c r="I1841" i="2" s="1"/>
  <c r="D1840" i="2"/>
  <c r="J1840" i="2" s="1"/>
  <c r="C1840" i="2"/>
  <c r="I1840" i="2" s="1"/>
  <c r="D1839" i="2"/>
  <c r="J1839" i="2" s="1"/>
  <c r="C1839" i="2"/>
  <c r="I1839" i="2" s="1"/>
  <c r="D1838" i="2"/>
  <c r="J1838" i="2" s="1"/>
  <c r="C1838" i="2"/>
  <c r="I1838" i="2" s="1"/>
  <c r="D1837" i="2"/>
  <c r="J1837" i="2" s="1"/>
  <c r="C1837" i="2"/>
  <c r="I1837" i="2" s="1"/>
  <c r="D1836" i="2"/>
  <c r="J1836" i="2" s="1"/>
  <c r="C1836" i="2"/>
  <c r="I1836" i="2" s="1"/>
  <c r="D1835" i="2"/>
  <c r="J1835" i="2" s="1"/>
  <c r="C1835" i="2"/>
  <c r="I1835" i="2" s="1"/>
  <c r="D1834" i="2"/>
  <c r="J1834" i="2" s="1"/>
  <c r="C1834" i="2"/>
  <c r="I1834" i="2" s="1"/>
  <c r="D1833" i="2"/>
  <c r="J1833" i="2" s="1"/>
  <c r="C1833" i="2"/>
  <c r="I1833" i="2" s="1"/>
  <c r="D1832" i="2"/>
  <c r="J1832" i="2" s="1"/>
  <c r="C1832" i="2"/>
  <c r="I1832" i="2" s="1"/>
  <c r="D1831" i="2"/>
  <c r="J1831" i="2" s="1"/>
  <c r="C1831" i="2"/>
  <c r="I1831" i="2" s="1"/>
  <c r="D1830" i="2"/>
  <c r="J1830" i="2" s="1"/>
  <c r="C1830" i="2"/>
  <c r="I1830" i="2" s="1"/>
  <c r="D1829" i="2"/>
  <c r="J1829" i="2" s="1"/>
  <c r="C1829" i="2"/>
  <c r="I1829" i="2" s="1"/>
  <c r="D1828" i="2"/>
  <c r="J1828" i="2" s="1"/>
  <c r="C1828" i="2"/>
  <c r="I1828" i="2" s="1"/>
  <c r="D1827" i="2"/>
  <c r="J1827" i="2" s="1"/>
  <c r="C1827" i="2"/>
  <c r="I1827" i="2" s="1"/>
  <c r="D1826" i="2"/>
  <c r="J1826" i="2" s="1"/>
  <c r="C1826" i="2"/>
  <c r="I1826" i="2" s="1"/>
  <c r="D1825" i="2"/>
  <c r="J1825" i="2" s="1"/>
  <c r="C1825" i="2"/>
  <c r="I1825" i="2" s="1"/>
  <c r="D1824" i="2"/>
  <c r="J1824" i="2" s="1"/>
  <c r="C1824" i="2"/>
  <c r="I1824" i="2" s="1"/>
  <c r="D1823" i="2"/>
  <c r="J1823" i="2" s="1"/>
  <c r="C1823" i="2"/>
  <c r="I1823" i="2" s="1"/>
  <c r="D1822" i="2"/>
  <c r="J1822" i="2" s="1"/>
  <c r="C1822" i="2"/>
  <c r="I1822" i="2" s="1"/>
  <c r="D1821" i="2"/>
  <c r="J1821" i="2" s="1"/>
  <c r="C1821" i="2"/>
  <c r="I1821" i="2" s="1"/>
  <c r="D1820" i="2"/>
  <c r="J1820" i="2" s="1"/>
  <c r="C1820" i="2"/>
  <c r="I1820" i="2" s="1"/>
  <c r="D1819" i="2"/>
  <c r="J1819" i="2" s="1"/>
  <c r="C1819" i="2"/>
  <c r="I1819" i="2" s="1"/>
  <c r="D1818" i="2"/>
  <c r="J1818" i="2" s="1"/>
  <c r="C1818" i="2"/>
  <c r="I1818" i="2" s="1"/>
  <c r="D1817" i="2"/>
  <c r="J1817" i="2" s="1"/>
  <c r="C1817" i="2"/>
  <c r="I1817" i="2" s="1"/>
  <c r="D1816" i="2"/>
  <c r="J1816" i="2" s="1"/>
  <c r="C1816" i="2"/>
  <c r="I1816" i="2" s="1"/>
  <c r="D1815" i="2"/>
  <c r="J1815" i="2" s="1"/>
  <c r="C1815" i="2"/>
  <c r="I1815" i="2" s="1"/>
  <c r="D1814" i="2"/>
  <c r="J1814" i="2" s="1"/>
  <c r="C1814" i="2"/>
  <c r="I1814" i="2" s="1"/>
  <c r="D1813" i="2"/>
  <c r="J1813" i="2" s="1"/>
  <c r="C1813" i="2"/>
  <c r="I1813" i="2" s="1"/>
  <c r="D1812" i="2"/>
  <c r="J1812" i="2" s="1"/>
  <c r="C1812" i="2"/>
  <c r="I1812" i="2" s="1"/>
  <c r="D1811" i="2"/>
  <c r="J1811" i="2" s="1"/>
  <c r="C1811" i="2"/>
  <c r="I1811" i="2" s="1"/>
  <c r="D1810" i="2"/>
  <c r="J1810" i="2" s="1"/>
  <c r="C1810" i="2"/>
  <c r="I1810" i="2" s="1"/>
  <c r="D1809" i="2"/>
  <c r="J1809" i="2" s="1"/>
  <c r="C1809" i="2"/>
  <c r="I1809" i="2" s="1"/>
  <c r="D1808" i="2"/>
  <c r="J1808" i="2" s="1"/>
  <c r="C1808" i="2"/>
  <c r="I1808" i="2" s="1"/>
  <c r="D1807" i="2"/>
  <c r="J1807" i="2" s="1"/>
  <c r="C1807" i="2"/>
  <c r="I1807" i="2" s="1"/>
  <c r="D1806" i="2"/>
  <c r="J1806" i="2" s="1"/>
  <c r="C1806" i="2"/>
  <c r="I1806" i="2" s="1"/>
  <c r="D1805" i="2"/>
  <c r="J1805" i="2" s="1"/>
  <c r="C1805" i="2"/>
  <c r="I1805" i="2" s="1"/>
  <c r="D1804" i="2"/>
  <c r="J1804" i="2" s="1"/>
  <c r="C1804" i="2"/>
  <c r="I1804" i="2" s="1"/>
  <c r="D1803" i="2"/>
  <c r="J1803" i="2" s="1"/>
  <c r="C1803" i="2"/>
  <c r="I1803" i="2" s="1"/>
  <c r="D1802" i="2"/>
  <c r="J1802" i="2" s="1"/>
  <c r="C1802" i="2"/>
  <c r="I1802" i="2" s="1"/>
  <c r="D1801" i="2"/>
  <c r="J1801" i="2" s="1"/>
  <c r="C1801" i="2"/>
  <c r="I1801" i="2" s="1"/>
  <c r="D1800" i="2"/>
  <c r="J1800" i="2" s="1"/>
  <c r="C1800" i="2"/>
  <c r="I1800" i="2" s="1"/>
  <c r="D1799" i="2"/>
  <c r="J1799" i="2" s="1"/>
  <c r="C1799" i="2"/>
  <c r="I1799" i="2" s="1"/>
  <c r="D1798" i="2"/>
  <c r="J1798" i="2" s="1"/>
  <c r="C1798" i="2"/>
  <c r="I1798" i="2" s="1"/>
  <c r="D1797" i="2"/>
  <c r="J1797" i="2" s="1"/>
  <c r="C1797" i="2"/>
  <c r="I1797" i="2" s="1"/>
  <c r="D1796" i="2"/>
  <c r="J1796" i="2" s="1"/>
  <c r="C1796" i="2"/>
  <c r="I1796" i="2" s="1"/>
  <c r="D1795" i="2"/>
  <c r="J1795" i="2" s="1"/>
  <c r="C1795" i="2"/>
  <c r="I1795" i="2" s="1"/>
  <c r="D1794" i="2"/>
  <c r="J1794" i="2" s="1"/>
  <c r="C1794" i="2"/>
  <c r="I1794" i="2" s="1"/>
  <c r="D1793" i="2"/>
  <c r="J1793" i="2" s="1"/>
  <c r="C1793" i="2"/>
  <c r="I1793" i="2" s="1"/>
  <c r="D1792" i="2"/>
  <c r="J1792" i="2" s="1"/>
  <c r="C1792" i="2"/>
  <c r="I1792" i="2" s="1"/>
  <c r="D1791" i="2"/>
  <c r="J1791" i="2" s="1"/>
  <c r="C1791" i="2"/>
  <c r="I1791" i="2" s="1"/>
  <c r="D1790" i="2"/>
  <c r="J1790" i="2" s="1"/>
  <c r="C1790" i="2"/>
  <c r="I1790" i="2" s="1"/>
  <c r="D1789" i="2"/>
  <c r="J1789" i="2" s="1"/>
  <c r="C1789" i="2"/>
  <c r="I1789" i="2" s="1"/>
  <c r="D1788" i="2"/>
  <c r="J1788" i="2" s="1"/>
  <c r="C1788" i="2"/>
  <c r="I1788" i="2" s="1"/>
  <c r="D1787" i="2"/>
  <c r="J1787" i="2" s="1"/>
  <c r="C1787" i="2"/>
  <c r="I1787" i="2" s="1"/>
  <c r="D1786" i="2"/>
  <c r="J1786" i="2" s="1"/>
  <c r="C1786" i="2"/>
  <c r="I1786" i="2" s="1"/>
  <c r="D1785" i="2"/>
  <c r="J1785" i="2" s="1"/>
  <c r="C1785" i="2"/>
  <c r="I1785" i="2" s="1"/>
  <c r="D1784" i="2"/>
  <c r="J1784" i="2" s="1"/>
  <c r="C1784" i="2"/>
  <c r="I1784" i="2" s="1"/>
  <c r="D1783" i="2"/>
  <c r="J1783" i="2" s="1"/>
  <c r="C1783" i="2"/>
  <c r="I1783" i="2" s="1"/>
  <c r="D1782" i="2"/>
  <c r="J1782" i="2" s="1"/>
  <c r="C1782" i="2"/>
  <c r="I1782" i="2" s="1"/>
  <c r="D1781" i="2"/>
  <c r="J1781" i="2" s="1"/>
  <c r="C1781" i="2"/>
  <c r="I1781" i="2" s="1"/>
  <c r="D1780" i="2"/>
  <c r="J1780" i="2" s="1"/>
  <c r="C1780" i="2"/>
  <c r="I1780" i="2" s="1"/>
  <c r="D1779" i="2"/>
  <c r="J1779" i="2" s="1"/>
  <c r="C1779" i="2"/>
  <c r="I1779" i="2" s="1"/>
  <c r="D1778" i="2"/>
  <c r="J1778" i="2" s="1"/>
  <c r="C1778" i="2"/>
  <c r="I1778" i="2" s="1"/>
  <c r="D1777" i="2"/>
  <c r="J1777" i="2" s="1"/>
  <c r="C1777" i="2"/>
  <c r="I1777" i="2" s="1"/>
  <c r="D1776" i="2"/>
  <c r="J1776" i="2" s="1"/>
  <c r="C1776" i="2"/>
  <c r="I1776" i="2" s="1"/>
  <c r="D1775" i="2"/>
  <c r="J1775" i="2" s="1"/>
  <c r="C1775" i="2"/>
  <c r="I1775" i="2" s="1"/>
  <c r="D1774" i="2"/>
  <c r="J1774" i="2" s="1"/>
  <c r="C1774" i="2"/>
  <c r="I1774" i="2" s="1"/>
  <c r="D1773" i="2"/>
  <c r="J1773" i="2" s="1"/>
  <c r="C1773" i="2"/>
  <c r="I1773" i="2" s="1"/>
  <c r="D1772" i="2"/>
  <c r="J1772" i="2" s="1"/>
  <c r="C1772" i="2"/>
  <c r="I1772" i="2" s="1"/>
  <c r="D1771" i="2"/>
  <c r="J1771" i="2" s="1"/>
  <c r="C1771" i="2"/>
  <c r="I1771" i="2" s="1"/>
  <c r="D1770" i="2"/>
  <c r="J1770" i="2" s="1"/>
  <c r="C1770" i="2"/>
  <c r="I1770" i="2" s="1"/>
  <c r="D1769" i="2"/>
  <c r="J1769" i="2" s="1"/>
  <c r="C1769" i="2"/>
  <c r="I1769" i="2" s="1"/>
  <c r="D1768" i="2"/>
  <c r="J1768" i="2" s="1"/>
  <c r="C1768" i="2"/>
  <c r="I1768" i="2" s="1"/>
  <c r="D1767" i="2"/>
  <c r="J1767" i="2" s="1"/>
  <c r="C1767" i="2"/>
  <c r="I1767" i="2" s="1"/>
  <c r="D1766" i="2"/>
  <c r="J1766" i="2" s="1"/>
  <c r="C1766" i="2"/>
  <c r="I1766" i="2" s="1"/>
  <c r="D1765" i="2"/>
  <c r="J1765" i="2" s="1"/>
  <c r="C1765" i="2"/>
  <c r="I1765" i="2" s="1"/>
  <c r="D1764" i="2"/>
  <c r="J1764" i="2" s="1"/>
  <c r="C1764" i="2"/>
  <c r="I1764" i="2" s="1"/>
  <c r="D1763" i="2"/>
  <c r="J1763" i="2" s="1"/>
  <c r="C1763" i="2"/>
  <c r="I1763" i="2" s="1"/>
  <c r="D1762" i="2"/>
  <c r="J1762" i="2" s="1"/>
  <c r="C1762" i="2"/>
  <c r="I1762" i="2" s="1"/>
  <c r="D1761" i="2"/>
  <c r="J1761" i="2" s="1"/>
  <c r="C1761" i="2"/>
  <c r="I1761" i="2" s="1"/>
  <c r="D1760" i="2"/>
  <c r="J1760" i="2" s="1"/>
  <c r="C1760" i="2"/>
  <c r="I1760" i="2" s="1"/>
  <c r="D1759" i="2"/>
  <c r="J1759" i="2" s="1"/>
  <c r="C1759" i="2"/>
  <c r="I1759" i="2" s="1"/>
  <c r="D1758" i="2"/>
  <c r="J1758" i="2" s="1"/>
  <c r="C1758" i="2"/>
  <c r="I1758" i="2" s="1"/>
  <c r="D1757" i="2"/>
  <c r="J1757" i="2" s="1"/>
  <c r="C1757" i="2"/>
  <c r="I1757" i="2" s="1"/>
  <c r="D1756" i="2"/>
  <c r="J1756" i="2" s="1"/>
  <c r="C1756" i="2"/>
  <c r="I1756" i="2" s="1"/>
  <c r="D1755" i="2"/>
  <c r="J1755" i="2" s="1"/>
  <c r="C1755" i="2"/>
  <c r="I1755" i="2" s="1"/>
  <c r="D1754" i="2"/>
  <c r="J1754" i="2" s="1"/>
  <c r="C1754" i="2"/>
  <c r="I1754" i="2" s="1"/>
  <c r="D1753" i="2"/>
  <c r="J1753" i="2" s="1"/>
  <c r="C1753" i="2"/>
  <c r="I1753" i="2" s="1"/>
  <c r="D1752" i="2"/>
  <c r="J1752" i="2" s="1"/>
  <c r="C1752" i="2"/>
  <c r="I1752" i="2" s="1"/>
  <c r="D1751" i="2"/>
  <c r="J1751" i="2" s="1"/>
  <c r="C1751" i="2"/>
  <c r="I1751" i="2" s="1"/>
  <c r="D1750" i="2"/>
  <c r="J1750" i="2" s="1"/>
  <c r="C1750" i="2"/>
  <c r="I1750" i="2" s="1"/>
  <c r="D1749" i="2"/>
  <c r="J1749" i="2" s="1"/>
  <c r="C1749" i="2"/>
  <c r="I1749" i="2" s="1"/>
  <c r="D1748" i="2"/>
  <c r="J1748" i="2" s="1"/>
  <c r="C1748" i="2"/>
  <c r="I1748" i="2" s="1"/>
  <c r="D1747" i="2"/>
  <c r="J1747" i="2" s="1"/>
  <c r="C1747" i="2"/>
  <c r="I1747" i="2" s="1"/>
  <c r="D1746" i="2"/>
  <c r="J1746" i="2" s="1"/>
  <c r="C1746" i="2"/>
  <c r="I1746" i="2" s="1"/>
  <c r="D1745" i="2"/>
  <c r="J1745" i="2" s="1"/>
  <c r="C1745" i="2"/>
  <c r="I1745" i="2" s="1"/>
  <c r="D1744" i="2"/>
  <c r="J1744" i="2" s="1"/>
  <c r="C1744" i="2"/>
  <c r="I1744" i="2" s="1"/>
  <c r="D1743" i="2"/>
  <c r="J1743" i="2" s="1"/>
  <c r="C1743" i="2"/>
  <c r="I1743" i="2" s="1"/>
  <c r="D1742" i="2"/>
  <c r="J1742" i="2" s="1"/>
  <c r="C1742" i="2"/>
  <c r="I1742" i="2" s="1"/>
  <c r="D1741" i="2"/>
  <c r="J1741" i="2" s="1"/>
  <c r="C1741" i="2"/>
  <c r="I1741" i="2" s="1"/>
  <c r="D1740" i="2"/>
  <c r="J1740" i="2" s="1"/>
  <c r="C1740" i="2"/>
  <c r="I1740" i="2" s="1"/>
  <c r="D1739" i="2"/>
  <c r="J1739" i="2" s="1"/>
  <c r="C1739" i="2"/>
  <c r="I1739" i="2" s="1"/>
  <c r="D1738" i="2"/>
  <c r="J1738" i="2" s="1"/>
  <c r="C1738" i="2"/>
  <c r="I1738" i="2" s="1"/>
  <c r="D1737" i="2"/>
  <c r="J1737" i="2" s="1"/>
  <c r="C1737" i="2"/>
  <c r="I1737" i="2" s="1"/>
  <c r="D1736" i="2"/>
  <c r="J1736" i="2" s="1"/>
  <c r="C1736" i="2"/>
  <c r="I1736" i="2" s="1"/>
  <c r="D1735" i="2"/>
  <c r="J1735" i="2" s="1"/>
  <c r="C1735" i="2"/>
  <c r="I1735" i="2" s="1"/>
  <c r="D1734" i="2"/>
  <c r="J1734" i="2" s="1"/>
  <c r="C1734" i="2"/>
  <c r="I1734" i="2" s="1"/>
  <c r="D1733" i="2"/>
  <c r="J1733" i="2" s="1"/>
  <c r="C1733" i="2"/>
  <c r="I1733" i="2" s="1"/>
  <c r="D1732" i="2"/>
  <c r="J1732" i="2" s="1"/>
  <c r="C1732" i="2"/>
  <c r="I1732" i="2" s="1"/>
  <c r="D1731" i="2"/>
  <c r="J1731" i="2" s="1"/>
  <c r="C1731" i="2"/>
  <c r="I1731" i="2" s="1"/>
  <c r="D1730" i="2"/>
  <c r="J1730" i="2" s="1"/>
  <c r="C1730" i="2"/>
  <c r="I1730" i="2" s="1"/>
  <c r="D1729" i="2"/>
  <c r="J1729" i="2" s="1"/>
  <c r="C1729" i="2"/>
  <c r="I1729" i="2" s="1"/>
  <c r="D1728" i="2"/>
  <c r="J1728" i="2" s="1"/>
  <c r="C1728" i="2"/>
  <c r="I1728" i="2" s="1"/>
  <c r="D1727" i="2"/>
  <c r="J1727" i="2" s="1"/>
  <c r="C1727" i="2"/>
  <c r="I1727" i="2" s="1"/>
  <c r="D1726" i="2"/>
  <c r="J1726" i="2" s="1"/>
  <c r="C1726" i="2"/>
  <c r="I1726" i="2" s="1"/>
  <c r="D1725" i="2"/>
  <c r="J1725" i="2" s="1"/>
  <c r="C1725" i="2"/>
  <c r="I1725" i="2" s="1"/>
  <c r="D1724" i="2"/>
  <c r="J1724" i="2" s="1"/>
  <c r="C1724" i="2"/>
  <c r="I1724" i="2" s="1"/>
  <c r="D1723" i="2"/>
  <c r="J1723" i="2" s="1"/>
  <c r="C1723" i="2"/>
  <c r="I1723" i="2" s="1"/>
  <c r="D1722" i="2"/>
  <c r="J1722" i="2" s="1"/>
  <c r="C1722" i="2"/>
  <c r="I1722" i="2" s="1"/>
  <c r="D1721" i="2"/>
  <c r="J1721" i="2" s="1"/>
  <c r="C1721" i="2"/>
  <c r="I1721" i="2" s="1"/>
  <c r="D1720" i="2"/>
  <c r="J1720" i="2" s="1"/>
  <c r="C1720" i="2"/>
  <c r="I1720" i="2" s="1"/>
  <c r="D1719" i="2"/>
  <c r="J1719" i="2" s="1"/>
  <c r="C1719" i="2"/>
  <c r="I1719" i="2" s="1"/>
  <c r="D1718" i="2"/>
  <c r="J1718" i="2" s="1"/>
  <c r="C1718" i="2"/>
  <c r="I1718" i="2" s="1"/>
  <c r="D1717" i="2"/>
  <c r="J1717" i="2" s="1"/>
  <c r="C1717" i="2"/>
  <c r="I1717" i="2" s="1"/>
  <c r="D1716" i="2"/>
  <c r="J1716" i="2" s="1"/>
  <c r="C1716" i="2"/>
  <c r="I1716" i="2" s="1"/>
  <c r="D1715" i="2"/>
  <c r="J1715" i="2" s="1"/>
  <c r="C1715" i="2"/>
  <c r="I1715" i="2" s="1"/>
  <c r="D1714" i="2"/>
  <c r="J1714" i="2" s="1"/>
  <c r="C1714" i="2"/>
  <c r="I1714" i="2" s="1"/>
  <c r="D1713" i="2"/>
  <c r="J1713" i="2" s="1"/>
  <c r="C1713" i="2"/>
  <c r="I1713" i="2" s="1"/>
  <c r="D1712" i="2"/>
  <c r="J1712" i="2" s="1"/>
  <c r="C1712" i="2"/>
  <c r="I1712" i="2" s="1"/>
  <c r="D1711" i="2"/>
  <c r="J1711" i="2" s="1"/>
  <c r="C1711" i="2"/>
  <c r="I1711" i="2" s="1"/>
  <c r="D1710" i="2"/>
  <c r="J1710" i="2" s="1"/>
  <c r="C1710" i="2"/>
  <c r="I1710" i="2" s="1"/>
  <c r="D1709" i="2"/>
  <c r="J1709" i="2" s="1"/>
  <c r="C1709" i="2"/>
  <c r="I1709" i="2" s="1"/>
  <c r="D1708" i="2"/>
  <c r="J1708" i="2" s="1"/>
  <c r="C1708" i="2"/>
  <c r="I1708" i="2" s="1"/>
  <c r="D1707" i="2"/>
  <c r="J1707" i="2" s="1"/>
  <c r="C1707" i="2"/>
  <c r="I1707" i="2" s="1"/>
  <c r="D1706" i="2"/>
  <c r="J1706" i="2" s="1"/>
  <c r="C1706" i="2"/>
  <c r="I1706" i="2" s="1"/>
  <c r="D1705" i="2"/>
  <c r="J1705" i="2" s="1"/>
  <c r="C1705" i="2"/>
  <c r="I1705" i="2" s="1"/>
  <c r="D1704" i="2"/>
  <c r="J1704" i="2" s="1"/>
  <c r="C1704" i="2"/>
  <c r="I1704" i="2" s="1"/>
  <c r="D1703" i="2"/>
  <c r="J1703" i="2" s="1"/>
  <c r="C1703" i="2"/>
  <c r="I1703" i="2" s="1"/>
  <c r="D1702" i="2"/>
  <c r="J1702" i="2" s="1"/>
  <c r="C1702" i="2"/>
  <c r="I1702" i="2" s="1"/>
  <c r="D1701" i="2"/>
  <c r="J1701" i="2" s="1"/>
  <c r="C1701" i="2"/>
  <c r="I1701" i="2" s="1"/>
  <c r="D1700" i="2"/>
  <c r="J1700" i="2" s="1"/>
  <c r="C1700" i="2"/>
  <c r="I1700" i="2" s="1"/>
  <c r="D1699" i="2"/>
  <c r="J1699" i="2" s="1"/>
  <c r="C1699" i="2"/>
  <c r="I1699" i="2" s="1"/>
  <c r="D1698" i="2"/>
  <c r="J1698" i="2" s="1"/>
  <c r="C1698" i="2"/>
  <c r="I1698" i="2" s="1"/>
  <c r="D1697" i="2"/>
  <c r="J1697" i="2" s="1"/>
  <c r="C1697" i="2"/>
  <c r="I1697" i="2" s="1"/>
  <c r="D1696" i="2"/>
  <c r="J1696" i="2" s="1"/>
  <c r="C1696" i="2"/>
  <c r="I1696" i="2" s="1"/>
  <c r="D1695" i="2"/>
  <c r="J1695" i="2" s="1"/>
  <c r="C1695" i="2"/>
  <c r="I1695" i="2" s="1"/>
  <c r="D1694" i="2"/>
  <c r="J1694" i="2" s="1"/>
  <c r="C1694" i="2"/>
  <c r="I1694" i="2" s="1"/>
  <c r="D1693" i="2"/>
  <c r="J1693" i="2" s="1"/>
  <c r="C1693" i="2"/>
  <c r="I1693" i="2" s="1"/>
  <c r="D1692" i="2"/>
  <c r="J1692" i="2" s="1"/>
  <c r="C1692" i="2"/>
  <c r="I1692" i="2" s="1"/>
  <c r="D1691" i="2"/>
  <c r="J1691" i="2" s="1"/>
  <c r="C1691" i="2"/>
  <c r="I1691" i="2" s="1"/>
  <c r="D1690" i="2"/>
  <c r="J1690" i="2" s="1"/>
  <c r="C1690" i="2"/>
  <c r="I1690" i="2" s="1"/>
  <c r="D1689" i="2"/>
  <c r="J1689" i="2" s="1"/>
  <c r="C1689" i="2"/>
  <c r="I1689" i="2" s="1"/>
  <c r="D1688" i="2"/>
  <c r="J1688" i="2" s="1"/>
  <c r="C1688" i="2"/>
  <c r="I1688" i="2" s="1"/>
  <c r="D1687" i="2"/>
  <c r="J1687" i="2" s="1"/>
  <c r="C1687" i="2"/>
  <c r="I1687" i="2" s="1"/>
  <c r="D1686" i="2"/>
  <c r="J1686" i="2" s="1"/>
  <c r="C1686" i="2"/>
  <c r="I1686" i="2" s="1"/>
  <c r="D1685" i="2"/>
  <c r="J1685" i="2" s="1"/>
  <c r="C1685" i="2"/>
  <c r="I1685" i="2" s="1"/>
  <c r="D1684" i="2"/>
  <c r="J1684" i="2" s="1"/>
  <c r="C1684" i="2"/>
  <c r="I1684" i="2" s="1"/>
  <c r="D1683" i="2"/>
  <c r="J1683" i="2" s="1"/>
  <c r="C1683" i="2"/>
  <c r="I1683" i="2" s="1"/>
  <c r="D1682" i="2"/>
  <c r="J1682" i="2" s="1"/>
  <c r="C1682" i="2"/>
  <c r="I1682" i="2" s="1"/>
  <c r="D1681" i="2"/>
  <c r="J1681" i="2" s="1"/>
  <c r="C1681" i="2"/>
  <c r="I1681" i="2" s="1"/>
  <c r="D1680" i="2"/>
  <c r="J1680" i="2" s="1"/>
  <c r="C1680" i="2"/>
  <c r="I1680" i="2" s="1"/>
  <c r="D1679" i="2"/>
  <c r="J1679" i="2" s="1"/>
  <c r="C1679" i="2"/>
  <c r="I1679" i="2" s="1"/>
  <c r="D1678" i="2"/>
  <c r="J1678" i="2" s="1"/>
  <c r="C1678" i="2"/>
  <c r="I1678" i="2" s="1"/>
  <c r="D1677" i="2"/>
  <c r="J1677" i="2" s="1"/>
  <c r="C1677" i="2"/>
  <c r="I1677" i="2" s="1"/>
  <c r="D1676" i="2"/>
  <c r="J1676" i="2" s="1"/>
  <c r="C1676" i="2"/>
  <c r="I1676" i="2" s="1"/>
  <c r="D1675" i="2"/>
  <c r="J1675" i="2" s="1"/>
  <c r="C1675" i="2"/>
  <c r="I1675" i="2" s="1"/>
  <c r="D1674" i="2"/>
  <c r="J1674" i="2" s="1"/>
  <c r="C1674" i="2"/>
  <c r="I1674" i="2" s="1"/>
  <c r="D1673" i="2"/>
  <c r="J1673" i="2" s="1"/>
  <c r="C1673" i="2"/>
  <c r="I1673" i="2" s="1"/>
  <c r="D1672" i="2"/>
  <c r="J1672" i="2" s="1"/>
  <c r="C1672" i="2"/>
  <c r="I1672" i="2" s="1"/>
  <c r="D1671" i="2"/>
  <c r="J1671" i="2" s="1"/>
  <c r="C1671" i="2"/>
  <c r="I1671" i="2" s="1"/>
  <c r="D1670" i="2"/>
  <c r="J1670" i="2" s="1"/>
  <c r="C1670" i="2"/>
  <c r="I1670" i="2" s="1"/>
  <c r="D1669" i="2"/>
  <c r="J1669" i="2" s="1"/>
  <c r="C1669" i="2"/>
  <c r="I1669" i="2" s="1"/>
  <c r="D1668" i="2"/>
  <c r="J1668" i="2" s="1"/>
  <c r="C1668" i="2"/>
  <c r="I1668" i="2" s="1"/>
  <c r="D1667" i="2"/>
  <c r="J1667" i="2" s="1"/>
  <c r="C1667" i="2"/>
  <c r="I1667" i="2" s="1"/>
  <c r="D1666" i="2"/>
  <c r="J1666" i="2" s="1"/>
  <c r="C1666" i="2"/>
  <c r="I1666" i="2" s="1"/>
  <c r="D1665" i="2"/>
  <c r="J1665" i="2" s="1"/>
  <c r="C1665" i="2"/>
  <c r="I1665" i="2" s="1"/>
  <c r="D1664" i="2"/>
  <c r="J1664" i="2" s="1"/>
  <c r="C1664" i="2"/>
  <c r="I1664" i="2" s="1"/>
  <c r="D1663" i="2"/>
  <c r="J1663" i="2" s="1"/>
  <c r="C1663" i="2"/>
  <c r="I1663" i="2" s="1"/>
  <c r="D1662" i="2"/>
  <c r="J1662" i="2" s="1"/>
  <c r="C1662" i="2"/>
  <c r="I1662" i="2" s="1"/>
  <c r="D1661" i="2"/>
  <c r="J1661" i="2" s="1"/>
  <c r="C1661" i="2"/>
  <c r="I1661" i="2" s="1"/>
  <c r="D1660" i="2"/>
  <c r="J1660" i="2" s="1"/>
  <c r="C1660" i="2"/>
  <c r="I1660" i="2" s="1"/>
  <c r="D1659" i="2"/>
  <c r="J1659" i="2" s="1"/>
  <c r="C1659" i="2"/>
  <c r="I1659" i="2" s="1"/>
  <c r="D1658" i="2"/>
  <c r="J1658" i="2" s="1"/>
  <c r="C1658" i="2"/>
  <c r="I1658" i="2" s="1"/>
  <c r="D1657" i="2"/>
  <c r="J1657" i="2" s="1"/>
  <c r="C1657" i="2"/>
  <c r="I1657" i="2" s="1"/>
  <c r="D1656" i="2"/>
  <c r="J1656" i="2" s="1"/>
  <c r="C1656" i="2"/>
  <c r="I1656" i="2" s="1"/>
  <c r="D1655" i="2"/>
  <c r="J1655" i="2" s="1"/>
  <c r="C1655" i="2"/>
  <c r="I1655" i="2" s="1"/>
  <c r="D1654" i="2"/>
  <c r="J1654" i="2" s="1"/>
  <c r="C1654" i="2"/>
  <c r="I1654" i="2" s="1"/>
  <c r="D1653" i="2"/>
  <c r="J1653" i="2" s="1"/>
  <c r="C1653" i="2"/>
  <c r="I1653" i="2" s="1"/>
  <c r="D1652" i="2"/>
  <c r="J1652" i="2" s="1"/>
  <c r="C1652" i="2"/>
  <c r="I1652" i="2" s="1"/>
  <c r="D1651" i="2"/>
  <c r="J1651" i="2" s="1"/>
  <c r="C1651" i="2"/>
  <c r="I1651" i="2" s="1"/>
  <c r="D1650" i="2"/>
  <c r="J1650" i="2" s="1"/>
  <c r="C1650" i="2"/>
  <c r="I1650" i="2" s="1"/>
  <c r="D1649" i="2"/>
  <c r="J1649" i="2" s="1"/>
  <c r="C1649" i="2"/>
  <c r="I1649" i="2" s="1"/>
  <c r="D1648" i="2"/>
  <c r="J1648" i="2" s="1"/>
  <c r="C1648" i="2"/>
  <c r="I1648" i="2" s="1"/>
  <c r="D1647" i="2"/>
  <c r="J1647" i="2" s="1"/>
  <c r="C1647" i="2"/>
  <c r="I1647" i="2" s="1"/>
  <c r="D1646" i="2"/>
  <c r="J1646" i="2" s="1"/>
  <c r="C1646" i="2"/>
  <c r="I1646" i="2" s="1"/>
  <c r="D1645" i="2"/>
  <c r="J1645" i="2" s="1"/>
  <c r="C1645" i="2"/>
  <c r="I1645" i="2" s="1"/>
  <c r="D1644" i="2"/>
  <c r="J1644" i="2" s="1"/>
  <c r="C1644" i="2"/>
  <c r="I1644" i="2" s="1"/>
  <c r="D1643" i="2"/>
  <c r="J1643" i="2" s="1"/>
  <c r="C1643" i="2"/>
  <c r="I1643" i="2" s="1"/>
  <c r="D1642" i="2"/>
  <c r="J1642" i="2" s="1"/>
  <c r="C1642" i="2"/>
  <c r="I1642" i="2" s="1"/>
  <c r="D1641" i="2"/>
  <c r="J1641" i="2" s="1"/>
  <c r="C1641" i="2"/>
  <c r="I1641" i="2" s="1"/>
  <c r="D1640" i="2"/>
  <c r="J1640" i="2" s="1"/>
  <c r="C1640" i="2"/>
  <c r="I1640" i="2" s="1"/>
  <c r="D1639" i="2"/>
  <c r="J1639" i="2" s="1"/>
  <c r="C1639" i="2"/>
  <c r="I1639" i="2" s="1"/>
  <c r="D1638" i="2"/>
  <c r="J1638" i="2" s="1"/>
  <c r="C1638" i="2"/>
  <c r="I1638" i="2" s="1"/>
  <c r="D1637" i="2"/>
  <c r="J1637" i="2" s="1"/>
  <c r="C1637" i="2"/>
  <c r="I1637" i="2" s="1"/>
  <c r="D1636" i="2"/>
  <c r="J1636" i="2" s="1"/>
  <c r="C1636" i="2"/>
  <c r="I1636" i="2" s="1"/>
  <c r="D1635" i="2"/>
  <c r="J1635" i="2" s="1"/>
  <c r="C1635" i="2"/>
  <c r="I1635" i="2" s="1"/>
  <c r="D1634" i="2"/>
  <c r="J1634" i="2" s="1"/>
  <c r="C1634" i="2"/>
  <c r="I1634" i="2" s="1"/>
  <c r="D1633" i="2"/>
  <c r="J1633" i="2" s="1"/>
  <c r="C1633" i="2"/>
  <c r="I1633" i="2" s="1"/>
  <c r="D1632" i="2"/>
  <c r="J1632" i="2" s="1"/>
  <c r="C1632" i="2"/>
  <c r="I1632" i="2" s="1"/>
  <c r="D1631" i="2"/>
  <c r="J1631" i="2" s="1"/>
  <c r="C1631" i="2"/>
  <c r="I1631" i="2" s="1"/>
  <c r="D1630" i="2"/>
  <c r="J1630" i="2" s="1"/>
  <c r="C1630" i="2"/>
  <c r="I1630" i="2" s="1"/>
  <c r="D1629" i="2"/>
  <c r="J1629" i="2" s="1"/>
  <c r="C1629" i="2"/>
  <c r="I1629" i="2" s="1"/>
  <c r="D1628" i="2"/>
  <c r="J1628" i="2" s="1"/>
  <c r="C1628" i="2"/>
  <c r="I1628" i="2" s="1"/>
  <c r="D1627" i="2"/>
  <c r="J1627" i="2" s="1"/>
  <c r="C1627" i="2"/>
  <c r="I1627" i="2" s="1"/>
  <c r="D1626" i="2"/>
  <c r="J1626" i="2" s="1"/>
  <c r="C1626" i="2"/>
  <c r="I1626" i="2" s="1"/>
  <c r="D1625" i="2"/>
  <c r="J1625" i="2" s="1"/>
  <c r="C1625" i="2"/>
  <c r="I1625" i="2" s="1"/>
  <c r="D1624" i="2"/>
  <c r="J1624" i="2" s="1"/>
  <c r="C1624" i="2"/>
  <c r="I1624" i="2" s="1"/>
  <c r="D1623" i="2"/>
  <c r="J1623" i="2" s="1"/>
  <c r="C1623" i="2"/>
  <c r="I1623" i="2" s="1"/>
  <c r="D1622" i="2"/>
  <c r="J1622" i="2" s="1"/>
  <c r="C1622" i="2"/>
  <c r="I1622" i="2" s="1"/>
  <c r="D1621" i="2"/>
  <c r="J1621" i="2" s="1"/>
  <c r="C1621" i="2"/>
  <c r="I1621" i="2" s="1"/>
  <c r="D1620" i="2"/>
  <c r="J1620" i="2" s="1"/>
  <c r="C1620" i="2"/>
  <c r="I1620" i="2" s="1"/>
  <c r="D1619" i="2"/>
  <c r="J1619" i="2" s="1"/>
  <c r="C1619" i="2"/>
  <c r="I1619" i="2" s="1"/>
  <c r="D1618" i="2"/>
  <c r="J1618" i="2" s="1"/>
  <c r="C1618" i="2"/>
  <c r="I1618" i="2" s="1"/>
  <c r="D1617" i="2"/>
  <c r="J1617" i="2" s="1"/>
  <c r="C1617" i="2"/>
  <c r="I1617" i="2" s="1"/>
  <c r="D1616" i="2"/>
  <c r="J1616" i="2" s="1"/>
  <c r="C1616" i="2"/>
  <c r="I1616" i="2" s="1"/>
  <c r="D1615" i="2"/>
  <c r="J1615" i="2" s="1"/>
  <c r="C1615" i="2"/>
  <c r="I1615" i="2" s="1"/>
  <c r="D1614" i="2"/>
  <c r="J1614" i="2" s="1"/>
  <c r="C1614" i="2"/>
  <c r="I1614" i="2" s="1"/>
  <c r="D1613" i="2"/>
  <c r="J1613" i="2" s="1"/>
  <c r="C1613" i="2"/>
  <c r="I1613" i="2" s="1"/>
  <c r="D1612" i="2"/>
  <c r="J1612" i="2" s="1"/>
  <c r="C1612" i="2"/>
  <c r="I1612" i="2" s="1"/>
  <c r="D1611" i="2"/>
  <c r="J1611" i="2" s="1"/>
  <c r="C1611" i="2"/>
  <c r="I1611" i="2" s="1"/>
  <c r="D1610" i="2"/>
  <c r="J1610" i="2" s="1"/>
  <c r="C1610" i="2"/>
  <c r="I1610" i="2" s="1"/>
  <c r="D1609" i="2"/>
  <c r="J1609" i="2" s="1"/>
  <c r="C1609" i="2"/>
  <c r="I1609" i="2" s="1"/>
  <c r="D1608" i="2"/>
  <c r="J1608" i="2" s="1"/>
  <c r="C1608" i="2"/>
  <c r="I1608" i="2" s="1"/>
  <c r="D1607" i="2"/>
  <c r="J1607" i="2" s="1"/>
  <c r="C1607" i="2"/>
  <c r="I1607" i="2" s="1"/>
  <c r="D1606" i="2"/>
  <c r="J1606" i="2" s="1"/>
  <c r="C1606" i="2"/>
  <c r="I1606" i="2" s="1"/>
  <c r="D1605" i="2"/>
  <c r="J1605" i="2" s="1"/>
  <c r="C1605" i="2"/>
  <c r="I1605" i="2" s="1"/>
  <c r="D1604" i="2"/>
  <c r="J1604" i="2" s="1"/>
  <c r="C1604" i="2"/>
  <c r="I1604" i="2" s="1"/>
  <c r="D1603" i="2"/>
  <c r="J1603" i="2" s="1"/>
  <c r="C1603" i="2"/>
  <c r="I1603" i="2" s="1"/>
  <c r="D1602" i="2"/>
  <c r="J1602" i="2" s="1"/>
  <c r="C1602" i="2"/>
  <c r="I1602" i="2" s="1"/>
  <c r="D1601" i="2"/>
  <c r="J1601" i="2" s="1"/>
  <c r="C1601" i="2"/>
  <c r="I1601" i="2" s="1"/>
  <c r="D1600" i="2"/>
  <c r="J1600" i="2" s="1"/>
  <c r="C1600" i="2"/>
  <c r="I1600" i="2" s="1"/>
  <c r="D1599" i="2"/>
  <c r="J1599" i="2" s="1"/>
  <c r="C1599" i="2"/>
  <c r="I1599" i="2" s="1"/>
  <c r="D1598" i="2"/>
  <c r="J1598" i="2" s="1"/>
  <c r="C1598" i="2"/>
  <c r="I1598" i="2" s="1"/>
  <c r="D1597" i="2"/>
  <c r="J1597" i="2" s="1"/>
  <c r="C1597" i="2"/>
  <c r="I1597" i="2" s="1"/>
  <c r="D1596" i="2"/>
  <c r="J1596" i="2" s="1"/>
  <c r="C1596" i="2"/>
  <c r="I1596" i="2" s="1"/>
  <c r="D1595" i="2"/>
  <c r="J1595" i="2" s="1"/>
  <c r="C1595" i="2"/>
  <c r="I1595" i="2" s="1"/>
  <c r="D1594" i="2"/>
  <c r="J1594" i="2" s="1"/>
  <c r="C1594" i="2"/>
  <c r="I1594" i="2" s="1"/>
  <c r="D1593" i="2"/>
  <c r="J1593" i="2" s="1"/>
  <c r="C1593" i="2"/>
  <c r="I1593" i="2" s="1"/>
  <c r="D1592" i="2"/>
  <c r="J1592" i="2" s="1"/>
  <c r="C1592" i="2"/>
  <c r="I1592" i="2" s="1"/>
  <c r="D1591" i="2"/>
  <c r="J1591" i="2" s="1"/>
  <c r="C1591" i="2"/>
  <c r="I1591" i="2" s="1"/>
  <c r="D1590" i="2"/>
  <c r="J1590" i="2" s="1"/>
  <c r="C1590" i="2"/>
  <c r="I1590" i="2" s="1"/>
  <c r="D1589" i="2"/>
  <c r="J1589" i="2" s="1"/>
  <c r="C1589" i="2"/>
  <c r="I1589" i="2" s="1"/>
  <c r="D1588" i="2"/>
  <c r="J1588" i="2" s="1"/>
  <c r="C1588" i="2"/>
  <c r="I1588" i="2" s="1"/>
  <c r="D1587" i="2"/>
  <c r="J1587" i="2" s="1"/>
  <c r="C1587" i="2"/>
  <c r="I1587" i="2" s="1"/>
  <c r="D1586" i="2"/>
  <c r="J1586" i="2" s="1"/>
  <c r="C1586" i="2"/>
  <c r="I1586" i="2" s="1"/>
  <c r="D1585" i="2"/>
  <c r="J1585" i="2" s="1"/>
  <c r="C1585" i="2"/>
  <c r="I1585" i="2" s="1"/>
  <c r="D1584" i="2"/>
  <c r="J1584" i="2" s="1"/>
  <c r="C1584" i="2"/>
  <c r="I1584" i="2" s="1"/>
  <c r="D1583" i="2"/>
  <c r="J1583" i="2" s="1"/>
  <c r="C1583" i="2"/>
  <c r="I1583" i="2" s="1"/>
  <c r="D1582" i="2"/>
  <c r="J1582" i="2" s="1"/>
  <c r="C1582" i="2"/>
  <c r="I1582" i="2" s="1"/>
  <c r="D1581" i="2"/>
  <c r="J1581" i="2" s="1"/>
  <c r="C1581" i="2"/>
  <c r="I1581" i="2" s="1"/>
  <c r="D1580" i="2"/>
  <c r="J1580" i="2" s="1"/>
  <c r="C1580" i="2"/>
  <c r="I1580" i="2" s="1"/>
  <c r="D1579" i="2"/>
  <c r="J1579" i="2" s="1"/>
  <c r="C1579" i="2"/>
  <c r="I1579" i="2" s="1"/>
  <c r="D1578" i="2"/>
  <c r="J1578" i="2" s="1"/>
  <c r="C1578" i="2"/>
  <c r="I1578" i="2" s="1"/>
  <c r="D1577" i="2"/>
  <c r="J1577" i="2" s="1"/>
  <c r="C1577" i="2"/>
  <c r="I1577" i="2" s="1"/>
  <c r="D1576" i="2"/>
  <c r="J1576" i="2" s="1"/>
  <c r="C1576" i="2"/>
  <c r="I1576" i="2" s="1"/>
  <c r="D1575" i="2"/>
  <c r="J1575" i="2" s="1"/>
  <c r="C1575" i="2"/>
  <c r="I1575" i="2" s="1"/>
  <c r="D1574" i="2"/>
  <c r="J1574" i="2" s="1"/>
  <c r="C1574" i="2"/>
  <c r="I1574" i="2" s="1"/>
  <c r="D1573" i="2"/>
  <c r="J1573" i="2" s="1"/>
  <c r="C1573" i="2"/>
  <c r="I1573" i="2" s="1"/>
  <c r="D1572" i="2"/>
  <c r="J1572" i="2" s="1"/>
  <c r="C1572" i="2"/>
  <c r="I1572" i="2" s="1"/>
  <c r="D1571" i="2"/>
  <c r="J1571" i="2" s="1"/>
  <c r="C1571" i="2"/>
  <c r="I1571" i="2" s="1"/>
  <c r="D1570" i="2"/>
  <c r="J1570" i="2" s="1"/>
  <c r="C1570" i="2"/>
  <c r="I1570" i="2" s="1"/>
  <c r="D1569" i="2"/>
  <c r="J1569" i="2" s="1"/>
  <c r="C1569" i="2"/>
  <c r="I1569" i="2" s="1"/>
  <c r="D1568" i="2"/>
  <c r="J1568" i="2" s="1"/>
  <c r="C1568" i="2"/>
  <c r="I1568" i="2" s="1"/>
  <c r="D1567" i="2"/>
  <c r="J1567" i="2" s="1"/>
  <c r="C1567" i="2"/>
  <c r="I1567" i="2" s="1"/>
  <c r="D1566" i="2"/>
  <c r="J1566" i="2" s="1"/>
  <c r="C1566" i="2"/>
  <c r="I1566" i="2" s="1"/>
  <c r="D1565" i="2"/>
  <c r="J1565" i="2" s="1"/>
  <c r="C1565" i="2"/>
  <c r="I1565" i="2" s="1"/>
  <c r="D1564" i="2"/>
  <c r="J1564" i="2" s="1"/>
  <c r="C1564" i="2"/>
  <c r="I1564" i="2" s="1"/>
  <c r="D1563" i="2"/>
  <c r="J1563" i="2" s="1"/>
  <c r="C1563" i="2"/>
  <c r="I1563" i="2" s="1"/>
  <c r="D1562" i="2"/>
  <c r="J1562" i="2" s="1"/>
  <c r="C1562" i="2"/>
  <c r="I1562" i="2" s="1"/>
  <c r="D1561" i="2"/>
  <c r="J1561" i="2" s="1"/>
  <c r="C1561" i="2"/>
  <c r="I1561" i="2" s="1"/>
  <c r="D1560" i="2"/>
  <c r="J1560" i="2" s="1"/>
  <c r="C1560" i="2"/>
  <c r="I1560" i="2" s="1"/>
  <c r="D1559" i="2"/>
  <c r="J1559" i="2" s="1"/>
  <c r="C1559" i="2"/>
  <c r="I1559" i="2" s="1"/>
  <c r="D1558" i="2"/>
  <c r="J1558" i="2" s="1"/>
  <c r="C1558" i="2"/>
  <c r="I1558" i="2" s="1"/>
  <c r="D1557" i="2"/>
  <c r="J1557" i="2" s="1"/>
  <c r="C1557" i="2"/>
  <c r="I1557" i="2" s="1"/>
  <c r="D1556" i="2"/>
  <c r="J1556" i="2" s="1"/>
  <c r="C1556" i="2"/>
  <c r="I1556" i="2" s="1"/>
  <c r="D1555" i="2"/>
  <c r="J1555" i="2" s="1"/>
  <c r="C1555" i="2"/>
  <c r="I1555" i="2" s="1"/>
  <c r="D1554" i="2"/>
  <c r="J1554" i="2" s="1"/>
  <c r="C1554" i="2"/>
  <c r="I1554" i="2" s="1"/>
  <c r="D1553" i="2"/>
  <c r="J1553" i="2" s="1"/>
  <c r="C1553" i="2"/>
  <c r="I1553" i="2" s="1"/>
  <c r="D1552" i="2"/>
  <c r="J1552" i="2" s="1"/>
  <c r="C1552" i="2"/>
  <c r="I1552" i="2" s="1"/>
  <c r="D1551" i="2"/>
  <c r="J1551" i="2" s="1"/>
  <c r="C1551" i="2"/>
  <c r="I1551" i="2" s="1"/>
  <c r="D1550" i="2"/>
  <c r="J1550" i="2" s="1"/>
  <c r="C1550" i="2"/>
  <c r="I1550" i="2" s="1"/>
  <c r="D1549" i="2"/>
  <c r="J1549" i="2" s="1"/>
  <c r="C1549" i="2"/>
  <c r="I1549" i="2" s="1"/>
  <c r="D1548" i="2"/>
  <c r="J1548" i="2" s="1"/>
  <c r="C1548" i="2"/>
  <c r="I1548" i="2" s="1"/>
  <c r="D1547" i="2"/>
  <c r="J1547" i="2" s="1"/>
  <c r="C1547" i="2"/>
  <c r="I1547" i="2" s="1"/>
  <c r="D1546" i="2"/>
  <c r="J1546" i="2" s="1"/>
  <c r="C1546" i="2"/>
  <c r="I1546" i="2" s="1"/>
  <c r="D1545" i="2"/>
  <c r="J1545" i="2" s="1"/>
  <c r="C1545" i="2"/>
  <c r="I1545" i="2" s="1"/>
  <c r="D1544" i="2"/>
  <c r="J1544" i="2" s="1"/>
  <c r="C1544" i="2"/>
  <c r="I1544" i="2" s="1"/>
  <c r="D1543" i="2"/>
  <c r="J1543" i="2" s="1"/>
  <c r="C1543" i="2"/>
  <c r="I1543" i="2" s="1"/>
  <c r="D1542" i="2"/>
  <c r="J1542" i="2" s="1"/>
  <c r="C1542" i="2"/>
  <c r="I1542" i="2" s="1"/>
  <c r="D1541" i="2"/>
  <c r="J1541" i="2" s="1"/>
  <c r="C1541" i="2"/>
  <c r="I1541" i="2" s="1"/>
  <c r="D1540" i="2"/>
  <c r="J1540" i="2" s="1"/>
  <c r="C1540" i="2"/>
  <c r="I1540" i="2" s="1"/>
  <c r="D1539" i="2"/>
  <c r="J1539" i="2" s="1"/>
  <c r="C1539" i="2"/>
  <c r="I1539" i="2" s="1"/>
  <c r="D1538" i="2"/>
  <c r="J1538" i="2" s="1"/>
  <c r="C1538" i="2"/>
  <c r="I1538" i="2" s="1"/>
  <c r="D1537" i="2"/>
  <c r="J1537" i="2" s="1"/>
  <c r="C1537" i="2"/>
  <c r="I1537" i="2" s="1"/>
  <c r="D1536" i="2"/>
  <c r="J1536" i="2" s="1"/>
  <c r="C1536" i="2"/>
  <c r="I1536" i="2" s="1"/>
  <c r="D1535" i="2"/>
  <c r="J1535" i="2" s="1"/>
  <c r="C1535" i="2"/>
  <c r="I1535" i="2" s="1"/>
  <c r="D1534" i="2"/>
  <c r="J1534" i="2" s="1"/>
  <c r="C1534" i="2"/>
  <c r="I1534" i="2" s="1"/>
  <c r="D1533" i="2"/>
  <c r="J1533" i="2" s="1"/>
  <c r="C1533" i="2"/>
  <c r="I1533" i="2" s="1"/>
  <c r="D1532" i="2"/>
  <c r="J1532" i="2" s="1"/>
  <c r="C1532" i="2"/>
  <c r="I1532" i="2" s="1"/>
  <c r="D1531" i="2"/>
  <c r="J1531" i="2" s="1"/>
  <c r="C1531" i="2"/>
  <c r="I1531" i="2" s="1"/>
  <c r="D1530" i="2"/>
  <c r="J1530" i="2" s="1"/>
  <c r="C1530" i="2"/>
  <c r="I1530" i="2" s="1"/>
  <c r="D1529" i="2"/>
  <c r="J1529" i="2" s="1"/>
  <c r="C1529" i="2"/>
  <c r="I1529" i="2" s="1"/>
  <c r="D1528" i="2"/>
  <c r="J1528" i="2" s="1"/>
  <c r="C1528" i="2"/>
  <c r="I1528" i="2" s="1"/>
  <c r="D1527" i="2"/>
  <c r="J1527" i="2" s="1"/>
  <c r="C1527" i="2"/>
  <c r="I1527" i="2" s="1"/>
  <c r="D1526" i="2"/>
  <c r="J1526" i="2" s="1"/>
  <c r="C1526" i="2"/>
  <c r="I1526" i="2" s="1"/>
  <c r="D1525" i="2"/>
  <c r="J1525" i="2" s="1"/>
  <c r="C1525" i="2"/>
  <c r="I1525" i="2" s="1"/>
  <c r="D1524" i="2"/>
  <c r="J1524" i="2" s="1"/>
  <c r="C1524" i="2"/>
  <c r="I1524" i="2" s="1"/>
  <c r="D1523" i="2"/>
  <c r="J1523" i="2" s="1"/>
  <c r="C1523" i="2"/>
  <c r="I1523" i="2" s="1"/>
  <c r="D1522" i="2"/>
  <c r="J1522" i="2" s="1"/>
  <c r="C1522" i="2"/>
  <c r="I1522" i="2" s="1"/>
  <c r="D1521" i="2"/>
  <c r="J1521" i="2" s="1"/>
  <c r="C1521" i="2"/>
  <c r="I1521" i="2" s="1"/>
  <c r="D1520" i="2"/>
  <c r="J1520" i="2" s="1"/>
  <c r="C1520" i="2"/>
  <c r="I1520" i="2" s="1"/>
  <c r="D1519" i="2"/>
  <c r="J1519" i="2" s="1"/>
  <c r="C1519" i="2"/>
  <c r="I1519" i="2" s="1"/>
  <c r="D1518" i="2"/>
  <c r="J1518" i="2" s="1"/>
  <c r="C1518" i="2"/>
  <c r="I1518" i="2" s="1"/>
  <c r="D1517" i="2"/>
  <c r="J1517" i="2" s="1"/>
  <c r="C1517" i="2"/>
  <c r="I1517" i="2" s="1"/>
  <c r="D1516" i="2"/>
  <c r="J1516" i="2" s="1"/>
  <c r="C1516" i="2"/>
  <c r="I1516" i="2" s="1"/>
  <c r="D1515" i="2"/>
  <c r="J1515" i="2" s="1"/>
  <c r="C1515" i="2"/>
  <c r="I1515" i="2" s="1"/>
  <c r="D1514" i="2"/>
  <c r="J1514" i="2" s="1"/>
  <c r="C1514" i="2"/>
  <c r="I1514" i="2" s="1"/>
  <c r="D1513" i="2"/>
  <c r="J1513" i="2" s="1"/>
  <c r="C1513" i="2"/>
  <c r="I1513" i="2" s="1"/>
  <c r="D1512" i="2"/>
  <c r="J1512" i="2" s="1"/>
  <c r="C1512" i="2"/>
  <c r="I1512" i="2" s="1"/>
  <c r="D1511" i="2"/>
  <c r="J1511" i="2" s="1"/>
  <c r="C1511" i="2"/>
  <c r="I1511" i="2" s="1"/>
  <c r="D1510" i="2"/>
  <c r="J1510" i="2" s="1"/>
  <c r="C1510" i="2"/>
  <c r="I1510" i="2" s="1"/>
  <c r="D1509" i="2"/>
  <c r="J1509" i="2" s="1"/>
  <c r="C1509" i="2"/>
  <c r="I1509" i="2" s="1"/>
  <c r="D1508" i="2"/>
  <c r="J1508" i="2" s="1"/>
  <c r="C1508" i="2"/>
  <c r="I1508" i="2" s="1"/>
  <c r="D1507" i="2"/>
  <c r="J1507" i="2" s="1"/>
  <c r="C1507" i="2"/>
  <c r="I1507" i="2" s="1"/>
  <c r="D1506" i="2"/>
  <c r="J1506" i="2" s="1"/>
  <c r="C1506" i="2"/>
  <c r="I1506" i="2" s="1"/>
  <c r="D1505" i="2"/>
  <c r="J1505" i="2" s="1"/>
  <c r="C1505" i="2"/>
  <c r="I1505" i="2" s="1"/>
  <c r="D1504" i="2"/>
  <c r="J1504" i="2" s="1"/>
  <c r="C1504" i="2"/>
  <c r="I1504" i="2" s="1"/>
  <c r="D1503" i="2"/>
  <c r="J1503" i="2" s="1"/>
  <c r="C1503" i="2"/>
  <c r="I1503" i="2" s="1"/>
  <c r="D1502" i="2"/>
  <c r="J1502" i="2" s="1"/>
  <c r="C1502" i="2"/>
  <c r="I1502" i="2" s="1"/>
  <c r="D1501" i="2"/>
  <c r="J1501" i="2" s="1"/>
  <c r="C1501" i="2"/>
  <c r="I1501" i="2" s="1"/>
  <c r="D1500" i="2"/>
  <c r="J1500" i="2" s="1"/>
  <c r="C1500" i="2"/>
  <c r="I1500" i="2" s="1"/>
  <c r="D1499" i="2"/>
  <c r="J1499" i="2" s="1"/>
  <c r="C1499" i="2"/>
  <c r="I1499" i="2" s="1"/>
  <c r="D1498" i="2"/>
  <c r="J1498" i="2" s="1"/>
  <c r="C1498" i="2"/>
  <c r="I1498" i="2" s="1"/>
  <c r="D1497" i="2"/>
  <c r="J1497" i="2" s="1"/>
  <c r="C1497" i="2"/>
  <c r="I1497" i="2" s="1"/>
  <c r="D1496" i="2"/>
  <c r="J1496" i="2" s="1"/>
  <c r="C1496" i="2"/>
  <c r="I1496" i="2" s="1"/>
  <c r="D1495" i="2"/>
  <c r="J1495" i="2" s="1"/>
  <c r="C1495" i="2"/>
  <c r="I1495" i="2" s="1"/>
  <c r="D1494" i="2"/>
  <c r="J1494" i="2" s="1"/>
  <c r="C1494" i="2"/>
  <c r="I1494" i="2" s="1"/>
  <c r="D1493" i="2"/>
  <c r="J1493" i="2" s="1"/>
  <c r="C1493" i="2"/>
  <c r="I1493" i="2" s="1"/>
  <c r="D1492" i="2"/>
  <c r="J1492" i="2" s="1"/>
  <c r="C1492" i="2"/>
  <c r="I1492" i="2" s="1"/>
  <c r="D1491" i="2"/>
  <c r="J1491" i="2" s="1"/>
  <c r="C1491" i="2"/>
  <c r="I1491" i="2" s="1"/>
  <c r="D1490" i="2"/>
  <c r="J1490" i="2" s="1"/>
  <c r="C1490" i="2"/>
  <c r="I1490" i="2" s="1"/>
  <c r="D1489" i="2"/>
  <c r="J1489" i="2" s="1"/>
  <c r="C1489" i="2"/>
  <c r="I1489" i="2" s="1"/>
  <c r="D1488" i="2"/>
  <c r="J1488" i="2" s="1"/>
  <c r="C1488" i="2"/>
  <c r="I1488" i="2" s="1"/>
  <c r="D1487" i="2"/>
  <c r="J1487" i="2" s="1"/>
  <c r="C1487" i="2"/>
  <c r="I1487" i="2" s="1"/>
  <c r="D1486" i="2"/>
  <c r="J1486" i="2" s="1"/>
  <c r="C1486" i="2"/>
  <c r="I1486" i="2" s="1"/>
  <c r="D1485" i="2"/>
  <c r="J1485" i="2" s="1"/>
  <c r="C1485" i="2"/>
  <c r="I1485" i="2" s="1"/>
  <c r="D1484" i="2"/>
  <c r="J1484" i="2" s="1"/>
  <c r="C1484" i="2"/>
  <c r="I1484" i="2" s="1"/>
  <c r="D1483" i="2"/>
  <c r="J1483" i="2" s="1"/>
  <c r="C1483" i="2"/>
  <c r="I1483" i="2" s="1"/>
  <c r="D1482" i="2"/>
  <c r="J1482" i="2" s="1"/>
  <c r="C1482" i="2"/>
  <c r="I1482" i="2" s="1"/>
  <c r="D1481" i="2"/>
  <c r="J1481" i="2" s="1"/>
  <c r="C1481" i="2"/>
  <c r="I1481" i="2" s="1"/>
  <c r="D1480" i="2"/>
  <c r="J1480" i="2" s="1"/>
  <c r="C1480" i="2"/>
  <c r="I1480" i="2" s="1"/>
  <c r="D1479" i="2"/>
  <c r="J1479" i="2" s="1"/>
  <c r="C1479" i="2"/>
  <c r="I1479" i="2" s="1"/>
  <c r="D1478" i="2"/>
  <c r="J1478" i="2" s="1"/>
  <c r="C1478" i="2"/>
  <c r="I1478" i="2" s="1"/>
  <c r="D1477" i="2"/>
  <c r="J1477" i="2" s="1"/>
  <c r="C1477" i="2"/>
  <c r="I1477" i="2" s="1"/>
  <c r="D1476" i="2"/>
  <c r="J1476" i="2" s="1"/>
  <c r="C1476" i="2"/>
  <c r="I1476" i="2" s="1"/>
  <c r="D1475" i="2"/>
  <c r="J1475" i="2" s="1"/>
  <c r="C1475" i="2"/>
  <c r="I1475" i="2" s="1"/>
  <c r="D1474" i="2"/>
  <c r="J1474" i="2" s="1"/>
  <c r="C1474" i="2"/>
  <c r="I1474" i="2" s="1"/>
  <c r="D1473" i="2"/>
  <c r="J1473" i="2" s="1"/>
  <c r="C1473" i="2"/>
  <c r="I1473" i="2" s="1"/>
  <c r="D1472" i="2"/>
  <c r="J1472" i="2" s="1"/>
  <c r="C1472" i="2"/>
  <c r="I1472" i="2" s="1"/>
  <c r="D1471" i="2"/>
  <c r="J1471" i="2" s="1"/>
  <c r="C1471" i="2"/>
  <c r="I1471" i="2" s="1"/>
  <c r="D1470" i="2"/>
  <c r="J1470" i="2" s="1"/>
  <c r="C1470" i="2"/>
  <c r="I1470" i="2" s="1"/>
  <c r="D1469" i="2"/>
  <c r="J1469" i="2" s="1"/>
  <c r="C1469" i="2"/>
  <c r="I1469" i="2" s="1"/>
  <c r="D1468" i="2"/>
  <c r="J1468" i="2" s="1"/>
  <c r="C1468" i="2"/>
  <c r="I1468" i="2" s="1"/>
  <c r="D1467" i="2"/>
  <c r="J1467" i="2" s="1"/>
  <c r="C1467" i="2"/>
  <c r="I1467" i="2" s="1"/>
  <c r="D1466" i="2"/>
  <c r="J1466" i="2" s="1"/>
  <c r="C1466" i="2"/>
  <c r="I1466" i="2" s="1"/>
  <c r="D1465" i="2"/>
  <c r="J1465" i="2" s="1"/>
  <c r="C1465" i="2"/>
  <c r="I1465" i="2" s="1"/>
  <c r="D1464" i="2"/>
  <c r="J1464" i="2" s="1"/>
  <c r="C1464" i="2"/>
  <c r="I1464" i="2" s="1"/>
  <c r="D1463" i="2"/>
  <c r="J1463" i="2" s="1"/>
  <c r="C1463" i="2"/>
  <c r="I1463" i="2" s="1"/>
  <c r="D1462" i="2"/>
  <c r="J1462" i="2" s="1"/>
  <c r="C1462" i="2"/>
  <c r="I1462" i="2" s="1"/>
  <c r="D1461" i="2"/>
  <c r="J1461" i="2" s="1"/>
  <c r="C1461" i="2"/>
  <c r="I1461" i="2" s="1"/>
  <c r="D1460" i="2"/>
  <c r="J1460" i="2" s="1"/>
  <c r="C1460" i="2"/>
  <c r="I1460" i="2" s="1"/>
  <c r="D1459" i="2"/>
  <c r="J1459" i="2" s="1"/>
  <c r="C1459" i="2"/>
  <c r="I1459" i="2" s="1"/>
  <c r="D1458" i="2"/>
  <c r="J1458" i="2" s="1"/>
  <c r="C1458" i="2"/>
  <c r="I1458" i="2" s="1"/>
  <c r="D1457" i="2"/>
  <c r="J1457" i="2" s="1"/>
  <c r="C1457" i="2"/>
  <c r="I1457" i="2" s="1"/>
  <c r="D1456" i="2"/>
  <c r="J1456" i="2" s="1"/>
  <c r="C1456" i="2"/>
  <c r="I1456" i="2" s="1"/>
  <c r="D1455" i="2"/>
  <c r="J1455" i="2" s="1"/>
  <c r="C1455" i="2"/>
  <c r="I1455" i="2" s="1"/>
  <c r="D1454" i="2"/>
  <c r="J1454" i="2" s="1"/>
  <c r="C1454" i="2"/>
  <c r="I1454" i="2" s="1"/>
  <c r="D1453" i="2"/>
  <c r="J1453" i="2" s="1"/>
  <c r="C1453" i="2"/>
  <c r="I1453" i="2" s="1"/>
  <c r="D1452" i="2"/>
  <c r="J1452" i="2" s="1"/>
  <c r="C1452" i="2"/>
  <c r="I1452" i="2" s="1"/>
  <c r="D1451" i="2"/>
  <c r="J1451" i="2" s="1"/>
  <c r="C1451" i="2"/>
  <c r="I1451" i="2" s="1"/>
  <c r="D1450" i="2"/>
  <c r="J1450" i="2" s="1"/>
  <c r="C1450" i="2"/>
  <c r="I1450" i="2" s="1"/>
  <c r="D1449" i="2"/>
  <c r="J1449" i="2" s="1"/>
  <c r="C1449" i="2"/>
  <c r="I1449" i="2" s="1"/>
  <c r="D1448" i="2"/>
  <c r="J1448" i="2" s="1"/>
  <c r="C1448" i="2"/>
  <c r="I1448" i="2" s="1"/>
  <c r="D1447" i="2"/>
  <c r="J1447" i="2" s="1"/>
  <c r="C1447" i="2"/>
  <c r="I1447" i="2" s="1"/>
  <c r="D1446" i="2"/>
  <c r="J1446" i="2" s="1"/>
  <c r="C1446" i="2"/>
  <c r="I1446" i="2" s="1"/>
  <c r="D1445" i="2"/>
  <c r="J1445" i="2" s="1"/>
  <c r="C1445" i="2"/>
  <c r="I1445" i="2" s="1"/>
  <c r="D1444" i="2"/>
  <c r="J1444" i="2" s="1"/>
  <c r="C1444" i="2"/>
  <c r="I1444" i="2" s="1"/>
  <c r="D1443" i="2"/>
  <c r="J1443" i="2" s="1"/>
  <c r="C1443" i="2"/>
  <c r="I1443" i="2" s="1"/>
  <c r="D1442" i="2"/>
  <c r="J1442" i="2" s="1"/>
  <c r="C1442" i="2"/>
  <c r="I1442" i="2" s="1"/>
  <c r="D1441" i="2"/>
  <c r="J1441" i="2" s="1"/>
  <c r="C1441" i="2"/>
  <c r="I1441" i="2" s="1"/>
  <c r="D1440" i="2"/>
  <c r="J1440" i="2" s="1"/>
  <c r="C1440" i="2"/>
  <c r="I1440" i="2" s="1"/>
  <c r="D1439" i="2"/>
  <c r="J1439" i="2" s="1"/>
  <c r="C1439" i="2"/>
  <c r="I1439" i="2" s="1"/>
  <c r="D1438" i="2"/>
  <c r="J1438" i="2" s="1"/>
  <c r="C1438" i="2"/>
  <c r="I1438" i="2" s="1"/>
  <c r="D1437" i="2"/>
  <c r="J1437" i="2" s="1"/>
  <c r="C1437" i="2"/>
  <c r="I1437" i="2" s="1"/>
  <c r="D1436" i="2"/>
  <c r="J1436" i="2" s="1"/>
  <c r="C1436" i="2"/>
  <c r="I1436" i="2" s="1"/>
  <c r="D1435" i="2"/>
  <c r="J1435" i="2" s="1"/>
  <c r="C1435" i="2"/>
  <c r="I1435" i="2" s="1"/>
  <c r="D1434" i="2"/>
  <c r="J1434" i="2" s="1"/>
  <c r="C1434" i="2"/>
  <c r="I1434" i="2" s="1"/>
  <c r="D1433" i="2"/>
  <c r="J1433" i="2" s="1"/>
  <c r="C1433" i="2"/>
  <c r="I1433" i="2" s="1"/>
  <c r="D1432" i="2"/>
  <c r="J1432" i="2" s="1"/>
  <c r="C1432" i="2"/>
  <c r="I1432" i="2" s="1"/>
  <c r="D1431" i="2"/>
  <c r="J1431" i="2" s="1"/>
  <c r="C1431" i="2"/>
  <c r="I1431" i="2" s="1"/>
  <c r="D1430" i="2"/>
  <c r="J1430" i="2" s="1"/>
  <c r="C1430" i="2"/>
  <c r="I1430" i="2" s="1"/>
  <c r="D1429" i="2"/>
  <c r="J1429" i="2" s="1"/>
  <c r="C1429" i="2"/>
  <c r="I1429" i="2" s="1"/>
  <c r="D1428" i="2"/>
  <c r="J1428" i="2" s="1"/>
  <c r="C1428" i="2"/>
  <c r="I1428" i="2" s="1"/>
  <c r="D1427" i="2"/>
  <c r="J1427" i="2" s="1"/>
  <c r="C1427" i="2"/>
  <c r="I1427" i="2" s="1"/>
  <c r="D1426" i="2"/>
  <c r="J1426" i="2" s="1"/>
  <c r="C1426" i="2"/>
  <c r="I1426" i="2" s="1"/>
  <c r="D1425" i="2"/>
  <c r="J1425" i="2" s="1"/>
  <c r="C1425" i="2"/>
  <c r="I1425" i="2" s="1"/>
  <c r="D1424" i="2"/>
  <c r="J1424" i="2" s="1"/>
  <c r="C1424" i="2"/>
  <c r="I1424" i="2" s="1"/>
  <c r="D1423" i="2"/>
  <c r="J1423" i="2" s="1"/>
  <c r="C1423" i="2"/>
  <c r="I1423" i="2" s="1"/>
  <c r="D1422" i="2"/>
  <c r="J1422" i="2" s="1"/>
  <c r="C1422" i="2"/>
  <c r="I1422" i="2" s="1"/>
  <c r="D1421" i="2"/>
  <c r="J1421" i="2" s="1"/>
  <c r="C1421" i="2"/>
  <c r="I1421" i="2" s="1"/>
  <c r="D1420" i="2"/>
  <c r="J1420" i="2" s="1"/>
  <c r="C1420" i="2"/>
  <c r="I1420" i="2" s="1"/>
  <c r="D1419" i="2"/>
  <c r="J1419" i="2" s="1"/>
  <c r="C1419" i="2"/>
  <c r="I1419" i="2" s="1"/>
  <c r="D1418" i="2"/>
  <c r="J1418" i="2" s="1"/>
  <c r="C1418" i="2"/>
  <c r="I1418" i="2" s="1"/>
  <c r="D1417" i="2"/>
  <c r="J1417" i="2" s="1"/>
  <c r="C1417" i="2"/>
  <c r="I1417" i="2" s="1"/>
  <c r="D1416" i="2"/>
  <c r="J1416" i="2" s="1"/>
  <c r="C1416" i="2"/>
  <c r="I1416" i="2" s="1"/>
  <c r="D1415" i="2"/>
  <c r="J1415" i="2" s="1"/>
  <c r="C1415" i="2"/>
  <c r="I1415" i="2" s="1"/>
  <c r="D1414" i="2"/>
  <c r="J1414" i="2" s="1"/>
  <c r="C1414" i="2"/>
  <c r="I1414" i="2" s="1"/>
  <c r="D1413" i="2"/>
  <c r="J1413" i="2" s="1"/>
  <c r="C1413" i="2"/>
  <c r="I1413" i="2" s="1"/>
  <c r="D1412" i="2"/>
  <c r="J1412" i="2" s="1"/>
  <c r="C1412" i="2"/>
  <c r="I1412" i="2" s="1"/>
  <c r="D1411" i="2"/>
  <c r="J1411" i="2" s="1"/>
  <c r="C1411" i="2"/>
  <c r="I1411" i="2" s="1"/>
  <c r="D1410" i="2"/>
  <c r="J1410" i="2" s="1"/>
  <c r="C1410" i="2"/>
  <c r="I1410" i="2" s="1"/>
  <c r="D1409" i="2"/>
  <c r="J1409" i="2" s="1"/>
  <c r="C1409" i="2"/>
  <c r="I1409" i="2" s="1"/>
  <c r="D1408" i="2"/>
  <c r="J1408" i="2" s="1"/>
  <c r="C1408" i="2"/>
  <c r="I1408" i="2" s="1"/>
  <c r="D1407" i="2"/>
  <c r="J1407" i="2" s="1"/>
  <c r="C1407" i="2"/>
  <c r="I1407" i="2" s="1"/>
  <c r="D1406" i="2"/>
  <c r="J1406" i="2" s="1"/>
  <c r="C1406" i="2"/>
  <c r="I1406" i="2" s="1"/>
  <c r="D1405" i="2"/>
  <c r="J1405" i="2" s="1"/>
  <c r="C1405" i="2"/>
  <c r="I1405" i="2" s="1"/>
  <c r="D1404" i="2"/>
  <c r="J1404" i="2" s="1"/>
  <c r="C1404" i="2"/>
  <c r="I1404" i="2" s="1"/>
  <c r="D1403" i="2"/>
  <c r="J1403" i="2" s="1"/>
  <c r="C1403" i="2"/>
  <c r="I1403" i="2" s="1"/>
  <c r="D1402" i="2"/>
  <c r="J1402" i="2" s="1"/>
  <c r="C1402" i="2"/>
  <c r="I1402" i="2" s="1"/>
  <c r="D1401" i="2"/>
  <c r="J1401" i="2" s="1"/>
  <c r="C1401" i="2"/>
  <c r="I1401" i="2" s="1"/>
  <c r="D1400" i="2"/>
  <c r="J1400" i="2" s="1"/>
  <c r="C1400" i="2"/>
  <c r="I1400" i="2" s="1"/>
  <c r="D1399" i="2"/>
  <c r="J1399" i="2" s="1"/>
  <c r="C1399" i="2"/>
  <c r="I1399" i="2" s="1"/>
  <c r="D1398" i="2"/>
  <c r="J1398" i="2" s="1"/>
  <c r="C1398" i="2"/>
  <c r="I1398" i="2" s="1"/>
  <c r="D1397" i="2"/>
  <c r="J1397" i="2" s="1"/>
  <c r="C1397" i="2"/>
  <c r="I1397" i="2" s="1"/>
  <c r="D1396" i="2"/>
  <c r="J1396" i="2" s="1"/>
  <c r="C1396" i="2"/>
  <c r="I1396" i="2" s="1"/>
  <c r="D1395" i="2"/>
  <c r="J1395" i="2" s="1"/>
  <c r="C1395" i="2"/>
  <c r="I1395" i="2" s="1"/>
  <c r="D1394" i="2"/>
  <c r="J1394" i="2" s="1"/>
  <c r="C1394" i="2"/>
  <c r="I1394" i="2" s="1"/>
  <c r="D1393" i="2"/>
  <c r="J1393" i="2" s="1"/>
  <c r="C1393" i="2"/>
  <c r="I1393" i="2" s="1"/>
  <c r="D1392" i="2"/>
  <c r="J1392" i="2" s="1"/>
  <c r="C1392" i="2"/>
  <c r="I1392" i="2" s="1"/>
  <c r="D1391" i="2"/>
  <c r="J1391" i="2" s="1"/>
  <c r="C1391" i="2"/>
  <c r="I1391" i="2" s="1"/>
  <c r="D1390" i="2"/>
  <c r="J1390" i="2" s="1"/>
  <c r="C1390" i="2"/>
  <c r="I1390" i="2" s="1"/>
  <c r="D1389" i="2"/>
  <c r="J1389" i="2" s="1"/>
  <c r="C1389" i="2"/>
  <c r="I1389" i="2" s="1"/>
  <c r="D1388" i="2"/>
  <c r="J1388" i="2" s="1"/>
  <c r="C1388" i="2"/>
  <c r="I1388" i="2" s="1"/>
  <c r="D1387" i="2"/>
  <c r="J1387" i="2" s="1"/>
  <c r="C1387" i="2"/>
  <c r="I1387" i="2" s="1"/>
  <c r="D1386" i="2"/>
  <c r="J1386" i="2" s="1"/>
  <c r="C1386" i="2"/>
  <c r="I1386" i="2" s="1"/>
  <c r="D1385" i="2"/>
  <c r="J1385" i="2" s="1"/>
  <c r="C1385" i="2"/>
  <c r="I1385" i="2" s="1"/>
  <c r="D1384" i="2"/>
  <c r="J1384" i="2" s="1"/>
  <c r="C1384" i="2"/>
  <c r="I1384" i="2" s="1"/>
  <c r="D1383" i="2"/>
  <c r="J1383" i="2" s="1"/>
  <c r="C1383" i="2"/>
  <c r="I1383" i="2" s="1"/>
  <c r="D1382" i="2"/>
  <c r="J1382" i="2" s="1"/>
  <c r="C1382" i="2"/>
  <c r="I1382" i="2" s="1"/>
  <c r="D1381" i="2"/>
  <c r="J1381" i="2" s="1"/>
  <c r="C1381" i="2"/>
  <c r="I1381" i="2" s="1"/>
  <c r="D1380" i="2"/>
  <c r="J1380" i="2" s="1"/>
  <c r="C1380" i="2"/>
  <c r="I1380" i="2" s="1"/>
  <c r="D1379" i="2"/>
  <c r="J1379" i="2" s="1"/>
  <c r="C1379" i="2"/>
  <c r="I1379" i="2" s="1"/>
  <c r="D1378" i="2"/>
  <c r="J1378" i="2" s="1"/>
  <c r="C1378" i="2"/>
  <c r="I1378" i="2" s="1"/>
  <c r="D1377" i="2"/>
  <c r="J1377" i="2" s="1"/>
  <c r="C1377" i="2"/>
  <c r="I1377" i="2" s="1"/>
  <c r="D1376" i="2"/>
  <c r="J1376" i="2" s="1"/>
  <c r="C1376" i="2"/>
  <c r="I1376" i="2" s="1"/>
  <c r="D1375" i="2"/>
  <c r="J1375" i="2" s="1"/>
  <c r="C1375" i="2"/>
  <c r="I1375" i="2" s="1"/>
  <c r="D1374" i="2"/>
  <c r="J1374" i="2" s="1"/>
  <c r="C1374" i="2"/>
  <c r="I1374" i="2" s="1"/>
  <c r="D1373" i="2"/>
  <c r="J1373" i="2" s="1"/>
  <c r="C1373" i="2"/>
  <c r="I1373" i="2" s="1"/>
  <c r="D1372" i="2"/>
  <c r="J1372" i="2" s="1"/>
  <c r="C1372" i="2"/>
  <c r="I1372" i="2" s="1"/>
  <c r="D1371" i="2"/>
  <c r="J1371" i="2" s="1"/>
  <c r="C1371" i="2"/>
  <c r="I1371" i="2" s="1"/>
  <c r="D1370" i="2"/>
  <c r="J1370" i="2" s="1"/>
  <c r="C1370" i="2"/>
  <c r="I1370" i="2" s="1"/>
  <c r="D1369" i="2"/>
  <c r="J1369" i="2" s="1"/>
  <c r="C1369" i="2"/>
  <c r="I1369" i="2" s="1"/>
  <c r="D1368" i="2"/>
  <c r="J1368" i="2" s="1"/>
  <c r="C1368" i="2"/>
  <c r="I1368" i="2" s="1"/>
  <c r="D1367" i="2"/>
  <c r="J1367" i="2" s="1"/>
  <c r="C1367" i="2"/>
  <c r="I1367" i="2" s="1"/>
  <c r="D1366" i="2"/>
  <c r="J1366" i="2" s="1"/>
  <c r="C1366" i="2"/>
  <c r="I1366" i="2" s="1"/>
  <c r="D1365" i="2"/>
  <c r="J1365" i="2" s="1"/>
  <c r="C1365" i="2"/>
  <c r="I1365" i="2" s="1"/>
  <c r="D1364" i="2"/>
  <c r="J1364" i="2" s="1"/>
  <c r="C1364" i="2"/>
  <c r="I1364" i="2" s="1"/>
  <c r="D1363" i="2"/>
  <c r="J1363" i="2" s="1"/>
  <c r="C1363" i="2"/>
  <c r="I1363" i="2" s="1"/>
  <c r="D1362" i="2"/>
  <c r="J1362" i="2" s="1"/>
  <c r="C1362" i="2"/>
  <c r="I1362" i="2" s="1"/>
  <c r="D1361" i="2"/>
  <c r="J1361" i="2" s="1"/>
  <c r="C1361" i="2"/>
  <c r="I1361" i="2" s="1"/>
  <c r="D1360" i="2"/>
  <c r="J1360" i="2" s="1"/>
  <c r="C1360" i="2"/>
  <c r="I1360" i="2" s="1"/>
  <c r="D1359" i="2"/>
  <c r="J1359" i="2" s="1"/>
  <c r="C1359" i="2"/>
  <c r="I1359" i="2" s="1"/>
  <c r="D1358" i="2"/>
  <c r="J1358" i="2" s="1"/>
  <c r="C1358" i="2"/>
  <c r="I1358" i="2" s="1"/>
  <c r="D1357" i="2"/>
  <c r="J1357" i="2" s="1"/>
  <c r="C1357" i="2"/>
  <c r="I1357" i="2" s="1"/>
  <c r="D1356" i="2"/>
  <c r="J1356" i="2" s="1"/>
  <c r="C1356" i="2"/>
  <c r="I1356" i="2" s="1"/>
  <c r="D1355" i="2"/>
  <c r="J1355" i="2" s="1"/>
  <c r="C1355" i="2"/>
  <c r="I1355" i="2" s="1"/>
  <c r="D1354" i="2"/>
  <c r="J1354" i="2" s="1"/>
  <c r="C1354" i="2"/>
  <c r="I1354" i="2" s="1"/>
  <c r="D1353" i="2"/>
  <c r="J1353" i="2" s="1"/>
  <c r="C1353" i="2"/>
  <c r="I1353" i="2" s="1"/>
  <c r="D1352" i="2"/>
  <c r="J1352" i="2" s="1"/>
  <c r="C1352" i="2"/>
  <c r="I1352" i="2" s="1"/>
  <c r="D1351" i="2"/>
  <c r="J1351" i="2" s="1"/>
  <c r="C1351" i="2"/>
  <c r="I1351" i="2" s="1"/>
  <c r="D1350" i="2"/>
  <c r="J1350" i="2" s="1"/>
  <c r="C1350" i="2"/>
  <c r="I1350" i="2" s="1"/>
  <c r="D1349" i="2"/>
  <c r="J1349" i="2" s="1"/>
  <c r="C1349" i="2"/>
  <c r="I1349" i="2" s="1"/>
  <c r="D1348" i="2"/>
  <c r="J1348" i="2" s="1"/>
  <c r="C1348" i="2"/>
  <c r="I1348" i="2" s="1"/>
  <c r="D1347" i="2"/>
  <c r="J1347" i="2" s="1"/>
  <c r="C1347" i="2"/>
  <c r="I1347" i="2" s="1"/>
  <c r="D1346" i="2"/>
  <c r="J1346" i="2" s="1"/>
  <c r="C1346" i="2"/>
  <c r="I1346" i="2" s="1"/>
  <c r="D1345" i="2"/>
  <c r="J1345" i="2" s="1"/>
  <c r="C1345" i="2"/>
  <c r="I1345" i="2" s="1"/>
  <c r="D1344" i="2"/>
  <c r="J1344" i="2" s="1"/>
  <c r="C1344" i="2"/>
  <c r="I1344" i="2" s="1"/>
  <c r="D1343" i="2"/>
  <c r="J1343" i="2" s="1"/>
  <c r="C1343" i="2"/>
  <c r="I1343" i="2" s="1"/>
  <c r="D1342" i="2"/>
  <c r="J1342" i="2" s="1"/>
  <c r="C1342" i="2"/>
  <c r="I1342" i="2" s="1"/>
  <c r="D1341" i="2"/>
  <c r="J1341" i="2" s="1"/>
  <c r="C1341" i="2"/>
  <c r="I1341" i="2" s="1"/>
  <c r="D1340" i="2"/>
  <c r="J1340" i="2" s="1"/>
  <c r="C1340" i="2"/>
  <c r="I1340" i="2" s="1"/>
  <c r="D1339" i="2"/>
  <c r="J1339" i="2" s="1"/>
  <c r="C1339" i="2"/>
  <c r="I1339" i="2" s="1"/>
  <c r="D1338" i="2"/>
  <c r="J1338" i="2" s="1"/>
  <c r="C1338" i="2"/>
  <c r="I1338" i="2" s="1"/>
  <c r="D1337" i="2"/>
  <c r="J1337" i="2" s="1"/>
  <c r="C1337" i="2"/>
  <c r="I1337" i="2" s="1"/>
  <c r="D1336" i="2"/>
  <c r="J1336" i="2" s="1"/>
  <c r="C1336" i="2"/>
  <c r="I1336" i="2" s="1"/>
  <c r="D1335" i="2"/>
  <c r="J1335" i="2" s="1"/>
  <c r="C1335" i="2"/>
  <c r="I1335" i="2" s="1"/>
  <c r="D1334" i="2"/>
  <c r="J1334" i="2" s="1"/>
  <c r="C1334" i="2"/>
  <c r="I1334" i="2" s="1"/>
  <c r="D1333" i="2"/>
  <c r="J1333" i="2" s="1"/>
  <c r="C1333" i="2"/>
  <c r="I1333" i="2" s="1"/>
  <c r="D1332" i="2"/>
  <c r="J1332" i="2" s="1"/>
  <c r="C1332" i="2"/>
  <c r="I1332" i="2" s="1"/>
  <c r="D1331" i="2"/>
  <c r="J1331" i="2" s="1"/>
  <c r="C1331" i="2"/>
  <c r="I1331" i="2" s="1"/>
  <c r="D1330" i="2"/>
  <c r="J1330" i="2" s="1"/>
  <c r="C1330" i="2"/>
  <c r="I1330" i="2" s="1"/>
  <c r="D1329" i="2"/>
  <c r="J1329" i="2" s="1"/>
  <c r="C1329" i="2"/>
  <c r="I1329" i="2" s="1"/>
  <c r="D1328" i="2"/>
  <c r="J1328" i="2" s="1"/>
  <c r="C1328" i="2"/>
  <c r="I1328" i="2" s="1"/>
  <c r="D1327" i="2"/>
  <c r="J1327" i="2" s="1"/>
  <c r="C1327" i="2"/>
  <c r="I1327" i="2" s="1"/>
  <c r="D1326" i="2"/>
  <c r="J1326" i="2" s="1"/>
  <c r="C1326" i="2"/>
  <c r="I1326" i="2" s="1"/>
  <c r="D1325" i="2"/>
  <c r="J1325" i="2" s="1"/>
  <c r="C1325" i="2"/>
  <c r="I1325" i="2" s="1"/>
  <c r="D1324" i="2"/>
  <c r="J1324" i="2" s="1"/>
  <c r="C1324" i="2"/>
  <c r="I1324" i="2" s="1"/>
  <c r="D1323" i="2"/>
  <c r="J1323" i="2" s="1"/>
  <c r="C1323" i="2"/>
  <c r="I1323" i="2" s="1"/>
  <c r="D1322" i="2"/>
  <c r="J1322" i="2" s="1"/>
  <c r="C1322" i="2"/>
  <c r="I1322" i="2" s="1"/>
  <c r="D1321" i="2"/>
  <c r="J1321" i="2" s="1"/>
  <c r="C1321" i="2"/>
  <c r="I1321" i="2" s="1"/>
  <c r="D1320" i="2"/>
  <c r="J1320" i="2" s="1"/>
  <c r="C1320" i="2"/>
  <c r="I1320" i="2" s="1"/>
  <c r="D1319" i="2"/>
  <c r="J1319" i="2" s="1"/>
  <c r="C1319" i="2"/>
  <c r="I1319" i="2" s="1"/>
  <c r="D1318" i="2"/>
  <c r="J1318" i="2" s="1"/>
  <c r="C1318" i="2"/>
  <c r="I1318" i="2" s="1"/>
  <c r="D1317" i="2"/>
  <c r="J1317" i="2" s="1"/>
  <c r="C1317" i="2"/>
  <c r="I1317" i="2" s="1"/>
  <c r="D1316" i="2"/>
  <c r="J1316" i="2" s="1"/>
  <c r="C1316" i="2"/>
  <c r="I1316" i="2" s="1"/>
  <c r="D1315" i="2"/>
  <c r="J1315" i="2" s="1"/>
  <c r="C1315" i="2"/>
  <c r="I1315" i="2" s="1"/>
  <c r="D1314" i="2"/>
  <c r="J1314" i="2" s="1"/>
  <c r="C1314" i="2"/>
  <c r="I1314" i="2" s="1"/>
  <c r="D1313" i="2"/>
  <c r="J1313" i="2" s="1"/>
  <c r="C1313" i="2"/>
  <c r="I1313" i="2" s="1"/>
  <c r="D1312" i="2"/>
  <c r="J1312" i="2" s="1"/>
  <c r="C1312" i="2"/>
  <c r="I1312" i="2" s="1"/>
  <c r="D1311" i="2"/>
  <c r="J1311" i="2" s="1"/>
  <c r="C1311" i="2"/>
  <c r="I1311" i="2" s="1"/>
  <c r="D1310" i="2"/>
  <c r="J1310" i="2" s="1"/>
  <c r="C1310" i="2"/>
  <c r="I1310" i="2" s="1"/>
  <c r="D1309" i="2"/>
  <c r="J1309" i="2" s="1"/>
  <c r="C1309" i="2"/>
  <c r="I1309" i="2" s="1"/>
  <c r="D1308" i="2"/>
  <c r="J1308" i="2" s="1"/>
  <c r="C1308" i="2"/>
  <c r="I1308" i="2" s="1"/>
  <c r="D1307" i="2"/>
  <c r="J1307" i="2" s="1"/>
  <c r="C1307" i="2"/>
  <c r="I1307" i="2" s="1"/>
  <c r="D1306" i="2"/>
  <c r="J1306" i="2" s="1"/>
  <c r="C1306" i="2"/>
  <c r="I1306" i="2" s="1"/>
  <c r="D1305" i="2"/>
  <c r="J1305" i="2" s="1"/>
  <c r="C1305" i="2"/>
  <c r="I1305" i="2" s="1"/>
  <c r="D1304" i="2"/>
  <c r="J1304" i="2" s="1"/>
  <c r="C1304" i="2"/>
  <c r="I1304" i="2" s="1"/>
  <c r="D1303" i="2"/>
  <c r="J1303" i="2" s="1"/>
  <c r="C1303" i="2"/>
  <c r="I1303" i="2" s="1"/>
  <c r="D1302" i="2"/>
  <c r="J1302" i="2" s="1"/>
  <c r="C1302" i="2"/>
  <c r="I1302" i="2" s="1"/>
  <c r="D1301" i="2"/>
  <c r="J1301" i="2" s="1"/>
  <c r="C1301" i="2"/>
  <c r="I1301" i="2" s="1"/>
  <c r="D1300" i="2"/>
  <c r="J1300" i="2" s="1"/>
  <c r="C1300" i="2"/>
  <c r="I1300" i="2" s="1"/>
  <c r="D1299" i="2"/>
  <c r="J1299" i="2" s="1"/>
  <c r="C1299" i="2"/>
  <c r="I1299" i="2" s="1"/>
  <c r="D1298" i="2"/>
  <c r="J1298" i="2" s="1"/>
  <c r="C1298" i="2"/>
  <c r="I1298" i="2" s="1"/>
  <c r="D1297" i="2"/>
  <c r="J1297" i="2" s="1"/>
  <c r="C1297" i="2"/>
  <c r="I1297" i="2" s="1"/>
  <c r="D1296" i="2"/>
  <c r="J1296" i="2" s="1"/>
  <c r="C1296" i="2"/>
  <c r="I1296" i="2" s="1"/>
  <c r="D1295" i="2"/>
  <c r="J1295" i="2" s="1"/>
  <c r="C1295" i="2"/>
  <c r="I1295" i="2" s="1"/>
  <c r="D1294" i="2"/>
  <c r="J1294" i="2" s="1"/>
  <c r="C1294" i="2"/>
  <c r="I1294" i="2" s="1"/>
  <c r="D1293" i="2"/>
  <c r="J1293" i="2" s="1"/>
  <c r="C1293" i="2"/>
  <c r="I1293" i="2" s="1"/>
  <c r="D1292" i="2"/>
  <c r="J1292" i="2" s="1"/>
  <c r="C1292" i="2"/>
  <c r="I1292" i="2" s="1"/>
  <c r="D1291" i="2"/>
  <c r="J1291" i="2" s="1"/>
  <c r="C1291" i="2"/>
  <c r="I1291" i="2" s="1"/>
  <c r="D1290" i="2"/>
  <c r="J1290" i="2" s="1"/>
  <c r="C1290" i="2"/>
  <c r="I1290" i="2" s="1"/>
  <c r="D1289" i="2"/>
  <c r="J1289" i="2" s="1"/>
  <c r="C1289" i="2"/>
  <c r="I1289" i="2" s="1"/>
  <c r="D1288" i="2"/>
  <c r="J1288" i="2" s="1"/>
  <c r="C1288" i="2"/>
  <c r="I1288" i="2" s="1"/>
  <c r="D1287" i="2"/>
  <c r="J1287" i="2" s="1"/>
  <c r="C1287" i="2"/>
  <c r="I1287" i="2" s="1"/>
  <c r="D1286" i="2"/>
  <c r="J1286" i="2" s="1"/>
  <c r="C1286" i="2"/>
  <c r="I1286" i="2" s="1"/>
  <c r="D1285" i="2"/>
  <c r="J1285" i="2" s="1"/>
  <c r="C1285" i="2"/>
  <c r="I1285" i="2" s="1"/>
  <c r="D1284" i="2"/>
  <c r="J1284" i="2" s="1"/>
  <c r="C1284" i="2"/>
  <c r="I1284" i="2" s="1"/>
  <c r="D1283" i="2"/>
  <c r="J1283" i="2" s="1"/>
  <c r="C1283" i="2"/>
  <c r="I1283" i="2" s="1"/>
  <c r="D1282" i="2"/>
  <c r="J1282" i="2" s="1"/>
  <c r="C1282" i="2"/>
  <c r="I1282" i="2" s="1"/>
  <c r="D1281" i="2"/>
  <c r="J1281" i="2" s="1"/>
  <c r="C1281" i="2"/>
  <c r="I1281" i="2" s="1"/>
  <c r="D1280" i="2"/>
  <c r="J1280" i="2" s="1"/>
  <c r="C1280" i="2"/>
  <c r="I1280" i="2" s="1"/>
  <c r="D1279" i="2"/>
  <c r="J1279" i="2" s="1"/>
  <c r="C1279" i="2"/>
  <c r="I1279" i="2" s="1"/>
  <c r="D1278" i="2"/>
  <c r="J1278" i="2" s="1"/>
  <c r="C1278" i="2"/>
  <c r="I1278" i="2" s="1"/>
  <c r="D1277" i="2"/>
  <c r="J1277" i="2" s="1"/>
  <c r="C1277" i="2"/>
  <c r="I1277" i="2" s="1"/>
  <c r="D1276" i="2"/>
  <c r="J1276" i="2" s="1"/>
  <c r="C1276" i="2"/>
  <c r="I1276" i="2" s="1"/>
  <c r="D1275" i="2"/>
  <c r="J1275" i="2" s="1"/>
  <c r="C1275" i="2"/>
  <c r="I1275" i="2" s="1"/>
  <c r="D1274" i="2"/>
  <c r="J1274" i="2" s="1"/>
  <c r="C1274" i="2"/>
  <c r="I1274" i="2" s="1"/>
  <c r="D1273" i="2"/>
  <c r="J1273" i="2" s="1"/>
  <c r="C1273" i="2"/>
  <c r="I1273" i="2" s="1"/>
  <c r="D1272" i="2"/>
  <c r="J1272" i="2" s="1"/>
  <c r="C1272" i="2"/>
  <c r="I1272" i="2" s="1"/>
  <c r="D1271" i="2"/>
  <c r="J1271" i="2" s="1"/>
  <c r="C1271" i="2"/>
  <c r="I1271" i="2" s="1"/>
  <c r="D1270" i="2"/>
  <c r="J1270" i="2" s="1"/>
  <c r="C1270" i="2"/>
  <c r="I1270" i="2" s="1"/>
  <c r="D1269" i="2"/>
  <c r="J1269" i="2" s="1"/>
  <c r="C1269" i="2"/>
  <c r="I1269" i="2" s="1"/>
  <c r="D1268" i="2"/>
  <c r="J1268" i="2" s="1"/>
  <c r="C1268" i="2"/>
  <c r="I1268" i="2" s="1"/>
  <c r="D1267" i="2"/>
  <c r="J1267" i="2" s="1"/>
  <c r="C1267" i="2"/>
  <c r="I1267" i="2" s="1"/>
  <c r="D1266" i="2"/>
  <c r="J1266" i="2" s="1"/>
  <c r="C1266" i="2"/>
  <c r="I1266" i="2" s="1"/>
  <c r="D1265" i="2"/>
  <c r="J1265" i="2" s="1"/>
  <c r="C1265" i="2"/>
  <c r="I1265" i="2" s="1"/>
  <c r="D1264" i="2"/>
  <c r="J1264" i="2" s="1"/>
  <c r="C1264" i="2"/>
  <c r="I1264" i="2" s="1"/>
  <c r="D1263" i="2"/>
  <c r="J1263" i="2" s="1"/>
  <c r="C1263" i="2"/>
  <c r="I1263" i="2" s="1"/>
  <c r="D1262" i="2"/>
  <c r="J1262" i="2" s="1"/>
  <c r="C1262" i="2"/>
  <c r="I1262" i="2" s="1"/>
  <c r="D1261" i="2"/>
  <c r="J1261" i="2" s="1"/>
  <c r="C1261" i="2"/>
  <c r="I1261" i="2" s="1"/>
  <c r="D1260" i="2"/>
  <c r="J1260" i="2" s="1"/>
  <c r="C1260" i="2"/>
  <c r="I1260" i="2" s="1"/>
  <c r="D1259" i="2"/>
  <c r="J1259" i="2" s="1"/>
  <c r="C1259" i="2"/>
  <c r="I1259" i="2" s="1"/>
  <c r="D1258" i="2"/>
  <c r="J1258" i="2" s="1"/>
  <c r="C1258" i="2"/>
  <c r="I1258" i="2" s="1"/>
  <c r="D1257" i="2"/>
  <c r="J1257" i="2" s="1"/>
  <c r="C1257" i="2"/>
  <c r="I1257" i="2" s="1"/>
  <c r="D1256" i="2"/>
  <c r="J1256" i="2" s="1"/>
  <c r="C1256" i="2"/>
  <c r="I1256" i="2" s="1"/>
  <c r="D1255" i="2"/>
  <c r="J1255" i="2" s="1"/>
  <c r="C1255" i="2"/>
  <c r="I1255" i="2" s="1"/>
  <c r="D1254" i="2"/>
  <c r="J1254" i="2" s="1"/>
  <c r="C1254" i="2"/>
  <c r="I1254" i="2" s="1"/>
  <c r="D1253" i="2"/>
  <c r="J1253" i="2" s="1"/>
  <c r="C1253" i="2"/>
  <c r="I1253" i="2" s="1"/>
  <c r="D1252" i="2"/>
  <c r="J1252" i="2" s="1"/>
  <c r="C1252" i="2"/>
  <c r="I1252" i="2" s="1"/>
  <c r="D1251" i="2"/>
  <c r="J1251" i="2" s="1"/>
  <c r="C1251" i="2"/>
  <c r="I1251" i="2" s="1"/>
  <c r="D1250" i="2"/>
  <c r="J1250" i="2" s="1"/>
  <c r="C1250" i="2"/>
  <c r="I1250" i="2" s="1"/>
  <c r="D1249" i="2"/>
  <c r="J1249" i="2" s="1"/>
  <c r="C1249" i="2"/>
  <c r="I1249" i="2" s="1"/>
  <c r="D1248" i="2"/>
  <c r="J1248" i="2" s="1"/>
  <c r="C1248" i="2"/>
  <c r="I1248" i="2" s="1"/>
  <c r="D1247" i="2"/>
  <c r="J1247" i="2" s="1"/>
  <c r="C1247" i="2"/>
  <c r="I1247" i="2" s="1"/>
  <c r="D1246" i="2"/>
  <c r="J1246" i="2" s="1"/>
  <c r="C1246" i="2"/>
  <c r="I1246" i="2" s="1"/>
  <c r="D1245" i="2"/>
  <c r="J1245" i="2" s="1"/>
  <c r="C1245" i="2"/>
  <c r="I1245" i="2" s="1"/>
  <c r="D1244" i="2"/>
  <c r="J1244" i="2" s="1"/>
  <c r="C1244" i="2"/>
  <c r="I1244" i="2" s="1"/>
  <c r="D1243" i="2"/>
  <c r="J1243" i="2" s="1"/>
  <c r="C1243" i="2"/>
  <c r="I1243" i="2" s="1"/>
  <c r="D1242" i="2"/>
  <c r="J1242" i="2" s="1"/>
  <c r="C1242" i="2"/>
  <c r="I1242" i="2" s="1"/>
  <c r="D1241" i="2"/>
  <c r="J1241" i="2" s="1"/>
  <c r="C1241" i="2"/>
  <c r="I1241" i="2" s="1"/>
  <c r="D1240" i="2"/>
  <c r="J1240" i="2" s="1"/>
  <c r="C1240" i="2"/>
  <c r="I1240" i="2" s="1"/>
  <c r="D1239" i="2"/>
  <c r="J1239" i="2" s="1"/>
  <c r="C1239" i="2"/>
  <c r="I1239" i="2" s="1"/>
  <c r="D1238" i="2"/>
  <c r="J1238" i="2" s="1"/>
  <c r="C1238" i="2"/>
  <c r="I1238" i="2" s="1"/>
  <c r="D1237" i="2"/>
  <c r="J1237" i="2" s="1"/>
  <c r="C1237" i="2"/>
  <c r="I1237" i="2" s="1"/>
  <c r="D1236" i="2"/>
  <c r="J1236" i="2" s="1"/>
  <c r="C1236" i="2"/>
  <c r="I1236" i="2" s="1"/>
  <c r="D1235" i="2"/>
  <c r="J1235" i="2" s="1"/>
  <c r="C1235" i="2"/>
  <c r="I1235" i="2" s="1"/>
  <c r="D1234" i="2"/>
  <c r="J1234" i="2" s="1"/>
  <c r="C1234" i="2"/>
  <c r="I1234" i="2" s="1"/>
  <c r="D1233" i="2"/>
  <c r="J1233" i="2" s="1"/>
  <c r="C1233" i="2"/>
  <c r="I1233" i="2" s="1"/>
  <c r="D1232" i="2"/>
  <c r="J1232" i="2" s="1"/>
  <c r="C1232" i="2"/>
  <c r="I1232" i="2" s="1"/>
  <c r="D1231" i="2"/>
  <c r="J1231" i="2" s="1"/>
  <c r="C1231" i="2"/>
  <c r="I1231" i="2" s="1"/>
  <c r="D1230" i="2"/>
  <c r="J1230" i="2" s="1"/>
  <c r="C1230" i="2"/>
  <c r="I1230" i="2" s="1"/>
  <c r="D1229" i="2"/>
  <c r="J1229" i="2" s="1"/>
  <c r="C1229" i="2"/>
  <c r="I1229" i="2" s="1"/>
  <c r="D1228" i="2"/>
  <c r="J1228" i="2" s="1"/>
  <c r="C1228" i="2"/>
  <c r="I1228" i="2" s="1"/>
  <c r="D1227" i="2"/>
  <c r="J1227" i="2" s="1"/>
  <c r="C1227" i="2"/>
  <c r="I1227" i="2" s="1"/>
  <c r="D1226" i="2"/>
  <c r="J1226" i="2" s="1"/>
  <c r="C1226" i="2"/>
  <c r="I1226" i="2" s="1"/>
  <c r="D1225" i="2"/>
  <c r="J1225" i="2" s="1"/>
  <c r="C1225" i="2"/>
  <c r="I1225" i="2" s="1"/>
  <c r="D1224" i="2"/>
  <c r="J1224" i="2" s="1"/>
  <c r="C1224" i="2"/>
  <c r="I1224" i="2" s="1"/>
  <c r="D1223" i="2"/>
  <c r="J1223" i="2" s="1"/>
  <c r="C1223" i="2"/>
  <c r="I1223" i="2" s="1"/>
  <c r="D1222" i="2"/>
  <c r="J1222" i="2" s="1"/>
  <c r="C1222" i="2"/>
  <c r="I1222" i="2" s="1"/>
  <c r="D1221" i="2"/>
  <c r="J1221" i="2" s="1"/>
  <c r="C1221" i="2"/>
  <c r="I1221" i="2" s="1"/>
  <c r="D1220" i="2"/>
  <c r="J1220" i="2" s="1"/>
  <c r="C1220" i="2"/>
  <c r="I1220" i="2" s="1"/>
  <c r="D1219" i="2"/>
  <c r="J1219" i="2" s="1"/>
  <c r="C1219" i="2"/>
  <c r="I1219" i="2" s="1"/>
  <c r="D1218" i="2"/>
  <c r="J1218" i="2" s="1"/>
  <c r="C1218" i="2"/>
  <c r="I1218" i="2" s="1"/>
  <c r="D1217" i="2"/>
  <c r="J1217" i="2" s="1"/>
  <c r="C1217" i="2"/>
  <c r="I1217" i="2" s="1"/>
  <c r="D1216" i="2"/>
  <c r="J1216" i="2" s="1"/>
  <c r="C1216" i="2"/>
  <c r="I1216" i="2" s="1"/>
  <c r="D1215" i="2"/>
  <c r="J1215" i="2" s="1"/>
  <c r="C1215" i="2"/>
  <c r="I1215" i="2" s="1"/>
  <c r="D1214" i="2"/>
  <c r="J1214" i="2" s="1"/>
  <c r="C1214" i="2"/>
  <c r="I1214" i="2" s="1"/>
  <c r="D1213" i="2"/>
  <c r="J1213" i="2" s="1"/>
  <c r="C1213" i="2"/>
  <c r="I1213" i="2" s="1"/>
  <c r="D1212" i="2"/>
  <c r="J1212" i="2" s="1"/>
  <c r="C1212" i="2"/>
  <c r="I1212" i="2" s="1"/>
  <c r="D1211" i="2"/>
  <c r="J1211" i="2" s="1"/>
  <c r="C1211" i="2"/>
  <c r="I1211" i="2" s="1"/>
  <c r="D1210" i="2"/>
  <c r="J1210" i="2" s="1"/>
  <c r="C1210" i="2"/>
  <c r="I1210" i="2" s="1"/>
  <c r="D1209" i="2"/>
  <c r="J1209" i="2" s="1"/>
  <c r="C1209" i="2"/>
  <c r="I1209" i="2" s="1"/>
  <c r="D1208" i="2"/>
  <c r="J1208" i="2" s="1"/>
  <c r="C1208" i="2"/>
  <c r="I1208" i="2" s="1"/>
  <c r="D1207" i="2"/>
  <c r="J1207" i="2" s="1"/>
  <c r="C1207" i="2"/>
  <c r="I1207" i="2" s="1"/>
  <c r="D1206" i="2"/>
  <c r="J1206" i="2" s="1"/>
  <c r="C1206" i="2"/>
  <c r="I1206" i="2" s="1"/>
  <c r="D1205" i="2"/>
  <c r="J1205" i="2" s="1"/>
  <c r="C1205" i="2"/>
  <c r="I1205" i="2" s="1"/>
  <c r="D1204" i="2"/>
  <c r="J1204" i="2" s="1"/>
  <c r="C1204" i="2"/>
  <c r="I1204" i="2" s="1"/>
  <c r="D1203" i="2"/>
  <c r="J1203" i="2" s="1"/>
  <c r="C1203" i="2"/>
  <c r="I1203" i="2" s="1"/>
  <c r="D1202" i="2"/>
  <c r="J1202" i="2" s="1"/>
  <c r="C1202" i="2"/>
  <c r="I1202" i="2" s="1"/>
  <c r="D1201" i="2"/>
  <c r="J1201" i="2" s="1"/>
  <c r="C1201" i="2"/>
  <c r="I1201" i="2" s="1"/>
  <c r="D1200" i="2"/>
  <c r="J1200" i="2" s="1"/>
  <c r="C1200" i="2"/>
  <c r="I1200" i="2" s="1"/>
  <c r="D1199" i="2"/>
  <c r="J1199" i="2" s="1"/>
  <c r="C1199" i="2"/>
  <c r="I1199" i="2" s="1"/>
  <c r="D1198" i="2"/>
  <c r="J1198" i="2" s="1"/>
  <c r="C1198" i="2"/>
  <c r="I1198" i="2" s="1"/>
  <c r="D1197" i="2"/>
  <c r="J1197" i="2" s="1"/>
  <c r="C1197" i="2"/>
  <c r="I1197" i="2" s="1"/>
  <c r="D1196" i="2"/>
  <c r="J1196" i="2" s="1"/>
  <c r="C1196" i="2"/>
  <c r="I1196" i="2" s="1"/>
  <c r="D1195" i="2"/>
  <c r="J1195" i="2" s="1"/>
  <c r="C1195" i="2"/>
  <c r="I1195" i="2" s="1"/>
  <c r="D1194" i="2"/>
  <c r="J1194" i="2" s="1"/>
  <c r="C1194" i="2"/>
  <c r="I1194" i="2" s="1"/>
  <c r="D1193" i="2"/>
  <c r="J1193" i="2" s="1"/>
  <c r="C1193" i="2"/>
  <c r="I1193" i="2" s="1"/>
  <c r="D1192" i="2"/>
  <c r="J1192" i="2" s="1"/>
  <c r="C1192" i="2"/>
  <c r="I1192" i="2" s="1"/>
  <c r="D1191" i="2"/>
  <c r="J1191" i="2" s="1"/>
  <c r="C1191" i="2"/>
  <c r="I1191" i="2" s="1"/>
  <c r="D1190" i="2"/>
  <c r="J1190" i="2" s="1"/>
  <c r="C1190" i="2"/>
  <c r="I1190" i="2" s="1"/>
  <c r="D1189" i="2"/>
  <c r="J1189" i="2" s="1"/>
  <c r="C1189" i="2"/>
  <c r="I1189" i="2" s="1"/>
  <c r="D1188" i="2"/>
  <c r="J1188" i="2" s="1"/>
  <c r="C1188" i="2"/>
  <c r="I1188" i="2" s="1"/>
  <c r="D1187" i="2"/>
  <c r="J1187" i="2" s="1"/>
  <c r="C1187" i="2"/>
  <c r="I1187" i="2" s="1"/>
  <c r="D1186" i="2"/>
  <c r="J1186" i="2" s="1"/>
  <c r="C1186" i="2"/>
  <c r="I1186" i="2" s="1"/>
  <c r="D1185" i="2"/>
  <c r="J1185" i="2" s="1"/>
  <c r="C1185" i="2"/>
  <c r="I1185" i="2" s="1"/>
  <c r="D1184" i="2"/>
  <c r="J1184" i="2" s="1"/>
  <c r="C1184" i="2"/>
  <c r="I1184" i="2" s="1"/>
  <c r="D1183" i="2"/>
  <c r="J1183" i="2" s="1"/>
  <c r="C1183" i="2"/>
  <c r="I1183" i="2" s="1"/>
  <c r="D1182" i="2"/>
  <c r="J1182" i="2" s="1"/>
  <c r="C1182" i="2"/>
  <c r="I1182" i="2" s="1"/>
  <c r="D1181" i="2"/>
  <c r="J1181" i="2" s="1"/>
  <c r="C1181" i="2"/>
  <c r="I1181" i="2" s="1"/>
  <c r="D1180" i="2"/>
  <c r="J1180" i="2" s="1"/>
  <c r="C1180" i="2"/>
  <c r="I1180" i="2" s="1"/>
  <c r="D1179" i="2"/>
  <c r="J1179" i="2" s="1"/>
  <c r="C1179" i="2"/>
  <c r="I1179" i="2" s="1"/>
  <c r="D1178" i="2"/>
  <c r="J1178" i="2" s="1"/>
  <c r="C1178" i="2"/>
  <c r="I1178" i="2" s="1"/>
  <c r="D1177" i="2"/>
  <c r="J1177" i="2" s="1"/>
  <c r="C1177" i="2"/>
  <c r="I1177" i="2" s="1"/>
  <c r="D1176" i="2"/>
  <c r="J1176" i="2" s="1"/>
  <c r="C1176" i="2"/>
  <c r="I1176" i="2" s="1"/>
  <c r="D1175" i="2"/>
  <c r="J1175" i="2" s="1"/>
  <c r="C1175" i="2"/>
  <c r="I1175" i="2" s="1"/>
  <c r="D1174" i="2"/>
  <c r="J1174" i="2" s="1"/>
  <c r="C1174" i="2"/>
  <c r="I1174" i="2" s="1"/>
  <c r="D1173" i="2"/>
  <c r="J1173" i="2" s="1"/>
  <c r="C1173" i="2"/>
  <c r="I1173" i="2" s="1"/>
  <c r="D1172" i="2"/>
  <c r="J1172" i="2" s="1"/>
  <c r="C1172" i="2"/>
  <c r="I1172" i="2" s="1"/>
  <c r="D1171" i="2"/>
  <c r="J1171" i="2" s="1"/>
  <c r="C1171" i="2"/>
  <c r="I1171" i="2" s="1"/>
  <c r="D1170" i="2"/>
  <c r="J1170" i="2" s="1"/>
  <c r="C1170" i="2"/>
  <c r="I1170" i="2" s="1"/>
  <c r="D1169" i="2"/>
  <c r="J1169" i="2" s="1"/>
  <c r="C1169" i="2"/>
  <c r="I1169" i="2" s="1"/>
  <c r="D1168" i="2"/>
  <c r="J1168" i="2" s="1"/>
  <c r="C1168" i="2"/>
  <c r="I1168" i="2" s="1"/>
  <c r="D1167" i="2"/>
  <c r="J1167" i="2" s="1"/>
  <c r="C1167" i="2"/>
  <c r="I1167" i="2" s="1"/>
  <c r="D1166" i="2"/>
  <c r="J1166" i="2" s="1"/>
  <c r="C1166" i="2"/>
  <c r="I1166" i="2" s="1"/>
  <c r="D1165" i="2"/>
  <c r="J1165" i="2" s="1"/>
  <c r="C1165" i="2"/>
  <c r="I1165" i="2" s="1"/>
  <c r="D1164" i="2"/>
  <c r="J1164" i="2" s="1"/>
  <c r="C1164" i="2"/>
  <c r="I1164" i="2" s="1"/>
  <c r="D1163" i="2"/>
  <c r="J1163" i="2" s="1"/>
  <c r="C1163" i="2"/>
  <c r="I1163" i="2" s="1"/>
  <c r="D1162" i="2"/>
  <c r="J1162" i="2" s="1"/>
  <c r="C1162" i="2"/>
  <c r="I1162" i="2" s="1"/>
  <c r="D1161" i="2"/>
  <c r="J1161" i="2" s="1"/>
  <c r="C1161" i="2"/>
  <c r="I1161" i="2" s="1"/>
  <c r="D1160" i="2"/>
  <c r="J1160" i="2" s="1"/>
  <c r="C1160" i="2"/>
  <c r="I1160" i="2" s="1"/>
  <c r="D1159" i="2"/>
  <c r="J1159" i="2" s="1"/>
  <c r="C1159" i="2"/>
  <c r="I1159" i="2" s="1"/>
  <c r="D1158" i="2"/>
  <c r="J1158" i="2" s="1"/>
  <c r="C1158" i="2"/>
  <c r="I1158" i="2" s="1"/>
  <c r="D1157" i="2"/>
  <c r="J1157" i="2" s="1"/>
  <c r="C1157" i="2"/>
  <c r="I1157" i="2" s="1"/>
  <c r="D1156" i="2"/>
  <c r="J1156" i="2" s="1"/>
  <c r="C1156" i="2"/>
  <c r="I1156" i="2" s="1"/>
  <c r="D1155" i="2"/>
  <c r="J1155" i="2" s="1"/>
  <c r="C1155" i="2"/>
  <c r="I1155" i="2" s="1"/>
  <c r="D1154" i="2"/>
  <c r="J1154" i="2" s="1"/>
  <c r="C1154" i="2"/>
  <c r="I1154" i="2" s="1"/>
  <c r="D1153" i="2"/>
  <c r="J1153" i="2" s="1"/>
  <c r="C1153" i="2"/>
  <c r="I1153" i="2" s="1"/>
  <c r="D1152" i="2"/>
  <c r="J1152" i="2" s="1"/>
  <c r="C1152" i="2"/>
  <c r="I1152" i="2" s="1"/>
  <c r="D1151" i="2"/>
  <c r="J1151" i="2" s="1"/>
  <c r="C1151" i="2"/>
  <c r="I1151" i="2" s="1"/>
  <c r="D1150" i="2"/>
  <c r="J1150" i="2" s="1"/>
  <c r="C1150" i="2"/>
  <c r="I1150" i="2" s="1"/>
  <c r="D1149" i="2"/>
  <c r="J1149" i="2" s="1"/>
  <c r="C1149" i="2"/>
  <c r="I1149" i="2" s="1"/>
  <c r="D1148" i="2"/>
  <c r="J1148" i="2" s="1"/>
  <c r="C1148" i="2"/>
  <c r="I1148" i="2" s="1"/>
  <c r="D1147" i="2"/>
  <c r="J1147" i="2" s="1"/>
  <c r="C1147" i="2"/>
  <c r="I1147" i="2" s="1"/>
  <c r="D1146" i="2"/>
  <c r="J1146" i="2" s="1"/>
  <c r="C1146" i="2"/>
  <c r="I1146" i="2" s="1"/>
  <c r="D1145" i="2"/>
  <c r="J1145" i="2" s="1"/>
  <c r="C1145" i="2"/>
  <c r="I1145" i="2" s="1"/>
  <c r="D1144" i="2"/>
  <c r="J1144" i="2" s="1"/>
  <c r="C1144" i="2"/>
  <c r="I1144" i="2" s="1"/>
  <c r="D1143" i="2"/>
  <c r="J1143" i="2" s="1"/>
  <c r="C1143" i="2"/>
  <c r="I1143" i="2" s="1"/>
  <c r="D1142" i="2"/>
  <c r="J1142" i="2" s="1"/>
  <c r="C1142" i="2"/>
  <c r="I1142" i="2" s="1"/>
  <c r="D1141" i="2"/>
  <c r="J1141" i="2" s="1"/>
  <c r="C1141" i="2"/>
  <c r="I1141" i="2" s="1"/>
  <c r="D1140" i="2"/>
  <c r="J1140" i="2" s="1"/>
  <c r="C1140" i="2"/>
  <c r="I1140" i="2" s="1"/>
  <c r="D1139" i="2"/>
  <c r="J1139" i="2" s="1"/>
  <c r="C1139" i="2"/>
  <c r="I1139" i="2" s="1"/>
  <c r="D1138" i="2"/>
  <c r="J1138" i="2" s="1"/>
  <c r="C1138" i="2"/>
  <c r="I1138" i="2" s="1"/>
  <c r="D1137" i="2"/>
  <c r="J1137" i="2" s="1"/>
  <c r="C1137" i="2"/>
  <c r="I1137" i="2" s="1"/>
  <c r="D1136" i="2"/>
  <c r="J1136" i="2" s="1"/>
  <c r="C1136" i="2"/>
  <c r="I1136" i="2" s="1"/>
  <c r="D1135" i="2"/>
  <c r="J1135" i="2" s="1"/>
  <c r="C1135" i="2"/>
  <c r="I1135" i="2" s="1"/>
  <c r="D1134" i="2"/>
  <c r="J1134" i="2" s="1"/>
  <c r="C1134" i="2"/>
  <c r="I1134" i="2" s="1"/>
  <c r="D1133" i="2"/>
  <c r="J1133" i="2" s="1"/>
  <c r="C1133" i="2"/>
  <c r="I1133" i="2" s="1"/>
  <c r="D1132" i="2"/>
  <c r="J1132" i="2" s="1"/>
  <c r="C1132" i="2"/>
  <c r="I1132" i="2" s="1"/>
  <c r="D1131" i="2"/>
  <c r="J1131" i="2" s="1"/>
  <c r="C1131" i="2"/>
  <c r="I1131" i="2" s="1"/>
  <c r="D1130" i="2"/>
  <c r="J1130" i="2" s="1"/>
  <c r="C1130" i="2"/>
  <c r="I1130" i="2" s="1"/>
  <c r="D1129" i="2"/>
  <c r="J1129" i="2" s="1"/>
  <c r="C1129" i="2"/>
  <c r="I1129" i="2" s="1"/>
  <c r="D1128" i="2"/>
  <c r="J1128" i="2" s="1"/>
  <c r="C1128" i="2"/>
  <c r="I1128" i="2" s="1"/>
  <c r="D1127" i="2"/>
  <c r="J1127" i="2" s="1"/>
  <c r="C1127" i="2"/>
  <c r="I1127" i="2" s="1"/>
  <c r="D1126" i="2"/>
  <c r="J1126" i="2" s="1"/>
  <c r="C1126" i="2"/>
  <c r="I1126" i="2" s="1"/>
  <c r="D1125" i="2"/>
  <c r="J1125" i="2" s="1"/>
  <c r="C1125" i="2"/>
  <c r="I1125" i="2" s="1"/>
  <c r="D1124" i="2"/>
  <c r="J1124" i="2" s="1"/>
  <c r="C1124" i="2"/>
  <c r="I1124" i="2" s="1"/>
  <c r="D1123" i="2"/>
  <c r="J1123" i="2" s="1"/>
  <c r="C1123" i="2"/>
  <c r="I1123" i="2" s="1"/>
  <c r="D1122" i="2"/>
  <c r="J1122" i="2" s="1"/>
  <c r="C1122" i="2"/>
  <c r="I1122" i="2" s="1"/>
  <c r="D1121" i="2"/>
  <c r="J1121" i="2" s="1"/>
  <c r="C1121" i="2"/>
  <c r="I1121" i="2" s="1"/>
  <c r="D1120" i="2"/>
  <c r="J1120" i="2" s="1"/>
  <c r="C1120" i="2"/>
  <c r="I1120" i="2" s="1"/>
  <c r="D1119" i="2"/>
  <c r="J1119" i="2" s="1"/>
  <c r="C1119" i="2"/>
  <c r="I1119" i="2" s="1"/>
  <c r="D1118" i="2"/>
  <c r="J1118" i="2" s="1"/>
  <c r="C1118" i="2"/>
  <c r="I1118" i="2" s="1"/>
  <c r="D1117" i="2"/>
  <c r="J1117" i="2" s="1"/>
  <c r="C1117" i="2"/>
  <c r="I1117" i="2" s="1"/>
  <c r="D1116" i="2"/>
  <c r="J1116" i="2" s="1"/>
  <c r="C1116" i="2"/>
  <c r="I1116" i="2" s="1"/>
  <c r="D1115" i="2"/>
  <c r="J1115" i="2" s="1"/>
  <c r="C1115" i="2"/>
  <c r="I1115" i="2" s="1"/>
  <c r="D1114" i="2"/>
  <c r="J1114" i="2" s="1"/>
  <c r="C1114" i="2"/>
  <c r="I1114" i="2" s="1"/>
  <c r="D1113" i="2"/>
  <c r="J1113" i="2" s="1"/>
  <c r="C1113" i="2"/>
  <c r="I1113" i="2" s="1"/>
  <c r="D1112" i="2"/>
  <c r="J1112" i="2" s="1"/>
  <c r="C1112" i="2"/>
  <c r="I1112" i="2" s="1"/>
  <c r="D1111" i="2"/>
  <c r="J1111" i="2" s="1"/>
  <c r="C1111" i="2"/>
  <c r="I1111" i="2" s="1"/>
  <c r="D1110" i="2"/>
  <c r="J1110" i="2" s="1"/>
  <c r="C1110" i="2"/>
  <c r="I1110" i="2" s="1"/>
  <c r="D1109" i="2"/>
  <c r="J1109" i="2" s="1"/>
  <c r="C1109" i="2"/>
  <c r="I1109" i="2" s="1"/>
  <c r="D1108" i="2"/>
  <c r="J1108" i="2" s="1"/>
  <c r="C1108" i="2"/>
  <c r="I1108" i="2" s="1"/>
  <c r="D1107" i="2"/>
  <c r="J1107" i="2" s="1"/>
  <c r="C1107" i="2"/>
  <c r="I1107" i="2" s="1"/>
  <c r="D1106" i="2"/>
  <c r="J1106" i="2" s="1"/>
  <c r="C1106" i="2"/>
  <c r="I1106" i="2" s="1"/>
  <c r="D1105" i="2"/>
  <c r="J1105" i="2" s="1"/>
  <c r="C1105" i="2"/>
  <c r="I1105" i="2" s="1"/>
  <c r="D1104" i="2"/>
  <c r="J1104" i="2" s="1"/>
  <c r="C1104" i="2"/>
  <c r="I1104" i="2" s="1"/>
  <c r="D1103" i="2"/>
  <c r="J1103" i="2" s="1"/>
  <c r="C1103" i="2"/>
  <c r="I1103" i="2" s="1"/>
  <c r="D1102" i="2"/>
  <c r="J1102" i="2" s="1"/>
  <c r="C1102" i="2"/>
  <c r="I1102" i="2" s="1"/>
  <c r="D1101" i="2"/>
  <c r="J1101" i="2" s="1"/>
  <c r="C1101" i="2"/>
  <c r="I1101" i="2" s="1"/>
  <c r="D1100" i="2"/>
  <c r="J1100" i="2" s="1"/>
  <c r="C1100" i="2"/>
  <c r="I1100" i="2" s="1"/>
  <c r="D1099" i="2"/>
  <c r="J1099" i="2" s="1"/>
  <c r="C1099" i="2"/>
  <c r="I1099" i="2" s="1"/>
  <c r="D1098" i="2"/>
  <c r="J1098" i="2" s="1"/>
  <c r="C1098" i="2"/>
  <c r="I1098" i="2" s="1"/>
  <c r="D1097" i="2"/>
  <c r="J1097" i="2" s="1"/>
  <c r="C1097" i="2"/>
  <c r="I1097" i="2" s="1"/>
  <c r="D1096" i="2"/>
  <c r="J1096" i="2" s="1"/>
  <c r="C1096" i="2"/>
  <c r="I1096" i="2" s="1"/>
  <c r="D1095" i="2"/>
  <c r="J1095" i="2" s="1"/>
  <c r="C1095" i="2"/>
  <c r="I1095" i="2" s="1"/>
  <c r="D1094" i="2"/>
  <c r="J1094" i="2" s="1"/>
  <c r="C1094" i="2"/>
  <c r="I1094" i="2" s="1"/>
  <c r="D1093" i="2"/>
  <c r="J1093" i="2" s="1"/>
  <c r="C1093" i="2"/>
  <c r="I1093" i="2" s="1"/>
  <c r="D1092" i="2"/>
  <c r="J1092" i="2" s="1"/>
  <c r="C1092" i="2"/>
  <c r="I1092" i="2" s="1"/>
  <c r="D1091" i="2"/>
  <c r="J1091" i="2" s="1"/>
  <c r="C1091" i="2"/>
  <c r="I1091" i="2" s="1"/>
  <c r="D1090" i="2"/>
  <c r="J1090" i="2" s="1"/>
  <c r="C1090" i="2"/>
  <c r="I1090" i="2" s="1"/>
  <c r="D1089" i="2"/>
  <c r="J1089" i="2" s="1"/>
  <c r="C1089" i="2"/>
  <c r="I1089" i="2" s="1"/>
  <c r="D1088" i="2"/>
  <c r="J1088" i="2" s="1"/>
  <c r="C1088" i="2"/>
  <c r="I1088" i="2" s="1"/>
  <c r="D1087" i="2"/>
  <c r="J1087" i="2" s="1"/>
  <c r="C1087" i="2"/>
  <c r="I1087" i="2" s="1"/>
  <c r="D1086" i="2"/>
  <c r="J1086" i="2" s="1"/>
  <c r="C1086" i="2"/>
  <c r="I1086" i="2" s="1"/>
  <c r="D1085" i="2"/>
  <c r="J1085" i="2" s="1"/>
  <c r="C1085" i="2"/>
  <c r="I1085" i="2" s="1"/>
  <c r="D1084" i="2"/>
  <c r="J1084" i="2" s="1"/>
  <c r="C1084" i="2"/>
  <c r="I1084" i="2" s="1"/>
  <c r="D1083" i="2"/>
  <c r="J1083" i="2" s="1"/>
  <c r="C1083" i="2"/>
  <c r="I1083" i="2" s="1"/>
  <c r="D1082" i="2"/>
  <c r="J1082" i="2" s="1"/>
  <c r="C1082" i="2"/>
  <c r="I1082" i="2" s="1"/>
  <c r="D1081" i="2"/>
  <c r="J1081" i="2" s="1"/>
  <c r="C1081" i="2"/>
  <c r="I1081" i="2" s="1"/>
  <c r="D1080" i="2"/>
  <c r="J1080" i="2" s="1"/>
  <c r="C1080" i="2"/>
  <c r="I1080" i="2" s="1"/>
  <c r="D1079" i="2"/>
  <c r="J1079" i="2" s="1"/>
  <c r="C1079" i="2"/>
  <c r="I1079" i="2" s="1"/>
  <c r="D1078" i="2"/>
  <c r="J1078" i="2" s="1"/>
  <c r="C1078" i="2"/>
  <c r="I1078" i="2" s="1"/>
  <c r="D1077" i="2"/>
  <c r="J1077" i="2" s="1"/>
  <c r="C1077" i="2"/>
  <c r="I1077" i="2" s="1"/>
  <c r="D1076" i="2"/>
  <c r="J1076" i="2" s="1"/>
  <c r="C1076" i="2"/>
  <c r="I1076" i="2" s="1"/>
  <c r="D1075" i="2"/>
  <c r="J1075" i="2" s="1"/>
  <c r="C1075" i="2"/>
  <c r="I1075" i="2" s="1"/>
  <c r="D1074" i="2"/>
  <c r="J1074" i="2" s="1"/>
  <c r="C1074" i="2"/>
  <c r="I1074" i="2" s="1"/>
  <c r="D1073" i="2"/>
  <c r="J1073" i="2" s="1"/>
  <c r="C1073" i="2"/>
  <c r="I1073" i="2" s="1"/>
  <c r="D1072" i="2"/>
  <c r="J1072" i="2" s="1"/>
  <c r="C1072" i="2"/>
  <c r="I1072" i="2" s="1"/>
  <c r="D1071" i="2"/>
  <c r="J1071" i="2" s="1"/>
  <c r="C1071" i="2"/>
  <c r="I1071" i="2" s="1"/>
  <c r="D1070" i="2"/>
  <c r="J1070" i="2" s="1"/>
  <c r="C1070" i="2"/>
  <c r="I1070" i="2" s="1"/>
  <c r="D1069" i="2"/>
  <c r="J1069" i="2" s="1"/>
  <c r="C1069" i="2"/>
  <c r="I1069" i="2" s="1"/>
  <c r="D1068" i="2"/>
  <c r="J1068" i="2" s="1"/>
  <c r="C1068" i="2"/>
  <c r="I1068" i="2" s="1"/>
  <c r="D1067" i="2"/>
  <c r="J1067" i="2" s="1"/>
  <c r="C1067" i="2"/>
  <c r="I1067" i="2" s="1"/>
  <c r="D1066" i="2"/>
  <c r="J1066" i="2" s="1"/>
  <c r="C1066" i="2"/>
  <c r="I1066" i="2" s="1"/>
  <c r="D1065" i="2"/>
  <c r="J1065" i="2" s="1"/>
  <c r="C1065" i="2"/>
  <c r="I1065" i="2" s="1"/>
  <c r="D1064" i="2"/>
  <c r="J1064" i="2" s="1"/>
  <c r="C1064" i="2"/>
  <c r="I1064" i="2" s="1"/>
  <c r="D1063" i="2"/>
  <c r="J1063" i="2" s="1"/>
  <c r="C1063" i="2"/>
  <c r="I1063" i="2" s="1"/>
  <c r="D1062" i="2"/>
  <c r="J1062" i="2" s="1"/>
  <c r="C1062" i="2"/>
  <c r="I1062" i="2" s="1"/>
  <c r="D1061" i="2"/>
  <c r="J1061" i="2" s="1"/>
  <c r="C1061" i="2"/>
  <c r="I1061" i="2" s="1"/>
  <c r="D1060" i="2"/>
  <c r="J1060" i="2" s="1"/>
  <c r="C1060" i="2"/>
  <c r="I1060" i="2" s="1"/>
  <c r="D1059" i="2"/>
  <c r="J1059" i="2" s="1"/>
  <c r="C1059" i="2"/>
  <c r="I1059" i="2" s="1"/>
  <c r="D1058" i="2"/>
  <c r="J1058" i="2" s="1"/>
  <c r="C1058" i="2"/>
  <c r="I1058" i="2" s="1"/>
  <c r="D1057" i="2"/>
  <c r="J1057" i="2" s="1"/>
  <c r="C1057" i="2"/>
  <c r="I1057" i="2" s="1"/>
  <c r="D1056" i="2"/>
  <c r="J1056" i="2" s="1"/>
  <c r="C1056" i="2"/>
  <c r="I1056" i="2" s="1"/>
  <c r="D1055" i="2"/>
  <c r="J1055" i="2" s="1"/>
  <c r="C1055" i="2"/>
  <c r="I1055" i="2" s="1"/>
  <c r="D1054" i="2"/>
  <c r="J1054" i="2" s="1"/>
  <c r="C1054" i="2"/>
  <c r="I1054" i="2" s="1"/>
  <c r="D1053" i="2"/>
  <c r="J1053" i="2" s="1"/>
  <c r="C1053" i="2"/>
  <c r="I1053" i="2" s="1"/>
  <c r="D1052" i="2"/>
  <c r="J1052" i="2" s="1"/>
  <c r="C1052" i="2"/>
  <c r="I1052" i="2" s="1"/>
  <c r="D1051" i="2"/>
  <c r="J1051" i="2" s="1"/>
  <c r="C1051" i="2"/>
  <c r="I1051" i="2" s="1"/>
  <c r="D1050" i="2"/>
  <c r="J1050" i="2" s="1"/>
  <c r="C1050" i="2"/>
  <c r="I1050" i="2" s="1"/>
  <c r="D1049" i="2"/>
  <c r="J1049" i="2" s="1"/>
  <c r="C1049" i="2"/>
  <c r="I1049" i="2" s="1"/>
  <c r="D1048" i="2"/>
  <c r="J1048" i="2" s="1"/>
  <c r="C1048" i="2"/>
  <c r="I1048" i="2" s="1"/>
  <c r="D1047" i="2"/>
  <c r="J1047" i="2" s="1"/>
  <c r="C1047" i="2"/>
  <c r="I1047" i="2" s="1"/>
  <c r="D1046" i="2"/>
  <c r="J1046" i="2" s="1"/>
  <c r="C1046" i="2"/>
  <c r="I1046" i="2" s="1"/>
  <c r="D1045" i="2"/>
  <c r="J1045" i="2" s="1"/>
  <c r="C1045" i="2"/>
  <c r="I1045" i="2" s="1"/>
  <c r="D1044" i="2"/>
  <c r="J1044" i="2" s="1"/>
  <c r="C1044" i="2"/>
  <c r="I1044" i="2" s="1"/>
  <c r="D1043" i="2"/>
  <c r="J1043" i="2" s="1"/>
  <c r="C1043" i="2"/>
  <c r="I1043" i="2" s="1"/>
  <c r="D1042" i="2"/>
  <c r="J1042" i="2" s="1"/>
  <c r="C1042" i="2"/>
  <c r="I1042" i="2" s="1"/>
  <c r="D1041" i="2"/>
  <c r="J1041" i="2" s="1"/>
  <c r="C1041" i="2"/>
  <c r="I1041" i="2" s="1"/>
  <c r="D1040" i="2"/>
  <c r="J1040" i="2" s="1"/>
  <c r="C1040" i="2"/>
  <c r="I1040" i="2" s="1"/>
  <c r="D1039" i="2"/>
  <c r="J1039" i="2" s="1"/>
  <c r="C1039" i="2"/>
  <c r="I1039" i="2" s="1"/>
  <c r="D1038" i="2"/>
  <c r="J1038" i="2" s="1"/>
  <c r="C1038" i="2"/>
  <c r="I1038" i="2" s="1"/>
  <c r="D1037" i="2"/>
  <c r="J1037" i="2" s="1"/>
  <c r="C1037" i="2"/>
  <c r="I1037" i="2" s="1"/>
  <c r="D1036" i="2"/>
  <c r="J1036" i="2" s="1"/>
  <c r="C1036" i="2"/>
  <c r="I1036" i="2" s="1"/>
  <c r="D1035" i="2"/>
  <c r="J1035" i="2" s="1"/>
  <c r="C1035" i="2"/>
  <c r="I1035" i="2" s="1"/>
  <c r="D1034" i="2"/>
  <c r="J1034" i="2" s="1"/>
  <c r="C1034" i="2"/>
  <c r="I1034" i="2" s="1"/>
  <c r="D1033" i="2"/>
  <c r="J1033" i="2" s="1"/>
  <c r="C1033" i="2"/>
  <c r="I1033" i="2" s="1"/>
  <c r="D1032" i="2"/>
  <c r="J1032" i="2" s="1"/>
  <c r="C1032" i="2"/>
  <c r="I1032" i="2" s="1"/>
  <c r="D1031" i="2"/>
  <c r="J1031" i="2" s="1"/>
  <c r="C1031" i="2"/>
  <c r="I1031" i="2" s="1"/>
  <c r="D1030" i="2"/>
  <c r="J1030" i="2" s="1"/>
  <c r="C1030" i="2"/>
  <c r="I1030" i="2" s="1"/>
  <c r="D1029" i="2"/>
  <c r="J1029" i="2" s="1"/>
  <c r="C1029" i="2"/>
  <c r="I1029" i="2" s="1"/>
  <c r="D1028" i="2"/>
  <c r="J1028" i="2" s="1"/>
  <c r="C1028" i="2"/>
  <c r="I1028" i="2" s="1"/>
  <c r="D1027" i="2"/>
  <c r="J1027" i="2" s="1"/>
  <c r="C1027" i="2"/>
  <c r="I1027" i="2" s="1"/>
  <c r="D1026" i="2"/>
  <c r="J1026" i="2" s="1"/>
  <c r="C1026" i="2"/>
  <c r="I1026" i="2" s="1"/>
  <c r="D1025" i="2"/>
  <c r="J1025" i="2" s="1"/>
  <c r="C1025" i="2"/>
  <c r="I1025" i="2" s="1"/>
  <c r="D1024" i="2"/>
  <c r="J1024" i="2" s="1"/>
  <c r="C1024" i="2"/>
  <c r="I1024" i="2" s="1"/>
  <c r="D1023" i="2"/>
  <c r="J1023" i="2" s="1"/>
  <c r="C1023" i="2"/>
  <c r="I1023" i="2" s="1"/>
  <c r="D1022" i="2"/>
  <c r="J1022" i="2" s="1"/>
  <c r="C1022" i="2"/>
  <c r="I1022" i="2" s="1"/>
  <c r="D1021" i="2"/>
  <c r="J1021" i="2" s="1"/>
  <c r="C1021" i="2"/>
  <c r="I1021" i="2" s="1"/>
  <c r="D1020" i="2"/>
  <c r="J1020" i="2" s="1"/>
  <c r="C1020" i="2"/>
  <c r="I1020" i="2" s="1"/>
  <c r="D1019" i="2"/>
  <c r="J1019" i="2" s="1"/>
  <c r="C1019" i="2"/>
  <c r="I1019" i="2" s="1"/>
  <c r="D1018" i="2"/>
  <c r="J1018" i="2" s="1"/>
  <c r="C1018" i="2"/>
  <c r="I1018" i="2" s="1"/>
  <c r="D1017" i="2"/>
  <c r="J1017" i="2" s="1"/>
  <c r="C1017" i="2"/>
  <c r="I1017" i="2" s="1"/>
  <c r="D1016" i="2"/>
  <c r="J1016" i="2" s="1"/>
  <c r="C1016" i="2"/>
  <c r="I1016" i="2" s="1"/>
  <c r="D1015" i="2"/>
  <c r="J1015" i="2" s="1"/>
  <c r="C1015" i="2"/>
  <c r="I1015" i="2" s="1"/>
  <c r="D1014" i="2"/>
  <c r="J1014" i="2" s="1"/>
  <c r="C1014" i="2"/>
  <c r="I1014" i="2" s="1"/>
  <c r="D1013" i="2"/>
  <c r="J1013" i="2" s="1"/>
  <c r="C1013" i="2"/>
  <c r="I1013" i="2" s="1"/>
  <c r="D1012" i="2"/>
  <c r="J1012" i="2" s="1"/>
  <c r="C1012" i="2"/>
  <c r="I1012" i="2" s="1"/>
  <c r="D1011" i="2"/>
  <c r="J1011" i="2" s="1"/>
  <c r="C1011" i="2"/>
  <c r="I1011" i="2" s="1"/>
  <c r="D1010" i="2"/>
  <c r="J1010" i="2" s="1"/>
  <c r="C1010" i="2"/>
  <c r="I1010" i="2" s="1"/>
  <c r="D1009" i="2"/>
  <c r="J1009" i="2" s="1"/>
  <c r="C1009" i="2"/>
  <c r="I1009" i="2" s="1"/>
  <c r="D1008" i="2"/>
  <c r="J1008" i="2" s="1"/>
  <c r="C1008" i="2"/>
  <c r="I1008" i="2" s="1"/>
  <c r="D1007" i="2"/>
  <c r="J1007" i="2" s="1"/>
  <c r="C1007" i="2"/>
  <c r="I1007" i="2" s="1"/>
  <c r="D1006" i="2"/>
  <c r="J1006" i="2" s="1"/>
  <c r="C1006" i="2"/>
  <c r="I1006" i="2" s="1"/>
  <c r="D1005" i="2"/>
  <c r="J1005" i="2" s="1"/>
  <c r="C1005" i="2"/>
  <c r="I1005" i="2" s="1"/>
  <c r="D1004" i="2"/>
  <c r="J1004" i="2" s="1"/>
  <c r="C1004" i="2"/>
  <c r="I1004" i="2" s="1"/>
  <c r="D1003" i="2"/>
  <c r="J1003" i="2" s="1"/>
  <c r="C1003" i="2"/>
  <c r="I1003" i="2" s="1"/>
  <c r="D1002" i="2"/>
  <c r="J1002" i="2" s="1"/>
  <c r="C1002" i="2"/>
  <c r="I1002" i="2" s="1"/>
  <c r="D1001" i="2"/>
  <c r="J1001" i="2" s="1"/>
  <c r="C1001" i="2"/>
  <c r="I1001" i="2" s="1"/>
  <c r="D1000" i="2"/>
  <c r="J1000" i="2" s="1"/>
  <c r="C1000" i="2"/>
  <c r="I1000" i="2" s="1"/>
  <c r="D999" i="2"/>
  <c r="J999" i="2" s="1"/>
  <c r="C999" i="2"/>
  <c r="I999" i="2" s="1"/>
  <c r="D998" i="2"/>
  <c r="J998" i="2" s="1"/>
  <c r="C998" i="2"/>
  <c r="I998" i="2" s="1"/>
  <c r="D997" i="2"/>
  <c r="J997" i="2" s="1"/>
  <c r="C997" i="2"/>
  <c r="I997" i="2" s="1"/>
  <c r="D996" i="2"/>
  <c r="J996" i="2" s="1"/>
  <c r="C996" i="2"/>
  <c r="I996" i="2" s="1"/>
  <c r="D995" i="2"/>
  <c r="J995" i="2" s="1"/>
  <c r="C995" i="2"/>
  <c r="I995" i="2" s="1"/>
  <c r="D994" i="2"/>
  <c r="J994" i="2" s="1"/>
  <c r="C994" i="2"/>
  <c r="I994" i="2" s="1"/>
  <c r="D993" i="2"/>
  <c r="J993" i="2" s="1"/>
  <c r="C993" i="2"/>
  <c r="I993" i="2" s="1"/>
  <c r="D992" i="2"/>
  <c r="J992" i="2" s="1"/>
  <c r="C992" i="2"/>
  <c r="I992" i="2" s="1"/>
  <c r="D991" i="2"/>
  <c r="J991" i="2" s="1"/>
  <c r="C991" i="2"/>
  <c r="I991" i="2" s="1"/>
  <c r="D990" i="2"/>
  <c r="J990" i="2" s="1"/>
  <c r="C990" i="2"/>
  <c r="I990" i="2" s="1"/>
  <c r="D989" i="2"/>
  <c r="J989" i="2" s="1"/>
  <c r="C989" i="2"/>
  <c r="I989" i="2" s="1"/>
  <c r="D988" i="2"/>
  <c r="J988" i="2" s="1"/>
  <c r="C988" i="2"/>
  <c r="I988" i="2" s="1"/>
  <c r="D987" i="2"/>
  <c r="J987" i="2" s="1"/>
  <c r="C987" i="2"/>
  <c r="I987" i="2" s="1"/>
  <c r="D986" i="2"/>
  <c r="J986" i="2" s="1"/>
  <c r="C986" i="2"/>
  <c r="I986" i="2" s="1"/>
  <c r="D985" i="2"/>
  <c r="J985" i="2" s="1"/>
  <c r="C985" i="2"/>
  <c r="I985" i="2" s="1"/>
  <c r="D984" i="2"/>
  <c r="J984" i="2" s="1"/>
  <c r="C984" i="2"/>
  <c r="I984" i="2" s="1"/>
  <c r="D983" i="2"/>
  <c r="J983" i="2" s="1"/>
  <c r="C983" i="2"/>
  <c r="I983" i="2" s="1"/>
  <c r="D982" i="2"/>
  <c r="J982" i="2" s="1"/>
  <c r="C982" i="2"/>
  <c r="I982" i="2" s="1"/>
  <c r="D981" i="2"/>
  <c r="J981" i="2" s="1"/>
  <c r="C981" i="2"/>
  <c r="I981" i="2" s="1"/>
  <c r="D980" i="2"/>
  <c r="J980" i="2" s="1"/>
  <c r="C980" i="2"/>
  <c r="I980" i="2" s="1"/>
  <c r="D979" i="2"/>
  <c r="J979" i="2" s="1"/>
  <c r="C979" i="2"/>
  <c r="I979" i="2" s="1"/>
  <c r="D978" i="2"/>
  <c r="J978" i="2" s="1"/>
  <c r="C978" i="2"/>
  <c r="I978" i="2" s="1"/>
  <c r="D977" i="2"/>
  <c r="J977" i="2" s="1"/>
  <c r="C977" i="2"/>
  <c r="I977" i="2" s="1"/>
  <c r="D976" i="2"/>
  <c r="J976" i="2" s="1"/>
  <c r="C976" i="2"/>
  <c r="I976" i="2" s="1"/>
  <c r="D975" i="2"/>
  <c r="J975" i="2" s="1"/>
  <c r="C975" i="2"/>
  <c r="I975" i="2" s="1"/>
  <c r="D974" i="2"/>
  <c r="J974" i="2" s="1"/>
  <c r="C974" i="2"/>
  <c r="I974" i="2" s="1"/>
  <c r="D973" i="2"/>
  <c r="J973" i="2" s="1"/>
  <c r="C973" i="2"/>
  <c r="I973" i="2" s="1"/>
  <c r="D972" i="2"/>
  <c r="J972" i="2" s="1"/>
  <c r="C972" i="2"/>
  <c r="I972" i="2" s="1"/>
  <c r="D971" i="2"/>
  <c r="J971" i="2" s="1"/>
  <c r="C971" i="2"/>
  <c r="I971" i="2" s="1"/>
  <c r="D970" i="2"/>
  <c r="J970" i="2" s="1"/>
  <c r="C970" i="2"/>
  <c r="I970" i="2" s="1"/>
  <c r="D969" i="2"/>
  <c r="J969" i="2" s="1"/>
  <c r="C969" i="2"/>
  <c r="I969" i="2" s="1"/>
  <c r="D968" i="2"/>
  <c r="J968" i="2" s="1"/>
  <c r="C968" i="2"/>
  <c r="I968" i="2" s="1"/>
  <c r="D967" i="2"/>
  <c r="J967" i="2" s="1"/>
  <c r="C967" i="2"/>
  <c r="I967" i="2" s="1"/>
  <c r="D966" i="2"/>
  <c r="J966" i="2" s="1"/>
  <c r="C966" i="2"/>
  <c r="I966" i="2" s="1"/>
  <c r="D965" i="2"/>
  <c r="J965" i="2" s="1"/>
  <c r="C965" i="2"/>
  <c r="I965" i="2" s="1"/>
  <c r="D964" i="2"/>
  <c r="J964" i="2" s="1"/>
  <c r="C964" i="2"/>
  <c r="I964" i="2" s="1"/>
  <c r="D963" i="2"/>
  <c r="J963" i="2" s="1"/>
  <c r="C963" i="2"/>
  <c r="I963" i="2" s="1"/>
  <c r="D962" i="2"/>
  <c r="J962" i="2" s="1"/>
  <c r="C962" i="2"/>
  <c r="I962" i="2" s="1"/>
  <c r="D961" i="2"/>
  <c r="J961" i="2" s="1"/>
  <c r="C961" i="2"/>
  <c r="I961" i="2" s="1"/>
  <c r="D960" i="2"/>
  <c r="J960" i="2" s="1"/>
  <c r="C960" i="2"/>
  <c r="I960" i="2" s="1"/>
  <c r="D959" i="2"/>
  <c r="J959" i="2" s="1"/>
  <c r="C959" i="2"/>
  <c r="I959" i="2" s="1"/>
  <c r="D958" i="2"/>
  <c r="J958" i="2" s="1"/>
  <c r="C958" i="2"/>
  <c r="I958" i="2" s="1"/>
  <c r="D957" i="2"/>
  <c r="J957" i="2" s="1"/>
  <c r="C957" i="2"/>
  <c r="I957" i="2" s="1"/>
  <c r="D956" i="2"/>
  <c r="J956" i="2" s="1"/>
  <c r="C956" i="2"/>
  <c r="I956" i="2" s="1"/>
  <c r="D955" i="2"/>
  <c r="J955" i="2" s="1"/>
  <c r="C955" i="2"/>
  <c r="I955" i="2" s="1"/>
  <c r="D954" i="2"/>
  <c r="J954" i="2" s="1"/>
  <c r="C954" i="2"/>
  <c r="I954" i="2" s="1"/>
  <c r="D953" i="2"/>
  <c r="J953" i="2" s="1"/>
  <c r="C953" i="2"/>
  <c r="I953" i="2" s="1"/>
  <c r="D952" i="2"/>
  <c r="J952" i="2" s="1"/>
  <c r="C952" i="2"/>
  <c r="I952" i="2" s="1"/>
  <c r="D951" i="2"/>
  <c r="J951" i="2" s="1"/>
  <c r="C951" i="2"/>
  <c r="I951" i="2" s="1"/>
  <c r="D950" i="2"/>
  <c r="J950" i="2" s="1"/>
  <c r="C950" i="2"/>
  <c r="I950" i="2" s="1"/>
  <c r="D949" i="2"/>
  <c r="J949" i="2" s="1"/>
  <c r="C949" i="2"/>
  <c r="I949" i="2" s="1"/>
  <c r="D948" i="2"/>
  <c r="J948" i="2" s="1"/>
  <c r="C948" i="2"/>
  <c r="I948" i="2" s="1"/>
  <c r="D947" i="2"/>
  <c r="J947" i="2" s="1"/>
  <c r="C947" i="2"/>
  <c r="I947" i="2" s="1"/>
  <c r="D946" i="2"/>
  <c r="J946" i="2" s="1"/>
  <c r="C946" i="2"/>
  <c r="I946" i="2" s="1"/>
  <c r="D945" i="2"/>
  <c r="J945" i="2" s="1"/>
  <c r="C945" i="2"/>
  <c r="I945" i="2" s="1"/>
  <c r="D944" i="2"/>
  <c r="J944" i="2" s="1"/>
  <c r="C944" i="2"/>
  <c r="I944" i="2" s="1"/>
  <c r="D943" i="2"/>
  <c r="J943" i="2" s="1"/>
  <c r="C943" i="2"/>
  <c r="I943" i="2" s="1"/>
  <c r="D942" i="2"/>
  <c r="J942" i="2" s="1"/>
  <c r="C942" i="2"/>
  <c r="I942" i="2" s="1"/>
  <c r="D941" i="2"/>
  <c r="J941" i="2" s="1"/>
  <c r="C941" i="2"/>
  <c r="I941" i="2" s="1"/>
  <c r="D940" i="2"/>
  <c r="J940" i="2" s="1"/>
  <c r="C940" i="2"/>
  <c r="I940" i="2" s="1"/>
  <c r="D939" i="2"/>
  <c r="J939" i="2" s="1"/>
  <c r="C939" i="2"/>
  <c r="I939" i="2" s="1"/>
  <c r="D938" i="2"/>
  <c r="J938" i="2" s="1"/>
  <c r="C938" i="2"/>
  <c r="I938" i="2" s="1"/>
  <c r="D937" i="2"/>
  <c r="J937" i="2" s="1"/>
  <c r="C937" i="2"/>
  <c r="I937" i="2" s="1"/>
  <c r="D936" i="2"/>
  <c r="J936" i="2" s="1"/>
  <c r="C936" i="2"/>
  <c r="I936" i="2" s="1"/>
  <c r="D935" i="2"/>
  <c r="J935" i="2" s="1"/>
  <c r="C935" i="2"/>
  <c r="I935" i="2" s="1"/>
  <c r="D934" i="2"/>
  <c r="J934" i="2" s="1"/>
  <c r="C934" i="2"/>
  <c r="I934" i="2" s="1"/>
  <c r="D933" i="2"/>
  <c r="J933" i="2" s="1"/>
  <c r="C933" i="2"/>
  <c r="I933" i="2" s="1"/>
  <c r="D932" i="2"/>
  <c r="J932" i="2" s="1"/>
  <c r="C932" i="2"/>
  <c r="I932" i="2" s="1"/>
  <c r="D931" i="2"/>
  <c r="J931" i="2" s="1"/>
  <c r="C931" i="2"/>
  <c r="I931" i="2" s="1"/>
  <c r="D930" i="2"/>
  <c r="J930" i="2" s="1"/>
  <c r="C930" i="2"/>
  <c r="I930" i="2" s="1"/>
  <c r="D929" i="2"/>
  <c r="J929" i="2" s="1"/>
  <c r="C929" i="2"/>
  <c r="I929" i="2" s="1"/>
  <c r="D928" i="2"/>
  <c r="J928" i="2" s="1"/>
  <c r="C928" i="2"/>
  <c r="I928" i="2" s="1"/>
  <c r="D927" i="2"/>
  <c r="J927" i="2" s="1"/>
  <c r="C927" i="2"/>
  <c r="I927" i="2" s="1"/>
  <c r="D926" i="2"/>
  <c r="J926" i="2" s="1"/>
  <c r="C926" i="2"/>
  <c r="I926" i="2" s="1"/>
  <c r="D925" i="2"/>
  <c r="J925" i="2" s="1"/>
  <c r="C925" i="2"/>
  <c r="I925" i="2" s="1"/>
  <c r="D924" i="2"/>
  <c r="J924" i="2" s="1"/>
  <c r="C924" i="2"/>
  <c r="I924" i="2" s="1"/>
  <c r="D923" i="2"/>
  <c r="J923" i="2" s="1"/>
  <c r="C923" i="2"/>
  <c r="I923" i="2" s="1"/>
  <c r="D922" i="2"/>
  <c r="J922" i="2" s="1"/>
  <c r="C922" i="2"/>
  <c r="I922" i="2" s="1"/>
  <c r="D921" i="2"/>
  <c r="J921" i="2" s="1"/>
  <c r="C921" i="2"/>
  <c r="I921" i="2" s="1"/>
  <c r="D920" i="2"/>
  <c r="J920" i="2" s="1"/>
  <c r="C920" i="2"/>
  <c r="I920" i="2" s="1"/>
  <c r="D919" i="2"/>
  <c r="J919" i="2" s="1"/>
  <c r="C919" i="2"/>
  <c r="I919" i="2" s="1"/>
  <c r="D918" i="2"/>
  <c r="J918" i="2" s="1"/>
  <c r="C918" i="2"/>
  <c r="I918" i="2" s="1"/>
  <c r="D917" i="2"/>
  <c r="J917" i="2" s="1"/>
  <c r="C917" i="2"/>
  <c r="I917" i="2" s="1"/>
  <c r="D916" i="2"/>
  <c r="J916" i="2" s="1"/>
  <c r="C916" i="2"/>
  <c r="I916" i="2" s="1"/>
  <c r="D915" i="2"/>
  <c r="J915" i="2" s="1"/>
  <c r="C915" i="2"/>
  <c r="I915" i="2" s="1"/>
  <c r="D914" i="2"/>
  <c r="J914" i="2" s="1"/>
  <c r="C914" i="2"/>
  <c r="I914" i="2" s="1"/>
  <c r="D913" i="2"/>
  <c r="J913" i="2" s="1"/>
  <c r="C913" i="2"/>
  <c r="I913" i="2" s="1"/>
  <c r="D912" i="2"/>
  <c r="J912" i="2" s="1"/>
  <c r="C912" i="2"/>
  <c r="I912" i="2" s="1"/>
  <c r="D911" i="2"/>
  <c r="J911" i="2" s="1"/>
  <c r="C911" i="2"/>
  <c r="I911" i="2" s="1"/>
  <c r="D910" i="2"/>
  <c r="J910" i="2" s="1"/>
  <c r="C910" i="2"/>
  <c r="I910" i="2" s="1"/>
  <c r="D909" i="2"/>
  <c r="J909" i="2" s="1"/>
  <c r="C909" i="2"/>
  <c r="I909" i="2" s="1"/>
  <c r="D908" i="2"/>
  <c r="J908" i="2" s="1"/>
  <c r="C908" i="2"/>
  <c r="I908" i="2" s="1"/>
  <c r="D907" i="2"/>
  <c r="J907" i="2" s="1"/>
  <c r="C907" i="2"/>
  <c r="I907" i="2" s="1"/>
  <c r="D906" i="2"/>
  <c r="J906" i="2" s="1"/>
  <c r="C906" i="2"/>
  <c r="I906" i="2" s="1"/>
  <c r="D905" i="2"/>
  <c r="J905" i="2" s="1"/>
  <c r="C905" i="2"/>
  <c r="I905" i="2" s="1"/>
  <c r="D904" i="2"/>
  <c r="J904" i="2" s="1"/>
  <c r="C904" i="2"/>
  <c r="I904" i="2" s="1"/>
  <c r="D903" i="2"/>
  <c r="J903" i="2" s="1"/>
  <c r="C903" i="2"/>
  <c r="I903" i="2" s="1"/>
  <c r="D902" i="2"/>
  <c r="J902" i="2" s="1"/>
  <c r="C902" i="2"/>
  <c r="I902" i="2" s="1"/>
  <c r="D901" i="2"/>
  <c r="J901" i="2" s="1"/>
  <c r="C901" i="2"/>
  <c r="I901" i="2" s="1"/>
  <c r="D900" i="2"/>
  <c r="J900" i="2" s="1"/>
  <c r="C900" i="2"/>
  <c r="I900" i="2" s="1"/>
  <c r="D899" i="2"/>
  <c r="J899" i="2" s="1"/>
  <c r="C899" i="2"/>
  <c r="I899" i="2" s="1"/>
  <c r="D898" i="2"/>
  <c r="J898" i="2" s="1"/>
  <c r="C898" i="2"/>
  <c r="I898" i="2" s="1"/>
  <c r="D897" i="2"/>
  <c r="J897" i="2" s="1"/>
  <c r="C897" i="2"/>
  <c r="I897" i="2" s="1"/>
  <c r="D896" i="2"/>
  <c r="J896" i="2" s="1"/>
  <c r="C896" i="2"/>
  <c r="I896" i="2" s="1"/>
  <c r="D895" i="2"/>
  <c r="J895" i="2" s="1"/>
  <c r="C895" i="2"/>
  <c r="I895" i="2" s="1"/>
  <c r="D894" i="2"/>
  <c r="J894" i="2" s="1"/>
  <c r="C894" i="2"/>
  <c r="I894" i="2" s="1"/>
  <c r="D893" i="2"/>
  <c r="J893" i="2" s="1"/>
  <c r="C893" i="2"/>
  <c r="I893" i="2" s="1"/>
  <c r="D892" i="2"/>
  <c r="J892" i="2" s="1"/>
  <c r="C892" i="2"/>
  <c r="I892" i="2" s="1"/>
  <c r="D891" i="2"/>
  <c r="J891" i="2" s="1"/>
  <c r="C891" i="2"/>
  <c r="I891" i="2" s="1"/>
  <c r="D890" i="2"/>
  <c r="J890" i="2" s="1"/>
  <c r="C890" i="2"/>
  <c r="I890" i="2" s="1"/>
  <c r="D889" i="2"/>
  <c r="J889" i="2" s="1"/>
  <c r="C889" i="2"/>
  <c r="I889" i="2" s="1"/>
  <c r="D888" i="2"/>
  <c r="J888" i="2" s="1"/>
  <c r="C888" i="2"/>
  <c r="I888" i="2" s="1"/>
  <c r="D887" i="2"/>
  <c r="J887" i="2" s="1"/>
  <c r="C887" i="2"/>
  <c r="I887" i="2" s="1"/>
  <c r="D886" i="2"/>
  <c r="J886" i="2" s="1"/>
  <c r="C886" i="2"/>
  <c r="I886" i="2" s="1"/>
  <c r="D885" i="2"/>
  <c r="J885" i="2" s="1"/>
  <c r="C885" i="2"/>
  <c r="I885" i="2" s="1"/>
  <c r="D884" i="2"/>
  <c r="J884" i="2" s="1"/>
  <c r="C884" i="2"/>
  <c r="I884" i="2" s="1"/>
  <c r="D883" i="2"/>
  <c r="J883" i="2" s="1"/>
  <c r="C883" i="2"/>
  <c r="I883" i="2" s="1"/>
  <c r="D882" i="2"/>
  <c r="J882" i="2" s="1"/>
  <c r="C882" i="2"/>
  <c r="I882" i="2" s="1"/>
  <c r="D881" i="2"/>
  <c r="J881" i="2" s="1"/>
  <c r="C881" i="2"/>
  <c r="I881" i="2" s="1"/>
  <c r="D880" i="2"/>
  <c r="J880" i="2" s="1"/>
  <c r="C880" i="2"/>
  <c r="I880" i="2" s="1"/>
  <c r="D879" i="2"/>
  <c r="J879" i="2" s="1"/>
  <c r="C879" i="2"/>
  <c r="I879" i="2" s="1"/>
  <c r="D878" i="2"/>
  <c r="J878" i="2" s="1"/>
  <c r="C878" i="2"/>
  <c r="I878" i="2" s="1"/>
  <c r="D877" i="2"/>
  <c r="J877" i="2" s="1"/>
  <c r="C877" i="2"/>
  <c r="I877" i="2" s="1"/>
  <c r="D876" i="2"/>
  <c r="J876" i="2" s="1"/>
  <c r="C876" i="2"/>
  <c r="I876" i="2" s="1"/>
  <c r="D875" i="2"/>
  <c r="J875" i="2" s="1"/>
  <c r="C875" i="2"/>
  <c r="I875" i="2" s="1"/>
  <c r="D874" i="2"/>
  <c r="J874" i="2" s="1"/>
  <c r="C874" i="2"/>
  <c r="I874" i="2" s="1"/>
  <c r="D873" i="2"/>
  <c r="J873" i="2" s="1"/>
  <c r="C873" i="2"/>
  <c r="I873" i="2" s="1"/>
  <c r="D872" i="2"/>
  <c r="J872" i="2" s="1"/>
  <c r="C872" i="2"/>
  <c r="I872" i="2" s="1"/>
  <c r="D871" i="2"/>
  <c r="J871" i="2" s="1"/>
  <c r="C871" i="2"/>
  <c r="I871" i="2" s="1"/>
  <c r="D870" i="2"/>
  <c r="J870" i="2" s="1"/>
  <c r="C870" i="2"/>
  <c r="I870" i="2" s="1"/>
  <c r="D869" i="2"/>
  <c r="J869" i="2" s="1"/>
  <c r="C869" i="2"/>
  <c r="I869" i="2" s="1"/>
  <c r="D868" i="2"/>
  <c r="J868" i="2" s="1"/>
  <c r="C868" i="2"/>
  <c r="I868" i="2" s="1"/>
  <c r="D867" i="2"/>
  <c r="J867" i="2" s="1"/>
  <c r="C867" i="2"/>
  <c r="I867" i="2" s="1"/>
  <c r="D866" i="2"/>
  <c r="J866" i="2" s="1"/>
  <c r="C866" i="2"/>
  <c r="I866" i="2" s="1"/>
  <c r="D865" i="2"/>
  <c r="J865" i="2" s="1"/>
  <c r="C865" i="2"/>
  <c r="I865" i="2" s="1"/>
  <c r="D864" i="2"/>
  <c r="J864" i="2" s="1"/>
  <c r="C864" i="2"/>
  <c r="I864" i="2" s="1"/>
  <c r="D863" i="2"/>
  <c r="J863" i="2" s="1"/>
  <c r="C863" i="2"/>
  <c r="I863" i="2" s="1"/>
  <c r="D862" i="2"/>
  <c r="J862" i="2" s="1"/>
  <c r="C862" i="2"/>
  <c r="I862" i="2" s="1"/>
  <c r="D861" i="2"/>
  <c r="J861" i="2" s="1"/>
  <c r="C861" i="2"/>
  <c r="I861" i="2" s="1"/>
  <c r="D860" i="2"/>
  <c r="J860" i="2" s="1"/>
  <c r="C860" i="2"/>
  <c r="I860" i="2" s="1"/>
  <c r="D859" i="2"/>
  <c r="J859" i="2" s="1"/>
  <c r="C859" i="2"/>
  <c r="I859" i="2" s="1"/>
  <c r="D858" i="2"/>
  <c r="J858" i="2" s="1"/>
  <c r="C858" i="2"/>
  <c r="I858" i="2" s="1"/>
  <c r="D857" i="2"/>
  <c r="J857" i="2" s="1"/>
  <c r="C857" i="2"/>
  <c r="I857" i="2" s="1"/>
  <c r="D856" i="2"/>
  <c r="J856" i="2" s="1"/>
  <c r="C856" i="2"/>
  <c r="I856" i="2" s="1"/>
  <c r="D855" i="2"/>
  <c r="J855" i="2" s="1"/>
  <c r="C855" i="2"/>
  <c r="I855" i="2" s="1"/>
  <c r="D854" i="2"/>
  <c r="J854" i="2" s="1"/>
  <c r="C854" i="2"/>
  <c r="I854" i="2" s="1"/>
  <c r="D853" i="2"/>
  <c r="J853" i="2" s="1"/>
  <c r="C853" i="2"/>
  <c r="I853" i="2" s="1"/>
  <c r="D852" i="2"/>
  <c r="J852" i="2" s="1"/>
  <c r="C852" i="2"/>
  <c r="I852" i="2" s="1"/>
  <c r="D851" i="2"/>
  <c r="J851" i="2" s="1"/>
  <c r="C851" i="2"/>
  <c r="I851" i="2" s="1"/>
  <c r="D850" i="2"/>
  <c r="J850" i="2" s="1"/>
  <c r="C850" i="2"/>
  <c r="I850" i="2" s="1"/>
  <c r="D849" i="2"/>
  <c r="J849" i="2" s="1"/>
  <c r="C849" i="2"/>
  <c r="I849" i="2" s="1"/>
  <c r="D848" i="2"/>
  <c r="J848" i="2" s="1"/>
  <c r="C848" i="2"/>
  <c r="I848" i="2" s="1"/>
  <c r="D847" i="2"/>
  <c r="J847" i="2" s="1"/>
  <c r="C847" i="2"/>
  <c r="I847" i="2" s="1"/>
  <c r="D846" i="2"/>
  <c r="J846" i="2" s="1"/>
  <c r="C846" i="2"/>
  <c r="I846" i="2" s="1"/>
  <c r="D845" i="2"/>
  <c r="J845" i="2" s="1"/>
  <c r="C845" i="2"/>
  <c r="I845" i="2" s="1"/>
  <c r="D844" i="2"/>
  <c r="J844" i="2" s="1"/>
  <c r="C844" i="2"/>
  <c r="I844" i="2" s="1"/>
  <c r="D843" i="2"/>
  <c r="J843" i="2" s="1"/>
  <c r="C843" i="2"/>
  <c r="I843" i="2" s="1"/>
  <c r="D842" i="2"/>
  <c r="J842" i="2" s="1"/>
  <c r="C842" i="2"/>
  <c r="I842" i="2" s="1"/>
  <c r="D841" i="2"/>
  <c r="J841" i="2" s="1"/>
  <c r="C841" i="2"/>
  <c r="I841" i="2" s="1"/>
  <c r="D840" i="2"/>
  <c r="J840" i="2" s="1"/>
  <c r="C840" i="2"/>
  <c r="I840" i="2" s="1"/>
  <c r="D839" i="2"/>
  <c r="J839" i="2" s="1"/>
  <c r="C839" i="2"/>
  <c r="I839" i="2" s="1"/>
  <c r="D838" i="2"/>
  <c r="J838" i="2" s="1"/>
  <c r="C838" i="2"/>
  <c r="I838" i="2" s="1"/>
  <c r="D837" i="2"/>
  <c r="J837" i="2" s="1"/>
  <c r="C837" i="2"/>
  <c r="I837" i="2" s="1"/>
  <c r="D836" i="2"/>
  <c r="J836" i="2" s="1"/>
  <c r="C836" i="2"/>
  <c r="I836" i="2" s="1"/>
  <c r="D835" i="2"/>
  <c r="J835" i="2" s="1"/>
  <c r="C835" i="2"/>
  <c r="I835" i="2" s="1"/>
  <c r="D834" i="2"/>
  <c r="J834" i="2" s="1"/>
  <c r="C834" i="2"/>
  <c r="I834" i="2" s="1"/>
  <c r="D833" i="2"/>
  <c r="J833" i="2" s="1"/>
  <c r="C833" i="2"/>
  <c r="I833" i="2" s="1"/>
  <c r="D832" i="2"/>
  <c r="J832" i="2" s="1"/>
  <c r="C832" i="2"/>
  <c r="I832" i="2" s="1"/>
  <c r="D831" i="2"/>
  <c r="J831" i="2" s="1"/>
  <c r="C831" i="2"/>
  <c r="I831" i="2" s="1"/>
  <c r="D830" i="2"/>
  <c r="J830" i="2" s="1"/>
  <c r="C830" i="2"/>
  <c r="I830" i="2" s="1"/>
  <c r="D829" i="2"/>
  <c r="J829" i="2" s="1"/>
  <c r="C829" i="2"/>
  <c r="I829" i="2" s="1"/>
  <c r="D828" i="2"/>
  <c r="J828" i="2" s="1"/>
  <c r="C828" i="2"/>
  <c r="I828" i="2" s="1"/>
  <c r="D827" i="2"/>
  <c r="J827" i="2" s="1"/>
  <c r="C827" i="2"/>
  <c r="I827" i="2" s="1"/>
  <c r="D826" i="2"/>
  <c r="J826" i="2" s="1"/>
  <c r="C826" i="2"/>
  <c r="I826" i="2" s="1"/>
  <c r="D825" i="2"/>
  <c r="J825" i="2" s="1"/>
  <c r="C825" i="2"/>
  <c r="I825" i="2" s="1"/>
  <c r="D824" i="2"/>
  <c r="J824" i="2" s="1"/>
  <c r="C824" i="2"/>
  <c r="I824" i="2" s="1"/>
  <c r="D823" i="2"/>
  <c r="J823" i="2" s="1"/>
  <c r="C823" i="2"/>
  <c r="I823" i="2" s="1"/>
  <c r="D822" i="2"/>
  <c r="J822" i="2" s="1"/>
  <c r="C822" i="2"/>
  <c r="I822" i="2" s="1"/>
  <c r="D821" i="2"/>
  <c r="J821" i="2" s="1"/>
  <c r="C821" i="2"/>
  <c r="I821" i="2" s="1"/>
  <c r="D820" i="2"/>
  <c r="J820" i="2" s="1"/>
  <c r="C820" i="2"/>
  <c r="I820" i="2" s="1"/>
  <c r="D819" i="2"/>
  <c r="J819" i="2" s="1"/>
  <c r="C819" i="2"/>
  <c r="I819" i="2" s="1"/>
  <c r="D818" i="2"/>
  <c r="J818" i="2" s="1"/>
  <c r="C818" i="2"/>
  <c r="I818" i="2" s="1"/>
  <c r="D817" i="2"/>
  <c r="J817" i="2" s="1"/>
  <c r="C817" i="2"/>
  <c r="I817" i="2" s="1"/>
  <c r="D816" i="2"/>
  <c r="J816" i="2" s="1"/>
  <c r="C816" i="2"/>
  <c r="I816" i="2" s="1"/>
  <c r="D815" i="2"/>
  <c r="J815" i="2" s="1"/>
  <c r="C815" i="2"/>
  <c r="I815" i="2" s="1"/>
  <c r="D814" i="2"/>
  <c r="J814" i="2" s="1"/>
  <c r="C814" i="2"/>
  <c r="I814" i="2" s="1"/>
  <c r="D813" i="2"/>
  <c r="J813" i="2" s="1"/>
  <c r="C813" i="2"/>
  <c r="I813" i="2" s="1"/>
  <c r="D812" i="2"/>
  <c r="J812" i="2" s="1"/>
  <c r="C812" i="2"/>
  <c r="I812" i="2" s="1"/>
  <c r="D811" i="2"/>
  <c r="J811" i="2" s="1"/>
  <c r="C811" i="2"/>
  <c r="I811" i="2" s="1"/>
  <c r="D810" i="2"/>
  <c r="J810" i="2" s="1"/>
  <c r="C810" i="2"/>
  <c r="I810" i="2" s="1"/>
  <c r="D809" i="2"/>
  <c r="J809" i="2" s="1"/>
  <c r="C809" i="2"/>
  <c r="I809" i="2" s="1"/>
  <c r="D808" i="2"/>
  <c r="J808" i="2" s="1"/>
  <c r="C808" i="2"/>
  <c r="I808" i="2" s="1"/>
  <c r="D807" i="2"/>
  <c r="J807" i="2" s="1"/>
  <c r="C807" i="2"/>
  <c r="I807" i="2" s="1"/>
  <c r="D806" i="2"/>
  <c r="J806" i="2" s="1"/>
  <c r="C806" i="2"/>
  <c r="I806" i="2" s="1"/>
  <c r="D805" i="2"/>
  <c r="J805" i="2" s="1"/>
  <c r="C805" i="2"/>
  <c r="I805" i="2" s="1"/>
  <c r="D804" i="2"/>
  <c r="J804" i="2" s="1"/>
  <c r="C804" i="2"/>
  <c r="I804" i="2" s="1"/>
  <c r="D803" i="2"/>
  <c r="J803" i="2" s="1"/>
  <c r="C803" i="2"/>
  <c r="I803" i="2" s="1"/>
  <c r="D802" i="2"/>
  <c r="J802" i="2" s="1"/>
  <c r="C802" i="2"/>
  <c r="I802" i="2" s="1"/>
  <c r="D801" i="2"/>
  <c r="J801" i="2" s="1"/>
  <c r="C801" i="2"/>
  <c r="I801" i="2" s="1"/>
  <c r="D800" i="2"/>
  <c r="J800" i="2" s="1"/>
  <c r="C800" i="2"/>
  <c r="I800" i="2" s="1"/>
  <c r="D799" i="2"/>
  <c r="J799" i="2" s="1"/>
  <c r="C799" i="2"/>
  <c r="I799" i="2" s="1"/>
  <c r="D798" i="2"/>
  <c r="J798" i="2" s="1"/>
  <c r="C798" i="2"/>
  <c r="I798" i="2" s="1"/>
  <c r="D797" i="2"/>
  <c r="J797" i="2" s="1"/>
  <c r="C797" i="2"/>
  <c r="I797" i="2" s="1"/>
  <c r="D796" i="2"/>
  <c r="J796" i="2" s="1"/>
  <c r="C796" i="2"/>
  <c r="I796" i="2" s="1"/>
  <c r="D795" i="2"/>
  <c r="J795" i="2" s="1"/>
  <c r="C795" i="2"/>
  <c r="I795" i="2" s="1"/>
  <c r="D794" i="2"/>
  <c r="J794" i="2" s="1"/>
  <c r="C794" i="2"/>
  <c r="I794" i="2" s="1"/>
  <c r="D793" i="2"/>
  <c r="J793" i="2" s="1"/>
  <c r="C793" i="2"/>
  <c r="I793" i="2" s="1"/>
  <c r="D792" i="2"/>
  <c r="J792" i="2" s="1"/>
  <c r="C792" i="2"/>
  <c r="I792" i="2" s="1"/>
  <c r="D791" i="2"/>
  <c r="J791" i="2" s="1"/>
  <c r="C791" i="2"/>
  <c r="I791" i="2" s="1"/>
  <c r="D790" i="2"/>
  <c r="J790" i="2" s="1"/>
  <c r="C790" i="2"/>
  <c r="I790" i="2" s="1"/>
  <c r="D789" i="2"/>
  <c r="J789" i="2" s="1"/>
  <c r="C789" i="2"/>
  <c r="I789" i="2" s="1"/>
  <c r="D788" i="2"/>
  <c r="J788" i="2" s="1"/>
  <c r="C788" i="2"/>
  <c r="I788" i="2" s="1"/>
  <c r="D787" i="2"/>
  <c r="J787" i="2" s="1"/>
  <c r="C787" i="2"/>
  <c r="I787" i="2" s="1"/>
  <c r="D786" i="2"/>
  <c r="J786" i="2" s="1"/>
  <c r="C786" i="2"/>
  <c r="I786" i="2" s="1"/>
  <c r="D785" i="2"/>
  <c r="J785" i="2" s="1"/>
  <c r="C785" i="2"/>
  <c r="I785" i="2" s="1"/>
  <c r="D784" i="2"/>
  <c r="J784" i="2" s="1"/>
  <c r="C784" i="2"/>
  <c r="I784" i="2" s="1"/>
  <c r="D783" i="2"/>
  <c r="J783" i="2" s="1"/>
  <c r="C783" i="2"/>
  <c r="I783" i="2" s="1"/>
  <c r="D782" i="2"/>
  <c r="J782" i="2" s="1"/>
  <c r="C782" i="2"/>
  <c r="I782" i="2" s="1"/>
  <c r="D781" i="2"/>
  <c r="J781" i="2" s="1"/>
  <c r="C781" i="2"/>
  <c r="I781" i="2" s="1"/>
  <c r="D780" i="2"/>
  <c r="J780" i="2" s="1"/>
  <c r="C780" i="2"/>
  <c r="I780" i="2" s="1"/>
  <c r="D779" i="2"/>
  <c r="J779" i="2" s="1"/>
  <c r="C779" i="2"/>
  <c r="I779" i="2" s="1"/>
  <c r="D778" i="2"/>
  <c r="J778" i="2" s="1"/>
  <c r="C778" i="2"/>
  <c r="I778" i="2" s="1"/>
  <c r="D777" i="2"/>
  <c r="J777" i="2" s="1"/>
  <c r="C777" i="2"/>
  <c r="I777" i="2" s="1"/>
  <c r="D776" i="2"/>
  <c r="J776" i="2" s="1"/>
  <c r="C776" i="2"/>
  <c r="I776" i="2" s="1"/>
  <c r="D775" i="2"/>
  <c r="J775" i="2" s="1"/>
  <c r="C775" i="2"/>
  <c r="I775" i="2" s="1"/>
  <c r="D774" i="2"/>
  <c r="J774" i="2" s="1"/>
  <c r="C774" i="2"/>
  <c r="I774" i="2" s="1"/>
  <c r="D773" i="2"/>
  <c r="J773" i="2" s="1"/>
  <c r="C773" i="2"/>
  <c r="I773" i="2" s="1"/>
  <c r="D772" i="2"/>
  <c r="J772" i="2" s="1"/>
  <c r="C772" i="2"/>
  <c r="I772" i="2" s="1"/>
  <c r="D771" i="2"/>
  <c r="J771" i="2" s="1"/>
  <c r="C771" i="2"/>
  <c r="I771" i="2" s="1"/>
  <c r="D770" i="2"/>
  <c r="J770" i="2" s="1"/>
  <c r="C770" i="2"/>
  <c r="I770" i="2" s="1"/>
  <c r="D769" i="2"/>
  <c r="J769" i="2" s="1"/>
  <c r="C769" i="2"/>
  <c r="I769" i="2" s="1"/>
  <c r="D768" i="2"/>
  <c r="J768" i="2" s="1"/>
  <c r="C768" i="2"/>
  <c r="I768" i="2" s="1"/>
  <c r="D767" i="2"/>
  <c r="J767" i="2" s="1"/>
  <c r="C767" i="2"/>
  <c r="I767" i="2" s="1"/>
  <c r="D766" i="2"/>
  <c r="J766" i="2" s="1"/>
  <c r="C766" i="2"/>
  <c r="I766" i="2" s="1"/>
  <c r="D765" i="2"/>
  <c r="J765" i="2" s="1"/>
  <c r="C765" i="2"/>
  <c r="I765" i="2" s="1"/>
  <c r="D764" i="2"/>
  <c r="J764" i="2" s="1"/>
  <c r="C764" i="2"/>
  <c r="I764" i="2" s="1"/>
  <c r="D763" i="2"/>
  <c r="J763" i="2" s="1"/>
  <c r="C763" i="2"/>
  <c r="I763" i="2" s="1"/>
  <c r="D762" i="2"/>
  <c r="J762" i="2" s="1"/>
  <c r="C762" i="2"/>
  <c r="I762" i="2" s="1"/>
  <c r="D761" i="2"/>
  <c r="J761" i="2" s="1"/>
  <c r="C761" i="2"/>
  <c r="I761" i="2" s="1"/>
  <c r="D760" i="2"/>
  <c r="J760" i="2" s="1"/>
  <c r="C760" i="2"/>
  <c r="I760" i="2" s="1"/>
  <c r="D759" i="2"/>
  <c r="J759" i="2" s="1"/>
  <c r="C759" i="2"/>
  <c r="I759" i="2" s="1"/>
  <c r="D758" i="2"/>
  <c r="J758" i="2" s="1"/>
  <c r="C758" i="2"/>
  <c r="I758" i="2" s="1"/>
  <c r="D757" i="2"/>
  <c r="J757" i="2" s="1"/>
  <c r="C757" i="2"/>
  <c r="I757" i="2" s="1"/>
  <c r="D756" i="2"/>
  <c r="J756" i="2" s="1"/>
  <c r="C756" i="2"/>
  <c r="I756" i="2" s="1"/>
  <c r="D755" i="2"/>
  <c r="J755" i="2" s="1"/>
  <c r="C755" i="2"/>
  <c r="I755" i="2" s="1"/>
  <c r="D754" i="2"/>
  <c r="J754" i="2" s="1"/>
  <c r="C754" i="2"/>
  <c r="I754" i="2" s="1"/>
  <c r="D753" i="2"/>
  <c r="J753" i="2" s="1"/>
  <c r="C753" i="2"/>
  <c r="I753" i="2" s="1"/>
  <c r="D752" i="2"/>
  <c r="J752" i="2" s="1"/>
  <c r="C752" i="2"/>
  <c r="I752" i="2" s="1"/>
  <c r="D751" i="2"/>
  <c r="J751" i="2" s="1"/>
  <c r="C751" i="2"/>
  <c r="I751" i="2" s="1"/>
  <c r="D750" i="2"/>
  <c r="J750" i="2" s="1"/>
  <c r="C750" i="2"/>
  <c r="I750" i="2" s="1"/>
  <c r="D749" i="2"/>
  <c r="J749" i="2" s="1"/>
  <c r="C749" i="2"/>
  <c r="I749" i="2" s="1"/>
  <c r="D748" i="2"/>
  <c r="J748" i="2" s="1"/>
  <c r="C748" i="2"/>
  <c r="I748" i="2" s="1"/>
  <c r="D747" i="2"/>
  <c r="J747" i="2" s="1"/>
  <c r="C747" i="2"/>
  <c r="I747" i="2" s="1"/>
  <c r="D746" i="2"/>
  <c r="J746" i="2" s="1"/>
  <c r="C746" i="2"/>
  <c r="I746" i="2" s="1"/>
  <c r="D745" i="2"/>
  <c r="J745" i="2" s="1"/>
  <c r="C745" i="2"/>
  <c r="I745" i="2" s="1"/>
  <c r="D744" i="2"/>
  <c r="J744" i="2" s="1"/>
  <c r="C744" i="2"/>
  <c r="I744" i="2" s="1"/>
  <c r="D743" i="2"/>
  <c r="J743" i="2" s="1"/>
  <c r="C743" i="2"/>
  <c r="I743" i="2" s="1"/>
  <c r="D742" i="2"/>
  <c r="J742" i="2" s="1"/>
  <c r="C742" i="2"/>
  <c r="I742" i="2" s="1"/>
  <c r="D741" i="2"/>
  <c r="J741" i="2" s="1"/>
  <c r="C741" i="2"/>
  <c r="I741" i="2" s="1"/>
  <c r="D740" i="2"/>
  <c r="J740" i="2" s="1"/>
  <c r="C740" i="2"/>
  <c r="I740" i="2" s="1"/>
  <c r="D739" i="2"/>
  <c r="J739" i="2" s="1"/>
  <c r="C739" i="2"/>
  <c r="I739" i="2" s="1"/>
  <c r="D738" i="2"/>
  <c r="J738" i="2" s="1"/>
  <c r="C738" i="2"/>
  <c r="I738" i="2" s="1"/>
  <c r="D737" i="2"/>
  <c r="J737" i="2" s="1"/>
  <c r="C737" i="2"/>
  <c r="I737" i="2" s="1"/>
  <c r="D736" i="2"/>
  <c r="J736" i="2" s="1"/>
  <c r="C736" i="2"/>
  <c r="I736" i="2" s="1"/>
  <c r="D735" i="2"/>
  <c r="J735" i="2" s="1"/>
  <c r="C735" i="2"/>
  <c r="I735" i="2" s="1"/>
  <c r="D734" i="2"/>
  <c r="J734" i="2" s="1"/>
  <c r="C734" i="2"/>
  <c r="I734" i="2" s="1"/>
  <c r="D733" i="2"/>
  <c r="J733" i="2" s="1"/>
  <c r="C733" i="2"/>
  <c r="I733" i="2" s="1"/>
  <c r="D732" i="2"/>
  <c r="J732" i="2" s="1"/>
  <c r="C732" i="2"/>
  <c r="I732" i="2" s="1"/>
  <c r="D731" i="2"/>
  <c r="J731" i="2" s="1"/>
  <c r="C731" i="2"/>
  <c r="I731" i="2" s="1"/>
  <c r="D730" i="2"/>
  <c r="J730" i="2" s="1"/>
  <c r="C730" i="2"/>
  <c r="I730" i="2" s="1"/>
  <c r="D729" i="2"/>
  <c r="J729" i="2" s="1"/>
  <c r="C729" i="2"/>
  <c r="I729" i="2" s="1"/>
  <c r="D728" i="2"/>
  <c r="J728" i="2" s="1"/>
  <c r="C728" i="2"/>
  <c r="I728" i="2" s="1"/>
  <c r="D727" i="2"/>
  <c r="J727" i="2" s="1"/>
  <c r="C727" i="2"/>
  <c r="I727" i="2" s="1"/>
  <c r="D726" i="2"/>
  <c r="J726" i="2" s="1"/>
  <c r="C726" i="2"/>
  <c r="I726" i="2" s="1"/>
  <c r="D725" i="2"/>
  <c r="J725" i="2" s="1"/>
  <c r="C725" i="2"/>
  <c r="I725" i="2" s="1"/>
  <c r="D724" i="2"/>
  <c r="J724" i="2" s="1"/>
  <c r="C724" i="2"/>
  <c r="I724" i="2" s="1"/>
  <c r="D723" i="2"/>
  <c r="J723" i="2" s="1"/>
  <c r="C723" i="2"/>
  <c r="I723" i="2" s="1"/>
  <c r="D722" i="2"/>
  <c r="J722" i="2" s="1"/>
  <c r="C722" i="2"/>
  <c r="I722" i="2" s="1"/>
  <c r="D721" i="2"/>
  <c r="J721" i="2" s="1"/>
  <c r="C721" i="2"/>
  <c r="I721" i="2" s="1"/>
  <c r="D720" i="2"/>
  <c r="J720" i="2" s="1"/>
  <c r="C720" i="2"/>
  <c r="I720" i="2" s="1"/>
  <c r="D719" i="2"/>
  <c r="J719" i="2" s="1"/>
  <c r="C719" i="2"/>
  <c r="I719" i="2" s="1"/>
  <c r="D718" i="2"/>
  <c r="J718" i="2" s="1"/>
  <c r="C718" i="2"/>
  <c r="I718" i="2" s="1"/>
  <c r="D717" i="2"/>
  <c r="J717" i="2" s="1"/>
  <c r="C717" i="2"/>
  <c r="I717" i="2" s="1"/>
  <c r="D716" i="2"/>
  <c r="J716" i="2" s="1"/>
  <c r="C716" i="2"/>
  <c r="I716" i="2" s="1"/>
  <c r="D715" i="2"/>
  <c r="J715" i="2" s="1"/>
  <c r="C715" i="2"/>
  <c r="I715" i="2" s="1"/>
  <c r="D714" i="2"/>
  <c r="J714" i="2" s="1"/>
  <c r="C714" i="2"/>
  <c r="I714" i="2" s="1"/>
  <c r="D713" i="2"/>
  <c r="J713" i="2" s="1"/>
  <c r="C713" i="2"/>
  <c r="I713" i="2" s="1"/>
  <c r="D712" i="2"/>
  <c r="J712" i="2" s="1"/>
  <c r="C712" i="2"/>
  <c r="I712" i="2" s="1"/>
  <c r="D711" i="2"/>
  <c r="J711" i="2" s="1"/>
  <c r="C711" i="2"/>
  <c r="I711" i="2" s="1"/>
  <c r="D710" i="2"/>
  <c r="J710" i="2" s="1"/>
  <c r="C710" i="2"/>
  <c r="I710" i="2" s="1"/>
  <c r="D709" i="2"/>
  <c r="J709" i="2" s="1"/>
  <c r="C709" i="2"/>
  <c r="I709" i="2" s="1"/>
  <c r="D708" i="2"/>
  <c r="J708" i="2" s="1"/>
  <c r="C708" i="2"/>
  <c r="I708" i="2" s="1"/>
  <c r="D707" i="2"/>
  <c r="J707" i="2" s="1"/>
  <c r="C707" i="2"/>
  <c r="I707" i="2" s="1"/>
  <c r="D706" i="2"/>
  <c r="J706" i="2" s="1"/>
  <c r="C706" i="2"/>
  <c r="I706" i="2" s="1"/>
  <c r="D705" i="2"/>
  <c r="J705" i="2" s="1"/>
  <c r="C705" i="2"/>
  <c r="I705" i="2" s="1"/>
  <c r="D704" i="2"/>
  <c r="J704" i="2" s="1"/>
  <c r="C704" i="2"/>
  <c r="I704" i="2" s="1"/>
  <c r="D703" i="2"/>
  <c r="J703" i="2" s="1"/>
  <c r="C703" i="2"/>
  <c r="I703" i="2" s="1"/>
  <c r="D702" i="2"/>
  <c r="J702" i="2" s="1"/>
  <c r="C702" i="2"/>
  <c r="I702" i="2" s="1"/>
  <c r="D701" i="2"/>
  <c r="J701" i="2" s="1"/>
  <c r="C701" i="2"/>
  <c r="I701" i="2" s="1"/>
  <c r="D700" i="2"/>
  <c r="J700" i="2" s="1"/>
  <c r="C700" i="2"/>
  <c r="I700" i="2" s="1"/>
  <c r="D699" i="2"/>
  <c r="J699" i="2" s="1"/>
  <c r="C699" i="2"/>
  <c r="I699" i="2" s="1"/>
  <c r="D698" i="2"/>
  <c r="J698" i="2" s="1"/>
  <c r="C698" i="2"/>
  <c r="I698" i="2" s="1"/>
  <c r="D697" i="2"/>
  <c r="J697" i="2" s="1"/>
  <c r="C697" i="2"/>
  <c r="I697" i="2" s="1"/>
  <c r="D696" i="2"/>
  <c r="J696" i="2" s="1"/>
  <c r="C696" i="2"/>
  <c r="I696" i="2" s="1"/>
  <c r="D695" i="2"/>
  <c r="J695" i="2" s="1"/>
  <c r="C695" i="2"/>
  <c r="I695" i="2" s="1"/>
  <c r="D694" i="2"/>
  <c r="J694" i="2" s="1"/>
  <c r="C694" i="2"/>
  <c r="I694" i="2" s="1"/>
  <c r="D693" i="2"/>
  <c r="J693" i="2" s="1"/>
  <c r="C693" i="2"/>
  <c r="I693" i="2" s="1"/>
  <c r="D692" i="2"/>
  <c r="J692" i="2" s="1"/>
  <c r="C692" i="2"/>
  <c r="I692" i="2" s="1"/>
  <c r="D691" i="2"/>
  <c r="J691" i="2" s="1"/>
  <c r="C691" i="2"/>
  <c r="I691" i="2" s="1"/>
  <c r="D690" i="2"/>
  <c r="J690" i="2" s="1"/>
  <c r="C690" i="2"/>
  <c r="I690" i="2" s="1"/>
  <c r="D689" i="2"/>
  <c r="J689" i="2" s="1"/>
  <c r="C689" i="2"/>
  <c r="I689" i="2" s="1"/>
  <c r="D688" i="2"/>
  <c r="J688" i="2" s="1"/>
  <c r="C688" i="2"/>
  <c r="I688" i="2" s="1"/>
  <c r="D687" i="2"/>
  <c r="J687" i="2" s="1"/>
  <c r="C687" i="2"/>
  <c r="I687" i="2" s="1"/>
  <c r="D686" i="2"/>
  <c r="J686" i="2" s="1"/>
  <c r="C686" i="2"/>
  <c r="I686" i="2" s="1"/>
  <c r="D685" i="2"/>
  <c r="J685" i="2" s="1"/>
  <c r="C685" i="2"/>
  <c r="I685" i="2" s="1"/>
  <c r="D684" i="2"/>
  <c r="J684" i="2" s="1"/>
  <c r="C684" i="2"/>
  <c r="I684" i="2" s="1"/>
  <c r="D683" i="2"/>
  <c r="J683" i="2" s="1"/>
  <c r="C683" i="2"/>
  <c r="I683" i="2" s="1"/>
  <c r="D682" i="2"/>
  <c r="J682" i="2" s="1"/>
  <c r="C682" i="2"/>
  <c r="I682" i="2" s="1"/>
  <c r="D681" i="2"/>
  <c r="J681" i="2" s="1"/>
  <c r="C681" i="2"/>
  <c r="I681" i="2" s="1"/>
  <c r="D680" i="2"/>
  <c r="J680" i="2" s="1"/>
  <c r="C680" i="2"/>
  <c r="I680" i="2" s="1"/>
  <c r="D679" i="2"/>
  <c r="J679" i="2" s="1"/>
  <c r="C679" i="2"/>
  <c r="I679" i="2" s="1"/>
  <c r="D678" i="2"/>
  <c r="J678" i="2" s="1"/>
  <c r="C678" i="2"/>
  <c r="I678" i="2" s="1"/>
  <c r="D677" i="2"/>
  <c r="J677" i="2" s="1"/>
  <c r="C677" i="2"/>
  <c r="I677" i="2" s="1"/>
  <c r="D676" i="2"/>
  <c r="J676" i="2" s="1"/>
  <c r="C676" i="2"/>
  <c r="I676" i="2" s="1"/>
  <c r="D675" i="2"/>
  <c r="J675" i="2" s="1"/>
  <c r="C675" i="2"/>
  <c r="I675" i="2" s="1"/>
  <c r="D674" i="2"/>
  <c r="J674" i="2" s="1"/>
  <c r="C674" i="2"/>
  <c r="I674" i="2" s="1"/>
  <c r="D673" i="2"/>
  <c r="J673" i="2" s="1"/>
  <c r="C673" i="2"/>
  <c r="I673" i="2" s="1"/>
  <c r="D672" i="2"/>
  <c r="J672" i="2" s="1"/>
  <c r="C672" i="2"/>
  <c r="I672" i="2" s="1"/>
  <c r="D671" i="2"/>
  <c r="J671" i="2" s="1"/>
  <c r="C671" i="2"/>
  <c r="I671" i="2" s="1"/>
  <c r="D670" i="2"/>
  <c r="J670" i="2" s="1"/>
  <c r="C670" i="2"/>
  <c r="I670" i="2" s="1"/>
  <c r="D669" i="2"/>
  <c r="J669" i="2" s="1"/>
  <c r="C669" i="2"/>
  <c r="I669" i="2" s="1"/>
  <c r="D668" i="2"/>
  <c r="J668" i="2" s="1"/>
  <c r="C668" i="2"/>
  <c r="I668" i="2" s="1"/>
  <c r="D667" i="2"/>
  <c r="J667" i="2" s="1"/>
  <c r="C667" i="2"/>
  <c r="I667" i="2" s="1"/>
  <c r="D666" i="2"/>
  <c r="J666" i="2" s="1"/>
  <c r="C666" i="2"/>
  <c r="I666" i="2" s="1"/>
  <c r="D665" i="2"/>
  <c r="J665" i="2" s="1"/>
  <c r="C665" i="2"/>
  <c r="I665" i="2" s="1"/>
  <c r="D664" i="2"/>
  <c r="J664" i="2" s="1"/>
  <c r="C664" i="2"/>
  <c r="I664" i="2" s="1"/>
  <c r="D663" i="2"/>
  <c r="J663" i="2" s="1"/>
  <c r="C663" i="2"/>
  <c r="I663" i="2" s="1"/>
  <c r="D662" i="2"/>
  <c r="J662" i="2" s="1"/>
  <c r="C662" i="2"/>
  <c r="I662" i="2" s="1"/>
  <c r="D661" i="2"/>
  <c r="J661" i="2" s="1"/>
  <c r="C661" i="2"/>
  <c r="I661" i="2" s="1"/>
  <c r="D660" i="2"/>
  <c r="J660" i="2" s="1"/>
  <c r="C660" i="2"/>
  <c r="I660" i="2" s="1"/>
  <c r="D659" i="2"/>
  <c r="J659" i="2" s="1"/>
  <c r="C659" i="2"/>
  <c r="I659" i="2" s="1"/>
  <c r="D658" i="2"/>
  <c r="J658" i="2" s="1"/>
  <c r="C658" i="2"/>
  <c r="I658" i="2" s="1"/>
  <c r="D657" i="2"/>
  <c r="J657" i="2" s="1"/>
  <c r="C657" i="2"/>
  <c r="I657" i="2" s="1"/>
  <c r="D656" i="2"/>
  <c r="J656" i="2" s="1"/>
  <c r="C656" i="2"/>
  <c r="I656" i="2" s="1"/>
  <c r="D655" i="2"/>
  <c r="J655" i="2" s="1"/>
  <c r="C655" i="2"/>
  <c r="I655" i="2" s="1"/>
  <c r="D654" i="2"/>
  <c r="J654" i="2" s="1"/>
  <c r="C654" i="2"/>
  <c r="I654" i="2" s="1"/>
  <c r="D653" i="2"/>
  <c r="J653" i="2" s="1"/>
  <c r="C653" i="2"/>
  <c r="I653" i="2" s="1"/>
  <c r="D652" i="2"/>
  <c r="J652" i="2" s="1"/>
  <c r="C652" i="2"/>
  <c r="I652" i="2" s="1"/>
  <c r="D651" i="2"/>
  <c r="J651" i="2" s="1"/>
  <c r="C651" i="2"/>
  <c r="I651" i="2" s="1"/>
  <c r="D650" i="2"/>
  <c r="J650" i="2" s="1"/>
  <c r="C650" i="2"/>
  <c r="I650" i="2" s="1"/>
  <c r="D649" i="2"/>
  <c r="J649" i="2" s="1"/>
  <c r="C649" i="2"/>
  <c r="I649" i="2" s="1"/>
  <c r="D648" i="2"/>
  <c r="J648" i="2" s="1"/>
  <c r="C648" i="2"/>
  <c r="I648" i="2" s="1"/>
  <c r="D647" i="2"/>
  <c r="J647" i="2" s="1"/>
  <c r="C647" i="2"/>
  <c r="I647" i="2" s="1"/>
  <c r="D646" i="2"/>
  <c r="J646" i="2" s="1"/>
  <c r="C646" i="2"/>
  <c r="I646" i="2" s="1"/>
  <c r="D645" i="2"/>
  <c r="J645" i="2" s="1"/>
  <c r="C645" i="2"/>
  <c r="I645" i="2" s="1"/>
  <c r="D644" i="2"/>
  <c r="J644" i="2" s="1"/>
  <c r="C644" i="2"/>
  <c r="I644" i="2" s="1"/>
  <c r="D643" i="2"/>
  <c r="J643" i="2" s="1"/>
  <c r="C643" i="2"/>
  <c r="I643" i="2" s="1"/>
  <c r="D642" i="2"/>
  <c r="J642" i="2" s="1"/>
  <c r="C642" i="2"/>
  <c r="I642" i="2" s="1"/>
  <c r="D641" i="2"/>
  <c r="J641" i="2" s="1"/>
  <c r="C641" i="2"/>
  <c r="I641" i="2" s="1"/>
  <c r="D640" i="2"/>
  <c r="J640" i="2" s="1"/>
  <c r="C640" i="2"/>
  <c r="I640" i="2" s="1"/>
  <c r="D639" i="2"/>
  <c r="J639" i="2" s="1"/>
  <c r="C639" i="2"/>
  <c r="I639" i="2" s="1"/>
  <c r="D638" i="2"/>
  <c r="J638" i="2" s="1"/>
  <c r="C638" i="2"/>
  <c r="I638" i="2" s="1"/>
  <c r="D637" i="2"/>
  <c r="J637" i="2" s="1"/>
  <c r="C637" i="2"/>
  <c r="I637" i="2" s="1"/>
  <c r="D636" i="2"/>
  <c r="J636" i="2" s="1"/>
  <c r="C636" i="2"/>
  <c r="I636" i="2" s="1"/>
  <c r="D635" i="2"/>
  <c r="J635" i="2" s="1"/>
  <c r="C635" i="2"/>
  <c r="I635" i="2" s="1"/>
  <c r="D634" i="2"/>
  <c r="J634" i="2" s="1"/>
  <c r="C634" i="2"/>
  <c r="I634" i="2" s="1"/>
  <c r="D633" i="2"/>
  <c r="J633" i="2" s="1"/>
  <c r="C633" i="2"/>
  <c r="I633" i="2" s="1"/>
  <c r="D632" i="2"/>
  <c r="J632" i="2" s="1"/>
  <c r="C632" i="2"/>
  <c r="I632" i="2" s="1"/>
  <c r="D631" i="2"/>
  <c r="J631" i="2" s="1"/>
  <c r="C631" i="2"/>
  <c r="I631" i="2" s="1"/>
  <c r="D630" i="2"/>
  <c r="J630" i="2" s="1"/>
  <c r="C630" i="2"/>
  <c r="I630" i="2" s="1"/>
  <c r="D629" i="2"/>
  <c r="J629" i="2" s="1"/>
  <c r="C629" i="2"/>
  <c r="I629" i="2" s="1"/>
  <c r="D628" i="2"/>
  <c r="J628" i="2" s="1"/>
  <c r="C628" i="2"/>
  <c r="I628" i="2" s="1"/>
  <c r="D627" i="2"/>
  <c r="J627" i="2" s="1"/>
  <c r="C627" i="2"/>
  <c r="I627" i="2" s="1"/>
  <c r="D626" i="2"/>
  <c r="J626" i="2" s="1"/>
  <c r="C626" i="2"/>
  <c r="I626" i="2" s="1"/>
  <c r="D625" i="2"/>
  <c r="J625" i="2" s="1"/>
  <c r="C625" i="2"/>
  <c r="I625" i="2" s="1"/>
  <c r="D624" i="2"/>
  <c r="J624" i="2" s="1"/>
  <c r="C624" i="2"/>
  <c r="I624" i="2" s="1"/>
  <c r="D623" i="2"/>
  <c r="J623" i="2" s="1"/>
  <c r="C623" i="2"/>
  <c r="I623" i="2" s="1"/>
  <c r="D622" i="2"/>
  <c r="J622" i="2" s="1"/>
  <c r="C622" i="2"/>
  <c r="I622" i="2" s="1"/>
  <c r="D621" i="2"/>
  <c r="J621" i="2" s="1"/>
  <c r="C621" i="2"/>
  <c r="I621" i="2" s="1"/>
  <c r="D620" i="2"/>
  <c r="J620" i="2" s="1"/>
  <c r="C620" i="2"/>
  <c r="I620" i="2" s="1"/>
  <c r="D619" i="2"/>
  <c r="J619" i="2" s="1"/>
  <c r="C619" i="2"/>
  <c r="I619" i="2" s="1"/>
  <c r="D618" i="2"/>
  <c r="J618" i="2" s="1"/>
  <c r="C618" i="2"/>
  <c r="I618" i="2" s="1"/>
  <c r="D617" i="2"/>
  <c r="J617" i="2" s="1"/>
  <c r="C617" i="2"/>
  <c r="I617" i="2" s="1"/>
  <c r="D616" i="2"/>
  <c r="J616" i="2" s="1"/>
  <c r="C616" i="2"/>
  <c r="I616" i="2" s="1"/>
  <c r="D615" i="2"/>
  <c r="J615" i="2" s="1"/>
  <c r="C615" i="2"/>
  <c r="I615" i="2" s="1"/>
  <c r="D614" i="2"/>
  <c r="J614" i="2" s="1"/>
  <c r="C614" i="2"/>
  <c r="I614" i="2" s="1"/>
  <c r="D613" i="2"/>
  <c r="J613" i="2" s="1"/>
  <c r="C613" i="2"/>
  <c r="I613" i="2" s="1"/>
  <c r="D612" i="2"/>
  <c r="J612" i="2" s="1"/>
  <c r="C612" i="2"/>
  <c r="I612" i="2" s="1"/>
  <c r="D611" i="2"/>
  <c r="J611" i="2" s="1"/>
  <c r="C611" i="2"/>
  <c r="I611" i="2" s="1"/>
  <c r="D610" i="2"/>
  <c r="J610" i="2" s="1"/>
  <c r="C610" i="2"/>
  <c r="I610" i="2" s="1"/>
  <c r="D609" i="2"/>
  <c r="J609" i="2" s="1"/>
  <c r="C609" i="2"/>
  <c r="I609" i="2" s="1"/>
  <c r="D608" i="2"/>
  <c r="J608" i="2" s="1"/>
  <c r="C608" i="2"/>
  <c r="I608" i="2" s="1"/>
  <c r="D607" i="2"/>
  <c r="J607" i="2" s="1"/>
  <c r="C607" i="2"/>
  <c r="I607" i="2" s="1"/>
  <c r="D606" i="2"/>
  <c r="J606" i="2" s="1"/>
  <c r="C606" i="2"/>
  <c r="I606" i="2" s="1"/>
  <c r="D605" i="2"/>
  <c r="J605" i="2" s="1"/>
  <c r="C605" i="2"/>
  <c r="I605" i="2" s="1"/>
  <c r="D604" i="2"/>
  <c r="J604" i="2" s="1"/>
  <c r="C604" i="2"/>
  <c r="I604" i="2" s="1"/>
  <c r="D603" i="2"/>
  <c r="J603" i="2" s="1"/>
  <c r="C603" i="2"/>
  <c r="I603" i="2" s="1"/>
  <c r="D602" i="2"/>
  <c r="J602" i="2" s="1"/>
  <c r="C602" i="2"/>
  <c r="I602" i="2" s="1"/>
  <c r="D601" i="2"/>
  <c r="J601" i="2" s="1"/>
  <c r="C601" i="2"/>
  <c r="I601" i="2" s="1"/>
  <c r="D600" i="2"/>
  <c r="J600" i="2" s="1"/>
  <c r="C600" i="2"/>
  <c r="I600" i="2" s="1"/>
  <c r="D599" i="2"/>
  <c r="J599" i="2" s="1"/>
  <c r="C599" i="2"/>
  <c r="I599" i="2" s="1"/>
  <c r="D598" i="2"/>
  <c r="J598" i="2" s="1"/>
  <c r="C598" i="2"/>
  <c r="I598" i="2" s="1"/>
  <c r="D597" i="2"/>
  <c r="J597" i="2" s="1"/>
  <c r="C597" i="2"/>
  <c r="I597" i="2" s="1"/>
  <c r="D596" i="2"/>
  <c r="J596" i="2" s="1"/>
  <c r="C596" i="2"/>
  <c r="I596" i="2" s="1"/>
  <c r="D595" i="2"/>
  <c r="J595" i="2" s="1"/>
  <c r="C595" i="2"/>
  <c r="I595" i="2" s="1"/>
  <c r="D594" i="2"/>
  <c r="J594" i="2" s="1"/>
  <c r="C594" i="2"/>
  <c r="I594" i="2" s="1"/>
  <c r="D593" i="2"/>
  <c r="J593" i="2" s="1"/>
  <c r="C593" i="2"/>
  <c r="I593" i="2" s="1"/>
  <c r="D592" i="2"/>
  <c r="J592" i="2" s="1"/>
  <c r="C592" i="2"/>
  <c r="I592" i="2" s="1"/>
  <c r="D591" i="2"/>
  <c r="J591" i="2" s="1"/>
  <c r="C591" i="2"/>
  <c r="I591" i="2" s="1"/>
  <c r="D590" i="2"/>
  <c r="J590" i="2" s="1"/>
  <c r="C590" i="2"/>
  <c r="I590" i="2" s="1"/>
  <c r="D589" i="2"/>
  <c r="J589" i="2" s="1"/>
  <c r="C589" i="2"/>
  <c r="I589" i="2" s="1"/>
  <c r="D588" i="2"/>
  <c r="J588" i="2" s="1"/>
  <c r="C588" i="2"/>
  <c r="I588" i="2" s="1"/>
  <c r="D587" i="2"/>
  <c r="J587" i="2" s="1"/>
  <c r="C587" i="2"/>
  <c r="I587" i="2" s="1"/>
  <c r="D586" i="2"/>
  <c r="J586" i="2" s="1"/>
  <c r="C586" i="2"/>
  <c r="I586" i="2" s="1"/>
  <c r="D585" i="2"/>
  <c r="J585" i="2" s="1"/>
  <c r="C585" i="2"/>
  <c r="I585" i="2" s="1"/>
  <c r="D584" i="2"/>
  <c r="J584" i="2" s="1"/>
  <c r="C584" i="2"/>
  <c r="I584" i="2" s="1"/>
  <c r="D583" i="2"/>
  <c r="J583" i="2" s="1"/>
  <c r="C583" i="2"/>
  <c r="I583" i="2" s="1"/>
  <c r="D582" i="2"/>
  <c r="J582" i="2" s="1"/>
  <c r="C582" i="2"/>
  <c r="I582" i="2" s="1"/>
  <c r="D581" i="2"/>
  <c r="J581" i="2" s="1"/>
  <c r="C581" i="2"/>
  <c r="I581" i="2" s="1"/>
  <c r="D580" i="2"/>
  <c r="J580" i="2" s="1"/>
  <c r="C580" i="2"/>
  <c r="I580" i="2" s="1"/>
  <c r="D579" i="2"/>
  <c r="J579" i="2" s="1"/>
  <c r="C579" i="2"/>
  <c r="I579" i="2" s="1"/>
  <c r="D578" i="2"/>
  <c r="J578" i="2" s="1"/>
  <c r="C578" i="2"/>
  <c r="I578" i="2" s="1"/>
  <c r="D577" i="2"/>
  <c r="J577" i="2" s="1"/>
  <c r="C577" i="2"/>
  <c r="I577" i="2" s="1"/>
  <c r="D576" i="2"/>
  <c r="J576" i="2" s="1"/>
  <c r="C576" i="2"/>
  <c r="I576" i="2" s="1"/>
  <c r="D575" i="2"/>
  <c r="J575" i="2" s="1"/>
  <c r="C575" i="2"/>
  <c r="I575" i="2" s="1"/>
  <c r="D574" i="2"/>
  <c r="J574" i="2" s="1"/>
  <c r="C574" i="2"/>
  <c r="I574" i="2" s="1"/>
  <c r="D573" i="2"/>
  <c r="J573" i="2" s="1"/>
  <c r="C573" i="2"/>
  <c r="I573" i="2" s="1"/>
  <c r="D572" i="2"/>
  <c r="J572" i="2" s="1"/>
  <c r="C572" i="2"/>
  <c r="I572" i="2" s="1"/>
  <c r="D571" i="2"/>
  <c r="J571" i="2" s="1"/>
  <c r="C571" i="2"/>
  <c r="I571" i="2" s="1"/>
  <c r="D570" i="2"/>
  <c r="J570" i="2" s="1"/>
  <c r="C570" i="2"/>
  <c r="I570" i="2" s="1"/>
  <c r="D569" i="2"/>
  <c r="J569" i="2" s="1"/>
  <c r="C569" i="2"/>
  <c r="I569" i="2" s="1"/>
  <c r="D568" i="2"/>
  <c r="J568" i="2" s="1"/>
  <c r="C568" i="2"/>
  <c r="I568" i="2" s="1"/>
  <c r="D567" i="2"/>
  <c r="J567" i="2" s="1"/>
  <c r="C567" i="2"/>
  <c r="I567" i="2" s="1"/>
  <c r="D566" i="2"/>
  <c r="J566" i="2" s="1"/>
  <c r="C566" i="2"/>
  <c r="I566" i="2" s="1"/>
  <c r="D565" i="2"/>
  <c r="J565" i="2" s="1"/>
  <c r="C565" i="2"/>
  <c r="I565" i="2" s="1"/>
  <c r="D564" i="2"/>
  <c r="J564" i="2" s="1"/>
  <c r="C564" i="2"/>
  <c r="I564" i="2" s="1"/>
  <c r="D563" i="2"/>
  <c r="J563" i="2" s="1"/>
  <c r="C563" i="2"/>
  <c r="I563" i="2" s="1"/>
  <c r="D562" i="2"/>
  <c r="J562" i="2" s="1"/>
  <c r="C562" i="2"/>
  <c r="I562" i="2" s="1"/>
  <c r="D561" i="2"/>
  <c r="J561" i="2" s="1"/>
  <c r="C561" i="2"/>
  <c r="I561" i="2" s="1"/>
  <c r="D560" i="2"/>
  <c r="J560" i="2" s="1"/>
  <c r="C560" i="2"/>
  <c r="I560" i="2" s="1"/>
  <c r="D559" i="2"/>
  <c r="J559" i="2" s="1"/>
  <c r="C559" i="2"/>
  <c r="I559" i="2" s="1"/>
  <c r="D558" i="2"/>
  <c r="J558" i="2" s="1"/>
  <c r="C558" i="2"/>
  <c r="I558" i="2" s="1"/>
  <c r="D557" i="2"/>
  <c r="J557" i="2" s="1"/>
  <c r="C557" i="2"/>
  <c r="I557" i="2" s="1"/>
  <c r="D556" i="2"/>
  <c r="J556" i="2" s="1"/>
  <c r="C556" i="2"/>
  <c r="I556" i="2" s="1"/>
  <c r="D555" i="2"/>
  <c r="J555" i="2" s="1"/>
  <c r="C555" i="2"/>
  <c r="I555" i="2" s="1"/>
  <c r="D554" i="2"/>
  <c r="J554" i="2" s="1"/>
  <c r="C554" i="2"/>
  <c r="I554" i="2" s="1"/>
  <c r="D553" i="2"/>
  <c r="J553" i="2" s="1"/>
  <c r="C553" i="2"/>
  <c r="I553" i="2" s="1"/>
  <c r="D552" i="2"/>
  <c r="J552" i="2" s="1"/>
  <c r="C552" i="2"/>
  <c r="I552" i="2" s="1"/>
  <c r="D551" i="2"/>
  <c r="J551" i="2" s="1"/>
  <c r="C551" i="2"/>
  <c r="I551" i="2" s="1"/>
  <c r="D550" i="2"/>
  <c r="J550" i="2" s="1"/>
  <c r="C550" i="2"/>
  <c r="I550" i="2" s="1"/>
  <c r="D549" i="2"/>
  <c r="J549" i="2" s="1"/>
  <c r="C549" i="2"/>
  <c r="I549" i="2" s="1"/>
  <c r="D548" i="2"/>
  <c r="J548" i="2" s="1"/>
  <c r="C548" i="2"/>
  <c r="I548" i="2" s="1"/>
  <c r="D547" i="2"/>
  <c r="J547" i="2" s="1"/>
  <c r="C547" i="2"/>
  <c r="I547" i="2" s="1"/>
  <c r="D546" i="2"/>
  <c r="J546" i="2" s="1"/>
  <c r="C546" i="2"/>
  <c r="I546" i="2" s="1"/>
  <c r="D545" i="2"/>
  <c r="J545" i="2" s="1"/>
  <c r="C545" i="2"/>
  <c r="I545" i="2" s="1"/>
  <c r="D544" i="2"/>
  <c r="J544" i="2" s="1"/>
  <c r="C544" i="2"/>
  <c r="I544" i="2" s="1"/>
  <c r="D543" i="2"/>
  <c r="J543" i="2" s="1"/>
  <c r="C543" i="2"/>
  <c r="I543" i="2" s="1"/>
  <c r="D542" i="2"/>
  <c r="J542" i="2" s="1"/>
  <c r="C542" i="2"/>
  <c r="I542" i="2" s="1"/>
  <c r="D541" i="2"/>
  <c r="J541" i="2" s="1"/>
  <c r="C541" i="2"/>
  <c r="I541" i="2" s="1"/>
  <c r="D540" i="2"/>
  <c r="J540" i="2" s="1"/>
  <c r="C540" i="2"/>
  <c r="I540" i="2" s="1"/>
  <c r="D539" i="2"/>
  <c r="J539" i="2" s="1"/>
  <c r="C539" i="2"/>
  <c r="I539" i="2" s="1"/>
  <c r="D538" i="2"/>
  <c r="J538" i="2" s="1"/>
  <c r="C538" i="2"/>
  <c r="I538" i="2" s="1"/>
  <c r="D537" i="2"/>
  <c r="J537" i="2" s="1"/>
  <c r="C537" i="2"/>
  <c r="I537" i="2" s="1"/>
  <c r="D536" i="2"/>
  <c r="J536" i="2" s="1"/>
  <c r="C536" i="2"/>
  <c r="I536" i="2" s="1"/>
  <c r="D535" i="2"/>
  <c r="J535" i="2" s="1"/>
  <c r="C535" i="2"/>
  <c r="I535" i="2" s="1"/>
  <c r="D534" i="2"/>
  <c r="J534" i="2" s="1"/>
  <c r="C534" i="2"/>
  <c r="I534" i="2" s="1"/>
  <c r="D533" i="2"/>
  <c r="J533" i="2" s="1"/>
  <c r="C533" i="2"/>
  <c r="I533" i="2" s="1"/>
  <c r="D532" i="2"/>
  <c r="J532" i="2" s="1"/>
  <c r="C532" i="2"/>
  <c r="I532" i="2" s="1"/>
  <c r="D531" i="2"/>
  <c r="J531" i="2" s="1"/>
  <c r="C531" i="2"/>
  <c r="I531" i="2" s="1"/>
  <c r="D530" i="2"/>
  <c r="J530" i="2" s="1"/>
  <c r="C530" i="2"/>
  <c r="I530" i="2" s="1"/>
  <c r="D529" i="2"/>
  <c r="J529" i="2" s="1"/>
  <c r="C529" i="2"/>
  <c r="I529" i="2" s="1"/>
  <c r="D528" i="2"/>
  <c r="J528" i="2" s="1"/>
  <c r="C528" i="2"/>
  <c r="I528" i="2" s="1"/>
  <c r="D527" i="2"/>
  <c r="J527" i="2" s="1"/>
  <c r="C527" i="2"/>
  <c r="I527" i="2" s="1"/>
  <c r="D526" i="2"/>
  <c r="J526" i="2" s="1"/>
  <c r="C526" i="2"/>
  <c r="I526" i="2" s="1"/>
  <c r="D525" i="2"/>
  <c r="J525" i="2" s="1"/>
  <c r="C525" i="2"/>
  <c r="I525" i="2" s="1"/>
  <c r="D524" i="2"/>
  <c r="J524" i="2" s="1"/>
  <c r="C524" i="2"/>
  <c r="I524" i="2" s="1"/>
  <c r="D523" i="2"/>
  <c r="J523" i="2" s="1"/>
  <c r="C523" i="2"/>
  <c r="I523" i="2" s="1"/>
  <c r="D522" i="2"/>
  <c r="J522" i="2" s="1"/>
  <c r="C522" i="2"/>
  <c r="I522" i="2" s="1"/>
  <c r="D521" i="2"/>
  <c r="J521" i="2" s="1"/>
  <c r="C521" i="2"/>
  <c r="I521" i="2" s="1"/>
  <c r="D520" i="2"/>
  <c r="J520" i="2" s="1"/>
  <c r="C520" i="2"/>
  <c r="I520" i="2" s="1"/>
  <c r="D519" i="2"/>
  <c r="J519" i="2" s="1"/>
  <c r="C519" i="2"/>
  <c r="I519" i="2" s="1"/>
  <c r="D518" i="2"/>
  <c r="J518" i="2" s="1"/>
  <c r="C518" i="2"/>
  <c r="I518" i="2" s="1"/>
  <c r="D517" i="2"/>
  <c r="J517" i="2" s="1"/>
  <c r="C517" i="2"/>
  <c r="I517" i="2" s="1"/>
  <c r="D516" i="2"/>
  <c r="J516" i="2" s="1"/>
  <c r="C516" i="2"/>
  <c r="I516" i="2" s="1"/>
  <c r="D515" i="2"/>
  <c r="J515" i="2" s="1"/>
  <c r="C515" i="2"/>
  <c r="I515" i="2" s="1"/>
  <c r="D514" i="2"/>
  <c r="J514" i="2" s="1"/>
  <c r="C514" i="2"/>
  <c r="I514" i="2" s="1"/>
  <c r="D513" i="2"/>
  <c r="J513" i="2" s="1"/>
  <c r="C513" i="2"/>
  <c r="I513" i="2" s="1"/>
  <c r="D512" i="2"/>
  <c r="J512" i="2" s="1"/>
  <c r="C512" i="2"/>
  <c r="I512" i="2" s="1"/>
  <c r="D511" i="2"/>
  <c r="J511" i="2" s="1"/>
  <c r="C511" i="2"/>
  <c r="I511" i="2" s="1"/>
  <c r="D510" i="2"/>
  <c r="J510" i="2" s="1"/>
  <c r="C510" i="2"/>
  <c r="I510" i="2" s="1"/>
  <c r="D509" i="2"/>
  <c r="J509" i="2" s="1"/>
  <c r="C509" i="2"/>
  <c r="I509" i="2" s="1"/>
  <c r="D508" i="2"/>
  <c r="J508" i="2" s="1"/>
  <c r="C508" i="2"/>
  <c r="I508" i="2" s="1"/>
  <c r="D507" i="2"/>
  <c r="J507" i="2" s="1"/>
  <c r="C507" i="2"/>
  <c r="I507" i="2" s="1"/>
  <c r="D506" i="2"/>
  <c r="J506" i="2" s="1"/>
  <c r="C506" i="2"/>
  <c r="I506" i="2" s="1"/>
  <c r="D505" i="2"/>
  <c r="J505" i="2" s="1"/>
  <c r="C505" i="2"/>
  <c r="I505" i="2" s="1"/>
  <c r="D504" i="2"/>
  <c r="J504" i="2" s="1"/>
  <c r="C504" i="2"/>
  <c r="I504" i="2" s="1"/>
  <c r="D503" i="2"/>
  <c r="J503" i="2" s="1"/>
  <c r="C503" i="2"/>
  <c r="I503" i="2" s="1"/>
  <c r="D502" i="2"/>
  <c r="J502" i="2" s="1"/>
  <c r="C502" i="2"/>
  <c r="I502" i="2" s="1"/>
  <c r="D501" i="2"/>
  <c r="J501" i="2" s="1"/>
  <c r="C501" i="2"/>
  <c r="I501" i="2" s="1"/>
  <c r="D500" i="2"/>
  <c r="J500" i="2" s="1"/>
  <c r="C500" i="2"/>
  <c r="I500" i="2" s="1"/>
  <c r="D499" i="2"/>
  <c r="J499" i="2" s="1"/>
  <c r="C499" i="2"/>
  <c r="I499" i="2" s="1"/>
  <c r="D498" i="2"/>
  <c r="J498" i="2" s="1"/>
  <c r="C498" i="2"/>
  <c r="I498" i="2" s="1"/>
  <c r="D497" i="2"/>
  <c r="J497" i="2" s="1"/>
  <c r="C497" i="2"/>
  <c r="I497" i="2" s="1"/>
  <c r="D496" i="2"/>
  <c r="J496" i="2" s="1"/>
  <c r="C496" i="2"/>
  <c r="I496" i="2" s="1"/>
  <c r="D495" i="2"/>
  <c r="J495" i="2" s="1"/>
  <c r="C495" i="2"/>
  <c r="I495" i="2" s="1"/>
  <c r="D494" i="2"/>
  <c r="J494" i="2" s="1"/>
  <c r="C494" i="2"/>
  <c r="I494" i="2" s="1"/>
  <c r="D493" i="2"/>
  <c r="J493" i="2" s="1"/>
  <c r="C493" i="2"/>
  <c r="I493" i="2" s="1"/>
  <c r="D492" i="2"/>
  <c r="J492" i="2" s="1"/>
  <c r="C492" i="2"/>
  <c r="I492" i="2" s="1"/>
  <c r="D491" i="2"/>
  <c r="J491" i="2" s="1"/>
  <c r="C491" i="2"/>
  <c r="I491" i="2" s="1"/>
  <c r="D490" i="2"/>
  <c r="J490" i="2" s="1"/>
  <c r="C490" i="2"/>
  <c r="I490" i="2" s="1"/>
  <c r="D489" i="2"/>
  <c r="J489" i="2" s="1"/>
  <c r="C489" i="2"/>
  <c r="I489" i="2" s="1"/>
  <c r="D488" i="2"/>
  <c r="J488" i="2" s="1"/>
  <c r="C488" i="2"/>
  <c r="I488" i="2" s="1"/>
  <c r="D487" i="2"/>
  <c r="J487" i="2" s="1"/>
  <c r="C487" i="2"/>
  <c r="I487" i="2" s="1"/>
  <c r="D486" i="2"/>
  <c r="J486" i="2" s="1"/>
  <c r="C486" i="2"/>
  <c r="I486" i="2" s="1"/>
  <c r="D485" i="2"/>
  <c r="J485" i="2" s="1"/>
  <c r="C485" i="2"/>
  <c r="I485" i="2" s="1"/>
  <c r="D484" i="2"/>
  <c r="J484" i="2" s="1"/>
  <c r="C484" i="2"/>
  <c r="I484" i="2" s="1"/>
  <c r="D483" i="2"/>
  <c r="J483" i="2" s="1"/>
  <c r="C483" i="2"/>
  <c r="I483" i="2" s="1"/>
  <c r="D482" i="2"/>
  <c r="J482" i="2" s="1"/>
  <c r="C482" i="2"/>
  <c r="I482" i="2" s="1"/>
  <c r="D481" i="2"/>
  <c r="J481" i="2" s="1"/>
  <c r="C481" i="2"/>
  <c r="I481" i="2" s="1"/>
  <c r="D480" i="2"/>
  <c r="J480" i="2" s="1"/>
  <c r="C480" i="2"/>
  <c r="I480" i="2" s="1"/>
  <c r="D479" i="2"/>
  <c r="J479" i="2" s="1"/>
  <c r="C479" i="2"/>
  <c r="I479" i="2" s="1"/>
  <c r="D478" i="2"/>
  <c r="J478" i="2" s="1"/>
  <c r="C478" i="2"/>
  <c r="I478" i="2" s="1"/>
  <c r="D477" i="2"/>
  <c r="J477" i="2" s="1"/>
  <c r="C477" i="2"/>
  <c r="I477" i="2" s="1"/>
  <c r="D476" i="2"/>
  <c r="J476" i="2" s="1"/>
  <c r="C476" i="2"/>
  <c r="I476" i="2" s="1"/>
  <c r="D475" i="2"/>
  <c r="J475" i="2" s="1"/>
  <c r="C475" i="2"/>
  <c r="I475" i="2" s="1"/>
  <c r="D474" i="2"/>
  <c r="J474" i="2" s="1"/>
  <c r="C474" i="2"/>
  <c r="I474" i="2" s="1"/>
  <c r="D473" i="2"/>
  <c r="J473" i="2" s="1"/>
  <c r="C473" i="2"/>
  <c r="I473" i="2" s="1"/>
  <c r="D472" i="2"/>
  <c r="J472" i="2" s="1"/>
  <c r="C472" i="2"/>
  <c r="I472" i="2" s="1"/>
  <c r="D471" i="2"/>
  <c r="J471" i="2" s="1"/>
  <c r="C471" i="2"/>
  <c r="I471" i="2" s="1"/>
  <c r="D470" i="2"/>
  <c r="J470" i="2" s="1"/>
  <c r="C470" i="2"/>
  <c r="I470" i="2" s="1"/>
  <c r="D469" i="2"/>
  <c r="J469" i="2" s="1"/>
  <c r="C469" i="2"/>
  <c r="I469" i="2" s="1"/>
  <c r="D468" i="2"/>
  <c r="J468" i="2" s="1"/>
  <c r="C468" i="2"/>
  <c r="I468" i="2" s="1"/>
  <c r="D467" i="2"/>
  <c r="J467" i="2" s="1"/>
  <c r="C467" i="2"/>
  <c r="I467" i="2" s="1"/>
  <c r="D466" i="2"/>
  <c r="J466" i="2" s="1"/>
  <c r="C466" i="2"/>
  <c r="I466" i="2" s="1"/>
  <c r="D465" i="2"/>
  <c r="J465" i="2" s="1"/>
  <c r="C465" i="2"/>
  <c r="I465" i="2" s="1"/>
  <c r="D464" i="2"/>
  <c r="J464" i="2" s="1"/>
  <c r="C464" i="2"/>
  <c r="I464" i="2" s="1"/>
  <c r="D463" i="2"/>
  <c r="J463" i="2" s="1"/>
  <c r="C463" i="2"/>
  <c r="I463" i="2" s="1"/>
  <c r="D462" i="2"/>
  <c r="J462" i="2" s="1"/>
  <c r="C462" i="2"/>
  <c r="I462" i="2" s="1"/>
  <c r="D461" i="2"/>
  <c r="J461" i="2" s="1"/>
  <c r="C461" i="2"/>
  <c r="I461" i="2" s="1"/>
  <c r="D460" i="2"/>
  <c r="J460" i="2" s="1"/>
  <c r="C460" i="2"/>
  <c r="I460" i="2" s="1"/>
  <c r="D459" i="2"/>
  <c r="J459" i="2" s="1"/>
  <c r="C459" i="2"/>
  <c r="I459" i="2" s="1"/>
  <c r="D458" i="2"/>
  <c r="J458" i="2" s="1"/>
  <c r="C458" i="2"/>
  <c r="I458" i="2" s="1"/>
  <c r="D457" i="2"/>
  <c r="J457" i="2" s="1"/>
  <c r="C457" i="2"/>
  <c r="I457" i="2" s="1"/>
  <c r="D456" i="2"/>
  <c r="J456" i="2" s="1"/>
  <c r="C456" i="2"/>
  <c r="I456" i="2" s="1"/>
  <c r="D455" i="2"/>
  <c r="J455" i="2" s="1"/>
  <c r="C455" i="2"/>
  <c r="I455" i="2" s="1"/>
  <c r="D454" i="2"/>
  <c r="J454" i="2" s="1"/>
  <c r="C454" i="2"/>
  <c r="I454" i="2" s="1"/>
  <c r="D453" i="2"/>
  <c r="J453" i="2" s="1"/>
  <c r="C453" i="2"/>
  <c r="I453" i="2" s="1"/>
  <c r="D452" i="2"/>
  <c r="J452" i="2" s="1"/>
  <c r="C452" i="2"/>
  <c r="I452" i="2" s="1"/>
  <c r="D451" i="2"/>
  <c r="J451" i="2" s="1"/>
  <c r="C451" i="2"/>
  <c r="I451" i="2" s="1"/>
  <c r="D450" i="2"/>
  <c r="J450" i="2" s="1"/>
  <c r="C450" i="2"/>
  <c r="I450" i="2" s="1"/>
  <c r="D449" i="2"/>
  <c r="J449" i="2" s="1"/>
  <c r="C449" i="2"/>
  <c r="I449" i="2" s="1"/>
  <c r="D448" i="2"/>
  <c r="J448" i="2" s="1"/>
  <c r="C448" i="2"/>
  <c r="I448" i="2" s="1"/>
  <c r="D447" i="2"/>
  <c r="J447" i="2" s="1"/>
  <c r="C447" i="2"/>
  <c r="I447" i="2" s="1"/>
  <c r="D446" i="2"/>
  <c r="J446" i="2" s="1"/>
  <c r="C446" i="2"/>
  <c r="I446" i="2" s="1"/>
  <c r="D445" i="2"/>
  <c r="J445" i="2" s="1"/>
  <c r="C445" i="2"/>
  <c r="I445" i="2" s="1"/>
  <c r="D444" i="2"/>
  <c r="J444" i="2" s="1"/>
  <c r="C444" i="2"/>
  <c r="I444" i="2" s="1"/>
  <c r="D443" i="2"/>
  <c r="J443" i="2" s="1"/>
  <c r="C443" i="2"/>
  <c r="I443" i="2" s="1"/>
  <c r="D442" i="2"/>
  <c r="J442" i="2" s="1"/>
  <c r="C442" i="2"/>
  <c r="I442" i="2" s="1"/>
  <c r="D441" i="2"/>
  <c r="J441" i="2" s="1"/>
  <c r="C441" i="2"/>
  <c r="I441" i="2" s="1"/>
  <c r="D440" i="2"/>
  <c r="J440" i="2" s="1"/>
  <c r="C440" i="2"/>
  <c r="I440" i="2" s="1"/>
  <c r="D439" i="2"/>
  <c r="J439" i="2" s="1"/>
  <c r="C439" i="2"/>
  <c r="I439" i="2" s="1"/>
  <c r="D438" i="2"/>
  <c r="J438" i="2" s="1"/>
  <c r="C438" i="2"/>
  <c r="I438" i="2" s="1"/>
  <c r="D437" i="2"/>
  <c r="J437" i="2" s="1"/>
  <c r="C437" i="2"/>
  <c r="I437" i="2" s="1"/>
  <c r="D436" i="2"/>
  <c r="J436" i="2" s="1"/>
  <c r="C436" i="2"/>
  <c r="I436" i="2" s="1"/>
  <c r="D435" i="2"/>
  <c r="J435" i="2" s="1"/>
  <c r="C435" i="2"/>
  <c r="I435" i="2" s="1"/>
  <c r="D434" i="2"/>
  <c r="J434" i="2" s="1"/>
  <c r="C434" i="2"/>
  <c r="I434" i="2" s="1"/>
  <c r="D433" i="2"/>
  <c r="J433" i="2" s="1"/>
  <c r="C433" i="2"/>
  <c r="I433" i="2" s="1"/>
  <c r="D432" i="2"/>
  <c r="J432" i="2" s="1"/>
  <c r="C432" i="2"/>
  <c r="I432" i="2" s="1"/>
  <c r="D431" i="2"/>
  <c r="J431" i="2" s="1"/>
  <c r="C431" i="2"/>
  <c r="I431" i="2" s="1"/>
  <c r="D430" i="2"/>
  <c r="J430" i="2" s="1"/>
  <c r="C430" i="2"/>
  <c r="I430" i="2" s="1"/>
  <c r="D429" i="2"/>
  <c r="J429" i="2" s="1"/>
  <c r="C429" i="2"/>
  <c r="I429" i="2" s="1"/>
  <c r="D428" i="2"/>
  <c r="J428" i="2" s="1"/>
  <c r="C428" i="2"/>
  <c r="I428" i="2" s="1"/>
  <c r="D427" i="2"/>
  <c r="J427" i="2" s="1"/>
  <c r="C427" i="2"/>
  <c r="I427" i="2" s="1"/>
  <c r="D426" i="2"/>
  <c r="J426" i="2" s="1"/>
  <c r="C426" i="2"/>
  <c r="I426" i="2" s="1"/>
  <c r="D425" i="2"/>
  <c r="J425" i="2" s="1"/>
  <c r="C425" i="2"/>
  <c r="I425" i="2" s="1"/>
  <c r="D424" i="2"/>
  <c r="J424" i="2" s="1"/>
  <c r="C424" i="2"/>
  <c r="I424" i="2" s="1"/>
  <c r="D423" i="2"/>
  <c r="J423" i="2" s="1"/>
  <c r="C423" i="2"/>
  <c r="I423" i="2" s="1"/>
  <c r="D422" i="2"/>
  <c r="J422" i="2" s="1"/>
  <c r="C422" i="2"/>
  <c r="I422" i="2" s="1"/>
  <c r="D421" i="2"/>
  <c r="J421" i="2" s="1"/>
  <c r="C421" i="2"/>
  <c r="I421" i="2" s="1"/>
  <c r="D420" i="2"/>
  <c r="J420" i="2" s="1"/>
  <c r="C420" i="2"/>
  <c r="I420" i="2" s="1"/>
  <c r="D419" i="2"/>
  <c r="J419" i="2" s="1"/>
  <c r="C419" i="2"/>
  <c r="I419" i="2" s="1"/>
  <c r="D418" i="2"/>
  <c r="J418" i="2" s="1"/>
  <c r="C418" i="2"/>
  <c r="I418" i="2" s="1"/>
  <c r="D417" i="2"/>
  <c r="J417" i="2" s="1"/>
  <c r="C417" i="2"/>
  <c r="I417" i="2" s="1"/>
  <c r="D416" i="2"/>
  <c r="J416" i="2" s="1"/>
  <c r="C416" i="2"/>
  <c r="I416" i="2" s="1"/>
  <c r="D415" i="2"/>
  <c r="J415" i="2" s="1"/>
  <c r="C415" i="2"/>
  <c r="I415" i="2" s="1"/>
  <c r="D414" i="2"/>
  <c r="J414" i="2" s="1"/>
  <c r="C414" i="2"/>
  <c r="I414" i="2" s="1"/>
  <c r="D413" i="2"/>
  <c r="J413" i="2" s="1"/>
  <c r="C413" i="2"/>
  <c r="I413" i="2" s="1"/>
  <c r="D412" i="2"/>
  <c r="J412" i="2" s="1"/>
  <c r="C412" i="2"/>
  <c r="I412" i="2" s="1"/>
  <c r="D411" i="2"/>
  <c r="J411" i="2" s="1"/>
  <c r="C411" i="2"/>
  <c r="I411" i="2" s="1"/>
  <c r="D410" i="2"/>
  <c r="J410" i="2" s="1"/>
  <c r="C410" i="2"/>
  <c r="I410" i="2" s="1"/>
  <c r="D409" i="2"/>
  <c r="J409" i="2" s="1"/>
  <c r="C409" i="2"/>
  <c r="I409" i="2" s="1"/>
  <c r="D408" i="2"/>
  <c r="J408" i="2" s="1"/>
  <c r="C408" i="2"/>
  <c r="I408" i="2" s="1"/>
  <c r="D407" i="2"/>
  <c r="J407" i="2" s="1"/>
  <c r="C407" i="2"/>
  <c r="I407" i="2" s="1"/>
  <c r="D406" i="2"/>
  <c r="J406" i="2" s="1"/>
  <c r="C406" i="2"/>
  <c r="I406" i="2" s="1"/>
  <c r="D405" i="2"/>
  <c r="J405" i="2" s="1"/>
  <c r="C405" i="2"/>
  <c r="I405" i="2" s="1"/>
  <c r="D404" i="2"/>
  <c r="J404" i="2" s="1"/>
  <c r="C404" i="2"/>
  <c r="I404" i="2" s="1"/>
  <c r="D403" i="2"/>
  <c r="J403" i="2" s="1"/>
  <c r="C403" i="2"/>
  <c r="I403" i="2" s="1"/>
  <c r="D402" i="2"/>
  <c r="J402" i="2" s="1"/>
  <c r="C402" i="2"/>
  <c r="I402" i="2" s="1"/>
  <c r="D401" i="2"/>
  <c r="J401" i="2" s="1"/>
  <c r="C401" i="2"/>
  <c r="I401" i="2" s="1"/>
  <c r="D400" i="2"/>
  <c r="J400" i="2" s="1"/>
  <c r="C400" i="2"/>
  <c r="I400" i="2" s="1"/>
  <c r="D399" i="2"/>
  <c r="J399" i="2" s="1"/>
  <c r="C399" i="2"/>
  <c r="I399" i="2" s="1"/>
  <c r="D398" i="2"/>
  <c r="J398" i="2" s="1"/>
  <c r="C398" i="2"/>
  <c r="I398" i="2" s="1"/>
  <c r="D397" i="2"/>
  <c r="J397" i="2" s="1"/>
  <c r="C397" i="2"/>
  <c r="I397" i="2" s="1"/>
  <c r="D396" i="2"/>
  <c r="J396" i="2" s="1"/>
  <c r="C396" i="2"/>
  <c r="I396" i="2" s="1"/>
  <c r="D395" i="2"/>
  <c r="J395" i="2" s="1"/>
  <c r="C395" i="2"/>
  <c r="I395" i="2" s="1"/>
  <c r="D394" i="2"/>
  <c r="J394" i="2" s="1"/>
  <c r="C394" i="2"/>
  <c r="I394" i="2" s="1"/>
  <c r="D393" i="2"/>
  <c r="J393" i="2" s="1"/>
  <c r="C393" i="2"/>
  <c r="I393" i="2" s="1"/>
  <c r="D392" i="2"/>
  <c r="J392" i="2" s="1"/>
  <c r="C392" i="2"/>
  <c r="I392" i="2" s="1"/>
  <c r="D391" i="2"/>
  <c r="J391" i="2" s="1"/>
  <c r="C391" i="2"/>
  <c r="I391" i="2" s="1"/>
  <c r="D390" i="2"/>
  <c r="J390" i="2" s="1"/>
  <c r="C390" i="2"/>
  <c r="I390" i="2" s="1"/>
  <c r="D389" i="2"/>
  <c r="J389" i="2" s="1"/>
  <c r="C389" i="2"/>
  <c r="I389" i="2" s="1"/>
  <c r="D388" i="2"/>
  <c r="J388" i="2" s="1"/>
  <c r="C388" i="2"/>
  <c r="I388" i="2" s="1"/>
  <c r="D387" i="2"/>
  <c r="J387" i="2" s="1"/>
  <c r="C387" i="2"/>
  <c r="I387" i="2" s="1"/>
  <c r="D386" i="2"/>
  <c r="J386" i="2" s="1"/>
  <c r="C386" i="2"/>
  <c r="I386" i="2" s="1"/>
  <c r="D385" i="2"/>
  <c r="J385" i="2" s="1"/>
  <c r="C385" i="2"/>
  <c r="I385" i="2" s="1"/>
  <c r="D384" i="2"/>
  <c r="J384" i="2" s="1"/>
  <c r="C384" i="2"/>
  <c r="I384" i="2" s="1"/>
  <c r="D383" i="2"/>
  <c r="J383" i="2" s="1"/>
  <c r="C383" i="2"/>
  <c r="I383" i="2" s="1"/>
  <c r="D382" i="2"/>
  <c r="J382" i="2" s="1"/>
  <c r="C382" i="2"/>
  <c r="I382" i="2" s="1"/>
  <c r="D381" i="2"/>
  <c r="J381" i="2" s="1"/>
  <c r="C381" i="2"/>
  <c r="I381" i="2" s="1"/>
  <c r="D380" i="2"/>
  <c r="J380" i="2" s="1"/>
  <c r="C380" i="2"/>
  <c r="I380" i="2" s="1"/>
  <c r="D379" i="2"/>
  <c r="J379" i="2" s="1"/>
  <c r="C379" i="2"/>
  <c r="I379" i="2" s="1"/>
  <c r="D378" i="2"/>
  <c r="J378" i="2" s="1"/>
  <c r="C378" i="2"/>
  <c r="I378" i="2" s="1"/>
  <c r="D377" i="2"/>
  <c r="J377" i="2" s="1"/>
  <c r="C377" i="2"/>
  <c r="I377" i="2" s="1"/>
  <c r="D376" i="2"/>
  <c r="J376" i="2" s="1"/>
  <c r="C376" i="2"/>
  <c r="I376" i="2" s="1"/>
  <c r="D375" i="2"/>
  <c r="J375" i="2" s="1"/>
  <c r="C375" i="2"/>
  <c r="I375" i="2" s="1"/>
  <c r="D374" i="2"/>
  <c r="J374" i="2" s="1"/>
  <c r="C374" i="2"/>
  <c r="I374" i="2" s="1"/>
  <c r="D373" i="2"/>
  <c r="J373" i="2" s="1"/>
  <c r="C373" i="2"/>
  <c r="I373" i="2" s="1"/>
  <c r="D372" i="2"/>
  <c r="J372" i="2" s="1"/>
  <c r="C372" i="2"/>
  <c r="I372" i="2" s="1"/>
  <c r="D371" i="2"/>
  <c r="J371" i="2" s="1"/>
  <c r="C371" i="2"/>
  <c r="I371" i="2" s="1"/>
  <c r="D370" i="2"/>
  <c r="J370" i="2" s="1"/>
  <c r="C370" i="2"/>
  <c r="I370" i="2" s="1"/>
  <c r="D369" i="2"/>
  <c r="J369" i="2" s="1"/>
  <c r="C369" i="2"/>
  <c r="I369" i="2" s="1"/>
  <c r="D368" i="2"/>
  <c r="J368" i="2" s="1"/>
  <c r="C368" i="2"/>
  <c r="I368" i="2" s="1"/>
  <c r="D367" i="2"/>
  <c r="J367" i="2" s="1"/>
  <c r="C367" i="2"/>
  <c r="I367" i="2" s="1"/>
  <c r="D366" i="2"/>
  <c r="J366" i="2" s="1"/>
  <c r="C366" i="2"/>
  <c r="I366" i="2" s="1"/>
  <c r="D365" i="2"/>
  <c r="J365" i="2" s="1"/>
  <c r="C365" i="2"/>
  <c r="I365" i="2" s="1"/>
  <c r="D364" i="2"/>
  <c r="J364" i="2" s="1"/>
  <c r="C364" i="2"/>
  <c r="I364" i="2" s="1"/>
  <c r="D363" i="2"/>
  <c r="J363" i="2" s="1"/>
  <c r="C363" i="2"/>
  <c r="I363" i="2" s="1"/>
  <c r="D362" i="2"/>
  <c r="J362" i="2" s="1"/>
  <c r="C362" i="2"/>
  <c r="I362" i="2" s="1"/>
  <c r="D361" i="2"/>
  <c r="J361" i="2" s="1"/>
  <c r="C361" i="2"/>
  <c r="I361" i="2" s="1"/>
  <c r="D360" i="2"/>
  <c r="J360" i="2" s="1"/>
  <c r="C360" i="2"/>
  <c r="I360" i="2" s="1"/>
  <c r="D359" i="2"/>
  <c r="J359" i="2" s="1"/>
  <c r="C359" i="2"/>
  <c r="I359" i="2" s="1"/>
  <c r="D358" i="2"/>
  <c r="J358" i="2" s="1"/>
  <c r="C358" i="2"/>
  <c r="I358" i="2" s="1"/>
  <c r="D357" i="2"/>
  <c r="J357" i="2" s="1"/>
  <c r="C357" i="2"/>
  <c r="I357" i="2" s="1"/>
  <c r="D356" i="2"/>
  <c r="J356" i="2" s="1"/>
  <c r="C356" i="2"/>
  <c r="I356" i="2" s="1"/>
  <c r="D355" i="2"/>
  <c r="J355" i="2" s="1"/>
  <c r="C355" i="2"/>
  <c r="I355" i="2" s="1"/>
  <c r="D354" i="2"/>
  <c r="J354" i="2" s="1"/>
  <c r="C354" i="2"/>
  <c r="I354" i="2" s="1"/>
  <c r="D353" i="2"/>
  <c r="J353" i="2" s="1"/>
  <c r="C353" i="2"/>
  <c r="I353" i="2" s="1"/>
  <c r="D352" i="2"/>
  <c r="J352" i="2" s="1"/>
  <c r="C352" i="2"/>
  <c r="I352" i="2" s="1"/>
  <c r="D351" i="2"/>
  <c r="J351" i="2" s="1"/>
  <c r="C351" i="2"/>
  <c r="I351" i="2" s="1"/>
  <c r="D350" i="2"/>
  <c r="J350" i="2" s="1"/>
  <c r="C350" i="2"/>
  <c r="I350" i="2" s="1"/>
  <c r="D349" i="2"/>
  <c r="J349" i="2" s="1"/>
  <c r="C349" i="2"/>
  <c r="I349" i="2" s="1"/>
  <c r="D348" i="2"/>
  <c r="J348" i="2" s="1"/>
  <c r="C348" i="2"/>
  <c r="I348" i="2" s="1"/>
  <c r="D347" i="2"/>
  <c r="J347" i="2" s="1"/>
  <c r="C347" i="2"/>
  <c r="I347" i="2" s="1"/>
  <c r="D346" i="2"/>
  <c r="J346" i="2" s="1"/>
  <c r="C346" i="2"/>
  <c r="I346" i="2" s="1"/>
  <c r="D345" i="2"/>
  <c r="J345" i="2" s="1"/>
  <c r="C345" i="2"/>
  <c r="I345" i="2" s="1"/>
  <c r="D344" i="2"/>
  <c r="J344" i="2" s="1"/>
  <c r="C344" i="2"/>
  <c r="I344" i="2" s="1"/>
  <c r="D343" i="2"/>
  <c r="J343" i="2" s="1"/>
  <c r="C343" i="2"/>
  <c r="I343" i="2" s="1"/>
  <c r="D342" i="2"/>
  <c r="J342" i="2" s="1"/>
  <c r="C342" i="2"/>
  <c r="I342" i="2" s="1"/>
  <c r="D341" i="2"/>
  <c r="J341" i="2" s="1"/>
  <c r="C341" i="2"/>
  <c r="I341" i="2" s="1"/>
  <c r="D340" i="2"/>
  <c r="J340" i="2" s="1"/>
  <c r="C340" i="2"/>
  <c r="I340" i="2" s="1"/>
  <c r="D339" i="2"/>
  <c r="J339" i="2" s="1"/>
  <c r="C339" i="2"/>
  <c r="I339" i="2" s="1"/>
  <c r="D338" i="2"/>
  <c r="J338" i="2" s="1"/>
  <c r="C338" i="2"/>
  <c r="I338" i="2" s="1"/>
  <c r="D337" i="2"/>
  <c r="J337" i="2" s="1"/>
  <c r="C337" i="2"/>
  <c r="I337" i="2" s="1"/>
  <c r="D336" i="2"/>
  <c r="J336" i="2" s="1"/>
  <c r="C336" i="2"/>
  <c r="I336" i="2" s="1"/>
  <c r="D335" i="2"/>
  <c r="J335" i="2" s="1"/>
  <c r="C335" i="2"/>
  <c r="I335" i="2" s="1"/>
  <c r="D334" i="2"/>
  <c r="J334" i="2" s="1"/>
  <c r="C334" i="2"/>
  <c r="I334" i="2" s="1"/>
  <c r="D333" i="2"/>
  <c r="J333" i="2" s="1"/>
  <c r="C333" i="2"/>
  <c r="I333" i="2" s="1"/>
  <c r="D332" i="2"/>
  <c r="J332" i="2" s="1"/>
  <c r="C332" i="2"/>
  <c r="I332" i="2" s="1"/>
  <c r="D331" i="2"/>
  <c r="J331" i="2" s="1"/>
  <c r="C331" i="2"/>
  <c r="I331" i="2" s="1"/>
  <c r="D330" i="2"/>
  <c r="J330" i="2" s="1"/>
  <c r="C330" i="2"/>
  <c r="I330" i="2" s="1"/>
  <c r="D329" i="2"/>
  <c r="J329" i="2" s="1"/>
  <c r="C329" i="2"/>
  <c r="I329" i="2" s="1"/>
  <c r="D328" i="2"/>
  <c r="J328" i="2" s="1"/>
  <c r="C328" i="2"/>
  <c r="I328" i="2" s="1"/>
  <c r="D327" i="2"/>
  <c r="J327" i="2" s="1"/>
  <c r="C327" i="2"/>
  <c r="I327" i="2" s="1"/>
  <c r="D326" i="2"/>
  <c r="J326" i="2" s="1"/>
  <c r="C326" i="2"/>
  <c r="I326" i="2" s="1"/>
  <c r="D325" i="2"/>
  <c r="J325" i="2" s="1"/>
  <c r="C325" i="2"/>
  <c r="I325" i="2" s="1"/>
  <c r="D324" i="2"/>
  <c r="J324" i="2" s="1"/>
  <c r="C324" i="2"/>
  <c r="I324" i="2" s="1"/>
  <c r="D323" i="2"/>
  <c r="J323" i="2" s="1"/>
  <c r="C323" i="2"/>
  <c r="I323" i="2" s="1"/>
  <c r="D322" i="2"/>
  <c r="J322" i="2" s="1"/>
  <c r="C322" i="2"/>
  <c r="I322" i="2" s="1"/>
  <c r="D321" i="2"/>
  <c r="J321" i="2" s="1"/>
  <c r="C321" i="2"/>
  <c r="I321" i="2" s="1"/>
  <c r="D320" i="2"/>
  <c r="J320" i="2" s="1"/>
  <c r="C320" i="2"/>
  <c r="I320" i="2" s="1"/>
  <c r="D319" i="2"/>
  <c r="J319" i="2" s="1"/>
  <c r="C319" i="2"/>
  <c r="I319" i="2" s="1"/>
  <c r="D318" i="2"/>
  <c r="J318" i="2" s="1"/>
  <c r="C318" i="2"/>
  <c r="I318" i="2" s="1"/>
  <c r="D317" i="2"/>
  <c r="J317" i="2" s="1"/>
  <c r="C317" i="2"/>
  <c r="I317" i="2" s="1"/>
  <c r="D316" i="2"/>
  <c r="J316" i="2" s="1"/>
  <c r="C316" i="2"/>
  <c r="I316" i="2" s="1"/>
  <c r="D315" i="2"/>
  <c r="J315" i="2" s="1"/>
  <c r="C315" i="2"/>
  <c r="I315" i="2" s="1"/>
  <c r="D314" i="2"/>
  <c r="J314" i="2" s="1"/>
  <c r="C314" i="2"/>
  <c r="I314" i="2" s="1"/>
  <c r="D313" i="2"/>
  <c r="J313" i="2" s="1"/>
  <c r="C313" i="2"/>
  <c r="I313" i="2" s="1"/>
  <c r="D312" i="2"/>
  <c r="J312" i="2" s="1"/>
  <c r="C312" i="2"/>
  <c r="I312" i="2" s="1"/>
  <c r="D311" i="2"/>
  <c r="J311" i="2" s="1"/>
  <c r="C311" i="2"/>
  <c r="I311" i="2" s="1"/>
  <c r="D310" i="2"/>
  <c r="J310" i="2" s="1"/>
  <c r="C310" i="2"/>
  <c r="I310" i="2" s="1"/>
  <c r="D309" i="2"/>
  <c r="J309" i="2" s="1"/>
  <c r="C309" i="2"/>
  <c r="I309" i="2" s="1"/>
  <c r="D308" i="2"/>
  <c r="J308" i="2" s="1"/>
  <c r="C308" i="2"/>
  <c r="I308" i="2" s="1"/>
  <c r="D307" i="2"/>
  <c r="J307" i="2" s="1"/>
  <c r="C307" i="2"/>
  <c r="I307" i="2" s="1"/>
  <c r="D306" i="2"/>
  <c r="J306" i="2" s="1"/>
  <c r="C306" i="2"/>
  <c r="I306" i="2" s="1"/>
  <c r="D305" i="2"/>
  <c r="J305" i="2" s="1"/>
  <c r="C305" i="2"/>
  <c r="I305" i="2" s="1"/>
  <c r="D304" i="2"/>
  <c r="J304" i="2" s="1"/>
  <c r="C304" i="2"/>
  <c r="I304" i="2" s="1"/>
  <c r="D303" i="2"/>
  <c r="J303" i="2" s="1"/>
  <c r="C303" i="2"/>
  <c r="I303" i="2" s="1"/>
  <c r="D302" i="2"/>
  <c r="J302" i="2" s="1"/>
  <c r="C302" i="2"/>
  <c r="I302" i="2" s="1"/>
  <c r="D301" i="2"/>
  <c r="J301" i="2" s="1"/>
  <c r="C301" i="2"/>
  <c r="I301" i="2" s="1"/>
  <c r="D300" i="2"/>
  <c r="J300" i="2" s="1"/>
  <c r="C300" i="2"/>
  <c r="I300" i="2" s="1"/>
  <c r="D299" i="2"/>
  <c r="J299" i="2" s="1"/>
  <c r="C299" i="2"/>
  <c r="I299" i="2" s="1"/>
  <c r="D298" i="2"/>
  <c r="J298" i="2" s="1"/>
  <c r="C298" i="2"/>
  <c r="I298" i="2" s="1"/>
  <c r="D297" i="2"/>
  <c r="J297" i="2" s="1"/>
  <c r="C297" i="2"/>
  <c r="I297" i="2" s="1"/>
  <c r="D296" i="2"/>
  <c r="J296" i="2" s="1"/>
  <c r="C296" i="2"/>
  <c r="I296" i="2" s="1"/>
  <c r="D295" i="2"/>
  <c r="J295" i="2" s="1"/>
  <c r="C295" i="2"/>
  <c r="I295" i="2" s="1"/>
  <c r="D294" i="2"/>
  <c r="J294" i="2" s="1"/>
  <c r="C294" i="2"/>
  <c r="I294" i="2" s="1"/>
  <c r="D293" i="2"/>
  <c r="J293" i="2" s="1"/>
  <c r="C293" i="2"/>
  <c r="I293" i="2" s="1"/>
  <c r="D292" i="2"/>
  <c r="J292" i="2" s="1"/>
  <c r="C292" i="2"/>
  <c r="I292" i="2" s="1"/>
  <c r="D291" i="2"/>
  <c r="J291" i="2" s="1"/>
  <c r="C291" i="2"/>
  <c r="I291" i="2" s="1"/>
  <c r="D290" i="2"/>
  <c r="J290" i="2" s="1"/>
  <c r="C290" i="2"/>
  <c r="I290" i="2" s="1"/>
  <c r="D289" i="2"/>
  <c r="J289" i="2" s="1"/>
  <c r="C289" i="2"/>
  <c r="I289" i="2" s="1"/>
  <c r="D288" i="2"/>
  <c r="J288" i="2" s="1"/>
  <c r="C288" i="2"/>
  <c r="I288" i="2" s="1"/>
  <c r="D287" i="2"/>
  <c r="J287" i="2" s="1"/>
  <c r="C287" i="2"/>
  <c r="I287" i="2" s="1"/>
  <c r="D286" i="2"/>
  <c r="J286" i="2" s="1"/>
  <c r="C286" i="2"/>
  <c r="I286" i="2" s="1"/>
  <c r="D285" i="2"/>
  <c r="J285" i="2" s="1"/>
  <c r="C285" i="2"/>
  <c r="I285" i="2" s="1"/>
  <c r="D284" i="2"/>
  <c r="J284" i="2" s="1"/>
  <c r="C284" i="2"/>
  <c r="I284" i="2" s="1"/>
  <c r="D283" i="2"/>
  <c r="J283" i="2" s="1"/>
  <c r="C283" i="2"/>
  <c r="I283" i="2" s="1"/>
  <c r="D282" i="2"/>
  <c r="J282" i="2" s="1"/>
  <c r="C282" i="2"/>
  <c r="I282" i="2" s="1"/>
  <c r="D281" i="2"/>
  <c r="J281" i="2" s="1"/>
  <c r="C281" i="2"/>
  <c r="I281" i="2" s="1"/>
  <c r="D280" i="2"/>
  <c r="J280" i="2" s="1"/>
  <c r="C280" i="2"/>
  <c r="I280" i="2" s="1"/>
  <c r="D279" i="2"/>
  <c r="J279" i="2" s="1"/>
  <c r="C279" i="2"/>
  <c r="I279" i="2" s="1"/>
  <c r="D278" i="2"/>
  <c r="J278" i="2" s="1"/>
  <c r="C278" i="2"/>
  <c r="I278" i="2" s="1"/>
  <c r="D277" i="2"/>
  <c r="J277" i="2" s="1"/>
  <c r="C277" i="2"/>
  <c r="I277" i="2" s="1"/>
  <c r="D276" i="2"/>
  <c r="J276" i="2" s="1"/>
  <c r="C276" i="2"/>
  <c r="I276" i="2" s="1"/>
  <c r="D275" i="2"/>
  <c r="J275" i="2" s="1"/>
  <c r="C275" i="2"/>
  <c r="I275" i="2" s="1"/>
  <c r="D274" i="2"/>
  <c r="J274" i="2" s="1"/>
  <c r="C274" i="2"/>
  <c r="I274" i="2" s="1"/>
  <c r="D273" i="2"/>
  <c r="J273" i="2" s="1"/>
  <c r="C273" i="2"/>
  <c r="I273" i="2" s="1"/>
  <c r="D272" i="2"/>
  <c r="J272" i="2" s="1"/>
  <c r="C272" i="2"/>
  <c r="I272" i="2" s="1"/>
  <c r="D271" i="2"/>
  <c r="J271" i="2" s="1"/>
  <c r="C271" i="2"/>
  <c r="I271" i="2" s="1"/>
  <c r="D270" i="2"/>
  <c r="J270" i="2" s="1"/>
  <c r="C270" i="2"/>
  <c r="I270" i="2" s="1"/>
  <c r="D269" i="2"/>
  <c r="J269" i="2" s="1"/>
  <c r="C269" i="2"/>
  <c r="I269" i="2" s="1"/>
  <c r="D268" i="2"/>
  <c r="J268" i="2" s="1"/>
  <c r="C268" i="2"/>
  <c r="I268" i="2" s="1"/>
  <c r="D267" i="2"/>
  <c r="J267" i="2" s="1"/>
  <c r="C267" i="2"/>
  <c r="I267" i="2" s="1"/>
  <c r="D266" i="2"/>
  <c r="J266" i="2" s="1"/>
  <c r="C266" i="2"/>
  <c r="I266" i="2" s="1"/>
  <c r="D265" i="2"/>
  <c r="J265" i="2" s="1"/>
  <c r="C265" i="2"/>
  <c r="I265" i="2" s="1"/>
  <c r="D264" i="2"/>
  <c r="J264" i="2" s="1"/>
  <c r="C264" i="2"/>
  <c r="I264" i="2" s="1"/>
  <c r="D263" i="2"/>
  <c r="J263" i="2" s="1"/>
  <c r="C263" i="2"/>
  <c r="I263" i="2" s="1"/>
  <c r="D262" i="2"/>
  <c r="J262" i="2" s="1"/>
  <c r="C262" i="2"/>
  <c r="I262" i="2" s="1"/>
  <c r="D261" i="2"/>
  <c r="J261" i="2" s="1"/>
  <c r="C261" i="2"/>
  <c r="I261" i="2" s="1"/>
  <c r="D260" i="2"/>
  <c r="J260" i="2" s="1"/>
  <c r="C260" i="2"/>
  <c r="I260" i="2" s="1"/>
  <c r="D259" i="2"/>
  <c r="J259" i="2" s="1"/>
  <c r="C259" i="2"/>
  <c r="I259" i="2" s="1"/>
  <c r="D258" i="2"/>
  <c r="J258" i="2" s="1"/>
  <c r="C258" i="2"/>
  <c r="I258" i="2" s="1"/>
  <c r="D257" i="2"/>
  <c r="J257" i="2" s="1"/>
  <c r="C257" i="2"/>
  <c r="I257" i="2" s="1"/>
  <c r="D256" i="2"/>
  <c r="J256" i="2" s="1"/>
  <c r="C256" i="2"/>
  <c r="I256" i="2" s="1"/>
  <c r="D255" i="2"/>
  <c r="J255" i="2" s="1"/>
  <c r="C255" i="2"/>
  <c r="I255" i="2" s="1"/>
  <c r="D254" i="2"/>
  <c r="J254" i="2" s="1"/>
  <c r="C254" i="2"/>
  <c r="I254" i="2" s="1"/>
  <c r="D253" i="2"/>
  <c r="J253" i="2" s="1"/>
  <c r="C253" i="2"/>
  <c r="I253" i="2" s="1"/>
  <c r="D252" i="2"/>
  <c r="J252" i="2" s="1"/>
  <c r="C252" i="2"/>
  <c r="I252" i="2" s="1"/>
  <c r="D251" i="2"/>
  <c r="J251" i="2" s="1"/>
  <c r="C251" i="2"/>
  <c r="I251" i="2" s="1"/>
  <c r="D250" i="2"/>
  <c r="J250" i="2" s="1"/>
  <c r="C250" i="2"/>
  <c r="I250" i="2" s="1"/>
  <c r="D249" i="2"/>
  <c r="J249" i="2" s="1"/>
  <c r="C249" i="2"/>
  <c r="I249" i="2" s="1"/>
  <c r="D248" i="2"/>
  <c r="J248" i="2" s="1"/>
  <c r="C248" i="2"/>
  <c r="I248" i="2" s="1"/>
  <c r="D247" i="2"/>
  <c r="J247" i="2" s="1"/>
  <c r="C247" i="2"/>
  <c r="I247" i="2" s="1"/>
  <c r="D246" i="2"/>
  <c r="J246" i="2" s="1"/>
  <c r="C246" i="2"/>
  <c r="I246" i="2" s="1"/>
  <c r="D245" i="2"/>
  <c r="J245" i="2" s="1"/>
  <c r="C245" i="2"/>
  <c r="I245" i="2" s="1"/>
  <c r="D244" i="2"/>
  <c r="J244" i="2" s="1"/>
  <c r="C244" i="2"/>
  <c r="I244" i="2" s="1"/>
  <c r="D243" i="2"/>
  <c r="J243" i="2" s="1"/>
  <c r="C243" i="2"/>
  <c r="I243" i="2" s="1"/>
  <c r="D242" i="2"/>
  <c r="J242" i="2" s="1"/>
  <c r="C242" i="2"/>
  <c r="I242" i="2" s="1"/>
  <c r="D241" i="2"/>
  <c r="J241" i="2" s="1"/>
  <c r="C241" i="2"/>
  <c r="I241" i="2" s="1"/>
  <c r="D240" i="2"/>
  <c r="J240" i="2" s="1"/>
  <c r="C240" i="2"/>
  <c r="I240" i="2" s="1"/>
  <c r="D239" i="2"/>
  <c r="J239" i="2" s="1"/>
  <c r="C239" i="2"/>
  <c r="I239" i="2" s="1"/>
  <c r="D238" i="2"/>
  <c r="J238" i="2" s="1"/>
  <c r="C238" i="2"/>
  <c r="I238" i="2" s="1"/>
  <c r="D237" i="2"/>
  <c r="J237" i="2" s="1"/>
  <c r="C237" i="2"/>
  <c r="I237" i="2" s="1"/>
  <c r="D236" i="2"/>
  <c r="J236" i="2" s="1"/>
  <c r="C236" i="2"/>
  <c r="I236" i="2" s="1"/>
  <c r="D235" i="2"/>
  <c r="J235" i="2" s="1"/>
  <c r="C235" i="2"/>
  <c r="I235" i="2" s="1"/>
  <c r="D234" i="2"/>
  <c r="J234" i="2" s="1"/>
  <c r="C234" i="2"/>
  <c r="I234" i="2" s="1"/>
  <c r="D233" i="2"/>
  <c r="J233" i="2" s="1"/>
  <c r="C233" i="2"/>
  <c r="I233" i="2" s="1"/>
  <c r="D232" i="2"/>
  <c r="J232" i="2" s="1"/>
  <c r="C232" i="2"/>
  <c r="I232" i="2" s="1"/>
  <c r="D231" i="2"/>
  <c r="J231" i="2" s="1"/>
  <c r="C231" i="2"/>
  <c r="I231" i="2" s="1"/>
  <c r="D230" i="2"/>
  <c r="J230" i="2" s="1"/>
  <c r="C230" i="2"/>
  <c r="I230" i="2" s="1"/>
  <c r="D229" i="2"/>
  <c r="J229" i="2" s="1"/>
  <c r="C229" i="2"/>
  <c r="I229" i="2" s="1"/>
  <c r="D228" i="2"/>
  <c r="J228" i="2" s="1"/>
  <c r="C228" i="2"/>
  <c r="I228" i="2" s="1"/>
  <c r="D227" i="2"/>
  <c r="J227" i="2" s="1"/>
  <c r="C227" i="2"/>
  <c r="I227" i="2" s="1"/>
  <c r="D226" i="2"/>
  <c r="J226" i="2" s="1"/>
  <c r="C226" i="2"/>
  <c r="I226" i="2" s="1"/>
  <c r="D225" i="2"/>
  <c r="J225" i="2" s="1"/>
  <c r="C225" i="2"/>
  <c r="I225" i="2" s="1"/>
  <c r="D224" i="2"/>
  <c r="J224" i="2" s="1"/>
  <c r="C224" i="2"/>
  <c r="I224" i="2" s="1"/>
  <c r="D223" i="2"/>
  <c r="J223" i="2" s="1"/>
  <c r="C223" i="2"/>
  <c r="I223" i="2" s="1"/>
  <c r="D222" i="2"/>
  <c r="J222" i="2" s="1"/>
  <c r="C222" i="2"/>
  <c r="I222" i="2" s="1"/>
  <c r="D221" i="2"/>
  <c r="J221" i="2" s="1"/>
  <c r="C221" i="2"/>
  <c r="I221" i="2" s="1"/>
  <c r="D220" i="2"/>
  <c r="J220" i="2" s="1"/>
  <c r="C220" i="2"/>
  <c r="I220" i="2" s="1"/>
  <c r="D219" i="2"/>
  <c r="J219" i="2" s="1"/>
  <c r="C219" i="2"/>
  <c r="I219" i="2" s="1"/>
  <c r="D218" i="2"/>
  <c r="J218" i="2" s="1"/>
  <c r="C218" i="2"/>
  <c r="I218" i="2" s="1"/>
  <c r="D217" i="2"/>
  <c r="J217" i="2" s="1"/>
  <c r="C217" i="2"/>
  <c r="I217" i="2" s="1"/>
  <c r="D216" i="2"/>
  <c r="J216" i="2" s="1"/>
  <c r="C216" i="2"/>
  <c r="I216" i="2" s="1"/>
  <c r="D215" i="2"/>
  <c r="J215" i="2" s="1"/>
  <c r="C215" i="2"/>
  <c r="I215" i="2" s="1"/>
  <c r="D214" i="2"/>
  <c r="J214" i="2" s="1"/>
  <c r="C214" i="2"/>
  <c r="I214" i="2" s="1"/>
  <c r="D213" i="2"/>
  <c r="J213" i="2" s="1"/>
  <c r="C213" i="2"/>
  <c r="I213" i="2" s="1"/>
  <c r="D212" i="2"/>
  <c r="J212" i="2" s="1"/>
  <c r="C212" i="2"/>
  <c r="I212" i="2" s="1"/>
  <c r="D211" i="2"/>
  <c r="J211" i="2" s="1"/>
  <c r="C211" i="2"/>
  <c r="I211" i="2" s="1"/>
  <c r="D210" i="2"/>
  <c r="J210" i="2" s="1"/>
  <c r="C210" i="2"/>
  <c r="I210" i="2" s="1"/>
  <c r="D209" i="2"/>
  <c r="J209" i="2" s="1"/>
  <c r="C209" i="2"/>
  <c r="I209" i="2" s="1"/>
  <c r="D208" i="2"/>
  <c r="J208" i="2" s="1"/>
  <c r="C208" i="2"/>
  <c r="I208" i="2" s="1"/>
  <c r="D207" i="2"/>
  <c r="J207" i="2" s="1"/>
  <c r="C207" i="2"/>
  <c r="I207" i="2" s="1"/>
  <c r="D206" i="2"/>
  <c r="J206" i="2" s="1"/>
  <c r="C206" i="2"/>
  <c r="I206" i="2" s="1"/>
  <c r="D205" i="2"/>
  <c r="J205" i="2" s="1"/>
  <c r="C205" i="2"/>
  <c r="I205" i="2" s="1"/>
  <c r="D204" i="2"/>
  <c r="J204" i="2" s="1"/>
  <c r="C204" i="2"/>
  <c r="I204" i="2" s="1"/>
  <c r="D203" i="2"/>
  <c r="J203" i="2" s="1"/>
  <c r="C203" i="2"/>
  <c r="I203" i="2" s="1"/>
  <c r="D202" i="2"/>
  <c r="J202" i="2" s="1"/>
  <c r="C202" i="2"/>
  <c r="I202" i="2" s="1"/>
  <c r="D201" i="2"/>
  <c r="J201" i="2" s="1"/>
  <c r="C201" i="2"/>
  <c r="I201" i="2" s="1"/>
  <c r="D200" i="2"/>
  <c r="J200" i="2" s="1"/>
  <c r="C200" i="2"/>
  <c r="I200" i="2" s="1"/>
  <c r="D199" i="2"/>
  <c r="J199" i="2" s="1"/>
  <c r="C199" i="2"/>
  <c r="I199" i="2" s="1"/>
  <c r="D198" i="2"/>
  <c r="J198" i="2" s="1"/>
  <c r="C198" i="2"/>
  <c r="I198" i="2" s="1"/>
  <c r="D197" i="2"/>
  <c r="J197" i="2" s="1"/>
  <c r="C197" i="2"/>
  <c r="I197" i="2" s="1"/>
  <c r="D196" i="2"/>
  <c r="J196" i="2" s="1"/>
  <c r="C196" i="2"/>
  <c r="I196" i="2" s="1"/>
  <c r="D195" i="2"/>
  <c r="J195" i="2" s="1"/>
  <c r="C195" i="2"/>
  <c r="I195" i="2" s="1"/>
  <c r="D194" i="2"/>
  <c r="J194" i="2" s="1"/>
  <c r="C194" i="2"/>
  <c r="I194" i="2" s="1"/>
  <c r="D193" i="2"/>
  <c r="J193" i="2" s="1"/>
  <c r="C193" i="2"/>
  <c r="I193" i="2" s="1"/>
  <c r="D192" i="2"/>
  <c r="J192" i="2" s="1"/>
  <c r="C192" i="2"/>
  <c r="I192" i="2" s="1"/>
  <c r="D191" i="2"/>
  <c r="J191" i="2" s="1"/>
  <c r="C191" i="2"/>
  <c r="I191" i="2" s="1"/>
  <c r="D190" i="2"/>
  <c r="J190" i="2" s="1"/>
  <c r="C190" i="2"/>
  <c r="I190" i="2" s="1"/>
  <c r="D189" i="2"/>
  <c r="J189" i="2" s="1"/>
  <c r="C189" i="2"/>
  <c r="I189" i="2" s="1"/>
  <c r="D188" i="2"/>
  <c r="J188" i="2" s="1"/>
  <c r="C188" i="2"/>
  <c r="I188" i="2" s="1"/>
  <c r="D187" i="2"/>
  <c r="J187" i="2" s="1"/>
  <c r="C187" i="2"/>
  <c r="I187" i="2" s="1"/>
  <c r="D186" i="2"/>
  <c r="J186" i="2" s="1"/>
  <c r="C186" i="2"/>
  <c r="I186" i="2" s="1"/>
  <c r="D185" i="2"/>
  <c r="J185" i="2" s="1"/>
  <c r="C185" i="2"/>
  <c r="I185" i="2" s="1"/>
  <c r="D184" i="2"/>
  <c r="J184" i="2" s="1"/>
  <c r="C184" i="2"/>
  <c r="I184" i="2" s="1"/>
  <c r="D183" i="2"/>
  <c r="J183" i="2" s="1"/>
  <c r="C183" i="2"/>
  <c r="I183" i="2" s="1"/>
  <c r="D182" i="2"/>
  <c r="J182" i="2" s="1"/>
  <c r="C182" i="2"/>
  <c r="I182" i="2" s="1"/>
  <c r="D181" i="2"/>
  <c r="J181" i="2" s="1"/>
  <c r="C181" i="2"/>
  <c r="I181" i="2" s="1"/>
  <c r="D180" i="2"/>
  <c r="J180" i="2" s="1"/>
  <c r="C180" i="2"/>
  <c r="I180" i="2" s="1"/>
  <c r="D179" i="2"/>
  <c r="J179" i="2" s="1"/>
  <c r="C179" i="2"/>
  <c r="I179" i="2" s="1"/>
  <c r="D178" i="2"/>
  <c r="J178" i="2" s="1"/>
  <c r="C178" i="2"/>
  <c r="I178" i="2" s="1"/>
  <c r="D177" i="2"/>
  <c r="J177" i="2" s="1"/>
  <c r="C177" i="2"/>
  <c r="I177" i="2" s="1"/>
  <c r="D176" i="2"/>
  <c r="J176" i="2" s="1"/>
  <c r="C176" i="2"/>
  <c r="I176" i="2" s="1"/>
  <c r="D175" i="2"/>
  <c r="J175" i="2" s="1"/>
  <c r="C175" i="2"/>
  <c r="I175" i="2" s="1"/>
  <c r="D174" i="2"/>
  <c r="J174" i="2" s="1"/>
  <c r="C174" i="2"/>
  <c r="I174" i="2" s="1"/>
  <c r="D173" i="2"/>
  <c r="J173" i="2" s="1"/>
  <c r="C173" i="2"/>
  <c r="I173" i="2" s="1"/>
  <c r="D172" i="2"/>
  <c r="J172" i="2" s="1"/>
  <c r="C172" i="2"/>
  <c r="I172" i="2" s="1"/>
  <c r="D171" i="2"/>
  <c r="J171" i="2" s="1"/>
  <c r="C171" i="2"/>
  <c r="I171" i="2" s="1"/>
  <c r="D170" i="2"/>
  <c r="J170" i="2" s="1"/>
  <c r="C170" i="2"/>
  <c r="I170" i="2" s="1"/>
  <c r="D169" i="2"/>
  <c r="J169" i="2" s="1"/>
  <c r="C169" i="2"/>
  <c r="I169" i="2" s="1"/>
  <c r="D168" i="2"/>
  <c r="J168" i="2" s="1"/>
  <c r="C168" i="2"/>
  <c r="I168" i="2" s="1"/>
  <c r="D167" i="2"/>
  <c r="J167" i="2" s="1"/>
  <c r="C167" i="2"/>
  <c r="I167" i="2" s="1"/>
  <c r="D166" i="2"/>
  <c r="J166" i="2" s="1"/>
  <c r="C166" i="2"/>
  <c r="I166" i="2" s="1"/>
  <c r="D165" i="2"/>
  <c r="J165" i="2" s="1"/>
  <c r="C165" i="2"/>
  <c r="I165" i="2" s="1"/>
  <c r="D164" i="2"/>
  <c r="J164" i="2" s="1"/>
  <c r="C164" i="2"/>
  <c r="I164" i="2" s="1"/>
  <c r="D163" i="2"/>
  <c r="J163" i="2" s="1"/>
  <c r="C163" i="2"/>
  <c r="I163" i="2" s="1"/>
  <c r="D162" i="2"/>
  <c r="J162" i="2" s="1"/>
  <c r="C162" i="2"/>
  <c r="I162" i="2" s="1"/>
  <c r="D161" i="2"/>
  <c r="J161" i="2" s="1"/>
  <c r="C161" i="2"/>
  <c r="I161" i="2" s="1"/>
  <c r="D160" i="2"/>
  <c r="J160" i="2" s="1"/>
  <c r="C160" i="2"/>
  <c r="I160" i="2" s="1"/>
  <c r="D159" i="2"/>
  <c r="J159" i="2" s="1"/>
  <c r="C159" i="2"/>
  <c r="I159" i="2" s="1"/>
  <c r="D158" i="2"/>
  <c r="J158" i="2" s="1"/>
  <c r="C158" i="2"/>
  <c r="I158" i="2" s="1"/>
  <c r="D157" i="2"/>
  <c r="J157" i="2" s="1"/>
  <c r="C157" i="2"/>
  <c r="I157" i="2" s="1"/>
  <c r="D156" i="2"/>
  <c r="J156" i="2" s="1"/>
  <c r="C156" i="2"/>
  <c r="I156" i="2" s="1"/>
  <c r="D155" i="2"/>
  <c r="J155" i="2" s="1"/>
  <c r="C155" i="2"/>
  <c r="I155" i="2" s="1"/>
  <c r="D154" i="2"/>
  <c r="J154" i="2" s="1"/>
  <c r="C154" i="2"/>
  <c r="I154" i="2" s="1"/>
  <c r="D153" i="2"/>
  <c r="J153" i="2" s="1"/>
  <c r="C153" i="2"/>
  <c r="I153" i="2" s="1"/>
  <c r="D152" i="2"/>
  <c r="J152" i="2" s="1"/>
  <c r="C152" i="2"/>
  <c r="I152" i="2" s="1"/>
  <c r="D151" i="2"/>
  <c r="J151" i="2" s="1"/>
  <c r="C151" i="2"/>
  <c r="I151" i="2" s="1"/>
  <c r="D150" i="2"/>
  <c r="J150" i="2" s="1"/>
  <c r="C150" i="2"/>
  <c r="I150" i="2" s="1"/>
  <c r="D149" i="2"/>
  <c r="J149" i="2" s="1"/>
  <c r="C149" i="2"/>
  <c r="I149" i="2" s="1"/>
  <c r="D148" i="2"/>
  <c r="J148" i="2" s="1"/>
  <c r="C148" i="2"/>
  <c r="I148" i="2" s="1"/>
  <c r="D147" i="2"/>
  <c r="J147" i="2" s="1"/>
  <c r="C147" i="2"/>
  <c r="I147" i="2" s="1"/>
  <c r="D146" i="2"/>
  <c r="J146" i="2" s="1"/>
  <c r="C146" i="2"/>
  <c r="I146" i="2" s="1"/>
  <c r="D145" i="2"/>
  <c r="J145" i="2" s="1"/>
  <c r="C145" i="2"/>
  <c r="I145" i="2" s="1"/>
  <c r="D144" i="2"/>
  <c r="J144" i="2" s="1"/>
  <c r="C144" i="2"/>
  <c r="I144" i="2" s="1"/>
  <c r="D143" i="2"/>
  <c r="J143" i="2" s="1"/>
  <c r="C143" i="2"/>
  <c r="I143" i="2" s="1"/>
  <c r="D142" i="2"/>
  <c r="J142" i="2" s="1"/>
  <c r="C142" i="2"/>
  <c r="I142" i="2" s="1"/>
  <c r="D141" i="2"/>
  <c r="J141" i="2" s="1"/>
  <c r="C141" i="2"/>
  <c r="I141" i="2" s="1"/>
  <c r="D140" i="2"/>
  <c r="J140" i="2" s="1"/>
  <c r="C140" i="2"/>
  <c r="I140" i="2" s="1"/>
  <c r="D139" i="2"/>
  <c r="J139" i="2" s="1"/>
  <c r="C139" i="2"/>
  <c r="I139" i="2" s="1"/>
  <c r="D138" i="2"/>
  <c r="J138" i="2" s="1"/>
  <c r="C138" i="2"/>
  <c r="I138" i="2" s="1"/>
  <c r="D137" i="2"/>
  <c r="J137" i="2" s="1"/>
  <c r="C137" i="2"/>
  <c r="I137" i="2" s="1"/>
  <c r="D136" i="2"/>
  <c r="J136" i="2" s="1"/>
  <c r="C136" i="2"/>
  <c r="I136" i="2" s="1"/>
  <c r="D135" i="2"/>
  <c r="J135" i="2" s="1"/>
  <c r="C135" i="2"/>
  <c r="I135" i="2" s="1"/>
  <c r="D134" i="2"/>
  <c r="J134" i="2" s="1"/>
  <c r="C134" i="2"/>
  <c r="I134" i="2" s="1"/>
  <c r="D133" i="2"/>
  <c r="J133" i="2" s="1"/>
  <c r="C133" i="2"/>
  <c r="I133" i="2" s="1"/>
  <c r="D132" i="2"/>
  <c r="J132" i="2" s="1"/>
  <c r="C132" i="2"/>
  <c r="I132" i="2" s="1"/>
  <c r="D131" i="2"/>
  <c r="J131" i="2" s="1"/>
  <c r="C131" i="2"/>
  <c r="I131" i="2" s="1"/>
  <c r="D130" i="2"/>
  <c r="J130" i="2" s="1"/>
  <c r="C130" i="2"/>
  <c r="I130" i="2" s="1"/>
  <c r="D129" i="2"/>
  <c r="J129" i="2" s="1"/>
  <c r="C129" i="2"/>
  <c r="I129" i="2" s="1"/>
  <c r="D128" i="2"/>
  <c r="J128" i="2" s="1"/>
  <c r="C128" i="2"/>
  <c r="I128" i="2" s="1"/>
  <c r="D127" i="2"/>
  <c r="J127" i="2" s="1"/>
  <c r="C127" i="2"/>
  <c r="I127" i="2" s="1"/>
  <c r="D126" i="2"/>
  <c r="J126" i="2" s="1"/>
  <c r="C126" i="2"/>
  <c r="I126" i="2" s="1"/>
  <c r="D125" i="2"/>
  <c r="J125" i="2" s="1"/>
  <c r="C125" i="2"/>
  <c r="I125" i="2" s="1"/>
  <c r="D124" i="2"/>
  <c r="J124" i="2" s="1"/>
  <c r="C124" i="2"/>
  <c r="I124" i="2" s="1"/>
  <c r="D123" i="2"/>
  <c r="J123" i="2" s="1"/>
  <c r="C123" i="2"/>
  <c r="I123" i="2" s="1"/>
  <c r="D122" i="2"/>
  <c r="J122" i="2" s="1"/>
  <c r="C122" i="2"/>
  <c r="I122" i="2" s="1"/>
  <c r="D121" i="2"/>
  <c r="J121" i="2" s="1"/>
  <c r="C121" i="2"/>
  <c r="I121" i="2" s="1"/>
  <c r="D120" i="2"/>
  <c r="J120" i="2" s="1"/>
  <c r="C120" i="2"/>
  <c r="I120" i="2" s="1"/>
  <c r="D119" i="2"/>
  <c r="J119" i="2" s="1"/>
  <c r="C119" i="2"/>
  <c r="I119" i="2" s="1"/>
  <c r="D118" i="2"/>
  <c r="J118" i="2" s="1"/>
  <c r="C118" i="2"/>
  <c r="I118" i="2" s="1"/>
  <c r="D117" i="2"/>
  <c r="J117" i="2" s="1"/>
  <c r="C117" i="2"/>
  <c r="I117" i="2" s="1"/>
  <c r="D116" i="2"/>
  <c r="J116" i="2" s="1"/>
  <c r="C116" i="2"/>
  <c r="I116" i="2" s="1"/>
  <c r="D115" i="2"/>
  <c r="J115" i="2" s="1"/>
  <c r="C115" i="2"/>
  <c r="I115" i="2" s="1"/>
  <c r="D114" i="2"/>
  <c r="J114" i="2" s="1"/>
  <c r="C114" i="2"/>
  <c r="I114" i="2" s="1"/>
  <c r="D113" i="2"/>
  <c r="J113" i="2" s="1"/>
  <c r="C113" i="2"/>
  <c r="I113" i="2" s="1"/>
  <c r="D112" i="2"/>
  <c r="J112" i="2" s="1"/>
  <c r="C112" i="2"/>
  <c r="I112" i="2" s="1"/>
  <c r="D111" i="2"/>
  <c r="J111" i="2" s="1"/>
  <c r="C111" i="2"/>
  <c r="I111" i="2" s="1"/>
  <c r="D110" i="2"/>
  <c r="J110" i="2" s="1"/>
  <c r="C110" i="2"/>
  <c r="I110" i="2" s="1"/>
  <c r="D109" i="2"/>
  <c r="J109" i="2" s="1"/>
  <c r="C109" i="2"/>
  <c r="I109" i="2" s="1"/>
  <c r="D108" i="2"/>
  <c r="J108" i="2" s="1"/>
  <c r="C108" i="2"/>
  <c r="I108" i="2" s="1"/>
  <c r="D107" i="2"/>
  <c r="J107" i="2" s="1"/>
  <c r="C107" i="2"/>
  <c r="I107" i="2" s="1"/>
  <c r="D106" i="2"/>
  <c r="J106" i="2" s="1"/>
  <c r="C106" i="2"/>
  <c r="I106" i="2" s="1"/>
  <c r="D105" i="2"/>
  <c r="J105" i="2" s="1"/>
  <c r="C105" i="2"/>
  <c r="I105" i="2" s="1"/>
  <c r="D104" i="2"/>
  <c r="J104" i="2" s="1"/>
  <c r="C104" i="2"/>
  <c r="I104" i="2" s="1"/>
  <c r="D103" i="2"/>
  <c r="J103" i="2" s="1"/>
  <c r="C103" i="2"/>
  <c r="I103" i="2" s="1"/>
  <c r="D102" i="2"/>
  <c r="J102" i="2" s="1"/>
  <c r="C102" i="2"/>
  <c r="I102" i="2" s="1"/>
  <c r="D101" i="2"/>
  <c r="J101" i="2" s="1"/>
  <c r="C101" i="2"/>
  <c r="I101" i="2" s="1"/>
  <c r="D100" i="2"/>
  <c r="J100" i="2" s="1"/>
  <c r="C100" i="2"/>
  <c r="I100" i="2" s="1"/>
  <c r="D99" i="2"/>
  <c r="J99" i="2" s="1"/>
  <c r="C99" i="2"/>
  <c r="I99" i="2" s="1"/>
  <c r="D98" i="2"/>
  <c r="J98" i="2" s="1"/>
  <c r="C98" i="2"/>
  <c r="I98" i="2" s="1"/>
  <c r="D97" i="2"/>
  <c r="J97" i="2" s="1"/>
  <c r="C97" i="2"/>
  <c r="I97" i="2" s="1"/>
  <c r="D96" i="2"/>
  <c r="J96" i="2" s="1"/>
  <c r="C96" i="2"/>
  <c r="I96" i="2" s="1"/>
  <c r="D95" i="2"/>
  <c r="J95" i="2" s="1"/>
  <c r="C95" i="2"/>
  <c r="I95" i="2" s="1"/>
  <c r="D94" i="2"/>
  <c r="J94" i="2" s="1"/>
  <c r="C94" i="2"/>
  <c r="I94" i="2" s="1"/>
  <c r="D93" i="2"/>
  <c r="J93" i="2" s="1"/>
  <c r="C93" i="2"/>
  <c r="I93" i="2" s="1"/>
  <c r="D92" i="2"/>
  <c r="J92" i="2" s="1"/>
  <c r="C92" i="2"/>
  <c r="I92" i="2" s="1"/>
  <c r="D91" i="2"/>
  <c r="J91" i="2" s="1"/>
  <c r="C91" i="2"/>
  <c r="I91" i="2" s="1"/>
  <c r="D90" i="2"/>
  <c r="J90" i="2" s="1"/>
  <c r="C90" i="2"/>
  <c r="I90" i="2" s="1"/>
  <c r="D89" i="2"/>
  <c r="J89" i="2" s="1"/>
  <c r="C89" i="2"/>
  <c r="I89" i="2" s="1"/>
  <c r="D88" i="2"/>
  <c r="J88" i="2" s="1"/>
  <c r="C88" i="2"/>
  <c r="I88" i="2" s="1"/>
  <c r="D87" i="2"/>
  <c r="J87" i="2" s="1"/>
  <c r="C87" i="2"/>
  <c r="I87" i="2" s="1"/>
  <c r="D86" i="2"/>
  <c r="J86" i="2" s="1"/>
  <c r="C86" i="2"/>
  <c r="I86" i="2" s="1"/>
  <c r="D85" i="2"/>
  <c r="J85" i="2" s="1"/>
  <c r="C85" i="2"/>
  <c r="I85" i="2" s="1"/>
  <c r="D84" i="2"/>
  <c r="J84" i="2" s="1"/>
  <c r="C84" i="2"/>
  <c r="I84" i="2" s="1"/>
  <c r="D83" i="2"/>
  <c r="J83" i="2" s="1"/>
  <c r="C83" i="2"/>
  <c r="I83" i="2" s="1"/>
  <c r="D82" i="2"/>
  <c r="J82" i="2" s="1"/>
  <c r="C82" i="2"/>
  <c r="I82" i="2" s="1"/>
  <c r="D81" i="2"/>
  <c r="J81" i="2" s="1"/>
  <c r="C81" i="2"/>
  <c r="I81" i="2" s="1"/>
  <c r="D80" i="2"/>
  <c r="J80" i="2" s="1"/>
  <c r="C80" i="2"/>
  <c r="I80" i="2" s="1"/>
  <c r="D79" i="2"/>
  <c r="J79" i="2" s="1"/>
  <c r="C79" i="2"/>
  <c r="I79" i="2" s="1"/>
  <c r="D78" i="2"/>
  <c r="J78" i="2" s="1"/>
  <c r="C78" i="2"/>
  <c r="I78" i="2" s="1"/>
  <c r="D77" i="2"/>
  <c r="J77" i="2" s="1"/>
  <c r="C77" i="2"/>
  <c r="I77" i="2" s="1"/>
  <c r="D76" i="2"/>
  <c r="J76" i="2" s="1"/>
  <c r="C76" i="2"/>
  <c r="I76" i="2" s="1"/>
  <c r="D75" i="2"/>
  <c r="J75" i="2" s="1"/>
  <c r="C75" i="2"/>
  <c r="I75" i="2" s="1"/>
  <c r="D74" i="2"/>
  <c r="J74" i="2" s="1"/>
  <c r="C74" i="2"/>
  <c r="I74" i="2" s="1"/>
  <c r="D73" i="2"/>
  <c r="J73" i="2" s="1"/>
  <c r="C73" i="2"/>
  <c r="I73" i="2" s="1"/>
  <c r="D72" i="2"/>
  <c r="J72" i="2" s="1"/>
  <c r="C72" i="2"/>
  <c r="I72" i="2" s="1"/>
  <c r="D71" i="2"/>
  <c r="J71" i="2" s="1"/>
  <c r="C71" i="2"/>
  <c r="I71" i="2" s="1"/>
  <c r="D70" i="2"/>
  <c r="J70" i="2" s="1"/>
  <c r="C70" i="2"/>
  <c r="I70" i="2" s="1"/>
  <c r="D69" i="2"/>
  <c r="J69" i="2" s="1"/>
  <c r="C69" i="2"/>
  <c r="I69" i="2" s="1"/>
  <c r="D68" i="2"/>
  <c r="J68" i="2" s="1"/>
  <c r="C68" i="2"/>
  <c r="I68" i="2" s="1"/>
  <c r="D67" i="2"/>
  <c r="J67" i="2" s="1"/>
  <c r="C67" i="2"/>
  <c r="I67" i="2" s="1"/>
  <c r="D66" i="2"/>
  <c r="J66" i="2" s="1"/>
  <c r="C66" i="2"/>
  <c r="I66" i="2" s="1"/>
  <c r="D65" i="2"/>
  <c r="J65" i="2" s="1"/>
  <c r="C65" i="2"/>
  <c r="I65" i="2" s="1"/>
  <c r="D64" i="2"/>
  <c r="J64" i="2" s="1"/>
  <c r="C64" i="2"/>
  <c r="I64" i="2" s="1"/>
  <c r="D63" i="2"/>
  <c r="J63" i="2" s="1"/>
  <c r="C63" i="2"/>
  <c r="I63" i="2" s="1"/>
  <c r="D62" i="2"/>
  <c r="J62" i="2" s="1"/>
  <c r="C62" i="2"/>
  <c r="I62" i="2" s="1"/>
  <c r="D61" i="2"/>
  <c r="J61" i="2" s="1"/>
  <c r="C61" i="2"/>
  <c r="I61" i="2" s="1"/>
  <c r="D60" i="2"/>
  <c r="J60" i="2" s="1"/>
  <c r="C60" i="2"/>
  <c r="I60" i="2" s="1"/>
  <c r="D59" i="2"/>
  <c r="J59" i="2" s="1"/>
  <c r="C59" i="2"/>
  <c r="I59" i="2" s="1"/>
  <c r="D58" i="2"/>
  <c r="J58" i="2" s="1"/>
  <c r="C58" i="2"/>
  <c r="I58" i="2" s="1"/>
  <c r="D57" i="2"/>
  <c r="J57" i="2" s="1"/>
  <c r="C57" i="2"/>
  <c r="I57" i="2" s="1"/>
  <c r="D56" i="2"/>
  <c r="J56" i="2" s="1"/>
  <c r="C56" i="2"/>
  <c r="I56" i="2" s="1"/>
  <c r="D55" i="2"/>
  <c r="J55" i="2" s="1"/>
  <c r="C55" i="2"/>
  <c r="I55" i="2" s="1"/>
  <c r="D54" i="2"/>
  <c r="J54" i="2" s="1"/>
  <c r="C54" i="2"/>
  <c r="I54" i="2" s="1"/>
  <c r="D53" i="2"/>
  <c r="J53" i="2" s="1"/>
  <c r="C53" i="2"/>
  <c r="I53" i="2" s="1"/>
  <c r="D52" i="2"/>
  <c r="J52" i="2" s="1"/>
  <c r="C52" i="2"/>
  <c r="I52" i="2" s="1"/>
  <c r="D51" i="2"/>
  <c r="J51" i="2" s="1"/>
  <c r="C51" i="2"/>
  <c r="I51" i="2" s="1"/>
  <c r="D50" i="2"/>
  <c r="J50" i="2" s="1"/>
  <c r="C50" i="2"/>
  <c r="I50" i="2" s="1"/>
  <c r="D49" i="2"/>
  <c r="J49" i="2" s="1"/>
  <c r="C49" i="2"/>
  <c r="I49" i="2" s="1"/>
  <c r="D48" i="2"/>
  <c r="J48" i="2" s="1"/>
  <c r="C48" i="2"/>
  <c r="I48" i="2" s="1"/>
  <c r="D47" i="2"/>
  <c r="J47" i="2" s="1"/>
  <c r="C47" i="2"/>
  <c r="I47" i="2" s="1"/>
  <c r="D46" i="2"/>
  <c r="J46" i="2" s="1"/>
  <c r="C46" i="2"/>
  <c r="I46" i="2" s="1"/>
  <c r="D45" i="2"/>
  <c r="J45" i="2" s="1"/>
  <c r="C45" i="2"/>
  <c r="I45" i="2" s="1"/>
  <c r="D44" i="2"/>
  <c r="J44" i="2" s="1"/>
  <c r="C44" i="2"/>
  <c r="I44" i="2" s="1"/>
  <c r="D43" i="2"/>
  <c r="J43" i="2" s="1"/>
  <c r="C43" i="2"/>
  <c r="I43" i="2" s="1"/>
  <c r="D42" i="2"/>
  <c r="J42" i="2" s="1"/>
  <c r="C42" i="2"/>
  <c r="I42" i="2" s="1"/>
  <c r="D41" i="2"/>
  <c r="J41" i="2" s="1"/>
  <c r="C41" i="2"/>
  <c r="I41" i="2" s="1"/>
  <c r="D40" i="2"/>
  <c r="J40" i="2" s="1"/>
  <c r="C40" i="2"/>
  <c r="I40" i="2" s="1"/>
  <c r="D39" i="2"/>
  <c r="J39" i="2" s="1"/>
  <c r="C39" i="2"/>
  <c r="I39" i="2" s="1"/>
  <c r="D38" i="2"/>
  <c r="J38" i="2" s="1"/>
  <c r="C38" i="2"/>
  <c r="I38" i="2" s="1"/>
  <c r="D37" i="2"/>
  <c r="J37" i="2" s="1"/>
  <c r="C37" i="2"/>
  <c r="I37" i="2" s="1"/>
  <c r="D36" i="2"/>
  <c r="J36" i="2" s="1"/>
  <c r="C36" i="2"/>
  <c r="I36" i="2" s="1"/>
  <c r="D35" i="2"/>
  <c r="J35" i="2" s="1"/>
  <c r="C35" i="2"/>
  <c r="I35" i="2" s="1"/>
  <c r="D34" i="2"/>
  <c r="J34" i="2" s="1"/>
  <c r="C34" i="2"/>
  <c r="I34" i="2" s="1"/>
  <c r="D33" i="2"/>
  <c r="J33" i="2" s="1"/>
  <c r="C33" i="2"/>
  <c r="I33" i="2" s="1"/>
  <c r="D32" i="2"/>
  <c r="J32" i="2" s="1"/>
  <c r="C32" i="2"/>
  <c r="I32" i="2" s="1"/>
  <c r="D31" i="2"/>
  <c r="J31" i="2" s="1"/>
  <c r="C31" i="2"/>
  <c r="I31" i="2" s="1"/>
  <c r="D30" i="2"/>
  <c r="J30" i="2" s="1"/>
  <c r="C30" i="2"/>
  <c r="I30" i="2" s="1"/>
  <c r="D29" i="2"/>
  <c r="J29" i="2" s="1"/>
  <c r="C29" i="2"/>
  <c r="I29" i="2" s="1"/>
  <c r="D28" i="2"/>
  <c r="J28" i="2" s="1"/>
  <c r="C28" i="2"/>
  <c r="I28" i="2" s="1"/>
  <c r="D27" i="2"/>
  <c r="J27" i="2" s="1"/>
  <c r="C27" i="2"/>
  <c r="I27" i="2" s="1"/>
  <c r="D26" i="2"/>
  <c r="J26" i="2" s="1"/>
  <c r="C26" i="2"/>
  <c r="I26" i="2" s="1"/>
  <c r="D25" i="2"/>
  <c r="J25" i="2" s="1"/>
  <c r="C25" i="2"/>
  <c r="I25" i="2" s="1"/>
  <c r="D24" i="2"/>
  <c r="J24" i="2" s="1"/>
  <c r="C24" i="2"/>
  <c r="I24" i="2" s="1"/>
  <c r="D23" i="2"/>
  <c r="J23" i="2" s="1"/>
  <c r="C23" i="2"/>
  <c r="I23" i="2" s="1"/>
  <c r="D22" i="2"/>
  <c r="J22" i="2" s="1"/>
  <c r="C22" i="2"/>
  <c r="I22" i="2" s="1"/>
  <c r="D21" i="2"/>
  <c r="J21" i="2" s="1"/>
  <c r="C21" i="2"/>
  <c r="I21" i="2" s="1"/>
  <c r="D20" i="2"/>
  <c r="J20" i="2" s="1"/>
  <c r="C20" i="2"/>
  <c r="I20" i="2" s="1"/>
  <c r="D19" i="2"/>
  <c r="J19" i="2" s="1"/>
  <c r="C19" i="2"/>
  <c r="I19" i="2" s="1"/>
  <c r="D18" i="2"/>
  <c r="J18" i="2" s="1"/>
  <c r="C18" i="2"/>
  <c r="I18" i="2" s="1"/>
  <c r="D17" i="2"/>
  <c r="J17" i="2" s="1"/>
  <c r="C17" i="2"/>
  <c r="I17" i="2" s="1"/>
  <c r="D16" i="2"/>
  <c r="J16" i="2" s="1"/>
  <c r="C16" i="2"/>
  <c r="I16" i="2" s="1"/>
  <c r="D15" i="2"/>
  <c r="J15" i="2" s="1"/>
  <c r="C15" i="2"/>
  <c r="I15" i="2" s="1"/>
  <c r="D14" i="2"/>
  <c r="C14" i="2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E17" i="1" l="1"/>
  <c r="E16" i="1"/>
  <c r="E12" i="1"/>
  <c r="E15" i="1" s="1"/>
  <c r="M21" i="4"/>
  <c r="D9" i="5"/>
  <c r="D6" i="5"/>
  <c r="D7" i="5"/>
  <c r="D8" i="5"/>
  <c r="D16" i="3"/>
  <c r="B16" i="3"/>
  <c r="C16" i="3"/>
  <c r="D32" i="3"/>
  <c r="B32" i="3"/>
  <c r="C32" i="3"/>
  <c r="D48" i="3"/>
  <c r="B48" i="3"/>
  <c r="C48" i="3"/>
  <c r="D64" i="3"/>
  <c r="B64" i="3"/>
  <c r="C64" i="3"/>
  <c r="D80" i="3"/>
  <c r="B80" i="3"/>
  <c r="C80" i="3"/>
  <c r="D96" i="3"/>
  <c r="B96" i="3"/>
  <c r="C96" i="3"/>
  <c r="C120" i="3"/>
  <c r="D120" i="3"/>
  <c r="B120" i="3"/>
  <c r="C136" i="3"/>
  <c r="D136" i="3"/>
  <c r="B136" i="3"/>
  <c r="C152" i="3"/>
  <c r="D152" i="3"/>
  <c r="B152" i="3"/>
  <c r="C172" i="3"/>
  <c r="D172" i="3"/>
  <c r="B172" i="3"/>
  <c r="C188" i="3"/>
  <c r="B188" i="3"/>
  <c r="D188" i="3"/>
  <c r="B204" i="3"/>
  <c r="C204" i="3"/>
  <c r="D204" i="3"/>
  <c r="B220" i="3"/>
  <c r="C220" i="3"/>
  <c r="D220" i="3"/>
  <c r="B236" i="3"/>
  <c r="C236" i="3"/>
  <c r="D236" i="3"/>
  <c r="B252" i="3"/>
  <c r="C252" i="3"/>
  <c r="D252" i="3"/>
  <c r="B268" i="3"/>
  <c r="C268" i="3"/>
  <c r="D268" i="3"/>
  <c r="B280" i="3"/>
  <c r="C280" i="3"/>
  <c r="D280" i="3"/>
  <c r="B300" i="3"/>
  <c r="C300" i="3"/>
  <c r="D300" i="3"/>
  <c r="B316" i="3"/>
  <c r="C316" i="3"/>
  <c r="D316" i="3"/>
  <c r="B328" i="3"/>
  <c r="C328" i="3"/>
  <c r="D328" i="3"/>
  <c r="B344" i="3"/>
  <c r="C344" i="3"/>
  <c r="D344" i="3"/>
  <c r="B356" i="3"/>
  <c r="C356" i="3"/>
  <c r="D356" i="3"/>
  <c r="C368" i="3"/>
  <c r="B368" i="3"/>
  <c r="D368" i="3"/>
  <c r="C380" i="3"/>
  <c r="D380" i="3"/>
  <c r="B380" i="3"/>
  <c r="B388" i="3"/>
  <c r="C388" i="3"/>
  <c r="D388" i="3"/>
  <c r="C404" i="3"/>
  <c r="D404" i="3"/>
  <c r="B404" i="3"/>
  <c r="C416" i="3"/>
  <c r="D416" i="3"/>
  <c r="B416" i="3"/>
  <c r="C428" i="3"/>
  <c r="D428" i="3"/>
  <c r="B428" i="3"/>
  <c r="C444" i="3"/>
  <c r="D444" i="3"/>
  <c r="B444" i="3"/>
  <c r="C460" i="3"/>
  <c r="D460" i="3"/>
  <c r="B460" i="3"/>
  <c r="C476" i="3"/>
  <c r="D476" i="3"/>
  <c r="B476" i="3"/>
  <c r="C492" i="3"/>
  <c r="D492" i="3"/>
  <c r="B492" i="3"/>
  <c r="C508" i="3"/>
  <c r="D508" i="3"/>
  <c r="B508" i="3"/>
  <c r="C528" i="3"/>
  <c r="D528" i="3"/>
  <c r="B528" i="3"/>
  <c r="C540" i="3"/>
  <c r="B540" i="3"/>
  <c r="D540" i="3"/>
  <c r="C560" i="3"/>
  <c r="B560" i="3"/>
  <c r="D560" i="3"/>
  <c r="D572" i="3"/>
  <c r="B572" i="3"/>
  <c r="C572" i="3"/>
  <c r="D584" i="3"/>
  <c r="B584" i="3"/>
  <c r="C584" i="3"/>
  <c r="D592" i="3"/>
  <c r="B592" i="3"/>
  <c r="C592" i="3"/>
  <c r="D604" i="3"/>
  <c r="B604" i="3"/>
  <c r="C604" i="3"/>
  <c r="D616" i="3"/>
  <c r="B616" i="3"/>
  <c r="C616" i="3"/>
  <c r="D628" i="3"/>
  <c r="B628" i="3"/>
  <c r="C628" i="3"/>
  <c r="D644" i="3"/>
  <c r="B644" i="3"/>
  <c r="C644" i="3"/>
  <c r="D664" i="3"/>
  <c r="B664" i="3"/>
  <c r="C664" i="3"/>
  <c r="D680" i="3"/>
  <c r="B680" i="3"/>
  <c r="C680" i="3"/>
  <c r="D692" i="3"/>
  <c r="B692" i="3"/>
  <c r="C692" i="3"/>
  <c r="D708" i="3"/>
  <c r="B708" i="3"/>
  <c r="C708" i="3"/>
  <c r="D724" i="3"/>
  <c r="B724" i="3"/>
  <c r="C724" i="3"/>
  <c r="D744" i="3"/>
  <c r="B744" i="3"/>
  <c r="C744" i="3"/>
  <c r="D760" i="3"/>
  <c r="B760" i="3"/>
  <c r="C760" i="3"/>
  <c r="D776" i="3"/>
  <c r="B776" i="3"/>
  <c r="C776" i="3"/>
  <c r="D792" i="3"/>
  <c r="B792" i="3"/>
  <c r="C792" i="3"/>
  <c r="D808" i="3"/>
  <c r="B808" i="3"/>
  <c r="C808" i="3"/>
  <c r="D824" i="3"/>
  <c r="B824" i="3"/>
  <c r="C824" i="3"/>
  <c r="D840" i="3"/>
  <c r="B840" i="3"/>
  <c r="C840" i="3"/>
  <c r="D852" i="3"/>
  <c r="B852" i="3"/>
  <c r="C852" i="3"/>
  <c r="D872" i="3"/>
  <c r="B872" i="3"/>
  <c r="C872" i="3"/>
  <c r="D888" i="3"/>
  <c r="B888" i="3"/>
  <c r="C888" i="3"/>
  <c r="D904" i="3"/>
  <c r="B904" i="3"/>
  <c r="C904" i="3"/>
  <c r="D916" i="3"/>
  <c r="B916" i="3"/>
  <c r="C916" i="3"/>
  <c r="D932" i="3"/>
  <c r="B932" i="3"/>
  <c r="C932" i="3"/>
  <c r="D948" i="3"/>
  <c r="B948" i="3"/>
  <c r="C948" i="3"/>
  <c r="D964" i="3"/>
  <c r="B964" i="3"/>
  <c r="C964" i="3"/>
  <c r="D984" i="3"/>
  <c r="B984" i="3"/>
  <c r="C984" i="3"/>
  <c r="D1000" i="3"/>
  <c r="B1000" i="3"/>
  <c r="C1000" i="3"/>
  <c r="D1016" i="3"/>
  <c r="B1016" i="3"/>
  <c r="C1016" i="3"/>
  <c r="D1032" i="3"/>
  <c r="B1032" i="3"/>
  <c r="C1032" i="3"/>
  <c r="D1048" i="3"/>
  <c r="B1048" i="3"/>
  <c r="C1048" i="3"/>
  <c r="D1064" i="3"/>
  <c r="B1064" i="3"/>
  <c r="C1064" i="3"/>
  <c r="D1080" i="3"/>
  <c r="B1080" i="3"/>
  <c r="C1080" i="3"/>
  <c r="D1088" i="3"/>
  <c r="B1088" i="3"/>
  <c r="C1088" i="3"/>
  <c r="D1104" i="3"/>
  <c r="B1104" i="3"/>
  <c r="C1104" i="3"/>
  <c r="D1128" i="3"/>
  <c r="B1128" i="3"/>
  <c r="C1128" i="3"/>
  <c r="B1148" i="3"/>
  <c r="C1148" i="3"/>
  <c r="D1148" i="3"/>
  <c r="B1160" i="3"/>
  <c r="C1160" i="3"/>
  <c r="D1160" i="3"/>
  <c r="B1176" i="3"/>
  <c r="C1176" i="3"/>
  <c r="D1176" i="3"/>
  <c r="B1192" i="3"/>
  <c r="C1192" i="3"/>
  <c r="D1192" i="3"/>
  <c r="B1212" i="3"/>
  <c r="C1212" i="3"/>
  <c r="D1212" i="3"/>
  <c r="B1228" i="3"/>
  <c r="C1228" i="3"/>
  <c r="D1228" i="3"/>
  <c r="B1244" i="3"/>
  <c r="C1244" i="3"/>
  <c r="D1244" i="3"/>
  <c r="B1260" i="3"/>
  <c r="C1260" i="3"/>
  <c r="D1260" i="3"/>
  <c r="B1276" i="3"/>
  <c r="C1276" i="3"/>
  <c r="D1276" i="3"/>
  <c r="B1292" i="3"/>
  <c r="C1292" i="3"/>
  <c r="D1292" i="3"/>
  <c r="B1308" i="3"/>
  <c r="C1308" i="3"/>
  <c r="D1308" i="3"/>
  <c r="B1320" i="3"/>
  <c r="C1320" i="3"/>
  <c r="D1320" i="3"/>
  <c r="B1336" i="3"/>
  <c r="C1336" i="3"/>
  <c r="D1336" i="3"/>
  <c r="B1352" i="3"/>
  <c r="C1352" i="3"/>
  <c r="D1352" i="3"/>
  <c r="B1368" i="3"/>
  <c r="C1368" i="3"/>
  <c r="D1368" i="3"/>
  <c r="B1384" i="3"/>
  <c r="C1384" i="3"/>
  <c r="D1384" i="3"/>
  <c r="B1404" i="3"/>
  <c r="C1404" i="3"/>
  <c r="D1404" i="3"/>
  <c r="B1420" i="3"/>
  <c r="D1420" i="3"/>
  <c r="C1420" i="3"/>
  <c r="B1436" i="3"/>
  <c r="D1436" i="3"/>
  <c r="C1436" i="3"/>
  <c r="B1452" i="3"/>
  <c r="C1452" i="3"/>
  <c r="D1452" i="3"/>
  <c r="B1468" i="3"/>
  <c r="C1468" i="3"/>
  <c r="D1468" i="3"/>
  <c r="B1484" i="3"/>
  <c r="C1484" i="3"/>
  <c r="D1484" i="3"/>
  <c r="B1496" i="3"/>
  <c r="C1496" i="3"/>
  <c r="D1496" i="3"/>
  <c r="B1512" i="3"/>
  <c r="C1512" i="3"/>
  <c r="D1512" i="3"/>
  <c r="B1528" i="3"/>
  <c r="C1528" i="3"/>
  <c r="D1528" i="3"/>
  <c r="B1544" i="3"/>
  <c r="C1544" i="3"/>
  <c r="D1544" i="3"/>
  <c r="B1560" i="3"/>
  <c r="C1560" i="3"/>
  <c r="D1560" i="3"/>
  <c r="B1580" i="3"/>
  <c r="C1580" i="3"/>
  <c r="D1580" i="3"/>
  <c r="B1596" i="3"/>
  <c r="C1596" i="3"/>
  <c r="D1596" i="3"/>
  <c r="B1612" i="3"/>
  <c r="C1612" i="3"/>
  <c r="D1612" i="3"/>
  <c r="B1628" i="3"/>
  <c r="C1628" i="3"/>
  <c r="D1628" i="3"/>
  <c r="B1644" i="3"/>
  <c r="C1644" i="3"/>
  <c r="D1644" i="3"/>
  <c r="B1656" i="3"/>
  <c r="C1656" i="3"/>
  <c r="D1656" i="3"/>
  <c r="B1672" i="3"/>
  <c r="C1672" i="3"/>
  <c r="D1672" i="3"/>
  <c r="B1688" i="3"/>
  <c r="C1688" i="3"/>
  <c r="D1688" i="3"/>
  <c r="B1704" i="3"/>
  <c r="C1704" i="3"/>
  <c r="D1704" i="3"/>
  <c r="B1716" i="3"/>
  <c r="C1716" i="3"/>
  <c r="D1716" i="3"/>
  <c r="B1728" i="3"/>
  <c r="C1728" i="3"/>
  <c r="D1728" i="3"/>
  <c r="B1740" i="3"/>
  <c r="C1740" i="3"/>
  <c r="D1740" i="3"/>
  <c r="B1752" i="3"/>
  <c r="C1752" i="3"/>
  <c r="D1752" i="3"/>
  <c r="B1764" i="3"/>
  <c r="C1764" i="3"/>
  <c r="D1764" i="3"/>
  <c r="B1776" i="3"/>
  <c r="C1776" i="3"/>
  <c r="D1776" i="3"/>
  <c r="C1788" i="3"/>
  <c r="D1788" i="3"/>
  <c r="B1788" i="3"/>
  <c r="C1804" i="3"/>
  <c r="D1804" i="3"/>
  <c r="B1804" i="3"/>
  <c r="B1820" i="3"/>
  <c r="C1820" i="3"/>
  <c r="D1820" i="3"/>
  <c r="D1840" i="3"/>
  <c r="B1840" i="3"/>
  <c r="C1840" i="3"/>
  <c r="D1856" i="3"/>
  <c r="B1856" i="3"/>
  <c r="C1856" i="3"/>
  <c r="D1872" i="3"/>
  <c r="B1872" i="3"/>
  <c r="C1872" i="3"/>
  <c r="D1888" i="3"/>
  <c r="B1888" i="3"/>
  <c r="C1888" i="3"/>
  <c r="D1908" i="3"/>
  <c r="B1908" i="3"/>
  <c r="C1908" i="3"/>
  <c r="D1924" i="3"/>
  <c r="B1924" i="3"/>
  <c r="C1924" i="3"/>
  <c r="D1940" i="3"/>
  <c r="B1940" i="3"/>
  <c r="C1940" i="3"/>
  <c r="D1956" i="3"/>
  <c r="B1956" i="3"/>
  <c r="C1956" i="3"/>
  <c r="D1976" i="3"/>
  <c r="B1976" i="3"/>
  <c r="C1976" i="3"/>
  <c r="D1992" i="3"/>
  <c r="B1992" i="3"/>
  <c r="C1992" i="3"/>
  <c r="D2008" i="3"/>
  <c r="B2008" i="3"/>
  <c r="C2008" i="3"/>
  <c r="D2024" i="3"/>
  <c r="B2024" i="3"/>
  <c r="C2024" i="3"/>
  <c r="D2040" i="3"/>
  <c r="B2040" i="3"/>
  <c r="C2040" i="3"/>
  <c r="D2056" i="3"/>
  <c r="B2056" i="3"/>
  <c r="C2056" i="3"/>
  <c r="D2072" i="3"/>
  <c r="B2072" i="3"/>
  <c r="C2072" i="3"/>
  <c r="D2088" i="3"/>
  <c r="B2088" i="3"/>
  <c r="C2088" i="3"/>
  <c r="D2104" i="3"/>
  <c r="B2104" i="3"/>
  <c r="C2104" i="3"/>
  <c r="D2120" i="3"/>
  <c r="B2120" i="3"/>
  <c r="C2120" i="3"/>
  <c r="D2136" i="3"/>
  <c r="B2136" i="3"/>
  <c r="C2136" i="3"/>
  <c r="D2148" i="3"/>
  <c r="B2148" i="3"/>
  <c r="C2148" i="3"/>
  <c r="D2164" i="3"/>
  <c r="B2164" i="3"/>
  <c r="C2164" i="3"/>
  <c r="D2180" i="3"/>
  <c r="B2180" i="3"/>
  <c r="C2180" i="3"/>
  <c r="D2200" i="3"/>
  <c r="B2200" i="3"/>
  <c r="C2200" i="3"/>
  <c r="D2212" i="3"/>
  <c r="B2212" i="3"/>
  <c r="C2212" i="3"/>
  <c r="D2228" i="3"/>
  <c r="B2228" i="3"/>
  <c r="C2228" i="3"/>
  <c r="D2244" i="3"/>
  <c r="B2244" i="3"/>
  <c r="C2244" i="3"/>
  <c r="D2260" i="3"/>
  <c r="B2260" i="3"/>
  <c r="C2260" i="3"/>
  <c r="D2276" i="3"/>
  <c r="B2276" i="3"/>
  <c r="C2276" i="3"/>
  <c r="D2292" i="3"/>
  <c r="B2292" i="3"/>
  <c r="C2292" i="3"/>
  <c r="D2308" i="3"/>
  <c r="B2308" i="3"/>
  <c r="C2308" i="3"/>
  <c r="D2324" i="3"/>
  <c r="B2324" i="3"/>
  <c r="C2324" i="3"/>
  <c r="D2340" i="3"/>
  <c r="B2340" i="3"/>
  <c r="C2340" i="3"/>
  <c r="D2352" i="3"/>
  <c r="B2352" i="3"/>
  <c r="C2352" i="3"/>
  <c r="D2368" i="3"/>
  <c r="B2368" i="3"/>
  <c r="C2368" i="3"/>
  <c r="D2388" i="3"/>
  <c r="B2388" i="3"/>
  <c r="C2388" i="3"/>
  <c r="D2404" i="3"/>
  <c r="B2404" i="3"/>
  <c r="C2404" i="3"/>
  <c r="D2420" i="3"/>
  <c r="B2420" i="3"/>
  <c r="C2420" i="3"/>
  <c r="D2436" i="3"/>
  <c r="B2436" i="3"/>
  <c r="C2436" i="3"/>
  <c r="D2452" i="3"/>
  <c r="B2452" i="3"/>
  <c r="C2452" i="3"/>
  <c r="D2464" i="3"/>
  <c r="B2464" i="3"/>
  <c r="C2464" i="3"/>
  <c r="D2480" i="3"/>
  <c r="B2480" i="3"/>
  <c r="C2480" i="3"/>
  <c r="D2496" i="3"/>
  <c r="B2496" i="3"/>
  <c r="C2496" i="3"/>
  <c r="D2512" i="3"/>
  <c r="B2512" i="3"/>
  <c r="C2512" i="3"/>
  <c r="D2524" i="3"/>
  <c r="B2524" i="3"/>
  <c r="C2524" i="3"/>
  <c r="D2540" i="3"/>
  <c r="B2540" i="3"/>
  <c r="C2540" i="3"/>
  <c r="D2556" i="3"/>
  <c r="B2556" i="3"/>
  <c r="C2556" i="3"/>
  <c r="D2572" i="3"/>
  <c r="B2572" i="3"/>
  <c r="C2572" i="3"/>
  <c r="D2596" i="3"/>
  <c r="C2596" i="3"/>
  <c r="B2596" i="3"/>
  <c r="D2612" i="3"/>
  <c r="B2612" i="3"/>
  <c r="C2612" i="3"/>
  <c r="D2628" i="3"/>
  <c r="B2628" i="3"/>
  <c r="C2628" i="3"/>
  <c r="D2644" i="3"/>
  <c r="B2644" i="3"/>
  <c r="C2644" i="3"/>
  <c r="D2660" i="3"/>
  <c r="B2660" i="3"/>
  <c r="C2660" i="3"/>
  <c r="D2676" i="3"/>
  <c r="B2676" i="3"/>
  <c r="C2676" i="3"/>
  <c r="D2692" i="3"/>
  <c r="B2692" i="3"/>
  <c r="C2692" i="3"/>
  <c r="D2708" i="3"/>
  <c r="B2708" i="3"/>
  <c r="C2708" i="3"/>
  <c r="D2724" i="3"/>
  <c r="B2724" i="3"/>
  <c r="C2724" i="3"/>
  <c r="D2740" i="3"/>
  <c r="B2740" i="3"/>
  <c r="C2740" i="3"/>
  <c r="D2756" i="3"/>
  <c r="B2756" i="3"/>
  <c r="C2756" i="3"/>
  <c r="D2772" i="3"/>
  <c r="B2772" i="3"/>
  <c r="C2772" i="3"/>
  <c r="D2792" i="3"/>
  <c r="B2792" i="3"/>
  <c r="C2792" i="3"/>
  <c r="D2808" i="3"/>
  <c r="B2808" i="3"/>
  <c r="C2808" i="3"/>
  <c r="D2824" i="3"/>
  <c r="B2824" i="3"/>
  <c r="C2824" i="3"/>
  <c r="D2840" i="3"/>
  <c r="B2840" i="3"/>
  <c r="C2840" i="3"/>
  <c r="D2860" i="3"/>
  <c r="B2860" i="3"/>
  <c r="C2860" i="3"/>
  <c r="D2876" i="3"/>
  <c r="B2876" i="3"/>
  <c r="C2876" i="3"/>
  <c r="D2888" i="3"/>
  <c r="B2888" i="3"/>
  <c r="C2888" i="3"/>
  <c r="D2904" i="3"/>
  <c r="B2904" i="3"/>
  <c r="C2904" i="3"/>
  <c r="D2920" i="3"/>
  <c r="B2920" i="3"/>
  <c r="C2920" i="3"/>
  <c r="D2940" i="3"/>
  <c r="B2940" i="3"/>
  <c r="C2940" i="3"/>
  <c r="D2952" i="3"/>
  <c r="B2952" i="3"/>
  <c r="C2952" i="3"/>
  <c r="D2968" i="3"/>
  <c r="B2968" i="3"/>
  <c r="C2968" i="3"/>
  <c r="D2988" i="3"/>
  <c r="B2988" i="3"/>
  <c r="C2988" i="3"/>
  <c r="D3004" i="3"/>
  <c r="B3004" i="3"/>
  <c r="C3004" i="3"/>
  <c r="D3020" i="3"/>
  <c r="B3020" i="3"/>
  <c r="C3020" i="3"/>
  <c r="D3036" i="3"/>
  <c r="B3036" i="3"/>
  <c r="C3036" i="3"/>
  <c r="D3052" i="3"/>
  <c r="B3052" i="3"/>
  <c r="C3052" i="3"/>
  <c r="D3068" i="3"/>
  <c r="B3068" i="3"/>
  <c r="C3068" i="3"/>
  <c r="D3084" i="3"/>
  <c r="B3084" i="3"/>
  <c r="C3084" i="3"/>
  <c r="D3104" i="3"/>
  <c r="B3104" i="3"/>
  <c r="C3104" i="3"/>
  <c r="D3120" i="3"/>
  <c r="B3120" i="3"/>
  <c r="C3120" i="3"/>
  <c r="D3136" i="3"/>
  <c r="B3136" i="3"/>
  <c r="C3136" i="3"/>
  <c r="D3152" i="3"/>
  <c r="B3152" i="3"/>
  <c r="C3152" i="3"/>
  <c r="D3168" i="3"/>
  <c r="B3168" i="3"/>
  <c r="C3168" i="3"/>
  <c r="D3180" i="3"/>
  <c r="B3180" i="3"/>
  <c r="C3180" i="3"/>
  <c r="D3192" i="3"/>
  <c r="B3192" i="3"/>
  <c r="C3192" i="3"/>
  <c r="D3208" i="3"/>
  <c r="B3208" i="3"/>
  <c r="C3208" i="3"/>
  <c r="D3224" i="3"/>
  <c r="B3224" i="3"/>
  <c r="C3224" i="3"/>
  <c r="D3240" i="3"/>
  <c r="C3240" i="3"/>
  <c r="B3240" i="3"/>
  <c r="D3256" i="3"/>
  <c r="C3256" i="3"/>
  <c r="B3256" i="3"/>
  <c r="D3272" i="3"/>
  <c r="C3272" i="3"/>
  <c r="B3272" i="3"/>
  <c r="D3288" i="3"/>
  <c r="C3288" i="3"/>
  <c r="B3288" i="3"/>
  <c r="D3304" i="3"/>
  <c r="C3304" i="3"/>
  <c r="B3304" i="3"/>
  <c r="C3320" i="3"/>
  <c r="D3320" i="3"/>
  <c r="B3320" i="3"/>
  <c r="C3336" i="3"/>
  <c r="D3336" i="3"/>
  <c r="B3336" i="3"/>
  <c r="C3352" i="3"/>
  <c r="D3352" i="3"/>
  <c r="B3352" i="3"/>
  <c r="C3364" i="3"/>
  <c r="D3364" i="3"/>
  <c r="B3364" i="3"/>
  <c r="C3380" i="3"/>
  <c r="D3380" i="3"/>
  <c r="B3380" i="3"/>
  <c r="C3396" i="3"/>
  <c r="D3396" i="3"/>
  <c r="B3396" i="3"/>
  <c r="C3412" i="3"/>
  <c r="D3412" i="3"/>
  <c r="B3412" i="3"/>
  <c r="C3428" i="3"/>
  <c r="D3428" i="3"/>
  <c r="B3428" i="3"/>
  <c r="C3444" i="3"/>
  <c r="D3444" i="3"/>
  <c r="B3444" i="3"/>
  <c r="C3460" i="3"/>
  <c r="D3460" i="3"/>
  <c r="B3460" i="3"/>
  <c r="C3472" i="3"/>
  <c r="D3472" i="3"/>
  <c r="B3472" i="3"/>
  <c r="C3492" i="3"/>
  <c r="D3492" i="3"/>
  <c r="B3492" i="3"/>
  <c r="C3508" i="3"/>
  <c r="D3508" i="3"/>
  <c r="B3508" i="3"/>
  <c r="C3524" i="3"/>
  <c r="D3524" i="3"/>
  <c r="B3524" i="3"/>
  <c r="C3540" i="3"/>
  <c r="D3540" i="3"/>
  <c r="B3540" i="3"/>
  <c r="C3556" i="3"/>
  <c r="D3556" i="3"/>
  <c r="B3556" i="3"/>
  <c r="C3572" i="3"/>
  <c r="D3572" i="3"/>
  <c r="B3572" i="3"/>
  <c r="C3588" i="3"/>
  <c r="D3588" i="3"/>
  <c r="B3588" i="3"/>
  <c r="C3600" i="3"/>
  <c r="D3600" i="3"/>
  <c r="B3600" i="3"/>
  <c r="C3616" i="3"/>
  <c r="D3616" i="3"/>
  <c r="B3616" i="3"/>
  <c r="C3636" i="3"/>
  <c r="D3636" i="3"/>
  <c r="B3636" i="3"/>
  <c r="C3648" i="3"/>
  <c r="D3648" i="3"/>
  <c r="B3648" i="3"/>
  <c r="C3664" i="3"/>
  <c r="D3664" i="3"/>
  <c r="B3664" i="3"/>
  <c r="C3680" i="3"/>
  <c r="D3680" i="3"/>
  <c r="B3680" i="3"/>
  <c r="C3696" i="3"/>
  <c r="D3696" i="3"/>
  <c r="B3696" i="3"/>
  <c r="C3712" i="3"/>
  <c r="D3712" i="3"/>
  <c r="B3712" i="3"/>
  <c r="C3732" i="3"/>
  <c r="D3732" i="3"/>
  <c r="B3732" i="3"/>
  <c r="C3756" i="3"/>
  <c r="D3756" i="3"/>
  <c r="B3756" i="3"/>
  <c r="C3856" i="3"/>
  <c r="D3856" i="3"/>
  <c r="B3856" i="3"/>
  <c r="C3872" i="3"/>
  <c r="D3872" i="3"/>
  <c r="B3872" i="3"/>
  <c r="C3888" i="3"/>
  <c r="D3888" i="3"/>
  <c r="B3888" i="3"/>
  <c r="C3904" i="3"/>
  <c r="D3904" i="3"/>
  <c r="B3904" i="3"/>
  <c r="C3920" i="3"/>
  <c r="B3920" i="3"/>
  <c r="D3920" i="3"/>
  <c r="C3936" i="3"/>
  <c r="B3936" i="3"/>
  <c r="D3936" i="3"/>
  <c r="C3952" i="3"/>
  <c r="B3952" i="3"/>
  <c r="D3952" i="3"/>
  <c r="C3968" i="3"/>
  <c r="B3968" i="3"/>
  <c r="D3968" i="3"/>
  <c r="C3984" i="3"/>
  <c r="B3984" i="3"/>
  <c r="D3984" i="3"/>
  <c r="C4004" i="3"/>
  <c r="D4004" i="3"/>
  <c r="B4004" i="3"/>
  <c r="C4016" i="3"/>
  <c r="B4016" i="3"/>
  <c r="D4016" i="3"/>
  <c r="C4036" i="3"/>
  <c r="B4036" i="3"/>
  <c r="D4036" i="3"/>
  <c r="C4052" i="3"/>
  <c r="B4052" i="3"/>
  <c r="D4052" i="3"/>
  <c r="C4068" i="3"/>
  <c r="B4068" i="3"/>
  <c r="D4068" i="3"/>
  <c r="C4080" i="3"/>
  <c r="B4080" i="3"/>
  <c r="D4080" i="3"/>
  <c r="C4096" i="3"/>
  <c r="B4096" i="3"/>
  <c r="D4096" i="3"/>
  <c r="C4116" i="3"/>
  <c r="B4116" i="3"/>
  <c r="D4116" i="3"/>
  <c r="C4132" i="3"/>
  <c r="B4132" i="3"/>
  <c r="D4132" i="3"/>
  <c r="B4152" i="3"/>
  <c r="C4152" i="3"/>
  <c r="D4152" i="3"/>
  <c r="B4168" i="3"/>
  <c r="C4168" i="3"/>
  <c r="D4168" i="3"/>
  <c r="B4180" i="3"/>
  <c r="C4180" i="3"/>
  <c r="D4180" i="3"/>
  <c r="B4196" i="3"/>
  <c r="C4196" i="3"/>
  <c r="D4196" i="3"/>
  <c r="B4212" i="3"/>
  <c r="C4212" i="3"/>
  <c r="D4212" i="3"/>
  <c r="B4232" i="3"/>
  <c r="C4232" i="3"/>
  <c r="D4232" i="3"/>
  <c r="B4248" i="3"/>
  <c r="C4248" i="3"/>
  <c r="D4248" i="3"/>
  <c r="B4264" i="3"/>
  <c r="C4264" i="3"/>
  <c r="D4264" i="3"/>
  <c r="B4280" i="3"/>
  <c r="C4280" i="3"/>
  <c r="D4280" i="3"/>
  <c r="B4296" i="3"/>
  <c r="C4296" i="3"/>
  <c r="D4296" i="3"/>
  <c r="B4308" i="3"/>
  <c r="C4308" i="3"/>
  <c r="D4308" i="3"/>
  <c r="B4324" i="3"/>
  <c r="C4324" i="3"/>
  <c r="D4324" i="3"/>
  <c r="B4340" i="3"/>
  <c r="C4340" i="3"/>
  <c r="D4340" i="3"/>
  <c r="B4356" i="3"/>
  <c r="C4356" i="3"/>
  <c r="D4356" i="3"/>
  <c r="B4372" i="3"/>
  <c r="C4372" i="3"/>
  <c r="D4372" i="3"/>
  <c r="B4388" i="3"/>
  <c r="C4388" i="3"/>
  <c r="D4388" i="3"/>
  <c r="B4404" i="3"/>
  <c r="C4404" i="3"/>
  <c r="D4404" i="3"/>
  <c r="B4420" i="3"/>
  <c r="C4420" i="3"/>
  <c r="D4420" i="3"/>
  <c r="B4432" i="3"/>
  <c r="C4432" i="3"/>
  <c r="D4432" i="3"/>
  <c r="B4452" i="3"/>
  <c r="C4452" i="3"/>
  <c r="D4452" i="3"/>
  <c r="B4464" i="3"/>
  <c r="C4464" i="3"/>
  <c r="D4464" i="3"/>
  <c r="B4480" i="3"/>
  <c r="C4480" i="3"/>
  <c r="D4480" i="3"/>
  <c r="B4496" i="3"/>
  <c r="C4496" i="3"/>
  <c r="D4496" i="3"/>
  <c r="B4512" i="3"/>
  <c r="C4512" i="3"/>
  <c r="D4512" i="3"/>
  <c r="B4524" i="3"/>
  <c r="C4524" i="3"/>
  <c r="D4524" i="3"/>
  <c r="B4540" i="3"/>
  <c r="C4540" i="3"/>
  <c r="D4540" i="3"/>
  <c r="B4556" i="3"/>
  <c r="C4556" i="3"/>
  <c r="D4556" i="3"/>
  <c r="B4576" i="3"/>
  <c r="C4576" i="3"/>
  <c r="D4576" i="3"/>
  <c r="B4592" i="3"/>
  <c r="C4592" i="3"/>
  <c r="D4592" i="3"/>
  <c r="B4608" i="3"/>
  <c r="C4608" i="3"/>
  <c r="D4608" i="3"/>
  <c r="B4624" i="3"/>
  <c r="C4624" i="3"/>
  <c r="D4624" i="3"/>
  <c r="B4640" i="3"/>
  <c r="C4640" i="3"/>
  <c r="D4640" i="3"/>
  <c r="B4656" i="3"/>
  <c r="C4656" i="3"/>
  <c r="D4656" i="3"/>
  <c r="B4672" i="3"/>
  <c r="C4672" i="3"/>
  <c r="D4672" i="3"/>
  <c r="B4692" i="3"/>
  <c r="C4692" i="3"/>
  <c r="D4692" i="3"/>
  <c r="B4708" i="3"/>
  <c r="C4708" i="3"/>
  <c r="D4708" i="3"/>
  <c r="B4720" i="3"/>
  <c r="C4720" i="3"/>
  <c r="D4720" i="3"/>
  <c r="B4736" i="3"/>
  <c r="C4736" i="3"/>
  <c r="D4736" i="3"/>
  <c r="B4752" i="3"/>
  <c r="C4752" i="3"/>
  <c r="D4752" i="3"/>
  <c r="B4772" i="3"/>
  <c r="C4772" i="3"/>
  <c r="D4772" i="3"/>
  <c r="B4788" i="3"/>
  <c r="C4788" i="3"/>
  <c r="D4788" i="3"/>
  <c r="B4804" i="3"/>
  <c r="C4804" i="3"/>
  <c r="D4804" i="3"/>
  <c r="B4820" i="3"/>
  <c r="C4820" i="3"/>
  <c r="D4820" i="3"/>
  <c r="B4836" i="3"/>
  <c r="C4836" i="3"/>
  <c r="D4836" i="3"/>
  <c r="B4848" i="3"/>
  <c r="C4848" i="3"/>
  <c r="D4848" i="3"/>
  <c r="B4872" i="3"/>
  <c r="C4872" i="3"/>
  <c r="D4872" i="3"/>
  <c r="B4888" i="3"/>
  <c r="C4888" i="3"/>
  <c r="D4888" i="3"/>
  <c r="B4904" i="3"/>
  <c r="C4904" i="3"/>
  <c r="D4904" i="3"/>
  <c r="B4920" i="3"/>
  <c r="C4920" i="3"/>
  <c r="D4920" i="3"/>
  <c r="B4940" i="3"/>
  <c r="C4940" i="3"/>
  <c r="D4940" i="3"/>
  <c r="B4952" i="3"/>
  <c r="C4952" i="3"/>
  <c r="D4952" i="3"/>
  <c r="B4972" i="3"/>
  <c r="C4972" i="3"/>
  <c r="D4972" i="3"/>
  <c r="B4988" i="3"/>
  <c r="C4988" i="3"/>
  <c r="D4988" i="3"/>
  <c r="B5004" i="3"/>
  <c r="C5004" i="3"/>
  <c r="D5004" i="3"/>
  <c r="B5020" i="3"/>
  <c r="C5020" i="3"/>
  <c r="D5020" i="3"/>
  <c r="B5036" i="3"/>
  <c r="C5036" i="3"/>
  <c r="D5036" i="3"/>
  <c r="B5052" i="3"/>
  <c r="C5052" i="3"/>
  <c r="D5052" i="3"/>
  <c r="B5068" i="3"/>
  <c r="C5068" i="3"/>
  <c r="D5068" i="3"/>
  <c r="B5084" i="3"/>
  <c r="C5084" i="3"/>
  <c r="D5084" i="3"/>
  <c r="B5100" i="3"/>
  <c r="C5100" i="3"/>
  <c r="D5100" i="3"/>
  <c r="B5116" i="3"/>
  <c r="C5116" i="3"/>
  <c r="D5116" i="3"/>
  <c r="B5132" i="3"/>
  <c r="C5132" i="3"/>
  <c r="D5132" i="3"/>
  <c r="B5148" i="3"/>
  <c r="C5148" i="3"/>
  <c r="D5148" i="3"/>
  <c r="B5164" i="3"/>
  <c r="C5164" i="3"/>
  <c r="D5164" i="3"/>
  <c r="B5180" i="3"/>
  <c r="C5180" i="3"/>
  <c r="D5180" i="3"/>
  <c r="B5196" i="3"/>
  <c r="C5196" i="3"/>
  <c r="D5196" i="3"/>
  <c r="B5208" i="3"/>
  <c r="C5208" i="3"/>
  <c r="D5208" i="3"/>
  <c r="B5224" i="3"/>
  <c r="C5224" i="3"/>
  <c r="D5224" i="3"/>
  <c r="B5240" i="3"/>
  <c r="C5240" i="3"/>
  <c r="D5240" i="3"/>
  <c r="B5252" i="3"/>
  <c r="C5252" i="3"/>
  <c r="D5252" i="3"/>
  <c r="B5272" i="3"/>
  <c r="C5272" i="3"/>
  <c r="D5272" i="3"/>
  <c r="B5284" i="3"/>
  <c r="C5284" i="3"/>
  <c r="D5284" i="3"/>
  <c r="B5292" i="3"/>
  <c r="C5292" i="3"/>
  <c r="D5292" i="3"/>
  <c r="B5304" i="3"/>
  <c r="C5304" i="3"/>
  <c r="D5304" i="3"/>
  <c r="B5316" i="3"/>
  <c r="C5316" i="3"/>
  <c r="D5316" i="3"/>
  <c r="B5328" i="3"/>
  <c r="C5328" i="3"/>
  <c r="D5328" i="3"/>
  <c r="C5340" i="3"/>
  <c r="D5340" i="3"/>
  <c r="B5340" i="3"/>
  <c r="C5352" i="3"/>
  <c r="B5352" i="3"/>
  <c r="D5352" i="3"/>
  <c r="C5372" i="3"/>
  <c r="D5372" i="3"/>
  <c r="B5372" i="3"/>
  <c r="C5388" i="3"/>
  <c r="D5388" i="3"/>
  <c r="B5388" i="3"/>
  <c r="C5404" i="3"/>
  <c r="D5404" i="3"/>
  <c r="B5404" i="3"/>
  <c r="C5420" i="3"/>
  <c r="D5420" i="3"/>
  <c r="B5420" i="3"/>
  <c r="B5444" i="3"/>
  <c r="C5444" i="3"/>
  <c r="D5444" i="3"/>
  <c r="B5460" i="3"/>
  <c r="C5460" i="3"/>
  <c r="D5460" i="3"/>
  <c r="D5480" i="3"/>
  <c r="B5480" i="3"/>
  <c r="C5480" i="3"/>
  <c r="B5492" i="3"/>
  <c r="C5492" i="3"/>
  <c r="D5492" i="3"/>
  <c r="B5504" i="3"/>
  <c r="C5504" i="3"/>
  <c r="D5504" i="3"/>
  <c r="B5520" i="3"/>
  <c r="C5520" i="3"/>
  <c r="D5520" i="3"/>
  <c r="B5536" i="3"/>
  <c r="C5536" i="3"/>
  <c r="D5536" i="3"/>
  <c r="B5552" i="3"/>
  <c r="C5552" i="3"/>
  <c r="D5552" i="3"/>
  <c r="C5564" i="3"/>
  <c r="D5564" i="3"/>
  <c r="B5564" i="3"/>
  <c r="C5580" i="3"/>
  <c r="D5580" i="3"/>
  <c r="B5580" i="3"/>
  <c r="B5588" i="3"/>
  <c r="C5588" i="3"/>
  <c r="D5588" i="3"/>
  <c r="B5600" i="3"/>
  <c r="C5600" i="3"/>
  <c r="D5600" i="3"/>
  <c r="B5612" i="3"/>
  <c r="C5612" i="3"/>
  <c r="D5612" i="3"/>
  <c r="B5624" i="3"/>
  <c r="C5624" i="3"/>
  <c r="D5624" i="3"/>
  <c r="B5636" i="3"/>
  <c r="C5636" i="3"/>
  <c r="D5636" i="3"/>
  <c r="B5652" i="3"/>
  <c r="C5652" i="3"/>
  <c r="D5652" i="3"/>
  <c r="B5668" i="3"/>
  <c r="C5668" i="3"/>
  <c r="D5668" i="3"/>
  <c r="B5684" i="3"/>
  <c r="C5684" i="3"/>
  <c r="D5684" i="3"/>
  <c r="B5700" i="3"/>
  <c r="C5700" i="3"/>
  <c r="D5700" i="3"/>
  <c r="B5712" i="3"/>
  <c r="C5712" i="3"/>
  <c r="D5712" i="3"/>
  <c r="B5720" i="3"/>
  <c r="C5720" i="3"/>
  <c r="D5720" i="3"/>
  <c r="B5724" i="3"/>
  <c r="C5724" i="3"/>
  <c r="D5724" i="3"/>
  <c r="B5736" i="3"/>
  <c r="C5736" i="3"/>
  <c r="D5736" i="3"/>
  <c r="B5740" i="3"/>
  <c r="C5740" i="3"/>
  <c r="D5740" i="3"/>
  <c r="B5744" i="3"/>
  <c r="C5744" i="3"/>
  <c r="D5744" i="3"/>
  <c r="B5748" i="3"/>
  <c r="C5748" i="3"/>
  <c r="D5748" i="3"/>
  <c r="B5752" i="3"/>
  <c r="C5752" i="3"/>
  <c r="D5752" i="3"/>
  <c r="B5756" i="3"/>
  <c r="C5756" i="3"/>
  <c r="D5756" i="3"/>
  <c r="B5760" i="3"/>
  <c r="C5760" i="3"/>
  <c r="D5760" i="3"/>
  <c r="B5764" i="3"/>
  <c r="C5764" i="3"/>
  <c r="D5764" i="3"/>
  <c r="B5768" i="3"/>
  <c r="C5768" i="3"/>
  <c r="D5768" i="3"/>
  <c r="B5772" i="3"/>
  <c r="C5772" i="3"/>
  <c r="D5772" i="3"/>
  <c r="B5776" i="3"/>
  <c r="C5776" i="3"/>
  <c r="D5776" i="3"/>
  <c r="B5780" i="3"/>
  <c r="C5780" i="3"/>
  <c r="D5780" i="3"/>
  <c r="B5784" i="3"/>
  <c r="C5784" i="3"/>
  <c r="D5784" i="3"/>
  <c r="B5788" i="3"/>
  <c r="C5788" i="3"/>
  <c r="D5788" i="3"/>
  <c r="B5792" i="3"/>
  <c r="C5792" i="3"/>
  <c r="D5792" i="3"/>
  <c r="B5796" i="3"/>
  <c r="C5796" i="3"/>
  <c r="D5796" i="3"/>
  <c r="B5800" i="3"/>
  <c r="C5800" i="3"/>
  <c r="D5800" i="3"/>
  <c r="B5804" i="3"/>
  <c r="C5804" i="3"/>
  <c r="D5804" i="3"/>
  <c r="B5808" i="3"/>
  <c r="C5808" i="3"/>
  <c r="D5808" i="3"/>
  <c r="B5812" i="3"/>
  <c r="C5812" i="3"/>
  <c r="D5812" i="3"/>
  <c r="B5816" i="3"/>
  <c r="C5816" i="3"/>
  <c r="D5816" i="3"/>
  <c r="B5820" i="3"/>
  <c r="C5820" i="3"/>
  <c r="D5820" i="3"/>
  <c r="B5824" i="3"/>
  <c r="C5824" i="3"/>
  <c r="D5824" i="3"/>
  <c r="B5828" i="3"/>
  <c r="C5828" i="3"/>
  <c r="D5828" i="3"/>
  <c r="B5832" i="3"/>
  <c r="C5832" i="3"/>
  <c r="D5832" i="3"/>
  <c r="B5836" i="3"/>
  <c r="C5836" i="3"/>
  <c r="D5836" i="3"/>
  <c r="B5840" i="3"/>
  <c r="C5840" i="3"/>
  <c r="D5840" i="3"/>
  <c r="B5844" i="3"/>
  <c r="C5844" i="3"/>
  <c r="D5844" i="3"/>
  <c r="B5848" i="3"/>
  <c r="C5848" i="3"/>
  <c r="D5848" i="3"/>
  <c r="B5852" i="3"/>
  <c r="C5852" i="3"/>
  <c r="D5852" i="3"/>
  <c r="B5856" i="3"/>
  <c r="C5856" i="3"/>
  <c r="D5856" i="3"/>
  <c r="B5860" i="3"/>
  <c r="C5860" i="3"/>
  <c r="D5860" i="3"/>
  <c r="B5864" i="3"/>
  <c r="C5864" i="3"/>
  <c r="D5864" i="3"/>
  <c r="B5868" i="3"/>
  <c r="C5868" i="3"/>
  <c r="D5868" i="3"/>
  <c r="B5872" i="3"/>
  <c r="C5872" i="3"/>
  <c r="D5872" i="3"/>
  <c r="B5876" i="3"/>
  <c r="C5876" i="3"/>
  <c r="D5876" i="3"/>
  <c r="B5880" i="3"/>
  <c r="C5880" i="3"/>
  <c r="D5880" i="3"/>
  <c r="B5884" i="3"/>
  <c r="C5884" i="3"/>
  <c r="D5884" i="3"/>
  <c r="B5888" i="3"/>
  <c r="C5888" i="3"/>
  <c r="D5888" i="3"/>
  <c r="B5892" i="3"/>
  <c r="C5892" i="3"/>
  <c r="D5892" i="3"/>
  <c r="B5896" i="3"/>
  <c r="C5896" i="3"/>
  <c r="D5896" i="3"/>
  <c r="B5900" i="3"/>
  <c r="C5900" i="3"/>
  <c r="D5900" i="3"/>
  <c r="B5904" i="3"/>
  <c r="C5904" i="3"/>
  <c r="D5904" i="3"/>
  <c r="B5908" i="3"/>
  <c r="C5908" i="3"/>
  <c r="D5908" i="3"/>
  <c r="B5912" i="3"/>
  <c r="C5912" i="3"/>
  <c r="D5912" i="3"/>
  <c r="B5916" i="3"/>
  <c r="C5916" i="3"/>
  <c r="D5916" i="3"/>
  <c r="B5920" i="3"/>
  <c r="C5920" i="3"/>
  <c r="D5920" i="3"/>
  <c r="B5924" i="3"/>
  <c r="C5924" i="3"/>
  <c r="D5924" i="3"/>
  <c r="B5928" i="3"/>
  <c r="C5928" i="3"/>
  <c r="D5928" i="3"/>
  <c r="B5932" i="3"/>
  <c r="C5932" i="3"/>
  <c r="D5932" i="3"/>
  <c r="B5936" i="3"/>
  <c r="C5936" i="3"/>
  <c r="D5936" i="3"/>
  <c r="B5940" i="3"/>
  <c r="C5940" i="3"/>
  <c r="D5940" i="3"/>
  <c r="B5944" i="3"/>
  <c r="C5944" i="3"/>
  <c r="D5944" i="3"/>
  <c r="B5948" i="3"/>
  <c r="C5948" i="3"/>
  <c r="D5948" i="3"/>
  <c r="B5952" i="3"/>
  <c r="C5952" i="3"/>
  <c r="D5952" i="3"/>
  <c r="B5956" i="3"/>
  <c r="C5956" i="3"/>
  <c r="D5956" i="3"/>
  <c r="B5960" i="3"/>
  <c r="C5960" i="3"/>
  <c r="D5960" i="3"/>
  <c r="B5964" i="3"/>
  <c r="C5964" i="3"/>
  <c r="D5964" i="3"/>
  <c r="B5968" i="3"/>
  <c r="C5968" i="3"/>
  <c r="D5968" i="3"/>
  <c r="B5972" i="3"/>
  <c r="C5972" i="3"/>
  <c r="D5972" i="3"/>
  <c r="B5976" i="3"/>
  <c r="C5976" i="3"/>
  <c r="D5976" i="3"/>
  <c r="B5980" i="3"/>
  <c r="C5980" i="3"/>
  <c r="D5980" i="3"/>
  <c r="B5996" i="3"/>
  <c r="C5996" i="3"/>
  <c r="D5996" i="3"/>
  <c r="B6000" i="3"/>
  <c r="C6000" i="3"/>
  <c r="D6000" i="3"/>
  <c r="B6004" i="3"/>
  <c r="C6004" i="3"/>
  <c r="D6004" i="3"/>
  <c r="B6008" i="3"/>
  <c r="C6008" i="3"/>
  <c r="D6008" i="3"/>
  <c r="B6012" i="3"/>
  <c r="C6012" i="3"/>
  <c r="D6012" i="3"/>
  <c r="B6016" i="3"/>
  <c r="C6016" i="3"/>
  <c r="D6016" i="3"/>
  <c r="B6020" i="3"/>
  <c r="C6020" i="3"/>
  <c r="D6020" i="3"/>
  <c r="B6024" i="3"/>
  <c r="C6024" i="3"/>
  <c r="D6024" i="3"/>
  <c r="B6028" i="3"/>
  <c r="C6028" i="3"/>
  <c r="D6028" i="3"/>
  <c r="B6032" i="3"/>
  <c r="C6032" i="3"/>
  <c r="D6032" i="3"/>
  <c r="B6036" i="3"/>
  <c r="C6036" i="3"/>
  <c r="D6036" i="3"/>
  <c r="B6040" i="3"/>
  <c r="C6040" i="3"/>
  <c r="D6040" i="3"/>
  <c r="B6044" i="3"/>
  <c r="C6044" i="3"/>
  <c r="D6044" i="3"/>
  <c r="B6048" i="3"/>
  <c r="C6048" i="3"/>
  <c r="D6048" i="3"/>
  <c r="B6052" i="3"/>
  <c r="C6052" i="3"/>
  <c r="D6052" i="3"/>
  <c r="B6056" i="3"/>
  <c r="C6056" i="3"/>
  <c r="D6056" i="3"/>
  <c r="B6060" i="3"/>
  <c r="C6060" i="3"/>
  <c r="D6060" i="3"/>
  <c r="B6064" i="3"/>
  <c r="C6064" i="3"/>
  <c r="D6064" i="3"/>
  <c r="B6068" i="3"/>
  <c r="C6068" i="3"/>
  <c r="D6068" i="3"/>
  <c r="B6072" i="3"/>
  <c r="C6072" i="3"/>
  <c r="D6072" i="3"/>
  <c r="B6076" i="3"/>
  <c r="C6076" i="3"/>
  <c r="D6076" i="3"/>
  <c r="B6080" i="3"/>
  <c r="C6080" i="3"/>
  <c r="D6080" i="3"/>
  <c r="B6084" i="3"/>
  <c r="C6084" i="3"/>
  <c r="D6084" i="3"/>
  <c r="B6088" i="3"/>
  <c r="C6088" i="3"/>
  <c r="D6088" i="3"/>
  <c r="B6092" i="3"/>
  <c r="C6092" i="3"/>
  <c r="D6092" i="3"/>
  <c r="B6096" i="3"/>
  <c r="C6096" i="3"/>
  <c r="D6096" i="3"/>
  <c r="B6100" i="3"/>
  <c r="C6100" i="3"/>
  <c r="D6100" i="3"/>
  <c r="B6104" i="3"/>
  <c r="C6104" i="3"/>
  <c r="D6104" i="3"/>
  <c r="B6108" i="3"/>
  <c r="C6108" i="3"/>
  <c r="D6108" i="3"/>
  <c r="B6112" i="3"/>
  <c r="C6112" i="3"/>
  <c r="D6112" i="3"/>
  <c r="B6116" i="3"/>
  <c r="C6116" i="3"/>
  <c r="D6116" i="3"/>
  <c r="B6120" i="3"/>
  <c r="C6120" i="3"/>
  <c r="D6120" i="3"/>
  <c r="B6124" i="3"/>
  <c r="C6124" i="3"/>
  <c r="D6124" i="3"/>
  <c r="B6128" i="3"/>
  <c r="C6128" i="3"/>
  <c r="D6128" i="3"/>
  <c r="B6132" i="3"/>
  <c r="C6132" i="3"/>
  <c r="D6132" i="3"/>
  <c r="B6136" i="3"/>
  <c r="C6136" i="3"/>
  <c r="D6136" i="3"/>
  <c r="B6140" i="3"/>
  <c r="C6140" i="3"/>
  <c r="D6140" i="3"/>
  <c r="B6144" i="3"/>
  <c r="C6144" i="3"/>
  <c r="D6144" i="3"/>
  <c r="B6148" i="3"/>
  <c r="C6148" i="3"/>
  <c r="D6148" i="3"/>
  <c r="B6152" i="3"/>
  <c r="C6152" i="3"/>
  <c r="D6152" i="3"/>
  <c r="B6156" i="3"/>
  <c r="C6156" i="3"/>
  <c r="D6156" i="3"/>
  <c r="B6160" i="3"/>
  <c r="C6160" i="3"/>
  <c r="D6160" i="3"/>
  <c r="B6164" i="3"/>
  <c r="C6164" i="3"/>
  <c r="D6164" i="3"/>
  <c r="B6168" i="3"/>
  <c r="C6168" i="3"/>
  <c r="D6168" i="3"/>
  <c r="B6172" i="3"/>
  <c r="C6172" i="3"/>
  <c r="D6172" i="3"/>
  <c r="B6176" i="3"/>
  <c r="C6176" i="3"/>
  <c r="D6176" i="3"/>
  <c r="B6180" i="3"/>
  <c r="C6180" i="3"/>
  <c r="D6180" i="3"/>
  <c r="B6184" i="3"/>
  <c r="C6184" i="3"/>
  <c r="D6184" i="3"/>
  <c r="B6188" i="3"/>
  <c r="C6188" i="3"/>
  <c r="D6188" i="3"/>
  <c r="B6192" i="3"/>
  <c r="C6192" i="3"/>
  <c r="D6192" i="3"/>
  <c r="B6196" i="3"/>
  <c r="C6196" i="3"/>
  <c r="D6196" i="3"/>
  <c r="B6200" i="3"/>
  <c r="C6200" i="3"/>
  <c r="D6200" i="3"/>
  <c r="B6204" i="3"/>
  <c r="C6204" i="3"/>
  <c r="D6204" i="3"/>
  <c r="B6208" i="3"/>
  <c r="C6208" i="3"/>
  <c r="D6208" i="3"/>
  <c r="B6212" i="3"/>
  <c r="C6212" i="3"/>
  <c r="D6212" i="3"/>
  <c r="B6216" i="3"/>
  <c r="C6216" i="3"/>
  <c r="D6216" i="3"/>
  <c r="B6220" i="3"/>
  <c r="C6220" i="3"/>
  <c r="D6220" i="3"/>
  <c r="B6224" i="3"/>
  <c r="C6224" i="3"/>
  <c r="D6224" i="3"/>
  <c r="B6228" i="3"/>
  <c r="C6228" i="3"/>
  <c r="D6228" i="3"/>
  <c r="B6232" i="3"/>
  <c r="C6232" i="3"/>
  <c r="D6232" i="3"/>
  <c r="B6236" i="3"/>
  <c r="C6236" i="3"/>
  <c r="D6236" i="3"/>
  <c r="B6240" i="3"/>
  <c r="C6240" i="3"/>
  <c r="D6240" i="3"/>
  <c r="B6244" i="3"/>
  <c r="C6244" i="3"/>
  <c r="D6244" i="3"/>
  <c r="B6248" i="3"/>
  <c r="C6248" i="3"/>
  <c r="D6248" i="3"/>
  <c r="B6252" i="3"/>
  <c r="C6252" i="3"/>
  <c r="D6252" i="3"/>
  <c r="B6256" i="3"/>
  <c r="C6256" i="3"/>
  <c r="D6256" i="3"/>
  <c r="B6260" i="3"/>
  <c r="C6260" i="3"/>
  <c r="D6260" i="3"/>
  <c r="B6264" i="3"/>
  <c r="C6264" i="3"/>
  <c r="D6264" i="3"/>
  <c r="B6268" i="3"/>
  <c r="C6268" i="3"/>
  <c r="D6268" i="3"/>
  <c r="B6272" i="3"/>
  <c r="C6272" i="3"/>
  <c r="D6272" i="3"/>
  <c r="B6276" i="3"/>
  <c r="C6276" i="3"/>
  <c r="D6276" i="3"/>
  <c r="B6280" i="3"/>
  <c r="C6280" i="3"/>
  <c r="D6280" i="3"/>
  <c r="B6284" i="3"/>
  <c r="C6284" i="3"/>
  <c r="D6284" i="3"/>
  <c r="B6288" i="3"/>
  <c r="C6288" i="3"/>
  <c r="D6288" i="3"/>
  <c r="B6292" i="3"/>
  <c r="C6292" i="3"/>
  <c r="D6292" i="3"/>
  <c r="B6296" i="3"/>
  <c r="C6296" i="3"/>
  <c r="D6296" i="3"/>
  <c r="B6300" i="3"/>
  <c r="C6300" i="3"/>
  <c r="D6300" i="3"/>
  <c r="B6304" i="3"/>
  <c r="C6304" i="3"/>
  <c r="D6304" i="3"/>
  <c r="B6308" i="3"/>
  <c r="C6308" i="3"/>
  <c r="D6308" i="3"/>
  <c r="B6312" i="3"/>
  <c r="C6312" i="3"/>
  <c r="D6312" i="3"/>
  <c r="B6316" i="3"/>
  <c r="C6316" i="3"/>
  <c r="D6316" i="3"/>
  <c r="B6320" i="3"/>
  <c r="C6320" i="3"/>
  <c r="D6320" i="3"/>
  <c r="B6324" i="3"/>
  <c r="C6324" i="3"/>
  <c r="D6324" i="3"/>
  <c r="B6328" i="3"/>
  <c r="C6328" i="3"/>
  <c r="D6328" i="3"/>
  <c r="B6332" i="3"/>
  <c r="C6332" i="3"/>
  <c r="D6332" i="3"/>
  <c r="B6336" i="3"/>
  <c r="C6336" i="3"/>
  <c r="D6336" i="3"/>
  <c r="B6340" i="3"/>
  <c r="C6340" i="3"/>
  <c r="D6340" i="3"/>
  <c r="B6344" i="3"/>
  <c r="C6344" i="3"/>
  <c r="D6344" i="3"/>
  <c r="B6348" i="3"/>
  <c r="C6348" i="3"/>
  <c r="D6348" i="3"/>
  <c r="B6352" i="3"/>
  <c r="C6352" i="3"/>
  <c r="D6352" i="3"/>
  <c r="B6356" i="3"/>
  <c r="C6356" i="3"/>
  <c r="D6356" i="3"/>
  <c r="B6360" i="3"/>
  <c r="C6360" i="3"/>
  <c r="D6360" i="3"/>
  <c r="B6364" i="3"/>
  <c r="C6364" i="3"/>
  <c r="D6364" i="3"/>
  <c r="B6368" i="3"/>
  <c r="C6368" i="3"/>
  <c r="D6368" i="3"/>
  <c r="B6372" i="3"/>
  <c r="C6372" i="3"/>
  <c r="D6372" i="3"/>
  <c r="B6376" i="3"/>
  <c r="C6376" i="3"/>
  <c r="D6376" i="3"/>
  <c r="B6380" i="3"/>
  <c r="C6380" i="3"/>
  <c r="D6380" i="3"/>
  <c r="B6384" i="3"/>
  <c r="C6384" i="3"/>
  <c r="D6384" i="3"/>
  <c r="B6388" i="3"/>
  <c r="C6388" i="3"/>
  <c r="D6388" i="3"/>
  <c r="B6392" i="3"/>
  <c r="C6392" i="3"/>
  <c r="D6392" i="3"/>
  <c r="B6396" i="3"/>
  <c r="C6396" i="3"/>
  <c r="D6396" i="3"/>
  <c r="B6400" i="3"/>
  <c r="C6400" i="3"/>
  <c r="D6400" i="3"/>
  <c r="B6404" i="3"/>
  <c r="C6404" i="3"/>
  <c r="D6404" i="3"/>
  <c r="B6408" i="3"/>
  <c r="C6408" i="3"/>
  <c r="D6408" i="3"/>
  <c r="B6412" i="3"/>
  <c r="C6412" i="3"/>
  <c r="D6412" i="3"/>
  <c r="B6416" i="3"/>
  <c r="C6416" i="3"/>
  <c r="D6416" i="3"/>
  <c r="B6420" i="3"/>
  <c r="C6420" i="3"/>
  <c r="D6420" i="3"/>
  <c r="B6424" i="3"/>
  <c r="C6424" i="3"/>
  <c r="D6424" i="3"/>
  <c r="B6428" i="3"/>
  <c r="C6428" i="3"/>
  <c r="D6428" i="3"/>
  <c r="B6432" i="3"/>
  <c r="C6432" i="3"/>
  <c r="D6432" i="3"/>
  <c r="B6436" i="3"/>
  <c r="C6436" i="3"/>
  <c r="D6436" i="3"/>
  <c r="B6440" i="3"/>
  <c r="C6440" i="3"/>
  <c r="D6440" i="3"/>
  <c r="B6444" i="3"/>
  <c r="C6444" i="3"/>
  <c r="D6444" i="3"/>
  <c r="B6448" i="3"/>
  <c r="C6448" i="3"/>
  <c r="D6448" i="3"/>
  <c r="B6452" i="3"/>
  <c r="C6452" i="3"/>
  <c r="D6452" i="3"/>
  <c r="B6456" i="3"/>
  <c r="C6456" i="3"/>
  <c r="D6456" i="3"/>
  <c r="B6460" i="3"/>
  <c r="C6460" i="3"/>
  <c r="D6460" i="3"/>
  <c r="B6464" i="3"/>
  <c r="C6464" i="3"/>
  <c r="D6464" i="3"/>
  <c r="B6468" i="3"/>
  <c r="C6468" i="3"/>
  <c r="D6468" i="3"/>
  <c r="B6472" i="3"/>
  <c r="C6472" i="3"/>
  <c r="D6472" i="3"/>
  <c r="B6476" i="3"/>
  <c r="C6476" i="3"/>
  <c r="D6476" i="3"/>
  <c r="B6480" i="3"/>
  <c r="C6480" i="3"/>
  <c r="D6480" i="3"/>
  <c r="B6484" i="3"/>
  <c r="C6484" i="3"/>
  <c r="D6484" i="3"/>
  <c r="B6488" i="3"/>
  <c r="C6488" i="3"/>
  <c r="D6488" i="3"/>
  <c r="B6492" i="3"/>
  <c r="C6492" i="3"/>
  <c r="D6492" i="3"/>
  <c r="B6496" i="3"/>
  <c r="C6496" i="3"/>
  <c r="D6496" i="3"/>
  <c r="B6500" i="3"/>
  <c r="C6500" i="3"/>
  <c r="D6500" i="3"/>
  <c r="B6504" i="3"/>
  <c r="C6504" i="3"/>
  <c r="D6504" i="3"/>
  <c r="B6508" i="3"/>
  <c r="C6508" i="3"/>
  <c r="D6508" i="3"/>
  <c r="B6512" i="3"/>
  <c r="C6512" i="3"/>
  <c r="D6512" i="3"/>
  <c r="B6516" i="3"/>
  <c r="C6516" i="3"/>
  <c r="D6516" i="3"/>
  <c r="B6520" i="3"/>
  <c r="C6520" i="3"/>
  <c r="D6520" i="3"/>
  <c r="B6524" i="3"/>
  <c r="C6524" i="3"/>
  <c r="D6524" i="3"/>
  <c r="B6528" i="3"/>
  <c r="C6528" i="3"/>
  <c r="D6528" i="3"/>
  <c r="B6532" i="3"/>
  <c r="C6532" i="3"/>
  <c r="D6532" i="3"/>
  <c r="B6536" i="3"/>
  <c r="C6536" i="3"/>
  <c r="D6536" i="3"/>
  <c r="B6540" i="3"/>
  <c r="C6540" i="3"/>
  <c r="D6540" i="3"/>
  <c r="B6544" i="3"/>
  <c r="C6544" i="3"/>
  <c r="D6544" i="3"/>
  <c r="B6548" i="3"/>
  <c r="C6548" i="3"/>
  <c r="D6548" i="3"/>
  <c r="B6552" i="3"/>
  <c r="C6552" i="3"/>
  <c r="D6552" i="3"/>
  <c r="B6556" i="3"/>
  <c r="C6556" i="3"/>
  <c r="D6556" i="3"/>
  <c r="B6560" i="3"/>
  <c r="C6560" i="3"/>
  <c r="D6560" i="3"/>
  <c r="B6564" i="3"/>
  <c r="C6564" i="3"/>
  <c r="D6564" i="3"/>
  <c r="B6568" i="3"/>
  <c r="C6568" i="3"/>
  <c r="D6568" i="3"/>
  <c r="B6572" i="3"/>
  <c r="C6572" i="3"/>
  <c r="D6572" i="3"/>
  <c r="B6576" i="3"/>
  <c r="C6576" i="3"/>
  <c r="D6576" i="3"/>
  <c r="B6580" i="3"/>
  <c r="C6580" i="3"/>
  <c r="D6580" i="3"/>
  <c r="B6584" i="3"/>
  <c r="C6584" i="3"/>
  <c r="D6584" i="3"/>
  <c r="B6588" i="3"/>
  <c r="C6588" i="3"/>
  <c r="D6588" i="3"/>
  <c r="B6592" i="3"/>
  <c r="C6592" i="3"/>
  <c r="D6592" i="3"/>
  <c r="B6596" i="3"/>
  <c r="C6596" i="3"/>
  <c r="D6596" i="3"/>
  <c r="B6600" i="3"/>
  <c r="C6600" i="3"/>
  <c r="D6600" i="3"/>
  <c r="B6604" i="3"/>
  <c r="C6604" i="3"/>
  <c r="D6604" i="3"/>
  <c r="B6608" i="3"/>
  <c r="C6608" i="3"/>
  <c r="D6608" i="3"/>
  <c r="B6612" i="3"/>
  <c r="C6612" i="3"/>
  <c r="D6612" i="3"/>
  <c r="B6616" i="3"/>
  <c r="C6616" i="3"/>
  <c r="D6616" i="3"/>
  <c r="B6620" i="3"/>
  <c r="C6620" i="3"/>
  <c r="D6620" i="3"/>
  <c r="B6624" i="3"/>
  <c r="C6624" i="3"/>
  <c r="D6624" i="3"/>
  <c r="B6628" i="3"/>
  <c r="C6628" i="3"/>
  <c r="D6628" i="3"/>
  <c r="B6632" i="3"/>
  <c r="C6632" i="3"/>
  <c r="D6632" i="3"/>
  <c r="B6636" i="3"/>
  <c r="C6636" i="3"/>
  <c r="D6636" i="3"/>
  <c r="B6640" i="3"/>
  <c r="C6640" i="3"/>
  <c r="D6640" i="3"/>
  <c r="B6644" i="3"/>
  <c r="C6644" i="3"/>
  <c r="D6644" i="3"/>
  <c r="B6648" i="3"/>
  <c r="C6648" i="3"/>
  <c r="D6648" i="3"/>
  <c r="B6652" i="3"/>
  <c r="C6652" i="3"/>
  <c r="D6652" i="3"/>
  <c r="B6656" i="3"/>
  <c r="C6656" i="3"/>
  <c r="D6656" i="3"/>
  <c r="B6660" i="3"/>
  <c r="C6660" i="3"/>
  <c r="D6660" i="3"/>
  <c r="B6664" i="3"/>
  <c r="C6664" i="3"/>
  <c r="D6664" i="3"/>
  <c r="B6668" i="3"/>
  <c r="C6668" i="3"/>
  <c r="D6668" i="3"/>
  <c r="B6672" i="3"/>
  <c r="C6672" i="3"/>
  <c r="D6672" i="3"/>
  <c r="B6676" i="3"/>
  <c r="C6676" i="3"/>
  <c r="D6676" i="3"/>
  <c r="B6680" i="3"/>
  <c r="C6680" i="3"/>
  <c r="D6680" i="3"/>
  <c r="B6684" i="3"/>
  <c r="C6684" i="3"/>
  <c r="D6684" i="3"/>
  <c r="B6688" i="3"/>
  <c r="C6688" i="3"/>
  <c r="D6688" i="3"/>
  <c r="B6692" i="3"/>
  <c r="D6692" i="3"/>
  <c r="C6692" i="3"/>
  <c r="B6696" i="3"/>
  <c r="D6696" i="3"/>
  <c r="C6696" i="3"/>
  <c r="B6700" i="3"/>
  <c r="D6700" i="3"/>
  <c r="C6700" i="3"/>
  <c r="B6704" i="3"/>
  <c r="D6704" i="3"/>
  <c r="C6704" i="3"/>
  <c r="B6708" i="3"/>
  <c r="D6708" i="3"/>
  <c r="C6708" i="3"/>
  <c r="B6712" i="3"/>
  <c r="D6712" i="3"/>
  <c r="C6712" i="3"/>
  <c r="B6716" i="3"/>
  <c r="D6716" i="3"/>
  <c r="C6716" i="3"/>
  <c r="B6720" i="3"/>
  <c r="D6720" i="3"/>
  <c r="C6720" i="3"/>
  <c r="B6724" i="3"/>
  <c r="D6724" i="3"/>
  <c r="C6724" i="3"/>
  <c r="B6728" i="3"/>
  <c r="D6728" i="3"/>
  <c r="C6728" i="3"/>
  <c r="B6732" i="3"/>
  <c r="D6732" i="3"/>
  <c r="C6732" i="3"/>
  <c r="B6736" i="3"/>
  <c r="D6736" i="3"/>
  <c r="C6736" i="3"/>
  <c r="B6740" i="3"/>
  <c r="D6740" i="3"/>
  <c r="C6740" i="3"/>
  <c r="B6744" i="3"/>
  <c r="D6744" i="3"/>
  <c r="C6744" i="3"/>
  <c r="B6748" i="3"/>
  <c r="D6748" i="3"/>
  <c r="C6748" i="3"/>
  <c r="B6752" i="3"/>
  <c r="D6752" i="3"/>
  <c r="C6752" i="3"/>
  <c r="B6756" i="3"/>
  <c r="D6756" i="3"/>
  <c r="C6756" i="3"/>
  <c r="B6760" i="3"/>
  <c r="D6760" i="3"/>
  <c r="C6760" i="3"/>
  <c r="B6764" i="3"/>
  <c r="D6764" i="3"/>
  <c r="C6764" i="3"/>
  <c r="B6768" i="3"/>
  <c r="D6768" i="3"/>
  <c r="C6768" i="3"/>
  <c r="B6772" i="3"/>
  <c r="D6772" i="3"/>
  <c r="C6772" i="3"/>
  <c r="B6776" i="3"/>
  <c r="D6776" i="3"/>
  <c r="C6776" i="3"/>
  <c r="B6780" i="3"/>
  <c r="D6780" i="3"/>
  <c r="C6780" i="3"/>
  <c r="B6784" i="3"/>
  <c r="D6784" i="3"/>
  <c r="C6784" i="3"/>
  <c r="B6788" i="3"/>
  <c r="D6788" i="3"/>
  <c r="C6788" i="3"/>
  <c r="B6792" i="3"/>
  <c r="D6792" i="3"/>
  <c r="C6792" i="3"/>
  <c r="B6796" i="3"/>
  <c r="D6796" i="3"/>
  <c r="C6796" i="3"/>
  <c r="B6800" i="3"/>
  <c r="D6800" i="3"/>
  <c r="C6800" i="3"/>
  <c r="B6804" i="3"/>
  <c r="D6804" i="3"/>
  <c r="C6804" i="3"/>
  <c r="B6808" i="3"/>
  <c r="D6808" i="3"/>
  <c r="C6808" i="3"/>
  <c r="B6812" i="3"/>
  <c r="D6812" i="3"/>
  <c r="C6812" i="3"/>
  <c r="B6816" i="3"/>
  <c r="D6816" i="3"/>
  <c r="C6816" i="3"/>
  <c r="B6820" i="3"/>
  <c r="D6820" i="3"/>
  <c r="C6820" i="3"/>
  <c r="B6824" i="3"/>
  <c r="D6824" i="3"/>
  <c r="C6824" i="3"/>
  <c r="B6828" i="3"/>
  <c r="D6828" i="3"/>
  <c r="C6828" i="3"/>
  <c r="B6832" i="3"/>
  <c r="D6832" i="3"/>
  <c r="C6832" i="3"/>
  <c r="B6836" i="3"/>
  <c r="D6836" i="3"/>
  <c r="C6836" i="3"/>
  <c r="B6840" i="3"/>
  <c r="D6840" i="3"/>
  <c r="C6840" i="3"/>
  <c r="B6844" i="3"/>
  <c r="D6844" i="3"/>
  <c r="C6844" i="3"/>
  <c r="B6848" i="3"/>
  <c r="D6848" i="3"/>
  <c r="C6848" i="3"/>
  <c r="B6852" i="3"/>
  <c r="C6852" i="3"/>
  <c r="D6852" i="3"/>
  <c r="B6856" i="3"/>
  <c r="D6856" i="3"/>
  <c r="C6856" i="3"/>
  <c r="B6860" i="3"/>
  <c r="C6860" i="3"/>
  <c r="D6860" i="3"/>
  <c r="B6864" i="3"/>
  <c r="C6864" i="3"/>
  <c r="D6864" i="3"/>
  <c r="B6868" i="3"/>
  <c r="C6868" i="3"/>
  <c r="D6868" i="3"/>
  <c r="B6872" i="3"/>
  <c r="D6872" i="3"/>
  <c r="C6872" i="3"/>
  <c r="B6876" i="3"/>
  <c r="C6876" i="3"/>
  <c r="D6876" i="3"/>
  <c r="B6880" i="3"/>
  <c r="C6880" i="3"/>
  <c r="D6880" i="3"/>
  <c r="B6884" i="3"/>
  <c r="C6884" i="3"/>
  <c r="D6884" i="3"/>
  <c r="B6888" i="3"/>
  <c r="D6888" i="3"/>
  <c r="C6888" i="3"/>
  <c r="B6892" i="3"/>
  <c r="C6892" i="3"/>
  <c r="D6892" i="3"/>
  <c r="B6896" i="3"/>
  <c r="C6896" i="3"/>
  <c r="D6896" i="3"/>
  <c r="B6900" i="3"/>
  <c r="C6900" i="3"/>
  <c r="D6900" i="3"/>
  <c r="B6904" i="3"/>
  <c r="D6904" i="3"/>
  <c r="C6904" i="3"/>
  <c r="B6908" i="3"/>
  <c r="C6908" i="3"/>
  <c r="D6908" i="3"/>
  <c r="B6912" i="3"/>
  <c r="C6912" i="3"/>
  <c r="D6912" i="3"/>
  <c r="B6916" i="3"/>
  <c r="C6916" i="3"/>
  <c r="D6916" i="3"/>
  <c r="B6920" i="3"/>
  <c r="D6920" i="3"/>
  <c r="C6920" i="3"/>
  <c r="B6924" i="3"/>
  <c r="C6924" i="3"/>
  <c r="D6924" i="3"/>
  <c r="B6928" i="3"/>
  <c r="C6928" i="3"/>
  <c r="D6928" i="3"/>
  <c r="B6932" i="3"/>
  <c r="C6932" i="3"/>
  <c r="D6932" i="3"/>
  <c r="B6936" i="3"/>
  <c r="D6936" i="3"/>
  <c r="C6936" i="3"/>
  <c r="D20" i="3"/>
  <c r="B20" i="3"/>
  <c r="C20" i="3"/>
  <c r="D36" i="3"/>
  <c r="B36" i="3"/>
  <c r="C36" i="3"/>
  <c r="D56" i="3"/>
  <c r="B56" i="3"/>
  <c r="C56" i="3"/>
  <c r="D68" i="3"/>
  <c r="B68" i="3"/>
  <c r="C68" i="3"/>
  <c r="D84" i="3"/>
  <c r="B84" i="3"/>
  <c r="C84" i="3"/>
  <c r="D104" i="3"/>
  <c r="B104" i="3"/>
  <c r="C104" i="3"/>
  <c r="D116" i="3"/>
  <c r="C116" i="3"/>
  <c r="B116" i="3"/>
  <c r="C132" i="3"/>
  <c r="D132" i="3"/>
  <c r="B132" i="3"/>
  <c r="C148" i="3"/>
  <c r="D148" i="3"/>
  <c r="B148" i="3"/>
  <c r="C164" i="3"/>
  <c r="D164" i="3"/>
  <c r="B164" i="3"/>
  <c r="C180" i="3"/>
  <c r="B180" i="3"/>
  <c r="D180" i="3"/>
  <c r="C192" i="3"/>
  <c r="B192" i="3"/>
  <c r="D192" i="3"/>
  <c r="B208" i="3"/>
  <c r="C208" i="3"/>
  <c r="D208" i="3"/>
  <c r="B224" i="3"/>
  <c r="C224" i="3"/>
  <c r="D224" i="3"/>
  <c r="B240" i="3"/>
  <c r="C240" i="3"/>
  <c r="D240" i="3"/>
  <c r="B260" i="3"/>
  <c r="C260" i="3"/>
  <c r="D260" i="3"/>
  <c r="B276" i="3"/>
  <c r="C276" i="3"/>
  <c r="D276" i="3"/>
  <c r="B292" i="3"/>
  <c r="C292" i="3"/>
  <c r="D292" i="3"/>
  <c r="B308" i="3"/>
  <c r="C308" i="3"/>
  <c r="D308" i="3"/>
  <c r="B324" i="3"/>
  <c r="C324" i="3"/>
  <c r="D324" i="3"/>
  <c r="B336" i="3"/>
  <c r="C336" i="3"/>
  <c r="D336" i="3"/>
  <c r="B352" i="3"/>
  <c r="C352" i="3"/>
  <c r="D352" i="3"/>
  <c r="C364" i="3"/>
  <c r="D364" i="3"/>
  <c r="B364" i="3"/>
  <c r="C372" i="3"/>
  <c r="D372" i="3"/>
  <c r="B372" i="3"/>
  <c r="C384" i="3"/>
  <c r="D384" i="3"/>
  <c r="B384" i="3"/>
  <c r="C396" i="3"/>
  <c r="D396" i="3"/>
  <c r="B396" i="3"/>
  <c r="C408" i="3"/>
  <c r="D408" i="3"/>
  <c r="B408" i="3"/>
  <c r="C420" i="3"/>
  <c r="D420" i="3"/>
  <c r="B420" i="3"/>
  <c r="C436" i="3"/>
  <c r="D436" i="3"/>
  <c r="B436" i="3"/>
  <c r="C452" i="3"/>
  <c r="D452" i="3"/>
  <c r="B452" i="3"/>
  <c r="C468" i="3"/>
  <c r="D468" i="3"/>
  <c r="B468" i="3"/>
  <c r="C484" i="3"/>
  <c r="D484" i="3"/>
  <c r="B484" i="3"/>
  <c r="C500" i="3"/>
  <c r="D500" i="3"/>
  <c r="B500" i="3"/>
  <c r="C516" i="3"/>
  <c r="B516" i="3"/>
  <c r="D516" i="3"/>
  <c r="C544" i="3"/>
  <c r="D544" i="3"/>
  <c r="B544" i="3"/>
  <c r="D636" i="3"/>
  <c r="B636" i="3"/>
  <c r="C636" i="3"/>
  <c r="D656" i="3"/>
  <c r="B656" i="3"/>
  <c r="C656" i="3"/>
  <c r="D672" i="3"/>
  <c r="B672" i="3"/>
  <c r="C672" i="3"/>
  <c r="D688" i="3"/>
  <c r="B688" i="3"/>
  <c r="C688" i="3"/>
  <c r="D704" i="3"/>
  <c r="B704" i="3"/>
  <c r="C704" i="3"/>
  <c r="D720" i="3"/>
  <c r="B720" i="3"/>
  <c r="C720" i="3"/>
  <c r="D736" i="3"/>
  <c r="B736" i="3"/>
  <c r="C736" i="3"/>
  <c r="D752" i="3"/>
  <c r="B752" i="3"/>
  <c r="C752" i="3"/>
  <c r="D768" i="3"/>
  <c r="B768" i="3"/>
  <c r="C768" i="3"/>
  <c r="D784" i="3"/>
  <c r="B784" i="3"/>
  <c r="C784" i="3"/>
  <c r="D800" i="3"/>
  <c r="B800" i="3"/>
  <c r="C800" i="3"/>
  <c r="D812" i="3"/>
  <c r="B812" i="3"/>
  <c r="C812" i="3"/>
  <c r="D828" i="3"/>
  <c r="B828" i="3"/>
  <c r="C828" i="3"/>
  <c r="D856" i="3"/>
  <c r="B856" i="3"/>
  <c r="C856" i="3"/>
  <c r="D868" i="3"/>
  <c r="B868" i="3"/>
  <c r="C868" i="3"/>
  <c r="D884" i="3"/>
  <c r="B884" i="3"/>
  <c r="C884" i="3"/>
  <c r="D892" i="3"/>
  <c r="B892" i="3"/>
  <c r="C892" i="3"/>
  <c r="D908" i="3"/>
  <c r="B908" i="3"/>
  <c r="C908" i="3"/>
  <c r="D924" i="3"/>
  <c r="B924" i="3"/>
  <c r="C924" i="3"/>
  <c r="D940" i="3"/>
  <c r="B940" i="3"/>
  <c r="C940" i="3"/>
  <c r="D960" i="3"/>
  <c r="B960" i="3"/>
  <c r="C960" i="3"/>
  <c r="D972" i="3"/>
  <c r="B972" i="3"/>
  <c r="C972" i="3"/>
  <c r="D988" i="3"/>
  <c r="B988" i="3"/>
  <c r="C988" i="3"/>
  <c r="D1004" i="3"/>
  <c r="B1004" i="3"/>
  <c r="C1004" i="3"/>
  <c r="D1024" i="3"/>
  <c r="B1024" i="3"/>
  <c r="C1024" i="3"/>
  <c r="D1040" i="3"/>
  <c r="B1040" i="3"/>
  <c r="C1040" i="3"/>
  <c r="D1056" i="3"/>
  <c r="B1056" i="3"/>
  <c r="C1056" i="3"/>
  <c r="D1072" i="3"/>
  <c r="B1072" i="3"/>
  <c r="C1072" i="3"/>
  <c r="D1096" i="3"/>
  <c r="B1096" i="3"/>
  <c r="C1096" i="3"/>
  <c r="D1112" i="3"/>
  <c r="B1112" i="3"/>
  <c r="C1112" i="3"/>
  <c r="D1120" i="3"/>
  <c r="C1120" i="3"/>
  <c r="B1120" i="3"/>
  <c r="D1136" i="3"/>
  <c r="C1136" i="3"/>
  <c r="B1136" i="3"/>
  <c r="B1156" i="3"/>
  <c r="C1156" i="3"/>
  <c r="D1156" i="3"/>
  <c r="B1172" i="3"/>
  <c r="C1172" i="3"/>
  <c r="D1172" i="3"/>
  <c r="B1188" i="3"/>
  <c r="C1188" i="3"/>
  <c r="D1188" i="3"/>
  <c r="B1204" i="3"/>
  <c r="C1204" i="3"/>
  <c r="D1204" i="3"/>
  <c r="B1220" i="3"/>
  <c r="C1220" i="3"/>
  <c r="D1220" i="3"/>
  <c r="B1236" i="3"/>
  <c r="C1236" i="3"/>
  <c r="D1236" i="3"/>
  <c r="B1252" i="3"/>
  <c r="C1252" i="3"/>
  <c r="D1252" i="3"/>
  <c r="B1268" i="3"/>
  <c r="C1268" i="3"/>
  <c r="D1268" i="3"/>
  <c r="B1284" i="3"/>
  <c r="C1284" i="3"/>
  <c r="D1284" i="3"/>
  <c r="B1300" i="3"/>
  <c r="C1300" i="3"/>
  <c r="D1300" i="3"/>
  <c r="B1316" i="3"/>
  <c r="C1316" i="3"/>
  <c r="D1316" i="3"/>
  <c r="B1332" i="3"/>
  <c r="C1332" i="3"/>
  <c r="D1332" i="3"/>
  <c r="B1348" i="3"/>
  <c r="C1348" i="3"/>
  <c r="D1348" i="3"/>
  <c r="B1364" i="3"/>
  <c r="C1364" i="3"/>
  <c r="D1364" i="3"/>
  <c r="B1380" i="3"/>
  <c r="C1380" i="3"/>
  <c r="D1380" i="3"/>
  <c r="B1396" i="3"/>
  <c r="C1396" i="3"/>
  <c r="D1396" i="3"/>
  <c r="B1412" i="3"/>
  <c r="D1412" i="3"/>
  <c r="C1412" i="3"/>
  <c r="B1428" i="3"/>
  <c r="D1428" i="3"/>
  <c r="C1428" i="3"/>
  <c r="B1444" i="3"/>
  <c r="D1444" i="3"/>
  <c r="C1444" i="3"/>
  <c r="B1460" i="3"/>
  <c r="C1460" i="3"/>
  <c r="D1460" i="3"/>
  <c r="B1472" i="3"/>
  <c r="C1472" i="3"/>
  <c r="D1472" i="3"/>
  <c r="B1492" i="3"/>
  <c r="C1492" i="3"/>
  <c r="D1492" i="3"/>
  <c r="B1508" i="3"/>
  <c r="C1508" i="3"/>
  <c r="D1508" i="3"/>
  <c r="B1524" i="3"/>
  <c r="C1524" i="3"/>
  <c r="D1524" i="3"/>
  <c r="B1540" i="3"/>
  <c r="C1540" i="3"/>
  <c r="D1540" i="3"/>
  <c r="B1556" i="3"/>
  <c r="C1556" i="3"/>
  <c r="D1556" i="3"/>
  <c r="B1572" i="3"/>
  <c r="C1572" i="3"/>
  <c r="D1572" i="3"/>
  <c r="B1588" i="3"/>
  <c r="C1588" i="3"/>
  <c r="D1588" i="3"/>
  <c r="B1600" i="3"/>
  <c r="C1600" i="3"/>
  <c r="D1600" i="3"/>
  <c r="B1616" i="3"/>
  <c r="C1616" i="3"/>
  <c r="D1616" i="3"/>
  <c r="B1632" i="3"/>
  <c r="C1632" i="3"/>
  <c r="D1632" i="3"/>
  <c r="B1652" i="3"/>
  <c r="C1652" i="3"/>
  <c r="D1652" i="3"/>
  <c r="B1668" i="3"/>
  <c r="C1668" i="3"/>
  <c r="D1668" i="3"/>
  <c r="B1684" i="3"/>
  <c r="C1684" i="3"/>
  <c r="D1684" i="3"/>
  <c r="B1696" i="3"/>
  <c r="C1696" i="3"/>
  <c r="D1696" i="3"/>
  <c r="B1712" i="3"/>
  <c r="C1712" i="3"/>
  <c r="D1712" i="3"/>
  <c r="B1720" i="3"/>
  <c r="C1720" i="3"/>
  <c r="D1720" i="3"/>
  <c r="B1732" i="3"/>
  <c r="C1732" i="3"/>
  <c r="D1732" i="3"/>
  <c r="B1744" i="3"/>
  <c r="C1744" i="3"/>
  <c r="D1744" i="3"/>
  <c r="B1756" i="3"/>
  <c r="C1756" i="3"/>
  <c r="D1756" i="3"/>
  <c r="B1768" i="3"/>
  <c r="C1768" i="3"/>
  <c r="D1768" i="3"/>
  <c r="B1780" i="3"/>
  <c r="C1780" i="3"/>
  <c r="D1780" i="3"/>
  <c r="C1792" i="3"/>
  <c r="B1792" i="3"/>
  <c r="D1792" i="3"/>
  <c r="D1808" i="3"/>
  <c r="B1808" i="3"/>
  <c r="C1808" i="3"/>
  <c r="D1824" i="3"/>
  <c r="B1824" i="3"/>
  <c r="C1824" i="3"/>
  <c r="B1836" i="3"/>
  <c r="C1836" i="3"/>
  <c r="D1836" i="3"/>
  <c r="B1852" i="3"/>
  <c r="C1852" i="3"/>
  <c r="D1852" i="3"/>
  <c r="B1868" i="3"/>
  <c r="C1868" i="3"/>
  <c r="D1868" i="3"/>
  <c r="D1884" i="3"/>
  <c r="B1884" i="3"/>
  <c r="C1884" i="3"/>
  <c r="D1900" i="3"/>
  <c r="B1900" i="3"/>
  <c r="C1900" i="3"/>
  <c r="D1916" i="3"/>
  <c r="B1916" i="3"/>
  <c r="C1916" i="3"/>
  <c r="D1932" i="3"/>
  <c r="B1932" i="3"/>
  <c r="C1932" i="3"/>
  <c r="D1948" i="3"/>
  <c r="B1948" i="3"/>
  <c r="C1948" i="3"/>
  <c r="D1964" i="3"/>
  <c r="B1964" i="3"/>
  <c r="C1964" i="3"/>
  <c r="D1980" i="3"/>
  <c r="B1980" i="3"/>
  <c r="C1980" i="3"/>
  <c r="D1996" i="3"/>
  <c r="B1996" i="3"/>
  <c r="C1996" i="3"/>
  <c r="D2012" i="3"/>
  <c r="B2012" i="3"/>
  <c r="C2012" i="3"/>
  <c r="D2028" i="3"/>
  <c r="B2028" i="3"/>
  <c r="C2028" i="3"/>
  <c r="D2044" i="3"/>
  <c r="B2044" i="3"/>
  <c r="C2044" i="3"/>
  <c r="D2060" i="3"/>
  <c r="B2060" i="3"/>
  <c r="C2060" i="3"/>
  <c r="D2076" i="3"/>
  <c r="B2076" i="3"/>
  <c r="C2076" i="3"/>
  <c r="D2092" i="3"/>
  <c r="B2092" i="3"/>
  <c r="C2092" i="3"/>
  <c r="D2108" i="3"/>
  <c r="B2108" i="3"/>
  <c r="C2108" i="3"/>
  <c r="D2124" i="3"/>
  <c r="B2124" i="3"/>
  <c r="C2124" i="3"/>
  <c r="D2140" i="3"/>
  <c r="B2140" i="3"/>
  <c r="C2140" i="3"/>
  <c r="D2156" i="3"/>
  <c r="B2156" i="3"/>
  <c r="C2156" i="3"/>
  <c r="D2172" i="3"/>
  <c r="B2172" i="3"/>
  <c r="C2172" i="3"/>
  <c r="D2188" i="3"/>
  <c r="B2188" i="3"/>
  <c r="C2188" i="3"/>
  <c r="D2204" i="3"/>
  <c r="B2204" i="3"/>
  <c r="C2204" i="3"/>
  <c r="D2224" i="3"/>
  <c r="B2224" i="3"/>
  <c r="C2224" i="3"/>
  <c r="D2240" i="3"/>
  <c r="B2240" i="3"/>
  <c r="C2240" i="3"/>
  <c r="D2252" i="3"/>
  <c r="B2252" i="3"/>
  <c r="C2252" i="3"/>
  <c r="D2272" i="3"/>
  <c r="B2272" i="3"/>
  <c r="C2272" i="3"/>
  <c r="D2288" i="3"/>
  <c r="B2288" i="3"/>
  <c r="C2288" i="3"/>
  <c r="D2300" i="3"/>
  <c r="B2300" i="3"/>
  <c r="C2300" i="3"/>
  <c r="D2316" i="3"/>
  <c r="B2316" i="3"/>
  <c r="C2316" i="3"/>
  <c r="D2332" i="3"/>
  <c r="B2332" i="3"/>
  <c r="C2332" i="3"/>
  <c r="D2348" i="3"/>
  <c r="B2348" i="3"/>
  <c r="C2348" i="3"/>
  <c r="D2364" i="3"/>
  <c r="B2364" i="3"/>
  <c r="C2364" i="3"/>
  <c r="D2380" i="3"/>
  <c r="B2380" i="3"/>
  <c r="C2380" i="3"/>
  <c r="D2396" i="3"/>
  <c r="B2396" i="3"/>
  <c r="C2396" i="3"/>
  <c r="D2412" i="3"/>
  <c r="B2412" i="3"/>
  <c r="C2412" i="3"/>
  <c r="D2424" i="3"/>
  <c r="B2424" i="3"/>
  <c r="C2424" i="3"/>
  <c r="D2440" i="3"/>
  <c r="B2440" i="3"/>
  <c r="C2440" i="3"/>
  <c r="D2460" i="3"/>
  <c r="B2460" i="3"/>
  <c r="C2460" i="3"/>
  <c r="D2476" i="3"/>
  <c r="B2476" i="3"/>
  <c r="C2476" i="3"/>
  <c r="D2488" i="3"/>
  <c r="B2488" i="3"/>
  <c r="C2488" i="3"/>
  <c r="D2504" i="3"/>
  <c r="B2504" i="3"/>
  <c r="C2504" i="3"/>
  <c r="D2520" i="3"/>
  <c r="B2520" i="3"/>
  <c r="C2520" i="3"/>
  <c r="D2536" i="3"/>
  <c r="B2536" i="3"/>
  <c r="C2536" i="3"/>
  <c r="D2552" i="3"/>
  <c r="B2552" i="3"/>
  <c r="C2552" i="3"/>
  <c r="D2568" i="3"/>
  <c r="B2568" i="3"/>
  <c r="C2568" i="3"/>
  <c r="D2584" i="3"/>
  <c r="B2584" i="3"/>
  <c r="C2584" i="3"/>
  <c r="D2604" i="3"/>
  <c r="B2604" i="3"/>
  <c r="C2604" i="3"/>
  <c r="D2616" i="3"/>
  <c r="B2616" i="3"/>
  <c r="C2616" i="3"/>
  <c r="D2636" i="3"/>
  <c r="B2636" i="3"/>
  <c r="C2636" i="3"/>
  <c r="D2652" i="3"/>
  <c r="B2652" i="3"/>
  <c r="C2652" i="3"/>
  <c r="D2672" i="3"/>
  <c r="B2672" i="3"/>
  <c r="C2672" i="3"/>
  <c r="D2688" i="3"/>
  <c r="B2688" i="3"/>
  <c r="C2688" i="3"/>
  <c r="D2704" i="3"/>
  <c r="B2704" i="3"/>
  <c r="C2704" i="3"/>
  <c r="D2720" i="3"/>
  <c r="B2720" i="3"/>
  <c r="C2720" i="3"/>
  <c r="D2736" i="3"/>
  <c r="B2736" i="3"/>
  <c r="C2736" i="3"/>
  <c r="D2752" i="3"/>
  <c r="B2752" i="3"/>
  <c r="C2752" i="3"/>
  <c r="D2768" i="3"/>
  <c r="B2768" i="3"/>
  <c r="C2768" i="3"/>
  <c r="D2784" i="3"/>
  <c r="B2784" i="3"/>
  <c r="C2784" i="3"/>
  <c r="D2800" i="3"/>
  <c r="B2800" i="3"/>
  <c r="C2800" i="3"/>
  <c r="D2816" i="3"/>
  <c r="B2816" i="3"/>
  <c r="C2816" i="3"/>
  <c r="D2832" i="3"/>
  <c r="B2832" i="3"/>
  <c r="C2832" i="3"/>
  <c r="D2848" i="3"/>
  <c r="B2848" i="3"/>
  <c r="C2848" i="3"/>
  <c r="D2864" i="3"/>
  <c r="B2864" i="3"/>
  <c r="C2864" i="3"/>
  <c r="D2880" i="3"/>
  <c r="B2880" i="3"/>
  <c r="C2880" i="3"/>
  <c r="D2900" i="3"/>
  <c r="B2900" i="3"/>
  <c r="C2900" i="3"/>
  <c r="D2916" i="3"/>
  <c r="B2916" i="3"/>
  <c r="C2916" i="3"/>
  <c r="D2932" i="3"/>
  <c r="B2932" i="3"/>
  <c r="C2932" i="3"/>
  <c r="D2948" i="3"/>
  <c r="B2948" i="3"/>
  <c r="C2948" i="3"/>
  <c r="D2960" i="3"/>
  <c r="B2960" i="3"/>
  <c r="C2960" i="3"/>
  <c r="D2980" i="3"/>
  <c r="B2980" i="3"/>
  <c r="C2980" i="3"/>
  <c r="D2996" i="3"/>
  <c r="B2996" i="3"/>
  <c r="C2996" i="3"/>
  <c r="D3012" i="3"/>
  <c r="B3012" i="3"/>
  <c r="C3012" i="3"/>
  <c r="D3028" i="3"/>
  <c r="B3028" i="3"/>
  <c r="C3028" i="3"/>
  <c r="D3044" i="3"/>
  <c r="B3044" i="3"/>
  <c r="C3044" i="3"/>
  <c r="D3060" i="3"/>
  <c r="B3060" i="3"/>
  <c r="C3060" i="3"/>
  <c r="D3080" i="3"/>
  <c r="B3080" i="3"/>
  <c r="C3080" i="3"/>
  <c r="D3096" i="3"/>
  <c r="B3096" i="3"/>
  <c r="C3096" i="3"/>
  <c r="D3108" i="3"/>
  <c r="B3108" i="3"/>
  <c r="C3108" i="3"/>
  <c r="D3124" i="3"/>
  <c r="B3124" i="3"/>
  <c r="C3124" i="3"/>
  <c r="D3140" i="3"/>
  <c r="B3140" i="3"/>
  <c r="C3140" i="3"/>
  <c r="D3160" i="3"/>
  <c r="B3160" i="3"/>
  <c r="C3160" i="3"/>
  <c r="D3176" i="3"/>
  <c r="B3176" i="3"/>
  <c r="C3176" i="3"/>
  <c r="D3196" i="3"/>
  <c r="B3196" i="3"/>
  <c r="C3196" i="3"/>
  <c r="D3212" i="3"/>
  <c r="B3212" i="3"/>
  <c r="C3212" i="3"/>
  <c r="D3228" i="3"/>
  <c r="B3228" i="3"/>
  <c r="C3228" i="3"/>
  <c r="D3244" i="3"/>
  <c r="B3244" i="3"/>
  <c r="C3244" i="3"/>
  <c r="D3260" i="3"/>
  <c r="B3260" i="3"/>
  <c r="C3260" i="3"/>
  <c r="D3276" i="3"/>
  <c r="B3276" i="3"/>
  <c r="C3276" i="3"/>
  <c r="D3292" i="3"/>
  <c r="B3292" i="3"/>
  <c r="C3292" i="3"/>
  <c r="D3308" i="3"/>
  <c r="B3308" i="3"/>
  <c r="C3308" i="3"/>
  <c r="C3324" i="3"/>
  <c r="D3324" i="3"/>
  <c r="B3324" i="3"/>
  <c r="C3340" i="3"/>
  <c r="D3340" i="3"/>
  <c r="B3340" i="3"/>
  <c r="C3356" i="3"/>
  <c r="D3356" i="3"/>
  <c r="B3356" i="3"/>
  <c r="C3372" i="3"/>
  <c r="D3372" i="3"/>
  <c r="B3372" i="3"/>
  <c r="C3388" i="3"/>
  <c r="D3388" i="3"/>
  <c r="B3388" i="3"/>
  <c r="C3404" i="3"/>
  <c r="D3404" i="3"/>
  <c r="B3404" i="3"/>
  <c r="C3420" i="3"/>
  <c r="D3420" i="3"/>
  <c r="B3420" i="3"/>
  <c r="C3436" i="3"/>
  <c r="D3436" i="3"/>
  <c r="B3436" i="3"/>
  <c r="C3456" i="3"/>
  <c r="D3456" i="3"/>
  <c r="B3456" i="3"/>
  <c r="C3476" i="3"/>
  <c r="D3476" i="3"/>
  <c r="B3476" i="3"/>
  <c r="C3484" i="3"/>
  <c r="D3484" i="3"/>
  <c r="B3484" i="3"/>
  <c r="C3500" i="3"/>
  <c r="D3500" i="3"/>
  <c r="B3500" i="3"/>
  <c r="C3516" i="3"/>
  <c r="D3516" i="3"/>
  <c r="B3516" i="3"/>
  <c r="C3536" i="3"/>
  <c r="D3536" i="3"/>
  <c r="B3536" i="3"/>
  <c r="C3552" i="3"/>
  <c r="D3552" i="3"/>
  <c r="B3552" i="3"/>
  <c r="C3568" i="3"/>
  <c r="D3568" i="3"/>
  <c r="B3568" i="3"/>
  <c r="C3592" i="3"/>
  <c r="D3592" i="3"/>
  <c r="B3592" i="3"/>
  <c r="C3608" i="3"/>
  <c r="D3608" i="3"/>
  <c r="B3608" i="3"/>
  <c r="C3624" i="3"/>
  <c r="D3624" i="3"/>
  <c r="B3624" i="3"/>
  <c r="C3640" i="3"/>
  <c r="D3640" i="3"/>
  <c r="B3640" i="3"/>
  <c r="C3656" i="3"/>
  <c r="D3656" i="3"/>
  <c r="B3656" i="3"/>
  <c r="C3672" i="3"/>
  <c r="D3672" i="3"/>
  <c r="B3672" i="3"/>
  <c r="C3688" i="3"/>
  <c r="D3688" i="3"/>
  <c r="B3688" i="3"/>
  <c r="C3704" i="3"/>
  <c r="D3704" i="3"/>
  <c r="B3704" i="3"/>
  <c r="C3724" i="3"/>
  <c r="D3724" i="3"/>
  <c r="B3724" i="3"/>
  <c r="C3740" i="3"/>
  <c r="D3740" i="3"/>
  <c r="B3740" i="3"/>
  <c r="C3752" i="3"/>
  <c r="D3752" i="3"/>
  <c r="B3752" i="3"/>
  <c r="C3764" i="3"/>
  <c r="D3764" i="3"/>
  <c r="B3764" i="3"/>
  <c r="C3776" i="3"/>
  <c r="D3776" i="3"/>
  <c r="B3776" i="3"/>
  <c r="C3788" i="3"/>
  <c r="D3788" i="3"/>
  <c r="B3788" i="3"/>
  <c r="C3800" i="3"/>
  <c r="D3800" i="3"/>
  <c r="B3800" i="3"/>
  <c r="C3812" i="3"/>
  <c r="D3812" i="3"/>
  <c r="B3812" i="3"/>
  <c r="C3828" i="3"/>
  <c r="D3828" i="3"/>
  <c r="B3828" i="3"/>
  <c r="C3840" i="3"/>
  <c r="D3840" i="3"/>
  <c r="B3840" i="3"/>
  <c r="C3852" i="3"/>
  <c r="D3852" i="3"/>
  <c r="B3852" i="3"/>
  <c r="C3868" i="3"/>
  <c r="D3868" i="3"/>
  <c r="B3868" i="3"/>
  <c r="C3884" i="3"/>
  <c r="D3884" i="3"/>
  <c r="B3884" i="3"/>
  <c r="C3900" i="3"/>
  <c r="D3900" i="3"/>
  <c r="B3900" i="3"/>
  <c r="C3912" i="3"/>
  <c r="B3912" i="3"/>
  <c r="D3912" i="3"/>
  <c r="C3932" i="3"/>
  <c r="D3932" i="3"/>
  <c r="B3932" i="3"/>
  <c r="C3948" i="3"/>
  <c r="D3948" i="3"/>
  <c r="B3948" i="3"/>
  <c r="C3964" i="3"/>
  <c r="D3964" i="3"/>
  <c r="B3964" i="3"/>
  <c r="C3980" i="3"/>
  <c r="D3980" i="3"/>
  <c r="B3980" i="3"/>
  <c r="C3996" i="3"/>
  <c r="D3996" i="3"/>
  <c r="B3996" i="3"/>
  <c r="C4008" i="3"/>
  <c r="B4008" i="3"/>
  <c r="D4008" i="3"/>
  <c r="C4024" i="3"/>
  <c r="B4024" i="3"/>
  <c r="D4024" i="3"/>
  <c r="C4040" i="3"/>
  <c r="B4040" i="3"/>
  <c r="D4040" i="3"/>
  <c r="C4056" i="3"/>
  <c r="B4056" i="3"/>
  <c r="D4056" i="3"/>
  <c r="C4072" i="3"/>
  <c r="B4072" i="3"/>
  <c r="D4072" i="3"/>
  <c r="C4092" i="3"/>
  <c r="D4092" i="3"/>
  <c r="B4092" i="3"/>
  <c r="C4108" i="3"/>
  <c r="D4108" i="3"/>
  <c r="B4108" i="3"/>
  <c r="C4124" i="3"/>
  <c r="D4124" i="3"/>
  <c r="B4124" i="3"/>
  <c r="C4140" i="3"/>
  <c r="D4140" i="3"/>
  <c r="B4140" i="3"/>
  <c r="B4156" i="3"/>
  <c r="C4156" i="3"/>
  <c r="D4156" i="3"/>
  <c r="B4172" i="3"/>
  <c r="C4172" i="3"/>
  <c r="D4172" i="3"/>
  <c r="B4188" i="3"/>
  <c r="C4188" i="3"/>
  <c r="D4188" i="3"/>
  <c r="B4204" i="3"/>
  <c r="C4204" i="3"/>
  <c r="D4204" i="3"/>
  <c r="B4224" i="3"/>
  <c r="C4224" i="3"/>
  <c r="D4224" i="3"/>
  <c r="B4240" i="3"/>
  <c r="C4240" i="3"/>
  <c r="D4240" i="3"/>
  <c r="B4256" i="3"/>
  <c r="C4256" i="3"/>
  <c r="D4256" i="3"/>
  <c r="B4268" i="3"/>
  <c r="C4268" i="3"/>
  <c r="D4268" i="3"/>
  <c r="B4288" i="3"/>
  <c r="C4288" i="3"/>
  <c r="D4288" i="3"/>
  <c r="B4300" i="3"/>
  <c r="C4300" i="3"/>
  <c r="D4300" i="3"/>
  <c r="B4320" i="3"/>
  <c r="C4320" i="3"/>
  <c r="D4320" i="3"/>
  <c r="B4336" i="3"/>
  <c r="C4336" i="3"/>
  <c r="D4336" i="3"/>
  <c r="B4352" i="3"/>
  <c r="C4352" i="3"/>
  <c r="D4352" i="3"/>
  <c r="B4368" i="3"/>
  <c r="C4368" i="3"/>
  <c r="D4368" i="3"/>
  <c r="B4380" i="3"/>
  <c r="C4380" i="3"/>
  <c r="D4380" i="3"/>
  <c r="B4396" i="3"/>
  <c r="C4396" i="3"/>
  <c r="D4396" i="3"/>
  <c r="B4412" i="3"/>
  <c r="C4412" i="3"/>
  <c r="D4412" i="3"/>
  <c r="B4428" i="3"/>
  <c r="C4428" i="3"/>
  <c r="D4428" i="3"/>
  <c r="B4444" i="3"/>
  <c r="C4444" i="3"/>
  <c r="D4444" i="3"/>
  <c r="B4460" i="3"/>
  <c r="C4460" i="3"/>
  <c r="D4460" i="3"/>
  <c r="B4476" i="3"/>
  <c r="C4476" i="3"/>
  <c r="D4476" i="3"/>
  <c r="B4492" i="3"/>
  <c r="C4492" i="3"/>
  <c r="D4492" i="3"/>
  <c r="B4508" i="3"/>
  <c r="C4508" i="3"/>
  <c r="D4508" i="3"/>
  <c r="B4532" i="3"/>
  <c r="C4532" i="3"/>
  <c r="D4532" i="3"/>
  <c r="B4548" i="3"/>
  <c r="C4548" i="3"/>
  <c r="D4548" i="3"/>
  <c r="B4568" i="3"/>
  <c r="C4568" i="3"/>
  <c r="D4568" i="3"/>
  <c r="B4584" i="3"/>
  <c r="C4584" i="3"/>
  <c r="D4584" i="3"/>
  <c r="B4600" i="3"/>
  <c r="C4600" i="3"/>
  <c r="D4600" i="3"/>
  <c r="B4616" i="3"/>
  <c r="C4616" i="3"/>
  <c r="D4616" i="3"/>
  <c r="B4632" i="3"/>
  <c r="C4632" i="3"/>
  <c r="D4632" i="3"/>
  <c r="B4648" i="3"/>
  <c r="C4648" i="3"/>
  <c r="D4648" i="3"/>
  <c r="B4664" i="3"/>
  <c r="C4664" i="3"/>
  <c r="D4664" i="3"/>
  <c r="B4684" i="3"/>
  <c r="C4684" i="3"/>
  <c r="D4684" i="3"/>
  <c r="B4700" i="3"/>
  <c r="C4700" i="3"/>
  <c r="D4700" i="3"/>
  <c r="B4716" i="3"/>
  <c r="C4716" i="3"/>
  <c r="D4716" i="3"/>
  <c r="B4732" i="3"/>
  <c r="C4732" i="3"/>
  <c r="D4732" i="3"/>
  <c r="B4744" i="3"/>
  <c r="C4744" i="3"/>
  <c r="D4744" i="3"/>
  <c r="B4760" i="3"/>
  <c r="C4760" i="3"/>
  <c r="D4760" i="3"/>
  <c r="B4776" i="3"/>
  <c r="C4776" i="3"/>
  <c r="D4776" i="3"/>
  <c r="B4792" i="3"/>
  <c r="C4792" i="3"/>
  <c r="D4792" i="3"/>
  <c r="B4808" i="3"/>
  <c r="C4808" i="3"/>
  <c r="D4808" i="3"/>
  <c r="B4824" i="3"/>
  <c r="C4824" i="3"/>
  <c r="D4824" i="3"/>
  <c r="B4840" i="3"/>
  <c r="C4840" i="3"/>
  <c r="D4840" i="3"/>
  <c r="B4856" i="3"/>
  <c r="C4856" i="3"/>
  <c r="D4856" i="3"/>
  <c r="B4864" i="3"/>
  <c r="C4864" i="3"/>
  <c r="D4864" i="3"/>
  <c r="B4880" i="3"/>
  <c r="C4880" i="3"/>
  <c r="D4880" i="3"/>
  <c r="B4896" i="3"/>
  <c r="C4896" i="3"/>
  <c r="D4896" i="3"/>
  <c r="B4912" i="3"/>
  <c r="C4912" i="3"/>
  <c r="D4912" i="3"/>
  <c r="B4928" i="3"/>
  <c r="C4928" i="3"/>
  <c r="D4928" i="3"/>
  <c r="B4944" i="3"/>
  <c r="C4944" i="3"/>
  <c r="D4944" i="3"/>
  <c r="B4960" i="3"/>
  <c r="C4960" i="3"/>
  <c r="D4960" i="3"/>
  <c r="B4976" i="3"/>
  <c r="C4976" i="3"/>
  <c r="D4976" i="3"/>
  <c r="B4992" i="3"/>
  <c r="C4992" i="3"/>
  <c r="D4992" i="3"/>
  <c r="B5008" i="3"/>
  <c r="C5008" i="3"/>
  <c r="D5008" i="3"/>
  <c r="B5024" i="3"/>
  <c r="C5024" i="3"/>
  <c r="D5024" i="3"/>
  <c r="B5040" i="3"/>
  <c r="C5040" i="3"/>
  <c r="D5040" i="3"/>
  <c r="B5056" i="3"/>
  <c r="C5056" i="3"/>
  <c r="D5056" i="3"/>
  <c r="B5072" i="3"/>
  <c r="C5072" i="3"/>
  <c r="D5072" i="3"/>
  <c r="B5088" i="3"/>
  <c r="C5088" i="3"/>
  <c r="D5088" i="3"/>
  <c r="B5108" i="3"/>
  <c r="C5108" i="3"/>
  <c r="D5108" i="3"/>
  <c r="B5124" i="3"/>
  <c r="C5124" i="3"/>
  <c r="D5124" i="3"/>
  <c r="B5140" i="3"/>
  <c r="C5140" i="3"/>
  <c r="D5140" i="3"/>
  <c r="B5152" i="3"/>
  <c r="C5152" i="3"/>
  <c r="D5152" i="3"/>
  <c r="B5168" i="3"/>
  <c r="C5168" i="3"/>
  <c r="D5168" i="3"/>
  <c r="B5184" i="3"/>
  <c r="C5184" i="3"/>
  <c r="D5184" i="3"/>
  <c r="B5200" i="3"/>
  <c r="C5200" i="3"/>
  <c r="D5200" i="3"/>
  <c r="B5216" i="3"/>
  <c r="C5216" i="3"/>
  <c r="D5216" i="3"/>
  <c r="B5232" i="3"/>
  <c r="C5232" i="3"/>
  <c r="D5232" i="3"/>
  <c r="B5248" i="3"/>
  <c r="C5248" i="3"/>
  <c r="D5248" i="3"/>
  <c r="B5264" i="3"/>
  <c r="C5264" i="3"/>
  <c r="D5264" i="3"/>
  <c r="B5276" i="3"/>
  <c r="C5276" i="3"/>
  <c r="D5276" i="3"/>
  <c r="B5288" i="3"/>
  <c r="C5288" i="3"/>
  <c r="D5288" i="3"/>
  <c r="B5300" i="3"/>
  <c r="C5300" i="3"/>
  <c r="D5300" i="3"/>
  <c r="B5312" i="3"/>
  <c r="C5312" i="3"/>
  <c r="D5312" i="3"/>
  <c r="B5324" i="3"/>
  <c r="C5324" i="3"/>
  <c r="D5324" i="3"/>
  <c r="B5336" i="3"/>
  <c r="C5336" i="3"/>
  <c r="D5336" i="3"/>
  <c r="C5348" i="3"/>
  <c r="D5348" i="3"/>
  <c r="B5348" i="3"/>
  <c r="C5364" i="3"/>
  <c r="D5364" i="3"/>
  <c r="B5364" i="3"/>
  <c r="C5380" i="3"/>
  <c r="D5380" i="3"/>
  <c r="B5380" i="3"/>
  <c r="C5396" i="3"/>
  <c r="D5396" i="3"/>
  <c r="B5396" i="3"/>
  <c r="C5408" i="3"/>
  <c r="B5408" i="3"/>
  <c r="D5408" i="3"/>
  <c r="B5424" i="3"/>
  <c r="C5424" i="3"/>
  <c r="D5424" i="3"/>
  <c r="C5436" i="3"/>
  <c r="D5436" i="3"/>
  <c r="B5436" i="3"/>
  <c r="B5456" i="3"/>
  <c r="C5456" i="3"/>
  <c r="D5456" i="3"/>
  <c r="B5476" i="3"/>
  <c r="C5476" i="3"/>
  <c r="D5476" i="3"/>
  <c r="D5496" i="3"/>
  <c r="B5496" i="3"/>
  <c r="C5496" i="3"/>
  <c r="D5512" i="3"/>
  <c r="B5512" i="3"/>
  <c r="C5512" i="3"/>
  <c r="D5528" i="3"/>
  <c r="B5528" i="3"/>
  <c r="C5528" i="3"/>
  <c r="D5544" i="3"/>
  <c r="B5544" i="3"/>
  <c r="C5544" i="3"/>
  <c r="B5572" i="3"/>
  <c r="C5572" i="3"/>
  <c r="D5572" i="3"/>
  <c r="B5660" i="3"/>
  <c r="C5660" i="3"/>
  <c r="D5660" i="3"/>
  <c r="B5680" i="3"/>
  <c r="C5680" i="3"/>
  <c r="D5680" i="3"/>
  <c r="B5696" i="3"/>
  <c r="C5696" i="3"/>
  <c r="D5696" i="3"/>
  <c r="B5704" i="3"/>
  <c r="C5704" i="3"/>
  <c r="D5704" i="3"/>
  <c r="B5732" i="3"/>
  <c r="C5732" i="3"/>
  <c r="D5732" i="3"/>
  <c r="B5988" i="3"/>
  <c r="C5988" i="3"/>
  <c r="D5988" i="3"/>
  <c r="B9" i="3"/>
  <c r="C9" i="3"/>
  <c r="D9" i="3"/>
  <c r="B21" i="3"/>
  <c r="C21" i="3"/>
  <c r="D21" i="3"/>
  <c r="B33" i="3"/>
  <c r="C33" i="3"/>
  <c r="D33" i="3"/>
  <c r="B49" i="3"/>
  <c r="C49" i="3"/>
  <c r="D49" i="3"/>
  <c r="B61" i="3"/>
  <c r="C61" i="3"/>
  <c r="D61" i="3"/>
  <c r="B73" i="3"/>
  <c r="C73" i="3"/>
  <c r="D73" i="3"/>
  <c r="B85" i="3"/>
  <c r="C85" i="3"/>
  <c r="D85" i="3"/>
  <c r="B97" i="3"/>
  <c r="C97" i="3"/>
  <c r="D97" i="3"/>
  <c r="B109" i="3"/>
  <c r="C109" i="3"/>
  <c r="D109" i="3"/>
  <c r="B117" i="3"/>
  <c r="C117" i="3"/>
  <c r="D117" i="3"/>
  <c r="D129" i="3"/>
  <c r="B129" i="3"/>
  <c r="C129" i="3"/>
  <c r="D141" i="3"/>
  <c r="B141" i="3"/>
  <c r="C141" i="3"/>
  <c r="D149" i="3"/>
  <c r="B149" i="3"/>
  <c r="C149" i="3"/>
  <c r="D161" i="3"/>
  <c r="B161" i="3"/>
  <c r="C161" i="3"/>
  <c r="D177" i="3"/>
  <c r="B177" i="3"/>
  <c r="C177" i="3"/>
  <c r="D189" i="3"/>
  <c r="B189" i="3"/>
  <c r="C189" i="3"/>
  <c r="D201" i="3"/>
  <c r="B201" i="3"/>
  <c r="C201" i="3"/>
  <c r="B213" i="3"/>
  <c r="C213" i="3"/>
  <c r="D213" i="3"/>
  <c r="B225" i="3"/>
  <c r="C225" i="3"/>
  <c r="D225" i="3"/>
  <c r="B233" i="3"/>
  <c r="C233" i="3"/>
  <c r="D233" i="3"/>
  <c r="B245" i="3"/>
  <c r="C245" i="3"/>
  <c r="D245" i="3"/>
  <c r="B257" i="3"/>
  <c r="C257" i="3"/>
  <c r="D257" i="3"/>
  <c r="B269" i="3"/>
  <c r="C269" i="3"/>
  <c r="D269" i="3"/>
  <c r="B281" i="3"/>
  <c r="C281" i="3"/>
  <c r="D281" i="3"/>
  <c r="B293" i="3"/>
  <c r="C293" i="3"/>
  <c r="D293" i="3"/>
  <c r="B305" i="3"/>
  <c r="C305" i="3"/>
  <c r="D305" i="3"/>
  <c r="B313" i="3"/>
  <c r="C313" i="3"/>
  <c r="D313" i="3"/>
  <c r="B325" i="3"/>
  <c r="C325" i="3"/>
  <c r="D325" i="3"/>
  <c r="B337" i="3"/>
  <c r="C337" i="3"/>
  <c r="D337" i="3"/>
  <c r="B349" i="3"/>
  <c r="C349" i="3"/>
  <c r="D349" i="3"/>
  <c r="B361" i="3"/>
  <c r="C361" i="3"/>
  <c r="D361" i="3"/>
  <c r="B373" i="3"/>
  <c r="D373" i="3"/>
  <c r="C373" i="3"/>
  <c r="B385" i="3"/>
  <c r="C385" i="3"/>
  <c r="D385" i="3"/>
  <c r="D397" i="3"/>
  <c r="B397" i="3"/>
  <c r="C397" i="3"/>
  <c r="D413" i="3"/>
  <c r="B413" i="3"/>
  <c r="C413" i="3"/>
  <c r="D425" i="3"/>
  <c r="B425" i="3"/>
  <c r="C425" i="3"/>
  <c r="D437" i="3"/>
  <c r="B437" i="3"/>
  <c r="C437" i="3"/>
  <c r="D449" i="3"/>
  <c r="B449" i="3"/>
  <c r="C449" i="3"/>
  <c r="D457" i="3"/>
  <c r="B457" i="3"/>
  <c r="C457" i="3"/>
  <c r="D469" i="3"/>
  <c r="B469" i="3"/>
  <c r="C469" i="3"/>
  <c r="D481" i="3"/>
  <c r="B481" i="3"/>
  <c r="C481" i="3"/>
  <c r="D493" i="3"/>
  <c r="B493" i="3"/>
  <c r="C493" i="3"/>
  <c r="D505" i="3"/>
  <c r="B505" i="3"/>
  <c r="C505" i="3"/>
  <c r="D517" i="3"/>
  <c r="B517" i="3"/>
  <c r="C517" i="3"/>
  <c r="D529" i="3"/>
  <c r="B529" i="3"/>
  <c r="C529" i="3"/>
  <c r="D541" i="3"/>
  <c r="B541" i="3"/>
  <c r="C541" i="3"/>
  <c r="D553" i="3"/>
  <c r="B553" i="3"/>
  <c r="C553" i="3"/>
  <c r="B565" i="3"/>
  <c r="C565" i="3"/>
  <c r="D565" i="3"/>
  <c r="B577" i="3"/>
  <c r="C577" i="3"/>
  <c r="D577" i="3"/>
  <c r="B589" i="3"/>
  <c r="C589" i="3"/>
  <c r="D589" i="3"/>
  <c r="B601" i="3"/>
  <c r="C601" i="3"/>
  <c r="D601" i="3"/>
  <c r="B613" i="3"/>
  <c r="C613" i="3"/>
  <c r="D613" i="3"/>
  <c r="B625" i="3"/>
  <c r="C625" i="3"/>
  <c r="D625" i="3"/>
  <c r="B641" i="3"/>
  <c r="C641" i="3"/>
  <c r="D641" i="3"/>
  <c r="B653" i="3"/>
  <c r="C653" i="3"/>
  <c r="D653" i="3"/>
  <c r="B661" i="3"/>
  <c r="C661" i="3"/>
  <c r="D661" i="3"/>
  <c r="B673" i="3"/>
  <c r="C673" i="3"/>
  <c r="D673" i="3"/>
  <c r="B685" i="3"/>
  <c r="C685" i="3"/>
  <c r="D685" i="3"/>
  <c r="B697" i="3"/>
  <c r="C697" i="3"/>
  <c r="D697" i="3"/>
  <c r="B709" i="3"/>
  <c r="C709" i="3"/>
  <c r="D709" i="3"/>
  <c r="C721" i="3"/>
  <c r="B721" i="3"/>
  <c r="D721" i="3"/>
  <c r="C733" i="3"/>
  <c r="B733" i="3"/>
  <c r="D733" i="3"/>
  <c r="C741" i="3"/>
  <c r="B741" i="3"/>
  <c r="D741" i="3"/>
  <c r="C753" i="3"/>
  <c r="B753" i="3"/>
  <c r="D753" i="3"/>
  <c r="B761" i="3"/>
  <c r="C761" i="3"/>
  <c r="D761" i="3"/>
  <c r="D769" i="3"/>
  <c r="B769" i="3"/>
  <c r="C769" i="3"/>
  <c r="B777" i="3"/>
  <c r="C777" i="3"/>
  <c r="D777" i="3"/>
  <c r="B785" i="3"/>
  <c r="C785" i="3"/>
  <c r="D785" i="3"/>
  <c r="B793" i="3"/>
  <c r="C793" i="3"/>
  <c r="D793" i="3"/>
  <c r="B801" i="3"/>
  <c r="C801" i="3"/>
  <c r="D801" i="3"/>
  <c r="B809" i="3"/>
  <c r="C809" i="3"/>
  <c r="D809" i="3"/>
  <c r="B821" i="3"/>
  <c r="C821" i="3"/>
  <c r="D821" i="3"/>
  <c r="B833" i="3"/>
  <c r="C833" i="3"/>
  <c r="D833" i="3"/>
  <c r="B845" i="3"/>
  <c r="C845" i="3"/>
  <c r="D845" i="3"/>
  <c r="B857" i="3"/>
  <c r="C857" i="3"/>
  <c r="D857" i="3"/>
  <c r="B869" i="3"/>
  <c r="C869" i="3"/>
  <c r="D869" i="3"/>
  <c r="B881" i="3"/>
  <c r="C881" i="3"/>
  <c r="D881" i="3"/>
  <c r="B893" i="3"/>
  <c r="C893" i="3"/>
  <c r="D893" i="3"/>
  <c r="B901" i="3"/>
  <c r="C901" i="3"/>
  <c r="D901" i="3"/>
  <c r="B913" i="3"/>
  <c r="C913" i="3"/>
  <c r="D913" i="3"/>
  <c r="B925" i="3"/>
  <c r="C925" i="3"/>
  <c r="D925" i="3"/>
  <c r="B937" i="3"/>
  <c r="C937" i="3"/>
  <c r="D937" i="3"/>
  <c r="B949" i="3"/>
  <c r="C949" i="3"/>
  <c r="D949" i="3"/>
  <c r="B961" i="3"/>
  <c r="C961" i="3"/>
  <c r="D961" i="3"/>
  <c r="B973" i="3"/>
  <c r="C973" i="3"/>
  <c r="D973" i="3"/>
  <c r="B985" i="3"/>
  <c r="C985" i="3"/>
  <c r="D985" i="3"/>
  <c r="B997" i="3"/>
  <c r="C997" i="3"/>
  <c r="D997" i="3"/>
  <c r="B1009" i="3"/>
  <c r="C1009" i="3"/>
  <c r="D1009" i="3"/>
  <c r="B1021" i="3"/>
  <c r="C1021" i="3"/>
  <c r="D1021" i="3"/>
  <c r="B1033" i="3"/>
  <c r="C1033" i="3"/>
  <c r="D1033" i="3"/>
  <c r="B1045" i="3"/>
  <c r="C1045" i="3"/>
  <c r="D1045" i="3"/>
  <c r="C1057" i="3"/>
  <c r="B1057" i="3"/>
  <c r="D1057" i="3"/>
  <c r="C1069" i="3"/>
  <c r="D1069" i="3"/>
  <c r="B1069" i="3"/>
  <c r="C1081" i="3"/>
  <c r="B1081" i="3"/>
  <c r="D1081" i="3"/>
  <c r="C1097" i="3"/>
  <c r="B1097" i="3"/>
  <c r="D1097" i="3"/>
  <c r="C1109" i="3"/>
  <c r="D1109" i="3"/>
  <c r="B1109" i="3"/>
  <c r="B1121" i="3"/>
  <c r="C1121" i="3"/>
  <c r="D1121" i="3"/>
  <c r="C1129" i="3"/>
  <c r="D1129" i="3"/>
  <c r="B1129" i="3"/>
  <c r="C1141" i="3"/>
  <c r="D1141" i="3"/>
  <c r="B1141" i="3"/>
  <c r="C1153" i="3"/>
  <c r="D1153" i="3"/>
  <c r="B1153" i="3"/>
  <c r="C1165" i="3"/>
  <c r="D1165" i="3"/>
  <c r="B1165" i="3"/>
  <c r="C1177" i="3"/>
  <c r="D1177" i="3"/>
  <c r="B1177" i="3"/>
  <c r="C1185" i="3"/>
  <c r="D1185" i="3"/>
  <c r="B1185" i="3"/>
  <c r="C1197" i="3"/>
  <c r="D1197" i="3"/>
  <c r="B1197" i="3"/>
  <c r="C1209" i="3"/>
  <c r="D1209" i="3"/>
  <c r="B1209" i="3"/>
  <c r="C1221" i="3"/>
  <c r="D1221" i="3"/>
  <c r="B1221" i="3"/>
  <c r="C1233" i="3"/>
  <c r="D1233" i="3"/>
  <c r="B1233" i="3"/>
  <c r="C1245" i="3"/>
  <c r="D1245" i="3"/>
  <c r="B1245" i="3"/>
  <c r="C1257" i="3"/>
  <c r="D1257" i="3"/>
  <c r="B1257" i="3"/>
  <c r="C1269" i="3"/>
  <c r="D1269" i="3"/>
  <c r="B1269" i="3"/>
  <c r="C1281" i="3"/>
  <c r="D1281" i="3"/>
  <c r="B1281" i="3"/>
  <c r="C1293" i="3"/>
  <c r="D1293" i="3"/>
  <c r="B1293" i="3"/>
  <c r="C1305" i="3"/>
  <c r="D1305" i="3"/>
  <c r="B1305" i="3"/>
  <c r="C1317" i="3"/>
  <c r="D1317" i="3"/>
  <c r="B1317" i="3"/>
  <c r="C1329" i="3"/>
  <c r="D1329" i="3"/>
  <c r="B1329" i="3"/>
  <c r="C1341" i="3"/>
  <c r="D1341" i="3"/>
  <c r="B1341" i="3"/>
  <c r="C1353" i="3"/>
  <c r="D1353" i="3"/>
  <c r="B1353" i="3"/>
  <c r="C1369" i="3"/>
  <c r="D1369" i="3"/>
  <c r="B1369" i="3"/>
  <c r="C1381" i="3"/>
  <c r="D1381" i="3"/>
  <c r="B1381" i="3"/>
  <c r="C1393" i="3"/>
  <c r="D1393" i="3"/>
  <c r="B1393" i="3"/>
  <c r="C1405" i="3"/>
  <c r="D1405" i="3"/>
  <c r="B1405" i="3"/>
  <c r="C1413" i="3"/>
  <c r="D1413" i="3"/>
  <c r="B1413" i="3"/>
  <c r="C1425" i="3"/>
  <c r="B1425" i="3"/>
  <c r="D1425" i="3"/>
  <c r="C1437" i="3"/>
  <c r="D1437" i="3"/>
  <c r="B1437" i="3"/>
  <c r="C1449" i="3"/>
  <c r="B1449" i="3"/>
  <c r="D1449" i="3"/>
  <c r="C1457" i="3"/>
  <c r="B1457" i="3"/>
  <c r="D1457" i="3"/>
  <c r="B1469" i="3"/>
  <c r="C1469" i="3"/>
  <c r="D1469" i="3"/>
  <c r="B1481" i="3"/>
  <c r="C1481" i="3"/>
  <c r="D1481" i="3"/>
  <c r="B1493" i="3"/>
  <c r="C1493" i="3"/>
  <c r="D1493" i="3"/>
  <c r="B1513" i="3"/>
  <c r="C1513" i="3"/>
  <c r="D1513" i="3"/>
  <c r="B1521" i="3"/>
  <c r="C1521" i="3"/>
  <c r="D1521" i="3"/>
  <c r="B1533" i="3"/>
  <c r="C1533" i="3"/>
  <c r="D1533" i="3"/>
  <c r="B1545" i="3"/>
  <c r="C1545" i="3"/>
  <c r="D1545" i="3"/>
  <c r="B1557" i="3"/>
  <c r="C1557" i="3"/>
  <c r="D1557" i="3"/>
  <c r="B1569" i="3"/>
  <c r="C1569" i="3"/>
  <c r="D1569" i="3"/>
  <c r="B1581" i="3"/>
  <c r="C1581" i="3"/>
  <c r="D1581" i="3"/>
  <c r="B1589" i="3"/>
  <c r="C1589" i="3"/>
  <c r="D1589" i="3"/>
  <c r="B1601" i="3"/>
  <c r="C1601" i="3"/>
  <c r="D1601" i="3"/>
  <c r="B1613" i="3"/>
  <c r="C1613" i="3"/>
  <c r="D1613" i="3"/>
  <c r="B1625" i="3"/>
  <c r="C1625" i="3"/>
  <c r="D1625" i="3"/>
  <c r="B1637" i="3"/>
  <c r="C1637" i="3"/>
  <c r="D1637" i="3"/>
  <c r="B1649" i="3"/>
  <c r="C1649" i="3"/>
  <c r="D1649" i="3"/>
  <c r="B1661" i="3"/>
  <c r="C1661" i="3"/>
  <c r="D1661" i="3"/>
  <c r="B1673" i="3"/>
  <c r="C1673" i="3"/>
  <c r="D1673" i="3"/>
  <c r="B1685" i="3"/>
  <c r="C1685" i="3"/>
  <c r="D1685" i="3"/>
  <c r="B1697" i="3"/>
  <c r="C1697" i="3"/>
  <c r="D1697" i="3"/>
  <c r="B1717" i="3"/>
  <c r="C1717" i="3"/>
  <c r="D1717" i="3"/>
  <c r="B1729" i="3"/>
  <c r="C1729" i="3"/>
  <c r="D1729" i="3"/>
  <c r="B1745" i="3"/>
  <c r="C1745" i="3"/>
  <c r="D1745" i="3"/>
  <c r="B1757" i="3"/>
  <c r="C1757" i="3"/>
  <c r="D1757" i="3"/>
  <c r="B1769" i="3"/>
  <c r="C1769" i="3"/>
  <c r="D1769" i="3"/>
  <c r="B1777" i="3"/>
  <c r="C1777" i="3"/>
  <c r="D1777" i="3"/>
  <c r="B1789" i="3"/>
  <c r="D1789" i="3"/>
  <c r="C1789" i="3"/>
  <c r="B1801" i="3"/>
  <c r="D1801" i="3"/>
  <c r="C1801" i="3"/>
  <c r="B1813" i="3"/>
  <c r="C1813" i="3"/>
  <c r="D1813" i="3"/>
  <c r="B1825" i="3"/>
  <c r="C1825" i="3"/>
  <c r="D1825" i="3"/>
  <c r="B1837" i="3"/>
  <c r="C1837" i="3"/>
  <c r="D1837" i="3"/>
  <c r="B1849" i="3"/>
  <c r="D1849" i="3"/>
  <c r="C1849" i="3"/>
  <c r="B1861" i="3"/>
  <c r="C1861" i="3"/>
  <c r="D1861" i="3"/>
  <c r="B1873" i="3"/>
  <c r="C1873" i="3"/>
  <c r="D1873" i="3"/>
  <c r="B1889" i="3"/>
  <c r="C1889" i="3"/>
  <c r="D1889" i="3"/>
  <c r="B1901" i="3"/>
  <c r="C1901" i="3"/>
  <c r="D1901" i="3"/>
  <c r="B1909" i="3"/>
  <c r="C1909" i="3"/>
  <c r="D1909" i="3"/>
  <c r="B1925" i="3"/>
  <c r="C1925" i="3"/>
  <c r="D1925" i="3"/>
  <c r="B1937" i="3"/>
  <c r="C1937" i="3"/>
  <c r="D1937" i="3"/>
  <c r="B1949" i="3"/>
  <c r="C1949" i="3"/>
  <c r="D1949" i="3"/>
  <c r="B1961" i="3"/>
  <c r="C1961" i="3"/>
  <c r="D1961" i="3"/>
  <c r="B1973" i="3"/>
  <c r="C1973" i="3"/>
  <c r="D1973" i="3"/>
  <c r="B1985" i="3"/>
  <c r="C1985" i="3"/>
  <c r="D1985" i="3"/>
  <c r="B1997" i="3"/>
  <c r="C1997" i="3"/>
  <c r="D1997" i="3"/>
  <c r="B2009" i="3"/>
  <c r="C2009" i="3"/>
  <c r="D2009" i="3"/>
  <c r="B2021" i="3"/>
  <c r="C2021" i="3"/>
  <c r="D2021" i="3"/>
  <c r="B2033" i="3"/>
  <c r="C2033" i="3"/>
  <c r="D2033" i="3"/>
  <c r="B2045" i="3"/>
  <c r="C2045" i="3"/>
  <c r="D2045" i="3"/>
  <c r="B2057" i="3"/>
  <c r="C2057" i="3"/>
  <c r="D2057" i="3"/>
  <c r="B2069" i="3"/>
  <c r="C2069" i="3"/>
  <c r="D2069" i="3"/>
  <c r="B2081" i="3"/>
  <c r="C2081" i="3"/>
  <c r="D2081" i="3"/>
  <c r="B2093" i="3"/>
  <c r="C2093" i="3"/>
  <c r="D2093" i="3"/>
  <c r="B2105" i="3"/>
  <c r="C2105" i="3"/>
  <c r="D2105" i="3"/>
  <c r="B2117" i="3"/>
  <c r="C2117" i="3"/>
  <c r="D2117" i="3"/>
  <c r="B2129" i="3"/>
  <c r="C2129" i="3"/>
  <c r="D2129" i="3"/>
  <c r="B2141" i="3"/>
  <c r="C2141" i="3"/>
  <c r="D2141" i="3"/>
  <c r="B2153" i="3"/>
  <c r="C2153" i="3"/>
  <c r="D2153" i="3"/>
  <c r="B2165" i="3"/>
  <c r="C2165" i="3"/>
  <c r="D2165" i="3"/>
  <c r="B2177" i="3"/>
  <c r="C2177" i="3"/>
  <c r="D2177" i="3"/>
  <c r="B2189" i="3"/>
  <c r="C2189" i="3"/>
  <c r="D2189" i="3"/>
  <c r="B2201" i="3"/>
  <c r="C2201" i="3"/>
  <c r="D2201" i="3"/>
  <c r="B2213" i="3"/>
  <c r="C2213" i="3"/>
  <c r="D2213" i="3"/>
  <c r="B2229" i="3"/>
  <c r="C2229" i="3"/>
  <c r="D2229" i="3"/>
  <c r="B2241" i="3"/>
  <c r="C2241" i="3"/>
  <c r="D2241" i="3"/>
  <c r="B2257" i="3"/>
  <c r="C2257" i="3"/>
  <c r="D2257" i="3"/>
  <c r="B2269" i="3"/>
  <c r="C2269" i="3"/>
  <c r="D2269" i="3"/>
  <c r="B2285" i="3"/>
  <c r="C2285" i="3"/>
  <c r="D2285" i="3"/>
  <c r="B2345" i="3"/>
  <c r="C2345" i="3"/>
  <c r="D2345" i="3"/>
  <c r="D12" i="3"/>
  <c r="B12" i="3"/>
  <c r="C12" i="3"/>
  <c r="D28" i="3"/>
  <c r="B28" i="3"/>
  <c r="C28" i="3"/>
  <c r="D44" i="3"/>
  <c r="B44" i="3"/>
  <c r="C44" i="3"/>
  <c r="D60" i="3"/>
  <c r="B60" i="3"/>
  <c r="C60" i="3"/>
  <c r="D76" i="3"/>
  <c r="B76" i="3"/>
  <c r="C76" i="3"/>
  <c r="D92" i="3"/>
  <c r="B92" i="3"/>
  <c r="C92" i="3"/>
  <c r="D108" i="3"/>
  <c r="B108" i="3"/>
  <c r="C108" i="3"/>
  <c r="C124" i="3"/>
  <c r="D124" i="3"/>
  <c r="B124" i="3"/>
  <c r="C140" i="3"/>
  <c r="D140" i="3"/>
  <c r="B140" i="3"/>
  <c r="C156" i="3"/>
  <c r="D156" i="3"/>
  <c r="B156" i="3"/>
  <c r="C168" i="3"/>
  <c r="D168" i="3"/>
  <c r="B168" i="3"/>
  <c r="C184" i="3"/>
  <c r="B184" i="3"/>
  <c r="D184" i="3"/>
  <c r="C200" i="3"/>
  <c r="B200" i="3"/>
  <c r="D200" i="3"/>
  <c r="B216" i="3"/>
  <c r="C216" i="3"/>
  <c r="D216" i="3"/>
  <c r="B232" i="3"/>
  <c r="C232" i="3"/>
  <c r="D232" i="3"/>
  <c r="B248" i="3"/>
  <c r="C248" i="3"/>
  <c r="D248" i="3"/>
  <c r="B264" i="3"/>
  <c r="C264" i="3"/>
  <c r="D264" i="3"/>
  <c r="B284" i="3"/>
  <c r="C284" i="3"/>
  <c r="D284" i="3"/>
  <c r="B304" i="3"/>
  <c r="C304" i="3"/>
  <c r="D304" i="3"/>
  <c r="B320" i="3"/>
  <c r="C320" i="3"/>
  <c r="D320" i="3"/>
  <c r="B332" i="3"/>
  <c r="C332" i="3"/>
  <c r="D332" i="3"/>
  <c r="B348" i="3"/>
  <c r="C348" i="3"/>
  <c r="D348" i="3"/>
  <c r="B360" i="3"/>
  <c r="C360" i="3"/>
  <c r="D360" i="3"/>
  <c r="C376" i="3"/>
  <c r="B376" i="3"/>
  <c r="D376" i="3"/>
  <c r="B392" i="3"/>
  <c r="C392" i="3"/>
  <c r="D392" i="3"/>
  <c r="C400" i="3"/>
  <c r="D400" i="3"/>
  <c r="B400" i="3"/>
  <c r="C412" i="3"/>
  <c r="D412" i="3"/>
  <c r="B412" i="3"/>
  <c r="C424" i="3"/>
  <c r="D424" i="3"/>
  <c r="B424" i="3"/>
  <c r="C440" i="3"/>
  <c r="D440" i="3"/>
  <c r="B440" i="3"/>
  <c r="C456" i="3"/>
  <c r="D456" i="3"/>
  <c r="B456" i="3"/>
  <c r="C472" i="3"/>
  <c r="D472" i="3"/>
  <c r="B472" i="3"/>
  <c r="C488" i="3"/>
  <c r="D488" i="3"/>
  <c r="B488" i="3"/>
  <c r="C504" i="3"/>
  <c r="D504" i="3"/>
  <c r="B504" i="3"/>
  <c r="C520" i="3"/>
  <c r="D520" i="3"/>
  <c r="B520" i="3"/>
  <c r="C532" i="3"/>
  <c r="B532" i="3"/>
  <c r="D532" i="3"/>
  <c r="C548" i="3"/>
  <c r="B548" i="3"/>
  <c r="D548" i="3"/>
  <c r="C556" i="3"/>
  <c r="D556" i="3"/>
  <c r="B556" i="3"/>
  <c r="D568" i="3"/>
  <c r="B568" i="3"/>
  <c r="C568" i="3"/>
  <c r="D580" i="3"/>
  <c r="B580" i="3"/>
  <c r="C580" i="3"/>
  <c r="D596" i="3"/>
  <c r="B596" i="3"/>
  <c r="C596" i="3"/>
  <c r="D608" i="3"/>
  <c r="B608" i="3"/>
  <c r="C608" i="3"/>
  <c r="D620" i="3"/>
  <c r="B620" i="3"/>
  <c r="C620" i="3"/>
  <c r="D632" i="3"/>
  <c r="B632" i="3"/>
  <c r="C632" i="3"/>
  <c r="D648" i="3"/>
  <c r="B648" i="3"/>
  <c r="C648" i="3"/>
  <c r="D660" i="3"/>
  <c r="B660" i="3"/>
  <c r="C660" i="3"/>
  <c r="D676" i="3"/>
  <c r="B676" i="3"/>
  <c r="C676" i="3"/>
  <c r="D696" i="3"/>
  <c r="B696" i="3"/>
  <c r="C696" i="3"/>
  <c r="D712" i="3"/>
  <c r="B712" i="3"/>
  <c r="C712" i="3"/>
  <c r="D728" i="3"/>
  <c r="B728" i="3"/>
  <c r="C728" i="3"/>
  <c r="D740" i="3"/>
  <c r="B740" i="3"/>
  <c r="C740" i="3"/>
  <c r="D756" i="3"/>
  <c r="B756" i="3"/>
  <c r="C756" i="3"/>
  <c r="D772" i="3"/>
  <c r="B772" i="3"/>
  <c r="C772" i="3"/>
  <c r="D788" i="3"/>
  <c r="B788" i="3"/>
  <c r="C788" i="3"/>
  <c r="D804" i="3"/>
  <c r="B804" i="3"/>
  <c r="C804" i="3"/>
  <c r="D820" i="3"/>
  <c r="B820" i="3"/>
  <c r="C820" i="3"/>
  <c r="D836" i="3"/>
  <c r="B836" i="3"/>
  <c r="C836" i="3"/>
  <c r="D844" i="3"/>
  <c r="B844" i="3"/>
  <c r="C844" i="3"/>
  <c r="D860" i="3"/>
  <c r="B860" i="3"/>
  <c r="C860" i="3"/>
  <c r="D880" i="3"/>
  <c r="B880" i="3"/>
  <c r="C880" i="3"/>
  <c r="D900" i="3"/>
  <c r="B900" i="3"/>
  <c r="C900" i="3"/>
  <c r="D920" i="3"/>
  <c r="B920" i="3"/>
  <c r="C920" i="3"/>
  <c r="D936" i="3"/>
  <c r="B936" i="3"/>
  <c r="C936" i="3"/>
  <c r="D952" i="3"/>
  <c r="B952" i="3"/>
  <c r="C952" i="3"/>
  <c r="D968" i="3"/>
  <c r="B968" i="3"/>
  <c r="C968" i="3"/>
  <c r="D980" i="3"/>
  <c r="B980" i="3"/>
  <c r="C980" i="3"/>
  <c r="D996" i="3"/>
  <c r="B996" i="3"/>
  <c r="C996" i="3"/>
  <c r="D1012" i="3"/>
  <c r="B1012" i="3"/>
  <c r="C1012" i="3"/>
  <c r="D1028" i="3"/>
  <c r="B1028" i="3"/>
  <c r="C1028" i="3"/>
  <c r="D1044" i="3"/>
  <c r="B1044" i="3"/>
  <c r="C1044" i="3"/>
  <c r="D1060" i="3"/>
  <c r="B1060" i="3"/>
  <c r="C1060" i="3"/>
  <c r="D1076" i="3"/>
  <c r="B1076" i="3"/>
  <c r="C1076" i="3"/>
  <c r="D1092" i="3"/>
  <c r="B1092" i="3"/>
  <c r="C1092" i="3"/>
  <c r="D1108" i="3"/>
  <c r="B1108" i="3"/>
  <c r="C1108" i="3"/>
  <c r="D1132" i="3"/>
  <c r="B1132" i="3"/>
  <c r="C1132" i="3"/>
  <c r="B1144" i="3"/>
  <c r="C1144" i="3"/>
  <c r="D1144" i="3"/>
  <c r="B1164" i="3"/>
  <c r="C1164" i="3"/>
  <c r="D1164" i="3"/>
  <c r="B1180" i="3"/>
  <c r="C1180" i="3"/>
  <c r="D1180" i="3"/>
  <c r="B1196" i="3"/>
  <c r="C1196" i="3"/>
  <c r="D1196" i="3"/>
  <c r="B1208" i="3"/>
  <c r="C1208" i="3"/>
  <c r="D1208" i="3"/>
  <c r="B1224" i="3"/>
  <c r="C1224" i="3"/>
  <c r="D1224" i="3"/>
  <c r="B1240" i="3"/>
  <c r="C1240" i="3"/>
  <c r="D1240" i="3"/>
  <c r="B1256" i="3"/>
  <c r="C1256" i="3"/>
  <c r="D1256" i="3"/>
  <c r="B1272" i="3"/>
  <c r="C1272" i="3"/>
  <c r="D1272" i="3"/>
  <c r="B1288" i="3"/>
  <c r="C1288" i="3"/>
  <c r="D1288" i="3"/>
  <c r="B1304" i="3"/>
  <c r="C1304" i="3"/>
  <c r="D1304" i="3"/>
  <c r="B1324" i="3"/>
  <c r="C1324" i="3"/>
  <c r="D1324" i="3"/>
  <c r="B1344" i="3"/>
  <c r="C1344" i="3"/>
  <c r="D1344" i="3"/>
  <c r="B1356" i="3"/>
  <c r="C1356" i="3"/>
  <c r="D1356" i="3"/>
  <c r="B1372" i="3"/>
  <c r="C1372" i="3"/>
  <c r="D1372" i="3"/>
  <c r="B1388" i="3"/>
  <c r="C1388" i="3"/>
  <c r="D1388" i="3"/>
  <c r="B1400" i="3"/>
  <c r="C1400" i="3"/>
  <c r="D1400" i="3"/>
  <c r="B1416" i="3"/>
  <c r="D1416" i="3"/>
  <c r="C1416" i="3"/>
  <c r="B1432" i="3"/>
  <c r="D1432" i="3"/>
  <c r="C1432" i="3"/>
  <c r="B1448" i="3"/>
  <c r="D1448" i="3"/>
  <c r="C1448" i="3"/>
  <c r="B1464" i="3"/>
  <c r="C1464" i="3"/>
  <c r="D1464" i="3"/>
  <c r="B1480" i="3"/>
  <c r="C1480" i="3"/>
  <c r="D1480" i="3"/>
  <c r="B1500" i="3"/>
  <c r="C1500" i="3"/>
  <c r="D1500" i="3"/>
  <c r="B1516" i="3"/>
  <c r="C1516" i="3"/>
  <c r="D1516" i="3"/>
  <c r="B1532" i="3"/>
  <c r="C1532" i="3"/>
  <c r="D1532" i="3"/>
  <c r="B1548" i="3"/>
  <c r="C1548" i="3"/>
  <c r="D1548" i="3"/>
  <c r="B1564" i="3"/>
  <c r="C1564" i="3"/>
  <c r="D1564" i="3"/>
  <c r="B1576" i="3"/>
  <c r="C1576" i="3"/>
  <c r="D1576" i="3"/>
  <c r="B1592" i="3"/>
  <c r="C1592" i="3"/>
  <c r="D1592" i="3"/>
  <c r="B1608" i="3"/>
  <c r="C1608" i="3"/>
  <c r="D1608" i="3"/>
  <c r="B1624" i="3"/>
  <c r="C1624" i="3"/>
  <c r="D1624" i="3"/>
  <c r="B1640" i="3"/>
  <c r="C1640" i="3"/>
  <c r="D1640" i="3"/>
  <c r="B1660" i="3"/>
  <c r="C1660" i="3"/>
  <c r="D1660" i="3"/>
  <c r="B1676" i="3"/>
  <c r="C1676" i="3"/>
  <c r="D1676" i="3"/>
  <c r="B1700" i="3"/>
  <c r="C1700" i="3"/>
  <c r="D1700" i="3"/>
  <c r="C1800" i="3"/>
  <c r="B1800" i="3"/>
  <c r="D1800" i="3"/>
  <c r="B1816" i="3"/>
  <c r="C1816" i="3"/>
  <c r="D1816" i="3"/>
  <c r="B1832" i="3"/>
  <c r="C1832" i="3"/>
  <c r="D1832" i="3"/>
  <c r="B1848" i="3"/>
  <c r="C1848" i="3"/>
  <c r="D1848" i="3"/>
  <c r="B1864" i="3"/>
  <c r="C1864" i="3"/>
  <c r="D1864" i="3"/>
  <c r="D1880" i="3"/>
  <c r="B1880" i="3"/>
  <c r="C1880" i="3"/>
  <c r="D1896" i="3"/>
  <c r="B1896" i="3"/>
  <c r="C1896" i="3"/>
  <c r="D1912" i="3"/>
  <c r="B1912" i="3"/>
  <c r="C1912" i="3"/>
  <c r="D1928" i="3"/>
  <c r="B1928" i="3"/>
  <c r="C1928" i="3"/>
  <c r="D1944" i="3"/>
  <c r="B1944" i="3"/>
  <c r="C1944" i="3"/>
  <c r="D1960" i="3"/>
  <c r="B1960" i="3"/>
  <c r="C1960" i="3"/>
  <c r="D1972" i="3"/>
  <c r="B1972" i="3"/>
  <c r="C1972" i="3"/>
  <c r="D1988" i="3"/>
  <c r="B1988" i="3"/>
  <c r="C1988" i="3"/>
  <c r="D2004" i="3"/>
  <c r="B2004" i="3"/>
  <c r="C2004" i="3"/>
  <c r="D2020" i="3"/>
  <c r="B2020" i="3"/>
  <c r="C2020" i="3"/>
  <c r="D2036" i="3"/>
  <c r="B2036" i="3"/>
  <c r="C2036" i="3"/>
  <c r="D2052" i="3"/>
  <c r="B2052" i="3"/>
  <c r="C2052" i="3"/>
  <c r="D2068" i="3"/>
  <c r="B2068" i="3"/>
  <c r="C2068" i="3"/>
  <c r="D2084" i="3"/>
  <c r="B2084" i="3"/>
  <c r="C2084" i="3"/>
  <c r="D2100" i="3"/>
  <c r="B2100" i="3"/>
  <c r="C2100" i="3"/>
  <c r="D2116" i="3"/>
  <c r="B2116" i="3"/>
  <c r="C2116" i="3"/>
  <c r="D2132" i="3"/>
  <c r="B2132" i="3"/>
  <c r="C2132" i="3"/>
  <c r="D2152" i="3"/>
  <c r="B2152" i="3"/>
  <c r="C2152" i="3"/>
  <c r="D2168" i="3"/>
  <c r="B2168" i="3"/>
  <c r="C2168" i="3"/>
  <c r="D2184" i="3"/>
  <c r="B2184" i="3"/>
  <c r="C2184" i="3"/>
  <c r="D2196" i="3"/>
  <c r="B2196" i="3"/>
  <c r="C2196" i="3"/>
  <c r="D2216" i="3"/>
  <c r="B2216" i="3"/>
  <c r="C2216" i="3"/>
  <c r="D2232" i="3"/>
  <c r="B2232" i="3"/>
  <c r="C2232" i="3"/>
  <c r="D2248" i="3"/>
  <c r="B2248" i="3"/>
  <c r="C2248" i="3"/>
  <c r="D2264" i="3"/>
  <c r="B2264" i="3"/>
  <c r="C2264" i="3"/>
  <c r="D2280" i="3"/>
  <c r="B2280" i="3"/>
  <c r="C2280" i="3"/>
  <c r="D2296" i="3"/>
  <c r="B2296" i="3"/>
  <c r="C2296" i="3"/>
  <c r="D2312" i="3"/>
  <c r="B2312" i="3"/>
  <c r="C2312" i="3"/>
  <c r="D2328" i="3"/>
  <c r="B2328" i="3"/>
  <c r="C2328" i="3"/>
  <c r="D2344" i="3"/>
  <c r="B2344" i="3"/>
  <c r="C2344" i="3"/>
  <c r="D2360" i="3"/>
  <c r="B2360" i="3"/>
  <c r="C2360" i="3"/>
  <c r="D2376" i="3"/>
  <c r="B2376" i="3"/>
  <c r="C2376" i="3"/>
  <c r="D2392" i="3"/>
  <c r="B2392" i="3"/>
  <c r="C2392" i="3"/>
  <c r="D2408" i="3"/>
  <c r="B2408" i="3"/>
  <c r="C2408" i="3"/>
  <c r="D2428" i="3"/>
  <c r="B2428" i="3"/>
  <c r="C2428" i="3"/>
  <c r="D2448" i="3"/>
  <c r="B2448" i="3"/>
  <c r="C2448" i="3"/>
  <c r="D2468" i="3"/>
  <c r="B2468" i="3"/>
  <c r="C2468" i="3"/>
  <c r="D2484" i="3"/>
  <c r="B2484" i="3"/>
  <c r="C2484" i="3"/>
  <c r="D2500" i="3"/>
  <c r="B2500" i="3"/>
  <c r="C2500" i="3"/>
  <c r="D2516" i="3"/>
  <c r="B2516" i="3"/>
  <c r="C2516" i="3"/>
  <c r="D2532" i="3"/>
  <c r="B2532" i="3"/>
  <c r="C2532" i="3"/>
  <c r="D2548" i="3"/>
  <c r="C2548" i="3"/>
  <c r="B2548" i="3"/>
  <c r="D2560" i="3"/>
  <c r="B2560" i="3"/>
  <c r="C2560" i="3"/>
  <c r="D2576" i="3"/>
  <c r="B2576" i="3"/>
  <c r="C2576" i="3"/>
  <c r="D2592" i="3"/>
  <c r="B2592" i="3"/>
  <c r="C2592" i="3"/>
  <c r="D2608" i="3"/>
  <c r="B2608" i="3"/>
  <c r="C2608" i="3"/>
  <c r="D2624" i="3"/>
  <c r="B2624" i="3"/>
  <c r="C2624" i="3"/>
  <c r="D2640" i="3"/>
  <c r="B2640" i="3"/>
  <c r="C2640" i="3"/>
  <c r="D2656" i="3"/>
  <c r="B2656" i="3"/>
  <c r="C2656" i="3"/>
  <c r="D2668" i="3"/>
  <c r="B2668" i="3"/>
  <c r="C2668" i="3"/>
  <c r="D2684" i="3"/>
  <c r="B2684" i="3"/>
  <c r="C2684" i="3"/>
  <c r="D2700" i="3"/>
  <c r="B2700" i="3"/>
  <c r="C2700" i="3"/>
  <c r="D2716" i="3"/>
  <c r="B2716" i="3"/>
  <c r="C2716" i="3"/>
  <c r="D2732" i="3"/>
  <c r="B2732" i="3"/>
  <c r="C2732" i="3"/>
  <c r="D2744" i="3"/>
  <c r="B2744" i="3"/>
  <c r="C2744" i="3"/>
  <c r="D2764" i="3"/>
  <c r="B2764" i="3"/>
  <c r="C2764" i="3"/>
  <c r="D2780" i="3"/>
  <c r="B2780" i="3"/>
  <c r="C2780" i="3"/>
  <c r="D2796" i="3"/>
  <c r="B2796" i="3"/>
  <c r="C2796" i="3"/>
  <c r="D2812" i="3"/>
  <c r="B2812" i="3"/>
  <c r="C2812" i="3"/>
  <c r="D2828" i="3"/>
  <c r="B2828" i="3"/>
  <c r="C2828" i="3"/>
  <c r="D2844" i="3"/>
  <c r="B2844" i="3"/>
  <c r="C2844" i="3"/>
  <c r="D2856" i="3"/>
  <c r="B2856" i="3"/>
  <c r="C2856" i="3"/>
  <c r="D2872" i="3"/>
  <c r="B2872" i="3"/>
  <c r="C2872" i="3"/>
  <c r="D2892" i="3"/>
  <c r="B2892" i="3"/>
  <c r="C2892" i="3"/>
  <c r="D2908" i="3"/>
  <c r="B2908" i="3"/>
  <c r="C2908" i="3"/>
  <c r="D2924" i="3"/>
  <c r="B2924" i="3"/>
  <c r="C2924" i="3"/>
  <c r="D2936" i="3"/>
  <c r="B2936" i="3"/>
  <c r="C2936" i="3"/>
  <c r="D2956" i="3"/>
  <c r="B2956" i="3"/>
  <c r="C2956" i="3"/>
  <c r="D2972" i="3"/>
  <c r="B2972" i="3"/>
  <c r="C2972" i="3"/>
  <c r="D2984" i="3"/>
  <c r="B2984" i="3"/>
  <c r="C2984" i="3"/>
  <c r="D3000" i="3"/>
  <c r="B3000" i="3"/>
  <c r="C3000" i="3"/>
  <c r="D3016" i="3"/>
  <c r="B3016" i="3"/>
  <c r="C3016" i="3"/>
  <c r="D3032" i="3"/>
  <c r="B3032" i="3"/>
  <c r="C3032" i="3"/>
  <c r="D3048" i="3"/>
  <c r="B3048" i="3"/>
  <c r="C3048" i="3"/>
  <c r="D3064" i="3"/>
  <c r="B3064" i="3"/>
  <c r="C3064" i="3"/>
  <c r="D3076" i="3"/>
  <c r="B3076" i="3"/>
  <c r="C3076" i="3"/>
  <c r="D3092" i="3"/>
  <c r="B3092" i="3"/>
  <c r="C3092" i="3"/>
  <c r="D3112" i="3"/>
  <c r="B3112" i="3"/>
  <c r="C3112" i="3"/>
  <c r="D3128" i="3"/>
  <c r="B3128" i="3"/>
  <c r="C3128" i="3"/>
  <c r="D3148" i="3"/>
  <c r="B3148" i="3"/>
  <c r="C3148" i="3"/>
  <c r="D3164" i="3"/>
  <c r="B3164" i="3"/>
  <c r="C3164" i="3"/>
  <c r="D3184" i="3"/>
  <c r="B3184" i="3"/>
  <c r="C3184" i="3"/>
  <c r="D3200" i="3"/>
  <c r="B3200" i="3"/>
  <c r="C3200" i="3"/>
  <c r="D3216" i="3"/>
  <c r="B3216" i="3"/>
  <c r="C3216" i="3"/>
  <c r="D3232" i="3"/>
  <c r="B3232" i="3"/>
  <c r="C3232" i="3"/>
  <c r="D3248" i="3"/>
  <c r="B3248" i="3"/>
  <c r="C3248" i="3"/>
  <c r="D3264" i="3"/>
  <c r="B3264" i="3"/>
  <c r="C3264" i="3"/>
  <c r="D3284" i="3"/>
  <c r="B3284" i="3"/>
  <c r="C3284" i="3"/>
  <c r="D3300" i="3"/>
  <c r="B3300" i="3"/>
  <c r="C3300" i="3"/>
  <c r="D3316" i="3"/>
  <c r="B3316" i="3"/>
  <c r="C3316" i="3"/>
  <c r="C3332" i="3"/>
  <c r="D3332" i="3"/>
  <c r="B3332" i="3"/>
  <c r="C3348" i="3"/>
  <c r="D3348" i="3"/>
  <c r="B3348" i="3"/>
  <c r="C3368" i="3"/>
  <c r="D3368" i="3"/>
  <c r="B3368" i="3"/>
  <c r="C3384" i="3"/>
  <c r="D3384" i="3"/>
  <c r="B3384" i="3"/>
  <c r="C3400" i="3"/>
  <c r="D3400" i="3"/>
  <c r="B3400" i="3"/>
  <c r="C3416" i="3"/>
  <c r="D3416" i="3"/>
  <c r="B3416" i="3"/>
  <c r="C3432" i="3"/>
  <c r="D3432" i="3"/>
  <c r="B3432" i="3"/>
  <c r="C3448" i="3"/>
  <c r="D3448" i="3"/>
  <c r="B3448" i="3"/>
  <c r="C3464" i="3"/>
  <c r="D3464" i="3"/>
  <c r="B3464" i="3"/>
  <c r="C3480" i="3"/>
  <c r="D3480" i="3"/>
  <c r="B3480" i="3"/>
  <c r="C3496" i="3"/>
  <c r="D3496" i="3"/>
  <c r="B3496" i="3"/>
  <c r="C3512" i="3"/>
  <c r="D3512" i="3"/>
  <c r="B3512" i="3"/>
  <c r="C3528" i="3"/>
  <c r="D3528" i="3"/>
  <c r="B3528" i="3"/>
  <c r="C3544" i="3"/>
  <c r="D3544" i="3"/>
  <c r="B3544" i="3"/>
  <c r="C3560" i="3"/>
  <c r="D3560" i="3"/>
  <c r="B3560" i="3"/>
  <c r="C3576" i="3"/>
  <c r="D3576" i="3"/>
  <c r="B3576" i="3"/>
  <c r="C3584" i="3"/>
  <c r="D3584" i="3"/>
  <c r="B3584" i="3"/>
  <c r="C3604" i="3"/>
  <c r="D3604" i="3"/>
  <c r="B3604" i="3"/>
  <c r="C3620" i="3"/>
  <c r="D3620" i="3"/>
  <c r="B3620" i="3"/>
  <c r="C3632" i="3"/>
  <c r="D3632" i="3"/>
  <c r="B3632" i="3"/>
  <c r="C3652" i="3"/>
  <c r="D3652" i="3"/>
  <c r="B3652" i="3"/>
  <c r="C3668" i="3"/>
  <c r="D3668" i="3"/>
  <c r="B3668" i="3"/>
  <c r="C3684" i="3"/>
  <c r="D3684" i="3"/>
  <c r="B3684" i="3"/>
  <c r="C3700" i="3"/>
  <c r="D3700" i="3"/>
  <c r="B3700" i="3"/>
  <c r="C3716" i="3"/>
  <c r="D3716" i="3"/>
  <c r="B3716" i="3"/>
  <c r="C3728" i="3"/>
  <c r="D3728" i="3"/>
  <c r="B3728" i="3"/>
  <c r="C3744" i="3"/>
  <c r="D3744" i="3"/>
  <c r="B3744" i="3"/>
  <c r="C3760" i="3"/>
  <c r="D3760" i="3"/>
  <c r="B3760" i="3"/>
  <c r="C3772" i="3"/>
  <c r="D3772" i="3"/>
  <c r="B3772" i="3"/>
  <c r="C3784" i="3"/>
  <c r="D3784" i="3"/>
  <c r="B3784" i="3"/>
  <c r="C3796" i="3"/>
  <c r="D3796" i="3"/>
  <c r="B3796" i="3"/>
  <c r="C3808" i="3"/>
  <c r="D3808" i="3"/>
  <c r="B3808" i="3"/>
  <c r="C3820" i="3"/>
  <c r="D3820" i="3"/>
  <c r="B3820" i="3"/>
  <c r="C3832" i="3"/>
  <c r="D3832" i="3"/>
  <c r="B3832" i="3"/>
  <c r="C3844" i="3"/>
  <c r="D3844" i="3"/>
  <c r="B3844" i="3"/>
  <c r="C3860" i="3"/>
  <c r="D3860" i="3"/>
  <c r="B3860" i="3"/>
  <c r="C3876" i="3"/>
  <c r="D3876" i="3"/>
  <c r="B3876" i="3"/>
  <c r="C3892" i="3"/>
  <c r="D3892" i="3"/>
  <c r="B3892" i="3"/>
  <c r="C3908" i="3"/>
  <c r="D3908" i="3"/>
  <c r="B3908" i="3"/>
  <c r="C3924" i="3"/>
  <c r="D3924" i="3"/>
  <c r="B3924" i="3"/>
  <c r="C3940" i="3"/>
  <c r="D3940" i="3"/>
  <c r="B3940" i="3"/>
  <c r="C3956" i="3"/>
  <c r="D3956" i="3"/>
  <c r="B3956" i="3"/>
  <c r="C3972" i="3"/>
  <c r="D3972" i="3"/>
  <c r="B3972" i="3"/>
  <c r="C3988" i="3"/>
  <c r="D3988" i="3"/>
  <c r="B3988" i="3"/>
  <c r="C4000" i="3"/>
  <c r="B4000" i="3"/>
  <c r="D4000" i="3"/>
  <c r="C4020" i="3"/>
  <c r="D4020" i="3"/>
  <c r="B4020" i="3"/>
  <c r="C4032" i="3"/>
  <c r="B4032" i="3"/>
  <c r="D4032" i="3"/>
  <c r="C4048" i="3"/>
  <c r="B4048" i="3"/>
  <c r="D4048" i="3"/>
  <c r="C4064" i="3"/>
  <c r="B4064" i="3"/>
  <c r="D4064" i="3"/>
  <c r="C4084" i="3"/>
  <c r="B4084" i="3"/>
  <c r="D4084" i="3"/>
  <c r="C4100" i="3"/>
  <c r="B4100" i="3"/>
  <c r="D4100" i="3"/>
  <c r="C4112" i="3"/>
  <c r="B4112" i="3"/>
  <c r="D4112" i="3"/>
  <c r="C4128" i="3"/>
  <c r="B4128" i="3"/>
  <c r="D4128" i="3"/>
  <c r="B4148" i="3"/>
  <c r="C4148" i="3"/>
  <c r="D4148" i="3"/>
  <c r="B4164" i="3"/>
  <c r="C4164" i="3"/>
  <c r="D4164" i="3"/>
  <c r="B4184" i="3"/>
  <c r="C4184" i="3"/>
  <c r="D4184" i="3"/>
  <c r="B4200" i="3"/>
  <c r="C4200" i="3"/>
  <c r="D4200" i="3"/>
  <c r="B4216" i="3"/>
  <c r="C4216" i="3"/>
  <c r="D4216" i="3"/>
  <c r="B4228" i="3"/>
  <c r="C4228" i="3"/>
  <c r="D4228" i="3"/>
  <c r="B4244" i="3"/>
  <c r="C4244" i="3"/>
  <c r="D4244" i="3"/>
  <c r="B4260" i="3"/>
  <c r="C4260" i="3"/>
  <c r="D4260" i="3"/>
  <c r="B4276" i="3"/>
  <c r="C4276" i="3"/>
  <c r="D4276" i="3"/>
  <c r="B4292" i="3"/>
  <c r="C4292" i="3"/>
  <c r="D4292" i="3"/>
  <c r="B4312" i="3"/>
  <c r="C4312" i="3"/>
  <c r="D4312" i="3"/>
  <c r="B4328" i="3"/>
  <c r="C4328" i="3"/>
  <c r="D4328" i="3"/>
  <c r="B4344" i="3"/>
  <c r="C4344" i="3"/>
  <c r="D4344" i="3"/>
  <c r="B4360" i="3"/>
  <c r="C4360" i="3"/>
  <c r="D4360" i="3"/>
  <c r="B4376" i="3"/>
  <c r="C4376" i="3"/>
  <c r="D4376" i="3"/>
  <c r="B4392" i="3"/>
  <c r="C4392" i="3"/>
  <c r="D4392" i="3"/>
  <c r="B4408" i="3"/>
  <c r="C4408" i="3"/>
  <c r="D4408" i="3"/>
  <c r="B4424" i="3"/>
  <c r="C4424" i="3"/>
  <c r="D4424" i="3"/>
  <c r="B4440" i="3"/>
  <c r="C4440" i="3"/>
  <c r="D4440" i="3"/>
  <c r="B4448" i="3"/>
  <c r="C4448" i="3"/>
  <c r="D4448" i="3"/>
  <c r="B4468" i="3"/>
  <c r="C4468" i="3"/>
  <c r="D4468" i="3"/>
  <c r="B4488" i="3"/>
  <c r="C4488" i="3"/>
  <c r="D4488" i="3"/>
  <c r="B4500" i="3"/>
  <c r="C4500" i="3"/>
  <c r="D4500" i="3"/>
  <c r="B4516" i="3"/>
  <c r="C4516" i="3"/>
  <c r="D4516" i="3"/>
  <c r="B4528" i="3"/>
  <c r="C4528" i="3"/>
  <c r="D4528" i="3"/>
  <c r="B4544" i="3"/>
  <c r="C4544" i="3"/>
  <c r="D4544" i="3"/>
  <c r="B4560" i="3"/>
  <c r="C4560" i="3"/>
  <c r="D4560" i="3"/>
  <c r="B4572" i="3"/>
  <c r="C4572" i="3"/>
  <c r="D4572" i="3"/>
  <c r="B4588" i="3"/>
  <c r="C4588" i="3"/>
  <c r="D4588" i="3"/>
  <c r="B4604" i="3"/>
  <c r="C4604" i="3"/>
  <c r="D4604" i="3"/>
  <c r="B4620" i="3"/>
  <c r="C4620" i="3"/>
  <c r="D4620" i="3"/>
  <c r="B4636" i="3"/>
  <c r="C4636" i="3"/>
  <c r="D4636" i="3"/>
  <c r="B4652" i="3"/>
  <c r="C4652" i="3"/>
  <c r="D4652" i="3"/>
  <c r="B4660" i="3"/>
  <c r="C4660" i="3"/>
  <c r="D4660" i="3"/>
  <c r="B4676" i="3"/>
  <c r="C4676" i="3"/>
  <c r="D4676" i="3"/>
  <c r="B4688" i="3"/>
  <c r="C4688" i="3"/>
  <c r="D4688" i="3"/>
  <c r="B4704" i="3"/>
  <c r="C4704" i="3"/>
  <c r="D4704" i="3"/>
  <c r="B4724" i="3"/>
  <c r="C4724" i="3"/>
  <c r="D4724" i="3"/>
  <c r="B4740" i="3"/>
  <c r="C4740" i="3"/>
  <c r="D4740" i="3"/>
  <c r="B4756" i="3"/>
  <c r="C4756" i="3"/>
  <c r="D4756" i="3"/>
  <c r="B4768" i="3"/>
  <c r="C4768" i="3"/>
  <c r="D4768" i="3"/>
  <c r="B4784" i="3"/>
  <c r="C4784" i="3"/>
  <c r="D4784" i="3"/>
  <c r="B4800" i="3"/>
  <c r="C4800" i="3"/>
  <c r="D4800" i="3"/>
  <c r="B4816" i="3"/>
  <c r="C4816" i="3"/>
  <c r="D4816" i="3"/>
  <c r="B4832" i="3"/>
  <c r="C4832" i="3"/>
  <c r="D4832" i="3"/>
  <c r="B4852" i="3"/>
  <c r="C4852" i="3"/>
  <c r="D4852" i="3"/>
  <c r="B4868" i="3"/>
  <c r="C4868" i="3"/>
  <c r="D4868" i="3"/>
  <c r="B4884" i="3"/>
  <c r="C4884" i="3"/>
  <c r="D4884" i="3"/>
  <c r="B4900" i="3"/>
  <c r="C4900" i="3"/>
  <c r="D4900" i="3"/>
  <c r="B4916" i="3"/>
  <c r="C4916" i="3"/>
  <c r="D4916" i="3"/>
  <c r="B4932" i="3"/>
  <c r="C4932" i="3"/>
  <c r="D4932" i="3"/>
  <c r="B4948" i="3"/>
  <c r="C4948" i="3"/>
  <c r="D4948" i="3"/>
  <c r="B4964" i="3"/>
  <c r="C4964" i="3"/>
  <c r="D4964" i="3"/>
  <c r="B4980" i="3"/>
  <c r="C4980" i="3"/>
  <c r="D4980" i="3"/>
  <c r="B4996" i="3"/>
  <c r="C4996" i="3"/>
  <c r="D4996" i="3"/>
  <c r="B5012" i="3"/>
  <c r="C5012" i="3"/>
  <c r="D5012" i="3"/>
  <c r="B5028" i="3"/>
  <c r="C5028" i="3"/>
  <c r="D5028" i="3"/>
  <c r="B5044" i="3"/>
  <c r="C5044" i="3"/>
  <c r="D5044" i="3"/>
  <c r="B5060" i="3"/>
  <c r="C5060" i="3"/>
  <c r="D5060" i="3"/>
  <c r="B5080" i="3"/>
  <c r="C5080" i="3"/>
  <c r="D5080" i="3"/>
  <c r="B5096" i="3"/>
  <c r="C5096" i="3"/>
  <c r="D5096" i="3"/>
  <c r="B5112" i="3"/>
  <c r="C5112" i="3"/>
  <c r="D5112" i="3"/>
  <c r="B5128" i="3"/>
  <c r="C5128" i="3"/>
  <c r="D5128" i="3"/>
  <c r="B5144" i="3"/>
  <c r="C5144" i="3"/>
  <c r="D5144" i="3"/>
  <c r="B5160" i="3"/>
  <c r="C5160" i="3"/>
  <c r="D5160" i="3"/>
  <c r="B5176" i="3"/>
  <c r="C5176" i="3"/>
  <c r="D5176" i="3"/>
  <c r="B5192" i="3"/>
  <c r="C5192" i="3"/>
  <c r="D5192" i="3"/>
  <c r="B5212" i="3"/>
  <c r="C5212" i="3"/>
  <c r="D5212" i="3"/>
  <c r="B5228" i="3"/>
  <c r="C5228" i="3"/>
  <c r="D5228" i="3"/>
  <c r="B5244" i="3"/>
  <c r="C5244" i="3"/>
  <c r="D5244" i="3"/>
  <c r="B5256" i="3"/>
  <c r="C5256" i="3"/>
  <c r="D5256" i="3"/>
  <c r="B5268" i="3"/>
  <c r="C5268" i="3"/>
  <c r="D5268" i="3"/>
  <c r="B5280" i="3"/>
  <c r="C5280" i="3"/>
  <c r="D5280" i="3"/>
  <c r="B5296" i="3"/>
  <c r="C5296" i="3"/>
  <c r="D5296" i="3"/>
  <c r="B5308" i="3"/>
  <c r="C5308" i="3"/>
  <c r="D5308" i="3"/>
  <c r="B5320" i="3"/>
  <c r="C5320" i="3"/>
  <c r="D5320" i="3"/>
  <c r="B5332" i="3"/>
  <c r="C5332" i="3"/>
  <c r="D5332" i="3"/>
  <c r="C5344" i="3"/>
  <c r="B5344" i="3"/>
  <c r="D5344" i="3"/>
  <c r="C5356" i="3"/>
  <c r="D5356" i="3"/>
  <c r="B5356" i="3"/>
  <c r="C5368" i="3"/>
  <c r="B5368" i="3"/>
  <c r="D5368" i="3"/>
  <c r="C5384" i="3"/>
  <c r="B5384" i="3"/>
  <c r="D5384" i="3"/>
  <c r="C5400" i="3"/>
  <c r="B5400" i="3"/>
  <c r="D5400" i="3"/>
  <c r="C5416" i="3"/>
  <c r="B5416" i="3"/>
  <c r="D5416" i="3"/>
  <c r="D5432" i="3"/>
  <c r="B5432" i="3"/>
  <c r="C5432" i="3"/>
  <c r="D5448" i="3"/>
  <c r="B5448" i="3"/>
  <c r="C5448" i="3"/>
  <c r="D5464" i="3"/>
  <c r="B5464" i="3"/>
  <c r="C5464" i="3"/>
  <c r="B5472" i="3"/>
  <c r="C5472" i="3"/>
  <c r="D5472" i="3"/>
  <c r="B5488" i="3"/>
  <c r="C5488" i="3"/>
  <c r="D5488" i="3"/>
  <c r="B5508" i="3"/>
  <c r="C5508" i="3"/>
  <c r="D5508" i="3"/>
  <c r="B5524" i="3"/>
  <c r="C5524" i="3"/>
  <c r="D5524" i="3"/>
  <c r="B5540" i="3"/>
  <c r="C5540" i="3"/>
  <c r="D5540" i="3"/>
  <c r="B5556" i="3"/>
  <c r="C5556" i="3"/>
  <c r="D5556" i="3"/>
  <c r="B5568" i="3"/>
  <c r="C5568" i="3"/>
  <c r="D5568" i="3"/>
  <c r="B5584" i="3"/>
  <c r="C5584" i="3"/>
  <c r="D5584" i="3"/>
  <c r="B5596" i="3"/>
  <c r="C5596" i="3"/>
  <c r="D5596" i="3"/>
  <c r="B5608" i="3"/>
  <c r="C5608" i="3"/>
  <c r="D5608" i="3"/>
  <c r="B5620" i="3"/>
  <c r="C5620" i="3"/>
  <c r="D5620" i="3"/>
  <c r="B5632" i="3"/>
  <c r="C5632" i="3"/>
  <c r="D5632" i="3"/>
  <c r="B5644" i="3"/>
  <c r="C5644" i="3"/>
  <c r="D5644" i="3"/>
  <c r="B5656" i="3"/>
  <c r="C5656" i="3"/>
  <c r="D5656" i="3"/>
  <c r="B5672" i="3"/>
  <c r="C5672" i="3"/>
  <c r="D5672" i="3"/>
  <c r="B5688" i="3"/>
  <c r="C5688" i="3"/>
  <c r="D5688" i="3"/>
  <c r="B5716" i="3"/>
  <c r="C5716" i="3"/>
  <c r="D5716" i="3"/>
  <c r="B5984" i="3"/>
  <c r="C5984" i="3"/>
  <c r="D5984" i="3"/>
  <c r="B13" i="3"/>
  <c r="C13" i="3"/>
  <c r="D13" i="3"/>
  <c r="B25" i="3"/>
  <c r="C25" i="3"/>
  <c r="D25" i="3"/>
  <c r="B37" i="3"/>
  <c r="C37" i="3"/>
  <c r="D37" i="3"/>
  <c r="B53" i="3"/>
  <c r="C53" i="3"/>
  <c r="D53" i="3"/>
  <c r="B65" i="3"/>
  <c r="C65" i="3"/>
  <c r="D65" i="3"/>
  <c r="B77" i="3"/>
  <c r="C77" i="3"/>
  <c r="D77" i="3"/>
  <c r="B89" i="3"/>
  <c r="C89" i="3"/>
  <c r="D89" i="3"/>
  <c r="B101" i="3"/>
  <c r="C101" i="3"/>
  <c r="D101" i="3"/>
  <c r="B113" i="3"/>
  <c r="C113" i="3"/>
  <c r="D113" i="3"/>
  <c r="D125" i="3"/>
  <c r="B125" i="3"/>
  <c r="C125" i="3"/>
  <c r="D137" i="3"/>
  <c r="B137" i="3"/>
  <c r="C137" i="3"/>
  <c r="D153" i="3"/>
  <c r="B153" i="3"/>
  <c r="C153" i="3"/>
  <c r="D169" i="3"/>
  <c r="B169" i="3"/>
  <c r="C169" i="3"/>
  <c r="D181" i="3"/>
  <c r="B181" i="3"/>
  <c r="C181" i="3"/>
  <c r="D193" i="3"/>
  <c r="B193" i="3"/>
  <c r="C193" i="3"/>
  <c r="B205" i="3"/>
  <c r="C205" i="3"/>
  <c r="D205" i="3"/>
  <c r="B217" i="3"/>
  <c r="C217" i="3"/>
  <c r="D217" i="3"/>
  <c r="B229" i="3"/>
  <c r="C229" i="3"/>
  <c r="D229" i="3"/>
  <c r="B241" i="3"/>
  <c r="C241" i="3"/>
  <c r="D241" i="3"/>
  <c r="B253" i="3"/>
  <c r="C253" i="3"/>
  <c r="D253" i="3"/>
  <c r="B265" i="3"/>
  <c r="C265" i="3"/>
  <c r="D265" i="3"/>
  <c r="B277" i="3"/>
  <c r="C277" i="3"/>
  <c r="D277" i="3"/>
  <c r="B289" i="3"/>
  <c r="C289" i="3"/>
  <c r="D289" i="3"/>
  <c r="B301" i="3"/>
  <c r="C301" i="3"/>
  <c r="D301" i="3"/>
  <c r="B321" i="3"/>
  <c r="C321" i="3"/>
  <c r="D321" i="3"/>
  <c r="B333" i="3"/>
  <c r="C333" i="3"/>
  <c r="D333" i="3"/>
  <c r="B345" i="3"/>
  <c r="C345" i="3"/>
  <c r="D345" i="3"/>
  <c r="B357" i="3"/>
  <c r="C357" i="3"/>
  <c r="D357" i="3"/>
  <c r="B369" i="3"/>
  <c r="D369" i="3"/>
  <c r="C369" i="3"/>
  <c r="B381" i="3"/>
  <c r="C381" i="3"/>
  <c r="D381" i="3"/>
  <c r="B393" i="3"/>
  <c r="C393" i="3"/>
  <c r="D393" i="3"/>
  <c r="D405" i="3"/>
  <c r="B405" i="3"/>
  <c r="C405" i="3"/>
  <c r="D417" i="3"/>
  <c r="B417" i="3"/>
  <c r="C417" i="3"/>
  <c r="D429" i="3"/>
  <c r="B429" i="3"/>
  <c r="C429" i="3"/>
  <c r="D441" i="3"/>
  <c r="B441" i="3"/>
  <c r="C441" i="3"/>
  <c r="D453" i="3"/>
  <c r="B453" i="3"/>
  <c r="C453" i="3"/>
  <c r="D465" i="3"/>
  <c r="B465" i="3"/>
  <c r="C465" i="3"/>
  <c r="D477" i="3"/>
  <c r="B477" i="3"/>
  <c r="C477" i="3"/>
  <c r="D489" i="3"/>
  <c r="B489" i="3"/>
  <c r="C489" i="3"/>
  <c r="D501" i="3"/>
  <c r="B501" i="3"/>
  <c r="C501" i="3"/>
  <c r="D513" i="3"/>
  <c r="B513" i="3"/>
  <c r="C513" i="3"/>
  <c r="D525" i="3"/>
  <c r="B525" i="3"/>
  <c r="C525" i="3"/>
  <c r="D537" i="3"/>
  <c r="B537" i="3"/>
  <c r="C537" i="3"/>
  <c r="D549" i="3"/>
  <c r="B549" i="3"/>
  <c r="C549" i="3"/>
  <c r="D561" i="3"/>
  <c r="B561" i="3"/>
  <c r="C561" i="3"/>
  <c r="B573" i="3"/>
  <c r="C573" i="3"/>
  <c r="D573" i="3"/>
  <c r="B585" i="3"/>
  <c r="C585" i="3"/>
  <c r="D585" i="3"/>
  <c r="B597" i="3"/>
  <c r="C597" i="3"/>
  <c r="D597" i="3"/>
  <c r="B609" i="3"/>
  <c r="C609" i="3"/>
  <c r="D609" i="3"/>
  <c r="B621" i="3"/>
  <c r="C621" i="3"/>
  <c r="D621" i="3"/>
  <c r="B633" i="3"/>
  <c r="C633" i="3"/>
  <c r="D633" i="3"/>
  <c r="B645" i="3"/>
  <c r="C645" i="3"/>
  <c r="D645" i="3"/>
  <c r="B657" i="3"/>
  <c r="C657" i="3"/>
  <c r="D657" i="3"/>
  <c r="B669" i="3"/>
  <c r="C669" i="3"/>
  <c r="D669" i="3"/>
  <c r="B681" i="3"/>
  <c r="C681" i="3"/>
  <c r="D681" i="3"/>
  <c r="B693" i="3"/>
  <c r="C693" i="3"/>
  <c r="D693" i="3"/>
  <c r="B705" i="3"/>
  <c r="C705" i="3"/>
  <c r="D705" i="3"/>
  <c r="C717" i="3"/>
  <c r="B717" i="3"/>
  <c r="D717" i="3"/>
  <c r="C729" i="3"/>
  <c r="B729" i="3"/>
  <c r="D729" i="3"/>
  <c r="C749" i="3"/>
  <c r="B749" i="3"/>
  <c r="D749" i="3"/>
  <c r="B817" i="3"/>
  <c r="C817" i="3"/>
  <c r="D817" i="3"/>
  <c r="B829" i="3"/>
  <c r="C829" i="3"/>
  <c r="D829" i="3"/>
  <c r="B841" i="3"/>
  <c r="C841" i="3"/>
  <c r="D841" i="3"/>
  <c r="B853" i="3"/>
  <c r="C853" i="3"/>
  <c r="D853" i="3"/>
  <c r="B865" i="3"/>
  <c r="C865" i="3"/>
  <c r="D865" i="3"/>
  <c r="B877" i="3"/>
  <c r="C877" i="3"/>
  <c r="D877" i="3"/>
  <c r="B889" i="3"/>
  <c r="C889" i="3"/>
  <c r="D889" i="3"/>
  <c r="B905" i="3"/>
  <c r="C905" i="3"/>
  <c r="D905" i="3"/>
  <c r="B917" i="3"/>
  <c r="C917" i="3"/>
  <c r="D917" i="3"/>
  <c r="B929" i="3"/>
  <c r="C929" i="3"/>
  <c r="D929" i="3"/>
  <c r="B945" i="3"/>
  <c r="C945" i="3"/>
  <c r="D945" i="3"/>
  <c r="B957" i="3"/>
  <c r="C957" i="3"/>
  <c r="D957" i="3"/>
  <c r="B969" i="3"/>
  <c r="C969" i="3"/>
  <c r="D969" i="3"/>
  <c r="B981" i="3"/>
  <c r="C981" i="3"/>
  <c r="D981" i="3"/>
  <c r="B993" i="3"/>
  <c r="C993" i="3"/>
  <c r="D993" i="3"/>
  <c r="B1005" i="3"/>
  <c r="C1005" i="3"/>
  <c r="D1005" i="3"/>
  <c r="B1017" i="3"/>
  <c r="C1017" i="3"/>
  <c r="D1017" i="3"/>
  <c r="B1029" i="3"/>
  <c r="C1029" i="3"/>
  <c r="D1029" i="3"/>
  <c r="B1041" i="3"/>
  <c r="C1041" i="3"/>
  <c r="D1041" i="3"/>
  <c r="C1053" i="3"/>
  <c r="D1053" i="3"/>
  <c r="B1053" i="3"/>
  <c r="C1065" i="3"/>
  <c r="B1065" i="3"/>
  <c r="D1065" i="3"/>
  <c r="C1077" i="3"/>
  <c r="D1077" i="3"/>
  <c r="B1077" i="3"/>
  <c r="C1089" i="3"/>
  <c r="B1089" i="3"/>
  <c r="D1089" i="3"/>
  <c r="C1101" i="3"/>
  <c r="D1101" i="3"/>
  <c r="B1101" i="3"/>
  <c r="C1113" i="3"/>
  <c r="D1113" i="3"/>
  <c r="B1113" i="3"/>
  <c r="D1125" i="3"/>
  <c r="B1125" i="3"/>
  <c r="C1125" i="3"/>
  <c r="B1137" i="3"/>
  <c r="C1137" i="3"/>
  <c r="D1137" i="3"/>
  <c r="C1149" i="3"/>
  <c r="D1149" i="3"/>
  <c r="B1149" i="3"/>
  <c r="C1161" i="3"/>
  <c r="D1161" i="3"/>
  <c r="B1161" i="3"/>
  <c r="C1173" i="3"/>
  <c r="D1173" i="3"/>
  <c r="B1173" i="3"/>
  <c r="C1189" i="3"/>
  <c r="D1189" i="3"/>
  <c r="B1189" i="3"/>
  <c r="C1205" i="3"/>
  <c r="D1205" i="3"/>
  <c r="B1205" i="3"/>
  <c r="C1217" i="3"/>
  <c r="D1217" i="3"/>
  <c r="B1217" i="3"/>
  <c r="C1229" i="3"/>
  <c r="D1229" i="3"/>
  <c r="B1229" i="3"/>
  <c r="C1241" i="3"/>
  <c r="D1241" i="3"/>
  <c r="B1241" i="3"/>
  <c r="C1253" i="3"/>
  <c r="D1253" i="3"/>
  <c r="B1253" i="3"/>
  <c r="C1265" i="3"/>
  <c r="D1265" i="3"/>
  <c r="B1265" i="3"/>
  <c r="C1277" i="3"/>
  <c r="D1277" i="3"/>
  <c r="B1277" i="3"/>
  <c r="C1289" i="3"/>
  <c r="D1289" i="3"/>
  <c r="B1289" i="3"/>
  <c r="C1301" i="3"/>
  <c r="D1301" i="3"/>
  <c r="B1301" i="3"/>
  <c r="C1313" i="3"/>
  <c r="D1313" i="3"/>
  <c r="B1313" i="3"/>
  <c r="C1325" i="3"/>
  <c r="D1325" i="3"/>
  <c r="B1325" i="3"/>
  <c r="C1337" i="3"/>
  <c r="D1337" i="3"/>
  <c r="B1337" i="3"/>
  <c r="C1349" i="3"/>
  <c r="D1349" i="3"/>
  <c r="B1349" i="3"/>
  <c r="C1361" i="3"/>
  <c r="D1361" i="3"/>
  <c r="B1361" i="3"/>
  <c r="C1373" i="3"/>
  <c r="D1373" i="3"/>
  <c r="B1373" i="3"/>
  <c r="C1385" i="3"/>
  <c r="D1385" i="3"/>
  <c r="B1385" i="3"/>
  <c r="C1397" i="3"/>
  <c r="D1397" i="3"/>
  <c r="B1397" i="3"/>
  <c r="C1409" i="3"/>
  <c r="B1409" i="3"/>
  <c r="D1409" i="3"/>
  <c r="C1421" i="3"/>
  <c r="D1421" i="3"/>
  <c r="B1421" i="3"/>
  <c r="C1433" i="3"/>
  <c r="B1433" i="3"/>
  <c r="D1433" i="3"/>
  <c r="C1445" i="3"/>
  <c r="D1445" i="3"/>
  <c r="B1445" i="3"/>
  <c r="B1461" i="3"/>
  <c r="C1461" i="3"/>
  <c r="D1461" i="3"/>
  <c r="B1477" i="3"/>
  <c r="C1477" i="3"/>
  <c r="D1477" i="3"/>
  <c r="B1489" i="3"/>
  <c r="C1489" i="3"/>
  <c r="D1489" i="3"/>
  <c r="B1501" i="3"/>
  <c r="C1501" i="3"/>
  <c r="D1501" i="3"/>
  <c r="B1509" i="3"/>
  <c r="C1509" i="3"/>
  <c r="D1509" i="3"/>
  <c r="B1525" i="3"/>
  <c r="C1525" i="3"/>
  <c r="D1525" i="3"/>
  <c r="B1537" i="3"/>
  <c r="C1537" i="3"/>
  <c r="D1537" i="3"/>
  <c r="B1553" i="3"/>
  <c r="C1553" i="3"/>
  <c r="D1553" i="3"/>
  <c r="B1565" i="3"/>
  <c r="C1565" i="3"/>
  <c r="D1565" i="3"/>
  <c r="B1577" i="3"/>
  <c r="C1577" i="3"/>
  <c r="D1577" i="3"/>
  <c r="B1593" i="3"/>
  <c r="C1593" i="3"/>
  <c r="D1593" i="3"/>
  <c r="B1605" i="3"/>
  <c r="C1605" i="3"/>
  <c r="D1605" i="3"/>
  <c r="B1617" i="3"/>
  <c r="C1617" i="3"/>
  <c r="D1617" i="3"/>
  <c r="B1629" i="3"/>
  <c r="C1629" i="3"/>
  <c r="D1629" i="3"/>
  <c r="B1641" i="3"/>
  <c r="C1641" i="3"/>
  <c r="D1641" i="3"/>
  <c r="B1657" i="3"/>
  <c r="C1657" i="3"/>
  <c r="D1657" i="3"/>
  <c r="B1669" i="3"/>
  <c r="C1669" i="3"/>
  <c r="D1669" i="3"/>
  <c r="B1681" i="3"/>
  <c r="C1681" i="3"/>
  <c r="D1681" i="3"/>
  <c r="B1693" i="3"/>
  <c r="C1693" i="3"/>
  <c r="D1693" i="3"/>
  <c r="B1705" i="3"/>
  <c r="C1705" i="3"/>
  <c r="D1705" i="3"/>
  <c r="B1713" i="3"/>
  <c r="C1713" i="3"/>
  <c r="D1713" i="3"/>
  <c r="B1725" i="3"/>
  <c r="C1725" i="3"/>
  <c r="D1725" i="3"/>
  <c r="B1737" i="3"/>
  <c r="C1737" i="3"/>
  <c r="D1737" i="3"/>
  <c r="B1749" i="3"/>
  <c r="C1749" i="3"/>
  <c r="D1749" i="3"/>
  <c r="B1765" i="3"/>
  <c r="C1765" i="3"/>
  <c r="D1765" i="3"/>
  <c r="B1781" i="3"/>
  <c r="C1781" i="3"/>
  <c r="D1781" i="3"/>
  <c r="B1793" i="3"/>
  <c r="D1793" i="3"/>
  <c r="C1793" i="3"/>
  <c r="B1805" i="3"/>
  <c r="D1805" i="3"/>
  <c r="C1805" i="3"/>
  <c r="B1817" i="3"/>
  <c r="D1817" i="3"/>
  <c r="C1817" i="3"/>
  <c r="B1829" i="3"/>
  <c r="C1829" i="3"/>
  <c r="D1829" i="3"/>
  <c r="B1841" i="3"/>
  <c r="C1841" i="3"/>
  <c r="D1841" i="3"/>
  <c r="B1857" i="3"/>
  <c r="C1857" i="3"/>
  <c r="D1857" i="3"/>
  <c r="B1869" i="3"/>
  <c r="C1869" i="3"/>
  <c r="D1869" i="3"/>
  <c r="B1881" i="3"/>
  <c r="C1881" i="3"/>
  <c r="D1881" i="3"/>
  <c r="B1893" i="3"/>
  <c r="C1893" i="3"/>
  <c r="D1893" i="3"/>
  <c r="B1905" i="3"/>
  <c r="C1905" i="3"/>
  <c r="D1905" i="3"/>
  <c r="B1917" i="3"/>
  <c r="C1917" i="3"/>
  <c r="D1917" i="3"/>
  <c r="B1929" i="3"/>
  <c r="C1929" i="3"/>
  <c r="D1929" i="3"/>
  <c r="B1941" i="3"/>
  <c r="C1941" i="3"/>
  <c r="D1941" i="3"/>
  <c r="B1953" i="3"/>
  <c r="C1953" i="3"/>
  <c r="D1953" i="3"/>
  <c r="B1965" i="3"/>
  <c r="C1965" i="3"/>
  <c r="D1965" i="3"/>
  <c r="B1981" i="3"/>
  <c r="C1981" i="3"/>
  <c r="D1981" i="3"/>
  <c r="B1993" i="3"/>
  <c r="C1993" i="3"/>
  <c r="D1993" i="3"/>
  <c r="B2005" i="3"/>
  <c r="C2005" i="3"/>
  <c r="D2005" i="3"/>
  <c r="B2017" i="3"/>
  <c r="C2017" i="3"/>
  <c r="D2017" i="3"/>
  <c r="B2029" i="3"/>
  <c r="C2029" i="3"/>
  <c r="D2029" i="3"/>
  <c r="B2041" i="3"/>
  <c r="C2041" i="3"/>
  <c r="D2041" i="3"/>
  <c r="B2053" i="3"/>
  <c r="C2053" i="3"/>
  <c r="D2053" i="3"/>
  <c r="B2065" i="3"/>
  <c r="C2065" i="3"/>
  <c r="D2065" i="3"/>
  <c r="B2077" i="3"/>
  <c r="C2077" i="3"/>
  <c r="D2077" i="3"/>
  <c r="B2089" i="3"/>
  <c r="C2089" i="3"/>
  <c r="D2089" i="3"/>
  <c r="B2101" i="3"/>
  <c r="C2101" i="3"/>
  <c r="D2101" i="3"/>
  <c r="B2113" i="3"/>
  <c r="C2113" i="3"/>
  <c r="D2113" i="3"/>
  <c r="B2125" i="3"/>
  <c r="C2125" i="3"/>
  <c r="D2125" i="3"/>
  <c r="B2137" i="3"/>
  <c r="C2137" i="3"/>
  <c r="D2137" i="3"/>
  <c r="B2149" i="3"/>
  <c r="C2149" i="3"/>
  <c r="D2149" i="3"/>
  <c r="B2161" i="3"/>
  <c r="C2161" i="3"/>
  <c r="D2161" i="3"/>
  <c r="B2173" i="3"/>
  <c r="C2173" i="3"/>
  <c r="D2173" i="3"/>
  <c r="B2185" i="3"/>
  <c r="C2185" i="3"/>
  <c r="D2185" i="3"/>
  <c r="B2197" i="3"/>
  <c r="C2197" i="3"/>
  <c r="D2197" i="3"/>
  <c r="B2209" i="3"/>
  <c r="C2209" i="3"/>
  <c r="D2209" i="3"/>
  <c r="B2221" i="3"/>
  <c r="C2221" i="3"/>
  <c r="D2221" i="3"/>
  <c r="B2233" i="3"/>
  <c r="C2233" i="3"/>
  <c r="D2233" i="3"/>
  <c r="B2245" i="3"/>
  <c r="C2245" i="3"/>
  <c r="D2245" i="3"/>
  <c r="B2253" i="3"/>
  <c r="C2253" i="3"/>
  <c r="D2253" i="3"/>
  <c r="B2265" i="3"/>
  <c r="C2265" i="3"/>
  <c r="D2265" i="3"/>
  <c r="B2273" i="3"/>
  <c r="C2273" i="3"/>
  <c r="D2273" i="3"/>
  <c r="B2277" i="3"/>
  <c r="C2277" i="3"/>
  <c r="D2277" i="3"/>
  <c r="B2289" i="3"/>
  <c r="C2289" i="3"/>
  <c r="D2289" i="3"/>
  <c r="B2293" i="3"/>
  <c r="C2293" i="3"/>
  <c r="D2293" i="3"/>
  <c r="B2297" i="3"/>
  <c r="C2297" i="3"/>
  <c r="D2297" i="3"/>
  <c r="B2301" i="3"/>
  <c r="C2301" i="3"/>
  <c r="D2301" i="3"/>
  <c r="B2305" i="3"/>
  <c r="C2305" i="3"/>
  <c r="D2305" i="3"/>
  <c r="B2309" i="3"/>
  <c r="C2309" i="3"/>
  <c r="D2309" i="3"/>
  <c r="B2313" i="3"/>
  <c r="C2313" i="3"/>
  <c r="D2313" i="3"/>
  <c r="B2317" i="3"/>
  <c r="C2317" i="3"/>
  <c r="D2317" i="3"/>
  <c r="B2321" i="3"/>
  <c r="C2321" i="3"/>
  <c r="D2321" i="3"/>
  <c r="B2325" i="3"/>
  <c r="C2325" i="3"/>
  <c r="D2325" i="3"/>
  <c r="B2329" i="3"/>
  <c r="C2329" i="3"/>
  <c r="D2329" i="3"/>
  <c r="B2333" i="3"/>
  <c r="C2333" i="3"/>
  <c r="D2333" i="3"/>
  <c r="B2337" i="3"/>
  <c r="C2337" i="3"/>
  <c r="D2337" i="3"/>
  <c r="B2341" i="3"/>
  <c r="C2341" i="3"/>
  <c r="D2341" i="3"/>
  <c r="C2429" i="3"/>
  <c r="B2429" i="3"/>
  <c r="D2429" i="3"/>
  <c r="D8" i="3"/>
  <c r="B8" i="3"/>
  <c r="C8" i="3"/>
  <c r="D24" i="3"/>
  <c r="B24" i="3"/>
  <c r="C24" i="3"/>
  <c r="D40" i="3"/>
  <c r="B40" i="3"/>
  <c r="C40" i="3"/>
  <c r="D52" i="3"/>
  <c r="B52" i="3"/>
  <c r="C52" i="3"/>
  <c r="D72" i="3"/>
  <c r="B72" i="3"/>
  <c r="C72" i="3"/>
  <c r="D88" i="3"/>
  <c r="B88" i="3"/>
  <c r="C88" i="3"/>
  <c r="D100" i="3"/>
  <c r="B100" i="3"/>
  <c r="C100" i="3"/>
  <c r="D112" i="3"/>
  <c r="B112" i="3"/>
  <c r="C112" i="3"/>
  <c r="C128" i="3"/>
  <c r="D128" i="3"/>
  <c r="B128" i="3"/>
  <c r="C144" i="3"/>
  <c r="D144" i="3"/>
  <c r="B144" i="3"/>
  <c r="C160" i="3"/>
  <c r="D160" i="3"/>
  <c r="B160" i="3"/>
  <c r="C176" i="3"/>
  <c r="D176" i="3"/>
  <c r="B176" i="3"/>
  <c r="C196" i="3"/>
  <c r="B196" i="3"/>
  <c r="D196" i="3"/>
  <c r="B212" i="3"/>
  <c r="C212" i="3"/>
  <c r="D212" i="3"/>
  <c r="B228" i="3"/>
  <c r="C228" i="3"/>
  <c r="D228" i="3"/>
  <c r="B244" i="3"/>
  <c r="C244" i="3"/>
  <c r="D244" i="3"/>
  <c r="B256" i="3"/>
  <c r="C256" i="3"/>
  <c r="D256" i="3"/>
  <c r="B272" i="3"/>
  <c r="C272" i="3"/>
  <c r="D272" i="3"/>
  <c r="B288" i="3"/>
  <c r="C288" i="3"/>
  <c r="D288" i="3"/>
  <c r="B296" i="3"/>
  <c r="C296" i="3"/>
  <c r="D296" i="3"/>
  <c r="B312" i="3"/>
  <c r="C312" i="3"/>
  <c r="D312" i="3"/>
  <c r="B340" i="3"/>
  <c r="C340" i="3"/>
  <c r="D340" i="3"/>
  <c r="C432" i="3"/>
  <c r="D432" i="3"/>
  <c r="B432" i="3"/>
  <c r="C448" i="3"/>
  <c r="D448" i="3"/>
  <c r="B448" i="3"/>
  <c r="C464" i="3"/>
  <c r="D464" i="3"/>
  <c r="B464" i="3"/>
  <c r="C480" i="3"/>
  <c r="D480" i="3"/>
  <c r="B480" i="3"/>
  <c r="C496" i="3"/>
  <c r="D496" i="3"/>
  <c r="B496" i="3"/>
  <c r="C512" i="3"/>
  <c r="D512" i="3"/>
  <c r="B512" i="3"/>
  <c r="C524" i="3"/>
  <c r="B524" i="3"/>
  <c r="D524" i="3"/>
  <c r="C536" i="3"/>
  <c r="D536" i="3"/>
  <c r="B536" i="3"/>
  <c r="C552" i="3"/>
  <c r="D552" i="3"/>
  <c r="B552" i="3"/>
  <c r="D564" i="3"/>
  <c r="B564" i="3"/>
  <c r="C564" i="3"/>
  <c r="D576" i="3"/>
  <c r="B576" i="3"/>
  <c r="C576" i="3"/>
  <c r="D588" i="3"/>
  <c r="B588" i="3"/>
  <c r="C588" i="3"/>
  <c r="D600" i="3"/>
  <c r="B600" i="3"/>
  <c r="C600" i="3"/>
  <c r="D612" i="3"/>
  <c r="B612" i="3"/>
  <c r="C612" i="3"/>
  <c r="D624" i="3"/>
  <c r="B624" i="3"/>
  <c r="C624" i="3"/>
  <c r="D640" i="3"/>
  <c r="B640" i="3"/>
  <c r="C640" i="3"/>
  <c r="D652" i="3"/>
  <c r="B652" i="3"/>
  <c r="C652" i="3"/>
  <c r="D668" i="3"/>
  <c r="B668" i="3"/>
  <c r="C668" i="3"/>
  <c r="D684" i="3"/>
  <c r="B684" i="3"/>
  <c r="C684" i="3"/>
  <c r="D700" i="3"/>
  <c r="B700" i="3"/>
  <c r="C700" i="3"/>
  <c r="D716" i="3"/>
  <c r="B716" i="3"/>
  <c r="C716" i="3"/>
  <c r="D732" i="3"/>
  <c r="B732" i="3"/>
  <c r="C732" i="3"/>
  <c r="D748" i="3"/>
  <c r="B748" i="3"/>
  <c r="C748" i="3"/>
  <c r="D764" i="3"/>
  <c r="C764" i="3"/>
  <c r="B764" i="3"/>
  <c r="D780" i="3"/>
  <c r="B780" i="3"/>
  <c r="C780" i="3"/>
  <c r="D796" i="3"/>
  <c r="B796" i="3"/>
  <c r="C796" i="3"/>
  <c r="D816" i="3"/>
  <c r="B816" i="3"/>
  <c r="C816" i="3"/>
  <c r="D832" i="3"/>
  <c r="B832" i="3"/>
  <c r="C832" i="3"/>
  <c r="D848" i="3"/>
  <c r="B848" i="3"/>
  <c r="C848" i="3"/>
  <c r="D864" i="3"/>
  <c r="B864" i="3"/>
  <c r="C864" i="3"/>
  <c r="D876" i="3"/>
  <c r="B876" i="3"/>
  <c r="C876" i="3"/>
  <c r="D896" i="3"/>
  <c r="B896" i="3"/>
  <c r="C896" i="3"/>
  <c r="D912" i="3"/>
  <c r="B912" i="3"/>
  <c r="C912" i="3"/>
  <c r="D928" i="3"/>
  <c r="B928" i="3"/>
  <c r="C928" i="3"/>
  <c r="D944" i="3"/>
  <c r="B944" i="3"/>
  <c r="C944" i="3"/>
  <c r="D956" i="3"/>
  <c r="B956" i="3"/>
  <c r="C956" i="3"/>
  <c r="D976" i="3"/>
  <c r="B976" i="3"/>
  <c r="C976" i="3"/>
  <c r="D992" i="3"/>
  <c r="B992" i="3"/>
  <c r="C992" i="3"/>
  <c r="D1008" i="3"/>
  <c r="B1008" i="3"/>
  <c r="C1008" i="3"/>
  <c r="D1020" i="3"/>
  <c r="B1020" i="3"/>
  <c r="C1020" i="3"/>
  <c r="D1036" i="3"/>
  <c r="B1036" i="3"/>
  <c r="C1036" i="3"/>
  <c r="D1052" i="3"/>
  <c r="B1052" i="3"/>
  <c r="C1052" i="3"/>
  <c r="D1068" i="3"/>
  <c r="B1068" i="3"/>
  <c r="C1068" i="3"/>
  <c r="D1084" i="3"/>
  <c r="B1084" i="3"/>
  <c r="C1084" i="3"/>
  <c r="D1100" i="3"/>
  <c r="B1100" i="3"/>
  <c r="C1100" i="3"/>
  <c r="D1116" i="3"/>
  <c r="B1116" i="3"/>
  <c r="C1116" i="3"/>
  <c r="D1124" i="3"/>
  <c r="B1124" i="3"/>
  <c r="C1124" i="3"/>
  <c r="B1140" i="3"/>
  <c r="C1140" i="3"/>
  <c r="D1140" i="3"/>
  <c r="B1152" i="3"/>
  <c r="C1152" i="3"/>
  <c r="D1152" i="3"/>
  <c r="B1168" i="3"/>
  <c r="C1168" i="3"/>
  <c r="D1168" i="3"/>
  <c r="B1184" i="3"/>
  <c r="C1184" i="3"/>
  <c r="D1184" i="3"/>
  <c r="B1200" i="3"/>
  <c r="C1200" i="3"/>
  <c r="D1200" i="3"/>
  <c r="B1216" i="3"/>
  <c r="C1216" i="3"/>
  <c r="D1216" i="3"/>
  <c r="B1232" i="3"/>
  <c r="C1232" i="3"/>
  <c r="D1232" i="3"/>
  <c r="B1248" i="3"/>
  <c r="C1248" i="3"/>
  <c r="D1248" i="3"/>
  <c r="B1264" i="3"/>
  <c r="C1264" i="3"/>
  <c r="D1264" i="3"/>
  <c r="B1280" i="3"/>
  <c r="C1280" i="3"/>
  <c r="D1280" i="3"/>
  <c r="B1296" i="3"/>
  <c r="C1296" i="3"/>
  <c r="D1296" i="3"/>
  <c r="B1312" i="3"/>
  <c r="C1312" i="3"/>
  <c r="D1312" i="3"/>
  <c r="B1328" i="3"/>
  <c r="C1328" i="3"/>
  <c r="D1328" i="3"/>
  <c r="B1340" i="3"/>
  <c r="C1340" i="3"/>
  <c r="D1340" i="3"/>
  <c r="B1360" i="3"/>
  <c r="C1360" i="3"/>
  <c r="D1360" i="3"/>
  <c r="B1376" i="3"/>
  <c r="C1376" i="3"/>
  <c r="D1376" i="3"/>
  <c r="B1392" i="3"/>
  <c r="C1392" i="3"/>
  <c r="D1392" i="3"/>
  <c r="B1408" i="3"/>
  <c r="D1408" i="3"/>
  <c r="C1408" i="3"/>
  <c r="B1424" i="3"/>
  <c r="D1424" i="3"/>
  <c r="C1424" i="3"/>
  <c r="B1440" i="3"/>
  <c r="D1440" i="3"/>
  <c r="C1440" i="3"/>
  <c r="B1456" i="3"/>
  <c r="D1456" i="3"/>
  <c r="C1456" i="3"/>
  <c r="B1476" i="3"/>
  <c r="C1476" i="3"/>
  <c r="D1476" i="3"/>
  <c r="B1488" i="3"/>
  <c r="C1488" i="3"/>
  <c r="D1488" i="3"/>
  <c r="B1504" i="3"/>
  <c r="C1504" i="3"/>
  <c r="D1504" i="3"/>
  <c r="B1520" i="3"/>
  <c r="C1520" i="3"/>
  <c r="D1520" i="3"/>
  <c r="B1536" i="3"/>
  <c r="C1536" i="3"/>
  <c r="D1536" i="3"/>
  <c r="B1552" i="3"/>
  <c r="C1552" i="3"/>
  <c r="D1552" i="3"/>
  <c r="B1568" i="3"/>
  <c r="C1568" i="3"/>
  <c r="D1568" i="3"/>
  <c r="B1584" i="3"/>
  <c r="C1584" i="3"/>
  <c r="D1584" i="3"/>
  <c r="B1604" i="3"/>
  <c r="C1604" i="3"/>
  <c r="D1604" i="3"/>
  <c r="B1620" i="3"/>
  <c r="C1620" i="3"/>
  <c r="D1620" i="3"/>
  <c r="B1636" i="3"/>
  <c r="C1636" i="3"/>
  <c r="D1636" i="3"/>
  <c r="B1648" i="3"/>
  <c r="C1648" i="3"/>
  <c r="D1648" i="3"/>
  <c r="B1664" i="3"/>
  <c r="C1664" i="3"/>
  <c r="D1664" i="3"/>
  <c r="B1680" i="3"/>
  <c r="C1680" i="3"/>
  <c r="D1680" i="3"/>
  <c r="B1692" i="3"/>
  <c r="C1692" i="3"/>
  <c r="D1692" i="3"/>
  <c r="B1708" i="3"/>
  <c r="C1708" i="3"/>
  <c r="D1708" i="3"/>
  <c r="B1724" i="3"/>
  <c r="C1724" i="3"/>
  <c r="D1724" i="3"/>
  <c r="B1736" i="3"/>
  <c r="C1736" i="3"/>
  <c r="D1736" i="3"/>
  <c r="B1748" i="3"/>
  <c r="C1748" i="3"/>
  <c r="D1748" i="3"/>
  <c r="B1760" i="3"/>
  <c r="C1760" i="3"/>
  <c r="D1760" i="3"/>
  <c r="B1772" i="3"/>
  <c r="C1772" i="3"/>
  <c r="D1772" i="3"/>
  <c r="C1784" i="3"/>
  <c r="B1784" i="3"/>
  <c r="D1784" i="3"/>
  <c r="C1796" i="3"/>
  <c r="D1796" i="3"/>
  <c r="B1796" i="3"/>
  <c r="C1812" i="3"/>
  <c r="D1812" i="3"/>
  <c r="B1812" i="3"/>
  <c r="C1828" i="3"/>
  <c r="D1828" i="3"/>
  <c r="B1828" i="3"/>
  <c r="C1844" i="3"/>
  <c r="D1844" i="3"/>
  <c r="B1844" i="3"/>
  <c r="C1860" i="3"/>
  <c r="D1860" i="3"/>
  <c r="B1860" i="3"/>
  <c r="C1876" i="3"/>
  <c r="D1876" i="3"/>
  <c r="B1876" i="3"/>
  <c r="D1892" i="3"/>
  <c r="B1892" i="3"/>
  <c r="C1892" i="3"/>
  <c r="D1904" i="3"/>
  <c r="B1904" i="3"/>
  <c r="C1904" i="3"/>
  <c r="D1920" i="3"/>
  <c r="B1920" i="3"/>
  <c r="C1920" i="3"/>
  <c r="D1936" i="3"/>
  <c r="B1936" i="3"/>
  <c r="C1936" i="3"/>
  <c r="D1952" i="3"/>
  <c r="B1952" i="3"/>
  <c r="C1952" i="3"/>
  <c r="D1968" i="3"/>
  <c r="B1968" i="3"/>
  <c r="C1968" i="3"/>
  <c r="D1984" i="3"/>
  <c r="B1984" i="3"/>
  <c r="C1984" i="3"/>
  <c r="D2000" i="3"/>
  <c r="B2000" i="3"/>
  <c r="C2000" i="3"/>
  <c r="D2016" i="3"/>
  <c r="B2016" i="3"/>
  <c r="C2016" i="3"/>
  <c r="D2032" i="3"/>
  <c r="B2032" i="3"/>
  <c r="C2032" i="3"/>
  <c r="D2048" i="3"/>
  <c r="B2048" i="3"/>
  <c r="C2048" i="3"/>
  <c r="D2064" i="3"/>
  <c r="B2064" i="3"/>
  <c r="C2064" i="3"/>
  <c r="D2080" i="3"/>
  <c r="B2080" i="3"/>
  <c r="C2080" i="3"/>
  <c r="D2096" i="3"/>
  <c r="B2096" i="3"/>
  <c r="C2096" i="3"/>
  <c r="D2112" i="3"/>
  <c r="B2112" i="3"/>
  <c r="C2112" i="3"/>
  <c r="D2128" i="3"/>
  <c r="B2128" i="3"/>
  <c r="C2128" i="3"/>
  <c r="D2144" i="3"/>
  <c r="B2144" i="3"/>
  <c r="C2144" i="3"/>
  <c r="D2160" i="3"/>
  <c r="B2160" i="3"/>
  <c r="C2160" i="3"/>
  <c r="D2176" i="3"/>
  <c r="B2176" i="3"/>
  <c r="C2176" i="3"/>
  <c r="D2192" i="3"/>
  <c r="B2192" i="3"/>
  <c r="C2192" i="3"/>
  <c r="D2208" i="3"/>
  <c r="B2208" i="3"/>
  <c r="C2208" i="3"/>
  <c r="D2220" i="3"/>
  <c r="B2220" i="3"/>
  <c r="C2220" i="3"/>
  <c r="D2236" i="3"/>
  <c r="B2236" i="3"/>
  <c r="C2236" i="3"/>
  <c r="D2256" i="3"/>
  <c r="B2256" i="3"/>
  <c r="C2256" i="3"/>
  <c r="D2268" i="3"/>
  <c r="B2268" i="3"/>
  <c r="C2268" i="3"/>
  <c r="D2284" i="3"/>
  <c r="B2284" i="3"/>
  <c r="C2284" i="3"/>
  <c r="D2304" i="3"/>
  <c r="B2304" i="3"/>
  <c r="C2304" i="3"/>
  <c r="D2320" i="3"/>
  <c r="B2320" i="3"/>
  <c r="C2320" i="3"/>
  <c r="D2336" i="3"/>
  <c r="B2336" i="3"/>
  <c r="C2336" i="3"/>
  <c r="D2356" i="3"/>
  <c r="B2356" i="3"/>
  <c r="C2356" i="3"/>
  <c r="D2372" i="3"/>
  <c r="B2372" i="3"/>
  <c r="C2372" i="3"/>
  <c r="D2384" i="3"/>
  <c r="B2384" i="3"/>
  <c r="C2384" i="3"/>
  <c r="D2400" i="3"/>
  <c r="B2400" i="3"/>
  <c r="C2400" i="3"/>
  <c r="D2416" i="3"/>
  <c r="B2416" i="3"/>
  <c r="C2416" i="3"/>
  <c r="D2432" i="3"/>
  <c r="B2432" i="3"/>
  <c r="C2432" i="3"/>
  <c r="D2444" i="3"/>
  <c r="B2444" i="3"/>
  <c r="C2444" i="3"/>
  <c r="D2456" i="3"/>
  <c r="B2456" i="3"/>
  <c r="C2456" i="3"/>
  <c r="D2472" i="3"/>
  <c r="B2472" i="3"/>
  <c r="C2472" i="3"/>
  <c r="D2492" i="3"/>
  <c r="B2492" i="3"/>
  <c r="C2492" i="3"/>
  <c r="D2508" i="3"/>
  <c r="B2508" i="3"/>
  <c r="C2508" i="3"/>
  <c r="D2528" i="3"/>
  <c r="B2528" i="3"/>
  <c r="C2528" i="3"/>
  <c r="D2544" i="3"/>
  <c r="B2544" i="3"/>
  <c r="C2544" i="3"/>
  <c r="D2564" i="3"/>
  <c r="C2564" i="3"/>
  <c r="B2564" i="3"/>
  <c r="D2580" i="3"/>
  <c r="C2580" i="3"/>
  <c r="B2580" i="3"/>
  <c r="D2588" i="3"/>
  <c r="B2588" i="3"/>
  <c r="C2588" i="3"/>
  <c r="D2600" i="3"/>
  <c r="B2600" i="3"/>
  <c r="C2600" i="3"/>
  <c r="D2620" i="3"/>
  <c r="B2620" i="3"/>
  <c r="C2620" i="3"/>
  <c r="D2632" i="3"/>
  <c r="B2632" i="3"/>
  <c r="C2632" i="3"/>
  <c r="D2648" i="3"/>
  <c r="B2648" i="3"/>
  <c r="C2648" i="3"/>
  <c r="D2664" i="3"/>
  <c r="B2664" i="3"/>
  <c r="C2664" i="3"/>
  <c r="D2680" i="3"/>
  <c r="B2680" i="3"/>
  <c r="C2680" i="3"/>
  <c r="D2696" i="3"/>
  <c r="B2696" i="3"/>
  <c r="C2696" i="3"/>
  <c r="D2712" i="3"/>
  <c r="B2712" i="3"/>
  <c r="C2712" i="3"/>
  <c r="D2728" i="3"/>
  <c r="B2728" i="3"/>
  <c r="C2728" i="3"/>
  <c r="D2748" i="3"/>
  <c r="B2748" i="3"/>
  <c r="C2748" i="3"/>
  <c r="D2760" i="3"/>
  <c r="B2760" i="3"/>
  <c r="C2760" i="3"/>
  <c r="D2776" i="3"/>
  <c r="B2776" i="3"/>
  <c r="C2776" i="3"/>
  <c r="D2788" i="3"/>
  <c r="B2788" i="3"/>
  <c r="C2788" i="3"/>
  <c r="D2804" i="3"/>
  <c r="B2804" i="3"/>
  <c r="C2804" i="3"/>
  <c r="D2820" i="3"/>
  <c r="B2820" i="3"/>
  <c r="C2820" i="3"/>
  <c r="D2836" i="3"/>
  <c r="B2836" i="3"/>
  <c r="C2836" i="3"/>
  <c r="D2852" i="3"/>
  <c r="B2852" i="3"/>
  <c r="C2852" i="3"/>
  <c r="D2868" i="3"/>
  <c r="B2868" i="3"/>
  <c r="C2868" i="3"/>
  <c r="D2884" i="3"/>
  <c r="B2884" i="3"/>
  <c r="C2884" i="3"/>
  <c r="D2896" i="3"/>
  <c r="B2896" i="3"/>
  <c r="C2896" i="3"/>
  <c r="D2912" i="3"/>
  <c r="B2912" i="3"/>
  <c r="C2912" i="3"/>
  <c r="D2928" i="3"/>
  <c r="B2928" i="3"/>
  <c r="C2928" i="3"/>
  <c r="D2944" i="3"/>
  <c r="B2944" i="3"/>
  <c r="C2944" i="3"/>
  <c r="D2964" i="3"/>
  <c r="B2964" i="3"/>
  <c r="C2964" i="3"/>
  <c r="D2976" i="3"/>
  <c r="B2976" i="3"/>
  <c r="C2976" i="3"/>
  <c r="D2992" i="3"/>
  <c r="B2992" i="3"/>
  <c r="C2992" i="3"/>
  <c r="D3008" i="3"/>
  <c r="B3008" i="3"/>
  <c r="C3008" i="3"/>
  <c r="D3024" i="3"/>
  <c r="B3024" i="3"/>
  <c r="C3024" i="3"/>
  <c r="D3040" i="3"/>
  <c r="B3040" i="3"/>
  <c r="C3040" i="3"/>
  <c r="D3056" i="3"/>
  <c r="B3056" i="3"/>
  <c r="C3056" i="3"/>
  <c r="D3072" i="3"/>
  <c r="B3072" i="3"/>
  <c r="C3072" i="3"/>
  <c r="D3088" i="3"/>
  <c r="B3088" i="3"/>
  <c r="C3088" i="3"/>
  <c r="D3100" i="3"/>
  <c r="B3100" i="3"/>
  <c r="C3100" i="3"/>
  <c r="D3116" i="3"/>
  <c r="B3116" i="3"/>
  <c r="C3116" i="3"/>
  <c r="D3132" i="3"/>
  <c r="B3132" i="3"/>
  <c r="C3132" i="3"/>
  <c r="D3144" i="3"/>
  <c r="B3144" i="3"/>
  <c r="C3144" i="3"/>
  <c r="D3156" i="3"/>
  <c r="B3156" i="3"/>
  <c r="C3156" i="3"/>
  <c r="D3172" i="3"/>
  <c r="B3172" i="3"/>
  <c r="C3172" i="3"/>
  <c r="D3188" i="3"/>
  <c r="B3188" i="3"/>
  <c r="C3188" i="3"/>
  <c r="D3204" i="3"/>
  <c r="B3204" i="3"/>
  <c r="C3204" i="3"/>
  <c r="D3220" i="3"/>
  <c r="B3220" i="3"/>
  <c r="C3220" i="3"/>
  <c r="D3236" i="3"/>
  <c r="B3236" i="3"/>
  <c r="C3236" i="3"/>
  <c r="D3252" i="3"/>
  <c r="B3252" i="3"/>
  <c r="C3252" i="3"/>
  <c r="D3268" i="3"/>
  <c r="B3268" i="3"/>
  <c r="C3268" i="3"/>
  <c r="D3280" i="3"/>
  <c r="B3280" i="3"/>
  <c r="C3280" i="3"/>
  <c r="D3296" i="3"/>
  <c r="B3296" i="3"/>
  <c r="C3296" i="3"/>
  <c r="D3312" i="3"/>
  <c r="B3312" i="3"/>
  <c r="C3312" i="3"/>
  <c r="C3328" i="3"/>
  <c r="D3328" i="3"/>
  <c r="B3328" i="3"/>
  <c r="C3344" i="3"/>
  <c r="D3344" i="3"/>
  <c r="B3344" i="3"/>
  <c r="C3360" i="3"/>
  <c r="D3360" i="3"/>
  <c r="B3360" i="3"/>
  <c r="C3376" i="3"/>
  <c r="D3376" i="3"/>
  <c r="B3376" i="3"/>
  <c r="C3392" i="3"/>
  <c r="D3392" i="3"/>
  <c r="B3392" i="3"/>
  <c r="C3408" i="3"/>
  <c r="D3408" i="3"/>
  <c r="B3408" i="3"/>
  <c r="C3424" i="3"/>
  <c r="D3424" i="3"/>
  <c r="B3424" i="3"/>
  <c r="C3440" i="3"/>
  <c r="D3440" i="3"/>
  <c r="B3440" i="3"/>
  <c r="C3452" i="3"/>
  <c r="D3452" i="3"/>
  <c r="B3452" i="3"/>
  <c r="C3468" i="3"/>
  <c r="D3468" i="3"/>
  <c r="B3468" i="3"/>
  <c r="C3488" i="3"/>
  <c r="D3488" i="3"/>
  <c r="B3488" i="3"/>
  <c r="C3504" i="3"/>
  <c r="D3504" i="3"/>
  <c r="B3504" i="3"/>
  <c r="C3520" i="3"/>
  <c r="D3520" i="3"/>
  <c r="B3520" i="3"/>
  <c r="C3532" i="3"/>
  <c r="D3532" i="3"/>
  <c r="B3532" i="3"/>
  <c r="C3548" i="3"/>
  <c r="D3548" i="3"/>
  <c r="B3548" i="3"/>
  <c r="C3564" i="3"/>
  <c r="D3564" i="3"/>
  <c r="B3564" i="3"/>
  <c r="C3580" i="3"/>
  <c r="D3580" i="3"/>
  <c r="B3580" i="3"/>
  <c r="C3596" i="3"/>
  <c r="D3596" i="3"/>
  <c r="B3596" i="3"/>
  <c r="C3612" i="3"/>
  <c r="D3612" i="3"/>
  <c r="B3612" i="3"/>
  <c r="C3628" i="3"/>
  <c r="D3628" i="3"/>
  <c r="B3628" i="3"/>
  <c r="C3644" i="3"/>
  <c r="D3644" i="3"/>
  <c r="B3644" i="3"/>
  <c r="C3660" i="3"/>
  <c r="D3660" i="3"/>
  <c r="B3660" i="3"/>
  <c r="C3676" i="3"/>
  <c r="D3676" i="3"/>
  <c r="B3676" i="3"/>
  <c r="C3692" i="3"/>
  <c r="D3692" i="3"/>
  <c r="B3692" i="3"/>
  <c r="C3708" i="3"/>
  <c r="D3708" i="3"/>
  <c r="B3708" i="3"/>
  <c r="C3720" i="3"/>
  <c r="D3720" i="3"/>
  <c r="B3720" i="3"/>
  <c r="C3736" i="3"/>
  <c r="D3736" i="3"/>
  <c r="B3736" i="3"/>
  <c r="C3748" i="3"/>
  <c r="D3748" i="3"/>
  <c r="B3748" i="3"/>
  <c r="C3768" i="3"/>
  <c r="D3768" i="3"/>
  <c r="B3768" i="3"/>
  <c r="C3780" i="3"/>
  <c r="D3780" i="3"/>
  <c r="B3780" i="3"/>
  <c r="C3792" i="3"/>
  <c r="D3792" i="3"/>
  <c r="B3792" i="3"/>
  <c r="C3804" i="3"/>
  <c r="D3804" i="3"/>
  <c r="B3804" i="3"/>
  <c r="C3816" i="3"/>
  <c r="D3816" i="3"/>
  <c r="B3816" i="3"/>
  <c r="C3824" i="3"/>
  <c r="D3824" i="3"/>
  <c r="B3824" i="3"/>
  <c r="C3836" i="3"/>
  <c r="D3836" i="3"/>
  <c r="B3836" i="3"/>
  <c r="C3848" i="3"/>
  <c r="D3848" i="3"/>
  <c r="B3848" i="3"/>
  <c r="C3864" i="3"/>
  <c r="D3864" i="3"/>
  <c r="B3864" i="3"/>
  <c r="C3880" i="3"/>
  <c r="D3880" i="3"/>
  <c r="B3880" i="3"/>
  <c r="C3896" i="3"/>
  <c r="D3896" i="3"/>
  <c r="B3896" i="3"/>
  <c r="C3916" i="3"/>
  <c r="D3916" i="3"/>
  <c r="B3916" i="3"/>
  <c r="C3928" i="3"/>
  <c r="B3928" i="3"/>
  <c r="D3928" i="3"/>
  <c r="C3944" i="3"/>
  <c r="B3944" i="3"/>
  <c r="D3944" i="3"/>
  <c r="C3960" i="3"/>
  <c r="B3960" i="3"/>
  <c r="D3960" i="3"/>
  <c r="C3976" i="3"/>
  <c r="B3976" i="3"/>
  <c r="D3976" i="3"/>
  <c r="C3992" i="3"/>
  <c r="B3992" i="3"/>
  <c r="D3992" i="3"/>
  <c r="C4012" i="3"/>
  <c r="D4012" i="3"/>
  <c r="B4012" i="3"/>
  <c r="C4028" i="3"/>
  <c r="D4028" i="3"/>
  <c r="B4028" i="3"/>
  <c r="C4044" i="3"/>
  <c r="D4044" i="3"/>
  <c r="B4044" i="3"/>
  <c r="C4060" i="3"/>
  <c r="D4060" i="3"/>
  <c r="B4060" i="3"/>
  <c r="C4076" i="3"/>
  <c r="D4076" i="3"/>
  <c r="B4076" i="3"/>
  <c r="C4088" i="3"/>
  <c r="B4088" i="3"/>
  <c r="D4088" i="3"/>
  <c r="C4104" i="3"/>
  <c r="B4104" i="3"/>
  <c r="D4104" i="3"/>
  <c r="C4120" i="3"/>
  <c r="B4120" i="3"/>
  <c r="D4120" i="3"/>
  <c r="C4136" i="3"/>
  <c r="B4136" i="3"/>
  <c r="D4136" i="3"/>
  <c r="B4144" i="3"/>
  <c r="C4144" i="3"/>
  <c r="D4144" i="3"/>
  <c r="B4160" i="3"/>
  <c r="C4160" i="3"/>
  <c r="D4160" i="3"/>
  <c r="B4176" i="3"/>
  <c r="C4176" i="3"/>
  <c r="D4176" i="3"/>
  <c r="B4192" i="3"/>
  <c r="C4192" i="3"/>
  <c r="D4192" i="3"/>
  <c r="B4208" i="3"/>
  <c r="C4208" i="3"/>
  <c r="D4208" i="3"/>
  <c r="B4220" i="3"/>
  <c r="C4220" i="3"/>
  <c r="D4220" i="3"/>
  <c r="B4236" i="3"/>
  <c r="C4236" i="3"/>
  <c r="D4236" i="3"/>
  <c r="B4252" i="3"/>
  <c r="C4252" i="3"/>
  <c r="D4252" i="3"/>
  <c r="B4272" i="3"/>
  <c r="C4272" i="3"/>
  <c r="D4272" i="3"/>
  <c r="B4284" i="3"/>
  <c r="C4284" i="3"/>
  <c r="D4284" i="3"/>
  <c r="B4304" i="3"/>
  <c r="C4304" i="3"/>
  <c r="D4304" i="3"/>
  <c r="B4316" i="3"/>
  <c r="C4316" i="3"/>
  <c r="D4316" i="3"/>
  <c r="B4332" i="3"/>
  <c r="C4332" i="3"/>
  <c r="D4332" i="3"/>
  <c r="B4348" i="3"/>
  <c r="C4348" i="3"/>
  <c r="D4348" i="3"/>
  <c r="B4364" i="3"/>
  <c r="C4364" i="3"/>
  <c r="D4364" i="3"/>
  <c r="B4384" i="3"/>
  <c r="C4384" i="3"/>
  <c r="D4384" i="3"/>
  <c r="B4400" i="3"/>
  <c r="C4400" i="3"/>
  <c r="D4400" i="3"/>
  <c r="B4416" i="3"/>
  <c r="C4416" i="3"/>
  <c r="D4416" i="3"/>
  <c r="B4436" i="3"/>
  <c r="C4436" i="3"/>
  <c r="D4436" i="3"/>
  <c r="B4456" i="3"/>
  <c r="C4456" i="3"/>
  <c r="D4456" i="3"/>
  <c r="B4472" i="3"/>
  <c r="C4472" i="3"/>
  <c r="D4472" i="3"/>
  <c r="B4484" i="3"/>
  <c r="C4484" i="3"/>
  <c r="D4484" i="3"/>
  <c r="B4504" i="3"/>
  <c r="C4504" i="3"/>
  <c r="D4504" i="3"/>
  <c r="B4520" i="3"/>
  <c r="C4520" i="3"/>
  <c r="D4520" i="3"/>
  <c r="B4536" i="3"/>
  <c r="C4536" i="3"/>
  <c r="D4536" i="3"/>
  <c r="B4552" i="3"/>
  <c r="C4552" i="3"/>
  <c r="D4552" i="3"/>
  <c r="B4564" i="3"/>
  <c r="C4564" i="3"/>
  <c r="D4564" i="3"/>
  <c r="B4580" i="3"/>
  <c r="C4580" i="3"/>
  <c r="D4580" i="3"/>
  <c r="B4596" i="3"/>
  <c r="C4596" i="3"/>
  <c r="D4596" i="3"/>
  <c r="B4612" i="3"/>
  <c r="C4612" i="3"/>
  <c r="D4612" i="3"/>
  <c r="B4628" i="3"/>
  <c r="C4628" i="3"/>
  <c r="D4628" i="3"/>
  <c r="B4644" i="3"/>
  <c r="C4644" i="3"/>
  <c r="D4644" i="3"/>
  <c r="B4668" i="3"/>
  <c r="C4668" i="3"/>
  <c r="D4668" i="3"/>
  <c r="B4680" i="3"/>
  <c r="C4680" i="3"/>
  <c r="D4680" i="3"/>
  <c r="B4696" i="3"/>
  <c r="C4696" i="3"/>
  <c r="D4696" i="3"/>
  <c r="B4712" i="3"/>
  <c r="C4712" i="3"/>
  <c r="D4712" i="3"/>
  <c r="B4728" i="3"/>
  <c r="C4728" i="3"/>
  <c r="D4728" i="3"/>
  <c r="B4748" i="3"/>
  <c r="C4748" i="3"/>
  <c r="D4748" i="3"/>
  <c r="B4764" i="3"/>
  <c r="C4764" i="3"/>
  <c r="D4764" i="3"/>
  <c r="B4780" i="3"/>
  <c r="C4780" i="3"/>
  <c r="D4780" i="3"/>
  <c r="B4796" i="3"/>
  <c r="C4796" i="3"/>
  <c r="D4796" i="3"/>
  <c r="B4812" i="3"/>
  <c r="C4812" i="3"/>
  <c r="D4812" i="3"/>
  <c r="B4828" i="3"/>
  <c r="C4828" i="3"/>
  <c r="D4828" i="3"/>
  <c r="B4844" i="3"/>
  <c r="C4844" i="3"/>
  <c r="D4844" i="3"/>
  <c r="B4860" i="3"/>
  <c r="C4860" i="3"/>
  <c r="D4860" i="3"/>
  <c r="B4876" i="3"/>
  <c r="C4876" i="3"/>
  <c r="D4876" i="3"/>
  <c r="B4892" i="3"/>
  <c r="C4892" i="3"/>
  <c r="D4892" i="3"/>
  <c r="B4908" i="3"/>
  <c r="C4908" i="3"/>
  <c r="D4908" i="3"/>
  <c r="B4924" i="3"/>
  <c r="C4924" i="3"/>
  <c r="D4924" i="3"/>
  <c r="B4936" i="3"/>
  <c r="C4936" i="3"/>
  <c r="D4936" i="3"/>
  <c r="B4956" i="3"/>
  <c r="C4956" i="3"/>
  <c r="D4956" i="3"/>
  <c r="B4968" i="3"/>
  <c r="C4968" i="3"/>
  <c r="D4968" i="3"/>
  <c r="B4984" i="3"/>
  <c r="C4984" i="3"/>
  <c r="D4984" i="3"/>
  <c r="B5000" i="3"/>
  <c r="C5000" i="3"/>
  <c r="D5000" i="3"/>
  <c r="B5016" i="3"/>
  <c r="C5016" i="3"/>
  <c r="D5016" i="3"/>
  <c r="B5032" i="3"/>
  <c r="C5032" i="3"/>
  <c r="D5032" i="3"/>
  <c r="B5048" i="3"/>
  <c r="C5048" i="3"/>
  <c r="D5048" i="3"/>
  <c r="B5064" i="3"/>
  <c r="C5064" i="3"/>
  <c r="D5064" i="3"/>
  <c r="B5076" i="3"/>
  <c r="C5076" i="3"/>
  <c r="D5076" i="3"/>
  <c r="B5092" i="3"/>
  <c r="C5092" i="3"/>
  <c r="D5092" i="3"/>
  <c r="B5104" i="3"/>
  <c r="C5104" i="3"/>
  <c r="D5104" i="3"/>
  <c r="B5120" i="3"/>
  <c r="C5120" i="3"/>
  <c r="D5120" i="3"/>
  <c r="B5136" i="3"/>
  <c r="C5136" i="3"/>
  <c r="D5136" i="3"/>
  <c r="B5156" i="3"/>
  <c r="C5156" i="3"/>
  <c r="D5156" i="3"/>
  <c r="B5172" i="3"/>
  <c r="C5172" i="3"/>
  <c r="D5172" i="3"/>
  <c r="B5188" i="3"/>
  <c r="C5188" i="3"/>
  <c r="D5188" i="3"/>
  <c r="B5204" i="3"/>
  <c r="C5204" i="3"/>
  <c r="D5204" i="3"/>
  <c r="B5220" i="3"/>
  <c r="C5220" i="3"/>
  <c r="D5220" i="3"/>
  <c r="B5236" i="3"/>
  <c r="C5236" i="3"/>
  <c r="D5236" i="3"/>
  <c r="B5260" i="3"/>
  <c r="C5260" i="3"/>
  <c r="D5260" i="3"/>
  <c r="C5360" i="3"/>
  <c r="B5360" i="3"/>
  <c r="D5360" i="3"/>
  <c r="C5376" i="3"/>
  <c r="B5376" i="3"/>
  <c r="D5376" i="3"/>
  <c r="C5392" i="3"/>
  <c r="B5392" i="3"/>
  <c r="D5392" i="3"/>
  <c r="C5412" i="3"/>
  <c r="D5412" i="3"/>
  <c r="B5412" i="3"/>
  <c r="B5428" i="3"/>
  <c r="C5428" i="3"/>
  <c r="D5428" i="3"/>
  <c r="B5440" i="3"/>
  <c r="C5440" i="3"/>
  <c r="D5440" i="3"/>
  <c r="C5452" i="3"/>
  <c r="D5452" i="3"/>
  <c r="B5452" i="3"/>
  <c r="C5468" i="3"/>
  <c r="D5468" i="3"/>
  <c r="B5468" i="3"/>
  <c r="C5484" i="3"/>
  <c r="D5484" i="3"/>
  <c r="B5484" i="3"/>
  <c r="C5500" i="3"/>
  <c r="D5500" i="3"/>
  <c r="B5500" i="3"/>
  <c r="C5516" i="3"/>
  <c r="D5516" i="3"/>
  <c r="B5516" i="3"/>
  <c r="C5532" i="3"/>
  <c r="D5532" i="3"/>
  <c r="B5532" i="3"/>
  <c r="C5548" i="3"/>
  <c r="D5548" i="3"/>
  <c r="B5548" i="3"/>
  <c r="D5560" i="3"/>
  <c r="B5560" i="3"/>
  <c r="C5560" i="3"/>
  <c r="D5576" i="3"/>
  <c r="B5576" i="3"/>
  <c r="C5576" i="3"/>
  <c r="B5592" i="3"/>
  <c r="C5592" i="3"/>
  <c r="D5592" i="3"/>
  <c r="B5604" i="3"/>
  <c r="C5604" i="3"/>
  <c r="D5604" i="3"/>
  <c r="B5616" i="3"/>
  <c r="C5616" i="3"/>
  <c r="D5616" i="3"/>
  <c r="B5628" i="3"/>
  <c r="C5628" i="3"/>
  <c r="D5628" i="3"/>
  <c r="B5640" i="3"/>
  <c r="C5640" i="3"/>
  <c r="D5640" i="3"/>
  <c r="B5648" i="3"/>
  <c r="C5648" i="3"/>
  <c r="D5648" i="3"/>
  <c r="B5664" i="3"/>
  <c r="C5664" i="3"/>
  <c r="D5664" i="3"/>
  <c r="B5676" i="3"/>
  <c r="C5676" i="3"/>
  <c r="D5676" i="3"/>
  <c r="B5692" i="3"/>
  <c r="C5692" i="3"/>
  <c r="D5692" i="3"/>
  <c r="B5708" i="3"/>
  <c r="C5708" i="3"/>
  <c r="D5708" i="3"/>
  <c r="B5728" i="3"/>
  <c r="C5728" i="3"/>
  <c r="D5728" i="3"/>
  <c r="B5992" i="3"/>
  <c r="C5992" i="3"/>
  <c r="D5992" i="3"/>
  <c r="B17" i="3"/>
  <c r="C17" i="3"/>
  <c r="D17" i="3"/>
  <c r="B29" i="3"/>
  <c r="C29" i="3"/>
  <c r="D29" i="3"/>
  <c r="B41" i="3"/>
  <c r="C41" i="3"/>
  <c r="D41" i="3"/>
  <c r="B45" i="3"/>
  <c r="C45" i="3"/>
  <c r="D45" i="3"/>
  <c r="B57" i="3"/>
  <c r="C57" i="3"/>
  <c r="D57" i="3"/>
  <c r="B69" i="3"/>
  <c r="C69" i="3"/>
  <c r="D69" i="3"/>
  <c r="B81" i="3"/>
  <c r="C81" i="3"/>
  <c r="D81" i="3"/>
  <c r="B93" i="3"/>
  <c r="C93" i="3"/>
  <c r="D93" i="3"/>
  <c r="B105" i="3"/>
  <c r="C105" i="3"/>
  <c r="D105" i="3"/>
  <c r="D121" i="3"/>
  <c r="B121" i="3"/>
  <c r="C121" i="3"/>
  <c r="D133" i="3"/>
  <c r="B133" i="3"/>
  <c r="C133" i="3"/>
  <c r="D145" i="3"/>
  <c r="B145" i="3"/>
  <c r="C145" i="3"/>
  <c r="D157" i="3"/>
  <c r="B157" i="3"/>
  <c r="C157" i="3"/>
  <c r="D165" i="3"/>
  <c r="B165" i="3"/>
  <c r="C165" i="3"/>
  <c r="D173" i="3"/>
  <c r="B173" i="3"/>
  <c r="C173" i="3"/>
  <c r="D185" i="3"/>
  <c r="B185" i="3"/>
  <c r="C185" i="3"/>
  <c r="D197" i="3"/>
  <c r="B197" i="3"/>
  <c r="C197" i="3"/>
  <c r="B209" i="3"/>
  <c r="C209" i="3"/>
  <c r="D209" i="3"/>
  <c r="B221" i="3"/>
  <c r="C221" i="3"/>
  <c r="D221" i="3"/>
  <c r="B237" i="3"/>
  <c r="C237" i="3"/>
  <c r="D237" i="3"/>
  <c r="B249" i="3"/>
  <c r="C249" i="3"/>
  <c r="D249" i="3"/>
  <c r="B261" i="3"/>
  <c r="C261" i="3"/>
  <c r="D261" i="3"/>
  <c r="B273" i="3"/>
  <c r="C273" i="3"/>
  <c r="D273" i="3"/>
  <c r="B285" i="3"/>
  <c r="C285" i="3"/>
  <c r="D285" i="3"/>
  <c r="B297" i="3"/>
  <c r="C297" i="3"/>
  <c r="D297" i="3"/>
  <c r="B309" i="3"/>
  <c r="C309" i="3"/>
  <c r="D309" i="3"/>
  <c r="B317" i="3"/>
  <c r="C317" i="3"/>
  <c r="D317" i="3"/>
  <c r="B329" i="3"/>
  <c r="C329" i="3"/>
  <c r="D329" i="3"/>
  <c r="B341" i="3"/>
  <c r="C341" i="3"/>
  <c r="D341" i="3"/>
  <c r="B353" i="3"/>
  <c r="C353" i="3"/>
  <c r="D353" i="3"/>
  <c r="B365" i="3"/>
  <c r="D365" i="3"/>
  <c r="C365" i="3"/>
  <c r="B377" i="3"/>
  <c r="D377" i="3"/>
  <c r="C377" i="3"/>
  <c r="B389" i="3"/>
  <c r="D389" i="3"/>
  <c r="C389" i="3"/>
  <c r="D401" i="3"/>
  <c r="B401" i="3"/>
  <c r="C401" i="3"/>
  <c r="D409" i="3"/>
  <c r="B409" i="3"/>
  <c r="C409" i="3"/>
  <c r="D421" i="3"/>
  <c r="B421" i="3"/>
  <c r="C421" i="3"/>
  <c r="D433" i="3"/>
  <c r="B433" i="3"/>
  <c r="C433" i="3"/>
  <c r="D445" i="3"/>
  <c r="B445" i="3"/>
  <c r="C445" i="3"/>
  <c r="D461" i="3"/>
  <c r="B461" i="3"/>
  <c r="C461" i="3"/>
  <c r="D473" i="3"/>
  <c r="B473" i="3"/>
  <c r="C473" i="3"/>
  <c r="D485" i="3"/>
  <c r="B485" i="3"/>
  <c r="C485" i="3"/>
  <c r="D497" i="3"/>
  <c r="B497" i="3"/>
  <c r="C497" i="3"/>
  <c r="D509" i="3"/>
  <c r="B509" i="3"/>
  <c r="C509" i="3"/>
  <c r="D521" i="3"/>
  <c r="B521" i="3"/>
  <c r="C521" i="3"/>
  <c r="D533" i="3"/>
  <c r="B533" i="3"/>
  <c r="C533" i="3"/>
  <c r="D545" i="3"/>
  <c r="B545" i="3"/>
  <c r="C545" i="3"/>
  <c r="D557" i="3"/>
  <c r="B557" i="3"/>
  <c r="C557" i="3"/>
  <c r="B569" i="3"/>
  <c r="C569" i="3"/>
  <c r="D569" i="3"/>
  <c r="B581" i="3"/>
  <c r="C581" i="3"/>
  <c r="D581" i="3"/>
  <c r="B593" i="3"/>
  <c r="C593" i="3"/>
  <c r="D593" i="3"/>
  <c r="B605" i="3"/>
  <c r="C605" i="3"/>
  <c r="D605" i="3"/>
  <c r="B617" i="3"/>
  <c r="C617" i="3"/>
  <c r="D617" i="3"/>
  <c r="B629" i="3"/>
  <c r="C629" i="3"/>
  <c r="D629" i="3"/>
  <c r="B637" i="3"/>
  <c r="C637" i="3"/>
  <c r="D637" i="3"/>
  <c r="B649" i="3"/>
  <c r="C649" i="3"/>
  <c r="D649" i="3"/>
  <c r="B665" i="3"/>
  <c r="C665" i="3"/>
  <c r="D665" i="3"/>
  <c r="B677" i="3"/>
  <c r="C677" i="3"/>
  <c r="D677" i="3"/>
  <c r="B689" i="3"/>
  <c r="C689" i="3"/>
  <c r="D689" i="3"/>
  <c r="B701" i="3"/>
  <c r="C701" i="3"/>
  <c r="D701" i="3"/>
  <c r="B713" i="3"/>
  <c r="C713" i="3"/>
  <c r="D713" i="3"/>
  <c r="C725" i="3"/>
  <c r="B725" i="3"/>
  <c r="D725" i="3"/>
  <c r="C737" i="3"/>
  <c r="B737" i="3"/>
  <c r="D737" i="3"/>
  <c r="C745" i="3"/>
  <c r="B745" i="3"/>
  <c r="D745" i="3"/>
  <c r="C757" i="3"/>
  <c r="B757" i="3"/>
  <c r="D757" i="3"/>
  <c r="B765" i="3"/>
  <c r="C765" i="3"/>
  <c r="D765" i="3"/>
  <c r="C773" i="3"/>
  <c r="D773" i="3"/>
  <c r="B773" i="3"/>
  <c r="B781" i="3"/>
  <c r="C781" i="3"/>
  <c r="D781" i="3"/>
  <c r="B789" i="3"/>
  <c r="C789" i="3"/>
  <c r="D789" i="3"/>
  <c r="B797" i="3"/>
  <c r="C797" i="3"/>
  <c r="D797" i="3"/>
  <c r="B805" i="3"/>
  <c r="C805" i="3"/>
  <c r="D805" i="3"/>
  <c r="B813" i="3"/>
  <c r="C813" i="3"/>
  <c r="D813" i="3"/>
  <c r="B825" i="3"/>
  <c r="C825" i="3"/>
  <c r="D825" i="3"/>
  <c r="B837" i="3"/>
  <c r="C837" i="3"/>
  <c r="D837" i="3"/>
  <c r="B849" i="3"/>
  <c r="C849" i="3"/>
  <c r="D849" i="3"/>
  <c r="B861" i="3"/>
  <c r="C861" i="3"/>
  <c r="D861" i="3"/>
  <c r="B873" i="3"/>
  <c r="C873" i="3"/>
  <c r="D873" i="3"/>
  <c r="B885" i="3"/>
  <c r="C885" i="3"/>
  <c r="D885" i="3"/>
  <c r="B897" i="3"/>
  <c r="C897" i="3"/>
  <c r="D897" i="3"/>
  <c r="B909" i="3"/>
  <c r="C909" i="3"/>
  <c r="D909" i="3"/>
  <c r="B921" i="3"/>
  <c r="C921" i="3"/>
  <c r="D921" i="3"/>
  <c r="B933" i="3"/>
  <c r="C933" i="3"/>
  <c r="D933" i="3"/>
  <c r="B941" i="3"/>
  <c r="C941" i="3"/>
  <c r="D941" i="3"/>
  <c r="B953" i="3"/>
  <c r="C953" i="3"/>
  <c r="D953" i="3"/>
  <c r="B965" i="3"/>
  <c r="C965" i="3"/>
  <c r="D965" i="3"/>
  <c r="B977" i="3"/>
  <c r="C977" i="3"/>
  <c r="D977" i="3"/>
  <c r="B989" i="3"/>
  <c r="C989" i="3"/>
  <c r="D989" i="3"/>
  <c r="B1001" i="3"/>
  <c r="C1001" i="3"/>
  <c r="D1001" i="3"/>
  <c r="B1013" i="3"/>
  <c r="C1013" i="3"/>
  <c r="D1013" i="3"/>
  <c r="B1025" i="3"/>
  <c r="C1025" i="3"/>
  <c r="D1025" i="3"/>
  <c r="B1037" i="3"/>
  <c r="C1037" i="3"/>
  <c r="D1037" i="3"/>
  <c r="B1049" i="3"/>
  <c r="C1049" i="3"/>
  <c r="D1049" i="3"/>
  <c r="C1061" i="3"/>
  <c r="D1061" i="3"/>
  <c r="B1061" i="3"/>
  <c r="C1073" i="3"/>
  <c r="B1073" i="3"/>
  <c r="D1073" i="3"/>
  <c r="C1085" i="3"/>
  <c r="D1085" i="3"/>
  <c r="B1085" i="3"/>
  <c r="C1093" i="3"/>
  <c r="D1093" i="3"/>
  <c r="B1093" i="3"/>
  <c r="C1105" i="3"/>
  <c r="B1105" i="3"/>
  <c r="D1105" i="3"/>
  <c r="B1117" i="3"/>
  <c r="C1117" i="3"/>
  <c r="D1117" i="3"/>
  <c r="B1133" i="3"/>
  <c r="C1133" i="3"/>
  <c r="D1133" i="3"/>
  <c r="C1145" i="3"/>
  <c r="D1145" i="3"/>
  <c r="B1145" i="3"/>
  <c r="C1157" i="3"/>
  <c r="D1157" i="3"/>
  <c r="B1157" i="3"/>
  <c r="C1169" i="3"/>
  <c r="D1169" i="3"/>
  <c r="B1169" i="3"/>
  <c r="C1181" i="3"/>
  <c r="D1181" i="3"/>
  <c r="B1181" i="3"/>
  <c r="C1193" i="3"/>
  <c r="D1193" i="3"/>
  <c r="B1193" i="3"/>
  <c r="C1201" i="3"/>
  <c r="D1201" i="3"/>
  <c r="B1201" i="3"/>
  <c r="C1213" i="3"/>
  <c r="D1213" i="3"/>
  <c r="B1213" i="3"/>
  <c r="C1225" i="3"/>
  <c r="D1225" i="3"/>
  <c r="B1225" i="3"/>
  <c r="C1237" i="3"/>
  <c r="D1237" i="3"/>
  <c r="B1237" i="3"/>
  <c r="C1249" i="3"/>
  <c r="D1249" i="3"/>
  <c r="B1249" i="3"/>
  <c r="C1261" i="3"/>
  <c r="D1261" i="3"/>
  <c r="B1261" i="3"/>
  <c r="C1273" i="3"/>
  <c r="D1273" i="3"/>
  <c r="B1273" i="3"/>
  <c r="C1285" i="3"/>
  <c r="D1285" i="3"/>
  <c r="B1285" i="3"/>
  <c r="C1297" i="3"/>
  <c r="D1297" i="3"/>
  <c r="B1297" i="3"/>
  <c r="C1309" i="3"/>
  <c r="D1309" i="3"/>
  <c r="B1309" i="3"/>
  <c r="C1321" i="3"/>
  <c r="D1321" i="3"/>
  <c r="B1321" i="3"/>
  <c r="C1333" i="3"/>
  <c r="D1333" i="3"/>
  <c r="B1333" i="3"/>
  <c r="C1345" i="3"/>
  <c r="D1345" i="3"/>
  <c r="B1345" i="3"/>
  <c r="C1357" i="3"/>
  <c r="D1357" i="3"/>
  <c r="B1357" i="3"/>
  <c r="C1365" i="3"/>
  <c r="D1365" i="3"/>
  <c r="B1365" i="3"/>
  <c r="C1377" i="3"/>
  <c r="D1377" i="3"/>
  <c r="B1377" i="3"/>
  <c r="C1389" i="3"/>
  <c r="D1389" i="3"/>
  <c r="B1389" i="3"/>
  <c r="C1401" i="3"/>
  <c r="D1401" i="3"/>
  <c r="B1401" i="3"/>
  <c r="C1417" i="3"/>
  <c r="B1417" i="3"/>
  <c r="D1417" i="3"/>
  <c r="C1429" i="3"/>
  <c r="D1429" i="3"/>
  <c r="B1429" i="3"/>
  <c r="C1441" i="3"/>
  <c r="B1441" i="3"/>
  <c r="D1441" i="3"/>
  <c r="C1453" i="3"/>
  <c r="B1453" i="3"/>
  <c r="D1453" i="3"/>
  <c r="B1465" i="3"/>
  <c r="C1465" i="3"/>
  <c r="D1465" i="3"/>
  <c r="B1473" i="3"/>
  <c r="C1473" i="3"/>
  <c r="D1473" i="3"/>
  <c r="B1485" i="3"/>
  <c r="C1485" i="3"/>
  <c r="D1485" i="3"/>
  <c r="B1497" i="3"/>
  <c r="C1497" i="3"/>
  <c r="D1497" i="3"/>
  <c r="B1505" i="3"/>
  <c r="C1505" i="3"/>
  <c r="D1505" i="3"/>
  <c r="B1517" i="3"/>
  <c r="C1517" i="3"/>
  <c r="D1517" i="3"/>
  <c r="B1529" i="3"/>
  <c r="C1529" i="3"/>
  <c r="D1529" i="3"/>
  <c r="B1541" i="3"/>
  <c r="C1541" i="3"/>
  <c r="D1541" i="3"/>
  <c r="B1549" i="3"/>
  <c r="C1549" i="3"/>
  <c r="D1549" i="3"/>
  <c r="B1561" i="3"/>
  <c r="C1561" i="3"/>
  <c r="D1561" i="3"/>
  <c r="B1573" i="3"/>
  <c r="C1573" i="3"/>
  <c r="D1573" i="3"/>
  <c r="B1585" i="3"/>
  <c r="C1585" i="3"/>
  <c r="D1585" i="3"/>
  <c r="B1597" i="3"/>
  <c r="C1597" i="3"/>
  <c r="D1597" i="3"/>
  <c r="B1609" i="3"/>
  <c r="C1609" i="3"/>
  <c r="D1609" i="3"/>
  <c r="B1621" i="3"/>
  <c r="C1621" i="3"/>
  <c r="D1621" i="3"/>
  <c r="B1633" i="3"/>
  <c r="C1633" i="3"/>
  <c r="D1633" i="3"/>
  <c r="B1645" i="3"/>
  <c r="C1645" i="3"/>
  <c r="D1645" i="3"/>
  <c r="B1653" i="3"/>
  <c r="C1653" i="3"/>
  <c r="D1653" i="3"/>
  <c r="B1665" i="3"/>
  <c r="C1665" i="3"/>
  <c r="D1665" i="3"/>
  <c r="B1677" i="3"/>
  <c r="C1677" i="3"/>
  <c r="D1677" i="3"/>
  <c r="B1689" i="3"/>
  <c r="C1689" i="3"/>
  <c r="D1689" i="3"/>
  <c r="B1701" i="3"/>
  <c r="C1701" i="3"/>
  <c r="D1701" i="3"/>
  <c r="B1709" i="3"/>
  <c r="C1709" i="3"/>
  <c r="D1709" i="3"/>
  <c r="B1721" i="3"/>
  <c r="C1721" i="3"/>
  <c r="D1721" i="3"/>
  <c r="B1733" i="3"/>
  <c r="C1733" i="3"/>
  <c r="D1733" i="3"/>
  <c r="B1741" i="3"/>
  <c r="C1741" i="3"/>
  <c r="D1741" i="3"/>
  <c r="B1753" i="3"/>
  <c r="C1753" i="3"/>
  <c r="D1753" i="3"/>
  <c r="B1761" i="3"/>
  <c r="C1761" i="3"/>
  <c r="D1761" i="3"/>
  <c r="B1773" i="3"/>
  <c r="C1773" i="3"/>
  <c r="D1773" i="3"/>
  <c r="B1785" i="3"/>
  <c r="D1785" i="3"/>
  <c r="C1785" i="3"/>
  <c r="B1797" i="3"/>
  <c r="D1797" i="3"/>
  <c r="C1797" i="3"/>
  <c r="B1809" i="3"/>
  <c r="C1809" i="3"/>
  <c r="D1809" i="3"/>
  <c r="B1821" i="3"/>
  <c r="C1821" i="3"/>
  <c r="D1821" i="3"/>
  <c r="B1833" i="3"/>
  <c r="D1833" i="3"/>
  <c r="C1833" i="3"/>
  <c r="B1845" i="3"/>
  <c r="C1845" i="3"/>
  <c r="D1845" i="3"/>
  <c r="B1853" i="3"/>
  <c r="C1853" i="3"/>
  <c r="D1853" i="3"/>
  <c r="B1865" i="3"/>
  <c r="D1865" i="3"/>
  <c r="C1865" i="3"/>
  <c r="B1877" i="3"/>
  <c r="C1877" i="3"/>
  <c r="D1877" i="3"/>
  <c r="B1885" i="3"/>
  <c r="C1885" i="3"/>
  <c r="D1885" i="3"/>
  <c r="B1897" i="3"/>
  <c r="C1897" i="3"/>
  <c r="D1897" i="3"/>
  <c r="B1913" i="3"/>
  <c r="C1913" i="3"/>
  <c r="D1913" i="3"/>
  <c r="B1921" i="3"/>
  <c r="C1921" i="3"/>
  <c r="D1921" i="3"/>
  <c r="B1933" i="3"/>
  <c r="C1933" i="3"/>
  <c r="D1933" i="3"/>
  <c r="B1945" i="3"/>
  <c r="C1945" i="3"/>
  <c r="D1945" i="3"/>
  <c r="B1957" i="3"/>
  <c r="C1957" i="3"/>
  <c r="D1957" i="3"/>
  <c r="B1969" i="3"/>
  <c r="C1969" i="3"/>
  <c r="D1969" i="3"/>
  <c r="B1977" i="3"/>
  <c r="C1977" i="3"/>
  <c r="D1977" i="3"/>
  <c r="B1989" i="3"/>
  <c r="C1989" i="3"/>
  <c r="D1989" i="3"/>
  <c r="B2001" i="3"/>
  <c r="C2001" i="3"/>
  <c r="D2001" i="3"/>
  <c r="B2013" i="3"/>
  <c r="C2013" i="3"/>
  <c r="D2013" i="3"/>
  <c r="B2025" i="3"/>
  <c r="C2025" i="3"/>
  <c r="D2025" i="3"/>
  <c r="B2037" i="3"/>
  <c r="C2037" i="3"/>
  <c r="D2037" i="3"/>
  <c r="B2049" i="3"/>
  <c r="C2049" i="3"/>
  <c r="D2049" i="3"/>
  <c r="B2061" i="3"/>
  <c r="C2061" i="3"/>
  <c r="D2061" i="3"/>
  <c r="B2073" i="3"/>
  <c r="C2073" i="3"/>
  <c r="D2073" i="3"/>
  <c r="B2085" i="3"/>
  <c r="C2085" i="3"/>
  <c r="D2085" i="3"/>
  <c r="B2097" i="3"/>
  <c r="C2097" i="3"/>
  <c r="D2097" i="3"/>
  <c r="B2109" i="3"/>
  <c r="C2109" i="3"/>
  <c r="D2109" i="3"/>
  <c r="B2121" i="3"/>
  <c r="C2121" i="3"/>
  <c r="D2121" i="3"/>
  <c r="B2133" i="3"/>
  <c r="C2133" i="3"/>
  <c r="D2133" i="3"/>
  <c r="B2145" i="3"/>
  <c r="C2145" i="3"/>
  <c r="D2145" i="3"/>
  <c r="B2157" i="3"/>
  <c r="C2157" i="3"/>
  <c r="D2157" i="3"/>
  <c r="B2169" i="3"/>
  <c r="C2169" i="3"/>
  <c r="D2169" i="3"/>
  <c r="B2181" i="3"/>
  <c r="C2181" i="3"/>
  <c r="D2181" i="3"/>
  <c r="B2193" i="3"/>
  <c r="C2193" i="3"/>
  <c r="D2193" i="3"/>
  <c r="B2205" i="3"/>
  <c r="C2205" i="3"/>
  <c r="D2205" i="3"/>
  <c r="B2217" i="3"/>
  <c r="C2217" i="3"/>
  <c r="D2217" i="3"/>
  <c r="B2225" i="3"/>
  <c r="C2225" i="3"/>
  <c r="D2225" i="3"/>
  <c r="B2237" i="3"/>
  <c r="C2237" i="3"/>
  <c r="D2237" i="3"/>
  <c r="B2249" i="3"/>
  <c r="C2249" i="3"/>
  <c r="D2249" i="3"/>
  <c r="B2261" i="3"/>
  <c r="C2261" i="3"/>
  <c r="D2261" i="3"/>
  <c r="B2281" i="3"/>
  <c r="C2281" i="3"/>
  <c r="D2281" i="3"/>
  <c r="B2417" i="3"/>
  <c r="C2417" i="3"/>
  <c r="D2417" i="3"/>
  <c r="B6940" i="3"/>
  <c r="C6940" i="3"/>
  <c r="D6940" i="3"/>
  <c r="B6944" i="3"/>
  <c r="C6944" i="3"/>
  <c r="D6944" i="3"/>
  <c r="B6948" i="3"/>
  <c r="C6948" i="3"/>
  <c r="D6948" i="3"/>
  <c r="B6952" i="3"/>
  <c r="D6952" i="3"/>
  <c r="C6952" i="3"/>
  <c r="B6956" i="3"/>
  <c r="C6956" i="3"/>
  <c r="D6956" i="3"/>
  <c r="B6960" i="3"/>
  <c r="C6960" i="3"/>
  <c r="D6960" i="3"/>
  <c r="B6964" i="3"/>
  <c r="C6964" i="3"/>
  <c r="D6964" i="3"/>
  <c r="B6968" i="3"/>
  <c r="D6968" i="3"/>
  <c r="C6968" i="3"/>
  <c r="B6972" i="3"/>
  <c r="C6972" i="3"/>
  <c r="D6972" i="3"/>
  <c r="B6976" i="3"/>
  <c r="C6976" i="3"/>
  <c r="D6976" i="3"/>
  <c r="B6980" i="3"/>
  <c r="C6980" i="3"/>
  <c r="D6980" i="3"/>
  <c r="B6984" i="3"/>
  <c r="D6984" i="3"/>
  <c r="C6984" i="3"/>
  <c r="B6988" i="3"/>
  <c r="C6988" i="3"/>
  <c r="D6988" i="3"/>
  <c r="B6992" i="3"/>
  <c r="C6992" i="3"/>
  <c r="D6992" i="3"/>
  <c r="B6996" i="3"/>
  <c r="C6996" i="3"/>
  <c r="D6996" i="3"/>
  <c r="B7000" i="3"/>
  <c r="D7000" i="3"/>
  <c r="C7000" i="3"/>
  <c r="B7004" i="3"/>
  <c r="C7004" i="3"/>
  <c r="D7004" i="3"/>
  <c r="B7008" i="3"/>
  <c r="C7008" i="3"/>
  <c r="D7008" i="3"/>
  <c r="B7012" i="3"/>
  <c r="C7012" i="3"/>
  <c r="D7012" i="3"/>
  <c r="B7016" i="3"/>
  <c r="D7016" i="3"/>
  <c r="C7016" i="3"/>
  <c r="B7020" i="3"/>
  <c r="C7020" i="3"/>
  <c r="D7020" i="3"/>
  <c r="B7024" i="3"/>
  <c r="C7024" i="3"/>
  <c r="D7024" i="3"/>
  <c r="B7028" i="3"/>
  <c r="C7028" i="3"/>
  <c r="D7028" i="3"/>
  <c r="B7032" i="3"/>
  <c r="D7032" i="3"/>
  <c r="C7032" i="3"/>
  <c r="B7036" i="3"/>
  <c r="C7036" i="3"/>
  <c r="D7036" i="3"/>
  <c r="B7040" i="3"/>
  <c r="C7040" i="3"/>
  <c r="D7040" i="3"/>
  <c r="B7044" i="3"/>
  <c r="C7044" i="3"/>
  <c r="D7044" i="3"/>
  <c r="B7048" i="3"/>
  <c r="D7048" i="3"/>
  <c r="C7048" i="3"/>
  <c r="B7052" i="3"/>
  <c r="C7052" i="3"/>
  <c r="D7052" i="3"/>
  <c r="B7056" i="3"/>
  <c r="C7056" i="3"/>
  <c r="D7056" i="3"/>
  <c r="B7060" i="3"/>
  <c r="C7060" i="3"/>
  <c r="D7060" i="3"/>
  <c r="B7064" i="3"/>
  <c r="D7064" i="3"/>
  <c r="C7064" i="3"/>
  <c r="B7068" i="3"/>
  <c r="C7068" i="3"/>
  <c r="D7068" i="3"/>
  <c r="B7072" i="3"/>
  <c r="C7072" i="3"/>
  <c r="D7072" i="3"/>
  <c r="B7076" i="3"/>
  <c r="C7076" i="3"/>
  <c r="D7076" i="3"/>
  <c r="B7080" i="3"/>
  <c r="C7080" i="3"/>
  <c r="D7080" i="3"/>
  <c r="B7084" i="3"/>
  <c r="C7084" i="3"/>
  <c r="D7084" i="3"/>
  <c r="B7088" i="3"/>
  <c r="C7088" i="3"/>
  <c r="D7088" i="3"/>
  <c r="B7092" i="3"/>
  <c r="C7092" i="3"/>
  <c r="D7092" i="3"/>
  <c r="B7096" i="3"/>
  <c r="C7096" i="3"/>
  <c r="D7096" i="3"/>
  <c r="B7100" i="3"/>
  <c r="C7100" i="3"/>
  <c r="D7100" i="3"/>
  <c r="B7104" i="3"/>
  <c r="C7104" i="3"/>
  <c r="D7104" i="3"/>
  <c r="B7108" i="3"/>
  <c r="C7108" i="3"/>
  <c r="D7108" i="3"/>
  <c r="B7112" i="3"/>
  <c r="C7112" i="3"/>
  <c r="D7112" i="3"/>
  <c r="B7116" i="3"/>
  <c r="C7116" i="3"/>
  <c r="D7116" i="3"/>
  <c r="B7120" i="3"/>
  <c r="C7120" i="3"/>
  <c r="D7120" i="3"/>
  <c r="B7124" i="3"/>
  <c r="C7124" i="3"/>
  <c r="D7124" i="3"/>
  <c r="B7128" i="3"/>
  <c r="C7128" i="3"/>
  <c r="D7128" i="3"/>
  <c r="B7132" i="3"/>
  <c r="C7132" i="3"/>
  <c r="D7132" i="3"/>
  <c r="B7136" i="3"/>
  <c r="C7136" i="3"/>
  <c r="D7136" i="3"/>
  <c r="B7140" i="3"/>
  <c r="C7140" i="3"/>
  <c r="D7140" i="3"/>
  <c r="B7144" i="3"/>
  <c r="C7144" i="3"/>
  <c r="D7144" i="3"/>
  <c r="B7148" i="3"/>
  <c r="C7148" i="3"/>
  <c r="D7148" i="3"/>
  <c r="B7152" i="3"/>
  <c r="C7152" i="3"/>
  <c r="D7152" i="3"/>
  <c r="B7156" i="3"/>
  <c r="C7156" i="3"/>
  <c r="D7156" i="3"/>
  <c r="B7160" i="3"/>
  <c r="C7160" i="3"/>
  <c r="D7160" i="3"/>
  <c r="B7164" i="3"/>
  <c r="C7164" i="3"/>
  <c r="D7164" i="3"/>
  <c r="B7168" i="3"/>
  <c r="C7168" i="3"/>
  <c r="D7168" i="3"/>
  <c r="B7172" i="3"/>
  <c r="C7172" i="3"/>
  <c r="D7172" i="3"/>
  <c r="B7176" i="3"/>
  <c r="C7176" i="3"/>
  <c r="D7176" i="3"/>
  <c r="B7180" i="3"/>
  <c r="C7180" i="3"/>
  <c r="D7180" i="3"/>
  <c r="B7184" i="3"/>
  <c r="C7184" i="3"/>
  <c r="D7184" i="3"/>
  <c r="B7188" i="3"/>
  <c r="C7188" i="3"/>
  <c r="D7188" i="3"/>
  <c r="B7192" i="3"/>
  <c r="C7192" i="3"/>
  <c r="D7192" i="3"/>
  <c r="B7196" i="3"/>
  <c r="C7196" i="3"/>
  <c r="D7196" i="3"/>
  <c r="B7200" i="3"/>
  <c r="C7200" i="3"/>
  <c r="D7200" i="3"/>
  <c r="B7204" i="3"/>
  <c r="C7204" i="3"/>
  <c r="D7204" i="3"/>
  <c r="B7208" i="3"/>
  <c r="C7208" i="3"/>
  <c r="D7208" i="3"/>
  <c r="B7212" i="3"/>
  <c r="C7212" i="3"/>
  <c r="D7212" i="3"/>
  <c r="B7216" i="3"/>
  <c r="C7216" i="3"/>
  <c r="D7216" i="3"/>
  <c r="B7220" i="3"/>
  <c r="C7220" i="3"/>
  <c r="D7220" i="3"/>
  <c r="B7224" i="3"/>
  <c r="C7224" i="3"/>
  <c r="D7224" i="3"/>
  <c r="B7228" i="3"/>
  <c r="C7228" i="3"/>
  <c r="D7228" i="3"/>
  <c r="B7232" i="3"/>
  <c r="C7232" i="3"/>
  <c r="D7232" i="3"/>
  <c r="B7236" i="3"/>
  <c r="C7236" i="3"/>
  <c r="D7236" i="3"/>
  <c r="B7240" i="3"/>
  <c r="C7240" i="3"/>
  <c r="D7240" i="3"/>
  <c r="B7244" i="3"/>
  <c r="C7244" i="3"/>
  <c r="D7244" i="3"/>
  <c r="B7248" i="3"/>
  <c r="C7248" i="3"/>
  <c r="D7248" i="3"/>
  <c r="B7252" i="3"/>
  <c r="C7252" i="3"/>
  <c r="D7252" i="3"/>
  <c r="B7256" i="3"/>
  <c r="C7256" i="3"/>
  <c r="D7256" i="3"/>
  <c r="B7260" i="3"/>
  <c r="C7260" i="3"/>
  <c r="D7260" i="3"/>
  <c r="B7264" i="3"/>
  <c r="C7264" i="3"/>
  <c r="D7264" i="3"/>
  <c r="B7268" i="3"/>
  <c r="C7268" i="3"/>
  <c r="D7268" i="3"/>
  <c r="B7272" i="3"/>
  <c r="C7272" i="3"/>
  <c r="D7272" i="3"/>
  <c r="B7276" i="3"/>
  <c r="C7276" i="3"/>
  <c r="D7276" i="3"/>
  <c r="B7280" i="3"/>
  <c r="C7280" i="3"/>
  <c r="D7280" i="3"/>
  <c r="B7284" i="3"/>
  <c r="C7284" i="3"/>
  <c r="D7284" i="3"/>
  <c r="B7288" i="3"/>
  <c r="C7288" i="3"/>
  <c r="D7288" i="3"/>
  <c r="B7292" i="3"/>
  <c r="C7292" i="3"/>
  <c r="D7292" i="3"/>
  <c r="B7296" i="3"/>
  <c r="C7296" i="3"/>
  <c r="D7296" i="3"/>
  <c r="B7300" i="3"/>
  <c r="C7300" i="3"/>
  <c r="D7300" i="3"/>
  <c r="B7304" i="3"/>
  <c r="C7304" i="3"/>
  <c r="D7304" i="3"/>
  <c r="B7308" i="3"/>
  <c r="C7308" i="3"/>
  <c r="D7308" i="3"/>
  <c r="B7312" i="3"/>
  <c r="C7312" i="3"/>
  <c r="D7312" i="3"/>
  <c r="B7316" i="3"/>
  <c r="C7316" i="3"/>
  <c r="D7316" i="3"/>
  <c r="B7320" i="3"/>
  <c r="C7320" i="3"/>
  <c r="D7320" i="3"/>
  <c r="B7324" i="3"/>
  <c r="C7324" i="3"/>
  <c r="D7324" i="3"/>
  <c r="B7328" i="3"/>
  <c r="C7328" i="3"/>
  <c r="D7328" i="3"/>
  <c r="B7332" i="3"/>
  <c r="C7332" i="3"/>
  <c r="D7332" i="3"/>
  <c r="B7336" i="3"/>
  <c r="C7336" i="3"/>
  <c r="D7336" i="3"/>
  <c r="B7340" i="3"/>
  <c r="C7340" i="3"/>
  <c r="D7340" i="3"/>
  <c r="B7344" i="3"/>
  <c r="C7344" i="3"/>
  <c r="D7344" i="3"/>
  <c r="B7348" i="3"/>
  <c r="C7348" i="3"/>
  <c r="D7348" i="3"/>
  <c r="B7352" i="3"/>
  <c r="C7352" i="3"/>
  <c r="D7352" i="3"/>
  <c r="B7356" i="3"/>
  <c r="C7356" i="3"/>
  <c r="D7356" i="3"/>
  <c r="B7360" i="3"/>
  <c r="C7360" i="3"/>
  <c r="D7360" i="3"/>
  <c r="B7364" i="3"/>
  <c r="C7364" i="3"/>
  <c r="D7364" i="3"/>
  <c r="B7368" i="3"/>
  <c r="C7368" i="3"/>
  <c r="D7368" i="3"/>
  <c r="B7372" i="3"/>
  <c r="C7372" i="3"/>
  <c r="D7372" i="3"/>
  <c r="B7376" i="3"/>
  <c r="C7376" i="3"/>
  <c r="D7376" i="3"/>
  <c r="B7380" i="3"/>
  <c r="C7380" i="3"/>
  <c r="D7380" i="3"/>
  <c r="B7384" i="3"/>
  <c r="C7384" i="3"/>
  <c r="D7384" i="3"/>
  <c r="B7388" i="3"/>
  <c r="C7388" i="3"/>
  <c r="D7388" i="3"/>
  <c r="B7392" i="3"/>
  <c r="C7392" i="3"/>
  <c r="D7392" i="3"/>
  <c r="B7396" i="3"/>
  <c r="C7396" i="3"/>
  <c r="D7396" i="3"/>
  <c r="B7400" i="3"/>
  <c r="C7400" i="3"/>
  <c r="D7400" i="3"/>
  <c r="B7404" i="3"/>
  <c r="C7404" i="3"/>
  <c r="D7404" i="3"/>
  <c r="B7408" i="3"/>
  <c r="C7408" i="3"/>
  <c r="D7408" i="3"/>
  <c r="B7412" i="3"/>
  <c r="C7412" i="3"/>
  <c r="D7412" i="3"/>
  <c r="B7416" i="3"/>
  <c r="C7416" i="3"/>
  <c r="D7416" i="3"/>
  <c r="B7420" i="3"/>
  <c r="C7420" i="3"/>
  <c r="D7420" i="3"/>
  <c r="B7424" i="3"/>
  <c r="C7424" i="3"/>
  <c r="D7424" i="3"/>
  <c r="B7428" i="3"/>
  <c r="C7428" i="3"/>
  <c r="D7428" i="3"/>
  <c r="B7432" i="3"/>
  <c r="C7432" i="3"/>
  <c r="D7432" i="3"/>
  <c r="B7436" i="3"/>
  <c r="C7436" i="3"/>
  <c r="D7436" i="3"/>
  <c r="B7440" i="3"/>
  <c r="C7440" i="3"/>
  <c r="D7440" i="3"/>
  <c r="B7444" i="3"/>
  <c r="C7444" i="3"/>
  <c r="D7444" i="3"/>
  <c r="B7448" i="3"/>
  <c r="C7448" i="3"/>
  <c r="D7448" i="3"/>
  <c r="B7452" i="3"/>
  <c r="C7452" i="3"/>
  <c r="D7452" i="3"/>
  <c r="B7456" i="3"/>
  <c r="C7456" i="3"/>
  <c r="D7456" i="3"/>
  <c r="B7460" i="3"/>
  <c r="C7460" i="3"/>
  <c r="D7460" i="3"/>
  <c r="B7464" i="3"/>
  <c r="C7464" i="3"/>
  <c r="D7464" i="3"/>
  <c r="B7468" i="3"/>
  <c r="C7468" i="3"/>
  <c r="D7468" i="3"/>
  <c r="B7472" i="3"/>
  <c r="C7472" i="3"/>
  <c r="D7472" i="3"/>
  <c r="B7476" i="3"/>
  <c r="C7476" i="3"/>
  <c r="D7476" i="3"/>
  <c r="B7480" i="3"/>
  <c r="C7480" i="3"/>
  <c r="D7480" i="3"/>
  <c r="B7484" i="3"/>
  <c r="C7484" i="3"/>
  <c r="D7484" i="3"/>
  <c r="B7488" i="3"/>
  <c r="C7488" i="3"/>
  <c r="D7488" i="3"/>
  <c r="B7492" i="3"/>
  <c r="C7492" i="3"/>
  <c r="D7492" i="3"/>
  <c r="B7496" i="3"/>
  <c r="C7496" i="3"/>
  <c r="D7496" i="3"/>
  <c r="B7500" i="3"/>
  <c r="C7500" i="3"/>
  <c r="D7500" i="3"/>
  <c r="B7504" i="3"/>
  <c r="C7504" i="3"/>
  <c r="D7504" i="3"/>
  <c r="B7508" i="3"/>
  <c r="C7508" i="3"/>
  <c r="D7508" i="3"/>
  <c r="B7512" i="3"/>
  <c r="C7512" i="3"/>
  <c r="D7512" i="3"/>
  <c r="B7516" i="3"/>
  <c r="C7516" i="3"/>
  <c r="D7516" i="3"/>
  <c r="B7520" i="3"/>
  <c r="C7520" i="3"/>
  <c r="D7520" i="3"/>
  <c r="B7524" i="3"/>
  <c r="C7524" i="3"/>
  <c r="D7524" i="3"/>
  <c r="B7528" i="3"/>
  <c r="C7528" i="3"/>
  <c r="D7528" i="3"/>
  <c r="B7532" i="3"/>
  <c r="C7532" i="3"/>
  <c r="D7532" i="3"/>
  <c r="B7536" i="3"/>
  <c r="C7536" i="3"/>
  <c r="D7536" i="3"/>
  <c r="B7540" i="3"/>
  <c r="C7540" i="3"/>
  <c r="D7540" i="3"/>
  <c r="B7544" i="3"/>
  <c r="C7544" i="3"/>
  <c r="D7544" i="3"/>
  <c r="B7548" i="3"/>
  <c r="C7548" i="3"/>
  <c r="D7548" i="3"/>
  <c r="B7552" i="3"/>
  <c r="C7552" i="3"/>
  <c r="D7552" i="3"/>
  <c r="B7556" i="3"/>
  <c r="C7556" i="3"/>
  <c r="D7556" i="3"/>
  <c r="B7560" i="3"/>
  <c r="C7560" i="3"/>
  <c r="D7560" i="3"/>
  <c r="B7564" i="3"/>
  <c r="C7564" i="3"/>
  <c r="D7564" i="3"/>
  <c r="B7568" i="3"/>
  <c r="C7568" i="3"/>
  <c r="D7568" i="3"/>
  <c r="B7572" i="3"/>
  <c r="C7572" i="3"/>
  <c r="D7572" i="3"/>
  <c r="B7576" i="3"/>
  <c r="C7576" i="3"/>
  <c r="D7576" i="3"/>
  <c r="B7580" i="3"/>
  <c r="C7580" i="3"/>
  <c r="D7580" i="3"/>
  <c r="B7584" i="3"/>
  <c r="C7584" i="3"/>
  <c r="D7584" i="3"/>
  <c r="B7588" i="3"/>
  <c r="C7588" i="3"/>
  <c r="D7588" i="3"/>
  <c r="B7592" i="3"/>
  <c r="C7592" i="3"/>
  <c r="D7592" i="3"/>
  <c r="B7596" i="3"/>
  <c r="C7596" i="3"/>
  <c r="D7596" i="3"/>
  <c r="B7600" i="3"/>
  <c r="C7600" i="3"/>
  <c r="D7600" i="3"/>
  <c r="B7604" i="3"/>
  <c r="C7604" i="3"/>
  <c r="D7604" i="3"/>
  <c r="B7608" i="3"/>
  <c r="C7608" i="3"/>
  <c r="D7608" i="3"/>
  <c r="B7612" i="3"/>
  <c r="C7612" i="3"/>
  <c r="D7612" i="3"/>
  <c r="B7616" i="3"/>
  <c r="C7616" i="3"/>
  <c r="D7616" i="3"/>
  <c r="B7620" i="3"/>
  <c r="C7620" i="3"/>
  <c r="D7620" i="3"/>
  <c r="B7624" i="3"/>
  <c r="C7624" i="3"/>
  <c r="D7624" i="3"/>
  <c r="B7628" i="3"/>
  <c r="C7628" i="3"/>
  <c r="D7628" i="3"/>
  <c r="B7632" i="3"/>
  <c r="C7632" i="3"/>
  <c r="D7632" i="3"/>
  <c r="B7636" i="3"/>
  <c r="C7636" i="3"/>
  <c r="D7636" i="3"/>
  <c r="B7640" i="3"/>
  <c r="C7640" i="3"/>
  <c r="D7640" i="3"/>
  <c r="B7644" i="3"/>
  <c r="C7644" i="3"/>
  <c r="D7644" i="3"/>
  <c r="B7648" i="3"/>
  <c r="C7648" i="3"/>
  <c r="D7648" i="3"/>
  <c r="B7652" i="3"/>
  <c r="C7652" i="3"/>
  <c r="D7652" i="3"/>
  <c r="B7656" i="3"/>
  <c r="C7656" i="3"/>
  <c r="D7656" i="3"/>
  <c r="B7660" i="3"/>
  <c r="C7660" i="3"/>
  <c r="D7660" i="3"/>
  <c r="B7664" i="3"/>
  <c r="C7664" i="3"/>
  <c r="D7664" i="3"/>
  <c r="B7668" i="3"/>
  <c r="C7668" i="3"/>
  <c r="D7668" i="3"/>
  <c r="B7672" i="3"/>
  <c r="C7672" i="3"/>
  <c r="D7672" i="3"/>
  <c r="B7676" i="3"/>
  <c r="C7676" i="3"/>
  <c r="D7676" i="3"/>
  <c r="B7680" i="3"/>
  <c r="C7680" i="3"/>
  <c r="D7680" i="3"/>
  <c r="B7684" i="3"/>
  <c r="C7684" i="3"/>
  <c r="D7684" i="3"/>
  <c r="B7688" i="3"/>
  <c r="C7688" i="3"/>
  <c r="D7688" i="3"/>
  <c r="B7692" i="3"/>
  <c r="C7692" i="3"/>
  <c r="D7692" i="3"/>
  <c r="B7696" i="3"/>
  <c r="C7696" i="3"/>
  <c r="D7696" i="3"/>
  <c r="B7700" i="3"/>
  <c r="C7700" i="3"/>
  <c r="D7700" i="3"/>
  <c r="B7704" i="3"/>
  <c r="C7704" i="3"/>
  <c r="D7704" i="3"/>
  <c r="B7708" i="3"/>
  <c r="C7708" i="3"/>
  <c r="D7708" i="3"/>
  <c r="B7712" i="3"/>
  <c r="C7712" i="3"/>
  <c r="D7712" i="3"/>
  <c r="B7716" i="3"/>
  <c r="C7716" i="3"/>
  <c r="D7716" i="3"/>
  <c r="B7720" i="3"/>
  <c r="C7720" i="3"/>
  <c r="D7720" i="3"/>
  <c r="B7724" i="3"/>
  <c r="C7724" i="3"/>
  <c r="D7724" i="3"/>
  <c r="B7728" i="3"/>
  <c r="C7728" i="3"/>
  <c r="D7728" i="3"/>
  <c r="B7732" i="3"/>
  <c r="C7732" i="3"/>
  <c r="D7732" i="3"/>
  <c r="B7736" i="3"/>
  <c r="C7736" i="3"/>
  <c r="D7736" i="3"/>
  <c r="B7740" i="3"/>
  <c r="C7740" i="3"/>
  <c r="D7740" i="3"/>
  <c r="B7744" i="3"/>
  <c r="C7744" i="3"/>
  <c r="D7744" i="3"/>
  <c r="B7748" i="3"/>
  <c r="C7748" i="3"/>
  <c r="D7748" i="3"/>
  <c r="B7752" i="3"/>
  <c r="C7752" i="3"/>
  <c r="D7752" i="3"/>
  <c r="B7756" i="3"/>
  <c r="C7756" i="3"/>
  <c r="D7756" i="3"/>
  <c r="B7760" i="3"/>
  <c r="C7760" i="3"/>
  <c r="D7760" i="3"/>
  <c r="B7764" i="3"/>
  <c r="C7764" i="3"/>
  <c r="D7764" i="3"/>
  <c r="B7768" i="3"/>
  <c r="C7768" i="3"/>
  <c r="D7768" i="3"/>
  <c r="B7772" i="3"/>
  <c r="C7772" i="3"/>
  <c r="D7772" i="3"/>
  <c r="B7776" i="3"/>
  <c r="C7776" i="3"/>
  <c r="D7776" i="3"/>
  <c r="B7780" i="3"/>
  <c r="C7780" i="3"/>
  <c r="D7780" i="3"/>
  <c r="B7784" i="3"/>
  <c r="C7784" i="3"/>
  <c r="D7784" i="3"/>
  <c r="B7788" i="3"/>
  <c r="C7788" i="3"/>
  <c r="D7788" i="3"/>
  <c r="B7792" i="3"/>
  <c r="C7792" i="3"/>
  <c r="D7792" i="3"/>
  <c r="B7796" i="3"/>
  <c r="C7796" i="3"/>
  <c r="D7796" i="3"/>
  <c r="B7800" i="3"/>
  <c r="C7800" i="3"/>
  <c r="D7800" i="3"/>
  <c r="B7804" i="3"/>
  <c r="C7804" i="3"/>
  <c r="D7804" i="3"/>
  <c r="B7808" i="3"/>
  <c r="C7808" i="3"/>
  <c r="D7808" i="3"/>
  <c r="B7812" i="3"/>
  <c r="C7812" i="3"/>
  <c r="D7812" i="3"/>
  <c r="B7816" i="3"/>
  <c r="C7816" i="3"/>
  <c r="D7816" i="3"/>
  <c r="B7820" i="3"/>
  <c r="C7820" i="3"/>
  <c r="D7820" i="3"/>
  <c r="B7824" i="3"/>
  <c r="C7824" i="3"/>
  <c r="D7824" i="3"/>
  <c r="B7828" i="3"/>
  <c r="C7828" i="3"/>
  <c r="D7828" i="3"/>
  <c r="B7832" i="3"/>
  <c r="C7832" i="3"/>
  <c r="D7832" i="3"/>
  <c r="B7836" i="3"/>
  <c r="C7836" i="3"/>
  <c r="D7836" i="3"/>
  <c r="B7840" i="3"/>
  <c r="C7840" i="3"/>
  <c r="D7840" i="3"/>
  <c r="B7844" i="3"/>
  <c r="C7844" i="3"/>
  <c r="D7844" i="3"/>
  <c r="B7848" i="3"/>
  <c r="C7848" i="3"/>
  <c r="D7848" i="3"/>
  <c r="B7852" i="3"/>
  <c r="C7852" i="3"/>
  <c r="D7852" i="3"/>
  <c r="B7856" i="3"/>
  <c r="C7856" i="3"/>
  <c r="D7856" i="3"/>
  <c r="B7860" i="3"/>
  <c r="C7860" i="3"/>
  <c r="D7860" i="3"/>
  <c r="B7864" i="3"/>
  <c r="C7864" i="3"/>
  <c r="D7864" i="3"/>
  <c r="B7868" i="3"/>
  <c r="C7868" i="3"/>
  <c r="D7868" i="3"/>
  <c r="B7872" i="3"/>
  <c r="C7872" i="3"/>
  <c r="D7872" i="3"/>
  <c r="B7876" i="3"/>
  <c r="C7876" i="3"/>
  <c r="D7876" i="3"/>
  <c r="B7880" i="3"/>
  <c r="C7880" i="3"/>
  <c r="D7880" i="3"/>
  <c r="B7884" i="3"/>
  <c r="C7884" i="3"/>
  <c r="D7884" i="3"/>
  <c r="B7888" i="3"/>
  <c r="C7888" i="3"/>
  <c r="D7888" i="3"/>
  <c r="B7892" i="3"/>
  <c r="C7892" i="3"/>
  <c r="D7892" i="3"/>
  <c r="B7896" i="3"/>
  <c r="C7896" i="3"/>
  <c r="D7896" i="3"/>
  <c r="B7900" i="3"/>
  <c r="C7900" i="3"/>
  <c r="D7900" i="3"/>
  <c r="B7904" i="3"/>
  <c r="C7904" i="3"/>
  <c r="D7904" i="3"/>
  <c r="B7908" i="3"/>
  <c r="C7908" i="3"/>
  <c r="D7908" i="3"/>
  <c r="B7912" i="3"/>
  <c r="C7912" i="3"/>
  <c r="D7912" i="3"/>
  <c r="B7916" i="3"/>
  <c r="C7916" i="3"/>
  <c r="D7916" i="3"/>
  <c r="B7920" i="3"/>
  <c r="C7920" i="3"/>
  <c r="D7920" i="3"/>
  <c r="B7924" i="3"/>
  <c r="C7924" i="3"/>
  <c r="D7924" i="3"/>
  <c r="B7928" i="3"/>
  <c r="C7928" i="3"/>
  <c r="D7928" i="3"/>
  <c r="B7932" i="3"/>
  <c r="C7932" i="3"/>
  <c r="D7932" i="3"/>
  <c r="B7936" i="3"/>
  <c r="C7936" i="3"/>
  <c r="D7936" i="3"/>
  <c r="B7940" i="3"/>
  <c r="C7940" i="3"/>
  <c r="D7940" i="3"/>
  <c r="B7944" i="3"/>
  <c r="C7944" i="3"/>
  <c r="D7944" i="3"/>
  <c r="B7948" i="3"/>
  <c r="C7948" i="3"/>
  <c r="D7948" i="3"/>
  <c r="B7952" i="3"/>
  <c r="C7952" i="3"/>
  <c r="D7952" i="3"/>
  <c r="B7956" i="3"/>
  <c r="C7956" i="3"/>
  <c r="D7956" i="3"/>
  <c r="B7960" i="3"/>
  <c r="C7960" i="3"/>
  <c r="D7960" i="3"/>
  <c r="B7964" i="3"/>
  <c r="C7964" i="3"/>
  <c r="D7964" i="3"/>
  <c r="B7968" i="3"/>
  <c r="C7968" i="3"/>
  <c r="D7968" i="3"/>
  <c r="B7972" i="3"/>
  <c r="C7972" i="3"/>
  <c r="D7972" i="3"/>
  <c r="B7976" i="3"/>
  <c r="C7976" i="3"/>
  <c r="D7976" i="3"/>
  <c r="B7980" i="3"/>
  <c r="C7980" i="3"/>
  <c r="D7980" i="3"/>
  <c r="B7984" i="3"/>
  <c r="C7984" i="3"/>
  <c r="D7984" i="3"/>
  <c r="B7988" i="3"/>
  <c r="C7988" i="3"/>
  <c r="D7988" i="3"/>
  <c r="B7992" i="3"/>
  <c r="C7992" i="3"/>
  <c r="D7992" i="3"/>
  <c r="B7996" i="3"/>
  <c r="C7996" i="3"/>
  <c r="D7996" i="3"/>
  <c r="B8000" i="3"/>
  <c r="C8000" i="3"/>
  <c r="D8000" i="3"/>
  <c r="B8004" i="3"/>
  <c r="C8004" i="3"/>
  <c r="D8004" i="3"/>
  <c r="B8008" i="3"/>
  <c r="C8008" i="3"/>
  <c r="D8008" i="3"/>
  <c r="B8012" i="3"/>
  <c r="C8012" i="3"/>
  <c r="D8012" i="3"/>
  <c r="B8016" i="3"/>
  <c r="C8016" i="3"/>
  <c r="D8016" i="3"/>
  <c r="B8020" i="3"/>
  <c r="C8020" i="3"/>
  <c r="D8020" i="3"/>
  <c r="B8024" i="3"/>
  <c r="C8024" i="3"/>
  <c r="D8024" i="3"/>
  <c r="B8028" i="3"/>
  <c r="C8028" i="3"/>
  <c r="D8028" i="3"/>
  <c r="B8032" i="3"/>
  <c r="C8032" i="3"/>
  <c r="D8032" i="3"/>
  <c r="B8036" i="3"/>
  <c r="C8036" i="3"/>
  <c r="D8036" i="3"/>
  <c r="B8040" i="3"/>
  <c r="C8040" i="3"/>
  <c r="D8040" i="3"/>
  <c r="B8044" i="3"/>
  <c r="C8044" i="3"/>
  <c r="D8044" i="3"/>
  <c r="B8048" i="3"/>
  <c r="C8048" i="3"/>
  <c r="D8048" i="3"/>
  <c r="B8052" i="3"/>
  <c r="C8052" i="3"/>
  <c r="D8052" i="3"/>
  <c r="B8056" i="3"/>
  <c r="C8056" i="3"/>
  <c r="D8056" i="3"/>
  <c r="B8060" i="3"/>
  <c r="C8060" i="3"/>
  <c r="D8060" i="3"/>
  <c r="B8064" i="3"/>
  <c r="C8064" i="3"/>
  <c r="D8064" i="3"/>
  <c r="B8068" i="3"/>
  <c r="C8068" i="3"/>
  <c r="D8068" i="3"/>
  <c r="B8072" i="3"/>
  <c r="C8072" i="3"/>
  <c r="D8072" i="3"/>
  <c r="B8076" i="3"/>
  <c r="C8076" i="3"/>
  <c r="D8076" i="3"/>
  <c r="B8080" i="3"/>
  <c r="C8080" i="3"/>
  <c r="D8080" i="3"/>
  <c r="B8084" i="3"/>
  <c r="C8084" i="3"/>
  <c r="D8084" i="3"/>
  <c r="B8088" i="3"/>
  <c r="C8088" i="3"/>
  <c r="D8088" i="3"/>
  <c r="B8092" i="3"/>
  <c r="C8092" i="3"/>
  <c r="D8092" i="3"/>
  <c r="B8096" i="3"/>
  <c r="C8096" i="3"/>
  <c r="D8096" i="3"/>
  <c r="B8100" i="3"/>
  <c r="C8100" i="3"/>
  <c r="D8100" i="3"/>
  <c r="B8104" i="3"/>
  <c r="C8104" i="3"/>
  <c r="D8104" i="3"/>
  <c r="B8108" i="3"/>
  <c r="C8108" i="3"/>
  <c r="D8108" i="3"/>
  <c r="B8112" i="3"/>
  <c r="C8112" i="3"/>
  <c r="D8112" i="3"/>
  <c r="B8116" i="3"/>
  <c r="C8116" i="3"/>
  <c r="D8116" i="3"/>
  <c r="B8120" i="3"/>
  <c r="C8120" i="3"/>
  <c r="D8120" i="3"/>
  <c r="B8124" i="3"/>
  <c r="C8124" i="3"/>
  <c r="D8124" i="3"/>
  <c r="B8128" i="3"/>
  <c r="C8128" i="3"/>
  <c r="D8128" i="3"/>
  <c r="B8132" i="3"/>
  <c r="C8132" i="3"/>
  <c r="D8132" i="3"/>
  <c r="B8136" i="3"/>
  <c r="C8136" i="3"/>
  <c r="D8136" i="3"/>
  <c r="B8140" i="3"/>
  <c r="C8140" i="3"/>
  <c r="D8140" i="3"/>
  <c r="B8144" i="3"/>
  <c r="C8144" i="3"/>
  <c r="D8144" i="3"/>
  <c r="B8148" i="3"/>
  <c r="C8148" i="3"/>
  <c r="D8148" i="3"/>
  <c r="B8152" i="3"/>
  <c r="C8152" i="3"/>
  <c r="D8152" i="3"/>
  <c r="B8156" i="3"/>
  <c r="C8156" i="3"/>
  <c r="D8156" i="3"/>
  <c r="B8160" i="3"/>
  <c r="C8160" i="3"/>
  <c r="D8160" i="3"/>
  <c r="B8164" i="3"/>
  <c r="C8164" i="3"/>
  <c r="D8164" i="3"/>
  <c r="B8168" i="3"/>
  <c r="C8168" i="3"/>
  <c r="D8168" i="3"/>
  <c r="B8172" i="3"/>
  <c r="C8172" i="3"/>
  <c r="D8172" i="3"/>
  <c r="B8176" i="3"/>
  <c r="C8176" i="3"/>
  <c r="D8176" i="3"/>
  <c r="B8180" i="3"/>
  <c r="C8180" i="3"/>
  <c r="D8180" i="3"/>
  <c r="B8184" i="3"/>
  <c r="C8184" i="3"/>
  <c r="D8184" i="3"/>
  <c r="B8188" i="3"/>
  <c r="C8188" i="3"/>
  <c r="D8188" i="3"/>
  <c r="B8192" i="3"/>
  <c r="C8192" i="3"/>
  <c r="D8192" i="3"/>
  <c r="B8196" i="3"/>
  <c r="C8196" i="3"/>
  <c r="D8196" i="3"/>
  <c r="B8200" i="3"/>
  <c r="C8200" i="3"/>
  <c r="D8200" i="3"/>
  <c r="B8204" i="3"/>
  <c r="C8204" i="3"/>
  <c r="D8204" i="3"/>
  <c r="B8208" i="3"/>
  <c r="C8208" i="3"/>
  <c r="D8208" i="3"/>
  <c r="B8212" i="3"/>
  <c r="C8212" i="3"/>
  <c r="D8212" i="3"/>
  <c r="B8216" i="3"/>
  <c r="C8216" i="3"/>
  <c r="D8216" i="3"/>
  <c r="B8220" i="3"/>
  <c r="C8220" i="3"/>
  <c r="D8220" i="3"/>
  <c r="B8224" i="3"/>
  <c r="C8224" i="3"/>
  <c r="D8224" i="3"/>
  <c r="B8228" i="3"/>
  <c r="C8228" i="3"/>
  <c r="D8228" i="3"/>
  <c r="C8232" i="3"/>
  <c r="B8232" i="3"/>
  <c r="D8232" i="3"/>
  <c r="C8236" i="3"/>
  <c r="D8236" i="3"/>
  <c r="B8236" i="3"/>
  <c r="C8240" i="3"/>
  <c r="B8240" i="3"/>
  <c r="D8240" i="3"/>
  <c r="C8244" i="3"/>
  <c r="D8244" i="3"/>
  <c r="B8244" i="3"/>
  <c r="C8248" i="3"/>
  <c r="B8248" i="3"/>
  <c r="D8248" i="3"/>
  <c r="C8252" i="3"/>
  <c r="D8252" i="3"/>
  <c r="B8252" i="3"/>
  <c r="C8256" i="3"/>
  <c r="B8256" i="3"/>
  <c r="D8256" i="3"/>
  <c r="C8260" i="3"/>
  <c r="D8260" i="3"/>
  <c r="B8260" i="3"/>
  <c r="C8264" i="3"/>
  <c r="B8264" i="3"/>
  <c r="D8264" i="3"/>
  <c r="B8268" i="3"/>
  <c r="C8268" i="3"/>
  <c r="D8268" i="3"/>
  <c r="D8272" i="3"/>
  <c r="C8272" i="3"/>
  <c r="B8272" i="3"/>
  <c r="C8276" i="3"/>
  <c r="B8276" i="3"/>
  <c r="D8276" i="3"/>
  <c r="B8280" i="3"/>
  <c r="C8280" i="3"/>
  <c r="D8280" i="3"/>
  <c r="D8284" i="3"/>
  <c r="B8284" i="3"/>
  <c r="C8284" i="3"/>
  <c r="D8288" i="3"/>
  <c r="C8288" i="3"/>
  <c r="B8288" i="3"/>
  <c r="C8292" i="3"/>
  <c r="D8292" i="3"/>
  <c r="B8292" i="3"/>
  <c r="B8296" i="3"/>
  <c r="C8296" i="3"/>
  <c r="D8296" i="3"/>
  <c r="B8300" i="3"/>
  <c r="D8300" i="3"/>
  <c r="C8300" i="3"/>
  <c r="D8304" i="3"/>
  <c r="C8304" i="3"/>
  <c r="B8304" i="3"/>
  <c r="C8308" i="3"/>
  <c r="B8308" i="3"/>
  <c r="D8308" i="3"/>
  <c r="B8312" i="3"/>
  <c r="C8312" i="3"/>
  <c r="D8312" i="3"/>
  <c r="D8316" i="3"/>
  <c r="B8316" i="3"/>
  <c r="C8316" i="3"/>
  <c r="D8320" i="3"/>
  <c r="C8320" i="3"/>
  <c r="B8320" i="3"/>
  <c r="C8324" i="3"/>
  <c r="B8324" i="3"/>
  <c r="D8324" i="3"/>
  <c r="B8328" i="3"/>
  <c r="C8328" i="3"/>
  <c r="D8328" i="3"/>
  <c r="B8332" i="3"/>
  <c r="C8332" i="3"/>
  <c r="D8332" i="3"/>
  <c r="D8336" i="3"/>
  <c r="C8336" i="3"/>
  <c r="B8336" i="3"/>
  <c r="C8340" i="3"/>
  <c r="D8340" i="3"/>
  <c r="B8340" i="3"/>
  <c r="B8344" i="3"/>
  <c r="C8344" i="3"/>
  <c r="D8344" i="3"/>
  <c r="B8348" i="3"/>
  <c r="D8348" i="3"/>
  <c r="C8348" i="3"/>
  <c r="D8352" i="3"/>
  <c r="B8352" i="3"/>
  <c r="C8352" i="3"/>
  <c r="C8356" i="3"/>
  <c r="D8356" i="3"/>
  <c r="B8356" i="3"/>
  <c r="B8360" i="3"/>
  <c r="C8360" i="3"/>
  <c r="D8360" i="3"/>
  <c r="D8364" i="3"/>
  <c r="B8364" i="3"/>
  <c r="C8364" i="3"/>
  <c r="D8368" i="3"/>
  <c r="B8368" i="3"/>
  <c r="C8368" i="3"/>
  <c r="C8372" i="3"/>
  <c r="B8372" i="3"/>
  <c r="D8372" i="3"/>
  <c r="B8376" i="3"/>
  <c r="C8376" i="3"/>
  <c r="D8376" i="3"/>
  <c r="D8380" i="3"/>
  <c r="B8380" i="3"/>
  <c r="C8380" i="3"/>
  <c r="D8384" i="3"/>
  <c r="C8384" i="3"/>
  <c r="B8384" i="3"/>
  <c r="C8388" i="3"/>
  <c r="D8388" i="3"/>
  <c r="B8388" i="3"/>
  <c r="B8392" i="3"/>
  <c r="C8392" i="3"/>
  <c r="D8392" i="3"/>
  <c r="B8396" i="3"/>
  <c r="D8396" i="3"/>
  <c r="C8396" i="3"/>
  <c r="D8400" i="3"/>
  <c r="C8400" i="3"/>
  <c r="B8400" i="3"/>
  <c r="C8404" i="3"/>
  <c r="B8404" i="3"/>
  <c r="D8404" i="3"/>
  <c r="B8408" i="3"/>
  <c r="C8408" i="3"/>
  <c r="D8408" i="3"/>
  <c r="B8412" i="3"/>
  <c r="C8412" i="3"/>
  <c r="D8412" i="3"/>
  <c r="D8416" i="3"/>
  <c r="C8416" i="3"/>
  <c r="B8416" i="3"/>
  <c r="C8420" i="3"/>
  <c r="B8420" i="3"/>
  <c r="D8420" i="3"/>
  <c r="B8424" i="3"/>
  <c r="C8424" i="3"/>
  <c r="D8424" i="3"/>
  <c r="D8428" i="3"/>
  <c r="B8428" i="3"/>
  <c r="C8428" i="3"/>
  <c r="D8432" i="3"/>
  <c r="C8432" i="3"/>
  <c r="B8432" i="3"/>
  <c r="C8436" i="3"/>
  <c r="D8436" i="3"/>
  <c r="B8436" i="3"/>
  <c r="B8440" i="3"/>
  <c r="C8440" i="3"/>
  <c r="D8440" i="3"/>
  <c r="B8444" i="3"/>
  <c r="C8444" i="3"/>
  <c r="D8444" i="3"/>
  <c r="D8448" i="3"/>
  <c r="C8448" i="3"/>
  <c r="B8448" i="3"/>
  <c r="C8452" i="3"/>
  <c r="B8452" i="3"/>
  <c r="D8452" i="3"/>
  <c r="B8456" i="3"/>
  <c r="C8456" i="3"/>
  <c r="D8456" i="3"/>
  <c r="D8460" i="3"/>
  <c r="B8460" i="3"/>
  <c r="C8460" i="3"/>
  <c r="D8464" i="3"/>
  <c r="C8464" i="3"/>
  <c r="B8464" i="3"/>
  <c r="C8468" i="3"/>
  <c r="D8468" i="3"/>
  <c r="B8468" i="3"/>
  <c r="D8472" i="3"/>
  <c r="B8472" i="3"/>
  <c r="C8472" i="3"/>
  <c r="D8476" i="3"/>
  <c r="C8476" i="3"/>
  <c r="B8476" i="3"/>
  <c r="D8480" i="3"/>
  <c r="C8480" i="3"/>
  <c r="B8480" i="3"/>
  <c r="D8484" i="3"/>
  <c r="C8484" i="3"/>
  <c r="B8484" i="3"/>
  <c r="D8488" i="3"/>
  <c r="C8488" i="3"/>
  <c r="B8488" i="3"/>
  <c r="D8492" i="3"/>
  <c r="C8492" i="3"/>
  <c r="B8492" i="3"/>
  <c r="D8496" i="3"/>
  <c r="C8496" i="3"/>
  <c r="B8496" i="3"/>
  <c r="D8500" i="3"/>
  <c r="C8500" i="3"/>
  <c r="B8500" i="3"/>
  <c r="D8504" i="3"/>
  <c r="C8504" i="3"/>
  <c r="B8504" i="3"/>
  <c r="D8508" i="3"/>
  <c r="C8508" i="3"/>
  <c r="B8508" i="3"/>
  <c r="D8512" i="3"/>
  <c r="C8512" i="3"/>
  <c r="B8512" i="3"/>
  <c r="D8516" i="3"/>
  <c r="C8516" i="3"/>
  <c r="B8516" i="3"/>
  <c r="D8520" i="3"/>
  <c r="B8520" i="3"/>
  <c r="C8520" i="3"/>
  <c r="D8524" i="3"/>
  <c r="B8524" i="3"/>
  <c r="C8524" i="3"/>
  <c r="D8528" i="3"/>
  <c r="C8528" i="3"/>
  <c r="B8528" i="3"/>
  <c r="D8532" i="3"/>
  <c r="C8532" i="3"/>
  <c r="B8532" i="3"/>
  <c r="D8536" i="3"/>
  <c r="C8536" i="3"/>
  <c r="B8536" i="3"/>
  <c r="D8540" i="3"/>
  <c r="C8540" i="3"/>
  <c r="B8540" i="3"/>
  <c r="D8544" i="3"/>
  <c r="C8544" i="3"/>
  <c r="B8544" i="3"/>
  <c r="D8548" i="3"/>
  <c r="C8548" i="3"/>
  <c r="B8548" i="3"/>
  <c r="D8552" i="3"/>
  <c r="C8552" i="3"/>
  <c r="B8552" i="3"/>
  <c r="D8556" i="3"/>
  <c r="C8556" i="3"/>
  <c r="B8556" i="3"/>
  <c r="D8560" i="3"/>
  <c r="C8560" i="3"/>
  <c r="B8560" i="3"/>
  <c r="D8564" i="3"/>
  <c r="B8564" i="3"/>
  <c r="C8564" i="3"/>
  <c r="D8568" i="3"/>
  <c r="B8568" i="3"/>
  <c r="C8568" i="3"/>
  <c r="D8572" i="3"/>
  <c r="C8572" i="3"/>
  <c r="B8572" i="3"/>
  <c r="D8576" i="3"/>
  <c r="C8576" i="3"/>
  <c r="B8576" i="3"/>
  <c r="D8580" i="3"/>
  <c r="C8580" i="3"/>
  <c r="B8580" i="3"/>
  <c r="D8584" i="3"/>
  <c r="C8584" i="3"/>
  <c r="B8584" i="3"/>
  <c r="D8588" i="3"/>
  <c r="C8588" i="3"/>
  <c r="B8588" i="3"/>
  <c r="D8592" i="3"/>
  <c r="C8592" i="3"/>
  <c r="B8592" i="3"/>
  <c r="D8596" i="3"/>
  <c r="C8596" i="3"/>
  <c r="B8596" i="3"/>
  <c r="D8600" i="3"/>
  <c r="C8600" i="3"/>
  <c r="B8600" i="3"/>
  <c r="D8604" i="3"/>
  <c r="C8604" i="3"/>
  <c r="B8604" i="3"/>
  <c r="D8608" i="3"/>
  <c r="B8608" i="3"/>
  <c r="C8608" i="3"/>
  <c r="D8612" i="3"/>
  <c r="B8612" i="3"/>
  <c r="C8612" i="3"/>
  <c r="D8616" i="3"/>
  <c r="B8616" i="3"/>
  <c r="C8616" i="3"/>
  <c r="D8620" i="3"/>
  <c r="C8620" i="3"/>
  <c r="B8620" i="3"/>
  <c r="D8624" i="3"/>
  <c r="C8624" i="3"/>
  <c r="B8624" i="3"/>
  <c r="D8628" i="3"/>
  <c r="C8628" i="3"/>
  <c r="B8628" i="3"/>
  <c r="D8632" i="3"/>
  <c r="C8632" i="3"/>
  <c r="B8632" i="3"/>
  <c r="D8636" i="3"/>
  <c r="C8636" i="3"/>
  <c r="B8636" i="3"/>
  <c r="D8640" i="3"/>
  <c r="C8640" i="3"/>
  <c r="B8640" i="3"/>
  <c r="D8644" i="3"/>
  <c r="C8644" i="3"/>
  <c r="B8644" i="3"/>
  <c r="D8648" i="3"/>
  <c r="C8648" i="3"/>
  <c r="B8648" i="3"/>
  <c r="D8652" i="3"/>
  <c r="C8652" i="3"/>
  <c r="B8652" i="3"/>
  <c r="D8656" i="3"/>
  <c r="C8656" i="3"/>
  <c r="B8656" i="3"/>
  <c r="D8660" i="3"/>
  <c r="C8660" i="3"/>
  <c r="B8660" i="3"/>
  <c r="D8664" i="3"/>
  <c r="C8664" i="3"/>
  <c r="B8664" i="3"/>
  <c r="D8668" i="3"/>
  <c r="B8668" i="3"/>
  <c r="C8668" i="3"/>
  <c r="D8672" i="3"/>
  <c r="B8672" i="3"/>
  <c r="C8672" i="3"/>
  <c r="D8676" i="3"/>
  <c r="B8676" i="3"/>
  <c r="C8676" i="3"/>
  <c r="D8680" i="3"/>
  <c r="B8680" i="3"/>
  <c r="C8680" i="3"/>
  <c r="D8684" i="3"/>
  <c r="B8684" i="3"/>
  <c r="C8684" i="3"/>
  <c r="D8688" i="3"/>
  <c r="C8688" i="3"/>
  <c r="B8688" i="3"/>
  <c r="D8692" i="3"/>
  <c r="C8692" i="3"/>
  <c r="B8692" i="3"/>
  <c r="D8696" i="3"/>
  <c r="C8696" i="3"/>
  <c r="B8696" i="3"/>
  <c r="D8700" i="3"/>
  <c r="C8700" i="3"/>
  <c r="B8700" i="3"/>
  <c r="D8704" i="3"/>
  <c r="B8704" i="3"/>
  <c r="C8704" i="3"/>
  <c r="D8708" i="3"/>
  <c r="B8708" i="3"/>
  <c r="C8708" i="3"/>
  <c r="D8712" i="3"/>
  <c r="B8712" i="3"/>
  <c r="C8712" i="3"/>
  <c r="D8716" i="3"/>
  <c r="B8716" i="3"/>
  <c r="C8716" i="3"/>
  <c r="D8720" i="3"/>
  <c r="B8720" i="3"/>
  <c r="C8720" i="3"/>
  <c r="D8724" i="3"/>
  <c r="C8724" i="3"/>
  <c r="B8724" i="3"/>
  <c r="D8728" i="3"/>
  <c r="C8728" i="3"/>
  <c r="B8728" i="3"/>
  <c r="D8732" i="3"/>
  <c r="C8732" i="3"/>
  <c r="B8732" i="3"/>
  <c r="D8736" i="3"/>
  <c r="C8736" i="3"/>
  <c r="B8736" i="3"/>
  <c r="D8740" i="3"/>
  <c r="C8740" i="3"/>
  <c r="B8740" i="3"/>
  <c r="D8744" i="3"/>
  <c r="C8744" i="3"/>
  <c r="B8744" i="3"/>
  <c r="D8748" i="3"/>
  <c r="C8748" i="3"/>
  <c r="B8748" i="3"/>
  <c r="D8752" i="3"/>
  <c r="B8752" i="3"/>
  <c r="C8752" i="3"/>
  <c r="D8756" i="3"/>
  <c r="B8756" i="3"/>
  <c r="C8756" i="3"/>
  <c r="D8760" i="3"/>
  <c r="B8760" i="3"/>
  <c r="C8760" i="3"/>
  <c r="D8764" i="3"/>
  <c r="C8764" i="3"/>
  <c r="B8764" i="3"/>
  <c r="D8768" i="3"/>
  <c r="C8768" i="3"/>
  <c r="B8768" i="3"/>
  <c r="D8772" i="3"/>
  <c r="C8772" i="3"/>
  <c r="B8772" i="3"/>
  <c r="D8776" i="3"/>
  <c r="C8776" i="3"/>
  <c r="B8776" i="3"/>
  <c r="D8780" i="3"/>
  <c r="C8780" i="3"/>
  <c r="B8780" i="3"/>
  <c r="D8784" i="3"/>
  <c r="C8784" i="3"/>
  <c r="B8784" i="3"/>
  <c r="D8788" i="3"/>
  <c r="C8788" i="3"/>
  <c r="B8788" i="3"/>
  <c r="D8792" i="3"/>
  <c r="C8792" i="3"/>
  <c r="B8792" i="3"/>
  <c r="D8796" i="3"/>
  <c r="B8796" i="3"/>
  <c r="C8796" i="3"/>
  <c r="D8800" i="3"/>
  <c r="B8800" i="3"/>
  <c r="C8800" i="3"/>
  <c r="D8804" i="3"/>
  <c r="C8804" i="3"/>
  <c r="B8804" i="3"/>
  <c r="D8808" i="3"/>
  <c r="C8808" i="3"/>
  <c r="B8808" i="3"/>
  <c r="D8812" i="3"/>
  <c r="C8812" i="3"/>
  <c r="B8812" i="3"/>
  <c r="D8816" i="3"/>
  <c r="C8816" i="3"/>
  <c r="B8816" i="3"/>
  <c r="D8820" i="3"/>
  <c r="C8820" i="3"/>
  <c r="B8820" i="3"/>
  <c r="D8824" i="3"/>
  <c r="C8824" i="3"/>
  <c r="B8824" i="3"/>
  <c r="D8828" i="3"/>
  <c r="C8828" i="3"/>
  <c r="B8828" i="3"/>
  <c r="D8832" i="3"/>
  <c r="C8832" i="3"/>
  <c r="B8832" i="3"/>
  <c r="D8836" i="3"/>
  <c r="C8836" i="3"/>
  <c r="B8836" i="3"/>
  <c r="D8840" i="3"/>
  <c r="B8840" i="3"/>
  <c r="C8840" i="3"/>
  <c r="D8844" i="3"/>
  <c r="B8844" i="3"/>
  <c r="C8844" i="3"/>
  <c r="D8848" i="3"/>
  <c r="C8848" i="3"/>
  <c r="B8848" i="3"/>
  <c r="D8852" i="3"/>
  <c r="C8852" i="3"/>
  <c r="B8852" i="3"/>
  <c r="D8856" i="3"/>
  <c r="C8856" i="3"/>
  <c r="B8856" i="3"/>
  <c r="D8860" i="3"/>
  <c r="B8860" i="3"/>
  <c r="C8860" i="3"/>
  <c r="D8864" i="3"/>
  <c r="B8864" i="3"/>
  <c r="C8864" i="3"/>
  <c r="D8868" i="3"/>
  <c r="C8868" i="3"/>
  <c r="B8868" i="3"/>
  <c r="D8872" i="3"/>
  <c r="C8872" i="3"/>
  <c r="B8872" i="3"/>
  <c r="D8876" i="3"/>
  <c r="C8876" i="3"/>
  <c r="B8876" i="3"/>
  <c r="D8880" i="3"/>
  <c r="C8880" i="3"/>
  <c r="B8880" i="3"/>
  <c r="D8884" i="3"/>
  <c r="C8884" i="3"/>
  <c r="B8884" i="3"/>
  <c r="D8888" i="3"/>
  <c r="C8888" i="3"/>
  <c r="B8888" i="3"/>
  <c r="D8892" i="3"/>
  <c r="C8892" i="3"/>
  <c r="B8892" i="3"/>
  <c r="D8896" i="3"/>
  <c r="C8896" i="3"/>
  <c r="B8896" i="3"/>
  <c r="D8900" i="3"/>
  <c r="C8900" i="3"/>
  <c r="B8900" i="3"/>
  <c r="D8904" i="3"/>
  <c r="B8904" i="3"/>
  <c r="C8904" i="3"/>
  <c r="D8908" i="3"/>
  <c r="B8908" i="3"/>
  <c r="C8908" i="3"/>
  <c r="D8912" i="3"/>
  <c r="B8912" i="3"/>
  <c r="C8912" i="3"/>
  <c r="D8916" i="3"/>
  <c r="B8916" i="3"/>
  <c r="C8916" i="3"/>
  <c r="D8920" i="3"/>
  <c r="C8920" i="3"/>
  <c r="B8920" i="3"/>
  <c r="D8924" i="3"/>
  <c r="C8924" i="3"/>
  <c r="B8924" i="3"/>
  <c r="D8928" i="3"/>
  <c r="C8928" i="3"/>
  <c r="B8928" i="3"/>
  <c r="D8932" i="3"/>
  <c r="C8932" i="3"/>
  <c r="B8932" i="3"/>
  <c r="D8936" i="3"/>
  <c r="C8936" i="3"/>
  <c r="B8936" i="3"/>
  <c r="D8940" i="3"/>
  <c r="C8940" i="3"/>
  <c r="B8940" i="3"/>
  <c r="D8944" i="3"/>
  <c r="C8944" i="3"/>
  <c r="B8944" i="3"/>
  <c r="D8948" i="3"/>
  <c r="C8948" i="3"/>
  <c r="B8948" i="3"/>
  <c r="D8952" i="3"/>
  <c r="C8952" i="3"/>
  <c r="B8952" i="3"/>
  <c r="D8956" i="3"/>
  <c r="C8956" i="3"/>
  <c r="B8956" i="3"/>
  <c r="D8960" i="3"/>
  <c r="C8960" i="3"/>
  <c r="B8960" i="3"/>
  <c r="D8964" i="3"/>
  <c r="C8964" i="3"/>
  <c r="B8964" i="3"/>
  <c r="D8968" i="3"/>
  <c r="B8968" i="3"/>
  <c r="C8968" i="3"/>
  <c r="D8972" i="3"/>
  <c r="B8972" i="3"/>
  <c r="C8972" i="3"/>
  <c r="D8976" i="3"/>
  <c r="B8976" i="3"/>
  <c r="C8976" i="3"/>
  <c r="B2349" i="3"/>
  <c r="C2349" i="3"/>
  <c r="D2349" i="3"/>
  <c r="B2353" i="3"/>
  <c r="C2353" i="3"/>
  <c r="D2353" i="3"/>
  <c r="B2357" i="3"/>
  <c r="C2357" i="3"/>
  <c r="D2357" i="3"/>
  <c r="B2361" i="3"/>
  <c r="C2361" i="3"/>
  <c r="D2361" i="3"/>
  <c r="B2365" i="3"/>
  <c r="C2365" i="3"/>
  <c r="D2365" i="3"/>
  <c r="B2369" i="3"/>
  <c r="C2369" i="3"/>
  <c r="D2369" i="3"/>
  <c r="B2373" i="3"/>
  <c r="C2373" i="3"/>
  <c r="D2373" i="3"/>
  <c r="B2377" i="3"/>
  <c r="C2377" i="3"/>
  <c r="D2377" i="3"/>
  <c r="B2381" i="3"/>
  <c r="C2381" i="3"/>
  <c r="D2381" i="3"/>
  <c r="B2385" i="3"/>
  <c r="C2385" i="3"/>
  <c r="D2385" i="3"/>
  <c r="B2389" i="3"/>
  <c r="C2389" i="3"/>
  <c r="D2389" i="3"/>
  <c r="B2393" i="3"/>
  <c r="C2393" i="3"/>
  <c r="D2393" i="3"/>
  <c r="B2397" i="3"/>
  <c r="C2397" i="3"/>
  <c r="D2397" i="3"/>
  <c r="B2401" i="3"/>
  <c r="C2401" i="3"/>
  <c r="D2401" i="3"/>
  <c r="B2405" i="3"/>
  <c r="C2405" i="3"/>
  <c r="D2405" i="3"/>
  <c r="B2409" i="3"/>
  <c r="C2409" i="3"/>
  <c r="D2409" i="3"/>
  <c r="B2413" i="3"/>
  <c r="C2413" i="3"/>
  <c r="D2413" i="3"/>
  <c r="C2421" i="3"/>
  <c r="B2421" i="3"/>
  <c r="D2421" i="3"/>
  <c r="C2425" i="3"/>
  <c r="D2425" i="3"/>
  <c r="B2425" i="3"/>
  <c r="C2433" i="3"/>
  <c r="D2433" i="3"/>
  <c r="B2433" i="3"/>
  <c r="C2437" i="3"/>
  <c r="B2437" i="3"/>
  <c r="D2437" i="3"/>
  <c r="C2441" i="3"/>
  <c r="D2441" i="3"/>
  <c r="B2441" i="3"/>
  <c r="C2445" i="3"/>
  <c r="B2445" i="3"/>
  <c r="D2445" i="3"/>
  <c r="C2449" i="3"/>
  <c r="D2449" i="3"/>
  <c r="B2449" i="3"/>
  <c r="C2453" i="3"/>
  <c r="B2453" i="3"/>
  <c r="D2453" i="3"/>
  <c r="C2457" i="3"/>
  <c r="D2457" i="3"/>
  <c r="B2457" i="3"/>
  <c r="C2461" i="3"/>
  <c r="B2461" i="3"/>
  <c r="D2461" i="3"/>
  <c r="C2465" i="3"/>
  <c r="D2465" i="3"/>
  <c r="B2465" i="3"/>
  <c r="C2469" i="3"/>
  <c r="B2469" i="3"/>
  <c r="D2469" i="3"/>
  <c r="C2473" i="3"/>
  <c r="D2473" i="3"/>
  <c r="B2473" i="3"/>
  <c r="C2477" i="3"/>
  <c r="B2477" i="3"/>
  <c r="D2477" i="3"/>
  <c r="C2481" i="3"/>
  <c r="D2481" i="3"/>
  <c r="B2481" i="3"/>
  <c r="C2485" i="3"/>
  <c r="B2485" i="3"/>
  <c r="D2485" i="3"/>
  <c r="C2489" i="3"/>
  <c r="D2489" i="3"/>
  <c r="B2489" i="3"/>
  <c r="C2493" i="3"/>
  <c r="B2493" i="3"/>
  <c r="D2493" i="3"/>
  <c r="C2497" i="3"/>
  <c r="D2497" i="3"/>
  <c r="B2497" i="3"/>
  <c r="C2501" i="3"/>
  <c r="B2501" i="3"/>
  <c r="D2501" i="3"/>
  <c r="C2505" i="3"/>
  <c r="D2505" i="3"/>
  <c r="B2505" i="3"/>
  <c r="C2509" i="3"/>
  <c r="B2509" i="3"/>
  <c r="D2509" i="3"/>
  <c r="C2513" i="3"/>
  <c r="D2513" i="3"/>
  <c r="B2513" i="3"/>
  <c r="C2517" i="3"/>
  <c r="B2517" i="3"/>
  <c r="D2517" i="3"/>
  <c r="C2521" i="3"/>
  <c r="D2521" i="3"/>
  <c r="B2521" i="3"/>
  <c r="C2525" i="3"/>
  <c r="B2525" i="3"/>
  <c r="D2525" i="3"/>
  <c r="C2529" i="3"/>
  <c r="D2529" i="3"/>
  <c r="B2529" i="3"/>
  <c r="C2533" i="3"/>
  <c r="B2533" i="3"/>
  <c r="D2533" i="3"/>
  <c r="C2537" i="3"/>
  <c r="D2537" i="3"/>
  <c r="B2537" i="3"/>
  <c r="C2541" i="3"/>
  <c r="B2541" i="3"/>
  <c r="D2541" i="3"/>
  <c r="B2545" i="3"/>
  <c r="C2545" i="3"/>
  <c r="D2545" i="3"/>
  <c r="B2549" i="3"/>
  <c r="C2549" i="3"/>
  <c r="D2549" i="3"/>
  <c r="D2553" i="3"/>
  <c r="B2553" i="3"/>
  <c r="C2553" i="3"/>
  <c r="C2557" i="3"/>
  <c r="D2557" i="3"/>
  <c r="B2557" i="3"/>
  <c r="B2561" i="3"/>
  <c r="C2561" i="3"/>
  <c r="D2561" i="3"/>
  <c r="B2565" i="3"/>
  <c r="C2565" i="3"/>
  <c r="D2565" i="3"/>
  <c r="D2569" i="3"/>
  <c r="B2569" i="3"/>
  <c r="C2569" i="3"/>
  <c r="C2573" i="3"/>
  <c r="D2573" i="3"/>
  <c r="B2573" i="3"/>
  <c r="B2577" i="3"/>
  <c r="C2577" i="3"/>
  <c r="D2577" i="3"/>
  <c r="B2581" i="3"/>
  <c r="C2581" i="3"/>
  <c r="D2581" i="3"/>
  <c r="D2585" i="3"/>
  <c r="B2585" i="3"/>
  <c r="C2585" i="3"/>
  <c r="C2589" i="3"/>
  <c r="D2589" i="3"/>
  <c r="B2589" i="3"/>
  <c r="B2593" i="3"/>
  <c r="C2593" i="3"/>
  <c r="D2593" i="3"/>
  <c r="B2597" i="3"/>
  <c r="C2597" i="3"/>
  <c r="D2597" i="3"/>
  <c r="D2601" i="3"/>
  <c r="B2601" i="3"/>
  <c r="C2601" i="3"/>
  <c r="C2605" i="3"/>
  <c r="D2605" i="3"/>
  <c r="B2605" i="3"/>
  <c r="B2609" i="3"/>
  <c r="C2609" i="3"/>
  <c r="D2609" i="3"/>
  <c r="B2613" i="3"/>
  <c r="C2613" i="3"/>
  <c r="D2613" i="3"/>
  <c r="B2617" i="3"/>
  <c r="C2617" i="3"/>
  <c r="D2617" i="3"/>
  <c r="B2621" i="3"/>
  <c r="C2621" i="3"/>
  <c r="D2621" i="3"/>
  <c r="B2625" i="3"/>
  <c r="C2625" i="3"/>
  <c r="D2625" i="3"/>
  <c r="B2629" i="3"/>
  <c r="C2629" i="3"/>
  <c r="D2629" i="3"/>
  <c r="B2633" i="3"/>
  <c r="C2633" i="3"/>
  <c r="D2633" i="3"/>
  <c r="B2637" i="3"/>
  <c r="C2637" i="3"/>
  <c r="D2637" i="3"/>
  <c r="B2641" i="3"/>
  <c r="C2641" i="3"/>
  <c r="D2641" i="3"/>
  <c r="B2645" i="3"/>
  <c r="C2645" i="3"/>
  <c r="D2645" i="3"/>
  <c r="B2649" i="3"/>
  <c r="C2649" i="3"/>
  <c r="D2649" i="3"/>
  <c r="B2653" i="3"/>
  <c r="C2653" i="3"/>
  <c r="D2653" i="3"/>
  <c r="B2657" i="3"/>
  <c r="C2657" i="3"/>
  <c r="D2657" i="3"/>
  <c r="B2661" i="3"/>
  <c r="C2661" i="3"/>
  <c r="D2661" i="3"/>
  <c r="B2665" i="3"/>
  <c r="C2665" i="3"/>
  <c r="D2665" i="3"/>
  <c r="B2669" i="3"/>
  <c r="C2669" i="3"/>
  <c r="D2669" i="3"/>
  <c r="B2673" i="3"/>
  <c r="C2673" i="3"/>
  <c r="D2673" i="3"/>
  <c r="B2677" i="3"/>
  <c r="C2677" i="3"/>
  <c r="D2677" i="3"/>
  <c r="B2681" i="3"/>
  <c r="C2681" i="3"/>
  <c r="D2681" i="3"/>
  <c r="B2685" i="3"/>
  <c r="C2685" i="3"/>
  <c r="D2685" i="3"/>
  <c r="B2689" i="3"/>
  <c r="C2689" i="3"/>
  <c r="D2689" i="3"/>
  <c r="B2693" i="3"/>
  <c r="C2693" i="3"/>
  <c r="D2693" i="3"/>
  <c r="B2697" i="3"/>
  <c r="C2697" i="3"/>
  <c r="D2697" i="3"/>
  <c r="B2701" i="3"/>
  <c r="C2701" i="3"/>
  <c r="D2701" i="3"/>
  <c r="B2705" i="3"/>
  <c r="C2705" i="3"/>
  <c r="D2705" i="3"/>
  <c r="B2709" i="3"/>
  <c r="C2709" i="3"/>
  <c r="D2709" i="3"/>
  <c r="B2713" i="3"/>
  <c r="C2713" i="3"/>
  <c r="D2713" i="3"/>
  <c r="B2717" i="3"/>
  <c r="C2717" i="3"/>
  <c r="D2717" i="3"/>
  <c r="B2721" i="3"/>
  <c r="C2721" i="3"/>
  <c r="D2721" i="3"/>
  <c r="B2725" i="3"/>
  <c r="C2725" i="3"/>
  <c r="D2725" i="3"/>
  <c r="B2729" i="3"/>
  <c r="C2729" i="3"/>
  <c r="D2729" i="3"/>
  <c r="B2733" i="3"/>
  <c r="C2733" i="3"/>
  <c r="D2733" i="3"/>
  <c r="B2737" i="3"/>
  <c r="C2737" i="3"/>
  <c r="D2737" i="3"/>
  <c r="B2741" i="3"/>
  <c r="C2741" i="3"/>
  <c r="D2741" i="3"/>
  <c r="B2745" i="3"/>
  <c r="C2745" i="3"/>
  <c r="D2745" i="3"/>
  <c r="B2749" i="3"/>
  <c r="C2749" i="3"/>
  <c r="D2749" i="3"/>
  <c r="B2753" i="3"/>
  <c r="C2753" i="3"/>
  <c r="D2753" i="3"/>
  <c r="B2757" i="3"/>
  <c r="C2757" i="3"/>
  <c r="D2757" i="3"/>
  <c r="B2761" i="3"/>
  <c r="C2761" i="3"/>
  <c r="D2761" i="3"/>
  <c r="B2765" i="3"/>
  <c r="C2765" i="3"/>
  <c r="D2765" i="3"/>
  <c r="B2769" i="3"/>
  <c r="C2769" i="3"/>
  <c r="D2769" i="3"/>
  <c r="B2773" i="3"/>
  <c r="C2773" i="3"/>
  <c r="D2773" i="3"/>
  <c r="B2777" i="3"/>
  <c r="C2777" i="3"/>
  <c r="D2777" i="3"/>
  <c r="B2781" i="3"/>
  <c r="C2781" i="3"/>
  <c r="D2781" i="3"/>
  <c r="B2785" i="3"/>
  <c r="C2785" i="3"/>
  <c r="D2785" i="3"/>
  <c r="B2789" i="3"/>
  <c r="C2789" i="3"/>
  <c r="D2789" i="3"/>
  <c r="B2793" i="3"/>
  <c r="C2793" i="3"/>
  <c r="D2793" i="3"/>
  <c r="B2797" i="3"/>
  <c r="C2797" i="3"/>
  <c r="D2797" i="3"/>
  <c r="B2801" i="3"/>
  <c r="C2801" i="3"/>
  <c r="D2801" i="3"/>
  <c r="B2805" i="3"/>
  <c r="C2805" i="3"/>
  <c r="D2805" i="3"/>
  <c r="B2809" i="3"/>
  <c r="C2809" i="3"/>
  <c r="D2809" i="3"/>
  <c r="B2813" i="3"/>
  <c r="C2813" i="3"/>
  <c r="D2813" i="3"/>
  <c r="B2817" i="3"/>
  <c r="C2817" i="3"/>
  <c r="D2817" i="3"/>
  <c r="B2821" i="3"/>
  <c r="C2821" i="3"/>
  <c r="D2821" i="3"/>
  <c r="B2825" i="3"/>
  <c r="C2825" i="3"/>
  <c r="D2825" i="3"/>
  <c r="B2829" i="3"/>
  <c r="C2829" i="3"/>
  <c r="D2829" i="3"/>
  <c r="B2833" i="3"/>
  <c r="C2833" i="3"/>
  <c r="D2833" i="3"/>
  <c r="B2837" i="3"/>
  <c r="C2837" i="3"/>
  <c r="D2837" i="3"/>
  <c r="B2841" i="3"/>
  <c r="C2841" i="3"/>
  <c r="D2841" i="3"/>
  <c r="B2845" i="3"/>
  <c r="C2845" i="3"/>
  <c r="D2845" i="3"/>
  <c r="B2849" i="3"/>
  <c r="C2849" i="3"/>
  <c r="D2849" i="3"/>
  <c r="B2853" i="3"/>
  <c r="C2853" i="3"/>
  <c r="D2853" i="3"/>
  <c r="B2857" i="3"/>
  <c r="C2857" i="3"/>
  <c r="D2857" i="3"/>
  <c r="B2861" i="3"/>
  <c r="C2861" i="3"/>
  <c r="D2861" i="3"/>
  <c r="B2865" i="3"/>
  <c r="C2865" i="3"/>
  <c r="D2865" i="3"/>
  <c r="B2869" i="3"/>
  <c r="C2869" i="3"/>
  <c r="D2869" i="3"/>
  <c r="B2873" i="3"/>
  <c r="C2873" i="3"/>
  <c r="D2873" i="3"/>
  <c r="B2877" i="3"/>
  <c r="C2877" i="3"/>
  <c r="D2877" i="3"/>
  <c r="B2881" i="3"/>
  <c r="C2881" i="3"/>
  <c r="D2881" i="3"/>
  <c r="B2885" i="3"/>
  <c r="C2885" i="3"/>
  <c r="D2885" i="3"/>
  <c r="B2889" i="3"/>
  <c r="C2889" i="3"/>
  <c r="D2889" i="3"/>
  <c r="B2893" i="3"/>
  <c r="C2893" i="3"/>
  <c r="D2893" i="3"/>
  <c r="B2897" i="3"/>
  <c r="C2897" i="3"/>
  <c r="D2897" i="3"/>
  <c r="B2901" i="3"/>
  <c r="C2901" i="3"/>
  <c r="D2901" i="3"/>
  <c r="B2905" i="3"/>
  <c r="C2905" i="3"/>
  <c r="D2905" i="3"/>
  <c r="B2909" i="3"/>
  <c r="C2909" i="3"/>
  <c r="D2909" i="3"/>
  <c r="B2913" i="3"/>
  <c r="C2913" i="3"/>
  <c r="D2913" i="3"/>
  <c r="B2917" i="3"/>
  <c r="C2917" i="3"/>
  <c r="D2917" i="3"/>
  <c r="B2921" i="3"/>
  <c r="C2921" i="3"/>
  <c r="D2921" i="3"/>
  <c r="B2925" i="3"/>
  <c r="C2925" i="3"/>
  <c r="D2925" i="3"/>
  <c r="B2929" i="3"/>
  <c r="C2929" i="3"/>
  <c r="D2929" i="3"/>
  <c r="B2933" i="3"/>
  <c r="C2933" i="3"/>
  <c r="D2933" i="3"/>
  <c r="B2937" i="3"/>
  <c r="C2937" i="3"/>
  <c r="D2937" i="3"/>
  <c r="B2941" i="3"/>
  <c r="C2941" i="3"/>
  <c r="D2941" i="3"/>
  <c r="B2945" i="3"/>
  <c r="C2945" i="3"/>
  <c r="D2945" i="3"/>
  <c r="B2949" i="3"/>
  <c r="C2949" i="3"/>
  <c r="D2949" i="3"/>
  <c r="B2953" i="3"/>
  <c r="C2953" i="3"/>
  <c r="D2953" i="3"/>
  <c r="B2957" i="3"/>
  <c r="C2957" i="3"/>
  <c r="D2957" i="3"/>
  <c r="B2961" i="3"/>
  <c r="C2961" i="3"/>
  <c r="D2961" i="3"/>
  <c r="B2965" i="3"/>
  <c r="C2965" i="3"/>
  <c r="D2965" i="3"/>
  <c r="B2969" i="3"/>
  <c r="C2969" i="3"/>
  <c r="D2969" i="3"/>
  <c r="B2973" i="3"/>
  <c r="C2973" i="3"/>
  <c r="D2973" i="3"/>
  <c r="B2977" i="3"/>
  <c r="C2977" i="3"/>
  <c r="D2977" i="3"/>
  <c r="B2981" i="3"/>
  <c r="C2981" i="3"/>
  <c r="D2981" i="3"/>
  <c r="B2985" i="3"/>
  <c r="C2985" i="3"/>
  <c r="D2985" i="3"/>
  <c r="B2989" i="3"/>
  <c r="C2989" i="3"/>
  <c r="D2989" i="3"/>
  <c r="B2993" i="3"/>
  <c r="C2993" i="3"/>
  <c r="D2993" i="3"/>
  <c r="B2997" i="3"/>
  <c r="C2997" i="3"/>
  <c r="D2997" i="3"/>
  <c r="B3001" i="3"/>
  <c r="C3001" i="3"/>
  <c r="D3001" i="3"/>
  <c r="B3005" i="3"/>
  <c r="C3005" i="3"/>
  <c r="D3005" i="3"/>
  <c r="B3009" i="3"/>
  <c r="C3009" i="3"/>
  <c r="D3009" i="3"/>
  <c r="B3013" i="3"/>
  <c r="C3013" i="3"/>
  <c r="D3013" i="3"/>
  <c r="B3017" i="3"/>
  <c r="C3017" i="3"/>
  <c r="D3017" i="3"/>
  <c r="B3021" i="3"/>
  <c r="C3021" i="3"/>
  <c r="D3021" i="3"/>
  <c r="B3025" i="3"/>
  <c r="C3025" i="3"/>
  <c r="D3025" i="3"/>
  <c r="B3029" i="3"/>
  <c r="C3029" i="3"/>
  <c r="D3029" i="3"/>
  <c r="B3033" i="3"/>
  <c r="C3033" i="3"/>
  <c r="D3033" i="3"/>
  <c r="B3037" i="3"/>
  <c r="C3037" i="3"/>
  <c r="D3037" i="3"/>
  <c r="B3041" i="3"/>
  <c r="C3041" i="3"/>
  <c r="D3041" i="3"/>
  <c r="B3045" i="3"/>
  <c r="C3045" i="3"/>
  <c r="D3045" i="3"/>
  <c r="B3049" i="3"/>
  <c r="C3049" i="3"/>
  <c r="D3049" i="3"/>
  <c r="B3053" i="3"/>
  <c r="C3053" i="3"/>
  <c r="D3053" i="3"/>
  <c r="B3057" i="3"/>
  <c r="C3057" i="3"/>
  <c r="D3057" i="3"/>
  <c r="B3061" i="3"/>
  <c r="C3061" i="3"/>
  <c r="D3061" i="3"/>
  <c r="B3065" i="3"/>
  <c r="C3065" i="3"/>
  <c r="D3065" i="3"/>
  <c r="B3069" i="3"/>
  <c r="C3069" i="3"/>
  <c r="D3069" i="3"/>
  <c r="B3073" i="3"/>
  <c r="C3073" i="3"/>
  <c r="D3073" i="3"/>
  <c r="B3077" i="3"/>
  <c r="C3077" i="3"/>
  <c r="D3077" i="3"/>
  <c r="B3081" i="3"/>
  <c r="C3081" i="3"/>
  <c r="D3081" i="3"/>
  <c r="B3085" i="3"/>
  <c r="C3085" i="3"/>
  <c r="D3085" i="3"/>
  <c r="B3089" i="3"/>
  <c r="C3089" i="3"/>
  <c r="D3089" i="3"/>
  <c r="B3093" i="3"/>
  <c r="C3093" i="3"/>
  <c r="D3093" i="3"/>
  <c r="B3097" i="3"/>
  <c r="C3097" i="3"/>
  <c r="D3097" i="3"/>
  <c r="B3101" i="3"/>
  <c r="C3101" i="3"/>
  <c r="D3101" i="3"/>
  <c r="B3105" i="3"/>
  <c r="C3105" i="3"/>
  <c r="D3105" i="3"/>
  <c r="B3109" i="3"/>
  <c r="C3109" i="3"/>
  <c r="D3109" i="3"/>
  <c r="B3113" i="3"/>
  <c r="C3113" i="3"/>
  <c r="D3113" i="3"/>
  <c r="B3117" i="3"/>
  <c r="C3117" i="3"/>
  <c r="D3117" i="3"/>
  <c r="B3121" i="3"/>
  <c r="C3121" i="3"/>
  <c r="D3121" i="3"/>
  <c r="B3125" i="3"/>
  <c r="C3125" i="3"/>
  <c r="D3125" i="3"/>
  <c r="B3129" i="3"/>
  <c r="C3129" i="3"/>
  <c r="D3129" i="3"/>
  <c r="B3133" i="3"/>
  <c r="C3133" i="3"/>
  <c r="D3133" i="3"/>
  <c r="B3137" i="3"/>
  <c r="C3137" i="3"/>
  <c r="D3137" i="3"/>
  <c r="B3141" i="3"/>
  <c r="C3141" i="3"/>
  <c r="D3141" i="3"/>
  <c r="B3145" i="3"/>
  <c r="C3145" i="3"/>
  <c r="D3145" i="3"/>
  <c r="C3149" i="3"/>
  <c r="B3149" i="3"/>
  <c r="D3149" i="3"/>
  <c r="C3153" i="3"/>
  <c r="D3153" i="3"/>
  <c r="B3153" i="3"/>
  <c r="C3157" i="3"/>
  <c r="B3157" i="3"/>
  <c r="D3157" i="3"/>
  <c r="C3161" i="3"/>
  <c r="D3161" i="3"/>
  <c r="B3161" i="3"/>
  <c r="C3165" i="3"/>
  <c r="B3165" i="3"/>
  <c r="D3165" i="3"/>
  <c r="C3169" i="3"/>
  <c r="D3169" i="3"/>
  <c r="B3169" i="3"/>
  <c r="C3173" i="3"/>
  <c r="B3173" i="3"/>
  <c r="D3173" i="3"/>
  <c r="C3177" i="3"/>
  <c r="D3177" i="3"/>
  <c r="B3177" i="3"/>
  <c r="C3181" i="3"/>
  <c r="B3181" i="3"/>
  <c r="D3181" i="3"/>
  <c r="C3185" i="3"/>
  <c r="D3185" i="3"/>
  <c r="B3185" i="3"/>
  <c r="C3189" i="3"/>
  <c r="B3189" i="3"/>
  <c r="D3189" i="3"/>
  <c r="C3193" i="3"/>
  <c r="D3193" i="3"/>
  <c r="B3193" i="3"/>
  <c r="C3197" i="3"/>
  <c r="B3197" i="3"/>
  <c r="D3197" i="3"/>
  <c r="C3201" i="3"/>
  <c r="D3201" i="3"/>
  <c r="B3201" i="3"/>
  <c r="C3205" i="3"/>
  <c r="B3205" i="3"/>
  <c r="D3205" i="3"/>
  <c r="C3209" i="3"/>
  <c r="D3209" i="3"/>
  <c r="B3209" i="3"/>
  <c r="C3213" i="3"/>
  <c r="B3213" i="3"/>
  <c r="D3213" i="3"/>
  <c r="C3217" i="3"/>
  <c r="D3217" i="3"/>
  <c r="B3217" i="3"/>
  <c r="C3221" i="3"/>
  <c r="B3221" i="3"/>
  <c r="D3221" i="3"/>
  <c r="C3225" i="3"/>
  <c r="D3225" i="3"/>
  <c r="B3225" i="3"/>
  <c r="D3229" i="3"/>
  <c r="B3229" i="3"/>
  <c r="C3229" i="3"/>
  <c r="C3233" i="3"/>
  <c r="D3233" i="3"/>
  <c r="B3233" i="3"/>
  <c r="B3237" i="3"/>
  <c r="C3237" i="3"/>
  <c r="D3237" i="3"/>
  <c r="B3241" i="3"/>
  <c r="C3241" i="3"/>
  <c r="D3241" i="3"/>
  <c r="D3245" i="3"/>
  <c r="B3245" i="3"/>
  <c r="C3245" i="3"/>
  <c r="C3249" i="3"/>
  <c r="D3249" i="3"/>
  <c r="B3249" i="3"/>
  <c r="B3253" i="3"/>
  <c r="C3253" i="3"/>
  <c r="D3253" i="3"/>
  <c r="B3257" i="3"/>
  <c r="C3257" i="3"/>
  <c r="D3257" i="3"/>
  <c r="D3261" i="3"/>
  <c r="B3261" i="3"/>
  <c r="C3261" i="3"/>
  <c r="C3265" i="3"/>
  <c r="D3265" i="3"/>
  <c r="B3265" i="3"/>
  <c r="B3269" i="3"/>
  <c r="C3269" i="3"/>
  <c r="D3269" i="3"/>
  <c r="B3273" i="3"/>
  <c r="C3273" i="3"/>
  <c r="D3273" i="3"/>
  <c r="D3277" i="3"/>
  <c r="B3277" i="3"/>
  <c r="C3277" i="3"/>
  <c r="C3281" i="3"/>
  <c r="D3281" i="3"/>
  <c r="B3281" i="3"/>
  <c r="B3285" i="3"/>
  <c r="C3285" i="3"/>
  <c r="D3285" i="3"/>
  <c r="B3289" i="3"/>
  <c r="C3289" i="3"/>
  <c r="D3289" i="3"/>
  <c r="D3293" i="3"/>
  <c r="B3293" i="3"/>
  <c r="C3293" i="3"/>
  <c r="C3297" i="3"/>
  <c r="D3297" i="3"/>
  <c r="B3297" i="3"/>
  <c r="B3301" i="3"/>
  <c r="C3301" i="3"/>
  <c r="D3301" i="3"/>
  <c r="B3305" i="3"/>
  <c r="C3305" i="3"/>
  <c r="D3305" i="3"/>
  <c r="D3309" i="3"/>
  <c r="B3309" i="3"/>
  <c r="C3309" i="3"/>
  <c r="C3313" i="3"/>
  <c r="D3313" i="3"/>
  <c r="B3313" i="3"/>
  <c r="B3317" i="3"/>
  <c r="C3317" i="3"/>
  <c r="D3317" i="3"/>
  <c r="D3321" i="3"/>
  <c r="B3321" i="3"/>
  <c r="C3321" i="3"/>
  <c r="D3325" i="3"/>
  <c r="B3325" i="3"/>
  <c r="C3325" i="3"/>
  <c r="D3329" i="3"/>
  <c r="B3329" i="3"/>
  <c r="C3329" i="3"/>
  <c r="D3333" i="3"/>
  <c r="B3333" i="3"/>
  <c r="C3333" i="3"/>
  <c r="D3337" i="3"/>
  <c r="B3337" i="3"/>
  <c r="C3337" i="3"/>
  <c r="D3341" i="3"/>
  <c r="B3341" i="3"/>
  <c r="C3341" i="3"/>
  <c r="D3345" i="3"/>
  <c r="B3345" i="3"/>
  <c r="C3345" i="3"/>
  <c r="D3349" i="3"/>
  <c r="B3349" i="3"/>
  <c r="C3349" i="3"/>
  <c r="D3353" i="3"/>
  <c r="B3353" i="3"/>
  <c r="C3353" i="3"/>
  <c r="D3357" i="3"/>
  <c r="B3357" i="3"/>
  <c r="C3357" i="3"/>
  <c r="D3361" i="3"/>
  <c r="B3361" i="3"/>
  <c r="C3361" i="3"/>
  <c r="D3365" i="3"/>
  <c r="B3365" i="3"/>
  <c r="C3365" i="3"/>
  <c r="D3369" i="3"/>
  <c r="B3369" i="3"/>
  <c r="C3369" i="3"/>
  <c r="D3373" i="3"/>
  <c r="B3373" i="3"/>
  <c r="C3373" i="3"/>
  <c r="D3377" i="3"/>
  <c r="B3377" i="3"/>
  <c r="C3377" i="3"/>
  <c r="D3381" i="3"/>
  <c r="B3381" i="3"/>
  <c r="C3381" i="3"/>
  <c r="D3385" i="3"/>
  <c r="B3385" i="3"/>
  <c r="C3385" i="3"/>
  <c r="D3389" i="3"/>
  <c r="B3389" i="3"/>
  <c r="C3389" i="3"/>
  <c r="D3393" i="3"/>
  <c r="B3393" i="3"/>
  <c r="C3393" i="3"/>
  <c r="D3397" i="3"/>
  <c r="B3397" i="3"/>
  <c r="C3397" i="3"/>
  <c r="D3401" i="3"/>
  <c r="B3401" i="3"/>
  <c r="C3401" i="3"/>
  <c r="D3405" i="3"/>
  <c r="B3405" i="3"/>
  <c r="C3405" i="3"/>
  <c r="D3409" i="3"/>
  <c r="B3409" i="3"/>
  <c r="C3409" i="3"/>
  <c r="D3413" i="3"/>
  <c r="B3413" i="3"/>
  <c r="C3413" i="3"/>
  <c r="D3417" i="3"/>
  <c r="B3417" i="3"/>
  <c r="C3417" i="3"/>
  <c r="D3421" i="3"/>
  <c r="B3421" i="3"/>
  <c r="C3421" i="3"/>
  <c r="D3425" i="3"/>
  <c r="B3425" i="3"/>
  <c r="C3425" i="3"/>
  <c r="D3429" i="3"/>
  <c r="B3429" i="3"/>
  <c r="C3429" i="3"/>
  <c r="D3433" i="3"/>
  <c r="B3433" i="3"/>
  <c r="C3433" i="3"/>
  <c r="D3437" i="3"/>
  <c r="B3437" i="3"/>
  <c r="C3437" i="3"/>
  <c r="D3441" i="3"/>
  <c r="B3441" i="3"/>
  <c r="C3441" i="3"/>
  <c r="D3445" i="3"/>
  <c r="B3445" i="3"/>
  <c r="C3445" i="3"/>
  <c r="D3449" i="3"/>
  <c r="B3449" i="3"/>
  <c r="C3449" i="3"/>
  <c r="D3453" i="3"/>
  <c r="B3453" i="3"/>
  <c r="C3453" i="3"/>
  <c r="D3457" i="3"/>
  <c r="B3457" i="3"/>
  <c r="C3457" i="3"/>
  <c r="D3461" i="3"/>
  <c r="B3461" i="3"/>
  <c r="C3461" i="3"/>
  <c r="D3465" i="3"/>
  <c r="B3465" i="3"/>
  <c r="C3465" i="3"/>
  <c r="D3469" i="3"/>
  <c r="B3469" i="3"/>
  <c r="C3469" i="3"/>
  <c r="D3473" i="3"/>
  <c r="B3473" i="3"/>
  <c r="C3473" i="3"/>
  <c r="D3477" i="3"/>
  <c r="B3477" i="3"/>
  <c r="C3477" i="3"/>
  <c r="D3481" i="3"/>
  <c r="B3481" i="3"/>
  <c r="C3481" i="3"/>
  <c r="D3485" i="3"/>
  <c r="B3485" i="3"/>
  <c r="C3485" i="3"/>
  <c r="D3489" i="3"/>
  <c r="B3489" i="3"/>
  <c r="C3489" i="3"/>
  <c r="D3493" i="3"/>
  <c r="B3493" i="3"/>
  <c r="C3493" i="3"/>
  <c r="D3497" i="3"/>
  <c r="B3497" i="3"/>
  <c r="C3497" i="3"/>
  <c r="D3501" i="3"/>
  <c r="B3501" i="3"/>
  <c r="C3501" i="3"/>
  <c r="D3505" i="3"/>
  <c r="B3505" i="3"/>
  <c r="C3505" i="3"/>
  <c r="D3509" i="3"/>
  <c r="B3509" i="3"/>
  <c r="C3509" i="3"/>
  <c r="D3513" i="3"/>
  <c r="B3513" i="3"/>
  <c r="C3513" i="3"/>
  <c r="D3517" i="3"/>
  <c r="B3517" i="3"/>
  <c r="C3517" i="3"/>
  <c r="D3521" i="3"/>
  <c r="B3521" i="3"/>
  <c r="C3521" i="3"/>
  <c r="D3525" i="3"/>
  <c r="B3525" i="3"/>
  <c r="C3525" i="3"/>
  <c r="D3529" i="3"/>
  <c r="B3529" i="3"/>
  <c r="C3529" i="3"/>
  <c r="D3533" i="3"/>
  <c r="B3533" i="3"/>
  <c r="C3533" i="3"/>
  <c r="D3537" i="3"/>
  <c r="B3537" i="3"/>
  <c r="C3537" i="3"/>
  <c r="D3541" i="3"/>
  <c r="B3541" i="3"/>
  <c r="C3541" i="3"/>
  <c r="D3545" i="3"/>
  <c r="B3545" i="3"/>
  <c r="C3545" i="3"/>
  <c r="D3549" i="3"/>
  <c r="B3549" i="3"/>
  <c r="C3549" i="3"/>
  <c r="D3553" i="3"/>
  <c r="B3553" i="3"/>
  <c r="C3553" i="3"/>
  <c r="D3557" i="3"/>
  <c r="B3557" i="3"/>
  <c r="C3557" i="3"/>
  <c r="D3561" i="3"/>
  <c r="B3561" i="3"/>
  <c r="C3561" i="3"/>
  <c r="D3565" i="3"/>
  <c r="B3565" i="3"/>
  <c r="C3565" i="3"/>
  <c r="D3569" i="3"/>
  <c r="B3569" i="3"/>
  <c r="C3569" i="3"/>
  <c r="D3573" i="3"/>
  <c r="B3573" i="3"/>
  <c r="C3573" i="3"/>
  <c r="D3577" i="3"/>
  <c r="B3577" i="3"/>
  <c r="C3577" i="3"/>
  <c r="D3581" i="3"/>
  <c r="B3581" i="3"/>
  <c r="C3581" i="3"/>
  <c r="D3585" i="3"/>
  <c r="B3585" i="3"/>
  <c r="C3585" i="3"/>
  <c r="D3589" i="3"/>
  <c r="B3589" i="3"/>
  <c r="C3589" i="3"/>
  <c r="D3593" i="3"/>
  <c r="B3593" i="3"/>
  <c r="C3593" i="3"/>
  <c r="D3597" i="3"/>
  <c r="B3597" i="3"/>
  <c r="C3597" i="3"/>
  <c r="D3601" i="3"/>
  <c r="B3601" i="3"/>
  <c r="C3601" i="3"/>
  <c r="D3605" i="3"/>
  <c r="B3605" i="3"/>
  <c r="C3605" i="3"/>
  <c r="D3609" i="3"/>
  <c r="B3609" i="3"/>
  <c r="C3609" i="3"/>
  <c r="D3613" i="3"/>
  <c r="B3613" i="3"/>
  <c r="C3613" i="3"/>
  <c r="D3617" i="3"/>
  <c r="B3617" i="3"/>
  <c r="C3617" i="3"/>
  <c r="D3621" i="3"/>
  <c r="B3621" i="3"/>
  <c r="C3621" i="3"/>
  <c r="D3625" i="3"/>
  <c r="B3625" i="3"/>
  <c r="C3625" i="3"/>
  <c r="D3629" i="3"/>
  <c r="B3629" i="3"/>
  <c r="C3629" i="3"/>
  <c r="D3633" i="3"/>
  <c r="B3633" i="3"/>
  <c r="C3633" i="3"/>
  <c r="D3637" i="3"/>
  <c r="B3637" i="3"/>
  <c r="C3637" i="3"/>
  <c r="D3641" i="3"/>
  <c r="B3641" i="3"/>
  <c r="C3641" i="3"/>
  <c r="D3645" i="3"/>
  <c r="B3645" i="3"/>
  <c r="C3645" i="3"/>
  <c r="D3649" i="3"/>
  <c r="B3649" i="3"/>
  <c r="C3649" i="3"/>
  <c r="D3653" i="3"/>
  <c r="B3653" i="3"/>
  <c r="C3653" i="3"/>
  <c r="D3657" i="3"/>
  <c r="B3657" i="3"/>
  <c r="C3657" i="3"/>
  <c r="D3661" i="3"/>
  <c r="B3661" i="3"/>
  <c r="C3661" i="3"/>
  <c r="D3665" i="3"/>
  <c r="B3665" i="3"/>
  <c r="C3665" i="3"/>
  <c r="D3669" i="3"/>
  <c r="B3669" i="3"/>
  <c r="C3669" i="3"/>
  <c r="D3673" i="3"/>
  <c r="B3673" i="3"/>
  <c r="C3673" i="3"/>
  <c r="D3677" i="3"/>
  <c r="B3677" i="3"/>
  <c r="C3677" i="3"/>
  <c r="D3681" i="3"/>
  <c r="B3681" i="3"/>
  <c r="C3681" i="3"/>
  <c r="D3685" i="3"/>
  <c r="B3685" i="3"/>
  <c r="C3685" i="3"/>
  <c r="D3689" i="3"/>
  <c r="B3689" i="3"/>
  <c r="C3689" i="3"/>
  <c r="D3693" i="3"/>
  <c r="B3693" i="3"/>
  <c r="C3693" i="3"/>
  <c r="D3697" i="3"/>
  <c r="B3697" i="3"/>
  <c r="C3697" i="3"/>
  <c r="D3701" i="3"/>
  <c r="B3701" i="3"/>
  <c r="C3701" i="3"/>
  <c r="D3705" i="3"/>
  <c r="B3705" i="3"/>
  <c r="C3705" i="3"/>
  <c r="D3709" i="3"/>
  <c r="B3709" i="3"/>
  <c r="C3709" i="3"/>
  <c r="D3713" i="3"/>
  <c r="B3713" i="3"/>
  <c r="C3713" i="3"/>
  <c r="D3717" i="3"/>
  <c r="B3717" i="3"/>
  <c r="C3717" i="3"/>
  <c r="D3721" i="3"/>
  <c r="B3721" i="3"/>
  <c r="C3721" i="3"/>
  <c r="D3725" i="3"/>
  <c r="B3725" i="3"/>
  <c r="C3725" i="3"/>
  <c r="D3729" i="3"/>
  <c r="B3729" i="3"/>
  <c r="C3729" i="3"/>
  <c r="D3733" i="3"/>
  <c r="B3733" i="3"/>
  <c r="C3733" i="3"/>
  <c r="D3737" i="3"/>
  <c r="B3737" i="3"/>
  <c r="C3737" i="3"/>
  <c r="D3741" i="3"/>
  <c r="B3741" i="3"/>
  <c r="C3741" i="3"/>
  <c r="D3745" i="3"/>
  <c r="B3745" i="3"/>
  <c r="C3745" i="3"/>
  <c r="D3749" i="3"/>
  <c r="B3749" i="3"/>
  <c r="C3749" i="3"/>
  <c r="D3753" i="3"/>
  <c r="B3753" i="3"/>
  <c r="C3753" i="3"/>
  <c r="D3757" i="3"/>
  <c r="B3757" i="3"/>
  <c r="C3757" i="3"/>
  <c r="D3761" i="3"/>
  <c r="B3761" i="3"/>
  <c r="C3761" i="3"/>
  <c r="D3765" i="3"/>
  <c r="B3765" i="3"/>
  <c r="C3765" i="3"/>
  <c r="D3769" i="3"/>
  <c r="B3769" i="3"/>
  <c r="C3769" i="3"/>
  <c r="D3773" i="3"/>
  <c r="B3773" i="3"/>
  <c r="C3773" i="3"/>
  <c r="D3777" i="3"/>
  <c r="B3777" i="3"/>
  <c r="C3777" i="3"/>
  <c r="D3781" i="3"/>
  <c r="B3781" i="3"/>
  <c r="C3781" i="3"/>
  <c r="D3785" i="3"/>
  <c r="B3785" i="3"/>
  <c r="C3785" i="3"/>
  <c r="D3789" i="3"/>
  <c r="B3789" i="3"/>
  <c r="C3789" i="3"/>
  <c r="D3793" i="3"/>
  <c r="B3793" i="3"/>
  <c r="C3793" i="3"/>
  <c r="D3797" i="3"/>
  <c r="B3797" i="3"/>
  <c r="C3797" i="3"/>
  <c r="D3801" i="3"/>
  <c r="B3801" i="3"/>
  <c r="C3801" i="3"/>
  <c r="D3805" i="3"/>
  <c r="B3805" i="3"/>
  <c r="C3805" i="3"/>
  <c r="D3809" i="3"/>
  <c r="B3809" i="3"/>
  <c r="C3809" i="3"/>
  <c r="D3813" i="3"/>
  <c r="B3813" i="3"/>
  <c r="C3813" i="3"/>
  <c r="D3817" i="3"/>
  <c r="B3817" i="3"/>
  <c r="C3817" i="3"/>
  <c r="D3821" i="3"/>
  <c r="B3821" i="3"/>
  <c r="C3821" i="3"/>
  <c r="D3825" i="3"/>
  <c r="B3825" i="3"/>
  <c r="C3825" i="3"/>
  <c r="D3829" i="3"/>
  <c r="B3829" i="3"/>
  <c r="C3829" i="3"/>
  <c r="D3833" i="3"/>
  <c r="B3833" i="3"/>
  <c r="C3833" i="3"/>
  <c r="D3837" i="3"/>
  <c r="B3837" i="3"/>
  <c r="C3837" i="3"/>
  <c r="D3841" i="3"/>
  <c r="B3841" i="3"/>
  <c r="C3841" i="3"/>
  <c r="D3845" i="3"/>
  <c r="B3845" i="3"/>
  <c r="C3845" i="3"/>
  <c r="D3849" i="3"/>
  <c r="B3849" i="3"/>
  <c r="C3849" i="3"/>
  <c r="D3853" i="3"/>
  <c r="B3853" i="3"/>
  <c r="C3853" i="3"/>
  <c r="D3857" i="3"/>
  <c r="B3857" i="3"/>
  <c r="C3857" i="3"/>
  <c r="D3861" i="3"/>
  <c r="B3861" i="3"/>
  <c r="C3861" i="3"/>
  <c r="D3865" i="3"/>
  <c r="B3865" i="3"/>
  <c r="C3865" i="3"/>
  <c r="D3869" i="3"/>
  <c r="B3869" i="3"/>
  <c r="C3869" i="3"/>
  <c r="D3873" i="3"/>
  <c r="B3873" i="3"/>
  <c r="C3873" i="3"/>
  <c r="D3877" i="3"/>
  <c r="B3877" i="3"/>
  <c r="C3877" i="3"/>
  <c r="D3881" i="3"/>
  <c r="B3881" i="3"/>
  <c r="C3881" i="3"/>
  <c r="D3885" i="3"/>
  <c r="B3885" i="3"/>
  <c r="C3885" i="3"/>
  <c r="D3889" i="3"/>
  <c r="B3889" i="3"/>
  <c r="C3889" i="3"/>
  <c r="D3893" i="3"/>
  <c r="B3893" i="3"/>
  <c r="C3893" i="3"/>
  <c r="D3897" i="3"/>
  <c r="B3897" i="3"/>
  <c r="C3897" i="3"/>
  <c r="D3901" i="3"/>
  <c r="B3901" i="3"/>
  <c r="C3901" i="3"/>
  <c r="D3905" i="3"/>
  <c r="B3905" i="3"/>
  <c r="C3905" i="3"/>
  <c r="D3909" i="3"/>
  <c r="B3909" i="3"/>
  <c r="C3909" i="3"/>
  <c r="D3913" i="3"/>
  <c r="B3913" i="3"/>
  <c r="C3913" i="3"/>
  <c r="D3917" i="3"/>
  <c r="B3917" i="3"/>
  <c r="C3917" i="3"/>
  <c r="D3921" i="3"/>
  <c r="B3921" i="3"/>
  <c r="C3921" i="3"/>
  <c r="D3925" i="3"/>
  <c r="B3925" i="3"/>
  <c r="C3925" i="3"/>
  <c r="D3929" i="3"/>
  <c r="B3929" i="3"/>
  <c r="C3929" i="3"/>
  <c r="D3933" i="3"/>
  <c r="B3933" i="3"/>
  <c r="C3933" i="3"/>
  <c r="D3937" i="3"/>
  <c r="B3937" i="3"/>
  <c r="C3937" i="3"/>
  <c r="D3941" i="3"/>
  <c r="B3941" i="3"/>
  <c r="C3941" i="3"/>
  <c r="D3945" i="3"/>
  <c r="B3945" i="3"/>
  <c r="C3945" i="3"/>
  <c r="D3949" i="3"/>
  <c r="B3949" i="3"/>
  <c r="C3949" i="3"/>
  <c r="D3953" i="3"/>
  <c r="B3953" i="3"/>
  <c r="C3953" i="3"/>
  <c r="D3957" i="3"/>
  <c r="B3957" i="3"/>
  <c r="C3957" i="3"/>
  <c r="D3961" i="3"/>
  <c r="B3961" i="3"/>
  <c r="C3961" i="3"/>
  <c r="D3965" i="3"/>
  <c r="B3965" i="3"/>
  <c r="C3965" i="3"/>
  <c r="D3969" i="3"/>
  <c r="B3969" i="3"/>
  <c r="C3969" i="3"/>
  <c r="D3973" i="3"/>
  <c r="B3973" i="3"/>
  <c r="C3973" i="3"/>
  <c r="D3977" i="3"/>
  <c r="B3977" i="3"/>
  <c r="C3977" i="3"/>
  <c r="D3981" i="3"/>
  <c r="B3981" i="3"/>
  <c r="C3981" i="3"/>
  <c r="D3985" i="3"/>
  <c r="B3985" i="3"/>
  <c r="C3985" i="3"/>
  <c r="D3989" i="3"/>
  <c r="B3989" i="3"/>
  <c r="C3989" i="3"/>
  <c r="D3993" i="3"/>
  <c r="B3993" i="3"/>
  <c r="C3993" i="3"/>
  <c r="D3997" i="3"/>
  <c r="B3997" i="3"/>
  <c r="C3997" i="3"/>
  <c r="D4001" i="3"/>
  <c r="B4001" i="3"/>
  <c r="C4001" i="3"/>
  <c r="D4005" i="3"/>
  <c r="B4005" i="3"/>
  <c r="C4005" i="3"/>
  <c r="D4009" i="3"/>
  <c r="B4009" i="3"/>
  <c r="C4009" i="3"/>
  <c r="D4013" i="3"/>
  <c r="B4013" i="3"/>
  <c r="C4013" i="3"/>
  <c r="D4017" i="3"/>
  <c r="B4017" i="3"/>
  <c r="C4017" i="3"/>
  <c r="D4021" i="3"/>
  <c r="B4021" i="3"/>
  <c r="C4021" i="3"/>
  <c r="D4025" i="3"/>
  <c r="B4025" i="3"/>
  <c r="C4025" i="3"/>
  <c r="D4029" i="3"/>
  <c r="B4029" i="3"/>
  <c r="C4029" i="3"/>
  <c r="D4033" i="3"/>
  <c r="B4033" i="3"/>
  <c r="C4033" i="3"/>
  <c r="D4037" i="3"/>
  <c r="C4037" i="3"/>
  <c r="B4037" i="3"/>
  <c r="D4041" i="3"/>
  <c r="B4041" i="3"/>
  <c r="C4041" i="3"/>
  <c r="D4045" i="3"/>
  <c r="B4045" i="3"/>
  <c r="C4045" i="3"/>
  <c r="D4049" i="3"/>
  <c r="B4049" i="3"/>
  <c r="C4049" i="3"/>
  <c r="D4053" i="3"/>
  <c r="C4053" i="3"/>
  <c r="B4053" i="3"/>
  <c r="D4057" i="3"/>
  <c r="B4057" i="3"/>
  <c r="C4057" i="3"/>
  <c r="D4061" i="3"/>
  <c r="B4061" i="3"/>
  <c r="C4061" i="3"/>
  <c r="D4065" i="3"/>
  <c r="B4065" i="3"/>
  <c r="C4065" i="3"/>
  <c r="D4069" i="3"/>
  <c r="C4069" i="3"/>
  <c r="B4069" i="3"/>
  <c r="D4073" i="3"/>
  <c r="B4073" i="3"/>
  <c r="C4073" i="3"/>
  <c r="D4077" i="3"/>
  <c r="B4077" i="3"/>
  <c r="C4077" i="3"/>
  <c r="D4081" i="3"/>
  <c r="B4081" i="3"/>
  <c r="C4081" i="3"/>
  <c r="D4085" i="3"/>
  <c r="C4085" i="3"/>
  <c r="B4085" i="3"/>
  <c r="D4089" i="3"/>
  <c r="B4089" i="3"/>
  <c r="C4089" i="3"/>
  <c r="D4093" i="3"/>
  <c r="B4093" i="3"/>
  <c r="C4093" i="3"/>
  <c r="D4097" i="3"/>
  <c r="B4097" i="3"/>
  <c r="C4097" i="3"/>
  <c r="D4101" i="3"/>
  <c r="C4101" i="3"/>
  <c r="B4101" i="3"/>
  <c r="D4105" i="3"/>
  <c r="B4105" i="3"/>
  <c r="C4105" i="3"/>
  <c r="D4109" i="3"/>
  <c r="B4109" i="3"/>
  <c r="C4109" i="3"/>
  <c r="D4113" i="3"/>
  <c r="B4113" i="3"/>
  <c r="C4113" i="3"/>
  <c r="D4117" i="3"/>
  <c r="C4117" i="3"/>
  <c r="B4117" i="3"/>
  <c r="D4121" i="3"/>
  <c r="B4121" i="3"/>
  <c r="C4121" i="3"/>
  <c r="D4125" i="3"/>
  <c r="B4125" i="3"/>
  <c r="C4125" i="3"/>
  <c r="D4129" i="3"/>
  <c r="B4129" i="3"/>
  <c r="C4129" i="3"/>
  <c r="D4133" i="3"/>
  <c r="C4133" i="3"/>
  <c r="B4133" i="3"/>
  <c r="D4137" i="3"/>
  <c r="B4137" i="3"/>
  <c r="C4137" i="3"/>
  <c r="D4141" i="3"/>
  <c r="B4141" i="3"/>
  <c r="C4141" i="3"/>
  <c r="B4145" i="3"/>
  <c r="C4145" i="3"/>
  <c r="D4145" i="3"/>
  <c r="B4149" i="3"/>
  <c r="C4149" i="3"/>
  <c r="D4149" i="3"/>
  <c r="B4153" i="3"/>
  <c r="C4153" i="3"/>
  <c r="D4153" i="3"/>
  <c r="B4157" i="3"/>
  <c r="C4157" i="3"/>
  <c r="D4157" i="3"/>
  <c r="B4161" i="3"/>
  <c r="C4161" i="3"/>
  <c r="D4161" i="3"/>
  <c r="B4165" i="3"/>
  <c r="C4165" i="3"/>
  <c r="D4165" i="3"/>
  <c r="B4169" i="3"/>
  <c r="C4169" i="3"/>
  <c r="D4169" i="3"/>
  <c r="B4173" i="3"/>
  <c r="C4173" i="3"/>
  <c r="D4173" i="3"/>
  <c r="B4177" i="3"/>
  <c r="C4177" i="3"/>
  <c r="D4177" i="3"/>
  <c r="B4181" i="3"/>
  <c r="C4181" i="3"/>
  <c r="D4181" i="3"/>
  <c r="B4185" i="3"/>
  <c r="C4185" i="3"/>
  <c r="D4185" i="3"/>
  <c r="B4189" i="3"/>
  <c r="C4189" i="3"/>
  <c r="D4189" i="3"/>
  <c r="B4193" i="3"/>
  <c r="C4193" i="3"/>
  <c r="D4193" i="3"/>
  <c r="B4197" i="3"/>
  <c r="C4197" i="3"/>
  <c r="D4197" i="3"/>
  <c r="B4201" i="3"/>
  <c r="C4201" i="3"/>
  <c r="D4201" i="3"/>
  <c r="B4205" i="3"/>
  <c r="C4205" i="3"/>
  <c r="D4205" i="3"/>
  <c r="B4209" i="3"/>
  <c r="C4209" i="3"/>
  <c r="D4209" i="3"/>
  <c r="B4213" i="3"/>
  <c r="C4213" i="3"/>
  <c r="D4213" i="3"/>
  <c r="B4217" i="3"/>
  <c r="C4217" i="3"/>
  <c r="D4217" i="3"/>
  <c r="B4221" i="3"/>
  <c r="C4221" i="3"/>
  <c r="D4221" i="3"/>
  <c r="B4225" i="3"/>
  <c r="C4225" i="3"/>
  <c r="D4225" i="3"/>
  <c r="B4229" i="3"/>
  <c r="C4229" i="3"/>
  <c r="D4229" i="3"/>
  <c r="B4233" i="3"/>
  <c r="C4233" i="3"/>
  <c r="D4233" i="3"/>
  <c r="B4237" i="3"/>
  <c r="C4237" i="3"/>
  <c r="D4237" i="3"/>
  <c r="B4241" i="3"/>
  <c r="C4241" i="3"/>
  <c r="D4241" i="3"/>
  <c r="B4245" i="3"/>
  <c r="C4245" i="3"/>
  <c r="D4245" i="3"/>
  <c r="B4249" i="3"/>
  <c r="C4249" i="3"/>
  <c r="D4249" i="3"/>
  <c r="B4253" i="3"/>
  <c r="C4253" i="3"/>
  <c r="D4253" i="3"/>
  <c r="B4257" i="3"/>
  <c r="C4257" i="3"/>
  <c r="D4257" i="3"/>
  <c r="B4261" i="3"/>
  <c r="C4261" i="3"/>
  <c r="D4261" i="3"/>
  <c r="B4265" i="3"/>
  <c r="C4265" i="3"/>
  <c r="D4265" i="3"/>
  <c r="B4269" i="3"/>
  <c r="C4269" i="3"/>
  <c r="D4269" i="3"/>
  <c r="B4273" i="3"/>
  <c r="C4273" i="3"/>
  <c r="D4273" i="3"/>
  <c r="B4277" i="3"/>
  <c r="C4277" i="3"/>
  <c r="D4277" i="3"/>
  <c r="B4281" i="3"/>
  <c r="C4281" i="3"/>
  <c r="D4281" i="3"/>
  <c r="B4285" i="3"/>
  <c r="C4285" i="3"/>
  <c r="D4285" i="3"/>
  <c r="B4289" i="3"/>
  <c r="C4289" i="3"/>
  <c r="D4289" i="3"/>
  <c r="B4293" i="3"/>
  <c r="C4293" i="3"/>
  <c r="D4293" i="3"/>
  <c r="B4297" i="3"/>
  <c r="C4297" i="3"/>
  <c r="D4297" i="3"/>
  <c r="B4301" i="3"/>
  <c r="C4301" i="3"/>
  <c r="D4301" i="3"/>
  <c r="B4305" i="3"/>
  <c r="C4305" i="3"/>
  <c r="D4305" i="3"/>
  <c r="B4309" i="3"/>
  <c r="C4309" i="3"/>
  <c r="D4309" i="3"/>
  <c r="B4313" i="3"/>
  <c r="C4313" i="3"/>
  <c r="D4313" i="3"/>
  <c r="B4317" i="3"/>
  <c r="C4317" i="3"/>
  <c r="D4317" i="3"/>
  <c r="B4321" i="3"/>
  <c r="C4321" i="3"/>
  <c r="D4321" i="3"/>
  <c r="B4325" i="3"/>
  <c r="C4325" i="3"/>
  <c r="D4325" i="3"/>
  <c r="B4329" i="3"/>
  <c r="C4329" i="3"/>
  <c r="D4329" i="3"/>
  <c r="B4333" i="3"/>
  <c r="C4333" i="3"/>
  <c r="D4333" i="3"/>
  <c r="B4337" i="3"/>
  <c r="C4337" i="3"/>
  <c r="D4337" i="3"/>
  <c r="B4341" i="3"/>
  <c r="C4341" i="3"/>
  <c r="D4341" i="3"/>
  <c r="B4345" i="3"/>
  <c r="C4345" i="3"/>
  <c r="D4345" i="3"/>
  <c r="B4349" i="3"/>
  <c r="C4349" i="3"/>
  <c r="D4349" i="3"/>
  <c r="B4353" i="3"/>
  <c r="C4353" i="3"/>
  <c r="D4353" i="3"/>
  <c r="B4357" i="3"/>
  <c r="C4357" i="3"/>
  <c r="D4357" i="3"/>
  <c r="B4361" i="3"/>
  <c r="C4361" i="3"/>
  <c r="D4361" i="3"/>
  <c r="B4365" i="3"/>
  <c r="C4365" i="3"/>
  <c r="D4365" i="3"/>
  <c r="B4369" i="3"/>
  <c r="C4369" i="3"/>
  <c r="D4369" i="3"/>
  <c r="B4373" i="3"/>
  <c r="C4373" i="3"/>
  <c r="D4373" i="3"/>
  <c r="B4377" i="3"/>
  <c r="C4377" i="3"/>
  <c r="D4377" i="3"/>
  <c r="B4381" i="3"/>
  <c r="C4381" i="3"/>
  <c r="D4381" i="3"/>
  <c r="B4385" i="3"/>
  <c r="C4385" i="3"/>
  <c r="D4385" i="3"/>
  <c r="B4389" i="3"/>
  <c r="C4389" i="3"/>
  <c r="D4389" i="3"/>
  <c r="B4393" i="3"/>
  <c r="C4393" i="3"/>
  <c r="D4393" i="3"/>
  <c r="B4397" i="3"/>
  <c r="C4397" i="3"/>
  <c r="D4397" i="3"/>
  <c r="B4401" i="3"/>
  <c r="C4401" i="3"/>
  <c r="D4401" i="3"/>
  <c r="B4405" i="3"/>
  <c r="C4405" i="3"/>
  <c r="D4405" i="3"/>
  <c r="B4409" i="3"/>
  <c r="C4409" i="3"/>
  <c r="D4409" i="3"/>
  <c r="B4413" i="3"/>
  <c r="C4413" i="3"/>
  <c r="D4413" i="3"/>
  <c r="B4417" i="3"/>
  <c r="C4417" i="3"/>
  <c r="D4417" i="3"/>
  <c r="B4421" i="3"/>
  <c r="C4421" i="3"/>
  <c r="D4421" i="3"/>
  <c r="B4425" i="3"/>
  <c r="C4425" i="3"/>
  <c r="D4425" i="3"/>
  <c r="B4429" i="3"/>
  <c r="C4429" i="3"/>
  <c r="D4429" i="3"/>
  <c r="B4433" i="3"/>
  <c r="C4433" i="3"/>
  <c r="D4433" i="3"/>
  <c r="B4437" i="3"/>
  <c r="C4437" i="3"/>
  <c r="D4437" i="3"/>
  <c r="B4441" i="3"/>
  <c r="C4441" i="3"/>
  <c r="D4441" i="3"/>
  <c r="B4445" i="3"/>
  <c r="C4445" i="3"/>
  <c r="D4445" i="3"/>
  <c r="B4449" i="3"/>
  <c r="C4449" i="3"/>
  <c r="D4449" i="3"/>
  <c r="B4453" i="3"/>
  <c r="C4453" i="3"/>
  <c r="D4453" i="3"/>
  <c r="B4457" i="3"/>
  <c r="C4457" i="3"/>
  <c r="D4457" i="3"/>
  <c r="B4461" i="3"/>
  <c r="C4461" i="3"/>
  <c r="D4461" i="3"/>
  <c r="B4465" i="3"/>
  <c r="C4465" i="3"/>
  <c r="D4465" i="3"/>
  <c r="B4469" i="3"/>
  <c r="C4469" i="3"/>
  <c r="D4469" i="3"/>
  <c r="B4473" i="3"/>
  <c r="C4473" i="3"/>
  <c r="D4473" i="3"/>
  <c r="B4477" i="3"/>
  <c r="C4477" i="3"/>
  <c r="D4477" i="3"/>
  <c r="B4481" i="3"/>
  <c r="C4481" i="3"/>
  <c r="D4481" i="3"/>
  <c r="B4485" i="3"/>
  <c r="C4485" i="3"/>
  <c r="D4485" i="3"/>
  <c r="B4489" i="3"/>
  <c r="C4489" i="3"/>
  <c r="D4489" i="3"/>
  <c r="B4493" i="3"/>
  <c r="C4493" i="3"/>
  <c r="D4493" i="3"/>
  <c r="B4497" i="3"/>
  <c r="C4497" i="3"/>
  <c r="D4497" i="3"/>
  <c r="B4501" i="3"/>
  <c r="C4501" i="3"/>
  <c r="D4501" i="3"/>
  <c r="B4505" i="3"/>
  <c r="C4505" i="3"/>
  <c r="D4505" i="3"/>
  <c r="B4509" i="3"/>
  <c r="C4509" i="3"/>
  <c r="D4509" i="3"/>
  <c r="B4513" i="3"/>
  <c r="C4513" i="3"/>
  <c r="D4513" i="3"/>
  <c r="B4517" i="3"/>
  <c r="C4517" i="3"/>
  <c r="D4517" i="3"/>
  <c r="B4521" i="3"/>
  <c r="C4521" i="3"/>
  <c r="D4521" i="3"/>
  <c r="B4525" i="3"/>
  <c r="C4525" i="3"/>
  <c r="D4525" i="3"/>
  <c r="B4529" i="3"/>
  <c r="C4529" i="3"/>
  <c r="D4529" i="3"/>
  <c r="B4533" i="3"/>
  <c r="C4533" i="3"/>
  <c r="D4533" i="3"/>
  <c r="B4537" i="3"/>
  <c r="C4537" i="3"/>
  <c r="D4537" i="3"/>
  <c r="B4541" i="3"/>
  <c r="C4541" i="3"/>
  <c r="D4541" i="3"/>
  <c r="B4545" i="3"/>
  <c r="C4545" i="3"/>
  <c r="D4545" i="3"/>
  <c r="B4549" i="3"/>
  <c r="C4549" i="3"/>
  <c r="D4549" i="3"/>
  <c r="B4553" i="3"/>
  <c r="C4553" i="3"/>
  <c r="D4553" i="3"/>
  <c r="B4557" i="3"/>
  <c r="C4557" i="3"/>
  <c r="D4557" i="3"/>
  <c r="B4561" i="3"/>
  <c r="C4561" i="3"/>
  <c r="D4561" i="3"/>
  <c r="B4565" i="3"/>
  <c r="C4565" i="3"/>
  <c r="D4565" i="3"/>
  <c r="B4569" i="3"/>
  <c r="C4569" i="3"/>
  <c r="D4569" i="3"/>
  <c r="B4573" i="3"/>
  <c r="C4573" i="3"/>
  <c r="D4573" i="3"/>
  <c r="B4577" i="3"/>
  <c r="C4577" i="3"/>
  <c r="D4577" i="3"/>
  <c r="B4581" i="3"/>
  <c r="C4581" i="3"/>
  <c r="D4581" i="3"/>
  <c r="B4585" i="3"/>
  <c r="C4585" i="3"/>
  <c r="D4585" i="3"/>
  <c r="B4589" i="3"/>
  <c r="C4589" i="3"/>
  <c r="D4589" i="3"/>
  <c r="B4593" i="3"/>
  <c r="C4593" i="3"/>
  <c r="D4593" i="3"/>
  <c r="B4597" i="3"/>
  <c r="C4597" i="3"/>
  <c r="D4597" i="3"/>
  <c r="B4601" i="3"/>
  <c r="C4601" i="3"/>
  <c r="D4601" i="3"/>
  <c r="B4605" i="3"/>
  <c r="C4605" i="3"/>
  <c r="D4605" i="3"/>
  <c r="B4609" i="3"/>
  <c r="C4609" i="3"/>
  <c r="D4609" i="3"/>
  <c r="B4613" i="3"/>
  <c r="C4613" i="3"/>
  <c r="D4613" i="3"/>
  <c r="B4617" i="3"/>
  <c r="C4617" i="3"/>
  <c r="D4617" i="3"/>
  <c r="B4621" i="3"/>
  <c r="C4621" i="3"/>
  <c r="D4621" i="3"/>
  <c r="B4625" i="3"/>
  <c r="C4625" i="3"/>
  <c r="D4625" i="3"/>
  <c r="B4629" i="3"/>
  <c r="C4629" i="3"/>
  <c r="D4629" i="3"/>
  <c r="B4633" i="3"/>
  <c r="C4633" i="3"/>
  <c r="D4633" i="3"/>
  <c r="B4637" i="3"/>
  <c r="C4637" i="3"/>
  <c r="D4637" i="3"/>
  <c r="B4641" i="3"/>
  <c r="C4641" i="3"/>
  <c r="D4641" i="3"/>
  <c r="B4645" i="3"/>
  <c r="C4645" i="3"/>
  <c r="D4645" i="3"/>
  <c r="B4649" i="3"/>
  <c r="C4649" i="3"/>
  <c r="D4649" i="3"/>
  <c r="B4653" i="3"/>
  <c r="C4653" i="3"/>
  <c r="D4653" i="3"/>
  <c r="B4657" i="3"/>
  <c r="C4657" i="3"/>
  <c r="D4657" i="3"/>
  <c r="B4661" i="3"/>
  <c r="C4661" i="3"/>
  <c r="D4661" i="3"/>
  <c r="B4665" i="3"/>
  <c r="C4665" i="3"/>
  <c r="D4665" i="3"/>
  <c r="B4669" i="3"/>
  <c r="C4669" i="3"/>
  <c r="D4669" i="3"/>
  <c r="B4673" i="3"/>
  <c r="C4673" i="3"/>
  <c r="D4673" i="3"/>
  <c r="B4677" i="3"/>
  <c r="C4677" i="3"/>
  <c r="D4677" i="3"/>
  <c r="B4681" i="3"/>
  <c r="C4681" i="3"/>
  <c r="D4681" i="3"/>
  <c r="B4685" i="3"/>
  <c r="C4685" i="3"/>
  <c r="D4685" i="3"/>
  <c r="B4689" i="3"/>
  <c r="C4689" i="3"/>
  <c r="D4689" i="3"/>
  <c r="B4693" i="3"/>
  <c r="C4693" i="3"/>
  <c r="D4693" i="3"/>
  <c r="B4697" i="3"/>
  <c r="C4697" i="3"/>
  <c r="D4697" i="3"/>
  <c r="B4701" i="3"/>
  <c r="C4701" i="3"/>
  <c r="D4701" i="3"/>
  <c r="B4705" i="3"/>
  <c r="C4705" i="3"/>
  <c r="D4705" i="3"/>
  <c r="B4709" i="3"/>
  <c r="C4709" i="3"/>
  <c r="D4709" i="3"/>
  <c r="B4713" i="3"/>
  <c r="C4713" i="3"/>
  <c r="D4713" i="3"/>
  <c r="B4717" i="3"/>
  <c r="C4717" i="3"/>
  <c r="D4717" i="3"/>
  <c r="B4721" i="3"/>
  <c r="C4721" i="3"/>
  <c r="D4721" i="3"/>
  <c r="B4725" i="3"/>
  <c r="C4725" i="3"/>
  <c r="D4725" i="3"/>
  <c r="B4729" i="3"/>
  <c r="C4729" i="3"/>
  <c r="D4729" i="3"/>
  <c r="B4733" i="3"/>
  <c r="C4733" i="3"/>
  <c r="D4733" i="3"/>
  <c r="B4737" i="3"/>
  <c r="C4737" i="3"/>
  <c r="D4737" i="3"/>
  <c r="B4741" i="3"/>
  <c r="C4741" i="3"/>
  <c r="D4741" i="3"/>
  <c r="B4745" i="3"/>
  <c r="C4745" i="3"/>
  <c r="D4745" i="3"/>
  <c r="B4749" i="3"/>
  <c r="C4749" i="3"/>
  <c r="D4749" i="3"/>
  <c r="B4753" i="3"/>
  <c r="C4753" i="3"/>
  <c r="D4753" i="3"/>
  <c r="B4757" i="3"/>
  <c r="C4757" i="3"/>
  <c r="D4757" i="3"/>
  <c r="B4761" i="3"/>
  <c r="C4761" i="3"/>
  <c r="D4761" i="3"/>
  <c r="B4765" i="3"/>
  <c r="C4765" i="3"/>
  <c r="D4765" i="3"/>
  <c r="B4769" i="3"/>
  <c r="C4769" i="3"/>
  <c r="D4769" i="3"/>
  <c r="B4773" i="3"/>
  <c r="C4773" i="3"/>
  <c r="D4773" i="3"/>
  <c r="B4777" i="3"/>
  <c r="C4777" i="3"/>
  <c r="D4777" i="3"/>
  <c r="B4781" i="3"/>
  <c r="C4781" i="3"/>
  <c r="D4781" i="3"/>
  <c r="B4785" i="3"/>
  <c r="C4785" i="3"/>
  <c r="D4785" i="3"/>
  <c r="B4789" i="3"/>
  <c r="C4789" i="3"/>
  <c r="D4789" i="3"/>
  <c r="B4793" i="3"/>
  <c r="C4793" i="3"/>
  <c r="D4793" i="3"/>
  <c r="B4797" i="3"/>
  <c r="C4797" i="3"/>
  <c r="D4797" i="3"/>
  <c r="B4801" i="3"/>
  <c r="C4801" i="3"/>
  <c r="D4801" i="3"/>
  <c r="B4805" i="3"/>
  <c r="C4805" i="3"/>
  <c r="D4805" i="3"/>
  <c r="B4809" i="3"/>
  <c r="C4809" i="3"/>
  <c r="D4809" i="3"/>
  <c r="B4813" i="3"/>
  <c r="C4813" i="3"/>
  <c r="D4813" i="3"/>
  <c r="B4817" i="3"/>
  <c r="C4817" i="3"/>
  <c r="D4817" i="3"/>
  <c r="B4821" i="3"/>
  <c r="C4821" i="3"/>
  <c r="D4821" i="3"/>
  <c r="B4825" i="3"/>
  <c r="C4825" i="3"/>
  <c r="D4825" i="3"/>
  <c r="B4829" i="3"/>
  <c r="C4829" i="3"/>
  <c r="D4829" i="3"/>
  <c r="B4833" i="3"/>
  <c r="C4833" i="3"/>
  <c r="D4833" i="3"/>
  <c r="B4837" i="3"/>
  <c r="C4837" i="3"/>
  <c r="D4837" i="3"/>
  <c r="B4841" i="3"/>
  <c r="C4841" i="3"/>
  <c r="D4841" i="3"/>
  <c r="B4845" i="3"/>
  <c r="C4845" i="3"/>
  <c r="D4845" i="3"/>
  <c r="B4849" i="3"/>
  <c r="C4849" i="3"/>
  <c r="D4849" i="3"/>
  <c r="B4853" i="3"/>
  <c r="C4853" i="3"/>
  <c r="D4853" i="3"/>
  <c r="B4857" i="3"/>
  <c r="C4857" i="3"/>
  <c r="D4857" i="3"/>
  <c r="B4861" i="3"/>
  <c r="C4861" i="3"/>
  <c r="D4861" i="3"/>
  <c r="B4865" i="3"/>
  <c r="C4865" i="3"/>
  <c r="D4865" i="3"/>
  <c r="B4869" i="3"/>
  <c r="C4869" i="3"/>
  <c r="D4869" i="3"/>
  <c r="B4873" i="3"/>
  <c r="C4873" i="3"/>
  <c r="D4873" i="3"/>
  <c r="B4877" i="3"/>
  <c r="C4877" i="3"/>
  <c r="D4877" i="3"/>
  <c r="B4881" i="3"/>
  <c r="C4881" i="3"/>
  <c r="D4881" i="3"/>
  <c r="B4885" i="3"/>
  <c r="C4885" i="3"/>
  <c r="D4885" i="3"/>
  <c r="B4889" i="3"/>
  <c r="C4889" i="3"/>
  <c r="D4889" i="3"/>
  <c r="B4893" i="3"/>
  <c r="C4893" i="3"/>
  <c r="D4893" i="3"/>
  <c r="B4897" i="3"/>
  <c r="C4897" i="3"/>
  <c r="D4897" i="3"/>
  <c r="B4901" i="3"/>
  <c r="C4901" i="3"/>
  <c r="D4901" i="3"/>
  <c r="B4905" i="3"/>
  <c r="C4905" i="3"/>
  <c r="D4905" i="3"/>
  <c r="B4909" i="3"/>
  <c r="C4909" i="3"/>
  <c r="D4909" i="3"/>
  <c r="B4913" i="3"/>
  <c r="C4913" i="3"/>
  <c r="D4913" i="3"/>
  <c r="B4917" i="3"/>
  <c r="C4917" i="3"/>
  <c r="D4917" i="3"/>
  <c r="B4921" i="3"/>
  <c r="C4921" i="3"/>
  <c r="D4921" i="3"/>
  <c r="B4925" i="3"/>
  <c r="C4925" i="3"/>
  <c r="D4925" i="3"/>
  <c r="B4929" i="3"/>
  <c r="C4929" i="3"/>
  <c r="D4929" i="3"/>
  <c r="B4933" i="3"/>
  <c r="C4933" i="3"/>
  <c r="D4933" i="3"/>
  <c r="B4937" i="3"/>
  <c r="C4937" i="3"/>
  <c r="D4937" i="3"/>
  <c r="B4941" i="3"/>
  <c r="C4941" i="3"/>
  <c r="D4941" i="3"/>
  <c r="B4945" i="3"/>
  <c r="C4945" i="3"/>
  <c r="D4945" i="3"/>
  <c r="B4949" i="3"/>
  <c r="C4949" i="3"/>
  <c r="D4949" i="3"/>
  <c r="B4953" i="3"/>
  <c r="C4953" i="3"/>
  <c r="D4953" i="3"/>
  <c r="B4957" i="3"/>
  <c r="C4957" i="3"/>
  <c r="D4957" i="3"/>
  <c r="B4961" i="3"/>
  <c r="C4961" i="3"/>
  <c r="D4961" i="3"/>
  <c r="B4965" i="3"/>
  <c r="C4965" i="3"/>
  <c r="D4965" i="3"/>
  <c r="B4969" i="3"/>
  <c r="C4969" i="3"/>
  <c r="D4969" i="3"/>
  <c r="B4973" i="3"/>
  <c r="C4973" i="3"/>
  <c r="D4973" i="3"/>
  <c r="B4977" i="3"/>
  <c r="C4977" i="3"/>
  <c r="D4977" i="3"/>
  <c r="B4981" i="3"/>
  <c r="C4981" i="3"/>
  <c r="D4981" i="3"/>
  <c r="B4985" i="3"/>
  <c r="C4985" i="3"/>
  <c r="D4985" i="3"/>
  <c r="B4989" i="3"/>
  <c r="C4989" i="3"/>
  <c r="D4989" i="3"/>
  <c r="B4993" i="3"/>
  <c r="C4993" i="3"/>
  <c r="D4993" i="3"/>
  <c r="B4997" i="3"/>
  <c r="C4997" i="3"/>
  <c r="D4997" i="3"/>
  <c r="B5001" i="3"/>
  <c r="C5001" i="3"/>
  <c r="D5001" i="3"/>
  <c r="B5005" i="3"/>
  <c r="C5005" i="3"/>
  <c r="D5005" i="3"/>
  <c r="B5009" i="3"/>
  <c r="C5009" i="3"/>
  <c r="D5009" i="3"/>
  <c r="B5013" i="3"/>
  <c r="C5013" i="3"/>
  <c r="D5013" i="3"/>
  <c r="B5017" i="3"/>
  <c r="C5017" i="3"/>
  <c r="D5017" i="3"/>
  <c r="B5021" i="3"/>
  <c r="C5021" i="3"/>
  <c r="D5021" i="3"/>
  <c r="B5025" i="3"/>
  <c r="C5025" i="3"/>
  <c r="D5025" i="3"/>
  <c r="B5029" i="3"/>
  <c r="C5029" i="3"/>
  <c r="D5029" i="3"/>
  <c r="B5033" i="3"/>
  <c r="C5033" i="3"/>
  <c r="D5033" i="3"/>
  <c r="B5037" i="3"/>
  <c r="C5037" i="3"/>
  <c r="D5037" i="3"/>
  <c r="B5041" i="3"/>
  <c r="C5041" i="3"/>
  <c r="D5041" i="3"/>
  <c r="B5045" i="3"/>
  <c r="C5045" i="3"/>
  <c r="D5045" i="3"/>
  <c r="B5049" i="3"/>
  <c r="C5049" i="3"/>
  <c r="D5049" i="3"/>
  <c r="B5053" i="3"/>
  <c r="C5053" i="3"/>
  <c r="D5053" i="3"/>
  <c r="B5057" i="3"/>
  <c r="C5057" i="3"/>
  <c r="D5057" i="3"/>
  <c r="B5061" i="3"/>
  <c r="C5061" i="3"/>
  <c r="D5061" i="3"/>
  <c r="B5065" i="3"/>
  <c r="C5065" i="3"/>
  <c r="D5065" i="3"/>
  <c r="B5069" i="3"/>
  <c r="C5069" i="3"/>
  <c r="D5069" i="3"/>
  <c r="B5073" i="3"/>
  <c r="C5073" i="3"/>
  <c r="D5073" i="3"/>
  <c r="B5077" i="3"/>
  <c r="C5077" i="3"/>
  <c r="D5077" i="3"/>
  <c r="B5081" i="3"/>
  <c r="C5081" i="3"/>
  <c r="D5081" i="3"/>
  <c r="B5085" i="3"/>
  <c r="C5085" i="3"/>
  <c r="D5085" i="3"/>
  <c r="B5089" i="3"/>
  <c r="C5089" i="3"/>
  <c r="D5089" i="3"/>
  <c r="B5093" i="3"/>
  <c r="C5093" i="3"/>
  <c r="D5093" i="3"/>
  <c r="B5097" i="3"/>
  <c r="C5097" i="3"/>
  <c r="D5097" i="3"/>
  <c r="B5101" i="3"/>
  <c r="C5101" i="3"/>
  <c r="D5101" i="3"/>
  <c r="B5105" i="3"/>
  <c r="C5105" i="3"/>
  <c r="D5105" i="3"/>
  <c r="B5109" i="3"/>
  <c r="C5109" i="3"/>
  <c r="D5109" i="3"/>
  <c r="B5113" i="3"/>
  <c r="C5113" i="3"/>
  <c r="D5113" i="3"/>
  <c r="B5117" i="3"/>
  <c r="C5117" i="3"/>
  <c r="D5117" i="3"/>
  <c r="B5121" i="3"/>
  <c r="C5121" i="3"/>
  <c r="D5121" i="3"/>
  <c r="B5125" i="3"/>
  <c r="C5125" i="3"/>
  <c r="D5125" i="3"/>
  <c r="B5129" i="3"/>
  <c r="C5129" i="3"/>
  <c r="D5129" i="3"/>
  <c r="B5133" i="3"/>
  <c r="C5133" i="3"/>
  <c r="D5133" i="3"/>
  <c r="B5137" i="3"/>
  <c r="C5137" i="3"/>
  <c r="D5137" i="3"/>
  <c r="B5141" i="3"/>
  <c r="C5141" i="3"/>
  <c r="D5141" i="3"/>
  <c r="B5145" i="3"/>
  <c r="C5145" i="3"/>
  <c r="D5145" i="3"/>
  <c r="B5149" i="3"/>
  <c r="C5149" i="3"/>
  <c r="D5149" i="3"/>
  <c r="B5153" i="3"/>
  <c r="C5153" i="3"/>
  <c r="D5153" i="3"/>
  <c r="B5157" i="3"/>
  <c r="C5157" i="3"/>
  <c r="D5157" i="3"/>
  <c r="B5161" i="3"/>
  <c r="C5161" i="3"/>
  <c r="D5161" i="3"/>
  <c r="B5165" i="3"/>
  <c r="C5165" i="3"/>
  <c r="D5165" i="3"/>
  <c r="B5169" i="3"/>
  <c r="C5169" i="3"/>
  <c r="D5169" i="3"/>
  <c r="B5173" i="3"/>
  <c r="C5173" i="3"/>
  <c r="D5173" i="3"/>
  <c r="B5177" i="3"/>
  <c r="C5177" i="3"/>
  <c r="D5177" i="3"/>
  <c r="B5181" i="3"/>
  <c r="C5181" i="3"/>
  <c r="D5181" i="3"/>
  <c r="B5185" i="3"/>
  <c r="C5185" i="3"/>
  <c r="D5185" i="3"/>
  <c r="B5189" i="3"/>
  <c r="C5189" i="3"/>
  <c r="D5189" i="3"/>
  <c r="B5193" i="3"/>
  <c r="C5193" i="3"/>
  <c r="D5193" i="3"/>
  <c r="B5197" i="3"/>
  <c r="C5197" i="3"/>
  <c r="D5197" i="3"/>
  <c r="B5201" i="3"/>
  <c r="C5201" i="3"/>
  <c r="D5201" i="3"/>
  <c r="B5205" i="3"/>
  <c r="C5205" i="3"/>
  <c r="D5205" i="3"/>
  <c r="B5209" i="3"/>
  <c r="C5209" i="3"/>
  <c r="D5209" i="3"/>
  <c r="B5213" i="3"/>
  <c r="C5213" i="3"/>
  <c r="D5213" i="3"/>
  <c r="B5217" i="3"/>
  <c r="C5217" i="3"/>
  <c r="D5217" i="3"/>
  <c r="B5221" i="3"/>
  <c r="C5221" i="3"/>
  <c r="D5221" i="3"/>
  <c r="B5225" i="3"/>
  <c r="C5225" i="3"/>
  <c r="D5225" i="3"/>
  <c r="B5229" i="3"/>
  <c r="C5229" i="3"/>
  <c r="D5229" i="3"/>
  <c r="B5233" i="3"/>
  <c r="C5233" i="3"/>
  <c r="D5233" i="3"/>
  <c r="B5237" i="3"/>
  <c r="C5237" i="3"/>
  <c r="D5237" i="3"/>
  <c r="B5241" i="3"/>
  <c r="C5241" i="3"/>
  <c r="D5241" i="3"/>
  <c r="B5245" i="3"/>
  <c r="C5245" i="3"/>
  <c r="D5245" i="3"/>
  <c r="B5249" i="3"/>
  <c r="C5249" i="3"/>
  <c r="D5249" i="3"/>
  <c r="B5253" i="3"/>
  <c r="C5253" i="3"/>
  <c r="D5253" i="3"/>
  <c r="B5257" i="3"/>
  <c r="C5257" i="3"/>
  <c r="D5257" i="3"/>
  <c r="B5261" i="3"/>
  <c r="C5261" i="3"/>
  <c r="D5261" i="3"/>
  <c r="B5265" i="3"/>
  <c r="C5265" i="3"/>
  <c r="D5265" i="3"/>
  <c r="B5269" i="3"/>
  <c r="C5269" i="3"/>
  <c r="D5269" i="3"/>
  <c r="B5273" i="3"/>
  <c r="C5273" i="3"/>
  <c r="D5273" i="3"/>
  <c r="B5277" i="3"/>
  <c r="C5277" i="3"/>
  <c r="D5277" i="3"/>
  <c r="B5281" i="3"/>
  <c r="C5281" i="3"/>
  <c r="D5281" i="3"/>
  <c r="B5285" i="3"/>
  <c r="C5285" i="3"/>
  <c r="D5285" i="3"/>
  <c r="B5289" i="3"/>
  <c r="C5289" i="3"/>
  <c r="D5289" i="3"/>
  <c r="B5293" i="3"/>
  <c r="C5293" i="3"/>
  <c r="D5293" i="3"/>
  <c r="B5297" i="3"/>
  <c r="C5297" i="3"/>
  <c r="D5297" i="3"/>
  <c r="B5301" i="3"/>
  <c r="C5301" i="3"/>
  <c r="D5301" i="3"/>
  <c r="B5305" i="3"/>
  <c r="C5305" i="3"/>
  <c r="D5305" i="3"/>
  <c r="B5309" i="3"/>
  <c r="C5309" i="3"/>
  <c r="D5309" i="3"/>
  <c r="B5313" i="3"/>
  <c r="C5313" i="3"/>
  <c r="D5313" i="3"/>
  <c r="B5317" i="3"/>
  <c r="C5317" i="3"/>
  <c r="D5317" i="3"/>
  <c r="B5321" i="3"/>
  <c r="C5321" i="3"/>
  <c r="D5321" i="3"/>
  <c r="B5325" i="3"/>
  <c r="C5325" i="3"/>
  <c r="D5325" i="3"/>
  <c r="B5329" i="3"/>
  <c r="C5329" i="3"/>
  <c r="D5329" i="3"/>
  <c r="B5333" i="3"/>
  <c r="C5333" i="3"/>
  <c r="D5333" i="3"/>
  <c r="B5337" i="3"/>
  <c r="D5337" i="3"/>
  <c r="C5337" i="3"/>
  <c r="B5341" i="3"/>
  <c r="D5341" i="3"/>
  <c r="C5341" i="3"/>
  <c r="B5345" i="3"/>
  <c r="D5345" i="3"/>
  <c r="C5345" i="3"/>
  <c r="B5349" i="3"/>
  <c r="D5349" i="3"/>
  <c r="C5349" i="3"/>
  <c r="B5353" i="3"/>
  <c r="D5353" i="3"/>
  <c r="C5353" i="3"/>
  <c r="B5357" i="3"/>
  <c r="D5357" i="3"/>
  <c r="C5357" i="3"/>
  <c r="B5361" i="3"/>
  <c r="D5361" i="3"/>
  <c r="C5361" i="3"/>
  <c r="B5365" i="3"/>
  <c r="D5365" i="3"/>
  <c r="C5365" i="3"/>
  <c r="B5369" i="3"/>
  <c r="D5369" i="3"/>
  <c r="C5369" i="3"/>
  <c r="B5373" i="3"/>
  <c r="D5373" i="3"/>
  <c r="C5373" i="3"/>
  <c r="B5377" i="3"/>
  <c r="D5377" i="3"/>
  <c r="C5377" i="3"/>
  <c r="B5381" i="3"/>
  <c r="D5381" i="3"/>
  <c r="C5381" i="3"/>
  <c r="B5385" i="3"/>
  <c r="D5385" i="3"/>
  <c r="C5385" i="3"/>
  <c r="B5389" i="3"/>
  <c r="D5389" i="3"/>
  <c r="C5389" i="3"/>
  <c r="B5393" i="3"/>
  <c r="D5393" i="3"/>
  <c r="C5393" i="3"/>
  <c r="B5397" i="3"/>
  <c r="D5397" i="3"/>
  <c r="C5397" i="3"/>
  <c r="B5401" i="3"/>
  <c r="D5401" i="3"/>
  <c r="C5401" i="3"/>
  <c r="B5405" i="3"/>
  <c r="D5405" i="3"/>
  <c r="C5405" i="3"/>
  <c r="B5409" i="3"/>
  <c r="D5409" i="3"/>
  <c r="C5409" i="3"/>
  <c r="B5413" i="3"/>
  <c r="D5413" i="3"/>
  <c r="C5413" i="3"/>
  <c r="B5417" i="3"/>
  <c r="D5417" i="3"/>
  <c r="C5417" i="3"/>
  <c r="B5421" i="3"/>
  <c r="C5421" i="3"/>
  <c r="D5421" i="3"/>
  <c r="B5425" i="3"/>
  <c r="D5425" i="3"/>
  <c r="C5425" i="3"/>
  <c r="B5429" i="3"/>
  <c r="C5429" i="3"/>
  <c r="D5429" i="3"/>
  <c r="B5433" i="3"/>
  <c r="C5433" i="3"/>
  <c r="D5433" i="3"/>
  <c r="B5437" i="3"/>
  <c r="C5437" i="3"/>
  <c r="D5437" i="3"/>
  <c r="B5441" i="3"/>
  <c r="D5441" i="3"/>
  <c r="C5441" i="3"/>
  <c r="B5445" i="3"/>
  <c r="C5445" i="3"/>
  <c r="D5445" i="3"/>
  <c r="B5449" i="3"/>
  <c r="C5449" i="3"/>
  <c r="D5449" i="3"/>
  <c r="B5453" i="3"/>
  <c r="C5453" i="3"/>
  <c r="D5453" i="3"/>
  <c r="B5457" i="3"/>
  <c r="D5457" i="3"/>
  <c r="C5457" i="3"/>
  <c r="B5461" i="3"/>
  <c r="C5461" i="3"/>
  <c r="D5461" i="3"/>
  <c r="B5465" i="3"/>
  <c r="C5465" i="3"/>
  <c r="D5465" i="3"/>
  <c r="B5469" i="3"/>
  <c r="C5469" i="3"/>
  <c r="D5469" i="3"/>
  <c r="B5473" i="3"/>
  <c r="D5473" i="3"/>
  <c r="C5473" i="3"/>
  <c r="B5477" i="3"/>
  <c r="C5477" i="3"/>
  <c r="D5477" i="3"/>
  <c r="B5481" i="3"/>
  <c r="C5481" i="3"/>
  <c r="D5481" i="3"/>
  <c r="B5485" i="3"/>
  <c r="C5485" i="3"/>
  <c r="D5485" i="3"/>
  <c r="B5489" i="3"/>
  <c r="D5489" i="3"/>
  <c r="C5489" i="3"/>
  <c r="B5493" i="3"/>
  <c r="C5493" i="3"/>
  <c r="D5493" i="3"/>
  <c r="B5497" i="3"/>
  <c r="C5497" i="3"/>
  <c r="D5497" i="3"/>
  <c r="B5501" i="3"/>
  <c r="C5501" i="3"/>
  <c r="D5501" i="3"/>
  <c r="B5505" i="3"/>
  <c r="D5505" i="3"/>
  <c r="C5505" i="3"/>
  <c r="B5509" i="3"/>
  <c r="C5509" i="3"/>
  <c r="D5509" i="3"/>
  <c r="B5513" i="3"/>
  <c r="C5513" i="3"/>
  <c r="D5513" i="3"/>
  <c r="B5517" i="3"/>
  <c r="C5517" i="3"/>
  <c r="D5517" i="3"/>
  <c r="B5521" i="3"/>
  <c r="D5521" i="3"/>
  <c r="C5521" i="3"/>
  <c r="B5525" i="3"/>
  <c r="C5525" i="3"/>
  <c r="D5525" i="3"/>
  <c r="B5529" i="3"/>
  <c r="C5529" i="3"/>
  <c r="D5529" i="3"/>
  <c r="B5533" i="3"/>
  <c r="C5533" i="3"/>
  <c r="D5533" i="3"/>
  <c r="B5537" i="3"/>
  <c r="D5537" i="3"/>
  <c r="C5537" i="3"/>
  <c r="B5541" i="3"/>
  <c r="C5541" i="3"/>
  <c r="D5541" i="3"/>
  <c r="B5545" i="3"/>
  <c r="C5545" i="3"/>
  <c r="D5545" i="3"/>
  <c r="B5549" i="3"/>
  <c r="C5549" i="3"/>
  <c r="D5549" i="3"/>
  <c r="B5553" i="3"/>
  <c r="D5553" i="3"/>
  <c r="C5553" i="3"/>
  <c r="B5557" i="3"/>
  <c r="C5557" i="3"/>
  <c r="D5557" i="3"/>
  <c r="B5561" i="3"/>
  <c r="C5561" i="3"/>
  <c r="D5561" i="3"/>
  <c r="B5565" i="3"/>
  <c r="C5565" i="3"/>
  <c r="D5565" i="3"/>
  <c r="B5569" i="3"/>
  <c r="D5569" i="3"/>
  <c r="C5569" i="3"/>
  <c r="B5573" i="3"/>
  <c r="C5573" i="3"/>
  <c r="D5573" i="3"/>
  <c r="B5577" i="3"/>
  <c r="C5577" i="3"/>
  <c r="D5577" i="3"/>
  <c r="B5581" i="3"/>
  <c r="C5581" i="3"/>
  <c r="D5581" i="3"/>
  <c r="B5585" i="3"/>
  <c r="D5585" i="3"/>
  <c r="C5585" i="3"/>
  <c r="B5589" i="3"/>
  <c r="C5589" i="3"/>
  <c r="D5589" i="3"/>
  <c r="C5593" i="3"/>
  <c r="D5593" i="3"/>
  <c r="B5593" i="3"/>
  <c r="C5597" i="3"/>
  <c r="D5597" i="3"/>
  <c r="B5597" i="3"/>
  <c r="C5601" i="3"/>
  <c r="D5601" i="3"/>
  <c r="B5601" i="3"/>
  <c r="C5605" i="3"/>
  <c r="D5605" i="3"/>
  <c r="B5605" i="3"/>
  <c r="C5609" i="3"/>
  <c r="D5609" i="3"/>
  <c r="B5609" i="3"/>
  <c r="C5613" i="3"/>
  <c r="D5613" i="3"/>
  <c r="B5613" i="3"/>
  <c r="C5617" i="3"/>
  <c r="D5617" i="3"/>
  <c r="B5617" i="3"/>
  <c r="C5621" i="3"/>
  <c r="D5621" i="3"/>
  <c r="B5621" i="3"/>
  <c r="C5625" i="3"/>
  <c r="D5625" i="3"/>
  <c r="B5625" i="3"/>
  <c r="C5629" i="3"/>
  <c r="D5629" i="3"/>
  <c r="B5629" i="3"/>
  <c r="C5633" i="3"/>
  <c r="D5633" i="3"/>
  <c r="B5633" i="3"/>
  <c r="C5637" i="3"/>
  <c r="D5637" i="3"/>
  <c r="B5637" i="3"/>
  <c r="C5641" i="3"/>
  <c r="D5641" i="3"/>
  <c r="B5641" i="3"/>
  <c r="C5645" i="3"/>
  <c r="D5645" i="3"/>
  <c r="B5645" i="3"/>
  <c r="C5649" i="3"/>
  <c r="D5649" i="3"/>
  <c r="B5649" i="3"/>
  <c r="C5653" i="3"/>
  <c r="D5653" i="3"/>
  <c r="B5653" i="3"/>
  <c r="C5657" i="3"/>
  <c r="D5657" i="3"/>
  <c r="B5657" i="3"/>
  <c r="C5661" i="3"/>
  <c r="D5661" i="3"/>
  <c r="B5661" i="3"/>
  <c r="C5665" i="3"/>
  <c r="D5665" i="3"/>
  <c r="B5665" i="3"/>
  <c r="C5669" i="3"/>
  <c r="D5669" i="3"/>
  <c r="B5669" i="3"/>
  <c r="C5673" i="3"/>
  <c r="D5673" i="3"/>
  <c r="B5673" i="3"/>
  <c r="C5677" i="3"/>
  <c r="D5677" i="3"/>
  <c r="B5677" i="3"/>
  <c r="C5681" i="3"/>
  <c r="D5681" i="3"/>
  <c r="B5681" i="3"/>
  <c r="C5685" i="3"/>
  <c r="D5685" i="3"/>
  <c r="B5685" i="3"/>
  <c r="C5689" i="3"/>
  <c r="D5689" i="3"/>
  <c r="B5689" i="3"/>
  <c r="C5693" i="3"/>
  <c r="D5693" i="3"/>
  <c r="B5693" i="3"/>
  <c r="C5697" i="3"/>
  <c r="D5697" i="3"/>
  <c r="B5697" i="3"/>
  <c r="C5701" i="3"/>
  <c r="D5701" i="3"/>
  <c r="B5701" i="3"/>
  <c r="C5705" i="3"/>
  <c r="D5705" i="3"/>
  <c r="B5705" i="3"/>
  <c r="C5709" i="3"/>
  <c r="D5709" i="3"/>
  <c r="B5709" i="3"/>
  <c r="C5713" i="3"/>
  <c r="D5713" i="3"/>
  <c r="B5713" i="3"/>
  <c r="C5717" i="3"/>
  <c r="D5717" i="3"/>
  <c r="B5717" i="3"/>
  <c r="C5721" i="3"/>
  <c r="D5721" i="3"/>
  <c r="B5721" i="3"/>
  <c r="C5725" i="3"/>
  <c r="D5725" i="3"/>
  <c r="B5725" i="3"/>
  <c r="C5729" i="3"/>
  <c r="D5729" i="3"/>
  <c r="B5729" i="3"/>
  <c r="C5733" i="3"/>
  <c r="D5733" i="3"/>
  <c r="B5733" i="3"/>
  <c r="C5737" i="3"/>
  <c r="D5737" i="3"/>
  <c r="B5737" i="3"/>
  <c r="C5741" i="3"/>
  <c r="D5741" i="3"/>
  <c r="B5741" i="3"/>
  <c r="C5745" i="3"/>
  <c r="D5745" i="3"/>
  <c r="B5745" i="3"/>
  <c r="C5749" i="3"/>
  <c r="D5749" i="3"/>
  <c r="B5749" i="3"/>
  <c r="C5753" i="3"/>
  <c r="D5753" i="3"/>
  <c r="B5753" i="3"/>
  <c r="C5757" i="3"/>
  <c r="D5757" i="3"/>
  <c r="B5757" i="3"/>
  <c r="C5761" i="3"/>
  <c r="D5761" i="3"/>
  <c r="B5761" i="3"/>
  <c r="C5765" i="3"/>
  <c r="D5765" i="3"/>
  <c r="B5765" i="3"/>
  <c r="C5769" i="3"/>
  <c r="D5769" i="3"/>
  <c r="B5769" i="3"/>
  <c r="C5773" i="3"/>
  <c r="D5773" i="3"/>
  <c r="B5773" i="3"/>
  <c r="C5777" i="3"/>
  <c r="D5777" i="3"/>
  <c r="B5777" i="3"/>
  <c r="C5781" i="3"/>
  <c r="D5781" i="3"/>
  <c r="B5781" i="3"/>
  <c r="C5785" i="3"/>
  <c r="D5785" i="3"/>
  <c r="B5785" i="3"/>
  <c r="C5789" i="3"/>
  <c r="D5789" i="3"/>
  <c r="B5789" i="3"/>
  <c r="C5793" i="3"/>
  <c r="D5793" i="3"/>
  <c r="B5793" i="3"/>
  <c r="C5797" i="3"/>
  <c r="D5797" i="3"/>
  <c r="B5797" i="3"/>
  <c r="C5801" i="3"/>
  <c r="D5801" i="3"/>
  <c r="B5801" i="3"/>
  <c r="C5805" i="3"/>
  <c r="D5805" i="3"/>
  <c r="B5805" i="3"/>
  <c r="C5809" i="3"/>
  <c r="D5809" i="3"/>
  <c r="B5809" i="3"/>
  <c r="C5813" i="3"/>
  <c r="D5813" i="3"/>
  <c r="B5813" i="3"/>
  <c r="C5817" i="3"/>
  <c r="D5817" i="3"/>
  <c r="B5817" i="3"/>
  <c r="C5821" i="3"/>
  <c r="D5821" i="3"/>
  <c r="B5821" i="3"/>
  <c r="C5825" i="3"/>
  <c r="D5825" i="3"/>
  <c r="B5825" i="3"/>
  <c r="C5829" i="3"/>
  <c r="D5829" i="3"/>
  <c r="B5829" i="3"/>
  <c r="C5833" i="3"/>
  <c r="D5833" i="3"/>
  <c r="B5833" i="3"/>
  <c r="C5837" i="3"/>
  <c r="D5837" i="3"/>
  <c r="B5837" i="3"/>
  <c r="C5841" i="3"/>
  <c r="D5841" i="3"/>
  <c r="B5841" i="3"/>
  <c r="C5845" i="3"/>
  <c r="D5845" i="3"/>
  <c r="B5845" i="3"/>
  <c r="C5849" i="3"/>
  <c r="D5849" i="3"/>
  <c r="B5849" i="3"/>
  <c r="C5853" i="3"/>
  <c r="D5853" i="3"/>
  <c r="B5853" i="3"/>
  <c r="C5857" i="3"/>
  <c r="D5857" i="3"/>
  <c r="B5857" i="3"/>
  <c r="C5861" i="3"/>
  <c r="D5861" i="3"/>
  <c r="B5861" i="3"/>
  <c r="C5865" i="3"/>
  <c r="D5865" i="3"/>
  <c r="B5865" i="3"/>
  <c r="C5869" i="3"/>
  <c r="D5869" i="3"/>
  <c r="B5869" i="3"/>
  <c r="C5873" i="3"/>
  <c r="D5873" i="3"/>
  <c r="B5873" i="3"/>
  <c r="C5877" i="3"/>
  <c r="D5877" i="3"/>
  <c r="B5877" i="3"/>
  <c r="C5881" i="3"/>
  <c r="D5881" i="3"/>
  <c r="B5881" i="3"/>
  <c r="C5885" i="3"/>
  <c r="D5885" i="3"/>
  <c r="B5885" i="3"/>
  <c r="C5889" i="3"/>
  <c r="D5889" i="3"/>
  <c r="B5889" i="3"/>
  <c r="C5893" i="3"/>
  <c r="D5893" i="3"/>
  <c r="B5893" i="3"/>
  <c r="C5897" i="3"/>
  <c r="D5897" i="3"/>
  <c r="B5897" i="3"/>
  <c r="C5901" i="3"/>
  <c r="D5901" i="3"/>
  <c r="B5901" i="3"/>
  <c r="C5905" i="3"/>
  <c r="D5905" i="3"/>
  <c r="B5905" i="3"/>
  <c r="C5909" i="3"/>
  <c r="D5909" i="3"/>
  <c r="B5909" i="3"/>
  <c r="C5913" i="3"/>
  <c r="D5913" i="3"/>
  <c r="B5913" i="3"/>
  <c r="C5917" i="3"/>
  <c r="D5917" i="3"/>
  <c r="B5917" i="3"/>
  <c r="C5921" i="3"/>
  <c r="D5921" i="3"/>
  <c r="B5921" i="3"/>
  <c r="C5925" i="3"/>
  <c r="D5925" i="3"/>
  <c r="B5925" i="3"/>
  <c r="C5929" i="3"/>
  <c r="D5929" i="3"/>
  <c r="B5929" i="3"/>
  <c r="C5933" i="3"/>
  <c r="D5933" i="3"/>
  <c r="B5933" i="3"/>
  <c r="C5937" i="3"/>
  <c r="D5937" i="3"/>
  <c r="B5937" i="3"/>
  <c r="C5941" i="3"/>
  <c r="D5941" i="3"/>
  <c r="B5941" i="3"/>
  <c r="C5945" i="3"/>
  <c r="D5945" i="3"/>
  <c r="B5945" i="3"/>
  <c r="C5949" i="3"/>
  <c r="D5949" i="3"/>
  <c r="B5949" i="3"/>
  <c r="C5953" i="3"/>
  <c r="D5953" i="3"/>
  <c r="B5953" i="3"/>
  <c r="C5957" i="3"/>
  <c r="D5957" i="3"/>
  <c r="B5957" i="3"/>
  <c r="C5961" i="3"/>
  <c r="D5961" i="3"/>
  <c r="B5961" i="3"/>
  <c r="C5965" i="3"/>
  <c r="D5965" i="3"/>
  <c r="B5965" i="3"/>
  <c r="C5969" i="3"/>
  <c r="D5969" i="3"/>
  <c r="B5969" i="3"/>
  <c r="C5973" i="3"/>
  <c r="D5973" i="3"/>
  <c r="B5973" i="3"/>
  <c r="C5977" i="3"/>
  <c r="D5977" i="3"/>
  <c r="B5977" i="3"/>
  <c r="C5981" i="3"/>
  <c r="D5981" i="3"/>
  <c r="B5981" i="3"/>
  <c r="C5985" i="3"/>
  <c r="D5985" i="3"/>
  <c r="B5985" i="3"/>
  <c r="C5989" i="3"/>
  <c r="D5989" i="3"/>
  <c r="B5989" i="3"/>
  <c r="C5993" i="3"/>
  <c r="D5993" i="3"/>
  <c r="B5993" i="3"/>
  <c r="C5997" i="3"/>
  <c r="D5997" i="3"/>
  <c r="B5997" i="3"/>
  <c r="C6001" i="3"/>
  <c r="D6001" i="3"/>
  <c r="B6001" i="3"/>
  <c r="C6005" i="3"/>
  <c r="D6005" i="3"/>
  <c r="B6005" i="3"/>
  <c r="C6009" i="3"/>
  <c r="D6009" i="3"/>
  <c r="B6009" i="3"/>
  <c r="C6013" i="3"/>
  <c r="D6013" i="3"/>
  <c r="B6013" i="3"/>
  <c r="C6017" i="3"/>
  <c r="D6017" i="3"/>
  <c r="B6017" i="3"/>
  <c r="C6021" i="3"/>
  <c r="D6021" i="3"/>
  <c r="B6021" i="3"/>
  <c r="C6025" i="3"/>
  <c r="D6025" i="3"/>
  <c r="B6025" i="3"/>
  <c r="C6029" i="3"/>
  <c r="D6029" i="3"/>
  <c r="B6029" i="3"/>
  <c r="C6033" i="3"/>
  <c r="D6033" i="3"/>
  <c r="B6033" i="3"/>
  <c r="C6037" i="3"/>
  <c r="D6037" i="3"/>
  <c r="B6037" i="3"/>
  <c r="C6041" i="3"/>
  <c r="D6041" i="3"/>
  <c r="B6041" i="3"/>
  <c r="C6045" i="3"/>
  <c r="D6045" i="3"/>
  <c r="B6045" i="3"/>
  <c r="C6049" i="3"/>
  <c r="D6049" i="3"/>
  <c r="B6049" i="3"/>
  <c r="C6053" i="3"/>
  <c r="D6053" i="3"/>
  <c r="B6053" i="3"/>
  <c r="C6057" i="3"/>
  <c r="D6057" i="3"/>
  <c r="B6057" i="3"/>
  <c r="C6061" i="3"/>
  <c r="D6061" i="3"/>
  <c r="B6061" i="3"/>
  <c r="C6065" i="3"/>
  <c r="D6065" i="3"/>
  <c r="B6065" i="3"/>
  <c r="C6069" i="3"/>
  <c r="D6069" i="3"/>
  <c r="B6069" i="3"/>
  <c r="C6073" i="3"/>
  <c r="D6073" i="3"/>
  <c r="B6073" i="3"/>
  <c r="C6077" i="3"/>
  <c r="D6077" i="3"/>
  <c r="B6077" i="3"/>
  <c r="C6081" i="3"/>
  <c r="D6081" i="3"/>
  <c r="B6081" i="3"/>
  <c r="C6085" i="3"/>
  <c r="D6085" i="3"/>
  <c r="B6085" i="3"/>
  <c r="C6089" i="3"/>
  <c r="D6089" i="3"/>
  <c r="B6089" i="3"/>
  <c r="C6093" i="3"/>
  <c r="D6093" i="3"/>
  <c r="B6093" i="3"/>
  <c r="C6097" i="3"/>
  <c r="D6097" i="3"/>
  <c r="B6097" i="3"/>
  <c r="C6101" i="3"/>
  <c r="D6101" i="3"/>
  <c r="B6101" i="3"/>
  <c r="C6105" i="3"/>
  <c r="D6105" i="3"/>
  <c r="B6105" i="3"/>
  <c r="C6109" i="3"/>
  <c r="D6109" i="3"/>
  <c r="B6109" i="3"/>
  <c r="C6113" i="3"/>
  <c r="D6113" i="3"/>
  <c r="B6113" i="3"/>
  <c r="C6117" i="3"/>
  <c r="D6117" i="3"/>
  <c r="B6117" i="3"/>
  <c r="C6121" i="3"/>
  <c r="D6121" i="3"/>
  <c r="B6121" i="3"/>
  <c r="C6125" i="3"/>
  <c r="D6125" i="3"/>
  <c r="B6125" i="3"/>
  <c r="C6129" i="3"/>
  <c r="D6129" i="3"/>
  <c r="B6129" i="3"/>
  <c r="C6133" i="3"/>
  <c r="D6133" i="3"/>
  <c r="B6133" i="3"/>
  <c r="C6137" i="3"/>
  <c r="D6137" i="3"/>
  <c r="B6137" i="3"/>
  <c r="C6141" i="3"/>
  <c r="D6141" i="3"/>
  <c r="B6141" i="3"/>
  <c r="C6145" i="3"/>
  <c r="D6145" i="3"/>
  <c r="B6145" i="3"/>
  <c r="C6149" i="3"/>
  <c r="D6149" i="3"/>
  <c r="B6149" i="3"/>
  <c r="C6153" i="3"/>
  <c r="D6153" i="3"/>
  <c r="B6153" i="3"/>
  <c r="C6157" i="3"/>
  <c r="D6157" i="3"/>
  <c r="B6157" i="3"/>
  <c r="C6161" i="3"/>
  <c r="D6161" i="3"/>
  <c r="B6161" i="3"/>
  <c r="C6165" i="3"/>
  <c r="D6165" i="3"/>
  <c r="B6165" i="3"/>
  <c r="C6169" i="3"/>
  <c r="D6169" i="3"/>
  <c r="B6169" i="3"/>
  <c r="C6173" i="3"/>
  <c r="D6173" i="3"/>
  <c r="B6173" i="3"/>
  <c r="C6177" i="3"/>
  <c r="D6177" i="3"/>
  <c r="B6177" i="3"/>
  <c r="C6181" i="3"/>
  <c r="D6181" i="3"/>
  <c r="B6181" i="3"/>
  <c r="C6185" i="3"/>
  <c r="D6185" i="3"/>
  <c r="B6185" i="3"/>
  <c r="C6189" i="3"/>
  <c r="D6189" i="3"/>
  <c r="B6189" i="3"/>
  <c r="C6193" i="3"/>
  <c r="D6193" i="3"/>
  <c r="B6193" i="3"/>
  <c r="C6197" i="3"/>
  <c r="D6197" i="3"/>
  <c r="B6197" i="3"/>
  <c r="C6201" i="3"/>
  <c r="D6201" i="3"/>
  <c r="B6201" i="3"/>
  <c r="C6205" i="3"/>
  <c r="D6205" i="3"/>
  <c r="B6205" i="3"/>
  <c r="C6209" i="3"/>
  <c r="D6209" i="3"/>
  <c r="B6209" i="3"/>
  <c r="C6213" i="3"/>
  <c r="D6213" i="3"/>
  <c r="B6213" i="3"/>
  <c r="C6217" i="3"/>
  <c r="D6217" i="3"/>
  <c r="B6217" i="3"/>
  <c r="C6221" i="3"/>
  <c r="D6221" i="3"/>
  <c r="B6221" i="3"/>
  <c r="C6225" i="3"/>
  <c r="D6225" i="3"/>
  <c r="B6225" i="3"/>
  <c r="C6229" i="3"/>
  <c r="D6229" i="3"/>
  <c r="B6229" i="3"/>
  <c r="C6233" i="3"/>
  <c r="D6233" i="3"/>
  <c r="B6233" i="3"/>
  <c r="C6237" i="3"/>
  <c r="D6237" i="3"/>
  <c r="B6237" i="3"/>
  <c r="C6241" i="3"/>
  <c r="D6241" i="3"/>
  <c r="B6241" i="3"/>
  <c r="C6245" i="3"/>
  <c r="D6245" i="3"/>
  <c r="B6245" i="3"/>
  <c r="C6249" i="3"/>
  <c r="D6249" i="3"/>
  <c r="B6249" i="3"/>
  <c r="C6253" i="3"/>
  <c r="D6253" i="3"/>
  <c r="B6253" i="3"/>
  <c r="C6257" i="3"/>
  <c r="D6257" i="3"/>
  <c r="B6257" i="3"/>
  <c r="C6261" i="3"/>
  <c r="D6261" i="3"/>
  <c r="B6261" i="3"/>
  <c r="C6265" i="3"/>
  <c r="D6265" i="3"/>
  <c r="B6265" i="3"/>
  <c r="C6269" i="3"/>
  <c r="D6269" i="3"/>
  <c r="B6269" i="3"/>
  <c r="C6273" i="3"/>
  <c r="D6273" i="3"/>
  <c r="B6273" i="3"/>
  <c r="C6277" i="3"/>
  <c r="D6277" i="3"/>
  <c r="B6277" i="3"/>
  <c r="C6281" i="3"/>
  <c r="D6281" i="3"/>
  <c r="B6281" i="3"/>
  <c r="C6285" i="3"/>
  <c r="D6285" i="3"/>
  <c r="B6285" i="3"/>
  <c r="C6289" i="3"/>
  <c r="D6289" i="3"/>
  <c r="B6289" i="3"/>
  <c r="C6293" i="3"/>
  <c r="D6293" i="3"/>
  <c r="B6293" i="3"/>
  <c r="C6297" i="3"/>
  <c r="D6297" i="3"/>
  <c r="B6297" i="3"/>
  <c r="C6301" i="3"/>
  <c r="D6301" i="3"/>
  <c r="B6301" i="3"/>
  <c r="C6305" i="3"/>
  <c r="D6305" i="3"/>
  <c r="B6305" i="3"/>
  <c r="C6309" i="3"/>
  <c r="D6309" i="3"/>
  <c r="B6309" i="3"/>
  <c r="C6313" i="3"/>
  <c r="D6313" i="3"/>
  <c r="B6313" i="3"/>
  <c r="C6317" i="3"/>
  <c r="D6317" i="3"/>
  <c r="B6317" i="3"/>
  <c r="C6321" i="3"/>
  <c r="D6321" i="3"/>
  <c r="B6321" i="3"/>
  <c r="C6325" i="3"/>
  <c r="D6325" i="3"/>
  <c r="B6325" i="3"/>
  <c r="C6329" i="3"/>
  <c r="D6329" i="3"/>
  <c r="B6329" i="3"/>
  <c r="C6333" i="3"/>
  <c r="D6333" i="3"/>
  <c r="B6333" i="3"/>
  <c r="C6337" i="3"/>
  <c r="D6337" i="3"/>
  <c r="B6337" i="3"/>
  <c r="C6341" i="3"/>
  <c r="D6341" i="3"/>
  <c r="B6341" i="3"/>
  <c r="C6345" i="3"/>
  <c r="D6345" i="3"/>
  <c r="B6345" i="3"/>
  <c r="C6349" i="3"/>
  <c r="D6349" i="3"/>
  <c r="B6349" i="3"/>
  <c r="C6353" i="3"/>
  <c r="D6353" i="3"/>
  <c r="B6353" i="3"/>
  <c r="C6357" i="3"/>
  <c r="D6357" i="3"/>
  <c r="B6357" i="3"/>
  <c r="C6361" i="3"/>
  <c r="D6361" i="3"/>
  <c r="B6361" i="3"/>
  <c r="C6365" i="3"/>
  <c r="D6365" i="3"/>
  <c r="B6365" i="3"/>
  <c r="C6369" i="3"/>
  <c r="D6369" i="3"/>
  <c r="B6369" i="3"/>
  <c r="C6373" i="3"/>
  <c r="D6373" i="3"/>
  <c r="B6373" i="3"/>
  <c r="C6377" i="3"/>
  <c r="D6377" i="3"/>
  <c r="B6377" i="3"/>
  <c r="C6381" i="3"/>
  <c r="D6381" i="3"/>
  <c r="B6381" i="3"/>
  <c r="C6385" i="3"/>
  <c r="D6385" i="3"/>
  <c r="B6385" i="3"/>
  <c r="C6389" i="3"/>
  <c r="D6389" i="3"/>
  <c r="B6389" i="3"/>
  <c r="C6393" i="3"/>
  <c r="D6393" i="3"/>
  <c r="B6393" i="3"/>
  <c r="C6397" i="3"/>
  <c r="D6397" i="3"/>
  <c r="B6397" i="3"/>
  <c r="C6401" i="3"/>
  <c r="D6401" i="3"/>
  <c r="B6401" i="3"/>
  <c r="C6405" i="3"/>
  <c r="D6405" i="3"/>
  <c r="B6405" i="3"/>
  <c r="C6409" i="3"/>
  <c r="D6409" i="3"/>
  <c r="B6409" i="3"/>
  <c r="C6413" i="3"/>
  <c r="D6413" i="3"/>
  <c r="B6413" i="3"/>
  <c r="C6417" i="3"/>
  <c r="D6417" i="3"/>
  <c r="B6417" i="3"/>
  <c r="C6421" i="3"/>
  <c r="D6421" i="3"/>
  <c r="B6421" i="3"/>
  <c r="C6425" i="3"/>
  <c r="D6425" i="3"/>
  <c r="B6425" i="3"/>
  <c r="C6429" i="3"/>
  <c r="D6429" i="3"/>
  <c r="B6429" i="3"/>
  <c r="C6433" i="3"/>
  <c r="D6433" i="3"/>
  <c r="B6433" i="3"/>
  <c r="C6437" i="3"/>
  <c r="D6437" i="3"/>
  <c r="B6437" i="3"/>
  <c r="C6441" i="3"/>
  <c r="D6441" i="3"/>
  <c r="B6441" i="3"/>
  <c r="C6445" i="3"/>
  <c r="D6445" i="3"/>
  <c r="B6445" i="3"/>
  <c r="C6449" i="3"/>
  <c r="D6449" i="3"/>
  <c r="B6449" i="3"/>
  <c r="C6453" i="3"/>
  <c r="D6453" i="3"/>
  <c r="B6453" i="3"/>
  <c r="C6457" i="3"/>
  <c r="D6457" i="3"/>
  <c r="B6457" i="3"/>
  <c r="C6461" i="3"/>
  <c r="D6461" i="3"/>
  <c r="B6461" i="3"/>
  <c r="C6465" i="3"/>
  <c r="D6465" i="3"/>
  <c r="B6465" i="3"/>
  <c r="C6469" i="3"/>
  <c r="D6469" i="3"/>
  <c r="B6469" i="3"/>
  <c r="C6473" i="3"/>
  <c r="D6473" i="3"/>
  <c r="B6473" i="3"/>
  <c r="C6477" i="3"/>
  <c r="D6477" i="3"/>
  <c r="B6477" i="3"/>
  <c r="C6481" i="3"/>
  <c r="D6481" i="3"/>
  <c r="B6481" i="3"/>
  <c r="C6485" i="3"/>
  <c r="D6485" i="3"/>
  <c r="B6485" i="3"/>
  <c r="C6489" i="3"/>
  <c r="D6489" i="3"/>
  <c r="B6489" i="3"/>
  <c r="C6493" i="3"/>
  <c r="D6493" i="3"/>
  <c r="B6493" i="3"/>
  <c r="C6497" i="3"/>
  <c r="D6497" i="3"/>
  <c r="B6497" i="3"/>
  <c r="C6501" i="3"/>
  <c r="D6501" i="3"/>
  <c r="B6501" i="3"/>
  <c r="C6505" i="3"/>
  <c r="D6505" i="3"/>
  <c r="B6505" i="3"/>
  <c r="C6509" i="3"/>
  <c r="D6509" i="3"/>
  <c r="B6509" i="3"/>
  <c r="C6513" i="3"/>
  <c r="D6513" i="3"/>
  <c r="B6513" i="3"/>
  <c r="C6517" i="3"/>
  <c r="D6517" i="3"/>
  <c r="B6517" i="3"/>
  <c r="C6521" i="3"/>
  <c r="D6521" i="3"/>
  <c r="B6521" i="3"/>
  <c r="C6525" i="3"/>
  <c r="D6525" i="3"/>
  <c r="B6525" i="3"/>
  <c r="C6529" i="3"/>
  <c r="D6529" i="3"/>
  <c r="B6529" i="3"/>
  <c r="C6533" i="3"/>
  <c r="D6533" i="3"/>
  <c r="B6533" i="3"/>
  <c r="C6537" i="3"/>
  <c r="D6537" i="3"/>
  <c r="B6537" i="3"/>
  <c r="C6541" i="3"/>
  <c r="D6541" i="3"/>
  <c r="B6541" i="3"/>
  <c r="C6545" i="3"/>
  <c r="D6545" i="3"/>
  <c r="B6545" i="3"/>
  <c r="C6549" i="3"/>
  <c r="D6549" i="3"/>
  <c r="B6549" i="3"/>
  <c r="C6553" i="3"/>
  <c r="D6553" i="3"/>
  <c r="B6553" i="3"/>
  <c r="C6557" i="3"/>
  <c r="D6557" i="3"/>
  <c r="B6557" i="3"/>
  <c r="C6561" i="3"/>
  <c r="D6561" i="3"/>
  <c r="B6561" i="3"/>
  <c r="C6565" i="3"/>
  <c r="D6565" i="3"/>
  <c r="B6565" i="3"/>
  <c r="C6569" i="3"/>
  <c r="D6569" i="3"/>
  <c r="B6569" i="3"/>
  <c r="C6573" i="3"/>
  <c r="D6573" i="3"/>
  <c r="B6573" i="3"/>
  <c r="C6577" i="3"/>
  <c r="D6577" i="3"/>
  <c r="B6577" i="3"/>
  <c r="C6581" i="3"/>
  <c r="D6581" i="3"/>
  <c r="B6581" i="3"/>
  <c r="C6585" i="3"/>
  <c r="D6585" i="3"/>
  <c r="B6585" i="3"/>
  <c r="C6589" i="3"/>
  <c r="D6589" i="3"/>
  <c r="B6589" i="3"/>
  <c r="C6593" i="3"/>
  <c r="D6593" i="3"/>
  <c r="B6593" i="3"/>
  <c r="C6597" i="3"/>
  <c r="D6597" i="3"/>
  <c r="B6597" i="3"/>
  <c r="C6601" i="3"/>
  <c r="D6601" i="3"/>
  <c r="B6601" i="3"/>
  <c r="C6605" i="3"/>
  <c r="D6605" i="3"/>
  <c r="B6605" i="3"/>
  <c r="C6609" i="3"/>
  <c r="D6609" i="3"/>
  <c r="B6609" i="3"/>
  <c r="C6613" i="3"/>
  <c r="D6613" i="3"/>
  <c r="B6613" i="3"/>
  <c r="C6617" i="3"/>
  <c r="D6617" i="3"/>
  <c r="B6617" i="3"/>
  <c r="C6621" i="3"/>
  <c r="D6621" i="3"/>
  <c r="B6621" i="3"/>
  <c r="C6625" i="3"/>
  <c r="D6625" i="3"/>
  <c r="B6625" i="3"/>
  <c r="C6629" i="3"/>
  <c r="D6629" i="3"/>
  <c r="B6629" i="3"/>
  <c r="C6633" i="3"/>
  <c r="D6633" i="3"/>
  <c r="B6633" i="3"/>
  <c r="C6637" i="3"/>
  <c r="D6637" i="3"/>
  <c r="B6637" i="3"/>
  <c r="C6641" i="3"/>
  <c r="D6641" i="3"/>
  <c r="B6641" i="3"/>
  <c r="C6645" i="3"/>
  <c r="D6645" i="3"/>
  <c r="B6645" i="3"/>
  <c r="C6649" i="3"/>
  <c r="D6649" i="3"/>
  <c r="B6649" i="3"/>
  <c r="C6653" i="3"/>
  <c r="D6653" i="3"/>
  <c r="B6653" i="3"/>
  <c r="C6657" i="3"/>
  <c r="D6657" i="3"/>
  <c r="B6657" i="3"/>
  <c r="C6661" i="3"/>
  <c r="D6661" i="3"/>
  <c r="B6661" i="3"/>
  <c r="C6665" i="3"/>
  <c r="D6665" i="3"/>
  <c r="B6665" i="3"/>
  <c r="C6669" i="3"/>
  <c r="D6669" i="3"/>
  <c r="B6669" i="3"/>
  <c r="C6673" i="3"/>
  <c r="D6673" i="3"/>
  <c r="B6673" i="3"/>
  <c r="C6677" i="3"/>
  <c r="D6677" i="3"/>
  <c r="B6677" i="3"/>
  <c r="C6681" i="3"/>
  <c r="D6681" i="3"/>
  <c r="B6681" i="3"/>
  <c r="C6685" i="3"/>
  <c r="D6685" i="3"/>
  <c r="B6685" i="3"/>
  <c r="C6689" i="3"/>
  <c r="D6689" i="3"/>
  <c r="B6689" i="3"/>
  <c r="C6693" i="3"/>
  <c r="B6693" i="3"/>
  <c r="D6693" i="3"/>
  <c r="C6697" i="3"/>
  <c r="D6697" i="3"/>
  <c r="B6697" i="3"/>
  <c r="C6701" i="3"/>
  <c r="B6701" i="3"/>
  <c r="D6701" i="3"/>
  <c r="C6705" i="3"/>
  <c r="D6705" i="3"/>
  <c r="B6705" i="3"/>
  <c r="C6709" i="3"/>
  <c r="B6709" i="3"/>
  <c r="D6709" i="3"/>
  <c r="C6713" i="3"/>
  <c r="D6713" i="3"/>
  <c r="B6713" i="3"/>
  <c r="C6717" i="3"/>
  <c r="B6717" i="3"/>
  <c r="D6717" i="3"/>
  <c r="C6721" i="3"/>
  <c r="D6721" i="3"/>
  <c r="B6721" i="3"/>
  <c r="C6725" i="3"/>
  <c r="B6725" i="3"/>
  <c r="D6725" i="3"/>
  <c r="C6729" i="3"/>
  <c r="D6729" i="3"/>
  <c r="B6729" i="3"/>
  <c r="C6733" i="3"/>
  <c r="B6733" i="3"/>
  <c r="D6733" i="3"/>
  <c r="C6737" i="3"/>
  <c r="D6737" i="3"/>
  <c r="B6737" i="3"/>
  <c r="C6741" i="3"/>
  <c r="B6741" i="3"/>
  <c r="D6741" i="3"/>
  <c r="C6745" i="3"/>
  <c r="D6745" i="3"/>
  <c r="B6745" i="3"/>
  <c r="C6749" i="3"/>
  <c r="B6749" i="3"/>
  <c r="D6749" i="3"/>
  <c r="C6753" i="3"/>
  <c r="D6753" i="3"/>
  <c r="B6753" i="3"/>
  <c r="C6757" i="3"/>
  <c r="B6757" i="3"/>
  <c r="D6757" i="3"/>
  <c r="C6761" i="3"/>
  <c r="D6761" i="3"/>
  <c r="B6761" i="3"/>
  <c r="C6765" i="3"/>
  <c r="B6765" i="3"/>
  <c r="D6765" i="3"/>
  <c r="C6769" i="3"/>
  <c r="D6769" i="3"/>
  <c r="B6769" i="3"/>
  <c r="C6773" i="3"/>
  <c r="B6773" i="3"/>
  <c r="D6773" i="3"/>
  <c r="C6777" i="3"/>
  <c r="D6777" i="3"/>
  <c r="B6777" i="3"/>
  <c r="C6781" i="3"/>
  <c r="B6781" i="3"/>
  <c r="D6781" i="3"/>
  <c r="C6785" i="3"/>
  <c r="D6785" i="3"/>
  <c r="B6785" i="3"/>
  <c r="C6789" i="3"/>
  <c r="B6789" i="3"/>
  <c r="D6789" i="3"/>
  <c r="C6793" i="3"/>
  <c r="D6793" i="3"/>
  <c r="B6793" i="3"/>
  <c r="C6797" i="3"/>
  <c r="B6797" i="3"/>
  <c r="D6797" i="3"/>
  <c r="C6801" i="3"/>
  <c r="D6801" i="3"/>
  <c r="B6801" i="3"/>
  <c r="C6805" i="3"/>
  <c r="B6805" i="3"/>
  <c r="D6805" i="3"/>
  <c r="C6809" i="3"/>
  <c r="D6809" i="3"/>
  <c r="B6809" i="3"/>
  <c r="C6813" i="3"/>
  <c r="B6813" i="3"/>
  <c r="D6813" i="3"/>
  <c r="C6817" i="3"/>
  <c r="D6817" i="3"/>
  <c r="B6817" i="3"/>
  <c r="C6821" i="3"/>
  <c r="B6821" i="3"/>
  <c r="D6821" i="3"/>
  <c r="C6825" i="3"/>
  <c r="D6825" i="3"/>
  <c r="B6825" i="3"/>
  <c r="C6829" i="3"/>
  <c r="B6829" i="3"/>
  <c r="D6829" i="3"/>
  <c r="C6833" i="3"/>
  <c r="D6833" i="3"/>
  <c r="B6833" i="3"/>
  <c r="C6837" i="3"/>
  <c r="B6837" i="3"/>
  <c r="D6837" i="3"/>
  <c r="C6841" i="3"/>
  <c r="D6841" i="3"/>
  <c r="B6841" i="3"/>
  <c r="C6845" i="3"/>
  <c r="B6845" i="3"/>
  <c r="D6845" i="3"/>
  <c r="C6849" i="3"/>
  <c r="D6849" i="3"/>
  <c r="B6849" i="3"/>
  <c r="C6853" i="3"/>
  <c r="B6853" i="3"/>
  <c r="D6853" i="3"/>
  <c r="C6857" i="3"/>
  <c r="B6857" i="3"/>
  <c r="D6857" i="3"/>
  <c r="C6861" i="3"/>
  <c r="B6861" i="3"/>
  <c r="D6861" i="3"/>
  <c r="C6865" i="3"/>
  <c r="D6865" i="3"/>
  <c r="B6865" i="3"/>
  <c r="C6869" i="3"/>
  <c r="B6869" i="3"/>
  <c r="D6869" i="3"/>
  <c r="C6873" i="3"/>
  <c r="B6873" i="3"/>
  <c r="D6873" i="3"/>
  <c r="C6877" i="3"/>
  <c r="B6877" i="3"/>
  <c r="D6877" i="3"/>
  <c r="C6881" i="3"/>
  <c r="D6881" i="3"/>
  <c r="B6881" i="3"/>
  <c r="C6885" i="3"/>
  <c r="B6885" i="3"/>
  <c r="D6885" i="3"/>
  <c r="C6889" i="3"/>
  <c r="B6889" i="3"/>
  <c r="D6889" i="3"/>
  <c r="C6893" i="3"/>
  <c r="B6893" i="3"/>
  <c r="D6893" i="3"/>
  <c r="C6897" i="3"/>
  <c r="D6897" i="3"/>
  <c r="B6897" i="3"/>
  <c r="C6901" i="3"/>
  <c r="B6901" i="3"/>
  <c r="D6901" i="3"/>
  <c r="C6905" i="3"/>
  <c r="B6905" i="3"/>
  <c r="D6905" i="3"/>
  <c r="C6909" i="3"/>
  <c r="B6909" i="3"/>
  <c r="D6909" i="3"/>
  <c r="C6913" i="3"/>
  <c r="D6913" i="3"/>
  <c r="B6913" i="3"/>
  <c r="C6917" i="3"/>
  <c r="B6917" i="3"/>
  <c r="D6917" i="3"/>
  <c r="C6921" i="3"/>
  <c r="B6921" i="3"/>
  <c r="D6921" i="3"/>
  <c r="C6925" i="3"/>
  <c r="B6925" i="3"/>
  <c r="D6925" i="3"/>
  <c r="C6929" i="3"/>
  <c r="D6929" i="3"/>
  <c r="B6929" i="3"/>
  <c r="C6933" i="3"/>
  <c r="B6933" i="3"/>
  <c r="D6933" i="3"/>
  <c r="C6937" i="3"/>
  <c r="B6937" i="3"/>
  <c r="D6937" i="3"/>
  <c r="C6941" i="3"/>
  <c r="B6941" i="3"/>
  <c r="D6941" i="3"/>
  <c r="C6945" i="3"/>
  <c r="D6945" i="3"/>
  <c r="B6945" i="3"/>
  <c r="C6949" i="3"/>
  <c r="B6949" i="3"/>
  <c r="D6949" i="3"/>
  <c r="C6953" i="3"/>
  <c r="B6953" i="3"/>
  <c r="D6953" i="3"/>
  <c r="C6957" i="3"/>
  <c r="B6957" i="3"/>
  <c r="D6957" i="3"/>
  <c r="C6961" i="3"/>
  <c r="D6961" i="3"/>
  <c r="B6961" i="3"/>
  <c r="C6965" i="3"/>
  <c r="B6965" i="3"/>
  <c r="D6965" i="3"/>
  <c r="C6969" i="3"/>
  <c r="B6969" i="3"/>
  <c r="D6969" i="3"/>
  <c r="C6973" i="3"/>
  <c r="B6973" i="3"/>
  <c r="D6973" i="3"/>
  <c r="C6977" i="3"/>
  <c r="D6977" i="3"/>
  <c r="B6977" i="3"/>
  <c r="C6981" i="3"/>
  <c r="B6981" i="3"/>
  <c r="D6981" i="3"/>
  <c r="C6985" i="3"/>
  <c r="B6985" i="3"/>
  <c r="D6985" i="3"/>
  <c r="C6989" i="3"/>
  <c r="B6989" i="3"/>
  <c r="D6989" i="3"/>
  <c r="C6993" i="3"/>
  <c r="D6993" i="3"/>
  <c r="B6993" i="3"/>
  <c r="C6997" i="3"/>
  <c r="B6997" i="3"/>
  <c r="D6997" i="3"/>
  <c r="C7001" i="3"/>
  <c r="B7001" i="3"/>
  <c r="D7001" i="3"/>
  <c r="C7005" i="3"/>
  <c r="B7005" i="3"/>
  <c r="D7005" i="3"/>
  <c r="C7009" i="3"/>
  <c r="D7009" i="3"/>
  <c r="B7009" i="3"/>
  <c r="C7013" i="3"/>
  <c r="B7013" i="3"/>
  <c r="D7013" i="3"/>
  <c r="C7017" i="3"/>
  <c r="B7017" i="3"/>
  <c r="D7017" i="3"/>
  <c r="C7021" i="3"/>
  <c r="B7021" i="3"/>
  <c r="D7021" i="3"/>
  <c r="C7025" i="3"/>
  <c r="D7025" i="3"/>
  <c r="B7025" i="3"/>
  <c r="C7029" i="3"/>
  <c r="B7029" i="3"/>
  <c r="D7029" i="3"/>
  <c r="C7033" i="3"/>
  <c r="B7033" i="3"/>
  <c r="D7033" i="3"/>
  <c r="C7037" i="3"/>
  <c r="B7037" i="3"/>
  <c r="D7037" i="3"/>
  <c r="C7041" i="3"/>
  <c r="D7041" i="3"/>
  <c r="B7041" i="3"/>
  <c r="C7045" i="3"/>
  <c r="B7045" i="3"/>
  <c r="D7045" i="3"/>
  <c r="C7049" i="3"/>
  <c r="B7049" i="3"/>
  <c r="D7049" i="3"/>
  <c r="C7053" i="3"/>
  <c r="B7053" i="3"/>
  <c r="D7053" i="3"/>
  <c r="C7057" i="3"/>
  <c r="D7057" i="3"/>
  <c r="B7057" i="3"/>
  <c r="C7061" i="3"/>
  <c r="B7061" i="3"/>
  <c r="D7061" i="3"/>
  <c r="C7065" i="3"/>
  <c r="B7065" i="3"/>
  <c r="D7065" i="3"/>
  <c r="B7069" i="3"/>
  <c r="C7069" i="3"/>
  <c r="D7069" i="3"/>
  <c r="B7073" i="3"/>
  <c r="C7073" i="3"/>
  <c r="D7073" i="3"/>
  <c r="B7077" i="3"/>
  <c r="C7077" i="3"/>
  <c r="D7077" i="3"/>
  <c r="B7081" i="3"/>
  <c r="C7081" i="3"/>
  <c r="D7081" i="3"/>
  <c r="B7085" i="3"/>
  <c r="C7085" i="3"/>
  <c r="D7085" i="3"/>
  <c r="B7089" i="3"/>
  <c r="C7089" i="3"/>
  <c r="D7089" i="3"/>
  <c r="B7093" i="3"/>
  <c r="C7093" i="3"/>
  <c r="D7093" i="3"/>
  <c r="B7097" i="3"/>
  <c r="C7097" i="3"/>
  <c r="D7097" i="3"/>
  <c r="B7101" i="3"/>
  <c r="C7101" i="3"/>
  <c r="D7101" i="3"/>
  <c r="B7105" i="3"/>
  <c r="C7105" i="3"/>
  <c r="D7105" i="3"/>
  <c r="B7109" i="3"/>
  <c r="C7109" i="3"/>
  <c r="D7109" i="3"/>
  <c r="B7113" i="3"/>
  <c r="C7113" i="3"/>
  <c r="D7113" i="3"/>
  <c r="B7117" i="3"/>
  <c r="C7117" i="3"/>
  <c r="D7117" i="3"/>
  <c r="B7121" i="3"/>
  <c r="C7121" i="3"/>
  <c r="D7121" i="3"/>
  <c r="B7125" i="3"/>
  <c r="C7125" i="3"/>
  <c r="D7125" i="3"/>
  <c r="B7129" i="3"/>
  <c r="C7129" i="3"/>
  <c r="D7129" i="3"/>
  <c r="B7133" i="3"/>
  <c r="C7133" i="3"/>
  <c r="D7133" i="3"/>
  <c r="B7137" i="3"/>
  <c r="C7137" i="3"/>
  <c r="D7137" i="3"/>
  <c r="B7141" i="3"/>
  <c r="C7141" i="3"/>
  <c r="D7141" i="3"/>
  <c r="B7145" i="3"/>
  <c r="C7145" i="3"/>
  <c r="D7145" i="3"/>
  <c r="B7149" i="3"/>
  <c r="C7149" i="3"/>
  <c r="D7149" i="3"/>
  <c r="B7153" i="3"/>
  <c r="C7153" i="3"/>
  <c r="D7153" i="3"/>
  <c r="B7157" i="3"/>
  <c r="C7157" i="3"/>
  <c r="D7157" i="3"/>
  <c r="B7161" i="3"/>
  <c r="C7161" i="3"/>
  <c r="D7161" i="3"/>
  <c r="B7165" i="3"/>
  <c r="C7165" i="3"/>
  <c r="D7165" i="3"/>
  <c r="B7169" i="3"/>
  <c r="C7169" i="3"/>
  <c r="D7169" i="3"/>
  <c r="B7173" i="3"/>
  <c r="C7173" i="3"/>
  <c r="D7173" i="3"/>
  <c r="B7177" i="3"/>
  <c r="C7177" i="3"/>
  <c r="D7177" i="3"/>
  <c r="B7181" i="3"/>
  <c r="C7181" i="3"/>
  <c r="D7181" i="3"/>
  <c r="B7185" i="3"/>
  <c r="C7185" i="3"/>
  <c r="D7185" i="3"/>
  <c r="B7189" i="3"/>
  <c r="C7189" i="3"/>
  <c r="D7189" i="3"/>
  <c r="B7193" i="3"/>
  <c r="C7193" i="3"/>
  <c r="D7193" i="3"/>
  <c r="B7197" i="3"/>
  <c r="C7197" i="3"/>
  <c r="D7197" i="3"/>
  <c r="B7201" i="3"/>
  <c r="C7201" i="3"/>
  <c r="D7201" i="3"/>
  <c r="B7205" i="3"/>
  <c r="C7205" i="3"/>
  <c r="D7205" i="3"/>
  <c r="B7209" i="3"/>
  <c r="C7209" i="3"/>
  <c r="D7209" i="3"/>
  <c r="B7213" i="3"/>
  <c r="C7213" i="3"/>
  <c r="D7213" i="3"/>
  <c r="B7217" i="3"/>
  <c r="C7217" i="3"/>
  <c r="D7217" i="3"/>
  <c r="B7221" i="3"/>
  <c r="C7221" i="3"/>
  <c r="D7221" i="3"/>
  <c r="B7225" i="3"/>
  <c r="C7225" i="3"/>
  <c r="D7225" i="3"/>
  <c r="B7229" i="3"/>
  <c r="C7229" i="3"/>
  <c r="D7229" i="3"/>
  <c r="B7233" i="3"/>
  <c r="C7233" i="3"/>
  <c r="D7233" i="3"/>
  <c r="B7237" i="3"/>
  <c r="C7237" i="3"/>
  <c r="D7237" i="3"/>
  <c r="B7241" i="3"/>
  <c r="C7241" i="3"/>
  <c r="D7241" i="3"/>
  <c r="B7245" i="3"/>
  <c r="C7245" i="3"/>
  <c r="D7245" i="3"/>
  <c r="B7249" i="3"/>
  <c r="C7249" i="3"/>
  <c r="D7249" i="3"/>
  <c r="B7253" i="3"/>
  <c r="C7253" i="3"/>
  <c r="D7253" i="3"/>
  <c r="B7257" i="3"/>
  <c r="C7257" i="3"/>
  <c r="D7257" i="3"/>
  <c r="B7261" i="3"/>
  <c r="C7261" i="3"/>
  <c r="D7261" i="3"/>
  <c r="B7265" i="3"/>
  <c r="C7265" i="3"/>
  <c r="D7265" i="3"/>
  <c r="B7269" i="3"/>
  <c r="C7269" i="3"/>
  <c r="D7269" i="3"/>
  <c r="B7273" i="3"/>
  <c r="C7273" i="3"/>
  <c r="D7273" i="3"/>
  <c r="B7277" i="3"/>
  <c r="C7277" i="3"/>
  <c r="D7277" i="3"/>
  <c r="B7281" i="3"/>
  <c r="C7281" i="3"/>
  <c r="D7281" i="3"/>
  <c r="B7285" i="3"/>
  <c r="C7285" i="3"/>
  <c r="D7285" i="3"/>
  <c r="B7289" i="3"/>
  <c r="C7289" i="3"/>
  <c r="D7289" i="3"/>
  <c r="B7293" i="3"/>
  <c r="C7293" i="3"/>
  <c r="D7293" i="3"/>
  <c r="B7297" i="3"/>
  <c r="C7297" i="3"/>
  <c r="D7297" i="3"/>
  <c r="B7301" i="3"/>
  <c r="C7301" i="3"/>
  <c r="D7301" i="3"/>
  <c r="B7305" i="3"/>
  <c r="C7305" i="3"/>
  <c r="D7305" i="3"/>
  <c r="B7309" i="3"/>
  <c r="C7309" i="3"/>
  <c r="D7309" i="3"/>
  <c r="B7313" i="3"/>
  <c r="C7313" i="3"/>
  <c r="D7313" i="3"/>
  <c r="B7317" i="3"/>
  <c r="C7317" i="3"/>
  <c r="D7317" i="3"/>
  <c r="B7321" i="3"/>
  <c r="C7321" i="3"/>
  <c r="D7321" i="3"/>
  <c r="B7325" i="3"/>
  <c r="C7325" i="3"/>
  <c r="D7325" i="3"/>
  <c r="B7329" i="3"/>
  <c r="C7329" i="3"/>
  <c r="D7329" i="3"/>
  <c r="B7333" i="3"/>
  <c r="C7333" i="3"/>
  <c r="D7333" i="3"/>
  <c r="B7337" i="3"/>
  <c r="C7337" i="3"/>
  <c r="D7337" i="3"/>
  <c r="B7341" i="3"/>
  <c r="C7341" i="3"/>
  <c r="D7341" i="3"/>
  <c r="B7345" i="3"/>
  <c r="C7345" i="3"/>
  <c r="D7345" i="3"/>
  <c r="B7349" i="3"/>
  <c r="C7349" i="3"/>
  <c r="D7349" i="3"/>
  <c r="B7353" i="3"/>
  <c r="C7353" i="3"/>
  <c r="D7353" i="3"/>
  <c r="B7357" i="3"/>
  <c r="C7357" i="3"/>
  <c r="D7357" i="3"/>
  <c r="B7361" i="3"/>
  <c r="C7361" i="3"/>
  <c r="D7361" i="3"/>
  <c r="B7365" i="3"/>
  <c r="C7365" i="3"/>
  <c r="D7365" i="3"/>
  <c r="B7369" i="3"/>
  <c r="C7369" i="3"/>
  <c r="D7369" i="3"/>
  <c r="B7373" i="3"/>
  <c r="C7373" i="3"/>
  <c r="D7373" i="3"/>
  <c r="B7377" i="3"/>
  <c r="C7377" i="3"/>
  <c r="D7377" i="3"/>
  <c r="B7381" i="3"/>
  <c r="C7381" i="3"/>
  <c r="D7381" i="3"/>
  <c r="B7385" i="3"/>
  <c r="C7385" i="3"/>
  <c r="D7385" i="3"/>
  <c r="B7389" i="3"/>
  <c r="C7389" i="3"/>
  <c r="D7389" i="3"/>
  <c r="B7393" i="3"/>
  <c r="C7393" i="3"/>
  <c r="D7393" i="3"/>
  <c r="B7397" i="3"/>
  <c r="C7397" i="3"/>
  <c r="D7397" i="3"/>
  <c r="B7401" i="3"/>
  <c r="C7401" i="3"/>
  <c r="D7401" i="3"/>
  <c r="B7405" i="3"/>
  <c r="C7405" i="3"/>
  <c r="D7405" i="3"/>
  <c r="B7409" i="3"/>
  <c r="C7409" i="3"/>
  <c r="D7409" i="3"/>
  <c r="B7413" i="3"/>
  <c r="C7413" i="3"/>
  <c r="D7413" i="3"/>
  <c r="B7417" i="3"/>
  <c r="C7417" i="3"/>
  <c r="D7417" i="3"/>
  <c r="B7421" i="3"/>
  <c r="C7421" i="3"/>
  <c r="D7421" i="3"/>
  <c r="B7425" i="3"/>
  <c r="C7425" i="3"/>
  <c r="D7425" i="3"/>
  <c r="B7429" i="3"/>
  <c r="C7429" i="3"/>
  <c r="D7429" i="3"/>
  <c r="B7433" i="3"/>
  <c r="C7433" i="3"/>
  <c r="D7433" i="3"/>
  <c r="B7437" i="3"/>
  <c r="C7437" i="3"/>
  <c r="D7437" i="3"/>
  <c r="B7441" i="3"/>
  <c r="C7441" i="3"/>
  <c r="D7441" i="3"/>
  <c r="B7445" i="3"/>
  <c r="C7445" i="3"/>
  <c r="D7445" i="3"/>
  <c r="B7449" i="3"/>
  <c r="C7449" i="3"/>
  <c r="D7449" i="3"/>
  <c r="B7453" i="3"/>
  <c r="C7453" i="3"/>
  <c r="D7453" i="3"/>
  <c r="B7457" i="3"/>
  <c r="C7457" i="3"/>
  <c r="D7457" i="3"/>
  <c r="B7461" i="3"/>
  <c r="C7461" i="3"/>
  <c r="D7461" i="3"/>
  <c r="B7465" i="3"/>
  <c r="C7465" i="3"/>
  <c r="D7465" i="3"/>
  <c r="B7469" i="3"/>
  <c r="C7469" i="3"/>
  <c r="D7469" i="3"/>
  <c r="B7473" i="3"/>
  <c r="C7473" i="3"/>
  <c r="D7473" i="3"/>
  <c r="B7477" i="3"/>
  <c r="C7477" i="3"/>
  <c r="D7477" i="3"/>
  <c r="B7481" i="3"/>
  <c r="C7481" i="3"/>
  <c r="D7481" i="3"/>
  <c r="B7485" i="3"/>
  <c r="C7485" i="3"/>
  <c r="D7485" i="3"/>
  <c r="B7489" i="3"/>
  <c r="C7489" i="3"/>
  <c r="D7489" i="3"/>
  <c r="B7493" i="3"/>
  <c r="C7493" i="3"/>
  <c r="D7493" i="3"/>
  <c r="B7497" i="3"/>
  <c r="C7497" i="3"/>
  <c r="D7497" i="3"/>
  <c r="B7501" i="3"/>
  <c r="C7501" i="3"/>
  <c r="D7501" i="3"/>
  <c r="B7505" i="3"/>
  <c r="C7505" i="3"/>
  <c r="D7505" i="3"/>
  <c r="B7509" i="3"/>
  <c r="C7509" i="3"/>
  <c r="D7509" i="3"/>
  <c r="B7513" i="3"/>
  <c r="C7513" i="3"/>
  <c r="D7513" i="3"/>
  <c r="B7517" i="3"/>
  <c r="C7517" i="3"/>
  <c r="D7517" i="3"/>
  <c r="B7521" i="3"/>
  <c r="C7521" i="3"/>
  <c r="D7521" i="3"/>
  <c r="B7525" i="3"/>
  <c r="C7525" i="3"/>
  <c r="D7525" i="3"/>
  <c r="B7529" i="3"/>
  <c r="C7529" i="3"/>
  <c r="D7529" i="3"/>
  <c r="B7533" i="3"/>
  <c r="C7533" i="3"/>
  <c r="D7533" i="3"/>
  <c r="B7537" i="3"/>
  <c r="C7537" i="3"/>
  <c r="D7537" i="3"/>
  <c r="B7541" i="3"/>
  <c r="C7541" i="3"/>
  <c r="D7541" i="3"/>
  <c r="B7545" i="3"/>
  <c r="C7545" i="3"/>
  <c r="D7545" i="3"/>
  <c r="B7549" i="3"/>
  <c r="C7549" i="3"/>
  <c r="D7549" i="3"/>
  <c r="B7553" i="3"/>
  <c r="C7553" i="3"/>
  <c r="D7553" i="3"/>
  <c r="B7557" i="3"/>
  <c r="C7557" i="3"/>
  <c r="D7557" i="3"/>
  <c r="B7561" i="3"/>
  <c r="C7561" i="3"/>
  <c r="D7561" i="3"/>
  <c r="B7565" i="3"/>
  <c r="C7565" i="3"/>
  <c r="D7565" i="3"/>
  <c r="B7569" i="3"/>
  <c r="C7569" i="3"/>
  <c r="D7569" i="3"/>
  <c r="B7573" i="3"/>
  <c r="C7573" i="3"/>
  <c r="D7573" i="3"/>
  <c r="B7577" i="3"/>
  <c r="C7577" i="3"/>
  <c r="D7577" i="3"/>
  <c r="B7581" i="3"/>
  <c r="C7581" i="3"/>
  <c r="D7581" i="3"/>
  <c r="B7585" i="3"/>
  <c r="C7585" i="3"/>
  <c r="D7585" i="3"/>
  <c r="B7589" i="3"/>
  <c r="C7589" i="3"/>
  <c r="D7589" i="3"/>
  <c r="B7593" i="3"/>
  <c r="C7593" i="3"/>
  <c r="D7593" i="3"/>
  <c r="B7597" i="3"/>
  <c r="C7597" i="3"/>
  <c r="D7597" i="3"/>
  <c r="B7601" i="3"/>
  <c r="C7601" i="3"/>
  <c r="D7601" i="3"/>
  <c r="B7605" i="3"/>
  <c r="C7605" i="3"/>
  <c r="D7605" i="3"/>
  <c r="B7609" i="3"/>
  <c r="C7609" i="3"/>
  <c r="D7609" i="3"/>
  <c r="B7613" i="3"/>
  <c r="C7613" i="3"/>
  <c r="D7613" i="3"/>
  <c r="B7617" i="3"/>
  <c r="C7617" i="3"/>
  <c r="D7617" i="3"/>
  <c r="B7621" i="3"/>
  <c r="C7621" i="3"/>
  <c r="D7621" i="3"/>
  <c r="B7625" i="3"/>
  <c r="C7625" i="3"/>
  <c r="D7625" i="3"/>
  <c r="B7629" i="3"/>
  <c r="C7629" i="3"/>
  <c r="D7629" i="3"/>
  <c r="B7633" i="3"/>
  <c r="C7633" i="3"/>
  <c r="D7633" i="3"/>
  <c r="B7637" i="3"/>
  <c r="C7637" i="3"/>
  <c r="D7637" i="3"/>
  <c r="B7641" i="3"/>
  <c r="C7641" i="3"/>
  <c r="D7641" i="3"/>
  <c r="B7645" i="3"/>
  <c r="C7645" i="3"/>
  <c r="D7645" i="3"/>
  <c r="B7649" i="3"/>
  <c r="C7649" i="3"/>
  <c r="D7649" i="3"/>
  <c r="B7653" i="3"/>
  <c r="C7653" i="3"/>
  <c r="D7653" i="3"/>
  <c r="B7657" i="3"/>
  <c r="C7657" i="3"/>
  <c r="D7657" i="3"/>
  <c r="B7661" i="3"/>
  <c r="C7661" i="3"/>
  <c r="D7661" i="3"/>
  <c r="B7665" i="3"/>
  <c r="C7665" i="3"/>
  <c r="D7665" i="3"/>
  <c r="B7669" i="3"/>
  <c r="C7669" i="3"/>
  <c r="D7669" i="3"/>
  <c r="B7673" i="3"/>
  <c r="C7673" i="3"/>
  <c r="D7673" i="3"/>
  <c r="B7677" i="3"/>
  <c r="C7677" i="3"/>
  <c r="D7677" i="3"/>
  <c r="B7681" i="3"/>
  <c r="C7681" i="3"/>
  <c r="D7681" i="3"/>
  <c r="B7685" i="3"/>
  <c r="C7685" i="3"/>
  <c r="D7685" i="3"/>
  <c r="B7689" i="3"/>
  <c r="C7689" i="3"/>
  <c r="D7689" i="3"/>
  <c r="B7693" i="3"/>
  <c r="C7693" i="3"/>
  <c r="D7693" i="3"/>
  <c r="B7697" i="3"/>
  <c r="C7697" i="3"/>
  <c r="D7697" i="3"/>
  <c r="B7701" i="3"/>
  <c r="C7701" i="3"/>
  <c r="D7701" i="3"/>
  <c r="B7705" i="3"/>
  <c r="C7705" i="3"/>
  <c r="D7705" i="3"/>
  <c r="B7709" i="3"/>
  <c r="C7709" i="3"/>
  <c r="D7709" i="3"/>
  <c r="B7713" i="3"/>
  <c r="C7713" i="3"/>
  <c r="D7713" i="3"/>
  <c r="B7717" i="3"/>
  <c r="C7717" i="3"/>
  <c r="D7717" i="3"/>
  <c r="B7721" i="3"/>
  <c r="C7721" i="3"/>
  <c r="D7721" i="3"/>
  <c r="B7725" i="3"/>
  <c r="C7725" i="3"/>
  <c r="D7725" i="3"/>
  <c r="B7729" i="3"/>
  <c r="C7729" i="3"/>
  <c r="D7729" i="3"/>
  <c r="B7733" i="3"/>
  <c r="C7733" i="3"/>
  <c r="D7733" i="3"/>
  <c r="B7737" i="3"/>
  <c r="C7737" i="3"/>
  <c r="D7737" i="3"/>
  <c r="B7741" i="3"/>
  <c r="C7741" i="3"/>
  <c r="D7741" i="3"/>
  <c r="B7745" i="3"/>
  <c r="C7745" i="3"/>
  <c r="D7745" i="3"/>
  <c r="B7749" i="3"/>
  <c r="C7749" i="3"/>
  <c r="D7749" i="3"/>
  <c r="B7753" i="3"/>
  <c r="C7753" i="3"/>
  <c r="D7753" i="3"/>
  <c r="B7757" i="3"/>
  <c r="C7757" i="3"/>
  <c r="D7757" i="3"/>
  <c r="B7761" i="3"/>
  <c r="C7761" i="3"/>
  <c r="D7761" i="3"/>
  <c r="B7765" i="3"/>
  <c r="C7765" i="3"/>
  <c r="D7765" i="3"/>
  <c r="B7769" i="3"/>
  <c r="C7769" i="3"/>
  <c r="D7769" i="3"/>
  <c r="B7773" i="3"/>
  <c r="C7773" i="3"/>
  <c r="D7773" i="3"/>
  <c r="B7777" i="3"/>
  <c r="C7777" i="3"/>
  <c r="D7777" i="3"/>
  <c r="B7781" i="3"/>
  <c r="C7781" i="3"/>
  <c r="D7781" i="3"/>
  <c r="B7785" i="3"/>
  <c r="C7785" i="3"/>
  <c r="D7785" i="3"/>
  <c r="B7789" i="3"/>
  <c r="C7789" i="3"/>
  <c r="D7789" i="3"/>
  <c r="B7793" i="3"/>
  <c r="C7793" i="3"/>
  <c r="D7793" i="3"/>
  <c r="B7797" i="3"/>
  <c r="C7797" i="3"/>
  <c r="D7797" i="3"/>
  <c r="B7801" i="3"/>
  <c r="C7801" i="3"/>
  <c r="D7801" i="3"/>
  <c r="B7805" i="3"/>
  <c r="C7805" i="3"/>
  <c r="D7805" i="3"/>
  <c r="B7809" i="3"/>
  <c r="C7809" i="3"/>
  <c r="D7809" i="3"/>
  <c r="B7813" i="3"/>
  <c r="C7813" i="3"/>
  <c r="D7813" i="3"/>
  <c r="B7817" i="3"/>
  <c r="C7817" i="3"/>
  <c r="D7817" i="3"/>
  <c r="B7821" i="3"/>
  <c r="C7821" i="3"/>
  <c r="D7821" i="3"/>
  <c r="B7825" i="3"/>
  <c r="C7825" i="3"/>
  <c r="D7825" i="3"/>
  <c r="B7829" i="3"/>
  <c r="C7829" i="3"/>
  <c r="D7829" i="3"/>
  <c r="B7833" i="3"/>
  <c r="C7833" i="3"/>
  <c r="D7833" i="3"/>
  <c r="B7837" i="3"/>
  <c r="C7837" i="3"/>
  <c r="D7837" i="3"/>
  <c r="B7841" i="3"/>
  <c r="C7841" i="3"/>
  <c r="D7841" i="3"/>
  <c r="B7845" i="3"/>
  <c r="C7845" i="3"/>
  <c r="D7845" i="3"/>
  <c r="B7849" i="3"/>
  <c r="C7849" i="3"/>
  <c r="D7849" i="3"/>
  <c r="B7853" i="3"/>
  <c r="C7853" i="3"/>
  <c r="D7853" i="3"/>
  <c r="B7857" i="3"/>
  <c r="C7857" i="3"/>
  <c r="D7857" i="3"/>
  <c r="B7861" i="3"/>
  <c r="C7861" i="3"/>
  <c r="D7861" i="3"/>
  <c r="B7865" i="3"/>
  <c r="C7865" i="3"/>
  <c r="D7865" i="3"/>
  <c r="B7869" i="3"/>
  <c r="C7869" i="3"/>
  <c r="D7869" i="3"/>
  <c r="B7873" i="3"/>
  <c r="C7873" i="3"/>
  <c r="D7873" i="3"/>
  <c r="B7877" i="3"/>
  <c r="C7877" i="3"/>
  <c r="D7877" i="3"/>
  <c r="B7881" i="3"/>
  <c r="C7881" i="3"/>
  <c r="D7881" i="3"/>
  <c r="B7885" i="3"/>
  <c r="C7885" i="3"/>
  <c r="D7885" i="3"/>
  <c r="B7889" i="3"/>
  <c r="C7889" i="3"/>
  <c r="D7889" i="3"/>
  <c r="B7893" i="3"/>
  <c r="C7893" i="3"/>
  <c r="D7893" i="3"/>
  <c r="B7897" i="3"/>
  <c r="C7897" i="3"/>
  <c r="D7897" i="3"/>
  <c r="B7901" i="3"/>
  <c r="C7901" i="3"/>
  <c r="D7901" i="3"/>
  <c r="B7905" i="3"/>
  <c r="C7905" i="3"/>
  <c r="D7905" i="3"/>
  <c r="B7909" i="3"/>
  <c r="C7909" i="3"/>
  <c r="D7909" i="3"/>
  <c r="B7913" i="3"/>
  <c r="C7913" i="3"/>
  <c r="D7913" i="3"/>
  <c r="B7917" i="3"/>
  <c r="C7917" i="3"/>
  <c r="D7917" i="3"/>
  <c r="B7921" i="3"/>
  <c r="C7921" i="3"/>
  <c r="D7921" i="3"/>
  <c r="B7925" i="3"/>
  <c r="C7925" i="3"/>
  <c r="D7925" i="3"/>
  <c r="B7929" i="3"/>
  <c r="C7929" i="3"/>
  <c r="D7929" i="3"/>
  <c r="B7933" i="3"/>
  <c r="C7933" i="3"/>
  <c r="D7933" i="3"/>
  <c r="B7937" i="3"/>
  <c r="C7937" i="3"/>
  <c r="D7937" i="3"/>
  <c r="B7941" i="3"/>
  <c r="C7941" i="3"/>
  <c r="D7941" i="3"/>
  <c r="B7945" i="3"/>
  <c r="C7945" i="3"/>
  <c r="D7945" i="3"/>
  <c r="B7949" i="3"/>
  <c r="C7949" i="3"/>
  <c r="D7949" i="3"/>
  <c r="B7953" i="3"/>
  <c r="C7953" i="3"/>
  <c r="D7953" i="3"/>
  <c r="B7957" i="3"/>
  <c r="C7957" i="3"/>
  <c r="D7957" i="3"/>
  <c r="B7961" i="3"/>
  <c r="C7961" i="3"/>
  <c r="D7961" i="3"/>
  <c r="B7965" i="3"/>
  <c r="C7965" i="3"/>
  <c r="D7965" i="3"/>
  <c r="B7969" i="3"/>
  <c r="C7969" i="3"/>
  <c r="D7969" i="3"/>
  <c r="B7973" i="3"/>
  <c r="C7973" i="3"/>
  <c r="D7973" i="3"/>
  <c r="B7977" i="3"/>
  <c r="C7977" i="3"/>
  <c r="D7977" i="3"/>
  <c r="B7981" i="3"/>
  <c r="C7981" i="3"/>
  <c r="D7981" i="3"/>
  <c r="B7985" i="3"/>
  <c r="C7985" i="3"/>
  <c r="D7985" i="3"/>
  <c r="B7989" i="3"/>
  <c r="C7989" i="3"/>
  <c r="D7989" i="3"/>
  <c r="B7993" i="3"/>
  <c r="C7993" i="3"/>
  <c r="D7993" i="3"/>
  <c r="B7997" i="3"/>
  <c r="C7997" i="3"/>
  <c r="D7997" i="3"/>
  <c r="B8001" i="3"/>
  <c r="C8001" i="3"/>
  <c r="D8001" i="3"/>
  <c r="B8005" i="3"/>
  <c r="C8005" i="3"/>
  <c r="D8005" i="3"/>
  <c r="B8009" i="3"/>
  <c r="C8009" i="3"/>
  <c r="D8009" i="3"/>
  <c r="B8013" i="3"/>
  <c r="C8013" i="3"/>
  <c r="D8013" i="3"/>
  <c r="B8017" i="3"/>
  <c r="C8017" i="3"/>
  <c r="D8017" i="3"/>
  <c r="B8021" i="3"/>
  <c r="C8021" i="3"/>
  <c r="D8021" i="3"/>
  <c r="B8025" i="3"/>
  <c r="C8025" i="3"/>
  <c r="D8025" i="3"/>
  <c r="B8029" i="3"/>
  <c r="C8029" i="3"/>
  <c r="D8029" i="3"/>
  <c r="B8033" i="3"/>
  <c r="C8033" i="3"/>
  <c r="D8033" i="3"/>
  <c r="B8037" i="3"/>
  <c r="C8037" i="3"/>
  <c r="D8037" i="3"/>
  <c r="B8041" i="3"/>
  <c r="C8041" i="3"/>
  <c r="D8041" i="3"/>
  <c r="B8045" i="3"/>
  <c r="C8045" i="3"/>
  <c r="D8045" i="3"/>
  <c r="B8049" i="3"/>
  <c r="C8049" i="3"/>
  <c r="D8049" i="3"/>
  <c r="B8053" i="3"/>
  <c r="C8053" i="3"/>
  <c r="D8053" i="3"/>
  <c r="B8057" i="3"/>
  <c r="C8057" i="3"/>
  <c r="D8057" i="3"/>
  <c r="B8061" i="3"/>
  <c r="C8061" i="3"/>
  <c r="D8061" i="3"/>
  <c r="B8065" i="3"/>
  <c r="C8065" i="3"/>
  <c r="D8065" i="3"/>
  <c r="B8069" i="3"/>
  <c r="C8069" i="3"/>
  <c r="D8069" i="3"/>
  <c r="B8073" i="3"/>
  <c r="C8073" i="3"/>
  <c r="D8073" i="3"/>
  <c r="B8077" i="3"/>
  <c r="C8077" i="3"/>
  <c r="D8077" i="3"/>
  <c r="B8081" i="3"/>
  <c r="C8081" i="3"/>
  <c r="D8081" i="3"/>
  <c r="B8085" i="3"/>
  <c r="C8085" i="3"/>
  <c r="D8085" i="3"/>
  <c r="B8089" i="3"/>
  <c r="C8089" i="3"/>
  <c r="D8089" i="3"/>
  <c r="B8093" i="3"/>
  <c r="C8093" i="3"/>
  <c r="D8093" i="3"/>
  <c r="B8097" i="3"/>
  <c r="C8097" i="3"/>
  <c r="D8097" i="3"/>
  <c r="B8101" i="3"/>
  <c r="C8101" i="3"/>
  <c r="D8101" i="3"/>
  <c r="B8105" i="3"/>
  <c r="C8105" i="3"/>
  <c r="D8105" i="3"/>
  <c r="B8109" i="3"/>
  <c r="C8109" i="3"/>
  <c r="D8109" i="3"/>
  <c r="B8113" i="3"/>
  <c r="C8113" i="3"/>
  <c r="D8113" i="3"/>
  <c r="B8117" i="3"/>
  <c r="C8117" i="3"/>
  <c r="D8117" i="3"/>
  <c r="B8121" i="3"/>
  <c r="C8121" i="3"/>
  <c r="D8121" i="3"/>
  <c r="B8125" i="3"/>
  <c r="C8125" i="3"/>
  <c r="D8125" i="3"/>
  <c r="B8129" i="3"/>
  <c r="C8129" i="3"/>
  <c r="D8129" i="3"/>
  <c r="B8133" i="3"/>
  <c r="C8133" i="3"/>
  <c r="D8133" i="3"/>
  <c r="B8137" i="3"/>
  <c r="C8137" i="3"/>
  <c r="D8137" i="3"/>
  <c r="B8141" i="3"/>
  <c r="C8141" i="3"/>
  <c r="D8141" i="3"/>
  <c r="B8145" i="3"/>
  <c r="C8145" i="3"/>
  <c r="D8145" i="3"/>
  <c r="B8149" i="3"/>
  <c r="C8149" i="3"/>
  <c r="D8149" i="3"/>
  <c r="B8153" i="3"/>
  <c r="C8153" i="3"/>
  <c r="D8153" i="3"/>
  <c r="B8157" i="3"/>
  <c r="C8157" i="3"/>
  <c r="D8157" i="3"/>
  <c r="B8161" i="3"/>
  <c r="C8161" i="3"/>
  <c r="D8161" i="3"/>
  <c r="B8165" i="3"/>
  <c r="C8165" i="3"/>
  <c r="D8165" i="3"/>
  <c r="B8169" i="3"/>
  <c r="C8169" i="3"/>
  <c r="D8169" i="3"/>
  <c r="B8173" i="3"/>
  <c r="C8173" i="3"/>
  <c r="D8173" i="3"/>
  <c r="B8177" i="3"/>
  <c r="C8177" i="3"/>
  <c r="D8177" i="3"/>
  <c r="B8181" i="3"/>
  <c r="C8181" i="3"/>
  <c r="D8181" i="3"/>
  <c r="B8185" i="3"/>
  <c r="C8185" i="3"/>
  <c r="D8185" i="3"/>
  <c r="B8189" i="3"/>
  <c r="C8189" i="3"/>
  <c r="D8189" i="3"/>
  <c r="B8193" i="3"/>
  <c r="C8193" i="3"/>
  <c r="D8193" i="3"/>
  <c r="B8197" i="3"/>
  <c r="C8197" i="3"/>
  <c r="D8197" i="3"/>
  <c r="B8201" i="3"/>
  <c r="C8201" i="3"/>
  <c r="D8201" i="3"/>
  <c r="B8205" i="3"/>
  <c r="C8205" i="3"/>
  <c r="D8205" i="3"/>
  <c r="B8209" i="3"/>
  <c r="C8209" i="3"/>
  <c r="D8209" i="3"/>
  <c r="B8213" i="3"/>
  <c r="C8213" i="3"/>
  <c r="D8213" i="3"/>
  <c r="B8217" i="3"/>
  <c r="C8217" i="3"/>
  <c r="D8217" i="3"/>
  <c r="B8221" i="3"/>
  <c r="C8221" i="3"/>
  <c r="D8221" i="3"/>
  <c r="B8225" i="3"/>
  <c r="C8225" i="3"/>
  <c r="D8225" i="3"/>
  <c r="B8229" i="3"/>
  <c r="D8229" i="3"/>
  <c r="C8229" i="3"/>
  <c r="B8233" i="3"/>
  <c r="D8233" i="3"/>
  <c r="C8233" i="3"/>
  <c r="B8237" i="3"/>
  <c r="D8237" i="3"/>
  <c r="C8237" i="3"/>
  <c r="B8241" i="3"/>
  <c r="D8241" i="3"/>
  <c r="C8241" i="3"/>
  <c r="B8245" i="3"/>
  <c r="D8245" i="3"/>
  <c r="C8245" i="3"/>
  <c r="B8249" i="3"/>
  <c r="D8249" i="3"/>
  <c r="C8249" i="3"/>
  <c r="B8253" i="3"/>
  <c r="D8253" i="3"/>
  <c r="C8253" i="3"/>
  <c r="B8257" i="3"/>
  <c r="D8257" i="3"/>
  <c r="C8257" i="3"/>
  <c r="B8261" i="3"/>
  <c r="D8261" i="3"/>
  <c r="C8261" i="3"/>
  <c r="B8265" i="3"/>
  <c r="D8265" i="3"/>
  <c r="C8265" i="3"/>
  <c r="B8269" i="3"/>
  <c r="C8269" i="3"/>
  <c r="D8269" i="3"/>
  <c r="B8273" i="3"/>
  <c r="C8273" i="3"/>
  <c r="D8273" i="3"/>
  <c r="B8277" i="3"/>
  <c r="D8277" i="3"/>
  <c r="C8277" i="3"/>
  <c r="B8281" i="3"/>
  <c r="D8281" i="3"/>
  <c r="C8281" i="3"/>
  <c r="B8285" i="3"/>
  <c r="C8285" i="3"/>
  <c r="D8285" i="3"/>
  <c r="B8289" i="3"/>
  <c r="C8289" i="3"/>
  <c r="D8289" i="3"/>
  <c r="B8293" i="3"/>
  <c r="D8293" i="3"/>
  <c r="C8293" i="3"/>
  <c r="B8297" i="3"/>
  <c r="D8297" i="3"/>
  <c r="C8297" i="3"/>
  <c r="B8301" i="3"/>
  <c r="C8301" i="3"/>
  <c r="D8301" i="3"/>
  <c r="B8305" i="3"/>
  <c r="C8305" i="3"/>
  <c r="D8305" i="3"/>
  <c r="B8309" i="3"/>
  <c r="C8309" i="3"/>
  <c r="D8309" i="3"/>
  <c r="B8313" i="3"/>
  <c r="D8313" i="3"/>
  <c r="C8313" i="3"/>
  <c r="B8317" i="3"/>
  <c r="C8317" i="3"/>
  <c r="D8317" i="3"/>
  <c r="B8321" i="3"/>
  <c r="C8321" i="3"/>
  <c r="D8321" i="3"/>
  <c r="B8325" i="3"/>
  <c r="D8325" i="3"/>
  <c r="C8325" i="3"/>
  <c r="B8329" i="3"/>
  <c r="D8329" i="3"/>
  <c r="C8329" i="3"/>
  <c r="B8333" i="3"/>
  <c r="C8333" i="3"/>
  <c r="D8333" i="3"/>
  <c r="B8337" i="3"/>
  <c r="C8337" i="3"/>
  <c r="D8337" i="3"/>
  <c r="B8341" i="3"/>
  <c r="D8341" i="3"/>
  <c r="C8341" i="3"/>
  <c r="B8345" i="3"/>
  <c r="D8345" i="3"/>
  <c r="C8345" i="3"/>
  <c r="B8349" i="3"/>
  <c r="C8349" i="3"/>
  <c r="D8349" i="3"/>
  <c r="B8353" i="3"/>
  <c r="C8353" i="3"/>
  <c r="D8353" i="3"/>
  <c r="B8357" i="3"/>
  <c r="C8357" i="3"/>
  <c r="D8357" i="3"/>
  <c r="B8361" i="3"/>
  <c r="D8361" i="3"/>
  <c r="C8361" i="3"/>
  <c r="B8365" i="3"/>
  <c r="C8365" i="3"/>
  <c r="D8365" i="3"/>
  <c r="B8369" i="3"/>
  <c r="C8369" i="3"/>
  <c r="D8369" i="3"/>
  <c r="B8373" i="3"/>
  <c r="D8373" i="3"/>
  <c r="C8373" i="3"/>
  <c r="B8377" i="3"/>
  <c r="D8377" i="3"/>
  <c r="C8377" i="3"/>
  <c r="B8381" i="3"/>
  <c r="C8381" i="3"/>
  <c r="D8381" i="3"/>
  <c r="B8385" i="3"/>
  <c r="C8385" i="3"/>
  <c r="D8385" i="3"/>
  <c r="B8389" i="3"/>
  <c r="D8389" i="3"/>
  <c r="C8389" i="3"/>
  <c r="B8393" i="3"/>
  <c r="D8393" i="3"/>
  <c r="C8393" i="3"/>
  <c r="B8397" i="3"/>
  <c r="C8397" i="3"/>
  <c r="D8397" i="3"/>
  <c r="B8401" i="3"/>
  <c r="C8401" i="3"/>
  <c r="D8401" i="3"/>
  <c r="B8405" i="3"/>
  <c r="C8405" i="3"/>
  <c r="D8405" i="3"/>
  <c r="B8409" i="3"/>
  <c r="D8409" i="3"/>
  <c r="C8409" i="3"/>
  <c r="B8413" i="3"/>
  <c r="C8413" i="3"/>
  <c r="D8413" i="3"/>
  <c r="B8417" i="3"/>
  <c r="C8417" i="3"/>
  <c r="D8417" i="3"/>
  <c r="B8421" i="3"/>
  <c r="D8421" i="3"/>
  <c r="C8421" i="3"/>
  <c r="B8425" i="3"/>
  <c r="D8425" i="3"/>
  <c r="C8425" i="3"/>
  <c r="B8429" i="3"/>
  <c r="C8429" i="3"/>
  <c r="D8429" i="3"/>
  <c r="B8433" i="3"/>
  <c r="C8433" i="3"/>
  <c r="D8433" i="3"/>
  <c r="B8437" i="3"/>
  <c r="D8437" i="3"/>
  <c r="C8437" i="3"/>
  <c r="B8441" i="3"/>
  <c r="D8441" i="3"/>
  <c r="C8441" i="3"/>
  <c r="B8445" i="3"/>
  <c r="C8445" i="3"/>
  <c r="D8445" i="3"/>
  <c r="B8449" i="3"/>
  <c r="C8449" i="3"/>
  <c r="D8449" i="3"/>
  <c r="B8453" i="3"/>
  <c r="D8453" i="3"/>
  <c r="C8453" i="3"/>
  <c r="B8457" i="3"/>
  <c r="D8457" i="3"/>
  <c r="C8457" i="3"/>
  <c r="B8461" i="3"/>
  <c r="C8461" i="3"/>
  <c r="D8461" i="3"/>
  <c r="B8465" i="3"/>
  <c r="C8465" i="3"/>
  <c r="D8465" i="3"/>
  <c r="B8469" i="3"/>
  <c r="D8469" i="3"/>
  <c r="C8469" i="3"/>
  <c r="D8473" i="3"/>
  <c r="B8473" i="3"/>
  <c r="C8473" i="3"/>
  <c r="B8477" i="3"/>
  <c r="C8477" i="3"/>
  <c r="D8477" i="3"/>
  <c r="B8481" i="3"/>
  <c r="C8481" i="3"/>
  <c r="D8481" i="3"/>
  <c r="B8485" i="3"/>
  <c r="C8485" i="3"/>
  <c r="D8485" i="3"/>
  <c r="B8489" i="3"/>
  <c r="C8489" i="3"/>
  <c r="D8489" i="3"/>
  <c r="D8493" i="3"/>
  <c r="B8493" i="3"/>
  <c r="C8493" i="3"/>
  <c r="D8497" i="3"/>
  <c r="B8497" i="3"/>
  <c r="C8497" i="3"/>
  <c r="D8501" i="3"/>
  <c r="B8501" i="3"/>
  <c r="C8501" i="3"/>
  <c r="D8505" i="3"/>
  <c r="B8505" i="3"/>
  <c r="C8505" i="3"/>
  <c r="B8509" i="3"/>
  <c r="D8509" i="3"/>
  <c r="C8509" i="3"/>
  <c r="B8513" i="3"/>
  <c r="D8513" i="3"/>
  <c r="C8513" i="3"/>
  <c r="D8517" i="3"/>
  <c r="B8517" i="3"/>
  <c r="C8517" i="3"/>
  <c r="D8521" i="3"/>
  <c r="B8521" i="3"/>
  <c r="C8521" i="3"/>
  <c r="D8525" i="3"/>
  <c r="B8525" i="3"/>
  <c r="C8525" i="3"/>
  <c r="B8529" i="3"/>
  <c r="C8529" i="3"/>
  <c r="D8529" i="3"/>
  <c r="B8533" i="3"/>
  <c r="C8533" i="3"/>
  <c r="D8533" i="3"/>
  <c r="B8537" i="3"/>
  <c r="C8537" i="3"/>
  <c r="D8537" i="3"/>
  <c r="B8541" i="3"/>
  <c r="C8541" i="3"/>
  <c r="D8541" i="3"/>
  <c r="D8545" i="3"/>
  <c r="B8545" i="3"/>
  <c r="C8545" i="3"/>
  <c r="B8549" i="3"/>
  <c r="D8549" i="3"/>
  <c r="C8549" i="3"/>
  <c r="B8553" i="3"/>
  <c r="D8553" i="3"/>
  <c r="C8553" i="3"/>
  <c r="B8557" i="3"/>
  <c r="D8557" i="3"/>
  <c r="C8557" i="3"/>
  <c r="D8561" i="3"/>
  <c r="B8561" i="3"/>
  <c r="C8561" i="3"/>
  <c r="D8565" i="3"/>
  <c r="B8565" i="3"/>
  <c r="C8565" i="3"/>
  <c r="D8569" i="3"/>
  <c r="B8569" i="3"/>
  <c r="C8569" i="3"/>
  <c r="B8573" i="3"/>
  <c r="C8573" i="3"/>
  <c r="D8573" i="3"/>
  <c r="B8577" i="3"/>
  <c r="C8577" i="3"/>
  <c r="D8577" i="3"/>
  <c r="B8581" i="3"/>
  <c r="C8581" i="3"/>
  <c r="D8581" i="3"/>
  <c r="B8585" i="3"/>
  <c r="C8585" i="3"/>
  <c r="D8585" i="3"/>
  <c r="D8589" i="3"/>
  <c r="B8589" i="3"/>
  <c r="C8589" i="3"/>
  <c r="D8593" i="3"/>
  <c r="B8593" i="3"/>
  <c r="C8593" i="3"/>
  <c r="D8597" i="3"/>
  <c r="B8597" i="3"/>
  <c r="C8597" i="3"/>
  <c r="D8601" i="3"/>
  <c r="B8601" i="3"/>
  <c r="C8601" i="3"/>
  <c r="B8605" i="3"/>
  <c r="D8605" i="3"/>
  <c r="C8605" i="3"/>
  <c r="B8609" i="3"/>
  <c r="D8609" i="3"/>
  <c r="C8609" i="3"/>
  <c r="B8613" i="3"/>
  <c r="D8613" i="3"/>
  <c r="C8613" i="3"/>
  <c r="B8617" i="3"/>
  <c r="D8617" i="3"/>
  <c r="C8617" i="3"/>
  <c r="B8621" i="3"/>
  <c r="C8621" i="3"/>
  <c r="D8621" i="3"/>
  <c r="B8625" i="3"/>
  <c r="C8625" i="3"/>
  <c r="D8625" i="3"/>
  <c r="B8629" i="3"/>
  <c r="C8629" i="3"/>
  <c r="D8629" i="3"/>
  <c r="D8633" i="3"/>
  <c r="B8633" i="3"/>
  <c r="C8633" i="3"/>
  <c r="D8637" i="3"/>
  <c r="B8637" i="3"/>
  <c r="C8637" i="3"/>
  <c r="D8641" i="3"/>
  <c r="B8641" i="3"/>
  <c r="C8641" i="3"/>
  <c r="D8645" i="3"/>
  <c r="B8645" i="3"/>
  <c r="C8645" i="3"/>
  <c r="D8649" i="3"/>
  <c r="B8649" i="3"/>
  <c r="C8649" i="3"/>
  <c r="D8653" i="3"/>
  <c r="B8653" i="3"/>
  <c r="C8653" i="3"/>
  <c r="D8657" i="3"/>
  <c r="B8657" i="3"/>
  <c r="C8657" i="3"/>
  <c r="D8661" i="3"/>
  <c r="B8661" i="3"/>
  <c r="C8661" i="3"/>
  <c r="B8665" i="3"/>
  <c r="D8665" i="3"/>
  <c r="C8665" i="3"/>
  <c r="B8669" i="3"/>
  <c r="D8669" i="3"/>
  <c r="C8669" i="3"/>
  <c r="B8673" i="3"/>
  <c r="D8673" i="3"/>
  <c r="C8673" i="3"/>
  <c r="B8677" i="3"/>
  <c r="D8677" i="3"/>
  <c r="C8677" i="3"/>
  <c r="B8681" i="3"/>
  <c r="D8681" i="3"/>
  <c r="C8681" i="3"/>
  <c r="B8685" i="3"/>
  <c r="D8685" i="3"/>
  <c r="C8685" i="3"/>
  <c r="B8689" i="3"/>
  <c r="C8689" i="3"/>
  <c r="D8689" i="3"/>
  <c r="D8693" i="3"/>
  <c r="B8693" i="3"/>
  <c r="C8693" i="3"/>
  <c r="B8697" i="3"/>
  <c r="D8697" i="3"/>
  <c r="C8697" i="3"/>
  <c r="B8701" i="3"/>
  <c r="D8701" i="3"/>
  <c r="C8701" i="3"/>
  <c r="B8705" i="3"/>
  <c r="D8705" i="3"/>
  <c r="C8705" i="3"/>
  <c r="D8709" i="3"/>
  <c r="B8709" i="3"/>
  <c r="C8709" i="3"/>
  <c r="D8713" i="3"/>
  <c r="B8713" i="3"/>
  <c r="C8713" i="3"/>
  <c r="D8717" i="3"/>
  <c r="B8717" i="3"/>
  <c r="C8717" i="3"/>
  <c r="D8721" i="3"/>
  <c r="B8721" i="3"/>
  <c r="C8721" i="3"/>
  <c r="B8725" i="3"/>
  <c r="C8725" i="3"/>
  <c r="D8725" i="3"/>
  <c r="B8729" i="3"/>
  <c r="C8729" i="3"/>
  <c r="D8729" i="3"/>
  <c r="D8733" i="3"/>
  <c r="B8733" i="3"/>
  <c r="C8733" i="3"/>
  <c r="D8737" i="3"/>
  <c r="B8737" i="3"/>
  <c r="C8737" i="3"/>
  <c r="B8741" i="3"/>
  <c r="D8741" i="3"/>
  <c r="C8741" i="3"/>
  <c r="B8745" i="3"/>
  <c r="D8745" i="3"/>
  <c r="C8745" i="3"/>
  <c r="B8749" i="3"/>
  <c r="D8749" i="3"/>
  <c r="C8749" i="3"/>
  <c r="D8753" i="3"/>
  <c r="B8753" i="3"/>
  <c r="C8753" i="3"/>
  <c r="D8757" i="3"/>
  <c r="B8757" i="3"/>
  <c r="C8757" i="3"/>
  <c r="D8761" i="3"/>
  <c r="B8761" i="3"/>
  <c r="C8761" i="3"/>
  <c r="B8765" i="3"/>
  <c r="C8765" i="3"/>
  <c r="D8765" i="3"/>
  <c r="B8769" i="3"/>
  <c r="C8769" i="3"/>
  <c r="D8769" i="3"/>
  <c r="B8773" i="3"/>
  <c r="C8773" i="3"/>
  <c r="D8773" i="3"/>
  <c r="D8777" i="3"/>
  <c r="B8777" i="3"/>
  <c r="C8777" i="3"/>
  <c r="B8781" i="3"/>
  <c r="D8781" i="3"/>
  <c r="C8781" i="3"/>
  <c r="B8785" i="3"/>
  <c r="D8785" i="3"/>
  <c r="C8785" i="3"/>
  <c r="B8789" i="3"/>
  <c r="D8789" i="3"/>
  <c r="C8789" i="3"/>
  <c r="B8793" i="3"/>
  <c r="D8793" i="3"/>
  <c r="C8793" i="3"/>
  <c r="B8797" i="3"/>
  <c r="D8797" i="3"/>
  <c r="C8797" i="3"/>
  <c r="D8801" i="3"/>
  <c r="B8801" i="3"/>
  <c r="C8801" i="3"/>
  <c r="B8805" i="3"/>
  <c r="C8805" i="3"/>
  <c r="D8805" i="3"/>
  <c r="B8809" i="3"/>
  <c r="C8809" i="3"/>
  <c r="D8809" i="3"/>
  <c r="B8813" i="3"/>
  <c r="C8813" i="3"/>
  <c r="D8813" i="3"/>
  <c r="B8817" i="3"/>
  <c r="C8817" i="3"/>
  <c r="D8817" i="3"/>
  <c r="B8821" i="3"/>
  <c r="C8821" i="3"/>
  <c r="D8821" i="3"/>
  <c r="D8825" i="3"/>
  <c r="B8825" i="3"/>
  <c r="C8825" i="3"/>
  <c r="D8829" i="3"/>
  <c r="B8829" i="3"/>
  <c r="C8829" i="3"/>
  <c r="D8833" i="3"/>
  <c r="B8833" i="3"/>
  <c r="C8833" i="3"/>
  <c r="B8837" i="3"/>
  <c r="D8837" i="3"/>
  <c r="C8837" i="3"/>
  <c r="D8841" i="3"/>
  <c r="B8841" i="3"/>
  <c r="C8841" i="3"/>
  <c r="D8845" i="3"/>
  <c r="B8845" i="3"/>
  <c r="C8845" i="3"/>
  <c r="D8849" i="3"/>
  <c r="B8849" i="3"/>
  <c r="C8849" i="3"/>
  <c r="B8853" i="3"/>
  <c r="D8853" i="3"/>
  <c r="C8853" i="3"/>
  <c r="B8857" i="3"/>
  <c r="D8857" i="3"/>
  <c r="C8857" i="3"/>
  <c r="D8861" i="3"/>
  <c r="B8861" i="3"/>
  <c r="C8861" i="3"/>
  <c r="D8865" i="3"/>
  <c r="B8865" i="3"/>
  <c r="C8865" i="3"/>
  <c r="B8869" i="3"/>
  <c r="C8869" i="3"/>
  <c r="D8869" i="3"/>
  <c r="B8873" i="3"/>
  <c r="C8873" i="3"/>
  <c r="D8873" i="3"/>
  <c r="B8877" i="3"/>
  <c r="C8877" i="3"/>
  <c r="D8877" i="3"/>
  <c r="B8881" i="3"/>
  <c r="C8881" i="3"/>
  <c r="D8881" i="3"/>
  <c r="D8885" i="3"/>
  <c r="B8885" i="3"/>
  <c r="C8885" i="3"/>
  <c r="D8889" i="3"/>
  <c r="B8889" i="3"/>
  <c r="C8889" i="3"/>
  <c r="B8893" i="3"/>
  <c r="D8893" i="3"/>
  <c r="C8893" i="3"/>
  <c r="B8897" i="3"/>
  <c r="D8897" i="3"/>
  <c r="C8897" i="3"/>
  <c r="B8901" i="3"/>
  <c r="D8901" i="3"/>
  <c r="C8901" i="3"/>
  <c r="B8905" i="3"/>
  <c r="D8905" i="3"/>
  <c r="C8905" i="3"/>
  <c r="D8909" i="3"/>
  <c r="B8909" i="3"/>
  <c r="C8909" i="3"/>
  <c r="D8913" i="3"/>
  <c r="B8913" i="3"/>
  <c r="C8913" i="3"/>
  <c r="D8917" i="3"/>
  <c r="B8917" i="3"/>
  <c r="C8917" i="3"/>
  <c r="B8921" i="3"/>
  <c r="C8921" i="3"/>
  <c r="D8921" i="3"/>
  <c r="B8925" i="3"/>
  <c r="C8925" i="3"/>
  <c r="D8925" i="3"/>
  <c r="B8929" i="3"/>
  <c r="C8929" i="3"/>
  <c r="D8929" i="3"/>
  <c r="B8933" i="3"/>
  <c r="C8933" i="3"/>
  <c r="D8933" i="3"/>
  <c r="B8937" i="3"/>
  <c r="C8937" i="3"/>
  <c r="D8937" i="3"/>
  <c r="B8941" i="3"/>
  <c r="C8941" i="3"/>
  <c r="D8941" i="3"/>
  <c r="B8945" i="3"/>
  <c r="C8945" i="3"/>
  <c r="D8945" i="3"/>
  <c r="D8949" i="3"/>
  <c r="B8949" i="3"/>
  <c r="C8949" i="3"/>
  <c r="D8953" i="3"/>
  <c r="B8953" i="3"/>
  <c r="C8953" i="3"/>
  <c r="D8957" i="3"/>
  <c r="B8957" i="3"/>
  <c r="C8957" i="3"/>
  <c r="B8961" i="3"/>
  <c r="D8961" i="3"/>
  <c r="C8961" i="3"/>
  <c r="B8965" i="3"/>
  <c r="D8965" i="3"/>
  <c r="C8965" i="3"/>
  <c r="B8969" i="3"/>
  <c r="D8969" i="3"/>
  <c r="C8969" i="3"/>
  <c r="B8973" i="3"/>
  <c r="D8973" i="3"/>
  <c r="C8973" i="3"/>
  <c r="B8977" i="3"/>
  <c r="D8977" i="3"/>
  <c r="C8977" i="3"/>
  <c r="B8981" i="3"/>
  <c r="D8981" i="3"/>
  <c r="C8981" i="3"/>
  <c r="B8985" i="3"/>
  <c r="D8985" i="3"/>
  <c r="C8985" i="3"/>
  <c r="D8989" i="3"/>
  <c r="B8989" i="3"/>
  <c r="C8989" i="3"/>
  <c r="B8993" i="3"/>
  <c r="C8993" i="3"/>
  <c r="D8993" i="3"/>
  <c r="B8997" i="3"/>
  <c r="C8997" i="3"/>
  <c r="D8997" i="3"/>
  <c r="B9001" i="3"/>
  <c r="C9001" i="3"/>
  <c r="D9001" i="3"/>
  <c r="B9005" i="3"/>
  <c r="C9005" i="3"/>
  <c r="D9005" i="3"/>
  <c r="D9009" i="3"/>
  <c r="B9009" i="3"/>
  <c r="C9009" i="3"/>
  <c r="D9013" i="3"/>
  <c r="B9013" i="3"/>
  <c r="C9013" i="3"/>
  <c r="D9017" i="3"/>
  <c r="B9017" i="3"/>
  <c r="C9017" i="3"/>
  <c r="D9021" i="3"/>
  <c r="B9021" i="3"/>
  <c r="C9021" i="3"/>
  <c r="B9025" i="3"/>
  <c r="D9025" i="3"/>
  <c r="C9025" i="3"/>
  <c r="B9029" i="3"/>
  <c r="D9029" i="3"/>
  <c r="C9029" i="3"/>
  <c r="B9033" i="3"/>
  <c r="D9033" i="3"/>
  <c r="C9033" i="3"/>
  <c r="B9037" i="3"/>
  <c r="D9037" i="3"/>
  <c r="C9037" i="3"/>
  <c r="D9041" i="3"/>
  <c r="B9041" i="3"/>
  <c r="C9041" i="3"/>
  <c r="D9045" i="3"/>
  <c r="B9045" i="3"/>
  <c r="C9045" i="3"/>
  <c r="B9049" i="3"/>
  <c r="D9049" i="3"/>
  <c r="C9049" i="3"/>
  <c r="B9053" i="3"/>
  <c r="D9053" i="3"/>
  <c r="C9053" i="3"/>
  <c r="D9057" i="3"/>
  <c r="B9057" i="3"/>
  <c r="C9057" i="3"/>
  <c r="D9061" i="3"/>
  <c r="B9061" i="3"/>
  <c r="C9061" i="3"/>
  <c r="B9065" i="3"/>
  <c r="C9065" i="3"/>
  <c r="D9065" i="3"/>
  <c r="B9069" i="3"/>
  <c r="C9069" i="3"/>
  <c r="D9069" i="3"/>
  <c r="B9073" i="3"/>
  <c r="C9073" i="3"/>
  <c r="D9073" i="3"/>
  <c r="B9077" i="3"/>
  <c r="D9077" i="3"/>
  <c r="C9077" i="3"/>
  <c r="D9081" i="3"/>
  <c r="B9081" i="3"/>
  <c r="C9081" i="3"/>
  <c r="D9085" i="3"/>
  <c r="B9085" i="3"/>
  <c r="C9085" i="3"/>
  <c r="B9089" i="3"/>
  <c r="C9089" i="3"/>
  <c r="D9089" i="3"/>
  <c r="B9093" i="3"/>
  <c r="C9093" i="3"/>
  <c r="D9093" i="3"/>
  <c r="B9097" i="3"/>
  <c r="C9097" i="3"/>
  <c r="D9097" i="3"/>
  <c r="B9101" i="3"/>
  <c r="C9101" i="3"/>
  <c r="D9101" i="3"/>
  <c r="B9105" i="3"/>
  <c r="C9105" i="3"/>
  <c r="D9105" i="3"/>
  <c r="D9109" i="3"/>
  <c r="B9109" i="3"/>
  <c r="C9109" i="3"/>
  <c r="D9113" i="3"/>
  <c r="B9113" i="3"/>
  <c r="C9113" i="3"/>
  <c r="B9117" i="3"/>
  <c r="D9117" i="3"/>
  <c r="C9117" i="3"/>
  <c r="B9121" i="3"/>
  <c r="D9121" i="3"/>
  <c r="C9121" i="3"/>
  <c r="B9125" i="3"/>
  <c r="D9125" i="3"/>
  <c r="C9125" i="3"/>
  <c r="D9129" i="3"/>
  <c r="B9129" i="3"/>
  <c r="C9129" i="3"/>
  <c r="D9133" i="3"/>
  <c r="B9133" i="3"/>
  <c r="C9133" i="3"/>
  <c r="B9137" i="3"/>
  <c r="C9137" i="3"/>
  <c r="D9137" i="3"/>
  <c r="B9141" i="3"/>
  <c r="C9141" i="3"/>
  <c r="D9141" i="3"/>
  <c r="B9145" i="3"/>
  <c r="C9145" i="3"/>
  <c r="D9145" i="3"/>
  <c r="B9149" i="3"/>
  <c r="C9149" i="3"/>
  <c r="D9149" i="3"/>
  <c r="D9153" i="3"/>
  <c r="B9153" i="3"/>
  <c r="C9153" i="3"/>
  <c r="B9157" i="3"/>
  <c r="D9157" i="3"/>
  <c r="C9157" i="3"/>
  <c r="B9161" i="3"/>
  <c r="D9161" i="3"/>
  <c r="C9161" i="3"/>
  <c r="B9165" i="3"/>
  <c r="D9165" i="3"/>
  <c r="C9165" i="3"/>
  <c r="B9169" i="3"/>
  <c r="D9169" i="3"/>
  <c r="C9169" i="3"/>
  <c r="B9173" i="3"/>
  <c r="C9173" i="3"/>
  <c r="D9173" i="3"/>
  <c r="B9177" i="3"/>
  <c r="C9177" i="3"/>
  <c r="D9177" i="3"/>
  <c r="D9181" i="3"/>
  <c r="B9181" i="3"/>
  <c r="C9181" i="3"/>
  <c r="B9185" i="3"/>
  <c r="D9185" i="3"/>
  <c r="C9185" i="3"/>
  <c r="B9189" i="3"/>
  <c r="D9189" i="3"/>
  <c r="C9189" i="3"/>
  <c r="B9193" i="3"/>
  <c r="D9193" i="3"/>
  <c r="C9193" i="3"/>
  <c r="B9197" i="3"/>
  <c r="D9197" i="3"/>
  <c r="C9197" i="3"/>
  <c r="B9201" i="3"/>
  <c r="D9201" i="3"/>
  <c r="C9201" i="3"/>
  <c r="B9205" i="3"/>
  <c r="C9205" i="3"/>
  <c r="D9205" i="3"/>
  <c r="D9209" i="3"/>
  <c r="B9209" i="3"/>
  <c r="C9209" i="3"/>
  <c r="D9213" i="3"/>
  <c r="B9213" i="3"/>
  <c r="C9213" i="3"/>
  <c r="D9217" i="3"/>
  <c r="B9217" i="3"/>
  <c r="C9217" i="3"/>
  <c r="B9221" i="3"/>
  <c r="D9221" i="3"/>
  <c r="C9221" i="3"/>
  <c r="B9225" i="3"/>
  <c r="D9225" i="3"/>
  <c r="C9225" i="3"/>
  <c r="B9229" i="3"/>
  <c r="D9229" i="3"/>
  <c r="C9229" i="3"/>
  <c r="B9233" i="3"/>
  <c r="D9233" i="3"/>
  <c r="C9233" i="3"/>
  <c r="D9237" i="3"/>
  <c r="B9237" i="3"/>
  <c r="C9237" i="3"/>
  <c r="D9241" i="3"/>
  <c r="B9241" i="3"/>
  <c r="C9241" i="3"/>
  <c r="B9245" i="3"/>
  <c r="C9245" i="3"/>
  <c r="D9245" i="3"/>
  <c r="B9249" i="3"/>
  <c r="C9249" i="3"/>
  <c r="D9249" i="3"/>
  <c r="B9253" i="3"/>
  <c r="C9253" i="3"/>
  <c r="D9253" i="3"/>
  <c r="B9257" i="3"/>
  <c r="D9257" i="3"/>
  <c r="C9257" i="3"/>
  <c r="B9261" i="3"/>
  <c r="D9261" i="3"/>
  <c r="C9261" i="3"/>
  <c r="D9265" i="3"/>
  <c r="B9265" i="3"/>
  <c r="C9265" i="3"/>
  <c r="D9269" i="3"/>
  <c r="B9269" i="3"/>
  <c r="C9269" i="3"/>
  <c r="B9273" i="3"/>
  <c r="C9273" i="3"/>
  <c r="D9273" i="3"/>
  <c r="B9277" i="3"/>
  <c r="C9277" i="3"/>
  <c r="D9277" i="3"/>
  <c r="D9281" i="3"/>
  <c r="B9281" i="3"/>
  <c r="C9281" i="3"/>
  <c r="B9285" i="3"/>
  <c r="D9285" i="3"/>
  <c r="C9285" i="3"/>
  <c r="B9289" i="3"/>
  <c r="D9289" i="3"/>
  <c r="C9289" i="3"/>
  <c r="D9293" i="3"/>
  <c r="B9293" i="3"/>
  <c r="C9293" i="3"/>
  <c r="D9297" i="3"/>
  <c r="B9297" i="3"/>
  <c r="C9297" i="3"/>
  <c r="B9301" i="3"/>
  <c r="C9301" i="3"/>
  <c r="D9301" i="3"/>
  <c r="B9305" i="3"/>
  <c r="C9305" i="3"/>
  <c r="D9305" i="3"/>
  <c r="D9309" i="3"/>
  <c r="B9309" i="3"/>
  <c r="C9309" i="3"/>
  <c r="D9313" i="3"/>
  <c r="B9313" i="3"/>
  <c r="C9313" i="3"/>
  <c r="D9317" i="3"/>
  <c r="B9317" i="3"/>
  <c r="C9317" i="3"/>
  <c r="B9321" i="3"/>
  <c r="D9321" i="3"/>
  <c r="C9321" i="3"/>
  <c r="B9325" i="3"/>
  <c r="D9325" i="3"/>
  <c r="C9325" i="3"/>
  <c r="B9329" i="3"/>
  <c r="D9329" i="3"/>
  <c r="C9329" i="3"/>
  <c r="B9333" i="3"/>
  <c r="D9333" i="3"/>
  <c r="C9333" i="3"/>
  <c r="D9337" i="3"/>
  <c r="B9337" i="3"/>
  <c r="C9337" i="3"/>
  <c r="D9341" i="3"/>
  <c r="B9341" i="3"/>
  <c r="C9341" i="3"/>
  <c r="B9345" i="3"/>
  <c r="C9345" i="3"/>
  <c r="D9345" i="3"/>
  <c r="B9349" i="3"/>
  <c r="C9349" i="3"/>
  <c r="D9349" i="3"/>
  <c r="B9353" i="3"/>
  <c r="C9353" i="3"/>
  <c r="D9353" i="3"/>
  <c r="B9357" i="3"/>
  <c r="C9357" i="3"/>
  <c r="D9357" i="3"/>
  <c r="D9361" i="3"/>
  <c r="B9361" i="3"/>
  <c r="C9361" i="3"/>
  <c r="B9365" i="3"/>
  <c r="D9365" i="3"/>
  <c r="C9365" i="3"/>
  <c r="B9369" i="3"/>
  <c r="D9369" i="3"/>
  <c r="C9369" i="3"/>
  <c r="B9373" i="3"/>
  <c r="D9373" i="3"/>
  <c r="C9373" i="3"/>
  <c r="D9377" i="3"/>
  <c r="B9377" i="3"/>
  <c r="C9377" i="3"/>
  <c r="D9381" i="3"/>
  <c r="B9381" i="3"/>
  <c r="C9381" i="3"/>
  <c r="D9385" i="3"/>
  <c r="B9385" i="3"/>
  <c r="C9385" i="3"/>
  <c r="B9389" i="3"/>
  <c r="C9389" i="3"/>
  <c r="D9389" i="3"/>
  <c r="B9393" i="3"/>
  <c r="C9393" i="3"/>
  <c r="D9393" i="3"/>
  <c r="B9397" i="3"/>
  <c r="D9397" i="3"/>
  <c r="C9397" i="3"/>
  <c r="B9401" i="3"/>
  <c r="D9401" i="3"/>
  <c r="C9401" i="3"/>
  <c r="B9405" i="3"/>
  <c r="D9405" i="3"/>
  <c r="C9405" i="3"/>
  <c r="D9409" i="3"/>
  <c r="B9409" i="3"/>
  <c r="C9409" i="3"/>
  <c r="D9413" i="3"/>
  <c r="B9413" i="3"/>
  <c r="C9413" i="3"/>
  <c r="D9417" i="3"/>
  <c r="B9417" i="3"/>
  <c r="C9417" i="3"/>
  <c r="B9421" i="3"/>
  <c r="C9421" i="3"/>
  <c r="D9421" i="3"/>
  <c r="B9425" i="3"/>
  <c r="C9425" i="3"/>
  <c r="D9425" i="3"/>
  <c r="B9429" i="3"/>
  <c r="C9429" i="3"/>
  <c r="D9429" i="3"/>
  <c r="D9433" i="3"/>
  <c r="B9433" i="3"/>
  <c r="C9433" i="3"/>
  <c r="B9437" i="3"/>
  <c r="D9437" i="3"/>
  <c r="C9437" i="3"/>
  <c r="B9441" i="3"/>
  <c r="D9441" i="3"/>
  <c r="C9441" i="3"/>
  <c r="B9445" i="3"/>
  <c r="D9445" i="3"/>
  <c r="C9445" i="3"/>
  <c r="D9449" i="3"/>
  <c r="B9449" i="3"/>
  <c r="C9449" i="3"/>
  <c r="D9453" i="3"/>
  <c r="B9453" i="3"/>
  <c r="C9453" i="3"/>
  <c r="B9457" i="3"/>
  <c r="C9457" i="3"/>
  <c r="D9457" i="3"/>
  <c r="B9461" i="3"/>
  <c r="C9461" i="3"/>
  <c r="D9461" i="3"/>
  <c r="B9465" i="3"/>
  <c r="C9465" i="3"/>
  <c r="D9465" i="3"/>
  <c r="D9469" i="3"/>
  <c r="B9469" i="3"/>
  <c r="C9469" i="3"/>
  <c r="B9473" i="3"/>
  <c r="D9473" i="3"/>
  <c r="C9473" i="3"/>
  <c r="B9477" i="3"/>
  <c r="D9477" i="3"/>
  <c r="C9477" i="3"/>
  <c r="B9481" i="3"/>
  <c r="D9481" i="3"/>
  <c r="C9481" i="3"/>
  <c r="D9485" i="3"/>
  <c r="B9485" i="3"/>
  <c r="C9485" i="3"/>
  <c r="D9489" i="3"/>
  <c r="B9489" i="3"/>
  <c r="C9489" i="3"/>
  <c r="D9493" i="3"/>
  <c r="B9493" i="3"/>
  <c r="C9493" i="3"/>
  <c r="B9497" i="3"/>
  <c r="C9497" i="3"/>
  <c r="D9497" i="3"/>
  <c r="B9501" i="3"/>
  <c r="C9501" i="3"/>
  <c r="D9501" i="3"/>
  <c r="D9505" i="3"/>
  <c r="B9505" i="3"/>
  <c r="C9505" i="3"/>
  <c r="D9509" i="3"/>
  <c r="B9509" i="3"/>
  <c r="C9509" i="3"/>
  <c r="D9513" i="3"/>
  <c r="B9513" i="3"/>
  <c r="C9513" i="3"/>
  <c r="D9517" i="3"/>
  <c r="B9517" i="3"/>
  <c r="C9517" i="3"/>
  <c r="D9521" i="3"/>
  <c r="B9521" i="3"/>
  <c r="C9521" i="3"/>
  <c r="D9525" i="3"/>
  <c r="B9525" i="3"/>
  <c r="C9525" i="3"/>
  <c r="D9529" i="3"/>
  <c r="B9529" i="3"/>
  <c r="C9529" i="3"/>
  <c r="B9533" i="3"/>
  <c r="D9533" i="3"/>
  <c r="C9533" i="3"/>
  <c r="B9537" i="3"/>
  <c r="D9537" i="3"/>
  <c r="C9537" i="3"/>
  <c r="B9541" i="3"/>
  <c r="D9541" i="3"/>
  <c r="C9541" i="3"/>
  <c r="B9545" i="3"/>
  <c r="D9545" i="3"/>
  <c r="C9545" i="3"/>
  <c r="D9549" i="3"/>
  <c r="B9549" i="3"/>
  <c r="C9549" i="3"/>
  <c r="D9553" i="3"/>
  <c r="B9553" i="3"/>
  <c r="C9553" i="3"/>
  <c r="D9557" i="3"/>
  <c r="B9557" i="3"/>
  <c r="C9557" i="3"/>
  <c r="B9561" i="3"/>
  <c r="C9561" i="3"/>
  <c r="D9561" i="3"/>
  <c r="B9565" i="3"/>
  <c r="C9565" i="3"/>
  <c r="D9565" i="3"/>
  <c r="D9569" i="3"/>
  <c r="B9569" i="3"/>
  <c r="C9569" i="3"/>
  <c r="B9573" i="3"/>
  <c r="D9573" i="3"/>
  <c r="C9573" i="3"/>
  <c r="B9577" i="3"/>
  <c r="D9577" i="3"/>
  <c r="C9577" i="3"/>
  <c r="B9581" i="3"/>
  <c r="D9581" i="3"/>
  <c r="C9581" i="3"/>
  <c r="B9585" i="3"/>
  <c r="D9585" i="3"/>
  <c r="C9585" i="3"/>
  <c r="D9589" i="3"/>
  <c r="B9589" i="3"/>
  <c r="C9589" i="3"/>
  <c r="D9593" i="3"/>
  <c r="B9593" i="3"/>
  <c r="C9593" i="3"/>
  <c r="D9597" i="3"/>
  <c r="B9597" i="3"/>
  <c r="C9597" i="3"/>
  <c r="B9601" i="3"/>
  <c r="C9601" i="3"/>
  <c r="D9601" i="3"/>
  <c r="B9605" i="3"/>
  <c r="C9605" i="3"/>
  <c r="D9605" i="3"/>
  <c r="B9609" i="3"/>
  <c r="C9609" i="3"/>
  <c r="D9609" i="3"/>
  <c r="D9613" i="3"/>
  <c r="B9613" i="3"/>
  <c r="C9613" i="3"/>
  <c r="D9617" i="3"/>
  <c r="B9617" i="3"/>
  <c r="C9617" i="3"/>
  <c r="D9621" i="3"/>
  <c r="B9621" i="3"/>
  <c r="C9621" i="3"/>
  <c r="B9625" i="3"/>
  <c r="D9625" i="3"/>
  <c r="C9625" i="3"/>
  <c r="B9629" i="3"/>
  <c r="C9629" i="3"/>
  <c r="D9629" i="3"/>
  <c r="B9633" i="3"/>
  <c r="C9633" i="3"/>
  <c r="D9633" i="3"/>
  <c r="D9637" i="3"/>
  <c r="B9637" i="3"/>
  <c r="C9637" i="3"/>
  <c r="B6" i="3"/>
  <c r="B10" i="3"/>
  <c r="C10" i="3"/>
  <c r="D10" i="3"/>
  <c r="B14" i="3"/>
  <c r="C14" i="3"/>
  <c r="D14" i="3"/>
  <c r="B18" i="3"/>
  <c r="C18" i="3"/>
  <c r="D18" i="3"/>
  <c r="B22" i="3"/>
  <c r="C22" i="3"/>
  <c r="D22" i="3"/>
  <c r="B26" i="3"/>
  <c r="C26" i="3"/>
  <c r="D26" i="3"/>
  <c r="B30" i="3"/>
  <c r="C30" i="3"/>
  <c r="D30" i="3"/>
  <c r="B34" i="3"/>
  <c r="C34" i="3"/>
  <c r="D34" i="3"/>
  <c r="B38" i="3"/>
  <c r="C38" i="3"/>
  <c r="D38" i="3"/>
  <c r="B42" i="3"/>
  <c r="C42" i="3"/>
  <c r="D42" i="3"/>
  <c r="B46" i="3"/>
  <c r="C46" i="3"/>
  <c r="D46" i="3"/>
  <c r="B50" i="3"/>
  <c r="C50" i="3"/>
  <c r="D50" i="3"/>
  <c r="B54" i="3"/>
  <c r="C54" i="3"/>
  <c r="D54" i="3"/>
  <c r="B58" i="3"/>
  <c r="C58" i="3"/>
  <c r="D58" i="3"/>
  <c r="B62" i="3"/>
  <c r="C62" i="3"/>
  <c r="D62" i="3"/>
  <c r="B66" i="3"/>
  <c r="C66" i="3"/>
  <c r="D66" i="3"/>
  <c r="B70" i="3"/>
  <c r="C70" i="3"/>
  <c r="D70" i="3"/>
  <c r="B74" i="3"/>
  <c r="C74" i="3"/>
  <c r="D74" i="3"/>
  <c r="B78" i="3"/>
  <c r="C78" i="3"/>
  <c r="D78" i="3"/>
  <c r="B82" i="3"/>
  <c r="C82" i="3"/>
  <c r="D82" i="3"/>
  <c r="B86" i="3"/>
  <c r="C86" i="3"/>
  <c r="D86" i="3"/>
  <c r="B90" i="3"/>
  <c r="C90" i="3"/>
  <c r="D90" i="3"/>
  <c r="B94" i="3"/>
  <c r="C94" i="3"/>
  <c r="D94" i="3"/>
  <c r="B98" i="3"/>
  <c r="C98" i="3"/>
  <c r="D98" i="3"/>
  <c r="B102" i="3"/>
  <c r="C102" i="3"/>
  <c r="D102" i="3"/>
  <c r="B106" i="3"/>
  <c r="C106" i="3"/>
  <c r="D106" i="3"/>
  <c r="B110" i="3"/>
  <c r="C110" i="3"/>
  <c r="D110" i="3"/>
  <c r="B114" i="3"/>
  <c r="C114" i="3"/>
  <c r="D114" i="3"/>
  <c r="B118" i="3"/>
  <c r="C118" i="3"/>
  <c r="D118" i="3"/>
  <c r="B122" i="3"/>
  <c r="C122" i="3"/>
  <c r="D122" i="3"/>
  <c r="B126" i="3"/>
  <c r="C126" i="3"/>
  <c r="D126" i="3"/>
  <c r="B130" i="3"/>
  <c r="C130" i="3"/>
  <c r="D130" i="3"/>
  <c r="B134" i="3"/>
  <c r="C134" i="3"/>
  <c r="D134" i="3"/>
  <c r="B138" i="3"/>
  <c r="C138" i="3"/>
  <c r="D138" i="3"/>
  <c r="B142" i="3"/>
  <c r="C142" i="3"/>
  <c r="D142" i="3"/>
  <c r="B146" i="3"/>
  <c r="C146" i="3"/>
  <c r="D146" i="3"/>
  <c r="B150" i="3"/>
  <c r="C150" i="3"/>
  <c r="D150" i="3"/>
  <c r="B154" i="3"/>
  <c r="C154" i="3"/>
  <c r="D154" i="3"/>
  <c r="B158" i="3"/>
  <c r="C158" i="3"/>
  <c r="D158" i="3"/>
  <c r="B162" i="3"/>
  <c r="C162" i="3"/>
  <c r="D162" i="3"/>
  <c r="B166" i="3"/>
  <c r="C166" i="3"/>
  <c r="D166" i="3"/>
  <c r="B170" i="3"/>
  <c r="C170" i="3"/>
  <c r="D170" i="3"/>
  <c r="B174" i="3"/>
  <c r="C174" i="3"/>
  <c r="D174" i="3"/>
  <c r="B178" i="3"/>
  <c r="C178" i="3"/>
  <c r="D178" i="3"/>
  <c r="C182" i="3"/>
  <c r="D182" i="3"/>
  <c r="B182" i="3"/>
  <c r="C186" i="3"/>
  <c r="B186" i="3"/>
  <c r="D186" i="3"/>
  <c r="C190" i="3"/>
  <c r="D190" i="3"/>
  <c r="B190" i="3"/>
  <c r="C194" i="3"/>
  <c r="B194" i="3"/>
  <c r="D194" i="3"/>
  <c r="C198" i="3"/>
  <c r="D198" i="3"/>
  <c r="B198" i="3"/>
  <c r="C202" i="3"/>
  <c r="B202" i="3"/>
  <c r="D202" i="3"/>
  <c r="C206" i="3"/>
  <c r="D206" i="3"/>
  <c r="B206" i="3"/>
  <c r="C210" i="3"/>
  <c r="D210" i="3"/>
  <c r="B210" i="3"/>
  <c r="C214" i="3"/>
  <c r="D214" i="3"/>
  <c r="B214" i="3"/>
  <c r="C218" i="3"/>
  <c r="D218" i="3"/>
  <c r="B218" i="3"/>
  <c r="C222" i="3"/>
  <c r="D222" i="3"/>
  <c r="B222" i="3"/>
  <c r="C226" i="3"/>
  <c r="D226" i="3"/>
  <c r="B226" i="3"/>
  <c r="C230" i="3"/>
  <c r="D230" i="3"/>
  <c r="B230" i="3"/>
  <c r="C234" i="3"/>
  <c r="D234" i="3"/>
  <c r="B234" i="3"/>
  <c r="C238" i="3"/>
  <c r="D238" i="3"/>
  <c r="B238" i="3"/>
  <c r="C242" i="3"/>
  <c r="D242" i="3"/>
  <c r="B242" i="3"/>
  <c r="C246" i="3"/>
  <c r="D246" i="3"/>
  <c r="B246" i="3"/>
  <c r="C250" i="3"/>
  <c r="D250" i="3"/>
  <c r="B250" i="3"/>
  <c r="C254" i="3"/>
  <c r="D254" i="3"/>
  <c r="B254" i="3"/>
  <c r="C258" i="3"/>
  <c r="D258" i="3"/>
  <c r="B258" i="3"/>
  <c r="C262" i="3"/>
  <c r="D262" i="3"/>
  <c r="B262" i="3"/>
  <c r="C266" i="3"/>
  <c r="D266" i="3"/>
  <c r="B266" i="3"/>
  <c r="C270" i="3"/>
  <c r="D270" i="3"/>
  <c r="B270" i="3"/>
  <c r="C274" i="3"/>
  <c r="D274" i="3"/>
  <c r="B274" i="3"/>
  <c r="C278" i="3"/>
  <c r="D278" i="3"/>
  <c r="B278" i="3"/>
  <c r="C282" i="3"/>
  <c r="D282" i="3"/>
  <c r="B282" i="3"/>
  <c r="C286" i="3"/>
  <c r="D286" i="3"/>
  <c r="B286" i="3"/>
  <c r="C290" i="3"/>
  <c r="D290" i="3"/>
  <c r="B290" i="3"/>
  <c r="C294" i="3"/>
  <c r="D294" i="3"/>
  <c r="B294" i="3"/>
  <c r="C298" i="3"/>
  <c r="D298" i="3"/>
  <c r="B298" i="3"/>
  <c r="C302" i="3"/>
  <c r="D302" i="3"/>
  <c r="B302" i="3"/>
  <c r="C306" i="3"/>
  <c r="D306" i="3"/>
  <c r="B306" i="3"/>
  <c r="C310" i="3"/>
  <c r="D310" i="3"/>
  <c r="B310" i="3"/>
  <c r="C314" i="3"/>
  <c r="D314" i="3"/>
  <c r="B314" i="3"/>
  <c r="C318" i="3"/>
  <c r="D318" i="3"/>
  <c r="B318" i="3"/>
  <c r="C322" i="3"/>
  <c r="D322" i="3"/>
  <c r="B322" i="3"/>
  <c r="C326" i="3"/>
  <c r="D326" i="3"/>
  <c r="B326" i="3"/>
  <c r="C330" i="3"/>
  <c r="D330" i="3"/>
  <c r="B330" i="3"/>
  <c r="C334" i="3"/>
  <c r="D334" i="3"/>
  <c r="B334" i="3"/>
  <c r="C338" i="3"/>
  <c r="D338" i="3"/>
  <c r="B338" i="3"/>
  <c r="C342" i="3"/>
  <c r="D342" i="3"/>
  <c r="B342" i="3"/>
  <c r="C346" i="3"/>
  <c r="D346" i="3"/>
  <c r="B346" i="3"/>
  <c r="C350" i="3"/>
  <c r="D350" i="3"/>
  <c r="B350" i="3"/>
  <c r="C354" i="3"/>
  <c r="D354" i="3"/>
  <c r="B354" i="3"/>
  <c r="C358" i="3"/>
  <c r="D358" i="3"/>
  <c r="B358" i="3"/>
  <c r="C362" i="3"/>
  <c r="B362" i="3"/>
  <c r="D362" i="3"/>
  <c r="C366" i="3"/>
  <c r="B366" i="3"/>
  <c r="D366" i="3"/>
  <c r="C370" i="3"/>
  <c r="B370" i="3"/>
  <c r="D370" i="3"/>
  <c r="C374" i="3"/>
  <c r="B374" i="3"/>
  <c r="D374" i="3"/>
  <c r="C378" i="3"/>
  <c r="B378" i="3"/>
  <c r="D378" i="3"/>
  <c r="C382" i="3"/>
  <c r="D382" i="3"/>
  <c r="B382" i="3"/>
  <c r="C386" i="3"/>
  <c r="B386" i="3"/>
  <c r="D386" i="3"/>
  <c r="C390" i="3"/>
  <c r="B390" i="3"/>
  <c r="D390" i="3"/>
  <c r="C394" i="3"/>
  <c r="B394" i="3"/>
  <c r="D394" i="3"/>
  <c r="B398" i="3"/>
  <c r="C398" i="3"/>
  <c r="D398" i="3"/>
  <c r="B402" i="3"/>
  <c r="C402" i="3"/>
  <c r="D402" i="3"/>
  <c r="B406" i="3"/>
  <c r="C406" i="3"/>
  <c r="D406" i="3"/>
  <c r="B410" i="3"/>
  <c r="C410" i="3"/>
  <c r="D410" i="3"/>
  <c r="B414" i="3"/>
  <c r="C414" i="3"/>
  <c r="D414" i="3"/>
  <c r="B418" i="3"/>
  <c r="C418" i="3"/>
  <c r="D418" i="3"/>
  <c r="B422" i="3"/>
  <c r="C422" i="3"/>
  <c r="D422" i="3"/>
  <c r="B426" i="3"/>
  <c r="C426" i="3"/>
  <c r="D426" i="3"/>
  <c r="B430" i="3"/>
  <c r="C430" i="3"/>
  <c r="D430" i="3"/>
  <c r="B434" i="3"/>
  <c r="C434" i="3"/>
  <c r="D434" i="3"/>
  <c r="B438" i="3"/>
  <c r="C438" i="3"/>
  <c r="D438" i="3"/>
  <c r="B442" i="3"/>
  <c r="C442" i="3"/>
  <c r="D442" i="3"/>
  <c r="B446" i="3"/>
  <c r="C446" i="3"/>
  <c r="D446" i="3"/>
  <c r="B450" i="3"/>
  <c r="C450" i="3"/>
  <c r="D450" i="3"/>
  <c r="B454" i="3"/>
  <c r="C454" i="3"/>
  <c r="D454" i="3"/>
  <c r="B458" i="3"/>
  <c r="C458" i="3"/>
  <c r="D458" i="3"/>
  <c r="B462" i="3"/>
  <c r="C462" i="3"/>
  <c r="D462" i="3"/>
  <c r="B466" i="3"/>
  <c r="C466" i="3"/>
  <c r="D466" i="3"/>
  <c r="B470" i="3"/>
  <c r="C470" i="3"/>
  <c r="D470" i="3"/>
  <c r="B474" i="3"/>
  <c r="C474" i="3"/>
  <c r="D474" i="3"/>
  <c r="B478" i="3"/>
  <c r="C478" i="3"/>
  <c r="D478" i="3"/>
  <c r="B482" i="3"/>
  <c r="C482" i="3"/>
  <c r="D482" i="3"/>
  <c r="B486" i="3"/>
  <c r="C486" i="3"/>
  <c r="D486" i="3"/>
  <c r="B490" i="3"/>
  <c r="C490" i="3"/>
  <c r="D490" i="3"/>
  <c r="B494" i="3"/>
  <c r="C494" i="3"/>
  <c r="D494" i="3"/>
  <c r="B498" i="3"/>
  <c r="C498" i="3"/>
  <c r="D498" i="3"/>
  <c r="B502" i="3"/>
  <c r="C502" i="3"/>
  <c r="D502" i="3"/>
  <c r="B506" i="3"/>
  <c r="C506" i="3"/>
  <c r="D506" i="3"/>
  <c r="B510" i="3"/>
  <c r="C510" i="3"/>
  <c r="D510" i="3"/>
  <c r="B514" i="3"/>
  <c r="C514" i="3"/>
  <c r="D514" i="3"/>
  <c r="C518" i="3"/>
  <c r="B518" i="3"/>
  <c r="D518" i="3"/>
  <c r="C522" i="3"/>
  <c r="B522" i="3"/>
  <c r="D522" i="3"/>
  <c r="C526" i="3"/>
  <c r="B526" i="3"/>
  <c r="D526" i="3"/>
  <c r="C530" i="3"/>
  <c r="B530" i="3"/>
  <c r="D530" i="3"/>
  <c r="C534" i="3"/>
  <c r="B534" i="3"/>
  <c r="D534" i="3"/>
  <c r="C538" i="3"/>
  <c r="B538" i="3"/>
  <c r="D538" i="3"/>
  <c r="C542" i="3"/>
  <c r="B542" i="3"/>
  <c r="D542" i="3"/>
  <c r="C546" i="3"/>
  <c r="B546" i="3"/>
  <c r="D546" i="3"/>
  <c r="C550" i="3"/>
  <c r="B550" i="3"/>
  <c r="D550" i="3"/>
  <c r="D554" i="3"/>
  <c r="B554" i="3"/>
  <c r="C554" i="3"/>
  <c r="C558" i="3"/>
  <c r="D558" i="3"/>
  <c r="B558" i="3"/>
  <c r="B562" i="3"/>
  <c r="C562" i="3"/>
  <c r="D562" i="3"/>
  <c r="B566" i="3"/>
  <c r="C566" i="3"/>
  <c r="D566" i="3"/>
  <c r="B570" i="3"/>
  <c r="C570" i="3"/>
  <c r="D570" i="3"/>
  <c r="B574" i="3"/>
  <c r="C574" i="3"/>
  <c r="D574" i="3"/>
  <c r="B578" i="3"/>
  <c r="C578" i="3"/>
  <c r="D578" i="3"/>
  <c r="B582" i="3"/>
  <c r="C582" i="3"/>
  <c r="D582" i="3"/>
  <c r="B586" i="3"/>
  <c r="C586" i="3"/>
  <c r="D586" i="3"/>
  <c r="B590" i="3"/>
  <c r="C590" i="3"/>
  <c r="D590" i="3"/>
  <c r="B594" i="3"/>
  <c r="C594" i="3"/>
  <c r="D594" i="3"/>
  <c r="B598" i="3"/>
  <c r="C598" i="3"/>
  <c r="D598" i="3"/>
  <c r="B602" i="3"/>
  <c r="C602" i="3"/>
  <c r="D602" i="3"/>
  <c r="B606" i="3"/>
  <c r="C606" i="3"/>
  <c r="D606" i="3"/>
  <c r="B610" i="3"/>
  <c r="C610" i="3"/>
  <c r="D610" i="3"/>
  <c r="B614" i="3"/>
  <c r="C614" i="3"/>
  <c r="D614" i="3"/>
  <c r="B618" i="3"/>
  <c r="C618" i="3"/>
  <c r="D618" i="3"/>
  <c r="B622" i="3"/>
  <c r="C622" i="3"/>
  <c r="D622" i="3"/>
  <c r="B626" i="3"/>
  <c r="C626" i="3"/>
  <c r="D626" i="3"/>
  <c r="B630" i="3"/>
  <c r="C630" i="3"/>
  <c r="D630" i="3"/>
  <c r="B634" i="3"/>
  <c r="C634" i="3"/>
  <c r="D634" i="3"/>
  <c r="B638" i="3"/>
  <c r="C638" i="3"/>
  <c r="D638" i="3"/>
  <c r="B642" i="3"/>
  <c r="C642" i="3"/>
  <c r="D642" i="3"/>
  <c r="B646" i="3"/>
  <c r="C646" i="3"/>
  <c r="D646" i="3"/>
  <c r="B650" i="3"/>
  <c r="C650" i="3"/>
  <c r="D650" i="3"/>
  <c r="B654" i="3"/>
  <c r="C654" i="3"/>
  <c r="D654" i="3"/>
  <c r="B658" i="3"/>
  <c r="C658" i="3"/>
  <c r="D658" i="3"/>
  <c r="B662" i="3"/>
  <c r="C662" i="3"/>
  <c r="D662" i="3"/>
  <c r="B666" i="3"/>
  <c r="C666" i="3"/>
  <c r="D666" i="3"/>
  <c r="B670" i="3"/>
  <c r="C670" i="3"/>
  <c r="D670" i="3"/>
  <c r="B674" i="3"/>
  <c r="C674" i="3"/>
  <c r="D674" i="3"/>
  <c r="B678" i="3"/>
  <c r="C678" i="3"/>
  <c r="D678" i="3"/>
  <c r="B682" i="3"/>
  <c r="C682" i="3"/>
  <c r="D682" i="3"/>
  <c r="B686" i="3"/>
  <c r="C686" i="3"/>
  <c r="D686" i="3"/>
  <c r="B690" i="3"/>
  <c r="C690" i="3"/>
  <c r="D690" i="3"/>
  <c r="B694" i="3"/>
  <c r="C694" i="3"/>
  <c r="D694" i="3"/>
  <c r="B698" i="3"/>
  <c r="C698" i="3"/>
  <c r="D698" i="3"/>
  <c r="B702" i="3"/>
  <c r="C702" i="3"/>
  <c r="D702" i="3"/>
  <c r="B706" i="3"/>
  <c r="C706" i="3"/>
  <c r="D706" i="3"/>
  <c r="B710" i="3"/>
  <c r="C710" i="3"/>
  <c r="D710" i="3"/>
  <c r="B714" i="3"/>
  <c r="C714" i="3"/>
  <c r="D714" i="3"/>
  <c r="B718" i="3"/>
  <c r="D718" i="3"/>
  <c r="C718" i="3"/>
  <c r="B722" i="3"/>
  <c r="D722" i="3"/>
  <c r="C722" i="3"/>
  <c r="B726" i="3"/>
  <c r="D726" i="3"/>
  <c r="C726" i="3"/>
  <c r="B730" i="3"/>
  <c r="D730" i="3"/>
  <c r="C730" i="3"/>
  <c r="B734" i="3"/>
  <c r="D734" i="3"/>
  <c r="C734" i="3"/>
  <c r="B738" i="3"/>
  <c r="D738" i="3"/>
  <c r="C738" i="3"/>
  <c r="B742" i="3"/>
  <c r="D742" i="3"/>
  <c r="C742" i="3"/>
  <c r="B746" i="3"/>
  <c r="D746" i="3"/>
  <c r="C746" i="3"/>
  <c r="B750" i="3"/>
  <c r="D750" i="3"/>
  <c r="C750" i="3"/>
  <c r="B754" i="3"/>
  <c r="D754" i="3"/>
  <c r="C754" i="3"/>
  <c r="B758" i="3"/>
  <c r="D758" i="3"/>
  <c r="C758" i="3"/>
  <c r="B762" i="3"/>
  <c r="D762" i="3"/>
  <c r="C762" i="3"/>
  <c r="B766" i="3"/>
  <c r="C766" i="3"/>
  <c r="D766" i="3"/>
  <c r="B770" i="3"/>
  <c r="C770" i="3"/>
  <c r="D770" i="3"/>
  <c r="B774" i="3"/>
  <c r="C774" i="3"/>
  <c r="D774" i="3"/>
  <c r="B778" i="3"/>
  <c r="C778" i="3"/>
  <c r="D778" i="3"/>
  <c r="B782" i="3"/>
  <c r="C782" i="3"/>
  <c r="D782" i="3"/>
  <c r="B786" i="3"/>
  <c r="C786" i="3"/>
  <c r="D786" i="3"/>
  <c r="B790" i="3"/>
  <c r="C790" i="3"/>
  <c r="D790" i="3"/>
  <c r="B794" i="3"/>
  <c r="C794" i="3"/>
  <c r="D794" i="3"/>
  <c r="B798" i="3"/>
  <c r="C798" i="3"/>
  <c r="D798" i="3"/>
  <c r="B802" i="3"/>
  <c r="C802" i="3"/>
  <c r="D802" i="3"/>
  <c r="B806" i="3"/>
  <c r="C806" i="3"/>
  <c r="D806" i="3"/>
  <c r="B810" i="3"/>
  <c r="C810" i="3"/>
  <c r="D810" i="3"/>
  <c r="B814" i="3"/>
  <c r="C814" i="3"/>
  <c r="D814" i="3"/>
  <c r="B818" i="3"/>
  <c r="C818" i="3"/>
  <c r="D818" i="3"/>
  <c r="B822" i="3"/>
  <c r="C822" i="3"/>
  <c r="D822" i="3"/>
  <c r="B826" i="3"/>
  <c r="C826" i="3"/>
  <c r="D826" i="3"/>
  <c r="B830" i="3"/>
  <c r="C830" i="3"/>
  <c r="D830" i="3"/>
  <c r="B834" i="3"/>
  <c r="C834" i="3"/>
  <c r="D834" i="3"/>
  <c r="B838" i="3"/>
  <c r="C838" i="3"/>
  <c r="D838" i="3"/>
  <c r="B842" i="3"/>
  <c r="C842" i="3"/>
  <c r="D842" i="3"/>
  <c r="B846" i="3"/>
  <c r="C846" i="3"/>
  <c r="D846" i="3"/>
  <c r="B850" i="3"/>
  <c r="C850" i="3"/>
  <c r="D850" i="3"/>
  <c r="B854" i="3"/>
  <c r="C854" i="3"/>
  <c r="D854" i="3"/>
  <c r="B858" i="3"/>
  <c r="C858" i="3"/>
  <c r="D858" i="3"/>
  <c r="B862" i="3"/>
  <c r="C862" i="3"/>
  <c r="D862" i="3"/>
  <c r="B866" i="3"/>
  <c r="C866" i="3"/>
  <c r="D866" i="3"/>
  <c r="B870" i="3"/>
  <c r="C870" i="3"/>
  <c r="D870" i="3"/>
  <c r="B874" i="3"/>
  <c r="C874" i="3"/>
  <c r="D874" i="3"/>
  <c r="B878" i="3"/>
  <c r="C878" i="3"/>
  <c r="D878" i="3"/>
  <c r="B882" i="3"/>
  <c r="C882" i="3"/>
  <c r="D882" i="3"/>
  <c r="B886" i="3"/>
  <c r="C886" i="3"/>
  <c r="D886" i="3"/>
  <c r="B890" i="3"/>
  <c r="C890" i="3"/>
  <c r="D890" i="3"/>
  <c r="B894" i="3"/>
  <c r="C894" i="3"/>
  <c r="D894" i="3"/>
  <c r="B898" i="3"/>
  <c r="C898" i="3"/>
  <c r="D898" i="3"/>
  <c r="B902" i="3"/>
  <c r="C902" i="3"/>
  <c r="D902" i="3"/>
  <c r="B906" i="3"/>
  <c r="C906" i="3"/>
  <c r="D906" i="3"/>
  <c r="B910" i="3"/>
  <c r="C910" i="3"/>
  <c r="D910" i="3"/>
  <c r="B914" i="3"/>
  <c r="C914" i="3"/>
  <c r="D914" i="3"/>
  <c r="B918" i="3"/>
  <c r="C918" i="3"/>
  <c r="D918" i="3"/>
  <c r="B922" i="3"/>
  <c r="C922" i="3"/>
  <c r="D922" i="3"/>
  <c r="B926" i="3"/>
  <c r="C926" i="3"/>
  <c r="D926" i="3"/>
  <c r="B930" i="3"/>
  <c r="C930" i="3"/>
  <c r="D930" i="3"/>
  <c r="B934" i="3"/>
  <c r="C934" i="3"/>
  <c r="D934" i="3"/>
  <c r="B938" i="3"/>
  <c r="C938" i="3"/>
  <c r="D938" i="3"/>
  <c r="B942" i="3"/>
  <c r="C942" i="3"/>
  <c r="D942" i="3"/>
  <c r="B946" i="3"/>
  <c r="C946" i="3"/>
  <c r="D946" i="3"/>
  <c r="B950" i="3"/>
  <c r="C950" i="3"/>
  <c r="D950" i="3"/>
  <c r="B954" i="3"/>
  <c r="C954" i="3"/>
  <c r="D954" i="3"/>
  <c r="B958" i="3"/>
  <c r="C958" i="3"/>
  <c r="D958" i="3"/>
  <c r="B962" i="3"/>
  <c r="C962" i="3"/>
  <c r="D962" i="3"/>
  <c r="B966" i="3"/>
  <c r="C966" i="3"/>
  <c r="D966" i="3"/>
  <c r="B970" i="3"/>
  <c r="C970" i="3"/>
  <c r="D970" i="3"/>
  <c r="B974" i="3"/>
  <c r="C974" i="3"/>
  <c r="D974" i="3"/>
  <c r="B978" i="3"/>
  <c r="C978" i="3"/>
  <c r="D978" i="3"/>
  <c r="B982" i="3"/>
  <c r="C982" i="3"/>
  <c r="D982" i="3"/>
  <c r="B986" i="3"/>
  <c r="C986" i="3"/>
  <c r="D986" i="3"/>
  <c r="B990" i="3"/>
  <c r="C990" i="3"/>
  <c r="D990" i="3"/>
  <c r="B994" i="3"/>
  <c r="C994" i="3"/>
  <c r="D994" i="3"/>
  <c r="B998" i="3"/>
  <c r="C998" i="3"/>
  <c r="D998" i="3"/>
  <c r="B1002" i="3"/>
  <c r="C1002" i="3"/>
  <c r="D1002" i="3"/>
  <c r="B1006" i="3"/>
  <c r="C1006" i="3"/>
  <c r="D1006" i="3"/>
  <c r="B1010" i="3"/>
  <c r="C1010" i="3"/>
  <c r="D1010" i="3"/>
  <c r="B1014" i="3"/>
  <c r="C1014" i="3"/>
  <c r="D1014" i="3"/>
  <c r="B1018" i="3"/>
  <c r="C1018" i="3"/>
  <c r="D1018" i="3"/>
  <c r="B1022" i="3"/>
  <c r="C1022" i="3"/>
  <c r="D1022" i="3"/>
  <c r="B1026" i="3"/>
  <c r="C1026" i="3"/>
  <c r="D1026" i="3"/>
  <c r="B1030" i="3"/>
  <c r="C1030" i="3"/>
  <c r="D1030" i="3"/>
  <c r="B1034" i="3"/>
  <c r="C1034" i="3"/>
  <c r="D1034" i="3"/>
  <c r="B1038" i="3"/>
  <c r="C1038" i="3"/>
  <c r="D1038" i="3"/>
  <c r="B1042" i="3"/>
  <c r="C1042" i="3"/>
  <c r="D1042" i="3"/>
  <c r="B1046" i="3"/>
  <c r="C1046" i="3"/>
  <c r="D1046" i="3"/>
  <c r="B1050" i="3"/>
  <c r="C1050" i="3"/>
  <c r="D1050" i="3"/>
  <c r="B1054" i="3"/>
  <c r="D1054" i="3"/>
  <c r="C1054" i="3"/>
  <c r="B1058" i="3"/>
  <c r="D1058" i="3"/>
  <c r="C1058" i="3"/>
  <c r="B1062" i="3"/>
  <c r="D1062" i="3"/>
  <c r="C1062" i="3"/>
  <c r="B1066" i="3"/>
  <c r="D1066" i="3"/>
  <c r="C1066" i="3"/>
  <c r="B1070" i="3"/>
  <c r="D1070" i="3"/>
  <c r="C1070" i="3"/>
  <c r="B1074" i="3"/>
  <c r="D1074" i="3"/>
  <c r="C1074" i="3"/>
  <c r="B1078" i="3"/>
  <c r="D1078" i="3"/>
  <c r="C1078" i="3"/>
  <c r="B1082" i="3"/>
  <c r="D1082" i="3"/>
  <c r="C1082" i="3"/>
  <c r="B1086" i="3"/>
  <c r="D1086" i="3"/>
  <c r="C1086" i="3"/>
  <c r="B1090" i="3"/>
  <c r="D1090" i="3"/>
  <c r="C1090" i="3"/>
  <c r="B1094" i="3"/>
  <c r="D1094" i="3"/>
  <c r="C1094" i="3"/>
  <c r="B1098" i="3"/>
  <c r="D1098" i="3"/>
  <c r="C1098" i="3"/>
  <c r="B1102" i="3"/>
  <c r="D1102" i="3"/>
  <c r="C1102" i="3"/>
  <c r="B1106" i="3"/>
  <c r="D1106" i="3"/>
  <c r="C1106" i="3"/>
  <c r="B1110" i="3"/>
  <c r="C1110" i="3"/>
  <c r="D1110" i="3"/>
  <c r="B1114" i="3"/>
  <c r="C1114" i="3"/>
  <c r="D1114" i="3"/>
  <c r="B1118" i="3"/>
  <c r="D1118" i="3"/>
  <c r="C1118" i="3"/>
  <c r="B1122" i="3"/>
  <c r="C1122" i="3"/>
  <c r="D1122" i="3"/>
  <c r="B1126" i="3"/>
  <c r="C1126" i="3"/>
  <c r="D1126" i="3"/>
  <c r="B1130" i="3"/>
  <c r="C1130" i="3"/>
  <c r="D1130" i="3"/>
  <c r="B1134" i="3"/>
  <c r="D1134" i="3"/>
  <c r="C1134" i="3"/>
  <c r="B1138" i="3"/>
  <c r="C1138" i="3"/>
  <c r="D1138" i="3"/>
  <c r="D1142" i="3"/>
  <c r="B1142" i="3"/>
  <c r="C1142" i="3"/>
  <c r="D1146" i="3"/>
  <c r="B1146" i="3"/>
  <c r="C1146" i="3"/>
  <c r="D1150" i="3"/>
  <c r="B1150" i="3"/>
  <c r="C1150" i="3"/>
  <c r="D1154" i="3"/>
  <c r="B1154" i="3"/>
  <c r="C1154" i="3"/>
  <c r="D1158" i="3"/>
  <c r="B1158" i="3"/>
  <c r="C1158" i="3"/>
  <c r="D1162" i="3"/>
  <c r="B1162" i="3"/>
  <c r="C1162" i="3"/>
  <c r="D1166" i="3"/>
  <c r="B1166" i="3"/>
  <c r="C1166" i="3"/>
  <c r="D1170" i="3"/>
  <c r="B1170" i="3"/>
  <c r="C1170" i="3"/>
  <c r="D1174" i="3"/>
  <c r="B1174" i="3"/>
  <c r="C1174" i="3"/>
  <c r="D1178" i="3"/>
  <c r="B1178" i="3"/>
  <c r="C1178" i="3"/>
  <c r="D1182" i="3"/>
  <c r="B1182" i="3"/>
  <c r="C1182" i="3"/>
  <c r="D1186" i="3"/>
  <c r="B1186" i="3"/>
  <c r="C1186" i="3"/>
  <c r="D1190" i="3"/>
  <c r="B1190" i="3"/>
  <c r="C1190" i="3"/>
  <c r="D1194" i="3"/>
  <c r="B1194" i="3"/>
  <c r="C1194" i="3"/>
  <c r="D1198" i="3"/>
  <c r="B1198" i="3"/>
  <c r="C1198" i="3"/>
  <c r="D1202" i="3"/>
  <c r="B1202" i="3"/>
  <c r="C1202" i="3"/>
  <c r="D1206" i="3"/>
  <c r="B1206" i="3"/>
  <c r="C1206" i="3"/>
  <c r="D1210" i="3"/>
  <c r="B1210" i="3"/>
  <c r="C1210" i="3"/>
  <c r="D1214" i="3"/>
  <c r="B1214" i="3"/>
  <c r="C1214" i="3"/>
  <c r="D1218" i="3"/>
  <c r="B1218" i="3"/>
  <c r="C1218" i="3"/>
  <c r="D1222" i="3"/>
  <c r="B1222" i="3"/>
  <c r="C1222" i="3"/>
  <c r="D1226" i="3"/>
  <c r="B1226" i="3"/>
  <c r="C1226" i="3"/>
  <c r="D1230" i="3"/>
  <c r="B1230" i="3"/>
  <c r="C1230" i="3"/>
  <c r="D1234" i="3"/>
  <c r="B1234" i="3"/>
  <c r="C1234" i="3"/>
  <c r="D1238" i="3"/>
  <c r="B1238" i="3"/>
  <c r="C1238" i="3"/>
  <c r="D1242" i="3"/>
  <c r="B1242" i="3"/>
  <c r="C1242" i="3"/>
  <c r="D1246" i="3"/>
  <c r="B1246" i="3"/>
  <c r="C1246" i="3"/>
  <c r="D1250" i="3"/>
  <c r="B1250" i="3"/>
  <c r="C1250" i="3"/>
  <c r="D1254" i="3"/>
  <c r="B1254" i="3"/>
  <c r="C1254" i="3"/>
  <c r="D1258" i="3"/>
  <c r="B1258" i="3"/>
  <c r="C1258" i="3"/>
  <c r="D1262" i="3"/>
  <c r="B1262" i="3"/>
  <c r="C1262" i="3"/>
  <c r="D1266" i="3"/>
  <c r="B1266" i="3"/>
  <c r="C1266" i="3"/>
  <c r="D1270" i="3"/>
  <c r="B1270" i="3"/>
  <c r="C1270" i="3"/>
  <c r="D1274" i="3"/>
  <c r="B1274" i="3"/>
  <c r="C1274" i="3"/>
  <c r="D1278" i="3"/>
  <c r="B1278" i="3"/>
  <c r="C1278" i="3"/>
  <c r="D1282" i="3"/>
  <c r="B1282" i="3"/>
  <c r="C1282" i="3"/>
  <c r="D1286" i="3"/>
  <c r="B1286" i="3"/>
  <c r="C1286" i="3"/>
  <c r="D1290" i="3"/>
  <c r="B1290" i="3"/>
  <c r="C1290" i="3"/>
  <c r="D1294" i="3"/>
  <c r="B1294" i="3"/>
  <c r="C1294" i="3"/>
  <c r="D1298" i="3"/>
  <c r="B1298" i="3"/>
  <c r="C1298" i="3"/>
  <c r="D1302" i="3"/>
  <c r="B1302" i="3"/>
  <c r="C1302" i="3"/>
  <c r="D1306" i="3"/>
  <c r="B1306" i="3"/>
  <c r="C1306" i="3"/>
  <c r="D1310" i="3"/>
  <c r="B1310" i="3"/>
  <c r="C1310" i="3"/>
  <c r="D1314" i="3"/>
  <c r="B1314" i="3"/>
  <c r="C1314" i="3"/>
  <c r="D1318" i="3"/>
  <c r="B1318" i="3"/>
  <c r="C1318" i="3"/>
  <c r="D1322" i="3"/>
  <c r="B1322" i="3"/>
  <c r="C1322" i="3"/>
  <c r="D1326" i="3"/>
  <c r="B1326" i="3"/>
  <c r="C1326" i="3"/>
  <c r="D1330" i="3"/>
  <c r="B1330" i="3"/>
  <c r="C1330" i="3"/>
  <c r="D1334" i="3"/>
  <c r="B1334" i="3"/>
  <c r="C1334" i="3"/>
  <c r="D1338" i="3"/>
  <c r="B1338" i="3"/>
  <c r="C1338" i="3"/>
  <c r="D1342" i="3"/>
  <c r="B1342" i="3"/>
  <c r="C1342" i="3"/>
  <c r="D1346" i="3"/>
  <c r="B1346" i="3"/>
  <c r="C1346" i="3"/>
  <c r="D1350" i="3"/>
  <c r="B1350" i="3"/>
  <c r="C1350" i="3"/>
  <c r="D1354" i="3"/>
  <c r="B1354" i="3"/>
  <c r="C1354" i="3"/>
  <c r="D1358" i="3"/>
  <c r="B1358" i="3"/>
  <c r="C1358" i="3"/>
  <c r="D1362" i="3"/>
  <c r="B1362" i="3"/>
  <c r="C1362" i="3"/>
  <c r="D1366" i="3"/>
  <c r="B1366" i="3"/>
  <c r="C1366" i="3"/>
  <c r="D1370" i="3"/>
  <c r="B1370" i="3"/>
  <c r="C1370" i="3"/>
  <c r="D1374" i="3"/>
  <c r="B1374" i="3"/>
  <c r="C1374" i="3"/>
  <c r="D1378" i="3"/>
  <c r="B1378" i="3"/>
  <c r="C1378" i="3"/>
  <c r="D1382" i="3"/>
  <c r="B1382" i="3"/>
  <c r="C1382" i="3"/>
  <c r="D1386" i="3"/>
  <c r="B1386" i="3"/>
  <c r="C1386" i="3"/>
  <c r="D1390" i="3"/>
  <c r="B1390" i="3"/>
  <c r="C1390" i="3"/>
  <c r="D1394" i="3"/>
  <c r="B1394" i="3"/>
  <c r="C1394" i="3"/>
  <c r="D1398" i="3"/>
  <c r="B1398" i="3"/>
  <c r="C1398" i="3"/>
  <c r="D1402" i="3"/>
  <c r="B1402" i="3"/>
  <c r="C1402" i="3"/>
  <c r="D1406" i="3"/>
  <c r="B1406" i="3"/>
  <c r="C1406" i="3"/>
  <c r="D1410" i="3"/>
  <c r="B1410" i="3"/>
  <c r="C1410" i="3"/>
  <c r="D1414" i="3"/>
  <c r="B1414" i="3"/>
  <c r="C1414" i="3"/>
  <c r="D1418" i="3"/>
  <c r="B1418" i="3"/>
  <c r="C1418" i="3"/>
  <c r="D1422" i="3"/>
  <c r="B1422" i="3"/>
  <c r="C1422" i="3"/>
  <c r="D1426" i="3"/>
  <c r="B1426" i="3"/>
  <c r="C1426" i="3"/>
  <c r="D1430" i="3"/>
  <c r="B1430" i="3"/>
  <c r="C1430" i="3"/>
  <c r="D1434" i="3"/>
  <c r="B1434" i="3"/>
  <c r="C1434" i="3"/>
  <c r="D1438" i="3"/>
  <c r="B1438" i="3"/>
  <c r="C1438" i="3"/>
  <c r="D1442" i="3"/>
  <c r="B1442" i="3"/>
  <c r="C1442" i="3"/>
  <c r="D1446" i="3"/>
  <c r="B1446" i="3"/>
  <c r="C1446" i="3"/>
  <c r="D1450" i="3"/>
  <c r="B1450" i="3"/>
  <c r="C1450" i="3"/>
  <c r="D1454" i="3"/>
  <c r="B1454" i="3"/>
  <c r="C1454" i="3"/>
  <c r="C1458" i="3"/>
  <c r="D1458" i="3"/>
  <c r="B1458" i="3"/>
  <c r="C1462" i="3"/>
  <c r="D1462" i="3"/>
  <c r="B1462" i="3"/>
  <c r="C1466" i="3"/>
  <c r="D1466" i="3"/>
  <c r="B1466" i="3"/>
  <c r="C1470" i="3"/>
  <c r="D1470" i="3"/>
  <c r="B1470" i="3"/>
  <c r="C1474" i="3"/>
  <c r="D1474" i="3"/>
  <c r="B1474" i="3"/>
  <c r="C1478" i="3"/>
  <c r="D1478" i="3"/>
  <c r="B1478" i="3"/>
  <c r="C1482" i="3"/>
  <c r="D1482" i="3"/>
  <c r="B1482" i="3"/>
  <c r="C1486" i="3"/>
  <c r="D1486" i="3"/>
  <c r="B1486" i="3"/>
  <c r="C1490" i="3"/>
  <c r="D1490" i="3"/>
  <c r="B1490" i="3"/>
  <c r="C1494" i="3"/>
  <c r="D1494" i="3"/>
  <c r="B1494" i="3"/>
  <c r="C1498" i="3"/>
  <c r="D1498" i="3"/>
  <c r="B1498" i="3"/>
  <c r="C1502" i="3"/>
  <c r="D1502" i="3"/>
  <c r="B1502" i="3"/>
  <c r="C1506" i="3"/>
  <c r="D1506" i="3"/>
  <c r="B1506" i="3"/>
  <c r="C1510" i="3"/>
  <c r="D1510" i="3"/>
  <c r="B1510" i="3"/>
  <c r="C1514" i="3"/>
  <c r="D1514" i="3"/>
  <c r="B1514" i="3"/>
  <c r="C1518" i="3"/>
  <c r="D1518" i="3"/>
  <c r="B1518" i="3"/>
  <c r="C1522" i="3"/>
  <c r="D1522" i="3"/>
  <c r="B1522" i="3"/>
  <c r="C1526" i="3"/>
  <c r="D1526" i="3"/>
  <c r="B1526" i="3"/>
  <c r="C1530" i="3"/>
  <c r="D1530" i="3"/>
  <c r="B1530" i="3"/>
  <c r="C1534" i="3"/>
  <c r="D1534" i="3"/>
  <c r="B1534" i="3"/>
  <c r="C1538" i="3"/>
  <c r="D1538" i="3"/>
  <c r="B1538" i="3"/>
  <c r="C1542" i="3"/>
  <c r="D1542" i="3"/>
  <c r="B1542" i="3"/>
  <c r="C1546" i="3"/>
  <c r="D1546" i="3"/>
  <c r="B1546" i="3"/>
  <c r="C1550" i="3"/>
  <c r="D1550" i="3"/>
  <c r="B1550" i="3"/>
  <c r="C1554" i="3"/>
  <c r="D1554" i="3"/>
  <c r="B1554" i="3"/>
  <c r="C1558" i="3"/>
  <c r="D1558" i="3"/>
  <c r="B1558" i="3"/>
  <c r="C1562" i="3"/>
  <c r="D1562" i="3"/>
  <c r="B1562" i="3"/>
  <c r="C1566" i="3"/>
  <c r="D1566" i="3"/>
  <c r="B1566" i="3"/>
  <c r="C1570" i="3"/>
  <c r="D1570" i="3"/>
  <c r="B1570" i="3"/>
  <c r="C1574" i="3"/>
  <c r="D1574" i="3"/>
  <c r="B1574" i="3"/>
  <c r="C1578" i="3"/>
  <c r="D1578" i="3"/>
  <c r="B1578" i="3"/>
  <c r="C1582" i="3"/>
  <c r="D1582" i="3"/>
  <c r="B1582" i="3"/>
  <c r="C1586" i="3"/>
  <c r="D1586" i="3"/>
  <c r="B1586" i="3"/>
  <c r="C1590" i="3"/>
  <c r="D1590" i="3"/>
  <c r="B1590" i="3"/>
  <c r="C1594" i="3"/>
  <c r="D1594" i="3"/>
  <c r="B1594" i="3"/>
  <c r="C1598" i="3"/>
  <c r="D1598" i="3"/>
  <c r="B1598" i="3"/>
  <c r="C1602" i="3"/>
  <c r="D1602" i="3"/>
  <c r="B1602" i="3"/>
  <c r="C1606" i="3"/>
  <c r="D1606" i="3"/>
  <c r="B1606" i="3"/>
  <c r="C1610" i="3"/>
  <c r="D1610" i="3"/>
  <c r="B1610" i="3"/>
  <c r="C1614" i="3"/>
  <c r="D1614" i="3"/>
  <c r="B1614" i="3"/>
  <c r="C1618" i="3"/>
  <c r="D1618" i="3"/>
  <c r="B1618" i="3"/>
  <c r="C1622" i="3"/>
  <c r="D1622" i="3"/>
  <c r="B1622" i="3"/>
  <c r="C1626" i="3"/>
  <c r="D1626" i="3"/>
  <c r="B1626" i="3"/>
  <c r="C1630" i="3"/>
  <c r="D1630" i="3"/>
  <c r="B1630" i="3"/>
  <c r="C1634" i="3"/>
  <c r="D1634" i="3"/>
  <c r="B1634" i="3"/>
  <c r="C1638" i="3"/>
  <c r="D1638" i="3"/>
  <c r="B1638" i="3"/>
  <c r="C1642" i="3"/>
  <c r="D1642" i="3"/>
  <c r="B1642" i="3"/>
  <c r="C1646" i="3"/>
  <c r="D1646" i="3"/>
  <c r="B1646" i="3"/>
  <c r="C1650" i="3"/>
  <c r="D1650" i="3"/>
  <c r="B1650" i="3"/>
  <c r="C1654" i="3"/>
  <c r="D1654" i="3"/>
  <c r="B1654" i="3"/>
  <c r="C1658" i="3"/>
  <c r="D1658" i="3"/>
  <c r="B1658" i="3"/>
  <c r="C1662" i="3"/>
  <c r="D1662" i="3"/>
  <c r="B1662" i="3"/>
  <c r="C1666" i="3"/>
  <c r="D1666" i="3"/>
  <c r="B1666" i="3"/>
  <c r="C1670" i="3"/>
  <c r="D1670" i="3"/>
  <c r="B1670" i="3"/>
  <c r="C1674" i="3"/>
  <c r="D1674" i="3"/>
  <c r="B1674" i="3"/>
  <c r="C1678" i="3"/>
  <c r="D1678" i="3"/>
  <c r="B1678" i="3"/>
  <c r="C1682" i="3"/>
  <c r="D1682" i="3"/>
  <c r="B1682" i="3"/>
  <c r="C1686" i="3"/>
  <c r="D1686" i="3"/>
  <c r="B1686" i="3"/>
  <c r="C1690" i="3"/>
  <c r="D1690" i="3"/>
  <c r="B1690" i="3"/>
  <c r="C1694" i="3"/>
  <c r="D1694" i="3"/>
  <c r="B1694" i="3"/>
  <c r="C1698" i="3"/>
  <c r="D1698" i="3"/>
  <c r="B1698" i="3"/>
  <c r="C1702" i="3"/>
  <c r="D1702" i="3"/>
  <c r="B1702" i="3"/>
  <c r="C1706" i="3"/>
  <c r="D1706" i="3"/>
  <c r="B1706" i="3"/>
  <c r="C1710" i="3"/>
  <c r="D1710" i="3"/>
  <c r="B1710" i="3"/>
  <c r="C1714" i="3"/>
  <c r="D1714" i="3"/>
  <c r="B1714" i="3"/>
  <c r="C1718" i="3"/>
  <c r="D1718" i="3"/>
  <c r="B1718" i="3"/>
  <c r="C1722" i="3"/>
  <c r="D1722" i="3"/>
  <c r="B1722" i="3"/>
  <c r="C1726" i="3"/>
  <c r="D1726" i="3"/>
  <c r="B1726" i="3"/>
  <c r="C1730" i="3"/>
  <c r="D1730" i="3"/>
  <c r="B1730" i="3"/>
  <c r="C1734" i="3"/>
  <c r="D1734" i="3"/>
  <c r="B1734" i="3"/>
  <c r="C1738" i="3"/>
  <c r="D1738" i="3"/>
  <c r="B1738" i="3"/>
  <c r="C1742" i="3"/>
  <c r="D1742" i="3"/>
  <c r="B1742" i="3"/>
  <c r="C1746" i="3"/>
  <c r="D1746" i="3"/>
  <c r="B1746" i="3"/>
  <c r="C1750" i="3"/>
  <c r="D1750" i="3"/>
  <c r="B1750" i="3"/>
  <c r="C1754" i="3"/>
  <c r="D1754" i="3"/>
  <c r="B1754" i="3"/>
  <c r="C1758" i="3"/>
  <c r="D1758" i="3"/>
  <c r="B1758" i="3"/>
  <c r="C1762" i="3"/>
  <c r="D1762" i="3"/>
  <c r="B1762" i="3"/>
  <c r="C1766" i="3"/>
  <c r="D1766" i="3"/>
  <c r="B1766" i="3"/>
  <c r="C1770" i="3"/>
  <c r="D1770" i="3"/>
  <c r="B1770" i="3"/>
  <c r="C1774" i="3"/>
  <c r="D1774" i="3"/>
  <c r="B1774" i="3"/>
  <c r="C1778" i="3"/>
  <c r="D1778" i="3"/>
  <c r="B1778" i="3"/>
  <c r="C1782" i="3"/>
  <c r="D1782" i="3"/>
  <c r="B1782" i="3"/>
  <c r="C1786" i="3"/>
  <c r="B1786" i="3"/>
  <c r="D1786" i="3"/>
  <c r="C1790" i="3"/>
  <c r="B1790" i="3"/>
  <c r="D1790" i="3"/>
  <c r="C1794" i="3"/>
  <c r="B1794" i="3"/>
  <c r="D1794" i="3"/>
  <c r="C1798" i="3"/>
  <c r="B1798" i="3"/>
  <c r="D1798" i="3"/>
  <c r="C1802" i="3"/>
  <c r="B1802" i="3"/>
  <c r="D1802" i="3"/>
  <c r="C1806" i="3"/>
  <c r="B1806" i="3"/>
  <c r="D1806" i="3"/>
  <c r="C1810" i="3"/>
  <c r="D1810" i="3"/>
  <c r="B1810" i="3"/>
  <c r="C1814" i="3"/>
  <c r="B1814" i="3"/>
  <c r="D1814" i="3"/>
  <c r="C1818" i="3"/>
  <c r="B1818" i="3"/>
  <c r="D1818" i="3"/>
  <c r="C1822" i="3"/>
  <c r="B1822" i="3"/>
  <c r="D1822" i="3"/>
  <c r="C1826" i="3"/>
  <c r="D1826" i="3"/>
  <c r="B1826" i="3"/>
  <c r="C1830" i="3"/>
  <c r="B1830" i="3"/>
  <c r="D1830" i="3"/>
  <c r="C1834" i="3"/>
  <c r="B1834" i="3"/>
  <c r="D1834" i="3"/>
  <c r="C1838" i="3"/>
  <c r="B1838" i="3"/>
  <c r="D1838" i="3"/>
  <c r="C1842" i="3"/>
  <c r="D1842" i="3"/>
  <c r="B1842" i="3"/>
  <c r="C1846" i="3"/>
  <c r="B1846" i="3"/>
  <c r="D1846" i="3"/>
  <c r="C1850" i="3"/>
  <c r="B1850" i="3"/>
  <c r="D1850" i="3"/>
  <c r="C1854" i="3"/>
  <c r="B1854" i="3"/>
  <c r="D1854" i="3"/>
  <c r="C1858" i="3"/>
  <c r="D1858" i="3"/>
  <c r="B1858" i="3"/>
  <c r="C1862" i="3"/>
  <c r="B1862" i="3"/>
  <c r="D1862" i="3"/>
  <c r="C1866" i="3"/>
  <c r="B1866" i="3"/>
  <c r="D1866" i="3"/>
  <c r="C1870" i="3"/>
  <c r="B1870" i="3"/>
  <c r="D1870" i="3"/>
  <c r="C1874" i="3"/>
  <c r="D1874" i="3"/>
  <c r="B1874" i="3"/>
  <c r="B1878" i="3"/>
  <c r="C1878" i="3"/>
  <c r="D1878" i="3"/>
  <c r="B1882" i="3"/>
  <c r="C1882" i="3"/>
  <c r="D1882" i="3"/>
  <c r="B1886" i="3"/>
  <c r="C1886" i="3"/>
  <c r="D1886" i="3"/>
  <c r="B1890" i="3"/>
  <c r="C1890" i="3"/>
  <c r="D1890" i="3"/>
  <c r="B1894" i="3"/>
  <c r="C1894" i="3"/>
  <c r="D1894" i="3"/>
  <c r="B1898" i="3"/>
  <c r="C1898" i="3"/>
  <c r="D1898" i="3"/>
  <c r="B1902" i="3"/>
  <c r="C1902" i="3"/>
  <c r="D1902" i="3"/>
  <c r="B1906" i="3"/>
  <c r="C1906" i="3"/>
  <c r="D1906" i="3"/>
  <c r="B1910" i="3"/>
  <c r="C1910" i="3"/>
  <c r="D1910" i="3"/>
  <c r="B1914" i="3"/>
  <c r="C1914" i="3"/>
  <c r="D1914" i="3"/>
  <c r="B1918" i="3"/>
  <c r="C1918" i="3"/>
  <c r="D1918" i="3"/>
  <c r="B1922" i="3"/>
  <c r="C1922" i="3"/>
  <c r="D1922" i="3"/>
  <c r="B1926" i="3"/>
  <c r="C1926" i="3"/>
  <c r="D1926" i="3"/>
  <c r="B1930" i="3"/>
  <c r="C1930" i="3"/>
  <c r="D1930" i="3"/>
  <c r="B1934" i="3"/>
  <c r="C1934" i="3"/>
  <c r="D1934" i="3"/>
  <c r="B1938" i="3"/>
  <c r="C1938" i="3"/>
  <c r="D1938" i="3"/>
  <c r="B1942" i="3"/>
  <c r="C1942" i="3"/>
  <c r="D1942" i="3"/>
  <c r="B1946" i="3"/>
  <c r="C1946" i="3"/>
  <c r="D1946" i="3"/>
  <c r="B1950" i="3"/>
  <c r="C1950" i="3"/>
  <c r="D1950" i="3"/>
  <c r="B1954" i="3"/>
  <c r="C1954" i="3"/>
  <c r="D1954" i="3"/>
  <c r="B1958" i="3"/>
  <c r="C1958" i="3"/>
  <c r="D1958" i="3"/>
  <c r="B1962" i="3"/>
  <c r="C1962" i="3"/>
  <c r="D1962" i="3"/>
  <c r="B1966" i="3"/>
  <c r="C1966" i="3"/>
  <c r="D1966" i="3"/>
  <c r="B1970" i="3"/>
  <c r="C1970" i="3"/>
  <c r="D1970" i="3"/>
  <c r="B1974" i="3"/>
  <c r="C1974" i="3"/>
  <c r="D1974" i="3"/>
  <c r="B1978" i="3"/>
  <c r="C1978" i="3"/>
  <c r="D1978" i="3"/>
  <c r="B1982" i="3"/>
  <c r="C1982" i="3"/>
  <c r="D1982" i="3"/>
  <c r="B1986" i="3"/>
  <c r="C1986" i="3"/>
  <c r="D1986" i="3"/>
  <c r="B1990" i="3"/>
  <c r="C1990" i="3"/>
  <c r="D1990" i="3"/>
  <c r="B1994" i="3"/>
  <c r="C1994" i="3"/>
  <c r="D1994" i="3"/>
  <c r="B1998" i="3"/>
  <c r="C1998" i="3"/>
  <c r="D1998" i="3"/>
  <c r="B2002" i="3"/>
  <c r="C2002" i="3"/>
  <c r="D2002" i="3"/>
  <c r="B2006" i="3"/>
  <c r="C2006" i="3"/>
  <c r="D2006" i="3"/>
  <c r="B2010" i="3"/>
  <c r="C2010" i="3"/>
  <c r="D2010" i="3"/>
  <c r="B2014" i="3"/>
  <c r="C2014" i="3"/>
  <c r="D2014" i="3"/>
  <c r="B2018" i="3"/>
  <c r="C2018" i="3"/>
  <c r="D2018" i="3"/>
  <c r="B2022" i="3"/>
  <c r="C2022" i="3"/>
  <c r="D2022" i="3"/>
  <c r="B2026" i="3"/>
  <c r="C2026" i="3"/>
  <c r="D2026" i="3"/>
  <c r="B2030" i="3"/>
  <c r="C2030" i="3"/>
  <c r="D2030" i="3"/>
  <c r="B2034" i="3"/>
  <c r="C2034" i="3"/>
  <c r="D2034" i="3"/>
  <c r="B2038" i="3"/>
  <c r="C2038" i="3"/>
  <c r="D2038" i="3"/>
  <c r="B2042" i="3"/>
  <c r="C2042" i="3"/>
  <c r="D2042" i="3"/>
  <c r="B2046" i="3"/>
  <c r="C2046" i="3"/>
  <c r="D2046" i="3"/>
  <c r="B2050" i="3"/>
  <c r="C2050" i="3"/>
  <c r="D2050" i="3"/>
  <c r="B2054" i="3"/>
  <c r="C2054" i="3"/>
  <c r="D2054" i="3"/>
  <c r="B2058" i="3"/>
  <c r="C2058" i="3"/>
  <c r="D2058" i="3"/>
  <c r="B2062" i="3"/>
  <c r="C2062" i="3"/>
  <c r="D2062" i="3"/>
  <c r="B2066" i="3"/>
  <c r="C2066" i="3"/>
  <c r="D2066" i="3"/>
  <c r="B2070" i="3"/>
  <c r="C2070" i="3"/>
  <c r="D2070" i="3"/>
  <c r="B2074" i="3"/>
  <c r="C2074" i="3"/>
  <c r="D2074" i="3"/>
  <c r="B2078" i="3"/>
  <c r="C2078" i="3"/>
  <c r="D2078" i="3"/>
  <c r="B2082" i="3"/>
  <c r="C2082" i="3"/>
  <c r="D2082" i="3"/>
  <c r="B2086" i="3"/>
  <c r="C2086" i="3"/>
  <c r="D2086" i="3"/>
  <c r="B2090" i="3"/>
  <c r="C2090" i="3"/>
  <c r="D2090" i="3"/>
  <c r="B2094" i="3"/>
  <c r="C2094" i="3"/>
  <c r="D2094" i="3"/>
  <c r="B2098" i="3"/>
  <c r="C2098" i="3"/>
  <c r="D2098" i="3"/>
  <c r="B2102" i="3"/>
  <c r="C2102" i="3"/>
  <c r="D2102" i="3"/>
  <c r="B2106" i="3"/>
  <c r="C2106" i="3"/>
  <c r="D2106" i="3"/>
  <c r="B2110" i="3"/>
  <c r="C2110" i="3"/>
  <c r="D2110" i="3"/>
  <c r="B2114" i="3"/>
  <c r="C2114" i="3"/>
  <c r="D2114" i="3"/>
  <c r="B2118" i="3"/>
  <c r="C2118" i="3"/>
  <c r="D2118" i="3"/>
  <c r="B2122" i="3"/>
  <c r="C2122" i="3"/>
  <c r="D2122" i="3"/>
  <c r="B2126" i="3"/>
  <c r="C2126" i="3"/>
  <c r="D2126" i="3"/>
  <c r="B2130" i="3"/>
  <c r="C2130" i="3"/>
  <c r="D2130" i="3"/>
  <c r="B2134" i="3"/>
  <c r="C2134" i="3"/>
  <c r="D2134" i="3"/>
  <c r="B2138" i="3"/>
  <c r="C2138" i="3"/>
  <c r="D2138" i="3"/>
  <c r="B2142" i="3"/>
  <c r="C2142" i="3"/>
  <c r="D2142" i="3"/>
  <c r="B2146" i="3"/>
  <c r="C2146" i="3"/>
  <c r="D2146" i="3"/>
  <c r="B2150" i="3"/>
  <c r="C2150" i="3"/>
  <c r="D2150" i="3"/>
  <c r="B2154" i="3"/>
  <c r="C2154" i="3"/>
  <c r="D2154" i="3"/>
  <c r="B2158" i="3"/>
  <c r="C2158" i="3"/>
  <c r="D2158" i="3"/>
  <c r="B2162" i="3"/>
  <c r="C2162" i="3"/>
  <c r="D2162" i="3"/>
  <c r="B2166" i="3"/>
  <c r="C2166" i="3"/>
  <c r="D2166" i="3"/>
  <c r="B2170" i="3"/>
  <c r="C2170" i="3"/>
  <c r="D2170" i="3"/>
  <c r="B2174" i="3"/>
  <c r="C2174" i="3"/>
  <c r="D2174" i="3"/>
  <c r="B2178" i="3"/>
  <c r="C2178" i="3"/>
  <c r="D2178" i="3"/>
  <c r="B2182" i="3"/>
  <c r="C2182" i="3"/>
  <c r="D2182" i="3"/>
  <c r="B2186" i="3"/>
  <c r="C2186" i="3"/>
  <c r="D2186" i="3"/>
  <c r="B2190" i="3"/>
  <c r="C2190" i="3"/>
  <c r="D2190" i="3"/>
  <c r="B2194" i="3"/>
  <c r="C2194" i="3"/>
  <c r="D2194" i="3"/>
  <c r="B2198" i="3"/>
  <c r="C2198" i="3"/>
  <c r="D2198" i="3"/>
  <c r="B2202" i="3"/>
  <c r="C2202" i="3"/>
  <c r="D2202" i="3"/>
  <c r="B2206" i="3"/>
  <c r="C2206" i="3"/>
  <c r="D2206" i="3"/>
  <c r="B2210" i="3"/>
  <c r="C2210" i="3"/>
  <c r="D2210" i="3"/>
  <c r="B2214" i="3"/>
  <c r="C2214" i="3"/>
  <c r="D2214" i="3"/>
  <c r="B2218" i="3"/>
  <c r="C2218" i="3"/>
  <c r="D2218" i="3"/>
  <c r="B2222" i="3"/>
  <c r="C2222" i="3"/>
  <c r="D2222" i="3"/>
  <c r="B2226" i="3"/>
  <c r="C2226" i="3"/>
  <c r="D2226" i="3"/>
  <c r="B2230" i="3"/>
  <c r="C2230" i="3"/>
  <c r="D2230" i="3"/>
  <c r="B2234" i="3"/>
  <c r="C2234" i="3"/>
  <c r="D2234" i="3"/>
  <c r="B2238" i="3"/>
  <c r="C2238" i="3"/>
  <c r="D2238" i="3"/>
  <c r="B2242" i="3"/>
  <c r="C2242" i="3"/>
  <c r="D2242" i="3"/>
  <c r="B2246" i="3"/>
  <c r="C2246" i="3"/>
  <c r="D2246" i="3"/>
  <c r="B2250" i="3"/>
  <c r="C2250" i="3"/>
  <c r="D2250" i="3"/>
  <c r="B2254" i="3"/>
  <c r="C2254" i="3"/>
  <c r="D2254" i="3"/>
  <c r="B2258" i="3"/>
  <c r="C2258" i="3"/>
  <c r="D2258" i="3"/>
  <c r="B2262" i="3"/>
  <c r="C2262" i="3"/>
  <c r="D2262" i="3"/>
  <c r="B2266" i="3"/>
  <c r="C2266" i="3"/>
  <c r="D2266" i="3"/>
  <c r="B2270" i="3"/>
  <c r="C2270" i="3"/>
  <c r="D2270" i="3"/>
  <c r="B2274" i="3"/>
  <c r="C2274" i="3"/>
  <c r="D2274" i="3"/>
  <c r="B2278" i="3"/>
  <c r="C2278" i="3"/>
  <c r="D2278" i="3"/>
  <c r="B2282" i="3"/>
  <c r="C2282" i="3"/>
  <c r="D2282" i="3"/>
  <c r="B2286" i="3"/>
  <c r="C2286" i="3"/>
  <c r="D2286" i="3"/>
  <c r="B2290" i="3"/>
  <c r="C2290" i="3"/>
  <c r="D2290" i="3"/>
  <c r="B2294" i="3"/>
  <c r="C2294" i="3"/>
  <c r="D2294" i="3"/>
  <c r="B2298" i="3"/>
  <c r="C2298" i="3"/>
  <c r="D2298" i="3"/>
  <c r="B2302" i="3"/>
  <c r="C2302" i="3"/>
  <c r="D2302" i="3"/>
  <c r="B2306" i="3"/>
  <c r="C2306" i="3"/>
  <c r="D2306" i="3"/>
  <c r="B2310" i="3"/>
  <c r="C2310" i="3"/>
  <c r="D2310" i="3"/>
  <c r="B2314" i="3"/>
  <c r="C2314" i="3"/>
  <c r="D2314" i="3"/>
  <c r="B2318" i="3"/>
  <c r="C2318" i="3"/>
  <c r="D2318" i="3"/>
  <c r="B2322" i="3"/>
  <c r="C2322" i="3"/>
  <c r="D2322" i="3"/>
  <c r="B2326" i="3"/>
  <c r="C2326" i="3"/>
  <c r="D2326" i="3"/>
  <c r="B2330" i="3"/>
  <c r="C2330" i="3"/>
  <c r="D2330" i="3"/>
  <c r="B2334" i="3"/>
  <c r="C2334" i="3"/>
  <c r="D2334" i="3"/>
  <c r="B2338" i="3"/>
  <c r="C2338" i="3"/>
  <c r="D2338" i="3"/>
  <c r="B2342" i="3"/>
  <c r="C2342" i="3"/>
  <c r="D2342" i="3"/>
  <c r="B2346" i="3"/>
  <c r="C2346" i="3"/>
  <c r="D2346" i="3"/>
  <c r="B2350" i="3"/>
  <c r="C2350" i="3"/>
  <c r="D2350" i="3"/>
  <c r="B2354" i="3"/>
  <c r="C2354" i="3"/>
  <c r="D2354" i="3"/>
  <c r="B2358" i="3"/>
  <c r="C2358" i="3"/>
  <c r="D2358" i="3"/>
  <c r="B2362" i="3"/>
  <c r="C2362" i="3"/>
  <c r="D2362" i="3"/>
  <c r="B2366" i="3"/>
  <c r="C2366" i="3"/>
  <c r="D2366" i="3"/>
  <c r="B2370" i="3"/>
  <c r="C2370" i="3"/>
  <c r="D2370" i="3"/>
  <c r="B2374" i="3"/>
  <c r="C2374" i="3"/>
  <c r="D2374" i="3"/>
  <c r="B2378" i="3"/>
  <c r="C2378" i="3"/>
  <c r="D2378" i="3"/>
  <c r="B2382" i="3"/>
  <c r="C2382" i="3"/>
  <c r="D2382" i="3"/>
  <c r="B2386" i="3"/>
  <c r="C2386" i="3"/>
  <c r="D2386" i="3"/>
  <c r="B2390" i="3"/>
  <c r="C2390" i="3"/>
  <c r="D2390" i="3"/>
  <c r="B2394" i="3"/>
  <c r="C2394" i="3"/>
  <c r="D2394" i="3"/>
  <c r="B2398" i="3"/>
  <c r="C2398" i="3"/>
  <c r="D2398" i="3"/>
  <c r="B2402" i="3"/>
  <c r="C2402" i="3"/>
  <c r="D2402" i="3"/>
  <c r="B2406" i="3"/>
  <c r="C2406" i="3"/>
  <c r="D2406" i="3"/>
  <c r="B2410" i="3"/>
  <c r="C2410" i="3"/>
  <c r="D2410" i="3"/>
  <c r="B2414" i="3"/>
  <c r="C2414" i="3"/>
  <c r="D2414" i="3"/>
  <c r="B2418" i="3"/>
  <c r="C2418" i="3"/>
  <c r="D2418" i="3"/>
  <c r="B2422" i="3"/>
  <c r="D2422" i="3"/>
  <c r="C2422" i="3"/>
  <c r="B2426" i="3"/>
  <c r="D2426" i="3"/>
  <c r="C2426" i="3"/>
  <c r="B2430" i="3"/>
  <c r="D2430" i="3"/>
  <c r="C2430" i="3"/>
  <c r="B2434" i="3"/>
  <c r="D2434" i="3"/>
  <c r="C2434" i="3"/>
  <c r="B2438" i="3"/>
  <c r="D2438" i="3"/>
  <c r="C2438" i="3"/>
  <c r="B2442" i="3"/>
  <c r="D2442" i="3"/>
  <c r="C2442" i="3"/>
  <c r="B2446" i="3"/>
  <c r="D2446" i="3"/>
  <c r="C2446" i="3"/>
  <c r="B2450" i="3"/>
  <c r="D2450" i="3"/>
  <c r="C2450" i="3"/>
  <c r="B2454" i="3"/>
  <c r="D2454" i="3"/>
  <c r="C2454" i="3"/>
  <c r="B2458" i="3"/>
  <c r="D2458" i="3"/>
  <c r="C2458" i="3"/>
  <c r="B2462" i="3"/>
  <c r="D2462" i="3"/>
  <c r="C2462" i="3"/>
  <c r="B2466" i="3"/>
  <c r="D2466" i="3"/>
  <c r="C2466" i="3"/>
  <c r="B2470" i="3"/>
  <c r="D2470" i="3"/>
  <c r="C2470" i="3"/>
  <c r="B2474" i="3"/>
  <c r="D2474" i="3"/>
  <c r="C2474" i="3"/>
  <c r="B2478" i="3"/>
  <c r="D2478" i="3"/>
  <c r="C2478" i="3"/>
  <c r="B2482" i="3"/>
  <c r="D2482" i="3"/>
  <c r="C2482" i="3"/>
  <c r="B2486" i="3"/>
  <c r="D2486" i="3"/>
  <c r="C2486" i="3"/>
  <c r="B2490" i="3"/>
  <c r="D2490" i="3"/>
  <c r="C2490" i="3"/>
  <c r="B2494" i="3"/>
  <c r="D2494" i="3"/>
  <c r="C2494" i="3"/>
  <c r="B2498" i="3"/>
  <c r="D2498" i="3"/>
  <c r="C2498" i="3"/>
  <c r="B2502" i="3"/>
  <c r="D2502" i="3"/>
  <c r="C2502" i="3"/>
  <c r="B2506" i="3"/>
  <c r="D2506" i="3"/>
  <c r="C2506" i="3"/>
  <c r="B2510" i="3"/>
  <c r="D2510" i="3"/>
  <c r="C2510" i="3"/>
  <c r="B2514" i="3"/>
  <c r="D2514" i="3"/>
  <c r="C2514" i="3"/>
  <c r="B2518" i="3"/>
  <c r="D2518" i="3"/>
  <c r="C2518" i="3"/>
  <c r="B2522" i="3"/>
  <c r="D2522" i="3"/>
  <c r="C2522" i="3"/>
  <c r="B2526" i="3"/>
  <c r="D2526" i="3"/>
  <c r="C2526" i="3"/>
  <c r="B2530" i="3"/>
  <c r="D2530" i="3"/>
  <c r="C2530" i="3"/>
  <c r="B2534" i="3"/>
  <c r="D2534" i="3"/>
  <c r="C2534" i="3"/>
  <c r="B2538" i="3"/>
  <c r="D2538" i="3"/>
  <c r="C2538" i="3"/>
  <c r="B2542" i="3"/>
  <c r="D2542" i="3"/>
  <c r="C2542" i="3"/>
  <c r="B2546" i="3"/>
  <c r="D2546" i="3"/>
  <c r="C2546" i="3"/>
  <c r="B2550" i="3"/>
  <c r="C2550" i="3"/>
  <c r="D2550" i="3"/>
  <c r="B2554" i="3"/>
  <c r="C2554" i="3"/>
  <c r="D2554" i="3"/>
  <c r="B2558" i="3"/>
  <c r="C2558" i="3"/>
  <c r="D2558" i="3"/>
  <c r="B2562" i="3"/>
  <c r="D2562" i="3"/>
  <c r="C2562" i="3"/>
  <c r="B2566" i="3"/>
  <c r="C2566" i="3"/>
  <c r="D2566" i="3"/>
  <c r="B2570" i="3"/>
  <c r="C2570" i="3"/>
  <c r="D2570" i="3"/>
  <c r="B2574" i="3"/>
  <c r="C2574" i="3"/>
  <c r="D2574" i="3"/>
  <c r="B2578" i="3"/>
  <c r="D2578" i="3"/>
  <c r="C2578" i="3"/>
  <c r="B2582" i="3"/>
  <c r="C2582" i="3"/>
  <c r="D2582" i="3"/>
  <c r="B2586" i="3"/>
  <c r="C2586" i="3"/>
  <c r="D2586" i="3"/>
  <c r="B2590" i="3"/>
  <c r="C2590" i="3"/>
  <c r="D2590" i="3"/>
  <c r="B2594" i="3"/>
  <c r="D2594" i="3"/>
  <c r="C2594" i="3"/>
  <c r="B2598" i="3"/>
  <c r="C2598" i="3"/>
  <c r="D2598" i="3"/>
  <c r="B2602" i="3"/>
  <c r="C2602" i="3"/>
  <c r="D2602" i="3"/>
  <c r="B2606" i="3"/>
  <c r="C2606" i="3"/>
  <c r="D2606" i="3"/>
  <c r="B2610" i="3"/>
  <c r="C2610" i="3"/>
  <c r="D2610" i="3"/>
  <c r="B2614" i="3"/>
  <c r="C2614" i="3"/>
  <c r="D2614" i="3"/>
  <c r="B2618" i="3"/>
  <c r="C2618" i="3"/>
  <c r="D2618" i="3"/>
  <c r="B2622" i="3"/>
  <c r="C2622" i="3"/>
  <c r="D2622" i="3"/>
  <c r="B2626" i="3"/>
  <c r="C2626" i="3"/>
  <c r="D2626" i="3"/>
  <c r="B2630" i="3"/>
  <c r="C2630" i="3"/>
  <c r="D2630" i="3"/>
  <c r="B2634" i="3"/>
  <c r="C2634" i="3"/>
  <c r="D2634" i="3"/>
  <c r="B2638" i="3"/>
  <c r="C2638" i="3"/>
  <c r="D2638" i="3"/>
  <c r="B2642" i="3"/>
  <c r="C2642" i="3"/>
  <c r="D2642" i="3"/>
  <c r="B2646" i="3"/>
  <c r="C2646" i="3"/>
  <c r="D2646" i="3"/>
  <c r="B2650" i="3"/>
  <c r="C2650" i="3"/>
  <c r="D2650" i="3"/>
  <c r="B2654" i="3"/>
  <c r="C2654" i="3"/>
  <c r="D2654" i="3"/>
  <c r="B2658" i="3"/>
  <c r="C2658" i="3"/>
  <c r="D2658" i="3"/>
  <c r="B2662" i="3"/>
  <c r="C2662" i="3"/>
  <c r="D2662" i="3"/>
  <c r="B2666" i="3"/>
  <c r="C2666" i="3"/>
  <c r="D2666" i="3"/>
  <c r="B2670" i="3"/>
  <c r="C2670" i="3"/>
  <c r="D2670" i="3"/>
  <c r="B2674" i="3"/>
  <c r="C2674" i="3"/>
  <c r="D2674" i="3"/>
  <c r="B2678" i="3"/>
  <c r="C2678" i="3"/>
  <c r="D2678" i="3"/>
  <c r="B2682" i="3"/>
  <c r="C2682" i="3"/>
  <c r="D2682" i="3"/>
  <c r="B2686" i="3"/>
  <c r="C2686" i="3"/>
  <c r="D2686" i="3"/>
  <c r="B2690" i="3"/>
  <c r="C2690" i="3"/>
  <c r="D2690" i="3"/>
  <c r="B2694" i="3"/>
  <c r="C2694" i="3"/>
  <c r="D2694" i="3"/>
  <c r="B2698" i="3"/>
  <c r="C2698" i="3"/>
  <c r="D2698" i="3"/>
  <c r="B2702" i="3"/>
  <c r="C2702" i="3"/>
  <c r="D2702" i="3"/>
  <c r="B2706" i="3"/>
  <c r="C2706" i="3"/>
  <c r="D2706" i="3"/>
  <c r="B2710" i="3"/>
  <c r="C2710" i="3"/>
  <c r="D2710" i="3"/>
  <c r="B2714" i="3"/>
  <c r="C2714" i="3"/>
  <c r="D2714" i="3"/>
  <c r="B2718" i="3"/>
  <c r="C2718" i="3"/>
  <c r="D2718" i="3"/>
  <c r="B2722" i="3"/>
  <c r="C2722" i="3"/>
  <c r="D2722" i="3"/>
  <c r="B2726" i="3"/>
  <c r="C2726" i="3"/>
  <c r="D2726" i="3"/>
  <c r="B2730" i="3"/>
  <c r="C2730" i="3"/>
  <c r="D2730" i="3"/>
  <c r="B2734" i="3"/>
  <c r="C2734" i="3"/>
  <c r="D2734" i="3"/>
  <c r="B2738" i="3"/>
  <c r="C2738" i="3"/>
  <c r="D2738" i="3"/>
  <c r="B2742" i="3"/>
  <c r="C2742" i="3"/>
  <c r="D2742" i="3"/>
  <c r="B2746" i="3"/>
  <c r="C2746" i="3"/>
  <c r="D2746" i="3"/>
  <c r="B2750" i="3"/>
  <c r="C2750" i="3"/>
  <c r="D2750" i="3"/>
  <c r="B2754" i="3"/>
  <c r="C2754" i="3"/>
  <c r="D2754" i="3"/>
  <c r="B2758" i="3"/>
  <c r="C2758" i="3"/>
  <c r="D2758" i="3"/>
  <c r="B2762" i="3"/>
  <c r="C2762" i="3"/>
  <c r="D2762" i="3"/>
  <c r="B2766" i="3"/>
  <c r="C2766" i="3"/>
  <c r="D2766" i="3"/>
  <c r="B2770" i="3"/>
  <c r="C2770" i="3"/>
  <c r="D2770" i="3"/>
  <c r="B2774" i="3"/>
  <c r="C2774" i="3"/>
  <c r="D2774" i="3"/>
  <c r="B2778" i="3"/>
  <c r="C2778" i="3"/>
  <c r="D2778" i="3"/>
  <c r="B2782" i="3"/>
  <c r="C2782" i="3"/>
  <c r="D2782" i="3"/>
  <c r="B2786" i="3"/>
  <c r="C2786" i="3"/>
  <c r="D2786" i="3"/>
  <c r="B2790" i="3"/>
  <c r="C2790" i="3"/>
  <c r="D2790" i="3"/>
  <c r="B2794" i="3"/>
  <c r="C2794" i="3"/>
  <c r="D2794" i="3"/>
  <c r="B2798" i="3"/>
  <c r="C2798" i="3"/>
  <c r="D2798" i="3"/>
  <c r="B2802" i="3"/>
  <c r="C2802" i="3"/>
  <c r="D2802" i="3"/>
  <c r="B2806" i="3"/>
  <c r="C2806" i="3"/>
  <c r="D2806" i="3"/>
  <c r="B2810" i="3"/>
  <c r="C2810" i="3"/>
  <c r="D2810" i="3"/>
  <c r="B2814" i="3"/>
  <c r="C2814" i="3"/>
  <c r="D2814" i="3"/>
  <c r="B2818" i="3"/>
  <c r="C2818" i="3"/>
  <c r="D2818" i="3"/>
  <c r="B2822" i="3"/>
  <c r="C2822" i="3"/>
  <c r="D2822" i="3"/>
  <c r="B2826" i="3"/>
  <c r="C2826" i="3"/>
  <c r="D2826" i="3"/>
  <c r="B2830" i="3"/>
  <c r="C2830" i="3"/>
  <c r="D2830" i="3"/>
  <c r="B2834" i="3"/>
  <c r="C2834" i="3"/>
  <c r="D2834" i="3"/>
  <c r="B2838" i="3"/>
  <c r="C2838" i="3"/>
  <c r="D2838" i="3"/>
  <c r="B2842" i="3"/>
  <c r="C2842" i="3"/>
  <c r="D2842" i="3"/>
  <c r="B2846" i="3"/>
  <c r="C2846" i="3"/>
  <c r="D2846" i="3"/>
  <c r="B2850" i="3"/>
  <c r="C2850" i="3"/>
  <c r="D2850" i="3"/>
  <c r="B2854" i="3"/>
  <c r="C2854" i="3"/>
  <c r="D2854" i="3"/>
  <c r="B2858" i="3"/>
  <c r="C2858" i="3"/>
  <c r="D2858" i="3"/>
  <c r="B2862" i="3"/>
  <c r="C2862" i="3"/>
  <c r="D2862" i="3"/>
  <c r="B2866" i="3"/>
  <c r="C2866" i="3"/>
  <c r="D2866" i="3"/>
  <c r="B2870" i="3"/>
  <c r="C2870" i="3"/>
  <c r="D2870" i="3"/>
  <c r="B2874" i="3"/>
  <c r="C2874" i="3"/>
  <c r="D2874" i="3"/>
  <c r="B2878" i="3"/>
  <c r="C2878" i="3"/>
  <c r="D2878" i="3"/>
  <c r="B2882" i="3"/>
  <c r="C2882" i="3"/>
  <c r="D2882" i="3"/>
  <c r="B2886" i="3"/>
  <c r="C2886" i="3"/>
  <c r="D2886" i="3"/>
  <c r="B2890" i="3"/>
  <c r="C2890" i="3"/>
  <c r="D2890" i="3"/>
  <c r="B2894" i="3"/>
  <c r="C2894" i="3"/>
  <c r="D2894" i="3"/>
  <c r="B2898" i="3"/>
  <c r="C2898" i="3"/>
  <c r="D2898" i="3"/>
  <c r="B2902" i="3"/>
  <c r="C2902" i="3"/>
  <c r="D2902" i="3"/>
  <c r="B2906" i="3"/>
  <c r="C2906" i="3"/>
  <c r="D2906" i="3"/>
  <c r="B2910" i="3"/>
  <c r="C2910" i="3"/>
  <c r="D2910" i="3"/>
  <c r="B2914" i="3"/>
  <c r="C2914" i="3"/>
  <c r="D2914" i="3"/>
  <c r="B2918" i="3"/>
  <c r="C2918" i="3"/>
  <c r="D2918" i="3"/>
  <c r="B2922" i="3"/>
  <c r="C2922" i="3"/>
  <c r="D2922" i="3"/>
  <c r="B2926" i="3"/>
  <c r="C2926" i="3"/>
  <c r="D2926" i="3"/>
  <c r="B2930" i="3"/>
  <c r="C2930" i="3"/>
  <c r="D2930" i="3"/>
  <c r="B2934" i="3"/>
  <c r="C2934" i="3"/>
  <c r="D2934" i="3"/>
  <c r="B2938" i="3"/>
  <c r="C2938" i="3"/>
  <c r="D2938" i="3"/>
  <c r="B2942" i="3"/>
  <c r="C2942" i="3"/>
  <c r="D2942" i="3"/>
  <c r="B2946" i="3"/>
  <c r="C2946" i="3"/>
  <c r="D2946" i="3"/>
  <c r="B2950" i="3"/>
  <c r="C2950" i="3"/>
  <c r="D2950" i="3"/>
  <c r="B2954" i="3"/>
  <c r="C2954" i="3"/>
  <c r="D2954" i="3"/>
  <c r="B2958" i="3"/>
  <c r="C2958" i="3"/>
  <c r="D2958" i="3"/>
  <c r="B2962" i="3"/>
  <c r="C2962" i="3"/>
  <c r="D2962" i="3"/>
  <c r="B2966" i="3"/>
  <c r="C2966" i="3"/>
  <c r="D2966" i="3"/>
  <c r="B2970" i="3"/>
  <c r="C2970" i="3"/>
  <c r="D2970" i="3"/>
  <c r="B2974" i="3"/>
  <c r="C2974" i="3"/>
  <c r="D2974" i="3"/>
  <c r="B2978" i="3"/>
  <c r="C2978" i="3"/>
  <c r="D2978" i="3"/>
  <c r="B2982" i="3"/>
  <c r="C2982" i="3"/>
  <c r="D2982" i="3"/>
  <c r="B2986" i="3"/>
  <c r="C2986" i="3"/>
  <c r="D2986" i="3"/>
  <c r="B2990" i="3"/>
  <c r="C2990" i="3"/>
  <c r="D2990" i="3"/>
  <c r="B2994" i="3"/>
  <c r="C2994" i="3"/>
  <c r="D2994" i="3"/>
  <c r="B2998" i="3"/>
  <c r="C2998" i="3"/>
  <c r="D2998" i="3"/>
  <c r="B3002" i="3"/>
  <c r="C3002" i="3"/>
  <c r="D3002" i="3"/>
  <c r="B3006" i="3"/>
  <c r="C3006" i="3"/>
  <c r="D3006" i="3"/>
  <c r="B3010" i="3"/>
  <c r="C3010" i="3"/>
  <c r="D3010" i="3"/>
  <c r="B3014" i="3"/>
  <c r="C3014" i="3"/>
  <c r="D3014" i="3"/>
  <c r="B3018" i="3"/>
  <c r="C3018" i="3"/>
  <c r="D3018" i="3"/>
  <c r="B3022" i="3"/>
  <c r="C3022" i="3"/>
  <c r="D3022" i="3"/>
  <c r="B3026" i="3"/>
  <c r="C3026" i="3"/>
  <c r="D3026" i="3"/>
  <c r="B3030" i="3"/>
  <c r="C3030" i="3"/>
  <c r="D3030" i="3"/>
  <c r="B3034" i="3"/>
  <c r="C3034" i="3"/>
  <c r="D3034" i="3"/>
  <c r="B3038" i="3"/>
  <c r="C3038" i="3"/>
  <c r="D3038" i="3"/>
  <c r="B3042" i="3"/>
  <c r="C3042" i="3"/>
  <c r="D3042" i="3"/>
  <c r="B3046" i="3"/>
  <c r="C3046" i="3"/>
  <c r="D3046" i="3"/>
  <c r="B3050" i="3"/>
  <c r="C3050" i="3"/>
  <c r="D3050" i="3"/>
  <c r="B3054" i="3"/>
  <c r="C3054" i="3"/>
  <c r="D3054" i="3"/>
  <c r="B3058" i="3"/>
  <c r="C3058" i="3"/>
  <c r="D3058" i="3"/>
  <c r="B3062" i="3"/>
  <c r="C3062" i="3"/>
  <c r="D3062" i="3"/>
  <c r="B3066" i="3"/>
  <c r="C3066" i="3"/>
  <c r="D3066" i="3"/>
  <c r="B3070" i="3"/>
  <c r="C3070" i="3"/>
  <c r="D3070" i="3"/>
  <c r="B3074" i="3"/>
  <c r="C3074" i="3"/>
  <c r="D3074" i="3"/>
  <c r="B3078" i="3"/>
  <c r="C3078" i="3"/>
  <c r="D3078" i="3"/>
  <c r="B3082" i="3"/>
  <c r="C3082" i="3"/>
  <c r="D3082" i="3"/>
  <c r="B3086" i="3"/>
  <c r="C3086" i="3"/>
  <c r="D3086" i="3"/>
  <c r="B3090" i="3"/>
  <c r="C3090" i="3"/>
  <c r="D3090" i="3"/>
  <c r="B3094" i="3"/>
  <c r="C3094" i="3"/>
  <c r="D3094" i="3"/>
  <c r="B3098" i="3"/>
  <c r="C3098" i="3"/>
  <c r="D3098" i="3"/>
  <c r="B3102" i="3"/>
  <c r="C3102" i="3"/>
  <c r="D3102" i="3"/>
  <c r="B3106" i="3"/>
  <c r="C3106" i="3"/>
  <c r="D3106" i="3"/>
  <c r="B3110" i="3"/>
  <c r="C3110" i="3"/>
  <c r="D3110" i="3"/>
  <c r="B3114" i="3"/>
  <c r="C3114" i="3"/>
  <c r="D3114" i="3"/>
  <c r="B3118" i="3"/>
  <c r="C3118" i="3"/>
  <c r="D3118" i="3"/>
  <c r="B3122" i="3"/>
  <c r="C3122" i="3"/>
  <c r="D3122" i="3"/>
  <c r="B3126" i="3"/>
  <c r="C3126" i="3"/>
  <c r="D3126" i="3"/>
  <c r="B3130" i="3"/>
  <c r="C3130" i="3"/>
  <c r="D3130" i="3"/>
  <c r="B3134" i="3"/>
  <c r="C3134" i="3"/>
  <c r="D3134" i="3"/>
  <c r="B3138" i="3"/>
  <c r="C3138" i="3"/>
  <c r="D3138" i="3"/>
  <c r="B3142" i="3"/>
  <c r="C3142" i="3"/>
  <c r="D3142" i="3"/>
  <c r="B3146" i="3"/>
  <c r="D3146" i="3"/>
  <c r="C3146" i="3"/>
  <c r="B3150" i="3"/>
  <c r="D3150" i="3"/>
  <c r="C3150" i="3"/>
  <c r="B3154" i="3"/>
  <c r="D3154" i="3"/>
  <c r="C3154" i="3"/>
  <c r="B3158" i="3"/>
  <c r="D3158" i="3"/>
  <c r="C3158" i="3"/>
  <c r="B3162" i="3"/>
  <c r="D3162" i="3"/>
  <c r="C3162" i="3"/>
  <c r="B3166" i="3"/>
  <c r="D3166" i="3"/>
  <c r="C3166" i="3"/>
  <c r="B3170" i="3"/>
  <c r="D3170" i="3"/>
  <c r="C3170" i="3"/>
  <c r="B3174" i="3"/>
  <c r="D3174" i="3"/>
  <c r="C3174" i="3"/>
  <c r="B3178" i="3"/>
  <c r="D3178" i="3"/>
  <c r="C3178" i="3"/>
  <c r="B3182" i="3"/>
  <c r="D3182" i="3"/>
  <c r="C3182" i="3"/>
  <c r="B3186" i="3"/>
  <c r="D3186" i="3"/>
  <c r="C3186" i="3"/>
  <c r="B3190" i="3"/>
  <c r="D3190" i="3"/>
  <c r="C3190" i="3"/>
  <c r="B3194" i="3"/>
  <c r="D3194" i="3"/>
  <c r="C3194" i="3"/>
  <c r="B3198" i="3"/>
  <c r="D3198" i="3"/>
  <c r="C3198" i="3"/>
  <c r="B3202" i="3"/>
  <c r="D3202" i="3"/>
  <c r="C3202" i="3"/>
  <c r="B3206" i="3"/>
  <c r="D3206" i="3"/>
  <c r="C3206" i="3"/>
  <c r="B3210" i="3"/>
  <c r="D3210" i="3"/>
  <c r="C3210" i="3"/>
  <c r="B3214" i="3"/>
  <c r="D3214" i="3"/>
  <c r="C3214" i="3"/>
  <c r="B3218" i="3"/>
  <c r="D3218" i="3"/>
  <c r="C3218" i="3"/>
  <c r="B3222" i="3"/>
  <c r="D3222" i="3"/>
  <c r="C3222" i="3"/>
  <c r="B3226" i="3"/>
  <c r="D3226" i="3"/>
  <c r="C3226" i="3"/>
  <c r="B3230" i="3"/>
  <c r="C3230" i="3"/>
  <c r="D3230" i="3"/>
  <c r="B3234" i="3"/>
  <c r="C3234" i="3"/>
  <c r="D3234" i="3"/>
  <c r="B3238" i="3"/>
  <c r="D3238" i="3"/>
  <c r="C3238" i="3"/>
  <c r="B3242" i="3"/>
  <c r="C3242" i="3"/>
  <c r="D3242" i="3"/>
  <c r="B3246" i="3"/>
  <c r="C3246" i="3"/>
  <c r="D3246" i="3"/>
  <c r="B3250" i="3"/>
  <c r="C3250" i="3"/>
  <c r="D3250" i="3"/>
  <c r="B3254" i="3"/>
  <c r="D3254" i="3"/>
  <c r="C3254" i="3"/>
  <c r="B3258" i="3"/>
  <c r="C3258" i="3"/>
  <c r="D3258" i="3"/>
  <c r="B3262" i="3"/>
  <c r="C3262" i="3"/>
  <c r="D3262" i="3"/>
  <c r="B3266" i="3"/>
  <c r="C3266" i="3"/>
  <c r="D3266" i="3"/>
  <c r="B3270" i="3"/>
  <c r="D3270" i="3"/>
  <c r="C3270" i="3"/>
  <c r="B3274" i="3"/>
  <c r="C3274" i="3"/>
  <c r="D3274" i="3"/>
  <c r="B3278" i="3"/>
  <c r="C3278" i="3"/>
  <c r="D3278" i="3"/>
  <c r="B3282" i="3"/>
  <c r="C3282" i="3"/>
  <c r="D3282" i="3"/>
  <c r="B3286" i="3"/>
  <c r="D3286" i="3"/>
  <c r="C3286" i="3"/>
  <c r="B3290" i="3"/>
  <c r="C3290" i="3"/>
  <c r="D3290" i="3"/>
  <c r="B3294" i="3"/>
  <c r="C3294" i="3"/>
  <c r="D3294" i="3"/>
  <c r="B3298" i="3"/>
  <c r="C3298" i="3"/>
  <c r="D3298" i="3"/>
  <c r="B3302" i="3"/>
  <c r="D3302" i="3"/>
  <c r="C3302" i="3"/>
  <c r="B3306" i="3"/>
  <c r="C3306" i="3"/>
  <c r="D3306" i="3"/>
  <c r="B3310" i="3"/>
  <c r="C3310" i="3"/>
  <c r="D3310" i="3"/>
  <c r="B3314" i="3"/>
  <c r="C3314" i="3"/>
  <c r="D3314" i="3"/>
  <c r="B3318" i="3"/>
  <c r="D3318" i="3"/>
  <c r="C3318" i="3"/>
  <c r="B3322" i="3"/>
  <c r="C3322" i="3"/>
  <c r="D3322" i="3"/>
  <c r="B3326" i="3"/>
  <c r="C3326" i="3"/>
  <c r="D3326" i="3"/>
  <c r="B3330" i="3"/>
  <c r="C3330" i="3"/>
  <c r="D3330" i="3"/>
  <c r="B3334" i="3"/>
  <c r="C3334" i="3"/>
  <c r="D3334" i="3"/>
  <c r="B3338" i="3"/>
  <c r="C3338" i="3"/>
  <c r="D3338" i="3"/>
  <c r="B3342" i="3"/>
  <c r="C3342" i="3"/>
  <c r="D3342" i="3"/>
  <c r="B3346" i="3"/>
  <c r="C3346" i="3"/>
  <c r="D3346" i="3"/>
  <c r="B3350" i="3"/>
  <c r="C3350" i="3"/>
  <c r="D3350" i="3"/>
  <c r="B3354" i="3"/>
  <c r="C3354" i="3"/>
  <c r="D3354" i="3"/>
  <c r="B3358" i="3"/>
  <c r="C3358" i="3"/>
  <c r="D3358" i="3"/>
  <c r="B3362" i="3"/>
  <c r="C3362" i="3"/>
  <c r="D3362" i="3"/>
  <c r="B3366" i="3"/>
  <c r="C3366" i="3"/>
  <c r="D3366" i="3"/>
  <c r="B3370" i="3"/>
  <c r="C3370" i="3"/>
  <c r="D3370" i="3"/>
  <c r="B3374" i="3"/>
  <c r="C3374" i="3"/>
  <c r="D3374" i="3"/>
  <c r="B3378" i="3"/>
  <c r="C3378" i="3"/>
  <c r="D3378" i="3"/>
  <c r="B3382" i="3"/>
  <c r="C3382" i="3"/>
  <c r="D3382" i="3"/>
  <c r="B3386" i="3"/>
  <c r="C3386" i="3"/>
  <c r="D3386" i="3"/>
  <c r="B3390" i="3"/>
  <c r="C3390" i="3"/>
  <c r="D3390" i="3"/>
  <c r="B3394" i="3"/>
  <c r="C3394" i="3"/>
  <c r="D3394" i="3"/>
  <c r="B3398" i="3"/>
  <c r="C3398" i="3"/>
  <c r="D3398" i="3"/>
  <c r="B3402" i="3"/>
  <c r="C3402" i="3"/>
  <c r="D3402" i="3"/>
  <c r="B3406" i="3"/>
  <c r="C3406" i="3"/>
  <c r="D3406" i="3"/>
  <c r="B3410" i="3"/>
  <c r="C3410" i="3"/>
  <c r="D3410" i="3"/>
  <c r="B3414" i="3"/>
  <c r="C3414" i="3"/>
  <c r="D3414" i="3"/>
  <c r="B3418" i="3"/>
  <c r="C3418" i="3"/>
  <c r="D3418" i="3"/>
  <c r="B3422" i="3"/>
  <c r="C3422" i="3"/>
  <c r="D3422" i="3"/>
  <c r="B3426" i="3"/>
  <c r="C3426" i="3"/>
  <c r="D3426" i="3"/>
  <c r="B3430" i="3"/>
  <c r="C3430" i="3"/>
  <c r="D3430" i="3"/>
  <c r="B3434" i="3"/>
  <c r="C3434" i="3"/>
  <c r="D3434" i="3"/>
  <c r="B3438" i="3"/>
  <c r="C3438" i="3"/>
  <c r="D3438" i="3"/>
  <c r="B3442" i="3"/>
  <c r="C3442" i="3"/>
  <c r="D3442" i="3"/>
  <c r="B3446" i="3"/>
  <c r="C3446" i="3"/>
  <c r="D3446" i="3"/>
  <c r="B3450" i="3"/>
  <c r="C3450" i="3"/>
  <c r="D3450" i="3"/>
  <c r="B3454" i="3"/>
  <c r="C3454" i="3"/>
  <c r="D3454" i="3"/>
  <c r="B3458" i="3"/>
  <c r="C3458" i="3"/>
  <c r="D3458" i="3"/>
  <c r="B3462" i="3"/>
  <c r="C3462" i="3"/>
  <c r="D3462" i="3"/>
  <c r="B3466" i="3"/>
  <c r="C3466" i="3"/>
  <c r="D3466" i="3"/>
  <c r="B3470" i="3"/>
  <c r="C3470" i="3"/>
  <c r="D3470" i="3"/>
  <c r="B3474" i="3"/>
  <c r="C3474" i="3"/>
  <c r="D3474" i="3"/>
  <c r="B3478" i="3"/>
  <c r="C3478" i="3"/>
  <c r="D3478" i="3"/>
  <c r="B3482" i="3"/>
  <c r="C3482" i="3"/>
  <c r="D3482" i="3"/>
  <c r="B3486" i="3"/>
  <c r="C3486" i="3"/>
  <c r="D3486" i="3"/>
  <c r="B3490" i="3"/>
  <c r="C3490" i="3"/>
  <c r="D3490" i="3"/>
  <c r="B3494" i="3"/>
  <c r="C3494" i="3"/>
  <c r="D3494" i="3"/>
  <c r="B3498" i="3"/>
  <c r="C3498" i="3"/>
  <c r="D3498" i="3"/>
  <c r="B3502" i="3"/>
  <c r="C3502" i="3"/>
  <c r="D3502" i="3"/>
  <c r="B3506" i="3"/>
  <c r="C3506" i="3"/>
  <c r="D3506" i="3"/>
  <c r="B3510" i="3"/>
  <c r="C3510" i="3"/>
  <c r="D3510" i="3"/>
  <c r="B3514" i="3"/>
  <c r="C3514" i="3"/>
  <c r="D3514" i="3"/>
  <c r="B3518" i="3"/>
  <c r="C3518" i="3"/>
  <c r="D3518" i="3"/>
  <c r="B3522" i="3"/>
  <c r="C3522" i="3"/>
  <c r="D3522" i="3"/>
  <c r="B3526" i="3"/>
  <c r="C3526" i="3"/>
  <c r="D3526" i="3"/>
  <c r="B3530" i="3"/>
  <c r="C3530" i="3"/>
  <c r="D3530" i="3"/>
  <c r="B3534" i="3"/>
  <c r="C3534" i="3"/>
  <c r="D3534" i="3"/>
  <c r="B3538" i="3"/>
  <c r="C3538" i="3"/>
  <c r="D3538" i="3"/>
  <c r="B3542" i="3"/>
  <c r="C3542" i="3"/>
  <c r="D3542" i="3"/>
  <c r="B3546" i="3"/>
  <c r="C3546" i="3"/>
  <c r="D3546" i="3"/>
  <c r="B3550" i="3"/>
  <c r="C3550" i="3"/>
  <c r="D3550" i="3"/>
  <c r="B3554" i="3"/>
  <c r="C3554" i="3"/>
  <c r="D3554" i="3"/>
  <c r="B3558" i="3"/>
  <c r="C3558" i="3"/>
  <c r="D3558" i="3"/>
  <c r="B3562" i="3"/>
  <c r="C3562" i="3"/>
  <c r="D3562" i="3"/>
  <c r="B3566" i="3"/>
  <c r="C3566" i="3"/>
  <c r="D3566" i="3"/>
  <c r="B3570" i="3"/>
  <c r="C3570" i="3"/>
  <c r="D3570" i="3"/>
  <c r="B3574" i="3"/>
  <c r="C3574" i="3"/>
  <c r="D3574" i="3"/>
  <c r="B3578" i="3"/>
  <c r="C3578" i="3"/>
  <c r="D3578" i="3"/>
  <c r="B3582" i="3"/>
  <c r="C3582" i="3"/>
  <c r="D3582" i="3"/>
  <c r="B3586" i="3"/>
  <c r="C3586" i="3"/>
  <c r="D3586" i="3"/>
  <c r="B3590" i="3"/>
  <c r="C3590" i="3"/>
  <c r="D3590" i="3"/>
  <c r="B3594" i="3"/>
  <c r="C3594" i="3"/>
  <c r="D3594" i="3"/>
  <c r="B3598" i="3"/>
  <c r="C3598" i="3"/>
  <c r="D3598" i="3"/>
  <c r="B3602" i="3"/>
  <c r="C3602" i="3"/>
  <c r="D3602" i="3"/>
  <c r="B3606" i="3"/>
  <c r="C3606" i="3"/>
  <c r="D3606" i="3"/>
  <c r="B3610" i="3"/>
  <c r="C3610" i="3"/>
  <c r="D3610" i="3"/>
  <c r="B3614" i="3"/>
  <c r="C3614" i="3"/>
  <c r="D3614" i="3"/>
  <c r="B3618" i="3"/>
  <c r="C3618" i="3"/>
  <c r="D3618" i="3"/>
  <c r="B3622" i="3"/>
  <c r="C3622" i="3"/>
  <c r="D3622" i="3"/>
  <c r="B3626" i="3"/>
  <c r="C3626" i="3"/>
  <c r="D3626" i="3"/>
  <c r="B3630" i="3"/>
  <c r="C3630" i="3"/>
  <c r="D3630" i="3"/>
  <c r="B3634" i="3"/>
  <c r="C3634" i="3"/>
  <c r="D3634" i="3"/>
  <c r="B3638" i="3"/>
  <c r="C3638" i="3"/>
  <c r="D3638" i="3"/>
  <c r="B3642" i="3"/>
  <c r="C3642" i="3"/>
  <c r="D3642" i="3"/>
  <c r="B3646" i="3"/>
  <c r="C3646" i="3"/>
  <c r="D3646" i="3"/>
  <c r="B3650" i="3"/>
  <c r="C3650" i="3"/>
  <c r="D3650" i="3"/>
  <c r="B3654" i="3"/>
  <c r="C3654" i="3"/>
  <c r="D3654" i="3"/>
  <c r="B3658" i="3"/>
  <c r="C3658" i="3"/>
  <c r="D3658" i="3"/>
  <c r="B3662" i="3"/>
  <c r="C3662" i="3"/>
  <c r="D3662" i="3"/>
  <c r="B3666" i="3"/>
  <c r="C3666" i="3"/>
  <c r="D3666" i="3"/>
  <c r="B3670" i="3"/>
  <c r="C3670" i="3"/>
  <c r="D3670" i="3"/>
  <c r="B3674" i="3"/>
  <c r="C3674" i="3"/>
  <c r="D3674" i="3"/>
  <c r="B3678" i="3"/>
  <c r="C3678" i="3"/>
  <c r="D3678" i="3"/>
  <c r="B3682" i="3"/>
  <c r="C3682" i="3"/>
  <c r="D3682" i="3"/>
  <c r="B3686" i="3"/>
  <c r="C3686" i="3"/>
  <c r="D3686" i="3"/>
  <c r="B3690" i="3"/>
  <c r="C3690" i="3"/>
  <c r="D3690" i="3"/>
  <c r="B3694" i="3"/>
  <c r="C3694" i="3"/>
  <c r="D3694" i="3"/>
  <c r="B3698" i="3"/>
  <c r="C3698" i="3"/>
  <c r="D3698" i="3"/>
  <c r="B3702" i="3"/>
  <c r="C3702" i="3"/>
  <c r="D3702" i="3"/>
  <c r="B3706" i="3"/>
  <c r="C3706" i="3"/>
  <c r="D3706" i="3"/>
  <c r="B3710" i="3"/>
  <c r="C3710" i="3"/>
  <c r="D3710" i="3"/>
  <c r="B3714" i="3"/>
  <c r="C3714" i="3"/>
  <c r="D3714" i="3"/>
  <c r="B3718" i="3"/>
  <c r="C3718" i="3"/>
  <c r="D3718" i="3"/>
  <c r="B3722" i="3"/>
  <c r="C3722" i="3"/>
  <c r="D3722" i="3"/>
  <c r="B3726" i="3"/>
  <c r="C3726" i="3"/>
  <c r="D3726" i="3"/>
  <c r="B3730" i="3"/>
  <c r="C3730" i="3"/>
  <c r="D3730" i="3"/>
  <c r="B3734" i="3"/>
  <c r="C3734" i="3"/>
  <c r="D3734" i="3"/>
  <c r="B3738" i="3"/>
  <c r="C3738" i="3"/>
  <c r="D3738" i="3"/>
  <c r="B3742" i="3"/>
  <c r="C3742" i="3"/>
  <c r="D3742" i="3"/>
  <c r="B3746" i="3"/>
  <c r="C3746" i="3"/>
  <c r="D3746" i="3"/>
  <c r="B3750" i="3"/>
  <c r="C3750" i="3"/>
  <c r="D3750" i="3"/>
  <c r="B3754" i="3"/>
  <c r="C3754" i="3"/>
  <c r="D3754" i="3"/>
  <c r="B3758" i="3"/>
  <c r="C3758" i="3"/>
  <c r="D3758" i="3"/>
  <c r="B3762" i="3"/>
  <c r="C3762" i="3"/>
  <c r="D3762" i="3"/>
  <c r="B3766" i="3"/>
  <c r="C3766" i="3"/>
  <c r="D3766" i="3"/>
  <c r="B3770" i="3"/>
  <c r="C3770" i="3"/>
  <c r="D3770" i="3"/>
  <c r="B3774" i="3"/>
  <c r="C3774" i="3"/>
  <c r="D3774" i="3"/>
  <c r="B3778" i="3"/>
  <c r="C3778" i="3"/>
  <c r="D3778" i="3"/>
  <c r="B3782" i="3"/>
  <c r="C3782" i="3"/>
  <c r="D3782" i="3"/>
  <c r="B3786" i="3"/>
  <c r="C3786" i="3"/>
  <c r="D3786" i="3"/>
  <c r="B3790" i="3"/>
  <c r="C3790" i="3"/>
  <c r="D3790" i="3"/>
  <c r="B3794" i="3"/>
  <c r="C3794" i="3"/>
  <c r="D3794" i="3"/>
  <c r="B3798" i="3"/>
  <c r="C3798" i="3"/>
  <c r="D3798" i="3"/>
  <c r="B3802" i="3"/>
  <c r="C3802" i="3"/>
  <c r="D3802" i="3"/>
  <c r="B3806" i="3"/>
  <c r="C3806" i="3"/>
  <c r="D3806" i="3"/>
  <c r="B3810" i="3"/>
  <c r="C3810" i="3"/>
  <c r="D3810" i="3"/>
  <c r="B3814" i="3"/>
  <c r="C3814" i="3"/>
  <c r="D3814" i="3"/>
  <c r="B3818" i="3"/>
  <c r="C3818" i="3"/>
  <c r="D3818" i="3"/>
  <c r="B3822" i="3"/>
  <c r="C3822" i="3"/>
  <c r="D3822" i="3"/>
  <c r="B3826" i="3"/>
  <c r="C3826" i="3"/>
  <c r="D3826" i="3"/>
  <c r="B3830" i="3"/>
  <c r="C3830" i="3"/>
  <c r="D3830" i="3"/>
  <c r="B3834" i="3"/>
  <c r="C3834" i="3"/>
  <c r="D3834" i="3"/>
  <c r="B3838" i="3"/>
  <c r="C3838" i="3"/>
  <c r="D3838" i="3"/>
  <c r="B3842" i="3"/>
  <c r="C3842" i="3"/>
  <c r="D3842" i="3"/>
  <c r="B3846" i="3"/>
  <c r="C3846" i="3"/>
  <c r="D3846" i="3"/>
  <c r="B3850" i="3"/>
  <c r="C3850" i="3"/>
  <c r="D3850" i="3"/>
  <c r="B3854" i="3"/>
  <c r="C3854" i="3"/>
  <c r="D3854" i="3"/>
  <c r="B3858" i="3"/>
  <c r="C3858" i="3"/>
  <c r="D3858" i="3"/>
  <c r="B3862" i="3"/>
  <c r="C3862" i="3"/>
  <c r="D3862" i="3"/>
  <c r="B3866" i="3"/>
  <c r="C3866" i="3"/>
  <c r="D3866" i="3"/>
  <c r="B3870" i="3"/>
  <c r="C3870" i="3"/>
  <c r="D3870" i="3"/>
  <c r="B3874" i="3"/>
  <c r="C3874" i="3"/>
  <c r="D3874" i="3"/>
  <c r="B3878" i="3"/>
  <c r="C3878" i="3"/>
  <c r="D3878" i="3"/>
  <c r="B3882" i="3"/>
  <c r="C3882" i="3"/>
  <c r="D3882" i="3"/>
  <c r="B3886" i="3"/>
  <c r="C3886" i="3"/>
  <c r="D3886" i="3"/>
  <c r="B3890" i="3"/>
  <c r="C3890" i="3"/>
  <c r="D3890" i="3"/>
  <c r="B3894" i="3"/>
  <c r="C3894" i="3"/>
  <c r="D3894" i="3"/>
  <c r="B3898" i="3"/>
  <c r="C3898" i="3"/>
  <c r="D3898" i="3"/>
  <c r="B3902" i="3"/>
  <c r="C3902" i="3"/>
  <c r="D3902" i="3"/>
  <c r="B3906" i="3"/>
  <c r="C3906" i="3"/>
  <c r="D3906" i="3"/>
  <c r="B3910" i="3"/>
  <c r="C3910" i="3"/>
  <c r="D3910" i="3"/>
  <c r="C3914" i="3"/>
  <c r="B3914" i="3"/>
  <c r="D3914" i="3"/>
  <c r="C3918" i="3"/>
  <c r="B3918" i="3"/>
  <c r="D3918" i="3"/>
  <c r="C3922" i="3"/>
  <c r="B3922" i="3"/>
  <c r="D3922" i="3"/>
  <c r="C3926" i="3"/>
  <c r="B3926" i="3"/>
  <c r="D3926" i="3"/>
  <c r="C3930" i="3"/>
  <c r="B3930" i="3"/>
  <c r="D3930" i="3"/>
  <c r="C3934" i="3"/>
  <c r="B3934" i="3"/>
  <c r="D3934" i="3"/>
  <c r="C3938" i="3"/>
  <c r="B3938" i="3"/>
  <c r="D3938" i="3"/>
  <c r="C3942" i="3"/>
  <c r="B3942" i="3"/>
  <c r="D3942" i="3"/>
  <c r="C3946" i="3"/>
  <c r="B3946" i="3"/>
  <c r="D3946" i="3"/>
  <c r="C3950" i="3"/>
  <c r="B3950" i="3"/>
  <c r="D3950" i="3"/>
  <c r="C3954" i="3"/>
  <c r="B3954" i="3"/>
  <c r="D3954" i="3"/>
  <c r="C3958" i="3"/>
  <c r="B3958" i="3"/>
  <c r="D3958" i="3"/>
  <c r="C3962" i="3"/>
  <c r="B3962" i="3"/>
  <c r="D3962" i="3"/>
  <c r="C3966" i="3"/>
  <c r="B3966" i="3"/>
  <c r="D3966" i="3"/>
  <c r="C3970" i="3"/>
  <c r="B3970" i="3"/>
  <c r="D3970" i="3"/>
  <c r="C3974" i="3"/>
  <c r="B3974" i="3"/>
  <c r="D3974" i="3"/>
  <c r="C3978" i="3"/>
  <c r="B3978" i="3"/>
  <c r="D3978" i="3"/>
  <c r="C3982" i="3"/>
  <c r="B3982" i="3"/>
  <c r="D3982" i="3"/>
  <c r="C3986" i="3"/>
  <c r="B3986" i="3"/>
  <c r="D3986" i="3"/>
  <c r="C3990" i="3"/>
  <c r="B3990" i="3"/>
  <c r="D3990" i="3"/>
  <c r="C3994" i="3"/>
  <c r="B3994" i="3"/>
  <c r="D3994" i="3"/>
  <c r="C3998" i="3"/>
  <c r="B3998" i="3"/>
  <c r="D3998" i="3"/>
  <c r="C4002" i="3"/>
  <c r="B4002" i="3"/>
  <c r="D4002" i="3"/>
  <c r="C4006" i="3"/>
  <c r="B4006" i="3"/>
  <c r="D4006" i="3"/>
  <c r="C4010" i="3"/>
  <c r="B4010" i="3"/>
  <c r="D4010" i="3"/>
  <c r="C4014" i="3"/>
  <c r="B4014" i="3"/>
  <c r="D4014" i="3"/>
  <c r="C4018" i="3"/>
  <c r="B4018" i="3"/>
  <c r="D4018" i="3"/>
  <c r="C4022" i="3"/>
  <c r="B4022" i="3"/>
  <c r="D4022" i="3"/>
  <c r="D4026" i="3"/>
  <c r="B4026" i="3"/>
  <c r="C4026" i="3"/>
  <c r="C4030" i="3"/>
  <c r="D4030" i="3"/>
  <c r="B4030" i="3"/>
  <c r="B4034" i="3"/>
  <c r="C4034" i="3"/>
  <c r="D4034" i="3"/>
  <c r="B4038" i="3"/>
  <c r="C4038" i="3"/>
  <c r="D4038" i="3"/>
  <c r="D4042" i="3"/>
  <c r="B4042" i="3"/>
  <c r="C4042" i="3"/>
  <c r="C4046" i="3"/>
  <c r="D4046" i="3"/>
  <c r="B4046" i="3"/>
  <c r="B4050" i="3"/>
  <c r="C4050" i="3"/>
  <c r="D4050" i="3"/>
  <c r="B4054" i="3"/>
  <c r="C4054" i="3"/>
  <c r="D4054" i="3"/>
  <c r="D4058" i="3"/>
  <c r="B4058" i="3"/>
  <c r="C4058" i="3"/>
  <c r="C4062" i="3"/>
  <c r="D4062" i="3"/>
  <c r="B4062" i="3"/>
  <c r="B4066" i="3"/>
  <c r="C4066" i="3"/>
  <c r="D4066" i="3"/>
  <c r="B4070" i="3"/>
  <c r="C4070" i="3"/>
  <c r="D4070" i="3"/>
  <c r="D4074" i="3"/>
  <c r="B4074" i="3"/>
  <c r="C4074" i="3"/>
  <c r="C4078" i="3"/>
  <c r="D4078" i="3"/>
  <c r="B4078" i="3"/>
  <c r="B4082" i="3"/>
  <c r="C4082" i="3"/>
  <c r="D4082" i="3"/>
  <c r="B4086" i="3"/>
  <c r="C4086" i="3"/>
  <c r="D4086" i="3"/>
  <c r="D4090" i="3"/>
  <c r="B4090" i="3"/>
  <c r="C4090" i="3"/>
  <c r="C4094" i="3"/>
  <c r="D4094" i="3"/>
  <c r="B4094" i="3"/>
  <c r="B4098" i="3"/>
  <c r="C4098" i="3"/>
  <c r="D4098" i="3"/>
  <c r="B4102" i="3"/>
  <c r="C4102" i="3"/>
  <c r="D4102" i="3"/>
  <c r="D4106" i="3"/>
  <c r="B4106" i="3"/>
  <c r="C4106" i="3"/>
  <c r="C4110" i="3"/>
  <c r="D4110" i="3"/>
  <c r="B4110" i="3"/>
  <c r="B4114" i="3"/>
  <c r="C4114" i="3"/>
  <c r="D4114" i="3"/>
  <c r="B4118" i="3"/>
  <c r="C4118" i="3"/>
  <c r="D4118" i="3"/>
  <c r="D4122" i="3"/>
  <c r="B4122" i="3"/>
  <c r="C4122" i="3"/>
  <c r="C4126" i="3"/>
  <c r="D4126" i="3"/>
  <c r="B4126" i="3"/>
  <c r="B4130" i="3"/>
  <c r="C4130" i="3"/>
  <c r="D4130" i="3"/>
  <c r="B4134" i="3"/>
  <c r="C4134" i="3"/>
  <c r="D4134" i="3"/>
  <c r="D4138" i="3"/>
  <c r="B4138" i="3"/>
  <c r="C4138" i="3"/>
  <c r="C4142" i="3"/>
  <c r="D4142" i="3"/>
  <c r="B4142" i="3"/>
  <c r="C4146" i="3"/>
  <c r="D4146" i="3"/>
  <c r="B4146" i="3"/>
  <c r="C4150" i="3"/>
  <c r="D4150" i="3"/>
  <c r="B4150" i="3"/>
  <c r="C4154" i="3"/>
  <c r="D4154" i="3"/>
  <c r="B4154" i="3"/>
  <c r="C4158" i="3"/>
  <c r="D4158" i="3"/>
  <c r="B4158" i="3"/>
  <c r="C4162" i="3"/>
  <c r="D4162" i="3"/>
  <c r="B4162" i="3"/>
  <c r="C4166" i="3"/>
  <c r="D4166" i="3"/>
  <c r="B4166" i="3"/>
  <c r="C4170" i="3"/>
  <c r="D4170" i="3"/>
  <c r="B4170" i="3"/>
  <c r="C4174" i="3"/>
  <c r="D4174" i="3"/>
  <c r="B4174" i="3"/>
  <c r="C4178" i="3"/>
  <c r="D4178" i="3"/>
  <c r="B4178" i="3"/>
  <c r="C4182" i="3"/>
  <c r="D4182" i="3"/>
  <c r="B4182" i="3"/>
  <c r="C4186" i="3"/>
  <c r="D4186" i="3"/>
  <c r="B4186" i="3"/>
  <c r="C4190" i="3"/>
  <c r="D4190" i="3"/>
  <c r="B4190" i="3"/>
  <c r="C4194" i="3"/>
  <c r="D4194" i="3"/>
  <c r="B4194" i="3"/>
  <c r="C4198" i="3"/>
  <c r="D4198" i="3"/>
  <c r="B4198" i="3"/>
  <c r="C4202" i="3"/>
  <c r="D4202" i="3"/>
  <c r="B4202" i="3"/>
  <c r="C4206" i="3"/>
  <c r="D4206" i="3"/>
  <c r="B4206" i="3"/>
  <c r="C4210" i="3"/>
  <c r="D4210" i="3"/>
  <c r="B4210" i="3"/>
  <c r="C4214" i="3"/>
  <c r="D4214" i="3"/>
  <c r="B4214" i="3"/>
  <c r="C4218" i="3"/>
  <c r="D4218" i="3"/>
  <c r="B4218" i="3"/>
  <c r="C4222" i="3"/>
  <c r="D4222" i="3"/>
  <c r="B4222" i="3"/>
  <c r="C4226" i="3"/>
  <c r="D4226" i="3"/>
  <c r="B4226" i="3"/>
  <c r="C4230" i="3"/>
  <c r="D4230" i="3"/>
  <c r="B4230" i="3"/>
  <c r="C4234" i="3"/>
  <c r="D4234" i="3"/>
  <c r="B4234" i="3"/>
  <c r="C4238" i="3"/>
  <c r="D4238" i="3"/>
  <c r="B4238" i="3"/>
  <c r="C4242" i="3"/>
  <c r="D4242" i="3"/>
  <c r="B4242" i="3"/>
  <c r="C4246" i="3"/>
  <c r="D4246" i="3"/>
  <c r="B4246" i="3"/>
  <c r="C4250" i="3"/>
  <c r="D4250" i="3"/>
  <c r="B4250" i="3"/>
  <c r="C4254" i="3"/>
  <c r="D4254" i="3"/>
  <c r="B4254" i="3"/>
  <c r="C4258" i="3"/>
  <c r="D4258" i="3"/>
  <c r="B4258" i="3"/>
  <c r="C4262" i="3"/>
  <c r="D4262" i="3"/>
  <c r="B4262" i="3"/>
  <c r="C4266" i="3"/>
  <c r="D4266" i="3"/>
  <c r="B4266" i="3"/>
  <c r="C4270" i="3"/>
  <c r="D4270" i="3"/>
  <c r="B4270" i="3"/>
  <c r="C4274" i="3"/>
  <c r="D4274" i="3"/>
  <c r="B4274" i="3"/>
  <c r="C4278" i="3"/>
  <c r="D4278" i="3"/>
  <c r="B4278" i="3"/>
  <c r="C4282" i="3"/>
  <c r="D4282" i="3"/>
  <c r="B4282" i="3"/>
  <c r="C4286" i="3"/>
  <c r="D4286" i="3"/>
  <c r="B4286" i="3"/>
  <c r="C4290" i="3"/>
  <c r="D4290" i="3"/>
  <c r="B4290" i="3"/>
  <c r="C4294" i="3"/>
  <c r="D4294" i="3"/>
  <c r="B4294" i="3"/>
  <c r="C4298" i="3"/>
  <c r="D4298" i="3"/>
  <c r="B4298" i="3"/>
  <c r="C4302" i="3"/>
  <c r="D4302" i="3"/>
  <c r="B4302" i="3"/>
  <c r="C4306" i="3"/>
  <c r="D4306" i="3"/>
  <c r="B4306" i="3"/>
  <c r="C4310" i="3"/>
  <c r="D4310" i="3"/>
  <c r="B4310" i="3"/>
  <c r="C4314" i="3"/>
  <c r="D4314" i="3"/>
  <c r="B4314" i="3"/>
  <c r="C4318" i="3"/>
  <c r="D4318" i="3"/>
  <c r="B4318" i="3"/>
  <c r="C4322" i="3"/>
  <c r="D4322" i="3"/>
  <c r="B4322" i="3"/>
  <c r="C4326" i="3"/>
  <c r="D4326" i="3"/>
  <c r="B4326" i="3"/>
  <c r="C4330" i="3"/>
  <c r="D4330" i="3"/>
  <c r="B4330" i="3"/>
  <c r="C4334" i="3"/>
  <c r="D4334" i="3"/>
  <c r="B4334" i="3"/>
  <c r="C4338" i="3"/>
  <c r="D4338" i="3"/>
  <c r="B4338" i="3"/>
  <c r="C4342" i="3"/>
  <c r="D4342" i="3"/>
  <c r="B4342" i="3"/>
  <c r="C4346" i="3"/>
  <c r="D4346" i="3"/>
  <c r="B4346" i="3"/>
  <c r="C4350" i="3"/>
  <c r="D4350" i="3"/>
  <c r="B4350" i="3"/>
  <c r="C4354" i="3"/>
  <c r="D4354" i="3"/>
  <c r="B4354" i="3"/>
  <c r="C4358" i="3"/>
  <c r="D4358" i="3"/>
  <c r="B4358" i="3"/>
  <c r="C4362" i="3"/>
  <c r="D4362" i="3"/>
  <c r="B4362" i="3"/>
  <c r="C4366" i="3"/>
  <c r="D4366" i="3"/>
  <c r="B4366" i="3"/>
  <c r="C4370" i="3"/>
  <c r="D4370" i="3"/>
  <c r="B4370" i="3"/>
  <c r="C4374" i="3"/>
  <c r="D4374" i="3"/>
  <c r="B4374" i="3"/>
  <c r="C4378" i="3"/>
  <c r="D4378" i="3"/>
  <c r="B4378" i="3"/>
  <c r="C4382" i="3"/>
  <c r="D4382" i="3"/>
  <c r="B4382" i="3"/>
  <c r="C4386" i="3"/>
  <c r="D4386" i="3"/>
  <c r="B4386" i="3"/>
  <c r="C4390" i="3"/>
  <c r="D4390" i="3"/>
  <c r="B4390" i="3"/>
  <c r="C4394" i="3"/>
  <c r="D4394" i="3"/>
  <c r="B4394" i="3"/>
  <c r="C4398" i="3"/>
  <c r="D4398" i="3"/>
  <c r="B4398" i="3"/>
  <c r="C4402" i="3"/>
  <c r="D4402" i="3"/>
  <c r="B4402" i="3"/>
  <c r="C4406" i="3"/>
  <c r="D4406" i="3"/>
  <c r="B4406" i="3"/>
  <c r="C4410" i="3"/>
  <c r="D4410" i="3"/>
  <c r="B4410" i="3"/>
  <c r="C4414" i="3"/>
  <c r="D4414" i="3"/>
  <c r="B4414" i="3"/>
  <c r="C4418" i="3"/>
  <c r="D4418" i="3"/>
  <c r="B4418" i="3"/>
  <c r="C4422" i="3"/>
  <c r="D4422" i="3"/>
  <c r="B4422" i="3"/>
  <c r="C4426" i="3"/>
  <c r="D4426" i="3"/>
  <c r="B4426" i="3"/>
  <c r="C4430" i="3"/>
  <c r="D4430" i="3"/>
  <c r="B4430" i="3"/>
  <c r="C4434" i="3"/>
  <c r="D4434" i="3"/>
  <c r="B4434" i="3"/>
  <c r="C4438" i="3"/>
  <c r="D4438" i="3"/>
  <c r="B4438" i="3"/>
  <c r="C4442" i="3"/>
  <c r="D4442" i="3"/>
  <c r="B4442" i="3"/>
  <c r="C4446" i="3"/>
  <c r="D4446" i="3"/>
  <c r="B4446" i="3"/>
  <c r="C4450" i="3"/>
  <c r="D4450" i="3"/>
  <c r="B4450" i="3"/>
  <c r="C4454" i="3"/>
  <c r="D4454" i="3"/>
  <c r="B4454" i="3"/>
  <c r="C4458" i="3"/>
  <c r="D4458" i="3"/>
  <c r="B4458" i="3"/>
  <c r="C4462" i="3"/>
  <c r="D4462" i="3"/>
  <c r="B4462" i="3"/>
  <c r="C4466" i="3"/>
  <c r="D4466" i="3"/>
  <c r="B4466" i="3"/>
  <c r="C4470" i="3"/>
  <c r="D4470" i="3"/>
  <c r="B4470" i="3"/>
  <c r="C4474" i="3"/>
  <c r="D4474" i="3"/>
  <c r="B4474" i="3"/>
  <c r="C4478" i="3"/>
  <c r="D4478" i="3"/>
  <c r="B4478" i="3"/>
  <c r="C4482" i="3"/>
  <c r="D4482" i="3"/>
  <c r="B4482" i="3"/>
  <c r="C4486" i="3"/>
  <c r="D4486" i="3"/>
  <c r="B4486" i="3"/>
  <c r="C4490" i="3"/>
  <c r="D4490" i="3"/>
  <c r="B4490" i="3"/>
  <c r="C4494" i="3"/>
  <c r="D4494" i="3"/>
  <c r="B4494" i="3"/>
  <c r="C4498" i="3"/>
  <c r="D4498" i="3"/>
  <c r="B4498" i="3"/>
  <c r="C4502" i="3"/>
  <c r="D4502" i="3"/>
  <c r="B4502" i="3"/>
  <c r="C4506" i="3"/>
  <c r="D4506" i="3"/>
  <c r="B4506" i="3"/>
  <c r="C4510" i="3"/>
  <c r="D4510" i="3"/>
  <c r="B4510" i="3"/>
  <c r="C4514" i="3"/>
  <c r="D4514" i="3"/>
  <c r="B4514" i="3"/>
  <c r="C4518" i="3"/>
  <c r="D4518" i="3"/>
  <c r="B4518" i="3"/>
  <c r="C4522" i="3"/>
  <c r="D4522" i="3"/>
  <c r="B4522" i="3"/>
  <c r="C4526" i="3"/>
  <c r="D4526" i="3"/>
  <c r="B4526" i="3"/>
  <c r="C4530" i="3"/>
  <c r="D4530" i="3"/>
  <c r="B4530" i="3"/>
  <c r="C4534" i="3"/>
  <c r="D4534" i="3"/>
  <c r="B4534" i="3"/>
  <c r="C4538" i="3"/>
  <c r="D4538" i="3"/>
  <c r="B4538" i="3"/>
  <c r="C4542" i="3"/>
  <c r="D4542" i="3"/>
  <c r="B4542" i="3"/>
  <c r="C4546" i="3"/>
  <c r="D4546" i="3"/>
  <c r="B4546" i="3"/>
  <c r="C4550" i="3"/>
  <c r="D4550" i="3"/>
  <c r="B4550" i="3"/>
  <c r="C4554" i="3"/>
  <c r="D4554" i="3"/>
  <c r="B4554" i="3"/>
  <c r="C4558" i="3"/>
  <c r="D4558" i="3"/>
  <c r="B4558" i="3"/>
  <c r="C4562" i="3"/>
  <c r="D4562" i="3"/>
  <c r="B4562" i="3"/>
  <c r="C4566" i="3"/>
  <c r="D4566" i="3"/>
  <c r="B4566" i="3"/>
  <c r="C4570" i="3"/>
  <c r="D4570" i="3"/>
  <c r="B4570" i="3"/>
  <c r="C4574" i="3"/>
  <c r="D4574" i="3"/>
  <c r="B4574" i="3"/>
  <c r="C4578" i="3"/>
  <c r="D4578" i="3"/>
  <c r="B4578" i="3"/>
  <c r="C4582" i="3"/>
  <c r="D4582" i="3"/>
  <c r="B4582" i="3"/>
  <c r="C4586" i="3"/>
  <c r="D4586" i="3"/>
  <c r="B4586" i="3"/>
  <c r="C4590" i="3"/>
  <c r="D4590" i="3"/>
  <c r="B4590" i="3"/>
  <c r="C4594" i="3"/>
  <c r="D4594" i="3"/>
  <c r="B4594" i="3"/>
  <c r="C4598" i="3"/>
  <c r="D4598" i="3"/>
  <c r="B4598" i="3"/>
  <c r="C4602" i="3"/>
  <c r="D4602" i="3"/>
  <c r="B4602" i="3"/>
  <c r="C4606" i="3"/>
  <c r="D4606" i="3"/>
  <c r="B4606" i="3"/>
  <c r="C4610" i="3"/>
  <c r="D4610" i="3"/>
  <c r="B4610" i="3"/>
  <c r="C4614" i="3"/>
  <c r="D4614" i="3"/>
  <c r="B4614" i="3"/>
  <c r="C4618" i="3"/>
  <c r="D4618" i="3"/>
  <c r="B4618" i="3"/>
  <c r="C4622" i="3"/>
  <c r="D4622" i="3"/>
  <c r="B4622" i="3"/>
  <c r="C4626" i="3"/>
  <c r="D4626" i="3"/>
  <c r="B4626" i="3"/>
  <c r="C4630" i="3"/>
  <c r="D4630" i="3"/>
  <c r="B4630" i="3"/>
  <c r="C4634" i="3"/>
  <c r="D4634" i="3"/>
  <c r="B4634" i="3"/>
  <c r="C4638" i="3"/>
  <c r="D4638" i="3"/>
  <c r="B4638" i="3"/>
  <c r="C4642" i="3"/>
  <c r="D4642" i="3"/>
  <c r="B4642" i="3"/>
  <c r="C4646" i="3"/>
  <c r="D4646" i="3"/>
  <c r="B4646" i="3"/>
  <c r="C4650" i="3"/>
  <c r="D4650" i="3"/>
  <c r="B4650" i="3"/>
  <c r="C4654" i="3"/>
  <c r="D4654" i="3"/>
  <c r="B4654" i="3"/>
  <c r="C4658" i="3"/>
  <c r="D4658" i="3"/>
  <c r="B4658" i="3"/>
  <c r="C4662" i="3"/>
  <c r="D4662" i="3"/>
  <c r="B4662" i="3"/>
  <c r="C4666" i="3"/>
  <c r="D4666" i="3"/>
  <c r="B4666" i="3"/>
  <c r="C4670" i="3"/>
  <c r="D4670" i="3"/>
  <c r="B4670" i="3"/>
  <c r="C4674" i="3"/>
  <c r="D4674" i="3"/>
  <c r="B4674" i="3"/>
  <c r="C4678" i="3"/>
  <c r="D4678" i="3"/>
  <c r="B4678" i="3"/>
  <c r="C4682" i="3"/>
  <c r="D4682" i="3"/>
  <c r="B4682" i="3"/>
  <c r="C4686" i="3"/>
  <c r="D4686" i="3"/>
  <c r="B4686" i="3"/>
  <c r="C4690" i="3"/>
  <c r="D4690" i="3"/>
  <c r="B4690" i="3"/>
  <c r="C4694" i="3"/>
  <c r="D4694" i="3"/>
  <c r="B4694" i="3"/>
  <c r="C4698" i="3"/>
  <c r="D4698" i="3"/>
  <c r="B4698" i="3"/>
  <c r="C4702" i="3"/>
  <c r="D4702" i="3"/>
  <c r="B4702" i="3"/>
  <c r="C4706" i="3"/>
  <c r="D4706" i="3"/>
  <c r="B4706" i="3"/>
  <c r="C4710" i="3"/>
  <c r="D4710" i="3"/>
  <c r="B4710" i="3"/>
  <c r="C4714" i="3"/>
  <c r="D4714" i="3"/>
  <c r="B4714" i="3"/>
  <c r="C4718" i="3"/>
  <c r="D4718" i="3"/>
  <c r="B4718" i="3"/>
  <c r="C4722" i="3"/>
  <c r="D4722" i="3"/>
  <c r="B4722" i="3"/>
  <c r="C4726" i="3"/>
  <c r="D4726" i="3"/>
  <c r="B4726" i="3"/>
  <c r="C4730" i="3"/>
  <c r="D4730" i="3"/>
  <c r="B4730" i="3"/>
  <c r="C4734" i="3"/>
  <c r="D4734" i="3"/>
  <c r="B4734" i="3"/>
  <c r="C4738" i="3"/>
  <c r="D4738" i="3"/>
  <c r="B4738" i="3"/>
  <c r="C4742" i="3"/>
  <c r="D4742" i="3"/>
  <c r="B4742" i="3"/>
  <c r="C4746" i="3"/>
  <c r="D4746" i="3"/>
  <c r="B4746" i="3"/>
  <c r="C4750" i="3"/>
  <c r="D4750" i="3"/>
  <c r="B4750" i="3"/>
  <c r="C4754" i="3"/>
  <c r="D4754" i="3"/>
  <c r="B4754" i="3"/>
  <c r="C4758" i="3"/>
  <c r="D4758" i="3"/>
  <c r="B4758" i="3"/>
  <c r="C4762" i="3"/>
  <c r="D4762" i="3"/>
  <c r="B4762" i="3"/>
  <c r="C4766" i="3"/>
  <c r="D4766" i="3"/>
  <c r="B4766" i="3"/>
  <c r="C4770" i="3"/>
  <c r="D4770" i="3"/>
  <c r="B4770" i="3"/>
  <c r="C4774" i="3"/>
  <c r="D4774" i="3"/>
  <c r="B4774" i="3"/>
  <c r="C4778" i="3"/>
  <c r="D4778" i="3"/>
  <c r="B4778" i="3"/>
  <c r="C4782" i="3"/>
  <c r="D4782" i="3"/>
  <c r="B4782" i="3"/>
  <c r="C4786" i="3"/>
  <c r="D4786" i="3"/>
  <c r="B4786" i="3"/>
  <c r="C4790" i="3"/>
  <c r="D4790" i="3"/>
  <c r="B4790" i="3"/>
  <c r="C4794" i="3"/>
  <c r="D4794" i="3"/>
  <c r="B4794" i="3"/>
  <c r="C4798" i="3"/>
  <c r="D4798" i="3"/>
  <c r="B4798" i="3"/>
  <c r="C4802" i="3"/>
  <c r="D4802" i="3"/>
  <c r="B4802" i="3"/>
  <c r="C4806" i="3"/>
  <c r="D4806" i="3"/>
  <c r="B4806" i="3"/>
  <c r="C4810" i="3"/>
  <c r="D4810" i="3"/>
  <c r="B4810" i="3"/>
  <c r="C4814" i="3"/>
  <c r="D4814" i="3"/>
  <c r="B4814" i="3"/>
  <c r="C4818" i="3"/>
  <c r="D4818" i="3"/>
  <c r="B4818" i="3"/>
  <c r="C4822" i="3"/>
  <c r="D4822" i="3"/>
  <c r="B4822" i="3"/>
  <c r="C4826" i="3"/>
  <c r="D4826" i="3"/>
  <c r="B4826" i="3"/>
  <c r="C4830" i="3"/>
  <c r="D4830" i="3"/>
  <c r="B4830" i="3"/>
  <c r="C4834" i="3"/>
  <c r="D4834" i="3"/>
  <c r="B4834" i="3"/>
  <c r="C4838" i="3"/>
  <c r="D4838" i="3"/>
  <c r="B4838" i="3"/>
  <c r="C4842" i="3"/>
  <c r="D4842" i="3"/>
  <c r="B4842" i="3"/>
  <c r="C4846" i="3"/>
  <c r="D4846" i="3"/>
  <c r="B4846" i="3"/>
  <c r="C4850" i="3"/>
  <c r="D4850" i="3"/>
  <c r="B4850" i="3"/>
  <c r="C4854" i="3"/>
  <c r="D4854" i="3"/>
  <c r="B4854" i="3"/>
  <c r="C4858" i="3"/>
  <c r="D4858" i="3"/>
  <c r="B4858" i="3"/>
  <c r="C4862" i="3"/>
  <c r="D4862" i="3"/>
  <c r="B4862" i="3"/>
  <c r="C4866" i="3"/>
  <c r="D4866" i="3"/>
  <c r="B4866" i="3"/>
  <c r="C4870" i="3"/>
  <c r="D4870" i="3"/>
  <c r="B4870" i="3"/>
  <c r="C4874" i="3"/>
  <c r="D4874" i="3"/>
  <c r="B4874" i="3"/>
  <c r="C4878" i="3"/>
  <c r="D4878" i="3"/>
  <c r="B4878" i="3"/>
  <c r="C4882" i="3"/>
  <c r="D4882" i="3"/>
  <c r="B4882" i="3"/>
  <c r="C4886" i="3"/>
  <c r="D4886" i="3"/>
  <c r="B4886" i="3"/>
  <c r="C4890" i="3"/>
  <c r="D4890" i="3"/>
  <c r="B4890" i="3"/>
  <c r="C4894" i="3"/>
  <c r="D4894" i="3"/>
  <c r="B4894" i="3"/>
  <c r="C4898" i="3"/>
  <c r="D4898" i="3"/>
  <c r="B4898" i="3"/>
  <c r="C4902" i="3"/>
  <c r="D4902" i="3"/>
  <c r="B4902" i="3"/>
  <c r="C4906" i="3"/>
  <c r="D4906" i="3"/>
  <c r="B4906" i="3"/>
  <c r="C4910" i="3"/>
  <c r="D4910" i="3"/>
  <c r="B4910" i="3"/>
  <c r="C4914" i="3"/>
  <c r="D4914" i="3"/>
  <c r="B4914" i="3"/>
  <c r="C4918" i="3"/>
  <c r="D4918" i="3"/>
  <c r="B4918" i="3"/>
  <c r="C4922" i="3"/>
  <c r="D4922" i="3"/>
  <c r="B4922" i="3"/>
  <c r="C4926" i="3"/>
  <c r="D4926" i="3"/>
  <c r="B4926" i="3"/>
  <c r="C4930" i="3"/>
  <c r="D4930" i="3"/>
  <c r="B4930" i="3"/>
  <c r="C4934" i="3"/>
  <c r="D4934" i="3"/>
  <c r="B4934" i="3"/>
  <c r="C4938" i="3"/>
  <c r="D4938" i="3"/>
  <c r="B4938" i="3"/>
  <c r="C4942" i="3"/>
  <c r="D4942" i="3"/>
  <c r="B4942" i="3"/>
  <c r="C4946" i="3"/>
  <c r="D4946" i="3"/>
  <c r="B4946" i="3"/>
  <c r="C4950" i="3"/>
  <c r="D4950" i="3"/>
  <c r="B4950" i="3"/>
  <c r="C4954" i="3"/>
  <c r="D4954" i="3"/>
  <c r="B4954" i="3"/>
  <c r="C4958" i="3"/>
  <c r="D4958" i="3"/>
  <c r="B4958" i="3"/>
  <c r="C4962" i="3"/>
  <c r="D4962" i="3"/>
  <c r="B4962" i="3"/>
  <c r="C4966" i="3"/>
  <c r="D4966" i="3"/>
  <c r="B4966" i="3"/>
  <c r="C4970" i="3"/>
  <c r="D4970" i="3"/>
  <c r="B4970" i="3"/>
  <c r="C4974" i="3"/>
  <c r="D4974" i="3"/>
  <c r="B4974" i="3"/>
  <c r="C4978" i="3"/>
  <c r="D4978" i="3"/>
  <c r="B4978" i="3"/>
  <c r="C4982" i="3"/>
  <c r="D4982" i="3"/>
  <c r="B4982" i="3"/>
  <c r="C4986" i="3"/>
  <c r="D4986" i="3"/>
  <c r="B4986" i="3"/>
  <c r="C4990" i="3"/>
  <c r="D4990" i="3"/>
  <c r="B4990" i="3"/>
  <c r="C4994" i="3"/>
  <c r="D4994" i="3"/>
  <c r="B4994" i="3"/>
  <c r="C4998" i="3"/>
  <c r="D4998" i="3"/>
  <c r="B4998" i="3"/>
  <c r="C5002" i="3"/>
  <c r="D5002" i="3"/>
  <c r="B5002" i="3"/>
  <c r="C5006" i="3"/>
  <c r="D5006" i="3"/>
  <c r="B5006" i="3"/>
  <c r="C5010" i="3"/>
  <c r="D5010" i="3"/>
  <c r="B5010" i="3"/>
  <c r="C5014" i="3"/>
  <c r="D5014" i="3"/>
  <c r="B5014" i="3"/>
  <c r="C5018" i="3"/>
  <c r="D5018" i="3"/>
  <c r="B5018" i="3"/>
  <c r="C5022" i="3"/>
  <c r="D5022" i="3"/>
  <c r="B5022" i="3"/>
  <c r="C5026" i="3"/>
  <c r="D5026" i="3"/>
  <c r="B5026" i="3"/>
  <c r="C5030" i="3"/>
  <c r="D5030" i="3"/>
  <c r="B5030" i="3"/>
  <c r="C5034" i="3"/>
  <c r="D5034" i="3"/>
  <c r="B5034" i="3"/>
  <c r="C5038" i="3"/>
  <c r="D5038" i="3"/>
  <c r="B5038" i="3"/>
  <c r="C5042" i="3"/>
  <c r="D5042" i="3"/>
  <c r="B5042" i="3"/>
  <c r="C5046" i="3"/>
  <c r="D5046" i="3"/>
  <c r="B5046" i="3"/>
  <c r="C5050" i="3"/>
  <c r="D5050" i="3"/>
  <c r="B5050" i="3"/>
  <c r="C5054" i="3"/>
  <c r="D5054" i="3"/>
  <c r="B5054" i="3"/>
  <c r="C5058" i="3"/>
  <c r="D5058" i="3"/>
  <c r="B5058" i="3"/>
  <c r="C5062" i="3"/>
  <c r="D5062" i="3"/>
  <c r="B5062" i="3"/>
  <c r="C5066" i="3"/>
  <c r="D5066" i="3"/>
  <c r="B5066" i="3"/>
  <c r="C5070" i="3"/>
  <c r="D5070" i="3"/>
  <c r="B5070" i="3"/>
  <c r="C5074" i="3"/>
  <c r="D5074" i="3"/>
  <c r="B5074" i="3"/>
  <c r="C5078" i="3"/>
  <c r="D5078" i="3"/>
  <c r="B5078" i="3"/>
  <c r="C5082" i="3"/>
  <c r="D5082" i="3"/>
  <c r="B5082" i="3"/>
  <c r="C5086" i="3"/>
  <c r="D5086" i="3"/>
  <c r="B5086" i="3"/>
  <c r="C5090" i="3"/>
  <c r="D5090" i="3"/>
  <c r="B5090" i="3"/>
  <c r="C5094" i="3"/>
  <c r="D5094" i="3"/>
  <c r="B5094" i="3"/>
  <c r="C5098" i="3"/>
  <c r="D5098" i="3"/>
  <c r="B5098" i="3"/>
  <c r="C5102" i="3"/>
  <c r="D5102" i="3"/>
  <c r="B5102" i="3"/>
  <c r="C5106" i="3"/>
  <c r="D5106" i="3"/>
  <c r="B5106" i="3"/>
  <c r="C5110" i="3"/>
  <c r="D5110" i="3"/>
  <c r="B5110" i="3"/>
  <c r="C5114" i="3"/>
  <c r="D5114" i="3"/>
  <c r="B5114" i="3"/>
  <c r="C5118" i="3"/>
  <c r="D5118" i="3"/>
  <c r="B5118" i="3"/>
  <c r="C5122" i="3"/>
  <c r="D5122" i="3"/>
  <c r="B5122" i="3"/>
  <c r="C5126" i="3"/>
  <c r="D5126" i="3"/>
  <c r="B5126" i="3"/>
  <c r="C5130" i="3"/>
  <c r="D5130" i="3"/>
  <c r="B5130" i="3"/>
  <c r="C5134" i="3"/>
  <c r="D5134" i="3"/>
  <c r="B5134" i="3"/>
  <c r="C5138" i="3"/>
  <c r="D5138" i="3"/>
  <c r="B5138" i="3"/>
  <c r="C5142" i="3"/>
  <c r="D5142" i="3"/>
  <c r="B5142" i="3"/>
  <c r="C5146" i="3"/>
  <c r="D5146" i="3"/>
  <c r="B5146" i="3"/>
  <c r="C5150" i="3"/>
  <c r="D5150" i="3"/>
  <c r="B5150" i="3"/>
  <c r="C5154" i="3"/>
  <c r="D5154" i="3"/>
  <c r="B5154" i="3"/>
  <c r="C5158" i="3"/>
  <c r="D5158" i="3"/>
  <c r="B5158" i="3"/>
  <c r="C5162" i="3"/>
  <c r="D5162" i="3"/>
  <c r="B5162" i="3"/>
  <c r="C5166" i="3"/>
  <c r="D5166" i="3"/>
  <c r="B5166" i="3"/>
  <c r="C5170" i="3"/>
  <c r="D5170" i="3"/>
  <c r="B5170" i="3"/>
  <c r="C5174" i="3"/>
  <c r="D5174" i="3"/>
  <c r="B5174" i="3"/>
  <c r="C5178" i="3"/>
  <c r="D5178" i="3"/>
  <c r="B5178" i="3"/>
  <c r="C5182" i="3"/>
  <c r="D5182" i="3"/>
  <c r="B5182" i="3"/>
  <c r="C5186" i="3"/>
  <c r="D5186" i="3"/>
  <c r="B5186" i="3"/>
  <c r="C5190" i="3"/>
  <c r="D5190" i="3"/>
  <c r="B5190" i="3"/>
  <c r="C5194" i="3"/>
  <c r="D5194" i="3"/>
  <c r="B5194" i="3"/>
  <c r="C5198" i="3"/>
  <c r="D5198" i="3"/>
  <c r="B5198" i="3"/>
  <c r="C5202" i="3"/>
  <c r="D5202" i="3"/>
  <c r="B5202" i="3"/>
  <c r="C5206" i="3"/>
  <c r="D5206" i="3"/>
  <c r="B5206" i="3"/>
  <c r="C5210" i="3"/>
  <c r="D5210" i="3"/>
  <c r="B5210" i="3"/>
  <c r="C5214" i="3"/>
  <c r="D5214" i="3"/>
  <c r="B5214" i="3"/>
  <c r="C5218" i="3"/>
  <c r="D5218" i="3"/>
  <c r="B5218" i="3"/>
  <c r="C5222" i="3"/>
  <c r="D5222" i="3"/>
  <c r="B5222" i="3"/>
  <c r="C5226" i="3"/>
  <c r="D5226" i="3"/>
  <c r="B5226" i="3"/>
  <c r="C5230" i="3"/>
  <c r="D5230" i="3"/>
  <c r="B5230" i="3"/>
  <c r="C5234" i="3"/>
  <c r="D5234" i="3"/>
  <c r="B5234" i="3"/>
  <c r="C5238" i="3"/>
  <c r="D5238" i="3"/>
  <c r="B5238" i="3"/>
  <c r="C5242" i="3"/>
  <c r="D5242" i="3"/>
  <c r="B5242" i="3"/>
  <c r="C5246" i="3"/>
  <c r="D5246" i="3"/>
  <c r="B5246" i="3"/>
  <c r="C5250" i="3"/>
  <c r="D5250" i="3"/>
  <c r="B5250" i="3"/>
  <c r="C5254" i="3"/>
  <c r="D5254" i="3"/>
  <c r="B5254" i="3"/>
  <c r="C5258" i="3"/>
  <c r="D5258" i="3"/>
  <c r="B5258" i="3"/>
  <c r="C5262" i="3"/>
  <c r="D5262" i="3"/>
  <c r="B5262" i="3"/>
  <c r="C5266" i="3"/>
  <c r="D5266" i="3"/>
  <c r="B5266" i="3"/>
  <c r="C5270" i="3"/>
  <c r="D5270" i="3"/>
  <c r="B5270" i="3"/>
  <c r="C5274" i="3"/>
  <c r="D5274" i="3"/>
  <c r="B5274" i="3"/>
  <c r="C5278" i="3"/>
  <c r="D5278" i="3"/>
  <c r="B5278" i="3"/>
  <c r="C5282" i="3"/>
  <c r="D5282" i="3"/>
  <c r="B5282" i="3"/>
  <c r="C5286" i="3"/>
  <c r="D5286" i="3"/>
  <c r="B5286" i="3"/>
  <c r="C5290" i="3"/>
  <c r="D5290" i="3"/>
  <c r="B5290" i="3"/>
  <c r="C5294" i="3"/>
  <c r="D5294" i="3"/>
  <c r="B5294" i="3"/>
  <c r="C5298" i="3"/>
  <c r="D5298" i="3"/>
  <c r="B5298" i="3"/>
  <c r="C5302" i="3"/>
  <c r="D5302" i="3"/>
  <c r="B5302" i="3"/>
  <c r="C5306" i="3"/>
  <c r="D5306" i="3"/>
  <c r="B5306" i="3"/>
  <c r="C5310" i="3"/>
  <c r="D5310" i="3"/>
  <c r="B5310" i="3"/>
  <c r="C5314" i="3"/>
  <c r="D5314" i="3"/>
  <c r="B5314" i="3"/>
  <c r="C5318" i="3"/>
  <c r="D5318" i="3"/>
  <c r="B5318" i="3"/>
  <c r="C5322" i="3"/>
  <c r="D5322" i="3"/>
  <c r="B5322" i="3"/>
  <c r="C5326" i="3"/>
  <c r="D5326" i="3"/>
  <c r="B5326" i="3"/>
  <c r="C5330" i="3"/>
  <c r="D5330" i="3"/>
  <c r="B5330" i="3"/>
  <c r="C5334" i="3"/>
  <c r="D5334" i="3"/>
  <c r="B5334" i="3"/>
  <c r="C5338" i="3"/>
  <c r="B5338" i="3"/>
  <c r="D5338" i="3"/>
  <c r="C5342" i="3"/>
  <c r="B5342" i="3"/>
  <c r="D5342" i="3"/>
  <c r="C5346" i="3"/>
  <c r="B5346" i="3"/>
  <c r="D5346" i="3"/>
  <c r="C5350" i="3"/>
  <c r="B5350" i="3"/>
  <c r="D5350" i="3"/>
  <c r="C5354" i="3"/>
  <c r="B5354" i="3"/>
  <c r="D5354" i="3"/>
  <c r="C5358" i="3"/>
  <c r="B5358" i="3"/>
  <c r="D5358" i="3"/>
  <c r="C5362" i="3"/>
  <c r="B5362" i="3"/>
  <c r="D5362" i="3"/>
  <c r="C5366" i="3"/>
  <c r="B5366" i="3"/>
  <c r="D5366" i="3"/>
  <c r="C5370" i="3"/>
  <c r="B5370" i="3"/>
  <c r="D5370" i="3"/>
  <c r="C5374" i="3"/>
  <c r="B5374" i="3"/>
  <c r="D5374" i="3"/>
  <c r="C5378" i="3"/>
  <c r="B5378" i="3"/>
  <c r="D5378" i="3"/>
  <c r="C5382" i="3"/>
  <c r="B5382" i="3"/>
  <c r="D5382" i="3"/>
  <c r="C5386" i="3"/>
  <c r="B5386" i="3"/>
  <c r="D5386" i="3"/>
  <c r="C5390" i="3"/>
  <c r="B5390" i="3"/>
  <c r="D5390" i="3"/>
  <c r="C5394" i="3"/>
  <c r="B5394" i="3"/>
  <c r="D5394" i="3"/>
  <c r="C5398" i="3"/>
  <c r="B5398" i="3"/>
  <c r="D5398" i="3"/>
  <c r="C5402" i="3"/>
  <c r="B5402" i="3"/>
  <c r="D5402" i="3"/>
  <c r="C5406" i="3"/>
  <c r="B5406" i="3"/>
  <c r="D5406" i="3"/>
  <c r="C5410" i="3"/>
  <c r="B5410" i="3"/>
  <c r="D5410" i="3"/>
  <c r="C5414" i="3"/>
  <c r="B5414" i="3"/>
  <c r="D5414" i="3"/>
  <c r="C5418" i="3"/>
  <c r="B5418" i="3"/>
  <c r="D5418" i="3"/>
  <c r="C5422" i="3"/>
  <c r="B5422" i="3"/>
  <c r="D5422" i="3"/>
  <c r="C5426" i="3"/>
  <c r="B5426" i="3"/>
  <c r="D5426" i="3"/>
  <c r="C5430" i="3"/>
  <c r="B5430" i="3"/>
  <c r="D5430" i="3"/>
  <c r="C5434" i="3"/>
  <c r="D5434" i="3"/>
  <c r="B5434" i="3"/>
  <c r="C5438" i="3"/>
  <c r="B5438" i="3"/>
  <c r="D5438" i="3"/>
  <c r="C5442" i="3"/>
  <c r="B5442" i="3"/>
  <c r="D5442" i="3"/>
  <c r="C5446" i="3"/>
  <c r="B5446" i="3"/>
  <c r="D5446" i="3"/>
  <c r="C5450" i="3"/>
  <c r="D5450" i="3"/>
  <c r="B5450" i="3"/>
  <c r="C5454" i="3"/>
  <c r="B5454" i="3"/>
  <c r="D5454" i="3"/>
  <c r="C5458" i="3"/>
  <c r="B5458" i="3"/>
  <c r="D5458" i="3"/>
  <c r="C5462" i="3"/>
  <c r="B5462" i="3"/>
  <c r="D5462" i="3"/>
  <c r="C5466" i="3"/>
  <c r="D5466" i="3"/>
  <c r="B5466" i="3"/>
  <c r="C5470" i="3"/>
  <c r="B5470" i="3"/>
  <c r="D5470" i="3"/>
  <c r="C5474" i="3"/>
  <c r="B5474" i="3"/>
  <c r="D5474" i="3"/>
  <c r="C5478" i="3"/>
  <c r="B5478" i="3"/>
  <c r="D5478" i="3"/>
  <c r="C5482" i="3"/>
  <c r="D5482" i="3"/>
  <c r="B5482" i="3"/>
  <c r="C5486" i="3"/>
  <c r="B5486" i="3"/>
  <c r="D5486" i="3"/>
  <c r="C5490" i="3"/>
  <c r="B5490" i="3"/>
  <c r="D5490" i="3"/>
  <c r="C5494" i="3"/>
  <c r="B5494" i="3"/>
  <c r="D5494" i="3"/>
  <c r="C5498" i="3"/>
  <c r="D5498" i="3"/>
  <c r="B5498" i="3"/>
  <c r="C5502" i="3"/>
  <c r="B5502" i="3"/>
  <c r="D5502" i="3"/>
  <c r="C5506" i="3"/>
  <c r="B5506" i="3"/>
  <c r="D5506" i="3"/>
  <c r="C5510" i="3"/>
  <c r="B5510" i="3"/>
  <c r="D5510" i="3"/>
  <c r="C5514" i="3"/>
  <c r="D5514" i="3"/>
  <c r="B5514" i="3"/>
  <c r="C5518" i="3"/>
  <c r="B5518" i="3"/>
  <c r="D5518" i="3"/>
  <c r="C5522" i="3"/>
  <c r="B5522" i="3"/>
  <c r="D5522" i="3"/>
  <c r="C5526" i="3"/>
  <c r="B5526" i="3"/>
  <c r="D5526" i="3"/>
  <c r="C5530" i="3"/>
  <c r="D5530" i="3"/>
  <c r="B5530" i="3"/>
  <c r="C5534" i="3"/>
  <c r="B5534" i="3"/>
  <c r="D5534" i="3"/>
  <c r="C5538" i="3"/>
  <c r="B5538" i="3"/>
  <c r="D5538" i="3"/>
  <c r="C5542" i="3"/>
  <c r="B5542" i="3"/>
  <c r="D5542" i="3"/>
  <c r="C5546" i="3"/>
  <c r="D5546" i="3"/>
  <c r="B5546" i="3"/>
  <c r="C5550" i="3"/>
  <c r="B5550" i="3"/>
  <c r="D5550" i="3"/>
  <c r="C5554" i="3"/>
  <c r="B5554" i="3"/>
  <c r="D5554" i="3"/>
  <c r="C5558" i="3"/>
  <c r="B5558" i="3"/>
  <c r="D5558" i="3"/>
  <c r="C5562" i="3"/>
  <c r="D5562" i="3"/>
  <c r="B5562" i="3"/>
  <c r="C5566" i="3"/>
  <c r="B5566" i="3"/>
  <c r="D5566" i="3"/>
  <c r="C5570" i="3"/>
  <c r="B5570" i="3"/>
  <c r="D5570" i="3"/>
  <c r="C5574" i="3"/>
  <c r="B5574" i="3"/>
  <c r="D5574" i="3"/>
  <c r="C5578" i="3"/>
  <c r="D5578" i="3"/>
  <c r="B5578" i="3"/>
  <c r="C5582" i="3"/>
  <c r="B5582" i="3"/>
  <c r="D5582" i="3"/>
  <c r="C5586" i="3"/>
  <c r="B5586" i="3"/>
  <c r="D5586" i="3"/>
  <c r="D5590" i="3"/>
  <c r="B5590" i="3"/>
  <c r="C5590" i="3"/>
  <c r="D5594" i="3"/>
  <c r="B5594" i="3"/>
  <c r="C5594" i="3"/>
  <c r="D5598" i="3"/>
  <c r="B5598" i="3"/>
  <c r="C5598" i="3"/>
  <c r="D5602" i="3"/>
  <c r="B5602" i="3"/>
  <c r="C5602" i="3"/>
  <c r="D5606" i="3"/>
  <c r="B5606" i="3"/>
  <c r="C5606" i="3"/>
  <c r="D5610" i="3"/>
  <c r="B5610" i="3"/>
  <c r="C5610" i="3"/>
  <c r="D5614" i="3"/>
  <c r="B5614" i="3"/>
  <c r="C5614" i="3"/>
  <c r="D5618" i="3"/>
  <c r="B5618" i="3"/>
  <c r="C5618" i="3"/>
  <c r="D5622" i="3"/>
  <c r="B5622" i="3"/>
  <c r="C5622" i="3"/>
  <c r="D5626" i="3"/>
  <c r="B5626" i="3"/>
  <c r="C5626" i="3"/>
  <c r="D5630" i="3"/>
  <c r="B5630" i="3"/>
  <c r="C5630" i="3"/>
  <c r="D5634" i="3"/>
  <c r="B5634" i="3"/>
  <c r="C5634" i="3"/>
  <c r="D5638" i="3"/>
  <c r="B5638" i="3"/>
  <c r="C5638" i="3"/>
  <c r="D5642" i="3"/>
  <c r="B5642" i="3"/>
  <c r="C5642" i="3"/>
  <c r="D5646" i="3"/>
  <c r="B5646" i="3"/>
  <c r="C5646" i="3"/>
  <c r="D5650" i="3"/>
  <c r="B5650" i="3"/>
  <c r="C5650" i="3"/>
  <c r="D5654" i="3"/>
  <c r="B5654" i="3"/>
  <c r="C5654" i="3"/>
  <c r="D5658" i="3"/>
  <c r="B5658" i="3"/>
  <c r="C5658" i="3"/>
  <c r="D5662" i="3"/>
  <c r="B5662" i="3"/>
  <c r="C5662" i="3"/>
  <c r="D5666" i="3"/>
  <c r="B5666" i="3"/>
  <c r="C5666" i="3"/>
  <c r="D5670" i="3"/>
  <c r="B5670" i="3"/>
  <c r="C5670" i="3"/>
  <c r="D5674" i="3"/>
  <c r="B5674" i="3"/>
  <c r="C5674" i="3"/>
  <c r="D5678" i="3"/>
  <c r="B5678" i="3"/>
  <c r="C5678" i="3"/>
  <c r="D5682" i="3"/>
  <c r="B5682" i="3"/>
  <c r="C5682" i="3"/>
  <c r="D5686" i="3"/>
  <c r="B5686" i="3"/>
  <c r="C5686" i="3"/>
  <c r="D5690" i="3"/>
  <c r="B5690" i="3"/>
  <c r="C5690" i="3"/>
  <c r="D5694" i="3"/>
  <c r="B5694" i="3"/>
  <c r="C5694" i="3"/>
  <c r="D5698" i="3"/>
  <c r="B5698" i="3"/>
  <c r="C5698" i="3"/>
  <c r="D5702" i="3"/>
  <c r="B5702" i="3"/>
  <c r="C5702" i="3"/>
  <c r="D5706" i="3"/>
  <c r="B5706" i="3"/>
  <c r="C5706" i="3"/>
  <c r="D5710" i="3"/>
  <c r="B5710" i="3"/>
  <c r="C5710" i="3"/>
  <c r="D5714" i="3"/>
  <c r="B5714" i="3"/>
  <c r="C5714" i="3"/>
  <c r="D5718" i="3"/>
  <c r="B5718" i="3"/>
  <c r="C5718" i="3"/>
  <c r="D5722" i="3"/>
  <c r="B5722" i="3"/>
  <c r="C5722" i="3"/>
  <c r="D5726" i="3"/>
  <c r="B5726" i="3"/>
  <c r="C5726" i="3"/>
  <c r="D5730" i="3"/>
  <c r="B5730" i="3"/>
  <c r="C5730" i="3"/>
  <c r="D5734" i="3"/>
  <c r="B5734" i="3"/>
  <c r="C5734" i="3"/>
  <c r="D5738" i="3"/>
  <c r="B5738" i="3"/>
  <c r="C5738" i="3"/>
  <c r="D5742" i="3"/>
  <c r="B5742" i="3"/>
  <c r="C5742" i="3"/>
  <c r="D5746" i="3"/>
  <c r="B5746" i="3"/>
  <c r="C5746" i="3"/>
  <c r="D5750" i="3"/>
  <c r="B5750" i="3"/>
  <c r="C5750" i="3"/>
  <c r="D5754" i="3"/>
  <c r="B5754" i="3"/>
  <c r="C5754" i="3"/>
  <c r="D5758" i="3"/>
  <c r="B5758" i="3"/>
  <c r="C5758" i="3"/>
  <c r="D5762" i="3"/>
  <c r="B5762" i="3"/>
  <c r="C5762" i="3"/>
  <c r="D5766" i="3"/>
  <c r="B5766" i="3"/>
  <c r="C5766" i="3"/>
  <c r="D5770" i="3"/>
  <c r="B5770" i="3"/>
  <c r="C5770" i="3"/>
  <c r="D5774" i="3"/>
  <c r="B5774" i="3"/>
  <c r="C5774" i="3"/>
  <c r="D5778" i="3"/>
  <c r="B5778" i="3"/>
  <c r="C5778" i="3"/>
  <c r="D5782" i="3"/>
  <c r="B5782" i="3"/>
  <c r="C5782" i="3"/>
  <c r="D5786" i="3"/>
  <c r="B5786" i="3"/>
  <c r="C5786" i="3"/>
  <c r="D5790" i="3"/>
  <c r="B5790" i="3"/>
  <c r="C5790" i="3"/>
  <c r="D5794" i="3"/>
  <c r="B5794" i="3"/>
  <c r="C5794" i="3"/>
  <c r="D5798" i="3"/>
  <c r="B5798" i="3"/>
  <c r="C5798" i="3"/>
  <c r="D5802" i="3"/>
  <c r="B5802" i="3"/>
  <c r="C5802" i="3"/>
  <c r="D5806" i="3"/>
  <c r="B5806" i="3"/>
  <c r="C5806" i="3"/>
  <c r="D5810" i="3"/>
  <c r="B5810" i="3"/>
  <c r="C5810" i="3"/>
  <c r="D5814" i="3"/>
  <c r="B5814" i="3"/>
  <c r="C5814" i="3"/>
  <c r="D5818" i="3"/>
  <c r="B5818" i="3"/>
  <c r="C5818" i="3"/>
  <c r="D5822" i="3"/>
  <c r="B5822" i="3"/>
  <c r="C5822" i="3"/>
  <c r="D5826" i="3"/>
  <c r="B5826" i="3"/>
  <c r="C5826" i="3"/>
  <c r="D5830" i="3"/>
  <c r="B5830" i="3"/>
  <c r="C5830" i="3"/>
  <c r="D5834" i="3"/>
  <c r="B5834" i="3"/>
  <c r="C5834" i="3"/>
  <c r="D5838" i="3"/>
  <c r="B5838" i="3"/>
  <c r="C5838" i="3"/>
  <c r="D5842" i="3"/>
  <c r="B5842" i="3"/>
  <c r="C5842" i="3"/>
  <c r="D5846" i="3"/>
  <c r="B5846" i="3"/>
  <c r="C5846" i="3"/>
  <c r="D5850" i="3"/>
  <c r="B5850" i="3"/>
  <c r="C5850" i="3"/>
  <c r="D5854" i="3"/>
  <c r="B5854" i="3"/>
  <c r="C5854" i="3"/>
  <c r="D5858" i="3"/>
  <c r="B5858" i="3"/>
  <c r="C5858" i="3"/>
  <c r="D5862" i="3"/>
  <c r="B5862" i="3"/>
  <c r="C5862" i="3"/>
  <c r="D5866" i="3"/>
  <c r="B5866" i="3"/>
  <c r="C5866" i="3"/>
  <c r="D5870" i="3"/>
  <c r="B5870" i="3"/>
  <c r="C5870" i="3"/>
  <c r="D5874" i="3"/>
  <c r="B5874" i="3"/>
  <c r="C5874" i="3"/>
  <c r="D5878" i="3"/>
  <c r="B5878" i="3"/>
  <c r="C5878" i="3"/>
  <c r="D5882" i="3"/>
  <c r="B5882" i="3"/>
  <c r="C5882" i="3"/>
  <c r="D5886" i="3"/>
  <c r="B5886" i="3"/>
  <c r="C5886" i="3"/>
  <c r="D5890" i="3"/>
  <c r="B5890" i="3"/>
  <c r="C5890" i="3"/>
  <c r="D5894" i="3"/>
  <c r="B5894" i="3"/>
  <c r="C5894" i="3"/>
  <c r="D5898" i="3"/>
  <c r="B5898" i="3"/>
  <c r="C5898" i="3"/>
  <c r="D5902" i="3"/>
  <c r="B5902" i="3"/>
  <c r="C5902" i="3"/>
  <c r="D5906" i="3"/>
  <c r="B5906" i="3"/>
  <c r="C5906" i="3"/>
  <c r="D5910" i="3"/>
  <c r="B5910" i="3"/>
  <c r="C5910" i="3"/>
  <c r="D5914" i="3"/>
  <c r="B5914" i="3"/>
  <c r="C5914" i="3"/>
  <c r="D5918" i="3"/>
  <c r="B5918" i="3"/>
  <c r="C5918" i="3"/>
  <c r="D5922" i="3"/>
  <c r="B5922" i="3"/>
  <c r="C5922" i="3"/>
  <c r="D5926" i="3"/>
  <c r="B5926" i="3"/>
  <c r="C5926" i="3"/>
  <c r="D5930" i="3"/>
  <c r="B5930" i="3"/>
  <c r="C5930" i="3"/>
  <c r="D5934" i="3"/>
  <c r="B5934" i="3"/>
  <c r="C5934" i="3"/>
  <c r="D5938" i="3"/>
  <c r="B5938" i="3"/>
  <c r="C5938" i="3"/>
  <c r="D5942" i="3"/>
  <c r="B5942" i="3"/>
  <c r="C5942" i="3"/>
  <c r="D5946" i="3"/>
  <c r="B5946" i="3"/>
  <c r="C5946" i="3"/>
  <c r="D5950" i="3"/>
  <c r="B5950" i="3"/>
  <c r="C5950" i="3"/>
  <c r="D5954" i="3"/>
  <c r="B5954" i="3"/>
  <c r="C5954" i="3"/>
  <c r="D5958" i="3"/>
  <c r="B5958" i="3"/>
  <c r="C5958" i="3"/>
  <c r="D5962" i="3"/>
  <c r="B5962" i="3"/>
  <c r="C5962" i="3"/>
  <c r="D5966" i="3"/>
  <c r="B5966" i="3"/>
  <c r="C5966" i="3"/>
  <c r="D5970" i="3"/>
  <c r="B5970" i="3"/>
  <c r="C5970" i="3"/>
  <c r="D5974" i="3"/>
  <c r="B5974" i="3"/>
  <c r="C5974" i="3"/>
  <c r="D5978" i="3"/>
  <c r="B5978" i="3"/>
  <c r="C5978" i="3"/>
  <c r="D5982" i="3"/>
  <c r="B5982" i="3"/>
  <c r="C5982" i="3"/>
  <c r="D5986" i="3"/>
  <c r="B5986" i="3"/>
  <c r="C5986" i="3"/>
  <c r="D5990" i="3"/>
  <c r="B5990" i="3"/>
  <c r="C5990" i="3"/>
  <c r="D5994" i="3"/>
  <c r="B5994" i="3"/>
  <c r="C5994" i="3"/>
  <c r="D5998" i="3"/>
  <c r="B5998" i="3"/>
  <c r="C5998" i="3"/>
  <c r="D6002" i="3"/>
  <c r="B6002" i="3"/>
  <c r="C6002" i="3"/>
  <c r="D6006" i="3"/>
  <c r="B6006" i="3"/>
  <c r="C6006" i="3"/>
  <c r="D6010" i="3"/>
  <c r="B6010" i="3"/>
  <c r="C6010" i="3"/>
  <c r="D6014" i="3"/>
  <c r="B6014" i="3"/>
  <c r="C6014" i="3"/>
  <c r="D6018" i="3"/>
  <c r="B6018" i="3"/>
  <c r="C6018" i="3"/>
  <c r="D6022" i="3"/>
  <c r="B6022" i="3"/>
  <c r="C6022" i="3"/>
  <c r="D6026" i="3"/>
  <c r="B6026" i="3"/>
  <c r="C6026" i="3"/>
  <c r="D6030" i="3"/>
  <c r="B6030" i="3"/>
  <c r="C6030" i="3"/>
  <c r="D6034" i="3"/>
  <c r="B6034" i="3"/>
  <c r="C6034" i="3"/>
  <c r="D6038" i="3"/>
  <c r="B6038" i="3"/>
  <c r="C6038" i="3"/>
  <c r="D6042" i="3"/>
  <c r="B6042" i="3"/>
  <c r="C6042" i="3"/>
  <c r="D6046" i="3"/>
  <c r="B6046" i="3"/>
  <c r="C6046" i="3"/>
  <c r="D6050" i="3"/>
  <c r="B6050" i="3"/>
  <c r="C6050" i="3"/>
  <c r="D6054" i="3"/>
  <c r="B6054" i="3"/>
  <c r="C6054" i="3"/>
  <c r="D6058" i="3"/>
  <c r="B6058" i="3"/>
  <c r="C6058" i="3"/>
  <c r="D6062" i="3"/>
  <c r="B6062" i="3"/>
  <c r="C6062" i="3"/>
  <c r="D6066" i="3"/>
  <c r="B6066" i="3"/>
  <c r="C6066" i="3"/>
  <c r="D6070" i="3"/>
  <c r="B6070" i="3"/>
  <c r="C6070" i="3"/>
  <c r="D6074" i="3"/>
  <c r="B6074" i="3"/>
  <c r="C6074" i="3"/>
  <c r="D6078" i="3"/>
  <c r="B6078" i="3"/>
  <c r="C6078" i="3"/>
  <c r="D6082" i="3"/>
  <c r="B6082" i="3"/>
  <c r="C6082" i="3"/>
  <c r="D6086" i="3"/>
  <c r="B6086" i="3"/>
  <c r="C6086" i="3"/>
  <c r="D6090" i="3"/>
  <c r="B6090" i="3"/>
  <c r="C6090" i="3"/>
  <c r="D6094" i="3"/>
  <c r="B6094" i="3"/>
  <c r="C6094" i="3"/>
  <c r="D6098" i="3"/>
  <c r="B6098" i="3"/>
  <c r="C6098" i="3"/>
  <c r="D6102" i="3"/>
  <c r="B6102" i="3"/>
  <c r="C6102" i="3"/>
  <c r="D6106" i="3"/>
  <c r="B6106" i="3"/>
  <c r="C6106" i="3"/>
  <c r="D6110" i="3"/>
  <c r="B6110" i="3"/>
  <c r="C6110" i="3"/>
  <c r="D6114" i="3"/>
  <c r="B6114" i="3"/>
  <c r="C6114" i="3"/>
  <c r="D6118" i="3"/>
  <c r="B6118" i="3"/>
  <c r="C6118" i="3"/>
  <c r="D6122" i="3"/>
  <c r="B6122" i="3"/>
  <c r="C6122" i="3"/>
  <c r="D6126" i="3"/>
  <c r="B6126" i="3"/>
  <c r="C6126" i="3"/>
  <c r="D6130" i="3"/>
  <c r="B6130" i="3"/>
  <c r="C6130" i="3"/>
  <c r="D6134" i="3"/>
  <c r="B6134" i="3"/>
  <c r="C6134" i="3"/>
  <c r="D6138" i="3"/>
  <c r="B6138" i="3"/>
  <c r="C6138" i="3"/>
  <c r="D6142" i="3"/>
  <c r="B6142" i="3"/>
  <c r="C6142" i="3"/>
  <c r="D6146" i="3"/>
  <c r="B6146" i="3"/>
  <c r="C6146" i="3"/>
  <c r="D6150" i="3"/>
  <c r="B6150" i="3"/>
  <c r="C6150" i="3"/>
  <c r="D6154" i="3"/>
  <c r="B6154" i="3"/>
  <c r="C6154" i="3"/>
  <c r="D6158" i="3"/>
  <c r="B6158" i="3"/>
  <c r="C6158" i="3"/>
  <c r="D6162" i="3"/>
  <c r="B6162" i="3"/>
  <c r="C6162" i="3"/>
  <c r="D6166" i="3"/>
  <c r="B6166" i="3"/>
  <c r="C6166" i="3"/>
  <c r="D6170" i="3"/>
  <c r="B6170" i="3"/>
  <c r="C6170" i="3"/>
  <c r="D6174" i="3"/>
  <c r="B6174" i="3"/>
  <c r="C6174" i="3"/>
  <c r="D6178" i="3"/>
  <c r="B6178" i="3"/>
  <c r="C6178" i="3"/>
  <c r="D6182" i="3"/>
  <c r="B6182" i="3"/>
  <c r="C6182" i="3"/>
  <c r="D6186" i="3"/>
  <c r="B6186" i="3"/>
  <c r="C6186" i="3"/>
  <c r="D6190" i="3"/>
  <c r="B6190" i="3"/>
  <c r="C6190" i="3"/>
  <c r="D6194" i="3"/>
  <c r="B6194" i="3"/>
  <c r="C6194" i="3"/>
  <c r="D6198" i="3"/>
  <c r="B6198" i="3"/>
  <c r="C6198" i="3"/>
  <c r="D6202" i="3"/>
  <c r="B6202" i="3"/>
  <c r="C6202" i="3"/>
  <c r="D6206" i="3"/>
  <c r="B6206" i="3"/>
  <c r="C6206" i="3"/>
  <c r="D6210" i="3"/>
  <c r="B6210" i="3"/>
  <c r="C6210" i="3"/>
  <c r="D6214" i="3"/>
  <c r="B6214" i="3"/>
  <c r="C6214" i="3"/>
  <c r="D6218" i="3"/>
  <c r="B6218" i="3"/>
  <c r="C6218" i="3"/>
  <c r="D6222" i="3"/>
  <c r="B6222" i="3"/>
  <c r="C6222" i="3"/>
  <c r="D6226" i="3"/>
  <c r="B6226" i="3"/>
  <c r="C6226" i="3"/>
  <c r="D6230" i="3"/>
  <c r="B6230" i="3"/>
  <c r="C6230" i="3"/>
  <c r="D6234" i="3"/>
  <c r="B6234" i="3"/>
  <c r="C6234" i="3"/>
  <c r="D6238" i="3"/>
  <c r="B6238" i="3"/>
  <c r="C6238" i="3"/>
  <c r="D6242" i="3"/>
  <c r="B6242" i="3"/>
  <c r="C6242" i="3"/>
  <c r="D6246" i="3"/>
  <c r="B6246" i="3"/>
  <c r="C6246" i="3"/>
  <c r="D6250" i="3"/>
  <c r="B6250" i="3"/>
  <c r="C6250" i="3"/>
  <c r="D6254" i="3"/>
  <c r="B6254" i="3"/>
  <c r="C6254" i="3"/>
  <c r="D6258" i="3"/>
  <c r="B6258" i="3"/>
  <c r="C6258" i="3"/>
  <c r="D6262" i="3"/>
  <c r="B6262" i="3"/>
  <c r="C6262" i="3"/>
  <c r="D6266" i="3"/>
  <c r="B6266" i="3"/>
  <c r="C6266" i="3"/>
  <c r="D6270" i="3"/>
  <c r="B6270" i="3"/>
  <c r="C6270" i="3"/>
  <c r="D6274" i="3"/>
  <c r="B6274" i="3"/>
  <c r="C6274" i="3"/>
  <c r="D6278" i="3"/>
  <c r="B6278" i="3"/>
  <c r="C6278" i="3"/>
  <c r="D6282" i="3"/>
  <c r="B6282" i="3"/>
  <c r="C6282" i="3"/>
  <c r="D6286" i="3"/>
  <c r="B6286" i="3"/>
  <c r="C6286" i="3"/>
  <c r="D6290" i="3"/>
  <c r="B6290" i="3"/>
  <c r="C6290" i="3"/>
  <c r="D6294" i="3"/>
  <c r="B6294" i="3"/>
  <c r="C6294" i="3"/>
  <c r="D6298" i="3"/>
  <c r="B6298" i="3"/>
  <c r="C6298" i="3"/>
  <c r="D6302" i="3"/>
  <c r="B6302" i="3"/>
  <c r="C6302" i="3"/>
  <c r="D6306" i="3"/>
  <c r="B6306" i="3"/>
  <c r="C6306" i="3"/>
  <c r="D6310" i="3"/>
  <c r="B6310" i="3"/>
  <c r="C6310" i="3"/>
  <c r="D6314" i="3"/>
  <c r="B6314" i="3"/>
  <c r="C6314" i="3"/>
  <c r="D6318" i="3"/>
  <c r="B6318" i="3"/>
  <c r="C6318" i="3"/>
  <c r="D6322" i="3"/>
  <c r="B6322" i="3"/>
  <c r="C6322" i="3"/>
  <c r="D6326" i="3"/>
  <c r="B6326" i="3"/>
  <c r="C6326" i="3"/>
  <c r="D6330" i="3"/>
  <c r="B6330" i="3"/>
  <c r="C6330" i="3"/>
  <c r="D6334" i="3"/>
  <c r="B6334" i="3"/>
  <c r="C6334" i="3"/>
  <c r="D6338" i="3"/>
  <c r="B6338" i="3"/>
  <c r="C6338" i="3"/>
  <c r="D6342" i="3"/>
  <c r="B6342" i="3"/>
  <c r="C6342" i="3"/>
  <c r="D6346" i="3"/>
  <c r="B6346" i="3"/>
  <c r="C6346" i="3"/>
  <c r="D6350" i="3"/>
  <c r="B6350" i="3"/>
  <c r="C6350" i="3"/>
  <c r="D6354" i="3"/>
  <c r="B6354" i="3"/>
  <c r="C6354" i="3"/>
  <c r="D6358" i="3"/>
  <c r="B6358" i="3"/>
  <c r="C6358" i="3"/>
  <c r="D6362" i="3"/>
  <c r="B6362" i="3"/>
  <c r="C6362" i="3"/>
  <c r="D6366" i="3"/>
  <c r="B6366" i="3"/>
  <c r="C6366" i="3"/>
  <c r="D6370" i="3"/>
  <c r="B6370" i="3"/>
  <c r="C6370" i="3"/>
  <c r="D6374" i="3"/>
  <c r="B6374" i="3"/>
  <c r="C6374" i="3"/>
  <c r="D6378" i="3"/>
  <c r="B6378" i="3"/>
  <c r="C6378" i="3"/>
  <c r="D6382" i="3"/>
  <c r="B6382" i="3"/>
  <c r="C6382" i="3"/>
  <c r="D6386" i="3"/>
  <c r="B6386" i="3"/>
  <c r="C6386" i="3"/>
  <c r="D6390" i="3"/>
  <c r="B6390" i="3"/>
  <c r="C6390" i="3"/>
  <c r="D6394" i="3"/>
  <c r="B6394" i="3"/>
  <c r="C6394" i="3"/>
  <c r="D6398" i="3"/>
  <c r="B6398" i="3"/>
  <c r="C6398" i="3"/>
  <c r="D6402" i="3"/>
  <c r="B6402" i="3"/>
  <c r="C6402" i="3"/>
  <c r="D6406" i="3"/>
  <c r="B6406" i="3"/>
  <c r="C6406" i="3"/>
  <c r="D6410" i="3"/>
  <c r="B6410" i="3"/>
  <c r="C6410" i="3"/>
  <c r="D6414" i="3"/>
  <c r="B6414" i="3"/>
  <c r="C6414" i="3"/>
  <c r="D6418" i="3"/>
  <c r="B6418" i="3"/>
  <c r="C6418" i="3"/>
  <c r="D6422" i="3"/>
  <c r="B6422" i="3"/>
  <c r="C6422" i="3"/>
  <c r="D6426" i="3"/>
  <c r="B6426" i="3"/>
  <c r="C6426" i="3"/>
  <c r="D6430" i="3"/>
  <c r="B6430" i="3"/>
  <c r="C6430" i="3"/>
  <c r="D6434" i="3"/>
  <c r="B6434" i="3"/>
  <c r="C6434" i="3"/>
  <c r="D6438" i="3"/>
  <c r="B6438" i="3"/>
  <c r="C6438" i="3"/>
  <c r="D6442" i="3"/>
  <c r="B6442" i="3"/>
  <c r="C6442" i="3"/>
  <c r="D6446" i="3"/>
  <c r="B6446" i="3"/>
  <c r="C6446" i="3"/>
  <c r="D6450" i="3"/>
  <c r="B6450" i="3"/>
  <c r="C6450" i="3"/>
  <c r="D6454" i="3"/>
  <c r="B6454" i="3"/>
  <c r="C6454" i="3"/>
  <c r="D6458" i="3"/>
  <c r="B6458" i="3"/>
  <c r="C6458" i="3"/>
  <c r="D6462" i="3"/>
  <c r="B6462" i="3"/>
  <c r="C6462" i="3"/>
  <c r="D6466" i="3"/>
  <c r="B6466" i="3"/>
  <c r="C6466" i="3"/>
  <c r="D6470" i="3"/>
  <c r="B6470" i="3"/>
  <c r="C6470" i="3"/>
  <c r="D6474" i="3"/>
  <c r="B6474" i="3"/>
  <c r="C6474" i="3"/>
  <c r="D6478" i="3"/>
  <c r="B6478" i="3"/>
  <c r="C6478" i="3"/>
  <c r="D6482" i="3"/>
  <c r="B6482" i="3"/>
  <c r="C6482" i="3"/>
  <c r="D6486" i="3"/>
  <c r="B6486" i="3"/>
  <c r="C6486" i="3"/>
  <c r="D6490" i="3"/>
  <c r="B6490" i="3"/>
  <c r="C6490" i="3"/>
  <c r="D6494" i="3"/>
  <c r="B6494" i="3"/>
  <c r="C6494" i="3"/>
  <c r="D6498" i="3"/>
  <c r="B6498" i="3"/>
  <c r="C6498" i="3"/>
  <c r="D6502" i="3"/>
  <c r="B6502" i="3"/>
  <c r="C6502" i="3"/>
  <c r="D6506" i="3"/>
  <c r="B6506" i="3"/>
  <c r="C6506" i="3"/>
  <c r="D6510" i="3"/>
  <c r="B6510" i="3"/>
  <c r="C6510" i="3"/>
  <c r="D6514" i="3"/>
  <c r="B6514" i="3"/>
  <c r="C6514" i="3"/>
  <c r="D6518" i="3"/>
  <c r="B6518" i="3"/>
  <c r="C6518" i="3"/>
  <c r="D6522" i="3"/>
  <c r="B6522" i="3"/>
  <c r="C6522" i="3"/>
  <c r="D6526" i="3"/>
  <c r="B6526" i="3"/>
  <c r="C6526" i="3"/>
  <c r="D6530" i="3"/>
  <c r="B6530" i="3"/>
  <c r="C6530" i="3"/>
  <c r="D6534" i="3"/>
  <c r="B6534" i="3"/>
  <c r="C6534" i="3"/>
  <c r="D6538" i="3"/>
  <c r="B6538" i="3"/>
  <c r="C6538" i="3"/>
  <c r="D6542" i="3"/>
  <c r="B6542" i="3"/>
  <c r="C6542" i="3"/>
  <c r="D6546" i="3"/>
  <c r="B6546" i="3"/>
  <c r="C6546" i="3"/>
  <c r="D6550" i="3"/>
  <c r="B6550" i="3"/>
  <c r="C6550" i="3"/>
  <c r="D6554" i="3"/>
  <c r="B6554" i="3"/>
  <c r="C6554" i="3"/>
  <c r="D6558" i="3"/>
  <c r="B6558" i="3"/>
  <c r="C6558" i="3"/>
  <c r="D6562" i="3"/>
  <c r="B6562" i="3"/>
  <c r="C6562" i="3"/>
  <c r="D6566" i="3"/>
  <c r="B6566" i="3"/>
  <c r="C6566" i="3"/>
  <c r="D6570" i="3"/>
  <c r="B6570" i="3"/>
  <c r="C6570" i="3"/>
  <c r="D6574" i="3"/>
  <c r="B6574" i="3"/>
  <c r="C6574" i="3"/>
  <c r="D6578" i="3"/>
  <c r="B6578" i="3"/>
  <c r="C6578" i="3"/>
  <c r="D6582" i="3"/>
  <c r="B6582" i="3"/>
  <c r="C6582" i="3"/>
  <c r="D6586" i="3"/>
  <c r="B6586" i="3"/>
  <c r="C6586" i="3"/>
  <c r="D6590" i="3"/>
  <c r="B6590" i="3"/>
  <c r="C6590" i="3"/>
  <c r="D6594" i="3"/>
  <c r="B6594" i="3"/>
  <c r="C6594" i="3"/>
  <c r="D6598" i="3"/>
  <c r="B6598" i="3"/>
  <c r="C6598" i="3"/>
  <c r="D6602" i="3"/>
  <c r="B6602" i="3"/>
  <c r="C6602" i="3"/>
  <c r="D6606" i="3"/>
  <c r="B6606" i="3"/>
  <c r="C6606" i="3"/>
  <c r="D6610" i="3"/>
  <c r="B6610" i="3"/>
  <c r="C6610" i="3"/>
  <c r="D6614" i="3"/>
  <c r="B6614" i="3"/>
  <c r="C6614" i="3"/>
  <c r="D6618" i="3"/>
  <c r="B6618" i="3"/>
  <c r="C6618" i="3"/>
  <c r="D6622" i="3"/>
  <c r="B6622" i="3"/>
  <c r="C6622" i="3"/>
  <c r="D6626" i="3"/>
  <c r="B6626" i="3"/>
  <c r="C6626" i="3"/>
  <c r="D6630" i="3"/>
  <c r="B6630" i="3"/>
  <c r="C6630" i="3"/>
  <c r="D6634" i="3"/>
  <c r="B6634" i="3"/>
  <c r="C6634" i="3"/>
  <c r="D6638" i="3"/>
  <c r="B6638" i="3"/>
  <c r="C6638" i="3"/>
  <c r="D6642" i="3"/>
  <c r="B6642" i="3"/>
  <c r="C6642" i="3"/>
  <c r="D6646" i="3"/>
  <c r="B6646" i="3"/>
  <c r="C6646" i="3"/>
  <c r="D6650" i="3"/>
  <c r="B6650" i="3"/>
  <c r="C6650" i="3"/>
  <c r="D6654" i="3"/>
  <c r="B6654" i="3"/>
  <c r="C6654" i="3"/>
  <c r="D6658" i="3"/>
  <c r="B6658" i="3"/>
  <c r="C6658" i="3"/>
  <c r="D6662" i="3"/>
  <c r="B6662" i="3"/>
  <c r="C6662" i="3"/>
  <c r="D6666" i="3"/>
  <c r="B6666" i="3"/>
  <c r="C6666" i="3"/>
  <c r="D6670" i="3"/>
  <c r="B6670" i="3"/>
  <c r="C6670" i="3"/>
  <c r="D6674" i="3"/>
  <c r="B6674" i="3"/>
  <c r="C6674" i="3"/>
  <c r="D6678" i="3"/>
  <c r="B6678" i="3"/>
  <c r="C6678" i="3"/>
  <c r="D6682" i="3"/>
  <c r="B6682" i="3"/>
  <c r="C6682" i="3"/>
  <c r="D6686" i="3"/>
  <c r="B6686" i="3"/>
  <c r="C6686" i="3"/>
  <c r="D6690" i="3"/>
  <c r="B6690" i="3"/>
  <c r="C6690" i="3"/>
  <c r="D6694" i="3"/>
  <c r="B6694" i="3"/>
  <c r="C6694" i="3"/>
  <c r="D6698" i="3"/>
  <c r="B6698" i="3"/>
  <c r="C6698" i="3"/>
  <c r="D6702" i="3"/>
  <c r="B6702" i="3"/>
  <c r="C6702" i="3"/>
  <c r="D6706" i="3"/>
  <c r="B6706" i="3"/>
  <c r="C6706" i="3"/>
  <c r="D6710" i="3"/>
  <c r="B6710" i="3"/>
  <c r="C6710" i="3"/>
  <c r="D6714" i="3"/>
  <c r="B6714" i="3"/>
  <c r="C6714" i="3"/>
  <c r="D6718" i="3"/>
  <c r="B6718" i="3"/>
  <c r="C6718" i="3"/>
  <c r="D6722" i="3"/>
  <c r="B6722" i="3"/>
  <c r="C6722" i="3"/>
  <c r="D6726" i="3"/>
  <c r="B6726" i="3"/>
  <c r="C6726" i="3"/>
  <c r="D6730" i="3"/>
  <c r="B6730" i="3"/>
  <c r="C6730" i="3"/>
  <c r="D6734" i="3"/>
  <c r="B6734" i="3"/>
  <c r="C6734" i="3"/>
  <c r="D6738" i="3"/>
  <c r="B6738" i="3"/>
  <c r="C6738" i="3"/>
  <c r="D6742" i="3"/>
  <c r="B6742" i="3"/>
  <c r="C6742" i="3"/>
  <c r="D6746" i="3"/>
  <c r="B6746" i="3"/>
  <c r="C6746" i="3"/>
  <c r="D6750" i="3"/>
  <c r="B6750" i="3"/>
  <c r="C6750" i="3"/>
  <c r="D6754" i="3"/>
  <c r="B6754" i="3"/>
  <c r="C6754" i="3"/>
  <c r="D6758" i="3"/>
  <c r="B6758" i="3"/>
  <c r="C6758" i="3"/>
  <c r="D6762" i="3"/>
  <c r="B6762" i="3"/>
  <c r="C6762" i="3"/>
  <c r="D6766" i="3"/>
  <c r="B6766" i="3"/>
  <c r="C6766" i="3"/>
  <c r="D6770" i="3"/>
  <c r="B6770" i="3"/>
  <c r="C6770" i="3"/>
  <c r="D6774" i="3"/>
  <c r="B6774" i="3"/>
  <c r="C6774" i="3"/>
  <c r="D6778" i="3"/>
  <c r="B6778" i="3"/>
  <c r="C6778" i="3"/>
  <c r="D6782" i="3"/>
  <c r="B6782" i="3"/>
  <c r="C6782" i="3"/>
  <c r="D6786" i="3"/>
  <c r="B6786" i="3"/>
  <c r="C6786" i="3"/>
  <c r="D6790" i="3"/>
  <c r="B6790" i="3"/>
  <c r="C6790" i="3"/>
  <c r="D6794" i="3"/>
  <c r="B6794" i="3"/>
  <c r="C6794" i="3"/>
  <c r="D6798" i="3"/>
  <c r="B6798" i="3"/>
  <c r="C6798" i="3"/>
  <c r="D6802" i="3"/>
  <c r="B6802" i="3"/>
  <c r="C6802" i="3"/>
  <c r="D6806" i="3"/>
  <c r="B6806" i="3"/>
  <c r="C6806" i="3"/>
  <c r="D6810" i="3"/>
  <c r="B6810" i="3"/>
  <c r="C6810" i="3"/>
  <c r="D6814" i="3"/>
  <c r="B6814" i="3"/>
  <c r="C6814" i="3"/>
  <c r="D6818" i="3"/>
  <c r="B6818" i="3"/>
  <c r="C6818" i="3"/>
  <c r="D6822" i="3"/>
  <c r="B6822" i="3"/>
  <c r="C6822" i="3"/>
  <c r="D6826" i="3"/>
  <c r="B6826" i="3"/>
  <c r="C6826" i="3"/>
  <c r="D6830" i="3"/>
  <c r="B6830" i="3"/>
  <c r="C6830" i="3"/>
  <c r="D6834" i="3"/>
  <c r="B6834" i="3"/>
  <c r="C6834" i="3"/>
  <c r="D6838" i="3"/>
  <c r="B6838" i="3"/>
  <c r="C6838" i="3"/>
  <c r="D6842" i="3"/>
  <c r="B6842" i="3"/>
  <c r="C6842" i="3"/>
  <c r="D6846" i="3"/>
  <c r="B6846" i="3"/>
  <c r="C6846" i="3"/>
  <c r="D6850" i="3"/>
  <c r="B6850" i="3"/>
  <c r="C6850" i="3"/>
  <c r="D6854" i="3"/>
  <c r="B6854" i="3"/>
  <c r="C6854" i="3"/>
  <c r="D6858" i="3"/>
  <c r="C6858" i="3"/>
  <c r="B6858" i="3"/>
  <c r="D6862" i="3"/>
  <c r="B6862" i="3"/>
  <c r="C6862" i="3"/>
  <c r="D6866" i="3"/>
  <c r="B6866" i="3"/>
  <c r="C6866" i="3"/>
  <c r="D6870" i="3"/>
  <c r="B6870" i="3"/>
  <c r="C6870" i="3"/>
  <c r="D6874" i="3"/>
  <c r="C6874" i="3"/>
  <c r="B6874" i="3"/>
  <c r="D6878" i="3"/>
  <c r="B6878" i="3"/>
  <c r="C6878" i="3"/>
  <c r="D6882" i="3"/>
  <c r="B6882" i="3"/>
  <c r="C6882" i="3"/>
  <c r="D6886" i="3"/>
  <c r="B6886" i="3"/>
  <c r="C6886" i="3"/>
  <c r="D6890" i="3"/>
  <c r="C6890" i="3"/>
  <c r="B6890" i="3"/>
  <c r="D6894" i="3"/>
  <c r="B6894" i="3"/>
  <c r="C6894" i="3"/>
  <c r="D6898" i="3"/>
  <c r="B6898" i="3"/>
  <c r="C6898" i="3"/>
  <c r="D6902" i="3"/>
  <c r="B6902" i="3"/>
  <c r="C6902" i="3"/>
  <c r="D6906" i="3"/>
  <c r="C6906" i="3"/>
  <c r="B6906" i="3"/>
  <c r="D6910" i="3"/>
  <c r="B6910" i="3"/>
  <c r="C6910" i="3"/>
  <c r="D6914" i="3"/>
  <c r="B6914" i="3"/>
  <c r="C6914" i="3"/>
  <c r="D6918" i="3"/>
  <c r="B6918" i="3"/>
  <c r="C6918" i="3"/>
  <c r="D6922" i="3"/>
  <c r="C6922" i="3"/>
  <c r="B6922" i="3"/>
  <c r="D6926" i="3"/>
  <c r="B6926" i="3"/>
  <c r="C6926" i="3"/>
  <c r="D6930" i="3"/>
  <c r="B6930" i="3"/>
  <c r="C6930" i="3"/>
  <c r="D6934" i="3"/>
  <c r="B6934" i="3"/>
  <c r="C6934" i="3"/>
  <c r="D6938" i="3"/>
  <c r="C6938" i="3"/>
  <c r="B6938" i="3"/>
  <c r="D6942" i="3"/>
  <c r="B6942" i="3"/>
  <c r="C6942" i="3"/>
  <c r="D6946" i="3"/>
  <c r="B6946" i="3"/>
  <c r="C6946" i="3"/>
  <c r="D6950" i="3"/>
  <c r="B6950" i="3"/>
  <c r="C6950" i="3"/>
  <c r="D6954" i="3"/>
  <c r="C6954" i="3"/>
  <c r="B6954" i="3"/>
  <c r="D6958" i="3"/>
  <c r="B6958" i="3"/>
  <c r="C6958" i="3"/>
  <c r="D6962" i="3"/>
  <c r="B6962" i="3"/>
  <c r="C6962" i="3"/>
  <c r="D6966" i="3"/>
  <c r="B6966" i="3"/>
  <c r="C6966" i="3"/>
  <c r="D6970" i="3"/>
  <c r="C6970" i="3"/>
  <c r="B6970" i="3"/>
  <c r="D6974" i="3"/>
  <c r="B6974" i="3"/>
  <c r="C6974" i="3"/>
  <c r="D6978" i="3"/>
  <c r="B6978" i="3"/>
  <c r="C6978" i="3"/>
  <c r="D6982" i="3"/>
  <c r="B6982" i="3"/>
  <c r="C6982" i="3"/>
  <c r="D6986" i="3"/>
  <c r="C6986" i="3"/>
  <c r="B6986" i="3"/>
  <c r="D6990" i="3"/>
  <c r="B6990" i="3"/>
  <c r="C6990" i="3"/>
  <c r="D6994" i="3"/>
  <c r="B6994" i="3"/>
  <c r="C6994" i="3"/>
  <c r="D6998" i="3"/>
  <c r="B6998" i="3"/>
  <c r="C6998" i="3"/>
  <c r="D7002" i="3"/>
  <c r="C7002" i="3"/>
  <c r="B7002" i="3"/>
  <c r="D7006" i="3"/>
  <c r="B7006" i="3"/>
  <c r="C7006" i="3"/>
  <c r="D7010" i="3"/>
  <c r="B7010" i="3"/>
  <c r="C7010" i="3"/>
  <c r="D7014" i="3"/>
  <c r="B7014" i="3"/>
  <c r="C7014" i="3"/>
  <c r="D7018" i="3"/>
  <c r="C7018" i="3"/>
  <c r="B7018" i="3"/>
  <c r="D7022" i="3"/>
  <c r="B7022" i="3"/>
  <c r="C7022" i="3"/>
  <c r="D7026" i="3"/>
  <c r="B7026" i="3"/>
  <c r="C7026" i="3"/>
  <c r="D7030" i="3"/>
  <c r="B7030" i="3"/>
  <c r="C7030" i="3"/>
  <c r="D7034" i="3"/>
  <c r="C7034" i="3"/>
  <c r="B7034" i="3"/>
  <c r="D7038" i="3"/>
  <c r="B7038" i="3"/>
  <c r="C7038" i="3"/>
  <c r="D7042" i="3"/>
  <c r="B7042" i="3"/>
  <c r="C7042" i="3"/>
  <c r="D7046" i="3"/>
  <c r="B7046" i="3"/>
  <c r="C7046" i="3"/>
  <c r="D7050" i="3"/>
  <c r="C7050" i="3"/>
  <c r="B7050" i="3"/>
  <c r="D7054" i="3"/>
  <c r="B7054" i="3"/>
  <c r="C7054" i="3"/>
  <c r="D7058" i="3"/>
  <c r="B7058" i="3"/>
  <c r="C7058" i="3"/>
  <c r="D7062" i="3"/>
  <c r="B7062" i="3"/>
  <c r="C7062" i="3"/>
  <c r="C7066" i="3"/>
  <c r="D7066" i="3"/>
  <c r="B7066" i="3"/>
  <c r="C7070" i="3"/>
  <c r="D7070" i="3"/>
  <c r="B7070" i="3"/>
  <c r="C7074" i="3"/>
  <c r="D7074" i="3"/>
  <c r="B7074" i="3"/>
  <c r="C7078" i="3"/>
  <c r="D7078" i="3"/>
  <c r="B7078" i="3"/>
  <c r="C7082" i="3"/>
  <c r="D7082" i="3"/>
  <c r="B7082" i="3"/>
  <c r="C7086" i="3"/>
  <c r="D7086" i="3"/>
  <c r="B7086" i="3"/>
  <c r="C7090" i="3"/>
  <c r="D7090" i="3"/>
  <c r="B7090" i="3"/>
  <c r="C7094" i="3"/>
  <c r="D7094" i="3"/>
  <c r="B7094" i="3"/>
  <c r="C7098" i="3"/>
  <c r="D7098" i="3"/>
  <c r="B7098" i="3"/>
  <c r="C7102" i="3"/>
  <c r="D7102" i="3"/>
  <c r="B7102" i="3"/>
  <c r="C7106" i="3"/>
  <c r="D7106" i="3"/>
  <c r="B7106" i="3"/>
  <c r="C7110" i="3"/>
  <c r="D7110" i="3"/>
  <c r="B7110" i="3"/>
  <c r="C7114" i="3"/>
  <c r="D7114" i="3"/>
  <c r="B7114" i="3"/>
  <c r="C7118" i="3"/>
  <c r="D7118" i="3"/>
  <c r="B7118" i="3"/>
  <c r="C7122" i="3"/>
  <c r="D7122" i="3"/>
  <c r="B7122" i="3"/>
  <c r="C7126" i="3"/>
  <c r="D7126" i="3"/>
  <c r="B7126" i="3"/>
  <c r="C7130" i="3"/>
  <c r="D7130" i="3"/>
  <c r="B7130" i="3"/>
  <c r="C7134" i="3"/>
  <c r="D7134" i="3"/>
  <c r="B7134" i="3"/>
  <c r="C7138" i="3"/>
  <c r="D7138" i="3"/>
  <c r="B7138" i="3"/>
  <c r="C7142" i="3"/>
  <c r="D7142" i="3"/>
  <c r="B7142" i="3"/>
  <c r="C7146" i="3"/>
  <c r="D7146" i="3"/>
  <c r="B7146" i="3"/>
  <c r="C7150" i="3"/>
  <c r="D7150" i="3"/>
  <c r="B7150" i="3"/>
  <c r="C7154" i="3"/>
  <c r="D7154" i="3"/>
  <c r="B7154" i="3"/>
  <c r="C7158" i="3"/>
  <c r="D7158" i="3"/>
  <c r="B7158" i="3"/>
  <c r="C7162" i="3"/>
  <c r="D7162" i="3"/>
  <c r="B7162" i="3"/>
  <c r="C7166" i="3"/>
  <c r="D7166" i="3"/>
  <c r="B7166" i="3"/>
  <c r="C7170" i="3"/>
  <c r="D7170" i="3"/>
  <c r="B7170" i="3"/>
  <c r="C7174" i="3"/>
  <c r="D7174" i="3"/>
  <c r="B7174" i="3"/>
  <c r="C7178" i="3"/>
  <c r="D7178" i="3"/>
  <c r="B7178" i="3"/>
  <c r="C7182" i="3"/>
  <c r="D7182" i="3"/>
  <c r="B7182" i="3"/>
  <c r="C7186" i="3"/>
  <c r="D7186" i="3"/>
  <c r="B7186" i="3"/>
  <c r="C7190" i="3"/>
  <c r="D7190" i="3"/>
  <c r="B7190" i="3"/>
  <c r="C7194" i="3"/>
  <c r="D7194" i="3"/>
  <c r="B7194" i="3"/>
  <c r="C7198" i="3"/>
  <c r="D7198" i="3"/>
  <c r="B7198" i="3"/>
  <c r="C7202" i="3"/>
  <c r="D7202" i="3"/>
  <c r="B7202" i="3"/>
  <c r="C7206" i="3"/>
  <c r="D7206" i="3"/>
  <c r="B7206" i="3"/>
  <c r="C7210" i="3"/>
  <c r="D7210" i="3"/>
  <c r="B7210" i="3"/>
  <c r="C7214" i="3"/>
  <c r="D7214" i="3"/>
  <c r="B7214" i="3"/>
  <c r="C7218" i="3"/>
  <c r="D7218" i="3"/>
  <c r="B7218" i="3"/>
  <c r="C7222" i="3"/>
  <c r="D7222" i="3"/>
  <c r="B7222" i="3"/>
  <c r="C7226" i="3"/>
  <c r="D7226" i="3"/>
  <c r="B7226" i="3"/>
  <c r="C7230" i="3"/>
  <c r="D7230" i="3"/>
  <c r="B7230" i="3"/>
  <c r="C7234" i="3"/>
  <c r="D7234" i="3"/>
  <c r="B7234" i="3"/>
  <c r="C7238" i="3"/>
  <c r="D7238" i="3"/>
  <c r="B7238" i="3"/>
  <c r="C7242" i="3"/>
  <c r="D7242" i="3"/>
  <c r="B7242" i="3"/>
  <c r="C7246" i="3"/>
  <c r="D7246" i="3"/>
  <c r="B7246" i="3"/>
  <c r="C7250" i="3"/>
  <c r="D7250" i="3"/>
  <c r="B7250" i="3"/>
  <c r="C7254" i="3"/>
  <c r="D7254" i="3"/>
  <c r="B7254" i="3"/>
  <c r="C7258" i="3"/>
  <c r="D7258" i="3"/>
  <c r="B7258" i="3"/>
  <c r="C7262" i="3"/>
  <c r="D7262" i="3"/>
  <c r="B7262" i="3"/>
  <c r="C7266" i="3"/>
  <c r="D7266" i="3"/>
  <c r="B7266" i="3"/>
  <c r="C7270" i="3"/>
  <c r="D7270" i="3"/>
  <c r="B7270" i="3"/>
  <c r="C7274" i="3"/>
  <c r="D7274" i="3"/>
  <c r="B7274" i="3"/>
  <c r="C7278" i="3"/>
  <c r="D7278" i="3"/>
  <c r="B7278" i="3"/>
  <c r="C7282" i="3"/>
  <c r="D7282" i="3"/>
  <c r="B7282" i="3"/>
  <c r="C7286" i="3"/>
  <c r="D7286" i="3"/>
  <c r="B7286" i="3"/>
  <c r="C7290" i="3"/>
  <c r="D7290" i="3"/>
  <c r="B7290" i="3"/>
  <c r="C7294" i="3"/>
  <c r="D7294" i="3"/>
  <c r="B7294" i="3"/>
  <c r="C7298" i="3"/>
  <c r="D7298" i="3"/>
  <c r="B7298" i="3"/>
  <c r="C7302" i="3"/>
  <c r="D7302" i="3"/>
  <c r="B7302" i="3"/>
  <c r="C7306" i="3"/>
  <c r="D7306" i="3"/>
  <c r="B7306" i="3"/>
  <c r="C7310" i="3"/>
  <c r="D7310" i="3"/>
  <c r="B7310" i="3"/>
  <c r="C7314" i="3"/>
  <c r="D7314" i="3"/>
  <c r="B7314" i="3"/>
  <c r="C7318" i="3"/>
  <c r="D7318" i="3"/>
  <c r="B7318" i="3"/>
  <c r="C7322" i="3"/>
  <c r="D7322" i="3"/>
  <c r="B7322" i="3"/>
  <c r="C7326" i="3"/>
  <c r="D7326" i="3"/>
  <c r="B7326" i="3"/>
  <c r="C7330" i="3"/>
  <c r="D7330" i="3"/>
  <c r="B7330" i="3"/>
  <c r="C7334" i="3"/>
  <c r="D7334" i="3"/>
  <c r="B7334" i="3"/>
  <c r="C7338" i="3"/>
  <c r="D7338" i="3"/>
  <c r="B7338" i="3"/>
  <c r="C7342" i="3"/>
  <c r="D7342" i="3"/>
  <c r="B7342" i="3"/>
  <c r="C7346" i="3"/>
  <c r="D7346" i="3"/>
  <c r="B7346" i="3"/>
  <c r="C7350" i="3"/>
  <c r="D7350" i="3"/>
  <c r="B7350" i="3"/>
  <c r="C7354" i="3"/>
  <c r="D7354" i="3"/>
  <c r="B7354" i="3"/>
  <c r="C7358" i="3"/>
  <c r="D7358" i="3"/>
  <c r="B7358" i="3"/>
  <c r="C7362" i="3"/>
  <c r="D7362" i="3"/>
  <c r="B7362" i="3"/>
  <c r="C7366" i="3"/>
  <c r="D7366" i="3"/>
  <c r="B7366" i="3"/>
  <c r="C7370" i="3"/>
  <c r="D7370" i="3"/>
  <c r="B7370" i="3"/>
  <c r="C7374" i="3"/>
  <c r="D7374" i="3"/>
  <c r="B7374" i="3"/>
  <c r="C7378" i="3"/>
  <c r="D7378" i="3"/>
  <c r="B7378" i="3"/>
  <c r="C7382" i="3"/>
  <c r="D7382" i="3"/>
  <c r="B7382" i="3"/>
  <c r="C7386" i="3"/>
  <c r="D7386" i="3"/>
  <c r="B7386" i="3"/>
  <c r="C7390" i="3"/>
  <c r="D7390" i="3"/>
  <c r="B7390" i="3"/>
  <c r="C7394" i="3"/>
  <c r="D7394" i="3"/>
  <c r="B7394" i="3"/>
  <c r="C7398" i="3"/>
  <c r="D7398" i="3"/>
  <c r="B7398" i="3"/>
  <c r="C7402" i="3"/>
  <c r="D7402" i="3"/>
  <c r="B7402" i="3"/>
  <c r="C7406" i="3"/>
  <c r="D7406" i="3"/>
  <c r="B7406" i="3"/>
  <c r="C7410" i="3"/>
  <c r="D7410" i="3"/>
  <c r="B7410" i="3"/>
  <c r="C7414" i="3"/>
  <c r="D7414" i="3"/>
  <c r="B7414" i="3"/>
  <c r="C7418" i="3"/>
  <c r="D7418" i="3"/>
  <c r="B7418" i="3"/>
  <c r="C7422" i="3"/>
  <c r="D7422" i="3"/>
  <c r="B7422" i="3"/>
  <c r="C7426" i="3"/>
  <c r="D7426" i="3"/>
  <c r="B7426" i="3"/>
  <c r="C7430" i="3"/>
  <c r="D7430" i="3"/>
  <c r="B7430" i="3"/>
  <c r="C7434" i="3"/>
  <c r="D7434" i="3"/>
  <c r="B7434" i="3"/>
  <c r="C7438" i="3"/>
  <c r="D7438" i="3"/>
  <c r="B7438" i="3"/>
  <c r="C7442" i="3"/>
  <c r="D7442" i="3"/>
  <c r="B7442" i="3"/>
  <c r="C7446" i="3"/>
  <c r="D7446" i="3"/>
  <c r="B7446" i="3"/>
  <c r="C7450" i="3"/>
  <c r="D7450" i="3"/>
  <c r="B7450" i="3"/>
  <c r="C7454" i="3"/>
  <c r="D7454" i="3"/>
  <c r="B7454" i="3"/>
  <c r="C7458" i="3"/>
  <c r="D7458" i="3"/>
  <c r="B7458" i="3"/>
  <c r="C7462" i="3"/>
  <c r="D7462" i="3"/>
  <c r="B7462" i="3"/>
  <c r="C7466" i="3"/>
  <c r="D7466" i="3"/>
  <c r="B7466" i="3"/>
  <c r="C7470" i="3"/>
  <c r="D7470" i="3"/>
  <c r="B7470" i="3"/>
  <c r="C7474" i="3"/>
  <c r="D7474" i="3"/>
  <c r="B7474" i="3"/>
  <c r="C7478" i="3"/>
  <c r="D7478" i="3"/>
  <c r="B7478" i="3"/>
  <c r="C7482" i="3"/>
  <c r="D7482" i="3"/>
  <c r="B7482" i="3"/>
  <c r="C7486" i="3"/>
  <c r="D7486" i="3"/>
  <c r="B7486" i="3"/>
  <c r="C7490" i="3"/>
  <c r="D7490" i="3"/>
  <c r="B7490" i="3"/>
  <c r="C7494" i="3"/>
  <c r="D7494" i="3"/>
  <c r="B7494" i="3"/>
  <c r="C7498" i="3"/>
  <c r="D7498" i="3"/>
  <c r="B7498" i="3"/>
  <c r="C7502" i="3"/>
  <c r="D7502" i="3"/>
  <c r="B7502" i="3"/>
  <c r="C7506" i="3"/>
  <c r="D7506" i="3"/>
  <c r="B7506" i="3"/>
  <c r="C7510" i="3"/>
  <c r="D7510" i="3"/>
  <c r="B7510" i="3"/>
  <c r="C7514" i="3"/>
  <c r="D7514" i="3"/>
  <c r="B7514" i="3"/>
  <c r="C7518" i="3"/>
  <c r="D7518" i="3"/>
  <c r="B7518" i="3"/>
  <c r="C7522" i="3"/>
  <c r="D7522" i="3"/>
  <c r="B7522" i="3"/>
  <c r="C7526" i="3"/>
  <c r="D7526" i="3"/>
  <c r="B7526" i="3"/>
  <c r="C7530" i="3"/>
  <c r="D7530" i="3"/>
  <c r="B7530" i="3"/>
  <c r="C7534" i="3"/>
  <c r="D7534" i="3"/>
  <c r="B7534" i="3"/>
  <c r="C7538" i="3"/>
  <c r="D7538" i="3"/>
  <c r="B7538" i="3"/>
  <c r="C7542" i="3"/>
  <c r="D7542" i="3"/>
  <c r="B7542" i="3"/>
  <c r="C7546" i="3"/>
  <c r="D7546" i="3"/>
  <c r="B7546" i="3"/>
  <c r="C7550" i="3"/>
  <c r="D7550" i="3"/>
  <c r="B7550" i="3"/>
  <c r="C7554" i="3"/>
  <c r="D7554" i="3"/>
  <c r="B7554" i="3"/>
  <c r="C7558" i="3"/>
  <c r="D7558" i="3"/>
  <c r="B7558" i="3"/>
  <c r="C7562" i="3"/>
  <c r="D7562" i="3"/>
  <c r="B7562" i="3"/>
  <c r="C7566" i="3"/>
  <c r="D7566" i="3"/>
  <c r="B7566" i="3"/>
  <c r="C7570" i="3"/>
  <c r="D7570" i="3"/>
  <c r="B7570" i="3"/>
  <c r="C7574" i="3"/>
  <c r="D7574" i="3"/>
  <c r="B7574" i="3"/>
  <c r="C7578" i="3"/>
  <c r="D7578" i="3"/>
  <c r="B7578" i="3"/>
  <c r="C7582" i="3"/>
  <c r="D7582" i="3"/>
  <c r="B7582" i="3"/>
  <c r="C7586" i="3"/>
  <c r="D7586" i="3"/>
  <c r="B7586" i="3"/>
  <c r="C7590" i="3"/>
  <c r="D7590" i="3"/>
  <c r="B7590" i="3"/>
  <c r="C7594" i="3"/>
  <c r="D7594" i="3"/>
  <c r="B7594" i="3"/>
  <c r="C7598" i="3"/>
  <c r="D7598" i="3"/>
  <c r="B7598" i="3"/>
  <c r="C7602" i="3"/>
  <c r="D7602" i="3"/>
  <c r="B7602" i="3"/>
  <c r="C7606" i="3"/>
  <c r="D7606" i="3"/>
  <c r="B7606" i="3"/>
  <c r="C7610" i="3"/>
  <c r="D7610" i="3"/>
  <c r="B7610" i="3"/>
  <c r="C7614" i="3"/>
  <c r="D7614" i="3"/>
  <c r="B7614" i="3"/>
  <c r="C7618" i="3"/>
  <c r="D7618" i="3"/>
  <c r="B7618" i="3"/>
  <c r="C7622" i="3"/>
  <c r="D7622" i="3"/>
  <c r="B7622" i="3"/>
  <c r="C7626" i="3"/>
  <c r="D7626" i="3"/>
  <c r="B7626" i="3"/>
  <c r="C7630" i="3"/>
  <c r="D7630" i="3"/>
  <c r="B7630" i="3"/>
  <c r="C7634" i="3"/>
  <c r="D7634" i="3"/>
  <c r="B7634" i="3"/>
  <c r="C7638" i="3"/>
  <c r="D7638" i="3"/>
  <c r="B7638" i="3"/>
  <c r="C7642" i="3"/>
  <c r="D7642" i="3"/>
  <c r="B7642" i="3"/>
  <c r="C7646" i="3"/>
  <c r="D7646" i="3"/>
  <c r="B7646" i="3"/>
  <c r="C7650" i="3"/>
  <c r="D7650" i="3"/>
  <c r="B7650" i="3"/>
  <c r="C7654" i="3"/>
  <c r="D7654" i="3"/>
  <c r="B7654" i="3"/>
  <c r="C7658" i="3"/>
  <c r="D7658" i="3"/>
  <c r="B7658" i="3"/>
  <c r="C7662" i="3"/>
  <c r="D7662" i="3"/>
  <c r="B7662" i="3"/>
  <c r="C7666" i="3"/>
  <c r="D7666" i="3"/>
  <c r="B7666" i="3"/>
  <c r="C7670" i="3"/>
  <c r="D7670" i="3"/>
  <c r="B7670" i="3"/>
  <c r="C7674" i="3"/>
  <c r="D7674" i="3"/>
  <c r="B7674" i="3"/>
  <c r="C7678" i="3"/>
  <c r="D7678" i="3"/>
  <c r="B7678" i="3"/>
  <c r="C7682" i="3"/>
  <c r="D7682" i="3"/>
  <c r="B7682" i="3"/>
  <c r="C7686" i="3"/>
  <c r="D7686" i="3"/>
  <c r="B7686" i="3"/>
  <c r="C7690" i="3"/>
  <c r="D7690" i="3"/>
  <c r="B7690" i="3"/>
  <c r="C7694" i="3"/>
  <c r="D7694" i="3"/>
  <c r="B7694" i="3"/>
  <c r="C7698" i="3"/>
  <c r="D7698" i="3"/>
  <c r="B7698" i="3"/>
  <c r="C7702" i="3"/>
  <c r="D7702" i="3"/>
  <c r="B7702" i="3"/>
  <c r="C7706" i="3"/>
  <c r="D7706" i="3"/>
  <c r="B7706" i="3"/>
  <c r="C7710" i="3"/>
  <c r="D7710" i="3"/>
  <c r="B7710" i="3"/>
  <c r="C7714" i="3"/>
  <c r="D7714" i="3"/>
  <c r="B7714" i="3"/>
  <c r="C7718" i="3"/>
  <c r="D7718" i="3"/>
  <c r="B7718" i="3"/>
  <c r="C7722" i="3"/>
  <c r="D7722" i="3"/>
  <c r="B7722" i="3"/>
  <c r="C7726" i="3"/>
  <c r="D7726" i="3"/>
  <c r="B7726" i="3"/>
  <c r="C7730" i="3"/>
  <c r="D7730" i="3"/>
  <c r="B7730" i="3"/>
  <c r="C7734" i="3"/>
  <c r="D7734" i="3"/>
  <c r="B7734" i="3"/>
  <c r="C7738" i="3"/>
  <c r="D7738" i="3"/>
  <c r="B7738" i="3"/>
  <c r="C7742" i="3"/>
  <c r="D7742" i="3"/>
  <c r="B7742" i="3"/>
  <c r="C7746" i="3"/>
  <c r="D7746" i="3"/>
  <c r="B7746" i="3"/>
  <c r="C7750" i="3"/>
  <c r="D7750" i="3"/>
  <c r="B7750" i="3"/>
  <c r="C7754" i="3"/>
  <c r="D7754" i="3"/>
  <c r="B7754" i="3"/>
  <c r="C7758" i="3"/>
  <c r="D7758" i="3"/>
  <c r="B7758" i="3"/>
  <c r="C7762" i="3"/>
  <c r="D7762" i="3"/>
  <c r="B7762" i="3"/>
  <c r="C7766" i="3"/>
  <c r="D7766" i="3"/>
  <c r="B7766" i="3"/>
  <c r="C7770" i="3"/>
  <c r="D7770" i="3"/>
  <c r="B7770" i="3"/>
  <c r="C7774" i="3"/>
  <c r="D7774" i="3"/>
  <c r="B7774" i="3"/>
  <c r="C7778" i="3"/>
  <c r="D7778" i="3"/>
  <c r="B7778" i="3"/>
  <c r="C7782" i="3"/>
  <c r="D7782" i="3"/>
  <c r="B7782" i="3"/>
  <c r="C7786" i="3"/>
  <c r="D7786" i="3"/>
  <c r="B7786" i="3"/>
  <c r="C7790" i="3"/>
  <c r="D7790" i="3"/>
  <c r="B7790" i="3"/>
  <c r="C7794" i="3"/>
  <c r="D7794" i="3"/>
  <c r="B7794" i="3"/>
  <c r="C7798" i="3"/>
  <c r="D7798" i="3"/>
  <c r="B7798" i="3"/>
  <c r="C7802" i="3"/>
  <c r="D7802" i="3"/>
  <c r="B7802" i="3"/>
  <c r="C7806" i="3"/>
  <c r="D7806" i="3"/>
  <c r="B7806" i="3"/>
  <c r="C7810" i="3"/>
  <c r="D7810" i="3"/>
  <c r="B7810" i="3"/>
  <c r="C7814" i="3"/>
  <c r="D7814" i="3"/>
  <c r="B7814" i="3"/>
  <c r="C7818" i="3"/>
  <c r="D7818" i="3"/>
  <c r="B7818" i="3"/>
  <c r="C7822" i="3"/>
  <c r="D7822" i="3"/>
  <c r="B7822" i="3"/>
  <c r="C7826" i="3"/>
  <c r="D7826" i="3"/>
  <c r="B7826" i="3"/>
  <c r="C7830" i="3"/>
  <c r="D7830" i="3"/>
  <c r="B7830" i="3"/>
  <c r="C7834" i="3"/>
  <c r="D7834" i="3"/>
  <c r="B7834" i="3"/>
  <c r="C7838" i="3"/>
  <c r="D7838" i="3"/>
  <c r="B7838" i="3"/>
  <c r="C7842" i="3"/>
  <c r="D7842" i="3"/>
  <c r="B7842" i="3"/>
  <c r="C7846" i="3"/>
  <c r="D7846" i="3"/>
  <c r="B7846" i="3"/>
  <c r="C7850" i="3"/>
  <c r="D7850" i="3"/>
  <c r="B7850" i="3"/>
  <c r="C7854" i="3"/>
  <c r="D7854" i="3"/>
  <c r="B7854" i="3"/>
  <c r="C7858" i="3"/>
  <c r="D7858" i="3"/>
  <c r="B7858" i="3"/>
  <c r="C7862" i="3"/>
  <c r="D7862" i="3"/>
  <c r="B7862" i="3"/>
  <c r="C7866" i="3"/>
  <c r="D7866" i="3"/>
  <c r="B7866" i="3"/>
  <c r="C7870" i="3"/>
  <c r="D7870" i="3"/>
  <c r="B7870" i="3"/>
  <c r="C7874" i="3"/>
  <c r="D7874" i="3"/>
  <c r="B7874" i="3"/>
  <c r="C7878" i="3"/>
  <c r="D7878" i="3"/>
  <c r="B7878" i="3"/>
  <c r="C7882" i="3"/>
  <c r="D7882" i="3"/>
  <c r="B7882" i="3"/>
  <c r="C7886" i="3"/>
  <c r="D7886" i="3"/>
  <c r="B7886" i="3"/>
  <c r="C7890" i="3"/>
  <c r="D7890" i="3"/>
  <c r="B7890" i="3"/>
  <c r="C7894" i="3"/>
  <c r="D7894" i="3"/>
  <c r="B7894" i="3"/>
  <c r="C7898" i="3"/>
  <c r="D7898" i="3"/>
  <c r="B7898" i="3"/>
  <c r="C7902" i="3"/>
  <c r="D7902" i="3"/>
  <c r="B7902" i="3"/>
  <c r="C7906" i="3"/>
  <c r="D7906" i="3"/>
  <c r="B7906" i="3"/>
  <c r="C7910" i="3"/>
  <c r="D7910" i="3"/>
  <c r="B7910" i="3"/>
  <c r="C7914" i="3"/>
  <c r="D7914" i="3"/>
  <c r="B7914" i="3"/>
  <c r="C7918" i="3"/>
  <c r="D7918" i="3"/>
  <c r="B7918" i="3"/>
  <c r="C7922" i="3"/>
  <c r="D7922" i="3"/>
  <c r="B7922" i="3"/>
  <c r="C7926" i="3"/>
  <c r="D7926" i="3"/>
  <c r="B7926" i="3"/>
  <c r="C7930" i="3"/>
  <c r="D7930" i="3"/>
  <c r="B7930" i="3"/>
  <c r="C7934" i="3"/>
  <c r="D7934" i="3"/>
  <c r="B7934" i="3"/>
  <c r="C7938" i="3"/>
  <c r="D7938" i="3"/>
  <c r="B7938" i="3"/>
  <c r="C7942" i="3"/>
  <c r="D7942" i="3"/>
  <c r="B7942" i="3"/>
  <c r="C7946" i="3"/>
  <c r="D7946" i="3"/>
  <c r="B7946" i="3"/>
  <c r="C7950" i="3"/>
  <c r="D7950" i="3"/>
  <c r="B7950" i="3"/>
  <c r="C7954" i="3"/>
  <c r="D7954" i="3"/>
  <c r="B7954" i="3"/>
  <c r="C7958" i="3"/>
  <c r="D7958" i="3"/>
  <c r="B7958" i="3"/>
  <c r="C7962" i="3"/>
  <c r="D7962" i="3"/>
  <c r="B7962" i="3"/>
  <c r="C7966" i="3"/>
  <c r="D7966" i="3"/>
  <c r="B7966" i="3"/>
  <c r="C7970" i="3"/>
  <c r="D7970" i="3"/>
  <c r="B7970" i="3"/>
  <c r="C7974" i="3"/>
  <c r="D7974" i="3"/>
  <c r="B7974" i="3"/>
  <c r="C7978" i="3"/>
  <c r="D7978" i="3"/>
  <c r="B7978" i="3"/>
  <c r="C7982" i="3"/>
  <c r="D7982" i="3"/>
  <c r="B7982" i="3"/>
  <c r="C7986" i="3"/>
  <c r="D7986" i="3"/>
  <c r="B7986" i="3"/>
  <c r="C7990" i="3"/>
  <c r="D7990" i="3"/>
  <c r="B7990" i="3"/>
  <c r="C7994" i="3"/>
  <c r="D7994" i="3"/>
  <c r="B7994" i="3"/>
  <c r="C7998" i="3"/>
  <c r="D7998" i="3"/>
  <c r="B7998" i="3"/>
  <c r="C8002" i="3"/>
  <c r="D8002" i="3"/>
  <c r="B8002" i="3"/>
  <c r="C8006" i="3"/>
  <c r="D8006" i="3"/>
  <c r="B8006" i="3"/>
  <c r="C8010" i="3"/>
  <c r="D8010" i="3"/>
  <c r="B8010" i="3"/>
  <c r="C8014" i="3"/>
  <c r="D8014" i="3"/>
  <c r="B8014" i="3"/>
  <c r="C8018" i="3"/>
  <c r="D8018" i="3"/>
  <c r="B8018" i="3"/>
  <c r="C8022" i="3"/>
  <c r="D8022" i="3"/>
  <c r="B8022" i="3"/>
  <c r="C8026" i="3"/>
  <c r="D8026" i="3"/>
  <c r="B8026" i="3"/>
  <c r="C8030" i="3"/>
  <c r="D8030" i="3"/>
  <c r="B8030" i="3"/>
  <c r="C8034" i="3"/>
  <c r="D8034" i="3"/>
  <c r="B8034" i="3"/>
  <c r="C8038" i="3"/>
  <c r="D8038" i="3"/>
  <c r="B8038" i="3"/>
  <c r="C8042" i="3"/>
  <c r="D8042" i="3"/>
  <c r="B8042" i="3"/>
  <c r="C8046" i="3"/>
  <c r="D8046" i="3"/>
  <c r="B8046" i="3"/>
  <c r="C8050" i="3"/>
  <c r="D8050" i="3"/>
  <c r="B8050" i="3"/>
  <c r="C8054" i="3"/>
  <c r="D8054" i="3"/>
  <c r="B8054" i="3"/>
  <c r="C8058" i="3"/>
  <c r="D8058" i="3"/>
  <c r="B8058" i="3"/>
  <c r="C8062" i="3"/>
  <c r="D8062" i="3"/>
  <c r="B8062" i="3"/>
  <c r="C8066" i="3"/>
  <c r="D8066" i="3"/>
  <c r="B8066" i="3"/>
  <c r="C8070" i="3"/>
  <c r="D8070" i="3"/>
  <c r="B8070" i="3"/>
  <c r="C8074" i="3"/>
  <c r="D8074" i="3"/>
  <c r="B8074" i="3"/>
  <c r="C8078" i="3"/>
  <c r="D8078" i="3"/>
  <c r="B8078" i="3"/>
  <c r="C8082" i="3"/>
  <c r="D8082" i="3"/>
  <c r="B8082" i="3"/>
  <c r="C8086" i="3"/>
  <c r="D8086" i="3"/>
  <c r="B8086" i="3"/>
  <c r="C8090" i="3"/>
  <c r="D8090" i="3"/>
  <c r="B8090" i="3"/>
  <c r="C8094" i="3"/>
  <c r="D8094" i="3"/>
  <c r="B8094" i="3"/>
  <c r="C8098" i="3"/>
  <c r="D8098" i="3"/>
  <c r="B8098" i="3"/>
  <c r="C8102" i="3"/>
  <c r="D8102" i="3"/>
  <c r="B8102" i="3"/>
  <c r="C8106" i="3"/>
  <c r="D8106" i="3"/>
  <c r="B8106" i="3"/>
  <c r="C8110" i="3"/>
  <c r="D8110" i="3"/>
  <c r="B8110" i="3"/>
  <c r="C8114" i="3"/>
  <c r="D8114" i="3"/>
  <c r="B8114" i="3"/>
  <c r="C8118" i="3"/>
  <c r="D8118" i="3"/>
  <c r="B8118" i="3"/>
  <c r="C8122" i="3"/>
  <c r="D8122" i="3"/>
  <c r="B8122" i="3"/>
  <c r="C8126" i="3"/>
  <c r="D8126" i="3"/>
  <c r="B8126" i="3"/>
  <c r="C8130" i="3"/>
  <c r="D8130" i="3"/>
  <c r="B8130" i="3"/>
  <c r="C8134" i="3"/>
  <c r="D8134" i="3"/>
  <c r="B8134" i="3"/>
  <c r="C8138" i="3"/>
  <c r="D8138" i="3"/>
  <c r="B8138" i="3"/>
  <c r="C8142" i="3"/>
  <c r="D8142" i="3"/>
  <c r="B8142" i="3"/>
  <c r="C8146" i="3"/>
  <c r="D8146" i="3"/>
  <c r="B8146" i="3"/>
  <c r="C8150" i="3"/>
  <c r="D8150" i="3"/>
  <c r="B8150" i="3"/>
  <c r="C8154" i="3"/>
  <c r="D8154" i="3"/>
  <c r="B8154" i="3"/>
  <c r="C8158" i="3"/>
  <c r="D8158" i="3"/>
  <c r="B8158" i="3"/>
  <c r="C8162" i="3"/>
  <c r="D8162" i="3"/>
  <c r="B8162" i="3"/>
  <c r="C8166" i="3"/>
  <c r="D8166" i="3"/>
  <c r="B8166" i="3"/>
  <c r="C8170" i="3"/>
  <c r="D8170" i="3"/>
  <c r="B8170" i="3"/>
  <c r="C8174" i="3"/>
  <c r="D8174" i="3"/>
  <c r="B8174" i="3"/>
  <c r="C8178" i="3"/>
  <c r="D8178" i="3"/>
  <c r="B8178" i="3"/>
  <c r="C8182" i="3"/>
  <c r="D8182" i="3"/>
  <c r="B8182" i="3"/>
  <c r="C8186" i="3"/>
  <c r="D8186" i="3"/>
  <c r="B8186" i="3"/>
  <c r="C8190" i="3"/>
  <c r="D8190" i="3"/>
  <c r="B8190" i="3"/>
  <c r="C8194" i="3"/>
  <c r="D8194" i="3"/>
  <c r="B8194" i="3"/>
  <c r="C8198" i="3"/>
  <c r="D8198" i="3"/>
  <c r="B8198" i="3"/>
  <c r="C8202" i="3"/>
  <c r="D8202" i="3"/>
  <c r="B8202" i="3"/>
  <c r="C8206" i="3"/>
  <c r="D8206" i="3"/>
  <c r="B8206" i="3"/>
  <c r="C8210" i="3"/>
  <c r="D8210" i="3"/>
  <c r="B8210" i="3"/>
  <c r="C8214" i="3"/>
  <c r="D8214" i="3"/>
  <c r="B8214" i="3"/>
  <c r="C8218" i="3"/>
  <c r="D8218" i="3"/>
  <c r="B8218" i="3"/>
  <c r="C8222" i="3"/>
  <c r="D8222" i="3"/>
  <c r="B8222" i="3"/>
  <c r="C8226" i="3"/>
  <c r="D8226" i="3"/>
  <c r="B8226" i="3"/>
  <c r="C8230" i="3"/>
  <c r="D8230" i="3"/>
  <c r="B8230" i="3"/>
  <c r="C8234" i="3"/>
  <c r="B8234" i="3"/>
  <c r="D8234" i="3"/>
  <c r="C8238" i="3"/>
  <c r="D8238" i="3"/>
  <c r="B8238" i="3"/>
  <c r="C8242" i="3"/>
  <c r="B8242" i="3"/>
  <c r="D8242" i="3"/>
  <c r="C8246" i="3"/>
  <c r="D8246" i="3"/>
  <c r="B8246" i="3"/>
  <c r="C8250" i="3"/>
  <c r="B8250" i="3"/>
  <c r="D8250" i="3"/>
  <c r="C8254" i="3"/>
  <c r="D8254" i="3"/>
  <c r="B8254" i="3"/>
  <c r="C8258" i="3"/>
  <c r="B8258" i="3"/>
  <c r="D8258" i="3"/>
  <c r="C8262" i="3"/>
  <c r="D8262" i="3"/>
  <c r="B8262" i="3"/>
  <c r="C8266" i="3"/>
  <c r="B8266" i="3"/>
  <c r="D8266" i="3"/>
  <c r="C8270" i="3"/>
  <c r="D8270" i="3"/>
  <c r="B8270" i="3"/>
  <c r="C8274" i="3"/>
  <c r="D8274" i="3"/>
  <c r="B8274" i="3"/>
  <c r="C8278" i="3"/>
  <c r="B8278" i="3"/>
  <c r="D8278" i="3"/>
  <c r="C8282" i="3"/>
  <c r="B8282" i="3"/>
  <c r="D8282" i="3"/>
  <c r="C8286" i="3"/>
  <c r="B8286" i="3"/>
  <c r="D8286" i="3"/>
  <c r="C8290" i="3"/>
  <c r="D8290" i="3"/>
  <c r="B8290" i="3"/>
  <c r="C8294" i="3"/>
  <c r="B8294" i="3"/>
  <c r="D8294" i="3"/>
  <c r="C8298" i="3"/>
  <c r="B8298" i="3"/>
  <c r="D8298" i="3"/>
  <c r="C8302" i="3"/>
  <c r="B8302" i="3"/>
  <c r="D8302" i="3"/>
  <c r="C8306" i="3"/>
  <c r="D8306" i="3"/>
  <c r="B8306" i="3"/>
  <c r="C8310" i="3"/>
  <c r="B8310" i="3"/>
  <c r="D8310" i="3"/>
  <c r="C8314" i="3"/>
  <c r="B8314" i="3"/>
  <c r="D8314" i="3"/>
  <c r="C8318" i="3"/>
  <c r="D8318" i="3"/>
  <c r="B8318" i="3"/>
  <c r="C8322" i="3"/>
  <c r="D8322" i="3"/>
  <c r="B8322" i="3"/>
  <c r="C8326" i="3"/>
  <c r="B8326" i="3"/>
  <c r="D8326" i="3"/>
  <c r="C8330" i="3"/>
  <c r="B8330" i="3"/>
  <c r="D8330" i="3"/>
  <c r="C8334" i="3"/>
  <c r="D8334" i="3"/>
  <c r="B8334" i="3"/>
  <c r="C8338" i="3"/>
  <c r="D8338" i="3"/>
  <c r="B8338" i="3"/>
  <c r="C8342" i="3"/>
  <c r="B8342" i="3"/>
  <c r="D8342" i="3"/>
  <c r="C8346" i="3"/>
  <c r="B8346" i="3"/>
  <c r="D8346" i="3"/>
  <c r="C8350" i="3"/>
  <c r="D8350" i="3"/>
  <c r="B8350" i="3"/>
  <c r="C8354" i="3"/>
  <c r="D8354" i="3"/>
  <c r="B8354" i="3"/>
  <c r="C8358" i="3"/>
  <c r="B8358" i="3"/>
  <c r="D8358" i="3"/>
  <c r="C8362" i="3"/>
  <c r="B8362" i="3"/>
  <c r="D8362" i="3"/>
  <c r="C8366" i="3"/>
  <c r="D8366" i="3"/>
  <c r="B8366" i="3"/>
  <c r="C8370" i="3"/>
  <c r="D8370" i="3"/>
  <c r="B8370" i="3"/>
  <c r="C8374" i="3"/>
  <c r="B8374" i="3"/>
  <c r="D8374" i="3"/>
  <c r="C8378" i="3"/>
  <c r="B8378" i="3"/>
  <c r="D8378" i="3"/>
  <c r="C8382" i="3"/>
  <c r="B8382" i="3"/>
  <c r="D8382" i="3"/>
  <c r="C8386" i="3"/>
  <c r="D8386" i="3"/>
  <c r="B8386" i="3"/>
  <c r="C8390" i="3"/>
  <c r="B8390" i="3"/>
  <c r="D8390" i="3"/>
  <c r="C8394" i="3"/>
  <c r="B8394" i="3"/>
  <c r="D8394" i="3"/>
  <c r="C8398" i="3"/>
  <c r="B8398" i="3"/>
  <c r="D8398" i="3"/>
  <c r="C8402" i="3"/>
  <c r="D8402" i="3"/>
  <c r="B8402" i="3"/>
  <c r="C8406" i="3"/>
  <c r="B8406" i="3"/>
  <c r="D8406" i="3"/>
  <c r="C8410" i="3"/>
  <c r="B8410" i="3"/>
  <c r="D8410" i="3"/>
  <c r="C8414" i="3"/>
  <c r="D8414" i="3"/>
  <c r="B8414" i="3"/>
  <c r="C8418" i="3"/>
  <c r="D8418" i="3"/>
  <c r="B8418" i="3"/>
  <c r="C8422" i="3"/>
  <c r="B8422" i="3"/>
  <c r="D8422" i="3"/>
  <c r="C8426" i="3"/>
  <c r="B8426" i="3"/>
  <c r="D8426" i="3"/>
  <c r="C8430" i="3"/>
  <c r="B8430" i="3"/>
  <c r="D8430" i="3"/>
  <c r="C8434" i="3"/>
  <c r="D8434" i="3"/>
  <c r="B8434" i="3"/>
  <c r="C8438" i="3"/>
  <c r="B8438" i="3"/>
  <c r="D8438" i="3"/>
  <c r="C8442" i="3"/>
  <c r="B8442" i="3"/>
  <c r="D8442" i="3"/>
  <c r="C8446" i="3"/>
  <c r="D8446" i="3"/>
  <c r="B8446" i="3"/>
  <c r="C8450" i="3"/>
  <c r="D8450" i="3"/>
  <c r="B8450" i="3"/>
  <c r="C8454" i="3"/>
  <c r="B8454" i="3"/>
  <c r="D8454" i="3"/>
  <c r="C8458" i="3"/>
  <c r="B8458" i="3"/>
  <c r="D8458" i="3"/>
  <c r="C8462" i="3"/>
  <c r="B8462" i="3"/>
  <c r="D8462" i="3"/>
  <c r="C8466" i="3"/>
  <c r="D8466" i="3"/>
  <c r="B8466" i="3"/>
  <c r="B8470" i="3"/>
  <c r="C8470" i="3"/>
  <c r="D8470" i="3"/>
  <c r="B8474" i="3"/>
  <c r="C8474" i="3"/>
  <c r="D8474" i="3"/>
  <c r="B8478" i="3"/>
  <c r="C8478" i="3"/>
  <c r="D8478" i="3"/>
  <c r="B8482" i="3"/>
  <c r="C8482" i="3"/>
  <c r="D8482" i="3"/>
  <c r="B8486" i="3"/>
  <c r="C8486" i="3"/>
  <c r="D8486" i="3"/>
  <c r="B8490" i="3"/>
  <c r="C8490" i="3"/>
  <c r="D8490" i="3"/>
  <c r="B8494" i="3"/>
  <c r="C8494" i="3"/>
  <c r="D8494" i="3"/>
  <c r="B8498" i="3"/>
  <c r="C8498" i="3"/>
  <c r="D8498" i="3"/>
  <c r="B8502" i="3"/>
  <c r="C8502" i="3"/>
  <c r="D8502" i="3"/>
  <c r="B8506" i="3"/>
  <c r="C8506" i="3"/>
  <c r="D8506" i="3"/>
  <c r="B8510" i="3"/>
  <c r="C8510" i="3"/>
  <c r="D8510" i="3"/>
  <c r="B8514" i="3"/>
  <c r="C8514" i="3"/>
  <c r="D8514" i="3"/>
  <c r="B8518" i="3"/>
  <c r="C8518" i="3"/>
  <c r="D8518" i="3"/>
  <c r="B8522" i="3"/>
  <c r="C8522" i="3"/>
  <c r="D8522" i="3"/>
  <c r="B8526" i="3"/>
  <c r="C8526" i="3"/>
  <c r="D8526" i="3"/>
  <c r="B8530" i="3"/>
  <c r="C8530" i="3"/>
  <c r="D8530" i="3"/>
  <c r="B8534" i="3"/>
  <c r="C8534" i="3"/>
  <c r="D8534" i="3"/>
  <c r="B8538" i="3"/>
  <c r="C8538" i="3"/>
  <c r="D8538" i="3"/>
  <c r="B8542" i="3"/>
  <c r="C8542" i="3"/>
  <c r="D8542" i="3"/>
  <c r="B8546" i="3"/>
  <c r="C8546" i="3"/>
  <c r="D8546" i="3"/>
  <c r="B8550" i="3"/>
  <c r="C8550" i="3"/>
  <c r="D8550" i="3"/>
  <c r="B8554" i="3"/>
  <c r="C8554" i="3"/>
  <c r="D8554" i="3"/>
  <c r="B8558" i="3"/>
  <c r="C8558" i="3"/>
  <c r="D8558" i="3"/>
  <c r="B8562" i="3"/>
  <c r="C8562" i="3"/>
  <c r="D8562" i="3"/>
  <c r="B8566" i="3"/>
  <c r="C8566" i="3"/>
  <c r="D8566" i="3"/>
  <c r="B8570" i="3"/>
  <c r="C8570" i="3"/>
  <c r="D8570" i="3"/>
  <c r="B8574" i="3"/>
  <c r="C8574" i="3"/>
  <c r="D8574" i="3"/>
  <c r="B8578" i="3"/>
  <c r="C8578" i="3"/>
  <c r="D8578" i="3"/>
  <c r="B8582" i="3"/>
  <c r="C8582" i="3"/>
  <c r="D8582" i="3"/>
  <c r="B8586" i="3"/>
  <c r="C8586" i="3"/>
  <c r="D8586" i="3"/>
  <c r="B8590" i="3"/>
  <c r="C8590" i="3"/>
  <c r="D8590" i="3"/>
  <c r="B8594" i="3"/>
  <c r="C8594" i="3"/>
  <c r="D8594" i="3"/>
  <c r="B8598" i="3"/>
  <c r="C8598" i="3"/>
  <c r="D8598" i="3"/>
  <c r="B8602" i="3"/>
  <c r="C8602" i="3"/>
  <c r="D8602" i="3"/>
  <c r="B8606" i="3"/>
  <c r="C8606" i="3"/>
  <c r="D8606" i="3"/>
  <c r="B8610" i="3"/>
  <c r="C8610" i="3"/>
  <c r="D8610" i="3"/>
  <c r="B8614" i="3"/>
  <c r="C8614" i="3"/>
  <c r="D8614" i="3"/>
  <c r="B8618" i="3"/>
  <c r="C8618" i="3"/>
  <c r="D8618" i="3"/>
  <c r="B8622" i="3"/>
  <c r="C8622" i="3"/>
  <c r="D8622" i="3"/>
  <c r="B8626" i="3"/>
  <c r="C8626" i="3"/>
  <c r="D8626" i="3"/>
  <c r="B8630" i="3"/>
  <c r="C8630" i="3"/>
  <c r="D8630" i="3"/>
  <c r="B8634" i="3"/>
  <c r="C8634" i="3"/>
  <c r="D8634" i="3"/>
  <c r="B8638" i="3"/>
  <c r="C8638" i="3"/>
  <c r="D8638" i="3"/>
  <c r="B8642" i="3"/>
  <c r="C8642" i="3"/>
  <c r="D8642" i="3"/>
  <c r="B8646" i="3"/>
  <c r="C8646" i="3"/>
  <c r="D8646" i="3"/>
  <c r="B8650" i="3"/>
  <c r="C8650" i="3"/>
  <c r="D8650" i="3"/>
  <c r="B8654" i="3"/>
  <c r="C8654" i="3"/>
  <c r="D8654" i="3"/>
  <c r="B8658" i="3"/>
  <c r="C8658" i="3"/>
  <c r="D8658" i="3"/>
  <c r="B8662" i="3"/>
  <c r="C8662" i="3"/>
  <c r="D8662" i="3"/>
  <c r="B8666" i="3"/>
  <c r="C8666" i="3"/>
  <c r="D8666" i="3"/>
  <c r="B8670" i="3"/>
  <c r="C8670" i="3"/>
  <c r="D8670" i="3"/>
  <c r="B8674" i="3"/>
  <c r="C8674" i="3"/>
  <c r="D8674" i="3"/>
  <c r="B8678" i="3"/>
  <c r="C8678" i="3"/>
  <c r="D8678" i="3"/>
  <c r="B8682" i="3"/>
  <c r="C8682" i="3"/>
  <c r="D8682" i="3"/>
  <c r="B8686" i="3"/>
  <c r="C8686" i="3"/>
  <c r="D8686" i="3"/>
  <c r="B8690" i="3"/>
  <c r="C8690" i="3"/>
  <c r="D8690" i="3"/>
  <c r="B8694" i="3"/>
  <c r="C8694" i="3"/>
  <c r="D8694" i="3"/>
  <c r="B8698" i="3"/>
  <c r="C8698" i="3"/>
  <c r="D8698" i="3"/>
  <c r="B8702" i="3"/>
  <c r="C8702" i="3"/>
  <c r="D8702" i="3"/>
  <c r="B8706" i="3"/>
  <c r="C8706" i="3"/>
  <c r="D8706" i="3"/>
  <c r="B8710" i="3"/>
  <c r="C8710" i="3"/>
  <c r="D8710" i="3"/>
  <c r="B8714" i="3"/>
  <c r="C8714" i="3"/>
  <c r="D8714" i="3"/>
  <c r="B8718" i="3"/>
  <c r="C8718" i="3"/>
  <c r="D8718" i="3"/>
  <c r="B8722" i="3"/>
  <c r="C8722" i="3"/>
  <c r="D8722" i="3"/>
  <c r="B8726" i="3"/>
  <c r="C8726" i="3"/>
  <c r="D8726" i="3"/>
  <c r="B8730" i="3"/>
  <c r="C8730" i="3"/>
  <c r="D8730" i="3"/>
  <c r="B8734" i="3"/>
  <c r="C8734" i="3"/>
  <c r="D8734" i="3"/>
  <c r="B8738" i="3"/>
  <c r="C8738" i="3"/>
  <c r="D8738" i="3"/>
  <c r="B8742" i="3"/>
  <c r="C8742" i="3"/>
  <c r="D8742" i="3"/>
  <c r="B8746" i="3"/>
  <c r="C8746" i="3"/>
  <c r="D8746" i="3"/>
  <c r="B8750" i="3"/>
  <c r="C8750" i="3"/>
  <c r="D8750" i="3"/>
  <c r="B8754" i="3"/>
  <c r="C8754" i="3"/>
  <c r="D8754" i="3"/>
  <c r="B8758" i="3"/>
  <c r="C8758" i="3"/>
  <c r="D8758" i="3"/>
  <c r="B8762" i="3"/>
  <c r="C8762" i="3"/>
  <c r="D8762" i="3"/>
  <c r="B8766" i="3"/>
  <c r="C8766" i="3"/>
  <c r="D8766" i="3"/>
  <c r="B8770" i="3"/>
  <c r="C8770" i="3"/>
  <c r="D8770" i="3"/>
  <c r="B8774" i="3"/>
  <c r="C8774" i="3"/>
  <c r="D8774" i="3"/>
  <c r="B8778" i="3"/>
  <c r="C8778" i="3"/>
  <c r="D8778" i="3"/>
  <c r="B8782" i="3"/>
  <c r="C8782" i="3"/>
  <c r="D8782" i="3"/>
  <c r="B8786" i="3"/>
  <c r="C8786" i="3"/>
  <c r="D8786" i="3"/>
  <c r="B8790" i="3"/>
  <c r="C8790" i="3"/>
  <c r="D8790" i="3"/>
  <c r="B8794" i="3"/>
  <c r="C8794" i="3"/>
  <c r="D8794" i="3"/>
  <c r="B8798" i="3"/>
  <c r="C8798" i="3"/>
  <c r="D8798" i="3"/>
  <c r="B8802" i="3"/>
  <c r="C8802" i="3"/>
  <c r="D8802" i="3"/>
  <c r="B8806" i="3"/>
  <c r="C8806" i="3"/>
  <c r="D8806" i="3"/>
  <c r="B8810" i="3"/>
  <c r="C8810" i="3"/>
  <c r="D8810" i="3"/>
  <c r="B8814" i="3"/>
  <c r="C8814" i="3"/>
  <c r="D8814" i="3"/>
  <c r="B8818" i="3"/>
  <c r="C8818" i="3"/>
  <c r="D8818" i="3"/>
  <c r="B8822" i="3"/>
  <c r="C8822" i="3"/>
  <c r="D8822" i="3"/>
  <c r="B8826" i="3"/>
  <c r="C8826" i="3"/>
  <c r="D8826" i="3"/>
  <c r="B8830" i="3"/>
  <c r="C8830" i="3"/>
  <c r="D8830" i="3"/>
  <c r="B8834" i="3"/>
  <c r="C8834" i="3"/>
  <c r="D8834" i="3"/>
  <c r="B8838" i="3"/>
  <c r="C8838" i="3"/>
  <c r="D8838" i="3"/>
  <c r="B8842" i="3"/>
  <c r="C8842" i="3"/>
  <c r="D8842" i="3"/>
  <c r="B8846" i="3"/>
  <c r="C8846" i="3"/>
  <c r="D8846" i="3"/>
  <c r="B8850" i="3"/>
  <c r="C8850" i="3"/>
  <c r="D8850" i="3"/>
  <c r="B8854" i="3"/>
  <c r="C8854" i="3"/>
  <c r="D8854" i="3"/>
  <c r="B8858" i="3"/>
  <c r="C8858" i="3"/>
  <c r="D8858" i="3"/>
  <c r="B8862" i="3"/>
  <c r="C8862" i="3"/>
  <c r="D8862" i="3"/>
  <c r="B8866" i="3"/>
  <c r="C8866" i="3"/>
  <c r="D8866" i="3"/>
  <c r="B8870" i="3"/>
  <c r="C8870" i="3"/>
  <c r="D8870" i="3"/>
  <c r="B8874" i="3"/>
  <c r="C8874" i="3"/>
  <c r="D8874" i="3"/>
  <c r="B8878" i="3"/>
  <c r="C8878" i="3"/>
  <c r="D8878" i="3"/>
  <c r="B8882" i="3"/>
  <c r="C8882" i="3"/>
  <c r="D8882" i="3"/>
  <c r="B8886" i="3"/>
  <c r="C8886" i="3"/>
  <c r="D8886" i="3"/>
  <c r="B8890" i="3"/>
  <c r="C8890" i="3"/>
  <c r="D8890" i="3"/>
  <c r="B8894" i="3"/>
  <c r="C8894" i="3"/>
  <c r="D8894" i="3"/>
  <c r="B8898" i="3"/>
  <c r="C8898" i="3"/>
  <c r="D8898" i="3"/>
  <c r="B8902" i="3"/>
  <c r="C8902" i="3"/>
  <c r="D8902" i="3"/>
  <c r="B8906" i="3"/>
  <c r="C8906" i="3"/>
  <c r="D8906" i="3"/>
  <c r="B8910" i="3"/>
  <c r="C8910" i="3"/>
  <c r="D8910" i="3"/>
  <c r="B8914" i="3"/>
  <c r="C8914" i="3"/>
  <c r="D8914" i="3"/>
  <c r="B8918" i="3"/>
  <c r="C8918" i="3"/>
  <c r="D8918" i="3"/>
  <c r="B8922" i="3"/>
  <c r="C8922" i="3"/>
  <c r="D8922" i="3"/>
  <c r="B8926" i="3"/>
  <c r="C8926" i="3"/>
  <c r="D8926" i="3"/>
  <c r="B8930" i="3"/>
  <c r="C8930" i="3"/>
  <c r="D8930" i="3"/>
  <c r="B8934" i="3"/>
  <c r="C8934" i="3"/>
  <c r="D8934" i="3"/>
  <c r="B8938" i="3"/>
  <c r="C8938" i="3"/>
  <c r="D8938" i="3"/>
  <c r="B8942" i="3"/>
  <c r="C8942" i="3"/>
  <c r="D8942" i="3"/>
  <c r="B8946" i="3"/>
  <c r="C8946" i="3"/>
  <c r="D8946" i="3"/>
  <c r="C7" i="3"/>
  <c r="D7" i="3"/>
  <c r="B7" i="3"/>
  <c r="C11" i="3"/>
  <c r="D11" i="3"/>
  <c r="B11" i="3"/>
  <c r="C15" i="3"/>
  <c r="D15" i="3"/>
  <c r="B15" i="3"/>
  <c r="C19" i="3"/>
  <c r="D19" i="3"/>
  <c r="B19" i="3"/>
  <c r="C23" i="3"/>
  <c r="D23" i="3"/>
  <c r="B23" i="3"/>
  <c r="C27" i="3"/>
  <c r="D27" i="3"/>
  <c r="B27" i="3"/>
  <c r="C31" i="3"/>
  <c r="D31" i="3"/>
  <c r="B31" i="3"/>
  <c r="C35" i="3"/>
  <c r="D35" i="3"/>
  <c r="B35" i="3"/>
  <c r="C39" i="3"/>
  <c r="D39" i="3"/>
  <c r="B39" i="3"/>
  <c r="C43" i="3"/>
  <c r="D43" i="3"/>
  <c r="B43" i="3"/>
  <c r="C47" i="3"/>
  <c r="D47" i="3"/>
  <c r="B47" i="3"/>
  <c r="C51" i="3"/>
  <c r="D51" i="3"/>
  <c r="B51" i="3"/>
  <c r="C55" i="3"/>
  <c r="D55" i="3"/>
  <c r="B55" i="3"/>
  <c r="C59" i="3"/>
  <c r="D59" i="3"/>
  <c r="B59" i="3"/>
  <c r="C63" i="3"/>
  <c r="D63" i="3"/>
  <c r="B63" i="3"/>
  <c r="C67" i="3"/>
  <c r="D67" i="3"/>
  <c r="B67" i="3"/>
  <c r="C71" i="3"/>
  <c r="D71" i="3"/>
  <c r="B71" i="3"/>
  <c r="C75" i="3"/>
  <c r="D75" i="3"/>
  <c r="B75" i="3"/>
  <c r="C79" i="3"/>
  <c r="D79" i="3"/>
  <c r="B79" i="3"/>
  <c r="C83" i="3"/>
  <c r="D83" i="3"/>
  <c r="B83" i="3"/>
  <c r="C87" i="3"/>
  <c r="D87" i="3"/>
  <c r="B87" i="3"/>
  <c r="C91" i="3"/>
  <c r="D91" i="3"/>
  <c r="B91" i="3"/>
  <c r="C95" i="3"/>
  <c r="D95" i="3"/>
  <c r="B95" i="3"/>
  <c r="C99" i="3"/>
  <c r="D99" i="3"/>
  <c r="B99" i="3"/>
  <c r="C103" i="3"/>
  <c r="D103" i="3"/>
  <c r="B103" i="3"/>
  <c r="C107" i="3"/>
  <c r="D107" i="3"/>
  <c r="B107" i="3"/>
  <c r="C111" i="3"/>
  <c r="D111" i="3"/>
  <c r="B111" i="3"/>
  <c r="C115" i="3"/>
  <c r="D115" i="3"/>
  <c r="B115" i="3"/>
  <c r="B119" i="3"/>
  <c r="C119" i="3"/>
  <c r="D119" i="3"/>
  <c r="B123" i="3"/>
  <c r="C123" i="3"/>
  <c r="D123" i="3"/>
  <c r="B127" i="3"/>
  <c r="C127" i="3"/>
  <c r="D127" i="3"/>
  <c r="B131" i="3"/>
  <c r="C131" i="3"/>
  <c r="D131" i="3"/>
  <c r="B135" i="3"/>
  <c r="C135" i="3"/>
  <c r="D135" i="3"/>
  <c r="B139" i="3"/>
  <c r="C139" i="3"/>
  <c r="D139" i="3"/>
  <c r="B143" i="3"/>
  <c r="C143" i="3"/>
  <c r="D143" i="3"/>
  <c r="B147" i="3"/>
  <c r="C147" i="3"/>
  <c r="D147" i="3"/>
  <c r="B151" i="3"/>
  <c r="C151" i="3"/>
  <c r="D151" i="3"/>
  <c r="B155" i="3"/>
  <c r="C155" i="3"/>
  <c r="D155" i="3"/>
  <c r="B159" i="3"/>
  <c r="C159" i="3"/>
  <c r="D159" i="3"/>
  <c r="B163" i="3"/>
  <c r="C163" i="3"/>
  <c r="D163" i="3"/>
  <c r="B167" i="3"/>
  <c r="C167" i="3"/>
  <c r="D167" i="3"/>
  <c r="B171" i="3"/>
  <c r="C171" i="3"/>
  <c r="D171" i="3"/>
  <c r="B175" i="3"/>
  <c r="C175" i="3"/>
  <c r="D175" i="3"/>
  <c r="B179" i="3"/>
  <c r="D179" i="3"/>
  <c r="C179" i="3"/>
  <c r="B183" i="3"/>
  <c r="D183" i="3"/>
  <c r="C183" i="3"/>
  <c r="B187" i="3"/>
  <c r="D187" i="3"/>
  <c r="C187" i="3"/>
  <c r="B191" i="3"/>
  <c r="D191" i="3"/>
  <c r="C191" i="3"/>
  <c r="B195" i="3"/>
  <c r="D195" i="3"/>
  <c r="C195" i="3"/>
  <c r="B199" i="3"/>
  <c r="D199" i="3"/>
  <c r="C199" i="3"/>
  <c r="B203" i="3"/>
  <c r="D203" i="3"/>
  <c r="C203" i="3"/>
  <c r="D207" i="3"/>
  <c r="B207" i="3"/>
  <c r="C207" i="3"/>
  <c r="D211" i="3"/>
  <c r="B211" i="3"/>
  <c r="C211" i="3"/>
  <c r="D215" i="3"/>
  <c r="B215" i="3"/>
  <c r="C215" i="3"/>
  <c r="D219" i="3"/>
  <c r="B219" i="3"/>
  <c r="C219" i="3"/>
  <c r="D223" i="3"/>
  <c r="B223" i="3"/>
  <c r="C223" i="3"/>
  <c r="D227" i="3"/>
  <c r="B227" i="3"/>
  <c r="C227" i="3"/>
  <c r="D231" i="3"/>
  <c r="B231" i="3"/>
  <c r="C231" i="3"/>
  <c r="D235" i="3"/>
  <c r="B235" i="3"/>
  <c r="C235" i="3"/>
  <c r="D239" i="3"/>
  <c r="B239" i="3"/>
  <c r="C239" i="3"/>
  <c r="D243" i="3"/>
  <c r="B243" i="3"/>
  <c r="C243" i="3"/>
  <c r="D247" i="3"/>
  <c r="B247" i="3"/>
  <c r="C247" i="3"/>
  <c r="D251" i="3"/>
  <c r="B251" i="3"/>
  <c r="C251" i="3"/>
  <c r="D255" i="3"/>
  <c r="B255" i="3"/>
  <c r="C255" i="3"/>
  <c r="D259" i="3"/>
  <c r="B259" i="3"/>
  <c r="C259" i="3"/>
  <c r="D263" i="3"/>
  <c r="B263" i="3"/>
  <c r="C263" i="3"/>
  <c r="D267" i="3"/>
  <c r="B267" i="3"/>
  <c r="C267" i="3"/>
  <c r="D271" i="3"/>
  <c r="B271" i="3"/>
  <c r="C271" i="3"/>
  <c r="D275" i="3"/>
  <c r="B275" i="3"/>
  <c r="C275" i="3"/>
  <c r="D279" i="3"/>
  <c r="B279" i="3"/>
  <c r="C279" i="3"/>
  <c r="D283" i="3"/>
  <c r="B283" i="3"/>
  <c r="C283" i="3"/>
  <c r="D287" i="3"/>
  <c r="B287" i="3"/>
  <c r="C287" i="3"/>
  <c r="D291" i="3"/>
  <c r="B291" i="3"/>
  <c r="C291" i="3"/>
  <c r="D295" i="3"/>
  <c r="B295" i="3"/>
  <c r="C295" i="3"/>
  <c r="D299" i="3"/>
  <c r="B299" i="3"/>
  <c r="C299" i="3"/>
  <c r="D303" i="3"/>
  <c r="B303" i="3"/>
  <c r="C303" i="3"/>
  <c r="D307" i="3"/>
  <c r="B307" i="3"/>
  <c r="C307" i="3"/>
  <c r="D311" i="3"/>
  <c r="B311" i="3"/>
  <c r="C311" i="3"/>
  <c r="D315" i="3"/>
  <c r="B315" i="3"/>
  <c r="C315" i="3"/>
  <c r="D319" i="3"/>
  <c r="B319" i="3"/>
  <c r="C319" i="3"/>
  <c r="D323" i="3"/>
  <c r="B323" i="3"/>
  <c r="C323" i="3"/>
  <c r="D327" i="3"/>
  <c r="B327" i="3"/>
  <c r="C327" i="3"/>
  <c r="D331" i="3"/>
  <c r="B331" i="3"/>
  <c r="C331" i="3"/>
  <c r="D335" i="3"/>
  <c r="B335" i="3"/>
  <c r="C335" i="3"/>
  <c r="D339" i="3"/>
  <c r="B339" i="3"/>
  <c r="C339" i="3"/>
  <c r="D343" i="3"/>
  <c r="B343" i="3"/>
  <c r="C343" i="3"/>
  <c r="D347" i="3"/>
  <c r="B347" i="3"/>
  <c r="C347" i="3"/>
  <c r="D351" i="3"/>
  <c r="B351" i="3"/>
  <c r="C351" i="3"/>
  <c r="D355" i="3"/>
  <c r="B355" i="3"/>
  <c r="C355" i="3"/>
  <c r="D359" i="3"/>
  <c r="B359" i="3"/>
  <c r="C359" i="3"/>
  <c r="D363" i="3"/>
  <c r="B363" i="3"/>
  <c r="C363" i="3"/>
  <c r="D367" i="3"/>
  <c r="B367" i="3"/>
  <c r="C367" i="3"/>
  <c r="D371" i="3"/>
  <c r="B371" i="3"/>
  <c r="C371" i="3"/>
  <c r="D375" i="3"/>
  <c r="B375" i="3"/>
  <c r="C375" i="3"/>
  <c r="D379" i="3"/>
  <c r="B379" i="3"/>
  <c r="C379" i="3"/>
  <c r="D383" i="3"/>
  <c r="B383" i="3"/>
  <c r="C383" i="3"/>
  <c r="D387" i="3"/>
  <c r="B387" i="3"/>
  <c r="C387" i="3"/>
  <c r="D391" i="3"/>
  <c r="C391" i="3"/>
  <c r="B391" i="3"/>
  <c r="B395" i="3"/>
  <c r="C395" i="3"/>
  <c r="D395" i="3"/>
  <c r="B399" i="3"/>
  <c r="C399" i="3"/>
  <c r="D399" i="3"/>
  <c r="B403" i="3"/>
  <c r="C403" i="3"/>
  <c r="D403" i="3"/>
  <c r="B407" i="3"/>
  <c r="C407" i="3"/>
  <c r="D407" i="3"/>
  <c r="B411" i="3"/>
  <c r="C411" i="3"/>
  <c r="D411" i="3"/>
  <c r="B415" i="3"/>
  <c r="C415" i="3"/>
  <c r="D415" i="3"/>
  <c r="B419" i="3"/>
  <c r="C419" i="3"/>
  <c r="D419" i="3"/>
  <c r="B423" i="3"/>
  <c r="C423" i="3"/>
  <c r="D423" i="3"/>
  <c r="B427" i="3"/>
  <c r="C427" i="3"/>
  <c r="D427" i="3"/>
  <c r="B431" i="3"/>
  <c r="C431" i="3"/>
  <c r="D431" i="3"/>
  <c r="B435" i="3"/>
  <c r="C435" i="3"/>
  <c r="D435" i="3"/>
  <c r="B439" i="3"/>
  <c r="C439" i="3"/>
  <c r="D439" i="3"/>
  <c r="B443" i="3"/>
  <c r="C443" i="3"/>
  <c r="D443" i="3"/>
  <c r="B447" i="3"/>
  <c r="C447" i="3"/>
  <c r="D447" i="3"/>
  <c r="B451" i="3"/>
  <c r="C451" i="3"/>
  <c r="D451" i="3"/>
  <c r="B455" i="3"/>
  <c r="C455" i="3"/>
  <c r="D455" i="3"/>
  <c r="B459" i="3"/>
  <c r="C459" i="3"/>
  <c r="D459" i="3"/>
  <c r="B463" i="3"/>
  <c r="C463" i="3"/>
  <c r="D463" i="3"/>
  <c r="B467" i="3"/>
  <c r="C467" i="3"/>
  <c r="D467" i="3"/>
  <c r="B471" i="3"/>
  <c r="C471" i="3"/>
  <c r="D471" i="3"/>
  <c r="B475" i="3"/>
  <c r="C475" i="3"/>
  <c r="D475" i="3"/>
  <c r="B479" i="3"/>
  <c r="C479" i="3"/>
  <c r="D479" i="3"/>
  <c r="B483" i="3"/>
  <c r="C483" i="3"/>
  <c r="D483" i="3"/>
  <c r="B487" i="3"/>
  <c r="C487" i="3"/>
  <c r="D487" i="3"/>
  <c r="B491" i="3"/>
  <c r="C491" i="3"/>
  <c r="D491" i="3"/>
  <c r="B495" i="3"/>
  <c r="C495" i="3"/>
  <c r="D495" i="3"/>
  <c r="B499" i="3"/>
  <c r="C499" i="3"/>
  <c r="D499" i="3"/>
  <c r="B503" i="3"/>
  <c r="C503" i="3"/>
  <c r="D503" i="3"/>
  <c r="B507" i="3"/>
  <c r="C507" i="3"/>
  <c r="D507" i="3"/>
  <c r="B511" i="3"/>
  <c r="C511" i="3"/>
  <c r="D511" i="3"/>
  <c r="B515" i="3"/>
  <c r="C515" i="3"/>
  <c r="D515" i="3"/>
  <c r="B519" i="3"/>
  <c r="D519" i="3"/>
  <c r="C519" i="3"/>
  <c r="B523" i="3"/>
  <c r="D523" i="3"/>
  <c r="C523" i="3"/>
  <c r="B527" i="3"/>
  <c r="D527" i="3"/>
  <c r="C527" i="3"/>
  <c r="B531" i="3"/>
  <c r="D531" i="3"/>
  <c r="C531" i="3"/>
  <c r="B535" i="3"/>
  <c r="D535" i="3"/>
  <c r="C535" i="3"/>
  <c r="B539" i="3"/>
  <c r="D539" i="3"/>
  <c r="C539" i="3"/>
  <c r="B543" i="3"/>
  <c r="D543" i="3"/>
  <c r="C543" i="3"/>
  <c r="B547" i="3"/>
  <c r="D547" i="3"/>
  <c r="C547" i="3"/>
  <c r="B551" i="3"/>
  <c r="D551" i="3"/>
  <c r="C551" i="3"/>
  <c r="B555" i="3"/>
  <c r="C555" i="3"/>
  <c r="D555" i="3"/>
  <c r="B559" i="3"/>
  <c r="C559" i="3"/>
  <c r="D559" i="3"/>
  <c r="C563" i="3"/>
  <c r="D563" i="3"/>
  <c r="B563" i="3"/>
  <c r="C567" i="3"/>
  <c r="D567" i="3"/>
  <c r="B567" i="3"/>
  <c r="C571" i="3"/>
  <c r="D571" i="3"/>
  <c r="B571" i="3"/>
  <c r="C575" i="3"/>
  <c r="D575" i="3"/>
  <c r="B575" i="3"/>
  <c r="C579" i="3"/>
  <c r="D579" i="3"/>
  <c r="B579" i="3"/>
  <c r="C583" i="3"/>
  <c r="D583" i="3"/>
  <c r="B583" i="3"/>
  <c r="C587" i="3"/>
  <c r="D587" i="3"/>
  <c r="B587" i="3"/>
  <c r="C591" i="3"/>
  <c r="D591" i="3"/>
  <c r="B591" i="3"/>
  <c r="C595" i="3"/>
  <c r="D595" i="3"/>
  <c r="B595" i="3"/>
  <c r="C599" i="3"/>
  <c r="D599" i="3"/>
  <c r="B599" i="3"/>
  <c r="C603" i="3"/>
  <c r="D603" i="3"/>
  <c r="B603" i="3"/>
  <c r="C607" i="3"/>
  <c r="D607" i="3"/>
  <c r="B607" i="3"/>
  <c r="C611" i="3"/>
  <c r="D611" i="3"/>
  <c r="B611" i="3"/>
  <c r="C615" i="3"/>
  <c r="D615" i="3"/>
  <c r="B615" i="3"/>
  <c r="C619" i="3"/>
  <c r="D619" i="3"/>
  <c r="B619" i="3"/>
  <c r="C623" i="3"/>
  <c r="D623" i="3"/>
  <c r="B623" i="3"/>
  <c r="C627" i="3"/>
  <c r="D627" i="3"/>
  <c r="B627" i="3"/>
  <c r="C631" i="3"/>
  <c r="D631" i="3"/>
  <c r="B631" i="3"/>
  <c r="C635" i="3"/>
  <c r="D635" i="3"/>
  <c r="B635" i="3"/>
  <c r="C639" i="3"/>
  <c r="D639" i="3"/>
  <c r="B639" i="3"/>
  <c r="C643" i="3"/>
  <c r="D643" i="3"/>
  <c r="B643" i="3"/>
  <c r="C647" i="3"/>
  <c r="D647" i="3"/>
  <c r="B647" i="3"/>
  <c r="C651" i="3"/>
  <c r="D651" i="3"/>
  <c r="B651" i="3"/>
  <c r="C655" i="3"/>
  <c r="D655" i="3"/>
  <c r="B655" i="3"/>
  <c r="C659" i="3"/>
  <c r="D659" i="3"/>
  <c r="B659" i="3"/>
  <c r="C663" i="3"/>
  <c r="D663" i="3"/>
  <c r="B663" i="3"/>
  <c r="C667" i="3"/>
  <c r="D667" i="3"/>
  <c r="B667" i="3"/>
  <c r="C671" i="3"/>
  <c r="D671" i="3"/>
  <c r="B671" i="3"/>
  <c r="C675" i="3"/>
  <c r="D675" i="3"/>
  <c r="B675" i="3"/>
  <c r="C679" i="3"/>
  <c r="D679" i="3"/>
  <c r="B679" i="3"/>
  <c r="C683" i="3"/>
  <c r="D683" i="3"/>
  <c r="B683" i="3"/>
  <c r="C687" i="3"/>
  <c r="D687" i="3"/>
  <c r="B687" i="3"/>
  <c r="C691" i="3"/>
  <c r="D691" i="3"/>
  <c r="B691" i="3"/>
  <c r="C695" i="3"/>
  <c r="D695" i="3"/>
  <c r="B695" i="3"/>
  <c r="C699" i="3"/>
  <c r="D699" i="3"/>
  <c r="B699" i="3"/>
  <c r="C703" i="3"/>
  <c r="D703" i="3"/>
  <c r="B703" i="3"/>
  <c r="C707" i="3"/>
  <c r="D707" i="3"/>
  <c r="B707" i="3"/>
  <c r="C711" i="3"/>
  <c r="D711" i="3"/>
  <c r="B711" i="3"/>
  <c r="C715" i="3"/>
  <c r="D715" i="3"/>
  <c r="B715" i="3"/>
  <c r="C719" i="3"/>
  <c r="B719" i="3"/>
  <c r="D719" i="3"/>
  <c r="C723" i="3"/>
  <c r="D723" i="3"/>
  <c r="B723" i="3"/>
  <c r="C727" i="3"/>
  <c r="B727" i="3"/>
  <c r="D727" i="3"/>
  <c r="C731" i="3"/>
  <c r="D731" i="3"/>
  <c r="B731" i="3"/>
  <c r="C735" i="3"/>
  <c r="B735" i="3"/>
  <c r="D735" i="3"/>
  <c r="C739" i="3"/>
  <c r="D739" i="3"/>
  <c r="B739" i="3"/>
  <c r="C743" i="3"/>
  <c r="B743" i="3"/>
  <c r="D743" i="3"/>
  <c r="C747" i="3"/>
  <c r="D747" i="3"/>
  <c r="B747" i="3"/>
  <c r="C751" i="3"/>
  <c r="B751" i="3"/>
  <c r="D751" i="3"/>
  <c r="C755" i="3"/>
  <c r="D755" i="3"/>
  <c r="B755" i="3"/>
  <c r="C759" i="3"/>
  <c r="B759" i="3"/>
  <c r="D759" i="3"/>
  <c r="C763" i="3"/>
  <c r="B763" i="3"/>
  <c r="D763" i="3"/>
  <c r="C767" i="3"/>
  <c r="B767" i="3"/>
  <c r="D767" i="3"/>
  <c r="C771" i="3"/>
  <c r="D771" i="3"/>
  <c r="B771" i="3"/>
  <c r="C775" i="3"/>
  <c r="B775" i="3"/>
  <c r="D775" i="3"/>
  <c r="C779" i="3"/>
  <c r="D779" i="3"/>
  <c r="B779" i="3"/>
  <c r="C783" i="3"/>
  <c r="D783" i="3"/>
  <c r="B783" i="3"/>
  <c r="C787" i="3"/>
  <c r="D787" i="3"/>
  <c r="B787" i="3"/>
  <c r="C791" i="3"/>
  <c r="D791" i="3"/>
  <c r="B791" i="3"/>
  <c r="C795" i="3"/>
  <c r="D795" i="3"/>
  <c r="B795" i="3"/>
  <c r="C799" i="3"/>
  <c r="D799" i="3"/>
  <c r="B799" i="3"/>
  <c r="C803" i="3"/>
  <c r="D803" i="3"/>
  <c r="B803" i="3"/>
  <c r="C807" i="3"/>
  <c r="D807" i="3"/>
  <c r="B807" i="3"/>
  <c r="C811" i="3"/>
  <c r="D811" i="3"/>
  <c r="B811" i="3"/>
  <c r="C815" i="3"/>
  <c r="D815" i="3"/>
  <c r="B815" i="3"/>
  <c r="C819" i="3"/>
  <c r="D819" i="3"/>
  <c r="B819" i="3"/>
  <c r="C823" i="3"/>
  <c r="D823" i="3"/>
  <c r="B823" i="3"/>
  <c r="C827" i="3"/>
  <c r="D827" i="3"/>
  <c r="B827" i="3"/>
  <c r="C831" i="3"/>
  <c r="D831" i="3"/>
  <c r="B831" i="3"/>
  <c r="C835" i="3"/>
  <c r="D835" i="3"/>
  <c r="B835" i="3"/>
  <c r="C839" i="3"/>
  <c r="D839" i="3"/>
  <c r="B839" i="3"/>
  <c r="C843" i="3"/>
  <c r="D843" i="3"/>
  <c r="B843" i="3"/>
  <c r="C847" i="3"/>
  <c r="D847" i="3"/>
  <c r="B847" i="3"/>
  <c r="C851" i="3"/>
  <c r="D851" i="3"/>
  <c r="B851" i="3"/>
  <c r="C855" i="3"/>
  <c r="D855" i="3"/>
  <c r="B855" i="3"/>
  <c r="C859" i="3"/>
  <c r="D859" i="3"/>
  <c r="B859" i="3"/>
  <c r="C863" i="3"/>
  <c r="D863" i="3"/>
  <c r="B863" i="3"/>
  <c r="C867" i="3"/>
  <c r="D867" i="3"/>
  <c r="B867" i="3"/>
  <c r="C871" i="3"/>
  <c r="D871" i="3"/>
  <c r="B871" i="3"/>
  <c r="C875" i="3"/>
  <c r="D875" i="3"/>
  <c r="B875" i="3"/>
  <c r="C879" i="3"/>
  <c r="D879" i="3"/>
  <c r="B879" i="3"/>
  <c r="C883" i="3"/>
  <c r="D883" i="3"/>
  <c r="B883" i="3"/>
  <c r="C887" i="3"/>
  <c r="D887" i="3"/>
  <c r="B887" i="3"/>
  <c r="C891" i="3"/>
  <c r="D891" i="3"/>
  <c r="B891" i="3"/>
  <c r="C895" i="3"/>
  <c r="D895" i="3"/>
  <c r="B895" i="3"/>
  <c r="C899" i="3"/>
  <c r="D899" i="3"/>
  <c r="B899" i="3"/>
  <c r="C903" i="3"/>
  <c r="D903" i="3"/>
  <c r="B903" i="3"/>
  <c r="C907" i="3"/>
  <c r="D907" i="3"/>
  <c r="B907" i="3"/>
  <c r="C911" i="3"/>
  <c r="D911" i="3"/>
  <c r="B911" i="3"/>
  <c r="C915" i="3"/>
  <c r="D915" i="3"/>
  <c r="B915" i="3"/>
  <c r="C919" i="3"/>
  <c r="D919" i="3"/>
  <c r="B919" i="3"/>
  <c r="C923" i="3"/>
  <c r="D923" i="3"/>
  <c r="B923" i="3"/>
  <c r="C927" i="3"/>
  <c r="D927" i="3"/>
  <c r="B927" i="3"/>
  <c r="C931" i="3"/>
  <c r="D931" i="3"/>
  <c r="B931" i="3"/>
  <c r="C935" i="3"/>
  <c r="D935" i="3"/>
  <c r="B935" i="3"/>
  <c r="C939" i="3"/>
  <c r="D939" i="3"/>
  <c r="B939" i="3"/>
  <c r="C943" i="3"/>
  <c r="D943" i="3"/>
  <c r="B943" i="3"/>
  <c r="C947" i="3"/>
  <c r="D947" i="3"/>
  <c r="B947" i="3"/>
  <c r="C951" i="3"/>
  <c r="D951" i="3"/>
  <c r="B951" i="3"/>
  <c r="C955" i="3"/>
  <c r="D955" i="3"/>
  <c r="B955" i="3"/>
  <c r="C959" i="3"/>
  <c r="D959" i="3"/>
  <c r="B959" i="3"/>
  <c r="C963" i="3"/>
  <c r="D963" i="3"/>
  <c r="B963" i="3"/>
  <c r="C967" i="3"/>
  <c r="D967" i="3"/>
  <c r="B967" i="3"/>
  <c r="C971" i="3"/>
  <c r="D971" i="3"/>
  <c r="B971" i="3"/>
  <c r="C975" i="3"/>
  <c r="D975" i="3"/>
  <c r="B975" i="3"/>
  <c r="C979" i="3"/>
  <c r="D979" i="3"/>
  <c r="B979" i="3"/>
  <c r="C983" i="3"/>
  <c r="D983" i="3"/>
  <c r="B983" i="3"/>
  <c r="C987" i="3"/>
  <c r="D987" i="3"/>
  <c r="B987" i="3"/>
  <c r="C991" i="3"/>
  <c r="D991" i="3"/>
  <c r="B991" i="3"/>
  <c r="C995" i="3"/>
  <c r="D995" i="3"/>
  <c r="B995" i="3"/>
  <c r="C999" i="3"/>
  <c r="D999" i="3"/>
  <c r="B999" i="3"/>
  <c r="C1003" i="3"/>
  <c r="D1003" i="3"/>
  <c r="B1003" i="3"/>
  <c r="C1007" i="3"/>
  <c r="D1007" i="3"/>
  <c r="B1007" i="3"/>
  <c r="C1011" i="3"/>
  <c r="D1011" i="3"/>
  <c r="B1011" i="3"/>
  <c r="C1015" i="3"/>
  <c r="D1015" i="3"/>
  <c r="B1015" i="3"/>
  <c r="C1019" i="3"/>
  <c r="D1019" i="3"/>
  <c r="B1019" i="3"/>
  <c r="C1023" i="3"/>
  <c r="D1023" i="3"/>
  <c r="B1023" i="3"/>
  <c r="C1027" i="3"/>
  <c r="D1027" i="3"/>
  <c r="B1027" i="3"/>
  <c r="C1031" i="3"/>
  <c r="D1031" i="3"/>
  <c r="B1031" i="3"/>
  <c r="C1035" i="3"/>
  <c r="D1035" i="3"/>
  <c r="B1035" i="3"/>
  <c r="C1039" i="3"/>
  <c r="D1039" i="3"/>
  <c r="B1039" i="3"/>
  <c r="C1043" i="3"/>
  <c r="D1043" i="3"/>
  <c r="B1043" i="3"/>
  <c r="C1047" i="3"/>
  <c r="D1047" i="3"/>
  <c r="B1047" i="3"/>
  <c r="C1051" i="3"/>
  <c r="D1051" i="3"/>
  <c r="B1051" i="3"/>
  <c r="C1055" i="3"/>
  <c r="B1055" i="3"/>
  <c r="D1055" i="3"/>
  <c r="C1059" i="3"/>
  <c r="B1059" i="3"/>
  <c r="D1059" i="3"/>
  <c r="C1063" i="3"/>
  <c r="B1063" i="3"/>
  <c r="D1063" i="3"/>
  <c r="C1067" i="3"/>
  <c r="B1067" i="3"/>
  <c r="D1067" i="3"/>
  <c r="C1071" i="3"/>
  <c r="B1071" i="3"/>
  <c r="D1071" i="3"/>
  <c r="C1075" i="3"/>
  <c r="B1075" i="3"/>
  <c r="D1075" i="3"/>
  <c r="C1079" i="3"/>
  <c r="B1079" i="3"/>
  <c r="D1079" i="3"/>
  <c r="C1083" i="3"/>
  <c r="B1083" i="3"/>
  <c r="D1083" i="3"/>
  <c r="C1087" i="3"/>
  <c r="B1087" i="3"/>
  <c r="D1087" i="3"/>
  <c r="C1091" i="3"/>
  <c r="B1091" i="3"/>
  <c r="D1091" i="3"/>
  <c r="C1095" i="3"/>
  <c r="B1095" i="3"/>
  <c r="D1095" i="3"/>
  <c r="C1099" i="3"/>
  <c r="B1099" i="3"/>
  <c r="D1099" i="3"/>
  <c r="C1103" i="3"/>
  <c r="B1103" i="3"/>
  <c r="D1103" i="3"/>
  <c r="C1107" i="3"/>
  <c r="B1107" i="3"/>
  <c r="D1107" i="3"/>
  <c r="C1111" i="3"/>
  <c r="D1111" i="3"/>
  <c r="B1111" i="3"/>
  <c r="C1115" i="3"/>
  <c r="B1115" i="3"/>
  <c r="D1115" i="3"/>
  <c r="C1119" i="3"/>
  <c r="B1119" i="3"/>
  <c r="D1119" i="3"/>
  <c r="C1123" i="3"/>
  <c r="B1123" i="3"/>
  <c r="D1123" i="3"/>
  <c r="C1127" i="3"/>
  <c r="D1127" i="3"/>
  <c r="B1127" i="3"/>
  <c r="C1131" i="3"/>
  <c r="B1131" i="3"/>
  <c r="D1131" i="3"/>
  <c r="C1135" i="3"/>
  <c r="B1135" i="3"/>
  <c r="D1135" i="3"/>
  <c r="C1139" i="3"/>
  <c r="B1139" i="3"/>
  <c r="D1139" i="3"/>
  <c r="B1143" i="3"/>
  <c r="C1143" i="3"/>
  <c r="D1143" i="3"/>
  <c r="B1147" i="3"/>
  <c r="C1147" i="3"/>
  <c r="D1147" i="3"/>
  <c r="B1151" i="3"/>
  <c r="C1151" i="3"/>
  <c r="D1151" i="3"/>
  <c r="B1155" i="3"/>
  <c r="C1155" i="3"/>
  <c r="D1155" i="3"/>
  <c r="B1159" i="3"/>
  <c r="C1159" i="3"/>
  <c r="D1159" i="3"/>
  <c r="B1163" i="3"/>
  <c r="C1163" i="3"/>
  <c r="D1163" i="3"/>
  <c r="B1167" i="3"/>
  <c r="C1167" i="3"/>
  <c r="D1167" i="3"/>
  <c r="B1171" i="3"/>
  <c r="C1171" i="3"/>
  <c r="D1171" i="3"/>
  <c r="B1175" i="3"/>
  <c r="C1175" i="3"/>
  <c r="D1175" i="3"/>
  <c r="B1179" i="3"/>
  <c r="C1179" i="3"/>
  <c r="D1179" i="3"/>
  <c r="B1183" i="3"/>
  <c r="C1183" i="3"/>
  <c r="D1183" i="3"/>
  <c r="B1187" i="3"/>
  <c r="C1187" i="3"/>
  <c r="D1187" i="3"/>
  <c r="B1191" i="3"/>
  <c r="C1191" i="3"/>
  <c r="D1191" i="3"/>
  <c r="B1195" i="3"/>
  <c r="C1195" i="3"/>
  <c r="D1195" i="3"/>
  <c r="B1199" i="3"/>
  <c r="C1199" i="3"/>
  <c r="D1199" i="3"/>
  <c r="B1203" i="3"/>
  <c r="C1203" i="3"/>
  <c r="D1203" i="3"/>
  <c r="B1207" i="3"/>
  <c r="C1207" i="3"/>
  <c r="D1207" i="3"/>
  <c r="B1211" i="3"/>
  <c r="C1211" i="3"/>
  <c r="D1211" i="3"/>
  <c r="B1215" i="3"/>
  <c r="C1215" i="3"/>
  <c r="D1215" i="3"/>
  <c r="B1219" i="3"/>
  <c r="C1219" i="3"/>
  <c r="D1219" i="3"/>
  <c r="B1223" i="3"/>
  <c r="C1223" i="3"/>
  <c r="D1223" i="3"/>
  <c r="B1227" i="3"/>
  <c r="C1227" i="3"/>
  <c r="D1227" i="3"/>
  <c r="B1231" i="3"/>
  <c r="C1231" i="3"/>
  <c r="D1231" i="3"/>
  <c r="B1235" i="3"/>
  <c r="C1235" i="3"/>
  <c r="D1235" i="3"/>
  <c r="B1239" i="3"/>
  <c r="C1239" i="3"/>
  <c r="D1239" i="3"/>
  <c r="B1243" i="3"/>
  <c r="C1243" i="3"/>
  <c r="D1243" i="3"/>
  <c r="B1247" i="3"/>
  <c r="C1247" i="3"/>
  <c r="D1247" i="3"/>
  <c r="B1251" i="3"/>
  <c r="C1251" i="3"/>
  <c r="D1251" i="3"/>
  <c r="B1255" i="3"/>
  <c r="C1255" i="3"/>
  <c r="D1255" i="3"/>
  <c r="B1259" i="3"/>
  <c r="C1259" i="3"/>
  <c r="D1259" i="3"/>
  <c r="B1263" i="3"/>
  <c r="C1263" i="3"/>
  <c r="D1263" i="3"/>
  <c r="B1267" i="3"/>
  <c r="C1267" i="3"/>
  <c r="D1267" i="3"/>
  <c r="B1271" i="3"/>
  <c r="C1271" i="3"/>
  <c r="D1271" i="3"/>
  <c r="B1275" i="3"/>
  <c r="C1275" i="3"/>
  <c r="D1275" i="3"/>
  <c r="B1279" i="3"/>
  <c r="C1279" i="3"/>
  <c r="D1279" i="3"/>
  <c r="B1283" i="3"/>
  <c r="C1283" i="3"/>
  <c r="D1283" i="3"/>
  <c r="B1287" i="3"/>
  <c r="C1287" i="3"/>
  <c r="D1287" i="3"/>
  <c r="B1291" i="3"/>
  <c r="C1291" i="3"/>
  <c r="D1291" i="3"/>
  <c r="B1295" i="3"/>
  <c r="C1295" i="3"/>
  <c r="D1295" i="3"/>
  <c r="B1299" i="3"/>
  <c r="C1299" i="3"/>
  <c r="D1299" i="3"/>
  <c r="B1303" i="3"/>
  <c r="C1303" i="3"/>
  <c r="D1303" i="3"/>
  <c r="B1307" i="3"/>
  <c r="C1307" i="3"/>
  <c r="D1307" i="3"/>
  <c r="B1311" i="3"/>
  <c r="C1311" i="3"/>
  <c r="D1311" i="3"/>
  <c r="B1315" i="3"/>
  <c r="C1315" i="3"/>
  <c r="D1315" i="3"/>
  <c r="B1319" i="3"/>
  <c r="C1319" i="3"/>
  <c r="D1319" i="3"/>
  <c r="B1323" i="3"/>
  <c r="C1323" i="3"/>
  <c r="D1323" i="3"/>
  <c r="B1327" i="3"/>
  <c r="C1327" i="3"/>
  <c r="D1327" i="3"/>
  <c r="B1331" i="3"/>
  <c r="C1331" i="3"/>
  <c r="D1331" i="3"/>
  <c r="B1335" i="3"/>
  <c r="C1335" i="3"/>
  <c r="D1335" i="3"/>
  <c r="B1339" i="3"/>
  <c r="C1339" i="3"/>
  <c r="D1339" i="3"/>
  <c r="B1343" i="3"/>
  <c r="C1343" i="3"/>
  <c r="D1343" i="3"/>
  <c r="B1347" i="3"/>
  <c r="C1347" i="3"/>
  <c r="D1347" i="3"/>
  <c r="B1351" i="3"/>
  <c r="C1351" i="3"/>
  <c r="D1351" i="3"/>
  <c r="B1355" i="3"/>
  <c r="C1355" i="3"/>
  <c r="D1355" i="3"/>
  <c r="B1359" i="3"/>
  <c r="C1359" i="3"/>
  <c r="D1359" i="3"/>
  <c r="B1363" i="3"/>
  <c r="C1363" i="3"/>
  <c r="D1363" i="3"/>
  <c r="B1367" i="3"/>
  <c r="C1367" i="3"/>
  <c r="D1367" i="3"/>
  <c r="B1371" i="3"/>
  <c r="C1371" i="3"/>
  <c r="D1371" i="3"/>
  <c r="B1375" i="3"/>
  <c r="C1375" i="3"/>
  <c r="D1375" i="3"/>
  <c r="B1379" i="3"/>
  <c r="C1379" i="3"/>
  <c r="D1379" i="3"/>
  <c r="B1383" i="3"/>
  <c r="C1383" i="3"/>
  <c r="D1383" i="3"/>
  <c r="B1387" i="3"/>
  <c r="C1387" i="3"/>
  <c r="D1387" i="3"/>
  <c r="B1391" i="3"/>
  <c r="C1391" i="3"/>
  <c r="D1391" i="3"/>
  <c r="B1395" i="3"/>
  <c r="C1395" i="3"/>
  <c r="D1395" i="3"/>
  <c r="B1399" i="3"/>
  <c r="C1399" i="3"/>
  <c r="D1399" i="3"/>
  <c r="B1403" i="3"/>
  <c r="C1403" i="3"/>
  <c r="D1403" i="3"/>
  <c r="B1407" i="3"/>
  <c r="C1407" i="3"/>
  <c r="D1407" i="3"/>
  <c r="C1411" i="3"/>
  <c r="B1411" i="3"/>
  <c r="D1411" i="3"/>
  <c r="C1415" i="3"/>
  <c r="B1415" i="3"/>
  <c r="D1415" i="3"/>
  <c r="C1419" i="3"/>
  <c r="B1419" i="3"/>
  <c r="D1419" i="3"/>
  <c r="C1423" i="3"/>
  <c r="B1423" i="3"/>
  <c r="D1423" i="3"/>
  <c r="C1427" i="3"/>
  <c r="B1427" i="3"/>
  <c r="D1427" i="3"/>
  <c r="C1431" i="3"/>
  <c r="B1431" i="3"/>
  <c r="D1431" i="3"/>
  <c r="C1435" i="3"/>
  <c r="B1435" i="3"/>
  <c r="D1435" i="3"/>
  <c r="C1439" i="3"/>
  <c r="B1439" i="3"/>
  <c r="D1439" i="3"/>
  <c r="C1443" i="3"/>
  <c r="B1443" i="3"/>
  <c r="D1443" i="3"/>
  <c r="C1447" i="3"/>
  <c r="B1447" i="3"/>
  <c r="D1447" i="3"/>
  <c r="C1451" i="3"/>
  <c r="B1451" i="3"/>
  <c r="D1451" i="3"/>
  <c r="B1455" i="3"/>
  <c r="C1455" i="3"/>
  <c r="D1455" i="3"/>
  <c r="D1459" i="3"/>
  <c r="B1459" i="3"/>
  <c r="C1459" i="3"/>
  <c r="D1463" i="3"/>
  <c r="B1463" i="3"/>
  <c r="C1463" i="3"/>
  <c r="D1467" i="3"/>
  <c r="B1467" i="3"/>
  <c r="C1467" i="3"/>
  <c r="D1471" i="3"/>
  <c r="B1471" i="3"/>
  <c r="C1471" i="3"/>
  <c r="D1475" i="3"/>
  <c r="B1475" i="3"/>
  <c r="C1475" i="3"/>
  <c r="D1479" i="3"/>
  <c r="B1479" i="3"/>
  <c r="C1479" i="3"/>
  <c r="D1483" i="3"/>
  <c r="B1483" i="3"/>
  <c r="C1483" i="3"/>
  <c r="D1487" i="3"/>
  <c r="B1487" i="3"/>
  <c r="C1487" i="3"/>
  <c r="D1491" i="3"/>
  <c r="B1491" i="3"/>
  <c r="C1491" i="3"/>
  <c r="D1495" i="3"/>
  <c r="B1495" i="3"/>
  <c r="C1495" i="3"/>
  <c r="D1499" i="3"/>
  <c r="B1499" i="3"/>
  <c r="C1499" i="3"/>
  <c r="D1503" i="3"/>
  <c r="B1503" i="3"/>
  <c r="C1503" i="3"/>
  <c r="D1507" i="3"/>
  <c r="B1507" i="3"/>
  <c r="C1507" i="3"/>
  <c r="D1511" i="3"/>
  <c r="B1511" i="3"/>
  <c r="C1511" i="3"/>
  <c r="D1515" i="3"/>
  <c r="B1515" i="3"/>
  <c r="C1515" i="3"/>
  <c r="D1519" i="3"/>
  <c r="B1519" i="3"/>
  <c r="C1519" i="3"/>
  <c r="D1523" i="3"/>
  <c r="B1523" i="3"/>
  <c r="C1523" i="3"/>
  <c r="D1527" i="3"/>
  <c r="B1527" i="3"/>
  <c r="C1527" i="3"/>
  <c r="D1531" i="3"/>
  <c r="B1531" i="3"/>
  <c r="C1531" i="3"/>
  <c r="D1535" i="3"/>
  <c r="B1535" i="3"/>
  <c r="C1535" i="3"/>
  <c r="D1539" i="3"/>
  <c r="B1539" i="3"/>
  <c r="C1539" i="3"/>
  <c r="D1543" i="3"/>
  <c r="B1543" i="3"/>
  <c r="C1543" i="3"/>
  <c r="D1547" i="3"/>
  <c r="B1547" i="3"/>
  <c r="C1547" i="3"/>
  <c r="D1551" i="3"/>
  <c r="B1551" i="3"/>
  <c r="C1551" i="3"/>
  <c r="D1555" i="3"/>
  <c r="B1555" i="3"/>
  <c r="C1555" i="3"/>
  <c r="D1559" i="3"/>
  <c r="B1559" i="3"/>
  <c r="C1559" i="3"/>
  <c r="D1563" i="3"/>
  <c r="B1563" i="3"/>
  <c r="C1563" i="3"/>
  <c r="D1567" i="3"/>
  <c r="B1567" i="3"/>
  <c r="C1567" i="3"/>
  <c r="D1571" i="3"/>
  <c r="B1571" i="3"/>
  <c r="C1571" i="3"/>
  <c r="D1575" i="3"/>
  <c r="B1575" i="3"/>
  <c r="C1575" i="3"/>
  <c r="D1579" i="3"/>
  <c r="B1579" i="3"/>
  <c r="C1579" i="3"/>
  <c r="D1583" i="3"/>
  <c r="B1583" i="3"/>
  <c r="C1583" i="3"/>
  <c r="D1587" i="3"/>
  <c r="B1587" i="3"/>
  <c r="C1587" i="3"/>
  <c r="D1591" i="3"/>
  <c r="B1591" i="3"/>
  <c r="C1591" i="3"/>
  <c r="D1595" i="3"/>
  <c r="B1595" i="3"/>
  <c r="C1595" i="3"/>
  <c r="D1599" i="3"/>
  <c r="B1599" i="3"/>
  <c r="C1599" i="3"/>
  <c r="D1603" i="3"/>
  <c r="B1603" i="3"/>
  <c r="C1603" i="3"/>
  <c r="D1607" i="3"/>
  <c r="B1607" i="3"/>
  <c r="C1607" i="3"/>
  <c r="D1611" i="3"/>
  <c r="B1611" i="3"/>
  <c r="C1611" i="3"/>
  <c r="D1615" i="3"/>
  <c r="B1615" i="3"/>
  <c r="C1615" i="3"/>
  <c r="D1619" i="3"/>
  <c r="B1619" i="3"/>
  <c r="C1619" i="3"/>
  <c r="D1623" i="3"/>
  <c r="B1623" i="3"/>
  <c r="C1623" i="3"/>
  <c r="D1627" i="3"/>
  <c r="B1627" i="3"/>
  <c r="C1627" i="3"/>
  <c r="D1631" i="3"/>
  <c r="B1631" i="3"/>
  <c r="C1631" i="3"/>
  <c r="D1635" i="3"/>
  <c r="B1635" i="3"/>
  <c r="C1635" i="3"/>
  <c r="D1639" i="3"/>
  <c r="B1639" i="3"/>
  <c r="C1639" i="3"/>
  <c r="D1643" i="3"/>
  <c r="B1643" i="3"/>
  <c r="C1643" i="3"/>
  <c r="D1647" i="3"/>
  <c r="B1647" i="3"/>
  <c r="C1647" i="3"/>
  <c r="D1651" i="3"/>
  <c r="B1651" i="3"/>
  <c r="C1651" i="3"/>
  <c r="D1655" i="3"/>
  <c r="B1655" i="3"/>
  <c r="C1655" i="3"/>
  <c r="D1659" i="3"/>
  <c r="B1659" i="3"/>
  <c r="C1659" i="3"/>
  <c r="D1663" i="3"/>
  <c r="B1663" i="3"/>
  <c r="C1663" i="3"/>
  <c r="D1667" i="3"/>
  <c r="B1667" i="3"/>
  <c r="C1667" i="3"/>
  <c r="D1671" i="3"/>
  <c r="B1671" i="3"/>
  <c r="C1671" i="3"/>
  <c r="D1675" i="3"/>
  <c r="B1675" i="3"/>
  <c r="C1675" i="3"/>
  <c r="D1679" i="3"/>
  <c r="B1679" i="3"/>
  <c r="C1679" i="3"/>
  <c r="D1683" i="3"/>
  <c r="B1683" i="3"/>
  <c r="C1683" i="3"/>
  <c r="D1687" i="3"/>
  <c r="B1687" i="3"/>
  <c r="C1687" i="3"/>
  <c r="D1691" i="3"/>
  <c r="B1691" i="3"/>
  <c r="C1691" i="3"/>
  <c r="D1695" i="3"/>
  <c r="B1695" i="3"/>
  <c r="C1695" i="3"/>
  <c r="D1699" i="3"/>
  <c r="B1699" i="3"/>
  <c r="C1699" i="3"/>
  <c r="D1703" i="3"/>
  <c r="B1703" i="3"/>
  <c r="C1703" i="3"/>
  <c r="D1707" i="3"/>
  <c r="B1707" i="3"/>
  <c r="C1707" i="3"/>
  <c r="D1711" i="3"/>
  <c r="B1711" i="3"/>
  <c r="C1711" i="3"/>
  <c r="D1715" i="3"/>
  <c r="B1715" i="3"/>
  <c r="C1715" i="3"/>
  <c r="D1719" i="3"/>
  <c r="B1719" i="3"/>
  <c r="C1719" i="3"/>
  <c r="D1723" i="3"/>
  <c r="B1723" i="3"/>
  <c r="C1723" i="3"/>
  <c r="D1727" i="3"/>
  <c r="B1727" i="3"/>
  <c r="C1727" i="3"/>
  <c r="D1731" i="3"/>
  <c r="B1731" i="3"/>
  <c r="C1731" i="3"/>
  <c r="D1735" i="3"/>
  <c r="B1735" i="3"/>
  <c r="C1735" i="3"/>
  <c r="D1739" i="3"/>
  <c r="B1739" i="3"/>
  <c r="C1739" i="3"/>
  <c r="D1743" i="3"/>
  <c r="B1743" i="3"/>
  <c r="C1743" i="3"/>
  <c r="D1747" i="3"/>
  <c r="B1747" i="3"/>
  <c r="C1747" i="3"/>
  <c r="D1751" i="3"/>
  <c r="B1751" i="3"/>
  <c r="C1751" i="3"/>
  <c r="D1755" i="3"/>
  <c r="B1755" i="3"/>
  <c r="C1755" i="3"/>
  <c r="D1759" i="3"/>
  <c r="B1759" i="3"/>
  <c r="C1759" i="3"/>
  <c r="D1763" i="3"/>
  <c r="B1763" i="3"/>
  <c r="C1763" i="3"/>
  <c r="D1767" i="3"/>
  <c r="B1767" i="3"/>
  <c r="C1767" i="3"/>
  <c r="D1771" i="3"/>
  <c r="B1771" i="3"/>
  <c r="C1771" i="3"/>
  <c r="D1775" i="3"/>
  <c r="B1775" i="3"/>
  <c r="C1775" i="3"/>
  <c r="D1779" i="3"/>
  <c r="B1779" i="3"/>
  <c r="C1779" i="3"/>
  <c r="D1783" i="3"/>
  <c r="B1783" i="3"/>
  <c r="C1783" i="3"/>
  <c r="D1787" i="3"/>
  <c r="B1787" i="3"/>
  <c r="C1787" i="3"/>
  <c r="D1791" i="3"/>
  <c r="B1791" i="3"/>
  <c r="C1791" i="3"/>
  <c r="D1795" i="3"/>
  <c r="B1795" i="3"/>
  <c r="C1795" i="3"/>
  <c r="D1799" i="3"/>
  <c r="B1799" i="3"/>
  <c r="C1799" i="3"/>
  <c r="D1803" i="3"/>
  <c r="B1803" i="3"/>
  <c r="C1803" i="3"/>
  <c r="D1807" i="3"/>
  <c r="B1807" i="3"/>
  <c r="C1807" i="3"/>
  <c r="D1811" i="3"/>
  <c r="B1811" i="3"/>
  <c r="C1811" i="3"/>
  <c r="D1815" i="3"/>
  <c r="B1815" i="3"/>
  <c r="C1815" i="3"/>
  <c r="D1819" i="3"/>
  <c r="C1819" i="3"/>
  <c r="B1819" i="3"/>
  <c r="D1823" i="3"/>
  <c r="B1823" i="3"/>
  <c r="C1823" i="3"/>
  <c r="D1827" i="3"/>
  <c r="B1827" i="3"/>
  <c r="C1827" i="3"/>
  <c r="D1831" i="3"/>
  <c r="B1831" i="3"/>
  <c r="C1831" i="3"/>
  <c r="D1835" i="3"/>
  <c r="C1835" i="3"/>
  <c r="B1835" i="3"/>
  <c r="D1839" i="3"/>
  <c r="B1839" i="3"/>
  <c r="C1839" i="3"/>
  <c r="D1843" i="3"/>
  <c r="B1843" i="3"/>
  <c r="C1843" i="3"/>
  <c r="D1847" i="3"/>
  <c r="B1847" i="3"/>
  <c r="C1847" i="3"/>
  <c r="D1851" i="3"/>
  <c r="C1851" i="3"/>
  <c r="B1851" i="3"/>
  <c r="D1855" i="3"/>
  <c r="B1855" i="3"/>
  <c r="C1855" i="3"/>
  <c r="D1859" i="3"/>
  <c r="B1859" i="3"/>
  <c r="C1859" i="3"/>
  <c r="D1863" i="3"/>
  <c r="B1863" i="3"/>
  <c r="C1863" i="3"/>
  <c r="D1867" i="3"/>
  <c r="C1867" i="3"/>
  <c r="B1867" i="3"/>
  <c r="D1871" i="3"/>
  <c r="B1871" i="3"/>
  <c r="C1871" i="3"/>
  <c r="D1875" i="3"/>
  <c r="B1875" i="3"/>
  <c r="C1875" i="3"/>
  <c r="C1879" i="3"/>
  <c r="D1879" i="3"/>
  <c r="B1879" i="3"/>
  <c r="C1883" i="3"/>
  <c r="D1883" i="3"/>
  <c r="B1883" i="3"/>
  <c r="C1887" i="3"/>
  <c r="D1887" i="3"/>
  <c r="B1887" i="3"/>
  <c r="C1891" i="3"/>
  <c r="D1891" i="3"/>
  <c r="B1891" i="3"/>
  <c r="C1895" i="3"/>
  <c r="D1895" i="3"/>
  <c r="B1895" i="3"/>
  <c r="C1899" i="3"/>
  <c r="D1899" i="3"/>
  <c r="B1899" i="3"/>
  <c r="C1903" i="3"/>
  <c r="D1903" i="3"/>
  <c r="B1903" i="3"/>
  <c r="C1907" i="3"/>
  <c r="D1907" i="3"/>
  <c r="B1907" i="3"/>
  <c r="C1911" i="3"/>
  <c r="D1911" i="3"/>
  <c r="B1911" i="3"/>
  <c r="C1915" i="3"/>
  <c r="D1915" i="3"/>
  <c r="B1915" i="3"/>
  <c r="C1919" i="3"/>
  <c r="D1919" i="3"/>
  <c r="B1919" i="3"/>
  <c r="C1923" i="3"/>
  <c r="D1923" i="3"/>
  <c r="B1923" i="3"/>
  <c r="C1927" i="3"/>
  <c r="D1927" i="3"/>
  <c r="B1927" i="3"/>
  <c r="C1931" i="3"/>
  <c r="D1931" i="3"/>
  <c r="B1931" i="3"/>
  <c r="C1935" i="3"/>
  <c r="D1935" i="3"/>
  <c r="B1935" i="3"/>
  <c r="C1939" i="3"/>
  <c r="D1939" i="3"/>
  <c r="B1939" i="3"/>
  <c r="C1943" i="3"/>
  <c r="D1943" i="3"/>
  <c r="B1943" i="3"/>
  <c r="C1947" i="3"/>
  <c r="D1947" i="3"/>
  <c r="B1947" i="3"/>
  <c r="C1951" i="3"/>
  <c r="D1951" i="3"/>
  <c r="B1951" i="3"/>
  <c r="C1955" i="3"/>
  <c r="D1955" i="3"/>
  <c r="B1955" i="3"/>
  <c r="C1959" i="3"/>
  <c r="D1959" i="3"/>
  <c r="B1959" i="3"/>
  <c r="C1963" i="3"/>
  <c r="D1963" i="3"/>
  <c r="B1963" i="3"/>
  <c r="C1967" i="3"/>
  <c r="D1967" i="3"/>
  <c r="B1967" i="3"/>
  <c r="C1971" i="3"/>
  <c r="D1971" i="3"/>
  <c r="B1971" i="3"/>
  <c r="C1975" i="3"/>
  <c r="D1975" i="3"/>
  <c r="B1975" i="3"/>
  <c r="C1979" i="3"/>
  <c r="D1979" i="3"/>
  <c r="B1979" i="3"/>
  <c r="C1983" i="3"/>
  <c r="D1983" i="3"/>
  <c r="B1983" i="3"/>
  <c r="C1987" i="3"/>
  <c r="D1987" i="3"/>
  <c r="B1987" i="3"/>
  <c r="C1991" i="3"/>
  <c r="D1991" i="3"/>
  <c r="B1991" i="3"/>
  <c r="C1995" i="3"/>
  <c r="D1995" i="3"/>
  <c r="B1995" i="3"/>
  <c r="C1999" i="3"/>
  <c r="D1999" i="3"/>
  <c r="B1999" i="3"/>
  <c r="C2003" i="3"/>
  <c r="D2003" i="3"/>
  <c r="B2003" i="3"/>
  <c r="C2007" i="3"/>
  <c r="D2007" i="3"/>
  <c r="B2007" i="3"/>
  <c r="C2011" i="3"/>
  <c r="D2011" i="3"/>
  <c r="B2011" i="3"/>
  <c r="C2015" i="3"/>
  <c r="D2015" i="3"/>
  <c r="B2015" i="3"/>
  <c r="C2019" i="3"/>
  <c r="D2019" i="3"/>
  <c r="B2019" i="3"/>
  <c r="C2023" i="3"/>
  <c r="D2023" i="3"/>
  <c r="B2023" i="3"/>
  <c r="C2027" i="3"/>
  <c r="D2027" i="3"/>
  <c r="B2027" i="3"/>
  <c r="C2031" i="3"/>
  <c r="D2031" i="3"/>
  <c r="B2031" i="3"/>
  <c r="C2035" i="3"/>
  <c r="D2035" i="3"/>
  <c r="B2035" i="3"/>
  <c r="C2039" i="3"/>
  <c r="D2039" i="3"/>
  <c r="B2039" i="3"/>
  <c r="C2043" i="3"/>
  <c r="D2043" i="3"/>
  <c r="B2043" i="3"/>
  <c r="C2047" i="3"/>
  <c r="D2047" i="3"/>
  <c r="B2047" i="3"/>
  <c r="C2051" i="3"/>
  <c r="D2051" i="3"/>
  <c r="B2051" i="3"/>
  <c r="C2055" i="3"/>
  <c r="D2055" i="3"/>
  <c r="B2055" i="3"/>
  <c r="C2059" i="3"/>
  <c r="D2059" i="3"/>
  <c r="B2059" i="3"/>
  <c r="C2063" i="3"/>
  <c r="D2063" i="3"/>
  <c r="B2063" i="3"/>
  <c r="C2067" i="3"/>
  <c r="D2067" i="3"/>
  <c r="B2067" i="3"/>
  <c r="C2071" i="3"/>
  <c r="D2071" i="3"/>
  <c r="B2071" i="3"/>
  <c r="C2075" i="3"/>
  <c r="D2075" i="3"/>
  <c r="B2075" i="3"/>
  <c r="C2079" i="3"/>
  <c r="D2079" i="3"/>
  <c r="B2079" i="3"/>
  <c r="C2083" i="3"/>
  <c r="D2083" i="3"/>
  <c r="B2083" i="3"/>
  <c r="C2087" i="3"/>
  <c r="D2087" i="3"/>
  <c r="B2087" i="3"/>
  <c r="C2091" i="3"/>
  <c r="D2091" i="3"/>
  <c r="B2091" i="3"/>
  <c r="C2095" i="3"/>
  <c r="D2095" i="3"/>
  <c r="B2095" i="3"/>
  <c r="C2099" i="3"/>
  <c r="D2099" i="3"/>
  <c r="B2099" i="3"/>
  <c r="C2103" i="3"/>
  <c r="D2103" i="3"/>
  <c r="B2103" i="3"/>
  <c r="C2107" i="3"/>
  <c r="D2107" i="3"/>
  <c r="B2107" i="3"/>
  <c r="C2111" i="3"/>
  <c r="D2111" i="3"/>
  <c r="B2111" i="3"/>
  <c r="C2115" i="3"/>
  <c r="D2115" i="3"/>
  <c r="B2115" i="3"/>
  <c r="C2119" i="3"/>
  <c r="D2119" i="3"/>
  <c r="B2119" i="3"/>
  <c r="C2123" i="3"/>
  <c r="D2123" i="3"/>
  <c r="B2123" i="3"/>
  <c r="C2127" i="3"/>
  <c r="D2127" i="3"/>
  <c r="B2127" i="3"/>
  <c r="C2131" i="3"/>
  <c r="D2131" i="3"/>
  <c r="B2131" i="3"/>
  <c r="C2135" i="3"/>
  <c r="D2135" i="3"/>
  <c r="B2135" i="3"/>
  <c r="C2139" i="3"/>
  <c r="D2139" i="3"/>
  <c r="B2139" i="3"/>
  <c r="C2143" i="3"/>
  <c r="D2143" i="3"/>
  <c r="B2143" i="3"/>
  <c r="C2147" i="3"/>
  <c r="D2147" i="3"/>
  <c r="B2147" i="3"/>
  <c r="C2151" i="3"/>
  <c r="D2151" i="3"/>
  <c r="B2151" i="3"/>
  <c r="C2155" i="3"/>
  <c r="D2155" i="3"/>
  <c r="B2155" i="3"/>
  <c r="C2159" i="3"/>
  <c r="D2159" i="3"/>
  <c r="B2159" i="3"/>
  <c r="C2163" i="3"/>
  <c r="D2163" i="3"/>
  <c r="B2163" i="3"/>
  <c r="C2167" i="3"/>
  <c r="D2167" i="3"/>
  <c r="B2167" i="3"/>
  <c r="C2171" i="3"/>
  <c r="D2171" i="3"/>
  <c r="B2171" i="3"/>
  <c r="C2175" i="3"/>
  <c r="D2175" i="3"/>
  <c r="B2175" i="3"/>
  <c r="C2179" i="3"/>
  <c r="D2179" i="3"/>
  <c r="B2179" i="3"/>
  <c r="C2183" i="3"/>
  <c r="D2183" i="3"/>
  <c r="B2183" i="3"/>
  <c r="C2187" i="3"/>
  <c r="D2187" i="3"/>
  <c r="B2187" i="3"/>
  <c r="C2191" i="3"/>
  <c r="D2191" i="3"/>
  <c r="B2191" i="3"/>
  <c r="C2195" i="3"/>
  <c r="D2195" i="3"/>
  <c r="B2195" i="3"/>
  <c r="C2199" i="3"/>
  <c r="D2199" i="3"/>
  <c r="B2199" i="3"/>
  <c r="C2203" i="3"/>
  <c r="D2203" i="3"/>
  <c r="B2203" i="3"/>
  <c r="C2207" i="3"/>
  <c r="D2207" i="3"/>
  <c r="B2207" i="3"/>
  <c r="C2211" i="3"/>
  <c r="D2211" i="3"/>
  <c r="B2211" i="3"/>
  <c r="C2215" i="3"/>
  <c r="D2215" i="3"/>
  <c r="B2215" i="3"/>
  <c r="C2219" i="3"/>
  <c r="D2219" i="3"/>
  <c r="B2219" i="3"/>
  <c r="C2223" i="3"/>
  <c r="D2223" i="3"/>
  <c r="B2223" i="3"/>
  <c r="C2227" i="3"/>
  <c r="D2227" i="3"/>
  <c r="B2227" i="3"/>
  <c r="C2231" i="3"/>
  <c r="D2231" i="3"/>
  <c r="B2231" i="3"/>
  <c r="C2235" i="3"/>
  <c r="D2235" i="3"/>
  <c r="B2235" i="3"/>
  <c r="C2239" i="3"/>
  <c r="D2239" i="3"/>
  <c r="B2239" i="3"/>
  <c r="C2243" i="3"/>
  <c r="D2243" i="3"/>
  <c r="B2243" i="3"/>
  <c r="C2247" i="3"/>
  <c r="D2247" i="3"/>
  <c r="B2247" i="3"/>
  <c r="C2251" i="3"/>
  <c r="D2251" i="3"/>
  <c r="B2251" i="3"/>
  <c r="C2255" i="3"/>
  <c r="D2255" i="3"/>
  <c r="B2255" i="3"/>
  <c r="C2259" i="3"/>
  <c r="D2259" i="3"/>
  <c r="B2259" i="3"/>
  <c r="C2263" i="3"/>
  <c r="D2263" i="3"/>
  <c r="B2263" i="3"/>
  <c r="C2267" i="3"/>
  <c r="D2267" i="3"/>
  <c r="B2267" i="3"/>
  <c r="C2271" i="3"/>
  <c r="D2271" i="3"/>
  <c r="B2271" i="3"/>
  <c r="C2275" i="3"/>
  <c r="D2275" i="3"/>
  <c r="B2275" i="3"/>
  <c r="C2279" i="3"/>
  <c r="D2279" i="3"/>
  <c r="B2279" i="3"/>
  <c r="C2283" i="3"/>
  <c r="D2283" i="3"/>
  <c r="B2283" i="3"/>
  <c r="C2287" i="3"/>
  <c r="D2287" i="3"/>
  <c r="B2287" i="3"/>
  <c r="C2291" i="3"/>
  <c r="D2291" i="3"/>
  <c r="B2291" i="3"/>
  <c r="C2295" i="3"/>
  <c r="D2295" i="3"/>
  <c r="B2295" i="3"/>
  <c r="C2299" i="3"/>
  <c r="D2299" i="3"/>
  <c r="B2299" i="3"/>
  <c r="C2303" i="3"/>
  <c r="D2303" i="3"/>
  <c r="B2303" i="3"/>
  <c r="C2307" i="3"/>
  <c r="D2307" i="3"/>
  <c r="B2307" i="3"/>
  <c r="C2311" i="3"/>
  <c r="D2311" i="3"/>
  <c r="B2311" i="3"/>
  <c r="C2315" i="3"/>
  <c r="D2315" i="3"/>
  <c r="B2315" i="3"/>
  <c r="C2319" i="3"/>
  <c r="D2319" i="3"/>
  <c r="B2319" i="3"/>
  <c r="C2323" i="3"/>
  <c r="D2323" i="3"/>
  <c r="B2323" i="3"/>
  <c r="C2327" i="3"/>
  <c r="D2327" i="3"/>
  <c r="B2327" i="3"/>
  <c r="C2331" i="3"/>
  <c r="D2331" i="3"/>
  <c r="B2331" i="3"/>
  <c r="C2335" i="3"/>
  <c r="D2335" i="3"/>
  <c r="B2335" i="3"/>
  <c r="C2339" i="3"/>
  <c r="D2339" i="3"/>
  <c r="B2339" i="3"/>
  <c r="C2343" i="3"/>
  <c r="D2343" i="3"/>
  <c r="B2343" i="3"/>
  <c r="C2347" i="3"/>
  <c r="D2347" i="3"/>
  <c r="B2347" i="3"/>
  <c r="C2351" i="3"/>
  <c r="D2351" i="3"/>
  <c r="B2351" i="3"/>
  <c r="C2355" i="3"/>
  <c r="D2355" i="3"/>
  <c r="B2355" i="3"/>
  <c r="C2359" i="3"/>
  <c r="D2359" i="3"/>
  <c r="B2359" i="3"/>
  <c r="C2363" i="3"/>
  <c r="D2363" i="3"/>
  <c r="B2363" i="3"/>
  <c r="C2367" i="3"/>
  <c r="D2367" i="3"/>
  <c r="B2367" i="3"/>
  <c r="C2371" i="3"/>
  <c r="D2371" i="3"/>
  <c r="B2371" i="3"/>
  <c r="C2375" i="3"/>
  <c r="D2375" i="3"/>
  <c r="B2375" i="3"/>
  <c r="C2379" i="3"/>
  <c r="D2379" i="3"/>
  <c r="B2379" i="3"/>
  <c r="C2383" i="3"/>
  <c r="D2383" i="3"/>
  <c r="B2383" i="3"/>
  <c r="C2387" i="3"/>
  <c r="D2387" i="3"/>
  <c r="B2387" i="3"/>
  <c r="C2391" i="3"/>
  <c r="D2391" i="3"/>
  <c r="B2391" i="3"/>
  <c r="C2395" i="3"/>
  <c r="D2395" i="3"/>
  <c r="B2395" i="3"/>
  <c r="C2399" i="3"/>
  <c r="D2399" i="3"/>
  <c r="B2399" i="3"/>
  <c r="C2403" i="3"/>
  <c r="D2403" i="3"/>
  <c r="B2403" i="3"/>
  <c r="C2407" i="3"/>
  <c r="D2407" i="3"/>
  <c r="B2407" i="3"/>
  <c r="C2411" i="3"/>
  <c r="D2411" i="3"/>
  <c r="B2411" i="3"/>
  <c r="C2415" i="3"/>
  <c r="D2415" i="3"/>
  <c r="B2415" i="3"/>
  <c r="C2419" i="3"/>
  <c r="D2419" i="3"/>
  <c r="B2419" i="3"/>
  <c r="C2423" i="3"/>
  <c r="B2423" i="3"/>
  <c r="D2423" i="3"/>
  <c r="C2427" i="3"/>
  <c r="B2427" i="3"/>
  <c r="D2427" i="3"/>
  <c r="C2431" i="3"/>
  <c r="B2431" i="3"/>
  <c r="D2431" i="3"/>
  <c r="C2435" i="3"/>
  <c r="B2435" i="3"/>
  <c r="D2435" i="3"/>
  <c r="C2439" i="3"/>
  <c r="B2439" i="3"/>
  <c r="D2439" i="3"/>
  <c r="C2443" i="3"/>
  <c r="B2443" i="3"/>
  <c r="D2443" i="3"/>
  <c r="C2447" i="3"/>
  <c r="B2447" i="3"/>
  <c r="D2447" i="3"/>
  <c r="C2451" i="3"/>
  <c r="B2451" i="3"/>
  <c r="D2451" i="3"/>
  <c r="C2455" i="3"/>
  <c r="B2455" i="3"/>
  <c r="D2455" i="3"/>
  <c r="C2459" i="3"/>
  <c r="B2459" i="3"/>
  <c r="D2459" i="3"/>
  <c r="C2463" i="3"/>
  <c r="B2463" i="3"/>
  <c r="D2463" i="3"/>
  <c r="C2467" i="3"/>
  <c r="B2467" i="3"/>
  <c r="D2467" i="3"/>
  <c r="C2471" i="3"/>
  <c r="B2471" i="3"/>
  <c r="D2471" i="3"/>
  <c r="C2475" i="3"/>
  <c r="B2475" i="3"/>
  <c r="D2475" i="3"/>
  <c r="C2479" i="3"/>
  <c r="B2479" i="3"/>
  <c r="D2479" i="3"/>
  <c r="C2483" i="3"/>
  <c r="B2483" i="3"/>
  <c r="D2483" i="3"/>
  <c r="C2487" i="3"/>
  <c r="B2487" i="3"/>
  <c r="D2487" i="3"/>
  <c r="C2491" i="3"/>
  <c r="B2491" i="3"/>
  <c r="D2491" i="3"/>
  <c r="C2495" i="3"/>
  <c r="B2495" i="3"/>
  <c r="D2495" i="3"/>
  <c r="C2499" i="3"/>
  <c r="B2499" i="3"/>
  <c r="D2499" i="3"/>
  <c r="C2503" i="3"/>
  <c r="B2503" i="3"/>
  <c r="D2503" i="3"/>
  <c r="C2507" i="3"/>
  <c r="B2507" i="3"/>
  <c r="D2507" i="3"/>
  <c r="C2511" i="3"/>
  <c r="B2511" i="3"/>
  <c r="D2511" i="3"/>
  <c r="C2515" i="3"/>
  <c r="B2515" i="3"/>
  <c r="D2515" i="3"/>
  <c r="C2519" i="3"/>
  <c r="B2519" i="3"/>
  <c r="D2519" i="3"/>
  <c r="C2523" i="3"/>
  <c r="B2523" i="3"/>
  <c r="D2523" i="3"/>
  <c r="C2527" i="3"/>
  <c r="B2527" i="3"/>
  <c r="D2527" i="3"/>
  <c r="C2531" i="3"/>
  <c r="B2531" i="3"/>
  <c r="D2531" i="3"/>
  <c r="C2535" i="3"/>
  <c r="B2535" i="3"/>
  <c r="D2535" i="3"/>
  <c r="C2539" i="3"/>
  <c r="B2539" i="3"/>
  <c r="D2539" i="3"/>
  <c r="C2543" i="3"/>
  <c r="B2543" i="3"/>
  <c r="D2543" i="3"/>
  <c r="C2547" i="3"/>
  <c r="B2547" i="3"/>
  <c r="D2547" i="3"/>
  <c r="C2551" i="3"/>
  <c r="B2551" i="3"/>
  <c r="D2551" i="3"/>
  <c r="C2555" i="3"/>
  <c r="D2555" i="3"/>
  <c r="B2555" i="3"/>
  <c r="C2559" i="3"/>
  <c r="B2559" i="3"/>
  <c r="D2559" i="3"/>
  <c r="C2563" i="3"/>
  <c r="B2563" i="3"/>
  <c r="D2563" i="3"/>
  <c r="C2567" i="3"/>
  <c r="B2567" i="3"/>
  <c r="D2567" i="3"/>
  <c r="C2571" i="3"/>
  <c r="D2571" i="3"/>
  <c r="B2571" i="3"/>
  <c r="C2575" i="3"/>
  <c r="B2575" i="3"/>
  <c r="D2575" i="3"/>
  <c r="C2579" i="3"/>
  <c r="B2579" i="3"/>
  <c r="D2579" i="3"/>
  <c r="C2583" i="3"/>
  <c r="B2583" i="3"/>
  <c r="D2583" i="3"/>
  <c r="C2587" i="3"/>
  <c r="D2587" i="3"/>
  <c r="B2587" i="3"/>
  <c r="C2591" i="3"/>
  <c r="B2591" i="3"/>
  <c r="D2591" i="3"/>
  <c r="C2595" i="3"/>
  <c r="B2595" i="3"/>
  <c r="D2595" i="3"/>
  <c r="C2599" i="3"/>
  <c r="B2599" i="3"/>
  <c r="D2599" i="3"/>
  <c r="C2603" i="3"/>
  <c r="D2603" i="3"/>
  <c r="B2603" i="3"/>
  <c r="C2607" i="3"/>
  <c r="B2607" i="3"/>
  <c r="D2607" i="3"/>
  <c r="C2611" i="3"/>
  <c r="D2611" i="3"/>
  <c r="B2611" i="3"/>
  <c r="C2615" i="3"/>
  <c r="D2615" i="3"/>
  <c r="B2615" i="3"/>
  <c r="C2619" i="3"/>
  <c r="D2619" i="3"/>
  <c r="B2619" i="3"/>
  <c r="C2623" i="3"/>
  <c r="D2623" i="3"/>
  <c r="B2623" i="3"/>
  <c r="C2627" i="3"/>
  <c r="D2627" i="3"/>
  <c r="B2627" i="3"/>
  <c r="C2631" i="3"/>
  <c r="D2631" i="3"/>
  <c r="B2631" i="3"/>
  <c r="C2635" i="3"/>
  <c r="D2635" i="3"/>
  <c r="B2635" i="3"/>
  <c r="C2639" i="3"/>
  <c r="D2639" i="3"/>
  <c r="B2639" i="3"/>
  <c r="C2643" i="3"/>
  <c r="D2643" i="3"/>
  <c r="B2643" i="3"/>
  <c r="C2647" i="3"/>
  <c r="D2647" i="3"/>
  <c r="B2647" i="3"/>
  <c r="C2651" i="3"/>
  <c r="D2651" i="3"/>
  <c r="B2651" i="3"/>
  <c r="C2655" i="3"/>
  <c r="D2655" i="3"/>
  <c r="B2655" i="3"/>
  <c r="C2659" i="3"/>
  <c r="D2659" i="3"/>
  <c r="B2659" i="3"/>
  <c r="C2663" i="3"/>
  <c r="D2663" i="3"/>
  <c r="B2663" i="3"/>
  <c r="C2667" i="3"/>
  <c r="D2667" i="3"/>
  <c r="B2667" i="3"/>
  <c r="C2671" i="3"/>
  <c r="D2671" i="3"/>
  <c r="B2671" i="3"/>
  <c r="C2675" i="3"/>
  <c r="D2675" i="3"/>
  <c r="B2675" i="3"/>
  <c r="C2679" i="3"/>
  <c r="D2679" i="3"/>
  <c r="B2679" i="3"/>
  <c r="C2683" i="3"/>
  <c r="D2683" i="3"/>
  <c r="B2683" i="3"/>
  <c r="C2687" i="3"/>
  <c r="D2687" i="3"/>
  <c r="B2687" i="3"/>
  <c r="C2691" i="3"/>
  <c r="D2691" i="3"/>
  <c r="B2691" i="3"/>
  <c r="C2695" i="3"/>
  <c r="D2695" i="3"/>
  <c r="B2695" i="3"/>
  <c r="C2699" i="3"/>
  <c r="D2699" i="3"/>
  <c r="B2699" i="3"/>
  <c r="C2703" i="3"/>
  <c r="D2703" i="3"/>
  <c r="B2703" i="3"/>
  <c r="C2707" i="3"/>
  <c r="D2707" i="3"/>
  <c r="B2707" i="3"/>
  <c r="C2711" i="3"/>
  <c r="D2711" i="3"/>
  <c r="B2711" i="3"/>
  <c r="C2715" i="3"/>
  <c r="D2715" i="3"/>
  <c r="B2715" i="3"/>
  <c r="C2719" i="3"/>
  <c r="D2719" i="3"/>
  <c r="B2719" i="3"/>
  <c r="C2723" i="3"/>
  <c r="D2723" i="3"/>
  <c r="B2723" i="3"/>
  <c r="C2727" i="3"/>
  <c r="D2727" i="3"/>
  <c r="B2727" i="3"/>
  <c r="C2731" i="3"/>
  <c r="D2731" i="3"/>
  <c r="B2731" i="3"/>
  <c r="C2735" i="3"/>
  <c r="D2735" i="3"/>
  <c r="B2735" i="3"/>
  <c r="C2739" i="3"/>
  <c r="D2739" i="3"/>
  <c r="B2739" i="3"/>
  <c r="C2743" i="3"/>
  <c r="D2743" i="3"/>
  <c r="B2743" i="3"/>
  <c r="C2747" i="3"/>
  <c r="D2747" i="3"/>
  <c r="B2747" i="3"/>
  <c r="C2751" i="3"/>
  <c r="D2751" i="3"/>
  <c r="B2751" i="3"/>
  <c r="C2755" i="3"/>
  <c r="D2755" i="3"/>
  <c r="B2755" i="3"/>
  <c r="C2759" i="3"/>
  <c r="D2759" i="3"/>
  <c r="B2759" i="3"/>
  <c r="C2763" i="3"/>
  <c r="D2763" i="3"/>
  <c r="B2763" i="3"/>
  <c r="C2767" i="3"/>
  <c r="D2767" i="3"/>
  <c r="B2767" i="3"/>
  <c r="C2771" i="3"/>
  <c r="D2771" i="3"/>
  <c r="B2771" i="3"/>
  <c r="C2775" i="3"/>
  <c r="D2775" i="3"/>
  <c r="B2775" i="3"/>
  <c r="C2779" i="3"/>
  <c r="D2779" i="3"/>
  <c r="B2779" i="3"/>
  <c r="C2783" i="3"/>
  <c r="D2783" i="3"/>
  <c r="B2783" i="3"/>
  <c r="C2787" i="3"/>
  <c r="D2787" i="3"/>
  <c r="B2787" i="3"/>
  <c r="C2791" i="3"/>
  <c r="D2791" i="3"/>
  <c r="B2791" i="3"/>
  <c r="C2795" i="3"/>
  <c r="D2795" i="3"/>
  <c r="B2795" i="3"/>
  <c r="C2799" i="3"/>
  <c r="D2799" i="3"/>
  <c r="B2799" i="3"/>
  <c r="C2803" i="3"/>
  <c r="D2803" i="3"/>
  <c r="B2803" i="3"/>
  <c r="C2807" i="3"/>
  <c r="D2807" i="3"/>
  <c r="B2807" i="3"/>
  <c r="C2811" i="3"/>
  <c r="D2811" i="3"/>
  <c r="B2811" i="3"/>
  <c r="C2815" i="3"/>
  <c r="D2815" i="3"/>
  <c r="B2815" i="3"/>
  <c r="C2819" i="3"/>
  <c r="D2819" i="3"/>
  <c r="B2819" i="3"/>
  <c r="C2823" i="3"/>
  <c r="D2823" i="3"/>
  <c r="B2823" i="3"/>
  <c r="C2827" i="3"/>
  <c r="D2827" i="3"/>
  <c r="B2827" i="3"/>
  <c r="C2831" i="3"/>
  <c r="D2831" i="3"/>
  <c r="B2831" i="3"/>
  <c r="C2835" i="3"/>
  <c r="D2835" i="3"/>
  <c r="B2835" i="3"/>
  <c r="C2839" i="3"/>
  <c r="D2839" i="3"/>
  <c r="B2839" i="3"/>
  <c r="C2843" i="3"/>
  <c r="D2843" i="3"/>
  <c r="B2843" i="3"/>
  <c r="C2847" i="3"/>
  <c r="D2847" i="3"/>
  <c r="B2847" i="3"/>
  <c r="C2851" i="3"/>
  <c r="D2851" i="3"/>
  <c r="B2851" i="3"/>
  <c r="C2855" i="3"/>
  <c r="D2855" i="3"/>
  <c r="B2855" i="3"/>
  <c r="C2859" i="3"/>
  <c r="D2859" i="3"/>
  <c r="B2859" i="3"/>
  <c r="C2863" i="3"/>
  <c r="D2863" i="3"/>
  <c r="B2863" i="3"/>
  <c r="C2867" i="3"/>
  <c r="D2867" i="3"/>
  <c r="B2867" i="3"/>
  <c r="C2871" i="3"/>
  <c r="D2871" i="3"/>
  <c r="B2871" i="3"/>
  <c r="C2875" i="3"/>
  <c r="D2875" i="3"/>
  <c r="B2875" i="3"/>
  <c r="C2879" i="3"/>
  <c r="D2879" i="3"/>
  <c r="B2879" i="3"/>
  <c r="C2883" i="3"/>
  <c r="D2883" i="3"/>
  <c r="B2883" i="3"/>
  <c r="C2887" i="3"/>
  <c r="D2887" i="3"/>
  <c r="B2887" i="3"/>
  <c r="C2891" i="3"/>
  <c r="D2891" i="3"/>
  <c r="B2891" i="3"/>
  <c r="C2895" i="3"/>
  <c r="D2895" i="3"/>
  <c r="B2895" i="3"/>
  <c r="C2899" i="3"/>
  <c r="D2899" i="3"/>
  <c r="B2899" i="3"/>
  <c r="C2903" i="3"/>
  <c r="D2903" i="3"/>
  <c r="B2903" i="3"/>
  <c r="C2907" i="3"/>
  <c r="D2907" i="3"/>
  <c r="B2907" i="3"/>
  <c r="C2911" i="3"/>
  <c r="D2911" i="3"/>
  <c r="B2911" i="3"/>
  <c r="C2915" i="3"/>
  <c r="D2915" i="3"/>
  <c r="B2915" i="3"/>
  <c r="C2919" i="3"/>
  <c r="D2919" i="3"/>
  <c r="B2919" i="3"/>
  <c r="C2923" i="3"/>
  <c r="D2923" i="3"/>
  <c r="B2923" i="3"/>
  <c r="C2927" i="3"/>
  <c r="D2927" i="3"/>
  <c r="B2927" i="3"/>
  <c r="C2931" i="3"/>
  <c r="D2931" i="3"/>
  <c r="B2931" i="3"/>
  <c r="C2935" i="3"/>
  <c r="D2935" i="3"/>
  <c r="B2935" i="3"/>
  <c r="C2939" i="3"/>
  <c r="D2939" i="3"/>
  <c r="B2939" i="3"/>
  <c r="C2943" i="3"/>
  <c r="D2943" i="3"/>
  <c r="B2943" i="3"/>
  <c r="C2947" i="3"/>
  <c r="D2947" i="3"/>
  <c r="B2947" i="3"/>
  <c r="C2951" i="3"/>
  <c r="D2951" i="3"/>
  <c r="B2951" i="3"/>
  <c r="C2955" i="3"/>
  <c r="D2955" i="3"/>
  <c r="B2955" i="3"/>
  <c r="C2959" i="3"/>
  <c r="D2959" i="3"/>
  <c r="B2959" i="3"/>
  <c r="C2963" i="3"/>
  <c r="D2963" i="3"/>
  <c r="B2963" i="3"/>
  <c r="C2967" i="3"/>
  <c r="D2967" i="3"/>
  <c r="B2967" i="3"/>
  <c r="C2971" i="3"/>
  <c r="D2971" i="3"/>
  <c r="B2971" i="3"/>
  <c r="C2975" i="3"/>
  <c r="D2975" i="3"/>
  <c r="B2975" i="3"/>
  <c r="C2979" i="3"/>
  <c r="D2979" i="3"/>
  <c r="B2979" i="3"/>
  <c r="C2983" i="3"/>
  <c r="D2983" i="3"/>
  <c r="B2983" i="3"/>
  <c r="C2987" i="3"/>
  <c r="D2987" i="3"/>
  <c r="B2987" i="3"/>
  <c r="C2991" i="3"/>
  <c r="D2991" i="3"/>
  <c r="B2991" i="3"/>
  <c r="C2995" i="3"/>
  <c r="D2995" i="3"/>
  <c r="B2995" i="3"/>
  <c r="C2999" i="3"/>
  <c r="D2999" i="3"/>
  <c r="B2999" i="3"/>
  <c r="C3003" i="3"/>
  <c r="D3003" i="3"/>
  <c r="B3003" i="3"/>
  <c r="C3007" i="3"/>
  <c r="D3007" i="3"/>
  <c r="B3007" i="3"/>
  <c r="C3011" i="3"/>
  <c r="D3011" i="3"/>
  <c r="B3011" i="3"/>
  <c r="C3015" i="3"/>
  <c r="D3015" i="3"/>
  <c r="B3015" i="3"/>
  <c r="C3019" i="3"/>
  <c r="D3019" i="3"/>
  <c r="B3019" i="3"/>
  <c r="C3023" i="3"/>
  <c r="D3023" i="3"/>
  <c r="B3023" i="3"/>
  <c r="C3027" i="3"/>
  <c r="D3027" i="3"/>
  <c r="B3027" i="3"/>
  <c r="C3031" i="3"/>
  <c r="D3031" i="3"/>
  <c r="B3031" i="3"/>
  <c r="C3035" i="3"/>
  <c r="D3035" i="3"/>
  <c r="B3035" i="3"/>
  <c r="C3039" i="3"/>
  <c r="D3039" i="3"/>
  <c r="B3039" i="3"/>
  <c r="C3043" i="3"/>
  <c r="D3043" i="3"/>
  <c r="B3043" i="3"/>
  <c r="C3047" i="3"/>
  <c r="D3047" i="3"/>
  <c r="B3047" i="3"/>
  <c r="C3051" i="3"/>
  <c r="D3051" i="3"/>
  <c r="B3051" i="3"/>
  <c r="C3055" i="3"/>
  <c r="D3055" i="3"/>
  <c r="B3055" i="3"/>
  <c r="C3059" i="3"/>
  <c r="D3059" i="3"/>
  <c r="B3059" i="3"/>
  <c r="C3063" i="3"/>
  <c r="D3063" i="3"/>
  <c r="B3063" i="3"/>
  <c r="C3067" i="3"/>
  <c r="D3067" i="3"/>
  <c r="B3067" i="3"/>
  <c r="C3071" i="3"/>
  <c r="D3071" i="3"/>
  <c r="B3071" i="3"/>
  <c r="C3075" i="3"/>
  <c r="D3075" i="3"/>
  <c r="B3075" i="3"/>
  <c r="C3079" i="3"/>
  <c r="D3079" i="3"/>
  <c r="B3079" i="3"/>
  <c r="C3083" i="3"/>
  <c r="D3083" i="3"/>
  <c r="B3083" i="3"/>
  <c r="C3087" i="3"/>
  <c r="D3087" i="3"/>
  <c r="B3087" i="3"/>
  <c r="C3091" i="3"/>
  <c r="D3091" i="3"/>
  <c r="B3091" i="3"/>
  <c r="C3095" i="3"/>
  <c r="D3095" i="3"/>
  <c r="B3095" i="3"/>
  <c r="C3099" i="3"/>
  <c r="D3099" i="3"/>
  <c r="B3099" i="3"/>
  <c r="C3103" i="3"/>
  <c r="D3103" i="3"/>
  <c r="B3103" i="3"/>
  <c r="C3107" i="3"/>
  <c r="D3107" i="3"/>
  <c r="B3107" i="3"/>
  <c r="C3111" i="3"/>
  <c r="D3111" i="3"/>
  <c r="B3111" i="3"/>
  <c r="C3115" i="3"/>
  <c r="D3115" i="3"/>
  <c r="B3115" i="3"/>
  <c r="C3119" i="3"/>
  <c r="D3119" i="3"/>
  <c r="B3119" i="3"/>
  <c r="C3123" i="3"/>
  <c r="D3123" i="3"/>
  <c r="B3123" i="3"/>
  <c r="C3127" i="3"/>
  <c r="D3127" i="3"/>
  <c r="B3127" i="3"/>
  <c r="C3131" i="3"/>
  <c r="D3131" i="3"/>
  <c r="B3131" i="3"/>
  <c r="C3135" i="3"/>
  <c r="D3135" i="3"/>
  <c r="B3135" i="3"/>
  <c r="C3139" i="3"/>
  <c r="D3139" i="3"/>
  <c r="B3139" i="3"/>
  <c r="C3143" i="3"/>
  <c r="D3143" i="3"/>
  <c r="B3143" i="3"/>
  <c r="C3147" i="3"/>
  <c r="B3147" i="3"/>
  <c r="D3147" i="3"/>
  <c r="C3151" i="3"/>
  <c r="B3151" i="3"/>
  <c r="D3151" i="3"/>
  <c r="C3155" i="3"/>
  <c r="B3155" i="3"/>
  <c r="D3155" i="3"/>
  <c r="C3159" i="3"/>
  <c r="B3159" i="3"/>
  <c r="D3159" i="3"/>
  <c r="C3163" i="3"/>
  <c r="B3163" i="3"/>
  <c r="D3163" i="3"/>
  <c r="C3167" i="3"/>
  <c r="B3167" i="3"/>
  <c r="D3167" i="3"/>
  <c r="C3171" i="3"/>
  <c r="B3171" i="3"/>
  <c r="D3171" i="3"/>
  <c r="C3175" i="3"/>
  <c r="B3175" i="3"/>
  <c r="D3175" i="3"/>
  <c r="C3179" i="3"/>
  <c r="B3179" i="3"/>
  <c r="D3179" i="3"/>
  <c r="C3183" i="3"/>
  <c r="B3183" i="3"/>
  <c r="D3183" i="3"/>
  <c r="C3187" i="3"/>
  <c r="B3187" i="3"/>
  <c r="D3187" i="3"/>
  <c r="C3191" i="3"/>
  <c r="B3191" i="3"/>
  <c r="D3191" i="3"/>
  <c r="C3195" i="3"/>
  <c r="B3195" i="3"/>
  <c r="D3195" i="3"/>
  <c r="C3199" i="3"/>
  <c r="B3199" i="3"/>
  <c r="D3199" i="3"/>
  <c r="C3203" i="3"/>
  <c r="B3203" i="3"/>
  <c r="D3203" i="3"/>
  <c r="C3207" i="3"/>
  <c r="B3207" i="3"/>
  <c r="D3207" i="3"/>
  <c r="C3211" i="3"/>
  <c r="B3211" i="3"/>
  <c r="D3211" i="3"/>
  <c r="C3215" i="3"/>
  <c r="B3215" i="3"/>
  <c r="D3215" i="3"/>
  <c r="C3219" i="3"/>
  <c r="B3219" i="3"/>
  <c r="D3219" i="3"/>
  <c r="C3223" i="3"/>
  <c r="B3223" i="3"/>
  <c r="D3223" i="3"/>
  <c r="C3227" i="3"/>
  <c r="B3227" i="3"/>
  <c r="D3227" i="3"/>
  <c r="C3231" i="3"/>
  <c r="D3231" i="3"/>
  <c r="B3231" i="3"/>
  <c r="C3235" i="3"/>
  <c r="B3235" i="3"/>
  <c r="D3235" i="3"/>
  <c r="C3239" i="3"/>
  <c r="B3239" i="3"/>
  <c r="D3239" i="3"/>
  <c r="C3243" i="3"/>
  <c r="B3243" i="3"/>
  <c r="D3243" i="3"/>
  <c r="C3247" i="3"/>
  <c r="D3247" i="3"/>
  <c r="B3247" i="3"/>
  <c r="C3251" i="3"/>
  <c r="B3251" i="3"/>
  <c r="D3251" i="3"/>
  <c r="C3255" i="3"/>
  <c r="B3255" i="3"/>
  <c r="D3255" i="3"/>
  <c r="C3259" i="3"/>
  <c r="B3259" i="3"/>
  <c r="D3259" i="3"/>
  <c r="C3263" i="3"/>
  <c r="D3263" i="3"/>
  <c r="B3263" i="3"/>
  <c r="C3267" i="3"/>
  <c r="B3267" i="3"/>
  <c r="D3267" i="3"/>
  <c r="C3271" i="3"/>
  <c r="B3271" i="3"/>
  <c r="D3271" i="3"/>
  <c r="C3275" i="3"/>
  <c r="B3275" i="3"/>
  <c r="D3275" i="3"/>
  <c r="C3279" i="3"/>
  <c r="D3279" i="3"/>
  <c r="B3279" i="3"/>
  <c r="C3283" i="3"/>
  <c r="B3283" i="3"/>
  <c r="D3283" i="3"/>
  <c r="C3287" i="3"/>
  <c r="B3287" i="3"/>
  <c r="D3287" i="3"/>
  <c r="C3291" i="3"/>
  <c r="B3291" i="3"/>
  <c r="D3291" i="3"/>
  <c r="C3295" i="3"/>
  <c r="D3295" i="3"/>
  <c r="B3295" i="3"/>
  <c r="C3299" i="3"/>
  <c r="B3299" i="3"/>
  <c r="D3299" i="3"/>
  <c r="C3303" i="3"/>
  <c r="B3303" i="3"/>
  <c r="D3303" i="3"/>
  <c r="C3307" i="3"/>
  <c r="B3307" i="3"/>
  <c r="D3307" i="3"/>
  <c r="C3311" i="3"/>
  <c r="D3311" i="3"/>
  <c r="B3311" i="3"/>
  <c r="C3315" i="3"/>
  <c r="B3315" i="3"/>
  <c r="D3315" i="3"/>
  <c r="C3319" i="3"/>
  <c r="B3319" i="3"/>
  <c r="D3319" i="3"/>
  <c r="B3323" i="3"/>
  <c r="C3323" i="3"/>
  <c r="D3323" i="3"/>
  <c r="B3327" i="3"/>
  <c r="C3327" i="3"/>
  <c r="D3327" i="3"/>
  <c r="B3331" i="3"/>
  <c r="C3331" i="3"/>
  <c r="D3331" i="3"/>
  <c r="B3335" i="3"/>
  <c r="C3335" i="3"/>
  <c r="D3335" i="3"/>
  <c r="B3339" i="3"/>
  <c r="C3339" i="3"/>
  <c r="D3339" i="3"/>
  <c r="B3343" i="3"/>
  <c r="C3343" i="3"/>
  <c r="D3343" i="3"/>
  <c r="B3347" i="3"/>
  <c r="C3347" i="3"/>
  <c r="D3347" i="3"/>
  <c r="B3351" i="3"/>
  <c r="C3351" i="3"/>
  <c r="D3351" i="3"/>
  <c r="B3355" i="3"/>
  <c r="C3355" i="3"/>
  <c r="D3355" i="3"/>
  <c r="B3359" i="3"/>
  <c r="C3359" i="3"/>
  <c r="D3359" i="3"/>
  <c r="B3363" i="3"/>
  <c r="C3363" i="3"/>
  <c r="D3363" i="3"/>
  <c r="B3367" i="3"/>
  <c r="C3367" i="3"/>
  <c r="D3367" i="3"/>
  <c r="B3371" i="3"/>
  <c r="C3371" i="3"/>
  <c r="D3371" i="3"/>
  <c r="B3375" i="3"/>
  <c r="C3375" i="3"/>
  <c r="D3375" i="3"/>
  <c r="B3379" i="3"/>
  <c r="C3379" i="3"/>
  <c r="D3379" i="3"/>
  <c r="B3383" i="3"/>
  <c r="C3383" i="3"/>
  <c r="D3383" i="3"/>
  <c r="B3387" i="3"/>
  <c r="C3387" i="3"/>
  <c r="D3387" i="3"/>
  <c r="B3391" i="3"/>
  <c r="C3391" i="3"/>
  <c r="D3391" i="3"/>
  <c r="B3395" i="3"/>
  <c r="C3395" i="3"/>
  <c r="D3395" i="3"/>
  <c r="B3399" i="3"/>
  <c r="C3399" i="3"/>
  <c r="D3399" i="3"/>
  <c r="B3403" i="3"/>
  <c r="C3403" i="3"/>
  <c r="D3403" i="3"/>
  <c r="B3407" i="3"/>
  <c r="C3407" i="3"/>
  <c r="D3407" i="3"/>
  <c r="B3411" i="3"/>
  <c r="C3411" i="3"/>
  <c r="D3411" i="3"/>
  <c r="B3415" i="3"/>
  <c r="C3415" i="3"/>
  <c r="D3415" i="3"/>
  <c r="B3419" i="3"/>
  <c r="C3419" i="3"/>
  <c r="D3419" i="3"/>
  <c r="B3423" i="3"/>
  <c r="C3423" i="3"/>
  <c r="D3423" i="3"/>
  <c r="B3427" i="3"/>
  <c r="C3427" i="3"/>
  <c r="D3427" i="3"/>
  <c r="B3431" i="3"/>
  <c r="C3431" i="3"/>
  <c r="D3431" i="3"/>
  <c r="B3435" i="3"/>
  <c r="C3435" i="3"/>
  <c r="D3435" i="3"/>
  <c r="B3439" i="3"/>
  <c r="C3439" i="3"/>
  <c r="D3439" i="3"/>
  <c r="B3443" i="3"/>
  <c r="C3443" i="3"/>
  <c r="D3443" i="3"/>
  <c r="B3447" i="3"/>
  <c r="C3447" i="3"/>
  <c r="D3447" i="3"/>
  <c r="B3451" i="3"/>
  <c r="C3451" i="3"/>
  <c r="D3451" i="3"/>
  <c r="B3455" i="3"/>
  <c r="C3455" i="3"/>
  <c r="D3455" i="3"/>
  <c r="B3459" i="3"/>
  <c r="C3459" i="3"/>
  <c r="D3459" i="3"/>
  <c r="B3463" i="3"/>
  <c r="C3463" i="3"/>
  <c r="D3463" i="3"/>
  <c r="B3467" i="3"/>
  <c r="C3467" i="3"/>
  <c r="D3467" i="3"/>
  <c r="B3471" i="3"/>
  <c r="C3471" i="3"/>
  <c r="D3471" i="3"/>
  <c r="B3475" i="3"/>
  <c r="C3475" i="3"/>
  <c r="D3475" i="3"/>
  <c r="B3479" i="3"/>
  <c r="C3479" i="3"/>
  <c r="D3479" i="3"/>
  <c r="B3483" i="3"/>
  <c r="C3483" i="3"/>
  <c r="D3483" i="3"/>
  <c r="B3487" i="3"/>
  <c r="C3487" i="3"/>
  <c r="D3487" i="3"/>
  <c r="B3491" i="3"/>
  <c r="C3491" i="3"/>
  <c r="D3491" i="3"/>
  <c r="B3495" i="3"/>
  <c r="C3495" i="3"/>
  <c r="D3495" i="3"/>
  <c r="B3499" i="3"/>
  <c r="C3499" i="3"/>
  <c r="D3499" i="3"/>
  <c r="B3503" i="3"/>
  <c r="C3503" i="3"/>
  <c r="D3503" i="3"/>
  <c r="B3507" i="3"/>
  <c r="C3507" i="3"/>
  <c r="D3507" i="3"/>
  <c r="B3511" i="3"/>
  <c r="C3511" i="3"/>
  <c r="D3511" i="3"/>
  <c r="B3515" i="3"/>
  <c r="C3515" i="3"/>
  <c r="D3515" i="3"/>
  <c r="B3519" i="3"/>
  <c r="C3519" i="3"/>
  <c r="D3519" i="3"/>
  <c r="B3523" i="3"/>
  <c r="C3523" i="3"/>
  <c r="D3523" i="3"/>
  <c r="B3527" i="3"/>
  <c r="C3527" i="3"/>
  <c r="D3527" i="3"/>
  <c r="B3531" i="3"/>
  <c r="C3531" i="3"/>
  <c r="D3531" i="3"/>
  <c r="B3535" i="3"/>
  <c r="C3535" i="3"/>
  <c r="D3535" i="3"/>
  <c r="B3539" i="3"/>
  <c r="C3539" i="3"/>
  <c r="D3539" i="3"/>
  <c r="B3543" i="3"/>
  <c r="C3543" i="3"/>
  <c r="D3543" i="3"/>
  <c r="B3547" i="3"/>
  <c r="C3547" i="3"/>
  <c r="D3547" i="3"/>
  <c r="B3551" i="3"/>
  <c r="C3551" i="3"/>
  <c r="D3551" i="3"/>
  <c r="B3555" i="3"/>
  <c r="C3555" i="3"/>
  <c r="D3555" i="3"/>
  <c r="B3559" i="3"/>
  <c r="C3559" i="3"/>
  <c r="D3559" i="3"/>
  <c r="B3563" i="3"/>
  <c r="C3563" i="3"/>
  <c r="D3563" i="3"/>
  <c r="B3567" i="3"/>
  <c r="C3567" i="3"/>
  <c r="D3567" i="3"/>
  <c r="B3571" i="3"/>
  <c r="C3571" i="3"/>
  <c r="D3571" i="3"/>
  <c r="B3575" i="3"/>
  <c r="C3575" i="3"/>
  <c r="D3575" i="3"/>
  <c r="B3579" i="3"/>
  <c r="C3579" i="3"/>
  <c r="D3579" i="3"/>
  <c r="B3583" i="3"/>
  <c r="C3583" i="3"/>
  <c r="D3583" i="3"/>
  <c r="B3587" i="3"/>
  <c r="C3587" i="3"/>
  <c r="D3587" i="3"/>
  <c r="B3591" i="3"/>
  <c r="C3591" i="3"/>
  <c r="D3591" i="3"/>
  <c r="B3595" i="3"/>
  <c r="C3595" i="3"/>
  <c r="D3595" i="3"/>
  <c r="B3599" i="3"/>
  <c r="C3599" i="3"/>
  <c r="D3599" i="3"/>
  <c r="B3603" i="3"/>
  <c r="C3603" i="3"/>
  <c r="D3603" i="3"/>
  <c r="B3607" i="3"/>
  <c r="C3607" i="3"/>
  <c r="D3607" i="3"/>
  <c r="B3611" i="3"/>
  <c r="C3611" i="3"/>
  <c r="D3611" i="3"/>
  <c r="B3615" i="3"/>
  <c r="C3615" i="3"/>
  <c r="D3615" i="3"/>
  <c r="B3619" i="3"/>
  <c r="C3619" i="3"/>
  <c r="D3619" i="3"/>
  <c r="B3623" i="3"/>
  <c r="C3623" i="3"/>
  <c r="D3623" i="3"/>
  <c r="B3627" i="3"/>
  <c r="C3627" i="3"/>
  <c r="D3627" i="3"/>
  <c r="B3631" i="3"/>
  <c r="C3631" i="3"/>
  <c r="D3631" i="3"/>
  <c r="B3635" i="3"/>
  <c r="C3635" i="3"/>
  <c r="D3635" i="3"/>
  <c r="B3639" i="3"/>
  <c r="C3639" i="3"/>
  <c r="D3639" i="3"/>
  <c r="B3643" i="3"/>
  <c r="C3643" i="3"/>
  <c r="D3643" i="3"/>
  <c r="B3647" i="3"/>
  <c r="C3647" i="3"/>
  <c r="D3647" i="3"/>
  <c r="B3651" i="3"/>
  <c r="C3651" i="3"/>
  <c r="D3651" i="3"/>
  <c r="B3655" i="3"/>
  <c r="C3655" i="3"/>
  <c r="D3655" i="3"/>
  <c r="B3659" i="3"/>
  <c r="C3659" i="3"/>
  <c r="D3659" i="3"/>
  <c r="B3663" i="3"/>
  <c r="C3663" i="3"/>
  <c r="D3663" i="3"/>
  <c r="B3667" i="3"/>
  <c r="C3667" i="3"/>
  <c r="D3667" i="3"/>
  <c r="B3671" i="3"/>
  <c r="C3671" i="3"/>
  <c r="D3671" i="3"/>
  <c r="B3675" i="3"/>
  <c r="C3675" i="3"/>
  <c r="D3675" i="3"/>
  <c r="B3679" i="3"/>
  <c r="C3679" i="3"/>
  <c r="D3679" i="3"/>
  <c r="B3683" i="3"/>
  <c r="C3683" i="3"/>
  <c r="D3683" i="3"/>
  <c r="B3687" i="3"/>
  <c r="C3687" i="3"/>
  <c r="D3687" i="3"/>
  <c r="B3691" i="3"/>
  <c r="C3691" i="3"/>
  <c r="D3691" i="3"/>
  <c r="B3695" i="3"/>
  <c r="C3695" i="3"/>
  <c r="D3695" i="3"/>
  <c r="B3699" i="3"/>
  <c r="C3699" i="3"/>
  <c r="D3699" i="3"/>
  <c r="B3703" i="3"/>
  <c r="C3703" i="3"/>
  <c r="D3703" i="3"/>
  <c r="B3707" i="3"/>
  <c r="C3707" i="3"/>
  <c r="D3707" i="3"/>
  <c r="B3711" i="3"/>
  <c r="C3711" i="3"/>
  <c r="D3711" i="3"/>
  <c r="B3715" i="3"/>
  <c r="C3715" i="3"/>
  <c r="D3715" i="3"/>
  <c r="B3719" i="3"/>
  <c r="C3719" i="3"/>
  <c r="D3719" i="3"/>
  <c r="B3723" i="3"/>
  <c r="C3723" i="3"/>
  <c r="D3723" i="3"/>
  <c r="B3727" i="3"/>
  <c r="C3727" i="3"/>
  <c r="D3727" i="3"/>
  <c r="B3731" i="3"/>
  <c r="C3731" i="3"/>
  <c r="D3731" i="3"/>
  <c r="B3735" i="3"/>
  <c r="C3735" i="3"/>
  <c r="D3735" i="3"/>
  <c r="B3739" i="3"/>
  <c r="C3739" i="3"/>
  <c r="D3739" i="3"/>
  <c r="B3743" i="3"/>
  <c r="C3743" i="3"/>
  <c r="D3743" i="3"/>
  <c r="B3747" i="3"/>
  <c r="C3747" i="3"/>
  <c r="D3747" i="3"/>
  <c r="B3751" i="3"/>
  <c r="C3751" i="3"/>
  <c r="D3751" i="3"/>
  <c r="B3755" i="3"/>
  <c r="C3755" i="3"/>
  <c r="D3755" i="3"/>
  <c r="B3759" i="3"/>
  <c r="C3759" i="3"/>
  <c r="D3759" i="3"/>
  <c r="B3763" i="3"/>
  <c r="C3763" i="3"/>
  <c r="D3763" i="3"/>
  <c r="B3767" i="3"/>
  <c r="C3767" i="3"/>
  <c r="D3767" i="3"/>
  <c r="B3771" i="3"/>
  <c r="C3771" i="3"/>
  <c r="D3771" i="3"/>
  <c r="B3775" i="3"/>
  <c r="C3775" i="3"/>
  <c r="D3775" i="3"/>
  <c r="B3779" i="3"/>
  <c r="C3779" i="3"/>
  <c r="D3779" i="3"/>
  <c r="B3783" i="3"/>
  <c r="C3783" i="3"/>
  <c r="D3783" i="3"/>
  <c r="B3787" i="3"/>
  <c r="C3787" i="3"/>
  <c r="D3787" i="3"/>
  <c r="B3791" i="3"/>
  <c r="C3791" i="3"/>
  <c r="D3791" i="3"/>
  <c r="B3795" i="3"/>
  <c r="C3795" i="3"/>
  <c r="D3795" i="3"/>
  <c r="B3799" i="3"/>
  <c r="C3799" i="3"/>
  <c r="D3799" i="3"/>
  <c r="B3803" i="3"/>
  <c r="C3803" i="3"/>
  <c r="D3803" i="3"/>
  <c r="B3807" i="3"/>
  <c r="C3807" i="3"/>
  <c r="D3807" i="3"/>
  <c r="B3811" i="3"/>
  <c r="C3811" i="3"/>
  <c r="D3811" i="3"/>
  <c r="B3815" i="3"/>
  <c r="C3815" i="3"/>
  <c r="D3815" i="3"/>
  <c r="B3819" i="3"/>
  <c r="C3819" i="3"/>
  <c r="D3819" i="3"/>
  <c r="B3823" i="3"/>
  <c r="C3823" i="3"/>
  <c r="D3823" i="3"/>
  <c r="B3827" i="3"/>
  <c r="C3827" i="3"/>
  <c r="D3827" i="3"/>
  <c r="B3831" i="3"/>
  <c r="C3831" i="3"/>
  <c r="D3831" i="3"/>
  <c r="B3835" i="3"/>
  <c r="C3835" i="3"/>
  <c r="D3835" i="3"/>
  <c r="B3839" i="3"/>
  <c r="C3839" i="3"/>
  <c r="D3839" i="3"/>
  <c r="B3843" i="3"/>
  <c r="C3843" i="3"/>
  <c r="D3843" i="3"/>
  <c r="B3847" i="3"/>
  <c r="C3847" i="3"/>
  <c r="D3847" i="3"/>
  <c r="B3851" i="3"/>
  <c r="C3851" i="3"/>
  <c r="D3851" i="3"/>
  <c r="B3855" i="3"/>
  <c r="C3855" i="3"/>
  <c r="D3855" i="3"/>
  <c r="B3859" i="3"/>
  <c r="C3859" i="3"/>
  <c r="D3859" i="3"/>
  <c r="B3863" i="3"/>
  <c r="C3863" i="3"/>
  <c r="D3863" i="3"/>
  <c r="B3867" i="3"/>
  <c r="C3867" i="3"/>
  <c r="D3867" i="3"/>
  <c r="B3871" i="3"/>
  <c r="C3871" i="3"/>
  <c r="D3871" i="3"/>
  <c r="B3875" i="3"/>
  <c r="C3875" i="3"/>
  <c r="D3875" i="3"/>
  <c r="B3879" i="3"/>
  <c r="C3879" i="3"/>
  <c r="D3879" i="3"/>
  <c r="B3883" i="3"/>
  <c r="C3883" i="3"/>
  <c r="D3883" i="3"/>
  <c r="B3887" i="3"/>
  <c r="C3887" i="3"/>
  <c r="D3887" i="3"/>
  <c r="B3891" i="3"/>
  <c r="C3891" i="3"/>
  <c r="D3891" i="3"/>
  <c r="B3895" i="3"/>
  <c r="C3895" i="3"/>
  <c r="D3895" i="3"/>
  <c r="B3899" i="3"/>
  <c r="C3899" i="3"/>
  <c r="D3899" i="3"/>
  <c r="B3903" i="3"/>
  <c r="C3903" i="3"/>
  <c r="D3903" i="3"/>
  <c r="B3907" i="3"/>
  <c r="C3907" i="3"/>
  <c r="D3907" i="3"/>
  <c r="B3911" i="3"/>
  <c r="C3911" i="3"/>
  <c r="D3911" i="3"/>
  <c r="B3915" i="3"/>
  <c r="D3915" i="3"/>
  <c r="C3915" i="3"/>
  <c r="B3919" i="3"/>
  <c r="D3919" i="3"/>
  <c r="C3919" i="3"/>
  <c r="B3923" i="3"/>
  <c r="D3923" i="3"/>
  <c r="C3923" i="3"/>
  <c r="B3927" i="3"/>
  <c r="D3927" i="3"/>
  <c r="C3927" i="3"/>
  <c r="B3931" i="3"/>
  <c r="D3931" i="3"/>
  <c r="C3931" i="3"/>
  <c r="B3935" i="3"/>
  <c r="D3935" i="3"/>
  <c r="C3935" i="3"/>
  <c r="B3939" i="3"/>
  <c r="D3939" i="3"/>
  <c r="C3939" i="3"/>
  <c r="B3943" i="3"/>
  <c r="D3943" i="3"/>
  <c r="C3943" i="3"/>
  <c r="B3947" i="3"/>
  <c r="D3947" i="3"/>
  <c r="C3947" i="3"/>
  <c r="B3951" i="3"/>
  <c r="D3951" i="3"/>
  <c r="C3951" i="3"/>
  <c r="B3955" i="3"/>
  <c r="D3955" i="3"/>
  <c r="C3955" i="3"/>
  <c r="B3959" i="3"/>
  <c r="D3959" i="3"/>
  <c r="C3959" i="3"/>
  <c r="B3963" i="3"/>
  <c r="D3963" i="3"/>
  <c r="C3963" i="3"/>
  <c r="B3967" i="3"/>
  <c r="D3967" i="3"/>
  <c r="C3967" i="3"/>
  <c r="B3971" i="3"/>
  <c r="D3971" i="3"/>
  <c r="C3971" i="3"/>
  <c r="B3975" i="3"/>
  <c r="D3975" i="3"/>
  <c r="C3975" i="3"/>
  <c r="B3979" i="3"/>
  <c r="D3979" i="3"/>
  <c r="C3979" i="3"/>
  <c r="B3983" i="3"/>
  <c r="D3983" i="3"/>
  <c r="C3983" i="3"/>
  <c r="B3987" i="3"/>
  <c r="D3987" i="3"/>
  <c r="C3987" i="3"/>
  <c r="B3991" i="3"/>
  <c r="D3991" i="3"/>
  <c r="C3991" i="3"/>
  <c r="B3995" i="3"/>
  <c r="D3995" i="3"/>
  <c r="C3995" i="3"/>
  <c r="B3999" i="3"/>
  <c r="D3999" i="3"/>
  <c r="C3999" i="3"/>
  <c r="B4003" i="3"/>
  <c r="D4003" i="3"/>
  <c r="C4003" i="3"/>
  <c r="B4007" i="3"/>
  <c r="D4007" i="3"/>
  <c r="C4007" i="3"/>
  <c r="B4011" i="3"/>
  <c r="D4011" i="3"/>
  <c r="C4011" i="3"/>
  <c r="B4015" i="3"/>
  <c r="D4015" i="3"/>
  <c r="C4015" i="3"/>
  <c r="B4019" i="3"/>
  <c r="D4019" i="3"/>
  <c r="C4019" i="3"/>
  <c r="B4023" i="3"/>
  <c r="C4023" i="3"/>
  <c r="D4023" i="3"/>
  <c r="B4027" i="3"/>
  <c r="C4027" i="3"/>
  <c r="D4027" i="3"/>
  <c r="B4031" i="3"/>
  <c r="C4031" i="3"/>
  <c r="D4031" i="3"/>
  <c r="B4035" i="3"/>
  <c r="D4035" i="3"/>
  <c r="C4035" i="3"/>
  <c r="B4039" i="3"/>
  <c r="C4039" i="3"/>
  <c r="D4039" i="3"/>
  <c r="B4043" i="3"/>
  <c r="C4043" i="3"/>
  <c r="D4043" i="3"/>
  <c r="B4047" i="3"/>
  <c r="C4047" i="3"/>
  <c r="D4047" i="3"/>
  <c r="B4051" i="3"/>
  <c r="D4051" i="3"/>
  <c r="C4051" i="3"/>
  <c r="B4055" i="3"/>
  <c r="C4055" i="3"/>
  <c r="D4055" i="3"/>
  <c r="B4059" i="3"/>
  <c r="C4059" i="3"/>
  <c r="D4059" i="3"/>
  <c r="B4063" i="3"/>
  <c r="C4063" i="3"/>
  <c r="D4063" i="3"/>
  <c r="B4067" i="3"/>
  <c r="D4067" i="3"/>
  <c r="C4067" i="3"/>
  <c r="B4071" i="3"/>
  <c r="C4071" i="3"/>
  <c r="D4071" i="3"/>
  <c r="B4075" i="3"/>
  <c r="C4075" i="3"/>
  <c r="D4075" i="3"/>
  <c r="B4079" i="3"/>
  <c r="C4079" i="3"/>
  <c r="D4079" i="3"/>
  <c r="B4083" i="3"/>
  <c r="D4083" i="3"/>
  <c r="C4083" i="3"/>
  <c r="B4087" i="3"/>
  <c r="C4087" i="3"/>
  <c r="D4087" i="3"/>
  <c r="B4091" i="3"/>
  <c r="C4091" i="3"/>
  <c r="D4091" i="3"/>
  <c r="B4095" i="3"/>
  <c r="C4095" i="3"/>
  <c r="D4095" i="3"/>
  <c r="B4099" i="3"/>
  <c r="D4099" i="3"/>
  <c r="C4099" i="3"/>
  <c r="B4103" i="3"/>
  <c r="C4103" i="3"/>
  <c r="D4103" i="3"/>
  <c r="B4107" i="3"/>
  <c r="C4107" i="3"/>
  <c r="D4107" i="3"/>
  <c r="B4111" i="3"/>
  <c r="C4111" i="3"/>
  <c r="D4111" i="3"/>
  <c r="B4115" i="3"/>
  <c r="D4115" i="3"/>
  <c r="C4115" i="3"/>
  <c r="B4119" i="3"/>
  <c r="C4119" i="3"/>
  <c r="D4119" i="3"/>
  <c r="B4123" i="3"/>
  <c r="C4123" i="3"/>
  <c r="D4123" i="3"/>
  <c r="B4127" i="3"/>
  <c r="C4127" i="3"/>
  <c r="D4127" i="3"/>
  <c r="B4131" i="3"/>
  <c r="D4131" i="3"/>
  <c r="C4131" i="3"/>
  <c r="B4135" i="3"/>
  <c r="C4135" i="3"/>
  <c r="D4135" i="3"/>
  <c r="B4139" i="3"/>
  <c r="C4139" i="3"/>
  <c r="D4139" i="3"/>
  <c r="D4143" i="3"/>
  <c r="B4143" i="3"/>
  <c r="C4143" i="3"/>
  <c r="D4147" i="3"/>
  <c r="B4147" i="3"/>
  <c r="C4147" i="3"/>
  <c r="D4151" i="3"/>
  <c r="B4151" i="3"/>
  <c r="C4151" i="3"/>
  <c r="D4155" i="3"/>
  <c r="B4155" i="3"/>
  <c r="C4155" i="3"/>
  <c r="D4159" i="3"/>
  <c r="B4159" i="3"/>
  <c r="C4159" i="3"/>
  <c r="D4163" i="3"/>
  <c r="B4163" i="3"/>
  <c r="C4163" i="3"/>
  <c r="D4167" i="3"/>
  <c r="B4167" i="3"/>
  <c r="C4167" i="3"/>
  <c r="D4171" i="3"/>
  <c r="B4171" i="3"/>
  <c r="C4171" i="3"/>
  <c r="D4175" i="3"/>
  <c r="B4175" i="3"/>
  <c r="C4175" i="3"/>
  <c r="D4179" i="3"/>
  <c r="B4179" i="3"/>
  <c r="C4179" i="3"/>
  <c r="D4183" i="3"/>
  <c r="B4183" i="3"/>
  <c r="C4183" i="3"/>
  <c r="D4187" i="3"/>
  <c r="B4187" i="3"/>
  <c r="C4187" i="3"/>
  <c r="D4191" i="3"/>
  <c r="B4191" i="3"/>
  <c r="C4191" i="3"/>
  <c r="D4195" i="3"/>
  <c r="B4195" i="3"/>
  <c r="C4195" i="3"/>
  <c r="D4199" i="3"/>
  <c r="B4199" i="3"/>
  <c r="C4199" i="3"/>
  <c r="D4203" i="3"/>
  <c r="B4203" i="3"/>
  <c r="C4203" i="3"/>
  <c r="D4207" i="3"/>
  <c r="B4207" i="3"/>
  <c r="C4207" i="3"/>
  <c r="D4211" i="3"/>
  <c r="B4211" i="3"/>
  <c r="C4211" i="3"/>
  <c r="D4215" i="3"/>
  <c r="B4215" i="3"/>
  <c r="C4215" i="3"/>
  <c r="D4219" i="3"/>
  <c r="B4219" i="3"/>
  <c r="C4219" i="3"/>
  <c r="D4223" i="3"/>
  <c r="B4223" i="3"/>
  <c r="C4223" i="3"/>
  <c r="D4227" i="3"/>
  <c r="B4227" i="3"/>
  <c r="C4227" i="3"/>
  <c r="D4231" i="3"/>
  <c r="B4231" i="3"/>
  <c r="C4231" i="3"/>
  <c r="D4235" i="3"/>
  <c r="B4235" i="3"/>
  <c r="C4235" i="3"/>
  <c r="D4239" i="3"/>
  <c r="B4239" i="3"/>
  <c r="C4239" i="3"/>
  <c r="D4243" i="3"/>
  <c r="B4243" i="3"/>
  <c r="C4243" i="3"/>
  <c r="D4247" i="3"/>
  <c r="B4247" i="3"/>
  <c r="C4247" i="3"/>
  <c r="D4251" i="3"/>
  <c r="B4251" i="3"/>
  <c r="C4251" i="3"/>
  <c r="D4255" i="3"/>
  <c r="B4255" i="3"/>
  <c r="C4255" i="3"/>
  <c r="D4259" i="3"/>
  <c r="B4259" i="3"/>
  <c r="C4259" i="3"/>
  <c r="D4263" i="3"/>
  <c r="B4263" i="3"/>
  <c r="C4263" i="3"/>
  <c r="D4267" i="3"/>
  <c r="B4267" i="3"/>
  <c r="C4267" i="3"/>
  <c r="D4271" i="3"/>
  <c r="B4271" i="3"/>
  <c r="C4271" i="3"/>
  <c r="D4275" i="3"/>
  <c r="B4275" i="3"/>
  <c r="C4275" i="3"/>
  <c r="D4279" i="3"/>
  <c r="B4279" i="3"/>
  <c r="C4279" i="3"/>
  <c r="D4283" i="3"/>
  <c r="B4283" i="3"/>
  <c r="C4283" i="3"/>
  <c r="D4287" i="3"/>
  <c r="B4287" i="3"/>
  <c r="C4287" i="3"/>
  <c r="D4291" i="3"/>
  <c r="B4291" i="3"/>
  <c r="C4291" i="3"/>
  <c r="D4295" i="3"/>
  <c r="B4295" i="3"/>
  <c r="C4295" i="3"/>
  <c r="D4299" i="3"/>
  <c r="B4299" i="3"/>
  <c r="C4299" i="3"/>
  <c r="D4303" i="3"/>
  <c r="B4303" i="3"/>
  <c r="C4303" i="3"/>
  <c r="D4307" i="3"/>
  <c r="B4307" i="3"/>
  <c r="C4307" i="3"/>
  <c r="D4311" i="3"/>
  <c r="B4311" i="3"/>
  <c r="C4311" i="3"/>
  <c r="D4315" i="3"/>
  <c r="B4315" i="3"/>
  <c r="C4315" i="3"/>
  <c r="D4319" i="3"/>
  <c r="B4319" i="3"/>
  <c r="C4319" i="3"/>
  <c r="D4323" i="3"/>
  <c r="B4323" i="3"/>
  <c r="C4323" i="3"/>
  <c r="D4327" i="3"/>
  <c r="B4327" i="3"/>
  <c r="C4327" i="3"/>
  <c r="D4331" i="3"/>
  <c r="B4331" i="3"/>
  <c r="C4331" i="3"/>
  <c r="D4335" i="3"/>
  <c r="B4335" i="3"/>
  <c r="C4335" i="3"/>
  <c r="D4339" i="3"/>
  <c r="B4339" i="3"/>
  <c r="C4339" i="3"/>
  <c r="D4343" i="3"/>
  <c r="B4343" i="3"/>
  <c r="C4343" i="3"/>
  <c r="D4347" i="3"/>
  <c r="B4347" i="3"/>
  <c r="C4347" i="3"/>
  <c r="D4351" i="3"/>
  <c r="B4351" i="3"/>
  <c r="C4351" i="3"/>
  <c r="D4355" i="3"/>
  <c r="B4355" i="3"/>
  <c r="C4355" i="3"/>
  <c r="D4359" i="3"/>
  <c r="B4359" i="3"/>
  <c r="C4359" i="3"/>
  <c r="D4363" i="3"/>
  <c r="B4363" i="3"/>
  <c r="C4363" i="3"/>
  <c r="D4367" i="3"/>
  <c r="B4367" i="3"/>
  <c r="C4367" i="3"/>
  <c r="D4371" i="3"/>
  <c r="B4371" i="3"/>
  <c r="C4371" i="3"/>
  <c r="D4375" i="3"/>
  <c r="B4375" i="3"/>
  <c r="C4375" i="3"/>
  <c r="D4379" i="3"/>
  <c r="B4379" i="3"/>
  <c r="C4379" i="3"/>
  <c r="D4383" i="3"/>
  <c r="B4383" i="3"/>
  <c r="C4383" i="3"/>
  <c r="D4387" i="3"/>
  <c r="B4387" i="3"/>
  <c r="C4387" i="3"/>
  <c r="D4391" i="3"/>
  <c r="B4391" i="3"/>
  <c r="C4391" i="3"/>
  <c r="D4395" i="3"/>
  <c r="B4395" i="3"/>
  <c r="C4395" i="3"/>
  <c r="D4399" i="3"/>
  <c r="B4399" i="3"/>
  <c r="C4399" i="3"/>
  <c r="D4403" i="3"/>
  <c r="B4403" i="3"/>
  <c r="C4403" i="3"/>
  <c r="D4407" i="3"/>
  <c r="B4407" i="3"/>
  <c r="C4407" i="3"/>
  <c r="D4411" i="3"/>
  <c r="B4411" i="3"/>
  <c r="C4411" i="3"/>
  <c r="D4415" i="3"/>
  <c r="B4415" i="3"/>
  <c r="C4415" i="3"/>
  <c r="D4419" i="3"/>
  <c r="B4419" i="3"/>
  <c r="C4419" i="3"/>
  <c r="D4423" i="3"/>
  <c r="B4423" i="3"/>
  <c r="C4423" i="3"/>
  <c r="D4427" i="3"/>
  <c r="B4427" i="3"/>
  <c r="C4427" i="3"/>
  <c r="D4431" i="3"/>
  <c r="B4431" i="3"/>
  <c r="C4431" i="3"/>
  <c r="D4435" i="3"/>
  <c r="B4435" i="3"/>
  <c r="C4435" i="3"/>
  <c r="D4439" i="3"/>
  <c r="B4439" i="3"/>
  <c r="C4439" i="3"/>
  <c r="D4443" i="3"/>
  <c r="B4443" i="3"/>
  <c r="C4443" i="3"/>
  <c r="D4447" i="3"/>
  <c r="B4447" i="3"/>
  <c r="C4447" i="3"/>
  <c r="D4451" i="3"/>
  <c r="B4451" i="3"/>
  <c r="C4451" i="3"/>
  <c r="D4455" i="3"/>
  <c r="B4455" i="3"/>
  <c r="C4455" i="3"/>
  <c r="D4459" i="3"/>
  <c r="B4459" i="3"/>
  <c r="C4459" i="3"/>
  <c r="D4463" i="3"/>
  <c r="B4463" i="3"/>
  <c r="C4463" i="3"/>
  <c r="D4467" i="3"/>
  <c r="B4467" i="3"/>
  <c r="C4467" i="3"/>
  <c r="D4471" i="3"/>
  <c r="B4471" i="3"/>
  <c r="C4471" i="3"/>
  <c r="D4475" i="3"/>
  <c r="B4475" i="3"/>
  <c r="C4475" i="3"/>
  <c r="D4479" i="3"/>
  <c r="B4479" i="3"/>
  <c r="C4479" i="3"/>
  <c r="D4483" i="3"/>
  <c r="B4483" i="3"/>
  <c r="C4483" i="3"/>
  <c r="D4487" i="3"/>
  <c r="B4487" i="3"/>
  <c r="C4487" i="3"/>
  <c r="D4491" i="3"/>
  <c r="B4491" i="3"/>
  <c r="C4491" i="3"/>
  <c r="D4495" i="3"/>
  <c r="B4495" i="3"/>
  <c r="C4495" i="3"/>
  <c r="D4499" i="3"/>
  <c r="B4499" i="3"/>
  <c r="C4499" i="3"/>
  <c r="D4503" i="3"/>
  <c r="B4503" i="3"/>
  <c r="C4503" i="3"/>
  <c r="D4507" i="3"/>
  <c r="B4507" i="3"/>
  <c r="C4507" i="3"/>
  <c r="D4511" i="3"/>
  <c r="B4511" i="3"/>
  <c r="C4511" i="3"/>
  <c r="D4515" i="3"/>
  <c r="B4515" i="3"/>
  <c r="C4515" i="3"/>
  <c r="D4519" i="3"/>
  <c r="B4519" i="3"/>
  <c r="C4519" i="3"/>
  <c r="D4523" i="3"/>
  <c r="B4523" i="3"/>
  <c r="C4523" i="3"/>
  <c r="D4527" i="3"/>
  <c r="B4527" i="3"/>
  <c r="C4527" i="3"/>
  <c r="D4531" i="3"/>
  <c r="B4531" i="3"/>
  <c r="C4531" i="3"/>
  <c r="D4535" i="3"/>
  <c r="B4535" i="3"/>
  <c r="C4535" i="3"/>
  <c r="D4539" i="3"/>
  <c r="B4539" i="3"/>
  <c r="C4539" i="3"/>
  <c r="D4543" i="3"/>
  <c r="B4543" i="3"/>
  <c r="C4543" i="3"/>
  <c r="D4547" i="3"/>
  <c r="B4547" i="3"/>
  <c r="C4547" i="3"/>
  <c r="D4551" i="3"/>
  <c r="B4551" i="3"/>
  <c r="C4551" i="3"/>
  <c r="D4555" i="3"/>
  <c r="B4555" i="3"/>
  <c r="C4555" i="3"/>
  <c r="D4559" i="3"/>
  <c r="B4559" i="3"/>
  <c r="C4559" i="3"/>
  <c r="D4563" i="3"/>
  <c r="B4563" i="3"/>
  <c r="C4563" i="3"/>
  <c r="D4567" i="3"/>
  <c r="B4567" i="3"/>
  <c r="C4567" i="3"/>
  <c r="D4571" i="3"/>
  <c r="B4571" i="3"/>
  <c r="C4571" i="3"/>
  <c r="D4575" i="3"/>
  <c r="B4575" i="3"/>
  <c r="C4575" i="3"/>
  <c r="D4579" i="3"/>
  <c r="B4579" i="3"/>
  <c r="C4579" i="3"/>
  <c r="D4583" i="3"/>
  <c r="B4583" i="3"/>
  <c r="C4583" i="3"/>
  <c r="D4587" i="3"/>
  <c r="B4587" i="3"/>
  <c r="C4587" i="3"/>
  <c r="D4591" i="3"/>
  <c r="B4591" i="3"/>
  <c r="C4591" i="3"/>
  <c r="D4595" i="3"/>
  <c r="B4595" i="3"/>
  <c r="C4595" i="3"/>
  <c r="D4599" i="3"/>
  <c r="B4599" i="3"/>
  <c r="C4599" i="3"/>
  <c r="D4603" i="3"/>
  <c r="B4603" i="3"/>
  <c r="C4603" i="3"/>
  <c r="D4607" i="3"/>
  <c r="B4607" i="3"/>
  <c r="C4607" i="3"/>
  <c r="D4611" i="3"/>
  <c r="B4611" i="3"/>
  <c r="C4611" i="3"/>
  <c r="D4615" i="3"/>
  <c r="B4615" i="3"/>
  <c r="C4615" i="3"/>
  <c r="D4619" i="3"/>
  <c r="B4619" i="3"/>
  <c r="C4619" i="3"/>
  <c r="D4623" i="3"/>
  <c r="B4623" i="3"/>
  <c r="C4623" i="3"/>
  <c r="D4627" i="3"/>
  <c r="B4627" i="3"/>
  <c r="C4627" i="3"/>
  <c r="D4631" i="3"/>
  <c r="B4631" i="3"/>
  <c r="C4631" i="3"/>
  <c r="D4635" i="3"/>
  <c r="B4635" i="3"/>
  <c r="C4635" i="3"/>
  <c r="D4639" i="3"/>
  <c r="B4639" i="3"/>
  <c r="C4639" i="3"/>
  <c r="D4643" i="3"/>
  <c r="B4643" i="3"/>
  <c r="C4643" i="3"/>
  <c r="D4647" i="3"/>
  <c r="B4647" i="3"/>
  <c r="C4647" i="3"/>
  <c r="D4651" i="3"/>
  <c r="B4651" i="3"/>
  <c r="C4651" i="3"/>
  <c r="D4655" i="3"/>
  <c r="B4655" i="3"/>
  <c r="C4655" i="3"/>
  <c r="D4659" i="3"/>
  <c r="B4659" i="3"/>
  <c r="C4659" i="3"/>
  <c r="D4663" i="3"/>
  <c r="B4663" i="3"/>
  <c r="C4663" i="3"/>
  <c r="D4667" i="3"/>
  <c r="B4667" i="3"/>
  <c r="C4667" i="3"/>
  <c r="D4671" i="3"/>
  <c r="B4671" i="3"/>
  <c r="C4671" i="3"/>
  <c r="D4675" i="3"/>
  <c r="B4675" i="3"/>
  <c r="C4675" i="3"/>
  <c r="D4679" i="3"/>
  <c r="B4679" i="3"/>
  <c r="C4679" i="3"/>
  <c r="D4683" i="3"/>
  <c r="B4683" i="3"/>
  <c r="C4683" i="3"/>
  <c r="D4687" i="3"/>
  <c r="B4687" i="3"/>
  <c r="C4687" i="3"/>
  <c r="D4691" i="3"/>
  <c r="B4691" i="3"/>
  <c r="C4691" i="3"/>
  <c r="D4695" i="3"/>
  <c r="B4695" i="3"/>
  <c r="C4695" i="3"/>
  <c r="D4699" i="3"/>
  <c r="B4699" i="3"/>
  <c r="C4699" i="3"/>
  <c r="D4703" i="3"/>
  <c r="B4703" i="3"/>
  <c r="C4703" i="3"/>
  <c r="D4707" i="3"/>
  <c r="B4707" i="3"/>
  <c r="C4707" i="3"/>
  <c r="D4711" i="3"/>
  <c r="B4711" i="3"/>
  <c r="C4711" i="3"/>
  <c r="D4715" i="3"/>
  <c r="B4715" i="3"/>
  <c r="C4715" i="3"/>
  <c r="D4719" i="3"/>
  <c r="B4719" i="3"/>
  <c r="C4719" i="3"/>
  <c r="D4723" i="3"/>
  <c r="B4723" i="3"/>
  <c r="C4723" i="3"/>
  <c r="D4727" i="3"/>
  <c r="B4727" i="3"/>
  <c r="C4727" i="3"/>
  <c r="D4731" i="3"/>
  <c r="B4731" i="3"/>
  <c r="C4731" i="3"/>
  <c r="D4735" i="3"/>
  <c r="B4735" i="3"/>
  <c r="C4735" i="3"/>
  <c r="D4739" i="3"/>
  <c r="B4739" i="3"/>
  <c r="C4739" i="3"/>
  <c r="D4743" i="3"/>
  <c r="B4743" i="3"/>
  <c r="C4743" i="3"/>
  <c r="D4747" i="3"/>
  <c r="B4747" i="3"/>
  <c r="C4747" i="3"/>
  <c r="D4751" i="3"/>
  <c r="B4751" i="3"/>
  <c r="C4751" i="3"/>
  <c r="D4755" i="3"/>
  <c r="B4755" i="3"/>
  <c r="C4755" i="3"/>
  <c r="D4759" i="3"/>
  <c r="B4759" i="3"/>
  <c r="C4759" i="3"/>
  <c r="D4763" i="3"/>
  <c r="B4763" i="3"/>
  <c r="C4763" i="3"/>
  <c r="D4767" i="3"/>
  <c r="B4767" i="3"/>
  <c r="C4767" i="3"/>
  <c r="D4771" i="3"/>
  <c r="B4771" i="3"/>
  <c r="C4771" i="3"/>
  <c r="D4775" i="3"/>
  <c r="B4775" i="3"/>
  <c r="C4775" i="3"/>
  <c r="D4779" i="3"/>
  <c r="B4779" i="3"/>
  <c r="C4779" i="3"/>
  <c r="D4783" i="3"/>
  <c r="B4783" i="3"/>
  <c r="C4783" i="3"/>
  <c r="D4787" i="3"/>
  <c r="B4787" i="3"/>
  <c r="C4787" i="3"/>
  <c r="D4791" i="3"/>
  <c r="B4791" i="3"/>
  <c r="C4791" i="3"/>
  <c r="D4795" i="3"/>
  <c r="B4795" i="3"/>
  <c r="C4795" i="3"/>
  <c r="D4799" i="3"/>
  <c r="B4799" i="3"/>
  <c r="C4799" i="3"/>
  <c r="D4803" i="3"/>
  <c r="B4803" i="3"/>
  <c r="C4803" i="3"/>
  <c r="D4807" i="3"/>
  <c r="B4807" i="3"/>
  <c r="C4807" i="3"/>
  <c r="D4811" i="3"/>
  <c r="B4811" i="3"/>
  <c r="C4811" i="3"/>
  <c r="D4815" i="3"/>
  <c r="B4815" i="3"/>
  <c r="C4815" i="3"/>
  <c r="D4819" i="3"/>
  <c r="B4819" i="3"/>
  <c r="C4819" i="3"/>
  <c r="D4823" i="3"/>
  <c r="B4823" i="3"/>
  <c r="C4823" i="3"/>
  <c r="D4827" i="3"/>
  <c r="B4827" i="3"/>
  <c r="C4827" i="3"/>
  <c r="D4831" i="3"/>
  <c r="B4831" i="3"/>
  <c r="C4831" i="3"/>
  <c r="D4835" i="3"/>
  <c r="B4835" i="3"/>
  <c r="C4835" i="3"/>
  <c r="D4839" i="3"/>
  <c r="B4839" i="3"/>
  <c r="C4839" i="3"/>
  <c r="D4843" i="3"/>
  <c r="B4843" i="3"/>
  <c r="C4843" i="3"/>
  <c r="D4847" i="3"/>
  <c r="B4847" i="3"/>
  <c r="C4847" i="3"/>
  <c r="D4851" i="3"/>
  <c r="B4851" i="3"/>
  <c r="C4851" i="3"/>
  <c r="D4855" i="3"/>
  <c r="B4855" i="3"/>
  <c r="C4855" i="3"/>
  <c r="D4859" i="3"/>
  <c r="B4859" i="3"/>
  <c r="C4859" i="3"/>
  <c r="D4863" i="3"/>
  <c r="B4863" i="3"/>
  <c r="C4863" i="3"/>
  <c r="D4867" i="3"/>
  <c r="B4867" i="3"/>
  <c r="C4867" i="3"/>
  <c r="D4871" i="3"/>
  <c r="B4871" i="3"/>
  <c r="C4871" i="3"/>
  <c r="D4875" i="3"/>
  <c r="B4875" i="3"/>
  <c r="C4875" i="3"/>
  <c r="D4879" i="3"/>
  <c r="B4879" i="3"/>
  <c r="C4879" i="3"/>
  <c r="D4883" i="3"/>
  <c r="B4883" i="3"/>
  <c r="C4883" i="3"/>
  <c r="D4887" i="3"/>
  <c r="B4887" i="3"/>
  <c r="C4887" i="3"/>
  <c r="D4891" i="3"/>
  <c r="B4891" i="3"/>
  <c r="C4891" i="3"/>
  <c r="D4895" i="3"/>
  <c r="B4895" i="3"/>
  <c r="C4895" i="3"/>
  <c r="D4899" i="3"/>
  <c r="B4899" i="3"/>
  <c r="C4899" i="3"/>
  <c r="D4903" i="3"/>
  <c r="B4903" i="3"/>
  <c r="C4903" i="3"/>
  <c r="D4907" i="3"/>
  <c r="B4907" i="3"/>
  <c r="C4907" i="3"/>
  <c r="D4911" i="3"/>
  <c r="B4911" i="3"/>
  <c r="C4911" i="3"/>
  <c r="D4915" i="3"/>
  <c r="B4915" i="3"/>
  <c r="C4915" i="3"/>
  <c r="D4919" i="3"/>
  <c r="B4919" i="3"/>
  <c r="C4919" i="3"/>
  <c r="D4923" i="3"/>
  <c r="B4923" i="3"/>
  <c r="C4923" i="3"/>
  <c r="D4927" i="3"/>
  <c r="B4927" i="3"/>
  <c r="C4927" i="3"/>
  <c r="D4931" i="3"/>
  <c r="B4931" i="3"/>
  <c r="C4931" i="3"/>
  <c r="D4935" i="3"/>
  <c r="B4935" i="3"/>
  <c r="C4935" i="3"/>
  <c r="D4939" i="3"/>
  <c r="B4939" i="3"/>
  <c r="C4939" i="3"/>
  <c r="D4943" i="3"/>
  <c r="B4943" i="3"/>
  <c r="C4943" i="3"/>
  <c r="D4947" i="3"/>
  <c r="B4947" i="3"/>
  <c r="C4947" i="3"/>
  <c r="D4951" i="3"/>
  <c r="B4951" i="3"/>
  <c r="C4951" i="3"/>
  <c r="D4955" i="3"/>
  <c r="B4955" i="3"/>
  <c r="C4955" i="3"/>
  <c r="D4959" i="3"/>
  <c r="B4959" i="3"/>
  <c r="C4959" i="3"/>
  <c r="D4963" i="3"/>
  <c r="B4963" i="3"/>
  <c r="C4963" i="3"/>
  <c r="D4967" i="3"/>
  <c r="B4967" i="3"/>
  <c r="C4967" i="3"/>
  <c r="D4971" i="3"/>
  <c r="B4971" i="3"/>
  <c r="C4971" i="3"/>
  <c r="D4975" i="3"/>
  <c r="B4975" i="3"/>
  <c r="C4975" i="3"/>
  <c r="D4979" i="3"/>
  <c r="B4979" i="3"/>
  <c r="C4979" i="3"/>
  <c r="D4983" i="3"/>
  <c r="B4983" i="3"/>
  <c r="C4983" i="3"/>
  <c r="D4987" i="3"/>
  <c r="B4987" i="3"/>
  <c r="C4987" i="3"/>
  <c r="D4991" i="3"/>
  <c r="B4991" i="3"/>
  <c r="C4991" i="3"/>
  <c r="D4995" i="3"/>
  <c r="B4995" i="3"/>
  <c r="C4995" i="3"/>
  <c r="D4999" i="3"/>
  <c r="B4999" i="3"/>
  <c r="C4999" i="3"/>
  <c r="D5003" i="3"/>
  <c r="B5003" i="3"/>
  <c r="C5003" i="3"/>
  <c r="D5007" i="3"/>
  <c r="B5007" i="3"/>
  <c r="C5007" i="3"/>
  <c r="D5011" i="3"/>
  <c r="B5011" i="3"/>
  <c r="C5011" i="3"/>
  <c r="D5015" i="3"/>
  <c r="B5015" i="3"/>
  <c r="C5015" i="3"/>
  <c r="D5019" i="3"/>
  <c r="B5019" i="3"/>
  <c r="C5019" i="3"/>
  <c r="D5023" i="3"/>
  <c r="B5023" i="3"/>
  <c r="C5023" i="3"/>
  <c r="D5027" i="3"/>
  <c r="B5027" i="3"/>
  <c r="C5027" i="3"/>
  <c r="D5031" i="3"/>
  <c r="B5031" i="3"/>
  <c r="C5031" i="3"/>
  <c r="D5035" i="3"/>
  <c r="B5035" i="3"/>
  <c r="C5035" i="3"/>
  <c r="D5039" i="3"/>
  <c r="B5039" i="3"/>
  <c r="C5039" i="3"/>
  <c r="D5043" i="3"/>
  <c r="B5043" i="3"/>
  <c r="C5043" i="3"/>
  <c r="D5047" i="3"/>
  <c r="B5047" i="3"/>
  <c r="C5047" i="3"/>
  <c r="D5051" i="3"/>
  <c r="B5051" i="3"/>
  <c r="C5051" i="3"/>
  <c r="D5055" i="3"/>
  <c r="B5055" i="3"/>
  <c r="C5055" i="3"/>
  <c r="D5059" i="3"/>
  <c r="B5059" i="3"/>
  <c r="C5059" i="3"/>
  <c r="D5063" i="3"/>
  <c r="B5063" i="3"/>
  <c r="C5063" i="3"/>
  <c r="D5067" i="3"/>
  <c r="B5067" i="3"/>
  <c r="C5067" i="3"/>
  <c r="D5071" i="3"/>
  <c r="B5071" i="3"/>
  <c r="C5071" i="3"/>
  <c r="D5075" i="3"/>
  <c r="B5075" i="3"/>
  <c r="C5075" i="3"/>
  <c r="D5079" i="3"/>
  <c r="B5079" i="3"/>
  <c r="C5079" i="3"/>
  <c r="D5083" i="3"/>
  <c r="B5083" i="3"/>
  <c r="C5083" i="3"/>
  <c r="D5087" i="3"/>
  <c r="B5087" i="3"/>
  <c r="C5087" i="3"/>
  <c r="D5091" i="3"/>
  <c r="B5091" i="3"/>
  <c r="C5091" i="3"/>
  <c r="D5095" i="3"/>
  <c r="B5095" i="3"/>
  <c r="C5095" i="3"/>
  <c r="D5099" i="3"/>
  <c r="B5099" i="3"/>
  <c r="C5099" i="3"/>
  <c r="D5103" i="3"/>
  <c r="B5103" i="3"/>
  <c r="C5103" i="3"/>
  <c r="D5107" i="3"/>
  <c r="B5107" i="3"/>
  <c r="C5107" i="3"/>
  <c r="D5111" i="3"/>
  <c r="B5111" i="3"/>
  <c r="C5111" i="3"/>
  <c r="D5115" i="3"/>
  <c r="B5115" i="3"/>
  <c r="C5115" i="3"/>
  <c r="D5119" i="3"/>
  <c r="B5119" i="3"/>
  <c r="C5119" i="3"/>
  <c r="D5123" i="3"/>
  <c r="B5123" i="3"/>
  <c r="C5123" i="3"/>
  <c r="D5127" i="3"/>
  <c r="B5127" i="3"/>
  <c r="C5127" i="3"/>
  <c r="D5131" i="3"/>
  <c r="B5131" i="3"/>
  <c r="C5131" i="3"/>
  <c r="D5135" i="3"/>
  <c r="B5135" i="3"/>
  <c r="C5135" i="3"/>
  <c r="D5139" i="3"/>
  <c r="B5139" i="3"/>
  <c r="C5139" i="3"/>
  <c r="D5143" i="3"/>
  <c r="B5143" i="3"/>
  <c r="C5143" i="3"/>
  <c r="D5147" i="3"/>
  <c r="B5147" i="3"/>
  <c r="C5147" i="3"/>
  <c r="D5151" i="3"/>
  <c r="B5151" i="3"/>
  <c r="C5151" i="3"/>
  <c r="D5155" i="3"/>
  <c r="B5155" i="3"/>
  <c r="C5155" i="3"/>
  <c r="D5159" i="3"/>
  <c r="B5159" i="3"/>
  <c r="C5159" i="3"/>
  <c r="D5163" i="3"/>
  <c r="B5163" i="3"/>
  <c r="C5163" i="3"/>
  <c r="D5167" i="3"/>
  <c r="B5167" i="3"/>
  <c r="C5167" i="3"/>
  <c r="D5171" i="3"/>
  <c r="B5171" i="3"/>
  <c r="C5171" i="3"/>
  <c r="D5175" i="3"/>
  <c r="B5175" i="3"/>
  <c r="C5175" i="3"/>
  <c r="D5179" i="3"/>
  <c r="B5179" i="3"/>
  <c r="C5179" i="3"/>
  <c r="D5183" i="3"/>
  <c r="B5183" i="3"/>
  <c r="C5183" i="3"/>
  <c r="D5187" i="3"/>
  <c r="B5187" i="3"/>
  <c r="C5187" i="3"/>
  <c r="D5191" i="3"/>
  <c r="B5191" i="3"/>
  <c r="C5191" i="3"/>
  <c r="D5195" i="3"/>
  <c r="B5195" i="3"/>
  <c r="C5195" i="3"/>
  <c r="D5199" i="3"/>
  <c r="B5199" i="3"/>
  <c r="C5199" i="3"/>
  <c r="D5203" i="3"/>
  <c r="B5203" i="3"/>
  <c r="C5203" i="3"/>
  <c r="D5207" i="3"/>
  <c r="B5207" i="3"/>
  <c r="C5207" i="3"/>
  <c r="D5211" i="3"/>
  <c r="B5211" i="3"/>
  <c r="C5211" i="3"/>
  <c r="D5215" i="3"/>
  <c r="B5215" i="3"/>
  <c r="C5215" i="3"/>
  <c r="D5219" i="3"/>
  <c r="B5219" i="3"/>
  <c r="C5219" i="3"/>
  <c r="D5223" i="3"/>
  <c r="B5223" i="3"/>
  <c r="C5223" i="3"/>
  <c r="D5227" i="3"/>
  <c r="B5227" i="3"/>
  <c r="C5227" i="3"/>
  <c r="D5231" i="3"/>
  <c r="B5231" i="3"/>
  <c r="C5231" i="3"/>
  <c r="D5235" i="3"/>
  <c r="B5235" i="3"/>
  <c r="C5235" i="3"/>
  <c r="D5239" i="3"/>
  <c r="B5239" i="3"/>
  <c r="C5239" i="3"/>
  <c r="D5243" i="3"/>
  <c r="B5243" i="3"/>
  <c r="C5243" i="3"/>
  <c r="D5247" i="3"/>
  <c r="B5247" i="3"/>
  <c r="C5247" i="3"/>
  <c r="D5251" i="3"/>
  <c r="B5251" i="3"/>
  <c r="C5251" i="3"/>
  <c r="D5255" i="3"/>
  <c r="B5255" i="3"/>
  <c r="C5255" i="3"/>
  <c r="D5259" i="3"/>
  <c r="B5259" i="3"/>
  <c r="C5259" i="3"/>
  <c r="D5263" i="3"/>
  <c r="B5263" i="3"/>
  <c r="C5263" i="3"/>
  <c r="D5267" i="3"/>
  <c r="B5267" i="3"/>
  <c r="C5267" i="3"/>
  <c r="D5271" i="3"/>
  <c r="B5271" i="3"/>
  <c r="C5271" i="3"/>
  <c r="D5275" i="3"/>
  <c r="B5275" i="3"/>
  <c r="C5275" i="3"/>
  <c r="D5279" i="3"/>
  <c r="B5279" i="3"/>
  <c r="C5279" i="3"/>
  <c r="D5283" i="3"/>
  <c r="B5283" i="3"/>
  <c r="C5283" i="3"/>
  <c r="D5287" i="3"/>
  <c r="B5287" i="3"/>
  <c r="C5287" i="3"/>
  <c r="D5291" i="3"/>
  <c r="B5291" i="3"/>
  <c r="C5291" i="3"/>
  <c r="D5295" i="3"/>
  <c r="B5295" i="3"/>
  <c r="C5295" i="3"/>
  <c r="D5299" i="3"/>
  <c r="B5299" i="3"/>
  <c r="C5299" i="3"/>
  <c r="D5303" i="3"/>
  <c r="B5303" i="3"/>
  <c r="C5303" i="3"/>
  <c r="D5307" i="3"/>
  <c r="B5307" i="3"/>
  <c r="C5307" i="3"/>
  <c r="D5311" i="3"/>
  <c r="B5311" i="3"/>
  <c r="C5311" i="3"/>
  <c r="D5315" i="3"/>
  <c r="B5315" i="3"/>
  <c r="C5315" i="3"/>
  <c r="D5319" i="3"/>
  <c r="B5319" i="3"/>
  <c r="C5319" i="3"/>
  <c r="D5323" i="3"/>
  <c r="B5323" i="3"/>
  <c r="C5323" i="3"/>
  <c r="D5327" i="3"/>
  <c r="B5327" i="3"/>
  <c r="C5327" i="3"/>
  <c r="D5331" i="3"/>
  <c r="B5331" i="3"/>
  <c r="C5331" i="3"/>
  <c r="D5335" i="3"/>
  <c r="B5335" i="3"/>
  <c r="C5335" i="3"/>
  <c r="D5339" i="3"/>
  <c r="B5339" i="3"/>
  <c r="C5339" i="3"/>
  <c r="D5343" i="3"/>
  <c r="B5343" i="3"/>
  <c r="C5343" i="3"/>
  <c r="D5347" i="3"/>
  <c r="B5347" i="3"/>
  <c r="C5347" i="3"/>
  <c r="D5351" i="3"/>
  <c r="B5351" i="3"/>
  <c r="C5351" i="3"/>
  <c r="D5355" i="3"/>
  <c r="B5355" i="3"/>
  <c r="C5355" i="3"/>
  <c r="D5359" i="3"/>
  <c r="B5359" i="3"/>
  <c r="C5359" i="3"/>
  <c r="D5363" i="3"/>
  <c r="B5363" i="3"/>
  <c r="C5363" i="3"/>
  <c r="D5367" i="3"/>
  <c r="B5367" i="3"/>
  <c r="C5367" i="3"/>
  <c r="D5371" i="3"/>
  <c r="B5371" i="3"/>
  <c r="C5371" i="3"/>
  <c r="D5375" i="3"/>
  <c r="B5375" i="3"/>
  <c r="C5375" i="3"/>
  <c r="D5379" i="3"/>
  <c r="B5379" i="3"/>
  <c r="C5379" i="3"/>
  <c r="D5383" i="3"/>
  <c r="B5383" i="3"/>
  <c r="C5383" i="3"/>
  <c r="D5387" i="3"/>
  <c r="B5387" i="3"/>
  <c r="C5387" i="3"/>
  <c r="D5391" i="3"/>
  <c r="B5391" i="3"/>
  <c r="C5391" i="3"/>
  <c r="D5395" i="3"/>
  <c r="B5395" i="3"/>
  <c r="C5395" i="3"/>
  <c r="D5399" i="3"/>
  <c r="B5399" i="3"/>
  <c r="C5399" i="3"/>
  <c r="D5403" i="3"/>
  <c r="B5403" i="3"/>
  <c r="C5403" i="3"/>
  <c r="D5407" i="3"/>
  <c r="B5407" i="3"/>
  <c r="C5407" i="3"/>
  <c r="D5411" i="3"/>
  <c r="B5411" i="3"/>
  <c r="C5411" i="3"/>
  <c r="D5415" i="3"/>
  <c r="B5415" i="3"/>
  <c r="C5415" i="3"/>
  <c r="D5419" i="3"/>
  <c r="B5419" i="3"/>
  <c r="C5419" i="3"/>
  <c r="D5423" i="3"/>
  <c r="B5423" i="3"/>
  <c r="C5423" i="3"/>
  <c r="D5427" i="3"/>
  <c r="C5427" i="3"/>
  <c r="B5427" i="3"/>
  <c r="D5431" i="3"/>
  <c r="B5431" i="3"/>
  <c r="C5431" i="3"/>
  <c r="D5435" i="3"/>
  <c r="B5435" i="3"/>
  <c r="C5435" i="3"/>
  <c r="D5439" i="3"/>
  <c r="B5439" i="3"/>
  <c r="C5439" i="3"/>
  <c r="D5443" i="3"/>
  <c r="C5443" i="3"/>
  <c r="B5443" i="3"/>
  <c r="D5447" i="3"/>
  <c r="B5447" i="3"/>
  <c r="C5447" i="3"/>
  <c r="D5451" i="3"/>
  <c r="B5451" i="3"/>
  <c r="C5451" i="3"/>
  <c r="D5455" i="3"/>
  <c r="B5455" i="3"/>
  <c r="C5455" i="3"/>
  <c r="D5459" i="3"/>
  <c r="C5459" i="3"/>
  <c r="B5459" i="3"/>
  <c r="D5463" i="3"/>
  <c r="B5463" i="3"/>
  <c r="C5463" i="3"/>
  <c r="D5467" i="3"/>
  <c r="B5467" i="3"/>
  <c r="C5467" i="3"/>
  <c r="D5471" i="3"/>
  <c r="B5471" i="3"/>
  <c r="C5471" i="3"/>
  <c r="D5475" i="3"/>
  <c r="C5475" i="3"/>
  <c r="B5475" i="3"/>
  <c r="D5479" i="3"/>
  <c r="B5479" i="3"/>
  <c r="C5479" i="3"/>
  <c r="D5483" i="3"/>
  <c r="B5483" i="3"/>
  <c r="C5483" i="3"/>
  <c r="D5487" i="3"/>
  <c r="B5487" i="3"/>
  <c r="C5487" i="3"/>
  <c r="D5491" i="3"/>
  <c r="C5491" i="3"/>
  <c r="B5491" i="3"/>
  <c r="D5495" i="3"/>
  <c r="B5495" i="3"/>
  <c r="C5495" i="3"/>
  <c r="D5499" i="3"/>
  <c r="B5499" i="3"/>
  <c r="C5499" i="3"/>
  <c r="D5503" i="3"/>
  <c r="B5503" i="3"/>
  <c r="C5503" i="3"/>
  <c r="D5507" i="3"/>
  <c r="C5507" i="3"/>
  <c r="B5507" i="3"/>
  <c r="D5511" i="3"/>
  <c r="B5511" i="3"/>
  <c r="C5511" i="3"/>
  <c r="D5515" i="3"/>
  <c r="B5515" i="3"/>
  <c r="C5515" i="3"/>
  <c r="D5519" i="3"/>
  <c r="B5519" i="3"/>
  <c r="C5519" i="3"/>
  <c r="D5523" i="3"/>
  <c r="C5523" i="3"/>
  <c r="B5523" i="3"/>
  <c r="D5527" i="3"/>
  <c r="B5527" i="3"/>
  <c r="C5527" i="3"/>
  <c r="D5531" i="3"/>
  <c r="B5531" i="3"/>
  <c r="C5531" i="3"/>
  <c r="D5535" i="3"/>
  <c r="B5535" i="3"/>
  <c r="C5535" i="3"/>
  <c r="D5539" i="3"/>
  <c r="C5539" i="3"/>
  <c r="B5539" i="3"/>
  <c r="D5543" i="3"/>
  <c r="B5543" i="3"/>
  <c r="C5543" i="3"/>
  <c r="D5547" i="3"/>
  <c r="B5547" i="3"/>
  <c r="C5547" i="3"/>
  <c r="D5551" i="3"/>
  <c r="B5551" i="3"/>
  <c r="C5551" i="3"/>
  <c r="D5555" i="3"/>
  <c r="C5555" i="3"/>
  <c r="B5555" i="3"/>
  <c r="D5559" i="3"/>
  <c r="B5559" i="3"/>
  <c r="C5559" i="3"/>
  <c r="D5563" i="3"/>
  <c r="B5563" i="3"/>
  <c r="C5563" i="3"/>
  <c r="D5567" i="3"/>
  <c r="B5567" i="3"/>
  <c r="C5567" i="3"/>
  <c r="D5571" i="3"/>
  <c r="C5571" i="3"/>
  <c r="B5571" i="3"/>
  <c r="D5575" i="3"/>
  <c r="B5575" i="3"/>
  <c r="C5575" i="3"/>
  <c r="D5579" i="3"/>
  <c r="B5579" i="3"/>
  <c r="C5579" i="3"/>
  <c r="D5583" i="3"/>
  <c r="B5583" i="3"/>
  <c r="C5583" i="3"/>
  <c r="D5587" i="3"/>
  <c r="C5587" i="3"/>
  <c r="B5587" i="3"/>
  <c r="B5591" i="3"/>
  <c r="C5591" i="3"/>
  <c r="D5591" i="3"/>
  <c r="B5595" i="3"/>
  <c r="C5595" i="3"/>
  <c r="D5595" i="3"/>
  <c r="B5599" i="3"/>
  <c r="C5599" i="3"/>
  <c r="D5599" i="3"/>
  <c r="B5603" i="3"/>
  <c r="C5603" i="3"/>
  <c r="D5603" i="3"/>
  <c r="B5607" i="3"/>
  <c r="C5607" i="3"/>
  <c r="D5607" i="3"/>
  <c r="B5611" i="3"/>
  <c r="C5611" i="3"/>
  <c r="D5611" i="3"/>
  <c r="B5615" i="3"/>
  <c r="C5615" i="3"/>
  <c r="D5615" i="3"/>
  <c r="B5619" i="3"/>
  <c r="C5619" i="3"/>
  <c r="D5619" i="3"/>
  <c r="B5623" i="3"/>
  <c r="C5623" i="3"/>
  <c r="D5623" i="3"/>
  <c r="B5627" i="3"/>
  <c r="C5627" i="3"/>
  <c r="D5627" i="3"/>
  <c r="B5631" i="3"/>
  <c r="C5631" i="3"/>
  <c r="D5631" i="3"/>
  <c r="B5635" i="3"/>
  <c r="C5635" i="3"/>
  <c r="D5635" i="3"/>
  <c r="B5639" i="3"/>
  <c r="C5639" i="3"/>
  <c r="D5639" i="3"/>
  <c r="B5643" i="3"/>
  <c r="C5643" i="3"/>
  <c r="D5643" i="3"/>
  <c r="B5647" i="3"/>
  <c r="C5647" i="3"/>
  <c r="D5647" i="3"/>
  <c r="B5651" i="3"/>
  <c r="C5651" i="3"/>
  <c r="D5651" i="3"/>
  <c r="B5655" i="3"/>
  <c r="C5655" i="3"/>
  <c r="D5655" i="3"/>
  <c r="B5659" i="3"/>
  <c r="C5659" i="3"/>
  <c r="D5659" i="3"/>
  <c r="B5663" i="3"/>
  <c r="C5663" i="3"/>
  <c r="D5663" i="3"/>
  <c r="B5667" i="3"/>
  <c r="C5667" i="3"/>
  <c r="D5667" i="3"/>
  <c r="B5671" i="3"/>
  <c r="C5671" i="3"/>
  <c r="D5671" i="3"/>
  <c r="B5675" i="3"/>
  <c r="C5675" i="3"/>
  <c r="D5675" i="3"/>
  <c r="B5679" i="3"/>
  <c r="C5679" i="3"/>
  <c r="D5679" i="3"/>
  <c r="B5683" i="3"/>
  <c r="C5683" i="3"/>
  <c r="D5683" i="3"/>
  <c r="B5687" i="3"/>
  <c r="C5687" i="3"/>
  <c r="D5687" i="3"/>
  <c r="B5691" i="3"/>
  <c r="C5691" i="3"/>
  <c r="D5691" i="3"/>
  <c r="B5695" i="3"/>
  <c r="C5695" i="3"/>
  <c r="D5695" i="3"/>
  <c r="B5699" i="3"/>
  <c r="C5699" i="3"/>
  <c r="D5699" i="3"/>
  <c r="B5703" i="3"/>
  <c r="C5703" i="3"/>
  <c r="D5703" i="3"/>
  <c r="B5707" i="3"/>
  <c r="C5707" i="3"/>
  <c r="D5707" i="3"/>
  <c r="B5711" i="3"/>
  <c r="C5711" i="3"/>
  <c r="D5711" i="3"/>
  <c r="B5715" i="3"/>
  <c r="C5715" i="3"/>
  <c r="D5715" i="3"/>
  <c r="B5719" i="3"/>
  <c r="C5719" i="3"/>
  <c r="D5719" i="3"/>
  <c r="B5723" i="3"/>
  <c r="C5723" i="3"/>
  <c r="D5723" i="3"/>
  <c r="B5727" i="3"/>
  <c r="C5727" i="3"/>
  <c r="D5727" i="3"/>
  <c r="B5731" i="3"/>
  <c r="C5731" i="3"/>
  <c r="D5731" i="3"/>
  <c r="B5735" i="3"/>
  <c r="C5735" i="3"/>
  <c r="D5735" i="3"/>
  <c r="B5739" i="3"/>
  <c r="C5739" i="3"/>
  <c r="D5739" i="3"/>
  <c r="B5743" i="3"/>
  <c r="C5743" i="3"/>
  <c r="D5743" i="3"/>
  <c r="B5747" i="3"/>
  <c r="C5747" i="3"/>
  <c r="D5747" i="3"/>
  <c r="B5751" i="3"/>
  <c r="C5751" i="3"/>
  <c r="D5751" i="3"/>
  <c r="B5755" i="3"/>
  <c r="C5755" i="3"/>
  <c r="D5755" i="3"/>
  <c r="B5759" i="3"/>
  <c r="C5759" i="3"/>
  <c r="D5759" i="3"/>
  <c r="B5763" i="3"/>
  <c r="C5763" i="3"/>
  <c r="D5763" i="3"/>
  <c r="B5767" i="3"/>
  <c r="C5767" i="3"/>
  <c r="D5767" i="3"/>
  <c r="B5771" i="3"/>
  <c r="C5771" i="3"/>
  <c r="D5771" i="3"/>
  <c r="B5775" i="3"/>
  <c r="C5775" i="3"/>
  <c r="D5775" i="3"/>
  <c r="B5779" i="3"/>
  <c r="C5779" i="3"/>
  <c r="D5779" i="3"/>
  <c r="B5783" i="3"/>
  <c r="C5783" i="3"/>
  <c r="D5783" i="3"/>
  <c r="B5787" i="3"/>
  <c r="C5787" i="3"/>
  <c r="D5787" i="3"/>
  <c r="B5791" i="3"/>
  <c r="C5791" i="3"/>
  <c r="D5791" i="3"/>
  <c r="B5795" i="3"/>
  <c r="C5795" i="3"/>
  <c r="D5795" i="3"/>
  <c r="B5799" i="3"/>
  <c r="C5799" i="3"/>
  <c r="D5799" i="3"/>
  <c r="B5803" i="3"/>
  <c r="C5803" i="3"/>
  <c r="D5803" i="3"/>
  <c r="B5807" i="3"/>
  <c r="C5807" i="3"/>
  <c r="D5807" i="3"/>
  <c r="B5811" i="3"/>
  <c r="C5811" i="3"/>
  <c r="D5811" i="3"/>
  <c r="B5815" i="3"/>
  <c r="C5815" i="3"/>
  <c r="D5815" i="3"/>
  <c r="B5819" i="3"/>
  <c r="C5819" i="3"/>
  <c r="D5819" i="3"/>
  <c r="B5823" i="3"/>
  <c r="C5823" i="3"/>
  <c r="D5823" i="3"/>
  <c r="B5827" i="3"/>
  <c r="C5827" i="3"/>
  <c r="D5827" i="3"/>
  <c r="B5831" i="3"/>
  <c r="C5831" i="3"/>
  <c r="D5831" i="3"/>
  <c r="B5835" i="3"/>
  <c r="C5835" i="3"/>
  <c r="D5835" i="3"/>
  <c r="B5839" i="3"/>
  <c r="C5839" i="3"/>
  <c r="D5839" i="3"/>
  <c r="B5843" i="3"/>
  <c r="C5843" i="3"/>
  <c r="D5843" i="3"/>
  <c r="B5847" i="3"/>
  <c r="C5847" i="3"/>
  <c r="D5847" i="3"/>
  <c r="B5851" i="3"/>
  <c r="C5851" i="3"/>
  <c r="D5851" i="3"/>
  <c r="B5855" i="3"/>
  <c r="C5855" i="3"/>
  <c r="D5855" i="3"/>
  <c r="B5859" i="3"/>
  <c r="C5859" i="3"/>
  <c r="D5859" i="3"/>
  <c r="B5863" i="3"/>
  <c r="C5863" i="3"/>
  <c r="D5863" i="3"/>
  <c r="B5867" i="3"/>
  <c r="C5867" i="3"/>
  <c r="D5867" i="3"/>
  <c r="B5871" i="3"/>
  <c r="C5871" i="3"/>
  <c r="D5871" i="3"/>
  <c r="B5875" i="3"/>
  <c r="C5875" i="3"/>
  <c r="D5875" i="3"/>
  <c r="B5879" i="3"/>
  <c r="C5879" i="3"/>
  <c r="D5879" i="3"/>
  <c r="B5883" i="3"/>
  <c r="C5883" i="3"/>
  <c r="D5883" i="3"/>
  <c r="B5887" i="3"/>
  <c r="C5887" i="3"/>
  <c r="D5887" i="3"/>
  <c r="B5891" i="3"/>
  <c r="C5891" i="3"/>
  <c r="D5891" i="3"/>
  <c r="B5895" i="3"/>
  <c r="C5895" i="3"/>
  <c r="D5895" i="3"/>
  <c r="B5899" i="3"/>
  <c r="C5899" i="3"/>
  <c r="D5899" i="3"/>
  <c r="B5903" i="3"/>
  <c r="C5903" i="3"/>
  <c r="D5903" i="3"/>
  <c r="B5907" i="3"/>
  <c r="C5907" i="3"/>
  <c r="D5907" i="3"/>
  <c r="B5911" i="3"/>
  <c r="C5911" i="3"/>
  <c r="D5911" i="3"/>
  <c r="B5915" i="3"/>
  <c r="C5915" i="3"/>
  <c r="D5915" i="3"/>
  <c r="B5919" i="3"/>
  <c r="C5919" i="3"/>
  <c r="D5919" i="3"/>
  <c r="B5923" i="3"/>
  <c r="C5923" i="3"/>
  <c r="D5923" i="3"/>
  <c r="B5927" i="3"/>
  <c r="C5927" i="3"/>
  <c r="D5927" i="3"/>
  <c r="B5931" i="3"/>
  <c r="C5931" i="3"/>
  <c r="D5931" i="3"/>
  <c r="B5935" i="3"/>
  <c r="C5935" i="3"/>
  <c r="D5935" i="3"/>
  <c r="B5939" i="3"/>
  <c r="C5939" i="3"/>
  <c r="D5939" i="3"/>
  <c r="B5943" i="3"/>
  <c r="C5943" i="3"/>
  <c r="D5943" i="3"/>
  <c r="B5947" i="3"/>
  <c r="C5947" i="3"/>
  <c r="D5947" i="3"/>
  <c r="B5951" i="3"/>
  <c r="C5951" i="3"/>
  <c r="D5951" i="3"/>
  <c r="B5955" i="3"/>
  <c r="C5955" i="3"/>
  <c r="D5955" i="3"/>
  <c r="B5959" i="3"/>
  <c r="C5959" i="3"/>
  <c r="D5959" i="3"/>
  <c r="B5963" i="3"/>
  <c r="C5963" i="3"/>
  <c r="D5963" i="3"/>
  <c r="B5967" i="3"/>
  <c r="C5967" i="3"/>
  <c r="D5967" i="3"/>
  <c r="B5971" i="3"/>
  <c r="C5971" i="3"/>
  <c r="D5971" i="3"/>
  <c r="B5975" i="3"/>
  <c r="C5975" i="3"/>
  <c r="D5975" i="3"/>
  <c r="B5979" i="3"/>
  <c r="C5979" i="3"/>
  <c r="D5979" i="3"/>
  <c r="B5983" i="3"/>
  <c r="C5983" i="3"/>
  <c r="D5983" i="3"/>
  <c r="B5987" i="3"/>
  <c r="C5987" i="3"/>
  <c r="D5987" i="3"/>
  <c r="B5991" i="3"/>
  <c r="C5991" i="3"/>
  <c r="D5991" i="3"/>
  <c r="B5995" i="3"/>
  <c r="C5995" i="3"/>
  <c r="D5995" i="3"/>
  <c r="B5999" i="3"/>
  <c r="C5999" i="3"/>
  <c r="D5999" i="3"/>
  <c r="B6003" i="3"/>
  <c r="C6003" i="3"/>
  <c r="D6003" i="3"/>
  <c r="B6007" i="3"/>
  <c r="C6007" i="3"/>
  <c r="D6007" i="3"/>
  <c r="B6011" i="3"/>
  <c r="C6011" i="3"/>
  <c r="D6011" i="3"/>
  <c r="B6015" i="3"/>
  <c r="C6015" i="3"/>
  <c r="D6015" i="3"/>
  <c r="B6019" i="3"/>
  <c r="C6019" i="3"/>
  <c r="D6019" i="3"/>
  <c r="B6023" i="3"/>
  <c r="C6023" i="3"/>
  <c r="D6023" i="3"/>
  <c r="B6027" i="3"/>
  <c r="C6027" i="3"/>
  <c r="D6027" i="3"/>
  <c r="B6031" i="3"/>
  <c r="C6031" i="3"/>
  <c r="D6031" i="3"/>
  <c r="B6035" i="3"/>
  <c r="C6035" i="3"/>
  <c r="D6035" i="3"/>
  <c r="B6039" i="3"/>
  <c r="C6039" i="3"/>
  <c r="D6039" i="3"/>
  <c r="B6043" i="3"/>
  <c r="C6043" i="3"/>
  <c r="D6043" i="3"/>
  <c r="B6047" i="3"/>
  <c r="C6047" i="3"/>
  <c r="D6047" i="3"/>
  <c r="B6051" i="3"/>
  <c r="C6051" i="3"/>
  <c r="D6051" i="3"/>
  <c r="B6055" i="3"/>
  <c r="C6055" i="3"/>
  <c r="D6055" i="3"/>
  <c r="B6059" i="3"/>
  <c r="C6059" i="3"/>
  <c r="D6059" i="3"/>
  <c r="B6063" i="3"/>
  <c r="C6063" i="3"/>
  <c r="D6063" i="3"/>
  <c r="B6067" i="3"/>
  <c r="C6067" i="3"/>
  <c r="D6067" i="3"/>
  <c r="B6071" i="3"/>
  <c r="C6071" i="3"/>
  <c r="D6071" i="3"/>
  <c r="B6075" i="3"/>
  <c r="C6075" i="3"/>
  <c r="D6075" i="3"/>
  <c r="B6079" i="3"/>
  <c r="C6079" i="3"/>
  <c r="D6079" i="3"/>
  <c r="B6083" i="3"/>
  <c r="C6083" i="3"/>
  <c r="D6083" i="3"/>
  <c r="B6087" i="3"/>
  <c r="C6087" i="3"/>
  <c r="D6087" i="3"/>
  <c r="B6091" i="3"/>
  <c r="C6091" i="3"/>
  <c r="D6091" i="3"/>
  <c r="B6095" i="3"/>
  <c r="C6095" i="3"/>
  <c r="D6095" i="3"/>
  <c r="B6099" i="3"/>
  <c r="C6099" i="3"/>
  <c r="D6099" i="3"/>
  <c r="B6103" i="3"/>
  <c r="C6103" i="3"/>
  <c r="D6103" i="3"/>
  <c r="B6107" i="3"/>
  <c r="C6107" i="3"/>
  <c r="D6107" i="3"/>
  <c r="B6111" i="3"/>
  <c r="C6111" i="3"/>
  <c r="D6111" i="3"/>
  <c r="B6115" i="3"/>
  <c r="C6115" i="3"/>
  <c r="D6115" i="3"/>
  <c r="B6119" i="3"/>
  <c r="C6119" i="3"/>
  <c r="D6119" i="3"/>
  <c r="B6123" i="3"/>
  <c r="C6123" i="3"/>
  <c r="D6123" i="3"/>
  <c r="B6127" i="3"/>
  <c r="C6127" i="3"/>
  <c r="D6127" i="3"/>
  <c r="B6131" i="3"/>
  <c r="C6131" i="3"/>
  <c r="D6131" i="3"/>
  <c r="B6135" i="3"/>
  <c r="C6135" i="3"/>
  <c r="D6135" i="3"/>
  <c r="B6139" i="3"/>
  <c r="C6139" i="3"/>
  <c r="D6139" i="3"/>
  <c r="B6143" i="3"/>
  <c r="C6143" i="3"/>
  <c r="D6143" i="3"/>
  <c r="B6147" i="3"/>
  <c r="C6147" i="3"/>
  <c r="D6147" i="3"/>
  <c r="B6151" i="3"/>
  <c r="C6151" i="3"/>
  <c r="D6151" i="3"/>
  <c r="B6155" i="3"/>
  <c r="C6155" i="3"/>
  <c r="D6155" i="3"/>
  <c r="B6159" i="3"/>
  <c r="C6159" i="3"/>
  <c r="D6159" i="3"/>
  <c r="B6163" i="3"/>
  <c r="C6163" i="3"/>
  <c r="D6163" i="3"/>
  <c r="B6167" i="3"/>
  <c r="C6167" i="3"/>
  <c r="D6167" i="3"/>
  <c r="B6171" i="3"/>
  <c r="C6171" i="3"/>
  <c r="D6171" i="3"/>
  <c r="B6175" i="3"/>
  <c r="C6175" i="3"/>
  <c r="D6175" i="3"/>
  <c r="B6179" i="3"/>
  <c r="C6179" i="3"/>
  <c r="D6179" i="3"/>
  <c r="B6183" i="3"/>
  <c r="C6183" i="3"/>
  <c r="D6183" i="3"/>
  <c r="B6187" i="3"/>
  <c r="C6187" i="3"/>
  <c r="D6187" i="3"/>
  <c r="B6191" i="3"/>
  <c r="C6191" i="3"/>
  <c r="D6191" i="3"/>
  <c r="B6195" i="3"/>
  <c r="C6195" i="3"/>
  <c r="D6195" i="3"/>
  <c r="B6199" i="3"/>
  <c r="C6199" i="3"/>
  <c r="D6199" i="3"/>
  <c r="B6203" i="3"/>
  <c r="C6203" i="3"/>
  <c r="D6203" i="3"/>
  <c r="B6207" i="3"/>
  <c r="C6207" i="3"/>
  <c r="D6207" i="3"/>
  <c r="B6211" i="3"/>
  <c r="C6211" i="3"/>
  <c r="D6211" i="3"/>
  <c r="B6215" i="3"/>
  <c r="C6215" i="3"/>
  <c r="D6215" i="3"/>
  <c r="B6219" i="3"/>
  <c r="C6219" i="3"/>
  <c r="D6219" i="3"/>
  <c r="B6223" i="3"/>
  <c r="C6223" i="3"/>
  <c r="D6223" i="3"/>
  <c r="B6227" i="3"/>
  <c r="C6227" i="3"/>
  <c r="D6227" i="3"/>
  <c r="B6231" i="3"/>
  <c r="C6231" i="3"/>
  <c r="D6231" i="3"/>
  <c r="B6235" i="3"/>
  <c r="C6235" i="3"/>
  <c r="D6235" i="3"/>
  <c r="B6239" i="3"/>
  <c r="C6239" i="3"/>
  <c r="D6239" i="3"/>
  <c r="B6243" i="3"/>
  <c r="C6243" i="3"/>
  <c r="D6243" i="3"/>
  <c r="B6247" i="3"/>
  <c r="C6247" i="3"/>
  <c r="D6247" i="3"/>
  <c r="B6251" i="3"/>
  <c r="C6251" i="3"/>
  <c r="D6251" i="3"/>
  <c r="B6255" i="3"/>
  <c r="C6255" i="3"/>
  <c r="D6255" i="3"/>
  <c r="B6259" i="3"/>
  <c r="C6259" i="3"/>
  <c r="D6259" i="3"/>
  <c r="B6263" i="3"/>
  <c r="C6263" i="3"/>
  <c r="D6263" i="3"/>
  <c r="B6267" i="3"/>
  <c r="C6267" i="3"/>
  <c r="D6267" i="3"/>
  <c r="B6271" i="3"/>
  <c r="C6271" i="3"/>
  <c r="D6271" i="3"/>
  <c r="B6275" i="3"/>
  <c r="C6275" i="3"/>
  <c r="D6275" i="3"/>
  <c r="B6279" i="3"/>
  <c r="C6279" i="3"/>
  <c r="D6279" i="3"/>
  <c r="B6283" i="3"/>
  <c r="C6283" i="3"/>
  <c r="D6283" i="3"/>
  <c r="B6287" i="3"/>
  <c r="C6287" i="3"/>
  <c r="D6287" i="3"/>
  <c r="B6291" i="3"/>
  <c r="C6291" i="3"/>
  <c r="D6291" i="3"/>
  <c r="B6295" i="3"/>
  <c r="C6295" i="3"/>
  <c r="D6295" i="3"/>
  <c r="B6299" i="3"/>
  <c r="C6299" i="3"/>
  <c r="D6299" i="3"/>
  <c r="B6303" i="3"/>
  <c r="C6303" i="3"/>
  <c r="D6303" i="3"/>
  <c r="B6307" i="3"/>
  <c r="C6307" i="3"/>
  <c r="D6307" i="3"/>
  <c r="B6311" i="3"/>
  <c r="C6311" i="3"/>
  <c r="D6311" i="3"/>
  <c r="B6315" i="3"/>
  <c r="C6315" i="3"/>
  <c r="D6315" i="3"/>
  <c r="B6319" i="3"/>
  <c r="C6319" i="3"/>
  <c r="D6319" i="3"/>
  <c r="B6323" i="3"/>
  <c r="C6323" i="3"/>
  <c r="D6323" i="3"/>
  <c r="B6327" i="3"/>
  <c r="C6327" i="3"/>
  <c r="D6327" i="3"/>
  <c r="B6331" i="3"/>
  <c r="C6331" i="3"/>
  <c r="D6331" i="3"/>
  <c r="B6335" i="3"/>
  <c r="C6335" i="3"/>
  <c r="D6335" i="3"/>
  <c r="B6339" i="3"/>
  <c r="C6339" i="3"/>
  <c r="D6339" i="3"/>
  <c r="B6343" i="3"/>
  <c r="C6343" i="3"/>
  <c r="D6343" i="3"/>
  <c r="B6347" i="3"/>
  <c r="C6347" i="3"/>
  <c r="D6347" i="3"/>
  <c r="B6351" i="3"/>
  <c r="C6351" i="3"/>
  <c r="D6351" i="3"/>
  <c r="B6355" i="3"/>
  <c r="C6355" i="3"/>
  <c r="D6355" i="3"/>
  <c r="B6359" i="3"/>
  <c r="C6359" i="3"/>
  <c r="D6359" i="3"/>
  <c r="B6363" i="3"/>
  <c r="C6363" i="3"/>
  <c r="D6363" i="3"/>
  <c r="B6367" i="3"/>
  <c r="C6367" i="3"/>
  <c r="D6367" i="3"/>
  <c r="B6371" i="3"/>
  <c r="C6371" i="3"/>
  <c r="D6371" i="3"/>
  <c r="B6375" i="3"/>
  <c r="C6375" i="3"/>
  <c r="D6375" i="3"/>
  <c r="B6379" i="3"/>
  <c r="C6379" i="3"/>
  <c r="D6379" i="3"/>
  <c r="B6383" i="3"/>
  <c r="C6383" i="3"/>
  <c r="D6383" i="3"/>
  <c r="B6387" i="3"/>
  <c r="C6387" i="3"/>
  <c r="D6387" i="3"/>
  <c r="B6391" i="3"/>
  <c r="C6391" i="3"/>
  <c r="D6391" i="3"/>
  <c r="B6395" i="3"/>
  <c r="C6395" i="3"/>
  <c r="D6395" i="3"/>
  <c r="B6399" i="3"/>
  <c r="C6399" i="3"/>
  <c r="D6399" i="3"/>
  <c r="B6403" i="3"/>
  <c r="C6403" i="3"/>
  <c r="D6403" i="3"/>
  <c r="B6407" i="3"/>
  <c r="C6407" i="3"/>
  <c r="D6407" i="3"/>
  <c r="B6411" i="3"/>
  <c r="C6411" i="3"/>
  <c r="D6411" i="3"/>
  <c r="B6415" i="3"/>
  <c r="C6415" i="3"/>
  <c r="D6415" i="3"/>
  <c r="B6419" i="3"/>
  <c r="C6419" i="3"/>
  <c r="D6419" i="3"/>
  <c r="B6423" i="3"/>
  <c r="C6423" i="3"/>
  <c r="D6423" i="3"/>
  <c r="B6427" i="3"/>
  <c r="C6427" i="3"/>
  <c r="D6427" i="3"/>
  <c r="B6431" i="3"/>
  <c r="C6431" i="3"/>
  <c r="D6431" i="3"/>
  <c r="B6435" i="3"/>
  <c r="C6435" i="3"/>
  <c r="D6435" i="3"/>
  <c r="B6439" i="3"/>
  <c r="C6439" i="3"/>
  <c r="D6439" i="3"/>
  <c r="B6443" i="3"/>
  <c r="C6443" i="3"/>
  <c r="D6443" i="3"/>
  <c r="B6447" i="3"/>
  <c r="C6447" i="3"/>
  <c r="D6447" i="3"/>
  <c r="B6451" i="3"/>
  <c r="C6451" i="3"/>
  <c r="D6451" i="3"/>
  <c r="B6455" i="3"/>
  <c r="C6455" i="3"/>
  <c r="D6455" i="3"/>
  <c r="B6459" i="3"/>
  <c r="C6459" i="3"/>
  <c r="D6459" i="3"/>
  <c r="B6463" i="3"/>
  <c r="C6463" i="3"/>
  <c r="D6463" i="3"/>
  <c r="B6467" i="3"/>
  <c r="C6467" i="3"/>
  <c r="D6467" i="3"/>
  <c r="B6471" i="3"/>
  <c r="C6471" i="3"/>
  <c r="D6471" i="3"/>
  <c r="B6475" i="3"/>
  <c r="C6475" i="3"/>
  <c r="D6475" i="3"/>
  <c r="B6479" i="3"/>
  <c r="C6479" i="3"/>
  <c r="D6479" i="3"/>
  <c r="B6483" i="3"/>
  <c r="C6483" i="3"/>
  <c r="D6483" i="3"/>
  <c r="B6487" i="3"/>
  <c r="C6487" i="3"/>
  <c r="D6487" i="3"/>
  <c r="B6491" i="3"/>
  <c r="C6491" i="3"/>
  <c r="D6491" i="3"/>
  <c r="B6495" i="3"/>
  <c r="C6495" i="3"/>
  <c r="D6495" i="3"/>
  <c r="B6499" i="3"/>
  <c r="C6499" i="3"/>
  <c r="D6499" i="3"/>
  <c r="B6503" i="3"/>
  <c r="C6503" i="3"/>
  <c r="D6503" i="3"/>
  <c r="B6507" i="3"/>
  <c r="C6507" i="3"/>
  <c r="D6507" i="3"/>
  <c r="B6511" i="3"/>
  <c r="C6511" i="3"/>
  <c r="D6511" i="3"/>
  <c r="B6515" i="3"/>
  <c r="C6515" i="3"/>
  <c r="D6515" i="3"/>
  <c r="B6519" i="3"/>
  <c r="C6519" i="3"/>
  <c r="D6519" i="3"/>
  <c r="B6523" i="3"/>
  <c r="C6523" i="3"/>
  <c r="D6523" i="3"/>
  <c r="B6527" i="3"/>
  <c r="C6527" i="3"/>
  <c r="D6527" i="3"/>
  <c r="B6531" i="3"/>
  <c r="C6531" i="3"/>
  <c r="D6531" i="3"/>
  <c r="B6535" i="3"/>
  <c r="C6535" i="3"/>
  <c r="D6535" i="3"/>
  <c r="B6539" i="3"/>
  <c r="C6539" i="3"/>
  <c r="D6539" i="3"/>
  <c r="B6543" i="3"/>
  <c r="C6543" i="3"/>
  <c r="D6543" i="3"/>
  <c r="B6547" i="3"/>
  <c r="C6547" i="3"/>
  <c r="D6547" i="3"/>
  <c r="B6551" i="3"/>
  <c r="C6551" i="3"/>
  <c r="D6551" i="3"/>
  <c r="B6555" i="3"/>
  <c r="C6555" i="3"/>
  <c r="D6555" i="3"/>
  <c r="B6559" i="3"/>
  <c r="C6559" i="3"/>
  <c r="D6559" i="3"/>
  <c r="B6563" i="3"/>
  <c r="C6563" i="3"/>
  <c r="D6563" i="3"/>
  <c r="B6567" i="3"/>
  <c r="C6567" i="3"/>
  <c r="D6567" i="3"/>
  <c r="B6571" i="3"/>
  <c r="C6571" i="3"/>
  <c r="D6571" i="3"/>
  <c r="B6575" i="3"/>
  <c r="C6575" i="3"/>
  <c r="D6575" i="3"/>
  <c r="B6579" i="3"/>
  <c r="C6579" i="3"/>
  <c r="D6579" i="3"/>
  <c r="B6583" i="3"/>
  <c r="C6583" i="3"/>
  <c r="D6583" i="3"/>
  <c r="B6587" i="3"/>
  <c r="C6587" i="3"/>
  <c r="D6587" i="3"/>
  <c r="B6591" i="3"/>
  <c r="C6591" i="3"/>
  <c r="D6591" i="3"/>
  <c r="B6595" i="3"/>
  <c r="C6595" i="3"/>
  <c r="D6595" i="3"/>
  <c r="B6599" i="3"/>
  <c r="C6599" i="3"/>
  <c r="D6599" i="3"/>
  <c r="B6603" i="3"/>
  <c r="C6603" i="3"/>
  <c r="D6603" i="3"/>
  <c r="B6607" i="3"/>
  <c r="C6607" i="3"/>
  <c r="D6607" i="3"/>
  <c r="B6611" i="3"/>
  <c r="C6611" i="3"/>
  <c r="D6611" i="3"/>
  <c r="B6615" i="3"/>
  <c r="C6615" i="3"/>
  <c r="D6615" i="3"/>
  <c r="B6619" i="3"/>
  <c r="C6619" i="3"/>
  <c r="D6619" i="3"/>
  <c r="B6623" i="3"/>
  <c r="C6623" i="3"/>
  <c r="D6623" i="3"/>
  <c r="B6627" i="3"/>
  <c r="C6627" i="3"/>
  <c r="D6627" i="3"/>
  <c r="B6631" i="3"/>
  <c r="C6631" i="3"/>
  <c r="D6631" i="3"/>
  <c r="B6635" i="3"/>
  <c r="C6635" i="3"/>
  <c r="D6635" i="3"/>
  <c r="B6639" i="3"/>
  <c r="C6639" i="3"/>
  <c r="D6639" i="3"/>
  <c r="B6643" i="3"/>
  <c r="C6643" i="3"/>
  <c r="D6643" i="3"/>
  <c r="B6647" i="3"/>
  <c r="C6647" i="3"/>
  <c r="D6647" i="3"/>
  <c r="B6651" i="3"/>
  <c r="C6651" i="3"/>
  <c r="D6651" i="3"/>
  <c r="B6655" i="3"/>
  <c r="C6655" i="3"/>
  <c r="D6655" i="3"/>
  <c r="B6659" i="3"/>
  <c r="C6659" i="3"/>
  <c r="D6659" i="3"/>
  <c r="B6663" i="3"/>
  <c r="C6663" i="3"/>
  <c r="D6663" i="3"/>
  <c r="B6667" i="3"/>
  <c r="C6667" i="3"/>
  <c r="D6667" i="3"/>
  <c r="B6671" i="3"/>
  <c r="C6671" i="3"/>
  <c r="D6671" i="3"/>
  <c r="B6675" i="3"/>
  <c r="C6675" i="3"/>
  <c r="D6675" i="3"/>
  <c r="B6679" i="3"/>
  <c r="C6679" i="3"/>
  <c r="D6679" i="3"/>
  <c r="B6683" i="3"/>
  <c r="C6683" i="3"/>
  <c r="D6683" i="3"/>
  <c r="B6687" i="3"/>
  <c r="C6687" i="3"/>
  <c r="D6687" i="3"/>
  <c r="C6691" i="3"/>
  <c r="B6691" i="3"/>
  <c r="D6691" i="3"/>
  <c r="C6695" i="3"/>
  <c r="B6695" i="3"/>
  <c r="D6695" i="3"/>
  <c r="C6699" i="3"/>
  <c r="B6699" i="3"/>
  <c r="D6699" i="3"/>
  <c r="C6703" i="3"/>
  <c r="B6703" i="3"/>
  <c r="D6703" i="3"/>
  <c r="C6707" i="3"/>
  <c r="B6707" i="3"/>
  <c r="D6707" i="3"/>
  <c r="C6711" i="3"/>
  <c r="B6711" i="3"/>
  <c r="D6711" i="3"/>
  <c r="C6715" i="3"/>
  <c r="B6715" i="3"/>
  <c r="D6715" i="3"/>
  <c r="C6719" i="3"/>
  <c r="B6719" i="3"/>
  <c r="D6719" i="3"/>
  <c r="C6723" i="3"/>
  <c r="B6723" i="3"/>
  <c r="D6723" i="3"/>
  <c r="C6727" i="3"/>
  <c r="B6727" i="3"/>
  <c r="D6727" i="3"/>
  <c r="C6731" i="3"/>
  <c r="B6731" i="3"/>
  <c r="D6731" i="3"/>
  <c r="C6735" i="3"/>
  <c r="B6735" i="3"/>
  <c r="D6735" i="3"/>
  <c r="C6739" i="3"/>
  <c r="B6739" i="3"/>
  <c r="D6739" i="3"/>
  <c r="C6743" i="3"/>
  <c r="B6743" i="3"/>
  <c r="D6743" i="3"/>
  <c r="C6747" i="3"/>
  <c r="B6747" i="3"/>
  <c r="D6747" i="3"/>
  <c r="C6751" i="3"/>
  <c r="B6751" i="3"/>
  <c r="D6751" i="3"/>
  <c r="C6755" i="3"/>
  <c r="B6755" i="3"/>
  <c r="D6755" i="3"/>
  <c r="C6759" i="3"/>
  <c r="B6759" i="3"/>
  <c r="D6759" i="3"/>
  <c r="C6763" i="3"/>
  <c r="B6763" i="3"/>
  <c r="D6763" i="3"/>
  <c r="C6767" i="3"/>
  <c r="B6767" i="3"/>
  <c r="D6767" i="3"/>
  <c r="C6771" i="3"/>
  <c r="B6771" i="3"/>
  <c r="D6771" i="3"/>
  <c r="C6775" i="3"/>
  <c r="B6775" i="3"/>
  <c r="D6775" i="3"/>
  <c r="C6779" i="3"/>
  <c r="B6779" i="3"/>
  <c r="D6779" i="3"/>
  <c r="C6783" i="3"/>
  <c r="B6783" i="3"/>
  <c r="D6783" i="3"/>
  <c r="C6787" i="3"/>
  <c r="B6787" i="3"/>
  <c r="D6787" i="3"/>
  <c r="C6791" i="3"/>
  <c r="B6791" i="3"/>
  <c r="D6791" i="3"/>
  <c r="C6795" i="3"/>
  <c r="B6795" i="3"/>
  <c r="D6795" i="3"/>
  <c r="C6799" i="3"/>
  <c r="B6799" i="3"/>
  <c r="D6799" i="3"/>
  <c r="C6803" i="3"/>
  <c r="B6803" i="3"/>
  <c r="D6803" i="3"/>
  <c r="C6807" i="3"/>
  <c r="B6807" i="3"/>
  <c r="D6807" i="3"/>
  <c r="C6811" i="3"/>
  <c r="B6811" i="3"/>
  <c r="D6811" i="3"/>
  <c r="C6815" i="3"/>
  <c r="B6815" i="3"/>
  <c r="D6815" i="3"/>
  <c r="C6819" i="3"/>
  <c r="B6819" i="3"/>
  <c r="D6819" i="3"/>
  <c r="C6823" i="3"/>
  <c r="B6823" i="3"/>
  <c r="D6823" i="3"/>
  <c r="C6827" i="3"/>
  <c r="B6827" i="3"/>
  <c r="D6827" i="3"/>
  <c r="C6831" i="3"/>
  <c r="B6831" i="3"/>
  <c r="D6831" i="3"/>
  <c r="C6835" i="3"/>
  <c r="B6835" i="3"/>
  <c r="D6835" i="3"/>
  <c r="C6839" i="3"/>
  <c r="B6839" i="3"/>
  <c r="D6839" i="3"/>
  <c r="C6843" i="3"/>
  <c r="B6843" i="3"/>
  <c r="D6843" i="3"/>
  <c r="C6847" i="3"/>
  <c r="B6847" i="3"/>
  <c r="D6847" i="3"/>
  <c r="C6851" i="3"/>
  <c r="D6851" i="3"/>
  <c r="B6851" i="3"/>
  <c r="B6855" i="3"/>
  <c r="C6855" i="3"/>
  <c r="D6855" i="3"/>
  <c r="B6859" i="3"/>
  <c r="C6859" i="3"/>
  <c r="D6859" i="3"/>
  <c r="D6863" i="3"/>
  <c r="B6863" i="3"/>
  <c r="C6863" i="3"/>
  <c r="C6867" i="3"/>
  <c r="D6867" i="3"/>
  <c r="B6867" i="3"/>
  <c r="B6871" i="3"/>
  <c r="C6871" i="3"/>
  <c r="D6871" i="3"/>
  <c r="B6875" i="3"/>
  <c r="C6875" i="3"/>
  <c r="D6875" i="3"/>
  <c r="D6879" i="3"/>
  <c r="B6879" i="3"/>
  <c r="C6879" i="3"/>
  <c r="C6883" i="3"/>
  <c r="D6883" i="3"/>
  <c r="B6883" i="3"/>
  <c r="B6887" i="3"/>
  <c r="C6887" i="3"/>
  <c r="D6887" i="3"/>
  <c r="B6891" i="3"/>
  <c r="C6891" i="3"/>
  <c r="D6891" i="3"/>
  <c r="D6895" i="3"/>
  <c r="B6895" i="3"/>
  <c r="C6895" i="3"/>
  <c r="C6899" i="3"/>
  <c r="D6899" i="3"/>
  <c r="B6899" i="3"/>
  <c r="B6903" i="3"/>
  <c r="C6903" i="3"/>
  <c r="D6903" i="3"/>
  <c r="B6907" i="3"/>
  <c r="C6907" i="3"/>
  <c r="D6907" i="3"/>
  <c r="D6911" i="3"/>
  <c r="B6911" i="3"/>
  <c r="C6911" i="3"/>
  <c r="C6915" i="3"/>
  <c r="D6915" i="3"/>
  <c r="B6915" i="3"/>
  <c r="B6919" i="3"/>
  <c r="C6919" i="3"/>
  <c r="D6919" i="3"/>
  <c r="B6923" i="3"/>
  <c r="C6923" i="3"/>
  <c r="D6923" i="3"/>
  <c r="D6927" i="3"/>
  <c r="B6927" i="3"/>
  <c r="C6927" i="3"/>
  <c r="C6931" i="3"/>
  <c r="D6931" i="3"/>
  <c r="B6931" i="3"/>
  <c r="B6935" i="3"/>
  <c r="C6935" i="3"/>
  <c r="D6935" i="3"/>
  <c r="B6939" i="3"/>
  <c r="C6939" i="3"/>
  <c r="D6939" i="3"/>
  <c r="D6943" i="3"/>
  <c r="B6943" i="3"/>
  <c r="C6943" i="3"/>
  <c r="C6947" i="3"/>
  <c r="D6947" i="3"/>
  <c r="B6947" i="3"/>
  <c r="B6951" i="3"/>
  <c r="C6951" i="3"/>
  <c r="D6951" i="3"/>
  <c r="B6955" i="3"/>
  <c r="C6955" i="3"/>
  <c r="D6955" i="3"/>
  <c r="D6959" i="3"/>
  <c r="B6959" i="3"/>
  <c r="C6959" i="3"/>
  <c r="C6963" i="3"/>
  <c r="D6963" i="3"/>
  <c r="B6963" i="3"/>
  <c r="B6967" i="3"/>
  <c r="C6967" i="3"/>
  <c r="D6967" i="3"/>
  <c r="B6971" i="3"/>
  <c r="C6971" i="3"/>
  <c r="D6971" i="3"/>
  <c r="D6975" i="3"/>
  <c r="B6975" i="3"/>
  <c r="C6975" i="3"/>
  <c r="C6979" i="3"/>
  <c r="D6979" i="3"/>
  <c r="B6979" i="3"/>
  <c r="B6983" i="3"/>
  <c r="C6983" i="3"/>
  <c r="D6983" i="3"/>
  <c r="B6987" i="3"/>
  <c r="C6987" i="3"/>
  <c r="D6987" i="3"/>
  <c r="D6991" i="3"/>
  <c r="B6991" i="3"/>
  <c r="C6991" i="3"/>
  <c r="C6995" i="3"/>
  <c r="D6995" i="3"/>
  <c r="B6995" i="3"/>
  <c r="B6999" i="3"/>
  <c r="C6999" i="3"/>
  <c r="D6999" i="3"/>
  <c r="B7003" i="3"/>
  <c r="C7003" i="3"/>
  <c r="D7003" i="3"/>
  <c r="D7007" i="3"/>
  <c r="B7007" i="3"/>
  <c r="C7007" i="3"/>
  <c r="C7011" i="3"/>
  <c r="D7011" i="3"/>
  <c r="B7011" i="3"/>
  <c r="B7015" i="3"/>
  <c r="C7015" i="3"/>
  <c r="D7015" i="3"/>
  <c r="B7019" i="3"/>
  <c r="C7019" i="3"/>
  <c r="D7019" i="3"/>
  <c r="D7023" i="3"/>
  <c r="B7023" i="3"/>
  <c r="C7023" i="3"/>
  <c r="C7027" i="3"/>
  <c r="D7027" i="3"/>
  <c r="B7027" i="3"/>
  <c r="B7031" i="3"/>
  <c r="C7031" i="3"/>
  <c r="D7031" i="3"/>
  <c r="B7035" i="3"/>
  <c r="C7035" i="3"/>
  <c r="D7035" i="3"/>
  <c r="D7039" i="3"/>
  <c r="B7039" i="3"/>
  <c r="C7039" i="3"/>
  <c r="C7043" i="3"/>
  <c r="D7043" i="3"/>
  <c r="B7043" i="3"/>
  <c r="B7047" i="3"/>
  <c r="C7047" i="3"/>
  <c r="D7047" i="3"/>
  <c r="B7051" i="3"/>
  <c r="C7051" i="3"/>
  <c r="D7051" i="3"/>
  <c r="D7055" i="3"/>
  <c r="B7055" i="3"/>
  <c r="C7055" i="3"/>
  <c r="C7059" i="3"/>
  <c r="D7059" i="3"/>
  <c r="B7059" i="3"/>
  <c r="B7063" i="3"/>
  <c r="C7063" i="3"/>
  <c r="D7063" i="3"/>
  <c r="D7067" i="3"/>
  <c r="B7067" i="3"/>
  <c r="C7067" i="3"/>
  <c r="D7071" i="3"/>
  <c r="B7071" i="3"/>
  <c r="C7071" i="3"/>
  <c r="D7075" i="3"/>
  <c r="B7075" i="3"/>
  <c r="C7075" i="3"/>
  <c r="D7079" i="3"/>
  <c r="B7079" i="3"/>
  <c r="C7079" i="3"/>
  <c r="D7083" i="3"/>
  <c r="B7083" i="3"/>
  <c r="C7083" i="3"/>
  <c r="D7087" i="3"/>
  <c r="B7087" i="3"/>
  <c r="C7087" i="3"/>
  <c r="D7091" i="3"/>
  <c r="B7091" i="3"/>
  <c r="C7091" i="3"/>
  <c r="D7095" i="3"/>
  <c r="B7095" i="3"/>
  <c r="C7095" i="3"/>
  <c r="D7099" i="3"/>
  <c r="B7099" i="3"/>
  <c r="C7099" i="3"/>
  <c r="D7103" i="3"/>
  <c r="B7103" i="3"/>
  <c r="C7103" i="3"/>
  <c r="D7107" i="3"/>
  <c r="B7107" i="3"/>
  <c r="C7107" i="3"/>
  <c r="D7111" i="3"/>
  <c r="B7111" i="3"/>
  <c r="C7111" i="3"/>
  <c r="D7115" i="3"/>
  <c r="B7115" i="3"/>
  <c r="C7115" i="3"/>
  <c r="D7119" i="3"/>
  <c r="B7119" i="3"/>
  <c r="C7119" i="3"/>
  <c r="D7123" i="3"/>
  <c r="B7123" i="3"/>
  <c r="C7123" i="3"/>
  <c r="D7127" i="3"/>
  <c r="B7127" i="3"/>
  <c r="C7127" i="3"/>
  <c r="D7131" i="3"/>
  <c r="B7131" i="3"/>
  <c r="C7131" i="3"/>
  <c r="D7135" i="3"/>
  <c r="B7135" i="3"/>
  <c r="C7135" i="3"/>
  <c r="D7139" i="3"/>
  <c r="B7139" i="3"/>
  <c r="C7139" i="3"/>
  <c r="D7143" i="3"/>
  <c r="B7143" i="3"/>
  <c r="C7143" i="3"/>
  <c r="D7147" i="3"/>
  <c r="B7147" i="3"/>
  <c r="C7147" i="3"/>
  <c r="D7151" i="3"/>
  <c r="B7151" i="3"/>
  <c r="C7151" i="3"/>
  <c r="D7155" i="3"/>
  <c r="B7155" i="3"/>
  <c r="C7155" i="3"/>
  <c r="D7159" i="3"/>
  <c r="B7159" i="3"/>
  <c r="C7159" i="3"/>
  <c r="D7163" i="3"/>
  <c r="B7163" i="3"/>
  <c r="C7163" i="3"/>
  <c r="D7167" i="3"/>
  <c r="B7167" i="3"/>
  <c r="C7167" i="3"/>
  <c r="D7171" i="3"/>
  <c r="B7171" i="3"/>
  <c r="C7171" i="3"/>
  <c r="D7175" i="3"/>
  <c r="B7175" i="3"/>
  <c r="C7175" i="3"/>
  <c r="D7179" i="3"/>
  <c r="B7179" i="3"/>
  <c r="C7179" i="3"/>
  <c r="D7183" i="3"/>
  <c r="B7183" i="3"/>
  <c r="C7183" i="3"/>
  <c r="D7187" i="3"/>
  <c r="B7187" i="3"/>
  <c r="C7187" i="3"/>
  <c r="D7191" i="3"/>
  <c r="B7191" i="3"/>
  <c r="C7191" i="3"/>
  <c r="D7195" i="3"/>
  <c r="B7195" i="3"/>
  <c r="C7195" i="3"/>
  <c r="D7199" i="3"/>
  <c r="B7199" i="3"/>
  <c r="C7199" i="3"/>
  <c r="D7203" i="3"/>
  <c r="B7203" i="3"/>
  <c r="C7203" i="3"/>
  <c r="D7207" i="3"/>
  <c r="B7207" i="3"/>
  <c r="C7207" i="3"/>
  <c r="D7211" i="3"/>
  <c r="B7211" i="3"/>
  <c r="C7211" i="3"/>
  <c r="D7215" i="3"/>
  <c r="B7215" i="3"/>
  <c r="C7215" i="3"/>
  <c r="D7219" i="3"/>
  <c r="B7219" i="3"/>
  <c r="C7219" i="3"/>
  <c r="D7223" i="3"/>
  <c r="B7223" i="3"/>
  <c r="C7223" i="3"/>
  <c r="D7227" i="3"/>
  <c r="B7227" i="3"/>
  <c r="C7227" i="3"/>
  <c r="D7231" i="3"/>
  <c r="B7231" i="3"/>
  <c r="C7231" i="3"/>
  <c r="D7235" i="3"/>
  <c r="B7235" i="3"/>
  <c r="C7235" i="3"/>
  <c r="D7239" i="3"/>
  <c r="B7239" i="3"/>
  <c r="C7239" i="3"/>
  <c r="D7243" i="3"/>
  <c r="B7243" i="3"/>
  <c r="C7243" i="3"/>
  <c r="D7247" i="3"/>
  <c r="B7247" i="3"/>
  <c r="C7247" i="3"/>
  <c r="D7251" i="3"/>
  <c r="B7251" i="3"/>
  <c r="C7251" i="3"/>
  <c r="D7255" i="3"/>
  <c r="B7255" i="3"/>
  <c r="C7255" i="3"/>
  <c r="D7259" i="3"/>
  <c r="B7259" i="3"/>
  <c r="C7259" i="3"/>
  <c r="D7263" i="3"/>
  <c r="B7263" i="3"/>
  <c r="C7263" i="3"/>
  <c r="D7267" i="3"/>
  <c r="B7267" i="3"/>
  <c r="C7267" i="3"/>
  <c r="D7271" i="3"/>
  <c r="B7271" i="3"/>
  <c r="C7271" i="3"/>
  <c r="D7275" i="3"/>
  <c r="B7275" i="3"/>
  <c r="C7275" i="3"/>
  <c r="D7279" i="3"/>
  <c r="B7279" i="3"/>
  <c r="C7279" i="3"/>
  <c r="D7283" i="3"/>
  <c r="B7283" i="3"/>
  <c r="C7283" i="3"/>
  <c r="D7287" i="3"/>
  <c r="B7287" i="3"/>
  <c r="C7287" i="3"/>
  <c r="D7291" i="3"/>
  <c r="B7291" i="3"/>
  <c r="C7291" i="3"/>
  <c r="D7295" i="3"/>
  <c r="B7295" i="3"/>
  <c r="C7295" i="3"/>
  <c r="D7299" i="3"/>
  <c r="B7299" i="3"/>
  <c r="C7299" i="3"/>
  <c r="D7303" i="3"/>
  <c r="B7303" i="3"/>
  <c r="C7303" i="3"/>
  <c r="D7307" i="3"/>
  <c r="B7307" i="3"/>
  <c r="C7307" i="3"/>
  <c r="D7311" i="3"/>
  <c r="B7311" i="3"/>
  <c r="C7311" i="3"/>
  <c r="D7315" i="3"/>
  <c r="B7315" i="3"/>
  <c r="C7315" i="3"/>
  <c r="D7319" i="3"/>
  <c r="B7319" i="3"/>
  <c r="C7319" i="3"/>
  <c r="D7323" i="3"/>
  <c r="B7323" i="3"/>
  <c r="C7323" i="3"/>
  <c r="D7327" i="3"/>
  <c r="B7327" i="3"/>
  <c r="C7327" i="3"/>
  <c r="D7331" i="3"/>
  <c r="B7331" i="3"/>
  <c r="C7331" i="3"/>
  <c r="D7335" i="3"/>
  <c r="B7335" i="3"/>
  <c r="C7335" i="3"/>
  <c r="D7339" i="3"/>
  <c r="B7339" i="3"/>
  <c r="C7339" i="3"/>
  <c r="D7343" i="3"/>
  <c r="B7343" i="3"/>
  <c r="C7343" i="3"/>
  <c r="D7347" i="3"/>
  <c r="B7347" i="3"/>
  <c r="C7347" i="3"/>
  <c r="D7351" i="3"/>
  <c r="B7351" i="3"/>
  <c r="C7351" i="3"/>
  <c r="D7355" i="3"/>
  <c r="B7355" i="3"/>
  <c r="C7355" i="3"/>
  <c r="D7359" i="3"/>
  <c r="B7359" i="3"/>
  <c r="C7359" i="3"/>
  <c r="D7363" i="3"/>
  <c r="B7363" i="3"/>
  <c r="C7363" i="3"/>
  <c r="D7367" i="3"/>
  <c r="B7367" i="3"/>
  <c r="C7367" i="3"/>
  <c r="D7371" i="3"/>
  <c r="B7371" i="3"/>
  <c r="C7371" i="3"/>
  <c r="D7375" i="3"/>
  <c r="B7375" i="3"/>
  <c r="C7375" i="3"/>
  <c r="D7379" i="3"/>
  <c r="B7379" i="3"/>
  <c r="C7379" i="3"/>
  <c r="D7383" i="3"/>
  <c r="B7383" i="3"/>
  <c r="C7383" i="3"/>
  <c r="D7387" i="3"/>
  <c r="B7387" i="3"/>
  <c r="C7387" i="3"/>
  <c r="D7391" i="3"/>
  <c r="B7391" i="3"/>
  <c r="C7391" i="3"/>
  <c r="D7395" i="3"/>
  <c r="B7395" i="3"/>
  <c r="C7395" i="3"/>
  <c r="D7399" i="3"/>
  <c r="B7399" i="3"/>
  <c r="C7399" i="3"/>
  <c r="D7403" i="3"/>
  <c r="B7403" i="3"/>
  <c r="C7403" i="3"/>
  <c r="D7407" i="3"/>
  <c r="B7407" i="3"/>
  <c r="C7407" i="3"/>
  <c r="D7411" i="3"/>
  <c r="B7411" i="3"/>
  <c r="C7411" i="3"/>
  <c r="D7415" i="3"/>
  <c r="B7415" i="3"/>
  <c r="C7415" i="3"/>
  <c r="D7419" i="3"/>
  <c r="B7419" i="3"/>
  <c r="C7419" i="3"/>
  <c r="D7423" i="3"/>
  <c r="B7423" i="3"/>
  <c r="C7423" i="3"/>
  <c r="D7427" i="3"/>
  <c r="B7427" i="3"/>
  <c r="C7427" i="3"/>
  <c r="D7431" i="3"/>
  <c r="B7431" i="3"/>
  <c r="C7431" i="3"/>
  <c r="D7435" i="3"/>
  <c r="B7435" i="3"/>
  <c r="C7435" i="3"/>
  <c r="D7439" i="3"/>
  <c r="B7439" i="3"/>
  <c r="C7439" i="3"/>
  <c r="D7443" i="3"/>
  <c r="B7443" i="3"/>
  <c r="C7443" i="3"/>
  <c r="D7447" i="3"/>
  <c r="B7447" i="3"/>
  <c r="C7447" i="3"/>
  <c r="D7451" i="3"/>
  <c r="B7451" i="3"/>
  <c r="C7451" i="3"/>
  <c r="D7455" i="3"/>
  <c r="B7455" i="3"/>
  <c r="C7455" i="3"/>
  <c r="D7459" i="3"/>
  <c r="B7459" i="3"/>
  <c r="C7459" i="3"/>
  <c r="D7463" i="3"/>
  <c r="B7463" i="3"/>
  <c r="C7463" i="3"/>
  <c r="D7467" i="3"/>
  <c r="B7467" i="3"/>
  <c r="C7467" i="3"/>
  <c r="D7471" i="3"/>
  <c r="B7471" i="3"/>
  <c r="C7471" i="3"/>
  <c r="D7475" i="3"/>
  <c r="B7475" i="3"/>
  <c r="C7475" i="3"/>
  <c r="D7479" i="3"/>
  <c r="B7479" i="3"/>
  <c r="C7479" i="3"/>
  <c r="D7483" i="3"/>
  <c r="B7483" i="3"/>
  <c r="C7483" i="3"/>
  <c r="D7487" i="3"/>
  <c r="B7487" i="3"/>
  <c r="C7487" i="3"/>
  <c r="D7491" i="3"/>
  <c r="B7491" i="3"/>
  <c r="C7491" i="3"/>
  <c r="D7495" i="3"/>
  <c r="B7495" i="3"/>
  <c r="C7495" i="3"/>
  <c r="D7499" i="3"/>
  <c r="B7499" i="3"/>
  <c r="C7499" i="3"/>
  <c r="D7503" i="3"/>
  <c r="B7503" i="3"/>
  <c r="C7503" i="3"/>
  <c r="D7507" i="3"/>
  <c r="B7507" i="3"/>
  <c r="C7507" i="3"/>
  <c r="D7511" i="3"/>
  <c r="B7511" i="3"/>
  <c r="C7511" i="3"/>
  <c r="D7515" i="3"/>
  <c r="B7515" i="3"/>
  <c r="C7515" i="3"/>
  <c r="D7519" i="3"/>
  <c r="B7519" i="3"/>
  <c r="C7519" i="3"/>
  <c r="D7523" i="3"/>
  <c r="B7523" i="3"/>
  <c r="C7523" i="3"/>
  <c r="D7527" i="3"/>
  <c r="B7527" i="3"/>
  <c r="C7527" i="3"/>
  <c r="D7531" i="3"/>
  <c r="B7531" i="3"/>
  <c r="C7531" i="3"/>
  <c r="D7535" i="3"/>
  <c r="B7535" i="3"/>
  <c r="C7535" i="3"/>
  <c r="D7539" i="3"/>
  <c r="B7539" i="3"/>
  <c r="C7539" i="3"/>
  <c r="D7543" i="3"/>
  <c r="B7543" i="3"/>
  <c r="C7543" i="3"/>
  <c r="D7547" i="3"/>
  <c r="B7547" i="3"/>
  <c r="C7547" i="3"/>
  <c r="D7551" i="3"/>
  <c r="B7551" i="3"/>
  <c r="C7551" i="3"/>
  <c r="D7555" i="3"/>
  <c r="B7555" i="3"/>
  <c r="C7555" i="3"/>
  <c r="D7559" i="3"/>
  <c r="B7559" i="3"/>
  <c r="C7559" i="3"/>
  <c r="D7563" i="3"/>
  <c r="B7563" i="3"/>
  <c r="C7563" i="3"/>
  <c r="D7567" i="3"/>
  <c r="B7567" i="3"/>
  <c r="C7567" i="3"/>
  <c r="D7571" i="3"/>
  <c r="B7571" i="3"/>
  <c r="C7571" i="3"/>
  <c r="D7575" i="3"/>
  <c r="B7575" i="3"/>
  <c r="C7575" i="3"/>
  <c r="D7579" i="3"/>
  <c r="B7579" i="3"/>
  <c r="C7579" i="3"/>
  <c r="D7583" i="3"/>
  <c r="B7583" i="3"/>
  <c r="C7583" i="3"/>
  <c r="D7587" i="3"/>
  <c r="B7587" i="3"/>
  <c r="C7587" i="3"/>
  <c r="D7591" i="3"/>
  <c r="B7591" i="3"/>
  <c r="C7591" i="3"/>
  <c r="D7595" i="3"/>
  <c r="B7595" i="3"/>
  <c r="C7595" i="3"/>
  <c r="D7599" i="3"/>
  <c r="B7599" i="3"/>
  <c r="C7599" i="3"/>
  <c r="D7603" i="3"/>
  <c r="B7603" i="3"/>
  <c r="C7603" i="3"/>
  <c r="D7607" i="3"/>
  <c r="B7607" i="3"/>
  <c r="C7607" i="3"/>
  <c r="D7611" i="3"/>
  <c r="B7611" i="3"/>
  <c r="C7611" i="3"/>
  <c r="D7615" i="3"/>
  <c r="B7615" i="3"/>
  <c r="C7615" i="3"/>
  <c r="D7619" i="3"/>
  <c r="B7619" i="3"/>
  <c r="C7619" i="3"/>
  <c r="D7623" i="3"/>
  <c r="B7623" i="3"/>
  <c r="C7623" i="3"/>
  <c r="D7627" i="3"/>
  <c r="B7627" i="3"/>
  <c r="C7627" i="3"/>
  <c r="D7631" i="3"/>
  <c r="B7631" i="3"/>
  <c r="C7631" i="3"/>
  <c r="D7635" i="3"/>
  <c r="B7635" i="3"/>
  <c r="C7635" i="3"/>
  <c r="D7639" i="3"/>
  <c r="B7639" i="3"/>
  <c r="C7639" i="3"/>
  <c r="D7643" i="3"/>
  <c r="B7643" i="3"/>
  <c r="C7643" i="3"/>
  <c r="D7647" i="3"/>
  <c r="B7647" i="3"/>
  <c r="C7647" i="3"/>
  <c r="D7651" i="3"/>
  <c r="B7651" i="3"/>
  <c r="C7651" i="3"/>
  <c r="D7655" i="3"/>
  <c r="B7655" i="3"/>
  <c r="C7655" i="3"/>
  <c r="D7659" i="3"/>
  <c r="B7659" i="3"/>
  <c r="C7659" i="3"/>
  <c r="D7663" i="3"/>
  <c r="B7663" i="3"/>
  <c r="C7663" i="3"/>
  <c r="D7667" i="3"/>
  <c r="B7667" i="3"/>
  <c r="C7667" i="3"/>
  <c r="D7671" i="3"/>
  <c r="B7671" i="3"/>
  <c r="C7671" i="3"/>
  <c r="D7675" i="3"/>
  <c r="B7675" i="3"/>
  <c r="C7675" i="3"/>
  <c r="D7679" i="3"/>
  <c r="B7679" i="3"/>
  <c r="C7679" i="3"/>
  <c r="D7683" i="3"/>
  <c r="B7683" i="3"/>
  <c r="C7683" i="3"/>
  <c r="D7687" i="3"/>
  <c r="B7687" i="3"/>
  <c r="C7687" i="3"/>
  <c r="D7691" i="3"/>
  <c r="B7691" i="3"/>
  <c r="C7691" i="3"/>
  <c r="D7695" i="3"/>
  <c r="B7695" i="3"/>
  <c r="C7695" i="3"/>
  <c r="D7699" i="3"/>
  <c r="B7699" i="3"/>
  <c r="C7699" i="3"/>
  <c r="D7703" i="3"/>
  <c r="B7703" i="3"/>
  <c r="C7703" i="3"/>
  <c r="D7707" i="3"/>
  <c r="B7707" i="3"/>
  <c r="C7707" i="3"/>
  <c r="D7711" i="3"/>
  <c r="B7711" i="3"/>
  <c r="C7711" i="3"/>
  <c r="D7715" i="3"/>
  <c r="B7715" i="3"/>
  <c r="C7715" i="3"/>
  <c r="D7719" i="3"/>
  <c r="B7719" i="3"/>
  <c r="C7719" i="3"/>
  <c r="D7723" i="3"/>
  <c r="B7723" i="3"/>
  <c r="C7723" i="3"/>
  <c r="D7727" i="3"/>
  <c r="B7727" i="3"/>
  <c r="C7727" i="3"/>
  <c r="D7731" i="3"/>
  <c r="B7731" i="3"/>
  <c r="C7731" i="3"/>
  <c r="D7735" i="3"/>
  <c r="B7735" i="3"/>
  <c r="C7735" i="3"/>
  <c r="D7739" i="3"/>
  <c r="B7739" i="3"/>
  <c r="C7739" i="3"/>
  <c r="D7743" i="3"/>
  <c r="B7743" i="3"/>
  <c r="C7743" i="3"/>
  <c r="D7747" i="3"/>
  <c r="B7747" i="3"/>
  <c r="C7747" i="3"/>
  <c r="D7751" i="3"/>
  <c r="B7751" i="3"/>
  <c r="C7751" i="3"/>
  <c r="D7755" i="3"/>
  <c r="B7755" i="3"/>
  <c r="C7755" i="3"/>
  <c r="D7759" i="3"/>
  <c r="B7759" i="3"/>
  <c r="C7759" i="3"/>
  <c r="D7763" i="3"/>
  <c r="B7763" i="3"/>
  <c r="C7763" i="3"/>
  <c r="D7767" i="3"/>
  <c r="B7767" i="3"/>
  <c r="C7767" i="3"/>
  <c r="D7771" i="3"/>
  <c r="B7771" i="3"/>
  <c r="C7771" i="3"/>
  <c r="D7775" i="3"/>
  <c r="B7775" i="3"/>
  <c r="C7775" i="3"/>
  <c r="D7779" i="3"/>
  <c r="B7779" i="3"/>
  <c r="C7779" i="3"/>
  <c r="D7783" i="3"/>
  <c r="B7783" i="3"/>
  <c r="C7783" i="3"/>
  <c r="D7787" i="3"/>
  <c r="B7787" i="3"/>
  <c r="C7787" i="3"/>
  <c r="D7791" i="3"/>
  <c r="B7791" i="3"/>
  <c r="C7791" i="3"/>
  <c r="D7795" i="3"/>
  <c r="B7795" i="3"/>
  <c r="C7795" i="3"/>
  <c r="D7799" i="3"/>
  <c r="B7799" i="3"/>
  <c r="C7799" i="3"/>
  <c r="D7803" i="3"/>
  <c r="B7803" i="3"/>
  <c r="C7803" i="3"/>
  <c r="D7807" i="3"/>
  <c r="B7807" i="3"/>
  <c r="C7807" i="3"/>
  <c r="D7811" i="3"/>
  <c r="B7811" i="3"/>
  <c r="C7811" i="3"/>
  <c r="D7815" i="3"/>
  <c r="B7815" i="3"/>
  <c r="C7815" i="3"/>
  <c r="D7819" i="3"/>
  <c r="B7819" i="3"/>
  <c r="C7819" i="3"/>
  <c r="D7823" i="3"/>
  <c r="B7823" i="3"/>
  <c r="C7823" i="3"/>
  <c r="D7827" i="3"/>
  <c r="B7827" i="3"/>
  <c r="C7827" i="3"/>
  <c r="D7831" i="3"/>
  <c r="B7831" i="3"/>
  <c r="C7831" i="3"/>
  <c r="D7835" i="3"/>
  <c r="B7835" i="3"/>
  <c r="C7835" i="3"/>
  <c r="D7839" i="3"/>
  <c r="B7839" i="3"/>
  <c r="C7839" i="3"/>
  <c r="D7843" i="3"/>
  <c r="B7843" i="3"/>
  <c r="C7843" i="3"/>
  <c r="D7847" i="3"/>
  <c r="B7847" i="3"/>
  <c r="C7847" i="3"/>
  <c r="D7851" i="3"/>
  <c r="B7851" i="3"/>
  <c r="C7851" i="3"/>
  <c r="D7855" i="3"/>
  <c r="B7855" i="3"/>
  <c r="C7855" i="3"/>
  <c r="D7859" i="3"/>
  <c r="B7859" i="3"/>
  <c r="C7859" i="3"/>
  <c r="D7863" i="3"/>
  <c r="B7863" i="3"/>
  <c r="C7863" i="3"/>
  <c r="D7867" i="3"/>
  <c r="B7867" i="3"/>
  <c r="C7867" i="3"/>
  <c r="D7871" i="3"/>
  <c r="B7871" i="3"/>
  <c r="C7871" i="3"/>
  <c r="D7875" i="3"/>
  <c r="B7875" i="3"/>
  <c r="C7875" i="3"/>
  <c r="D7879" i="3"/>
  <c r="B7879" i="3"/>
  <c r="C7879" i="3"/>
  <c r="D7883" i="3"/>
  <c r="B7883" i="3"/>
  <c r="C7883" i="3"/>
  <c r="D7887" i="3"/>
  <c r="B7887" i="3"/>
  <c r="C7887" i="3"/>
  <c r="D7891" i="3"/>
  <c r="B7891" i="3"/>
  <c r="C7891" i="3"/>
  <c r="D7895" i="3"/>
  <c r="B7895" i="3"/>
  <c r="C7895" i="3"/>
  <c r="D7899" i="3"/>
  <c r="B7899" i="3"/>
  <c r="C7899" i="3"/>
  <c r="D7903" i="3"/>
  <c r="B7903" i="3"/>
  <c r="C7903" i="3"/>
  <c r="D7907" i="3"/>
  <c r="B7907" i="3"/>
  <c r="C7907" i="3"/>
  <c r="D7911" i="3"/>
  <c r="B7911" i="3"/>
  <c r="C7911" i="3"/>
  <c r="D7915" i="3"/>
  <c r="B7915" i="3"/>
  <c r="C7915" i="3"/>
  <c r="D7919" i="3"/>
  <c r="B7919" i="3"/>
  <c r="C7919" i="3"/>
  <c r="D7923" i="3"/>
  <c r="B7923" i="3"/>
  <c r="C7923" i="3"/>
  <c r="D7927" i="3"/>
  <c r="B7927" i="3"/>
  <c r="C7927" i="3"/>
  <c r="D7931" i="3"/>
  <c r="B7931" i="3"/>
  <c r="C7931" i="3"/>
  <c r="D7935" i="3"/>
  <c r="B7935" i="3"/>
  <c r="C7935" i="3"/>
  <c r="D7939" i="3"/>
  <c r="B7939" i="3"/>
  <c r="C7939" i="3"/>
  <c r="D7943" i="3"/>
  <c r="B7943" i="3"/>
  <c r="C7943" i="3"/>
  <c r="D7947" i="3"/>
  <c r="B7947" i="3"/>
  <c r="C7947" i="3"/>
  <c r="D7951" i="3"/>
  <c r="B7951" i="3"/>
  <c r="C7951" i="3"/>
  <c r="D7955" i="3"/>
  <c r="B7955" i="3"/>
  <c r="C7955" i="3"/>
  <c r="D7959" i="3"/>
  <c r="B7959" i="3"/>
  <c r="C7959" i="3"/>
  <c r="D7963" i="3"/>
  <c r="B7963" i="3"/>
  <c r="C7963" i="3"/>
  <c r="D7967" i="3"/>
  <c r="B7967" i="3"/>
  <c r="C7967" i="3"/>
  <c r="D7971" i="3"/>
  <c r="B7971" i="3"/>
  <c r="C7971" i="3"/>
  <c r="D7975" i="3"/>
  <c r="B7975" i="3"/>
  <c r="C7975" i="3"/>
  <c r="D7979" i="3"/>
  <c r="B7979" i="3"/>
  <c r="C7979" i="3"/>
  <c r="D7983" i="3"/>
  <c r="B7983" i="3"/>
  <c r="C7983" i="3"/>
  <c r="D7987" i="3"/>
  <c r="B7987" i="3"/>
  <c r="C7987" i="3"/>
  <c r="D7991" i="3"/>
  <c r="B7991" i="3"/>
  <c r="C7991" i="3"/>
  <c r="D7995" i="3"/>
  <c r="B7995" i="3"/>
  <c r="C7995" i="3"/>
  <c r="D7999" i="3"/>
  <c r="B7999" i="3"/>
  <c r="C7999" i="3"/>
  <c r="D8003" i="3"/>
  <c r="B8003" i="3"/>
  <c r="C8003" i="3"/>
  <c r="D8007" i="3"/>
  <c r="B8007" i="3"/>
  <c r="C8007" i="3"/>
  <c r="D8011" i="3"/>
  <c r="B8011" i="3"/>
  <c r="C8011" i="3"/>
  <c r="D8015" i="3"/>
  <c r="B8015" i="3"/>
  <c r="C8015" i="3"/>
  <c r="D8019" i="3"/>
  <c r="B8019" i="3"/>
  <c r="C8019" i="3"/>
  <c r="D8023" i="3"/>
  <c r="B8023" i="3"/>
  <c r="C8023" i="3"/>
  <c r="D8027" i="3"/>
  <c r="B8027" i="3"/>
  <c r="C8027" i="3"/>
  <c r="D8031" i="3"/>
  <c r="B8031" i="3"/>
  <c r="C8031" i="3"/>
  <c r="D8035" i="3"/>
  <c r="B8035" i="3"/>
  <c r="C8035" i="3"/>
  <c r="D8039" i="3"/>
  <c r="B8039" i="3"/>
  <c r="C8039" i="3"/>
  <c r="D8043" i="3"/>
  <c r="B8043" i="3"/>
  <c r="C8043" i="3"/>
  <c r="D8047" i="3"/>
  <c r="B8047" i="3"/>
  <c r="C8047" i="3"/>
  <c r="D8051" i="3"/>
  <c r="B8051" i="3"/>
  <c r="C8051" i="3"/>
  <c r="D8055" i="3"/>
  <c r="B8055" i="3"/>
  <c r="C8055" i="3"/>
  <c r="D8059" i="3"/>
  <c r="B8059" i="3"/>
  <c r="C8059" i="3"/>
  <c r="D8063" i="3"/>
  <c r="B8063" i="3"/>
  <c r="C8063" i="3"/>
  <c r="D8067" i="3"/>
  <c r="B8067" i="3"/>
  <c r="C8067" i="3"/>
  <c r="D8071" i="3"/>
  <c r="B8071" i="3"/>
  <c r="C8071" i="3"/>
  <c r="D8075" i="3"/>
  <c r="B8075" i="3"/>
  <c r="C8075" i="3"/>
  <c r="D8079" i="3"/>
  <c r="B8079" i="3"/>
  <c r="C8079" i="3"/>
  <c r="D8083" i="3"/>
  <c r="B8083" i="3"/>
  <c r="C8083" i="3"/>
  <c r="D8087" i="3"/>
  <c r="B8087" i="3"/>
  <c r="C8087" i="3"/>
  <c r="D8091" i="3"/>
  <c r="B8091" i="3"/>
  <c r="C8091" i="3"/>
  <c r="D8095" i="3"/>
  <c r="B8095" i="3"/>
  <c r="C8095" i="3"/>
  <c r="D8099" i="3"/>
  <c r="B8099" i="3"/>
  <c r="C8099" i="3"/>
  <c r="D8103" i="3"/>
  <c r="B8103" i="3"/>
  <c r="C8103" i="3"/>
  <c r="D8107" i="3"/>
  <c r="B8107" i="3"/>
  <c r="C8107" i="3"/>
  <c r="D8111" i="3"/>
  <c r="B8111" i="3"/>
  <c r="C8111" i="3"/>
  <c r="D8115" i="3"/>
  <c r="B8115" i="3"/>
  <c r="C8115" i="3"/>
  <c r="D8119" i="3"/>
  <c r="B8119" i="3"/>
  <c r="C8119" i="3"/>
  <c r="D8123" i="3"/>
  <c r="B8123" i="3"/>
  <c r="C8123" i="3"/>
  <c r="D8127" i="3"/>
  <c r="B8127" i="3"/>
  <c r="C8127" i="3"/>
  <c r="D8131" i="3"/>
  <c r="B8131" i="3"/>
  <c r="C8131" i="3"/>
  <c r="D8135" i="3"/>
  <c r="B8135" i="3"/>
  <c r="C8135" i="3"/>
  <c r="D8139" i="3"/>
  <c r="B8139" i="3"/>
  <c r="C8139" i="3"/>
  <c r="D8143" i="3"/>
  <c r="B8143" i="3"/>
  <c r="C8143" i="3"/>
  <c r="D8147" i="3"/>
  <c r="B8147" i="3"/>
  <c r="C8147" i="3"/>
  <c r="D8151" i="3"/>
  <c r="B8151" i="3"/>
  <c r="C8151" i="3"/>
  <c r="D8155" i="3"/>
  <c r="B8155" i="3"/>
  <c r="C8155" i="3"/>
  <c r="D8159" i="3"/>
  <c r="B8159" i="3"/>
  <c r="C8159" i="3"/>
  <c r="D8163" i="3"/>
  <c r="B8163" i="3"/>
  <c r="C8163" i="3"/>
  <c r="D8167" i="3"/>
  <c r="B8167" i="3"/>
  <c r="C8167" i="3"/>
  <c r="D8171" i="3"/>
  <c r="B8171" i="3"/>
  <c r="C8171" i="3"/>
  <c r="D8175" i="3"/>
  <c r="B8175" i="3"/>
  <c r="C8175" i="3"/>
  <c r="D8179" i="3"/>
  <c r="B8179" i="3"/>
  <c r="C8179" i="3"/>
  <c r="D8183" i="3"/>
  <c r="B8183" i="3"/>
  <c r="C8183" i="3"/>
  <c r="D8187" i="3"/>
  <c r="B8187" i="3"/>
  <c r="C8187" i="3"/>
  <c r="D8191" i="3"/>
  <c r="B8191" i="3"/>
  <c r="C8191" i="3"/>
  <c r="D8195" i="3"/>
  <c r="B8195" i="3"/>
  <c r="C8195" i="3"/>
  <c r="D8199" i="3"/>
  <c r="B8199" i="3"/>
  <c r="C8199" i="3"/>
  <c r="D8203" i="3"/>
  <c r="B8203" i="3"/>
  <c r="C8203" i="3"/>
  <c r="D8207" i="3"/>
  <c r="B8207" i="3"/>
  <c r="C8207" i="3"/>
  <c r="D8211" i="3"/>
  <c r="B8211" i="3"/>
  <c r="C8211" i="3"/>
  <c r="D8215" i="3"/>
  <c r="B8215" i="3"/>
  <c r="C8215" i="3"/>
  <c r="D8219" i="3"/>
  <c r="B8219" i="3"/>
  <c r="C8219" i="3"/>
  <c r="D8223" i="3"/>
  <c r="B8223" i="3"/>
  <c r="C8223" i="3"/>
  <c r="D8227" i="3"/>
  <c r="B8227" i="3"/>
  <c r="C8227" i="3"/>
  <c r="D8231" i="3"/>
  <c r="B8231" i="3"/>
  <c r="C8231" i="3"/>
  <c r="D8235" i="3"/>
  <c r="B8235" i="3"/>
  <c r="C8235" i="3"/>
  <c r="D8239" i="3"/>
  <c r="B8239" i="3"/>
  <c r="C8239" i="3"/>
  <c r="D8243" i="3"/>
  <c r="B8243" i="3"/>
  <c r="C8243" i="3"/>
  <c r="D8247" i="3"/>
  <c r="B8247" i="3"/>
  <c r="C8247" i="3"/>
  <c r="D8251" i="3"/>
  <c r="B8251" i="3"/>
  <c r="C8251" i="3"/>
  <c r="D8255" i="3"/>
  <c r="B8255" i="3"/>
  <c r="C8255" i="3"/>
  <c r="D8259" i="3"/>
  <c r="B8259" i="3"/>
  <c r="C8259" i="3"/>
  <c r="D8263" i="3"/>
  <c r="B8263" i="3"/>
  <c r="C8263" i="3"/>
  <c r="D8267" i="3"/>
  <c r="C8267" i="3"/>
  <c r="B8267" i="3"/>
  <c r="D8271" i="3"/>
  <c r="B8271" i="3"/>
  <c r="C8271" i="3"/>
  <c r="D8275" i="3"/>
  <c r="B8275" i="3"/>
  <c r="C8275" i="3"/>
  <c r="D8279" i="3"/>
  <c r="B8279" i="3"/>
  <c r="C8279" i="3"/>
  <c r="D8283" i="3"/>
  <c r="C8283" i="3"/>
  <c r="B8283" i="3"/>
  <c r="D8287" i="3"/>
  <c r="B8287" i="3"/>
  <c r="C8287" i="3"/>
  <c r="D8291" i="3"/>
  <c r="B8291" i="3"/>
  <c r="C8291" i="3"/>
  <c r="D8295" i="3"/>
  <c r="C8295" i="3"/>
  <c r="B8295" i="3"/>
  <c r="D8299" i="3"/>
  <c r="C8299" i="3"/>
  <c r="B8299" i="3"/>
  <c r="D8303" i="3"/>
  <c r="B8303" i="3"/>
  <c r="C8303" i="3"/>
  <c r="D8307" i="3"/>
  <c r="B8307" i="3"/>
  <c r="C8307" i="3"/>
  <c r="D8311" i="3"/>
  <c r="C8311" i="3"/>
  <c r="B8311" i="3"/>
  <c r="D8315" i="3"/>
  <c r="C8315" i="3"/>
  <c r="B8315" i="3"/>
  <c r="D8319" i="3"/>
  <c r="B8319" i="3"/>
  <c r="C8319" i="3"/>
  <c r="D8323" i="3"/>
  <c r="B8323" i="3"/>
  <c r="C8323" i="3"/>
  <c r="D8327" i="3"/>
  <c r="B8327" i="3"/>
  <c r="C8327" i="3"/>
  <c r="D8331" i="3"/>
  <c r="C8331" i="3"/>
  <c r="B8331" i="3"/>
  <c r="D8335" i="3"/>
  <c r="B8335" i="3"/>
  <c r="C8335" i="3"/>
  <c r="D8339" i="3"/>
  <c r="B8339" i="3"/>
  <c r="C8339" i="3"/>
  <c r="D8343" i="3"/>
  <c r="C8343" i="3"/>
  <c r="B8343" i="3"/>
  <c r="D8347" i="3"/>
  <c r="C8347" i="3"/>
  <c r="B8347" i="3"/>
  <c r="D8351" i="3"/>
  <c r="B8351" i="3"/>
  <c r="C8351" i="3"/>
  <c r="D8355" i="3"/>
  <c r="B8355" i="3"/>
  <c r="C8355" i="3"/>
  <c r="D8359" i="3"/>
  <c r="C8359" i="3"/>
  <c r="B8359" i="3"/>
  <c r="D8363" i="3"/>
  <c r="C8363" i="3"/>
  <c r="B8363" i="3"/>
  <c r="D8367" i="3"/>
  <c r="B8367" i="3"/>
  <c r="C8367" i="3"/>
  <c r="D8371" i="3"/>
  <c r="B8371" i="3"/>
  <c r="C8371" i="3"/>
  <c r="D8375" i="3"/>
  <c r="B8375" i="3"/>
  <c r="C8375" i="3"/>
  <c r="D8379" i="3"/>
  <c r="C8379" i="3"/>
  <c r="B8379" i="3"/>
  <c r="D8383" i="3"/>
  <c r="B8383" i="3"/>
  <c r="C8383" i="3"/>
  <c r="D8387" i="3"/>
  <c r="B8387" i="3"/>
  <c r="C8387" i="3"/>
  <c r="D8391" i="3"/>
  <c r="C8391" i="3"/>
  <c r="B8391" i="3"/>
  <c r="D8395" i="3"/>
  <c r="C8395" i="3"/>
  <c r="B8395" i="3"/>
  <c r="D8399" i="3"/>
  <c r="B8399" i="3"/>
  <c r="C8399" i="3"/>
  <c r="D8403" i="3"/>
  <c r="B8403" i="3"/>
  <c r="C8403" i="3"/>
  <c r="D8407" i="3"/>
  <c r="C8407" i="3"/>
  <c r="B8407" i="3"/>
  <c r="D8411" i="3"/>
  <c r="C8411" i="3"/>
  <c r="B8411" i="3"/>
  <c r="D8415" i="3"/>
  <c r="B8415" i="3"/>
  <c r="C8415" i="3"/>
  <c r="D8419" i="3"/>
  <c r="B8419" i="3"/>
  <c r="C8419" i="3"/>
  <c r="D8423" i="3"/>
  <c r="C8423" i="3"/>
  <c r="B8423" i="3"/>
  <c r="D8427" i="3"/>
  <c r="C8427" i="3"/>
  <c r="B8427" i="3"/>
  <c r="D8431" i="3"/>
  <c r="B8431" i="3"/>
  <c r="C8431" i="3"/>
  <c r="D8435" i="3"/>
  <c r="B8435" i="3"/>
  <c r="C8435" i="3"/>
  <c r="D8439" i="3"/>
  <c r="C8439" i="3"/>
  <c r="B8439" i="3"/>
  <c r="D8443" i="3"/>
  <c r="C8443" i="3"/>
  <c r="B8443" i="3"/>
  <c r="D8447" i="3"/>
  <c r="B8447" i="3"/>
  <c r="C8447" i="3"/>
  <c r="D8451" i="3"/>
  <c r="B8451" i="3"/>
  <c r="C8451" i="3"/>
  <c r="D8455" i="3"/>
  <c r="B8455" i="3"/>
  <c r="C8455" i="3"/>
  <c r="D8459" i="3"/>
  <c r="C8459" i="3"/>
  <c r="B8459" i="3"/>
  <c r="D8463" i="3"/>
  <c r="B8463" i="3"/>
  <c r="C8463" i="3"/>
  <c r="D8467" i="3"/>
  <c r="B8467" i="3"/>
  <c r="C8467" i="3"/>
  <c r="C8471" i="3"/>
  <c r="D8471" i="3"/>
  <c r="B8471" i="3"/>
  <c r="C8475" i="3"/>
  <c r="D8475" i="3"/>
  <c r="B8475" i="3"/>
  <c r="C8479" i="3"/>
  <c r="B8479" i="3"/>
  <c r="D8479" i="3"/>
  <c r="C8483" i="3"/>
  <c r="B8483" i="3"/>
  <c r="D8483" i="3"/>
  <c r="C8487" i="3"/>
  <c r="B8487" i="3"/>
  <c r="D8487" i="3"/>
  <c r="C8491" i="3"/>
  <c r="B8491" i="3"/>
  <c r="D8491" i="3"/>
  <c r="C8495" i="3"/>
  <c r="D8495" i="3"/>
  <c r="B8495" i="3"/>
  <c r="C8499" i="3"/>
  <c r="D8499" i="3"/>
  <c r="B8499" i="3"/>
  <c r="C8503" i="3"/>
  <c r="D8503" i="3"/>
  <c r="B8503" i="3"/>
  <c r="C8507" i="3"/>
  <c r="D8507" i="3"/>
  <c r="B8507" i="3"/>
  <c r="C8511" i="3"/>
  <c r="D8511" i="3"/>
  <c r="B8511" i="3"/>
  <c r="C8515" i="3"/>
  <c r="D8515" i="3"/>
  <c r="B8515" i="3"/>
  <c r="C8519" i="3"/>
  <c r="D8519" i="3"/>
  <c r="B8519" i="3"/>
  <c r="C8523" i="3"/>
  <c r="D8523" i="3"/>
  <c r="B8523" i="3"/>
  <c r="C8527" i="3"/>
  <c r="D8527" i="3"/>
  <c r="B8527" i="3"/>
  <c r="C8531" i="3"/>
  <c r="B8531" i="3"/>
  <c r="D8531" i="3"/>
  <c r="C8535" i="3"/>
  <c r="B8535" i="3"/>
  <c r="D8535" i="3"/>
  <c r="C8539" i="3"/>
  <c r="B8539" i="3"/>
  <c r="D8539" i="3"/>
  <c r="C8543" i="3"/>
  <c r="B8543" i="3"/>
  <c r="D8543" i="3"/>
  <c r="C8547" i="3"/>
  <c r="D8547" i="3"/>
  <c r="B8547" i="3"/>
  <c r="C8551" i="3"/>
  <c r="D8551" i="3"/>
  <c r="B8551" i="3"/>
  <c r="C8555" i="3"/>
  <c r="D8555" i="3"/>
  <c r="B8555" i="3"/>
  <c r="C8559" i="3"/>
  <c r="D8559" i="3"/>
  <c r="B8559" i="3"/>
  <c r="C8563" i="3"/>
  <c r="D8563" i="3"/>
  <c r="B8563" i="3"/>
  <c r="C8567" i="3"/>
  <c r="D8567" i="3"/>
  <c r="B8567" i="3"/>
  <c r="C8571" i="3"/>
  <c r="D8571" i="3"/>
  <c r="B8571" i="3"/>
  <c r="C8575" i="3"/>
  <c r="D8575" i="3"/>
  <c r="B8575" i="3"/>
  <c r="C8579" i="3"/>
  <c r="D8579" i="3"/>
  <c r="B8579" i="3"/>
  <c r="C8583" i="3"/>
  <c r="D8583" i="3"/>
  <c r="B8583" i="3"/>
  <c r="C8587" i="3"/>
  <c r="B8587" i="3"/>
  <c r="D8587" i="3"/>
  <c r="C8591" i="3"/>
  <c r="D8591" i="3"/>
  <c r="B8591" i="3"/>
  <c r="C8595" i="3"/>
  <c r="D8595" i="3"/>
  <c r="B8595" i="3"/>
  <c r="C8599" i="3"/>
  <c r="D8599" i="3"/>
  <c r="B8599" i="3"/>
  <c r="C8603" i="3"/>
  <c r="D8603" i="3"/>
  <c r="B8603" i="3"/>
  <c r="C8607" i="3"/>
  <c r="B8607" i="3"/>
  <c r="D8607" i="3"/>
  <c r="C8611" i="3"/>
  <c r="B8611" i="3"/>
  <c r="D8611" i="3"/>
  <c r="C8615" i="3"/>
  <c r="B8615" i="3"/>
  <c r="D8615" i="3"/>
  <c r="C8619" i="3"/>
  <c r="D8619" i="3"/>
  <c r="B8619" i="3"/>
  <c r="C8623" i="3"/>
  <c r="B8623" i="3"/>
  <c r="D8623" i="3"/>
  <c r="C8627" i="3"/>
  <c r="B8627" i="3"/>
  <c r="D8627" i="3"/>
  <c r="C8631" i="3"/>
  <c r="B8631" i="3"/>
  <c r="D8631" i="3"/>
  <c r="C8635" i="3"/>
  <c r="D8635" i="3"/>
  <c r="B8635" i="3"/>
  <c r="C8639" i="3"/>
  <c r="D8639" i="3"/>
  <c r="B8639" i="3"/>
  <c r="C8643" i="3"/>
  <c r="D8643" i="3"/>
  <c r="B8643" i="3"/>
  <c r="C8647" i="3"/>
  <c r="D8647" i="3"/>
  <c r="B8647" i="3"/>
  <c r="C8651" i="3"/>
  <c r="D8651" i="3"/>
  <c r="B8651" i="3"/>
  <c r="C8655" i="3"/>
  <c r="D8655" i="3"/>
  <c r="B8655" i="3"/>
  <c r="C8659" i="3"/>
  <c r="D8659" i="3"/>
  <c r="B8659" i="3"/>
  <c r="C8663" i="3"/>
  <c r="D8663" i="3"/>
  <c r="B8663" i="3"/>
  <c r="C8667" i="3"/>
  <c r="B8667" i="3"/>
  <c r="D8667" i="3"/>
  <c r="C8671" i="3"/>
  <c r="B8671" i="3"/>
  <c r="D8671" i="3"/>
  <c r="C8675" i="3"/>
  <c r="B8675" i="3"/>
  <c r="D8675" i="3"/>
  <c r="C8679" i="3"/>
  <c r="B8679" i="3"/>
  <c r="D8679" i="3"/>
  <c r="C8683" i="3"/>
  <c r="B8683" i="3"/>
  <c r="D8683" i="3"/>
  <c r="C8687" i="3"/>
  <c r="B8687" i="3"/>
  <c r="D8687" i="3"/>
  <c r="C8691" i="3"/>
  <c r="B8691" i="3"/>
  <c r="D8691" i="3"/>
  <c r="C8695" i="3"/>
  <c r="D8695" i="3"/>
  <c r="B8695" i="3"/>
  <c r="C8699" i="3"/>
  <c r="D8699" i="3"/>
  <c r="B8699" i="3"/>
  <c r="C8703" i="3"/>
  <c r="B8703" i="3"/>
  <c r="D8703" i="3"/>
  <c r="C8707" i="3"/>
  <c r="B8707" i="3"/>
  <c r="D8707" i="3"/>
  <c r="C8711" i="3"/>
  <c r="D8711" i="3"/>
  <c r="B8711" i="3"/>
  <c r="C8715" i="3"/>
  <c r="D8715" i="3"/>
  <c r="B8715" i="3"/>
  <c r="C8719" i="3"/>
  <c r="D8719" i="3"/>
  <c r="B8719" i="3"/>
  <c r="C8723" i="3"/>
  <c r="D8723" i="3"/>
  <c r="B8723" i="3"/>
  <c r="C8727" i="3"/>
  <c r="B8727" i="3"/>
  <c r="D8727" i="3"/>
  <c r="C8731" i="3"/>
  <c r="B8731" i="3"/>
  <c r="D8731" i="3"/>
  <c r="C8735" i="3"/>
  <c r="D8735" i="3"/>
  <c r="B8735" i="3"/>
  <c r="C8739" i="3"/>
  <c r="D8739" i="3"/>
  <c r="B8739" i="3"/>
  <c r="C8743" i="3"/>
  <c r="D8743" i="3"/>
  <c r="B8743" i="3"/>
  <c r="C8747" i="3"/>
  <c r="D8747" i="3"/>
  <c r="B8747" i="3"/>
  <c r="C8751" i="3"/>
  <c r="B8751" i="3"/>
  <c r="D8751" i="3"/>
  <c r="C8755" i="3"/>
  <c r="D8755" i="3"/>
  <c r="B8755" i="3"/>
  <c r="C8759" i="3"/>
  <c r="D8759" i="3"/>
  <c r="B8759" i="3"/>
  <c r="C8763" i="3"/>
  <c r="D8763" i="3"/>
  <c r="B8763" i="3"/>
  <c r="C8767" i="3"/>
  <c r="B8767" i="3"/>
  <c r="D8767" i="3"/>
  <c r="C8771" i="3"/>
  <c r="B8771" i="3"/>
  <c r="D8771" i="3"/>
  <c r="C8775" i="3"/>
  <c r="B8775" i="3"/>
  <c r="D8775" i="3"/>
  <c r="C8779" i="3"/>
  <c r="D8779" i="3"/>
  <c r="B8779" i="3"/>
  <c r="C8783" i="3"/>
  <c r="D8783" i="3"/>
  <c r="B8783" i="3"/>
  <c r="C8787" i="3"/>
  <c r="D8787" i="3"/>
  <c r="B8787" i="3"/>
  <c r="C8791" i="3"/>
  <c r="D8791" i="3"/>
  <c r="B8791" i="3"/>
  <c r="C8795" i="3"/>
  <c r="B8795" i="3"/>
  <c r="D8795" i="3"/>
  <c r="C8799" i="3"/>
  <c r="B8799" i="3"/>
  <c r="D8799" i="3"/>
  <c r="C8803" i="3"/>
  <c r="D8803" i="3"/>
  <c r="B8803" i="3"/>
  <c r="C8807" i="3"/>
  <c r="D8807" i="3"/>
  <c r="B8807" i="3"/>
  <c r="C8811" i="3"/>
  <c r="D8811" i="3"/>
  <c r="B8811" i="3"/>
  <c r="C8815" i="3"/>
  <c r="D8815" i="3"/>
  <c r="B8815" i="3"/>
  <c r="C8819" i="3"/>
  <c r="D8819" i="3"/>
  <c r="B8819" i="3"/>
  <c r="C8823" i="3"/>
  <c r="B8823" i="3"/>
  <c r="D8823" i="3"/>
  <c r="C8827" i="3"/>
  <c r="D8827" i="3"/>
  <c r="B8827" i="3"/>
  <c r="C8831" i="3"/>
  <c r="D8831" i="3"/>
  <c r="B8831" i="3"/>
  <c r="C8835" i="3"/>
  <c r="D8835" i="3"/>
  <c r="B8835" i="3"/>
  <c r="C8839" i="3"/>
  <c r="B8839" i="3"/>
  <c r="D8839" i="3"/>
  <c r="C8843" i="3"/>
  <c r="D8843" i="3"/>
  <c r="B8843" i="3"/>
  <c r="C8847" i="3"/>
  <c r="D8847" i="3"/>
  <c r="B8847" i="3"/>
  <c r="C8851" i="3"/>
  <c r="D8851" i="3"/>
  <c r="B8851" i="3"/>
  <c r="C8855" i="3"/>
  <c r="D8855" i="3"/>
  <c r="B8855" i="3"/>
  <c r="C8859" i="3"/>
  <c r="B8859" i="3"/>
  <c r="D8859" i="3"/>
  <c r="C8863" i="3"/>
  <c r="D8863" i="3"/>
  <c r="B8863" i="3"/>
  <c r="C8867" i="3"/>
  <c r="D8867" i="3"/>
  <c r="B8867" i="3"/>
  <c r="C8871" i="3"/>
  <c r="D8871" i="3"/>
  <c r="B8871" i="3"/>
  <c r="C8875" i="3"/>
  <c r="B8875" i="3"/>
  <c r="D8875" i="3"/>
  <c r="C8879" i="3"/>
  <c r="B8879" i="3"/>
  <c r="D8879" i="3"/>
  <c r="C8883" i="3"/>
  <c r="B8883" i="3"/>
  <c r="D8883" i="3"/>
  <c r="C8887" i="3"/>
  <c r="D8887" i="3"/>
  <c r="B8887" i="3"/>
  <c r="C8891" i="3"/>
  <c r="D8891" i="3"/>
  <c r="B8891" i="3"/>
  <c r="C8895" i="3"/>
  <c r="D8895" i="3"/>
  <c r="B8895" i="3"/>
  <c r="C8899" i="3"/>
  <c r="D8899" i="3"/>
  <c r="B8899" i="3"/>
  <c r="C8903" i="3"/>
  <c r="B8903" i="3"/>
  <c r="D8903" i="3"/>
  <c r="C8907" i="3"/>
  <c r="B8907" i="3"/>
  <c r="D8907" i="3"/>
  <c r="C8911" i="3"/>
  <c r="D8911" i="3"/>
  <c r="B8911" i="3"/>
  <c r="C8915" i="3"/>
  <c r="D8915" i="3"/>
  <c r="B8915" i="3"/>
  <c r="C8919" i="3"/>
  <c r="D8919" i="3"/>
  <c r="B8919" i="3"/>
  <c r="C8923" i="3"/>
  <c r="D8923" i="3"/>
  <c r="B8923" i="3"/>
  <c r="C8927" i="3"/>
  <c r="B8927" i="3"/>
  <c r="D8927" i="3"/>
  <c r="C8931" i="3"/>
  <c r="B8931" i="3"/>
  <c r="D8931" i="3"/>
  <c r="C8935" i="3"/>
  <c r="B8935" i="3"/>
  <c r="D8935" i="3"/>
  <c r="C8939" i="3"/>
  <c r="B8939" i="3"/>
  <c r="D8939" i="3"/>
  <c r="C8943" i="3"/>
  <c r="B8943" i="3"/>
  <c r="D8943" i="3"/>
  <c r="C8947" i="3"/>
  <c r="B8947" i="3"/>
  <c r="D8947" i="3"/>
  <c r="C8951" i="3"/>
  <c r="D8951" i="3"/>
  <c r="B8951" i="3"/>
  <c r="C8955" i="3"/>
  <c r="D8955" i="3"/>
  <c r="B8955" i="3"/>
  <c r="C8959" i="3"/>
  <c r="D8959" i="3"/>
  <c r="B8959" i="3"/>
  <c r="C8963" i="3"/>
  <c r="D8963" i="3"/>
  <c r="B8963" i="3"/>
  <c r="C8967" i="3"/>
  <c r="B8967" i="3"/>
  <c r="D8967" i="3"/>
  <c r="C8971" i="3"/>
  <c r="B8971" i="3"/>
  <c r="D8971" i="3"/>
  <c r="C8975" i="3"/>
  <c r="B8975" i="3"/>
  <c r="D8975" i="3"/>
  <c r="C8979" i="3"/>
  <c r="B8979" i="3"/>
  <c r="D8979" i="3"/>
  <c r="C8983" i="3"/>
  <c r="B8983" i="3"/>
  <c r="D8983" i="3"/>
  <c r="C8987" i="3"/>
  <c r="B8987" i="3"/>
  <c r="D8987" i="3"/>
  <c r="C8991" i="3"/>
  <c r="D8991" i="3"/>
  <c r="B8991" i="3"/>
  <c r="C8995" i="3"/>
  <c r="D8995" i="3"/>
  <c r="B8995" i="3"/>
  <c r="C8999" i="3"/>
  <c r="D8999" i="3"/>
  <c r="B8999" i="3"/>
  <c r="C9003" i="3"/>
  <c r="D9003" i="3"/>
  <c r="B9003" i="3"/>
  <c r="C9007" i="3"/>
  <c r="B9007" i="3"/>
  <c r="D9007" i="3"/>
  <c r="C9011" i="3"/>
  <c r="D9011" i="3"/>
  <c r="B9011" i="3"/>
  <c r="C9015" i="3"/>
  <c r="D9015" i="3"/>
  <c r="B9015" i="3"/>
  <c r="C9019" i="3"/>
  <c r="D9019" i="3"/>
  <c r="B9019" i="3"/>
  <c r="C9023" i="3"/>
  <c r="D9023" i="3"/>
  <c r="B9023" i="3"/>
  <c r="C9027" i="3"/>
  <c r="B9027" i="3"/>
  <c r="D9027" i="3"/>
  <c r="C9031" i="3"/>
  <c r="B9031" i="3"/>
  <c r="D9031" i="3"/>
  <c r="C9035" i="3"/>
  <c r="B9035" i="3"/>
  <c r="D9035" i="3"/>
  <c r="C9039" i="3"/>
  <c r="B9039" i="3"/>
  <c r="D9039" i="3"/>
  <c r="C9043" i="3"/>
  <c r="D9043" i="3"/>
  <c r="B9043" i="3"/>
  <c r="C9047" i="3"/>
  <c r="D9047" i="3"/>
  <c r="B9047" i="3"/>
  <c r="C9051" i="3"/>
  <c r="B9051" i="3"/>
  <c r="D9051" i="3"/>
  <c r="C9055" i="3"/>
  <c r="B9055" i="3"/>
  <c r="D9055" i="3"/>
  <c r="C9059" i="3"/>
  <c r="D9059" i="3"/>
  <c r="B9059" i="3"/>
  <c r="C9063" i="3"/>
  <c r="D9063" i="3"/>
  <c r="B9063" i="3"/>
  <c r="C9067" i="3"/>
  <c r="D9067" i="3"/>
  <c r="B9067" i="3"/>
  <c r="C9071" i="3"/>
  <c r="D9071" i="3"/>
  <c r="B9071" i="3"/>
  <c r="C9075" i="3"/>
  <c r="D9075" i="3"/>
  <c r="B9075" i="3"/>
  <c r="C9079" i="3"/>
  <c r="D9079" i="3"/>
  <c r="B9079" i="3"/>
  <c r="C9083" i="3"/>
  <c r="D9083" i="3"/>
  <c r="B9083" i="3"/>
  <c r="C9087" i="3"/>
  <c r="D9087" i="3"/>
  <c r="B9087" i="3"/>
  <c r="C9091" i="3"/>
  <c r="D9091" i="3"/>
  <c r="B9091" i="3"/>
  <c r="C9095" i="3"/>
  <c r="D9095" i="3"/>
  <c r="B9095" i="3"/>
  <c r="C9099" i="3"/>
  <c r="D9099" i="3"/>
  <c r="B9099" i="3"/>
  <c r="C9103" i="3"/>
  <c r="D9103" i="3"/>
  <c r="B9103" i="3"/>
  <c r="C9107" i="3"/>
  <c r="B9107" i="3"/>
  <c r="D9107" i="3"/>
  <c r="C9111" i="3"/>
  <c r="D9111" i="3"/>
  <c r="B9111" i="3"/>
  <c r="C9115" i="3"/>
  <c r="D9115" i="3"/>
  <c r="B9115" i="3"/>
  <c r="C9119" i="3"/>
  <c r="D9119" i="3"/>
  <c r="B9119" i="3"/>
  <c r="C9123" i="3"/>
  <c r="B9123" i="3"/>
  <c r="D9123" i="3"/>
  <c r="C9127" i="3"/>
  <c r="B9127" i="3"/>
  <c r="D9127" i="3"/>
  <c r="C9131" i="3"/>
  <c r="D9131" i="3"/>
  <c r="B9131" i="3"/>
  <c r="D8980" i="3"/>
  <c r="B8980" i="3"/>
  <c r="C8980" i="3"/>
  <c r="D8984" i="3"/>
  <c r="B8984" i="3"/>
  <c r="C8984" i="3"/>
  <c r="D8988" i="3"/>
  <c r="B8988" i="3"/>
  <c r="C8988" i="3"/>
  <c r="D8992" i="3"/>
  <c r="C8992" i="3"/>
  <c r="B8992" i="3"/>
  <c r="D8996" i="3"/>
  <c r="C8996" i="3"/>
  <c r="B8996" i="3"/>
  <c r="D9000" i="3"/>
  <c r="C9000" i="3"/>
  <c r="B9000" i="3"/>
  <c r="D9004" i="3"/>
  <c r="C9004" i="3"/>
  <c r="B9004" i="3"/>
  <c r="D9008" i="3"/>
  <c r="C9008" i="3"/>
  <c r="B9008" i="3"/>
  <c r="D9012" i="3"/>
  <c r="C9012" i="3"/>
  <c r="B9012" i="3"/>
  <c r="D9016" i="3"/>
  <c r="C9016" i="3"/>
  <c r="B9016" i="3"/>
  <c r="D9020" i="3"/>
  <c r="C9020" i="3"/>
  <c r="B9020" i="3"/>
  <c r="D9024" i="3"/>
  <c r="C9024" i="3"/>
  <c r="B9024" i="3"/>
  <c r="D9028" i="3"/>
  <c r="B9028" i="3"/>
  <c r="C9028" i="3"/>
  <c r="D9032" i="3"/>
  <c r="B9032" i="3"/>
  <c r="C9032" i="3"/>
  <c r="D9036" i="3"/>
  <c r="B9036" i="3"/>
  <c r="C9036" i="3"/>
  <c r="D9040" i="3"/>
  <c r="B9040" i="3"/>
  <c r="C9040" i="3"/>
  <c r="D9044" i="3"/>
  <c r="B9044" i="3"/>
  <c r="C9044" i="3"/>
  <c r="D9048" i="3"/>
  <c r="B9048" i="3"/>
  <c r="C9048" i="3"/>
  <c r="D9052" i="3"/>
  <c r="B9052" i="3"/>
  <c r="C9052" i="3"/>
  <c r="D9056" i="3"/>
  <c r="B9056" i="3"/>
  <c r="C9056" i="3"/>
  <c r="D9060" i="3"/>
  <c r="B9060" i="3"/>
  <c r="C9060" i="3"/>
  <c r="D9064" i="3"/>
  <c r="C9064" i="3"/>
  <c r="B9064" i="3"/>
  <c r="D9068" i="3"/>
  <c r="C9068" i="3"/>
  <c r="B9068" i="3"/>
  <c r="D9072" i="3"/>
  <c r="C9072" i="3"/>
  <c r="B9072" i="3"/>
  <c r="D9076" i="3"/>
  <c r="C9076" i="3"/>
  <c r="B9076" i="3"/>
  <c r="D9080" i="3"/>
  <c r="C9080" i="3"/>
  <c r="B9080" i="3"/>
  <c r="D9084" i="3"/>
  <c r="B9084" i="3"/>
  <c r="C9084" i="3"/>
  <c r="D9088" i="3"/>
  <c r="C9088" i="3"/>
  <c r="B9088" i="3"/>
  <c r="D9092" i="3"/>
  <c r="C9092" i="3"/>
  <c r="B9092" i="3"/>
  <c r="D9096" i="3"/>
  <c r="C9096" i="3"/>
  <c r="B9096" i="3"/>
  <c r="D9100" i="3"/>
  <c r="C9100" i="3"/>
  <c r="B9100" i="3"/>
  <c r="D9104" i="3"/>
  <c r="C9104" i="3"/>
  <c r="B9104" i="3"/>
  <c r="D9108" i="3"/>
  <c r="C9108" i="3"/>
  <c r="B9108" i="3"/>
  <c r="D9112" i="3"/>
  <c r="C9112" i="3"/>
  <c r="B9112" i="3"/>
  <c r="D9116" i="3"/>
  <c r="C9116" i="3"/>
  <c r="B9116" i="3"/>
  <c r="D9120" i="3"/>
  <c r="C9120" i="3"/>
  <c r="B9120" i="3"/>
  <c r="D9124" i="3"/>
  <c r="B9124" i="3"/>
  <c r="C9124" i="3"/>
  <c r="D9128" i="3"/>
  <c r="B9128" i="3"/>
  <c r="C9128" i="3"/>
  <c r="D9132" i="3"/>
  <c r="B9132" i="3"/>
  <c r="C9132" i="3"/>
  <c r="D9136" i="3"/>
  <c r="C9136" i="3"/>
  <c r="B9136" i="3"/>
  <c r="D9140" i="3"/>
  <c r="C9140" i="3"/>
  <c r="B9140" i="3"/>
  <c r="D9144" i="3"/>
  <c r="C9144" i="3"/>
  <c r="B9144" i="3"/>
  <c r="D9148" i="3"/>
  <c r="C9148" i="3"/>
  <c r="B9148" i="3"/>
  <c r="D9152" i="3"/>
  <c r="C9152" i="3"/>
  <c r="B9152" i="3"/>
  <c r="D9156" i="3"/>
  <c r="C9156" i="3"/>
  <c r="B9156" i="3"/>
  <c r="D9160" i="3"/>
  <c r="C9160" i="3"/>
  <c r="B9160" i="3"/>
  <c r="D9164" i="3"/>
  <c r="B9164" i="3"/>
  <c r="C9164" i="3"/>
  <c r="D9168" i="3"/>
  <c r="B9168" i="3"/>
  <c r="C9168" i="3"/>
  <c r="D9172" i="3"/>
  <c r="C9172" i="3"/>
  <c r="B9172" i="3"/>
  <c r="D9176" i="3"/>
  <c r="C9176" i="3"/>
  <c r="B9176" i="3"/>
  <c r="D9180" i="3"/>
  <c r="C9180" i="3"/>
  <c r="B9180" i="3"/>
  <c r="D9184" i="3"/>
  <c r="C9184" i="3"/>
  <c r="B9184" i="3"/>
  <c r="D9188" i="3"/>
  <c r="C9188" i="3"/>
  <c r="B9188" i="3"/>
  <c r="D9192" i="3"/>
  <c r="C9192" i="3"/>
  <c r="B9192" i="3"/>
  <c r="D9196" i="3"/>
  <c r="B9196" i="3"/>
  <c r="C9196" i="3"/>
  <c r="D9200" i="3"/>
  <c r="B9200" i="3"/>
  <c r="C9200" i="3"/>
  <c r="D9204" i="3"/>
  <c r="C9204" i="3"/>
  <c r="B9204" i="3"/>
  <c r="D9208" i="3"/>
  <c r="C9208" i="3"/>
  <c r="B9208" i="3"/>
  <c r="D9212" i="3"/>
  <c r="C9212" i="3"/>
  <c r="B9212" i="3"/>
  <c r="D9216" i="3"/>
  <c r="C9216" i="3"/>
  <c r="B9216" i="3"/>
  <c r="D9220" i="3"/>
  <c r="C9220" i="3"/>
  <c r="B9220" i="3"/>
  <c r="D9224" i="3"/>
  <c r="B9224" i="3"/>
  <c r="C9224" i="3"/>
  <c r="D9228" i="3"/>
  <c r="B9228" i="3"/>
  <c r="C9228" i="3"/>
  <c r="D9232" i="3"/>
  <c r="B9232" i="3"/>
  <c r="C9232" i="3"/>
  <c r="D9236" i="3"/>
  <c r="B9236" i="3"/>
  <c r="C9236" i="3"/>
  <c r="D9240" i="3"/>
  <c r="B9240" i="3"/>
  <c r="C9240" i="3"/>
  <c r="D9244" i="3"/>
  <c r="C9244" i="3"/>
  <c r="B9244" i="3"/>
  <c r="D9248" i="3"/>
  <c r="C9248" i="3"/>
  <c r="B9248" i="3"/>
  <c r="D9252" i="3"/>
  <c r="C9252" i="3"/>
  <c r="B9252" i="3"/>
  <c r="D9256" i="3"/>
  <c r="C9256" i="3"/>
  <c r="B9256" i="3"/>
  <c r="D9260" i="3"/>
  <c r="C9260" i="3"/>
  <c r="B9260" i="3"/>
  <c r="D9264" i="3"/>
  <c r="C9264" i="3"/>
  <c r="B9264" i="3"/>
  <c r="D9268" i="3"/>
  <c r="B9268" i="3"/>
  <c r="C9268" i="3"/>
  <c r="D9272" i="3"/>
  <c r="C9272" i="3"/>
  <c r="B9272" i="3"/>
  <c r="D9276" i="3"/>
  <c r="C9276" i="3"/>
  <c r="B9276" i="3"/>
  <c r="D9280" i="3"/>
  <c r="C9280" i="3"/>
  <c r="B9280" i="3"/>
  <c r="D9284" i="3"/>
  <c r="C9284" i="3"/>
  <c r="B9284" i="3"/>
  <c r="D9288" i="3"/>
  <c r="C9288" i="3"/>
  <c r="B9288" i="3"/>
  <c r="D9292" i="3"/>
  <c r="C9292" i="3"/>
  <c r="B9292" i="3"/>
  <c r="D9296" i="3"/>
  <c r="B9296" i="3"/>
  <c r="C9296" i="3"/>
  <c r="D9300" i="3"/>
  <c r="C9300" i="3"/>
  <c r="B9300" i="3"/>
  <c r="D9304" i="3"/>
  <c r="C9304" i="3"/>
  <c r="B9304" i="3"/>
  <c r="D9308" i="3"/>
  <c r="C9308" i="3"/>
  <c r="B9308" i="3"/>
  <c r="D9312" i="3"/>
  <c r="C9312" i="3"/>
  <c r="B9312" i="3"/>
  <c r="D9316" i="3"/>
  <c r="C9316" i="3"/>
  <c r="B9316" i="3"/>
  <c r="D9320" i="3"/>
  <c r="C9320" i="3"/>
  <c r="B9320" i="3"/>
  <c r="D9324" i="3"/>
  <c r="C9324" i="3"/>
  <c r="B9324" i="3"/>
  <c r="D9328" i="3"/>
  <c r="B9328" i="3"/>
  <c r="C9328" i="3"/>
  <c r="D9332" i="3"/>
  <c r="B9332" i="3"/>
  <c r="C9332" i="3"/>
  <c r="D9336" i="3"/>
  <c r="B9336" i="3"/>
  <c r="C9336" i="3"/>
  <c r="D9340" i="3"/>
  <c r="B9340" i="3"/>
  <c r="C9340" i="3"/>
  <c r="D9344" i="3"/>
  <c r="C9344" i="3"/>
  <c r="B9344" i="3"/>
  <c r="D9348" i="3"/>
  <c r="C9348" i="3"/>
  <c r="B9348" i="3"/>
  <c r="D9352" i="3"/>
  <c r="C9352" i="3"/>
  <c r="B9352" i="3"/>
  <c r="D9356" i="3"/>
  <c r="C9356" i="3"/>
  <c r="B9356" i="3"/>
  <c r="D9360" i="3"/>
  <c r="C9360" i="3"/>
  <c r="B9360" i="3"/>
  <c r="D9364" i="3"/>
  <c r="C9364" i="3"/>
  <c r="B9364" i="3"/>
  <c r="D9368" i="3"/>
  <c r="C9368" i="3"/>
  <c r="B9368" i="3"/>
  <c r="D9372" i="3"/>
  <c r="C9372" i="3"/>
  <c r="B9372" i="3"/>
  <c r="D9376" i="3"/>
  <c r="B9376" i="3"/>
  <c r="C9376" i="3"/>
  <c r="D9380" i="3"/>
  <c r="B9380" i="3"/>
  <c r="C9380" i="3"/>
  <c r="D9384" i="3"/>
  <c r="B9384" i="3"/>
  <c r="C9384" i="3"/>
  <c r="D9388" i="3"/>
  <c r="C9388" i="3"/>
  <c r="B9388" i="3"/>
  <c r="D9392" i="3"/>
  <c r="C9392" i="3"/>
  <c r="B9392" i="3"/>
  <c r="D9396" i="3"/>
  <c r="C9396" i="3"/>
  <c r="B9396" i="3"/>
  <c r="D9400" i="3"/>
  <c r="C9400" i="3"/>
  <c r="B9400" i="3"/>
  <c r="D9404" i="3"/>
  <c r="C9404" i="3"/>
  <c r="B9404" i="3"/>
  <c r="D9408" i="3"/>
  <c r="B9408" i="3"/>
  <c r="C9408" i="3"/>
  <c r="D9412" i="3"/>
  <c r="B9412" i="3"/>
  <c r="C9412" i="3"/>
  <c r="D9416" i="3"/>
  <c r="B9416" i="3"/>
  <c r="C9416" i="3"/>
  <c r="D9420" i="3"/>
  <c r="C9420" i="3"/>
  <c r="B9420" i="3"/>
  <c r="D9424" i="3"/>
  <c r="C9424" i="3"/>
  <c r="B9424" i="3"/>
  <c r="D9428" i="3"/>
  <c r="C9428" i="3"/>
  <c r="B9428" i="3"/>
  <c r="D9432" i="3"/>
  <c r="C9432" i="3"/>
  <c r="B9432" i="3"/>
  <c r="D9436" i="3"/>
  <c r="C9436" i="3"/>
  <c r="B9436" i="3"/>
  <c r="D9440" i="3"/>
  <c r="C9440" i="3"/>
  <c r="B9440" i="3"/>
  <c r="D9444" i="3"/>
  <c r="B9444" i="3"/>
  <c r="C9444" i="3"/>
  <c r="D9448" i="3"/>
  <c r="B9448" i="3"/>
  <c r="C9448" i="3"/>
  <c r="D9452" i="3"/>
  <c r="B9452" i="3"/>
  <c r="C9452" i="3"/>
  <c r="D9456" i="3"/>
  <c r="C9456" i="3"/>
  <c r="B9456" i="3"/>
  <c r="D9460" i="3"/>
  <c r="C9460" i="3"/>
  <c r="B9460" i="3"/>
  <c r="D9464" i="3"/>
  <c r="C9464" i="3"/>
  <c r="B9464" i="3"/>
  <c r="D9468" i="3"/>
  <c r="C9468" i="3"/>
  <c r="B9468" i="3"/>
  <c r="D9472" i="3"/>
  <c r="C9472" i="3"/>
  <c r="B9472" i="3"/>
  <c r="D9476" i="3"/>
  <c r="C9476" i="3"/>
  <c r="B9476" i="3"/>
  <c r="D9480" i="3"/>
  <c r="B9480" i="3"/>
  <c r="C9480" i="3"/>
  <c r="D9484" i="3"/>
  <c r="B9484" i="3"/>
  <c r="C9484" i="3"/>
  <c r="D9488" i="3"/>
  <c r="B9488" i="3"/>
  <c r="C9488" i="3"/>
  <c r="D9492" i="3"/>
  <c r="B9492" i="3"/>
  <c r="C9492" i="3"/>
  <c r="D9496" i="3"/>
  <c r="C9496" i="3"/>
  <c r="B9496" i="3"/>
  <c r="D9500" i="3"/>
  <c r="C9500" i="3"/>
  <c r="B9500" i="3"/>
  <c r="D9504" i="3"/>
  <c r="C9504" i="3"/>
  <c r="B9504" i="3"/>
  <c r="D9508" i="3"/>
  <c r="C9508" i="3"/>
  <c r="B9508" i="3"/>
  <c r="D9512" i="3"/>
  <c r="C9512" i="3"/>
  <c r="B9512" i="3"/>
  <c r="D9516" i="3"/>
  <c r="C9516" i="3"/>
  <c r="B9516" i="3"/>
  <c r="D9520" i="3"/>
  <c r="C9520" i="3"/>
  <c r="B9520" i="3"/>
  <c r="D9524" i="3"/>
  <c r="C9524" i="3"/>
  <c r="B9524" i="3"/>
  <c r="D9528" i="3"/>
  <c r="C9528" i="3"/>
  <c r="B9528" i="3"/>
  <c r="D9532" i="3"/>
  <c r="C9532" i="3"/>
  <c r="B9532" i="3"/>
  <c r="D9536" i="3"/>
  <c r="B9536" i="3"/>
  <c r="C9536" i="3"/>
  <c r="D9540" i="3"/>
  <c r="B9540" i="3"/>
  <c r="C9540" i="3"/>
  <c r="D9544" i="3"/>
  <c r="B9544" i="3"/>
  <c r="C9544" i="3"/>
  <c r="D9548" i="3"/>
  <c r="B9548" i="3"/>
  <c r="C9548" i="3"/>
  <c r="D9552" i="3"/>
  <c r="B9552" i="3"/>
  <c r="C9552" i="3"/>
  <c r="D9556" i="3"/>
  <c r="B9556" i="3"/>
  <c r="C9556" i="3"/>
  <c r="D9560" i="3"/>
  <c r="C9560" i="3"/>
  <c r="B9560" i="3"/>
  <c r="D9564" i="3"/>
  <c r="C9564" i="3"/>
  <c r="B9564" i="3"/>
  <c r="D9568" i="3"/>
  <c r="C9568" i="3"/>
  <c r="B9568" i="3"/>
  <c r="D9572" i="3"/>
  <c r="C9572" i="3"/>
  <c r="B9572" i="3"/>
  <c r="D9576" i="3"/>
  <c r="C9576" i="3"/>
  <c r="B9576" i="3"/>
  <c r="D9580" i="3"/>
  <c r="C9580" i="3"/>
  <c r="B9580" i="3"/>
  <c r="D9584" i="3"/>
  <c r="B9584" i="3"/>
  <c r="C9584" i="3"/>
  <c r="D9588" i="3"/>
  <c r="B9588" i="3"/>
  <c r="C9588" i="3"/>
  <c r="D9592" i="3"/>
  <c r="B9592" i="3"/>
  <c r="C9592" i="3"/>
  <c r="D9596" i="3"/>
  <c r="B9596" i="3"/>
  <c r="C9596" i="3"/>
  <c r="D9600" i="3"/>
  <c r="C9600" i="3"/>
  <c r="B9600" i="3"/>
  <c r="D9604" i="3"/>
  <c r="C9604" i="3"/>
  <c r="B9604" i="3"/>
  <c r="D9608" i="3"/>
  <c r="C9608" i="3"/>
  <c r="B9608" i="3"/>
  <c r="D9612" i="3"/>
  <c r="C9612" i="3"/>
  <c r="B9612" i="3"/>
  <c r="D9616" i="3"/>
  <c r="C9616" i="3"/>
  <c r="B9616" i="3"/>
  <c r="D9620" i="3"/>
  <c r="C9620" i="3"/>
  <c r="B9620" i="3"/>
  <c r="D9624" i="3"/>
  <c r="C9624" i="3"/>
  <c r="B9624" i="3"/>
  <c r="D9628" i="3"/>
  <c r="C9628" i="3"/>
  <c r="B9628" i="3"/>
  <c r="D9632" i="3"/>
  <c r="C9632" i="3"/>
  <c r="B9632" i="3"/>
  <c r="D9636" i="3"/>
  <c r="C9636" i="3"/>
  <c r="B9636" i="3"/>
  <c r="D9640" i="3"/>
  <c r="C9640" i="3"/>
  <c r="B9640" i="3"/>
  <c r="D9644" i="3"/>
  <c r="C9644" i="3"/>
  <c r="B9644" i="3"/>
  <c r="D9648" i="3"/>
  <c r="C9648" i="3"/>
  <c r="B9648" i="3"/>
  <c r="D9652" i="3"/>
  <c r="C9652" i="3"/>
  <c r="B9652" i="3"/>
  <c r="D9656" i="3"/>
  <c r="B9656" i="3"/>
  <c r="C9656" i="3"/>
  <c r="D9660" i="3"/>
  <c r="B9660" i="3"/>
  <c r="C9660" i="3"/>
  <c r="D9664" i="3"/>
  <c r="C9664" i="3"/>
  <c r="B9664" i="3"/>
  <c r="D9668" i="3"/>
  <c r="C9668" i="3"/>
  <c r="B9668" i="3"/>
  <c r="D9672" i="3"/>
  <c r="C9672" i="3"/>
  <c r="B9672" i="3"/>
  <c r="D9676" i="3"/>
  <c r="C9676" i="3"/>
  <c r="B9676" i="3"/>
  <c r="D9680" i="3"/>
  <c r="C9680" i="3"/>
  <c r="B9680" i="3"/>
  <c r="D9684" i="3"/>
  <c r="C9684" i="3"/>
  <c r="B9684" i="3"/>
  <c r="D9688" i="3"/>
  <c r="B9688" i="3"/>
  <c r="C9688" i="3"/>
  <c r="D9692" i="3"/>
  <c r="B9692" i="3"/>
  <c r="C9692" i="3"/>
  <c r="D9696" i="3"/>
  <c r="B9696" i="3"/>
  <c r="C9696" i="3"/>
  <c r="D9700" i="3"/>
  <c r="C9700" i="3"/>
  <c r="B9700" i="3"/>
  <c r="D9704" i="3"/>
  <c r="C9704" i="3"/>
  <c r="B9704" i="3"/>
  <c r="D9708" i="3"/>
  <c r="C9708" i="3"/>
  <c r="B9708" i="3"/>
  <c r="D9712" i="3"/>
  <c r="C9712" i="3"/>
  <c r="B9712" i="3"/>
  <c r="D9716" i="3"/>
  <c r="C9716" i="3"/>
  <c r="B9716" i="3"/>
  <c r="D9720" i="3"/>
  <c r="C9720" i="3"/>
  <c r="B9720" i="3"/>
  <c r="D9724" i="3"/>
  <c r="C9724" i="3"/>
  <c r="B9724" i="3"/>
  <c r="D9728" i="3"/>
  <c r="C9728" i="3"/>
  <c r="B9728" i="3"/>
  <c r="D9732" i="3"/>
  <c r="C9732" i="3"/>
  <c r="B9732" i="3"/>
  <c r="D9736" i="3"/>
  <c r="C9736" i="3"/>
  <c r="B9736" i="3"/>
  <c r="D9740" i="3"/>
  <c r="C9740" i="3"/>
  <c r="B9740" i="3"/>
  <c r="D9744" i="3"/>
  <c r="C9744" i="3"/>
  <c r="B9744" i="3"/>
  <c r="D9748" i="3"/>
  <c r="B9748" i="3"/>
  <c r="C9748" i="3"/>
  <c r="D9752" i="3"/>
  <c r="B9752" i="3"/>
  <c r="C9752" i="3"/>
  <c r="D9756" i="3"/>
  <c r="B9756" i="3"/>
  <c r="C9756" i="3"/>
  <c r="D9760" i="3"/>
  <c r="B9760" i="3"/>
  <c r="C9760" i="3"/>
  <c r="D9764" i="3"/>
  <c r="C9764" i="3"/>
  <c r="B9764" i="3"/>
  <c r="D9768" i="3"/>
  <c r="C9768" i="3"/>
  <c r="B9768" i="3"/>
  <c r="D9772" i="3"/>
  <c r="C9772" i="3"/>
  <c r="B9772" i="3"/>
  <c r="D9776" i="3"/>
  <c r="B9776" i="3"/>
  <c r="C9776" i="3"/>
  <c r="D9780" i="3"/>
  <c r="B9780" i="3"/>
  <c r="C9780" i="3"/>
  <c r="D9784" i="3"/>
  <c r="B9784" i="3"/>
  <c r="C9784" i="3"/>
  <c r="D9788" i="3"/>
  <c r="B9788" i="3"/>
  <c r="C9788" i="3"/>
  <c r="D9792" i="3"/>
  <c r="B9792" i="3"/>
  <c r="C9792" i="3"/>
  <c r="D9796" i="3"/>
  <c r="B9796" i="3"/>
  <c r="C9796" i="3"/>
  <c r="D9800" i="3"/>
  <c r="C9800" i="3"/>
  <c r="B9800" i="3"/>
  <c r="D9804" i="3"/>
  <c r="C9804" i="3"/>
  <c r="B9804" i="3"/>
  <c r="D9808" i="3"/>
  <c r="C9808" i="3"/>
  <c r="B9808" i="3"/>
  <c r="D9812" i="3"/>
  <c r="C9812" i="3"/>
  <c r="B9812" i="3"/>
  <c r="D9816" i="3"/>
  <c r="C9816" i="3"/>
  <c r="B9816" i="3"/>
  <c r="D9820" i="3"/>
  <c r="C9820" i="3"/>
  <c r="B9820" i="3"/>
  <c r="D9824" i="3"/>
  <c r="C9824" i="3"/>
  <c r="B9824" i="3"/>
  <c r="D9828" i="3"/>
  <c r="C9828" i="3"/>
  <c r="B9828" i="3"/>
  <c r="D9832" i="3"/>
  <c r="B9832" i="3"/>
  <c r="C9832" i="3"/>
  <c r="D9836" i="3"/>
  <c r="B9836" i="3"/>
  <c r="C9836" i="3"/>
  <c r="D9840" i="3"/>
  <c r="B9840" i="3"/>
  <c r="C9840" i="3"/>
  <c r="D9844" i="3"/>
  <c r="B9844" i="3"/>
  <c r="C9844" i="3"/>
  <c r="D9848" i="3"/>
  <c r="B9848" i="3"/>
  <c r="C9848" i="3"/>
  <c r="D9852" i="3"/>
  <c r="C9852" i="3"/>
  <c r="B9852" i="3"/>
  <c r="D9856" i="3"/>
  <c r="C9856" i="3"/>
  <c r="B9856" i="3"/>
  <c r="D9860" i="3"/>
  <c r="C9860" i="3"/>
  <c r="B9860" i="3"/>
  <c r="D9864" i="3"/>
  <c r="C9864" i="3"/>
  <c r="B9864" i="3"/>
  <c r="D9868" i="3"/>
  <c r="C9868" i="3"/>
  <c r="B9868" i="3"/>
  <c r="D9872" i="3"/>
  <c r="C9872" i="3"/>
  <c r="B9872" i="3"/>
  <c r="D9876" i="3"/>
  <c r="B9876" i="3"/>
  <c r="C9876" i="3"/>
  <c r="D9880" i="3"/>
  <c r="B9880" i="3"/>
  <c r="C9880" i="3"/>
  <c r="D9884" i="3"/>
  <c r="C9884" i="3"/>
  <c r="B9884" i="3"/>
  <c r="D9888" i="3"/>
  <c r="C9888" i="3"/>
  <c r="B9888" i="3"/>
  <c r="D9892" i="3"/>
  <c r="C9892" i="3"/>
  <c r="B9892" i="3"/>
  <c r="D9896" i="3"/>
  <c r="C9896" i="3"/>
  <c r="B9896" i="3"/>
  <c r="D9900" i="3"/>
  <c r="C9900" i="3"/>
  <c r="B9900" i="3"/>
  <c r="D9904" i="3"/>
  <c r="C9904" i="3"/>
  <c r="B9904" i="3"/>
  <c r="D9908" i="3"/>
  <c r="C9908" i="3"/>
  <c r="B9908" i="3"/>
  <c r="D9912" i="3"/>
  <c r="C9912" i="3"/>
  <c r="B9912" i="3"/>
  <c r="D9916" i="3"/>
  <c r="C9916" i="3"/>
  <c r="B9916" i="3"/>
  <c r="D9920" i="3"/>
  <c r="B9920" i="3"/>
  <c r="C9920" i="3"/>
  <c r="D9924" i="3"/>
  <c r="B9924" i="3"/>
  <c r="C9924" i="3"/>
  <c r="D9928" i="3"/>
  <c r="B9928" i="3"/>
  <c r="C9928" i="3"/>
  <c r="D9932" i="3"/>
  <c r="B9932" i="3"/>
  <c r="C9932" i="3"/>
  <c r="D9936" i="3"/>
  <c r="B9936" i="3"/>
  <c r="C9936" i="3"/>
  <c r="D9940" i="3"/>
  <c r="B9940" i="3"/>
  <c r="C9940" i="3"/>
  <c r="D9944" i="3"/>
  <c r="C9944" i="3"/>
  <c r="B9944" i="3"/>
  <c r="D9948" i="3"/>
  <c r="C9948" i="3"/>
  <c r="B9948" i="3"/>
  <c r="D9952" i="3"/>
  <c r="C9952" i="3"/>
  <c r="B9952" i="3"/>
  <c r="D9956" i="3"/>
  <c r="B9956" i="3"/>
  <c r="C9956" i="3"/>
  <c r="D9960" i="3"/>
  <c r="B9960" i="3"/>
  <c r="C9960" i="3"/>
  <c r="D9964" i="3"/>
  <c r="B9964" i="3"/>
  <c r="C9964" i="3"/>
  <c r="D9968" i="3"/>
  <c r="B9968" i="3"/>
  <c r="C9968" i="3"/>
  <c r="D9972" i="3"/>
  <c r="B9972" i="3"/>
  <c r="C9972" i="3"/>
  <c r="D9976" i="3"/>
  <c r="B9976" i="3"/>
  <c r="C9976" i="3"/>
  <c r="D9980" i="3"/>
  <c r="B9980" i="3"/>
  <c r="C9980" i="3"/>
  <c r="D9984" i="3"/>
  <c r="C9984" i="3"/>
  <c r="B9984" i="3"/>
  <c r="D9988" i="3"/>
  <c r="C9988" i="3"/>
  <c r="B9988" i="3"/>
  <c r="D9992" i="3"/>
  <c r="C9992" i="3"/>
  <c r="B9992" i="3"/>
  <c r="D9641" i="3"/>
  <c r="B9641" i="3"/>
  <c r="C9641" i="3"/>
  <c r="B9645" i="3"/>
  <c r="D9645" i="3"/>
  <c r="C9645" i="3"/>
  <c r="B9649" i="3"/>
  <c r="D9649" i="3"/>
  <c r="C9649" i="3"/>
  <c r="B9653" i="3"/>
  <c r="D9653" i="3"/>
  <c r="C9653" i="3"/>
  <c r="D9657" i="3"/>
  <c r="B9657" i="3"/>
  <c r="C9657" i="3"/>
  <c r="D9661" i="3"/>
  <c r="B9661" i="3"/>
  <c r="C9661" i="3"/>
  <c r="B9665" i="3"/>
  <c r="C9665" i="3"/>
  <c r="D9665" i="3"/>
  <c r="B9669" i="3"/>
  <c r="C9669" i="3"/>
  <c r="D9669" i="3"/>
  <c r="D9673" i="3"/>
  <c r="B9673" i="3"/>
  <c r="C9673" i="3"/>
  <c r="D9677" i="3"/>
  <c r="B9677" i="3"/>
  <c r="C9677" i="3"/>
  <c r="B9681" i="3"/>
  <c r="D9681" i="3"/>
  <c r="C9681" i="3"/>
  <c r="B9685" i="3"/>
  <c r="D9685" i="3"/>
  <c r="C9685" i="3"/>
  <c r="B9689" i="3"/>
  <c r="D9689" i="3"/>
  <c r="C9689" i="3"/>
  <c r="D9693" i="3"/>
  <c r="B9693" i="3"/>
  <c r="C9693" i="3"/>
  <c r="D9697" i="3"/>
  <c r="B9697" i="3"/>
  <c r="C9697" i="3"/>
  <c r="B9701" i="3"/>
  <c r="C9701" i="3"/>
  <c r="D9701" i="3"/>
  <c r="B9705" i="3"/>
  <c r="C9705" i="3"/>
  <c r="D9705" i="3"/>
  <c r="B9709" i="3"/>
  <c r="C9709" i="3"/>
  <c r="D9709" i="3"/>
  <c r="B9713" i="3"/>
  <c r="C9713" i="3"/>
  <c r="D9713" i="3"/>
  <c r="B9717" i="3"/>
  <c r="C9717" i="3"/>
  <c r="D9717" i="3"/>
  <c r="B9721" i="3"/>
  <c r="C9721" i="3"/>
  <c r="D9721" i="3"/>
  <c r="D9725" i="3"/>
  <c r="B9725" i="3"/>
  <c r="C9725" i="3"/>
  <c r="B9729" i="3"/>
  <c r="D9729" i="3"/>
  <c r="C9729" i="3"/>
  <c r="B9733" i="3"/>
  <c r="D9733" i="3"/>
  <c r="C9733" i="3"/>
  <c r="B9737" i="3"/>
  <c r="D9737" i="3"/>
  <c r="C9737" i="3"/>
  <c r="B9741" i="3"/>
  <c r="D9741" i="3"/>
  <c r="C9741" i="3"/>
  <c r="B9745" i="3"/>
  <c r="D9745" i="3"/>
  <c r="C9745" i="3"/>
  <c r="B9749" i="3"/>
  <c r="D9749" i="3"/>
  <c r="C9749" i="3"/>
  <c r="D9753" i="3"/>
  <c r="B9753" i="3"/>
  <c r="C9753" i="3"/>
  <c r="B9757" i="3"/>
  <c r="D9757" i="3"/>
  <c r="C9757" i="3"/>
  <c r="B9761" i="3"/>
  <c r="D9761" i="3"/>
  <c r="C9761" i="3"/>
  <c r="B9765" i="3"/>
  <c r="D9765" i="3"/>
  <c r="C9765" i="3"/>
  <c r="B9769" i="3"/>
  <c r="D9769" i="3"/>
  <c r="C9769" i="3"/>
  <c r="B9773" i="3"/>
  <c r="D9773" i="3"/>
  <c r="C9773" i="3"/>
  <c r="B9777" i="3"/>
  <c r="D9777" i="3"/>
  <c r="C9777" i="3"/>
  <c r="B9781" i="3"/>
  <c r="D9781" i="3"/>
  <c r="C9781" i="3"/>
  <c r="B9785" i="3"/>
  <c r="D9785" i="3"/>
  <c r="C9785" i="3"/>
  <c r="B9789" i="3"/>
  <c r="D9789" i="3"/>
  <c r="C9789" i="3"/>
  <c r="B9793" i="3"/>
  <c r="D9793" i="3"/>
  <c r="C9793" i="3"/>
  <c r="B9797" i="3"/>
  <c r="D9797" i="3"/>
  <c r="C9797" i="3"/>
  <c r="B9801" i="3"/>
  <c r="C9801" i="3"/>
  <c r="D9801" i="3"/>
  <c r="B9805" i="3"/>
  <c r="C9805" i="3"/>
  <c r="D9805" i="3"/>
  <c r="B9809" i="3"/>
  <c r="C9809" i="3"/>
  <c r="D9809" i="3"/>
  <c r="B9813" i="3"/>
  <c r="C9813" i="3"/>
  <c r="D9813" i="3"/>
  <c r="B9817" i="3"/>
  <c r="C9817" i="3"/>
  <c r="D9817" i="3"/>
  <c r="B9821" i="3"/>
  <c r="C9821" i="3"/>
  <c r="D9821" i="3"/>
  <c r="B9825" i="3"/>
  <c r="D9825" i="3"/>
  <c r="C9825" i="3"/>
  <c r="B9829" i="3"/>
  <c r="D9829" i="3"/>
  <c r="C9829" i="3"/>
  <c r="B9833" i="3"/>
  <c r="D9833" i="3"/>
  <c r="C9833" i="3"/>
  <c r="B9837" i="3"/>
  <c r="D9837" i="3"/>
  <c r="C9837" i="3"/>
  <c r="B9841" i="3"/>
  <c r="D9841" i="3"/>
  <c r="C9841" i="3"/>
  <c r="D9845" i="3"/>
  <c r="B9845" i="3"/>
  <c r="C9845" i="3"/>
  <c r="D9849" i="3"/>
  <c r="B9849" i="3"/>
  <c r="C9849" i="3"/>
  <c r="B9853" i="3"/>
  <c r="C9853" i="3"/>
  <c r="D9853" i="3"/>
  <c r="B9857" i="3"/>
  <c r="C9857" i="3"/>
  <c r="D9857" i="3"/>
  <c r="D9861" i="3"/>
  <c r="B9861" i="3"/>
  <c r="C9861" i="3"/>
  <c r="B9865" i="3"/>
  <c r="D9865" i="3"/>
  <c r="C9865" i="3"/>
  <c r="B9869" i="3"/>
  <c r="D9869" i="3"/>
  <c r="C9869" i="3"/>
  <c r="B9873" i="3"/>
  <c r="D9873" i="3"/>
  <c r="C9873" i="3"/>
  <c r="D9877" i="3"/>
  <c r="B9877" i="3"/>
  <c r="C9877" i="3"/>
  <c r="B9881" i="3"/>
  <c r="D9881" i="3"/>
  <c r="C9881" i="3"/>
  <c r="B9885" i="3"/>
  <c r="C9885" i="3"/>
  <c r="D9885" i="3"/>
  <c r="B9889" i="3"/>
  <c r="C9889" i="3"/>
  <c r="D9889" i="3"/>
  <c r="B9893" i="3"/>
  <c r="C9893" i="3"/>
  <c r="D9893" i="3"/>
  <c r="B9897" i="3"/>
  <c r="C9897" i="3"/>
  <c r="D9897" i="3"/>
  <c r="B9901" i="3"/>
  <c r="C9901" i="3"/>
  <c r="D9901" i="3"/>
  <c r="B9905" i="3"/>
  <c r="C9905" i="3"/>
  <c r="D9905" i="3"/>
  <c r="D9909" i="3"/>
  <c r="B9909" i="3"/>
  <c r="C9909" i="3"/>
  <c r="B9913" i="3"/>
  <c r="D9913" i="3"/>
  <c r="C9913" i="3"/>
  <c r="B9917" i="3"/>
  <c r="D9917" i="3"/>
  <c r="C9917" i="3"/>
  <c r="B9921" i="3"/>
  <c r="D9921" i="3"/>
  <c r="C9921" i="3"/>
  <c r="B9925" i="3"/>
  <c r="D9925" i="3"/>
  <c r="C9925" i="3"/>
  <c r="B9929" i="3"/>
  <c r="D9929" i="3"/>
  <c r="C9929" i="3"/>
  <c r="B9933" i="3"/>
  <c r="D9933" i="3"/>
  <c r="C9933" i="3"/>
  <c r="B9937" i="3"/>
  <c r="D9937" i="3"/>
  <c r="C9937" i="3"/>
  <c r="B9941" i="3"/>
  <c r="C9941" i="3"/>
  <c r="D9941" i="3"/>
  <c r="D9945" i="3"/>
  <c r="B9945" i="3"/>
  <c r="C9945" i="3"/>
  <c r="B9949" i="3"/>
  <c r="D9949" i="3"/>
  <c r="C9949" i="3"/>
  <c r="B9953" i="3"/>
  <c r="D9953" i="3"/>
  <c r="C9953" i="3"/>
  <c r="B9957" i="3"/>
  <c r="D9957" i="3"/>
  <c r="C9957" i="3"/>
  <c r="B9961" i="3"/>
  <c r="D9961" i="3"/>
  <c r="C9961" i="3"/>
  <c r="B9965" i="3"/>
  <c r="D9965" i="3"/>
  <c r="C9965" i="3"/>
  <c r="D9969" i="3"/>
  <c r="B9969" i="3"/>
  <c r="C9969" i="3"/>
  <c r="B9973" i="3"/>
  <c r="D9973" i="3"/>
  <c r="C9973" i="3"/>
  <c r="B9977" i="3"/>
  <c r="C9977" i="3"/>
  <c r="D9977" i="3"/>
  <c r="B9981" i="3"/>
  <c r="C9981" i="3"/>
  <c r="D9981" i="3"/>
  <c r="B9985" i="3"/>
  <c r="C9985" i="3"/>
  <c r="D9985" i="3"/>
  <c r="B9989" i="3"/>
  <c r="C9989" i="3"/>
  <c r="D9989" i="3"/>
  <c r="C9993" i="3"/>
  <c r="B9993" i="3"/>
  <c r="D9993" i="3"/>
  <c r="B8950" i="3"/>
  <c r="C8950" i="3"/>
  <c r="D8950" i="3"/>
  <c r="B8954" i="3"/>
  <c r="C8954" i="3"/>
  <c r="D8954" i="3"/>
  <c r="B8958" i="3"/>
  <c r="C8958" i="3"/>
  <c r="D8958" i="3"/>
  <c r="B8962" i="3"/>
  <c r="C8962" i="3"/>
  <c r="D8962" i="3"/>
  <c r="B8966" i="3"/>
  <c r="C8966" i="3"/>
  <c r="D8966" i="3"/>
  <c r="B8970" i="3"/>
  <c r="C8970" i="3"/>
  <c r="D8970" i="3"/>
  <c r="B8974" i="3"/>
  <c r="C8974" i="3"/>
  <c r="D8974" i="3"/>
  <c r="B8978" i="3"/>
  <c r="C8978" i="3"/>
  <c r="D8978" i="3"/>
  <c r="B8982" i="3"/>
  <c r="C8982" i="3"/>
  <c r="D8982" i="3"/>
  <c r="B8986" i="3"/>
  <c r="C8986" i="3"/>
  <c r="D8986" i="3"/>
  <c r="B8990" i="3"/>
  <c r="C8990" i="3"/>
  <c r="D8990" i="3"/>
  <c r="B8994" i="3"/>
  <c r="C8994" i="3"/>
  <c r="D8994" i="3"/>
  <c r="B8998" i="3"/>
  <c r="C8998" i="3"/>
  <c r="D8998" i="3"/>
  <c r="B9002" i="3"/>
  <c r="C9002" i="3"/>
  <c r="D9002" i="3"/>
  <c r="B9006" i="3"/>
  <c r="C9006" i="3"/>
  <c r="D9006" i="3"/>
  <c r="B9010" i="3"/>
  <c r="C9010" i="3"/>
  <c r="D9010" i="3"/>
  <c r="B9014" i="3"/>
  <c r="C9014" i="3"/>
  <c r="D9014" i="3"/>
  <c r="B9018" i="3"/>
  <c r="C9018" i="3"/>
  <c r="D9018" i="3"/>
  <c r="B9022" i="3"/>
  <c r="C9022" i="3"/>
  <c r="D9022" i="3"/>
  <c r="B9026" i="3"/>
  <c r="C9026" i="3"/>
  <c r="D9026" i="3"/>
  <c r="B9030" i="3"/>
  <c r="C9030" i="3"/>
  <c r="D9030" i="3"/>
  <c r="B9034" i="3"/>
  <c r="C9034" i="3"/>
  <c r="D9034" i="3"/>
  <c r="B9038" i="3"/>
  <c r="C9038" i="3"/>
  <c r="D9038" i="3"/>
  <c r="B9042" i="3"/>
  <c r="C9042" i="3"/>
  <c r="D9042" i="3"/>
  <c r="B9046" i="3"/>
  <c r="C9046" i="3"/>
  <c r="D9046" i="3"/>
  <c r="B9050" i="3"/>
  <c r="C9050" i="3"/>
  <c r="D9050" i="3"/>
  <c r="B9054" i="3"/>
  <c r="C9054" i="3"/>
  <c r="D9054" i="3"/>
  <c r="B9058" i="3"/>
  <c r="C9058" i="3"/>
  <c r="D9058" i="3"/>
  <c r="B9062" i="3"/>
  <c r="C9062" i="3"/>
  <c r="D9062" i="3"/>
  <c r="B9066" i="3"/>
  <c r="C9066" i="3"/>
  <c r="D9066" i="3"/>
  <c r="B9070" i="3"/>
  <c r="C9070" i="3"/>
  <c r="D9070" i="3"/>
  <c r="B9074" i="3"/>
  <c r="C9074" i="3"/>
  <c r="D9074" i="3"/>
  <c r="B9078" i="3"/>
  <c r="C9078" i="3"/>
  <c r="D9078" i="3"/>
  <c r="B9082" i="3"/>
  <c r="C9082" i="3"/>
  <c r="D9082" i="3"/>
  <c r="B9086" i="3"/>
  <c r="C9086" i="3"/>
  <c r="D9086" i="3"/>
  <c r="B9090" i="3"/>
  <c r="C9090" i="3"/>
  <c r="D9090" i="3"/>
  <c r="B9094" i="3"/>
  <c r="C9094" i="3"/>
  <c r="D9094" i="3"/>
  <c r="B9098" i="3"/>
  <c r="C9098" i="3"/>
  <c r="D9098" i="3"/>
  <c r="B9102" i="3"/>
  <c r="C9102" i="3"/>
  <c r="D9102" i="3"/>
  <c r="B9106" i="3"/>
  <c r="C9106" i="3"/>
  <c r="D9106" i="3"/>
  <c r="B9110" i="3"/>
  <c r="C9110" i="3"/>
  <c r="D9110" i="3"/>
  <c r="B9114" i="3"/>
  <c r="C9114" i="3"/>
  <c r="D9114" i="3"/>
  <c r="B9118" i="3"/>
  <c r="C9118" i="3"/>
  <c r="D9118" i="3"/>
  <c r="B9122" i="3"/>
  <c r="C9122" i="3"/>
  <c r="D9122" i="3"/>
  <c r="B9126" i="3"/>
  <c r="C9126" i="3"/>
  <c r="D9126" i="3"/>
  <c r="B9130" i="3"/>
  <c r="C9130" i="3"/>
  <c r="D9130" i="3"/>
  <c r="B9134" i="3"/>
  <c r="C9134" i="3"/>
  <c r="D9134" i="3"/>
  <c r="B9138" i="3"/>
  <c r="C9138" i="3"/>
  <c r="D9138" i="3"/>
  <c r="B9142" i="3"/>
  <c r="C9142" i="3"/>
  <c r="D9142" i="3"/>
  <c r="B9146" i="3"/>
  <c r="C9146" i="3"/>
  <c r="D9146" i="3"/>
  <c r="B9150" i="3"/>
  <c r="C9150" i="3"/>
  <c r="D9150" i="3"/>
  <c r="B9154" i="3"/>
  <c r="C9154" i="3"/>
  <c r="D9154" i="3"/>
  <c r="B9158" i="3"/>
  <c r="C9158" i="3"/>
  <c r="D9158" i="3"/>
  <c r="B9162" i="3"/>
  <c r="C9162" i="3"/>
  <c r="D9162" i="3"/>
  <c r="B9166" i="3"/>
  <c r="C9166" i="3"/>
  <c r="D9166" i="3"/>
  <c r="B9170" i="3"/>
  <c r="C9170" i="3"/>
  <c r="D9170" i="3"/>
  <c r="B9174" i="3"/>
  <c r="C9174" i="3"/>
  <c r="D9174" i="3"/>
  <c r="B9178" i="3"/>
  <c r="C9178" i="3"/>
  <c r="D9178" i="3"/>
  <c r="B9182" i="3"/>
  <c r="C9182" i="3"/>
  <c r="D9182" i="3"/>
  <c r="B9186" i="3"/>
  <c r="C9186" i="3"/>
  <c r="D9186" i="3"/>
  <c r="B9190" i="3"/>
  <c r="C9190" i="3"/>
  <c r="D9190" i="3"/>
  <c r="B9194" i="3"/>
  <c r="C9194" i="3"/>
  <c r="D9194" i="3"/>
  <c r="B9198" i="3"/>
  <c r="C9198" i="3"/>
  <c r="D9198" i="3"/>
  <c r="B9202" i="3"/>
  <c r="C9202" i="3"/>
  <c r="D9202" i="3"/>
  <c r="B9206" i="3"/>
  <c r="C9206" i="3"/>
  <c r="D9206" i="3"/>
  <c r="B9210" i="3"/>
  <c r="C9210" i="3"/>
  <c r="D9210" i="3"/>
  <c r="B9214" i="3"/>
  <c r="C9214" i="3"/>
  <c r="D9214" i="3"/>
  <c r="B9218" i="3"/>
  <c r="C9218" i="3"/>
  <c r="D9218" i="3"/>
  <c r="B9222" i="3"/>
  <c r="C9222" i="3"/>
  <c r="D9222" i="3"/>
  <c r="B9226" i="3"/>
  <c r="C9226" i="3"/>
  <c r="D9226" i="3"/>
  <c r="B9230" i="3"/>
  <c r="C9230" i="3"/>
  <c r="D9230" i="3"/>
  <c r="B9234" i="3"/>
  <c r="C9234" i="3"/>
  <c r="D9234" i="3"/>
  <c r="B9238" i="3"/>
  <c r="C9238" i="3"/>
  <c r="D9238" i="3"/>
  <c r="B9242" i="3"/>
  <c r="C9242" i="3"/>
  <c r="D9242" i="3"/>
  <c r="B9246" i="3"/>
  <c r="C9246" i="3"/>
  <c r="D9246" i="3"/>
  <c r="B9250" i="3"/>
  <c r="C9250" i="3"/>
  <c r="D9250" i="3"/>
  <c r="B9254" i="3"/>
  <c r="C9254" i="3"/>
  <c r="D9254" i="3"/>
  <c r="B9258" i="3"/>
  <c r="C9258" i="3"/>
  <c r="D9258" i="3"/>
  <c r="B9262" i="3"/>
  <c r="C9262" i="3"/>
  <c r="D9262" i="3"/>
  <c r="B9266" i="3"/>
  <c r="C9266" i="3"/>
  <c r="D9266" i="3"/>
  <c r="B9270" i="3"/>
  <c r="C9270" i="3"/>
  <c r="D9270" i="3"/>
  <c r="B9274" i="3"/>
  <c r="C9274" i="3"/>
  <c r="D9274" i="3"/>
  <c r="B9278" i="3"/>
  <c r="C9278" i="3"/>
  <c r="D9278" i="3"/>
  <c r="B9282" i="3"/>
  <c r="C9282" i="3"/>
  <c r="D9282" i="3"/>
  <c r="B9286" i="3"/>
  <c r="C9286" i="3"/>
  <c r="D9286" i="3"/>
  <c r="B9290" i="3"/>
  <c r="C9290" i="3"/>
  <c r="D9290" i="3"/>
  <c r="B9294" i="3"/>
  <c r="C9294" i="3"/>
  <c r="D9294" i="3"/>
  <c r="B9298" i="3"/>
  <c r="C9298" i="3"/>
  <c r="D9298" i="3"/>
  <c r="B9302" i="3"/>
  <c r="C9302" i="3"/>
  <c r="D9302" i="3"/>
  <c r="B9306" i="3"/>
  <c r="C9306" i="3"/>
  <c r="D9306" i="3"/>
  <c r="B9310" i="3"/>
  <c r="C9310" i="3"/>
  <c r="D9310" i="3"/>
  <c r="B9314" i="3"/>
  <c r="C9314" i="3"/>
  <c r="D9314" i="3"/>
  <c r="B9318" i="3"/>
  <c r="C9318" i="3"/>
  <c r="D9318" i="3"/>
  <c r="B9322" i="3"/>
  <c r="C9322" i="3"/>
  <c r="D9322" i="3"/>
  <c r="B9326" i="3"/>
  <c r="C9326" i="3"/>
  <c r="D9326" i="3"/>
  <c r="B9330" i="3"/>
  <c r="C9330" i="3"/>
  <c r="D9330" i="3"/>
  <c r="B9334" i="3"/>
  <c r="C9334" i="3"/>
  <c r="D9334" i="3"/>
  <c r="B9338" i="3"/>
  <c r="C9338" i="3"/>
  <c r="D9338" i="3"/>
  <c r="B9342" i="3"/>
  <c r="C9342" i="3"/>
  <c r="D9342" i="3"/>
  <c r="B9346" i="3"/>
  <c r="C9346" i="3"/>
  <c r="D9346" i="3"/>
  <c r="B9350" i="3"/>
  <c r="C9350" i="3"/>
  <c r="D9350" i="3"/>
  <c r="B9354" i="3"/>
  <c r="C9354" i="3"/>
  <c r="D9354" i="3"/>
  <c r="B9358" i="3"/>
  <c r="C9358" i="3"/>
  <c r="D9358" i="3"/>
  <c r="B9362" i="3"/>
  <c r="C9362" i="3"/>
  <c r="D9362" i="3"/>
  <c r="B9366" i="3"/>
  <c r="C9366" i="3"/>
  <c r="D9366" i="3"/>
  <c r="B9370" i="3"/>
  <c r="C9370" i="3"/>
  <c r="D9370" i="3"/>
  <c r="B9374" i="3"/>
  <c r="C9374" i="3"/>
  <c r="D9374" i="3"/>
  <c r="B9378" i="3"/>
  <c r="C9378" i="3"/>
  <c r="D9378" i="3"/>
  <c r="B9382" i="3"/>
  <c r="C9382" i="3"/>
  <c r="D9382" i="3"/>
  <c r="B9386" i="3"/>
  <c r="C9386" i="3"/>
  <c r="D9386" i="3"/>
  <c r="B9390" i="3"/>
  <c r="C9390" i="3"/>
  <c r="D9390" i="3"/>
  <c r="B9394" i="3"/>
  <c r="C9394" i="3"/>
  <c r="D9394" i="3"/>
  <c r="B9398" i="3"/>
  <c r="C9398" i="3"/>
  <c r="D9398" i="3"/>
  <c r="B9402" i="3"/>
  <c r="C9402" i="3"/>
  <c r="D9402" i="3"/>
  <c r="B9406" i="3"/>
  <c r="C9406" i="3"/>
  <c r="D9406" i="3"/>
  <c r="B9410" i="3"/>
  <c r="C9410" i="3"/>
  <c r="D9410" i="3"/>
  <c r="B9414" i="3"/>
  <c r="C9414" i="3"/>
  <c r="D9414" i="3"/>
  <c r="B9418" i="3"/>
  <c r="C9418" i="3"/>
  <c r="D9418" i="3"/>
  <c r="B9422" i="3"/>
  <c r="C9422" i="3"/>
  <c r="D9422" i="3"/>
  <c r="B9426" i="3"/>
  <c r="C9426" i="3"/>
  <c r="D9426" i="3"/>
  <c r="B9430" i="3"/>
  <c r="C9430" i="3"/>
  <c r="D9430" i="3"/>
  <c r="B9434" i="3"/>
  <c r="C9434" i="3"/>
  <c r="D9434" i="3"/>
  <c r="B9438" i="3"/>
  <c r="C9438" i="3"/>
  <c r="D9438" i="3"/>
  <c r="B9442" i="3"/>
  <c r="C9442" i="3"/>
  <c r="D9442" i="3"/>
  <c r="B9446" i="3"/>
  <c r="C9446" i="3"/>
  <c r="D9446" i="3"/>
  <c r="B9450" i="3"/>
  <c r="C9450" i="3"/>
  <c r="D9450" i="3"/>
  <c r="B9454" i="3"/>
  <c r="C9454" i="3"/>
  <c r="D9454" i="3"/>
  <c r="B9458" i="3"/>
  <c r="C9458" i="3"/>
  <c r="D9458" i="3"/>
  <c r="B9462" i="3"/>
  <c r="C9462" i="3"/>
  <c r="D9462" i="3"/>
  <c r="B9466" i="3"/>
  <c r="C9466" i="3"/>
  <c r="D9466" i="3"/>
  <c r="B9470" i="3"/>
  <c r="C9470" i="3"/>
  <c r="D9470" i="3"/>
  <c r="B9474" i="3"/>
  <c r="C9474" i="3"/>
  <c r="D9474" i="3"/>
  <c r="B9478" i="3"/>
  <c r="C9478" i="3"/>
  <c r="D9478" i="3"/>
  <c r="B9482" i="3"/>
  <c r="C9482" i="3"/>
  <c r="D9482" i="3"/>
  <c r="B9486" i="3"/>
  <c r="C9486" i="3"/>
  <c r="D9486" i="3"/>
  <c r="B9490" i="3"/>
  <c r="C9490" i="3"/>
  <c r="D9490" i="3"/>
  <c r="B9494" i="3"/>
  <c r="C9494" i="3"/>
  <c r="D9494" i="3"/>
  <c r="B9498" i="3"/>
  <c r="C9498" i="3"/>
  <c r="D9498" i="3"/>
  <c r="B9502" i="3"/>
  <c r="C9502" i="3"/>
  <c r="D9502" i="3"/>
  <c r="B9506" i="3"/>
  <c r="C9506" i="3"/>
  <c r="D9506" i="3"/>
  <c r="B9510" i="3"/>
  <c r="C9510" i="3"/>
  <c r="D9510" i="3"/>
  <c r="B9514" i="3"/>
  <c r="C9514" i="3"/>
  <c r="D9514" i="3"/>
  <c r="B9518" i="3"/>
  <c r="C9518" i="3"/>
  <c r="D9518" i="3"/>
  <c r="B9522" i="3"/>
  <c r="C9522" i="3"/>
  <c r="D9522" i="3"/>
  <c r="B9526" i="3"/>
  <c r="C9526" i="3"/>
  <c r="D9526" i="3"/>
  <c r="B9530" i="3"/>
  <c r="C9530" i="3"/>
  <c r="D9530" i="3"/>
  <c r="B9534" i="3"/>
  <c r="C9534" i="3"/>
  <c r="D9534" i="3"/>
  <c r="B9538" i="3"/>
  <c r="C9538" i="3"/>
  <c r="D9538" i="3"/>
  <c r="B9542" i="3"/>
  <c r="C9542" i="3"/>
  <c r="D9542" i="3"/>
  <c r="B9546" i="3"/>
  <c r="C9546" i="3"/>
  <c r="D9546" i="3"/>
  <c r="B9550" i="3"/>
  <c r="C9550" i="3"/>
  <c r="D9550" i="3"/>
  <c r="B9554" i="3"/>
  <c r="C9554" i="3"/>
  <c r="D9554" i="3"/>
  <c r="B9558" i="3"/>
  <c r="C9558" i="3"/>
  <c r="D9558" i="3"/>
  <c r="B9562" i="3"/>
  <c r="C9562" i="3"/>
  <c r="D9562" i="3"/>
  <c r="B9566" i="3"/>
  <c r="C9566" i="3"/>
  <c r="D9566" i="3"/>
  <c r="B9570" i="3"/>
  <c r="C9570" i="3"/>
  <c r="D9570" i="3"/>
  <c r="B9574" i="3"/>
  <c r="C9574" i="3"/>
  <c r="D9574" i="3"/>
  <c r="B9578" i="3"/>
  <c r="C9578" i="3"/>
  <c r="D9578" i="3"/>
  <c r="B9582" i="3"/>
  <c r="C9582" i="3"/>
  <c r="D9582" i="3"/>
  <c r="B9586" i="3"/>
  <c r="C9586" i="3"/>
  <c r="D9586" i="3"/>
  <c r="B9590" i="3"/>
  <c r="C9590" i="3"/>
  <c r="D9590" i="3"/>
  <c r="B9594" i="3"/>
  <c r="C9594" i="3"/>
  <c r="D9594" i="3"/>
  <c r="B9598" i="3"/>
  <c r="C9598" i="3"/>
  <c r="D9598" i="3"/>
  <c r="B9602" i="3"/>
  <c r="C9602" i="3"/>
  <c r="D9602" i="3"/>
  <c r="B9606" i="3"/>
  <c r="C9606" i="3"/>
  <c r="D9606" i="3"/>
  <c r="B9610" i="3"/>
  <c r="C9610" i="3"/>
  <c r="D9610" i="3"/>
  <c r="B9614" i="3"/>
  <c r="C9614" i="3"/>
  <c r="D9614" i="3"/>
  <c r="B9618" i="3"/>
  <c r="C9618" i="3"/>
  <c r="D9618" i="3"/>
  <c r="B9622" i="3"/>
  <c r="C9622" i="3"/>
  <c r="D9622" i="3"/>
  <c r="B9626" i="3"/>
  <c r="C9626" i="3"/>
  <c r="D9626" i="3"/>
  <c r="B9630" i="3"/>
  <c r="C9630" i="3"/>
  <c r="D9630" i="3"/>
  <c r="B9634" i="3"/>
  <c r="C9634" i="3"/>
  <c r="D9634" i="3"/>
  <c r="B9638" i="3"/>
  <c r="C9638" i="3"/>
  <c r="D9638" i="3"/>
  <c r="B9642" i="3"/>
  <c r="C9642" i="3"/>
  <c r="D9642" i="3"/>
  <c r="B9646" i="3"/>
  <c r="C9646" i="3"/>
  <c r="D9646" i="3"/>
  <c r="B9650" i="3"/>
  <c r="C9650" i="3"/>
  <c r="D9650" i="3"/>
  <c r="B9654" i="3"/>
  <c r="C9654" i="3"/>
  <c r="D9654" i="3"/>
  <c r="B9658" i="3"/>
  <c r="C9658" i="3"/>
  <c r="D9658" i="3"/>
  <c r="B9662" i="3"/>
  <c r="C9662" i="3"/>
  <c r="D9662" i="3"/>
  <c r="B9666" i="3"/>
  <c r="C9666" i="3"/>
  <c r="D9666" i="3"/>
  <c r="B9670" i="3"/>
  <c r="C9670" i="3"/>
  <c r="D9670" i="3"/>
  <c r="B9674" i="3"/>
  <c r="C9674" i="3"/>
  <c r="D9674" i="3"/>
  <c r="B9678" i="3"/>
  <c r="C9678" i="3"/>
  <c r="D9678" i="3"/>
  <c r="B9682" i="3"/>
  <c r="C9682" i="3"/>
  <c r="D9682" i="3"/>
  <c r="B9686" i="3"/>
  <c r="C9686" i="3"/>
  <c r="D9686" i="3"/>
  <c r="B9690" i="3"/>
  <c r="C9690" i="3"/>
  <c r="D9690" i="3"/>
  <c r="B9694" i="3"/>
  <c r="C9694" i="3"/>
  <c r="D9694" i="3"/>
  <c r="B9698" i="3"/>
  <c r="C9698" i="3"/>
  <c r="D9698" i="3"/>
  <c r="B9702" i="3"/>
  <c r="C9702" i="3"/>
  <c r="D9702" i="3"/>
  <c r="B9706" i="3"/>
  <c r="C9706" i="3"/>
  <c r="D9706" i="3"/>
  <c r="B9710" i="3"/>
  <c r="C9710" i="3"/>
  <c r="D9710" i="3"/>
  <c r="B9714" i="3"/>
  <c r="C9714" i="3"/>
  <c r="D9714" i="3"/>
  <c r="B9718" i="3"/>
  <c r="C9718" i="3"/>
  <c r="D9718" i="3"/>
  <c r="B9722" i="3"/>
  <c r="C9722" i="3"/>
  <c r="D9722" i="3"/>
  <c r="B9726" i="3"/>
  <c r="C9726" i="3"/>
  <c r="D9726" i="3"/>
  <c r="B9730" i="3"/>
  <c r="C9730" i="3"/>
  <c r="D9730" i="3"/>
  <c r="B9734" i="3"/>
  <c r="C9734" i="3"/>
  <c r="D9734" i="3"/>
  <c r="B9738" i="3"/>
  <c r="C9738" i="3"/>
  <c r="D9738" i="3"/>
  <c r="B9742" i="3"/>
  <c r="C9742" i="3"/>
  <c r="D9742" i="3"/>
  <c r="B9746" i="3"/>
  <c r="C9746" i="3"/>
  <c r="D9746" i="3"/>
  <c r="B9750" i="3"/>
  <c r="C9750" i="3"/>
  <c r="D9750" i="3"/>
  <c r="B9754" i="3"/>
  <c r="C9754" i="3"/>
  <c r="D9754" i="3"/>
  <c r="B9758" i="3"/>
  <c r="C9758" i="3"/>
  <c r="D9758" i="3"/>
  <c r="B9762" i="3"/>
  <c r="C9762" i="3"/>
  <c r="D9762" i="3"/>
  <c r="B9766" i="3"/>
  <c r="C9766" i="3"/>
  <c r="D9766" i="3"/>
  <c r="B9770" i="3"/>
  <c r="C9770" i="3"/>
  <c r="D9770" i="3"/>
  <c r="B9774" i="3"/>
  <c r="C9774" i="3"/>
  <c r="D9774" i="3"/>
  <c r="B9778" i="3"/>
  <c r="C9778" i="3"/>
  <c r="D9778" i="3"/>
  <c r="B9782" i="3"/>
  <c r="C9782" i="3"/>
  <c r="D9782" i="3"/>
  <c r="B9786" i="3"/>
  <c r="C9786" i="3"/>
  <c r="D9786" i="3"/>
  <c r="B9790" i="3"/>
  <c r="C9790" i="3"/>
  <c r="D9790" i="3"/>
  <c r="B9794" i="3"/>
  <c r="C9794" i="3"/>
  <c r="D9794" i="3"/>
  <c r="B9798" i="3"/>
  <c r="C9798" i="3"/>
  <c r="D9798" i="3"/>
  <c r="B9802" i="3"/>
  <c r="C9802" i="3"/>
  <c r="D9802" i="3"/>
  <c r="B9806" i="3"/>
  <c r="C9806" i="3"/>
  <c r="D9806" i="3"/>
  <c r="B9810" i="3"/>
  <c r="C9810" i="3"/>
  <c r="D9810" i="3"/>
  <c r="B9814" i="3"/>
  <c r="C9814" i="3"/>
  <c r="D9814" i="3"/>
  <c r="B9818" i="3"/>
  <c r="C9818" i="3"/>
  <c r="D9818" i="3"/>
  <c r="B9822" i="3"/>
  <c r="C9822" i="3"/>
  <c r="D9822" i="3"/>
  <c r="B9826" i="3"/>
  <c r="C9826" i="3"/>
  <c r="D9826" i="3"/>
  <c r="B9830" i="3"/>
  <c r="C9830" i="3"/>
  <c r="D9830" i="3"/>
  <c r="B9834" i="3"/>
  <c r="C9834" i="3"/>
  <c r="D9834" i="3"/>
  <c r="B9838" i="3"/>
  <c r="C9838" i="3"/>
  <c r="D9838" i="3"/>
  <c r="B9842" i="3"/>
  <c r="C9842" i="3"/>
  <c r="D9842" i="3"/>
  <c r="B9846" i="3"/>
  <c r="C9846" i="3"/>
  <c r="D9846" i="3"/>
  <c r="B9850" i="3"/>
  <c r="C9850" i="3"/>
  <c r="D9850" i="3"/>
  <c r="B9854" i="3"/>
  <c r="C9854" i="3"/>
  <c r="D9854" i="3"/>
  <c r="B9858" i="3"/>
  <c r="C9858" i="3"/>
  <c r="D9858" i="3"/>
  <c r="B9862" i="3"/>
  <c r="C9862" i="3"/>
  <c r="D9862" i="3"/>
  <c r="B9866" i="3"/>
  <c r="C9866" i="3"/>
  <c r="D9866" i="3"/>
  <c r="B9870" i="3"/>
  <c r="C9870" i="3"/>
  <c r="D9870" i="3"/>
  <c r="B9874" i="3"/>
  <c r="C9874" i="3"/>
  <c r="D9874" i="3"/>
  <c r="B9878" i="3"/>
  <c r="C9878" i="3"/>
  <c r="D9878" i="3"/>
  <c r="B9882" i="3"/>
  <c r="C9882" i="3"/>
  <c r="D9882" i="3"/>
  <c r="B9886" i="3"/>
  <c r="C9886" i="3"/>
  <c r="D9886" i="3"/>
  <c r="B9890" i="3"/>
  <c r="C9890" i="3"/>
  <c r="D9890" i="3"/>
  <c r="B9894" i="3"/>
  <c r="C9894" i="3"/>
  <c r="D9894" i="3"/>
  <c r="B9898" i="3"/>
  <c r="C9898" i="3"/>
  <c r="D9898" i="3"/>
  <c r="B9902" i="3"/>
  <c r="C9902" i="3"/>
  <c r="D9902" i="3"/>
  <c r="B9906" i="3"/>
  <c r="C9906" i="3"/>
  <c r="D9906" i="3"/>
  <c r="B9910" i="3"/>
  <c r="C9910" i="3"/>
  <c r="D9910" i="3"/>
  <c r="B9914" i="3"/>
  <c r="C9914" i="3"/>
  <c r="D9914" i="3"/>
  <c r="B9918" i="3"/>
  <c r="C9918" i="3"/>
  <c r="D9918" i="3"/>
  <c r="B9922" i="3"/>
  <c r="C9922" i="3"/>
  <c r="D9922" i="3"/>
  <c r="B9926" i="3"/>
  <c r="C9926" i="3"/>
  <c r="D9926" i="3"/>
  <c r="B9930" i="3"/>
  <c r="C9930" i="3"/>
  <c r="D9930" i="3"/>
  <c r="B9934" i="3"/>
  <c r="C9934" i="3"/>
  <c r="D9934" i="3"/>
  <c r="B9938" i="3"/>
  <c r="C9938" i="3"/>
  <c r="D9938" i="3"/>
  <c r="B9942" i="3"/>
  <c r="C9942" i="3"/>
  <c r="D9942" i="3"/>
  <c r="B9946" i="3"/>
  <c r="C9946" i="3"/>
  <c r="D9946" i="3"/>
  <c r="B9950" i="3"/>
  <c r="C9950" i="3"/>
  <c r="D9950" i="3"/>
  <c r="B9954" i="3"/>
  <c r="C9954" i="3"/>
  <c r="D9954" i="3"/>
  <c r="B9958" i="3"/>
  <c r="C9958" i="3"/>
  <c r="D9958" i="3"/>
  <c r="B9962" i="3"/>
  <c r="C9962" i="3"/>
  <c r="D9962" i="3"/>
  <c r="B9966" i="3"/>
  <c r="C9966" i="3"/>
  <c r="D9966" i="3"/>
  <c r="B9970" i="3"/>
  <c r="C9970" i="3"/>
  <c r="D9970" i="3"/>
  <c r="B9974" i="3"/>
  <c r="C9974" i="3"/>
  <c r="D9974" i="3"/>
  <c r="B9978" i="3"/>
  <c r="C9978" i="3"/>
  <c r="D9978" i="3"/>
  <c r="B9982" i="3"/>
  <c r="C9982" i="3"/>
  <c r="D9982" i="3"/>
  <c r="B9986" i="3"/>
  <c r="C9986" i="3"/>
  <c r="D9986" i="3"/>
  <c r="B9990" i="3"/>
  <c r="C9990" i="3"/>
  <c r="D9990" i="3"/>
  <c r="C9135" i="3"/>
  <c r="D9135" i="3"/>
  <c r="B9135" i="3"/>
  <c r="C9139" i="3"/>
  <c r="D9139" i="3"/>
  <c r="B9139" i="3"/>
  <c r="C9143" i="3"/>
  <c r="B9143" i="3"/>
  <c r="D9143" i="3"/>
  <c r="C9147" i="3"/>
  <c r="B9147" i="3"/>
  <c r="D9147" i="3"/>
  <c r="C9151" i="3"/>
  <c r="B9151" i="3"/>
  <c r="D9151" i="3"/>
  <c r="C9155" i="3"/>
  <c r="D9155" i="3"/>
  <c r="B9155" i="3"/>
  <c r="C9159" i="3"/>
  <c r="D9159" i="3"/>
  <c r="B9159" i="3"/>
  <c r="C9163" i="3"/>
  <c r="B9163" i="3"/>
  <c r="D9163" i="3"/>
  <c r="C9167" i="3"/>
  <c r="B9167" i="3"/>
  <c r="D9167" i="3"/>
  <c r="C9171" i="3"/>
  <c r="B9171" i="3"/>
  <c r="D9171" i="3"/>
  <c r="C9175" i="3"/>
  <c r="B9175" i="3"/>
  <c r="D9175" i="3"/>
  <c r="C9179" i="3"/>
  <c r="B9179" i="3"/>
  <c r="D9179" i="3"/>
  <c r="C9183" i="3"/>
  <c r="D9183" i="3"/>
  <c r="B9183" i="3"/>
  <c r="C9187" i="3"/>
  <c r="D9187" i="3"/>
  <c r="B9187" i="3"/>
  <c r="C9191" i="3"/>
  <c r="D9191" i="3"/>
  <c r="B9191" i="3"/>
  <c r="C9195" i="3"/>
  <c r="B9195" i="3"/>
  <c r="D9195" i="3"/>
  <c r="C9199" i="3"/>
  <c r="B9199" i="3"/>
  <c r="D9199" i="3"/>
  <c r="C9203" i="3"/>
  <c r="B9203" i="3"/>
  <c r="D9203" i="3"/>
  <c r="C9207" i="3"/>
  <c r="B9207" i="3"/>
  <c r="D9207" i="3"/>
  <c r="C9211" i="3"/>
  <c r="D9211" i="3"/>
  <c r="B9211" i="3"/>
  <c r="C9215" i="3"/>
  <c r="D9215" i="3"/>
  <c r="B9215" i="3"/>
  <c r="C9219" i="3"/>
  <c r="D9219" i="3"/>
  <c r="B9219" i="3"/>
  <c r="C9223" i="3"/>
  <c r="B9223" i="3"/>
  <c r="D9223" i="3"/>
  <c r="C9227" i="3"/>
  <c r="B9227" i="3"/>
  <c r="D9227" i="3"/>
  <c r="C9231" i="3"/>
  <c r="B9231" i="3"/>
  <c r="D9231" i="3"/>
  <c r="C9235" i="3"/>
  <c r="B9235" i="3"/>
  <c r="D9235" i="3"/>
  <c r="C9239" i="3"/>
  <c r="D9239" i="3"/>
  <c r="B9239" i="3"/>
  <c r="C9243" i="3"/>
  <c r="D9243" i="3"/>
  <c r="B9243" i="3"/>
  <c r="C9247" i="3"/>
  <c r="B9247" i="3"/>
  <c r="D9247" i="3"/>
  <c r="C9251" i="3"/>
  <c r="B9251" i="3"/>
  <c r="D9251" i="3"/>
  <c r="C9255" i="3"/>
  <c r="B9255" i="3"/>
  <c r="D9255" i="3"/>
  <c r="C9259" i="3"/>
  <c r="D9259" i="3"/>
  <c r="B9259" i="3"/>
  <c r="C9263" i="3"/>
  <c r="D9263" i="3"/>
  <c r="B9263" i="3"/>
  <c r="C9267" i="3"/>
  <c r="D9267" i="3"/>
  <c r="B9267" i="3"/>
  <c r="C9271" i="3"/>
  <c r="B9271" i="3"/>
  <c r="D9271" i="3"/>
  <c r="C9275" i="3"/>
  <c r="B9275" i="3"/>
  <c r="D9275" i="3"/>
  <c r="C9279" i="3"/>
  <c r="B9279" i="3"/>
  <c r="D9279" i="3"/>
  <c r="C9283" i="3"/>
  <c r="D9283" i="3"/>
  <c r="B9283" i="3"/>
  <c r="C9287" i="3"/>
  <c r="D9287" i="3"/>
  <c r="B9287" i="3"/>
  <c r="C9291" i="3"/>
  <c r="D9291" i="3"/>
  <c r="B9291" i="3"/>
  <c r="C9295" i="3"/>
  <c r="D9295" i="3"/>
  <c r="B9295" i="3"/>
  <c r="C9299" i="3"/>
  <c r="D9299" i="3"/>
  <c r="B9299" i="3"/>
  <c r="C9303" i="3"/>
  <c r="B9303" i="3"/>
  <c r="D9303" i="3"/>
  <c r="C9307" i="3"/>
  <c r="B9307" i="3"/>
  <c r="D9307" i="3"/>
  <c r="C9311" i="3"/>
  <c r="D9311" i="3"/>
  <c r="B9311" i="3"/>
  <c r="C9315" i="3"/>
  <c r="D9315" i="3"/>
  <c r="B9315" i="3"/>
  <c r="C9319" i="3"/>
  <c r="D9319" i="3"/>
  <c r="B9319" i="3"/>
  <c r="C9323" i="3"/>
  <c r="D9323" i="3"/>
  <c r="B9323" i="3"/>
  <c r="C9327" i="3"/>
  <c r="B9327" i="3"/>
  <c r="D9327" i="3"/>
  <c r="C9331" i="3"/>
  <c r="B9331" i="3"/>
  <c r="D9331" i="3"/>
  <c r="C9335" i="3"/>
  <c r="B9335" i="3"/>
  <c r="D9335" i="3"/>
  <c r="C9339" i="3"/>
  <c r="D9339" i="3"/>
  <c r="B9339" i="3"/>
  <c r="C9343" i="3"/>
  <c r="D9343" i="3"/>
  <c r="B9343" i="3"/>
  <c r="C9347" i="3"/>
  <c r="D9347" i="3"/>
  <c r="B9347" i="3"/>
  <c r="C9351" i="3"/>
  <c r="D9351" i="3"/>
  <c r="B9351" i="3"/>
  <c r="C9355" i="3"/>
  <c r="B9355" i="3"/>
  <c r="D9355" i="3"/>
  <c r="C9359" i="3"/>
  <c r="B9359" i="3"/>
  <c r="D9359" i="3"/>
  <c r="C9363" i="3"/>
  <c r="D9363" i="3"/>
  <c r="B9363" i="3"/>
  <c r="C9367" i="3"/>
  <c r="D9367" i="3"/>
  <c r="B9367" i="3"/>
  <c r="C9371" i="3"/>
  <c r="D9371" i="3"/>
  <c r="B9371" i="3"/>
  <c r="C9375" i="3"/>
  <c r="B9375" i="3"/>
  <c r="D9375" i="3"/>
  <c r="C9379" i="3"/>
  <c r="D9379" i="3"/>
  <c r="B9379" i="3"/>
  <c r="C9383" i="3"/>
  <c r="D9383" i="3"/>
  <c r="B9383" i="3"/>
  <c r="C9387" i="3"/>
  <c r="B9387" i="3"/>
  <c r="D9387" i="3"/>
  <c r="C9391" i="3"/>
  <c r="B9391" i="3"/>
  <c r="D9391" i="3"/>
  <c r="C9395" i="3"/>
  <c r="B9395" i="3"/>
  <c r="D9395" i="3"/>
  <c r="C9399" i="3"/>
  <c r="D9399" i="3"/>
  <c r="B9399" i="3"/>
  <c r="C9403" i="3"/>
  <c r="D9403" i="3"/>
  <c r="B9403" i="3"/>
  <c r="C9407" i="3"/>
  <c r="B9407" i="3"/>
  <c r="D9407" i="3"/>
  <c r="C9411" i="3"/>
  <c r="D9411" i="3"/>
  <c r="B9411" i="3"/>
  <c r="C9415" i="3"/>
  <c r="D9415" i="3"/>
  <c r="B9415" i="3"/>
  <c r="C9419" i="3"/>
  <c r="D9419" i="3"/>
  <c r="B9419" i="3"/>
  <c r="C9423" i="3"/>
  <c r="D9423" i="3"/>
  <c r="B9423" i="3"/>
  <c r="C9427" i="3"/>
  <c r="B9427" i="3"/>
  <c r="D9427" i="3"/>
  <c r="C9431" i="3"/>
  <c r="B9431" i="3"/>
  <c r="D9431" i="3"/>
  <c r="C9435" i="3"/>
  <c r="D9435" i="3"/>
  <c r="B9435" i="3"/>
  <c r="C9439" i="3"/>
  <c r="D9439" i="3"/>
  <c r="B9439" i="3"/>
  <c r="C9443" i="3"/>
  <c r="B9443" i="3"/>
  <c r="D9443" i="3"/>
  <c r="C9447" i="3"/>
  <c r="B9447" i="3"/>
  <c r="D9447" i="3"/>
  <c r="C9451" i="3"/>
  <c r="D9451" i="3"/>
  <c r="B9451" i="3"/>
  <c r="C9455" i="3"/>
  <c r="D9455" i="3"/>
  <c r="B9455" i="3"/>
  <c r="C9459" i="3"/>
  <c r="D9459" i="3"/>
  <c r="B9459" i="3"/>
  <c r="C9463" i="3"/>
  <c r="B9463" i="3"/>
  <c r="D9463" i="3"/>
  <c r="C9467" i="3"/>
  <c r="B9467" i="3"/>
  <c r="D9467" i="3"/>
  <c r="C9471" i="3"/>
  <c r="D9471" i="3"/>
  <c r="B9471" i="3"/>
  <c r="C9475" i="3"/>
  <c r="D9475" i="3"/>
  <c r="B9475" i="3"/>
  <c r="C9479" i="3"/>
  <c r="B9479" i="3"/>
  <c r="D9479" i="3"/>
  <c r="C9483" i="3"/>
  <c r="B9483" i="3"/>
  <c r="D9483" i="3"/>
  <c r="C9487" i="3"/>
  <c r="D9487" i="3"/>
  <c r="B9487" i="3"/>
  <c r="C9491" i="3"/>
  <c r="D9491" i="3"/>
  <c r="B9491" i="3"/>
  <c r="C9495" i="3"/>
  <c r="D9495" i="3"/>
  <c r="B9495" i="3"/>
  <c r="C9499" i="3"/>
  <c r="B9499" i="3"/>
  <c r="D9499" i="3"/>
  <c r="C9503" i="3"/>
  <c r="B9503" i="3"/>
  <c r="D9503" i="3"/>
  <c r="C9507" i="3"/>
  <c r="D9507" i="3"/>
  <c r="B9507" i="3"/>
  <c r="C9511" i="3"/>
  <c r="D9511" i="3"/>
  <c r="B9511" i="3"/>
  <c r="C9515" i="3"/>
  <c r="D9515" i="3"/>
  <c r="B9515" i="3"/>
  <c r="C9519" i="3"/>
  <c r="D9519" i="3"/>
  <c r="B9519" i="3"/>
  <c r="C9523" i="3"/>
  <c r="D9523" i="3"/>
  <c r="B9523" i="3"/>
  <c r="C9527" i="3"/>
  <c r="D9527" i="3"/>
  <c r="B9527" i="3"/>
  <c r="C9531" i="3"/>
  <c r="D9531" i="3"/>
  <c r="B9531" i="3"/>
  <c r="C9535" i="3"/>
  <c r="B9535" i="3"/>
  <c r="D9535" i="3"/>
  <c r="C9539" i="3"/>
  <c r="B9539" i="3"/>
  <c r="D9539" i="3"/>
  <c r="C9543" i="3"/>
  <c r="B9543" i="3"/>
  <c r="D9543" i="3"/>
  <c r="C9547" i="3"/>
  <c r="B9547" i="3"/>
  <c r="D9547" i="3"/>
  <c r="C9551" i="3"/>
  <c r="D9551" i="3"/>
  <c r="B9551" i="3"/>
  <c r="C9555" i="3"/>
  <c r="D9555" i="3"/>
  <c r="B9555" i="3"/>
  <c r="C9559" i="3"/>
  <c r="D9559" i="3"/>
  <c r="B9559" i="3"/>
  <c r="C9563" i="3"/>
  <c r="B9563" i="3"/>
  <c r="D9563" i="3"/>
  <c r="C9567" i="3"/>
  <c r="B9567" i="3"/>
  <c r="D9567" i="3"/>
  <c r="C9571" i="3"/>
  <c r="D9571" i="3"/>
  <c r="B9571" i="3"/>
  <c r="C9575" i="3"/>
  <c r="D9575" i="3"/>
  <c r="B9575" i="3"/>
  <c r="C9579" i="3"/>
  <c r="D9579" i="3"/>
  <c r="B9579" i="3"/>
  <c r="C9583" i="3"/>
  <c r="B9583" i="3"/>
  <c r="D9583" i="3"/>
  <c r="C9587" i="3"/>
  <c r="B9587" i="3"/>
  <c r="D9587" i="3"/>
  <c r="C9591" i="3"/>
  <c r="D9591" i="3"/>
  <c r="B9591" i="3"/>
  <c r="C9595" i="3"/>
  <c r="D9595" i="3"/>
  <c r="B9595" i="3"/>
  <c r="C9599" i="3"/>
  <c r="D9599" i="3"/>
  <c r="B9599" i="3"/>
  <c r="C9603" i="3"/>
  <c r="B9603" i="3"/>
  <c r="D9603" i="3"/>
  <c r="C9607" i="3"/>
  <c r="B9607" i="3"/>
  <c r="D9607" i="3"/>
  <c r="C9611" i="3"/>
  <c r="B9611" i="3"/>
  <c r="D9611" i="3"/>
  <c r="C9615" i="3"/>
  <c r="D9615" i="3"/>
  <c r="B9615" i="3"/>
  <c r="C9619" i="3"/>
  <c r="D9619" i="3"/>
  <c r="B9619" i="3"/>
  <c r="C9623" i="3"/>
  <c r="D9623" i="3"/>
  <c r="B9623" i="3"/>
  <c r="C9627" i="3"/>
  <c r="D9627" i="3"/>
  <c r="B9627" i="3"/>
  <c r="C9631" i="3"/>
  <c r="B9631" i="3"/>
  <c r="D9631" i="3"/>
  <c r="C9635" i="3"/>
  <c r="B9635" i="3"/>
  <c r="D9635" i="3"/>
  <c r="C9639" i="3"/>
  <c r="D9639" i="3"/>
  <c r="B9639" i="3"/>
  <c r="C9643" i="3"/>
  <c r="D9643" i="3"/>
  <c r="B9643" i="3"/>
  <c r="C9647" i="3"/>
  <c r="D9647" i="3"/>
  <c r="B9647" i="3"/>
  <c r="C9651" i="3"/>
  <c r="D9651" i="3"/>
  <c r="B9651" i="3"/>
  <c r="C9655" i="3"/>
  <c r="B9655" i="3"/>
  <c r="D9655" i="3"/>
  <c r="C9659" i="3"/>
  <c r="D9659" i="3"/>
  <c r="B9659" i="3"/>
  <c r="C9663" i="3"/>
  <c r="D9663" i="3"/>
  <c r="B9663" i="3"/>
  <c r="C9667" i="3"/>
  <c r="B9667" i="3"/>
  <c r="D9667" i="3"/>
  <c r="C9671" i="3"/>
  <c r="B9671" i="3"/>
  <c r="D9671" i="3"/>
  <c r="C9675" i="3"/>
  <c r="D9675" i="3"/>
  <c r="B9675" i="3"/>
  <c r="C9679" i="3"/>
  <c r="D9679" i="3"/>
  <c r="B9679" i="3"/>
  <c r="C9683" i="3"/>
  <c r="D9683" i="3"/>
  <c r="B9683" i="3"/>
  <c r="C9687" i="3"/>
  <c r="B9687" i="3"/>
  <c r="D9687" i="3"/>
  <c r="C9691" i="3"/>
  <c r="B9691" i="3"/>
  <c r="D9691" i="3"/>
  <c r="C9695" i="3"/>
  <c r="D9695" i="3"/>
  <c r="B9695" i="3"/>
  <c r="C9699" i="3"/>
  <c r="D9699" i="3"/>
  <c r="B9699" i="3"/>
  <c r="C9703" i="3"/>
  <c r="D9703" i="3"/>
  <c r="B9703" i="3"/>
  <c r="C9707" i="3"/>
  <c r="D9707" i="3"/>
  <c r="B9707" i="3"/>
  <c r="C9711" i="3"/>
  <c r="B9711" i="3"/>
  <c r="D9711" i="3"/>
  <c r="C9715" i="3"/>
  <c r="B9715" i="3"/>
  <c r="D9715" i="3"/>
  <c r="C9719" i="3"/>
  <c r="B9719" i="3"/>
  <c r="D9719" i="3"/>
  <c r="C9723" i="3"/>
  <c r="B9723" i="3"/>
  <c r="D9723" i="3"/>
  <c r="C9727" i="3"/>
  <c r="D9727" i="3"/>
  <c r="B9727" i="3"/>
  <c r="C9731" i="3"/>
  <c r="D9731" i="3"/>
  <c r="B9731" i="3"/>
  <c r="C9735" i="3"/>
  <c r="D9735" i="3"/>
  <c r="B9735" i="3"/>
  <c r="C9739" i="3"/>
  <c r="D9739" i="3"/>
  <c r="B9739" i="3"/>
  <c r="C9743" i="3"/>
  <c r="D9743" i="3"/>
  <c r="B9743" i="3"/>
  <c r="C9747" i="3"/>
  <c r="B9747" i="3"/>
  <c r="D9747" i="3"/>
  <c r="C9751" i="3"/>
  <c r="B9751" i="3"/>
  <c r="D9751" i="3"/>
  <c r="C9755" i="3"/>
  <c r="D9755" i="3"/>
  <c r="B9755" i="3"/>
  <c r="C9759" i="3"/>
  <c r="D9759" i="3"/>
  <c r="B9759" i="3"/>
  <c r="C9763" i="3"/>
  <c r="B9763" i="3"/>
  <c r="D9763" i="3"/>
  <c r="C9767" i="3"/>
  <c r="D9767" i="3"/>
  <c r="B9767" i="3"/>
  <c r="C9771" i="3"/>
  <c r="D9771" i="3"/>
  <c r="B9771" i="3"/>
  <c r="C9775" i="3"/>
  <c r="B9775" i="3"/>
  <c r="D9775" i="3"/>
  <c r="C9779" i="3"/>
  <c r="D9779" i="3"/>
  <c r="B9779" i="3"/>
  <c r="C9783" i="3"/>
  <c r="D9783" i="3"/>
  <c r="B9783" i="3"/>
  <c r="C9787" i="3"/>
  <c r="D9787" i="3"/>
  <c r="B9787" i="3"/>
  <c r="C9791" i="3"/>
  <c r="B9791" i="3"/>
  <c r="D9791" i="3"/>
  <c r="C9795" i="3"/>
  <c r="D9795" i="3"/>
  <c r="B9795" i="3"/>
  <c r="C9799" i="3"/>
  <c r="D9799" i="3"/>
  <c r="B9799" i="3"/>
  <c r="C9803" i="3"/>
  <c r="D9803" i="3"/>
  <c r="B9803" i="3"/>
  <c r="C9807" i="3"/>
  <c r="D9807" i="3"/>
  <c r="B9807" i="3"/>
  <c r="C9811" i="3"/>
  <c r="D9811" i="3"/>
  <c r="B9811" i="3"/>
  <c r="C9815" i="3"/>
  <c r="D9815" i="3"/>
  <c r="B9815" i="3"/>
  <c r="C9819" i="3"/>
  <c r="B9819" i="3"/>
  <c r="D9819" i="3"/>
  <c r="C9823" i="3"/>
  <c r="D9823" i="3"/>
  <c r="B9823" i="3"/>
  <c r="C9827" i="3"/>
  <c r="D9827" i="3"/>
  <c r="B9827" i="3"/>
  <c r="C9831" i="3"/>
  <c r="B9831" i="3"/>
  <c r="D9831" i="3"/>
  <c r="C9835" i="3"/>
  <c r="D9835" i="3"/>
  <c r="B9835" i="3"/>
  <c r="C9839" i="3"/>
  <c r="D9839" i="3"/>
  <c r="B9839" i="3"/>
  <c r="C9843" i="3"/>
  <c r="D9843" i="3"/>
  <c r="B9843" i="3"/>
  <c r="C9847" i="3"/>
  <c r="D9847" i="3"/>
  <c r="B9847" i="3"/>
  <c r="C9851" i="3"/>
  <c r="B9851" i="3"/>
  <c r="D9851" i="3"/>
  <c r="C9855" i="3"/>
  <c r="D9855" i="3"/>
  <c r="B9855" i="3"/>
  <c r="C9859" i="3"/>
  <c r="D9859" i="3"/>
  <c r="B9859" i="3"/>
  <c r="C9863" i="3"/>
  <c r="D9863" i="3"/>
  <c r="B9863" i="3"/>
  <c r="C9867" i="3"/>
  <c r="D9867" i="3"/>
  <c r="B9867" i="3"/>
  <c r="C9871" i="3"/>
  <c r="D9871" i="3"/>
  <c r="B9871" i="3"/>
  <c r="C9875" i="3"/>
  <c r="D9875" i="3"/>
  <c r="B9875" i="3"/>
  <c r="C9879" i="3"/>
  <c r="D9879" i="3"/>
  <c r="B9879" i="3"/>
  <c r="C9883" i="3"/>
  <c r="D9883" i="3"/>
  <c r="B9883" i="3"/>
  <c r="C9887" i="3"/>
  <c r="D9887" i="3"/>
  <c r="B9887" i="3"/>
  <c r="C9891" i="3"/>
  <c r="D9891" i="3"/>
  <c r="B9891" i="3"/>
  <c r="C9895" i="3"/>
  <c r="D9895" i="3"/>
  <c r="B9895" i="3"/>
  <c r="C9899" i="3"/>
  <c r="B9899" i="3"/>
  <c r="D9899" i="3"/>
  <c r="C9903" i="3"/>
  <c r="D9903" i="3"/>
  <c r="B9903" i="3"/>
  <c r="C9907" i="3"/>
  <c r="D9907" i="3"/>
  <c r="B9907" i="3"/>
  <c r="C9911" i="3"/>
  <c r="D9911" i="3"/>
  <c r="B9911" i="3"/>
  <c r="C9915" i="3"/>
  <c r="D9915" i="3"/>
  <c r="B9915" i="3"/>
  <c r="C9919" i="3"/>
  <c r="D9919" i="3"/>
  <c r="B9919" i="3"/>
  <c r="C9923" i="3"/>
  <c r="D9923" i="3"/>
  <c r="B9923" i="3"/>
  <c r="C9927" i="3"/>
  <c r="D9927" i="3"/>
  <c r="B9927" i="3"/>
  <c r="C9931" i="3"/>
  <c r="B9931" i="3"/>
  <c r="D9931" i="3"/>
  <c r="C9935" i="3"/>
  <c r="B9935" i="3"/>
  <c r="D9935" i="3"/>
  <c r="C9939" i="3"/>
  <c r="D9939" i="3"/>
  <c r="B9939" i="3"/>
  <c r="C9943" i="3"/>
  <c r="D9943" i="3"/>
  <c r="B9943" i="3"/>
  <c r="C9947" i="3"/>
  <c r="D9947" i="3"/>
  <c r="B9947" i="3"/>
  <c r="C9951" i="3"/>
  <c r="D9951" i="3"/>
  <c r="B9951" i="3"/>
  <c r="C9955" i="3"/>
  <c r="D9955" i="3"/>
  <c r="B9955" i="3"/>
  <c r="C9959" i="3"/>
  <c r="D9959" i="3"/>
  <c r="B9959" i="3"/>
  <c r="C9963" i="3"/>
  <c r="D9963" i="3"/>
  <c r="B9963" i="3"/>
  <c r="C9967" i="3"/>
  <c r="D9967" i="3"/>
  <c r="B9967" i="3"/>
  <c r="C9971" i="3"/>
  <c r="D9971" i="3"/>
  <c r="B9971" i="3"/>
  <c r="C9975" i="3"/>
  <c r="D9975" i="3"/>
  <c r="B9975" i="3"/>
  <c r="C9979" i="3"/>
  <c r="D9979" i="3"/>
  <c r="B9979" i="3"/>
  <c r="C9983" i="3"/>
  <c r="B9983" i="3"/>
  <c r="D9983" i="3"/>
  <c r="C9987" i="3"/>
  <c r="B9987" i="3"/>
  <c r="D9987" i="3"/>
  <c r="C9991" i="3"/>
  <c r="D9991" i="3"/>
  <c r="B9991" i="3"/>
  <c r="J14" i="2"/>
  <c r="N34" i="2" s="1"/>
  <c r="I14" i="2"/>
  <c r="E11" i="1"/>
  <c r="B8" i="1"/>
  <c r="D8" i="2"/>
  <c r="D9" i="2"/>
  <c r="C9" i="2"/>
  <c r="C8" i="2"/>
  <c r="N21" i="4"/>
  <c r="E37" i="1"/>
  <c r="E36" i="1"/>
  <c r="E34" i="1"/>
  <c r="E35" i="1"/>
  <c r="E32" i="1"/>
  <c r="E33" i="1"/>
  <c r="E30" i="1"/>
  <c r="E31" i="1"/>
  <c r="E28" i="1"/>
  <c r="E29" i="1"/>
  <c r="E27" i="1"/>
  <c r="E24" i="1"/>
  <c r="E25" i="1"/>
  <c r="E21" i="1"/>
  <c r="E22" i="1"/>
  <c r="E14" i="1"/>
  <c r="B7" i="1"/>
  <c r="E26" i="1"/>
  <c r="U14" i="2" l="1"/>
  <c r="N33" i="2"/>
  <c r="N26" i="2"/>
  <c r="C6" i="3"/>
  <c r="N25" i="2"/>
  <c r="E18" i="1"/>
  <c r="D10" i="5"/>
  <c r="D6" i="3"/>
  <c r="E6" i="3" s="1"/>
  <c r="S13" i="2"/>
  <c r="S16" i="2"/>
  <c r="S27" i="2"/>
  <c r="S14" i="2"/>
  <c r="U25" i="2"/>
  <c r="U26" i="2"/>
  <c r="U27" i="2"/>
  <c r="U24" i="2"/>
  <c r="U23" i="2"/>
  <c r="U22" i="2"/>
  <c r="U20" i="2"/>
  <c r="U21" i="2"/>
  <c r="U18" i="2"/>
  <c r="U19" i="2"/>
  <c r="U16" i="2"/>
  <c r="U17" i="2"/>
  <c r="U28" i="2"/>
  <c r="S25" i="2"/>
  <c r="S26" i="2"/>
  <c r="S23" i="2"/>
  <c r="S24" i="2"/>
  <c r="S22" i="2"/>
  <c r="S21" i="2"/>
  <c r="S19" i="2"/>
  <c r="S20" i="2"/>
  <c r="S17" i="2"/>
  <c r="S18" i="2"/>
  <c r="U13" i="2"/>
  <c r="N23" i="2"/>
  <c r="N31" i="2"/>
  <c r="N28" i="2"/>
  <c r="N29" i="2"/>
  <c r="N20" i="2"/>
  <c r="N21" i="2"/>
  <c r="E9994" i="3"/>
  <c r="E3735" i="3"/>
  <c r="E3671" i="3"/>
  <c r="E3639" i="3"/>
  <c r="E3531" i="3"/>
  <c r="E3499" i="3"/>
  <c r="E3495" i="3"/>
  <c r="E3467" i="3"/>
  <c r="E3427" i="3"/>
  <c r="E3263" i="3"/>
  <c r="E3223" i="3"/>
  <c r="E3219" i="3"/>
  <c r="E3171" i="3"/>
  <c r="E3139" i="3"/>
  <c r="E3111" i="3"/>
  <c r="E3107" i="3"/>
  <c r="E3039" i="3"/>
  <c r="E2991" i="3"/>
  <c r="E2955" i="3"/>
  <c r="E2899" i="3"/>
  <c r="E2883" i="3"/>
  <c r="E2867" i="3"/>
  <c r="E2851" i="3"/>
  <c r="E2835" i="3"/>
  <c r="E2819" i="3"/>
  <c r="E2803" i="3"/>
  <c r="E2787" i="3"/>
  <c r="E2771" i="3"/>
  <c r="E2755" i="3"/>
  <c r="E2739" i="3"/>
  <c r="E2719" i="3"/>
  <c r="E2683" i="3"/>
  <c r="E2679" i="3"/>
  <c r="E2583" i="3"/>
  <c r="E2551" i="3"/>
  <c r="E2523" i="3"/>
  <c r="E2487" i="3"/>
  <c r="E2447" i="3"/>
  <c r="E2383" i="3"/>
  <c r="E2379" i="3"/>
  <c r="E2375" i="3"/>
  <c r="E2343" i="3"/>
  <c r="E2339" i="3"/>
  <c r="E2303" i="3"/>
  <c r="E2271" i="3"/>
  <c r="E2259" i="3"/>
  <c r="E2219" i="3"/>
  <c r="E2215" i="3"/>
  <c r="E2175" i="3"/>
  <c r="E2159" i="3"/>
  <c r="E2135" i="3"/>
  <c r="E2131" i="3"/>
  <c r="E2095" i="3"/>
  <c r="E2055" i="3"/>
  <c r="E2023" i="3"/>
  <c r="E1971" i="3"/>
  <c r="E1967" i="3"/>
  <c r="E1879" i="3"/>
  <c r="E1875" i="3"/>
  <c r="E1843" i="3"/>
  <c r="E1803" i="3"/>
  <c r="E1763" i="3"/>
  <c r="E1711" i="3"/>
  <c r="E1655" i="3"/>
  <c r="E1627" i="3"/>
  <c r="E1595" i="3"/>
  <c r="E1563" i="3"/>
  <c r="E1539" i="3"/>
  <c r="E1507" i="3"/>
  <c r="E1503" i="3"/>
  <c r="E1459" i="3"/>
  <c r="E1431" i="3"/>
  <c r="E1427" i="3"/>
  <c r="E1423" i="3"/>
  <c r="E1387" i="3"/>
  <c r="E1347" i="3"/>
  <c r="E1315" i="3"/>
  <c r="E1275" i="3"/>
  <c r="E1247" i="3"/>
  <c r="E1219" i="3"/>
  <c r="E1183" i="3"/>
  <c r="E1155" i="3"/>
  <c r="E1151" i="3"/>
  <c r="E1079" i="3"/>
  <c r="E999" i="3"/>
  <c r="E943" i="3"/>
  <c r="E911" i="3"/>
  <c r="E863" i="3"/>
  <c r="E859" i="3"/>
  <c r="E819" i="3"/>
  <c r="E815" i="3"/>
  <c r="E783" i="3"/>
  <c r="E779" i="3"/>
  <c r="E683" i="3"/>
  <c r="E647" i="3"/>
  <c r="E611" i="3"/>
  <c r="E607" i="3"/>
  <c r="E567" i="3"/>
  <c r="E535" i="3"/>
  <c r="E479" i="3"/>
  <c r="E475" i="3"/>
  <c r="E443" i="3"/>
  <c r="E403" i="3"/>
  <c r="E367" i="3"/>
  <c r="E323" i="3"/>
  <c r="E299" i="3"/>
  <c r="E295" i="3"/>
  <c r="E263" i="3"/>
  <c r="E235" i="3"/>
  <c r="E211" i="3"/>
  <c r="E179" i="3"/>
  <c r="E175" i="3"/>
  <c r="E135" i="3"/>
  <c r="E95" i="3"/>
  <c r="E91" i="3"/>
  <c r="E19" i="3"/>
  <c r="E7916" i="3"/>
  <c r="E7830" i="3"/>
  <c r="E7667" i="3"/>
  <c r="E7603" i="3"/>
  <c r="E7580" i="3"/>
  <c r="E7500" i="3"/>
  <c r="E7452" i="3"/>
  <c r="E7420" i="3"/>
  <c r="E7340" i="3"/>
  <c r="E7180" i="3"/>
  <c r="E7142" i="3"/>
  <c r="E7139" i="3"/>
  <c r="E7132" i="3"/>
  <c r="E7068" i="3"/>
  <c r="E7014" i="3"/>
  <c r="E7011" i="3"/>
  <c r="E6950" i="3"/>
  <c r="E6940" i="3"/>
  <c r="E6902" i="3"/>
  <c r="E6899" i="3"/>
  <c r="E6876" i="3"/>
  <c r="E6838" i="3"/>
  <c r="E6828" i="3"/>
  <c r="E6758" i="3"/>
  <c r="E6710" i="3"/>
  <c r="E6662" i="3"/>
  <c r="E6659" i="3"/>
  <c r="E6630" i="3"/>
  <c r="E6627" i="3"/>
  <c r="E6588" i="3"/>
  <c r="E6566" i="3"/>
  <c r="E6563" i="3"/>
  <c r="E6540" i="3"/>
  <c r="E6492" i="3"/>
  <c r="E6454" i="3"/>
  <c r="E6451" i="3"/>
  <c r="E6284" i="3"/>
  <c r="E6252" i="3"/>
  <c r="E6166" i="3"/>
  <c r="E6163" i="3"/>
  <c r="E6086" i="3"/>
  <c r="E6083" i="3"/>
  <c r="E6054" i="3"/>
  <c r="E6051" i="3"/>
  <c r="E6012" i="3"/>
  <c r="E5971" i="3"/>
  <c r="E5907" i="3"/>
  <c r="E5884" i="3"/>
  <c r="E5846" i="3"/>
  <c r="E5843" i="3"/>
  <c r="E4428" i="3"/>
  <c r="E4372" i="3"/>
  <c r="E4312" i="3"/>
  <c r="E4280" i="3"/>
  <c r="E4248" i="3"/>
  <c r="E4224" i="3"/>
  <c r="E4200" i="3"/>
  <c r="E4100" i="3"/>
  <c r="E4076" i="3"/>
  <c r="E4052" i="3"/>
  <c r="E4028" i="3"/>
  <c r="E3984" i="3"/>
  <c r="E3976" i="3"/>
  <c r="E3944" i="3"/>
  <c r="E3860" i="3"/>
  <c r="E3836" i="3"/>
  <c r="E3800" i="3"/>
  <c r="E3776" i="3"/>
  <c r="E3752" i="3"/>
  <c r="E3668" i="3"/>
  <c r="E3632" i="3"/>
  <c r="E3628" i="3"/>
  <c r="E3600" i="3"/>
  <c r="E2504" i="3"/>
  <c r="E2472" i="3"/>
  <c r="E2448" i="3"/>
  <c r="E2396" i="3"/>
  <c r="E2364" i="3"/>
  <c r="E2348" i="3"/>
  <c r="E2324" i="3"/>
  <c r="E2284" i="3"/>
  <c r="E2228" i="3"/>
  <c r="E2172" i="3"/>
  <c r="E2148" i="3"/>
  <c r="E2036" i="3"/>
  <c r="E1956" i="3"/>
  <c r="E1932" i="3"/>
  <c r="E1908" i="3"/>
  <c r="E1852" i="3"/>
  <c r="E1828" i="3"/>
  <c r="E1804" i="3"/>
  <c r="E712" i="3"/>
  <c r="E680" i="3"/>
  <c r="E640" i="3"/>
  <c r="E584" i="3"/>
  <c r="E560" i="3"/>
  <c r="E544" i="3"/>
  <c r="E512" i="3"/>
  <c r="E488" i="3"/>
  <c r="E480" i="3"/>
  <c r="E456" i="3"/>
  <c r="E416" i="3"/>
  <c r="E376" i="3"/>
  <c r="E312" i="3"/>
  <c r="E280" i="3"/>
  <c r="E176" i="3"/>
  <c r="E120" i="3"/>
  <c r="E56" i="3"/>
  <c r="E5978" i="3"/>
  <c r="E5895" i="3"/>
  <c r="E5802" i="3"/>
  <c r="E5770" i="3"/>
  <c r="E5712" i="3"/>
  <c r="E5674" i="3"/>
  <c r="E5561" i="3"/>
  <c r="E5537" i="3"/>
  <c r="E5525" i="3"/>
  <c r="E4045" i="3"/>
  <c r="E4021" i="3"/>
  <c r="E3909" i="3"/>
  <c r="E3877" i="3"/>
  <c r="E3845" i="3"/>
  <c r="E3821" i="3"/>
  <c r="E3789" i="3"/>
  <c r="E3757" i="3"/>
  <c r="E3729" i="3"/>
  <c r="E3669" i="3"/>
  <c r="E3617" i="3"/>
  <c r="E3569" i="3"/>
  <c r="E3505" i="3"/>
  <c r="E3461" i="3"/>
  <c r="E3369" i="3"/>
  <c r="E3341" i="3"/>
  <c r="E3293" i="3"/>
  <c r="E1965" i="3"/>
  <c r="E1893" i="3"/>
  <c r="E1837" i="3"/>
  <c r="E1797" i="3"/>
  <c r="E1713" i="3"/>
  <c r="E1685" i="3"/>
  <c r="E1653" i="3"/>
  <c r="E1593" i="3"/>
  <c r="E1565" i="3"/>
  <c r="E1533" i="3"/>
  <c r="E1477" i="3"/>
  <c r="E1453" i="3"/>
  <c r="E1341" i="3"/>
  <c r="E1317" i="3"/>
  <c r="E1281" i="3"/>
  <c r="E1253" i="3"/>
  <c r="E1181" i="3"/>
  <c r="E1149" i="3"/>
  <c r="E9883" i="3"/>
  <c r="E9878" i="3"/>
  <c r="E9851" i="3"/>
  <c r="E9846" i="3"/>
  <c r="E9819" i="3"/>
  <c r="E9814" i="3"/>
  <c r="E9787" i="3"/>
  <c r="E9778" i="3"/>
  <c r="E9768" i="3"/>
  <c r="E9746" i="3"/>
  <c r="E9736" i="3"/>
  <c r="E9714" i="3"/>
  <c r="E9704" i="3"/>
  <c r="E9682" i="3"/>
  <c r="E9647" i="3"/>
  <c r="E9615" i="3"/>
  <c r="E9608" i="3"/>
  <c r="E9586" i="3"/>
  <c r="E9576" i="3"/>
  <c r="E9554" i="3"/>
  <c r="E9544" i="3"/>
  <c r="E9522" i="3"/>
  <c r="E9512" i="3"/>
  <c r="E9503" i="3"/>
  <c r="E9471" i="3"/>
  <c r="E9455" i="3"/>
  <c r="E9423" i="3"/>
  <c r="E9391" i="3"/>
  <c r="E9359" i="3"/>
  <c r="E9330" i="3"/>
  <c r="E9320" i="3"/>
  <c r="E9298" i="3"/>
  <c r="E9288" i="3"/>
  <c r="E9266" i="3"/>
  <c r="E9231" i="3"/>
  <c r="E9199" i="3"/>
  <c r="E9167" i="3"/>
  <c r="E9135" i="3"/>
  <c r="E9103" i="3"/>
  <c r="E9071" i="3"/>
  <c r="E9039" i="3"/>
  <c r="E9010" i="3"/>
  <c r="E8975" i="3"/>
  <c r="E8943" i="3"/>
  <c r="E8911" i="3"/>
  <c r="E8879" i="3"/>
  <c r="E8847" i="3"/>
  <c r="E8815" i="3"/>
  <c r="E8783" i="3"/>
  <c r="E8754" i="3"/>
  <c r="E8744" i="3"/>
  <c r="E8722" i="3"/>
  <c r="E8712" i="3"/>
  <c r="E8690" i="3"/>
  <c r="E8680" i="3"/>
  <c r="E8658" i="3"/>
  <c r="E8648" i="3"/>
  <c r="E8626" i="3"/>
  <c r="E8616" i="3"/>
  <c r="E8594" i="3"/>
  <c r="E8584" i="3"/>
  <c r="E8562" i="3"/>
  <c r="E8552" i="3"/>
  <c r="E8530" i="3"/>
  <c r="E8520" i="3"/>
  <c r="E8495" i="3"/>
  <c r="E8463" i="3"/>
  <c r="E8431" i="3"/>
  <c r="E8399" i="3"/>
  <c r="E8367" i="3"/>
  <c r="E8335" i="3"/>
  <c r="E8303" i="3"/>
  <c r="E8271" i="3"/>
  <c r="E8239" i="3"/>
  <c r="E8207" i="3"/>
  <c r="E8175" i="3"/>
  <c r="E8143" i="3"/>
  <c r="E8111" i="3"/>
  <c r="E8079" i="3"/>
  <c r="E8047" i="3"/>
  <c r="E8015" i="3"/>
  <c r="E8002" i="3"/>
  <c r="E7967" i="3"/>
  <c r="E7954" i="3"/>
  <c r="E7928" i="3"/>
  <c r="E7906" i="3"/>
  <c r="E7896" i="3"/>
  <c r="E7874" i="3"/>
  <c r="E7839" i="3"/>
  <c r="E7826" i="3"/>
  <c r="E7800" i="3"/>
  <c r="E7775" i="3"/>
  <c r="E7762" i="3"/>
  <c r="E7727" i="3"/>
  <c r="E7704" i="3"/>
  <c r="E7679" i="3"/>
  <c r="E7666" i="3"/>
  <c r="E7631" i="3"/>
  <c r="E7618" i="3"/>
  <c r="E7592" i="3"/>
  <c r="E7570" i="3"/>
  <c r="E7544" i="3"/>
  <c r="E7522" i="3"/>
  <c r="E7512" i="3"/>
  <c r="E7490" i="3"/>
  <c r="E7464" i="3"/>
  <c r="E7442" i="3"/>
  <c r="E7432" i="3"/>
  <c r="E7410" i="3"/>
  <c r="E7400" i="3"/>
  <c r="E7391" i="3"/>
  <c r="E7384" i="3"/>
  <c r="E7362" i="3"/>
  <c r="E7352" i="3"/>
  <c r="E7330" i="3"/>
  <c r="E7295" i="3"/>
  <c r="E7282" i="3"/>
  <c r="E7272" i="3"/>
  <c r="E7247" i="3"/>
  <c r="E7234" i="3"/>
  <c r="E7224" i="3"/>
  <c r="E7202" i="3"/>
  <c r="E7192" i="3"/>
  <c r="E7170" i="3"/>
  <c r="E7135" i="3"/>
  <c r="E7112" i="3"/>
  <c r="E7087" i="3"/>
  <c r="E7074" i="3"/>
  <c r="E7064" i="3"/>
  <c r="E7042" i="3"/>
  <c r="E7007" i="3"/>
  <c r="E6984" i="3"/>
  <c r="E6962" i="3"/>
  <c r="E6927" i="3"/>
  <c r="E6914" i="3"/>
  <c r="E6904" i="3"/>
  <c r="E6863" i="3"/>
  <c r="E6850" i="3"/>
  <c r="E6815" i="3"/>
  <c r="E6792" i="3"/>
  <c r="E6767" i="3"/>
  <c r="E6744" i="3"/>
  <c r="E6719" i="3"/>
  <c r="E6687" i="3"/>
  <c r="E6674" i="3"/>
  <c r="E6664" i="3"/>
  <c r="E6642" i="3"/>
  <c r="E6632" i="3"/>
  <c r="E6607" i="3"/>
  <c r="E6584" i="3"/>
  <c r="E6559" i="3"/>
  <c r="E6546" i="3"/>
  <c r="E6536" i="3"/>
  <c r="E6514" i="3"/>
  <c r="E6479" i="3"/>
  <c r="E6466" i="3"/>
  <c r="E6456" i="3"/>
  <c r="E6434" i="3"/>
  <c r="E6424" i="3"/>
  <c r="E6399" i="3"/>
  <c r="E6367" i="3"/>
  <c r="E6354" i="3"/>
  <c r="E6344" i="3"/>
  <c r="E6319" i="3"/>
  <c r="E6287" i="3"/>
  <c r="E6255" i="3"/>
  <c r="E6223" i="3"/>
  <c r="E6210" i="3"/>
  <c r="E6200" i="3"/>
  <c r="E6178" i="3"/>
  <c r="E6168" i="3"/>
  <c r="E6143" i="3"/>
  <c r="E6095" i="3"/>
  <c r="E6079" i="3"/>
  <c r="E6063" i="3"/>
  <c r="E6015" i="3"/>
  <c r="E6002" i="3"/>
  <c r="E5999" i="3"/>
  <c r="E5986" i="3"/>
  <c r="E5970" i="3"/>
  <c r="E5944" i="3"/>
  <c r="E5919" i="3"/>
  <c r="E5848" i="3"/>
  <c r="E5807" i="3"/>
  <c r="E5794" i="3"/>
  <c r="E5743" i="3"/>
  <c r="E5698" i="3"/>
  <c r="E5672" i="3"/>
  <c r="E5634" i="3"/>
  <c r="E5624" i="3"/>
  <c r="E5599" i="3"/>
  <c r="E5587" i="3"/>
  <c r="E5575" i="3"/>
  <c r="E5563" i="3"/>
  <c r="E5539" i="3"/>
  <c r="E5511" i="3"/>
  <c r="E5495" i="3"/>
  <c r="E5491" i="3"/>
  <c r="E5475" i="3"/>
  <c r="E5459" i="3"/>
  <c r="E5443" i="3"/>
  <c r="E5427" i="3"/>
  <c r="E5415" i="3"/>
  <c r="E5399" i="3"/>
  <c r="E5383" i="3"/>
  <c r="E5367" i="3"/>
  <c r="E5351" i="3"/>
  <c r="E5335" i="3"/>
  <c r="E5319" i="3"/>
  <c r="E5303" i="3"/>
  <c r="E5287" i="3"/>
  <c r="E5271" i="3"/>
  <c r="E5255" i="3"/>
  <c r="E5239" i="3"/>
  <c r="E5223" i="3"/>
  <c r="E5207" i="3"/>
  <c r="E5191" i="3"/>
  <c r="E5175" i="3"/>
  <c r="E5159" i="3"/>
  <c r="E5143" i="3"/>
  <c r="E5127" i="3"/>
  <c r="E5111" i="3"/>
  <c r="E5095" i="3"/>
  <c r="E5079" i="3"/>
  <c r="E5063" i="3"/>
  <c r="E5047" i="3"/>
  <c r="E5031" i="3"/>
  <c r="E5015" i="3"/>
  <c r="E4999" i="3"/>
  <c r="E4983" i="3"/>
  <c r="E4967" i="3"/>
  <c r="E4951" i="3"/>
  <c r="E4935" i="3"/>
  <c r="E4919" i="3"/>
  <c r="E4903" i="3"/>
  <c r="E4887" i="3"/>
  <c r="E4871" i="3"/>
  <c r="E4855" i="3"/>
  <c r="E4839" i="3"/>
  <c r="E4819" i="3"/>
  <c r="E4799" i="3"/>
  <c r="E4783" i="3"/>
  <c r="E4767" i="3"/>
  <c r="E4751" i="3"/>
  <c r="E4735" i="3"/>
  <c r="E4719" i="3"/>
  <c r="E4703" i="3"/>
  <c r="E4687" i="3"/>
  <c r="E4671" i="3"/>
  <c r="E4647" i="3"/>
  <c r="E4631" i="3"/>
  <c r="E4615" i="3"/>
  <c r="E4599" i="3"/>
  <c r="E4583" i="3"/>
  <c r="E4567" i="3"/>
  <c r="E4551" i="3"/>
  <c r="E4535" i="3"/>
  <c r="E4519" i="3"/>
  <c r="E4503" i="3"/>
  <c r="E4487" i="3"/>
  <c r="E4471" i="3"/>
  <c r="E4455" i="3"/>
  <c r="E4439" i="3"/>
  <c r="E4423" i="3"/>
  <c r="E4407" i="3"/>
  <c r="E4391" i="3"/>
  <c r="E4375" i="3"/>
  <c r="E4359" i="3"/>
  <c r="E4343" i="3"/>
  <c r="E4327" i="3"/>
  <c r="E4311" i="3"/>
  <c r="E4295" i="3"/>
  <c r="E4279" i="3"/>
  <c r="E4263" i="3"/>
  <c r="E4247" i="3"/>
  <c r="E4235" i="3"/>
  <c r="E4219" i="3"/>
  <c r="E4203" i="3"/>
  <c r="E4187" i="3"/>
  <c r="E4171" i="3"/>
  <c r="E4155" i="3"/>
  <c r="E4139" i="3"/>
  <c r="E4127" i="3"/>
  <c r="E4111" i="3"/>
  <c r="E4099" i="3"/>
  <c r="E4087" i="3"/>
  <c r="E4075" i="3"/>
  <c r="E4063" i="3"/>
  <c r="E4051" i="3"/>
  <c r="E4039" i="3"/>
  <c r="E4027" i="3"/>
  <c r="E4015" i="3"/>
  <c r="E4003" i="3"/>
  <c r="E3975" i="3"/>
  <c r="E3947" i="3"/>
  <c r="E3923" i="3"/>
  <c r="E3911" i="3"/>
  <c r="E3887" i="3"/>
  <c r="E3875" i="3"/>
  <c r="E3851" i="3"/>
  <c r="E3839" i="3"/>
  <c r="E3827" i="3"/>
  <c r="E3815" i="3"/>
  <c r="E3791" i="3"/>
  <c r="E3771" i="3"/>
  <c r="E3759" i="3"/>
  <c r="E3751" i="3"/>
  <c r="E3695" i="3"/>
  <c r="E3627" i="3"/>
  <c r="E3587" i="3"/>
  <c r="E3567" i="3"/>
  <c r="E3563" i="3"/>
  <c r="E3539" i="3"/>
  <c r="E3535" i="3"/>
  <c r="E3475" i="3"/>
  <c r="E3451" i="3"/>
  <c r="E3415" i="3"/>
  <c r="E3395" i="3"/>
  <c r="E3375" i="3"/>
  <c r="E3339" i="3"/>
  <c r="E3335" i="3"/>
  <c r="E3315" i="3"/>
  <c r="E3295" i="3"/>
  <c r="E3271" i="3"/>
  <c r="E3247" i="3"/>
  <c r="E3195" i="3"/>
  <c r="E3175" i="3"/>
  <c r="E3143" i="3"/>
  <c r="E3083" i="3"/>
  <c r="E3079" i="3"/>
  <c r="E3027" i="3"/>
  <c r="E2971" i="3"/>
  <c r="E2675" i="3"/>
  <c r="E2647" i="3"/>
  <c r="E2635" i="3"/>
  <c r="E2547" i="3"/>
  <c r="E2515" i="3"/>
  <c r="E2479" i="3"/>
  <c r="E2391" i="3"/>
  <c r="E2367" i="3"/>
  <c r="E2355" i="3"/>
  <c r="E2315" i="3"/>
  <c r="E2283" i="3"/>
  <c r="E2235" i="3"/>
  <c r="E2211" i="3"/>
  <c r="E2187" i="3"/>
  <c r="E2107" i="3"/>
  <c r="E2103" i="3"/>
  <c r="E2051" i="3"/>
  <c r="E2019" i="3"/>
  <c r="E1991" i="3"/>
  <c r="E1963" i="3"/>
  <c r="E1959" i="3"/>
  <c r="E1923" i="3"/>
  <c r="E1871" i="3"/>
  <c r="E1855" i="3"/>
  <c r="E1807" i="3"/>
  <c r="E1767" i="3"/>
  <c r="E1743" i="3"/>
  <c r="E1723" i="3"/>
  <c r="E1687" i="3"/>
  <c r="E1663" i="3"/>
  <c r="E1659" i="3"/>
  <c r="E1639" i="3"/>
  <c r="E1567" i="3"/>
  <c r="E1535" i="3"/>
  <c r="E1515" i="3"/>
  <c r="E1487" i="3"/>
  <c r="E1463" i="3"/>
  <c r="E1407" i="3"/>
  <c r="E1383" i="3"/>
  <c r="E1359" i="3"/>
  <c r="E1355" i="3"/>
  <c r="E1307" i="3"/>
  <c r="E1279" i="3"/>
  <c r="E1263" i="3"/>
  <c r="E1203" i="3"/>
  <c r="E1139" i="3"/>
  <c r="E1111" i="3"/>
  <c r="E1055" i="3"/>
  <c r="E1035" i="3"/>
  <c r="E1031" i="3"/>
  <c r="E1003" i="3"/>
  <c r="E959" i="3"/>
  <c r="E931" i="3"/>
  <c r="E899" i="3"/>
  <c r="E883" i="3"/>
  <c r="E855" i="3"/>
  <c r="E799" i="3"/>
  <c r="E775" i="3"/>
  <c r="E751" i="3"/>
  <c r="E731" i="3"/>
  <c r="E707" i="3"/>
  <c r="E675" i="3"/>
  <c r="E651" i="3"/>
  <c r="E623" i="3"/>
  <c r="E599" i="3"/>
  <c r="E571" i="3"/>
  <c r="E539" i="3"/>
  <c r="E515" i="3"/>
  <c r="E471" i="3"/>
  <c r="E439" i="3"/>
  <c r="E387" i="3"/>
  <c r="E335" i="3"/>
  <c r="E267" i="3"/>
  <c r="E227" i="3"/>
  <c r="E163" i="3"/>
  <c r="E139" i="3"/>
  <c r="E87" i="3"/>
  <c r="E83" i="3"/>
  <c r="E9983" i="3"/>
  <c r="E9967" i="3"/>
  <c r="E9779" i="3"/>
  <c r="E9766" i="3"/>
  <c r="E9740" i="3"/>
  <c r="E9715" i="3"/>
  <c r="E9702" i="3"/>
  <c r="E9676" i="3"/>
  <c r="E9660" i="3"/>
  <c r="E9635" i="3"/>
  <c r="E9622" i="3"/>
  <c r="E9612" i="3"/>
  <c r="E9587" i="3"/>
  <c r="E9574" i="3"/>
  <c r="E9548" i="3"/>
  <c r="E9523" i="3"/>
  <c r="E9510" i="3"/>
  <c r="E9500" i="3"/>
  <c r="E9475" i="3"/>
  <c r="E9462" i="3"/>
  <c r="E9443" i="3"/>
  <c r="E9430" i="3"/>
  <c r="E9404" i="3"/>
  <c r="E9379" i="3"/>
  <c r="E9366" i="3"/>
  <c r="E9331" i="3"/>
  <c r="E9318" i="3"/>
  <c r="E9292" i="3"/>
  <c r="E9267" i="3"/>
  <c r="E9251" i="3"/>
  <c r="E9238" i="3"/>
  <c r="E9212" i="3"/>
  <c r="E9187" i="3"/>
  <c r="E9174" i="3"/>
  <c r="E9148" i="3"/>
  <c r="E9123" i="3"/>
  <c r="E9110" i="3"/>
  <c r="E9084" i="3"/>
  <c r="E9059" i="3"/>
  <c r="E9046" i="3"/>
  <c r="E9011" i="3"/>
  <c r="E8995" i="3"/>
  <c r="E8982" i="3"/>
  <c r="E8956" i="3"/>
  <c r="E8931" i="3"/>
  <c r="E8918" i="3"/>
  <c r="E8892" i="3"/>
  <c r="E8867" i="3"/>
  <c r="E8854" i="3"/>
  <c r="E8828" i="3"/>
  <c r="E8803" i="3"/>
  <c r="E8790" i="3"/>
  <c r="E8764" i="3"/>
  <c r="E8742" i="3"/>
  <c r="E8716" i="3"/>
  <c r="E8691" i="3"/>
  <c r="E8678" i="3"/>
  <c r="E8652" i="3"/>
  <c r="E8627" i="3"/>
  <c r="E8614" i="3"/>
  <c r="E8588" i="3"/>
  <c r="E8563" i="3"/>
  <c r="E8550" i="3"/>
  <c r="E8524" i="3"/>
  <c r="E8499" i="3"/>
  <c r="E8483" i="3"/>
  <c r="E8470" i="3"/>
  <c r="E8444" i="3"/>
  <c r="E8419" i="3"/>
  <c r="E8406" i="3"/>
  <c r="E8380" i="3"/>
  <c r="E8355" i="3"/>
  <c r="E8342" i="3"/>
  <c r="E8316" i="3"/>
  <c r="E8291" i="3"/>
  <c r="E8278" i="3"/>
  <c r="E8252" i="3"/>
  <c r="E8227" i="3"/>
  <c r="E8214" i="3"/>
  <c r="E8188" i="3"/>
  <c r="E8163" i="3"/>
  <c r="E8150" i="3"/>
  <c r="E8124" i="3"/>
  <c r="E8099" i="3"/>
  <c r="E8086" i="3"/>
  <c r="E8060" i="3"/>
  <c r="E8035" i="3"/>
  <c r="E8022" i="3"/>
  <c r="E8019" i="3"/>
  <c r="E7990" i="3"/>
  <c r="E7987" i="3"/>
  <c r="E7932" i="3"/>
  <c r="E7862" i="3"/>
  <c r="E7859" i="3"/>
  <c r="E7846" i="3"/>
  <c r="E7836" i="3"/>
  <c r="E7814" i="3"/>
  <c r="E7811" i="3"/>
  <c r="E7772" i="3"/>
  <c r="E7750" i="3"/>
  <c r="E7702" i="3"/>
  <c r="E7699" i="3"/>
  <c r="E7651" i="3"/>
  <c r="E7564" i="3"/>
  <c r="E7526" i="3"/>
  <c r="E7523" i="3"/>
  <c r="E7478" i="3"/>
  <c r="E7475" i="3"/>
  <c r="E7318" i="3"/>
  <c r="E7315" i="3"/>
  <c r="E7283" i="3"/>
  <c r="E7244" i="3"/>
  <c r="E7100" i="3"/>
  <c r="E7043" i="3"/>
  <c r="E6988" i="3"/>
  <c r="E6947" i="3"/>
  <c r="E6892" i="3"/>
  <c r="E6886" i="3"/>
  <c r="E6883" i="3"/>
  <c r="E6844" i="3"/>
  <c r="E6755" i="3"/>
  <c r="E6707" i="3"/>
  <c r="E6678" i="3"/>
  <c r="E6675" i="3"/>
  <c r="E6620" i="3"/>
  <c r="E6556" i="3"/>
  <c r="E6502" i="3"/>
  <c r="E6499" i="3"/>
  <c r="E6412" i="3"/>
  <c r="E6342" i="3"/>
  <c r="E6339" i="3"/>
  <c r="E6220" i="3"/>
  <c r="E6156" i="3"/>
  <c r="E6118" i="3"/>
  <c r="E6115" i="3"/>
  <c r="E6044" i="3"/>
  <c r="E5958" i="3"/>
  <c r="E5955" i="3"/>
  <c r="E5932" i="3"/>
  <c r="E5852" i="3"/>
  <c r="E5772" i="3"/>
  <c r="E5750" i="3"/>
  <c r="E5734" i="3"/>
  <c r="E5718" i="3"/>
  <c r="E5644" i="3"/>
  <c r="E5619" i="3"/>
  <c r="E5606" i="3"/>
  <c r="E5603" i="3"/>
  <c r="E5588" i="3"/>
  <c r="E5576" i="3"/>
  <c r="E5560" i="3"/>
  <c r="E5536" i="3"/>
  <c r="E5524" i="3"/>
  <c r="E5512" i="3"/>
  <c r="E5492" i="3"/>
  <c r="E5476" i="3"/>
  <c r="E5460" i="3"/>
  <c r="E5444" i="3"/>
  <c r="E5428" i="3"/>
  <c r="E5412" i="3"/>
  <c r="E5396" i="3"/>
  <c r="E5380" i="3"/>
  <c r="E5364" i="3"/>
  <c r="E5348" i="3"/>
  <c r="E5332" i="3"/>
  <c r="E5316" i="3"/>
  <c r="E5300" i="3"/>
  <c r="E5284" i="3"/>
  <c r="E5268" i="3"/>
  <c r="E5252" i="3"/>
  <c r="E5236" i="3"/>
  <c r="E5220" i="3"/>
  <c r="E5204" i="3"/>
  <c r="E5188" i="3"/>
  <c r="E5172" i="3"/>
  <c r="E5152" i="3"/>
  <c r="E5136" i="3"/>
  <c r="E5120" i="3"/>
  <c r="E5104" i="3"/>
  <c r="E5088" i="3"/>
  <c r="E5072" i="3"/>
  <c r="E5056" i="3"/>
  <c r="E5040" i="3"/>
  <c r="E5024" i="3"/>
  <c r="E5004" i="3"/>
  <c r="E4992" i="3"/>
  <c r="E4988" i="3"/>
  <c r="E4940" i="3"/>
  <c r="E4836" i="3"/>
  <c r="E4824" i="3"/>
  <c r="E4780" i="3"/>
  <c r="E4736" i="3"/>
  <c r="E4708" i="3"/>
  <c r="E4664" i="3"/>
  <c r="E4640" i="3"/>
  <c r="E4636" i="3"/>
  <c r="E4632" i="3"/>
  <c r="E4592" i="3"/>
  <c r="E4564" i="3"/>
  <c r="E4380" i="3"/>
  <c r="E4348" i="3"/>
  <c r="E4292" i="3"/>
  <c r="E4260" i="3"/>
  <c r="E4196" i="3"/>
  <c r="E4164" i="3"/>
  <c r="E4060" i="3"/>
  <c r="E4012" i="3"/>
  <c r="E3956" i="3"/>
  <c r="E3932" i="3"/>
  <c r="E3896" i="3"/>
  <c r="E3868" i="3"/>
  <c r="E3820" i="3"/>
  <c r="E3772" i="3"/>
  <c r="E3764" i="3"/>
  <c r="E3720" i="3"/>
  <c r="E3696" i="3"/>
  <c r="E3672" i="3"/>
  <c r="E3644" i="3"/>
  <c r="E3624" i="3"/>
  <c r="E3608" i="3"/>
  <c r="E3580" i="3"/>
  <c r="E3560" i="3"/>
  <c r="E3556" i="3"/>
  <c r="E3552" i="3"/>
  <c r="E3524" i="3"/>
  <c r="E3488" i="3"/>
  <c r="E3456" i="3"/>
  <c r="E3452" i="3"/>
  <c r="E3424" i="3"/>
  <c r="E3420" i="3"/>
  <c r="E3376" i="3"/>
  <c r="E3340" i="3"/>
  <c r="E3336" i="3"/>
  <c r="E3312" i="3"/>
  <c r="E3296" i="3"/>
  <c r="E3260" i="3"/>
  <c r="E3256" i="3"/>
  <c r="E3228" i="3"/>
  <c r="E3188" i="3"/>
  <c r="E3144" i="3"/>
  <c r="E3096" i="3"/>
  <c r="E3056" i="3"/>
  <c r="E3024" i="3"/>
  <c r="E2980" i="3"/>
  <c r="E2976" i="3"/>
  <c r="E2936" i="3"/>
  <c r="E2932" i="3"/>
  <c r="E2888" i="3"/>
  <c r="E2828" i="3"/>
  <c r="E2824" i="3"/>
  <c r="E2752" i="3"/>
  <c r="E2704" i="3"/>
  <c r="E2660" i="3"/>
  <c r="E2656" i="3"/>
  <c r="E2652" i="3"/>
  <c r="E2616" i="3"/>
  <c r="E2612" i="3"/>
  <c r="E2520" i="3"/>
  <c r="E2480" i="3"/>
  <c r="E2440" i="3"/>
  <c r="E2432" i="3"/>
  <c r="E2352" i="3"/>
  <c r="E2344" i="3"/>
  <c r="E2288" i="3"/>
  <c r="E2256" i="3"/>
  <c r="E2176" i="3"/>
  <c r="E2168" i="3"/>
  <c r="E2112" i="3"/>
  <c r="E2088" i="3"/>
  <c r="E2056" i="3"/>
  <c r="E2024" i="3"/>
  <c r="E1992" i="3"/>
  <c r="E1984" i="3"/>
  <c r="E1976" i="3"/>
  <c r="E1968" i="3"/>
  <c r="E1960" i="3"/>
  <c r="E1928" i="3"/>
  <c r="E1920" i="3"/>
  <c r="E1892" i="3"/>
  <c r="E1820" i="3"/>
  <c r="E1784" i="3"/>
  <c r="E1760" i="3"/>
  <c r="E1704" i="3"/>
  <c r="E1700" i="3"/>
  <c r="E1696" i="3"/>
  <c r="E1664" i="3"/>
  <c r="E1644" i="3"/>
  <c r="E1628" i="3"/>
  <c r="E1624" i="3"/>
  <c r="E1584" i="3"/>
  <c r="E1552" i="3"/>
  <c r="E1516" i="3"/>
  <c r="E1512" i="3"/>
  <c r="E1480" i="3"/>
  <c r="E1476" i="3"/>
  <c r="E1472" i="3"/>
  <c r="E1440" i="3"/>
  <c r="E1436" i="3"/>
  <c r="E1380" i="3"/>
  <c r="E1344" i="3"/>
  <c r="E1340" i="3"/>
  <c r="E1304" i="3"/>
  <c r="E1284" i="3"/>
  <c r="E1280" i="3"/>
  <c r="E1236" i="3"/>
  <c r="E1192" i="3"/>
  <c r="E1128" i="3"/>
  <c r="E1088" i="3"/>
  <c r="E960" i="3"/>
  <c r="E924" i="3"/>
  <c r="E920" i="3"/>
  <c r="E864" i="3"/>
  <c r="E824" i="3"/>
  <c r="E820" i="3"/>
  <c r="E756" i="3"/>
  <c r="E732" i="3"/>
  <c r="E692" i="3"/>
  <c r="E684" i="3"/>
  <c r="E664" i="3"/>
  <c r="E660" i="3"/>
  <c r="E656" i="3"/>
  <c r="E620" i="3"/>
  <c r="E548" i="3"/>
  <c r="E524" i="3"/>
  <c r="E484" i="3"/>
  <c r="E468" i="3"/>
  <c r="E364" i="3"/>
  <c r="E340" i="3"/>
  <c r="E300" i="3"/>
  <c r="E244" i="3"/>
  <c r="E196" i="3"/>
  <c r="E192" i="3"/>
  <c r="E152" i="3"/>
  <c r="E128" i="3"/>
  <c r="E48" i="3"/>
  <c r="E11" i="3"/>
  <c r="E7450" i="3"/>
  <c r="E7447" i="3"/>
  <c r="E7306" i="3"/>
  <c r="E7184" i="3"/>
  <c r="E7143" i="3"/>
  <c r="E7066" i="3"/>
  <c r="E6906" i="3"/>
  <c r="E6848" i="3"/>
  <c r="E6778" i="3"/>
  <c r="E6775" i="3"/>
  <c r="E6666" i="3"/>
  <c r="E6522" i="3"/>
  <c r="E6519" i="3"/>
  <c r="E6490" i="3"/>
  <c r="E6487" i="3"/>
  <c r="E6455" i="3"/>
  <c r="E6432" i="3"/>
  <c r="E6336" i="3"/>
  <c r="E6327" i="3"/>
  <c r="E6298" i="3"/>
  <c r="E6266" i="3"/>
  <c r="E6234" i="3"/>
  <c r="E5898" i="3"/>
  <c r="E5680" i="3"/>
  <c r="E5593" i="3"/>
  <c r="E5565" i="3"/>
  <c r="E5513" i="3"/>
  <c r="E5465" i="3"/>
  <c r="E5365" i="3"/>
  <c r="E5341" i="3"/>
  <c r="E5309" i="3"/>
  <c r="E5293" i="3"/>
  <c r="E5209" i="3"/>
  <c r="E5125" i="3"/>
  <c r="E5101" i="3"/>
  <c r="E5081" i="3"/>
  <c r="E5053" i="3"/>
  <c r="E5013" i="3"/>
  <c r="E4993" i="3"/>
  <c r="E4969" i="3"/>
  <c r="E4813" i="3"/>
  <c r="E4733" i="3"/>
  <c r="E4693" i="3"/>
  <c r="E4649" i="3"/>
  <c r="E4629" i="3"/>
  <c r="E4601" i="3"/>
  <c r="E4557" i="3"/>
  <c r="E4405" i="3"/>
  <c r="E4293" i="3"/>
  <c r="E4201" i="3"/>
  <c r="E4173" i="3"/>
  <c r="E4053" i="3"/>
  <c r="E4029" i="3"/>
  <c r="E4001" i="3"/>
  <c r="E3969" i="3"/>
  <c r="E3893" i="3"/>
  <c r="E3869" i="3"/>
  <c r="E3793" i="3"/>
  <c r="E3761" i="3"/>
  <c r="E3725" i="3"/>
  <c r="E3649" i="3"/>
  <c r="E3625" i="3"/>
  <c r="E3601" i="3"/>
  <c r="E3481" i="3"/>
  <c r="E3457" i="3"/>
  <c r="E3405" i="3"/>
  <c r="E3377" i="3"/>
  <c r="E3345" i="3"/>
  <c r="E3321" i="3"/>
  <c r="E3297" i="3"/>
  <c r="E3273" i="3"/>
  <c r="E3237" i="3"/>
  <c r="E3165" i="3"/>
  <c r="E3093" i="3"/>
  <c r="E3049" i="3"/>
  <c r="E2969" i="3"/>
  <c r="E2949" i="3"/>
  <c r="E2929" i="3"/>
  <c r="E2841" i="3"/>
  <c r="E2749" i="3"/>
  <c r="E2701" i="3"/>
  <c r="E2681" i="3"/>
  <c r="E2657" i="3"/>
  <c r="E2637" i="3"/>
  <c r="E2613" i="3"/>
  <c r="E2589" i="3"/>
  <c r="E2569" i="3"/>
  <c r="E2545" i="3"/>
  <c r="E2521" i="3"/>
  <c r="E2501" i="3"/>
  <c r="E2437" i="3"/>
  <c r="E2373" i="3"/>
  <c r="E2353" i="3"/>
  <c r="E2313" i="3"/>
  <c r="E2185" i="3"/>
  <c r="E2161" i="3"/>
  <c r="E1945" i="3"/>
  <c r="E1921" i="3"/>
  <c r="E1857" i="3"/>
  <c r="E1769" i="3"/>
  <c r="E1741" i="3"/>
  <c r="E1677" i="3"/>
  <c r="E1625" i="3"/>
  <c r="E1589" i="3"/>
  <c r="E1561" i="3"/>
  <c r="E1537" i="3"/>
  <c r="E1509" i="3"/>
  <c r="E1321" i="3"/>
  <c r="E1289" i="3"/>
  <c r="E1257" i="3"/>
  <c r="E1165" i="3"/>
  <c r="E1041" i="3"/>
  <c r="E925" i="3"/>
  <c r="E909" i="3"/>
  <c r="E877" i="3"/>
  <c r="E797" i="3"/>
  <c r="E777" i="3"/>
  <c r="E721" i="3"/>
  <c r="E697" i="3"/>
  <c r="E613" i="3"/>
  <c r="E541" i="3"/>
  <c r="E493" i="3"/>
  <c r="E433" i="3"/>
  <c r="E413" i="3"/>
  <c r="E393" i="3"/>
  <c r="E369" i="3"/>
  <c r="E349" i="3"/>
  <c r="E221" i="3"/>
  <c r="E125" i="3"/>
  <c r="E101" i="3"/>
  <c r="E37" i="3"/>
  <c r="E5000" i="3"/>
  <c r="E4984" i="3"/>
  <c r="E4936" i="3"/>
  <c r="E4920" i="3"/>
  <c r="E4884" i="3"/>
  <c r="E4880" i="3"/>
  <c r="E4848" i="3"/>
  <c r="E4804" i="3"/>
  <c r="E4784" i="3"/>
  <c r="E4760" i="3"/>
  <c r="E4744" i="3"/>
  <c r="E4724" i="3"/>
  <c r="E4688" i="3"/>
  <c r="E4644" i="3"/>
  <c r="E4596" i="3"/>
  <c r="E4560" i="3"/>
  <c r="E4556" i="3"/>
  <c r="E4504" i="3"/>
  <c r="E4492" i="3"/>
  <c r="E4480" i="3"/>
  <c r="E4404" i="3"/>
  <c r="E4336" i="3"/>
  <c r="E4268" i="3"/>
  <c r="E4120" i="3"/>
  <c r="E4064" i="3"/>
  <c r="E4056" i="3"/>
  <c r="E4004" i="3"/>
  <c r="E3768" i="3"/>
  <c r="E3748" i="3"/>
  <c r="E3712" i="3"/>
  <c r="E3584" i="3"/>
  <c r="E3564" i="3"/>
  <c r="E3516" i="3"/>
  <c r="E3468" i="3"/>
  <c r="E3428" i="3"/>
  <c r="E3324" i="3"/>
  <c r="E3284" i="3"/>
  <c r="E3268" i="3"/>
  <c r="E3252" i="3"/>
  <c r="E3216" i="3"/>
  <c r="E3172" i="3"/>
  <c r="E3148" i="3"/>
  <c r="E3112" i="3"/>
  <c r="E3088" i="3"/>
  <c r="E3068" i="3"/>
  <c r="E3020" i="3"/>
  <c r="E2996" i="3"/>
  <c r="E2960" i="3"/>
  <c r="E2948" i="3"/>
  <c r="E2944" i="3"/>
  <c r="E2924" i="3"/>
  <c r="E2880" i="3"/>
  <c r="E2856" i="3"/>
  <c r="E2836" i="3"/>
  <c r="E2800" i="3"/>
  <c r="E2780" i="3"/>
  <c r="E2712" i="3"/>
  <c r="E2608" i="3"/>
  <c r="E2592" i="3"/>
  <c r="E2580" i="3"/>
  <c r="E2568" i="3"/>
  <c r="E2556" i="3"/>
  <c r="E2544" i="3"/>
  <c r="E2512" i="3"/>
  <c r="E2468" i="3"/>
  <c r="E2372" i="3"/>
  <c r="E2260" i="3"/>
  <c r="E2012" i="3"/>
  <c r="E1912" i="3"/>
  <c r="E1884" i="3"/>
  <c r="E1840" i="3"/>
  <c r="E1716" i="3"/>
  <c r="E1684" i="3"/>
  <c r="E1668" i="3"/>
  <c r="E1640" i="3"/>
  <c r="E1604" i="3"/>
  <c r="E1488" i="3"/>
  <c r="E1456" i="3"/>
  <c r="E1412" i="3"/>
  <c r="E1396" i="3"/>
  <c r="E1392" i="3"/>
  <c r="E1372" i="3"/>
  <c r="E1336" i="3"/>
  <c r="E1320" i="3"/>
  <c r="E1300" i="3"/>
  <c r="E1276" i="3"/>
  <c r="E1224" i="3"/>
  <c r="E1208" i="3"/>
  <c r="E1188" i="3"/>
  <c r="E1124" i="3"/>
  <c r="E1108" i="3"/>
  <c r="E1092" i="3"/>
  <c r="E1048" i="3"/>
  <c r="E1044" i="3"/>
  <c r="E1024" i="3"/>
  <c r="E1020" i="3"/>
  <c r="E948" i="3"/>
  <c r="E928" i="3"/>
  <c r="E868" i="3"/>
  <c r="E848" i="3"/>
  <c r="E800" i="3"/>
  <c r="E788" i="3"/>
  <c r="E772" i="3"/>
  <c r="E720" i="3"/>
  <c r="E604" i="3"/>
  <c r="E596" i="3"/>
  <c r="E580" i="3"/>
  <c r="E572" i="3"/>
  <c r="E372" i="3"/>
  <c r="E308" i="3"/>
  <c r="E292" i="3"/>
  <c r="E160" i="3"/>
  <c r="E140" i="3"/>
  <c r="E108" i="3"/>
  <c r="E100" i="3"/>
  <c r="E44" i="3"/>
  <c r="E36" i="3"/>
  <c r="E7440" i="3"/>
  <c r="E7287" i="3"/>
  <c r="E7264" i="3"/>
  <c r="E7223" i="3"/>
  <c r="E7127" i="3"/>
  <c r="E7056" i="3"/>
  <c r="E6951" i="3"/>
  <c r="E6864" i="3"/>
  <c r="E6650" i="3"/>
  <c r="E6602" i="3"/>
  <c r="E6599" i="3"/>
  <c r="E6570" i="3"/>
  <c r="E6538" i="3"/>
  <c r="E6464" i="3"/>
  <c r="E6426" i="3"/>
  <c r="E6394" i="3"/>
  <c r="E6359" i="3"/>
  <c r="E6320" i="3"/>
  <c r="E6231" i="3"/>
  <c r="E6151" i="3"/>
  <c r="E6106" i="3"/>
  <c r="E6074" i="3"/>
  <c r="E5975" i="3"/>
  <c r="E5863" i="3"/>
  <c r="E5856" i="3"/>
  <c r="E5847" i="3"/>
  <c r="E5728" i="3"/>
  <c r="E5719" i="3"/>
  <c r="E5607" i="3"/>
  <c r="E5469" i="3"/>
  <c r="E5437" i="3"/>
  <c r="E5393" i="3"/>
  <c r="E5369" i="3"/>
  <c r="E5345" i="3"/>
  <c r="E5193" i="3"/>
  <c r="E5165" i="3"/>
  <c r="E5073" i="3"/>
  <c r="E5049" i="3"/>
  <c r="E4989" i="3"/>
  <c r="E4965" i="3"/>
  <c r="E4941" i="3"/>
  <c r="E4917" i="3"/>
  <c r="E4893" i="3"/>
  <c r="E4845" i="3"/>
  <c r="E4805" i="3"/>
  <c r="E4725" i="3"/>
  <c r="E4625" i="3"/>
  <c r="E4605" i="3"/>
  <c r="E4581" i="3"/>
  <c r="E4493" i="3"/>
  <c r="E4473" i="3"/>
  <c r="E4445" i="3"/>
  <c r="E4249" i="3"/>
  <c r="E4177" i="3"/>
  <c r="E4149" i="3"/>
  <c r="E4117" i="3"/>
  <c r="E4049" i="3"/>
  <c r="E4005" i="3"/>
  <c r="E3981" i="3"/>
  <c r="E3949" i="3"/>
  <c r="E3917" i="3"/>
  <c r="E3885" i="3"/>
  <c r="E3829" i="3"/>
  <c r="E3801" i="3"/>
  <c r="E3693" i="3"/>
  <c r="E3629" i="3"/>
  <c r="E3501" i="3"/>
  <c r="E3441" i="3"/>
  <c r="E3281" i="3"/>
  <c r="E3257" i="3"/>
  <c r="E3233" i="3"/>
  <c r="E3185" i="3"/>
  <c r="E3109" i="3"/>
  <c r="E3085" i="3"/>
  <c r="E3061" i="3"/>
  <c r="E2985" i="3"/>
  <c r="E2945" i="3"/>
  <c r="E2917" i="3"/>
  <c r="E2893" i="3"/>
  <c r="E2873" i="3"/>
  <c r="E2805" i="3"/>
  <c r="E2765" i="3"/>
  <c r="E2733" i="3"/>
  <c r="E2709" i="3"/>
  <c r="E2661" i="3"/>
  <c r="E2641" i="3"/>
  <c r="E2561" i="3"/>
  <c r="E2489" i="3"/>
  <c r="E2465" i="3"/>
  <c r="E2441" i="3"/>
  <c r="E2397" i="3"/>
  <c r="E2357" i="3"/>
  <c r="E2329" i="3"/>
  <c r="E2277" i="3"/>
  <c r="E2237" i="3"/>
  <c r="E2193" i="3"/>
  <c r="E2137" i="3"/>
  <c r="E2093" i="3"/>
  <c r="E2077" i="3"/>
  <c r="E2045" i="3"/>
  <c r="E2025" i="3"/>
  <c r="E1829" i="3"/>
  <c r="E1753" i="3"/>
  <c r="E1377" i="3"/>
  <c r="E1277" i="3"/>
  <c r="E1241" i="3"/>
  <c r="E1205" i="3"/>
  <c r="E1045" i="3"/>
  <c r="E1017" i="3"/>
  <c r="E973" i="3"/>
  <c r="E945" i="3"/>
  <c r="E921" i="3"/>
  <c r="E853" i="3"/>
  <c r="E833" i="3"/>
  <c r="E645" i="3"/>
  <c r="E549" i="3"/>
  <c r="E525" i="3"/>
  <c r="E497" i="3"/>
  <c r="E457" i="3"/>
  <c r="E381" i="3"/>
  <c r="E325" i="3"/>
  <c r="E249" i="3"/>
  <c r="E197" i="3"/>
  <c r="E177" i="3"/>
  <c r="E105" i="3"/>
  <c r="E89" i="3"/>
  <c r="E61" i="3"/>
  <c r="E41" i="3"/>
  <c r="E12" i="3"/>
  <c r="E9754" i="3"/>
  <c r="E9751" i="3"/>
  <c r="E9728" i="3"/>
  <c r="E9690" i="3"/>
  <c r="E9687" i="3"/>
  <c r="E9674" i="3"/>
  <c r="E9642" i="3"/>
  <c r="E9639" i="3"/>
  <c r="E9616" i="3"/>
  <c r="E9600" i="3"/>
  <c r="E9562" i="3"/>
  <c r="E9559" i="3"/>
  <c r="E9536" i="3"/>
  <c r="E9482" i="3"/>
  <c r="E9479" i="3"/>
  <c r="E9450" i="3"/>
  <c r="E9447" i="3"/>
  <c r="E9424" i="3"/>
  <c r="E9386" i="3"/>
  <c r="E9383" i="3"/>
  <c r="E9360" i="3"/>
  <c r="E9306" i="3"/>
  <c r="E9303" i="3"/>
  <c r="E9280" i="3"/>
  <c r="E9258" i="3"/>
  <c r="E9255" i="3"/>
  <c r="E9232" i="3"/>
  <c r="E9194" i="3"/>
  <c r="E9191" i="3"/>
  <c r="E9168" i="3"/>
  <c r="E9130" i="3"/>
  <c r="E9127" i="3"/>
  <c r="E9104" i="3"/>
  <c r="E9066" i="3"/>
  <c r="E9063" i="3"/>
  <c r="E9040" i="3"/>
  <c r="E9002" i="3"/>
  <c r="E8999" i="3"/>
  <c r="E8976" i="3"/>
  <c r="E8938" i="3"/>
  <c r="E8935" i="3"/>
  <c r="E8912" i="3"/>
  <c r="E8874" i="3"/>
  <c r="E8871" i="3"/>
  <c r="E8848" i="3"/>
  <c r="E8810" i="3"/>
  <c r="E8807" i="3"/>
  <c r="E8784" i="3"/>
  <c r="E8730" i="3"/>
  <c r="E8727" i="3"/>
  <c r="E8704" i="3"/>
  <c r="E8666" i="3"/>
  <c r="E8663" i="3"/>
  <c r="E8640" i="3"/>
  <c r="E8602" i="3"/>
  <c r="E8599" i="3"/>
  <c r="E8576" i="3"/>
  <c r="E8538" i="3"/>
  <c r="E8535" i="3"/>
  <c r="E8512" i="3"/>
  <c r="E8490" i="3"/>
  <c r="E8487" i="3"/>
  <c r="E8464" i="3"/>
  <c r="E8426" i="3"/>
  <c r="E8423" i="3"/>
  <c r="E8400" i="3"/>
  <c r="E8362" i="3"/>
  <c r="E8359" i="3"/>
  <c r="E8336" i="3"/>
  <c r="E8298" i="3"/>
  <c r="E8295" i="3"/>
  <c r="E8272" i="3"/>
  <c r="E8234" i="3"/>
  <c r="E8231" i="3"/>
  <c r="E8208" i="3"/>
  <c r="E8170" i="3"/>
  <c r="E8167" i="3"/>
  <c r="E8144" i="3"/>
  <c r="E8106" i="3"/>
  <c r="E8103" i="3"/>
  <c r="E8080" i="3"/>
  <c r="E8042" i="3"/>
  <c r="E8039" i="3"/>
  <c r="E8016" i="3"/>
  <c r="E7978" i="3"/>
  <c r="E7975" i="3"/>
  <c r="E7952" i="3"/>
  <c r="E7914" i="3"/>
  <c r="E7911" i="3"/>
  <c r="E7898" i="3"/>
  <c r="E7895" i="3"/>
  <c r="E7872" i="3"/>
  <c r="E7834" i="3"/>
  <c r="E7831" i="3"/>
  <c r="E7808" i="3"/>
  <c r="E7792" i="3"/>
  <c r="E7754" i="3"/>
  <c r="E7751" i="3"/>
  <c r="E7728" i="3"/>
  <c r="E7690" i="3"/>
  <c r="E7687" i="3"/>
  <c r="E7664" i="3"/>
  <c r="E7626" i="3"/>
  <c r="E7623" i="3"/>
  <c r="E7600" i="3"/>
  <c r="E7562" i="3"/>
  <c r="E7559" i="3"/>
  <c r="E7536" i="3"/>
  <c r="E7498" i="3"/>
  <c r="E7495" i="3"/>
  <c r="E7344" i="3"/>
  <c r="E7335" i="3"/>
  <c r="E7312" i="3"/>
  <c r="E7303" i="3"/>
  <c r="E7271" i="3"/>
  <c r="E7232" i="3"/>
  <c r="E7047" i="3"/>
  <c r="E6970" i="3"/>
  <c r="E6928" i="3"/>
  <c r="E6826" i="3"/>
  <c r="E6695" i="3"/>
  <c r="E6512" i="3"/>
  <c r="E6503" i="3"/>
  <c r="E6346" i="3"/>
  <c r="E6343" i="3"/>
  <c r="E6311" i="3"/>
  <c r="E6272" i="3"/>
  <c r="E6263" i="3"/>
  <c r="E6224" i="3"/>
  <c r="E6192" i="3"/>
  <c r="E6096" i="3"/>
  <c r="E6087" i="3"/>
  <c r="E5984" i="3"/>
  <c r="E5936" i="3"/>
  <c r="E5927" i="3"/>
  <c r="E5671" i="3"/>
  <c r="E5549" i="3"/>
  <c r="E5389" i="3"/>
  <c r="E5305" i="3"/>
  <c r="E5289" i="3"/>
  <c r="E5273" i="3"/>
  <c r="E5217" i="3"/>
  <c r="E5189" i="3"/>
  <c r="E5169" i="3"/>
  <c r="E5117" i="3"/>
  <c r="E4889" i="3"/>
  <c r="E4825" i="3"/>
  <c r="E4757" i="3"/>
  <c r="E4737" i="3"/>
  <c r="E4709" i="3"/>
  <c r="E4637" i="3"/>
  <c r="E4589" i="3"/>
  <c r="E4565" i="3"/>
  <c r="E4521" i="3"/>
  <c r="E4477" i="3"/>
  <c r="E4449" i="3"/>
  <c r="E4425" i="3"/>
  <c r="E4369" i="3"/>
  <c r="E4325" i="3"/>
  <c r="E4277" i="3"/>
  <c r="E4241" i="3"/>
  <c r="E4225" i="3"/>
  <c r="E4209" i="3"/>
  <c r="E4165" i="3"/>
  <c r="E4037" i="3"/>
  <c r="E3973" i="3"/>
  <c r="E3937" i="3"/>
  <c r="E3857" i="3"/>
  <c r="E3697" i="3"/>
  <c r="E3541" i="3"/>
  <c r="E3245" i="3"/>
  <c r="E3221" i="3"/>
  <c r="E3197" i="3"/>
  <c r="E3173" i="3"/>
  <c r="E3153" i="3"/>
  <c r="E3133" i="3"/>
  <c r="E3057" i="3"/>
  <c r="E3029" i="3"/>
  <c r="E2977" i="3"/>
  <c r="E2933" i="3"/>
  <c r="E2909" i="3"/>
  <c r="E2881" i="3"/>
  <c r="E2861" i="3"/>
  <c r="E2845" i="3"/>
  <c r="E2797" i="3"/>
  <c r="E2773" i="3"/>
  <c r="E2721" i="3"/>
  <c r="E2621" i="3"/>
  <c r="E2573" i="3"/>
  <c r="E2517" i="3"/>
  <c r="E2473" i="3"/>
  <c r="E2409" i="3"/>
  <c r="E2389" i="3"/>
  <c r="E2365" i="3"/>
  <c r="E2345" i="3"/>
  <c r="E2293" i="3"/>
  <c r="E2169" i="3"/>
  <c r="E2157" i="3"/>
  <c r="E2133" i="3"/>
  <c r="E2073" i="3"/>
  <c r="E2041" i="3"/>
  <c r="E1969" i="3"/>
  <c r="E1929" i="3"/>
  <c r="E1801" i="3"/>
  <c r="E1705" i="3"/>
  <c r="E1501" i="3"/>
  <c r="E1441" i="3"/>
  <c r="E1409" i="3"/>
  <c r="E1385" i="3"/>
  <c r="E1361" i="3"/>
  <c r="E1301" i="3"/>
  <c r="E1269" i="3"/>
  <c r="E1061" i="3"/>
  <c r="E1005" i="3"/>
  <c r="E981" i="3"/>
  <c r="E957" i="3"/>
  <c r="E905" i="3"/>
  <c r="E893" i="3"/>
  <c r="E821" i="3"/>
  <c r="E785" i="3"/>
  <c r="E753" i="3"/>
  <c r="E733" i="3"/>
  <c r="E653" i="3"/>
  <c r="E629" i="3"/>
  <c r="E605" i="3"/>
  <c r="E553" i="3"/>
  <c r="E465" i="3"/>
  <c r="E441" i="3"/>
  <c r="E389" i="3"/>
  <c r="E285" i="3"/>
  <c r="E265" i="3"/>
  <c r="E217" i="3"/>
  <c r="E53" i="3"/>
  <c r="E25" i="3"/>
  <c r="E9988" i="3"/>
  <c r="E9948" i="3"/>
  <c r="E9908" i="3"/>
  <c r="E9892" i="3"/>
  <c r="E9884" i="3"/>
  <c r="E9868" i="3"/>
  <c r="E9852" i="3"/>
  <c r="E9836" i="3"/>
  <c r="E9820" i="3"/>
  <c r="E9804" i="3"/>
  <c r="E9796" i="3"/>
  <c r="E9748" i="3"/>
  <c r="E9694" i="3"/>
  <c r="E9627" i="3"/>
  <c r="E9556" i="3"/>
  <c r="E9534" i="3"/>
  <c r="E9403" i="3"/>
  <c r="E9371" i="3"/>
  <c r="E9332" i="3"/>
  <c r="E9300" i="3"/>
  <c r="E9243" i="3"/>
  <c r="E8955" i="3"/>
  <c r="E8891" i="3"/>
  <c r="E8859" i="3"/>
  <c r="E8827" i="3"/>
  <c r="E8763" i="3"/>
  <c r="E8638" i="3"/>
  <c r="E8628" i="3"/>
  <c r="E8606" i="3"/>
  <c r="E8532" i="3"/>
  <c r="E8315" i="3"/>
  <c r="E8283" i="3"/>
  <c r="E8187" i="3"/>
  <c r="E8027" i="3"/>
  <c r="E7963" i="3"/>
  <c r="E7870" i="3"/>
  <c r="E7860" i="3"/>
  <c r="E7668" i="3"/>
  <c r="E7646" i="3"/>
  <c r="E7636" i="3"/>
  <c r="E7476" i="3"/>
  <c r="E7454" i="3"/>
  <c r="E7444" i="3"/>
  <c r="E7387" i="3"/>
  <c r="E7355" i="3"/>
  <c r="E7323" i="3"/>
  <c r="E7291" i="3"/>
  <c r="E7131" i="3"/>
  <c r="E7099" i="3"/>
  <c r="E7067" i="3"/>
  <c r="E7035" i="3"/>
  <c r="E7003" i="3"/>
  <c r="E6891" i="3"/>
  <c r="E6859" i="3"/>
  <c r="E6827" i="3"/>
  <c r="E6795" i="3"/>
  <c r="E6507" i="3"/>
  <c r="E6347" i="3"/>
  <c r="E6315" i="3"/>
  <c r="E6251" i="3"/>
  <c r="E6219" i="3"/>
  <c r="E6187" i="3"/>
  <c r="E6155" i="3"/>
  <c r="E6014" i="3"/>
  <c r="E6004" i="3"/>
  <c r="E5982" i="3"/>
  <c r="E5947" i="3"/>
  <c r="E5854" i="3"/>
  <c r="E5234" i="3"/>
  <c r="E5170" i="3"/>
  <c r="E5138" i="3"/>
  <c r="E5106" i="3"/>
  <c r="E5090" i="3"/>
  <c r="E5074" i="3"/>
  <c r="E5010" i="3"/>
  <c r="E4962" i="3"/>
  <c r="E4914" i="3"/>
  <c r="E4898" i="3"/>
  <c r="E4882" i="3"/>
  <c r="E4850" i="3"/>
  <c r="E4834" i="3"/>
  <c r="E4794" i="3"/>
  <c r="E4778" i="3"/>
  <c r="E4714" i="3"/>
  <c r="E4682" i="3"/>
  <c r="E4666" i="3"/>
  <c r="E4638" i="3"/>
  <c r="E4622" i="3"/>
  <c r="E4606" i="3"/>
  <c r="E4590" i="3"/>
  <c r="E4562" i="3"/>
  <c r="E4546" i="3"/>
  <c r="E4530" i="3"/>
  <c r="E4514" i="3"/>
  <c r="E4482" i="3"/>
  <c r="E4450" i="3"/>
  <c r="E4434" i="3"/>
  <c r="E4402" i="3"/>
  <c r="E4386" i="3"/>
  <c r="E4354" i="3"/>
  <c r="E4338" i="3"/>
  <c r="E4306" i="3"/>
  <c r="E4290" i="3"/>
  <c r="E4258" i="3"/>
  <c r="E4162" i="3"/>
  <c r="E4146" i="3"/>
  <c r="E4130" i="3"/>
  <c r="E4114" i="3"/>
  <c r="E4066" i="3"/>
  <c r="E4050" i="3"/>
  <c r="E4018" i="3"/>
  <c r="E4002" i="3"/>
  <c r="E3986" i="3"/>
  <c r="E3954" i="3"/>
  <c r="E3922" i="3"/>
  <c r="E3906" i="3"/>
  <c r="E3858" i="3"/>
  <c r="E3762" i="3"/>
  <c r="E3714" i="3"/>
  <c r="E3538" i="3"/>
  <c r="E3522" i="3"/>
  <c r="E3506" i="3"/>
  <c r="E3474" i="3"/>
  <c r="E3458" i="3"/>
  <c r="E3394" i="3"/>
  <c r="E3362" i="3"/>
  <c r="E3346" i="3"/>
  <c r="E3330" i="3"/>
  <c r="E3282" i="3"/>
  <c r="E3266" i="3"/>
  <c r="E3234" i="3"/>
  <c r="E3202" i="3"/>
  <c r="E3186" i="3"/>
  <c r="E3170" i="3"/>
  <c r="E3090" i="3"/>
  <c r="E3074" i="3"/>
  <c r="E3042" i="3"/>
  <c r="E3010" i="3"/>
  <c r="E2994" i="3"/>
  <c r="E2962" i="3"/>
  <c r="E2930" i="3"/>
  <c r="E2882" i="3"/>
  <c r="E2834" i="3"/>
  <c r="E2786" i="3"/>
  <c r="E2770" i="3"/>
  <c r="E2754" i="3"/>
  <c r="E2738" i="3"/>
  <c r="E2706" i="3"/>
  <c r="E2690" i="3"/>
  <c r="E2642" i="3"/>
  <c r="E2626" i="3"/>
  <c r="E2610" i="3"/>
  <c r="E2594" i="3"/>
  <c r="E2578" i="3"/>
  <c r="E2562" i="3"/>
  <c r="E2546" i="3"/>
  <c r="E2498" i="3"/>
  <c r="E2482" i="3"/>
  <c r="E2466" i="3"/>
  <c r="E2450" i="3"/>
  <c r="E2434" i="3"/>
  <c r="E2418" i="3"/>
  <c r="E2402" i="3"/>
  <c r="E2354" i="3"/>
  <c r="E2338" i="3"/>
  <c r="E2306" i="3"/>
  <c r="E2274" i="3"/>
  <c r="E2242" i="3"/>
  <c r="E2178" i="3"/>
  <c r="E2154" i="3"/>
  <c r="E2090" i="3"/>
  <c r="E2074" i="3"/>
  <c r="E2058" i="3"/>
  <c r="E2042" i="3"/>
  <c r="E2026" i="3"/>
  <c r="E2010" i="3"/>
  <c r="E1962" i="3"/>
  <c r="E1850" i="3"/>
  <c r="E1802" i="3"/>
  <c r="E1770" i="3"/>
  <c r="E1754" i="3"/>
  <c r="E1722" i="3"/>
  <c r="E1690" i="3"/>
  <c r="E1658" i="3"/>
  <c r="E1610" i="3"/>
  <c r="E1578" i="3"/>
  <c r="E1562" i="3"/>
  <c r="E1498" i="3"/>
  <c r="E1450" i="3"/>
  <c r="E1402" i="3"/>
  <c r="E1386" i="3"/>
  <c r="E1354" i="3"/>
  <c r="E1338" i="3"/>
  <c r="E1322" i="3"/>
  <c r="E1306" i="3"/>
  <c r="E1290" i="3"/>
  <c r="E1274" i="3"/>
  <c r="E1258" i="3"/>
  <c r="E1242" i="3"/>
  <c r="E1226" i="3"/>
  <c r="E1210" i="3"/>
  <c r="E1194" i="3"/>
  <c r="E1178" i="3"/>
  <c r="E1162" i="3"/>
  <c r="E1146" i="3"/>
  <c r="E1130" i="3"/>
  <c r="E1114" i="3"/>
  <c r="E1098" i="3"/>
  <c r="E1082" i="3"/>
  <c r="E1066" i="3"/>
  <c r="E1050" i="3"/>
  <c r="E1034" i="3"/>
  <c r="E1018" i="3"/>
  <c r="E1002" i="3"/>
  <c r="E986" i="3"/>
  <c r="E970" i="3"/>
  <c r="E954" i="3"/>
  <c r="E938" i="3"/>
  <c r="E922" i="3"/>
  <c r="E906" i="3"/>
  <c r="E894" i="3"/>
  <c r="E882" i="3"/>
  <c r="E866" i="3"/>
  <c r="E850" i="3"/>
  <c r="E834" i="3"/>
  <c r="E818" i="3"/>
  <c r="E802" i="3"/>
  <c r="E786" i="3"/>
  <c r="E770" i="3"/>
  <c r="E754" i="3"/>
  <c r="E738" i="3"/>
  <c r="E722" i="3"/>
  <c r="E706" i="3"/>
  <c r="E690" i="3"/>
  <c r="E674" i="3"/>
  <c r="E658" i="3"/>
  <c r="E642" i="3"/>
  <c r="E626" i="3"/>
  <c r="E610" i="3"/>
  <c r="E594" i="3"/>
  <c r="E578" i="3"/>
  <c r="E562" i="3"/>
  <c r="E546" i="3"/>
  <c r="E530" i="3"/>
  <c r="E514" i="3"/>
  <c r="E498" i="3"/>
  <c r="E482" i="3"/>
  <c r="E466" i="3"/>
  <c r="E450" i="3"/>
  <c r="E434" i="3"/>
  <c r="E418" i="3"/>
  <c r="E402" i="3"/>
  <c r="E386" i="3"/>
  <c r="E370" i="3"/>
  <c r="E354" i="3"/>
  <c r="E338" i="3"/>
  <c r="E322" i="3"/>
  <c r="E306" i="3"/>
  <c r="E290" i="3"/>
  <c r="E274" i="3"/>
  <c r="E258" i="3"/>
  <c r="E242" i="3"/>
  <c r="E226" i="3"/>
  <c r="E210" i="3"/>
  <c r="E194" i="3"/>
  <c r="E178" i="3"/>
  <c r="E162" i="3"/>
  <c r="E146" i="3"/>
  <c r="E130" i="3"/>
  <c r="E114" i="3"/>
  <c r="E98" i="3"/>
  <c r="E82" i="3"/>
  <c r="E66" i="3"/>
  <c r="E50" i="3"/>
  <c r="E34" i="3"/>
  <c r="E13" i="3"/>
  <c r="E9977" i="3"/>
  <c r="E9969" i="3"/>
  <c r="E9961" i="3"/>
  <c r="E9953" i="3"/>
  <c r="E9669" i="3"/>
  <c r="E9661" i="3"/>
  <c r="E9653" i="3"/>
  <c r="E9645" i="3"/>
  <c r="E9637" i="3"/>
  <c r="E9629" i="3"/>
  <c r="E9621" i="3"/>
  <c r="E9497" i="3"/>
  <c r="E9489" i="3"/>
  <c r="E9481" i="3"/>
  <c r="E9473" i="3"/>
  <c r="E9465" i="3"/>
  <c r="E9453" i="3"/>
  <c r="E9445" i="3"/>
  <c r="E9437" i="3"/>
  <c r="E9429" i="3"/>
  <c r="E9421" i="3"/>
  <c r="E9413" i="3"/>
  <c r="E9405" i="3"/>
  <c r="E9397" i="3"/>
  <c r="E9389" i="3"/>
  <c r="E9381" i="3"/>
  <c r="E9373" i="3"/>
  <c r="E9365" i="3"/>
  <c r="E9357" i="3"/>
  <c r="E9349" i="3"/>
  <c r="E9261" i="3"/>
  <c r="E9253" i="3"/>
  <c r="E9245" i="3"/>
  <c r="E9237" i="3"/>
  <c r="E9229" i="3"/>
  <c r="E9221" i="3"/>
  <c r="E9213" i="3"/>
  <c r="E9205" i="3"/>
  <c r="E9197" i="3"/>
  <c r="E9189" i="3"/>
  <c r="E9181" i="3"/>
  <c r="E9173" i="3"/>
  <c r="E9165" i="3"/>
  <c r="E9157" i="3"/>
  <c r="E9149" i="3"/>
  <c r="E9141" i="3"/>
  <c r="E9133" i="3"/>
  <c r="E9125" i="3"/>
  <c r="E9117" i="3"/>
  <c r="E9109" i="3"/>
  <c r="E9101" i="3"/>
  <c r="E9093" i="3"/>
  <c r="E9085" i="3"/>
  <c r="E9077" i="3"/>
  <c r="E9069" i="3"/>
  <c r="E9061" i="3"/>
  <c r="E9053" i="3"/>
  <c r="E9045" i="3"/>
  <c r="E9037" i="3"/>
  <c r="E9029" i="3"/>
  <c r="E9021" i="3"/>
  <c r="E8997" i="3"/>
  <c r="E8989" i="3"/>
  <c r="E8981" i="3"/>
  <c r="E8973" i="3"/>
  <c r="E8965" i="3"/>
  <c r="E8957" i="3"/>
  <c r="E8949" i="3"/>
  <c r="E8941" i="3"/>
  <c r="E8933" i="3"/>
  <c r="E8925" i="3"/>
  <c r="E8917" i="3"/>
  <c r="E8909" i="3"/>
  <c r="E8901" i="3"/>
  <c r="E8893" i="3"/>
  <c r="E8885" i="3"/>
  <c r="E8877" i="3"/>
  <c r="E8869" i="3"/>
  <c r="E8861" i="3"/>
  <c r="E8853" i="3"/>
  <c r="E8845" i="3"/>
  <c r="E8837" i="3"/>
  <c r="E8829" i="3"/>
  <c r="E8821" i="3"/>
  <c r="E8813" i="3"/>
  <c r="E8805" i="3"/>
  <c r="E8797" i="3"/>
  <c r="E8789" i="3"/>
  <c r="E8781" i="3"/>
  <c r="E8773" i="3"/>
  <c r="E8765" i="3"/>
  <c r="E8757" i="3"/>
  <c r="E8493" i="3"/>
  <c r="E8485" i="3"/>
  <c r="E8477" i="3"/>
  <c r="E8469" i="3"/>
  <c r="E8461" i="3"/>
  <c r="E8453" i="3"/>
  <c r="E8445" i="3"/>
  <c r="E8437" i="3"/>
  <c r="E8429" i="3"/>
  <c r="E8421" i="3"/>
  <c r="E8413" i="3"/>
  <c r="E8405" i="3"/>
  <c r="E8397" i="3"/>
  <c r="E8389" i="3"/>
  <c r="E8381" i="3"/>
  <c r="E8373" i="3"/>
  <c r="E8365" i="3"/>
  <c r="E8357" i="3"/>
  <c r="E8349" i="3"/>
  <c r="E8341" i="3"/>
  <c r="E8333" i="3"/>
  <c r="E8325" i="3"/>
  <c r="E8317" i="3"/>
  <c r="E8309" i="3"/>
  <c r="E8301" i="3"/>
  <c r="E8293" i="3"/>
  <c r="E8285" i="3"/>
  <c r="E8277" i="3"/>
  <c r="E8269" i="3"/>
  <c r="E8261" i="3"/>
  <c r="E8253" i="3"/>
  <c r="E8245" i="3"/>
  <c r="E8237" i="3"/>
  <c r="E8229" i="3"/>
  <c r="E8221" i="3"/>
  <c r="E8213" i="3"/>
  <c r="E8205" i="3"/>
  <c r="E8197" i="3"/>
  <c r="E8189" i="3"/>
  <c r="E8181" i="3"/>
  <c r="E8173" i="3"/>
  <c r="E8165" i="3"/>
  <c r="E8157" i="3"/>
  <c r="E8149" i="3"/>
  <c r="E8141" i="3"/>
  <c r="E8133" i="3"/>
  <c r="E8125" i="3"/>
  <c r="E8117" i="3"/>
  <c r="E8109" i="3"/>
  <c r="E8101" i="3"/>
  <c r="E8093" i="3"/>
  <c r="E8085" i="3"/>
  <c r="E8077" i="3"/>
  <c r="E8069" i="3"/>
  <c r="E8061" i="3"/>
  <c r="E8053" i="3"/>
  <c r="E8045" i="3"/>
  <c r="E8037" i="3"/>
  <c r="E8029" i="3"/>
  <c r="E8021" i="3"/>
  <c r="E8013" i="3"/>
  <c r="E8005" i="3"/>
  <c r="E7997" i="3"/>
  <c r="E7989" i="3"/>
  <c r="E7981" i="3"/>
  <c r="E7973" i="3"/>
  <c r="E7965" i="3"/>
  <c r="E7957" i="3"/>
  <c r="E7949" i="3"/>
  <c r="E7941" i="3"/>
  <c r="E7933" i="3"/>
  <c r="E7925" i="3"/>
  <c r="E7917" i="3"/>
  <c r="E7909" i="3"/>
  <c r="E7393" i="3"/>
  <c r="E7389" i="3"/>
  <c r="E7381" i="3"/>
  <c r="E7373" i="3"/>
  <c r="E7365" i="3"/>
  <c r="E7357" i="3"/>
  <c r="E7349" i="3"/>
  <c r="E7341" i="3"/>
  <c r="E7333" i="3"/>
  <c r="E7325" i="3"/>
  <c r="E7317" i="3"/>
  <c r="E7309" i="3"/>
  <c r="E7301" i="3"/>
  <c r="E7293" i="3"/>
  <c r="E7285" i="3"/>
  <c r="E7277" i="3"/>
  <c r="E7269" i="3"/>
  <c r="E7261" i="3"/>
  <c r="E7253" i="3"/>
  <c r="E7245" i="3"/>
  <c r="E7237" i="3"/>
  <c r="E7229" i="3"/>
  <c r="E7221" i="3"/>
  <c r="E7213" i="3"/>
  <c r="E7205" i="3"/>
  <c r="E7197" i="3"/>
  <c r="E7189" i="3"/>
  <c r="E7181" i="3"/>
  <c r="E7173" i="3"/>
  <c r="E7165" i="3"/>
  <c r="E7157" i="3"/>
  <c r="E7149" i="3"/>
  <c r="E7141" i="3"/>
  <c r="E7133" i="3"/>
  <c r="E7125" i="3"/>
  <c r="E7117" i="3"/>
  <c r="E7109" i="3"/>
  <c r="E7101" i="3"/>
  <c r="E7093" i="3"/>
  <c r="E7085" i="3"/>
  <c r="E7077" i="3"/>
  <c r="E7069" i="3"/>
  <c r="E7061" i="3"/>
  <c r="E7053" i="3"/>
  <c r="E7045" i="3"/>
  <c r="E7037" i="3"/>
  <c r="E7029" i="3"/>
  <c r="E7021" i="3"/>
  <c r="E7013" i="3"/>
  <c r="E7005" i="3"/>
  <c r="E6997" i="3"/>
  <c r="E6989" i="3"/>
  <c r="E6981" i="3"/>
  <c r="E6973" i="3"/>
  <c r="E6965" i="3"/>
  <c r="E6957" i="3"/>
  <c r="E6949" i="3"/>
  <c r="E6941" i="3"/>
  <c r="E6933" i="3"/>
  <c r="E6925" i="3"/>
  <c r="E6917" i="3"/>
  <c r="E6909" i="3"/>
  <c r="E6901" i="3"/>
  <c r="E6893" i="3"/>
  <c r="E6889" i="3"/>
  <c r="E6881" i="3"/>
  <c r="E6873" i="3"/>
  <c r="E6865" i="3"/>
  <c r="E6857" i="3"/>
  <c r="E6849" i="3"/>
  <c r="E6841" i="3"/>
  <c r="E6833" i="3"/>
  <c r="E6825" i="3"/>
  <c r="E6817" i="3"/>
  <c r="E6809" i="3"/>
  <c r="E6801" i="3"/>
  <c r="E6793" i="3"/>
  <c r="E6785" i="3"/>
  <c r="E6777" i="3"/>
  <c r="E6769" i="3"/>
  <c r="E6761" i="3"/>
  <c r="E6753" i="3"/>
  <c r="E6745" i="3"/>
  <c r="E6737" i="3"/>
  <c r="E6729" i="3"/>
  <c r="E6721" i="3"/>
  <c r="E6713" i="3"/>
  <c r="E6705" i="3"/>
  <c r="E6697" i="3"/>
  <c r="E6689" i="3"/>
  <c r="E6681" i="3"/>
  <c r="E6673" i="3"/>
  <c r="E6665" i="3"/>
  <c r="E6657" i="3"/>
  <c r="E6649" i="3"/>
  <c r="E6641" i="3"/>
  <c r="E6633" i="3"/>
  <c r="E6625" i="3"/>
  <c r="E6617" i="3"/>
  <c r="E6609" i="3"/>
  <c r="E6601" i="3"/>
  <c r="E6593" i="3"/>
  <c r="E6585" i="3"/>
  <c r="E6577" i="3"/>
  <c r="E6569" i="3"/>
  <c r="E6561" i="3"/>
  <c r="E6553" i="3"/>
  <c r="E6545" i="3"/>
  <c r="E6537" i="3"/>
  <c r="E6529" i="3"/>
  <c r="E6521" i="3"/>
  <c r="E6513" i="3"/>
  <c r="E6505" i="3"/>
  <c r="E6497" i="3"/>
  <c r="E6489" i="3"/>
  <c r="E6481" i="3"/>
  <c r="E6473" i="3"/>
  <c r="E6465" i="3"/>
  <c r="E6457" i="3"/>
  <c r="E6449" i="3"/>
  <c r="E6441" i="3"/>
  <c r="E6433" i="3"/>
  <c r="E6425" i="3"/>
  <c r="E6417" i="3"/>
  <c r="E6409" i="3"/>
  <c r="E6401" i="3"/>
  <c r="E6393" i="3"/>
  <c r="E6385" i="3"/>
  <c r="E6377" i="3"/>
  <c r="E6369" i="3"/>
  <c r="E6361" i="3"/>
  <c r="E6353" i="3"/>
  <c r="E6345" i="3"/>
  <c r="E6337" i="3"/>
  <c r="E6329" i="3"/>
  <c r="E6321" i="3"/>
  <c r="E6313" i="3"/>
  <c r="E6305" i="3"/>
  <c r="E6297" i="3"/>
  <c r="E6289" i="3"/>
  <c r="E6281" i="3"/>
  <c r="E6273" i="3"/>
  <c r="E6265" i="3"/>
  <c r="E6257" i="3"/>
  <c r="E6249" i="3"/>
  <c r="E6241" i="3"/>
  <c r="E6233" i="3"/>
  <c r="E6225" i="3"/>
  <c r="E6217" i="3"/>
  <c r="E6209" i="3"/>
  <c r="E6201" i="3"/>
  <c r="E6193" i="3"/>
  <c r="E6185" i="3"/>
  <c r="E6177" i="3"/>
  <c r="E6169" i="3"/>
  <c r="E6161" i="3"/>
  <c r="E6153" i="3"/>
  <c r="E6145" i="3"/>
  <c r="E6137" i="3"/>
  <c r="E6129" i="3"/>
  <c r="E6121" i="3"/>
  <c r="E6113" i="3"/>
  <c r="E6105" i="3"/>
  <c r="E6097" i="3"/>
  <c r="E6089" i="3"/>
  <c r="E6081" i="3"/>
  <c r="E5965" i="3"/>
  <c r="E5957" i="3"/>
  <c r="E5949" i="3"/>
  <c r="E5941" i="3"/>
  <c r="E5933" i="3"/>
  <c r="E5925" i="3"/>
  <c r="E5917" i="3"/>
  <c r="E5909" i="3"/>
  <c r="E5901" i="3"/>
  <c r="E5893" i="3"/>
  <c r="E5885" i="3"/>
  <c r="E5877" i="3"/>
  <c r="E5869" i="3"/>
  <c r="E5861" i="3"/>
  <c r="E9986" i="3"/>
  <c r="E9946" i="3"/>
  <c r="E9938" i="3"/>
  <c r="E9914" i="3"/>
  <c r="E9980" i="3"/>
  <c r="E9972" i="3"/>
  <c r="E9964" i="3"/>
  <c r="E9956" i="3"/>
  <c r="E9936" i="3"/>
  <c r="E9928" i="3"/>
  <c r="E9920" i="3"/>
  <c r="E9755" i="3"/>
  <c r="E9723" i="3"/>
  <c r="E9691" i="3"/>
  <c r="E9668" i="3"/>
  <c r="E9646" i="3"/>
  <c r="E9636" i="3"/>
  <c r="E9595" i="3"/>
  <c r="E9563" i="3"/>
  <c r="E9531" i="3"/>
  <c r="E9502" i="3"/>
  <c r="E9492" i="3"/>
  <c r="E9470" i="3"/>
  <c r="E9460" i="3"/>
  <c r="E9454" i="3"/>
  <c r="E9444" i="3"/>
  <c r="E9422" i="3"/>
  <c r="E9412" i="3"/>
  <c r="E9390" i="3"/>
  <c r="E9380" i="3"/>
  <c r="E9358" i="3"/>
  <c r="E9348" i="3"/>
  <c r="E9339" i="3"/>
  <c r="E9307" i="3"/>
  <c r="E9275" i="3"/>
  <c r="E9252" i="3"/>
  <c r="E9230" i="3"/>
  <c r="E9220" i="3"/>
  <c r="E9198" i="3"/>
  <c r="E9188" i="3"/>
  <c r="E9166" i="3"/>
  <c r="E9156" i="3"/>
  <c r="E9134" i="3"/>
  <c r="E9124" i="3"/>
  <c r="E9102" i="3"/>
  <c r="E9092" i="3"/>
  <c r="E9070" i="3"/>
  <c r="E9060" i="3"/>
  <c r="E9038" i="3"/>
  <c r="E9028" i="3"/>
  <c r="E9019" i="3"/>
  <c r="E8996" i="3"/>
  <c r="E8974" i="3"/>
  <c r="E8964" i="3"/>
  <c r="E8942" i="3"/>
  <c r="E8932" i="3"/>
  <c r="E8910" i="3"/>
  <c r="E8900" i="3"/>
  <c r="E8878" i="3"/>
  <c r="E8868" i="3"/>
  <c r="E8846" i="3"/>
  <c r="E8836" i="3"/>
  <c r="E8814" i="3"/>
  <c r="E8804" i="3"/>
  <c r="E8782" i="3"/>
  <c r="E8772" i="3"/>
  <c r="E8731" i="3"/>
  <c r="E8699" i="3"/>
  <c r="E8667" i="3"/>
  <c r="E8635" i="3"/>
  <c r="E8603" i="3"/>
  <c r="E8571" i="3"/>
  <c r="E8539" i="3"/>
  <c r="E8507" i="3"/>
  <c r="E8494" i="3"/>
  <c r="E8484" i="3"/>
  <c r="E8462" i="3"/>
  <c r="E8452" i="3"/>
  <c r="E8430" i="3"/>
  <c r="E8420" i="3"/>
  <c r="E8398" i="3"/>
  <c r="E8388" i="3"/>
  <c r="E8366" i="3"/>
  <c r="E8356" i="3"/>
  <c r="E8334" i="3"/>
  <c r="E8324" i="3"/>
  <c r="E8302" i="3"/>
  <c r="E8292" i="3"/>
  <c r="E8270" i="3"/>
  <c r="E8260" i="3"/>
  <c r="E8238" i="3"/>
  <c r="E8228" i="3"/>
  <c r="E8206" i="3"/>
  <c r="E8196" i="3"/>
  <c r="E8174" i="3"/>
  <c r="E8164" i="3"/>
  <c r="E8142" i="3"/>
  <c r="E8132" i="3"/>
  <c r="E8110" i="3"/>
  <c r="E8100" i="3"/>
  <c r="E8078" i="3"/>
  <c r="E8068" i="3"/>
  <c r="E8046" i="3"/>
  <c r="E8036" i="3"/>
  <c r="E8014" i="3"/>
  <c r="E8004" i="3"/>
  <c r="E7982" i="3"/>
  <c r="E7972" i="3"/>
  <c r="E7950" i="3"/>
  <c r="E7940" i="3"/>
  <c r="E7918" i="3"/>
  <c r="E7908" i="3"/>
  <c r="E7899" i="3"/>
  <c r="E7867" i="3"/>
  <c r="E7835" i="3"/>
  <c r="E7803" i="3"/>
  <c r="E7771" i="3"/>
  <c r="E7739" i="3"/>
  <c r="E7707" i="3"/>
  <c r="E7675" i="3"/>
  <c r="E7643" i="3"/>
  <c r="E7611" i="3"/>
  <c r="E7579" i="3"/>
  <c r="E7547" i="3"/>
  <c r="E7515" i="3"/>
  <c r="E7483" i="3"/>
  <c r="E7451" i="3"/>
  <c r="E7419" i="3"/>
  <c r="E7390" i="3"/>
  <c r="E7374" i="3"/>
  <c r="E7364" i="3"/>
  <c r="E7342" i="3"/>
  <c r="E7332" i="3"/>
  <c r="E7310" i="3"/>
  <c r="E7300" i="3"/>
  <c r="E7278" i="3"/>
  <c r="E7268" i="3"/>
  <c r="E7246" i="3"/>
  <c r="E7236" i="3"/>
  <c r="E7214" i="3"/>
  <c r="E7204" i="3"/>
  <c r="E7182" i="3"/>
  <c r="E7172" i="3"/>
  <c r="E7150" i="3"/>
  <c r="E7140" i="3"/>
  <c r="E7118" i="3"/>
  <c r="E7108" i="3"/>
  <c r="E7086" i="3"/>
  <c r="E7076" i="3"/>
  <c r="E7054" i="3"/>
  <c r="E7044" i="3"/>
  <c r="E7022" i="3"/>
  <c r="E7012" i="3"/>
  <c r="E6990" i="3"/>
  <c r="E6980" i="3"/>
  <c r="E6958" i="3"/>
  <c r="E6948" i="3"/>
  <c r="E6926" i="3"/>
  <c r="E6916" i="3"/>
  <c r="E6894" i="3"/>
  <c r="E6878" i="3"/>
  <c r="E6868" i="3"/>
  <c r="E6846" i="3"/>
  <c r="E6836" i="3"/>
  <c r="E6814" i="3"/>
  <c r="E6804" i="3"/>
  <c r="E6782" i="3"/>
  <c r="E6772" i="3"/>
  <c r="E6750" i="3"/>
  <c r="E6740" i="3"/>
  <c r="E6718" i="3"/>
  <c r="E6708" i="3"/>
  <c r="E6686" i="3"/>
  <c r="E6676" i="3"/>
  <c r="E6654" i="3"/>
  <c r="E6644" i="3"/>
  <c r="E6622" i="3"/>
  <c r="E6612" i="3"/>
  <c r="E6590" i="3"/>
  <c r="E6580" i="3"/>
  <c r="E6558" i="3"/>
  <c r="E6548" i="3"/>
  <c r="E6526" i="3"/>
  <c r="E6516" i="3"/>
  <c r="E6494" i="3"/>
  <c r="E6484" i="3"/>
  <c r="E6462" i="3"/>
  <c r="E6452" i="3"/>
  <c r="E6430" i="3"/>
  <c r="E6420" i="3"/>
  <c r="E6398" i="3"/>
  <c r="E6388" i="3"/>
  <c r="E6366" i="3"/>
  <c r="E6356" i="3"/>
  <c r="E6334" i="3"/>
  <c r="E6324" i="3"/>
  <c r="E6302" i="3"/>
  <c r="E6292" i="3"/>
  <c r="E6270" i="3"/>
  <c r="E6260" i="3"/>
  <c r="E6238" i="3"/>
  <c r="E6228" i="3"/>
  <c r="E6206" i="3"/>
  <c r="E6196" i="3"/>
  <c r="E6174" i="3"/>
  <c r="E6164" i="3"/>
  <c r="E6142" i="3"/>
  <c r="E6132" i="3"/>
  <c r="E6110" i="3"/>
  <c r="E6100" i="3"/>
  <c r="E6078" i="3"/>
  <c r="E6075" i="3"/>
  <c r="E6043" i="3"/>
  <c r="E6011" i="3"/>
  <c r="E5979" i="3"/>
  <c r="E5966" i="3"/>
  <c r="E5956" i="3"/>
  <c r="E5934" i="3"/>
  <c r="E5924" i="3"/>
  <c r="E5851" i="3"/>
  <c r="E5819" i="3"/>
  <c r="E5787" i="3"/>
  <c r="E5755" i="3"/>
  <c r="E5723" i="3"/>
  <c r="E5691" i="3"/>
  <c r="E5659" i="3"/>
  <c r="E5627" i="3"/>
  <c r="E5586" i="3"/>
  <c r="E5570" i="3"/>
  <c r="E5554" i="3"/>
  <c r="E5538" i="3"/>
  <c r="E5526" i="3"/>
  <c r="E5510" i="3"/>
  <c r="E5494" i="3"/>
  <c r="E5478" i="3"/>
  <c r="E5462" i="3"/>
  <c r="E5446" i="3"/>
  <c r="E5430" i="3"/>
  <c r="E5414" i="3"/>
  <c r="E5398" i="3"/>
  <c r="E5382" i="3"/>
  <c r="E5366" i="3"/>
  <c r="E5350" i="3"/>
  <c r="E5334" i="3"/>
  <c r="E5318" i="3"/>
  <c r="E5302" i="3"/>
  <c r="E5286" i="3"/>
  <c r="E5270" i="3"/>
  <c r="E5254" i="3"/>
  <c r="E5238" i="3"/>
  <c r="E5222" i="3"/>
  <c r="E5206" i="3"/>
  <c r="E5190" i="3"/>
  <c r="E5174" i="3"/>
  <c r="E5158" i="3"/>
  <c r="E5142" i="3"/>
  <c r="E5126" i="3"/>
  <c r="E5110" i="3"/>
  <c r="E5094" i="3"/>
  <c r="E5078" i="3"/>
  <c r="E5062" i="3"/>
  <c r="E5046" i="3"/>
  <c r="E5030" i="3"/>
  <c r="E5014" i="3"/>
  <c r="E4998" i="3"/>
  <c r="E4982" i="3"/>
  <c r="E4966" i="3"/>
  <c r="E4950" i="3"/>
  <c r="E4934" i="3"/>
  <c r="E4918" i="3"/>
  <c r="E4902" i="3"/>
  <c r="E4886" i="3"/>
  <c r="E4870" i="3"/>
  <c r="E4854" i="3"/>
  <c r="E4838" i="3"/>
  <c r="E4818" i="3"/>
  <c r="E4798" i="3"/>
  <c r="E4782" i="3"/>
  <c r="E4766" i="3"/>
  <c r="E4750" i="3"/>
  <c r="E4734" i="3"/>
  <c r="E4718" i="3"/>
  <c r="E4702" i="3"/>
  <c r="E4686" i="3"/>
  <c r="E4670" i="3"/>
  <c r="E4658" i="3"/>
  <c r="E4642" i="3"/>
  <c r="E4626" i="3"/>
  <c r="E4610" i="3"/>
  <c r="E4594" i="3"/>
  <c r="E4578" i="3"/>
  <c r="E4566" i="3"/>
  <c r="E4550" i="3"/>
  <c r="E4534" i="3"/>
  <c r="E4518" i="3"/>
  <c r="E4502" i="3"/>
  <c r="E4486" i="3"/>
  <c r="E4470" i="3"/>
  <c r="E4454" i="3"/>
  <c r="E4438" i="3"/>
  <c r="E4422" i="3"/>
  <c r="E4406" i="3"/>
  <c r="E4390" i="3"/>
  <c r="E4374" i="3"/>
  <c r="E4358" i="3"/>
  <c r="E4342" i="3"/>
  <c r="E4326" i="3"/>
  <c r="E4310" i="3"/>
  <c r="E4294" i="3"/>
  <c r="E4278" i="3"/>
  <c r="E4262" i="3"/>
  <c r="E4246" i="3"/>
  <c r="E4230" i="3"/>
  <c r="E4214" i="3"/>
  <c r="E4198" i="3"/>
  <c r="E4182" i="3"/>
  <c r="E4166" i="3"/>
  <c r="E4150" i="3"/>
  <c r="E4134" i="3"/>
  <c r="E4118" i="3"/>
  <c r="E4102" i="3"/>
  <c r="E4086" i="3"/>
  <c r="E4070" i="3"/>
  <c r="E4054" i="3"/>
  <c r="E4038" i="3"/>
  <c r="E4022" i="3"/>
  <c r="E4006" i="3"/>
  <c r="E3990" i="3"/>
  <c r="E3974" i="3"/>
  <c r="E3958" i="3"/>
  <c r="E3942" i="3"/>
  <c r="E3926" i="3"/>
  <c r="E3910" i="3"/>
  <c r="E3894" i="3"/>
  <c r="E3878" i="3"/>
  <c r="E3862" i="3"/>
  <c r="E3846" i="3"/>
  <c r="E3830" i="3"/>
  <c r="E3814" i="3"/>
  <c r="E3798" i="3"/>
  <c r="E3782" i="3"/>
  <c r="E3766" i="3"/>
  <c r="E3750" i="3"/>
  <c r="E3734" i="3"/>
  <c r="E3718" i="3"/>
  <c r="E3702" i="3"/>
  <c r="E3686" i="3"/>
  <c r="E3670" i="3"/>
  <c r="E3654" i="3"/>
  <c r="E3638" i="3"/>
  <c r="E3622" i="3"/>
  <c r="E3606" i="3"/>
  <c r="E3590" i="3"/>
  <c r="E3574" i="3"/>
  <c r="E3558" i="3"/>
  <c r="E3542" i="3"/>
  <c r="E3526" i="3"/>
  <c r="E3510" i="3"/>
  <c r="E3494" i="3"/>
  <c r="E3478" i="3"/>
  <c r="E3462" i="3"/>
  <c r="E3446" i="3"/>
  <c r="E3430" i="3"/>
  <c r="E3414" i="3"/>
  <c r="E3398" i="3"/>
  <c r="E3382" i="3"/>
  <c r="E3366" i="3"/>
  <c r="E3350" i="3"/>
  <c r="E3334" i="3"/>
  <c r="E3318" i="3"/>
  <c r="E3302" i="3"/>
  <c r="E3286" i="3"/>
  <c r="E3270" i="3"/>
  <c r="E3254" i="3"/>
  <c r="E3238" i="3"/>
  <c r="E3222" i="3"/>
  <c r="E3206" i="3"/>
  <c r="E3190" i="3"/>
  <c r="E3174" i="3"/>
  <c r="E3158" i="3"/>
  <c r="E3142" i="3"/>
  <c r="E3126" i="3"/>
  <c r="E3110" i="3"/>
  <c r="E3094" i="3"/>
  <c r="E3078" i="3"/>
  <c r="E3062" i="3"/>
  <c r="E3046" i="3"/>
  <c r="E3030" i="3"/>
  <c r="E3014" i="3"/>
  <c r="E2998" i="3"/>
  <c r="E2982" i="3"/>
  <c r="E2966" i="3"/>
  <c r="E2950" i="3"/>
  <c r="E2934" i="3"/>
  <c r="E2918" i="3"/>
  <c r="E2902" i="3"/>
  <c r="E2886" i="3"/>
  <c r="E2870" i="3"/>
  <c r="E2854" i="3"/>
  <c r="E2838" i="3"/>
  <c r="E2822" i="3"/>
  <c r="E2806" i="3"/>
  <c r="E2790" i="3"/>
  <c r="E2774" i="3"/>
  <c r="E2758" i="3"/>
  <c r="E2742" i="3"/>
  <c r="E2726" i="3"/>
  <c r="E2710" i="3"/>
  <c r="E2694" i="3"/>
  <c r="E2678" i="3"/>
  <c r="E2662" i="3"/>
  <c r="E2646" i="3"/>
  <c r="E2630" i="3"/>
  <c r="E2614" i="3"/>
  <c r="E2598" i="3"/>
  <c r="E2582" i="3"/>
  <c r="E2566" i="3"/>
  <c r="E2550" i="3"/>
  <c r="E2534" i="3"/>
  <c r="E2518" i="3"/>
  <c r="E2502" i="3"/>
  <c r="E2486" i="3"/>
  <c r="E2470" i="3"/>
  <c r="E2454" i="3"/>
  <c r="E2438" i="3"/>
  <c r="E2422" i="3"/>
  <c r="E2406" i="3"/>
  <c r="E2390" i="3"/>
  <c r="E2374" i="3"/>
  <c r="E2358" i="3"/>
  <c r="E2342" i="3"/>
  <c r="E2326" i="3"/>
  <c r="E2310" i="3"/>
  <c r="E2294" i="3"/>
  <c r="E2278" i="3"/>
  <c r="E2262" i="3"/>
  <c r="E2246" i="3"/>
  <c r="E2230" i="3"/>
  <c r="E2214" i="3"/>
  <c r="E2198" i="3"/>
  <c r="E2182" i="3"/>
  <c r="E2166" i="3"/>
  <c r="E2158" i="3"/>
  <c r="E2142" i="3"/>
  <c r="E2126" i="3"/>
  <c r="E2110" i="3"/>
  <c r="E2094" i="3"/>
  <c r="E2078" i="3"/>
  <c r="E2062" i="3"/>
  <c r="E2046" i="3"/>
  <c r="E2030" i="3"/>
  <c r="E2014" i="3"/>
  <c r="E1998" i="3"/>
  <c r="E1982" i="3"/>
  <c r="E1966" i="3"/>
  <c r="E1950" i="3"/>
  <c r="E1934" i="3"/>
  <c r="E1918" i="3"/>
  <c r="E1902" i="3"/>
  <c r="E1886" i="3"/>
  <c r="E1870" i="3"/>
  <c r="E1854" i="3"/>
  <c r="E1838" i="3"/>
  <c r="E1822" i="3"/>
  <c r="E1806" i="3"/>
  <c r="E1790" i="3"/>
  <c r="E1774" i="3"/>
  <c r="E1758" i="3"/>
  <c r="E1742" i="3"/>
  <c r="E1726" i="3"/>
  <c r="E1710" i="3"/>
  <c r="E1694" i="3"/>
  <c r="E1678" i="3"/>
  <c r="E1662" i="3"/>
  <c r="E1646" i="3"/>
  <c r="E1630" i="3"/>
  <c r="E1614" i="3"/>
  <c r="E1598" i="3"/>
  <c r="E1582" i="3"/>
  <c r="E1566" i="3"/>
  <c r="E1550" i="3"/>
  <c r="E1534" i="3"/>
  <c r="E1518" i="3"/>
  <c r="E1502" i="3"/>
  <c r="E1486" i="3"/>
  <c r="E1470" i="3"/>
  <c r="E1454" i="3"/>
  <c r="E1438" i="3"/>
  <c r="E1422" i="3"/>
  <c r="E1406" i="3"/>
  <c r="E1390" i="3"/>
  <c r="E1374" i="3"/>
  <c r="E1358" i="3"/>
  <c r="E1342" i="3"/>
  <c r="E1326" i="3"/>
  <c r="E1310" i="3"/>
  <c r="E1294" i="3"/>
  <c r="E1278" i="3"/>
  <c r="E1262" i="3"/>
  <c r="E1246" i="3"/>
  <c r="E1230" i="3"/>
  <c r="E1214" i="3"/>
  <c r="E1198" i="3"/>
  <c r="E1182" i="3"/>
  <c r="E1166" i="3"/>
  <c r="E1150" i="3"/>
  <c r="E1134" i="3"/>
  <c r="E1118" i="3"/>
  <c r="E1102" i="3"/>
  <c r="E1086" i="3"/>
  <c r="E1070" i="3"/>
  <c r="E1054" i="3"/>
  <c r="E1038" i="3"/>
  <c r="E1022" i="3"/>
  <c r="E1006" i="3"/>
  <c r="E990" i="3"/>
  <c r="E974" i="3"/>
  <c r="E958" i="3"/>
  <c r="E942" i="3"/>
  <c r="E926" i="3"/>
  <c r="E910" i="3"/>
  <c r="E886" i="3"/>
  <c r="E870" i="3"/>
  <c r="E854" i="3"/>
  <c r="E838" i="3"/>
  <c r="E822" i="3"/>
  <c r="E806" i="3"/>
  <c r="E790" i="3"/>
  <c r="E774" i="3"/>
  <c r="E758" i="3"/>
  <c r="E742" i="3"/>
  <c r="E726" i="3"/>
  <c r="E710" i="3"/>
  <c r="E694" i="3"/>
  <c r="E678" i="3"/>
  <c r="E662" i="3"/>
  <c r="E646" i="3"/>
  <c r="E630" i="3"/>
  <c r="E614" i="3"/>
  <c r="E598" i="3"/>
  <c r="E582" i="3"/>
  <c r="E566" i="3"/>
  <c r="E550" i="3"/>
  <c r="E534" i="3"/>
  <c r="E518" i="3"/>
  <c r="E502" i="3"/>
  <c r="E486" i="3"/>
  <c r="E470" i="3"/>
  <c r="E454" i="3"/>
  <c r="E438" i="3"/>
  <c r="E422" i="3"/>
  <c r="E406" i="3"/>
  <c r="E390" i="3"/>
  <c r="E374" i="3"/>
  <c r="E358" i="3"/>
  <c r="E342" i="3"/>
  <c r="E326" i="3"/>
  <c r="E310" i="3"/>
  <c r="E294" i="3"/>
  <c r="E278" i="3"/>
  <c r="E262" i="3"/>
  <c r="E246" i="3"/>
  <c r="E230" i="3"/>
  <c r="E214" i="3"/>
  <c r="E198" i="3"/>
  <c r="E182" i="3"/>
  <c r="E166" i="3"/>
  <c r="E150" i="3"/>
  <c r="E134" i="3"/>
  <c r="E118" i="3"/>
  <c r="E102" i="3"/>
  <c r="E86" i="3"/>
  <c r="E70" i="3"/>
  <c r="E54" i="3"/>
  <c r="E38" i="3"/>
  <c r="E22" i="3"/>
  <c r="E15" i="3"/>
  <c r="E10" i="3"/>
  <c r="E3743" i="3"/>
  <c r="E3703" i="3"/>
  <c r="E3679" i="3"/>
  <c r="E3647" i="3"/>
  <c r="E3619" i="3"/>
  <c r="E3579" i="3"/>
  <c r="E3575" i="3"/>
  <c r="E3515" i="3"/>
  <c r="E3511" i="3"/>
  <c r="E3507" i="3"/>
  <c r="E3503" i="3"/>
  <c r="E3439" i="3"/>
  <c r="E3435" i="3"/>
  <c r="E3391" i="3"/>
  <c r="E3387" i="3"/>
  <c r="E3355" i="3"/>
  <c r="E3351" i="3"/>
  <c r="E3311" i="3"/>
  <c r="E3307" i="3"/>
  <c r="E3303" i="3"/>
  <c r="E3275" i="3"/>
  <c r="E3231" i="3"/>
  <c r="E3187" i="3"/>
  <c r="E3183" i="3"/>
  <c r="E3151" i="3"/>
  <c r="E3147" i="3"/>
  <c r="E3119" i="3"/>
  <c r="E3115" i="3"/>
  <c r="E3051" i="3"/>
  <c r="E3047" i="3"/>
  <c r="E3003" i="3"/>
  <c r="E2999" i="3"/>
  <c r="E2979" i="3"/>
  <c r="E2963" i="3"/>
  <c r="E2923" i="3"/>
  <c r="E2919" i="3"/>
  <c r="E2915" i="3"/>
  <c r="E2903" i="3"/>
  <c r="E2887" i="3"/>
  <c r="E2871" i="3"/>
  <c r="E2855" i="3"/>
  <c r="E2839" i="3"/>
  <c r="E2823" i="3"/>
  <c r="E2807" i="3"/>
  <c r="E2791" i="3"/>
  <c r="E2775" i="3"/>
  <c r="E2759" i="3"/>
  <c r="E2743" i="3"/>
  <c r="E2723" i="3"/>
  <c r="E2655" i="3"/>
  <c r="E2631" i="3"/>
  <c r="E2627" i="3"/>
  <c r="E2591" i="3"/>
  <c r="E2563" i="3"/>
  <c r="E2559" i="3"/>
  <c r="E2531" i="3"/>
  <c r="E2495" i="3"/>
  <c r="E2459" i="3"/>
  <c r="E2455" i="3"/>
  <c r="E2427" i="3"/>
  <c r="E2423" i="3"/>
  <c r="E2395" i="3"/>
  <c r="E2347" i="3"/>
  <c r="E2311" i="3"/>
  <c r="E2279" i="3"/>
  <c r="E2263" i="3"/>
  <c r="E2231" i="3"/>
  <c r="E2227" i="3"/>
  <c r="E2223" i="3"/>
  <c r="E2183" i="3"/>
  <c r="E2139" i="3"/>
  <c r="E2031" i="3"/>
  <c r="E1999" i="3"/>
  <c r="E1995" i="3"/>
  <c r="E1947" i="3"/>
  <c r="E1943" i="3"/>
  <c r="E1939" i="3"/>
  <c r="E1931" i="3"/>
  <c r="E1927" i="3"/>
  <c r="E1895" i="3"/>
  <c r="E1891" i="3"/>
  <c r="E1811" i="3"/>
  <c r="E1739" i="3"/>
  <c r="E1699" i="3"/>
  <c r="E1635" i="3"/>
  <c r="E1607" i="3"/>
  <c r="E1603" i="3"/>
  <c r="E1571" i="3"/>
  <c r="E1547" i="3"/>
  <c r="E1511" i="3"/>
  <c r="E1471" i="3"/>
  <c r="E1435" i="3"/>
  <c r="E1391" i="3"/>
  <c r="E1323" i="3"/>
  <c r="E1223" i="3"/>
  <c r="E1191" i="3"/>
  <c r="E1167" i="3"/>
  <c r="E1163" i="3"/>
  <c r="E1159" i="3"/>
  <c r="E1127" i="3"/>
  <c r="E1123" i="3"/>
  <c r="E1087" i="3"/>
  <c r="E1051" i="3"/>
  <c r="E1047" i="3"/>
  <c r="E1007" i="3"/>
  <c r="E951" i="3"/>
  <c r="E919" i="3"/>
  <c r="E831" i="3"/>
  <c r="E827" i="3"/>
  <c r="E823" i="3"/>
  <c r="E791" i="3"/>
  <c r="E747" i="3"/>
  <c r="E695" i="3"/>
  <c r="E659" i="3"/>
  <c r="E615" i="3"/>
  <c r="E543" i="3"/>
  <c r="E495" i="3"/>
  <c r="E491" i="3"/>
  <c r="E487" i="3"/>
  <c r="E451" i="3"/>
  <c r="E415" i="3"/>
  <c r="E411" i="3"/>
  <c r="E375" i="3"/>
  <c r="E331" i="3"/>
  <c r="E303" i="3"/>
  <c r="E275" i="3"/>
  <c r="E271" i="3"/>
  <c r="E243" i="3"/>
  <c r="E239" i="3"/>
  <c r="E191" i="3"/>
  <c r="E187" i="3"/>
  <c r="E143" i="3"/>
  <c r="E111" i="3"/>
  <c r="E107" i="3"/>
  <c r="E39" i="3"/>
  <c r="E8006" i="3"/>
  <c r="E8003" i="3"/>
  <c r="E7747" i="3"/>
  <c r="E7718" i="3"/>
  <c r="E7715" i="3"/>
  <c r="E7638" i="3"/>
  <c r="E7635" i="3"/>
  <c r="E7558" i="3"/>
  <c r="E7555" i="3"/>
  <c r="E7510" i="3"/>
  <c r="E7507" i="3"/>
  <c r="E7430" i="3"/>
  <c r="E7427" i="3"/>
  <c r="E7356" i="3"/>
  <c r="E7302" i="3"/>
  <c r="E7299" i="3"/>
  <c r="E7251" i="3"/>
  <c r="E7206" i="3"/>
  <c r="E7196" i="3"/>
  <c r="E7148" i="3"/>
  <c r="E7091" i="3"/>
  <c r="E7020" i="3"/>
  <c r="E6998" i="3"/>
  <c r="E6995" i="3"/>
  <c r="E6918" i="3"/>
  <c r="E6908" i="3"/>
  <c r="E6854" i="3"/>
  <c r="E6835" i="3"/>
  <c r="E6790" i="3"/>
  <c r="E6787" i="3"/>
  <c r="E6764" i="3"/>
  <c r="E6716" i="3"/>
  <c r="E6668" i="3"/>
  <c r="E6636" i="3"/>
  <c r="E6518" i="3"/>
  <c r="E6460" i="3"/>
  <c r="E6422" i="3"/>
  <c r="E6419" i="3"/>
  <c r="E6374" i="3"/>
  <c r="E6371" i="3"/>
  <c r="E6326" i="3"/>
  <c r="E6323" i="3"/>
  <c r="E6294" i="3"/>
  <c r="E6262" i="3"/>
  <c r="E6259" i="3"/>
  <c r="E6230" i="3"/>
  <c r="E6227" i="3"/>
  <c r="E6182" i="3"/>
  <c r="E6172" i="3"/>
  <c r="E6134" i="3"/>
  <c r="E6131" i="3"/>
  <c r="E6060" i="3"/>
  <c r="E6028" i="3"/>
  <c r="E5974" i="3"/>
  <c r="E5926" i="3"/>
  <c r="E5923" i="3"/>
  <c r="E5830" i="3"/>
  <c r="E5827" i="3"/>
  <c r="E5782" i="3"/>
  <c r="E5779" i="3"/>
  <c r="E4484" i="3"/>
  <c r="E4432" i="3"/>
  <c r="E4392" i="3"/>
  <c r="E4316" i="3"/>
  <c r="E4284" i="3"/>
  <c r="E4252" i="3"/>
  <c r="E4228" i="3"/>
  <c r="E4204" i="3"/>
  <c r="E4152" i="3"/>
  <c r="E4144" i="3"/>
  <c r="E4032" i="3"/>
  <c r="E3996" i="3"/>
  <c r="E3988" i="3"/>
  <c r="E3924" i="3"/>
  <c r="E3872" i="3"/>
  <c r="E3840" i="3"/>
  <c r="E3804" i="3"/>
  <c r="E3780" i="3"/>
  <c r="E3756" i="3"/>
  <c r="E3684" i="3"/>
  <c r="E3640" i="3"/>
  <c r="E3612" i="3"/>
  <c r="E3604" i="3"/>
  <c r="E2516" i="3"/>
  <c r="E2508" i="3"/>
  <c r="E2476" i="3"/>
  <c r="E2400" i="3"/>
  <c r="E2376" i="3"/>
  <c r="E2368" i="3"/>
  <c r="E2296" i="3"/>
  <c r="E2264" i="3"/>
  <c r="E2240" i="3"/>
  <c r="E2200" i="3"/>
  <c r="E2160" i="3"/>
  <c r="E2152" i="3"/>
  <c r="E2128" i="3"/>
  <c r="E2096" i="3"/>
  <c r="E2072" i="3"/>
  <c r="E2000" i="3"/>
  <c r="E1936" i="3"/>
  <c r="E1880" i="3"/>
  <c r="E1856" i="3"/>
  <c r="E1752" i="3"/>
  <c r="E784" i="3"/>
  <c r="E668" i="3"/>
  <c r="E628" i="3"/>
  <c r="E588" i="3"/>
  <c r="E564" i="3"/>
  <c r="E492" i="3"/>
  <c r="E460" i="3"/>
  <c r="E420" i="3"/>
  <c r="E380" i="3"/>
  <c r="E284" i="3"/>
  <c r="E236" i="3"/>
  <c r="E212" i="3"/>
  <c r="E180" i="3"/>
  <c r="E68" i="3"/>
  <c r="E28" i="3"/>
  <c r="E20" i="3"/>
  <c r="E6122" i="3"/>
  <c r="E5911" i="3"/>
  <c r="E5648" i="3"/>
  <c r="E5597" i="3"/>
  <c r="E5573" i="3"/>
  <c r="E5529" i="3"/>
  <c r="E4109" i="3"/>
  <c r="E4073" i="3"/>
  <c r="E3989" i="3"/>
  <c r="E3853" i="3"/>
  <c r="E3765" i="3"/>
  <c r="E3709" i="3"/>
  <c r="E3597" i="3"/>
  <c r="E3513" i="3"/>
  <c r="E3473" i="3"/>
  <c r="E3433" i="3"/>
  <c r="E3401" i="3"/>
  <c r="E3349" i="3"/>
  <c r="E3277" i="3"/>
  <c r="E1977" i="3"/>
  <c r="E1901" i="3"/>
  <c r="E1865" i="3"/>
  <c r="E1805" i="3"/>
  <c r="E1773" i="3"/>
  <c r="E1717" i="3"/>
  <c r="E1629" i="3"/>
  <c r="E1573" i="3"/>
  <c r="E1513" i="3"/>
  <c r="E1485" i="3"/>
  <c r="E1429" i="3"/>
  <c r="E1405" i="3"/>
  <c r="E1261" i="3"/>
  <c r="E1209" i="3"/>
  <c r="E1161" i="3"/>
  <c r="E1117" i="3"/>
  <c r="E1077" i="3"/>
  <c r="E9987" i="3"/>
  <c r="E9939" i="3"/>
  <c r="E9923" i="3"/>
  <c r="E9907" i="3"/>
  <c r="E9902" i="3"/>
  <c r="E9875" i="3"/>
  <c r="E9870" i="3"/>
  <c r="E9843" i="3"/>
  <c r="E9838" i="3"/>
  <c r="E9811" i="3"/>
  <c r="E9806" i="3"/>
  <c r="E9775" i="3"/>
  <c r="E9743" i="3"/>
  <c r="E9711" i="3"/>
  <c r="E9679" i="3"/>
  <c r="E9666" i="3"/>
  <c r="E9656" i="3"/>
  <c r="E9634" i="3"/>
  <c r="E9624" i="3"/>
  <c r="E9583" i="3"/>
  <c r="E9551" i="3"/>
  <c r="E9519" i="3"/>
  <c r="E9490" i="3"/>
  <c r="E9480" i="3"/>
  <c r="E9442" i="3"/>
  <c r="E9432" i="3"/>
  <c r="E9410" i="3"/>
  <c r="E9400" i="3"/>
  <c r="E9378" i="3"/>
  <c r="E9368" i="3"/>
  <c r="E9346" i="3"/>
  <c r="E9327" i="3"/>
  <c r="E9295" i="3"/>
  <c r="E9263" i="3"/>
  <c r="E9250" i="3"/>
  <c r="E9240" i="3"/>
  <c r="E9218" i="3"/>
  <c r="E9208" i="3"/>
  <c r="E9186" i="3"/>
  <c r="E9176" i="3"/>
  <c r="E9154" i="3"/>
  <c r="E9144" i="3"/>
  <c r="E9122" i="3"/>
  <c r="E9112" i="3"/>
  <c r="E9090" i="3"/>
  <c r="E9080" i="3"/>
  <c r="E9058" i="3"/>
  <c r="E9048" i="3"/>
  <c r="E9026" i="3"/>
  <c r="E9007" i="3"/>
  <c r="E8994" i="3"/>
  <c r="E8984" i="3"/>
  <c r="E8962" i="3"/>
  <c r="E8952" i="3"/>
  <c r="E8930" i="3"/>
  <c r="E8920" i="3"/>
  <c r="E8898" i="3"/>
  <c r="E8888" i="3"/>
  <c r="E8866" i="3"/>
  <c r="E8856" i="3"/>
  <c r="E8834" i="3"/>
  <c r="E8824" i="3"/>
  <c r="E8802" i="3"/>
  <c r="E8792" i="3"/>
  <c r="E8770" i="3"/>
  <c r="E8760" i="3"/>
  <c r="E8751" i="3"/>
  <c r="E8719" i="3"/>
  <c r="E8687" i="3"/>
  <c r="E8655" i="3"/>
  <c r="E8623" i="3"/>
  <c r="E8591" i="3"/>
  <c r="E8559" i="3"/>
  <c r="E8527" i="3"/>
  <c r="E8498" i="3"/>
  <c r="E8482" i="3"/>
  <c r="E8472" i="3"/>
  <c r="E8450" i="3"/>
  <c r="E8440" i="3"/>
  <c r="E8418" i="3"/>
  <c r="E8408" i="3"/>
  <c r="E8386" i="3"/>
  <c r="E8376" i="3"/>
  <c r="E8354" i="3"/>
  <c r="E8344" i="3"/>
  <c r="E8322" i="3"/>
  <c r="E8312" i="3"/>
  <c r="E8290" i="3"/>
  <c r="E8280" i="3"/>
  <c r="E8258" i="3"/>
  <c r="E8248" i="3"/>
  <c r="E8226" i="3"/>
  <c r="E8216" i="3"/>
  <c r="E8194" i="3"/>
  <c r="E8184" i="3"/>
  <c r="E8162" i="3"/>
  <c r="E8152" i="3"/>
  <c r="E8130" i="3"/>
  <c r="E8120" i="3"/>
  <c r="E8098" i="3"/>
  <c r="E8088" i="3"/>
  <c r="E8066" i="3"/>
  <c r="E8056" i="3"/>
  <c r="E8034" i="3"/>
  <c r="E8024" i="3"/>
  <c r="E7999" i="3"/>
  <c r="E7986" i="3"/>
  <c r="E7976" i="3"/>
  <c r="E7951" i="3"/>
  <c r="E7938" i="3"/>
  <c r="E7903" i="3"/>
  <c r="E7871" i="3"/>
  <c r="E7858" i="3"/>
  <c r="E7848" i="3"/>
  <c r="E7823" i="3"/>
  <c r="E7810" i="3"/>
  <c r="E7784" i="3"/>
  <c r="E7759" i="3"/>
  <c r="E7746" i="3"/>
  <c r="E7736" i="3"/>
  <c r="E7714" i="3"/>
  <c r="E7688" i="3"/>
  <c r="E7663" i="3"/>
  <c r="E7650" i="3"/>
  <c r="E7640" i="3"/>
  <c r="E7615" i="3"/>
  <c r="E7602" i="3"/>
  <c r="E7567" i="3"/>
  <c r="E7554" i="3"/>
  <c r="E7519" i="3"/>
  <c r="E7487" i="3"/>
  <c r="E7474" i="3"/>
  <c r="E7439" i="3"/>
  <c r="E7407" i="3"/>
  <c r="E7359" i="3"/>
  <c r="E7327" i="3"/>
  <c r="E7314" i="3"/>
  <c r="E7304" i="3"/>
  <c r="E7279" i="3"/>
  <c r="E7256" i="3"/>
  <c r="E7231" i="3"/>
  <c r="E7199" i="3"/>
  <c r="E7167" i="3"/>
  <c r="E7154" i="3"/>
  <c r="E7144" i="3"/>
  <c r="E7122" i="3"/>
  <c r="E7096" i="3"/>
  <c r="E7071" i="3"/>
  <c r="E7039" i="3"/>
  <c r="E7026" i="3"/>
  <c r="E7016" i="3"/>
  <c r="E6994" i="3"/>
  <c r="E6959" i="3"/>
  <c r="E6946" i="3"/>
  <c r="E6936" i="3"/>
  <c r="E6911" i="3"/>
  <c r="E6882" i="3"/>
  <c r="E6872" i="3"/>
  <c r="E6847" i="3"/>
  <c r="E6834" i="3"/>
  <c r="E6824" i="3"/>
  <c r="E6802" i="3"/>
  <c r="E6776" i="3"/>
  <c r="E6754" i="3"/>
  <c r="E6728" i="3"/>
  <c r="E6706" i="3"/>
  <c r="E6696" i="3"/>
  <c r="E6671" i="3"/>
  <c r="E6639" i="3"/>
  <c r="E6616" i="3"/>
  <c r="E6594" i="3"/>
  <c r="E6568" i="3"/>
  <c r="E6543" i="3"/>
  <c r="E6511" i="3"/>
  <c r="E6498" i="3"/>
  <c r="E6488" i="3"/>
  <c r="E6463" i="3"/>
  <c r="E6431" i="3"/>
  <c r="E6408" i="3"/>
  <c r="E6386" i="3"/>
  <c r="E6376" i="3"/>
  <c r="E6351" i="3"/>
  <c r="E6328" i="3"/>
  <c r="E6306" i="3"/>
  <c r="E6296" i="3"/>
  <c r="E6274" i="3"/>
  <c r="E6264" i="3"/>
  <c r="E6242" i="3"/>
  <c r="E6232" i="3"/>
  <c r="E6207" i="3"/>
  <c r="E6175" i="3"/>
  <c r="E6152" i="3"/>
  <c r="E6130" i="3"/>
  <c r="E6114" i="3"/>
  <c r="E6104" i="3"/>
  <c r="E6088" i="3"/>
  <c r="E6072" i="3"/>
  <c r="E6050" i="3"/>
  <c r="E6047" i="3"/>
  <c r="E6034" i="3"/>
  <c r="E6024" i="3"/>
  <c r="E5983" i="3"/>
  <c r="E5967" i="3"/>
  <c r="E5954" i="3"/>
  <c r="E5928" i="3"/>
  <c r="E5906" i="3"/>
  <c r="E5903" i="3"/>
  <c r="E5896" i="3"/>
  <c r="E5874" i="3"/>
  <c r="E5871" i="3"/>
  <c r="E5858" i="3"/>
  <c r="E5832" i="3"/>
  <c r="E5816" i="3"/>
  <c r="E5791" i="3"/>
  <c r="E5778" i="3"/>
  <c r="E5762" i="3"/>
  <c r="E5752" i="3"/>
  <c r="E5730" i="3"/>
  <c r="E5720" i="3"/>
  <c r="E5695" i="3"/>
  <c r="E5682" i="3"/>
  <c r="E5656" i="3"/>
  <c r="E5631" i="3"/>
  <c r="E5608" i="3"/>
  <c r="E5591" i="3"/>
  <c r="E5579" i="3"/>
  <c r="E5567" i="3"/>
  <c r="E5555" i="3"/>
  <c r="E5543" i="3"/>
  <c r="E5535" i="3"/>
  <c r="E5527" i="3"/>
  <c r="E5515" i="3"/>
  <c r="E5499" i="3"/>
  <c r="E5479" i="3"/>
  <c r="E5463" i="3"/>
  <c r="E5447" i="3"/>
  <c r="E5431" i="3"/>
  <c r="E5403" i="3"/>
  <c r="E5387" i="3"/>
  <c r="E5371" i="3"/>
  <c r="E5355" i="3"/>
  <c r="E5339" i="3"/>
  <c r="E5323" i="3"/>
  <c r="E5307" i="3"/>
  <c r="E5291" i="3"/>
  <c r="E5275" i="3"/>
  <c r="E5259" i="3"/>
  <c r="E5243" i="3"/>
  <c r="E5227" i="3"/>
  <c r="E5211" i="3"/>
  <c r="E5195" i="3"/>
  <c r="E5179" i="3"/>
  <c r="E5163" i="3"/>
  <c r="E5147" i="3"/>
  <c r="E5131" i="3"/>
  <c r="E5115" i="3"/>
  <c r="E5099" i="3"/>
  <c r="E5083" i="3"/>
  <c r="E5067" i="3"/>
  <c r="E5051" i="3"/>
  <c r="E5035" i="3"/>
  <c r="E5019" i="3"/>
  <c r="E5003" i="3"/>
  <c r="E4987" i="3"/>
  <c r="E4971" i="3"/>
  <c r="E4955" i="3"/>
  <c r="E4939" i="3"/>
  <c r="E4923" i="3"/>
  <c r="E4907" i="3"/>
  <c r="E4891" i="3"/>
  <c r="E4875" i="3"/>
  <c r="E4859" i="3"/>
  <c r="E4843" i="3"/>
  <c r="E4823" i="3"/>
  <c r="E4803" i="3"/>
  <c r="E4787" i="3"/>
  <c r="E4771" i="3"/>
  <c r="E4755" i="3"/>
  <c r="E4739" i="3"/>
  <c r="E4723" i="3"/>
  <c r="E4707" i="3"/>
  <c r="E4691" i="3"/>
  <c r="E4675" i="3"/>
  <c r="E4651" i="3"/>
  <c r="E4635" i="3"/>
  <c r="E4619" i="3"/>
  <c r="E4603" i="3"/>
  <c r="E4587" i="3"/>
  <c r="E4571" i="3"/>
  <c r="E4555" i="3"/>
  <c r="E4539" i="3"/>
  <c r="E4523" i="3"/>
  <c r="E4507" i="3"/>
  <c r="E4491" i="3"/>
  <c r="E4475" i="3"/>
  <c r="E4459" i="3"/>
  <c r="E4443" i="3"/>
  <c r="E4427" i="3"/>
  <c r="E4411" i="3"/>
  <c r="E4395" i="3"/>
  <c r="E4379" i="3"/>
  <c r="E4363" i="3"/>
  <c r="E4347" i="3"/>
  <c r="E4331" i="3"/>
  <c r="E4315" i="3"/>
  <c r="E4299" i="3"/>
  <c r="E4283" i="3"/>
  <c r="E4267" i="3"/>
  <c r="E4251" i="3"/>
  <c r="E4239" i="3"/>
  <c r="E4223" i="3"/>
  <c r="E4207" i="3"/>
  <c r="E4191" i="3"/>
  <c r="E4175" i="3"/>
  <c r="E4159" i="3"/>
  <c r="E4143" i="3"/>
  <c r="E4115" i="3"/>
  <c r="E4103" i="3"/>
  <c r="E4091" i="3"/>
  <c r="E4079" i="3"/>
  <c r="E4067" i="3"/>
  <c r="E4055" i="3"/>
  <c r="E4043" i="3"/>
  <c r="E4031" i="3"/>
  <c r="E4019" i="3"/>
  <c r="E4007" i="3"/>
  <c r="E3991" i="3"/>
  <c r="E3979" i="3"/>
  <c r="E3963" i="3"/>
  <c r="E3951" i="3"/>
  <c r="E3935" i="3"/>
  <c r="E3927" i="3"/>
  <c r="E3915" i="3"/>
  <c r="E3903" i="3"/>
  <c r="E3891" i="3"/>
  <c r="E3863" i="3"/>
  <c r="E3843" i="3"/>
  <c r="E3831" i="3"/>
  <c r="E3819" i="3"/>
  <c r="E3807" i="3"/>
  <c r="E3795" i="3"/>
  <c r="E3783" i="3"/>
  <c r="E3763" i="3"/>
  <c r="E3727" i="3"/>
  <c r="E3699" i="3"/>
  <c r="E3675" i="3"/>
  <c r="E3659" i="3"/>
  <c r="E3635" i="3"/>
  <c r="E3611" i="3"/>
  <c r="E3591" i="3"/>
  <c r="E3571" i="3"/>
  <c r="E3547" i="3"/>
  <c r="E3455" i="3"/>
  <c r="E3419" i="3"/>
  <c r="E3399" i="3"/>
  <c r="E3379" i="3"/>
  <c r="E3343" i="3"/>
  <c r="E3323" i="3"/>
  <c r="E3299" i="3"/>
  <c r="E3255" i="3"/>
  <c r="E3227" i="3"/>
  <c r="E3203" i="3"/>
  <c r="E3179" i="3"/>
  <c r="E3091" i="3"/>
  <c r="E3055" i="3"/>
  <c r="E3015" i="3"/>
  <c r="E3011" i="3"/>
  <c r="E2975" i="3"/>
  <c r="E2951" i="3"/>
  <c r="E2927" i="3"/>
  <c r="E2711" i="3"/>
  <c r="E2651" i="3"/>
  <c r="E2619" i="3"/>
  <c r="E2615" i="3"/>
  <c r="E2587" i="3"/>
  <c r="E2555" i="3"/>
  <c r="E2519" i="3"/>
  <c r="E2491" i="3"/>
  <c r="E2463" i="3"/>
  <c r="E2431" i="3"/>
  <c r="E2399" i="3"/>
  <c r="E2359" i="3"/>
  <c r="E2319" i="3"/>
  <c r="E2291" i="3"/>
  <c r="E2243" i="3"/>
  <c r="E2195" i="3"/>
  <c r="E2143" i="3"/>
  <c r="E2063" i="3"/>
  <c r="E2059" i="3"/>
  <c r="E2027" i="3"/>
  <c r="E1979" i="3"/>
  <c r="E1903" i="3"/>
  <c r="E1859" i="3"/>
  <c r="E1831" i="3"/>
  <c r="E1815" i="3"/>
  <c r="E1771" i="3"/>
  <c r="E1747" i="3"/>
  <c r="E1695" i="3"/>
  <c r="E1691" i="3"/>
  <c r="E1667" i="3"/>
  <c r="E1619" i="3"/>
  <c r="E1615" i="3"/>
  <c r="E1591" i="3"/>
  <c r="E1543" i="3"/>
  <c r="E1495" i="3"/>
  <c r="E1467" i="3"/>
  <c r="E1439" i="3"/>
  <c r="E1415" i="3"/>
  <c r="E1363" i="3"/>
  <c r="E1335" i="3"/>
  <c r="E1311" i="3"/>
  <c r="E1287" i="3"/>
  <c r="E1283" i="3"/>
  <c r="E1267" i="3"/>
  <c r="E1251" i="3"/>
  <c r="E1227" i="3"/>
  <c r="E1207" i="3"/>
  <c r="E1187" i="3"/>
  <c r="E1147" i="3"/>
  <c r="E1119" i="3"/>
  <c r="E1083" i="3"/>
  <c r="E1039" i="3"/>
  <c r="E1011" i="3"/>
  <c r="E891" i="3"/>
  <c r="E835" i="3"/>
  <c r="E811" i="3"/>
  <c r="E755" i="3"/>
  <c r="E735" i="3"/>
  <c r="E687" i="3"/>
  <c r="E655" i="3"/>
  <c r="E603" i="3"/>
  <c r="E579" i="3"/>
  <c r="E575" i="3"/>
  <c r="E547" i="3"/>
  <c r="E519" i="3"/>
  <c r="E499" i="3"/>
  <c r="E447" i="3"/>
  <c r="E419" i="3"/>
  <c r="E363" i="3"/>
  <c r="E343" i="3"/>
  <c r="E307" i="3"/>
  <c r="E199" i="3"/>
  <c r="E171" i="3"/>
  <c r="E147" i="3"/>
  <c r="E119" i="3"/>
  <c r="E115" i="3"/>
  <c r="E23" i="3"/>
  <c r="E9763" i="3"/>
  <c r="E9750" i="3"/>
  <c r="E9724" i="3"/>
  <c r="E9699" i="3"/>
  <c r="E9686" i="3"/>
  <c r="E9670" i="3"/>
  <c r="E9644" i="3"/>
  <c r="E9619" i="3"/>
  <c r="E9596" i="3"/>
  <c r="E9571" i="3"/>
  <c r="E9558" i="3"/>
  <c r="E9532" i="3"/>
  <c r="E9507" i="3"/>
  <c r="E9484" i="3"/>
  <c r="E9459" i="3"/>
  <c r="E9452" i="3"/>
  <c r="E9427" i="3"/>
  <c r="E9414" i="3"/>
  <c r="E9388" i="3"/>
  <c r="E9363" i="3"/>
  <c r="E9350" i="3"/>
  <c r="E9340" i="3"/>
  <c r="E9315" i="3"/>
  <c r="E9302" i="3"/>
  <c r="E9276" i="3"/>
  <c r="E9235" i="3"/>
  <c r="E9222" i="3"/>
  <c r="E9196" i="3"/>
  <c r="E9171" i="3"/>
  <c r="E9158" i="3"/>
  <c r="E9132" i="3"/>
  <c r="E9107" i="3"/>
  <c r="E9094" i="3"/>
  <c r="E9068" i="3"/>
  <c r="E9043" i="3"/>
  <c r="E9030" i="3"/>
  <c r="E9020" i="3"/>
  <c r="E8979" i="3"/>
  <c r="E8966" i="3"/>
  <c r="E8940" i="3"/>
  <c r="E8915" i="3"/>
  <c r="E8902" i="3"/>
  <c r="E8876" i="3"/>
  <c r="E8851" i="3"/>
  <c r="E8838" i="3"/>
  <c r="E8812" i="3"/>
  <c r="E8787" i="3"/>
  <c r="E8774" i="3"/>
  <c r="E8739" i="3"/>
  <c r="E8726" i="3"/>
  <c r="E8700" i="3"/>
  <c r="E8675" i="3"/>
  <c r="E8662" i="3"/>
  <c r="E8636" i="3"/>
  <c r="E8611" i="3"/>
  <c r="E8598" i="3"/>
  <c r="E8572" i="3"/>
  <c r="E8547" i="3"/>
  <c r="E8534" i="3"/>
  <c r="E8508" i="3"/>
  <c r="E8492" i="3"/>
  <c r="E8467" i="3"/>
  <c r="E8454" i="3"/>
  <c r="E8428" i="3"/>
  <c r="E8403" i="3"/>
  <c r="E8390" i="3"/>
  <c r="E8364" i="3"/>
  <c r="E8339" i="3"/>
  <c r="E8326" i="3"/>
  <c r="E8300" i="3"/>
  <c r="E8275" i="3"/>
  <c r="E8262" i="3"/>
  <c r="E8236" i="3"/>
  <c r="E8211" i="3"/>
  <c r="E8198" i="3"/>
  <c r="E8172" i="3"/>
  <c r="E8147" i="3"/>
  <c r="E8134" i="3"/>
  <c r="E8108" i="3"/>
  <c r="E8083" i="3"/>
  <c r="E8070" i="3"/>
  <c r="E8044" i="3"/>
  <c r="E7996" i="3"/>
  <c r="E7958" i="3"/>
  <c r="E7955" i="3"/>
  <c r="E7891" i="3"/>
  <c r="E7868" i="3"/>
  <c r="E7852" i="3"/>
  <c r="E7820" i="3"/>
  <c r="E7782" i="3"/>
  <c r="E7779" i="3"/>
  <c r="E7756" i="3"/>
  <c r="E7708" i="3"/>
  <c r="E7670" i="3"/>
  <c r="E7660" i="3"/>
  <c r="E7622" i="3"/>
  <c r="E7619" i="3"/>
  <c r="E7596" i="3"/>
  <c r="E7484" i="3"/>
  <c r="E7324" i="3"/>
  <c r="E7292" i="3"/>
  <c r="E7254" i="3"/>
  <c r="E7222" i="3"/>
  <c r="E7219" i="3"/>
  <c r="E7190" i="3"/>
  <c r="E7187" i="3"/>
  <c r="E7164" i="3"/>
  <c r="E7110" i="3"/>
  <c r="E7107" i="3"/>
  <c r="E7078" i="3"/>
  <c r="E7075" i="3"/>
  <c r="E6956" i="3"/>
  <c r="E6915" i="3"/>
  <c r="E6851" i="3"/>
  <c r="E6819" i="3"/>
  <c r="E6780" i="3"/>
  <c r="E6726" i="3"/>
  <c r="E6723" i="3"/>
  <c r="E6684" i="3"/>
  <c r="E6598" i="3"/>
  <c r="E6572" i="3"/>
  <c r="E6508" i="3"/>
  <c r="E6470" i="3"/>
  <c r="E6467" i="3"/>
  <c r="E6387" i="3"/>
  <c r="E6291" i="3"/>
  <c r="E6195" i="3"/>
  <c r="E6124" i="3"/>
  <c r="E6092" i="3"/>
  <c r="E6022" i="3"/>
  <c r="E6019" i="3"/>
  <c r="E5990" i="3"/>
  <c r="E5987" i="3"/>
  <c r="E5964" i="3"/>
  <c r="E5942" i="3"/>
  <c r="E5939" i="3"/>
  <c r="E5910" i="3"/>
  <c r="E5891" i="3"/>
  <c r="E5814" i="3"/>
  <c r="E5811" i="3"/>
  <c r="E5747" i="3"/>
  <c r="E5731" i="3"/>
  <c r="E5715" i="3"/>
  <c r="E5702" i="3"/>
  <c r="E5686" i="3"/>
  <c r="E5683" i="3"/>
  <c r="E5670" i="3"/>
  <c r="E5667" i="3"/>
  <c r="E5654" i="3"/>
  <c r="E5628" i="3"/>
  <c r="E5564" i="3"/>
  <c r="E5548" i="3"/>
  <c r="E5540" i="3"/>
  <c r="E5528" i="3"/>
  <c r="E5516" i="3"/>
  <c r="E5504" i="3"/>
  <c r="E5496" i="3"/>
  <c r="E5480" i="3"/>
  <c r="E5464" i="3"/>
  <c r="E5448" i="3"/>
  <c r="E5432" i="3"/>
  <c r="E5416" i="3"/>
  <c r="E5400" i="3"/>
  <c r="E5384" i="3"/>
  <c r="E5368" i="3"/>
  <c r="E5352" i="3"/>
  <c r="E5336" i="3"/>
  <c r="E5320" i="3"/>
  <c r="E5304" i="3"/>
  <c r="E5288" i="3"/>
  <c r="E5272" i="3"/>
  <c r="E5256" i="3"/>
  <c r="E5240" i="3"/>
  <c r="E5224" i="3"/>
  <c r="E5208" i="3"/>
  <c r="E5192" i="3"/>
  <c r="E5176" i="3"/>
  <c r="E5156" i="3"/>
  <c r="E5140" i="3"/>
  <c r="E5124" i="3"/>
  <c r="E5108" i="3"/>
  <c r="E5092" i="3"/>
  <c r="E5076" i="3"/>
  <c r="E5060" i="3"/>
  <c r="E5044" i="3"/>
  <c r="E5028" i="3"/>
  <c r="E5012" i="3"/>
  <c r="E4952" i="3"/>
  <c r="E4900" i="3"/>
  <c r="E4844" i="3"/>
  <c r="E4788" i="3"/>
  <c r="E4748" i="3"/>
  <c r="E4716" i="3"/>
  <c r="E4712" i="3"/>
  <c r="E4676" i="3"/>
  <c r="E4672" i="3"/>
  <c r="E4600" i="3"/>
  <c r="E4540" i="3"/>
  <c r="E4536" i="3"/>
  <c r="E4384" i="3"/>
  <c r="E4360" i="3"/>
  <c r="E4332" i="3"/>
  <c r="E4304" i="3"/>
  <c r="E4208" i="3"/>
  <c r="E4168" i="3"/>
  <c r="E4148" i="3"/>
  <c r="E4068" i="3"/>
  <c r="E4016" i="3"/>
  <c r="E3968" i="3"/>
  <c r="E3936" i="3"/>
  <c r="E3900" i="3"/>
  <c r="E3880" i="3"/>
  <c r="E3832" i="3"/>
  <c r="E3784" i="3"/>
  <c r="E3676" i="3"/>
  <c r="E3648" i="3"/>
  <c r="E3588" i="3"/>
  <c r="E3536" i="3"/>
  <c r="E3532" i="3"/>
  <c r="E3528" i="3"/>
  <c r="E3496" i="3"/>
  <c r="E3464" i="3"/>
  <c r="E3392" i="3"/>
  <c r="E3388" i="3"/>
  <c r="E3348" i="3"/>
  <c r="E3300" i="3"/>
  <c r="E3280" i="3"/>
  <c r="E3276" i="3"/>
  <c r="E3232" i="3"/>
  <c r="E3196" i="3"/>
  <c r="E3160" i="3"/>
  <c r="E3104" i="3"/>
  <c r="E3064" i="3"/>
  <c r="E3032" i="3"/>
  <c r="E2988" i="3"/>
  <c r="E2984" i="3"/>
  <c r="E2896" i="3"/>
  <c r="E2848" i="3"/>
  <c r="E2844" i="3"/>
  <c r="E2720" i="3"/>
  <c r="E2716" i="3"/>
  <c r="E2668" i="3"/>
  <c r="E2500" i="3"/>
  <c r="E2492" i="3"/>
  <c r="E2452" i="3"/>
  <c r="E2404" i="3"/>
  <c r="E2196" i="3"/>
  <c r="E2188" i="3"/>
  <c r="E2180" i="3"/>
  <c r="E2116" i="3"/>
  <c r="E2092" i="3"/>
  <c r="E2068" i="3"/>
  <c r="E2060" i="3"/>
  <c r="E2028" i="3"/>
  <c r="E1896" i="3"/>
  <c r="E1872" i="3"/>
  <c r="E1864" i="3"/>
  <c r="E1832" i="3"/>
  <c r="E1788" i="3"/>
  <c r="E1764" i="3"/>
  <c r="E1672" i="3"/>
  <c r="E1648" i="3"/>
  <c r="E1600" i="3"/>
  <c r="E1568" i="3"/>
  <c r="E1564" i="3"/>
  <c r="E1560" i="3"/>
  <c r="E1532" i="3"/>
  <c r="E1492" i="3"/>
  <c r="E1420" i="3"/>
  <c r="E1416" i="3"/>
  <c r="E1356" i="3"/>
  <c r="E1352" i="3"/>
  <c r="E1348" i="3"/>
  <c r="E1312" i="3"/>
  <c r="E1292" i="3"/>
  <c r="E1260" i="3"/>
  <c r="E1256" i="3"/>
  <c r="E1248" i="3"/>
  <c r="E1244" i="3"/>
  <c r="E1240" i="3"/>
  <c r="E1204" i="3"/>
  <c r="E1168" i="3"/>
  <c r="E1068" i="3"/>
  <c r="E1036" i="3"/>
  <c r="E1032" i="3"/>
  <c r="E972" i="3"/>
  <c r="E968" i="3"/>
  <c r="E936" i="3"/>
  <c r="E900" i="3"/>
  <c r="E896" i="3"/>
  <c r="E872" i="3"/>
  <c r="E760" i="3"/>
  <c r="E736" i="3"/>
  <c r="E704" i="3"/>
  <c r="E632" i="3"/>
  <c r="E600" i="3"/>
  <c r="E592" i="3"/>
  <c r="E552" i="3"/>
  <c r="E536" i="3"/>
  <c r="E424" i="3"/>
  <c r="E344" i="3"/>
  <c r="E304" i="3"/>
  <c r="E208" i="3"/>
  <c r="E164" i="3"/>
  <c r="E156" i="3"/>
  <c r="E132" i="3"/>
  <c r="E92" i="3"/>
  <c r="E60" i="3"/>
  <c r="E14" i="3"/>
  <c r="E7799" i="3"/>
  <c r="E7424" i="3"/>
  <c r="E7383" i="3"/>
  <c r="E7354" i="3"/>
  <c r="E7255" i="3"/>
  <c r="E7226" i="3"/>
  <c r="E7120" i="3"/>
  <c r="E7015" i="3"/>
  <c r="E6986" i="3"/>
  <c r="E6858" i="3"/>
  <c r="E6823" i="3"/>
  <c r="E6752" i="3"/>
  <c r="E6720" i="3"/>
  <c r="E6711" i="3"/>
  <c r="E6672" i="3"/>
  <c r="E6384" i="3"/>
  <c r="E6240" i="3"/>
  <c r="E6208" i="3"/>
  <c r="E6138" i="3"/>
  <c r="E5994" i="3"/>
  <c r="E5946" i="3"/>
  <c r="E5914" i="3"/>
  <c r="E5738" i="3"/>
  <c r="E5541" i="3"/>
  <c r="E5517" i="3"/>
  <c r="E5497" i="3"/>
  <c r="E5493" i="3"/>
  <c r="E5449" i="3"/>
  <c r="E5397" i="3"/>
  <c r="E5349" i="3"/>
  <c r="E5313" i="3"/>
  <c r="E5241" i="3"/>
  <c r="E5153" i="3"/>
  <c r="E5061" i="3"/>
  <c r="E5017" i="3"/>
  <c r="E4997" i="3"/>
  <c r="E4977" i="3"/>
  <c r="E4953" i="3"/>
  <c r="E4929" i="3"/>
  <c r="E4909" i="3"/>
  <c r="E4849" i="3"/>
  <c r="E4697" i="3"/>
  <c r="E4669" i="3"/>
  <c r="E4585" i="3"/>
  <c r="E4533" i="3"/>
  <c r="E4509" i="3"/>
  <c r="E4409" i="3"/>
  <c r="E4389" i="3"/>
  <c r="E4321" i="3"/>
  <c r="E4301" i="3"/>
  <c r="E4281" i="3"/>
  <c r="E4181" i="3"/>
  <c r="E4157" i="3"/>
  <c r="E4133" i="3"/>
  <c r="E4101" i="3"/>
  <c r="E4009" i="3"/>
  <c r="E3977" i="3"/>
  <c r="E3953" i="3"/>
  <c r="E3825" i="3"/>
  <c r="E3797" i="3"/>
  <c r="E3733" i="3"/>
  <c r="E3701" i="3"/>
  <c r="E3657" i="3"/>
  <c r="E3577" i="3"/>
  <c r="E3537" i="3"/>
  <c r="E3509" i="3"/>
  <c r="E3437" i="3"/>
  <c r="E3305" i="3"/>
  <c r="E3261" i="3"/>
  <c r="E3241" i="3"/>
  <c r="E3145" i="3"/>
  <c r="E3121" i="3"/>
  <c r="E3097" i="3"/>
  <c r="E3033" i="3"/>
  <c r="E2989" i="3"/>
  <c r="E2865" i="3"/>
  <c r="E2825" i="3"/>
  <c r="E2801" i="3"/>
  <c r="E2705" i="3"/>
  <c r="E2597" i="3"/>
  <c r="E2525" i="3"/>
  <c r="E2485" i="3"/>
  <c r="E2377" i="3"/>
  <c r="E2317" i="3"/>
  <c r="E2297" i="3"/>
  <c r="E2261" i="3"/>
  <c r="E2213" i="3"/>
  <c r="E2165" i="3"/>
  <c r="E2129" i="3"/>
  <c r="E2109" i="3"/>
  <c r="E1997" i="3"/>
  <c r="E1897" i="3"/>
  <c r="E1833" i="3"/>
  <c r="E1809" i="3"/>
  <c r="E1721" i="3"/>
  <c r="E1657" i="3"/>
  <c r="E1633" i="3"/>
  <c r="E1597" i="3"/>
  <c r="E1457" i="3"/>
  <c r="E1425" i="3"/>
  <c r="E1369" i="3"/>
  <c r="E1229" i="3"/>
  <c r="E1201" i="3"/>
  <c r="E1177" i="3"/>
  <c r="E1125" i="3"/>
  <c r="E1093" i="3"/>
  <c r="E1069" i="3"/>
  <c r="E1049" i="3"/>
  <c r="E1025" i="3"/>
  <c r="E977" i="3"/>
  <c r="E837" i="3"/>
  <c r="E817" i="3"/>
  <c r="E781" i="3"/>
  <c r="E765" i="3"/>
  <c r="E745" i="3"/>
  <c r="E725" i="3"/>
  <c r="E705" i="3"/>
  <c r="E681" i="3"/>
  <c r="E593" i="3"/>
  <c r="E521" i="3"/>
  <c r="E437" i="3"/>
  <c r="E353" i="3"/>
  <c r="E313" i="3"/>
  <c r="E245" i="3"/>
  <c r="E225" i="3"/>
  <c r="E205" i="3"/>
  <c r="E181" i="3"/>
  <c r="E157" i="3"/>
  <c r="E133" i="3"/>
  <c r="E5008" i="3"/>
  <c r="E4968" i="3"/>
  <c r="E4944" i="3"/>
  <c r="E4904" i="3"/>
  <c r="E4888" i="3"/>
  <c r="E4864" i="3"/>
  <c r="E4852" i="3"/>
  <c r="E4832" i="3"/>
  <c r="E4792" i="3"/>
  <c r="E4764" i="3"/>
  <c r="E4692" i="3"/>
  <c r="E4668" i="3"/>
  <c r="E4648" i="3"/>
  <c r="E4604" i="3"/>
  <c r="E4580" i="3"/>
  <c r="E4524" i="3"/>
  <c r="E4516" i="3"/>
  <c r="E4496" i="3"/>
  <c r="E4472" i="3"/>
  <c r="E4464" i="3"/>
  <c r="E4452" i="3"/>
  <c r="E4444" i="3"/>
  <c r="E4324" i="3"/>
  <c r="E4216" i="3"/>
  <c r="E4132" i="3"/>
  <c r="E4124" i="3"/>
  <c r="E4072" i="3"/>
  <c r="E4020" i="3"/>
  <c r="E3964" i="3"/>
  <c r="E3940" i="3"/>
  <c r="E3916" i="3"/>
  <c r="E3856" i="3"/>
  <c r="E3848" i="3"/>
  <c r="E3792" i="3"/>
  <c r="E3724" i="3"/>
  <c r="E3688" i="3"/>
  <c r="E3568" i="3"/>
  <c r="E3548" i="3"/>
  <c r="E3492" i="3"/>
  <c r="E3472" i="3"/>
  <c r="E3432" i="3"/>
  <c r="E3416" i="3"/>
  <c r="E3380" i="3"/>
  <c r="E3364" i="3"/>
  <c r="E3344" i="3"/>
  <c r="E3272" i="3"/>
  <c r="E3236" i="3"/>
  <c r="E3220" i="3"/>
  <c r="E3200" i="3"/>
  <c r="E3180" i="3"/>
  <c r="E3152" i="3"/>
  <c r="E3132" i="3"/>
  <c r="E3092" i="3"/>
  <c r="E3052" i="3"/>
  <c r="E3048" i="3"/>
  <c r="E3028" i="3"/>
  <c r="E3000" i="3"/>
  <c r="E2968" i="3"/>
  <c r="E2964" i="3"/>
  <c r="E2952" i="3"/>
  <c r="E2928" i="3"/>
  <c r="E2884" i="3"/>
  <c r="E2840" i="3"/>
  <c r="E2820" i="3"/>
  <c r="E2804" i="3"/>
  <c r="E2784" i="3"/>
  <c r="E2768" i="3"/>
  <c r="E2740" i="3"/>
  <c r="E2640" i="3"/>
  <c r="E2596" i="3"/>
  <c r="E2584" i="3"/>
  <c r="E2572" i="3"/>
  <c r="E2548" i="3"/>
  <c r="E2524" i="3"/>
  <c r="E2484" i="3"/>
  <c r="E2420" i="3"/>
  <c r="E2384" i="3"/>
  <c r="E2208" i="3"/>
  <c r="E2192" i="3"/>
  <c r="E2184" i="3"/>
  <c r="E2100" i="3"/>
  <c r="E2020" i="3"/>
  <c r="E1972" i="3"/>
  <c r="E1964" i="3"/>
  <c r="E1924" i="3"/>
  <c r="E1916" i="3"/>
  <c r="E1772" i="3"/>
  <c r="E1720" i="3"/>
  <c r="E1652" i="3"/>
  <c r="E1608" i="3"/>
  <c r="E1592" i="3"/>
  <c r="E1572" i="3"/>
  <c r="E1556" i="3"/>
  <c r="E1536" i="3"/>
  <c r="E1508" i="3"/>
  <c r="E1400" i="3"/>
  <c r="E1376" i="3"/>
  <c r="E1360" i="3"/>
  <c r="E1212" i="3"/>
  <c r="E1196" i="3"/>
  <c r="E1172" i="3"/>
  <c r="E1156" i="3"/>
  <c r="E1152" i="3"/>
  <c r="E1132" i="3"/>
  <c r="E1112" i="3"/>
  <c r="E1096" i="3"/>
  <c r="E1076" i="3"/>
  <c r="E1052" i="3"/>
  <c r="E1028" i="3"/>
  <c r="E956" i="3"/>
  <c r="E932" i="3"/>
  <c r="E908" i="3"/>
  <c r="E876" i="3"/>
  <c r="E852" i="3"/>
  <c r="E828" i="3"/>
  <c r="E804" i="3"/>
  <c r="E776" i="3"/>
  <c r="E652" i="3"/>
  <c r="E608" i="3"/>
  <c r="E516" i="3"/>
  <c r="E464" i="3"/>
  <c r="E404" i="3"/>
  <c r="E324" i="3"/>
  <c r="E248" i="3"/>
  <c r="E240" i="3"/>
  <c r="E216" i="3"/>
  <c r="E200" i="3"/>
  <c r="E7399" i="3"/>
  <c r="E7338" i="3"/>
  <c r="E7274" i="3"/>
  <c r="E7200" i="3"/>
  <c r="E7191" i="3"/>
  <c r="E7152" i="3"/>
  <c r="E7063" i="3"/>
  <c r="E7008" i="3"/>
  <c r="E6832" i="3"/>
  <c r="E6794" i="3"/>
  <c r="E6746" i="3"/>
  <c r="E6743" i="3"/>
  <c r="E6714" i="3"/>
  <c r="E6679" i="3"/>
  <c r="E6656" i="3"/>
  <c r="E6608" i="3"/>
  <c r="E6480" i="3"/>
  <c r="E6288" i="3"/>
  <c r="E6202" i="3"/>
  <c r="E6170" i="3"/>
  <c r="E6042" i="3"/>
  <c r="E5952" i="3"/>
  <c r="E5943" i="3"/>
  <c r="E5879" i="3"/>
  <c r="E5872" i="3"/>
  <c r="E5808" i="3"/>
  <c r="E5799" i="3"/>
  <c r="E5744" i="3"/>
  <c r="E5735" i="3"/>
  <c r="E5626" i="3"/>
  <c r="E5521" i="3"/>
  <c r="E5489" i="3"/>
  <c r="E5445" i="3"/>
  <c r="E5253" i="3"/>
  <c r="E5225" i="3"/>
  <c r="E5145" i="3"/>
  <c r="E5121" i="3"/>
  <c r="E5077" i="3"/>
  <c r="E5057" i="3"/>
  <c r="E4925" i="3"/>
  <c r="E4897" i="3"/>
  <c r="E4873" i="3"/>
  <c r="E4809" i="3"/>
  <c r="E4789" i="3"/>
  <c r="E4677" i="3"/>
  <c r="E4633" i="3"/>
  <c r="E4609" i="3"/>
  <c r="E4561" i="3"/>
  <c r="E4541" i="3"/>
  <c r="E4517" i="3"/>
  <c r="E4497" i="3"/>
  <c r="E4453" i="3"/>
  <c r="E4429" i="3"/>
  <c r="E4349" i="3"/>
  <c r="E4297" i="3"/>
  <c r="E4237" i="3"/>
  <c r="E4221" i="3"/>
  <c r="E4205" i="3"/>
  <c r="E4125" i="3"/>
  <c r="E4093" i="3"/>
  <c r="E3957" i="3"/>
  <c r="E3769" i="3"/>
  <c r="E3737" i="3"/>
  <c r="E3673" i="3"/>
  <c r="E3573" i="3"/>
  <c r="E3421" i="3"/>
  <c r="E3385" i="3"/>
  <c r="E3313" i="3"/>
  <c r="E3289" i="3"/>
  <c r="E3213" i="3"/>
  <c r="E3189" i="3"/>
  <c r="E3169" i="3"/>
  <c r="E3117" i="3"/>
  <c r="E3041" i="3"/>
  <c r="E2997" i="3"/>
  <c r="E2925" i="3"/>
  <c r="E2853" i="3"/>
  <c r="E2837" i="3"/>
  <c r="E2789" i="3"/>
  <c r="E2769" i="3"/>
  <c r="E2693" i="3"/>
  <c r="E2617" i="3"/>
  <c r="E2593" i="3"/>
  <c r="E2565" i="3"/>
  <c r="E2497" i="3"/>
  <c r="E2445" i="3"/>
  <c r="E2405" i="3"/>
  <c r="E2333" i="3"/>
  <c r="E2309" i="3"/>
  <c r="E2245" i="3"/>
  <c r="E2221" i="3"/>
  <c r="E2197" i="3"/>
  <c r="E2097" i="3"/>
  <c r="E2081" i="3"/>
  <c r="E2065" i="3"/>
  <c r="E2049" i="3"/>
  <c r="E2001" i="3"/>
  <c r="E1973" i="3"/>
  <c r="E1937" i="3"/>
  <c r="E1905" i="3"/>
  <c r="E1689" i="3"/>
  <c r="E1553" i="3"/>
  <c r="E1505" i="3"/>
  <c r="E1421" i="3"/>
  <c r="E1389" i="3"/>
  <c r="E1313" i="3"/>
  <c r="E1285" i="3"/>
  <c r="E1145" i="3"/>
  <c r="E1113" i="3"/>
  <c r="E1089" i="3"/>
  <c r="E1065" i="3"/>
  <c r="E1001" i="3"/>
  <c r="E889" i="3"/>
  <c r="E857" i="3"/>
  <c r="E805" i="3"/>
  <c r="E757" i="3"/>
  <c r="E677" i="3"/>
  <c r="E621" i="3"/>
  <c r="E601" i="3"/>
  <c r="E577" i="3"/>
  <c r="E557" i="3"/>
  <c r="E533" i="3"/>
  <c r="E505" i="3"/>
  <c r="E481" i="3"/>
  <c r="E409" i="3"/>
  <c r="E357" i="3"/>
  <c r="E305" i="3"/>
  <c r="E281" i="3"/>
  <c r="E201" i="3"/>
  <c r="E161" i="3"/>
  <c r="E137" i="3"/>
  <c r="E45" i="3"/>
  <c r="E21" i="3"/>
  <c r="E9895" i="3"/>
  <c r="E9770" i="3"/>
  <c r="E9767" i="3"/>
  <c r="E9744" i="3"/>
  <c r="E9706" i="3"/>
  <c r="E9703" i="3"/>
  <c r="E9680" i="3"/>
  <c r="E9658" i="3"/>
  <c r="E9655" i="3"/>
  <c r="E9632" i="3"/>
  <c r="E9578" i="3"/>
  <c r="E9575" i="3"/>
  <c r="E9552" i="3"/>
  <c r="E9514" i="3"/>
  <c r="E9511" i="3"/>
  <c r="E9498" i="3"/>
  <c r="E9495" i="3"/>
  <c r="E9472" i="3"/>
  <c r="E9440" i="3"/>
  <c r="E9402" i="3"/>
  <c r="E9399" i="3"/>
  <c r="E9376" i="3"/>
  <c r="E9322" i="3"/>
  <c r="E9319" i="3"/>
  <c r="E9296" i="3"/>
  <c r="E9248" i="3"/>
  <c r="E9210" i="3"/>
  <c r="E9207" i="3"/>
  <c r="E9184" i="3"/>
  <c r="E9146" i="3"/>
  <c r="E9143" i="3"/>
  <c r="E9120" i="3"/>
  <c r="E9082" i="3"/>
  <c r="E9079" i="3"/>
  <c r="E9056" i="3"/>
  <c r="E8992" i="3"/>
  <c r="E8954" i="3"/>
  <c r="E8951" i="3"/>
  <c r="E8928" i="3"/>
  <c r="E8890" i="3"/>
  <c r="E8887" i="3"/>
  <c r="E8864" i="3"/>
  <c r="E8826" i="3"/>
  <c r="E8823" i="3"/>
  <c r="E8800" i="3"/>
  <c r="E8762" i="3"/>
  <c r="E8759" i="3"/>
  <c r="E8746" i="3"/>
  <c r="E8743" i="3"/>
  <c r="E8720" i="3"/>
  <c r="E8682" i="3"/>
  <c r="E8679" i="3"/>
  <c r="E8656" i="3"/>
  <c r="E8618" i="3"/>
  <c r="E8615" i="3"/>
  <c r="E8592" i="3"/>
  <c r="E8554" i="3"/>
  <c r="E8551" i="3"/>
  <c r="E8528" i="3"/>
  <c r="E8480" i="3"/>
  <c r="E8442" i="3"/>
  <c r="E8439" i="3"/>
  <c r="E8416" i="3"/>
  <c r="E8378" i="3"/>
  <c r="E8375" i="3"/>
  <c r="E8352" i="3"/>
  <c r="E8314" i="3"/>
  <c r="E8311" i="3"/>
  <c r="E8288" i="3"/>
  <c r="E8250" i="3"/>
  <c r="E8247" i="3"/>
  <c r="E8224" i="3"/>
  <c r="E8186" i="3"/>
  <c r="E8183" i="3"/>
  <c r="E8160" i="3"/>
  <c r="E8122" i="3"/>
  <c r="E8119" i="3"/>
  <c r="E8096" i="3"/>
  <c r="E8058" i="3"/>
  <c r="E8055" i="3"/>
  <c r="E8032" i="3"/>
  <c r="E7994" i="3"/>
  <c r="E7991" i="3"/>
  <c r="E7968" i="3"/>
  <c r="E7930" i="3"/>
  <c r="E7927" i="3"/>
  <c r="E7904" i="3"/>
  <c r="E7888" i="3"/>
  <c r="E7850" i="3"/>
  <c r="E7847" i="3"/>
  <c r="E7824" i="3"/>
  <c r="E7770" i="3"/>
  <c r="E7767" i="3"/>
  <c r="E7744" i="3"/>
  <c r="E7706" i="3"/>
  <c r="E7703" i="3"/>
  <c r="E7680" i="3"/>
  <c r="E7642" i="3"/>
  <c r="E7639" i="3"/>
  <c r="E7616" i="3"/>
  <c r="E7578" i="3"/>
  <c r="E7575" i="3"/>
  <c r="E7552" i="3"/>
  <c r="E7514" i="3"/>
  <c r="E7511" i="3"/>
  <c r="E7482" i="3"/>
  <c r="E7456" i="3"/>
  <c r="E7418" i="3"/>
  <c r="E7248" i="3"/>
  <c r="E7239" i="3"/>
  <c r="E7194" i="3"/>
  <c r="E7162" i="3"/>
  <c r="E7136" i="3"/>
  <c r="E7098" i="3"/>
  <c r="E7018" i="3"/>
  <c r="E6944" i="3"/>
  <c r="E6935" i="3"/>
  <c r="E6874" i="3"/>
  <c r="E6768" i="3"/>
  <c r="E6663" i="3"/>
  <c r="E6634" i="3"/>
  <c r="E6631" i="3"/>
  <c r="E6586" i="3"/>
  <c r="E6528" i="3"/>
  <c r="E6471" i="3"/>
  <c r="E6423" i="3"/>
  <c r="E6391" i="3"/>
  <c r="E6279" i="3"/>
  <c r="E6199" i="3"/>
  <c r="E6112" i="3"/>
  <c r="E6103" i="3"/>
  <c r="E6064" i="3"/>
  <c r="E6055" i="3"/>
  <c r="E5991" i="3"/>
  <c r="E5882" i="3"/>
  <c r="E5792" i="3"/>
  <c r="E5783" i="3"/>
  <c r="E5696" i="3"/>
  <c r="E5687" i="3"/>
  <c r="E5632" i="3"/>
  <c r="E5623" i="3"/>
  <c r="E5589" i="3"/>
  <c r="E5373" i="3"/>
  <c r="E5325" i="3"/>
  <c r="E5277" i="3"/>
  <c r="E5197" i="3"/>
  <c r="E5173" i="3"/>
  <c r="E5105" i="3"/>
  <c r="E5089" i="3"/>
  <c r="E4973" i="3"/>
  <c r="E4945" i="3"/>
  <c r="E4921" i="3"/>
  <c r="E4837" i="3"/>
  <c r="E4797" i="3"/>
  <c r="E4765" i="3"/>
  <c r="E4741" i="3"/>
  <c r="E4717" i="3"/>
  <c r="E4617" i="3"/>
  <c r="E4597" i="3"/>
  <c r="E4381" i="3"/>
  <c r="E4357" i="3"/>
  <c r="E4337" i="3"/>
  <c r="E4305" i="3"/>
  <c r="E4265" i="3"/>
  <c r="E4213" i="3"/>
  <c r="E4197" i="3"/>
  <c r="E4141" i="3"/>
  <c r="E4081" i="3"/>
  <c r="E3945" i="3"/>
  <c r="E3913" i="3"/>
  <c r="E3833" i="3"/>
  <c r="E3677" i="3"/>
  <c r="E3549" i="3"/>
  <c r="E3477" i="3"/>
  <c r="E3393" i="3"/>
  <c r="E3353" i="3"/>
  <c r="E3229" i="3"/>
  <c r="E3205" i="3"/>
  <c r="E3137" i="3"/>
  <c r="E3113" i="3"/>
  <c r="E3089" i="3"/>
  <c r="E3005" i="3"/>
  <c r="E2981" i="3"/>
  <c r="E2941" i="3"/>
  <c r="E2849" i="3"/>
  <c r="E2677" i="3"/>
  <c r="E2649" i="3"/>
  <c r="E2557" i="3"/>
  <c r="E2477" i="3"/>
  <c r="E2417" i="3"/>
  <c r="E2393" i="3"/>
  <c r="E2325" i="3"/>
  <c r="E2249" i="3"/>
  <c r="E2205" i="3"/>
  <c r="E2173" i="3"/>
  <c r="E2117" i="3"/>
  <c r="E2061" i="3"/>
  <c r="E2029" i="3"/>
  <c r="E2009" i="3"/>
  <c r="E1941" i="3"/>
  <c r="E1909" i="3"/>
  <c r="E1853" i="3"/>
  <c r="E1781" i="3"/>
  <c r="E1749" i="3"/>
  <c r="E1681" i="3"/>
  <c r="E1649" i="3"/>
  <c r="E1609" i="3"/>
  <c r="E1541" i="3"/>
  <c r="E1449" i="3"/>
  <c r="E1337" i="3"/>
  <c r="E1249" i="3"/>
  <c r="E1013" i="3"/>
  <c r="E985" i="3"/>
  <c r="E965" i="3"/>
  <c r="E793" i="3"/>
  <c r="E761" i="3"/>
  <c r="E737" i="3"/>
  <c r="E709" i="3"/>
  <c r="E661" i="3"/>
  <c r="E637" i="3"/>
  <c r="E585" i="3"/>
  <c r="E513" i="3"/>
  <c r="E489" i="3"/>
  <c r="E421" i="3"/>
  <c r="E397" i="3"/>
  <c r="E345" i="3"/>
  <c r="E321" i="3"/>
  <c r="E293" i="3"/>
  <c r="E141" i="3"/>
  <c r="E29" i="3"/>
  <c r="E9993" i="3"/>
  <c r="E9985" i="3"/>
  <c r="E9945" i="3"/>
  <c r="E9937" i="3"/>
  <c r="E9929" i="3"/>
  <c r="E9921" i="3"/>
  <c r="E9913" i="3"/>
  <c r="E9905" i="3"/>
  <c r="E9897" i="3"/>
  <c r="E9889" i="3"/>
  <c r="E9881" i="3"/>
  <c r="E9873" i="3"/>
  <c r="E9865" i="3"/>
  <c r="E9857" i="3"/>
  <c r="E9849" i="3"/>
  <c r="E9841" i="3"/>
  <c r="E9833" i="3"/>
  <c r="E9825" i="3"/>
  <c r="E9817" i="3"/>
  <c r="E9809" i="3"/>
  <c r="E9801" i="3"/>
  <c r="E9793" i="3"/>
  <c r="E9785" i="3"/>
  <c r="E9777" i="3"/>
  <c r="E9769" i="3"/>
  <c r="E9761" i="3"/>
  <c r="E9753" i="3"/>
  <c r="E9745" i="3"/>
  <c r="E9737" i="3"/>
  <c r="E9729" i="3"/>
  <c r="E9721" i="3"/>
  <c r="E9713" i="3"/>
  <c r="E9705" i="3"/>
  <c r="E9697" i="3"/>
  <c r="E9689" i="3"/>
  <c r="E9681" i="3"/>
  <c r="E9609" i="3"/>
  <c r="E9601" i="3"/>
  <c r="E9593" i="3"/>
  <c r="E9585" i="3"/>
  <c r="E9577" i="3"/>
  <c r="E9569" i="3"/>
  <c r="E9561" i="3"/>
  <c r="E9553" i="3"/>
  <c r="E9545" i="3"/>
  <c r="E9537" i="3"/>
  <c r="E9529" i="3"/>
  <c r="E9521" i="3"/>
  <c r="E9513" i="3"/>
  <c r="E9505" i="3"/>
  <c r="E9337" i="3"/>
  <c r="E9329" i="3"/>
  <c r="E9321" i="3"/>
  <c r="E9313" i="3"/>
  <c r="E9305" i="3"/>
  <c r="E9297" i="3"/>
  <c r="E9289" i="3"/>
  <c r="E9281" i="3"/>
  <c r="E9273" i="3"/>
  <c r="E9265" i="3"/>
  <c r="E9017" i="3"/>
  <c r="E9009" i="3"/>
  <c r="E8745" i="3"/>
  <c r="E8737" i="3"/>
  <c r="E8729" i="3"/>
  <c r="E8721" i="3"/>
  <c r="E8713" i="3"/>
  <c r="E8705" i="3"/>
  <c r="E8697" i="3"/>
  <c r="E8689" i="3"/>
  <c r="E8681" i="3"/>
  <c r="E8673" i="3"/>
  <c r="E8665" i="3"/>
  <c r="E8657" i="3"/>
  <c r="E8649" i="3"/>
  <c r="E8641" i="3"/>
  <c r="E8633" i="3"/>
  <c r="E8625" i="3"/>
  <c r="E8617" i="3"/>
  <c r="E8609" i="3"/>
  <c r="E8601" i="3"/>
  <c r="E8593" i="3"/>
  <c r="E8585" i="3"/>
  <c r="E8577" i="3"/>
  <c r="E8569" i="3"/>
  <c r="E8561" i="3"/>
  <c r="E8553" i="3"/>
  <c r="E8545" i="3"/>
  <c r="E8537" i="3"/>
  <c r="E8529" i="3"/>
  <c r="E8521" i="3"/>
  <c r="E8513" i="3"/>
  <c r="E8505" i="3"/>
  <c r="E7897" i="3"/>
  <c r="E7889" i="3"/>
  <c r="E7881" i="3"/>
  <c r="E7873" i="3"/>
  <c r="E7865" i="3"/>
  <c r="E7857" i="3"/>
  <c r="E7849" i="3"/>
  <c r="E7841" i="3"/>
  <c r="E7833" i="3"/>
  <c r="E7825" i="3"/>
  <c r="E7817" i="3"/>
  <c r="E7809" i="3"/>
  <c r="E7801" i="3"/>
  <c r="E7793" i="3"/>
  <c r="E7785" i="3"/>
  <c r="E7777" i="3"/>
  <c r="E7769" i="3"/>
  <c r="E7761" i="3"/>
  <c r="E7753" i="3"/>
  <c r="E7745" i="3"/>
  <c r="E7737" i="3"/>
  <c r="E7729" i="3"/>
  <c r="E7721" i="3"/>
  <c r="E7713" i="3"/>
  <c r="E7705" i="3"/>
  <c r="E7697" i="3"/>
  <c r="E7689" i="3"/>
  <c r="E7681" i="3"/>
  <c r="E7673" i="3"/>
  <c r="E7665" i="3"/>
  <c r="E7657" i="3"/>
  <c r="E7649" i="3"/>
  <c r="E7641" i="3"/>
  <c r="E7633" i="3"/>
  <c r="E7625" i="3"/>
  <c r="E7617" i="3"/>
  <c r="E7609" i="3"/>
  <c r="E7601" i="3"/>
  <c r="E7593" i="3"/>
  <c r="E7585" i="3"/>
  <c r="E7577" i="3"/>
  <c r="E7569" i="3"/>
  <c r="E7561" i="3"/>
  <c r="E7553" i="3"/>
  <c r="E7545" i="3"/>
  <c r="E7537" i="3"/>
  <c r="E7529" i="3"/>
  <c r="E7521" i="3"/>
  <c r="E7513" i="3"/>
  <c r="E7505" i="3"/>
  <c r="E7497" i="3"/>
  <c r="E7489" i="3"/>
  <c r="E7481" i="3"/>
  <c r="E7473" i="3"/>
  <c r="E7465" i="3"/>
  <c r="E7457" i="3"/>
  <c r="E7449" i="3"/>
  <c r="E7441" i="3"/>
  <c r="E7433" i="3"/>
  <c r="E7425" i="3"/>
  <c r="E7417" i="3"/>
  <c r="E7409" i="3"/>
  <c r="E7401" i="3"/>
  <c r="E6073" i="3"/>
  <c r="E6065" i="3"/>
  <c r="E6057" i="3"/>
  <c r="E6049" i="3"/>
  <c r="E6041" i="3"/>
  <c r="E6033" i="3"/>
  <c r="E6025" i="3"/>
  <c r="E6017" i="3"/>
  <c r="E6009" i="3"/>
  <c r="E6001" i="3"/>
  <c r="E5993" i="3"/>
  <c r="E5985" i="3"/>
  <c r="E5977" i="3"/>
  <c r="E5857" i="3"/>
  <c r="E5849" i="3"/>
  <c r="E5841" i="3"/>
  <c r="E5833" i="3"/>
  <c r="E5825" i="3"/>
  <c r="E5817" i="3"/>
  <c r="E5809" i="3"/>
  <c r="E5801" i="3"/>
  <c r="E5793" i="3"/>
  <c r="E5785" i="3"/>
  <c r="E5777" i="3"/>
  <c r="E5769" i="3"/>
  <c r="E5761" i="3"/>
  <c r="E5753" i="3"/>
  <c r="E5745" i="3"/>
  <c r="E5737" i="3"/>
  <c r="E5729" i="3"/>
  <c r="E5721" i="3"/>
  <c r="E5713" i="3"/>
  <c r="E5705" i="3"/>
  <c r="E5697" i="3"/>
  <c r="E5689" i="3"/>
  <c r="E5681" i="3"/>
  <c r="E5673" i="3"/>
  <c r="E5665" i="3"/>
  <c r="E5657" i="3"/>
  <c r="E5649" i="3"/>
  <c r="E5641" i="3"/>
  <c r="E5633" i="3"/>
  <c r="E5625" i="3"/>
  <c r="E5617" i="3"/>
  <c r="E5609" i="3"/>
  <c r="E5601" i="3"/>
  <c r="E9940" i="3"/>
  <c r="E9916" i="3"/>
  <c r="E9900" i="3"/>
  <c r="E9876" i="3"/>
  <c r="E9860" i="3"/>
  <c r="E9844" i="3"/>
  <c r="E9828" i="3"/>
  <c r="E9812" i="3"/>
  <c r="E9788" i="3"/>
  <c r="E9959" i="3"/>
  <c r="E9758" i="3"/>
  <c r="E9588" i="3"/>
  <c r="E9566" i="3"/>
  <c r="E9524" i="3"/>
  <c r="E9483" i="3"/>
  <c r="E9435" i="3"/>
  <c r="E9278" i="3"/>
  <c r="E9268" i="3"/>
  <c r="E9211" i="3"/>
  <c r="E9179" i="3"/>
  <c r="E9147" i="3"/>
  <c r="E9115" i="3"/>
  <c r="E9083" i="3"/>
  <c r="E9051" i="3"/>
  <c r="E9012" i="3"/>
  <c r="E8987" i="3"/>
  <c r="E8923" i="3"/>
  <c r="E8795" i="3"/>
  <c r="E8734" i="3"/>
  <c r="E8724" i="3"/>
  <c r="E8702" i="3"/>
  <c r="E8692" i="3"/>
  <c r="E8670" i="3"/>
  <c r="E8660" i="3"/>
  <c r="E8596" i="3"/>
  <c r="E8574" i="3"/>
  <c r="E8564" i="3"/>
  <c r="E8542" i="3"/>
  <c r="E8510" i="3"/>
  <c r="E8500" i="3"/>
  <c r="E8475" i="3"/>
  <c r="E8443" i="3"/>
  <c r="E8411" i="3"/>
  <c r="E8379" i="3"/>
  <c r="E8347" i="3"/>
  <c r="E8251" i="3"/>
  <c r="E8219" i="3"/>
  <c r="E8155" i="3"/>
  <c r="E8123" i="3"/>
  <c r="E8091" i="3"/>
  <c r="E8059" i="3"/>
  <c r="E7995" i="3"/>
  <c r="E7931" i="3"/>
  <c r="E7892" i="3"/>
  <c r="E7838" i="3"/>
  <c r="E7828" i="3"/>
  <c r="E7806" i="3"/>
  <c r="E7796" i="3"/>
  <c r="E7774" i="3"/>
  <c r="E7764" i="3"/>
  <c r="E7742" i="3"/>
  <c r="E7732" i="3"/>
  <c r="E7710" i="3"/>
  <c r="E7700" i="3"/>
  <c r="E7678" i="3"/>
  <c r="E7614" i="3"/>
  <c r="E7604" i="3"/>
  <c r="E7582" i="3"/>
  <c r="E7572" i="3"/>
  <c r="E7550" i="3"/>
  <c r="E7540" i="3"/>
  <c r="E7518" i="3"/>
  <c r="E7508" i="3"/>
  <c r="E7486" i="3"/>
  <c r="E7422" i="3"/>
  <c r="E7412" i="3"/>
  <c r="E7259" i="3"/>
  <c r="E7227" i="3"/>
  <c r="E7195" i="3"/>
  <c r="E7163" i="3"/>
  <c r="E6971" i="3"/>
  <c r="E6939" i="3"/>
  <c r="E6907" i="3"/>
  <c r="E6763" i="3"/>
  <c r="E6731" i="3"/>
  <c r="E6699" i="3"/>
  <c r="E6667" i="3"/>
  <c r="E6635" i="3"/>
  <c r="E6603" i="3"/>
  <c r="E6571" i="3"/>
  <c r="E6539" i="3"/>
  <c r="E6475" i="3"/>
  <c r="E6443" i="3"/>
  <c r="E6411" i="3"/>
  <c r="E6379" i="3"/>
  <c r="E6283" i="3"/>
  <c r="E6123" i="3"/>
  <c r="E6091" i="3"/>
  <c r="E6068" i="3"/>
  <c r="E6046" i="3"/>
  <c r="E6036" i="3"/>
  <c r="E5915" i="3"/>
  <c r="E5886" i="3"/>
  <c r="E5883" i="3"/>
  <c r="E5876" i="3"/>
  <c r="E5844" i="3"/>
  <c r="E5822" i="3"/>
  <c r="E5812" i="3"/>
  <c r="E5790" i="3"/>
  <c r="E5780" i="3"/>
  <c r="E5758" i="3"/>
  <c r="E5748" i="3"/>
  <c r="E5726" i="3"/>
  <c r="E5716" i="3"/>
  <c r="E5694" i="3"/>
  <c r="E5684" i="3"/>
  <c r="E5662" i="3"/>
  <c r="E5652" i="3"/>
  <c r="E5630" i="3"/>
  <c r="E5620" i="3"/>
  <c r="E5598" i="3"/>
  <c r="E5582" i="3"/>
  <c r="E5566" i="3"/>
  <c r="E5550" i="3"/>
  <c r="E5522" i="3"/>
  <c r="E5506" i="3"/>
  <c r="E5490" i="3"/>
  <c r="E5474" i="3"/>
  <c r="E5458" i="3"/>
  <c r="E5442" i="3"/>
  <c r="E5426" i="3"/>
  <c r="E5410" i="3"/>
  <c r="E5394" i="3"/>
  <c r="E5378" i="3"/>
  <c r="E5362" i="3"/>
  <c r="E5346" i="3"/>
  <c r="E5330" i="3"/>
  <c r="E5314" i="3"/>
  <c r="E5298" i="3"/>
  <c r="E5282" i="3"/>
  <c r="E5266" i="3"/>
  <c r="E5250" i="3"/>
  <c r="E5218" i="3"/>
  <c r="E5202" i="3"/>
  <c r="E5186" i="3"/>
  <c r="E5154" i="3"/>
  <c r="E5122" i="3"/>
  <c r="E5058" i="3"/>
  <c r="E5042" i="3"/>
  <c r="E5026" i="3"/>
  <c r="E4994" i="3"/>
  <c r="E4978" i="3"/>
  <c r="E4946" i="3"/>
  <c r="E4930" i="3"/>
  <c r="E4866" i="3"/>
  <c r="E4814" i="3"/>
  <c r="E4810" i="3"/>
  <c r="E4762" i="3"/>
  <c r="E4746" i="3"/>
  <c r="E4730" i="3"/>
  <c r="E4698" i="3"/>
  <c r="E4654" i="3"/>
  <c r="E4574" i="3"/>
  <c r="E4498" i="3"/>
  <c r="E4466" i="3"/>
  <c r="E4418" i="3"/>
  <c r="E4370" i="3"/>
  <c r="E4322" i="3"/>
  <c r="E4274" i="3"/>
  <c r="E4242" i="3"/>
  <c r="E4226" i="3"/>
  <c r="E4210" i="3"/>
  <c r="E4194" i="3"/>
  <c r="E4178" i="3"/>
  <c r="E4098" i="3"/>
  <c r="E4082" i="3"/>
  <c r="E4034" i="3"/>
  <c r="E3970" i="3"/>
  <c r="E3938" i="3"/>
  <c r="E3890" i="3"/>
  <c r="E3874" i="3"/>
  <c r="E3842" i="3"/>
  <c r="E3826" i="3"/>
  <c r="E3810" i="3"/>
  <c r="E3794" i="3"/>
  <c r="E3778" i="3"/>
  <c r="E3746" i="3"/>
  <c r="E3730" i="3"/>
  <c r="E3698" i="3"/>
  <c r="E3682" i="3"/>
  <c r="E3666" i="3"/>
  <c r="E3650" i="3"/>
  <c r="E3634" i="3"/>
  <c r="E3618" i="3"/>
  <c r="E3602" i="3"/>
  <c r="E3586" i="3"/>
  <c r="E3570" i="3"/>
  <c r="E3554" i="3"/>
  <c r="E3490" i="3"/>
  <c r="E3442" i="3"/>
  <c r="E3426" i="3"/>
  <c r="E3410" i="3"/>
  <c r="E3378" i="3"/>
  <c r="E3314" i="3"/>
  <c r="E3298" i="3"/>
  <c r="E3250" i="3"/>
  <c r="E3218" i="3"/>
  <c r="E3154" i="3"/>
  <c r="E3138" i="3"/>
  <c r="E3122" i="3"/>
  <c r="E3106" i="3"/>
  <c r="E3058" i="3"/>
  <c r="E3026" i="3"/>
  <c r="E2978" i="3"/>
  <c r="E2946" i="3"/>
  <c r="E2914" i="3"/>
  <c r="E2898" i="3"/>
  <c r="E2866" i="3"/>
  <c r="E2850" i="3"/>
  <c r="E2818" i="3"/>
  <c r="E2802" i="3"/>
  <c r="E2722" i="3"/>
  <c r="E2674" i="3"/>
  <c r="E2658" i="3"/>
  <c r="E2530" i="3"/>
  <c r="E2514" i="3"/>
  <c r="E2386" i="3"/>
  <c r="E2370" i="3"/>
  <c r="E2322" i="3"/>
  <c r="E2290" i="3"/>
  <c r="E2258" i="3"/>
  <c r="E2226" i="3"/>
  <c r="E2210" i="3"/>
  <c r="E2194" i="3"/>
  <c r="E2162" i="3"/>
  <c r="E2138" i="3"/>
  <c r="E2122" i="3"/>
  <c r="E2106" i="3"/>
  <c r="E1994" i="3"/>
  <c r="E1978" i="3"/>
  <c r="E1946" i="3"/>
  <c r="E1930" i="3"/>
  <c r="E1914" i="3"/>
  <c r="E1898" i="3"/>
  <c r="E1882" i="3"/>
  <c r="E1866" i="3"/>
  <c r="E1834" i="3"/>
  <c r="E1818" i="3"/>
  <c r="E1786" i="3"/>
  <c r="E1738" i="3"/>
  <c r="E1706" i="3"/>
  <c r="E1674" i="3"/>
  <c r="E1642" i="3"/>
  <c r="E1626" i="3"/>
  <c r="E1594" i="3"/>
  <c r="E1546" i="3"/>
  <c r="E1530" i="3"/>
  <c r="E1514" i="3"/>
  <c r="E1482" i="3"/>
  <c r="E1466" i="3"/>
  <c r="E1434" i="3"/>
  <c r="E1418" i="3"/>
  <c r="E1370" i="3"/>
  <c r="E9989" i="3"/>
  <c r="E9949" i="3"/>
  <c r="E9941" i="3"/>
  <c r="E9933" i="3"/>
  <c r="E9925" i="3"/>
  <c r="E9917" i="3"/>
  <c r="E9909" i="3"/>
  <c r="E9901" i="3"/>
  <c r="E9893" i="3"/>
  <c r="E9885" i="3"/>
  <c r="E9877" i="3"/>
  <c r="E9869" i="3"/>
  <c r="E9861" i="3"/>
  <c r="E9853" i="3"/>
  <c r="E9845" i="3"/>
  <c r="E9837" i="3"/>
  <c r="E9829" i="3"/>
  <c r="E9821" i="3"/>
  <c r="E9813" i="3"/>
  <c r="E9805" i="3"/>
  <c r="E9797" i="3"/>
  <c r="E9789" i="3"/>
  <c r="E9781" i="3"/>
  <c r="E9773" i="3"/>
  <c r="E9765" i="3"/>
  <c r="E9757" i="3"/>
  <c r="E9749" i="3"/>
  <c r="E9741" i="3"/>
  <c r="E9733" i="3"/>
  <c r="E9725" i="3"/>
  <c r="E9717" i="3"/>
  <c r="E9709" i="3"/>
  <c r="E9701" i="3"/>
  <c r="E9693" i="3"/>
  <c r="E9685" i="3"/>
  <c r="E9677" i="3"/>
  <c r="E9613" i="3"/>
  <c r="E9605" i="3"/>
  <c r="E9597" i="3"/>
  <c r="E9589" i="3"/>
  <c r="E9581" i="3"/>
  <c r="E9573" i="3"/>
  <c r="E9565" i="3"/>
  <c r="E9557" i="3"/>
  <c r="E9549" i="3"/>
  <c r="E9541" i="3"/>
  <c r="E9533" i="3"/>
  <c r="E9525" i="3"/>
  <c r="E9517" i="3"/>
  <c r="E9509" i="3"/>
  <c r="E9341" i="3"/>
  <c r="E9333" i="3"/>
  <c r="E9325" i="3"/>
  <c r="E9317" i="3"/>
  <c r="E9309" i="3"/>
  <c r="E9301" i="3"/>
  <c r="E9293" i="3"/>
  <c r="E9285" i="3"/>
  <c r="E9277" i="3"/>
  <c r="E9269" i="3"/>
  <c r="E9013" i="3"/>
  <c r="E9005" i="3"/>
  <c r="E8749" i="3"/>
  <c r="E8741" i="3"/>
  <c r="E8733" i="3"/>
  <c r="E8725" i="3"/>
  <c r="E8717" i="3"/>
  <c r="E8709" i="3"/>
  <c r="E8701" i="3"/>
  <c r="E8693" i="3"/>
  <c r="E8685" i="3"/>
  <c r="E8677" i="3"/>
  <c r="E8669" i="3"/>
  <c r="E8661" i="3"/>
  <c r="E8653" i="3"/>
  <c r="E8645" i="3"/>
  <c r="E8637" i="3"/>
  <c r="E8629" i="3"/>
  <c r="E8621" i="3"/>
  <c r="E8613" i="3"/>
  <c r="E8605" i="3"/>
  <c r="E8597" i="3"/>
  <c r="E8589" i="3"/>
  <c r="E8581" i="3"/>
  <c r="E8573" i="3"/>
  <c r="E8565" i="3"/>
  <c r="E8557" i="3"/>
  <c r="E8549" i="3"/>
  <c r="E8541" i="3"/>
  <c r="E8533" i="3"/>
  <c r="E8525" i="3"/>
  <c r="E8517" i="3"/>
  <c r="E8509" i="3"/>
  <c r="E8501" i="3"/>
  <c r="E7901" i="3"/>
  <c r="E7893" i="3"/>
  <c r="E7885" i="3"/>
  <c r="E7877" i="3"/>
  <c r="E7869" i="3"/>
  <c r="E7861" i="3"/>
  <c r="E7853" i="3"/>
  <c r="E7845" i="3"/>
  <c r="E7837" i="3"/>
  <c r="E7829" i="3"/>
  <c r="E7821" i="3"/>
  <c r="E7813" i="3"/>
  <c r="E7805" i="3"/>
  <c r="E7797" i="3"/>
  <c r="E7789" i="3"/>
  <c r="E7781" i="3"/>
  <c r="E7773" i="3"/>
  <c r="E7765" i="3"/>
  <c r="E7757" i="3"/>
  <c r="E7749" i="3"/>
  <c r="E7741" i="3"/>
  <c r="E7733" i="3"/>
  <c r="E7725" i="3"/>
  <c r="E7717" i="3"/>
  <c r="E7709" i="3"/>
  <c r="E7701" i="3"/>
  <c r="E7693" i="3"/>
  <c r="E7685" i="3"/>
  <c r="E7677" i="3"/>
  <c r="E7669" i="3"/>
  <c r="E7661" i="3"/>
  <c r="E7653" i="3"/>
  <c r="E7645" i="3"/>
  <c r="E7637" i="3"/>
  <c r="E7629" i="3"/>
  <c r="E7621" i="3"/>
  <c r="E7613" i="3"/>
  <c r="E7605" i="3"/>
  <c r="E7597" i="3"/>
  <c r="E7589" i="3"/>
  <c r="E7581" i="3"/>
  <c r="E7573" i="3"/>
  <c r="E7565" i="3"/>
  <c r="E7557" i="3"/>
  <c r="E7549" i="3"/>
  <c r="E7541" i="3"/>
  <c r="E7533" i="3"/>
  <c r="E7525" i="3"/>
  <c r="E7517" i="3"/>
  <c r="E7509" i="3"/>
  <c r="E7501" i="3"/>
  <c r="E7493" i="3"/>
  <c r="E7485" i="3"/>
  <c r="E7477" i="3"/>
  <c r="E7469" i="3"/>
  <c r="E7461" i="3"/>
  <c r="E7453" i="3"/>
  <c r="E7445" i="3"/>
  <c r="E7437" i="3"/>
  <c r="E7429" i="3"/>
  <c r="E7421" i="3"/>
  <c r="E7413" i="3"/>
  <c r="E7405" i="3"/>
  <c r="E7397" i="3"/>
  <c r="E6077" i="3"/>
  <c r="E6069" i="3"/>
  <c r="E6061" i="3"/>
  <c r="E6053" i="3"/>
  <c r="E6045" i="3"/>
  <c r="E6037" i="3"/>
  <c r="E6029" i="3"/>
  <c r="E6021" i="3"/>
  <c r="E6013" i="3"/>
  <c r="E6005" i="3"/>
  <c r="E5997" i="3"/>
  <c r="E5989" i="3"/>
  <c r="E5981" i="3"/>
  <c r="E5973" i="3"/>
  <c r="E5853" i="3"/>
  <c r="E5845" i="3"/>
  <c r="E5837" i="3"/>
  <c r="E5829" i="3"/>
  <c r="E5821" i="3"/>
  <c r="E5813" i="3"/>
  <c r="E5805" i="3"/>
  <c r="E5797" i="3"/>
  <c r="E5789" i="3"/>
  <c r="E5781" i="3"/>
  <c r="E5773" i="3"/>
  <c r="E5765" i="3"/>
  <c r="E5757" i="3"/>
  <c r="E5749" i="3"/>
  <c r="E5741" i="3"/>
  <c r="E5733" i="3"/>
  <c r="E5725" i="3"/>
  <c r="E5717" i="3"/>
  <c r="E5709" i="3"/>
  <c r="E5701" i="3"/>
  <c r="E5693" i="3"/>
  <c r="E5685" i="3"/>
  <c r="E5677" i="3"/>
  <c r="E5669" i="3"/>
  <c r="E5661" i="3"/>
  <c r="E5653" i="3"/>
  <c r="E5645" i="3"/>
  <c r="E5637" i="3"/>
  <c r="E5629" i="3"/>
  <c r="E5621" i="3"/>
  <c r="E5613" i="3"/>
  <c r="E5605" i="3"/>
  <c r="E9978" i="3"/>
  <c r="E9970" i="3"/>
  <c r="E9962" i="3"/>
  <c r="E9954" i="3"/>
  <c r="E9934" i="3"/>
  <c r="E9926" i="3"/>
  <c r="E9992" i="3"/>
  <c r="E9984" i="3"/>
  <c r="E9952" i="3"/>
  <c r="E9944" i="3"/>
  <c r="E9912" i="3"/>
  <c r="E9904" i="3"/>
  <c r="E9896" i="3"/>
  <c r="E9888" i="3"/>
  <c r="E9880" i="3"/>
  <c r="E9872" i="3"/>
  <c r="E9864" i="3"/>
  <c r="E9856" i="3"/>
  <c r="E9848" i="3"/>
  <c r="E9840" i="3"/>
  <c r="E9832" i="3"/>
  <c r="E9824" i="3"/>
  <c r="E9816" i="3"/>
  <c r="E9808" i="3"/>
  <c r="E9800" i="3"/>
  <c r="E9792" i="3"/>
  <c r="E9774" i="3"/>
  <c r="E9764" i="3"/>
  <c r="E9742" i="3"/>
  <c r="E9732" i="3"/>
  <c r="E9710" i="3"/>
  <c r="E9700" i="3"/>
  <c r="E9678" i="3"/>
  <c r="E9643" i="3"/>
  <c r="E9614" i="3"/>
  <c r="E9604" i="3"/>
  <c r="E9582" i="3"/>
  <c r="E9572" i="3"/>
  <c r="E9550" i="3"/>
  <c r="E9540" i="3"/>
  <c r="E9518" i="3"/>
  <c r="E9508" i="3"/>
  <c r="E9499" i="3"/>
  <c r="E9467" i="3"/>
  <c r="E9451" i="3"/>
  <c r="E9419" i="3"/>
  <c r="E9387" i="3"/>
  <c r="E9355" i="3"/>
  <c r="E9326" i="3"/>
  <c r="E9316" i="3"/>
  <c r="E9294" i="3"/>
  <c r="E9284" i="3"/>
  <c r="E9262" i="3"/>
  <c r="E9259" i="3"/>
  <c r="E9227" i="3"/>
  <c r="E9195" i="3"/>
  <c r="E9163" i="3"/>
  <c r="E9131" i="3"/>
  <c r="E9099" i="3"/>
  <c r="E9067" i="3"/>
  <c r="E9035" i="3"/>
  <c r="E9006" i="3"/>
  <c r="E8971" i="3"/>
  <c r="E8939" i="3"/>
  <c r="E8907" i="3"/>
  <c r="E8875" i="3"/>
  <c r="E8843" i="3"/>
  <c r="E8811" i="3"/>
  <c r="E8779" i="3"/>
  <c r="E8750" i="3"/>
  <c r="E8740" i="3"/>
  <c r="E8718" i="3"/>
  <c r="E8708" i="3"/>
  <c r="E8686" i="3"/>
  <c r="E8676" i="3"/>
  <c r="E8654" i="3"/>
  <c r="E8644" i="3"/>
  <c r="E8622" i="3"/>
  <c r="E8612" i="3"/>
  <c r="E8590" i="3"/>
  <c r="E8580" i="3"/>
  <c r="E8558" i="3"/>
  <c r="E8548" i="3"/>
  <c r="E8526" i="3"/>
  <c r="E8516" i="3"/>
  <c r="E8491" i="3"/>
  <c r="E8459" i="3"/>
  <c r="E8427" i="3"/>
  <c r="E8395" i="3"/>
  <c r="E8363" i="3"/>
  <c r="E8331" i="3"/>
  <c r="E8299" i="3"/>
  <c r="E8267" i="3"/>
  <c r="E8235" i="3"/>
  <c r="E8203" i="3"/>
  <c r="E8171" i="3"/>
  <c r="E8139" i="3"/>
  <c r="E8107" i="3"/>
  <c r="E8075" i="3"/>
  <c r="E8043" i="3"/>
  <c r="E8011" i="3"/>
  <c r="E7979" i="3"/>
  <c r="E7947" i="3"/>
  <c r="E7915" i="3"/>
  <c r="E7886" i="3"/>
  <c r="E7876" i="3"/>
  <c r="E7854" i="3"/>
  <c r="E7844" i="3"/>
  <c r="E7822" i="3"/>
  <c r="E7812" i="3"/>
  <c r="E7790" i="3"/>
  <c r="E7780" i="3"/>
  <c r="E7758" i="3"/>
  <c r="E7748" i="3"/>
  <c r="E7726" i="3"/>
  <c r="E7716" i="3"/>
  <c r="E7694" i="3"/>
  <c r="E7684" i="3"/>
  <c r="E7662" i="3"/>
  <c r="E7652" i="3"/>
  <c r="E7630" i="3"/>
  <c r="E7620" i="3"/>
  <c r="E7598" i="3"/>
  <c r="E7588" i="3"/>
  <c r="E7566" i="3"/>
  <c r="E7556" i="3"/>
  <c r="E7534" i="3"/>
  <c r="E7524" i="3"/>
  <c r="E7502" i="3"/>
  <c r="E7492" i="3"/>
  <c r="E7470" i="3"/>
  <c r="E7460" i="3"/>
  <c r="E7438" i="3"/>
  <c r="E7428" i="3"/>
  <c r="E7406" i="3"/>
  <c r="E7396" i="3"/>
  <c r="E7371" i="3"/>
  <c r="E7339" i="3"/>
  <c r="E7307" i="3"/>
  <c r="E7275" i="3"/>
  <c r="E7243" i="3"/>
  <c r="E7211" i="3"/>
  <c r="E7179" i="3"/>
  <c r="E7147" i="3"/>
  <c r="E7115" i="3"/>
  <c r="E7083" i="3"/>
  <c r="E7051" i="3"/>
  <c r="E7019" i="3"/>
  <c r="E6987" i="3"/>
  <c r="E6955" i="3"/>
  <c r="E6923" i="3"/>
  <c r="E6875" i="3"/>
  <c r="E6843" i="3"/>
  <c r="E6811" i="3"/>
  <c r="E6779" i="3"/>
  <c r="E6747" i="3"/>
  <c r="E6715" i="3"/>
  <c r="E6683" i="3"/>
  <c r="E6651" i="3"/>
  <c r="E6619" i="3"/>
  <c r="E6587" i="3"/>
  <c r="E6555" i="3"/>
  <c r="E6523" i="3"/>
  <c r="E6491" i="3"/>
  <c r="E6459" i="3"/>
  <c r="E6427" i="3"/>
  <c r="E6395" i="3"/>
  <c r="E6363" i="3"/>
  <c r="E6331" i="3"/>
  <c r="E6299" i="3"/>
  <c r="E6267" i="3"/>
  <c r="E6235" i="3"/>
  <c r="E6203" i="3"/>
  <c r="E6171" i="3"/>
  <c r="E6139" i="3"/>
  <c r="E6107" i="3"/>
  <c r="E6062" i="3"/>
  <c r="E6052" i="3"/>
  <c r="E6030" i="3"/>
  <c r="E6020" i="3"/>
  <c r="E5998" i="3"/>
  <c r="E5988" i="3"/>
  <c r="E5963" i="3"/>
  <c r="E5931" i="3"/>
  <c r="E5902" i="3"/>
  <c r="E5899" i="3"/>
  <c r="E5892" i="3"/>
  <c r="E5870" i="3"/>
  <c r="E5867" i="3"/>
  <c r="E5860" i="3"/>
  <c r="E5838" i="3"/>
  <c r="E5828" i="3"/>
  <c r="E5806" i="3"/>
  <c r="E5796" i="3"/>
  <c r="E5774" i="3"/>
  <c r="E5764" i="3"/>
  <c r="E5742" i="3"/>
  <c r="E5732" i="3"/>
  <c r="E5710" i="3"/>
  <c r="E5700" i="3"/>
  <c r="E5678" i="3"/>
  <c r="E5668" i="3"/>
  <c r="E5646" i="3"/>
  <c r="E5636" i="3"/>
  <c r="E5614" i="3"/>
  <c r="E5604" i="3"/>
  <c r="E5590" i="3"/>
  <c r="E5574" i="3"/>
  <c r="E5558" i="3"/>
  <c r="E5542" i="3"/>
  <c r="E5530" i="3"/>
  <c r="E5514" i="3"/>
  <c r="E5498" i="3"/>
  <c r="E5482" i="3"/>
  <c r="E5466" i="3"/>
  <c r="E5450" i="3"/>
  <c r="E5434" i="3"/>
  <c r="E5418" i="3"/>
  <c r="E5402" i="3"/>
  <c r="E5386" i="3"/>
  <c r="E5370" i="3"/>
  <c r="E5354" i="3"/>
  <c r="E5338" i="3"/>
  <c r="E5322" i="3"/>
  <c r="E5306" i="3"/>
  <c r="E5290" i="3"/>
  <c r="E5274" i="3"/>
  <c r="E5258" i="3"/>
  <c r="E5242" i="3"/>
  <c r="E5226" i="3"/>
  <c r="E5210" i="3"/>
  <c r="E5194" i="3"/>
  <c r="E5178" i="3"/>
  <c r="E5162" i="3"/>
  <c r="E5146" i="3"/>
  <c r="E5130" i="3"/>
  <c r="E5114" i="3"/>
  <c r="E5098" i="3"/>
  <c r="E5082" i="3"/>
  <c r="E5066" i="3"/>
  <c r="E5050" i="3"/>
  <c r="E5034" i="3"/>
  <c r="E5018" i="3"/>
  <c r="E5002" i="3"/>
  <c r="E4986" i="3"/>
  <c r="E4970" i="3"/>
  <c r="E4954" i="3"/>
  <c r="E4938" i="3"/>
  <c r="E4922" i="3"/>
  <c r="E4906" i="3"/>
  <c r="E4890" i="3"/>
  <c r="E4874" i="3"/>
  <c r="E4858" i="3"/>
  <c r="E4842" i="3"/>
  <c r="E4822" i="3"/>
  <c r="E4802" i="3"/>
  <c r="E4786" i="3"/>
  <c r="E4770" i="3"/>
  <c r="E4754" i="3"/>
  <c r="E4738" i="3"/>
  <c r="E4722" i="3"/>
  <c r="E4706" i="3"/>
  <c r="E4690" i="3"/>
  <c r="E4674" i="3"/>
  <c r="E4646" i="3"/>
  <c r="E4630" i="3"/>
  <c r="E4614" i="3"/>
  <c r="E4598" i="3"/>
  <c r="E4582" i="3"/>
  <c r="E4570" i="3"/>
  <c r="E4554" i="3"/>
  <c r="E4538" i="3"/>
  <c r="E4522" i="3"/>
  <c r="E4506" i="3"/>
  <c r="E4490" i="3"/>
  <c r="E4474" i="3"/>
  <c r="E4458" i="3"/>
  <c r="E4442" i="3"/>
  <c r="E4426" i="3"/>
  <c r="E4410" i="3"/>
  <c r="E4394" i="3"/>
  <c r="E4378" i="3"/>
  <c r="E4362" i="3"/>
  <c r="E4346" i="3"/>
  <c r="E4330" i="3"/>
  <c r="E4314" i="3"/>
  <c r="E4298" i="3"/>
  <c r="E4282" i="3"/>
  <c r="E4266" i="3"/>
  <c r="E4250" i="3"/>
  <c r="E4234" i="3"/>
  <c r="E4218" i="3"/>
  <c r="E4202" i="3"/>
  <c r="E4186" i="3"/>
  <c r="E4170" i="3"/>
  <c r="E4154" i="3"/>
  <c r="E4138" i="3"/>
  <c r="E4122" i="3"/>
  <c r="E4106" i="3"/>
  <c r="E4090" i="3"/>
  <c r="E4074" i="3"/>
  <c r="E4058" i="3"/>
  <c r="E4042" i="3"/>
  <c r="E4026" i="3"/>
  <c r="E4010" i="3"/>
  <c r="E3994" i="3"/>
  <c r="E3978" i="3"/>
  <c r="E3962" i="3"/>
  <c r="E3946" i="3"/>
  <c r="E3930" i="3"/>
  <c r="E3914" i="3"/>
  <c r="E3898" i="3"/>
  <c r="E3882" i="3"/>
  <c r="E3866" i="3"/>
  <c r="E3850" i="3"/>
  <c r="E3834" i="3"/>
  <c r="E3818" i="3"/>
  <c r="E3802" i="3"/>
  <c r="E3786" i="3"/>
  <c r="E3770" i="3"/>
  <c r="E3754" i="3"/>
  <c r="E3738" i="3"/>
  <c r="E3722" i="3"/>
  <c r="E3706" i="3"/>
  <c r="E3690" i="3"/>
  <c r="E3674" i="3"/>
  <c r="E3658" i="3"/>
  <c r="E3642" i="3"/>
  <c r="E3626" i="3"/>
  <c r="E3610" i="3"/>
  <c r="E3594" i="3"/>
  <c r="E3578" i="3"/>
  <c r="E3562" i="3"/>
  <c r="E3546" i="3"/>
  <c r="E3530" i="3"/>
  <c r="E3514" i="3"/>
  <c r="E3498" i="3"/>
  <c r="E3482" i="3"/>
  <c r="E3466" i="3"/>
  <c r="E3450" i="3"/>
  <c r="E3434" i="3"/>
  <c r="E3418" i="3"/>
  <c r="E3402" i="3"/>
  <c r="E3386" i="3"/>
  <c r="E3370" i="3"/>
  <c r="E3354" i="3"/>
  <c r="E3338" i="3"/>
  <c r="E3322" i="3"/>
  <c r="E3306" i="3"/>
  <c r="E3290" i="3"/>
  <c r="E3274" i="3"/>
  <c r="E3258" i="3"/>
  <c r="E3242" i="3"/>
  <c r="E3226" i="3"/>
  <c r="E3210" i="3"/>
  <c r="E3194" i="3"/>
  <c r="E3178" i="3"/>
  <c r="E3162" i="3"/>
  <c r="E3146" i="3"/>
  <c r="E3130" i="3"/>
  <c r="E3114" i="3"/>
  <c r="E3098" i="3"/>
  <c r="E3082" i="3"/>
  <c r="E3066" i="3"/>
  <c r="E3050" i="3"/>
  <c r="E3034" i="3"/>
  <c r="E3018" i="3"/>
  <c r="E3002" i="3"/>
  <c r="E2986" i="3"/>
  <c r="E2970" i="3"/>
  <c r="E2954" i="3"/>
  <c r="E2938" i="3"/>
  <c r="E2922" i="3"/>
  <c r="E2906" i="3"/>
  <c r="E2890" i="3"/>
  <c r="E2874" i="3"/>
  <c r="E2858" i="3"/>
  <c r="E2842" i="3"/>
  <c r="E2826" i="3"/>
  <c r="E2810" i="3"/>
  <c r="E2794" i="3"/>
  <c r="E2778" i="3"/>
  <c r="E2762" i="3"/>
  <c r="E2746" i="3"/>
  <c r="E2730" i="3"/>
  <c r="E2714" i="3"/>
  <c r="E2698" i="3"/>
  <c r="E2682" i="3"/>
  <c r="E2666" i="3"/>
  <c r="E2650" i="3"/>
  <c r="E2634" i="3"/>
  <c r="E2618" i="3"/>
  <c r="E2602" i="3"/>
  <c r="E2586" i="3"/>
  <c r="E2570" i="3"/>
  <c r="E2554" i="3"/>
  <c r="E2538" i="3"/>
  <c r="E2522" i="3"/>
  <c r="E2506" i="3"/>
  <c r="E2490" i="3"/>
  <c r="E2474" i="3"/>
  <c r="E2458" i="3"/>
  <c r="E2442" i="3"/>
  <c r="E2426" i="3"/>
  <c r="E2410" i="3"/>
  <c r="E2394" i="3"/>
  <c r="E2378" i="3"/>
  <c r="E2362" i="3"/>
  <c r="E2346" i="3"/>
  <c r="E2330" i="3"/>
  <c r="E2314" i="3"/>
  <c r="E2298" i="3"/>
  <c r="E2282" i="3"/>
  <c r="E2266" i="3"/>
  <c r="E2250" i="3"/>
  <c r="E2234" i="3"/>
  <c r="E2218" i="3"/>
  <c r="E2202" i="3"/>
  <c r="E2186" i="3"/>
  <c r="E2170" i="3"/>
  <c r="E2146" i="3"/>
  <c r="E2130" i="3"/>
  <c r="E2114" i="3"/>
  <c r="E2098" i="3"/>
  <c r="E2082" i="3"/>
  <c r="E2066" i="3"/>
  <c r="E2050" i="3"/>
  <c r="E2034" i="3"/>
  <c r="E2018" i="3"/>
  <c r="E2002" i="3"/>
  <c r="E1986" i="3"/>
  <c r="E1970" i="3"/>
  <c r="E1954" i="3"/>
  <c r="E1938" i="3"/>
  <c r="E1922" i="3"/>
  <c r="E1906" i="3"/>
  <c r="E1890" i="3"/>
  <c r="E1874" i="3"/>
  <c r="E1858" i="3"/>
  <c r="E1842" i="3"/>
  <c r="E1826" i="3"/>
  <c r="E1810" i="3"/>
  <c r="E1794" i="3"/>
  <c r="E1778" i="3"/>
  <c r="E1762" i="3"/>
  <c r="E1746" i="3"/>
  <c r="E1730" i="3"/>
  <c r="E1714" i="3"/>
  <c r="E1698" i="3"/>
  <c r="E1682" i="3"/>
  <c r="E1666" i="3"/>
  <c r="E1650" i="3"/>
  <c r="E1634" i="3"/>
  <c r="E1618" i="3"/>
  <c r="E1602" i="3"/>
  <c r="E1586" i="3"/>
  <c r="E1570" i="3"/>
  <c r="E1554" i="3"/>
  <c r="E1538" i="3"/>
  <c r="E1522" i="3"/>
  <c r="E1506" i="3"/>
  <c r="E1490" i="3"/>
  <c r="E1474" i="3"/>
  <c r="E1458" i="3"/>
  <c r="E1442" i="3"/>
  <c r="E1426" i="3"/>
  <c r="E1410" i="3"/>
  <c r="E1394" i="3"/>
  <c r="E1378" i="3"/>
  <c r="E1362" i="3"/>
  <c r="E1346" i="3"/>
  <c r="E1330" i="3"/>
  <c r="E1314" i="3"/>
  <c r="E1298" i="3"/>
  <c r="E1282" i="3"/>
  <c r="E1266" i="3"/>
  <c r="E1250" i="3"/>
  <c r="E1234" i="3"/>
  <c r="E1218" i="3"/>
  <c r="E1202" i="3"/>
  <c r="E1186" i="3"/>
  <c r="E1170" i="3"/>
  <c r="E1154" i="3"/>
  <c r="E1138" i="3"/>
  <c r="E1122" i="3"/>
  <c r="E1106" i="3"/>
  <c r="E1090" i="3"/>
  <c r="E1074" i="3"/>
  <c r="E1058" i="3"/>
  <c r="E1042" i="3"/>
  <c r="E1026" i="3"/>
  <c r="E1010" i="3"/>
  <c r="E994" i="3"/>
  <c r="E978" i="3"/>
  <c r="E962" i="3"/>
  <c r="E946" i="3"/>
  <c r="E930" i="3"/>
  <c r="E914" i="3"/>
  <c r="E898" i="3"/>
  <c r="E874" i="3"/>
  <c r="E858" i="3"/>
  <c r="E842" i="3"/>
  <c r="E826" i="3"/>
  <c r="E810" i="3"/>
  <c r="E794" i="3"/>
  <c r="E778" i="3"/>
  <c r="E762" i="3"/>
  <c r="E746" i="3"/>
  <c r="E730" i="3"/>
  <c r="E714" i="3"/>
  <c r="E698" i="3"/>
  <c r="E682" i="3"/>
  <c r="E666" i="3"/>
  <c r="E650" i="3"/>
  <c r="E634" i="3"/>
  <c r="E618" i="3"/>
  <c r="E602" i="3"/>
  <c r="E586" i="3"/>
  <c r="E570" i="3"/>
  <c r="E554" i="3"/>
  <c r="E538" i="3"/>
  <c r="E522" i="3"/>
  <c r="E506" i="3"/>
  <c r="E490" i="3"/>
  <c r="E474" i="3"/>
  <c r="E458" i="3"/>
  <c r="E442" i="3"/>
  <c r="E426" i="3"/>
  <c r="E410" i="3"/>
  <c r="E394" i="3"/>
  <c r="E378" i="3"/>
  <c r="E362" i="3"/>
  <c r="E346" i="3"/>
  <c r="E330" i="3"/>
  <c r="E314" i="3"/>
  <c r="E298" i="3"/>
  <c r="E282" i="3"/>
  <c r="E266" i="3"/>
  <c r="E250" i="3"/>
  <c r="E234" i="3"/>
  <c r="E218" i="3"/>
  <c r="E202" i="3"/>
  <c r="E186" i="3"/>
  <c r="E170" i="3"/>
  <c r="E154" i="3"/>
  <c r="E138" i="3"/>
  <c r="E122" i="3"/>
  <c r="E106" i="3"/>
  <c r="E90" i="3"/>
  <c r="E74" i="3"/>
  <c r="E58" i="3"/>
  <c r="E42" i="3"/>
  <c r="E26" i="3"/>
  <c r="E18" i="3"/>
  <c r="E3707" i="3"/>
  <c r="E3683" i="3"/>
  <c r="E3655" i="3"/>
  <c r="E3623" i="3"/>
  <c r="E3603" i="3"/>
  <c r="E3543" i="3"/>
  <c r="E3519" i="3"/>
  <c r="E3483" i="3"/>
  <c r="E3479" i="3"/>
  <c r="E3447" i="3"/>
  <c r="E3363" i="3"/>
  <c r="E3359" i="3"/>
  <c r="E3319" i="3"/>
  <c r="E3279" i="3"/>
  <c r="E3239" i="3"/>
  <c r="E3235" i="3"/>
  <c r="E3207" i="3"/>
  <c r="E3199" i="3"/>
  <c r="E3155" i="3"/>
  <c r="E3123" i="3"/>
  <c r="E3087" i="3"/>
  <c r="E3063" i="3"/>
  <c r="E3007" i="3"/>
  <c r="E2935" i="3"/>
  <c r="E2931" i="3"/>
  <c r="E2907" i="3"/>
  <c r="E2891" i="3"/>
  <c r="E2875" i="3"/>
  <c r="E2859" i="3"/>
  <c r="E2843" i="3"/>
  <c r="E2827" i="3"/>
  <c r="E2811" i="3"/>
  <c r="E2795" i="3"/>
  <c r="E2779" i="3"/>
  <c r="E2763" i="3"/>
  <c r="E2747" i="3"/>
  <c r="E2727" i="3"/>
  <c r="E2663" i="3"/>
  <c r="E2639" i="3"/>
  <c r="E2607" i="3"/>
  <c r="E2603" i="3"/>
  <c r="E2567" i="3"/>
  <c r="E2535" i="3"/>
  <c r="E2507" i="3"/>
  <c r="E2503" i="3"/>
  <c r="E2471" i="3"/>
  <c r="E2467" i="3"/>
  <c r="E2435" i="3"/>
  <c r="E2403" i="3"/>
  <c r="E2351" i="3"/>
  <c r="E2323" i="3"/>
  <c r="E2287" i="3"/>
  <c r="E2239" i="3"/>
  <c r="E2191" i="3"/>
  <c r="E2163" i="3"/>
  <c r="E2147" i="3"/>
  <c r="E2115" i="3"/>
  <c r="E2111" i="3"/>
  <c r="E2079" i="3"/>
  <c r="E2075" i="3"/>
  <c r="E2039" i="3"/>
  <c r="E2007" i="3"/>
  <c r="E1955" i="3"/>
  <c r="E1899" i="3"/>
  <c r="E1851" i="3"/>
  <c r="E1827" i="3"/>
  <c r="E1823" i="3"/>
  <c r="E1819" i="3"/>
  <c r="E1791" i="3"/>
  <c r="E1787" i="3"/>
  <c r="E1783" i="3"/>
  <c r="E1751" i="3"/>
  <c r="E1719" i="3"/>
  <c r="E1703" i="3"/>
  <c r="E1671" i="3"/>
  <c r="E1643" i="3"/>
  <c r="E1611" i="3"/>
  <c r="E1579" i="3"/>
  <c r="E1575" i="3"/>
  <c r="E1555" i="3"/>
  <c r="E1523" i="3"/>
  <c r="E1519" i="3"/>
  <c r="E1483" i="3"/>
  <c r="E1443" i="3"/>
  <c r="E1403" i="3"/>
  <c r="E1395" i="3"/>
  <c r="E1371" i="3"/>
  <c r="E1331" i="3"/>
  <c r="E1295" i="3"/>
  <c r="E1291" i="3"/>
  <c r="E1235" i="3"/>
  <c r="E1231" i="3"/>
  <c r="E1199" i="3"/>
  <c r="E1175" i="3"/>
  <c r="E1107" i="3"/>
  <c r="E1091" i="3"/>
  <c r="E1067" i="3"/>
  <c r="E1063" i="3"/>
  <c r="E1059" i="3"/>
  <c r="E1015" i="3"/>
  <c r="E971" i="3"/>
  <c r="E967" i="3"/>
  <c r="E963" i="3"/>
  <c r="E927" i="3"/>
  <c r="E895" i="3"/>
  <c r="E879" i="3"/>
  <c r="E875" i="3"/>
  <c r="E839" i="3"/>
  <c r="E803" i="3"/>
  <c r="E759" i="3"/>
  <c r="E667" i="3"/>
  <c r="E631" i="3"/>
  <c r="E627" i="3"/>
  <c r="E583" i="3"/>
  <c r="E527" i="3"/>
  <c r="E507" i="3"/>
  <c r="E459" i="3"/>
  <c r="E455" i="3"/>
  <c r="E423" i="3"/>
  <c r="E383" i="3"/>
  <c r="E339" i="3"/>
  <c r="E311" i="3"/>
  <c r="E279" i="3"/>
  <c r="E247" i="3"/>
  <c r="E223" i="3"/>
  <c r="E195" i="3"/>
  <c r="E159" i="3"/>
  <c r="E155" i="3"/>
  <c r="E79" i="3"/>
  <c r="E55" i="3"/>
  <c r="E51" i="3"/>
  <c r="E47" i="3"/>
  <c r="E7974" i="3"/>
  <c r="E7971" i="3"/>
  <c r="E7894" i="3"/>
  <c r="E7884" i="3"/>
  <c r="E7843" i="3"/>
  <c r="E7734" i="3"/>
  <c r="E7724" i="3"/>
  <c r="E7683" i="3"/>
  <c r="E7654" i="3"/>
  <c r="E7644" i="3"/>
  <c r="E7590" i="3"/>
  <c r="E7587" i="3"/>
  <c r="E7516" i="3"/>
  <c r="E7436" i="3"/>
  <c r="E7398" i="3"/>
  <c r="E7395" i="3"/>
  <c r="E7366" i="3"/>
  <c r="E7363" i="3"/>
  <c r="E7308" i="3"/>
  <c r="E7267" i="3"/>
  <c r="E7212" i="3"/>
  <c r="E7046" i="3"/>
  <c r="E7027" i="3"/>
  <c r="E7004" i="3"/>
  <c r="E6966" i="3"/>
  <c r="E6806" i="3"/>
  <c r="E6694" i="3"/>
  <c r="E6646" i="3"/>
  <c r="E6643" i="3"/>
  <c r="E6604" i="3"/>
  <c r="E6595" i="3"/>
  <c r="E6582" i="3"/>
  <c r="E6579" i="3"/>
  <c r="E6550" i="3"/>
  <c r="E6547" i="3"/>
  <c r="E6524" i="3"/>
  <c r="E6428" i="3"/>
  <c r="E6390" i="3"/>
  <c r="E6380" i="3"/>
  <c r="E6300" i="3"/>
  <c r="E6268" i="3"/>
  <c r="E6236" i="3"/>
  <c r="E6198" i="3"/>
  <c r="E6188" i="3"/>
  <c r="E6140" i="3"/>
  <c r="E6102" i="3"/>
  <c r="E6099" i="3"/>
  <c r="E6035" i="3"/>
  <c r="E5980" i="3"/>
  <c r="E5875" i="3"/>
  <c r="E5859" i="3"/>
  <c r="E5836" i="3"/>
  <c r="E5788" i="3"/>
  <c r="E4420" i="3"/>
  <c r="E4352" i="3"/>
  <c r="E4296" i="3"/>
  <c r="E4272" i="3"/>
  <c r="E4264" i="3"/>
  <c r="E4232" i="3"/>
  <c r="E4156" i="3"/>
  <c r="E4044" i="3"/>
  <c r="E3960" i="3"/>
  <c r="E3928" i="3"/>
  <c r="E3904" i="3"/>
  <c r="E3876" i="3"/>
  <c r="E3844" i="3"/>
  <c r="E3808" i="3"/>
  <c r="E3704" i="3"/>
  <c r="E3652" i="3"/>
  <c r="E2488" i="3"/>
  <c r="E2456" i="3"/>
  <c r="E2424" i="3"/>
  <c r="E2412" i="3"/>
  <c r="E2380" i="3"/>
  <c r="E2356" i="3"/>
  <c r="E2268" i="3"/>
  <c r="E2244" i="3"/>
  <c r="E2132" i="3"/>
  <c r="E2076" i="3"/>
  <c r="E2052" i="3"/>
  <c r="E1940" i="3"/>
  <c r="E1844" i="3"/>
  <c r="E1812" i="3"/>
  <c r="E1756" i="3"/>
  <c r="E1732" i="3"/>
  <c r="E1728" i="3"/>
  <c r="E744" i="3"/>
  <c r="E696" i="3"/>
  <c r="E672" i="3"/>
  <c r="E528" i="3"/>
  <c r="E504" i="3"/>
  <c r="E472" i="3"/>
  <c r="E384" i="3"/>
  <c r="E320" i="3"/>
  <c r="E288" i="3"/>
  <c r="E272" i="3"/>
  <c r="E264" i="3"/>
  <c r="E224" i="3"/>
  <c r="E168" i="3"/>
  <c r="E144" i="3"/>
  <c r="E136" i="3"/>
  <c r="E72" i="3"/>
  <c r="E32" i="3"/>
  <c r="E16" i="3"/>
  <c r="E6090" i="3"/>
  <c r="E6048" i="3"/>
  <c r="E6039" i="3"/>
  <c r="E6000" i="3"/>
  <c r="E5866" i="3"/>
  <c r="E5824" i="3"/>
  <c r="E5786" i="3"/>
  <c r="E5690" i="3"/>
  <c r="E5658" i="3"/>
  <c r="E5655" i="3"/>
  <c r="E5533" i="3"/>
  <c r="E4085" i="3"/>
  <c r="E4057" i="3"/>
  <c r="E4033" i="3"/>
  <c r="E3961" i="3"/>
  <c r="E3921" i="3"/>
  <c r="E3861" i="3"/>
  <c r="E3837" i="3"/>
  <c r="E3805" i="3"/>
  <c r="E3773" i="3"/>
  <c r="E3681" i="3"/>
  <c r="E3653" i="3"/>
  <c r="E3633" i="3"/>
  <c r="E3605" i="3"/>
  <c r="E3553" i="3"/>
  <c r="E3489" i="3"/>
  <c r="E3445" i="3"/>
  <c r="E3413" i="3"/>
  <c r="E3381" i="3"/>
  <c r="E3329" i="3"/>
  <c r="E1949" i="3"/>
  <c r="E1849" i="3"/>
  <c r="E1817" i="3"/>
  <c r="E1777" i="3"/>
  <c r="E1725" i="3"/>
  <c r="E1701" i="3"/>
  <c r="E1673" i="3"/>
  <c r="E1637" i="3"/>
  <c r="E1605" i="3"/>
  <c r="E1545" i="3"/>
  <c r="E1465" i="3"/>
  <c r="E1413" i="3"/>
  <c r="E1329" i="3"/>
  <c r="E1265" i="3"/>
  <c r="E1193" i="3"/>
  <c r="E1105" i="3"/>
  <c r="E1085" i="3"/>
  <c r="E9971" i="3"/>
  <c r="E9955" i="3"/>
  <c r="E9899" i="3"/>
  <c r="E9894" i="3"/>
  <c r="E9867" i="3"/>
  <c r="E9862" i="3"/>
  <c r="E9835" i="3"/>
  <c r="E9830" i="3"/>
  <c r="E9803" i="3"/>
  <c r="E9798" i="3"/>
  <c r="E9784" i="3"/>
  <c r="E9762" i="3"/>
  <c r="E9752" i="3"/>
  <c r="E9730" i="3"/>
  <c r="E9720" i="3"/>
  <c r="E9698" i="3"/>
  <c r="E9688" i="3"/>
  <c r="E9663" i="3"/>
  <c r="E9631" i="3"/>
  <c r="E9602" i="3"/>
  <c r="E9592" i="3"/>
  <c r="E9570" i="3"/>
  <c r="E9560" i="3"/>
  <c r="E9538" i="3"/>
  <c r="E9528" i="3"/>
  <c r="E9506" i="3"/>
  <c r="E9487" i="3"/>
  <c r="E9439" i="3"/>
  <c r="E9407" i="3"/>
  <c r="E9375" i="3"/>
  <c r="E9343" i="3"/>
  <c r="E9336" i="3"/>
  <c r="E9314" i="3"/>
  <c r="E9304" i="3"/>
  <c r="E9282" i="3"/>
  <c r="E9272" i="3"/>
  <c r="E9247" i="3"/>
  <c r="E9215" i="3"/>
  <c r="E9183" i="3"/>
  <c r="E9151" i="3"/>
  <c r="E9119" i="3"/>
  <c r="E9087" i="3"/>
  <c r="E9055" i="3"/>
  <c r="E9023" i="3"/>
  <c r="E9016" i="3"/>
  <c r="E8991" i="3"/>
  <c r="E8959" i="3"/>
  <c r="E8927" i="3"/>
  <c r="E8895" i="3"/>
  <c r="E8863" i="3"/>
  <c r="E8831" i="3"/>
  <c r="E8799" i="3"/>
  <c r="E8767" i="3"/>
  <c r="E8738" i="3"/>
  <c r="E8728" i="3"/>
  <c r="E8706" i="3"/>
  <c r="E8696" i="3"/>
  <c r="E8674" i="3"/>
  <c r="E8664" i="3"/>
  <c r="E8642" i="3"/>
  <c r="E8632" i="3"/>
  <c r="E8610" i="3"/>
  <c r="E8600" i="3"/>
  <c r="E8578" i="3"/>
  <c r="E8568" i="3"/>
  <c r="E8546" i="3"/>
  <c r="E8536" i="3"/>
  <c r="E8514" i="3"/>
  <c r="E8504" i="3"/>
  <c r="E8479" i="3"/>
  <c r="E8447" i="3"/>
  <c r="E8415" i="3"/>
  <c r="E8383" i="3"/>
  <c r="E8351" i="3"/>
  <c r="E8319" i="3"/>
  <c r="E8287" i="3"/>
  <c r="E8255" i="3"/>
  <c r="E8223" i="3"/>
  <c r="E8191" i="3"/>
  <c r="E8159" i="3"/>
  <c r="E8127" i="3"/>
  <c r="E8095" i="3"/>
  <c r="E8063" i="3"/>
  <c r="E8031" i="3"/>
  <c r="E8008" i="3"/>
  <c r="E7983" i="3"/>
  <c r="E7960" i="3"/>
  <c r="E7935" i="3"/>
  <c r="E7922" i="3"/>
  <c r="E7912" i="3"/>
  <c r="E7890" i="3"/>
  <c r="E7880" i="3"/>
  <c r="E7855" i="3"/>
  <c r="E7832" i="3"/>
  <c r="E7807" i="3"/>
  <c r="E7794" i="3"/>
  <c r="E7768" i="3"/>
  <c r="E7743" i="3"/>
  <c r="E7711" i="3"/>
  <c r="E7698" i="3"/>
  <c r="E7672" i="3"/>
  <c r="E7647" i="3"/>
  <c r="E7624" i="3"/>
  <c r="E7599" i="3"/>
  <c r="E7586" i="3"/>
  <c r="E7576" i="3"/>
  <c r="E7551" i="3"/>
  <c r="E7538" i="3"/>
  <c r="E7528" i="3"/>
  <c r="E7506" i="3"/>
  <c r="E7496" i="3"/>
  <c r="E7471" i="3"/>
  <c r="E7458" i="3"/>
  <c r="E7448" i="3"/>
  <c r="E7426" i="3"/>
  <c r="E7416" i="3"/>
  <c r="E7378" i="3"/>
  <c r="E7368" i="3"/>
  <c r="E7346" i="3"/>
  <c r="E7336" i="3"/>
  <c r="E7311" i="3"/>
  <c r="E7288" i="3"/>
  <c r="E7266" i="3"/>
  <c r="E7240" i="3"/>
  <c r="E7218" i="3"/>
  <c r="E7208" i="3"/>
  <c r="E7186" i="3"/>
  <c r="E7176" i="3"/>
  <c r="E7151" i="3"/>
  <c r="E7119" i="3"/>
  <c r="E7106" i="3"/>
  <c r="E7080" i="3"/>
  <c r="E7058" i="3"/>
  <c r="E7048" i="3"/>
  <c r="E7023" i="3"/>
  <c r="E6991" i="3"/>
  <c r="E6978" i="3"/>
  <c r="E6968" i="3"/>
  <c r="E6943" i="3"/>
  <c r="E6920" i="3"/>
  <c r="E6898" i="3"/>
  <c r="E6879" i="3"/>
  <c r="E6856" i="3"/>
  <c r="E6831" i="3"/>
  <c r="E6799" i="3"/>
  <c r="E6786" i="3"/>
  <c r="E6751" i="3"/>
  <c r="E6738" i="3"/>
  <c r="E6703" i="3"/>
  <c r="E6680" i="3"/>
  <c r="E6658" i="3"/>
  <c r="E6648" i="3"/>
  <c r="E6626" i="3"/>
  <c r="E6591" i="3"/>
  <c r="E6578" i="3"/>
  <c r="E6552" i="3"/>
  <c r="E6530" i="3"/>
  <c r="E6520" i="3"/>
  <c r="E6495" i="3"/>
  <c r="E6472" i="3"/>
  <c r="E6450" i="3"/>
  <c r="E6440" i="3"/>
  <c r="E6418" i="3"/>
  <c r="E6383" i="3"/>
  <c r="E6360" i="3"/>
  <c r="E6338" i="3"/>
  <c r="E6303" i="3"/>
  <c r="E6271" i="3"/>
  <c r="E6239" i="3"/>
  <c r="E6216" i="3"/>
  <c r="E6194" i="3"/>
  <c r="E6184" i="3"/>
  <c r="E6162" i="3"/>
  <c r="E6127" i="3"/>
  <c r="E6111" i="3"/>
  <c r="E6031" i="3"/>
  <c r="E6008" i="3"/>
  <c r="E5992" i="3"/>
  <c r="E5951" i="3"/>
  <c r="E5938" i="3"/>
  <c r="E5912" i="3"/>
  <c r="E5855" i="3"/>
  <c r="E5842" i="3"/>
  <c r="E5800" i="3"/>
  <c r="E5775" i="3"/>
  <c r="E5759" i="3"/>
  <c r="E5727" i="3"/>
  <c r="E5704" i="3"/>
  <c r="E5679" i="3"/>
  <c r="E5666" i="3"/>
  <c r="E5640" i="3"/>
  <c r="E5618" i="3"/>
  <c r="E5615" i="3"/>
  <c r="E5595" i="3"/>
  <c r="E5583" i="3"/>
  <c r="E5571" i="3"/>
  <c r="E5559" i="3"/>
  <c r="E5547" i="3"/>
  <c r="E5519" i="3"/>
  <c r="E5503" i="3"/>
  <c r="E5483" i="3"/>
  <c r="E5467" i="3"/>
  <c r="E5451" i="3"/>
  <c r="E5435" i="3"/>
  <c r="E5419" i="3"/>
  <c r="E5407" i="3"/>
  <c r="E5391" i="3"/>
  <c r="E5375" i="3"/>
  <c r="E5359" i="3"/>
  <c r="E5343" i="3"/>
  <c r="E5327" i="3"/>
  <c r="E5311" i="3"/>
  <c r="E5295" i="3"/>
  <c r="E5279" i="3"/>
  <c r="E5263" i="3"/>
  <c r="E5247" i="3"/>
  <c r="E5231" i="3"/>
  <c r="E5215" i="3"/>
  <c r="E5199" i="3"/>
  <c r="E5183" i="3"/>
  <c r="E5167" i="3"/>
  <c r="E5151" i="3"/>
  <c r="E5135" i="3"/>
  <c r="E5119" i="3"/>
  <c r="E5103" i="3"/>
  <c r="E5087" i="3"/>
  <c r="E5071" i="3"/>
  <c r="E5055" i="3"/>
  <c r="E5039" i="3"/>
  <c r="E5023" i="3"/>
  <c r="E5007" i="3"/>
  <c r="E4991" i="3"/>
  <c r="E4975" i="3"/>
  <c r="E4959" i="3"/>
  <c r="E4943" i="3"/>
  <c r="E4927" i="3"/>
  <c r="E4911" i="3"/>
  <c r="E4895" i="3"/>
  <c r="E4879" i="3"/>
  <c r="E4863" i="3"/>
  <c r="E4847" i="3"/>
  <c r="E4831" i="3"/>
  <c r="E4827" i="3"/>
  <c r="E4807" i="3"/>
  <c r="E4791" i="3"/>
  <c r="E4775" i="3"/>
  <c r="E4759" i="3"/>
  <c r="E4743" i="3"/>
  <c r="E4727" i="3"/>
  <c r="E4711" i="3"/>
  <c r="E4695" i="3"/>
  <c r="E4679" i="3"/>
  <c r="E4663" i="3"/>
  <c r="E4655" i="3"/>
  <c r="E4639" i="3"/>
  <c r="E4623" i="3"/>
  <c r="E4607" i="3"/>
  <c r="E4591" i="3"/>
  <c r="E4575" i="3"/>
  <c r="E4559" i="3"/>
  <c r="E4543" i="3"/>
  <c r="E4527" i="3"/>
  <c r="E4511" i="3"/>
  <c r="E4495" i="3"/>
  <c r="E4479" i="3"/>
  <c r="E4463" i="3"/>
  <c r="E4447" i="3"/>
  <c r="E4431" i="3"/>
  <c r="E4415" i="3"/>
  <c r="E4399" i="3"/>
  <c r="E4383" i="3"/>
  <c r="E4367" i="3"/>
  <c r="E4351" i="3"/>
  <c r="E4335" i="3"/>
  <c r="E4319" i="3"/>
  <c r="E4303" i="3"/>
  <c r="E4287" i="3"/>
  <c r="E4271" i="3"/>
  <c r="E4255" i="3"/>
  <c r="E4243" i="3"/>
  <c r="E4227" i="3"/>
  <c r="E4211" i="3"/>
  <c r="E4195" i="3"/>
  <c r="E4179" i="3"/>
  <c r="E4163" i="3"/>
  <c r="E4147" i="3"/>
  <c r="E4131" i="3"/>
  <c r="E4119" i="3"/>
  <c r="E4107" i="3"/>
  <c r="E4095" i="3"/>
  <c r="E4083" i="3"/>
  <c r="E4071" i="3"/>
  <c r="E4011" i="3"/>
  <c r="E3995" i="3"/>
  <c r="E3983" i="3"/>
  <c r="E3967" i="3"/>
  <c r="E3955" i="3"/>
  <c r="E3939" i="3"/>
  <c r="E3919" i="3"/>
  <c r="E3907" i="3"/>
  <c r="E3895" i="3"/>
  <c r="E3879" i="3"/>
  <c r="E3867" i="3"/>
  <c r="E3855" i="3"/>
  <c r="E3835" i="3"/>
  <c r="E3799" i="3"/>
  <c r="E3787" i="3"/>
  <c r="E3775" i="3"/>
  <c r="E3755" i="3"/>
  <c r="E3731" i="3"/>
  <c r="E3711" i="3"/>
  <c r="E3643" i="3"/>
  <c r="E3615" i="3"/>
  <c r="E3595" i="3"/>
  <c r="E3555" i="3"/>
  <c r="E3463" i="3"/>
  <c r="E3443" i="3"/>
  <c r="E3423" i="3"/>
  <c r="E3403" i="3"/>
  <c r="E3383" i="3"/>
  <c r="E3367" i="3"/>
  <c r="E3347" i="3"/>
  <c r="E3327" i="3"/>
  <c r="E3283" i="3"/>
  <c r="E3259" i="3"/>
  <c r="E3159" i="3"/>
  <c r="E3127" i="3"/>
  <c r="E3095" i="3"/>
  <c r="E3059" i="3"/>
  <c r="E3035" i="3"/>
  <c r="E3019" i="3"/>
  <c r="E2987" i="3"/>
  <c r="E2959" i="3"/>
  <c r="E2731" i="3"/>
  <c r="E2715" i="3"/>
  <c r="E2691" i="3"/>
  <c r="E2687" i="3"/>
  <c r="E2659" i="3"/>
  <c r="E2623" i="3"/>
  <c r="E2595" i="3"/>
  <c r="E2527" i="3"/>
  <c r="E2499" i="3"/>
  <c r="E2443" i="3"/>
  <c r="E2411" i="3"/>
  <c r="E2299" i="3"/>
  <c r="E2251" i="3"/>
  <c r="E2199" i="3"/>
  <c r="E2171" i="3"/>
  <c r="E2155" i="3"/>
  <c r="E2119" i="3"/>
  <c r="E2091" i="3"/>
  <c r="E2067" i="3"/>
  <c r="E2035" i="3"/>
  <c r="E2003" i="3"/>
  <c r="E1983" i="3"/>
  <c r="E1911" i="3"/>
  <c r="E1907" i="3"/>
  <c r="E1883" i="3"/>
  <c r="E1863" i="3"/>
  <c r="E1847" i="3"/>
  <c r="E1839" i="3"/>
  <c r="E1795" i="3"/>
  <c r="E1775" i="3"/>
  <c r="E1755" i="3"/>
  <c r="E1731" i="3"/>
  <c r="E1715" i="3"/>
  <c r="E1679" i="3"/>
  <c r="E1675" i="3"/>
  <c r="E1651" i="3"/>
  <c r="E1647" i="3"/>
  <c r="E1623" i="3"/>
  <c r="E1499" i="3"/>
  <c r="E1475" i="3"/>
  <c r="E1447" i="3"/>
  <c r="E1419" i="3"/>
  <c r="E1399" i="3"/>
  <c r="E1367" i="3"/>
  <c r="E1319" i="3"/>
  <c r="E1271" i="3"/>
  <c r="E1255" i="3"/>
  <c r="E1195" i="3"/>
  <c r="E1171" i="3"/>
  <c r="E1103" i="3"/>
  <c r="E1099" i="3"/>
  <c r="E1043" i="3"/>
  <c r="E1019" i="3"/>
  <c r="E991" i="3"/>
  <c r="E947" i="3"/>
  <c r="E915" i="3"/>
  <c r="E871" i="3"/>
  <c r="E867" i="3"/>
  <c r="E843" i="3"/>
  <c r="E787" i="3"/>
  <c r="E763" i="3"/>
  <c r="E739" i="3"/>
  <c r="E719" i="3"/>
  <c r="E691" i="3"/>
  <c r="E663" i="3"/>
  <c r="E635" i="3"/>
  <c r="E587" i="3"/>
  <c r="E555" i="3"/>
  <c r="E551" i="3"/>
  <c r="E523" i="3"/>
  <c r="E503" i="3"/>
  <c r="E483" i="3"/>
  <c r="E427" i="3"/>
  <c r="E399" i="3"/>
  <c r="E371" i="3"/>
  <c r="E347" i="3"/>
  <c r="E315" i="3"/>
  <c r="E287" i="3"/>
  <c r="E283" i="3"/>
  <c r="E251" i="3"/>
  <c r="E207" i="3"/>
  <c r="E151" i="3"/>
  <c r="E99" i="3"/>
  <c r="E59" i="3"/>
  <c r="E35" i="3"/>
  <c r="E9772" i="3"/>
  <c r="E9747" i="3"/>
  <c r="E9734" i="3"/>
  <c r="E9708" i="3"/>
  <c r="E9683" i="3"/>
  <c r="E9667" i="3"/>
  <c r="E9654" i="3"/>
  <c r="E9628" i="3"/>
  <c r="E9606" i="3"/>
  <c r="E9580" i="3"/>
  <c r="E9555" i="3"/>
  <c r="E9542" i="3"/>
  <c r="E9516" i="3"/>
  <c r="E9494" i="3"/>
  <c r="E9468" i="3"/>
  <c r="E9436" i="3"/>
  <c r="E9411" i="3"/>
  <c r="E9398" i="3"/>
  <c r="E9372" i="3"/>
  <c r="E9347" i="3"/>
  <c r="E9324" i="3"/>
  <c r="E9299" i="3"/>
  <c r="E9286" i="3"/>
  <c r="E9260" i="3"/>
  <c r="E9244" i="3"/>
  <c r="E9219" i="3"/>
  <c r="E9206" i="3"/>
  <c r="E9180" i="3"/>
  <c r="E9155" i="3"/>
  <c r="E9142" i="3"/>
  <c r="E9116" i="3"/>
  <c r="E9091" i="3"/>
  <c r="E9078" i="3"/>
  <c r="E9052" i="3"/>
  <c r="E9027" i="3"/>
  <c r="E9004" i="3"/>
  <c r="E8988" i="3"/>
  <c r="E8963" i="3"/>
  <c r="E8950" i="3"/>
  <c r="E8924" i="3"/>
  <c r="E8899" i="3"/>
  <c r="E8886" i="3"/>
  <c r="E8860" i="3"/>
  <c r="E8835" i="3"/>
  <c r="E8822" i="3"/>
  <c r="E8796" i="3"/>
  <c r="E8771" i="3"/>
  <c r="E8758" i="3"/>
  <c r="E8748" i="3"/>
  <c r="E8723" i="3"/>
  <c r="E8710" i="3"/>
  <c r="E8684" i="3"/>
  <c r="E8659" i="3"/>
  <c r="E8646" i="3"/>
  <c r="E8620" i="3"/>
  <c r="E8595" i="3"/>
  <c r="E8582" i="3"/>
  <c r="E8556" i="3"/>
  <c r="E8531" i="3"/>
  <c r="E8518" i="3"/>
  <c r="E8476" i="3"/>
  <c r="E8451" i="3"/>
  <c r="E8438" i="3"/>
  <c r="E8412" i="3"/>
  <c r="E8387" i="3"/>
  <c r="E8374" i="3"/>
  <c r="E8348" i="3"/>
  <c r="E8323" i="3"/>
  <c r="E8310" i="3"/>
  <c r="E8284" i="3"/>
  <c r="E8259" i="3"/>
  <c r="E8246" i="3"/>
  <c r="E8220" i="3"/>
  <c r="E8195" i="3"/>
  <c r="E8182" i="3"/>
  <c r="E8156" i="3"/>
  <c r="E8131" i="3"/>
  <c r="E8118" i="3"/>
  <c r="E8092" i="3"/>
  <c r="E8067" i="3"/>
  <c r="E8054" i="3"/>
  <c r="E8028" i="3"/>
  <c r="E8012" i="3"/>
  <c r="E7964" i="3"/>
  <c r="E7942" i="3"/>
  <c r="E7939" i="3"/>
  <c r="E7900" i="3"/>
  <c r="E7788" i="3"/>
  <c r="E7686" i="3"/>
  <c r="E7676" i="3"/>
  <c r="E7628" i="3"/>
  <c r="E7606" i="3"/>
  <c r="E7542" i="3"/>
  <c r="E7539" i="3"/>
  <c r="E7462" i="3"/>
  <c r="E7459" i="3"/>
  <c r="E7414" i="3"/>
  <c r="E7411" i="3"/>
  <c r="E7379" i="3"/>
  <c r="E7270" i="3"/>
  <c r="E7260" i="3"/>
  <c r="E7126" i="3"/>
  <c r="E7116" i="3"/>
  <c r="E7084" i="3"/>
  <c r="E7062" i="3"/>
  <c r="E7059" i="3"/>
  <c r="E7030" i="3"/>
  <c r="E6963" i="3"/>
  <c r="E6924" i="3"/>
  <c r="E6860" i="3"/>
  <c r="E6796" i="3"/>
  <c r="E6732" i="3"/>
  <c r="E6691" i="3"/>
  <c r="E6515" i="3"/>
  <c r="E6476" i="3"/>
  <c r="E6438" i="3"/>
  <c r="E6435" i="3"/>
  <c r="E6358" i="3"/>
  <c r="E6355" i="3"/>
  <c r="E6310" i="3"/>
  <c r="E6307" i="3"/>
  <c r="E6243" i="3"/>
  <c r="E6070" i="3"/>
  <c r="E6067" i="3"/>
  <c r="E5996" i="3"/>
  <c r="E5948" i="3"/>
  <c r="E5916" i="3"/>
  <c r="E5894" i="3"/>
  <c r="E5862" i="3"/>
  <c r="E5820" i="3"/>
  <c r="E5740" i="3"/>
  <c r="E5724" i="3"/>
  <c r="E5699" i="3"/>
  <c r="E5651" i="3"/>
  <c r="E5638" i="3"/>
  <c r="E5612" i="3"/>
  <c r="E5592" i="3"/>
  <c r="E5580" i="3"/>
  <c r="E5568" i="3"/>
  <c r="E5552" i="3"/>
  <c r="E5532" i="3"/>
  <c r="E5484" i="3"/>
  <c r="E5468" i="3"/>
  <c r="E5452" i="3"/>
  <c r="E5436" i="3"/>
  <c r="E5420" i="3"/>
  <c r="E5404" i="3"/>
  <c r="E5388" i="3"/>
  <c r="E5372" i="3"/>
  <c r="E5356" i="3"/>
  <c r="E5340" i="3"/>
  <c r="E5324" i="3"/>
  <c r="E5308" i="3"/>
  <c r="E5292" i="3"/>
  <c r="E5276" i="3"/>
  <c r="E5260" i="3"/>
  <c r="E5244" i="3"/>
  <c r="E5228" i="3"/>
  <c r="E5212" i="3"/>
  <c r="E5196" i="3"/>
  <c r="E5180" i="3"/>
  <c r="E5164" i="3"/>
  <c r="E5160" i="3"/>
  <c r="E5144" i="3"/>
  <c r="E5128" i="3"/>
  <c r="E5112" i="3"/>
  <c r="E5096" i="3"/>
  <c r="E5080" i="3"/>
  <c r="E5064" i="3"/>
  <c r="E5048" i="3"/>
  <c r="E5032" i="3"/>
  <c r="E5016" i="3"/>
  <c r="E4964" i="3"/>
  <c r="E4960" i="3"/>
  <c r="E4912" i="3"/>
  <c r="E4872" i="3"/>
  <c r="E4800" i="3"/>
  <c r="E4796" i="3"/>
  <c r="E4772" i="3"/>
  <c r="E4756" i="3"/>
  <c r="E4752" i="3"/>
  <c r="E4720" i="3"/>
  <c r="E4684" i="3"/>
  <c r="E4660" i="3"/>
  <c r="E4612" i="3"/>
  <c r="E4576" i="3"/>
  <c r="E4572" i="3"/>
  <c r="E4552" i="3"/>
  <c r="E4396" i="3"/>
  <c r="E4388" i="3"/>
  <c r="E4364" i="3"/>
  <c r="E4340" i="3"/>
  <c r="E4308" i="3"/>
  <c r="E4236" i="3"/>
  <c r="E4220" i="3"/>
  <c r="E4212" i="3"/>
  <c r="E4136" i="3"/>
  <c r="E4080" i="3"/>
  <c r="E4000" i="3"/>
  <c r="E3972" i="3"/>
  <c r="E3912" i="3"/>
  <c r="E3884" i="3"/>
  <c r="E3852" i="3"/>
  <c r="E3812" i="3"/>
  <c r="E3796" i="3"/>
  <c r="E3788" i="3"/>
  <c r="E3708" i="3"/>
  <c r="E3680" i="3"/>
  <c r="E3660" i="3"/>
  <c r="E3636" i="3"/>
  <c r="E3616" i="3"/>
  <c r="E3572" i="3"/>
  <c r="E3544" i="3"/>
  <c r="E3444" i="3"/>
  <c r="E3440" i="3"/>
  <c r="E3400" i="3"/>
  <c r="E3396" i="3"/>
  <c r="E3360" i="3"/>
  <c r="E3304" i="3"/>
  <c r="E3208" i="3"/>
  <c r="E3120" i="3"/>
  <c r="E3116" i="3"/>
  <c r="E3072" i="3"/>
  <c r="E3044" i="3"/>
  <c r="E3008" i="3"/>
  <c r="E3004" i="3"/>
  <c r="E2956" i="3"/>
  <c r="E2908" i="3"/>
  <c r="E2904" i="3"/>
  <c r="E2864" i="3"/>
  <c r="E2860" i="3"/>
  <c r="E2776" i="3"/>
  <c r="E2764" i="3"/>
  <c r="E2760" i="3"/>
  <c r="E2736" i="3"/>
  <c r="E2732" i="3"/>
  <c r="E2680" i="3"/>
  <c r="E2676" i="3"/>
  <c r="E2636" i="3"/>
  <c r="E2632" i="3"/>
  <c r="E2464" i="3"/>
  <c r="E2416" i="3"/>
  <c r="E2304" i="3"/>
  <c r="E2272" i="3"/>
  <c r="E2232" i="3"/>
  <c r="E2120" i="3"/>
  <c r="E2104" i="3"/>
  <c r="E2040" i="3"/>
  <c r="E2008" i="3"/>
  <c r="E1944" i="3"/>
  <c r="E1900" i="3"/>
  <c r="E1876" i="3"/>
  <c r="E1836" i="3"/>
  <c r="E1796" i="3"/>
  <c r="E1776" i="3"/>
  <c r="E1768" i="3"/>
  <c r="E1748" i="3"/>
  <c r="E1740" i="3"/>
  <c r="E1680" i="3"/>
  <c r="E1612" i="3"/>
  <c r="E1576" i="3"/>
  <c r="E1524" i="3"/>
  <c r="E1504" i="3"/>
  <c r="E1448" i="3"/>
  <c r="E1368" i="3"/>
  <c r="E1328" i="3"/>
  <c r="E1324" i="3"/>
  <c r="E1296" i="3"/>
  <c r="E1268" i="3"/>
  <c r="E1176" i="3"/>
  <c r="E1140" i="3"/>
  <c r="E1120" i="3"/>
  <c r="E1072" i="3"/>
  <c r="E992" i="3"/>
  <c r="E988" i="3"/>
  <c r="E984" i="3"/>
  <c r="E944" i="3"/>
  <c r="E904" i="3"/>
  <c r="E884" i="3"/>
  <c r="E840" i="3"/>
  <c r="E748" i="3"/>
  <c r="E740" i="3"/>
  <c r="E724" i="3"/>
  <c r="E716" i="3"/>
  <c r="E708" i="3"/>
  <c r="E644" i="3"/>
  <c r="E540" i="3"/>
  <c r="E500" i="3"/>
  <c r="E444" i="3"/>
  <c r="E436" i="3"/>
  <c r="E428" i="3"/>
  <c r="E400" i="3"/>
  <c r="E392" i="3"/>
  <c r="E348" i="3"/>
  <c r="E316" i="3"/>
  <c r="E260" i="3"/>
  <c r="E220" i="3"/>
  <c r="E112" i="3"/>
  <c r="E104" i="3"/>
  <c r="E64" i="3"/>
  <c r="E40" i="3"/>
  <c r="E24" i="3"/>
  <c r="E7" i="3"/>
  <c r="E7463" i="3"/>
  <c r="E7434" i="3"/>
  <c r="E7328" i="3"/>
  <c r="E7319" i="3"/>
  <c r="E7159" i="3"/>
  <c r="E7130" i="3"/>
  <c r="E7088" i="3"/>
  <c r="E7079" i="3"/>
  <c r="E7050" i="3"/>
  <c r="E6960" i="3"/>
  <c r="E6922" i="3"/>
  <c r="E6919" i="3"/>
  <c r="E6896" i="3"/>
  <c r="E6800" i="3"/>
  <c r="E6791" i="3"/>
  <c r="E6762" i="3"/>
  <c r="E6688" i="3"/>
  <c r="E6544" i="3"/>
  <c r="E6535" i="3"/>
  <c r="E6506" i="3"/>
  <c r="E6474" i="3"/>
  <c r="E6442" i="3"/>
  <c r="E6400" i="3"/>
  <c r="E6314" i="3"/>
  <c r="E6282" i="3"/>
  <c r="E6247" i="3"/>
  <c r="E6215" i="3"/>
  <c r="E6058" i="3"/>
  <c r="E5706" i="3"/>
  <c r="E5610" i="3"/>
  <c r="E5577" i="3"/>
  <c r="E5501" i="3"/>
  <c r="E5473" i="3"/>
  <c r="E5417" i="3"/>
  <c r="E5401" i="3"/>
  <c r="E5377" i="3"/>
  <c r="E5353" i="3"/>
  <c r="E5301" i="3"/>
  <c r="E5285" i="3"/>
  <c r="E5265" i="3"/>
  <c r="E5245" i="3"/>
  <c r="E5221" i="3"/>
  <c r="E5201" i="3"/>
  <c r="E5181" i="3"/>
  <c r="E5137" i="3"/>
  <c r="E5109" i="3"/>
  <c r="E5093" i="3"/>
  <c r="E5065" i="3"/>
  <c r="E5041" i="3"/>
  <c r="E5021" i="3"/>
  <c r="E5001" i="3"/>
  <c r="E4957" i="3"/>
  <c r="E4933" i="3"/>
  <c r="E4913" i="3"/>
  <c r="E4853" i="3"/>
  <c r="E4833" i="3"/>
  <c r="E4801" i="3"/>
  <c r="E4781" i="3"/>
  <c r="E4761" i="3"/>
  <c r="E4673" i="3"/>
  <c r="E4657" i="3"/>
  <c r="E4621" i="3"/>
  <c r="E4457" i="3"/>
  <c r="E4437" i="3"/>
  <c r="E4413" i="3"/>
  <c r="E4393" i="3"/>
  <c r="E4373" i="3"/>
  <c r="E4345" i="3"/>
  <c r="E4285" i="3"/>
  <c r="E4161" i="3"/>
  <c r="E4077" i="3"/>
  <c r="E4041" i="3"/>
  <c r="E3933" i="3"/>
  <c r="E3905" i="3"/>
  <c r="E3881" i="3"/>
  <c r="E3777" i="3"/>
  <c r="E3741" i="3"/>
  <c r="E3665" i="3"/>
  <c r="E3637" i="3"/>
  <c r="E3469" i="3"/>
  <c r="E3417" i="3"/>
  <c r="E3357" i="3"/>
  <c r="E3333" i="3"/>
  <c r="E3309" i="3"/>
  <c r="E3285" i="3"/>
  <c r="E3249" i="3"/>
  <c r="E3225" i="3"/>
  <c r="E3177" i="3"/>
  <c r="E3105" i="3"/>
  <c r="E3081" i="3"/>
  <c r="E3037" i="3"/>
  <c r="E3017" i="3"/>
  <c r="E2961" i="3"/>
  <c r="E2897" i="3"/>
  <c r="E2829" i="3"/>
  <c r="E2809" i="3"/>
  <c r="E2781" i="3"/>
  <c r="E2713" i="3"/>
  <c r="E2669" i="3"/>
  <c r="E2645" i="3"/>
  <c r="E2601" i="3"/>
  <c r="E2581" i="3"/>
  <c r="E2553" i="3"/>
  <c r="E2529" i="3"/>
  <c r="E2509" i="3"/>
  <c r="E2449" i="3"/>
  <c r="E2429" i="3"/>
  <c r="E2401" i="3"/>
  <c r="E2381" i="3"/>
  <c r="E2301" i="3"/>
  <c r="E2281" i="3"/>
  <c r="E2265" i="3"/>
  <c r="E2113" i="3"/>
  <c r="E2021" i="3"/>
  <c r="E1981" i="3"/>
  <c r="E1933" i="3"/>
  <c r="E1873" i="3"/>
  <c r="E1841" i="3"/>
  <c r="E1757" i="3"/>
  <c r="E1693" i="3"/>
  <c r="E1665" i="3"/>
  <c r="E1577" i="3"/>
  <c r="E1549" i="3"/>
  <c r="E1493" i="3"/>
  <c r="E1437" i="3"/>
  <c r="E1381" i="3"/>
  <c r="E1349" i="3"/>
  <c r="E1309" i="3"/>
  <c r="E1237" i="3"/>
  <c r="E1153" i="3"/>
  <c r="E1129" i="3"/>
  <c r="E1053" i="3"/>
  <c r="E1033" i="3"/>
  <c r="E1009" i="3"/>
  <c r="E933" i="3"/>
  <c r="E917" i="3"/>
  <c r="E897" i="3"/>
  <c r="E865" i="3"/>
  <c r="E841" i="3"/>
  <c r="E769" i="3"/>
  <c r="E729" i="3"/>
  <c r="E685" i="3"/>
  <c r="E665" i="3"/>
  <c r="E641" i="3"/>
  <c r="E625" i="3"/>
  <c r="E597" i="3"/>
  <c r="E445" i="3"/>
  <c r="E401" i="3"/>
  <c r="E337" i="3"/>
  <c r="E297" i="3"/>
  <c r="E277" i="3"/>
  <c r="E229" i="3"/>
  <c r="E209" i="3"/>
  <c r="E185" i="3"/>
  <c r="E165" i="3"/>
  <c r="E113" i="3"/>
  <c r="E93" i="3"/>
  <c r="E77" i="3"/>
  <c r="E17" i="3"/>
  <c r="E4976" i="3"/>
  <c r="E4948" i="3"/>
  <c r="E4928" i="3"/>
  <c r="E4908" i="3"/>
  <c r="E4892" i="3"/>
  <c r="E4868" i="3"/>
  <c r="E4856" i="3"/>
  <c r="E4840" i="3"/>
  <c r="E4816" i="3"/>
  <c r="E4812" i="3"/>
  <c r="E4768" i="3"/>
  <c r="E4732" i="3"/>
  <c r="E4700" i="3"/>
  <c r="E4652" i="3"/>
  <c r="E4608" i="3"/>
  <c r="E4568" i="3"/>
  <c r="E4544" i="3"/>
  <c r="E4528" i="3"/>
  <c r="E4508" i="3"/>
  <c r="E4488" i="3"/>
  <c r="E4456" i="3"/>
  <c r="E4412" i="3"/>
  <c r="E4376" i="3"/>
  <c r="E4328" i="3"/>
  <c r="E4188" i="3"/>
  <c r="E4180" i="3"/>
  <c r="E4104" i="3"/>
  <c r="E4088" i="3"/>
  <c r="E4036" i="3"/>
  <c r="E3980" i="3"/>
  <c r="E3892" i="3"/>
  <c r="E3888" i="3"/>
  <c r="E3736" i="3"/>
  <c r="E3728" i="3"/>
  <c r="E3592" i="3"/>
  <c r="E3576" i="3"/>
  <c r="E3520" i="3"/>
  <c r="E3500" i="3"/>
  <c r="E3476" i="3"/>
  <c r="E3460" i="3"/>
  <c r="E3436" i="3"/>
  <c r="E3404" i="3"/>
  <c r="E3384" i="3"/>
  <c r="E3368" i="3"/>
  <c r="E3352" i="3"/>
  <c r="E3332" i="3"/>
  <c r="E3316" i="3"/>
  <c r="E3292" i="3"/>
  <c r="E3204" i="3"/>
  <c r="E3184" i="3"/>
  <c r="E3156" i="3"/>
  <c r="E3136" i="3"/>
  <c r="E3100" i="3"/>
  <c r="E3076" i="3"/>
  <c r="E3036" i="3"/>
  <c r="E2972" i="3"/>
  <c r="E2892" i="3"/>
  <c r="E2868" i="3"/>
  <c r="E2788" i="3"/>
  <c r="E2772" i="3"/>
  <c r="E2756" i="3"/>
  <c r="E2744" i="3"/>
  <c r="E2724" i="3"/>
  <c r="E2700" i="3"/>
  <c r="E2684" i="3"/>
  <c r="E2664" i="3"/>
  <c r="E2648" i="3"/>
  <c r="E2620" i="3"/>
  <c r="E2600" i="3"/>
  <c r="E2560" i="3"/>
  <c r="E2528" i="3"/>
  <c r="E2328" i="3"/>
  <c r="E2316" i="3"/>
  <c r="E2308" i="3"/>
  <c r="E2300" i="3"/>
  <c r="E2292" i="3"/>
  <c r="E2236" i="3"/>
  <c r="E2220" i="3"/>
  <c r="E2156" i="3"/>
  <c r="E2064" i="3"/>
  <c r="E2048" i="3"/>
  <c r="E2032" i="3"/>
  <c r="E1988" i="3"/>
  <c r="E1980" i="3"/>
  <c r="E1792" i="3"/>
  <c r="E1744" i="3"/>
  <c r="E1724" i="3"/>
  <c r="E1708" i="3"/>
  <c r="E1692" i="3"/>
  <c r="E1676" i="3"/>
  <c r="E1656" i="3"/>
  <c r="E1632" i="3"/>
  <c r="E1596" i="3"/>
  <c r="E1540" i="3"/>
  <c r="E1496" i="3"/>
  <c r="E1444" i="3"/>
  <c r="E1424" i="3"/>
  <c r="E1404" i="3"/>
  <c r="E1384" i="3"/>
  <c r="E1364" i="3"/>
  <c r="E1308" i="3"/>
  <c r="E1288" i="3"/>
  <c r="E1264" i="3"/>
  <c r="E1228" i="3"/>
  <c r="E1216" i="3"/>
  <c r="E1200" i="3"/>
  <c r="E1180" i="3"/>
  <c r="E1160" i="3"/>
  <c r="E1136" i="3"/>
  <c r="E1116" i="3"/>
  <c r="E1084" i="3"/>
  <c r="E1080" i="3"/>
  <c r="E1064" i="3"/>
  <c r="E1060" i="3"/>
  <c r="E1012" i="3"/>
  <c r="E996" i="3"/>
  <c r="E976" i="3"/>
  <c r="E940" i="3"/>
  <c r="E916" i="3"/>
  <c r="E892" i="3"/>
  <c r="E880" i="3"/>
  <c r="E836" i="3"/>
  <c r="E832" i="3"/>
  <c r="E812" i="3"/>
  <c r="E808" i="3"/>
  <c r="E792" i="3"/>
  <c r="E780" i="3"/>
  <c r="E764" i="3"/>
  <c r="E688" i="3"/>
  <c r="E624" i="3"/>
  <c r="E532" i="3"/>
  <c r="E476" i="3"/>
  <c r="E412" i="3"/>
  <c r="E388" i="3"/>
  <c r="E352" i="3"/>
  <c r="E332" i="3"/>
  <c r="E268" i="3"/>
  <c r="E256" i="3"/>
  <c r="E204" i="3"/>
  <c r="E88" i="3"/>
  <c r="E80" i="3"/>
  <c r="E7472" i="3"/>
  <c r="E7415" i="3"/>
  <c r="E7386" i="3"/>
  <c r="E7280" i="3"/>
  <c r="E7210" i="3"/>
  <c r="E7168" i="3"/>
  <c r="E7114" i="3"/>
  <c r="E7024" i="3"/>
  <c r="E6976" i="3"/>
  <c r="E6938" i="3"/>
  <c r="E6583" i="3"/>
  <c r="E6554" i="3"/>
  <c r="E6407" i="3"/>
  <c r="E6378" i="3"/>
  <c r="E6295" i="3"/>
  <c r="E6256" i="3"/>
  <c r="E6176" i="3"/>
  <c r="E5968" i="3"/>
  <c r="E5959" i="3"/>
  <c r="E5888" i="3"/>
  <c r="E5815" i="3"/>
  <c r="E5760" i="3"/>
  <c r="E5751" i="3"/>
  <c r="E5581" i="3"/>
  <c r="E5545" i="3"/>
  <c r="E5505" i="3"/>
  <c r="E5425" i="3"/>
  <c r="E5381" i="3"/>
  <c r="E5257" i="3"/>
  <c r="E5149" i="3"/>
  <c r="E5129" i="3"/>
  <c r="E5085" i="3"/>
  <c r="E5033" i="3"/>
  <c r="E4905" i="3"/>
  <c r="E4877" i="3"/>
  <c r="E4857" i="3"/>
  <c r="E4829" i="3"/>
  <c r="E4821" i="3"/>
  <c r="E4793" i="3"/>
  <c r="E4769" i="3"/>
  <c r="E4713" i="3"/>
  <c r="E4661" i="3"/>
  <c r="E4641" i="3"/>
  <c r="E4613" i="3"/>
  <c r="E4593" i="3"/>
  <c r="E4569" i="3"/>
  <c r="E4545" i="3"/>
  <c r="E4525" i="3"/>
  <c r="E4485" i="3"/>
  <c r="E4433" i="3"/>
  <c r="E4401" i="3"/>
  <c r="E4329" i="3"/>
  <c r="E4189" i="3"/>
  <c r="E4065" i="3"/>
  <c r="E4017" i="3"/>
  <c r="E3993" i="3"/>
  <c r="E3897" i="3"/>
  <c r="E3865" i="3"/>
  <c r="E3841" i="3"/>
  <c r="E3817" i="3"/>
  <c r="E3745" i="3"/>
  <c r="E3705" i="3"/>
  <c r="E3645" i="3"/>
  <c r="E3609" i="3"/>
  <c r="E3581" i="3"/>
  <c r="E3545" i="3"/>
  <c r="E3517" i="3"/>
  <c r="E3485" i="3"/>
  <c r="E3453" i="3"/>
  <c r="E3429" i="3"/>
  <c r="E3361" i="3"/>
  <c r="E3265" i="3"/>
  <c r="E3193" i="3"/>
  <c r="E3149" i="3"/>
  <c r="E3101" i="3"/>
  <c r="E3073" i="3"/>
  <c r="E3025" i="3"/>
  <c r="E2957" i="3"/>
  <c r="E2905" i="3"/>
  <c r="E2885" i="3"/>
  <c r="E2817" i="3"/>
  <c r="E2745" i="3"/>
  <c r="E2725" i="3"/>
  <c r="E2673" i="3"/>
  <c r="E2653" i="3"/>
  <c r="E2625" i="3"/>
  <c r="E2549" i="3"/>
  <c r="E2337" i="3"/>
  <c r="E2289" i="3"/>
  <c r="E2253" i="3"/>
  <c r="E2229" i="3"/>
  <c r="E2149" i="3"/>
  <c r="E2125" i="3"/>
  <c r="E2037" i="3"/>
  <c r="E2005" i="3"/>
  <c r="E1877" i="3"/>
  <c r="E1845" i="3"/>
  <c r="E1813" i="3"/>
  <c r="E1737" i="3"/>
  <c r="E1661" i="3"/>
  <c r="E1601" i="3"/>
  <c r="E1521" i="3"/>
  <c r="E1469" i="3"/>
  <c r="E1357" i="3"/>
  <c r="E1225" i="3"/>
  <c r="E1185" i="3"/>
  <c r="E1121" i="3"/>
  <c r="E1097" i="3"/>
  <c r="E1073" i="3"/>
  <c r="E1029" i="3"/>
  <c r="E937" i="3"/>
  <c r="E845" i="3"/>
  <c r="E809" i="3"/>
  <c r="E789" i="3"/>
  <c r="E657" i="3"/>
  <c r="E561" i="3"/>
  <c r="E537" i="3"/>
  <c r="E417" i="3"/>
  <c r="E341" i="3"/>
  <c r="E289" i="3"/>
  <c r="E261" i="3"/>
  <c r="E189" i="3"/>
  <c r="E121" i="3"/>
  <c r="E97" i="3"/>
  <c r="E73" i="3"/>
  <c r="E49" i="3"/>
  <c r="E9947" i="3"/>
  <c r="E9931" i="3"/>
  <c r="E9915" i="3"/>
  <c r="E9906" i="3"/>
  <c r="E9903" i="3"/>
  <c r="E9898" i="3"/>
  <c r="E9890" i="3"/>
  <c r="E9887" i="3"/>
  <c r="E9882" i="3"/>
  <c r="E9879" i="3"/>
  <c r="E9874" i="3"/>
  <c r="E9871" i="3"/>
  <c r="E9866" i="3"/>
  <c r="E9863" i="3"/>
  <c r="E9858" i="3"/>
  <c r="E9855" i="3"/>
  <c r="E9850" i="3"/>
  <c r="E9847" i="3"/>
  <c r="E9842" i="3"/>
  <c r="E9839" i="3"/>
  <c r="E9834" i="3"/>
  <c r="E9831" i="3"/>
  <c r="E9826" i="3"/>
  <c r="E9823" i="3"/>
  <c r="E9818" i="3"/>
  <c r="E9815" i="3"/>
  <c r="E9810" i="3"/>
  <c r="E9807" i="3"/>
  <c r="E9802" i="3"/>
  <c r="E9799" i="3"/>
  <c r="E9794" i="3"/>
  <c r="E9791" i="3"/>
  <c r="E9786" i="3"/>
  <c r="E9783" i="3"/>
  <c r="E9760" i="3"/>
  <c r="E9722" i="3"/>
  <c r="E9719" i="3"/>
  <c r="E9696" i="3"/>
  <c r="E9671" i="3"/>
  <c r="E9648" i="3"/>
  <c r="E9594" i="3"/>
  <c r="E9591" i="3"/>
  <c r="E9568" i="3"/>
  <c r="E9530" i="3"/>
  <c r="E9527" i="3"/>
  <c r="E9504" i="3"/>
  <c r="E9488" i="3"/>
  <c r="E9456" i="3"/>
  <c r="E9418" i="3"/>
  <c r="E9415" i="3"/>
  <c r="E9392" i="3"/>
  <c r="E9354" i="3"/>
  <c r="E9351" i="3"/>
  <c r="E9338" i="3"/>
  <c r="E9335" i="3"/>
  <c r="E9312" i="3"/>
  <c r="E9274" i="3"/>
  <c r="E9271" i="3"/>
  <c r="E9226" i="3"/>
  <c r="E9223" i="3"/>
  <c r="E9200" i="3"/>
  <c r="E9162" i="3"/>
  <c r="E9159" i="3"/>
  <c r="E9136" i="3"/>
  <c r="E9098" i="3"/>
  <c r="E9095" i="3"/>
  <c r="E9072" i="3"/>
  <c r="E9034" i="3"/>
  <c r="E9031" i="3"/>
  <c r="E9018" i="3"/>
  <c r="E9015" i="3"/>
  <c r="E8970" i="3"/>
  <c r="E8967" i="3"/>
  <c r="E8944" i="3"/>
  <c r="E8906" i="3"/>
  <c r="E8903" i="3"/>
  <c r="E8880" i="3"/>
  <c r="E8842" i="3"/>
  <c r="E8839" i="3"/>
  <c r="E8816" i="3"/>
  <c r="E8778" i="3"/>
  <c r="E8775" i="3"/>
  <c r="E8736" i="3"/>
  <c r="E8698" i="3"/>
  <c r="E8695" i="3"/>
  <c r="E8672" i="3"/>
  <c r="E8634" i="3"/>
  <c r="E8631" i="3"/>
  <c r="E8608" i="3"/>
  <c r="E8570" i="3"/>
  <c r="E8567" i="3"/>
  <c r="E8544" i="3"/>
  <c r="E8506" i="3"/>
  <c r="E8503" i="3"/>
  <c r="E8496" i="3"/>
  <c r="E8458" i="3"/>
  <c r="E8455" i="3"/>
  <c r="E8432" i="3"/>
  <c r="E8394" i="3"/>
  <c r="E8391" i="3"/>
  <c r="E8368" i="3"/>
  <c r="E8330" i="3"/>
  <c r="E8327" i="3"/>
  <c r="E8304" i="3"/>
  <c r="E8266" i="3"/>
  <c r="E8263" i="3"/>
  <c r="E8240" i="3"/>
  <c r="E8202" i="3"/>
  <c r="E8199" i="3"/>
  <c r="E8176" i="3"/>
  <c r="E8138" i="3"/>
  <c r="E8135" i="3"/>
  <c r="E8112" i="3"/>
  <c r="E8074" i="3"/>
  <c r="E8071" i="3"/>
  <c r="E8048" i="3"/>
  <c r="E8010" i="3"/>
  <c r="E8007" i="3"/>
  <c r="E7984" i="3"/>
  <c r="E7946" i="3"/>
  <c r="E7943" i="3"/>
  <c r="E7920" i="3"/>
  <c r="E7866" i="3"/>
  <c r="E7863" i="3"/>
  <c r="E7840" i="3"/>
  <c r="E7802" i="3"/>
  <c r="E7786" i="3"/>
  <c r="E7783" i="3"/>
  <c r="E7760" i="3"/>
  <c r="E7722" i="3"/>
  <c r="E7719" i="3"/>
  <c r="E7696" i="3"/>
  <c r="E7658" i="3"/>
  <c r="E7655" i="3"/>
  <c r="E7632" i="3"/>
  <c r="E7594" i="3"/>
  <c r="E7591" i="3"/>
  <c r="E7568" i="3"/>
  <c r="E7530" i="3"/>
  <c r="E7527" i="3"/>
  <c r="E7504" i="3"/>
  <c r="E7488" i="3"/>
  <c r="E7322" i="3"/>
  <c r="E7290" i="3"/>
  <c r="E7258" i="3"/>
  <c r="E7104" i="3"/>
  <c r="E7072" i="3"/>
  <c r="E6992" i="3"/>
  <c r="E6954" i="3"/>
  <c r="E6912" i="3"/>
  <c r="E6839" i="3"/>
  <c r="E6682" i="3"/>
  <c r="E6640" i="3"/>
  <c r="E6618" i="3"/>
  <c r="E6615" i="3"/>
  <c r="E6592" i="3"/>
  <c r="E6567" i="3"/>
  <c r="E6448" i="3"/>
  <c r="E6439" i="3"/>
  <c r="E6368" i="3"/>
  <c r="E6330" i="3"/>
  <c r="E6250" i="3"/>
  <c r="E6160" i="3"/>
  <c r="E6128" i="3"/>
  <c r="E6119" i="3"/>
  <c r="E6071" i="3"/>
  <c r="E6016" i="3"/>
  <c r="E6007" i="3"/>
  <c r="E5962" i="3"/>
  <c r="E5850" i="3"/>
  <c r="E5754" i="3"/>
  <c r="E5703" i="3"/>
  <c r="E5639" i="3"/>
  <c r="E5477" i="3"/>
  <c r="E5453" i="3"/>
  <c r="E5329" i="3"/>
  <c r="E5297" i="3"/>
  <c r="E5281" i="3"/>
  <c r="E5177" i="3"/>
  <c r="E5029" i="3"/>
  <c r="E5005" i="3"/>
  <c r="E4949" i="3"/>
  <c r="E4901" i="3"/>
  <c r="E4881" i="3"/>
  <c r="E4865" i="3"/>
  <c r="E4841" i="3"/>
  <c r="E4773" i="3"/>
  <c r="E4745" i="3"/>
  <c r="E4701" i="3"/>
  <c r="E4577" i="3"/>
  <c r="E4553" i="3"/>
  <c r="E4461" i="3"/>
  <c r="E4417" i="3"/>
  <c r="E4361" i="3"/>
  <c r="E4341" i="3"/>
  <c r="E4309" i="3"/>
  <c r="E4269" i="3"/>
  <c r="E4253" i="3"/>
  <c r="E4233" i="3"/>
  <c r="E4217" i="3"/>
  <c r="E4121" i="3"/>
  <c r="E4089" i="3"/>
  <c r="E4061" i="3"/>
  <c r="E4025" i="3"/>
  <c r="E3985" i="3"/>
  <c r="E3925" i="3"/>
  <c r="E3873" i="3"/>
  <c r="E3713" i="3"/>
  <c r="E3521" i="3"/>
  <c r="E3365" i="3"/>
  <c r="E3325" i="3"/>
  <c r="E3161" i="3"/>
  <c r="E3141" i="3"/>
  <c r="E3069" i="3"/>
  <c r="E3045" i="3"/>
  <c r="E3013" i="3"/>
  <c r="E2921" i="3"/>
  <c r="E2869" i="3"/>
  <c r="E2833" i="3"/>
  <c r="E2757" i="3"/>
  <c r="E2737" i="3"/>
  <c r="E2685" i="3"/>
  <c r="E2609" i="3"/>
  <c r="E2585" i="3"/>
  <c r="E2505" i="3"/>
  <c r="E2481" i="3"/>
  <c r="E2421" i="3"/>
  <c r="E2305" i="3"/>
  <c r="E2257" i="3"/>
  <c r="E2181" i="3"/>
  <c r="E2145" i="3"/>
  <c r="E2121" i="3"/>
  <c r="E2033" i="3"/>
  <c r="E2013" i="3"/>
  <c r="E1957" i="3"/>
  <c r="E1917" i="3"/>
  <c r="E1889" i="3"/>
  <c r="E1861" i="3"/>
  <c r="E1789" i="3"/>
  <c r="E1621" i="3"/>
  <c r="E1581" i="3"/>
  <c r="E1517" i="3"/>
  <c r="E1489" i="3"/>
  <c r="E1397" i="3"/>
  <c r="E1373" i="3"/>
  <c r="E1345" i="3"/>
  <c r="E1217" i="3"/>
  <c r="E1169" i="3"/>
  <c r="E1021" i="3"/>
  <c r="E969" i="3"/>
  <c r="E949" i="3"/>
  <c r="E881" i="3"/>
  <c r="E861" i="3"/>
  <c r="E829" i="3"/>
  <c r="E617" i="3"/>
  <c r="E565" i="3"/>
  <c r="E473" i="3"/>
  <c r="E453" i="3"/>
  <c r="E429" i="3"/>
  <c r="E405" i="3"/>
  <c r="E377" i="3"/>
  <c r="E329" i="3"/>
  <c r="E273" i="3"/>
  <c r="E253" i="3"/>
  <c r="E173" i="3"/>
  <c r="E85" i="3"/>
  <c r="E65" i="3"/>
  <c r="E9982" i="3"/>
  <c r="E9974" i="3"/>
  <c r="E9966" i="3"/>
  <c r="E9958" i="3"/>
  <c r="E9930" i="3"/>
  <c r="E9922" i="3"/>
  <c r="E9975" i="3"/>
  <c r="E9780" i="3"/>
  <c r="E9726" i="3"/>
  <c r="E9716" i="3"/>
  <c r="E9684" i="3"/>
  <c r="E9659" i="3"/>
  <c r="E9598" i="3"/>
  <c r="E9310" i="3"/>
  <c r="E9981" i="3"/>
  <c r="E9973" i="3"/>
  <c r="E9965" i="3"/>
  <c r="E9957" i="3"/>
  <c r="E9673" i="3"/>
  <c r="E9665" i="3"/>
  <c r="E9657" i="3"/>
  <c r="E9649" i="3"/>
  <c r="E9641" i="3"/>
  <c r="E9633" i="3"/>
  <c r="E9625" i="3"/>
  <c r="E9617" i="3"/>
  <c r="E9501" i="3"/>
  <c r="E9493" i="3"/>
  <c r="E9485" i="3"/>
  <c r="E9477" i="3"/>
  <c r="E9469" i="3"/>
  <c r="E9461" i="3"/>
  <c r="E9457" i="3"/>
  <c r="E9449" i="3"/>
  <c r="E9441" i="3"/>
  <c r="E9433" i="3"/>
  <c r="E9425" i="3"/>
  <c r="E9417" i="3"/>
  <c r="E9409" i="3"/>
  <c r="E9401" i="3"/>
  <c r="E9393" i="3"/>
  <c r="E9385" i="3"/>
  <c r="E9377" i="3"/>
  <c r="E9369" i="3"/>
  <c r="E9361" i="3"/>
  <c r="E9353" i="3"/>
  <c r="E9345" i="3"/>
  <c r="E9257" i="3"/>
  <c r="E9249" i="3"/>
  <c r="E9241" i="3"/>
  <c r="E9233" i="3"/>
  <c r="E9225" i="3"/>
  <c r="E9217" i="3"/>
  <c r="E9209" i="3"/>
  <c r="E9201" i="3"/>
  <c r="E9193" i="3"/>
  <c r="E9185" i="3"/>
  <c r="E9177" i="3"/>
  <c r="E9169" i="3"/>
  <c r="E9161" i="3"/>
  <c r="E9153" i="3"/>
  <c r="E9145" i="3"/>
  <c r="E9137" i="3"/>
  <c r="E9129" i="3"/>
  <c r="E9121" i="3"/>
  <c r="E9113" i="3"/>
  <c r="E9105" i="3"/>
  <c r="E9097" i="3"/>
  <c r="E9089" i="3"/>
  <c r="E9081" i="3"/>
  <c r="E9073" i="3"/>
  <c r="E9065" i="3"/>
  <c r="E9057" i="3"/>
  <c r="E9049" i="3"/>
  <c r="E9041" i="3"/>
  <c r="E9033" i="3"/>
  <c r="E9025" i="3"/>
  <c r="E9001" i="3"/>
  <c r="E8993" i="3"/>
  <c r="E8985" i="3"/>
  <c r="E8977" i="3"/>
  <c r="E8969" i="3"/>
  <c r="E8961" i="3"/>
  <c r="E8953" i="3"/>
  <c r="E8945" i="3"/>
  <c r="E8937" i="3"/>
  <c r="E8929" i="3"/>
  <c r="E8921" i="3"/>
  <c r="E8913" i="3"/>
  <c r="E8905" i="3"/>
  <c r="E8897" i="3"/>
  <c r="E8889" i="3"/>
  <c r="E8881" i="3"/>
  <c r="E8873" i="3"/>
  <c r="E8865" i="3"/>
  <c r="E8857" i="3"/>
  <c r="E8849" i="3"/>
  <c r="E8841" i="3"/>
  <c r="E8833" i="3"/>
  <c r="E8825" i="3"/>
  <c r="E8817" i="3"/>
  <c r="E8809" i="3"/>
  <c r="E8801" i="3"/>
  <c r="E8793" i="3"/>
  <c r="E8785" i="3"/>
  <c r="E8777" i="3"/>
  <c r="E8769" i="3"/>
  <c r="E8761" i="3"/>
  <c r="E8753" i="3"/>
  <c r="E8497" i="3"/>
  <c r="E8489" i="3"/>
  <c r="E8481" i="3"/>
  <c r="E8473" i="3"/>
  <c r="E8465" i="3"/>
  <c r="E8457" i="3"/>
  <c r="E8449" i="3"/>
  <c r="E8441" i="3"/>
  <c r="E8433" i="3"/>
  <c r="E8425" i="3"/>
  <c r="E8417" i="3"/>
  <c r="E8409" i="3"/>
  <c r="E8401" i="3"/>
  <c r="E8393" i="3"/>
  <c r="E8385" i="3"/>
  <c r="E8377" i="3"/>
  <c r="E8369" i="3"/>
  <c r="E8361" i="3"/>
  <c r="E8353" i="3"/>
  <c r="E8345" i="3"/>
  <c r="E8337" i="3"/>
  <c r="E8329" i="3"/>
  <c r="E8321" i="3"/>
  <c r="E8313" i="3"/>
  <c r="E8305" i="3"/>
  <c r="E8297" i="3"/>
  <c r="E8289" i="3"/>
  <c r="E8281" i="3"/>
  <c r="E8273" i="3"/>
  <c r="E8265" i="3"/>
  <c r="E8257" i="3"/>
  <c r="E8249" i="3"/>
  <c r="E8241" i="3"/>
  <c r="E8233" i="3"/>
  <c r="E8225" i="3"/>
  <c r="E8217" i="3"/>
  <c r="E8209" i="3"/>
  <c r="E8201" i="3"/>
  <c r="E8193" i="3"/>
  <c r="E8185" i="3"/>
  <c r="E8177" i="3"/>
  <c r="E8169" i="3"/>
  <c r="E8161" i="3"/>
  <c r="E8153" i="3"/>
  <c r="E8145" i="3"/>
  <c r="E8137" i="3"/>
  <c r="E8129" i="3"/>
  <c r="E8121" i="3"/>
  <c r="E8113" i="3"/>
  <c r="E8105" i="3"/>
  <c r="E8097" i="3"/>
  <c r="E8089" i="3"/>
  <c r="E8081" i="3"/>
  <c r="E8073" i="3"/>
  <c r="E8065" i="3"/>
  <c r="E8057" i="3"/>
  <c r="E8049" i="3"/>
  <c r="E8041" i="3"/>
  <c r="E8033" i="3"/>
  <c r="E8025" i="3"/>
  <c r="E8017" i="3"/>
  <c r="E8009" i="3"/>
  <c r="E8001" i="3"/>
  <c r="E7993" i="3"/>
  <c r="E7985" i="3"/>
  <c r="E7977" i="3"/>
  <c r="E7969" i="3"/>
  <c r="E7961" i="3"/>
  <c r="E7953" i="3"/>
  <c r="E7945" i="3"/>
  <c r="E7937" i="3"/>
  <c r="E7929" i="3"/>
  <c r="E7921" i="3"/>
  <c r="E7913" i="3"/>
  <c r="E7905" i="3"/>
  <c r="E7385" i="3"/>
  <c r="E7377" i="3"/>
  <c r="E7369" i="3"/>
  <c r="E7361" i="3"/>
  <c r="E7353" i="3"/>
  <c r="E7345" i="3"/>
  <c r="E7337" i="3"/>
  <c r="E7329" i="3"/>
  <c r="E7321" i="3"/>
  <c r="E7313" i="3"/>
  <c r="E7305" i="3"/>
  <c r="E7297" i="3"/>
  <c r="E7289" i="3"/>
  <c r="E7281" i="3"/>
  <c r="E7273" i="3"/>
  <c r="E7265" i="3"/>
  <c r="E7257" i="3"/>
  <c r="E7249" i="3"/>
  <c r="E7241" i="3"/>
  <c r="E7233" i="3"/>
  <c r="E7225" i="3"/>
  <c r="E7217" i="3"/>
  <c r="E7209" i="3"/>
  <c r="E7201" i="3"/>
  <c r="E7193" i="3"/>
  <c r="E7185" i="3"/>
  <c r="E7177" i="3"/>
  <c r="E7169" i="3"/>
  <c r="E7161" i="3"/>
  <c r="E7153" i="3"/>
  <c r="E7145" i="3"/>
  <c r="E7137" i="3"/>
  <c r="E7129" i="3"/>
  <c r="E7121" i="3"/>
  <c r="E7113" i="3"/>
  <c r="E7105" i="3"/>
  <c r="E7097" i="3"/>
  <c r="E7089" i="3"/>
  <c r="E7081" i="3"/>
  <c r="E7073" i="3"/>
  <c r="E7065" i="3"/>
  <c r="E7057" i="3"/>
  <c r="E7049" i="3"/>
  <c r="E7041" i="3"/>
  <c r="E7033" i="3"/>
  <c r="E7025" i="3"/>
  <c r="E7017" i="3"/>
  <c r="E7009" i="3"/>
  <c r="E7001" i="3"/>
  <c r="E6993" i="3"/>
  <c r="E6985" i="3"/>
  <c r="E6977" i="3"/>
  <c r="E6969" i="3"/>
  <c r="E6961" i="3"/>
  <c r="E6953" i="3"/>
  <c r="E6945" i="3"/>
  <c r="E6937" i="3"/>
  <c r="E6929" i="3"/>
  <c r="E6921" i="3"/>
  <c r="E6913" i="3"/>
  <c r="E6905" i="3"/>
  <c r="E6897" i="3"/>
  <c r="E6885" i="3"/>
  <c r="E6877" i="3"/>
  <c r="E6869" i="3"/>
  <c r="E6861" i="3"/>
  <c r="E6853" i="3"/>
  <c r="E6845" i="3"/>
  <c r="E6837" i="3"/>
  <c r="E6829" i="3"/>
  <c r="E6821" i="3"/>
  <c r="E6813" i="3"/>
  <c r="E6805" i="3"/>
  <c r="E6797" i="3"/>
  <c r="E6789" i="3"/>
  <c r="E6781" i="3"/>
  <c r="E6773" i="3"/>
  <c r="E6765" i="3"/>
  <c r="E6757" i="3"/>
  <c r="E6749" i="3"/>
  <c r="E6741" i="3"/>
  <c r="E6733" i="3"/>
  <c r="E6725" i="3"/>
  <c r="E6717" i="3"/>
  <c r="E6709" i="3"/>
  <c r="E6701" i="3"/>
  <c r="E6693" i="3"/>
  <c r="E6685" i="3"/>
  <c r="E6677" i="3"/>
  <c r="E6669" i="3"/>
  <c r="E6661" i="3"/>
  <c r="E6653" i="3"/>
  <c r="E6645" i="3"/>
  <c r="E6637" i="3"/>
  <c r="E6629" i="3"/>
  <c r="E6621" i="3"/>
  <c r="E6613" i="3"/>
  <c r="E6605" i="3"/>
  <c r="E6597" i="3"/>
  <c r="E6589" i="3"/>
  <c r="E6581" i="3"/>
  <c r="E6573" i="3"/>
  <c r="E6565" i="3"/>
  <c r="E6557" i="3"/>
  <c r="E6549" i="3"/>
  <c r="E6541" i="3"/>
  <c r="E6533" i="3"/>
  <c r="E6525" i="3"/>
  <c r="E6517" i="3"/>
  <c r="E6509" i="3"/>
  <c r="E6501" i="3"/>
  <c r="E6493" i="3"/>
  <c r="E6485" i="3"/>
  <c r="E6477" i="3"/>
  <c r="E6469" i="3"/>
  <c r="E6461" i="3"/>
  <c r="E6453" i="3"/>
  <c r="E6445" i="3"/>
  <c r="E6437" i="3"/>
  <c r="E6429" i="3"/>
  <c r="E6421" i="3"/>
  <c r="E6413" i="3"/>
  <c r="E6405" i="3"/>
  <c r="E6397" i="3"/>
  <c r="E6389" i="3"/>
  <c r="E6381" i="3"/>
  <c r="E6373" i="3"/>
  <c r="E6365" i="3"/>
  <c r="E6357" i="3"/>
  <c r="E6349" i="3"/>
  <c r="E6341" i="3"/>
  <c r="E6333" i="3"/>
  <c r="E6325" i="3"/>
  <c r="E6317" i="3"/>
  <c r="E6309" i="3"/>
  <c r="E6301" i="3"/>
  <c r="E6293" i="3"/>
  <c r="E6285" i="3"/>
  <c r="E6277" i="3"/>
  <c r="E6269" i="3"/>
  <c r="E6261" i="3"/>
  <c r="E6253" i="3"/>
  <c r="E6245" i="3"/>
  <c r="E6237" i="3"/>
  <c r="E6229" i="3"/>
  <c r="E6221" i="3"/>
  <c r="E6213" i="3"/>
  <c r="E6205" i="3"/>
  <c r="E6197" i="3"/>
  <c r="E6189" i="3"/>
  <c r="E6181" i="3"/>
  <c r="E6173" i="3"/>
  <c r="E6165" i="3"/>
  <c r="E6157" i="3"/>
  <c r="E6149" i="3"/>
  <c r="E6141" i="3"/>
  <c r="E6133" i="3"/>
  <c r="E6125" i="3"/>
  <c r="E6117" i="3"/>
  <c r="E6109" i="3"/>
  <c r="E6101" i="3"/>
  <c r="E6093" i="3"/>
  <c r="E6085" i="3"/>
  <c r="E5969" i="3"/>
  <c r="E5961" i="3"/>
  <c r="E5953" i="3"/>
  <c r="E5945" i="3"/>
  <c r="E5937" i="3"/>
  <c r="E5929" i="3"/>
  <c r="E5921" i="3"/>
  <c r="E5913" i="3"/>
  <c r="E5905" i="3"/>
  <c r="E5897" i="3"/>
  <c r="E5889" i="3"/>
  <c r="E5881" i="3"/>
  <c r="E5873" i="3"/>
  <c r="E5865" i="3"/>
  <c r="E9990" i="3"/>
  <c r="E9950" i="3"/>
  <c r="E9942" i="3"/>
  <c r="E9918" i="3"/>
  <c r="E9910" i="3"/>
  <c r="E9976" i="3"/>
  <c r="E9968" i="3"/>
  <c r="E9960" i="3"/>
  <c r="E9932" i="3"/>
  <c r="E9924" i="3"/>
  <c r="E9991" i="3"/>
  <c r="E9943" i="3"/>
  <c r="E9927" i="3"/>
  <c r="E9911" i="3"/>
  <c r="E9771" i="3"/>
  <c r="E9739" i="3"/>
  <c r="E9707" i="3"/>
  <c r="E9675" i="3"/>
  <c r="E9662" i="3"/>
  <c r="E9652" i="3"/>
  <c r="E9630" i="3"/>
  <c r="E9620" i="3"/>
  <c r="E9611" i="3"/>
  <c r="E9579" i="3"/>
  <c r="E9547" i="3"/>
  <c r="E9515" i="3"/>
  <c r="E9486" i="3"/>
  <c r="E9476" i="3"/>
  <c r="E9438" i="3"/>
  <c r="E9428" i="3"/>
  <c r="E9406" i="3"/>
  <c r="E9396" i="3"/>
  <c r="E9374" i="3"/>
  <c r="E9364" i="3"/>
  <c r="E9342" i="3"/>
  <c r="E9323" i="3"/>
  <c r="E9291" i="3"/>
  <c r="E9246" i="3"/>
  <c r="E9236" i="3"/>
  <c r="E9214" i="3"/>
  <c r="E9204" i="3"/>
  <c r="E9182" i="3"/>
  <c r="E9172" i="3"/>
  <c r="E9150" i="3"/>
  <c r="E9140" i="3"/>
  <c r="E9118" i="3"/>
  <c r="E9108" i="3"/>
  <c r="E9086" i="3"/>
  <c r="E9076" i="3"/>
  <c r="E9054" i="3"/>
  <c r="E9044" i="3"/>
  <c r="E9022" i="3"/>
  <c r="E9003" i="3"/>
  <c r="E8990" i="3"/>
  <c r="E8980" i="3"/>
  <c r="E8958" i="3"/>
  <c r="E8948" i="3"/>
  <c r="E8926" i="3"/>
  <c r="E8916" i="3"/>
  <c r="E8894" i="3"/>
  <c r="E8884" i="3"/>
  <c r="E8862" i="3"/>
  <c r="E8852" i="3"/>
  <c r="E8830" i="3"/>
  <c r="E8820" i="3"/>
  <c r="E8798" i="3"/>
  <c r="E8788" i="3"/>
  <c r="E8766" i="3"/>
  <c r="E8756" i="3"/>
  <c r="E8747" i="3"/>
  <c r="E8715" i="3"/>
  <c r="E8683" i="3"/>
  <c r="E8651" i="3"/>
  <c r="E8619" i="3"/>
  <c r="E8587" i="3"/>
  <c r="E8555" i="3"/>
  <c r="E8523" i="3"/>
  <c r="E8478" i="3"/>
  <c r="E8468" i="3"/>
  <c r="E8446" i="3"/>
  <c r="E8436" i="3"/>
  <c r="E8414" i="3"/>
  <c r="E8404" i="3"/>
  <c r="E8382" i="3"/>
  <c r="E8372" i="3"/>
  <c r="E8350" i="3"/>
  <c r="E8340" i="3"/>
  <c r="E8318" i="3"/>
  <c r="E8308" i="3"/>
  <c r="E8286" i="3"/>
  <c r="E8276" i="3"/>
  <c r="E8254" i="3"/>
  <c r="E8244" i="3"/>
  <c r="E8222" i="3"/>
  <c r="E8212" i="3"/>
  <c r="E8190" i="3"/>
  <c r="E8180" i="3"/>
  <c r="E8158" i="3"/>
  <c r="E8148" i="3"/>
  <c r="E8126" i="3"/>
  <c r="E8116" i="3"/>
  <c r="E8094" i="3"/>
  <c r="E8084" i="3"/>
  <c r="E8062" i="3"/>
  <c r="E8052" i="3"/>
  <c r="E8030" i="3"/>
  <c r="E8020" i="3"/>
  <c r="E7998" i="3"/>
  <c r="E7988" i="3"/>
  <c r="E7966" i="3"/>
  <c r="E7956" i="3"/>
  <c r="E7934" i="3"/>
  <c r="E7924" i="3"/>
  <c r="E7902" i="3"/>
  <c r="E7883" i="3"/>
  <c r="E7851" i="3"/>
  <c r="E7819" i="3"/>
  <c r="E7787" i="3"/>
  <c r="E7755" i="3"/>
  <c r="E7723" i="3"/>
  <c r="E7691" i="3"/>
  <c r="E7659" i="3"/>
  <c r="E7627" i="3"/>
  <c r="E7595" i="3"/>
  <c r="E7563" i="3"/>
  <c r="E7531" i="3"/>
  <c r="E7499" i="3"/>
  <c r="E7467" i="3"/>
  <c r="E7435" i="3"/>
  <c r="E7403" i="3"/>
  <c r="E7380" i="3"/>
  <c r="E7358" i="3"/>
  <c r="E7348" i="3"/>
  <c r="E7326" i="3"/>
  <c r="E7316" i="3"/>
  <c r="E7294" i="3"/>
  <c r="E7284" i="3"/>
  <c r="E7262" i="3"/>
  <c r="E7252" i="3"/>
  <c r="E7230" i="3"/>
  <c r="E7220" i="3"/>
  <c r="E7198" i="3"/>
  <c r="E7188" i="3"/>
  <c r="E7166" i="3"/>
  <c r="E7156" i="3"/>
  <c r="E7134" i="3"/>
  <c r="E7124" i="3"/>
  <c r="E7102" i="3"/>
  <c r="E7092" i="3"/>
  <c r="E7070" i="3"/>
  <c r="E7060" i="3"/>
  <c r="E7038" i="3"/>
  <c r="E7028" i="3"/>
  <c r="E7006" i="3"/>
  <c r="E6996" i="3"/>
  <c r="E6974" i="3"/>
  <c r="E6964" i="3"/>
  <c r="E6942" i="3"/>
  <c r="E6932" i="3"/>
  <c r="E6910" i="3"/>
  <c r="E6900" i="3"/>
  <c r="E6884" i="3"/>
  <c r="E6862" i="3"/>
  <c r="E6852" i="3"/>
  <c r="E6830" i="3"/>
  <c r="E6820" i="3"/>
  <c r="E6798" i="3"/>
  <c r="E6788" i="3"/>
  <c r="E6766" i="3"/>
  <c r="E6756" i="3"/>
  <c r="E6734" i="3"/>
  <c r="E6724" i="3"/>
  <c r="E6702" i="3"/>
  <c r="E6692" i="3"/>
  <c r="E6670" i="3"/>
  <c r="E6660" i="3"/>
  <c r="E6638" i="3"/>
  <c r="E6628" i="3"/>
  <c r="E6606" i="3"/>
  <c r="E6596" i="3"/>
  <c r="E6574" i="3"/>
  <c r="E6564" i="3"/>
  <c r="E6542" i="3"/>
  <c r="E6532" i="3"/>
  <c r="E6510" i="3"/>
  <c r="E6500" i="3"/>
  <c r="E6478" i="3"/>
  <c r="E6468" i="3"/>
  <c r="E6446" i="3"/>
  <c r="E6436" i="3"/>
  <c r="E6414" i="3"/>
  <c r="E6404" i="3"/>
  <c r="E6382" i="3"/>
  <c r="E6372" i="3"/>
  <c r="E6350" i="3"/>
  <c r="E6340" i="3"/>
  <c r="E6318" i="3"/>
  <c r="E6308" i="3"/>
  <c r="E6286" i="3"/>
  <c r="E6276" i="3"/>
  <c r="E6254" i="3"/>
  <c r="E6244" i="3"/>
  <c r="E6222" i="3"/>
  <c r="E6212" i="3"/>
  <c r="E6190" i="3"/>
  <c r="E6180" i="3"/>
  <c r="E6158" i="3"/>
  <c r="E6148" i="3"/>
  <c r="E6126" i="3"/>
  <c r="E6116" i="3"/>
  <c r="E6094" i="3"/>
  <c r="E6084" i="3"/>
  <c r="E6059" i="3"/>
  <c r="E6027" i="3"/>
  <c r="E5995" i="3"/>
  <c r="E5972" i="3"/>
  <c r="E5950" i="3"/>
  <c r="E5940" i="3"/>
  <c r="E5918" i="3"/>
  <c r="E5908" i="3"/>
  <c r="E5835" i="3"/>
  <c r="E5803" i="3"/>
  <c r="E5771" i="3"/>
  <c r="E5739" i="3"/>
  <c r="E5707" i="3"/>
  <c r="E5675" i="3"/>
  <c r="E5643" i="3"/>
  <c r="E5611" i="3"/>
  <c r="E5594" i="3"/>
  <c r="E5578" i="3"/>
  <c r="E5562" i="3"/>
  <c r="E5546" i="3"/>
  <c r="E5534" i="3"/>
  <c r="E5518" i="3"/>
  <c r="E5502" i="3"/>
  <c r="E5486" i="3"/>
  <c r="E5470" i="3"/>
  <c r="E5454" i="3"/>
  <c r="E5438" i="3"/>
  <c r="E5422" i="3"/>
  <c r="E5406" i="3"/>
  <c r="E5390" i="3"/>
  <c r="E5374" i="3"/>
  <c r="E5358" i="3"/>
  <c r="E5342" i="3"/>
  <c r="E5326" i="3"/>
  <c r="E5310" i="3"/>
  <c r="E5294" i="3"/>
  <c r="E5278" i="3"/>
  <c r="E5262" i="3"/>
  <c r="E5246" i="3"/>
  <c r="E5230" i="3"/>
  <c r="E5214" i="3"/>
  <c r="E5198" i="3"/>
  <c r="E5182" i="3"/>
  <c r="E5166" i="3"/>
  <c r="E5150" i="3"/>
  <c r="E5134" i="3"/>
  <c r="E5118" i="3"/>
  <c r="E5102" i="3"/>
  <c r="E5086" i="3"/>
  <c r="E5070" i="3"/>
  <c r="E5054" i="3"/>
  <c r="E5038" i="3"/>
  <c r="E5022" i="3"/>
  <c r="E5006" i="3"/>
  <c r="E4990" i="3"/>
  <c r="E4974" i="3"/>
  <c r="E4958" i="3"/>
  <c r="E4942" i="3"/>
  <c r="E4926" i="3"/>
  <c r="E4910" i="3"/>
  <c r="E4894" i="3"/>
  <c r="E4878" i="3"/>
  <c r="E4862" i="3"/>
  <c r="E4846" i="3"/>
  <c r="E4830" i="3"/>
  <c r="E4826" i="3"/>
  <c r="E4806" i="3"/>
  <c r="E4790" i="3"/>
  <c r="E4774" i="3"/>
  <c r="E4758" i="3"/>
  <c r="E4742" i="3"/>
  <c r="E4726" i="3"/>
  <c r="E4710" i="3"/>
  <c r="E4694" i="3"/>
  <c r="E4678" i="3"/>
  <c r="E4662" i="3"/>
  <c r="E4650" i="3"/>
  <c r="E4634" i="3"/>
  <c r="E4618" i="3"/>
  <c r="E4602" i="3"/>
  <c r="E4586" i="3"/>
  <c r="E4558" i="3"/>
  <c r="E4542" i="3"/>
  <c r="E4526" i="3"/>
  <c r="E4510" i="3"/>
  <c r="E4494" i="3"/>
  <c r="E4478" i="3"/>
  <c r="E4462" i="3"/>
  <c r="E4446" i="3"/>
  <c r="E4430" i="3"/>
  <c r="E4414" i="3"/>
  <c r="E4398" i="3"/>
  <c r="E4382" i="3"/>
  <c r="E4366" i="3"/>
  <c r="E4350" i="3"/>
  <c r="E4334" i="3"/>
  <c r="E4318" i="3"/>
  <c r="E4302" i="3"/>
  <c r="E4286" i="3"/>
  <c r="E4270" i="3"/>
  <c r="E4254" i="3"/>
  <c r="E4238" i="3"/>
  <c r="E4222" i="3"/>
  <c r="E4206" i="3"/>
  <c r="E4190" i="3"/>
  <c r="E4174" i="3"/>
  <c r="E4158" i="3"/>
  <c r="E4142" i="3"/>
  <c r="E4126" i="3"/>
  <c r="E4110" i="3"/>
  <c r="E4094" i="3"/>
  <c r="E4078" i="3"/>
  <c r="E4062" i="3"/>
  <c r="E4046" i="3"/>
  <c r="E4030" i="3"/>
  <c r="E4014" i="3"/>
  <c r="E3998" i="3"/>
  <c r="E3982" i="3"/>
  <c r="E3966" i="3"/>
  <c r="E3950" i="3"/>
  <c r="E3934" i="3"/>
  <c r="E3918" i="3"/>
  <c r="E3902" i="3"/>
  <c r="E3886" i="3"/>
  <c r="E3870" i="3"/>
  <c r="E3854" i="3"/>
  <c r="E3838" i="3"/>
  <c r="E3822" i="3"/>
  <c r="E3806" i="3"/>
  <c r="E3790" i="3"/>
  <c r="E3774" i="3"/>
  <c r="E3758" i="3"/>
  <c r="E3742" i="3"/>
  <c r="E3726" i="3"/>
  <c r="E3710" i="3"/>
  <c r="E3694" i="3"/>
  <c r="E3678" i="3"/>
  <c r="E3662" i="3"/>
  <c r="E3646" i="3"/>
  <c r="E3630" i="3"/>
  <c r="E3614" i="3"/>
  <c r="E3598" i="3"/>
  <c r="E3582" i="3"/>
  <c r="E3566" i="3"/>
  <c r="E3550" i="3"/>
  <c r="E3534" i="3"/>
  <c r="E3518" i="3"/>
  <c r="E3502" i="3"/>
  <c r="E3486" i="3"/>
  <c r="E3470" i="3"/>
  <c r="E3454" i="3"/>
  <c r="E3438" i="3"/>
  <c r="E3422" i="3"/>
  <c r="E3406" i="3"/>
  <c r="E3390" i="3"/>
  <c r="E3374" i="3"/>
  <c r="E3358" i="3"/>
  <c r="E3342" i="3"/>
  <c r="E3326" i="3"/>
  <c r="E3310" i="3"/>
  <c r="E3294" i="3"/>
  <c r="E3278" i="3"/>
  <c r="E3262" i="3"/>
  <c r="E3246" i="3"/>
  <c r="E3230" i="3"/>
  <c r="E3214" i="3"/>
  <c r="E3198" i="3"/>
  <c r="E3182" i="3"/>
  <c r="E3166" i="3"/>
  <c r="E3150" i="3"/>
  <c r="E3134" i="3"/>
  <c r="E3118" i="3"/>
  <c r="E3102" i="3"/>
  <c r="E3086" i="3"/>
  <c r="E3070" i="3"/>
  <c r="E3054" i="3"/>
  <c r="E3038" i="3"/>
  <c r="E3022" i="3"/>
  <c r="E3006" i="3"/>
  <c r="E2990" i="3"/>
  <c r="E2974" i="3"/>
  <c r="E2958" i="3"/>
  <c r="E2942" i="3"/>
  <c r="E2926" i="3"/>
  <c r="E2910" i="3"/>
  <c r="E2894" i="3"/>
  <c r="E2878" i="3"/>
  <c r="E2862" i="3"/>
  <c r="E2846" i="3"/>
  <c r="E2830" i="3"/>
  <c r="E2814" i="3"/>
  <c r="E2798" i="3"/>
  <c r="E2782" i="3"/>
  <c r="E2766" i="3"/>
  <c r="E2750" i="3"/>
  <c r="E2734" i="3"/>
  <c r="E2718" i="3"/>
  <c r="E2702" i="3"/>
  <c r="E2686" i="3"/>
  <c r="E2670" i="3"/>
  <c r="E2654" i="3"/>
  <c r="E2638" i="3"/>
  <c r="E2622" i="3"/>
  <c r="E2606" i="3"/>
  <c r="E2590" i="3"/>
  <c r="E2574" i="3"/>
  <c r="E2558" i="3"/>
  <c r="E2542" i="3"/>
  <c r="E2526" i="3"/>
  <c r="E2510" i="3"/>
  <c r="E2494" i="3"/>
  <c r="E2478" i="3"/>
  <c r="E2462" i="3"/>
  <c r="E2446" i="3"/>
  <c r="E2430" i="3"/>
  <c r="E2414" i="3"/>
  <c r="E2398" i="3"/>
  <c r="E2382" i="3"/>
  <c r="E2366" i="3"/>
  <c r="E2350" i="3"/>
  <c r="E2334" i="3"/>
  <c r="E2318" i="3"/>
  <c r="E2302" i="3"/>
  <c r="E2286" i="3"/>
  <c r="E2270" i="3"/>
  <c r="E2254" i="3"/>
  <c r="E2238" i="3"/>
  <c r="E2222" i="3"/>
  <c r="E2206" i="3"/>
  <c r="E2190" i="3"/>
  <c r="E2174" i="3"/>
  <c r="E2150" i="3"/>
  <c r="E2134" i="3"/>
  <c r="E2118" i="3"/>
  <c r="E2102" i="3"/>
  <c r="E2086" i="3"/>
  <c r="E2070" i="3"/>
  <c r="E2054" i="3"/>
  <c r="E2038" i="3"/>
  <c r="E2022" i="3"/>
  <c r="E2006" i="3"/>
  <c r="E1990" i="3"/>
  <c r="E1974" i="3"/>
  <c r="E1958" i="3"/>
  <c r="E1942" i="3"/>
  <c r="E1926" i="3"/>
  <c r="E1910" i="3"/>
  <c r="E1894" i="3"/>
  <c r="E1878" i="3"/>
  <c r="E1862" i="3"/>
  <c r="E1846" i="3"/>
  <c r="E1830" i="3"/>
  <c r="E1814" i="3"/>
  <c r="E1798" i="3"/>
  <c r="E1782" i="3"/>
  <c r="E1766" i="3"/>
  <c r="E1750" i="3"/>
  <c r="E1734" i="3"/>
  <c r="E1718" i="3"/>
  <c r="E1702" i="3"/>
  <c r="E1686" i="3"/>
  <c r="E1670" i="3"/>
  <c r="E1654" i="3"/>
  <c r="E1638" i="3"/>
  <c r="E1622" i="3"/>
  <c r="E1606" i="3"/>
  <c r="E1590" i="3"/>
  <c r="E1574" i="3"/>
  <c r="E1558" i="3"/>
  <c r="E1542" i="3"/>
  <c r="E1526" i="3"/>
  <c r="E1510" i="3"/>
  <c r="E1494" i="3"/>
  <c r="E1478" i="3"/>
  <c r="E1462" i="3"/>
  <c r="E1446" i="3"/>
  <c r="E1430" i="3"/>
  <c r="E1414" i="3"/>
  <c r="E1398" i="3"/>
  <c r="E1382" i="3"/>
  <c r="E1366" i="3"/>
  <c r="E1350" i="3"/>
  <c r="E1334" i="3"/>
  <c r="E1318" i="3"/>
  <c r="E1302" i="3"/>
  <c r="E1286" i="3"/>
  <c r="E1270" i="3"/>
  <c r="E1254" i="3"/>
  <c r="E1238" i="3"/>
  <c r="E1222" i="3"/>
  <c r="E1206" i="3"/>
  <c r="E1190" i="3"/>
  <c r="E1174" i="3"/>
  <c r="E1158" i="3"/>
  <c r="E1142" i="3"/>
  <c r="E1126" i="3"/>
  <c r="E1110" i="3"/>
  <c r="E1094" i="3"/>
  <c r="E1078" i="3"/>
  <c r="E1062" i="3"/>
  <c r="E1046" i="3"/>
  <c r="E1030" i="3"/>
  <c r="E1014" i="3"/>
  <c r="E998" i="3"/>
  <c r="E982" i="3"/>
  <c r="E966" i="3"/>
  <c r="E950" i="3"/>
  <c r="E934" i="3"/>
  <c r="E918" i="3"/>
  <c r="E902" i="3"/>
  <c r="E890" i="3"/>
  <c r="E878" i="3"/>
  <c r="E862" i="3"/>
  <c r="E846" i="3"/>
  <c r="E830" i="3"/>
  <c r="E814" i="3"/>
  <c r="E798" i="3"/>
  <c r="E782" i="3"/>
  <c r="E766" i="3"/>
  <c r="E750" i="3"/>
  <c r="E734" i="3"/>
  <c r="E718" i="3"/>
  <c r="E702" i="3"/>
  <c r="E686" i="3"/>
  <c r="E670" i="3"/>
  <c r="E654" i="3"/>
  <c r="E638" i="3"/>
  <c r="E622" i="3"/>
  <c r="E606" i="3"/>
  <c r="E590" i="3"/>
  <c r="E574" i="3"/>
  <c r="E558" i="3"/>
  <c r="E542" i="3"/>
  <c r="E526" i="3"/>
  <c r="E510" i="3"/>
  <c r="E494" i="3"/>
  <c r="E478" i="3"/>
  <c r="E462" i="3"/>
  <c r="E446" i="3"/>
  <c r="E430" i="3"/>
  <c r="E414" i="3"/>
  <c r="E398" i="3"/>
  <c r="E382" i="3"/>
  <c r="E366" i="3"/>
  <c r="E350" i="3"/>
  <c r="E334" i="3"/>
  <c r="E318" i="3"/>
  <c r="E302" i="3"/>
  <c r="E286" i="3"/>
  <c r="E270" i="3"/>
  <c r="E254" i="3"/>
  <c r="E238" i="3"/>
  <c r="E222" i="3"/>
  <c r="E206" i="3"/>
  <c r="E190" i="3"/>
  <c r="E174" i="3"/>
  <c r="E158" i="3"/>
  <c r="E142" i="3"/>
  <c r="E126" i="3"/>
  <c r="E110" i="3"/>
  <c r="E94" i="3"/>
  <c r="E78" i="3"/>
  <c r="E62" i="3"/>
  <c r="E46" i="3"/>
  <c r="E30" i="3"/>
  <c r="E8" i="3"/>
  <c r="E3723" i="3"/>
  <c r="E3719" i="3"/>
  <c r="E3715" i="3"/>
  <c r="E3687" i="3"/>
  <c r="E3663" i="3"/>
  <c r="E3631" i="3"/>
  <c r="E3607" i="3"/>
  <c r="E3559" i="3"/>
  <c r="E3551" i="3"/>
  <c r="E3523" i="3"/>
  <c r="E3491" i="3"/>
  <c r="E3487" i="3"/>
  <c r="E3459" i="3"/>
  <c r="E3411" i="3"/>
  <c r="E3371" i="3"/>
  <c r="E3331" i="3"/>
  <c r="E3287" i="3"/>
  <c r="E3251" i="3"/>
  <c r="E3215" i="3"/>
  <c r="E3211" i="3"/>
  <c r="E3163" i="3"/>
  <c r="E3131" i="3"/>
  <c r="E3099" i="3"/>
  <c r="E3071" i="3"/>
  <c r="E3031" i="3"/>
  <c r="E2983" i="3"/>
  <c r="E2947" i="3"/>
  <c r="E2943" i="3"/>
  <c r="E2911" i="3"/>
  <c r="E2895" i="3"/>
  <c r="E2879" i="3"/>
  <c r="E2863" i="3"/>
  <c r="E2847" i="3"/>
  <c r="E2831" i="3"/>
  <c r="E2815" i="3"/>
  <c r="E2799" i="3"/>
  <c r="E2783" i="3"/>
  <c r="E2767" i="3"/>
  <c r="E2751" i="3"/>
  <c r="E2735" i="3"/>
  <c r="E2707" i="3"/>
  <c r="E2703" i="3"/>
  <c r="E2671" i="3"/>
  <c r="E2643" i="3"/>
  <c r="E2611" i="3"/>
  <c r="E2579" i="3"/>
  <c r="E2575" i="3"/>
  <c r="E2543" i="3"/>
  <c r="E2511" i="3"/>
  <c r="E2483" i="3"/>
  <c r="E2439" i="3"/>
  <c r="E2407" i="3"/>
  <c r="E2371" i="3"/>
  <c r="E2331" i="3"/>
  <c r="E2327" i="3"/>
  <c r="E2295" i="3"/>
  <c r="E2267" i="3"/>
  <c r="E2255" i="3"/>
  <c r="E2247" i="3"/>
  <c r="E2203" i="3"/>
  <c r="E2167" i="3"/>
  <c r="E2151" i="3"/>
  <c r="E2123" i="3"/>
  <c r="E2087" i="3"/>
  <c r="E2083" i="3"/>
  <c r="E2047" i="3"/>
  <c r="E2015" i="3"/>
  <c r="E1867" i="3"/>
  <c r="E1835" i="3"/>
  <c r="E1759" i="3"/>
  <c r="E1727" i="3"/>
  <c r="E1707" i="3"/>
  <c r="E1587" i="3"/>
  <c r="E1559" i="3"/>
  <c r="E1527" i="3"/>
  <c r="E1491" i="3"/>
  <c r="E1451" i="3"/>
  <c r="E1411" i="3"/>
  <c r="E1379" i="3"/>
  <c r="E1343" i="3"/>
  <c r="E1339" i="3"/>
  <c r="E1303" i="3"/>
  <c r="E1239" i="3"/>
  <c r="E1211" i="3"/>
  <c r="E1179" i="3"/>
  <c r="E1143" i="3"/>
  <c r="E1115" i="3"/>
  <c r="E1095" i="3"/>
  <c r="E1075" i="3"/>
  <c r="E1023" i="3"/>
  <c r="E987" i="3"/>
  <c r="E983" i="3"/>
  <c r="E979" i="3"/>
  <c r="E939" i="3"/>
  <c r="E935" i="3"/>
  <c r="E907" i="3"/>
  <c r="E903" i="3"/>
  <c r="E887" i="3"/>
  <c r="E847" i="3"/>
  <c r="E807" i="3"/>
  <c r="E767" i="3"/>
  <c r="E727" i="3"/>
  <c r="E715" i="3"/>
  <c r="E711" i="3"/>
  <c r="E679" i="3"/>
  <c r="E639" i="3"/>
  <c r="E595" i="3"/>
  <c r="E591" i="3"/>
  <c r="E559" i="3"/>
  <c r="E531" i="3"/>
  <c r="E467" i="3"/>
  <c r="E435" i="3"/>
  <c r="E395" i="3"/>
  <c r="E391" i="3"/>
  <c r="E359" i="3"/>
  <c r="E355" i="3"/>
  <c r="E319" i="3"/>
  <c r="E255" i="3"/>
  <c r="E231" i="3"/>
  <c r="E203" i="3"/>
  <c r="E167" i="3"/>
  <c r="E127" i="3"/>
  <c r="E123" i="3"/>
  <c r="E63" i="3"/>
  <c r="E31" i="3"/>
  <c r="E27" i="3"/>
  <c r="E7980" i="3"/>
  <c r="E7910" i="3"/>
  <c r="E7907" i="3"/>
  <c r="E7798" i="3"/>
  <c r="E7795" i="3"/>
  <c r="E7740" i="3"/>
  <c r="E7574" i="3"/>
  <c r="E7571" i="3"/>
  <c r="E7532" i="3"/>
  <c r="E7494" i="3"/>
  <c r="E7491" i="3"/>
  <c r="E7446" i="3"/>
  <c r="E7443" i="3"/>
  <c r="E7404" i="3"/>
  <c r="E7382" i="3"/>
  <c r="E7372" i="3"/>
  <c r="E7334" i="3"/>
  <c r="E7331" i="3"/>
  <c r="E7276" i="3"/>
  <c r="E7228" i="3"/>
  <c r="E7158" i="3"/>
  <c r="E7155" i="3"/>
  <c r="E7123" i="3"/>
  <c r="E7052" i="3"/>
  <c r="E6982" i="3"/>
  <c r="E6972" i="3"/>
  <c r="E6934" i="3"/>
  <c r="E6931" i="3"/>
  <c r="E6870" i="3"/>
  <c r="E6867" i="3"/>
  <c r="E6822" i="3"/>
  <c r="E6812" i="3"/>
  <c r="E6774" i="3"/>
  <c r="E6771" i="3"/>
  <c r="E6742" i="3"/>
  <c r="E6739" i="3"/>
  <c r="E6700" i="3"/>
  <c r="E6652" i="3"/>
  <c r="E6534" i="3"/>
  <c r="E6531" i="3"/>
  <c r="E6486" i="3"/>
  <c r="E6483" i="3"/>
  <c r="E6444" i="3"/>
  <c r="E6396" i="3"/>
  <c r="E6348" i="3"/>
  <c r="E6316" i="3"/>
  <c r="E6246" i="3"/>
  <c r="E6204" i="3"/>
  <c r="E6108" i="3"/>
  <c r="E6006" i="3"/>
  <c r="E5878" i="3"/>
  <c r="E5804" i="3"/>
  <c r="E5756" i="3"/>
  <c r="E4424" i="3"/>
  <c r="E4408" i="3"/>
  <c r="E4356" i="3"/>
  <c r="E4300" i="3"/>
  <c r="E4276" i="3"/>
  <c r="E4244" i="3"/>
  <c r="E4172" i="3"/>
  <c r="E4128" i="3"/>
  <c r="E4112" i="3"/>
  <c r="E4096" i="3"/>
  <c r="E4048" i="3"/>
  <c r="E4024" i="3"/>
  <c r="E3908" i="3"/>
  <c r="E3824" i="3"/>
  <c r="E3740" i="3"/>
  <c r="E3716" i="3"/>
  <c r="E3656" i="3"/>
  <c r="E2436" i="3"/>
  <c r="E2392" i="3"/>
  <c r="E2360" i="3"/>
  <c r="E2320" i="3"/>
  <c r="E2312" i="3"/>
  <c r="E2280" i="3"/>
  <c r="E2248" i="3"/>
  <c r="E2224" i="3"/>
  <c r="E2216" i="3"/>
  <c r="E2144" i="3"/>
  <c r="E2136" i="3"/>
  <c r="E2080" i="3"/>
  <c r="E2016" i="3"/>
  <c r="E1952" i="3"/>
  <c r="E1848" i="3"/>
  <c r="E1824" i="3"/>
  <c r="E1800" i="3"/>
  <c r="E1736" i="3"/>
  <c r="E676" i="3"/>
  <c r="E636" i="3"/>
  <c r="E612" i="3"/>
  <c r="E508" i="3"/>
  <c r="E452" i="3"/>
  <c r="E396" i="3"/>
  <c r="E356" i="3"/>
  <c r="E276" i="3"/>
  <c r="E252" i="3"/>
  <c r="E228" i="3"/>
  <c r="E172" i="3"/>
  <c r="E148" i="3"/>
  <c r="E116" i="3"/>
  <c r="E84" i="3"/>
  <c r="E52" i="3"/>
  <c r="E6010" i="3"/>
  <c r="E5834" i="3"/>
  <c r="E5616" i="3"/>
  <c r="E5585" i="3"/>
  <c r="E5553" i="3"/>
  <c r="E4245" i="3"/>
  <c r="E4129" i="3"/>
  <c r="E4097" i="3"/>
  <c r="E4013" i="3"/>
  <c r="E3929" i="3"/>
  <c r="E3901" i="3"/>
  <c r="E3809" i="3"/>
  <c r="E3781" i="3"/>
  <c r="E3721" i="3"/>
  <c r="E3689" i="3"/>
  <c r="E3661" i="3"/>
  <c r="E3613" i="3"/>
  <c r="E3585" i="3"/>
  <c r="E3557" i="3"/>
  <c r="E3533" i="3"/>
  <c r="E3389" i="3"/>
  <c r="E1925" i="3"/>
  <c r="E1881" i="3"/>
  <c r="E1761" i="3"/>
  <c r="E1733" i="3"/>
  <c r="E1641" i="3"/>
  <c r="E1613" i="3"/>
  <c r="E1585" i="3"/>
  <c r="E1525" i="3"/>
  <c r="E1497" i="3"/>
  <c r="E1417" i="3"/>
  <c r="E1393" i="3"/>
  <c r="E1365" i="3"/>
  <c r="E1305" i="3"/>
  <c r="E1273" i="3"/>
  <c r="E1245" i="3"/>
  <c r="E1221" i="3"/>
  <c r="E1197" i="3"/>
  <c r="E1173" i="3"/>
  <c r="E9891" i="3"/>
  <c r="E9886" i="3"/>
  <c r="E9859" i="3"/>
  <c r="E9854" i="3"/>
  <c r="E9827" i="3"/>
  <c r="E9822" i="3"/>
  <c r="E9795" i="3"/>
  <c r="E9790" i="3"/>
  <c r="E9759" i="3"/>
  <c r="E9727" i="3"/>
  <c r="E9695" i="3"/>
  <c r="E9672" i="3"/>
  <c r="E9650" i="3"/>
  <c r="E9640" i="3"/>
  <c r="E9618" i="3"/>
  <c r="E9599" i="3"/>
  <c r="E9567" i="3"/>
  <c r="E9535" i="3"/>
  <c r="E9496" i="3"/>
  <c r="E9474" i="3"/>
  <c r="E9464" i="3"/>
  <c r="E9458" i="3"/>
  <c r="E9448" i="3"/>
  <c r="E9426" i="3"/>
  <c r="E9416" i="3"/>
  <c r="E9394" i="3"/>
  <c r="E9384" i="3"/>
  <c r="E9362" i="3"/>
  <c r="E9352" i="3"/>
  <c r="E9311" i="3"/>
  <c r="E9279" i="3"/>
  <c r="E9256" i="3"/>
  <c r="E9234" i="3"/>
  <c r="E9224" i="3"/>
  <c r="E9202" i="3"/>
  <c r="E9192" i="3"/>
  <c r="E9170" i="3"/>
  <c r="E9160" i="3"/>
  <c r="E9138" i="3"/>
  <c r="E9128" i="3"/>
  <c r="E9106" i="3"/>
  <c r="E9096" i="3"/>
  <c r="E9074" i="3"/>
  <c r="E9064" i="3"/>
  <c r="E9042" i="3"/>
  <c r="E9032" i="3"/>
  <c r="E9000" i="3"/>
  <c r="E8978" i="3"/>
  <c r="E8968" i="3"/>
  <c r="E8946" i="3"/>
  <c r="E8936" i="3"/>
  <c r="E8914" i="3"/>
  <c r="E8904" i="3"/>
  <c r="E8882" i="3"/>
  <c r="E8872" i="3"/>
  <c r="E8850" i="3"/>
  <c r="E8840" i="3"/>
  <c r="E8818" i="3"/>
  <c r="E8808" i="3"/>
  <c r="E8786" i="3"/>
  <c r="E8776" i="3"/>
  <c r="E8735" i="3"/>
  <c r="E8703" i="3"/>
  <c r="E8671" i="3"/>
  <c r="E8639" i="3"/>
  <c r="E8607" i="3"/>
  <c r="E8575" i="3"/>
  <c r="E8543" i="3"/>
  <c r="E8511" i="3"/>
  <c r="E8488" i="3"/>
  <c r="E8466" i="3"/>
  <c r="E8456" i="3"/>
  <c r="E8434" i="3"/>
  <c r="E8424" i="3"/>
  <c r="E8402" i="3"/>
  <c r="E8392" i="3"/>
  <c r="E8370" i="3"/>
  <c r="E8360" i="3"/>
  <c r="E8338" i="3"/>
  <c r="E8328" i="3"/>
  <c r="E8306" i="3"/>
  <c r="E8296" i="3"/>
  <c r="E8274" i="3"/>
  <c r="E8264" i="3"/>
  <c r="E8242" i="3"/>
  <c r="E8232" i="3"/>
  <c r="E8210" i="3"/>
  <c r="E8200" i="3"/>
  <c r="E8178" i="3"/>
  <c r="E8168" i="3"/>
  <c r="E8146" i="3"/>
  <c r="E8136" i="3"/>
  <c r="E8114" i="3"/>
  <c r="E8104" i="3"/>
  <c r="E8082" i="3"/>
  <c r="E8072" i="3"/>
  <c r="E8050" i="3"/>
  <c r="E8040" i="3"/>
  <c r="E8018" i="3"/>
  <c r="E7992" i="3"/>
  <c r="E7970" i="3"/>
  <c r="E7944" i="3"/>
  <c r="E7919" i="3"/>
  <c r="E7887" i="3"/>
  <c r="E7864" i="3"/>
  <c r="E7842" i="3"/>
  <c r="E7816" i="3"/>
  <c r="E7791" i="3"/>
  <c r="E7778" i="3"/>
  <c r="E7752" i="3"/>
  <c r="E7730" i="3"/>
  <c r="E7720" i="3"/>
  <c r="E7695" i="3"/>
  <c r="E7682" i="3"/>
  <c r="E7656" i="3"/>
  <c r="E7634" i="3"/>
  <c r="E7608" i="3"/>
  <c r="E7583" i="3"/>
  <c r="E7560" i="3"/>
  <c r="E7535" i="3"/>
  <c r="E7503" i="3"/>
  <c r="E7480" i="3"/>
  <c r="E7455" i="3"/>
  <c r="E7423" i="3"/>
  <c r="E7394" i="3"/>
  <c r="E7375" i="3"/>
  <c r="E7343" i="3"/>
  <c r="E7320" i="3"/>
  <c r="E7298" i="3"/>
  <c r="E7263" i="3"/>
  <c r="E7250" i="3"/>
  <c r="E7215" i="3"/>
  <c r="E7183" i="3"/>
  <c r="E7160" i="3"/>
  <c r="E7138" i="3"/>
  <c r="E7128" i="3"/>
  <c r="E7103" i="3"/>
  <c r="E7090" i="3"/>
  <c r="E7055" i="3"/>
  <c r="E7032" i="3"/>
  <c r="E7010" i="3"/>
  <c r="E7000" i="3"/>
  <c r="E6975" i="3"/>
  <c r="E6952" i="3"/>
  <c r="E6930" i="3"/>
  <c r="E6895" i="3"/>
  <c r="E6888" i="3"/>
  <c r="E6866" i="3"/>
  <c r="E6840" i="3"/>
  <c r="E6818" i="3"/>
  <c r="E6808" i="3"/>
  <c r="E6783" i="3"/>
  <c r="E6770" i="3"/>
  <c r="E6760" i="3"/>
  <c r="E6735" i="3"/>
  <c r="E6722" i="3"/>
  <c r="E6712" i="3"/>
  <c r="E6690" i="3"/>
  <c r="E6655" i="3"/>
  <c r="E6623" i="3"/>
  <c r="E6610" i="3"/>
  <c r="E6600" i="3"/>
  <c r="E6575" i="3"/>
  <c r="E6562" i="3"/>
  <c r="E6527" i="3"/>
  <c r="E6504" i="3"/>
  <c r="E6482" i="3"/>
  <c r="E6447" i="3"/>
  <c r="E6415" i="3"/>
  <c r="E6402" i="3"/>
  <c r="E6392" i="3"/>
  <c r="E6370" i="3"/>
  <c r="E6335" i="3"/>
  <c r="E6322" i="3"/>
  <c r="E6312" i="3"/>
  <c r="E6290" i="3"/>
  <c r="E6280" i="3"/>
  <c r="E6258" i="3"/>
  <c r="E6248" i="3"/>
  <c r="E6226" i="3"/>
  <c r="E6191" i="3"/>
  <c r="E6159" i="3"/>
  <c r="E6146" i="3"/>
  <c r="E6136" i="3"/>
  <c r="E6120" i="3"/>
  <c r="E6098" i="3"/>
  <c r="E6082" i="3"/>
  <c r="E6066" i="3"/>
  <c r="E6056" i="3"/>
  <c r="E6040" i="3"/>
  <c r="E6018" i="3"/>
  <c r="E5976" i="3"/>
  <c r="E5960" i="3"/>
  <c r="E5935" i="3"/>
  <c r="E5922" i="3"/>
  <c r="E5890" i="3"/>
  <c r="E5887" i="3"/>
  <c r="E5880" i="3"/>
  <c r="E5864" i="3"/>
  <c r="E5839" i="3"/>
  <c r="E5826" i="3"/>
  <c r="E5823" i="3"/>
  <c r="E5810" i="3"/>
  <c r="E5784" i="3"/>
  <c r="E5768" i="3"/>
  <c r="E5746" i="3"/>
  <c r="E5736" i="3"/>
  <c r="E5714" i="3"/>
  <c r="E5711" i="3"/>
  <c r="E5688" i="3"/>
  <c r="E5663" i="3"/>
  <c r="E5650" i="3"/>
  <c r="E5647" i="3"/>
  <c r="E5602" i="3"/>
  <c r="E5551" i="3"/>
  <c r="E5531" i="3"/>
  <c r="E5523" i="3"/>
  <c r="E5507" i="3"/>
  <c r="E5487" i="3"/>
  <c r="E5471" i="3"/>
  <c r="E5455" i="3"/>
  <c r="E5439" i="3"/>
  <c r="E5423" i="3"/>
  <c r="E5411" i="3"/>
  <c r="E5395" i="3"/>
  <c r="E5379" i="3"/>
  <c r="E5363" i="3"/>
  <c r="E5347" i="3"/>
  <c r="E5331" i="3"/>
  <c r="E5315" i="3"/>
  <c r="E5299" i="3"/>
  <c r="E5283" i="3"/>
  <c r="E5267" i="3"/>
  <c r="E5251" i="3"/>
  <c r="E5235" i="3"/>
  <c r="E5219" i="3"/>
  <c r="E5203" i="3"/>
  <c r="E5187" i="3"/>
  <c r="E5171" i="3"/>
  <c r="E5155" i="3"/>
  <c r="E5139" i="3"/>
  <c r="E5123" i="3"/>
  <c r="E5107" i="3"/>
  <c r="E5091" i="3"/>
  <c r="E5075" i="3"/>
  <c r="E5059" i="3"/>
  <c r="E5043" i="3"/>
  <c r="E5027" i="3"/>
  <c r="E5011" i="3"/>
  <c r="E4995" i="3"/>
  <c r="E4979" i="3"/>
  <c r="E4963" i="3"/>
  <c r="E4947" i="3"/>
  <c r="E4931" i="3"/>
  <c r="E4915" i="3"/>
  <c r="E4899" i="3"/>
  <c r="E4883" i="3"/>
  <c r="E4867" i="3"/>
  <c r="E4851" i="3"/>
  <c r="E4835" i="3"/>
  <c r="E4815" i="3"/>
  <c r="E4811" i="3"/>
  <c r="E4795" i="3"/>
  <c r="E4779" i="3"/>
  <c r="E4763" i="3"/>
  <c r="E4747" i="3"/>
  <c r="E4731" i="3"/>
  <c r="E4715" i="3"/>
  <c r="E4699" i="3"/>
  <c r="E4683" i="3"/>
  <c r="E4667" i="3"/>
  <c r="E4659" i="3"/>
  <c r="E4643" i="3"/>
  <c r="E4627" i="3"/>
  <c r="E4611" i="3"/>
  <c r="E4595" i="3"/>
  <c r="E4579" i="3"/>
  <c r="E4563" i="3"/>
  <c r="E4547" i="3"/>
  <c r="E4531" i="3"/>
  <c r="E4515" i="3"/>
  <c r="E4499" i="3"/>
  <c r="E4483" i="3"/>
  <c r="E4467" i="3"/>
  <c r="E4451" i="3"/>
  <c r="E4435" i="3"/>
  <c r="E4419" i="3"/>
  <c r="E4403" i="3"/>
  <c r="E4387" i="3"/>
  <c r="E4371" i="3"/>
  <c r="E4355" i="3"/>
  <c r="E4339" i="3"/>
  <c r="E4323" i="3"/>
  <c r="E4307" i="3"/>
  <c r="E4291" i="3"/>
  <c r="E4275" i="3"/>
  <c r="E4259" i="3"/>
  <c r="E4231" i="3"/>
  <c r="E4215" i="3"/>
  <c r="E4199" i="3"/>
  <c r="E4183" i="3"/>
  <c r="E4167" i="3"/>
  <c r="E4151" i="3"/>
  <c r="E4135" i="3"/>
  <c r="E4123" i="3"/>
  <c r="E4059" i="3"/>
  <c r="E4047" i="3"/>
  <c r="E4035" i="3"/>
  <c r="E4023" i="3"/>
  <c r="E3999" i="3"/>
  <c r="E3987" i="3"/>
  <c r="E3971" i="3"/>
  <c r="E3959" i="3"/>
  <c r="E3943" i="3"/>
  <c r="E3931" i="3"/>
  <c r="E3899" i="3"/>
  <c r="E3883" i="3"/>
  <c r="E3871" i="3"/>
  <c r="E3859" i="3"/>
  <c r="E3847" i="3"/>
  <c r="E3823" i="3"/>
  <c r="E3811" i="3"/>
  <c r="E3803" i="3"/>
  <c r="E3779" i="3"/>
  <c r="E3767" i="3"/>
  <c r="E3747" i="3"/>
  <c r="E3739" i="3"/>
  <c r="E3691" i="3"/>
  <c r="E3667" i="3"/>
  <c r="E3651" i="3"/>
  <c r="E3599" i="3"/>
  <c r="E3583" i="3"/>
  <c r="E3527" i="3"/>
  <c r="E3471" i="3"/>
  <c r="E3431" i="3"/>
  <c r="E3407" i="3"/>
  <c r="E3291" i="3"/>
  <c r="E3267" i="3"/>
  <c r="E3243" i="3"/>
  <c r="E3191" i="3"/>
  <c r="E3167" i="3"/>
  <c r="E3135" i="3"/>
  <c r="E3103" i="3"/>
  <c r="E3075" i="3"/>
  <c r="E3067" i="3"/>
  <c r="E3043" i="3"/>
  <c r="E3023" i="3"/>
  <c r="E2995" i="3"/>
  <c r="E2967" i="3"/>
  <c r="E2939" i="3"/>
  <c r="E2699" i="3"/>
  <c r="E2695" i="3"/>
  <c r="E2667" i="3"/>
  <c r="E2599" i="3"/>
  <c r="E2571" i="3"/>
  <c r="E2539" i="3"/>
  <c r="E2475" i="3"/>
  <c r="E2451" i="3"/>
  <c r="E2419" i="3"/>
  <c r="E2415" i="3"/>
  <c r="E2387" i="3"/>
  <c r="E2363" i="3"/>
  <c r="E2335" i="3"/>
  <c r="E2307" i="3"/>
  <c r="E2275" i="3"/>
  <c r="E2207" i="3"/>
  <c r="E2179" i="3"/>
  <c r="E2127" i="3"/>
  <c r="E2099" i="3"/>
  <c r="E2071" i="3"/>
  <c r="E2043" i="3"/>
  <c r="E2011" i="3"/>
  <c r="E1987" i="3"/>
  <c r="E1975" i="3"/>
  <c r="E1951" i="3"/>
  <c r="E1935" i="3"/>
  <c r="E1919" i="3"/>
  <c r="E1915" i="3"/>
  <c r="E1887" i="3"/>
  <c r="E1799" i="3"/>
  <c r="E1779" i="3"/>
  <c r="E1735" i="3"/>
  <c r="E1683" i="3"/>
  <c r="E1631" i="3"/>
  <c r="E1599" i="3"/>
  <c r="E1583" i="3"/>
  <c r="E1551" i="3"/>
  <c r="E1531" i="3"/>
  <c r="E1479" i="3"/>
  <c r="E1455" i="3"/>
  <c r="E1375" i="3"/>
  <c r="E1351" i="3"/>
  <c r="E1327" i="3"/>
  <c r="E1299" i="3"/>
  <c r="E1259" i="3"/>
  <c r="E1243" i="3"/>
  <c r="E1215" i="3"/>
  <c r="E1135" i="3"/>
  <c r="E1131" i="3"/>
  <c r="E1071" i="3"/>
  <c r="E1027" i="3"/>
  <c r="E995" i="3"/>
  <c r="E975" i="3"/>
  <c r="E955" i="3"/>
  <c r="E923" i="3"/>
  <c r="E851" i="3"/>
  <c r="E795" i="3"/>
  <c r="E771" i="3"/>
  <c r="E743" i="3"/>
  <c r="E723" i="3"/>
  <c r="E703" i="3"/>
  <c r="E699" i="3"/>
  <c r="E671" i="3"/>
  <c r="E643" i="3"/>
  <c r="E619" i="3"/>
  <c r="E563" i="3"/>
  <c r="E511" i="3"/>
  <c r="E463" i="3"/>
  <c r="E431" i="3"/>
  <c r="E407" i="3"/>
  <c r="E379" i="3"/>
  <c r="E351" i="3"/>
  <c r="E327" i="3"/>
  <c r="E291" i="3"/>
  <c r="E259" i="3"/>
  <c r="E219" i="3"/>
  <c r="E215" i="3"/>
  <c r="E183" i="3"/>
  <c r="E131" i="3"/>
  <c r="E103" i="3"/>
  <c r="E75" i="3"/>
  <c r="E71" i="3"/>
  <c r="E67" i="3"/>
  <c r="E43" i="3"/>
  <c r="E9951" i="3"/>
  <c r="E9935" i="3"/>
  <c r="E9919" i="3"/>
  <c r="E9782" i="3"/>
  <c r="E9756" i="3"/>
  <c r="E9731" i="3"/>
  <c r="E9718" i="3"/>
  <c r="E9692" i="3"/>
  <c r="E9651" i="3"/>
  <c r="E9638" i="3"/>
  <c r="E9603" i="3"/>
  <c r="E9590" i="3"/>
  <c r="E9564" i="3"/>
  <c r="E9539" i="3"/>
  <c r="E9526" i="3"/>
  <c r="E9491" i="3"/>
  <c r="E9478" i="3"/>
  <c r="E9446" i="3"/>
  <c r="E9420" i="3"/>
  <c r="E9395" i="3"/>
  <c r="E9382" i="3"/>
  <c r="E9356" i="3"/>
  <c r="E9334" i="3"/>
  <c r="E9308" i="3"/>
  <c r="E9283" i="3"/>
  <c r="E9270" i="3"/>
  <c r="E9254" i="3"/>
  <c r="E9228" i="3"/>
  <c r="E9203" i="3"/>
  <c r="E9190" i="3"/>
  <c r="E9164" i="3"/>
  <c r="E9139" i="3"/>
  <c r="E9126" i="3"/>
  <c r="E9100" i="3"/>
  <c r="E9075" i="3"/>
  <c r="E9062" i="3"/>
  <c r="E9036" i="3"/>
  <c r="E9014" i="3"/>
  <c r="E8998" i="3"/>
  <c r="E8972" i="3"/>
  <c r="E8947" i="3"/>
  <c r="E8934" i="3"/>
  <c r="E8908" i="3"/>
  <c r="E8883" i="3"/>
  <c r="E8870" i="3"/>
  <c r="E8844" i="3"/>
  <c r="E8819" i="3"/>
  <c r="E8806" i="3"/>
  <c r="E8780" i="3"/>
  <c r="E8755" i="3"/>
  <c r="E8732" i="3"/>
  <c r="E8707" i="3"/>
  <c r="E8694" i="3"/>
  <c r="E8668" i="3"/>
  <c r="E8643" i="3"/>
  <c r="E8630" i="3"/>
  <c r="E8604" i="3"/>
  <c r="E8579" i="3"/>
  <c r="E8566" i="3"/>
  <c r="E8540" i="3"/>
  <c r="E8515" i="3"/>
  <c r="E8502" i="3"/>
  <c r="E8486" i="3"/>
  <c r="E8460" i="3"/>
  <c r="E8435" i="3"/>
  <c r="E8422" i="3"/>
  <c r="E8396" i="3"/>
  <c r="E8371" i="3"/>
  <c r="E8358" i="3"/>
  <c r="E8332" i="3"/>
  <c r="E8307" i="3"/>
  <c r="E8294" i="3"/>
  <c r="E8268" i="3"/>
  <c r="E8243" i="3"/>
  <c r="E8230" i="3"/>
  <c r="E8204" i="3"/>
  <c r="E8179" i="3"/>
  <c r="E8166" i="3"/>
  <c r="E8140" i="3"/>
  <c r="E8115" i="3"/>
  <c r="E8102" i="3"/>
  <c r="E8076" i="3"/>
  <c r="E8051" i="3"/>
  <c r="E8038" i="3"/>
  <c r="E7948" i="3"/>
  <c r="E7926" i="3"/>
  <c r="E7923" i="3"/>
  <c r="E7878" i="3"/>
  <c r="E7875" i="3"/>
  <c r="E7827" i="3"/>
  <c r="E7804" i="3"/>
  <c r="E7766" i="3"/>
  <c r="E7763" i="3"/>
  <c r="E7731" i="3"/>
  <c r="E7692" i="3"/>
  <c r="E7612" i="3"/>
  <c r="E7548" i="3"/>
  <c r="E7468" i="3"/>
  <c r="E7388" i="3"/>
  <c r="E7350" i="3"/>
  <c r="E7347" i="3"/>
  <c r="E7286" i="3"/>
  <c r="E7238" i="3"/>
  <c r="E7235" i="3"/>
  <c r="E7203" i="3"/>
  <c r="E7174" i="3"/>
  <c r="E7171" i="3"/>
  <c r="E7094" i="3"/>
  <c r="E7036" i="3"/>
  <c r="E6979" i="3"/>
  <c r="E6803" i="3"/>
  <c r="E6748" i="3"/>
  <c r="E6614" i="3"/>
  <c r="E6611" i="3"/>
  <c r="E6406" i="3"/>
  <c r="E6403" i="3"/>
  <c r="E6364" i="3"/>
  <c r="E6332" i="3"/>
  <c r="E6278" i="3"/>
  <c r="E6275" i="3"/>
  <c r="E6214" i="3"/>
  <c r="E6211" i="3"/>
  <c r="E6179" i="3"/>
  <c r="E6150" i="3"/>
  <c r="E6147" i="3"/>
  <c r="E6076" i="3"/>
  <c r="E6038" i="3"/>
  <c r="E6003" i="3"/>
  <c r="E5900" i="3"/>
  <c r="E5868" i="3"/>
  <c r="E5798" i="3"/>
  <c r="E5795" i="3"/>
  <c r="E5766" i="3"/>
  <c r="E5763" i="3"/>
  <c r="E5708" i="3"/>
  <c r="E5692" i="3"/>
  <c r="E5676" i="3"/>
  <c r="E5660" i="3"/>
  <c r="E5635" i="3"/>
  <c r="E5622" i="3"/>
  <c r="E5596" i="3"/>
  <c r="E5584" i="3"/>
  <c r="E5572" i="3"/>
  <c r="E5556" i="3"/>
  <c r="E5544" i="3"/>
  <c r="E5520" i="3"/>
  <c r="E5508" i="3"/>
  <c r="E5500" i="3"/>
  <c r="E5488" i="3"/>
  <c r="E5472" i="3"/>
  <c r="E5456" i="3"/>
  <c r="E5440" i="3"/>
  <c r="E5424" i="3"/>
  <c r="E5408" i="3"/>
  <c r="E5392" i="3"/>
  <c r="E5376" i="3"/>
  <c r="E5360" i="3"/>
  <c r="E5344" i="3"/>
  <c r="E5328" i="3"/>
  <c r="E5312" i="3"/>
  <c r="E5296" i="3"/>
  <c r="E5280" i="3"/>
  <c r="E5264" i="3"/>
  <c r="E5248" i="3"/>
  <c r="E5232" i="3"/>
  <c r="E5216" i="3"/>
  <c r="E5200" i="3"/>
  <c r="E5184" i="3"/>
  <c r="E5168" i="3"/>
  <c r="E5148" i="3"/>
  <c r="E5132" i="3"/>
  <c r="E5116" i="3"/>
  <c r="E5100" i="3"/>
  <c r="E5084" i="3"/>
  <c r="E5068" i="3"/>
  <c r="E5052" i="3"/>
  <c r="E5036" i="3"/>
  <c r="E5020" i="3"/>
  <c r="E4972" i="3"/>
  <c r="E4924" i="3"/>
  <c r="E4828" i="3"/>
  <c r="E4820" i="3"/>
  <c r="E4808" i="3"/>
  <c r="E4776" i="3"/>
  <c r="E4728" i="3"/>
  <c r="E4696" i="3"/>
  <c r="E4628" i="3"/>
  <c r="E4624" i="3"/>
  <c r="E4620" i="3"/>
  <c r="E4588" i="3"/>
  <c r="E4584" i="3"/>
  <c r="E4400" i="3"/>
  <c r="E4368" i="3"/>
  <c r="E4344" i="3"/>
  <c r="E4320" i="3"/>
  <c r="E4288" i="3"/>
  <c r="E4256" i="3"/>
  <c r="E4240" i="3"/>
  <c r="E4192" i="3"/>
  <c r="E4184" i="3"/>
  <c r="E4176" i="3"/>
  <c r="E4140" i="3"/>
  <c r="E4116" i="3"/>
  <c r="E4092" i="3"/>
  <c r="E4084" i="3"/>
  <c r="E4040" i="3"/>
  <c r="E4008" i="3"/>
  <c r="E3948" i="3"/>
  <c r="E3920" i="3"/>
  <c r="E3864" i="3"/>
  <c r="E3816" i="3"/>
  <c r="E3760" i="3"/>
  <c r="E3732" i="3"/>
  <c r="E3692" i="3"/>
  <c r="E3664" i="3"/>
  <c r="E3620" i="3"/>
  <c r="E3596" i="3"/>
  <c r="E3508" i="3"/>
  <c r="E3480" i="3"/>
  <c r="E3448" i="3"/>
  <c r="E3412" i="3"/>
  <c r="E3328" i="3"/>
  <c r="E3308" i="3"/>
  <c r="E3288" i="3"/>
  <c r="E3244" i="3"/>
  <c r="E3240" i="3"/>
  <c r="E3224" i="3"/>
  <c r="E3176" i="3"/>
  <c r="E3128" i="3"/>
  <c r="E3084" i="3"/>
  <c r="E3016" i="3"/>
  <c r="E2920" i="3"/>
  <c r="E2916" i="3"/>
  <c r="E2912" i="3"/>
  <c r="E2876" i="3"/>
  <c r="E2816" i="3"/>
  <c r="E2812" i="3"/>
  <c r="E2808" i="3"/>
  <c r="E2796" i="3"/>
  <c r="E2748" i="3"/>
  <c r="E2696" i="3"/>
  <c r="E2692" i="3"/>
  <c r="E2644" i="3"/>
  <c r="E2588" i="3"/>
  <c r="E2540" i="3"/>
  <c r="E2532" i="3"/>
  <c r="E2428" i="3"/>
  <c r="E2388" i="3"/>
  <c r="E2340" i="3"/>
  <c r="E2332" i="3"/>
  <c r="E2276" i="3"/>
  <c r="E2212" i="3"/>
  <c r="E2204" i="3"/>
  <c r="E2164" i="3"/>
  <c r="E2140" i="3"/>
  <c r="E2108" i="3"/>
  <c r="E2084" i="3"/>
  <c r="E2044" i="3"/>
  <c r="E1888" i="3"/>
  <c r="E1780" i="3"/>
  <c r="E1688" i="3"/>
  <c r="E1660" i="3"/>
  <c r="E1620" i="3"/>
  <c r="E1580" i="3"/>
  <c r="E1548" i="3"/>
  <c r="E1544" i="3"/>
  <c r="E1528" i="3"/>
  <c r="E1464" i="3"/>
  <c r="E1460" i="3"/>
  <c r="E1432" i="3"/>
  <c r="E1148" i="3"/>
  <c r="E1104" i="3"/>
  <c r="E1100" i="3"/>
  <c r="E1056" i="3"/>
  <c r="E1008" i="3"/>
  <c r="E1004" i="3"/>
  <c r="E1000" i="3"/>
  <c r="E952" i="3"/>
  <c r="E912" i="3"/>
  <c r="E888" i="3"/>
  <c r="E856" i="3"/>
  <c r="E752" i="3"/>
  <c r="E728" i="3"/>
  <c r="E648" i="3"/>
  <c r="E616" i="3"/>
  <c r="E576" i="3"/>
  <c r="E568" i="3"/>
  <c r="E520" i="3"/>
  <c r="E448" i="3"/>
  <c r="E408" i="3"/>
  <c r="E360" i="3"/>
  <c r="E336" i="3"/>
  <c r="E328" i="3"/>
  <c r="E296" i="3"/>
  <c r="E232" i="3"/>
  <c r="E188" i="3"/>
  <c r="E184" i="3"/>
  <c r="E124" i="3"/>
  <c r="E76" i="3"/>
  <c r="E7408" i="3"/>
  <c r="E7392" i="3"/>
  <c r="E7370" i="3"/>
  <c r="E7367" i="3"/>
  <c r="E7296" i="3"/>
  <c r="E7242" i="3"/>
  <c r="E7207" i="3"/>
  <c r="E7095" i="3"/>
  <c r="E7034" i="3"/>
  <c r="E7002" i="3"/>
  <c r="E6967" i="3"/>
  <c r="E6880" i="3"/>
  <c r="E6871" i="3"/>
  <c r="E6842" i="3"/>
  <c r="E6810" i="3"/>
  <c r="E6698" i="3"/>
  <c r="E6560" i="3"/>
  <c r="E6551" i="3"/>
  <c r="E6416" i="3"/>
  <c r="E6362" i="3"/>
  <c r="E6186" i="3"/>
  <c r="E6154" i="3"/>
  <c r="E5930" i="3"/>
  <c r="E5557" i="3"/>
  <c r="E5509" i="3"/>
  <c r="E5461" i="3"/>
  <c r="E5441" i="3"/>
  <c r="E5421" i="3"/>
  <c r="E5405" i="3"/>
  <c r="E5357" i="3"/>
  <c r="E5337" i="3"/>
  <c r="E5321" i="3"/>
  <c r="E5269" i="3"/>
  <c r="E5249" i="3"/>
  <c r="E5229" i="3"/>
  <c r="E5205" i="3"/>
  <c r="E5185" i="3"/>
  <c r="E5161" i="3"/>
  <c r="E5141" i="3"/>
  <c r="E5097" i="3"/>
  <c r="E5045" i="3"/>
  <c r="E5025" i="3"/>
  <c r="E4861" i="3"/>
  <c r="E4785" i="3"/>
  <c r="E4689" i="3"/>
  <c r="E4645" i="3"/>
  <c r="E4573" i="3"/>
  <c r="E4549" i="3"/>
  <c r="E4501" i="3"/>
  <c r="E4481" i="3"/>
  <c r="E4397" i="3"/>
  <c r="E4377" i="3"/>
  <c r="E4353" i="3"/>
  <c r="E4289" i="3"/>
  <c r="E4193" i="3"/>
  <c r="E4169" i="3"/>
  <c r="E4145" i="3"/>
  <c r="E4113" i="3"/>
  <c r="E3997" i="3"/>
  <c r="E3965" i="3"/>
  <c r="E3813" i="3"/>
  <c r="E3749" i="3"/>
  <c r="E3717" i="3"/>
  <c r="E3641" i="3"/>
  <c r="E3621" i="3"/>
  <c r="E3593" i="3"/>
  <c r="E3561" i="3"/>
  <c r="E3525" i="3"/>
  <c r="E3497" i="3"/>
  <c r="E3449" i="3"/>
  <c r="E3425" i="3"/>
  <c r="E3397" i="3"/>
  <c r="E3317" i="3"/>
  <c r="E3269" i="3"/>
  <c r="E3209" i="3"/>
  <c r="E3065" i="3"/>
  <c r="E3021" i="3"/>
  <c r="E3001" i="3"/>
  <c r="E2965" i="3"/>
  <c r="E2901" i="3"/>
  <c r="E2877" i="3"/>
  <c r="E2813" i="3"/>
  <c r="E2785" i="3"/>
  <c r="E2741" i="3"/>
  <c r="E2697" i="3"/>
  <c r="E2629" i="3"/>
  <c r="E2537" i="3"/>
  <c r="E2493" i="3"/>
  <c r="E2469" i="3"/>
  <c r="E2453" i="3"/>
  <c r="E2433" i="3"/>
  <c r="E2369" i="3"/>
  <c r="E2269" i="3"/>
  <c r="E2225" i="3"/>
  <c r="E2201" i="3"/>
  <c r="E2177" i="3"/>
  <c r="E2141" i="3"/>
  <c r="E1985" i="3"/>
  <c r="E1961" i="3"/>
  <c r="E1913" i="3"/>
  <c r="E1885" i="3"/>
  <c r="E1821" i="3"/>
  <c r="E1793" i="3"/>
  <c r="E1645" i="3"/>
  <c r="E1617" i="3"/>
  <c r="E1473" i="3"/>
  <c r="E1445" i="3"/>
  <c r="E1401" i="3"/>
  <c r="E1353" i="3"/>
  <c r="E1213" i="3"/>
  <c r="E1189" i="3"/>
  <c r="E1137" i="3"/>
  <c r="E1109" i="3"/>
  <c r="E1081" i="3"/>
  <c r="E1057" i="3"/>
  <c r="E993" i="3"/>
  <c r="E901" i="3"/>
  <c r="E869" i="3"/>
  <c r="E825" i="3"/>
  <c r="E773" i="3"/>
  <c r="E717" i="3"/>
  <c r="E693" i="3"/>
  <c r="E669" i="3"/>
  <c r="E649" i="3"/>
  <c r="E581" i="3"/>
  <c r="E529" i="3"/>
  <c r="E509" i="3"/>
  <c r="E485" i="3"/>
  <c r="E385" i="3"/>
  <c r="E365" i="3"/>
  <c r="E301" i="3"/>
  <c r="E257" i="3"/>
  <c r="E233" i="3"/>
  <c r="E213" i="3"/>
  <c r="E169" i="3"/>
  <c r="E145" i="3"/>
  <c r="E117" i="3"/>
  <c r="E81" i="3"/>
  <c r="E57" i="3"/>
  <c r="E33" i="3"/>
  <c r="E4996" i="3"/>
  <c r="E4980" i="3"/>
  <c r="E4956" i="3"/>
  <c r="E4932" i="3"/>
  <c r="E4916" i="3"/>
  <c r="E4896" i="3"/>
  <c r="E4876" i="3"/>
  <c r="E4860" i="3"/>
  <c r="E4740" i="3"/>
  <c r="E4704" i="3"/>
  <c r="E4680" i="3"/>
  <c r="E4656" i="3"/>
  <c r="E4616" i="3"/>
  <c r="E4548" i="3"/>
  <c r="E4532" i="3"/>
  <c r="E4520" i="3"/>
  <c r="E4512" i="3"/>
  <c r="E4500" i="3"/>
  <c r="E4476" i="3"/>
  <c r="E4468" i="3"/>
  <c r="E4460" i="3"/>
  <c r="E4448" i="3"/>
  <c r="E4440" i="3"/>
  <c r="E4436" i="3"/>
  <c r="E4416" i="3"/>
  <c r="E4160" i="3"/>
  <c r="E4108" i="3"/>
  <c r="E3992" i="3"/>
  <c r="E3952" i="3"/>
  <c r="E3828" i="3"/>
  <c r="E3744" i="3"/>
  <c r="E3700" i="3"/>
  <c r="E3540" i="3"/>
  <c r="E3512" i="3"/>
  <c r="E3504" i="3"/>
  <c r="E3484" i="3"/>
  <c r="E3408" i="3"/>
  <c r="E3372" i="3"/>
  <c r="E3356" i="3"/>
  <c r="E3320" i="3"/>
  <c r="E3264" i="3"/>
  <c r="E3248" i="3"/>
  <c r="E3212" i="3"/>
  <c r="E3192" i="3"/>
  <c r="E3168" i="3"/>
  <c r="E3164" i="3"/>
  <c r="E3140" i="3"/>
  <c r="E3124" i="3"/>
  <c r="E3108" i="3"/>
  <c r="E3080" i="3"/>
  <c r="E3060" i="3"/>
  <c r="E3040" i="3"/>
  <c r="E3012" i="3"/>
  <c r="E2992" i="3"/>
  <c r="E2940" i="3"/>
  <c r="E2900" i="3"/>
  <c r="E2872" i="3"/>
  <c r="E2852" i="3"/>
  <c r="E2832" i="3"/>
  <c r="E2792" i="3"/>
  <c r="E2728" i="3"/>
  <c r="E2708" i="3"/>
  <c r="E2688" i="3"/>
  <c r="E2672" i="3"/>
  <c r="E2628" i="3"/>
  <c r="E2624" i="3"/>
  <c r="E2604" i="3"/>
  <c r="E2576" i="3"/>
  <c r="E2564" i="3"/>
  <c r="E2552" i="3"/>
  <c r="E2536" i="3"/>
  <c r="E2496" i="3"/>
  <c r="E2460" i="3"/>
  <c r="E2444" i="3"/>
  <c r="E2408" i="3"/>
  <c r="E2336" i="3"/>
  <c r="E2252" i="3"/>
  <c r="E2124" i="3"/>
  <c r="E2004" i="3"/>
  <c r="E1996" i="3"/>
  <c r="E1948" i="3"/>
  <c r="E1904" i="3"/>
  <c r="E1868" i="3"/>
  <c r="E1860" i="3"/>
  <c r="E1816" i="3"/>
  <c r="E1808" i="3"/>
  <c r="E1712" i="3"/>
  <c r="E1636" i="3"/>
  <c r="E1616" i="3"/>
  <c r="E1588" i="3"/>
  <c r="E1520" i="3"/>
  <c r="E1500" i="3"/>
  <c r="E1484" i="3"/>
  <c r="E1468" i="3"/>
  <c r="E1452" i="3"/>
  <c r="E1428" i="3"/>
  <c r="E1408" i="3"/>
  <c r="E1388" i="3"/>
  <c r="E1332" i="3"/>
  <c r="E1316" i="3"/>
  <c r="E1272" i="3"/>
  <c r="E1252" i="3"/>
  <c r="E1232" i="3"/>
  <c r="E1220" i="3"/>
  <c r="E1184" i="3"/>
  <c r="E1164" i="3"/>
  <c r="E1144" i="3"/>
  <c r="E1040" i="3"/>
  <c r="E1016" i="3"/>
  <c r="E980" i="3"/>
  <c r="E964" i="3"/>
  <c r="E860" i="3"/>
  <c r="E844" i="3"/>
  <c r="E816" i="3"/>
  <c r="E796" i="3"/>
  <c r="E768" i="3"/>
  <c r="E700" i="3"/>
  <c r="E556" i="3"/>
  <c r="E496" i="3"/>
  <c r="E440" i="3"/>
  <c r="E432" i="3"/>
  <c r="E368" i="3"/>
  <c r="E96" i="3"/>
  <c r="E9" i="3"/>
  <c r="E7479" i="3"/>
  <c r="E7360" i="3"/>
  <c r="E7351" i="3"/>
  <c r="E7178" i="3"/>
  <c r="E7082" i="3"/>
  <c r="E7040" i="3"/>
  <c r="E6983" i="3"/>
  <c r="E6903" i="3"/>
  <c r="E6890" i="3"/>
  <c r="E6807" i="3"/>
  <c r="E6759" i="3"/>
  <c r="E6736" i="3"/>
  <c r="E6727" i="3"/>
  <c r="E6704" i="3"/>
  <c r="E6352" i="3"/>
  <c r="E6183" i="3"/>
  <c r="E6144" i="3"/>
  <c r="E6135" i="3"/>
  <c r="E6026" i="3"/>
  <c r="E5904" i="3"/>
  <c r="E5840" i="3"/>
  <c r="E5831" i="3"/>
  <c r="E5776" i="3"/>
  <c r="E5767" i="3"/>
  <c r="E5642" i="3"/>
  <c r="E5481" i="3"/>
  <c r="E5433" i="3"/>
  <c r="E5413" i="3"/>
  <c r="E5261" i="3"/>
  <c r="E5237" i="3"/>
  <c r="E5213" i="3"/>
  <c r="E5157" i="3"/>
  <c r="E5133" i="3"/>
  <c r="E5069" i="3"/>
  <c r="E4981" i="3"/>
  <c r="E4961" i="3"/>
  <c r="E4937" i="3"/>
  <c r="E4777" i="3"/>
  <c r="E4753" i="3"/>
  <c r="E4721" i="3"/>
  <c r="E4685" i="3"/>
  <c r="E4665" i="3"/>
  <c r="E4653" i="3"/>
  <c r="E4529" i="3"/>
  <c r="E4505" i="3"/>
  <c r="E4489" i="3"/>
  <c r="E4465" i="3"/>
  <c r="E4385" i="3"/>
  <c r="E4333" i="3"/>
  <c r="E4313" i="3"/>
  <c r="E4261" i="3"/>
  <c r="E4229" i="3"/>
  <c r="E4137" i="3"/>
  <c r="E4105" i="3"/>
  <c r="E3941" i="3"/>
  <c r="E3785" i="3"/>
  <c r="E3685" i="3"/>
  <c r="E3589" i="3"/>
  <c r="E3493" i="3"/>
  <c r="E3301" i="3"/>
  <c r="E3253" i="3"/>
  <c r="E3201" i="3"/>
  <c r="E3181" i="3"/>
  <c r="E3157" i="3"/>
  <c r="E3129" i="3"/>
  <c r="E3077" i="3"/>
  <c r="E3053" i="3"/>
  <c r="E3009" i="3"/>
  <c r="E2937" i="3"/>
  <c r="E2913" i="3"/>
  <c r="E2889" i="3"/>
  <c r="E2821" i="3"/>
  <c r="E2777" i="3"/>
  <c r="E2753" i="3"/>
  <c r="E2729" i="3"/>
  <c r="E2633" i="3"/>
  <c r="E2605" i="3"/>
  <c r="E2577" i="3"/>
  <c r="E2533" i="3"/>
  <c r="E2513" i="3"/>
  <c r="E2457" i="3"/>
  <c r="E2413" i="3"/>
  <c r="E2385" i="3"/>
  <c r="E2349" i="3"/>
  <c r="E2321" i="3"/>
  <c r="E2273" i="3"/>
  <c r="E2233" i="3"/>
  <c r="E2209" i="3"/>
  <c r="E2153" i="3"/>
  <c r="E2105" i="3"/>
  <c r="E2089" i="3"/>
  <c r="E2057" i="3"/>
  <c r="E2017" i="3"/>
  <c r="E1989" i="3"/>
  <c r="E1953" i="3"/>
  <c r="E1785" i="3"/>
  <c r="E1745" i="3"/>
  <c r="E1709" i="3"/>
  <c r="E1669" i="3"/>
  <c r="E1569" i="3"/>
  <c r="E1529" i="3"/>
  <c r="E1481" i="3"/>
  <c r="E1333" i="3"/>
  <c r="E1297" i="3"/>
  <c r="E1233" i="3"/>
  <c r="E1157" i="3"/>
  <c r="E1133" i="3"/>
  <c r="E1101" i="3"/>
  <c r="E1037" i="3"/>
  <c r="E989" i="3"/>
  <c r="E961" i="3"/>
  <c r="E941" i="3"/>
  <c r="E913" i="3"/>
  <c r="E873" i="3"/>
  <c r="E849" i="3"/>
  <c r="E813" i="3"/>
  <c r="E741" i="3"/>
  <c r="E713" i="3"/>
  <c r="E689" i="3"/>
  <c r="E633" i="3"/>
  <c r="E609" i="3"/>
  <c r="E589" i="3"/>
  <c r="E569" i="3"/>
  <c r="E517" i="3"/>
  <c r="E469" i="3"/>
  <c r="E449" i="3"/>
  <c r="E425" i="3"/>
  <c r="E373" i="3"/>
  <c r="E317" i="3"/>
  <c r="E269" i="3"/>
  <c r="E241" i="3"/>
  <c r="E193" i="3"/>
  <c r="E149" i="3"/>
  <c r="E9979" i="3"/>
  <c r="E9963" i="3"/>
  <c r="E9776" i="3"/>
  <c r="E9738" i="3"/>
  <c r="E9735" i="3"/>
  <c r="E9712" i="3"/>
  <c r="E9664" i="3"/>
  <c r="E9626" i="3"/>
  <c r="E9623" i="3"/>
  <c r="E9610" i="3"/>
  <c r="E9607" i="3"/>
  <c r="E9584" i="3"/>
  <c r="E9546" i="3"/>
  <c r="E9543" i="3"/>
  <c r="E9520" i="3"/>
  <c r="E9466" i="3"/>
  <c r="E9463" i="3"/>
  <c r="E9434" i="3"/>
  <c r="E9431" i="3"/>
  <c r="E9408" i="3"/>
  <c r="E9370" i="3"/>
  <c r="E9367" i="3"/>
  <c r="E9344" i="3"/>
  <c r="E9328" i="3"/>
  <c r="E9290" i="3"/>
  <c r="E9287" i="3"/>
  <c r="E9264" i="3"/>
  <c r="E9242" i="3"/>
  <c r="E9239" i="3"/>
  <c r="E9216" i="3"/>
  <c r="E9178" i="3"/>
  <c r="E9175" i="3"/>
  <c r="E9152" i="3"/>
  <c r="E9114" i="3"/>
  <c r="E9111" i="3"/>
  <c r="E9088" i="3"/>
  <c r="E9050" i="3"/>
  <c r="E9047" i="3"/>
  <c r="E9024" i="3"/>
  <c r="E9008" i="3"/>
  <c r="E8986" i="3"/>
  <c r="E8983" i="3"/>
  <c r="E8960" i="3"/>
  <c r="E8922" i="3"/>
  <c r="E8919" i="3"/>
  <c r="E8896" i="3"/>
  <c r="E8858" i="3"/>
  <c r="E8855" i="3"/>
  <c r="E8832" i="3"/>
  <c r="E8794" i="3"/>
  <c r="E8791" i="3"/>
  <c r="E8768" i="3"/>
  <c r="E8752" i="3"/>
  <c r="E8714" i="3"/>
  <c r="E8711" i="3"/>
  <c r="E8688" i="3"/>
  <c r="E8650" i="3"/>
  <c r="E8647" i="3"/>
  <c r="E8624" i="3"/>
  <c r="E8586" i="3"/>
  <c r="E8583" i="3"/>
  <c r="E8560" i="3"/>
  <c r="E8522" i="3"/>
  <c r="E8519" i="3"/>
  <c r="E8474" i="3"/>
  <c r="E8471" i="3"/>
  <c r="E8448" i="3"/>
  <c r="E8410" i="3"/>
  <c r="E8407" i="3"/>
  <c r="E8384" i="3"/>
  <c r="E8346" i="3"/>
  <c r="E8343" i="3"/>
  <c r="E8320" i="3"/>
  <c r="E8282" i="3"/>
  <c r="E8279" i="3"/>
  <c r="E8256" i="3"/>
  <c r="E8218" i="3"/>
  <c r="E8215" i="3"/>
  <c r="E8192" i="3"/>
  <c r="E8154" i="3"/>
  <c r="E8151" i="3"/>
  <c r="E8128" i="3"/>
  <c r="E8090" i="3"/>
  <c r="E8087" i="3"/>
  <c r="E8064" i="3"/>
  <c r="E8026" i="3"/>
  <c r="E8023" i="3"/>
  <c r="E8000" i="3"/>
  <c r="E7962" i="3"/>
  <c r="E7959" i="3"/>
  <c r="E7936" i="3"/>
  <c r="E7882" i="3"/>
  <c r="E7879" i="3"/>
  <c r="E7856" i="3"/>
  <c r="E7818" i="3"/>
  <c r="E7815" i="3"/>
  <c r="E7776" i="3"/>
  <c r="E7738" i="3"/>
  <c r="E7735" i="3"/>
  <c r="E7712" i="3"/>
  <c r="E7674" i="3"/>
  <c r="E7671" i="3"/>
  <c r="E7648" i="3"/>
  <c r="E7610" i="3"/>
  <c r="E7607" i="3"/>
  <c r="E7584" i="3"/>
  <c r="E7546" i="3"/>
  <c r="E7543" i="3"/>
  <c r="E7520" i="3"/>
  <c r="E7466" i="3"/>
  <c r="E7431" i="3"/>
  <c r="E7402" i="3"/>
  <c r="E7376" i="3"/>
  <c r="E7216" i="3"/>
  <c r="E7175" i="3"/>
  <c r="E7146" i="3"/>
  <c r="E7111" i="3"/>
  <c r="E7031" i="3"/>
  <c r="E6999" i="3"/>
  <c r="E6887" i="3"/>
  <c r="E6855" i="3"/>
  <c r="E6816" i="3"/>
  <c r="E6784" i="3"/>
  <c r="E6730" i="3"/>
  <c r="E6647" i="3"/>
  <c r="E6624" i="3"/>
  <c r="E6576" i="3"/>
  <c r="E6496" i="3"/>
  <c r="E6458" i="3"/>
  <c r="E6410" i="3"/>
  <c r="E6375" i="3"/>
  <c r="E6304" i="3"/>
  <c r="E6218" i="3"/>
  <c r="E6167" i="3"/>
  <c r="E6080" i="3"/>
  <c r="E6032" i="3"/>
  <c r="E6023" i="3"/>
  <c r="E5920" i="3"/>
  <c r="E5818" i="3"/>
  <c r="E5722" i="3"/>
  <c r="E5664" i="3"/>
  <c r="E5600" i="3"/>
  <c r="E5569" i="3"/>
  <c r="E5485" i="3"/>
  <c r="E5457" i="3"/>
  <c r="E5429" i="3"/>
  <c r="E5409" i="3"/>
  <c r="E5385" i="3"/>
  <c r="E5361" i="3"/>
  <c r="E5333" i="3"/>
  <c r="E5317" i="3"/>
  <c r="E5233" i="3"/>
  <c r="E5113" i="3"/>
  <c r="E5037" i="3"/>
  <c r="E5009" i="3"/>
  <c r="E4985" i="3"/>
  <c r="E4885" i="3"/>
  <c r="E4869" i="3"/>
  <c r="E4817" i="3"/>
  <c r="E4749" i="3"/>
  <c r="E4729" i="3"/>
  <c r="E4705" i="3"/>
  <c r="E4681" i="3"/>
  <c r="E4537" i="3"/>
  <c r="E4513" i="3"/>
  <c r="E4469" i="3"/>
  <c r="E4441" i="3"/>
  <c r="E4421" i="3"/>
  <c r="E4365" i="3"/>
  <c r="E4317" i="3"/>
  <c r="E4273" i="3"/>
  <c r="E4257" i="3"/>
  <c r="E4185" i="3"/>
  <c r="E4153" i="3"/>
  <c r="E4069" i="3"/>
  <c r="E3889" i="3"/>
  <c r="E3849" i="3"/>
  <c r="E3753" i="3"/>
  <c r="E3565" i="3"/>
  <c r="E3529" i="3"/>
  <c r="E3465" i="3"/>
  <c r="E3409" i="3"/>
  <c r="E3373" i="3"/>
  <c r="E3337" i="3"/>
  <c r="E3217" i="3"/>
  <c r="E3125" i="3"/>
  <c r="E2993" i="3"/>
  <c r="E2973" i="3"/>
  <c r="E2953" i="3"/>
  <c r="E2857" i="3"/>
  <c r="E2793" i="3"/>
  <c r="E2761" i="3"/>
  <c r="E2717" i="3"/>
  <c r="E2689" i="3"/>
  <c r="E2665" i="3"/>
  <c r="E2541" i="3"/>
  <c r="E2461" i="3"/>
  <c r="E2425" i="3"/>
  <c r="E2361" i="3"/>
  <c r="E2341" i="3"/>
  <c r="E2285" i="3"/>
  <c r="E2241" i="3"/>
  <c r="E2217" i="3"/>
  <c r="E2189" i="3"/>
  <c r="E2101" i="3"/>
  <c r="E2085" i="3"/>
  <c r="E2069" i="3"/>
  <c r="E2053" i="3"/>
  <c r="E1993" i="3"/>
  <c r="E1869" i="3"/>
  <c r="E1825" i="3"/>
  <c r="E1765" i="3"/>
  <c r="E1729" i="3"/>
  <c r="E1697" i="3"/>
  <c r="E1557" i="3"/>
  <c r="E1461" i="3"/>
  <c r="E1433" i="3"/>
  <c r="E1325" i="3"/>
  <c r="E1293" i="3"/>
  <c r="E1141" i="3"/>
  <c r="E997" i="3"/>
  <c r="E953" i="3"/>
  <c r="E929" i="3"/>
  <c r="E885" i="3"/>
  <c r="E801" i="3"/>
  <c r="E749" i="3"/>
  <c r="E701" i="3"/>
  <c r="E673" i="3"/>
  <c r="E573" i="3"/>
  <c r="E545" i="3"/>
  <c r="E501" i="3"/>
  <c r="E477" i="3"/>
  <c r="E461" i="3"/>
  <c r="E361" i="3"/>
  <c r="E333" i="3"/>
  <c r="E309" i="3"/>
  <c r="E237" i="3"/>
  <c r="E153" i="3"/>
  <c r="E129" i="3"/>
  <c r="E109" i="3"/>
  <c r="E69" i="3"/>
  <c r="I12" i="3" l="1"/>
  <c r="I11" i="3"/>
  <c r="N35" i="2"/>
  <c r="N27" i="2"/>
  <c r="I9" i="3"/>
  <c r="I7" i="3"/>
  <c r="I10" i="3" s="1"/>
  <c r="I6" i="3"/>
  <c r="I5" i="3"/>
  <c r="I4" i="3"/>
  <c r="N32" i="2"/>
  <c r="N24" i="2"/>
  <c r="I13" i="3" l="1"/>
  <c r="I5" i="5"/>
  <c r="K5" i="5" l="1"/>
  <c r="I10" i="5"/>
  <c r="K10" i="5"/>
  <c r="J5" i="5" l="1"/>
  <c r="J10" i="5" s="1"/>
</calcChain>
</file>

<file path=xl/sharedStrings.xml><?xml version="1.0" encoding="utf-8"?>
<sst xmlns="http://schemas.openxmlformats.org/spreadsheetml/2006/main" count="164" uniqueCount="75">
  <si>
    <t>Total Emissions</t>
  </si>
  <si>
    <t>Min</t>
  </si>
  <si>
    <t>Max</t>
  </si>
  <si>
    <t>Selva Baja</t>
  </si>
  <si>
    <t>Selva Alta Accessible</t>
  </si>
  <si>
    <t>Selva Alta Dificil</t>
  </si>
  <si>
    <t>Median</t>
  </si>
  <si>
    <t xml:space="preserve">Weight </t>
  </si>
  <si>
    <t>SD</t>
  </si>
  <si>
    <t xml:space="preserve">Significance </t>
  </si>
  <si>
    <t>Sample Size</t>
  </si>
  <si>
    <t>95%  CI</t>
  </si>
  <si>
    <t>% Uncertainty</t>
  </si>
  <si>
    <t>min</t>
  </si>
  <si>
    <t>max</t>
  </si>
  <si>
    <t>Mean of the 10000</t>
  </si>
  <si>
    <t>Bin</t>
  </si>
  <si>
    <t>Counts</t>
  </si>
  <si>
    <t>SD of the 10000</t>
  </si>
  <si>
    <t>Selva Alta Accesible</t>
  </si>
  <si>
    <t>REFERENCE LEVEL</t>
  </si>
  <si>
    <t>Year</t>
  </si>
  <si>
    <t>Emissions from Deforestation (tCO2)</t>
  </si>
  <si>
    <t>Emissions from Degradation (tCO2)</t>
  </si>
  <si>
    <t>Historical Average Emissions for Reference Level (tCO2)</t>
  </si>
  <si>
    <t>Contribution to total emissions (%)</t>
  </si>
  <si>
    <t>San Martin</t>
  </si>
  <si>
    <t>Ucayali</t>
  </si>
  <si>
    <t>Total Deforestation</t>
  </si>
  <si>
    <t>Total Degradation</t>
  </si>
  <si>
    <t>Average Emissions 
2008-2017</t>
  </si>
  <si>
    <t>Emissions from Gross Deforestation</t>
  </si>
  <si>
    <t>Emissions from Degradation (Proxy)</t>
  </si>
  <si>
    <t>Total</t>
  </si>
  <si>
    <t>Estimated Emission Reductions (tCO2e/yr)</t>
  </si>
  <si>
    <t>Reference level (tCO2e/yr)</t>
  </si>
  <si>
    <t>ERPA term year t</t>
  </si>
  <si>
    <t>Values (ha)</t>
  </si>
  <si>
    <t>Standard Error</t>
  </si>
  <si>
    <t>Simulated data</t>
  </si>
  <si>
    <t>Input values</t>
  </si>
  <si>
    <t>N°</t>
  </si>
  <si>
    <t>Simulated Parameters</t>
  </si>
  <si>
    <t>Values</t>
  </si>
  <si>
    <t>Adjusted Deforestation</t>
  </si>
  <si>
    <t>Deforestation (ha)</t>
  </si>
  <si>
    <t>Upper CI (ha)</t>
  </si>
  <si>
    <t>Lower CI (ha)</t>
  </si>
  <si>
    <t>For Histogram</t>
  </si>
  <si>
    <t>Selva Alta de Difícil Acceso</t>
  </si>
  <si>
    <t>AGB</t>
  </si>
  <si>
    <t>BGB</t>
  </si>
  <si>
    <t>Carbon stock (tCO2/ha)</t>
  </si>
  <si>
    <t>Standard error</t>
  </si>
  <si>
    <t>Uncertainty (%)</t>
  </si>
  <si>
    <t>Simulated data below - AGB</t>
  </si>
  <si>
    <t>Simulated data below - BGB</t>
  </si>
  <si>
    <t>AGB+BGB</t>
  </si>
  <si>
    <t>Simulated AGB+BGB</t>
  </si>
  <si>
    <t xml:space="preserve">Selva Baja </t>
  </si>
  <si>
    <t>For Histograms</t>
  </si>
  <si>
    <t>Estimated Emission Reductions from Deforestation (without set-aside) (tCO2e/yr)</t>
  </si>
  <si>
    <t>Deforestation</t>
  </si>
  <si>
    <t>Degradation</t>
  </si>
  <si>
    <t>Expected emissions under the ER Program (tCO2e/yr)</t>
  </si>
  <si>
    <t>Expected set-aside to reflect the level of uncertainty  (tCO2e/yr)</t>
  </si>
  <si>
    <t>Expected set-aside to reflect the level of reversal risks (tCO2e/yr)</t>
  </si>
  <si>
    <t>MONTE CARLO - Emission Factors</t>
  </si>
  <si>
    <t>MONTE CARLO - Activity Data (Deforestation)</t>
  </si>
  <si>
    <t>TOTAL UNCERTAINTY - DEFORESTATION</t>
  </si>
  <si>
    <t xml:space="preserve">*Degradation emissions were not included in the uncertainty analysis because an automatic conservativeness factor of 15% is applied to them </t>
  </si>
  <si>
    <t xml:space="preserve">PERU'S ERP ESTIMATED EMISSION REDUCTIONS </t>
  </si>
  <si>
    <t>MONTE CARLO - Activity Data (Degradation)</t>
  </si>
  <si>
    <t>Adjusted Degradation</t>
  </si>
  <si>
    <t>Degradation (ha)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</si>
</sst>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 * #,##0.00_ ;_ * \-#,##0.00_ ;_ * &quot;-&quot;??_ ;_ @_ "/>
    <numFmt numFmtId="164" formatCode="0.000"/>
    <numFmt numFmtId="165" formatCode="#,##0_);\(#,##0\)"/>
    <numFmt numFmtId="166" formatCode="#,##0.0"/>
    <numFmt numFmtId="167" formatCode="#,##0.0_);\(#,##0.0\)"/>
    <numFmt numFmtId="168" formatCode="_ * #,##0.0_ ;_ * \-#,##0.0_ ;_ * &quot;-&quot;??_ ;_ @_ "/>
    <numFmt numFmtId="169" formatCode="_ * #,##0_ ;_ * \-#,##0_ ;_ * &quot;-&quot;??_ ;_ @_ "/>
    <numFmt numFmtId="171" formatCode="_ * #,##0.0000_ ;_ * \-#,##0.0000_ ;_ * &quot;-&quot;??_ ;_ @_ "/>
  </numFmts>
  <fonts count="15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rgb="FFCCCC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rgb="FFCCCC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166">
    <xf numFmtId="0" fontId="0" fillId="0" borderId="0" xfId="0" applyFont="1" applyAlignment="1"/>
    <xf numFmtId="0" fontId="2" fillId="0" borderId="0" xfId="2" applyFont="1" applyAlignment="1">
      <alignment horizontal="center" vertical="center"/>
    </xf>
    <xf numFmtId="0" fontId="2" fillId="0" borderId="0" xfId="2" applyFont="1" applyAlignment="1">
      <alignment horizontal="left" vertical="center"/>
    </xf>
    <xf numFmtId="0" fontId="3" fillId="0" borderId="0" xfId="2" applyFont="1" applyAlignment="1"/>
    <xf numFmtId="0" fontId="4" fillId="0" borderId="0" xfId="2" applyFont="1" applyAlignment="1"/>
    <xf numFmtId="0" fontId="3" fillId="0" borderId="0" xfId="2" applyFont="1" applyAlignment="1">
      <alignment wrapText="1"/>
    </xf>
    <xf numFmtId="0" fontId="4" fillId="0" borderId="0" xfId="2" applyFont="1" applyAlignment="1">
      <alignment wrapText="1"/>
    </xf>
    <xf numFmtId="0" fontId="5" fillId="2" borderId="10" xfId="2" applyFont="1" applyFill="1" applyBorder="1" applyAlignment="1">
      <alignment horizontal="center" vertical="center" wrapText="1"/>
    </xf>
    <xf numFmtId="0" fontId="5" fillId="2" borderId="8" xfId="2" applyFont="1" applyFill="1" applyBorder="1" applyAlignment="1">
      <alignment horizontal="center" vertical="center" wrapText="1"/>
    </xf>
    <xf numFmtId="0" fontId="5" fillId="2" borderId="11" xfId="2" applyFont="1" applyFill="1" applyBorder="1" applyAlignment="1">
      <alignment horizontal="center" vertical="center" wrapText="1"/>
    </xf>
    <xf numFmtId="0" fontId="5" fillId="3" borderId="8" xfId="2" applyFont="1" applyFill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/>
    </xf>
    <xf numFmtId="3" fontId="4" fillId="0" borderId="10" xfId="2" applyNumberFormat="1" applyFont="1" applyBorder="1" applyAlignment="1">
      <alignment vertical="center"/>
    </xf>
    <xf numFmtId="3" fontId="4" fillId="0" borderId="8" xfId="2" applyNumberFormat="1" applyFont="1" applyBorder="1" applyAlignment="1">
      <alignment vertical="center"/>
    </xf>
    <xf numFmtId="3" fontId="4" fillId="0" borderId="11" xfId="2" applyNumberFormat="1" applyFont="1" applyBorder="1" applyAlignment="1">
      <alignment vertical="center"/>
    </xf>
    <xf numFmtId="165" fontId="4" fillId="0" borderId="10" xfId="2" applyNumberFormat="1" applyFont="1" applyBorder="1" applyAlignment="1">
      <alignment vertical="center"/>
    </xf>
    <xf numFmtId="165" fontId="4" fillId="0" borderId="8" xfId="2" applyNumberFormat="1" applyFont="1" applyBorder="1" applyAlignment="1">
      <alignment vertical="center"/>
    </xf>
    <xf numFmtId="165" fontId="4" fillId="0" borderId="11" xfId="2" applyNumberFormat="1" applyFont="1" applyBorder="1" applyAlignment="1">
      <alignment vertical="center"/>
    </xf>
    <xf numFmtId="43" fontId="4" fillId="0" borderId="10" xfId="1" applyFont="1" applyBorder="1" applyAlignment="1">
      <alignment vertical="center"/>
    </xf>
    <xf numFmtId="43" fontId="4" fillId="0" borderId="8" xfId="1" applyFont="1" applyBorder="1" applyAlignment="1">
      <alignment vertical="center"/>
    </xf>
    <xf numFmtId="0" fontId="4" fillId="0" borderId="11" xfId="2" applyFont="1" applyBorder="1" applyAlignment="1">
      <alignment vertical="center"/>
    </xf>
    <xf numFmtId="0" fontId="4" fillId="0" borderId="0" xfId="2" applyFont="1" applyAlignment="1">
      <alignment vertical="center"/>
    </xf>
    <xf numFmtId="0" fontId="3" fillId="0" borderId="0" xfId="2" applyFont="1" applyAlignment="1">
      <alignment vertical="center"/>
    </xf>
    <xf numFmtId="0" fontId="3" fillId="0" borderId="12" xfId="2" applyFont="1" applyBorder="1" applyAlignment="1">
      <alignment horizontal="center" vertical="center"/>
    </xf>
    <xf numFmtId="0" fontId="3" fillId="0" borderId="11" xfId="2" applyFont="1" applyBorder="1" applyAlignment="1">
      <alignment vertical="center"/>
    </xf>
    <xf numFmtId="0" fontId="3" fillId="0" borderId="13" xfId="2" applyFont="1" applyBorder="1" applyAlignment="1">
      <alignment horizontal="center" vertical="center"/>
    </xf>
    <xf numFmtId="3" fontId="4" fillId="0" borderId="14" xfId="2" applyNumberFormat="1" applyFont="1" applyBorder="1" applyAlignment="1">
      <alignment vertical="center"/>
    </xf>
    <xf numFmtId="3" fontId="4" fillId="0" borderId="15" xfId="2" applyNumberFormat="1" applyFont="1" applyBorder="1" applyAlignment="1">
      <alignment vertical="center"/>
    </xf>
    <xf numFmtId="3" fontId="4" fillId="0" borderId="1" xfId="2" applyNumberFormat="1" applyFont="1" applyBorder="1" applyAlignment="1">
      <alignment vertical="center"/>
    </xf>
    <xf numFmtId="165" fontId="4" fillId="0" borderId="14" xfId="2" applyNumberFormat="1" applyFont="1" applyBorder="1" applyAlignment="1">
      <alignment vertical="center"/>
    </xf>
    <xf numFmtId="165" fontId="4" fillId="0" borderId="15" xfId="2" applyNumberFormat="1" applyFont="1" applyBorder="1" applyAlignment="1">
      <alignment vertical="center"/>
    </xf>
    <xf numFmtId="165" fontId="4" fillId="0" borderId="1" xfId="2" applyNumberFormat="1" applyFont="1" applyBorder="1" applyAlignment="1">
      <alignment vertical="center"/>
    </xf>
    <xf numFmtId="43" fontId="4" fillId="0" borderId="14" xfId="1" applyFont="1" applyBorder="1" applyAlignment="1">
      <alignment vertical="center"/>
    </xf>
    <xf numFmtId="43" fontId="4" fillId="0" borderId="15" xfId="1" applyFont="1" applyBorder="1" applyAlignment="1">
      <alignment vertical="center"/>
    </xf>
    <xf numFmtId="0" fontId="4" fillId="4" borderId="12" xfId="2" applyFont="1" applyFill="1" applyBorder="1" applyAlignment="1">
      <alignment horizontal="center" vertical="center"/>
    </xf>
    <xf numFmtId="3" fontId="4" fillId="5" borderId="10" xfId="2" applyNumberFormat="1" applyFont="1" applyFill="1" applyBorder="1" applyAlignment="1">
      <alignment vertical="center"/>
    </xf>
    <xf numFmtId="3" fontId="4" fillId="5" borderId="8" xfId="2" applyNumberFormat="1" applyFont="1" applyFill="1" applyBorder="1" applyAlignment="1">
      <alignment vertical="center"/>
    </xf>
    <xf numFmtId="3" fontId="4" fillId="5" borderId="11" xfId="2" applyNumberFormat="1" applyFont="1" applyFill="1" applyBorder="1" applyAlignment="1">
      <alignment vertical="center"/>
    </xf>
    <xf numFmtId="165" fontId="4" fillId="5" borderId="10" xfId="2" applyNumberFormat="1" applyFont="1" applyFill="1" applyBorder="1" applyAlignment="1">
      <alignment vertical="center"/>
    </xf>
    <xf numFmtId="165" fontId="4" fillId="5" borderId="8" xfId="2" applyNumberFormat="1" applyFont="1" applyFill="1" applyBorder="1" applyAlignment="1">
      <alignment vertical="center"/>
    </xf>
    <xf numFmtId="165" fontId="4" fillId="5" borderId="11" xfId="2" applyNumberFormat="1" applyFont="1" applyFill="1" applyBorder="1" applyAlignment="1">
      <alignment vertical="center"/>
    </xf>
    <xf numFmtId="43" fontId="4" fillId="5" borderId="10" xfId="1" applyFont="1" applyFill="1" applyBorder="1" applyAlignment="1">
      <alignment vertical="center"/>
    </xf>
    <xf numFmtId="43" fontId="4" fillId="5" borderId="8" xfId="1" applyFont="1" applyFill="1" applyBorder="1" applyAlignment="1">
      <alignment vertical="center"/>
    </xf>
    <xf numFmtId="43" fontId="5" fillId="6" borderId="11" xfId="2" applyNumberFormat="1" applyFont="1" applyFill="1" applyBorder="1" applyAlignment="1">
      <alignment vertical="center"/>
    </xf>
    <xf numFmtId="3" fontId="4" fillId="5" borderId="16" xfId="2" applyNumberFormat="1" applyFont="1" applyFill="1" applyBorder="1" applyAlignment="1">
      <alignment vertical="center"/>
    </xf>
    <xf numFmtId="3" fontId="4" fillId="5" borderId="17" xfId="2" applyNumberFormat="1" applyFont="1" applyFill="1" applyBorder="1" applyAlignment="1">
      <alignment vertical="center"/>
    </xf>
    <xf numFmtId="3" fontId="4" fillId="5" borderId="18" xfId="2" applyNumberFormat="1" applyFont="1" applyFill="1" applyBorder="1" applyAlignment="1">
      <alignment vertical="center"/>
    </xf>
    <xf numFmtId="165" fontId="4" fillId="5" borderId="16" xfId="2" applyNumberFormat="1" applyFont="1" applyFill="1" applyBorder="1" applyAlignment="1">
      <alignment vertical="center"/>
    </xf>
    <xf numFmtId="165" fontId="4" fillId="5" borderId="17" xfId="2" applyNumberFormat="1" applyFont="1" applyFill="1" applyBorder="1" applyAlignment="1">
      <alignment vertical="center"/>
    </xf>
    <xf numFmtId="165" fontId="4" fillId="5" borderId="18" xfId="2" applyNumberFormat="1" applyFont="1" applyFill="1" applyBorder="1" applyAlignment="1">
      <alignment vertical="center"/>
    </xf>
    <xf numFmtId="43" fontId="4" fillId="5" borderId="16" xfId="1" applyFont="1" applyFill="1" applyBorder="1" applyAlignment="1">
      <alignment vertical="center"/>
    </xf>
    <xf numFmtId="43" fontId="4" fillId="5" borderId="17" xfId="1" applyFont="1" applyFill="1" applyBorder="1" applyAlignment="1">
      <alignment vertical="center"/>
    </xf>
    <xf numFmtId="43" fontId="5" fillId="6" borderId="18" xfId="2" applyNumberFormat="1" applyFont="1" applyFill="1" applyBorder="1" applyAlignment="1">
      <alignment vertical="center"/>
    </xf>
    <xf numFmtId="0" fontId="5" fillId="0" borderId="0" xfId="2" applyFont="1" applyAlignment="1">
      <alignment vertical="center"/>
    </xf>
    <xf numFmtId="167" fontId="5" fillId="7" borderId="8" xfId="2" applyNumberFormat="1" applyFont="1" applyFill="1" applyBorder="1" applyAlignment="1">
      <alignment vertical="center"/>
    </xf>
    <xf numFmtId="0" fontId="5" fillId="0" borderId="0" xfId="2" applyFont="1" applyAlignment="1"/>
    <xf numFmtId="0" fontId="4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/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0" applyNumberFormat="1" applyFont="1" applyAlignment="1">
      <alignment horizontal="right" vertical="center"/>
    </xf>
    <xf numFmtId="43" fontId="3" fillId="0" borderId="0" xfId="1" applyFont="1" applyAlignment="1">
      <alignment vertical="center"/>
    </xf>
    <xf numFmtId="165" fontId="4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69" fontId="3" fillId="0" borderId="0" xfId="1" applyNumberFormat="1" applyFont="1" applyAlignment="1">
      <alignment vertical="center" wrapText="1"/>
    </xf>
    <xf numFmtId="43" fontId="3" fillId="0" borderId="0" xfId="0" applyNumberFormat="1" applyFont="1" applyAlignment="1">
      <alignment vertical="center" wrapText="1"/>
    </xf>
    <xf numFmtId="164" fontId="4" fillId="0" borderId="0" xfId="0" applyNumberFormat="1" applyFont="1" applyAlignment="1">
      <alignment vertical="center"/>
    </xf>
    <xf numFmtId="43" fontId="4" fillId="0" borderId="0" xfId="1" applyFont="1" applyAlignment="1">
      <alignment horizontal="right" vertical="center"/>
    </xf>
    <xf numFmtId="43" fontId="4" fillId="0" borderId="0" xfId="1" applyFont="1" applyAlignment="1">
      <alignment vertical="center"/>
    </xf>
    <xf numFmtId="166" fontId="4" fillId="0" borderId="0" xfId="0" applyNumberFormat="1" applyFont="1" applyAlignment="1">
      <alignment vertical="center"/>
    </xf>
    <xf numFmtId="0" fontId="4" fillId="0" borderId="8" xfId="0" applyFont="1" applyBorder="1" applyAlignment="1">
      <alignment vertical="center" wrapText="1"/>
    </xf>
    <xf numFmtId="3" fontId="4" fillId="0" borderId="8" xfId="0" applyNumberFormat="1" applyFont="1" applyBorder="1" applyAlignment="1">
      <alignment vertical="center"/>
    </xf>
    <xf numFmtId="0" fontId="4" fillId="0" borderId="8" xfId="0" applyFont="1" applyBorder="1" applyAlignment="1">
      <alignment vertical="center"/>
    </xf>
    <xf numFmtId="165" fontId="4" fillId="0" borderId="8" xfId="0" applyNumberFormat="1" applyFont="1" applyBorder="1" applyAlignment="1">
      <alignment vertical="center"/>
    </xf>
    <xf numFmtId="0" fontId="5" fillId="3" borderId="8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vertical="center" wrapText="1"/>
    </xf>
    <xf numFmtId="0" fontId="3" fillId="0" borderId="8" xfId="0" applyFont="1" applyBorder="1" applyAlignment="1">
      <alignment vertical="center"/>
    </xf>
    <xf numFmtId="168" fontId="4" fillId="0" borderId="8" xfId="1" applyNumberFormat="1" applyFont="1" applyBorder="1" applyAlignment="1">
      <alignment horizontal="right" vertical="center"/>
    </xf>
    <xf numFmtId="168" fontId="4" fillId="0" borderId="8" xfId="1" applyNumberFormat="1" applyFont="1" applyBorder="1" applyAlignment="1">
      <alignment vertical="center"/>
    </xf>
    <xf numFmtId="168" fontId="4" fillId="0" borderId="8" xfId="1" applyNumberFormat="1" applyFont="1" applyBorder="1" applyAlignment="1">
      <alignment vertical="center" wrapText="1"/>
    </xf>
    <xf numFmtId="168" fontId="3" fillId="0" borderId="8" xfId="1" applyNumberFormat="1" applyFont="1" applyBorder="1" applyAlignment="1">
      <alignment vertical="center"/>
    </xf>
    <xf numFmtId="169" fontId="4" fillId="0" borderId="8" xfId="1" applyNumberFormat="1" applyFont="1" applyBorder="1" applyAlignment="1">
      <alignment vertical="center" wrapText="1"/>
    </xf>
    <xf numFmtId="43" fontId="4" fillId="0" borderId="8" xfId="1" applyNumberFormat="1" applyFont="1" applyBorder="1" applyAlignment="1">
      <alignment vertical="center"/>
    </xf>
    <xf numFmtId="167" fontId="4" fillId="0" borderId="8" xfId="0" applyNumberFormat="1" applyFont="1" applyBorder="1" applyAlignment="1">
      <alignment vertical="center"/>
    </xf>
    <xf numFmtId="167" fontId="4" fillId="0" borderId="8" xfId="0" applyNumberFormat="1" applyFont="1" applyBorder="1"/>
    <xf numFmtId="0" fontId="7" fillId="0" borderId="0" xfId="0" applyFont="1" applyAlignment="1">
      <alignment vertical="center"/>
    </xf>
    <xf numFmtId="165" fontId="4" fillId="0" borderId="8" xfId="0" applyNumberFormat="1" applyFont="1" applyBorder="1" applyAlignment="1">
      <alignment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Alignment="1"/>
    <xf numFmtId="43" fontId="3" fillId="0" borderId="0" xfId="0" applyNumberFormat="1" applyFont="1" applyAlignment="1">
      <alignment vertical="center"/>
    </xf>
    <xf numFmtId="0" fontId="5" fillId="3" borderId="8" xfId="0" applyFont="1" applyFill="1" applyBorder="1" applyAlignment="1">
      <alignment horizontal="center" vertical="center" wrapText="1"/>
    </xf>
    <xf numFmtId="168" fontId="4" fillId="0" borderId="8" xfId="1" applyNumberFormat="1" applyFont="1" applyBorder="1"/>
    <xf numFmtId="43" fontId="4" fillId="0" borderId="8" xfId="1" applyFont="1" applyBorder="1" applyAlignment="1">
      <alignment horizontal="right" vertical="center"/>
    </xf>
    <xf numFmtId="43" fontId="4" fillId="0" borderId="0" xfId="1" applyNumberFormat="1" applyFont="1" applyBorder="1" applyAlignment="1">
      <alignment vertical="center"/>
    </xf>
    <xf numFmtId="0" fontId="8" fillId="0" borderId="0" xfId="0" applyFont="1" applyBorder="1" applyAlignment="1">
      <alignment vertical="center" wrapText="1"/>
    </xf>
    <xf numFmtId="43" fontId="8" fillId="0" borderId="0" xfId="1" applyFont="1" applyBorder="1" applyAlignment="1">
      <alignment vertical="center"/>
    </xf>
    <xf numFmtId="43" fontId="3" fillId="0" borderId="0" xfId="1" applyFont="1" applyBorder="1" applyAlignment="1">
      <alignment vertical="center"/>
    </xf>
    <xf numFmtId="43" fontId="4" fillId="0" borderId="0" xfId="1" applyFont="1" applyBorder="1" applyAlignment="1">
      <alignment vertical="center"/>
    </xf>
    <xf numFmtId="43" fontId="4" fillId="0" borderId="0" xfId="1" applyFont="1" applyBorder="1" applyAlignment="1">
      <alignment horizontal="right" vertical="center"/>
    </xf>
    <xf numFmtId="43" fontId="4" fillId="0" borderId="8" xfId="1" applyNumberFormat="1" applyFont="1" applyBorder="1" applyAlignment="1">
      <alignment horizontal="right" vertical="center"/>
    </xf>
    <xf numFmtId="0" fontId="5" fillId="0" borderId="1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169" fontId="3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5" fillId="2" borderId="8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2" fontId="10" fillId="0" borderId="8" xfId="0" applyNumberFormat="1" applyFont="1" applyBorder="1" applyAlignment="1"/>
    <xf numFmtId="0" fontId="11" fillId="0" borderId="8" xfId="0" applyFont="1" applyBorder="1" applyAlignment="1">
      <alignment horizontal="center" vertical="center"/>
    </xf>
    <xf numFmtId="0" fontId="4" fillId="0" borderId="8" xfId="0" applyFont="1" applyBorder="1" applyAlignment="1"/>
    <xf numFmtId="3" fontId="4" fillId="0" borderId="8" xfId="0" applyNumberFormat="1" applyFont="1" applyBorder="1"/>
    <xf numFmtId="0" fontId="3" fillId="0" borderId="0" xfId="2" applyFont="1" applyAlignment="1">
      <alignment vertical="center" wrapText="1"/>
    </xf>
    <xf numFmtId="0" fontId="7" fillId="2" borderId="8" xfId="2" applyFont="1" applyFill="1" applyBorder="1" applyAlignment="1">
      <alignment horizontal="center" vertical="center" wrapText="1"/>
    </xf>
    <xf numFmtId="0" fontId="14" fillId="0" borderId="21" xfId="2" applyFont="1" applyBorder="1" applyAlignment="1">
      <alignment horizontal="center" vertical="top"/>
    </xf>
    <xf numFmtId="0" fontId="3" fillId="0" borderId="8" xfId="2" applyFont="1" applyBorder="1" applyAlignment="1">
      <alignment horizontal="center" vertical="top"/>
    </xf>
    <xf numFmtId="0" fontId="12" fillId="0" borderId="8" xfId="2" applyFont="1" applyBorder="1" applyAlignment="1">
      <alignment horizontal="center" vertical="top"/>
    </xf>
    <xf numFmtId="0" fontId="13" fillId="0" borderId="8" xfId="2" applyFont="1" applyBorder="1" applyAlignment="1">
      <alignment horizontal="center" vertical="top"/>
    </xf>
    <xf numFmtId="0" fontId="5" fillId="8" borderId="8" xfId="0" applyFont="1" applyFill="1" applyBorder="1" applyAlignment="1">
      <alignment vertical="center" wrapText="1"/>
    </xf>
    <xf numFmtId="168" fontId="5" fillId="8" borderId="8" xfId="1" applyNumberFormat="1" applyFont="1" applyFill="1" applyBorder="1" applyAlignment="1">
      <alignment vertical="center" wrapText="1"/>
    </xf>
    <xf numFmtId="0" fontId="3" fillId="0" borderId="0" xfId="2" applyFont="1" applyAlignment="1">
      <alignment horizontal="left" vertical="center"/>
    </xf>
    <xf numFmtId="169" fontId="3" fillId="0" borderId="8" xfId="1" applyNumberFormat="1" applyFont="1" applyBorder="1" applyAlignment="1">
      <alignment horizontal="center" vertical="center"/>
    </xf>
    <xf numFmtId="169" fontId="4" fillId="5" borderId="8" xfId="1" applyNumberFormat="1" applyFont="1" applyFill="1" applyBorder="1" applyAlignment="1">
      <alignment horizontal="right" vertical="center"/>
    </xf>
    <xf numFmtId="169" fontId="4" fillId="0" borderId="8" xfId="1" applyNumberFormat="1" applyFont="1" applyBorder="1" applyAlignment="1">
      <alignment horizontal="right" vertical="center"/>
    </xf>
    <xf numFmtId="169" fontId="4" fillId="0" borderId="8" xfId="1" applyNumberFormat="1" applyFont="1" applyBorder="1" applyAlignment="1">
      <alignment vertical="center"/>
    </xf>
    <xf numFmtId="169" fontId="3" fillId="5" borderId="8" xfId="1" applyNumberFormat="1" applyFont="1" applyFill="1" applyBorder="1" applyAlignment="1">
      <alignment horizontal="right" vertical="center"/>
    </xf>
    <xf numFmtId="169" fontId="4" fillId="0" borderId="20" xfId="1" applyNumberFormat="1" applyFont="1" applyBorder="1" applyAlignment="1">
      <alignment horizontal="right" vertical="center"/>
    </xf>
    <xf numFmtId="169" fontId="4" fillId="5" borderId="20" xfId="1" applyNumberFormat="1" applyFont="1" applyFill="1" applyBorder="1" applyAlignment="1">
      <alignment horizontal="right" vertical="center"/>
    </xf>
    <xf numFmtId="169" fontId="7" fillId="5" borderId="20" xfId="1" applyNumberFormat="1" applyFont="1" applyFill="1" applyBorder="1" applyAlignment="1">
      <alignment horizontal="right" vertical="center"/>
    </xf>
    <xf numFmtId="0" fontId="5" fillId="3" borderId="8" xfId="0" applyFont="1" applyFill="1" applyBorder="1" applyAlignment="1">
      <alignment horizontal="center" vertical="center" wrapText="1"/>
    </xf>
    <xf numFmtId="168" fontId="7" fillId="2" borderId="20" xfId="1" applyNumberFormat="1" applyFont="1" applyFill="1" applyBorder="1" applyAlignment="1">
      <alignment horizontal="right" vertical="center"/>
    </xf>
    <xf numFmtId="0" fontId="7" fillId="2" borderId="8" xfId="2" applyFont="1" applyFill="1" applyBorder="1" applyAlignment="1">
      <alignment horizontal="center" vertical="center" wrapText="1"/>
    </xf>
    <xf numFmtId="0" fontId="5" fillId="2" borderId="8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5" fillId="2" borderId="9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/>
    </xf>
    <xf numFmtId="0" fontId="5" fillId="2" borderId="3" xfId="2" applyFont="1" applyFill="1" applyBorder="1" applyAlignment="1">
      <alignment horizontal="center"/>
    </xf>
    <xf numFmtId="0" fontId="5" fillId="2" borderId="4" xfId="2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 vertical="center"/>
    </xf>
    <xf numFmtId="0" fontId="5" fillId="2" borderId="6" xfId="2" applyFont="1" applyFill="1" applyBorder="1" applyAlignment="1">
      <alignment horizontal="center" vertical="center"/>
    </xf>
    <xf numFmtId="0" fontId="5" fillId="2" borderId="7" xfId="2" applyFont="1" applyFill="1" applyBorder="1" applyAlignment="1">
      <alignment horizontal="center" vertical="center"/>
    </xf>
    <xf numFmtId="0" fontId="5" fillId="3" borderId="8" xfId="2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 vertical="center" textRotation="90"/>
    </xf>
    <xf numFmtId="166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horizontal="center" vertical="top"/>
    </xf>
    <xf numFmtId="169" fontId="4" fillId="0" borderId="0" xfId="1" applyNumberFormat="1" applyFont="1" applyBorder="1" applyAlignment="1">
      <alignment horizontal="right" vertical="center"/>
    </xf>
    <xf numFmtId="169" fontId="4" fillId="5" borderId="0" xfId="1" applyNumberFormat="1" applyFont="1" applyFill="1" applyBorder="1" applyAlignment="1">
      <alignment horizontal="right" vertical="center"/>
    </xf>
    <xf numFmtId="168" fontId="7" fillId="2" borderId="8" xfId="1" applyNumberFormat="1" applyFont="1" applyFill="1" applyBorder="1" applyAlignment="1">
      <alignment horizontal="right" vertical="center"/>
    </xf>
    <xf numFmtId="171" fontId="4" fillId="0" borderId="0" xfId="1" applyNumberFormat="1" applyFont="1" applyAlignment="1">
      <alignment vertical="center"/>
    </xf>
    <xf numFmtId="0" fontId="5" fillId="0" borderId="8" xfId="0" applyFont="1" applyBorder="1" applyAlignment="1">
      <alignment vertical="center" wrapText="1"/>
    </xf>
    <xf numFmtId="43" fontId="5" fillId="0" borderId="8" xfId="1" applyNumberFormat="1" applyFont="1" applyBorder="1" applyAlignment="1">
      <alignment vertical="center" wrapText="1"/>
    </xf>
    <xf numFmtId="168" fontId="5" fillId="0" borderId="8" xfId="1" applyNumberFormat="1" applyFont="1" applyBorder="1" applyAlignment="1">
      <alignment vertical="center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0"/>
            </a:pPr>
            <a:r>
              <a:rPr lang="es-PE"/>
              <a:t>Total Emissions (2001-2017)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tx>
            <c:strRef>
              <c:f>'Reference Level'!$D$3</c:f>
              <c:strCache>
                <c:ptCount val="1"/>
                <c:pt idx="0">
                  <c:v>Total Deforestation</c:v>
                </c:pt>
              </c:strCache>
            </c:strRef>
          </c:tx>
          <c:invertIfNegative val="1"/>
          <c:cat>
            <c:numRef>
              <c:f>'Reference Level'!$A$4:$A$20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'Reference Level'!$D$4:$D$20</c:f>
              <c:numCache>
                <c:formatCode>#,##0</c:formatCode>
                <c:ptCount val="17"/>
                <c:pt idx="0">
                  <c:v>12825260.42539056</c:v>
                </c:pt>
                <c:pt idx="1">
                  <c:v>14021423.755951338</c:v>
                </c:pt>
                <c:pt idx="2">
                  <c:v>12298363.331547756</c:v>
                </c:pt>
                <c:pt idx="3">
                  <c:v>15468253.569087468</c:v>
                </c:pt>
                <c:pt idx="4">
                  <c:v>25021723.135889709</c:v>
                </c:pt>
                <c:pt idx="5">
                  <c:v>12316894.993140943</c:v>
                </c:pt>
                <c:pt idx="6">
                  <c:v>19734637.619660243</c:v>
                </c:pt>
                <c:pt idx="7">
                  <c:v>15947638.441130426</c:v>
                </c:pt>
                <c:pt idx="8">
                  <c:v>28881862.304279745</c:v>
                </c:pt>
                <c:pt idx="9">
                  <c:v>22883407.809293788</c:v>
                </c:pt>
                <c:pt idx="10">
                  <c:v>22349201.957903087</c:v>
                </c:pt>
                <c:pt idx="11">
                  <c:v>24616376.485995777</c:v>
                </c:pt>
                <c:pt idx="12">
                  <c:v>28151275.816592254</c:v>
                </c:pt>
                <c:pt idx="13">
                  <c:v>27605941.406076163</c:v>
                </c:pt>
                <c:pt idx="14">
                  <c:v>24436966.110886015</c:v>
                </c:pt>
                <c:pt idx="15">
                  <c:v>23736279.021038763</c:v>
                </c:pt>
                <c:pt idx="16">
                  <c:v>20804936.786006629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93-40C1-B746-B80E1A77B2C4}"/>
            </c:ext>
          </c:extLst>
        </c:ser>
        <c:ser>
          <c:idx val="1"/>
          <c:order val="1"/>
          <c:tx>
            <c:strRef>
              <c:f>'Reference Level'!$G$3</c:f>
              <c:strCache>
                <c:ptCount val="1"/>
                <c:pt idx="0">
                  <c:v>Total Degradation</c:v>
                </c:pt>
              </c:strCache>
            </c:strRef>
          </c:tx>
          <c:invertIfNegative val="1"/>
          <c:cat>
            <c:numRef>
              <c:f>'Reference Level'!$A$4:$A$20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'Reference Level'!$G$4:$G$20</c:f>
              <c:numCache>
                <c:formatCode>#,##0_);\(#,##0\)</c:formatCode>
                <c:ptCount val="17"/>
                <c:pt idx="0">
                  <c:v>15051524.569231112</c:v>
                </c:pt>
                <c:pt idx="1">
                  <c:v>10068747.651811253</c:v>
                </c:pt>
                <c:pt idx="2">
                  <c:v>6747063.7398061212</c:v>
                </c:pt>
                <c:pt idx="3">
                  <c:v>7526934.7060994711</c:v>
                </c:pt>
                <c:pt idx="4">
                  <c:v>7699134.0637296792</c:v>
                </c:pt>
                <c:pt idx="5">
                  <c:v>3593249.8890323616</c:v>
                </c:pt>
                <c:pt idx="6">
                  <c:v>3868586.4579221187</c:v>
                </c:pt>
                <c:pt idx="7">
                  <c:v>3492923.1592071969</c:v>
                </c:pt>
                <c:pt idx="8">
                  <c:v>4823623.3374455124</c:v>
                </c:pt>
                <c:pt idx="9">
                  <c:v>3482009.5252676252</c:v>
                </c:pt>
                <c:pt idx="10">
                  <c:v>3342222.7479808293</c:v>
                </c:pt>
                <c:pt idx="11">
                  <c:v>14271586.331479091</c:v>
                </c:pt>
                <c:pt idx="12">
                  <c:v>11014701.026314963</c:v>
                </c:pt>
                <c:pt idx="13">
                  <c:v>14716297.535247838</c:v>
                </c:pt>
                <c:pt idx="14">
                  <c:v>15995273.207389213</c:v>
                </c:pt>
                <c:pt idx="15">
                  <c:v>12362590.540559823</c:v>
                </c:pt>
                <c:pt idx="16">
                  <c:v>14955772.26385005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93-40C1-B746-B80E1A77B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7250200"/>
        <c:axId val="167250592"/>
      </c:barChart>
      <c:catAx>
        <c:axId val="16725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/>
            </a:pPr>
            <a:endParaRPr lang="es-PE"/>
          </a:p>
        </c:txPr>
        <c:crossAx val="167250592"/>
        <c:crosses val="autoZero"/>
        <c:auto val="1"/>
        <c:lblAlgn val="ctr"/>
        <c:lblOffset val="100"/>
        <c:noMultiLvlLbl val="1"/>
      </c:catAx>
      <c:valAx>
        <c:axId val="1672505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#,##0" sourceLinked="1"/>
        <c:majorTickMark val="none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/>
            </a:pPr>
            <a:endParaRPr lang="es-PE"/>
          </a:p>
        </c:txPr>
        <c:crossAx val="167250200"/>
        <c:crosses val="autoZero"/>
        <c:crossBetween val="between"/>
      </c:valAx>
    </c:plotArea>
    <c:legend>
      <c:legendPos val="b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lvl="0">
              <a:defRPr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Total Emissions (2001-2017)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tx>
            <c:strRef>
              <c:f>'Reference Level'!$A$2</c:f>
              <c:strCache>
                <c:ptCount val="1"/>
                <c:pt idx="0">
                  <c:v>Year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1"/>
          <c:val>
            <c:numRef>
              <c:f>'Reference Level'!$A$3:$A$20</c:f>
              <c:numCache>
                <c:formatCode>General</c:formatCode>
                <c:ptCount val="18"/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98-4FA3-BFD4-C047FC20A5CF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  <a:effectLst/>
                </c14:spPr>
              </c14:invertSolidFillFmt>
            </c:ext>
          </c:extLst>
        </c:ser>
        <c:ser>
          <c:idx val="1"/>
          <c:order val="1"/>
          <c:tx>
            <c:strRef>
              <c:f>'Reference Level'!$J$3</c:f>
              <c:strCache>
                <c:ptCount val="1"/>
                <c:pt idx="0">
                  <c:v>Total Emissions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'Reference Level'!$J$4:$J$20</c:f>
              <c:numCache>
                <c:formatCode>_(* #,##0.00_);_(* \(#,##0.00\);_(* "-"??_);_(@_)</c:formatCode>
                <c:ptCount val="17"/>
                <c:pt idx="0">
                  <c:v>27876784.994621672</c:v>
                </c:pt>
                <c:pt idx="1">
                  <c:v>24090171.407762591</c:v>
                </c:pt>
                <c:pt idx="2">
                  <c:v>19045427.071353875</c:v>
                </c:pt>
                <c:pt idx="3">
                  <c:v>22995188.275186941</c:v>
                </c:pt>
                <c:pt idx="4">
                  <c:v>32720857.199619386</c:v>
                </c:pt>
                <c:pt idx="5">
                  <c:v>15910144.882173304</c:v>
                </c:pt>
                <c:pt idx="6">
                  <c:v>23603224.077582363</c:v>
                </c:pt>
                <c:pt idx="7">
                  <c:v>19440561.600337621</c:v>
                </c:pt>
                <c:pt idx="8">
                  <c:v>33705485.641725257</c:v>
                </c:pt>
                <c:pt idx="9">
                  <c:v>26365417.334561415</c:v>
                </c:pt>
                <c:pt idx="10">
                  <c:v>25691424.705883913</c:v>
                </c:pt>
                <c:pt idx="11">
                  <c:v>38887962.817474872</c:v>
                </c:pt>
                <c:pt idx="12">
                  <c:v>39165976.842907213</c:v>
                </c:pt>
                <c:pt idx="13">
                  <c:v>42322238.941323996</c:v>
                </c:pt>
                <c:pt idx="14">
                  <c:v>40432239.318275228</c:v>
                </c:pt>
                <c:pt idx="15">
                  <c:v>36098869.561598584</c:v>
                </c:pt>
                <c:pt idx="16">
                  <c:v>35760709.049856678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98-4FA3-BFD4-C047FC20A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251376"/>
        <c:axId val="167251768"/>
      </c:barChart>
      <c:catAx>
        <c:axId val="167251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lvl="0"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cross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lv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251768"/>
        <c:crosses val="autoZero"/>
        <c:auto val="1"/>
        <c:lblAlgn val="ctr"/>
        <c:lblOffset val="100"/>
        <c:noMultiLvlLbl val="1"/>
      </c:catAx>
      <c:valAx>
        <c:axId val="167251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lvl="0"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MtCO2-e / ha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cross"/>
        <c:tickLblPos val="nextTo"/>
        <c:spPr>
          <a:noFill/>
          <a:ln w="476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lv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25137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Historical Reference Period Emissions  (tCO2)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'Reference Level'!$D$3</c:f>
              <c:strCache>
                <c:ptCount val="1"/>
                <c:pt idx="0">
                  <c:v>Total Deforestation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'Reference Level'!$A$11:$A$20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'Reference Level'!$D$11:$D$20</c:f>
              <c:numCache>
                <c:formatCode>#,##0</c:formatCode>
                <c:ptCount val="10"/>
                <c:pt idx="0">
                  <c:v>15947638.441130426</c:v>
                </c:pt>
                <c:pt idx="1">
                  <c:v>28881862.304279745</c:v>
                </c:pt>
                <c:pt idx="2">
                  <c:v>22883407.809293788</c:v>
                </c:pt>
                <c:pt idx="3">
                  <c:v>22349201.957903087</c:v>
                </c:pt>
                <c:pt idx="4">
                  <c:v>24616376.485995777</c:v>
                </c:pt>
                <c:pt idx="5">
                  <c:v>28151275.816592254</c:v>
                </c:pt>
                <c:pt idx="6">
                  <c:v>27605941.406076163</c:v>
                </c:pt>
                <c:pt idx="7">
                  <c:v>24436966.110886015</c:v>
                </c:pt>
                <c:pt idx="8">
                  <c:v>23736279.021038763</c:v>
                </c:pt>
                <c:pt idx="9">
                  <c:v>20804936.786006629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7A-4D63-9D07-5E0C1BE1D6A4}"/>
            </c:ext>
          </c:extLst>
        </c:ser>
        <c:ser>
          <c:idx val="2"/>
          <c:order val="1"/>
          <c:tx>
            <c:strRef>
              <c:f>'Reference Level'!$G$3</c:f>
              <c:strCache>
                <c:ptCount val="1"/>
                <c:pt idx="0">
                  <c:v>Total Degradation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'Reference Level'!$A$11:$A$20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'Reference Level'!$G$11:$G$20</c:f>
              <c:numCache>
                <c:formatCode>#,##0_);\(#,##0\)</c:formatCode>
                <c:ptCount val="10"/>
                <c:pt idx="0">
                  <c:v>3492923.1592071969</c:v>
                </c:pt>
                <c:pt idx="1">
                  <c:v>4823623.3374455124</c:v>
                </c:pt>
                <c:pt idx="2">
                  <c:v>3482009.5252676252</c:v>
                </c:pt>
                <c:pt idx="3">
                  <c:v>3342222.7479808293</c:v>
                </c:pt>
                <c:pt idx="4">
                  <c:v>14271586.331479091</c:v>
                </c:pt>
                <c:pt idx="5">
                  <c:v>11014701.026314963</c:v>
                </c:pt>
                <c:pt idx="6">
                  <c:v>14716297.535247838</c:v>
                </c:pt>
                <c:pt idx="7">
                  <c:v>15995273.207389213</c:v>
                </c:pt>
                <c:pt idx="8">
                  <c:v>12362590.540559823</c:v>
                </c:pt>
                <c:pt idx="9">
                  <c:v>14955772.26385005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7A-4D63-9D07-5E0C1BE1D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7252552"/>
        <c:axId val="167252944"/>
      </c:barChart>
      <c:catAx>
        <c:axId val="167252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252944"/>
        <c:crosses val="autoZero"/>
        <c:auto val="1"/>
        <c:lblAlgn val="ctr"/>
        <c:lblOffset val="100"/>
        <c:noMultiLvlLbl val="0"/>
      </c:catAx>
      <c:valAx>
        <c:axId val="16725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252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0">
                <a:latin typeface="Arial"/>
              </a:defRPr>
            </a:pPr>
            <a:r>
              <a:rPr lang="es-PE"/>
              <a:t>Histogram for 10,000 Trials for Deforestation 2008-2017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'Activity Data'!$E$23</c:f>
              <c:strCache>
                <c:ptCount val="1"/>
                <c:pt idx="0">
                  <c:v>Counts</c:v>
                </c:pt>
              </c:strCache>
            </c:strRef>
          </c:tx>
          <c:spPr>
            <a:solidFill>
              <a:srgbClr val="3366CC"/>
            </a:solidFill>
          </c:spPr>
          <c:invertIfNegative val="1"/>
          <c:cat>
            <c:numRef>
              <c:f>'Activity Data'!$D$24:$D$37</c:f>
              <c:numCache>
                <c:formatCode>#,##0_);\(#,##0\)</c:formatCode>
                <c:ptCount val="14"/>
                <c:pt idx="0">
                  <c:v>200000</c:v>
                </c:pt>
                <c:pt idx="1">
                  <c:v>250000</c:v>
                </c:pt>
                <c:pt idx="2">
                  <c:v>300000</c:v>
                </c:pt>
                <c:pt idx="3">
                  <c:v>350000</c:v>
                </c:pt>
                <c:pt idx="4">
                  <c:v>400000</c:v>
                </c:pt>
                <c:pt idx="5">
                  <c:v>450000</c:v>
                </c:pt>
                <c:pt idx="6">
                  <c:v>500000</c:v>
                </c:pt>
                <c:pt idx="7">
                  <c:v>550000</c:v>
                </c:pt>
                <c:pt idx="8">
                  <c:v>600000</c:v>
                </c:pt>
                <c:pt idx="9">
                  <c:v>650000</c:v>
                </c:pt>
                <c:pt idx="10">
                  <c:v>700000</c:v>
                </c:pt>
                <c:pt idx="11">
                  <c:v>750000</c:v>
                </c:pt>
                <c:pt idx="12">
                  <c:v>800000</c:v>
                </c:pt>
                <c:pt idx="13">
                  <c:v>850000</c:v>
                </c:pt>
              </c:numCache>
            </c:numRef>
          </c:cat>
          <c:val>
            <c:numRef>
              <c:f>'Activity Data'!$E$24:$E$37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51</c:v>
                </c:pt>
                <c:pt idx="5">
                  <c:v>1199</c:v>
                </c:pt>
                <c:pt idx="6">
                  <c:v>4711</c:v>
                </c:pt>
                <c:pt idx="7">
                  <c:v>3547</c:v>
                </c:pt>
                <c:pt idx="8">
                  <c:v>476</c:v>
                </c:pt>
                <c:pt idx="9">
                  <c:v>16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04-4445-B82B-76CFEC1FFB4A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72616"/>
        <c:axId val="248673008"/>
      </c:barChart>
      <c:catAx>
        <c:axId val="248672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/>
                </a:pPr>
                <a:r>
                  <a:rPr lang="es-PE"/>
                  <a:t>Deforested Hectares</a:t>
                </a:r>
              </a:p>
            </c:rich>
          </c:tx>
          <c:layout/>
          <c:overlay val="0"/>
        </c:title>
        <c:numFmt formatCode="#,##0_);\(#,##0\)" sourceLinked="1"/>
        <c:majorTickMark val="cross"/>
        <c:minorTickMark val="cross"/>
        <c:tickLblPos val="nextTo"/>
        <c:txPr>
          <a:bodyPr/>
          <a:lstStyle/>
          <a:p>
            <a:pPr lvl="0">
              <a:defRPr b="0"/>
            </a:pPr>
            <a:endParaRPr lang="es-PE"/>
          </a:p>
        </c:txPr>
        <c:crossAx val="248673008"/>
        <c:crosses val="autoZero"/>
        <c:auto val="1"/>
        <c:lblAlgn val="ctr"/>
        <c:lblOffset val="100"/>
        <c:noMultiLvlLbl val="1"/>
      </c:catAx>
      <c:valAx>
        <c:axId val="24867300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/>
                </a:pPr>
                <a:r>
                  <a:rPr lang="es-PE"/>
                  <a:t>Column Frequency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/>
            </a:pPr>
            <a:endParaRPr lang="es-PE"/>
          </a:p>
        </c:txPr>
        <c:crossAx val="24867261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100" b="0">
                <a:latin typeface="Arial"/>
              </a:defRPr>
            </a:pPr>
            <a:r>
              <a:rPr lang="es-PE" sz="1100"/>
              <a:t>Histogram for 10,000 Trials for Degradation</a:t>
            </a:r>
          </a:p>
          <a:p>
            <a:pPr lvl="0">
              <a:defRPr sz="1100" b="0">
                <a:latin typeface="Arial"/>
              </a:defRPr>
            </a:pPr>
            <a:r>
              <a:rPr lang="es-PE" sz="1100"/>
              <a:t> 2008-2017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'AD - Degrad'!$E$23</c:f>
              <c:strCache>
                <c:ptCount val="1"/>
                <c:pt idx="0">
                  <c:v>Counts</c:v>
                </c:pt>
              </c:strCache>
            </c:strRef>
          </c:tx>
          <c:spPr>
            <a:solidFill>
              <a:srgbClr val="3366CC"/>
            </a:solidFill>
          </c:spPr>
          <c:invertIfNegative val="1"/>
          <c:cat>
            <c:numRef>
              <c:f>'AD - Degrad'!$D$24:$D$45</c:f>
              <c:numCache>
                <c:formatCode>#,##0_);\(#,##0\)</c:formatCode>
                <c:ptCount val="22"/>
                <c:pt idx="0">
                  <c:v>450000</c:v>
                </c:pt>
                <c:pt idx="1">
                  <c:v>500000</c:v>
                </c:pt>
                <c:pt idx="2">
                  <c:v>550000</c:v>
                </c:pt>
                <c:pt idx="3">
                  <c:v>600000</c:v>
                </c:pt>
                <c:pt idx="4">
                  <c:v>650000</c:v>
                </c:pt>
                <c:pt idx="5">
                  <c:v>700000</c:v>
                </c:pt>
                <c:pt idx="6">
                  <c:v>750000</c:v>
                </c:pt>
                <c:pt idx="7">
                  <c:v>800000</c:v>
                </c:pt>
                <c:pt idx="8">
                  <c:v>850000</c:v>
                </c:pt>
                <c:pt idx="9">
                  <c:v>900000</c:v>
                </c:pt>
                <c:pt idx="10">
                  <c:v>950000</c:v>
                </c:pt>
                <c:pt idx="11">
                  <c:v>1000000</c:v>
                </c:pt>
                <c:pt idx="12">
                  <c:v>1050000</c:v>
                </c:pt>
                <c:pt idx="13">
                  <c:v>1100000</c:v>
                </c:pt>
                <c:pt idx="14">
                  <c:v>1150000</c:v>
                </c:pt>
                <c:pt idx="15">
                  <c:v>1200000</c:v>
                </c:pt>
                <c:pt idx="16">
                  <c:v>1250000</c:v>
                </c:pt>
                <c:pt idx="17">
                  <c:v>1300000</c:v>
                </c:pt>
                <c:pt idx="18">
                  <c:v>1350000</c:v>
                </c:pt>
                <c:pt idx="19">
                  <c:v>1400000</c:v>
                </c:pt>
                <c:pt idx="20">
                  <c:v>1450000</c:v>
                </c:pt>
                <c:pt idx="21">
                  <c:v>1500000</c:v>
                </c:pt>
              </c:numCache>
            </c:numRef>
          </c:cat>
          <c:val>
            <c:numRef>
              <c:f>'AD - Degrad'!$E$24:$E$45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11</c:v>
                </c:pt>
                <c:pt idx="4">
                  <c:v>41</c:v>
                </c:pt>
                <c:pt idx="5">
                  <c:v>118</c:v>
                </c:pt>
                <c:pt idx="6">
                  <c:v>318</c:v>
                </c:pt>
                <c:pt idx="7">
                  <c:v>1166</c:v>
                </c:pt>
                <c:pt idx="8">
                  <c:v>1152</c:v>
                </c:pt>
                <c:pt idx="9">
                  <c:v>1585</c:v>
                </c:pt>
                <c:pt idx="10">
                  <c:v>1781</c:v>
                </c:pt>
                <c:pt idx="11">
                  <c:v>1696</c:v>
                </c:pt>
                <c:pt idx="12">
                  <c:v>1206</c:v>
                </c:pt>
                <c:pt idx="13">
                  <c:v>803</c:v>
                </c:pt>
                <c:pt idx="14">
                  <c:v>391</c:v>
                </c:pt>
                <c:pt idx="15">
                  <c:v>155</c:v>
                </c:pt>
                <c:pt idx="16">
                  <c:v>50</c:v>
                </c:pt>
                <c:pt idx="17">
                  <c:v>12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04-4445-B82B-76CFEC1FFB4A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74184"/>
        <c:axId val="248674576"/>
      </c:barChart>
      <c:catAx>
        <c:axId val="248674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/>
                </a:pPr>
                <a:r>
                  <a:rPr lang="es-PE"/>
                  <a:t>Deforested Hectares</a:t>
                </a:r>
              </a:p>
            </c:rich>
          </c:tx>
          <c:layout/>
          <c:overlay val="0"/>
        </c:title>
        <c:numFmt formatCode="#,##0_);\(#,##0\)" sourceLinked="1"/>
        <c:majorTickMark val="cross"/>
        <c:minorTickMark val="cross"/>
        <c:tickLblPos val="nextTo"/>
        <c:txPr>
          <a:bodyPr/>
          <a:lstStyle/>
          <a:p>
            <a:pPr lvl="0">
              <a:defRPr sz="800" b="0"/>
            </a:pPr>
            <a:endParaRPr lang="es-PE"/>
          </a:p>
        </c:txPr>
        <c:crossAx val="248674576"/>
        <c:crosses val="autoZero"/>
        <c:auto val="1"/>
        <c:lblAlgn val="ctr"/>
        <c:lblOffset val="100"/>
        <c:noMultiLvlLbl val="1"/>
      </c:catAx>
      <c:valAx>
        <c:axId val="2486745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/>
                </a:pPr>
                <a:r>
                  <a:rPr lang="es-PE"/>
                  <a:t>Column Frequency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/>
            </a:pPr>
            <a:endParaRPr lang="es-PE"/>
          </a:p>
        </c:txPr>
        <c:crossAx val="24867418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0">
                <a:latin typeface="Arial"/>
              </a:defRPr>
            </a:pPr>
            <a:r>
              <a:rPr lang="es-PE"/>
              <a:t>Histogram for 10,000 Trials for the Selva Baja Ecozone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'Emission Factors'!$Q$12</c:f>
              <c:strCache>
                <c:ptCount val="1"/>
                <c:pt idx="0">
                  <c:v>Selva Baja</c:v>
                </c:pt>
              </c:strCache>
            </c:strRef>
          </c:tx>
          <c:spPr>
            <a:solidFill>
              <a:srgbClr val="6AA84F"/>
            </a:solidFill>
          </c:spPr>
          <c:invertIfNegative val="1"/>
          <c:cat>
            <c:numRef>
              <c:f>'Emission Factors'!$P$16:$P$28</c:f>
              <c:numCache>
                <c:formatCode>#,##0_);\(#,##0\)</c:formatCode>
                <c:ptCount val="13"/>
                <c:pt idx="0">
                  <c:v>460</c:v>
                </c:pt>
                <c:pt idx="1">
                  <c:v>470</c:v>
                </c:pt>
                <c:pt idx="2">
                  <c:v>480</c:v>
                </c:pt>
                <c:pt idx="3">
                  <c:v>490</c:v>
                </c:pt>
                <c:pt idx="4">
                  <c:v>500</c:v>
                </c:pt>
                <c:pt idx="5">
                  <c:v>510</c:v>
                </c:pt>
                <c:pt idx="6">
                  <c:v>520</c:v>
                </c:pt>
                <c:pt idx="7">
                  <c:v>530</c:v>
                </c:pt>
                <c:pt idx="8">
                  <c:v>540</c:v>
                </c:pt>
                <c:pt idx="9">
                  <c:v>550</c:v>
                </c:pt>
                <c:pt idx="10">
                  <c:v>560</c:v>
                </c:pt>
                <c:pt idx="11">
                  <c:v>570</c:v>
                </c:pt>
                <c:pt idx="12">
                  <c:v>580</c:v>
                </c:pt>
              </c:numCache>
            </c:numRef>
          </c:cat>
          <c:val>
            <c:numRef>
              <c:f>'Emission Factors'!$Q$16:$Q$28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813</c:v>
                </c:pt>
                <c:pt idx="6">
                  <c:v>3800</c:v>
                </c:pt>
                <c:pt idx="7">
                  <c:v>4174</c:v>
                </c:pt>
                <c:pt idx="8">
                  <c:v>1098</c:v>
                </c:pt>
                <c:pt idx="9">
                  <c:v>65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51-4125-9263-FB55EEC72860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199216"/>
        <c:axId val="251199608"/>
      </c:barChart>
      <c:catAx>
        <c:axId val="25119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/>
                </a:pPr>
                <a:r>
                  <a:rPr lang="es-PE"/>
                  <a:t>tCO2-e / hectare</a:t>
                </a:r>
              </a:p>
            </c:rich>
          </c:tx>
          <c:layout/>
          <c:overlay val="0"/>
        </c:title>
        <c:numFmt formatCode="#,##0_);\(#,##0\)" sourceLinked="1"/>
        <c:majorTickMark val="cross"/>
        <c:minorTickMark val="cross"/>
        <c:tickLblPos val="nextTo"/>
        <c:txPr>
          <a:bodyPr/>
          <a:lstStyle/>
          <a:p>
            <a:pPr lvl="0">
              <a:defRPr b="0"/>
            </a:pPr>
            <a:endParaRPr lang="es-PE"/>
          </a:p>
        </c:txPr>
        <c:crossAx val="251199608"/>
        <c:crosses val="autoZero"/>
        <c:auto val="1"/>
        <c:lblAlgn val="ctr"/>
        <c:lblOffset val="100"/>
        <c:noMultiLvlLbl val="1"/>
      </c:catAx>
      <c:valAx>
        <c:axId val="25119960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/>
                </a:pPr>
                <a:r>
                  <a:rPr lang="es-PE"/>
                  <a:t>Column Frequency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/>
            </a:pPr>
            <a:endParaRPr lang="es-PE"/>
          </a:p>
        </c:txPr>
        <c:crossAx val="25119921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0">
                <a:latin typeface="Arial"/>
              </a:defRPr>
            </a:pPr>
            <a:r>
              <a:rPr lang="es-PE"/>
              <a:t>Histogram for 10,000 Trials for the Selva Alta Accesible Ecozone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'Emission Factors'!$S$12</c:f>
              <c:strCache>
                <c:ptCount val="1"/>
                <c:pt idx="0">
                  <c:v>Selva Alta Accesible</c:v>
                </c:pt>
              </c:strCache>
            </c:strRef>
          </c:tx>
          <c:spPr>
            <a:solidFill>
              <a:srgbClr val="38761D"/>
            </a:solidFill>
          </c:spPr>
          <c:invertIfNegative val="1"/>
          <c:cat>
            <c:numRef>
              <c:f>'Emission Factors'!$R$16:$R$27</c:f>
              <c:numCache>
                <c:formatCode>General</c:formatCode>
                <c:ptCount val="12"/>
                <c:pt idx="0">
                  <c:v>280</c:v>
                </c:pt>
                <c:pt idx="1">
                  <c:v>300</c:v>
                </c:pt>
                <c:pt idx="2">
                  <c:v>320</c:v>
                </c:pt>
                <c:pt idx="3">
                  <c:v>340</c:v>
                </c:pt>
                <c:pt idx="4">
                  <c:v>360</c:v>
                </c:pt>
                <c:pt idx="5">
                  <c:v>380</c:v>
                </c:pt>
                <c:pt idx="6">
                  <c:v>400</c:v>
                </c:pt>
                <c:pt idx="7">
                  <c:v>420</c:v>
                </c:pt>
                <c:pt idx="8">
                  <c:v>440</c:v>
                </c:pt>
                <c:pt idx="9">
                  <c:v>460</c:v>
                </c:pt>
                <c:pt idx="10">
                  <c:v>480</c:v>
                </c:pt>
                <c:pt idx="11">
                  <c:v>500</c:v>
                </c:pt>
              </c:numCache>
            </c:numRef>
          </c:cat>
          <c:val>
            <c:numRef>
              <c:f>'Emission Factors'!$S$16:$S$27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825</c:v>
                </c:pt>
                <c:pt idx="5">
                  <c:v>4224</c:v>
                </c:pt>
                <c:pt idx="6">
                  <c:v>4122</c:v>
                </c:pt>
                <c:pt idx="7">
                  <c:v>773</c:v>
                </c:pt>
                <c:pt idx="8">
                  <c:v>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1C-4760-B306-30816F1DA5D1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200392"/>
        <c:axId val="251200784"/>
      </c:barChart>
      <c:catAx>
        <c:axId val="25120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/>
                </a:pPr>
                <a:r>
                  <a:rPr lang="es-PE"/>
                  <a:t>tCO2-e / hectare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/>
            </a:pPr>
            <a:endParaRPr lang="es-PE"/>
          </a:p>
        </c:txPr>
        <c:crossAx val="251200784"/>
        <c:crosses val="autoZero"/>
        <c:auto val="1"/>
        <c:lblAlgn val="ctr"/>
        <c:lblOffset val="100"/>
        <c:noMultiLvlLbl val="1"/>
      </c:catAx>
      <c:valAx>
        <c:axId val="2512007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/>
                </a:pPr>
                <a:r>
                  <a:rPr lang="es-PE"/>
                  <a:t>Column Frequency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/>
            </a:pPr>
            <a:endParaRPr lang="es-PE"/>
          </a:p>
        </c:txPr>
        <c:crossAx val="25120039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0">
                <a:latin typeface="Arial"/>
              </a:defRPr>
            </a:pPr>
            <a:r>
              <a:rPr lang="es-PE"/>
              <a:t>Histogram for 10,000 Trials for the Selva Alta Dificil Ecozone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'Emission Factors'!$U$12</c:f>
              <c:strCache>
                <c:ptCount val="1"/>
                <c:pt idx="0">
                  <c:v>Selva Alta de Difícil Acceso</c:v>
                </c:pt>
              </c:strCache>
            </c:strRef>
          </c:tx>
          <c:spPr>
            <a:solidFill>
              <a:srgbClr val="274E13"/>
            </a:solidFill>
          </c:spPr>
          <c:invertIfNegative val="1"/>
          <c:cat>
            <c:numRef>
              <c:f>'Emission Factors'!$T$16:$T$28</c:f>
              <c:numCache>
                <c:formatCode>General</c:formatCode>
                <c:ptCount val="13"/>
                <c:pt idx="0">
                  <c:v>320</c:v>
                </c:pt>
                <c:pt idx="1">
                  <c:v>340</c:v>
                </c:pt>
                <c:pt idx="2">
                  <c:v>360</c:v>
                </c:pt>
                <c:pt idx="3">
                  <c:v>380</c:v>
                </c:pt>
                <c:pt idx="4">
                  <c:v>400</c:v>
                </c:pt>
                <c:pt idx="5">
                  <c:v>420</c:v>
                </c:pt>
                <c:pt idx="6">
                  <c:v>440</c:v>
                </c:pt>
                <c:pt idx="7">
                  <c:v>460</c:v>
                </c:pt>
                <c:pt idx="8">
                  <c:v>480</c:v>
                </c:pt>
                <c:pt idx="9">
                  <c:v>500</c:v>
                </c:pt>
                <c:pt idx="10">
                  <c:v>520</c:v>
                </c:pt>
                <c:pt idx="11">
                  <c:v>540</c:v>
                </c:pt>
                <c:pt idx="12">
                  <c:v>560</c:v>
                </c:pt>
              </c:numCache>
            </c:numRef>
          </c:cat>
          <c:val>
            <c:numRef>
              <c:f>'Emission Factors'!$U$16:$U$28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73</c:v>
                </c:pt>
                <c:pt idx="5">
                  <c:v>1122</c:v>
                </c:pt>
                <c:pt idx="6">
                  <c:v>4103</c:v>
                </c:pt>
                <c:pt idx="7">
                  <c:v>3755</c:v>
                </c:pt>
                <c:pt idx="8">
                  <c:v>894</c:v>
                </c:pt>
                <c:pt idx="9">
                  <c:v>51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A5-426C-AD63-4F4A78DF7C40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72224"/>
        <c:axId val="248671832"/>
      </c:barChart>
      <c:catAx>
        <c:axId val="24867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/>
                </a:pPr>
                <a:r>
                  <a:rPr lang="es-PE"/>
                  <a:t>tCO2-e / hectare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/>
            </a:pPr>
            <a:endParaRPr lang="es-PE"/>
          </a:p>
        </c:txPr>
        <c:crossAx val="248671832"/>
        <c:crosses val="autoZero"/>
        <c:auto val="1"/>
        <c:lblAlgn val="ctr"/>
        <c:lblOffset val="100"/>
        <c:noMultiLvlLbl val="1"/>
      </c:catAx>
      <c:valAx>
        <c:axId val="2486718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/>
                </a:pPr>
                <a:r>
                  <a:rPr lang="es-PE"/>
                  <a:t>Column Frequency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/>
            </a:pPr>
            <a:endParaRPr lang="es-PE"/>
          </a:p>
        </c:txPr>
        <c:crossAx val="24867222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109009</xdr:colOff>
      <xdr:row>22</xdr:row>
      <xdr:rowOff>74083</xdr:rowOff>
    </xdr:from>
    <xdr:ext cx="5715000" cy="3533775"/>
    <xdr:graphicFrame macro="">
      <xdr:nvGraphicFramePr>
        <xdr:cNvPr id="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22</xdr:row>
      <xdr:rowOff>109009</xdr:rowOff>
    </xdr:from>
    <xdr:ext cx="6877050" cy="3533775"/>
    <xdr:graphicFrame macro="">
      <xdr:nvGraphicFramePr>
        <xdr:cNvPr id="3" name="Chart 3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twoCellAnchor>
    <xdr:from>
      <xdr:col>0</xdr:col>
      <xdr:colOff>371475</xdr:colOff>
      <xdr:row>41</xdr:row>
      <xdr:rowOff>109536</xdr:rowOff>
    </xdr:from>
    <xdr:to>
      <xdr:col>5</xdr:col>
      <xdr:colOff>990600</xdr:colOff>
      <xdr:row>57</xdr:row>
      <xdr:rowOff>171449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161925</xdr:colOff>
      <xdr:row>9</xdr:row>
      <xdr:rowOff>28575</xdr:rowOff>
    </xdr:from>
    <xdr:ext cx="5715000" cy="3533775"/>
    <xdr:graphicFrame macro=""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695325</xdr:colOff>
      <xdr:row>9</xdr:row>
      <xdr:rowOff>171450</xdr:rowOff>
    </xdr:from>
    <xdr:ext cx="5715000" cy="3533775"/>
    <xdr:graphicFrame macro="">
      <xdr:nvGraphicFramePr>
        <xdr:cNvPr id="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542925</xdr:colOff>
      <xdr:row>3</xdr:row>
      <xdr:rowOff>495300</xdr:rowOff>
    </xdr:from>
    <xdr:ext cx="5715000" cy="3533775"/>
    <xdr:graphicFrame macro="">
      <xdr:nvGraphicFramePr>
        <xdr:cNvPr id="2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22</xdr:col>
      <xdr:colOff>538162</xdr:colOff>
      <xdr:row>19</xdr:row>
      <xdr:rowOff>40482</xdr:rowOff>
    </xdr:from>
    <xdr:ext cx="5715000" cy="3533775"/>
    <xdr:graphicFrame macro=""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22</xdr:col>
      <xdr:colOff>609600</xdr:colOff>
      <xdr:row>40</xdr:row>
      <xdr:rowOff>28575</xdr:rowOff>
    </xdr:from>
    <xdr:ext cx="5715000" cy="3533775"/>
    <xdr:graphicFrame macro=""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torresp/Downloads/Deforestation%20Emissions%20-%20ERPD%20Per&#25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torresp/Downloads/Degradation%20Emissions%20-%20ERPD%20Per&#25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y/Downloads/Emission%20calculations,%2031%20may%202019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torresp/Downloads/Sample_size_stratified_simple_random_analysis_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y/Downloads/Deforestation%20Emissions%20-%20ERPD%20Per&#25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eforestation"/>
      <sheetName val="Joint Graphs"/>
      <sheetName val="San Martin"/>
      <sheetName val="San Martin Districts"/>
      <sheetName val="San Martin Districts Bosques"/>
      <sheetName val="San Martin Categories"/>
      <sheetName val="San Martin Categories Bosques"/>
      <sheetName val="San Martin Graphs"/>
      <sheetName val="Ucayali"/>
      <sheetName val="Ucayali Districts"/>
      <sheetName val="Ucayali District Bosques"/>
      <sheetName val="Ucayali Categories"/>
      <sheetName val="Ucayali Categories Bosques"/>
      <sheetName val="Ucayali Graphs"/>
      <sheetName val="Ecozones EF"/>
    </sheetNames>
    <sheetDataSet>
      <sheetData sheetId="0">
        <row r="5">
          <cell r="K5">
            <v>6839160.5094957799</v>
          </cell>
          <cell r="L5">
            <v>5986099.9158947803</v>
          </cell>
        </row>
        <row r="6">
          <cell r="K6">
            <v>8522188.1733649522</v>
          </cell>
          <cell r="L6">
            <v>5499235.5825863862</v>
          </cell>
        </row>
        <row r="7">
          <cell r="K7">
            <v>6057413.740260723</v>
          </cell>
          <cell r="L7">
            <v>6240949.5912870318</v>
          </cell>
        </row>
        <row r="8">
          <cell r="K8">
            <v>9521340.3823849317</v>
          </cell>
          <cell r="L8">
            <v>5946913.1867025374</v>
          </cell>
        </row>
        <row r="9">
          <cell r="K9">
            <v>13482252.143152529</v>
          </cell>
          <cell r="L9">
            <v>11539470.99273718</v>
          </cell>
        </row>
        <row r="10">
          <cell r="K10">
            <v>5938771.6181230955</v>
          </cell>
          <cell r="L10">
            <v>6378123.3750178479</v>
          </cell>
        </row>
        <row r="11">
          <cell r="K11">
            <v>14440486.627257975</v>
          </cell>
          <cell r="L11">
            <v>5294150.9924022704</v>
          </cell>
        </row>
        <row r="12">
          <cell r="K12">
            <v>7077815.4536505565</v>
          </cell>
          <cell r="L12">
            <v>8869822.9874798693</v>
          </cell>
        </row>
        <row r="13">
          <cell r="K13">
            <v>15488303.023889748</v>
          </cell>
          <cell r="L13">
            <v>13393559.280389994</v>
          </cell>
        </row>
        <row r="14">
          <cell r="K14">
            <v>13557842.220147438</v>
          </cell>
          <cell r="L14">
            <v>9325565.5891463496</v>
          </cell>
        </row>
        <row r="15">
          <cell r="K15">
            <v>10055204.452165449</v>
          </cell>
          <cell r="L15">
            <v>12293997.505737636</v>
          </cell>
        </row>
        <row r="16">
          <cell r="K16">
            <v>11905478.231959535</v>
          </cell>
          <cell r="L16">
            <v>12710898.254036244</v>
          </cell>
        </row>
        <row r="17">
          <cell r="K17">
            <v>9208491.0422747638</v>
          </cell>
          <cell r="L17">
            <v>18942784.774317488</v>
          </cell>
        </row>
        <row r="18">
          <cell r="K18">
            <v>10812086.173822571</v>
          </cell>
          <cell r="L18">
            <v>16793855.232253592</v>
          </cell>
        </row>
        <row r="19">
          <cell r="K19">
            <v>9042562.1730424315</v>
          </cell>
          <cell r="L19">
            <v>15394403.937843585</v>
          </cell>
        </row>
        <row r="20">
          <cell r="K20">
            <v>8495372.2675083224</v>
          </cell>
          <cell r="L20">
            <v>15240906.753530441</v>
          </cell>
        </row>
        <row r="21">
          <cell r="K21">
            <v>5262397.0470056375</v>
          </cell>
          <cell r="L21">
            <v>15542539.739000991</v>
          </cell>
          <cell r="S21">
            <v>23941388.613920264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B4">
            <v>172.53</v>
          </cell>
          <cell r="C4">
            <v>47.876056737501507</v>
          </cell>
          <cell r="G4">
            <v>6.74</v>
          </cell>
        </row>
        <row r="5">
          <cell r="B5">
            <v>200.11</v>
          </cell>
          <cell r="C5">
            <v>54.63086587868802</v>
          </cell>
          <cell r="G5">
            <v>6.48</v>
          </cell>
        </row>
        <row r="6">
          <cell r="B6">
            <v>238.24</v>
          </cell>
          <cell r="C6">
            <v>63.804590351493729</v>
          </cell>
          <cell r="G6">
            <v>2.64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egradation"/>
      <sheetName val="Ucayali Degrad"/>
      <sheetName val="Ucayali Degrad Emiss"/>
      <sheetName val="San Martin Degrad"/>
      <sheetName val="San Martin Degrad Emiss"/>
      <sheetName val="Emission Factors"/>
    </sheetNames>
    <sheetDataSet>
      <sheetData sheetId="0">
        <row r="4">
          <cell r="F4">
            <v>6690089.7904265672</v>
          </cell>
          <cell r="G4">
            <v>8361434.7788045444</v>
          </cell>
        </row>
        <row r="5">
          <cell r="F5">
            <v>5079102.8320322633</v>
          </cell>
          <cell r="G5">
            <v>4989644.8197789891</v>
          </cell>
        </row>
        <row r="6">
          <cell r="F6">
            <v>2643418.3881250829</v>
          </cell>
          <cell r="G6">
            <v>4103645.3516810383</v>
          </cell>
        </row>
        <row r="7">
          <cell r="F7">
            <v>3436708.2153173005</v>
          </cell>
          <cell r="G7">
            <v>4090226.4907821706</v>
          </cell>
        </row>
        <row r="8">
          <cell r="F8">
            <v>3768363.5622921512</v>
          </cell>
          <cell r="G8">
            <v>3930770.5014375276</v>
          </cell>
        </row>
        <row r="9">
          <cell r="F9">
            <v>1374716.5059952391</v>
          </cell>
          <cell r="G9">
            <v>2218533.3830371224</v>
          </cell>
        </row>
        <row r="10">
          <cell r="F10">
            <v>2234657.5245060474</v>
          </cell>
          <cell r="G10">
            <v>1633928.9334160713</v>
          </cell>
        </row>
        <row r="11">
          <cell r="F11">
            <v>1423363.0527523316</v>
          </cell>
          <cell r="G11">
            <v>2069560.1064548651</v>
          </cell>
        </row>
        <row r="12">
          <cell r="F12">
            <v>2074728.3273890319</v>
          </cell>
          <cell r="G12">
            <v>2748895.0100564808</v>
          </cell>
        </row>
        <row r="13">
          <cell r="F13">
            <v>1852953.3042207807</v>
          </cell>
          <cell r="G13">
            <v>1629056.2210468445</v>
          </cell>
        </row>
        <row r="14">
          <cell r="F14">
            <v>1224744.7142232587</v>
          </cell>
          <cell r="G14">
            <v>2117478.0337575707</v>
          </cell>
        </row>
        <row r="15">
          <cell r="F15">
            <v>4671964.4778651064</v>
          </cell>
          <cell r="G15">
            <v>9599621.8536139838</v>
          </cell>
        </row>
        <row r="16">
          <cell r="F16">
            <v>2646015.2642182712</v>
          </cell>
          <cell r="G16">
            <v>8368685.7620966909</v>
          </cell>
        </row>
        <row r="17">
          <cell r="F17">
            <v>2853296.9589004214</v>
          </cell>
          <cell r="G17">
            <v>11863000.576347416</v>
          </cell>
        </row>
        <row r="18">
          <cell r="F18">
            <v>4852619.2589573534</v>
          </cell>
          <cell r="G18">
            <v>11142653.948431861</v>
          </cell>
        </row>
        <row r="19">
          <cell r="F19">
            <v>2697133.4746888522</v>
          </cell>
          <cell r="G19">
            <v>9665457.0658709705</v>
          </cell>
        </row>
        <row r="20">
          <cell r="F20">
            <v>2056339.0764256357</v>
          </cell>
          <cell r="G20">
            <v>12899433.187424414</v>
          </cell>
          <cell r="I20">
            <v>9845699.9674742147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sion_Factors"/>
      <sheetName val="Interventions"/>
    </sheetNames>
    <sheetDataSet>
      <sheetData sheetId="0"/>
      <sheetData sheetId="1">
        <row r="170">
          <cell r="K170">
            <v>20869536.453774225</v>
          </cell>
        </row>
        <row r="171">
          <cell r="K171">
            <v>18741301.446992893</v>
          </cell>
        </row>
        <row r="172">
          <cell r="K172">
            <v>17764630.119644258</v>
          </cell>
        </row>
        <row r="173">
          <cell r="K173">
            <v>17209637.796775669</v>
          </cell>
        </row>
        <row r="174">
          <cell r="K174">
            <v>18347560.511248764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racy Assessment Deforestati"/>
      <sheetName val="Accuracy_Assessment_Degradacion"/>
      <sheetName val="sample_size_stratified_simple_r"/>
      <sheetName val="Degrad_stratified"/>
    </sheetNames>
    <sheetDataSet>
      <sheetData sheetId="0">
        <row r="23">
          <cell r="G23">
            <v>491341.14</v>
          </cell>
        </row>
        <row r="25">
          <cell r="G25">
            <v>35397.660243404607</v>
          </cell>
        </row>
      </sheetData>
      <sheetData sheetId="1">
        <row r="23">
          <cell r="G23">
            <v>931506.23999999987</v>
          </cell>
        </row>
        <row r="25">
          <cell r="G25">
            <v>108713.23777425977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eforestation"/>
      <sheetName val="Joint Graphs"/>
      <sheetName val="San Martin"/>
      <sheetName val="San Martin Districts"/>
      <sheetName val="San Martin Districts Bosques"/>
      <sheetName val="San Martin Categories"/>
      <sheetName val="San Martin Categories Bosques"/>
      <sheetName val="San Martin Graphs"/>
      <sheetName val="Ucayali"/>
      <sheetName val="Ucayali Districts"/>
      <sheetName val="Ucayali District Bosques"/>
      <sheetName val="Ucayali Categories"/>
      <sheetName val="Ucayali Categories Bosques"/>
      <sheetName val="Ucayali Graphs"/>
      <sheetName val="Ecozones EF"/>
    </sheetNames>
    <sheetDataSet>
      <sheetData sheetId="0">
        <row r="12">
          <cell r="D12">
            <v>12408.21</v>
          </cell>
        </row>
        <row r="27">
          <cell r="D27">
            <v>0.35155999855220554</v>
          </cell>
          <cell r="E27">
            <v>0.10008505792570031</v>
          </cell>
          <cell r="F27">
            <v>0.54835494352209424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F4">
            <v>379.83310444429458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22"/>
  <sheetViews>
    <sheetView tabSelected="1" zoomScaleNormal="100" workbookViewId="0">
      <selection activeCell="M18" sqref="M18"/>
    </sheetView>
  </sheetViews>
  <sheetFormatPr baseColWidth="10" defaultColWidth="14.42578125" defaultRowHeight="15" customHeight="1" x14ac:dyDescent="0.2"/>
  <cols>
    <col min="1" max="1" width="7" style="3" customWidth="1"/>
    <col min="2" max="2" width="11.85546875" style="3" bestFit="1" customWidth="1"/>
    <col min="3" max="3" width="12.140625" style="3" customWidth="1"/>
    <col min="4" max="4" width="11.7109375" style="3" hidden="1" customWidth="1"/>
    <col min="5" max="5" width="11.85546875" style="3" bestFit="1" customWidth="1"/>
    <col min="6" max="6" width="10.7109375" style="3" bestFit="1" customWidth="1"/>
    <col min="7" max="8" width="12.42578125" style="3" bestFit="1" customWidth="1"/>
    <col min="9" max="10" width="12.7109375" style="3" bestFit="1" customWidth="1"/>
    <col min="11" max="11" width="12.140625" style="3" bestFit="1" customWidth="1"/>
    <col min="12" max="16384" width="14.42578125" style="3"/>
  </cols>
  <sheetData>
    <row r="1" spans="1:12" s="130" customFormat="1" ht="20.25" customHeight="1" x14ac:dyDescent="0.2">
      <c r="A1" s="2" t="s">
        <v>71</v>
      </c>
    </row>
    <row r="3" spans="1:12" s="22" customFormat="1" ht="63" customHeight="1" x14ac:dyDescent="0.2">
      <c r="A3" s="141" t="s">
        <v>36</v>
      </c>
      <c r="B3" s="141" t="s">
        <v>35</v>
      </c>
      <c r="C3" s="141"/>
      <c r="D3" s="141"/>
      <c r="E3" s="141" t="s">
        <v>64</v>
      </c>
      <c r="F3" s="141"/>
      <c r="G3" s="142" t="s">
        <v>61</v>
      </c>
      <c r="H3" s="142"/>
      <c r="I3" s="142" t="s">
        <v>65</v>
      </c>
      <c r="J3" s="142" t="s">
        <v>66</v>
      </c>
      <c r="K3" s="141" t="s">
        <v>34</v>
      </c>
      <c r="L3" s="122"/>
    </row>
    <row r="4" spans="1:12" s="22" customFormat="1" ht="12.75" x14ac:dyDescent="0.2">
      <c r="A4" s="141"/>
      <c r="B4" s="123" t="s">
        <v>62</v>
      </c>
      <c r="C4" s="123" t="s">
        <v>63</v>
      </c>
      <c r="D4" s="123" t="s">
        <v>33</v>
      </c>
      <c r="E4" s="123" t="s">
        <v>62</v>
      </c>
      <c r="F4" s="123" t="s">
        <v>63</v>
      </c>
      <c r="G4" s="123" t="s">
        <v>62</v>
      </c>
      <c r="H4" s="123" t="s">
        <v>63</v>
      </c>
      <c r="I4" s="142"/>
      <c r="J4" s="142"/>
      <c r="K4" s="141"/>
      <c r="L4" s="122"/>
    </row>
    <row r="5" spans="1:12" ht="15" customHeight="1" x14ac:dyDescent="0.2">
      <c r="A5" s="125">
        <v>1</v>
      </c>
      <c r="B5" s="131">
        <f>+'[1]Total Deforestation'!S$21</f>
        <v>23941388.613920264</v>
      </c>
      <c r="C5" s="131">
        <f>+'[2]Total Degradation'!$I$20</f>
        <v>9845699.9674742147</v>
      </c>
      <c r="D5" s="132">
        <f>+'Reference Level'!$K$20</f>
        <v>33787088.581394479</v>
      </c>
      <c r="E5" s="133">
        <f>+[3]Interventions!K170</f>
        <v>20869536.453774225</v>
      </c>
      <c r="F5" s="133">
        <f>+C5</f>
        <v>9845699.9674742147</v>
      </c>
      <c r="G5" s="134">
        <f>B5-E5</f>
        <v>3071852.160146039</v>
      </c>
      <c r="H5" s="134">
        <f>+C5-F5</f>
        <v>0</v>
      </c>
      <c r="I5" s="135">
        <f ca="1">(G5*(IF(Propogation!I13&lt;=15,0,0.04)))+(H5*0.15)</f>
        <v>0</v>
      </c>
      <c r="J5" s="135">
        <f ca="1">+K5*0.24</f>
        <v>594552.03099600761</v>
      </c>
      <c r="K5" s="161">
        <f ca="1">+((G5+H5)-I5)/(1+0.24)</f>
        <v>2477300.1291500316</v>
      </c>
    </row>
    <row r="6" spans="1:12" ht="15" customHeight="1" x14ac:dyDescent="0.2">
      <c r="A6" s="125">
        <v>2</v>
      </c>
      <c r="B6" s="131">
        <f>+'[1]Total Deforestation'!S$21</f>
        <v>23941388.613920264</v>
      </c>
      <c r="C6" s="131">
        <f>+'[2]Total Degradation'!$I$20</f>
        <v>9845699.9674742147</v>
      </c>
      <c r="D6" s="132">
        <f>+'Reference Level'!$K$20</f>
        <v>33787088.581394479</v>
      </c>
      <c r="E6" s="133">
        <f>+[3]Interventions!K171</f>
        <v>18741301.446992893</v>
      </c>
      <c r="F6" s="133">
        <f t="shared" ref="F6:F9" si="0">+C6</f>
        <v>9845699.9674742147</v>
      </c>
      <c r="G6" s="134">
        <f t="shared" ref="G6:G9" si="1">B6-E6</f>
        <v>5200087.1669273712</v>
      </c>
      <c r="H6" s="134">
        <f t="shared" ref="H6:H9" si="2">+C6-F6</f>
        <v>0</v>
      </c>
      <c r="I6" s="135">
        <f>(G6*(IF(Propogation!I14&lt;=15,0,0.04)))+(H6*0.15)</f>
        <v>0</v>
      </c>
      <c r="J6" s="135">
        <f t="shared" ref="J6:J9" si="3">+K6*0.24</f>
        <v>1006468.4839214266</v>
      </c>
      <c r="K6" s="161">
        <f t="shared" ref="K6:K9" si="4">+((G6+H6)-I6)/(1+0.24)</f>
        <v>4193618.6830059444</v>
      </c>
    </row>
    <row r="7" spans="1:12" ht="15" customHeight="1" x14ac:dyDescent="0.2">
      <c r="A7" s="126">
        <v>3</v>
      </c>
      <c r="B7" s="131">
        <f>+'[1]Total Deforestation'!S$21</f>
        <v>23941388.613920264</v>
      </c>
      <c r="C7" s="131">
        <f>+'[2]Total Degradation'!$I$20</f>
        <v>9845699.9674742147</v>
      </c>
      <c r="D7" s="132">
        <f>+'Reference Level'!$K$20</f>
        <v>33787088.581394479</v>
      </c>
      <c r="E7" s="133">
        <f>+[3]Interventions!K172</f>
        <v>17764630.119644258</v>
      </c>
      <c r="F7" s="133">
        <f t="shared" si="0"/>
        <v>9845699.9674742147</v>
      </c>
      <c r="G7" s="134">
        <f t="shared" si="1"/>
        <v>6176758.4942760058</v>
      </c>
      <c r="H7" s="134">
        <f t="shared" si="2"/>
        <v>0</v>
      </c>
      <c r="I7" s="135">
        <f>(G7*(IF(Propogation!I15&lt;=15,0,0.04)))+(H7*0.15)</f>
        <v>0</v>
      </c>
      <c r="J7" s="135">
        <f t="shared" si="3"/>
        <v>1195501.6440534205</v>
      </c>
      <c r="K7" s="161">
        <f t="shared" si="4"/>
        <v>4981256.8502225857</v>
      </c>
    </row>
    <row r="8" spans="1:12" ht="15" customHeight="1" x14ac:dyDescent="0.2">
      <c r="A8" s="127">
        <v>4</v>
      </c>
      <c r="B8" s="131">
        <f>+'[1]Total Deforestation'!S$21</f>
        <v>23941388.613920264</v>
      </c>
      <c r="C8" s="131">
        <f>+'[2]Total Degradation'!$I$20</f>
        <v>9845699.9674742147</v>
      </c>
      <c r="D8" s="132">
        <f>+'Reference Level'!$K$20</f>
        <v>33787088.581394479</v>
      </c>
      <c r="E8" s="133">
        <f>+[3]Interventions!K173</f>
        <v>17209637.796775669</v>
      </c>
      <c r="F8" s="133">
        <f t="shared" si="0"/>
        <v>9845699.9674742147</v>
      </c>
      <c r="G8" s="134">
        <f t="shared" si="1"/>
        <v>6731750.8171445951</v>
      </c>
      <c r="H8" s="134">
        <f t="shared" si="2"/>
        <v>0</v>
      </c>
      <c r="I8" s="135">
        <f>(G8*(IF(Propogation!I16&lt;=15,0,0.04)))+(H8*0.15)</f>
        <v>0</v>
      </c>
      <c r="J8" s="135">
        <f t="shared" si="3"/>
        <v>1302919.5129957281</v>
      </c>
      <c r="K8" s="161">
        <f t="shared" si="4"/>
        <v>5428831.3041488668</v>
      </c>
    </row>
    <row r="9" spans="1:12" ht="15" customHeight="1" x14ac:dyDescent="0.2">
      <c r="A9" s="127">
        <v>5</v>
      </c>
      <c r="B9" s="131">
        <f>+'[1]Total Deforestation'!S$21</f>
        <v>23941388.613920264</v>
      </c>
      <c r="C9" s="131">
        <f>+'[2]Total Degradation'!$I$20</f>
        <v>9845699.9674742147</v>
      </c>
      <c r="D9" s="132">
        <f>+'Reference Level'!$K$20</f>
        <v>33787088.581394479</v>
      </c>
      <c r="E9" s="133">
        <f>+[3]Interventions!K174</f>
        <v>18347560.511248764</v>
      </c>
      <c r="F9" s="133">
        <f t="shared" si="0"/>
        <v>9845699.9674742147</v>
      </c>
      <c r="G9" s="134">
        <f t="shared" si="1"/>
        <v>5593828.1026715003</v>
      </c>
      <c r="H9" s="134">
        <f t="shared" si="2"/>
        <v>0</v>
      </c>
      <c r="I9" s="135">
        <f>(G9*(IF(Propogation!I17&lt;=15,0,0.04)))+(H9*0.15)</f>
        <v>0</v>
      </c>
      <c r="J9" s="135">
        <f t="shared" si="3"/>
        <v>1082676.4069686774</v>
      </c>
      <c r="K9" s="161">
        <f t="shared" si="4"/>
        <v>4511151.6957028229</v>
      </c>
    </row>
    <row r="10" spans="1:12" ht="15" customHeight="1" x14ac:dyDescent="0.2">
      <c r="A10" s="124" t="s">
        <v>33</v>
      </c>
      <c r="B10" s="136">
        <f t="shared" ref="B10:C10" si="5">SUM(B5:B9)</f>
        <v>119706943.06960133</v>
      </c>
      <c r="C10" s="136">
        <f t="shared" si="5"/>
        <v>49228499.837371074</v>
      </c>
      <c r="D10" s="137">
        <f>SUM(D5:D9)</f>
        <v>168935442.90697241</v>
      </c>
      <c r="E10" s="136">
        <f>SUM(E5:E9)</f>
        <v>92932666.328435808</v>
      </c>
      <c r="F10" s="136">
        <f>SUM(F5:F9)</f>
        <v>49228499.837371074</v>
      </c>
      <c r="G10" s="136">
        <f t="shared" ref="G10:H10" si="6">SUM(G5:G9)</f>
        <v>26774276.741165511</v>
      </c>
      <c r="H10" s="136">
        <f t="shared" si="6"/>
        <v>0</v>
      </c>
      <c r="I10" s="138">
        <f ca="1">SUM(I5:I9)</f>
        <v>0</v>
      </c>
      <c r="J10" s="138">
        <f t="shared" ref="J10" ca="1" si="7">SUM(J5:J9)</f>
        <v>5182118.07893526</v>
      </c>
      <c r="K10" s="140">
        <f ca="1">SUM(K5:K9)</f>
        <v>21592158.662230253</v>
      </c>
    </row>
    <row r="11" spans="1:12" ht="15" customHeight="1" x14ac:dyDescent="0.2">
      <c r="A11" s="158"/>
      <c r="B11" s="159"/>
      <c r="C11" s="159"/>
      <c r="D11" s="160"/>
      <c r="E11" s="159"/>
      <c r="F11" s="159"/>
      <c r="G11" s="159"/>
      <c r="H11" s="159"/>
    </row>
    <row r="12" spans="1:12" ht="12.75" x14ac:dyDescent="0.2"/>
    <row r="13" spans="1:12" ht="12.75" x14ac:dyDescent="0.2"/>
    <row r="14" spans="1:12" ht="12.75" x14ac:dyDescent="0.2"/>
    <row r="15" spans="1:12" ht="12.75" x14ac:dyDescent="0.2"/>
    <row r="16" spans="1:12" ht="12.75" x14ac:dyDescent="0.2"/>
    <row r="17" ht="12.75" x14ac:dyDescent="0.2"/>
    <row r="18" ht="12.75" x14ac:dyDescent="0.2"/>
    <row r="19" ht="12.75" x14ac:dyDescent="0.2"/>
    <row r="20" ht="12.75" x14ac:dyDescent="0.2"/>
    <row r="21" ht="12.75" x14ac:dyDescent="0.2"/>
    <row r="22" ht="12.75" x14ac:dyDescent="0.2"/>
  </sheetData>
  <mergeCells count="7">
    <mergeCell ref="B3:D3"/>
    <mergeCell ref="E3:F3"/>
    <mergeCell ref="G3:H3"/>
    <mergeCell ref="A3:A4"/>
    <mergeCell ref="K3:K4"/>
    <mergeCell ref="J3:J4"/>
    <mergeCell ref="I3:I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23"/>
  <sheetViews>
    <sheetView zoomScaleNormal="100" workbookViewId="0">
      <pane xSplit="1" topLeftCell="B1" activePane="topRight" state="frozen"/>
      <selection pane="topRight" activeCell="K22" sqref="K22"/>
    </sheetView>
  </sheetViews>
  <sheetFormatPr baseColWidth="10" defaultColWidth="14.42578125" defaultRowHeight="15.75" customHeight="1" x14ac:dyDescent="0.2"/>
  <cols>
    <col min="1" max="1" width="15.28515625" style="57" customWidth="1"/>
    <col min="2" max="7" width="15.28515625" style="3" customWidth="1"/>
    <col min="8" max="10" width="17.42578125" style="3" bestFit="1" customWidth="1"/>
    <col min="11" max="11" width="15.85546875" style="3" customWidth="1"/>
    <col min="12" max="12" width="3.85546875" style="3" customWidth="1"/>
    <col min="13" max="13" width="14.42578125" style="3"/>
    <col min="14" max="14" width="14.5703125" style="3" customWidth="1"/>
    <col min="15" max="15" width="14.42578125" style="3"/>
    <col min="16" max="16" width="16.85546875" style="3" customWidth="1"/>
    <col min="17" max="16384" width="14.42578125" style="3"/>
  </cols>
  <sheetData>
    <row r="1" spans="1:22" s="2" customFormat="1" ht="27.75" customHeight="1" thickBot="1" x14ac:dyDescent="0.25">
      <c r="A1" s="1" t="s">
        <v>20</v>
      </c>
      <c r="L1" s="3"/>
      <c r="M1" s="3"/>
      <c r="N1" s="3"/>
      <c r="O1" s="4"/>
      <c r="P1" s="3"/>
      <c r="Q1" s="4"/>
      <c r="R1" s="3"/>
      <c r="S1" s="3"/>
    </row>
    <row r="2" spans="1:22" ht="15.75" customHeight="1" x14ac:dyDescent="0.2">
      <c r="A2" s="143" t="s">
        <v>21</v>
      </c>
      <c r="B2" s="145" t="s">
        <v>22</v>
      </c>
      <c r="C2" s="146"/>
      <c r="D2" s="147"/>
      <c r="E2" s="145" t="s">
        <v>23</v>
      </c>
      <c r="F2" s="146"/>
      <c r="G2" s="147"/>
      <c r="H2" s="148" t="s">
        <v>24</v>
      </c>
      <c r="I2" s="149"/>
      <c r="J2" s="149"/>
      <c r="K2" s="150"/>
      <c r="L2" s="5"/>
      <c r="M2" s="151" t="s">
        <v>25</v>
      </c>
      <c r="N2" s="151"/>
      <c r="O2" s="6"/>
      <c r="P2" s="5"/>
      <c r="Q2" s="6"/>
      <c r="R2" s="5"/>
      <c r="S2" s="5"/>
    </row>
    <row r="3" spans="1:22" s="5" customFormat="1" ht="45.75" customHeight="1" x14ac:dyDescent="0.2">
      <c r="A3" s="144"/>
      <c r="B3" s="7" t="s">
        <v>26</v>
      </c>
      <c r="C3" s="8" t="s">
        <v>27</v>
      </c>
      <c r="D3" s="9" t="s">
        <v>28</v>
      </c>
      <c r="E3" s="7" t="s">
        <v>26</v>
      </c>
      <c r="F3" s="8" t="s">
        <v>27</v>
      </c>
      <c r="G3" s="9" t="s">
        <v>29</v>
      </c>
      <c r="H3" s="7" t="s">
        <v>26</v>
      </c>
      <c r="I3" s="8" t="s">
        <v>27</v>
      </c>
      <c r="J3" s="8" t="s">
        <v>0</v>
      </c>
      <c r="K3" s="9" t="s">
        <v>30</v>
      </c>
      <c r="L3" s="4"/>
      <c r="M3" s="10" t="s">
        <v>31</v>
      </c>
      <c r="N3" s="10" t="s">
        <v>32</v>
      </c>
      <c r="O3" s="4"/>
      <c r="P3" s="4"/>
      <c r="Q3" s="4"/>
      <c r="R3" s="4"/>
      <c r="S3" s="4"/>
      <c r="T3" s="4"/>
      <c r="U3" s="4"/>
      <c r="V3" s="4"/>
    </row>
    <row r="4" spans="1:22" s="22" customFormat="1" ht="15.75" customHeight="1" x14ac:dyDescent="0.2">
      <c r="A4" s="11">
        <v>2001</v>
      </c>
      <c r="B4" s="12">
        <f>+'[1]Total Deforestation'!K5</f>
        <v>6839160.5094957799</v>
      </c>
      <c r="C4" s="13">
        <f>+'[1]Total Deforestation'!L5</f>
        <v>5986099.9158947803</v>
      </c>
      <c r="D4" s="14">
        <f>+B4+C4</f>
        <v>12825260.42539056</v>
      </c>
      <c r="E4" s="15">
        <f>+'[2]Total Degradation'!F4</f>
        <v>6690089.7904265672</v>
      </c>
      <c r="F4" s="16">
        <f>+'[2]Total Degradation'!G4</f>
        <v>8361434.7788045444</v>
      </c>
      <c r="G4" s="17">
        <f>+E4+F4</f>
        <v>15051524.569231112</v>
      </c>
      <c r="H4" s="18">
        <f>+B4+E4</f>
        <v>13529250.299922347</v>
      </c>
      <c r="I4" s="19">
        <f>+C4+F4</f>
        <v>14347534.694699325</v>
      </c>
      <c r="J4" s="19">
        <f>+H4+I4</f>
        <v>27876784.994621672</v>
      </c>
      <c r="K4" s="20"/>
      <c r="L4" s="21"/>
      <c r="M4" s="19">
        <f>(D4/J4)*100</f>
        <v>46.006956784525066</v>
      </c>
      <c r="N4" s="19">
        <f>(G4/J4)*100</f>
        <v>53.993043215474934</v>
      </c>
      <c r="O4" s="21"/>
      <c r="P4" s="21"/>
      <c r="Q4" s="21"/>
      <c r="R4" s="21"/>
      <c r="S4" s="21"/>
      <c r="T4" s="21"/>
      <c r="U4" s="21"/>
      <c r="V4" s="21"/>
    </row>
    <row r="5" spans="1:22" s="22" customFormat="1" ht="15.75" customHeight="1" x14ac:dyDescent="0.2">
      <c r="A5" s="23">
        <f t="shared" ref="A5:A20" si="0">A4+1</f>
        <v>2002</v>
      </c>
      <c r="B5" s="12">
        <f>+'[1]Total Deforestation'!K6</f>
        <v>8522188.1733649522</v>
      </c>
      <c r="C5" s="13">
        <f>+'[1]Total Deforestation'!L6</f>
        <v>5499235.5825863862</v>
      </c>
      <c r="D5" s="14">
        <f t="shared" ref="D5:D20" si="1">+B5+C5</f>
        <v>14021423.755951338</v>
      </c>
      <c r="E5" s="15">
        <f>+'[2]Total Degradation'!F5</f>
        <v>5079102.8320322633</v>
      </c>
      <c r="F5" s="16">
        <f>+'[2]Total Degradation'!G5</f>
        <v>4989644.8197789891</v>
      </c>
      <c r="G5" s="17">
        <f t="shared" ref="G5:G20" si="2">+E5+F5</f>
        <v>10068747.651811253</v>
      </c>
      <c r="H5" s="18">
        <f t="shared" ref="H5:I20" si="3">+B5+E5</f>
        <v>13601291.005397215</v>
      </c>
      <c r="I5" s="19">
        <f t="shared" si="3"/>
        <v>10488880.402365375</v>
      </c>
      <c r="J5" s="19">
        <f t="shared" ref="J5:J20" si="4">+H5+I5</f>
        <v>24090171.407762591</v>
      </c>
      <c r="K5" s="24"/>
      <c r="L5" s="21"/>
      <c r="M5" s="19">
        <f t="shared" ref="M5:M20" si="5">(D5/J5)*100</f>
        <v>58.203918596582525</v>
      </c>
      <c r="N5" s="19">
        <f t="shared" ref="N5:N20" si="6">(G5/J5)*100</f>
        <v>41.796081403417475</v>
      </c>
      <c r="O5" s="21"/>
      <c r="P5" s="21"/>
      <c r="Q5" s="21"/>
      <c r="R5" s="21"/>
      <c r="S5" s="21"/>
      <c r="T5" s="21"/>
      <c r="U5" s="21"/>
      <c r="V5" s="21"/>
    </row>
    <row r="6" spans="1:22" s="22" customFormat="1" ht="15.75" customHeight="1" x14ac:dyDescent="0.2">
      <c r="A6" s="23">
        <f t="shared" si="0"/>
        <v>2003</v>
      </c>
      <c r="B6" s="12">
        <f>+'[1]Total Deforestation'!K7</f>
        <v>6057413.740260723</v>
      </c>
      <c r="C6" s="13">
        <f>+'[1]Total Deforestation'!L7</f>
        <v>6240949.5912870318</v>
      </c>
      <c r="D6" s="14">
        <f t="shared" si="1"/>
        <v>12298363.331547756</v>
      </c>
      <c r="E6" s="15">
        <f>+'[2]Total Degradation'!F6</f>
        <v>2643418.3881250829</v>
      </c>
      <c r="F6" s="16">
        <f>+'[2]Total Degradation'!G6</f>
        <v>4103645.3516810383</v>
      </c>
      <c r="G6" s="17">
        <f t="shared" si="2"/>
        <v>6747063.7398061212</v>
      </c>
      <c r="H6" s="18">
        <f t="shared" si="3"/>
        <v>8700832.1283858065</v>
      </c>
      <c r="I6" s="19">
        <f t="shared" si="3"/>
        <v>10344594.942968071</v>
      </c>
      <c r="J6" s="19">
        <f t="shared" si="4"/>
        <v>19045427.071353875</v>
      </c>
      <c r="K6" s="24"/>
      <c r="L6" s="21"/>
      <c r="M6" s="19">
        <f t="shared" si="5"/>
        <v>64.573838567503998</v>
      </c>
      <c r="N6" s="19">
        <f t="shared" si="6"/>
        <v>35.426161432496009</v>
      </c>
      <c r="O6" s="21"/>
      <c r="P6" s="21"/>
      <c r="Q6" s="21"/>
      <c r="R6" s="21"/>
      <c r="S6" s="21"/>
      <c r="T6" s="21"/>
      <c r="U6" s="21"/>
      <c r="V6" s="21"/>
    </row>
    <row r="7" spans="1:22" s="22" customFormat="1" ht="15.75" customHeight="1" x14ac:dyDescent="0.2">
      <c r="A7" s="23">
        <f t="shared" si="0"/>
        <v>2004</v>
      </c>
      <c r="B7" s="12">
        <f>+'[1]Total Deforestation'!K8</f>
        <v>9521340.3823849317</v>
      </c>
      <c r="C7" s="13">
        <f>+'[1]Total Deforestation'!L8</f>
        <v>5946913.1867025374</v>
      </c>
      <c r="D7" s="14">
        <f t="shared" si="1"/>
        <v>15468253.569087468</v>
      </c>
      <c r="E7" s="15">
        <f>+'[2]Total Degradation'!F7</f>
        <v>3436708.2153173005</v>
      </c>
      <c r="F7" s="16">
        <f>+'[2]Total Degradation'!G7</f>
        <v>4090226.4907821706</v>
      </c>
      <c r="G7" s="17">
        <f t="shared" si="2"/>
        <v>7526934.7060994711</v>
      </c>
      <c r="H7" s="18">
        <f t="shared" si="3"/>
        <v>12958048.597702231</v>
      </c>
      <c r="I7" s="19">
        <f t="shared" si="3"/>
        <v>10037139.677484708</v>
      </c>
      <c r="J7" s="19">
        <f t="shared" si="4"/>
        <v>22995188.275186941</v>
      </c>
      <c r="K7" s="24"/>
      <c r="L7" s="21"/>
      <c r="M7" s="19">
        <f t="shared" si="5"/>
        <v>67.267349081801413</v>
      </c>
      <c r="N7" s="19">
        <f t="shared" si="6"/>
        <v>32.73265091819858</v>
      </c>
      <c r="O7" s="21"/>
      <c r="P7" s="21"/>
      <c r="Q7" s="21"/>
      <c r="R7" s="21"/>
      <c r="S7" s="21"/>
      <c r="T7" s="21"/>
      <c r="U7" s="21"/>
      <c r="V7" s="21"/>
    </row>
    <row r="8" spans="1:22" s="22" customFormat="1" ht="15.75" customHeight="1" x14ac:dyDescent="0.2">
      <c r="A8" s="23">
        <f t="shared" si="0"/>
        <v>2005</v>
      </c>
      <c r="B8" s="12">
        <f>+'[1]Total Deforestation'!K9</f>
        <v>13482252.143152529</v>
      </c>
      <c r="C8" s="13">
        <f>+'[1]Total Deforestation'!L9</f>
        <v>11539470.99273718</v>
      </c>
      <c r="D8" s="14">
        <f t="shared" si="1"/>
        <v>25021723.135889709</v>
      </c>
      <c r="E8" s="15">
        <f>+'[2]Total Degradation'!F8</f>
        <v>3768363.5622921512</v>
      </c>
      <c r="F8" s="16">
        <f>+'[2]Total Degradation'!G8</f>
        <v>3930770.5014375276</v>
      </c>
      <c r="G8" s="17">
        <f t="shared" si="2"/>
        <v>7699134.0637296792</v>
      </c>
      <c r="H8" s="18">
        <f t="shared" si="3"/>
        <v>17250615.705444679</v>
      </c>
      <c r="I8" s="19">
        <f t="shared" si="3"/>
        <v>15470241.494174708</v>
      </c>
      <c r="J8" s="19">
        <f t="shared" si="4"/>
        <v>32720857.199619386</v>
      </c>
      <c r="K8" s="24"/>
      <c r="L8" s="21"/>
      <c r="M8" s="19">
        <f t="shared" si="5"/>
        <v>76.470255602535886</v>
      </c>
      <c r="N8" s="19">
        <f t="shared" si="6"/>
        <v>23.529744397464125</v>
      </c>
      <c r="O8" s="21"/>
      <c r="P8" s="21"/>
      <c r="Q8" s="21"/>
      <c r="R8" s="21"/>
      <c r="S8" s="21"/>
      <c r="T8" s="21"/>
      <c r="U8" s="21"/>
      <c r="V8" s="21"/>
    </row>
    <row r="9" spans="1:22" s="22" customFormat="1" ht="15.75" customHeight="1" x14ac:dyDescent="0.2">
      <c r="A9" s="23">
        <f t="shared" si="0"/>
        <v>2006</v>
      </c>
      <c r="B9" s="12">
        <f>+'[1]Total Deforestation'!K10</f>
        <v>5938771.6181230955</v>
      </c>
      <c r="C9" s="13">
        <f>+'[1]Total Deforestation'!L10</f>
        <v>6378123.3750178479</v>
      </c>
      <c r="D9" s="14">
        <f t="shared" si="1"/>
        <v>12316894.993140943</v>
      </c>
      <c r="E9" s="15">
        <f>+'[2]Total Degradation'!F9</f>
        <v>1374716.5059952391</v>
      </c>
      <c r="F9" s="16">
        <f>+'[2]Total Degradation'!G9</f>
        <v>2218533.3830371224</v>
      </c>
      <c r="G9" s="17">
        <f t="shared" si="2"/>
        <v>3593249.8890323616</v>
      </c>
      <c r="H9" s="18">
        <f t="shared" si="3"/>
        <v>7313488.1241183346</v>
      </c>
      <c r="I9" s="19">
        <f t="shared" si="3"/>
        <v>8596656.7580549698</v>
      </c>
      <c r="J9" s="19">
        <f t="shared" si="4"/>
        <v>15910144.882173304</v>
      </c>
      <c r="K9" s="24"/>
      <c r="L9" s="21"/>
      <c r="M9" s="19">
        <f t="shared" si="5"/>
        <v>77.415354067212448</v>
      </c>
      <c r="N9" s="19">
        <f t="shared" si="6"/>
        <v>22.584645932787563</v>
      </c>
      <c r="O9" s="21"/>
      <c r="P9" s="21"/>
      <c r="Q9" s="21"/>
      <c r="R9" s="21"/>
      <c r="S9" s="21"/>
      <c r="T9" s="21"/>
      <c r="U9" s="21"/>
      <c r="V9" s="21"/>
    </row>
    <row r="10" spans="1:22" s="22" customFormat="1" ht="15.75" customHeight="1" x14ac:dyDescent="0.2">
      <c r="A10" s="25">
        <f t="shared" si="0"/>
        <v>2007</v>
      </c>
      <c r="B10" s="26">
        <f>+'[1]Total Deforestation'!K11</f>
        <v>14440486.627257975</v>
      </c>
      <c r="C10" s="27">
        <f>+'[1]Total Deforestation'!L11</f>
        <v>5294150.9924022704</v>
      </c>
      <c r="D10" s="28">
        <f t="shared" si="1"/>
        <v>19734637.619660243</v>
      </c>
      <c r="E10" s="29">
        <f>+'[2]Total Degradation'!F10</f>
        <v>2234657.5245060474</v>
      </c>
      <c r="F10" s="30">
        <f>+'[2]Total Degradation'!G10</f>
        <v>1633928.9334160713</v>
      </c>
      <c r="G10" s="31">
        <f t="shared" si="2"/>
        <v>3868586.4579221187</v>
      </c>
      <c r="H10" s="32">
        <f t="shared" si="3"/>
        <v>16675144.151764022</v>
      </c>
      <c r="I10" s="33">
        <f t="shared" si="3"/>
        <v>6928079.9258183418</v>
      </c>
      <c r="J10" s="33">
        <f t="shared" si="4"/>
        <v>23603224.077582363</v>
      </c>
      <c r="K10" s="24"/>
      <c r="L10" s="21"/>
      <c r="M10" s="19">
        <f t="shared" si="5"/>
        <v>83.609923605324795</v>
      </c>
      <c r="N10" s="19">
        <f t="shared" si="6"/>
        <v>16.390076394675194</v>
      </c>
      <c r="O10" s="21"/>
      <c r="P10" s="21"/>
      <c r="Q10" s="21"/>
      <c r="R10" s="21"/>
      <c r="S10" s="21"/>
      <c r="T10" s="21"/>
      <c r="U10" s="21"/>
      <c r="V10" s="21"/>
    </row>
    <row r="11" spans="1:22" s="22" customFormat="1" ht="15.75" customHeight="1" x14ac:dyDescent="0.2">
      <c r="A11" s="34">
        <f t="shared" si="0"/>
        <v>2008</v>
      </c>
      <c r="B11" s="35">
        <f>+'[1]Total Deforestation'!K12</f>
        <v>7077815.4536505565</v>
      </c>
      <c r="C11" s="36">
        <f>+'[1]Total Deforestation'!L12</f>
        <v>8869822.9874798693</v>
      </c>
      <c r="D11" s="37">
        <f t="shared" si="1"/>
        <v>15947638.441130426</v>
      </c>
      <c r="E11" s="38">
        <f>+'[2]Total Degradation'!F11</f>
        <v>1423363.0527523316</v>
      </c>
      <c r="F11" s="39">
        <f>+'[2]Total Degradation'!G11</f>
        <v>2069560.1064548651</v>
      </c>
      <c r="G11" s="40">
        <f t="shared" si="2"/>
        <v>3492923.1592071969</v>
      </c>
      <c r="H11" s="41">
        <f t="shared" si="3"/>
        <v>8501178.5064028874</v>
      </c>
      <c r="I11" s="42">
        <f t="shared" si="3"/>
        <v>10939383.093934733</v>
      </c>
      <c r="J11" s="42">
        <f t="shared" si="4"/>
        <v>19440561.600337621</v>
      </c>
      <c r="K11" s="43">
        <f>+AVERAGE($J$11:$J$20)</f>
        <v>33787088.581394479</v>
      </c>
      <c r="L11" s="21"/>
      <c r="M11" s="42">
        <f t="shared" si="5"/>
        <v>82.032807328227932</v>
      </c>
      <c r="N11" s="42">
        <f t="shared" si="6"/>
        <v>17.967192671772075</v>
      </c>
      <c r="O11" s="21"/>
      <c r="P11" s="21"/>
      <c r="Q11" s="21"/>
      <c r="R11" s="21"/>
      <c r="S11" s="21"/>
      <c r="T11" s="21"/>
      <c r="U11" s="21"/>
      <c r="V11" s="21"/>
    </row>
    <row r="12" spans="1:22" s="22" customFormat="1" ht="15.75" customHeight="1" x14ac:dyDescent="0.2">
      <c r="A12" s="34">
        <f t="shared" si="0"/>
        <v>2009</v>
      </c>
      <c r="B12" s="35">
        <f>+'[1]Total Deforestation'!K13</f>
        <v>15488303.023889748</v>
      </c>
      <c r="C12" s="36">
        <f>+'[1]Total Deforestation'!L13</f>
        <v>13393559.280389994</v>
      </c>
      <c r="D12" s="37">
        <f t="shared" si="1"/>
        <v>28881862.304279745</v>
      </c>
      <c r="E12" s="38">
        <f>+'[2]Total Degradation'!F12</f>
        <v>2074728.3273890319</v>
      </c>
      <c r="F12" s="39">
        <f>+'[2]Total Degradation'!G12</f>
        <v>2748895.0100564808</v>
      </c>
      <c r="G12" s="40">
        <f t="shared" si="2"/>
        <v>4823623.3374455124</v>
      </c>
      <c r="H12" s="41">
        <f t="shared" si="3"/>
        <v>17563031.351278782</v>
      </c>
      <c r="I12" s="42">
        <f t="shared" si="3"/>
        <v>16142454.290446475</v>
      </c>
      <c r="J12" s="42">
        <f t="shared" si="4"/>
        <v>33705485.641725257</v>
      </c>
      <c r="K12" s="43">
        <f t="shared" ref="K12:K19" si="7">+AVERAGE($J$11:$J$20)</f>
        <v>33787088.581394479</v>
      </c>
      <c r="L12" s="21"/>
      <c r="M12" s="42">
        <f t="shared" si="5"/>
        <v>85.688907174581189</v>
      </c>
      <c r="N12" s="42">
        <f t="shared" si="6"/>
        <v>14.311092825418816</v>
      </c>
      <c r="O12" s="21"/>
      <c r="P12" s="21"/>
      <c r="Q12" s="21"/>
      <c r="R12" s="21"/>
      <c r="S12" s="21"/>
      <c r="T12" s="21"/>
      <c r="U12" s="21"/>
      <c r="V12" s="21"/>
    </row>
    <row r="13" spans="1:22" s="22" customFormat="1" ht="15.75" customHeight="1" x14ac:dyDescent="0.2">
      <c r="A13" s="34">
        <f t="shared" si="0"/>
        <v>2010</v>
      </c>
      <c r="B13" s="35">
        <f>+'[1]Total Deforestation'!K14</f>
        <v>13557842.220147438</v>
      </c>
      <c r="C13" s="36">
        <f>+'[1]Total Deforestation'!L14</f>
        <v>9325565.5891463496</v>
      </c>
      <c r="D13" s="37">
        <f t="shared" si="1"/>
        <v>22883407.809293788</v>
      </c>
      <c r="E13" s="38">
        <f>+'[2]Total Degradation'!F13</f>
        <v>1852953.3042207807</v>
      </c>
      <c r="F13" s="39">
        <f>+'[2]Total Degradation'!G13</f>
        <v>1629056.2210468445</v>
      </c>
      <c r="G13" s="40">
        <f t="shared" si="2"/>
        <v>3482009.5252676252</v>
      </c>
      <c r="H13" s="41">
        <f t="shared" si="3"/>
        <v>15410795.524368219</v>
      </c>
      <c r="I13" s="42">
        <f t="shared" si="3"/>
        <v>10954621.810193194</v>
      </c>
      <c r="J13" s="42">
        <f t="shared" si="4"/>
        <v>26365417.334561415</v>
      </c>
      <c r="K13" s="43">
        <f t="shared" si="7"/>
        <v>33787088.581394479</v>
      </c>
      <c r="L13" s="21"/>
      <c r="M13" s="42">
        <f t="shared" si="5"/>
        <v>86.793269831146603</v>
      </c>
      <c r="N13" s="42">
        <f t="shared" si="6"/>
        <v>13.206730168853396</v>
      </c>
      <c r="O13" s="21"/>
      <c r="P13" s="21"/>
      <c r="Q13" s="21"/>
      <c r="R13" s="21"/>
      <c r="S13" s="21"/>
      <c r="T13" s="21"/>
      <c r="U13" s="21"/>
      <c r="V13" s="21"/>
    </row>
    <row r="14" spans="1:22" s="22" customFormat="1" ht="15.75" customHeight="1" x14ac:dyDescent="0.2">
      <c r="A14" s="34">
        <f t="shared" si="0"/>
        <v>2011</v>
      </c>
      <c r="B14" s="35">
        <f>+'[1]Total Deforestation'!K15</f>
        <v>10055204.452165449</v>
      </c>
      <c r="C14" s="36">
        <f>+'[1]Total Deforestation'!L15</f>
        <v>12293997.505737636</v>
      </c>
      <c r="D14" s="37">
        <f t="shared" si="1"/>
        <v>22349201.957903087</v>
      </c>
      <c r="E14" s="38">
        <f>+'[2]Total Degradation'!F14</f>
        <v>1224744.7142232587</v>
      </c>
      <c r="F14" s="39">
        <f>+'[2]Total Degradation'!G14</f>
        <v>2117478.0337575707</v>
      </c>
      <c r="G14" s="40">
        <f t="shared" si="2"/>
        <v>3342222.7479808293</v>
      </c>
      <c r="H14" s="41">
        <f t="shared" si="3"/>
        <v>11279949.166388707</v>
      </c>
      <c r="I14" s="42">
        <f t="shared" si="3"/>
        <v>14411475.539495207</v>
      </c>
      <c r="J14" s="42">
        <f t="shared" si="4"/>
        <v>25691424.705883913</v>
      </c>
      <c r="K14" s="43">
        <f t="shared" si="7"/>
        <v>33787088.581394479</v>
      </c>
      <c r="L14" s="21"/>
      <c r="M14" s="42">
        <f t="shared" si="5"/>
        <v>86.990901492452537</v>
      </c>
      <c r="N14" s="42">
        <f t="shared" si="6"/>
        <v>13.009098507547481</v>
      </c>
      <c r="O14" s="21"/>
      <c r="P14" s="21"/>
      <c r="Q14" s="21"/>
      <c r="R14" s="21"/>
      <c r="S14" s="21"/>
      <c r="T14" s="21"/>
      <c r="U14" s="21"/>
      <c r="V14" s="21"/>
    </row>
    <row r="15" spans="1:22" s="22" customFormat="1" ht="15.75" customHeight="1" x14ac:dyDescent="0.2">
      <c r="A15" s="34">
        <f t="shared" si="0"/>
        <v>2012</v>
      </c>
      <c r="B15" s="35">
        <f>+'[1]Total Deforestation'!K16</f>
        <v>11905478.231959535</v>
      </c>
      <c r="C15" s="36">
        <f>+'[1]Total Deforestation'!L16</f>
        <v>12710898.254036244</v>
      </c>
      <c r="D15" s="37">
        <f t="shared" si="1"/>
        <v>24616376.485995777</v>
      </c>
      <c r="E15" s="38">
        <f>+'[2]Total Degradation'!F15</f>
        <v>4671964.4778651064</v>
      </c>
      <c r="F15" s="39">
        <f>+'[2]Total Degradation'!G15</f>
        <v>9599621.8536139838</v>
      </c>
      <c r="G15" s="40">
        <f t="shared" si="2"/>
        <v>14271586.331479091</v>
      </c>
      <c r="H15" s="41">
        <f t="shared" si="3"/>
        <v>16577442.70982464</v>
      </c>
      <c r="I15" s="42">
        <f t="shared" si="3"/>
        <v>22310520.107650228</v>
      </c>
      <c r="J15" s="42">
        <f t="shared" si="4"/>
        <v>38887962.817474872</v>
      </c>
      <c r="K15" s="43">
        <f t="shared" si="7"/>
        <v>33787088.581394479</v>
      </c>
      <c r="L15" s="21"/>
      <c r="M15" s="42">
        <f t="shared" si="5"/>
        <v>63.300761218929289</v>
      </c>
      <c r="N15" s="42">
        <f t="shared" si="6"/>
        <v>36.699238781070697</v>
      </c>
      <c r="O15" s="21"/>
      <c r="P15" s="21"/>
      <c r="Q15" s="21"/>
      <c r="R15" s="21"/>
      <c r="S15" s="21"/>
      <c r="T15" s="21"/>
      <c r="U15" s="21"/>
      <c r="V15" s="21"/>
    </row>
    <row r="16" spans="1:22" s="22" customFormat="1" ht="15.75" customHeight="1" x14ac:dyDescent="0.2">
      <c r="A16" s="34">
        <f t="shared" si="0"/>
        <v>2013</v>
      </c>
      <c r="B16" s="35">
        <f>+'[1]Total Deforestation'!K17</f>
        <v>9208491.0422747638</v>
      </c>
      <c r="C16" s="36">
        <f>+'[1]Total Deforestation'!L17</f>
        <v>18942784.774317488</v>
      </c>
      <c r="D16" s="37">
        <f t="shared" si="1"/>
        <v>28151275.816592254</v>
      </c>
      <c r="E16" s="38">
        <f>+'[2]Total Degradation'!F16</f>
        <v>2646015.2642182712</v>
      </c>
      <c r="F16" s="39">
        <f>+'[2]Total Degradation'!G16</f>
        <v>8368685.7620966909</v>
      </c>
      <c r="G16" s="40">
        <f t="shared" si="2"/>
        <v>11014701.026314963</v>
      </c>
      <c r="H16" s="41">
        <f t="shared" si="3"/>
        <v>11854506.306493035</v>
      </c>
      <c r="I16" s="42">
        <f t="shared" si="3"/>
        <v>27311470.53641418</v>
      </c>
      <c r="J16" s="42">
        <f t="shared" si="4"/>
        <v>39165976.842907213</v>
      </c>
      <c r="K16" s="43">
        <f t="shared" si="7"/>
        <v>33787088.581394479</v>
      </c>
      <c r="L16" s="21"/>
      <c r="M16" s="42">
        <f t="shared" si="5"/>
        <v>71.876863762406913</v>
      </c>
      <c r="N16" s="42">
        <f t="shared" si="6"/>
        <v>28.123136237593105</v>
      </c>
      <c r="O16" s="21"/>
      <c r="P16" s="21"/>
      <c r="Q16" s="21"/>
      <c r="R16" s="21"/>
      <c r="S16" s="21"/>
      <c r="T16" s="21"/>
      <c r="U16" s="21"/>
      <c r="V16" s="21"/>
    </row>
    <row r="17" spans="1:22" s="22" customFormat="1" ht="15.75" customHeight="1" x14ac:dyDescent="0.2">
      <c r="A17" s="34">
        <f t="shared" si="0"/>
        <v>2014</v>
      </c>
      <c r="B17" s="35">
        <f>+'[1]Total Deforestation'!K18</f>
        <v>10812086.173822571</v>
      </c>
      <c r="C17" s="36">
        <f>+'[1]Total Deforestation'!L18</f>
        <v>16793855.232253592</v>
      </c>
      <c r="D17" s="37">
        <f t="shared" si="1"/>
        <v>27605941.406076163</v>
      </c>
      <c r="E17" s="38">
        <f>+'[2]Total Degradation'!F17</f>
        <v>2853296.9589004214</v>
      </c>
      <c r="F17" s="39">
        <f>+'[2]Total Degradation'!G17</f>
        <v>11863000.576347416</v>
      </c>
      <c r="G17" s="40">
        <f t="shared" si="2"/>
        <v>14716297.535247838</v>
      </c>
      <c r="H17" s="41">
        <f t="shared" si="3"/>
        <v>13665383.132722992</v>
      </c>
      <c r="I17" s="42">
        <f t="shared" si="3"/>
        <v>28656855.808601007</v>
      </c>
      <c r="J17" s="42">
        <f t="shared" si="4"/>
        <v>42322238.941323996</v>
      </c>
      <c r="K17" s="43">
        <f t="shared" si="7"/>
        <v>33787088.581394479</v>
      </c>
      <c r="L17" s="21"/>
      <c r="M17" s="42">
        <f t="shared" si="5"/>
        <v>65.227979654737396</v>
      </c>
      <c r="N17" s="42">
        <f t="shared" si="6"/>
        <v>34.772020345262618</v>
      </c>
      <c r="O17" s="21"/>
      <c r="P17" s="21"/>
      <c r="Q17" s="21"/>
      <c r="R17" s="21"/>
      <c r="S17" s="21"/>
      <c r="T17" s="21"/>
      <c r="U17" s="21"/>
      <c r="V17" s="21"/>
    </row>
    <row r="18" spans="1:22" s="22" customFormat="1" ht="15.75" customHeight="1" x14ac:dyDescent="0.2">
      <c r="A18" s="34">
        <f t="shared" si="0"/>
        <v>2015</v>
      </c>
      <c r="B18" s="35">
        <f>+'[1]Total Deforestation'!K19</f>
        <v>9042562.1730424315</v>
      </c>
      <c r="C18" s="36">
        <f>+'[1]Total Deforestation'!L19</f>
        <v>15394403.937843585</v>
      </c>
      <c r="D18" s="37">
        <f t="shared" si="1"/>
        <v>24436966.110886015</v>
      </c>
      <c r="E18" s="38">
        <f>+'[2]Total Degradation'!F18</f>
        <v>4852619.2589573534</v>
      </c>
      <c r="F18" s="39">
        <f>+'[2]Total Degradation'!G18</f>
        <v>11142653.948431861</v>
      </c>
      <c r="G18" s="40">
        <f t="shared" si="2"/>
        <v>15995273.207389213</v>
      </c>
      <c r="H18" s="41">
        <f t="shared" si="3"/>
        <v>13895181.431999784</v>
      </c>
      <c r="I18" s="42">
        <f t="shared" si="3"/>
        <v>26537057.886275448</v>
      </c>
      <c r="J18" s="42">
        <f t="shared" si="4"/>
        <v>40432239.318275228</v>
      </c>
      <c r="K18" s="43">
        <f t="shared" si="7"/>
        <v>33787088.581394479</v>
      </c>
      <c r="L18" s="21"/>
      <c r="M18" s="42">
        <f t="shared" si="5"/>
        <v>60.439309132800354</v>
      </c>
      <c r="N18" s="42">
        <f t="shared" si="6"/>
        <v>39.560690867199646</v>
      </c>
      <c r="O18" s="21"/>
      <c r="P18" s="21"/>
      <c r="Q18" s="21"/>
      <c r="R18" s="21"/>
      <c r="S18" s="21"/>
      <c r="T18" s="21"/>
      <c r="U18" s="21"/>
      <c r="V18" s="21"/>
    </row>
    <row r="19" spans="1:22" s="22" customFormat="1" ht="15.75" customHeight="1" x14ac:dyDescent="0.2">
      <c r="A19" s="34">
        <f t="shared" si="0"/>
        <v>2016</v>
      </c>
      <c r="B19" s="35">
        <f>+'[1]Total Deforestation'!K20</f>
        <v>8495372.2675083224</v>
      </c>
      <c r="C19" s="36">
        <f>+'[1]Total Deforestation'!L20</f>
        <v>15240906.753530441</v>
      </c>
      <c r="D19" s="37">
        <f t="shared" si="1"/>
        <v>23736279.021038763</v>
      </c>
      <c r="E19" s="38">
        <f>+'[2]Total Degradation'!F19</f>
        <v>2697133.4746888522</v>
      </c>
      <c r="F19" s="39">
        <f>+'[2]Total Degradation'!G19</f>
        <v>9665457.0658709705</v>
      </c>
      <c r="G19" s="40">
        <f t="shared" si="2"/>
        <v>12362590.540559823</v>
      </c>
      <c r="H19" s="41">
        <f t="shared" si="3"/>
        <v>11192505.742197175</v>
      </c>
      <c r="I19" s="42">
        <f t="shared" si="3"/>
        <v>24906363.819401413</v>
      </c>
      <c r="J19" s="42">
        <f t="shared" si="4"/>
        <v>36098869.561598584</v>
      </c>
      <c r="K19" s="43">
        <f t="shared" si="7"/>
        <v>33787088.581394479</v>
      </c>
      <c r="L19" s="21"/>
      <c r="M19" s="42">
        <f t="shared" si="5"/>
        <v>65.753524443571635</v>
      </c>
      <c r="N19" s="42">
        <f t="shared" si="6"/>
        <v>34.246475556428379</v>
      </c>
      <c r="O19" s="21"/>
      <c r="P19" s="21"/>
      <c r="Q19" s="21"/>
      <c r="R19" s="21"/>
      <c r="S19" s="21"/>
      <c r="T19" s="21"/>
      <c r="U19" s="21"/>
      <c r="V19" s="21"/>
    </row>
    <row r="20" spans="1:22" s="22" customFormat="1" ht="15.75" customHeight="1" thickBot="1" x14ac:dyDescent="0.25">
      <c r="A20" s="34">
        <f t="shared" si="0"/>
        <v>2017</v>
      </c>
      <c r="B20" s="44">
        <f>+'[1]Total Deforestation'!K21</f>
        <v>5262397.0470056375</v>
      </c>
      <c r="C20" s="45">
        <f>+'[1]Total Deforestation'!L21</f>
        <v>15542539.739000991</v>
      </c>
      <c r="D20" s="46">
        <f t="shared" si="1"/>
        <v>20804936.786006629</v>
      </c>
      <c r="E20" s="47">
        <f>+'[2]Total Degradation'!F20</f>
        <v>2056339.0764256357</v>
      </c>
      <c r="F20" s="48">
        <f>+'[2]Total Degradation'!G20</f>
        <v>12899433.187424414</v>
      </c>
      <c r="G20" s="49">
        <f t="shared" si="2"/>
        <v>14955772.26385005</v>
      </c>
      <c r="H20" s="50">
        <f t="shared" si="3"/>
        <v>7318736.1234312728</v>
      </c>
      <c r="I20" s="51">
        <f t="shared" si="3"/>
        <v>28441972.926425405</v>
      </c>
      <c r="J20" s="51">
        <f t="shared" si="4"/>
        <v>35760709.049856678</v>
      </c>
      <c r="K20" s="52">
        <f>+AVERAGE($J$11:$J$20)</f>
        <v>33787088.581394479</v>
      </c>
      <c r="L20" s="21"/>
      <c r="M20" s="42">
        <f t="shared" si="5"/>
        <v>58.178199870144944</v>
      </c>
      <c r="N20" s="42">
        <f t="shared" si="6"/>
        <v>41.821800129855056</v>
      </c>
      <c r="O20" s="21"/>
      <c r="P20" s="21"/>
      <c r="Q20" s="21"/>
      <c r="R20" s="21"/>
      <c r="S20" s="21"/>
      <c r="T20" s="21"/>
      <c r="U20" s="21"/>
      <c r="V20" s="21"/>
    </row>
    <row r="21" spans="1:22" s="22" customFormat="1" ht="15.75" customHeight="1" x14ac:dyDescent="0.2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M21" s="54">
        <f>AVERAGE(M11:M20)</f>
        <v>72.628252390899874</v>
      </c>
      <c r="N21" s="54">
        <f>AVERAGE(N11:N20)</f>
        <v>27.371747609100122</v>
      </c>
    </row>
    <row r="22" spans="1:22" ht="15.75" customHeight="1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22" ht="12.75" x14ac:dyDescent="0.2">
      <c r="A23" s="56"/>
      <c r="B23" s="4"/>
      <c r="C23" s="4"/>
      <c r="D23" s="4"/>
      <c r="E23" s="4"/>
      <c r="F23" s="4"/>
      <c r="G23" s="4"/>
      <c r="H23" s="4"/>
      <c r="I23" s="4"/>
      <c r="J23" s="4"/>
      <c r="K23" s="4"/>
    </row>
  </sheetData>
  <mergeCells count="5">
    <mergeCell ref="A2:A3"/>
    <mergeCell ref="B2:D2"/>
    <mergeCell ref="E2:G2"/>
    <mergeCell ref="H2:K2"/>
    <mergeCell ref="M2:N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10"/>
  <sheetViews>
    <sheetView zoomScaleNormal="100" workbookViewId="0">
      <selection activeCell="H28" sqref="H28"/>
    </sheetView>
  </sheetViews>
  <sheetFormatPr baseColWidth="10" defaultColWidth="14.42578125" defaultRowHeight="15.75" customHeight="1" x14ac:dyDescent="0.2"/>
  <cols>
    <col min="1" max="1" width="16.5703125" style="59" customWidth="1"/>
    <col min="2" max="2" width="14.42578125" style="59"/>
    <col min="3" max="3" width="5.140625" style="59" customWidth="1"/>
    <col min="4" max="4" width="16.140625" style="59" customWidth="1"/>
    <col min="5" max="5" width="14.42578125" style="59"/>
    <col min="6" max="6" width="4.7109375" style="59" customWidth="1"/>
    <col min="7" max="7" width="4.5703125" style="59" customWidth="1"/>
    <col min="8" max="8" width="9" style="59" customWidth="1"/>
    <col min="9" max="16384" width="14.42578125" style="59"/>
  </cols>
  <sheetData>
    <row r="1" spans="1:9" s="64" customFormat="1" ht="20.25" customHeight="1" x14ac:dyDescent="0.2">
      <c r="A1" s="65" t="s">
        <v>68</v>
      </c>
      <c r="B1" s="63"/>
    </row>
    <row r="2" spans="1:9" s="62" customFormat="1" ht="12.75" x14ac:dyDescent="0.2">
      <c r="B2" s="66"/>
      <c r="I2" s="61"/>
    </row>
    <row r="3" spans="1:9" s="62" customFormat="1" ht="12.75" x14ac:dyDescent="0.2">
      <c r="A3" s="82" t="s">
        <v>40</v>
      </c>
      <c r="B3" s="83" t="s">
        <v>37</v>
      </c>
      <c r="I3" s="61"/>
    </row>
    <row r="4" spans="1:9" s="62" customFormat="1" ht="25.5" x14ac:dyDescent="0.2">
      <c r="A4" s="78" t="s">
        <v>44</v>
      </c>
      <c r="B4" s="79">
        <f>+'[4]Accuracy Assessment Deforestati'!$G$23</f>
        <v>491341.14</v>
      </c>
      <c r="G4" s="67"/>
    </row>
    <row r="5" spans="1:9" s="62" customFormat="1" ht="12.75" x14ac:dyDescent="0.2">
      <c r="A5" s="80" t="s">
        <v>38</v>
      </c>
      <c r="B5" s="81">
        <f>+'[4]Accuracy Assessment Deforestati'!$G$25</f>
        <v>35397.660243404607</v>
      </c>
      <c r="G5" s="67"/>
    </row>
    <row r="6" spans="1:9" s="62" customFormat="1" ht="15.75" customHeight="1" x14ac:dyDescent="0.2">
      <c r="B6" s="69"/>
    </row>
    <row r="7" spans="1:9" s="71" customFormat="1" ht="12.75" x14ac:dyDescent="0.2">
      <c r="A7" s="78" t="s">
        <v>15</v>
      </c>
      <c r="B7" s="98">
        <f ca="1">AVERAGE(B11:B10010)</f>
        <v>491180.60923336184</v>
      </c>
    </row>
    <row r="8" spans="1:9" s="71" customFormat="1" ht="12.75" x14ac:dyDescent="0.2">
      <c r="A8" s="78" t="s">
        <v>18</v>
      </c>
      <c r="B8" s="98">
        <f ca="1">STDEV(B11:B10010)</f>
        <v>35680.250190580984</v>
      </c>
    </row>
    <row r="9" spans="1:9" s="71" customFormat="1" ht="12.75" x14ac:dyDescent="0.2">
      <c r="A9" s="60"/>
      <c r="B9" s="70"/>
    </row>
    <row r="10" spans="1:9" s="71" customFormat="1" ht="25.5" x14ac:dyDescent="0.2">
      <c r="A10" s="86" t="s">
        <v>41</v>
      </c>
      <c r="B10" s="82" t="s">
        <v>39</v>
      </c>
      <c r="D10" s="82" t="s">
        <v>42</v>
      </c>
      <c r="E10" s="82" t="s">
        <v>43</v>
      </c>
      <c r="F10" s="72"/>
    </row>
    <row r="11" spans="1:9" s="71" customFormat="1" ht="12.75" x14ac:dyDescent="0.2">
      <c r="A11" s="85">
        <v>1</v>
      </c>
      <c r="B11" s="95">
        <f t="shared" ref="B11:B74" ca="1" si="0">NORMINV(RAND(),B$4,B$5)</f>
        <v>438336.57126889098</v>
      </c>
      <c r="D11" s="80" t="s">
        <v>45</v>
      </c>
      <c r="E11" s="89">
        <f ca="1">MEDIAN(B11:B10010)</f>
        <v>491281.90555822867</v>
      </c>
      <c r="F11" s="73"/>
    </row>
    <row r="12" spans="1:9" s="62" customFormat="1" ht="15.75" customHeight="1" x14ac:dyDescent="0.2">
      <c r="A12" s="85">
        <v>2</v>
      </c>
      <c r="B12" s="95">
        <f t="shared" ca="1" si="0"/>
        <v>499825.47105845774</v>
      </c>
      <c r="D12" s="80" t="s">
        <v>8</v>
      </c>
      <c r="E12" s="90">
        <f ca="1">STDEV(B11:B10010)</f>
        <v>35680.250190580984</v>
      </c>
    </row>
    <row r="13" spans="1:9" s="62" customFormat="1" ht="15.75" customHeight="1" x14ac:dyDescent="0.2">
      <c r="A13" s="85">
        <v>3</v>
      </c>
      <c r="B13" s="95">
        <f t="shared" ca="1" si="0"/>
        <v>474035.69581974181</v>
      </c>
      <c r="D13" s="80" t="s">
        <v>9</v>
      </c>
      <c r="E13" s="94">
        <v>0.05</v>
      </c>
    </row>
    <row r="14" spans="1:9" s="62" customFormat="1" ht="15.75" customHeight="1" x14ac:dyDescent="0.2">
      <c r="A14" s="85">
        <v>4</v>
      </c>
      <c r="B14" s="95">
        <f t="shared" ca="1" si="0"/>
        <v>527361.43442842283</v>
      </c>
      <c r="D14" s="78" t="s">
        <v>10</v>
      </c>
      <c r="E14" s="93">
        <f ca="1">+COUNT(B11:B10010)</f>
        <v>10000</v>
      </c>
    </row>
    <row r="15" spans="1:9" s="62" customFormat="1" ht="15.75" customHeight="1" x14ac:dyDescent="0.2">
      <c r="A15" s="85">
        <v>5</v>
      </c>
      <c r="B15" s="95">
        <f t="shared" ca="1" si="0"/>
        <v>526499.82111747225</v>
      </c>
      <c r="D15" s="78" t="s">
        <v>11</v>
      </c>
      <c r="E15" s="91">
        <f ca="1">1.96*E12</f>
        <v>69933.290373538723</v>
      </c>
    </row>
    <row r="16" spans="1:9" s="62" customFormat="1" ht="15.75" customHeight="1" x14ac:dyDescent="0.2">
      <c r="A16" s="85">
        <v>6</v>
      </c>
      <c r="B16" s="95">
        <f t="shared" ca="1" si="0"/>
        <v>502105.01932318846</v>
      </c>
      <c r="D16" s="88" t="s">
        <v>46</v>
      </c>
      <c r="E16" s="92">
        <f ca="1">_xlfn.PERCENTILE.INC(B11:B10010,0.975)</f>
        <v>560469.84588886984</v>
      </c>
    </row>
    <row r="17" spans="1:5" s="62" customFormat="1" ht="15.75" customHeight="1" x14ac:dyDescent="0.2">
      <c r="A17" s="85">
        <v>7</v>
      </c>
      <c r="B17" s="95">
        <f t="shared" ca="1" si="0"/>
        <v>517567.75017245475</v>
      </c>
      <c r="D17" s="88" t="s">
        <v>47</v>
      </c>
      <c r="E17" s="92">
        <f ca="1">+_xlfn.PERCENTILE.INC(B11:B10010,0.025)</f>
        <v>420502.80786642799</v>
      </c>
    </row>
    <row r="18" spans="1:5" s="62" customFormat="1" ht="15.75" customHeight="1" x14ac:dyDescent="0.2">
      <c r="A18" s="85">
        <v>8</v>
      </c>
      <c r="B18" s="95">
        <f t="shared" ca="1" si="0"/>
        <v>476520.1245346191</v>
      </c>
      <c r="D18" s="163" t="s">
        <v>12</v>
      </c>
      <c r="E18" s="164">
        <f ca="1">((E16-E17)/2)/E11*100</f>
        <v>14.245083773582254</v>
      </c>
    </row>
    <row r="19" spans="1:5" s="62" customFormat="1" ht="15.75" customHeight="1" x14ac:dyDescent="0.2">
      <c r="A19" s="85">
        <v>9</v>
      </c>
      <c r="B19" s="95">
        <f t="shared" ca="1" si="0"/>
        <v>464734.82081392425</v>
      </c>
      <c r="D19" s="67"/>
      <c r="E19" s="162"/>
    </row>
    <row r="20" spans="1:5" s="62" customFormat="1" ht="15.75" customHeight="1" x14ac:dyDescent="0.2">
      <c r="A20" s="85">
        <v>10</v>
      </c>
      <c r="B20" s="95">
        <f t="shared" ca="1" si="0"/>
        <v>443048.59646591358</v>
      </c>
      <c r="D20" s="97" t="s">
        <v>48</v>
      </c>
      <c r="E20" s="69"/>
    </row>
    <row r="21" spans="1:5" s="62" customFormat="1" ht="15.75" customHeight="1" x14ac:dyDescent="0.2">
      <c r="A21" s="85">
        <v>11</v>
      </c>
      <c r="B21" s="95">
        <f t="shared" ca="1" si="0"/>
        <v>440131.32911063993</v>
      </c>
      <c r="D21" s="80" t="s">
        <v>13</v>
      </c>
      <c r="E21" s="81">
        <f ca="1">MIN(B11:B10010)</f>
        <v>367336.43873203109</v>
      </c>
    </row>
    <row r="22" spans="1:5" s="62" customFormat="1" ht="15.75" customHeight="1" x14ac:dyDescent="0.2">
      <c r="A22" s="85">
        <v>12</v>
      </c>
      <c r="B22" s="95">
        <f t="shared" ca="1" si="0"/>
        <v>497939.12703338318</v>
      </c>
      <c r="D22" s="80" t="s">
        <v>14</v>
      </c>
      <c r="E22" s="81">
        <f ca="1">MAX(B11:B10010)</f>
        <v>627143.7622494878</v>
      </c>
    </row>
    <row r="23" spans="1:5" s="62" customFormat="1" ht="15.75" customHeight="1" x14ac:dyDescent="0.2">
      <c r="A23" s="85">
        <v>13</v>
      </c>
      <c r="B23" s="95">
        <f t="shared" ca="1" si="0"/>
        <v>489535.7019133927</v>
      </c>
      <c r="D23" s="99" t="s">
        <v>16</v>
      </c>
      <c r="E23" s="99" t="s">
        <v>17</v>
      </c>
    </row>
    <row r="24" spans="1:5" s="62" customFormat="1" ht="15.75" customHeight="1" x14ac:dyDescent="0.2">
      <c r="A24" s="85">
        <v>14</v>
      </c>
      <c r="B24" s="95">
        <f t="shared" ca="1" si="0"/>
        <v>489949.7157383053</v>
      </c>
      <c r="D24" s="98">
        <v>200000</v>
      </c>
      <c r="E24" s="87">
        <f ca="1">COUNTIFS(B11:B10010, "&gt;0", B11:B10010, "&lt;=200000")</f>
        <v>0</v>
      </c>
    </row>
    <row r="25" spans="1:5" s="62" customFormat="1" ht="15.75" customHeight="1" x14ac:dyDescent="0.2">
      <c r="A25" s="85">
        <v>15</v>
      </c>
      <c r="B25" s="95">
        <f t="shared" ca="1" si="0"/>
        <v>537380.15623024863</v>
      </c>
      <c r="D25" s="98">
        <v>250000</v>
      </c>
      <c r="E25" s="87">
        <f ca="1">COUNTIFS(B11:B10010, "&gt;200000", B11:B10010, "&lt;=250000")</f>
        <v>0</v>
      </c>
    </row>
    <row r="26" spans="1:5" s="62" customFormat="1" ht="15.75" customHeight="1" x14ac:dyDescent="0.2">
      <c r="A26" s="85">
        <v>16</v>
      </c>
      <c r="B26" s="95">
        <f t="shared" ca="1" si="0"/>
        <v>473979.98282942461</v>
      </c>
      <c r="D26" s="98">
        <v>300000</v>
      </c>
      <c r="E26" s="87">
        <f ca="1">COUNTIFS(B11:B10000, "&gt;250000", B11:B10000, "&lt;=300000")</f>
        <v>0</v>
      </c>
    </row>
    <row r="27" spans="1:5" s="62" customFormat="1" ht="15.75" customHeight="1" x14ac:dyDescent="0.2">
      <c r="A27" s="85">
        <v>17</v>
      </c>
      <c r="B27" s="95">
        <f t="shared" ca="1" si="0"/>
        <v>523372.43347235397</v>
      </c>
      <c r="D27" s="81">
        <v>350000</v>
      </c>
      <c r="E27" s="88">
        <f ca="1">COUNTIFS(B11:B10010, "&gt;300000", B11:B10010, "&lt;=350000")</f>
        <v>0</v>
      </c>
    </row>
    <row r="28" spans="1:5" s="62" customFormat="1" ht="15.75" customHeight="1" x14ac:dyDescent="0.2">
      <c r="A28" s="85">
        <v>18</v>
      </c>
      <c r="B28" s="95">
        <f t="shared" ca="1" si="0"/>
        <v>494582.58188865258</v>
      </c>
      <c r="D28" s="81">
        <v>400000</v>
      </c>
      <c r="E28" s="88">
        <f ca="1">COUNTIFS(B11:B10010, "&gt;35000", B11:B10010, "&lt;=400000")</f>
        <v>51</v>
      </c>
    </row>
    <row r="29" spans="1:5" s="62" customFormat="1" ht="12.75" x14ac:dyDescent="0.2">
      <c r="A29" s="85">
        <v>19</v>
      </c>
      <c r="B29" s="95">
        <f t="shared" ca="1" si="0"/>
        <v>484756.62918133836</v>
      </c>
      <c r="D29" s="81">
        <v>450000</v>
      </c>
      <c r="E29" s="88">
        <f ca="1">COUNTIFS(B11:B10010, "&gt;400000", B11:B10010, "&lt;=450000")</f>
        <v>1199</v>
      </c>
    </row>
    <row r="30" spans="1:5" s="62" customFormat="1" ht="12.75" x14ac:dyDescent="0.2">
      <c r="A30" s="85">
        <v>20</v>
      </c>
      <c r="B30" s="95">
        <f t="shared" ca="1" si="0"/>
        <v>554999.74565660895</v>
      </c>
      <c r="D30" s="81">
        <v>500000</v>
      </c>
      <c r="E30" s="88">
        <f ca="1">COUNTIFS(B11:B10010, "&gt;450000", B11:B10010, "&lt;=500000")</f>
        <v>4711</v>
      </c>
    </row>
    <row r="31" spans="1:5" s="62" customFormat="1" ht="12.75" x14ac:dyDescent="0.2">
      <c r="A31" s="85">
        <v>21</v>
      </c>
      <c r="B31" s="95">
        <f t="shared" ca="1" si="0"/>
        <v>543537.85551400308</v>
      </c>
      <c r="D31" s="81">
        <v>550000</v>
      </c>
      <c r="E31" s="88">
        <f ca="1">COUNTIFS(B11:B10010, "&gt;500000", B11:B10010, "&lt;=550000")</f>
        <v>3547</v>
      </c>
    </row>
    <row r="32" spans="1:5" s="62" customFormat="1" ht="12.75" x14ac:dyDescent="0.2">
      <c r="A32" s="85">
        <v>22</v>
      </c>
      <c r="B32" s="95">
        <f t="shared" ca="1" si="0"/>
        <v>446416.73138042382</v>
      </c>
      <c r="D32" s="81">
        <v>600000</v>
      </c>
      <c r="E32" s="88">
        <f ca="1">COUNTIFS(B11:B10010, "&gt;550000", B11:B10010, "&lt;=600000")</f>
        <v>476</v>
      </c>
    </row>
    <row r="33" spans="1:5" s="62" customFormat="1" ht="12.75" x14ac:dyDescent="0.2">
      <c r="A33" s="85">
        <v>23</v>
      </c>
      <c r="B33" s="95">
        <f t="shared" ca="1" si="0"/>
        <v>492691.86626662343</v>
      </c>
      <c r="D33" s="81">
        <v>650000</v>
      </c>
      <c r="E33" s="88">
        <f ca="1">COUNTIFS(B11:B10010, "&gt;600000", B11:B10010, "&lt;=650000")</f>
        <v>16</v>
      </c>
    </row>
    <row r="34" spans="1:5" s="62" customFormat="1" ht="12.75" x14ac:dyDescent="0.2">
      <c r="A34" s="85">
        <v>24</v>
      </c>
      <c r="B34" s="95">
        <f t="shared" ca="1" si="0"/>
        <v>467092.62391859276</v>
      </c>
      <c r="D34" s="81">
        <v>700000</v>
      </c>
      <c r="E34" s="88">
        <f ca="1">COUNTIFS(B11:B10010, "&gt;650000", B11:B10010, "&lt;=700000")</f>
        <v>0</v>
      </c>
    </row>
    <row r="35" spans="1:5" s="62" customFormat="1" ht="12.75" x14ac:dyDescent="0.2">
      <c r="A35" s="85">
        <v>25</v>
      </c>
      <c r="B35" s="95">
        <f t="shared" ca="1" si="0"/>
        <v>498685.99117571017</v>
      </c>
      <c r="D35" s="81">
        <v>750000</v>
      </c>
      <c r="E35" s="88">
        <f ca="1">COUNTIFS(B11:B10010, "&gt;700000", B11:B10010, "&lt;=750000")</f>
        <v>0</v>
      </c>
    </row>
    <row r="36" spans="1:5" s="62" customFormat="1" ht="12.75" x14ac:dyDescent="0.2">
      <c r="A36" s="85">
        <v>26</v>
      </c>
      <c r="B36" s="95">
        <f t="shared" ca="1" si="0"/>
        <v>513808.49824227567</v>
      </c>
      <c r="D36" s="81">
        <v>800000</v>
      </c>
      <c r="E36" s="88">
        <f ca="1">COUNTIFS(B11:B10010, "&gt;750000", B11:B10010, "&lt;=800000")</f>
        <v>0</v>
      </c>
    </row>
    <row r="37" spans="1:5" s="62" customFormat="1" ht="12.75" x14ac:dyDescent="0.2">
      <c r="A37" s="85">
        <v>27</v>
      </c>
      <c r="B37" s="95">
        <f t="shared" ca="1" si="0"/>
        <v>471025.02731529885</v>
      </c>
      <c r="D37" s="81">
        <v>850000</v>
      </c>
      <c r="E37" s="88">
        <f ca="1">COUNTIFS(B11:B10010, "&gt;800000", B11:B10010, "&lt;=850000")</f>
        <v>0</v>
      </c>
    </row>
    <row r="38" spans="1:5" s="62" customFormat="1" ht="12.75" x14ac:dyDescent="0.2">
      <c r="A38" s="85">
        <v>28</v>
      </c>
      <c r="B38" s="95">
        <f t="shared" ca="1" si="0"/>
        <v>451333.54776539968</v>
      </c>
    </row>
    <row r="39" spans="1:5" s="62" customFormat="1" ht="12.75" x14ac:dyDescent="0.2">
      <c r="A39" s="85">
        <v>29</v>
      </c>
      <c r="B39" s="95">
        <f t="shared" ca="1" si="0"/>
        <v>530365.77886204468</v>
      </c>
    </row>
    <row r="40" spans="1:5" s="62" customFormat="1" ht="12.75" x14ac:dyDescent="0.2">
      <c r="A40" s="85">
        <v>30</v>
      </c>
      <c r="B40" s="95">
        <f t="shared" ca="1" si="0"/>
        <v>482403.99965901859</v>
      </c>
    </row>
    <row r="41" spans="1:5" s="62" customFormat="1" ht="12.75" x14ac:dyDescent="0.2">
      <c r="A41" s="85">
        <v>31</v>
      </c>
      <c r="B41" s="95">
        <f t="shared" ca="1" si="0"/>
        <v>556192.31509419077</v>
      </c>
    </row>
    <row r="42" spans="1:5" s="62" customFormat="1" ht="12.75" x14ac:dyDescent="0.2">
      <c r="A42" s="85">
        <v>32</v>
      </c>
      <c r="B42" s="95">
        <f t="shared" ca="1" si="0"/>
        <v>535833.47018754156</v>
      </c>
    </row>
    <row r="43" spans="1:5" s="62" customFormat="1" ht="12.75" x14ac:dyDescent="0.2">
      <c r="A43" s="85">
        <v>33</v>
      </c>
      <c r="B43" s="95">
        <f t="shared" ca="1" si="0"/>
        <v>493350.72233648476</v>
      </c>
    </row>
    <row r="44" spans="1:5" s="62" customFormat="1" ht="12.75" x14ac:dyDescent="0.2">
      <c r="A44" s="85">
        <v>34</v>
      </c>
      <c r="B44" s="95">
        <f t="shared" ca="1" si="0"/>
        <v>506522.70662524662</v>
      </c>
    </row>
    <row r="45" spans="1:5" s="62" customFormat="1" ht="12.75" x14ac:dyDescent="0.2">
      <c r="A45" s="85">
        <v>35</v>
      </c>
      <c r="B45" s="95">
        <f t="shared" ca="1" si="0"/>
        <v>451002.54500780627</v>
      </c>
    </row>
    <row r="46" spans="1:5" s="62" customFormat="1" ht="12.75" x14ac:dyDescent="0.2">
      <c r="A46" s="85">
        <v>36</v>
      </c>
      <c r="B46" s="95">
        <f t="shared" ca="1" si="0"/>
        <v>495086.08047963999</v>
      </c>
    </row>
    <row r="47" spans="1:5" s="62" customFormat="1" ht="12.75" x14ac:dyDescent="0.2">
      <c r="A47" s="85">
        <v>37</v>
      </c>
      <c r="B47" s="95">
        <f t="shared" ca="1" si="0"/>
        <v>502005.47452620021</v>
      </c>
    </row>
    <row r="48" spans="1:5" s="62" customFormat="1" ht="12.75" x14ac:dyDescent="0.2">
      <c r="A48" s="85">
        <v>38</v>
      </c>
      <c r="B48" s="95">
        <f t="shared" ca="1" si="0"/>
        <v>514595.8475765629</v>
      </c>
    </row>
    <row r="49" spans="1:2" s="62" customFormat="1" ht="12.75" x14ac:dyDescent="0.2">
      <c r="A49" s="85">
        <v>39</v>
      </c>
      <c r="B49" s="95">
        <f t="shared" ca="1" si="0"/>
        <v>525889.45887951646</v>
      </c>
    </row>
    <row r="50" spans="1:2" s="62" customFormat="1" ht="12.75" x14ac:dyDescent="0.2">
      <c r="A50" s="85">
        <v>40</v>
      </c>
      <c r="B50" s="95">
        <f t="shared" ca="1" si="0"/>
        <v>497383.51441269473</v>
      </c>
    </row>
    <row r="51" spans="1:2" s="62" customFormat="1" ht="12.75" x14ac:dyDescent="0.2">
      <c r="A51" s="85">
        <v>41</v>
      </c>
      <c r="B51" s="95">
        <f t="shared" ca="1" si="0"/>
        <v>519044.33128270949</v>
      </c>
    </row>
    <row r="52" spans="1:2" s="62" customFormat="1" ht="12.75" x14ac:dyDescent="0.2">
      <c r="A52" s="85">
        <v>42</v>
      </c>
      <c r="B52" s="95">
        <f t="shared" ca="1" si="0"/>
        <v>459603.5177287808</v>
      </c>
    </row>
    <row r="53" spans="1:2" s="62" customFormat="1" ht="12.75" x14ac:dyDescent="0.2">
      <c r="A53" s="85">
        <v>43</v>
      </c>
      <c r="B53" s="95">
        <f t="shared" ca="1" si="0"/>
        <v>461151.18287201191</v>
      </c>
    </row>
    <row r="54" spans="1:2" s="62" customFormat="1" ht="12.75" x14ac:dyDescent="0.2">
      <c r="A54" s="85">
        <v>44</v>
      </c>
      <c r="B54" s="95">
        <f t="shared" ca="1" si="0"/>
        <v>509281.02867198986</v>
      </c>
    </row>
    <row r="55" spans="1:2" s="62" customFormat="1" ht="12.75" x14ac:dyDescent="0.2">
      <c r="A55" s="85">
        <v>45</v>
      </c>
      <c r="B55" s="95">
        <f t="shared" ca="1" si="0"/>
        <v>452361.27975709701</v>
      </c>
    </row>
    <row r="56" spans="1:2" s="62" customFormat="1" ht="12.75" x14ac:dyDescent="0.2">
      <c r="A56" s="85">
        <v>46</v>
      </c>
      <c r="B56" s="95">
        <f t="shared" ca="1" si="0"/>
        <v>479670.39735955856</v>
      </c>
    </row>
    <row r="57" spans="1:2" s="62" customFormat="1" ht="12.75" x14ac:dyDescent="0.2">
      <c r="A57" s="85">
        <v>47</v>
      </c>
      <c r="B57" s="95">
        <f t="shared" ca="1" si="0"/>
        <v>490188.65308397124</v>
      </c>
    </row>
    <row r="58" spans="1:2" s="62" customFormat="1" ht="12.75" x14ac:dyDescent="0.2">
      <c r="A58" s="85">
        <v>48</v>
      </c>
      <c r="B58" s="95">
        <f t="shared" ca="1" si="0"/>
        <v>536799.67709808145</v>
      </c>
    </row>
    <row r="59" spans="1:2" s="62" customFormat="1" ht="12.75" x14ac:dyDescent="0.2">
      <c r="A59" s="85">
        <v>49</v>
      </c>
      <c r="B59" s="95">
        <f t="shared" ca="1" si="0"/>
        <v>472680.20450669562</v>
      </c>
    </row>
    <row r="60" spans="1:2" s="62" customFormat="1" ht="12.75" x14ac:dyDescent="0.2">
      <c r="A60" s="85">
        <v>50</v>
      </c>
      <c r="B60" s="95">
        <f t="shared" ca="1" si="0"/>
        <v>499585.8334916879</v>
      </c>
    </row>
    <row r="61" spans="1:2" s="62" customFormat="1" ht="12.75" x14ac:dyDescent="0.2">
      <c r="A61" s="85">
        <v>51</v>
      </c>
      <c r="B61" s="95">
        <f t="shared" ca="1" si="0"/>
        <v>482374.03224453068</v>
      </c>
    </row>
    <row r="62" spans="1:2" s="62" customFormat="1" ht="12.75" x14ac:dyDescent="0.2">
      <c r="A62" s="85">
        <v>52</v>
      </c>
      <c r="B62" s="95">
        <f t="shared" ca="1" si="0"/>
        <v>500087.2272326352</v>
      </c>
    </row>
    <row r="63" spans="1:2" s="62" customFormat="1" ht="12.75" x14ac:dyDescent="0.2">
      <c r="A63" s="85">
        <v>53</v>
      </c>
      <c r="B63" s="95">
        <f t="shared" ca="1" si="0"/>
        <v>443067.32762924186</v>
      </c>
    </row>
    <row r="64" spans="1:2" s="62" customFormat="1" ht="12.75" x14ac:dyDescent="0.2">
      <c r="A64" s="85">
        <v>54</v>
      </c>
      <c r="B64" s="95">
        <f t="shared" ca="1" si="0"/>
        <v>474174.97314605583</v>
      </c>
    </row>
    <row r="65" spans="1:2" s="62" customFormat="1" ht="12.75" x14ac:dyDescent="0.2">
      <c r="A65" s="85">
        <v>55</v>
      </c>
      <c r="B65" s="95">
        <f t="shared" ca="1" si="0"/>
        <v>525853.58154963353</v>
      </c>
    </row>
    <row r="66" spans="1:2" s="62" customFormat="1" ht="12.75" x14ac:dyDescent="0.2">
      <c r="A66" s="85">
        <v>56</v>
      </c>
      <c r="B66" s="95">
        <f t="shared" ca="1" si="0"/>
        <v>546748.97597292555</v>
      </c>
    </row>
    <row r="67" spans="1:2" s="62" customFormat="1" ht="12.75" x14ac:dyDescent="0.2">
      <c r="A67" s="85">
        <v>57</v>
      </c>
      <c r="B67" s="95">
        <f t="shared" ca="1" si="0"/>
        <v>467261.08905750437</v>
      </c>
    </row>
    <row r="68" spans="1:2" s="62" customFormat="1" ht="12.75" x14ac:dyDescent="0.2">
      <c r="A68" s="85">
        <v>58</v>
      </c>
      <c r="B68" s="95">
        <f t="shared" ca="1" si="0"/>
        <v>499657.17267049593</v>
      </c>
    </row>
    <row r="69" spans="1:2" s="62" customFormat="1" ht="12.75" x14ac:dyDescent="0.2">
      <c r="A69" s="85">
        <v>59</v>
      </c>
      <c r="B69" s="95">
        <f t="shared" ca="1" si="0"/>
        <v>532863.06835606776</v>
      </c>
    </row>
    <row r="70" spans="1:2" s="62" customFormat="1" ht="12.75" x14ac:dyDescent="0.2">
      <c r="A70" s="85">
        <v>60</v>
      </c>
      <c r="B70" s="95">
        <f t="shared" ca="1" si="0"/>
        <v>547363.56298851897</v>
      </c>
    </row>
    <row r="71" spans="1:2" s="62" customFormat="1" ht="12.75" x14ac:dyDescent="0.2">
      <c r="A71" s="85">
        <v>61</v>
      </c>
      <c r="B71" s="95">
        <f t="shared" ca="1" si="0"/>
        <v>450047.50954341382</v>
      </c>
    </row>
    <row r="72" spans="1:2" s="62" customFormat="1" ht="12.75" x14ac:dyDescent="0.2">
      <c r="A72" s="85">
        <v>62</v>
      </c>
      <c r="B72" s="95">
        <f t="shared" ca="1" si="0"/>
        <v>387969.91382905189</v>
      </c>
    </row>
    <row r="73" spans="1:2" s="62" customFormat="1" ht="12.75" x14ac:dyDescent="0.2">
      <c r="A73" s="85">
        <v>63</v>
      </c>
      <c r="B73" s="95">
        <f t="shared" ca="1" si="0"/>
        <v>522985.5037361657</v>
      </c>
    </row>
    <row r="74" spans="1:2" s="62" customFormat="1" ht="12.75" x14ac:dyDescent="0.2">
      <c r="A74" s="85">
        <v>64</v>
      </c>
      <c r="B74" s="95">
        <f t="shared" ca="1" si="0"/>
        <v>448335.43870793021</v>
      </c>
    </row>
    <row r="75" spans="1:2" s="62" customFormat="1" ht="12.75" x14ac:dyDescent="0.2">
      <c r="A75" s="85">
        <v>65</v>
      </c>
      <c r="B75" s="95">
        <f t="shared" ref="B75:B138" ca="1" si="1">NORMINV(RAND(),B$4,B$5)</f>
        <v>434640.69218440988</v>
      </c>
    </row>
    <row r="76" spans="1:2" s="62" customFormat="1" ht="12.75" x14ac:dyDescent="0.2">
      <c r="A76" s="85">
        <v>66</v>
      </c>
      <c r="B76" s="95">
        <f t="shared" ca="1" si="1"/>
        <v>551861.55882804364</v>
      </c>
    </row>
    <row r="77" spans="1:2" s="62" customFormat="1" ht="12.75" x14ac:dyDescent="0.2">
      <c r="A77" s="85">
        <v>67</v>
      </c>
      <c r="B77" s="95">
        <f t="shared" ca="1" si="1"/>
        <v>504281.87989025807</v>
      </c>
    </row>
    <row r="78" spans="1:2" s="62" customFormat="1" ht="12.75" x14ac:dyDescent="0.2">
      <c r="A78" s="85">
        <v>68</v>
      </c>
      <c r="B78" s="95">
        <f t="shared" ca="1" si="1"/>
        <v>480483.49167060788</v>
      </c>
    </row>
    <row r="79" spans="1:2" s="62" customFormat="1" ht="12.75" x14ac:dyDescent="0.2">
      <c r="A79" s="85">
        <v>69</v>
      </c>
      <c r="B79" s="95">
        <f t="shared" ca="1" si="1"/>
        <v>408104.34719404031</v>
      </c>
    </row>
    <row r="80" spans="1:2" s="62" customFormat="1" ht="12.75" x14ac:dyDescent="0.2">
      <c r="A80" s="85">
        <v>70</v>
      </c>
      <c r="B80" s="95">
        <f t="shared" ca="1" si="1"/>
        <v>482217.71496346366</v>
      </c>
    </row>
    <row r="81" spans="1:2" s="62" customFormat="1" ht="12.75" x14ac:dyDescent="0.2">
      <c r="A81" s="85">
        <v>71</v>
      </c>
      <c r="B81" s="95">
        <f t="shared" ca="1" si="1"/>
        <v>496501.64173420653</v>
      </c>
    </row>
    <row r="82" spans="1:2" s="62" customFormat="1" ht="12.75" x14ac:dyDescent="0.2">
      <c r="A82" s="85">
        <v>72</v>
      </c>
      <c r="B82" s="95">
        <f t="shared" ca="1" si="1"/>
        <v>544944.82121307158</v>
      </c>
    </row>
    <row r="83" spans="1:2" s="62" customFormat="1" ht="12.75" x14ac:dyDescent="0.2">
      <c r="A83" s="85">
        <v>73</v>
      </c>
      <c r="B83" s="95">
        <f t="shared" ca="1" si="1"/>
        <v>456974.45807755773</v>
      </c>
    </row>
    <row r="84" spans="1:2" s="62" customFormat="1" ht="12.75" x14ac:dyDescent="0.2">
      <c r="A84" s="85">
        <v>74</v>
      </c>
      <c r="B84" s="95">
        <f t="shared" ca="1" si="1"/>
        <v>559355.60082299646</v>
      </c>
    </row>
    <row r="85" spans="1:2" s="62" customFormat="1" ht="12.75" x14ac:dyDescent="0.2">
      <c r="A85" s="85">
        <v>75</v>
      </c>
      <c r="B85" s="95">
        <f t="shared" ca="1" si="1"/>
        <v>522755.27087907464</v>
      </c>
    </row>
    <row r="86" spans="1:2" s="62" customFormat="1" ht="12.75" x14ac:dyDescent="0.2">
      <c r="A86" s="85">
        <v>76</v>
      </c>
      <c r="B86" s="95">
        <f t="shared" ca="1" si="1"/>
        <v>444915.11254765157</v>
      </c>
    </row>
    <row r="87" spans="1:2" s="62" customFormat="1" ht="12.75" x14ac:dyDescent="0.2">
      <c r="A87" s="85">
        <v>77</v>
      </c>
      <c r="B87" s="95">
        <f t="shared" ca="1" si="1"/>
        <v>497128.90986620454</v>
      </c>
    </row>
    <row r="88" spans="1:2" s="62" customFormat="1" ht="12.75" x14ac:dyDescent="0.2">
      <c r="A88" s="85">
        <v>78</v>
      </c>
      <c r="B88" s="95">
        <f t="shared" ca="1" si="1"/>
        <v>493222.27194973861</v>
      </c>
    </row>
    <row r="89" spans="1:2" s="62" customFormat="1" ht="12.75" x14ac:dyDescent="0.2">
      <c r="A89" s="85">
        <v>79</v>
      </c>
      <c r="B89" s="95">
        <f t="shared" ca="1" si="1"/>
        <v>532132.33274716872</v>
      </c>
    </row>
    <row r="90" spans="1:2" s="62" customFormat="1" ht="12.75" x14ac:dyDescent="0.2">
      <c r="A90" s="85">
        <v>80</v>
      </c>
      <c r="B90" s="95">
        <f t="shared" ca="1" si="1"/>
        <v>398085.81307747116</v>
      </c>
    </row>
    <row r="91" spans="1:2" s="62" customFormat="1" ht="12.75" x14ac:dyDescent="0.2">
      <c r="A91" s="85">
        <v>81</v>
      </c>
      <c r="B91" s="95">
        <f t="shared" ca="1" si="1"/>
        <v>477105.0076319775</v>
      </c>
    </row>
    <row r="92" spans="1:2" s="62" customFormat="1" ht="12.75" x14ac:dyDescent="0.2">
      <c r="A92" s="85">
        <v>82</v>
      </c>
      <c r="B92" s="95">
        <f t="shared" ca="1" si="1"/>
        <v>492833.98249965499</v>
      </c>
    </row>
    <row r="93" spans="1:2" s="62" customFormat="1" ht="12.75" x14ac:dyDescent="0.2">
      <c r="A93" s="85">
        <v>83</v>
      </c>
      <c r="B93" s="95">
        <f t="shared" ca="1" si="1"/>
        <v>500892.95476039016</v>
      </c>
    </row>
    <row r="94" spans="1:2" s="62" customFormat="1" ht="12.75" x14ac:dyDescent="0.2">
      <c r="A94" s="85">
        <v>84</v>
      </c>
      <c r="B94" s="95">
        <f t="shared" ca="1" si="1"/>
        <v>479155.30845344934</v>
      </c>
    </row>
    <row r="95" spans="1:2" s="62" customFormat="1" ht="12.75" x14ac:dyDescent="0.2">
      <c r="A95" s="85">
        <v>85</v>
      </c>
      <c r="B95" s="95">
        <f t="shared" ca="1" si="1"/>
        <v>479222.11428243859</v>
      </c>
    </row>
    <row r="96" spans="1:2" s="62" customFormat="1" ht="12.75" x14ac:dyDescent="0.2">
      <c r="A96" s="85">
        <v>86</v>
      </c>
      <c r="B96" s="95">
        <f t="shared" ca="1" si="1"/>
        <v>515097.4486619659</v>
      </c>
    </row>
    <row r="97" spans="1:2" s="62" customFormat="1" ht="12.75" x14ac:dyDescent="0.2">
      <c r="A97" s="85">
        <v>87</v>
      </c>
      <c r="B97" s="95">
        <f t="shared" ca="1" si="1"/>
        <v>517789.61860382359</v>
      </c>
    </row>
    <row r="98" spans="1:2" s="62" customFormat="1" ht="12.75" x14ac:dyDescent="0.2">
      <c r="A98" s="85">
        <v>88</v>
      </c>
      <c r="B98" s="95">
        <f t="shared" ca="1" si="1"/>
        <v>451656.4422703805</v>
      </c>
    </row>
    <row r="99" spans="1:2" s="62" customFormat="1" ht="12.75" x14ac:dyDescent="0.2">
      <c r="A99" s="85">
        <v>89</v>
      </c>
      <c r="B99" s="95">
        <f t="shared" ca="1" si="1"/>
        <v>534172.42764438386</v>
      </c>
    </row>
    <row r="100" spans="1:2" s="62" customFormat="1" ht="12.75" x14ac:dyDescent="0.2">
      <c r="A100" s="85">
        <v>90</v>
      </c>
      <c r="B100" s="95">
        <f t="shared" ca="1" si="1"/>
        <v>477992.45741240401</v>
      </c>
    </row>
    <row r="101" spans="1:2" s="62" customFormat="1" ht="12.75" x14ac:dyDescent="0.2">
      <c r="A101" s="85">
        <v>91</v>
      </c>
      <c r="B101" s="95">
        <f t="shared" ca="1" si="1"/>
        <v>540707.9828324219</v>
      </c>
    </row>
    <row r="102" spans="1:2" s="62" customFormat="1" ht="12.75" x14ac:dyDescent="0.2">
      <c r="A102" s="85">
        <v>92</v>
      </c>
      <c r="B102" s="95">
        <f t="shared" ca="1" si="1"/>
        <v>457239.59320140153</v>
      </c>
    </row>
    <row r="103" spans="1:2" s="62" customFormat="1" ht="12.75" x14ac:dyDescent="0.2">
      <c r="A103" s="85">
        <v>93</v>
      </c>
      <c r="B103" s="95">
        <f t="shared" ca="1" si="1"/>
        <v>520512.82078213681</v>
      </c>
    </row>
    <row r="104" spans="1:2" s="62" customFormat="1" ht="12.75" x14ac:dyDescent="0.2">
      <c r="A104" s="85">
        <v>94</v>
      </c>
      <c r="B104" s="95">
        <f t="shared" ca="1" si="1"/>
        <v>473122.30139567039</v>
      </c>
    </row>
    <row r="105" spans="1:2" s="62" customFormat="1" ht="12.75" x14ac:dyDescent="0.2">
      <c r="A105" s="85">
        <v>95</v>
      </c>
      <c r="B105" s="95">
        <f t="shared" ca="1" si="1"/>
        <v>502282.73754921975</v>
      </c>
    </row>
    <row r="106" spans="1:2" s="62" customFormat="1" ht="12.75" x14ac:dyDescent="0.2">
      <c r="A106" s="85">
        <v>96</v>
      </c>
      <c r="B106" s="95">
        <f t="shared" ca="1" si="1"/>
        <v>504431.96669663588</v>
      </c>
    </row>
    <row r="107" spans="1:2" s="62" customFormat="1" ht="12.75" x14ac:dyDescent="0.2">
      <c r="A107" s="85">
        <v>97</v>
      </c>
      <c r="B107" s="95">
        <f t="shared" ca="1" si="1"/>
        <v>450413.99748782645</v>
      </c>
    </row>
    <row r="108" spans="1:2" s="62" customFormat="1" ht="12.75" x14ac:dyDescent="0.2">
      <c r="A108" s="85">
        <v>98</v>
      </c>
      <c r="B108" s="95">
        <f t="shared" ca="1" si="1"/>
        <v>455254.37188345368</v>
      </c>
    </row>
    <row r="109" spans="1:2" s="62" customFormat="1" ht="12.75" x14ac:dyDescent="0.2">
      <c r="A109" s="85">
        <v>99</v>
      </c>
      <c r="B109" s="95">
        <f t="shared" ca="1" si="1"/>
        <v>451251.39105098293</v>
      </c>
    </row>
    <row r="110" spans="1:2" s="62" customFormat="1" ht="12.75" x14ac:dyDescent="0.2">
      <c r="A110" s="85">
        <v>100</v>
      </c>
      <c r="B110" s="95">
        <f t="shared" ca="1" si="1"/>
        <v>448099.50367985794</v>
      </c>
    </row>
    <row r="111" spans="1:2" s="62" customFormat="1" ht="12.75" x14ac:dyDescent="0.2">
      <c r="A111" s="85">
        <v>101</v>
      </c>
      <c r="B111" s="95">
        <f t="shared" ca="1" si="1"/>
        <v>504042.19373057666</v>
      </c>
    </row>
    <row r="112" spans="1:2" s="62" customFormat="1" ht="12.75" x14ac:dyDescent="0.2">
      <c r="A112" s="85">
        <v>102</v>
      </c>
      <c r="B112" s="95">
        <f t="shared" ca="1" si="1"/>
        <v>498057.03973691509</v>
      </c>
    </row>
    <row r="113" spans="1:2" s="62" customFormat="1" ht="12.75" x14ac:dyDescent="0.2">
      <c r="A113" s="85">
        <v>103</v>
      </c>
      <c r="B113" s="95">
        <f t="shared" ca="1" si="1"/>
        <v>537911.58943995833</v>
      </c>
    </row>
    <row r="114" spans="1:2" s="62" customFormat="1" ht="12.75" x14ac:dyDescent="0.2">
      <c r="A114" s="85">
        <v>104</v>
      </c>
      <c r="B114" s="95">
        <f t="shared" ca="1" si="1"/>
        <v>590997.20988467417</v>
      </c>
    </row>
    <row r="115" spans="1:2" s="62" customFormat="1" ht="12.75" x14ac:dyDescent="0.2">
      <c r="A115" s="85">
        <v>105</v>
      </c>
      <c r="B115" s="95">
        <f t="shared" ca="1" si="1"/>
        <v>446535.6502888418</v>
      </c>
    </row>
    <row r="116" spans="1:2" s="62" customFormat="1" ht="12.75" x14ac:dyDescent="0.2">
      <c r="A116" s="85">
        <v>106</v>
      </c>
      <c r="B116" s="95">
        <f t="shared" ca="1" si="1"/>
        <v>518247.32343636139</v>
      </c>
    </row>
    <row r="117" spans="1:2" s="62" customFormat="1" ht="12.75" x14ac:dyDescent="0.2">
      <c r="A117" s="85">
        <v>107</v>
      </c>
      <c r="B117" s="95">
        <f t="shared" ca="1" si="1"/>
        <v>484014.90594226221</v>
      </c>
    </row>
    <row r="118" spans="1:2" s="62" customFormat="1" ht="12.75" x14ac:dyDescent="0.2">
      <c r="A118" s="85">
        <v>108</v>
      </c>
      <c r="B118" s="95">
        <f t="shared" ca="1" si="1"/>
        <v>468296.83550484048</v>
      </c>
    </row>
    <row r="119" spans="1:2" s="62" customFormat="1" ht="12.75" x14ac:dyDescent="0.2">
      <c r="A119" s="85">
        <v>109</v>
      </c>
      <c r="B119" s="95">
        <f t="shared" ca="1" si="1"/>
        <v>422226.95036626409</v>
      </c>
    </row>
    <row r="120" spans="1:2" s="62" customFormat="1" ht="12.75" x14ac:dyDescent="0.2">
      <c r="A120" s="85">
        <v>110</v>
      </c>
      <c r="B120" s="95">
        <f t="shared" ca="1" si="1"/>
        <v>495737.31189698895</v>
      </c>
    </row>
    <row r="121" spans="1:2" s="62" customFormat="1" ht="12.75" x14ac:dyDescent="0.2">
      <c r="A121" s="85">
        <v>111</v>
      </c>
      <c r="B121" s="95">
        <f t="shared" ca="1" si="1"/>
        <v>426724.96130051313</v>
      </c>
    </row>
    <row r="122" spans="1:2" s="62" customFormat="1" ht="12.75" x14ac:dyDescent="0.2">
      <c r="A122" s="85">
        <v>112</v>
      </c>
      <c r="B122" s="95">
        <f t="shared" ca="1" si="1"/>
        <v>527248.66340658604</v>
      </c>
    </row>
    <row r="123" spans="1:2" s="62" customFormat="1" ht="12.75" x14ac:dyDescent="0.2">
      <c r="A123" s="85">
        <v>113</v>
      </c>
      <c r="B123" s="95">
        <f t="shared" ca="1" si="1"/>
        <v>479663.86954402947</v>
      </c>
    </row>
    <row r="124" spans="1:2" s="62" customFormat="1" ht="12.75" x14ac:dyDescent="0.2">
      <c r="A124" s="85">
        <v>114</v>
      </c>
      <c r="B124" s="95">
        <f t="shared" ca="1" si="1"/>
        <v>518608.4472284434</v>
      </c>
    </row>
    <row r="125" spans="1:2" s="62" customFormat="1" ht="12.75" x14ac:dyDescent="0.2">
      <c r="A125" s="85">
        <v>115</v>
      </c>
      <c r="B125" s="95">
        <f t="shared" ca="1" si="1"/>
        <v>472614.24789106299</v>
      </c>
    </row>
    <row r="126" spans="1:2" s="62" customFormat="1" ht="12.75" x14ac:dyDescent="0.2">
      <c r="A126" s="85">
        <v>116</v>
      </c>
      <c r="B126" s="95">
        <f t="shared" ca="1" si="1"/>
        <v>448535.1517350598</v>
      </c>
    </row>
    <row r="127" spans="1:2" s="62" customFormat="1" ht="12.75" x14ac:dyDescent="0.2">
      <c r="A127" s="85">
        <v>117</v>
      </c>
      <c r="B127" s="95">
        <f t="shared" ca="1" si="1"/>
        <v>461460.5605560189</v>
      </c>
    </row>
    <row r="128" spans="1:2" s="62" customFormat="1" ht="12.75" x14ac:dyDescent="0.2">
      <c r="A128" s="85">
        <v>118</v>
      </c>
      <c r="B128" s="95">
        <f t="shared" ca="1" si="1"/>
        <v>519030.19513273344</v>
      </c>
    </row>
    <row r="129" spans="1:2" s="62" customFormat="1" ht="12.75" x14ac:dyDescent="0.2">
      <c r="A129" s="85">
        <v>119</v>
      </c>
      <c r="B129" s="95">
        <f t="shared" ca="1" si="1"/>
        <v>449373.68259945576</v>
      </c>
    </row>
    <row r="130" spans="1:2" s="62" customFormat="1" ht="12.75" x14ac:dyDescent="0.2">
      <c r="A130" s="85">
        <v>120</v>
      </c>
      <c r="B130" s="95">
        <f t="shared" ca="1" si="1"/>
        <v>427370.13854562322</v>
      </c>
    </row>
    <row r="131" spans="1:2" s="62" customFormat="1" ht="12.75" x14ac:dyDescent="0.2">
      <c r="A131" s="85">
        <v>121</v>
      </c>
      <c r="B131" s="95">
        <f t="shared" ca="1" si="1"/>
        <v>472305.21569230995</v>
      </c>
    </row>
    <row r="132" spans="1:2" s="62" customFormat="1" ht="12.75" x14ac:dyDescent="0.2">
      <c r="A132" s="85">
        <v>122</v>
      </c>
      <c r="B132" s="95">
        <f t="shared" ca="1" si="1"/>
        <v>489819.15009719098</v>
      </c>
    </row>
    <row r="133" spans="1:2" s="62" customFormat="1" ht="12.75" x14ac:dyDescent="0.2">
      <c r="A133" s="85">
        <v>123</v>
      </c>
      <c r="B133" s="95">
        <f t="shared" ca="1" si="1"/>
        <v>485792.89110466494</v>
      </c>
    </row>
    <row r="134" spans="1:2" s="62" customFormat="1" ht="12.75" x14ac:dyDescent="0.2">
      <c r="A134" s="85">
        <v>124</v>
      </c>
      <c r="B134" s="95">
        <f t="shared" ca="1" si="1"/>
        <v>438454.42195870588</v>
      </c>
    </row>
    <row r="135" spans="1:2" s="62" customFormat="1" ht="12.75" x14ac:dyDescent="0.2">
      <c r="A135" s="85">
        <v>125</v>
      </c>
      <c r="B135" s="95">
        <f t="shared" ca="1" si="1"/>
        <v>513104.81614487316</v>
      </c>
    </row>
    <row r="136" spans="1:2" s="62" customFormat="1" ht="12.75" x14ac:dyDescent="0.2">
      <c r="A136" s="85">
        <v>126</v>
      </c>
      <c r="B136" s="95">
        <f t="shared" ca="1" si="1"/>
        <v>475840.84177367302</v>
      </c>
    </row>
    <row r="137" spans="1:2" s="62" customFormat="1" ht="12.75" x14ac:dyDescent="0.2">
      <c r="A137" s="85">
        <v>127</v>
      </c>
      <c r="B137" s="95">
        <f t="shared" ca="1" si="1"/>
        <v>523856.29253540211</v>
      </c>
    </row>
    <row r="138" spans="1:2" s="62" customFormat="1" ht="12.75" x14ac:dyDescent="0.2">
      <c r="A138" s="85">
        <v>128</v>
      </c>
      <c r="B138" s="95">
        <f t="shared" ca="1" si="1"/>
        <v>484647.49108180811</v>
      </c>
    </row>
    <row r="139" spans="1:2" s="62" customFormat="1" ht="12.75" x14ac:dyDescent="0.2">
      <c r="A139" s="85">
        <v>129</v>
      </c>
      <c r="B139" s="95">
        <f t="shared" ref="B139:B202" ca="1" si="2">NORMINV(RAND(),B$4,B$5)</f>
        <v>453425.10244231316</v>
      </c>
    </row>
    <row r="140" spans="1:2" s="62" customFormat="1" ht="12.75" x14ac:dyDescent="0.2">
      <c r="A140" s="85">
        <v>130</v>
      </c>
      <c r="B140" s="95">
        <f t="shared" ca="1" si="2"/>
        <v>457664.48642137396</v>
      </c>
    </row>
    <row r="141" spans="1:2" s="62" customFormat="1" ht="12.75" x14ac:dyDescent="0.2">
      <c r="A141" s="85">
        <v>131</v>
      </c>
      <c r="B141" s="95">
        <f t="shared" ca="1" si="2"/>
        <v>452133.67586874636</v>
      </c>
    </row>
    <row r="142" spans="1:2" s="62" customFormat="1" ht="12.75" x14ac:dyDescent="0.2">
      <c r="A142" s="85">
        <v>132</v>
      </c>
      <c r="B142" s="95">
        <f t="shared" ca="1" si="2"/>
        <v>502079.17801167263</v>
      </c>
    </row>
    <row r="143" spans="1:2" s="62" customFormat="1" ht="12.75" x14ac:dyDescent="0.2">
      <c r="A143" s="85">
        <v>133</v>
      </c>
      <c r="B143" s="95">
        <f t="shared" ca="1" si="2"/>
        <v>457654.37196109095</v>
      </c>
    </row>
    <row r="144" spans="1:2" s="62" customFormat="1" ht="12.75" x14ac:dyDescent="0.2">
      <c r="A144" s="85">
        <v>134</v>
      </c>
      <c r="B144" s="95">
        <f t="shared" ca="1" si="2"/>
        <v>532036.01136835001</v>
      </c>
    </row>
    <row r="145" spans="1:2" s="62" customFormat="1" ht="12.75" x14ac:dyDescent="0.2">
      <c r="A145" s="85">
        <v>135</v>
      </c>
      <c r="B145" s="95">
        <f t="shared" ca="1" si="2"/>
        <v>442598.09902651701</v>
      </c>
    </row>
    <row r="146" spans="1:2" s="62" customFormat="1" ht="12.75" x14ac:dyDescent="0.2">
      <c r="A146" s="85">
        <v>136</v>
      </c>
      <c r="B146" s="95">
        <f t="shared" ca="1" si="2"/>
        <v>511277.99510040064</v>
      </c>
    </row>
    <row r="147" spans="1:2" s="62" customFormat="1" ht="12.75" x14ac:dyDescent="0.2">
      <c r="A147" s="85">
        <v>137</v>
      </c>
      <c r="B147" s="95">
        <f t="shared" ca="1" si="2"/>
        <v>442943.27564410819</v>
      </c>
    </row>
    <row r="148" spans="1:2" s="62" customFormat="1" ht="12.75" x14ac:dyDescent="0.2">
      <c r="A148" s="85">
        <v>138</v>
      </c>
      <c r="B148" s="95">
        <f t="shared" ca="1" si="2"/>
        <v>525209.50000023504</v>
      </c>
    </row>
    <row r="149" spans="1:2" s="62" customFormat="1" ht="12.75" x14ac:dyDescent="0.2">
      <c r="A149" s="85">
        <v>139</v>
      </c>
      <c r="B149" s="95">
        <f t="shared" ca="1" si="2"/>
        <v>485349.3858517257</v>
      </c>
    </row>
    <row r="150" spans="1:2" s="62" customFormat="1" ht="12.75" x14ac:dyDescent="0.2">
      <c r="A150" s="85">
        <v>140</v>
      </c>
      <c r="B150" s="95">
        <f t="shared" ca="1" si="2"/>
        <v>456470.28604966239</v>
      </c>
    </row>
    <row r="151" spans="1:2" s="62" customFormat="1" ht="12.75" x14ac:dyDescent="0.2">
      <c r="A151" s="85">
        <v>141</v>
      </c>
      <c r="B151" s="95">
        <f t="shared" ca="1" si="2"/>
        <v>507896.99755862862</v>
      </c>
    </row>
    <row r="152" spans="1:2" s="62" customFormat="1" ht="12.75" x14ac:dyDescent="0.2">
      <c r="A152" s="85">
        <v>142</v>
      </c>
      <c r="B152" s="95">
        <f t="shared" ca="1" si="2"/>
        <v>385919.45588241855</v>
      </c>
    </row>
    <row r="153" spans="1:2" s="62" customFormat="1" ht="12.75" x14ac:dyDescent="0.2">
      <c r="A153" s="85">
        <v>143</v>
      </c>
      <c r="B153" s="95">
        <f t="shared" ca="1" si="2"/>
        <v>536431.92404184432</v>
      </c>
    </row>
    <row r="154" spans="1:2" s="62" customFormat="1" ht="12.75" x14ac:dyDescent="0.2">
      <c r="A154" s="85">
        <v>144</v>
      </c>
      <c r="B154" s="95">
        <f t="shared" ca="1" si="2"/>
        <v>498302.82687484712</v>
      </c>
    </row>
    <row r="155" spans="1:2" s="62" customFormat="1" ht="12.75" x14ac:dyDescent="0.2">
      <c r="A155" s="85">
        <v>145</v>
      </c>
      <c r="B155" s="95">
        <f t="shared" ca="1" si="2"/>
        <v>496718.54529314081</v>
      </c>
    </row>
    <row r="156" spans="1:2" s="62" customFormat="1" ht="12.75" x14ac:dyDescent="0.2">
      <c r="A156" s="85">
        <v>146</v>
      </c>
      <c r="B156" s="95">
        <f t="shared" ca="1" si="2"/>
        <v>492652.66729593941</v>
      </c>
    </row>
    <row r="157" spans="1:2" s="62" customFormat="1" ht="12.75" x14ac:dyDescent="0.2">
      <c r="A157" s="85">
        <v>147</v>
      </c>
      <c r="B157" s="95">
        <f t="shared" ca="1" si="2"/>
        <v>558009.53991861385</v>
      </c>
    </row>
    <row r="158" spans="1:2" s="62" customFormat="1" ht="12.75" x14ac:dyDescent="0.2">
      <c r="A158" s="85">
        <v>148</v>
      </c>
      <c r="B158" s="95">
        <f t="shared" ca="1" si="2"/>
        <v>456963.78970234829</v>
      </c>
    </row>
    <row r="159" spans="1:2" s="62" customFormat="1" ht="12.75" x14ac:dyDescent="0.2">
      <c r="A159" s="85">
        <v>149</v>
      </c>
      <c r="B159" s="95">
        <f t="shared" ca="1" si="2"/>
        <v>536705.17620630702</v>
      </c>
    </row>
    <row r="160" spans="1:2" s="62" customFormat="1" ht="12.75" x14ac:dyDescent="0.2">
      <c r="A160" s="85">
        <v>150</v>
      </c>
      <c r="B160" s="95">
        <f t="shared" ca="1" si="2"/>
        <v>453219.26543969073</v>
      </c>
    </row>
    <row r="161" spans="1:2" s="62" customFormat="1" ht="12.75" x14ac:dyDescent="0.2">
      <c r="A161" s="85">
        <v>151</v>
      </c>
      <c r="B161" s="95">
        <f t="shared" ca="1" si="2"/>
        <v>502073.82290069212</v>
      </c>
    </row>
    <row r="162" spans="1:2" s="62" customFormat="1" ht="12.75" x14ac:dyDescent="0.2">
      <c r="A162" s="85">
        <v>152</v>
      </c>
      <c r="B162" s="95">
        <f t="shared" ca="1" si="2"/>
        <v>496779.92081557569</v>
      </c>
    </row>
    <row r="163" spans="1:2" s="62" customFormat="1" ht="12.75" x14ac:dyDescent="0.2">
      <c r="A163" s="85">
        <v>153</v>
      </c>
      <c r="B163" s="95">
        <f t="shared" ca="1" si="2"/>
        <v>473737.22011453181</v>
      </c>
    </row>
    <row r="164" spans="1:2" s="62" customFormat="1" ht="12.75" x14ac:dyDescent="0.2">
      <c r="A164" s="85">
        <v>154</v>
      </c>
      <c r="B164" s="95">
        <f t="shared" ca="1" si="2"/>
        <v>500641.14267392404</v>
      </c>
    </row>
    <row r="165" spans="1:2" s="62" customFormat="1" ht="12.75" x14ac:dyDescent="0.2">
      <c r="A165" s="85">
        <v>155</v>
      </c>
      <c r="B165" s="95">
        <f t="shared" ca="1" si="2"/>
        <v>466025.49974624428</v>
      </c>
    </row>
    <row r="166" spans="1:2" s="62" customFormat="1" ht="12.75" x14ac:dyDescent="0.2">
      <c r="A166" s="85">
        <v>156</v>
      </c>
      <c r="B166" s="95">
        <f t="shared" ca="1" si="2"/>
        <v>458196.72878391371</v>
      </c>
    </row>
    <row r="167" spans="1:2" s="62" customFormat="1" ht="12.75" x14ac:dyDescent="0.2">
      <c r="A167" s="85">
        <v>157</v>
      </c>
      <c r="B167" s="95">
        <f t="shared" ca="1" si="2"/>
        <v>473436.3184426825</v>
      </c>
    </row>
    <row r="168" spans="1:2" s="62" customFormat="1" ht="12.75" x14ac:dyDescent="0.2">
      <c r="A168" s="85">
        <v>158</v>
      </c>
      <c r="B168" s="95">
        <f t="shared" ca="1" si="2"/>
        <v>531564.62912867975</v>
      </c>
    </row>
    <row r="169" spans="1:2" s="62" customFormat="1" ht="12.75" x14ac:dyDescent="0.2">
      <c r="A169" s="85">
        <v>159</v>
      </c>
      <c r="B169" s="95">
        <f t="shared" ca="1" si="2"/>
        <v>477065.98605527868</v>
      </c>
    </row>
    <row r="170" spans="1:2" s="62" customFormat="1" ht="12.75" x14ac:dyDescent="0.2">
      <c r="A170" s="85">
        <v>160</v>
      </c>
      <c r="B170" s="95">
        <f t="shared" ca="1" si="2"/>
        <v>498165.59735015809</v>
      </c>
    </row>
    <row r="171" spans="1:2" s="62" customFormat="1" ht="12.75" x14ac:dyDescent="0.2">
      <c r="A171" s="85">
        <v>161</v>
      </c>
      <c r="B171" s="95">
        <f t="shared" ca="1" si="2"/>
        <v>581712.90672684356</v>
      </c>
    </row>
    <row r="172" spans="1:2" s="62" customFormat="1" ht="12.75" x14ac:dyDescent="0.2">
      <c r="A172" s="85">
        <v>162</v>
      </c>
      <c r="B172" s="95">
        <f t="shared" ca="1" si="2"/>
        <v>456288.84079584043</v>
      </c>
    </row>
    <row r="173" spans="1:2" s="62" customFormat="1" ht="12.75" x14ac:dyDescent="0.2">
      <c r="A173" s="85">
        <v>163</v>
      </c>
      <c r="B173" s="95">
        <f t="shared" ca="1" si="2"/>
        <v>442054.09809085843</v>
      </c>
    </row>
    <row r="174" spans="1:2" s="62" customFormat="1" ht="12.75" x14ac:dyDescent="0.2">
      <c r="A174" s="85">
        <v>164</v>
      </c>
      <c r="B174" s="95">
        <f t="shared" ca="1" si="2"/>
        <v>524020.22281057364</v>
      </c>
    </row>
    <row r="175" spans="1:2" s="62" customFormat="1" ht="12.75" x14ac:dyDescent="0.2">
      <c r="A175" s="85">
        <v>165</v>
      </c>
      <c r="B175" s="95">
        <f t="shared" ca="1" si="2"/>
        <v>502068.2511641382</v>
      </c>
    </row>
    <row r="176" spans="1:2" s="62" customFormat="1" ht="12.75" x14ac:dyDescent="0.2">
      <c r="A176" s="85">
        <v>166</v>
      </c>
      <c r="B176" s="95">
        <f t="shared" ca="1" si="2"/>
        <v>527751.30138051487</v>
      </c>
    </row>
    <row r="177" spans="1:2" s="62" customFormat="1" ht="12.75" x14ac:dyDescent="0.2">
      <c r="A177" s="85">
        <v>167</v>
      </c>
      <c r="B177" s="95">
        <f t="shared" ca="1" si="2"/>
        <v>526894.42284051923</v>
      </c>
    </row>
    <row r="178" spans="1:2" s="62" customFormat="1" ht="12.75" x14ac:dyDescent="0.2">
      <c r="A178" s="85">
        <v>168</v>
      </c>
      <c r="B178" s="95">
        <f t="shared" ca="1" si="2"/>
        <v>505691.76698615641</v>
      </c>
    </row>
    <row r="179" spans="1:2" s="62" customFormat="1" ht="12.75" x14ac:dyDescent="0.2">
      <c r="A179" s="85">
        <v>169</v>
      </c>
      <c r="B179" s="95">
        <f t="shared" ca="1" si="2"/>
        <v>531320.23414901202</v>
      </c>
    </row>
    <row r="180" spans="1:2" s="62" customFormat="1" ht="12.75" x14ac:dyDescent="0.2">
      <c r="A180" s="85">
        <v>170</v>
      </c>
      <c r="B180" s="95">
        <f t="shared" ca="1" si="2"/>
        <v>525086.12060240749</v>
      </c>
    </row>
    <row r="181" spans="1:2" s="62" customFormat="1" ht="12.75" x14ac:dyDescent="0.2">
      <c r="A181" s="85">
        <v>171</v>
      </c>
      <c r="B181" s="95">
        <f t="shared" ca="1" si="2"/>
        <v>448370.55300384411</v>
      </c>
    </row>
    <row r="182" spans="1:2" s="62" customFormat="1" ht="12.75" x14ac:dyDescent="0.2">
      <c r="A182" s="85">
        <v>172</v>
      </c>
      <c r="B182" s="95">
        <f t="shared" ca="1" si="2"/>
        <v>468237.95703341148</v>
      </c>
    </row>
    <row r="183" spans="1:2" s="62" customFormat="1" ht="12.75" x14ac:dyDescent="0.2">
      <c r="A183" s="85">
        <v>173</v>
      </c>
      <c r="B183" s="95">
        <f t="shared" ca="1" si="2"/>
        <v>457774.89878126082</v>
      </c>
    </row>
    <row r="184" spans="1:2" s="62" customFormat="1" ht="12.75" x14ac:dyDescent="0.2">
      <c r="A184" s="85">
        <v>174</v>
      </c>
      <c r="B184" s="95">
        <f t="shared" ca="1" si="2"/>
        <v>502800.43366475438</v>
      </c>
    </row>
    <row r="185" spans="1:2" s="62" customFormat="1" ht="12.75" x14ac:dyDescent="0.2">
      <c r="A185" s="85">
        <v>175</v>
      </c>
      <c r="B185" s="95">
        <f t="shared" ca="1" si="2"/>
        <v>463997.44743012561</v>
      </c>
    </row>
    <row r="186" spans="1:2" s="62" customFormat="1" ht="12.75" x14ac:dyDescent="0.2">
      <c r="A186" s="85">
        <v>176</v>
      </c>
      <c r="B186" s="95">
        <f t="shared" ca="1" si="2"/>
        <v>492700.29164977721</v>
      </c>
    </row>
    <row r="187" spans="1:2" s="62" customFormat="1" ht="12.75" x14ac:dyDescent="0.2">
      <c r="A187" s="85">
        <v>177</v>
      </c>
      <c r="B187" s="95">
        <f t="shared" ca="1" si="2"/>
        <v>436984.24841443211</v>
      </c>
    </row>
    <row r="188" spans="1:2" s="62" customFormat="1" ht="12.75" x14ac:dyDescent="0.2">
      <c r="A188" s="85">
        <v>178</v>
      </c>
      <c r="B188" s="95">
        <f t="shared" ca="1" si="2"/>
        <v>501710.5383982294</v>
      </c>
    </row>
    <row r="189" spans="1:2" s="62" customFormat="1" ht="12.75" x14ac:dyDescent="0.2">
      <c r="A189" s="85">
        <v>179</v>
      </c>
      <c r="B189" s="95">
        <f t="shared" ca="1" si="2"/>
        <v>529715.05521967914</v>
      </c>
    </row>
    <row r="190" spans="1:2" s="62" customFormat="1" ht="12.75" x14ac:dyDescent="0.2">
      <c r="A190" s="85">
        <v>180</v>
      </c>
      <c r="B190" s="95">
        <f t="shared" ca="1" si="2"/>
        <v>488580.075504751</v>
      </c>
    </row>
    <row r="191" spans="1:2" s="62" customFormat="1" ht="12.75" x14ac:dyDescent="0.2">
      <c r="A191" s="85">
        <v>181</v>
      </c>
      <c r="B191" s="95">
        <f t="shared" ca="1" si="2"/>
        <v>577494.16823243443</v>
      </c>
    </row>
    <row r="192" spans="1:2" s="62" customFormat="1" ht="12.75" x14ac:dyDescent="0.2">
      <c r="A192" s="85">
        <v>182</v>
      </c>
      <c r="B192" s="95">
        <f t="shared" ca="1" si="2"/>
        <v>484079.52039502084</v>
      </c>
    </row>
    <row r="193" spans="1:2" s="62" customFormat="1" ht="12.75" x14ac:dyDescent="0.2">
      <c r="A193" s="85">
        <v>183</v>
      </c>
      <c r="B193" s="95">
        <f t="shared" ca="1" si="2"/>
        <v>531821.57887121011</v>
      </c>
    </row>
    <row r="194" spans="1:2" s="62" customFormat="1" ht="12.75" x14ac:dyDescent="0.2">
      <c r="A194" s="85">
        <v>184</v>
      </c>
      <c r="B194" s="95">
        <f t="shared" ca="1" si="2"/>
        <v>472843.33195864497</v>
      </c>
    </row>
    <row r="195" spans="1:2" s="62" customFormat="1" ht="12.75" x14ac:dyDescent="0.2">
      <c r="A195" s="85">
        <v>185</v>
      </c>
      <c r="B195" s="95">
        <f t="shared" ca="1" si="2"/>
        <v>511679.29297534039</v>
      </c>
    </row>
    <row r="196" spans="1:2" s="62" customFormat="1" ht="12.75" x14ac:dyDescent="0.2">
      <c r="A196" s="85">
        <v>186</v>
      </c>
      <c r="B196" s="95">
        <f t="shared" ca="1" si="2"/>
        <v>437839.00911418791</v>
      </c>
    </row>
    <row r="197" spans="1:2" s="62" customFormat="1" ht="12.75" x14ac:dyDescent="0.2">
      <c r="A197" s="85">
        <v>187</v>
      </c>
      <c r="B197" s="95">
        <f t="shared" ca="1" si="2"/>
        <v>479813.29700009711</v>
      </c>
    </row>
    <row r="198" spans="1:2" s="62" customFormat="1" ht="12.75" x14ac:dyDescent="0.2">
      <c r="A198" s="85">
        <v>188</v>
      </c>
      <c r="B198" s="95">
        <f t="shared" ca="1" si="2"/>
        <v>540126.55434851244</v>
      </c>
    </row>
    <row r="199" spans="1:2" s="62" customFormat="1" ht="12.75" x14ac:dyDescent="0.2">
      <c r="A199" s="85">
        <v>189</v>
      </c>
      <c r="B199" s="95">
        <f t="shared" ca="1" si="2"/>
        <v>526865.01260292006</v>
      </c>
    </row>
    <row r="200" spans="1:2" s="62" customFormat="1" ht="12.75" x14ac:dyDescent="0.2">
      <c r="A200" s="85">
        <v>190</v>
      </c>
      <c r="B200" s="95">
        <f t="shared" ca="1" si="2"/>
        <v>452465.65232194139</v>
      </c>
    </row>
    <row r="201" spans="1:2" s="62" customFormat="1" ht="12.75" x14ac:dyDescent="0.2">
      <c r="A201" s="85">
        <v>191</v>
      </c>
      <c r="B201" s="95">
        <f t="shared" ca="1" si="2"/>
        <v>471262.22350704641</v>
      </c>
    </row>
    <row r="202" spans="1:2" s="62" customFormat="1" ht="12.75" x14ac:dyDescent="0.2">
      <c r="A202" s="85">
        <v>192</v>
      </c>
      <c r="B202" s="95">
        <f t="shared" ca="1" si="2"/>
        <v>469550.84006294829</v>
      </c>
    </row>
    <row r="203" spans="1:2" s="62" customFormat="1" ht="12.75" x14ac:dyDescent="0.2">
      <c r="A203" s="85">
        <v>193</v>
      </c>
      <c r="B203" s="95">
        <f t="shared" ref="B203:B266" ca="1" si="3">NORMINV(RAND(),B$4,B$5)</f>
        <v>501591.2505110912</v>
      </c>
    </row>
    <row r="204" spans="1:2" s="62" customFormat="1" ht="12.75" x14ac:dyDescent="0.2">
      <c r="A204" s="85">
        <v>194</v>
      </c>
      <c r="B204" s="95">
        <f t="shared" ca="1" si="3"/>
        <v>450622.7159874902</v>
      </c>
    </row>
    <row r="205" spans="1:2" s="62" customFormat="1" ht="12.75" x14ac:dyDescent="0.2">
      <c r="A205" s="85">
        <v>195</v>
      </c>
      <c r="B205" s="95">
        <f t="shared" ca="1" si="3"/>
        <v>506877.58784721489</v>
      </c>
    </row>
    <row r="206" spans="1:2" s="62" customFormat="1" ht="12.75" x14ac:dyDescent="0.2">
      <c r="A206" s="85">
        <v>196</v>
      </c>
      <c r="B206" s="95">
        <f t="shared" ca="1" si="3"/>
        <v>491446.43197289534</v>
      </c>
    </row>
    <row r="207" spans="1:2" s="62" customFormat="1" ht="12.75" x14ac:dyDescent="0.2">
      <c r="A207" s="85">
        <v>197</v>
      </c>
      <c r="B207" s="95">
        <f t="shared" ca="1" si="3"/>
        <v>446096.6267412458</v>
      </c>
    </row>
    <row r="208" spans="1:2" s="62" customFormat="1" ht="12.75" x14ac:dyDescent="0.2">
      <c r="A208" s="85">
        <v>198</v>
      </c>
      <c r="B208" s="95">
        <f t="shared" ca="1" si="3"/>
        <v>513034.45558123168</v>
      </c>
    </row>
    <row r="209" spans="1:2" s="62" customFormat="1" ht="12.75" x14ac:dyDescent="0.2">
      <c r="A209" s="85">
        <v>199</v>
      </c>
      <c r="B209" s="95">
        <f t="shared" ca="1" si="3"/>
        <v>507538.28383941483</v>
      </c>
    </row>
    <row r="210" spans="1:2" s="62" customFormat="1" ht="12.75" x14ac:dyDescent="0.2">
      <c r="A210" s="85">
        <v>200</v>
      </c>
      <c r="B210" s="95">
        <f t="shared" ca="1" si="3"/>
        <v>509045.29438848369</v>
      </c>
    </row>
    <row r="211" spans="1:2" s="62" customFormat="1" ht="12.75" x14ac:dyDescent="0.2">
      <c r="A211" s="85">
        <v>201</v>
      </c>
      <c r="B211" s="95">
        <f t="shared" ca="1" si="3"/>
        <v>510195.73860609508</v>
      </c>
    </row>
    <row r="212" spans="1:2" s="62" customFormat="1" ht="12.75" x14ac:dyDescent="0.2">
      <c r="A212" s="85">
        <v>202</v>
      </c>
      <c r="B212" s="95">
        <f t="shared" ca="1" si="3"/>
        <v>513424.58161232044</v>
      </c>
    </row>
    <row r="213" spans="1:2" s="62" customFormat="1" ht="12.75" x14ac:dyDescent="0.2">
      <c r="A213" s="85">
        <v>203</v>
      </c>
      <c r="B213" s="95">
        <f t="shared" ca="1" si="3"/>
        <v>474027.41889628617</v>
      </c>
    </row>
    <row r="214" spans="1:2" s="62" customFormat="1" ht="12.75" x14ac:dyDescent="0.2">
      <c r="A214" s="85">
        <v>204</v>
      </c>
      <c r="B214" s="95">
        <f t="shared" ca="1" si="3"/>
        <v>506709.2565320211</v>
      </c>
    </row>
    <row r="215" spans="1:2" s="62" customFormat="1" ht="12.75" x14ac:dyDescent="0.2">
      <c r="A215" s="85">
        <v>205</v>
      </c>
      <c r="B215" s="95">
        <f t="shared" ca="1" si="3"/>
        <v>494116.39707868174</v>
      </c>
    </row>
    <row r="216" spans="1:2" s="62" customFormat="1" ht="12.75" x14ac:dyDescent="0.2">
      <c r="A216" s="85">
        <v>206</v>
      </c>
      <c r="B216" s="95">
        <f t="shared" ca="1" si="3"/>
        <v>479018.66069300118</v>
      </c>
    </row>
    <row r="217" spans="1:2" s="62" customFormat="1" ht="12.75" x14ac:dyDescent="0.2">
      <c r="A217" s="85">
        <v>207</v>
      </c>
      <c r="B217" s="95">
        <f t="shared" ca="1" si="3"/>
        <v>465753.1337948516</v>
      </c>
    </row>
    <row r="218" spans="1:2" s="62" customFormat="1" ht="12.75" x14ac:dyDescent="0.2">
      <c r="A218" s="85">
        <v>208</v>
      </c>
      <c r="B218" s="95">
        <f t="shared" ca="1" si="3"/>
        <v>452316.10869613272</v>
      </c>
    </row>
    <row r="219" spans="1:2" s="62" customFormat="1" ht="12.75" x14ac:dyDescent="0.2">
      <c r="A219" s="85">
        <v>209</v>
      </c>
      <c r="B219" s="95">
        <f t="shared" ca="1" si="3"/>
        <v>523153.67531525862</v>
      </c>
    </row>
    <row r="220" spans="1:2" s="62" customFormat="1" ht="12.75" x14ac:dyDescent="0.2">
      <c r="A220" s="85">
        <v>210</v>
      </c>
      <c r="B220" s="95">
        <f t="shared" ca="1" si="3"/>
        <v>472020.30369274423</v>
      </c>
    </row>
    <row r="221" spans="1:2" s="62" customFormat="1" ht="12.75" x14ac:dyDescent="0.2">
      <c r="A221" s="85">
        <v>211</v>
      </c>
      <c r="B221" s="95">
        <f t="shared" ca="1" si="3"/>
        <v>466710.33457700268</v>
      </c>
    </row>
    <row r="222" spans="1:2" s="62" customFormat="1" ht="12.75" x14ac:dyDescent="0.2">
      <c r="A222" s="85">
        <v>212</v>
      </c>
      <c r="B222" s="95">
        <f t="shared" ca="1" si="3"/>
        <v>521788.44065141492</v>
      </c>
    </row>
    <row r="223" spans="1:2" s="62" customFormat="1" ht="12.75" x14ac:dyDescent="0.2">
      <c r="A223" s="85">
        <v>213</v>
      </c>
      <c r="B223" s="95">
        <f t="shared" ca="1" si="3"/>
        <v>546350.75068764004</v>
      </c>
    </row>
    <row r="224" spans="1:2" s="62" customFormat="1" ht="12.75" x14ac:dyDescent="0.2">
      <c r="A224" s="85">
        <v>214</v>
      </c>
      <c r="B224" s="95">
        <f t="shared" ca="1" si="3"/>
        <v>483277.33260983624</v>
      </c>
    </row>
    <row r="225" spans="1:2" s="62" customFormat="1" ht="12.75" x14ac:dyDescent="0.2">
      <c r="A225" s="85">
        <v>215</v>
      </c>
      <c r="B225" s="95">
        <f t="shared" ca="1" si="3"/>
        <v>513714.40430956066</v>
      </c>
    </row>
    <row r="226" spans="1:2" s="62" customFormat="1" ht="12.75" x14ac:dyDescent="0.2">
      <c r="A226" s="85">
        <v>216</v>
      </c>
      <c r="B226" s="95">
        <f t="shared" ca="1" si="3"/>
        <v>485327.967083556</v>
      </c>
    </row>
    <row r="227" spans="1:2" s="62" customFormat="1" ht="12.75" x14ac:dyDescent="0.2">
      <c r="A227" s="85">
        <v>217</v>
      </c>
      <c r="B227" s="95">
        <f t="shared" ca="1" si="3"/>
        <v>447636.83623644593</v>
      </c>
    </row>
    <row r="228" spans="1:2" s="62" customFormat="1" ht="12.75" x14ac:dyDescent="0.2">
      <c r="A228" s="85">
        <v>218</v>
      </c>
      <c r="B228" s="95">
        <f t="shared" ca="1" si="3"/>
        <v>524306.90263189841</v>
      </c>
    </row>
    <row r="229" spans="1:2" s="62" customFormat="1" ht="12.75" x14ac:dyDescent="0.2">
      <c r="A229" s="85">
        <v>219</v>
      </c>
      <c r="B229" s="95">
        <f t="shared" ca="1" si="3"/>
        <v>474480.68197444978</v>
      </c>
    </row>
    <row r="230" spans="1:2" s="62" customFormat="1" ht="12.75" x14ac:dyDescent="0.2">
      <c r="A230" s="85">
        <v>220</v>
      </c>
      <c r="B230" s="95">
        <f t="shared" ca="1" si="3"/>
        <v>402428.92107686296</v>
      </c>
    </row>
    <row r="231" spans="1:2" s="62" customFormat="1" ht="12.75" x14ac:dyDescent="0.2">
      <c r="A231" s="85">
        <v>221</v>
      </c>
      <c r="B231" s="95">
        <f t="shared" ca="1" si="3"/>
        <v>486500.54237630963</v>
      </c>
    </row>
    <row r="232" spans="1:2" s="62" customFormat="1" ht="12.75" x14ac:dyDescent="0.2">
      <c r="A232" s="85">
        <v>222</v>
      </c>
      <c r="B232" s="95">
        <f t="shared" ca="1" si="3"/>
        <v>528677.61792871566</v>
      </c>
    </row>
    <row r="233" spans="1:2" s="62" customFormat="1" ht="12.75" x14ac:dyDescent="0.2">
      <c r="A233" s="85">
        <v>223</v>
      </c>
      <c r="B233" s="95">
        <f t="shared" ca="1" si="3"/>
        <v>480773.20278744161</v>
      </c>
    </row>
    <row r="234" spans="1:2" s="62" customFormat="1" ht="12.75" x14ac:dyDescent="0.2">
      <c r="A234" s="85">
        <v>224</v>
      </c>
      <c r="B234" s="95">
        <f t="shared" ca="1" si="3"/>
        <v>501003.08839758876</v>
      </c>
    </row>
    <row r="235" spans="1:2" s="62" customFormat="1" ht="12.75" x14ac:dyDescent="0.2">
      <c r="A235" s="85">
        <v>225</v>
      </c>
      <c r="B235" s="95">
        <f t="shared" ca="1" si="3"/>
        <v>478391.03300630691</v>
      </c>
    </row>
    <row r="236" spans="1:2" s="62" customFormat="1" ht="12.75" x14ac:dyDescent="0.2">
      <c r="A236" s="85">
        <v>226</v>
      </c>
      <c r="B236" s="95">
        <f t="shared" ca="1" si="3"/>
        <v>530335.02682025067</v>
      </c>
    </row>
    <row r="237" spans="1:2" s="62" customFormat="1" ht="12.75" x14ac:dyDescent="0.2">
      <c r="A237" s="85">
        <v>227</v>
      </c>
      <c r="B237" s="95">
        <f t="shared" ca="1" si="3"/>
        <v>613670.58372836025</v>
      </c>
    </row>
    <row r="238" spans="1:2" s="62" customFormat="1" ht="12.75" x14ac:dyDescent="0.2">
      <c r="A238" s="85">
        <v>228</v>
      </c>
      <c r="B238" s="95">
        <f t="shared" ca="1" si="3"/>
        <v>458392.47849819937</v>
      </c>
    </row>
    <row r="239" spans="1:2" s="62" customFormat="1" ht="12.75" x14ac:dyDescent="0.2">
      <c r="A239" s="85">
        <v>229</v>
      </c>
      <c r="B239" s="95">
        <f t="shared" ca="1" si="3"/>
        <v>475503.75070212071</v>
      </c>
    </row>
    <row r="240" spans="1:2" s="62" customFormat="1" ht="12.75" x14ac:dyDescent="0.2">
      <c r="A240" s="85">
        <v>230</v>
      </c>
      <c r="B240" s="95">
        <f t="shared" ca="1" si="3"/>
        <v>493116.73684644175</v>
      </c>
    </row>
    <row r="241" spans="1:2" s="62" customFormat="1" ht="12.75" x14ac:dyDescent="0.2">
      <c r="A241" s="85">
        <v>231</v>
      </c>
      <c r="B241" s="95">
        <f t="shared" ca="1" si="3"/>
        <v>509072.88295106357</v>
      </c>
    </row>
    <row r="242" spans="1:2" s="62" customFormat="1" ht="12.75" x14ac:dyDescent="0.2">
      <c r="A242" s="85">
        <v>232</v>
      </c>
      <c r="B242" s="95">
        <f t="shared" ca="1" si="3"/>
        <v>460153.02619542455</v>
      </c>
    </row>
    <row r="243" spans="1:2" s="62" customFormat="1" ht="12.75" x14ac:dyDescent="0.2">
      <c r="A243" s="85">
        <v>233</v>
      </c>
      <c r="B243" s="95">
        <f t="shared" ca="1" si="3"/>
        <v>468385.04700206686</v>
      </c>
    </row>
    <row r="244" spans="1:2" s="62" customFormat="1" ht="12.75" x14ac:dyDescent="0.2">
      <c r="A244" s="85">
        <v>234</v>
      </c>
      <c r="B244" s="95">
        <f t="shared" ca="1" si="3"/>
        <v>514361.37098584388</v>
      </c>
    </row>
    <row r="245" spans="1:2" s="62" customFormat="1" ht="12.75" x14ac:dyDescent="0.2">
      <c r="A245" s="85">
        <v>235</v>
      </c>
      <c r="B245" s="95">
        <f t="shared" ca="1" si="3"/>
        <v>483001.38932100334</v>
      </c>
    </row>
    <row r="246" spans="1:2" s="62" customFormat="1" ht="12.75" x14ac:dyDescent="0.2">
      <c r="A246" s="85">
        <v>236</v>
      </c>
      <c r="B246" s="95">
        <f t="shared" ca="1" si="3"/>
        <v>497326.33558453881</v>
      </c>
    </row>
    <row r="247" spans="1:2" s="62" customFormat="1" ht="12.75" x14ac:dyDescent="0.2">
      <c r="A247" s="85">
        <v>237</v>
      </c>
      <c r="B247" s="95">
        <f t="shared" ca="1" si="3"/>
        <v>465381.84350039437</v>
      </c>
    </row>
    <row r="248" spans="1:2" s="62" customFormat="1" ht="12.75" x14ac:dyDescent="0.2">
      <c r="A248" s="85">
        <v>238</v>
      </c>
      <c r="B248" s="95">
        <f t="shared" ca="1" si="3"/>
        <v>495502.95686294581</v>
      </c>
    </row>
    <row r="249" spans="1:2" s="62" customFormat="1" ht="12.75" x14ac:dyDescent="0.2">
      <c r="A249" s="85">
        <v>239</v>
      </c>
      <c r="B249" s="95">
        <f t="shared" ca="1" si="3"/>
        <v>442561.74820760085</v>
      </c>
    </row>
    <row r="250" spans="1:2" s="62" customFormat="1" ht="12.75" x14ac:dyDescent="0.2">
      <c r="A250" s="85">
        <v>240</v>
      </c>
      <c r="B250" s="95">
        <f t="shared" ca="1" si="3"/>
        <v>486161.24733499833</v>
      </c>
    </row>
    <row r="251" spans="1:2" s="62" customFormat="1" ht="12.75" x14ac:dyDescent="0.2">
      <c r="A251" s="85">
        <v>241</v>
      </c>
      <c r="B251" s="95">
        <f t="shared" ca="1" si="3"/>
        <v>426163.10420942702</v>
      </c>
    </row>
    <row r="252" spans="1:2" s="62" customFormat="1" ht="12.75" x14ac:dyDescent="0.2">
      <c r="A252" s="85">
        <v>242</v>
      </c>
      <c r="B252" s="95">
        <f t="shared" ca="1" si="3"/>
        <v>551594.43126283446</v>
      </c>
    </row>
    <row r="253" spans="1:2" s="62" customFormat="1" ht="12.75" x14ac:dyDescent="0.2">
      <c r="A253" s="85">
        <v>243</v>
      </c>
      <c r="B253" s="95">
        <f t="shared" ca="1" si="3"/>
        <v>531345.82841379067</v>
      </c>
    </row>
    <row r="254" spans="1:2" s="62" customFormat="1" ht="12.75" x14ac:dyDescent="0.2">
      <c r="A254" s="85">
        <v>244</v>
      </c>
      <c r="B254" s="95">
        <f t="shared" ca="1" si="3"/>
        <v>476235.28336499404</v>
      </c>
    </row>
    <row r="255" spans="1:2" s="62" customFormat="1" ht="12.75" x14ac:dyDescent="0.2">
      <c r="A255" s="85">
        <v>245</v>
      </c>
      <c r="B255" s="95">
        <f t="shared" ca="1" si="3"/>
        <v>478645.53612599929</v>
      </c>
    </row>
    <row r="256" spans="1:2" s="62" customFormat="1" ht="12.75" x14ac:dyDescent="0.2">
      <c r="A256" s="85">
        <v>246</v>
      </c>
      <c r="B256" s="95">
        <f t="shared" ca="1" si="3"/>
        <v>529345.88324659667</v>
      </c>
    </row>
    <row r="257" spans="1:2" s="62" customFormat="1" ht="12.75" x14ac:dyDescent="0.2">
      <c r="A257" s="85">
        <v>247</v>
      </c>
      <c r="B257" s="95">
        <f t="shared" ca="1" si="3"/>
        <v>538432.87529935234</v>
      </c>
    </row>
    <row r="258" spans="1:2" s="62" customFormat="1" ht="12.75" x14ac:dyDescent="0.2">
      <c r="A258" s="85">
        <v>248</v>
      </c>
      <c r="B258" s="95">
        <f t="shared" ca="1" si="3"/>
        <v>485132.47968737694</v>
      </c>
    </row>
    <row r="259" spans="1:2" s="62" customFormat="1" ht="12.75" x14ac:dyDescent="0.2">
      <c r="A259" s="85">
        <v>249</v>
      </c>
      <c r="B259" s="95">
        <f t="shared" ca="1" si="3"/>
        <v>467315.53154471132</v>
      </c>
    </row>
    <row r="260" spans="1:2" s="62" customFormat="1" ht="12.75" x14ac:dyDescent="0.2">
      <c r="A260" s="85">
        <v>250</v>
      </c>
      <c r="B260" s="95">
        <f t="shared" ca="1" si="3"/>
        <v>488503.18290238443</v>
      </c>
    </row>
    <row r="261" spans="1:2" s="62" customFormat="1" ht="12.75" x14ac:dyDescent="0.2">
      <c r="A261" s="85">
        <v>251</v>
      </c>
      <c r="B261" s="95">
        <f t="shared" ca="1" si="3"/>
        <v>482353.92724107223</v>
      </c>
    </row>
    <row r="262" spans="1:2" s="62" customFormat="1" ht="12.75" x14ac:dyDescent="0.2">
      <c r="A262" s="85">
        <v>252</v>
      </c>
      <c r="B262" s="95">
        <f t="shared" ca="1" si="3"/>
        <v>531886.09228770051</v>
      </c>
    </row>
    <row r="263" spans="1:2" s="62" customFormat="1" ht="12.75" x14ac:dyDescent="0.2">
      <c r="A263" s="85">
        <v>253</v>
      </c>
      <c r="B263" s="95">
        <f t="shared" ca="1" si="3"/>
        <v>498638.72812481836</v>
      </c>
    </row>
    <row r="264" spans="1:2" s="62" customFormat="1" ht="12.75" x14ac:dyDescent="0.2">
      <c r="A264" s="85">
        <v>254</v>
      </c>
      <c r="B264" s="95">
        <f t="shared" ca="1" si="3"/>
        <v>473193.62880641577</v>
      </c>
    </row>
    <row r="265" spans="1:2" s="62" customFormat="1" ht="12.75" x14ac:dyDescent="0.2">
      <c r="A265" s="85">
        <v>255</v>
      </c>
      <c r="B265" s="95">
        <f t="shared" ca="1" si="3"/>
        <v>468147.18943648209</v>
      </c>
    </row>
    <row r="266" spans="1:2" s="62" customFormat="1" ht="12.75" x14ac:dyDescent="0.2">
      <c r="A266" s="85">
        <v>256</v>
      </c>
      <c r="B266" s="95">
        <f t="shared" ca="1" si="3"/>
        <v>450458.1040584197</v>
      </c>
    </row>
    <row r="267" spans="1:2" s="62" customFormat="1" ht="12.75" x14ac:dyDescent="0.2">
      <c r="A267" s="85">
        <v>257</v>
      </c>
      <c r="B267" s="95">
        <f t="shared" ref="B267:B330" ca="1" si="4">NORMINV(RAND(),B$4,B$5)</f>
        <v>523053.15445462504</v>
      </c>
    </row>
    <row r="268" spans="1:2" s="62" customFormat="1" ht="12.75" x14ac:dyDescent="0.2">
      <c r="A268" s="85">
        <v>258</v>
      </c>
      <c r="B268" s="95">
        <f t="shared" ca="1" si="4"/>
        <v>477628.71351390122</v>
      </c>
    </row>
    <row r="269" spans="1:2" s="62" customFormat="1" ht="12.75" x14ac:dyDescent="0.2">
      <c r="A269" s="85">
        <v>259</v>
      </c>
      <c r="B269" s="95">
        <f t="shared" ca="1" si="4"/>
        <v>507517.93001976295</v>
      </c>
    </row>
    <row r="270" spans="1:2" s="62" customFormat="1" ht="12.75" x14ac:dyDescent="0.2">
      <c r="A270" s="85">
        <v>260</v>
      </c>
      <c r="B270" s="95">
        <f t="shared" ca="1" si="4"/>
        <v>467816.81515430345</v>
      </c>
    </row>
    <row r="271" spans="1:2" s="62" customFormat="1" ht="12.75" x14ac:dyDescent="0.2">
      <c r="A271" s="85">
        <v>261</v>
      </c>
      <c r="B271" s="95">
        <f t="shared" ca="1" si="4"/>
        <v>533137.48367297475</v>
      </c>
    </row>
    <row r="272" spans="1:2" s="62" customFormat="1" ht="12.75" x14ac:dyDescent="0.2">
      <c r="A272" s="85">
        <v>262</v>
      </c>
      <c r="B272" s="95">
        <f t="shared" ca="1" si="4"/>
        <v>482844.08636619849</v>
      </c>
    </row>
    <row r="273" spans="1:2" s="62" customFormat="1" ht="12.75" x14ac:dyDescent="0.2">
      <c r="A273" s="85">
        <v>263</v>
      </c>
      <c r="B273" s="95">
        <f t="shared" ca="1" si="4"/>
        <v>481706.46845383104</v>
      </c>
    </row>
    <row r="274" spans="1:2" s="62" customFormat="1" ht="12.75" x14ac:dyDescent="0.2">
      <c r="A274" s="85">
        <v>264</v>
      </c>
      <c r="B274" s="95">
        <f t="shared" ca="1" si="4"/>
        <v>527949.86805105268</v>
      </c>
    </row>
    <row r="275" spans="1:2" s="62" customFormat="1" ht="12.75" x14ac:dyDescent="0.2">
      <c r="A275" s="85">
        <v>265</v>
      </c>
      <c r="B275" s="95">
        <f t="shared" ca="1" si="4"/>
        <v>473572.13699859229</v>
      </c>
    </row>
    <row r="276" spans="1:2" s="62" customFormat="1" ht="12.75" x14ac:dyDescent="0.2">
      <c r="A276" s="85">
        <v>266</v>
      </c>
      <c r="B276" s="95">
        <f t="shared" ca="1" si="4"/>
        <v>553808.21513980743</v>
      </c>
    </row>
    <row r="277" spans="1:2" s="62" customFormat="1" ht="12.75" x14ac:dyDescent="0.2">
      <c r="A277" s="85">
        <v>267</v>
      </c>
      <c r="B277" s="95">
        <f t="shared" ca="1" si="4"/>
        <v>472690.16157264012</v>
      </c>
    </row>
    <row r="278" spans="1:2" s="62" customFormat="1" ht="12.75" x14ac:dyDescent="0.2">
      <c r="A278" s="85">
        <v>268</v>
      </c>
      <c r="B278" s="95">
        <f t="shared" ca="1" si="4"/>
        <v>500008.51669091923</v>
      </c>
    </row>
    <row r="279" spans="1:2" s="62" customFormat="1" ht="12.75" x14ac:dyDescent="0.2">
      <c r="A279" s="85">
        <v>269</v>
      </c>
      <c r="B279" s="95">
        <f t="shared" ca="1" si="4"/>
        <v>448751.64674208168</v>
      </c>
    </row>
    <row r="280" spans="1:2" s="62" customFormat="1" ht="12.75" x14ac:dyDescent="0.2">
      <c r="A280" s="85">
        <v>270</v>
      </c>
      <c r="B280" s="95">
        <f t="shared" ca="1" si="4"/>
        <v>486215.26923142478</v>
      </c>
    </row>
    <row r="281" spans="1:2" s="62" customFormat="1" ht="12.75" x14ac:dyDescent="0.2">
      <c r="A281" s="85">
        <v>271</v>
      </c>
      <c r="B281" s="95">
        <f t="shared" ca="1" si="4"/>
        <v>463855.40644693025</v>
      </c>
    </row>
    <row r="282" spans="1:2" s="62" customFormat="1" ht="12.75" x14ac:dyDescent="0.2">
      <c r="A282" s="85">
        <v>272</v>
      </c>
      <c r="B282" s="95">
        <f t="shared" ca="1" si="4"/>
        <v>516752.05676132452</v>
      </c>
    </row>
    <row r="283" spans="1:2" s="62" customFormat="1" ht="12.75" x14ac:dyDescent="0.2">
      <c r="A283" s="85">
        <v>273</v>
      </c>
      <c r="B283" s="95">
        <f t="shared" ca="1" si="4"/>
        <v>493502.85583385953</v>
      </c>
    </row>
    <row r="284" spans="1:2" s="62" customFormat="1" ht="12.75" x14ac:dyDescent="0.2">
      <c r="A284" s="85">
        <v>274</v>
      </c>
      <c r="B284" s="95">
        <f t="shared" ca="1" si="4"/>
        <v>568987.16060655075</v>
      </c>
    </row>
    <row r="285" spans="1:2" s="62" customFormat="1" ht="12.75" x14ac:dyDescent="0.2">
      <c r="A285" s="85">
        <v>275</v>
      </c>
      <c r="B285" s="95">
        <f t="shared" ca="1" si="4"/>
        <v>483145.60227289883</v>
      </c>
    </row>
    <row r="286" spans="1:2" s="62" customFormat="1" ht="12.75" x14ac:dyDescent="0.2">
      <c r="A286" s="85">
        <v>276</v>
      </c>
      <c r="B286" s="95">
        <f t="shared" ca="1" si="4"/>
        <v>518781.45098958834</v>
      </c>
    </row>
    <row r="287" spans="1:2" s="62" customFormat="1" ht="12.75" x14ac:dyDescent="0.2">
      <c r="A287" s="85">
        <v>277</v>
      </c>
      <c r="B287" s="95">
        <f t="shared" ca="1" si="4"/>
        <v>490674.83953434823</v>
      </c>
    </row>
    <row r="288" spans="1:2" s="62" customFormat="1" ht="12.75" x14ac:dyDescent="0.2">
      <c r="A288" s="85">
        <v>278</v>
      </c>
      <c r="B288" s="95">
        <f t="shared" ca="1" si="4"/>
        <v>547244.90586189844</v>
      </c>
    </row>
    <row r="289" spans="1:2" s="62" customFormat="1" ht="12.75" x14ac:dyDescent="0.2">
      <c r="A289" s="85">
        <v>279</v>
      </c>
      <c r="B289" s="95">
        <f t="shared" ca="1" si="4"/>
        <v>458236.24261769792</v>
      </c>
    </row>
    <row r="290" spans="1:2" s="62" customFormat="1" ht="12.75" x14ac:dyDescent="0.2">
      <c r="A290" s="85">
        <v>280</v>
      </c>
      <c r="B290" s="95">
        <f t="shared" ca="1" si="4"/>
        <v>545455.155629065</v>
      </c>
    </row>
    <row r="291" spans="1:2" s="62" customFormat="1" ht="12.75" x14ac:dyDescent="0.2">
      <c r="A291" s="85">
        <v>281</v>
      </c>
      <c r="B291" s="95">
        <f t="shared" ca="1" si="4"/>
        <v>493677.67452693562</v>
      </c>
    </row>
    <row r="292" spans="1:2" s="62" customFormat="1" ht="12.75" x14ac:dyDescent="0.2">
      <c r="A292" s="85">
        <v>282</v>
      </c>
      <c r="B292" s="95">
        <f t="shared" ca="1" si="4"/>
        <v>466983.02115912858</v>
      </c>
    </row>
    <row r="293" spans="1:2" s="62" customFormat="1" ht="12.75" x14ac:dyDescent="0.2">
      <c r="A293" s="85">
        <v>283</v>
      </c>
      <c r="B293" s="95">
        <f t="shared" ca="1" si="4"/>
        <v>514741.05490261706</v>
      </c>
    </row>
    <row r="294" spans="1:2" s="62" customFormat="1" ht="12.75" x14ac:dyDescent="0.2">
      <c r="A294" s="85">
        <v>284</v>
      </c>
      <c r="B294" s="95">
        <f t="shared" ca="1" si="4"/>
        <v>449796.38799186883</v>
      </c>
    </row>
    <row r="295" spans="1:2" s="62" customFormat="1" ht="12.75" x14ac:dyDescent="0.2">
      <c r="A295" s="85">
        <v>285</v>
      </c>
      <c r="B295" s="95">
        <f t="shared" ca="1" si="4"/>
        <v>502959.33367464098</v>
      </c>
    </row>
    <row r="296" spans="1:2" s="62" customFormat="1" ht="12.75" x14ac:dyDescent="0.2">
      <c r="A296" s="85">
        <v>286</v>
      </c>
      <c r="B296" s="95">
        <f t="shared" ca="1" si="4"/>
        <v>489554.03144825046</v>
      </c>
    </row>
    <row r="297" spans="1:2" s="62" customFormat="1" ht="12.75" x14ac:dyDescent="0.2">
      <c r="A297" s="85">
        <v>287</v>
      </c>
      <c r="B297" s="95">
        <f t="shared" ca="1" si="4"/>
        <v>498733.85217459302</v>
      </c>
    </row>
    <row r="298" spans="1:2" s="62" customFormat="1" ht="12.75" x14ac:dyDescent="0.2">
      <c r="A298" s="85">
        <v>288</v>
      </c>
      <c r="B298" s="95">
        <f t="shared" ca="1" si="4"/>
        <v>476304.19435652107</v>
      </c>
    </row>
    <row r="299" spans="1:2" s="62" customFormat="1" ht="12.75" x14ac:dyDescent="0.2">
      <c r="A299" s="85">
        <v>289</v>
      </c>
      <c r="B299" s="95">
        <f t="shared" ca="1" si="4"/>
        <v>503008.48927158257</v>
      </c>
    </row>
    <row r="300" spans="1:2" s="62" customFormat="1" ht="12.75" x14ac:dyDescent="0.2">
      <c r="A300" s="85">
        <v>290</v>
      </c>
      <c r="B300" s="95">
        <f t="shared" ca="1" si="4"/>
        <v>474297.66089138121</v>
      </c>
    </row>
    <row r="301" spans="1:2" s="62" customFormat="1" ht="12.75" x14ac:dyDescent="0.2">
      <c r="A301" s="85">
        <v>291</v>
      </c>
      <c r="B301" s="95">
        <f t="shared" ca="1" si="4"/>
        <v>488252.43357294734</v>
      </c>
    </row>
    <row r="302" spans="1:2" s="62" customFormat="1" ht="12.75" x14ac:dyDescent="0.2">
      <c r="A302" s="85">
        <v>292</v>
      </c>
      <c r="B302" s="95">
        <f t="shared" ca="1" si="4"/>
        <v>485745.83799436863</v>
      </c>
    </row>
    <row r="303" spans="1:2" s="62" customFormat="1" ht="12.75" x14ac:dyDescent="0.2">
      <c r="A303" s="85">
        <v>293</v>
      </c>
      <c r="B303" s="95">
        <f t="shared" ca="1" si="4"/>
        <v>495135.85295903479</v>
      </c>
    </row>
    <row r="304" spans="1:2" s="62" customFormat="1" ht="12.75" x14ac:dyDescent="0.2">
      <c r="A304" s="85">
        <v>294</v>
      </c>
      <c r="B304" s="95">
        <f t="shared" ca="1" si="4"/>
        <v>425557.05266201461</v>
      </c>
    </row>
    <row r="305" spans="1:2" s="62" customFormat="1" ht="12.75" x14ac:dyDescent="0.2">
      <c r="A305" s="85">
        <v>295</v>
      </c>
      <c r="B305" s="95">
        <f t="shared" ca="1" si="4"/>
        <v>531805.01219393162</v>
      </c>
    </row>
    <row r="306" spans="1:2" s="62" customFormat="1" ht="12.75" x14ac:dyDescent="0.2">
      <c r="A306" s="85">
        <v>296</v>
      </c>
      <c r="B306" s="95">
        <f t="shared" ca="1" si="4"/>
        <v>504216.12258419354</v>
      </c>
    </row>
    <row r="307" spans="1:2" s="62" customFormat="1" ht="12.75" x14ac:dyDescent="0.2">
      <c r="A307" s="85">
        <v>297</v>
      </c>
      <c r="B307" s="95">
        <f t="shared" ca="1" si="4"/>
        <v>483527.48246767104</v>
      </c>
    </row>
    <row r="308" spans="1:2" s="62" customFormat="1" ht="12.75" x14ac:dyDescent="0.2">
      <c r="A308" s="85">
        <v>298</v>
      </c>
      <c r="B308" s="95">
        <f t="shared" ca="1" si="4"/>
        <v>505382.94802267046</v>
      </c>
    </row>
    <row r="309" spans="1:2" s="62" customFormat="1" ht="12.75" x14ac:dyDescent="0.2">
      <c r="A309" s="85">
        <v>299</v>
      </c>
      <c r="B309" s="95">
        <f t="shared" ca="1" si="4"/>
        <v>522171.58426240273</v>
      </c>
    </row>
    <row r="310" spans="1:2" s="62" customFormat="1" ht="12.75" x14ac:dyDescent="0.2">
      <c r="A310" s="85">
        <v>300</v>
      </c>
      <c r="B310" s="95">
        <f t="shared" ca="1" si="4"/>
        <v>542121.45285752777</v>
      </c>
    </row>
    <row r="311" spans="1:2" s="62" customFormat="1" ht="12.75" x14ac:dyDescent="0.2">
      <c r="A311" s="85">
        <v>301</v>
      </c>
      <c r="B311" s="95">
        <f t="shared" ca="1" si="4"/>
        <v>456783.24017267226</v>
      </c>
    </row>
    <row r="312" spans="1:2" s="62" customFormat="1" ht="12.75" x14ac:dyDescent="0.2">
      <c r="A312" s="85">
        <v>302</v>
      </c>
      <c r="B312" s="95">
        <f t="shared" ca="1" si="4"/>
        <v>465236.82239842991</v>
      </c>
    </row>
    <row r="313" spans="1:2" s="62" customFormat="1" ht="12.75" x14ac:dyDescent="0.2">
      <c r="A313" s="85">
        <v>303</v>
      </c>
      <c r="B313" s="95">
        <f t="shared" ca="1" si="4"/>
        <v>487032.22160746722</v>
      </c>
    </row>
    <row r="314" spans="1:2" s="62" customFormat="1" ht="12.75" x14ac:dyDescent="0.2">
      <c r="A314" s="85">
        <v>304</v>
      </c>
      <c r="B314" s="95">
        <f t="shared" ca="1" si="4"/>
        <v>467455.42545968684</v>
      </c>
    </row>
    <row r="315" spans="1:2" s="62" customFormat="1" ht="12.75" x14ac:dyDescent="0.2">
      <c r="A315" s="85">
        <v>305</v>
      </c>
      <c r="B315" s="95">
        <f t="shared" ca="1" si="4"/>
        <v>509951.56050251715</v>
      </c>
    </row>
    <row r="316" spans="1:2" s="62" customFormat="1" ht="12.75" x14ac:dyDescent="0.2">
      <c r="A316" s="85">
        <v>306</v>
      </c>
      <c r="B316" s="95">
        <f t="shared" ca="1" si="4"/>
        <v>464613.83933233604</v>
      </c>
    </row>
    <row r="317" spans="1:2" s="62" customFormat="1" ht="12.75" x14ac:dyDescent="0.2">
      <c r="A317" s="85">
        <v>307</v>
      </c>
      <c r="B317" s="95">
        <f t="shared" ca="1" si="4"/>
        <v>483644.80833917903</v>
      </c>
    </row>
    <row r="318" spans="1:2" s="62" customFormat="1" ht="12.75" x14ac:dyDescent="0.2">
      <c r="A318" s="85">
        <v>308</v>
      </c>
      <c r="B318" s="95">
        <f t="shared" ca="1" si="4"/>
        <v>516321.79189603485</v>
      </c>
    </row>
    <row r="319" spans="1:2" s="62" customFormat="1" ht="12.75" x14ac:dyDescent="0.2">
      <c r="A319" s="85">
        <v>309</v>
      </c>
      <c r="B319" s="95">
        <f t="shared" ca="1" si="4"/>
        <v>549319.70795389893</v>
      </c>
    </row>
    <row r="320" spans="1:2" s="62" customFormat="1" ht="12.75" x14ac:dyDescent="0.2">
      <c r="A320" s="85">
        <v>310</v>
      </c>
      <c r="B320" s="95">
        <f t="shared" ca="1" si="4"/>
        <v>506490.28572328103</v>
      </c>
    </row>
    <row r="321" spans="1:2" s="62" customFormat="1" ht="12.75" x14ac:dyDescent="0.2">
      <c r="A321" s="85">
        <v>311</v>
      </c>
      <c r="B321" s="95">
        <f t="shared" ca="1" si="4"/>
        <v>485333.19651375077</v>
      </c>
    </row>
    <row r="322" spans="1:2" s="62" customFormat="1" ht="12.75" x14ac:dyDescent="0.2">
      <c r="A322" s="85">
        <v>312</v>
      </c>
      <c r="B322" s="95">
        <f t="shared" ca="1" si="4"/>
        <v>540398.63856667199</v>
      </c>
    </row>
    <row r="323" spans="1:2" s="62" customFormat="1" ht="12.75" x14ac:dyDescent="0.2">
      <c r="A323" s="85">
        <v>313</v>
      </c>
      <c r="B323" s="95">
        <f t="shared" ca="1" si="4"/>
        <v>478405.45150217786</v>
      </c>
    </row>
    <row r="324" spans="1:2" s="62" customFormat="1" ht="12.75" x14ac:dyDescent="0.2">
      <c r="A324" s="85">
        <v>314</v>
      </c>
      <c r="B324" s="95">
        <f t="shared" ca="1" si="4"/>
        <v>442136.00386772212</v>
      </c>
    </row>
    <row r="325" spans="1:2" s="62" customFormat="1" ht="12.75" x14ac:dyDescent="0.2">
      <c r="A325" s="85">
        <v>315</v>
      </c>
      <c r="B325" s="95">
        <f t="shared" ca="1" si="4"/>
        <v>447802.28311897971</v>
      </c>
    </row>
    <row r="326" spans="1:2" s="62" customFormat="1" ht="12.75" x14ac:dyDescent="0.2">
      <c r="A326" s="85">
        <v>316</v>
      </c>
      <c r="B326" s="95">
        <f t="shared" ca="1" si="4"/>
        <v>503424.28597485396</v>
      </c>
    </row>
    <row r="327" spans="1:2" s="62" customFormat="1" ht="12.75" x14ac:dyDescent="0.2">
      <c r="A327" s="85">
        <v>317</v>
      </c>
      <c r="B327" s="95">
        <f t="shared" ca="1" si="4"/>
        <v>468960.61796002724</v>
      </c>
    </row>
    <row r="328" spans="1:2" s="62" customFormat="1" ht="12.75" x14ac:dyDescent="0.2">
      <c r="A328" s="85">
        <v>318</v>
      </c>
      <c r="B328" s="95">
        <f t="shared" ca="1" si="4"/>
        <v>465158.69215930079</v>
      </c>
    </row>
    <row r="329" spans="1:2" s="62" customFormat="1" ht="12.75" x14ac:dyDescent="0.2">
      <c r="A329" s="85">
        <v>319</v>
      </c>
      <c r="B329" s="95">
        <f t="shared" ca="1" si="4"/>
        <v>550127.01977174717</v>
      </c>
    </row>
    <row r="330" spans="1:2" s="62" customFormat="1" ht="12.75" x14ac:dyDescent="0.2">
      <c r="A330" s="85">
        <v>320</v>
      </c>
      <c r="B330" s="95">
        <f t="shared" ca="1" si="4"/>
        <v>470651.83896446298</v>
      </c>
    </row>
    <row r="331" spans="1:2" s="62" customFormat="1" ht="12.75" x14ac:dyDescent="0.2">
      <c r="A331" s="85">
        <v>321</v>
      </c>
      <c r="B331" s="95">
        <f t="shared" ref="B331:B394" ca="1" si="5">NORMINV(RAND(),B$4,B$5)</f>
        <v>539281.63460161292</v>
      </c>
    </row>
    <row r="332" spans="1:2" s="62" customFormat="1" ht="12.75" x14ac:dyDescent="0.2">
      <c r="A332" s="85">
        <v>322</v>
      </c>
      <c r="B332" s="95">
        <f t="shared" ca="1" si="5"/>
        <v>523290.38142653514</v>
      </c>
    </row>
    <row r="333" spans="1:2" s="62" customFormat="1" ht="12.75" x14ac:dyDescent="0.2">
      <c r="A333" s="85">
        <v>323</v>
      </c>
      <c r="B333" s="95">
        <f t="shared" ca="1" si="5"/>
        <v>435845.25147030602</v>
      </c>
    </row>
    <row r="334" spans="1:2" s="62" customFormat="1" ht="12.75" x14ac:dyDescent="0.2">
      <c r="A334" s="85">
        <v>324</v>
      </c>
      <c r="B334" s="95">
        <f t="shared" ca="1" si="5"/>
        <v>494368.08524334501</v>
      </c>
    </row>
    <row r="335" spans="1:2" s="62" customFormat="1" ht="12.75" x14ac:dyDescent="0.2">
      <c r="A335" s="85">
        <v>325</v>
      </c>
      <c r="B335" s="95">
        <f t="shared" ca="1" si="5"/>
        <v>472038.7066269971</v>
      </c>
    </row>
    <row r="336" spans="1:2" s="62" customFormat="1" ht="12.75" x14ac:dyDescent="0.2">
      <c r="A336" s="85">
        <v>326</v>
      </c>
      <c r="B336" s="95">
        <f t="shared" ca="1" si="5"/>
        <v>497728.68725653685</v>
      </c>
    </row>
    <row r="337" spans="1:2" s="62" customFormat="1" ht="12.75" x14ac:dyDescent="0.2">
      <c r="A337" s="85">
        <v>327</v>
      </c>
      <c r="B337" s="95">
        <f t="shared" ca="1" si="5"/>
        <v>533069.13043169118</v>
      </c>
    </row>
    <row r="338" spans="1:2" s="62" customFormat="1" ht="12.75" x14ac:dyDescent="0.2">
      <c r="A338" s="85">
        <v>328</v>
      </c>
      <c r="B338" s="95">
        <f t="shared" ca="1" si="5"/>
        <v>513532.54699426919</v>
      </c>
    </row>
    <row r="339" spans="1:2" s="62" customFormat="1" ht="12.75" x14ac:dyDescent="0.2">
      <c r="A339" s="85">
        <v>329</v>
      </c>
      <c r="B339" s="95">
        <f t="shared" ca="1" si="5"/>
        <v>495644.20831935934</v>
      </c>
    </row>
    <row r="340" spans="1:2" s="62" customFormat="1" ht="12.75" x14ac:dyDescent="0.2">
      <c r="A340" s="85">
        <v>330</v>
      </c>
      <c r="B340" s="95">
        <f t="shared" ca="1" si="5"/>
        <v>514163.03088852024</v>
      </c>
    </row>
    <row r="341" spans="1:2" s="62" customFormat="1" ht="12.75" x14ac:dyDescent="0.2">
      <c r="A341" s="85">
        <v>331</v>
      </c>
      <c r="B341" s="95">
        <f t="shared" ca="1" si="5"/>
        <v>564480.14435335831</v>
      </c>
    </row>
    <row r="342" spans="1:2" s="62" customFormat="1" ht="12.75" x14ac:dyDescent="0.2">
      <c r="A342" s="85">
        <v>332</v>
      </c>
      <c r="B342" s="95">
        <f t="shared" ca="1" si="5"/>
        <v>466150.06390007428</v>
      </c>
    </row>
    <row r="343" spans="1:2" s="62" customFormat="1" ht="12.75" x14ac:dyDescent="0.2">
      <c r="A343" s="85">
        <v>333</v>
      </c>
      <c r="B343" s="95">
        <f t="shared" ca="1" si="5"/>
        <v>488386.26121688244</v>
      </c>
    </row>
    <row r="344" spans="1:2" s="62" customFormat="1" ht="12.75" x14ac:dyDescent="0.2">
      <c r="A344" s="85">
        <v>334</v>
      </c>
      <c r="B344" s="95">
        <f t="shared" ca="1" si="5"/>
        <v>450018.75320653053</v>
      </c>
    </row>
    <row r="345" spans="1:2" s="62" customFormat="1" ht="12.75" x14ac:dyDescent="0.2">
      <c r="A345" s="85">
        <v>335</v>
      </c>
      <c r="B345" s="95">
        <f t="shared" ca="1" si="5"/>
        <v>495729.86426623829</v>
      </c>
    </row>
    <row r="346" spans="1:2" s="62" customFormat="1" ht="12.75" x14ac:dyDescent="0.2">
      <c r="A346" s="85">
        <v>336</v>
      </c>
      <c r="B346" s="95">
        <f t="shared" ca="1" si="5"/>
        <v>485624.5118425425</v>
      </c>
    </row>
    <row r="347" spans="1:2" s="62" customFormat="1" ht="12.75" x14ac:dyDescent="0.2">
      <c r="A347" s="85">
        <v>337</v>
      </c>
      <c r="B347" s="95">
        <f t="shared" ca="1" si="5"/>
        <v>491072.70457448327</v>
      </c>
    </row>
    <row r="348" spans="1:2" s="62" customFormat="1" ht="12.75" x14ac:dyDescent="0.2">
      <c r="A348" s="85">
        <v>338</v>
      </c>
      <c r="B348" s="95">
        <f t="shared" ca="1" si="5"/>
        <v>500389.48622569966</v>
      </c>
    </row>
    <row r="349" spans="1:2" s="62" customFormat="1" ht="12.75" x14ac:dyDescent="0.2">
      <c r="A349" s="85">
        <v>339</v>
      </c>
      <c r="B349" s="95">
        <f t="shared" ca="1" si="5"/>
        <v>509650.52793545841</v>
      </c>
    </row>
    <row r="350" spans="1:2" s="62" customFormat="1" ht="12.75" x14ac:dyDescent="0.2">
      <c r="A350" s="85">
        <v>340</v>
      </c>
      <c r="B350" s="95">
        <f t="shared" ca="1" si="5"/>
        <v>443841.42096737778</v>
      </c>
    </row>
    <row r="351" spans="1:2" s="62" customFormat="1" ht="12.75" x14ac:dyDescent="0.2">
      <c r="A351" s="85">
        <v>341</v>
      </c>
      <c r="B351" s="95">
        <f t="shared" ca="1" si="5"/>
        <v>459633.62991511083</v>
      </c>
    </row>
    <row r="352" spans="1:2" s="62" customFormat="1" ht="12.75" x14ac:dyDescent="0.2">
      <c r="A352" s="85">
        <v>342</v>
      </c>
      <c r="B352" s="95">
        <f t="shared" ca="1" si="5"/>
        <v>456347.66827819007</v>
      </c>
    </row>
    <row r="353" spans="1:2" s="62" customFormat="1" ht="12.75" x14ac:dyDescent="0.2">
      <c r="A353" s="85">
        <v>343</v>
      </c>
      <c r="B353" s="95">
        <f t="shared" ca="1" si="5"/>
        <v>529136.37065118575</v>
      </c>
    </row>
    <row r="354" spans="1:2" s="62" customFormat="1" ht="12.75" x14ac:dyDescent="0.2">
      <c r="A354" s="85">
        <v>344</v>
      </c>
      <c r="B354" s="95">
        <f t="shared" ca="1" si="5"/>
        <v>469347.87065195438</v>
      </c>
    </row>
    <row r="355" spans="1:2" s="62" customFormat="1" ht="12.75" x14ac:dyDescent="0.2">
      <c r="A355" s="85">
        <v>345</v>
      </c>
      <c r="B355" s="95">
        <f t="shared" ca="1" si="5"/>
        <v>461045.08533966681</v>
      </c>
    </row>
    <row r="356" spans="1:2" s="62" customFormat="1" ht="12.75" x14ac:dyDescent="0.2">
      <c r="A356" s="85">
        <v>346</v>
      </c>
      <c r="B356" s="95">
        <f t="shared" ca="1" si="5"/>
        <v>447574.59729022766</v>
      </c>
    </row>
    <row r="357" spans="1:2" s="62" customFormat="1" ht="12.75" x14ac:dyDescent="0.2">
      <c r="A357" s="85">
        <v>347</v>
      </c>
      <c r="B357" s="95">
        <f t="shared" ca="1" si="5"/>
        <v>515270.54554128292</v>
      </c>
    </row>
    <row r="358" spans="1:2" s="62" customFormat="1" ht="12.75" x14ac:dyDescent="0.2">
      <c r="A358" s="85">
        <v>348</v>
      </c>
      <c r="B358" s="95">
        <f t="shared" ca="1" si="5"/>
        <v>443143.5863274156</v>
      </c>
    </row>
    <row r="359" spans="1:2" s="62" customFormat="1" ht="12.75" x14ac:dyDescent="0.2">
      <c r="A359" s="85">
        <v>349</v>
      </c>
      <c r="B359" s="95">
        <f t="shared" ca="1" si="5"/>
        <v>473486.34261654597</v>
      </c>
    </row>
    <row r="360" spans="1:2" s="62" customFormat="1" ht="12.75" x14ac:dyDescent="0.2">
      <c r="A360" s="85">
        <v>350</v>
      </c>
      <c r="B360" s="95">
        <f t="shared" ca="1" si="5"/>
        <v>518276.41270029813</v>
      </c>
    </row>
    <row r="361" spans="1:2" s="62" customFormat="1" ht="12.75" x14ac:dyDescent="0.2">
      <c r="A361" s="85">
        <v>351</v>
      </c>
      <c r="B361" s="95">
        <f t="shared" ca="1" si="5"/>
        <v>517837.41679575964</v>
      </c>
    </row>
    <row r="362" spans="1:2" s="62" customFormat="1" ht="12.75" x14ac:dyDescent="0.2">
      <c r="A362" s="85">
        <v>352</v>
      </c>
      <c r="B362" s="95">
        <f t="shared" ca="1" si="5"/>
        <v>471945.39040946361</v>
      </c>
    </row>
    <row r="363" spans="1:2" s="62" customFormat="1" ht="12.75" x14ac:dyDescent="0.2">
      <c r="A363" s="85">
        <v>353</v>
      </c>
      <c r="B363" s="95">
        <f t="shared" ca="1" si="5"/>
        <v>484678.3690837702</v>
      </c>
    </row>
    <row r="364" spans="1:2" s="62" customFormat="1" ht="12.75" x14ac:dyDescent="0.2">
      <c r="A364" s="85">
        <v>354</v>
      </c>
      <c r="B364" s="95">
        <f t="shared" ca="1" si="5"/>
        <v>496076.11619722424</v>
      </c>
    </row>
    <row r="365" spans="1:2" s="62" customFormat="1" ht="12.75" x14ac:dyDescent="0.2">
      <c r="A365" s="85">
        <v>355</v>
      </c>
      <c r="B365" s="95">
        <f t="shared" ca="1" si="5"/>
        <v>554831.98489266937</v>
      </c>
    </row>
    <row r="366" spans="1:2" s="62" customFormat="1" ht="12.75" x14ac:dyDescent="0.2">
      <c r="A366" s="85">
        <v>356</v>
      </c>
      <c r="B366" s="95">
        <f t="shared" ca="1" si="5"/>
        <v>495946.33168318222</v>
      </c>
    </row>
    <row r="367" spans="1:2" s="62" customFormat="1" ht="12.75" x14ac:dyDescent="0.2">
      <c r="A367" s="85">
        <v>357</v>
      </c>
      <c r="B367" s="95">
        <f t="shared" ca="1" si="5"/>
        <v>488745.82259607303</v>
      </c>
    </row>
    <row r="368" spans="1:2" s="62" customFormat="1" ht="12.75" x14ac:dyDescent="0.2">
      <c r="A368" s="85">
        <v>358</v>
      </c>
      <c r="B368" s="95">
        <f t="shared" ca="1" si="5"/>
        <v>553063.587358966</v>
      </c>
    </row>
    <row r="369" spans="1:2" s="62" customFormat="1" ht="12.75" x14ac:dyDescent="0.2">
      <c r="A369" s="85">
        <v>359</v>
      </c>
      <c r="B369" s="95">
        <f t="shared" ca="1" si="5"/>
        <v>563526.16941250605</v>
      </c>
    </row>
    <row r="370" spans="1:2" s="62" customFormat="1" ht="12.75" x14ac:dyDescent="0.2">
      <c r="A370" s="85">
        <v>360</v>
      </c>
      <c r="B370" s="95">
        <f t="shared" ca="1" si="5"/>
        <v>493430.01669878489</v>
      </c>
    </row>
    <row r="371" spans="1:2" s="62" customFormat="1" ht="12.75" x14ac:dyDescent="0.2">
      <c r="A371" s="85">
        <v>361</v>
      </c>
      <c r="B371" s="95">
        <f t="shared" ca="1" si="5"/>
        <v>536612.96520860621</v>
      </c>
    </row>
    <row r="372" spans="1:2" s="62" customFormat="1" ht="12.75" x14ac:dyDescent="0.2">
      <c r="A372" s="85">
        <v>362</v>
      </c>
      <c r="B372" s="95">
        <f t="shared" ca="1" si="5"/>
        <v>415626.16798687959</v>
      </c>
    </row>
    <row r="373" spans="1:2" s="62" customFormat="1" ht="12.75" x14ac:dyDescent="0.2">
      <c r="A373" s="85">
        <v>363</v>
      </c>
      <c r="B373" s="95">
        <f t="shared" ca="1" si="5"/>
        <v>484141.43743403995</v>
      </c>
    </row>
    <row r="374" spans="1:2" s="62" customFormat="1" ht="12.75" x14ac:dyDescent="0.2">
      <c r="A374" s="85">
        <v>364</v>
      </c>
      <c r="B374" s="95">
        <f t="shared" ca="1" si="5"/>
        <v>499434.84980022127</v>
      </c>
    </row>
    <row r="375" spans="1:2" s="62" customFormat="1" ht="12.75" x14ac:dyDescent="0.2">
      <c r="A375" s="85">
        <v>365</v>
      </c>
      <c r="B375" s="95">
        <f t="shared" ca="1" si="5"/>
        <v>503407.99440859229</v>
      </c>
    </row>
    <row r="376" spans="1:2" s="62" customFormat="1" ht="12.75" x14ac:dyDescent="0.2">
      <c r="A376" s="85">
        <v>366</v>
      </c>
      <c r="B376" s="95">
        <f t="shared" ca="1" si="5"/>
        <v>434856.7146726959</v>
      </c>
    </row>
    <row r="377" spans="1:2" s="62" customFormat="1" ht="12.75" x14ac:dyDescent="0.2">
      <c r="A377" s="85">
        <v>367</v>
      </c>
      <c r="B377" s="95">
        <f t="shared" ca="1" si="5"/>
        <v>507010.11503345956</v>
      </c>
    </row>
    <row r="378" spans="1:2" s="62" customFormat="1" ht="12.75" x14ac:dyDescent="0.2">
      <c r="A378" s="85">
        <v>368</v>
      </c>
      <c r="B378" s="95">
        <f t="shared" ca="1" si="5"/>
        <v>544294.39845205029</v>
      </c>
    </row>
    <row r="379" spans="1:2" s="62" customFormat="1" ht="12.75" x14ac:dyDescent="0.2">
      <c r="A379" s="85">
        <v>369</v>
      </c>
      <c r="B379" s="95">
        <f t="shared" ca="1" si="5"/>
        <v>527434.63021132885</v>
      </c>
    </row>
    <row r="380" spans="1:2" s="62" customFormat="1" ht="12.75" x14ac:dyDescent="0.2">
      <c r="A380" s="85">
        <v>370</v>
      </c>
      <c r="B380" s="95">
        <f t="shared" ca="1" si="5"/>
        <v>489818.34383250633</v>
      </c>
    </row>
    <row r="381" spans="1:2" s="62" customFormat="1" ht="12.75" x14ac:dyDescent="0.2">
      <c r="A381" s="85">
        <v>371</v>
      </c>
      <c r="B381" s="95">
        <f t="shared" ca="1" si="5"/>
        <v>495122.20494850283</v>
      </c>
    </row>
    <row r="382" spans="1:2" s="62" customFormat="1" ht="12.75" x14ac:dyDescent="0.2">
      <c r="A382" s="85">
        <v>372</v>
      </c>
      <c r="B382" s="95">
        <f t="shared" ca="1" si="5"/>
        <v>459248.09028396592</v>
      </c>
    </row>
    <row r="383" spans="1:2" s="62" customFormat="1" ht="12.75" x14ac:dyDescent="0.2">
      <c r="A383" s="85">
        <v>373</v>
      </c>
      <c r="B383" s="95">
        <f t="shared" ca="1" si="5"/>
        <v>466687.69524608139</v>
      </c>
    </row>
    <row r="384" spans="1:2" s="62" customFormat="1" ht="12.75" x14ac:dyDescent="0.2">
      <c r="A384" s="85">
        <v>374</v>
      </c>
      <c r="B384" s="95">
        <f t="shared" ca="1" si="5"/>
        <v>398164.85740575078</v>
      </c>
    </row>
    <row r="385" spans="1:2" s="62" customFormat="1" ht="12.75" x14ac:dyDescent="0.2">
      <c r="A385" s="85">
        <v>375</v>
      </c>
      <c r="B385" s="95">
        <f t="shared" ca="1" si="5"/>
        <v>472996.60582889209</v>
      </c>
    </row>
    <row r="386" spans="1:2" s="62" customFormat="1" ht="12.75" x14ac:dyDescent="0.2">
      <c r="A386" s="85">
        <v>376</v>
      </c>
      <c r="B386" s="95">
        <f t="shared" ca="1" si="5"/>
        <v>469657.35595426807</v>
      </c>
    </row>
    <row r="387" spans="1:2" s="62" customFormat="1" ht="12.75" x14ac:dyDescent="0.2">
      <c r="A387" s="85">
        <v>377</v>
      </c>
      <c r="B387" s="95">
        <f t="shared" ca="1" si="5"/>
        <v>522076.86309926782</v>
      </c>
    </row>
    <row r="388" spans="1:2" s="62" customFormat="1" ht="12.75" x14ac:dyDescent="0.2">
      <c r="A388" s="85">
        <v>378</v>
      </c>
      <c r="B388" s="95">
        <f t="shared" ca="1" si="5"/>
        <v>465931.04958928539</v>
      </c>
    </row>
    <row r="389" spans="1:2" s="62" customFormat="1" ht="12.75" x14ac:dyDescent="0.2">
      <c r="A389" s="85">
        <v>379</v>
      </c>
      <c r="B389" s="95">
        <f t="shared" ca="1" si="5"/>
        <v>476696.87284588441</v>
      </c>
    </row>
    <row r="390" spans="1:2" s="62" customFormat="1" ht="12.75" x14ac:dyDescent="0.2">
      <c r="A390" s="85">
        <v>380</v>
      </c>
      <c r="B390" s="95">
        <f t="shared" ca="1" si="5"/>
        <v>481484.81051738211</v>
      </c>
    </row>
    <row r="391" spans="1:2" s="62" customFormat="1" ht="12.75" x14ac:dyDescent="0.2">
      <c r="A391" s="85">
        <v>381</v>
      </c>
      <c r="B391" s="95">
        <f t="shared" ca="1" si="5"/>
        <v>521295.35512145422</v>
      </c>
    </row>
    <row r="392" spans="1:2" s="62" customFormat="1" ht="12.75" x14ac:dyDescent="0.2">
      <c r="A392" s="85">
        <v>382</v>
      </c>
      <c r="B392" s="95">
        <f t="shared" ca="1" si="5"/>
        <v>469684.69051305664</v>
      </c>
    </row>
    <row r="393" spans="1:2" s="62" customFormat="1" ht="12.75" x14ac:dyDescent="0.2">
      <c r="A393" s="85">
        <v>383</v>
      </c>
      <c r="B393" s="95">
        <f t="shared" ca="1" si="5"/>
        <v>504090.62922964612</v>
      </c>
    </row>
    <row r="394" spans="1:2" s="62" customFormat="1" ht="12.75" x14ac:dyDescent="0.2">
      <c r="A394" s="85">
        <v>384</v>
      </c>
      <c r="B394" s="95">
        <f t="shared" ca="1" si="5"/>
        <v>488710.30431952426</v>
      </c>
    </row>
    <row r="395" spans="1:2" s="62" customFormat="1" ht="12.75" x14ac:dyDescent="0.2">
      <c r="A395" s="85">
        <v>385</v>
      </c>
      <c r="B395" s="95">
        <f t="shared" ref="B395:B458" ca="1" si="6">NORMINV(RAND(),B$4,B$5)</f>
        <v>500004.63660599291</v>
      </c>
    </row>
    <row r="396" spans="1:2" s="62" customFormat="1" ht="12.75" x14ac:dyDescent="0.2">
      <c r="A396" s="85">
        <v>386</v>
      </c>
      <c r="B396" s="95">
        <f t="shared" ca="1" si="6"/>
        <v>530573.88377375226</v>
      </c>
    </row>
    <row r="397" spans="1:2" s="62" customFormat="1" ht="12.75" x14ac:dyDescent="0.2">
      <c r="A397" s="85">
        <v>387</v>
      </c>
      <c r="B397" s="95">
        <f t="shared" ca="1" si="6"/>
        <v>491870.37466781825</v>
      </c>
    </row>
    <row r="398" spans="1:2" s="62" customFormat="1" ht="12.75" x14ac:dyDescent="0.2">
      <c r="A398" s="85">
        <v>388</v>
      </c>
      <c r="B398" s="95">
        <f t="shared" ca="1" si="6"/>
        <v>469986.89182678075</v>
      </c>
    </row>
    <row r="399" spans="1:2" s="62" customFormat="1" ht="12.75" x14ac:dyDescent="0.2">
      <c r="A399" s="85">
        <v>389</v>
      </c>
      <c r="B399" s="95">
        <f t="shared" ca="1" si="6"/>
        <v>441868.23793236498</v>
      </c>
    </row>
    <row r="400" spans="1:2" s="62" customFormat="1" ht="12.75" x14ac:dyDescent="0.2">
      <c r="A400" s="85">
        <v>390</v>
      </c>
      <c r="B400" s="95">
        <f t="shared" ca="1" si="6"/>
        <v>526907.42011991644</v>
      </c>
    </row>
    <row r="401" spans="1:2" s="62" customFormat="1" ht="12.75" x14ac:dyDescent="0.2">
      <c r="A401" s="85">
        <v>391</v>
      </c>
      <c r="B401" s="95">
        <f t="shared" ca="1" si="6"/>
        <v>490488.17979942349</v>
      </c>
    </row>
    <row r="402" spans="1:2" s="62" customFormat="1" ht="12.75" x14ac:dyDescent="0.2">
      <c r="A402" s="85">
        <v>392</v>
      </c>
      <c r="B402" s="95">
        <f t="shared" ca="1" si="6"/>
        <v>558808.08410996536</v>
      </c>
    </row>
    <row r="403" spans="1:2" s="62" customFormat="1" ht="12.75" x14ac:dyDescent="0.2">
      <c r="A403" s="85">
        <v>393</v>
      </c>
      <c r="B403" s="95">
        <f t="shared" ca="1" si="6"/>
        <v>490043.29380662419</v>
      </c>
    </row>
    <row r="404" spans="1:2" s="62" customFormat="1" ht="12.75" x14ac:dyDescent="0.2">
      <c r="A404" s="85">
        <v>394</v>
      </c>
      <c r="B404" s="95">
        <f t="shared" ca="1" si="6"/>
        <v>529495.65988655202</v>
      </c>
    </row>
    <row r="405" spans="1:2" s="62" customFormat="1" ht="12.75" x14ac:dyDescent="0.2">
      <c r="A405" s="85">
        <v>395</v>
      </c>
      <c r="B405" s="95">
        <f t="shared" ca="1" si="6"/>
        <v>470215.91351225588</v>
      </c>
    </row>
    <row r="406" spans="1:2" s="62" customFormat="1" ht="12.75" x14ac:dyDescent="0.2">
      <c r="A406" s="85">
        <v>396</v>
      </c>
      <c r="B406" s="95">
        <f t="shared" ca="1" si="6"/>
        <v>503662.77784307965</v>
      </c>
    </row>
    <row r="407" spans="1:2" s="62" customFormat="1" ht="12.75" x14ac:dyDescent="0.2">
      <c r="A407" s="85">
        <v>397</v>
      </c>
      <c r="B407" s="95">
        <f t="shared" ca="1" si="6"/>
        <v>461714.44741996878</v>
      </c>
    </row>
    <row r="408" spans="1:2" s="62" customFormat="1" ht="12.75" x14ac:dyDescent="0.2">
      <c r="A408" s="85">
        <v>398</v>
      </c>
      <c r="B408" s="95">
        <f t="shared" ca="1" si="6"/>
        <v>516206.85179407027</v>
      </c>
    </row>
    <row r="409" spans="1:2" s="62" customFormat="1" ht="12.75" x14ac:dyDescent="0.2">
      <c r="A409" s="85">
        <v>399</v>
      </c>
      <c r="B409" s="95">
        <f t="shared" ca="1" si="6"/>
        <v>527098.65763362346</v>
      </c>
    </row>
    <row r="410" spans="1:2" s="62" customFormat="1" ht="12.75" x14ac:dyDescent="0.2">
      <c r="A410" s="85">
        <v>400</v>
      </c>
      <c r="B410" s="95">
        <f t="shared" ca="1" si="6"/>
        <v>513103.03925229044</v>
      </c>
    </row>
    <row r="411" spans="1:2" s="62" customFormat="1" ht="12.75" x14ac:dyDescent="0.2">
      <c r="A411" s="85">
        <v>401</v>
      </c>
      <c r="B411" s="95">
        <f t="shared" ca="1" si="6"/>
        <v>545345.07497278275</v>
      </c>
    </row>
    <row r="412" spans="1:2" s="62" customFormat="1" ht="12.75" x14ac:dyDescent="0.2">
      <c r="A412" s="85">
        <v>402</v>
      </c>
      <c r="B412" s="95">
        <f t="shared" ca="1" si="6"/>
        <v>477794.68657803844</v>
      </c>
    </row>
    <row r="413" spans="1:2" s="62" customFormat="1" ht="12.75" x14ac:dyDescent="0.2">
      <c r="A413" s="85">
        <v>403</v>
      </c>
      <c r="B413" s="95">
        <f t="shared" ca="1" si="6"/>
        <v>509352.96918965952</v>
      </c>
    </row>
    <row r="414" spans="1:2" s="62" customFormat="1" ht="12.75" x14ac:dyDescent="0.2">
      <c r="A414" s="85">
        <v>404</v>
      </c>
      <c r="B414" s="95">
        <f t="shared" ca="1" si="6"/>
        <v>519688.76733826374</v>
      </c>
    </row>
    <row r="415" spans="1:2" s="62" customFormat="1" ht="12.75" x14ac:dyDescent="0.2">
      <c r="A415" s="85">
        <v>405</v>
      </c>
      <c r="B415" s="95">
        <f t="shared" ca="1" si="6"/>
        <v>461577.23609635892</v>
      </c>
    </row>
    <row r="416" spans="1:2" s="62" customFormat="1" ht="12.75" x14ac:dyDescent="0.2">
      <c r="A416" s="85">
        <v>406</v>
      </c>
      <c r="B416" s="95">
        <f t="shared" ca="1" si="6"/>
        <v>542504.53048543911</v>
      </c>
    </row>
    <row r="417" spans="1:2" s="62" customFormat="1" ht="12.75" x14ac:dyDescent="0.2">
      <c r="A417" s="85">
        <v>407</v>
      </c>
      <c r="B417" s="95">
        <f t="shared" ca="1" si="6"/>
        <v>477962.13820853812</v>
      </c>
    </row>
    <row r="418" spans="1:2" s="62" customFormat="1" ht="12.75" x14ac:dyDescent="0.2">
      <c r="A418" s="85">
        <v>408</v>
      </c>
      <c r="B418" s="95">
        <f t="shared" ca="1" si="6"/>
        <v>503531.49705166597</v>
      </c>
    </row>
    <row r="419" spans="1:2" s="62" customFormat="1" ht="12.75" x14ac:dyDescent="0.2">
      <c r="A419" s="85">
        <v>409</v>
      </c>
      <c r="B419" s="95">
        <f t="shared" ca="1" si="6"/>
        <v>518961.58108692581</v>
      </c>
    </row>
    <row r="420" spans="1:2" s="62" customFormat="1" ht="12.75" x14ac:dyDescent="0.2">
      <c r="A420" s="85">
        <v>410</v>
      </c>
      <c r="B420" s="95">
        <f t="shared" ca="1" si="6"/>
        <v>444277.02704902843</v>
      </c>
    </row>
    <row r="421" spans="1:2" s="62" customFormat="1" ht="12.75" x14ac:dyDescent="0.2">
      <c r="A421" s="85">
        <v>411</v>
      </c>
      <c r="B421" s="95">
        <f t="shared" ca="1" si="6"/>
        <v>523845.64255471295</v>
      </c>
    </row>
    <row r="422" spans="1:2" s="62" customFormat="1" ht="12.75" x14ac:dyDescent="0.2">
      <c r="A422" s="85">
        <v>412</v>
      </c>
      <c r="B422" s="95">
        <f t="shared" ca="1" si="6"/>
        <v>420819.77185039571</v>
      </c>
    </row>
    <row r="423" spans="1:2" s="62" customFormat="1" ht="12.75" x14ac:dyDescent="0.2">
      <c r="A423" s="85">
        <v>413</v>
      </c>
      <c r="B423" s="95">
        <f t="shared" ca="1" si="6"/>
        <v>464505.38735838392</v>
      </c>
    </row>
    <row r="424" spans="1:2" s="62" customFormat="1" ht="12.75" x14ac:dyDescent="0.2">
      <c r="A424" s="85">
        <v>414</v>
      </c>
      <c r="B424" s="95">
        <f t="shared" ca="1" si="6"/>
        <v>500086.15735980269</v>
      </c>
    </row>
    <row r="425" spans="1:2" s="62" customFormat="1" ht="12.75" x14ac:dyDescent="0.2">
      <c r="A425" s="85">
        <v>415</v>
      </c>
      <c r="B425" s="95">
        <f t="shared" ca="1" si="6"/>
        <v>443328.81285604835</v>
      </c>
    </row>
    <row r="426" spans="1:2" s="62" customFormat="1" ht="12.75" x14ac:dyDescent="0.2">
      <c r="A426" s="85">
        <v>416</v>
      </c>
      <c r="B426" s="95">
        <f t="shared" ca="1" si="6"/>
        <v>502671.24398592708</v>
      </c>
    </row>
    <row r="427" spans="1:2" s="62" customFormat="1" ht="12.75" x14ac:dyDescent="0.2">
      <c r="A427" s="85">
        <v>417</v>
      </c>
      <c r="B427" s="95">
        <f t="shared" ca="1" si="6"/>
        <v>469185.26698487619</v>
      </c>
    </row>
    <row r="428" spans="1:2" s="62" customFormat="1" ht="12.75" x14ac:dyDescent="0.2">
      <c r="A428" s="85">
        <v>418</v>
      </c>
      <c r="B428" s="95">
        <f t="shared" ca="1" si="6"/>
        <v>412395.60714948783</v>
      </c>
    </row>
    <row r="429" spans="1:2" s="62" customFormat="1" ht="12.75" x14ac:dyDescent="0.2">
      <c r="A429" s="85">
        <v>419</v>
      </c>
      <c r="B429" s="95">
        <f t="shared" ca="1" si="6"/>
        <v>537736.99701882654</v>
      </c>
    </row>
    <row r="430" spans="1:2" s="62" customFormat="1" ht="12.75" x14ac:dyDescent="0.2">
      <c r="A430" s="85">
        <v>420</v>
      </c>
      <c r="B430" s="95">
        <f t="shared" ca="1" si="6"/>
        <v>476194.38247869181</v>
      </c>
    </row>
    <row r="431" spans="1:2" s="62" customFormat="1" ht="12.75" x14ac:dyDescent="0.2">
      <c r="A431" s="85">
        <v>421</v>
      </c>
      <c r="B431" s="95">
        <f t="shared" ca="1" si="6"/>
        <v>481955.92243236542</v>
      </c>
    </row>
    <row r="432" spans="1:2" s="62" customFormat="1" ht="12.75" x14ac:dyDescent="0.2">
      <c r="A432" s="85">
        <v>422</v>
      </c>
      <c r="B432" s="95">
        <f t="shared" ca="1" si="6"/>
        <v>506968.73261524155</v>
      </c>
    </row>
    <row r="433" spans="1:2" s="62" customFormat="1" ht="12.75" x14ac:dyDescent="0.2">
      <c r="A433" s="85">
        <v>423</v>
      </c>
      <c r="B433" s="95">
        <f t="shared" ca="1" si="6"/>
        <v>493875.77319725673</v>
      </c>
    </row>
    <row r="434" spans="1:2" s="62" customFormat="1" ht="12.75" x14ac:dyDescent="0.2">
      <c r="A434" s="85">
        <v>424</v>
      </c>
      <c r="B434" s="95">
        <f t="shared" ca="1" si="6"/>
        <v>508137.56987223454</v>
      </c>
    </row>
    <row r="435" spans="1:2" s="62" customFormat="1" ht="12.75" x14ac:dyDescent="0.2">
      <c r="A435" s="85">
        <v>425</v>
      </c>
      <c r="B435" s="95">
        <f t="shared" ca="1" si="6"/>
        <v>535854.12602787488</v>
      </c>
    </row>
    <row r="436" spans="1:2" s="62" customFormat="1" ht="12.75" x14ac:dyDescent="0.2">
      <c r="A436" s="85">
        <v>426</v>
      </c>
      <c r="B436" s="95">
        <f t="shared" ca="1" si="6"/>
        <v>512378.8179649426</v>
      </c>
    </row>
    <row r="437" spans="1:2" s="62" customFormat="1" ht="12.75" x14ac:dyDescent="0.2">
      <c r="A437" s="85">
        <v>427</v>
      </c>
      <c r="B437" s="95">
        <f t="shared" ca="1" si="6"/>
        <v>507095.14693682094</v>
      </c>
    </row>
    <row r="438" spans="1:2" s="62" customFormat="1" ht="12.75" x14ac:dyDescent="0.2">
      <c r="A438" s="85">
        <v>428</v>
      </c>
      <c r="B438" s="95">
        <f t="shared" ca="1" si="6"/>
        <v>516328.94657580229</v>
      </c>
    </row>
    <row r="439" spans="1:2" s="62" customFormat="1" ht="12.75" x14ac:dyDescent="0.2">
      <c r="A439" s="85">
        <v>429</v>
      </c>
      <c r="B439" s="95">
        <f t="shared" ca="1" si="6"/>
        <v>465702.37163548399</v>
      </c>
    </row>
    <row r="440" spans="1:2" s="62" customFormat="1" ht="12.75" x14ac:dyDescent="0.2">
      <c r="A440" s="85">
        <v>430</v>
      </c>
      <c r="B440" s="95">
        <f t="shared" ca="1" si="6"/>
        <v>438662.20235003164</v>
      </c>
    </row>
    <row r="441" spans="1:2" s="62" customFormat="1" ht="12.75" x14ac:dyDescent="0.2">
      <c r="A441" s="85">
        <v>431</v>
      </c>
      <c r="B441" s="95">
        <f t="shared" ca="1" si="6"/>
        <v>507781.97975860251</v>
      </c>
    </row>
    <row r="442" spans="1:2" s="62" customFormat="1" ht="12.75" x14ac:dyDescent="0.2">
      <c r="A442" s="85">
        <v>432</v>
      </c>
      <c r="B442" s="95">
        <f t="shared" ca="1" si="6"/>
        <v>493282.32482458826</v>
      </c>
    </row>
    <row r="443" spans="1:2" s="62" customFormat="1" ht="12.75" x14ac:dyDescent="0.2">
      <c r="A443" s="85">
        <v>433</v>
      </c>
      <c r="B443" s="95">
        <f t="shared" ca="1" si="6"/>
        <v>469696.11360819032</v>
      </c>
    </row>
    <row r="444" spans="1:2" s="62" customFormat="1" ht="12.75" x14ac:dyDescent="0.2">
      <c r="A444" s="85">
        <v>434</v>
      </c>
      <c r="B444" s="95">
        <f t="shared" ca="1" si="6"/>
        <v>475011.9357534977</v>
      </c>
    </row>
    <row r="445" spans="1:2" s="62" customFormat="1" ht="12.75" x14ac:dyDescent="0.2">
      <c r="A445" s="85">
        <v>435</v>
      </c>
      <c r="B445" s="95">
        <f t="shared" ca="1" si="6"/>
        <v>540251.12624195905</v>
      </c>
    </row>
    <row r="446" spans="1:2" s="62" customFormat="1" ht="12.75" x14ac:dyDescent="0.2">
      <c r="A446" s="85">
        <v>436</v>
      </c>
      <c r="B446" s="95">
        <f t="shared" ca="1" si="6"/>
        <v>440214.13215903367</v>
      </c>
    </row>
    <row r="447" spans="1:2" s="62" customFormat="1" ht="12.75" x14ac:dyDescent="0.2">
      <c r="A447" s="85">
        <v>437</v>
      </c>
      <c r="B447" s="95">
        <f t="shared" ca="1" si="6"/>
        <v>502824.57089528965</v>
      </c>
    </row>
    <row r="448" spans="1:2" s="62" customFormat="1" ht="12.75" x14ac:dyDescent="0.2">
      <c r="A448" s="85">
        <v>438</v>
      </c>
      <c r="B448" s="95">
        <f t="shared" ca="1" si="6"/>
        <v>472522.15404789662</v>
      </c>
    </row>
    <row r="449" spans="1:2" s="62" customFormat="1" ht="12.75" x14ac:dyDescent="0.2">
      <c r="A449" s="85">
        <v>439</v>
      </c>
      <c r="B449" s="95">
        <f t="shared" ca="1" si="6"/>
        <v>535607.12050959712</v>
      </c>
    </row>
    <row r="450" spans="1:2" s="62" customFormat="1" ht="12.75" x14ac:dyDescent="0.2">
      <c r="A450" s="85">
        <v>440</v>
      </c>
      <c r="B450" s="95">
        <f t="shared" ca="1" si="6"/>
        <v>479724.75386833999</v>
      </c>
    </row>
    <row r="451" spans="1:2" s="62" customFormat="1" ht="12.75" x14ac:dyDescent="0.2">
      <c r="A451" s="85">
        <v>441</v>
      </c>
      <c r="B451" s="95">
        <f t="shared" ca="1" si="6"/>
        <v>474906.28870743141</v>
      </c>
    </row>
    <row r="452" spans="1:2" s="62" customFormat="1" ht="12.75" x14ac:dyDescent="0.2">
      <c r="A452" s="85">
        <v>442</v>
      </c>
      <c r="B452" s="95">
        <f t="shared" ca="1" si="6"/>
        <v>459928.8284526327</v>
      </c>
    </row>
    <row r="453" spans="1:2" s="62" customFormat="1" ht="12.75" x14ac:dyDescent="0.2">
      <c r="A453" s="85">
        <v>443</v>
      </c>
      <c r="B453" s="95">
        <f t="shared" ca="1" si="6"/>
        <v>504272.44771606068</v>
      </c>
    </row>
    <row r="454" spans="1:2" s="62" customFormat="1" ht="12.75" x14ac:dyDescent="0.2">
      <c r="A454" s="85">
        <v>444</v>
      </c>
      <c r="B454" s="95">
        <f t="shared" ca="1" si="6"/>
        <v>504678.76779114158</v>
      </c>
    </row>
    <row r="455" spans="1:2" s="62" customFormat="1" ht="12.75" x14ac:dyDescent="0.2">
      <c r="A455" s="85">
        <v>445</v>
      </c>
      <c r="B455" s="95">
        <f t="shared" ca="1" si="6"/>
        <v>476302.79651321529</v>
      </c>
    </row>
    <row r="456" spans="1:2" s="62" customFormat="1" ht="12.75" x14ac:dyDescent="0.2">
      <c r="A456" s="85">
        <v>446</v>
      </c>
      <c r="B456" s="95">
        <f t="shared" ca="1" si="6"/>
        <v>527357.34657620324</v>
      </c>
    </row>
    <row r="457" spans="1:2" s="62" customFormat="1" ht="12.75" x14ac:dyDescent="0.2">
      <c r="A457" s="85">
        <v>447</v>
      </c>
      <c r="B457" s="95">
        <f t="shared" ca="1" si="6"/>
        <v>494038.60599182459</v>
      </c>
    </row>
    <row r="458" spans="1:2" s="62" customFormat="1" ht="12.75" x14ac:dyDescent="0.2">
      <c r="A458" s="85">
        <v>448</v>
      </c>
      <c r="B458" s="95">
        <f t="shared" ca="1" si="6"/>
        <v>497487.05228850298</v>
      </c>
    </row>
    <row r="459" spans="1:2" s="62" customFormat="1" ht="12.75" x14ac:dyDescent="0.2">
      <c r="A459" s="85">
        <v>449</v>
      </c>
      <c r="B459" s="95">
        <f t="shared" ref="B459:B522" ca="1" si="7">NORMINV(RAND(),B$4,B$5)</f>
        <v>530951.77096847899</v>
      </c>
    </row>
    <row r="460" spans="1:2" s="62" customFormat="1" ht="12.75" x14ac:dyDescent="0.2">
      <c r="A460" s="85">
        <v>450</v>
      </c>
      <c r="B460" s="95">
        <f t="shared" ca="1" si="7"/>
        <v>483735.64933558198</v>
      </c>
    </row>
    <row r="461" spans="1:2" s="62" customFormat="1" ht="12.75" x14ac:dyDescent="0.2">
      <c r="A461" s="85">
        <v>451</v>
      </c>
      <c r="B461" s="95">
        <f t="shared" ca="1" si="7"/>
        <v>470900.7943190771</v>
      </c>
    </row>
    <row r="462" spans="1:2" s="62" customFormat="1" ht="12.75" x14ac:dyDescent="0.2">
      <c r="A462" s="85">
        <v>452</v>
      </c>
      <c r="B462" s="95">
        <f t="shared" ca="1" si="7"/>
        <v>476984.6165327605</v>
      </c>
    </row>
    <row r="463" spans="1:2" s="62" customFormat="1" ht="12.75" x14ac:dyDescent="0.2">
      <c r="A463" s="85">
        <v>453</v>
      </c>
      <c r="B463" s="95">
        <f t="shared" ca="1" si="7"/>
        <v>499880.30846868077</v>
      </c>
    </row>
    <row r="464" spans="1:2" s="62" customFormat="1" ht="12.75" x14ac:dyDescent="0.2">
      <c r="A464" s="85">
        <v>454</v>
      </c>
      <c r="B464" s="95">
        <f t="shared" ca="1" si="7"/>
        <v>447023.30855610454</v>
      </c>
    </row>
    <row r="465" spans="1:2" s="62" customFormat="1" ht="12.75" x14ac:dyDescent="0.2">
      <c r="A465" s="85">
        <v>455</v>
      </c>
      <c r="B465" s="95">
        <f t="shared" ca="1" si="7"/>
        <v>429782.55912579503</v>
      </c>
    </row>
    <row r="466" spans="1:2" s="62" customFormat="1" ht="12.75" x14ac:dyDescent="0.2">
      <c r="A466" s="85">
        <v>456</v>
      </c>
      <c r="B466" s="95">
        <f t="shared" ca="1" si="7"/>
        <v>447026.11964013928</v>
      </c>
    </row>
    <row r="467" spans="1:2" s="62" customFormat="1" ht="12.75" x14ac:dyDescent="0.2">
      <c r="A467" s="85">
        <v>457</v>
      </c>
      <c r="B467" s="95">
        <f t="shared" ca="1" si="7"/>
        <v>552055.56131752371</v>
      </c>
    </row>
    <row r="468" spans="1:2" s="62" customFormat="1" ht="12.75" x14ac:dyDescent="0.2">
      <c r="A468" s="85">
        <v>458</v>
      </c>
      <c r="B468" s="95">
        <f t="shared" ca="1" si="7"/>
        <v>475810.5310479016</v>
      </c>
    </row>
    <row r="469" spans="1:2" s="62" customFormat="1" ht="12.75" x14ac:dyDescent="0.2">
      <c r="A469" s="85">
        <v>459</v>
      </c>
      <c r="B469" s="95">
        <f t="shared" ca="1" si="7"/>
        <v>451888.1988931754</v>
      </c>
    </row>
    <row r="470" spans="1:2" s="62" customFormat="1" ht="12.75" x14ac:dyDescent="0.2">
      <c r="A470" s="85">
        <v>460</v>
      </c>
      <c r="B470" s="95">
        <f t="shared" ca="1" si="7"/>
        <v>422481.45709042682</v>
      </c>
    </row>
    <row r="471" spans="1:2" s="62" customFormat="1" ht="12.75" x14ac:dyDescent="0.2">
      <c r="A471" s="85">
        <v>461</v>
      </c>
      <c r="B471" s="95">
        <f t="shared" ca="1" si="7"/>
        <v>530777.8727247481</v>
      </c>
    </row>
    <row r="472" spans="1:2" s="62" customFormat="1" ht="12.75" x14ac:dyDescent="0.2">
      <c r="A472" s="85">
        <v>462</v>
      </c>
      <c r="B472" s="95">
        <f t="shared" ca="1" si="7"/>
        <v>481118.87342061149</v>
      </c>
    </row>
    <row r="473" spans="1:2" s="62" customFormat="1" ht="12.75" x14ac:dyDescent="0.2">
      <c r="A473" s="85">
        <v>463</v>
      </c>
      <c r="B473" s="95">
        <f t="shared" ca="1" si="7"/>
        <v>518030.98828323756</v>
      </c>
    </row>
    <row r="474" spans="1:2" s="62" customFormat="1" ht="12.75" x14ac:dyDescent="0.2">
      <c r="A474" s="85">
        <v>464</v>
      </c>
      <c r="B474" s="95">
        <f t="shared" ca="1" si="7"/>
        <v>542675.08619598532</v>
      </c>
    </row>
    <row r="475" spans="1:2" s="62" customFormat="1" ht="12.75" x14ac:dyDescent="0.2">
      <c r="A475" s="85">
        <v>465</v>
      </c>
      <c r="B475" s="95">
        <f t="shared" ca="1" si="7"/>
        <v>438979.45884192834</v>
      </c>
    </row>
    <row r="476" spans="1:2" s="62" customFormat="1" ht="12.75" x14ac:dyDescent="0.2">
      <c r="A476" s="85">
        <v>466</v>
      </c>
      <c r="B476" s="95">
        <f t="shared" ca="1" si="7"/>
        <v>496104.80857010803</v>
      </c>
    </row>
    <row r="477" spans="1:2" s="62" customFormat="1" ht="12.75" x14ac:dyDescent="0.2">
      <c r="A477" s="85">
        <v>467</v>
      </c>
      <c r="B477" s="95">
        <f t="shared" ca="1" si="7"/>
        <v>450998.39332369604</v>
      </c>
    </row>
    <row r="478" spans="1:2" s="62" customFormat="1" ht="12.75" x14ac:dyDescent="0.2">
      <c r="A478" s="85">
        <v>468</v>
      </c>
      <c r="B478" s="95">
        <f t="shared" ca="1" si="7"/>
        <v>497249.48678174976</v>
      </c>
    </row>
    <row r="479" spans="1:2" s="62" customFormat="1" ht="12.75" x14ac:dyDescent="0.2">
      <c r="A479" s="85">
        <v>469</v>
      </c>
      <c r="B479" s="95">
        <f t="shared" ca="1" si="7"/>
        <v>517336.49289464776</v>
      </c>
    </row>
    <row r="480" spans="1:2" s="62" customFormat="1" ht="12.75" x14ac:dyDescent="0.2">
      <c r="A480" s="85">
        <v>470</v>
      </c>
      <c r="B480" s="95">
        <f t="shared" ca="1" si="7"/>
        <v>543218.8434788317</v>
      </c>
    </row>
    <row r="481" spans="1:2" s="62" customFormat="1" ht="12.75" x14ac:dyDescent="0.2">
      <c r="A481" s="85">
        <v>471</v>
      </c>
      <c r="B481" s="95">
        <f t="shared" ca="1" si="7"/>
        <v>472922.51246000384</v>
      </c>
    </row>
    <row r="482" spans="1:2" s="62" customFormat="1" ht="12.75" x14ac:dyDescent="0.2">
      <c r="A482" s="85">
        <v>472</v>
      </c>
      <c r="B482" s="95">
        <f t="shared" ca="1" si="7"/>
        <v>539088.61036150716</v>
      </c>
    </row>
    <row r="483" spans="1:2" s="62" customFormat="1" ht="12.75" x14ac:dyDescent="0.2">
      <c r="A483" s="85">
        <v>473</v>
      </c>
      <c r="B483" s="95">
        <f t="shared" ca="1" si="7"/>
        <v>518381.6232814485</v>
      </c>
    </row>
    <row r="484" spans="1:2" s="62" customFormat="1" ht="12.75" x14ac:dyDescent="0.2">
      <c r="A484" s="85">
        <v>474</v>
      </c>
      <c r="B484" s="95">
        <f t="shared" ca="1" si="7"/>
        <v>465056.20922954375</v>
      </c>
    </row>
    <row r="485" spans="1:2" s="62" customFormat="1" ht="12.75" x14ac:dyDescent="0.2">
      <c r="A485" s="85">
        <v>475</v>
      </c>
      <c r="B485" s="95">
        <f t="shared" ca="1" si="7"/>
        <v>502866.9081761844</v>
      </c>
    </row>
    <row r="486" spans="1:2" s="62" customFormat="1" ht="12.75" x14ac:dyDescent="0.2">
      <c r="A486" s="85">
        <v>476</v>
      </c>
      <c r="B486" s="95">
        <f t="shared" ca="1" si="7"/>
        <v>510110.93874726322</v>
      </c>
    </row>
    <row r="487" spans="1:2" s="62" customFormat="1" ht="12.75" x14ac:dyDescent="0.2">
      <c r="A487" s="85">
        <v>477</v>
      </c>
      <c r="B487" s="95">
        <f t="shared" ca="1" si="7"/>
        <v>501956.40163431637</v>
      </c>
    </row>
    <row r="488" spans="1:2" s="62" customFormat="1" ht="12.75" x14ac:dyDescent="0.2">
      <c r="A488" s="85">
        <v>478</v>
      </c>
      <c r="B488" s="95">
        <f t="shared" ca="1" si="7"/>
        <v>449903.44383292209</v>
      </c>
    </row>
    <row r="489" spans="1:2" s="62" customFormat="1" ht="12.75" x14ac:dyDescent="0.2">
      <c r="A489" s="85">
        <v>479</v>
      </c>
      <c r="B489" s="95">
        <f t="shared" ca="1" si="7"/>
        <v>514732.39207999979</v>
      </c>
    </row>
    <row r="490" spans="1:2" s="62" customFormat="1" ht="12.75" x14ac:dyDescent="0.2">
      <c r="A490" s="85">
        <v>480</v>
      </c>
      <c r="B490" s="95">
        <f t="shared" ca="1" si="7"/>
        <v>442788.07631735125</v>
      </c>
    </row>
    <row r="491" spans="1:2" s="62" customFormat="1" ht="12.75" x14ac:dyDescent="0.2">
      <c r="A491" s="85">
        <v>481</v>
      </c>
      <c r="B491" s="95">
        <f t="shared" ca="1" si="7"/>
        <v>518384.98271465267</v>
      </c>
    </row>
    <row r="492" spans="1:2" s="62" customFormat="1" ht="12.75" x14ac:dyDescent="0.2">
      <c r="A492" s="85">
        <v>482</v>
      </c>
      <c r="B492" s="95">
        <f t="shared" ca="1" si="7"/>
        <v>503120.34638577676</v>
      </c>
    </row>
    <row r="493" spans="1:2" s="62" customFormat="1" ht="12.75" x14ac:dyDescent="0.2">
      <c r="A493" s="85">
        <v>483</v>
      </c>
      <c r="B493" s="95">
        <f t="shared" ca="1" si="7"/>
        <v>438551.89382072911</v>
      </c>
    </row>
    <row r="494" spans="1:2" s="62" customFormat="1" ht="12.75" x14ac:dyDescent="0.2">
      <c r="A494" s="85">
        <v>484</v>
      </c>
      <c r="B494" s="95">
        <f t="shared" ca="1" si="7"/>
        <v>484842.00509363739</v>
      </c>
    </row>
    <row r="495" spans="1:2" s="62" customFormat="1" ht="12.75" x14ac:dyDescent="0.2">
      <c r="A495" s="85">
        <v>485</v>
      </c>
      <c r="B495" s="95">
        <f t="shared" ca="1" si="7"/>
        <v>500201.92228621856</v>
      </c>
    </row>
    <row r="496" spans="1:2" s="62" customFormat="1" ht="12.75" x14ac:dyDescent="0.2">
      <c r="A496" s="85">
        <v>486</v>
      </c>
      <c r="B496" s="95">
        <f t="shared" ca="1" si="7"/>
        <v>480932.82414684346</v>
      </c>
    </row>
    <row r="497" spans="1:2" s="62" customFormat="1" ht="12.75" x14ac:dyDescent="0.2">
      <c r="A497" s="85">
        <v>487</v>
      </c>
      <c r="B497" s="95">
        <f t="shared" ca="1" si="7"/>
        <v>478504.55679834587</v>
      </c>
    </row>
    <row r="498" spans="1:2" s="62" customFormat="1" ht="12.75" x14ac:dyDescent="0.2">
      <c r="A498" s="85">
        <v>488</v>
      </c>
      <c r="B498" s="95">
        <f t="shared" ca="1" si="7"/>
        <v>472072.29156229732</v>
      </c>
    </row>
    <row r="499" spans="1:2" s="62" customFormat="1" ht="12.75" x14ac:dyDescent="0.2">
      <c r="A499" s="85">
        <v>489</v>
      </c>
      <c r="B499" s="95">
        <f t="shared" ca="1" si="7"/>
        <v>474677.02373783151</v>
      </c>
    </row>
    <row r="500" spans="1:2" s="62" customFormat="1" ht="12.75" x14ac:dyDescent="0.2">
      <c r="A500" s="85">
        <v>490</v>
      </c>
      <c r="B500" s="95">
        <f t="shared" ca="1" si="7"/>
        <v>447106.24157709832</v>
      </c>
    </row>
    <row r="501" spans="1:2" s="62" customFormat="1" ht="12.75" x14ac:dyDescent="0.2">
      <c r="A501" s="85">
        <v>491</v>
      </c>
      <c r="B501" s="95">
        <f t="shared" ca="1" si="7"/>
        <v>514625.0955354984</v>
      </c>
    </row>
    <row r="502" spans="1:2" s="62" customFormat="1" ht="12.75" x14ac:dyDescent="0.2">
      <c r="A502" s="85">
        <v>492</v>
      </c>
      <c r="B502" s="95">
        <f t="shared" ca="1" si="7"/>
        <v>474514.22584039898</v>
      </c>
    </row>
    <row r="503" spans="1:2" s="62" customFormat="1" ht="12.75" x14ac:dyDescent="0.2">
      <c r="A503" s="85">
        <v>493</v>
      </c>
      <c r="B503" s="95">
        <f t="shared" ca="1" si="7"/>
        <v>464724.29706331703</v>
      </c>
    </row>
    <row r="504" spans="1:2" s="62" customFormat="1" ht="12.75" x14ac:dyDescent="0.2">
      <c r="A504" s="85">
        <v>494</v>
      </c>
      <c r="B504" s="95">
        <f t="shared" ca="1" si="7"/>
        <v>490158.66994268092</v>
      </c>
    </row>
    <row r="505" spans="1:2" s="62" customFormat="1" ht="12.75" x14ac:dyDescent="0.2">
      <c r="A505" s="85">
        <v>495</v>
      </c>
      <c r="B505" s="95">
        <f t="shared" ca="1" si="7"/>
        <v>500328.88914296625</v>
      </c>
    </row>
    <row r="506" spans="1:2" s="62" customFormat="1" ht="12.75" x14ac:dyDescent="0.2">
      <c r="A506" s="85">
        <v>496</v>
      </c>
      <c r="B506" s="95">
        <f t="shared" ca="1" si="7"/>
        <v>499061.59910467197</v>
      </c>
    </row>
    <row r="507" spans="1:2" s="62" customFormat="1" ht="12.75" x14ac:dyDescent="0.2">
      <c r="A507" s="85">
        <v>497</v>
      </c>
      <c r="B507" s="95">
        <f t="shared" ca="1" si="7"/>
        <v>458681.18766312103</v>
      </c>
    </row>
    <row r="508" spans="1:2" s="62" customFormat="1" ht="12.75" x14ac:dyDescent="0.2">
      <c r="A508" s="85">
        <v>498</v>
      </c>
      <c r="B508" s="95">
        <f t="shared" ca="1" si="7"/>
        <v>526518.56527073262</v>
      </c>
    </row>
    <row r="509" spans="1:2" s="62" customFormat="1" ht="12.75" x14ac:dyDescent="0.2">
      <c r="A509" s="85">
        <v>499</v>
      </c>
      <c r="B509" s="95">
        <f t="shared" ca="1" si="7"/>
        <v>474078.94476783951</v>
      </c>
    </row>
    <row r="510" spans="1:2" s="62" customFormat="1" ht="12.75" x14ac:dyDescent="0.2">
      <c r="A510" s="85">
        <v>500</v>
      </c>
      <c r="B510" s="95">
        <f t="shared" ca="1" si="7"/>
        <v>468051.01747093693</v>
      </c>
    </row>
    <row r="511" spans="1:2" s="62" customFormat="1" ht="12.75" x14ac:dyDescent="0.2">
      <c r="A511" s="85">
        <v>501</v>
      </c>
      <c r="B511" s="95">
        <f t="shared" ca="1" si="7"/>
        <v>486253.93150290521</v>
      </c>
    </row>
    <row r="512" spans="1:2" s="62" customFormat="1" ht="12.75" x14ac:dyDescent="0.2">
      <c r="A512" s="85">
        <v>502</v>
      </c>
      <c r="B512" s="95">
        <f t="shared" ca="1" si="7"/>
        <v>557523.37667125033</v>
      </c>
    </row>
    <row r="513" spans="1:2" s="62" customFormat="1" ht="12.75" x14ac:dyDescent="0.2">
      <c r="A513" s="85">
        <v>503</v>
      </c>
      <c r="B513" s="95">
        <f t="shared" ca="1" si="7"/>
        <v>483240.3740553169</v>
      </c>
    </row>
    <row r="514" spans="1:2" s="62" customFormat="1" ht="12.75" x14ac:dyDescent="0.2">
      <c r="A514" s="85">
        <v>504</v>
      </c>
      <c r="B514" s="95">
        <f t="shared" ca="1" si="7"/>
        <v>499716.6338083123</v>
      </c>
    </row>
    <row r="515" spans="1:2" s="62" customFormat="1" ht="12.75" x14ac:dyDescent="0.2">
      <c r="A515" s="85">
        <v>505</v>
      </c>
      <c r="B515" s="95">
        <f t="shared" ca="1" si="7"/>
        <v>494203.073769724</v>
      </c>
    </row>
    <row r="516" spans="1:2" s="62" customFormat="1" ht="12.75" x14ac:dyDescent="0.2">
      <c r="A516" s="85">
        <v>506</v>
      </c>
      <c r="B516" s="95">
        <f t="shared" ca="1" si="7"/>
        <v>459384.73353446083</v>
      </c>
    </row>
    <row r="517" spans="1:2" s="62" customFormat="1" ht="12.75" x14ac:dyDescent="0.2">
      <c r="A517" s="85">
        <v>507</v>
      </c>
      <c r="B517" s="95">
        <f t="shared" ca="1" si="7"/>
        <v>472503.25048254477</v>
      </c>
    </row>
    <row r="518" spans="1:2" s="62" customFormat="1" ht="12.75" x14ac:dyDescent="0.2">
      <c r="A518" s="85">
        <v>508</v>
      </c>
      <c r="B518" s="95">
        <f t="shared" ca="1" si="7"/>
        <v>512787.12099109497</v>
      </c>
    </row>
    <row r="519" spans="1:2" s="62" customFormat="1" ht="12.75" x14ac:dyDescent="0.2">
      <c r="A519" s="85">
        <v>509</v>
      </c>
      <c r="B519" s="95">
        <f t="shared" ca="1" si="7"/>
        <v>524948.36775325832</v>
      </c>
    </row>
    <row r="520" spans="1:2" s="62" customFormat="1" ht="12.75" x14ac:dyDescent="0.2">
      <c r="A520" s="85">
        <v>510</v>
      </c>
      <c r="B520" s="95">
        <f t="shared" ca="1" si="7"/>
        <v>498968.23930333625</v>
      </c>
    </row>
    <row r="521" spans="1:2" s="62" customFormat="1" ht="12.75" x14ac:dyDescent="0.2">
      <c r="A521" s="85">
        <v>511</v>
      </c>
      <c r="B521" s="95">
        <f t="shared" ca="1" si="7"/>
        <v>437075.17887409643</v>
      </c>
    </row>
    <row r="522" spans="1:2" s="62" customFormat="1" ht="12.75" x14ac:dyDescent="0.2">
      <c r="A522" s="85">
        <v>512</v>
      </c>
      <c r="B522" s="95">
        <f t="shared" ca="1" si="7"/>
        <v>506987.69422588957</v>
      </c>
    </row>
    <row r="523" spans="1:2" s="62" customFormat="1" ht="12.75" x14ac:dyDescent="0.2">
      <c r="A523" s="85">
        <v>513</v>
      </c>
      <c r="B523" s="95">
        <f t="shared" ref="B523:B586" ca="1" si="8">NORMINV(RAND(),B$4,B$5)</f>
        <v>430366.63553516893</v>
      </c>
    </row>
    <row r="524" spans="1:2" s="62" customFormat="1" ht="12.75" x14ac:dyDescent="0.2">
      <c r="A524" s="85">
        <v>514</v>
      </c>
      <c r="B524" s="95">
        <f t="shared" ca="1" si="8"/>
        <v>406584.39172770717</v>
      </c>
    </row>
    <row r="525" spans="1:2" s="62" customFormat="1" ht="12.75" x14ac:dyDescent="0.2">
      <c r="A525" s="85">
        <v>515</v>
      </c>
      <c r="B525" s="95">
        <f t="shared" ca="1" si="8"/>
        <v>447960.09967226698</v>
      </c>
    </row>
    <row r="526" spans="1:2" s="62" customFormat="1" ht="12.75" x14ac:dyDescent="0.2">
      <c r="A526" s="85">
        <v>516</v>
      </c>
      <c r="B526" s="95">
        <f t="shared" ca="1" si="8"/>
        <v>493624.17407889309</v>
      </c>
    </row>
    <row r="527" spans="1:2" s="62" customFormat="1" ht="12.75" x14ac:dyDescent="0.2">
      <c r="A527" s="85">
        <v>517</v>
      </c>
      <c r="B527" s="95">
        <f t="shared" ca="1" si="8"/>
        <v>515467.74453306739</v>
      </c>
    </row>
    <row r="528" spans="1:2" s="62" customFormat="1" ht="12.75" x14ac:dyDescent="0.2">
      <c r="A528" s="85">
        <v>518</v>
      </c>
      <c r="B528" s="95">
        <f t="shared" ca="1" si="8"/>
        <v>482157.02847917157</v>
      </c>
    </row>
    <row r="529" spans="1:2" s="62" customFormat="1" ht="12.75" x14ac:dyDescent="0.2">
      <c r="A529" s="85">
        <v>519</v>
      </c>
      <c r="B529" s="95">
        <f t="shared" ca="1" si="8"/>
        <v>475278.69634924701</v>
      </c>
    </row>
    <row r="530" spans="1:2" s="62" customFormat="1" ht="12.75" x14ac:dyDescent="0.2">
      <c r="A530" s="85">
        <v>520</v>
      </c>
      <c r="B530" s="95">
        <f t="shared" ca="1" si="8"/>
        <v>537288.87095065578</v>
      </c>
    </row>
    <row r="531" spans="1:2" s="62" customFormat="1" ht="12.75" x14ac:dyDescent="0.2">
      <c r="A531" s="85">
        <v>521</v>
      </c>
      <c r="B531" s="95">
        <f t="shared" ca="1" si="8"/>
        <v>481346.73690170835</v>
      </c>
    </row>
    <row r="532" spans="1:2" s="62" customFormat="1" ht="12.75" x14ac:dyDescent="0.2">
      <c r="A532" s="85">
        <v>522</v>
      </c>
      <c r="B532" s="95">
        <f t="shared" ca="1" si="8"/>
        <v>496681.52667568007</v>
      </c>
    </row>
    <row r="533" spans="1:2" s="62" customFormat="1" ht="12.75" x14ac:dyDescent="0.2">
      <c r="A533" s="85">
        <v>523</v>
      </c>
      <c r="B533" s="95">
        <f t="shared" ca="1" si="8"/>
        <v>429745.14064034703</v>
      </c>
    </row>
    <row r="534" spans="1:2" s="62" customFormat="1" ht="12.75" x14ac:dyDescent="0.2">
      <c r="A534" s="85">
        <v>524</v>
      </c>
      <c r="B534" s="95">
        <f t="shared" ca="1" si="8"/>
        <v>436637.25793709769</v>
      </c>
    </row>
    <row r="535" spans="1:2" s="62" customFormat="1" ht="12.75" x14ac:dyDescent="0.2">
      <c r="A535" s="85">
        <v>525</v>
      </c>
      <c r="B535" s="95">
        <f t="shared" ca="1" si="8"/>
        <v>445355.88036583032</v>
      </c>
    </row>
    <row r="536" spans="1:2" s="62" customFormat="1" ht="12.75" x14ac:dyDescent="0.2">
      <c r="A536" s="85">
        <v>526</v>
      </c>
      <c r="B536" s="95">
        <f t="shared" ca="1" si="8"/>
        <v>484188.06688422739</v>
      </c>
    </row>
    <row r="537" spans="1:2" s="62" customFormat="1" ht="12.75" x14ac:dyDescent="0.2">
      <c r="A537" s="85">
        <v>527</v>
      </c>
      <c r="B537" s="95">
        <f t="shared" ca="1" si="8"/>
        <v>500049.42311483255</v>
      </c>
    </row>
    <row r="538" spans="1:2" s="62" customFormat="1" ht="12.75" x14ac:dyDescent="0.2">
      <c r="A538" s="85">
        <v>528</v>
      </c>
      <c r="B538" s="95">
        <f t="shared" ca="1" si="8"/>
        <v>556085.23882855976</v>
      </c>
    </row>
    <row r="539" spans="1:2" s="62" customFormat="1" ht="12.75" x14ac:dyDescent="0.2">
      <c r="A539" s="85">
        <v>529</v>
      </c>
      <c r="B539" s="95">
        <f t="shared" ca="1" si="8"/>
        <v>517210.66132567095</v>
      </c>
    </row>
    <row r="540" spans="1:2" s="62" customFormat="1" ht="12.75" x14ac:dyDescent="0.2">
      <c r="A540" s="85">
        <v>530</v>
      </c>
      <c r="B540" s="95">
        <f t="shared" ca="1" si="8"/>
        <v>447744.1801573275</v>
      </c>
    </row>
    <row r="541" spans="1:2" s="62" customFormat="1" ht="12.75" x14ac:dyDescent="0.2">
      <c r="A541" s="85">
        <v>531</v>
      </c>
      <c r="B541" s="95">
        <f t="shared" ca="1" si="8"/>
        <v>451755.00928757485</v>
      </c>
    </row>
    <row r="542" spans="1:2" s="62" customFormat="1" ht="12.75" x14ac:dyDescent="0.2">
      <c r="A542" s="85">
        <v>532</v>
      </c>
      <c r="B542" s="95">
        <f t="shared" ca="1" si="8"/>
        <v>539346.44225554471</v>
      </c>
    </row>
    <row r="543" spans="1:2" s="62" customFormat="1" ht="12.75" x14ac:dyDescent="0.2">
      <c r="A543" s="85">
        <v>533</v>
      </c>
      <c r="B543" s="95">
        <f t="shared" ca="1" si="8"/>
        <v>515108.3397188643</v>
      </c>
    </row>
    <row r="544" spans="1:2" s="62" customFormat="1" ht="12.75" x14ac:dyDescent="0.2">
      <c r="A544" s="85">
        <v>534</v>
      </c>
      <c r="B544" s="95">
        <f t="shared" ca="1" si="8"/>
        <v>460075.43920455076</v>
      </c>
    </row>
    <row r="545" spans="1:5" s="62" customFormat="1" ht="12.75" x14ac:dyDescent="0.2">
      <c r="A545" s="85">
        <v>535</v>
      </c>
      <c r="B545" s="95">
        <f t="shared" ca="1" si="8"/>
        <v>539327.21017221478</v>
      </c>
    </row>
    <row r="546" spans="1:5" s="62" customFormat="1" ht="12.75" x14ac:dyDescent="0.2">
      <c r="A546" s="85">
        <v>536</v>
      </c>
      <c r="B546" s="95">
        <f t="shared" ca="1" si="8"/>
        <v>506474.22920175217</v>
      </c>
    </row>
    <row r="547" spans="1:5" s="62" customFormat="1" ht="12.75" x14ac:dyDescent="0.2">
      <c r="A547" s="85">
        <v>537</v>
      </c>
      <c r="B547" s="95">
        <f t="shared" ca="1" si="8"/>
        <v>506613.38917545514</v>
      </c>
    </row>
    <row r="548" spans="1:5" s="62" customFormat="1" ht="12.75" x14ac:dyDescent="0.2">
      <c r="A548" s="85">
        <v>538</v>
      </c>
      <c r="B548" s="95">
        <f t="shared" ca="1" si="8"/>
        <v>464490.64154869656</v>
      </c>
    </row>
    <row r="549" spans="1:5" s="62" customFormat="1" ht="12.75" x14ac:dyDescent="0.2">
      <c r="A549" s="85">
        <v>539</v>
      </c>
      <c r="B549" s="95">
        <f t="shared" ca="1" si="8"/>
        <v>470060.48173705145</v>
      </c>
    </row>
    <row r="550" spans="1:5" s="62" customFormat="1" ht="12.75" x14ac:dyDescent="0.2">
      <c r="A550" s="85">
        <v>540</v>
      </c>
      <c r="B550" s="95">
        <f t="shared" ca="1" si="8"/>
        <v>462255.40387207974</v>
      </c>
    </row>
    <row r="551" spans="1:5" s="62" customFormat="1" ht="12.75" x14ac:dyDescent="0.2">
      <c r="A551" s="85">
        <v>541</v>
      </c>
      <c r="B551" s="95">
        <f t="shared" ca="1" si="8"/>
        <v>436852.18516747968</v>
      </c>
    </row>
    <row r="552" spans="1:5" s="62" customFormat="1" ht="12.75" x14ac:dyDescent="0.2">
      <c r="A552" s="85">
        <v>542</v>
      </c>
      <c r="B552" s="96">
        <f t="shared" ca="1" si="8"/>
        <v>516115.32227688434</v>
      </c>
      <c r="D552" s="59"/>
      <c r="E552" s="59"/>
    </row>
    <row r="553" spans="1:5" ht="12.75" x14ac:dyDescent="0.2">
      <c r="A553" s="85">
        <v>543</v>
      </c>
      <c r="B553" s="96">
        <f t="shared" ca="1" si="8"/>
        <v>540562.00476909382</v>
      </c>
    </row>
    <row r="554" spans="1:5" ht="12.75" x14ac:dyDescent="0.2">
      <c r="A554" s="85">
        <v>544</v>
      </c>
      <c r="B554" s="96">
        <f t="shared" ca="1" si="8"/>
        <v>464475.68982425844</v>
      </c>
    </row>
    <row r="555" spans="1:5" ht="12.75" x14ac:dyDescent="0.2">
      <c r="A555" s="85">
        <v>545</v>
      </c>
      <c r="B555" s="96">
        <f t="shared" ca="1" si="8"/>
        <v>505948.6609784938</v>
      </c>
    </row>
    <row r="556" spans="1:5" ht="12.75" x14ac:dyDescent="0.2">
      <c r="A556" s="85">
        <v>546</v>
      </c>
      <c r="B556" s="96">
        <f t="shared" ca="1" si="8"/>
        <v>468538.72497247538</v>
      </c>
    </row>
    <row r="557" spans="1:5" ht="12.75" x14ac:dyDescent="0.2">
      <c r="A557" s="85">
        <v>547</v>
      </c>
      <c r="B557" s="96">
        <f t="shared" ca="1" si="8"/>
        <v>490111.1611968223</v>
      </c>
    </row>
    <row r="558" spans="1:5" ht="12.75" x14ac:dyDescent="0.2">
      <c r="A558" s="85">
        <v>548</v>
      </c>
      <c r="B558" s="96">
        <f t="shared" ca="1" si="8"/>
        <v>482546.73489631776</v>
      </c>
    </row>
    <row r="559" spans="1:5" ht="12.75" x14ac:dyDescent="0.2">
      <c r="A559" s="85">
        <v>549</v>
      </c>
      <c r="B559" s="96">
        <f t="shared" ca="1" si="8"/>
        <v>448092.79380059475</v>
      </c>
    </row>
    <row r="560" spans="1:5" ht="12.75" x14ac:dyDescent="0.2">
      <c r="A560" s="85">
        <v>550</v>
      </c>
      <c r="B560" s="96">
        <f t="shared" ca="1" si="8"/>
        <v>489851.02428127947</v>
      </c>
    </row>
    <row r="561" spans="1:2" ht="12.75" x14ac:dyDescent="0.2">
      <c r="A561" s="85">
        <v>551</v>
      </c>
      <c r="B561" s="96">
        <f t="shared" ca="1" si="8"/>
        <v>514987.41186194815</v>
      </c>
    </row>
    <row r="562" spans="1:2" ht="12.75" x14ac:dyDescent="0.2">
      <c r="A562" s="85">
        <v>552</v>
      </c>
      <c r="B562" s="96">
        <f t="shared" ca="1" si="8"/>
        <v>517791.29748372192</v>
      </c>
    </row>
    <row r="563" spans="1:2" ht="12.75" x14ac:dyDescent="0.2">
      <c r="A563" s="85">
        <v>553</v>
      </c>
      <c r="B563" s="96">
        <f t="shared" ca="1" si="8"/>
        <v>460152.90161049587</v>
      </c>
    </row>
    <row r="564" spans="1:2" ht="12.75" x14ac:dyDescent="0.2">
      <c r="A564" s="85">
        <v>554</v>
      </c>
      <c r="B564" s="96">
        <f t="shared" ca="1" si="8"/>
        <v>489277.71646218002</v>
      </c>
    </row>
    <row r="565" spans="1:2" ht="12.75" x14ac:dyDescent="0.2">
      <c r="A565" s="85">
        <v>555</v>
      </c>
      <c r="B565" s="96">
        <f t="shared" ca="1" si="8"/>
        <v>517965.57622486644</v>
      </c>
    </row>
    <row r="566" spans="1:2" ht="12.75" x14ac:dyDescent="0.2">
      <c r="A566" s="85">
        <v>556</v>
      </c>
      <c r="B566" s="96">
        <f t="shared" ca="1" si="8"/>
        <v>528759.56711820012</v>
      </c>
    </row>
    <row r="567" spans="1:2" ht="12.75" x14ac:dyDescent="0.2">
      <c r="A567" s="85">
        <v>557</v>
      </c>
      <c r="B567" s="96">
        <f t="shared" ca="1" si="8"/>
        <v>512523.83333766228</v>
      </c>
    </row>
    <row r="568" spans="1:2" ht="12.75" x14ac:dyDescent="0.2">
      <c r="A568" s="85">
        <v>558</v>
      </c>
      <c r="B568" s="96">
        <f t="shared" ca="1" si="8"/>
        <v>488981.63491432049</v>
      </c>
    </row>
    <row r="569" spans="1:2" ht="12.75" x14ac:dyDescent="0.2">
      <c r="A569" s="85">
        <v>559</v>
      </c>
      <c r="B569" s="96">
        <f t="shared" ca="1" si="8"/>
        <v>534906.0293563864</v>
      </c>
    </row>
    <row r="570" spans="1:2" ht="12.75" x14ac:dyDescent="0.2">
      <c r="A570" s="85">
        <v>560</v>
      </c>
      <c r="B570" s="96">
        <f t="shared" ca="1" si="8"/>
        <v>619761.01509013784</v>
      </c>
    </row>
    <row r="571" spans="1:2" ht="12.75" x14ac:dyDescent="0.2">
      <c r="A571" s="85">
        <v>561</v>
      </c>
      <c r="B571" s="96">
        <f t="shared" ca="1" si="8"/>
        <v>560846.34095146134</v>
      </c>
    </row>
    <row r="572" spans="1:2" ht="12.75" x14ac:dyDescent="0.2">
      <c r="A572" s="85">
        <v>562</v>
      </c>
      <c r="B572" s="96">
        <f t="shared" ca="1" si="8"/>
        <v>518147.22422016971</v>
      </c>
    </row>
    <row r="573" spans="1:2" ht="12.75" x14ac:dyDescent="0.2">
      <c r="A573" s="85">
        <v>563</v>
      </c>
      <c r="B573" s="96">
        <f t="shared" ca="1" si="8"/>
        <v>522065.36453908234</v>
      </c>
    </row>
    <row r="574" spans="1:2" ht="12.75" x14ac:dyDescent="0.2">
      <c r="A574" s="85">
        <v>564</v>
      </c>
      <c r="B574" s="96">
        <f t="shared" ca="1" si="8"/>
        <v>439921.6113746108</v>
      </c>
    </row>
    <row r="575" spans="1:2" ht="12.75" x14ac:dyDescent="0.2">
      <c r="A575" s="85">
        <v>565</v>
      </c>
      <c r="B575" s="96">
        <f t="shared" ca="1" si="8"/>
        <v>506031.04764270404</v>
      </c>
    </row>
    <row r="576" spans="1:2" ht="12.75" x14ac:dyDescent="0.2">
      <c r="A576" s="85">
        <v>566</v>
      </c>
      <c r="B576" s="96">
        <f t="shared" ca="1" si="8"/>
        <v>490425.67737597268</v>
      </c>
    </row>
    <row r="577" spans="1:2" ht="12.75" x14ac:dyDescent="0.2">
      <c r="A577" s="85">
        <v>567</v>
      </c>
      <c r="B577" s="96">
        <f t="shared" ca="1" si="8"/>
        <v>485524.44407667877</v>
      </c>
    </row>
    <row r="578" spans="1:2" ht="12.75" x14ac:dyDescent="0.2">
      <c r="A578" s="85">
        <v>568</v>
      </c>
      <c r="B578" s="96">
        <f t="shared" ca="1" si="8"/>
        <v>488194.82814904553</v>
      </c>
    </row>
    <row r="579" spans="1:2" ht="12.75" x14ac:dyDescent="0.2">
      <c r="A579" s="85">
        <v>569</v>
      </c>
      <c r="B579" s="96">
        <f t="shared" ca="1" si="8"/>
        <v>516430.41981454554</v>
      </c>
    </row>
    <row r="580" spans="1:2" ht="12.75" x14ac:dyDescent="0.2">
      <c r="A580" s="85">
        <v>570</v>
      </c>
      <c r="B580" s="96">
        <f t="shared" ca="1" si="8"/>
        <v>478080.26203770714</v>
      </c>
    </row>
    <row r="581" spans="1:2" ht="12.75" x14ac:dyDescent="0.2">
      <c r="A581" s="85">
        <v>571</v>
      </c>
      <c r="B581" s="96">
        <f t="shared" ca="1" si="8"/>
        <v>559076.61346510379</v>
      </c>
    </row>
    <row r="582" spans="1:2" ht="12.75" x14ac:dyDescent="0.2">
      <c r="A582" s="85">
        <v>572</v>
      </c>
      <c r="B582" s="96">
        <f t="shared" ca="1" si="8"/>
        <v>481078.66239241586</v>
      </c>
    </row>
    <row r="583" spans="1:2" ht="12.75" x14ac:dyDescent="0.2">
      <c r="A583" s="85">
        <v>573</v>
      </c>
      <c r="B583" s="96">
        <f t="shared" ca="1" si="8"/>
        <v>454115.98850599921</v>
      </c>
    </row>
    <row r="584" spans="1:2" ht="12.75" x14ac:dyDescent="0.2">
      <c r="A584" s="85">
        <v>574</v>
      </c>
      <c r="B584" s="96">
        <f t="shared" ca="1" si="8"/>
        <v>483727.06251087837</v>
      </c>
    </row>
    <row r="585" spans="1:2" ht="12.75" x14ac:dyDescent="0.2">
      <c r="A585" s="85">
        <v>575</v>
      </c>
      <c r="B585" s="96">
        <f t="shared" ca="1" si="8"/>
        <v>490879.50482985284</v>
      </c>
    </row>
    <row r="586" spans="1:2" ht="12.75" x14ac:dyDescent="0.2">
      <c r="A586" s="85">
        <v>576</v>
      </c>
      <c r="B586" s="96">
        <f t="shared" ca="1" si="8"/>
        <v>484406.41513133585</v>
      </c>
    </row>
    <row r="587" spans="1:2" ht="12.75" x14ac:dyDescent="0.2">
      <c r="A587" s="85">
        <v>577</v>
      </c>
      <c r="B587" s="96">
        <f t="shared" ref="B587:B650" ca="1" si="9">NORMINV(RAND(),B$4,B$5)</f>
        <v>478559.22378885496</v>
      </c>
    </row>
    <row r="588" spans="1:2" ht="12.75" x14ac:dyDescent="0.2">
      <c r="A588" s="85">
        <v>578</v>
      </c>
      <c r="B588" s="96">
        <f t="shared" ca="1" si="9"/>
        <v>490806.37339828687</v>
      </c>
    </row>
    <row r="589" spans="1:2" ht="12.75" x14ac:dyDescent="0.2">
      <c r="A589" s="85">
        <v>579</v>
      </c>
      <c r="B589" s="96">
        <f t="shared" ca="1" si="9"/>
        <v>477471.00142173609</v>
      </c>
    </row>
    <row r="590" spans="1:2" ht="12.75" x14ac:dyDescent="0.2">
      <c r="A590" s="85">
        <v>580</v>
      </c>
      <c r="B590" s="96">
        <f t="shared" ca="1" si="9"/>
        <v>554336.35477790446</v>
      </c>
    </row>
    <row r="591" spans="1:2" ht="12.75" x14ac:dyDescent="0.2">
      <c r="A591" s="85">
        <v>581</v>
      </c>
      <c r="B591" s="96">
        <f t="shared" ca="1" si="9"/>
        <v>531780.59523543133</v>
      </c>
    </row>
    <row r="592" spans="1:2" ht="12.75" x14ac:dyDescent="0.2">
      <c r="A592" s="85">
        <v>582</v>
      </c>
      <c r="B592" s="96">
        <f t="shared" ca="1" si="9"/>
        <v>460605.03447932279</v>
      </c>
    </row>
    <row r="593" spans="1:2" ht="12.75" x14ac:dyDescent="0.2">
      <c r="A593" s="85">
        <v>583</v>
      </c>
      <c r="B593" s="96">
        <f t="shared" ca="1" si="9"/>
        <v>436451.30445961579</v>
      </c>
    </row>
    <row r="594" spans="1:2" ht="12.75" x14ac:dyDescent="0.2">
      <c r="A594" s="85">
        <v>584</v>
      </c>
      <c r="B594" s="96">
        <f t="shared" ca="1" si="9"/>
        <v>516994.61433161492</v>
      </c>
    </row>
    <row r="595" spans="1:2" ht="12.75" x14ac:dyDescent="0.2">
      <c r="A595" s="85">
        <v>585</v>
      </c>
      <c r="B595" s="96">
        <f t="shared" ca="1" si="9"/>
        <v>469288.93300587602</v>
      </c>
    </row>
    <row r="596" spans="1:2" ht="12.75" x14ac:dyDescent="0.2">
      <c r="A596" s="85">
        <v>586</v>
      </c>
      <c r="B596" s="96">
        <f t="shared" ca="1" si="9"/>
        <v>510734.54363098543</v>
      </c>
    </row>
    <row r="597" spans="1:2" ht="12.75" x14ac:dyDescent="0.2">
      <c r="A597" s="85">
        <v>587</v>
      </c>
      <c r="B597" s="96">
        <f t="shared" ca="1" si="9"/>
        <v>492806.02874823572</v>
      </c>
    </row>
    <row r="598" spans="1:2" ht="12.75" x14ac:dyDescent="0.2">
      <c r="A598" s="85">
        <v>588</v>
      </c>
      <c r="B598" s="96">
        <f t="shared" ca="1" si="9"/>
        <v>509752.86040746031</v>
      </c>
    </row>
    <row r="599" spans="1:2" ht="12.75" x14ac:dyDescent="0.2">
      <c r="A599" s="85">
        <v>589</v>
      </c>
      <c r="B599" s="96">
        <f t="shared" ca="1" si="9"/>
        <v>544943.83922339755</v>
      </c>
    </row>
    <row r="600" spans="1:2" ht="12.75" x14ac:dyDescent="0.2">
      <c r="A600" s="85">
        <v>590</v>
      </c>
      <c r="B600" s="96">
        <f t="shared" ca="1" si="9"/>
        <v>520099.92868662416</v>
      </c>
    </row>
    <row r="601" spans="1:2" ht="12.75" x14ac:dyDescent="0.2">
      <c r="A601" s="85">
        <v>591</v>
      </c>
      <c r="B601" s="96">
        <f t="shared" ca="1" si="9"/>
        <v>495583.2737685006</v>
      </c>
    </row>
    <row r="602" spans="1:2" ht="12.75" x14ac:dyDescent="0.2">
      <c r="A602" s="85">
        <v>592</v>
      </c>
      <c r="B602" s="96">
        <f t="shared" ca="1" si="9"/>
        <v>488599.29229491646</v>
      </c>
    </row>
    <row r="603" spans="1:2" ht="12.75" x14ac:dyDescent="0.2">
      <c r="A603" s="85">
        <v>593</v>
      </c>
      <c r="B603" s="96">
        <f t="shared" ca="1" si="9"/>
        <v>514001.41263736639</v>
      </c>
    </row>
    <row r="604" spans="1:2" ht="12.75" x14ac:dyDescent="0.2">
      <c r="A604" s="85">
        <v>594</v>
      </c>
      <c r="B604" s="96">
        <f t="shared" ca="1" si="9"/>
        <v>483444.62006715621</v>
      </c>
    </row>
    <row r="605" spans="1:2" ht="12.75" x14ac:dyDescent="0.2">
      <c r="A605" s="85">
        <v>595</v>
      </c>
      <c r="B605" s="96">
        <f t="shared" ca="1" si="9"/>
        <v>487647.5996591929</v>
      </c>
    </row>
    <row r="606" spans="1:2" ht="12.75" x14ac:dyDescent="0.2">
      <c r="A606" s="85">
        <v>596</v>
      </c>
      <c r="B606" s="96">
        <f t="shared" ca="1" si="9"/>
        <v>437303.19415054278</v>
      </c>
    </row>
    <row r="607" spans="1:2" ht="12.75" x14ac:dyDescent="0.2">
      <c r="A607" s="85">
        <v>597</v>
      </c>
      <c r="B607" s="96">
        <f t="shared" ca="1" si="9"/>
        <v>540493.47047293605</v>
      </c>
    </row>
    <row r="608" spans="1:2" ht="12.75" x14ac:dyDescent="0.2">
      <c r="A608" s="85">
        <v>598</v>
      </c>
      <c r="B608" s="96">
        <f t="shared" ca="1" si="9"/>
        <v>458781.24914297741</v>
      </c>
    </row>
    <row r="609" spans="1:2" ht="12.75" x14ac:dyDescent="0.2">
      <c r="A609" s="85">
        <v>599</v>
      </c>
      <c r="B609" s="96">
        <f t="shared" ca="1" si="9"/>
        <v>485041.38974482543</v>
      </c>
    </row>
    <row r="610" spans="1:2" ht="12.75" x14ac:dyDescent="0.2">
      <c r="A610" s="85">
        <v>600</v>
      </c>
      <c r="B610" s="96">
        <f t="shared" ca="1" si="9"/>
        <v>523048.81160384446</v>
      </c>
    </row>
    <row r="611" spans="1:2" ht="12.75" x14ac:dyDescent="0.2">
      <c r="A611" s="85">
        <v>601</v>
      </c>
      <c r="B611" s="96">
        <f t="shared" ca="1" si="9"/>
        <v>462891.49544244458</v>
      </c>
    </row>
    <row r="612" spans="1:2" ht="12.75" x14ac:dyDescent="0.2">
      <c r="A612" s="85">
        <v>602</v>
      </c>
      <c r="B612" s="96">
        <f t="shared" ca="1" si="9"/>
        <v>492492.4742109151</v>
      </c>
    </row>
    <row r="613" spans="1:2" ht="12.75" x14ac:dyDescent="0.2">
      <c r="A613" s="85">
        <v>603</v>
      </c>
      <c r="B613" s="96">
        <f t="shared" ca="1" si="9"/>
        <v>481756.44963210903</v>
      </c>
    </row>
    <row r="614" spans="1:2" ht="12.75" x14ac:dyDescent="0.2">
      <c r="A614" s="85">
        <v>604</v>
      </c>
      <c r="B614" s="96">
        <f t="shared" ca="1" si="9"/>
        <v>533037.31650681829</v>
      </c>
    </row>
    <row r="615" spans="1:2" ht="12.75" x14ac:dyDescent="0.2">
      <c r="A615" s="85">
        <v>605</v>
      </c>
      <c r="B615" s="96">
        <f t="shared" ca="1" si="9"/>
        <v>560619.24954066088</v>
      </c>
    </row>
    <row r="616" spans="1:2" ht="12.75" x14ac:dyDescent="0.2">
      <c r="A616" s="85">
        <v>606</v>
      </c>
      <c r="B616" s="96">
        <f t="shared" ca="1" si="9"/>
        <v>511411.17999223364</v>
      </c>
    </row>
    <row r="617" spans="1:2" ht="12.75" x14ac:dyDescent="0.2">
      <c r="A617" s="85">
        <v>607</v>
      </c>
      <c r="B617" s="96">
        <f t="shared" ca="1" si="9"/>
        <v>485035.64630872232</v>
      </c>
    </row>
    <row r="618" spans="1:2" ht="12.75" x14ac:dyDescent="0.2">
      <c r="A618" s="85">
        <v>608</v>
      </c>
      <c r="B618" s="96">
        <f t="shared" ca="1" si="9"/>
        <v>535035.01307091757</v>
      </c>
    </row>
    <row r="619" spans="1:2" ht="12.75" x14ac:dyDescent="0.2">
      <c r="A619" s="85">
        <v>609</v>
      </c>
      <c r="B619" s="96">
        <f t="shared" ca="1" si="9"/>
        <v>526794.98283485137</v>
      </c>
    </row>
    <row r="620" spans="1:2" ht="12.75" x14ac:dyDescent="0.2">
      <c r="A620" s="85">
        <v>610</v>
      </c>
      <c r="B620" s="96">
        <f t="shared" ca="1" si="9"/>
        <v>470634.31281838176</v>
      </c>
    </row>
    <row r="621" spans="1:2" ht="12.75" x14ac:dyDescent="0.2">
      <c r="A621" s="85">
        <v>611</v>
      </c>
      <c r="B621" s="96">
        <f t="shared" ca="1" si="9"/>
        <v>487330.34557452251</v>
      </c>
    </row>
    <row r="622" spans="1:2" ht="12.75" x14ac:dyDescent="0.2">
      <c r="A622" s="85">
        <v>612</v>
      </c>
      <c r="B622" s="96">
        <f t="shared" ca="1" si="9"/>
        <v>515557.07329663192</v>
      </c>
    </row>
    <row r="623" spans="1:2" ht="12.75" x14ac:dyDescent="0.2">
      <c r="A623" s="85">
        <v>613</v>
      </c>
      <c r="B623" s="96">
        <f t="shared" ca="1" si="9"/>
        <v>543858.83917512326</v>
      </c>
    </row>
    <row r="624" spans="1:2" ht="12.75" x14ac:dyDescent="0.2">
      <c r="A624" s="85">
        <v>614</v>
      </c>
      <c r="B624" s="96">
        <f t="shared" ca="1" si="9"/>
        <v>502305.9687976329</v>
      </c>
    </row>
    <row r="625" spans="1:2" ht="12.75" x14ac:dyDescent="0.2">
      <c r="A625" s="85">
        <v>615</v>
      </c>
      <c r="B625" s="96">
        <f t="shared" ca="1" si="9"/>
        <v>424832.51301777572</v>
      </c>
    </row>
    <row r="626" spans="1:2" ht="12.75" x14ac:dyDescent="0.2">
      <c r="A626" s="85">
        <v>616</v>
      </c>
      <c r="B626" s="96">
        <f t="shared" ca="1" si="9"/>
        <v>507764.23846359964</v>
      </c>
    </row>
    <row r="627" spans="1:2" ht="12.75" x14ac:dyDescent="0.2">
      <c r="A627" s="85">
        <v>617</v>
      </c>
      <c r="B627" s="96">
        <f t="shared" ca="1" si="9"/>
        <v>464829.15278915246</v>
      </c>
    </row>
    <row r="628" spans="1:2" ht="12.75" x14ac:dyDescent="0.2">
      <c r="A628" s="85">
        <v>618</v>
      </c>
      <c r="B628" s="96">
        <f t="shared" ca="1" si="9"/>
        <v>547095.22785419063</v>
      </c>
    </row>
    <row r="629" spans="1:2" ht="12.75" x14ac:dyDescent="0.2">
      <c r="A629" s="85">
        <v>619</v>
      </c>
      <c r="B629" s="96">
        <f t="shared" ca="1" si="9"/>
        <v>485399.94478264032</v>
      </c>
    </row>
    <row r="630" spans="1:2" ht="12.75" x14ac:dyDescent="0.2">
      <c r="A630" s="85">
        <v>620</v>
      </c>
      <c r="B630" s="96">
        <f t="shared" ca="1" si="9"/>
        <v>500092.76104575262</v>
      </c>
    </row>
    <row r="631" spans="1:2" ht="12.75" x14ac:dyDescent="0.2">
      <c r="A631" s="85">
        <v>621</v>
      </c>
      <c r="B631" s="96">
        <f t="shared" ca="1" si="9"/>
        <v>573362.17747666431</v>
      </c>
    </row>
    <row r="632" spans="1:2" ht="12.75" x14ac:dyDescent="0.2">
      <c r="A632" s="85">
        <v>622</v>
      </c>
      <c r="B632" s="96">
        <f t="shared" ca="1" si="9"/>
        <v>525684.0574607444</v>
      </c>
    </row>
    <row r="633" spans="1:2" ht="12.75" x14ac:dyDescent="0.2">
      <c r="A633" s="85">
        <v>623</v>
      </c>
      <c r="B633" s="96">
        <f t="shared" ca="1" si="9"/>
        <v>504220.7858485161</v>
      </c>
    </row>
    <row r="634" spans="1:2" ht="12.75" x14ac:dyDescent="0.2">
      <c r="A634" s="85">
        <v>624</v>
      </c>
      <c r="B634" s="96">
        <f t="shared" ca="1" si="9"/>
        <v>532355.10549979145</v>
      </c>
    </row>
    <row r="635" spans="1:2" ht="12.75" x14ac:dyDescent="0.2">
      <c r="A635" s="85">
        <v>625</v>
      </c>
      <c r="B635" s="96">
        <f t="shared" ca="1" si="9"/>
        <v>567287.62660699291</v>
      </c>
    </row>
    <row r="636" spans="1:2" ht="12.75" x14ac:dyDescent="0.2">
      <c r="A636" s="85">
        <v>626</v>
      </c>
      <c r="B636" s="96">
        <f t="shared" ca="1" si="9"/>
        <v>509466.99623377062</v>
      </c>
    </row>
    <row r="637" spans="1:2" ht="12.75" x14ac:dyDescent="0.2">
      <c r="A637" s="85">
        <v>627</v>
      </c>
      <c r="B637" s="96">
        <f t="shared" ca="1" si="9"/>
        <v>494063.74259766267</v>
      </c>
    </row>
    <row r="638" spans="1:2" ht="12.75" x14ac:dyDescent="0.2">
      <c r="A638" s="85">
        <v>628</v>
      </c>
      <c r="B638" s="96">
        <f t="shared" ca="1" si="9"/>
        <v>519412.65723253693</v>
      </c>
    </row>
    <row r="639" spans="1:2" ht="12.75" x14ac:dyDescent="0.2">
      <c r="A639" s="85">
        <v>629</v>
      </c>
      <c r="B639" s="96">
        <f t="shared" ca="1" si="9"/>
        <v>440545.1751920575</v>
      </c>
    </row>
    <row r="640" spans="1:2" ht="12.75" x14ac:dyDescent="0.2">
      <c r="A640" s="85">
        <v>630</v>
      </c>
      <c r="B640" s="96">
        <f t="shared" ca="1" si="9"/>
        <v>505613.43705825199</v>
      </c>
    </row>
    <row r="641" spans="1:2" ht="12.75" x14ac:dyDescent="0.2">
      <c r="A641" s="85">
        <v>631</v>
      </c>
      <c r="B641" s="96">
        <f t="shared" ca="1" si="9"/>
        <v>576684.75440846523</v>
      </c>
    </row>
    <row r="642" spans="1:2" ht="12.75" x14ac:dyDescent="0.2">
      <c r="A642" s="85">
        <v>632</v>
      </c>
      <c r="B642" s="96">
        <f t="shared" ca="1" si="9"/>
        <v>443283.71922012529</v>
      </c>
    </row>
    <row r="643" spans="1:2" ht="12.75" x14ac:dyDescent="0.2">
      <c r="A643" s="85">
        <v>633</v>
      </c>
      <c r="B643" s="96">
        <f t="shared" ca="1" si="9"/>
        <v>467314.26168852323</v>
      </c>
    </row>
    <row r="644" spans="1:2" ht="12.75" x14ac:dyDescent="0.2">
      <c r="A644" s="85">
        <v>634</v>
      </c>
      <c r="B644" s="96">
        <f t="shared" ca="1" si="9"/>
        <v>406520.55954944738</v>
      </c>
    </row>
    <row r="645" spans="1:2" ht="12.75" x14ac:dyDescent="0.2">
      <c r="A645" s="85">
        <v>635</v>
      </c>
      <c r="B645" s="96">
        <f t="shared" ca="1" si="9"/>
        <v>488966.09041266429</v>
      </c>
    </row>
    <row r="646" spans="1:2" ht="12.75" x14ac:dyDescent="0.2">
      <c r="A646" s="85">
        <v>636</v>
      </c>
      <c r="B646" s="96">
        <f t="shared" ca="1" si="9"/>
        <v>481391.01416730112</v>
      </c>
    </row>
    <row r="647" spans="1:2" ht="12.75" x14ac:dyDescent="0.2">
      <c r="A647" s="85">
        <v>637</v>
      </c>
      <c r="B647" s="96">
        <f t="shared" ca="1" si="9"/>
        <v>481110.56404771411</v>
      </c>
    </row>
    <row r="648" spans="1:2" ht="12.75" x14ac:dyDescent="0.2">
      <c r="A648" s="85">
        <v>638</v>
      </c>
      <c r="B648" s="96">
        <f t="shared" ca="1" si="9"/>
        <v>548473.71517262317</v>
      </c>
    </row>
    <row r="649" spans="1:2" ht="12.75" x14ac:dyDescent="0.2">
      <c r="A649" s="85">
        <v>639</v>
      </c>
      <c r="B649" s="96">
        <f t="shared" ca="1" si="9"/>
        <v>558354.15057583805</v>
      </c>
    </row>
    <row r="650" spans="1:2" ht="12.75" x14ac:dyDescent="0.2">
      <c r="A650" s="85">
        <v>640</v>
      </c>
      <c r="B650" s="96">
        <f t="shared" ca="1" si="9"/>
        <v>518742.6453459498</v>
      </c>
    </row>
    <row r="651" spans="1:2" ht="12.75" x14ac:dyDescent="0.2">
      <c r="A651" s="85">
        <v>641</v>
      </c>
      <c r="B651" s="96">
        <f t="shared" ref="B651:B714" ca="1" si="10">NORMINV(RAND(),B$4,B$5)</f>
        <v>510928.67127409636</v>
      </c>
    </row>
    <row r="652" spans="1:2" ht="12.75" x14ac:dyDescent="0.2">
      <c r="A652" s="85">
        <v>642</v>
      </c>
      <c r="B652" s="96">
        <f t="shared" ca="1" si="10"/>
        <v>518624.20280394104</v>
      </c>
    </row>
    <row r="653" spans="1:2" ht="12.75" x14ac:dyDescent="0.2">
      <c r="A653" s="85">
        <v>643</v>
      </c>
      <c r="B653" s="96">
        <f t="shared" ca="1" si="10"/>
        <v>454499.71865322662</v>
      </c>
    </row>
    <row r="654" spans="1:2" ht="12.75" x14ac:dyDescent="0.2">
      <c r="A654" s="85">
        <v>644</v>
      </c>
      <c r="B654" s="96">
        <f t="shared" ca="1" si="10"/>
        <v>435459.05578249128</v>
      </c>
    </row>
    <row r="655" spans="1:2" ht="12.75" x14ac:dyDescent="0.2">
      <c r="A655" s="85">
        <v>645</v>
      </c>
      <c r="B655" s="96">
        <f t="shared" ca="1" si="10"/>
        <v>497282.19101936935</v>
      </c>
    </row>
    <row r="656" spans="1:2" ht="12.75" x14ac:dyDescent="0.2">
      <c r="A656" s="85">
        <v>646</v>
      </c>
      <c r="B656" s="96">
        <f t="shared" ca="1" si="10"/>
        <v>477533.8218207701</v>
      </c>
    </row>
    <row r="657" spans="1:2" ht="12.75" x14ac:dyDescent="0.2">
      <c r="A657" s="85">
        <v>647</v>
      </c>
      <c r="B657" s="96">
        <f t="shared" ca="1" si="10"/>
        <v>479797.62468191283</v>
      </c>
    </row>
    <row r="658" spans="1:2" ht="12.75" x14ac:dyDescent="0.2">
      <c r="A658" s="85">
        <v>648</v>
      </c>
      <c r="B658" s="96">
        <f t="shared" ca="1" si="10"/>
        <v>459172.45851427742</v>
      </c>
    </row>
    <row r="659" spans="1:2" ht="12.75" x14ac:dyDescent="0.2">
      <c r="A659" s="85">
        <v>649</v>
      </c>
      <c r="B659" s="96">
        <f t="shared" ca="1" si="10"/>
        <v>494688.74397240399</v>
      </c>
    </row>
    <row r="660" spans="1:2" ht="12.75" x14ac:dyDescent="0.2">
      <c r="A660" s="85">
        <v>650</v>
      </c>
      <c r="B660" s="96">
        <f t="shared" ca="1" si="10"/>
        <v>441291.42769092543</v>
      </c>
    </row>
    <row r="661" spans="1:2" ht="12.75" x14ac:dyDescent="0.2">
      <c r="A661" s="85">
        <v>651</v>
      </c>
      <c r="B661" s="96">
        <f t="shared" ca="1" si="10"/>
        <v>410966.69545003993</v>
      </c>
    </row>
    <row r="662" spans="1:2" ht="12.75" x14ac:dyDescent="0.2">
      <c r="A662" s="85">
        <v>652</v>
      </c>
      <c r="B662" s="96">
        <f t="shared" ca="1" si="10"/>
        <v>554447.28988717182</v>
      </c>
    </row>
    <row r="663" spans="1:2" ht="12.75" x14ac:dyDescent="0.2">
      <c r="A663" s="85">
        <v>653</v>
      </c>
      <c r="B663" s="96">
        <f t="shared" ca="1" si="10"/>
        <v>473835.95399945672</v>
      </c>
    </row>
    <row r="664" spans="1:2" ht="12.75" x14ac:dyDescent="0.2">
      <c r="A664" s="85">
        <v>654</v>
      </c>
      <c r="B664" s="96">
        <f t="shared" ca="1" si="10"/>
        <v>544353.79558760161</v>
      </c>
    </row>
    <row r="665" spans="1:2" ht="12.75" x14ac:dyDescent="0.2">
      <c r="A665" s="85">
        <v>655</v>
      </c>
      <c r="B665" s="96">
        <f t="shared" ca="1" si="10"/>
        <v>489759.24572285358</v>
      </c>
    </row>
    <row r="666" spans="1:2" ht="12.75" x14ac:dyDescent="0.2">
      <c r="A666" s="85">
        <v>656</v>
      </c>
      <c r="B666" s="96">
        <f t="shared" ca="1" si="10"/>
        <v>452484.6384897707</v>
      </c>
    </row>
    <row r="667" spans="1:2" ht="12.75" x14ac:dyDescent="0.2">
      <c r="A667" s="85">
        <v>657</v>
      </c>
      <c r="B667" s="96">
        <f t="shared" ca="1" si="10"/>
        <v>451220.85893240815</v>
      </c>
    </row>
    <row r="668" spans="1:2" ht="12.75" x14ac:dyDescent="0.2">
      <c r="A668" s="85">
        <v>658</v>
      </c>
      <c r="B668" s="96">
        <f t="shared" ca="1" si="10"/>
        <v>495410.62187510275</v>
      </c>
    </row>
    <row r="669" spans="1:2" ht="12.75" x14ac:dyDescent="0.2">
      <c r="A669" s="85">
        <v>659</v>
      </c>
      <c r="B669" s="96">
        <f t="shared" ca="1" si="10"/>
        <v>466421.79889853054</v>
      </c>
    </row>
    <row r="670" spans="1:2" ht="12.75" x14ac:dyDescent="0.2">
      <c r="A670" s="85">
        <v>660</v>
      </c>
      <c r="B670" s="96">
        <f t="shared" ca="1" si="10"/>
        <v>540322.488233804</v>
      </c>
    </row>
    <row r="671" spans="1:2" ht="12.75" x14ac:dyDescent="0.2">
      <c r="A671" s="85">
        <v>661</v>
      </c>
      <c r="B671" s="96">
        <f t="shared" ca="1" si="10"/>
        <v>495677.26223719289</v>
      </c>
    </row>
    <row r="672" spans="1:2" ht="12.75" x14ac:dyDescent="0.2">
      <c r="A672" s="85">
        <v>662</v>
      </c>
      <c r="B672" s="96">
        <f t="shared" ca="1" si="10"/>
        <v>515528.18006587646</v>
      </c>
    </row>
    <row r="673" spans="1:2" ht="12.75" x14ac:dyDescent="0.2">
      <c r="A673" s="85">
        <v>663</v>
      </c>
      <c r="B673" s="96">
        <f t="shared" ca="1" si="10"/>
        <v>531833.53793047986</v>
      </c>
    </row>
    <row r="674" spans="1:2" ht="12.75" x14ac:dyDescent="0.2">
      <c r="A674" s="85">
        <v>664</v>
      </c>
      <c r="B674" s="96">
        <f t="shared" ca="1" si="10"/>
        <v>466102.02265032084</v>
      </c>
    </row>
    <row r="675" spans="1:2" ht="12.75" x14ac:dyDescent="0.2">
      <c r="A675" s="85">
        <v>665</v>
      </c>
      <c r="B675" s="96">
        <f t="shared" ca="1" si="10"/>
        <v>522315.22425363201</v>
      </c>
    </row>
    <row r="676" spans="1:2" ht="12.75" x14ac:dyDescent="0.2">
      <c r="A676" s="85">
        <v>666</v>
      </c>
      <c r="B676" s="96">
        <f t="shared" ca="1" si="10"/>
        <v>499864.0127814961</v>
      </c>
    </row>
    <row r="677" spans="1:2" ht="12.75" x14ac:dyDescent="0.2">
      <c r="A677" s="85">
        <v>667</v>
      </c>
      <c r="B677" s="96">
        <f t="shared" ca="1" si="10"/>
        <v>505994.49609862978</v>
      </c>
    </row>
    <row r="678" spans="1:2" ht="12.75" x14ac:dyDescent="0.2">
      <c r="A678" s="85">
        <v>668</v>
      </c>
      <c r="B678" s="96">
        <f t="shared" ca="1" si="10"/>
        <v>516902.40482827736</v>
      </c>
    </row>
    <row r="679" spans="1:2" ht="12.75" x14ac:dyDescent="0.2">
      <c r="A679" s="85">
        <v>669</v>
      </c>
      <c r="B679" s="96">
        <f t="shared" ca="1" si="10"/>
        <v>471920.52073775243</v>
      </c>
    </row>
    <row r="680" spans="1:2" ht="12.75" x14ac:dyDescent="0.2">
      <c r="A680" s="85">
        <v>670</v>
      </c>
      <c r="B680" s="96">
        <f t="shared" ca="1" si="10"/>
        <v>540614.61236382811</v>
      </c>
    </row>
    <row r="681" spans="1:2" ht="12.75" x14ac:dyDescent="0.2">
      <c r="A681" s="85">
        <v>671</v>
      </c>
      <c r="B681" s="96">
        <f t="shared" ca="1" si="10"/>
        <v>521627.92565055605</v>
      </c>
    </row>
    <row r="682" spans="1:2" ht="12.75" x14ac:dyDescent="0.2">
      <c r="A682" s="85">
        <v>672</v>
      </c>
      <c r="B682" s="96">
        <f t="shared" ca="1" si="10"/>
        <v>470854.99413893186</v>
      </c>
    </row>
    <row r="683" spans="1:2" ht="12.75" x14ac:dyDescent="0.2">
      <c r="A683" s="85">
        <v>673</v>
      </c>
      <c r="B683" s="96">
        <f t="shared" ca="1" si="10"/>
        <v>471567.13330826961</v>
      </c>
    </row>
    <row r="684" spans="1:2" ht="12.75" x14ac:dyDescent="0.2">
      <c r="A684" s="85">
        <v>674</v>
      </c>
      <c r="B684" s="96">
        <f t="shared" ca="1" si="10"/>
        <v>530115.47313271544</v>
      </c>
    </row>
    <row r="685" spans="1:2" ht="12.75" x14ac:dyDescent="0.2">
      <c r="A685" s="85">
        <v>675</v>
      </c>
      <c r="B685" s="96">
        <f t="shared" ca="1" si="10"/>
        <v>449434.24621235917</v>
      </c>
    </row>
    <row r="686" spans="1:2" ht="12.75" x14ac:dyDescent="0.2">
      <c r="A686" s="85">
        <v>676</v>
      </c>
      <c r="B686" s="96">
        <f t="shared" ca="1" si="10"/>
        <v>538710.20600071142</v>
      </c>
    </row>
    <row r="687" spans="1:2" ht="12.75" x14ac:dyDescent="0.2">
      <c r="A687" s="85">
        <v>677</v>
      </c>
      <c r="B687" s="96">
        <f t="shared" ca="1" si="10"/>
        <v>461085.88657693507</v>
      </c>
    </row>
    <row r="688" spans="1:2" ht="12.75" x14ac:dyDescent="0.2">
      <c r="A688" s="85">
        <v>678</v>
      </c>
      <c r="B688" s="96">
        <f t="shared" ca="1" si="10"/>
        <v>460337.79875445698</v>
      </c>
    </row>
    <row r="689" spans="1:2" ht="12.75" x14ac:dyDescent="0.2">
      <c r="A689" s="85">
        <v>679</v>
      </c>
      <c r="B689" s="96">
        <f t="shared" ca="1" si="10"/>
        <v>518955.885667136</v>
      </c>
    </row>
    <row r="690" spans="1:2" ht="12.75" x14ac:dyDescent="0.2">
      <c r="A690" s="85">
        <v>680</v>
      </c>
      <c r="B690" s="96">
        <f t="shared" ca="1" si="10"/>
        <v>498495.33426433877</v>
      </c>
    </row>
    <row r="691" spans="1:2" ht="12.75" x14ac:dyDescent="0.2">
      <c r="A691" s="85">
        <v>681</v>
      </c>
      <c r="B691" s="96">
        <f t="shared" ca="1" si="10"/>
        <v>482064.06942467263</v>
      </c>
    </row>
    <row r="692" spans="1:2" ht="12.75" x14ac:dyDescent="0.2">
      <c r="A692" s="85">
        <v>682</v>
      </c>
      <c r="B692" s="96">
        <f t="shared" ca="1" si="10"/>
        <v>491829.49290562019</v>
      </c>
    </row>
    <row r="693" spans="1:2" ht="12.75" x14ac:dyDescent="0.2">
      <c r="A693" s="85">
        <v>683</v>
      </c>
      <c r="B693" s="96">
        <f t="shared" ca="1" si="10"/>
        <v>525871.93977081229</v>
      </c>
    </row>
    <row r="694" spans="1:2" ht="12.75" x14ac:dyDescent="0.2">
      <c r="A694" s="85">
        <v>684</v>
      </c>
      <c r="B694" s="96">
        <f t="shared" ca="1" si="10"/>
        <v>503849.56258911127</v>
      </c>
    </row>
    <row r="695" spans="1:2" ht="12.75" x14ac:dyDescent="0.2">
      <c r="A695" s="85">
        <v>685</v>
      </c>
      <c r="B695" s="96">
        <f t="shared" ca="1" si="10"/>
        <v>457547.11283387349</v>
      </c>
    </row>
    <row r="696" spans="1:2" ht="12.75" x14ac:dyDescent="0.2">
      <c r="A696" s="85">
        <v>686</v>
      </c>
      <c r="B696" s="96">
        <f t="shared" ca="1" si="10"/>
        <v>483644.70479473093</v>
      </c>
    </row>
    <row r="697" spans="1:2" ht="12.75" x14ac:dyDescent="0.2">
      <c r="A697" s="85">
        <v>687</v>
      </c>
      <c r="B697" s="96">
        <f t="shared" ca="1" si="10"/>
        <v>537976.70755963679</v>
      </c>
    </row>
    <row r="698" spans="1:2" ht="12.75" x14ac:dyDescent="0.2">
      <c r="A698" s="85">
        <v>688</v>
      </c>
      <c r="B698" s="96">
        <f t="shared" ca="1" si="10"/>
        <v>521334.25537783199</v>
      </c>
    </row>
    <row r="699" spans="1:2" ht="12.75" x14ac:dyDescent="0.2">
      <c r="A699" s="85">
        <v>689</v>
      </c>
      <c r="B699" s="96">
        <f t="shared" ca="1" si="10"/>
        <v>549634.34805596306</v>
      </c>
    </row>
    <row r="700" spans="1:2" ht="12.75" x14ac:dyDescent="0.2">
      <c r="A700" s="85">
        <v>690</v>
      </c>
      <c r="B700" s="96">
        <f t="shared" ca="1" si="10"/>
        <v>509769.05306539976</v>
      </c>
    </row>
    <row r="701" spans="1:2" ht="12.75" x14ac:dyDescent="0.2">
      <c r="A701" s="85">
        <v>691</v>
      </c>
      <c r="B701" s="96">
        <f t="shared" ca="1" si="10"/>
        <v>508297.14123862697</v>
      </c>
    </row>
    <row r="702" spans="1:2" ht="12.75" x14ac:dyDescent="0.2">
      <c r="A702" s="85">
        <v>692</v>
      </c>
      <c r="B702" s="96">
        <f t="shared" ca="1" si="10"/>
        <v>520817.44495757838</v>
      </c>
    </row>
    <row r="703" spans="1:2" ht="12.75" x14ac:dyDescent="0.2">
      <c r="A703" s="85">
        <v>693</v>
      </c>
      <c r="B703" s="96">
        <f t="shared" ca="1" si="10"/>
        <v>489293.00441877724</v>
      </c>
    </row>
    <row r="704" spans="1:2" ht="12.75" x14ac:dyDescent="0.2">
      <c r="A704" s="85">
        <v>694</v>
      </c>
      <c r="B704" s="96">
        <f t="shared" ca="1" si="10"/>
        <v>466764.98064842692</v>
      </c>
    </row>
    <row r="705" spans="1:2" ht="12.75" x14ac:dyDescent="0.2">
      <c r="A705" s="85">
        <v>695</v>
      </c>
      <c r="B705" s="96">
        <f t="shared" ca="1" si="10"/>
        <v>514640.08444514219</v>
      </c>
    </row>
    <row r="706" spans="1:2" ht="12.75" x14ac:dyDescent="0.2">
      <c r="A706" s="85">
        <v>696</v>
      </c>
      <c r="B706" s="96">
        <f t="shared" ca="1" si="10"/>
        <v>457049.92506529117</v>
      </c>
    </row>
    <row r="707" spans="1:2" ht="12.75" x14ac:dyDescent="0.2">
      <c r="A707" s="85">
        <v>697</v>
      </c>
      <c r="B707" s="96">
        <f t="shared" ca="1" si="10"/>
        <v>439922.58911313512</v>
      </c>
    </row>
    <row r="708" spans="1:2" ht="12.75" x14ac:dyDescent="0.2">
      <c r="A708" s="85">
        <v>698</v>
      </c>
      <c r="B708" s="96">
        <f t="shared" ca="1" si="10"/>
        <v>506851.5399701288</v>
      </c>
    </row>
    <row r="709" spans="1:2" ht="12.75" x14ac:dyDescent="0.2">
      <c r="A709" s="85">
        <v>699</v>
      </c>
      <c r="B709" s="96">
        <f t="shared" ca="1" si="10"/>
        <v>485688.98251561983</v>
      </c>
    </row>
    <row r="710" spans="1:2" ht="12.75" x14ac:dyDescent="0.2">
      <c r="A710" s="85">
        <v>700</v>
      </c>
      <c r="B710" s="96">
        <f t="shared" ca="1" si="10"/>
        <v>540529.83613554132</v>
      </c>
    </row>
    <row r="711" spans="1:2" ht="12.75" x14ac:dyDescent="0.2">
      <c r="A711" s="85">
        <v>701</v>
      </c>
      <c r="B711" s="96">
        <f t="shared" ca="1" si="10"/>
        <v>547965.42503943527</v>
      </c>
    </row>
    <row r="712" spans="1:2" ht="12.75" x14ac:dyDescent="0.2">
      <c r="A712" s="85">
        <v>702</v>
      </c>
      <c r="B712" s="96">
        <f t="shared" ca="1" si="10"/>
        <v>483089.15973775688</v>
      </c>
    </row>
    <row r="713" spans="1:2" ht="12.75" x14ac:dyDescent="0.2">
      <c r="A713" s="85">
        <v>703</v>
      </c>
      <c r="B713" s="96">
        <f t="shared" ca="1" si="10"/>
        <v>488404.62926558609</v>
      </c>
    </row>
    <row r="714" spans="1:2" ht="12.75" x14ac:dyDescent="0.2">
      <c r="A714" s="85">
        <v>704</v>
      </c>
      <c r="B714" s="96">
        <f t="shared" ca="1" si="10"/>
        <v>488688.57140564796</v>
      </c>
    </row>
    <row r="715" spans="1:2" ht="12.75" x14ac:dyDescent="0.2">
      <c r="A715" s="85">
        <v>705</v>
      </c>
      <c r="B715" s="96">
        <f t="shared" ref="B715:B778" ca="1" si="11">NORMINV(RAND(),B$4,B$5)</f>
        <v>531784.56034756068</v>
      </c>
    </row>
    <row r="716" spans="1:2" ht="12.75" x14ac:dyDescent="0.2">
      <c r="A716" s="85">
        <v>706</v>
      </c>
      <c r="B716" s="96">
        <f t="shared" ca="1" si="11"/>
        <v>517672.26439856063</v>
      </c>
    </row>
    <row r="717" spans="1:2" ht="12.75" x14ac:dyDescent="0.2">
      <c r="A717" s="85">
        <v>707</v>
      </c>
      <c r="B717" s="96">
        <f t="shared" ca="1" si="11"/>
        <v>529203.21048908134</v>
      </c>
    </row>
    <row r="718" spans="1:2" ht="12.75" x14ac:dyDescent="0.2">
      <c r="A718" s="85">
        <v>708</v>
      </c>
      <c r="B718" s="96">
        <f t="shared" ca="1" si="11"/>
        <v>431267.55854744208</v>
      </c>
    </row>
    <row r="719" spans="1:2" ht="12.75" x14ac:dyDescent="0.2">
      <c r="A719" s="85">
        <v>709</v>
      </c>
      <c r="B719" s="96">
        <f t="shared" ca="1" si="11"/>
        <v>504980.20821348607</v>
      </c>
    </row>
    <row r="720" spans="1:2" ht="12.75" x14ac:dyDescent="0.2">
      <c r="A720" s="85">
        <v>710</v>
      </c>
      <c r="B720" s="96">
        <f t="shared" ca="1" si="11"/>
        <v>454065.05713780335</v>
      </c>
    </row>
    <row r="721" spans="1:2" ht="12.75" x14ac:dyDescent="0.2">
      <c r="A721" s="85">
        <v>711</v>
      </c>
      <c r="B721" s="96">
        <f t="shared" ca="1" si="11"/>
        <v>450951.01858906716</v>
      </c>
    </row>
    <row r="722" spans="1:2" ht="12.75" x14ac:dyDescent="0.2">
      <c r="A722" s="85">
        <v>712</v>
      </c>
      <c r="B722" s="96">
        <f t="shared" ca="1" si="11"/>
        <v>508481.26399499818</v>
      </c>
    </row>
    <row r="723" spans="1:2" ht="12.75" x14ac:dyDescent="0.2">
      <c r="A723" s="85">
        <v>713</v>
      </c>
      <c r="B723" s="96">
        <f t="shared" ca="1" si="11"/>
        <v>496194.61381855496</v>
      </c>
    </row>
    <row r="724" spans="1:2" ht="12.75" x14ac:dyDescent="0.2">
      <c r="A724" s="85">
        <v>714</v>
      </c>
      <c r="B724" s="96">
        <f t="shared" ca="1" si="11"/>
        <v>505443.65209768392</v>
      </c>
    </row>
    <row r="725" spans="1:2" ht="12.75" x14ac:dyDescent="0.2">
      <c r="A725" s="85">
        <v>715</v>
      </c>
      <c r="B725" s="96">
        <f t="shared" ca="1" si="11"/>
        <v>458736.48989402317</v>
      </c>
    </row>
    <row r="726" spans="1:2" ht="12.75" x14ac:dyDescent="0.2">
      <c r="A726" s="85">
        <v>716</v>
      </c>
      <c r="B726" s="96">
        <f t="shared" ca="1" si="11"/>
        <v>567467.02453677892</v>
      </c>
    </row>
    <row r="727" spans="1:2" ht="12.75" x14ac:dyDescent="0.2">
      <c r="A727" s="85">
        <v>717</v>
      </c>
      <c r="B727" s="96">
        <f t="shared" ca="1" si="11"/>
        <v>451411.7863199031</v>
      </c>
    </row>
    <row r="728" spans="1:2" ht="12.75" x14ac:dyDescent="0.2">
      <c r="A728" s="85">
        <v>718</v>
      </c>
      <c r="B728" s="96">
        <f t="shared" ca="1" si="11"/>
        <v>553468.38897091534</v>
      </c>
    </row>
    <row r="729" spans="1:2" ht="12.75" x14ac:dyDescent="0.2">
      <c r="A729" s="85">
        <v>719</v>
      </c>
      <c r="B729" s="96">
        <f t="shared" ca="1" si="11"/>
        <v>495313.23878395982</v>
      </c>
    </row>
    <row r="730" spans="1:2" ht="12.75" x14ac:dyDescent="0.2">
      <c r="A730" s="85">
        <v>720</v>
      </c>
      <c r="B730" s="96">
        <f t="shared" ca="1" si="11"/>
        <v>482832.86525814066</v>
      </c>
    </row>
    <row r="731" spans="1:2" ht="12.75" x14ac:dyDescent="0.2">
      <c r="A731" s="85">
        <v>721</v>
      </c>
      <c r="B731" s="96">
        <f t="shared" ca="1" si="11"/>
        <v>491512.48623743374</v>
      </c>
    </row>
    <row r="732" spans="1:2" ht="12.75" x14ac:dyDescent="0.2">
      <c r="A732" s="85">
        <v>722</v>
      </c>
      <c r="B732" s="96">
        <f t="shared" ca="1" si="11"/>
        <v>416496.08656575036</v>
      </c>
    </row>
    <row r="733" spans="1:2" ht="12.75" x14ac:dyDescent="0.2">
      <c r="A733" s="85">
        <v>723</v>
      </c>
      <c r="B733" s="96">
        <f t="shared" ca="1" si="11"/>
        <v>527366.73464521416</v>
      </c>
    </row>
    <row r="734" spans="1:2" ht="12.75" x14ac:dyDescent="0.2">
      <c r="A734" s="85">
        <v>724</v>
      </c>
      <c r="B734" s="96">
        <f t="shared" ca="1" si="11"/>
        <v>474859.51379445265</v>
      </c>
    </row>
    <row r="735" spans="1:2" ht="12.75" x14ac:dyDescent="0.2">
      <c r="A735" s="85">
        <v>725</v>
      </c>
      <c r="B735" s="96">
        <f t="shared" ca="1" si="11"/>
        <v>491552.56044604792</v>
      </c>
    </row>
    <row r="736" spans="1:2" ht="12.75" x14ac:dyDescent="0.2">
      <c r="A736" s="85">
        <v>726</v>
      </c>
      <c r="B736" s="96">
        <f t="shared" ca="1" si="11"/>
        <v>446731.24429578934</v>
      </c>
    </row>
    <row r="737" spans="1:2" ht="12.75" x14ac:dyDescent="0.2">
      <c r="A737" s="85">
        <v>727</v>
      </c>
      <c r="B737" s="96">
        <f t="shared" ca="1" si="11"/>
        <v>494421.48499958072</v>
      </c>
    </row>
    <row r="738" spans="1:2" ht="12.75" x14ac:dyDescent="0.2">
      <c r="A738" s="85">
        <v>728</v>
      </c>
      <c r="B738" s="96">
        <f t="shared" ca="1" si="11"/>
        <v>566541.99910248222</v>
      </c>
    </row>
    <row r="739" spans="1:2" ht="12.75" x14ac:dyDescent="0.2">
      <c r="A739" s="85">
        <v>729</v>
      </c>
      <c r="B739" s="96">
        <f t="shared" ca="1" si="11"/>
        <v>476201.07995350473</v>
      </c>
    </row>
    <row r="740" spans="1:2" ht="12.75" x14ac:dyDescent="0.2">
      <c r="A740" s="85">
        <v>730</v>
      </c>
      <c r="B740" s="96">
        <f t="shared" ca="1" si="11"/>
        <v>492258.24365757243</v>
      </c>
    </row>
    <row r="741" spans="1:2" ht="12.75" x14ac:dyDescent="0.2">
      <c r="A741" s="85">
        <v>731</v>
      </c>
      <c r="B741" s="96">
        <f t="shared" ca="1" si="11"/>
        <v>483274.66949763929</v>
      </c>
    </row>
    <row r="742" spans="1:2" ht="12.75" x14ac:dyDescent="0.2">
      <c r="A742" s="85">
        <v>732</v>
      </c>
      <c r="B742" s="96">
        <f t="shared" ca="1" si="11"/>
        <v>461802.60601512442</v>
      </c>
    </row>
    <row r="743" spans="1:2" ht="12.75" x14ac:dyDescent="0.2">
      <c r="A743" s="85">
        <v>733</v>
      </c>
      <c r="B743" s="96">
        <f t="shared" ca="1" si="11"/>
        <v>488982.89329343237</v>
      </c>
    </row>
    <row r="744" spans="1:2" ht="12.75" x14ac:dyDescent="0.2">
      <c r="A744" s="85">
        <v>734</v>
      </c>
      <c r="B744" s="96">
        <f t="shared" ca="1" si="11"/>
        <v>512961.17017960065</v>
      </c>
    </row>
    <row r="745" spans="1:2" ht="12.75" x14ac:dyDescent="0.2">
      <c r="A745" s="85">
        <v>735</v>
      </c>
      <c r="B745" s="96">
        <f t="shared" ca="1" si="11"/>
        <v>490447.10232946428</v>
      </c>
    </row>
    <row r="746" spans="1:2" ht="12.75" x14ac:dyDescent="0.2">
      <c r="A746" s="85">
        <v>736</v>
      </c>
      <c r="B746" s="96">
        <f t="shared" ca="1" si="11"/>
        <v>482226.0520349032</v>
      </c>
    </row>
    <row r="747" spans="1:2" ht="12.75" x14ac:dyDescent="0.2">
      <c r="A747" s="85">
        <v>737</v>
      </c>
      <c r="B747" s="96">
        <f t="shared" ca="1" si="11"/>
        <v>520619.19635783025</v>
      </c>
    </row>
    <row r="748" spans="1:2" ht="12.75" x14ac:dyDescent="0.2">
      <c r="A748" s="85">
        <v>738</v>
      </c>
      <c r="B748" s="96">
        <f t="shared" ca="1" si="11"/>
        <v>487145.09062542918</v>
      </c>
    </row>
    <row r="749" spans="1:2" ht="12.75" x14ac:dyDescent="0.2">
      <c r="A749" s="85">
        <v>739</v>
      </c>
      <c r="B749" s="96">
        <f t="shared" ca="1" si="11"/>
        <v>497500.67979062605</v>
      </c>
    </row>
    <row r="750" spans="1:2" ht="12.75" x14ac:dyDescent="0.2">
      <c r="A750" s="85">
        <v>740</v>
      </c>
      <c r="B750" s="96">
        <f t="shared" ca="1" si="11"/>
        <v>421444.23764433718</v>
      </c>
    </row>
    <row r="751" spans="1:2" ht="12.75" x14ac:dyDescent="0.2">
      <c r="A751" s="85">
        <v>741</v>
      </c>
      <c r="B751" s="96">
        <f t="shared" ca="1" si="11"/>
        <v>551097.02978514275</v>
      </c>
    </row>
    <row r="752" spans="1:2" ht="12.75" x14ac:dyDescent="0.2">
      <c r="A752" s="85">
        <v>742</v>
      </c>
      <c r="B752" s="96">
        <f t="shared" ca="1" si="11"/>
        <v>500372.83289525023</v>
      </c>
    </row>
    <row r="753" spans="1:2" ht="12.75" x14ac:dyDescent="0.2">
      <c r="A753" s="85">
        <v>743</v>
      </c>
      <c r="B753" s="96">
        <f t="shared" ca="1" si="11"/>
        <v>468600.26056750142</v>
      </c>
    </row>
    <row r="754" spans="1:2" ht="12.75" x14ac:dyDescent="0.2">
      <c r="A754" s="85">
        <v>744</v>
      </c>
      <c r="B754" s="96">
        <f t="shared" ca="1" si="11"/>
        <v>452242.86180650868</v>
      </c>
    </row>
    <row r="755" spans="1:2" ht="12.75" x14ac:dyDescent="0.2">
      <c r="A755" s="85">
        <v>745</v>
      </c>
      <c r="B755" s="96">
        <f t="shared" ca="1" si="11"/>
        <v>476125.74780220177</v>
      </c>
    </row>
    <row r="756" spans="1:2" ht="12.75" x14ac:dyDescent="0.2">
      <c r="A756" s="85">
        <v>746</v>
      </c>
      <c r="B756" s="96">
        <f t="shared" ca="1" si="11"/>
        <v>445288.48066067416</v>
      </c>
    </row>
    <row r="757" spans="1:2" ht="12.75" x14ac:dyDescent="0.2">
      <c r="A757" s="85">
        <v>747</v>
      </c>
      <c r="B757" s="96">
        <f t="shared" ca="1" si="11"/>
        <v>556526.25221341918</v>
      </c>
    </row>
    <row r="758" spans="1:2" ht="12.75" x14ac:dyDescent="0.2">
      <c r="A758" s="85">
        <v>748</v>
      </c>
      <c r="B758" s="96">
        <f t="shared" ca="1" si="11"/>
        <v>523344.30633507424</v>
      </c>
    </row>
    <row r="759" spans="1:2" ht="12.75" x14ac:dyDescent="0.2">
      <c r="A759" s="85">
        <v>749</v>
      </c>
      <c r="B759" s="96">
        <f t="shared" ca="1" si="11"/>
        <v>492511.38786898588</v>
      </c>
    </row>
    <row r="760" spans="1:2" ht="12.75" x14ac:dyDescent="0.2">
      <c r="A760" s="85">
        <v>750</v>
      </c>
      <c r="B760" s="96">
        <f t="shared" ca="1" si="11"/>
        <v>529874.32732220425</v>
      </c>
    </row>
    <row r="761" spans="1:2" ht="12.75" x14ac:dyDescent="0.2">
      <c r="A761" s="85">
        <v>751</v>
      </c>
      <c r="B761" s="96">
        <f t="shared" ca="1" si="11"/>
        <v>498392.11705395905</v>
      </c>
    </row>
    <row r="762" spans="1:2" ht="12.75" x14ac:dyDescent="0.2">
      <c r="A762" s="85">
        <v>752</v>
      </c>
      <c r="B762" s="96">
        <f t="shared" ca="1" si="11"/>
        <v>445626.67326396995</v>
      </c>
    </row>
    <row r="763" spans="1:2" ht="12.75" x14ac:dyDescent="0.2">
      <c r="A763" s="85">
        <v>753</v>
      </c>
      <c r="B763" s="96">
        <f t="shared" ca="1" si="11"/>
        <v>436530.0002159719</v>
      </c>
    </row>
    <row r="764" spans="1:2" ht="12.75" x14ac:dyDescent="0.2">
      <c r="A764" s="85">
        <v>754</v>
      </c>
      <c r="B764" s="96">
        <f t="shared" ca="1" si="11"/>
        <v>467335.03834433772</v>
      </c>
    </row>
    <row r="765" spans="1:2" ht="12.75" x14ac:dyDescent="0.2">
      <c r="A765" s="85">
        <v>755</v>
      </c>
      <c r="B765" s="96">
        <f t="shared" ca="1" si="11"/>
        <v>532225.47154297389</v>
      </c>
    </row>
    <row r="766" spans="1:2" ht="12.75" x14ac:dyDescent="0.2">
      <c r="A766" s="85">
        <v>756</v>
      </c>
      <c r="B766" s="96">
        <f t="shared" ca="1" si="11"/>
        <v>507670.80344545905</v>
      </c>
    </row>
    <row r="767" spans="1:2" ht="12.75" x14ac:dyDescent="0.2">
      <c r="A767" s="85">
        <v>757</v>
      </c>
      <c r="B767" s="96">
        <f t="shared" ca="1" si="11"/>
        <v>467211.55878174014</v>
      </c>
    </row>
    <row r="768" spans="1:2" ht="12.75" x14ac:dyDescent="0.2">
      <c r="A768" s="85">
        <v>758</v>
      </c>
      <c r="B768" s="96">
        <f t="shared" ca="1" si="11"/>
        <v>435177.97475652088</v>
      </c>
    </row>
    <row r="769" spans="1:2" ht="12.75" x14ac:dyDescent="0.2">
      <c r="A769" s="85">
        <v>759</v>
      </c>
      <c r="B769" s="96">
        <f t="shared" ca="1" si="11"/>
        <v>470993.45450993918</v>
      </c>
    </row>
    <row r="770" spans="1:2" ht="12.75" x14ac:dyDescent="0.2">
      <c r="A770" s="85">
        <v>760</v>
      </c>
      <c r="B770" s="96">
        <f t="shared" ca="1" si="11"/>
        <v>475630.8315668712</v>
      </c>
    </row>
    <row r="771" spans="1:2" ht="12.75" x14ac:dyDescent="0.2">
      <c r="A771" s="85">
        <v>761</v>
      </c>
      <c r="B771" s="96">
        <f t="shared" ca="1" si="11"/>
        <v>486295.78672659554</v>
      </c>
    </row>
    <row r="772" spans="1:2" ht="12.75" x14ac:dyDescent="0.2">
      <c r="A772" s="85">
        <v>762</v>
      </c>
      <c r="B772" s="96">
        <f t="shared" ca="1" si="11"/>
        <v>495773.03556701378</v>
      </c>
    </row>
    <row r="773" spans="1:2" ht="12.75" x14ac:dyDescent="0.2">
      <c r="A773" s="85">
        <v>763</v>
      </c>
      <c r="B773" s="96">
        <f t="shared" ca="1" si="11"/>
        <v>447871.32119544281</v>
      </c>
    </row>
    <row r="774" spans="1:2" ht="12.75" x14ac:dyDescent="0.2">
      <c r="A774" s="85">
        <v>764</v>
      </c>
      <c r="B774" s="96">
        <f t="shared" ca="1" si="11"/>
        <v>465930.7868973774</v>
      </c>
    </row>
    <row r="775" spans="1:2" ht="12.75" x14ac:dyDescent="0.2">
      <c r="A775" s="85">
        <v>765</v>
      </c>
      <c r="B775" s="96">
        <f t="shared" ca="1" si="11"/>
        <v>437236.6042730292</v>
      </c>
    </row>
    <row r="776" spans="1:2" ht="12.75" x14ac:dyDescent="0.2">
      <c r="A776" s="85">
        <v>766</v>
      </c>
      <c r="B776" s="96">
        <f t="shared" ca="1" si="11"/>
        <v>476814.19009298115</v>
      </c>
    </row>
    <row r="777" spans="1:2" ht="12.75" x14ac:dyDescent="0.2">
      <c r="A777" s="85">
        <v>767</v>
      </c>
      <c r="B777" s="96">
        <f t="shared" ca="1" si="11"/>
        <v>535052.83904738049</v>
      </c>
    </row>
    <row r="778" spans="1:2" ht="12.75" x14ac:dyDescent="0.2">
      <c r="A778" s="85">
        <v>768</v>
      </c>
      <c r="B778" s="96">
        <f t="shared" ca="1" si="11"/>
        <v>396364.08449976175</v>
      </c>
    </row>
    <row r="779" spans="1:2" ht="12.75" x14ac:dyDescent="0.2">
      <c r="A779" s="85">
        <v>769</v>
      </c>
      <c r="B779" s="96">
        <f t="shared" ref="B779:B842" ca="1" si="12">NORMINV(RAND(),B$4,B$5)</f>
        <v>547550.55718593299</v>
      </c>
    </row>
    <row r="780" spans="1:2" ht="12.75" x14ac:dyDescent="0.2">
      <c r="A780" s="85">
        <v>770</v>
      </c>
      <c r="B780" s="96">
        <f t="shared" ca="1" si="12"/>
        <v>483113.8891715699</v>
      </c>
    </row>
    <row r="781" spans="1:2" ht="12.75" x14ac:dyDescent="0.2">
      <c r="A781" s="85">
        <v>771</v>
      </c>
      <c r="B781" s="96">
        <f t="shared" ca="1" si="12"/>
        <v>497525.30840127298</v>
      </c>
    </row>
    <row r="782" spans="1:2" ht="12.75" x14ac:dyDescent="0.2">
      <c r="A782" s="85">
        <v>772</v>
      </c>
      <c r="B782" s="96">
        <f t="shared" ca="1" si="12"/>
        <v>465727.55400351406</v>
      </c>
    </row>
    <row r="783" spans="1:2" ht="12.75" x14ac:dyDescent="0.2">
      <c r="A783" s="85">
        <v>773</v>
      </c>
      <c r="B783" s="96">
        <f t="shared" ca="1" si="12"/>
        <v>534433.67283603875</v>
      </c>
    </row>
    <row r="784" spans="1:2" ht="12.75" x14ac:dyDescent="0.2">
      <c r="A784" s="85">
        <v>774</v>
      </c>
      <c r="B784" s="96">
        <f t="shared" ca="1" si="12"/>
        <v>509259.65149280784</v>
      </c>
    </row>
    <row r="785" spans="1:2" ht="12.75" x14ac:dyDescent="0.2">
      <c r="A785" s="85">
        <v>775</v>
      </c>
      <c r="B785" s="96">
        <f t="shared" ca="1" si="12"/>
        <v>545284.88548584539</v>
      </c>
    </row>
    <row r="786" spans="1:2" ht="12.75" x14ac:dyDescent="0.2">
      <c r="A786" s="85">
        <v>776</v>
      </c>
      <c r="B786" s="96">
        <f t="shared" ca="1" si="12"/>
        <v>502243.76869593497</v>
      </c>
    </row>
    <row r="787" spans="1:2" ht="12.75" x14ac:dyDescent="0.2">
      <c r="A787" s="85">
        <v>777</v>
      </c>
      <c r="B787" s="96">
        <f t="shared" ca="1" si="12"/>
        <v>541029.45148471789</v>
      </c>
    </row>
    <row r="788" spans="1:2" ht="12.75" x14ac:dyDescent="0.2">
      <c r="A788" s="85">
        <v>778</v>
      </c>
      <c r="B788" s="96">
        <f t="shared" ca="1" si="12"/>
        <v>553805.61901589774</v>
      </c>
    </row>
    <row r="789" spans="1:2" ht="12.75" x14ac:dyDescent="0.2">
      <c r="A789" s="85">
        <v>779</v>
      </c>
      <c r="B789" s="96">
        <f t="shared" ca="1" si="12"/>
        <v>490818.05972721928</v>
      </c>
    </row>
    <row r="790" spans="1:2" ht="12.75" x14ac:dyDescent="0.2">
      <c r="A790" s="85">
        <v>780</v>
      </c>
      <c r="B790" s="96">
        <f t="shared" ca="1" si="12"/>
        <v>488751.94477053959</v>
      </c>
    </row>
    <row r="791" spans="1:2" ht="12.75" x14ac:dyDescent="0.2">
      <c r="A791" s="85">
        <v>781</v>
      </c>
      <c r="B791" s="96">
        <f t="shared" ca="1" si="12"/>
        <v>479991.98650453507</v>
      </c>
    </row>
    <row r="792" spans="1:2" ht="12.75" x14ac:dyDescent="0.2">
      <c r="A792" s="85">
        <v>782</v>
      </c>
      <c r="B792" s="96">
        <f t="shared" ca="1" si="12"/>
        <v>472982.73798044398</v>
      </c>
    </row>
    <row r="793" spans="1:2" ht="12.75" x14ac:dyDescent="0.2">
      <c r="A793" s="85">
        <v>783</v>
      </c>
      <c r="B793" s="96">
        <f t="shared" ca="1" si="12"/>
        <v>530193.57278905541</v>
      </c>
    </row>
    <row r="794" spans="1:2" ht="12.75" x14ac:dyDescent="0.2">
      <c r="A794" s="85">
        <v>784</v>
      </c>
      <c r="B794" s="96">
        <f t="shared" ca="1" si="12"/>
        <v>558277.07662610873</v>
      </c>
    </row>
    <row r="795" spans="1:2" ht="12.75" x14ac:dyDescent="0.2">
      <c r="A795" s="85">
        <v>785</v>
      </c>
      <c r="B795" s="96">
        <f t="shared" ca="1" si="12"/>
        <v>503034.64229715592</v>
      </c>
    </row>
    <row r="796" spans="1:2" ht="12.75" x14ac:dyDescent="0.2">
      <c r="A796" s="85">
        <v>786</v>
      </c>
      <c r="B796" s="96">
        <f t="shared" ca="1" si="12"/>
        <v>501191.00885263423</v>
      </c>
    </row>
    <row r="797" spans="1:2" ht="12.75" x14ac:dyDescent="0.2">
      <c r="A797" s="85">
        <v>787</v>
      </c>
      <c r="B797" s="96">
        <f t="shared" ca="1" si="12"/>
        <v>475822.35346989607</v>
      </c>
    </row>
    <row r="798" spans="1:2" ht="12.75" x14ac:dyDescent="0.2">
      <c r="A798" s="85">
        <v>788</v>
      </c>
      <c r="B798" s="96">
        <f t="shared" ca="1" si="12"/>
        <v>506499.90834880585</v>
      </c>
    </row>
    <row r="799" spans="1:2" ht="12.75" x14ac:dyDescent="0.2">
      <c r="A799" s="85">
        <v>789</v>
      </c>
      <c r="B799" s="96">
        <f t="shared" ca="1" si="12"/>
        <v>538429.18229826412</v>
      </c>
    </row>
    <row r="800" spans="1:2" ht="12.75" x14ac:dyDescent="0.2">
      <c r="A800" s="85">
        <v>790</v>
      </c>
      <c r="B800" s="96">
        <f t="shared" ca="1" si="12"/>
        <v>526227.38745486364</v>
      </c>
    </row>
    <row r="801" spans="1:2" ht="12.75" x14ac:dyDescent="0.2">
      <c r="A801" s="85">
        <v>791</v>
      </c>
      <c r="B801" s="96">
        <f t="shared" ca="1" si="12"/>
        <v>479714.80013761233</v>
      </c>
    </row>
    <row r="802" spans="1:2" ht="12.75" x14ac:dyDescent="0.2">
      <c r="A802" s="85">
        <v>792</v>
      </c>
      <c r="B802" s="96">
        <f t="shared" ca="1" si="12"/>
        <v>525167.64663685905</v>
      </c>
    </row>
    <row r="803" spans="1:2" ht="12.75" x14ac:dyDescent="0.2">
      <c r="A803" s="85">
        <v>793</v>
      </c>
      <c r="B803" s="96">
        <f t="shared" ca="1" si="12"/>
        <v>497879.46948216407</v>
      </c>
    </row>
    <row r="804" spans="1:2" ht="12.75" x14ac:dyDescent="0.2">
      <c r="A804" s="85">
        <v>794</v>
      </c>
      <c r="B804" s="96">
        <f t="shared" ca="1" si="12"/>
        <v>504899.04439963493</v>
      </c>
    </row>
    <row r="805" spans="1:2" ht="12.75" x14ac:dyDescent="0.2">
      <c r="A805" s="85">
        <v>795</v>
      </c>
      <c r="B805" s="96">
        <f t="shared" ca="1" si="12"/>
        <v>516221.37682134291</v>
      </c>
    </row>
    <row r="806" spans="1:2" ht="12.75" x14ac:dyDescent="0.2">
      <c r="A806" s="85">
        <v>796</v>
      </c>
      <c r="B806" s="96">
        <f t="shared" ca="1" si="12"/>
        <v>501209.72380305221</v>
      </c>
    </row>
    <row r="807" spans="1:2" ht="12.75" x14ac:dyDescent="0.2">
      <c r="A807" s="85">
        <v>797</v>
      </c>
      <c r="B807" s="96">
        <f t="shared" ca="1" si="12"/>
        <v>483333.32662716083</v>
      </c>
    </row>
    <row r="808" spans="1:2" ht="12.75" x14ac:dyDescent="0.2">
      <c r="A808" s="85">
        <v>798</v>
      </c>
      <c r="B808" s="96">
        <f t="shared" ca="1" si="12"/>
        <v>515975.54699872056</v>
      </c>
    </row>
    <row r="809" spans="1:2" ht="12.75" x14ac:dyDescent="0.2">
      <c r="A809" s="85">
        <v>799</v>
      </c>
      <c r="B809" s="96">
        <f t="shared" ca="1" si="12"/>
        <v>450595.45937162486</v>
      </c>
    </row>
    <row r="810" spans="1:2" ht="12.75" x14ac:dyDescent="0.2">
      <c r="A810" s="85">
        <v>800</v>
      </c>
      <c r="B810" s="96">
        <f t="shared" ca="1" si="12"/>
        <v>514170.72249792161</v>
      </c>
    </row>
    <row r="811" spans="1:2" ht="12.75" x14ac:dyDescent="0.2">
      <c r="A811" s="85">
        <v>801</v>
      </c>
      <c r="B811" s="96">
        <f t="shared" ca="1" si="12"/>
        <v>523027.5860110519</v>
      </c>
    </row>
    <row r="812" spans="1:2" ht="12.75" x14ac:dyDescent="0.2">
      <c r="A812" s="85">
        <v>802</v>
      </c>
      <c r="B812" s="96">
        <f t="shared" ca="1" si="12"/>
        <v>492622.05722364865</v>
      </c>
    </row>
    <row r="813" spans="1:2" ht="12.75" x14ac:dyDescent="0.2">
      <c r="A813" s="85">
        <v>803</v>
      </c>
      <c r="B813" s="96">
        <f t="shared" ca="1" si="12"/>
        <v>471892.7781871233</v>
      </c>
    </row>
    <row r="814" spans="1:2" ht="12.75" x14ac:dyDescent="0.2">
      <c r="A814" s="85">
        <v>804</v>
      </c>
      <c r="B814" s="96">
        <f t="shared" ca="1" si="12"/>
        <v>508150.70009558299</v>
      </c>
    </row>
    <row r="815" spans="1:2" ht="12.75" x14ac:dyDescent="0.2">
      <c r="A815" s="85">
        <v>805</v>
      </c>
      <c r="B815" s="96">
        <f t="shared" ca="1" si="12"/>
        <v>436271.333658043</v>
      </c>
    </row>
    <row r="816" spans="1:2" ht="12.75" x14ac:dyDescent="0.2">
      <c r="A816" s="85">
        <v>806</v>
      </c>
      <c r="B816" s="96">
        <f t="shared" ca="1" si="12"/>
        <v>434522.73527570534</v>
      </c>
    </row>
    <row r="817" spans="1:2" ht="12.75" x14ac:dyDescent="0.2">
      <c r="A817" s="85">
        <v>807</v>
      </c>
      <c r="B817" s="96">
        <f t="shared" ca="1" si="12"/>
        <v>480846.28330220113</v>
      </c>
    </row>
    <row r="818" spans="1:2" ht="12.75" x14ac:dyDescent="0.2">
      <c r="A818" s="85">
        <v>808</v>
      </c>
      <c r="B818" s="96">
        <f t="shared" ca="1" si="12"/>
        <v>462663.55199256056</v>
      </c>
    </row>
    <row r="819" spans="1:2" ht="12.75" x14ac:dyDescent="0.2">
      <c r="A819" s="85">
        <v>809</v>
      </c>
      <c r="B819" s="96">
        <f t="shared" ca="1" si="12"/>
        <v>533873.67938308604</v>
      </c>
    </row>
    <row r="820" spans="1:2" ht="12.75" x14ac:dyDescent="0.2">
      <c r="A820" s="85">
        <v>810</v>
      </c>
      <c r="B820" s="96">
        <f t="shared" ca="1" si="12"/>
        <v>448242.9650758814</v>
      </c>
    </row>
    <row r="821" spans="1:2" ht="12.75" x14ac:dyDescent="0.2">
      <c r="A821" s="85">
        <v>811</v>
      </c>
      <c r="B821" s="96">
        <f t="shared" ca="1" si="12"/>
        <v>567423.57371492975</v>
      </c>
    </row>
    <row r="822" spans="1:2" ht="12.75" x14ac:dyDescent="0.2">
      <c r="A822" s="85">
        <v>812</v>
      </c>
      <c r="B822" s="96">
        <f t="shared" ca="1" si="12"/>
        <v>519132.80354693992</v>
      </c>
    </row>
    <row r="823" spans="1:2" ht="12.75" x14ac:dyDescent="0.2">
      <c r="A823" s="85">
        <v>813</v>
      </c>
      <c r="B823" s="96">
        <f t="shared" ca="1" si="12"/>
        <v>512936.98933257256</v>
      </c>
    </row>
    <row r="824" spans="1:2" ht="12.75" x14ac:dyDescent="0.2">
      <c r="A824" s="85">
        <v>814</v>
      </c>
      <c r="B824" s="96">
        <f t="shared" ca="1" si="12"/>
        <v>464883.53348285344</v>
      </c>
    </row>
    <row r="825" spans="1:2" ht="12.75" x14ac:dyDescent="0.2">
      <c r="A825" s="85">
        <v>815</v>
      </c>
      <c r="B825" s="96">
        <f t="shared" ca="1" si="12"/>
        <v>477110.06296798616</v>
      </c>
    </row>
    <row r="826" spans="1:2" ht="12.75" x14ac:dyDescent="0.2">
      <c r="A826" s="85">
        <v>816</v>
      </c>
      <c r="B826" s="96">
        <f t="shared" ca="1" si="12"/>
        <v>497925.17183337308</v>
      </c>
    </row>
    <row r="827" spans="1:2" ht="12.75" x14ac:dyDescent="0.2">
      <c r="A827" s="85">
        <v>817</v>
      </c>
      <c r="B827" s="96">
        <f t="shared" ca="1" si="12"/>
        <v>507360.99714750319</v>
      </c>
    </row>
    <row r="828" spans="1:2" ht="12.75" x14ac:dyDescent="0.2">
      <c r="A828" s="85">
        <v>818</v>
      </c>
      <c r="B828" s="96">
        <f t="shared" ca="1" si="12"/>
        <v>518010.33331869548</v>
      </c>
    </row>
    <row r="829" spans="1:2" ht="12.75" x14ac:dyDescent="0.2">
      <c r="A829" s="85">
        <v>819</v>
      </c>
      <c r="B829" s="96">
        <f t="shared" ca="1" si="12"/>
        <v>502052.43190587539</v>
      </c>
    </row>
    <row r="830" spans="1:2" ht="12.75" x14ac:dyDescent="0.2">
      <c r="A830" s="85">
        <v>820</v>
      </c>
      <c r="B830" s="96">
        <f t="shared" ca="1" si="12"/>
        <v>494195.76617359172</v>
      </c>
    </row>
    <row r="831" spans="1:2" ht="12.75" x14ac:dyDescent="0.2">
      <c r="A831" s="85">
        <v>821</v>
      </c>
      <c r="B831" s="96">
        <f t="shared" ca="1" si="12"/>
        <v>457550.85050080472</v>
      </c>
    </row>
    <row r="832" spans="1:2" ht="12.75" x14ac:dyDescent="0.2">
      <c r="A832" s="85">
        <v>822</v>
      </c>
      <c r="B832" s="96">
        <f t="shared" ca="1" si="12"/>
        <v>479780.5307553155</v>
      </c>
    </row>
    <row r="833" spans="1:2" ht="12.75" x14ac:dyDescent="0.2">
      <c r="A833" s="85">
        <v>823</v>
      </c>
      <c r="B833" s="96">
        <f t="shared" ca="1" si="12"/>
        <v>528166.23136850307</v>
      </c>
    </row>
    <row r="834" spans="1:2" ht="12.75" x14ac:dyDescent="0.2">
      <c r="A834" s="85">
        <v>824</v>
      </c>
      <c r="B834" s="96">
        <f t="shared" ca="1" si="12"/>
        <v>522621.83576547512</v>
      </c>
    </row>
    <row r="835" spans="1:2" ht="12.75" x14ac:dyDescent="0.2">
      <c r="A835" s="85">
        <v>825</v>
      </c>
      <c r="B835" s="96">
        <f t="shared" ca="1" si="12"/>
        <v>473925.48323066282</v>
      </c>
    </row>
    <row r="836" spans="1:2" ht="12.75" x14ac:dyDescent="0.2">
      <c r="A836" s="85">
        <v>826</v>
      </c>
      <c r="B836" s="96">
        <f t="shared" ca="1" si="12"/>
        <v>442146.74419262842</v>
      </c>
    </row>
    <row r="837" spans="1:2" ht="12.75" x14ac:dyDescent="0.2">
      <c r="A837" s="85">
        <v>827</v>
      </c>
      <c r="B837" s="96">
        <f t="shared" ca="1" si="12"/>
        <v>489889.14339087001</v>
      </c>
    </row>
    <row r="838" spans="1:2" ht="12.75" x14ac:dyDescent="0.2">
      <c r="A838" s="85">
        <v>828</v>
      </c>
      <c r="B838" s="96">
        <f t="shared" ca="1" si="12"/>
        <v>550933.67312032811</v>
      </c>
    </row>
    <row r="839" spans="1:2" ht="12.75" x14ac:dyDescent="0.2">
      <c r="A839" s="85">
        <v>829</v>
      </c>
      <c r="B839" s="96">
        <f t="shared" ca="1" si="12"/>
        <v>501508.14503509447</v>
      </c>
    </row>
    <row r="840" spans="1:2" ht="12.75" x14ac:dyDescent="0.2">
      <c r="A840" s="85">
        <v>830</v>
      </c>
      <c r="B840" s="96">
        <f t="shared" ca="1" si="12"/>
        <v>467702.06189454027</v>
      </c>
    </row>
    <row r="841" spans="1:2" ht="12.75" x14ac:dyDescent="0.2">
      <c r="A841" s="85">
        <v>831</v>
      </c>
      <c r="B841" s="96">
        <f t="shared" ca="1" si="12"/>
        <v>486381.17796921305</v>
      </c>
    </row>
    <row r="842" spans="1:2" ht="12.75" x14ac:dyDescent="0.2">
      <c r="A842" s="85">
        <v>832</v>
      </c>
      <c r="B842" s="96">
        <f t="shared" ca="1" si="12"/>
        <v>433810.15989341121</v>
      </c>
    </row>
    <row r="843" spans="1:2" ht="12.75" x14ac:dyDescent="0.2">
      <c r="A843" s="85">
        <v>833</v>
      </c>
      <c r="B843" s="96">
        <f t="shared" ref="B843:B906" ca="1" si="13">NORMINV(RAND(),B$4,B$5)</f>
        <v>470888.23228476435</v>
      </c>
    </row>
    <row r="844" spans="1:2" ht="12.75" x14ac:dyDescent="0.2">
      <c r="A844" s="85">
        <v>834</v>
      </c>
      <c r="B844" s="96">
        <f t="shared" ca="1" si="13"/>
        <v>529858.89406122523</v>
      </c>
    </row>
    <row r="845" spans="1:2" ht="12.75" x14ac:dyDescent="0.2">
      <c r="A845" s="85">
        <v>835</v>
      </c>
      <c r="B845" s="96">
        <f t="shared" ca="1" si="13"/>
        <v>548366.01094765787</v>
      </c>
    </row>
    <row r="846" spans="1:2" ht="12.75" x14ac:dyDescent="0.2">
      <c r="A846" s="85">
        <v>836</v>
      </c>
      <c r="B846" s="96">
        <f t="shared" ca="1" si="13"/>
        <v>476271.28830746695</v>
      </c>
    </row>
    <row r="847" spans="1:2" ht="12.75" x14ac:dyDescent="0.2">
      <c r="A847" s="85">
        <v>837</v>
      </c>
      <c r="B847" s="96">
        <f t="shared" ca="1" si="13"/>
        <v>495889.81408534059</v>
      </c>
    </row>
    <row r="848" spans="1:2" ht="12.75" x14ac:dyDescent="0.2">
      <c r="A848" s="85">
        <v>838</v>
      </c>
      <c r="B848" s="96">
        <f t="shared" ca="1" si="13"/>
        <v>552946.70153900783</v>
      </c>
    </row>
    <row r="849" spans="1:2" ht="12.75" x14ac:dyDescent="0.2">
      <c r="A849" s="85">
        <v>839</v>
      </c>
      <c r="B849" s="96">
        <f t="shared" ca="1" si="13"/>
        <v>519997.36590519722</v>
      </c>
    </row>
    <row r="850" spans="1:2" ht="12.75" x14ac:dyDescent="0.2">
      <c r="A850" s="85">
        <v>840</v>
      </c>
      <c r="B850" s="96">
        <f t="shared" ca="1" si="13"/>
        <v>456618.75712796149</v>
      </c>
    </row>
    <row r="851" spans="1:2" ht="12.75" x14ac:dyDescent="0.2">
      <c r="A851" s="85">
        <v>841</v>
      </c>
      <c r="B851" s="96">
        <f t="shared" ca="1" si="13"/>
        <v>520105.38936470693</v>
      </c>
    </row>
    <row r="852" spans="1:2" ht="12.75" x14ac:dyDescent="0.2">
      <c r="A852" s="85">
        <v>842</v>
      </c>
      <c r="B852" s="96">
        <f t="shared" ca="1" si="13"/>
        <v>530701.89326534548</v>
      </c>
    </row>
    <row r="853" spans="1:2" ht="12.75" x14ac:dyDescent="0.2">
      <c r="A853" s="85">
        <v>843</v>
      </c>
      <c r="B853" s="96">
        <f t="shared" ca="1" si="13"/>
        <v>497998.25059869769</v>
      </c>
    </row>
    <row r="854" spans="1:2" ht="12.75" x14ac:dyDescent="0.2">
      <c r="A854" s="85">
        <v>844</v>
      </c>
      <c r="B854" s="96">
        <f t="shared" ca="1" si="13"/>
        <v>516249.63750236371</v>
      </c>
    </row>
    <row r="855" spans="1:2" ht="12.75" x14ac:dyDescent="0.2">
      <c r="A855" s="85">
        <v>845</v>
      </c>
      <c r="B855" s="96">
        <f t="shared" ca="1" si="13"/>
        <v>456258.24124410242</v>
      </c>
    </row>
    <row r="856" spans="1:2" ht="12.75" x14ac:dyDescent="0.2">
      <c r="A856" s="85">
        <v>846</v>
      </c>
      <c r="B856" s="96">
        <f t="shared" ca="1" si="13"/>
        <v>423809.27290595329</v>
      </c>
    </row>
    <row r="857" spans="1:2" ht="12.75" x14ac:dyDescent="0.2">
      <c r="A857" s="85">
        <v>847</v>
      </c>
      <c r="B857" s="96">
        <f t="shared" ca="1" si="13"/>
        <v>438969.32048982073</v>
      </c>
    </row>
    <row r="858" spans="1:2" ht="12.75" x14ac:dyDescent="0.2">
      <c r="A858" s="85">
        <v>848</v>
      </c>
      <c r="B858" s="96">
        <f t="shared" ca="1" si="13"/>
        <v>472977.60732908896</v>
      </c>
    </row>
    <row r="859" spans="1:2" ht="12.75" x14ac:dyDescent="0.2">
      <c r="A859" s="85">
        <v>849</v>
      </c>
      <c r="B859" s="96">
        <f t="shared" ca="1" si="13"/>
        <v>507382.34787868842</v>
      </c>
    </row>
    <row r="860" spans="1:2" ht="12.75" x14ac:dyDescent="0.2">
      <c r="A860" s="85">
        <v>850</v>
      </c>
      <c r="B860" s="96">
        <f t="shared" ca="1" si="13"/>
        <v>519965.74556132534</v>
      </c>
    </row>
    <row r="861" spans="1:2" ht="12.75" x14ac:dyDescent="0.2">
      <c r="A861" s="85">
        <v>851</v>
      </c>
      <c r="B861" s="96">
        <f t="shared" ca="1" si="13"/>
        <v>555642.50684826763</v>
      </c>
    </row>
    <row r="862" spans="1:2" ht="12.75" x14ac:dyDescent="0.2">
      <c r="A862" s="85">
        <v>852</v>
      </c>
      <c r="B862" s="96">
        <f t="shared" ca="1" si="13"/>
        <v>485542.71216458367</v>
      </c>
    </row>
    <row r="863" spans="1:2" ht="12.75" x14ac:dyDescent="0.2">
      <c r="A863" s="85">
        <v>853</v>
      </c>
      <c r="B863" s="96">
        <f t="shared" ca="1" si="13"/>
        <v>563409.03287090245</v>
      </c>
    </row>
    <row r="864" spans="1:2" ht="12.75" x14ac:dyDescent="0.2">
      <c r="A864" s="85">
        <v>854</v>
      </c>
      <c r="B864" s="96">
        <f t="shared" ca="1" si="13"/>
        <v>471213.06777950696</v>
      </c>
    </row>
    <row r="865" spans="1:2" ht="12.75" x14ac:dyDescent="0.2">
      <c r="A865" s="85">
        <v>855</v>
      </c>
      <c r="B865" s="96">
        <f t="shared" ca="1" si="13"/>
        <v>411098.63321092457</v>
      </c>
    </row>
    <row r="866" spans="1:2" ht="12.75" x14ac:dyDescent="0.2">
      <c r="A866" s="85">
        <v>856</v>
      </c>
      <c r="B866" s="96">
        <f t="shared" ca="1" si="13"/>
        <v>497079.48310785159</v>
      </c>
    </row>
    <row r="867" spans="1:2" ht="12.75" x14ac:dyDescent="0.2">
      <c r="A867" s="85">
        <v>857</v>
      </c>
      <c r="B867" s="96">
        <f t="shared" ca="1" si="13"/>
        <v>495275.86981550069</v>
      </c>
    </row>
    <row r="868" spans="1:2" ht="12.75" x14ac:dyDescent="0.2">
      <c r="A868" s="85">
        <v>858</v>
      </c>
      <c r="B868" s="96">
        <f t="shared" ca="1" si="13"/>
        <v>511776.40394767484</v>
      </c>
    </row>
    <row r="869" spans="1:2" ht="12.75" x14ac:dyDescent="0.2">
      <c r="A869" s="85">
        <v>859</v>
      </c>
      <c r="B869" s="96">
        <f t="shared" ca="1" si="13"/>
        <v>438979.77661437879</v>
      </c>
    </row>
    <row r="870" spans="1:2" ht="12.75" x14ac:dyDescent="0.2">
      <c r="A870" s="85">
        <v>860</v>
      </c>
      <c r="B870" s="96">
        <f t="shared" ca="1" si="13"/>
        <v>451063.03903041873</v>
      </c>
    </row>
    <row r="871" spans="1:2" ht="12.75" x14ac:dyDescent="0.2">
      <c r="A871" s="85">
        <v>861</v>
      </c>
      <c r="B871" s="96">
        <f t="shared" ca="1" si="13"/>
        <v>488591.0135795747</v>
      </c>
    </row>
    <row r="872" spans="1:2" ht="12.75" x14ac:dyDescent="0.2">
      <c r="A872" s="85">
        <v>862</v>
      </c>
      <c r="B872" s="96">
        <f t="shared" ca="1" si="13"/>
        <v>463678.59015469026</v>
      </c>
    </row>
    <row r="873" spans="1:2" ht="12.75" x14ac:dyDescent="0.2">
      <c r="A873" s="85">
        <v>863</v>
      </c>
      <c r="B873" s="96">
        <f t="shared" ca="1" si="13"/>
        <v>465852.48291055602</v>
      </c>
    </row>
    <row r="874" spans="1:2" ht="12.75" x14ac:dyDescent="0.2">
      <c r="A874" s="85">
        <v>864</v>
      </c>
      <c r="B874" s="96">
        <f t="shared" ca="1" si="13"/>
        <v>545271.15761731716</v>
      </c>
    </row>
    <row r="875" spans="1:2" ht="12.75" x14ac:dyDescent="0.2">
      <c r="A875" s="85">
        <v>865</v>
      </c>
      <c r="B875" s="96">
        <f t="shared" ca="1" si="13"/>
        <v>491716.99168635381</v>
      </c>
    </row>
    <row r="876" spans="1:2" ht="12.75" x14ac:dyDescent="0.2">
      <c r="A876" s="85">
        <v>866</v>
      </c>
      <c r="B876" s="96">
        <f t="shared" ca="1" si="13"/>
        <v>482060.0323659415</v>
      </c>
    </row>
    <row r="877" spans="1:2" ht="12.75" x14ac:dyDescent="0.2">
      <c r="A877" s="85">
        <v>867</v>
      </c>
      <c r="B877" s="96">
        <f t="shared" ca="1" si="13"/>
        <v>503622.717108974</v>
      </c>
    </row>
    <row r="878" spans="1:2" ht="12.75" x14ac:dyDescent="0.2">
      <c r="A878" s="85">
        <v>868</v>
      </c>
      <c r="B878" s="96">
        <f t="shared" ca="1" si="13"/>
        <v>545567.84658321599</v>
      </c>
    </row>
    <row r="879" spans="1:2" ht="12.75" x14ac:dyDescent="0.2">
      <c r="A879" s="85">
        <v>869</v>
      </c>
      <c r="B879" s="96">
        <f t="shared" ca="1" si="13"/>
        <v>531921.15065629082</v>
      </c>
    </row>
    <row r="880" spans="1:2" ht="12.75" x14ac:dyDescent="0.2">
      <c r="A880" s="85">
        <v>870</v>
      </c>
      <c r="B880" s="96">
        <f t="shared" ca="1" si="13"/>
        <v>495693.77407062514</v>
      </c>
    </row>
    <row r="881" spans="1:2" ht="12.75" x14ac:dyDescent="0.2">
      <c r="A881" s="85">
        <v>871</v>
      </c>
      <c r="B881" s="96">
        <f t="shared" ca="1" si="13"/>
        <v>452809.14560193708</v>
      </c>
    </row>
    <row r="882" spans="1:2" ht="12.75" x14ac:dyDescent="0.2">
      <c r="A882" s="85">
        <v>872</v>
      </c>
      <c r="B882" s="96">
        <f t="shared" ca="1" si="13"/>
        <v>489595.41395806876</v>
      </c>
    </row>
    <row r="883" spans="1:2" ht="12.75" x14ac:dyDescent="0.2">
      <c r="A883" s="85">
        <v>873</v>
      </c>
      <c r="B883" s="96">
        <f t="shared" ca="1" si="13"/>
        <v>520583.48031748895</v>
      </c>
    </row>
    <row r="884" spans="1:2" ht="12.75" x14ac:dyDescent="0.2">
      <c r="A884" s="85">
        <v>874</v>
      </c>
      <c r="B884" s="96">
        <f t="shared" ca="1" si="13"/>
        <v>527021.83268312772</v>
      </c>
    </row>
    <row r="885" spans="1:2" ht="12.75" x14ac:dyDescent="0.2">
      <c r="A885" s="85">
        <v>875</v>
      </c>
      <c r="B885" s="96">
        <f t="shared" ca="1" si="13"/>
        <v>557436.5064294748</v>
      </c>
    </row>
    <row r="886" spans="1:2" ht="12.75" x14ac:dyDescent="0.2">
      <c r="A886" s="85">
        <v>876</v>
      </c>
      <c r="B886" s="96">
        <f t="shared" ca="1" si="13"/>
        <v>457247.09100914333</v>
      </c>
    </row>
    <row r="887" spans="1:2" ht="12.75" x14ac:dyDescent="0.2">
      <c r="A887" s="85">
        <v>877</v>
      </c>
      <c r="B887" s="96">
        <f t="shared" ca="1" si="13"/>
        <v>482258.68026153924</v>
      </c>
    </row>
    <row r="888" spans="1:2" ht="12.75" x14ac:dyDescent="0.2">
      <c r="A888" s="85">
        <v>878</v>
      </c>
      <c r="B888" s="96">
        <f t="shared" ca="1" si="13"/>
        <v>488922.25476242835</v>
      </c>
    </row>
    <row r="889" spans="1:2" ht="12.75" x14ac:dyDescent="0.2">
      <c r="A889" s="85">
        <v>879</v>
      </c>
      <c r="B889" s="96">
        <f t="shared" ca="1" si="13"/>
        <v>450591.98982926377</v>
      </c>
    </row>
    <row r="890" spans="1:2" ht="12.75" x14ac:dyDescent="0.2">
      <c r="A890" s="85">
        <v>880</v>
      </c>
      <c r="B890" s="96">
        <f t="shared" ca="1" si="13"/>
        <v>508074.09905928216</v>
      </c>
    </row>
    <row r="891" spans="1:2" ht="12.75" x14ac:dyDescent="0.2">
      <c r="A891" s="85">
        <v>881</v>
      </c>
      <c r="B891" s="96">
        <f t="shared" ca="1" si="13"/>
        <v>485351.42561875563</v>
      </c>
    </row>
    <row r="892" spans="1:2" ht="12.75" x14ac:dyDescent="0.2">
      <c r="A892" s="85">
        <v>882</v>
      </c>
      <c r="B892" s="96">
        <f t="shared" ca="1" si="13"/>
        <v>469267.31873019825</v>
      </c>
    </row>
    <row r="893" spans="1:2" ht="12.75" x14ac:dyDescent="0.2">
      <c r="A893" s="85">
        <v>883</v>
      </c>
      <c r="B893" s="96">
        <f t="shared" ca="1" si="13"/>
        <v>473490.37897969031</v>
      </c>
    </row>
    <row r="894" spans="1:2" ht="12.75" x14ac:dyDescent="0.2">
      <c r="A894" s="85">
        <v>884</v>
      </c>
      <c r="B894" s="96">
        <f t="shared" ca="1" si="13"/>
        <v>497915.85029718984</v>
      </c>
    </row>
    <row r="895" spans="1:2" ht="12.75" x14ac:dyDescent="0.2">
      <c r="A895" s="85">
        <v>885</v>
      </c>
      <c r="B895" s="96">
        <f t="shared" ca="1" si="13"/>
        <v>537033.47470531217</v>
      </c>
    </row>
    <row r="896" spans="1:2" ht="12.75" x14ac:dyDescent="0.2">
      <c r="A896" s="85">
        <v>886</v>
      </c>
      <c r="B896" s="96">
        <f t="shared" ca="1" si="13"/>
        <v>493669.62550998392</v>
      </c>
    </row>
    <row r="897" spans="1:2" ht="12.75" x14ac:dyDescent="0.2">
      <c r="A897" s="85">
        <v>887</v>
      </c>
      <c r="B897" s="96">
        <f t="shared" ca="1" si="13"/>
        <v>542196.9397354112</v>
      </c>
    </row>
    <row r="898" spans="1:2" ht="12.75" x14ac:dyDescent="0.2">
      <c r="A898" s="85">
        <v>888</v>
      </c>
      <c r="B898" s="96">
        <f t="shared" ca="1" si="13"/>
        <v>437384.22345649346</v>
      </c>
    </row>
    <row r="899" spans="1:2" ht="12.75" x14ac:dyDescent="0.2">
      <c r="A899" s="85">
        <v>889</v>
      </c>
      <c r="B899" s="96">
        <f t="shared" ca="1" si="13"/>
        <v>507546.43600647105</v>
      </c>
    </row>
    <row r="900" spans="1:2" ht="12.75" x14ac:dyDescent="0.2">
      <c r="A900" s="85">
        <v>890</v>
      </c>
      <c r="B900" s="96">
        <f t="shared" ca="1" si="13"/>
        <v>486663.84233915078</v>
      </c>
    </row>
    <row r="901" spans="1:2" ht="12.75" x14ac:dyDescent="0.2">
      <c r="A901" s="85">
        <v>891</v>
      </c>
      <c r="B901" s="96">
        <f t="shared" ca="1" si="13"/>
        <v>526390.59749984159</v>
      </c>
    </row>
    <row r="902" spans="1:2" ht="12.75" x14ac:dyDescent="0.2">
      <c r="A902" s="85">
        <v>892</v>
      </c>
      <c r="B902" s="96">
        <f t="shared" ca="1" si="13"/>
        <v>530524.96059685387</v>
      </c>
    </row>
    <row r="903" spans="1:2" ht="12.75" x14ac:dyDescent="0.2">
      <c r="A903" s="85">
        <v>893</v>
      </c>
      <c r="B903" s="96">
        <f t="shared" ca="1" si="13"/>
        <v>590134.0096035836</v>
      </c>
    </row>
    <row r="904" spans="1:2" ht="12.75" x14ac:dyDescent="0.2">
      <c r="A904" s="85">
        <v>894</v>
      </c>
      <c r="B904" s="96">
        <f t="shared" ca="1" si="13"/>
        <v>476917.76067784108</v>
      </c>
    </row>
    <row r="905" spans="1:2" ht="12.75" x14ac:dyDescent="0.2">
      <c r="A905" s="85">
        <v>895</v>
      </c>
      <c r="B905" s="96">
        <f t="shared" ca="1" si="13"/>
        <v>538560.84808046452</v>
      </c>
    </row>
    <row r="906" spans="1:2" ht="12.75" x14ac:dyDescent="0.2">
      <c r="A906" s="85">
        <v>896</v>
      </c>
      <c r="B906" s="96">
        <f t="shared" ca="1" si="13"/>
        <v>523464.25395432318</v>
      </c>
    </row>
    <row r="907" spans="1:2" ht="12.75" x14ac:dyDescent="0.2">
      <c r="A907" s="85">
        <v>897</v>
      </c>
      <c r="B907" s="96">
        <f t="shared" ref="B907:B970" ca="1" si="14">NORMINV(RAND(),B$4,B$5)</f>
        <v>488373.47538475622</v>
      </c>
    </row>
    <row r="908" spans="1:2" ht="12.75" x14ac:dyDescent="0.2">
      <c r="A908" s="85">
        <v>898</v>
      </c>
      <c r="B908" s="96">
        <f t="shared" ca="1" si="14"/>
        <v>493166.33420153626</v>
      </c>
    </row>
    <row r="909" spans="1:2" ht="12.75" x14ac:dyDescent="0.2">
      <c r="A909" s="85">
        <v>899</v>
      </c>
      <c r="B909" s="96">
        <f t="shared" ca="1" si="14"/>
        <v>523413.03020829725</v>
      </c>
    </row>
    <row r="910" spans="1:2" ht="12.75" x14ac:dyDescent="0.2">
      <c r="A910" s="85">
        <v>900</v>
      </c>
      <c r="B910" s="96">
        <f t="shared" ca="1" si="14"/>
        <v>492369.41056412057</v>
      </c>
    </row>
    <row r="911" spans="1:2" ht="12.75" x14ac:dyDescent="0.2">
      <c r="A911" s="85">
        <v>901</v>
      </c>
      <c r="B911" s="96">
        <f t="shared" ca="1" si="14"/>
        <v>433894.7080354013</v>
      </c>
    </row>
    <row r="912" spans="1:2" ht="12.75" x14ac:dyDescent="0.2">
      <c r="A912" s="85">
        <v>902</v>
      </c>
      <c r="B912" s="96">
        <f t="shared" ca="1" si="14"/>
        <v>478630.20840418409</v>
      </c>
    </row>
    <row r="913" spans="1:2" ht="12.75" x14ac:dyDescent="0.2">
      <c r="A913" s="85">
        <v>903</v>
      </c>
      <c r="B913" s="96">
        <f t="shared" ca="1" si="14"/>
        <v>470884.18455752922</v>
      </c>
    </row>
    <row r="914" spans="1:2" ht="12.75" x14ac:dyDescent="0.2">
      <c r="A914" s="85">
        <v>904</v>
      </c>
      <c r="B914" s="96">
        <f t="shared" ca="1" si="14"/>
        <v>475213.35447679198</v>
      </c>
    </row>
    <row r="915" spans="1:2" ht="12.75" x14ac:dyDescent="0.2">
      <c r="A915" s="85">
        <v>905</v>
      </c>
      <c r="B915" s="96">
        <f t="shared" ca="1" si="14"/>
        <v>462500.39423975284</v>
      </c>
    </row>
    <row r="916" spans="1:2" ht="12.75" x14ac:dyDescent="0.2">
      <c r="A916" s="85">
        <v>906</v>
      </c>
      <c r="B916" s="96">
        <f t="shared" ca="1" si="14"/>
        <v>488767.5907631779</v>
      </c>
    </row>
    <row r="917" spans="1:2" ht="12.75" x14ac:dyDescent="0.2">
      <c r="A917" s="85">
        <v>907</v>
      </c>
      <c r="B917" s="96">
        <f t="shared" ca="1" si="14"/>
        <v>490317.11594587768</v>
      </c>
    </row>
    <row r="918" spans="1:2" ht="12.75" x14ac:dyDescent="0.2">
      <c r="A918" s="85">
        <v>908</v>
      </c>
      <c r="B918" s="96">
        <f t="shared" ca="1" si="14"/>
        <v>533081.86493901035</v>
      </c>
    </row>
    <row r="919" spans="1:2" ht="12.75" x14ac:dyDescent="0.2">
      <c r="A919" s="85">
        <v>909</v>
      </c>
      <c r="B919" s="96">
        <f t="shared" ca="1" si="14"/>
        <v>505858.43451796391</v>
      </c>
    </row>
    <row r="920" spans="1:2" ht="12.75" x14ac:dyDescent="0.2">
      <c r="A920" s="85">
        <v>910</v>
      </c>
      <c r="B920" s="96">
        <f t="shared" ca="1" si="14"/>
        <v>524647.47414755332</v>
      </c>
    </row>
    <row r="921" spans="1:2" ht="12.75" x14ac:dyDescent="0.2">
      <c r="A921" s="85">
        <v>911</v>
      </c>
      <c r="B921" s="96">
        <f t="shared" ca="1" si="14"/>
        <v>414187.54830503237</v>
      </c>
    </row>
    <row r="922" spans="1:2" ht="12.75" x14ac:dyDescent="0.2">
      <c r="A922" s="85">
        <v>912</v>
      </c>
      <c r="B922" s="96">
        <f t="shared" ca="1" si="14"/>
        <v>491545.02211632562</v>
      </c>
    </row>
    <row r="923" spans="1:2" ht="12.75" x14ac:dyDescent="0.2">
      <c r="A923" s="85">
        <v>913</v>
      </c>
      <c r="B923" s="96">
        <f t="shared" ca="1" si="14"/>
        <v>487798.97612040059</v>
      </c>
    </row>
    <row r="924" spans="1:2" ht="12.75" x14ac:dyDescent="0.2">
      <c r="A924" s="85">
        <v>914</v>
      </c>
      <c r="B924" s="96">
        <f t="shared" ca="1" si="14"/>
        <v>501625.84907483711</v>
      </c>
    </row>
    <row r="925" spans="1:2" ht="12.75" x14ac:dyDescent="0.2">
      <c r="A925" s="85">
        <v>915</v>
      </c>
      <c r="B925" s="96">
        <f t="shared" ca="1" si="14"/>
        <v>458605.44359291793</v>
      </c>
    </row>
    <row r="926" spans="1:2" ht="12.75" x14ac:dyDescent="0.2">
      <c r="A926" s="85">
        <v>916</v>
      </c>
      <c r="B926" s="96">
        <f t="shared" ca="1" si="14"/>
        <v>529150.13240376511</v>
      </c>
    </row>
    <row r="927" spans="1:2" ht="12.75" x14ac:dyDescent="0.2">
      <c r="A927" s="85">
        <v>917</v>
      </c>
      <c r="B927" s="96">
        <f t="shared" ca="1" si="14"/>
        <v>535476.08049362735</v>
      </c>
    </row>
    <row r="928" spans="1:2" ht="12.75" x14ac:dyDescent="0.2">
      <c r="A928" s="85">
        <v>918</v>
      </c>
      <c r="B928" s="96">
        <f t="shared" ca="1" si="14"/>
        <v>525027.75146477146</v>
      </c>
    </row>
    <row r="929" spans="1:2" ht="12.75" x14ac:dyDescent="0.2">
      <c r="A929" s="85">
        <v>919</v>
      </c>
      <c r="B929" s="96">
        <f t="shared" ca="1" si="14"/>
        <v>496797.50511061546</v>
      </c>
    </row>
    <row r="930" spans="1:2" ht="12.75" x14ac:dyDescent="0.2">
      <c r="A930" s="85">
        <v>920</v>
      </c>
      <c r="B930" s="96">
        <f t="shared" ca="1" si="14"/>
        <v>524638.12535286485</v>
      </c>
    </row>
    <row r="931" spans="1:2" ht="12.75" x14ac:dyDescent="0.2">
      <c r="A931" s="85">
        <v>921</v>
      </c>
      <c r="B931" s="96">
        <f t="shared" ca="1" si="14"/>
        <v>525881.43865314208</v>
      </c>
    </row>
    <row r="932" spans="1:2" ht="12.75" x14ac:dyDescent="0.2">
      <c r="A932" s="85">
        <v>922</v>
      </c>
      <c r="B932" s="96">
        <f t="shared" ca="1" si="14"/>
        <v>538410.26896734734</v>
      </c>
    </row>
    <row r="933" spans="1:2" ht="12.75" x14ac:dyDescent="0.2">
      <c r="A933" s="85">
        <v>923</v>
      </c>
      <c r="B933" s="96">
        <f t="shared" ca="1" si="14"/>
        <v>448504.63199622254</v>
      </c>
    </row>
    <row r="934" spans="1:2" ht="12.75" x14ac:dyDescent="0.2">
      <c r="A934" s="85">
        <v>924</v>
      </c>
      <c r="B934" s="96">
        <f t="shared" ca="1" si="14"/>
        <v>461704.89646878891</v>
      </c>
    </row>
    <row r="935" spans="1:2" ht="12.75" x14ac:dyDescent="0.2">
      <c r="A935" s="85">
        <v>925</v>
      </c>
      <c r="B935" s="96">
        <f t="shared" ca="1" si="14"/>
        <v>521764.91534108971</v>
      </c>
    </row>
    <row r="936" spans="1:2" ht="12.75" x14ac:dyDescent="0.2">
      <c r="A936" s="85">
        <v>926</v>
      </c>
      <c r="B936" s="96">
        <f t="shared" ca="1" si="14"/>
        <v>466988.2817066756</v>
      </c>
    </row>
    <row r="937" spans="1:2" ht="12.75" x14ac:dyDescent="0.2">
      <c r="A937" s="85">
        <v>927</v>
      </c>
      <c r="B937" s="96">
        <f t="shared" ca="1" si="14"/>
        <v>486614.16296281089</v>
      </c>
    </row>
    <row r="938" spans="1:2" ht="12.75" x14ac:dyDescent="0.2">
      <c r="A938" s="85">
        <v>928</v>
      </c>
      <c r="B938" s="96">
        <f t="shared" ca="1" si="14"/>
        <v>500961.22062597657</v>
      </c>
    </row>
    <row r="939" spans="1:2" ht="12.75" x14ac:dyDescent="0.2">
      <c r="A939" s="85">
        <v>929</v>
      </c>
      <c r="B939" s="96">
        <f t="shared" ca="1" si="14"/>
        <v>503535.60498498043</v>
      </c>
    </row>
    <row r="940" spans="1:2" ht="12.75" x14ac:dyDescent="0.2">
      <c r="A940" s="85">
        <v>930</v>
      </c>
      <c r="B940" s="96">
        <f t="shared" ca="1" si="14"/>
        <v>517297.85967588797</v>
      </c>
    </row>
    <row r="941" spans="1:2" ht="12.75" x14ac:dyDescent="0.2">
      <c r="A941" s="85">
        <v>931</v>
      </c>
      <c r="B941" s="96">
        <f t="shared" ca="1" si="14"/>
        <v>524330.19745095179</v>
      </c>
    </row>
    <row r="942" spans="1:2" ht="12.75" x14ac:dyDescent="0.2">
      <c r="A942" s="85">
        <v>932</v>
      </c>
      <c r="B942" s="96">
        <f t="shared" ca="1" si="14"/>
        <v>502544.18675087072</v>
      </c>
    </row>
    <row r="943" spans="1:2" ht="12.75" x14ac:dyDescent="0.2">
      <c r="A943" s="85">
        <v>933</v>
      </c>
      <c r="B943" s="96">
        <f t="shared" ca="1" si="14"/>
        <v>480768.95660108095</v>
      </c>
    </row>
    <row r="944" spans="1:2" ht="12.75" x14ac:dyDescent="0.2">
      <c r="A944" s="85">
        <v>934</v>
      </c>
      <c r="B944" s="96">
        <f t="shared" ca="1" si="14"/>
        <v>472589.17478088371</v>
      </c>
    </row>
    <row r="945" spans="1:2" ht="12.75" x14ac:dyDescent="0.2">
      <c r="A945" s="85">
        <v>935</v>
      </c>
      <c r="B945" s="96">
        <f t="shared" ca="1" si="14"/>
        <v>483892.31777741649</v>
      </c>
    </row>
    <row r="946" spans="1:2" ht="12.75" x14ac:dyDescent="0.2">
      <c r="A946" s="85">
        <v>936</v>
      </c>
      <c r="B946" s="96">
        <f t="shared" ca="1" si="14"/>
        <v>501645.43383302464</v>
      </c>
    </row>
    <row r="947" spans="1:2" ht="12.75" x14ac:dyDescent="0.2">
      <c r="A947" s="85">
        <v>937</v>
      </c>
      <c r="B947" s="96">
        <f t="shared" ca="1" si="14"/>
        <v>478394.45891039883</v>
      </c>
    </row>
    <row r="948" spans="1:2" ht="12.75" x14ac:dyDescent="0.2">
      <c r="A948" s="85">
        <v>938</v>
      </c>
      <c r="B948" s="96">
        <f t="shared" ca="1" si="14"/>
        <v>484109.4060810199</v>
      </c>
    </row>
    <row r="949" spans="1:2" ht="12.75" x14ac:dyDescent="0.2">
      <c r="A949" s="85">
        <v>939</v>
      </c>
      <c r="B949" s="96">
        <f t="shared" ca="1" si="14"/>
        <v>523629.5934426742</v>
      </c>
    </row>
    <row r="950" spans="1:2" ht="12.75" x14ac:dyDescent="0.2">
      <c r="A950" s="85">
        <v>940</v>
      </c>
      <c r="B950" s="96">
        <f t="shared" ca="1" si="14"/>
        <v>407683.47846687253</v>
      </c>
    </row>
    <row r="951" spans="1:2" ht="12.75" x14ac:dyDescent="0.2">
      <c r="A951" s="85">
        <v>941</v>
      </c>
      <c r="B951" s="96">
        <f t="shared" ca="1" si="14"/>
        <v>481422.79812296934</v>
      </c>
    </row>
    <row r="952" spans="1:2" ht="12.75" x14ac:dyDescent="0.2">
      <c r="A952" s="85">
        <v>942</v>
      </c>
      <c r="B952" s="96">
        <f t="shared" ca="1" si="14"/>
        <v>454185.05588309537</v>
      </c>
    </row>
    <row r="953" spans="1:2" ht="12.75" x14ac:dyDescent="0.2">
      <c r="A953" s="85">
        <v>943</v>
      </c>
      <c r="B953" s="96">
        <f t="shared" ca="1" si="14"/>
        <v>474706.76446469035</v>
      </c>
    </row>
    <row r="954" spans="1:2" ht="12.75" x14ac:dyDescent="0.2">
      <c r="A954" s="85">
        <v>944</v>
      </c>
      <c r="B954" s="96">
        <f t="shared" ca="1" si="14"/>
        <v>509983.41101230262</v>
      </c>
    </row>
    <row r="955" spans="1:2" ht="12.75" x14ac:dyDescent="0.2">
      <c r="A955" s="85">
        <v>945</v>
      </c>
      <c r="B955" s="96">
        <f t="shared" ca="1" si="14"/>
        <v>487032.28325152228</v>
      </c>
    </row>
    <row r="956" spans="1:2" ht="12.75" x14ac:dyDescent="0.2">
      <c r="A956" s="85">
        <v>946</v>
      </c>
      <c r="B956" s="96">
        <f t="shared" ca="1" si="14"/>
        <v>527767.41299001127</v>
      </c>
    </row>
    <row r="957" spans="1:2" ht="12.75" x14ac:dyDescent="0.2">
      <c r="A957" s="85">
        <v>947</v>
      </c>
      <c r="B957" s="96">
        <f t="shared" ca="1" si="14"/>
        <v>471036.97696037072</v>
      </c>
    </row>
    <row r="958" spans="1:2" ht="12.75" x14ac:dyDescent="0.2">
      <c r="A958" s="85">
        <v>948</v>
      </c>
      <c r="B958" s="96">
        <f t="shared" ca="1" si="14"/>
        <v>454242.16405807977</v>
      </c>
    </row>
    <row r="959" spans="1:2" ht="12.75" x14ac:dyDescent="0.2">
      <c r="A959" s="85">
        <v>949</v>
      </c>
      <c r="B959" s="96">
        <f t="shared" ca="1" si="14"/>
        <v>538877.68334462459</v>
      </c>
    </row>
    <row r="960" spans="1:2" ht="12.75" x14ac:dyDescent="0.2">
      <c r="A960" s="85">
        <v>950</v>
      </c>
      <c r="B960" s="96">
        <f t="shared" ca="1" si="14"/>
        <v>503809.03624579852</v>
      </c>
    </row>
    <row r="961" spans="1:2" ht="12.75" x14ac:dyDescent="0.2">
      <c r="A961" s="85">
        <v>951</v>
      </c>
      <c r="B961" s="96">
        <f t="shared" ca="1" si="14"/>
        <v>553588.15373584896</v>
      </c>
    </row>
    <row r="962" spans="1:2" ht="12.75" x14ac:dyDescent="0.2">
      <c r="A962" s="85">
        <v>952</v>
      </c>
      <c r="B962" s="96">
        <f t="shared" ca="1" si="14"/>
        <v>438561.40084673796</v>
      </c>
    </row>
    <row r="963" spans="1:2" ht="12.75" x14ac:dyDescent="0.2">
      <c r="A963" s="85">
        <v>953</v>
      </c>
      <c r="B963" s="96">
        <f t="shared" ca="1" si="14"/>
        <v>438952.87969300809</v>
      </c>
    </row>
    <row r="964" spans="1:2" ht="12.75" x14ac:dyDescent="0.2">
      <c r="A964" s="85">
        <v>954</v>
      </c>
      <c r="B964" s="96">
        <f t="shared" ca="1" si="14"/>
        <v>503882.85866143496</v>
      </c>
    </row>
    <row r="965" spans="1:2" ht="12.75" x14ac:dyDescent="0.2">
      <c r="A965" s="85">
        <v>955</v>
      </c>
      <c r="B965" s="96">
        <f t="shared" ca="1" si="14"/>
        <v>447044.96604468813</v>
      </c>
    </row>
    <row r="966" spans="1:2" ht="12.75" x14ac:dyDescent="0.2">
      <c r="A966" s="85">
        <v>956</v>
      </c>
      <c r="B966" s="96">
        <f t="shared" ca="1" si="14"/>
        <v>523796.88664107909</v>
      </c>
    </row>
    <row r="967" spans="1:2" ht="12.75" x14ac:dyDescent="0.2">
      <c r="A967" s="85">
        <v>957</v>
      </c>
      <c r="B967" s="96">
        <f t="shared" ca="1" si="14"/>
        <v>610339.01482822618</v>
      </c>
    </row>
    <row r="968" spans="1:2" ht="12.75" x14ac:dyDescent="0.2">
      <c r="A968" s="85">
        <v>958</v>
      </c>
      <c r="B968" s="96">
        <f t="shared" ca="1" si="14"/>
        <v>462093.70979965525</v>
      </c>
    </row>
    <row r="969" spans="1:2" ht="12.75" x14ac:dyDescent="0.2">
      <c r="A969" s="85">
        <v>959</v>
      </c>
      <c r="B969" s="96">
        <f t="shared" ca="1" si="14"/>
        <v>497781.09931125288</v>
      </c>
    </row>
    <row r="970" spans="1:2" ht="12.75" x14ac:dyDescent="0.2">
      <c r="A970" s="85">
        <v>960</v>
      </c>
      <c r="B970" s="96">
        <f t="shared" ca="1" si="14"/>
        <v>479102.93956695753</v>
      </c>
    </row>
    <row r="971" spans="1:2" ht="12.75" x14ac:dyDescent="0.2">
      <c r="A971" s="85">
        <v>961</v>
      </c>
      <c r="B971" s="96">
        <f t="shared" ref="B971:B1034" ca="1" si="15">NORMINV(RAND(),B$4,B$5)</f>
        <v>514857.76831459539</v>
      </c>
    </row>
    <row r="972" spans="1:2" ht="12.75" x14ac:dyDescent="0.2">
      <c r="A972" s="85">
        <v>962</v>
      </c>
      <c r="B972" s="96">
        <f t="shared" ca="1" si="15"/>
        <v>441869.35767345421</v>
      </c>
    </row>
    <row r="973" spans="1:2" ht="12.75" x14ac:dyDescent="0.2">
      <c r="A973" s="85">
        <v>963</v>
      </c>
      <c r="B973" s="96">
        <f t="shared" ca="1" si="15"/>
        <v>428852.13682359725</v>
      </c>
    </row>
    <row r="974" spans="1:2" ht="12.75" x14ac:dyDescent="0.2">
      <c r="A974" s="85">
        <v>964</v>
      </c>
      <c r="B974" s="96">
        <f t="shared" ca="1" si="15"/>
        <v>451046.03056646645</v>
      </c>
    </row>
    <row r="975" spans="1:2" ht="12.75" x14ac:dyDescent="0.2">
      <c r="A975" s="85">
        <v>965</v>
      </c>
      <c r="B975" s="96">
        <f t="shared" ca="1" si="15"/>
        <v>491125.75987523631</v>
      </c>
    </row>
    <row r="976" spans="1:2" ht="12.75" x14ac:dyDescent="0.2">
      <c r="A976" s="85">
        <v>966</v>
      </c>
      <c r="B976" s="96">
        <f t="shared" ca="1" si="15"/>
        <v>509983.53357607569</v>
      </c>
    </row>
    <row r="977" spans="1:2" ht="12.75" x14ac:dyDescent="0.2">
      <c r="A977" s="85">
        <v>967</v>
      </c>
      <c r="B977" s="96">
        <f t="shared" ca="1" si="15"/>
        <v>564403.36974707013</v>
      </c>
    </row>
    <row r="978" spans="1:2" ht="12.75" x14ac:dyDescent="0.2">
      <c r="A978" s="85">
        <v>968</v>
      </c>
      <c r="B978" s="96">
        <f t="shared" ca="1" si="15"/>
        <v>441714.25592084124</v>
      </c>
    </row>
    <row r="979" spans="1:2" ht="12.75" x14ac:dyDescent="0.2">
      <c r="A979" s="85">
        <v>969</v>
      </c>
      <c r="B979" s="96">
        <f t="shared" ca="1" si="15"/>
        <v>467669.09205802839</v>
      </c>
    </row>
    <row r="980" spans="1:2" ht="12.75" x14ac:dyDescent="0.2">
      <c r="A980" s="85">
        <v>970</v>
      </c>
      <c r="B980" s="96">
        <f t="shared" ca="1" si="15"/>
        <v>521271.02633924293</v>
      </c>
    </row>
    <row r="981" spans="1:2" ht="12.75" x14ac:dyDescent="0.2">
      <c r="A981" s="85">
        <v>971</v>
      </c>
      <c r="B981" s="96">
        <f t="shared" ca="1" si="15"/>
        <v>476217.69585387228</v>
      </c>
    </row>
    <row r="982" spans="1:2" ht="12.75" x14ac:dyDescent="0.2">
      <c r="A982" s="85">
        <v>972</v>
      </c>
      <c r="B982" s="96">
        <f t="shared" ca="1" si="15"/>
        <v>505223.0293887505</v>
      </c>
    </row>
    <row r="983" spans="1:2" ht="12.75" x14ac:dyDescent="0.2">
      <c r="A983" s="85">
        <v>973</v>
      </c>
      <c r="B983" s="96">
        <f t="shared" ca="1" si="15"/>
        <v>542187.1101500825</v>
      </c>
    </row>
    <row r="984" spans="1:2" ht="12.75" x14ac:dyDescent="0.2">
      <c r="A984" s="85">
        <v>974</v>
      </c>
      <c r="B984" s="96">
        <f t="shared" ca="1" si="15"/>
        <v>509288.40211071249</v>
      </c>
    </row>
    <row r="985" spans="1:2" ht="12.75" x14ac:dyDescent="0.2">
      <c r="A985" s="85">
        <v>975</v>
      </c>
      <c r="B985" s="96">
        <f t="shared" ca="1" si="15"/>
        <v>483360.63587808801</v>
      </c>
    </row>
    <row r="986" spans="1:2" ht="12.75" x14ac:dyDescent="0.2">
      <c r="A986" s="85">
        <v>976</v>
      </c>
      <c r="B986" s="96">
        <f t="shared" ca="1" si="15"/>
        <v>443428.05900179781</v>
      </c>
    </row>
    <row r="987" spans="1:2" ht="12.75" x14ac:dyDescent="0.2">
      <c r="A987" s="85">
        <v>977</v>
      </c>
      <c r="B987" s="96">
        <f t="shared" ca="1" si="15"/>
        <v>485267.88489409536</v>
      </c>
    </row>
    <row r="988" spans="1:2" ht="12.75" x14ac:dyDescent="0.2">
      <c r="A988" s="85">
        <v>978</v>
      </c>
      <c r="B988" s="96">
        <f t="shared" ca="1" si="15"/>
        <v>473400.97243197227</v>
      </c>
    </row>
    <row r="989" spans="1:2" ht="12.75" x14ac:dyDescent="0.2">
      <c r="A989" s="85">
        <v>979</v>
      </c>
      <c r="B989" s="96">
        <f t="shared" ca="1" si="15"/>
        <v>491470.16827258101</v>
      </c>
    </row>
    <row r="990" spans="1:2" ht="12.75" x14ac:dyDescent="0.2">
      <c r="A990" s="85">
        <v>980</v>
      </c>
      <c r="B990" s="96">
        <f t="shared" ca="1" si="15"/>
        <v>556944.61699526629</v>
      </c>
    </row>
    <row r="991" spans="1:2" ht="12.75" x14ac:dyDescent="0.2">
      <c r="A991" s="85">
        <v>981</v>
      </c>
      <c r="B991" s="96">
        <f t="shared" ca="1" si="15"/>
        <v>499728.03762823908</v>
      </c>
    </row>
    <row r="992" spans="1:2" ht="12.75" x14ac:dyDescent="0.2">
      <c r="A992" s="85">
        <v>982</v>
      </c>
      <c r="B992" s="96">
        <f t="shared" ca="1" si="15"/>
        <v>472777.8421765503</v>
      </c>
    </row>
    <row r="993" spans="1:2" ht="12.75" x14ac:dyDescent="0.2">
      <c r="A993" s="85">
        <v>983</v>
      </c>
      <c r="B993" s="96">
        <f t="shared" ca="1" si="15"/>
        <v>493792.92875969637</v>
      </c>
    </row>
    <row r="994" spans="1:2" ht="12.75" x14ac:dyDescent="0.2">
      <c r="A994" s="85">
        <v>984</v>
      </c>
      <c r="B994" s="96">
        <f t="shared" ca="1" si="15"/>
        <v>464021.71678825072</v>
      </c>
    </row>
    <row r="995" spans="1:2" ht="12.75" x14ac:dyDescent="0.2">
      <c r="A995" s="85">
        <v>985</v>
      </c>
      <c r="B995" s="96">
        <f t="shared" ca="1" si="15"/>
        <v>500063.85584123892</v>
      </c>
    </row>
    <row r="996" spans="1:2" ht="12.75" x14ac:dyDescent="0.2">
      <c r="A996" s="85">
        <v>986</v>
      </c>
      <c r="B996" s="96">
        <f t="shared" ca="1" si="15"/>
        <v>460828.91853824811</v>
      </c>
    </row>
    <row r="997" spans="1:2" ht="12.75" x14ac:dyDescent="0.2">
      <c r="A997" s="85">
        <v>987</v>
      </c>
      <c r="B997" s="96">
        <f t="shared" ca="1" si="15"/>
        <v>477155.47613665689</v>
      </c>
    </row>
    <row r="998" spans="1:2" ht="12.75" x14ac:dyDescent="0.2">
      <c r="A998" s="85">
        <v>988</v>
      </c>
      <c r="B998" s="96">
        <f t="shared" ca="1" si="15"/>
        <v>453051.8903745471</v>
      </c>
    </row>
    <row r="999" spans="1:2" ht="12.75" x14ac:dyDescent="0.2">
      <c r="A999" s="85">
        <v>989</v>
      </c>
      <c r="B999" s="96">
        <f t="shared" ca="1" si="15"/>
        <v>477408.1631303</v>
      </c>
    </row>
    <row r="1000" spans="1:2" ht="12.75" x14ac:dyDescent="0.2">
      <c r="A1000" s="85">
        <v>990</v>
      </c>
      <c r="B1000" s="96">
        <f t="shared" ca="1" si="15"/>
        <v>425660.07592291536</v>
      </c>
    </row>
    <row r="1001" spans="1:2" ht="12.75" x14ac:dyDescent="0.2">
      <c r="A1001" s="85">
        <v>991</v>
      </c>
      <c r="B1001" s="96">
        <f t="shared" ca="1" si="15"/>
        <v>480783.79703423643</v>
      </c>
    </row>
    <row r="1002" spans="1:2" ht="12.75" x14ac:dyDescent="0.2">
      <c r="A1002" s="85">
        <v>992</v>
      </c>
      <c r="B1002" s="96">
        <f t="shared" ca="1" si="15"/>
        <v>544182.57584432536</v>
      </c>
    </row>
    <row r="1003" spans="1:2" ht="12.75" x14ac:dyDescent="0.2">
      <c r="A1003" s="85">
        <v>993</v>
      </c>
      <c r="B1003" s="96">
        <f t="shared" ca="1" si="15"/>
        <v>440414.25110252947</v>
      </c>
    </row>
    <row r="1004" spans="1:2" ht="12.75" x14ac:dyDescent="0.2">
      <c r="A1004" s="85">
        <v>994</v>
      </c>
      <c r="B1004" s="96">
        <f t="shared" ca="1" si="15"/>
        <v>534449.16388199944</v>
      </c>
    </row>
    <row r="1005" spans="1:2" ht="12.75" x14ac:dyDescent="0.2">
      <c r="A1005" s="85">
        <v>995</v>
      </c>
      <c r="B1005" s="96">
        <f t="shared" ca="1" si="15"/>
        <v>503814.5410543115</v>
      </c>
    </row>
    <row r="1006" spans="1:2" ht="12.75" x14ac:dyDescent="0.2">
      <c r="A1006" s="85">
        <v>996</v>
      </c>
      <c r="B1006" s="96">
        <f t="shared" ca="1" si="15"/>
        <v>427144.53661691234</v>
      </c>
    </row>
    <row r="1007" spans="1:2" ht="12.75" x14ac:dyDescent="0.2">
      <c r="A1007" s="85">
        <v>997</v>
      </c>
      <c r="B1007" s="96">
        <f t="shared" ca="1" si="15"/>
        <v>533091.3404968729</v>
      </c>
    </row>
    <row r="1008" spans="1:2" ht="12.75" x14ac:dyDescent="0.2">
      <c r="A1008" s="85">
        <v>998</v>
      </c>
      <c r="B1008" s="96">
        <f t="shared" ca="1" si="15"/>
        <v>504645.93830247957</v>
      </c>
    </row>
    <row r="1009" spans="1:2" ht="12.75" x14ac:dyDescent="0.2">
      <c r="A1009" s="85">
        <v>999</v>
      </c>
      <c r="B1009" s="96">
        <f t="shared" ca="1" si="15"/>
        <v>494236.8348833918</v>
      </c>
    </row>
    <row r="1010" spans="1:2" ht="12.75" x14ac:dyDescent="0.2">
      <c r="A1010" s="85">
        <v>1000</v>
      </c>
      <c r="B1010" s="96">
        <f t="shared" ca="1" si="15"/>
        <v>500365.70820243348</v>
      </c>
    </row>
    <row r="1011" spans="1:2" ht="12.75" x14ac:dyDescent="0.2">
      <c r="A1011" s="85">
        <v>1001</v>
      </c>
      <c r="B1011" s="96">
        <f t="shared" ca="1" si="15"/>
        <v>506829.11356205819</v>
      </c>
    </row>
    <row r="1012" spans="1:2" ht="12.75" x14ac:dyDescent="0.2">
      <c r="A1012" s="85">
        <v>1002</v>
      </c>
      <c r="B1012" s="96">
        <f t="shared" ca="1" si="15"/>
        <v>495963.44037588441</v>
      </c>
    </row>
    <row r="1013" spans="1:2" ht="12.75" x14ac:dyDescent="0.2">
      <c r="A1013" s="85">
        <v>1003</v>
      </c>
      <c r="B1013" s="96">
        <f t="shared" ca="1" si="15"/>
        <v>529509.6987642122</v>
      </c>
    </row>
    <row r="1014" spans="1:2" ht="12.75" x14ac:dyDescent="0.2">
      <c r="A1014" s="85">
        <v>1004</v>
      </c>
      <c r="B1014" s="96">
        <f t="shared" ca="1" si="15"/>
        <v>458156.42704239854</v>
      </c>
    </row>
    <row r="1015" spans="1:2" ht="12.75" x14ac:dyDescent="0.2">
      <c r="A1015" s="85">
        <v>1005</v>
      </c>
      <c r="B1015" s="96">
        <f t="shared" ca="1" si="15"/>
        <v>495310.76592673495</v>
      </c>
    </row>
    <row r="1016" spans="1:2" ht="12.75" x14ac:dyDescent="0.2">
      <c r="A1016" s="85">
        <v>1006</v>
      </c>
      <c r="B1016" s="96">
        <f t="shared" ca="1" si="15"/>
        <v>459166.36139185727</v>
      </c>
    </row>
    <row r="1017" spans="1:2" ht="12.75" x14ac:dyDescent="0.2">
      <c r="A1017" s="85">
        <v>1007</v>
      </c>
      <c r="B1017" s="96">
        <f t="shared" ca="1" si="15"/>
        <v>424152.66185173328</v>
      </c>
    </row>
    <row r="1018" spans="1:2" ht="12.75" x14ac:dyDescent="0.2">
      <c r="A1018" s="85">
        <v>1008</v>
      </c>
      <c r="B1018" s="96">
        <f t="shared" ca="1" si="15"/>
        <v>426362.68162544724</v>
      </c>
    </row>
    <row r="1019" spans="1:2" ht="12.75" x14ac:dyDescent="0.2">
      <c r="A1019" s="85">
        <v>1009</v>
      </c>
      <c r="B1019" s="96">
        <f t="shared" ca="1" si="15"/>
        <v>496640.7798515099</v>
      </c>
    </row>
    <row r="1020" spans="1:2" ht="12.75" x14ac:dyDescent="0.2">
      <c r="A1020" s="85">
        <v>1010</v>
      </c>
      <c r="B1020" s="96">
        <f t="shared" ca="1" si="15"/>
        <v>482685.31301319425</v>
      </c>
    </row>
    <row r="1021" spans="1:2" ht="12.75" x14ac:dyDescent="0.2">
      <c r="A1021" s="85">
        <v>1011</v>
      </c>
      <c r="B1021" s="96">
        <f t="shared" ca="1" si="15"/>
        <v>454747.49707921664</v>
      </c>
    </row>
    <row r="1022" spans="1:2" ht="12.75" x14ac:dyDescent="0.2">
      <c r="A1022" s="85">
        <v>1012</v>
      </c>
      <c r="B1022" s="96">
        <f t="shared" ca="1" si="15"/>
        <v>473354.30241316691</v>
      </c>
    </row>
    <row r="1023" spans="1:2" ht="12.75" x14ac:dyDescent="0.2">
      <c r="A1023" s="85">
        <v>1013</v>
      </c>
      <c r="B1023" s="96">
        <f t="shared" ca="1" si="15"/>
        <v>491856.20166164881</v>
      </c>
    </row>
    <row r="1024" spans="1:2" ht="12.75" x14ac:dyDescent="0.2">
      <c r="A1024" s="85">
        <v>1014</v>
      </c>
      <c r="B1024" s="96">
        <f t="shared" ca="1" si="15"/>
        <v>517313.11594174855</v>
      </c>
    </row>
    <row r="1025" spans="1:2" ht="12.75" x14ac:dyDescent="0.2">
      <c r="A1025" s="85">
        <v>1015</v>
      </c>
      <c r="B1025" s="96">
        <f t="shared" ca="1" si="15"/>
        <v>456772.76730038703</v>
      </c>
    </row>
    <row r="1026" spans="1:2" ht="12.75" x14ac:dyDescent="0.2">
      <c r="A1026" s="85">
        <v>1016</v>
      </c>
      <c r="B1026" s="96">
        <f t="shared" ca="1" si="15"/>
        <v>498899.07529325312</v>
      </c>
    </row>
    <row r="1027" spans="1:2" ht="12.75" x14ac:dyDescent="0.2">
      <c r="A1027" s="85">
        <v>1017</v>
      </c>
      <c r="B1027" s="96">
        <f t="shared" ca="1" si="15"/>
        <v>496420.04416045413</v>
      </c>
    </row>
    <row r="1028" spans="1:2" ht="12.75" x14ac:dyDescent="0.2">
      <c r="A1028" s="85">
        <v>1018</v>
      </c>
      <c r="B1028" s="96">
        <f t="shared" ca="1" si="15"/>
        <v>491946.28235468303</v>
      </c>
    </row>
    <row r="1029" spans="1:2" ht="12.75" x14ac:dyDescent="0.2">
      <c r="A1029" s="85">
        <v>1019</v>
      </c>
      <c r="B1029" s="96">
        <f t="shared" ca="1" si="15"/>
        <v>549588.67870783492</v>
      </c>
    </row>
    <row r="1030" spans="1:2" ht="12.75" x14ac:dyDescent="0.2">
      <c r="A1030" s="85">
        <v>1020</v>
      </c>
      <c r="B1030" s="96">
        <f t="shared" ca="1" si="15"/>
        <v>494855.02373176132</v>
      </c>
    </row>
    <row r="1031" spans="1:2" ht="12.75" x14ac:dyDescent="0.2">
      <c r="A1031" s="85">
        <v>1021</v>
      </c>
      <c r="B1031" s="96">
        <f t="shared" ca="1" si="15"/>
        <v>514819.44104766066</v>
      </c>
    </row>
    <row r="1032" spans="1:2" ht="12.75" x14ac:dyDescent="0.2">
      <c r="A1032" s="85">
        <v>1022</v>
      </c>
      <c r="B1032" s="96">
        <f t="shared" ca="1" si="15"/>
        <v>538441.94228030508</v>
      </c>
    </row>
    <row r="1033" spans="1:2" ht="12.75" x14ac:dyDescent="0.2">
      <c r="A1033" s="85">
        <v>1023</v>
      </c>
      <c r="B1033" s="96">
        <f t="shared" ca="1" si="15"/>
        <v>411823.68250203488</v>
      </c>
    </row>
    <row r="1034" spans="1:2" ht="12.75" x14ac:dyDescent="0.2">
      <c r="A1034" s="85">
        <v>1024</v>
      </c>
      <c r="B1034" s="96">
        <f t="shared" ca="1" si="15"/>
        <v>492821.0458106118</v>
      </c>
    </row>
    <row r="1035" spans="1:2" ht="12.75" x14ac:dyDescent="0.2">
      <c r="A1035" s="85">
        <v>1025</v>
      </c>
      <c r="B1035" s="96">
        <f t="shared" ref="B1035:B1098" ca="1" si="16">NORMINV(RAND(),B$4,B$5)</f>
        <v>556198.85706863436</v>
      </c>
    </row>
    <row r="1036" spans="1:2" ht="12.75" x14ac:dyDescent="0.2">
      <c r="A1036" s="85">
        <v>1026</v>
      </c>
      <c r="B1036" s="96">
        <f t="shared" ca="1" si="16"/>
        <v>486486.58419634646</v>
      </c>
    </row>
    <row r="1037" spans="1:2" ht="12.75" x14ac:dyDescent="0.2">
      <c r="A1037" s="85">
        <v>1027</v>
      </c>
      <c r="B1037" s="96">
        <f t="shared" ca="1" si="16"/>
        <v>484973.66036318988</v>
      </c>
    </row>
    <row r="1038" spans="1:2" ht="12.75" x14ac:dyDescent="0.2">
      <c r="A1038" s="85">
        <v>1028</v>
      </c>
      <c r="B1038" s="96">
        <f t="shared" ca="1" si="16"/>
        <v>473300.06671647792</v>
      </c>
    </row>
    <row r="1039" spans="1:2" ht="12.75" x14ac:dyDescent="0.2">
      <c r="A1039" s="85">
        <v>1029</v>
      </c>
      <c r="B1039" s="96">
        <f t="shared" ca="1" si="16"/>
        <v>475995.19358358765</v>
      </c>
    </row>
    <row r="1040" spans="1:2" ht="12.75" x14ac:dyDescent="0.2">
      <c r="A1040" s="85">
        <v>1030</v>
      </c>
      <c r="B1040" s="96">
        <f t="shared" ca="1" si="16"/>
        <v>480912.35597513715</v>
      </c>
    </row>
    <row r="1041" spans="1:2" ht="12.75" x14ac:dyDescent="0.2">
      <c r="A1041" s="85">
        <v>1031</v>
      </c>
      <c r="B1041" s="96">
        <f t="shared" ca="1" si="16"/>
        <v>517847.13657658582</v>
      </c>
    </row>
    <row r="1042" spans="1:2" ht="12.75" x14ac:dyDescent="0.2">
      <c r="A1042" s="85">
        <v>1032</v>
      </c>
      <c r="B1042" s="96">
        <f t="shared" ca="1" si="16"/>
        <v>424429.72338014655</v>
      </c>
    </row>
    <row r="1043" spans="1:2" ht="12.75" x14ac:dyDescent="0.2">
      <c r="A1043" s="85">
        <v>1033</v>
      </c>
      <c r="B1043" s="96">
        <f t="shared" ca="1" si="16"/>
        <v>540168.29278988985</v>
      </c>
    </row>
    <row r="1044" spans="1:2" ht="12.75" x14ac:dyDescent="0.2">
      <c r="A1044" s="85">
        <v>1034</v>
      </c>
      <c r="B1044" s="96">
        <f t="shared" ca="1" si="16"/>
        <v>478214.4784332604</v>
      </c>
    </row>
    <row r="1045" spans="1:2" ht="12.75" x14ac:dyDescent="0.2">
      <c r="A1045" s="85">
        <v>1035</v>
      </c>
      <c r="B1045" s="96">
        <f t="shared" ca="1" si="16"/>
        <v>439622.26452168159</v>
      </c>
    </row>
    <row r="1046" spans="1:2" ht="12.75" x14ac:dyDescent="0.2">
      <c r="A1046" s="85">
        <v>1036</v>
      </c>
      <c r="B1046" s="96">
        <f t="shared" ca="1" si="16"/>
        <v>505325.74169443874</v>
      </c>
    </row>
    <row r="1047" spans="1:2" ht="12.75" x14ac:dyDescent="0.2">
      <c r="A1047" s="85">
        <v>1037</v>
      </c>
      <c r="B1047" s="96">
        <f t="shared" ca="1" si="16"/>
        <v>529462.10840760788</v>
      </c>
    </row>
    <row r="1048" spans="1:2" ht="12.75" x14ac:dyDescent="0.2">
      <c r="A1048" s="85">
        <v>1038</v>
      </c>
      <c r="B1048" s="96">
        <f t="shared" ca="1" si="16"/>
        <v>498523.3840993651</v>
      </c>
    </row>
    <row r="1049" spans="1:2" ht="12.75" x14ac:dyDescent="0.2">
      <c r="A1049" s="85">
        <v>1039</v>
      </c>
      <c r="B1049" s="96">
        <f t="shared" ca="1" si="16"/>
        <v>462792.05236074922</v>
      </c>
    </row>
    <row r="1050" spans="1:2" ht="12.75" x14ac:dyDescent="0.2">
      <c r="A1050" s="85">
        <v>1040</v>
      </c>
      <c r="B1050" s="96">
        <f t="shared" ca="1" si="16"/>
        <v>535529.55047730228</v>
      </c>
    </row>
    <row r="1051" spans="1:2" ht="12.75" x14ac:dyDescent="0.2">
      <c r="A1051" s="85">
        <v>1041</v>
      </c>
      <c r="B1051" s="96">
        <f t="shared" ca="1" si="16"/>
        <v>448074.12731561781</v>
      </c>
    </row>
    <row r="1052" spans="1:2" ht="12.75" x14ac:dyDescent="0.2">
      <c r="A1052" s="85">
        <v>1042</v>
      </c>
      <c r="B1052" s="96">
        <f t="shared" ca="1" si="16"/>
        <v>572304.55728518683</v>
      </c>
    </row>
    <row r="1053" spans="1:2" ht="12.75" x14ac:dyDescent="0.2">
      <c r="A1053" s="85">
        <v>1043</v>
      </c>
      <c r="B1053" s="96">
        <f t="shared" ca="1" si="16"/>
        <v>496865.36864360364</v>
      </c>
    </row>
    <row r="1054" spans="1:2" ht="12.75" x14ac:dyDescent="0.2">
      <c r="A1054" s="85">
        <v>1044</v>
      </c>
      <c r="B1054" s="96">
        <f t="shared" ca="1" si="16"/>
        <v>508578.03749062063</v>
      </c>
    </row>
    <row r="1055" spans="1:2" ht="12.75" x14ac:dyDescent="0.2">
      <c r="A1055" s="85">
        <v>1045</v>
      </c>
      <c r="B1055" s="96">
        <f t="shared" ca="1" si="16"/>
        <v>474782.02621556621</v>
      </c>
    </row>
    <row r="1056" spans="1:2" ht="12.75" x14ac:dyDescent="0.2">
      <c r="A1056" s="85">
        <v>1046</v>
      </c>
      <c r="B1056" s="96">
        <f t="shared" ca="1" si="16"/>
        <v>449638.56804858265</v>
      </c>
    </row>
    <row r="1057" spans="1:2" ht="12.75" x14ac:dyDescent="0.2">
      <c r="A1057" s="85">
        <v>1047</v>
      </c>
      <c r="B1057" s="96">
        <f t="shared" ca="1" si="16"/>
        <v>459836.22197771317</v>
      </c>
    </row>
    <row r="1058" spans="1:2" ht="12.75" x14ac:dyDescent="0.2">
      <c r="A1058" s="85">
        <v>1048</v>
      </c>
      <c r="B1058" s="96">
        <f t="shared" ca="1" si="16"/>
        <v>465660.96813463222</v>
      </c>
    </row>
    <row r="1059" spans="1:2" ht="12.75" x14ac:dyDescent="0.2">
      <c r="A1059" s="85">
        <v>1049</v>
      </c>
      <c r="B1059" s="96">
        <f t="shared" ca="1" si="16"/>
        <v>491324.65061946795</v>
      </c>
    </row>
    <row r="1060" spans="1:2" ht="12.75" x14ac:dyDescent="0.2">
      <c r="A1060" s="85">
        <v>1050</v>
      </c>
      <c r="B1060" s="96">
        <f t="shared" ca="1" si="16"/>
        <v>529136.16925435804</v>
      </c>
    </row>
    <row r="1061" spans="1:2" ht="12.75" x14ac:dyDescent="0.2">
      <c r="A1061" s="85">
        <v>1051</v>
      </c>
      <c r="B1061" s="96">
        <f t="shared" ca="1" si="16"/>
        <v>520121.41248895723</v>
      </c>
    </row>
    <row r="1062" spans="1:2" ht="12.75" x14ac:dyDescent="0.2">
      <c r="A1062" s="85">
        <v>1052</v>
      </c>
      <c r="B1062" s="96">
        <f t="shared" ca="1" si="16"/>
        <v>532687.61254430411</v>
      </c>
    </row>
    <row r="1063" spans="1:2" ht="12.75" x14ac:dyDescent="0.2">
      <c r="A1063" s="85">
        <v>1053</v>
      </c>
      <c r="B1063" s="96">
        <f t="shared" ca="1" si="16"/>
        <v>538644.52276435541</v>
      </c>
    </row>
    <row r="1064" spans="1:2" ht="12.75" x14ac:dyDescent="0.2">
      <c r="A1064" s="85">
        <v>1054</v>
      </c>
      <c r="B1064" s="96">
        <f t="shared" ca="1" si="16"/>
        <v>532426.97263154993</v>
      </c>
    </row>
    <row r="1065" spans="1:2" ht="12.75" x14ac:dyDescent="0.2">
      <c r="A1065" s="85">
        <v>1055</v>
      </c>
      <c r="B1065" s="96">
        <f t="shared" ca="1" si="16"/>
        <v>525846.60431385704</v>
      </c>
    </row>
    <row r="1066" spans="1:2" ht="12.75" x14ac:dyDescent="0.2">
      <c r="A1066" s="85">
        <v>1056</v>
      </c>
      <c r="B1066" s="96">
        <f t="shared" ca="1" si="16"/>
        <v>483066.99470152223</v>
      </c>
    </row>
    <row r="1067" spans="1:2" ht="12.75" x14ac:dyDescent="0.2">
      <c r="A1067" s="85">
        <v>1057</v>
      </c>
      <c r="B1067" s="96">
        <f t="shared" ca="1" si="16"/>
        <v>543977.13268015883</v>
      </c>
    </row>
    <row r="1068" spans="1:2" ht="12.75" x14ac:dyDescent="0.2">
      <c r="A1068" s="85">
        <v>1058</v>
      </c>
      <c r="B1068" s="96">
        <f t="shared" ca="1" si="16"/>
        <v>499327.84783325368</v>
      </c>
    </row>
    <row r="1069" spans="1:2" ht="12.75" x14ac:dyDescent="0.2">
      <c r="A1069" s="85">
        <v>1059</v>
      </c>
      <c r="B1069" s="96">
        <f t="shared" ca="1" si="16"/>
        <v>464428.51382702467</v>
      </c>
    </row>
    <row r="1070" spans="1:2" ht="12.75" x14ac:dyDescent="0.2">
      <c r="A1070" s="85">
        <v>1060</v>
      </c>
      <c r="B1070" s="96">
        <f t="shared" ca="1" si="16"/>
        <v>461707.58420157933</v>
      </c>
    </row>
    <row r="1071" spans="1:2" ht="12.75" x14ac:dyDescent="0.2">
      <c r="A1071" s="85">
        <v>1061</v>
      </c>
      <c r="B1071" s="96">
        <f t="shared" ca="1" si="16"/>
        <v>437484.62737428048</v>
      </c>
    </row>
    <row r="1072" spans="1:2" ht="12.75" x14ac:dyDescent="0.2">
      <c r="A1072" s="85">
        <v>1062</v>
      </c>
      <c r="B1072" s="96">
        <f t="shared" ca="1" si="16"/>
        <v>510323.22330898861</v>
      </c>
    </row>
    <row r="1073" spans="1:2" ht="12.75" x14ac:dyDescent="0.2">
      <c r="A1073" s="85">
        <v>1063</v>
      </c>
      <c r="B1073" s="96">
        <f t="shared" ca="1" si="16"/>
        <v>506422.22621749737</v>
      </c>
    </row>
    <row r="1074" spans="1:2" ht="12.75" x14ac:dyDescent="0.2">
      <c r="A1074" s="85">
        <v>1064</v>
      </c>
      <c r="B1074" s="96">
        <f t="shared" ca="1" si="16"/>
        <v>468017.81533579656</v>
      </c>
    </row>
    <row r="1075" spans="1:2" ht="12.75" x14ac:dyDescent="0.2">
      <c r="A1075" s="85">
        <v>1065</v>
      </c>
      <c r="B1075" s="96">
        <f t="shared" ca="1" si="16"/>
        <v>442314.42541715887</v>
      </c>
    </row>
    <row r="1076" spans="1:2" ht="12.75" x14ac:dyDescent="0.2">
      <c r="A1076" s="85">
        <v>1066</v>
      </c>
      <c r="B1076" s="96">
        <f t="shared" ca="1" si="16"/>
        <v>497173.15568998747</v>
      </c>
    </row>
    <row r="1077" spans="1:2" ht="12.75" x14ac:dyDescent="0.2">
      <c r="A1077" s="85">
        <v>1067</v>
      </c>
      <c r="B1077" s="96">
        <f t="shared" ca="1" si="16"/>
        <v>536033.37421024358</v>
      </c>
    </row>
    <row r="1078" spans="1:2" ht="12.75" x14ac:dyDescent="0.2">
      <c r="A1078" s="85">
        <v>1068</v>
      </c>
      <c r="B1078" s="96">
        <f t="shared" ca="1" si="16"/>
        <v>504214.45478261908</v>
      </c>
    </row>
    <row r="1079" spans="1:2" ht="12.75" x14ac:dyDescent="0.2">
      <c r="A1079" s="85">
        <v>1069</v>
      </c>
      <c r="B1079" s="96">
        <f t="shared" ca="1" si="16"/>
        <v>489644.3153625165</v>
      </c>
    </row>
    <row r="1080" spans="1:2" ht="12.75" x14ac:dyDescent="0.2">
      <c r="A1080" s="85">
        <v>1070</v>
      </c>
      <c r="B1080" s="96">
        <f t="shared" ca="1" si="16"/>
        <v>477537.69323873858</v>
      </c>
    </row>
    <row r="1081" spans="1:2" ht="12.75" x14ac:dyDescent="0.2">
      <c r="A1081" s="85">
        <v>1071</v>
      </c>
      <c r="B1081" s="96">
        <f t="shared" ca="1" si="16"/>
        <v>389036.78508849145</v>
      </c>
    </row>
    <row r="1082" spans="1:2" ht="12.75" x14ac:dyDescent="0.2">
      <c r="A1082" s="85">
        <v>1072</v>
      </c>
      <c r="B1082" s="96">
        <f t="shared" ca="1" si="16"/>
        <v>500808.80640702968</v>
      </c>
    </row>
    <row r="1083" spans="1:2" ht="12.75" x14ac:dyDescent="0.2">
      <c r="A1083" s="85">
        <v>1073</v>
      </c>
      <c r="B1083" s="96">
        <f t="shared" ca="1" si="16"/>
        <v>564686.90859709459</v>
      </c>
    </row>
    <row r="1084" spans="1:2" ht="12.75" x14ac:dyDescent="0.2">
      <c r="A1084" s="85">
        <v>1074</v>
      </c>
      <c r="B1084" s="96">
        <f t="shared" ca="1" si="16"/>
        <v>451539.02379805897</v>
      </c>
    </row>
    <row r="1085" spans="1:2" ht="12.75" x14ac:dyDescent="0.2">
      <c r="A1085" s="85">
        <v>1075</v>
      </c>
      <c r="B1085" s="96">
        <f t="shared" ca="1" si="16"/>
        <v>484951.698932659</v>
      </c>
    </row>
    <row r="1086" spans="1:2" ht="12.75" x14ac:dyDescent="0.2">
      <c r="A1086" s="85">
        <v>1076</v>
      </c>
      <c r="B1086" s="96">
        <f t="shared" ca="1" si="16"/>
        <v>525003.11322851351</v>
      </c>
    </row>
    <row r="1087" spans="1:2" ht="12.75" x14ac:dyDescent="0.2">
      <c r="A1087" s="85">
        <v>1077</v>
      </c>
      <c r="B1087" s="96">
        <f t="shared" ca="1" si="16"/>
        <v>514988.02311024501</v>
      </c>
    </row>
    <row r="1088" spans="1:2" ht="12.75" x14ac:dyDescent="0.2">
      <c r="A1088" s="85">
        <v>1078</v>
      </c>
      <c r="B1088" s="96">
        <f t="shared" ca="1" si="16"/>
        <v>460432.66138424445</v>
      </c>
    </row>
    <row r="1089" spans="1:2" ht="12.75" x14ac:dyDescent="0.2">
      <c r="A1089" s="85">
        <v>1079</v>
      </c>
      <c r="B1089" s="96">
        <f t="shared" ca="1" si="16"/>
        <v>469203.97643927595</v>
      </c>
    </row>
    <row r="1090" spans="1:2" ht="12.75" x14ac:dyDescent="0.2">
      <c r="A1090" s="85">
        <v>1080</v>
      </c>
      <c r="B1090" s="96">
        <f t="shared" ca="1" si="16"/>
        <v>509787.32492625318</v>
      </c>
    </row>
    <row r="1091" spans="1:2" ht="12.75" x14ac:dyDescent="0.2">
      <c r="A1091" s="85">
        <v>1081</v>
      </c>
      <c r="B1091" s="96">
        <f t="shared" ca="1" si="16"/>
        <v>478854.42680924758</v>
      </c>
    </row>
    <row r="1092" spans="1:2" ht="12.75" x14ac:dyDescent="0.2">
      <c r="A1092" s="85">
        <v>1082</v>
      </c>
      <c r="B1092" s="96">
        <f t="shared" ca="1" si="16"/>
        <v>466996.5259841308</v>
      </c>
    </row>
    <row r="1093" spans="1:2" ht="12.75" x14ac:dyDescent="0.2">
      <c r="A1093" s="85">
        <v>1083</v>
      </c>
      <c r="B1093" s="96">
        <f t="shared" ca="1" si="16"/>
        <v>471083.16457857814</v>
      </c>
    </row>
    <row r="1094" spans="1:2" ht="12.75" x14ac:dyDescent="0.2">
      <c r="A1094" s="85">
        <v>1084</v>
      </c>
      <c r="B1094" s="96">
        <f t="shared" ca="1" si="16"/>
        <v>477870.09605088056</v>
      </c>
    </row>
    <row r="1095" spans="1:2" ht="12.75" x14ac:dyDescent="0.2">
      <c r="A1095" s="85">
        <v>1085</v>
      </c>
      <c r="B1095" s="96">
        <f t="shared" ca="1" si="16"/>
        <v>504699.53097636893</v>
      </c>
    </row>
    <row r="1096" spans="1:2" ht="12.75" x14ac:dyDescent="0.2">
      <c r="A1096" s="85">
        <v>1086</v>
      </c>
      <c r="B1096" s="96">
        <f t="shared" ca="1" si="16"/>
        <v>452763.99369982374</v>
      </c>
    </row>
    <row r="1097" spans="1:2" ht="12.75" x14ac:dyDescent="0.2">
      <c r="A1097" s="85">
        <v>1087</v>
      </c>
      <c r="B1097" s="96">
        <f t="shared" ca="1" si="16"/>
        <v>412061.85866214248</v>
      </c>
    </row>
    <row r="1098" spans="1:2" ht="12.75" x14ac:dyDescent="0.2">
      <c r="A1098" s="85">
        <v>1088</v>
      </c>
      <c r="B1098" s="96">
        <f t="shared" ca="1" si="16"/>
        <v>553689.63040203054</v>
      </c>
    </row>
    <row r="1099" spans="1:2" ht="12.75" x14ac:dyDescent="0.2">
      <c r="A1099" s="85">
        <v>1089</v>
      </c>
      <c r="B1099" s="96">
        <f t="shared" ref="B1099:B1162" ca="1" si="17">NORMINV(RAND(),B$4,B$5)</f>
        <v>561162.46129570156</v>
      </c>
    </row>
    <row r="1100" spans="1:2" ht="12.75" x14ac:dyDescent="0.2">
      <c r="A1100" s="85">
        <v>1090</v>
      </c>
      <c r="B1100" s="96">
        <f t="shared" ca="1" si="17"/>
        <v>486844.56721030339</v>
      </c>
    </row>
    <row r="1101" spans="1:2" ht="12.75" x14ac:dyDescent="0.2">
      <c r="A1101" s="85">
        <v>1091</v>
      </c>
      <c r="B1101" s="96">
        <f t="shared" ca="1" si="17"/>
        <v>468811.60194032552</v>
      </c>
    </row>
    <row r="1102" spans="1:2" ht="12.75" x14ac:dyDescent="0.2">
      <c r="A1102" s="85">
        <v>1092</v>
      </c>
      <c r="B1102" s="96">
        <f t="shared" ca="1" si="17"/>
        <v>501531.57562109741</v>
      </c>
    </row>
    <row r="1103" spans="1:2" ht="12.75" x14ac:dyDescent="0.2">
      <c r="A1103" s="85">
        <v>1093</v>
      </c>
      <c r="B1103" s="96">
        <f t="shared" ca="1" si="17"/>
        <v>491764.04582685634</v>
      </c>
    </row>
    <row r="1104" spans="1:2" ht="12.75" x14ac:dyDescent="0.2">
      <c r="A1104" s="85">
        <v>1094</v>
      </c>
      <c r="B1104" s="96">
        <f t="shared" ca="1" si="17"/>
        <v>502644.47918375104</v>
      </c>
    </row>
    <row r="1105" spans="1:2" ht="12.75" x14ac:dyDescent="0.2">
      <c r="A1105" s="85">
        <v>1095</v>
      </c>
      <c r="B1105" s="96">
        <f t="shared" ca="1" si="17"/>
        <v>466586.15262140345</v>
      </c>
    </row>
    <row r="1106" spans="1:2" ht="12.75" x14ac:dyDescent="0.2">
      <c r="A1106" s="85">
        <v>1096</v>
      </c>
      <c r="B1106" s="96">
        <f t="shared" ca="1" si="17"/>
        <v>489912.97760333086</v>
      </c>
    </row>
    <row r="1107" spans="1:2" ht="12.75" x14ac:dyDescent="0.2">
      <c r="A1107" s="85">
        <v>1097</v>
      </c>
      <c r="B1107" s="96">
        <f t="shared" ca="1" si="17"/>
        <v>534940.21663258318</v>
      </c>
    </row>
    <row r="1108" spans="1:2" ht="12.75" x14ac:dyDescent="0.2">
      <c r="A1108" s="85">
        <v>1098</v>
      </c>
      <c r="B1108" s="96">
        <f t="shared" ca="1" si="17"/>
        <v>536609.11441220017</v>
      </c>
    </row>
    <row r="1109" spans="1:2" ht="12.75" x14ac:dyDescent="0.2">
      <c r="A1109" s="85">
        <v>1099</v>
      </c>
      <c r="B1109" s="96">
        <f t="shared" ca="1" si="17"/>
        <v>526222.04164828721</v>
      </c>
    </row>
    <row r="1110" spans="1:2" ht="12.75" x14ac:dyDescent="0.2">
      <c r="A1110" s="85">
        <v>1100</v>
      </c>
      <c r="B1110" s="96">
        <f t="shared" ca="1" si="17"/>
        <v>557708.64446121757</v>
      </c>
    </row>
    <row r="1111" spans="1:2" ht="12.75" x14ac:dyDescent="0.2">
      <c r="A1111" s="85">
        <v>1101</v>
      </c>
      <c r="B1111" s="96">
        <f t="shared" ca="1" si="17"/>
        <v>463719.16988935572</v>
      </c>
    </row>
    <row r="1112" spans="1:2" ht="12.75" x14ac:dyDescent="0.2">
      <c r="A1112" s="85">
        <v>1102</v>
      </c>
      <c r="B1112" s="96">
        <f t="shared" ca="1" si="17"/>
        <v>488049.72095204581</v>
      </c>
    </row>
    <row r="1113" spans="1:2" ht="12.75" x14ac:dyDescent="0.2">
      <c r="A1113" s="85">
        <v>1103</v>
      </c>
      <c r="B1113" s="96">
        <f t="shared" ca="1" si="17"/>
        <v>501265.64039880486</v>
      </c>
    </row>
    <row r="1114" spans="1:2" ht="12.75" x14ac:dyDescent="0.2">
      <c r="A1114" s="85">
        <v>1104</v>
      </c>
      <c r="B1114" s="96">
        <f t="shared" ca="1" si="17"/>
        <v>540316.2985165742</v>
      </c>
    </row>
    <row r="1115" spans="1:2" ht="12.75" x14ac:dyDescent="0.2">
      <c r="A1115" s="85">
        <v>1105</v>
      </c>
      <c r="B1115" s="96">
        <f t="shared" ca="1" si="17"/>
        <v>474521.30999167572</v>
      </c>
    </row>
    <row r="1116" spans="1:2" ht="12.75" x14ac:dyDescent="0.2">
      <c r="A1116" s="85">
        <v>1106</v>
      </c>
      <c r="B1116" s="96">
        <f t="shared" ca="1" si="17"/>
        <v>522409.33532614616</v>
      </c>
    </row>
    <row r="1117" spans="1:2" ht="12.75" x14ac:dyDescent="0.2">
      <c r="A1117" s="85">
        <v>1107</v>
      </c>
      <c r="B1117" s="96">
        <f t="shared" ca="1" si="17"/>
        <v>492999.31596208998</v>
      </c>
    </row>
    <row r="1118" spans="1:2" ht="12.75" x14ac:dyDescent="0.2">
      <c r="A1118" s="85">
        <v>1108</v>
      </c>
      <c r="B1118" s="96">
        <f t="shared" ca="1" si="17"/>
        <v>529644.8402955248</v>
      </c>
    </row>
    <row r="1119" spans="1:2" ht="12.75" x14ac:dyDescent="0.2">
      <c r="A1119" s="85">
        <v>1109</v>
      </c>
      <c r="B1119" s="96">
        <f t="shared" ca="1" si="17"/>
        <v>527557.86405079486</v>
      </c>
    </row>
    <row r="1120" spans="1:2" ht="12.75" x14ac:dyDescent="0.2">
      <c r="A1120" s="85">
        <v>1110</v>
      </c>
      <c r="B1120" s="96">
        <f t="shared" ca="1" si="17"/>
        <v>538013.69593306142</v>
      </c>
    </row>
    <row r="1121" spans="1:2" ht="12.75" x14ac:dyDescent="0.2">
      <c r="A1121" s="85">
        <v>1111</v>
      </c>
      <c r="B1121" s="96">
        <f t="shared" ca="1" si="17"/>
        <v>489397.54475158238</v>
      </c>
    </row>
    <row r="1122" spans="1:2" ht="12.75" x14ac:dyDescent="0.2">
      <c r="A1122" s="85">
        <v>1112</v>
      </c>
      <c r="B1122" s="96">
        <f t="shared" ca="1" si="17"/>
        <v>458098.21116215369</v>
      </c>
    </row>
    <row r="1123" spans="1:2" ht="12.75" x14ac:dyDescent="0.2">
      <c r="A1123" s="85">
        <v>1113</v>
      </c>
      <c r="B1123" s="96">
        <f t="shared" ca="1" si="17"/>
        <v>486818.41034349625</v>
      </c>
    </row>
    <row r="1124" spans="1:2" ht="12.75" x14ac:dyDescent="0.2">
      <c r="A1124" s="85">
        <v>1114</v>
      </c>
      <c r="B1124" s="96">
        <f t="shared" ca="1" si="17"/>
        <v>498237.5377990118</v>
      </c>
    </row>
    <row r="1125" spans="1:2" ht="12.75" x14ac:dyDescent="0.2">
      <c r="A1125" s="85">
        <v>1115</v>
      </c>
      <c r="B1125" s="96">
        <f t="shared" ca="1" si="17"/>
        <v>482773.39614984673</v>
      </c>
    </row>
    <row r="1126" spans="1:2" ht="12.75" x14ac:dyDescent="0.2">
      <c r="A1126" s="85">
        <v>1116</v>
      </c>
      <c r="B1126" s="96">
        <f t="shared" ca="1" si="17"/>
        <v>485516.09270199854</v>
      </c>
    </row>
    <row r="1127" spans="1:2" ht="12.75" x14ac:dyDescent="0.2">
      <c r="A1127" s="85">
        <v>1117</v>
      </c>
      <c r="B1127" s="96">
        <f t="shared" ca="1" si="17"/>
        <v>572198.99905830098</v>
      </c>
    </row>
    <row r="1128" spans="1:2" ht="12.75" x14ac:dyDescent="0.2">
      <c r="A1128" s="85">
        <v>1118</v>
      </c>
      <c r="B1128" s="96">
        <f t="shared" ca="1" si="17"/>
        <v>521015.02129711077</v>
      </c>
    </row>
    <row r="1129" spans="1:2" ht="12.75" x14ac:dyDescent="0.2">
      <c r="A1129" s="85">
        <v>1119</v>
      </c>
      <c r="B1129" s="96">
        <f t="shared" ca="1" si="17"/>
        <v>467184.96356187703</v>
      </c>
    </row>
    <row r="1130" spans="1:2" ht="12.75" x14ac:dyDescent="0.2">
      <c r="A1130" s="85">
        <v>1120</v>
      </c>
      <c r="B1130" s="96">
        <f t="shared" ca="1" si="17"/>
        <v>467346.07612599735</v>
      </c>
    </row>
    <row r="1131" spans="1:2" ht="12.75" x14ac:dyDescent="0.2">
      <c r="A1131" s="85">
        <v>1121</v>
      </c>
      <c r="B1131" s="96">
        <f t="shared" ca="1" si="17"/>
        <v>480277.57932492613</v>
      </c>
    </row>
    <row r="1132" spans="1:2" ht="12.75" x14ac:dyDescent="0.2">
      <c r="A1132" s="85">
        <v>1122</v>
      </c>
      <c r="B1132" s="96">
        <f t="shared" ca="1" si="17"/>
        <v>480833.43844635575</v>
      </c>
    </row>
    <row r="1133" spans="1:2" ht="12.75" x14ac:dyDescent="0.2">
      <c r="A1133" s="85">
        <v>1123</v>
      </c>
      <c r="B1133" s="96">
        <f t="shared" ca="1" si="17"/>
        <v>503156.02020610496</v>
      </c>
    </row>
    <row r="1134" spans="1:2" ht="12.75" x14ac:dyDescent="0.2">
      <c r="A1134" s="85">
        <v>1124</v>
      </c>
      <c r="B1134" s="96">
        <f t="shared" ca="1" si="17"/>
        <v>502542.9384485911</v>
      </c>
    </row>
    <row r="1135" spans="1:2" ht="12.75" x14ac:dyDescent="0.2">
      <c r="A1135" s="85">
        <v>1125</v>
      </c>
      <c r="B1135" s="96">
        <f t="shared" ca="1" si="17"/>
        <v>471985.66039850662</v>
      </c>
    </row>
    <row r="1136" spans="1:2" ht="12.75" x14ac:dyDescent="0.2">
      <c r="A1136" s="85">
        <v>1126</v>
      </c>
      <c r="B1136" s="96">
        <f t="shared" ca="1" si="17"/>
        <v>505457.01234871609</v>
      </c>
    </row>
    <row r="1137" spans="1:2" ht="12.75" x14ac:dyDescent="0.2">
      <c r="A1137" s="85">
        <v>1127</v>
      </c>
      <c r="B1137" s="96">
        <f t="shared" ca="1" si="17"/>
        <v>511512.52870410704</v>
      </c>
    </row>
    <row r="1138" spans="1:2" ht="12.75" x14ac:dyDescent="0.2">
      <c r="A1138" s="85">
        <v>1128</v>
      </c>
      <c r="B1138" s="96">
        <f t="shared" ca="1" si="17"/>
        <v>519619.76480577147</v>
      </c>
    </row>
    <row r="1139" spans="1:2" ht="12.75" x14ac:dyDescent="0.2">
      <c r="A1139" s="85">
        <v>1129</v>
      </c>
      <c r="B1139" s="96">
        <f t="shared" ca="1" si="17"/>
        <v>483438.8146303501</v>
      </c>
    </row>
    <row r="1140" spans="1:2" ht="12.75" x14ac:dyDescent="0.2">
      <c r="A1140" s="85">
        <v>1130</v>
      </c>
      <c r="B1140" s="96">
        <f t="shared" ca="1" si="17"/>
        <v>495859.58138791932</v>
      </c>
    </row>
    <row r="1141" spans="1:2" ht="12.75" x14ac:dyDescent="0.2">
      <c r="A1141" s="85">
        <v>1131</v>
      </c>
      <c r="B1141" s="96">
        <f t="shared" ca="1" si="17"/>
        <v>457320.98442430096</v>
      </c>
    </row>
    <row r="1142" spans="1:2" ht="12.75" x14ac:dyDescent="0.2">
      <c r="A1142" s="85">
        <v>1132</v>
      </c>
      <c r="B1142" s="96">
        <f t="shared" ca="1" si="17"/>
        <v>506727.72179069475</v>
      </c>
    </row>
    <row r="1143" spans="1:2" ht="12.75" x14ac:dyDescent="0.2">
      <c r="A1143" s="85">
        <v>1133</v>
      </c>
      <c r="B1143" s="96">
        <f t="shared" ca="1" si="17"/>
        <v>530823.56676505588</v>
      </c>
    </row>
    <row r="1144" spans="1:2" ht="12.75" x14ac:dyDescent="0.2">
      <c r="A1144" s="85">
        <v>1134</v>
      </c>
      <c r="B1144" s="96">
        <f t="shared" ca="1" si="17"/>
        <v>539071.07921328885</v>
      </c>
    </row>
    <row r="1145" spans="1:2" ht="12.75" x14ac:dyDescent="0.2">
      <c r="A1145" s="85">
        <v>1135</v>
      </c>
      <c r="B1145" s="96">
        <f t="shared" ca="1" si="17"/>
        <v>519204.50304759108</v>
      </c>
    </row>
    <row r="1146" spans="1:2" ht="12.75" x14ac:dyDescent="0.2">
      <c r="A1146" s="85">
        <v>1136</v>
      </c>
      <c r="B1146" s="96">
        <f t="shared" ca="1" si="17"/>
        <v>576907.67940222984</v>
      </c>
    </row>
    <row r="1147" spans="1:2" ht="12.75" x14ac:dyDescent="0.2">
      <c r="A1147" s="85">
        <v>1137</v>
      </c>
      <c r="B1147" s="96">
        <f t="shared" ca="1" si="17"/>
        <v>559916.17352206155</v>
      </c>
    </row>
    <row r="1148" spans="1:2" ht="12.75" x14ac:dyDescent="0.2">
      <c r="A1148" s="85">
        <v>1138</v>
      </c>
      <c r="B1148" s="96">
        <f t="shared" ca="1" si="17"/>
        <v>468371.30289387458</v>
      </c>
    </row>
    <row r="1149" spans="1:2" ht="12.75" x14ac:dyDescent="0.2">
      <c r="A1149" s="85">
        <v>1139</v>
      </c>
      <c r="B1149" s="96">
        <f t="shared" ca="1" si="17"/>
        <v>500060.73392883257</v>
      </c>
    </row>
    <row r="1150" spans="1:2" ht="12.75" x14ac:dyDescent="0.2">
      <c r="A1150" s="85">
        <v>1140</v>
      </c>
      <c r="B1150" s="96">
        <f t="shared" ca="1" si="17"/>
        <v>420393.52502110589</v>
      </c>
    </row>
    <row r="1151" spans="1:2" ht="12.75" x14ac:dyDescent="0.2">
      <c r="A1151" s="85">
        <v>1141</v>
      </c>
      <c r="B1151" s="96">
        <f t="shared" ca="1" si="17"/>
        <v>474961.22794941533</v>
      </c>
    </row>
    <row r="1152" spans="1:2" ht="12.75" x14ac:dyDescent="0.2">
      <c r="A1152" s="85">
        <v>1142</v>
      </c>
      <c r="B1152" s="96">
        <f t="shared" ca="1" si="17"/>
        <v>453012.20210117172</v>
      </c>
    </row>
    <row r="1153" spans="1:2" ht="12.75" x14ac:dyDescent="0.2">
      <c r="A1153" s="85">
        <v>1143</v>
      </c>
      <c r="B1153" s="96">
        <f t="shared" ca="1" si="17"/>
        <v>435069.41354242573</v>
      </c>
    </row>
    <row r="1154" spans="1:2" ht="12.75" x14ac:dyDescent="0.2">
      <c r="A1154" s="85">
        <v>1144</v>
      </c>
      <c r="B1154" s="96">
        <f t="shared" ca="1" si="17"/>
        <v>517775.25625750993</v>
      </c>
    </row>
    <row r="1155" spans="1:2" ht="12.75" x14ac:dyDescent="0.2">
      <c r="A1155" s="85">
        <v>1145</v>
      </c>
      <c r="B1155" s="96">
        <f t="shared" ca="1" si="17"/>
        <v>463306.63561926322</v>
      </c>
    </row>
    <row r="1156" spans="1:2" ht="12.75" x14ac:dyDescent="0.2">
      <c r="A1156" s="85">
        <v>1146</v>
      </c>
      <c r="B1156" s="96">
        <f t="shared" ca="1" si="17"/>
        <v>540790.16877889924</v>
      </c>
    </row>
    <row r="1157" spans="1:2" ht="12.75" x14ac:dyDescent="0.2">
      <c r="A1157" s="85">
        <v>1147</v>
      </c>
      <c r="B1157" s="96">
        <f t="shared" ca="1" si="17"/>
        <v>431432.29393257748</v>
      </c>
    </row>
    <row r="1158" spans="1:2" ht="12.75" x14ac:dyDescent="0.2">
      <c r="A1158" s="85">
        <v>1148</v>
      </c>
      <c r="B1158" s="96">
        <f t="shared" ca="1" si="17"/>
        <v>482545.71576312953</v>
      </c>
    </row>
    <row r="1159" spans="1:2" ht="12.75" x14ac:dyDescent="0.2">
      <c r="A1159" s="85">
        <v>1149</v>
      </c>
      <c r="B1159" s="96">
        <f t="shared" ca="1" si="17"/>
        <v>493306.2280854024</v>
      </c>
    </row>
    <row r="1160" spans="1:2" ht="12.75" x14ac:dyDescent="0.2">
      <c r="A1160" s="85">
        <v>1150</v>
      </c>
      <c r="B1160" s="96">
        <f t="shared" ca="1" si="17"/>
        <v>465452.24530171731</v>
      </c>
    </row>
    <row r="1161" spans="1:2" ht="12.75" x14ac:dyDescent="0.2">
      <c r="A1161" s="85">
        <v>1151</v>
      </c>
      <c r="B1161" s="96">
        <f t="shared" ca="1" si="17"/>
        <v>550251.42356726492</v>
      </c>
    </row>
    <row r="1162" spans="1:2" ht="12.75" x14ac:dyDescent="0.2">
      <c r="A1162" s="85">
        <v>1152</v>
      </c>
      <c r="B1162" s="96">
        <f t="shared" ca="1" si="17"/>
        <v>484512.39235608932</v>
      </c>
    </row>
    <row r="1163" spans="1:2" ht="12.75" x14ac:dyDescent="0.2">
      <c r="A1163" s="85">
        <v>1153</v>
      </c>
      <c r="B1163" s="96">
        <f t="shared" ref="B1163:B1226" ca="1" si="18">NORMINV(RAND(),B$4,B$5)</f>
        <v>538464.14969460131</v>
      </c>
    </row>
    <row r="1164" spans="1:2" ht="12.75" x14ac:dyDescent="0.2">
      <c r="A1164" s="85">
        <v>1154</v>
      </c>
      <c r="B1164" s="96">
        <f t="shared" ca="1" si="18"/>
        <v>516769.91188862029</v>
      </c>
    </row>
    <row r="1165" spans="1:2" ht="12.75" x14ac:dyDescent="0.2">
      <c r="A1165" s="85">
        <v>1155</v>
      </c>
      <c r="B1165" s="96">
        <f t="shared" ca="1" si="18"/>
        <v>554833.56046849582</v>
      </c>
    </row>
    <row r="1166" spans="1:2" ht="12.75" x14ac:dyDescent="0.2">
      <c r="A1166" s="85">
        <v>1156</v>
      </c>
      <c r="B1166" s="96">
        <f t="shared" ca="1" si="18"/>
        <v>512112.72879656486</v>
      </c>
    </row>
    <row r="1167" spans="1:2" ht="12.75" x14ac:dyDescent="0.2">
      <c r="A1167" s="85">
        <v>1157</v>
      </c>
      <c r="B1167" s="96">
        <f t="shared" ca="1" si="18"/>
        <v>477434.09676141728</v>
      </c>
    </row>
    <row r="1168" spans="1:2" ht="12.75" x14ac:dyDescent="0.2">
      <c r="A1168" s="85">
        <v>1158</v>
      </c>
      <c r="B1168" s="96">
        <f t="shared" ca="1" si="18"/>
        <v>527400.26342515147</v>
      </c>
    </row>
    <row r="1169" spans="1:2" ht="12.75" x14ac:dyDescent="0.2">
      <c r="A1169" s="85">
        <v>1159</v>
      </c>
      <c r="B1169" s="96">
        <f t="shared" ca="1" si="18"/>
        <v>504273.31544424925</v>
      </c>
    </row>
    <row r="1170" spans="1:2" ht="12.75" x14ac:dyDescent="0.2">
      <c r="A1170" s="85">
        <v>1160</v>
      </c>
      <c r="B1170" s="96">
        <f t="shared" ca="1" si="18"/>
        <v>467622.18032567692</v>
      </c>
    </row>
    <row r="1171" spans="1:2" ht="12.75" x14ac:dyDescent="0.2">
      <c r="A1171" s="85">
        <v>1161</v>
      </c>
      <c r="B1171" s="96">
        <f t="shared" ca="1" si="18"/>
        <v>469116.46960813645</v>
      </c>
    </row>
    <row r="1172" spans="1:2" ht="12.75" x14ac:dyDescent="0.2">
      <c r="A1172" s="85">
        <v>1162</v>
      </c>
      <c r="B1172" s="96">
        <f t="shared" ca="1" si="18"/>
        <v>475451.17466386617</v>
      </c>
    </row>
    <row r="1173" spans="1:2" ht="12.75" x14ac:dyDescent="0.2">
      <c r="A1173" s="85">
        <v>1163</v>
      </c>
      <c r="B1173" s="96">
        <f t="shared" ca="1" si="18"/>
        <v>493479.05345152726</v>
      </c>
    </row>
    <row r="1174" spans="1:2" ht="12.75" x14ac:dyDescent="0.2">
      <c r="A1174" s="85">
        <v>1164</v>
      </c>
      <c r="B1174" s="96">
        <f t="shared" ca="1" si="18"/>
        <v>496728.09083291935</v>
      </c>
    </row>
    <row r="1175" spans="1:2" ht="12.75" x14ac:dyDescent="0.2">
      <c r="A1175" s="85">
        <v>1165</v>
      </c>
      <c r="B1175" s="96">
        <f t="shared" ca="1" si="18"/>
        <v>490493.91195505497</v>
      </c>
    </row>
    <row r="1176" spans="1:2" ht="12.75" x14ac:dyDescent="0.2">
      <c r="A1176" s="85">
        <v>1166</v>
      </c>
      <c r="B1176" s="96">
        <f t="shared" ca="1" si="18"/>
        <v>467248.74354202469</v>
      </c>
    </row>
    <row r="1177" spans="1:2" ht="12.75" x14ac:dyDescent="0.2">
      <c r="A1177" s="85">
        <v>1167</v>
      </c>
      <c r="B1177" s="96">
        <f t="shared" ca="1" si="18"/>
        <v>475930.62088889157</v>
      </c>
    </row>
    <row r="1178" spans="1:2" ht="12.75" x14ac:dyDescent="0.2">
      <c r="A1178" s="85">
        <v>1168</v>
      </c>
      <c r="B1178" s="96">
        <f t="shared" ca="1" si="18"/>
        <v>499760.63889787649</v>
      </c>
    </row>
    <row r="1179" spans="1:2" ht="12.75" x14ac:dyDescent="0.2">
      <c r="A1179" s="85">
        <v>1169</v>
      </c>
      <c r="B1179" s="96">
        <f t="shared" ca="1" si="18"/>
        <v>492097.20299410704</v>
      </c>
    </row>
    <row r="1180" spans="1:2" ht="12.75" x14ac:dyDescent="0.2">
      <c r="A1180" s="85">
        <v>1170</v>
      </c>
      <c r="B1180" s="96">
        <f t="shared" ca="1" si="18"/>
        <v>549799.70172959566</v>
      </c>
    </row>
    <row r="1181" spans="1:2" ht="12.75" x14ac:dyDescent="0.2">
      <c r="A1181" s="85">
        <v>1171</v>
      </c>
      <c r="B1181" s="96">
        <f t="shared" ca="1" si="18"/>
        <v>497710.51235255302</v>
      </c>
    </row>
    <row r="1182" spans="1:2" ht="12.75" x14ac:dyDescent="0.2">
      <c r="A1182" s="85">
        <v>1172</v>
      </c>
      <c r="B1182" s="96">
        <f t="shared" ca="1" si="18"/>
        <v>467532.73952594853</v>
      </c>
    </row>
    <row r="1183" spans="1:2" ht="12.75" x14ac:dyDescent="0.2">
      <c r="A1183" s="85">
        <v>1173</v>
      </c>
      <c r="B1183" s="96">
        <f t="shared" ca="1" si="18"/>
        <v>490547.12331542198</v>
      </c>
    </row>
    <row r="1184" spans="1:2" ht="12.75" x14ac:dyDescent="0.2">
      <c r="A1184" s="85">
        <v>1174</v>
      </c>
      <c r="B1184" s="96">
        <f t="shared" ca="1" si="18"/>
        <v>509701.3480990972</v>
      </c>
    </row>
    <row r="1185" spans="1:2" ht="12.75" x14ac:dyDescent="0.2">
      <c r="A1185" s="85">
        <v>1175</v>
      </c>
      <c r="B1185" s="96">
        <f t="shared" ca="1" si="18"/>
        <v>499308.46930468542</v>
      </c>
    </row>
    <row r="1186" spans="1:2" ht="12.75" x14ac:dyDescent="0.2">
      <c r="A1186" s="85">
        <v>1176</v>
      </c>
      <c r="B1186" s="96">
        <f t="shared" ca="1" si="18"/>
        <v>498845.6460392272</v>
      </c>
    </row>
    <row r="1187" spans="1:2" ht="12.75" x14ac:dyDescent="0.2">
      <c r="A1187" s="85">
        <v>1177</v>
      </c>
      <c r="B1187" s="96">
        <f t="shared" ca="1" si="18"/>
        <v>531617.82405497693</v>
      </c>
    </row>
    <row r="1188" spans="1:2" ht="12.75" x14ac:dyDescent="0.2">
      <c r="A1188" s="85">
        <v>1178</v>
      </c>
      <c r="B1188" s="96">
        <f t="shared" ca="1" si="18"/>
        <v>478591.43454970856</v>
      </c>
    </row>
    <row r="1189" spans="1:2" ht="12.75" x14ac:dyDescent="0.2">
      <c r="A1189" s="85">
        <v>1179</v>
      </c>
      <c r="B1189" s="96">
        <f t="shared" ca="1" si="18"/>
        <v>522710.52925353736</v>
      </c>
    </row>
    <row r="1190" spans="1:2" ht="12.75" x14ac:dyDescent="0.2">
      <c r="A1190" s="85">
        <v>1180</v>
      </c>
      <c r="B1190" s="96">
        <f t="shared" ca="1" si="18"/>
        <v>485288.3578361079</v>
      </c>
    </row>
    <row r="1191" spans="1:2" ht="12.75" x14ac:dyDescent="0.2">
      <c r="A1191" s="85">
        <v>1181</v>
      </c>
      <c r="B1191" s="96">
        <f t="shared" ca="1" si="18"/>
        <v>553446.98558242118</v>
      </c>
    </row>
    <row r="1192" spans="1:2" ht="12.75" x14ac:dyDescent="0.2">
      <c r="A1192" s="85">
        <v>1182</v>
      </c>
      <c r="B1192" s="96">
        <f t="shared" ca="1" si="18"/>
        <v>417362.08778704348</v>
      </c>
    </row>
    <row r="1193" spans="1:2" ht="12.75" x14ac:dyDescent="0.2">
      <c r="A1193" s="85">
        <v>1183</v>
      </c>
      <c r="B1193" s="96">
        <f t="shared" ca="1" si="18"/>
        <v>469092.55751304195</v>
      </c>
    </row>
    <row r="1194" spans="1:2" ht="12.75" x14ac:dyDescent="0.2">
      <c r="A1194" s="85">
        <v>1184</v>
      </c>
      <c r="B1194" s="96">
        <f t="shared" ca="1" si="18"/>
        <v>485914.25421522278</v>
      </c>
    </row>
    <row r="1195" spans="1:2" ht="12.75" x14ac:dyDescent="0.2">
      <c r="A1195" s="85">
        <v>1185</v>
      </c>
      <c r="B1195" s="96">
        <f t="shared" ca="1" si="18"/>
        <v>479586.09159583371</v>
      </c>
    </row>
    <row r="1196" spans="1:2" ht="12.75" x14ac:dyDescent="0.2">
      <c r="A1196" s="85">
        <v>1186</v>
      </c>
      <c r="B1196" s="96">
        <f t="shared" ca="1" si="18"/>
        <v>526212.80255937565</v>
      </c>
    </row>
    <row r="1197" spans="1:2" ht="12.75" x14ac:dyDescent="0.2">
      <c r="A1197" s="85">
        <v>1187</v>
      </c>
      <c r="B1197" s="96">
        <f t="shared" ca="1" si="18"/>
        <v>514025.60067979409</v>
      </c>
    </row>
    <row r="1198" spans="1:2" ht="12.75" x14ac:dyDescent="0.2">
      <c r="A1198" s="85">
        <v>1188</v>
      </c>
      <c r="B1198" s="96">
        <f t="shared" ca="1" si="18"/>
        <v>490538.16985408758</v>
      </c>
    </row>
    <row r="1199" spans="1:2" ht="12.75" x14ac:dyDescent="0.2">
      <c r="A1199" s="85">
        <v>1189</v>
      </c>
      <c r="B1199" s="96">
        <f t="shared" ca="1" si="18"/>
        <v>508316.22895152314</v>
      </c>
    </row>
    <row r="1200" spans="1:2" ht="12.75" x14ac:dyDescent="0.2">
      <c r="A1200" s="85">
        <v>1190</v>
      </c>
      <c r="B1200" s="96">
        <f t="shared" ca="1" si="18"/>
        <v>443273.27871782077</v>
      </c>
    </row>
    <row r="1201" spans="1:2" ht="12.75" x14ac:dyDescent="0.2">
      <c r="A1201" s="85">
        <v>1191</v>
      </c>
      <c r="B1201" s="96">
        <f t="shared" ca="1" si="18"/>
        <v>483232.80876513262</v>
      </c>
    </row>
    <row r="1202" spans="1:2" ht="12.75" x14ac:dyDescent="0.2">
      <c r="A1202" s="85">
        <v>1192</v>
      </c>
      <c r="B1202" s="96">
        <f t="shared" ca="1" si="18"/>
        <v>462844.40830546827</v>
      </c>
    </row>
    <row r="1203" spans="1:2" ht="12.75" x14ac:dyDescent="0.2">
      <c r="A1203" s="85">
        <v>1193</v>
      </c>
      <c r="B1203" s="96">
        <f t="shared" ca="1" si="18"/>
        <v>561160.08471875207</v>
      </c>
    </row>
    <row r="1204" spans="1:2" ht="12.75" x14ac:dyDescent="0.2">
      <c r="A1204" s="85">
        <v>1194</v>
      </c>
      <c r="B1204" s="96">
        <f t="shared" ca="1" si="18"/>
        <v>467165.37619078881</v>
      </c>
    </row>
    <row r="1205" spans="1:2" ht="12.75" x14ac:dyDescent="0.2">
      <c r="A1205" s="85">
        <v>1195</v>
      </c>
      <c r="B1205" s="96">
        <f t="shared" ca="1" si="18"/>
        <v>491245.82508084475</v>
      </c>
    </row>
    <row r="1206" spans="1:2" ht="12.75" x14ac:dyDescent="0.2">
      <c r="A1206" s="85">
        <v>1196</v>
      </c>
      <c r="B1206" s="96">
        <f t="shared" ca="1" si="18"/>
        <v>484205.86237706197</v>
      </c>
    </row>
    <row r="1207" spans="1:2" ht="12.75" x14ac:dyDescent="0.2">
      <c r="A1207" s="85">
        <v>1197</v>
      </c>
      <c r="B1207" s="96">
        <f t="shared" ca="1" si="18"/>
        <v>493099.05271556211</v>
      </c>
    </row>
    <row r="1208" spans="1:2" ht="12.75" x14ac:dyDescent="0.2">
      <c r="A1208" s="85">
        <v>1198</v>
      </c>
      <c r="B1208" s="96">
        <f t="shared" ca="1" si="18"/>
        <v>502269.25908341835</v>
      </c>
    </row>
    <row r="1209" spans="1:2" ht="12.75" x14ac:dyDescent="0.2">
      <c r="A1209" s="85">
        <v>1199</v>
      </c>
      <c r="B1209" s="96">
        <f t="shared" ca="1" si="18"/>
        <v>492085.18757779209</v>
      </c>
    </row>
    <row r="1210" spans="1:2" ht="12.75" x14ac:dyDescent="0.2">
      <c r="A1210" s="85">
        <v>1200</v>
      </c>
      <c r="B1210" s="96">
        <f t="shared" ca="1" si="18"/>
        <v>509130.10333772551</v>
      </c>
    </row>
    <row r="1211" spans="1:2" ht="12.75" x14ac:dyDescent="0.2">
      <c r="A1211" s="85">
        <v>1201</v>
      </c>
      <c r="B1211" s="96">
        <f t="shared" ca="1" si="18"/>
        <v>528050.58062154963</v>
      </c>
    </row>
    <row r="1212" spans="1:2" ht="12.75" x14ac:dyDescent="0.2">
      <c r="A1212" s="85">
        <v>1202</v>
      </c>
      <c r="B1212" s="96">
        <f t="shared" ca="1" si="18"/>
        <v>515054.25280823989</v>
      </c>
    </row>
    <row r="1213" spans="1:2" ht="12.75" x14ac:dyDescent="0.2">
      <c r="A1213" s="85">
        <v>1203</v>
      </c>
      <c r="B1213" s="96">
        <f t="shared" ca="1" si="18"/>
        <v>446521.97024846415</v>
      </c>
    </row>
    <row r="1214" spans="1:2" ht="12.75" x14ac:dyDescent="0.2">
      <c r="A1214" s="85">
        <v>1204</v>
      </c>
      <c r="B1214" s="96">
        <f t="shared" ca="1" si="18"/>
        <v>510683.15575359925</v>
      </c>
    </row>
    <row r="1215" spans="1:2" ht="12.75" x14ac:dyDescent="0.2">
      <c r="A1215" s="85">
        <v>1205</v>
      </c>
      <c r="B1215" s="96">
        <f t="shared" ca="1" si="18"/>
        <v>460992.62203820137</v>
      </c>
    </row>
    <row r="1216" spans="1:2" ht="12.75" x14ac:dyDescent="0.2">
      <c r="A1216" s="85">
        <v>1206</v>
      </c>
      <c r="B1216" s="96">
        <f t="shared" ca="1" si="18"/>
        <v>514347.4644330492</v>
      </c>
    </row>
    <row r="1217" spans="1:2" ht="12.75" x14ac:dyDescent="0.2">
      <c r="A1217" s="85">
        <v>1207</v>
      </c>
      <c r="B1217" s="96">
        <f t="shared" ca="1" si="18"/>
        <v>495303.22027757432</v>
      </c>
    </row>
    <row r="1218" spans="1:2" ht="12.75" x14ac:dyDescent="0.2">
      <c r="A1218" s="85">
        <v>1208</v>
      </c>
      <c r="B1218" s="96">
        <f t="shared" ca="1" si="18"/>
        <v>531783.58315654867</v>
      </c>
    </row>
    <row r="1219" spans="1:2" ht="12.75" x14ac:dyDescent="0.2">
      <c r="A1219" s="85">
        <v>1209</v>
      </c>
      <c r="B1219" s="96">
        <f t="shared" ca="1" si="18"/>
        <v>470544.91369663627</v>
      </c>
    </row>
    <row r="1220" spans="1:2" ht="12.75" x14ac:dyDescent="0.2">
      <c r="A1220" s="85">
        <v>1210</v>
      </c>
      <c r="B1220" s="96">
        <f t="shared" ca="1" si="18"/>
        <v>542224.74702099117</v>
      </c>
    </row>
    <row r="1221" spans="1:2" ht="12.75" x14ac:dyDescent="0.2">
      <c r="A1221" s="85">
        <v>1211</v>
      </c>
      <c r="B1221" s="96">
        <f t="shared" ca="1" si="18"/>
        <v>521726.0734570864</v>
      </c>
    </row>
    <row r="1222" spans="1:2" ht="12.75" x14ac:dyDescent="0.2">
      <c r="A1222" s="85">
        <v>1212</v>
      </c>
      <c r="B1222" s="96">
        <f t="shared" ca="1" si="18"/>
        <v>455260.99448110425</v>
      </c>
    </row>
    <row r="1223" spans="1:2" ht="12.75" x14ac:dyDescent="0.2">
      <c r="A1223" s="85">
        <v>1213</v>
      </c>
      <c r="B1223" s="96">
        <f t="shared" ca="1" si="18"/>
        <v>521516.83022758574</v>
      </c>
    </row>
    <row r="1224" spans="1:2" ht="12.75" x14ac:dyDescent="0.2">
      <c r="A1224" s="85">
        <v>1214</v>
      </c>
      <c r="B1224" s="96">
        <f t="shared" ca="1" si="18"/>
        <v>454239.60219179181</v>
      </c>
    </row>
    <row r="1225" spans="1:2" ht="12.75" x14ac:dyDescent="0.2">
      <c r="A1225" s="85">
        <v>1215</v>
      </c>
      <c r="B1225" s="96">
        <f t="shared" ca="1" si="18"/>
        <v>486113.60141697753</v>
      </c>
    </row>
    <row r="1226" spans="1:2" ht="12.75" x14ac:dyDescent="0.2">
      <c r="A1226" s="85">
        <v>1216</v>
      </c>
      <c r="B1226" s="96">
        <f t="shared" ca="1" si="18"/>
        <v>434755.07064004877</v>
      </c>
    </row>
    <row r="1227" spans="1:2" ht="12.75" x14ac:dyDescent="0.2">
      <c r="A1227" s="85">
        <v>1217</v>
      </c>
      <c r="B1227" s="96">
        <f t="shared" ref="B1227:B1290" ca="1" si="19">NORMINV(RAND(),B$4,B$5)</f>
        <v>509977.48917442583</v>
      </c>
    </row>
    <row r="1228" spans="1:2" ht="12.75" x14ac:dyDescent="0.2">
      <c r="A1228" s="85">
        <v>1218</v>
      </c>
      <c r="B1228" s="96">
        <f t="shared" ca="1" si="19"/>
        <v>492641.78389185446</v>
      </c>
    </row>
    <row r="1229" spans="1:2" ht="12.75" x14ac:dyDescent="0.2">
      <c r="A1229" s="85">
        <v>1219</v>
      </c>
      <c r="B1229" s="96">
        <f t="shared" ca="1" si="19"/>
        <v>460122.03357673122</v>
      </c>
    </row>
    <row r="1230" spans="1:2" ht="12.75" x14ac:dyDescent="0.2">
      <c r="A1230" s="85">
        <v>1220</v>
      </c>
      <c r="B1230" s="96">
        <f t="shared" ca="1" si="19"/>
        <v>489750.34558736708</v>
      </c>
    </row>
    <row r="1231" spans="1:2" ht="12.75" x14ac:dyDescent="0.2">
      <c r="A1231" s="85">
        <v>1221</v>
      </c>
      <c r="B1231" s="96">
        <f t="shared" ca="1" si="19"/>
        <v>484516.9215484403</v>
      </c>
    </row>
    <row r="1232" spans="1:2" ht="12.75" x14ac:dyDescent="0.2">
      <c r="A1232" s="85">
        <v>1222</v>
      </c>
      <c r="B1232" s="96">
        <f t="shared" ca="1" si="19"/>
        <v>497979.210807</v>
      </c>
    </row>
    <row r="1233" spans="1:2" ht="12.75" x14ac:dyDescent="0.2">
      <c r="A1233" s="85">
        <v>1223</v>
      </c>
      <c r="B1233" s="96">
        <f t="shared" ca="1" si="19"/>
        <v>506622.9494145257</v>
      </c>
    </row>
    <row r="1234" spans="1:2" ht="12.75" x14ac:dyDescent="0.2">
      <c r="A1234" s="85">
        <v>1224</v>
      </c>
      <c r="B1234" s="96">
        <f t="shared" ca="1" si="19"/>
        <v>532498.81277995813</v>
      </c>
    </row>
    <row r="1235" spans="1:2" ht="12.75" x14ac:dyDescent="0.2">
      <c r="A1235" s="85">
        <v>1225</v>
      </c>
      <c r="B1235" s="96">
        <f t="shared" ca="1" si="19"/>
        <v>519469.27110277361</v>
      </c>
    </row>
    <row r="1236" spans="1:2" ht="12.75" x14ac:dyDescent="0.2">
      <c r="A1236" s="85">
        <v>1226</v>
      </c>
      <c r="B1236" s="96">
        <f t="shared" ca="1" si="19"/>
        <v>480593.56973084994</v>
      </c>
    </row>
    <row r="1237" spans="1:2" ht="12.75" x14ac:dyDescent="0.2">
      <c r="A1237" s="85">
        <v>1227</v>
      </c>
      <c r="B1237" s="96">
        <f t="shared" ca="1" si="19"/>
        <v>516455.57346965966</v>
      </c>
    </row>
    <row r="1238" spans="1:2" ht="12.75" x14ac:dyDescent="0.2">
      <c r="A1238" s="85">
        <v>1228</v>
      </c>
      <c r="B1238" s="96">
        <f t="shared" ca="1" si="19"/>
        <v>500292.81208603183</v>
      </c>
    </row>
    <row r="1239" spans="1:2" ht="12.75" x14ac:dyDescent="0.2">
      <c r="A1239" s="85">
        <v>1229</v>
      </c>
      <c r="B1239" s="96">
        <f t="shared" ca="1" si="19"/>
        <v>527357.16373111762</v>
      </c>
    </row>
    <row r="1240" spans="1:2" ht="12.75" x14ac:dyDescent="0.2">
      <c r="A1240" s="85">
        <v>1230</v>
      </c>
      <c r="B1240" s="96">
        <f t="shared" ca="1" si="19"/>
        <v>487285.26163206145</v>
      </c>
    </row>
    <row r="1241" spans="1:2" ht="12.75" x14ac:dyDescent="0.2">
      <c r="A1241" s="85">
        <v>1231</v>
      </c>
      <c r="B1241" s="96">
        <f t="shared" ca="1" si="19"/>
        <v>514127.65012920223</v>
      </c>
    </row>
    <row r="1242" spans="1:2" ht="12.75" x14ac:dyDescent="0.2">
      <c r="A1242" s="85">
        <v>1232</v>
      </c>
      <c r="B1242" s="96">
        <f t="shared" ca="1" si="19"/>
        <v>485552.11350107199</v>
      </c>
    </row>
    <row r="1243" spans="1:2" ht="12.75" x14ac:dyDescent="0.2">
      <c r="A1243" s="85">
        <v>1233</v>
      </c>
      <c r="B1243" s="96">
        <f t="shared" ca="1" si="19"/>
        <v>447562.01954894472</v>
      </c>
    </row>
    <row r="1244" spans="1:2" ht="12.75" x14ac:dyDescent="0.2">
      <c r="A1244" s="85">
        <v>1234</v>
      </c>
      <c r="B1244" s="96">
        <f t="shared" ca="1" si="19"/>
        <v>508647.76427702227</v>
      </c>
    </row>
    <row r="1245" spans="1:2" ht="12.75" x14ac:dyDescent="0.2">
      <c r="A1245" s="85">
        <v>1235</v>
      </c>
      <c r="B1245" s="96">
        <f t="shared" ca="1" si="19"/>
        <v>501499.74134785833</v>
      </c>
    </row>
    <row r="1246" spans="1:2" ht="12.75" x14ac:dyDescent="0.2">
      <c r="A1246" s="85">
        <v>1236</v>
      </c>
      <c r="B1246" s="96">
        <f t="shared" ca="1" si="19"/>
        <v>495203.06364356109</v>
      </c>
    </row>
    <row r="1247" spans="1:2" ht="12.75" x14ac:dyDescent="0.2">
      <c r="A1247" s="85">
        <v>1237</v>
      </c>
      <c r="B1247" s="96">
        <f t="shared" ca="1" si="19"/>
        <v>496308.17086039874</v>
      </c>
    </row>
    <row r="1248" spans="1:2" ht="12.75" x14ac:dyDescent="0.2">
      <c r="A1248" s="85">
        <v>1238</v>
      </c>
      <c r="B1248" s="96">
        <f t="shared" ca="1" si="19"/>
        <v>490380.92957199161</v>
      </c>
    </row>
    <row r="1249" spans="1:2" ht="12.75" x14ac:dyDescent="0.2">
      <c r="A1249" s="85">
        <v>1239</v>
      </c>
      <c r="B1249" s="96">
        <f t="shared" ca="1" si="19"/>
        <v>575214.94629995362</v>
      </c>
    </row>
    <row r="1250" spans="1:2" ht="12.75" x14ac:dyDescent="0.2">
      <c r="A1250" s="85">
        <v>1240</v>
      </c>
      <c r="B1250" s="96">
        <f t="shared" ca="1" si="19"/>
        <v>484580.54001897195</v>
      </c>
    </row>
    <row r="1251" spans="1:2" ht="12.75" x14ac:dyDescent="0.2">
      <c r="A1251" s="85">
        <v>1241</v>
      </c>
      <c r="B1251" s="96">
        <f t="shared" ca="1" si="19"/>
        <v>403086.86585181055</v>
      </c>
    </row>
    <row r="1252" spans="1:2" ht="12.75" x14ac:dyDescent="0.2">
      <c r="A1252" s="85">
        <v>1242</v>
      </c>
      <c r="B1252" s="96">
        <f t="shared" ca="1" si="19"/>
        <v>505670.57628636685</v>
      </c>
    </row>
    <row r="1253" spans="1:2" ht="12.75" x14ac:dyDescent="0.2">
      <c r="A1253" s="85">
        <v>1243</v>
      </c>
      <c r="B1253" s="96">
        <f t="shared" ca="1" si="19"/>
        <v>441727.47141316294</v>
      </c>
    </row>
    <row r="1254" spans="1:2" ht="12.75" x14ac:dyDescent="0.2">
      <c r="A1254" s="85">
        <v>1244</v>
      </c>
      <c r="B1254" s="96">
        <f t="shared" ca="1" si="19"/>
        <v>566570.09950717585</v>
      </c>
    </row>
    <row r="1255" spans="1:2" ht="12.75" x14ac:dyDescent="0.2">
      <c r="A1255" s="85">
        <v>1245</v>
      </c>
      <c r="B1255" s="96">
        <f t="shared" ca="1" si="19"/>
        <v>421209.70340287552</v>
      </c>
    </row>
    <row r="1256" spans="1:2" ht="12.75" x14ac:dyDescent="0.2">
      <c r="A1256" s="85">
        <v>1246</v>
      </c>
      <c r="B1256" s="96">
        <f t="shared" ca="1" si="19"/>
        <v>482102.71982193895</v>
      </c>
    </row>
    <row r="1257" spans="1:2" ht="12.75" x14ac:dyDescent="0.2">
      <c r="A1257" s="85">
        <v>1247</v>
      </c>
      <c r="B1257" s="96">
        <f t="shared" ca="1" si="19"/>
        <v>465793.80699955567</v>
      </c>
    </row>
    <row r="1258" spans="1:2" ht="12.75" x14ac:dyDescent="0.2">
      <c r="A1258" s="85">
        <v>1248</v>
      </c>
      <c r="B1258" s="96">
        <f t="shared" ca="1" si="19"/>
        <v>473556.2092481908</v>
      </c>
    </row>
    <row r="1259" spans="1:2" ht="12.75" x14ac:dyDescent="0.2">
      <c r="A1259" s="85">
        <v>1249</v>
      </c>
      <c r="B1259" s="96">
        <f t="shared" ca="1" si="19"/>
        <v>453727.73508972919</v>
      </c>
    </row>
    <row r="1260" spans="1:2" ht="12.75" x14ac:dyDescent="0.2">
      <c r="A1260" s="85">
        <v>1250</v>
      </c>
      <c r="B1260" s="96">
        <f t="shared" ca="1" si="19"/>
        <v>493669.77165364212</v>
      </c>
    </row>
    <row r="1261" spans="1:2" ht="12.75" x14ac:dyDescent="0.2">
      <c r="A1261" s="85">
        <v>1251</v>
      </c>
      <c r="B1261" s="96">
        <f t="shared" ca="1" si="19"/>
        <v>503341.70089110127</v>
      </c>
    </row>
    <row r="1262" spans="1:2" ht="12.75" x14ac:dyDescent="0.2">
      <c r="A1262" s="85">
        <v>1252</v>
      </c>
      <c r="B1262" s="96">
        <f t="shared" ca="1" si="19"/>
        <v>458293.70647018024</v>
      </c>
    </row>
    <row r="1263" spans="1:2" ht="12.75" x14ac:dyDescent="0.2">
      <c r="A1263" s="85">
        <v>1253</v>
      </c>
      <c r="B1263" s="96">
        <f t="shared" ca="1" si="19"/>
        <v>482729.93035709899</v>
      </c>
    </row>
    <row r="1264" spans="1:2" ht="12.75" x14ac:dyDescent="0.2">
      <c r="A1264" s="85">
        <v>1254</v>
      </c>
      <c r="B1264" s="96">
        <f t="shared" ca="1" si="19"/>
        <v>519884.90074239089</v>
      </c>
    </row>
    <row r="1265" spans="1:2" ht="12.75" x14ac:dyDescent="0.2">
      <c r="A1265" s="85">
        <v>1255</v>
      </c>
      <c r="B1265" s="96">
        <f t="shared" ca="1" si="19"/>
        <v>472021.25459054956</v>
      </c>
    </row>
    <row r="1266" spans="1:2" ht="12.75" x14ac:dyDescent="0.2">
      <c r="A1266" s="85">
        <v>1256</v>
      </c>
      <c r="B1266" s="96">
        <f t="shared" ca="1" si="19"/>
        <v>489236.0617674737</v>
      </c>
    </row>
    <row r="1267" spans="1:2" ht="12.75" x14ac:dyDescent="0.2">
      <c r="A1267" s="85">
        <v>1257</v>
      </c>
      <c r="B1267" s="96">
        <f t="shared" ca="1" si="19"/>
        <v>516398.83895651065</v>
      </c>
    </row>
    <row r="1268" spans="1:2" ht="12.75" x14ac:dyDescent="0.2">
      <c r="A1268" s="85">
        <v>1258</v>
      </c>
      <c r="B1268" s="96">
        <f t="shared" ca="1" si="19"/>
        <v>459138.67675503052</v>
      </c>
    </row>
    <row r="1269" spans="1:2" ht="12.75" x14ac:dyDescent="0.2">
      <c r="A1269" s="85">
        <v>1259</v>
      </c>
      <c r="B1269" s="96">
        <f t="shared" ca="1" si="19"/>
        <v>512930.46507924364</v>
      </c>
    </row>
    <row r="1270" spans="1:2" ht="12.75" x14ac:dyDescent="0.2">
      <c r="A1270" s="85">
        <v>1260</v>
      </c>
      <c r="B1270" s="96">
        <f t="shared" ca="1" si="19"/>
        <v>492526.95219071163</v>
      </c>
    </row>
    <row r="1271" spans="1:2" ht="12.75" x14ac:dyDescent="0.2">
      <c r="A1271" s="85">
        <v>1261</v>
      </c>
      <c r="B1271" s="96">
        <f t="shared" ca="1" si="19"/>
        <v>519829.28573345335</v>
      </c>
    </row>
    <row r="1272" spans="1:2" ht="12.75" x14ac:dyDescent="0.2">
      <c r="A1272" s="85">
        <v>1262</v>
      </c>
      <c r="B1272" s="96">
        <f t="shared" ca="1" si="19"/>
        <v>476515.48918318871</v>
      </c>
    </row>
    <row r="1273" spans="1:2" ht="12.75" x14ac:dyDescent="0.2">
      <c r="A1273" s="85">
        <v>1263</v>
      </c>
      <c r="B1273" s="96">
        <f t="shared" ca="1" si="19"/>
        <v>433361.15232036239</v>
      </c>
    </row>
    <row r="1274" spans="1:2" ht="12.75" x14ac:dyDescent="0.2">
      <c r="A1274" s="85">
        <v>1264</v>
      </c>
      <c r="B1274" s="96">
        <f t="shared" ca="1" si="19"/>
        <v>530099.25540174136</v>
      </c>
    </row>
    <row r="1275" spans="1:2" ht="12.75" x14ac:dyDescent="0.2">
      <c r="A1275" s="85">
        <v>1265</v>
      </c>
      <c r="B1275" s="96">
        <f t="shared" ca="1" si="19"/>
        <v>524663.99406405399</v>
      </c>
    </row>
    <row r="1276" spans="1:2" ht="12.75" x14ac:dyDescent="0.2">
      <c r="A1276" s="85">
        <v>1266</v>
      </c>
      <c r="B1276" s="96">
        <f t="shared" ca="1" si="19"/>
        <v>503866.08987867262</v>
      </c>
    </row>
    <row r="1277" spans="1:2" ht="12.75" x14ac:dyDescent="0.2">
      <c r="A1277" s="85">
        <v>1267</v>
      </c>
      <c r="B1277" s="96">
        <f t="shared" ca="1" si="19"/>
        <v>498579.63467885606</v>
      </c>
    </row>
    <row r="1278" spans="1:2" ht="12.75" x14ac:dyDescent="0.2">
      <c r="A1278" s="85">
        <v>1268</v>
      </c>
      <c r="B1278" s="96">
        <f t="shared" ca="1" si="19"/>
        <v>441884.45878402988</v>
      </c>
    </row>
    <row r="1279" spans="1:2" ht="12.75" x14ac:dyDescent="0.2">
      <c r="A1279" s="85">
        <v>1269</v>
      </c>
      <c r="B1279" s="96">
        <f t="shared" ca="1" si="19"/>
        <v>482427.57207191142</v>
      </c>
    </row>
    <row r="1280" spans="1:2" ht="12.75" x14ac:dyDescent="0.2">
      <c r="A1280" s="85">
        <v>1270</v>
      </c>
      <c r="B1280" s="96">
        <f t="shared" ca="1" si="19"/>
        <v>450517.67235986987</v>
      </c>
    </row>
    <row r="1281" spans="1:2" ht="12.75" x14ac:dyDescent="0.2">
      <c r="A1281" s="85">
        <v>1271</v>
      </c>
      <c r="B1281" s="96">
        <f t="shared" ca="1" si="19"/>
        <v>489585.19824237056</v>
      </c>
    </row>
    <row r="1282" spans="1:2" ht="12.75" x14ac:dyDescent="0.2">
      <c r="A1282" s="85">
        <v>1272</v>
      </c>
      <c r="B1282" s="96">
        <f t="shared" ca="1" si="19"/>
        <v>543928.49353290675</v>
      </c>
    </row>
    <row r="1283" spans="1:2" ht="12.75" x14ac:dyDescent="0.2">
      <c r="A1283" s="85">
        <v>1273</v>
      </c>
      <c r="B1283" s="96">
        <f t="shared" ca="1" si="19"/>
        <v>559304.88184307935</v>
      </c>
    </row>
    <row r="1284" spans="1:2" ht="12.75" x14ac:dyDescent="0.2">
      <c r="A1284" s="85">
        <v>1274</v>
      </c>
      <c r="B1284" s="96">
        <f t="shared" ca="1" si="19"/>
        <v>461769.86989642831</v>
      </c>
    </row>
    <row r="1285" spans="1:2" ht="12.75" x14ac:dyDescent="0.2">
      <c r="A1285" s="85">
        <v>1275</v>
      </c>
      <c r="B1285" s="96">
        <f t="shared" ca="1" si="19"/>
        <v>469118.29469811002</v>
      </c>
    </row>
    <row r="1286" spans="1:2" ht="12.75" x14ac:dyDescent="0.2">
      <c r="A1286" s="85">
        <v>1276</v>
      </c>
      <c r="B1286" s="96">
        <f t="shared" ca="1" si="19"/>
        <v>485393.37436714448</v>
      </c>
    </row>
    <row r="1287" spans="1:2" ht="12.75" x14ac:dyDescent="0.2">
      <c r="A1287" s="85">
        <v>1277</v>
      </c>
      <c r="B1287" s="96">
        <f t="shared" ca="1" si="19"/>
        <v>498537.00819334044</v>
      </c>
    </row>
    <row r="1288" spans="1:2" ht="12.75" x14ac:dyDescent="0.2">
      <c r="A1288" s="85">
        <v>1278</v>
      </c>
      <c r="B1288" s="96">
        <f t="shared" ca="1" si="19"/>
        <v>489334.64133093314</v>
      </c>
    </row>
    <row r="1289" spans="1:2" ht="12.75" x14ac:dyDescent="0.2">
      <c r="A1289" s="85">
        <v>1279</v>
      </c>
      <c r="B1289" s="96">
        <f t="shared" ca="1" si="19"/>
        <v>526051.77665574546</v>
      </c>
    </row>
    <row r="1290" spans="1:2" ht="12.75" x14ac:dyDescent="0.2">
      <c r="A1290" s="85">
        <v>1280</v>
      </c>
      <c r="B1290" s="96">
        <f t="shared" ca="1" si="19"/>
        <v>568693.97215050668</v>
      </c>
    </row>
    <row r="1291" spans="1:2" ht="12.75" x14ac:dyDescent="0.2">
      <c r="A1291" s="85">
        <v>1281</v>
      </c>
      <c r="B1291" s="96">
        <f t="shared" ref="B1291:B1354" ca="1" si="20">NORMINV(RAND(),B$4,B$5)</f>
        <v>493097.21286293649</v>
      </c>
    </row>
    <row r="1292" spans="1:2" ht="12.75" x14ac:dyDescent="0.2">
      <c r="A1292" s="85">
        <v>1282</v>
      </c>
      <c r="B1292" s="96">
        <f t="shared" ca="1" si="20"/>
        <v>496978.58991958195</v>
      </c>
    </row>
    <row r="1293" spans="1:2" ht="12.75" x14ac:dyDescent="0.2">
      <c r="A1293" s="85">
        <v>1283</v>
      </c>
      <c r="B1293" s="96">
        <f t="shared" ca="1" si="20"/>
        <v>472429.98545418953</v>
      </c>
    </row>
    <row r="1294" spans="1:2" ht="12.75" x14ac:dyDescent="0.2">
      <c r="A1294" s="85">
        <v>1284</v>
      </c>
      <c r="B1294" s="96">
        <f t="shared" ca="1" si="20"/>
        <v>479725.99860294425</v>
      </c>
    </row>
    <row r="1295" spans="1:2" ht="12.75" x14ac:dyDescent="0.2">
      <c r="A1295" s="85">
        <v>1285</v>
      </c>
      <c r="B1295" s="96">
        <f t="shared" ca="1" si="20"/>
        <v>503153.93694864726</v>
      </c>
    </row>
    <row r="1296" spans="1:2" ht="12.75" x14ac:dyDescent="0.2">
      <c r="A1296" s="85">
        <v>1286</v>
      </c>
      <c r="B1296" s="96">
        <f t="shared" ca="1" si="20"/>
        <v>507265.00053466816</v>
      </c>
    </row>
    <row r="1297" spans="1:2" ht="12.75" x14ac:dyDescent="0.2">
      <c r="A1297" s="85">
        <v>1287</v>
      </c>
      <c r="B1297" s="96">
        <f t="shared" ca="1" si="20"/>
        <v>481645.20273263985</v>
      </c>
    </row>
    <row r="1298" spans="1:2" ht="12.75" x14ac:dyDescent="0.2">
      <c r="A1298" s="85">
        <v>1288</v>
      </c>
      <c r="B1298" s="96">
        <f t="shared" ca="1" si="20"/>
        <v>500552.01359742181</v>
      </c>
    </row>
    <row r="1299" spans="1:2" ht="12.75" x14ac:dyDescent="0.2">
      <c r="A1299" s="85">
        <v>1289</v>
      </c>
      <c r="B1299" s="96">
        <f t="shared" ca="1" si="20"/>
        <v>574513.65191742568</v>
      </c>
    </row>
    <row r="1300" spans="1:2" ht="12.75" x14ac:dyDescent="0.2">
      <c r="A1300" s="85">
        <v>1290</v>
      </c>
      <c r="B1300" s="96">
        <f t="shared" ca="1" si="20"/>
        <v>552932.19729743747</v>
      </c>
    </row>
    <row r="1301" spans="1:2" ht="12.75" x14ac:dyDescent="0.2">
      <c r="A1301" s="85">
        <v>1291</v>
      </c>
      <c r="B1301" s="96">
        <f t="shared" ca="1" si="20"/>
        <v>498684.05920725188</v>
      </c>
    </row>
    <row r="1302" spans="1:2" ht="12.75" x14ac:dyDescent="0.2">
      <c r="A1302" s="85">
        <v>1292</v>
      </c>
      <c r="B1302" s="96">
        <f t="shared" ca="1" si="20"/>
        <v>495014.85337923572</v>
      </c>
    </row>
    <row r="1303" spans="1:2" ht="12.75" x14ac:dyDescent="0.2">
      <c r="A1303" s="85">
        <v>1293</v>
      </c>
      <c r="B1303" s="96">
        <f t="shared" ca="1" si="20"/>
        <v>502899.31245933205</v>
      </c>
    </row>
    <row r="1304" spans="1:2" ht="12.75" x14ac:dyDescent="0.2">
      <c r="A1304" s="85">
        <v>1294</v>
      </c>
      <c r="B1304" s="96">
        <f t="shared" ca="1" si="20"/>
        <v>501940.87711934577</v>
      </c>
    </row>
    <row r="1305" spans="1:2" ht="12.75" x14ac:dyDescent="0.2">
      <c r="A1305" s="85">
        <v>1295</v>
      </c>
      <c r="B1305" s="96">
        <f t="shared" ca="1" si="20"/>
        <v>521576.70212937222</v>
      </c>
    </row>
    <row r="1306" spans="1:2" ht="12.75" x14ac:dyDescent="0.2">
      <c r="A1306" s="85">
        <v>1296</v>
      </c>
      <c r="B1306" s="96">
        <f t="shared" ca="1" si="20"/>
        <v>546250.93472783198</v>
      </c>
    </row>
    <row r="1307" spans="1:2" ht="12.75" x14ac:dyDescent="0.2">
      <c r="A1307" s="85">
        <v>1297</v>
      </c>
      <c r="B1307" s="96">
        <f t="shared" ca="1" si="20"/>
        <v>442130.33113380912</v>
      </c>
    </row>
    <row r="1308" spans="1:2" ht="12.75" x14ac:dyDescent="0.2">
      <c r="A1308" s="85">
        <v>1298</v>
      </c>
      <c r="B1308" s="96">
        <f t="shared" ca="1" si="20"/>
        <v>509628.47450847737</v>
      </c>
    </row>
    <row r="1309" spans="1:2" ht="12.75" x14ac:dyDescent="0.2">
      <c r="A1309" s="85">
        <v>1299</v>
      </c>
      <c r="B1309" s="96">
        <f t="shared" ca="1" si="20"/>
        <v>506155.71212912956</v>
      </c>
    </row>
    <row r="1310" spans="1:2" ht="12.75" x14ac:dyDescent="0.2">
      <c r="A1310" s="85">
        <v>1300</v>
      </c>
      <c r="B1310" s="96">
        <f t="shared" ca="1" si="20"/>
        <v>568672.76276044641</v>
      </c>
    </row>
    <row r="1311" spans="1:2" ht="12.75" x14ac:dyDescent="0.2">
      <c r="A1311" s="85">
        <v>1301</v>
      </c>
      <c r="B1311" s="96">
        <f t="shared" ca="1" si="20"/>
        <v>473447.91267408145</v>
      </c>
    </row>
    <row r="1312" spans="1:2" ht="12.75" x14ac:dyDescent="0.2">
      <c r="A1312" s="85">
        <v>1302</v>
      </c>
      <c r="B1312" s="96">
        <f t="shared" ca="1" si="20"/>
        <v>437595.66665029083</v>
      </c>
    </row>
    <row r="1313" spans="1:2" ht="12.75" x14ac:dyDescent="0.2">
      <c r="A1313" s="85">
        <v>1303</v>
      </c>
      <c r="B1313" s="96">
        <f t="shared" ca="1" si="20"/>
        <v>476727.63493803795</v>
      </c>
    </row>
    <row r="1314" spans="1:2" ht="12.75" x14ac:dyDescent="0.2">
      <c r="A1314" s="85">
        <v>1304</v>
      </c>
      <c r="B1314" s="96">
        <f t="shared" ca="1" si="20"/>
        <v>489839.30766461743</v>
      </c>
    </row>
    <row r="1315" spans="1:2" ht="12.75" x14ac:dyDescent="0.2">
      <c r="A1315" s="85">
        <v>1305</v>
      </c>
      <c r="B1315" s="96">
        <f t="shared" ca="1" si="20"/>
        <v>437094.04673909594</v>
      </c>
    </row>
    <row r="1316" spans="1:2" ht="12.75" x14ac:dyDescent="0.2">
      <c r="A1316" s="85">
        <v>1306</v>
      </c>
      <c r="B1316" s="96">
        <f t="shared" ca="1" si="20"/>
        <v>462484.40259018826</v>
      </c>
    </row>
    <row r="1317" spans="1:2" ht="12.75" x14ac:dyDescent="0.2">
      <c r="A1317" s="85">
        <v>1307</v>
      </c>
      <c r="B1317" s="96">
        <f t="shared" ca="1" si="20"/>
        <v>553770.2950279389</v>
      </c>
    </row>
    <row r="1318" spans="1:2" ht="12.75" x14ac:dyDescent="0.2">
      <c r="A1318" s="85">
        <v>1308</v>
      </c>
      <c r="B1318" s="96">
        <f t="shared" ca="1" si="20"/>
        <v>477665.02817883942</v>
      </c>
    </row>
    <row r="1319" spans="1:2" ht="12.75" x14ac:dyDescent="0.2">
      <c r="A1319" s="85">
        <v>1309</v>
      </c>
      <c r="B1319" s="96">
        <f t="shared" ca="1" si="20"/>
        <v>512810.50816037593</v>
      </c>
    </row>
    <row r="1320" spans="1:2" ht="12.75" x14ac:dyDescent="0.2">
      <c r="A1320" s="85">
        <v>1310</v>
      </c>
      <c r="B1320" s="96">
        <f t="shared" ca="1" si="20"/>
        <v>491860.16118895327</v>
      </c>
    </row>
    <row r="1321" spans="1:2" ht="12.75" x14ac:dyDescent="0.2">
      <c r="A1321" s="85">
        <v>1311</v>
      </c>
      <c r="B1321" s="96">
        <f t="shared" ca="1" si="20"/>
        <v>514876.37756785133</v>
      </c>
    </row>
    <row r="1322" spans="1:2" ht="12.75" x14ac:dyDescent="0.2">
      <c r="A1322" s="85">
        <v>1312</v>
      </c>
      <c r="B1322" s="96">
        <f t="shared" ca="1" si="20"/>
        <v>496872.05971420277</v>
      </c>
    </row>
    <row r="1323" spans="1:2" ht="12.75" x14ac:dyDescent="0.2">
      <c r="A1323" s="85">
        <v>1313</v>
      </c>
      <c r="B1323" s="96">
        <f t="shared" ca="1" si="20"/>
        <v>484350.60257288831</v>
      </c>
    </row>
    <row r="1324" spans="1:2" ht="12.75" x14ac:dyDescent="0.2">
      <c r="A1324" s="85">
        <v>1314</v>
      </c>
      <c r="B1324" s="96">
        <f t="shared" ca="1" si="20"/>
        <v>471613.16846125008</v>
      </c>
    </row>
    <row r="1325" spans="1:2" ht="12.75" x14ac:dyDescent="0.2">
      <c r="A1325" s="85">
        <v>1315</v>
      </c>
      <c r="B1325" s="96">
        <f t="shared" ca="1" si="20"/>
        <v>484527.65757502394</v>
      </c>
    </row>
    <row r="1326" spans="1:2" ht="12.75" x14ac:dyDescent="0.2">
      <c r="A1326" s="85">
        <v>1316</v>
      </c>
      <c r="B1326" s="96">
        <f t="shared" ca="1" si="20"/>
        <v>493009.6288638073</v>
      </c>
    </row>
    <row r="1327" spans="1:2" ht="12.75" x14ac:dyDescent="0.2">
      <c r="A1327" s="85">
        <v>1317</v>
      </c>
      <c r="B1327" s="96">
        <f t="shared" ca="1" si="20"/>
        <v>479880.29853513837</v>
      </c>
    </row>
    <row r="1328" spans="1:2" ht="12.75" x14ac:dyDescent="0.2">
      <c r="A1328" s="85">
        <v>1318</v>
      </c>
      <c r="B1328" s="96">
        <f t="shared" ca="1" si="20"/>
        <v>550633.29703149362</v>
      </c>
    </row>
    <row r="1329" spans="1:2" ht="12.75" x14ac:dyDescent="0.2">
      <c r="A1329" s="85">
        <v>1319</v>
      </c>
      <c r="B1329" s="96">
        <f t="shared" ca="1" si="20"/>
        <v>513203.68486095843</v>
      </c>
    </row>
    <row r="1330" spans="1:2" ht="12.75" x14ac:dyDescent="0.2">
      <c r="A1330" s="85">
        <v>1320</v>
      </c>
      <c r="B1330" s="96">
        <f t="shared" ca="1" si="20"/>
        <v>412865.76424166205</v>
      </c>
    </row>
    <row r="1331" spans="1:2" ht="12.75" x14ac:dyDescent="0.2">
      <c r="A1331" s="85">
        <v>1321</v>
      </c>
      <c r="B1331" s="96">
        <f t="shared" ca="1" si="20"/>
        <v>473467.36877391016</v>
      </c>
    </row>
    <row r="1332" spans="1:2" ht="12.75" x14ac:dyDescent="0.2">
      <c r="A1332" s="85">
        <v>1322</v>
      </c>
      <c r="B1332" s="96">
        <f t="shared" ca="1" si="20"/>
        <v>460225.09656116198</v>
      </c>
    </row>
    <row r="1333" spans="1:2" ht="12.75" x14ac:dyDescent="0.2">
      <c r="A1333" s="85">
        <v>1323</v>
      </c>
      <c r="B1333" s="96">
        <f t="shared" ca="1" si="20"/>
        <v>501479.99945661839</v>
      </c>
    </row>
    <row r="1334" spans="1:2" ht="12.75" x14ac:dyDescent="0.2">
      <c r="A1334" s="85">
        <v>1324</v>
      </c>
      <c r="B1334" s="96">
        <f t="shared" ca="1" si="20"/>
        <v>486848.6787408056</v>
      </c>
    </row>
    <row r="1335" spans="1:2" ht="12.75" x14ac:dyDescent="0.2">
      <c r="A1335" s="85">
        <v>1325</v>
      </c>
      <c r="B1335" s="96">
        <f t="shared" ca="1" si="20"/>
        <v>453617.51478338306</v>
      </c>
    </row>
    <row r="1336" spans="1:2" ht="12.75" x14ac:dyDescent="0.2">
      <c r="A1336" s="85">
        <v>1326</v>
      </c>
      <c r="B1336" s="96">
        <f t="shared" ca="1" si="20"/>
        <v>564211.08330887707</v>
      </c>
    </row>
    <row r="1337" spans="1:2" ht="12.75" x14ac:dyDescent="0.2">
      <c r="A1337" s="85">
        <v>1327</v>
      </c>
      <c r="B1337" s="96">
        <f t="shared" ca="1" si="20"/>
        <v>553593.70344155456</v>
      </c>
    </row>
    <row r="1338" spans="1:2" ht="12.75" x14ac:dyDescent="0.2">
      <c r="A1338" s="85">
        <v>1328</v>
      </c>
      <c r="B1338" s="96">
        <f t="shared" ca="1" si="20"/>
        <v>538218.31790624862</v>
      </c>
    </row>
    <row r="1339" spans="1:2" ht="12.75" x14ac:dyDescent="0.2">
      <c r="A1339" s="85">
        <v>1329</v>
      </c>
      <c r="B1339" s="96">
        <f t="shared" ca="1" si="20"/>
        <v>462699.55453753856</v>
      </c>
    </row>
    <row r="1340" spans="1:2" ht="12.75" x14ac:dyDescent="0.2">
      <c r="A1340" s="85">
        <v>1330</v>
      </c>
      <c r="B1340" s="96">
        <f t="shared" ca="1" si="20"/>
        <v>488785.73409892921</v>
      </c>
    </row>
    <row r="1341" spans="1:2" ht="12.75" x14ac:dyDescent="0.2">
      <c r="A1341" s="85">
        <v>1331</v>
      </c>
      <c r="B1341" s="96">
        <f t="shared" ca="1" si="20"/>
        <v>466329.7248666854</v>
      </c>
    </row>
    <row r="1342" spans="1:2" ht="12.75" x14ac:dyDescent="0.2">
      <c r="A1342" s="85">
        <v>1332</v>
      </c>
      <c r="B1342" s="96">
        <f t="shared" ca="1" si="20"/>
        <v>486062.85114144778</v>
      </c>
    </row>
    <row r="1343" spans="1:2" ht="12.75" x14ac:dyDescent="0.2">
      <c r="A1343" s="85">
        <v>1333</v>
      </c>
      <c r="B1343" s="96">
        <f t="shared" ca="1" si="20"/>
        <v>500399.98302721512</v>
      </c>
    </row>
    <row r="1344" spans="1:2" ht="12.75" x14ac:dyDescent="0.2">
      <c r="A1344" s="85">
        <v>1334</v>
      </c>
      <c r="B1344" s="96">
        <f t="shared" ca="1" si="20"/>
        <v>486488.15166203032</v>
      </c>
    </row>
    <row r="1345" spans="1:2" ht="12.75" x14ac:dyDescent="0.2">
      <c r="A1345" s="85">
        <v>1335</v>
      </c>
      <c r="B1345" s="96">
        <f t="shared" ca="1" si="20"/>
        <v>431718.48142762179</v>
      </c>
    </row>
    <row r="1346" spans="1:2" ht="12.75" x14ac:dyDescent="0.2">
      <c r="A1346" s="85">
        <v>1336</v>
      </c>
      <c r="B1346" s="96">
        <f t="shared" ca="1" si="20"/>
        <v>524644.33525686455</v>
      </c>
    </row>
    <row r="1347" spans="1:2" ht="12.75" x14ac:dyDescent="0.2">
      <c r="A1347" s="85">
        <v>1337</v>
      </c>
      <c r="B1347" s="96">
        <f t="shared" ca="1" si="20"/>
        <v>518971.4113670006</v>
      </c>
    </row>
    <row r="1348" spans="1:2" ht="12.75" x14ac:dyDescent="0.2">
      <c r="A1348" s="85">
        <v>1338</v>
      </c>
      <c r="B1348" s="96">
        <f t="shared" ca="1" si="20"/>
        <v>499539.63710940053</v>
      </c>
    </row>
    <row r="1349" spans="1:2" ht="12.75" x14ac:dyDescent="0.2">
      <c r="A1349" s="85">
        <v>1339</v>
      </c>
      <c r="B1349" s="96">
        <f t="shared" ca="1" si="20"/>
        <v>528198.63664787693</v>
      </c>
    </row>
    <row r="1350" spans="1:2" ht="12.75" x14ac:dyDescent="0.2">
      <c r="A1350" s="85">
        <v>1340</v>
      </c>
      <c r="B1350" s="96">
        <f t="shared" ca="1" si="20"/>
        <v>453518.75696927158</v>
      </c>
    </row>
    <row r="1351" spans="1:2" ht="12.75" x14ac:dyDescent="0.2">
      <c r="A1351" s="85">
        <v>1341</v>
      </c>
      <c r="B1351" s="96">
        <f t="shared" ca="1" si="20"/>
        <v>513926.59808122425</v>
      </c>
    </row>
    <row r="1352" spans="1:2" ht="12.75" x14ac:dyDescent="0.2">
      <c r="A1352" s="85">
        <v>1342</v>
      </c>
      <c r="B1352" s="96">
        <f t="shared" ca="1" si="20"/>
        <v>548408.91407789022</v>
      </c>
    </row>
    <row r="1353" spans="1:2" ht="12.75" x14ac:dyDescent="0.2">
      <c r="A1353" s="85">
        <v>1343</v>
      </c>
      <c r="B1353" s="96">
        <f t="shared" ca="1" si="20"/>
        <v>528092.30044381181</v>
      </c>
    </row>
    <row r="1354" spans="1:2" ht="12.75" x14ac:dyDescent="0.2">
      <c r="A1354" s="85">
        <v>1344</v>
      </c>
      <c r="B1354" s="96">
        <f t="shared" ca="1" si="20"/>
        <v>433840.02225202112</v>
      </c>
    </row>
    <row r="1355" spans="1:2" ht="12.75" x14ac:dyDescent="0.2">
      <c r="A1355" s="85">
        <v>1345</v>
      </c>
      <c r="B1355" s="96">
        <f t="shared" ref="B1355:B1418" ca="1" si="21">NORMINV(RAND(),B$4,B$5)</f>
        <v>487674.24261772959</v>
      </c>
    </row>
    <row r="1356" spans="1:2" ht="12.75" x14ac:dyDescent="0.2">
      <c r="A1356" s="85">
        <v>1346</v>
      </c>
      <c r="B1356" s="96">
        <f t="shared" ca="1" si="21"/>
        <v>446893.84919229941</v>
      </c>
    </row>
    <row r="1357" spans="1:2" ht="12.75" x14ac:dyDescent="0.2">
      <c r="A1357" s="85">
        <v>1347</v>
      </c>
      <c r="B1357" s="96">
        <f t="shared" ca="1" si="21"/>
        <v>522208.33836239669</v>
      </c>
    </row>
    <row r="1358" spans="1:2" ht="12.75" x14ac:dyDescent="0.2">
      <c r="A1358" s="85">
        <v>1348</v>
      </c>
      <c r="B1358" s="96">
        <f t="shared" ca="1" si="21"/>
        <v>535516.65237162518</v>
      </c>
    </row>
    <row r="1359" spans="1:2" ht="12.75" x14ac:dyDescent="0.2">
      <c r="A1359" s="85">
        <v>1349</v>
      </c>
      <c r="B1359" s="96">
        <f t="shared" ca="1" si="21"/>
        <v>513288.6723693675</v>
      </c>
    </row>
    <row r="1360" spans="1:2" ht="12.75" x14ac:dyDescent="0.2">
      <c r="A1360" s="85">
        <v>1350</v>
      </c>
      <c r="B1360" s="96">
        <f t="shared" ca="1" si="21"/>
        <v>432489.39034955273</v>
      </c>
    </row>
    <row r="1361" spans="1:2" ht="12.75" x14ac:dyDescent="0.2">
      <c r="A1361" s="85">
        <v>1351</v>
      </c>
      <c r="B1361" s="96">
        <f t="shared" ca="1" si="21"/>
        <v>544403.22029253806</v>
      </c>
    </row>
    <row r="1362" spans="1:2" ht="12.75" x14ac:dyDescent="0.2">
      <c r="A1362" s="85">
        <v>1352</v>
      </c>
      <c r="B1362" s="96">
        <f t="shared" ca="1" si="21"/>
        <v>527030.05566068413</v>
      </c>
    </row>
    <row r="1363" spans="1:2" ht="12.75" x14ac:dyDescent="0.2">
      <c r="A1363" s="85">
        <v>1353</v>
      </c>
      <c r="B1363" s="96">
        <f t="shared" ca="1" si="21"/>
        <v>468354.6204853197</v>
      </c>
    </row>
    <row r="1364" spans="1:2" ht="12.75" x14ac:dyDescent="0.2">
      <c r="A1364" s="85">
        <v>1354</v>
      </c>
      <c r="B1364" s="96">
        <f t="shared" ca="1" si="21"/>
        <v>469487.67918656295</v>
      </c>
    </row>
    <row r="1365" spans="1:2" ht="12.75" x14ac:dyDescent="0.2">
      <c r="A1365" s="85">
        <v>1355</v>
      </c>
      <c r="B1365" s="96">
        <f t="shared" ca="1" si="21"/>
        <v>521660.32237422274</v>
      </c>
    </row>
    <row r="1366" spans="1:2" ht="12.75" x14ac:dyDescent="0.2">
      <c r="A1366" s="85">
        <v>1356</v>
      </c>
      <c r="B1366" s="96">
        <f t="shared" ca="1" si="21"/>
        <v>564517.48478250508</v>
      </c>
    </row>
    <row r="1367" spans="1:2" ht="12.75" x14ac:dyDescent="0.2">
      <c r="A1367" s="85">
        <v>1357</v>
      </c>
      <c r="B1367" s="96">
        <f t="shared" ca="1" si="21"/>
        <v>502964.09328954719</v>
      </c>
    </row>
    <row r="1368" spans="1:2" ht="12.75" x14ac:dyDescent="0.2">
      <c r="A1368" s="85">
        <v>1358</v>
      </c>
      <c r="B1368" s="96">
        <f t="shared" ca="1" si="21"/>
        <v>528984.64781564451</v>
      </c>
    </row>
    <row r="1369" spans="1:2" ht="12.75" x14ac:dyDescent="0.2">
      <c r="A1369" s="85">
        <v>1359</v>
      </c>
      <c r="B1369" s="96">
        <f t="shared" ca="1" si="21"/>
        <v>489075.54844896909</v>
      </c>
    </row>
    <row r="1370" spans="1:2" ht="12.75" x14ac:dyDescent="0.2">
      <c r="A1370" s="85">
        <v>1360</v>
      </c>
      <c r="B1370" s="96">
        <f t="shared" ca="1" si="21"/>
        <v>493190.74198588793</v>
      </c>
    </row>
    <row r="1371" spans="1:2" ht="12.75" x14ac:dyDescent="0.2">
      <c r="A1371" s="85">
        <v>1361</v>
      </c>
      <c r="B1371" s="96">
        <f t="shared" ca="1" si="21"/>
        <v>538737.21774278069</v>
      </c>
    </row>
    <row r="1372" spans="1:2" ht="12.75" x14ac:dyDescent="0.2">
      <c r="A1372" s="85">
        <v>1362</v>
      </c>
      <c r="B1372" s="96">
        <f t="shared" ca="1" si="21"/>
        <v>449072.89567124459</v>
      </c>
    </row>
    <row r="1373" spans="1:2" ht="12.75" x14ac:dyDescent="0.2">
      <c r="A1373" s="85">
        <v>1363</v>
      </c>
      <c r="B1373" s="96">
        <f t="shared" ca="1" si="21"/>
        <v>464236.15031642228</v>
      </c>
    </row>
    <row r="1374" spans="1:2" ht="12.75" x14ac:dyDescent="0.2">
      <c r="A1374" s="85">
        <v>1364</v>
      </c>
      <c r="B1374" s="96">
        <f t="shared" ca="1" si="21"/>
        <v>517444.04490877292</v>
      </c>
    </row>
    <row r="1375" spans="1:2" ht="12.75" x14ac:dyDescent="0.2">
      <c r="A1375" s="85">
        <v>1365</v>
      </c>
      <c r="B1375" s="96">
        <f t="shared" ca="1" si="21"/>
        <v>568133.31476066681</v>
      </c>
    </row>
    <row r="1376" spans="1:2" ht="12.75" x14ac:dyDescent="0.2">
      <c r="A1376" s="85">
        <v>1366</v>
      </c>
      <c r="B1376" s="96">
        <f t="shared" ca="1" si="21"/>
        <v>468038.96462778054</v>
      </c>
    </row>
    <row r="1377" spans="1:2" ht="12.75" x14ac:dyDescent="0.2">
      <c r="A1377" s="85">
        <v>1367</v>
      </c>
      <c r="B1377" s="96">
        <f t="shared" ca="1" si="21"/>
        <v>456475.87648241728</v>
      </c>
    </row>
    <row r="1378" spans="1:2" ht="12.75" x14ac:dyDescent="0.2">
      <c r="A1378" s="85">
        <v>1368</v>
      </c>
      <c r="B1378" s="96">
        <f t="shared" ca="1" si="21"/>
        <v>434054.21443805029</v>
      </c>
    </row>
    <row r="1379" spans="1:2" ht="12.75" x14ac:dyDescent="0.2">
      <c r="A1379" s="85">
        <v>1369</v>
      </c>
      <c r="B1379" s="96">
        <f t="shared" ca="1" si="21"/>
        <v>436713.39275754808</v>
      </c>
    </row>
    <row r="1380" spans="1:2" ht="12.75" x14ac:dyDescent="0.2">
      <c r="A1380" s="85">
        <v>1370</v>
      </c>
      <c r="B1380" s="96">
        <f t="shared" ca="1" si="21"/>
        <v>494932.52635150007</v>
      </c>
    </row>
    <row r="1381" spans="1:2" ht="12.75" x14ac:dyDescent="0.2">
      <c r="A1381" s="85">
        <v>1371</v>
      </c>
      <c r="B1381" s="96">
        <f t="shared" ca="1" si="21"/>
        <v>565796.89892149006</v>
      </c>
    </row>
    <row r="1382" spans="1:2" ht="12.75" x14ac:dyDescent="0.2">
      <c r="A1382" s="85">
        <v>1372</v>
      </c>
      <c r="B1382" s="96">
        <f t="shared" ca="1" si="21"/>
        <v>532905.76071763481</v>
      </c>
    </row>
    <row r="1383" spans="1:2" ht="12.75" x14ac:dyDescent="0.2">
      <c r="A1383" s="85">
        <v>1373</v>
      </c>
      <c r="B1383" s="96">
        <f t="shared" ca="1" si="21"/>
        <v>512604.34226841299</v>
      </c>
    </row>
    <row r="1384" spans="1:2" ht="12.75" x14ac:dyDescent="0.2">
      <c r="A1384" s="85">
        <v>1374</v>
      </c>
      <c r="B1384" s="96">
        <f t="shared" ca="1" si="21"/>
        <v>526104.04943715828</v>
      </c>
    </row>
    <row r="1385" spans="1:2" ht="12.75" x14ac:dyDescent="0.2">
      <c r="A1385" s="85">
        <v>1375</v>
      </c>
      <c r="B1385" s="96">
        <f t="shared" ca="1" si="21"/>
        <v>541315.94659387576</v>
      </c>
    </row>
    <row r="1386" spans="1:2" ht="12.75" x14ac:dyDescent="0.2">
      <c r="A1386" s="85">
        <v>1376</v>
      </c>
      <c r="B1386" s="96">
        <f t="shared" ca="1" si="21"/>
        <v>454675.09383408137</v>
      </c>
    </row>
    <row r="1387" spans="1:2" ht="12.75" x14ac:dyDescent="0.2">
      <c r="A1387" s="85">
        <v>1377</v>
      </c>
      <c r="B1387" s="96">
        <f t="shared" ca="1" si="21"/>
        <v>570343.50591073313</v>
      </c>
    </row>
    <row r="1388" spans="1:2" ht="12.75" x14ac:dyDescent="0.2">
      <c r="A1388" s="85">
        <v>1378</v>
      </c>
      <c r="B1388" s="96">
        <f t="shared" ca="1" si="21"/>
        <v>477525.56588859833</v>
      </c>
    </row>
    <row r="1389" spans="1:2" ht="12.75" x14ac:dyDescent="0.2">
      <c r="A1389" s="85">
        <v>1379</v>
      </c>
      <c r="B1389" s="96">
        <f t="shared" ca="1" si="21"/>
        <v>537399.55469542369</v>
      </c>
    </row>
    <row r="1390" spans="1:2" ht="12.75" x14ac:dyDescent="0.2">
      <c r="A1390" s="85">
        <v>1380</v>
      </c>
      <c r="B1390" s="96">
        <f t="shared" ca="1" si="21"/>
        <v>481110.93266126676</v>
      </c>
    </row>
    <row r="1391" spans="1:2" ht="12.75" x14ac:dyDescent="0.2">
      <c r="A1391" s="85">
        <v>1381</v>
      </c>
      <c r="B1391" s="96">
        <f t="shared" ca="1" si="21"/>
        <v>511649.74780577689</v>
      </c>
    </row>
    <row r="1392" spans="1:2" ht="12.75" x14ac:dyDescent="0.2">
      <c r="A1392" s="85">
        <v>1382</v>
      </c>
      <c r="B1392" s="96">
        <f t="shared" ca="1" si="21"/>
        <v>541928.01981810853</v>
      </c>
    </row>
    <row r="1393" spans="1:2" ht="12.75" x14ac:dyDescent="0.2">
      <c r="A1393" s="85">
        <v>1383</v>
      </c>
      <c r="B1393" s="96">
        <f t="shared" ca="1" si="21"/>
        <v>541994.95512243977</v>
      </c>
    </row>
    <row r="1394" spans="1:2" ht="12.75" x14ac:dyDescent="0.2">
      <c r="A1394" s="85">
        <v>1384</v>
      </c>
      <c r="B1394" s="96">
        <f t="shared" ca="1" si="21"/>
        <v>544510.44520269148</v>
      </c>
    </row>
    <row r="1395" spans="1:2" ht="12.75" x14ac:dyDescent="0.2">
      <c r="A1395" s="85">
        <v>1385</v>
      </c>
      <c r="B1395" s="96">
        <f t="shared" ca="1" si="21"/>
        <v>451635.51551452244</v>
      </c>
    </row>
    <row r="1396" spans="1:2" ht="12.75" x14ac:dyDescent="0.2">
      <c r="A1396" s="85">
        <v>1386</v>
      </c>
      <c r="B1396" s="96">
        <f t="shared" ca="1" si="21"/>
        <v>523078.37426561961</v>
      </c>
    </row>
    <row r="1397" spans="1:2" ht="12.75" x14ac:dyDescent="0.2">
      <c r="A1397" s="85">
        <v>1387</v>
      </c>
      <c r="B1397" s="96">
        <f t="shared" ca="1" si="21"/>
        <v>482608.98330367531</v>
      </c>
    </row>
    <row r="1398" spans="1:2" ht="12.75" x14ac:dyDescent="0.2">
      <c r="A1398" s="85">
        <v>1388</v>
      </c>
      <c r="B1398" s="96">
        <f t="shared" ca="1" si="21"/>
        <v>508765.15354616573</v>
      </c>
    </row>
    <row r="1399" spans="1:2" ht="12.75" x14ac:dyDescent="0.2">
      <c r="A1399" s="85">
        <v>1389</v>
      </c>
      <c r="B1399" s="96">
        <f t="shared" ca="1" si="21"/>
        <v>499432.34135779203</v>
      </c>
    </row>
    <row r="1400" spans="1:2" ht="12.75" x14ac:dyDescent="0.2">
      <c r="A1400" s="85">
        <v>1390</v>
      </c>
      <c r="B1400" s="96">
        <f t="shared" ca="1" si="21"/>
        <v>446760.29875503643</v>
      </c>
    </row>
    <row r="1401" spans="1:2" ht="12.75" x14ac:dyDescent="0.2">
      <c r="A1401" s="85">
        <v>1391</v>
      </c>
      <c r="B1401" s="96">
        <f t="shared" ca="1" si="21"/>
        <v>471105.76396174898</v>
      </c>
    </row>
    <row r="1402" spans="1:2" ht="12.75" x14ac:dyDescent="0.2">
      <c r="A1402" s="85">
        <v>1392</v>
      </c>
      <c r="B1402" s="96">
        <f t="shared" ca="1" si="21"/>
        <v>510289.44155548746</v>
      </c>
    </row>
    <row r="1403" spans="1:2" ht="12.75" x14ac:dyDescent="0.2">
      <c r="A1403" s="85">
        <v>1393</v>
      </c>
      <c r="B1403" s="96">
        <f t="shared" ca="1" si="21"/>
        <v>433046.68681715027</v>
      </c>
    </row>
    <row r="1404" spans="1:2" ht="12.75" x14ac:dyDescent="0.2">
      <c r="A1404" s="85">
        <v>1394</v>
      </c>
      <c r="B1404" s="96">
        <f t="shared" ca="1" si="21"/>
        <v>534028.99823437328</v>
      </c>
    </row>
    <row r="1405" spans="1:2" ht="12.75" x14ac:dyDescent="0.2">
      <c r="A1405" s="85">
        <v>1395</v>
      </c>
      <c r="B1405" s="96">
        <f t="shared" ca="1" si="21"/>
        <v>480492.45398815052</v>
      </c>
    </row>
    <row r="1406" spans="1:2" ht="12.75" x14ac:dyDescent="0.2">
      <c r="A1406" s="85">
        <v>1396</v>
      </c>
      <c r="B1406" s="96">
        <f t="shared" ca="1" si="21"/>
        <v>466499.01627972384</v>
      </c>
    </row>
    <row r="1407" spans="1:2" ht="12.75" x14ac:dyDescent="0.2">
      <c r="A1407" s="85">
        <v>1397</v>
      </c>
      <c r="B1407" s="96">
        <f t="shared" ca="1" si="21"/>
        <v>509737.31423176551</v>
      </c>
    </row>
    <row r="1408" spans="1:2" ht="12.75" x14ac:dyDescent="0.2">
      <c r="A1408" s="85">
        <v>1398</v>
      </c>
      <c r="B1408" s="96">
        <f t="shared" ca="1" si="21"/>
        <v>542043.38068855123</v>
      </c>
    </row>
    <row r="1409" spans="1:2" ht="12.75" x14ac:dyDescent="0.2">
      <c r="A1409" s="85">
        <v>1399</v>
      </c>
      <c r="B1409" s="96">
        <f t="shared" ca="1" si="21"/>
        <v>445483.7635706148</v>
      </c>
    </row>
    <row r="1410" spans="1:2" ht="12.75" x14ac:dyDescent="0.2">
      <c r="A1410" s="85">
        <v>1400</v>
      </c>
      <c r="B1410" s="96">
        <f t="shared" ca="1" si="21"/>
        <v>500651.66705790517</v>
      </c>
    </row>
    <row r="1411" spans="1:2" ht="12.75" x14ac:dyDescent="0.2">
      <c r="A1411" s="85">
        <v>1401</v>
      </c>
      <c r="B1411" s="96">
        <f t="shared" ca="1" si="21"/>
        <v>542571.47300295462</v>
      </c>
    </row>
    <row r="1412" spans="1:2" ht="12.75" x14ac:dyDescent="0.2">
      <c r="A1412" s="85">
        <v>1402</v>
      </c>
      <c r="B1412" s="96">
        <f t="shared" ca="1" si="21"/>
        <v>464422.13185389666</v>
      </c>
    </row>
    <row r="1413" spans="1:2" ht="12.75" x14ac:dyDescent="0.2">
      <c r="A1413" s="85">
        <v>1403</v>
      </c>
      <c r="B1413" s="96">
        <f t="shared" ca="1" si="21"/>
        <v>443982.65649000014</v>
      </c>
    </row>
    <row r="1414" spans="1:2" ht="12.75" x14ac:dyDescent="0.2">
      <c r="A1414" s="85">
        <v>1404</v>
      </c>
      <c r="B1414" s="96">
        <f t="shared" ca="1" si="21"/>
        <v>531862.55301256431</v>
      </c>
    </row>
    <row r="1415" spans="1:2" ht="12.75" x14ac:dyDescent="0.2">
      <c r="A1415" s="85">
        <v>1405</v>
      </c>
      <c r="B1415" s="96">
        <f t="shared" ca="1" si="21"/>
        <v>553963.5161724994</v>
      </c>
    </row>
    <row r="1416" spans="1:2" ht="12.75" x14ac:dyDescent="0.2">
      <c r="A1416" s="85">
        <v>1406</v>
      </c>
      <c r="B1416" s="96">
        <f t="shared" ca="1" si="21"/>
        <v>496796.63550800242</v>
      </c>
    </row>
    <row r="1417" spans="1:2" ht="12.75" x14ac:dyDescent="0.2">
      <c r="A1417" s="85">
        <v>1407</v>
      </c>
      <c r="B1417" s="96">
        <f t="shared" ca="1" si="21"/>
        <v>482038.13050585298</v>
      </c>
    </row>
    <row r="1418" spans="1:2" ht="12.75" x14ac:dyDescent="0.2">
      <c r="A1418" s="85">
        <v>1408</v>
      </c>
      <c r="B1418" s="96">
        <f t="shared" ca="1" si="21"/>
        <v>509359.08066825656</v>
      </c>
    </row>
    <row r="1419" spans="1:2" ht="12.75" x14ac:dyDescent="0.2">
      <c r="A1419" s="85">
        <v>1409</v>
      </c>
      <c r="B1419" s="96">
        <f t="shared" ref="B1419:B1482" ca="1" si="22">NORMINV(RAND(),B$4,B$5)</f>
        <v>475378.30389577424</v>
      </c>
    </row>
    <row r="1420" spans="1:2" ht="12.75" x14ac:dyDescent="0.2">
      <c r="A1420" s="85">
        <v>1410</v>
      </c>
      <c r="B1420" s="96">
        <f t="shared" ca="1" si="22"/>
        <v>500611.49658695341</v>
      </c>
    </row>
    <row r="1421" spans="1:2" ht="12.75" x14ac:dyDescent="0.2">
      <c r="A1421" s="85">
        <v>1411</v>
      </c>
      <c r="B1421" s="96">
        <f t="shared" ca="1" si="22"/>
        <v>523510.0913373623</v>
      </c>
    </row>
    <row r="1422" spans="1:2" ht="12.75" x14ac:dyDescent="0.2">
      <c r="A1422" s="85">
        <v>1412</v>
      </c>
      <c r="B1422" s="96">
        <f t="shared" ca="1" si="22"/>
        <v>535449.57060948224</v>
      </c>
    </row>
    <row r="1423" spans="1:2" ht="12.75" x14ac:dyDescent="0.2">
      <c r="A1423" s="85">
        <v>1413</v>
      </c>
      <c r="B1423" s="96">
        <f t="shared" ca="1" si="22"/>
        <v>575616.4907661312</v>
      </c>
    </row>
    <row r="1424" spans="1:2" ht="12.75" x14ac:dyDescent="0.2">
      <c r="A1424" s="85">
        <v>1414</v>
      </c>
      <c r="B1424" s="96">
        <f t="shared" ca="1" si="22"/>
        <v>458180.44332894322</v>
      </c>
    </row>
    <row r="1425" spans="1:2" ht="12.75" x14ac:dyDescent="0.2">
      <c r="A1425" s="85">
        <v>1415</v>
      </c>
      <c r="B1425" s="96">
        <f t="shared" ca="1" si="22"/>
        <v>487860.7071140887</v>
      </c>
    </row>
    <row r="1426" spans="1:2" ht="12.75" x14ac:dyDescent="0.2">
      <c r="A1426" s="85">
        <v>1416</v>
      </c>
      <c r="B1426" s="96">
        <f t="shared" ca="1" si="22"/>
        <v>487570.48520728527</v>
      </c>
    </row>
    <row r="1427" spans="1:2" ht="12.75" x14ac:dyDescent="0.2">
      <c r="A1427" s="85">
        <v>1417</v>
      </c>
      <c r="B1427" s="96">
        <f t="shared" ca="1" si="22"/>
        <v>497073.35941501992</v>
      </c>
    </row>
    <row r="1428" spans="1:2" ht="12.75" x14ac:dyDescent="0.2">
      <c r="A1428" s="85">
        <v>1418</v>
      </c>
      <c r="B1428" s="96">
        <f t="shared" ca="1" si="22"/>
        <v>475525.770042149</v>
      </c>
    </row>
    <row r="1429" spans="1:2" ht="12.75" x14ac:dyDescent="0.2">
      <c r="A1429" s="85">
        <v>1419</v>
      </c>
      <c r="B1429" s="96">
        <f t="shared" ca="1" si="22"/>
        <v>520525.41321012541</v>
      </c>
    </row>
    <row r="1430" spans="1:2" ht="12.75" x14ac:dyDescent="0.2">
      <c r="A1430" s="85">
        <v>1420</v>
      </c>
      <c r="B1430" s="96">
        <f t="shared" ca="1" si="22"/>
        <v>464815.99088865379</v>
      </c>
    </row>
    <row r="1431" spans="1:2" ht="12.75" x14ac:dyDescent="0.2">
      <c r="A1431" s="85">
        <v>1421</v>
      </c>
      <c r="B1431" s="96">
        <f t="shared" ca="1" si="22"/>
        <v>489678.95024256478</v>
      </c>
    </row>
    <row r="1432" spans="1:2" ht="12.75" x14ac:dyDescent="0.2">
      <c r="A1432" s="85">
        <v>1422</v>
      </c>
      <c r="B1432" s="96">
        <f t="shared" ca="1" si="22"/>
        <v>511414.52344762505</v>
      </c>
    </row>
    <row r="1433" spans="1:2" ht="12.75" x14ac:dyDescent="0.2">
      <c r="A1433" s="85">
        <v>1423</v>
      </c>
      <c r="B1433" s="96">
        <f t="shared" ca="1" si="22"/>
        <v>556575.83825301484</v>
      </c>
    </row>
    <row r="1434" spans="1:2" ht="12.75" x14ac:dyDescent="0.2">
      <c r="A1434" s="85">
        <v>1424</v>
      </c>
      <c r="B1434" s="96">
        <f t="shared" ca="1" si="22"/>
        <v>464204.85040458175</v>
      </c>
    </row>
    <row r="1435" spans="1:2" ht="12.75" x14ac:dyDescent="0.2">
      <c r="A1435" s="85">
        <v>1425</v>
      </c>
      <c r="B1435" s="96">
        <f t="shared" ca="1" si="22"/>
        <v>535836.4568603962</v>
      </c>
    </row>
    <row r="1436" spans="1:2" ht="12.75" x14ac:dyDescent="0.2">
      <c r="A1436" s="85">
        <v>1426</v>
      </c>
      <c r="B1436" s="96">
        <f t="shared" ca="1" si="22"/>
        <v>516747.18528329011</v>
      </c>
    </row>
    <row r="1437" spans="1:2" ht="12.75" x14ac:dyDescent="0.2">
      <c r="A1437" s="85">
        <v>1427</v>
      </c>
      <c r="B1437" s="96">
        <f t="shared" ca="1" si="22"/>
        <v>452177.31167119014</v>
      </c>
    </row>
    <row r="1438" spans="1:2" ht="12.75" x14ac:dyDescent="0.2">
      <c r="A1438" s="85">
        <v>1428</v>
      </c>
      <c r="B1438" s="96">
        <f t="shared" ca="1" si="22"/>
        <v>481690.76010399044</v>
      </c>
    </row>
    <row r="1439" spans="1:2" ht="12.75" x14ac:dyDescent="0.2">
      <c r="A1439" s="85">
        <v>1429</v>
      </c>
      <c r="B1439" s="96">
        <f t="shared" ca="1" si="22"/>
        <v>517254.83653144789</v>
      </c>
    </row>
    <row r="1440" spans="1:2" ht="12.75" x14ac:dyDescent="0.2">
      <c r="A1440" s="85">
        <v>1430</v>
      </c>
      <c r="B1440" s="96">
        <f t="shared" ca="1" si="22"/>
        <v>532805.88668140862</v>
      </c>
    </row>
    <row r="1441" spans="1:2" ht="12.75" x14ac:dyDescent="0.2">
      <c r="A1441" s="85">
        <v>1431</v>
      </c>
      <c r="B1441" s="96">
        <f t="shared" ca="1" si="22"/>
        <v>580276.35111074487</v>
      </c>
    </row>
    <row r="1442" spans="1:2" ht="12.75" x14ac:dyDescent="0.2">
      <c r="A1442" s="85">
        <v>1432</v>
      </c>
      <c r="B1442" s="96">
        <f t="shared" ca="1" si="22"/>
        <v>478518.68953180779</v>
      </c>
    </row>
    <row r="1443" spans="1:2" ht="12.75" x14ac:dyDescent="0.2">
      <c r="A1443" s="85">
        <v>1433</v>
      </c>
      <c r="B1443" s="96">
        <f t="shared" ca="1" si="22"/>
        <v>506011.21610879892</v>
      </c>
    </row>
    <row r="1444" spans="1:2" ht="12.75" x14ac:dyDescent="0.2">
      <c r="A1444" s="85">
        <v>1434</v>
      </c>
      <c r="B1444" s="96">
        <f t="shared" ca="1" si="22"/>
        <v>485774.31560567347</v>
      </c>
    </row>
    <row r="1445" spans="1:2" ht="12.75" x14ac:dyDescent="0.2">
      <c r="A1445" s="85">
        <v>1435</v>
      </c>
      <c r="B1445" s="96">
        <f t="shared" ca="1" si="22"/>
        <v>456243.55931804335</v>
      </c>
    </row>
    <row r="1446" spans="1:2" ht="12.75" x14ac:dyDescent="0.2">
      <c r="A1446" s="85">
        <v>1436</v>
      </c>
      <c r="B1446" s="96">
        <f t="shared" ca="1" si="22"/>
        <v>516206.89050598239</v>
      </c>
    </row>
    <row r="1447" spans="1:2" ht="12.75" x14ac:dyDescent="0.2">
      <c r="A1447" s="85">
        <v>1437</v>
      </c>
      <c r="B1447" s="96">
        <f t="shared" ca="1" si="22"/>
        <v>408547.6314890486</v>
      </c>
    </row>
    <row r="1448" spans="1:2" ht="12.75" x14ac:dyDescent="0.2">
      <c r="A1448" s="85">
        <v>1438</v>
      </c>
      <c r="B1448" s="96">
        <f t="shared" ca="1" si="22"/>
        <v>485603.9065564496</v>
      </c>
    </row>
    <row r="1449" spans="1:2" ht="12.75" x14ac:dyDescent="0.2">
      <c r="A1449" s="85">
        <v>1439</v>
      </c>
      <c r="B1449" s="96">
        <f t="shared" ca="1" si="22"/>
        <v>443957.67730000475</v>
      </c>
    </row>
    <row r="1450" spans="1:2" ht="12.75" x14ac:dyDescent="0.2">
      <c r="A1450" s="85">
        <v>1440</v>
      </c>
      <c r="B1450" s="96">
        <f t="shared" ca="1" si="22"/>
        <v>484348.05204082141</v>
      </c>
    </row>
    <row r="1451" spans="1:2" ht="12.75" x14ac:dyDescent="0.2">
      <c r="A1451" s="85">
        <v>1441</v>
      </c>
      <c r="B1451" s="96">
        <f t="shared" ca="1" si="22"/>
        <v>486323.27430849581</v>
      </c>
    </row>
    <row r="1452" spans="1:2" ht="12.75" x14ac:dyDescent="0.2">
      <c r="A1452" s="85">
        <v>1442</v>
      </c>
      <c r="B1452" s="96">
        <f t="shared" ca="1" si="22"/>
        <v>556373.00364603777</v>
      </c>
    </row>
    <row r="1453" spans="1:2" ht="12.75" x14ac:dyDescent="0.2">
      <c r="A1453" s="85">
        <v>1443</v>
      </c>
      <c r="B1453" s="96">
        <f t="shared" ca="1" si="22"/>
        <v>500086.99465020077</v>
      </c>
    </row>
    <row r="1454" spans="1:2" ht="12.75" x14ac:dyDescent="0.2">
      <c r="A1454" s="85">
        <v>1444</v>
      </c>
      <c r="B1454" s="96">
        <f t="shared" ca="1" si="22"/>
        <v>475679.39818540396</v>
      </c>
    </row>
    <row r="1455" spans="1:2" ht="12.75" x14ac:dyDescent="0.2">
      <c r="A1455" s="85">
        <v>1445</v>
      </c>
      <c r="B1455" s="96">
        <f t="shared" ca="1" si="22"/>
        <v>443870.45439794747</v>
      </c>
    </row>
    <row r="1456" spans="1:2" ht="12.75" x14ac:dyDescent="0.2">
      <c r="A1456" s="85">
        <v>1446</v>
      </c>
      <c r="B1456" s="96">
        <f t="shared" ca="1" si="22"/>
        <v>472784.27580947301</v>
      </c>
    </row>
    <row r="1457" spans="1:2" ht="12.75" x14ac:dyDescent="0.2">
      <c r="A1457" s="85">
        <v>1447</v>
      </c>
      <c r="B1457" s="96">
        <f t="shared" ca="1" si="22"/>
        <v>487274.54905050795</v>
      </c>
    </row>
    <row r="1458" spans="1:2" ht="12.75" x14ac:dyDescent="0.2">
      <c r="A1458" s="85">
        <v>1448</v>
      </c>
      <c r="B1458" s="96">
        <f t="shared" ca="1" si="22"/>
        <v>508772.76894788194</v>
      </c>
    </row>
    <row r="1459" spans="1:2" ht="12.75" x14ac:dyDescent="0.2">
      <c r="A1459" s="85">
        <v>1449</v>
      </c>
      <c r="B1459" s="96">
        <f t="shared" ca="1" si="22"/>
        <v>532600.71911395877</v>
      </c>
    </row>
    <row r="1460" spans="1:2" ht="12.75" x14ac:dyDescent="0.2">
      <c r="A1460" s="85">
        <v>1450</v>
      </c>
      <c r="B1460" s="96">
        <f t="shared" ca="1" si="22"/>
        <v>505441.08773506794</v>
      </c>
    </row>
    <row r="1461" spans="1:2" ht="12.75" x14ac:dyDescent="0.2">
      <c r="A1461" s="85">
        <v>1451</v>
      </c>
      <c r="B1461" s="96">
        <f t="shared" ca="1" si="22"/>
        <v>478437.94749967771</v>
      </c>
    </row>
    <row r="1462" spans="1:2" ht="12.75" x14ac:dyDescent="0.2">
      <c r="A1462" s="85">
        <v>1452</v>
      </c>
      <c r="B1462" s="96">
        <f t="shared" ca="1" si="22"/>
        <v>495177.89682577545</v>
      </c>
    </row>
    <row r="1463" spans="1:2" ht="12.75" x14ac:dyDescent="0.2">
      <c r="A1463" s="85">
        <v>1453</v>
      </c>
      <c r="B1463" s="96">
        <f t="shared" ca="1" si="22"/>
        <v>453377.75021484873</v>
      </c>
    </row>
    <row r="1464" spans="1:2" ht="12.75" x14ac:dyDescent="0.2">
      <c r="A1464" s="85">
        <v>1454</v>
      </c>
      <c r="B1464" s="96">
        <f t="shared" ca="1" si="22"/>
        <v>451590.00496037991</v>
      </c>
    </row>
    <row r="1465" spans="1:2" ht="12.75" x14ac:dyDescent="0.2">
      <c r="A1465" s="85">
        <v>1455</v>
      </c>
      <c r="B1465" s="96">
        <f t="shared" ca="1" si="22"/>
        <v>457003.36900063505</v>
      </c>
    </row>
    <row r="1466" spans="1:2" ht="12.75" x14ac:dyDescent="0.2">
      <c r="A1466" s="85">
        <v>1456</v>
      </c>
      <c r="B1466" s="96">
        <f t="shared" ca="1" si="22"/>
        <v>452358.34684839036</v>
      </c>
    </row>
    <row r="1467" spans="1:2" ht="12.75" x14ac:dyDescent="0.2">
      <c r="A1467" s="85">
        <v>1457</v>
      </c>
      <c r="B1467" s="96">
        <f t="shared" ca="1" si="22"/>
        <v>511639.55228218483</v>
      </c>
    </row>
    <row r="1468" spans="1:2" ht="12.75" x14ac:dyDescent="0.2">
      <c r="A1468" s="85">
        <v>1458</v>
      </c>
      <c r="B1468" s="96">
        <f t="shared" ca="1" si="22"/>
        <v>447850.83357431175</v>
      </c>
    </row>
    <row r="1469" spans="1:2" ht="12.75" x14ac:dyDescent="0.2">
      <c r="A1469" s="85">
        <v>1459</v>
      </c>
      <c r="B1469" s="96">
        <f t="shared" ca="1" si="22"/>
        <v>538585.47472190799</v>
      </c>
    </row>
    <row r="1470" spans="1:2" ht="12.75" x14ac:dyDescent="0.2">
      <c r="A1470" s="85">
        <v>1460</v>
      </c>
      <c r="B1470" s="96">
        <f t="shared" ca="1" si="22"/>
        <v>487976.08033014723</v>
      </c>
    </row>
    <row r="1471" spans="1:2" ht="12.75" x14ac:dyDescent="0.2">
      <c r="A1471" s="85">
        <v>1461</v>
      </c>
      <c r="B1471" s="96">
        <f t="shared" ca="1" si="22"/>
        <v>428666.32600785507</v>
      </c>
    </row>
    <row r="1472" spans="1:2" ht="12.75" x14ac:dyDescent="0.2">
      <c r="A1472" s="85">
        <v>1462</v>
      </c>
      <c r="B1472" s="96">
        <f t="shared" ca="1" si="22"/>
        <v>503497.09582307836</v>
      </c>
    </row>
    <row r="1473" spans="1:2" ht="12.75" x14ac:dyDescent="0.2">
      <c r="A1473" s="85">
        <v>1463</v>
      </c>
      <c r="B1473" s="96">
        <f t="shared" ca="1" si="22"/>
        <v>502985.64320736029</v>
      </c>
    </row>
    <row r="1474" spans="1:2" ht="12.75" x14ac:dyDescent="0.2">
      <c r="A1474" s="85">
        <v>1464</v>
      </c>
      <c r="B1474" s="96">
        <f t="shared" ca="1" si="22"/>
        <v>484098.59430624335</v>
      </c>
    </row>
    <row r="1475" spans="1:2" ht="12.75" x14ac:dyDescent="0.2">
      <c r="A1475" s="85">
        <v>1465</v>
      </c>
      <c r="B1475" s="96">
        <f t="shared" ca="1" si="22"/>
        <v>520592.00094520778</v>
      </c>
    </row>
    <row r="1476" spans="1:2" ht="12.75" x14ac:dyDescent="0.2">
      <c r="A1476" s="85">
        <v>1466</v>
      </c>
      <c r="B1476" s="96">
        <f t="shared" ca="1" si="22"/>
        <v>413941.69915307104</v>
      </c>
    </row>
    <row r="1477" spans="1:2" ht="12.75" x14ac:dyDescent="0.2">
      <c r="A1477" s="85">
        <v>1467</v>
      </c>
      <c r="B1477" s="96">
        <f t="shared" ca="1" si="22"/>
        <v>483054.6382195992</v>
      </c>
    </row>
    <row r="1478" spans="1:2" ht="12.75" x14ac:dyDescent="0.2">
      <c r="A1478" s="85">
        <v>1468</v>
      </c>
      <c r="B1478" s="96">
        <f t="shared" ca="1" si="22"/>
        <v>503119.24761549599</v>
      </c>
    </row>
    <row r="1479" spans="1:2" ht="12.75" x14ac:dyDescent="0.2">
      <c r="A1479" s="85">
        <v>1469</v>
      </c>
      <c r="B1479" s="96">
        <f t="shared" ca="1" si="22"/>
        <v>482191.67180726456</v>
      </c>
    </row>
    <row r="1480" spans="1:2" ht="12.75" x14ac:dyDescent="0.2">
      <c r="A1480" s="85">
        <v>1470</v>
      </c>
      <c r="B1480" s="96">
        <f t="shared" ca="1" si="22"/>
        <v>508568.43503510871</v>
      </c>
    </row>
    <row r="1481" spans="1:2" ht="12.75" x14ac:dyDescent="0.2">
      <c r="A1481" s="85">
        <v>1471</v>
      </c>
      <c r="B1481" s="96">
        <f t="shared" ca="1" si="22"/>
        <v>550537.40059856221</v>
      </c>
    </row>
    <row r="1482" spans="1:2" ht="12.75" x14ac:dyDescent="0.2">
      <c r="A1482" s="85">
        <v>1472</v>
      </c>
      <c r="B1482" s="96">
        <f t="shared" ca="1" si="22"/>
        <v>414725.89001992403</v>
      </c>
    </row>
    <row r="1483" spans="1:2" ht="12.75" x14ac:dyDescent="0.2">
      <c r="A1483" s="85">
        <v>1473</v>
      </c>
      <c r="B1483" s="96">
        <f t="shared" ref="B1483:B1546" ca="1" si="23">NORMINV(RAND(),B$4,B$5)</f>
        <v>553031.64291230834</v>
      </c>
    </row>
    <row r="1484" spans="1:2" ht="12.75" x14ac:dyDescent="0.2">
      <c r="A1484" s="85">
        <v>1474</v>
      </c>
      <c r="B1484" s="96">
        <f t="shared" ca="1" si="23"/>
        <v>537526.93036986468</v>
      </c>
    </row>
    <row r="1485" spans="1:2" ht="12.75" x14ac:dyDescent="0.2">
      <c r="A1485" s="85">
        <v>1475</v>
      </c>
      <c r="B1485" s="96">
        <f t="shared" ca="1" si="23"/>
        <v>464366.66717053129</v>
      </c>
    </row>
    <row r="1486" spans="1:2" ht="12.75" x14ac:dyDescent="0.2">
      <c r="A1486" s="85">
        <v>1476</v>
      </c>
      <c r="B1486" s="96">
        <f t="shared" ca="1" si="23"/>
        <v>498620.07720348571</v>
      </c>
    </row>
    <row r="1487" spans="1:2" ht="12.75" x14ac:dyDescent="0.2">
      <c r="A1487" s="85">
        <v>1477</v>
      </c>
      <c r="B1487" s="96">
        <f t="shared" ca="1" si="23"/>
        <v>464908.68489861977</v>
      </c>
    </row>
    <row r="1488" spans="1:2" ht="12.75" x14ac:dyDescent="0.2">
      <c r="A1488" s="85">
        <v>1478</v>
      </c>
      <c r="B1488" s="96">
        <f t="shared" ca="1" si="23"/>
        <v>526735.24605650408</v>
      </c>
    </row>
    <row r="1489" spans="1:2" ht="12.75" x14ac:dyDescent="0.2">
      <c r="A1489" s="85">
        <v>1479</v>
      </c>
      <c r="B1489" s="96">
        <f t="shared" ca="1" si="23"/>
        <v>472525.31171759323</v>
      </c>
    </row>
    <row r="1490" spans="1:2" ht="12.75" x14ac:dyDescent="0.2">
      <c r="A1490" s="85">
        <v>1480</v>
      </c>
      <c r="B1490" s="96">
        <f t="shared" ca="1" si="23"/>
        <v>447865.06083071569</v>
      </c>
    </row>
    <row r="1491" spans="1:2" ht="12.75" x14ac:dyDescent="0.2">
      <c r="A1491" s="85">
        <v>1481</v>
      </c>
      <c r="B1491" s="96">
        <f t="shared" ca="1" si="23"/>
        <v>486142.99714011396</v>
      </c>
    </row>
    <row r="1492" spans="1:2" ht="12.75" x14ac:dyDescent="0.2">
      <c r="A1492" s="85">
        <v>1482</v>
      </c>
      <c r="B1492" s="96">
        <f t="shared" ca="1" si="23"/>
        <v>532371.06337849516</v>
      </c>
    </row>
    <row r="1493" spans="1:2" ht="12.75" x14ac:dyDescent="0.2">
      <c r="A1493" s="85">
        <v>1483</v>
      </c>
      <c r="B1493" s="96">
        <f t="shared" ca="1" si="23"/>
        <v>496877.72064198635</v>
      </c>
    </row>
    <row r="1494" spans="1:2" ht="12.75" x14ac:dyDescent="0.2">
      <c r="A1494" s="85">
        <v>1484</v>
      </c>
      <c r="B1494" s="96">
        <f t="shared" ca="1" si="23"/>
        <v>546078.8433765173</v>
      </c>
    </row>
    <row r="1495" spans="1:2" ht="12.75" x14ac:dyDescent="0.2">
      <c r="A1495" s="85">
        <v>1485</v>
      </c>
      <c r="B1495" s="96">
        <f t="shared" ca="1" si="23"/>
        <v>446360.94776308828</v>
      </c>
    </row>
    <row r="1496" spans="1:2" ht="12.75" x14ac:dyDescent="0.2">
      <c r="A1496" s="85">
        <v>1486</v>
      </c>
      <c r="B1496" s="96">
        <f t="shared" ca="1" si="23"/>
        <v>518841.78880161693</v>
      </c>
    </row>
    <row r="1497" spans="1:2" ht="12.75" x14ac:dyDescent="0.2">
      <c r="A1497" s="85">
        <v>1487</v>
      </c>
      <c r="B1497" s="96">
        <f t="shared" ca="1" si="23"/>
        <v>452945.2706197041</v>
      </c>
    </row>
    <row r="1498" spans="1:2" ht="12.75" x14ac:dyDescent="0.2">
      <c r="A1498" s="85">
        <v>1488</v>
      </c>
      <c r="B1498" s="96">
        <f t="shared" ca="1" si="23"/>
        <v>447950.8610979126</v>
      </c>
    </row>
    <row r="1499" spans="1:2" ht="12.75" x14ac:dyDescent="0.2">
      <c r="A1499" s="85">
        <v>1489</v>
      </c>
      <c r="B1499" s="96">
        <f t="shared" ca="1" si="23"/>
        <v>477418.50261593168</v>
      </c>
    </row>
    <row r="1500" spans="1:2" ht="12.75" x14ac:dyDescent="0.2">
      <c r="A1500" s="85">
        <v>1490</v>
      </c>
      <c r="B1500" s="96">
        <f t="shared" ca="1" si="23"/>
        <v>517992.87763756438</v>
      </c>
    </row>
    <row r="1501" spans="1:2" ht="12.75" x14ac:dyDescent="0.2">
      <c r="A1501" s="85">
        <v>1491</v>
      </c>
      <c r="B1501" s="96">
        <f t="shared" ca="1" si="23"/>
        <v>465082.40924620017</v>
      </c>
    </row>
    <row r="1502" spans="1:2" ht="12.75" x14ac:dyDescent="0.2">
      <c r="A1502" s="85">
        <v>1492</v>
      </c>
      <c r="B1502" s="96">
        <f t="shared" ca="1" si="23"/>
        <v>471173.59102768207</v>
      </c>
    </row>
    <row r="1503" spans="1:2" ht="12.75" x14ac:dyDescent="0.2">
      <c r="A1503" s="85">
        <v>1493</v>
      </c>
      <c r="B1503" s="96">
        <f t="shared" ca="1" si="23"/>
        <v>535135.88638904423</v>
      </c>
    </row>
    <row r="1504" spans="1:2" ht="12.75" x14ac:dyDescent="0.2">
      <c r="A1504" s="85">
        <v>1494</v>
      </c>
      <c r="B1504" s="96">
        <f t="shared" ca="1" si="23"/>
        <v>452156.13537359948</v>
      </c>
    </row>
    <row r="1505" spans="1:2" ht="12.75" x14ac:dyDescent="0.2">
      <c r="A1505" s="85">
        <v>1495</v>
      </c>
      <c r="B1505" s="96">
        <f t="shared" ca="1" si="23"/>
        <v>536660.48176188325</v>
      </c>
    </row>
    <row r="1506" spans="1:2" ht="12.75" x14ac:dyDescent="0.2">
      <c r="A1506" s="85">
        <v>1496</v>
      </c>
      <c r="B1506" s="96">
        <f t="shared" ca="1" si="23"/>
        <v>522806.6512610616</v>
      </c>
    </row>
    <row r="1507" spans="1:2" ht="12.75" x14ac:dyDescent="0.2">
      <c r="A1507" s="85">
        <v>1497</v>
      </c>
      <c r="B1507" s="96">
        <f t="shared" ca="1" si="23"/>
        <v>550963.39455203654</v>
      </c>
    </row>
    <row r="1508" spans="1:2" ht="12.75" x14ac:dyDescent="0.2">
      <c r="A1508" s="85">
        <v>1498</v>
      </c>
      <c r="B1508" s="96">
        <f t="shared" ca="1" si="23"/>
        <v>507514.74423586688</v>
      </c>
    </row>
    <row r="1509" spans="1:2" ht="12.75" x14ac:dyDescent="0.2">
      <c r="A1509" s="85">
        <v>1499</v>
      </c>
      <c r="B1509" s="96">
        <f t="shared" ca="1" si="23"/>
        <v>523488.94181540154</v>
      </c>
    </row>
    <row r="1510" spans="1:2" ht="12.75" x14ac:dyDescent="0.2">
      <c r="A1510" s="85">
        <v>1500</v>
      </c>
      <c r="B1510" s="96">
        <f t="shared" ca="1" si="23"/>
        <v>452612.06790956727</v>
      </c>
    </row>
    <row r="1511" spans="1:2" ht="12.75" x14ac:dyDescent="0.2">
      <c r="A1511" s="85">
        <v>1501</v>
      </c>
      <c r="B1511" s="96">
        <f t="shared" ca="1" si="23"/>
        <v>496484.32532117172</v>
      </c>
    </row>
    <row r="1512" spans="1:2" ht="12.75" x14ac:dyDescent="0.2">
      <c r="A1512" s="85">
        <v>1502</v>
      </c>
      <c r="B1512" s="96">
        <f t="shared" ca="1" si="23"/>
        <v>509095.04945773189</v>
      </c>
    </row>
    <row r="1513" spans="1:2" ht="12.75" x14ac:dyDescent="0.2">
      <c r="A1513" s="85">
        <v>1503</v>
      </c>
      <c r="B1513" s="96">
        <f t="shared" ca="1" si="23"/>
        <v>512941.41820749734</v>
      </c>
    </row>
    <row r="1514" spans="1:2" ht="12.75" x14ac:dyDescent="0.2">
      <c r="A1514" s="85">
        <v>1504</v>
      </c>
      <c r="B1514" s="96">
        <f t="shared" ca="1" si="23"/>
        <v>528407.44907733053</v>
      </c>
    </row>
    <row r="1515" spans="1:2" ht="12.75" x14ac:dyDescent="0.2">
      <c r="A1515" s="85">
        <v>1505</v>
      </c>
      <c r="B1515" s="96">
        <f t="shared" ca="1" si="23"/>
        <v>543980.85473147174</v>
      </c>
    </row>
    <row r="1516" spans="1:2" ht="12.75" x14ac:dyDescent="0.2">
      <c r="A1516" s="85">
        <v>1506</v>
      </c>
      <c r="B1516" s="96">
        <f t="shared" ca="1" si="23"/>
        <v>534612.14104050747</v>
      </c>
    </row>
    <row r="1517" spans="1:2" ht="12.75" x14ac:dyDescent="0.2">
      <c r="A1517" s="85">
        <v>1507</v>
      </c>
      <c r="B1517" s="96">
        <f t="shared" ca="1" si="23"/>
        <v>527950.12265320471</v>
      </c>
    </row>
    <row r="1518" spans="1:2" ht="12.75" x14ac:dyDescent="0.2">
      <c r="A1518" s="85">
        <v>1508</v>
      </c>
      <c r="B1518" s="96">
        <f t="shared" ca="1" si="23"/>
        <v>478870.40875330346</v>
      </c>
    </row>
    <row r="1519" spans="1:2" ht="12.75" x14ac:dyDescent="0.2">
      <c r="A1519" s="85">
        <v>1509</v>
      </c>
      <c r="B1519" s="96">
        <f t="shared" ca="1" si="23"/>
        <v>500747.70039637847</v>
      </c>
    </row>
    <row r="1520" spans="1:2" ht="12.75" x14ac:dyDescent="0.2">
      <c r="A1520" s="85">
        <v>1510</v>
      </c>
      <c r="B1520" s="96">
        <f t="shared" ca="1" si="23"/>
        <v>481437.94164584344</v>
      </c>
    </row>
    <row r="1521" spans="1:2" ht="12.75" x14ac:dyDescent="0.2">
      <c r="A1521" s="85">
        <v>1511</v>
      </c>
      <c r="B1521" s="96">
        <f t="shared" ca="1" si="23"/>
        <v>462251.84115648101</v>
      </c>
    </row>
    <row r="1522" spans="1:2" ht="12.75" x14ac:dyDescent="0.2">
      <c r="A1522" s="85">
        <v>1512</v>
      </c>
      <c r="B1522" s="96">
        <f t="shared" ca="1" si="23"/>
        <v>528826.76152057422</v>
      </c>
    </row>
    <row r="1523" spans="1:2" ht="12.75" x14ac:dyDescent="0.2">
      <c r="A1523" s="85">
        <v>1513</v>
      </c>
      <c r="B1523" s="96">
        <f t="shared" ca="1" si="23"/>
        <v>523273.40448698844</v>
      </c>
    </row>
    <row r="1524" spans="1:2" ht="12.75" x14ac:dyDescent="0.2">
      <c r="A1524" s="85">
        <v>1514</v>
      </c>
      <c r="B1524" s="96">
        <f t="shared" ca="1" si="23"/>
        <v>485395.82158294268</v>
      </c>
    </row>
    <row r="1525" spans="1:2" ht="12.75" x14ac:dyDescent="0.2">
      <c r="A1525" s="85">
        <v>1515</v>
      </c>
      <c r="B1525" s="96">
        <f t="shared" ca="1" si="23"/>
        <v>433493.47454146098</v>
      </c>
    </row>
    <row r="1526" spans="1:2" ht="12.75" x14ac:dyDescent="0.2">
      <c r="A1526" s="85">
        <v>1516</v>
      </c>
      <c r="B1526" s="96">
        <f t="shared" ca="1" si="23"/>
        <v>546509.47205274727</v>
      </c>
    </row>
    <row r="1527" spans="1:2" ht="12.75" x14ac:dyDescent="0.2">
      <c r="A1527" s="85">
        <v>1517</v>
      </c>
      <c r="B1527" s="96">
        <f t="shared" ca="1" si="23"/>
        <v>450381.67121714231</v>
      </c>
    </row>
    <row r="1528" spans="1:2" ht="12.75" x14ac:dyDescent="0.2">
      <c r="A1528" s="85">
        <v>1518</v>
      </c>
      <c r="B1528" s="96">
        <f t="shared" ca="1" si="23"/>
        <v>416161.37615068356</v>
      </c>
    </row>
    <row r="1529" spans="1:2" ht="12.75" x14ac:dyDescent="0.2">
      <c r="A1529" s="85">
        <v>1519</v>
      </c>
      <c r="B1529" s="96">
        <f t="shared" ca="1" si="23"/>
        <v>412199.35425281338</v>
      </c>
    </row>
    <row r="1530" spans="1:2" ht="12.75" x14ac:dyDescent="0.2">
      <c r="A1530" s="85">
        <v>1520</v>
      </c>
      <c r="B1530" s="96">
        <f t="shared" ca="1" si="23"/>
        <v>496412.00353203056</v>
      </c>
    </row>
    <row r="1531" spans="1:2" ht="12.75" x14ac:dyDescent="0.2">
      <c r="A1531" s="85">
        <v>1521</v>
      </c>
      <c r="B1531" s="96">
        <f t="shared" ca="1" si="23"/>
        <v>474216.64734494698</v>
      </c>
    </row>
    <row r="1532" spans="1:2" ht="12.75" x14ac:dyDescent="0.2">
      <c r="A1532" s="85">
        <v>1522</v>
      </c>
      <c r="B1532" s="96">
        <f t="shared" ca="1" si="23"/>
        <v>519541.46154409362</v>
      </c>
    </row>
    <row r="1533" spans="1:2" ht="12.75" x14ac:dyDescent="0.2">
      <c r="A1533" s="85">
        <v>1523</v>
      </c>
      <c r="B1533" s="96">
        <f t="shared" ca="1" si="23"/>
        <v>491702.20537241775</v>
      </c>
    </row>
    <row r="1534" spans="1:2" ht="12.75" x14ac:dyDescent="0.2">
      <c r="A1534" s="85">
        <v>1524</v>
      </c>
      <c r="B1534" s="96">
        <f t="shared" ca="1" si="23"/>
        <v>440666.37869357382</v>
      </c>
    </row>
    <row r="1535" spans="1:2" ht="12.75" x14ac:dyDescent="0.2">
      <c r="A1535" s="85">
        <v>1525</v>
      </c>
      <c r="B1535" s="96">
        <f t="shared" ca="1" si="23"/>
        <v>444501.00067080825</v>
      </c>
    </row>
    <row r="1536" spans="1:2" ht="12.75" x14ac:dyDescent="0.2">
      <c r="A1536" s="85">
        <v>1526</v>
      </c>
      <c r="B1536" s="96">
        <f t="shared" ca="1" si="23"/>
        <v>539729.18352542981</v>
      </c>
    </row>
    <row r="1537" spans="1:2" ht="12.75" x14ac:dyDescent="0.2">
      <c r="A1537" s="85">
        <v>1527</v>
      </c>
      <c r="B1537" s="96">
        <f t="shared" ca="1" si="23"/>
        <v>487687.38284405746</v>
      </c>
    </row>
    <row r="1538" spans="1:2" ht="12.75" x14ac:dyDescent="0.2">
      <c r="A1538" s="85">
        <v>1528</v>
      </c>
      <c r="B1538" s="96">
        <f t="shared" ca="1" si="23"/>
        <v>540193.6234677264</v>
      </c>
    </row>
    <row r="1539" spans="1:2" ht="12.75" x14ac:dyDescent="0.2">
      <c r="A1539" s="85">
        <v>1529</v>
      </c>
      <c r="B1539" s="96">
        <f t="shared" ca="1" si="23"/>
        <v>477868.112653833</v>
      </c>
    </row>
    <row r="1540" spans="1:2" ht="12.75" x14ac:dyDescent="0.2">
      <c r="A1540" s="85">
        <v>1530</v>
      </c>
      <c r="B1540" s="96">
        <f t="shared" ca="1" si="23"/>
        <v>424339.91052517737</v>
      </c>
    </row>
    <row r="1541" spans="1:2" ht="12.75" x14ac:dyDescent="0.2">
      <c r="A1541" s="85">
        <v>1531</v>
      </c>
      <c r="B1541" s="96">
        <f t="shared" ca="1" si="23"/>
        <v>446739.98704952718</v>
      </c>
    </row>
    <row r="1542" spans="1:2" ht="12.75" x14ac:dyDescent="0.2">
      <c r="A1542" s="85">
        <v>1532</v>
      </c>
      <c r="B1542" s="96">
        <f t="shared" ca="1" si="23"/>
        <v>536965.9003056942</v>
      </c>
    </row>
    <row r="1543" spans="1:2" ht="12.75" x14ac:dyDescent="0.2">
      <c r="A1543" s="85">
        <v>1533</v>
      </c>
      <c r="B1543" s="96">
        <f t="shared" ca="1" si="23"/>
        <v>497240.9506476433</v>
      </c>
    </row>
    <row r="1544" spans="1:2" ht="12.75" x14ac:dyDescent="0.2">
      <c r="A1544" s="85">
        <v>1534</v>
      </c>
      <c r="B1544" s="96">
        <f t="shared" ca="1" si="23"/>
        <v>476690.12747737707</v>
      </c>
    </row>
    <row r="1545" spans="1:2" ht="12.75" x14ac:dyDescent="0.2">
      <c r="A1545" s="85">
        <v>1535</v>
      </c>
      <c r="B1545" s="96">
        <f t="shared" ca="1" si="23"/>
        <v>501862.24603693624</v>
      </c>
    </row>
    <row r="1546" spans="1:2" ht="12.75" x14ac:dyDescent="0.2">
      <c r="A1546" s="85">
        <v>1536</v>
      </c>
      <c r="B1546" s="96">
        <f t="shared" ca="1" si="23"/>
        <v>463629.68165104603</v>
      </c>
    </row>
    <row r="1547" spans="1:2" ht="12.75" x14ac:dyDescent="0.2">
      <c r="A1547" s="85">
        <v>1537</v>
      </c>
      <c r="B1547" s="96">
        <f t="shared" ref="B1547:B1610" ca="1" si="24">NORMINV(RAND(),B$4,B$5)</f>
        <v>516321.81986030051</v>
      </c>
    </row>
    <row r="1548" spans="1:2" ht="12.75" x14ac:dyDescent="0.2">
      <c r="A1548" s="85">
        <v>1538</v>
      </c>
      <c r="B1548" s="96">
        <f t="shared" ca="1" si="24"/>
        <v>511291.41796223068</v>
      </c>
    </row>
    <row r="1549" spans="1:2" ht="12.75" x14ac:dyDescent="0.2">
      <c r="A1549" s="85">
        <v>1539</v>
      </c>
      <c r="B1549" s="96">
        <f t="shared" ca="1" si="24"/>
        <v>490924.91729863634</v>
      </c>
    </row>
    <row r="1550" spans="1:2" ht="12.75" x14ac:dyDescent="0.2">
      <c r="A1550" s="85">
        <v>1540</v>
      </c>
      <c r="B1550" s="96">
        <f t="shared" ca="1" si="24"/>
        <v>474729.36608904874</v>
      </c>
    </row>
    <row r="1551" spans="1:2" ht="12.75" x14ac:dyDescent="0.2">
      <c r="A1551" s="85">
        <v>1541</v>
      </c>
      <c r="B1551" s="96">
        <f t="shared" ca="1" si="24"/>
        <v>527993.34480349184</v>
      </c>
    </row>
    <row r="1552" spans="1:2" ht="12.75" x14ac:dyDescent="0.2">
      <c r="A1552" s="85">
        <v>1542</v>
      </c>
      <c r="B1552" s="96">
        <f t="shared" ca="1" si="24"/>
        <v>479515.65418649383</v>
      </c>
    </row>
    <row r="1553" spans="1:2" ht="12.75" x14ac:dyDescent="0.2">
      <c r="A1553" s="85">
        <v>1543</v>
      </c>
      <c r="B1553" s="96">
        <f t="shared" ca="1" si="24"/>
        <v>472678.31544258725</v>
      </c>
    </row>
    <row r="1554" spans="1:2" ht="12.75" x14ac:dyDescent="0.2">
      <c r="A1554" s="85">
        <v>1544</v>
      </c>
      <c r="B1554" s="96">
        <f t="shared" ca="1" si="24"/>
        <v>503953.28503149003</v>
      </c>
    </row>
    <row r="1555" spans="1:2" ht="12.75" x14ac:dyDescent="0.2">
      <c r="A1555" s="85">
        <v>1545</v>
      </c>
      <c r="B1555" s="96">
        <f t="shared" ca="1" si="24"/>
        <v>487176.03714739199</v>
      </c>
    </row>
    <row r="1556" spans="1:2" ht="12.75" x14ac:dyDescent="0.2">
      <c r="A1556" s="85">
        <v>1546</v>
      </c>
      <c r="B1556" s="96">
        <f t="shared" ca="1" si="24"/>
        <v>472633.74309226224</v>
      </c>
    </row>
    <row r="1557" spans="1:2" ht="12.75" x14ac:dyDescent="0.2">
      <c r="A1557" s="85">
        <v>1547</v>
      </c>
      <c r="B1557" s="96">
        <f t="shared" ca="1" si="24"/>
        <v>472327.05147473502</v>
      </c>
    </row>
    <row r="1558" spans="1:2" ht="12.75" x14ac:dyDescent="0.2">
      <c r="A1558" s="85">
        <v>1548</v>
      </c>
      <c r="B1558" s="96">
        <f t="shared" ca="1" si="24"/>
        <v>536174.99779429438</v>
      </c>
    </row>
    <row r="1559" spans="1:2" ht="12.75" x14ac:dyDescent="0.2">
      <c r="A1559" s="85">
        <v>1549</v>
      </c>
      <c r="B1559" s="96">
        <f t="shared" ca="1" si="24"/>
        <v>482916.31336596684</v>
      </c>
    </row>
    <row r="1560" spans="1:2" ht="12.75" x14ac:dyDescent="0.2">
      <c r="A1560" s="85">
        <v>1550</v>
      </c>
      <c r="B1560" s="96">
        <f t="shared" ca="1" si="24"/>
        <v>452722.21679475874</v>
      </c>
    </row>
    <row r="1561" spans="1:2" ht="12.75" x14ac:dyDescent="0.2">
      <c r="A1561" s="85">
        <v>1551</v>
      </c>
      <c r="B1561" s="96">
        <f t="shared" ca="1" si="24"/>
        <v>522697.05101375963</v>
      </c>
    </row>
    <row r="1562" spans="1:2" ht="12.75" x14ac:dyDescent="0.2">
      <c r="A1562" s="85">
        <v>1552</v>
      </c>
      <c r="B1562" s="96">
        <f t="shared" ca="1" si="24"/>
        <v>421297.30570869462</v>
      </c>
    </row>
    <row r="1563" spans="1:2" ht="12.75" x14ac:dyDescent="0.2">
      <c r="A1563" s="85">
        <v>1553</v>
      </c>
      <c r="B1563" s="96">
        <f t="shared" ca="1" si="24"/>
        <v>507105.16569886432</v>
      </c>
    </row>
    <row r="1564" spans="1:2" ht="12.75" x14ac:dyDescent="0.2">
      <c r="A1564" s="85">
        <v>1554</v>
      </c>
      <c r="B1564" s="96">
        <f t="shared" ca="1" si="24"/>
        <v>448412.21682070749</v>
      </c>
    </row>
    <row r="1565" spans="1:2" ht="12.75" x14ac:dyDescent="0.2">
      <c r="A1565" s="85">
        <v>1555</v>
      </c>
      <c r="B1565" s="96">
        <f t="shared" ca="1" si="24"/>
        <v>464806.87421275635</v>
      </c>
    </row>
    <row r="1566" spans="1:2" ht="12.75" x14ac:dyDescent="0.2">
      <c r="A1566" s="85">
        <v>1556</v>
      </c>
      <c r="B1566" s="96">
        <f t="shared" ca="1" si="24"/>
        <v>491547.66910818015</v>
      </c>
    </row>
    <row r="1567" spans="1:2" ht="12.75" x14ac:dyDescent="0.2">
      <c r="A1567" s="85">
        <v>1557</v>
      </c>
      <c r="B1567" s="96">
        <f t="shared" ca="1" si="24"/>
        <v>451534.24833760073</v>
      </c>
    </row>
    <row r="1568" spans="1:2" ht="12.75" x14ac:dyDescent="0.2">
      <c r="A1568" s="85">
        <v>1558</v>
      </c>
      <c r="B1568" s="96">
        <f t="shared" ca="1" si="24"/>
        <v>494749.00542122422</v>
      </c>
    </row>
    <row r="1569" spans="1:2" ht="12.75" x14ac:dyDescent="0.2">
      <c r="A1569" s="85">
        <v>1559</v>
      </c>
      <c r="B1569" s="96">
        <f t="shared" ca="1" si="24"/>
        <v>518327.70329836319</v>
      </c>
    </row>
    <row r="1570" spans="1:2" ht="12.75" x14ac:dyDescent="0.2">
      <c r="A1570" s="85">
        <v>1560</v>
      </c>
      <c r="B1570" s="96">
        <f t="shared" ca="1" si="24"/>
        <v>478189.39695930091</v>
      </c>
    </row>
    <row r="1571" spans="1:2" ht="12.75" x14ac:dyDescent="0.2">
      <c r="A1571" s="85">
        <v>1561</v>
      </c>
      <c r="B1571" s="96">
        <f t="shared" ca="1" si="24"/>
        <v>440759.88701882464</v>
      </c>
    </row>
    <row r="1572" spans="1:2" ht="12.75" x14ac:dyDescent="0.2">
      <c r="A1572" s="85">
        <v>1562</v>
      </c>
      <c r="B1572" s="96">
        <f t="shared" ca="1" si="24"/>
        <v>413591.20673318428</v>
      </c>
    </row>
    <row r="1573" spans="1:2" ht="12.75" x14ac:dyDescent="0.2">
      <c r="A1573" s="85">
        <v>1563</v>
      </c>
      <c r="B1573" s="96">
        <f t="shared" ca="1" si="24"/>
        <v>491539.25769594411</v>
      </c>
    </row>
    <row r="1574" spans="1:2" ht="12.75" x14ac:dyDescent="0.2">
      <c r="A1574" s="85">
        <v>1564</v>
      </c>
      <c r="B1574" s="96">
        <f t="shared" ca="1" si="24"/>
        <v>444148.09199912089</v>
      </c>
    </row>
    <row r="1575" spans="1:2" ht="12.75" x14ac:dyDescent="0.2">
      <c r="A1575" s="85">
        <v>1565</v>
      </c>
      <c r="B1575" s="96">
        <f t="shared" ca="1" si="24"/>
        <v>521555.72726289986</v>
      </c>
    </row>
    <row r="1576" spans="1:2" ht="12.75" x14ac:dyDescent="0.2">
      <c r="A1576" s="85">
        <v>1566</v>
      </c>
      <c r="B1576" s="96">
        <f t="shared" ca="1" si="24"/>
        <v>537119.75660736824</v>
      </c>
    </row>
    <row r="1577" spans="1:2" ht="12.75" x14ac:dyDescent="0.2">
      <c r="A1577" s="85">
        <v>1567</v>
      </c>
      <c r="B1577" s="96">
        <f t="shared" ca="1" si="24"/>
        <v>525876.61399159883</v>
      </c>
    </row>
    <row r="1578" spans="1:2" ht="12.75" x14ac:dyDescent="0.2">
      <c r="A1578" s="85">
        <v>1568</v>
      </c>
      <c r="B1578" s="96">
        <f t="shared" ca="1" si="24"/>
        <v>451667.08642452769</v>
      </c>
    </row>
    <row r="1579" spans="1:2" ht="12.75" x14ac:dyDescent="0.2">
      <c r="A1579" s="85">
        <v>1569</v>
      </c>
      <c r="B1579" s="96">
        <f t="shared" ca="1" si="24"/>
        <v>526609.86137221451</v>
      </c>
    </row>
    <row r="1580" spans="1:2" ht="12.75" x14ac:dyDescent="0.2">
      <c r="A1580" s="85">
        <v>1570</v>
      </c>
      <c r="B1580" s="96">
        <f t="shared" ca="1" si="24"/>
        <v>428531.97905676509</v>
      </c>
    </row>
    <row r="1581" spans="1:2" ht="12.75" x14ac:dyDescent="0.2">
      <c r="A1581" s="85">
        <v>1571</v>
      </c>
      <c r="B1581" s="96">
        <f t="shared" ca="1" si="24"/>
        <v>487216.66716456332</v>
      </c>
    </row>
    <row r="1582" spans="1:2" ht="12.75" x14ac:dyDescent="0.2">
      <c r="A1582" s="85">
        <v>1572</v>
      </c>
      <c r="B1582" s="96">
        <f t="shared" ca="1" si="24"/>
        <v>517780.30478823272</v>
      </c>
    </row>
    <row r="1583" spans="1:2" ht="12.75" x14ac:dyDescent="0.2">
      <c r="A1583" s="85">
        <v>1573</v>
      </c>
      <c r="B1583" s="96">
        <f t="shared" ca="1" si="24"/>
        <v>519323.77759210253</v>
      </c>
    </row>
    <row r="1584" spans="1:2" ht="12.75" x14ac:dyDescent="0.2">
      <c r="A1584" s="85">
        <v>1574</v>
      </c>
      <c r="B1584" s="96">
        <f t="shared" ca="1" si="24"/>
        <v>546833.34703992936</v>
      </c>
    </row>
    <row r="1585" spans="1:2" ht="12.75" x14ac:dyDescent="0.2">
      <c r="A1585" s="85">
        <v>1575</v>
      </c>
      <c r="B1585" s="96">
        <f t="shared" ca="1" si="24"/>
        <v>530815.45629772171</v>
      </c>
    </row>
    <row r="1586" spans="1:2" ht="12.75" x14ac:dyDescent="0.2">
      <c r="A1586" s="85">
        <v>1576</v>
      </c>
      <c r="B1586" s="96">
        <f t="shared" ca="1" si="24"/>
        <v>505291.69480076898</v>
      </c>
    </row>
    <row r="1587" spans="1:2" ht="12.75" x14ac:dyDescent="0.2">
      <c r="A1587" s="85">
        <v>1577</v>
      </c>
      <c r="B1587" s="96">
        <f t="shared" ca="1" si="24"/>
        <v>486302.2467864647</v>
      </c>
    </row>
    <row r="1588" spans="1:2" ht="12.75" x14ac:dyDescent="0.2">
      <c r="A1588" s="85">
        <v>1578</v>
      </c>
      <c r="B1588" s="96">
        <f t="shared" ca="1" si="24"/>
        <v>493000.43205411395</v>
      </c>
    </row>
    <row r="1589" spans="1:2" ht="12.75" x14ac:dyDescent="0.2">
      <c r="A1589" s="85">
        <v>1579</v>
      </c>
      <c r="B1589" s="96">
        <f t="shared" ca="1" si="24"/>
        <v>511021.58278371068</v>
      </c>
    </row>
    <row r="1590" spans="1:2" ht="12.75" x14ac:dyDescent="0.2">
      <c r="A1590" s="85">
        <v>1580</v>
      </c>
      <c r="B1590" s="96">
        <f t="shared" ca="1" si="24"/>
        <v>508700.52602514485</v>
      </c>
    </row>
    <row r="1591" spans="1:2" ht="12.75" x14ac:dyDescent="0.2">
      <c r="A1591" s="85">
        <v>1581</v>
      </c>
      <c r="B1591" s="96">
        <f t="shared" ca="1" si="24"/>
        <v>439384.86721999338</v>
      </c>
    </row>
    <row r="1592" spans="1:2" ht="12.75" x14ac:dyDescent="0.2">
      <c r="A1592" s="85">
        <v>1582</v>
      </c>
      <c r="B1592" s="96">
        <f t="shared" ca="1" si="24"/>
        <v>493030.2538713509</v>
      </c>
    </row>
    <row r="1593" spans="1:2" ht="12.75" x14ac:dyDescent="0.2">
      <c r="A1593" s="85">
        <v>1583</v>
      </c>
      <c r="B1593" s="96">
        <f t="shared" ca="1" si="24"/>
        <v>509593.92778980354</v>
      </c>
    </row>
    <row r="1594" spans="1:2" ht="12.75" x14ac:dyDescent="0.2">
      <c r="A1594" s="85">
        <v>1584</v>
      </c>
      <c r="B1594" s="96">
        <f t="shared" ca="1" si="24"/>
        <v>433608.20066252159</v>
      </c>
    </row>
    <row r="1595" spans="1:2" ht="12.75" x14ac:dyDescent="0.2">
      <c r="A1595" s="85">
        <v>1585</v>
      </c>
      <c r="B1595" s="96">
        <f t="shared" ca="1" si="24"/>
        <v>515224.05701202131</v>
      </c>
    </row>
    <row r="1596" spans="1:2" ht="12.75" x14ac:dyDescent="0.2">
      <c r="A1596" s="85">
        <v>1586</v>
      </c>
      <c r="B1596" s="96">
        <f t="shared" ca="1" si="24"/>
        <v>486972.529854452</v>
      </c>
    </row>
    <row r="1597" spans="1:2" ht="12.75" x14ac:dyDescent="0.2">
      <c r="A1597" s="85">
        <v>1587</v>
      </c>
      <c r="B1597" s="96">
        <f t="shared" ca="1" si="24"/>
        <v>498802.99382931547</v>
      </c>
    </row>
    <row r="1598" spans="1:2" ht="12.75" x14ac:dyDescent="0.2">
      <c r="A1598" s="85">
        <v>1588</v>
      </c>
      <c r="B1598" s="96">
        <f t="shared" ca="1" si="24"/>
        <v>506425.04308911768</v>
      </c>
    </row>
    <row r="1599" spans="1:2" ht="12.75" x14ac:dyDescent="0.2">
      <c r="A1599" s="85">
        <v>1589</v>
      </c>
      <c r="B1599" s="96">
        <f t="shared" ca="1" si="24"/>
        <v>489274.25962104014</v>
      </c>
    </row>
    <row r="1600" spans="1:2" ht="12.75" x14ac:dyDescent="0.2">
      <c r="A1600" s="85">
        <v>1590</v>
      </c>
      <c r="B1600" s="96">
        <f t="shared" ca="1" si="24"/>
        <v>489253.19758892839</v>
      </c>
    </row>
    <row r="1601" spans="1:2" ht="12.75" x14ac:dyDescent="0.2">
      <c r="A1601" s="85">
        <v>1591</v>
      </c>
      <c r="B1601" s="96">
        <f t="shared" ca="1" si="24"/>
        <v>474013.0200382187</v>
      </c>
    </row>
    <row r="1602" spans="1:2" ht="12.75" x14ac:dyDescent="0.2">
      <c r="A1602" s="85">
        <v>1592</v>
      </c>
      <c r="B1602" s="96">
        <f t="shared" ca="1" si="24"/>
        <v>501873.3011727361</v>
      </c>
    </row>
    <row r="1603" spans="1:2" ht="12.75" x14ac:dyDescent="0.2">
      <c r="A1603" s="85">
        <v>1593</v>
      </c>
      <c r="B1603" s="96">
        <f t="shared" ca="1" si="24"/>
        <v>521136.55227721704</v>
      </c>
    </row>
    <row r="1604" spans="1:2" ht="12.75" x14ac:dyDescent="0.2">
      <c r="A1604" s="85">
        <v>1594</v>
      </c>
      <c r="B1604" s="96">
        <f t="shared" ca="1" si="24"/>
        <v>495226.56692102872</v>
      </c>
    </row>
    <row r="1605" spans="1:2" ht="12.75" x14ac:dyDescent="0.2">
      <c r="A1605" s="85">
        <v>1595</v>
      </c>
      <c r="B1605" s="96">
        <f t="shared" ca="1" si="24"/>
        <v>486994.11369995656</v>
      </c>
    </row>
    <row r="1606" spans="1:2" ht="12.75" x14ac:dyDescent="0.2">
      <c r="A1606" s="85">
        <v>1596</v>
      </c>
      <c r="B1606" s="96">
        <f t="shared" ca="1" si="24"/>
        <v>453568.93188000441</v>
      </c>
    </row>
    <row r="1607" spans="1:2" ht="12.75" x14ac:dyDescent="0.2">
      <c r="A1607" s="85">
        <v>1597</v>
      </c>
      <c r="B1607" s="96">
        <f t="shared" ca="1" si="24"/>
        <v>475367.97695331136</v>
      </c>
    </row>
    <row r="1608" spans="1:2" ht="12.75" x14ac:dyDescent="0.2">
      <c r="A1608" s="85">
        <v>1598</v>
      </c>
      <c r="B1608" s="96">
        <f t="shared" ca="1" si="24"/>
        <v>458456.02920651966</v>
      </c>
    </row>
    <row r="1609" spans="1:2" ht="12.75" x14ac:dyDescent="0.2">
      <c r="A1609" s="85">
        <v>1599</v>
      </c>
      <c r="B1609" s="96">
        <f t="shared" ca="1" si="24"/>
        <v>463476.16287975747</v>
      </c>
    </row>
    <row r="1610" spans="1:2" ht="12.75" x14ac:dyDescent="0.2">
      <c r="A1610" s="85">
        <v>1600</v>
      </c>
      <c r="B1610" s="96">
        <f t="shared" ca="1" si="24"/>
        <v>503028.58629287203</v>
      </c>
    </row>
    <row r="1611" spans="1:2" ht="12.75" x14ac:dyDescent="0.2">
      <c r="A1611" s="85">
        <v>1601</v>
      </c>
      <c r="B1611" s="96">
        <f t="shared" ref="B1611:B1674" ca="1" si="25">NORMINV(RAND(),B$4,B$5)</f>
        <v>491514.76157638308</v>
      </c>
    </row>
    <row r="1612" spans="1:2" ht="12.75" x14ac:dyDescent="0.2">
      <c r="A1612" s="85">
        <v>1602</v>
      </c>
      <c r="B1612" s="96">
        <f t="shared" ca="1" si="25"/>
        <v>433713.52678545739</v>
      </c>
    </row>
    <row r="1613" spans="1:2" ht="12.75" x14ac:dyDescent="0.2">
      <c r="A1613" s="85">
        <v>1603</v>
      </c>
      <c r="B1613" s="96">
        <f t="shared" ca="1" si="25"/>
        <v>521043.0338872032</v>
      </c>
    </row>
    <row r="1614" spans="1:2" ht="12.75" x14ac:dyDescent="0.2">
      <c r="A1614" s="85">
        <v>1604</v>
      </c>
      <c r="B1614" s="96">
        <f t="shared" ca="1" si="25"/>
        <v>490380.73207030905</v>
      </c>
    </row>
    <row r="1615" spans="1:2" ht="12.75" x14ac:dyDescent="0.2">
      <c r="A1615" s="85">
        <v>1605</v>
      </c>
      <c r="B1615" s="96">
        <f t="shared" ca="1" si="25"/>
        <v>426344.57412021479</v>
      </c>
    </row>
    <row r="1616" spans="1:2" ht="12.75" x14ac:dyDescent="0.2">
      <c r="A1616" s="85">
        <v>1606</v>
      </c>
      <c r="B1616" s="96">
        <f t="shared" ca="1" si="25"/>
        <v>445082.93384020368</v>
      </c>
    </row>
    <row r="1617" spans="1:2" ht="12.75" x14ac:dyDescent="0.2">
      <c r="A1617" s="85">
        <v>1607</v>
      </c>
      <c r="B1617" s="96">
        <f t="shared" ca="1" si="25"/>
        <v>559086.88142415206</v>
      </c>
    </row>
    <row r="1618" spans="1:2" ht="12.75" x14ac:dyDescent="0.2">
      <c r="A1618" s="85">
        <v>1608</v>
      </c>
      <c r="B1618" s="96">
        <f t="shared" ca="1" si="25"/>
        <v>470497.49326752324</v>
      </c>
    </row>
    <row r="1619" spans="1:2" ht="12.75" x14ac:dyDescent="0.2">
      <c r="A1619" s="85">
        <v>1609</v>
      </c>
      <c r="B1619" s="96">
        <f t="shared" ca="1" si="25"/>
        <v>477809.11793624377</v>
      </c>
    </row>
    <row r="1620" spans="1:2" ht="12.75" x14ac:dyDescent="0.2">
      <c r="A1620" s="85">
        <v>1610</v>
      </c>
      <c r="B1620" s="96">
        <f t="shared" ca="1" si="25"/>
        <v>518590.64453640644</v>
      </c>
    </row>
    <row r="1621" spans="1:2" ht="12.75" x14ac:dyDescent="0.2">
      <c r="A1621" s="85">
        <v>1611</v>
      </c>
      <c r="B1621" s="96">
        <f t="shared" ca="1" si="25"/>
        <v>501259.1258047155</v>
      </c>
    </row>
    <row r="1622" spans="1:2" ht="12.75" x14ac:dyDescent="0.2">
      <c r="A1622" s="85">
        <v>1612</v>
      </c>
      <c r="B1622" s="96">
        <f t="shared" ca="1" si="25"/>
        <v>466038.40668120666</v>
      </c>
    </row>
    <row r="1623" spans="1:2" ht="12.75" x14ac:dyDescent="0.2">
      <c r="A1623" s="85">
        <v>1613</v>
      </c>
      <c r="B1623" s="96">
        <f t="shared" ca="1" si="25"/>
        <v>514242.2063169789</v>
      </c>
    </row>
    <row r="1624" spans="1:2" ht="12.75" x14ac:dyDescent="0.2">
      <c r="A1624" s="85">
        <v>1614</v>
      </c>
      <c r="B1624" s="96">
        <f t="shared" ca="1" si="25"/>
        <v>478786.80534321058</v>
      </c>
    </row>
    <row r="1625" spans="1:2" ht="12.75" x14ac:dyDescent="0.2">
      <c r="A1625" s="85">
        <v>1615</v>
      </c>
      <c r="B1625" s="96">
        <f t="shared" ca="1" si="25"/>
        <v>514214.72212411475</v>
      </c>
    </row>
    <row r="1626" spans="1:2" ht="12.75" x14ac:dyDescent="0.2">
      <c r="A1626" s="85">
        <v>1616</v>
      </c>
      <c r="B1626" s="96">
        <f t="shared" ca="1" si="25"/>
        <v>458616.38475869136</v>
      </c>
    </row>
    <row r="1627" spans="1:2" ht="12.75" x14ac:dyDescent="0.2">
      <c r="A1627" s="85">
        <v>1617</v>
      </c>
      <c r="B1627" s="96">
        <f t="shared" ca="1" si="25"/>
        <v>496435.66470660485</v>
      </c>
    </row>
    <row r="1628" spans="1:2" ht="12.75" x14ac:dyDescent="0.2">
      <c r="A1628" s="85">
        <v>1618</v>
      </c>
      <c r="B1628" s="96">
        <f t="shared" ca="1" si="25"/>
        <v>486813.17846021248</v>
      </c>
    </row>
    <row r="1629" spans="1:2" ht="12.75" x14ac:dyDescent="0.2">
      <c r="A1629" s="85">
        <v>1619</v>
      </c>
      <c r="B1629" s="96">
        <f t="shared" ca="1" si="25"/>
        <v>452635.2298096008</v>
      </c>
    </row>
    <row r="1630" spans="1:2" ht="12.75" x14ac:dyDescent="0.2">
      <c r="A1630" s="85">
        <v>1620</v>
      </c>
      <c r="B1630" s="96">
        <f t="shared" ca="1" si="25"/>
        <v>478137.98947314196</v>
      </c>
    </row>
    <row r="1631" spans="1:2" ht="12.75" x14ac:dyDescent="0.2">
      <c r="A1631" s="85">
        <v>1621</v>
      </c>
      <c r="B1631" s="96">
        <f t="shared" ca="1" si="25"/>
        <v>535720.97658236872</v>
      </c>
    </row>
    <row r="1632" spans="1:2" ht="12.75" x14ac:dyDescent="0.2">
      <c r="A1632" s="85">
        <v>1622</v>
      </c>
      <c r="B1632" s="96">
        <f t="shared" ca="1" si="25"/>
        <v>507137.95187785802</v>
      </c>
    </row>
    <row r="1633" spans="1:2" ht="12.75" x14ac:dyDescent="0.2">
      <c r="A1633" s="85">
        <v>1623</v>
      </c>
      <c r="B1633" s="96">
        <f t="shared" ca="1" si="25"/>
        <v>535229.39699612337</v>
      </c>
    </row>
    <row r="1634" spans="1:2" ht="12.75" x14ac:dyDescent="0.2">
      <c r="A1634" s="85">
        <v>1624</v>
      </c>
      <c r="B1634" s="96">
        <f t="shared" ca="1" si="25"/>
        <v>519205.18932605453</v>
      </c>
    </row>
    <row r="1635" spans="1:2" ht="12.75" x14ac:dyDescent="0.2">
      <c r="A1635" s="85">
        <v>1625</v>
      </c>
      <c r="B1635" s="96">
        <f t="shared" ca="1" si="25"/>
        <v>503133.14580433874</v>
      </c>
    </row>
    <row r="1636" spans="1:2" ht="12.75" x14ac:dyDescent="0.2">
      <c r="A1636" s="85">
        <v>1626</v>
      </c>
      <c r="B1636" s="96">
        <f t="shared" ca="1" si="25"/>
        <v>513540.71833068243</v>
      </c>
    </row>
    <row r="1637" spans="1:2" ht="12.75" x14ac:dyDescent="0.2">
      <c r="A1637" s="85">
        <v>1627</v>
      </c>
      <c r="B1637" s="96">
        <f t="shared" ca="1" si="25"/>
        <v>511280.20463634154</v>
      </c>
    </row>
    <row r="1638" spans="1:2" ht="12.75" x14ac:dyDescent="0.2">
      <c r="A1638" s="85">
        <v>1628</v>
      </c>
      <c r="B1638" s="96">
        <f t="shared" ca="1" si="25"/>
        <v>518891.17114420701</v>
      </c>
    </row>
    <row r="1639" spans="1:2" ht="12.75" x14ac:dyDescent="0.2">
      <c r="A1639" s="85">
        <v>1629</v>
      </c>
      <c r="B1639" s="96">
        <f t="shared" ca="1" si="25"/>
        <v>556828.02930411056</v>
      </c>
    </row>
    <row r="1640" spans="1:2" ht="12.75" x14ac:dyDescent="0.2">
      <c r="A1640" s="85">
        <v>1630</v>
      </c>
      <c r="B1640" s="96">
        <f t="shared" ca="1" si="25"/>
        <v>533230.80692019442</v>
      </c>
    </row>
    <row r="1641" spans="1:2" ht="12.75" x14ac:dyDescent="0.2">
      <c r="A1641" s="85">
        <v>1631</v>
      </c>
      <c r="B1641" s="96">
        <f t="shared" ca="1" si="25"/>
        <v>495714.34464976803</v>
      </c>
    </row>
    <row r="1642" spans="1:2" ht="12.75" x14ac:dyDescent="0.2">
      <c r="A1642" s="85">
        <v>1632</v>
      </c>
      <c r="B1642" s="96">
        <f t="shared" ca="1" si="25"/>
        <v>528741.7560119027</v>
      </c>
    </row>
    <row r="1643" spans="1:2" ht="12.75" x14ac:dyDescent="0.2">
      <c r="A1643" s="85">
        <v>1633</v>
      </c>
      <c r="B1643" s="96">
        <f t="shared" ca="1" si="25"/>
        <v>458547.38322901167</v>
      </c>
    </row>
    <row r="1644" spans="1:2" ht="12.75" x14ac:dyDescent="0.2">
      <c r="A1644" s="85">
        <v>1634</v>
      </c>
      <c r="B1644" s="96">
        <f t="shared" ca="1" si="25"/>
        <v>504044.57551336504</v>
      </c>
    </row>
    <row r="1645" spans="1:2" ht="12.75" x14ac:dyDescent="0.2">
      <c r="A1645" s="85">
        <v>1635</v>
      </c>
      <c r="B1645" s="96">
        <f t="shared" ca="1" si="25"/>
        <v>539639.68692146998</v>
      </c>
    </row>
    <row r="1646" spans="1:2" ht="12.75" x14ac:dyDescent="0.2">
      <c r="A1646" s="85">
        <v>1636</v>
      </c>
      <c r="B1646" s="96">
        <f t="shared" ca="1" si="25"/>
        <v>554944.60669999407</v>
      </c>
    </row>
    <row r="1647" spans="1:2" ht="12.75" x14ac:dyDescent="0.2">
      <c r="A1647" s="85">
        <v>1637</v>
      </c>
      <c r="B1647" s="96">
        <f t="shared" ca="1" si="25"/>
        <v>437768.11586868233</v>
      </c>
    </row>
    <row r="1648" spans="1:2" ht="12.75" x14ac:dyDescent="0.2">
      <c r="A1648" s="85">
        <v>1638</v>
      </c>
      <c r="B1648" s="96">
        <f t="shared" ca="1" si="25"/>
        <v>523801.06107606081</v>
      </c>
    </row>
    <row r="1649" spans="1:2" ht="12.75" x14ac:dyDescent="0.2">
      <c r="A1649" s="85">
        <v>1639</v>
      </c>
      <c r="B1649" s="96">
        <f t="shared" ca="1" si="25"/>
        <v>473326.56632283033</v>
      </c>
    </row>
    <row r="1650" spans="1:2" ht="12.75" x14ac:dyDescent="0.2">
      <c r="A1650" s="85">
        <v>1640</v>
      </c>
      <c r="B1650" s="96">
        <f t="shared" ca="1" si="25"/>
        <v>453317.46881357161</v>
      </c>
    </row>
    <row r="1651" spans="1:2" ht="12.75" x14ac:dyDescent="0.2">
      <c r="A1651" s="85">
        <v>1641</v>
      </c>
      <c r="B1651" s="96">
        <f t="shared" ca="1" si="25"/>
        <v>514808.55606955185</v>
      </c>
    </row>
    <row r="1652" spans="1:2" ht="12.75" x14ac:dyDescent="0.2">
      <c r="A1652" s="85">
        <v>1642</v>
      </c>
      <c r="B1652" s="96">
        <f t="shared" ca="1" si="25"/>
        <v>490418.72406510834</v>
      </c>
    </row>
    <row r="1653" spans="1:2" ht="12.75" x14ac:dyDescent="0.2">
      <c r="A1653" s="85">
        <v>1643</v>
      </c>
      <c r="B1653" s="96">
        <f t="shared" ca="1" si="25"/>
        <v>455339.4198269425</v>
      </c>
    </row>
    <row r="1654" spans="1:2" ht="12.75" x14ac:dyDescent="0.2">
      <c r="A1654" s="85">
        <v>1644</v>
      </c>
      <c r="B1654" s="96">
        <f t="shared" ca="1" si="25"/>
        <v>513110.00772027159</v>
      </c>
    </row>
    <row r="1655" spans="1:2" ht="12.75" x14ac:dyDescent="0.2">
      <c r="A1655" s="85">
        <v>1645</v>
      </c>
      <c r="B1655" s="96">
        <f t="shared" ca="1" si="25"/>
        <v>490728.53760972008</v>
      </c>
    </row>
    <row r="1656" spans="1:2" ht="12.75" x14ac:dyDescent="0.2">
      <c r="A1656" s="85">
        <v>1646</v>
      </c>
      <c r="B1656" s="96">
        <f t="shared" ca="1" si="25"/>
        <v>616568.60799129296</v>
      </c>
    </row>
    <row r="1657" spans="1:2" ht="12.75" x14ac:dyDescent="0.2">
      <c r="A1657" s="85">
        <v>1647</v>
      </c>
      <c r="B1657" s="96">
        <f t="shared" ca="1" si="25"/>
        <v>468733.98420297902</v>
      </c>
    </row>
    <row r="1658" spans="1:2" ht="12.75" x14ac:dyDescent="0.2">
      <c r="A1658" s="85">
        <v>1648</v>
      </c>
      <c r="B1658" s="96">
        <f t="shared" ca="1" si="25"/>
        <v>505681.78246933914</v>
      </c>
    </row>
    <row r="1659" spans="1:2" ht="12.75" x14ac:dyDescent="0.2">
      <c r="A1659" s="85">
        <v>1649</v>
      </c>
      <c r="B1659" s="96">
        <f t="shared" ca="1" si="25"/>
        <v>465591.85305477865</v>
      </c>
    </row>
    <row r="1660" spans="1:2" ht="12.75" x14ac:dyDescent="0.2">
      <c r="A1660" s="85">
        <v>1650</v>
      </c>
      <c r="B1660" s="96">
        <f t="shared" ca="1" si="25"/>
        <v>468171.98372510361</v>
      </c>
    </row>
    <row r="1661" spans="1:2" ht="12.75" x14ac:dyDescent="0.2">
      <c r="A1661" s="85">
        <v>1651</v>
      </c>
      <c r="B1661" s="96">
        <f t="shared" ca="1" si="25"/>
        <v>492044.45478374022</v>
      </c>
    </row>
    <row r="1662" spans="1:2" ht="12.75" x14ac:dyDescent="0.2">
      <c r="A1662" s="85">
        <v>1652</v>
      </c>
      <c r="B1662" s="96">
        <f t="shared" ca="1" si="25"/>
        <v>496209.00268909498</v>
      </c>
    </row>
    <row r="1663" spans="1:2" ht="12.75" x14ac:dyDescent="0.2">
      <c r="A1663" s="85">
        <v>1653</v>
      </c>
      <c r="B1663" s="96">
        <f t="shared" ca="1" si="25"/>
        <v>478805.87456831551</v>
      </c>
    </row>
    <row r="1664" spans="1:2" ht="12.75" x14ac:dyDescent="0.2">
      <c r="A1664" s="85">
        <v>1654</v>
      </c>
      <c r="B1664" s="96">
        <f t="shared" ca="1" si="25"/>
        <v>509622.48335610557</v>
      </c>
    </row>
    <row r="1665" spans="1:2" ht="12.75" x14ac:dyDescent="0.2">
      <c r="A1665" s="85">
        <v>1655</v>
      </c>
      <c r="B1665" s="96">
        <f t="shared" ca="1" si="25"/>
        <v>495946.03488231974</v>
      </c>
    </row>
    <row r="1666" spans="1:2" ht="12.75" x14ac:dyDescent="0.2">
      <c r="A1666" s="85">
        <v>1656</v>
      </c>
      <c r="B1666" s="96">
        <f t="shared" ca="1" si="25"/>
        <v>579598.2880156131</v>
      </c>
    </row>
    <row r="1667" spans="1:2" ht="12.75" x14ac:dyDescent="0.2">
      <c r="A1667" s="85">
        <v>1657</v>
      </c>
      <c r="B1667" s="96">
        <f t="shared" ca="1" si="25"/>
        <v>526173.64809097128</v>
      </c>
    </row>
    <row r="1668" spans="1:2" ht="12.75" x14ac:dyDescent="0.2">
      <c r="A1668" s="85">
        <v>1658</v>
      </c>
      <c r="B1668" s="96">
        <f t="shared" ca="1" si="25"/>
        <v>480919.26730641664</v>
      </c>
    </row>
    <row r="1669" spans="1:2" ht="12.75" x14ac:dyDescent="0.2">
      <c r="A1669" s="85">
        <v>1659</v>
      </c>
      <c r="B1669" s="96">
        <f t="shared" ca="1" si="25"/>
        <v>473907.97873853252</v>
      </c>
    </row>
    <row r="1670" spans="1:2" ht="12.75" x14ac:dyDescent="0.2">
      <c r="A1670" s="85">
        <v>1660</v>
      </c>
      <c r="B1670" s="96">
        <f t="shared" ca="1" si="25"/>
        <v>501331.22757962573</v>
      </c>
    </row>
    <row r="1671" spans="1:2" ht="12.75" x14ac:dyDescent="0.2">
      <c r="A1671" s="85">
        <v>1661</v>
      </c>
      <c r="B1671" s="96">
        <f t="shared" ca="1" si="25"/>
        <v>515300.23748865828</v>
      </c>
    </row>
    <row r="1672" spans="1:2" ht="12.75" x14ac:dyDescent="0.2">
      <c r="A1672" s="85">
        <v>1662</v>
      </c>
      <c r="B1672" s="96">
        <f t="shared" ca="1" si="25"/>
        <v>558028.47012199438</v>
      </c>
    </row>
    <row r="1673" spans="1:2" ht="12.75" x14ac:dyDescent="0.2">
      <c r="A1673" s="85">
        <v>1663</v>
      </c>
      <c r="B1673" s="96">
        <f t="shared" ca="1" si="25"/>
        <v>416014.65441906202</v>
      </c>
    </row>
    <row r="1674" spans="1:2" ht="12.75" x14ac:dyDescent="0.2">
      <c r="A1674" s="85">
        <v>1664</v>
      </c>
      <c r="B1674" s="96">
        <f t="shared" ca="1" si="25"/>
        <v>507130.10984447069</v>
      </c>
    </row>
    <row r="1675" spans="1:2" ht="12.75" x14ac:dyDescent="0.2">
      <c r="A1675" s="85">
        <v>1665</v>
      </c>
      <c r="B1675" s="96">
        <f t="shared" ref="B1675:B1738" ca="1" si="26">NORMINV(RAND(),B$4,B$5)</f>
        <v>506080.09594612441</v>
      </c>
    </row>
    <row r="1676" spans="1:2" ht="12.75" x14ac:dyDescent="0.2">
      <c r="A1676" s="85">
        <v>1666</v>
      </c>
      <c r="B1676" s="96">
        <f t="shared" ca="1" si="26"/>
        <v>561190.71032846288</v>
      </c>
    </row>
    <row r="1677" spans="1:2" ht="12.75" x14ac:dyDescent="0.2">
      <c r="A1677" s="85">
        <v>1667</v>
      </c>
      <c r="B1677" s="96">
        <f t="shared" ca="1" si="26"/>
        <v>467570.78993319534</v>
      </c>
    </row>
    <row r="1678" spans="1:2" ht="12.75" x14ac:dyDescent="0.2">
      <c r="A1678" s="85">
        <v>1668</v>
      </c>
      <c r="B1678" s="96">
        <f t="shared" ca="1" si="26"/>
        <v>491846.19301814854</v>
      </c>
    </row>
    <row r="1679" spans="1:2" ht="12.75" x14ac:dyDescent="0.2">
      <c r="A1679" s="85">
        <v>1669</v>
      </c>
      <c r="B1679" s="96">
        <f t="shared" ca="1" si="26"/>
        <v>493426.19484599418</v>
      </c>
    </row>
    <row r="1680" spans="1:2" ht="12.75" x14ac:dyDescent="0.2">
      <c r="A1680" s="85">
        <v>1670</v>
      </c>
      <c r="B1680" s="96">
        <f t="shared" ca="1" si="26"/>
        <v>497359.80502991501</v>
      </c>
    </row>
    <row r="1681" spans="1:2" ht="12.75" x14ac:dyDescent="0.2">
      <c r="A1681" s="85">
        <v>1671</v>
      </c>
      <c r="B1681" s="96">
        <f t="shared" ca="1" si="26"/>
        <v>454678.63779461838</v>
      </c>
    </row>
    <row r="1682" spans="1:2" ht="12.75" x14ac:dyDescent="0.2">
      <c r="A1682" s="85">
        <v>1672</v>
      </c>
      <c r="B1682" s="96">
        <f t="shared" ca="1" si="26"/>
        <v>491270.43905305647</v>
      </c>
    </row>
    <row r="1683" spans="1:2" ht="12.75" x14ac:dyDescent="0.2">
      <c r="A1683" s="85">
        <v>1673</v>
      </c>
      <c r="B1683" s="96">
        <f t="shared" ca="1" si="26"/>
        <v>463490.82707127067</v>
      </c>
    </row>
    <row r="1684" spans="1:2" ht="12.75" x14ac:dyDescent="0.2">
      <c r="A1684" s="85">
        <v>1674</v>
      </c>
      <c r="B1684" s="96">
        <f t="shared" ca="1" si="26"/>
        <v>515700.65339909866</v>
      </c>
    </row>
    <row r="1685" spans="1:2" ht="12.75" x14ac:dyDescent="0.2">
      <c r="A1685" s="85">
        <v>1675</v>
      </c>
      <c r="B1685" s="96">
        <f t="shared" ca="1" si="26"/>
        <v>562505.56546194933</v>
      </c>
    </row>
    <row r="1686" spans="1:2" ht="12.75" x14ac:dyDescent="0.2">
      <c r="A1686" s="85">
        <v>1676</v>
      </c>
      <c r="B1686" s="96">
        <f t="shared" ca="1" si="26"/>
        <v>531203.70487612765</v>
      </c>
    </row>
    <row r="1687" spans="1:2" ht="12.75" x14ac:dyDescent="0.2">
      <c r="A1687" s="85">
        <v>1677</v>
      </c>
      <c r="B1687" s="96">
        <f t="shared" ca="1" si="26"/>
        <v>468057.29343237099</v>
      </c>
    </row>
    <row r="1688" spans="1:2" ht="12.75" x14ac:dyDescent="0.2">
      <c r="A1688" s="85">
        <v>1678</v>
      </c>
      <c r="B1688" s="96">
        <f t="shared" ca="1" si="26"/>
        <v>423133.70290963131</v>
      </c>
    </row>
    <row r="1689" spans="1:2" ht="12.75" x14ac:dyDescent="0.2">
      <c r="A1689" s="85">
        <v>1679</v>
      </c>
      <c r="B1689" s="96">
        <f t="shared" ca="1" si="26"/>
        <v>493962.0749926407</v>
      </c>
    </row>
    <row r="1690" spans="1:2" ht="12.75" x14ac:dyDescent="0.2">
      <c r="A1690" s="85">
        <v>1680</v>
      </c>
      <c r="B1690" s="96">
        <f t="shared" ca="1" si="26"/>
        <v>504386.92864192958</v>
      </c>
    </row>
    <row r="1691" spans="1:2" ht="12.75" x14ac:dyDescent="0.2">
      <c r="A1691" s="85">
        <v>1681</v>
      </c>
      <c r="B1691" s="96">
        <f t="shared" ca="1" si="26"/>
        <v>514002.24223050947</v>
      </c>
    </row>
    <row r="1692" spans="1:2" ht="12.75" x14ac:dyDescent="0.2">
      <c r="A1692" s="85">
        <v>1682</v>
      </c>
      <c r="B1692" s="96">
        <f t="shared" ca="1" si="26"/>
        <v>568921.76858431846</v>
      </c>
    </row>
    <row r="1693" spans="1:2" ht="12.75" x14ac:dyDescent="0.2">
      <c r="A1693" s="85">
        <v>1683</v>
      </c>
      <c r="B1693" s="96">
        <f t="shared" ca="1" si="26"/>
        <v>561033.67993584217</v>
      </c>
    </row>
    <row r="1694" spans="1:2" ht="12.75" x14ac:dyDescent="0.2">
      <c r="A1694" s="85">
        <v>1684</v>
      </c>
      <c r="B1694" s="96">
        <f t="shared" ca="1" si="26"/>
        <v>490218.67006638559</v>
      </c>
    </row>
    <row r="1695" spans="1:2" ht="12.75" x14ac:dyDescent="0.2">
      <c r="A1695" s="85">
        <v>1685</v>
      </c>
      <c r="B1695" s="96">
        <f t="shared" ca="1" si="26"/>
        <v>510950.29823630542</v>
      </c>
    </row>
    <row r="1696" spans="1:2" ht="12.75" x14ac:dyDescent="0.2">
      <c r="A1696" s="85">
        <v>1686</v>
      </c>
      <c r="B1696" s="96">
        <f t="shared" ca="1" si="26"/>
        <v>470581.62579602806</v>
      </c>
    </row>
    <row r="1697" spans="1:2" ht="12.75" x14ac:dyDescent="0.2">
      <c r="A1697" s="85">
        <v>1687</v>
      </c>
      <c r="B1697" s="96">
        <f t="shared" ca="1" si="26"/>
        <v>461604.58066006628</v>
      </c>
    </row>
    <row r="1698" spans="1:2" ht="12.75" x14ac:dyDescent="0.2">
      <c r="A1698" s="85">
        <v>1688</v>
      </c>
      <c r="B1698" s="96">
        <f t="shared" ca="1" si="26"/>
        <v>491930.24432643998</v>
      </c>
    </row>
    <row r="1699" spans="1:2" ht="12.75" x14ac:dyDescent="0.2">
      <c r="A1699" s="85">
        <v>1689</v>
      </c>
      <c r="B1699" s="96">
        <f t="shared" ca="1" si="26"/>
        <v>525750.81442317402</v>
      </c>
    </row>
    <row r="1700" spans="1:2" ht="12.75" x14ac:dyDescent="0.2">
      <c r="A1700" s="85">
        <v>1690</v>
      </c>
      <c r="B1700" s="96">
        <f t="shared" ca="1" si="26"/>
        <v>427428.33028045064</v>
      </c>
    </row>
    <row r="1701" spans="1:2" ht="12.75" x14ac:dyDescent="0.2">
      <c r="A1701" s="85">
        <v>1691</v>
      </c>
      <c r="B1701" s="96">
        <f t="shared" ca="1" si="26"/>
        <v>469659.04238977144</v>
      </c>
    </row>
    <row r="1702" spans="1:2" ht="12.75" x14ac:dyDescent="0.2">
      <c r="A1702" s="85">
        <v>1692</v>
      </c>
      <c r="B1702" s="96">
        <f t="shared" ca="1" si="26"/>
        <v>463168.58552964154</v>
      </c>
    </row>
    <row r="1703" spans="1:2" ht="12.75" x14ac:dyDescent="0.2">
      <c r="A1703" s="85">
        <v>1693</v>
      </c>
      <c r="B1703" s="96">
        <f t="shared" ca="1" si="26"/>
        <v>459913.1748919927</v>
      </c>
    </row>
    <row r="1704" spans="1:2" ht="12.75" x14ac:dyDescent="0.2">
      <c r="A1704" s="85">
        <v>1694</v>
      </c>
      <c r="B1704" s="96">
        <f t="shared" ca="1" si="26"/>
        <v>409399.36862807925</v>
      </c>
    </row>
    <row r="1705" spans="1:2" ht="12.75" x14ac:dyDescent="0.2">
      <c r="A1705" s="85">
        <v>1695</v>
      </c>
      <c r="B1705" s="96">
        <f t="shared" ca="1" si="26"/>
        <v>523186.10336341243</v>
      </c>
    </row>
    <row r="1706" spans="1:2" ht="12.75" x14ac:dyDescent="0.2">
      <c r="A1706" s="85">
        <v>1696</v>
      </c>
      <c r="B1706" s="96">
        <f t="shared" ca="1" si="26"/>
        <v>481194.68731074256</v>
      </c>
    </row>
    <row r="1707" spans="1:2" ht="12.75" x14ac:dyDescent="0.2">
      <c r="A1707" s="85">
        <v>1697</v>
      </c>
      <c r="B1707" s="96">
        <f t="shared" ca="1" si="26"/>
        <v>487080.7367403651</v>
      </c>
    </row>
    <row r="1708" spans="1:2" ht="12.75" x14ac:dyDescent="0.2">
      <c r="A1708" s="85">
        <v>1698</v>
      </c>
      <c r="B1708" s="96">
        <f t="shared" ca="1" si="26"/>
        <v>548525.95425741607</v>
      </c>
    </row>
    <row r="1709" spans="1:2" ht="12.75" x14ac:dyDescent="0.2">
      <c r="A1709" s="85">
        <v>1699</v>
      </c>
      <c r="B1709" s="96">
        <f t="shared" ca="1" si="26"/>
        <v>510264.23568226479</v>
      </c>
    </row>
    <row r="1710" spans="1:2" ht="12.75" x14ac:dyDescent="0.2">
      <c r="A1710" s="85">
        <v>1700</v>
      </c>
      <c r="B1710" s="96">
        <f t="shared" ca="1" si="26"/>
        <v>577645.36699848261</v>
      </c>
    </row>
    <row r="1711" spans="1:2" ht="12.75" x14ac:dyDescent="0.2">
      <c r="A1711" s="85">
        <v>1701</v>
      </c>
      <c r="B1711" s="96">
        <f t="shared" ca="1" si="26"/>
        <v>496122.47080449364</v>
      </c>
    </row>
    <row r="1712" spans="1:2" ht="12.75" x14ac:dyDescent="0.2">
      <c r="A1712" s="85">
        <v>1702</v>
      </c>
      <c r="B1712" s="96">
        <f t="shared" ca="1" si="26"/>
        <v>478564.14448517701</v>
      </c>
    </row>
    <row r="1713" spans="1:2" ht="12.75" x14ac:dyDescent="0.2">
      <c r="A1713" s="85">
        <v>1703</v>
      </c>
      <c r="B1713" s="96">
        <f t="shared" ca="1" si="26"/>
        <v>465426.1453217704</v>
      </c>
    </row>
    <row r="1714" spans="1:2" ht="12.75" x14ac:dyDescent="0.2">
      <c r="A1714" s="85">
        <v>1704</v>
      </c>
      <c r="B1714" s="96">
        <f t="shared" ca="1" si="26"/>
        <v>554736.86086192075</v>
      </c>
    </row>
    <row r="1715" spans="1:2" ht="12.75" x14ac:dyDescent="0.2">
      <c r="A1715" s="85">
        <v>1705</v>
      </c>
      <c r="B1715" s="96">
        <f t="shared" ca="1" si="26"/>
        <v>453103.87197565445</v>
      </c>
    </row>
    <row r="1716" spans="1:2" ht="12.75" x14ac:dyDescent="0.2">
      <c r="A1716" s="85">
        <v>1706</v>
      </c>
      <c r="B1716" s="96">
        <f t="shared" ca="1" si="26"/>
        <v>480239.03793272312</v>
      </c>
    </row>
    <row r="1717" spans="1:2" ht="12.75" x14ac:dyDescent="0.2">
      <c r="A1717" s="85">
        <v>1707</v>
      </c>
      <c r="B1717" s="96">
        <f t="shared" ca="1" si="26"/>
        <v>455910.42806019867</v>
      </c>
    </row>
    <row r="1718" spans="1:2" ht="12.75" x14ac:dyDescent="0.2">
      <c r="A1718" s="85">
        <v>1708</v>
      </c>
      <c r="B1718" s="96">
        <f t="shared" ca="1" si="26"/>
        <v>492712.09252239269</v>
      </c>
    </row>
    <row r="1719" spans="1:2" ht="12.75" x14ac:dyDescent="0.2">
      <c r="A1719" s="85">
        <v>1709</v>
      </c>
      <c r="B1719" s="96">
        <f t="shared" ca="1" si="26"/>
        <v>467674.4341870303</v>
      </c>
    </row>
    <row r="1720" spans="1:2" ht="12.75" x14ac:dyDescent="0.2">
      <c r="A1720" s="85">
        <v>1710</v>
      </c>
      <c r="B1720" s="96">
        <f t="shared" ca="1" si="26"/>
        <v>505894.35472781287</v>
      </c>
    </row>
    <row r="1721" spans="1:2" ht="12.75" x14ac:dyDescent="0.2">
      <c r="A1721" s="85">
        <v>1711</v>
      </c>
      <c r="B1721" s="96">
        <f t="shared" ca="1" si="26"/>
        <v>495173.26282590494</v>
      </c>
    </row>
    <row r="1722" spans="1:2" ht="12.75" x14ac:dyDescent="0.2">
      <c r="A1722" s="85">
        <v>1712</v>
      </c>
      <c r="B1722" s="96">
        <f t="shared" ca="1" si="26"/>
        <v>462127.21469654777</v>
      </c>
    </row>
    <row r="1723" spans="1:2" ht="12.75" x14ac:dyDescent="0.2">
      <c r="A1723" s="85">
        <v>1713</v>
      </c>
      <c r="B1723" s="96">
        <f t="shared" ca="1" si="26"/>
        <v>436335.64004190679</v>
      </c>
    </row>
    <row r="1724" spans="1:2" ht="12.75" x14ac:dyDescent="0.2">
      <c r="A1724" s="85">
        <v>1714</v>
      </c>
      <c r="B1724" s="96">
        <f t="shared" ca="1" si="26"/>
        <v>544028.35098824929</v>
      </c>
    </row>
    <row r="1725" spans="1:2" ht="12.75" x14ac:dyDescent="0.2">
      <c r="A1725" s="85">
        <v>1715</v>
      </c>
      <c r="B1725" s="96">
        <f t="shared" ca="1" si="26"/>
        <v>471783.14293055423</v>
      </c>
    </row>
    <row r="1726" spans="1:2" ht="12.75" x14ac:dyDescent="0.2">
      <c r="A1726" s="85">
        <v>1716</v>
      </c>
      <c r="B1726" s="96">
        <f t="shared" ca="1" si="26"/>
        <v>483562.13913970161</v>
      </c>
    </row>
    <row r="1727" spans="1:2" ht="12.75" x14ac:dyDescent="0.2">
      <c r="A1727" s="85">
        <v>1717</v>
      </c>
      <c r="B1727" s="96">
        <f t="shared" ca="1" si="26"/>
        <v>454656.8423930963</v>
      </c>
    </row>
    <row r="1728" spans="1:2" ht="12.75" x14ac:dyDescent="0.2">
      <c r="A1728" s="85">
        <v>1718</v>
      </c>
      <c r="B1728" s="96">
        <f t="shared" ca="1" si="26"/>
        <v>496521.9880420916</v>
      </c>
    </row>
    <row r="1729" spans="1:2" ht="12.75" x14ac:dyDescent="0.2">
      <c r="A1729" s="85">
        <v>1719</v>
      </c>
      <c r="B1729" s="96">
        <f t="shared" ca="1" si="26"/>
        <v>515080.70564655768</v>
      </c>
    </row>
    <row r="1730" spans="1:2" ht="12.75" x14ac:dyDescent="0.2">
      <c r="A1730" s="85">
        <v>1720</v>
      </c>
      <c r="B1730" s="96">
        <f t="shared" ca="1" si="26"/>
        <v>527478.28667130426</v>
      </c>
    </row>
    <row r="1731" spans="1:2" ht="12.75" x14ac:dyDescent="0.2">
      <c r="A1731" s="85">
        <v>1721</v>
      </c>
      <c r="B1731" s="96">
        <f t="shared" ca="1" si="26"/>
        <v>532316.48866434267</v>
      </c>
    </row>
    <row r="1732" spans="1:2" ht="12.75" x14ac:dyDescent="0.2">
      <c r="A1732" s="85">
        <v>1722</v>
      </c>
      <c r="B1732" s="96">
        <f t="shared" ca="1" si="26"/>
        <v>540765.10026056622</v>
      </c>
    </row>
    <row r="1733" spans="1:2" ht="12.75" x14ac:dyDescent="0.2">
      <c r="A1733" s="85">
        <v>1723</v>
      </c>
      <c r="B1733" s="96">
        <f t="shared" ca="1" si="26"/>
        <v>486964.03569318441</v>
      </c>
    </row>
    <row r="1734" spans="1:2" ht="12.75" x14ac:dyDescent="0.2">
      <c r="A1734" s="85">
        <v>1724</v>
      </c>
      <c r="B1734" s="96">
        <f t="shared" ca="1" si="26"/>
        <v>464684.57743001124</v>
      </c>
    </row>
    <row r="1735" spans="1:2" ht="12.75" x14ac:dyDescent="0.2">
      <c r="A1735" s="85">
        <v>1725</v>
      </c>
      <c r="B1735" s="96">
        <f t="shared" ca="1" si="26"/>
        <v>529557.64354764484</v>
      </c>
    </row>
    <row r="1736" spans="1:2" ht="12.75" x14ac:dyDescent="0.2">
      <c r="A1736" s="85">
        <v>1726</v>
      </c>
      <c r="B1736" s="96">
        <f t="shared" ca="1" si="26"/>
        <v>522502.45708755776</v>
      </c>
    </row>
    <row r="1737" spans="1:2" ht="12.75" x14ac:dyDescent="0.2">
      <c r="A1737" s="85">
        <v>1727</v>
      </c>
      <c r="B1737" s="96">
        <f t="shared" ca="1" si="26"/>
        <v>545250.03702269739</v>
      </c>
    </row>
    <row r="1738" spans="1:2" ht="12.75" x14ac:dyDescent="0.2">
      <c r="A1738" s="85">
        <v>1728</v>
      </c>
      <c r="B1738" s="96">
        <f t="shared" ca="1" si="26"/>
        <v>540700.38058268232</v>
      </c>
    </row>
    <row r="1739" spans="1:2" ht="12.75" x14ac:dyDescent="0.2">
      <c r="A1739" s="85">
        <v>1729</v>
      </c>
      <c r="B1739" s="96">
        <f t="shared" ref="B1739:B1802" ca="1" si="27">NORMINV(RAND(),B$4,B$5)</f>
        <v>491090.74659938662</v>
      </c>
    </row>
    <row r="1740" spans="1:2" ht="12.75" x14ac:dyDescent="0.2">
      <c r="A1740" s="85">
        <v>1730</v>
      </c>
      <c r="B1740" s="96">
        <f t="shared" ca="1" si="27"/>
        <v>475120.85798349319</v>
      </c>
    </row>
    <row r="1741" spans="1:2" ht="12.75" x14ac:dyDescent="0.2">
      <c r="A1741" s="85">
        <v>1731</v>
      </c>
      <c r="B1741" s="96">
        <f t="shared" ca="1" si="27"/>
        <v>456508.53527559387</v>
      </c>
    </row>
    <row r="1742" spans="1:2" ht="12.75" x14ac:dyDescent="0.2">
      <c r="A1742" s="85">
        <v>1732</v>
      </c>
      <c r="B1742" s="96">
        <f t="shared" ca="1" si="27"/>
        <v>481386.50984880916</v>
      </c>
    </row>
    <row r="1743" spans="1:2" ht="12.75" x14ac:dyDescent="0.2">
      <c r="A1743" s="85">
        <v>1733</v>
      </c>
      <c r="B1743" s="96">
        <f t="shared" ca="1" si="27"/>
        <v>493492.16040533129</v>
      </c>
    </row>
    <row r="1744" spans="1:2" ht="12.75" x14ac:dyDescent="0.2">
      <c r="A1744" s="85">
        <v>1734</v>
      </c>
      <c r="B1744" s="96">
        <f t="shared" ca="1" si="27"/>
        <v>482981.11151911312</v>
      </c>
    </row>
    <row r="1745" spans="1:2" ht="12.75" x14ac:dyDescent="0.2">
      <c r="A1745" s="85">
        <v>1735</v>
      </c>
      <c r="B1745" s="96">
        <f t="shared" ca="1" si="27"/>
        <v>480331.51476059709</v>
      </c>
    </row>
    <row r="1746" spans="1:2" ht="12.75" x14ac:dyDescent="0.2">
      <c r="A1746" s="85">
        <v>1736</v>
      </c>
      <c r="B1746" s="96">
        <f t="shared" ca="1" si="27"/>
        <v>494144.11031796923</v>
      </c>
    </row>
    <row r="1747" spans="1:2" ht="12.75" x14ac:dyDescent="0.2">
      <c r="A1747" s="85">
        <v>1737</v>
      </c>
      <c r="B1747" s="96">
        <f t="shared" ca="1" si="27"/>
        <v>497808.56692604168</v>
      </c>
    </row>
    <row r="1748" spans="1:2" ht="12.75" x14ac:dyDescent="0.2">
      <c r="A1748" s="85">
        <v>1738</v>
      </c>
      <c r="B1748" s="96">
        <f t="shared" ca="1" si="27"/>
        <v>480467.79264768894</v>
      </c>
    </row>
    <row r="1749" spans="1:2" ht="12.75" x14ac:dyDescent="0.2">
      <c r="A1749" s="85">
        <v>1739</v>
      </c>
      <c r="B1749" s="96">
        <f t="shared" ca="1" si="27"/>
        <v>472332.57942341873</v>
      </c>
    </row>
    <row r="1750" spans="1:2" ht="12.75" x14ac:dyDescent="0.2">
      <c r="A1750" s="85">
        <v>1740</v>
      </c>
      <c r="B1750" s="96">
        <f t="shared" ca="1" si="27"/>
        <v>459730.50147831813</v>
      </c>
    </row>
    <row r="1751" spans="1:2" ht="12.75" x14ac:dyDescent="0.2">
      <c r="A1751" s="85">
        <v>1741</v>
      </c>
      <c r="B1751" s="96">
        <f t="shared" ca="1" si="27"/>
        <v>524544.44326825114</v>
      </c>
    </row>
    <row r="1752" spans="1:2" ht="12.75" x14ac:dyDescent="0.2">
      <c r="A1752" s="85">
        <v>1742</v>
      </c>
      <c r="B1752" s="96">
        <f t="shared" ca="1" si="27"/>
        <v>511744.41370200185</v>
      </c>
    </row>
    <row r="1753" spans="1:2" ht="12.75" x14ac:dyDescent="0.2">
      <c r="A1753" s="85">
        <v>1743</v>
      </c>
      <c r="B1753" s="96">
        <f t="shared" ca="1" si="27"/>
        <v>503780.73124772304</v>
      </c>
    </row>
    <row r="1754" spans="1:2" ht="12.75" x14ac:dyDescent="0.2">
      <c r="A1754" s="85">
        <v>1744</v>
      </c>
      <c r="B1754" s="96">
        <f t="shared" ca="1" si="27"/>
        <v>555263.63054480124</v>
      </c>
    </row>
    <row r="1755" spans="1:2" ht="12.75" x14ac:dyDescent="0.2">
      <c r="A1755" s="85">
        <v>1745</v>
      </c>
      <c r="B1755" s="96">
        <f t="shared" ca="1" si="27"/>
        <v>478921.29825962445</v>
      </c>
    </row>
    <row r="1756" spans="1:2" ht="12.75" x14ac:dyDescent="0.2">
      <c r="A1756" s="85">
        <v>1746</v>
      </c>
      <c r="B1756" s="96">
        <f t="shared" ca="1" si="27"/>
        <v>468038.53476375534</v>
      </c>
    </row>
    <row r="1757" spans="1:2" ht="12.75" x14ac:dyDescent="0.2">
      <c r="A1757" s="85">
        <v>1747</v>
      </c>
      <c r="B1757" s="96">
        <f t="shared" ca="1" si="27"/>
        <v>498509.02529839094</v>
      </c>
    </row>
    <row r="1758" spans="1:2" ht="12.75" x14ac:dyDescent="0.2">
      <c r="A1758" s="85">
        <v>1748</v>
      </c>
      <c r="B1758" s="96">
        <f t="shared" ca="1" si="27"/>
        <v>518162.87337695196</v>
      </c>
    </row>
    <row r="1759" spans="1:2" ht="12.75" x14ac:dyDescent="0.2">
      <c r="A1759" s="85">
        <v>1749</v>
      </c>
      <c r="B1759" s="96">
        <f t="shared" ca="1" si="27"/>
        <v>470030.23554969765</v>
      </c>
    </row>
    <row r="1760" spans="1:2" ht="12.75" x14ac:dyDescent="0.2">
      <c r="A1760" s="85">
        <v>1750</v>
      </c>
      <c r="B1760" s="96">
        <f t="shared" ca="1" si="27"/>
        <v>528458.27725213207</v>
      </c>
    </row>
    <row r="1761" spans="1:2" ht="12.75" x14ac:dyDescent="0.2">
      <c r="A1761" s="85">
        <v>1751</v>
      </c>
      <c r="B1761" s="96">
        <f t="shared" ca="1" si="27"/>
        <v>478175.31929664349</v>
      </c>
    </row>
    <row r="1762" spans="1:2" ht="12.75" x14ac:dyDescent="0.2">
      <c r="A1762" s="85">
        <v>1752</v>
      </c>
      <c r="B1762" s="96">
        <f t="shared" ca="1" si="27"/>
        <v>461205.52834067686</v>
      </c>
    </row>
    <row r="1763" spans="1:2" ht="12.75" x14ac:dyDescent="0.2">
      <c r="A1763" s="85">
        <v>1753</v>
      </c>
      <c r="B1763" s="96">
        <f t="shared" ca="1" si="27"/>
        <v>497066.7191537717</v>
      </c>
    </row>
    <row r="1764" spans="1:2" ht="12.75" x14ac:dyDescent="0.2">
      <c r="A1764" s="85">
        <v>1754</v>
      </c>
      <c r="B1764" s="96">
        <f t="shared" ca="1" si="27"/>
        <v>415181.5832583938</v>
      </c>
    </row>
    <row r="1765" spans="1:2" ht="12.75" x14ac:dyDescent="0.2">
      <c r="A1765" s="85">
        <v>1755</v>
      </c>
      <c r="B1765" s="96">
        <f t="shared" ca="1" si="27"/>
        <v>531591.56548954861</v>
      </c>
    </row>
    <row r="1766" spans="1:2" ht="12.75" x14ac:dyDescent="0.2">
      <c r="A1766" s="85">
        <v>1756</v>
      </c>
      <c r="B1766" s="96">
        <f t="shared" ca="1" si="27"/>
        <v>487488.60210860637</v>
      </c>
    </row>
    <row r="1767" spans="1:2" ht="12.75" x14ac:dyDescent="0.2">
      <c r="A1767" s="85">
        <v>1757</v>
      </c>
      <c r="B1767" s="96">
        <f t="shared" ca="1" si="27"/>
        <v>541004.3613320447</v>
      </c>
    </row>
    <row r="1768" spans="1:2" ht="12.75" x14ac:dyDescent="0.2">
      <c r="A1768" s="85">
        <v>1758</v>
      </c>
      <c r="B1768" s="96">
        <f t="shared" ca="1" si="27"/>
        <v>466973.41723881778</v>
      </c>
    </row>
    <row r="1769" spans="1:2" ht="12.75" x14ac:dyDescent="0.2">
      <c r="A1769" s="85">
        <v>1759</v>
      </c>
      <c r="B1769" s="96">
        <f t="shared" ca="1" si="27"/>
        <v>446005.54674391111</v>
      </c>
    </row>
    <row r="1770" spans="1:2" ht="12.75" x14ac:dyDescent="0.2">
      <c r="A1770" s="85">
        <v>1760</v>
      </c>
      <c r="B1770" s="96">
        <f t="shared" ca="1" si="27"/>
        <v>503782.75639321259</v>
      </c>
    </row>
    <row r="1771" spans="1:2" ht="12.75" x14ac:dyDescent="0.2">
      <c r="A1771" s="85">
        <v>1761</v>
      </c>
      <c r="B1771" s="96">
        <f t="shared" ca="1" si="27"/>
        <v>442477.35443837667</v>
      </c>
    </row>
    <row r="1772" spans="1:2" ht="12.75" x14ac:dyDescent="0.2">
      <c r="A1772" s="85">
        <v>1762</v>
      </c>
      <c r="B1772" s="96">
        <f t="shared" ca="1" si="27"/>
        <v>474659.34359102638</v>
      </c>
    </row>
    <row r="1773" spans="1:2" ht="12.75" x14ac:dyDescent="0.2">
      <c r="A1773" s="85">
        <v>1763</v>
      </c>
      <c r="B1773" s="96">
        <f t="shared" ca="1" si="27"/>
        <v>494275.17367099196</v>
      </c>
    </row>
    <row r="1774" spans="1:2" ht="12.75" x14ac:dyDescent="0.2">
      <c r="A1774" s="85">
        <v>1764</v>
      </c>
      <c r="B1774" s="96">
        <f t="shared" ca="1" si="27"/>
        <v>489770.63345145574</v>
      </c>
    </row>
    <row r="1775" spans="1:2" ht="12.75" x14ac:dyDescent="0.2">
      <c r="A1775" s="85">
        <v>1765</v>
      </c>
      <c r="B1775" s="96">
        <f t="shared" ca="1" si="27"/>
        <v>482240.09420468839</v>
      </c>
    </row>
    <row r="1776" spans="1:2" ht="12.75" x14ac:dyDescent="0.2">
      <c r="A1776" s="85">
        <v>1766</v>
      </c>
      <c r="B1776" s="96">
        <f t="shared" ca="1" si="27"/>
        <v>489056.06723190844</v>
      </c>
    </row>
    <row r="1777" spans="1:2" ht="12.75" x14ac:dyDescent="0.2">
      <c r="A1777" s="85">
        <v>1767</v>
      </c>
      <c r="B1777" s="96">
        <f t="shared" ca="1" si="27"/>
        <v>488018.60265541822</v>
      </c>
    </row>
    <row r="1778" spans="1:2" ht="12.75" x14ac:dyDescent="0.2">
      <c r="A1778" s="85">
        <v>1768</v>
      </c>
      <c r="B1778" s="96">
        <f t="shared" ca="1" si="27"/>
        <v>534163.75769754313</v>
      </c>
    </row>
    <row r="1779" spans="1:2" ht="12.75" x14ac:dyDescent="0.2">
      <c r="A1779" s="85">
        <v>1769</v>
      </c>
      <c r="B1779" s="96">
        <f t="shared" ca="1" si="27"/>
        <v>524860.41143650806</v>
      </c>
    </row>
    <row r="1780" spans="1:2" ht="12.75" x14ac:dyDescent="0.2">
      <c r="A1780" s="85">
        <v>1770</v>
      </c>
      <c r="B1780" s="96">
        <f t="shared" ca="1" si="27"/>
        <v>482725.43397508678</v>
      </c>
    </row>
    <row r="1781" spans="1:2" ht="12.75" x14ac:dyDescent="0.2">
      <c r="A1781" s="85">
        <v>1771</v>
      </c>
      <c r="B1781" s="96">
        <f t="shared" ca="1" si="27"/>
        <v>522819.38728159718</v>
      </c>
    </row>
    <row r="1782" spans="1:2" ht="12.75" x14ac:dyDescent="0.2">
      <c r="A1782" s="85">
        <v>1772</v>
      </c>
      <c r="B1782" s="96">
        <f t="shared" ca="1" si="27"/>
        <v>517803.5581005729</v>
      </c>
    </row>
    <row r="1783" spans="1:2" ht="12.75" x14ac:dyDescent="0.2">
      <c r="A1783" s="85">
        <v>1773</v>
      </c>
      <c r="B1783" s="96">
        <f t="shared" ca="1" si="27"/>
        <v>503002.69522814965</v>
      </c>
    </row>
    <row r="1784" spans="1:2" ht="12.75" x14ac:dyDescent="0.2">
      <c r="A1784" s="85">
        <v>1774</v>
      </c>
      <c r="B1784" s="96">
        <f t="shared" ca="1" si="27"/>
        <v>490507.26341452484</v>
      </c>
    </row>
    <row r="1785" spans="1:2" ht="12.75" x14ac:dyDescent="0.2">
      <c r="A1785" s="85">
        <v>1775</v>
      </c>
      <c r="B1785" s="96">
        <f t="shared" ca="1" si="27"/>
        <v>490228.36757814628</v>
      </c>
    </row>
    <row r="1786" spans="1:2" ht="12.75" x14ac:dyDescent="0.2">
      <c r="A1786" s="85">
        <v>1776</v>
      </c>
      <c r="B1786" s="96">
        <f t="shared" ca="1" si="27"/>
        <v>469120.45342963311</v>
      </c>
    </row>
    <row r="1787" spans="1:2" ht="12.75" x14ac:dyDescent="0.2">
      <c r="A1787" s="85">
        <v>1777</v>
      </c>
      <c r="B1787" s="96">
        <f t="shared" ca="1" si="27"/>
        <v>477634.94693064847</v>
      </c>
    </row>
    <row r="1788" spans="1:2" ht="12.75" x14ac:dyDescent="0.2">
      <c r="A1788" s="85">
        <v>1778</v>
      </c>
      <c r="B1788" s="96">
        <f t="shared" ca="1" si="27"/>
        <v>444300.81074491225</v>
      </c>
    </row>
    <row r="1789" spans="1:2" ht="12.75" x14ac:dyDescent="0.2">
      <c r="A1789" s="85">
        <v>1779</v>
      </c>
      <c r="B1789" s="96">
        <f t="shared" ca="1" si="27"/>
        <v>508053.0998563894</v>
      </c>
    </row>
    <row r="1790" spans="1:2" ht="12.75" x14ac:dyDescent="0.2">
      <c r="A1790" s="85">
        <v>1780</v>
      </c>
      <c r="B1790" s="96">
        <f t="shared" ca="1" si="27"/>
        <v>473068.86917510576</v>
      </c>
    </row>
    <row r="1791" spans="1:2" ht="12.75" x14ac:dyDescent="0.2">
      <c r="A1791" s="85">
        <v>1781</v>
      </c>
      <c r="B1791" s="96">
        <f t="shared" ca="1" si="27"/>
        <v>489584.55118408409</v>
      </c>
    </row>
    <row r="1792" spans="1:2" ht="12.75" x14ac:dyDescent="0.2">
      <c r="A1792" s="85">
        <v>1782</v>
      </c>
      <c r="B1792" s="96">
        <f t="shared" ca="1" si="27"/>
        <v>499909.02110221778</v>
      </c>
    </row>
    <row r="1793" spans="1:2" ht="12.75" x14ac:dyDescent="0.2">
      <c r="A1793" s="85">
        <v>1783</v>
      </c>
      <c r="B1793" s="96">
        <f t="shared" ca="1" si="27"/>
        <v>501248.84655566723</v>
      </c>
    </row>
    <row r="1794" spans="1:2" ht="12.75" x14ac:dyDescent="0.2">
      <c r="A1794" s="85">
        <v>1784</v>
      </c>
      <c r="B1794" s="96">
        <f t="shared" ca="1" si="27"/>
        <v>454693.02568583173</v>
      </c>
    </row>
    <row r="1795" spans="1:2" ht="12.75" x14ac:dyDescent="0.2">
      <c r="A1795" s="85">
        <v>1785</v>
      </c>
      <c r="B1795" s="96">
        <f t="shared" ca="1" si="27"/>
        <v>568918.79726494278</v>
      </c>
    </row>
    <row r="1796" spans="1:2" ht="12.75" x14ac:dyDescent="0.2">
      <c r="A1796" s="85">
        <v>1786</v>
      </c>
      <c r="B1796" s="96">
        <f t="shared" ca="1" si="27"/>
        <v>522441.61050900962</v>
      </c>
    </row>
    <row r="1797" spans="1:2" ht="12.75" x14ac:dyDescent="0.2">
      <c r="A1797" s="85">
        <v>1787</v>
      </c>
      <c r="B1797" s="96">
        <f t="shared" ca="1" si="27"/>
        <v>476451.00780934794</v>
      </c>
    </row>
    <row r="1798" spans="1:2" ht="12.75" x14ac:dyDescent="0.2">
      <c r="A1798" s="85">
        <v>1788</v>
      </c>
      <c r="B1798" s="96">
        <f t="shared" ca="1" si="27"/>
        <v>489432.68417477357</v>
      </c>
    </row>
    <row r="1799" spans="1:2" ht="12.75" x14ac:dyDescent="0.2">
      <c r="A1799" s="85">
        <v>1789</v>
      </c>
      <c r="B1799" s="96">
        <f t="shared" ca="1" si="27"/>
        <v>466898.69671397278</v>
      </c>
    </row>
    <row r="1800" spans="1:2" ht="12.75" x14ac:dyDescent="0.2">
      <c r="A1800" s="85">
        <v>1790</v>
      </c>
      <c r="B1800" s="96">
        <f t="shared" ca="1" si="27"/>
        <v>501751.17725235387</v>
      </c>
    </row>
    <row r="1801" spans="1:2" ht="12.75" x14ac:dyDescent="0.2">
      <c r="A1801" s="85">
        <v>1791</v>
      </c>
      <c r="B1801" s="96">
        <f t="shared" ca="1" si="27"/>
        <v>493851.82166437345</v>
      </c>
    </row>
    <row r="1802" spans="1:2" ht="12.75" x14ac:dyDescent="0.2">
      <c r="A1802" s="85">
        <v>1792</v>
      </c>
      <c r="B1802" s="96">
        <f t="shared" ca="1" si="27"/>
        <v>439890.22247970058</v>
      </c>
    </row>
    <row r="1803" spans="1:2" ht="12.75" x14ac:dyDescent="0.2">
      <c r="A1803" s="85">
        <v>1793</v>
      </c>
      <c r="B1803" s="96">
        <f t="shared" ref="B1803:B1866" ca="1" si="28">NORMINV(RAND(),B$4,B$5)</f>
        <v>507619.74054794764</v>
      </c>
    </row>
    <row r="1804" spans="1:2" ht="12.75" x14ac:dyDescent="0.2">
      <c r="A1804" s="85">
        <v>1794</v>
      </c>
      <c r="B1804" s="96">
        <f t="shared" ca="1" si="28"/>
        <v>430653.60098375613</v>
      </c>
    </row>
    <row r="1805" spans="1:2" ht="12.75" x14ac:dyDescent="0.2">
      <c r="A1805" s="85">
        <v>1795</v>
      </c>
      <c r="B1805" s="96">
        <f t="shared" ca="1" si="28"/>
        <v>445579.7511393571</v>
      </c>
    </row>
    <row r="1806" spans="1:2" ht="12.75" x14ac:dyDescent="0.2">
      <c r="A1806" s="85">
        <v>1796</v>
      </c>
      <c r="B1806" s="96">
        <f t="shared" ca="1" si="28"/>
        <v>529088.70834817679</v>
      </c>
    </row>
    <row r="1807" spans="1:2" ht="12.75" x14ac:dyDescent="0.2">
      <c r="A1807" s="85">
        <v>1797</v>
      </c>
      <c r="B1807" s="96">
        <f t="shared" ca="1" si="28"/>
        <v>436308.88595604757</v>
      </c>
    </row>
    <row r="1808" spans="1:2" ht="12.75" x14ac:dyDescent="0.2">
      <c r="A1808" s="85">
        <v>1798</v>
      </c>
      <c r="B1808" s="96">
        <f t="shared" ca="1" si="28"/>
        <v>443010.53134509939</v>
      </c>
    </row>
    <row r="1809" spans="1:2" ht="12.75" x14ac:dyDescent="0.2">
      <c r="A1809" s="85">
        <v>1799</v>
      </c>
      <c r="B1809" s="96">
        <f t="shared" ca="1" si="28"/>
        <v>524169.67070886365</v>
      </c>
    </row>
    <row r="1810" spans="1:2" ht="12.75" x14ac:dyDescent="0.2">
      <c r="A1810" s="85">
        <v>1800</v>
      </c>
      <c r="B1810" s="96">
        <f t="shared" ca="1" si="28"/>
        <v>521486.5517436504</v>
      </c>
    </row>
    <row r="1811" spans="1:2" ht="12.75" x14ac:dyDescent="0.2">
      <c r="A1811" s="85">
        <v>1801</v>
      </c>
      <c r="B1811" s="96">
        <f t="shared" ca="1" si="28"/>
        <v>486258.04208609869</v>
      </c>
    </row>
    <row r="1812" spans="1:2" ht="12.75" x14ac:dyDescent="0.2">
      <c r="A1812" s="85">
        <v>1802</v>
      </c>
      <c r="B1812" s="96">
        <f t="shared" ca="1" si="28"/>
        <v>454406.1284997972</v>
      </c>
    </row>
    <row r="1813" spans="1:2" ht="12.75" x14ac:dyDescent="0.2">
      <c r="A1813" s="85">
        <v>1803</v>
      </c>
      <c r="B1813" s="96">
        <f t="shared" ca="1" si="28"/>
        <v>415066.23406380869</v>
      </c>
    </row>
    <row r="1814" spans="1:2" ht="12.75" x14ac:dyDescent="0.2">
      <c r="A1814" s="85">
        <v>1804</v>
      </c>
      <c r="B1814" s="96">
        <f t="shared" ca="1" si="28"/>
        <v>500079.44438454934</v>
      </c>
    </row>
    <row r="1815" spans="1:2" ht="12.75" x14ac:dyDescent="0.2">
      <c r="A1815" s="85">
        <v>1805</v>
      </c>
      <c r="B1815" s="96">
        <f t="shared" ca="1" si="28"/>
        <v>437875.97823830059</v>
      </c>
    </row>
    <row r="1816" spans="1:2" ht="12.75" x14ac:dyDescent="0.2">
      <c r="A1816" s="85">
        <v>1806</v>
      </c>
      <c r="B1816" s="96">
        <f t="shared" ca="1" si="28"/>
        <v>457894.39241211698</v>
      </c>
    </row>
    <row r="1817" spans="1:2" ht="12.75" x14ac:dyDescent="0.2">
      <c r="A1817" s="85">
        <v>1807</v>
      </c>
      <c r="B1817" s="96">
        <f t="shared" ca="1" si="28"/>
        <v>477182.70802065782</v>
      </c>
    </row>
    <row r="1818" spans="1:2" ht="12.75" x14ac:dyDescent="0.2">
      <c r="A1818" s="85">
        <v>1808</v>
      </c>
      <c r="B1818" s="96">
        <f t="shared" ca="1" si="28"/>
        <v>475678.87421041389</v>
      </c>
    </row>
    <row r="1819" spans="1:2" ht="12.75" x14ac:dyDescent="0.2">
      <c r="A1819" s="85">
        <v>1809</v>
      </c>
      <c r="B1819" s="96">
        <f t="shared" ca="1" si="28"/>
        <v>470566.65798770223</v>
      </c>
    </row>
    <row r="1820" spans="1:2" ht="12.75" x14ac:dyDescent="0.2">
      <c r="A1820" s="85">
        <v>1810</v>
      </c>
      <c r="B1820" s="96">
        <f t="shared" ca="1" si="28"/>
        <v>438519.82906564325</v>
      </c>
    </row>
    <row r="1821" spans="1:2" ht="12.75" x14ac:dyDescent="0.2">
      <c r="A1821" s="85">
        <v>1811</v>
      </c>
      <c r="B1821" s="96">
        <f t="shared" ca="1" si="28"/>
        <v>536459.82949279714</v>
      </c>
    </row>
    <row r="1822" spans="1:2" ht="12.75" x14ac:dyDescent="0.2">
      <c r="A1822" s="85">
        <v>1812</v>
      </c>
      <c r="B1822" s="96">
        <f t="shared" ca="1" si="28"/>
        <v>497131.94436864671</v>
      </c>
    </row>
    <row r="1823" spans="1:2" ht="12.75" x14ac:dyDescent="0.2">
      <c r="A1823" s="85">
        <v>1813</v>
      </c>
      <c r="B1823" s="96">
        <f t="shared" ca="1" si="28"/>
        <v>531851.43626098847</v>
      </c>
    </row>
    <row r="1824" spans="1:2" ht="12.75" x14ac:dyDescent="0.2">
      <c r="A1824" s="85">
        <v>1814</v>
      </c>
      <c r="B1824" s="96">
        <f t="shared" ca="1" si="28"/>
        <v>587255.556489676</v>
      </c>
    </row>
    <row r="1825" spans="1:2" ht="12.75" x14ac:dyDescent="0.2">
      <c r="A1825" s="85">
        <v>1815</v>
      </c>
      <c r="B1825" s="96">
        <f t="shared" ca="1" si="28"/>
        <v>508398.06063072063</v>
      </c>
    </row>
    <row r="1826" spans="1:2" ht="12.75" x14ac:dyDescent="0.2">
      <c r="A1826" s="85">
        <v>1816</v>
      </c>
      <c r="B1826" s="96">
        <f t="shared" ca="1" si="28"/>
        <v>518943.59983082174</v>
      </c>
    </row>
    <row r="1827" spans="1:2" ht="12.75" x14ac:dyDescent="0.2">
      <c r="A1827" s="85">
        <v>1817</v>
      </c>
      <c r="B1827" s="96">
        <f t="shared" ca="1" si="28"/>
        <v>526259.91109296342</v>
      </c>
    </row>
    <row r="1828" spans="1:2" ht="12.75" x14ac:dyDescent="0.2">
      <c r="A1828" s="85">
        <v>1818</v>
      </c>
      <c r="B1828" s="96">
        <f t="shared" ca="1" si="28"/>
        <v>506722.13128288416</v>
      </c>
    </row>
    <row r="1829" spans="1:2" ht="12.75" x14ac:dyDescent="0.2">
      <c r="A1829" s="85">
        <v>1819</v>
      </c>
      <c r="B1829" s="96">
        <f t="shared" ca="1" si="28"/>
        <v>470890.53999860073</v>
      </c>
    </row>
    <row r="1830" spans="1:2" ht="12.75" x14ac:dyDescent="0.2">
      <c r="A1830" s="85">
        <v>1820</v>
      </c>
      <c r="B1830" s="96">
        <f t="shared" ca="1" si="28"/>
        <v>446886.30890153721</v>
      </c>
    </row>
    <row r="1831" spans="1:2" ht="12.75" x14ac:dyDescent="0.2">
      <c r="A1831" s="85">
        <v>1821</v>
      </c>
      <c r="B1831" s="96">
        <f t="shared" ca="1" si="28"/>
        <v>492513.80748046108</v>
      </c>
    </row>
    <row r="1832" spans="1:2" ht="12.75" x14ac:dyDescent="0.2">
      <c r="A1832" s="85">
        <v>1822</v>
      </c>
      <c r="B1832" s="96">
        <f t="shared" ca="1" si="28"/>
        <v>491935.61186144012</v>
      </c>
    </row>
    <row r="1833" spans="1:2" ht="12.75" x14ac:dyDescent="0.2">
      <c r="A1833" s="85">
        <v>1823</v>
      </c>
      <c r="B1833" s="96">
        <f t="shared" ca="1" si="28"/>
        <v>525633.64324368187</v>
      </c>
    </row>
    <row r="1834" spans="1:2" ht="12.75" x14ac:dyDescent="0.2">
      <c r="A1834" s="85">
        <v>1824</v>
      </c>
      <c r="B1834" s="96">
        <f t="shared" ca="1" si="28"/>
        <v>451135.76106191787</v>
      </c>
    </row>
    <row r="1835" spans="1:2" ht="12.75" x14ac:dyDescent="0.2">
      <c r="A1835" s="85">
        <v>1825</v>
      </c>
      <c r="B1835" s="96">
        <f t="shared" ca="1" si="28"/>
        <v>514172.27285266796</v>
      </c>
    </row>
    <row r="1836" spans="1:2" ht="12.75" x14ac:dyDescent="0.2">
      <c r="A1836" s="85">
        <v>1826</v>
      </c>
      <c r="B1836" s="96">
        <f t="shared" ca="1" si="28"/>
        <v>491193.4000892606</v>
      </c>
    </row>
    <row r="1837" spans="1:2" ht="12.75" x14ac:dyDescent="0.2">
      <c r="A1837" s="85">
        <v>1827</v>
      </c>
      <c r="B1837" s="96">
        <f t="shared" ca="1" si="28"/>
        <v>465898.78682777158</v>
      </c>
    </row>
    <row r="1838" spans="1:2" ht="12.75" x14ac:dyDescent="0.2">
      <c r="A1838" s="85">
        <v>1828</v>
      </c>
      <c r="B1838" s="96">
        <f t="shared" ca="1" si="28"/>
        <v>453779.92743187968</v>
      </c>
    </row>
    <row r="1839" spans="1:2" ht="12.75" x14ac:dyDescent="0.2">
      <c r="A1839" s="85">
        <v>1829</v>
      </c>
      <c r="B1839" s="96">
        <f t="shared" ca="1" si="28"/>
        <v>489696.57955265883</v>
      </c>
    </row>
    <row r="1840" spans="1:2" ht="12.75" x14ac:dyDescent="0.2">
      <c r="A1840" s="85">
        <v>1830</v>
      </c>
      <c r="B1840" s="96">
        <f t="shared" ca="1" si="28"/>
        <v>483559.51880280755</v>
      </c>
    </row>
    <row r="1841" spans="1:2" ht="12.75" x14ac:dyDescent="0.2">
      <c r="A1841" s="85">
        <v>1831</v>
      </c>
      <c r="B1841" s="96">
        <f t="shared" ca="1" si="28"/>
        <v>516329.48482525698</v>
      </c>
    </row>
    <row r="1842" spans="1:2" ht="12.75" x14ac:dyDescent="0.2">
      <c r="A1842" s="85">
        <v>1832</v>
      </c>
      <c r="B1842" s="96">
        <f t="shared" ca="1" si="28"/>
        <v>500163.30474467058</v>
      </c>
    </row>
    <row r="1843" spans="1:2" ht="12.75" x14ac:dyDescent="0.2">
      <c r="A1843" s="85">
        <v>1833</v>
      </c>
      <c r="B1843" s="96">
        <f t="shared" ca="1" si="28"/>
        <v>488095.71536083327</v>
      </c>
    </row>
    <row r="1844" spans="1:2" ht="12.75" x14ac:dyDescent="0.2">
      <c r="A1844" s="85">
        <v>1834</v>
      </c>
      <c r="B1844" s="96">
        <f t="shared" ca="1" si="28"/>
        <v>505849.82760617894</v>
      </c>
    </row>
    <row r="1845" spans="1:2" ht="12.75" x14ac:dyDescent="0.2">
      <c r="A1845" s="85">
        <v>1835</v>
      </c>
      <c r="B1845" s="96">
        <f t="shared" ca="1" si="28"/>
        <v>470493.44380677969</v>
      </c>
    </row>
    <row r="1846" spans="1:2" ht="12.75" x14ac:dyDescent="0.2">
      <c r="A1846" s="85">
        <v>1836</v>
      </c>
      <c r="B1846" s="96">
        <f t="shared" ca="1" si="28"/>
        <v>443031.52618979826</v>
      </c>
    </row>
    <row r="1847" spans="1:2" ht="12.75" x14ac:dyDescent="0.2">
      <c r="A1847" s="85">
        <v>1837</v>
      </c>
      <c r="B1847" s="96">
        <f t="shared" ca="1" si="28"/>
        <v>510906.89787444822</v>
      </c>
    </row>
    <row r="1848" spans="1:2" ht="12.75" x14ac:dyDescent="0.2">
      <c r="A1848" s="85">
        <v>1838</v>
      </c>
      <c r="B1848" s="96">
        <f t="shared" ca="1" si="28"/>
        <v>460421.93584619043</v>
      </c>
    </row>
    <row r="1849" spans="1:2" ht="12.75" x14ac:dyDescent="0.2">
      <c r="A1849" s="85">
        <v>1839</v>
      </c>
      <c r="B1849" s="96">
        <f t="shared" ca="1" si="28"/>
        <v>480292.72195951192</v>
      </c>
    </row>
    <row r="1850" spans="1:2" ht="12.75" x14ac:dyDescent="0.2">
      <c r="A1850" s="85">
        <v>1840</v>
      </c>
      <c r="B1850" s="96">
        <f t="shared" ca="1" si="28"/>
        <v>505391.02142626944</v>
      </c>
    </row>
    <row r="1851" spans="1:2" ht="12.75" x14ac:dyDescent="0.2">
      <c r="A1851" s="85">
        <v>1841</v>
      </c>
      <c r="B1851" s="96">
        <f t="shared" ca="1" si="28"/>
        <v>387083.23002263374</v>
      </c>
    </row>
    <row r="1852" spans="1:2" ht="12.75" x14ac:dyDescent="0.2">
      <c r="A1852" s="85">
        <v>1842</v>
      </c>
      <c r="B1852" s="96">
        <f t="shared" ca="1" si="28"/>
        <v>550492.6351206277</v>
      </c>
    </row>
    <row r="1853" spans="1:2" ht="12.75" x14ac:dyDescent="0.2">
      <c r="A1853" s="85">
        <v>1843</v>
      </c>
      <c r="B1853" s="96">
        <f t="shared" ca="1" si="28"/>
        <v>503148.2983147077</v>
      </c>
    </row>
    <row r="1854" spans="1:2" ht="12.75" x14ac:dyDescent="0.2">
      <c r="A1854" s="85">
        <v>1844</v>
      </c>
      <c r="B1854" s="96">
        <f t="shared" ca="1" si="28"/>
        <v>470220.54929442913</v>
      </c>
    </row>
    <row r="1855" spans="1:2" ht="12.75" x14ac:dyDescent="0.2">
      <c r="A1855" s="85">
        <v>1845</v>
      </c>
      <c r="B1855" s="96">
        <f t="shared" ca="1" si="28"/>
        <v>523941.00578887039</v>
      </c>
    </row>
    <row r="1856" spans="1:2" ht="12.75" x14ac:dyDescent="0.2">
      <c r="A1856" s="85">
        <v>1846</v>
      </c>
      <c r="B1856" s="96">
        <f t="shared" ca="1" si="28"/>
        <v>504530.42487571278</v>
      </c>
    </row>
    <row r="1857" spans="1:2" ht="12.75" x14ac:dyDescent="0.2">
      <c r="A1857" s="85">
        <v>1847</v>
      </c>
      <c r="B1857" s="96">
        <f t="shared" ca="1" si="28"/>
        <v>553560.5967177134</v>
      </c>
    </row>
    <row r="1858" spans="1:2" ht="12.75" x14ac:dyDescent="0.2">
      <c r="A1858" s="85">
        <v>1848</v>
      </c>
      <c r="B1858" s="96">
        <f t="shared" ca="1" si="28"/>
        <v>496089.75800354977</v>
      </c>
    </row>
    <row r="1859" spans="1:2" ht="12.75" x14ac:dyDescent="0.2">
      <c r="A1859" s="85">
        <v>1849</v>
      </c>
      <c r="B1859" s="96">
        <f t="shared" ca="1" si="28"/>
        <v>490624.38512020186</v>
      </c>
    </row>
    <row r="1860" spans="1:2" ht="12.75" x14ac:dyDescent="0.2">
      <c r="A1860" s="85">
        <v>1850</v>
      </c>
      <c r="B1860" s="96">
        <f t="shared" ca="1" si="28"/>
        <v>431252.46451023244</v>
      </c>
    </row>
    <row r="1861" spans="1:2" ht="12.75" x14ac:dyDescent="0.2">
      <c r="A1861" s="85">
        <v>1851</v>
      </c>
      <c r="B1861" s="96">
        <f t="shared" ca="1" si="28"/>
        <v>453453.36072681641</v>
      </c>
    </row>
    <row r="1862" spans="1:2" ht="12.75" x14ac:dyDescent="0.2">
      <c r="A1862" s="85">
        <v>1852</v>
      </c>
      <c r="B1862" s="96">
        <f t="shared" ca="1" si="28"/>
        <v>443303.82212060597</v>
      </c>
    </row>
    <row r="1863" spans="1:2" ht="12.75" x14ac:dyDescent="0.2">
      <c r="A1863" s="85">
        <v>1853</v>
      </c>
      <c r="B1863" s="96">
        <f t="shared" ca="1" si="28"/>
        <v>521389.57041395147</v>
      </c>
    </row>
    <row r="1864" spans="1:2" ht="12.75" x14ac:dyDescent="0.2">
      <c r="A1864" s="85">
        <v>1854</v>
      </c>
      <c r="B1864" s="96">
        <f t="shared" ca="1" si="28"/>
        <v>513333.70358553994</v>
      </c>
    </row>
    <row r="1865" spans="1:2" ht="12.75" x14ac:dyDescent="0.2">
      <c r="A1865" s="85">
        <v>1855</v>
      </c>
      <c r="B1865" s="96">
        <f t="shared" ca="1" si="28"/>
        <v>536414.29435142386</v>
      </c>
    </row>
    <row r="1866" spans="1:2" ht="12.75" x14ac:dyDescent="0.2">
      <c r="A1866" s="85">
        <v>1856</v>
      </c>
      <c r="B1866" s="96">
        <f t="shared" ca="1" si="28"/>
        <v>527683.38517046114</v>
      </c>
    </row>
    <row r="1867" spans="1:2" ht="12.75" x14ac:dyDescent="0.2">
      <c r="A1867" s="85">
        <v>1857</v>
      </c>
      <c r="B1867" s="96">
        <f t="shared" ref="B1867:B1930" ca="1" si="29">NORMINV(RAND(),B$4,B$5)</f>
        <v>496154.48829869536</v>
      </c>
    </row>
    <row r="1868" spans="1:2" ht="12.75" x14ac:dyDescent="0.2">
      <c r="A1868" s="85">
        <v>1858</v>
      </c>
      <c r="B1868" s="96">
        <f t="shared" ca="1" si="29"/>
        <v>459315.06088128709</v>
      </c>
    </row>
    <row r="1869" spans="1:2" ht="12.75" x14ac:dyDescent="0.2">
      <c r="A1869" s="85">
        <v>1859</v>
      </c>
      <c r="B1869" s="96">
        <f t="shared" ca="1" si="29"/>
        <v>489068.65297933895</v>
      </c>
    </row>
    <row r="1870" spans="1:2" ht="12.75" x14ac:dyDescent="0.2">
      <c r="A1870" s="85">
        <v>1860</v>
      </c>
      <c r="B1870" s="96">
        <f t="shared" ca="1" si="29"/>
        <v>516365.97319363983</v>
      </c>
    </row>
    <row r="1871" spans="1:2" ht="12.75" x14ac:dyDescent="0.2">
      <c r="A1871" s="85">
        <v>1861</v>
      </c>
      <c r="B1871" s="96">
        <f t="shared" ca="1" si="29"/>
        <v>487906.95612019405</v>
      </c>
    </row>
    <row r="1872" spans="1:2" ht="12.75" x14ac:dyDescent="0.2">
      <c r="A1872" s="85">
        <v>1862</v>
      </c>
      <c r="B1872" s="96">
        <f t="shared" ca="1" si="29"/>
        <v>426814.22035656113</v>
      </c>
    </row>
    <row r="1873" spans="1:2" ht="12.75" x14ac:dyDescent="0.2">
      <c r="A1873" s="85">
        <v>1863</v>
      </c>
      <c r="B1873" s="96">
        <f t="shared" ca="1" si="29"/>
        <v>508200.58273294586</v>
      </c>
    </row>
    <row r="1874" spans="1:2" ht="12.75" x14ac:dyDescent="0.2">
      <c r="A1874" s="85">
        <v>1864</v>
      </c>
      <c r="B1874" s="96">
        <f t="shared" ca="1" si="29"/>
        <v>477358.18177272147</v>
      </c>
    </row>
    <row r="1875" spans="1:2" ht="12.75" x14ac:dyDescent="0.2">
      <c r="A1875" s="85">
        <v>1865</v>
      </c>
      <c r="B1875" s="96">
        <f t="shared" ca="1" si="29"/>
        <v>511592.23269625183</v>
      </c>
    </row>
    <row r="1876" spans="1:2" ht="12.75" x14ac:dyDescent="0.2">
      <c r="A1876" s="85">
        <v>1866</v>
      </c>
      <c r="B1876" s="96">
        <f t="shared" ca="1" si="29"/>
        <v>432557.4881257778</v>
      </c>
    </row>
    <row r="1877" spans="1:2" ht="12.75" x14ac:dyDescent="0.2">
      <c r="A1877" s="85">
        <v>1867</v>
      </c>
      <c r="B1877" s="96">
        <f t="shared" ca="1" si="29"/>
        <v>445022.57642272167</v>
      </c>
    </row>
    <row r="1878" spans="1:2" ht="12.75" x14ac:dyDescent="0.2">
      <c r="A1878" s="85">
        <v>1868</v>
      </c>
      <c r="B1878" s="96">
        <f t="shared" ca="1" si="29"/>
        <v>523435.02164804481</v>
      </c>
    </row>
    <row r="1879" spans="1:2" ht="12.75" x14ac:dyDescent="0.2">
      <c r="A1879" s="85">
        <v>1869</v>
      </c>
      <c r="B1879" s="96">
        <f t="shared" ca="1" si="29"/>
        <v>516358.83782164584</v>
      </c>
    </row>
    <row r="1880" spans="1:2" ht="12.75" x14ac:dyDescent="0.2">
      <c r="A1880" s="85">
        <v>1870</v>
      </c>
      <c r="B1880" s="96">
        <f t="shared" ca="1" si="29"/>
        <v>470465.86830488121</v>
      </c>
    </row>
    <row r="1881" spans="1:2" ht="12.75" x14ac:dyDescent="0.2">
      <c r="A1881" s="85">
        <v>1871</v>
      </c>
      <c r="B1881" s="96">
        <f t="shared" ca="1" si="29"/>
        <v>506015.3856731843</v>
      </c>
    </row>
    <row r="1882" spans="1:2" ht="12.75" x14ac:dyDescent="0.2">
      <c r="A1882" s="85">
        <v>1872</v>
      </c>
      <c r="B1882" s="96">
        <f t="shared" ca="1" si="29"/>
        <v>493354.83283879573</v>
      </c>
    </row>
    <row r="1883" spans="1:2" ht="12.75" x14ac:dyDescent="0.2">
      <c r="A1883" s="85">
        <v>1873</v>
      </c>
      <c r="B1883" s="96">
        <f t="shared" ca="1" si="29"/>
        <v>487584.42632442736</v>
      </c>
    </row>
    <row r="1884" spans="1:2" ht="12.75" x14ac:dyDescent="0.2">
      <c r="A1884" s="85">
        <v>1874</v>
      </c>
      <c r="B1884" s="96">
        <f t="shared" ca="1" si="29"/>
        <v>533602.53407294129</v>
      </c>
    </row>
    <row r="1885" spans="1:2" ht="12.75" x14ac:dyDescent="0.2">
      <c r="A1885" s="85">
        <v>1875</v>
      </c>
      <c r="B1885" s="96">
        <f t="shared" ca="1" si="29"/>
        <v>440930.7073116941</v>
      </c>
    </row>
    <row r="1886" spans="1:2" ht="12.75" x14ac:dyDescent="0.2">
      <c r="A1886" s="85">
        <v>1876</v>
      </c>
      <c r="B1886" s="96">
        <f t="shared" ca="1" si="29"/>
        <v>489729.81976170512</v>
      </c>
    </row>
    <row r="1887" spans="1:2" ht="12.75" x14ac:dyDescent="0.2">
      <c r="A1887" s="85">
        <v>1877</v>
      </c>
      <c r="B1887" s="96">
        <f t="shared" ca="1" si="29"/>
        <v>513564.47122430406</v>
      </c>
    </row>
    <row r="1888" spans="1:2" ht="12.75" x14ac:dyDescent="0.2">
      <c r="A1888" s="85">
        <v>1878</v>
      </c>
      <c r="B1888" s="96">
        <f t="shared" ca="1" si="29"/>
        <v>501042.68133723276</v>
      </c>
    </row>
    <row r="1889" spans="1:2" ht="12.75" x14ac:dyDescent="0.2">
      <c r="A1889" s="85">
        <v>1879</v>
      </c>
      <c r="B1889" s="96">
        <f t="shared" ca="1" si="29"/>
        <v>496141.84736717527</v>
      </c>
    </row>
    <row r="1890" spans="1:2" ht="12.75" x14ac:dyDescent="0.2">
      <c r="A1890" s="85">
        <v>1880</v>
      </c>
      <c r="B1890" s="96">
        <f t="shared" ca="1" si="29"/>
        <v>511369.77082242037</v>
      </c>
    </row>
    <row r="1891" spans="1:2" ht="12.75" x14ac:dyDescent="0.2">
      <c r="A1891" s="85">
        <v>1881</v>
      </c>
      <c r="B1891" s="96">
        <f t="shared" ca="1" si="29"/>
        <v>459829.09625011869</v>
      </c>
    </row>
    <row r="1892" spans="1:2" ht="12.75" x14ac:dyDescent="0.2">
      <c r="A1892" s="85">
        <v>1882</v>
      </c>
      <c r="B1892" s="96">
        <f t="shared" ca="1" si="29"/>
        <v>513536.15743929148</v>
      </c>
    </row>
    <row r="1893" spans="1:2" ht="12.75" x14ac:dyDescent="0.2">
      <c r="A1893" s="85">
        <v>1883</v>
      </c>
      <c r="B1893" s="96">
        <f t="shared" ca="1" si="29"/>
        <v>473088.32571695664</v>
      </c>
    </row>
    <row r="1894" spans="1:2" ht="12.75" x14ac:dyDescent="0.2">
      <c r="A1894" s="85">
        <v>1884</v>
      </c>
      <c r="B1894" s="96">
        <f t="shared" ca="1" si="29"/>
        <v>521157.7062027927</v>
      </c>
    </row>
    <row r="1895" spans="1:2" ht="12.75" x14ac:dyDescent="0.2">
      <c r="A1895" s="85">
        <v>1885</v>
      </c>
      <c r="B1895" s="96">
        <f t="shared" ca="1" si="29"/>
        <v>473614.24187873182</v>
      </c>
    </row>
    <row r="1896" spans="1:2" ht="12.75" x14ac:dyDescent="0.2">
      <c r="A1896" s="85">
        <v>1886</v>
      </c>
      <c r="B1896" s="96">
        <f t="shared" ca="1" si="29"/>
        <v>541679.36501283862</v>
      </c>
    </row>
    <row r="1897" spans="1:2" ht="12.75" x14ac:dyDescent="0.2">
      <c r="A1897" s="85">
        <v>1887</v>
      </c>
      <c r="B1897" s="96">
        <f t="shared" ca="1" si="29"/>
        <v>531960.65420244168</v>
      </c>
    </row>
    <row r="1898" spans="1:2" ht="12.75" x14ac:dyDescent="0.2">
      <c r="A1898" s="85">
        <v>1888</v>
      </c>
      <c r="B1898" s="96">
        <f t="shared" ca="1" si="29"/>
        <v>491344.46517172962</v>
      </c>
    </row>
    <row r="1899" spans="1:2" ht="12.75" x14ac:dyDescent="0.2">
      <c r="A1899" s="85">
        <v>1889</v>
      </c>
      <c r="B1899" s="96">
        <f t="shared" ca="1" si="29"/>
        <v>549456.22695947392</v>
      </c>
    </row>
    <row r="1900" spans="1:2" ht="12.75" x14ac:dyDescent="0.2">
      <c r="A1900" s="85">
        <v>1890</v>
      </c>
      <c r="B1900" s="96">
        <f t="shared" ca="1" si="29"/>
        <v>505370.09298354905</v>
      </c>
    </row>
    <row r="1901" spans="1:2" ht="12.75" x14ac:dyDescent="0.2">
      <c r="A1901" s="85">
        <v>1891</v>
      </c>
      <c r="B1901" s="96">
        <f t="shared" ca="1" si="29"/>
        <v>483654.64513494534</v>
      </c>
    </row>
    <row r="1902" spans="1:2" ht="12.75" x14ac:dyDescent="0.2">
      <c r="A1902" s="85">
        <v>1892</v>
      </c>
      <c r="B1902" s="96">
        <f t="shared" ca="1" si="29"/>
        <v>488558.93700646196</v>
      </c>
    </row>
    <row r="1903" spans="1:2" ht="12.75" x14ac:dyDescent="0.2">
      <c r="A1903" s="85">
        <v>1893</v>
      </c>
      <c r="B1903" s="96">
        <f t="shared" ca="1" si="29"/>
        <v>482524.31341227709</v>
      </c>
    </row>
    <row r="1904" spans="1:2" ht="12.75" x14ac:dyDescent="0.2">
      <c r="A1904" s="85">
        <v>1894</v>
      </c>
      <c r="B1904" s="96">
        <f t="shared" ca="1" si="29"/>
        <v>413572.11590833031</v>
      </c>
    </row>
    <row r="1905" spans="1:2" ht="12.75" x14ac:dyDescent="0.2">
      <c r="A1905" s="85">
        <v>1895</v>
      </c>
      <c r="B1905" s="96">
        <f t="shared" ca="1" si="29"/>
        <v>491116.88470674952</v>
      </c>
    </row>
    <row r="1906" spans="1:2" ht="12.75" x14ac:dyDescent="0.2">
      <c r="A1906" s="85">
        <v>1896</v>
      </c>
      <c r="B1906" s="96">
        <f t="shared" ca="1" si="29"/>
        <v>450964.11038075545</v>
      </c>
    </row>
    <row r="1907" spans="1:2" ht="12.75" x14ac:dyDescent="0.2">
      <c r="A1907" s="85">
        <v>1897</v>
      </c>
      <c r="B1907" s="96">
        <f t="shared" ca="1" si="29"/>
        <v>521311.95940930938</v>
      </c>
    </row>
    <row r="1908" spans="1:2" ht="12.75" x14ac:dyDescent="0.2">
      <c r="A1908" s="85">
        <v>1898</v>
      </c>
      <c r="B1908" s="96">
        <f t="shared" ca="1" si="29"/>
        <v>522165.30983973527</v>
      </c>
    </row>
    <row r="1909" spans="1:2" ht="12.75" x14ac:dyDescent="0.2">
      <c r="A1909" s="85">
        <v>1899</v>
      </c>
      <c r="B1909" s="96">
        <f t="shared" ca="1" si="29"/>
        <v>553676.63288866717</v>
      </c>
    </row>
    <row r="1910" spans="1:2" ht="12.75" x14ac:dyDescent="0.2">
      <c r="A1910" s="85">
        <v>1900</v>
      </c>
      <c r="B1910" s="96">
        <f t="shared" ca="1" si="29"/>
        <v>491609.23745841545</v>
      </c>
    </row>
    <row r="1911" spans="1:2" ht="12.75" x14ac:dyDescent="0.2">
      <c r="A1911" s="85">
        <v>1901</v>
      </c>
      <c r="B1911" s="96">
        <f t="shared" ca="1" si="29"/>
        <v>522427.07877723768</v>
      </c>
    </row>
    <row r="1912" spans="1:2" ht="12.75" x14ac:dyDescent="0.2">
      <c r="A1912" s="85">
        <v>1902</v>
      </c>
      <c r="B1912" s="96">
        <f t="shared" ca="1" si="29"/>
        <v>485263.76032526983</v>
      </c>
    </row>
    <row r="1913" spans="1:2" ht="12.75" x14ac:dyDescent="0.2">
      <c r="A1913" s="85">
        <v>1903</v>
      </c>
      <c r="B1913" s="96">
        <f t="shared" ca="1" si="29"/>
        <v>491534.07643453911</v>
      </c>
    </row>
    <row r="1914" spans="1:2" ht="12.75" x14ac:dyDescent="0.2">
      <c r="A1914" s="85">
        <v>1904</v>
      </c>
      <c r="B1914" s="96">
        <f t="shared" ca="1" si="29"/>
        <v>542803.75782151171</v>
      </c>
    </row>
    <row r="1915" spans="1:2" ht="12.75" x14ac:dyDescent="0.2">
      <c r="A1915" s="85">
        <v>1905</v>
      </c>
      <c r="B1915" s="96">
        <f t="shared" ca="1" si="29"/>
        <v>471738.88647154137</v>
      </c>
    </row>
    <row r="1916" spans="1:2" ht="12.75" x14ac:dyDescent="0.2">
      <c r="A1916" s="85">
        <v>1906</v>
      </c>
      <c r="B1916" s="96">
        <f t="shared" ca="1" si="29"/>
        <v>517514.92758979788</v>
      </c>
    </row>
    <row r="1917" spans="1:2" ht="12.75" x14ac:dyDescent="0.2">
      <c r="A1917" s="85">
        <v>1907</v>
      </c>
      <c r="B1917" s="96">
        <f t="shared" ca="1" si="29"/>
        <v>491235.30447422288</v>
      </c>
    </row>
    <row r="1918" spans="1:2" ht="12.75" x14ac:dyDescent="0.2">
      <c r="A1918" s="85">
        <v>1908</v>
      </c>
      <c r="B1918" s="96">
        <f t="shared" ca="1" si="29"/>
        <v>473143.10676344676</v>
      </c>
    </row>
    <row r="1919" spans="1:2" ht="12.75" x14ac:dyDescent="0.2">
      <c r="A1919" s="85">
        <v>1909</v>
      </c>
      <c r="B1919" s="96">
        <f t="shared" ca="1" si="29"/>
        <v>505723.41726949764</v>
      </c>
    </row>
    <row r="1920" spans="1:2" ht="12.75" x14ac:dyDescent="0.2">
      <c r="A1920" s="85">
        <v>1910</v>
      </c>
      <c r="B1920" s="96">
        <f t="shared" ca="1" si="29"/>
        <v>449571.71084792662</v>
      </c>
    </row>
    <row r="1921" spans="1:2" ht="12.75" x14ac:dyDescent="0.2">
      <c r="A1921" s="85">
        <v>1911</v>
      </c>
      <c r="B1921" s="96">
        <f t="shared" ca="1" si="29"/>
        <v>496769.57295127778</v>
      </c>
    </row>
    <row r="1922" spans="1:2" ht="12.75" x14ac:dyDescent="0.2">
      <c r="A1922" s="85">
        <v>1912</v>
      </c>
      <c r="B1922" s="96">
        <f t="shared" ca="1" si="29"/>
        <v>518812.20898469427</v>
      </c>
    </row>
    <row r="1923" spans="1:2" ht="12.75" x14ac:dyDescent="0.2">
      <c r="A1923" s="85">
        <v>1913</v>
      </c>
      <c r="B1923" s="96">
        <f t="shared" ca="1" si="29"/>
        <v>432568.41607294796</v>
      </c>
    </row>
    <row r="1924" spans="1:2" ht="12.75" x14ac:dyDescent="0.2">
      <c r="A1924" s="85">
        <v>1914</v>
      </c>
      <c r="B1924" s="96">
        <f t="shared" ca="1" si="29"/>
        <v>470885.57961596682</v>
      </c>
    </row>
    <row r="1925" spans="1:2" ht="12.75" x14ac:dyDescent="0.2">
      <c r="A1925" s="85">
        <v>1915</v>
      </c>
      <c r="B1925" s="96">
        <f t="shared" ca="1" si="29"/>
        <v>488961.1678626936</v>
      </c>
    </row>
    <row r="1926" spans="1:2" ht="12.75" x14ac:dyDescent="0.2">
      <c r="A1926" s="85">
        <v>1916</v>
      </c>
      <c r="B1926" s="96">
        <f t="shared" ca="1" si="29"/>
        <v>552689.59598760994</v>
      </c>
    </row>
    <row r="1927" spans="1:2" ht="12.75" x14ac:dyDescent="0.2">
      <c r="A1927" s="85">
        <v>1917</v>
      </c>
      <c r="B1927" s="96">
        <f t="shared" ca="1" si="29"/>
        <v>484751.70992808806</v>
      </c>
    </row>
    <row r="1928" spans="1:2" ht="12.75" x14ac:dyDescent="0.2">
      <c r="A1928" s="85">
        <v>1918</v>
      </c>
      <c r="B1928" s="96">
        <f t="shared" ca="1" si="29"/>
        <v>501492.36809264182</v>
      </c>
    </row>
    <row r="1929" spans="1:2" ht="12.75" x14ac:dyDescent="0.2">
      <c r="A1929" s="85">
        <v>1919</v>
      </c>
      <c r="B1929" s="96">
        <f t="shared" ca="1" si="29"/>
        <v>475317.34150976245</v>
      </c>
    </row>
    <row r="1930" spans="1:2" ht="12.75" x14ac:dyDescent="0.2">
      <c r="A1930" s="85">
        <v>1920</v>
      </c>
      <c r="B1930" s="96">
        <f t="shared" ca="1" si="29"/>
        <v>492527.96044191858</v>
      </c>
    </row>
    <row r="1931" spans="1:2" ht="12.75" x14ac:dyDescent="0.2">
      <c r="A1931" s="85">
        <v>1921</v>
      </c>
      <c r="B1931" s="96">
        <f t="shared" ref="B1931:B1994" ca="1" si="30">NORMINV(RAND(),B$4,B$5)</f>
        <v>518906.71848104539</v>
      </c>
    </row>
    <row r="1932" spans="1:2" ht="12.75" x14ac:dyDescent="0.2">
      <c r="A1932" s="85">
        <v>1922</v>
      </c>
      <c r="B1932" s="96">
        <f t="shared" ca="1" si="30"/>
        <v>479675.55338678823</v>
      </c>
    </row>
    <row r="1933" spans="1:2" ht="12.75" x14ac:dyDescent="0.2">
      <c r="A1933" s="85">
        <v>1923</v>
      </c>
      <c r="B1933" s="96">
        <f t="shared" ca="1" si="30"/>
        <v>512051.27091602754</v>
      </c>
    </row>
    <row r="1934" spans="1:2" ht="12.75" x14ac:dyDescent="0.2">
      <c r="A1934" s="85">
        <v>1924</v>
      </c>
      <c r="B1934" s="96">
        <f t="shared" ca="1" si="30"/>
        <v>540367.01849206921</v>
      </c>
    </row>
    <row r="1935" spans="1:2" ht="12.75" x14ac:dyDescent="0.2">
      <c r="A1935" s="85">
        <v>1925</v>
      </c>
      <c r="B1935" s="96">
        <f t="shared" ca="1" si="30"/>
        <v>477872.60482514196</v>
      </c>
    </row>
    <row r="1936" spans="1:2" ht="12.75" x14ac:dyDescent="0.2">
      <c r="A1936" s="85">
        <v>1926</v>
      </c>
      <c r="B1936" s="96">
        <f t="shared" ca="1" si="30"/>
        <v>490122.51449240063</v>
      </c>
    </row>
    <row r="1937" spans="1:2" ht="12.75" x14ac:dyDescent="0.2">
      <c r="A1937" s="85">
        <v>1927</v>
      </c>
      <c r="B1937" s="96">
        <f t="shared" ca="1" si="30"/>
        <v>502142.56562873331</v>
      </c>
    </row>
    <row r="1938" spans="1:2" ht="12.75" x14ac:dyDescent="0.2">
      <c r="A1938" s="85">
        <v>1928</v>
      </c>
      <c r="B1938" s="96">
        <f t="shared" ca="1" si="30"/>
        <v>505345.2786359014</v>
      </c>
    </row>
    <row r="1939" spans="1:2" ht="12.75" x14ac:dyDescent="0.2">
      <c r="A1939" s="85">
        <v>1929</v>
      </c>
      <c r="B1939" s="96">
        <f t="shared" ca="1" si="30"/>
        <v>451698.52902566915</v>
      </c>
    </row>
    <row r="1940" spans="1:2" ht="12.75" x14ac:dyDescent="0.2">
      <c r="A1940" s="85">
        <v>1930</v>
      </c>
      <c r="B1940" s="96">
        <f t="shared" ca="1" si="30"/>
        <v>431042.29951197235</v>
      </c>
    </row>
    <row r="1941" spans="1:2" ht="12.75" x14ac:dyDescent="0.2">
      <c r="A1941" s="85">
        <v>1931</v>
      </c>
      <c r="B1941" s="96">
        <f t="shared" ca="1" si="30"/>
        <v>449358.30935241567</v>
      </c>
    </row>
    <row r="1942" spans="1:2" ht="12.75" x14ac:dyDescent="0.2">
      <c r="A1942" s="85">
        <v>1932</v>
      </c>
      <c r="B1942" s="96">
        <f t="shared" ca="1" si="30"/>
        <v>521626.19834944577</v>
      </c>
    </row>
    <row r="1943" spans="1:2" ht="12.75" x14ac:dyDescent="0.2">
      <c r="A1943" s="85">
        <v>1933</v>
      </c>
      <c r="B1943" s="96">
        <f t="shared" ca="1" si="30"/>
        <v>491504.60647534899</v>
      </c>
    </row>
    <row r="1944" spans="1:2" ht="12.75" x14ac:dyDescent="0.2">
      <c r="A1944" s="85">
        <v>1934</v>
      </c>
      <c r="B1944" s="96">
        <f t="shared" ca="1" si="30"/>
        <v>488918.01651055925</v>
      </c>
    </row>
    <row r="1945" spans="1:2" ht="12.75" x14ac:dyDescent="0.2">
      <c r="A1945" s="85">
        <v>1935</v>
      </c>
      <c r="B1945" s="96">
        <f t="shared" ca="1" si="30"/>
        <v>440068.35190726927</v>
      </c>
    </row>
    <row r="1946" spans="1:2" ht="12.75" x14ac:dyDescent="0.2">
      <c r="A1946" s="85">
        <v>1936</v>
      </c>
      <c r="B1946" s="96">
        <f t="shared" ca="1" si="30"/>
        <v>467872.79572437867</v>
      </c>
    </row>
    <row r="1947" spans="1:2" ht="12.75" x14ac:dyDescent="0.2">
      <c r="A1947" s="85">
        <v>1937</v>
      </c>
      <c r="B1947" s="96">
        <f t="shared" ca="1" si="30"/>
        <v>499207.17354401614</v>
      </c>
    </row>
    <row r="1948" spans="1:2" ht="12.75" x14ac:dyDescent="0.2">
      <c r="A1948" s="85">
        <v>1938</v>
      </c>
      <c r="B1948" s="96">
        <f t="shared" ca="1" si="30"/>
        <v>551365.73583163868</v>
      </c>
    </row>
    <row r="1949" spans="1:2" ht="12.75" x14ac:dyDescent="0.2">
      <c r="A1949" s="85">
        <v>1939</v>
      </c>
      <c r="B1949" s="96">
        <f t="shared" ca="1" si="30"/>
        <v>513575.91530201241</v>
      </c>
    </row>
    <row r="1950" spans="1:2" ht="12.75" x14ac:dyDescent="0.2">
      <c r="A1950" s="85">
        <v>1940</v>
      </c>
      <c r="B1950" s="96">
        <f t="shared" ca="1" si="30"/>
        <v>514212.63061880524</v>
      </c>
    </row>
    <row r="1951" spans="1:2" ht="12.75" x14ac:dyDescent="0.2">
      <c r="A1951" s="85">
        <v>1941</v>
      </c>
      <c r="B1951" s="96">
        <f t="shared" ca="1" si="30"/>
        <v>496254.88440456224</v>
      </c>
    </row>
    <row r="1952" spans="1:2" ht="12.75" x14ac:dyDescent="0.2">
      <c r="A1952" s="85">
        <v>1942</v>
      </c>
      <c r="B1952" s="96">
        <f t="shared" ca="1" si="30"/>
        <v>484751.59937595221</v>
      </c>
    </row>
    <row r="1953" spans="1:2" ht="12.75" x14ac:dyDescent="0.2">
      <c r="A1953" s="85">
        <v>1943</v>
      </c>
      <c r="B1953" s="96">
        <f t="shared" ca="1" si="30"/>
        <v>436394.08279801311</v>
      </c>
    </row>
    <row r="1954" spans="1:2" ht="12.75" x14ac:dyDescent="0.2">
      <c r="A1954" s="85">
        <v>1944</v>
      </c>
      <c r="B1954" s="96">
        <f t="shared" ca="1" si="30"/>
        <v>506288.69656885997</v>
      </c>
    </row>
    <row r="1955" spans="1:2" ht="12.75" x14ac:dyDescent="0.2">
      <c r="A1955" s="85">
        <v>1945</v>
      </c>
      <c r="B1955" s="96">
        <f t="shared" ca="1" si="30"/>
        <v>447898.70605839015</v>
      </c>
    </row>
    <row r="1956" spans="1:2" ht="12.75" x14ac:dyDescent="0.2">
      <c r="A1956" s="85">
        <v>1946</v>
      </c>
      <c r="B1956" s="96">
        <f t="shared" ca="1" si="30"/>
        <v>489850.33297678892</v>
      </c>
    </row>
    <row r="1957" spans="1:2" ht="12.75" x14ac:dyDescent="0.2">
      <c r="A1957" s="85">
        <v>1947</v>
      </c>
      <c r="B1957" s="96">
        <f t="shared" ca="1" si="30"/>
        <v>483973.77981601591</v>
      </c>
    </row>
    <row r="1958" spans="1:2" ht="12.75" x14ac:dyDescent="0.2">
      <c r="A1958" s="85">
        <v>1948</v>
      </c>
      <c r="B1958" s="96">
        <f t="shared" ca="1" si="30"/>
        <v>568643.75540333544</v>
      </c>
    </row>
    <row r="1959" spans="1:2" ht="12.75" x14ac:dyDescent="0.2">
      <c r="A1959" s="85">
        <v>1949</v>
      </c>
      <c r="B1959" s="96">
        <f t="shared" ca="1" si="30"/>
        <v>477328.34484779823</v>
      </c>
    </row>
    <row r="1960" spans="1:2" ht="12.75" x14ac:dyDescent="0.2">
      <c r="A1960" s="85">
        <v>1950</v>
      </c>
      <c r="B1960" s="96">
        <f t="shared" ca="1" si="30"/>
        <v>507938.28374636336</v>
      </c>
    </row>
    <row r="1961" spans="1:2" ht="12.75" x14ac:dyDescent="0.2">
      <c r="A1961" s="85">
        <v>1951</v>
      </c>
      <c r="B1961" s="96">
        <f t="shared" ca="1" si="30"/>
        <v>527790.7967416849</v>
      </c>
    </row>
    <row r="1962" spans="1:2" ht="12.75" x14ac:dyDescent="0.2">
      <c r="A1962" s="85">
        <v>1952</v>
      </c>
      <c r="B1962" s="96">
        <f t="shared" ca="1" si="30"/>
        <v>507253.69673827919</v>
      </c>
    </row>
    <row r="1963" spans="1:2" ht="12.75" x14ac:dyDescent="0.2">
      <c r="A1963" s="85">
        <v>1953</v>
      </c>
      <c r="B1963" s="96">
        <f t="shared" ca="1" si="30"/>
        <v>500921.42450259667</v>
      </c>
    </row>
    <row r="1964" spans="1:2" ht="12.75" x14ac:dyDescent="0.2">
      <c r="A1964" s="85">
        <v>1954</v>
      </c>
      <c r="B1964" s="96">
        <f t="shared" ca="1" si="30"/>
        <v>466503.62605373759</v>
      </c>
    </row>
    <row r="1965" spans="1:2" ht="12.75" x14ac:dyDescent="0.2">
      <c r="A1965" s="85">
        <v>1955</v>
      </c>
      <c r="B1965" s="96">
        <f t="shared" ca="1" si="30"/>
        <v>435611.6945745906</v>
      </c>
    </row>
    <row r="1966" spans="1:2" ht="12.75" x14ac:dyDescent="0.2">
      <c r="A1966" s="85">
        <v>1956</v>
      </c>
      <c r="B1966" s="96">
        <f t="shared" ca="1" si="30"/>
        <v>545829.74718918279</v>
      </c>
    </row>
    <row r="1967" spans="1:2" ht="12.75" x14ac:dyDescent="0.2">
      <c r="A1967" s="85">
        <v>1957</v>
      </c>
      <c r="B1967" s="96">
        <f t="shared" ca="1" si="30"/>
        <v>531480.66903703089</v>
      </c>
    </row>
    <row r="1968" spans="1:2" ht="12.75" x14ac:dyDescent="0.2">
      <c r="A1968" s="85">
        <v>1958</v>
      </c>
      <c r="B1968" s="96">
        <f t="shared" ca="1" si="30"/>
        <v>474539.89471706323</v>
      </c>
    </row>
    <row r="1969" spans="1:2" ht="12.75" x14ac:dyDescent="0.2">
      <c r="A1969" s="85">
        <v>1959</v>
      </c>
      <c r="B1969" s="96">
        <f t="shared" ca="1" si="30"/>
        <v>510036.56375942728</v>
      </c>
    </row>
    <row r="1970" spans="1:2" ht="12.75" x14ac:dyDescent="0.2">
      <c r="A1970" s="85">
        <v>1960</v>
      </c>
      <c r="B1970" s="96">
        <f t="shared" ca="1" si="30"/>
        <v>483735.88678822748</v>
      </c>
    </row>
    <row r="1971" spans="1:2" ht="12.75" x14ac:dyDescent="0.2">
      <c r="A1971" s="85">
        <v>1961</v>
      </c>
      <c r="B1971" s="96">
        <f t="shared" ca="1" si="30"/>
        <v>500484.54126406566</v>
      </c>
    </row>
    <row r="1972" spans="1:2" ht="12.75" x14ac:dyDescent="0.2">
      <c r="A1972" s="85">
        <v>1962</v>
      </c>
      <c r="B1972" s="96">
        <f t="shared" ca="1" si="30"/>
        <v>496646.74131508445</v>
      </c>
    </row>
    <row r="1973" spans="1:2" ht="12.75" x14ac:dyDescent="0.2">
      <c r="A1973" s="85">
        <v>1963</v>
      </c>
      <c r="B1973" s="96">
        <f t="shared" ca="1" si="30"/>
        <v>460282.42856841453</v>
      </c>
    </row>
    <row r="1974" spans="1:2" ht="12.75" x14ac:dyDescent="0.2">
      <c r="A1974" s="85">
        <v>1964</v>
      </c>
      <c r="B1974" s="96">
        <f t="shared" ca="1" si="30"/>
        <v>528081.95584708417</v>
      </c>
    </row>
    <row r="1975" spans="1:2" ht="12.75" x14ac:dyDescent="0.2">
      <c r="A1975" s="85">
        <v>1965</v>
      </c>
      <c r="B1975" s="96">
        <f t="shared" ca="1" si="30"/>
        <v>430946.19800353434</v>
      </c>
    </row>
    <row r="1976" spans="1:2" ht="12.75" x14ac:dyDescent="0.2">
      <c r="A1976" s="85">
        <v>1966</v>
      </c>
      <c r="B1976" s="96">
        <f t="shared" ca="1" si="30"/>
        <v>551286.17501258</v>
      </c>
    </row>
    <row r="1977" spans="1:2" ht="12.75" x14ac:dyDescent="0.2">
      <c r="A1977" s="85">
        <v>1967</v>
      </c>
      <c r="B1977" s="96">
        <f t="shared" ca="1" si="30"/>
        <v>508614.55587798153</v>
      </c>
    </row>
    <row r="1978" spans="1:2" ht="12.75" x14ac:dyDescent="0.2">
      <c r="A1978" s="85">
        <v>1968</v>
      </c>
      <c r="B1978" s="96">
        <f t="shared" ca="1" si="30"/>
        <v>493466.50107677188</v>
      </c>
    </row>
    <row r="1979" spans="1:2" ht="12.75" x14ac:dyDescent="0.2">
      <c r="A1979" s="85">
        <v>1969</v>
      </c>
      <c r="B1979" s="96">
        <f t="shared" ca="1" si="30"/>
        <v>447447.10488242784</v>
      </c>
    </row>
    <row r="1980" spans="1:2" ht="12.75" x14ac:dyDescent="0.2">
      <c r="A1980" s="85">
        <v>1970</v>
      </c>
      <c r="B1980" s="96">
        <f t="shared" ca="1" si="30"/>
        <v>516506.21279014071</v>
      </c>
    </row>
    <row r="1981" spans="1:2" ht="12.75" x14ac:dyDescent="0.2">
      <c r="A1981" s="85">
        <v>1971</v>
      </c>
      <c r="B1981" s="96">
        <f t="shared" ca="1" si="30"/>
        <v>459874.88749064173</v>
      </c>
    </row>
    <row r="1982" spans="1:2" ht="12.75" x14ac:dyDescent="0.2">
      <c r="A1982" s="85">
        <v>1972</v>
      </c>
      <c r="B1982" s="96">
        <f t="shared" ca="1" si="30"/>
        <v>543131.10434168531</v>
      </c>
    </row>
    <row r="1983" spans="1:2" ht="12.75" x14ac:dyDescent="0.2">
      <c r="A1983" s="85">
        <v>1973</v>
      </c>
      <c r="B1983" s="96">
        <f t="shared" ca="1" si="30"/>
        <v>482585.08753937442</v>
      </c>
    </row>
    <row r="1984" spans="1:2" ht="12.75" x14ac:dyDescent="0.2">
      <c r="A1984" s="85">
        <v>1974</v>
      </c>
      <c r="B1984" s="96">
        <f t="shared" ca="1" si="30"/>
        <v>579642.78372565529</v>
      </c>
    </row>
    <row r="1985" spans="1:2" ht="12.75" x14ac:dyDescent="0.2">
      <c r="A1985" s="85">
        <v>1975</v>
      </c>
      <c r="B1985" s="96">
        <f t="shared" ca="1" si="30"/>
        <v>479908.43369662599</v>
      </c>
    </row>
    <row r="1986" spans="1:2" ht="12.75" x14ac:dyDescent="0.2">
      <c r="A1986" s="85">
        <v>1976</v>
      </c>
      <c r="B1986" s="96">
        <f t="shared" ca="1" si="30"/>
        <v>514596.7056676349</v>
      </c>
    </row>
    <row r="1987" spans="1:2" ht="12.75" x14ac:dyDescent="0.2">
      <c r="A1987" s="85">
        <v>1977</v>
      </c>
      <c r="B1987" s="96">
        <f t="shared" ca="1" si="30"/>
        <v>528587.64795953513</v>
      </c>
    </row>
    <row r="1988" spans="1:2" ht="12.75" x14ac:dyDescent="0.2">
      <c r="A1988" s="85">
        <v>1978</v>
      </c>
      <c r="B1988" s="96">
        <f t="shared" ca="1" si="30"/>
        <v>479441.31346909917</v>
      </c>
    </row>
    <row r="1989" spans="1:2" ht="12.75" x14ac:dyDescent="0.2">
      <c r="A1989" s="85">
        <v>1979</v>
      </c>
      <c r="B1989" s="96">
        <f t="shared" ca="1" si="30"/>
        <v>433926.75203685206</v>
      </c>
    </row>
    <row r="1990" spans="1:2" ht="12.75" x14ac:dyDescent="0.2">
      <c r="A1990" s="85">
        <v>1980</v>
      </c>
      <c r="B1990" s="96">
        <f t="shared" ca="1" si="30"/>
        <v>405723.73472548084</v>
      </c>
    </row>
    <row r="1991" spans="1:2" ht="12.75" x14ac:dyDescent="0.2">
      <c r="A1991" s="85">
        <v>1981</v>
      </c>
      <c r="B1991" s="96">
        <f t="shared" ca="1" si="30"/>
        <v>568100.97555840726</v>
      </c>
    </row>
    <row r="1992" spans="1:2" ht="12.75" x14ac:dyDescent="0.2">
      <c r="A1992" s="85">
        <v>1982</v>
      </c>
      <c r="B1992" s="96">
        <f t="shared" ca="1" si="30"/>
        <v>458415.90603763674</v>
      </c>
    </row>
    <row r="1993" spans="1:2" ht="12.75" x14ac:dyDescent="0.2">
      <c r="A1993" s="85">
        <v>1983</v>
      </c>
      <c r="B1993" s="96">
        <f t="shared" ca="1" si="30"/>
        <v>457315.77091173688</v>
      </c>
    </row>
    <row r="1994" spans="1:2" ht="12.75" x14ac:dyDescent="0.2">
      <c r="A1994" s="85">
        <v>1984</v>
      </c>
      <c r="B1994" s="96">
        <f t="shared" ca="1" si="30"/>
        <v>462225.05580670061</v>
      </c>
    </row>
    <row r="1995" spans="1:2" ht="12.75" x14ac:dyDescent="0.2">
      <c r="A1995" s="85">
        <v>1985</v>
      </c>
      <c r="B1995" s="96">
        <f t="shared" ref="B1995:B2058" ca="1" si="31">NORMINV(RAND(),B$4,B$5)</f>
        <v>532908.85864327499</v>
      </c>
    </row>
    <row r="1996" spans="1:2" ht="12.75" x14ac:dyDescent="0.2">
      <c r="A1996" s="85">
        <v>1986</v>
      </c>
      <c r="B1996" s="96">
        <f t="shared" ca="1" si="31"/>
        <v>458910.50812543056</v>
      </c>
    </row>
    <row r="1997" spans="1:2" ht="12.75" x14ac:dyDescent="0.2">
      <c r="A1997" s="85">
        <v>1987</v>
      </c>
      <c r="B1997" s="96">
        <f t="shared" ca="1" si="31"/>
        <v>519005.7528222496</v>
      </c>
    </row>
    <row r="1998" spans="1:2" ht="12.75" x14ac:dyDescent="0.2">
      <c r="A1998" s="85">
        <v>1988</v>
      </c>
      <c r="B1998" s="96">
        <f t="shared" ca="1" si="31"/>
        <v>531329.23187585687</v>
      </c>
    </row>
    <row r="1999" spans="1:2" ht="12.75" x14ac:dyDescent="0.2">
      <c r="A1999" s="85">
        <v>1989</v>
      </c>
      <c r="B1999" s="96">
        <f t="shared" ca="1" si="31"/>
        <v>415800.54587503895</v>
      </c>
    </row>
    <row r="2000" spans="1:2" ht="12.75" x14ac:dyDescent="0.2">
      <c r="A2000" s="85">
        <v>1990</v>
      </c>
      <c r="B2000" s="96">
        <f t="shared" ca="1" si="31"/>
        <v>526317.77633617329</v>
      </c>
    </row>
    <row r="2001" spans="1:2" ht="12.75" x14ac:dyDescent="0.2">
      <c r="A2001" s="85">
        <v>1991</v>
      </c>
      <c r="B2001" s="96">
        <f t="shared" ca="1" si="31"/>
        <v>514948.32633496233</v>
      </c>
    </row>
    <row r="2002" spans="1:2" ht="12.75" x14ac:dyDescent="0.2">
      <c r="A2002" s="85">
        <v>1992</v>
      </c>
      <c r="B2002" s="96">
        <f t="shared" ca="1" si="31"/>
        <v>478446.73585619411</v>
      </c>
    </row>
    <row r="2003" spans="1:2" ht="12.75" x14ac:dyDescent="0.2">
      <c r="A2003" s="85">
        <v>1993</v>
      </c>
      <c r="B2003" s="96">
        <f t="shared" ca="1" si="31"/>
        <v>485584.81869696116</v>
      </c>
    </row>
    <row r="2004" spans="1:2" ht="12.75" x14ac:dyDescent="0.2">
      <c r="A2004" s="85">
        <v>1994</v>
      </c>
      <c r="B2004" s="96">
        <f t="shared" ca="1" si="31"/>
        <v>518620.7641037202</v>
      </c>
    </row>
    <row r="2005" spans="1:2" ht="12.75" x14ac:dyDescent="0.2">
      <c r="A2005" s="85">
        <v>1995</v>
      </c>
      <c r="B2005" s="96">
        <f t="shared" ca="1" si="31"/>
        <v>487773.7216051952</v>
      </c>
    </row>
    <row r="2006" spans="1:2" ht="12.75" x14ac:dyDescent="0.2">
      <c r="A2006" s="85">
        <v>1996</v>
      </c>
      <c r="B2006" s="96">
        <f t="shared" ca="1" si="31"/>
        <v>534267.13071730826</v>
      </c>
    </row>
    <row r="2007" spans="1:2" ht="12.75" x14ac:dyDescent="0.2">
      <c r="A2007" s="85">
        <v>1997</v>
      </c>
      <c r="B2007" s="96">
        <f t="shared" ca="1" si="31"/>
        <v>491440.18881501118</v>
      </c>
    </row>
    <row r="2008" spans="1:2" ht="12.75" x14ac:dyDescent="0.2">
      <c r="A2008" s="85">
        <v>1998</v>
      </c>
      <c r="B2008" s="96">
        <f t="shared" ca="1" si="31"/>
        <v>458671.73560109292</v>
      </c>
    </row>
    <row r="2009" spans="1:2" ht="12.75" x14ac:dyDescent="0.2">
      <c r="A2009" s="85">
        <v>1999</v>
      </c>
      <c r="B2009" s="96">
        <f t="shared" ca="1" si="31"/>
        <v>459501.00121757993</v>
      </c>
    </row>
    <row r="2010" spans="1:2" ht="12.75" x14ac:dyDescent="0.2">
      <c r="A2010" s="85">
        <v>2000</v>
      </c>
      <c r="B2010" s="96">
        <f t="shared" ca="1" si="31"/>
        <v>469273.49768267263</v>
      </c>
    </row>
    <row r="2011" spans="1:2" ht="12.75" x14ac:dyDescent="0.2">
      <c r="A2011" s="85">
        <v>2001</v>
      </c>
      <c r="B2011" s="96">
        <f t="shared" ca="1" si="31"/>
        <v>543572.45022174297</v>
      </c>
    </row>
    <row r="2012" spans="1:2" ht="12.75" x14ac:dyDescent="0.2">
      <c r="A2012" s="85">
        <v>2002</v>
      </c>
      <c r="B2012" s="96">
        <f t="shared" ca="1" si="31"/>
        <v>478753.7017929221</v>
      </c>
    </row>
    <row r="2013" spans="1:2" ht="12.75" x14ac:dyDescent="0.2">
      <c r="A2013" s="85">
        <v>2003</v>
      </c>
      <c r="B2013" s="96">
        <f t="shared" ca="1" si="31"/>
        <v>463333.87083238235</v>
      </c>
    </row>
    <row r="2014" spans="1:2" ht="12.75" x14ac:dyDescent="0.2">
      <c r="A2014" s="85">
        <v>2004</v>
      </c>
      <c r="B2014" s="96">
        <f t="shared" ca="1" si="31"/>
        <v>447361.11611468584</v>
      </c>
    </row>
    <row r="2015" spans="1:2" ht="12.75" x14ac:dyDescent="0.2">
      <c r="A2015" s="85">
        <v>2005</v>
      </c>
      <c r="B2015" s="96">
        <f t="shared" ca="1" si="31"/>
        <v>487815.91196305375</v>
      </c>
    </row>
    <row r="2016" spans="1:2" ht="12.75" x14ac:dyDescent="0.2">
      <c r="A2016" s="85">
        <v>2006</v>
      </c>
      <c r="B2016" s="96">
        <f t="shared" ca="1" si="31"/>
        <v>511812.56752795557</v>
      </c>
    </row>
    <row r="2017" spans="1:2" ht="12.75" x14ac:dyDescent="0.2">
      <c r="A2017" s="85">
        <v>2007</v>
      </c>
      <c r="B2017" s="96">
        <f t="shared" ca="1" si="31"/>
        <v>518140.14814075391</v>
      </c>
    </row>
    <row r="2018" spans="1:2" ht="12.75" x14ac:dyDescent="0.2">
      <c r="A2018" s="85">
        <v>2008</v>
      </c>
      <c r="B2018" s="96">
        <f t="shared" ca="1" si="31"/>
        <v>475985.4926960555</v>
      </c>
    </row>
    <row r="2019" spans="1:2" ht="12.75" x14ac:dyDescent="0.2">
      <c r="A2019" s="85">
        <v>2009</v>
      </c>
      <c r="B2019" s="96">
        <f t="shared" ca="1" si="31"/>
        <v>407372.46695652773</v>
      </c>
    </row>
    <row r="2020" spans="1:2" ht="12.75" x14ac:dyDescent="0.2">
      <c r="A2020" s="85">
        <v>2010</v>
      </c>
      <c r="B2020" s="96">
        <f t="shared" ca="1" si="31"/>
        <v>589908.59564017877</v>
      </c>
    </row>
    <row r="2021" spans="1:2" ht="12.75" x14ac:dyDescent="0.2">
      <c r="A2021" s="85">
        <v>2011</v>
      </c>
      <c r="B2021" s="96">
        <f t="shared" ca="1" si="31"/>
        <v>533642.83105890802</v>
      </c>
    </row>
    <row r="2022" spans="1:2" ht="12.75" x14ac:dyDescent="0.2">
      <c r="A2022" s="85">
        <v>2012</v>
      </c>
      <c r="B2022" s="96">
        <f t="shared" ca="1" si="31"/>
        <v>467467.59054497752</v>
      </c>
    </row>
    <row r="2023" spans="1:2" ht="12.75" x14ac:dyDescent="0.2">
      <c r="A2023" s="85">
        <v>2013</v>
      </c>
      <c r="B2023" s="96">
        <f t="shared" ca="1" si="31"/>
        <v>514450.74698977714</v>
      </c>
    </row>
    <row r="2024" spans="1:2" ht="12.75" x14ac:dyDescent="0.2">
      <c r="A2024" s="85">
        <v>2014</v>
      </c>
      <c r="B2024" s="96">
        <f t="shared" ca="1" si="31"/>
        <v>464233.99607041047</v>
      </c>
    </row>
    <row r="2025" spans="1:2" ht="12.75" x14ac:dyDescent="0.2">
      <c r="A2025" s="85">
        <v>2015</v>
      </c>
      <c r="B2025" s="96">
        <f t="shared" ca="1" si="31"/>
        <v>510514.27766795945</v>
      </c>
    </row>
    <row r="2026" spans="1:2" ht="12.75" x14ac:dyDescent="0.2">
      <c r="A2026" s="85">
        <v>2016</v>
      </c>
      <c r="B2026" s="96">
        <f t="shared" ca="1" si="31"/>
        <v>471978.10599070147</v>
      </c>
    </row>
    <row r="2027" spans="1:2" ht="12.75" x14ac:dyDescent="0.2">
      <c r="A2027" s="85">
        <v>2017</v>
      </c>
      <c r="B2027" s="96">
        <f t="shared" ca="1" si="31"/>
        <v>462440.01380427025</v>
      </c>
    </row>
    <row r="2028" spans="1:2" ht="12.75" x14ac:dyDescent="0.2">
      <c r="A2028" s="85">
        <v>2018</v>
      </c>
      <c r="B2028" s="96">
        <f t="shared" ca="1" si="31"/>
        <v>430298.38267711335</v>
      </c>
    </row>
    <row r="2029" spans="1:2" ht="12.75" x14ac:dyDescent="0.2">
      <c r="A2029" s="85">
        <v>2019</v>
      </c>
      <c r="B2029" s="96">
        <f t="shared" ca="1" si="31"/>
        <v>521902.28709194722</v>
      </c>
    </row>
    <row r="2030" spans="1:2" ht="12.75" x14ac:dyDescent="0.2">
      <c r="A2030" s="85">
        <v>2020</v>
      </c>
      <c r="B2030" s="96">
        <f t="shared" ca="1" si="31"/>
        <v>519762.67050682416</v>
      </c>
    </row>
    <row r="2031" spans="1:2" ht="12.75" x14ac:dyDescent="0.2">
      <c r="A2031" s="85">
        <v>2021</v>
      </c>
      <c r="B2031" s="96">
        <f t="shared" ca="1" si="31"/>
        <v>543021.86921281496</v>
      </c>
    </row>
    <row r="2032" spans="1:2" ht="12.75" x14ac:dyDescent="0.2">
      <c r="A2032" s="85">
        <v>2022</v>
      </c>
      <c r="B2032" s="96">
        <f t="shared" ca="1" si="31"/>
        <v>489147.03494021832</v>
      </c>
    </row>
    <row r="2033" spans="1:2" ht="12.75" x14ac:dyDescent="0.2">
      <c r="A2033" s="85">
        <v>2023</v>
      </c>
      <c r="B2033" s="96">
        <f t="shared" ca="1" si="31"/>
        <v>552468.40375791083</v>
      </c>
    </row>
    <row r="2034" spans="1:2" ht="12.75" x14ac:dyDescent="0.2">
      <c r="A2034" s="85">
        <v>2024</v>
      </c>
      <c r="B2034" s="96">
        <f t="shared" ca="1" si="31"/>
        <v>484880.52546355152</v>
      </c>
    </row>
    <row r="2035" spans="1:2" ht="12.75" x14ac:dyDescent="0.2">
      <c r="A2035" s="85">
        <v>2025</v>
      </c>
      <c r="B2035" s="96">
        <f t="shared" ca="1" si="31"/>
        <v>493212.62986548169</v>
      </c>
    </row>
    <row r="2036" spans="1:2" ht="12.75" x14ac:dyDescent="0.2">
      <c r="A2036" s="85">
        <v>2026</v>
      </c>
      <c r="B2036" s="96">
        <f t="shared" ca="1" si="31"/>
        <v>493985.17914126063</v>
      </c>
    </row>
    <row r="2037" spans="1:2" ht="12.75" x14ac:dyDescent="0.2">
      <c r="A2037" s="85">
        <v>2027</v>
      </c>
      <c r="B2037" s="96">
        <f t="shared" ca="1" si="31"/>
        <v>475496.09224577213</v>
      </c>
    </row>
    <row r="2038" spans="1:2" ht="12.75" x14ac:dyDescent="0.2">
      <c r="A2038" s="85">
        <v>2028</v>
      </c>
      <c r="B2038" s="96">
        <f t="shared" ca="1" si="31"/>
        <v>527996.63630457316</v>
      </c>
    </row>
    <row r="2039" spans="1:2" ht="12.75" x14ac:dyDescent="0.2">
      <c r="A2039" s="85">
        <v>2029</v>
      </c>
      <c r="B2039" s="96">
        <f t="shared" ca="1" si="31"/>
        <v>438315.29084297008</v>
      </c>
    </row>
    <row r="2040" spans="1:2" ht="12.75" x14ac:dyDescent="0.2">
      <c r="A2040" s="85">
        <v>2030</v>
      </c>
      <c r="B2040" s="96">
        <f t="shared" ca="1" si="31"/>
        <v>506323.49058161984</v>
      </c>
    </row>
    <row r="2041" spans="1:2" ht="12.75" x14ac:dyDescent="0.2">
      <c r="A2041" s="85">
        <v>2031</v>
      </c>
      <c r="B2041" s="96">
        <f t="shared" ca="1" si="31"/>
        <v>530580.93911274045</v>
      </c>
    </row>
    <row r="2042" spans="1:2" ht="12.75" x14ac:dyDescent="0.2">
      <c r="A2042" s="85">
        <v>2032</v>
      </c>
      <c r="B2042" s="96">
        <f t="shared" ca="1" si="31"/>
        <v>531242.66321043845</v>
      </c>
    </row>
    <row r="2043" spans="1:2" ht="12.75" x14ac:dyDescent="0.2">
      <c r="A2043" s="85">
        <v>2033</v>
      </c>
      <c r="B2043" s="96">
        <f t="shared" ca="1" si="31"/>
        <v>488902.53412763734</v>
      </c>
    </row>
    <row r="2044" spans="1:2" ht="12.75" x14ac:dyDescent="0.2">
      <c r="A2044" s="85">
        <v>2034</v>
      </c>
      <c r="B2044" s="96">
        <f t="shared" ca="1" si="31"/>
        <v>520445.49587925558</v>
      </c>
    </row>
    <row r="2045" spans="1:2" ht="12.75" x14ac:dyDescent="0.2">
      <c r="A2045" s="85">
        <v>2035</v>
      </c>
      <c r="B2045" s="96">
        <f t="shared" ca="1" si="31"/>
        <v>461513.94454800949</v>
      </c>
    </row>
    <row r="2046" spans="1:2" ht="12.75" x14ac:dyDescent="0.2">
      <c r="A2046" s="85">
        <v>2036</v>
      </c>
      <c r="B2046" s="96">
        <f t="shared" ca="1" si="31"/>
        <v>519642.22418618249</v>
      </c>
    </row>
    <row r="2047" spans="1:2" ht="12.75" x14ac:dyDescent="0.2">
      <c r="A2047" s="85">
        <v>2037</v>
      </c>
      <c r="B2047" s="96">
        <f t="shared" ca="1" si="31"/>
        <v>448669.60446449189</v>
      </c>
    </row>
    <row r="2048" spans="1:2" ht="12.75" x14ac:dyDescent="0.2">
      <c r="A2048" s="85">
        <v>2038</v>
      </c>
      <c r="B2048" s="96">
        <f t="shared" ca="1" si="31"/>
        <v>485358.96625709464</v>
      </c>
    </row>
    <row r="2049" spans="1:2" ht="12.75" x14ac:dyDescent="0.2">
      <c r="A2049" s="85">
        <v>2039</v>
      </c>
      <c r="B2049" s="96">
        <f t="shared" ca="1" si="31"/>
        <v>505644.06442983937</v>
      </c>
    </row>
    <row r="2050" spans="1:2" ht="12.75" x14ac:dyDescent="0.2">
      <c r="A2050" s="85">
        <v>2040</v>
      </c>
      <c r="B2050" s="96">
        <f t="shared" ca="1" si="31"/>
        <v>481656.05159758788</v>
      </c>
    </row>
    <row r="2051" spans="1:2" ht="12.75" x14ac:dyDescent="0.2">
      <c r="A2051" s="85">
        <v>2041</v>
      </c>
      <c r="B2051" s="96">
        <f t="shared" ca="1" si="31"/>
        <v>513000.65253078198</v>
      </c>
    </row>
    <row r="2052" spans="1:2" ht="12.75" x14ac:dyDescent="0.2">
      <c r="A2052" s="85">
        <v>2042</v>
      </c>
      <c r="B2052" s="96">
        <f t="shared" ca="1" si="31"/>
        <v>487539.66871104366</v>
      </c>
    </row>
    <row r="2053" spans="1:2" ht="12.75" x14ac:dyDescent="0.2">
      <c r="A2053" s="85">
        <v>2043</v>
      </c>
      <c r="B2053" s="96">
        <f t="shared" ca="1" si="31"/>
        <v>535170.32103825</v>
      </c>
    </row>
    <row r="2054" spans="1:2" ht="12.75" x14ac:dyDescent="0.2">
      <c r="A2054" s="85">
        <v>2044</v>
      </c>
      <c r="B2054" s="96">
        <f t="shared" ca="1" si="31"/>
        <v>510610.33759534609</v>
      </c>
    </row>
    <row r="2055" spans="1:2" ht="12.75" x14ac:dyDescent="0.2">
      <c r="A2055" s="85">
        <v>2045</v>
      </c>
      <c r="B2055" s="96">
        <f t="shared" ca="1" si="31"/>
        <v>523241.80578376743</v>
      </c>
    </row>
    <row r="2056" spans="1:2" ht="12.75" x14ac:dyDescent="0.2">
      <c r="A2056" s="85">
        <v>2046</v>
      </c>
      <c r="B2056" s="96">
        <f t="shared" ca="1" si="31"/>
        <v>514314.86553601251</v>
      </c>
    </row>
    <row r="2057" spans="1:2" ht="12.75" x14ac:dyDescent="0.2">
      <c r="A2057" s="85">
        <v>2047</v>
      </c>
      <c r="B2057" s="96">
        <f t="shared" ca="1" si="31"/>
        <v>500421.64293162274</v>
      </c>
    </row>
    <row r="2058" spans="1:2" ht="12.75" x14ac:dyDescent="0.2">
      <c r="A2058" s="85">
        <v>2048</v>
      </c>
      <c r="B2058" s="96">
        <f t="shared" ca="1" si="31"/>
        <v>476076.11343077628</v>
      </c>
    </row>
    <row r="2059" spans="1:2" ht="12.75" x14ac:dyDescent="0.2">
      <c r="A2059" s="85">
        <v>2049</v>
      </c>
      <c r="B2059" s="96">
        <f t="shared" ref="B2059:B2122" ca="1" si="32">NORMINV(RAND(),B$4,B$5)</f>
        <v>562677.64845327102</v>
      </c>
    </row>
    <row r="2060" spans="1:2" ht="12.75" x14ac:dyDescent="0.2">
      <c r="A2060" s="85">
        <v>2050</v>
      </c>
      <c r="B2060" s="96">
        <f t="shared" ca="1" si="32"/>
        <v>463591.63377364026</v>
      </c>
    </row>
    <row r="2061" spans="1:2" ht="12.75" x14ac:dyDescent="0.2">
      <c r="A2061" s="85">
        <v>2051</v>
      </c>
      <c r="B2061" s="96">
        <f t="shared" ca="1" si="32"/>
        <v>498548.5709744218</v>
      </c>
    </row>
    <row r="2062" spans="1:2" ht="12.75" x14ac:dyDescent="0.2">
      <c r="A2062" s="85">
        <v>2052</v>
      </c>
      <c r="B2062" s="96">
        <f t="shared" ca="1" si="32"/>
        <v>515352.7966367678</v>
      </c>
    </row>
    <row r="2063" spans="1:2" ht="12.75" x14ac:dyDescent="0.2">
      <c r="A2063" s="85">
        <v>2053</v>
      </c>
      <c r="B2063" s="96">
        <f t="shared" ca="1" si="32"/>
        <v>435087.60913932056</v>
      </c>
    </row>
    <row r="2064" spans="1:2" ht="12.75" x14ac:dyDescent="0.2">
      <c r="A2064" s="85">
        <v>2054</v>
      </c>
      <c r="B2064" s="96">
        <f t="shared" ca="1" si="32"/>
        <v>450010.66674394551</v>
      </c>
    </row>
    <row r="2065" spans="1:2" ht="12.75" x14ac:dyDescent="0.2">
      <c r="A2065" s="85">
        <v>2055</v>
      </c>
      <c r="B2065" s="96">
        <f t="shared" ca="1" si="32"/>
        <v>544842.36109747761</v>
      </c>
    </row>
    <row r="2066" spans="1:2" ht="12.75" x14ac:dyDescent="0.2">
      <c r="A2066" s="85">
        <v>2056</v>
      </c>
      <c r="B2066" s="96">
        <f t="shared" ca="1" si="32"/>
        <v>462579.61662492389</v>
      </c>
    </row>
    <row r="2067" spans="1:2" ht="12.75" x14ac:dyDescent="0.2">
      <c r="A2067" s="85">
        <v>2057</v>
      </c>
      <c r="B2067" s="96">
        <f t="shared" ca="1" si="32"/>
        <v>533549.10889708484</v>
      </c>
    </row>
    <row r="2068" spans="1:2" ht="12.75" x14ac:dyDescent="0.2">
      <c r="A2068" s="85">
        <v>2058</v>
      </c>
      <c r="B2068" s="96">
        <f t="shared" ca="1" si="32"/>
        <v>516323.10320415965</v>
      </c>
    </row>
    <row r="2069" spans="1:2" ht="12.75" x14ac:dyDescent="0.2">
      <c r="A2069" s="85">
        <v>2059</v>
      </c>
      <c r="B2069" s="96">
        <f t="shared" ca="1" si="32"/>
        <v>518186.66988498811</v>
      </c>
    </row>
    <row r="2070" spans="1:2" ht="12.75" x14ac:dyDescent="0.2">
      <c r="A2070" s="85">
        <v>2060</v>
      </c>
      <c r="B2070" s="96">
        <f t="shared" ca="1" si="32"/>
        <v>425803.36697180907</v>
      </c>
    </row>
    <row r="2071" spans="1:2" ht="12.75" x14ac:dyDescent="0.2">
      <c r="A2071" s="85">
        <v>2061</v>
      </c>
      <c r="B2071" s="96">
        <f t="shared" ca="1" si="32"/>
        <v>425245.22075986961</v>
      </c>
    </row>
    <row r="2072" spans="1:2" ht="12.75" x14ac:dyDescent="0.2">
      <c r="A2072" s="85">
        <v>2062</v>
      </c>
      <c r="B2072" s="96">
        <f t="shared" ca="1" si="32"/>
        <v>460964.79922440898</v>
      </c>
    </row>
    <row r="2073" spans="1:2" ht="12.75" x14ac:dyDescent="0.2">
      <c r="A2073" s="85">
        <v>2063</v>
      </c>
      <c r="B2073" s="96">
        <f t="shared" ca="1" si="32"/>
        <v>451183.50351164286</v>
      </c>
    </row>
    <row r="2074" spans="1:2" ht="12.75" x14ac:dyDescent="0.2">
      <c r="A2074" s="85">
        <v>2064</v>
      </c>
      <c r="B2074" s="96">
        <f t="shared" ca="1" si="32"/>
        <v>528075.73891238088</v>
      </c>
    </row>
    <row r="2075" spans="1:2" ht="12.75" x14ac:dyDescent="0.2">
      <c r="A2075" s="85">
        <v>2065</v>
      </c>
      <c r="B2075" s="96">
        <f t="shared" ca="1" si="32"/>
        <v>560147.68255638867</v>
      </c>
    </row>
    <row r="2076" spans="1:2" ht="12.75" x14ac:dyDescent="0.2">
      <c r="A2076" s="85">
        <v>2066</v>
      </c>
      <c r="B2076" s="96">
        <f t="shared" ca="1" si="32"/>
        <v>511059.68812357215</v>
      </c>
    </row>
    <row r="2077" spans="1:2" ht="12.75" x14ac:dyDescent="0.2">
      <c r="A2077" s="85">
        <v>2067</v>
      </c>
      <c r="B2077" s="96">
        <f t="shared" ca="1" si="32"/>
        <v>458103.74810165662</v>
      </c>
    </row>
    <row r="2078" spans="1:2" ht="12.75" x14ac:dyDescent="0.2">
      <c r="A2078" s="85">
        <v>2068</v>
      </c>
      <c r="B2078" s="96">
        <f t="shared" ca="1" si="32"/>
        <v>488515.04126493685</v>
      </c>
    </row>
    <row r="2079" spans="1:2" ht="12.75" x14ac:dyDescent="0.2">
      <c r="A2079" s="85">
        <v>2069</v>
      </c>
      <c r="B2079" s="96">
        <f t="shared" ca="1" si="32"/>
        <v>517430.75662615412</v>
      </c>
    </row>
    <row r="2080" spans="1:2" ht="12.75" x14ac:dyDescent="0.2">
      <c r="A2080" s="85">
        <v>2070</v>
      </c>
      <c r="B2080" s="96">
        <f t="shared" ca="1" si="32"/>
        <v>532885.04302337684</v>
      </c>
    </row>
    <row r="2081" spans="1:2" ht="12.75" x14ac:dyDescent="0.2">
      <c r="A2081" s="85">
        <v>2071</v>
      </c>
      <c r="B2081" s="96">
        <f t="shared" ca="1" si="32"/>
        <v>502710.63069968892</v>
      </c>
    </row>
    <row r="2082" spans="1:2" ht="12.75" x14ac:dyDescent="0.2">
      <c r="A2082" s="85">
        <v>2072</v>
      </c>
      <c r="B2082" s="96">
        <f t="shared" ca="1" si="32"/>
        <v>457209.10765242978</v>
      </c>
    </row>
    <row r="2083" spans="1:2" ht="12.75" x14ac:dyDescent="0.2">
      <c r="A2083" s="85">
        <v>2073</v>
      </c>
      <c r="B2083" s="96">
        <f t="shared" ca="1" si="32"/>
        <v>472151.2329136862</v>
      </c>
    </row>
    <row r="2084" spans="1:2" ht="12.75" x14ac:dyDescent="0.2">
      <c r="A2084" s="85">
        <v>2074</v>
      </c>
      <c r="B2084" s="96">
        <f t="shared" ca="1" si="32"/>
        <v>467734.9653842657</v>
      </c>
    </row>
    <row r="2085" spans="1:2" ht="12.75" x14ac:dyDescent="0.2">
      <c r="A2085" s="85">
        <v>2075</v>
      </c>
      <c r="B2085" s="96">
        <f t="shared" ca="1" si="32"/>
        <v>487213.70336017996</v>
      </c>
    </row>
    <row r="2086" spans="1:2" ht="12.75" x14ac:dyDescent="0.2">
      <c r="A2086" s="85">
        <v>2076</v>
      </c>
      <c r="B2086" s="96">
        <f t="shared" ca="1" si="32"/>
        <v>558449.96847311512</v>
      </c>
    </row>
    <row r="2087" spans="1:2" ht="12.75" x14ac:dyDescent="0.2">
      <c r="A2087" s="85">
        <v>2077</v>
      </c>
      <c r="B2087" s="96">
        <f t="shared" ca="1" si="32"/>
        <v>494664.76104476355</v>
      </c>
    </row>
    <row r="2088" spans="1:2" ht="12.75" x14ac:dyDescent="0.2">
      <c r="A2088" s="85">
        <v>2078</v>
      </c>
      <c r="B2088" s="96">
        <f t="shared" ca="1" si="32"/>
        <v>529221.84195662884</v>
      </c>
    </row>
    <row r="2089" spans="1:2" ht="12.75" x14ac:dyDescent="0.2">
      <c r="A2089" s="85">
        <v>2079</v>
      </c>
      <c r="B2089" s="96">
        <f t="shared" ca="1" si="32"/>
        <v>506478.68283019162</v>
      </c>
    </row>
    <row r="2090" spans="1:2" ht="12.75" x14ac:dyDescent="0.2">
      <c r="A2090" s="85">
        <v>2080</v>
      </c>
      <c r="B2090" s="96">
        <f t="shared" ca="1" si="32"/>
        <v>450914.75199683767</v>
      </c>
    </row>
    <row r="2091" spans="1:2" ht="12.75" x14ac:dyDescent="0.2">
      <c r="A2091" s="85">
        <v>2081</v>
      </c>
      <c r="B2091" s="96">
        <f t="shared" ca="1" si="32"/>
        <v>429765.53480619204</v>
      </c>
    </row>
    <row r="2092" spans="1:2" ht="12.75" x14ac:dyDescent="0.2">
      <c r="A2092" s="85">
        <v>2082</v>
      </c>
      <c r="B2092" s="96">
        <f t="shared" ca="1" si="32"/>
        <v>533958.91604373709</v>
      </c>
    </row>
    <row r="2093" spans="1:2" ht="12.75" x14ac:dyDescent="0.2">
      <c r="A2093" s="85">
        <v>2083</v>
      </c>
      <c r="B2093" s="96">
        <f t="shared" ca="1" si="32"/>
        <v>562822.60233519645</v>
      </c>
    </row>
    <row r="2094" spans="1:2" ht="12.75" x14ac:dyDescent="0.2">
      <c r="A2094" s="85">
        <v>2084</v>
      </c>
      <c r="B2094" s="96">
        <f t="shared" ca="1" si="32"/>
        <v>461641.04975211929</v>
      </c>
    </row>
    <row r="2095" spans="1:2" ht="12.75" x14ac:dyDescent="0.2">
      <c r="A2095" s="85">
        <v>2085</v>
      </c>
      <c r="B2095" s="96">
        <f t="shared" ca="1" si="32"/>
        <v>450616.56034273125</v>
      </c>
    </row>
    <row r="2096" spans="1:2" ht="12.75" x14ac:dyDescent="0.2">
      <c r="A2096" s="85">
        <v>2086</v>
      </c>
      <c r="B2096" s="96">
        <f t="shared" ca="1" si="32"/>
        <v>504445.26613812067</v>
      </c>
    </row>
    <row r="2097" spans="1:2" ht="12.75" x14ac:dyDescent="0.2">
      <c r="A2097" s="85">
        <v>2087</v>
      </c>
      <c r="B2097" s="96">
        <f t="shared" ca="1" si="32"/>
        <v>470745.30646299524</v>
      </c>
    </row>
    <row r="2098" spans="1:2" ht="12.75" x14ac:dyDescent="0.2">
      <c r="A2098" s="85">
        <v>2088</v>
      </c>
      <c r="B2098" s="96">
        <f t="shared" ca="1" si="32"/>
        <v>472395.61123709771</v>
      </c>
    </row>
    <row r="2099" spans="1:2" ht="12.75" x14ac:dyDescent="0.2">
      <c r="A2099" s="85">
        <v>2089</v>
      </c>
      <c r="B2099" s="96">
        <f t="shared" ca="1" si="32"/>
        <v>513992.18528026319</v>
      </c>
    </row>
    <row r="2100" spans="1:2" ht="12.75" x14ac:dyDescent="0.2">
      <c r="A2100" s="85">
        <v>2090</v>
      </c>
      <c r="B2100" s="96">
        <f t="shared" ca="1" si="32"/>
        <v>513990.80598590698</v>
      </c>
    </row>
    <row r="2101" spans="1:2" ht="12.75" x14ac:dyDescent="0.2">
      <c r="A2101" s="85">
        <v>2091</v>
      </c>
      <c r="B2101" s="96">
        <f t="shared" ca="1" si="32"/>
        <v>424809.52048489189</v>
      </c>
    </row>
    <row r="2102" spans="1:2" ht="12.75" x14ac:dyDescent="0.2">
      <c r="A2102" s="85">
        <v>2092</v>
      </c>
      <c r="B2102" s="96">
        <f t="shared" ca="1" si="32"/>
        <v>518129.09943797585</v>
      </c>
    </row>
    <row r="2103" spans="1:2" ht="12.75" x14ac:dyDescent="0.2">
      <c r="A2103" s="85">
        <v>2093</v>
      </c>
      <c r="B2103" s="96">
        <f t="shared" ca="1" si="32"/>
        <v>484691.15163328545</v>
      </c>
    </row>
    <row r="2104" spans="1:2" ht="12.75" x14ac:dyDescent="0.2">
      <c r="A2104" s="85">
        <v>2094</v>
      </c>
      <c r="B2104" s="96">
        <f t="shared" ca="1" si="32"/>
        <v>451110.31558711099</v>
      </c>
    </row>
    <row r="2105" spans="1:2" ht="12.75" x14ac:dyDescent="0.2">
      <c r="A2105" s="85">
        <v>2095</v>
      </c>
      <c r="B2105" s="96">
        <f t="shared" ca="1" si="32"/>
        <v>505857.43515701138</v>
      </c>
    </row>
    <row r="2106" spans="1:2" ht="12.75" x14ac:dyDescent="0.2">
      <c r="A2106" s="85">
        <v>2096</v>
      </c>
      <c r="B2106" s="96">
        <f t="shared" ca="1" si="32"/>
        <v>537836.38876315614</v>
      </c>
    </row>
    <row r="2107" spans="1:2" ht="12.75" x14ac:dyDescent="0.2">
      <c r="A2107" s="85">
        <v>2097</v>
      </c>
      <c r="B2107" s="96">
        <f t="shared" ca="1" si="32"/>
        <v>505464.45835634257</v>
      </c>
    </row>
    <row r="2108" spans="1:2" ht="12.75" x14ac:dyDescent="0.2">
      <c r="A2108" s="85">
        <v>2098</v>
      </c>
      <c r="B2108" s="96">
        <f t="shared" ca="1" si="32"/>
        <v>550165.42802106356</v>
      </c>
    </row>
    <row r="2109" spans="1:2" ht="12.75" x14ac:dyDescent="0.2">
      <c r="A2109" s="85">
        <v>2099</v>
      </c>
      <c r="B2109" s="96">
        <f t="shared" ca="1" si="32"/>
        <v>497120.53057592781</v>
      </c>
    </row>
    <row r="2110" spans="1:2" ht="12.75" x14ac:dyDescent="0.2">
      <c r="A2110" s="85">
        <v>2100</v>
      </c>
      <c r="B2110" s="96">
        <f t="shared" ca="1" si="32"/>
        <v>481926.4585046604</v>
      </c>
    </row>
    <row r="2111" spans="1:2" ht="12.75" x14ac:dyDescent="0.2">
      <c r="A2111" s="85">
        <v>2101</v>
      </c>
      <c r="B2111" s="96">
        <f t="shared" ca="1" si="32"/>
        <v>500097.95188080362</v>
      </c>
    </row>
    <row r="2112" spans="1:2" ht="12.75" x14ac:dyDescent="0.2">
      <c r="A2112" s="85">
        <v>2102</v>
      </c>
      <c r="B2112" s="96">
        <f t="shared" ca="1" si="32"/>
        <v>535414.26000677526</v>
      </c>
    </row>
    <row r="2113" spans="1:2" ht="12.75" x14ac:dyDescent="0.2">
      <c r="A2113" s="85">
        <v>2103</v>
      </c>
      <c r="B2113" s="96">
        <f t="shared" ca="1" si="32"/>
        <v>469546.9324517994</v>
      </c>
    </row>
    <row r="2114" spans="1:2" ht="12.75" x14ac:dyDescent="0.2">
      <c r="A2114" s="85">
        <v>2104</v>
      </c>
      <c r="B2114" s="96">
        <f t="shared" ca="1" si="32"/>
        <v>455092.87491178722</v>
      </c>
    </row>
    <row r="2115" spans="1:2" ht="12.75" x14ac:dyDescent="0.2">
      <c r="A2115" s="85">
        <v>2105</v>
      </c>
      <c r="B2115" s="96">
        <f t="shared" ca="1" si="32"/>
        <v>461759.57461137336</v>
      </c>
    </row>
    <row r="2116" spans="1:2" ht="12.75" x14ac:dyDescent="0.2">
      <c r="A2116" s="85">
        <v>2106</v>
      </c>
      <c r="B2116" s="96">
        <f t="shared" ca="1" si="32"/>
        <v>467279.70689232391</v>
      </c>
    </row>
    <row r="2117" spans="1:2" ht="12.75" x14ac:dyDescent="0.2">
      <c r="A2117" s="85">
        <v>2107</v>
      </c>
      <c r="B2117" s="96">
        <f t="shared" ca="1" si="32"/>
        <v>430832.80390333082</v>
      </c>
    </row>
    <row r="2118" spans="1:2" ht="12.75" x14ac:dyDescent="0.2">
      <c r="A2118" s="85">
        <v>2108</v>
      </c>
      <c r="B2118" s="96">
        <f t="shared" ca="1" si="32"/>
        <v>521046.00489157834</v>
      </c>
    </row>
    <row r="2119" spans="1:2" ht="12.75" x14ac:dyDescent="0.2">
      <c r="A2119" s="85">
        <v>2109</v>
      </c>
      <c r="B2119" s="96">
        <f t="shared" ca="1" si="32"/>
        <v>450079.46541890217</v>
      </c>
    </row>
    <row r="2120" spans="1:2" ht="12.75" x14ac:dyDescent="0.2">
      <c r="A2120" s="85">
        <v>2110</v>
      </c>
      <c r="B2120" s="96">
        <f t="shared" ca="1" si="32"/>
        <v>524900.07615643414</v>
      </c>
    </row>
    <row r="2121" spans="1:2" ht="12.75" x14ac:dyDescent="0.2">
      <c r="A2121" s="85">
        <v>2111</v>
      </c>
      <c r="B2121" s="96">
        <f t="shared" ca="1" si="32"/>
        <v>507653.57088286959</v>
      </c>
    </row>
    <row r="2122" spans="1:2" ht="12.75" x14ac:dyDescent="0.2">
      <c r="A2122" s="85">
        <v>2112</v>
      </c>
      <c r="B2122" s="96">
        <f t="shared" ca="1" si="32"/>
        <v>567364.47435902979</v>
      </c>
    </row>
    <row r="2123" spans="1:2" ht="12.75" x14ac:dyDescent="0.2">
      <c r="A2123" s="85">
        <v>2113</v>
      </c>
      <c r="B2123" s="96">
        <f t="shared" ref="B2123:B2186" ca="1" si="33">NORMINV(RAND(),B$4,B$5)</f>
        <v>500463.79483357648</v>
      </c>
    </row>
    <row r="2124" spans="1:2" ht="12.75" x14ac:dyDescent="0.2">
      <c r="A2124" s="85">
        <v>2114</v>
      </c>
      <c r="B2124" s="96">
        <f t="shared" ca="1" si="33"/>
        <v>491354.12827174499</v>
      </c>
    </row>
    <row r="2125" spans="1:2" ht="12.75" x14ac:dyDescent="0.2">
      <c r="A2125" s="85">
        <v>2115</v>
      </c>
      <c r="B2125" s="96">
        <f t="shared" ca="1" si="33"/>
        <v>501975.59702407144</v>
      </c>
    </row>
    <row r="2126" spans="1:2" ht="12.75" x14ac:dyDescent="0.2">
      <c r="A2126" s="85">
        <v>2116</v>
      </c>
      <c r="B2126" s="96">
        <f t="shared" ca="1" si="33"/>
        <v>547509.63119136821</v>
      </c>
    </row>
    <row r="2127" spans="1:2" ht="12.75" x14ac:dyDescent="0.2">
      <c r="A2127" s="85">
        <v>2117</v>
      </c>
      <c r="B2127" s="96">
        <f t="shared" ca="1" si="33"/>
        <v>455422.51022172766</v>
      </c>
    </row>
    <row r="2128" spans="1:2" ht="12.75" x14ac:dyDescent="0.2">
      <c r="A2128" s="85">
        <v>2118</v>
      </c>
      <c r="B2128" s="96">
        <f t="shared" ca="1" si="33"/>
        <v>483384.07304273389</v>
      </c>
    </row>
    <row r="2129" spans="1:2" ht="12.75" x14ac:dyDescent="0.2">
      <c r="A2129" s="85">
        <v>2119</v>
      </c>
      <c r="B2129" s="96">
        <f t="shared" ca="1" si="33"/>
        <v>456545.53097290406</v>
      </c>
    </row>
    <row r="2130" spans="1:2" ht="12.75" x14ac:dyDescent="0.2">
      <c r="A2130" s="85">
        <v>2120</v>
      </c>
      <c r="B2130" s="96">
        <f t="shared" ca="1" si="33"/>
        <v>494633.89744495018</v>
      </c>
    </row>
    <row r="2131" spans="1:2" ht="12.75" x14ac:dyDescent="0.2">
      <c r="A2131" s="85">
        <v>2121</v>
      </c>
      <c r="B2131" s="96">
        <f t="shared" ca="1" si="33"/>
        <v>538510.16511433001</v>
      </c>
    </row>
    <row r="2132" spans="1:2" ht="12.75" x14ac:dyDescent="0.2">
      <c r="A2132" s="85">
        <v>2122</v>
      </c>
      <c r="B2132" s="96">
        <f t="shared" ca="1" si="33"/>
        <v>487269.60941148229</v>
      </c>
    </row>
    <row r="2133" spans="1:2" ht="12.75" x14ac:dyDescent="0.2">
      <c r="A2133" s="85">
        <v>2123</v>
      </c>
      <c r="B2133" s="96">
        <f t="shared" ca="1" si="33"/>
        <v>456884.34089360869</v>
      </c>
    </row>
    <row r="2134" spans="1:2" ht="12.75" x14ac:dyDescent="0.2">
      <c r="A2134" s="85">
        <v>2124</v>
      </c>
      <c r="B2134" s="96">
        <f t="shared" ca="1" si="33"/>
        <v>520357.10269293858</v>
      </c>
    </row>
    <row r="2135" spans="1:2" ht="12.75" x14ac:dyDescent="0.2">
      <c r="A2135" s="85">
        <v>2125</v>
      </c>
      <c r="B2135" s="96">
        <f t="shared" ca="1" si="33"/>
        <v>460105.73800359271</v>
      </c>
    </row>
    <row r="2136" spans="1:2" ht="12.75" x14ac:dyDescent="0.2">
      <c r="A2136" s="85">
        <v>2126</v>
      </c>
      <c r="B2136" s="96">
        <f t="shared" ca="1" si="33"/>
        <v>506420.4673682779</v>
      </c>
    </row>
    <row r="2137" spans="1:2" ht="12.75" x14ac:dyDescent="0.2">
      <c r="A2137" s="85">
        <v>2127</v>
      </c>
      <c r="B2137" s="96">
        <f t="shared" ca="1" si="33"/>
        <v>497768.88936441048</v>
      </c>
    </row>
    <row r="2138" spans="1:2" ht="12.75" x14ac:dyDescent="0.2">
      <c r="A2138" s="85">
        <v>2128</v>
      </c>
      <c r="B2138" s="96">
        <f t="shared" ca="1" si="33"/>
        <v>460021.54235457897</v>
      </c>
    </row>
    <row r="2139" spans="1:2" ht="12.75" x14ac:dyDescent="0.2">
      <c r="A2139" s="85">
        <v>2129</v>
      </c>
      <c r="B2139" s="96">
        <f t="shared" ca="1" si="33"/>
        <v>489395.3553618947</v>
      </c>
    </row>
    <row r="2140" spans="1:2" ht="12.75" x14ac:dyDescent="0.2">
      <c r="A2140" s="85">
        <v>2130</v>
      </c>
      <c r="B2140" s="96">
        <f t="shared" ca="1" si="33"/>
        <v>518661.79537239199</v>
      </c>
    </row>
    <row r="2141" spans="1:2" ht="12.75" x14ac:dyDescent="0.2">
      <c r="A2141" s="85">
        <v>2131</v>
      </c>
      <c r="B2141" s="96">
        <f t="shared" ca="1" si="33"/>
        <v>431097.73195253429</v>
      </c>
    </row>
    <row r="2142" spans="1:2" ht="12.75" x14ac:dyDescent="0.2">
      <c r="A2142" s="85">
        <v>2132</v>
      </c>
      <c r="B2142" s="96">
        <f t="shared" ca="1" si="33"/>
        <v>470794.84172972088</v>
      </c>
    </row>
    <row r="2143" spans="1:2" ht="12.75" x14ac:dyDescent="0.2">
      <c r="A2143" s="85">
        <v>2133</v>
      </c>
      <c r="B2143" s="96">
        <f t="shared" ca="1" si="33"/>
        <v>465503.13104051672</v>
      </c>
    </row>
    <row r="2144" spans="1:2" ht="12.75" x14ac:dyDescent="0.2">
      <c r="A2144" s="85">
        <v>2134</v>
      </c>
      <c r="B2144" s="96">
        <f t="shared" ca="1" si="33"/>
        <v>499048.5538433356</v>
      </c>
    </row>
    <row r="2145" spans="1:2" ht="12.75" x14ac:dyDescent="0.2">
      <c r="A2145" s="85">
        <v>2135</v>
      </c>
      <c r="B2145" s="96">
        <f t="shared" ca="1" si="33"/>
        <v>596660.33017624693</v>
      </c>
    </row>
    <row r="2146" spans="1:2" ht="12.75" x14ac:dyDescent="0.2">
      <c r="A2146" s="85">
        <v>2136</v>
      </c>
      <c r="B2146" s="96">
        <f t="shared" ca="1" si="33"/>
        <v>451290.19050672621</v>
      </c>
    </row>
    <row r="2147" spans="1:2" ht="12.75" x14ac:dyDescent="0.2">
      <c r="A2147" s="85">
        <v>2137</v>
      </c>
      <c r="B2147" s="96">
        <f t="shared" ca="1" si="33"/>
        <v>529137.26525087794</v>
      </c>
    </row>
    <row r="2148" spans="1:2" ht="12.75" x14ac:dyDescent="0.2">
      <c r="A2148" s="85">
        <v>2138</v>
      </c>
      <c r="B2148" s="96">
        <f t="shared" ca="1" si="33"/>
        <v>515705.84630477306</v>
      </c>
    </row>
    <row r="2149" spans="1:2" ht="12.75" x14ac:dyDescent="0.2">
      <c r="A2149" s="85">
        <v>2139</v>
      </c>
      <c r="B2149" s="96">
        <f t="shared" ca="1" si="33"/>
        <v>492171.31566930289</v>
      </c>
    </row>
    <row r="2150" spans="1:2" ht="12.75" x14ac:dyDescent="0.2">
      <c r="A2150" s="85">
        <v>2140</v>
      </c>
      <c r="B2150" s="96">
        <f t="shared" ca="1" si="33"/>
        <v>471827.94648511446</v>
      </c>
    </row>
    <row r="2151" spans="1:2" ht="12.75" x14ac:dyDescent="0.2">
      <c r="A2151" s="85">
        <v>2141</v>
      </c>
      <c r="B2151" s="96">
        <f t="shared" ca="1" si="33"/>
        <v>492814.34399510355</v>
      </c>
    </row>
    <row r="2152" spans="1:2" ht="12.75" x14ac:dyDescent="0.2">
      <c r="A2152" s="85">
        <v>2142</v>
      </c>
      <c r="B2152" s="96">
        <f t="shared" ca="1" si="33"/>
        <v>503489.97496898641</v>
      </c>
    </row>
    <row r="2153" spans="1:2" ht="12.75" x14ac:dyDescent="0.2">
      <c r="A2153" s="85">
        <v>2143</v>
      </c>
      <c r="B2153" s="96">
        <f t="shared" ca="1" si="33"/>
        <v>543163.3764095268</v>
      </c>
    </row>
    <row r="2154" spans="1:2" ht="12.75" x14ac:dyDescent="0.2">
      <c r="A2154" s="85">
        <v>2144</v>
      </c>
      <c r="B2154" s="96">
        <f t="shared" ca="1" si="33"/>
        <v>461820.61587804899</v>
      </c>
    </row>
    <row r="2155" spans="1:2" ht="12.75" x14ac:dyDescent="0.2">
      <c r="A2155" s="85">
        <v>2145</v>
      </c>
      <c r="B2155" s="96">
        <f t="shared" ca="1" si="33"/>
        <v>490497.54262056557</v>
      </c>
    </row>
    <row r="2156" spans="1:2" ht="12.75" x14ac:dyDescent="0.2">
      <c r="A2156" s="85">
        <v>2146</v>
      </c>
      <c r="B2156" s="96">
        <f t="shared" ca="1" si="33"/>
        <v>463750.01408615184</v>
      </c>
    </row>
    <row r="2157" spans="1:2" ht="12.75" x14ac:dyDescent="0.2">
      <c r="A2157" s="85">
        <v>2147</v>
      </c>
      <c r="B2157" s="96">
        <f t="shared" ca="1" si="33"/>
        <v>501484.16451311589</v>
      </c>
    </row>
    <row r="2158" spans="1:2" ht="12.75" x14ac:dyDescent="0.2">
      <c r="A2158" s="85">
        <v>2148</v>
      </c>
      <c r="B2158" s="96">
        <f t="shared" ca="1" si="33"/>
        <v>496432.36453542142</v>
      </c>
    </row>
    <row r="2159" spans="1:2" ht="12.75" x14ac:dyDescent="0.2">
      <c r="A2159" s="85">
        <v>2149</v>
      </c>
      <c r="B2159" s="96">
        <f t="shared" ca="1" si="33"/>
        <v>558079.24611195666</v>
      </c>
    </row>
    <row r="2160" spans="1:2" ht="12.75" x14ac:dyDescent="0.2">
      <c r="A2160" s="85">
        <v>2150</v>
      </c>
      <c r="B2160" s="96">
        <f t="shared" ca="1" si="33"/>
        <v>476727.22349881788</v>
      </c>
    </row>
    <row r="2161" spans="1:2" ht="12.75" x14ac:dyDescent="0.2">
      <c r="A2161" s="85">
        <v>2151</v>
      </c>
      <c r="B2161" s="96">
        <f t="shared" ca="1" si="33"/>
        <v>456171.48989715904</v>
      </c>
    </row>
    <row r="2162" spans="1:2" ht="12.75" x14ac:dyDescent="0.2">
      <c r="A2162" s="85">
        <v>2152</v>
      </c>
      <c r="B2162" s="96">
        <f t="shared" ca="1" si="33"/>
        <v>534524.22949622106</v>
      </c>
    </row>
    <row r="2163" spans="1:2" ht="12.75" x14ac:dyDescent="0.2">
      <c r="A2163" s="85">
        <v>2153</v>
      </c>
      <c r="B2163" s="96">
        <f t="shared" ca="1" si="33"/>
        <v>454423.90341340669</v>
      </c>
    </row>
    <row r="2164" spans="1:2" ht="12.75" x14ac:dyDescent="0.2">
      <c r="A2164" s="85">
        <v>2154</v>
      </c>
      <c r="B2164" s="96">
        <f t="shared" ca="1" si="33"/>
        <v>502244.8070716596</v>
      </c>
    </row>
    <row r="2165" spans="1:2" ht="12.75" x14ac:dyDescent="0.2">
      <c r="A2165" s="85">
        <v>2155</v>
      </c>
      <c r="B2165" s="96">
        <f t="shared" ca="1" si="33"/>
        <v>526724.32856121717</v>
      </c>
    </row>
    <row r="2166" spans="1:2" ht="12.75" x14ac:dyDescent="0.2">
      <c r="A2166" s="85">
        <v>2156</v>
      </c>
      <c r="B2166" s="96">
        <f t="shared" ca="1" si="33"/>
        <v>472727.4136369144</v>
      </c>
    </row>
    <row r="2167" spans="1:2" ht="12.75" x14ac:dyDescent="0.2">
      <c r="A2167" s="85">
        <v>2157</v>
      </c>
      <c r="B2167" s="96">
        <f t="shared" ca="1" si="33"/>
        <v>469670.49145374907</v>
      </c>
    </row>
    <row r="2168" spans="1:2" ht="12.75" x14ac:dyDescent="0.2">
      <c r="A2168" s="85">
        <v>2158</v>
      </c>
      <c r="B2168" s="96">
        <f t="shared" ca="1" si="33"/>
        <v>400591.45780897606</v>
      </c>
    </row>
    <row r="2169" spans="1:2" ht="12.75" x14ac:dyDescent="0.2">
      <c r="A2169" s="85">
        <v>2159</v>
      </c>
      <c r="B2169" s="96">
        <f t="shared" ca="1" si="33"/>
        <v>552163.68475047604</v>
      </c>
    </row>
    <row r="2170" spans="1:2" ht="12.75" x14ac:dyDescent="0.2">
      <c r="A2170" s="85">
        <v>2160</v>
      </c>
      <c r="B2170" s="96">
        <f t="shared" ca="1" si="33"/>
        <v>495985.99030300311</v>
      </c>
    </row>
    <row r="2171" spans="1:2" ht="12.75" x14ac:dyDescent="0.2">
      <c r="A2171" s="85">
        <v>2161</v>
      </c>
      <c r="B2171" s="96">
        <f t="shared" ca="1" si="33"/>
        <v>488360.3518306957</v>
      </c>
    </row>
    <row r="2172" spans="1:2" ht="12.75" x14ac:dyDescent="0.2">
      <c r="A2172" s="85">
        <v>2162</v>
      </c>
      <c r="B2172" s="96">
        <f t="shared" ca="1" si="33"/>
        <v>464700.52839543525</v>
      </c>
    </row>
    <row r="2173" spans="1:2" ht="12.75" x14ac:dyDescent="0.2">
      <c r="A2173" s="85">
        <v>2163</v>
      </c>
      <c r="B2173" s="96">
        <f t="shared" ca="1" si="33"/>
        <v>494652.89507803932</v>
      </c>
    </row>
    <row r="2174" spans="1:2" ht="12.75" x14ac:dyDescent="0.2">
      <c r="A2174" s="85">
        <v>2164</v>
      </c>
      <c r="B2174" s="96">
        <f t="shared" ca="1" si="33"/>
        <v>482112.1885292728</v>
      </c>
    </row>
    <row r="2175" spans="1:2" ht="12.75" x14ac:dyDescent="0.2">
      <c r="A2175" s="85">
        <v>2165</v>
      </c>
      <c r="B2175" s="96">
        <f t="shared" ca="1" si="33"/>
        <v>494480.49828477442</v>
      </c>
    </row>
    <row r="2176" spans="1:2" ht="12.75" x14ac:dyDescent="0.2">
      <c r="A2176" s="85">
        <v>2166</v>
      </c>
      <c r="B2176" s="96">
        <f t="shared" ca="1" si="33"/>
        <v>449402.12598118902</v>
      </c>
    </row>
    <row r="2177" spans="1:2" ht="12.75" x14ac:dyDescent="0.2">
      <c r="A2177" s="85">
        <v>2167</v>
      </c>
      <c r="B2177" s="96">
        <f t="shared" ca="1" si="33"/>
        <v>498386.81515980751</v>
      </c>
    </row>
    <row r="2178" spans="1:2" ht="12.75" x14ac:dyDescent="0.2">
      <c r="A2178" s="85">
        <v>2168</v>
      </c>
      <c r="B2178" s="96">
        <f t="shared" ca="1" si="33"/>
        <v>450605.61057031417</v>
      </c>
    </row>
    <row r="2179" spans="1:2" ht="12.75" x14ac:dyDescent="0.2">
      <c r="A2179" s="85">
        <v>2169</v>
      </c>
      <c r="B2179" s="96">
        <f t="shared" ca="1" si="33"/>
        <v>465011.60955120588</v>
      </c>
    </row>
    <row r="2180" spans="1:2" ht="12.75" x14ac:dyDescent="0.2">
      <c r="A2180" s="85">
        <v>2170</v>
      </c>
      <c r="B2180" s="96">
        <f t="shared" ca="1" si="33"/>
        <v>433275.63541193382</v>
      </c>
    </row>
    <row r="2181" spans="1:2" ht="12.75" x14ac:dyDescent="0.2">
      <c r="A2181" s="85">
        <v>2171</v>
      </c>
      <c r="B2181" s="96">
        <f t="shared" ca="1" si="33"/>
        <v>472934.48561981495</v>
      </c>
    </row>
    <row r="2182" spans="1:2" ht="12.75" x14ac:dyDescent="0.2">
      <c r="A2182" s="85">
        <v>2172</v>
      </c>
      <c r="B2182" s="96">
        <f t="shared" ca="1" si="33"/>
        <v>482260.02940627839</v>
      </c>
    </row>
    <row r="2183" spans="1:2" ht="12.75" x14ac:dyDescent="0.2">
      <c r="A2183" s="85">
        <v>2173</v>
      </c>
      <c r="B2183" s="96">
        <f t="shared" ca="1" si="33"/>
        <v>497367.0143287144</v>
      </c>
    </row>
    <row r="2184" spans="1:2" ht="12.75" x14ac:dyDescent="0.2">
      <c r="A2184" s="85">
        <v>2174</v>
      </c>
      <c r="B2184" s="96">
        <f t="shared" ca="1" si="33"/>
        <v>537892.28665592964</v>
      </c>
    </row>
    <row r="2185" spans="1:2" ht="12.75" x14ac:dyDescent="0.2">
      <c r="A2185" s="85">
        <v>2175</v>
      </c>
      <c r="B2185" s="96">
        <f t="shared" ca="1" si="33"/>
        <v>465777.431407611</v>
      </c>
    </row>
    <row r="2186" spans="1:2" ht="12.75" x14ac:dyDescent="0.2">
      <c r="A2186" s="85">
        <v>2176</v>
      </c>
      <c r="B2186" s="96">
        <f t="shared" ca="1" si="33"/>
        <v>467161.19473858125</v>
      </c>
    </row>
    <row r="2187" spans="1:2" ht="12.75" x14ac:dyDescent="0.2">
      <c r="A2187" s="85">
        <v>2177</v>
      </c>
      <c r="B2187" s="96">
        <f t="shared" ref="B2187:B2250" ca="1" si="34">NORMINV(RAND(),B$4,B$5)</f>
        <v>479440.39809100301</v>
      </c>
    </row>
    <row r="2188" spans="1:2" ht="12.75" x14ac:dyDescent="0.2">
      <c r="A2188" s="85">
        <v>2178</v>
      </c>
      <c r="B2188" s="96">
        <f t="shared" ca="1" si="34"/>
        <v>532822.35861148208</v>
      </c>
    </row>
    <row r="2189" spans="1:2" ht="12.75" x14ac:dyDescent="0.2">
      <c r="A2189" s="85">
        <v>2179</v>
      </c>
      <c r="B2189" s="96">
        <f t="shared" ca="1" si="34"/>
        <v>481391.63736477564</v>
      </c>
    </row>
    <row r="2190" spans="1:2" ht="12.75" x14ac:dyDescent="0.2">
      <c r="A2190" s="85">
        <v>2180</v>
      </c>
      <c r="B2190" s="96">
        <f t="shared" ca="1" si="34"/>
        <v>496496.7973281084</v>
      </c>
    </row>
    <row r="2191" spans="1:2" ht="12.75" x14ac:dyDescent="0.2">
      <c r="A2191" s="85">
        <v>2181</v>
      </c>
      <c r="B2191" s="96">
        <f t="shared" ca="1" si="34"/>
        <v>448748.43810796412</v>
      </c>
    </row>
    <row r="2192" spans="1:2" ht="12.75" x14ac:dyDescent="0.2">
      <c r="A2192" s="85">
        <v>2182</v>
      </c>
      <c r="B2192" s="96">
        <f t="shared" ca="1" si="34"/>
        <v>511889.39632262697</v>
      </c>
    </row>
    <row r="2193" spans="1:2" ht="12.75" x14ac:dyDescent="0.2">
      <c r="A2193" s="85">
        <v>2183</v>
      </c>
      <c r="B2193" s="96">
        <f t="shared" ca="1" si="34"/>
        <v>514459.46784993971</v>
      </c>
    </row>
    <row r="2194" spans="1:2" ht="12.75" x14ac:dyDescent="0.2">
      <c r="A2194" s="85">
        <v>2184</v>
      </c>
      <c r="B2194" s="96">
        <f t="shared" ca="1" si="34"/>
        <v>473496.07798546355</v>
      </c>
    </row>
    <row r="2195" spans="1:2" ht="12.75" x14ac:dyDescent="0.2">
      <c r="A2195" s="85">
        <v>2185</v>
      </c>
      <c r="B2195" s="96">
        <f t="shared" ca="1" si="34"/>
        <v>469291.29426264972</v>
      </c>
    </row>
    <row r="2196" spans="1:2" ht="12.75" x14ac:dyDescent="0.2">
      <c r="A2196" s="85">
        <v>2186</v>
      </c>
      <c r="B2196" s="96">
        <f t="shared" ca="1" si="34"/>
        <v>456992.21825134533</v>
      </c>
    </row>
    <row r="2197" spans="1:2" ht="12.75" x14ac:dyDescent="0.2">
      <c r="A2197" s="85">
        <v>2187</v>
      </c>
      <c r="B2197" s="96">
        <f t="shared" ca="1" si="34"/>
        <v>511644.89094366058</v>
      </c>
    </row>
    <row r="2198" spans="1:2" ht="12.75" x14ac:dyDescent="0.2">
      <c r="A2198" s="85">
        <v>2188</v>
      </c>
      <c r="B2198" s="96">
        <f t="shared" ca="1" si="34"/>
        <v>528437.89510035701</v>
      </c>
    </row>
    <row r="2199" spans="1:2" ht="12.75" x14ac:dyDescent="0.2">
      <c r="A2199" s="85">
        <v>2189</v>
      </c>
      <c r="B2199" s="96">
        <f t="shared" ca="1" si="34"/>
        <v>528517.50693943258</v>
      </c>
    </row>
    <row r="2200" spans="1:2" ht="12.75" x14ac:dyDescent="0.2">
      <c r="A2200" s="85">
        <v>2190</v>
      </c>
      <c r="B2200" s="96">
        <f t="shared" ca="1" si="34"/>
        <v>458699.5947661947</v>
      </c>
    </row>
    <row r="2201" spans="1:2" ht="12.75" x14ac:dyDescent="0.2">
      <c r="A2201" s="85">
        <v>2191</v>
      </c>
      <c r="B2201" s="96">
        <f t="shared" ca="1" si="34"/>
        <v>519285.97045763925</v>
      </c>
    </row>
    <row r="2202" spans="1:2" ht="12.75" x14ac:dyDescent="0.2">
      <c r="A2202" s="85">
        <v>2192</v>
      </c>
      <c r="B2202" s="96">
        <f t="shared" ca="1" si="34"/>
        <v>505565.66351753991</v>
      </c>
    </row>
    <row r="2203" spans="1:2" ht="12.75" x14ac:dyDescent="0.2">
      <c r="A2203" s="85">
        <v>2193</v>
      </c>
      <c r="B2203" s="96">
        <f t="shared" ca="1" si="34"/>
        <v>450748.48052260175</v>
      </c>
    </row>
    <row r="2204" spans="1:2" ht="12.75" x14ac:dyDescent="0.2">
      <c r="A2204" s="85">
        <v>2194</v>
      </c>
      <c r="B2204" s="96">
        <f t="shared" ca="1" si="34"/>
        <v>476298.81441117544</v>
      </c>
    </row>
    <row r="2205" spans="1:2" ht="12.75" x14ac:dyDescent="0.2">
      <c r="A2205" s="85">
        <v>2195</v>
      </c>
      <c r="B2205" s="96">
        <f t="shared" ca="1" si="34"/>
        <v>533753.28773555346</v>
      </c>
    </row>
    <row r="2206" spans="1:2" ht="12.75" x14ac:dyDescent="0.2">
      <c r="A2206" s="85">
        <v>2196</v>
      </c>
      <c r="B2206" s="96">
        <f t="shared" ca="1" si="34"/>
        <v>480628.62779422052</v>
      </c>
    </row>
    <row r="2207" spans="1:2" ht="12.75" x14ac:dyDescent="0.2">
      <c r="A2207" s="85">
        <v>2197</v>
      </c>
      <c r="B2207" s="96">
        <f t="shared" ca="1" si="34"/>
        <v>442439.94769697124</v>
      </c>
    </row>
    <row r="2208" spans="1:2" ht="12.75" x14ac:dyDescent="0.2">
      <c r="A2208" s="85">
        <v>2198</v>
      </c>
      <c r="B2208" s="96">
        <f t="shared" ca="1" si="34"/>
        <v>521043.36044014897</v>
      </c>
    </row>
    <row r="2209" spans="1:2" ht="12.75" x14ac:dyDescent="0.2">
      <c r="A2209" s="85">
        <v>2199</v>
      </c>
      <c r="B2209" s="96">
        <f t="shared" ca="1" si="34"/>
        <v>446936.77065454744</v>
      </c>
    </row>
    <row r="2210" spans="1:2" ht="12.75" x14ac:dyDescent="0.2">
      <c r="A2210" s="85">
        <v>2200</v>
      </c>
      <c r="B2210" s="96">
        <f t="shared" ca="1" si="34"/>
        <v>489824.2911913399</v>
      </c>
    </row>
    <row r="2211" spans="1:2" ht="12.75" x14ac:dyDescent="0.2">
      <c r="A2211" s="85">
        <v>2201</v>
      </c>
      <c r="B2211" s="96">
        <f t="shared" ca="1" si="34"/>
        <v>546401.95376299694</v>
      </c>
    </row>
    <row r="2212" spans="1:2" ht="12.75" x14ac:dyDescent="0.2">
      <c r="A2212" s="85">
        <v>2202</v>
      </c>
      <c r="B2212" s="96">
        <f t="shared" ca="1" si="34"/>
        <v>508526.14565681951</v>
      </c>
    </row>
    <row r="2213" spans="1:2" ht="12.75" x14ac:dyDescent="0.2">
      <c r="A2213" s="85">
        <v>2203</v>
      </c>
      <c r="B2213" s="96">
        <f t="shared" ca="1" si="34"/>
        <v>530211.16700252809</v>
      </c>
    </row>
    <row r="2214" spans="1:2" ht="12.75" x14ac:dyDescent="0.2">
      <c r="A2214" s="85">
        <v>2204</v>
      </c>
      <c r="B2214" s="96">
        <f t="shared" ca="1" si="34"/>
        <v>466271.77682794479</v>
      </c>
    </row>
    <row r="2215" spans="1:2" ht="12.75" x14ac:dyDescent="0.2">
      <c r="A2215" s="85">
        <v>2205</v>
      </c>
      <c r="B2215" s="96">
        <f t="shared" ca="1" si="34"/>
        <v>464058.43715075677</v>
      </c>
    </row>
    <row r="2216" spans="1:2" ht="12.75" x14ac:dyDescent="0.2">
      <c r="A2216" s="85">
        <v>2206</v>
      </c>
      <c r="B2216" s="96">
        <f t="shared" ca="1" si="34"/>
        <v>428447.38814366754</v>
      </c>
    </row>
    <row r="2217" spans="1:2" ht="12.75" x14ac:dyDescent="0.2">
      <c r="A2217" s="85">
        <v>2207</v>
      </c>
      <c r="B2217" s="96">
        <f t="shared" ca="1" si="34"/>
        <v>470285.22920822451</v>
      </c>
    </row>
    <row r="2218" spans="1:2" ht="12.75" x14ac:dyDescent="0.2">
      <c r="A2218" s="85">
        <v>2208</v>
      </c>
      <c r="B2218" s="96">
        <f t="shared" ca="1" si="34"/>
        <v>515965.38147342106</v>
      </c>
    </row>
    <row r="2219" spans="1:2" ht="12.75" x14ac:dyDescent="0.2">
      <c r="A2219" s="85">
        <v>2209</v>
      </c>
      <c r="B2219" s="96">
        <f t="shared" ca="1" si="34"/>
        <v>488693.05269276001</v>
      </c>
    </row>
    <row r="2220" spans="1:2" ht="12.75" x14ac:dyDescent="0.2">
      <c r="A2220" s="85">
        <v>2210</v>
      </c>
      <c r="B2220" s="96">
        <f t="shared" ca="1" si="34"/>
        <v>518540.66751372977</v>
      </c>
    </row>
    <row r="2221" spans="1:2" ht="12.75" x14ac:dyDescent="0.2">
      <c r="A2221" s="85">
        <v>2211</v>
      </c>
      <c r="B2221" s="96">
        <f t="shared" ca="1" si="34"/>
        <v>475605.42631070863</v>
      </c>
    </row>
    <row r="2222" spans="1:2" ht="12.75" x14ac:dyDescent="0.2">
      <c r="A2222" s="85">
        <v>2212</v>
      </c>
      <c r="B2222" s="96">
        <f t="shared" ca="1" si="34"/>
        <v>511840.05965651653</v>
      </c>
    </row>
    <row r="2223" spans="1:2" ht="12.75" x14ac:dyDescent="0.2">
      <c r="A2223" s="85">
        <v>2213</v>
      </c>
      <c r="B2223" s="96">
        <f t="shared" ca="1" si="34"/>
        <v>447249.70607893151</v>
      </c>
    </row>
    <row r="2224" spans="1:2" ht="12.75" x14ac:dyDescent="0.2">
      <c r="A2224" s="85">
        <v>2214</v>
      </c>
      <c r="B2224" s="96">
        <f t="shared" ca="1" si="34"/>
        <v>475285.85581260396</v>
      </c>
    </row>
    <row r="2225" spans="1:2" ht="12.75" x14ac:dyDescent="0.2">
      <c r="A2225" s="85">
        <v>2215</v>
      </c>
      <c r="B2225" s="96">
        <f t="shared" ca="1" si="34"/>
        <v>460158.95198341622</v>
      </c>
    </row>
    <row r="2226" spans="1:2" ht="12.75" x14ac:dyDescent="0.2">
      <c r="A2226" s="85">
        <v>2216</v>
      </c>
      <c r="B2226" s="96">
        <f t="shared" ca="1" si="34"/>
        <v>410266.3714879622</v>
      </c>
    </row>
    <row r="2227" spans="1:2" ht="12.75" x14ac:dyDescent="0.2">
      <c r="A2227" s="85">
        <v>2217</v>
      </c>
      <c r="B2227" s="96">
        <f t="shared" ca="1" si="34"/>
        <v>473481.19711700355</v>
      </c>
    </row>
    <row r="2228" spans="1:2" ht="12.75" x14ac:dyDescent="0.2">
      <c r="A2228" s="85">
        <v>2218</v>
      </c>
      <c r="B2228" s="96">
        <f t="shared" ca="1" si="34"/>
        <v>508786.23068321747</v>
      </c>
    </row>
    <row r="2229" spans="1:2" ht="12.75" x14ac:dyDescent="0.2">
      <c r="A2229" s="85">
        <v>2219</v>
      </c>
      <c r="B2229" s="96">
        <f t="shared" ca="1" si="34"/>
        <v>495429.66137569665</v>
      </c>
    </row>
    <row r="2230" spans="1:2" ht="12.75" x14ac:dyDescent="0.2">
      <c r="A2230" s="85">
        <v>2220</v>
      </c>
      <c r="B2230" s="96">
        <f t="shared" ca="1" si="34"/>
        <v>479788.36288878275</v>
      </c>
    </row>
    <row r="2231" spans="1:2" ht="12.75" x14ac:dyDescent="0.2">
      <c r="A2231" s="85">
        <v>2221</v>
      </c>
      <c r="B2231" s="96">
        <f t="shared" ca="1" si="34"/>
        <v>498727.01390214183</v>
      </c>
    </row>
    <row r="2232" spans="1:2" ht="12.75" x14ac:dyDescent="0.2">
      <c r="A2232" s="85">
        <v>2222</v>
      </c>
      <c r="B2232" s="96">
        <f t="shared" ca="1" si="34"/>
        <v>471827.14300256566</v>
      </c>
    </row>
    <row r="2233" spans="1:2" ht="12.75" x14ac:dyDescent="0.2">
      <c r="A2233" s="85">
        <v>2223</v>
      </c>
      <c r="B2233" s="96">
        <f t="shared" ca="1" si="34"/>
        <v>480628.65104236174</v>
      </c>
    </row>
    <row r="2234" spans="1:2" ht="12.75" x14ac:dyDescent="0.2">
      <c r="A2234" s="85">
        <v>2224</v>
      </c>
      <c r="B2234" s="96">
        <f t="shared" ca="1" si="34"/>
        <v>509276.22240325378</v>
      </c>
    </row>
    <row r="2235" spans="1:2" ht="12.75" x14ac:dyDescent="0.2">
      <c r="A2235" s="85">
        <v>2225</v>
      </c>
      <c r="B2235" s="96">
        <f t="shared" ca="1" si="34"/>
        <v>513735.92595174938</v>
      </c>
    </row>
    <row r="2236" spans="1:2" ht="12.75" x14ac:dyDescent="0.2">
      <c r="A2236" s="85">
        <v>2226</v>
      </c>
      <c r="B2236" s="96">
        <f t="shared" ca="1" si="34"/>
        <v>575795.51078460214</v>
      </c>
    </row>
    <row r="2237" spans="1:2" ht="12.75" x14ac:dyDescent="0.2">
      <c r="A2237" s="85">
        <v>2227</v>
      </c>
      <c r="B2237" s="96">
        <f t="shared" ca="1" si="34"/>
        <v>481681.46141957003</v>
      </c>
    </row>
    <row r="2238" spans="1:2" ht="12.75" x14ac:dyDescent="0.2">
      <c r="A2238" s="85">
        <v>2228</v>
      </c>
      <c r="B2238" s="96">
        <f t="shared" ca="1" si="34"/>
        <v>466593.53203248559</v>
      </c>
    </row>
    <row r="2239" spans="1:2" ht="12.75" x14ac:dyDescent="0.2">
      <c r="A2239" s="85">
        <v>2229</v>
      </c>
      <c r="B2239" s="96">
        <f t="shared" ca="1" si="34"/>
        <v>507757.99205896124</v>
      </c>
    </row>
    <row r="2240" spans="1:2" ht="12.75" x14ac:dyDescent="0.2">
      <c r="A2240" s="85">
        <v>2230</v>
      </c>
      <c r="B2240" s="96">
        <f t="shared" ca="1" si="34"/>
        <v>498130.39819925197</v>
      </c>
    </row>
    <row r="2241" spans="1:2" ht="12.75" x14ac:dyDescent="0.2">
      <c r="A2241" s="85">
        <v>2231</v>
      </c>
      <c r="B2241" s="96">
        <f t="shared" ca="1" si="34"/>
        <v>508922.56199126673</v>
      </c>
    </row>
    <row r="2242" spans="1:2" ht="12.75" x14ac:dyDescent="0.2">
      <c r="A2242" s="85">
        <v>2232</v>
      </c>
      <c r="B2242" s="96">
        <f t="shared" ca="1" si="34"/>
        <v>453924.4172171058</v>
      </c>
    </row>
    <row r="2243" spans="1:2" ht="12.75" x14ac:dyDescent="0.2">
      <c r="A2243" s="85">
        <v>2233</v>
      </c>
      <c r="B2243" s="96">
        <f t="shared" ca="1" si="34"/>
        <v>457863.33909021231</v>
      </c>
    </row>
    <row r="2244" spans="1:2" ht="12.75" x14ac:dyDescent="0.2">
      <c r="A2244" s="85">
        <v>2234</v>
      </c>
      <c r="B2244" s="96">
        <f t="shared" ca="1" si="34"/>
        <v>529586.74470327073</v>
      </c>
    </row>
    <row r="2245" spans="1:2" ht="12.75" x14ac:dyDescent="0.2">
      <c r="A2245" s="85">
        <v>2235</v>
      </c>
      <c r="B2245" s="96">
        <f t="shared" ca="1" si="34"/>
        <v>542195.84093678463</v>
      </c>
    </row>
    <row r="2246" spans="1:2" ht="12.75" x14ac:dyDescent="0.2">
      <c r="A2246" s="85">
        <v>2236</v>
      </c>
      <c r="B2246" s="96">
        <f t="shared" ca="1" si="34"/>
        <v>479178.1279975308</v>
      </c>
    </row>
    <row r="2247" spans="1:2" ht="12.75" x14ac:dyDescent="0.2">
      <c r="A2247" s="85">
        <v>2237</v>
      </c>
      <c r="B2247" s="96">
        <f t="shared" ca="1" si="34"/>
        <v>404769.9029305182</v>
      </c>
    </row>
    <row r="2248" spans="1:2" ht="12.75" x14ac:dyDescent="0.2">
      <c r="A2248" s="85">
        <v>2238</v>
      </c>
      <c r="B2248" s="96">
        <f t="shared" ca="1" si="34"/>
        <v>566849.20332604984</v>
      </c>
    </row>
    <row r="2249" spans="1:2" ht="12.75" x14ac:dyDescent="0.2">
      <c r="A2249" s="85">
        <v>2239</v>
      </c>
      <c r="B2249" s="96">
        <f t="shared" ca="1" si="34"/>
        <v>508330.63817246992</v>
      </c>
    </row>
    <row r="2250" spans="1:2" ht="12.75" x14ac:dyDescent="0.2">
      <c r="A2250" s="85">
        <v>2240</v>
      </c>
      <c r="B2250" s="96">
        <f t="shared" ca="1" si="34"/>
        <v>530280.863203577</v>
      </c>
    </row>
    <row r="2251" spans="1:2" ht="12.75" x14ac:dyDescent="0.2">
      <c r="A2251" s="85">
        <v>2241</v>
      </c>
      <c r="B2251" s="96">
        <f t="shared" ref="B2251:B2314" ca="1" si="35">NORMINV(RAND(),B$4,B$5)</f>
        <v>457612.78873070539</v>
      </c>
    </row>
    <row r="2252" spans="1:2" ht="12.75" x14ac:dyDescent="0.2">
      <c r="A2252" s="85">
        <v>2242</v>
      </c>
      <c r="B2252" s="96">
        <f t="shared" ca="1" si="35"/>
        <v>473134.52222031722</v>
      </c>
    </row>
    <row r="2253" spans="1:2" ht="12.75" x14ac:dyDescent="0.2">
      <c r="A2253" s="85">
        <v>2243</v>
      </c>
      <c r="B2253" s="96">
        <f t="shared" ca="1" si="35"/>
        <v>571467.8338741248</v>
      </c>
    </row>
    <row r="2254" spans="1:2" ht="12.75" x14ac:dyDescent="0.2">
      <c r="A2254" s="85">
        <v>2244</v>
      </c>
      <c r="B2254" s="96">
        <f t="shared" ca="1" si="35"/>
        <v>470662.29357360105</v>
      </c>
    </row>
    <row r="2255" spans="1:2" ht="12.75" x14ac:dyDescent="0.2">
      <c r="A2255" s="85">
        <v>2245</v>
      </c>
      <c r="B2255" s="96">
        <f t="shared" ca="1" si="35"/>
        <v>487113.33634937491</v>
      </c>
    </row>
    <row r="2256" spans="1:2" ht="12.75" x14ac:dyDescent="0.2">
      <c r="A2256" s="85">
        <v>2246</v>
      </c>
      <c r="B2256" s="96">
        <f t="shared" ca="1" si="35"/>
        <v>501852.4342095289</v>
      </c>
    </row>
    <row r="2257" spans="1:2" ht="12.75" x14ac:dyDescent="0.2">
      <c r="A2257" s="85">
        <v>2247</v>
      </c>
      <c r="B2257" s="96">
        <f t="shared" ca="1" si="35"/>
        <v>553702.79030944372</v>
      </c>
    </row>
    <row r="2258" spans="1:2" ht="12.75" x14ac:dyDescent="0.2">
      <c r="A2258" s="85">
        <v>2248</v>
      </c>
      <c r="B2258" s="96">
        <f t="shared" ca="1" si="35"/>
        <v>449645.97872492013</v>
      </c>
    </row>
    <row r="2259" spans="1:2" ht="12.75" x14ac:dyDescent="0.2">
      <c r="A2259" s="85">
        <v>2249</v>
      </c>
      <c r="B2259" s="96">
        <f t="shared" ca="1" si="35"/>
        <v>473772.67345078028</v>
      </c>
    </row>
    <row r="2260" spans="1:2" ht="12.75" x14ac:dyDescent="0.2">
      <c r="A2260" s="85">
        <v>2250</v>
      </c>
      <c r="B2260" s="96">
        <f t="shared" ca="1" si="35"/>
        <v>549133.86688417639</v>
      </c>
    </row>
    <row r="2261" spans="1:2" ht="12.75" x14ac:dyDescent="0.2">
      <c r="A2261" s="85">
        <v>2251</v>
      </c>
      <c r="B2261" s="96">
        <f t="shared" ca="1" si="35"/>
        <v>446152.85292242904</v>
      </c>
    </row>
    <row r="2262" spans="1:2" ht="12.75" x14ac:dyDescent="0.2">
      <c r="A2262" s="85">
        <v>2252</v>
      </c>
      <c r="B2262" s="96">
        <f t="shared" ca="1" si="35"/>
        <v>532350.94535363337</v>
      </c>
    </row>
    <row r="2263" spans="1:2" ht="12.75" x14ac:dyDescent="0.2">
      <c r="A2263" s="85">
        <v>2253</v>
      </c>
      <c r="B2263" s="96">
        <f t="shared" ca="1" si="35"/>
        <v>499582.67850154499</v>
      </c>
    </row>
    <row r="2264" spans="1:2" ht="12.75" x14ac:dyDescent="0.2">
      <c r="A2264" s="85">
        <v>2254</v>
      </c>
      <c r="B2264" s="96">
        <f t="shared" ca="1" si="35"/>
        <v>469048.72161473526</v>
      </c>
    </row>
    <row r="2265" spans="1:2" ht="12.75" x14ac:dyDescent="0.2">
      <c r="A2265" s="85">
        <v>2255</v>
      </c>
      <c r="B2265" s="96">
        <f t="shared" ca="1" si="35"/>
        <v>484748.82557470439</v>
      </c>
    </row>
    <row r="2266" spans="1:2" ht="12.75" x14ac:dyDescent="0.2">
      <c r="A2266" s="85">
        <v>2256</v>
      </c>
      <c r="B2266" s="96">
        <f t="shared" ca="1" si="35"/>
        <v>453025.69532328501</v>
      </c>
    </row>
    <row r="2267" spans="1:2" ht="12.75" x14ac:dyDescent="0.2">
      <c r="A2267" s="85">
        <v>2257</v>
      </c>
      <c r="B2267" s="96">
        <f t="shared" ca="1" si="35"/>
        <v>432037.03734543954</v>
      </c>
    </row>
    <row r="2268" spans="1:2" ht="12.75" x14ac:dyDescent="0.2">
      <c r="A2268" s="85">
        <v>2258</v>
      </c>
      <c r="B2268" s="96">
        <f t="shared" ca="1" si="35"/>
        <v>462240.44295181014</v>
      </c>
    </row>
    <row r="2269" spans="1:2" ht="12.75" x14ac:dyDescent="0.2">
      <c r="A2269" s="85">
        <v>2259</v>
      </c>
      <c r="B2269" s="96">
        <f t="shared" ca="1" si="35"/>
        <v>482866.73701726674</v>
      </c>
    </row>
    <row r="2270" spans="1:2" ht="12.75" x14ac:dyDescent="0.2">
      <c r="A2270" s="85">
        <v>2260</v>
      </c>
      <c r="B2270" s="96">
        <f t="shared" ca="1" si="35"/>
        <v>508058.31251068739</v>
      </c>
    </row>
    <row r="2271" spans="1:2" ht="12.75" x14ac:dyDescent="0.2">
      <c r="A2271" s="85">
        <v>2261</v>
      </c>
      <c r="B2271" s="96">
        <f t="shared" ca="1" si="35"/>
        <v>414546.3608278262</v>
      </c>
    </row>
    <row r="2272" spans="1:2" ht="12.75" x14ac:dyDescent="0.2">
      <c r="A2272" s="85">
        <v>2262</v>
      </c>
      <c r="B2272" s="96">
        <f t="shared" ca="1" si="35"/>
        <v>520262.35082512739</v>
      </c>
    </row>
    <row r="2273" spans="1:2" ht="12.75" x14ac:dyDescent="0.2">
      <c r="A2273" s="85">
        <v>2263</v>
      </c>
      <c r="B2273" s="96">
        <f t="shared" ca="1" si="35"/>
        <v>535358.38919891673</v>
      </c>
    </row>
    <row r="2274" spans="1:2" ht="12.75" x14ac:dyDescent="0.2">
      <c r="A2274" s="85">
        <v>2264</v>
      </c>
      <c r="B2274" s="96">
        <f t="shared" ca="1" si="35"/>
        <v>498226.30696979619</v>
      </c>
    </row>
    <row r="2275" spans="1:2" ht="12.75" x14ac:dyDescent="0.2">
      <c r="A2275" s="85">
        <v>2265</v>
      </c>
      <c r="B2275" s="96">
        <f t="shared" ca="1" si="35"/>
        <v>546552.29291833856</v>
      </c>
    </row>
    <row r="2276" spans="1:2" ht="12.75" x14ac:dyDescent="0.2">
      <c r="A2276" s="85">
        <v>2266</v>
      </c>
      <c r="B2276" s="96">
        <f t="shared" ca="1" si="35"/>
        <v>527844.07013656618</v>
      </c>
    </row>
    <row r="2277" spans="1:2" ht="12.75" x14ac:dyDescent="0.2">
      <c r="A2277" s="85">
        <v>2267</v>
      </c>
      <c r="B2277" s="96">
        <f t="shared" ca="1" si="35"/>
        <v>523540.32280379935</v>
      </c>
    </row>
    <row r="2278" spans="1:2" ht="12.75" x14ac:dyDescent="0.2">
      <c r="A2278" s="85">
        <v>2268</v>
      </c>
      <c r="B2278" s="96">
        <f t="shared" ca="1" si="35"/>
        <v>439336.06213704613</v>
      </c>
    </row>
    <row r="2279" spans="1:2" ht="12.75" x14ac:dyDescent="0.2">
      <c r="A2279" s="85">
        <v>2269</v>
      </c>
      <c r="B2279" s="96">
        <f t="shared" ca="1" si="35"/>
        <v>419420.17641029967</v>
      </c>
    </row>
    <row r="2280" spans="1:2" ht="12.75" x14ac:dyDescent="0.2">
      <c r="A2280" s="85">
        <v>2270</v>
      </c>
      <c r="B2280" s="96">
        <f t="shared" ca="1" si="35"/>
        <v>472948.34250816907</v>
      </c>
    </row>
    <row r="2281" spans="1:2" ht="12.75" x14ac:dyDescent="0.2">
      <c r="A2281" s="85">
        <v>2271</v>
      </c>
      <c r="B2281" s="96">
        <f t="shared" ca="1" si="35"/>
        <v>501133.12237849296</v>
      </c>
    </row>
    <row r="2282" spans="1:2" ht="12.75" x14ac:dyDescent="0.2">
      <c r="A2282" s="85">
        <v>2272</v>
      </c>
      <c r="B2282" s="96">
        <f t="shared" ca="1" si="35"/>
        <v>512500.76349257992</v>
      </c>
    </row>
    <row r="2283" spans="1:2" ht="12.75" x14ac:dyDescent="0.2">
      <c r="A2283" s="85">
        <v>2273</v>
      </c>
      <c r="B2283" s="96">
        <f t="shared" ca="1" si="35"/>
        <v>498216.26806978293</v>
      </c>
    </row>
    <row r="2284" spans="1:2" ht="12.75" x14ac:dyDescent="0.2">
      <c r="A2284" s="85">
        <v>2274</v>
      </c>
      <c r="B2284" s="96">
        <f t="shared" ca="1" si="35"/>
        <v>485842.64647066826</v>
      </c>
    </row>
    <row r="2285" spans="1:2" ht="12.75" x14ac:dyDescent="0.2">
      <c r="A2285" s="85">
        <v>2275</v>
      </c>
      <c r="B2285" s="96">
        <f t="shared" ca="1" si="35"/>
        <v>470447.09454013995</v>
      </c>
    </row>
    <row r="2286" spans="1:2" ht="12.75" x14ac:dyDescent="0.2">
      <c r="A2286" s="85">
        <v>2276</v>
      </c>
      <c r="B2286" s="96">
        <f t="shared" ca="1" si="35"/>
        <v>509122.3430169741</v>
      </c>
    </row>
    <row r="2287" spans="1:2" ht="12.75" x14ac:dyDescent="0.2">
      <c r="A2287" s="85">
        <v>2277</v>
      </c>
      <c r="B2287" s="96">
        <f t="shared" ca="1" si="35"/>
        <v>527887.25888197066</v>
      </c>
    </row>
    <row r="2288" spans="1:2" ht="12.75" x14ac:dyDescent="0.2">
      <c r="A2288" s="85">
        <v>2278</v>
      </c>
      <c r="B2288" s="96">
        <f t="shared" ca="1" si="35"/>
        <v>523337.81529709068</v>
      </c>
    </row>
    <row r="2289" spans="1:2" ht="12.75" x14ac:dyDescent="0.2">
      <c r="A2289" s="85">
        <v>2279</v>
      </c>
      <c r="B2289" s="96">
        <f t="shared" ca="1" si="35"/>
        <v>423442.74929400889</v>
      </c>
    </row>
    <row r="2290" spans="1:2" ht="12.75" x14ac:dyDescent="0.2">
      <c r="A2290" s="85">
        <v>2280</v>
      </c>
      <c r="B2290" s="96">
        <f t="shared" ca="1" si="35"/>
        <v>494921.62315535464</v>
      </c>
    </row>
    <row r="2291" spans="1:2" ht="12.75" x14ac:dyDescent="0.2">
      <c r="A2291" s="85">
        <v>2281</v>
      </c>
      <c r="B2291" s="96">
        <f t="shared" ca="1" si="35"/>
        <v>493169.53653617593</v>
      </c>
    </row>
    <row r="2292" spans="1:2" ht="12.75" x14ac:dyDescent="0.2">
      <c r="A2292" s="85">
        <v>2282</v>
      </c>
      <c r="B2292" s="96">
        <f t="shared" ca="1" si="35"/>
        <v>478000.50732416078</v>
      </c>
    </row>
    <row r="2293" spans="1:2" ht="12.75" x14ac:dyDescent="0.2">
      <c r="A2293" s="85">
        <v>2283</v>
      </c>
      <c r="B2293" s="96">
        <f t="shared" ca="1" si="35"/>
        <v>530655.06934759219</v>
      </c>
    </row>
    <row r="2294" spans="1:2" ht="12.75" x14ac:dyDescent="0.2">
      <c r="A2294" s="85">
        <v>2284</v>
      </c>
      <c r="B2294" s="96">
        <f t="shared" ca="1" si="35"/>
        <v>466546.55301731097</v>
      </c>
    </row>
    <row r="2295" spans="1:2" ht="12.75" x14ac:dyDescent="0.2">
      <c r="A2295" s="85">
        <v>2285</v>
      </c>
      <c r="B2295" s="96">
        <f t="shared" ca="1" si="35"/>
        <v>527024.35432882933</v>
      </c>
    </row>
    <row r="2296" spans="1:2" ht="12.75" x14ac:dyDescent="0.2">
      <c r="A2296" s="85">
        <v>2286</v>
      </c>
      <c r="B2296" s="96">
        <f t="shared" ca="1" si="35"/>
        <v>435591.95975518861</v>
      </c>
    </row>
    <row r="2297" spans="1:2" ht="12.75" x14ac:dyDescent="0.2">
      <c r="A2297" s="85">
        <v>2287</v>
      </c>
      <c r="B2297" s="96">
        <f t="shared" ca="1" si="35"/>
        <v>434436.10415286338</v>
      </c>
    </row>
    <row r="2298" spans="1:2" ht="12.75" x14ac:dyDescent="0.2">
      <c r="A2298" s="85">
        <v>2288</v>
      </c>
      <c r="B2298" s="96">
        <f t="shared" ca="1" si="35"/>
        <v>518138.75383745017</v>
      </c>
    </row>
    <row r="2299" spans="1:2" ht="12.75" x14ac:dyDescent="0.2">
      <c r="A2299" s="85">
        <v>2289</v>
      </c>
      <c r="B2299" s="96">
        <f t="shared" ca="1" si="35"/>
        <v>508153.41564752226</v>
      </c>
    </row>
    <row r="2300" spans="1:2" ht="12.75" x14ac:dyDescent="0.2">
      <c r="A2300" s="85">
        <v>2290</v>
      </c>
      <c r="B2300" s="96">
        <f t="shared" ca="1" si="35"/>
        <v>469697.10379522189</v>
      </c>
    </row>
    <row r="2301" spans="1:2" ht="12.75" x14ac:dyDescent="0.2">
      <c r="A2301" s="85">
        <v>2291</v>
      </c>
      <c r="B2301" s="96">
        <f t="shared" ca="1" si="35"/>
        <v>496830.21443406172</v>
      </c>
    </row>
    <row r="2302" spans="1:2" ht="12.75" x14ac:dyDescent="0.2">
      <c r="A2302" s="85">
        <v>2292</v>
      </c>
      <c r="B2302" s="96">
        <f t="shared" ca="1" si="35"/>
        <v>478600.00049013423</v>
      </c>
    </row>
    <row r="2303" spans="1:2" ht="12.75" x14ac:dyDescent="0.2">
      <c r="A2303" s="85">
        <v>2293</v>
      </c>
      <c r="B2303" s="96">
        <f t="shared" ca="1" si="35"/>
        <v>478679.78684099577</v>
      </c>
    </row>
    <row r="2304" spans="1:2" ht="12.75" x14ac:dyDescent="0.2">
      <c r="A2304" s="85">
        <v>2294</v>
      </c>
      <c r="B2304" s="96">
        <f t="shared" ca="1" si="35"/>
        <v>493264.85131818824</v>
      </c>
    </row>
    <row r="2305" spans="1:2" ht="12.75" x14ac:dyDescent="0.2">
      <c r="A2305" s="85">
        <v>2295</v>
      </c>
      <c r="B2305" s="96">
        <f t="shared" ca="1" si="35"/>
        <v>486886.16634886852</v>
      </c>
    </row>
    <row r="2306" spans="1:2" ht="12.75" x14ac:dyDescent="0.2">
      <c r="A2306" s="85">
        <v>2296</v>
      </c>
      <c r="B2306" s="96">
        <f t="shared" ca="1" si="35"/>
        <v>485821.95241495542</v>
      </c>
    </row>
    <row r="2307" spans="1:2" ht="12.75" x14ac:dyDescent="0.2">
      <c r="A2307" s="85">
        <v>2297</v>
      </c>
      <c r="B2307" s="96">
        <f t="shared" ca="1" si="35"/>
        <v>497133.06296461535</v>
      </c>
    </row>
    <row r="2308" spans="1:2" ht="12.75" x14ac:dyDescent="0.2">
      <c r="A2308" s="85">
        <v>2298</v>
      </c>
      <c r="B2308" s="96">
        <f t="shared" ca="1" si="35"/>
        <v>492785.38857424096</v>
      </c>
    </row>
    <row r="2309" spans="1:2" ht="12.75" x14ac:dyDescent="0.2">
      <c r="A2309" s="85">
        <v>2299</v>
      </c>
      <c r="B2309" s="96">
        <f t="shared" ca="1" si="35"/>
        <v>526304.8129859413</v>
      </c>
    </row>
    <row r="2310" spans="1:2" ht="12.75" x14ac:dyDescent="0.2">
      <c r="A2310" s="85">
        <v>2300</v>
      </c>
      <c r="B2310" s="96">
        <f t="shared" ca="1" si="35"/>
        <v>506296.68825163494</v>
      </c>
    </row>
    <row r="2311" spans="1:2" ht="12.75" x14ac:dyDescent="0.2">
      <c r="A2311" s="85">
        <v>2301</v>
      </c>
      <c r="B2311" s="96">
        <f t="shared" ca="1" si="35"/>
        <v>603775.03427130391</v>
      </c>
    </row>
    <row r="2312" spans="1:2" ht="12.75" x14ac:dyDescent="0.2">
      <c r="A2312" s="85">
        <v>2302</v>
      </c>
      <c r="B2312" s="96">
        <f t="shared" ca="1" si="35"/>
        <v>521202.54435471731</v>
      </c>
    </row>
    <row r="2313" spans="1:2" ht="12.75" x14ac:dyDescent="0.2">
      <c r="A2313" s="85">
        <v>2303</v>
      </c>
      <c r="B2313" s="96">
        <f t="shared" ca="1" si="35"/>
        <v>590038.02065213898</v>
      </c>
    </row>
    <row r="2314" spans="1:2" ht="12.75" x14ac:dyDescent="0.2">
      <c r="A2314" s="85">
        <v>2304</v>
      </c>
      <c r="B2314" s="96">
        <f t="shared" ca="1" si="35"/>
        <v>522178.47178183455</v>
      </c>
    </row>
    <row r="2315" spans="1:2" ht="12.75" x14ac:dyDescent="0.2">
      <c r="A2315" s="85">
        <v>2305</v>
      </c>
      <c r="B2315" s="96">
        <f t="shared" ref="B2315:B2378" ca="1" si="36">NORMINV(RAND(),B$4,B$5)</f>
        <v>470340.96762897307</v>
      </c>
    </row>
    <row r="2316" spans="1:2" ht="12.75" x14ac:dyDescent="0.2">
      <c r="A2316" s="85">
        <v>2306</v>
      </c>
      <c r="B2316" s="96">
        <f t="shared" ca="1" si="36"/>
        <v>593162.75812300178</v>
      </c>
    </row>
    <row r="2317" spans="1:2" ht="12.75" x14ac:dyDescent="0.2">
      <c r="A2317" s="85">
        <v>2307</v>
      </c>
      <c r="B2317" s="96">
        <f t="shared" ca="1" si="36"/>
        <v>401572.81010206713</v>
      </c>
    </row>
    <row r="2318" spans="1:2" ht="12.75" x14ac:dyDescent="0.2">
      <c r="A2318" s="85">
        <v>2308</v>
      </c>
      <c r="B2318" s="96">
        <f t="shared" ca="1" si="36"/>
        <v>448060.10678711836</v>
      </c>
    </row>
    <row r="2319" spans="1:2" ht="12.75" x14ac:dyDescent="0.2">
      <c r="A2319" s="85">
        <v>2309</v>
      </c>
      <c r="B2319" s="96">
        <f t="shared" ca="1" si="36"/>
        <v>461360.43203669792</v>
      </c>
    </row>
    <row r="2320" spans="1:2" ht="12.75" x14ac:dyDescent="0.2">
      <c r="A2320" s="85">
        <v>2310</v>
      </c>
      <c r="B2320" s="96">
        <f t="shared" ca="1" si="36"/>
        <v>478733.75358006143</v>
      </c>
    </row>
    <row r="2321" spans="1:2" ht="12.75" x14ac:dyDescent="0.2">
      <c r="A2321" s="85">
        <v>2311</v>
      </c>
      <c r="B2321" s="96">
        <f t="shared" ca="1" si="36"/>
        <v>576635.12683642365</v>
      </c>
    </row>
    <row r="2322" spans="1:2" ht="12.75" x14ac:dyDescent="0.2">
      <c r="A2322" s="85">
        <v>2312</v>
      </c>
      <c r="B2322" s="96">
        <f t="shared" ca="1" si="36"/>
        <v>465741.3200316052</v>
      </c>
    </row>
    <row r="2323" spans="1:2" ht="12.75" x14ac:dyDescent="0.2">
      <c r="A2323" s="85">
        <v>2313</v>
      </c>
      <c r="B2323" s="96">
        <f t="shared" ca="1" si="36"/>
        <v>531435.25527950842</v>
      </c>
    </row>
    <row r="2324" spans="1:2" ht="12.75" x14ac:dyDescent="0.2">
      <c r="A2324" s="85">
        <v>2314</v>
      </c>
      <c r="B2324" s="96">
        <f t="shared" ca="1" si="36"/>
        <v>526941.30595180136</v>
      </c>
    </row>
    <row r="2325" spans="1:2" ht="12.75" x14ac:dyDescent="0.2">
      <c r="A2325" s="85">
        <v>2315</v>
      </c>
      <c r="B2325" s="96">
        <f t="shared" ca="1" si="36"/>
        <v>509356.96775326948</v>
      </c>
    </row>
    <row r="2326" spans="1:2" ht="12.75" x14ac:dyDescent="0.2">
      <c r="A2326" s="85">
        <v>2316</v>
      </c>
      <c r="B2326" s="96">
        <f t="shared" ca="1" si="36"/>
        <v>518840.23510577867</v>
      </c>
    </row>
    <row r="2327" spans="1:2" ht="12.75" x14ac:dyDescent="0.2">
      <c r="A2327" s="85">
        <v>2317</v>
      </c>
      <c r="B2327" s="96">
        <f t="shared" ca="1" si="36"/>
        <v>474239.64599749277</v>
      </c>
    </row>
    <row r="2328" spans="1:2" ht="12.75" x14ac:dyDescent="0.2">
      <c r="A2328" s="85">
        <v>2318</v>
      </c>
      <c r="B2328" s="96">
        <f t="shared" ca="1" si="36"/>
        <v>470552.81025408604</v>
      </c>
    </row>
    <row r="2329" spans="1:2" ht="12.75" x14ac:dyDescent="0.2">
      <c r="A2329" s="85">
        <v>2319</v>
      </c>
      <c r="B2329" s="96">
        <f t="shared" ca="1" si="36"/>
        <v>435094.41608337185</v>
      </c>
    </row>
    <row r="2330" spans="1:2" ht="12.75" x14ac:dyDescent="0.2">
      <c r="A2330" s="85">
        <v>2320</v>
      </c>
      <c r="B2330" s="96">
        <f t="shared" ca="1" si="36"/>
        <v>512037.05849060212</v>
      </c>
    </row>
    <row r="2331" spans="1:2" ht="12.75" x14ac:dyDescent="0.2">
      <c r="A2331" s="85">
        <v>2321</v>
      </c>
      <c r="B2331" s="96">
        <f t="shared" ca="1" si="36"/>
        <v>487821.58022048895</v>
      </c>
    </row>
    <row r="2332" spans="1:2" ht="12.75" x14ac:dyDescent="0.2">
      <c r="A2332" s="85">
        <v>2322</v>
      </c>
      <c r="B2332" s="96">
        <f t="shared" ca="1" si="36"/>
        <v>517642.7399246752</v>
      </c>
    </row>
    <row r="2333" spans="1:2" ht="12.75" x14ac:dyDescent="0.2">
      <c r="A2333" s="85">
        <v>2323</v>
      </c>
      <c r="B2333" s="96">
        <f t="shared" ca="1" si="36"/>
        <v>531759.71957343654</v>
      </c>
    </row>
    <row r="2334" spans="1:2" ht="12.75" x14ac:dyDescent="0.2">
      <c r="A2334" s="85">
        <v>2324</v>
      </c>
      <c r="B2334" s="96">
        <f t="shared" ca="1" si="36"/>
        <v>447567.21826657566</v>
      </c>
    </row>
    <row r="2335" spans="1:2" ht="12.75" x14ac:dyDescent="0.2">
      <c r="A2335" s="85">
        <v>2325</v>
      </c>
      <c r="B2335" s="96">
        <f t="shared" ca="1" si="36"/>
        <v>440585.54604915442</v>
      </c>
    </row>
    <row r="2336" spans="1:2" ht="12.75" x14ac:dyDescent="0.2">
      <c r="A2336" s="85">
        <v>2326</v>
      </c>
      <c r="B2336" s="96">
        <f t="shared" ca="1" si="36"/>
        <v>489456.16333094094</v>
      </c>
    </row>
    <row r="2337" spans="1:2" ht="12.75" x14ac:dyDescent="0.2">
      <c r="A2337" s="85">
        <v>2327</v>
      </c>
      <c r="B2337" s="96">
        <f t="shared" ca="1" si="36"/>
        <v>541832.61316320975</v>
      </c>
    </row>
    <row r="2338" spans="1:2" ht="12.75" x14ac:dyDescent="0.2">
      <c r="A2338" s="85">
        <v>2328</v>
      </c>
      <c r="B2338" s="96">
        <f t="shared" ca="1" si="36"/>
        <v>398360.95214740577</v>
      </c>
    </row>
    <row r="2339" spans="1:2" ht="12.75" x14ac:dyDescent="0.2">
      <c r="A2339" s="85">
        <v>2329</v>
      </c>
      <c r="B2339" s="96">
        <f t="shared" ca="1" si="36"/>
        <v>440110.25828192313</v>
      </c>
    </row>
    <row r="2340" spans="1:2" ht="12.75" x14ac:dyDescent="0.2">
      <c r="A2340" s="85">
        <v>2330</v>
      </c>
      <c r="B2340" s="96">
        <f t="shared" ca="1" si="36"/>
        <v>463375.69952921738</v>
      </c>
    </row>
    <row r="2341" spans="1:2" ht="12.75" x14ac:dyDescent="0.2">
      <c r="A2341" s="85">
        <v>2331</v>
      </c>
      <c r="B2341" s="96">
        <f t="shared" ca="1" si="36"/>
        <v>456201.89928661846</v>
      </c>
    </row>
    <row r="2342" spans="1:2" ht="12.75" x14ac:dyDescent="0.2">
      <c r="A2342" s="85">
        <v>2332</v>
      </c>
      <c r="B2342" s="96">
        <f t="shared" ca="1" si="36"/>
        <v>477976.47154642228</v>
      </c>
    </row>
    <row r="2343" spans="1:2" ht="12.75" x14ac:dyDescent="0.2">
      <c r="A2343" s="85">
        <v>2333</v>
      </c>
      <c r="B2343" s="96">
        <f t="shared" ca="1" si="36"/>
        <v>462311.36061288283</v>
      </c>
    </row>
    <row r="2344" spans="1:2" ht="12.75" x14ac:dyDescent="0.2">
      <c r="A2344" s="85">
        <v>2334</v>
      </c>
      <c r="B2344" s="96">
        <f t="shared" ca="1" si="36"/>
        <v>495571.7430564395</v>
      </c>
    </row>
    <row r="2345" spans="1:2" ht="12.75" x14ac:dyDescent="0.2">
      <c r="A2345" s="85">
        <v>2335</v>
      </c>
      <c r="B2345" s="96">
        <f t="shared" ca="1" si="36"/>
        <v>467164.54195061512</v>
      </c>
    </row>
    <row r="2346" spans="1:2" ht="12.75" x14ac:dyDescent="0.2">
      <c r="A2346" s="85">
        <v>2336</v>
      </c>
      <c r="B2346" s="96">
        <f t="shared" ca="1" si="36"/>
        <v>503340.50540092908</v>
      </c>
    </row>
    <row r="2347" spans="1:2" ht="12.75" x14ac:dyDescent="0.2">
      <c r="A2347" s="85">
        <v>2337</v>
      </c>
      <c r="B2347" s="96">
        <f t="shared" ca="1" si="36"/>
        <v>522017.47426785575</v>
      </c>
    </row>
    <row r="2348" spans="1:2" ht="12.75" x14ac:dyDescent="0.2">
      <c r="A2348" s="85">
        <v>2338</v>
      </c>
      <c r="B2348" s="96">
        <f t="shared" ca="1" si="36"/>
        <v>529249.93544878927</v>
      </c>
    </row>
    <row r="2349" spans="1:2" ht="12.75" x14ac:dyDescent="0.2">
      <c r="A2349" s="85">
        <v>2339</v>
      </c>
      <c r="B2349" s="96">
        <f t="shared" ca="1" si="36"/>
        <v>553968.00951191329</v>
      </c>
    </row>
    <row r="2350" spans="1:2" ht="12.75" x14ac:dyDescent="0.2">
      <c r="A2350" s="85">
        <v>2340</v>
      </c>
      <c r="B2350" s="96">
        <f t="shared" ca="1" si="36"/>
        <v>498225.65042665577</v>
      </c>
    </row>
    <row r="2351" spans="1:2" ht="12.75" x14ac:dyDescent="0.2">
      <c r="A2351" s="85">
        <v>2341</v>
      </c>
      <c r="B2351" s="96">
        <f t="shared" ca="1" si="36"/>
        <v>452173.46942886105</v>
      </c>
    </row>
    <row r="2352" spans="1:2" ht="12.75" x14ac:dyDescent="0.2">
      <c r="A2352" s="85">
        <v>2342</v>
      </c>
      <c r="B2352" s="96">
        <f t="shared" ca="1" si="36"/>
        <v>449610.74433814269</v>
      </c>
    </row>
    <row r="2353" spans="1:2" ht="12.75" x14ac:dyDescent="0.2">
      <c r="A2353" s="85">
        <v>2343</v>
      </c>
      <c r="B2353" s="96">
        <f t="shared" ca="1" si="36"/>
        <v>508496.40290585632</v>
      </c>
    </row>
    <row r="2354" spans="1:2" ht="12.75" x14ac:dyDescent="0.2">
      <c r="A2354" s="85">
        <v>2344</v>
      </c>
      <c r="B2354" s="96">
        <f t="shared" ca="1" si="36"/>
        <v>471197.07809854421</v>
      </c>
    </row>
    <row r="2355" spans="1:2" ht="12.75" x14ac:dyDescent="0.2">
      <c r="A2355" s="85">
        <v>2345</v>
      </c>
      <c r="B2355" s="96">
        <f t="shared" ca="1" si="36"/>
        <v>535673.10229701374</v>
      </c>
    </row>
    <row r="2356" spans="1:2" ht="12.75" x14ac:dyDescent="0.2">
      <c r="A2356" s="85">
        <v>2346</v>
      </c>
      <c r="B2356" s="96">
        <f t="shared" ca="1" si="36"/>
        <v>492406.91289010242</v>
      </c>
    </row>
    <row r="2357" spans="1:2" ht="12.75" x14ac:dyDescent="0.2">
      <c r="A2357" s="85">
        <v>2347</v>
      </c>
      <c r="B2357" s="96">
        <f t="shared" ca="1" si="36"/>
        <v>564251.72303977271</v>
      </c>
    </row>
    <row r="2358" spans="1:2" ht="12.75" x14ac:dyDescent="0.2">
      <c r="A2358" s="85">
        <v>2348</v>
      </c>
      <c r="B2358" s="96">
        <f t="shared" ca="1" si="36"/>
        <v>475690.42441868345</v>
      </c>
    </row>
    <row r="2359" spans="1:2" ht="12.75" x14ac:dyDescent="0.2">
      <c r="A2359" s="85">
        <v>2349</v>
      </c>
      <c r="B2359" s="96">
        <f t="shared" ca="1" si="36"/>
        <v>488432.53758219961</v>
      </c>
    </row>
    <row r="2360" spans="1:2" ht="12.75" x14ac:dyDescent="0.2">
      <c r="A2360" s="85">
        <v>2350</v>
      </c>
      <c r="B2360" s="96">
        <f t="shared" ca="1" si="36"/>
        <v>505958.09108533838</v>
      </c>
    </row>
    <row r="2361" spans="1:2" ht="12.75" x14ac:dyDescent="0.2">
      <c r="A2361" s="85">
        <v>2351</v>
      </c>
      <c r="B2361" s="96">
        <f t="shared" ca="1" si="36"/>
        <v>504044.9630038027</v>
      </c>
    </row>
    <row r="2362" spans="1:2" ht="12.75" x14ac:dyDescent="0.2">
      <c r="A2362" s="85">
        <v>2352</v>
      </c>
      <c r="B2362" s="96">
        <f t="shared" ca="1" si="36"/>
        <v>461392.43432219856</v>
      </c>
    </row>
    <row r="2363" spans="1:2" ht="12.75" x14ac:dyDescent="0.2">
      <c r="A2363" s="85">
        <v>2353</v>
      </c>
      <c r="B2363" s="96">
        <f t="shared" ca="1" si="36"/>
        <v>419855.60586931976</v>
      </c>
    </row>
    <row r="2364" spans="1:2" ht="12.75" x14ac:dyDescent="0.2">
      <c r="A2364" s="85">
        <v>2354</v>
      </c>
      <c r="B2364" s="96">
        <f t="shared" ca="1" si="36"/>
        <v>473502.51389048342</v>
      </c>
    </row>
    <row r="2365" spans="1:2" ht="12.75" x14ac:dyDescent="0.2">
      <c r="A2365" s="85">
        <v>2355</v>
      </c>
      <c r="B2365" s="96">
        <f t="shared" ca="1" si="36"/>
        <v>486116.38967720501</v>
      </c>
    </row>
    <row r="2366" spans="1:2" ht="12.75" x14ac:dyDescent="0.2">
      <c r="A2366" s="85">
        <v>2356</v>
      </c>
      <c r="B2366" s="96">
        <f t="shared" ca="1" si="36"/>
        <v>577574.033965201</v>
      </c>
    </row>
    <row r="2367" spans="1:2" ht="12.75" x14ac:dyDescent="0.2">
      <c r="A2367" s="85">
        <v>2357</v>
      </c>
      <c r="B2367" s="96">
        <f t="shared" ca="1" si="36"/>
        <v>503996.37193137954</v>
      </c>
    </row>
    <row r="2368" spans="1:2" ht="12.75" x14ac:dyDescent="0.2">
      <c r="A2368" s="85">
        <v>2358</v>
      </c>
      <c r="B2368" s="96">
        <f t="shared" ca="1" si="36"/>
        <v>498931.73387177614</v>
      </c>
    </row>
    <row r="2369" spans="1:2" ht="12.75" x14ac:dyDescent="0.2">
      <c r="A2369" s="85">
        <v>2359</v>
      </c>
      <c r="B2369" s="96">
        <f t="shared" ca="1" si="36"/>
        <v>504670.30914379464</v>
      </c>
    </row>
    <row r="2370" spans="1:2" ht="12.75" x14ac:dyDescent="0.2">
      <c r="A2370" s="85">
        <v>2360</v>
      </c>
      <c r="B2370" s="96">
        <f t="shared" ca="1" si="36"/>
        <v>487746.47190069454</v>
      </c>
    </row>
    <row r="2371" spans="1:2" ht="12.75" x14ac:dyDescent="0.2">
      <c r="A2371" s="85">
        <v>2361</v>
      </c>
      <c r="B2371" s="96">
        <f t="shared" ca="1" si="36"/>
        <v>500159.95477099298</v>
      </c>
    </row>
    <row r="2372" spans="1:2" ht="12.75" x14ac:dyDescent="0.2">
      <c r="A2372" s="85">
        <v>2362</v>
      </c>
      <c r="B2372" s="96">
        <f t="shared" ca="1" si="36"/>
        <v>505619.84445942682</v>
      </c>
    </row>
    <row r="2373" spans="1:2" ht="12.75" x14ac:dyDescent="0.2">
      <c r="A2373" s="85">
        <v>2363</v>
      </c>
      <c r="B2373" s="96">
        <f t="shared" ca="1" si="36"/>
        <v>579168.85327476624</v>
      </c>
    </row>
    <row r="2374" spans="1:2" ht="12.75" x14ac:dyDescent="0.2">
      <c r="A2374" s="85">
        <v>2364</v>
      </c>
      <c r="B2374" s="96">
        <f t="shared" ca="1" si="36"/>
        <v>486461.97296288027</v>
      </c>
    </row>
    <row r="2375" spans="1:2" ht="12.75" x14ac:dyDescent="0.2">
      <c r="A2375" s="85">
        <v>2365</v>
      </c>
      <c r="B2375" s="96">
        <f t="shared" ca="1" si="36"/>
        <v>432770.61754476209</v>
      </c>
    </row>
    <row r="2376" spans="1:2" ht="12.75" x14ac:dyDescent="0.2">
      <c r="A2376" s="85">
        <v>2366</v>
      </c>
      <c r="B2376" s="96">
        <f t="shared" ca="1" si="36"/>
        <v>486294.0419772357</v>
      </c>
    </row>
    <row r="2377" spans="1:2" ht="12.75" x14ac:dyDescent="0.2">
      <c r="A2377" s="85">
        <v>2367</v>
      </c>
      <c r="B2377" s="96">
        <f t="shared" ca="1" si="36"/>
        <v>486929.8122025425</v>
      </c>
    </row>
    <row r="2378" spans="1:2" ht="12.75" x14ac:dyDescent="0.2">
      <c r="A2378" s="85">
        <v>2368</v>
      </c>
      <c r="B2378" s="96">
        <f t="shared" ca="1" si="36"/>
        <v>516122.69911327475</v>
      </c>
    </row>
    <row r="2379" spans="1:2" ht="12.75" x14ac:dyDescent="0.2">
      <c r="A2379" s="85">
        <v>2369</v>
      </c>
      <c r="B2379" s="96">
        <f t="shared" ref="B2379:B2442" ca="1" si="37">NORMINV(RAND(),B$4,B$5)</f>
        <v>535664.25741999364</v>
      </c>
    </row>
    <row r="2380" spans="1:2" ht="12.75" x14ac:dyDescent="0.2">
      <c r="A2380" s="85">
        <v>2370</v>
      </c>
      <c r="B2380" s="96">
        <f t="shared" ca="1" si="37"/>
        <v>408948.17725267122</v>
      </c>
    </row>
    <row r="2381" spans="1:2" ht="12.75" x14ac:dyDescent="0.2">
      <c r="A2381" s="85">
        <v>2371</v>
      </c>
      <c r="B2381" s="96">
        <f t="shared" ca="1" si="37"/>
        <v>486458.12206146034</v>
      </c>
    </row>
    <row r="2382" spans="1:2" ht="12.75" x14ac:dyDescent="0.2">
      <c r="A2382" s="85">
        <v>2372</v>
      </c>
      <c r="B2382" s="96">
        <f t="shared" ca="1" si="37"/>
        <v>435488.6806794724</v>
      </c>
    </row>
    <row r="2383" spans="1:2" ht="12.75" x14ac:dyDescent="0.2">
      <c r="A2383" s="85">
        <v>2373</v>
      </c>
      <c r="B2383" s="96">
        <f t="shared" ca="1" si="37"/>
        <v>468653.98495689215</v>
      </c>
    </row>
    <row r="2384" spans="1:2" ht="12.75" x14ac:dyDescent="0.2">
      <c r="A2384" s="85">
        <v>2374</v>
      </c>
      <c r="B2384" s="96">
        <f t="shared" ca="1" si="37"/>
        <v>535062.59396450338</v>
      </c>
    </row>
    <row r="2385" spans="1:2" ht="12.75" x14ac:dyDescent="0.2">
      <c r="A2385" s="85">
        <v>2375</v>
      </c>
      <c r="B2385" s="96">
        <f t="shared" ca="1" si="37"/>
        <v>494305.54807816382</v>
      </c>
    </row>
    <row r="2386" spans="1:2" ht="12.75" x14ac:dyDescent="0.2">
      <c r="A2386" s="85">
        <v>2376</v>
      </c>
      <c r="B2386" s="96">
        <f t="shared" ca="1" si="37"/>
        <v>467181.05941938708</v>
      </c>
    </row>
    <row r="2387" spans="1:2" ht="12.75" x14ac:dyDescent="0.2">
      <c r="A2387" s="85">
        <v>2377</v>
      </c>
      <c r="B2387" s="96">
        <f t="shared" ca="1" si="37"/>
        <v>476342.55301729584</v>
      </c>
    </row>
    <row r="2388" spans="1:2" ht="12.75" x14ac:dyDescent="0.2">
      <c r="A2388" s="85">
        <v>2378</v>
      </c>
      <c r="B2388" s="96">
        <f t="shared" ca="1" si="37"/>
        <v>519793.76841604762</v>
      </c>
    </row>
    <row r="2389" spans="1:2" ht="12.75" x14ac:dyDescent="0.2">
      <c r="A2389" s="85">
        <v>2379</v>
      </c>
      <c r="B2389" s="96">
        <f t="shared" ca="1" si="37"/>
        <v>542487.74594366818</v>
      </c>
    </row>
    <row r="2390" spans="1:2" ht="12.75" x14ac:dyDescent="0.2">
      <c r="A2390" s="85">
        <v>2380</v>
      </c>
      <c r="B2390" s="96">
        <f t="shared" ca="1" si="37"/>
        <v>457236.29594935977</v>
      </c>
    </row>
    <row r="2391" spans="1:2" ht="12.75" x14ac:dyDescent="0.2">
      <c r="A2391" s="85">
        <v>2381</v>
      </c>
      <c r="B2391" s="96">
        <f t="shared" ca="1" si="37"/>
        <v>480284.53629226534</v>
      </c>
    </row>
    <row r="2392" spans="1:2" ht="12.75" x14ac:dyDescent="0.2">
      <c r="A2392" s="85">
        <v>2382</v>
      </c>
      <c r="B2392" s="96">
        <f t="shared" ca="1" si="37"/>
        <v>496492.95224320382</v>
      </c>
    </row>
    <row r="2393" spans="1:2" ht="12.75" x14ac:dyDescent="0.2">
      <c r="A2393" s="85">
        <v>2383</v>
      </c>
      <c r="B2393" s="96">
        <f t="shared" ca="1" si="37"/>
        <v>470903.82337641547</v>
      </c>
    </row>
    <row r="2394" spans="1:2" ht="12.75" x14ac:dyDescent="0.2">
      <c r="A2394" s="85">
        <v>2384</v>
      </c>
      <c r="B2394" s="96">
        <f t="shared" ca="1" si="37"/>
        <v>529697.32125522115</v>
      </c>
    </row>
    <row r="2395" spans="1:2" ht="12.75" x14ac:dyDescent="0.2">
      <c r="A2395" s="85">
        <v>2385</v>
      </c>
      <c r="B2395" s="96">
        <f t="shared" ca="1" si="37"/>
        <v>558679.54690364772</v>
      </c>
    </row>
    <row r="2396" spans="1:2" ht="12.75" x14ac:dyDescent="0.2">
      <c r="A2396" s="85">
        <v>2386</v>
      </c>
      <c r="B2396" s="96">
        <f t="shared" ca="1" si="37"/>
        <v>526146.83306287182</v>
      </c>
    </row>
    <row r="2397" spans="1:2" ht="12.75" x14ac:dyDescent="0.2">
      <c r="A2397" s="85">
        <v>2387</v>
      </c>
      <c r="B2397" s="96">
        <f t="shared" ca="1" si="37"/>
        <v>541385.56557868561</v>
      </c>
    </row>
    <row r="2398" spans="1:2" ht="12.75" x14ac:dyDescent="0.2">
      <c r="A2398" s="85">
        <v>2388</v>
      </c>
      <c r="B2398" s="96">
        <f t="shared" ca="1" si="37"/>
        <v>495959.94635504938</v>
      </c>
    </row>
    <row r="2399" spans="1:2" ht="12.75" x14ac:dyDescent="0.2">
      <c r="A2399" s="85">
        <v>2389</v>
      </c>
      <c r="B2399" s="96">
        <f t="shared" ca="1" si="37"/>
        <v>471919.86665498134</v>
      </c>
    </row>
    <row r="2400" spans="1:2" ht="12.75" x14ac:dyDescent="0.2">
      <c r="A2400" s="85">
        <v>2390</v>
      </c>
      <c r="B2400" s="96">
        <f t="shared" ca="1" si="37"/>
        <v>476007.06849306618</v>
      </c>
    </row>
    <row r="2401" spans="1:2" ht="12.75" x14ac:dyDescent="0.2">
      <c r="A2401" s="85">
        <v>2391</v>
      </c>
      <c r="B2401" s="96">
        <f t="shared" ca="1" si="37"/>
        <v>525483.55624625855</v>
      </c>
    </row>
    <row r="2402" spans="1:2" ht="12.75" x14ac:dyDescent="0.2">
      <c r="A2402" s="85">
        <v>2392</v>
      </c>
      <c r="B2402" s="96">
        <f t="shared" ca="1" si="37"/>
        <v>472519.62282361888</v>
      </c>
    </row>
    <row r="2403" spans="1:2" ht="12.75" x14ac:dyDescent="0.2">
      <c r="A2403" s="85">
        <v>2393</v>
      </c>
      <c r="B2403" s="96">
        <f t="shared" ca="1" si="37"/>
        <v>386736.22409245389</v>
      </c>
    </row>
    <row r="2404" spans="1:2" ht="12.75" x14ac:dyDescent="0.2">
      <c r="A2404" s="85">
        <v>2394</v>
      </c>
      <c r="B2404" s="96">
        <f t="shared" ca="1" si="37"/>
        <v>552972.28999719047</v>
      </c>
    </row>
    <row r="2405" spans="1:2" ht="12.75" x14ac:dyDescent="0.2">
      <c r="A2405" s="85">
        <v>2395</v>
      </c>
      <c r="B2405" s="96">
        <f t="shared" ca="1" si="37"/>
        <v>437650.10439236282</v>
      </c>
    </row>
    <row r="2406" spans="1:2" ht="12.75" x14ac:dyDescent="0.2">
      <c r="A2406" s="85">
        <v>2396</v>
      </c>
      <c r="B2406" s="96">
        <f t="shared" ca="1" si="37"/>
        <v>474364.82392122835</v>
      </c>
    </row>
    <row r="2407" spans="1:2" ht="12.75" x14ac:dyDescent="0.2">
      <c r="A2407" s="85">
        <v>2397</v>
      </c>
      <c r="B2407" s="96">
        <f t="shared" ca="1" si="37"/>
        <v>462678.81713928806</v>
      </c>
    </row>
    <row r="2408" spans="1:2" ht="12.75" x14ac:dyDescent="0.2">
      <c r="A2408" s="85">
        <v>2398</v>
      </c>
      <c r="B2408" s="96">
        <f t="shared" ca="1" si="37"/>
        <v>457981.26855938969</v>
      </c>
    </row>
    <row r="2409" spans="1:2" ht="12.75" x14ac:dyDescent="0.2">
      <c r="A2409" s="85">
        <v>2399</v>
      </c>
      <c r="B2409" s="96">
        <f t="shared" ca="1" si="37"/>
        <v>512832.45188587648</v>
      </c>
    </row>
    <row r="2410" spans="1:2" ht="12.75" x14ac:dyDescent="0.2">
      <c r="A2410" s="85">
        <v>2400</v>
      </c>
      <c r="B2410" s="96">
        <f t="shared" ca="1" si="37"/>
        <v>510676.82665094628</v>
      </c>
    </row>
    <row r="2411" spans="1:2" ht="12.75" x14ac:dyDescent="0.2">
      <c r="A2411" s="85">
        <v>2401</v>
      </c>
      <c r="B2411" s="96">
        <f t="shared" ca="1" si="37"/>
        <v>452415.58506423776</v>
      </c>
    </row>
    <row r="2412" spans="1:2" ht="12.75" x14ac:dyDescent="0.2">
      <c r="A2412" s="85">
        <v>2402</v>
      </c>
      <c r="B2412" s="96">
        <f t="shared" ca="1" si="37"/>
        <v>498621.11991733959</v>
      </c>
    </row>
    <row r="2413" spans="1:2" ht="12.75" x14ac:dyDescent="0.2">
      <c r="A2413" s="85">
        <v>2403</v>
      </c>
      <c r="B2413" s="96">
        <f t="shared" ca="1" si="37"/>
        <v>469343.18827065558</v>
      </c>
    </row>
    <row r="2414" spans="1:2" ht="12.75" x14ac:dyDescent="0.2">
      <c r="A2414" s="85">
        <v>2404</v>
      </c>
      <c r="B2414" s="96">
        <f t="shared" ca="1" si="37"/>
        <v>568616.9421920249</v>
      </c>
    </row>
    <row r="2415" spans="1:2" ht="12.75" x14ac:dyDescent="0.2">
      <c r="A2415" s="85">
        <v>2405</v>
      </c>
      <c r="B2415" s="96">
        <f t="shared" ca="1" si="37"/>
        <v>523479.83632178348</v>
      </c>
    </row>
    <row r="2416" spans="1:2" ht="12.75" x14ac:dyDescent="0.2">
      <c r="A2416" s="85">
        <v>2406</v>
      </c>
      <c r="B2416" s="96">
        <f t="shared" ca="1" si="37"/>
        <v>437758.52220318862</v>
      </c>
    </row>
    <row r="2417" spans="1:2" ht="12.75" x14ac:dyDescent="0.2">
      <c r="A2417" s="85">
        <v>2407</v>
      </c>
      <c r="B2417" s="96">
        <f t="shared" ca="1" si="37"/>
        <v>489609.59970067837</v>
      </c>
    </row>
    <row r="2418" spans="1:2" ht="12.75" x14ac:dyDescent="0.2">
      <c r="A2418" s="85">
        <v>2408</v>
      </c>
      <c r="B2418" s="96">
        <f t="shared" ca="1" si="37"/>
        <v>577227.63643944589</v>
      </c>
    </row>
    <row r="2419" spans="1:2" ht="12.75" x14ac:dyDescent="0.2">
      <c r="A2419" s="85">
        <v>2409</v>
      </c>
      <c r="B2419" s="96">
        <f t="shared" ca="1" si="37"/>
        <v>504765.95194423385</v>
      </c>
    </row>
    <row r="2420" spans="1:2" ht="12.75" x14ac:dyDescent="0.2">
      <c r="A2420" s="85">
        <v>2410</v>
      </c>
      <c r="B2420" s="96">
        <f t="shared" ca="1" si="37"/>
        <v>499204.24785050872</v>
      </c>
    </row>
    <row r="2421" spans="1:2" ht="12.75" x14ac:dyDescent="0.2">
      <c r="A2421" s="85">
        <v>2411</v>
      </c>
      <c r="B2421" s="96">
        <f t="shared" ca="1" si="37"/>
        <v>439034.38881537569</v>
      </c>
    </row>
    <row r="2422" spans="1:2" ht="12.75" x14ac:dyDescent="0.2">
      <c r="A2422" s="85">
        <v>2412</v>
      </c>
      <c r="B2422" s="96">
        <f t="shared" ca="1" si="37"/>
        <v>480824.38347421936</v>
      </c>
    </row>
    <row r="2423" spans="1:2" ht="12.75" x14ac:dyDescent="0.2">
      <c r="A2423" s="85">
        <v>2413</v>
      </c>
      <c r="B2423" s="96">
        <f t="shared" ca="1" si="37"/>
        <v>527892.42932033585</v>
      </c>
    </row>
    <row r="2424" spans="1:2" ht="12.75" x14ac:dyDescent="0.2">
      <c r="A2424" s="85">
        <v>2414</v>
      </c>
      <c r="B2424" s="96">
        <f t="shared" ca="1" si="37"/>
        <v>492441.61144435103</v>
      </c>
    </row>
    <row r="2425" spans="1:2" ht="12.75" x14ac:dyDescent="0.2">
      <c r="A2425" s="85">
        <v>2415</v>
      </c>
      <c r="B2425" s="96">
        <f t="shared" ca="1" si="37"/>
        <v>460092.10913694272</v>
      </c>
    </row>
    <row r="2426" spans="1:2" ht="12.75" x14ac:dyDescent="0.2">
      <c r="A2426" s="85">
        <v>2416</v>
      </c>
      <c r="B2426" s="96">
        <f t="shared" ca="1" si="37"/>
        <v>506477.0364324869</v>
      </c>
    </row>
    <row r="2427" spans="1:2" ht="12.75" x14ac:dyDescent="0.2">
      <c r="A2427" s="85">
        <v>2417</v>
      </c>
      <c r="B2427" s="96">
        <f t="shared" ca="1" si="37"/>
        <v>494164.93399784388</v>
      </c>
    </row>
    <row r="2428" spans="1:2" ht="12.75" x14ac:dyDescent="0.2">
      <c r="A2428" s="85">
        <v>2418</v>
      </c>
      <c r="B2428" s="96">
        <f t="shared" ca="1" si="37"/>
        <v>486425.95860277151</v>
      </c>
    </row>
    <row r="2429" spans="1:2" ht="12.75" x14ac:dyDescent="0.2">
      <c r="A2429" s="85">
        <v>2419</v>
      </c>
      <c r="B2429" s="96">
        <f t="shared" ca="1" si="37"/>
        <v>476805.30295123218</v>
      </c>
    </row>
    <row r="2430" spans="1:2" ht="12.75" x14ac:dyDescent="0.2">
      <c r="A2430" s="85">
        <v>2420</v>
      </c>
      <c r="B2430" s="96">
        <f t="shared" ca="1" si="37"/>
        <v>494906.0571998388</v>
      </c>
    </row>
    <row r="2431" spans="1:2" ht="12.75" x14ac:dyDescent="0.2">
      <c r="A2431" s="85">
        <v>2421</v>
      </c>
      <c r="B2431" s="96">
        <f t="shared" ca="1" si="37"/>
        <v>498130.82051329309</v>
      </c>
    </row>
    <row r="2432" spans="1:2" ht="12.75" x14ac:dyDescent="0.2">
      <c r="A2432" s="85">
        <v>2422</v>
      </c>
      <c r="B2432" s="96">
        <f t="shared" ca="1" si="37"/>
        <v>498279.57272029389</v>
      </c>
    </row>
    <row r="2433" spans="1:2" ht="12.75" x14ac:dyDescent="0.2">
      <c r="A2433" s="85">
        <v>2423</v>
      </c>
      <c r="B2433" s="96">
        <f t="shared" ca="1" si="37"/>
        <v>488826.5613606394</v>
      </c>
    </row>
    <row r="2434" spans="1:2" ht="12.75" x14ac:dyDescent="0.2">
      <c r="A2434" s="85">
        <v>2424</v>
      </c>
      <c r="B2434" s="96">
        <f t="shared" ca="1" si="37"/>
        <v>484193.20801763533</v>
      </c>
    </row>
    <row r="2435" spans="1:2" ht="12.75" x14ac:dyDescent="0.2">
      <c r="A2435" s="85">
        <v>2425</v>
      </c>
      <c r="B2435" s="96">
        <f t="shared" ca="1" si="37"/>
        <v>457278.95193667884</v>
      </c>
    </row>
    <row r="2436" spans="1:2" ht="12.75" x14ac:dyDescent="0.2">
      <c r="A2436" s="85">
        <v>2426</v>
      </c>
      <c r="B2436" s="96">
        <f t="shared" ca="1" si="37"/>
        <v>423366.3984156627</v>
      </c>
    </row>
    <row r="2437" spans="1:2" ht="12.75" x14ac:dyDescent="0.2">
      <c r="A2437" s="85">
        <v>2427</v>
      </c>
      <c r="B2437" s="96">
        <f t="shared" ca="1" si="37"/>
        <v>419461.24357526447</v>
      </c>
    </row>
    <row r="2438" spans="1:2" ht="12.75" x14ac:dyDescent="0.2">
      <c r="A2438" s="85">
        <v>2428</v>
      </c>
      <c r="B2438" s="96">
        <f t="shared" ca="1" si="37"/>
        <v>470445.74409138388</v>
      </c>
    </row>
    <row r="2439" spans="1:2" ht="12.75" x14ac:dyDescent="0.2">
      <c r="A2439" s="85">
        <v>2429</v>
      </c>
      <c r="B2439" s="96">
        <f t="shared" ca="1" si="37"/>
        <v>435548.74339648389</v>
      </c>
    </row>
    <row r="2440" spans="1:2" ht="12.75" x14ac:dyDescent="0.2">
      <c r="A2440" s="85">
        <v>2430</v>
      </c>
      <c r="B2440" s="96">
        <f t="shared" ca="1" si="37"/>
        <v>443850.20818746916</v>
      </c>
    </row>
    <row r="2441" spans="1:2" ht="12.75" x14ac:dyDescent="0.2">
      <c r="A2441" s="85">
        <v>2431</v>
      </c>
      <c r="B2441" s="96">
        <f t="shared" ca="1" si="37"/>
        <v>459333.09780250024</v>
      </c>
    </row>
    <row r="2442" spans="1:2" ht="12.75" x14ac:dyDescent="0.2">
      <c r="A2442" s="85">
        <v>2432</v>
      </c>
      <c r="B2442" s="96">
        <f t="shared" ca="1" si="37"/>
        <v>509682.52650955791</v>
      </c>
    </row>
    <row r="2443" spans="1:2" ht="12.75" x14ac:dyDescent="0.2">
      <c r="A2443" s="85">
        <v>2433</v>
      </c>
      <c r="B2443" s="96">
        <f t="shared" ref="B2443:B2506" ca="1" si="38">NORMINV(RAND(),B$4,B$5)</f>
        <v>480983.31865373487</v>
      </c>
    </row>
    <row r="2444" spans="1:2" ht="12.75" x14ac:dyDescent="0.2">
      <c r="A2444" s="85">
        <v>2434</v>
      </c>
      <c r="B2444" s="96">
        <f t="shared" ca="1" si="38"/>
        <v>515364.20533795579</v>
      </c>
    </row>
    <row r="2445" spans="1:2" ht="12.75" x14ac:dyDescent="0.2">
      <c r="A2445" s="85">
        <v>2435</v>
      </c>
      <c r="B2445" s="96">
        <f t="shared" ca="1" si="38"/>
        <v>503256.60143717943</v>
      </c>
    </row>
    <row r="2446" spans="1:2" ht="12.75" x14ac:dyDescent="0.2">
      <c r="A2446" s="85">
        <v>2436</v>
      </c>
      <c r="B2446" s="96">
        <f t="shared" ca="1" si="38"/>
        <v>544907.63450181915</v>
      </c>
    </row>
    <row r="2447" spans="1:2" ht="12.75" x14ac:dyDescent="0.2">
      <c r="A2447" s="85">
        <v>2437</v>
      </c>
      <c r="B2447" s="96">
        <f t="shared" ca="1" si="38"/>
        <v>536273.40269450529</v>
      </c>
    </row>
    <row r="2448" spans="1:2" ht="12.75" x14ac:dyDescent="0.2">
      <c r="A2448" s="85">
        <v>2438</v>
      </c>
      <c r="B2448" s="96">
        <f t="shared" ca="1" si="38"/>
        <v>535152.86106305057</v>
      </c>
    </row>
    <row r="2449" spans="1:2" ht="12.75" x14ac:dyDescent="0.2">
      <c r="A2449" s="85">
        <v>2439</v>
      </c>
      <c r="B2449" s="96">
        <f t="shared" ca="1" si="38"/>
        <v>493739.86130458245</v>
      </c>
    </row>
    <row r="2450" spans="1:2" ht="12.75" x14ac:dyDescent="0.2">
      <c r="A2450" s="85">
        <v>2440</v>
      </c>
      <c r="B2450" s="96">
        <f t="shared" ca="1" si="38"/>
        <v>482174.27555655374</v>
      </c>
    </row>
    <row r="2451" spans="1:2" ht="12.75" x14ac:dyDescent="0.2">
      <c r="A2451" s="85">
        <v>2441</v>
      </c>
      <c r="B2451" s="96">
        <f t="shared" ca="1" si="38"/>
        <v>566984.08618850005</v>
      </c>
    </row>
    <row r="2452" spans="1:2" ht="12.75" x14ac:dyDescent="0.2">
      <c r="A2452" s="85">
        <v>2442</v>
      </c>
      <c r="B2452" s="96">
        <f t="shared" ca="1" si="38"/>
        <v>528219.64053490618</v>
      </c>
    </row>
    <row r="2453" spans="1:2" ht="12.75" x14ac:dyDescent="0.2">
      <c r="A2453" s="85">
        <v>2443</v>
      </c>
      <c r="B2453" s="96">
        <f t="shared" ca="1" si="38"/>
        <v>507480.1563250905</v>
      </c>
    </row>
    <row r="2454" spans="1:2" ht="12.75" x14ac:dyDescent="0.2">
      <c r="A2454" s="85">
        <v>2444</v>
      </c>
      <c r="B2454" s="96">
        <f t="shared" ca="1" si="38"/>
        <v>488557.36088426551</v>
      </c>
    </row>
    <row r="2455" spans="1:2" ht="12.75" x14ac:dyDescent="0.2">
      <c r="A2455" s="85">
        <v>2445</v>
      </c>
      <c r="B2455" s="96">
        <f t="shared" ca="1" si="38"/>
        <v>463913.13505661633</v>
      </c>
    </row>
    <row r="2456" spans="1:2" ht="12.75" x14ac:dyDescent="0.2">
      <c r="A2456" s="85">
        <v>2446</v>
      </c>
      <c r="B2456" s="96">
        <f t="shared" ca="1" si="38"/>
        <v>480793.49619027704</v>
      </c>
    </row>
    <row r="2457" spans="1:2" ht="12.75" x14ac:dyDescent="0.2">
      <c r="A2457" s="85">
        <v>2447</v>
      </c>
      <c r="B2457" s="96">
        <f t="shared" ca="1" si="38"/>
        <v>457758.65341687331</v>
      </c>
    </row>
    <row r="2458" spans="1:2" ht="12.75" x14ac:dyDescent="0.2">
      <c r="A2458" s="85">
        <v>2448</v>
      </c>
      <c r="B2458" s="96">
        <f t="shared" ca="1" si="38"/>
        <v>492253.57491215534</v>
      </c>
    </row>
    <row r="2459" spans="1:2" ht="12.75" x14ac:dyDescent="0.2">
      <c r="A2459" s="85">
        <v>2449</v>
      </c>
      <c r="B2459" s="96">
        <f t="shared" ca="1" si="38"/>
        <v>493707.49267859256</v>
      </c>
    </row>
    <row r="2460" spans="1:2" ht="12.75" x14ac:dyDescent="0.2">
      <c r="A2460" s="85">
        <v>2450</v>
      </c>
      <c r="B2460" s="96">
        <f t="shared" ca="1" si="38"/>
        <v>482608.54018242407</v>
      </c>
    </row>
    <row r="2461" spans="1:2" ht="12.75" x14ac:dyDescent="0.2">
      <c r="A2461" s="85">
        <v>2451</v>
      </c>
      <c r="B2461" s="96">
        <f t="shared" ca="1" si="38"/>
        <v>448606.8528052388</v>
      </c>
    </row>
    <row r="2462" spans="1:2" ht="12.75" x14ac:dyDescent="0.2">
      <c r="A2462" s="85">
        <v>2452</v>
      </c>
      <c r="B2462" s="96">
        <f t="shared" ca="1" si="38"/>
        <v>480644.58752666449</v>
      </c>
    </row>
    <row r="2463" spans="1:2" ht="12.75" x14ac:dyDescent="0.2">
      <c r="A2463" s="85">
        <v>2453</v>
      </c>
      <c r="B2463" s="96">
        <f t="shared" ca="1" si="38"/>
        <v>487899.71698379959</v>
      </c>
    </row>
    <row r="2464" spans="1:2" ht="12.75" x14ac:dyDescent="0.2">
      <c r="A2464" s="85">
        <v>2454</v>
      </c>
      <c r="B2464" s="96">
        <f t="shared" ca="1" si="38"/>
        <v>493223.38054895698</v>
      </c>
    </row>
    <row r="2465" spans="1:2" ht="12.75" x14ac:dyDescent="0.2">
      <c r="A2465" s="85">
        <v>2455</v>
      </c>
      <c r="B2465" s="96">
        <f t="shared" ca="1" si="38"/>
        <v>475660.12143562594</v>
      </c>
    </row>
    <row r="2466" spans="1:2" ht="12.75" x14ac:dyDescent="0.2">
      <c r="A2466" s="85">
        <v>2456</v>
      </c>
      <c r="B2466" s="96">
        <f t="shared" ca="1" si="38"/>
        <v>501668.26915347873</v>
      </c>
    </row>
    <row r="2467" spans="1:2" ht="12.75" x14ac:dyDescent="0.2">
      <c r="A2467" s="85">
        <v>2457</v>
      </c>
      <c r="B2467" s="96">
        <f t="shared" ca="1" si="38"/>
        <v>464246.19756460289</v>
      </c>
    </row>
    <row r="2468" spans="1:2" ht="12.75" x14ac:dyDescent="0.2">
      <c r="A2468" s="85">
        <v>2458</v>
      </c>
      <c r="B2468" s="96">
        <f t="shared" ca="1" si="38"/>
        <v>497831.41102092288</v>
      </c>
    </row>
    <row r="2469" spans="1:2" ht="12.75" x14ac:dyDescent="0.2">
      <c r="A2469" s="85">
        <v>2459</v>
      </c>
      <c r="B2469" s="96">
        <f t="shared" ca="1" si="38"/>
        <v>480956.76792418305</v>
      </c>
    </row>
    <row r="2470" spans="1:2" ht="12.75" x14ac:dyDescent="0.2">
      <c r="A2470" s="85">
        <v>2460</v>
      </c>
      <c r="B2470" s="96">
        <f t="shared" ca="1" si="38"/>
        <v>447407.93878984934</v>
      </c>
    </row>
    <row r="2471" spans="1:2" ht="12.75" x14ac:dyDescent="0.2">
      <c r="A2471" s="85">
        <v>2461</v>
      </c>
      <c r="B2471" s="96">
        <f t="shared" ca="1" si="38"/>
        <v>444640.16648625978</v>
      </c>
    </row>
    <row r="2472" spans="1:2" ht="12.75" x14ac:dyDescent="0.2">
      <c r="A2472" s="85">
        <v>2462</v>
      </c>
      <c r="B2472" s="96">
        <f t="shared" ca="1" si="38"/>
        <v>510396.65504792635</v>
      </c>
    </row>
    <row r="2473" spans="1:2" ht="12.75" x14ac:dyDescent="0.2">
      <c r="A2473" s="85">
        <v>2463</v>
      </c>
      <c r="B2473" s="96">
        <f t="shared" ca="1" si="38"/>
        <v>448836.04087881109</v>
      </c>
    </row>
    <row r="2474" spans="1:2" ht="12.75" x14ac:dyDescent="0.2">
      <c r="A2474" s="85">
        <v>2464</v>
      </c>
      <c r="B2474" s="96">
        <f t="shared" ca="1" si="38"/>
        <v>511485.24442579865</v>
      </c>
    </row>
    <row r="2475" spans="1:2" ht="12.75" x14ac:dyDescent="0.2">
      <c r="A2475" s="85">
        <v>2465</v>
      </c>
      <c r="B2475" s="96">
        <f t="shared" ca="1" si="38"/>
        <v>516819.17651275726</v>
      </c>
    </row>
    <row r="2476" spans="1:2" ht="12.75" x14ac:dyDescent="0.2">
      <c r="A2476" s="85">
        <v>2466</v>
      </c>
      <c r="B2476" s="96">
        <f t="shared" ca="1" si="38"/>
        <v>530534.51095032028</v>
      </c>
    </row>
    <row r="2477" spans="1:2" ht="12.75" x14ac:dyDescent="0.2">
      <c r="A2477" s="85">
        <v>2467</v>
      </c>
      <c r="B2477" s="96">
        <f t="shared" ca="1" si="38"/>
        <v>547485.12070090394</v>
      </c>
    </row>
    <row r="2478" spans="1:2" ht="12.75" x14ac:dyDescent="0.2">
      <c r="A2478" s="85">
        <v>2468</v>
      </c>
      <c r="B2478" s="96">
        <f t="shared" ca="1" si="38"/>
        <v>504274.39998953615</v>
      </c>
    </row>
    <row r="2479" spans="1:2" ht="12.75" x14ac:dyDescent="0.2">
      <c r="A2479" s="85">
        <v>2469</v>
      </c>
      <c r="B2479" s="96">
        <f t="shared" ca="1" si="38"/>
        <v>475822.45885782014</v>
      </c>
    </row>
    <row r="2480" spans="1:2" ht="12.75" x14ac:dyDescent="0.2">
      <c r="A2480" s="85">
        <v>2470</v>
      </c>
      <c r="B2480" s="96">
        <f t="shared" ca="1" si="38"/>
        <v>564124.54186699889</v>
      </c>
    </row>
    <row r="2481" spans="1:2" ht="12.75" x14ac:dyDescent="0.2">
      <c r="A2481" s="85">
        <v>2471</v>
      </c>
      <c r="B2481" s="96">
        <f t="shared" ca="1" si="38"/>
        <v>480612.16861014499</v>
      </c>
    </row>
    <row r="2482" spans="1:2" ht="12.75" x14ac:dyDescent="0.2">
      <c r="A2482" s="85">
        <v>2472</v>
      </c>
      <c r="B2482" s="96">
        <f t="shared" ca="1" si="38"/>
        <v>485153.63640567852</v>
      </c>
    </row>
    <row r="2483" spans="1:2" ht="12.75" x14ac:dyDescent="0.2">
      <c r="A2483" s="85">
        <v>2473</v>
      </c>
      <c r="B2483" s="96">
        <f t="shared" ca="1" si="38"/>
        <v>537312.91285899095</v>
      </c>
    </row>
    <row r="2484" spans="1:2" ht="12.75" x14ac:dyDescent="0.2">
      <c r="A2484" s="85">
        <v>2474</v>
      </c>
      <c r="B2484" s="96">
        <f t="shared" ca="1" si="38"/>
        <v>451761.8556118228</v>
      </c>
    </row>
    <row r="2485" spans="1:2" ht="12.75" x14ac:dyDescent="0.2">
      <c r="A2485" s="85">
        <v>2475</v>
      </c>
      <c r="B2485" s="96">
        <f t="shared" ca="1" si="38"/>
        <v>472417.18701496266</v>
      </c>
    </row>
    <row r="2486" spans="1:2" ht="12.75" x14ac:dyDescent="0.2">
      <c r="A2486" s="85">
        <v>2476</v>
      </c>
      <c r="B2486" s="96">
        <f t="shared" ca="1" si="38"/>
        <v>443812.33376873413</v>
      </c>
    </row>
    <row r="2487" spans="1:2" ht="12.75" x14ac:dyDescent="0.2">
      <c r="A2487" s="85">
        <v>2477</v>
      </c>
      <c r="B2487" s="96">
        <f t="shared" ca="1" si="38"/>
        <v>514653.14344674355</v>
      </c>
    </row>
    <row r="2488" spans="1:2" ht="12.75" x14ac:dyDescent="0.2">
      <c r="A2488" s="85">
        <v>2478</v>
      </c>
      <c r="B2488" s="96">
        <f t="shared" ca="1" si="38"/>
        <v>406865.92793276079</v>
      </c>
    </row>
    <row r="2489" spans="1:2" ht="12.75" x14ac:dyDescent="0.2">
      <c r="A2489" s="85">
        <v>2479</v>
      </c>
      <c r="B2489" s="96">
        <f t="shared" ca="1" si="38"/>
        <v>469443.24309955497</v>
      </c>
    </row>
    <row r="2490" spans="1:2" ht="12.75" x14ac:dyDescent="0.2">
      <c r="A2490" s="85">
        <v>2480</v>
      </c>
      <c r="B2490" s="96">
        <f t="shared" ca="1" si="38"/>
        <v>495005.51164396945</v>
      </c>
    </row>
    <row r="2491" spans="1:2" ht="12.75" x14ac:dyDescent="0.2">
      <c r="A2491" s="85">
        <v>2481</v>
      </c>
      <c r="B2491" s="96">
        <f t="shared" ca="1" si="38"/>
        <v>505517.82908358553</v>
      </c>
    </row>
    <row r="2492" spans="1:2" ht="12.75" x14ac:dyDescent="0.2">
      <c r="A2492" s="85">
        <v>2482</v>
      </c>
      <c r="B2492" s="96">
        <f t="shared" ca="1" si="38"/>
        <v>471678.60302306601</v>
      </c>
    </row>
    <row r="2493" spans="1:2" ht="12.75" x14ac:dyDescent="0.2">
      <c r="A2493" s="85">
        <v>2483</v>
      </c>
      <c r="B2493" s="96">
        <f t="shared" ca="1" si="38"/>
        <v>447314.77227046574</v>
      </c>
    </row>
    <row r="2494" spans="1:2" ht="12.75" x14ac:dyDescent="0.2">
      <c r="A2494" s="85">
        <v>2484</v>
      </c>
      <c r="B2494" s="96">
        <f t="shared" ca="1" si="38"/>
        <v>489640.1331334982</v>
      </c>
    </row>
    <row r="2495" spans="1:2" ht="12.75" x14ac:dyDescent="0.2">
      <c r="A2495" s="85">
        <v>2485</v>
      </c>
      <c r="B2495" s="96">
        <f t="shared" ca="1" si="38"/>
        <v>546442.88681853272</v>
      </c>
    </row>
    <row r="2496" spans="1:2" ht="12.75" x14ac:dyDescent="0.2">
      <c r="A2496" s="85">
        <v>2486</v>
      </c>
      <c r="B2496" s="96">
        <f t="shared" ca="1" si="38"/>
        <v>483899.20835045609</v>
      </c>
    </row>
    <row r="2497" spans="1:2" ht="12.75" x14ac:dyDescent="0.2">
      <c r="A2497" s="85">
        <v>2487</v>
      </c>
      <c r="B2497" s="96">
        <f t="shared" ca="1" si="38"/>
        <v>497628.31811151298</v>
      </c>
    </row>
    <row r="2498" spans="1:2" ht="12.75" x14ac:dyDescent="0.2">
      <c r="A2498" s="85">
        <v>2488</v>
      </c>
      <c r="B2498" s="96">
        <f t="shared" ca="1" si="38"/>
        <v>456878.68430467369</v>
      </c>
    </row>
    <row r="2499" spans="1:2" ht="12.75" x14ac:dyDescent="0.2">
      <c r="A2499" s="85">
        <v>2489</v>
      </c>
      <c r="B2499" s="96">
        <f t="shared" ca="1" si="38"/>
        <v>504417.38710698328</v>
      </c>
    </row>
    <row r="2500" spans="1:2" ht="12.75" x14ac:dyDescent="0.2">
      <c r="A2500" s="85">
        <v>2490</v>
      </c>
      <c r="B2500" s="96">
        <f t="shared" ca="1" si="38"/>
        <v>441209.68876709614</v>
      </c>
    </row>
    <row r="2501" spans="1:2" ht="12.75" x14ac:dyDescent="0.2">
      <c r="A2501" s="85">
        <v>2491</v>
      </c>
      <c r="B2501" s="96">
        <f t="shared" ca="1" si="38"/>
        <v>505602.70325775159</v>
      </c>
    </row>
    <row r="2502" spans="1:2" ht="12.75" x14ac:dyDescent="0.2">
      <c r="A2502" s="85">
        <v>2492</v>
      </c>
      <c r="B2502" s="96">
        <f t="shared" ca="1" si="38"/>
        <v>478605.08637574699</v>
      </c>
    </row>
    <row r="2503" spans="1:2" ht="12.75" x14ac:dyDescent="0.2">
      <c r="A2503" s="85">
        <v>2493</v>
      </c>
      <c r="B2503" s="96">
        <f t="shared" ca="1" si="38"/>
        <v>431423.59357170982</v>
      </c>
    </row>
    <row r="2504" spans="1:2" ht="12.75" x14ac:dyDescent="0.2">
      <c r="A2504" s="85">
        <v>2494</v>
      </c>
      <c r="B2504" s="96">
        <f t="shared" ca="1" si="38"/>
        <v>505292.3827872884</v>
      </c>
    </row>
    <row r="2505" spans="1:2" ht="12.75" x14ac:dyDescent="0.2">
      <c r="A2505" s="85">
        <v>2495</v>
      </c>
      <c r="B2505" s="96">
        <f t="shared" ca="1" si="38"/>
        <v>516520.37677044846</v>
      </c>
    </row>
    <row r="2506" spans="1:2" ht="12.75" x14ac:dyDescent="0.2">
      <c r="A2506" s="85">
        <v>2496</v>
      </c>
      <c r="B2506" s="96">
        <f t="shared" ca="1" si="38"/>
        <v>459320.23433804361</v>
      </c>
    </row>
    <row r="2507" spans="1:2" ht="12.75" x14ac:dyDescent="0.2">
      <c r="A2507" s="85">
        <v>2497</v>
      </c>
      <c r="B2507" s="96">
        <f t="shared" ref="B2507:B2570" ca="1" si="39">NORMINV(RAND(),B$4,B$5)</f>
        <v>451893.01315919077</v>
      </c>
    </row>
    <row r="2508" spans="1:2" ht="12.75" x14ac:dyDescent="0.2">
      <c r="A2508" s="85">
        <v>2498</v>
      </c>
      <c r="B2508" s="96">
        <f t="shared" ca="1" si="39"/>
        <v>444752.03650507849</v>
      </c>
    </row>
    <row r="2509" spans="1:2" ht="12.75" x14ac:dyDescent="0.2">
      <c r="A2509" s="85">
        <v>2499</v>
      </c>
      <c r="B2509" s="96">
        <f t="shared" ca="1" si="39"/>
        <v>536465.15749418829</v>
      </c>
    </row>
    <row r="2510" spans="1:2" ht="12.75" x14ac:dyDescent="0.2">
      <c r="A2510" s="85">
        <v>2500</v>
      </c>
      <c r="B2510" s="96">
        <f t="shared" ca="1" si="39"/>
        <v>423824.1115239209</v>
      </c>
    </row>
    <row r="2511" spans="1:2" ht="12.75" x14ac:dyDescent="0.2">
      <c r="A2511" s="85">
        <v>2501</v>
      </c>
      <c r="B2511" s="96">
        <f t="shared" ca="1" si="39"/>
        <v>555264.19696118287</v>
      </c>
    </row>
    <row r="2512" spans="1:2" ht="12.75" x14ac:dyDescent="0.2">
      <c r="A2512" s="85">
        <v>2502</v>
      </c>
      <c r="B2512" s="96">
        <f t="shared" ca="1" si="39"/>
        <v>452202.81831082376</v>
      </c>
    </row>
    <row r="2513" spans="1:2" ht="12.75" x14ac:dyDescent="0.2">
      <c r="A2513" s="85">
        <v>2503</v>
      </c>
      <c r="B2513" s="96">
        <f t="shared" ca="1" si="39"/>
        <v>486525.06617140118</v>
      </c>
    </row>
    <row r="2514" spans="1:2" ht="12.75" x14ac:dyDescent="0.2">
      <c r="A2514" s="85">
        <v>2504</v>
      </c>
      <c r="B2514" s="96">
        <f t="shared" ca="1" si="39"/>
        <v>518410.29123810685</v>
      </c>
    </row>
    <row r="2515" spans="1:2" ht="12.75" x14ac:dyDescent="0.2">
      <c r="A2515" s="85">
        <v>2505</v>
      </c>
      <c r="B2515" s="96">
        <f t="shared" ca="1" si="39"/>
        <v>434492.94914689654</v>
      </c>
    </row>
    <row r="2516" spans="1:2" ht="12.75" x14ac:dyDescent="0.2">
      <c r="A2516" s="85">
        <v>2506</v>
      </c>
      <c r="B2516" s="96">
        <f t="shared" ca="1" si="39"/>
        <v>406402.628882983</v>
      </c>
    </row>
    <row r="2517" spans="1:2" ht="12.75" x14ac:dyDescent="0.2">
      <c r="A2517" s="85">
        <v>2507</v>
      </c>
      <c r="B2517" s="96">
        <f t="shared" ca="1" si="39"/>
        <v>505654.22379040008</v>
      </c>
    </row>
    <row r="2518" spans="1:2" ht="12.75" x14ac:dyDescent="0.2">
      <c r="A2518" s="85">
        <v>2508</v>
      </c>
      <c r="B2518" s="96">
        <f t="shared" ca="1" si="39"/>
        <v>505728.05770134507</v>
      </c>
    </row>
    <row r="2519" spans="1:2" ht="12.75" x14ac:dyDescent="0.2">
      <c r="A2519" s="85">
        <v>2509</v>
      </c>
      <c r="B2519" s="96">
        <f t="shared" ca="1" si="39"/>
        <v>522693.54349352157</v>
      </c>
    </row>
    <row r="2520" spans="1:2" ht="12.75" x14ac:dyDescent="0.2">
      <c r="A2520" s="85">
        <v>2510</v>
      </c>
      <c r="B2520" s="96">
        <f t="shared" ca="1" si="39"/>
        <v>473140.60887611896</v>
      </c>
    </row>
    <row r="2521" spans="1:2" ht="12.75" x14ac:dyDescent="0.2">
      <c r="A2521" s="85">
        <v>2511</v>
      </c>
      <c r="B2521" s="96">
        <f t="shared" ca="1" si="39"/>
        <v>445916.84731457342</v>
      </c>
    </row>
    <row r="2522" spans="1:2" ht="12.75" x14ac:dyDescent="0.2">
      <c r="A2522" s="85">
        <v>2512</v>
      </c>
      <c r="B2522" s="96">
        <f t="shared" ca="1" si="39"/>
        <v>524328.94197112613</v>
      </c>
    </row>
    <row r="2523" spans="1:2" ht="12.75" x14ac:dyDescent="0.2">
      <c r="A2523" s="85">
        <v>2513</v>
      </c>
      <c r="B2523" s="96">
        <f t="shared" ca="1" si="39"/>
        <v>496730.53649978345</v>
      </c>
    </row>
    <row r="2524" spans="1:2" ht="12.75" x14ac:dyDescent="0.2">
      <c r="A2524" s="85">
        <v>2514</v>
      </c>
      <c r="B2524" s="96">
        <f t="shared" ca="1" si="39"/>
        <v>504328.89349694015</v>
      </c>
    </row>
    <row r="2525" spans="1:2" ht="12.75" x14ac:dyDescent="0.2">
      <c r="A2525" s="85">
        <v>2515</v>
      </c>
      <c r="B2525" s="96">
        <f t="shared" ca="1" si="39"/>
        <v>489807.77147229254</v>
      </c>
    </row>
    <row r="2526" spans="1:2" ht="12.75" x14ac:dyDescent="0.2">
      <c r="A2526" s="85">
        <v>2516</v>
      </c>
      <c r="B2526" s="96">
        <f t="shared" ca="1" si="39"/>
        <v>476158.47551557416</v>
      </c>
    </row>
    <row r="2527" spans="1:2" ht="12.75" x14ac:dyDescent="0.2">
      <c r="A2527" s="85">
        <v>2517</v>
      </c>
      <c r="B2527" s="96">
        <f t="shared" ca="1" si="39"/>
        <v>472535.70671449631</v>
      </c>
    </row>
    <row r="2528" spans="1:2" ht="12.75" x14ac:dyDescent="0.2">
      <c r="A2528" s="85">
        <v>2518</v>
      </c>
      <c r="B2528" s="96">
        <f t="shared" ca="1" si="39"/>
        <v>464949.57034793915</v>
      </c>
    </row>
    <row r="2529" spans="1:2" ht="12.75" x14ac:dyDescent="0.2">
      <c r="A2529" s="85">
        <v>2519</v>
      </c>
      <c r="B2529" s="96">
        <f t="shared" ca="1" si="39"/>
        <v>497137.8246094897</v>
      </c>
    </row>
    <row r="2530" spans="1:2" ht="12.75" x14ac:dyDescent="0.2">
      <c r="A2530" s="85">
        <v>2520</v>
      </c>
      <c r="B2530" s="96">
        <f t="shared" ca="1" si="39"/>
        <v>424877.12423712155</v>
      </c>
    </row>
    <row r="2531" spans="1:2" ht="12.75" x14ac:dyDescent="0.2">
      <c r="A2531" s="85">
        <v>2521</v>
      </c>
      <c r="B2531" s="96">
        <f t="shared" ca="1" si="39"/>
        <v>485224.95102063299</v>
      </c>
    </row>
    <row r="2532" spans="1:2" ht="12.75" x14ac:dyDescent="0.2">
      <c r="A2532" s="85">
        <v>2522</v>
      </c>
      <c r="B2532" s="96">
        <f t="shared" ca="1" si="39"/>
        <v>497444.05926145462</v>
      </c>
    </row>
    <row r="2533" spans="1:2" ht="12.75" x14ac:dyDescent="0.2">
      <c r="A2533" s="85">
        <v>2523</v>
      </c>
      <c r="B2533" s="96">
        <f t="shared" ca="1" si="39"/>
        <v>516340.49060497357</v>
      </c>
    </row>
    <row r="2534" spans="1:2" ht="12.75" x14ac:dyDescent="0.2">
      <c r="A2534" s="85">
        <v>2524</v>
      </c>
      <c r="B2534" s="96">
        <f t="shared" ca="1" si="39"/>
        <v>505629.97759575915</v>
      </c>
    </row>
    <row r="2535" spans="1:2" ht="12.75" x14ac:dyDescent="0.2">
      <c r="A2535" s="85">
        <v>2525</v>
      </c>
      <c r="B2535" s="96">
        <f t="shared" ca="1" si="39"/>
        <v>455625.46323725081</v>
      </c>
    </row>
    <row r="2536" spans="1:2" ht="12.75" x14ac:dyDescent="0.2">
      <c r="A2536" s="85">
        <v>2526</v>
      </c>
      <c r="B2536" s="96">
        <f t="shared" ca="1" si="39"/>
        <v>407356.94578408299</v>
      </c>
    </row>
    <row r="2537" spans="1:2" ht="12.75" x14ac:dyDescent="0.2">
      <c r="A2537" s="85">
        <v>2527</v>
      </c>
      <c r="B2537" s="96">
        <f t="shared" ca="1" si="39"/>
        <v>486911.21879883885</v>
      </c>
    </row>
    <row r="2538" spans="1:2" ht="12.75" x14ac:dyDescent="0.2">
      <c r="A2538" s="85">
        <v>2528</v>
      </c>
      <c r="B2538" s="96">
        <f t="shared" ca="1" si="39"/>
        <v>504322.75670330907</v>
      </c>
    </row>
    <row r="2539" spans="1:2" ht="12.75" x14ac:dyDescent="0.2">
      <c r="A2539" s="85">
        <v>2529</v>
      </c>
      <c r="B2539" s="96">
        <f t="shared" ca="1" si="39"/>
        <v>520508.50953847851</v>
      </c>
    </row>
    <row r="2540" spans="1:2" ht="12.75" x14ac:dyDescent="0.2">
      <c r="A2540" s="85">
        <v>2530</v>
      </c>
      <c r="B2540" s="96">
        <f t="shared" ca="1" si="39"/>
        <v>513747.32491987111</v>
      </c>
    </row>
    <row r="2541" spans="1:2" ht="12.75" x14ac:dyDescent="0.2">
      <c r="A2541" s="85">
        <v>2531</v>
      </c>
      <c r="B2541" s="96">
        <f t="shared" ca="1" si="39"/>
        <v>466176.24110752542</v>
      </c>
    </row>
    <row r="2542" spans="1:2" ht="12.75" x14ac:dyDescent="0.2">
      <c r="A2542" s="85">
        <v>2532</v>
      </c>
      <c r="B2542" s="96">
        <f t="shared" ca="1" si="39"/>
        <v>452117.73521581007</v>
      </c>
    </row>
    <row r="2543" spans="1:2" ht="12.75" x14ac:dyDescent="0.2">
      <c r="A2543" s="85">
        <v>2533</v>
      </c>
      <c r="B2543" s="96">
        <f t="shared" ca="1" si="39"/>
        <v>518267.31776266999</v>
      </c>
    </row>
    <row r="2544" spans="1:2" ht="12.75" x14ac:dyDescent="0.2">
      <c r="A2544" s="85">
        <v>2534</v>
      </c>
      <c r="B2544" s="96">
        <f t="shared" ca="1" si="39"/>
        <v>517634.22595806239</v>
      </c>
    </row>
    <row r="2545" spans="1:2" ht="12.75" x14ac:dyDescent="0.2">
      <c r="A2545" s="85">
        <v>2535</v>
      </c>
      <c r="B2545" s="96">
        <f t="shared" ca="1" si="39"/>
        <v>516427.88617437729</v>
      </c>
    </row>
    <row r="2546" spans="1:2" ht="12.75" x14ac:dyDescent="0.2">
      <c r="A2546" s="85">
        <v>2536</v>
      </c>
      <c r="B2546" s="96">
        <f t="shared" ca="1" si="39"/>
        <v>500346.41072081588</v>
      </c>
    </row>
    <row r="2547" spans="1:2" ht="12.75" x14ac:dyDescent="0.2">
      <c r="A2547" s="85">
        <v>2537</v>
      </c>
      <c r="B2547" s="96">
        <f t="shared" ca="1" si="39"/>
        <v>463878.58340756613</v>
      </c>
    </row>
    <row r="2548" spans="1:2" ht="12.75" x14ac:dyDescent="0.2">
      <c r="A2548" s="85">
        <v>2538</v>
      </c>
      <c r="B2548" s="96">
        <f t="shared" ca="1" si="39"/>
        <v>532418.18331209896</v>
      </c>
    </row>
    <row r="2549" spans="1:2" ht="12.75" x14ac:dyDescent="0.2">
      <c r="A2549" s="85">
        <v>2539</v>
      </c>
      <c r="B2549" s="96">
        <f t="shared" ca="1" si="39"/>
        <v>425743.72842713015</v>
      </c>
    </row>
    <row r="2550" spans="1:2" ht="12.75" x14ac:dyDescent="0.2">
      <c r="A2550" s="85">
        <v>2540</v>
      </c>
      <c r="B2550" s="96">
        <f t="shared" ca="1" si="39"/>
        <v>437997.87142151967</v>
      </c>
    </row>
    <row r="2551" spans="1:2" ht="12.75" x14ac:dyDescent="0.2">
      <c r="A2551" s="85">
        <v>2541</v>
      </c>
      <c r="B2551" s="96">
        <f t="shared" ca="1" si="39"/>
        <v>476928.53875328897</v>
      </c>
    </row>
    <row r="2552" spans="1:2" ht="12.75" x14ac:dyDescent="0.2">
      <c r="A2552" s="85">
        <v>2542</v>
      </c>
      <c r="B2552" s="96">
        <f t="shared" ca="1" si="39"/>
        <v>462047.51123437483</v>
      </c>
    </row>
    <row r="2553" spans="1:2" ht="12.75" x14ac:dyDescent="0.2">
      <c r="A2553" s="85">
        <v>2543</v>
      </c>
      <c r="B2553" s="96">
        <f t="shared" ca="1" si="39"/>
        <v>484080.37888387119</v>
      </c>
    </row>
    <row r="2554" spans="1:2" ht="12.75" x14ac:dyDescent="0.2">
      <c r="A2554" s="85">
        <v>2544</v>
      </c>
      <c r="B2554" s="96">
        <f t="shared" ca="1" si="39"/>
        <v>511232.12020342896</v>
      </c>
    </row>
    <row r="2555" spans="1:2" ht="12.75" x14ac:dyDescent="0.2">
      <c r="A2555" s="85">
        <v>2545</v>
      </c>
      <c r="B2555" s="96">
        <f t="shared" ca="1" si="39"/>
        <v>547244.95496414218</v>
      </c>
    </row>
    <row r="2556" spans="1:2" ht="12.75" x14ac:dyDescent="0.2">
      <c r="A2556" s="85">
        <v>2546</v>
      </c>
      <c r="B2556" s="96">
        <f t="shared" ca="1" si="39"/>
        <v>494540.97718463826</v>
      </c>
    </row>
    <row r="2557" spans="1:2" ht="12.75" x14ac:dyDescent="0.2">
      <c r="A2557" s="85">
        <v>2547</v>
      </c>
      <c r="B2557" s="96">
        <f t="shared" ca="1" si="39"/>
        <v>432096.44357863499</v>
      </c>
    </row>
    <row r="2558" spans="1:2" ht="12.75" x14ac:dyDescent="0.2">
      <c r="A2558" s="85">
        <v>2548</v>
      </c>
      <c r="B2558" s="96">
        <f t="shared" ca="1" si="39"/>
        <v>496844.59647265996</v>
      </c>
    </row>
    <row r="2559" spans="1:2" ht="12.75" x14ac:dyDescent="0.2">
      <c r="A2559" s="85">
        <v>2549</v>
      </c>
      <c r="B2559" s="96">
        <f t="shared" ca="1" si="39"/>
        <v>497387.84323628433</v>
      </c>
    </row>
    <row r="2560" spans="1:2" ht="12.75" x14ac:dyDescent="0.2">
      <c r="A2560" s="85">
        <v>2550</v>
      </c>
      <c r="B2560" s="96">
        <f t="shared" ca="1" si="39"/>
        <v>461799.31561526301</v>
      </c>
    </row>
    <row r="2561" spans="1:2" ht="12.75" x14ac:dyDescent="0.2">
      <c r="A2561" s="85">
        <v>2551</v>
      </c>
      <c r="B2561" s="96">
        <f t="shared" ca="1" si="39"/>
        <v>467983.91750804242</v>
      </c>
    </row>
    <row r="2562" spans="1:2" ht="12.75" x14ac:dyDescent="0.2">
      <c r="A2562" s="85">
        <v>2552</v>
      </c>
      <c r="B2562" s="96">
        <f t="shared" ca="1" si="39"/>
        <v>571653.17933884286</v>
      </c>
    </row>
    <row r="2563" spans="1:2" ht="12.75" x14ac:dyDescent="0.2">
      <c r="A2563" s="85">
        <v>2553</v>
      </c>
      <c r="B2563" s="96">
        <f t="shared" ca="1" si="39"/>
        <v>513035.93430514826</v>
      </c>
    </row>
    <row r="2564" spans="1:2" ht="12.75" x14ac:dyDescent="0.2">
      <c r="A2564" s="85">
        <v>2554</v>
      </c>
      <c r="B2564" s="96">
        <f t="shared" ca="1" si="39"/>
        <v>399138.55977407011</v>
      </c>
    </row>
    <row r="2565" spans="1:2" ht="12.75" x14ac:dyDescent="0.2">
      <c r="A2565" s="85">
        <v>2555</v>
      </c>
      <c r="B2565" s="96">
        <f t="shared" ca="1" si="39"/>
        <v>483637.26154605107</v>
      </c>
    </row>
    <row r="2566" spans="1:2" ht="12.75" x14ac:dyDescent="0.2">
      <c r="A2566" s="85">
        <v>2556</v>
      </c>
      <c r="B2566" s="96">
        <f t="shared" ca="1" si="39"/>
        <v>507853.16326424811</v>
      </c>
    </row>
    <row r="2567" spans="1:2" ht="12.75" x14ac:dyDescent="0.2">
      <c r="A2567" s="85">
        <v>2557</v>
      </c>
      <c r="B2567" s="96">
        <f t="shared" ca="1" si="39"/>
        <v>480086.45058541239</v>
      </c>
    </row>
    <row r="2568" spans="1:2" ht="12.75" x14ac:dyDescent="0.2">
      <c r="A2568" s="85">
        <v>2558</v>
      </c>
      <c r="B2568" s="96">
        <f t="shared" ca="1" si="39"/>
        <v>530677.05697946891</v>
      </c>
    </row>
    <row r="2569" spans="1:2" ht="12.75" x14ac:dyDescent="0.2">
      <c r="A2569" s="85">
        <v>2559</v>
      </c>
      <c r="B2569" s="96">
        <f t="shared" ca="1" si="39"/>
        <v>503476.35920828173</v>
      </c>
    </row>
    <row r="2570" spans="1:2" ht="12.75" x14ac:dyDescent="0.2">
      <c r="A2570" s="85">
        <v>2560</v>
      </c>
      <c r="B2570" s="96">
        <f t="shared" ca="1" si="39"/>
        <v>454302.20167612273</v>
      </c>
    </row>
    <row r="2571" spans="1:2" ht="12.75" x14ac:dyDescent="0.2">
      <c r="A2571" s="85">
        <v>2561</v>
      </c>
      <c r="B2571" s="96">
        <f t="shared" ref="B2571:B2634" ca="1" si="40">NORMINV(RAND(),B$4,B$5)</f>
        <v>574515.16642176989</v>
      </c>
    </row>
    <row r="2572" spans="1:2" ht="12.75" x14ac:dyDescent="0.2">
      <c r="A2572" s="85">
        <v>2562</v>
      </c>
      <c r="B2572" s="96">
        <f t="shared" ca="1" si="40"/>
        <v>502531.52958737576</v>
      </c>
    </row>
    <row r="2573" spans="1:2" ht="12.75" x14ac:dyDescent="0.2">
      <c r="A2573" s="85">
        <v>2563</v>
      </c>
      <c r="B2573" s="96">
        <f t="shared" ca="1" si="40"/>
        <v>478389.72146700486</v>
      </c>
    </row>
    <row r="2574" spans="1:2" ht="12.75" x14ac:dyDescent="0.2">
      <c r="A2574" s="85">
        <v>2564</v>
      </c>
      <c r="B2574" s="96">
        <f t="shared" ca="1" si="40"/>
        <v>479333.26797956735</v>
      </c>
    </row>
    <row r="2575" spans="1:2" ht="12.75" x14ac:dyDescent="0.2">
      <c r="A2575" s="85">
        <v>2565</v>
      </c>
      <c r="B2575" s="96">
        <f t="shared" ca="1" si="40"/>
        <v>465804.94083849934</v>
      </c>
    </row>
    <row r="2576" spans="1:2" ht="12.75" x14ac:dyDescent="0.2">
      <c r="A2576" s="85">
        <v>2566</v>
      </c>
      <c r="B2576" s="96">
        <f t="shared" ca="1" si="40"/>
        <v>502476.7188690991</v>
      </c>
    </row>
    <row r="2577" spans="1:2" ht="12.75" x14ac:dyDescent="0.2">
      <c r="A2577" s="85">
        <v>2567</v>
      </c>
      <c r="B2577" s="96">
        <f t="shared" ca="1" si="40"/>
        <v>540643.12466906011</v>
      </c>
    </row>
    <row r="2578" spans="1:2" ht="12.75" x14ac:dyDescent="0.2">
      <c r="A2578" s="85">
        <v>2568</v>
      </c>
      <c r="B2578" s="96">
        <f t="shared" ca="1" si="40"/>
        <v>499325.88956293557</v>
      </c>
    </row>
    <row r="2579" spans="1:2" ht="12.75" x14ac:dyDescent="0.2">
      <c r="A2579" s="85">
        <v>2569</v>
      </c>
      <c r="B2579" s="96">
        <f t="shared" ca="1" si="40"/>
        <v>564608.80927084526</v>
      </c>
    </row>
    <row r="2580" spans="1:2" ht="12.75" x14ac:dyDescent="0.2">
      <c r="A2580" s="85">
        <v>2570</v>
      </c>
      <c r="B2580" s="96">
        <f t="shared" ca="1" si="40"/>
        <v>457463.74106170546</v>
      </c>
    </row>
    <row r="2581" spans="1:2" ht="12.75" x14ac:dyDescent="0.2">
      <c r="A2581" s="85">
        <v>2571</v>
      </c>
      <c r="B2581" s="96">
        <f t="shared" ca="1" si="40"/>
        <v>504970.22684158158</v>
      </c>
    </row>
    <row r="2582" spans="1:2" ht="12.75" x14ac:dyDescent="0.2">
      <c r="A2582" s="85">
        <v>2572</v>
      </c>
      <c r="B2582" s="96">
        <f t="shared" ca="1" si="40"/>
        <v>475364.18325790658</v>
      </c>
    </row>
    <row r="2583" spans="1:2" ht="12.75" x14ac:dyDescent="0.2">
      <c r="A2583" s="85">
        <v>2573</v>
      </c>
      <c r="B2583" s="96">
        <f t="shared" ca="1" si="40"/>
        <v>516363.29284977069</v>
      </c>
    </row>
    <row r="2584" spans="1:2" ht="12.75" x14ac:dyDescent="0.2">
      <c r="A2584" s="85">
        <v>2574</v>
      </c>
      <c r="B2584" s="96">
        <f t="shared" ca="1" si="40"/>
        <v>490541.42536522605</v>
      </c>
    </row>
    <row r="2585" spans="1:2" ht="12.75" x14ac:dyDescent="0.2">
      <c r="A2585" s="85">
        <v>2575</v>
      </c>
      <c r="B2585" s="96">
        <f t="shared" ca="1" si="40"/>
        <v>527581.48069262109</v>
      </c>
    </row>
    <row r="2586" spans="1:2" ht="12.75" x14ac:dyDescent="0.2">
      <c r="A2586" s="85">
        <v>2576</v>
      </c>
      <c r="B2586" s="96">
        <f t="shared" ca="1" si="40"/>
        <v>444898.77572405525</v>
      </c>
    </row>
    <row r="2587" spans="1:2" ht="12.75" x14ac:dyDescent="0.2">
      <c r="A2587" s="85">
        <v>2577</v>
      </c>
      <c r="B2587" s="96">
        <f t="shared" ca="1" si="40"/>
        <v>476872.85046512686</v>
      </c>
    </row>
    <row r="2588" spans="1:2" ht="12.75" x14ac:dyDescent="0.2">
      <c r="A2588" s="85">
        <v>2578</v>
      </c>
      <c r="B2588" s="96">
        <f t="shared" ca="1" si="40"/>
        <v>442564.64305465831</v>
      </c>
    </row>
    <row r="2589" spans="1:2" ht="12.75" x14ac:dyDescent="0.2">
      <c r="A2589" s="85">
        <v>2579</v>
      </c>
      <c r="B2589" s="96">
        <f t="shared" ca="1" si="40"/>
        <v>496957.88798297709</v>
      </c>
    </row>
    <row r="2590" spans="1:2" ht="12.75" x14ac:dyDescent="0.2">
      <c r="A2590" s="85">
        <v>2580</v>
      </c>
      <c r="B2590" s="96">
        <f t="shared" ca="1" si="40"/>
        <v>483664.18860387668</v>
      </c>
    </row>
    <row r="2591" spans="1:2" ht="12.75" x14ac:dyDescent="0.2">
      <c r="A2591" s="85">
        <v>2581</v>
      </c>
      <c r="B2591" s="96">
        <f t="shared" ca="1" si="40"/>
        <v>494946.36665647168</v>
      </c>
    </row>
    <row r="2592" spans="1:2" ht="12.75" x14ac:dyDescent="0.2">
      <c r="A2592" s="85">
        <v>2582</v>
      </c>
      <c r="B2592" s="96">
        <f t="shared" ca="1" si="40"/>
        <v>496271.7073228432</v>
      </c>
    </row>
    <row r="2593" spans="1:2" ht="12.75" x14ac:dyDescent="0.2">
      <c r="A2593" s="85">
        <v>2583</v>
      </c>
      <c r="B2593" s="96">
        <f t="shared" ca="1" si="40"/>
        <v>528612.11469049694</v>
      </c>
    </row>
    <row r="2594" spans="1:2" ht="12.75" x14ac:dyDescent="0.2">
      <c r="A2594" s="85">
        <v>2584</v>
      </c>
      <c r="B2594" s="96">
        <f t="shared" ca="1" si="40"/>
        <v>443281.49989556847</v>
      </c>
    </row>
    <row r="2595" spans="1:2" ht="12.75" x14ac:dyDescent="0.2">
      <c r="A2595" s="85">
        <v>2585</v>
      </c>
      <c r="B2595" s="96">
        <f t="shared" ca="1" si="40"/>
        <v>494519.3844857933</v>
      </c>
    </row>
    <row r="2596" spans="1:2" ht="12.75" x14ac:dyDescent="0.2">
      <c r="A2596" s="85">
        <v>2586</v>
      </c>
      <c r="B2596" s="96">
        <f t="shared" ca="1" si="40"/>
        <v>485939.1177526082</v>
      </c>
    </row>
    <row r="2597" spans="1:2" ht="12.75" x14ac:dyDescent="0.2">
      <c r="A2597" s="85">
        <v>2587</v>
      </c>
      <c r="B2597" s="96">
        <f t="shared" ca="1" si="40"/>
        <v>517188.13931793801</v>
      </c>
    </row>
    <row r="2598" spans="1:2" ht="12.75" x14ac:dyDescent="0.2">
      <c r="A2598" s="85">
        <v>2588</v>
      </c>
      <c r="B2598" s="96">
        <f t="shared" ca="1" si="40"/>
        <v>448273.21912304114</v>
      </c>
    </row>
    <row r="2599" spans="1:2" ht="12.75" x14ac:dyDescent="0.2">
      <c r="A2599" s="85">
        <v>2589</v>
      </c>
      <c r="B2599" s="96">
        <f t="shared" ca="1" si="40"/>
        <v>484432.24401426874</v>
      </c>
    </row>
    <row r="2600" spans="1:2" ht="12.75" x14ac:dyDescent="0.2">
      <c r="A2600" s="85">
        <v>2590</v>
      </c>
      <c r="B2600" s="96">
        <f t="shared" ca="1" si="40"/>
        <v>534324.1059240998</v>
      </c>
    </row>
    <row r="2601" spans="1:2" ht="12.75" x14ac:dyDescent="0.2">
      <c r="A2601" s="85">
        <v>2591</v>
      </c>
      <c r="B2601" s="96">
        <f t="shared" ca="1" si="40"/>
        <v>539715.85428505857</v>
      </c>
    </row>
    <row r="2602" spans="1:2" ht="12.75" x14ac:dyDescent="0.2">
      <c r="A2602" s="85">
        <v>2592</v>
      </c>
      <c r="B2602" s="96">
        <f t="shared" ca="1" si="40"/>
        <v>485444.18327980442</v>
      </c>
    </row>
    <row r="2603" spans="1:2" ht="12.75" x14ac:dyDescent="0.2">
      <c r="A2603" s="85">
        <v>2593</v>
      </c>
      <c r="B2603" s="96">
        <f t="shared" ca="1" si="40"/>
        <v>448968.01581025956</v>
      </c>
    </row>
    <row r="2604" spans="1:2" ht="12.75" x14ac:dyDescent="0.2">
      <c r="A2604" s="85">
        <v>2594</v>
      </c>
      <c r="B2604" s="96">
        <f t="shared" ca="1" si="40"/>
        <v>502720.96359721414</v>
      </c>
    </row>
    <row r="2605" spans="1:2" ht="12.75" x14ac:dyDescent="0.2">
      <c r="A2605" s="85">
        <v>2595</v>
      </c>
      <c r="B2605" s="96">
        <f t="shared" ca="1" si="40"/>
        <v>496764.95870073518</v>
      </c>
    </row>
    <row r="2606" spans="1:2" ht="12.75" x14ac:dyDescent="0.2">
      <c r="A2606" s="85">
        <v>2596</v>
      </c>
      <c r="B2606" s="96">
        <f t="shared" ca="1" si="40"/>
        <v>453083.81683584361</v>
      </c>
    </row>
    <row r="2607" spans="1:2" ht="12.75" x14ac:dyDescent="0.2">
      <c r="A2607" s="85">
        <v>2597</v>
      </c>
      <c r="B2607" s="96">
        <f t="shared" ca="1" si="40"/>
        <v>572187.84073555586</v>
      </c>
    </row>
    <row r="2608" spans="1:2" ht="12.75" x14ac:dyDescent="0.2">
      <c r="A2608" s="85">
        <v>2598</v>
      </c>
      <c r="B2608" s="96">
        <f t="shared" ca="1" si="40"/>
        <v>524577.36868270882</v>
      </c>
    </row>
    <row r="2609" spans="1:2" ht="12.75" x14ac:dyDescent="0.2">
      <c r="A2609" s="85">
        <v>2599</v>
      </c>
      <c r="B2609" s="96">
        <f t="shared" ca="1" si="40"/>
        <v>490390.70655308507</v>
      </c>
    </row>
    <row r="2610" spans="1:2" ht="12.75" x14ac:dyDescent="0.2">
      <c r="A2610" s="85">
        <v>2600</v>
      </c>
      <c r="B2610" s="96">
        <f t="shared" ca="1" si="40"/>
        <v>512229.18305657851</v>
      </c>
    </row>
    <row r="2611" spans="1:2" ht="12.75" x14ac:dyDescent="0.2">
      <c r="A2611" s="85">
        <v>2601</v>
      </c>
      <c r="B2611" s="96">
        <f t="shared" ca="1" si="40"/>
        <v>515806.93867624336</v>
      </c>
    </row>
    <row r="2612" spans="1:2" ht="12.75" x14ac:dyDescent="0.2">
      <c r="A2612" s="85">
        <v>2602</v>
      </c>
      <c r="B2612" s="96">
        <f t="shared" ca="1" si="40"/>
        <v>511339.50559933385</v>
      </c>
    </row>
    <row r="2613" spans="1:2" ht="12.75" x14ac:dyDescent="0.2">
      <c r="A2613" s="85">
        <v>2603</v>
      </c>
      <c r="B2613" s="96">
        <f t="shared" ca="1" si="40"/>
        <v>504223.40578522667</v>
      </c>
    </row>
    <row r="2614" spans="1:2" ht="12.75" x14ac:dyDescent="0.2">
      <c r="A2614" s="85">
        <v>2604</v>
      </c>
      <c r="B2614" s="96">
        <f t="shared" ca="1" si="40"/>
        <v>429373.90720432537</v>
      </c>
    </row>
    <row r="2615" spans="1:2" ht="12.75" x14ac:dyDescent="0.2">
      <c r="A2615" s="85">
        <v>2605</v>
      </c>
      <c r="B2615" s="96">
        <f t="shared" ca="1" si="40"/>
        <v>504587.03421546402</v>
      </c>
    </row>
    <row r="2616" spans="1:2" ht="12.75" x14ac:dyDescent="0.2">
      <c r="A2616" s="85">
        <v>2606</v>
      </c>
      <c r="B2616" s="96">
        <f t="shared" ca="1" si="40"/>
        <v>511449.92328511406</v>
      </c>
    </row>
    <row r="2617" spans="1:2" ht="12.75" x14ac:dyDescent="0.2">
      <c r="A2617" s="85">
        <v>2607</v>
      </c>
      <c r="B2617" s="96">
        <f t="shared" ca="1" si="40"/>
        <v>538010.8452690203</v>
      </c>
    </row>
    <row r="2618" spans="1:2" ht="12.75" x14ac:dyDescent="0.2">
      <c r="A2618" s="85">
        <v>2608</v>
      </c>
      <c r="B2618" s="96">
        <f t="shared" ca="1" si="40"/>
        <v>497868.40411068691</v>
      </c>
    </row>
    <row r="2619" spans="1:2" ht="12.75" x14ac:dyDescent="0.2">
      <c r="A2619" s="85">
        <v>2609</v>
      </c>
      <c r="B2619" s="96">
        <f t="shared" ca="1" si="40"/>
        <v>464379.51520532201</v>
      </c>
    </row>
    <row r="2620" spans="1:2" ht="12.75" x14ac:dyDescent="0.2">
      <c r="A2620" s="85">
        <v>2610</v>
      </c>
      <c r="B2620" s="96">
        <f t="shared" ca="1" si="40"/>
        <v>501191.64452142455</v>
      </c>
    </row>
    <row r="2621" spans="1:2" ht="12.75" x14ac:dyDescent="0.2">
      <c r="A2621" s="85">
        <v>2611</v>
      </c>
      <c r="B2621" s="96">
        <f t="shared" ca="1" si="40"/>
        <v>441276.39428052161</v>
      </c>
    </row>
    <row r="2622" spans="1:2" ht="12.75" x14ac:dyDescent="0.2">
      <c r="A2622" s="85">
        <v>2612</v>
      </c>
      <c r="B2622" s="96">
        <f t="shared" ca="1" si="40"/>
        <v>507395.74226940441</v>
      </c>
    </row>
    <row r="2623" spans="1:2" ht="12.75" x14ac:dyDescent="0.2">
      <c r="A2623" s="85">
        <v>2613</v>
      </c>
      <c r="B2623" s="96">
        <f t="shared" ca="1" si="40"/>
        <v>484621.09184126538</v>
      </c>
    </row>
    <row r="2624" spans="1:2" ht="12.75" x14ac:dyDescent="0.2">
      <c r="A2624" s="85">
        <v>2614</v>
      </c>
      <c r="B2624" s="96">
        <f t="shared" ca="1" si="40"/>
        <v>481050.30621631682</v>
      </c>
    </row>
    <row r="2625" spans="1:2" ht="12.75" x14ac:dyDescent="0.2">
      <c r="A2625" s="85">
        <v>2615</v>
      </c>
      <c r="B2625" s="96">
        <f t="shared" ca="1" si="40"/>
        <v>484939.65059091331</v>
      </c>
    </row>
    <row r="2626" spans="1:2" ht="12.75" x14ac:dyDescent="0.2">
      <c r="A2626" s="85">
        <v>2616</v>
      </c>
      <c r="B2626" s="96">
        <f t="shared" ca="1" si="40"/>
        <v>497107.81128788361</v>
      </c>
    </row>
    <row r="2627" spans="1:2" ht="12.75" x14ac:dyDescent="0.2">
      <c r="A2627" s="85">
        <v>2617</v>
      </c>
      <c r="B2627" s="96">
        <f t="shared" ca="1" si="40"/>
        <v>526280.48211206333</v>
      </c>
    </row>
    <row r="2628" spans="1:2" ht="12.75" x14ac:dyDescent="0.2">
      <c r="A2628" s="85">
        <v>2618</v>
      </c>
      <c r="B2628" s="96">
        <f t="shared" ca="1" si="40"/>
        <v>455066.74768548005</v>
      </c>
    </row>
    <row r="2629" spans="1:2" ht="12.75" x14ac:dyDescent="0.2">
      <c r="A2629" s="85">
        <v>2619</v>
      </c>
      <c r="B2629" s="96">
        <f t="shared" ca="1" si="40"/>
        <v>522278.90389993624</v>
      </c>
    </row>
    <row r="2630" spans="1:2" ht="12.75" x14ac:dyDescent="0.2">
      <c r="A2630" s="85">
        <v>2620</v>
      </c>
      <c r="B2630" s="96">
        <f t="shared" ca="1" si="40"/>
        <v>558816.62743666722</v>
      </c>
    </row>
    <row r="2631" spans="1:2" ht="12.75" x14ac:dyDescent="0.2">
      <c r="A2631" s="85">
        <v>2621</v>
      </c>
      <c r="B2631" s="96">
        <f t="shared" ca="1" si="40"/>
        <v>499201.73037408543</v>
      </c>
    </row>
    <row r="2632" spans="1:2" ht="12.75" x14ac:dyDescent="0.2">
      <c r="A2632" s="85">
        <v>2622</v>
      </c>
      <c r="B2632" s="96">
        <f t="shared" ca="1" si="40"/>
        <v>483623.7202583279</v>
      </c>
    </row>
    <row r="2633" spans="1:2" ht="12.75" x14ac:dyDescent="0.2">
      <c r="A2633" s="85">
        <v>2623</v>
      </c>
      <c r="B2633" s="96">
        <f t="shared" ca="1" si="40"/>
        <v>465754.2646621631</v>
      </c>
    </row>
    <row r="2634" spans="1:2" ht="12.75" x14ac:dyDescent="0.2">
      <c r="A2634" s="85">
        <v>2624</v>
      </c>
      <c r="B2634" s="96">
        <f t="shared" ca="1" si="40"/>
        <v>434863.94555301772</v>
      </c>
    </row>
    <row r="2635" spans="1:2" ht="12.75" x14ac:dyDescent="0.2">
      <c r="A2635" s="85">
        <v>2625</v>
      </c>
      <c r="B2635" s="96">
        <f t="shared" ref="B2635:B2698" ca="1" si="41">NORMINV(RAND(),B$4,B$5)</f>
        <v>521699.2078693721</v>
      </c>
    </row>
    <row r="2636" spans="1:2" ht="12.75" x14ac:dyDescent="0.2">
      <c r="A2636" s="85">
        <v>2626</v>
      </c>
      <c r="B2636" s="96">
        <f t="shared" ca="1" si="41"/>
        <v>500394.8529419793</v>
      </c>
    </row>
    <row r="2637" spans="1:2" ht="12.75" x14ac:dyDescent="0.2">
      <c r="A2637" s="85">
        <v>2627</v>
      </c>
      <c r="B2637" s="96">
        <f t="shared" ca="1" si="41"/>
        <v>535183.2382882986</v>
      </c>
    </row>
    <row r="2638" spans="1:2" ht="12.75" x14ac:dyDescent="0.2">
      <c r="A2638" s="85">
        <v>2628</v>
      </c>
      <c r="B2638" s="96">
        <f t="shared" ca="1" si="41"/>
        <v>489400.49416725867</v>
      </c>
    </row>
    <row r="2639" spans="1:2" ht="12.75" x14ac:dyDescent="0.2">
      <c r="A2639" s="85">
        <v>2629</v>
      </c>
      <c r="B2639" s="96">
        <f t="shared" ca="1" si="41"/>
        <v>467527.43848942511</v>
      </c>
    </row>
    <row r="2640" spans="1:2" ht="12.75" x14ac:dyDescent="0.2">
      <c r="A2640" s="85">
        <v>2630</v>
      </c>
      <c r="B2640" s="96">
        <f t="shared" ca="1" si="41"/>
        <v>471927.67357073195</v>
      </c>
    </row>
    <row r="2641" spans="1:2" ht="12.75" x14ac:dyDescent="0.2">
      <c r="A2641" s="85">
        <v>2631</v>
      </c>
      <c r="B2641" s="96">
        <f t="shared" ca="1" si="41"/>
        <v>460202.84530486935</v>
      </c>
    </row>
    <row r="2642" spans="1:2" ht="12.75" x14ac:dyDescent="0.2">
      <c r="A2642" s="85">
        <v>2632</v>
      </c>
      <c r="B2642" s="96">
        <f t="shared" ca="1" si="41"/>
        <v>523520.39240687765</v>
      </c>
    </row>
    <row r="2643" spans="1:2" ht="12.75" x14ac:dyDescent="0.2">
      <c r="A2643" s="85">
        <v>2633</v>
      </c>
      <c r="B2643" s="96">
        <f t="shared" ca="1" si="41"/>
        <v>485746.3077760447</v>
      </c>
    </row>
    <row r="2644" spans="1:2" ht="12.75" x14ac:dyDescent="0.2">
      <c r="A2644" s="85">
        <v>2634</v>
      </c>
      <c r="B2644" s="96">
        <f t="shared" ca="1" si="41"/>
        <v>502039.10756905907</v>
      </c>
    </row>
    <row r="2645" spans="1:2" ht="12.75" x14ac:dyDescent="0.2">
      <c r="A2645" s="85">
        <v>2635</v>
      </c>
      <c r="B2645" s="96">
        <f t="shared" ca="1" si="41"/>
        <v>553402.58781108854</v>
      </c>
    </row>
    <row r="2646" spans="1:2" ht="12.75" x14ac:dyDescent="0.2">
      <c r="A2646" s="85">
        <v>2636</v>
      </c>
      <c r="B2646" s="96">
        <f t="shared" ca="1" si="41"/>
        <v>482778.40431577747</v>
      </c>
    </row>
    <row r="2647" spans="1:2" ht="12.75" x14ac:dyDescent="0.2">
      <c r="A2647" s="85">
        <v>2637</v>
      </c>
      <c r="B2647" s="96">
        <f t="shared" ca="1" si="41"/>
        <v>543774.18957424164</v>
      </c>
    </row>
    <row r="2648" spans="1:2" ht="12.75" x14ac:dyDescent="0.2">
      <c r="A2648" s="85">
        <v>2638</v>
      </c>
      <c r="B2648" s="96">
        <f t="shared" ca="1" si="41"/>
        <v>516477.61793517711</v>
      </c>
    </row>
    <row r="2649" spans="1:2" ht="12.75" x14ac:dyDescent="0.2">
      <c r="A2649" s="85">
        <v>2639</v>
      </c>
      <c r="B2649" s="96">
        <f t="shared" ca="1" si="41"/>
        <v>514626.19948098861</v>
      </c>
    </row>
    <row r="2650" spans="1:2" ht="12.75" x14ac:dyDescent="0.2">
      <c r="A2650" s="85">
        <v>2640</v>
      </c>
      <c r="B2650" s="96">
        <f t="shared" ca="1" si="41"/>
        <v>467596.23321000795</v>
      </c>
    </row>
    <row r="2651" spans="1:2" ht="12.75" x14ac:dyDescent="0.2">
      <c r="A2651" s="85">
        <v>2641</v>
      </c>
      <c r="B2651" s="96">
        <f t="shared" ca="1" si="41"/>
        <v>525754.28017743037</v>
      </c>
    </row>
    <row r="2652" spans="1:2" ht="12.75" x14ac:dyDescent="0.2">
      <c r="A2652" s="85">
        <v>2642</v>
      </c>
      <c r="B2652" s="96">
        <f t="shared" ca="1" si="41"/>
        <v>517762.5436040989</v>
      </c>
    </row>
    <row r="2653" spans="1:2" ht="12.75" x14ac:dyDescent="0.2">
      <c r="A2653" s="85">
        <v>2643</v>
      </c>
      <c r="B2653" s="96">
        <f t="shared" ca="1" si="41"/>
        <v>530817.58427766955</v>
      </c>
    </row>
    <row r="2654" spans="1:2" ht="12.75" x14ac:dyDescent="0.2">
      <c r="A2654" s="85">
        <v>2644</v>
      </c>
      <c r="B2654" s="96">
        <f t="shared" ca="1" si="41"/>
        <v>482739.82517066313</v>
      </c>
    </row>
    <row r="2655" spans="1:2" ht="12.75" x14ac:dyDescent="0.2">
      <c r="A2655" s="85">
        <v>2645</v>
      </c>
      <c r="B2655" s="96">
        <f t="shared" ca="1" si="41"/>
        <v>432621.25581989234</v>
      </c>
    </row>
    <row r="2656" spans="1:2" ht="12.75" x14ac:dyDescent="0.2">
      <c r="A2656" s="85">
        <v>2646</v>
      </c>
      <c r="B2656" s="96">
        <f t="shared" ca="1" si="41"/>
        <v>569849.37748579751</v>
      </c>
    </row>
    <row r="2657" spans="1:2" ht="12.75" x14ac:dyDescent="0.2">
      <c r="A2657" s="85">
        <v>2647</v>
      </c>
      <c r="B2657" s="96">
        <f t="shared" ca="1" si="41"/>
        <v>497938.03752170486</v>
      </c>
    </row>
    <row r="2658" spans="1:2" ht="12.75" x14ac:dyDescent="0.2">
      <c r="A2658" s="85">
        <v>2648</v>
      </c>
      <c r="B2658" s="96">
        <f t="shared" ca="1" si="41"/>
        <v>488500.34619862947</v>
      </c>
    </row>
    <row r="2659" spans="1:2" ht="12.75" x14ac:dyDescent="0.2">
      <c r="A2659" s="85">
        <v>2649</v>
      </c>
      <c r="B2659" s="96">
        <f t="shared" ca="1" si="41"/>
        <v>493039.39681221271</v>
      </c>
    </row>
    <row r="2660" spans="1:2" ht="12.75" x14ac:dyDescent="0.2">
      <c r="A2660" s="85">
        <v>2650</v>
      </c>
      <c r="B2660" s="96">
        <f t="shared" ca="1" si="41"/>
        <v>472779.73262855725</v>
      </c>
    </row>
    <row r="2661" spans="1:2" ht="12.75" x14ac:dyDescent="0.2">
      <c r="A2661" s="85">
        <v>2651</v>
      </c>
      <c r="B2661" s="96">
        <f t="shared" ca="1" si="41"/>
        <v>486847.29317655863</v>
      </c>
    </row>
    <row r="2662" spans="1:2" ht="12.75" x14ac:dyDescent="0.2">
      <c r="A2662" s="85">
        <v>2652</v>
      </c>
      <c r="B2662" s="96">
        <f t="shared" ca="1" si="41"/>
        <v>534808.16019924136</v>
      </c>
    </row>
    <row r="2663" spans="1:2" ht="12.75" x14ac:dyDescent="0.2">
      <c r="A2663" s="85">
        <v>2653</v>
      </c>
      <c r="B2663" s="96">
        <f t="shared" ca="1" si="41"/>
        <v>460613.6853856708</v>
      </c>
    </row>
    <row r="2664" spans="1:2" ht="12.75" x14ac:dyDescent="0.2">
      <c r="A2664" s="85">
        <v>2654</v>
      </c>
      <c r="B2664" s="96">
        <f t="shared" ca="1" si="41"/>
        <v>476516.85238528094</v>
      </c>
    </row>
    <row r="2665" spans="1:2" ht="12.75" x14ac:dyDescent="0.2">
      <c r="A2665" s="85">
        <v>2655</v>
      </c>
      <c r="B2665" s="96">
        <f t="shared" ca="1" si="41"/>
        <v>540199.10830286948</v>
      </c>
    </row>
    <row r="2666" spans="1:2" ht="12.75" x14ac:dyDescent="0.2">
      <c r="A2666" s="85">
        <v>2656</v>
      </c>
      <c r="B2666" s="96">
        <f t="shared" ca="1" si="41"/>
        <v>500601.65252531407</v>
      </c>
    </row>
    <row r="2667" spans="1:2" ht="12.75" x14ac:dyDescent="0.2">
      <c r="A2667" s="85">
        <v>2657</v>
      </c>
      <c r="B2667" s="96">
        <f t="shared" ca="1" si="41"/>
        <v>436380.67765390128</v>
      </c>
    </row>
    <row r="2668" spans="1:2" ht="12.75" x14ac:dyDescent="0.2">
      <c r="A2668" s="85">
        <v>2658</v>
      </c>
      <c r="B2668" s="96">
        <f t="shared" ca="1" si="41"/>
        <v>479135.79189965758</v>
      </c>
    </row>
    <row r="2669" spans="1:2" ht="12.75" x14ac:dyDescent="0.2">
      <c r="A2669" s="85">
        <v>2659</v>
      </c>
      <c r="B2669" s="96">
        <f t="shared" ca="1" si="41"/>
        <v>549566.65114463947</v>
      </c>
    </row>
    <row r="2670" spans="1:2" ht="12.75" x14ac:dyDescent="0.2">
      <c r="A2670" s="85">
        <v>2660</v>
      </c>
      <c r="B2670" s="96">
        <f t="shared" ca="1" si="41"/>
        <v>487738.95240950084</v>
      </c>
    </row>
    <row r="2671" spans="1:2" ht="12.75" x14ac:dyDescent="0.2">
      <c r="A2671" s="85">
        <v>2661</v>
      </c>
      <c r="B2671" s="96">
        <f t="shared" ca="1" si="41"/>
        <v>504499.42176675855</v>
      </c>
    </row>
    <row r="2672" spans="1:2" ht="12.75" x14ac:dyDescent="0.2">
      <c r="A2672" s="85">
        <v>2662</v>
      </c>
      <c r="B2672" s="96">
        <f t="shared" ca="1" si="41"/>
        <v>420413.11685693864</v>
      </c>
    </row>
    <row r="2673" spans="1:2" ht="12.75" x14ac:dyDescent="0.2">
      <c r="A2673" s="85">
        <v>2663</v>
      </c>
      <c r="B2673" s="96">
        <f t="shared" ca="1" si="41"/>
        <v>539833.06821782957</v>
      </c>
    </row>
    <row r="2674" spans="1:2" ht="12.75" x14ac:dyDescent="0.2">
      <c r="A2674" s="85">
        <v>2664</v>
      </c>
      <c r="B2674" s="96">
        <f t="shared" ca="1" si="41"/>
        <v>495611.60927327565</v>
      </c>
    </row>
    <row r="2675" spans="1:2" ht="12.75" x14ac:dyDescent="0.2">
      <c r="A2675" s="85">
        <v>2665</v>
      </c>
      <c r="B2675" s="96">
        <f t="shared" ca="1" si="41"/>
        <v>451484.67119725444</v>
      </c>
    </row>
    <row r="2676" spans="1:2" ht="12.75" x14ac:dyDescent="0.2">
      <c r="A2676" s="85">
        <v>2666</v>
      </c>
      <c r="B2676" s="96">
        <f t="shared" ca="1" si="41"/>
        <v>477478.40532172791</v>
      </c>
    </row>
    <row r="2677" spans="1:2" ht="12.75" x14ac:dyDescent="0.2">
      <c r="A2677" s="85">
        <v>2667</v>
      </c>
      <c r="B2677" s="96">
        <f t="shared" ca="1" si="41"/>
        <v>479331.97119296977</v>
      </c>
    </row>
    <row r="2678" spans="1:2" ht="12.75" x14ac:dyDescent="0.2">
      <c r="A2678" s="85">
        <v>2668</v>
      </c>
      <c r="B2678" s="96">
        <f t="shared" ca="1" si="41"/>
        <v>455152.58152406377</v>
      </c>
    </row>
    <row r="2679" spans="1:2" ht="12.75" x14ac:dyDescent="0.2">
      <c r="A2679" s="85">
        <v>2669</v>
      </c>
      <c r="B2679" s="96">
        <f t="shared" ca="1" si="41"/>
        <v>500654.15254190128</v>
      </c>
    </row>
    <row r="2680" spans="1:2" ht="12.75" x14ac:dyDescent="0.2">
      <c r="A2680" s="85">
        <v>2670</v>
      </c>
      <c r="B2680" s="96">
        <f t="shared" ca="1" si="41"/>
        <v>519315.64866053651</v>
      </c>
    </row>
    <row r="2681" spans="1:2" ht="12.75" x14ac:dyDescent="0.2">
      <c r="A2681" s="85">
        <v>2671</v>
      </c>
      <c r="B2681" s="96">
        <f t="shared" ca="1" si="41"/>
        <v>456026.78620292066</v>
      </c>
    </row>
    <row r="2682" spans="1:2" ht="12.75" x14ac:dyDescent="0.2">
      <c r="A2682" s="85">
        <v>2672</v>
      </c>
      <c r="B2682" s="96">
        <f t="shared" ca="1" si="41"/>
        <v>501434.0597319323</v>
      </c>
    </row>
    <row r="2683" spans="1:2" ht="12.75" x14ac:dyDescent="0.2">
      <c r="A2683" s="85">
        <v>2673</v>
      </c>
      <c r="B2683" s="96">
        <f t="shared" ca="1" si="41"/>
        <v>475478.86184409913</v>
      </c>
    </row>
    <row r="2684" spans="1:2" ht="12.75" x14ac:dyDescent="0.2">
      <c r="A2684" s="85">
        <v>2674</v>
      </c>
      <c r="B2684" s="96">
        <f t="shared" ca="1" si="41"/>
        <v>508129.73554424034</v>
      </c>
    </row>
    <row r="2685" spans="1:2" ht="12.75" x14ac:dyDescent="0.2">
      <c r="A2685" s="85">
        <v>2675</v>
      </c>
      <c r="B2685" s="96">
        <f t="shared" ca="1" si="41"/>
        <v>491639.63421855238</v>
      </c>
    </row>
    <row r="2686" spans="1:2" ht="12.75" x14ac:dyDescent="0.2">
      <c r="A2686" s="85">
        <v>2676</v>
      </c>
      <c r="B2686" s="96">
        <f t="shared" ca="1" si="41"/>
        <v>461441.57386133604</v>
      </c>
    </row>
    <row r="2687" spans="1:2" ht="12.75" x14ac:dyDescent="0.2">
      <c r="A2687" s="85">
        <v>2677</v>
      </c>
      <c r="B2687" s="96">
        <f t="shared" ca="1" si="41"/>
        <v>468624.75733388268</v>
      </c>
    </row>
    <row r="2688" spans="1:2" ht="12.75" x14ac:dyDescent="0.2">
      <c r="A2688" s="85">
        <v>2678</v>
      </c>
      <c r="B2688" s="96">
        <f t="shared" ca="1" si="41"/>
        <v>469952.60844269861</v>
      </c>
    </row>
    <row r="2689" spans="1:2" ht="12.75" x14ac:dyDescent="0.2">
      <c r="A2689" s="85">
        <v>2679</v>
      </c>
      <c r="B2689" s="96">
        <f t="shared" ca="1" si="41"/>
        <v>513806.55304183293</v>
      </c>
    </row>
    <row r="2690" spans="1:2" ht="12.75" x14ac:dyDescent="0.2">
      <c r="A2690" s="85">
        <v>2680</v>
      </c>
      <c r="B2690" s="96">
        <f t="shared" ca="1" si="41"/>
        <v>569506.46650659014</v>
      </c>
    </row>
    <row r="2691" spans="1:2" ht="12.75" x14ac:dyDescent="0.2">
      <c r="A2691" s="85">
        <v>2681</v>
      </c>
      <c r="B2691" s="96">
        <f t="shared" ca="1" si="41"/>
        <v>572293.21537112468</v>
      </c>
    </row>
    <row r="2692" spans="1:2" ht="12.75" x14ac:dyDescent="0.2">
      <c r="A2692" s="85">
        <v>2682</v>
      </c>
      <c r="B2692" s="96">
        <f t="shared" ca="1" si="41"/>
        <v>524022.64060920081</v>
      </c>
    </row>
    <row r="2693" spans="1:2" ht="12.75" x14ac:dyDescent="0.2">
      <c r="A2693" s="85">
        <v>2683</v>
      </c>
      <c r="B2693" s="96">
        <f t="shared" ca="1" si="41"/>
        <v>478464.35523674922</v>
      </c>
    </row>
    <row r="2694" spans="1:2" ht="12.75" x14ac:dyDescent="0.2">
      <c r="A2694" s="85">
        <v>2684</v>
      </c>
      <c r="B2694" s="96">
        <f t="shared" ca="1" si="41"/>
        <v>441840.27457390144</v>
      </c>
    </row>
    <row r="2695" spans="1:2" ht="12.75" x14ac:dyDescent="0.2">
      <c r="A2695" s="85">
        <v>2685</v>
      </c>
      <c r="B2695" s="96">
        <f t="shared" ca="1" si="41"/>
        <v>486771.73242724797</v>
      </c>
    </row>
    <row r="2696" spans="1:2" ht="12.75" x14ac:dyDescent="0.2">
      <c r="A2696" s="85">
        <v>2686</v>
      </c>
      <c r="B2696" s="96">
        <f t="shared" ca="1" si="41"/>
        <v>459781.6862152121</v>
      </c>
    </row>
    <row r="2697" spans="1:2" ht="12.75" x14ac:dyDescent="0.2">
      <c r="A2697" s="85">
        <v>2687</v>
      </c>
      <c r="B2697" s="96">
        <f t="shared" ca="1" si="41"/>
        <v>487804.21592883673</v>
      </c>
    </row>
    <row r="2698" spans="1:2" ht="12.75" x14ac:dyDescent="0.2">
      <c r="A2698" s="85">
        <v>2688</v>
      </c>
      <c r="B2698" s="96">
        <f t="shared" ca="1" si="41"/>
        <v>500463.70151219988</v>
      </c>
    </row>
    <row r="2699" spans="1:2" ht="12.75" x14ac:dyDescent="0.2">
      <c r="A2699" s="85">
        <v>2689</v>
      </c>
      <c r="B2699" s="96">
        <f t="shared" ref="B2699:B2762" ca="1" si="42">NORMINV(RAND(),B$4,B$5)</f>
        <v>478375.99372800818</v>
      </c>
    </row>
    <row r="2700" spans="1:2" ht="12.75" x14ac:dyDescent="0.2">
      <c r="A2700" s="85">
        <v>2690</v>
      </c>
      <c r="B2700" s="96">
        <f t="shared" ca="1" si="42"/>
        <v>515442.37945082597</v>
      </c>
    </row>
    <row r="2701" spans="1:2" ht="12.75" x14ac:dyDescent="0.2">
      <c r="A2701" s="85">
        <v>2691</v>
      </c>
      <c r="B2701" s="96">
        <f t="shared" ca="1" si="42"/>
        <v>502167.22455511818</v>
      </c>
    </row>
    <row r="2702" spans="1:2" ht="12.75" x14ac:dyDescent="0.2">
      <c r="A2702" s="85">
        <v>2692</v>
      </c>
      <c r="B2702" s="96">
        <f t="shared" ca="1" si="42"/>
        <v>478748.26268209284</v>
      </c>
    </row>
    <row r="2703" spans="1:2" ht="12.75" x14ac:dyDescent="0.2">
      <c r="A2703" s="85">
        <v>2693</v>
      </c>
      <c r="B2703" s="96">
        <f t="shared" ca="1" si="42"/>
        <v>522244.69995784259</v>
      </c>
    </row>
    <row r="2704" spans="1:2" ht="12.75" x14ac:dyDescent="0.2">
      <c r="A2704" s="85">
        <v>2694</v>
      </c>
      <c r="B2704" s="96">
        <f t="shared" ca="1" si="42"/>
        <v>460933.02765920706</v>
      </c>
    </row>
    <row r="2705" spans="1:2" ht="12.75" x14ac:dyDescent="0.2">
      <c r="A2705" s="85">
        <v>2695</v>
      </c>
      <c r="B2705" s="96">
        <f t="shared" ca="1" si="42"/>
        <v>468608.42311183253</v>
      </c>
    </row>
    <row r="2706" spans="1:2" ht="12.75" x14ac:dyDescent="0.2">
      <c r="A2706" s="85">
        <v>2696</v>
      </c>
      <c r="B2706" s="96">
        <f t="shared" ca="1" si="42"/>
        <v>485780.65420939476</v>
      </c>
    </row>
    <row r="2707" spans="1:2" ht="12.75" x14ac:dyDescent="0.2">
      <c r="A2707" s="85">
        <v>2697</v>
      </c>
      <c r="B2707" s="96">
        <f t="shared" ca="1" si="42"/>
        <v>448644.41171906685</v>
      </c>
    </row>
    <row r="2708" spans="1:2" ht="12.75" x14ac:dyDescent="0.2">
      <c r="A2708" s="85">
        <v>2698</v>
      </c>
      <c r="B2708" s="96">
        <f t="shared" ca="1" si="42"/>
        <v>510009.5117643507</v>
      </c>
    </row>
    <row r="2709" spans="1:2" ht="12.75" x14ac:dyDescent="0.2">
      <c r="A2709" s="85">
        <v>2699</v>
      </c>
      <c r="B2709" s="96">
        <f t="shared" ca="1" si="42"/>
        <v>512729.08872994327</v>
      </c>
    </row>
    <row r="2710" spans="1:2" ht="12.75" x14ac:dyDescent="0.2">
      <c r="A2710" s="85">
        <v>2700</v>
      </c>
      <c r="B2710" s="96">
        <f t="shared" ca="1" si="42"/>
        <v>499215.80718915147</v>
      </c>
    </row>
    <row r="2711" spans="1:2" ht="12.75" x14ac:dyDescent="0.2">
      <c r="A2711" s="85">
        <v>2701</v>
      </c>
      <c r="B2711" s="96">
        <f t="shared" ca="1" si="42"/>
        <v>471077.87236425543</v>
      </c>
    </row>
    <row r="2712" spans="1:2" ht="12.75" x14ac:dyDescent="0.2">
      <c r="A2712" s="85">
        <v>2702</v>
      </c>
      <c r="B2712" s="96">
        <f t="shared" ca="1" si="42"/>
        <v>460029.56403383421</v>
      </c>
    </row>
    <row r="2713" spans="1:2" ht="12.75" x14ac:dyDescent="0.2">
      <c r="A2713" s="85">
        <v>2703</v>
      </c>
      <c r="B2713" s="96">
        <f t="shared" ca="1" si="42"/>
        <v>587620.37116031884</v>
      </c>
    </row>
    <row r="2714" spans="1:2" ht="12.75" x14ac:dyDescent="0.2">
      <c r="A2714" s="85">
        <v>2704</v>
      </c>
      <c r="B2714" s="96">
        <f t="shared" ca="1" si="42"/>
        <v>506543.6865337569</v>
      </c>
    </row>
    <row r="2715" spans="1:2" ht="12.75" x14ac:dyDescent="0.2">
      <c r="A2715" s="85">
        <v>2705</v>
      </c>
      <c r="B2715" s="96">
        <f t="shared" ca="1" si="42"/>
        <v>510871.84042988741</v>
      </c>
    </row>
    <row r="2716" spans="1:2" ht="12.75" x14ac:dyDescent="0.2">
      <c r="A2716" s="85">
        <v>2706</v>
      </c>
      <c r="B2716" s="96">
        <f t="shared" ca="1" si="42"/>
        <v>516991.50286802009</v>
      </c>
    </row>
    <row r="2717" spans="1:2" ht="12.75" x14ac:dyDescent="0.2">
      <c r="A2717" s="85">
        <v>2707</v>
      </c>
      <c r="B2717" s="96">
        <f t="shared" ca="1" si="42"/>
        <v>487806.94902497955</v>
      </c>
    </row>
    <row r="2718" spans="1:2" ht="12.75" x14ac:dyDescent="0.2">
      <c r="A2718" s="85">
        <v>2708</v>
      </c>
      <c r="B2718" s="96">
        <f t="shared" ca="1" si="42"/>
        <v>521477.65076086583</v>
      </c>
    </row>
    <row r="2719" spans="1:2" ht="12.75" x14ac:dyDescent="0.2">
      <c r="A2719" s="85">
        <v>2709</v>
      </c>
      <c r="B2719" s="96">
        <f t="shared" ca="1" si="42"/>
        <v>475993.03762055107</v>
      </c>
    </row>
    <row r="2720" spans="1:2" ht="12.75" x14ac:dyDescent="0.2">
      <c r="A2720" s="85">
        <v>2710</v>
      </c>
      <c r="B2720" s="96">
        <f t="shared" ca="1" si="42"/>
        <v>465802.75518814253</v>
      </c>
    </row>
    <row r="2721" spans="1:2" ht="12.75" x14ac:dyDescent="0.2">
      <c r="A2721" s="85">
        <v>2711</v>
      </c>
      <c r="B2721" s="96">
        <f t="shared" ca="1" si="42"/>
        <v>437281.10270042345</v>
      </c>
    </row>
    <row r="2722" spans="1:2" ht="12.75" x14ac:dyDescent="0.2">
      <c r="A2722" s="85">
        <v>2712</v>
      </c>
      <c r="B2722" s="96">
        <f t="shared" ca="1" si="42"/>
        <v>446153.76508891641</v>
      </c>
    </row>
    <row r="2723" spans="1:2" ht="12.75" x14ac:dyDescent="0.2">
      <c r="A2723" s="85">
        <v>2713</v>
      </c>
      <c r="B2723" s="96">
        <f t="shared" ca="1" si="42"/>
        <v>496578.63445340173</v>
      </c>
    </row>
    <row r="2724" spans="1:2" ht="12.75" x14ac:dyDescent="0.2">
      <c r="A2724" s="85">
        <v>2714</v>
      </c>
      <c r="B2724" s="96">
        <f t="shared" ca="1" si="42"/>
        <v>507786.16879048693</v>
      </c>
    </row>
    <row r="2725" spans="1:2" ht="12.75" x14ac:dyDescent="0.2">
      <c r="A2725" s="85">
        <v>2715</v>
      </c>
      <c r="B2725" s="96">
        <f t="shared" ca="1" si="42"/>
        <v>460094.45851663896</v>
      </c>
    </row>
    <row r="2726" spans="1:2" ht="12.75" x14ac:dyDescent="0.2">
      <c r="A2726" s="85">
        <v>2716</v>
      </c>
      <c r="B2726" s="96">
        <f t="shared" ca="1" si="42"/>
        <v>482492.35443636484</v>
      </c>
    </row>
    <row r="2727" spans="1:2" ht="12.75" x14ac:dyDescent="0.2">
      <c r="A2727" s="85">
        <v>2717</v>
      </c>
      <c r="B2727" s="96">
        <f t="shared" ca="1" si="42"/>
        <v>521280.44998809637</v>
      </c>
    </row>
    <row r="2728" spans="1:2" ht="12.75" x14ac:dyDescent="0.2">
      <c r="A2728" s="85">
        <v>2718</v>
      </c>
      <c r="B2728" s="96">
        <f t="shared" ca="1" si="42"/>
        <v>480723.93472251325</v>
      </c>
    </row>
    <row r="2729" spans="1:2" ht="12.75" x14ac:dyDescent="0.2">
      <c r="A2729" s="85">
        <v>2719</v>
      </c>
      <c r="B2729" s="96">
        <f t="shared" ca="1" si="42"/>
        <v>525664.69633624901</v>
      </c>
    </row>
    <row r="2730" spans="1:2" ht="12.75" x14ac:dyDescent="0.2">
      <c r="A2730" s="85">
        <v>2720</v>
      </c>
      <c r="B2730" s="96">
        <f t="shared" ca="1" si="42"/>
        <v>515510.16276698024</v>
      </c>
    </row>
    <row r="2731" spans="1:2" ht="12.75" x14ac:dyDescent="0.2">
      <c r="A2731" s="85">
        <v>2721</v>
      </c>
      <c r="B2731" s="96">
        <f t="shared" ca="1" si="42"/>
        <v>488554.75385886349</v>
      </c>
    </row>
    <row r="2732" spans="1:2" ht="12.75" x14ac:dyDescent="0.2">
      <c r="A2732" s="85">
        <v>2722</v>
      </c>
      <c r="B2732" s="96">
        <f t="shared" ca="1" si="42"/>
        <v>468136.25858681928</v>
      </c>
    </row>
    <row r="2733" spans="1:2" ht="12.75" x14ac:dyDescent="0.2">
      <c r="A2733" s="85">
        <v>2723</v>
      </c>
      <c r="B2733" s="96">
        <f t="shared" ca="1" si="42"/>
        <v>518418.16148637852</v>
      </c>
    </row>
    <row r="2734" spans="1:2" ht="12.75" x14ac:dyDescent="0.2">
      <c r="A2734" s="85">
        <v>2724</v>
      </c>
      <c r="B2734" s="96">
        <f t="shared" ca="1" si="42"/>
        <v>520187.30682078993</v>
      </c>
    </row>
    <row r="2735" spans="1:2" ht="12.75" x14ac:dyDescent="0.2">
      <c r="A2735" s="85">
        <v>2725</v>
      </c>
      <c r="B2735" s="96">
        <f t="shared" ca="1" si="42"/>
        <v>462738.69325731805</v>
      </c>
    </row>
    <row r="2736" spans="1:2" ht="12.75" x14ac:dyDescent="0.2">
      <c r="A2736" s="85">
        <v>2726</v>
      </c>
      <c r="B2736" s="96">
        <f t="shared" ca="1" si="42"/>
        <v>555034.42745379265</v>
      </c>
    </row>
    <row r="2737" spans="1:2" ht="12.75" x14ac:dyDescent="0.2">
      <c r="A2737" s="85">
        <v>2727</v>
      </c>
      <c r="B2737" s="96">
        <f t="shared" ca="1" si="42"/>
        <v>506361.13486285083</v>
      </c>
    </row>
    <row r="2738" spans="1:2" ht="12.75" x14ac:dyDescent="0.2">
      <c r="A2738" s="85">
        <v>2728</v>
      </c>
      <c r="B2738" s="96">
        <f t="shared" ca="1" si="42"/>
        <v>481312.85616888106</v>
      </c>
    </row>
    <row r="2739" spans="1:2" ht="12.75" x14ac:dyDescent="0.2">
      <c r="A2739" s="85">
        <v>2729</v>
      </c>
      <c r="B2739" s="96">
        <f t="shared" ca="1" si="42"/>
        <v>581051.95704432018</v>
      </c>
    </row>
    <row r="2740" spans="1:2" ht="12.75" x14ac:dyDescent="0.2">
      <c r="A2740" s="85">
        <v>2730</v>
      </c>
      <c r="B2740" s="96">
        <f t="shared" ca="1" si="42"/>
        <v>462097.20597207744</v>
      </c>
    </row>
    <row r="2741" spans="1:2" ht="12.75" x14ac:dyDescent="0.2">
      <c r="A2741" s="85">
        <v>2731</v>
      </c>
      <c r="B2741" s="96">
        <f t="shared" ca="1" si="42"/>
        <v>504734.73171649082</v>
      </c>
    </row>
    <row r="2742" spans="1:2" ht="12.75" x14ac:dyDescent="0.2">
      <c r="A2742" s="85">
        <v>2732</v>
      </c>
      <c r="B2742" s="96">
        <f t="shared" ca="1" si="42"/>
        <v>505999.77753042558</v>
      </c>
    </row>
    <row r="2743" spans="1:2" ht="12.75" x14ac:dyDescent="0.2">
      <c r="A2743" s="85">
        <v>2733</v>
      </c>
      <c r="B2743" s="96">
        <f t="shared" ca="1" si="42"/>
        <v>464209.12393356161</v>
      </c>
    </row>
    <row r="2744" spans="1:2" ht="12.75" x14ac:dyDescent="0.2">
      <c r="A2744" s="85">
        <v>2734</v>
      </c>
      <c r="B2744" s="96">
        <f t="shared" ca="1" si="42"/>
        <v>475488.48974162235</v>
      </c>
    </row>
    <row r="2745" spans="1:2" ht="12.75" x14ac:dyDescent="0.2">
      <c r="A2745" s="85">
        <v>2735</v>
      </c>
      <c r="B2745" s="96">
        <f t="shared" ca="1" si="42"/>
        <v>499602.45328345086</v>
      </c>
    </row>
    <row r="2746" spans="1:2" ht="12.75" x14ac:dyDescent="0.2">
      <c r="A2746" s="85">
        <v>2736</v>
      </c>
      <c r="B2746" s="96">
        <f t="shared" ca="1" si="42"/>
        <v>517110.02664014243</v>
      </c>
    </row>
    <row r="2747" spans="1:2" ht="12.75" x14ac:dyDescent="0.2">
      <c r="A2747" s="85">
        <v>2737</v>
      </c>
      <c r="B2747" s="96">
        <f t="shared" ca="1" si="42"/>
        <v>529658.59842463711</v>
      </c>
    </row>
    <row r="2748" spans="1:2" ht="12.75" x14ac:dyDescent="0.2">
      <c r="A2748" s="85">
        <v>2738</v>
      </c>
      <c r="B2748" s="96">
        <f t="shared" ca="1" si="42"/>
        <v>471940.72594166111</v>
      </c>
    </row>
    <row r="2749" spans="1:2" ht="12.75" x14ac:dyDescent="0.2">
      <c r="A2749" s="85">
        <v>2739</v>
      </c>
      <c r="B2749" s="96">
        <f t="shared" ca="1" si="42"/>
        <v>461486.5599362214</v>
      </c>
    </row>
    <row r="2750" spans="1:2" ht="12.75" x14ac:dyDescent="0.2">
      <c r="A2750" s="85">
        <v>2740</v>
      </c>
      <c r="B2750" s="96">
        <f t="shared" ca="1" si="42"/>
        <v>489415.43183945044</v>
      </c>
    </row>
    <row r="2751" spans="1:2" ht="12.75" x14ac:dyDescent="0.2">
      <c r="A2751" s="85">
        <v>2741</v>
      </c>
      <c r="B2751" s="96">
        <f t="shared" ca="1" si="42"/>
        <v>491880.2426996241</v>
      </c>
    </row>
    <row r="2752" spans="1:2" ht="12.75" x14ac:dyDescent="0.2">
      <c r="A2752" s="85">
        <v>2742</v>
      </c>
      <c r="B2752" s="96">
        <f t="shared" ca="1" si="42"/>
        <v>485001.16438414884</v>
      </c>
    </row>
    <row r="2753" spans="1:2" ht="12.75" x14ac:dyDescent="0.2">
      <c r="A2753" s="85">
        <v>2743</v>
      </c>
      <c r="B2753" s="96">
        <f t="shared" ca="1" si="42"/>
        <v>466679.23818008672</v>
      </c>
    </row>
    <row r="2754" spans="1:2" ht="12.75" x14ac:dyDescent="0.2">
      <c r="A2754" s="85">
        <v>2744</v>
      </c>
      <c r="B2754" s="96">
        <f t="shared" ca="1" si="42"/>
        <v>476102.27219404787</v>
      </c>
    </row>
    <row r="2755" spans="1:2" ht="12.75" x14ac:dyDescent="0.2">
      <c r="A2755" s="85">
        <v>2745</v>
      </c>
      <c r="B2755" s="96">
        <f t="shared" ca="1" si="42"/>
        <v>478746.81933755643</v>
      </c>
    </row>
    <row r="2756" spans="1:2" ht="12.75" x14ac:dyDescent="0.2">
      <c r="A2756" s="85">
        <v>2746</v>
      </c>
      <c r="B2756" s="96">
        <f t="shared" ca="1" si="42"/>
        <v>440896.55063237489</v>
      </c>
    </row>
    <row r="2757" spans="1:2" ht="12.75" x14ac:dyDescent="0.2">
      <c r="A2757" s="85">
        <v>2747</v>
      </c>
      <c r="B2757" s="96">
        <f t="shared" ca="1" si="42"/>
        <v>446925.19008165807</v>
      </c>
    </row>
    <row r="2758" spans="1:2" ht="12.75" x14ac:dyDescent="0.2">
      <c r="A2758" s="85">
        <v>2748</v>
      </c>
      <c r="B2758" s="96">
        <f t="shared" ca="1" si="42"/>
        <v>425064.97733107605</v>
      </c>
    </row>
    <row r="2759" spans="1:2" ht="12.75" x14ac:dyDescent="0.2">
      <c r="A2759" s="85">
        <v>2749</v>
      </c>
      <c r="B2759" s="96">
        <f t="shared" ca="1" si="42"/>
        <v>450371.6137106386</v>
      </c>
    </row>
    <row r="2760" spans="1:2" ht="12.75" x14ac:dyDescent="0.2">
      <c r="A2760" s="85">
        <v>2750</v>
      </c>
      <c r="B2760" s="96">
        <f t="shared" ca="1" si="42"/>
        <v>466038.46347531187</v>
      </c>
    </row>
    <row r="2761" spans="1:2" ht="12.75" x14ac:dyDescent="0.2">
      <c r="A2761" s="85">
        <v>2751</v>
      </c>
      <c r="B2761" s="96">
        <f t="shared" ca="1" si="42"/>
        <v>500450.72671267582</v>
      </c>
    </row>
    <row r="2762" spans="1:2" ht="12.75" x14ac:dyDescent="0.2">
      <c r="A2762" s="85">
        <v>2752</v>
      </c>
      <c r="B2762" s="96">
        <f t="shared" ca="1" si="42"/>
        <v>519786.93821365474</v>
      </c>
    </row>
    <row r="2763" spans="1:2" ht="12.75" x14ac:dyDescent="0.2">
      <c r="A2763" s="85">
        <v>2753</v>
      </c>
      <c r="B2763" s="96">
        <f t="shared" ref="B2763:B2826" ca="1" si="43">NORMINV(RAND(),B$4,B$5)</f>
        <v>488217.79121723492</v>
      </c>
    </row>
    <row r="2764" spans="1:2" ht="12.75" x14ac:dyDescent="0.2">
      <c r="A2764" s="85">
        <v>2754</v>
      </c>
      <c r="B2764" s="96">
        <f t="shared" ca="1" si="43"/>
        <v>428672.44139676576</v>
      </c>
    </row>
    <row r="2765" spans="1:2" ht="12.75" x14ac:dyDescent="0.2">
      <c r="A2765" s="85">
        <v>2755</v>
      </c>
      <c r="B2765" s="96">
        <f t="shared" ca="1" si="43"/>
        <v>547456.67534437287</v>
      </c>
    </row>
    <row r="2766" spans="1:2" ht="12.75" x14ac:dyDescent="0.2">
      <c r="A2766" s="85">
        <v>2756</v>
      </c>
      <c r="B2766" s="96">
        <f t="shared" ca="1" si="43"/>
        <v>508023.31925246917</v>
      </c>
    </row>
    <row r="2767" spans="1:2" ht="12.75" x14ac:dyDescent="0.2">
      <c r="A2767" s="85">
        <v>2757</v>
      </c>
      <c r="B2767" s="96">
        <f t="shared" ca="1" si="43"/>
        <v>467713.36085855967</v>
      </c>
    </row>
    <row r="2768" spans="1:2" ht="12.75" x14ac:dyDescent="0.2">
      <c r="A2768" s="85">
        <v>2758</v>
      </c>
      <c r="B2768" s="96">
        <f t="shared" ca="1" si="43"/>
        <v>512464.34849944012</v>
      </c>
    </row>
    <row r="2769" spans="1:2" ht="12.75" x14ac:dyDescent="0.2">
      <c r="A2769" s="85">
        <v>2759</v>
      </c>
      <c r="B2769" s="96">
        <f t="shared" ca="1" si="43"/>
        <v>485717.80426047707</v>
      </c>
    </row>
    <row r="2770" spans="1:2" ht="12.75" x14ac:dyDescent="0.2">
      <c r="A2770" s="85">
        <v>2760</v>
      </c>
      <c r="B2770" s="96">
        <f t="shared" ca="1" si="43"/>
        <v>503415.09058310126</v>
      </c>
    </row>
    <row r="2771" spans="1:2" ht="12.75" x14ac:dyDescent="0.2">
      <c r="A2771" s="85">
        <v>2761</v>
      </c>
      <c r="B2771" s="96">
        <f t="shared" ca="1" si="43"/>
        <v>454534.36069830135</v>
      </c>
    </row>
    <row r="2772" spans="1:2" ht="12.75" x14ac:dyDescent="0.2">
      <c r="A2772" s="85">
        <v>2762</v>
      </c>
      <c r="B2772" s="96">
        <f t="shared" ca="1" si="43"/>
        <v>490015.4595895455</v>
      </c>
    </row>
    <row r="2773" spans="1:2" ht="12.75" x14ac:dyDescent="0.2">
      <c r="A2773" s="85">
        <v>2763</v>
      </c>
      <c r="B2773" s="96">
        <f t="shared" ca="1" si="43"/>
        <v>444531.07092559017</v>
      </c>
    </row>
    <row r="2774" spans="1:2" ht="12.75" x14ac:dyDescent="0.2">
      <c r="A2774" s="85">
        <v>2764</v>
      </c>
      <c r="B2774" s="96">
        <f t="shared" ca="1" si="43"/>
        <v>478255.9418122975</v>
      </c>
    </row>
    <row r="2775" spans="1:2" ht="12.75" x14ac:dyDescent="0.2">
      <c r="A2775" s="85">
        <v>2765</v>
      </c>
      <c r="B2775" s="96">
        <f t="shared" ca="1" si="43"/>
        <v>418629.36041360634</v>
      </c>
    </row>
    <row r="2776" spans="1:2" ht="12.75" x14ac:dyDescent="0.2">
      <c r="A2776" s="85">
        <v>2766</v>
      </c>
      <c r="B2776" s="96">
        <f t="shared" ca="1" si="43"/>
        <v>499814.12031155615</v>
      </c>
    </row>
    <row r="2777" spans="1:2" ht="12.75" x14ac:dyDescent="0.2">
      <c r="A2777" s="85">
        <v>2767</v>
      </c>
      <c r="B2777" s="96">
        <f t="shared" ca="1" si="43"/>
        <v>458417.0080599119</v>
      </c>
    </row>
    <row r="2778" spans="1:2" ht="12.75" x14ac:dyDescent="0.2">
      <c r="A2778" s="85">
        <v>2768</v>
      </c>
      <c r="B2778" s="96">
        <f t="shared" ca="1" si="43"/>
        <v>509150.2717780433</v>
      </c>
    </row>
    <row r="2779" spans="1:2" ht="12.75" x14ac:dyDescent="0.2">
      <c r="A2779" s="85">
        <v>2769</v>
      </c>
      <c r="B2779" s="96">
        <f t="shared" ca="1" si="43"/>
        <v>543733.70889695198</v>
      </c>
    </row>
    <row r="2780" spans="1:2" ht="12.75" x14ac:dyDescent="0.2">
      <c r="A2780" s="85">
        <v>2770</v>
      </c>
      <c r="B2780" s="96">
        <f t="shared" ca="1" si="43"/>
        <v>499315.73091399641</v>
      </c>
    </row>
    <row r="2781" spans="1:2" ht="12.75" x14ac:dyDescent="0.2">
      <c r="A2781" s="85">
        <v>2771</v>
      </c>
      <c r="B2781" s="96">
        <f t="shared" ca="1" si="43"/>
        <v>532874.95393564366</v>
      </c>
    </row>
    <row r="2782" spans="1:2" ht="12.75" x14ac:dyDescent="0.2">
      <c r="A2782" s="85">
        <v>2772</v>
      </c>
      <c r="B2782" s="96">
        <f t="shared" ca="1" si="43"/>
        <v>445069.6985018031</v>
      </c>
    </row>
    <row r="2783" spans="1:2" ht="12.75" x14ac:dyDescent="0.2">
      <c r="A2783" s="85">
        <v>2773</v>
      </c>
      <c r="B2783" s="96">
        <f t="shared" ca="1" si="43"/>
        <v>437374.70448431943</v>
      </c>
    </row>
    <row r="2784" spans="1:2" ht="12.75" x14ac:dyDescent="0.2">
      <c r="A2784" s="85">
        <v>2774</v>
      </c>
      <c r="B2784" s="96">
        <f t="shared" ca="1" si="43"/>
        <v>542114.82181602321</v>
      </c>
    </row>
    <row r="2785" spans="1:2" ht="12.75" x14ac:dyDescent="0.2">
      <c r="A2785" s="85">
        <v>2775</v>
      </c>
      <c r="B2785" s="96">
        <f t="shared" ca="1" si="43"/>
        <v>470519.54770290409</v>
      </c>
    </row>
    <row r="2786" spans="1:2" ht="12.75" x14ac:dyDescent="0.2">
      <c r="A2786" s="85">
        <v>2776</v>
      </c>
      <c r="B2786" s="96">
        <f t="shared" ca="1" si="43"/>
        <v>494959.78674995294</v>
      </c>
    </row>
    <row r="2787" spans="1:2" ht="12.75" x14ac:dyDescent="0.2">
      <c r="A2787" s="85">
        <v>2777</v>
      </c>
      <c r="B2787" s="96">
        <f t="shared" ca="1" si="43"/>
        <v>410782.04617199791</v>
      </c>
    </row>
    <row r="2788" spans="1:2" ht="12.75" x14ac:dyDescent="0.2">
      <c r="A2788" s="85">
        <v>2778</v>
      </c>
      <c r="B2788" s="96">
        <f t="shared" ca="1" si="43"/>
        <v>483658.20850304334</v>
      </c>
    </row>
    <row r="2789" spans="1:2" ht="12.75" x14ac:dyDescent="0.2">
      <c r="A2789" s="85">
        <v>2779</v>
      </c>
      <c r="B2789" s="96">
        <f t="shared" ca="1" si="43"/>
        <v>518832.21577371331</v>
      </c>
    </row>
    <row r="2790" spans="1:2" ht="12.75" x14ac:dyDescent="0.2">
      <c r="A2790" s="85">
        <v>2780</v>
      </c>
      <c r="B2790" s="96">
        <f t="shared" ca="1" si="43"/>
        <v>498524.38555066456</v>
      </c>
    </row>
    <row r="2791" spans="1:2" ht="12.75" x14ac:dyDescent="0.2">
      <c r="A2791" s="85">
        <v>2781</v>
      </c>
      <c r="B2791" s="96">
        <f t="shared" ca="1" si="43"/>
        <v>483350.02198406338</v>
      </c>
    </row>
    <row r="2792" spans="1:2" ht="12.75" x14ac:dyDescent="0.2">
      <c r="A2792" s="85">
        <v>2782</v>
      </c>
      <c r="B2792" s="96">
        <f t="shared" ca="1" si="43"/>
        <v>483505.91600801615</v>
      </c>
    </row>
    <row r="2793" spans="1:2" ht="12.75" x14ac:dyDescent="0.2">
      <c r="A2793" s="85">
        <v>2783</v>
      </c>
      <c r="B2793" s="96">
        <f t="shared" ca="1" si="43"/>
        <v>573767.40244042175</v>
      </c>
    </row>
    <row r="2794" spans="1:2" ht="12.75" x14ac:dyDescent="0.2">
      <c r="A2794" s="85">
        <v>2784</v>
      </c>
      <c r="B2794" s="96">
        <f t="shared" ca="1" si="43"/>
        <v>488391.2098050135</v>
      </c>
    </row>
    <row r="2795" spans="1:2" ht="12.75" x14ac:dyDescent="0.2">
      <c r="A2795" s="85">
        <v>2785</v>
      </c>
      <c r="B2795" s="96">
        <f t="shared" ca="1" si="43"/>
        <v>465421.68341954926</v>
      </c>
    </row>
    <row r="2796" spans="1:2" ht="12.75" x14ac:dyDescent="0.2">
      <c r="A2796" s="85">
        <v>2786</v>
      </c>
      <c r="B2796" s="96">
        <f t="shared" ca="1" si="43"/>
        <v>494701.43435287575</v>
      </c>
    </row>
    <row r="2797" spans="1:2" ht="12.75" x14ac:dyDescent="0.2">
      <c r="A2797" s="85">
        <v>2787</v>
      </c>
      <c r="B2797" s="96">
        <f t="shared" ca="1" si="43"/>
        <v>481458.16808748594</v>
      </c>
    </row>
    <row r="2798" spans="1:2" ht="12.75" x14ac:dyDescent="0.2">
      <c r="A2798" s="85">
        <v>2788</v>
      </c>
      <c r="B2798" s="96">
        <f t="shared" ca="1" si="43"/>
        <v>526646.42093800602</v>
      </c>
    </row>
    <row r="2799" spans="1:2" ht="12.75" x14ac:dyDescent="0.2">
      <c r="A2799" s="85">
        <v>2789</v>
      </c>
      <c r="B2799" s="96">
        <f t="shared" ca="1" si="43"/>
        <v>474831.47040865681</v>
      </c>
    </row>
    <row r="2800" spans="1:2" ht="12.75" x14ac:dyDescent="0.2">
      <c r="A2800" s="85">
        <v>2790</v>
      </c>
      <c r="B2800" s="96">
        <f t="shared" ca="1" si="43"/>
        <v>562485.55422877753</v>
      </c>
    </row>
    <row r="2801" spans="1:2" ht="12.75" x14ac:dyDescent="0.2">
      <c r="A2801" s="85">
        <v>2791</v>
      </c>
      <c r="B2801" s="96">
        <f t="shared" ca="1" si="43"/>
        <v>579385.37095288374</v>
      </c>
    </row>
    <row r="2802" spans="1:2" ht="12.75" x14ac:dyDescent="0.2">
      <c r="A2802" s="85">
        <v>2792</v>
      </c>
      <c r="B2802" s="96">
        <f t="shared" ca="1" si="43"/>
        <v>543459.80844465946</v>
      </c>
    </row>
    <row r="2803" spans="1:2" ht="12.75" x14ac:dyDescent="0.2">
      <c r="A2803" s="85">
        <v>2793</v>
      </c>
      <c r="B2803" s="96">
        <f t="shared" ca="1" si="43"/>
        <v>482656.01531915553</v>
      </c>
    </row>
    <row r="2804" spans="1:2" ht="12.75" x14ac:dyDescent="0.2">
      <c r="A2804" s="85">
        <v>2794</v>
      </c>
      <c r="B2804" s="96">
        <f t="shared" ca="1" si="43"/>
        <v>501284.72458807379</v>
      </c>
    </row>
    <row r="2805" spans="1:2" ht="12.75" x14ac:dyDescent="0.2">
      <c r="A2805" s="85">
        <v>2795</v>
      </c>
      <c r="B2805" s="96">
        <f t="shared" ca="1" si="43"/>
        <v>570832.69123698503</v>
      </c>
    </row>
    <row r="2806" spans="1:2" ht="12.75" x14ac:dyDescent="0.2">
      <c r="A2806" s="85">
        <v>2796</v>
      </c>
      <c r="B2806" s="96">
        <f t="shared" ca="1" si="43"/>
        <v>464401.03262053168</v>
      </c>
    </row>
    <row r="2807" spans="1:2" ht="12.75" x14ac:dyDescent="0.2">
      <c r="A2807" s="85">
        <v>2797</v>
      </c>
      <c r="B2807" s="96">
        <f t="shared" ca="1" si="43"/>
        <v>433540.64649708458</v>
      </c>
    </row>
    <row r="2808" spans="1:2" ht="12.75" x14ac:dyDescent="0.2">
      <c r="A2808" s="85">
        <v>2798</v>
      </c>
      <c r="B2808" s="96">
        <f t="shared" ca="1" si="43"/>
        <v>477741.89490569977</v>
      </c>
    </row>
    <row r="2809" spans="1:2" ht="12.75" x14ac:dyDescent="0.2">
      <c r="A2809" s="85">
        <v>2799</v>
      </c>
      <c r="B2809" s="96">
        <f t="shared" ca="1" si="43"/>
        <v>475946.53233658156</v>
      </c>
    </row>
    <row r="2810" spans="1:2" ht="12.75" x14ac:dyDescent="0.2">
      <c r="A2810" s="85">
        <v>2800</v>
      </c>
      <c r="B2810" s="96">
        <f t="shared" ca="1" si="43"/>
        <v>505015.90577815357</v>
      </c>
    </row>
    <row r="2811" spans="1:2" ht="12.75" x14ac:dyDescent="0.2">
      <c r="A2811" s="85">
        <v>2801</v>
      </c>
      <c r="B2811" s="96">
        <f t="shared" ca="1" si="43"/>
        <v>505627.78190481814</v>
      </c>
    </row>
    <row r="2812" spans="1:2" ht="12.75" x14ac:dyDescent="0.2">
      <c r="A2812" s="85">
        <v>2802</v>
      </c>
      <c r="B2812" s="96">
        <f t="shared" ca="1" si="43"/>
        <v>438606.67049138329</v>
      </c>
    </row>
    <row r="2813" spans="1:2" ht="12.75" x14ac:dyDescent="0.2">
      <c r="A2813" s="85">
        <v>2803</v>
      </c>
      <c r="B2813" s="96">
        <f t="shared" ca="1" si="43"/>
        <v>454630.79438117926</v>
      </c>
    </row>
    <row r="2814" spans="1:2" ht="12.75" x14ac:dyDescent="0.2">
      <c r="A2814" s="85">
        <v>2804</v>
      </c>
      <c r="B2814" s="96">
        <f t="shared" ca="1" si="43"/>
        <v>445389.74958299153</v>
      </c>
    </row>
    <row r="2815" spans="1:2" ht="12.75" x14ac:dyDescent="0.2">
      <c r="A2815" s="85">
        <v>2805</v>
      </c>
      <c r="B2815" s="96">
        <f t="shared" ca="1" si="43"/>
        <v>487590.04188741883</v>
      </c>
    </row>
    <row r="2816" spans="1:2" ht="12.75" x14ac:dyDescent="0.2">
      <c r="A2816" s="85">
        <v>2806</v>
      </c>
      <c r="B2816" s="96">
        <f t="shared" ca="1" si="43"/>
        <v>508117.20876419876</v>
      </c>
    </row>
    <row r="2817" spans="1:2" ht="12.75" x14ac:dyDescent="0.2">
      <c r="A2817" s="85">
        <v>2807</v>
      </c>
      <c r="B2817" s="96">
        <f t="shared" ca="1" si="43"/>
        <v>473644.25225598837</v>
      </c>
    </row>
    <row r="2818" spans="1:2" ht="12.75" x14ac:dyDescent="0.2">
      <c r="A2818" s="85">
        <v>2808</v>
      </c>
      <c r="B2818" s="96">
        <f t="shared" ca="1" si="43"/>
        <v>535691.71995066153</v>
      </c>
    </row>
    <row r="2819" spans="1:2" ht="12.75" x14ac:dyDescent="0.2">
      <c r="A2819" s="85">
        <v>2809</v>
      </c>
      <c r="B2819" s="96">
        <f t="shared" ca="1" si="43"/>
        <v>479092.2704714167</v>
      </c>
    </row>
    <row r="2820" spans="1:2" ht="12.75" x14ac:dyDescent="0.2">
      <c r="A2820" s="85">
        <v>2810</v>
      </c>
      <c r="B2820" s="96">
        <f t="shared" ca="1" si="43"/>
        <v>560979.25164825493</v>
      </c>
    </row>
    <row r="2821" spans="1:2" ht="12.75" x14ac:dyDescent="0.2">
      <c r="A2821" s="85">
        <v>2811</v>
      </c>
      <c r="B2821" s="96">
        <f t="shared" ca="1" si="43"/>
        <v>533453.06655116717</v>
      </c>
    </row>
    <row r="2822" spans="1:2" ht="12.75" x14ac:dyDescent="0.2">
      <c r="A2822" s="85">
        <v>2812</v>
      </c>
      <c r="B2822" s="96">
        <f t="shared" ca="1" si="43"/>
        <v>486845.53678179736</v>
      </c>
    </row>
    <row r="2823" spans="1:2" ht="12.75" x14ac:dyDescent="0.2">
      <c r="A2823" s="85">
        <v>2813</v>
      </c>
      <c r="B2823" s="96">
        <f t="shared" ca="1" si="43"/>
        <v>490474.50247502758</v>
      </c>
    </row>
    <row r="2824" spans="1:2" ht="12.75" x14ac:dyDescent="0.2">
      <c r="A2824" s="85">
        <v>2814</v>
      </c>
      <c r="B2824" s="96">
        <f t="shared" ca="1" si="43"/>
        <v>520017.84592601703</v>
      </c>
    </row>
    <row r="2825" spans="1:2" ht="12.75" x14ac:dyDescent="0.2">
      <c r="A2825" s="85">
        <v>2815</v>
      </c>
      <c r="B2825" s="96">
        <f t="shared" ca="1" si="43"/>
        <v>534157.26266486698</v>
      </c>
    </row>
    <row r="2826" spans="1:2" ht="12.75" x14ac:dyDescent="0.2">
      <c r="A2826" s="85">
        <v>2816</v>
      </c>
      <c r="B2826" s="96">
        <f t="shared" ca="1" si="43"/>
        <v>507705.74513520033</v>
      </c>
    </row>
    <row r="2827" spans="1:2" ht="12.75" x14ac:dyDescent="0.2">
      <c r="A2827" s="85">
        <v>2817</v>
      </c>
      <c r="B2827" s="96">
        <f t="shared" ref="B2827:B2890" ca="1" si="44">NORMINV(RAND(),B$4,B$5)</f>
        <v>514487.42980460578</v>
      </c>
    </row>
    <row r="2828" spans="1:2" ht="12.75" x14ac:dyDescent="0.2">
      <c r="A2828" s="85">
        <v>2818</v>
      </c>
      <c r="B2828" s="96">
        <f t="shared" ca="1" si="44"/>
        <v>515027.38399975438</v>
      </c>
    </row>
    <row r="2829" spans="1:2" ht="12.75" x14ac:dyDescent="0.2">
      <c r="A2829" s="85">
        <v>2819</v>
      </c>
      <c r="B2829" s="96">
        <f t="shared" ca="1" si="44"/>
        <v>516918.26112377888</v>
      </c>
    </row>
    <row r="2830" spans="1:2" ht="12.75" x14ac:dyDescent="0.2">
      <c r="A2830" s="85">
        <v>2820</v>
      </c>
      <c r="B2830" s="96">
        <f t="shared" ca="1" si="44"/>
        <v>480940.61149230658</v>
      </c>
    </row>
    <row r="2831" spans="1:2" ht="12.75" x14ac:dyDescent="0.2">
      <c r="A2831" s="85">
        <v>2821</v>
      </c>
      <c r="B2831" s="96">
        <f t="shared" ca="1" si="44"/>
        <v>457473.81075708568</v>
      </c>
    </row>
    <row r="2832" spans="1:2" ht="12.75" x14ac:dyDescent="0.2">
      <c r="A2832" s="85">
        <v>2822</v>
      </c>
      <c r="B2832" s="96">
        <f t="shared" ca="1" si="44"/>
        <v>526022.92935954104</v>
      </c>
    </row>
    <row r="2833" spans="1:2" ht="12.75" x14ac:dyDescent="0.2">
      <c r="A2833" s="85">
        <v>2823</v>
      </c>
      <c r="B2833" s="96">
        <f t="shared" ca="1" si="44"/>
        <v>428754.33669225575</v>
      </c>
    </row>
    <row r="2834" spans="1:2" ht="12.75" x14ac:dyDescent="0.2">
      <c r="A2834" s="85">
        <v>2824</v>
      </c>
      <c r="B2834" s="96">
        <f t="shared" ca="1" si="44"/>
        <v>551304.90132617729</v>
      </c>
    </row>
    <row r="2835" spans="1:2" ht="12.75" x14ac:dyDescent="0.2">
      <c r="A2835" s="85">
        <v>2825</v>
      </c>
      <c r="B2835" s="96">
        <f t="shared" ca="1" si="44"/>
        <v>490912.70402927999</v>
      </c>
    </row>
    <row r="2836" spans="1:2" ht="12.75" x14ac:dyDescent="0.2">
      <c r="A2836" s="85">
        <v>2826</v>
      </c>
      <c r="B2836" s="96">
        <f t="shared" ca="1" si="44"/>
        <v>492951.30965883902</v>
      </c>
    </row>
    <row r="2837" spans="1:2" ht="12.75" x14ac:dyDescent="0.2">
      <c r="A2837" s="85">
        <v>2827</v>
      </c>
      <c r="B2837" s="96">
        <f t="shared" ca="1" si="44"/>
        <v>523851.34783175035</v>
      </c>
    </row>
    <row r="2838" spans="1:2" ht="12.75" x14ac:dyDescent="0.2">
      <c r="A2838" s="85">
        <v>2828</v>
      </c>
      <c r="B2838" s="96">
        <f t="shared" ca="1" si="44"/>
        <v>559219.79538099456</v>
      </c>
    </row>
    <row r="2839" spans="1:2" ht="12.75" x14ac:dyDescent="0.2">
      <c r="A2839" s="85">
        <v>2829</v>
      </c>
      <c r="B2839" s="96">
        <f t="shared" ca="1" si="44"/>
        <v>523313.03723543073</v>
      </c>
    </row>
    <row r="2840" spans="1:2" ht="12.75" x14ac:dyDescent="0.2">
      <c r="A2840" s="85">
        <v>2830</v>
      </c>
      <c r="B2840" s="96">
        <f t="shared" ca="1" si="44"/>
        <v>464373.45160802023</v>
      </c>
    </row>
    <row r="2841" spans="1:2" ht="12.75" x14ac:dyDescent="0.2">
      <c r="A2841" s="85">
        <v>2831</v>
      </c>
      <c r="B2841" s="96">
        <f t="shared" ca="1" si="44"/>
        <v>494424.48878312617</v>
      </c>
    </row>
    <row r="2842" spans="1:2" ht="12.75" x14ac:dyDescent="0.2">
      <c r="A2842" s="85">
        <v>2832</v>
      </c>
      <c r="B2842" s="96">
        <f t="shared" ca="1" si="44"/>
        <v>462848.96051381726</v>
      </c>
    </row>
    <row r="2843" spans="1:2" ht="12.75" x14ac:dyDescent="0.2">
      <c r="A2843" s="85">
        <v>2833</v>
      </c>
      <c r="B2843" s="96">
        <f t="shared" ca="1" si="44"/>
        <v>458689.26882369578</v>
      </c>
    </row>
    <row r="2844" spans="1:2" ht="12.75" x14ac:dyDescent="0.2">
      <c r="A2844" s="85">
        <v>2834</v>
      </c>
      <c r="B2844" s="96">
        <f t="shared" ca="1" si="44"/>
        <v>460853.65215772751</v>
      </c>
    </row>
    <row r="2845" spans="1:2" ht="12.75" x14ac:dyDescent="0.2">
      <c r="A2845" s="85">
        <v>2835</v>
      </c>
      <c r="B2845" s="96">
        <f t="shared" ca="1" si="44"/>
        <v>486161.0292522558</v>
      </c>
    </row>
    <row r="2846" spans="1:2" ht="12.75" x14ac:dyDescent="0.2">
      <c r="A2846" s="85">
        <v>2836</v>
      </c>
      <c r="B2846" s="96">
        <f t="shared" ca="1" si="44"/>
        <v>482279.70338872261</v>
      </c>
    </row>
    <row r="2847" spans="1:2" ht="12.75" x14ac:dyDescent="0.2">
      <c r="A2847" s="85">
        <v>2837</v>
      </c>
      <c r="B2847" s="96">
        <f t="shared" ca="1" si="44"/>
        <v>535165.1141575817</v>
      </c>
    </row>
    <row r="2848" spans="1:2" ht="12.75" x14ac:dyDescent="0.2">
      <c r="A2848" s="85">
        <v>2838</v>
      </c>
      <c r="B2848" s="96">
        <f t="shared" ca="1" si="44"/>
        <v>448719.97498578689</v>
      </c>
    </row>
    <row r="2849" spans="1:2" ht="12.75" x14ac:dyDescent="0.2">
      <c r="A2849" s="85">
        <v>2839</v>
      </c>
      <c r="B2849" s="96">
        <f t="shared" ca="1" si="44"/>
        <v>458793.24643949367</v>
      </c>
    </row>
    <row r="2850" spans="1:2" ht="12.75" x14ac:dyDescent="0.2">
      <c r="A2850" s="85">
        <v>2840</v>
      </c>
      <c r="B2850" s="96">
        <f t="shared" ca="1" si="44"/>
        <v>516490.49329349375</v>
      </c>
    </row>
    <row r="2851" spans="1:2" ht="12.75" x14ac:dyDescent="0.2">
      <c r="A2851" s="85">
        <v>2841</v>
      </c>
      <c r="B2851" s="96">
        <f t="shared" ca="1" si="44"/>
        <v>422817.84396586055</v>
      </c>
    </row>
    <row r="2852" spans="1:2" ht="12.75" x14ac:dyDescent="0.2">
      <c r="A2852" s="85">
        <v>2842</v>
      </c>
      <c r="B2852" s="96">
        <f t="shared" ca="1" si="44"/>
        <v>523686.37270507752</v>
      </c>
    </row>
    <row r="2853" spans="1:2" ht="12.75" x14ac:dyDescent="0.2">
      <c r="A2853" s="85">
        <v>2843</v>
      </c>
      <c r="B2853" s="96">
        <f t="shared" ca="1" si="44"/>
        <v>515372.51398678386</v>
      </c>
    </row>
    <row r="2854" spans="1:2" ht="12.75" x14ac:dyDescent="0.2">
      <c r="A2854" s="85">
        <v>2844</v>
      </c>
      <c r="B2854" s="96">
        <f t="shared" ca="1" si="44"/>
        <v>512552.63610846712</v>
      </c>
    </row>
    <row r="2855" spans="1:2" ht="12.75" x14ac:dyDescent="0.2">
      <c r="A2855" s="85">
        <v>2845</v>
      </c>
      <c r="B2855" s="96">
        <f t="shared" ca="1" si="44"/>
        <v>452178.02778196533</v>
      </c>
    </row>
    <row r="2856" spans="1:2" ht="12.75" x14ac:dyDescent="0.2">
      <c r="A2856" s="85">
        <v>2846</v>
      </c>
      <c r="B2856" s="96">
        <f t="shared" ca="1" si="44"/>
        <v>456517.99877540476</v>
      </c>
    </row>
    <row r="2857" spans="1:2" ht="12.75" x14ac:dyDescent="0.2">
      <c r="A2857" s="85">
        <v>2847</v>
      </c>
      <c r="B2857" s="96">
        <f t="shared" ca="1" si="44"/>
        <v>457464.31191449449</v>
      </c>
    </row>
    <row r="2858" spans="1:2" ht="12.75" x14ac:dyDescent="0.2">
      <c r="A2858" s="85">
        <v>2848</v>
      </c>
      <c r="B2858" s="96">
        <f t="shared" ca="1" si="44"/>
        <v>557300.92904551025</v>
      </c>
    </row>
    <row r="2859" spans="1:2" ht="12.75" x14ac:dyDescent="0.2">
      <c r="A2859" s="85">
        <v>2849</v>
      </c>
      <c r="B2859" s="96">
        <f t="shared" ca="1" si="44"/>
        <v>482389.40393993148</v>
      </c>
    </row>
    <row r="2860" spans="1:2" ht="12.75" x14ac:dyDescent="0.2">
      <c r="A2860" s="85">
        <v>2850</v>
      </c>
      <c r="B2860" s="96">
        <f t="shared" ca="1" si="44"/>
        <v>458814.64561467367</v>
      </c>
    </row>
    <row r="2861" spans="1:2" ht="12.75" x14ac:dyDescent="0.2">
      <c r="A2861" s="85">
        <v>2851</v>
      </c>
      <c r="B2861" s="96">
        <f t="shared" ca="1" si="44"/>
        <v>523131.55962849309</v>
      </c>
    </row>
    <row r="2862" spans="1:2" ht="12.75" x14ac:dyDescent="0.2">
      <c r="A2862" s="85">
        <v>2852</v>
      </c>
      <c r="B2862" s="96">
        <f t="shared" ca="1" si="44"/>
        <v>478603.03147846973</v>
      </c>
    </row>
    <row r="2863" spans="1:2" ht="12.75" x14ac:dyDescent="0.2">
      <c r="A2863" s="85">
        <v>2853</v>
      </c>
      <c r="B2863" s="96">
        <f t="shared" ca="1" si="44"/>
        <v>519596.39190722205</v>
      </c>
    </row>
    <row r="2864" spans="1:2" ht="12.75" x14ac:dyDescent="0.2">
      <c r="A2864" s="85">
        <v>2854</v>
      </c>
      <c r="B2864" s="96">
        <f t="shared" ca="1" si="44"/>
        <v>515020.59369961632</v>
      </c>
    </row>
    <row r="2865" spans="1:2" ht="12.75" x14ac:dyDescent="0.2">
      <c r="A2865" s="85">
        <v>2855</v>
      </c>
      <c r="B2865" s="96">
        <f t="shared" ca="1" si="44"/>
        <v>480629.82552596036</v>
      </c>
    </row>
    <row r="2866" spans="1:2" ht="12.75" x14ac:dyDescent="0.2">
      <c r="A2866" s="85">
        <v>2856</v>
      </c>
      <c r="B2866" s="96">
        <f t="shared" ca="1" si="44"/>
        <v>524002.26992365526</v>
      </c>
    </row>
    <row r="2867" spans="1:2" ht="12.75" x14ac:dyDescent="0.2">
      <c r="A2867" s="85">
        <v>2857</v>
      </c>
      <c r="B2867" s="96">
        <f t="shared" ca="1" si="44"/>
        <v>440937.50992970052</v>
      </c>
    </row>
    <row r="2868" spans="1:2" ht="12.75" x14ac:dyDescent="0.2">
      <c r="A2868" s="85">
        <v>2858</v>
      </c>
      <c r="B2868" s="96">
        <f t="shared" ca="1" si="44"/>
        <v>548201.81427877874</v>
      </c>
    </row>
    <row r="2869" spans="1:2" ht="12.75" x14ac:dyDescent="0.2">
      <c r="A2869" s="85">
        <v>2859</v>
      </c>
      <c r="B2869" s="96">
        <f t="shared" ca="1" si="44"/>
        <v>539785.48155514186</v>
      </c>
    </row>
    <row r="2870" spans="1:2" ht="12.75" x14ac:dyDescent="0.2">
      <c r="A2870" s="85">
        <v>2860</v>
      </c>
      <c r="B2870" s="96">
        <f t="shared" ca="1" si="44"/>
        <v>463032.15540581441</v>
      </c>
    </row>
    <row r="2871" spans="1:2" ht="12.75" x14ac:dyDescent="0.2">
      <c r="A2871" s="85">
        <v>2861</v>
      </c>
      <c r="B2871" s="96">
        <f t="shared" ca="1" si="44"/>
        <v>498989.40820841643</v>
      </c>
    </row>
    <row r="2872" spans="1:2" ht="12.75" x14ac:dyDescent="0.2">
      <c r="A2872" s="85">
        <v>2862</v>
      </c>
      <c r="B2872" s="96">
        <f t="shared" ca="1" si="44"/>
        <v>519847.95942807989</v>
      </c>
    </row>
    <row r="2873" spans="1:2" ht="12.75" x14ac:dyDescent="0.2">
      <c r="A2873" s="85">
        <v>2863</v>
      </c>
      <c r="B2873" s="96">
        <f t="shared" ca="1" si="44"/>
        <v>471027.6367769147</v>
      </c>
    </row>
    <row r="2874" spans="1:2" ht="12.75" x14ac:dyDescent="0.2">
      <c r="A2874" s="85">
        <v>2864</v>
      </c>
      <c r="B2874" s="96">
        <f t="shared" ca="1" si="44"/>
        <v>434312.12242379622</v>
      </c>
    </row>
    <row r="2875" spans="1:2" ht="12.75" x14ac:dyDescent="0.2">
      <c r="A2875" s="85">
        <v>2865</v>
      </c>
      <c r="B2875" s="96">
        <f t="shared" ca="1" si="44"/>
        <v>451778.55086435523</v>
      </c>
    </row>
    <row r="2876" spans="1:2" ht="12.75" x14ac:dyDescent="0.2">
      <c r="A2876" s="85">
        <v>2866</v>
      </c>
      <c r="B2876" s="96">
        <f t="shared" ca="1" si="44"/>
        <v>551183.7927693068</v>
      </c>
    </row>
    <row r="2877" spans="1:2" ht="12.75" x14ac:dyDescent="0.2">
      <c r="A2877" s="85">
        <v>2867</v>
      </c>
      <c r="B2877" s="96">
        <f t="shared" ca="1" si="44"/>
        <v>489684.41326175508</v>
      </c>
    </row>
    <row r="2878" spans="1:2" ht="12.75" x14ac:dyDescent="0.2">
      <c r="A2878" s="85">
        <v>2868</v>
      </c>
      <c r="B2878" s="96">
        <f t="shared" ca="1" si="44"/>
        <v>560029.35440991563</v>
      </c>
    </row>
    <row r="2879" spans="1:2" ht="12.75" x14ac:dyDescent="0.2">
      <c r="A2879" s="85">
        <v>2869</v>
      </c>
      <c r="B2879" s="96">
        <f t="shared" ca="1" si="44"/>
        <v>481139.76813247707</v>
      </c>
    </row>
    <row r="2880" spans="1:2" ht="12.75" x14ac:dyDescent="0.2">
      <c r="A2880" s="85">
        <v>2870</v>
      </c>
      <c r="B2880" s="96">
        <f t="shared" ca="1" si="44"/>
        <v>479724.82990272628</v>
      </c>
    </row>
    <row r="2881" spans="1:2" ht="12.75" x14ac:dyDescent="0.2">
      <c r="A2881" s="85">
        <v>2871</v>
      </c>
      <c r="B2881" s="96">
        <f t="shared" ca="1" si="44"/>
        <v>533080.54749653651</v>
      </c>
    </row>
    <row r="2882" spans="1:2" ht="12.75" x14ac:dyDescent="0.2">
      <c r="A2882" s="85">
        <v>2872</v>
      </c>
      <c r="B2882" s="96">
        <f t="shared" ca="1" si="44"/>
        <v>447244.1231970716</v>
      </c>
    </row>
    <row r="2883" spans="1:2" ht="12.75" x14ac:dyDescent="0.2">
      <c r="A2883" s="85">
        <v>2873</v>
      </c>
      <c r="B2883" s="96">
        <f t="shared" ca="1" si="44"/>
        <v>453077.03997305769</v>
      </c>
    </row>
    <row r="2884" spans="1:2" ht="12.75" x14ac:dyDescent="0.2">
      <c r="A2884" s="85">
        <v>2874</v>
      </c>
      <c r="B2884" s="96">
        <f t="shared" ca="1" si="44"/>
        <v>516419.93419884634</v>
      </c>
    </row>
    <row r="2885" spans="1:2" ht="12.75" x14ac:dyDescent="0.2">
      <c r="A2885" s="85">
        <v>2875</v>
      </c>
      <c r="B2885" s="96">
        <f t="shared" ca="1" si="44"/>
        <v>411548.15055165382</v>
      </c>
    </row>
    <row r="2886" spans="1:2" ht="12.75" x14ac:dyDescent="0.2">
      <c r="A2886" s="85">
        <v>2876</v>
      </c>
      <c r="B2886" s="96">
        <f t="shared" ca="1" si="44"/>
        <v>458673.63871427183</v>
      </c>
    </row>
    <row r="2887" spans="1:2" ht="12.75" x14ac:dyDescent="0.2">
      <c r="A2887" s="85">
        <v>2877</v>
      </c>
      <c r="B2887" s="96">
        <f t="shared" ca="1" si="44"/>
        <v>484225.90753661859</v>
      </c>
    </row>
    <row r="2888" spans="1:2" ht="12.75" x14ac:dyDescent="0.2">
      <c r="A2888" s="85">
        <v>2878</v>
      </c>
      <c r="B2888" s="96">
        <f t="shared" ca="1" si="44"/>
        <v>514600.39791580488</v>
      </c>
    </row>
    <row r="2889" spans="1:2" ht="12.75" x14ac:dyDescent="0.2">
      <c r="A2889" s="85">
        <v>2879</v>
      </c>
      <c r="B2889" s="96">
        <f t="shared" ca="1" si="44"/>
        <v>469201.07346109097</v>
      </c>
    </row>
    <row r="2890" spans="1:2" ht="12.75" x14ac:dyDescent="0.2">
      <c r="A2890" s="85">
        <v>2880</v>
      </c>
      <c r="B2890" s="96">
        <f t="shared" ca="1" si="44"/>
        <v>550816.1508327187</v>
      </c>
    </row>
    <row r="2891" spans="1:2" ht="12.75" x14ac:dyDescent="0.2">
      <c r="A2891" s="85">
        <v>2881</v>
      </c>
      <c r="B2891" s="96">
        <f t="shared" ref="B2891:B2954" ca="1" si="45">NORMINV(RAND(),B$4,B$5)</f>
        <v>431745.68512912153</v>
      </c>
    </row>
    <row r="2892" spans="1:2" ht="12.75" x14ac:dyDescent="0.2">
      <c r="A2892" s="85">
        <v>2882</v>
      </c>
      <c r="B2892" s="96">
        <f t="shared" ca="1" si="45"/>
        <v>484869.26555877377</v>
      </c>
    </row>
    <row r="2893" spans="1:2" ht="12.75" x14ac:dyDescent="0.2">
      <c r="A2893" s="85">
        <v>2883</v>
      </c>
      <c r="B2893" s="96">
        <f t="shared" ca="1" si="45"/>
        <v>541384.90587674186</v>
      </c>
    </row>
    <row r="2894" spans="1:2" ht="12.75" x14ac:dyDescent="0.2">
      <c r="A2894" s="85">
        <v>2884</v>
      </c>
      <c r="B2894" s="96">
        <f t="shared" ca="1" si="45"/>
        <v>442007.01432918344</v>
      </c>
    </row>
    <row r="2895" spans="1:2" ht="12.75" x14ac:dyDescent="0.2">
      <c r="A2895" s="85">
        <v>2885</v>
      </c>
      <c r="B2895" s="96">
        <f t="shared" ca="1" si="45"/>
        <v>453486.87893144233</v>
      </c>
    </row>
    <row r="2896" spans="1:2" ht="12.75" x14ac:dyDescent="0.2">
      <c r="A2896" s="85">
        <v>2886</v>
      </c>
      <c r="B2896" s="96">
        <f t="shared" ca="1" si="45"/>
        <v>491848.50454184355</v>
      </c>
    </row>
    <row r="2897" spans="1:2" ht="12.75" x14ac:dyDescent="0.2">
      <c r="A2897" s="85">
        <v>2887</v>
      </c>
      <c r="B2897" s="96">
        <f t="shared" ca="1" si="45"/>
        <v>494725.9845609297</v>
      </c>
    </row>
    <row r="2898" spans="1:2" ht="12.75" x14ac:dyDescent="0.2">
      <c r="A2898" s="85">
        <v>2888</v>
      </c>
      <c r="B2898" s="96">
        <f t="shared" ca="1" si="45"/>
        <v>504336.67329834262</v>
      </c>
    </row>
    <row r="2899" spans="1:2" ht="12.75" x14ac:dyDescent="0.2">
      <c r="A2899" s="85">
        <v>2889</v>
      </c>
      <c r="B2899" s="96">
        <f t="shared" ca="1" si="45"/>
        <v>450331.01477180771</v>
      </c>
    </row>
    <row r="2900" spans="1:2" ht="12.75" x14ac:dyDescent="0.2">
      <c r="A2900" s="85">
        <v>2890</v>
      </c>
      <c r="B2900" s="96">
        <f t="shared" ca="1" si="45"/>
        <v>540842.33089324227</v>
      </c>
    </row>
    <row r="2901" spans="1:2" ht="12.75" x14ac:dyDescent="0.2">
      <c r="A2901" s="85">
        <v>2891</v>
      </c>
      <c r="B2901" s="96">
        <f t="shared" ca="1" si="45"/>
        <v>499016.70416322455</v>
      </c>
    </row>
    <row r="2902" spans="1:2" ht="12.75" x14ac:dyDescent="0.2">
      <c r="A2902" s="85">
        <v>2892</v>
      </c>
      <c r="B2902" s="96">
        <f t="shared" ca="1" si="45"/>
        <v>477571.52283223835</v>
      </c>
    </row>
    <row r="2903" spans="1:2" ht="12.75" x14ac:dyDescent="0.2">
      <c r="A2903" s="85">
        <v>2893</v>
      </c>
      <c r="B2903" s="96">
        <f t="shared" ca="1" si="45"/>
        <v>487346.70071566239</v>
      </c>
    </row>
    <row r="2904" spans="1:2" ht="12.75" x14ac:dyDescent="0.2">
      <c r="A2904" s="85">
        <v>2894</v>
      </c>
      <c r="B2904" s="96">
        <f t="shared" ca="1" si="45"/>
        <v>469436.89391295036</v>
      </c>
    </row>
    <row r="2905" spans="1:2" ht="12.75" x14ac:dyDescent="0.2">
      <c r="A2905" s="85">
        <v>2895</v>
      </c>
      <c r="B2905" s="96">
        <f t="shared" ca="1" si="45"/>
        <v>534677.14440143807</v>
      </c>
    </row>
    <row r="2906" spans="1:2" ht="12.75" x14ac:dyDescent="0.2">
      <c r="A2906" s="85">
        <v>2896</v>
      </c>
      <c r="B2906" s="96">
        <f t="shared" ca="1" si="45"/>
        <v>517782.50910903554</v>
      </c>
    </row>
    <row r="2907" spans="1:2" ht="12.75" x14ac:dyDescent="0.2">
      <c r="A2907" s="85">
        <v>2897</v>
      </c>
      <c r="B2907" s="96">
        <f t="shared" ca="1" si="45"/>
        <v>484761.30272968422</v>
      </c>
    </row>
    <row r="2908" spans="1:2" ht="12.75" x14ac:dyDescent="0.2">
      <c r="A2908" s="85">
        <v>2898</v>
      </c>
      <c r="B2908" s="96">
        <f t="shared" ca="1" si="45"/>
        <v>463316.54459493974</v>
      </c>
    </row>
    <row r="2909" spans="1:2" ht="12.75" x14ac:dyDescent="0.2">
      <c r="A2909" s="85">
        <v>2899</v>
      </c>
      <c r="B2909" s="96">
        <f t="shared" ca="1" si="45"/>
        <v>479301.78630841622</v>
      </c>
    </row>
    <row r="2910" spans="1:2" ht="12.75" x14ac:dyDescent="0.2">
      <c r="A2910" s="85">
        <v>2900</v>
      </c>
      <c r="B2910" s="96">
        <f t="shared" ca="1" si="45"/>
        <v>429926.04604063107</v>
      </c>
    </row>
    <row r="2911" spans="1:2" ht="12.75" x14ac:dyDescent="0.2">
      <c r="A2911" s="85">
        <v>2901</v>
      </c>
      <c r="B2911" s="96">
        <f t="shared" ca="1" si="45"/>
        <v>472016.61072775163</v>
      </c>
    </row>
    <row r="2912" spans="1:2" ht="12.75" x14ac:dyDescent="0.2">
      <c r="A2912" s="85">
        <v>2902</v>
      </c>
      <c r="B2912" s="96">
        <f t="shared" ca="1" si="45"/>
        <v>479522.79428800166</v>
      </c>
    </row>
    <row r="2913" spans="1:2" ht="12.75" x14ac:dyDescent="0.2">
      <c r="A2913" s="85">
        <v>2903</v>
      </c>
      <c r="B2913" s="96">
        <f t="shared" ca="1" si="45"/>
        <v>500511.43209774001</v>
      </c>
    </row>
    <row r="2914" spans="1:2" ht="12.75" x14ac:dyDescent="0.2">
      <c r="A2914" s="85">
        <v>2904</v>
      </c>
      <c r="B2914" s="96">
        <f t="shared" ca="1" si="45"/>
        <v>519383.27270050213</v>
      </c>
    </row>
    <row r="2915" spans="1:2" ht="12.75" x14ac:dyDescent="0.2">
      <c r="A2915" s="85">
        <v>2905</v>
      </c>
      <c r="B2915" s="96">
        <f t="shared" ca="1" si="45"/>
        <v>458716.05134103069</v>
      </c>
    </row>
    <row r="2916" spans="1:2" ht="12.75" x14ac:dyDescent="0.2">
      <c r="A2916" s="85">
        <v>2906</v>
      </c>
      <c r="B2916" s="96">
        <f t="shared" ca="1" si="45"/>
        <v>507520.41206713481</v>
      </c>
    </row>
    <row r="2917" spans="1:2" ht="12.75" x14ac:dyDescent="0.2">
      <c r="A2917" s="85">
        <v>2907</v>
      </c>
      <c r="B2917" s="96">
        <f t="shared" ca="1" si="45"/>
        <v>480406.60943725309</v>
      </c>
    </row>
    <row r="2918" spans="1:2" ht="12.75" x14ac:dyDescent="0.2">
      <c r="A2918" s="85">
        <v>2908</v>
      </c>
      <c r="B2918" s="96">
        <f t="shared" ca="1" si="45"/>
        <v>511196.89704966336</v>
      </c>
    </row>
    <row r="2919" spans="1:2" ht="12.75" x14ac:dyDescent="0.2">
      <c r="A2919" s="85">
        <v>2909</v>
      </c>
      <c r="B2919" s="96">
        <f t="shared" ca="1" si="45"/>
        <v>510439.77678594593</v>
      </c>
    </row>
    <row r="2920" spans="1:2" ht="12.75" x14ac:dyDescent="0.2">
      <c r="A2920" s="85">
        <v>2910</v>
      </c>
      <c r="B2920" s="96">
        <f t="shared" ca="1" si="45"/>
        <v>519185.09849787795</v>
      </c>
    </row>
    <row r="2921" spans="1:2" ht="12.75" x14ac:dyDescent="0.2">
      <c r="A2921" s="85">
        <v>2911</v>
      </c>
      <c r="B2921" s="96">
        <f t="shared" ca="1" si="45"/>
        <v>458786.46556264546</v>
      </c>
    </row>
    <row r="2922" spans="1:2" ht="12.75" x14ac:dyDescent="0.2">
      <c r="A2922" s="85">
        <v>2912</v>
      </c>
      <c r="B2922" s="96">
        <f t="shared" ca="1" si="45"/>
        <v>556117.85095295461</v>
      </c>
    </row>
    <row r="2923" spans="1:2" ht="12.75" x14ac:dyDescent="0.2">
      <c r="A2923" s="85">
        <v>2913</v>
      </c>
      <c r="B2923" s="96">
        <f t="shared" ca="1" si="45"/>
        <v>498849.84242021444</v>
      </c>
    </row>
    <row r="2924" spans="1:2" ht="12.75" x14ac:dyDescent="0.2">
      <c r="A2924" s="85">
        <v>2914</v>
      </c>
      <c r="B2924" s="96">
        <f t="shared" ca="1" si="45"/>
        <v>490986.96436461806</v>
      </c>
    </row>
    <row r="2925" spans="1:2" ht="12.75" x14ac:dyDescent="0.2">
      <c r="A2925" s="85">
        <v>2915</v>
      </c>
      <c r="B2925" s="96">
        <f t="shared" ca="1" si="45"/>
        <v>483581.80318524363</v>
      </c>
    </row>
    <row r="2926" spans="1:2" ht="12.75" x14ac:dyDescent="0.2">
      <c r="A2926" s="85">
        <v>2916</v>
      </c>
      <c r="B2926" s="96">
        <f t="shared" ca="1" si="45"/>
        <v>484810.42080737371</v>
      </c>
    </row>
    <row r="2927" spans="1:2" ht="12.75" x14ac:dyDescent="0.2">
      <c r="A2927" s="85">
        <v>2917</v>
      </c>
      <c r="B2927" s="96">
        <f t="shared" ca="1" si="45"/>
        <v>469652.18591147737</v>
      </c>
    </row>
    <row r="2928" spans="1:2" ht="12.75" x14ac:dyDescent="0.2">
      <c r="A2928" s="85">
        <v>2918</v>
      </c>
      <c r="B2928" s="96">
        <f t="shared" ca="1" si="45"/>
        <v>490770.124586811</v>
      </c>
    </row>
    <row r="2929" spans="1:2" ht="12.75" x14ac:dyDescent="0.2">
      <c r="A2929" s="85">
        <v>2919</v>
      </c>
      <c r="B2929" s="96">
        <f t="shared" ca="1" si="45"/>
        <v>584996.9972380728</v>
      </c>
    </row>
    <row r="2930" spans="1:2" ht="12.75" x14ac:dyDescent="0.2">
      <c r="A2930" s="85">
        <v>2920</v>
      </c>
      <c r="B2930" s="96">
        <f t="shared" ca="1" si="45"/>
        <v>448374.282885511</v>
      </c>
    </row>
    <row r="2931" spans="1:2" ht="12.75" x14ac:dyDescent="0.2">
      <c r="A2931" s="85">
        <v>2921</v>
      </c>
      <c r="B2931" s="96">
        <f t="shared" ca="1" si="45"/>
        <v>509990.27580277395</v>
      </c>
    </row>
    <row r="2932" spans="1:2" ht="12.75" x14ac:dyDescent="0.2">
      <c r="A2932" s="85">
        <v>2922</v>
      </c>
      <c r="B2932" s="96">
        <f t="shared" ca="1" si="45"/>
        <v>450509.04646115686</v>
      </c>
    </row>
    <row r="2933" spans="1:2" ht="12.75" x14ac:dyDescent="0.2">
      <c r="A2933" s="85">
        <v>2923</v>
      </c>
      <c r="B2933" s="96">
        <f t="shared" ca="1" si="45"/>
        <v>438118.81815369532</v>
      </c>
    </row>
    <row r="2934" spans="1:2" ht="12.75" x14ac:dyDescent="0.2">
      <c r="A2934" s="85">
        <v>2924</v>
      </c>
      <c r="B2934" s="96">
        <f t="shared" ca="1" si="45"/>
        <v>478060.98936129652</v>
      </c>
    </row>
    <row r="2935" spans="1:2" ht="12.75" x14ac:dyDescent="0.2">
      <c r="A2935" s="85">
        <v>2925</v>
      </c>
      <c r="B2935" s="96">
        <f t="shared" ca="1" si="45"/>
        <v>512635.70110091136</v>
      </c>
    </row>
    <row r="2936" spans="1:2" ht="12.75" x14ac:dyDescent="0.2">
      <c r="A2936" s="85">
        <v>2926</v>
      </c>
      <c r="B2936" s="96">
        <f t="shared" ca="1" si="45"/>
        <v>443563.5553375383</v>
      </c>
    </row>
    <row r="2937" spans="1:2" ht="12.75" x14ac:dyDescent="0.2">
      <c r="A2937" s="85">
        <v>2927</v>
      </c>
      <c r="B2937" s="96">
        <f t="shared" ca="1" si="45"/>
        <v>447239.89729277539</v>
      </c>
    </row>
    <row r="2938" spans="1:2" ht="12.75" x14ac:dyDescent="0.2">
      <c r="A2938" s="85">
        <v>2928</v>
      </c>
      <c r="B2938" s="96">
        <f t="shared" ca="1" si="45"/>
        <v>475562.41610639129</v>
      </c>
    </row>
    <row r="2939" spans="1:2" ht="12.75" x14ac:dyDescent="0.2">
      <c r="A2939" s="85">
        <v>2929</v>
      </c>
      <c r="B2939" s="96">
        <f t="shared" ca="1" si="45"/>
        <v>523888.70428338199</v>
      </c>
    </row>
    <row r="2940" spans="1:2" ht="12.75" x14ac:dyDescent="0.2">
      <c r="A2940" s="85">
        <v>2930</v>
      </c>
      <c r="B2940" s="96">
        <f t="shared" ca="1" si="45"/>
        <v>458721.82029428234</v>
      </c>
    </row>
    <row r="2941" spans="1:2" ht="12.75" x14ac:dyDescent="0.2">
      <c r="A2941" s="85">
        <v>2931</v>
      </c>
      <c r="B2941" s="96">
        <f t="shared" ca="1" si="45"/>
        <v>436375.3320906256</v>
      </c>
    </row>
    <row r="2942" spans="1:2" ht="12.75" x14ac:dyDescent="0.2">
      <c r="A2942" s="85">
        <v>2932</v>
      </c>
      <c r="B2942" s="96">
        <f t="shared" ca="1" si="45"/>
        <v>453529.34946225549</v>
      </c>
    </row>
    <row r="2943" spans="1:2" ht="12.75" x14ac:dyDescent="0.2">
      <c r="A2943" s="85">
        <v>2933</v>
      </c>
      <c r="B2943" s="96">
        <f t="shared" ca="1" si="45"/>
        <v>477882.79096013261</v>
      </c>
    </row>
    <row r="2944" spans="1:2" ht="12.75" x14ac:dyDescent="0.2">
      <c r="A2944" s="85">
        <v>2934</v>
      </c>
      <c r="B2944" s="96">
        <f t="shared" ca="1" si="45"/>
        <v>498483.02585287532</v>
      </c>
    </row>
    <row r="2945" spans="1:2" ht="12.75" x14ac:dyDescent="0.2">
      <c r="A2945" s="85">
        <v>2935</v>
      </c>
      <c r="B2945" s="96">
        <f t="shared" ca="1" si="45"/>
        <v>429320.74153326533</v>
      </c>
    </row>
    <row r="2946" spans="1:2" ht="12.75" x14ac:dyDescent="0.2">
      <c r="A2946" s="85">
        <v>2936</v>
      </c>
      <c r="B2946" s="96">
        <f t="shared" ca="1" si="45"/>
        <v>456771.69399033621</v>
      </c>
    </row>
    <row r="2947" spans="1:2" ht="12.75" x14ac:dyDescent="0.2">
      <c r="A2947" s="85">
        <v>2937</v>
      </c>
      <c r="B2947" s="96">
        <f t="shared" ca="1" si="45"/>
        <v>510101.94262797595</v>
      </c>
    </row>
    <row r="2948" spans="1:2" ht="12.75" x14ac:dyDescent="0.2">
      <c r="A2948" s="85">
        <v>2938</v>
      </c>
      <c r="B2948" s="96">
        <f t="shared" ca="1" si="45"/>
        <v>546041.92407814378</v>
      </c>
    </row>
    <row r="2949" spans="1:2" ht="12.75" x14ac:dyDescent="0.2">
      <c r="A2949" s="85">
        <v>2939</v>
      </c>
      <c r="B2949" s="96">
        <f t="shared" ca="1" si="45"/>
        <v>506326.56272920087</v>
      </c>
    </row>
    <row r="2950" spans="1:2" ht="12.75" x14ac:dyDescent="0.2">
      <c r="A2950" s="85">
        <v>2940</v>
      </c>
      <c r="B2950" s="96">
        <f t="shared" ca="1" si="45"/>
        <v>526728.27223758714</v>
      </c>
    </row>
    <row r="2951" spans="1:2" ht="12.75" x14ac:dyDescent="0.2">
      <c r="A2951" s="85">
        <v>2941</v>
      </c>
      <c r="B2951" s="96">
        <f t="shared" ca="1" si="45"/>
        <v>549797.33247233555</v>
      </c>
    </row>
    <row r="2952" spans="1:2" ht="12.75" x14ac:dyDescent="0.2">
      <c r="A2952" s="85">
        <v>2942</v>
      </c>
      <c r="B2952" s="96">
        <f t="shared" ca="1" si="45"/>
        <v>472145.27211028244</v>
      </c>
    </row>
    <row r="2953" spans="1:2" ht="12.75" x14ac:dyDescent="0.2">
      <c r="A2953" s="85">
        <v>2943</v>
      </c>
      <c r="B2953" s="96">
        <f t="shared" ca="1" si="45"/>
        <v>536954.77196425758</v>
      </c>
    </row>
    <row r="2954" spans="1:2" ht="12.75" x14ac:dyDescent="0.2">
      <c r="A2954" s="85">
        <v>2944</v>
      </c>
      <c r="B2954" s="96">
        <f t="shared" ca="1" si="45"/>
        <v>468243.47271203785</v>
      </c>
    </row>
    <row r="2955" spans="1:2" ht="12.75" x14ac:dyDescent="0.2">
      <c r="A2955" s="85">
        <v>2945</v>
      </c>
      <c r="B2955" s="96">
        <f t="shared" ref="B2955:B3018" ca="1" si="46">NORMINV(RAND(),B$4,B$5)</f>
        <v>466246.72609487269</v>
      </c>
    </row>
    <row r="2956" spans="1:2" ht="12.75" x14ac:dyDescent="0.2">
      <c r="A2956" s="85">
        <v>2946</v>
      </c>
      <c r="B2956" s="96">
        <f t="shared" ca="1" si="46"/>
        <v>437189.59780741588</v>
      </c>
    </row>
    <row r="2957" spans="1:2" ht="12.75" x14ac:dyDescent="0.2">
      <c r="A2957" s="85">
        <v>2947</v>
      </c>
      <c r="B2957" s="96">
        <f t="shared" ca="1" si="46"/>
        <v>515707.27217176923</v>
      </c>
    </row>
    <row r="2958" spans="1:2" ht="12.75" x14ac:dyDescent="0.2">
      <c r="A2958" s="85">
        <v>2948</v>
      </c>
      <c r="B2958" s="96">
        <f t="shared" ca="1" si="46"/>
        <v>546887.01332603139</v>
      </c>
    </row>
    <row r="2959" spans="1:2" ht="12.75" x14ac:dyDescent="0.2">
      <c r="A2959" s="85">
        <v>2949</v>
      </c>
      <c r="B2959" s="96">
        <f t="shared" ca="1" si="46"/>
        <v>489602.33623344015</v>
      </c>
    </row>
    <row r="2960" spans="1:2" ht="12.75" x14ac:dyDescent="0.2">
      <c r="A2960" s="85">
        <v>2950</v>
      </c>
      <c r="B2960" s="96">
        <f t="shared" ca="1" si="46"/>
        <v>491858.03125188156</v>
      </c>
    </row>
    <row r="2961" spans="1:2" ht="12.75" x14ac:dyDescent="0.2">
      <c r="A2961" s="85">
        <v>2951</v>
      </c>
      <c r="B2961" s="96">
        <f t="shared" ca="1" si="46"/>
        <v>432196.79390976159</v>
      </c>
    </row>
    <row r="2962" spans="1:2" ht="12.75" x14ac:dyDescent="0.2">
      <c r="A2962" s="85">
        <v>2952</v>
      </c>
      <c r="B2962" s="96">
        <f t="shared" ca="1" si="46"/>
        <v>502549.16349713714</v>
      </c>
    </row>
    <row r="2963" spans="1:2" ht="12.75" x14ac:dyDescent="0.2">
      <c r="A2963" s="85">
        <v>2953</v>
      </c>
      <c r="B2963" s="96">
        <f t="shared" ca="1" si="46"/>
        <v>513092.5309526457</v>
      </c>
    </row>
    <row r="2964" spans="1:2" ht="12.75" x14ac:dyDescent="0.2">
      <c r="A2964" s="85">
        <v>2954</v>
      </c>
      <c r="B2964" s="96">
        <f t="shared" ca="1" si="46"/>
        <v>443527.92657723388</v>
      </c>
    </row>
    <row r="2965" spans="1:2" ht="12.75" x14ac:dyDescent="0.2">
      <c r="A2965" s="85">
        <v>2955</v>
      </c>
      <c r="B2965" s="96">
        <f t="shared" ca="1" si="46"/>
        <v>488191.48481204163</v>
      </c>
    </row>
    <row r="2966" spans="1:2" ht="12.75" x14ac:dyDescent="0.2">
      <c r="A2966" s="85">
        <v>2956</v>
      </c>
      <c r="B2966" s="96">
        <f t="shared" ca="1" si="46"/>
        <v>429158.77900850866</v>
      </c>
    </row>
    <row r="2967" spans="1:2" ht="12.75" x14ac:dyDescent="0.2">
      <c r="A2967" s="85">
        <v>2957</v>
      </c>
      <c r="B2967" s="96">
        <f t="shared" ca="1" si="46"/>
        <v>511850.48502806068</v>
      </c>
    </row>
    <row r="2968" spans="1:2" ht="12.75" x14ac:dyDescent="0.2">
      <c r="A2968" s="85">
        <v>2958</v>
      </c>
      <c r="B2968" s="96">
        <f t="shared" ca="1" si="46"/>
        <v>515366.75774382666</v>
      </c>
    </row>
    <row r="2969" spans="1:2" ht="12.75" x14ac:dyDescent="0.2">
      <c r="A2969" s="85">
        <v>2959</v>
      </c>
      <c r="B2969" s="96">
        <f t="shared" ca="1" si="46"/>
        <v>493089.66725189943</v>
      </c>
    </row>
    <row r="2970" spans="1:2" ht="12.75" x14ac:dyDescent="0.2">
      <c r="A2970" s="85">
        <v>2960</v>
      </c>
      <c r="B2970" s="96">
        <f t="shared" ca="1" si="46"/>
        <v>493728.16042069416</v>
      </c>
    </row>
    <row r="2971" spans="1:2" ht="12.75" x14ac:dyDescent="0.2">
      <c r="A2971" s="85">
        <v>2961</v>
      </c>
      <c r="B2971" s="96">
        <f t="shared" ca="1" si="46"/>
        <v>490919.89571251196</v>
      </c>
    </row>
    <row r="2972" spans="1:2" ht="12.75" x14ac:dyDescent="0.2">
      <c r="A2972" s="85">
        <v>2962</v>
      </c>
      <c r="B2972" s="96">
        <f t="shared" ca="1" si="46"/>
        <v>445226.28289023839</v>
      </c>
    </row>
    <row r="2973" spans="1:2" ht="12.75" x14ac:dyDescent="0.2">
      <c r="A2973" s="85">
        <v>2963</v>
      </c>
      <c r="B2973" s="96">
        <f t="shared" ca="1" si="46"/>
        <v>449908.01882618782</v>
      </c>
    </row>
    <row r="2974" spans="1:2" ht="12.75" x14ac:dyDescent="0.2">
      <c r="A2974" s="85">
        <v>2964</v>
      </c>
      <c r="B2974" s="96">
        <f t="shared" ca="1" si="46"/>
        <v>450133.98622905725</v>
      </c>
    </row>
    <row r="2975" spans="1:2" ht="12.75" x14ac:dyDescent="0.2">
      <c r="A2975" s="85">
        <v>2965</v>
      </c>
      <c r="B2975" s="96">
        <f t="shared" ca="1" si="46"/>
        <v>492259.52859889291</v>
      </c>
    </row>
    <row r="2976" spans="1:2" ht="12.75" x14ac:dyDescent="0.2">
      <c r="A2976" s="85">
        <v>2966</v>
      </c>
      <c r="B2976" s="96">
        <f t="shared" ca="1" si="46"/>
        <v>456312.88275826658</v>
      </c>
    </row>
    <row r="2977" spans="1:2" ht="12.75" x14ac:dyDescent="0.2">
      <c r="A2977" s="85">
        <v>2967</v>
      </c>
      <c r="B2977" s="96">
        <f t="shared" ca="1" si="46"/>
        <v>467549.42994238337</v>
      </c>
    </row>
    <row r="2978" spans="1:2" ht="12.75" x14ac:dyDescent="0.2">
      <c r="A2978" s="85">
        <v>2968</v>
      </c>
      <c r="B2978" s="96">
        <f t="shared" ca="1" si="46"/>
        <v>468277.44173741719</v>
      </c>
    </row>
    <row r="2979" spans="1:2" ht="12.75" x14ac:dyDescent="0.2">
      <c r="A2979" s="85">
        <v>2969</v>
      </c>
      <c r="B2979" s="96">
        <f t="shared" ca="1" si="46"/>
        <v>452507.44668476575</v>
      </c>
    </row>
    <row r="2980" spans="1:2" ht="12.75" x14ac:dyDescent="0.2">
      <c r="A2980" s="85">
        <v>2970</v>
      </c>
      <c r="B2980" s="96">
        <f t="shared" ca="1" si="46"/>
        <v>430612.08562728891</v>
      </c>
    </row>
    <row r="2981" spans="1:2" ht="12.75" x14ac:dyDescent="0.2">
      <c r="A2981" s="85">
        <v>2971</v>
      </c>
      <c r="B2981" s="96">
        <f t="shared" ca="1" si="46"/>
        <v>492148.15943954227</v>
      </c>
    </row>
    <row r="2982" spans="1:2" ht="12.75" x14ac:dyDescent="0.2">
      <c r="A2982" s="85">
        <v>2972</v>
      </c>
      <c r="B2982" s="96">
        <f t="shared" ca="1" si="46"/>
        <v>490343.05295547412</v>
      </c>
    </row>
    <row r="2983" spans="1:2" ht="12.75" x14ac:dyDescent="0.2">
      <c r="A2983" s="85">
        <v>2973</v>
      </c>
      <c r="B2983" s="96">
        <f t="shared" ca="1" si="46"/>
        <v>436203.12186415365</v>
      </c>
    </row>
    <row r="2984" spans="1:2" ht="12.75" x14ac:dyDescent="0.2">
      <c r="A2984" s="85">
        <v>2974</v>
      </c>
      <c r="B2984" s="96">
        <f t="shared" ca="1" si="46"/>
        <v>483237.63876290596</v>
      </c>
    </row>
    <row r="2985" spans="1:2" ht="12.75" x14ac:dyDescent="0.2">
      <c r="A2985" s="85">
        <v>2975</v>
      </c>
      <c r="B2985" s="96">
        <f t="shared" ca="1" si="46"/>
        <v>466506.44804350805</v>
      </c>
    </row>
    <row r="2986" spans="1:2" ht="12.75" x14ac:dyDescent="0.2">
      <c r="A2986" s="85">
        <v>2976</v>
      </c>
      <c r="B2986" s="96">
        <f t="shared" ca="1" si="46"/>
        <v>484464.70927754225</v>
      </c>
    </row>
    <row r="2987" spans="1:2" ht="12.75" x14ac:dyDescent="0.2">
      <c r="A2987" s="85">
        <v>2977</v>
      </c>
      <c r="B2987" s="96">
        <f t="shared" ca="1" si="46"/>
        <v>536391.48513675376</v>
      </c>
    </row>
    <row r="2988" spans="1:2" ht="12.75" x14ac:dyDescent="0.2">
      <c r="A2988" s="85">
        <v>2978</v>
      </c>
      <c r="B2988" s="96">
        <f t="shared" ca="1" si="46"/>
        <v>469061.39281836769</v>
      </c>
    </row>
    <row r="2989" spans="1:2" ht="12.75" x14ac:dyDescent="0.2">
      <c r="A2989" s="85">
        <v>2979</v>
      </c>
      <c r="B2989" s="96">
        <f t="shared" ca="1" si="46"/>
        <v>456724.90319361509</v>
      </c>
    </row>
    <row r="2990" spans="1:2" ht="12.75" x14ac:dyDescent="0.2">
      <c r="A2990" s="85">
        <v>2980</v>
      </c>
      <c r="B2990" s="96">
        <f t="shared" ca="1" si="46"/>
        <v>472265.70071173919</v>
      </c>
    </row>
    <row r="2991" spans="1:2" ht="12.75" x14ac:dyDescent="0.2">
      <c r="A2991" s="85">
        <v>2981</v>
      </c>
      <c r="B2991" s="96">
        <f t="shared" ca="1" si="46"/>
        <v>533059.93380087765</v>
      </c>
    </row>
    <row r="2992" spans="1:2" ht="12.75" x14ac:dyDescent="0.2">
      <c r="A2992" s="85">
        <v>2982</v>
      </c>
      <c r="B2992" s="96">
        <f t="shared" ca="1" si="46"/>
        <v>542227.16649921075</v>
      </c>
    </row>
    <row r="2993" spans="1:2" ht="12.75" x14ac:dyDescent="0.2">
      <c r="A2993" s="85">
        <v>2983</v>
      </c>
      <c r="B2993" s="96">
        <f t="shared" ca="1" si="46"/>
        <v>514009.81344384642</v>
      </c>
    </row>
    <row r="2994" spans="1:2" ht="12.75" x14ac:dyDescent="0.2">
      <c r="A2994" s="85">
        <v>2984</v>
      </c>
      <c r="B2994" s="96">
        <f t="shared" ca="1" si="46"/>
        <v>507842.90293761564</v>
      </c>
    </row>
    <row r="2995" spans="1:2" ht="12.75" x14ac:dyDescent="0.2">
      <c r="A2995" s="85">
        <v>2985</v>
      </c>
      <c r="B2995" s="96">
        <f t="shared" ca="1" si="46"/>
        <v>530693.13658038119</v>
      </c>
    </row>
    <row r="2996" spans="1:2" ht="12.75" x14ac:dyDescent="0.2">
      <c r="A2996" s="85">
        <v>2986</v>
      </c>
      <c r="B2996" s="96">
        <f t="shared" ca="1" si="46"/>
        <v>462089.69857445493</v>
      </c>
    </row>
    <row r="2997" spans="1:2" ht="12.75" x14ac:dyDescent="0.2">
      <c r="A2997" s="85">
        <v>2987</v>
      </c>
      <c r="B2997" s="96">
        <f t="shared" ca="1" si="46"/>
        <v>481685.18347465497</v>
      </c>
    </row>
    <row r="2998" spans="1:2" ht="12.75" x14ac:dyDescent="0.2">
      <c r="A2998" s="85">
        <v>2988</v>
      </c>
      <c r="B2998" s="96">
        <f t="shared" ca="1" si="46"/>
        <v>495446.99106906337</v>
      </c>
    </row>
    <row r="2999" spans="1:2" ht="12.75" x14ac:dyDescent="0.2">
      <c r="A2999" s="85">
        <v>2989</v>
      </c>
      <c r="B2999" s="96">
        <f t="shared" ca="1" si="46"/>
        <v>482977.11956918618</v>
      </c>
    </row>
    <row r="3000" spans="1:2" ht="12.75" x14ac:dyDescent="0.2">
      <c r="A3000" s="85">
        <v>2990</v>
      </c>
      <c r="B3000" s="96">
        <f t="shared" ca="1" si="46"/>
        <v>502279.56147376326</v>
      </c>
    </row>
    <row r="3001" spans="1:2" ht="12.75" x14ac:dyDescent="0.2">
      <c r="A3001" s="85">
        <v>2991</v>
      </c>
      <c r="B3001" s="96">
        <f t="shared" ca="1" si="46"/>
        <v>487319.52492667624</v>
      </c>
    </row>
    <row r="3002" spans="1:2" ht="12.75" x14ac:dyDescent="0.2">
      <c r="A3002" s="85">
        <v>2992</v>
      </c>
      <c r="B3002" s="96">
        <f t="shared" ca="1" si="46"/>
        <v>505949.05854795373</v>
      </c>
    </row>
    <row r="3003" spans="1:2" ht="12.75" x14ac:dyDescent="0.2">
      <c r="A3003" s="85">
        <v>2993</v>
      </c>
      <c r="B3003" s="96">
        <f t="shared" ca="1" si="46"/>
        <v>559579.04008450417</v>
      </c>
    </row>
    <row r="3004" spans="1:2" ht="12.75" x14ac:dyDescent="0.2">
      <c r="A3004" s="85">
        <v>2994</v>
      </c>
      <c r="B3004" s="96">
        <f t="shared" ca="1" si="46"/>
        <v>464836.5515707818</v>
      </c>
    </row>
    <row r="3005" spans="1:2" ht="12.75" x14ac:dyDescent="0.2">
      <c r="A3005" s="85">
        <v>2995</v>
      </c>
      <c r="B3005" s="96">
        <f t="shared" ca="1" si="46"/>
        <v>473680.73981157073</v>
      </c>
    </row>
    <row r="3006" spans="1:2" ht="12.75" x14ac:dyDescent="0.2">
      <c r="A3006" s="85">
        <v>2996</v>
      </c>
      <c r="B3006" s="96">
        <f t="shared" ca="1" si="46"/>
        <v>520377.61176349636</v>
      </c>
    </row>
    <row r="3007" spans="1:2" ht="12.75" x14ac:dyDescent="0.2">
      <c r="A3007" s="85">
        <v>2997</v>
      </c>
      <c r="B3007" s="96">
        <f t="shared" ca="1" si="46"/>
        <v>516594.22233455488</v>
      </c>
    </row>
    <row r="3008" spans="1:2" ht="12.75" x14ac:dyDescent="0.2">
      <c r="A3008" s="85">
        <v>2998</v>
      </c>
      <c r="B3008" s="96">
        <f t="shared" ca="1" si="46"/>
        <v>490524.51260996197</v>
      </c>
    </row>
    <row r="3009" spans="1:2" ht="12.75" x14ac:dyDescent="0.2">
      <c r="A3009" s="85">
        <v>2999</v>
      </c>
      <c r="B3009" s="96">
        <f t="shared" ca="1" si="46"/>
        <v>523377.35668637446</v>
      </c>
    </row>
    <row r="3010" spans="1:2" ht="12.75" x14ac:dyDescent="0.2">
      <c r="A3010" s="85">
        <v>3000</v>
      </c>
      <c r="B3010" s="96">
        <f t="shared" ca="1" si="46"/>
        <v>497792.31766636076</v>
      </c>
    </row>
    <row r="3011" spans="1:2" ht="12.75" x14ac:dyDescent="0.2">
      <c r="A3011" s="85">
        <v>3001</v>
      </c>
      <c r="B3011" s="96">
        <f t="shared" ca="1" si="46"/>
        <v>482163.78390067082</v>
      </c>
    </row>
    <row r="3012" spans="1:2" ht="12.75" x14ac:dyDescent="0.2">
      <c r="A3012" s="85">
        <v>3002</v>
      </c>
      <c r="B3012" s="96">
        <f t="shared" ca="1" si="46"/>
        <v>483978.8674952524</v>
      </c>
    </row>
    <row r="3013" spans="1:2" ht="12.75" x14ac:dyDescent="0.2">
      <c r="A3013" s="85">
        <v>3003</v>
      </c>
      <c r="B3013" s="96">
        <f t="shared" ca="1" si="46"/>
        <v>475351.27300662227</v>
      </c>
    </row>
    <row r="3014" spans="1:2" ht="12.75" x14ac:dyDescent="0.2">
      <c r="A3014" s="85">
        <v>3004</v>
      </c>
      <c r="B3014" s="96">
        <f t="shared" ca="1" si="46"/>
        <v>460048.72868120845</v>
      </c>
    </row>
    <row r="3015" spans="1:2" ht="12.75" x14ac:dyDescent="0.2">
      <c r="A3015" s="85">
        <v>3005</v>
      </c>
      <c r="B3015" s="96">
        <f t="shared" ca="1" si="46"/>
        <v>442949.95603070187</v>
      </c>
    </row>
    <row r="3016" spans="1:2" ht="12.75" x14ac:dyDescent="0.2">
      <c r="A3016" s="85">
        <v>3006</v>
      </c>
      <c r="B3016" s="96">
        <f t="shared" ca="1" si="46"/>
        <v>533756.21581759257</v>
      </c>
    </row>
    <row r="3017" spans="1:2" ht="12.75" x14ac:dyDescent="0.2">
      <c r="A3017" s="85">
        <v>3007</v>
      </c>
      <c r="B3017" s="96">
        <f t="shared" ca="1" si="46"/>
        <v>424645.65046190575</v>
      </c>
    </row>
    <row r="3018" spans="1:2" ht="12.75" x14ac:dyDescent="0.2">
      <c r="A3018" s="85">
        <v>3008</v>
      </c>
      <c r="B3018" s="96">
        <f t="shared" ca="1" si="46"/>
        <v>476380.19419519819</v>
      </c>
    </row>
    <row r="3019" spans="1:2" ht="12.75" x14ac:dyDescent="0.2">
      <c r="A3019" s="85">
        <v>3009</v>
      </c>
      <c r="B3019" s="96">
        <f t="shared" ref="B3019:B3082" ca="1" si="47">NORMINV(RAND(),B$4,B$5)</f>
        <v>480835.33237600815</v>
      </c>
    </row>
    <row r="3020" spans="1:2" ht="12.75" x14ac:dyDescent="0.2">
      <c r="A3020" s="85">
        <v>3010</v>
      </c>
      <c r="B3020" s="96">
        <f t="shared" ca="1" si="47"/>
        <v>525676.8215605549</v>
      </c>
    </row>
    <row r="3021" spans="1:2" ht="12.75" x14ac:dyDescent="0.2">
      <c r="A3021" s="85">
        <v>3011</v>
      </c>
      <c r="B3021" s="96">
        <f t="shared" ca="1" si="47"/>
        <v>557414.78392352012</v>
      </c>
    </row>
    <row r="3022" spans="1:2" ht="12.75" x14ac:dyDescent="0.2">
      <c r="A3022" s="85">
        <v>3012</v>
      </c>
      <c r="B3022" s="96">
        <f t="shared" ca="1" si="47"/>
        <v>534882.92350089503</v>
      </c>
    </row>
    <row r="3023" spans="1:2" ht="12.75" x14ac:dyDescent="0.2">
      <c r="A3023" s="85">
        <v>3013</v>
      </c>
      <c r="B3023" s="96">
        <f t="shared" ca="1" si="47"/>
        <v>465801.0204806659</v>
      </c>
    </row>
    <row r="3024" spans="1:2" ht="12.75" x14ac:dyDescent="0.2">
      <c r="A3024" s="85">
        <v>3014</v>
      </c>
      <c r="B3024" s="96">
        <f t="shared" ca="1" si="47"/>
        <v>435043.00877507305</v>
      </c>
    </row>
    <row r="3025" spans="1:2" ht="12.75" x14ac:dyDescent="0.2">
      <c r="A3025" s="85">
        <v>3015</v>
      </c>
      <c r="B3025" s="96">
        <f t="shared" ca="1" si="47"/>
        <v>489490.42156687542</v>
      </c>
    </row>
    <row r="3026" spans="1:2" ht="12.75" x14ac:dyDescent="0.2">
      <c r="A3026" s="85">
        <v>3016</v>
      </c>
      <c r="B3026" s="96">
        <f t="shared" ca="1" si="47"/>
        <v>464221.19746385457</v>
      </c>
    </row>
    <row r="3027" spans="1:2" ht="12.75" x14ac:dyDescent="0.2">
      <c r="A3027" s="85">
        <v>3017</v>
      </c>
      <c r="B3027" s="96">
        <f t="shared" ca="1" si="47"/>
        <v>485844.67821089877</v>
      </c>
    </row>
    <row r="3028" spans="1:2" ht="12.75" x14ac:dyDescent="0.2">
      <c r="A3028" s="85">
        <v>3018</v>
      </c>
      <c r="B3028" s="96">
        <f t="shared" ca="1" si="47"/>
        <v>458737.12764275121</v>
      </c>
    </row>
    <row r="3029" spans="1:2" ht="12.75" x14ac:dyDescent="0.2">
      <c r="A3029" s="85">
        <v>3019</v>
      </c>
      <c r="B3029" s="96">
        <f t="shared" ca="1" si="47"/>
        <v>477979.67224424041</v>
      </c>
    </row>
    <row r="3030" spans="1:2" ht="12.75" x14ac:dyDescent="0.2">
      <c r="A3030" s="85">
        <v>3020</v>
      </c>
      <c r="B3030" s="96">
        <f t="shared" ca="1" si="47"/>
        <v>458875.78610381659</v>
      </c>
    </row>
    <row r="3031" spans="1:2" ht="12.75" x14ac:dyDescent="0.2">
      <c r="A3031" s="85">
        <v>3021</v>
      </c>
      <c r="B3031" s="96">
        <f t="shared" ca="1" si="47"/>
        <v>449645.14107989753</v>
      </c>
    </row>
    <row r="3032" spans="1:2" ht="12.75" x14ac:dyDescent="0.2">
      <c r="A3032" s="85">
        <v>3022</v>
      </c>
      <c r="B3032" s="96">
        <f t="shared" ca="1" si="47"/>
        <v>426994.84447577677</v>
      </c>
    </row>
    <row r="3033" spans="1:2" ht="12.75" x14ac:dyDescent="0.2">
      <c r="A3033" s="85">
        <v>3023</v>
      </c>
      <c r="B3033" s="96">
        <f t="shared" ca="1" si="47"/>
        <v>412832.32952246076</v>
      </c>
    </row>
    <row r="3034" spans="1:2" ht="12.75" x14ac:dyDescent="0.2">
      <c r="A3034" s="85">
        <v>3024</v>
      </c>
      <c r="B3034" s="96">
        <f t="shared" ca="1" si="47"/>
        <v>439533.30161492544</v>
      </c>
    </row>
    <row r="3035" spans="1:2" ht="12.75" x14ac:dyDescent="0.2">
      <c r="A3035" s="85">
        <v>3025</v>
      </c>
      <c r="B3035" s="96">
        <f t="shared" ca="1" si="47"/>
        <v>490250.87352923863</v>
      </c>
    </row>
    <row r="3036" spans="1:2" ht="12.75" x14ac:dyDescent="0.2">
      <c r="A3036" s="85">
        <v>3026</v>
      </c>
      <c r="B3036" s="96">
        <f t="shared" ca="1" si="47"/>
        <v>455139.35801259062</v>
      </c>
    </row>
    <row r="3037" spans="1:2" ht="12.75" x14ac:dyDescent="0.2">
      <c r="A3037" s="85">
        <v>3027</v>
      </c>
      <c r="B3037" s="96">
        <f t="shared" ca="1" si="47"/>
        <v>477937.96096975659</v>
      </c>
    </row>
    <row r="3038" spans="1:2" ht="12.75" x14ac:dyDescent="0.2">
      <c r="A3038" s="85">
        <v>3028</v>
      </c>
      <c r="B3038" s="96">
        <f t="shared" ca="1" si="47"/>
        <v>506595.65606179181</v>
      </c>
    </row>
    <row r="3039" spans="1:2" ht="12.75" x14ac:dyDescent="0.2">
      <c r="A3039" s="85">
        <v>3029</v>
      </c>
      <c r="B3039" s="96">
        <f t="shared" ca="1" si="47"/>
        <v>489789.97886518331</v>
      </c>
    </row>
    <row r="3040" spans="1:2" ht="12.75" x14ac:dyDescent="0.2">
      <c r="A3040" s="85">
        <v>3030</v>
      </c>
      <c r="B3040" s="96">
        <f t="shared" ca="1" si="47"/>
        <v>457154.85573114455</v>
      </c>
    </row>
    <row r="3041" spans="1:2" ht="12.75" x14ac:dyDescent="0.2">
      <c r="A3041" s="85">
        <v>3031</v>
      </c>
      <c r="B3041" s="96">
        <f t="shared" ca="1" si="47"/>
        <v>494688.9399038229</v>
      </c>
    </row>
    <row r="3042" spans="1:2" ht="12.75" x14ac:dyDescent="0.2">
      <c r="A3042" s="85">
        <v>3032</v>
      </c>
      <c r="B3042" s="96">
        <f t="shared" ca="1" si="47"/>
        <v>542633.55436392047</v>
      </c>
    </row>
    <row r="3043" spans="1:2" ht="12.75" x14ac:dyDescent="0.2">
      <c r="A3043" s="85">
        <v>3033</v>
      </c>
      <c r="B3043" s="96">
        <f t="shared" ca="1" si="47"/>
        <v>559565.26313361537</v>
      </c>
    </row>
    <row r="3044" spans="1:2" ht="12.75" x14ac:dyDescent="0.2">
      <c r="A3044" s="85">
        <v>3034</v>
      </c>
      <c r="B3044" s="96">
        <f t="shared" ca="1" si="47"/>
        <v>511735.18800077395</v>
      </c>
    </row>
    <row r="3045" spans="1:2" ht="12.75" x14ac:dyDescent="0.2">
      <c r="A3045" s="85">
        <v>3035</v>
      </c>
      <c r="B3045" s="96">
        <f t="shared" ca="1" si="47"/>
        <v>419644.73446715705</v>
      </c>
    </row>
    <row r="3046" spans="1:2" ht="12.75" x14ac:dyDescent="0.2">
      <c r="A3046" s="85">
        <v>3036</v>
      </c>
      <c r="B3046" s="96">
        <f t="shared" ca="1" si="47"/>
        <v>508637.06025040336</v>
      </c>
    </row>
    <row r="3047" spans="1:2" ht="12.75" x14ac:dyDescent="0.2">
      <c r="A3047" s="85">
        <v>3037</v>
      </c>
      <c r="B3047" s="96">
        <f t="shared" ca="1" si="47"/>
        <v>456159.91042559943</v>
      </c>
    </row>
    <row r="3048" spans="1:2" ht="12.75" x14ac:dyDescent="0.2">
      <c r="A3048" s="85">
        <v>3038</v>
      </c>
      <c r="B3048" s="96">
        <f t="shared" ca="1" si="47"/>
        <v>483142.41210983857</v>
      </c>
    </row>
    <row r="3049" spans="1:2" ht="12.75" x14ac:dyDescent="0.2">
      <c r="A3049" s="85">
        <v>3039</v>
      </c>
      <c r="B3049" s="96">
        <f t="shared" ca="1" si="47"/>
        <v>450950.69285397814</v>
      </c>
    </row>
    <row r="3050" spans="1:2" ht="12.75" x14ac:dyDescent="0.2">
      <c r="A3050" s="85">
        <v>3040</v>
      </c>
      <c r="B3050" s="96">
        <f t="shared" ca="1" si="47"/>
        <v>486987.88863361807</v>
      </c>
    </row>
    <row r="3051" spans="1:2" ht="12.75" x14ac:dyDescent="0.2">
      <c r="A3051" s="85">
        <v>3041</v>
      </c>
      <c r="B3051" s="96">
        <f t="shared" ca="1" si="47"/>
        <v>444423.47698676871</v>
      </c>
    </row>
    <row r="3052" spans="1:2" ht="12.75" x14ac:dyDescent="0.2">
      <c r="A3052" s="85">
        <v>3042</v>
      </c>
      <c r="B3052" s="96">
        <f t="shared" ca="1" si="47"/>
        <v>500724.0858897302</v>
      </c>
    </row>
    <row r="3053" spans="1:2" ht="12.75" x14ac:dyDescent="0.2">
      <c r="A3053" s="85">
        <v>3043</v>
      </c>
      <c r="B3053" s="96">
        <f t="shared" ca="1" si="47"/>
        <v>525581.17126985011</v>
      </c>
    </row>
    <row r="3054" spans="1:2" ht="12.75" x14ac:dyDescent="0.2">
      <c r="A3054" s="85">
        <v>3044</v>
      </c>
      <c r="B3054" s="96">
        <f t="shared" ca="1" si="47"/>
        <v>504008.01299882791</v>
      </c>
    </row>
    <row r="3055" spans="1:2" ht="12.75" x14ac:dyDescent="0.2">
      <c r="A3055" s="85">
        <v>3045</v>
      </c>
      <c r="B3055" s="96">
        <f t="shared" ca="1" si="47"/>
        <v>469127.87719338218</v>
      </c>
    </row>
    <row r="3056" spans="1:2" ht="12.75" x14ac:dyDescent="0.2">
      <c r="A3056" s="85">
        <v>3046</v>
      </c>
      <c r="B3056" s="96">
        <f t="shared" ca="1" si="47"/>
        <v>548308.46238116373</v>
      </c>
    </row>
    <row r="3057" spans="1:2" ht="12.75" x14ac:dyDescent="0.2">
      <c r="A3057" s="85">
        <v>3047</v>
      </c>
      <c r="B3057" s="96">
        <f t="shared" ca="1" si="47"/>
        <v>548360.43929365324</v>
      </c>
    </row>
    <row r="3058" spans="1:2" ht="12.75" x14ac:dyDescent="0.2">
      <c r="A3058" s="85">
        <v>3048</v>
      </c>
      <c r="B3058" s="96">
        <f t="shared" ca="1" si="47"/>
        <v>510295.898622045</v>
      </c>
    </row>
    <row r="3059" spans="1:2" ht="12.75" x14ac:dyDescent="0.2">
      <c r="A3059" s="85">
        <v>3049</v>
      </c>
      <c r="B3059" s="96">
        <f t="shared" ca="1" si="47"/>
        <v>500880.93013266951</v>
      </c>
    </row>
    <row r="3060" spans="1:2" ht="12.75" x14ac:dyDescent="0.2">
      <c r="A3060" s="85">
        <v>3050</v>
      </c>
      <c r="B3060" s="96">
        <f t="shared" ca="1" si="47"/>
        <v>478537.36328779988</v>
      </c>
    </row>
    <row r="3061" spans="1:2" ht="12.75" x14ac:dyDescent="0.2">
      <c r="A3061" s="85">
        <v>3051</v>
      </c>
      <c r="B3061" s="96">
        <f t="shared" ca="1" si="47"/>
        <v>470474.9618407333</v>
      </c>
    </row>
    <row r="3062" spans="1:2" ht="12.75" x14ac:dyDescent="0.2">
      <c r="A3062" s="85">
        <v>3052</v>
      </c>
      <c r="B3062" s="96">
        <f t="shared" ca="1" si="47"/>
        <v>494644.22031697957</v>
      </c>
    </row>
    <row r="3063" spans="1:2" ht="12.75" x14ac:dyDescent="0.2">
      <c r="A3063" s="85">
        <v>3053</v>
      </c>
      <c r="B3063" s="96">
        <f t="shared" ca="1" si="47"/>
        <v>483889.38675798982</v>
      </c>
    </row>
    <row r="3064" spans="1:2" ht="12.75" x14ac:dyDescent="0.2">
      <c r="A3064" s="85">
        <v>3054</v>
      </c>
      <c r="B3064" s="96">
        <f t="shared" ca="1" si="47"/>
        <v>507070.41808986518</v>
      </c>
    </row>
    <row r="3065" spans="1:2" ht="12.75" x14ac:dyDescent="0.2">
      <c r="A3065" s="85">
        <v>3055</v>
      </c>
      <c r="B3065" s="96">
        <f t="shared" ca="1" si="47"/>
        <v>526307.7326034049</v>
      </c>
    </row>
    <row r="3066" spans="1:2" ht="12.75" x14ac:dyDescent="0.2">
      <c r="A3066" s="85">
        <v>3056</v>
      </c>
      <c r="B3066" s="96">
        <f t="shared" ca="1" si="47"/>
        <v>496994.09608467971</v>
      </c>
    </row>
    <row r="3067" spans="1:2" ht="12.75" x14ac:dyDescent="0.2">
      <c r="A3067" s="85">
        <v>3057</v>
      </c>
      <c r="B3067" s="96">
        <f t="shared" ca="1" si="47"/>
        <v>463020.16555555019</v>
      </c>
    </row>
    <row r="3068" spans="1:2" ht="12.75" x14ac:dyDescent="0.2">
      <c r="A3068" s="85">
        <v>3058</v>
      </c>
      <c r="B3068" s="96">
        <f t="shared" ca="1" si="47"/>
        <v>477763.76259737374</v>
      </c>
    </row>
    <row r="3069" spans="1:2" ht="12.75" x14ac:dyDescent="0.2">
      <c r="A3069" s="85">
        <v>3059</v>
      </c>
      <c r="B3069" s="96">
        <f t="shared" ca="1" si="47"/>
        <v>460849.41933435801</v>
      </c>
    </row>
    <row r="3070" spans="1:2" ht="12.75" x14ac:dyDescent="0.2">
      <c r="A3070" s="85">
        <v>3060</v>
      </c>
      <c r="B3070" s="96">
        <f t="shared" ca="1" si="47"/>
        <v>511689.90697128471</v>
      </c>
    </row>
    <row r="3071" spans="1:2" ht="12.75" x14ac:dyDescent="0.2">
      <c r="A3071" s="85">
        <v>3061</v>
      </c>
      <c r="B3071" s="96">
        <f t="shared" ca="1" si="47"/>
        <v>548986.49575930485</v>
      </c>
    </row>
    <row r="3072" spans="1:2" ht="12.75" x14ac:dyDescent="0.2">
      <c r="A3072" s="85">
        <v>3062</v>
      </c>
      <c r="B3072" s="96">
        <f t="shared" ca="1" si="47"/>
        <v>468121.04710255098</v>
      </c>
    </row>
    <row r="3073" spans="1:2" ht="12.75" x14ac:dyDescent="0.2">
      <c r="A3073" s="85">
        <v>3063</v>
      </c>
      <c r="B3073" s="96">
        <f t="shared" ca="1" si="47"/>
        <v>451928.30418296874</v>
      </c>
    </row>
    <row r="3074" spans="1:2" ht="12.75" x14ac:dyDescent="0.2">
      <c r="A3074" s="85">
        <v>3064</v>
      </c>
      <c r="B3074" s="96">
        <f t="shared" ca="1" si="47"/>
        <v>515549.0551826731</v>
      </c>
    </row>
    <row r="3075" spans="1:2" ht="12.75" x14ac:dyDescent="0.2">
      <c r="A3075" s="85">
        <v>3065</v>
      </c>
      <c r="B3075" s="96">
        <f t="shared" ca="1" si="47"/>
        <v>505223.72984665725</v>
      </c>
    </row>
    <row r="3076" spans="1:2" ht="12.75" x14ac:dyDescent="0.2">
      <c r="A3076" s="85">
        <v>3066</v>
      </c>
      <c r="B3076" s="96">
        <f t="shared" ca="1" si="47"/>
        <v>473529.46282906394</v>
      </c>
    </row>
    <row r="3077" spans="1:2" ht="12.75" x14ac:dyDescent="0.2">
      <c r="A3077" s="85">
        <v>3067</v>
      </c>
      <c r="B3077" s="96">
        <f t="shared" ca="1" si="47"/>
        <v>455935.29807546909</v>
      </c>
    </row>
    <row r="3078" spans="1:2" ht="12.75" x14ac:dyDescent="0.2">
      <c r="A3078" s="85">
        <v>3068</v>
      </c>
      <c r="B3078" s="96">
        <f t="shared" ca="1" si="47"/>
        <v>415718.94722987071</v>
      </c>
    </row>
    <row r="3079" spans="1:2" ht="12.75" x14ac:dyDescent="0.2">
      <c r="A3079" s="85">
        <v>3069</v>
      </c>
      <c r="B3079" s="96">
        <f t="shared" ca="1" si="47"/>
        <v>463466.87963953399</v>
      </c>
    </row>
    <row r="3080" spans="1:2" ht="12.75" x14ac:dyDescent="0.2">
      <c r="A3080" s="85">
        <v>3070</v>
      </c>
      <c r="B3080" s="96">
        <f t="shared" ca="1" si="47"/>
        <v>408482.93509795167</v>
      </c>
    </row>
    <row r="3081" spans="1:2" ht="12.75" x14ac:dyDescent="0.2">
      <c r="A3081" s="85">
        <v>3071</v>
      </c>
      <c r="B3081" s="96">
        <f t="shared" ca="1" si="47"/>
        <v>512465.97877376003</v>
      </c>
    </row>
    <row r="3082" spans="1:2" ht="12.75" x14ac:dyDescent="0.2">
      <c r="A3082" s="85">
        <v>3072</v>
      </c>
      <c r="B3082" s="96">
        <f t="shared" ca="1" si="47"/>
        <v>466418.77077727456</v>
      </c>
    </row>
    <row r="3083" spans="1:2" ht="12.75" x14ac:dyDescent="0.2">
      <c r="A3083" s="85">
        <v>3073</v>
      </c>
      <c r="B3083" s="96">
        <f t="shared" ref="B3083:B3146" ca="1" si="48">NORMINV(RAND(),B$4,B$5)</f>
        <v>486984.63754644588</v>
      </c>
    </row>
    <row r="3084" spans="1:2" ht="12.75" x14ac:dyDescent="0.2">
      <c r="A3084" s="85">
        <v>3074</v>
      </c>
      <c r="B3084" s="96">
        <f t="shared" ca="1" si="48"/>
        <v>511886.15707482205</v>
      </c>
    </row>
    <row r="3085" spans="1:2" ht="12.75" x14ac:dyDescent="0.2">
      <c r="A3085" s="85">
        <v>3075</v>
      </c>
      <c r="B3085" s="96">
        <f t="shared" ca="1" si="48"/>
        <v>476166.44542187511</v>
      </c>
    </row>
    <row r="3086" spans="1:2" ht="12.75" x14ac:dyDescent="0.2">
      <c r="A3086" s="85">
        <v>3076</v>
      </c>
      <c r="B3086" s="96">
        <f t="shared" ca="1" si="48"/>
        <v>437625.77808043238</v>
      </c>
    </row>
    <row r="3087" spans="1:2" ht="12.75" x14ac:dyDescent="0.2">
      <c r="A3087" s="85">
        <v>3077</v>
      </c>
      <c r="B3087" s="96">
        <f t="shared" ca="1" si="48"/>
        <v>509911.06164261088</v>
      </c>
    </row>
    <row r="3088" spans="1:2" ht="12.75" x14ac:dyDescent="0.2">
      <c r="A3088" s="85">
        <v>3078</v>
      </c>
      <c r="B3088" s="96">
        <f t="shared" ca="1" si="48"/>
        <v>535169.14821915166</v>
      </c>
    </row>
    <row r="3089" spans="1:2" ht="12.75" x14ac:dyDescent="0.2">
      <c r="A3089" s="85">
        <v>3079</v>
      </c>
      <c r="B3089" s="96">
        <f t="shared" ca="1" si="48"/>
        <v>517058.02575785742</v>
      </c>
    </row>
    <row r="3090" spans="1:2" ht="12.75" x14ac:dyDescent="0.2">
      <c r="A3090" s="85">
        <v>3080</v>
      </c>
      <c r="B3090" s="96">
        <f t="shared" ca="1" si="48"/>
        <v>466788.19788429776</v>
      </c>
    </row>
    <row r="3091" spans="1:2" ht="12.75" x14ac:dyDescent="0.2">
      <c r="A3091" s="85">
        <v>3081</v>
      </c>
      <c r="B3091" s="96">
        <f t="shared" ca="1" si="48"/>
        <v>506434.83033012273</v>
      </c>
    </row>
    <row r="3092" spans="1:2" ht="12.75" x14ac:dyDescent="0.2">
      <c r="A3092" s="85">
        <v>3082</v>
      </c>
      <c r="B3092" s="96">
        <f t="shared" ca="1" si="48"/>
        <v>502579.37061450607</v>
      </c>
    </row>
    <row r="3093" spans="1:2" ht="12.75" x14ac:dyDescent="0.2">
      <c r="A3093" s="85">
        <v>3083</v>
      </c>
      <c r="B3093" s="96">
        <f t="shared" ca="1" si="48"/>
        <v>497272.82776402397</v>
      </c>
    </row>
    <row r="3094" spans="1:2" ht="12.75" x14ac:dyDescent="0.2">
      <c r="A3094" s="85">
        <v>3084</v>
      </c>
      <c r="B3094" s="96">
        <f t="shared" ca="1" si="48"/>
        <v>477814.68412184273</v>
      </c>
    </row>
    <row r="3095" spans="1:2" ht="12.75" x14ac:dyDescent="0.2">
      <c r="A3095" s="85">
        <v>3085</v>
      </c>
      <c r="B3095" s="96">
        <f t="shared" ca="1" si="48"/>
        <v>430473.23065182887</v>
      </c>
    </row>
    <row r="3096" spans="1:2" ht="12.75" x14ac:dyDescent="0.2">
      <c r="A3096" s="85">
        <v>3086</v>
      </c>
      <c r="B3096" s="96">
        <f t="shared" ca="1" si="48"/>
        <v>534480.89386452246</v>
      </c>
    </row>
    <row r="3097" spans="1:2" ht="12.75" x14ac:dyDescent="0.2">
      <c r="A3097" s="85">
        <v>3087</v>
      </c>
      <c r="B3097" s="96">
        <f t="shared" ca="1" si="48"/>
        <v>468826.86346772366</v>
      </c>
    </row>
    <row r="3098" spans="1:2" ht="12.75" x14ac:dyDescent="0.2">
      <c r="A3098" s="85">
        <v>3088</v>
      </c>
      <c r="B3098" s="96">
        <f t="shared" ca="1" si="48"/>
        <v>445911.2132185183</v>
      </c>
    </row>
    <row r="3099" spans="1:2" ht="12.75" x14ac:dyDescent="0.2">
      <c r="A3099" s="85">
        <v>3089</v>
      </c>
      <c r="B3099" s="96">
        <f t="shared" ca="1" si="48"/>
        <v>564361.01036366494</v>
      </c>
    </row>
    <row r="3100" spans="1:2" ht="12.75" x14ac:dyDescent="0.2">
      <c r="A3100" s="85">
        <v>3090</v>
      </c>
      <c r="B3100" s="96">
        <f t="shared" ca="1" si="48"/>
        <v>493234.47930531442</v>
      </c>
    </row>
    <row r="3101" spans="1:2" ht="12.75" x14ac:dyDescent="0.2">
      <c r="A3101" s="85">
        <v>3091</v>
      </c>
      <c r="B3101" s="96">
        <f t="shared" ca="1" si="48"/>
        <v>456441.79028993781</v>
      </c>
    </row>
    <row r="3102" spans="1:2" ht="12.75" x14ac:dyDescent="0.2">
      <c r="A3102" s="85">
        <v>3092</v>
      </c>
      <c r="B3102" s="96">
        <f t="shared" ca="1" si="48"/>
        <v>490244.93756173144</v>
      </c>
    </row>
    <row r="3103" spans="1:2" ht="12.75" x14ac:dyDescent="0.2">
      <c r="A3103" s="85">
        <v>3093</v>
      </c>
      <c r="B3103" s="96">
        <f t="shared" ca="1" si="48"/>
        <v>497750.46384967002</v>
      </c>
    </row>
    <row r="3104" spans="1:2" ht="12.75" x14ac:dyDescent="0.2">
      <c r="A3104" s="85">
        <v>3094</v>
      </c>
      <c r="B3104" s="96">
        <f t="shared" ca="1" si="48"/>
        <v>488055.29113931523</v>
      </c>
    </row>
    <row r="3105" spans="1:2" ht="12.75" x14ac:dyDescent="0.2">
      <c r="A3105" s="85">
        <v>3095</v>
      </c>
      <c r="B3105" s="96">
        <f t="shared" ca="1" si="48"/>
        <v>473906.56887257064</v>
      </c>
    </row>
    <row r="3106" spans="1:2" ht="12.75" x14ac:dyDescent="0.2">
      <c r="A3106" s="85">
        <v>3096</v>
      </c>
      <c r="B3106" s="96">
        <f t="shared" ca="1" si="48"/>
        <v>589023.09691167669</v>
      </c>
    </row>
    <row r="3107" spans="1:2" ht="12.75" x14ac:dyDescent="0.2">
      <c r="A3107" s="85">
        <v>3097</v>
      </c>
      <c r="B3107" s="96">
        <f t="shared" ca="1" si="48"/>
        <v>577703.56899858231</v>
      </c>
    </row>
    <row r="3108" spans="1:2" ht="12.75" x14ac:dyDescent="0.2">
      <c r="A3108" s="85">
        <v>3098</v>
      </c>
      <c r="B3108" s="96">
        <f t="shared" ca="1" si="48"/>
        <v>490377.92855964811</v>
      </c>
    </row>
    <row r="3109" spans="1:2" ht="12.75" x14ac:dyDescent="0.2">
      <c r="A3109" s="85">
        <v>3099</v>
      </c>
      <c r="B3109" s="96">
        <f t="shared" ca="1" si="48"/>
        <v>545184.06449136301</v>
      </c>
    </row>
    <row r="3110" spans="1:2" ht="12.75" x14ac:dyDescent="0.2">
      <c r="A3110" s="85">
        <v>3100</v>
      </c>
      <c r="B3110" s="96">
        <f t="shared" ca="1" si="48"/>
        <v>497785.34528755501</v>
      </c>
    </row>
    <row r="3111" spans="1:2" ht="12.75" x14ac:dyDescent="0.2">
      <c r="A3111" s="85">
        <v>3101</v>
      </c>
      <c r="B3111" s="96">
        <f t="shared" ca="1" si="48"/>
        <v>452209.999569115</v>
      </c>
    </row>
    <row r="3112" spans="1:2" ht="12.75" x14ac:dyDescent="0.2">
      <c r="A3112" s="85">
        <v>3102</v>
      </c>
      <c r="B3112" s="96">
        <f t="shared" ca="1" si="48"/>
        <v>477876.11183018703</v>
      </c>
    </row>
    <row r="3113" spans="1:2" ht="12.75" x14ac:dyDescent="0.2">
      <c r="A3113" s="85">
        <v>3103</v>
      </c>
      <c r="B3113" s="96">
        <f t="shared" ca="1" si="48"/>
        <v>480124.15452863066</v>
      </c>
    </row>
    <row r="3114" spans="1:2" ht="12.75" x14ac:dyDescent="0.2">
      <c r="A3114" s="85">
        <v>3104</v>
      </c>
      <c r="B3114" s="96">
        <f t="shared" ca="1" si="48"/>
        <v>486563.04351874458</v>
      </c>
    </row>
    <row r="3115" spans="1:2" ht="12.75" x14ac:dyDescent="0.2">
      <c r="A3115" s="85">
        <v>3105</v>
      </c>
      <c r="B3115" s="96">
        <f t="shared" ca="1" si="48"/>
        <v>484989.90975162806</v>
      </c>
    </row>
    <row r="3116" spans="1:2" ht="12.75" x14ac:dyDescent="0.2">
      <c r="A3116" s="85">
        <v>3106</v>
      </c>
      <c r="B3116" s="96">
        <f t="shared" ca="1" si="48"/>
        <v>494147.54149031464</v>
      </c>
    </row>
    <row r="3117" spans="1:2" ht="12.75" x14ac:dyDescent="0.2">
      <c r="A3117" s="85">
        <v>3107</v>
      </c>
      <c r="B3117" s="96">
        <f t="shared" ca="1" si="48"/>
        <v>505212.69720133959</v>
      </c>
    </row>
    <row r="3118" spans="1:2" ht="12.75" x14ac:dyDescent="0.2">
      <c r="A3118" s="85">
        <v>3108</v>
      </c>
      <c r="B3118" s="96">
        <f t="shared" ca="1" si="48"/>
        <v>417680.07598646765</v>
      </c>
    </row>
    <row r="3119" spans="1:2" ht="12.75" x14ac:dyDescent="0.2">
      <c r="A3119" s="85">
        <v>3109</v>
      </c>
      <c r="B3119" s="96">
        <f t="shared" ca="1" si="48"/>
        <v>479065.69332930498</v>
      </c>
    </row>
    <row r="3120" spans="1:2" ht="12.75" x14ac:dyDescent="0.2">
      <c r="A3120" s="85">
        <v>3110</v>
      </c>
      <c r="B3120" s="96">
        <f t="shared" ca="1" si="48"/>
        <v>500511.97910035274</v>
      </c>
    </row>
    <row r="3121" spans="1:2" ht="12.75" x14ac:dyDescent="0.2">
      <c r="A3121" s="85">
        <v>3111</v>
      </c>
      <c r="B3121" s="96">
        <f t="shared" ca="1" si="48"/>
        <v>449373.19890863576</v>
      </c>
    </row>
    <row r="3122" spans="1:2" ht="12.75" x14ac:dyDescent="0.2">
      <c r="A3122" s="85">
        <v>3112</v>
      </c>
      <c r="B3122" s="96">
        <f t="shared" ca="1" si="48"/>
        <v>480557.81194225705</v>
      </c>
    </row>
    <row r="3123" spans="1:2" ht="12.75" x14ac:dyDescent="0.2">
      <c r="A3123" s="85">
        <v>3113</v>
      </c>
      <c r="B3123" s="96">
        <f t="shared" ca="1" si="48"/>
        <v>470920.16404235701</v>
      </c>
    </row>
    <row r="3124" spans="1:2" ht="12.75" x14ac:dyDescent="0.2">
      <c r="A3124" s="85">
        <v>3114</v>
      </c>
      <c r="B3124" s="96">
        <f t="shared" ca="1" si="48"/>
        <v>551590.05695709609</v>
      </c>
    </row>
    <row r="3125" spans="1:2" ht="12.75" x14ac:dyDescent="0.2">
      <c r="A3125" s="85">
        <v>3115</v>
      </c>
      <c r="B3125" s="96">
        <f t="shared" ca="1" si="48"/>
        <v>505638.3664797722</v>
      </c>
    </row>
    <row r="3126" spans="1:2" ht="12.75" x14ac:dyDescent="0.2">
      <c r="A3126" s="85">
        <v>3116</v>
      </c>
      <c r="B3126" s="96">
        <f t="shared" ca="1" si="48"/>
        <v>455802.27420159918</v>
      </c>
    </row>
    <row r="3127" spans="1:2" ht="12.75" x14ac:dyDescent="0.2">
      <c r="A3127" s="85">
        <v>3117</v>
      </c>
      <c r="B3127" s="96">
        <f t="shared" ca="1" si="48"/>
        <v>553294.20410156797</v>
      </c>
    </row>
    <row r="3128" spans="1:2" ht="12.75" x14ac:dyDescent="0.2">
      <c r="A3128" s="85">
        <v>3118</v>
      </c>
      <c r="B3128" s="96">
        <f t="shared" ca="1" si="48"/>
        <v>481453.37941172236</v>
      </c>
    </row>
    <row r="3129" spans="1:2" ht="12.75" x14ac:dyDescent="0.2">
      <c r="A3129" s="85">
        <v>3119</v>
      </c>
      <c r="B3129" s="96">
        <f t="shared" ca="1" si="48"/>
        <v>459230.32589678734</v>
      </c>
    </row>
    <row r="3130" spans="1:2" ht="12.75" x14ac:dyDescent="0.2">
      <c r="A3130" s="85">
        <v>3120</v>
      </c>
      <c r="B3130" s="96">
        <f t="shared" ca="1" si="48"/>
        <v>476298.95537628751</v>
      </c>
    </row>
    <row r="3131" spans="1:2" ht="12.75" x14ac:dyDescent="0.2">
      <c r="A3131" s="85">
        <v>3121</v>
      </c>
      <c r="B3131" s="96">
        <f t="shared" ca="1" si="48"/>
        <v>435911.67230660963</v>
      </c>
    </row>
    <row r="3132" spans="1:2" ht="12.75" x14ac:dyDescent="0.2">
      <c r="A3132" s="85">
        <v>3122</v>
      </c>
      <c r="B3132" s="96">
        <f t="shared" ca="1" si="48"/>
        <v>562006.5009143335</v>
      </c>
    </row>
    <row r="3133" spans="1:2" ht="12.75" x14ac:dyDescent="0.2">
      <c r="A3133" s="85">
        <v>3123</v>
      </c>
      <c r="B3133" s="96">
        <f t="shared" ca="1" si="48"/>
        <v>496466.54174424883</v>
      </c>
    </row>
    <row r="3134" spans="1:2" ht="12.75" x14ac:dyDescent="0.2">
      <c r="A3134" s="85">
        <v>3124</v>
      </c>
      <c r="B3134" s="96">
        <f t="shared" ca="1" si="48"/>
        <v>469976.34965305153</v>
      </c>
    </row>
    <row r="3135" spans="1:2" ht="12.75" x14ac:dyDescent="0.2">
      <c r="A3135" s="85">
        <v>3125</v>
      </c>
      <c r="B3135" s="96">
        <f t="shared" ca="1" si="48"/>
        <v>389110.59966816514</v>
      </c>
    </row>
    <row r="3136" spans="1:2" ht="12.75" x14ac:dyDescent="0.2">
      <c r="A3136" s="85">
        <v>3126</v>
      </c>
      <c r="B3136" s="96">
        <f t="shared" ca="1" si="48"/>
        <v>493398.05991804507</v>
      </c>
    </row>
    <row r="3137" spans="1:2" ht="12.75" x14ac:dyDescent="0.2">
      <c r="A3137" s="85">
        <v>3127</v>
      </c>
      <c r="B3137" s="96">
        <f t="shared" ca="1" si="48"/>
        <v>463248.56076529267</v>
      </c>
    </row>
    <row r="3138" spans="1:2" ht="12.75" x14ac:dyDescent="0.2">
      <c r="A3138" s="85">
        <v>3128</v>
      </c>
      <c r="B3138" s="96">
        <f t="shared" ca="1" si="48"/>
        <v>496727.85200755374</v>
      </c>
    </row>
    <row r="3139" spans="1:2" ht="12.75" x14ac:dyDescent="0.2">
      <c r="A3139" s="85">
        <v>3129</v>
      </c>
      <c r="B3139" s="96">
        <f t="shared" ca="1" si="48"/>
        <v>451069.14259216614</v>
      </c>
    </row>
    <row r="3140" spans="1:2" ht="12.75" x14ac:dyDescent="0.2">
      <c r="A3140" s="85">
        <v>3130</v>
      </c>
      <c r="B3140" s="96">
        <f t="shared" ca="1" si="48"/>
        <v>433893.10164973541</v>
      </c>
    </row>
    <row r="3141" spans="1:2" ht="12.75" x14ac:dyDescent="0.2">
      <c r="A3141" s="85">
        <v>3131</v>
      </c>
      <c r="B3141" s="96">
        <f t="shared" ca="1" si="48"/>
        <v>484764.31896409288</v>
      </c>
    </row>
    <row r="3142" spans="1:2" ht="12.75" x14ac:dyDescent="0.2">
      <c r="A3142" s="85">
        <v>3132</v>
      </c>
      <c r="B3142" s="96">
        <f t="shared" ca="1" si="48"/>
        <v>540056.88870939973</v>
      </c>
    </row>
    <row r="3143" spans="1:2" ht="12.75" x14ac:dyDescent="0.2">
      <c r="A3143" s="85">
        <v>3133</v>
      </c>
      <c r="B3143" s="96">
        <f t="shared" ca="1" si="48"/>
        <v>486074.33450482524</v>
      </c>
    </row>
    <row r="3144" spans="1:2" ht="12.75" x14ac:dyDescent="0.2">
      <c r="A3144" s="85">
        <v>3134</v>
      </c>
      <c r="B3144" s="96">
        <f t="shared" ca="1" si="48"/>
        <v>483772.22426196549</v>
      </c>
    </row>
    <row r="3145" spans="1:2" ht="12.75" x14ac:dyDescent="0.2">
      <c r="A3145" s="85">
        <v>3135</v>
      </c>
      <c r="B3145" s="96">
        <f t="shared" ca="1" si="48"/>
        <v>447071.02245810989</v>
      </c>
    </row>
    <row r="3146" spans="1:2" ht="12.75" x14ac:dyDescent="0.2">
      <c r="A3146" s="85">
        <v>3136</v>
      </c>
      <c r="B3146" s="96">
        <f t="shared" ca="1" si="48"/>
        <v>466895.8655387453</v>
      </c>
    </row>
    <row r="3147" spans="1:2" ht="12.75" x14ac:dyDescent="0.2">
      <c r="A3147" s="85">
        <v>3137</v>
      </c>
      <c r="B3147" s="96">
        <f t="shared" ref="B3147:B3210" ca="1" si="49">NORMINV(RAND(),B$4,B$5)</f>
        <v>517670.35615213413</v>
      </c>
    </row>
    <row r="3148" spans="1:2" ht="12.75" x14ac:dyDescent="0.2">
      <c r="A3148" s="85">
        <v>3138</v>
      </c>
      <c r="B3148" s="96">
        <f t="shared" ca="1" si="49"/>
        <v>495776.35640216491</v>
      </c>
    </row>
    <row r="3149" spans="1:2" ht="12.75" x14ac:dyDescent="0.2">
      <c r="A3149" s="85">
        <v>3139</v>
      </c>
      <c r="B3149" s="96">
        <f t="shared" ca="1" si="49"/>
        <v>496601.7234907074</v>
      </c>
    </row>
    <row r="3150" spans="1:2" ht="12.75" x14ac:dyDescent="0.2">
      <c r="A3150" s="85">
        <v>3140</v>
      </c>
      <c r="B3150" s="96">
        <f t="shared" ca="1" si="49"/>
        <v>454772.21063221124</v>
      </c>
    </row>
    <row r="3151" spans="1:2" ht="12.75" x14ac:dyDescent="0.2">
      <c r="A3151" s="85">
        <v>3141</v>
      </c>
      <c r="B3151" s="96">
        <f t="shared" ca="1" si="49"/>
        <v>544832.8097702068</v>
      </c>
    </row>
    <row r="3152" spans="1:2" ht="12.75" x14ac:dyDescent="0.2">
      <c r="A3152" s="85">
        <v>3142</v>
      </c>
      <c r="B3152" s="96">
        <f t="shared" ca="1" si="49"/>
        <v>474794.2383509897</v>
      </c>
    </row>
    <row r="3153" spans="1:2" ht="12.75" x14ac:dyDescent="0.2">
      <c r="A3153" s="85">
        <v>3143</v>
      </c>
      <c r="B3153" s="96">
        <f t="shared" ca="1" si="49"/>
        <v>515114.31605031545</v>
      </c>
    </row>
    <row r="3154" spans="1:2" ht="12.75" x14ac:dyDescent="0.2">
      <c r="A3154" s="85">
        <v>3144</v>
      </c>
      <c r="B3154" s="96">
        <f t="shared" ca="1" si="49"/>
        <v>563827.37064164144</v>
      </c>
    </row>
    <row r="3155" spans="1:2" ht="12.75" x14ac:dyDescent="0.2">
      <c r="A3155" s="85">
        <v>3145</v>
      </c>
      <c r="B3155" s="96">
        <f t="shared" ca="1" si="49"/>
        <v>436282.40948866331</v>
      </c>
    </row>
    <row r="3156" spans="1:2" ht="12.75" x14ac:dyDescent="0.2">
      <c r="A3156" s="85">
        <v>3146</v>
      </c>
      <c r="B3156" s="96">
        <f t="shared" ca="1" si="49"/>
        <v>504362.54532573326</v>
      </c>
    </row>
    <row r="3157" spans="1:2" ht="12.75" x14ac:dyDescent="0.2">
      <c r="A3157" s="85">
        <v>3147</v>
      </c>
      <c r="B3157" s="96">
        <f t="shared" ca="1" si="49"/>
        <v>488101.29048688989</v>
      </c>
    </row>
    <row r="3158" spans="1:2" ht="12.75" x14ac:dyDescent="0.2">
      <c r="A3158" s="85">
        <v>3148</v>
      </c>
      <c r="B3158" s="96">
        <f t="shared" ca="1" si="49"/>
        <v>482289.63009720593</v>
      </c>
    </row>
    <row r="3159" spans="1:2" ht="12.75" x14ac:dyDescent="0.2">
      <c r="A3159" s="85">
        <v>3149</v>
      </c>
      <c r="B3159" s="96">
        <f t="shared" ca="1" si="49"/>
        <v>482577.06995612232</v>
      </c>
    </row>
    <row r="3160" spans="1:2" ht="12.75" x14ac:dyDescent="0.2">
      <c r="A3160" s="85">
        <v>3150</v>
      </c>
      <c r="B3160" s="96">
        <f t="shared" ca="1" si="49"/>
        <v>464899.01161321724</v>
      </c>
    </row>
    <row r="3161" spans="1:2" ht="12.75" x14ac:dyDescent="0.2">
      <c r="A3161" s="85">
        <v>3151</v>
      </c>
      <c r="B3161" s="96">
        <f t="shared" ca="1" si="49"/>
        <v>497322.93042878277</v>
      </c>
    </row>
    <row r="3162" spans="1:2" ht="12.75" x14ac:dyDescent="0.2">
      <c r="A3162" s="85">
        <v>3152</v>
      </c>
      <c r="B3162" s="96">
        <f t="shared" ca="1" si="49"/>
        <v>487259.40652221086</v>
      </c>
    </row>
    <row r="3163" spans="1:2" ht="12.75" x14ac:dyDescent="0.2">
      <c r="A3163" s="85">
        <v>3153</v>
      </c>
      <c r="B3163" s="96">
        <f t="shared" ca="1" si="49"/>
        <v>532657.68102287187</v>
      </c>
    </row>
    <row r="3164" spans="1:2" ht="12.75" x14ac:dyDescent="0.2">
      <c r="A3164" s="85">
        <v>3154</v>
      </c>
      <c r="B3164" s="96">
        <f t="shared" ca="1" si="49"/>
        <v>489667.23988118139</v>
      </c>
    </row>
    <row r="3165" spans="1:2" ht="12.75" x14ac:dyDescent="0.2">
      <c r="A3165" s="85">
        <v>3155</v>
      </c>
      <c r="B3165" s="96">
        <f t="shared" ca="1" si="49"/>
        <v>514842.94524417497</v>
      </c>
    </row>
    <row r="3166" spans="1:2" ht="12.75" x14ac:dyDescent="0.2">
      <c r="A3166" s="85">
        <v>3156</v>
      </c>
      <c r="B3166" s="96">
        <f t="shared" ca="1" si="49"/>
        <v>481330.50890533737</v>
      </c>
    </row>
    <row r="3167" spans="1:2" ht="12.75" x14ac:dyDescent="0.2">
      <c r="A3167" s="85">
        <v>3157</v>
      </c>
      <c r="B3167" s="96">
        <f t="shared" ca="1" si="49"/>
        <v>483211.40237979701</v>
      </c>
    </row>
    <row r="3168" spans="1:2" ht="12.75" x14ac:dyDescent="0.2">
      <c r="A3168" s="85">
        <v>3158</v>
      </c>
      <c r="B3168" s="96">
        <f t="shared" ca="1" si="49"/>
        <v>473502.27194243594</v>
      </c>
    </row>
    <row r="3169" spans="1:2" ht="12.75" x14ac:dyDescent="0.2">
      <c r="A3169" s="85">
        <v>3159</v>
      </c>
      <c r="B3169" s="96">
        <f t="shared" ca="1" si="49"/>
        <v>488654.56577472895</v>
      </c>
    </row>
    <row r="3170" spans="1:2" ht="12.75" x14ac:dyDescent="0.2">
      <c r="A3170" s="85">
        <v>3160</v>
      </c>
      <c r="B3170" s="96">
        <f t="shared" ca="1" si="49"/>
        <v>457678.01985145855</v>
      </c>
    </row>
    <row r="3171" spans="1:2" ht="12.75" x14ac:dyDescent="0.2">
      <c r="A3171" s="85">
        <v>3161</v>
      </c>
      <c r="B3171" s="96">
        <f t="shared" ca="1" si="49"/>
        <v>480457.01451728708</v>
      </c>
    </row>
    <row r="3172" spans="1:2" ht="12.75" x14ac:dyDescent="0.2">
      <c r="A3172" s="85">
        <v>3162</v>
      </c>
      <c r="B3172" s="96">
        <f t="shared" ca="1" si="49"/>
        <v>462899.89070617978</v>
      </c>
    </row>
    <row r="3173" spans="1:2" ht="12.75" x14ac:dyDescent="0.2">
      <c r="A3173" s="85">
        <v>3163</v>
      </c>
      <c r="B3173" s="96">
        <f t="shared" ca="1" si="49"/>
        <v>460692.31645112426</v>
      </c>
    </row>
    <row r="3174" spans="1:2" ht="12.75" x14ac:dyDescent="0.2">
      <c r="A3174" s="85">
        <v>3164</v>
      </c>
      <c r="B3174" s="96">
        <f t="shared" ca="1" si="49"/>
        <v>537266.6246522147</v>
      </c>
    </row>
    <row r="3175" spans="1:2" ht="12.75" x14ac:dyDescent="0.2">
      <c r="A3175" s="85">
        <v>3165</v>
      </c>
      <c r="B3175" s="96">
        <f t="shared" ca="1" si="49"/>
        <v>528514.96999936574</v>
      </c>
    </row>
    <row r="3176" spans="1:2" ht="12.75" x14ac:dyDescent="0.2">
      <c r="A3176" s="85">
        <v>3166</v>
      </c>
      <c r="B3176" s="96">
        <f t="shared" ca="1" si="49"/>
        <v>487324.37790145271</v>
      </c>
    </row>
    <row r="3177" spans="1:2" ht="12.75" x14ac:dyDescent="0.2">
      <c r="A3177" s="85">
        <v>3167</v>
      </c>
      <c r="B3177" s="96">
        <f t="shared" ca="1" si="49"/>
        <v>475583.55673388561</v>
      </c>
    </row>
    <row r="3178" spans="1:2" ht="12.75" x14ac:dyDescent="0.2">
      <c r="A3178" s="85">
        <v>3168</v>
      </c>
      <c r="B3178" s="96">
        <f t="shared" ca="1" si="49"/>
        <v>470828.45707097993</v>
      </c>
    </row>
    <row r="3179" spans="1:2" ht="12.75" x14ac:dyDescent="0.2">
      <c r="A3179" s="85">
        <v>3169</v>
      </c>
      <c r="B3179" s="96">
        <f t="shared" ca="1" si="49"/>
        <v>461671.42713540024</v>
      </c>
    </row>
    <row r="3180" spans="1:2" ht="12.75" x14ac:dyDescent="0.2">
      <c r="A3180" s="85">
        <v>3170</v>
      </c>
      <c r="B3180" s="96">
        <f t="shared" ca="1" si="49"/>
        <v>492057.06657820824</v>
      </c>
    </row>
    <row r="3181" spans="1:2" ht="12.75" x14ac:dyDescent="0.2">
      <c r="A3181" s="85">
        <v>3171</v>
      </c>
      <c r="B3181" s="96">
        <f t="shared" ca="1" si="49"/>
        <v>491833.48558824725</v>
      </c>
    </row>
    <row r="3182" spans="1:2" ht="12.75" x14ac:dyDescent="0.2">
      <c r="A3182" s="85">
        <v>3172</v>
      </c>
      <c r="B3182" s="96">
        <f t="shared" ca="1" si="49"/>
        <v>472007.68432549364</v>
      </c>
    </row>
    <row r="3183" spans="1:2" ht="12.75" x14ac:dyDescent="0.2">
      <c r="A3183" s="85">
        <v>3173</v>
      </c>
      <c r="B3183" s="96">
        <f t="shared" ca="1" si="49"/>
        <v>588734.93404226389</v>
      </c>
    </row>
    <row r="3184" spans="1:2" ht="12.75" x14ac:dyDescent="0.2">
      <c r="A3184" s="85">
        <v>3174</v>
      </c>
      <c r="B3184" s="96">
        <f t="shared" ca="1" si="49"/>
        <v>476807.6899941407</v>
      </c>
    </row>
    <row r="3185" spans="1:2" ht="12.75" x14ac:dyDescent="0.2">
      <c r="A3185" s="85">
        <v>3175</v>
      </c>
      <c r="B3185" s="96">
        <f t="shared" ca="1" si="49"/>
        <v>481844.21303150186</v>
      </c>
    </row>
    <row r="3186" spans="1:2" ht="12.75" x14ac:dyDescent="0.2">
      <c r="A3186" s="85">
        <v>3176</v>
      </c>
      <c r="B3186" s="96">
        <f t="shared" ca="1" si="49"/>
        <v>471654.50950768567</v>
      </c>
    </row>
    <row r="3187" spans="1:2" ht="12.75" x14ac:dyDescent="0.2">
      <c r="A3187" s="85">
        <v>3177</v>
      </c>
      <c r="B3187" s="96">
        <f t="shared" ca="1" si="49"/>
        <v>463282.93303017935</v>
      </c>
    </row>
    <row r="3188" spans="1:2" ht="12.75" x14ac:dyDescent="0.2">
      <c r="A3188" s="85">
        <v>3178</v>
      </c>
      <c r="B3188" s="96">
        <f t="shared" ca="1" si="49"/>
        <v>554474.6405155625</v>
      </c>
    </row>
    <row r="3189" spans="1:2" ht="12.75" x14ac:dyDescent="0.2">
      <c r="A3189" s="85">
        <v>3179</v>
      </c>
      <c r="B3189" s="96">
        <f t="shared" ca="1" si="49"/>
        <v>478506.27971440769</v>
      </c>
    </row>
    <row r="3190" spans="1:2" ht="12.75" x14ac:dyDescent="0.2">
      <c r="A3190" s="85">
        <v>3180</v>
      </c>
      <c r="B3190" s="96">
        <f t="shared" ca="1" si="49"/>
        <v>437336.73287521536</v>
      </c>
    </row>
    <row r="3191" spans="1:2" ht="12.75" x14ac:dyDescent="0.2">
      <c r="A3191" s="85">
        <v>3181</v>
      </c>
      <c r="B3191" s="96">
        <f t="shared" ca="1" si="49"/>
        <v>476659.61713976529</v>
      </c>
    </row>
    <row r="3192" spans="1:2" ht="12.75" x14ac:dyDescent="0.2">
      <c r="A3192" s="85">
        <v>3182</v>
      </c>
      <c r="B3192" s="96">
        <f t="shared" ca="1" si="49"/>
        <v>487187.79495771258</v>
      </c>
    </row>
    <row r="3193" spans="1:2" ht="12.75" x14ac:dyDescent="0.2">
      <c r="A3193" s="85">
        <v>3183</v>
      </c>
      <c r="B3193" s="96">
        <f t="shared" ca="1" si="49"/>
        <v>515950.34662061394</v>
      </c>
    </row>
    <row r="3194" spans="1:2" ht="12.75" x14ac:dyDescent="0.2">
      <c r="A3194" s="85">
        <v>3184</v>
      </c>
      <c r="B3194" s="96">
        <f t="shared" ca="1" si="49"/>
        <v>496478.20439016551</v>
      </c>
    </row>
    <row r="3195" spans="1:2" ht="12.75" x14ac:dyDescent="0.2">
      <c r="A3195" s="85">
        <v>3185</v>
      </c>
      <c r="B3195" s="96">
        <f t="shared" ca="1" si="49"/>
        <v>502543.81495242368</v>
      </c>
    </row>
    <row r="3196" spans="1:2" ht="12.75" x14ac:dyDescent="0.2">
      <c r="A3196" s="85">
        <v>3186</v>
      </c>
      <c r="B3196" s="96">
        <f t="shared" ca="1" si="49"/>
        <v>488303.58698971925</v>
      </c>
    </row>
    <row r="3197" spans="1:2" ht="12.75" x14ac:dyDescent="0.2">
      <c r="A3197" s="85">
        <v>3187</v>
      </c>
      <c r="B3197" s="96">
        <f t="shared" ca="1" si="49"/>
        <v>489595.4660089378</v>
      </c>
    </row>
    <row r="3198" spans="1:2" ht="12.75" x14ac:dyDescent="0.2">
      <c r="A3198" s="85">
        <v>3188</v>
      </c>
      <c r="B3198" s="96">
        <f t="shared" ca="1" si="49"/>
        <v>478896.62809471326</v>
      </c>
    </row>
    <row r="3199" spans="1:2" ht="12.75" x14ac:dyDescent="0.2">
      <c r="A3199" s="85">
        <v>3189</v>
      </c>
      <c r="B3199" s="96">
        <f t="shared" ca="1" si="49"/>
        <v>402001.76367730252</v>
      </c>
    </row>
    <row r="3200" spans="1:2" ht="12.75" x14ac:dyDescent="0.2">
      <c r="A3200" s="85">
        <v>3190</v>
      </c>
      <c r="B3200" s="96">
        <f t="shared" ca="1" si="49"/>
        <v>440861.90413038689</v>
      </c>
    </row>
    <row r="3201" spans="1:2" ht="12.75" x14ac:dyDescent="0.2">
      <c r="A3201" s="85">
        <v>3191</v>
      </c>
      <c r="B3201" s="96">
        <f t="shared" ca="1" si="49"/>
        <v>485228.24761069415</v>
      </c>
    </row>
    <row r="3202" spans="1:2" ht="12.75" x14ac:dyDescent="0.2">
      <c r="A3202" s="85">
        <v>3192</v>
      </c>
      <c r="B3202" s="96">
        <f t="shared" ca="1" si="49"/>
        <v>493614.77489978378</v>
      </c>
    </row>
    <row r="3203" spans="1:2" ht="12.75" x14ac:dyDescent="0.2">
      <c r="A3203" s="85">
        <v>3193</v>
      </c>
      <c r="B3203" s="96">
        <f t="shared" ca="1" si="49"/>
        <v>443050.41983107349</v>
      </c>
    </row>
    <row r="3204" spans="1:2" ht="12.75" x14ac:dyDescent="0.2">
      <c r="A3204" s="85">
        <v>3194</v>
      </c>
      <c r="B3204" s="96">
        <f t="shared" ca="1" si="49"/>
        <v>491002.58035083802</v>
      </c>
    </row>
    <row r="3205" spans="1:2" ht="12.75" x14ac:dyDescent="0.2">
      <c r="A3205" s="85">
        <v>3195</v>
      </c>
      <c r="B3205" s="96">
        <f t="shared" ca="1" si="49"/>
        <v>511331.70902858325</v>
      </c>
    </row>
    <row r="3206" spans="1:2" ht="12.75" x14ac:dyDescent="0.2">
      <c r="A3206" s="85">
        <v>3196</v>
      </c>
      <c r="B3206" s="96">
        <f t="shared" ca="1" si="49"/>
        <v>486352.22799360479</v>
      </c>
    </row>
    <row r="3207" spans="1:2" ht="12.75" x14ac:dyDescent="0.2">
      <c r="A3207" s="85">
        <v>3197</v>
      </c>
      <c r="B3207" s="96">
        <f t="shared" ca="1" si="49"/>
        <v>487520.63902253163</v>
      </c>
    </row>
    <row r="3208" spans="1:2" ht="12.75" x14ac:dyDescent="0.2">
      <c r="A3208" s="85">
        <v>3198</v>
      </c>
      <c r="B3208" s="96">
        <f t="shared" ca="1" si="49"/>
        <v>490746.29624360451</v>
      </c>
    </row>
    <row r="3209" spans="1:2" ht="12.75" x14ac:dyDescent="0.2">
      <c r="A3209" s="85">
        <v>3199</v>
      </c>
      <c r="B3209" s="96">
        <f t="shared" ca="1" si="49"/>
        <v>453097.73981710803</v>
      </c>
    </row>
    <row r="3210" spans="1:2" ht="12.75" x14ac:dyDescent="0.2">
      <c r="A3210" s="85">
        <v>3200</v>
      </c>
      <c r="B3210" s="96">
        <f t="shared" ca="1" si="49"/>
        <v>501226.93408680172</v>
      </c>
    </row>
    <row r="3211" spans="1:2" ht="12.75" x14ac:dyDescent="0.2">
      <c r="A3211" s="85">
        <v>3201</v>
      </c>
      <c r="B3211" s="96">
        <f t="shared" ref="B3211:B3274" ca="1" si="50">NORMINV(RAND(),B$4,B$5)</f>
        <v>535065.53661039076</v>
      </c>
    </row>
    <row r="3212" spans="1:2" ht="12.75" x14ac:dyDescent="0.2">
      <c r="A3212" s="85">
        <v>3202</v>
      </c>
      <c r="B3212" s="96">
        <f t="shared" ca="1" si="50"/>
        <v>498464.67799925455</v>
      </c>
    </row>
    <row r="3213" spans="1:2" ht="12.75" x14ac:dyDescent="0.2">
      <c r="A3213" s="85">
        <v>3203</v>
      </c>
      <c r="B3213" s="96">
        <f t="shared" ca="1" si="50"/>
        <v>486985.75896415039</v>
      </c>
    </row>
    <row r="3214" spans="1:2" ht="12.75" x14ac:dyDescent="0.2">
      <c r="A3214" s="85">
        <v>3204</v>
      </c>
      <c r="B3214" s="96">
        <f t="shared" ca="1" si="50"/>
        <v>475716.40024864231</v>
      </c>
    </row>
    <row r="3215" spans="1:2" ht="12.75" x14ac:dyDescent="0.2">
      <c r="A3215" s="85">
        <v>3205</v>
      </c>
      <c r="B3215" s="96">
        <f t="shared" ca="1" si="50"/>
        <v>510408.66443782917</v>
      </c>
    </row>
    <row r="3216" spans="1:2" ht="12.75" x14ac:dyDescent="0.2">
      <c r="A3216" s="85">
        <v>3206</v>
      </c>
      <c r="B3216" s="96">
        <f t="shared" ca="1" si="50"/>
        <v>624152.05080680363</v>
      </c>
    </row>
    <row r="3217" spans="1:2" ht="12.75" x14ac:dyDescent="0.2">
      <c r="A3217" s="85">
        <v>3207</v>
      </c>
      <c r="B3217" s="96">
        <f t="shared" ca="1" si="50"/>
        <v>488557.78388521477</v>
      </c>
    </row>
    <row r="3218" spans="1:2" ht="12.75" x14ac:dyDescent="0.2">
      <c r="A3218" s="85">
        <v>3208</v>
      </c>
      <c r="B3218" s="96">
        <f t="shared" ca="1" si="50"/>
        <v>475639.30587500497</v>
      </c>
    </row>
    <row r="3219" spans="1:2" ht="12.75" x14ac:dyDescent="0.2">
      <c r="A3219" s="85">
        <v>3209</v>
      </c>
      <c r="B3219" s="96">
        <f t="shared" ca="1" si="50"/>
        <v>505972.15540929564</v>
      </c>
    </row>
    <row r="3220" spans="1:2" ht="12.75" x14ac:dyDescent="0.2">
      <c r="A3220" s="85">
        <v>3210</v>
      </c>
      <c r="B3220" s="96">
        <f t="shared" ca="1" si="50"/>
        <v>460090.22887096007</v>
      </c>
    </row>
    <row r="3221" spans="1:2" ht="12.75" x14ac:dyDescent="0.2">
      <c r="A3221" s="85">
        <v>3211</v>
      </c>
      <c r="B3221" s="96">
        <f t="shared" ca="1" si="50"/>
        <v>479309.58228666591</v>
      </c>
    </row>
    <row r="3222" spans="1:2" ht="12.75" x14ac:dyDescent="0.2">
      <c r="A3222" s="85">
        <v>3212</v>
      </c>
      <c r="B3222" s="96">
        <f t="shared" ca="1" si="50"/>
        <v>534614.31758313242</v>
      </c>
    </row>
    <row r="3223" spans="1:2" ht="12.75" x14ac:dyDescent="0.2">
      <c r="A3223" s="85">
        <v>3213</v>
      </c>
      <c r="B3223" s="96">
        <f t="shared" ca="1" si="50"/>
        <v>524975.88467895659</v>
      </c>
    </row>
    <row r="3224" spans="1:2" ht="12.75" x14ac:dyDescent="0.2">
      <c r="A3224" s="85">
        <v>3214</v>
      </c>
      <c r="B3224" s="96">
        <f t="shared" ca="1" si="50"/>
        <v>493311.29161371384</v>
      </c>
    </row>
    <row r="3225" spans="1:2" ht="12.75" x14ac:dyDescent="0.2">
      <c r="A3225" s="85">
        <v>3215</v>
      </c>
      <c r="B3225" s="96">
        <f t="shared" ca="1" si="50"/>
        <v>556529.61414734472</v>
      </c>
    </row>
    <row r="3226" spans="1:2" ht="12.75" x14ac:dyDescent="0.2">
      <c r="A3226" s="85">
        <v>3216</v>
      </c>
      <c r="B3226" s="96">
        <f t="shared" ca="1" si="50"/>
        <v>541774.98047457484</v>
      </c>
    </row>
    <row r="3227" spans="1:2" ht="12.75" x14ac:dyDescent="0.2">
      <c r="A3227" s="85">
        <v>3217</v>
      </c>
      <c r="B3227" s="96">
        <f t="shared" ca="1" si="50"/>
        <v>489996.15757808631</v>
      </c>
    </row>
    <row r="3228" spans="1:2" ht="12.75" x14ac:dyDescent="0.2">
      <c r="A3228" s="85">
        <v>3218</v>
      </c>
      <c r="B3228" s="96">
        <f t="shared" ca="1" si="50"/>
        <v>502465.00862849219</v>
      </c>
    </row>
    <row r="3229" spans="1:2" ht="12.75" x14ac:dyDescent="0.2">
      <c r="A3229" s="85">
        <v>3219</v>
      </c>
      <c r="B3229" s="96">
        <f t="shared" ca="1" si="50"/>
        <v>437734.6327210337</v>
      </c>
    </row>
    <row r="3230" spans="1:2" ht="12.75" x14ac:dyDescent="0.2">
      <c r="A3230" s="85">
        <v>3220</v>
      </c>
      <c r="B3230" s="96">
        <f t="shared" ca="1" si="50"/>
        <v>513663.39111300517</v>
      </c>
    </row>
    <row r="3231" spans="1:2" ht="12.75" x14ac:dyDescent="0.2">
      <c r="A3231" s="85">
        <v>3221</v>
      </c>
      <c r="B3231" s="96">
        <f t="shared" ca="1" si="50"/>
        <v>446272.8191731823</v>
      </c>
    </row>
    <row r="3232" spans="1:2" ht="12.75" x14ac:dyDescent="0.2">
      <c r="A3232" s="85">
        <v>3222</v>
      </c>
      <c r="B3232" s="96">
        <f t="shared" ca="1" si="50"/>
        <v>424709.10599982576</v>
      </c>
    </row>
    <row r="3233" spans="1:2" ht="12.75" x14ac:dyDescent="0.2">
      <c r="A3233" s="85">
        <v>3223</v>
      </c>
      <c r="B3233" s="96">
        <f t="shared" ca="1" si="50"/>
        <v>479544.77068494807</v>
      </c>
    </row>
    <row r="3234" spans="1:2" ht="12.75" x14ac:dyDescent="0.2">
      <c r="A3234" s="85">
        <v>3224</v>
      </c>
      <c r="B3234" s="96">
        <f t="shared" ca="1" si="50"/>
        <v>494992.40557105915</v>
      </c>
    </row>
    <row r="3235" spans="1:2" ht="12.75" x14ac:dyDescent="0.2">
      <c r="A3235" s="85">
        <v>3225</v>
      </c>
      <c r="B3235" s="96">
        <f t="shared" ca="1" si="50"/>
        <v>459091.57832130307</v>
      </c>
    </row>
    <row r="3236" spans="1:2" ht="12.75" x14ac:dyDescent="0.2">
      <c r="A3236" s="85">
        <v>3226</v>
      </c>
      <c r="B3236" s="96">
        <f t="shared" ca="1" si="50"/>
        <v>509060.21511728008</v>
      </c>
    </row>
    <row r="3237" spans="1:2" ht="12.75" x14ac:dyDescent="0.2">
      <c r="A3237" s="85">
        <v>3227</v>
      </c>
      <c r="B3237" s="96">
        <f t="shared" ca="1" si="50"/>
        <v>544061.32965140557</v>
      </c>
    </row>
    <row r="3238" spans="1:2" ht="12.75" x14ac:dyDescent="0.2">
      <c r="A3238" s="85">
        <v>3228</v>
      </c>
      <c r="B3238" s="96">
        <f t="shared" ca="1" si="50"/>
        <v>521830.60091654421</v>
      </c>
    </row>
    <row r="3239" spans="1:2" ht="12.75" x14ac:dyDescent="0.2">
      <c r="A3239" s="85">
        <v>3229</v>
      </c>
      <c r="B3239" s="96">
        <f t="shared" ca="1" si="50"/>
        <v>456388.50957603712</v>
      </c>
    </row>
    <row r="3240" spans="1:2" ht="12.75" x14ac:dyDescent="0.2">
      <c r="A3240" s="85">
        <v>3230</v>
      </c>
      <c r="B3240" s="96">
        <f t="shared" ca="1" si="50"/>
        <v>486468.97820423014</v>
      </c>
    </row>
    <row r="3241" spans="1:2" ht="12.75" x14ac:dyDescent="0.2">
      <c r="A3241" s="85">
        <v>3231</v>
      </c>
      <c r="B3241" s="96">
        <f t="shared" ca="1" si="50"/>
        <v>541534.16653979872</v>
      </c>
    </row>
    <row r="3242" spans="1:2" ht="12.75" x14ac:dyDescent="0.2">
      <c r="A3242" s="85">
        <v>3232</v>
      </c>
      <c r="B3242" s="96">
        <f t="shared" ca="1" si="50"/>
        <v>452767.16459546553</v>
      </c>
    </row>
    <row r="3243" spans="1:2" ht="12.75" x14ac:dyDescent="0.2">
      <c r="A3243" s="85">
        <v>3233</v>
      </c>
      <c r="B3243" s="96">
        <f t="shared" ca="1" si="50"/>
        <v>535503.22993692826</v>
      </c>
    </row>
    <row r="3244" spans="1:2" ht="12.75" x14ac:dyDescent="0.2">
      <c r="A3244" s="85">
        <v>3234</v>
      </c>
      <c r="B3244" s="96">
        <f t="shared" ca="1" si="50"/>
        <v>475879.12352422188</v>
      </c>
    </row>
    <row r="3245" spans="1:2" ht="12.75" x14ac:dyDescent="0.2">
      <c r="A3245" s="85">
        <v>3235</v>
      </c>
      <c r="B3245" s="96">
        <f t="shared" ca="1" si="50"/>
        <v>448838.35599265603</v>
      </c>
    </row>
    <row r="3246" spans="1:2" ht="12.75" x14ac:dyDescent="0.2">
      <c r="A3246" s="85">
        <v>3236</v>
      </c>
      <c r="B3246" s="96">
        <f t="shared" ca="1" si="50"/>
        <v>401275.71530200279</v>
      </c>
    </row>
    <row r="3247" spans="1:2" ht="12.75" x14ac:dyDescent="0.2">
      <c r="A3247" s="85">
        <v>3237</v>
      </c>
      <c r="B3247" s="96">
        <f t="shared" ca="1" si="50"/>
        <v>440922.48025709932</v>
      </c>
    </row>
    <row r="3248" spans="1:2" ht="12.75" x14ac:dyDescent="0.2">
      <c r="A3248" s="85">
        <v>3238</v>
      </c>
      <c r="B3248" s="96">
        <f t="shared" ca="1" si="50"/>
        <v>469952.5511143519</v>
      </c>
    </row>
    <row r="3249" spans="1:2" ht="12.75" x14ac:dyDescent="0.2">
      <c r="A3249" s="85">
        <v>3239</v>
      </c>
      <c r="B3249" s="96">
        <f t="shared" ca="1" si="50"/>
        <v>526037.1918679924</v>
      </c>
    </row>
    <row r="3250" spans="1:2" ht="12.75" x14ac:dyDescent="0.2">
      <c r="A3250" s="85">
        <v>3240</v>
      </c>
      <c r="B3250" s="96">
        <f t="shared" ca="1" si="50"/>
        <v>523081.10388311389</v>
      </c>
    </row>
    <row r="3251" spans="1:2" ht="12.75" x14ac:dyDescent="0.2">
      <c r="A3251" s="85">
        <v>3241</v>
      </c>
      <c r="B3251" s="96">
        <f t="shared" ca="1" si="50"/>
        <v>508267.3260132451</v>
      </c>
    </row>
    <row r="3252" spans="1:2" ht="12.75" x14ac:dyDescent="0.2">
      <c r="A3252" s="85">
        <v>3242</v>
      </c>
      <c r="B3252" s="96">
        <f t="shared" ca="1" si="50"/>
        <v>529085.76007383689</v>
      </c>
    </row>
    <row r="3253" spans="1:2" ht="12.75" x14ac:dyDescent="0.2">
      <c r="A3253" s="85">
        <v>3243</v>
      </c>
      <c r="B3253" s="96">
        <f t="shared" ca="1" si="50"/>
        <v>516191.93035158602</v>
      </c>
    </row>
    <row r="3254" spans="1:2" ht="12.75" x14ac:dyDescent="0.2">
      <c r="A3254" s="85">
        <v>3244</v>
      </c>
      <c r="B3254" s="96">
        <f t="shared" ca="1" si="50"/>
        <v>523163.99650449416</v>
      </c>
    </row>
    <row r="3255" spans="1:2" ht="12.75" x14ac:dyDescent="0.2">
      <c r="A3255" s="85">
        <v>3245</v>
      </c>
      <c r="B3255" s="96">
        <f t="shared" ca="1" si="50"/>
        <v>496858.40419602161</v>
      </c>
    </row>
    <row r="3256" spans="1:2" ht="12.75" x14ac:dyDescent="0.2">
      <c r="A3256" s="85">
        <v>3246</v>
      </c>
      <c r="B3256" s="96">
        <f t="shared" ca="1" si="50"/>
        <v>477820.96456196357</v>
      </c>
    </row>
    <row r="3257" spans="1:2" ht="12.75" x14ac:dyDescent="0.2">
      <c r="A3257" s="85">
        <v>3247</v>
      </c>
      <c r="B3257" s="96">
        <f t="shared" ca="1" si="50"/>
        <v>477811.32521841873</v>
      </c>
    </row>
    <row r="3258" spans="1:2" ht="12.75" x14ac:dyDescent="0.2">
      <c r="A3258" s="85">
        <v>3248</v>
      </c>
      <c r="B3258" s="96">
        <f t="shared" ca="1" si="50"/>
        <v>542897.66644186527</v>
      </c>
    </row>
    <row r="3259" spans="1:2" ht="12.75" x14ac:dyDescent="0.2">
      <c r="A3259" s="85">
        <v>3249</v>
      </c>
      <c r="B3259" s="96">
        <f t="shared" ca="1" si="50"/>
        <v>555617.22544468078</v>
      </c>
    </row>
    <row r="3260" spans="1:2" ht="12.75" x14ac:dyDescent="0.2">
      <c r="A3260" s="85">
        <v>3250</v>
      </c>
      <c r="B3260" s="96">
        <f t="shared" ca="1" si="50"/>
        <v>477126.62585948879</v>
      </c>
    </row>
    <row r="3261" spans="1:2" ht="12.75" x14ac:dyDescent="0.2">
      <c r="A3261" s="85">
        <v>3251</v>
      </c>
      <c r="B3261" s="96">
        <f t="shared" ca="1" si="50"/>
        <v>456940.96127786324</v>
      </c>
    </row>
    <row r="3262" spans="1:2" ht="12.75" x14ac:dyDescent="0.2">
      <c r="A3262" s="85">
        <v>3252</v>
      </c>
      <c r="B3262" s="96">
        <f t="shared" ca="1" si="50"/>
        <v>452490.55027645035</v>
      </c>
    </row>
    <row r="3263" spans="1:2" ht="12.75" x14ac:dyDescent="0.2">
      <c r="A3263" s="85">
        <v>3253</v>
      </c>
      <c r="B3263" s="96">
        <f t="shared" ca="1" si="50"/>
        <v>497775.26487949415</v>
      </c>
    </row>
    <row r="3264" spans="1:2" ht="12.75" x14ac:dyDescent="0.2">
      <c r="A3264" s="85">
        <v>3254</v>
      </c>
      <c r="B3264" s="96">
        <f t="shared" ca="1" si="50"/>
        <v>498624.26463703671</v>
      </c>
    </row>
    <row r="3265" spans="1:2" ht="12.75" x14ac:dyDescent="0.2">
      <c r="A3265" s="85">
        <v>3255</v>
      </c>
      <c r="B3265" s="96">
        <f t="shared" ca="1" si="50"/>
        <v>533468.8606031111</v>
      </c>
    </row>
    <row r="3266" spans="1:2" ht="12.75" x14ac:dyDescent="0.2">
      <c r="A3266" s="85">
        <v>3256</v>
      </c>
      <c r="B3266" s="96">
        <f t="shared" ca="1" si="50"/>
        <v>492901.14678562427</v>
      </c>
    </row>
    <row r="3267" spans="1:2" ht="12.75" x14ac:dyDescent="0.2">
      <c r="A3267" s="85">
        <v>3257</v>
      </c>
      <c r="B3267" s="96">
        <f t="shared" ca="1" si="50"/>
        <v>506056.93666329107</v>
      </c>
    </row>
    <row r="3268" spans="1:2" ht="12.75" x14ac:dyDescent="0.2">
      <c r="A3268" s="85">
        <v>3258</v>
      </c>
      <c r="B3268" s="96">
        <f t="shared" ca="1" si="50"/>
        <v>482058.14696605428</v>
      </c>
    </row>
    <row r="3269" spans="1:2" ht="12.75" x14ac:dyDescent="0.2">
      <c r="A3269" s="85">
        <v>3259</v>
      </c>
      <c r="B3269" s="96">
        <f t="shared" ca="1" si="50"/>
        <v>450129.46909475338</v>
      </c>
    </row>
    <row r="3270" spans="1:2" ht="12.75" x14ac:dyDescent="0.2">
      <c r="A3270" s="85">
        <v>3260</v>
      </c>
      <c r="B3270" s="96">
        <f t="shared" ca="1" si="50"/>
        <v>569795.12447570462</v>
      </c>
    </row>
    <row r="3271" spans="1:2" ht="12.75" x14ac:dyDescent="0.2">
      <c r="A3271" s="85">
        <v>3261</v>
      </c>
      <c r="B3271" s="96">
        <f t="shared" ca="1" si="50"/>
        <v>496087.43540327315</v>
      </c>
    </row>
    <row r="3272" spans="1:2" ht="12.75" x14ac:dyDescent="0.2">
      <c r="A3272" s="85">
        <v>3262</v>
      </c>
      <c r="B3272" s="96">
        <f t="shared" ca="1" si="50"/>
        <v>582976.96332405484</v>
      </c>
    </row>
    <row r="3273" spans="1:2" ht="12.75" x14ac:dyDescent="0.2">
      <c r="A3273" s="85">
        <v>3263</v>
      </c>
      <c r="B3273" s="96">
        <f t="shared" ca="1" si="50"/>
        <v>501916.77745921724</v>
      </c>
    </row>
    <row r="3274" spans="1:2" ht="12.75" x14ac:dyDescent="0.2">
      <c r="A3274" s="85">
        <v>3264</v>
      </c>
      <c r="B3274" s="96">
        <f t="shared" ca="1" si="50"/>
        <v>494783.3486152743</v>
      </c>
    </row>
    <row r="3275" spans="1:2" ht="12.75" x14ac:dyDescent="0.2">
      <c r="A3275" s="85">
        <v>3265</v>
      </c>
      <c r="B3275" s="96">
        <f t="shared" ref="B3275:B3338" ca="1" si="51">NORMINV(RAND(),B$4,B$5)</f>
        <v>517697.89465531963</v>
      </c>
    </row>
    <row r="3276" spans="1:2" ht="12.75" x14ac:dyDescent="0.2">
      <c r="A3276" s="85">
        <v>3266</v>
      </c>
      <c r="B3276" s="96">
        <f t="shared" ca="1" si="51"/>
        <v>497791.71327539766</v>
      </c>
    </row>
    <row r="3277" spans="1:2" ht="12.75" x14ac:dyDescent="0.2">
      <c r="A3277" s="85">
        <v>3267</v>
      </c>
      <c r="B3277" s="96">
        <f t="shared" ca="1" si="51"/>
        <v>505874.08168881765</v>
      </c>
    </row>
    <row r="3278" spans="1:2" ht="12.75" x14ac:dyDescent="0.2">
      <c r="A3278" s="85">
        <v>3268</v>
      </c>
      <c r="B3278" s="96">
        <f t="shared" ca="1" si="51"/>
        <v>466250.99442034174</v>
      </c>
    </row>
    <row r="3279" spans="1:2" ht="12.75" x14ac:dyDescent="0.2">
      <c r="A3279" s="85">
        <v>3269</v>
      </c>
      <c r="B3279" s="96">
        <f t="shared" ca="1" si="51"/>
        <v>439585.50155519112</v>
      </c>
    </row>
    <row r="3280" spans="1:2" ht="12.75" x14ac:dyDescent="0.2">
      <c r="A3280" s="85">
        <v>3270</v>
      </c>
      <c r="B3280" s="96">
        <f t="shared" ca="1" si="51"/>
        <v>455218.11945700902</v>
      </c>
    </row>
    <row r="3281" spans="1:2" ht="12.75" x14ac:dyDescent="0.2">
      <c r="A3281" s="85">
        <v>3271</v>
      </c>
      <c r="B3281" s="96">
        <f t="shared" ca="1" si="51"/>
        <v>494114.12755431881</v>
      </c>
    </row>
    <row r="3282" spans="1:2" ht="12.75" x14ac:dyDescent="0.2">
      <c r="A3282" s="85">
        <v>3272</v>
      </c>
      <c r="B3282" s="96">
        <f t="shared" ca="1" si="51"/>
        <v>537029.4506113464</v>
      </c>
    </row>
    <row r="3283" spans="1:2" ht="12.75" x14ac:dyDescent="0.2">
      <c r="A3283" s="85">
        <v>3273</v>
      </c>
      <c r="B3283" s="96">
        <f t="shared" ca="1" si="51"/>
        <v>493047.03286538296</v>
      </c>
    </row>
    <row r="3284" spans="1:2" ht="12.75" x14ac:dyDescent="0.2">
      <c r="A3284" s="85">
        <v>3274</v>
      </c>
      <c r="B3284" s="96">
        <f t="shared" ca="1" si="51"/>
        <v>522071.71891625936</v>
      </c>
    </row>
    <row r="3285" spans="1:2" ht="12.75" x14ac:dyDescent="0.2">
      <c r="A3285" s="85">
        <v>3275</v>
      </c>
      <c r="B3285" s="96">
        <f t="shared" ca="1" si="51"/>
        <v>529993.94477717299</v>
      </c>
    </row>
    <row r="3286" spans="1:2" ht="12.75" x14ac:dyDescent="0.2">
      <c r="A3286" s="85">
        <v>3276</v>
      </c>
      <c r="B3286" s="96">
        <f t="shared" ca="1" si="51"/>
        <v>450186.14125404169</v>
      </c>
    </row>
    <row r="3287" spans="1:2" ht="12.75" x14ac:dyDescent="0.2">
      <c r="A3287" s="85">
        <v>3277</v>
      </c>
      <c r="B3287" s="96">
        <f t="shared" ca="1" si="51"/>
        <v>490329.75045095466</v>
      </c>
    </row>
    <row r="3288" spans="1:2" ht="12.75" x14ac:dyDescent="0.2">
      <c r="A3288" s="85">
        <v>3278</v>
      </c>
      <c r="B3288" s="96">
        <f t="shared" ca="1" si="51"/>
        <v>534686.54397704906</v>
      </c>
    </row>
    <row r="3289" spans="1:2" ht="12.75" x14ac:dyDescent="0.2">
      <c r="A3289" s="85">
        <v>3279</v>
      </c>
      <c r="B3289" s="96">
        <f t="shared" ca="1" si="51"/>
        <v>508124.65925804508</v>
      </c>
    </row>
    <row r="3290" spans="1:2" ht="12.75" x14ac:dyDescent="0.2">
      <c r="A3290" s="85">
        <v>3280</v>
      </c>
      <c r="B3290" s="96">
        <f t="shared" ca="1" si="51"/>
        <v>508002.24633527681</v>
      </c>
    </row>
    <row r="3291" spans="1:2" ht="12.75" x14ac:dyDescent="0.2">
      <c r="A3291" s="85">
        <v>3281</v>
      </c>
      <c r="B3291" s="96">
        <f t="shared" ca="1" si="51"/>
        <v>457342.31170219183</v>
      </c>
    </row>
    <row r="3292" spans="1:2" ht="12.75" x14ac:dyDescent="0.2">
      <c r="A3292" s="85">
        <v>3282</v>
      </c>
      <c r="B3292" s="96">
        <f t="shared" ca="1" si="51"/>
        <v>462863.44593278127</v>
      </c>
    </row>
    <row r="3293" spans="1:2" ht="12.75" x14ac:dyDescent="0.2">
      <c r="A3293" s="85">
        <v>3283</v>
      </c>
      <c r="B3293" s="96">
        <f t="shared" ca="1" si="51"/>
        <v>495926.71221787971</v>
      </c>
    </row>
    <row r="3294" spans="1:2" ht="12.75" x14ac:dyDescent="0.2">
      <c r="A3294" s="85">
        <v>3284</v>
      </c>
      <c r="B3294" s="96">
        <f t="shared" ca="1" si="51"/>
        <v>549090.22014730552</v>
      </c>
    </row>
    <row r="3295" spans="1:2" ht="12.75" x14ac:dyDescent="0.2">
      <c r="A3295" s="85">
        <v>3285</v>
      </c>
      <c r="B3295" s="96">
        <f t="shared" ca="1" si="51"/>
        <v>469485.70785457443</v>
      </c>
    </row>
    <row r="3296" spans="1:2" ht="12.75" x14ac:dyDescent="0.2">
      <c r="A3296" s="85">
        <v>3286</v>
      </c>
      <c r="B3296" s="96">
        <f t="shared" ca="1" si="51"/>
        <v>460081.3774029304</v>
      </c>
    </row>
    <row r="3297" spans="1:2" ht="12.75" x14ac:dyDescent="0.2">
      <c r="A3297" s="85">
        <v>3287</v>
      </c>
      <c r="B3297" s="96">
        <f t="shared" ca="1" si="51"/>
        <v>512218.5823902635</v>
      </c>
    </row>
    <row r="3298" spans="1:2" ht="12.75" x14ac:dyDescent="0.2">
      <c r="A3298" s="85">
        <v>3288</v>
      </c>
      <c r="B3298" s="96">
        <f t="shared" ca="1" si="51"/>
        <v>515301.51893359394</v>
      </c>
    </row>
    <row r="3299" spans="1:2" ht="12.75" x14ac:dyDescent="0.2">
      <c r="A3299" s="85">
        <v>3289</v>
      </c>
      <c r="B3299" s="96">
        <f t="shared" ca="1" si="51"/>
        <v>483458.69121948926</v>
      </c>
    </row>
    <row r="3300" spans="1:2" ht="12.75" x14ac:dyDescent="0.2">
      <c r="A3300" s="85">
        <v>3290</v>
      </c>
      <c r="B3300" s="96">
        <f t="shared" ca="1" si="51"/>
        <v>531664.43565968343</v>
      </c>
    </row>
    <row r="3301" spans="1:2" ht="12.75" x14ac:dyDescent="0.2">
      <c r="A3301" s="85">
        <v>3291</v>
      </c>
      <c r="B3301" s="96">
        <f t="shared" ca="1" si="51"/>
        <v>539556.74583713023</v>
      </c>
    </row>
    <row r="3302" spans="1:2" ht="12.75" x14ac:dyDescent="0.2">
      <c r="A3302" s="85">
        <v>3292</v>
      </c>
      <c r="B3302" s="96">
        <f t="shared" ca="1" si="51"/>
        <v>530783.72432641732</v>
      </c>
    </row>
    <row r="3303" spans="1:2" ht="12.75" x14ac:dyDescent="0.2">
      <c r="A3303" s="85">
        <v>3293</v>
      </c>
      <c r="B3303" s="96">
        <f t="shared" ca="1" si="51"/>
        <v>451808.3376691491</v>
      </c>
    </row>
    <row r="3304" spans="1:2" ht="12.75" x14ac:dyDescent="0.2">
      <c r="A3304" s="85">
        <v>3294</v>
      </c>
      <c r="B3304" s="96">
        <f t="shared" ca="1" si="51"/>
        <v>454702.70961381099</v>
      </c>
    </row>
    <row r="3305" spans="1:2" ht="12.75" x14ac:dyDescent="0.2">
      <c r="A3305" s="85">
        <v>3295</v>
      </c>
      <c r="B3305" s="96">
        <f t="shared" ca="1" si="51"/>
        <v>461207.49384493008</v>
      </c>
    </row>
    <row r="3306" spans="1:2" ht="12.75" x14ac:dyDescent="0.2">
      <c r="A3306" s="85">
        <v>3296</v>
      </c>
      <c r="B3306" s="96">
        <f t="shared" ca="1" si="51"/>
        <v>502479.08358200797</v>
      </c>
    </row>
    <row r="3307" spans="1:2" ht="12.75" x14ac:dyDescent="0.2">
      <c r="A3307" s="85">
        <v>3297</v>
      </c>
      <c r="B3307" s="96">
        <f t="shared" ca="1" si="51"/>
        <v>489763.48443450098</v>
      </c>
    </row>
    <row r="3308" spans="1:2" ht="12.75" x14ac:dyDescent="0.2">
      <c r="A3308" s="85">
        <v>3298</v>
      </c>
      <c r="B3308" s="96">
        <f t="shared" ca="1" si="51"/>
        <v>607844.20636199322</v>
      </c>
    </row>
    <row r="3309" spans="1:2" ht="12.75" x14ac:dyDescent="0.2">
      <c r="A3309" s="85">
        <v>3299</v>
      </c>
      <c r="B3309" s="96">
        <f t="shared" ca="1" si="51"/>
        <v>423802.81863632845</v>
      </c>
    </row>
    <row r="3310" spans="1:2" ht="12.75" x14ac:dyDescent="0.2">
      <c r="A3310" s="85">
        <v>3300</v>
      </c>
      <c r="B3310" s="96">
        <f t="shared" ca="1" si="51"/>
        <v>516244.63303750288</v>
      </c>
    </row>
    <row r="3311" spans="1:2" ht="12.75" x14ac:dyDescent="0.2">
      <c r="A3311" s="85">
        <v>3301</v>
      </c>
      <c r="B3311" s="96">
        <f t="shared" ca="1" si="51"/>
        <v>531505.22759745514</v>
      </c>
    </row>
    <row r="3312" spans="1:2" ht="12.75" x14ac:dyDescent="0.2">
      <c r="A3312" s="85">
        <v>3302</v>
      </c>
      <c r="B3312" s="96">
        <f t="shared" ca="1" si="51"/>
        <v>429896.03567033866</v>
      </c>
    </row>
    <row r="3313" spans="1:2" ht="12.75" x14ac:dyDescent="0.2">
      <c r="A3313" s="85">
        <v>3303</v>
      </c>
      <c r="B3313" s="96">
        <f t="shared" ca="1" si="51"/>
        <v>448230.98591781122</v>
      </c>
    </row>
    <row r="3314" spans="1:2" ht="12.75" x14ac:dyDescent="0.2">
      <c r="A3314" s="85">
        <v>3304</v>
      </c>
      <c r="B3314" s="96">
        <f t="shared" ca="1" si="51"/>
        <v>417560.81124644948</v>
      </c>
    </row>
    <row r="3315" spans="1:2" ht="12.75" x14ac:dyDescent="0.2">
      <c r="A3315" s="85">
        <v>3305</v>
      </c>
      <c r="B3315" s="96">
        <f t="shared" ca="1" si="51"/>
        <v>448014.27129292401</v>
      </c>
    </row>
    <row r="3316" spans="1:2" ht="12.75" x14ac:dyDescent="0.2">
      <c r="A3316" s="85">
        <v>3306</v>
      </c>
      <c r="B3316" s="96">
        <f t="shared" ca="1" si="51"/>
        <v>420626.57923527877</v>
      </c>
    </row>
    <row r="3317" spans="1:2" ht="12.75" x14ac:dyDescent="0.2">
      <c r="A3317" s="85">
        <v>3307</v>
      </c>
      <c r="B3317" s="96">
        <f t="shared" ca="1" si="51"/>
        <v>523598.99636038498</v>
      </c>
    </row>
    <row r="3318" spans="1:2" ht="12.75" x14ac:dyDescent="0.2">
      <c r="A3318" s="85">
        <v>3308</v>
      </c>
      <c r="B3318" s="96">
        <f t="shared" ca="1" si="51"/>
        <v>519744.50746753078</v>
      </c>
    </row>
    <row r="3319" spans="1:2" ht="12.75" x14ac:dyDescent="0.2">
      <c r="A3319" s="85">
        <v>3309</v>
      </c>
      <c r="B3319" s="96">
        <f t="shared" ca="1" si="51"/>
        <v>463167.1863841259</v>
      </c>
    </row>
    <row r="3320" spans="1:2" ht="12.75" x14ac:dyDescent="0.2">
      <c r="A3320" s="85">
        <v>3310</v>
      </c>
      <c r="B3320" s="96">
        <f t="shared" ca="1" si="51"/>
        <v>544749.52857169346</v>
      </c>
    </row>
    <row r="3321" spans="1:2" ht="12.75" x14ac:dyDescent="0.2">
      <c r="A3321" s="85">
        <v>3311</v>
      </c>
      <c r="B3321" s="96">
        <f t="shared" ca="1" si="51"/>
        <v>509179.37658601423</v>
      </c>
    </row>
    <row r="3322" spans="1:2" ht="12.75" x14ac:dyDescent="0.2">
      <c r="A3322" s="85">
        <v>3312</v>
      </c>
      <c r="B3322" s="96">
        <f t="shared" ca="1" si="51"/>
        <v>461397.27125019347</v>
      </c>
    </row>
    <row r="3323" spans="1:2" ht="12.75" x14ac:dyDescent="0.2">
      <c r="A3323" s="85">
        <v>3313</v>
      </c>
      <c r="B3323" s="96">
        <f t="shared" ca="1" si="51"/>
        <v>503627.30292022898</v>
      </c>
    </row>
    <row r="3324" spans="1:2" ht="12.75" x14ac:dyDescent="0.2">
      <c r="A3324" s="85">
        <v>3314</v>
      </c>
      <c r="B3324" s="96">
        <f t="shared" ca="1" si="51"/>
        <v>462630.01756911166</v>
      </c>
    </row>
    <row r="3325" spans="1:2" ht="12.75" x14ac:dyDescent="0.2">
      <c r="A3325" s="85">
        <v>3315</v>
      </c>
      <c r="B3325" s="96">
        <f t="shared" ca="1" si="51"/>
        <v>513625.1500515946</v>
      </c>
    </row>
    <row r="3326" spans="1:2" ht="12.75" x14ac:dyDescent="0.2">
      <c r="A3326" s="85">
        <v>3316</v>
      </c>
      <c r="B3326" s="96">
        <f t="shared" ca="1" si="51"/>
        <v>461342.3182645904</v>
      </c>
    </row>
    <row r="3327" spans="1:2" ht="12.75" x14ac:dyDescent="0.2">
      <c r="A3327" s="85">
        <v>3317</v>
      </c>
      <c r="B3327" s="96">
        <f t="shared" ca="1" si="51"/>
        <v>532156.29719068739</v>
      </c>
    </row>
    <row r="3328" spans="1:2" ht="12.75" x14ac:dyDescent="0.2">
      <c r="A3328" s="85">
        <v>3318</v>
      </c>
      <c r="B3328" s="96">
        <f t="shared" ca="1" si="51"/>
        <v>446934.90765652538</v>
      </c>
    </row>
    <row r="3329" spans="1:2" ht="12.75" x14ac:dyDescent="0.2">
      <c r="A3329" s="85">
        <v>3319</v>
      </c>
      <c r="B3329" s="96">
        <f t="shared" ca="1" si="51"/>
        <v>474476.16575326968</v>
      </c>
    </row>
    <row r="3330" spans="1:2" ht="12.75" x14ac:dyDescent="0.2">
      <c r="A3330" s="85">
        <v>3320</v>
      </c>
      <c r="B3330" s="96">
        <f t="shared" ca="1" si="51"/>
        <v>483437.83789984597</v>
      </c>
    </row>
    <row r="3331" spans="1:2" ht="12.75" x14ac:dyDescent="0.2">
      <c r="A3331" s="85">
        <v>3321</v>
      </c>
      <c r="B3331" s="96">
        <f t="shared" ca="1" si="51"/>
        <v>442909.18312520848</v>
      </c>
    </row>
    <row r="3332" spans="1:2" ht="12.75" x14ac:dyDescent="0.2">
      <c r="A3332" s="85">
        <v>3322</v>
      </c>
      <c r="B3332" s="96">
        <f t="shared" ca="1" si="51"/>
        <v>492608.33289803739</v>
      </c>
    </row>
    <row r="3333" spans="1:2" ht="12.75" x14ac:dyDescent="0.2">
      <c r="A3333" s="85">
        <v>3323</v>
      </c>
      <c r="B3333" s="96">
        <f t="shared" ca="1" si="51"/>
        <v>549146.3535141683</v>
      </c>
    </row>
    <row r="3334" spans="1:2" ht="12.75" x14ac:dyDescent="0.2">
      <c r="A3334" s="85">
        <v>3324</v>
      </c>
      <c r="B3334" s="96">
        <f t="shared" ca="1" si="51"/>
        <v>508207.12687372335</v>
      </c>
    </row>
    <row r="3335" spans="1:2" ht="12.75" x14ac:dyDescent="0.2">
      <c r="A3335" s="85">
        <v>3325</v>
      </c>
      <c r="B3335" s="96">
        <f t="shared" ca="1" si="51"/>
        <v>450893.72172288346</v>
      </c>
    </row>
    <row r="3336" spans="1:2" ht="12.75" x14ac:dyDescent="0.2">
      <c r="A3336" s="85">
        <v>3326</v>
      </c>
      <c r="B3336" s="96">
        <f t="shared" ca="1" si="51"/>
        <v>482124.88953044679</v>
      </c>
    </row>
    <row r="3337" spans="1:2" ht="12.75" x14ac:dyDescent="0.2">
      <c r="A3337" s="85">
        <v>3327</v>
      </c>
      <c r="B3337" s="96">
        <f t="shared" ca="1" si="51"/>
        <v>428419.72783988761</v>
      </c>
    </row>
    <row r="3338" spans="1:2" ht="12.75" x14ac:dyDescent="0.2">
      <c r="A3338" s="85">
        <v>3328</v>
      </c>
      <c r="B3338" s="96">
        <f t="shared" ca="1" si="51"/>
        <v>524359.1518994756</v>
      </c>
    </row>
    <row r="3339" spans="1:2" ht="12.75" x14ac:dyDescent="0.2">
      <c r="A3339" s="85">
        <v>3329</v>
      </c>
      <c r="B3339" s="96">
        <f t="shared" ref="B3339:B3402" ca="1" si="52">NORMINV(RAND(),B$4,B$5)</f>
        <v>463311.02661024389</v>
      </c>
    </row>
    <row r="3340" spans="1:2" ht="12.75" x14ac:dyDescent="0.2">
      <c r="A3340" s="85">
        <v>3330</v>
      </c>
      <c r="B3340" s="96">
        <f t="shared" ca="1" si="52"/>
        <v>514365.37784335465</v>
      </c>
    </row>
    <row r="3341" spans="1:2" ht="12.75" x14ac:dyDescent="0.2">
      <c r="A3341" s="85">
        <v>3331</v>
      </c>
      <c r="B3341" s="96">
        <f t="shared" ca="1" si="52"/>
        <v>488775.92369977961</v>
      </c>
    </row>
    <row r="3342" spans="1:2" ht="12.75" x14ac:dyDescent="0.2">
      <c r="A3342" s="85">
        <v>3332</v>
      </c>
      <c r="B3342" s="96">
        <f t="shared" ca="1" si="52"/>
        <v>470366.60793360608</v>
      </c>
    </row>
    <row r="3343" spans="1:2" ht="12.75" x14ac:dyDescent="0.2">
      <c r="A3343" s="85">
        <v>3333</v>
      </c>
      <c r="B3343" s="96">
        <f t="shared" ca="1" si="52"/>
        <v>483919.82643997058</v>
      </c>
    </row>
    <row r="3344" spans="1:2" ht="12.75" x14ac:dyDescent="0.2">
      <c r="A3344" s="85">
        <v>3334</v>
      </c>
      <c r="B3344" s="96">
        <f t="shared" ca="1" si="52"/>
        <v>487040.72882299183</v>
      </c>
    </row>
    <row r="3345" spans="1:2" ht="12.75" x14ac:dyDescent="0.2">
      <c r="A3345" s="85">
        <v>3335</v>
      </c>
      <c r="B3345" s="96">
        <f t="shared" ca="1" si="52"/>
        <v>498932.50762170641</v>
      </c>
    </row>
    <row r="3346" spans="1:2" ht="12.75" x14ac:dyDescent="0.2">
      <c r="A3346" s="85">
        <v>3336</v>
      </c>
      <c r="B3346" s="96">
        <f t="shared" ca="1" si="52"/>
        <v>433780.0395742557</v>
      </c>
    </row>
    <row r="3347" spans="1:2" ht="12.75" x14ac:dyDescent="0.2">
      <c r="A3347" s="85">
        <v>3337</v>
      </c>
      <c r="B3347" s="96">
        <f t="shared" ca="1" si="52"/>
        <v>494676.84902564</v>
      </c>
    </row>
    <row r="3348" spans="1:2" ht="12.75" x14ac:dyDescent="0.2">
      <c r="A3348" s="85">
        <v>3338</v>
      </c>
      <c r="B3348" s="96">
        <f t="shared" ca="1" si="52"/>
        <v>465233.44513898325</v>
      </c>
    </row>
    <row r="3349" spans="1:2" ht="12.75" x14ac:dyDescent="0.2">
      <c r="A3349" s="85">
        <v>3339</v>
      </c>
      <c r="B3349" s="96">
        <f t="shared" ca="1" si="52"/>
        <v>502788.20152641454</v>
      </c>
    </row>
    <row r="3350" spans="1:2" ht="12.75" x14ac:dyDescent="0.2">
      <c r="A3350" s="85">
        <v>3340</v>
      </c>
      <c r="B3350" s="96">
        <f t="shared" ca="1" si="52"/>
        <v>572177.48364639073</v>
      </c>
    </row>
    <row r="3351" spans="1:2" ht="12.75" x14ac:dyDescent="0.2">
      <c r="A3351" s="85">
        <v>3341</v>
      </c>
      <c r="B3351" s="96">
        <f t="shared" ca="1" si="52"/>
        <v>504651.408279264</v>
      </c>
    </row>
    <row r="3352" spans="1:2" ht="12.75" x14ac:dyDescent="0.2">
      <c r="A3352" s="85">
        <v>3342</v>
      </c>
      <c r="B3352" s="96">
        <f t="shared" ca="1" si="52"/>
        <v>466842.75407926197</v>
      </c>
    </row>
    <row r="3353" spans="1:2" ht="12.75" x14ac:dyDescent="0.2">
      <c r="A3353" s="85">
        <v>3343</v>
      </c>
      <c r="B3353" s="96">
        <f t="shared" ca="1" si="52"/>
        <v>491872.76504559687</v>
      </c>
    </row>
    <row r="3354" spans="1:2" ht="12.75" x14ac:dyDescent="0.2">
      <c r="A3354" s="85">
        <v>3344</v>
      </c>
      <c r="B3354" s="96">
        <f t="shared" ca="1" si="52"/>
        <v>553649.034337149</v>
      </c>
    </row>
    <row r="3355" spans="1:2" ht="12.75" x14ac:dyDescent="0.2">
      <c r="A3355" s="85">
        <v>3345</v>
      </c>
      <c r="B3355" s="96">
        <f t="shared" ca="1" si="52"/>
        <v>472614.26253937517</v>
      </c>
    </row>
    <row r="3356" spans="1:2" ht="12.75" x14ac:dyDescent="0.2">
      <c r="A3356" s="85">
        <v>3346</v>
      </c>
      <c r="B3356" s="96">
        <f t="shared" ca="1" si="52"/>
        <v>525883.30043025559</v>
      </c>
    </row>
    <row r="3357" spans="1:2" ht="12.75" x14ac:dyDescent="0.2">
      <c r="A3357" s="85">
        <v>3347</v>
      </c>
      <c r="B3357" s="96">
        <f t="shared" ca="1" si="52"/>
        <v>538556.80465280125</v>
      </c>
    </row>
    <row r="3358" spans="1:2" ht="12.75" x14ac:dyDescent="0.2">
      <c r="A3358" s="85">
        <v>3348</v>
      </c>
      <c r="B3358" s="96">
        <f t="shared" ca="1" si="52"/>
        <v>437177.73880850227</v>
      </c>
    </row>
    <row r="3359" spans="1:2" ht="12.75" x14ac:dyDescent="0.2">
      <c r="A3359" s="85">
        <v>3349</v>
      </c>
      <c r="B3359" s="96">
        <f t="shared" ca="1" si="52"/>
        <v>479641.84513858857</v>
      </c>
    </row>
    <row r="3360" spans="1:2" ht="12.75" x14ac:dyDescent="0.2">
      <c r="A3360" s="85">
        <v>3350</v>
      </c>
      <c r="B3360" s="96">
        <f t="shared" ca="1" si="52"/>
        <v>496891.77913188603</v>
      </c>
    </row>
    <row r="3361" spans="1:2" ht="12.75" x14ac:dyDescent="0.2">
      <c r="A3361" s="85">
        <v>3351</v>
      </c>
      <c r="B3361" s="96">
        <f t="shared" ca="1" si="52"/>
        <v>530222.88973481487</v>
      </c>
    </row>
    <row r="3362" spans="1:2" ht="12.75" x14ac:dyDescent="0.2">
      <c r="A3362" s="85">
        <v>3352</v>
      </c>
      <c r="B3362" s="96">
        <f t="shared" ca="1" si="52"/>
        <v>522820.02859782428</v>
      </c>
    </row>
    <row r="3363" spans="1:2" ht="12.75" x14ac:dyDescent="0.2">
      <c r="A3363" s="85">
        <v>3353</v>
      </c>
      <c r="B3363" s="96">
        <f t="shared" ca="1" si="52"/>
        <v>496523.16128510755</v>
      </c>
    </row>
    <row r="3364" spans="1:2" ht="12.75" x14ac:dyDescent="0.2">
      <c r="A3364" s="85">
        <v>3354</v>
      </c>
      <c r="B3364" s="96">
        <f t="shared" ca="1" si="52"/>
        <v>402932.88894414529</v>
      </c>
    </row>
    <row r="3365" spans="1:2" ht="12.75" x14ac:dyDescent="0.2">
      <c r="A3365" s="85">
        <v>3355</v>
      </c>
      <c r="B3365" s="96">
        <f t="shared" ca="1" si="52"/>
        <v>447356.8969007394</v>
      </c>
    </row>
    <row r="3366" spans="1:2" ht="12.75" x14ac:dyDescent="0.2">
      <c r="A3366" s="85">
        <v>3356</v>
      </c>
      <c r="B3366" s="96">
        <f t="shared" ca="1" si="52"/>
        <v>469393.38918638724</v>
      </c>
    </row>
    <row r="3367" spans="1:2" ht="12.75" x14ac:dyDescent="0.2">
      <c r="A3367" s="85">
        <v>3357</v>
      </c>
      <c r="B3367" s="96">
        <f t="shared" ca="1" si="52"/>
        <v>483600.32799189194</v>
      </c>
    </row>
    <row r="3368" spans="1:2" ht="12.75" x14ac:dyDescent="0.2">
      <c r="A3368" s="85">
        <v>3358</v>
      </c>
      <c r="B3368" s="96">
        <f t="shared" ca="1" si="52"/>
        <v>486251.0645601608</v>
      </c>
    </row>
    <row r="3369" spans="1:2" ht="12.75" x14ac:dyDescent="0.2">
      <c r="A3369" s="85">
        <v>3359</v>
      </c>
      <c r="B3369" s="96">
        <f t="shared" ca="1" si="52"/>
        <v>486522.1867652561</v>
      </c>
    </row>
    <row r="3370" spans="1:2" ht="12.75" x14ac:dyDescent="0.2">
      <c r="A3370" s="85">
        <v>3360</v>
      </c>
      <c r="B3370" s="96">
        <f t="shared" ca="1" si="52"/>
        <v>513604.7954347225</v>
      </c>
    </row>
    <row r="3371" spans="1:2" ht="12.75" x14ac:dyDescent="0.2">
      <c r="A3371" s="85">
        <v>3361</v>
      </c>
      <c r="B3371" s="96">
        <f t="shared" ca="1" si="52"/>
        <v>556851.42228375131</v>
      </c>
    </row>
    <row r="3372" spans="1:2" ht="12.75" x14ac:dyDescent="0.2">
      <c r="A3372" s="85">
        <v>3362</v>
      </c>
      <c r="B3372" s="96">
        <f t="shared" ca="1" si="52"/>
        <v>469973.72142903158</v>
      </c>
    </row>
    <row r="3373" spans="1:2" ht="12.75" x14ac:dyDescent="0.2">
      <c r="A3373" s="85">
        <v>3363</v>
      </c>
      <c r="B3373" s="96">
        <f t="shared" ca="1" si="52"/>
        <v>533587.12637130124</v>
      </c>
    </row>
    <row r="3374" spans="1:2" ht="12.75" x14ac:dyDescent="0.2">
      <c r="A3374" s="85">
        <v>3364</v>
      </c>
      <c r="B3374" s="96">
        <f t="shared" ca="1" si="52"/>
        <v>480007.01284916414</v>
      </c>
    </row>
    <row r="3375" spans="1:2" ht="12.75" x14ac:dyDescent="0.2">
      <c r="A3375" s="85">
        <v>3365</v>
      </c>
      <c r="B3375" s="96">
        <f t="shared" ca="1" si="52"/>
        <v>470129.82580799086</v>
      </c>
    </row>
    <row r="3376" spans="1:2" ht="12.75" x14ac:dyDescent="0.2">
      <c r="A3376" s="85">
        <v>3366</v>
      </c>
      <c r="B3376" s="96">
        <f t="shared" ca="1" si="52"/>
        <v>497383.40471145045</v>
      </c>
    </row>
    <row r="3377" spans="1:2" ht="12.75" x14ac:dyDescent="0.2">
      <c r="A3377" s="85">
        <v>3367</v>
      </c>
      <c r="B3377" s="96">
        <f t="shared" ca="1" si="52"/>
        <v>433660.38094855397</v>
      </c>
    </row>
    <row r="3378" spans="1:2" ht="12.75" x14ac:dyDescent="0.2">
      <c r="A3378" s="85">
        <v>3368</v>
      </c>
      <c r="B3378" s="96">
        <f t="shared" ca="1" si="52"/>
        <v>490809.06839426683</v>
      </c>
    </row>
    <row r="3379" spans="1:2" ht="12.75" x14ac:dyDescent="0.2">
      <c r="A3379" s="85">
        <v>3369</v>
      </c>
      <c r="B3379" s="96">
        <f t="shared" ca="1" si="52"/>
        <v>527089.43978995341</v>
      </c>
    </row>
    <row r="3380" spans="1:2" ht="12.75" x14ac:dyDescent="0.2">
      <c r="A3380" s="85">
        <v>3370</v>
      </c>
      <c r="B3380" s="96">
        <f t="shared" ca="1" si="52"/>
        <v>484980.66638173838</v>
      </c>
    </row>
    <row r="3381" spans="1:2" ht="12.75" x14ac:dyDescent="0.2">
      <c r="A3381" s="85">
        <v>3371</v>
      </c>
      <c r="B3381" s="96">
        <f t="shared" ca="1" si="52"/>
        <v>474828.93139905471</v>
      </c>
    </row>
    <row r="3382" spans="1:2" ht="12.75" x14ac:dyDescent="0.2">
      <c r="A3382" s="85">
        <v>3372</v>
      </c>
      <c r="B3382" s="96">
        <f t="shared" ca="1" si="52"/>
        <v>488186.63461468351</v>
      </c>
    </row>
    <row r="3383" spans="1:2" ht="12.75" x14ac:dyDescent="0.2">
      <c r="A3383" s="85">
        <v>3373</v>
      </c>
      <c r="B3383" s="96">
        <f t="shared" ca="1" si="52"/>
        <v>523252.77351742762</v>
      </c>
    </row>
    <row r="3384" spans="1:2" ht="12.75" x14ac:dyDescent="0.2">
      <c r="A3384" s="85">
        <v>3374</v>
      </c>
      <c r="B3384" s="96">
        <f t="shared" ca="1" si="52"/>
        <v>507320.21951817453</v>
      </c>
    </row>
    <row r="3385" spans="1:2" ht="12.75" x14ac:dyDescent="0.2">
      <c r="A3385" s="85">
        <v>3375</v>
      </c>
      <c r="B3385" s="96">
        <f t="shared" ca="1" si="52"/>
        <v>533423.32032331848</v>
      </c>
    </row>
    <row r="3386" spans="1:2" ht="12.75" x14ac:dyDescent="0.2">
      <c r="A3386" s="85">
        <v>3376</v>
      </c>
      <c r="B3386" s="96">
        <f t="shared" ca="1" si="52"/>
        <v>494021.38587287231</v>
      </c>
    </row>
    <row r="3387" spans="1:2" ht="12.75" x14ac:dyDescent="0.2">
      <c r="A3387" s="85">
        <v>3377</v>
      </c>
      <c r="B3387" s="96">
        <f t="shared" ca="1" si="52"/>
        <v>482950.9079795077</v>
      </c>
    </row>
    <row r="3388" spans="1:2" ht="12.75" x14ac:dyDescent="0.2">
      <c r="A3388" s="85">
        <v>3378</v>
      </c>
      <c r="B3388" s="96">
        <f t="shared" ca="1" si="52"/>
        <v>492198.58679412323</v>
      </c>
    </row>
    <row r="3389" spans="1:2" ht="12.75" x14ac:dyDescent="0.2">
      <c r="A3389" s="85">
        <v>3379</v>
      </c>
      <c r="B3389" s="96">
        <f t="shared" ca="1" si="52"/>
        <v>501958.12023303873</v>
      </c>
    </row>
    <row r="3390" spans="1:2" ht="12.75" x14ac:dyDescent="0.2">
      <c r="A3390" s="85">
        <v>3380</v>
      </c>
      <c r="B3390" s="96">
        <f t="shared" ca="1" si="52"/>
        <v>467843.79473723518</v>
      </c>
    </row>
    <row r="3391" spans="1:2" ht="12.75" x14ac:dyDescent="0.2">
      <c r="A3391" s="85">
        <v>3381</v>
      </c>
      <c r="B3391" s="96">
        <f t="shared" ca="1" si="52"/>
        <v>527534.62578919716</v>
      </c>
    </row>
    <row r="3392" spans="1:2" ht="12.75" x14ac:dyDescent="0.2">
      <c r="A3392" s="85">
        <v>3382</v>
      </c>
      <c r="B3392" s="96">
        <f t="shared" ca="1" si="52"/>
        <v>454612.84347414959</v>
      </c>
    </row>
    <row r="3393" spans="1:2" ht="12.75" x14ac:dyDescent="0.2">
      <c r="A3393" s="85">
        <v>3383</v>
      </c>
      <c r="B3393" s="96">
        <f t="shared" ca="1" si="52"/>
        <v>491412.41475791932</v>
      </c>
    </row>
    <row r="3394" spans="1:2" ht="12.75" x14ac:dyDescent="0.2">
      <c r="A3394" s="85">
        <v>3384</v>
      </c>
      <c r="B3394" s="96">
        <f t="shared" ca="1" si="52"/>
        <v>487481.83048289729</v>
      </c>
    </row>
    <row r="3395" spans="1:2" ht="12.75" x14ac:dyDescent="0.2">
      <c r="A3395" s="85">
        <v>3385</v>
      </c>
      <c r="B3395" s="96">
        <f t="shared" ca="1" si="52"/>
        <v>475229.58929454075</v>
      </c>
    </row>
    <row r="3396" spans="1:2" ht="12.75" x14ac:dyDescent="0.2">
      <c r="A3396" s="85">
        <v>3386</v>
      </c>
      <c r="B3396" s="96">
        <f t="shared" ca="1" si="52"/>
        <v>507380.843546163</v>
      </c>
    </row>
    <row r="3397" spans="1:2" ht="12.75" x14ac:dyDescent="0.2">
      <c r="A3397" s="85">
        <v>3387</v>
      </c>
      <c r="B3397" s="96">
        <f t="shared" ca="1" si="52"/>
        <v>472037.58652890724</v>
      </c>
    </row>
    <row r="3398" spans="1:2" ht="12.75" x14ac:dyDescent="0.2">
      <c r="A3398" s="85">
        <v>3388</v>
      </c>
      <c r="B3398" s="96">
        <f t="shared" ca="1" si="52"/>
        <v>452500.63059510541</v>
      </c>
    </row>
    <row r="3399" spans="1:2" ht="12.75" x14ac:dyDescent="0.2">
      <c r="A3399" s="85">
        <v>3389</v>
      </c>
      <c r="B3399" s="96">
        <f t="shared" ca="1" si="52"/>
        <v>460013.06256806693</v>
      </c>
    </row>
    <row r="3400" spans="1:2" ht="12.75" x14ac:dyDescent="0.2">
      <c r="A3400" s="85">
        <v>3390</v>
      </c>
      <c r="B3400" s="96">
        <f t="shared" ca="1" si="52"/>
        <v>504881.60759559309</v>
      </c>
    </row>
    <row r="3401" spans="1:2" ht="12.75" x14ac:dyDescent="0.2">
      <c r="A3401" s="85">
        <v>3391</v>
      </c>
      <c r="B3401" s="96">
        <f t="shared" ca="1" si="52"/>
        <v>570434.60765820683</v>
      </c>
    </row>
    <row r="3402" spans="1:2" ht="12.75" x14ac:dyDescent="0.2">
      <c r="A3402" s="85">
        <v>3392</v>
      </c>
      <c r="B3402" s="96">
        <f t="shared" ca="1" si="52"/>
        <v>426094.79108352232</v>
      </c>
    </row>
    <row r="3403" spans="1:2" ht="12.75" x14ac:dyDescent="0.2">
      <c r="A3403" s="85">
        <v>3393</v>
      </c>
      <c r="B3403" s="96">
        <f t="shared" ref="B3403:B3466" ca="1" si="53">NORMINV(RAND(),B$4,B$5)</f>
        <v>531205.57012129237</v>
      </c>
    </row>
    <row r="3404" spans="1:2" ht="12.75" x14ac:dyDescent="0.2">
      <c r="A3404" s="85">
        <v>3394</v>
      </c>
      <c r="B3404" s="96">
        <f t="shared" ca="1" si="53"/>
        <v>527258.56158742413</v>
      </c>
    </row>
    <row r="3405" spans="1:2" ht="12.75" x14ac:dyDescent="0.2">
      <c r="A3405" s="85">
        <v>3395</v>
      </c>
      <c r="B3405" s="96">
        <f t="shared" ca="1" si="53"/>
        <v>488777.11744386051</v>
      </c>
    </row>
    <row r="3406" spans="1:2" ht="12.75" x14ac:dyDescent="0.2">
      <c r="A3406" s="85">
        <v>3396</v>
      </c>
      <c r="B3406" s="96">
        <f t="shared" ca="1" si="53"/>
        <v>489267.29833287897</v>
      </c>
    </row>
    <row r="3407" spans="1:2" ht="12.75" x14ac:dyDescent="0.2">
      <c r="A3407" s="85">
        <v>3397</v>
      </c>
      <c r="B3407" s="96">
        <f t="shared" ca="1" si="53"/>
        <v>470214.64982383774</v>
      </c>
    </row>
    <row r="3408" spans="1:2" ht="12.75" x14ac:dyDescent="0.2">
      <c r="A3408" s="85">
        <v>3398</v>
      </c>
      <c r="B3408" s="96">
        <f t="shared" ca="1" si="53"/>
        <v>451783.40399615467</v>
      </c>
    </row>
    <row r="3409" spans="1:2" ht="12.75" x14ac:dyDescent="0.2">
      <c r="A3409" s="85">
        <v>3399</v>
      </c>
      <c r="B3409" s="96">
        <f t="shared" ca="1" si="53"/>
        <v>481359.15392414981</v>
      </c>
    </row>
    <row r="3410" spans="1:2" ht="12.75" x14ac:dyDescent="0.2">
      <c r="A3410" s="85">
        <v>3400</v>
      </c>
      <c r="B3410" s="96">
        <f t="shared" ca="1" si="53"/>
        <v>543925.70415322587</v>
      </c>
    </row>
    <row r="3411" spans="1:2" ht="12.75" x14ac:dyDescent="0.2">
      <c r="A3411" s="85">
        <v>3401</v>
      </c>
      <c r="B3411" s="96">
        <f t="shared" ca="1" si="53"/>
        <v>525513.84478794178</v>
      </c>
    </row>
    <row r="3412" spans="1:2" ht="12.75" x14ac:dyDescent="0.2">
      <c r="A3412" s="85">
        <v>3402</v>
      </c>
      <c r="B3412" s="96">
        <f t="shared" ca="1" si="53"/>
        <v>486063.33441734803</v>
      </c>
    </row>
    <row r="3413" spans="1:2" ht="12.75" x14ac:dyDescent="0.2">
      <c r="A3413" s="85">
        <v>3403</v>
      </c>
      <c r="B3413" s="96">
        <f t="shared" ca="1" si="53"/>
        <v>498208.97180986311</v>
      </c>
    </row>
    <row r="3414" spans="1:2" ht="12.75" x14ac:dyDescent="0.2">
      <c r="A3414" s="85">
        <v>3404</v>
      </c>
      <c r="B3414" s="96">
        <f t="shared" ca="1" si="53"/>
        <v>477623.71864116745</v>
      </c>
    </row>
    <row r="3415" spans="1:2" ht="12.75" x14ac:dyDescent="0.2">
      <c r="A3415" s="85">
        <v>3405</v>
      </c>
      <c r="B3415" s="96">
        <f t="shared" ca="1" si="53"/>
        <v>539474.92235296988</v>
      </c>
    </row>
    <row r="3416" spans="1:2" ht="12.75" x14ac:dyDescent="0.2">
      <c r="A3416" s="85">
        <v>3406</v>
      </c>
      <c r="B3416" s="96">
        <f t="shared" ca="1" si="53"/>
        <v>511080.65583450987</v>
      </c>
    </row>
    <row r="3417" spans="1:2" ht="12.75" x14ac:dyDescent="0.2">
      <c r="A3417" s="85">
        <v>3407</v>
      </c>
      <c r="B3417" s="96">
        <f t="shared" ca="1" si="53"/>
        <v>542193.11760902661</v>
      </c>
    </row>
    <row r="3418" spans="1:2" ht="12.75" x14ac:dyDescent="0.2">
      <c r="A3418" s="85">
        <v>3408</v>
      </c>
      <c r="B3418" s="96">
        <f t="shared" ca="1" si="53"/>
        <v>486863.49843717198</v>
      </c>
    </row>
    <row r="3419" spans="1:2" ht="12.75" x14ac:dyDescent="0.2">
      <c r="A3419" s="85">
        <v>3409</v>
      </c>
      <c r="B3419" s="96">
        <f t="shared" ca="1" si="53"/>
        <v>477854.33618998621</v>
      </c>
    </row>
    <row r="3420" spans="1:2" ht="12.75" x14ac:dyDescent="0.2">
      <c r="A3420" s="85">
        <v>3410</v>
      </c>
      <c r="B3420" s="96">
        <f t="shared" ca="1" si="53"/>
        <v>489549.76175271452</v>
      </c>
    </row>
    <row r="3421" spans="1:2" ht="12.75" x14ac:dyDescent="0.2">
      <c r="A3421" s="85">
        <v>3411</v>
      </c>
      <c r="B3421" s="96">
        <f t="shared" ca="1" si="53"/>
        <v>428129.52101748716</v>
      </c>
    </row>
    <row r="3422" spans="1:2" ht="12.75" x14ac:dyDescent="0.2">
      <c r="A3422" s="85">
        <v>3412</v>
      </c>
      <c r="B3422" s="96">
        <f t="shared" ca="1" si="53"/>
        <v>487881.602103082</v>
      </c>
    </row>
    <row r="3423" spans="1:2" ht="12.75" x14ac:dyDescent="0.2">
      <c r="A3423" s="85">
        <v>3413</v>
      </c>
      <c r="B3423" s="96">
        <f t="shared" ca="1" si="53"/>
        <v>479993.49724166072</v>
      </c>
    </row>
    <row r="3424" spans="1:2" ht="12.75" x14ac:dyDescent="0.2">
      <c r="A3424" s="85">
        <v>3414</v>
      </c>
      <c r="B3424" s="96">
        <f t="shared" ca="1" si="53"/>
        <v>518029.00065268687</v>
      </c>
    </row>
    <row r="3425" spans="1:2" ht="12.75" x14ac:dyDescent="0.2">
      <c r="A3425" s="85">
        <v>3415</v>
      </c>
      <c r="B3425" s="96">
        <f t="shared" ca="1" si="53"/>
        <v>501861.566699402</v>
      </c>
    </row>
    <row r="3426" spans="1:2" ht="12.75" x14ac:dyDescent="0.2">
      <c r="A3426" s="85">
        <v>3416</v>
      </c>
      <c r="B3426" s="96">
        <f t="shared" ca="1" si="53"/>
        <v>488903.64917228819</v>
      </c>
    </row>
    <row r="3427" spans="1:2" ht="12.75" x14ac:dyDescent="0.2">
      <c r="A3427" s="85">
        <v>3417</v>
      </c>
      <c r="B3427" s="96">
        <f t="shared" ca="1" si="53"/>
        <v>396629.57029255037</v>
      </c>
    </row>
    <row r="3428" spans="1:2" ht="12.75" x14ac:dyDescent="0.2">
      <c r="A3428" s="85">
        <v>3418</v>
      </c>
      <c r="B3428" s="96">
        <f t="shared" ca="1" si="53"/>
        <v>524396.89685706689</v>
      </c>
    </row>
    <row r="3429" spans="1:2" ht="12.75" x14ac:dyDescent="0.2">
      <c r="A3429" s="85">
        <v>3419</v>
      </c>
      <c r="B3429" s="96">
        <f t="shared" ca="1" si="53"/>
        <v>449409.53733127279</v>
      </c>
    </row>
    <row r="3430" spans="1:2" ht="12.75" x14ac:dyDescent="0.2">
      <c r="A3430" s="85">
        <v>3420</v>
      </c>
      <c r="B3430" s="96">
        <f t="shared" ca="1" si="53"/>
        <v>454018.45281253936</v>
      </c>
    </row>
    <row r="3431" spans="1:2" ht="12.75" x14ac:dyDescent="0.2">
      <c r="A3431" s="85">
        <v>3421</v>
      </c>
      <c r="B3431" s="96">
        <f t="shared" ca="1" si="53"/>
        <v>469835.26523023151</v>
      </c>
    </row>
    <row r="3432" spans="1:2" ht="12.75" x14ac:dyDescent="0.2">
      <c r="A3432" s="85">
        <v>3422</v>
      </c>
      <c r="B3432" s="96">
        <f t="shared" ca="1" si="53"/>
        <v>477998.30121513992</v>
      </c>
    </row>
    <row r="3433" spans="1:2" ht="12.75" x14ac:dyDescent="0.2">
      <c r="A3433" s="85">
        <v>3423</v>
      </c>
      <c r="B3433" s="96">
        <f t="shared" ca="1" si="53"/>
        <v>522485.03830206773</v>
      </c>
    </row>
    <row r="3434" spans="1:2" ht="12.75" x14ac:dyDescent="0.2">
      <c r="A3434" s="85">
        <v>3424</v>
      </c>
      <c r="B3434" s="96">
        <f t="shared" ca="1" si="53"/>
        <v>490688.74028616928</v>
      </c>
    </row>
    <row r="3435" spans="1:2" ht="12.75" x14ac:dyDescent="0.2">
      <c r="A3435" s="85">
        <v>3425</v>
      </c>
      <c r="B3435" s="96">
        <f t="shared" ca="1" si="53"/>
        <v>503581.19843140396</v>
      </c>
    </row>
    <row r="3436" spans="1:2" ht="12.75" x14ac:dyDescent="0.2">
      <c r="A3436" s="85">
        <v>3426</v>
      </c>
      <c r="B3436" s="96">
        <f t="shared" ca="1" si="53"/>
        <v>449856.91180743196</v>
      </c>
    </row>
    <row r="3437" spans="1:2" ht="12.75" x14ac:dyDescent="0.2">
      <c r="A3437" s="85">
        <v>3427</v>
      </c>
      <c r="B3437" s="96">
        <f t="shared" ca="1" si="53"/>
        <v>435717.84292159911</v>
      </c>
    </row>
    <row r="3438" spans="1:2" ht="12.75" x14ac:dyDescent="0.2">
      <c r="A3438" s="85">
        <v>3428</v>
      </c>
      <c r="B3438" s="96">
        <f t="shared" ca="1" si="53"/>
        <v>533638.6058940884</v>
      </c>
    </row>
    <row r="3439" spans="1:2" ht="12.75" x14ac:dyDescent="0.2">
      <c r="A3439" s="85">
        <v>3429</v>
      </c>
      <c r="B3439" s="96">
        <f t="shared" ca="1" si="53"/>
        <v>432335.20593435946</v>
      </c>
    </row>
    <row r="3440" spans="1:2" ht="12.75" x14ac:dyDescent="0.2">
      <c r="A3440" s="85">
        <v>3430</v>
      </c>
      <c r="B3440" s="96">
        <f t="shared" ca="1" si="53"/>
        <v>501506.46921395318</v>
      </c>
    </row>
    <row r="3441" spans="1:2" ht="12.75" x14ac:dyDescent="0.2">
      <c r="A3441" s="85">
        <v>3431</v>
      </c>
      <c r="B3441" s="96">
        <f t="shared" ca="1" si="53"/>
        <v>484023.83753189404</v>
      </c>
    </row>
    <row r="3442" spans="1:2" ht="12.75" x14ac:dyDescent="0.2">
      <c r="A3442" s="85">
        <v>3432</v>
      </c>
      <c r="B3442" s="96">
        <f t="shared" ca="1" si="53"/>
        <v>508743.17736376246</v>
      </c>
    </row>
    <row r="3443" spans="1:2" ht="12.75" x14ac:dyDescent="0.2">
      <c r="A3443" s="85">
        <v>3433</v>
      </c>
      <c r="B3443" s="96">
        <f t="shared" ca="1" si="53"/>
        <v>496350.33016996406</v>
      </c>
    </row>
    <row r="3444" spans="1:2" ht="12.75" x14ac:dyDescent="0.2">
      <c r="A3444" s="85">
        <v>3434</v>
      </c>
      <c r="B3444" s="96">
        <f t="shared" ca="1" si="53"/>
        <v>501413.09395614325</v>
      </c>
    </row>
    <row r="3445" spans="1:2" ht="12.75" x14ac:dyDescent="0.2">
      <c r="A3445" s="85">
        <v>3435</v>
      </c>
      <c r="B3445" s="96">
        <f t="shared" ca="1" si="53"/>
        <v>501640.49685195304</v>
      </c>
    </row>
    <row r="3446" spans="1:2" ht="12.75" x14ac:dyDescent="0.2">
      <c r="A3446" s="85">
        <v>3436</v>
      </c>
      <c r="B3446" s="96">
        <f t="shared" ca="1" si="53"/>
        <v>521679.09482941177</v>
      </c>
    </row>
    <row r="3447" spans="1:2" ht="12.75" x14ac:dyDescent="0.2">
      <c r="A3447" s="85">
        <v>3437</v>
      </c>
      <c r="B3447" s="96">
        <f t="shared" ca="1" si="53"/>
        <v>499057.99768968072</v>
      </c>
    </row>
    <row r="3448" spans="1:2" ht="12.75" x14ac:dyDescent="0.2">
      <c r="A3448" s="85">
        <v>3438</v>
      </c>
      <c r="B3448" s="96">
        <f t="shared" ca="1" si="53"/>
        <v>529899.30430334096</v>
      </c>
    </row>
    <row r="3449" spans="1:2" ht="12.75" x14ac:dyDescent="0.2">
      <c r="A3449" s="85">
        <v>3439</v>
      </c>
      <c r="B3449" s="96">
        <f t="shared" ca="1" si="53"/>
        <v>440438.36500761111</v>
      </c>
    </row>
    <row r="3450" spans="1:2" ht="12.75" x14ac:dyDescent="0.2">
      <c r="A3450" s="85">
        <v>3440</v>
      </c>
      <c r="B3450" s="96">
        <f t="shared" ca="1" si="53"/>
        <v>479600.09424151841</v>
      </c>
    </row>
    <row r="3451" spans="1:2" ht="12.75" x14ac:dyDescent="0.2">
      <c r="A3451" s="85">
        <v>3441</v>
      </c>
      <c r="B3451" s="96">
        <f t="shared" ca="1" si="53"/>
        <v>485828.43296175561</v>
      </c>
    </row>
    <row r="3452" spans="1:2" ht="12.75" x14ac:dyDescent="0.2">
      <c r="A3452" s="85">
        <v>3442</v>
      </c>
      <c r="B3452" s="96">
        <f t="shared" ca="1" si="53"/>
        <v>458668.49353747349</v>
      </c>
    </row>
    <row r="3453" spans="1:2" ht="12.75" x14ac:dyDescent="0.2">
      <c r="A3453" s="85">
        <v>3443</v>
      </c>
      <c r="B3453" s="96">
        <f t="shared" ca="1" si="53"/>
        <v>454922.63094266091</v>
      </c>
    </row>
    <row r="3454" spans="1:2" ht="12.75" x14ac:dyDescent="0.2">
      <c r="A3454" s="85">
        <v>3444</v>
      </c>
      <c r="B3454" s="96">
        <f t="shared" ca="1" si="53"/>
        <v>437088.36054305924</v>
      </c>
    </row>
    <row r="3455" spans="1:2" ht="12.75" x14ac:dyDescent="0.2">
      <c r="A3455" s="85">
        <v>3445</v>
      </c>
      <c r="B3455" s="96">
        <f t="shared" ca="1" si="53"/>
        <v>458963.80890924064</v>
      </c>
    </row>
    <row r="3456" spans="1:2" ht="12.75" x14ac:dyDescent="0.2">
      <c r="A3456" s="85">
        <v>3446</v>
      </c>
      <c r="B3456" s="96">
        <f t="shared" ca="1" si="53"/>
        <v>537406.76197684987</v>
      </c>
    </row>
    <row r="3457" spans="1:2" ht="12.75" x14ac:dyDescent="0.2">
      <c r="A3457" s="85">
        <v>3447</v>
      </c>
      <c r="B3457" s="96">
        <f t="shared" ca="1" si="53"/>
        <v>451666.83360732015</v>
      </c>
    </row>
    <row r="3458" spans="1:2" ht="12.75" x14ac:dyDescent="0.2">
      <c r="A3458" s="85">
        <v>3448</v>
      </c>
      <c r="B3458" s="96">
        <f t="shared" ca="1" si="53"/>
        <v>449264.49924111011</v>
      </c>
    </row>
    <row r="3459" spans="1:2" ht="12.75" x14ac:dyDescent="0.2">
      <c r="A3459" s="85">
        <v>3449</v>
      </c>
      <c r="B3459" s="96">
        <f t="shared" ca="1" si="53"/>
        <v>543275.52327701659</v>
      </c>
    </row>
    <row r="3460" spans="1:2" ht="12.75" x14ac:dyDescent="0.2">
      <c r="A3460" s="85">
        <v>3450</v>
      </c>
      <c r="B3460" s="96">
        <f t="shared" ca="1" si="53"/>
        <v>488301.72875256609</v>
      </c>
    </row>
    <row r="3461" spans="1:2" ht="12.75" x14ac:dyDescent="0.2">
      <c r="A3461" s="85">
        <v>3451</v>
      </c>
      <c r="B3461" s="96">
        <f t="shared" ca="1" si="53"/>
        <v>488310.07162418828</v>
      </c>
    </row>
    <row r="3462" spans="1:2" ht="12.75" x14ac:dyDescent="0.2">
      <c r="A3462" s="85">
        <v>3452</v>
      </c>
      <c r="B3462" s="96">
        <f t="shared" ca="1" si="53"/>
        <v>414076.03811761132</v>
      </c>
    </row>
    <row r="3463" spans="1:2" ht="12.75" x14ac:dyDescent="0.2">
      <c r="A3463" s="85">
        <v>3453</v>
      </c>
      <c r="B3463" s="96">
        <f t="shared" ca="1" si="53"/>
        <v>496713.10350269923</v>
      </c>
    </row>
    <row r="3464" spans="1:2" ht="12.75" x14ac:dyDescent="0.2">
      <c r="A3464" s="85">
        <v>3454</v>
      </c>
      <c r="B3464" s="96">
        <f t="shared" ca="1" si="53"/>
        <v>537319.86964730243</v>
      </c>
    </row>
    <row r="3465" spans="1:2" ht="12.75" x14ac:dyDescent="0.2">
      <c r="A3465" s="85">
        <v>3455</v>
      </c>
      <c r="B3465" s="96">
        <f t="shared" ca="1" si="53"/>
        <v>479748.75597204687</v>
      </c>
    </row>
    <row r="3466" spans="1:2" ht="12.75" x14ac:dyDescent="0.2">
      <c r="A3466" s="85">
        <v>3456</v>
      </c>
      <c r="B3466" s="96">
        <f t="shared" ca="1" si="53"/>
        <v>532646.66503207176</v>
      </c>
    </row>
    <row r="3467" spans="1:2" ht="12.75" x14ac:dyDescent="0.2">
      <c r="A3467" s="85">
        <v>3457</v>
      </c>
      <c r="B3467" s="96">
        <f t="shared" ref="B3467:B3530" ca="1" si="54">NORMINV(RAND(),B$4,B$5)</f>
        <v>495253.49020684202</v>
      </c>
    </row>
    <row r="3468" spans="1:2" ht="12.75" x14ac:dyDescent="0.2">
      <c r="A3468" s="85">
        <v>3458</v>
      </c>
      <c r="B3468" s="96">
        <f t="shared" ca="1" si="54"/>
        <v>509959.50610367593</v>
      </c>
    </row>
    <row r="3469" spans="1:2" ht="12.75" x14ac:dyDescent="0.2">
      <c r="A3469" s="85">
        <v>3459</v>
      </c>
      <c r="B3469" s="96">
        <f t="shared" ca="1" si="54"/>
        <v>479006.05273171712</v>
      </c>
    </row>
    <row r="3470" spans="1:2" ht="12.75" x14ac:dyDescent="0.2">
      <c r="A3470" s="85">
        <v>3460</v>
      </c>
      <c r="B3470" s="96">
        <f t="shared" ca="1" si="54"/>
        <v>459439.24816276162</v>
      </c>
    </row>
    <row r="3471" spans="1:2" ht="12.75" x14ac:dyDescent="0.2">
      <c r="A3471" s="85">
        <v>3461</v>
      </c>
      <c r="B3471" s="96">
        <f t="shared" ca="1" si="54"/>
        <v>508523.82275475789</v>
      </c>
    </row>
    <row r="3472" spans="1:2" ht="12.75" x14ac:dyDescent="0.2">
      <c r="A3472" s="85">
        <v>3462</v>
      </c>
      <c r="B3472" s="96">
        <f t="shared" ca="1" si="54"/>
        <v>534711.42024691473</v>
      </c>
    </row>
    <row r="3473" spans="1:2" ht="12.75" x14ac:dyDescent="0.2">
      <c r="A3473" s="85">
        <v>3463</v>
      </c>
      <c r="B3473" s="96">
        <f t="shared" ca="1" si="54"/>
        <v>467412.3726870729</v>
      </c>
    </row>
    <row r="3474" spans="1:2" ht="12.75" x14ac:dyDescent="0.2">
      <c r="A3474" s="85">
        <v>3464</v>
      </c>
      <c r="B3474" s="96">
        <f t="shared" ca="1" si="54"/>
        <v>496748.47562902642</v>
      </c>
    </row>
    <row r="3475" spans="1:2" ht="12.75" x14ac:dyDescent="0.2">
      <c r="A3475" s="85">
        <v>3465</v>
      </c>
      <c r="B3475" s="96">
        <f t="shared" ca="1" si="54"/>
        <v>558978.53873851069</v>
      </c>
    </row>
    <row r="3476" spans="1:2" ht="12.75" x14ac:dyDescent="0.2">
      <c r="A3476" s="85">
        <v>3466</v>
      </c>
      <c r="B3476" s="96">
        <f t="shared" ca="1" si="54"/>
        <v>421148.19043990679</v>
      </c>
    </row>
    <row r="3477" spans="1:2" ht="12.75" x14ac:dyDescent="0.2">
      <c r="A3477" s="85">
        <v>3467</v>
      </c>
      <c r="B3477" s="96">
        <f t="shared" ca="1" si="54"/>
        <v>587409.736628421</v>
      </c>
    </row>
    <row r="3478" spans="1:2" ht="12.75" x14ac:dyDescent="0.2">
      <c r="A3478" s="85">
        <v>3468</v>
      </c>
      <c r="B3478" s="96">
        <f t="shared" ca="1" si="54"/>
        <v>441986.58460042562</v>
      </c>
    </row>
    <row r="3479" spans="1:2" ht="12.75" x14ac:dyDescent="0.2">
      <c r="A3479" s="85">
        <v>3469</v>
      </c>
      <c r="B3479" s="96">
        <f t="shared" ca="1" si="54"/>
        <v>561661.84523456066</v>
      </c>
    </row>
    <row r="3480" spans="1:2" ht="12.75" x14ac:dyDescent="0.2">
      <c r="A3480" s="85">
        <v>3470</v>
      </c>
      <c r="B3480" s="96">
        <f t="shared" ca="1" si="54"/>
        <v>512257.26943478809</v>
      </c>
    </row>
    <row r="3481" spans="1:2" ht="12.75" x14ac:dyDescent="0.2">
      <c r="A3481" s="85">
        <v>3471</v>
      </c>
      <c r="B3481" s="96">
        <f t="shared" ca="1" si="54"/>
        <v>493961.72969604272</v>
      </c>
    </row>
    <row r="3482" spans="1:2" ht="12.75" x14ac:dyDescent="0.2">
      <c r="A3482" s="85">
        <v>3472</v>
      </c>
      <c r="B3482" s="96">
        <f t="shared" ca="1" si="54"/>
        <v>490949.6484923847</v>
      </c>
    </row>
    <row r="3483" spans="1:2" ht="12.75" x14ac:dyDescent="0.2">
      <c r="A3483" s="85">
        <v>3473</v>
      </c>
      <c r="B3483" s="96">
        <f t="shared" ca="1" si="54"/>
        <v>474716.485060865</v>
      </c>
    </row>
    <row r="3484" spans="1:2" ht="12.75" x14ac:dyDescent="0.2">
      <c r="A3484" s="85">
        <v>3474</v>
      </c>
      <c r="B3484" s="96">
        <f t="shared" ca="1" si="54"/>
        <v>451319.34839092119</v>
      </c>
    </row>
    <row r="3485" spans="1:2" ht="12.75" x14ac:dyDescent="0.2">
      <c r="A3485" s="85">
        <v>3475</v>
      </c>
      <c r="B3485" s="96">
        <f t="shared" ca="1" si="54"/>
        <v>459262.11230604851</v>
      </c>
    </row>
    <row r="3486" spans="1:2" ht="12.75" x14ac:dyDescent="0.2">
      <c r="A3486" s="85">
        <v>3476</v>
      </c>
      <c r="B3486" s="96">
        <f t="shared" ca="1" si="54"/>
        <v>502195.38982104714</v>
      </c>
    </row>
    <row r="3487" spans="1:2" ht="12.75" x14ac:dyDescent="0.2">
      <c r="A3487" s="85">
        <v>3477</v>
      </c>
      <c r="B3487" s="96">
        <f t="shared" ca="1" si="54"/>
        <v>438471.85870571493</v>
      </c>
    </row>
    <row r="3488" spans="1:2" ht="12.75" x14ac:dyDescent="0.2">
      <c r="A3488" s="85">
        <v>3478</v>
      </c>
      <c r="B3488" s="96">
        <f t="shared" ca="1" si="54"/>
        <v>458624.42395547166</v>
      </c>
    </row>
    <row r="3489" spans="1:2" ht="12.75" x14ac:dyDescent="0.2">
      <c r="A3489" s="85">
        <v>3479</v>
      </c>
      <c r="B3489" s="96">
        <f t="shared" ca="1" si="54"/>
        <v>510084.55865995644</v>
      </c>
    </row>
    <row r="3490" spans="1:2" ht="12.75" x14ac:dyDescent="0.2">
      <c r="A3490" s="85">
        <v>3480</v>
      </c>
      <c r="B3490" s="96">
        <f t="shared" ca="1" si="54"/>
        <v>507560.8622408206</v>
      </c>
    </row>
    <row r="3491" spans="1:2" ht="12.75" x14ac:dyDescent="0.2">
      <c r="A3491" s="85">
        <v>3481</v>
      </c>
      <c r="B3491" s="96">
        <f t="shared" ca="1" si="54"/>
        <v>453944.86195819563</v>
      </c>
    </row>
    <row r="3492" spans="1:2" ht="12.75" x14ac:dyDescent="0.2">
      <c r="A3492" s="85">
        <v>3482</v>
      </c>
      <c r="B3492" s="96">
        <f t="shared" ca="1" si="54"/>
        <v>458597.20789598621</v>
      </c>
    </row>
    <row r="3493" spans="1:2" ht="12.75" x14ac:dyDescent="0.2">
      <c r="A3493" s="85">
        <v>3483</v>
      </c>
      <c r="B3493" s="96">
        <f t="shared" ca="1" si="54"/>
        <v>528945.80461497803</v>
      </c>
    </row>
    <row r="3494" spans="1:2" ht="12.75" x14ac:dyDescent="0.2">
      <c r="A3494" s="85">
        <v>3484</v>
      </c>
      <c r="B3494" s="96">
        <f t="shared" ca="1" si="54"/>
        <v>525552.97951692308</v>
      </c>
    </row>
    <row r="3495" spans="1:2" ht="12.75" x14ac:dyDescent="0.2">
      <c r="A3495" s="85">
        <v>3485</v>
      </c>
      <c r="B3495" s="96">
        <f t="shared" ca="1" si="54"/>
        <v>494859.53328468546</v>
      </c>
    </row>
    <row r="3496" spans="1:2" ht="12.75" x14ac:dyDescent="0.2">
      <c r="A3496" s="85">
        <v>3486</v>
      </c>
      <c r="B3496" s="96">
        <f t="shared" ca="1" si="54"/>
        <v>492191.90813100338</v>
      </c>
    </row>
    <row r="3497" spans="1:2" ht="12.75" x14ac:dyDescent="0.2">
      <c r="A3497" s="85">
        <v>3487</v>
      </c>
      <c r="B3497" s="96">
        <f t="shared" ca="1" si="54"/>
        <v>511649.71545155486</v>
      </c>
    </row>
    <row r="3498" spans="1:2" ht="12.75" x14ac:dyDescent="0.2">
      <c r="A3498" s="85">
        <v>3488</v>
      </c>
      <c r="B3498" s="96">
        <f t="shared" ca="1" si="54"/>
        <v>513810.13210012799</v>
      </c>
    </row>
    <row r="3499" spans="1:2" ht="12.75" x14ac:dyDescent="0.2">
      <c r="A3499" s="85">
        <v>3489</v>
      </c>
      <c r="B3499" s="96">
        <f t="shared" ca="1" si="54"/>
        <v>478347.25800491613</v>
      </c>
    </row>
    <row r="3500" spans="1:2" ht="12.75" x14ac:dyDescent="0.2">
      <c r="A3500" s="85">
        <v>3490</v>
      </c>
      <c r="B3500" s="96">
        <f t="shared" ca="1" si="54"/>
        <v>517400.43623375572</v>
      </c>
    </row>
    <row r="3501" spans="1:2" ht="12.75" x14ac:dyDescent="0.2">
      <c r="A3501" s="85">
        <v>3491</v>
      </c>
      <c r="B3501" s="96">
        <f t="shared" ca="1" si="54"/>
        <v>511145.0742681296</v>
      </c>
    </row>
    <row r="3502" spans="1:2" ht="12.75" x14ac:dyDescent="0.2">
      <c r="A3502" s="85">
        <v>3492</v>
      </c>
      <c r="B3502" s="96">
        <f t="shared" ca="1" si="54"/>
        <v>472474.00373944757</v>
      </c>
    </row>
    <row r="3503" spans="1:2" ht="12.75" x14ac:dyDescent="0.2">
      <c r="A3503" s="85">
        <v>3493</v>
      </c>
      <c r="B3503" s="96">
        <f t="shared" ca="1" si="54"/>
        <v>486715.96559812449</v>
      </c>
    </row>
    <row r="3504" spans="1:2" ht="12.75" x14ac:dyDescent="0.2">
      <c r="A3504" s="85">
        <v>3494</v>
      </c>
      <c r="B3504" s="96">
        <f t="shared" ca="1" si="54"/>
        <v>434532.23824374116</v>
      </c>
    </row>
    <row r="3505" spans="1:2" ht="12.75" x14ac:dyDescent="0.2">
      <c r="A3505" s="85">
        <v>3495</v>
      </c>
      <c r="B3505" s="96">
        <f t="shared" ca="1" si="54"/>
        <v>548854.30578535306</v>
      </c>
    </row>
    <row r="3506" spans="1:2" ht="12.75" x14ac:dyDescent="0.2">
      <c r="A3506" s="85">
        <v>3496</v>
      </c>
      <c r="B3506" s="96">
        <f t="shared" ca="1" si="54"/>
        <v>519867.77749207837</v>
      </c>
    </row>
    <row r="3507" spans="1:2" ht="12.75" x14ac:dyDescent="0.2">
      <c r="A3507" s="85">
        <v>3497</v>
      </c>
      <c r="B3507" s="96">
        <f t="shared" ca="1" si="54"/>
        <v>528215.36268505466</v>
      </c>
    </row>
    <row r="3508" spans="1:2" ht="12.75" x14ac:dyDescent="0.2">
      <c r="A3508" s="85">
        <v>3498</v>
      </c>
      <c r="B3508" s="96">
        <f t="shared" ca="1" si="54"/>
        <v>493396.03439837409</v>
      </c>
    </row>
    <row r="3509" spans="1:2" ht="12.75" x14ac:dyDescent="0.2">
      <c r="A3509" s="85">
        <v>3499</v>
      </c>
      <c r="B3509" s="96">
        <f t="shared" ca="1" si="54"/>
        <v>530477.97443155164</v>
      </c>
    </row>
    <row r="3510" spans="1:2" ht="12.75" x14ac:dyDescent="0.2">
      <c r="A3510" s="85">
        <v>3500</v>
      </c>
      <c r="B3510" s="96">
        <f t="shared" ca="1" si="54"/>
        <v>569201.86226960958</v>
      </c>
    </row>
    <row r="3511" spans="1:2" ht="12.75" x14ac:dyDescent="0.2">
      <c r="A3511" s="85">
        <v>3501</v>
      </c>
      <c r="B3511" s="96">
        <f t="shared" ca="1" si="54"/>
        <v>524093.28724192752</v>
      </c>
    </row>
    <row r="3512" spans="1:2" ht="12.75" x14ac:dyDescent="0.2">
      <c r="A3512" s="85">
        <v>3502</v>
      </c>
      <c r="B3512" s="96">
        <f t="shared" ca="1" si="54"/>
        <v>476597.10834433942</v>
      </c>
    </row>
    <row r="3513" spans="1:2" ht="12.75" x14ac:dyDescent="0.2">
      <c r="A3513" s="85">
        <v>3503</v>
      </c>
      <c r="B3513" s="96">
        <f t="shared" ca="1" si="54"/>
        <v>421114.36261189164</v>
      </c>
    </row>
    <row r="3514" spans="1:2" ht="12.75" x14ac:dyDescent="0.2">
      <c r="A3514" s="85">
        <v>3504</v>
      </c>
      <c r="B3514" s="96">
        <f t="shared" ca="1" si="54"/>
        <v>445174.56630663434</v>
      </c>
    </row>
    <row r="3515" spans="1:2" ht="12.75" x14ac:dyDescent="0.2">
      <c r="A3515" s="85">
        <v>3505</v>
      </c>
      <c r="B3515" s="96">
        <f t="shared" ca="1" si="54"/>
        <v>428388.75057864701</v>
      </c>
    </row>
    <row r="3516" spans="1:2" ht="12.75" x14ac:dyDescent="0.2">
      <c r="A3516" s="85">
        <v>3506</v>
      </c>
      <c r="B3516" s="96">
        <f t="shared" ca="1" si="54"/>
        <v>477906.22369890544</v>
      </c>
    </row>
    <row r="3517" spans="1:2" ht="12.75" x14ac:dyDescent="0.2">
      <c r="A3517" s="85">
        <v>3507</v>
      </c>
      <c r="B3517" s="96">
        <f t="shared" ca="1" si="54"/>
        <v>508725.48246821464</v>
      </c>
    </row>
    <row r="3518" spans="1:2" ht="12.75" x14ac:dyDescent="0.2">
      <c r="A3518" s="85">
        <v>3508</v>
      </c>
      <c r="B3518" s="96">
        <f t="shared" ca="1" si="54"/>
        <v>525515.69752613234</v>
      </c>
    </row>
    <row r="3519" spans="1:2" ht="12.75" x14ac:dyDescent="0.2">
      <c r="A3519" s="85">
        <v>3509</v>
      </c>
      <c r="B3519" s="96">
        <f t="shared" ca="1" si="54"/>
        <v>491732.30549981602</v>
      </c>
    </row>
    <row r="3520" spans="1:2" ht="12.75" x14ac:dyDescent="0.2">
      <c r="A3520" s="85">
        <v>3510</v>
      </c>
      <c r="B3520" s="96">
        <f t="shared" ca="1" si="54"/>
        <v>507177.74334916519</v>
      </c>
    </row>
    <row r="3521" spans="1:2" ht="12.75" x14ac:dyDescent="0.2">
      <c r="A3521" s="85">
        <v>3511</v>
      </c>
      <c r="B3521" s="96">
        <f t="shared" ca="1" si="54"/>
        <v>530301.55969320762</v>
      </c>
    </row>
    <row r="3522" spans="1:2" ht="12.75" x14ac:dyDescent="0.2">
      <c r="A3522" s="85">
        <v>3512</v>
      </c>
      <c r="B3522" s="96">
        <f t="shared" ca="1" si="54"/>
        <v>530854.158594304</v>
      </c>
    </row>
    <row r="3523" spans="1:2" ht="12.75" x14ac:dyDescent="0.2">
      <c r="A3523" s="85">
        <v>3513</v>
      </c>
      <c r="B3523" s="96">
        <f t="shared" ca="1" si="54"/>
        <v>465419.33869165217</v>
      </c>
    </row>
    <row r="3524" spans="1:2" ht="12.75" x14ac:dyDescent="0.2">
      <c r="A3524" s="85">
        <v>3514</v>
      </c>
      <c r="B3524" s="96">
        <f t="shared" ca="1" si="54"/>
        <v>534050.05356768752</v>
      </c>
    </row>
    <row r="3525" spans="1:2" ht="12.75" x14ac:dyDescent="0.2">
      <c r="A3525" s="85">
        <v>3515</v>
      </c>
      <c r="B3525" s="96">
        <f t="shared" ca="1" si="54"/>
        <v>530456.50733559346</v>
      </c>
    </row>
    <row r="3526" spans="1:2" ht="12.75" x14ac:dyDescent="0.2">
      <c r="A3526" s="85">
        <v>3516</v>
      </c>
      <c r="B3526" s="96">
        <f t="shared" ca="1" si="54"/>
        <v>482519.9366178835</v>
      </c>
    </row>
    <row r="3527" spans="1:2" ht="12.75" x14ac:dyDescent="0.2">
      <c r="A3527" s="85">
        <v>3517</v>
      </c>
      <c r="B3527" s="96">
        <f t="shared" ca="1" si="54"/>
        <v>528741.9268503288</v>
      </c>
    </row>
    <row r="3528" spans="1:2" ht="12.75" x14ac:dyDescent="0.2">
      <c r="A3528" s="85">
        <v>3518</v>
      </c>
      <c r="B3528" s="96">
        <f t="shared" ca="1" si="54"/>
        <v>538039.40113373939</v>
      </c>
    </row>
    <row r="3529" spans="1:2" ht="12.75" x14ac:dyDescent="0.2">
      <c r="A3529" s="85">
        <v>3519</v>
      </c>
      <c r="B3529" s="96">
        <f t="shared" ca="1" si="54"/>
        <v>481667.26709262771</v>
      </c>
    </row>
    <row r="3530" spans="1:2" ht="12.75" x14ac:dyDescent="0.2">
      <c r="A3530" s="85">
        <v>3520</v>
      </c>
      <c r="B3530" s="96">
        <f t="shared" ca="1" si="54"/>
        <v>459084.06482985854</v>
      </c>
    </row>
    <row r="3531" spans="1:2" ht="12.75" x14ac:dyDescent="0.2">
      <c r="A3531" s="85">
        <v>3521</v>
      </c>
      <c r="B3531" s="96">
        <f t="shared" ref="B3531:B3594" ca="1" si="55">NORMINV(RAND(),B$4,B$5)</f>
        <v>467071.62537613005</v>
      </c>
    </row>
    <row r="3532" spans="1:2" ht="12.75" x14ac:dyDescent="0.2">
      <c r="A3532" s="85">
        <v>3522</v>
      </c>
      <c r="B3532" s="96">
        <f t="shared" ca="1" si="55"/>
        <v>406809.70407511422</v>
      </c>
    </row>
    <row r="3533" spans="1:2" ht="12.75" x14ac:dyDescent="0.2">
      <c r="A3533" s="85">
        <v>3523</v>
      </c>
      <c r="B3533" s="96">
        <f t="shared" ca="1" si="55"/>
        <v>494840.33316078607</v>
      </c>
    </row>
    <row r="3534" spans="1:2" ht="12.75" x14ac:dyDescent="0.2">
      <c r="A3534" s="85">
        <v>3524</v>
      </c>
      <c r="B3534" s="96">
        <f t="shared" ca="1" si="55"/>
        <v>447417.74140330747</v>
      </c>
    </row>
    <row r="3535" spans="1:2" ht="12.75" x14ac:dyDescent="0.2">
      <c r="A3535" s="85">
        <v>3525</v>
      </c>
      <c r="B3535" s="96">
        <f t="shared" ca="1" si="55"/>
        <v>418191.27584081516</v>
      </c>
    </row>
    <row r="3536" spans="1:2" ht="12.75" x14ac:dyDescent="0.2">
      <c r="A3536" s="85">
        <v>3526</v>
      </c>
      <c r="B3536" s="96">
        <f t="shared" ca="1" si="55"/>
        <v>536238.1173860745</v>
      </c>
    </row>
    <row r="3537" spans="1:2" ht="12.75" x14ac:dyDescent="0.2">
      <c r="A3537" s="85">
        <v>3527</v>
      </c>
      <c r="B3537" s="96">
        <f t="shared" ca="1" si="55"/>
        <v>433299.14205438609</v>
      </c>
    </row>
    <row r="3538" spans="1:2" ht="12.75" x14ac:dyDescent="0.2">
      <c r="A3538" s="85">
        <v>3528</v>
      </c>
      <c r="B3538" s="96">
        <f t="shared" ca="1" si="55"/>
        <v>504603.80997738393</v>
      </c>
    </row>
    <row r="3539" spans="1:2" ht="12.75" x14ac:dyDescent="0.2">
      <c r="A3539" s="85">
        <v>3529</v>
      </c>
      <c r="B3539" s="96">
        <f t="shared" ca="1" si="55"/>
        <v>506362.25085778168</v>
      </c>
    </row>
    <row r="3540" spans="1:2" ht="12.75" x14ac:dyDescent="0.2">
      <c r="A3540" s="85">
        <v>3530</v>
      </c>
      <c r="B3540" s="96">
        <f t="shared" ca="1" si="55"/>
        <v>500314.56581410964</v>
      </c>
    </row>
    <row r="3541" spans="1:2" ht="12.75" x14ac:dyDescent="0.2">
      <c r="A3541" s="85">
        <v>3531</v>
      </c>
      <c r="B3541" s="96">
        <f t="shared" ca="1" si="55"/>
        <v>500439.40025499702</v>
      </c>
    </row>
    <row r="3542" spans="1:2" ht="12.75" x14ac:dyDescent="0.2">
      <c r="A3542" s="85">
        <v>3532</v>
      </c>
      <c r="B3542" s="96">
        <f t="shared" ca="1" si="55"/>
        <v>487757.65058815113</v>
      </c>
    </row>
    <row r="3543" spans="1:2" ht="12.75" x14ac:dyDescent="0.2">
      <c r="A3543" s="85">
        <v>3533</v>
      </c>
      <c r="B3543" s="96">
        <f t="shared" ca="1" si="55"/>
        <v>565827.38854535716</v>
      </c>
    </row>
    <row r="3544" spans="1:2" ht="12.75" x14ac:dyDescent="0.2">
      <c r="A3544" s="85">
        <v>3534</v>
      </c>
      <c r="B3544" s="96">
        <f t="shared" ca="1" si="55"/>
        <v>574835.07602825062</v>
      </c>
    </row>
    <row r="3545" spans="1:2" ht="12.75" x14ac:dyDescent="0.2">
      <c r="A3545" s="85">
        <v>3535</v>
      </c>
      <c r="B3545" s="96">
        <f t="shared" ca="1" si="55"/>
        <v>538369.0711862155</v>
      </c>
    </row>
    <row r="3546" spans="1:2" ht="12.75" x14ac:dyDescent="0.2">
      <c r="A3546" s="85">
        <v>3536</v>
      </c>
      <c r="B3546" s="96">
        <f t="shared" ca="1" si="55"/>
        <v>477226.65852747764</v>
      </c>
    </row>
    <row r="3547" spans="1:2" ht="12.75" x14ac:dyDescent="0.2">
      <c r="A3547" s="85">
        <v>3537</v>
      </c>
      <c r="B3547" s="96">
        <f t="shared" ca="1" si="55"/>
        <v>487999.11344015331</v>
      </c>
    </row>
    <row r="3548" spans="1:2" ht="12.75" x14ac:dyDescent="0.2">
      <c r="A3548" s="85">
        <v>3538</v>
      </c>
      <c r="B3548" s="96">
        <f t="shared" ca="1" si="55"/>
        <v>560436.73742275825</v>
      </c>
    </row>
    <row r="3549" spans="1:2" ht="12.75" x14ac:dyDescent="0.2">
      <c r="A3549" s="85">
        <v>3539</v>
      </c>
      <c r="B3549" s="96">
        <f t="shared" ca="1" si="55"/>
        <v>574969.23584529071</v>
      </c>
    </row>
    <row r="3550" spans="1:2" ht="12.75" x14ac:dyDescent="0.2">
      <c r="A3550" s="85">
        <v>3540</v>
      </c>
      <c r="B3550" s="96">
        <f t="shared" ca="1" si="55"/>
        <v>496859.27683438495</v>
      </c>
    </row>
    <row r="3551" spans="1:2" ht="12.75" x14ac:dyDescent="0.2">
      <c r="A3551" s="85">
        <v>3541</v>
      </c>
      <c r="B3551" s="96">
        <f t="shared" ca="1" si="55"/>
        <v>500710.12695565267</v>
      </c>
    </row>
    <row r="3552" spans="1:2" ht="12.75" x14ac:dyDescent="0.2">
      <c r="A3552" s="85">
        <v>3542</v>
      </c>
      <c r="B3552" s="96">
        <f t="shared" ca="1" si="55"/>
        <v>520243.06541438441</v>
      </c>
    </row>
    <row r="3553" spans="1:2" ht="12.75" x14ac:dyDescent="0.2">
      <c r="A3553" s="85">
        <v>3543</v>
      </c>
      <c r="B3553" s="96">
        <f t="shared" ca="1" si="55"/>
        <v>442004.3467484843</v>
      </c>
    </row>
    <row r="3554" spans="1:2" ht="12.75" x14ac:dyDescent="0.2">
      <c r="A3554" s="85">
        <v>3544</v>
      </c>
      <c r="B3554" s="96">
        <f t="shared" ca="1" si="55"/>
        <v>524397.91139665048</v>
      </c>
    </row>
    <row r="3555" spans="1:2" ht="12.75" x14ac:dyDescent="0.2">
      <c r="A3555" s="85">
        <v>3545</v>
      </c>
      <c r="B3555" s="96">
        <f t="shared" ca="1" si="55"/>
        <v>492953.88655195036</v>
      </c>
    </row>
    <row r="3556" spans="1:2" ht="12.75" x14ac:dyDescent="0.2">
      <c r="A3556" s="85">
        <v>3546</v>
      </c>
      <c r="B3556" s="96">
        <f t="shared" ca="1" si="55"/>
        <v>509715.26226388506</v>
      </c>
    </row>
    <row r="3557" spans="1:2" ht="12.75" x14ac:dyDescent="0.2">
      <c r="A3557" s="85">
        <v>3547</v>
      </c>
      <c r="B3557" s="96">
        <f t="shared" ca="1" si="55"/>
        <v>513842.2452701953</v>
      </c>
    </row>
    <row r="3558" spans="1:2" ht="12.75" x14ac:dyDescent="0.2">
      <c r="A3558" s="85">
        <v>3548</v>
      </c>
      <c r="B3558" s="96">
        <f t="shared" ca="1" si="55"/>
        <v>461151.15356962965</v>
      </c>
    </row>
    <row r="3559" spans="1:2" ht="12.75" x14ac:dyDescent="0.2">
      <c r="A3559" s="85">
        <v>3549</v>
      </c>
      <c r="B3559" s="96">
        <f t="shared" ca="1" si="55"/>
        <v>521639.80951880512</v>
      </c>
    </row>
    <row r="3560" spans="1:2" ht="12.75" x14ac:dyDescent="0.2">
      <c r="A3560" s="85">
        <v>3550</v>
      </c>
      <c r="B3560" s="96">
        <f t="shared" ca="1" si="55"/>
        <v>463096.04029118665</v>
      </c>
    </row>
    <row r="3561" spans="1:2" ht="12.75" x14ac:dyDescent="0.2">
      <c r="A3561" s="85">
        <v>3551</v>
      </c>
      <c r="B3561" s="96">
        <f t="shared" ca="1" si="55"/>
        <v>498359.89780245261</v>
      </c>
    </row>
    <row r="3562" spans="1:2" ht="12.75" x14ac:dyDescent="0.2">
      <c r="A3562" s="85">
        <v>3552</v>
      </c>
      <c r="B3562" s="96">
        <f t="shared" ca="1" si="55"/>
        <v>491948.81918994326</v>
      </c>
    </row>
    <row r="3563" spans="1:2" ht="12.75" x14ac:dyDescent="0.2">
      <c r="A3563" s="85">
        <v>3553</v>
      </c>
      <c r="B3563" s="96">
        <f t="shared" ca="1" si="55"/>
        <v>479343.04291348741</v>
      </c>
    </row>
    <row r="3564" spans="1:2" ht="12.75" x14ac:dyDescent="0.2">
      <c r="A3564" s="85">
        <v>3554</v>
      </c>
      <c r="B3564" s="96">
        <f t="shared" ca="1" si="55"/>
        <v>467117.64235217997</v>
      </c>
    </row>
    <row r="3565" spans="1:2" ht="12.75" x14ac:dyDescent="0.2">
      <c r="A3565" s="85">
        <v>3555</v>
      </c>
      <c r="B3565" s="96">
        <f t="shared" ca="1" si="55"/>
        <v>472327.20435102494</v>
      </c>
    </row>
    <row r="3566" spans="1:2" ht="12.75" x14ac:dyDescent="0.2">
      <c r="A3566" s="85">
        <v>3556</v>
      </c>
      <c r="B3566" s="96">
        <f t="shared" ca="1" si="55"/>
        <v>474324.79447143874</v>
      </c>
    </row>
    <row r="3567" spans="1:2" ht="12.75" x14ac:dyDescent="0.2">
      <c r="A3567" s="85">
        <v>3557</v>
      </c>
      <c r="B3567" s="96">
        <f t="shared" ca="1" si="55"/>
        <v>561574.44344127341</v>
      </c>
    </row>
    <row r="3568" spans="1:2" ht="12.75" x14ac:dyDescent="0.2">
      <c r="A3568" s="85">
        <v>3558</v>
      </c>
      <c r="B3568" s="96">
        <f t="shared" ca="1" si="55"/>
        <v>496715.38959455217</v>
      </c>
    </row>
    <row r="3569" spans="1:2" ht="12.75" x14ac:dyDescent="0.2">
      <c r="A3569" s="85">
        <v>3559</v>
      </c>
      <c r="B3569" s="96">
        <f t="shared" ca="1" si="55"/>
        <v>435864.70585937373</v>
      </c>
    </row>
    <row r="3570" spans="1:2" ht="12.75" x14ac:dyDescent="0.2">
      <c r="A3570" s="85">
        <v>3560</v>
      </c>
      <c r="B3570" s="96">
        <f t="shared" ca="1" si="55"/>
        <v>494254.60699980863</v>
      </c>
    </row>
    <row r="3571" spans="1:2" ht="12.75" x14ac:dyDescent="0.2">
      <c r="A3571" s="85">
        <v>3561</v>
      </c>
      <c r="B3571" s="96">
        <f t="shared" ca="1" si="55"/>
        <v>527565.4888770344</v>
      </c>
    </row>
    <row r="3572" spans="1:2" ht="12.75" x14ac:dyDescent="0.2">
      <c r="A3572" s="85">
        <v>3562</v>
      </c>
      <c r="B3572" s="96">
        <f t="shared" ca="1" si="55"/>
        <v>480802.22620980971</v>
      </c>
    </row>
    <row r="3573" spans="1:2" ht="12.75" x14ac:dyDescent="0.2">
      <c r="A3573" s="85">
        <v>3563</v>
      </c>
      <c r="B3573" s="96">
        <f t="shared" ca="1" si="55"/>
        <v>556688.12995576847</v>
      </c>
    </row>
    <row r="3574" spans="1:2" ht="12.75" x14ac:dyDescent="0.2">
      <c r="A3574" s="85">
        <v>3564</v>
      </c>
      <c r="B3574" s="96">
        <f t="shared" ca="1" si="55"/>
        <v>483960.64188206504</v>
      </c>
    </row>
    <row r="3575" spans="1:2" ht="12.75" x14ac:dyDescent="0.2">
      <c r="A3575" s="85">
        <v>3565</v>
      </c>
      <c r="B3575" s="96">
        <f t="shared" ca="1" si="55"/>
        <v>516703.80173420999</v>
      </c>
    </row>
    <row r="3576" spans="1:2" ht="12.75" x14ac:dyDescent="0.2">
      <c r="A3576" s="85">
        <v>3566</v>
      </c>
      <c r="B3576" s="96">
        <f t="shared" ca="1" si="55"/>
        <v>482017.88200256054</v>
      </c>
    </row>
    <row r="3577" spans="1:2" ht="12.75" x14ac:dyDescent="0.2">
      <c r="A3577" s="85">
        <v>3567</v>
      </c>
      <c r="B3577" s="96">
        <f t="shared" ca="1" si="55"/>
        <v>506027.41656707932</v>
      </c>
    </row>
    <row r="3578" spans="1:2" ht="12.75" x14ac:dyDescent="0.2">
      <c r="A3578" s="85">
        <v>3568</v>
      </c>
      <c r="B3578" s="96">
        <f t="shared" ca="1" si="55"/>
        <v>542188.42866733985</v>
      </c>
    </row>
    <row r="3579" spans="1:2" ht="12.75" x14ac:dyDescent="0.2">
      <c r="A3579" s="85">
        <v>3569</v>
      </c>
      <c r="B3579" s="96">
        <f t="shared" ca="1" si="55"/>
        <v>505410.37670356245</v>
      </c>
    </row>
    <row r="3580" spans="1:2" ht="12.75" x14ac:dyDescent="0.2">
      <c r="A3580" s="85">
        <v>3570</v>
      </c>
      <c r="B3580" s="96">
        <f t="shared" ca="1" si="55"/>
        <v>443307.23938876856</v>
      </c>
    </row>
    <row r="3581" spans="1:2" ht="12.75" x14ac:dyDescent="0.2">
      <c r="A3581" s="85">
        <v>3571</v>
      </c>
      <c r="B3581" s="96">
        <f t="shared" ca="1" si="55"/>
        <v>487217.25532306475</v>
      </c>
    </row>
    <row r="3582" spans="1:2" ht="12.75" x14ac:dyDescent="0.2">
      <c r="A3582" s="85">
        <v>3572</v>
      </c>
      <c r="B3582" s="96">
        <f t="shared" ca="1" si="55"/>
        <v>478777.87372355693</v>
      </c>
    </row>
    <row r="3583" spans="1:2" ht="12.75" x14ac:dyDescent="0.2">
      <c r="A3583" s="85">
        <v>3573</v>
      </c>
      <c r="B3583" s="96">
        <f t="shared" ca="1" si="55"/>
        <v>488009.2975105478</v>
      </c>
    </row>
    <row r="3584" spans="1:2" ht="12.75" x14ac:dyDescent="0.2">
      <c r="A3584" s="85">
        <v>3574</v>
      </c>
      <c r="B3584" s="96">
        <f t="shared" ca="1" si="55"/>
        <v>485493.81904601771</v>
      </c>
    </row>
    <row r="3585" spans="1:2" ht="12.75" x14ac:dyDescent="0.2">
      <c r="A3585" s="85">
        <v>3575</v>
      </c>
      <c r="B3585" s="96">
        <f t="shared" ca="1" si="55"/>
        <v>532440.44994112127</v>
      </c>
    </row>
    <row r="3586" spans="1:2" ht="12.75" x14ac:dyDescent="0.2">
      <c r="A3586" s="85">
        <v>3576</v>
      </c>
      <c r="B3586" s="96">
        <f t="shared" ca="1" si="55"/>
        <v>540614.04682499764</v>
      </c>
    </row>
    <row r="3587" spans="1:2" ht="12.75" x14ac:dyDescent="0.2">
      <c r="A3587" s="85">
        <v>3577</v>
      </c>
      <c r="B3587" s="96">
        <f t="shared" ca="1" si="55"/>
        <v>466156.70324378466</v>
      </c>
    </row>
    <row r="3588" spans="1:2" ht="12.75" x14ac:dyDescent="0.2">
      <c r="A3588" s="85">
        <v>3578</v>
      </c>
      <c r="B3588" s="96">
        <f t="shared" ca="1" si="55"/>
        <v>463014.54262312327</v>
      </c>
    </row>
    <row r="3589" spans="1:2" ht="12.75" x14ac:dyDescent="0.2">
      <c r="A3589" s="85">
        <v>3579</v>
      </c>
      <c r="B3589" s="96">
        <f t="shared" ca="1" si="55"/>
        <v>551632.9563146577</v>
      </c>
    </row>
    <row r="3590" spans="1:2" ht="12.75" x14ac:dyDescent="0.2">
      <c r="A3590" s="85">
        <v>3580</v>
      </c>
      <c r="B3590" s="96">
        <f t="shared" ca="1" si="55"/>
        <v>503596.14360952895</v>
      </c>
    </row>
    <row r="3591" spans="1:2" ht="12.75" x14ac:dyDescent="0.2">
      <c r="A3591" s="85">
        <v>3581</v>
      </c>
      <c r="B3591" s="96">
        <f t="shared" ca="1" si="55"/>
        <v>509876.73196897458</v>
      </c>
    </row>
    <row r="3592" spans="1:2" ht="12.75" x14ac:dyDescent="0.2">
      <c r="A3592" s="85">
        <v>3582</v>
      </c>
      <c r="B3592" s="96">
        <f t="shared" ca="1" si="55"/>
        <v>475888.14553392888</v>
      </c>
    </row>
    <row r="3593" spans="1:2" ht="12.75" x14ac:dyDescent="0.2">
      <c r="A3593" s="85">
        <v>3583</v>
      </c>
      <c r="B3593" s="96">
        <f t="shared" ca="1" si="55"/>
        <v>389376.68800309958</v>
      </c>
    </row>
    <row r="3594" spans="1:2" ht="12.75" x14ac:dyDescent="0.2">
      <c r="A3594" s="85">
        <v>3584</v>
      </c>
      <c r="B3594" s="96">
        <f t="shared" ca="1" si="55"/>
        <v>528789.13665072969</v>
      </c>
    </row>
    <row r="3595" spans="1:2" ht="12.75" x14ac:dyDescent="0.2">
      <c r="A3595" s="85">
        <v>3585</v>
      </c>
      <c r="B3595" s="96">
        <f t="shared" ref="B3595:B3658" ca="1" si="56">NORMINV(RAND(),B$4,B$5)</f>
        <v>480352.17776078847</v>
      </c>
    </row>
    <row r="3596" spans="1:2" ht="12.75" x14ac:dyDescent="0.2">
      <c r="A3596" s="85">
        <v>3586</v>
      </c>
      <c r="B3596" s="96">
        <f t="shared" ca="1" si="56"/>
        <v>498619.55586275563</v>
      </c>
    </row>
    <row r="3597" spans="1:2" ht="12.75" x14ac:dyDescent="0.2">
      <c r="A3597" s="85">
        <v>3587</v>
      </c>
      <c r="B3597" s="96">
        <f t="shared" ca="1" si="56"/>
        <v>505405.2148021044</v>
      </c>
    </row>
    <row r="3598" spans="1:2" ht="12.75" x14ac:dyDescent="0.2">
      <c r="A3598" s="85">
        <v>3588</v>
      </c>
      <c r="B3598" s="96">
        <f t="shared" ca="1" si="56"/>
        <v>461116.78193921561</v>
      </c>
    </row>
    <row r="3599" spans="1:2" ht="12.75" x14ac:dyDescent="0.2">
      <c r="A3599" s="85">
        <v>3589</v>
      </c>
      <c r="B3599" s="96">
        <f t="shared" ca="1" si="56"/>
        <v>495193.92718952743</v>
      </c>
    </row>
    <row r="3600" spans="1:2" ht="12.75" x14ac:dyDescent="0.2">
      <c r="A3600" s="85">
        <v>3590</v>
      </c>
      <c r="B3600" s="96">
        <f t="shared" ca="1" si="56"/>
        <v>488085.21076610172</v>
      </c>
    </row>
    <row r="3601" spans="1:2" ht="12.75" x14ac:dyDescent="0.2">
      <c r="A3601" s="85">
        <v>3591</v>
      </c>
      <c r="B3601" s="96">
        <f t="shared" ca="1" si="56"/>
        <v>430323.74207592278</v>
      </c>
    </row>
    <row r="3602" spans="1:2" ht="12.75" x14ac:dyDescent="0.2">
      <c r="A3602" s="85">
        <v>3592</v>
      </c>
      <c r="B3602" s="96">
        <f t="shared" ca="1" si="56"/>
        <v>476685.71888759156</v>
      </c>
    </row>
    <row r="3603" spans="1:2" ht="12.75" x14ac:dyDescent="0.2">
      <c r="A3603" s="85">
        <v>3593</v>
      </c>
      <c r="B3603" s="96">
        <f t="shared" ca="1" si="56"/>
        <v>464803.21884738049</v>
      </c>
    </row>
    <row r="3604" spans="1:2" ht="12.75" x14ac:dyDescent="0.2">
      <c r="A3604" s="85">
        <v>3594</v>
      </c>
      <c r="B3604" s="96">
        <f t="shared" ca="1" si="56"/>
        <v>457873.08207186905</v>
      </c>
    </row>
    <row r="3605" spans="1:2" ht="12.75" x14ac:dyDescent="0.2">
      <c r="A3605" s="85">
        <v>3595</v>
      </c>
      <c r="B3605" s="96">
        <f t="shared" ca="1" si="56"/>
        <v>500044.83048824524</v>
      </c>
    </row>
    <row r="3606" spans="1:2" ht="12.75" x14ac:dyDescent="0.2">
      <c r="A3606" s="85">
        <v>3596</v>
      </c>
      <c r="B3606" s="96">
        <f t="shared" ca="1" si="56"/>
        <v>504678.46140263922</v>
      </c>
    </row>
    <row r="3607" spans="1:2" ht="12.75" x14ac:dyDescent="0.2">
      <c r="A3607" s="85">
        <v>3597</v>
      </c>
      <c r="B3607" s="96">
        <f t="shared" ca="1" si="56"/>
        <v>409486.85278071236</v>
      </c>
    </row>
    <row r="3608" spans="1:2" ht="12.75" x14ac:dyDescent="0.2">
      <c r="A3608" s="85">
        <v>3598</v>
      </c>
      <c r="B3608" s="96">
        <f t="shared" ca="1" si="56"/>
        <v>418950.31129370094</v>
      </c>
    </row>
    <row r="3609" spans="1:2" ht="12.75" x14ac:dyDescent="0.2">
      <c r="A3609" s="85">
        <v>3599</v>
      </c>
      <c r="B3609" s="96">
        <f t="shared" ca="1" si="56"/>
        <v>483338.63526893605</v>
      </c>
    </row>
    <row r="3610" spans="1:2" ht="12.75" x14ac:dyDescent="0.2">
      <c r="A3610" s="85">
        <v>3600</v>
      </c>
      <c r="B3610" s="96">
        <f t="shared" ca="1" si="56"/>
        <v>469047.48539806705</v>
      </c>
    </row>
    <row r="3611" spans="1:2" ht="12.75" x14ac:dyDescent="0.2">
      <c r="A3611" s="85">
        <v>3601</v>
      </c>
      <c r="B3611" s="96">
        <f t="shared" ca="1" si="56"/>
        <v>488021.32454678899</v>
      </c>
    </row>
    <row r="3612" spans="1:2" ht="12.75" x14ac:dyDescent="0.2">
      <c r="A3612" s="85">
        <v>3602</v>
      </c>
      <c r="B3612" s="96">
        <f t="shared" ca="1" si="56"/>
        <v>543350.13093777176</v>
      </c>
    </row>
    <row r="3613" spans="1:2" ht="12.75" x14ac:dyDescent="0.2">
      <c r="A3613" s="85">
        <v>3603</v>
      </c>
      <c r="B3613" s="96">
        <f t="shared" ca="1" si="56"/>
        <v>477694.27665164083</v>
      </c>
    </row>
    <row r="3614" spans="1:2" ht="12.75" x14ac:dyDescent="0.2">
      <c r="A3614" s="85">
        <v>3604</v>
      </c>
      <c r="B3614" s="96">
        <f t="shared" ca="1" si="56"/>
        <v>488073.8418543266</v>
      </c>
    </row>
    <row r="3615" spans="1:2" ht="12.75" x14ac:dyDescent="0.2">
      <c r="A3615" s="85">
        <v>3605</v>
      </c>
      <c r="B3615" s="96">
        <f t="shared" ca="1" si="56"/>
        <v>510362.39305391477</v>
      </c>
    </row>
    <row r="3616" spans="1:2" ht="12.75" x14ac:dyDescent="0.2">
      <c r="A3616" s="85">
        <v>3606</v>
      </c>
      <c r="B3616" s="96">
        <f t="shared" ca="1" si="56"/>
        <v>568425.35806208674</v>
      </c>
    </row>
    <row r="3617" spans="1:2" ht="12.75" x14ac:dyDescent="0.2">
      <c r="A3617" s="85">
        <v>3607</v>
      </c>
      <c r="B3617" s="96">
        <f t="shared" ca="1" si="56"/>
        <v>438880.10425652936</v>
      </c>
    </row>
    <row r="3618" spans="1:2" ht="12.75" x14ac:dyDescent="0.2">
      <c r="A3618" s="85">
        <v>3608</v>
      </c>
      <c r="B3618" s="96">
        <f t="shared" ca="1" si="56"/>
        <v>522946.73076326418</v>
      </c>
    </row>
    <row r="3619" spans="1:2" ht="12.75" x14ac:dyDescent="0.2">
      <c r="A3619" s="85">
        <v>3609</v>
      </c>
      <c r="B3619" s="96">
        <f t="shared" ca="1" si="56"/>
        <v>500551.74832005665</v>
      </c>
    </row>
    <row r="3620" spans="1:2" ht="12.75" x14ac:dyDescent="0.2">
      <c r="A3620" s="85">
        <v>3610</v>
      </c>
      <c r="B3620" s="96">
        <f t="shared" ca="1" si="56"/>
        <v>539965.54958717863</v>
      </c>
    </row>
    <row r="3621" spans="1:2" ht="12.75" x14ac:dyDescent="0.2">
      <c r="A3621" s="85">
        <v>3611</v>
      </c>
      <c r="B3621" s="96">
        <f t="shared" ca="1" si="56"/>
        <v>512098.54782143392</v>
      </c>
    </row>
    <row r="3622" spans="1:2" ht="12.75" x14ac:dyDescent="0.2">
      <c r="A3622" s="85">
        <v>3612</v>
      </c>
      <c r="B3622" s="96">
        <f t="shared" ca="1" si="56"/>
        <v>507292.4919218049</v>
      </c>
    </row>
    <row r="3623" spans="1:2" ht="12.75" x14ac:dyDescent="0.2">
      <c r="A3623" s="85">
        <v>3613</v>
      </c>
      <c r="B3623" s="96">
        <f t="shared" ca="1" si="56"/>
        <v>492172.37643837702</v>
      </c>
    </row>
    <row r="3624" spans="1:2" ht="12.75" x14ac:dyDescent="0.2">
      <c r="A3624" s="85">
        <v>3614</v>
      </c>
      <c r="B3624" s="96">
        <f t="shared" ca="1" si="56"/>
        <v>515065.62891794881</v>
      </c>
    </row>
    <row r="3625" spans="1:2" ht="12.75" x14ac:dyDescent="0.2">
      <c r="A3625" s="85">
        <v>3615</v>
      </c>
      <c r="B3625" s="96">
        <f t="shared" ca="1" si="56"/>
        <v>466990.81959307118</v>
      </c>
    </row>
    <row r="3626" spans="1:2" ht="12.75" x14ac:dyDescent="0.2">
      <c r="A3626" s="85">
        <v>3616</v>
      </c>
      <c r="B3626" s="96">
        <f t="shared" ca="1" si="56"/>
        <v>539988.04979925917</v>
      </c>
    </row>
    <row r="3627" spans="1:2" ht="12.75" x14ac:dyDescent="0.2">
      <c r="A3627" s="85">
        <v>3617</v>
      </c>
      <c r="B3627" s="96">
        <f t="shared" ca="1" si="56"/>
        <v>496199.2697907408</v>
      </c>
    </row>
    <row r="3628" spans="1:2" ht="12.75" x14ac:dyDescent="0.2">
      <c r="A3628" s="85">
        <v>3618</v>
      </c>
      <c r="B3628" s="96">
        <f t="shared" ca="1" si="56"/>
        <v>514161.83135954844</v>
      </c>
    </row>
    <row r="3629" spans="1:2" ht="12.75" x14ac:dyDescent="0.2">
      <c r="A3629" s="85">
        <v>3619</v>
      </c>
      <c r="B3629" s="96">
        <f t="shared" ca="1" si="56"/>
        <v>458653.08503803762</v>
      </c>
    </row>
    <row r="3630" spans="1:2" ht="12.75" x14ac:dyDescent="0.2">
      <c r="A3630" s="85">
        <v>3620</v>
      </c>
      <c r="B3630" s="96">
        <f t="shared" ca="1" si="56"/>
        <v>508002.1871304661</v>
      </c>
    </row>
    <row r="3631" spans="1:2" ht="12.75" x14ac:dyDescent="0.2">
      <c r="A3631" s="85">
        <v>3621</v>
      </c>
      <c r="B3631" s="96">
        <f t="shared" ca="1" si="56"/>
        <v>488032.07049505302</v>
      </c>
    </row>
    <row r="3632" spans="1:2" ht="12.75" x14ac:dyDescent="0.2">
      <c r="A3632" s="85">
        <v>3622</v>
      </c>
      <c r="B3632" s="96">
        <f t="shared" ca="1" si="56"/>
        <v>509121.47008255962</v>
      </c>
    </row>
    <row r="3633" spans="1:2" ht="12.75" x14ac:dyDescent="0.2">
      <c r="A3633" s="85">
        <v>3623</v>
      </c>
      <c r="B3633" s="96">
        <f t="shared" ca="1" si="56"/>
        <v>534424.64696129074</v>
      </c>
    </row>
    <row r="3634" spans="1:2" ht="12.75" x14ac:dyDescent="0.2">
      <c r="A3634" s="85">
        <v>3624</v>
      </c>
      <c r="B3634" s="96">
        <f t="shared" ca="1" si="56"/>
        <v>470006.41361745534</v>
      </c>
    </row>
    <row r="3635" spans="1:2" ht="12.75" x14ac:dyDescent="0.2">
      <c r="A3635" s="85">
        <v>3625</v>
      </c>
      <c r="B3635" s="96">
        <f t="shared" ca="1" si="56"/>
        <v>444378.24151956779</v>
      </c>
    </row>
    <row r="3636" spans="1:2" ht="12.75" x14ac:dyDescent="0.2">
      <c r="A3636" s="85">
        <v>3626</v>
      </c>
      <c r="B3636" s="96">
        <f t="shared" ca="1" si="56"/>
        <v>492824.7459395834</v>
      </c>
    </row>
    <row r="3637" spans="1:2" ht="12.75" x14ac:dyDescent="0.2">
      <c r="A3637" s="85">
        <v>3627</v>
      </c>
      <c r="B3637" s="96">
        <f t="shared" ca="1" si="56"/>
        <v>547355.57191472873</v>
      </c>
    </row>
    <row r="3638" spans="1:2" ht="12.75" x14ac:dyDescent="0.2">
      <c r="A3638" s="85">
        <v>3628</v>
      </c>
      <c r="B3638" s="96">
        <f t="shared" ca="1" si="56"/>
        <v>482667.58266650222</v>
      </c>
    </row>
    <row r="3639" spans="1:2" ht="12.75" x14ac:dyDescent="0.2">
      <c r="A3639" s="85">
        <v>3629</v>
      </c>
      <c r="B3639" s="96">
        <f t="shared" ca="1" si="56"/>
        <v>453331.60857107479</v>
      </c>
    </row>
    <row r="3640" spans="1:2" ht="12.75" x14ac:dyDescent="0.2">
      <c r="A3640" s="85">
        <v>3630</v>
      </c>
      <c r="B3640" s="96">
        <f t="shared" ca="1" si="56"/>
        <v>528485.69177847134</v>
      </c>
    </row>
    <row r="3641" spans="1:2" ht="12.75" x14ac:dyDescent="0.2">
      <c r="A3641" s="85">
        <v>3631</v>
      </c>
      <c r="B3641" s="96">
        <f t="shared" ca="1" si="56"/>
        <v>433627.478402337</v>
      </c>
    </row>
    <row r="3642" spans="1:2" ht="12.75" x14ac:dyDescent="0.2">
      <c r="A3642" s="85">
        <v>3632</v>
      </c>
      <c r="B3642" s="96">
        <f t="shared" ca="1" si="56"/>
        <v>482442.45922534604</v>
      </c>
    </row>
    <row r="3643" spans="1:2" ht="12.75" x14ac:dyDescent="0.2">
      <c r="A3643" s="85">
        <v>3633</v>
      </c>
      <c r="B3643" s="96">
        <f t="shared" ca="1" si="56"/>
        <v>445472.49209715822</v>
      </c>
    </row>
    <row r="3644" spans="1:2" ht="12.75" x14ac:dyDescent="0.2">
      <c r="A3644" s="85">
        <v>3634</v>
      </c>
      <c r="B3644" s="96">
        <f t="shared" ca="1" si="56"/>
        <v>520915.96353150188</v>
      </c>
    </row>
    <row r="3645" spans="1:2" ht="12.75" x14ac:dyDescent="0.2">
      <c r="A3645" s="85">
        <v>3635</v>
      </c>
      <c r="B3645" s="96">
        <f t="shared" ca="1" si="56"/>
        <v>511487.47918133711</v>
      </c>
    </row>
    <row r="3646" spans="1:2" ht="12.75" x14ac:dyDescent="0.2">
      <c r="A3646" s="85">
        <v>3636</v>
      </c>
      <c r="B3646" s="96">
        <f t="shared" ca="1" si="56"/>
        <v>556549.51381549577</v>
      </c>
    </row>
    <row r="3647" spans="1:2" ht="12.75" x14ac:dyDescent="0.2">
      <c r="A3647" s="85">
        <v>3637</v>
      </c>
      <c r="B3647" s="96">
        <f t="shared" ca="1" si="56"/>
        <v>488029.56872146891</v>
      </c>
    </row>
    <row r="3648" spans="1:2" ht="12.75" x14ac:dyDescent="0.2">
      <c r="A3648" s="85">
        <v>3638</v>
      </c>
      <c r="B3648" s="96">
        <f t="shared" ca="1" si="56"/>
        <v>523296.40733639244</v>
      </c>
    </row>
    <row r="3649" spans="1:2" ht="12.75" x14ac:dyDescent="0.2">
      <c r="A3649" s="85">
        <v>3639</v>
      </c>
      <c r="B3649" s="96">
        <f t="shared" ca="1" si="56"/>
        <v>561610.58234245982</v>
      </c>
    </row>
    <row r="3650" spans="1:2" ht="12.75" x14ac:dyDescent="0.2">
      <c r="A3650" s="85">
        <v>3640</v>
      </c>
      <c r="B3650" s="96">
        <f t="shared" ca="1" si="56"/>
        <v>484270.06244499446</v>
      </c>
    </row>
    <row r="3651" spans="1:2" ht="12.75" x14ac:dyDescent="0.2">
      <c r="A3651" s="85">
        <v>3641</v>
      </c>
      <c r="B3651" s="96">
        <f t="shared" ca="1" si="56"/>
        <v>479630.56383443263</v>
      </c>
    </row>
    <row r="3652" spans="1:2" ht="12.75" x14ac:dyDescent="0.2">
      <c r="A3652" s="85">
        <v>3642</v>
      </c>
      <c r="B3652" s="96">
        <f t="shared" ca="1" si="56"/>
        <v>469960.98471765866</v>
      </c>
    </row>
    <row r="3653" spans="1:2" ht="12.75" x14ac:dyDescent="0.2">
      <c r="A3653" s="85">
        <v>3643</v>
      </c>
      <c r="B3653" s="96">
        <f t="shared" ca="1" si="56"/>
        <v>489373.30400073936</v>
      </c>
    </row>
    <row r="3654" spans="1:2" ht="12.75" x14ac:dyDescent="0.2">
      <c r="A3654" s="85">
        <v>3644</v>
      </c>
      <c r="B3654" s="96">
        <f t="shared" ca="1" si="56"/>
        <v>490839.47343277623</v>
      </c>
    </row>
    <row r="3655" spans="1:2" ht="12.75" x14ac:dyDescent="0.2">
      <c r="A3655" s="85">
        <v>3645</v>
      </c>
      <c r="B3655" s="96">
        <f t="shared" ca="1" si="56"/>
        <v>402092.9321724464</v>
      </c>
    </row>
    <row r="3656" spans="1:2" ht="12.75" x14ac:dyDescent="0.2">
      <c r="A3656" s="85">
        <v>3646</v>
      </c>
      <c r="B3656" s="96">
        <f t="shared" ca="1" si="56"/>
        <v>497740.59131761006</v>
      </c>
    </row>
    <row r="3657" spans="1:2" ht="12.75" x14ac:dyDescent="0.2">
      <c r="A3657" s="85">
        <v>3647</v>
      </c>
      <c r="B3657" s="96">
        <f t="shared" ca="1" si="56"/>
        <v>493565.11777922674</v>
      </c>
    </row>
    <row r="3658" spans="1:2" ht="12.75" x14ac:dyDescent="0.2">
      <c r="A3658" s="85">
        <v>3648</v>
      </c>
      <c r="B3658" s="96">
        <f t="shared" ca="1" si="56"/>
        <v>531015.99148705415</v>
      </c>
    </row>
    <row r="3659" spans="1:2" ht="12.75" x14ac:dyDescent="0.2">
      <c r="A3659" s="85">
        <v>3649</v>
      </c>
      <c r="B3659" s="96">
        <f t="shared" ref="B3659:B3722" ca="1" si="57">NORMINV(RAND(),B$4,B$5)</f>
        <v>463995.11561550858</v>
      </c>
    </row>
    <row r="3660" spans="1:2" ht="12.75" x14ac:dyDescent="0.2">
      <c r="A3660" s="85">
        <v>3650</v>
      </c>
      <c r="B3660" s="96">
        <f t="shared" ca="1" si="57"/>
        <v>451470.83744160406</v>
      </c>
    </row>
    <row r="3661" spans="1:2" ht="12.75" x14ac:dyDescent="0.2">
      <c r="A3661" s="85">
        <v>3651</v>
      </c>
      <c r="B3661" s="96">
        <f t="shared" ca="1" si="57"/>
        <v>521304.81826734362</v>
      </c>
    </row>
    <row r="3662" spans="1:2" ht="12.75" x14ac:dyDescent="0.2">
      <c r="A3662" s="85">
        <v>3652</v>
      </c>
      <c r="B3662" s="96">
        <f t="shared" ca="1" si="57"/>
        <v>471174.91994808574</v>
      </c>
    </row>
    <row r="3663" spans="1:2" ht="12.75" x14ac:dyDescent="0.2">
      <c r="A3663" s="85">
        <v>3653</v>
      </c>
      <c r="B3663" s="96">
        <f t="shared" ca="1" si="57"/>
        <v>419740.11639368802</v>
      </c>
    </row>
    <row r="3664" spans="1:2" ht="12.75" x14ac:dyDescent="0.2">
      <c r="A3664" s="85">
        <v>3654</v>
      </c>
      <c r="B3664" s="96">
        <f t="shared" ca="1" si="57"/>
        <v>478624.49242699129</v>
      </c>
    </row>
    <row r="3665" spans="1:2" ht="12.75" x14ac:dyDescent="0.2">
      <c r="A3665" s="85">
        <v>3655</v>
      </c>
      <c r="B3665" s="96">
        <f t="shared" ca="1" si="57"/>
        <v>500229.56812254898</v>
      </c>
    </row>
    <row r="3666" spans="1:2" ht="12.75" x14ac:dyDescent="0.2">
      <c r="A3666" s="85">
        <v>3656</v>
      </c>
      <c r="B3666" s="96">
        <f t="shared" ca="1" si="57"/>
        <v>512124.90600647335</v>
      </c>
    </row>
    <row r="3667" spans="1:2" ht="12.75" x14ac:dyDescent="0.2">
      <c r="A3667" s="85">
        <v>3657</v>
      </c>
      <c r="B3667" s="96">
        <f t="shared" ca="1" si="57"/>
        <v>480966.31067154132</v>
      </c>
    </row>
    <row r="3668" spans="1:2" ht="12.75" x14ac:dyDescent="0.2">
      <c r="A3668" s="85">
        <v>3658</v>
      </c>
      <c r="B3668" s="96">
        <f t="shared" ca="1" si="57"/>
        <v>507801.47301697679</v>
      </c>
    </row>
    <row r="3669" spans="1:2" ht="12.75" x14ac:dyDescent="0.2">
      <c r="A3669" s="85">
        <v>3659</v>
      </c>
      <c r="B3669" s="96">
        <f t="shared" ca="1" si="57"/>
        <v>482253.65278186975</v>
      </c>
    </row>
    <row r="3670" spans="1:2" ht="12.75" x14ac:dyDescent="0.2">
      <c r="A3670" s="85">
        <v>3660</v>
      </c>
      <c r="B3670" s="96">
        <f t="shared" ca="1" si="57"/>
        <v>514543.70872244565</v>
      </c>
    </row>
    <row r="3671" spans="1:2" ht="12.75" x14ac:dyDescent="0.2">
      <c r="A3671" s="85">
        <v>3661</v>
      </c>
      <c r="B3671" s="96">
        <f t="shared" ca="1" si="57"/>
        <v>502383.55906389508</v>
      </c>
    </row>
    <row r="3672" spans="1:2" ht="12.75" x14ac:dyDescent="0.2">
      <c r="A3672" s="85">
        <v>3662</v>
      </c>
      <c r="B3672" s="96">
        <f t="shared" ca="1" si="57"/>
        <v>463413.24060187227</v>
      </c>
    </row>
    <row r="3673" spans="1:2" ht="12.75" x14ac:dyDescent="0.2">
      <c r="A3673" s="85">
        <v>3663</v>
      </c>
      <c r="B3673" s="96">
        <f t="shared" ca="1" si="57"/>
        <v>467004.81942865899</v>
      </c>
    </row>
    <row r="3674" spans="1:2" ht="12.75" x14ac:dyDescent="0.2">
      <c r="A3674" s="85">
        <v>3664</v>
      </c>
      <c r="B3674" s="96">
        <f t="shared" ca="1" si="57"/>
        <v>484420.17407208099</v>
      </c>
    </row>
    <row r="3675" spans="1:2" ht="12.75" x14ac:dyDescent="0.2">
      <c r="A3675" s="85">
        <v>3665</v>
      </c>
      <c r="B3675" s="96">
        <f t="shared" ca="1" si="57"/>
        <v>525338.69138503587</v>
      </c>
    </row>
    <row r="3676" spans="1:2" ht="12.75" x14ac:dyDescent="0.2">
      <c r="A3676" s="85">
        <v>3666</v>
      </c>
      <c r="B3676" s="96">
        <f t="shared" ca="1" si="57"/>
        <v>457769.8883701794</v>
      </c>
    </row>
    <row r="3677" spans="1:2" ht="12.75" x14ac:dyDescent="0.2">
      <c r="A3677" s="85">
        <v>3667</v>
      </c>
      <c r="B3677" s="96">
        <f t="shared" ca="1" si="57"/>
        <v>522269.91206786426</v>
      </c>
    </row>
    <row r="3678" spans="1:2" ht="12.75" x14ac:dyDescent="0.2">
      <c r="A3678" s="85">
        <v>3668</v>
      </c>
      <c r="B3678" s="96">
        <f t="shared" ca="1" si="57"/>
        <v>450039.28844948643</v>
      </c>
    </row>
    <row r="3679" spans="1:2" ht="12.75" x14ac:dyDescent="0.2">
      <c r="A3679" s="85">
        <v>3669</v>
      </c>
      <c r="B3679" s="96">
        <f t="shared" ca="1" si="57"/>
        <v>510127.24156378658</v>
      </c>
    </row>
    <row r="3680" spans="1:2" ht="12.75" x14ac:dyDescent="0.2">
      <c r="A3680" s="85">
        <v>3670</v>
      </c>
      <c r="B3680" s="96">
        <f t="shared" ca="1" si="57"/>
        <v>462705.33223114954</v>
      </c>
    </row>
    <row r="3681" spans="1:2" ht="12.75" x14ac:dyDescent="0.2">
      <c r="A3681" s="85">
        <v>3671</v>
      </c>
      <c r="B3681" s="96">
        <f t="shared" ca="1" si="57"/>
        <v>479852.29572947673</v>
      </c>
    </row>
    <row r="3682" spans="1:2" ht="12.75" x14ac:dyDescent="0.2">
      <c r="A3682" s="85">
        <v>3672</v>
      </c>
      <c r="B3682" s="96">
        <f t="shared" ca="1" si="57"/>
        <v>508604.15692204423</v>
      </c>
    </row>
    <row r="3683" spans="1:2" ht="12.75" x14ac:dyDescent="0.2">
      <c r="A3683" s="85">
        <v>3673</v>
      </c>
      <c r="B3683" s="96">
        <f t="shared" ca="1" si="57"/>
        <v>454765.37035996176</v>
      </c>
    </row>
    <row r="3684" spans="1:2" ht="12.75" x14ac:dyDescent="0.2">
      <c r="A3684" s="85">
        <v>3674</v>
      </c>
      <c r="B3684" s="96">
        <f t="shared" ca="1" si="57"/>
        <v>491317.60025346326</v>
      </c>
    </row>
    <row r="3685" spans="1:2" ht="12.75" x14ac:dyDescent="0.2">
      <c r="A3685" s="85">
        <v>3675</v>
      </c>
      <c r="B3685" s="96">
        <f t="shared" ca="1" si="57"/>
        <v>481815.58657437522</v>
      </c>
    </row>
    <row r="3686" spans="1:2" ht="12.75" x14ac:dyDescent="0.2">
      <c r="A3686" s="85">
        <v>3676</v>
      </c>
      <c r="B3686" s="96">
        <f t="shared" ca="1" si="57"/>
        <v>420119.48414225748</v>
      </c>
    </row>
    <row r="3687" spans="1:2" ht="12.75" x14ac:dyDescent="0.2">
      <c r="A3687" s="85">
        <v>3677</v>
      </c>
      <c r="B3687" s="96">
        <f t="shared" ca="1" si="57"/>
        <v>441044.3332398294</v>
      </c>
    </row>
    <row r="3688" spans="1:2" ht="12.75" x14ac:dyDescent="0.2">
      <c r="A3688" s="85">
        <v>3678</v>
      </c>
      <c r="B3688" s="96">
        <f t="shared" ca="1" si="57"/>
        <v>510207.56004698621</v>
      </c>
    </row>
    <row r="3689" spans="1:2" ht="12.75" x14ac:dyDescent="0.2">
      <c r="A3689" s="85">
        <v>3679</v>
      </c>
      <c r="B3689" s="96">
        <f t="shared" ca="1" si="57"/>
        <v>469942.73212319607</v>
      </c>
    </row>
    <row r="3690" spans="1:2" ht="12.75" x14ac:dyDescent="0.2">
      <c r="A3690" s="85">
        <v>3680</v>
      </c>
      <c r="B3690" s="96">
        <f t="shared" ca="1" si="57"/>
        <v>467144.70027934079</v>
      </c>
    </row>
    <row r="3691" spans="1:2" ht="12.75" x14ac:dyDescent="0.2">
      <c r="A3691" s="85">
        <v>3681</v>
      </c>
      <c r="B3691" s="96">
        <f t="shared" ca="1" si="57"/>
        <v>478822.58160840481</v>
      </c>
    </row>
    <row r="3692" spans="1:2" ht="12.75" x14ac:dyDescent="0.2">
      <c r="A3692" s="85">
        <v>3682</v>
      </c>
      <c r="B3692" s="96">
        <f t="shared" ca="1" si="57"/>
        <v>477258.67077208107</v>
      </c>
    </row>
    <row r="3693" spans="1:2" ht="12.75" x14ac:dyDescent="0.2">
      <c r="A3693" s="85">
        <v>3683</v>
      </c>
      <c r="B3693" s="96">
        <f t="shared" ca="1" si="57"/>
        <v>490790.89356135792</v>
      </c>
    </row>
    <row r="3694" spans="1:2" ht="12.75" x14ac:dyDescent="0.2">
      <c r="A3694" s="85">
        <v>3684</v>
      </c>
      <c r="B3694" s="96">
        <f t="shared" ca="1" si="57"/>
        <v>480041.39666219009</v>
      </c>
    </row>
    <row r="3695" spans="1:2" ht="12.75" x14ac:dyDescent="0.2">
      <c r="A3695" s="85">
        <v>3685</v>
      </c>
      <c r="B3695" s="96">
        <f t="shared" ca="1" si="57"/>
        <v>473641.12818021065</v>
      </c>
    </row>
    <row r="3696" spans="1:2" ht="12.75" x14ac:dyDescent="0.2">
      <c r="A3696" s="85">
        <v>3686</v>
      </c>
      <c r="B3696" s="96">
        <f t="shared" ca="1" si="57"/>
        <v>472915.82699497754</v>
      </c>
    </row>
    <row r="3697" spans="1:2" ht="12.75" x14ac:dyDescent="0.2">
      <c r="A3697" s="85">
        <v>3687</v>
      </c>
      <c r="B3697" s="96">
        <f t="shared" ca="1" si="57"/>
        <v>490917.65626804851</v>
      </c>
    </row>
    <row r="3698" spans="1:2" ht="12.75" x14ac:dyDescent="0.2">
      <c r="A3698" s="85">
        <v>3688</v>
      </c>
      <c r="B3698" s="96">
        <f t="shared" ca="1" si="57"/>
        <v>499504.30681681435</v>
      </c>
    </row>
    <row r="3699" spans="1:2" ht="12.75" x14ac:dyDescent="0.2">
      <c r="A3699" s="85">
        <v>3689</v>
      </c>
      <c r="B3699" s="96">
        <f t="shared" ca="1" si="57"/>
        <v>513282.40714208601</v>
      </c>
    </row>
    <row r="3700" spans="1:2" ht="12.75" x14ac:dyDescent="0.2">
      <c r="A3700" s="85">
        <v>3690</v>
      </c>
      <c r="B3700" s="96">
        <f t="shared" ca="1" si="57"/>
        <v>492493.83100997552</v>
      </c>
    </row>
    <row r="3701" spans="1:2" ht="12.75" x14ac:dyDescent="0.2">
      <c r="A3701" s="85">
        <v>3691</v>
      </c>
      <c r="B3701" s="96">
        <f t="shared" ca="1" si="57"/>
        <v>428658.80032398726</v>
      </c>
    </row>
    <row r="3702" spans="1:2" ht="12.75" x14ac:dyDescent="0.2">
      <c r="A3702" s="85">
        <v>3692</v>
      </c>
      <c r="B3702" s="96">
        <f t="shared" ca="1" si="57"/>
        <v>488091.08073549659</v>
      </c>
    </row>
    <row r="3703" spans="1:2" ht="12.75" x14ac:dyDescent="0.2">
      <c r="A3703" s="85">
        <v>3693</v>
      </c>
      <c r="B3703" s="96">
        <f t="shared" ca="1" si="57"/>
        <v>473612.72224418854</v>
      </c>
    </row>
    <row r="3704" spans="1:2" ht="12.75" x14ac:dyDescent="0.2">
      <c r="A3704" s="85">
        <v>3694</v>
      </c>
      <c r="B3704" s="96">
        <f t="shared" ca="1" si="57"/>
        <v>544634.64058528899</v>
      </c>
    </row>
    <row r="3705" spans="1:2" ht="12.75" x14ac:dyDescent="0.2">
      <c r="A3705" s="85">
        <v>3695</v>
      </c>
      <c r="B3705" s="96">
        <f t="shared" ca="1" si="57"/>
        <v>490269.02764068177</v>
      </c>
    </row>
    <row r="3706" spans="1:2" ht="12.75" x14ac:dyDescent="0.2">
      <c r="A3706" s="85">
        <v>3696</v>
      </c>
      <c r="B3706" s="96">
        <f t="shared" ca="1" si="57"/>
        <v>488866.26276796614</v>
      </c>
    </row>
    <row r="3707" spans="1:2" ht="12.75" x14ac:dyDescent="0.2">
      <c r="A3707" s="85">
        <v>3697</v>
      </c>
      <c r="B3707" s="96">
        <f t="shared" ca="1" si="57"/>
        <v>486887.64071430551</v>
      </c>
    </row>
    <row r="3708" spans="1:2" ht="12.75" x14ac:dyDescent="0.2">
      <c r="A3708" s="85">
        <v>3698</v>
      </c>
      <c r="B3708" s="96">
        <f t="shared" ca="1" si="57"/>
        <v>430473.50741184113</v>
      </c>
    </row>
    <row r="3709" spans="1:2" ht="12.75" x14ac:dyDescent="0.2">
      <c r="A3709" s="85">
        <v>3699</v>
      </c>
      <c r="B3709" s="96">
        <f t="shared" ca="1" si="57"/>
        <v>499043.68269789609</v>
      </c>
    </row>
    <row r="3710" spans="1:2" ht="12.75" x14ac:dyDescent="0.2">
      <c r="A3710" s="85">
        <v>3700</v>
      </c>
      <c r="B3710" s="96">
        <f t="shared" ca="1" si="57"/>
        <v>551409.44395116169</v>
      </c>
    </row>
    <row r="3711" spans="1:2" ht="12.75" x14ac:dyDescent="0.2">
      <c r="A3711" s="85">
        <v>3701</v>
      </c>
      <c r="B3711" s="96">
        <f t="shared" ca="1" si="57"/>
        <v>480715.41365842364</v>
      </c>
    </row>
    <row r="3712" spans="1:2" ht="12.75" x14ac:dyDescent="0.2">
      <c r="A3712" s="85">
        <v>3702</v>
      </c>
      <c r="B3712" s="96">
        <f t="shared" ca="1" si="57"/>
        <v>569014.48848476133</v>
      </c>
    </row>
    <row r="3713" spans="1:2" ht="12.75" x14ac:dyDescent="0.2">
      <c r="A3713" s="85">
        <v>3703</v>
      </c>
      <c r="B3713" s="96">
        <f t="shared" ca="1" si="57"/>
        <v>463719.17243913509</v>
      </c>
    </row>
    <row r="3714" spans="1:2" ht="12.75" x14ac:dyDescent="0.2">
      <c r="A3714" s="85">
        <v>3704</v>
      </c>
      <c r="B3714" s="96">
        <f t="shared" ca="1" si="57"/>
        <v>478541.63422098628</v>
      </c>
    </row>
    <row r="3715" spans="1:2" ht="12.75" x14ac:dyDescent="0.2">
      <c r="A3715" s="85">
        <v>3705</v>
      </c>
      <c r="B3715" s="96">
        <f t="shared" ca="1" si="57"/>
        <v>500631.35333735676</v>
      </c>
    </row>
    <row r="3716" spans="1:2" ht="12.75" x14ac:dyDescent="0.2">
      <c r="A3716" s="85">
        <v>3706</v>
      </c>
      <c r="B3716" s="96">
        <f t="shared" ca="1" si="57"/>
        <v>460771.61182979721</v>
      </c>
    </row>
    <row r="3717" spans="1:2" ht="12.75" x14ac:dyDescent="0.2">
      <c r="A3717" s="85">
        <v>3707</v>
      </c>
      <c r="B3717" s="96">
        <f t="shared" ca="1" si="57"/>
        <v>483022.26783374517</v>
      </c>
    </row>
    <row r="3718" spans="1:2" ht="12.75" x14ac:dyDescent="0.2">
      <c r="A3718" s="85">
        <v>3708</v>
      </c>
      <c r="B3718" s="96">
        <f t="shared" ca="1" si="57"/>
        <v>553046.70447063737</v>
      </c>
    </row>
    <row r="3719" spans="1:2" ht="12.75" x14ac:dyDescent="0.2">
      <c r="A3719" s="85">
        <v>3709</v>
      </c>
      <c r="B3719" s="96">
        <f t="shared" ca="1" si="57"/>
        <v>524464.63819293166</v>
      </c>
    </row>
    <row r="3720" spans="1:2" ht="12.75" x14ac:dyDescent="0.2">
      <c r="A3720" s="85">
        <v>3710</v>
      </c>
      <c r="B3720" s="96">
        <f t="shared" ca="1" si="57"/>
        <v>520545.18205419462</v>
      </c>
    </row>
    <row r="3721" spans="1:2" ht="12.75" x14ac:dyDescent="0.2">
      <c r="A3721" s="85">
        <v>3711</v>
      </c>
      <c r="B3721" s="96">
        <f t="shared" ca="1" si="57"/>
        <v>405254.67608386546</v>
      </c>
    </row>
    <row r="3722" spans="1:2" ht="12.75" x14ac:dyDescent="0.2">
      <c r="A3722" s="85">
        <v>3712</v>
      </c>
      <c r="B3722" s="96">
        <f t="shared" ca="1" si="57"/>
        <v>549789.18079234194</v>
      </c>
    </row>
    <row r="3723" spans="1:2" ht="12.75" x14ac:dyDescent="0.2">
      <c r="A3723" s="85">
        <v>3713</v>
      </c>
      <c r="B3723" s="96">
        <f t="shared" ref="B3723:B3786" ca="1" si="58">NORMINV(RAND(),B$4,B$5)</f>
        <v>482242.04525294557</v>
      </c>
    </row>
    <row r="3724" spans="1:2" ht="12.75" x14ac:dyDescent="0.2">
      <c r="A3724" s="85">
        <v>3714</v>
      </c>
      <c r="B3724" s="96">
        <f t="shared" ca="1" si="58"/>
        <v>450655.22618650075</v>
      </c>
    </row>
    <row r="3725" spans="1:2" ht="12.75" x14ac:dyDescent="0.2">
      <c r="A3725" s="85">
        <v>3715</v>
      </c>
      <c r="B3725" s="96">
        <f t="shared" ca="1" si="58"/>
        <v>501047.72878315853</v>
      </c>
    </row>
    <row r="3726" spans="1:2" ht="12.75" x14ac:dyDescent="0.2">
      <c r="A3726" s="85">
        <v>3716</v>
      </c>
      <c r="B3726" s="96">
        <f t="shared" ca="1" si="58"/>
        <v>547933.40118715796</v>
      </c>
    </row>
    <row r="3727" spans="1:2" ht="12.75" x14ac:dyDescent="0.2">
      <c r="A3727" s="85">
        <v>3717</v>
      </c>
      <c r="B3727" s="96">
        <f t="shared" ca="1" si="58"/>
        <v>517817.40092821611</v>
      </c>
    </row>
    <row r="3728" spans="1:2" ht="12.75" x14ac:dyDescent="0.2">
      <c r="A3728" s="85">
        <v>3718</v>
      </c>
      <c r="B3728" s="96">
        <f t="shared" ca="1" si="58"/>
        <v>512053.97382050799</v>
      </c>
    </row>
    <row r="3729" spans="1:2" ht="12.75" x14ac:dyDescent="0.2">
      <c r="A3729" s="85">
        <v>3719</v>
      </c>
      <c r="B3729" s="96">
        <f t="shared" ca="1" si="58"/>
        <v>520219.93461896479</v>
      </c>
    </row>
    <row r="3730" spans="1:2" ht="12.75" x14ac:dyDescent="0.2">
      <c r="A3730" s="85">
        <v>3720</v>
      </c>
      <c r="B3730" s="96">
        <f t="shared" ca="1" si="58"/>
        <v>476630.63918978057</v>
      </c>
    </row>
    <row r="3731" spans="1:2" ht="12.75" x14ac:dyDescent="0.2">
      <c r="A3731" s="85">
        <v>3721</v>
      </c>
      <c r="B3731" s="96">
        <f t="shared" ca="1" si="58"/>
        <v>408955.82327079511</v>
      </c>
    </row>
    <row r="3732" spans="1:2" ht="12.75" x14ac:dyDescent="0.2">
      <c r="A3732" s="85">
        <v>3722</v>
      </c>
      <c r="B3732" s="96">
        <f t="shared" ca="1" si="58"/>
        <v>537731.79797323456</v>
      </c>
    </row>
    <row r="3733" spans="1:2" ht="12.75" x14ac:dyDescent="0.2">
      <c r="A3733" s="85">
        <v>3723</v>
      </c>
      <c r="B3733" s="96">
        <f t="shared" ca="1" si="58"/>
        <v>492860.03625645477</v>
      </c>
    </row>
    <row r="3734" spans="1:2" ht="12.75" x14ac:dyDescent="0.2">
      <c r="A3734" s="85">
        <v>3724</v>
      </c>
      <c r="B3734" s="96">
        <f t="shared" ca="1" si="58"/>
        <v>524043.41184684972</v>
      </c>
    </row>
    <row r="3735" spans="1:2" ht="12.75" x14ac:dyDescent="0.2">
      <c r="A3735" s="85">
        <v>3725</v>
      </c>
      <c r="B3735" s="96">
        <f t="shared" ca="1" si="58"/>
        <v>503410.36131370196</v>
      </c>
    </row>
    <row r="3736" spans="1:2" ht="12.75" x14ac:dyDescent="0.2">
      <c r="A3736" s="85">
        <v>3726</v>
      </c>
      <c r="B3736" s="96">
        <f t="shared" ca="1" si="58"/>
        <v>530716.33443040866</v>
      </c>
    </row>
    <row r="3737" spans="1:2" ht="12.75" x14ac:dyDescent="0.2">
      <c r="A3737" s="85">
        <v>3727</v>
      </c>
      <c r="B3737" s="96">
        <f t="shared" ca="1" si="58"/>
        <v>514359.79988154664</v>
      </c>
    </row>
    <row r="3738" spans="1:2" ht="12.75" x14ac:dyDescent="0.2">
      <c r="A3738" s="85">
        <v>3728</v>
      </c>
      <c r="B3738" s="96">
        <f t="shared" ca="1" si="58"/>
        <v>549137.88344793336</v>
      </c>
    </row>
    <row r="3739" spans="1:2" ht="12.75" x14ac:dyDescent="0.2">
      <c r="A3739" s="85">
        <v>3729</v>
      </c>
      <c r="B3739" s="96">
        <f t="shared" ca="1" si="58"/>
        <v>482603.19342644099</v>
      </c>
    </row>
    <row r="3740" spans="1:2" ht="12.75" x14ac:dyDescent="0.2">
      <c r="A3740" s="85">
        <v>3730</v>
      </c>
      <c r="B3740" s="96">
        <f t="shared" ca="1" si="58"/>
        <v>471812.92976301862</v>
      </c>
    </row>
    <row r="3741" spans="1:2" ht="12.75" x14ac:dyDescent="0.2">
      <c r="A3741" s="85">
        <v>3731</v>
      </c>
      <c r="B3741" s="96">
        <f t="shared" ca="1" si="58"/>
        <v>524788.48420554551</v>
      </c>
    </row>
    <row r="3742" spans="1:2" ht="12.75" x14ac:dyDescent="0.2">
      <c r="A3742" s="85">
        <v>3732</v>
      </c>
      <c r="B3742" s="96">
        <f t="shared" ca="1" si="58"/>
        <v>503738.07711157395</v>
      </c>
    </row>
    <row r="3743" spans="1:2" ht="12.75" x14ac:dyDescent="0.2">
      <c r="A3743" s="85">
        <v>3733</v>
      </c>
      <c r="B3743" s="96">
        <f t="shared" ca="1" si="58"/>
        <v>446815.64214786759</v>
      </c>
    </row>
    <row r="3744" spans="1:2" ht="12.75" x14ac:dyDescent="0.2">
      <c r="A3744" s="85">
        <v>3734</v>
      </c>
      <c r="B3744" s="96">
        <f t="shared" ca="1" si="58"/>
        <v>527160.86433939554</v>
      </c>
    </row>
    <row r="3745" spans="1:2" ht="12.75" x14ac:dyDescent="0.2">
      <c r="A3745" s="85">
        <v>3735</v>
      </c>
      <c r="B3745" s="96">
        <f t="shared" ca="1" si="58"/>
        <v>476793.39007833204</v>
      </c>
    </row>
    <row r="3746" spans="1:2" ht="12.75" x14ac:dyDescent="0.2">
      <c r="A3746" s="85">
        <v>3736</v>
      </c>
      <c r="B3746" s="96">
        <f t="shared" ca="1" si="58"/>
        <v>561245.84230220027</v>
      </c>
    </row>
    <row r="3747" spans="1:2" ht="12.75" x14ac:dyDescent="0.2">
      <c r="A3747" s="85">
        <v>3737</v>
      </c>
      <c r="B3747" s="96">
        <f t="shared" ca="1" si="58"/>
        <v>499680.15485608589</v>
      </c>
    </row>
    <row r="3748" spans="1:2" ht="12.75" x14ac:dyDescent="0.2">
      <c r="A3748" s="85">
        <v>3738</v>
      </c>
      <c r="B3748" s="96">
        <f t="shared" ca="1" si="58"/>
        <v>457037.4693435895</v>
      </c>
    </row>
    <row r="3749" spans="1:2" ht="12.75" x14ac:dyDescent="0.2">
      <c r="A3749" s="85">
        <v>3739</v>
      </c>
      <c r="B3749" s="96">
        <f t="shared" ca="1" si="58"/>
        <v>552194.69211289217</v>
      </c>
    </row>
    <row r="3750" spans="1:2" ht="12.75" x14ac:dyDescent="0.2">
      <c r="A3750" s="85">
        <v>3740</v>
      </c>
      <c r="B3750" s="96">
        <f t="shared" ca="1" si="58"/>
        <v>494561.26116429846</v>
      </c>
    </row>
    <row r="3751" spans="1:2" ht="12.75" x14ac:dyDescent="0.2">
      <c r="A3751" s="85">
        <v>3741</v>
      </c>
      <c r="B3751" s="96">
        <f t="shared" ca="1" si="58"/>
        <v>521149.70903176389</v>
      </c>
    </row>
    <row r="3752" spans="1:2" ht="12.75" x14ac:dyDescent="0.2">
      <c r="A3752" s="85">
        <v>3742</v>
      </c>
      <c r="B3752" s="96">
        <f t="shared" ca="1" si="58"/>
        <v>525954.99323666329</v>
      </c>
    </row>
    <row r="3753" spans="1:2" ht="12.75" x14ac:dyDescent="0.2">
      <c r="A3753" s="85">
        <v>3743</v>
      </c>
      <c r="B3753" s="96">
        <f t="shared" ca="1" si="58"/>
        <v>510032.30919927097</v>
      </c>
    </row>
    <row r="3754" spans="1:2" ht="12.75" x14ac:dyDescent="0.2">
      <c r="A3754" s="85">
        <v>3744</v>
      </c>
      <c r="B3754" s="96">
        <f t="shared" ca="1" si="58"/>
        <v>445160.24050043127</v>
      </c>
    </row>
    <row r="3755" spans="1:2" ht="12.75" x14ac:dyDescent="0.2">
      <c r="A3755" s="85">
        <v>3745</v>
      </c>
      <c r="B3755" s="96">
        <f t="shared" ca="1" si="58"/>
        <v>476548.49986732658</v>
      </c>
    </row>
    <row r="3756" spans="1:2" ht="12.75" x14ac:dyDescent="0.2">
      <c r="A3756" s="85">
        <v>3746</v>
      </c>
      <c r="B3756" s="96">
        <f t="shared" ca="1" si="58"/>
        <v>492092.81855104014</v>
      </c>
    </row>
    <row r="3757" spans="1:2" ht="12.75" x14ac:dyDescent="0.2">
      <c r="A3757" s="85">
        <v>3747</v>
      </c>
      <c r="B3757" s="96">
        <f t="shared" ca="1" si="58"/>
        <v>414093.93576151732</v>
      </c>
    </row>
    <row r="3758" spans="1:2" ht="12.75" x14ac:dyDescent="0.2">
      <c r="A3758" s="85">
        <v>3748</v>
      </c>
      <c r="B3758" s="96">
        <f t="shared" ca="1" si="58"/>
        <v>544568.59314823907</v>
      </c>
    </row>
    <row r="3759" spans="1:2" ht="12.75" x14ac:dyDescent="0.2">
      <c r="A3759" s="85">
        <v>3749</v>
      </c>
      <c r="B3759" s="96">
        <f t="shared" ca="1" si="58"/>
        <v>445661.73943798384</v>
      </c>
    </row>
    <row r="3760" spans="1:2" ht="12.75" x14ac:dyDescent="0.2">
      <c r="A3760" s="85">
        <v>3750</v>
      </c>
      <c r="B3760" s="96">
        <f t="shared" ca="1" si="58"/>
        <v>530722.28625743138</v>
      </c>
    </row>
    <row r="3761" spans="1:2" ht="12.75" x14ac:dyDescent="0.2">
      <c r="A3761" s="85">
        <v>3751</v>
      </c>
      <c r="B3761" s="96">
        <f t="shared" ca="1" si="58"/>
        <v>489762.49508219387</v>
      </c>
    </row>
    <row r="3762" spans="1:2" ht="12.75" x14ac:dyDescent="0.2">
      <c r="A3762" s="85">
        <v>3752</v>
      </c>
      <c r="B3762" s="96">
        <f t="shared" ca="1" si="58"/>
        <v>514984.05216039758</v>
      </c>
    </row>
    <row r="3763" spans="1:2" ht="12.75" x14ac:dyDescent="0.2">
      <c r="A3763" s="85">
        <v>3753</v>
      </c>
      <c r="B3763" s="96">
        <f t="shared" ca="1" si="58"/>
        <v>479034.04140818672</v>
      </c>
    </row>
    <row r="3764" spans="1:2" ht="12.75" x14ac:dyDescent="0.2">
      <c r="A3764" s="85">
        <v>3754</v>
      </c>
      <c r="B3764" s="96">
        <f t="shared" ca="1" si="58"/>
        <v>535370.03231496434</v>
      </c>
    </row>
    <row r="3765" spans="1:2" ht="12.75" x14ac:dyDescent="0.2">
      <c r="A3765" s="85">
        <v>3755</v>
      </c>
      <c r="B3765" s="96">
        <f t="shared" ca="1" si="58"/>
        <v>539620.95218502288</v>
      </c>
    </row>
    <row r="3766" spans="1:2" ht="12.75" x14ac:dyDescent="0.2">
      <c r="A3766" s="85">
        <v>3756</v>
      </c>
      <c r="B3766" s="96">
        <f t="shared" ca="1" si="58"/>
        <v>512293.96446498169</v>
      </c>
    </row>
    <row r="3767" spans="1:2" ht="12.75" x14ac:dyDescent="0.2">
      <c r="A3767" s="85">
        <v>3757</v>
      </c>
      <c r="B3767" s="96">
        <f t="shared" ca="1" si="58"/>
        <v>440656.99184904876</v>
      </c>
    </row>
    <row r="3768" spans="1:2" ht="12.75" x14ac:dyDescent="0.2">
      <c r="A3768" s="85">
        <v>3758</v>
      </c>
      <c r="B3768" s="96">
        <f t="shared" ca="1" si="58"/>
        <v>503752.89401424176</v>
      </c>
    </row>
    <row r="3769" spans="1:2" ht="12.75" x14ac:dyDescent="0.2">
      <c r="A3769" s="85">
        <v>3759</v>
      </c>
      <c r="B3769" s="96">
        <f t="shared" ca="1" si="58"/>
        <v>464589.84512333554</v>
      </c>
    </row>
    <row r="3770" spans="1:2" ht="12.75" x14ac:dyDescent="0.2">
      <c r="A3770" s="85">
        <v>3760</v>
      </c>
      <c r="B3770" s="96">
        <f t="shared" ca="1" si="58"/>
        <v>432146.06236041267</v>
      </c>
    </row>
    <row r="3771" spans="1:2" ht="12.75" x14ac:dyDescent="0.2">
      <c r="A3771" s="85">
        <v>3761</v>
      </c>
      <c r="B3771" s="96">
        <f t="shared" ca="1" si="58"/>
        <v>497643.13469252118</v>
      </c>
    </row>
    <row r="3772" spans="1:2" ht="12.75" x14ac:dyDescent="0.2">
      <c r="A3772" s="85">
        <v>3762</v>
      </c>
      <c r="B3772" s="96">
        <f t="shared" ca="1" si="58"/>
        <v>450458.81948208873</v>
      </c>
    </row>
    <row r="3773" spans="1:2" ht="12.75" x14ac:dyDescent="0.2">
      <c r="A3773" s="85">
        <v>3763</v>
      </c>
      <c r="B3773" s="96">
        <f t="shared" ca="1" si="58"/>
        <v>506044.03155146714</v>
      </c>
    </row>
    <row r="3774" spans="1:2" ht="12.75" x14ac:dyDescent="0.2">
      <c r="A3774" s="85">
        <v>3764</v>
      </c>
      <c r="B3774" s="96">
        <f t="shared" ca="1" si="58"/>
        <v>482711.89027794189</v>
      </c>
    </row>
    <row r="3775" spans="1:2" ht="12.75" x14ac:dyDescent="0.2">
      <c r="A3775" s="85">
        <v>3765</v>
      </c>
      <c r="B3775" s="96">
        <f t="shared" ca="1" si="58"/>
        <v>496572.23984586727</v>
      </c>
    </row>
    <row r="3776" spans="1:2" ht="12.75" x14ac:dyDescent="0.2">
      <c r="A3776" s="85">
        <v>3766</v>
      </c>
      <c r="B3776" s="96">
        <f t="shared" ca="1" si="58"/>
        <v>529932.24493728578</v>
      </c>
    </row>
    <row r="3777" spans="1:2" ht="12.75" x14ac:dyDescent="0.2">
      <c r="A3777" s="85">
        <v>3767</v>
      </c>
      <c r="B3777" s="96">
        <f t="shared" ca="1" si="58"/>
        <v>407710.36080457404</v>
      </c>
    </row>
    <row r="3778" spans="1:2" ht="12.75" x14ac:dyDescent="0.2">
      <c r="A3778" s="85">
        <v>3768</v>
      </c>
      <c r="B3778" s="96">
        <f t="shared" ca="1" si="58"/>
        <v>497586.89402418095</v>
      </c>
    </row>
    <row r="3779" spans="1:2" ht="12.75" x14ac:dyDescent="0.2">
      <c r="A3779" s="85">
        <v>3769</v>
      </c>
      <c r="B3779" s="96">
        <f t="shared" ca="1" si="58"/>
        <v>502872.16626179498</v>
      </c>
    </row>
    <row r="3780" spans="1:2" ht="12.75" x14ac:dyDescent="0.2">
      <c r="A3780" s="85">
        <v>3770</v>
      </c>
      <c r="B3780" s="96">
        <f t="shared" ca="1" si="58"/>
        <v>435725.77087351488</v>
      </c>
    </row>
    <row r="3781" spans="1:2" ht="12.75" x14ac:dyDescent="0.2">
      <c r="A3781" s="85">
        <v>3771</v>
      </c>
      <c r="B3781" s="96">
        <f t="shared" ca="1" si="58"/>
        <v>531183.26754037628</v>
      </c>
    </row>
    <row r="3782" spans="1:2" ht="12.75" x14ac:dyDescent="0.2">
      <c r="A3782" s="85">
        <v>3772</v>
      </c>
      <c r="B3782" s="96">
        <f t="shared" ca="1" si="58"/>
        <v>463807.56757102686</v>
      </c>
    </row>
    <row r="3783" spans="1:2" ht="12.75" x14ac:dyDescent="0.2">
      <c r="A3783" s="85">
        <v>3773</v>
      </c>
      <c r="B3783" s="96">
        <f t="shared" ca="1" si="58"/>
        <v>510179.39979338966</v>
      </c>
    </row>
    <row r="3784" spans="1:2" ht="12.75" x14ac:dyDescent="0.2">
      <c r="A3784" s="85">
        <v>3774</v>
      </c>
      <c r="B3784" s="96">
        <f t="shared" ca="1" si="58"/>
        <v>550587.84066933277</v>
      </c>
    </row>
    <row r="3785" spans="1:2" ht="12.75" x14ac:dyDescent="0.2">
      <c r="A3785" s="85">
        <v>3775</v>
      </c>
      <c r="B3785" s="96">
        <f t="shared" ca="1" si="58"/>
        <v>472304.32856418804</v>
      </c>
    </row>
    <row r="3786" spans="1:2" ht="12.75" x14ac:dyDescent="0.2">
      <c r="A3786" s="85">
        <v>3776</v>
      </c>
      <c r="B3786" s="96">
        <f t="shared" ca="1" si="58"/>
        <v>471642.90004267526</v>
      </c>
    </row>
    <row r="3787" spans="1:2" ht="12.75" x14ac:dyDescent="0.2">
      <c r="A3787" s="85">
        <v>3777</v>
      </c>
      <c r="B3787" s="96">
        <f t="shared" ref="B3787:B3850" ca="1" si="59">NORMINV(RAND(),B$4,B$5)</f>
        <v>500710.20228345477</v>
      </c>
    </row>
    <row r="3788" spans="1:2" ht="12.75" x14ac:dyDescent="0.2">
      <c r="A3788" s="85">
        <v>3778</v>
      </c>
      <c r="B3788" s="96">
        <f t="shared" ca="1" si="59"/>
        <v>487711.14933959657</v>
      </c>
    </row>
    <row r="3789" spans="1:2" ht="12.75" x14ac:dyDescent="0.2">
      <c r="A3789" s="85">
        <v>3779</v>
      </c>
      <c r="B3789" s="96">
        <f t="shared" ca="1" si="59"/>
        <v>466735.06032346212</v>
      </c>
    </row>
    <row r="3790" spans="1:2" ht="12.75" x14ac:dyDescent="0.2">
      <c r="A3790" s="85">
        <v>3780</v>
      </c>
      <c r="B3790" s="96">
        <f t="shared" ca="1" si="59"/>
        <v>491441.08958973648</v>
      </c>
    </row>
    <row r="3791" spans="1:2" ht="12.75" x14ac:dyDescent="0.2">
      <c r="A3791" s="85">
        <v>3781</v>
      </c>
      <c r="B3791" s="96">
        <f t="shared" ca="1" si="59"/>
        <v>519623.24453860178</v>
      </c>
    </row>
    <row r="3792" spans="1:2" ht="12.75" x14ac:dyDescent="0.2">
      <c r="A3792" s="85">
        <v>3782</v>
      </c>
      <c r="B3792" s="96">
        <f t="shared" ca="1" si="59"/>
        <v>451478.10699283041</v>
      </c>
    </row>
    <row r="3793" spans="1:2" ht="12.75" x14ac:dyDescent="0.2">
      <c r="A3793" s="85">
        <v>3783</v>
      </c>
      <c r="B3793" s="96">
        <f t="shared" ca="1" si="59"/>
        <v>499089.53493457247</v>
      </c>
    </row>
    <row r="3794" spans="1:2" ht="12.75" x14ac:dyDescent="0.2">
      <c r="A3794" s="85">
        <v>3784</v>
      </c>
      <c r="B3794" s="96">
        <f t="shared" ca="1" si="59"/>
        <v>609786.25775232655</v>
      </c>
    </row>
    <row r="3795" spans="1:2" ht="12.75" x14ac:dyDescent="0.2">
      <c r="A3795" s="85">
        <v>3785</v>
      </c>
      <c r="B3795" s="96">
        <f t="shared" ca="1" si="59"/>
        <v>470924.2255594742</v>
      </c>
    </row>
    <row r="3796" spans="1:2" ht="12.75" x14ac:dyDescent="0.2">
      <c r="A3796" s="85">
        <v>3786</v>
      </c>
      <c r="B3796" s="96">
        <f t="shared" ca="1" si="59"/>
        <v>507174.98444853822</v>
      </c>
    </row>
    <row r="3797" spans="1:2" ht="12.75" x14ac:dyDescent="0.2">
      <c r="A3797" s="85">
        <v>3787</v>
      </c>
      <c r="B3797" s="96">
        <f t="shared" ca="1" si="59"/>
        <v>473362.17279010918</v>
      </c>
    </row>
    <row r="3798" spans="1:2" ht="12.75" x14ac:dyDescent="0.2">
      <c r="A3798" s="85">
        <v>3788</v>
      </c>
      <c r="B3798" s="96">
        <f t="shared" ca="1" si="59"/>
        <v>490333.60761152295</v>
      </c>
    </row>
    <row r="3799" spans="1:2" ht="12.75" x14ac:dyDescent="0.2">
      <c r="A3799" s="85">
        <v>3789</v>
      </c>
      <c r="B3799" s="96">
        <f t="shared" ca="1" si="59"/>
        <v>454098.96365587285</v>
      </c>
    </row>
    <row r="3800" spans="1:2" ht="12.75" x14ac:dyDescent="0.2">
      <c r="A3800" s="85">
        <v>3790</v>
      </c>
      <c r="B3800" s="96">
        <f t="shared" ca="1" si="59"/>
        <v>556671.97295915848</v>
      </c>
    </row>
    <row r="3801" spans="1:2" ht="12.75" x14ac:dyDescent="0.2">
      <c r="A3801" s="85">
        <v>3791</v>
      </c>
      <c r="B3801" s="96">
        <f t="shared" ca="1" si="59"/>
        <v>476866.39423224144</v>
      </c>
    </row>
    <row r="3802" spans="1:2" ht="12.75" x14ac:dyDescent="0.2">
      <c r="A3802" s="85">
        <v>3792</v>
      </c>
      <c r="B3802" s="96">
        <f t="shared" ca="1" si="59"/>
        <v>495388.17757320096</v>
      </c>
    </row>
    <row r="3803" spans="1:2" ht="12.75" x14ac:dyDescent="0.2">
      <c r="A3803" s="85">
        <v>3793</v>
      </c>
      <c r="B3803" s="96">
        <f t="shared" ca="1" si="59"/>
        <v>447748.99659403076</v>
      </c>
    </row>
    <row r="3804" spans="1:2" ht="12.75" x14ac:dyDescent="0.2">
      <c r="A3804" s="85">
        <v>3794</v>
      </c>
      <c r="B3804" s="96">
        <f t="shared" ca="1" si="59"/>
        <v>467127.39901826082</v>
      </c>
    </row>
    <row r="3805" spans="1:2" ht="12.75" x14ac:dyDescent="0.2">
      <c r="A3805" s="85">
        <v>3795</v>
      </c>
      <c r="B3805" s="96">
        <f t="shared" ca="1" si="59"/>
        <v>430688.65438148344</v>
      </c>
    </row>
    <row r="3806" spans="1:2" ht="12.75" x14ac:dyDescent="0.2">
      <c r="A3806" s="85">
        <v>3796</v>
      </c>
      <c r="B3806" s="96">
        <f t="shared" ca="1" si="59"/>
        <v>545433.88920060813</v>
      </c>
    </row>
    <row r="3807" spans="1:2" ht="12.75" x14ac:dyDescent="0.2">
      <c r="A3807" s="85">
        <v>3797</v>
      </c>
      <c r="B3807" s="96">
        <f t="shared" ca="1" si="59"/>
        <v>527832.87433430948</v>
      </c>
    </row>
    <row r="3808" spans="1:2" ht="12.75" x14ac:dyDescent="0.2">
      <c r="A3808" s="85">
        <v>3798</v>
      </c>
      <c r="B3808" s="96">
        <f t="shared" ca="1" si="59"/>
        <v>499638.33654969017</v>
      </c>
    </row>
    <row r="3809" spans="1:2" ht="12.75" x14ac:dyDescent="0.2">
      <c r="A3809" s="85">
        <v>3799</v>
      </c>
      <c r="B3809" s="96">
        <f t="shared" ca="1" si="59"/>
        <v>515770.31390249543</v>
      </c>
    </row>
    <row r="3810" spans="1:2" ht="12.75" x14ac:dyDescent="0.2">
      <c r="A3810" s="85">
        <v>3800</v>
      </c>
      <c r="B3810" s="96">
        <f t="shared" ca="1" si="59"/>
        <v>494464.92735500896</v>
      </c>
    </row>
    <row r="3811" spans="1:2" ht="12.75" x14ac:dyDescent="0.2">
      <c r="A3811" s="85">
        <v>3801</v>
      </c>
      <c r="B3811" s="96">
        <f t="shared" ca="1" si="59"/>
        <v>479446.22997443721</v>
      </c>
    </row>
    <row r="3812" spans="1:2" ht="12.75" x14ac:dyDescent="0.2">
      <c r="A3812" s="85">
        <v>3802</v>
      </c>
      <c r="B3812" s="96">
        <f t="shared" ca="1" si="59"/>
        <v>500781.81870157772</v>
      </c>
    </row>
    <row r="3813" spans="1:2" ht="12.75" x14ac:dyDescent="0.2">
      <c r="A3813" s="85">
        <v>3803</v>
      </c>
      <c r="B3813" s="96">
        <f t="shared" ca="1" si="59"/>
        <v>495919.7497249748</v>
      </c>
    </row>
    <row r="3814" spans="1:2" ht="12.75" x14ac:dyDescent="0.2">
      <c r="A3814" s="85">
        <v>3804</v>
      </c>
      <c r="B3814" s="96">
        <f t="shared" ca="1" si="59"/>
        <v>514081.3386601024</v>
      </c>
    </row>
    <row r="3815" spans="1:2" ht="12.75" x14ac:dyDescent="0.2">
      <c r="A3815" s="85">
        <v>3805</v>
      </c>
      <c r="B3815" s="96">
        <f t="shared" ca="1" si="59"/>
        <v>555928.95210277836</v>
      </c>
    </row>
    <row r="3816" spans="1:2" ht="12.75" x14ac:dyDescent="0.2">
      <c r="A3816" s="85">
        <v>3806</v>
      </c>
      <c r="B3816" s="96">
        <f t="shared" ca="1" si="59"/>
        <v>509507.29374672635</v>
      </c>
    </row>
    <row r="3817" spans="1:2" ht="12.75" x14ac:dyDescent="0.2">
      <c r="A3817" s="85">
        <v>3807</v>
      </c>
      <c r="B3817" s="96">
        <f t="shared" ca="1" si="59"/>
        <v>525682.92552280589</v>
      </c>
    </row>
    <row r="3818" spans="1:2" ht="12.75" x14ac:dyDescent="0.2">
      <c r="A3818" s="85">
        <v>3808</v>
      </c>
      <c r="B3818" s="96">
        <f t="shared" ca="1" si="59"/>
        <v>480951.43380107958</v>
      </c>
    </row>
    <row r="3819" spans="1:2" ht="12.75" x14ac:dyDescent="0.2">
      <c r="A3819" s="85">
        <v>3809</v>
      </c>
      <c r="B3819" s="96">
        <f t="shared" ca="1" si="59"/>
        <v>450355.13960067515</v>
      </c>
    </row>
    <row r="3820" spans="1:2" ht="12.75" x14ac:dyDescent="0.2">
      <c r="A3820" s="85">
        <v>3810</v>
      </c>
      <c r="B3820" s="96">
        <f t="shared" ca="1" si="59"/>
        <v>506531.16549551161</v>
      </c>
    </row>
    <row r="3821" spans="1:2" ht="12.75" x14ac:dyDescent="0.2">
      <c r="A3821" s="85">
        <v>3811</v>
      </c>
      <c r="B3821" s="96">
        <f t="shared" ca="1" si="59"/>
        <v>501050.27788889839</v>
      </c>
    </row>
    <row r="3822" spans="1:2" ht="12.75" x14ac:dyDescent="0.2">
      <c r="A3822" s="85">
        <v>3812</v>
      </c>
      <c r="B3822" s="96">
        <f t="shared" ca="1" si="59"/>
        <v>476486.50939046202</v>
      </c>
    </row>
    <row r="3823" spans="1:2" ht="12.75" x14ac:dyDescent="0.2">
      <c r="A3823" s="85">
        <v>3813</v>
      </c>
      <c r="B3823" s="96">
        <f t="shared" ca="1" si="59"/>
        <v>485537.01646352775</v>
      </c>
    </row>
    <row r="3824" spans="1:2" ht="12.75" x14ac:dyDescent="0.2">
      <c r="A3824" s="85">
        <v>3814</v>
      </c>
      <c r="B3824" s="96">
        <f t="shared" ca="1" si="59"/>
        <v>489687.96510652069</v>
      </c>
    </row>
    <row r="3825" spans="1:2" ht="12.75" x14ac:dyDescent="0.2">
      <c r="A3825" s="85">
        <v>3815</v>
      </c>
      <c r="B3825" s="96">
        <f t="shared" ca="1" si="59"/>
        <v>497872.06750690477</v>
      </c>
    </row>
    <row r="3826" spans="1:2" ht="12.75" x14ac:dyDescent="0.2">
      <c r="A3826" s="85">
        <v>3816</v>
      </c>
      <c r="B3826" s="96">
        <f t="shared" ca="1" si="59"/>
        <v>479988.85543921683</v>
      </c>
    </row>
    <row r="3827" spans="1:2" ht="12.75" x14ac:dyDescent="0.2">
      <c r="A3827" s="85">
        <v>3817</v>
      </c>
      <c r="B3827" s="96">
        <f t="shared" ca="1" si="59"/>
        <v>487828.28065650887</v>
      </c>
    </row>
    <row r="3828" spans="1:2" ht="12.75" x14ac:dyDescent="0.2">
      <c r="A3828" s="85">
        <v>3818</v>
      </c>
      <c r="B3828" s="96">
        <f t="shared" ca="1" si="59"/>
        <v>485531.83018185594</v>
      </c>
    </row>
    <row r="3829" spans="1:2" ht="12.75" x14ac:dyDescent="0.2">
      <c r="A3829" s="85">
        <v>3819</v>
      </c>
      <c r="B3829" s="96">
        <f t="shared" ca="1" si="59"/>
        <v>558633.90291762084</v>
      </c>
    </row>
    <row r="3830" spans="1:2" ht="12.75" x14ac:dyDescent="0.2">
      <c r="A3830" s="85">
        <v>3820</v>
      </c>
      <c r="B3830" s="96">
        <f t="shared" ca="1" si="59"/>
        <v>502532.83386385965</v>
      </c>
    </row>
    <row r="3831" spans="1:2" ht="12.75" x14ac:dyDescent="0.2">
      <c r="A3831" s="85">
        <v>3821</v>
      </c>
      <c r="B3831" s="96">
        <f t="shared" ca="1" si="59"/>
        <v>491009.36332550657</v>
      </c>
    </row>
    <row r="3832" spans="1:2" ht="12.75" x14ac:dyDescent="0.2">
      <c r="A3832" s="85">
        <v>3822</v>
      </c>
      <c r="B3832" s="96">
        <f t="shared" ca="1" si="59"/>
        <v>558379.52852841874</v>
      </c>
    </row>
    <row r="3833" spans="1:2" ht="12.75" x14ac:dyDescent="0.2">
      <c r="A3833" s="85">
        <v>3823</v>
      </c>
      <c r="B3833" s="96">
        <f t="shared" ca="1" si="59"/>
        <v>489955.3913461137</v>
      </c>
    </row>
    <row r="3834" spans="1:2" ht="12.75" x14ac:dyDescent="0.2">
      <c r="A3834" s="85">
        <v>3824</v>
      </c>
      <c r="B3834" s="96">
        <f t="shared" ca="1" si="59"/>
        <v>471901.55807142687</v>
      </c>
    </row>
    <row r="3835" spans="1:2" ht="12.75" x14ac:dyDescent="0.2">
      <c r="A3835" s="85">
        <v>3825</v>
      </c>
      <c r="B3835" s="96">
        <f t="shared" ca="1" si="59"/>
        <v>419066.23604071443</v>
      </c>
    </row>
    <row r="3836" spans="1:2" ht="12.75" x14ac:dyDescent="0.2">
      <c r="A3836" s="85">
        <v>3826</v>
      </c>
      <c r="B3836" s="96">
        <f t="shared" ca="1" si="59"/>
        <v>522029.04759447422</v>
      </c>
    </row>
    <row r="3837" spans="1:2" ht="12.75" x14ac:dyDescent="0.2">
      <c r="A3837" s="85">
        <v>3827</v>
      </c>
      <c r="B3837" s="96">
        <f t="shared" ca="1" si="59"/>
        <v>503006.11237456842</v>
      </c>
    </row>
    <row r="3838" spans="1:2" ht="12.75" x14ac:dyDescent="0.2">
      <c r="A3838" s="85">
        <v>3828</v>
      </c>
      <c r="B3838" s="96">
        <f t="shared" ca="1" si="59"/>
        <v>518578.48493951402</v>
      </c>
    </row>
    <row r="3839" spans="1:2" ht="12.75" x14ac:dyDescent="0.2">
      <c r="A3839" s="85">
        <v>3829</v>
      </c>
      <c r="B3839" s="96">
        <f t="shared" ca="1" si="59"/>
        <v>537507.69543251325</v>
      </c>
    </row>
    <row r="3840" spans="1:2" ht="12.75" x14ac:dyDescent="0.2">
      <c r="A3840" s="85">
        <v>3830</v>
      </c>
      <c r="B3840" s="96">
        <f t="shared" ca="1" si="59"/>
        <v>454555.39121222106</v>
      </c>
    </row>
    <row r="3841" spans="1:2" ht="12.75" x14ac:dyDescent="0.2">
      <c r="A3841" s="85">
        <v>3831</v>
      </c>
      <c r="B3841" s="96">
        <f t="shared" ca="1" si="59"/>
        <v>524109.79688665242</v>
      </c>
    </row>
    <row r="3842" spans="1:2" ht="12.75" x14ac:dyDescent="0.2">
      <c r="A3842" s="85">
        <v>3832</v>
      </c>
      <c r="B3842" s="96">
        <f t="shared" ca="1" si="59"/>
        <v>549187.8368282594</v>
      </c>
    </row>
    <row r="3843" spans="1:2" ht="12.75" x14ac:dyDescent="0.2">
      <c r="A3843" s="85">
        <v>3833</v>
      </c>
      <c r="B3843" s="96">
        <f t="shared" ca="1" si="59"/>
        <v>502254.80760759528</v>
      </c>
    </row>
    <row r="3844" spans="1:2" ht="12.75" x14ac:dyDescent="0.2">
      <c r="A3844" s="85">
        <v>3834</v>
      </c>
      <c r="B3844" s="96">
        <f t="shared" ca="1" si="59"/>
        <v>474103.47062205564</v>
      </c>
    </row>
    <row r="3845" spans="1:2" ht="12.75" x14ac:dyDescent="0.2">
      <c r="A3845" s="85">
        <v>3835</v>
      </c>
      <c r="B3845" s="96">
        <f t="shared" ca="1" si="59"/>
        <v>466701.79172861262</v>
      </c>
    </row>
    <row r="3846" spans="1:2" ht="12.75" x14ac:dyDescent="0.2">
      <c r="A3846" s="85">
        <v>3836</v>
      </c>
      <c r="B3846" s="96">
        <f t="shared" ca="1" si="59"/>
        <v>455384.85616250144</v>
      </c>
    </row>
    <row r="3847" spans="1:2" ht="12.75" x14ac:dyDescent="0.2">
      <c r="A3847" s="85">
        <v>3837</v>
      </c>
      <c r="B3847" s="96">
        <f t="shared" ca="1" si="59"/>
        <v>452223.67635944241</v>
      </c>
    </row>
    <row r="3848" spans="1:2" ht="12.75" x14ac:dyDescent="0.2">
      <c r="A3848" s="85">
        <v>3838</v>
      </c>
      <c r="B3848" s="96">
        <f t="shared" ca="1" si="59"/>
        <v>510740.42220659566</v>
      </c>
    </row>
    <row r="3849" spans="1:2" ht="12.75" x14ac:dyDescent="0.2">
      <c r="A3849" s="85">
        <v>3839</v>
      </c>
      <c r="B3849" s="96">
        <f t="shared" ca="1" si="59"/>
        <v>440012.07142904022</v>
      </c>
    </row>
    <row r="3850" spans="1:2" ht="12.75" x14ac:dyDescent="0.2">
      <c r="A3850" s="85">
        <v>3840</v>
      </c>
      <c r="B3850" s="96">
        <f t="shared" ca="1" si="59"/>
        <v>498627.33238428313</v>
      </c>
    </row>
    <row r="3851" spans="1:2" ht="12.75" x14ac:dyDescent="0.2">
      <c r="A3851" s="85">
        <v>3841</v>
      </c>
      <c r="B3851" s="96">
        <f t="shared" ref="B3851:B3914" ca="1" si="60">NORMINV(RAND(),B$4,B$5)</f>
        <v>497645.26568024087</v>
      </c>
    </row>
    <row r="3852" spans="1:2" ht="12.75" x14ac:dyDescent="0.2">
      <c r="A3852" s="85">
        <v>3842</v>
      </c>
      <c r="B3852" s="96">
        <f t="shared" ca="1" si="60"/>
        <v>498750.40219620342</v>
      </c>
    </row>
    <row r="3853" spans="1:2" ht="12.75" x14ac:dyDescent="0.2">
      <c r="A3853" s="85">
        <v>3843</v>
      </c>
      <c r="B3853" s="96">
        <f t="shared" ca="1" si="60"/>
        <v>572912.99011949694</v>
      </c>
    </row>
    <row r="3854" spans="1:2" ht="12.75" x14ac:dyDescent="0.2">
      <c r="A3854" s="85">
        <v>3844</v>
      </c>
      <c r="B3854" s="96">
        <f t="shared" ca="1" si="60"/>
        <v>464559.90273209766</v>
      </c>
    </row>
    <row r="3855" spans="1:2" ht="12.75" x14ac:dyDescent="0.2">
      <c r="A3855" s="85">
        <v>3845</v>
      </c>
      <c r="B3855" s="96">
        <f t="shared" ca="1" si="60"/>
        <v>497749.8899671621</v>
      </c>
    </row>
    <row r="3856" spans="1:2" ht="12.75" x14ac:dyDescent="0.2">
      <c r="A3856" s="85">
        <v>3846</v>
      </c>
      <c r="B3856" s="96">
        <f t="shared" ca="1" si="60"/>
        <v>476335.64128535899</v>
      </c>
    </row>
    <row r="3857" spans="1:2" ht="12.75" x14ac:dyDescent="0.2">
      <c r="A3857" s="85">
        <v>3847</v>
      </c>
      <c r="B3857" s="96">
        <f t="shared" ca="1" si="60"/>
        <v>498917.87713542324</v>
      </c>
    </row>
    <row r="3858" spans="1:2" ht="12.75" x14ac:dyDescent="0.2">
      <c r="A3858" s="85">
        <v>3848</v>
      </c>
      <c r="B3858" s="96">
        <f t="shared" ca="1" si="60"/>
        <v>423001.22627657</v>
      </c>
    </row>
    <row r="3859" spans="1:2" ht="12.75" x14ac:dyDescent="0.2">
      <c r="A3859" s="85">
        <v>3849</v>
      </c>
      <c r="B3859" s="96">
        <f t="shared" ca="1" si="60"/>
        <v>502121.43276083044</v>
      </c>
    </row>
    <row r="3860" spans="1:2" ht="12.75" x14ac:dyDescent="0.2">
      <c r="A3860" s="85">
        <v>3850</v>
      </c>
      <c r="B3860" s="96">
        <f t="shared" ca="1" si="60"/>
        <v>500393.21173909953</v>
      </c>
    </row>
    <row r="3861" spans="1:2" ht="12.75" x14ac:dyDescent="0.2">
      <c r="A3861" s="85">
        <v>3851</v>
      </c>
      <c r="B3861" s="96">
        <f t="shared" ca="1" si="60"/>
        <v>489887.4809668875</v>
      </c>
    </row>
    <row r="3862" spans="1:2" ht="12.75" x14ac:dyDescent="0.2">
      <c r="A3862" s="85">
        <v>3852</v>
      </c>
      <c r="B3862" s="96">
        <f t="shared" ca="1" si="60"/>
        <v>388641.01346988278</v>
      </c>
    </row>
    <row r="3863" spans="1:2" ht="12.75" x14ac:dyDescent="0.2">
      <c r="A3863" s="85">
        <v>3853</v>
      </c>
      <c r="B3863" s="96">
        <f t="shared" ca="1" si="60"/>
        <v>498671.10575675633</v>
      </c>
    </row>
    <row r="3864" spans="1:2" ht="12.75" x14ac:dyDescent="0.2">
      <c r="A3864" s="85">
        <v>3854</v>
      </c>
      <c r="B3864" s="96">
        <f t="shared" ca="1" si="60"/>
        <v>425624.06093535171</v>
      </c>
    </row>
    <row r="3865" spans="1:2" ht="12.75" x14ac:dyDescent="0.2">
      <c r="A3865" s="85">
        <v>3855</v>
      </c>
      <c r="B3865" s="96">
        <f t="shared" ca="1" si="60"/>
        <v>460613.40924099204</v>
      </c>
    </row>
    <row r="3866" spans="1:2" ht="12.75" x14ac:dyDescent="0.2">
      <c r="A3866" s="85">
        <v>3856</v>
      </c>
      <c r="B3866" s="96">
        <f t="shared" ca="1" si="60"/>
        <v>540590.33250097162</v>
      </c>
    </row>
    <row r="3867" spans="1:2" ht="12.75" x14ac:dyDescent="0.2">
      <c r="A3867" s="85">
        <v>3857</v>
      </c>
      <c r="B3867" s="96">
        <f t="shared" ca="1" si="60"/>
        <v>491159.57201305125</v>
      </c>
    </row>
    <row r="3868" spans="1:2" ht="12.75" x14ac:dyDescent="0.2">
      <c r="A3868" s="85">
        <v>3858</v>
      </c>
      <c r="B3868" s="96">
        <f t="shared" ca="1" si="60"/>
        <v>446462.21683405235</v>
      </c>
    </row>
    <row r="3869" spans="1:2" ht="12.75" x14ac:dyDescent="0.2">
      <c r="A3869" s="85">
        <v>3859</v>
      </c>
      <c r="B3869" s="96">
        <f t="shared" ca="1" si="60"/>
        <v>505989.59645003395</v>
      </c>
    </row>
    <row r="3870" spans="1:2" ht="12.75" x14ac:dyDescent="0.2">
      <c r="A3870" s="85">
        <v>3860</v>
      </c>
      <c r="B3870" s="96">
        <f t="shared" ca="1" si="60"/>
        <v>493803.98332985467</v>
      </c>
    </row>
    <row r="3871" spans="1:2" ht="12.75" x14ac:dyDescent="0.2">
      <c r="A3871" s="85">
        <v>3861</v>
      </c>
      <c r="B3871" s="96">
        <f t="shared" ca="1" si="60"/>
        <v>471731.64386192174</v>
      </c>
    </row>
    <row r="3872" spans="1:2" ht="12.75" x14ac:dyDescent="0.2">
      <c r="A3872" s="85">
        <v>3862</v>
      </c>
      <c r="B3872" s="96">
        <f t="shared" ca="1" si="60"/>
        <v>406490.10858498327</v>
      </c>
    </row>
    <row r="3873" spans="1:2" ht="12.75" x14ac:dyDescent="0.2">
      <c r="A3873" s="85">
        <v>3863</v>
      </c>
      <c r="B3873" s="96">
        <f t="shared" ca="1" si="60"/>
        <v>496433.2215171844</v>
      </c>
    </row>
    <row r="3874" spans="1:2" ht="12.75" x14ac:dyDescent="0.2">
      <c r="A3874" s="85">
        <v>3864</v>
      </c>
      <c r="B3874" s="96">
        <f t="shared" ca="1" si="60"/>
        <v>548016.80486169981</v>
      </c>
    </row>
    <row r="3875" spans="1:2" ht="12.75" x14ac:dyDescent="0.2">
      <c r="A3875" s="85">
        <v>3865</v>
      </c>
      <c r="B3875" s="96">
        <f t="shared" ca="1" si="60"/>
        <v>526374.93513814593</v>
      </c>
    </row>
    <row r="3876" spans="1:2" ht="12.75" x14ac:dyDescent="0.2">
      <c r="A3876" s="85">
        <v>3866</v>
      </c>
      <c r="B3876" s="96">
        <f t="shared" ca="1" si="60"/>
        <v>495647.33967019874</v>
      </c>
    </row>
    <row r="3877" spans="1:2" ht="12.75" x14ac:dyDescent="0.2">
      <c r="A3877" s="85">
        <v>3867</v>
      </c>
      <c r="B3877" s="96">
        <f t="shared" ca="1" si="60"/>
        <v>444513.323809125</v>
      </c>
    </row>
    <row r="3878" spans="1:2" ht="12.75" x14ac:dyDescent="0.2">
      <c r="A3878" s="85">
        <v>3868</v>
      </c>
      <c r="B3878" s="96">
        <f t="shared" ca="1" si="60"/>
        <v>473036.65876140149</v>
      </c>
    </row>
    <row r="3879" spans="1:2" ht="12.75" x14ac:dyDescent="0.2">
      <c r="A3879" s="85">
        <v>3869</v>
      </c>
      <c r="B3879" s="96">
        <f t="shared" ca="1" si="60"/>
        <v>523319.53067804367</v>
      </c>
    </row>
    <row r="3880" spans="1:2" ht="12.75" x14ac:dyDescent="0.2">
      <c r="A3880" s="85">
        <v>3870</v>
      </c>
      <c r="B3880" s="96">
        <f t="shared" ca="1" si="60"/>
        <v>451757.04685088218</v>
      </c>
    </row>
    <row r="3881" spans="1:2" ht="12.75" x14ac:dyDescent="0.2">
      <c r="A3881" s="85">
        <v>3871</v>
      </c>
      <c r="B3881" s="96">
        <f t="shared" ca="1" si="60"/>
        <v>453979.45248571539</v>
      </c>
    </row>
    <row r="3882" spans="1:2" ht="12.75" x14ac:dyDescent="0.2">
      <c r="A3882" s="85">
        <v>3872</v>
      </c>
      <c r="B3882" s="96">
        <f t="shared" ca="1" si="60"/>
        <v>467910.52633195836</v>
      </c>
    </row>
    <row r="3883" spans="1:2" ht="12.75" x14ac:dyDescent="0.2">
      <c r="A3883" s="85">
        <v>3873</v>
      </c>
      <c r="B3883" s="96">
        <f t="shared" ca="1" si="60"/>
        <v>564288.49884915852</v>
      </c>
    </row>
    <row r="3884" spans="1:2" ht="12.75" x14ac:dyDescent="0.2">
      <c r="A3884" s="85">
        <v>3874</v>
      </c>
      <c r="B3884" s="96">
        <f t="shared" ca="1" si="60"/>
        <v>559779.43057670724</v>
      </c>
    </row>
    <row r="3885" spans="1:2" ht="12.75" x14ac:dyDescent="0.2">
      <c r="A3885" s="85">
        <v>3875</v>
      </c>
      <c r="B3885" s="96">
        <f t="shared" ca="1" si="60"/>
        <v>500805.48004028015</v>
      </c>
    </row>
    <row r="3886" spans="1:2" ht="12.75" x14ac:dyDescent="0.2">
      <c r="A3886" s="85">
        <v>3876</v>
      </c>
      <c r="B3886" s="96">
        <f t="shared" ca="1" si="60"/>
        <v>515443.60532136279</v>
      </c>
    </row>
    <row r="3887" spans="1:2" ht="12.75" x14ac:dyDescent="0.2">
      <c r="A3887" s="85">
        <v>3877</v>
      </c>
      <c r="B3887" s="96">
        <f t="shared" ca="1" si="60"/>
        <v>484538.27824386128</v>
      </c>
    </row>
    <row r="3888" spans="1:2" ht="12.75" x14ac:dyDescent="0.2">
      <c r="A3888" s="85">
        <v>3878</v>
      </c>
      <c r="B3888" s="96">
        <f t="shared" ca="1" si="60"/>
        <v>523041.98572777369</v>
      </c>
    </row>
    <row r="3889" spans="1:2" ht="12.75" x14ac:dyDescent="0.2">
      <c r="A3889" s="85">
        <v>3879</v>
      </c>
      <c r="B3889" s="96">
        <f t="shared" ca="1" si="60"/>
        <v>475595.9508983792</v>
      </c>
    </row>
    <row r="3890" spans="1:2" ht="12.75" x14ac:dyDescent="0.2">
      <c r="A3890" s="85">
        <v>3880</v>
      </c>
      <c r="B3890" s="96">
        <f t="shared" ca="1" si="60"/>
        <v>436875.95601528214</v>
      </c>
    </row>
    <row r="3891" spans="1:2" ht="12.75" x14ac:dyDescent="0.2">
      <c r="A3891" s="85">
        <v>3881</v>
      </c>
      <c r="B3891" s="96">
        <f t="shared" ca="1" si="60"/>
        <v>453757.71634694986</v>
      </c>
    </row>
    <row r="3892" spans="1:2" ht="12.75" x14ac:dyDescent="0.2">
      <c r="A3892" s="85">
        <v>3882</v>
      </c>
      <c r="B3892" s="96">
        <f t="shared" ca="1" si="60"/>
        <v>497047.41926003492</v>
      </c>
    </row>
    <row r="3893" spans="1:2" ht="12.75" x14ac:dyDescent="0.2">
      <c r="A3893" s="85">
        <v>3883</v>
      </c>
      <c r="B3893" s="96">
        <f t="shared" ca="1" si="60"/>
        <v>481458.90474401513</v>
      </c>
    </row>
    <row r="3894" spans="1:2" ht="12.75" x14ac:dyDescent="0.2">
      <c r="A3894" s="85">
        <v>3884</v>
      </c>
      <c r="B3894" s="96">
        <f t="shared" ca="1" si="60"/>
        <v>479772.24817501334</v>
      </c>
    </row>
    <row r="3895" spans="1:2" ht="12.75" x14ac:dyDescent="0.2">
      <c r="A3895" s="85">
        <v>3885</v>
      </c>
      <c r="B3895" s="96">
        <f t="shared" ca="1" si="60"/>
        <v>496045.90239578451</v>
      </c>
    </row>
    <row r="3896" spans="1:2" ht="12.75" x14ac:dyDescent="0.2">
      <c r="A3896" s="85">
        <v>3886</v>
      </c>
      <c r="B3896" s="96">
        <f t="shared" ca="1" si="60"/>
        <v>521818.83627393027</v>
      </c>
    </row>
    <row r="3897" spans="1:2" ht="12.75" x14ac:dyDescent="0.2">
      <c r="A3897" s="85">
        <v>3887</v>
      </c>
      <c r="B3897" s="96">
        <f t="shared" ca="1" si="60"/>
        <v>493986.26582563145</v>
      </c>
    </row>
    <row r="3898" spans="1:2" ht="12.75" x14ac:dyDescent="0.2">
      <c r="A3898" s="85">
        <v>3888</v>
      </c>
      <c r="B3898" s="96">
        <f t="shared" ca="1" si="60"/>
        <v>498226.25653082383</v>
      </c>
    </row>
    <row r="3899" spans="1:2" ht="12.75" x14ac:dyDescent="0.2">
      <c r="A3899" s="85">
        <v>3889</v>
      </c>
      <c r="B3899" s="96">
        <f t="shared" ca="1" si="60"/>
        <v>462098.04601805791</v>
      </c>
    </row>
    <row r="3900" spans="1:2" ht="12.75" x14ac:dyDescent="0.2">
      <c r="A3900" s="85">
        <v>3890</v>
      </c>
      <c r="B3900" s="96">
        <f t="shared" ca="1" si="60"/>
        <v>501296.29310673499</v>
      </c>
    </row>
    <row r="3901" spans="1:2" ht="12.75" x14ac:dyDescent="0.2">
      <c r="A3901" s="85">
        <v>3891</v>
      </c>
      <c r="B3901" s="96">
        <f t="shared" ca="1" si="60"/>
        <v>405488.1147927586</v>
      </c>
    </row>
    <row r="3902" spans="1:2" ht="12.75" x14ac:dyDescent="0.2">
      <c r="A3902" s="85">
        <v>3892</v>
      </c>
      <c r="B3902" s="96">
        <f t="shared" ca="1" si="60"/>
        <v>542349.17170871655</v>
      </c>
    </row>
    <row r="3903" spans="1:2" ht="12.75" x14ac:dyDescent="0.2">
      <c r="A3903" s="85">
        <v>3893</v>
      </c>
      <c r="B3903" s="96">
        <f t="shared" ca="1" si="60"/>
        <v>460376.82551233447</v>
      </c>
    </row>
    <row r="3904" spans="1:2" ht="12.75" x14ac:dyDescent="0.2">
      <c r="A3904" s="85">
        <v>3894</v>
      </c>
      <c r="B3904" s="96">
        <f t="shared" ca="1" si="60"/>
        <v>452686.00426466053</v>
      </c>
    </row>
    <row r="3905" spans="1:2" ht="12.75" x14ac:dyDescent="0.2">
      <c r="A3905" s="85">
        <v>3895</v>
      </c>
      <c r="B3905" s="96">
        <f t="shared" ca="1" si="60"/>
        <v>515856.66399642045</v>
      </c>
    </row>
    <row r="3906" spans="1:2" ht="12.75" x14ac:dyDescent="0.2">
      <c r="A3906" s="85">
        <v>3896</v>
      </c>
      <c r="B3906" s="96">
        <f t="shared" ca="1" si="60"/>
        <v>525655.13609360089</v>
      </c>
    </row>
    <row r="3907" spans="1:2" ht="12.75" x14ac:dyDescent="0.2">
      <c r="A3907" s="85">
        <v>3897</v>
      </c>
      <c r="B3907" s="96">
        <f t="shared" ca="1" si="60"/>
        <v>562172.86301855929</v>
      </c>
    </row>
    <row r="3908" spans="1:2" ht="12.75" x14ac:dyDescent="0.2">
      <c r="A3908" s="85">
        <v>3898</v>
      </c>
      <c r="B3908" s="96">
        <f t="shared" ca="1" si="60"/>
        <v>508042.35768534464</v>
      </c>
    </row>
    <row r="3909" spans="1:2" ht="12.75" x14ac:dyDescent="0.2">
      <c r="A3909" s="85">
        <v>3899</v>
      </c>
      <c r="B3909" s="96">
        <f t="shared" ca="1" si="60"/>
        <v>495622.94835172192</v>
      </c>
    </row>
    <row r="3910" spans="1:2" ht="12.75" x14ac:dyDescent="0.2">
      <c r="A3910" s="85">
        <v>3900</v>
      </c>
      <c r="B3910" s="96">
        <f t="shared" ca="1" si="60"/>
        <v>474093.97948245879</v>
      </c>
    </row>
    <row r="3911" spans="1:2" ht="12.75" x14ac:dyDescent="0.2">
      <c r="A3911" s="85">
        <v>3901</v>
      </c>
      <c r="B3911" s="96">
        <f t="shared" ca="1" si="60"/>
        <v>486939.60863232682</v>
      </c>
    </row>
    <row r="3912" spans="1:2" ht="12.75" x14ac:dyDescent="0.2">
      <c r="A3912" s="85">
        <v>3902</v>
      </c>
      <c r="B3912" s="96">
        <f t="shared" ca="1" si="60"/>
        <v>490140.62938513129</v>
      </c>
    </row>
    <row r="3913" spans="1:2" ht="12.75" x14ac:dyDescent="0.2">
      <c r="A3913" s="85">
        <v>3903</v>
      </c>
      <c r="B3913" s="96">
        <f t="shared" ca="1" si="60"/>
        <v>473097.78833899368</v>
      </c>
    </row>
    <row r="3914" spans="1:2" ht="12.75" x14ac:dyDescent="0.2">
      <c r="A3914" s="85">
        <v>3904</v>
      </c>
      <c r="B3914" s="96">
        <f t="shared" ca="1" si="60"/>
        <v>454401.72757484484</v>
      </c>
    </row>
    <row r="3915" spans="1:2" ht="12.75" x14ac:dyDescent="0.2">
      <c r="A3915" s="85">
        <v>3905</v>
      </c>
      <c r="B3915" s="96">
        <f t="shared" ref="B3915:B3978" ca="1" si="61">NORMINV(RAND(),B$4,B$5)</f>
        <v>482219.93429273553</v>
      </c>
    </row>
    <row r="3916" spans="1:2" ht="12.75" x14ac:dyDescent="0.2">
      <c r="A3916" s="85">
        <v>3906</v>
      </c>
      <c r="B3916" s="96">
        <f t="shared" ca="1" si="61"/>
        <v>477040.27372044738</v>
      </c>
    </row>
    <row r="3917" spans="1:2" ht="12.75" x14ac:dyDescent="0.2">
      <c r="A3917" s="85">
        <v>3907</v>
      </c>
      <c r="B3917" s="96">
        <f t="shared" ca="1" si="61"/>
        <v>440041.03427602211</v>
      </c>
    </row>
    <row r="3918" spans="1:2" ht="12.75" x14ac:dyDescent="0.2">
      <c r="A3918" s="85">
        <v>3908</v>
      </c>
      <c r="B3918" s="96">
        <f t="shared" ca="1" si="61"/>
        <v>498199.32630819362</v>
      </c>
    </row>
    <row r="3919" spans="1:2" ht="12.75" x14ac:dyDescent="0.2">
      <c r="A3919" s="85">
        <v>3909</v>
      </c>
      <c r="B3919" s="96">
        <f t="shared" ca="1" si="61"/>
        <v>454382.25051231554</v>
      </c>
    </row>
    <row r="3920" spans="1:2" ht="12.75" x14ac:dyDescent="0.2">
      <c r="A3920" s="85">
        <v>3910</v>
      </c>
      <c r="B3920" s="96">
        <f t="shared" ca="1" si="61"/>
        <v>503410.07301790593</v>
      </c>
    </row>
    <row r="3921" spans="1:2" ht="12.75" x14ac:dyDescent="0.2">
      <c r="A3921" s="85">
        <v>3911</v>
      </c>
      <c r="B3921" s="96">
        <f t="shared" ca="1" si="61"/>
        <v>495374.87387243431</v>
      </c>
    </row>
    <row r="3922" spans="1:2" ht="12.75" x14ac:dyDescent="0.2">
      <c r="A3922" s="85">
        <v>3912</v>
      </c>
      <c r="B3922" s="96">
        <f t="shared" ca="1" si="61"/>
        <v>472723.43885892152</v>
      </c>
    </row>
    <row r="3923" spans="1:2" ht="12.75" x14ac:dyDescent="0.2">
      <c r="A3923" s="85">
        <v>3913</v>
      </c>
      <c r="B3923" s="96">
        <f t="shared" ca="1" si="61"/>
        <v>493893.46241015504</v>
      </c>
    </row>
    <row r="3924" spans="1:2" ht="12.75" x14ac:dyDescent="0.2">
      <c r="A3924" s="85">
        <v>3914</v>
      </c>
      <c r="B3924" s="96">
        <f t="shared" ca="1" si="61"/>
        <v>423109.56044065609</v>
      </c>
    </row>
    <row r="3925" spans="1:2" ht="12.75" x14ac:dyDescent="0.2">
      <c r="A3925" s="85">
        <v>3915</v>
      </c>
      <c r="B3925" s="96">
        <f t="shared" ca="1" si="61"/>
        <v>504255.9442705774</v>
      </c>
    </row>
    <row r="3926" spans="1:2" ht="12.75" x14ac:dyDescent="0.2">
      <c r="A3926" s="85">
        <v>3916</v>
      </c>
      <c r="B3926" s="96">
        <f t="shared" ca="1" si="61"/>
        <v>530033.93340872868</v>
      </c>
    </row>
    <row r="3927" spans="1:2" ht="12.75" x14ac:dyDescent="0.2">
      <c r="A3927" s="85">
        <v>3917</v>
      </c>
      <c r="B3927" s="96">
        <f t="shared" ca="1" si="61"/>
        <v>476578.36593157781</v>
      </c>
    </row>
    <row r="3928" spans="1:2" ht="12.75" x14ac:dyDescent="0.2">
      <c r="A3928" s="85">
        <v>3918</v>
      </c>
      <c r="B3928" s="96">
        <f t="shared" ca="1" si="61"/>
        <v>471379.68466479966</v>
      </c>
    </row>
    <row r="3929" spans="1:2" ht="12.75" x14ac:dyDescent="0.2">
      <c r="A3929" s="85">
        <v>3919</v>
      </c>
      <c r="B3929" s="96">
        <f t="shared" ca="1" si="61"/>
        <v>465015.21559356037</v>
      </c>
    </row>
    <row r="3930" spans="1:2" ht="12.75" x14ac:dyDescent="0.2">
      <c r="A3930" s="85">
        <v>3920</v>
      </c>
      <c r="B3930" s="96">
        <f t="shared" ca="1" si="61"/>
        <v>500750.50023365265</v>
      </c>
    </row>
    <row r="3931" spans="1:2" ht="12.75" x14ac:dyDescent="0.2">
      <c r="A3931" s="85">
        <v>3921</v>
      </c>
      <c r="B3931" s="96">
        <f t="shared" ca="1" si="61"/>
        <v>503069.32398202317</v>
      </c>
    </row>
    <row r="3932" spans="1:2" ht="12.75" x14ac:dyDescent="0.2">
      <c r="A3932" s="85">
        <v>3922</v>
      </c>
      <c r="B3932" s="96">
        <f t="shared" ca="1" si="61"/>
        <v>490236.46110468445</v>
      </c>
    </row>
    <row r="3933" spans="1:2" ht="12.75" x14ac:dyDescent="0.2">
      <c r="A3933" s="85">
        <v>3923</v>
      </c>
      <c r="B3933" s="96">
        <f t="shared" ca="1" si="61"/>
        <v>516454.12319501134</v>
      </c>
    </row>
    <row r="3934" spans="1:2" ht="12.75" x14ac:dyDescent="0.2">
      <c r="A3934" s="85">
        <v>3924</v>
      </c>
      <c r="B3934" s="96">
        <f t="shared" ca="1" si="61"/>
        <v>483810.35934433114</v>
      </c>
    </row>
    <row r="3935" spans="1:2" ht="12.75" x14ac:dyDescent="0.2">
      <c r="A3935" s="85">
        <v>3925</v>
      </c>
      <c r="B3935" s="96">
        <f t="shared" ca="1" si="61"/>
        <v>508442.34886439465</v>
      </c>
    </row>
    <row r="3936" spans="1:2" ht="12.75" x14ac:dyDescent="0.2">
      <c r="A3936" s="85">
        <v>3926</v>
      </c>
      <c r="B3936" s="96">
        <f t="shared" ca="1" si="61"/>
        <v>505689.80222272698</v>
      </c>
    </row>
    <row r="3937" spans="1:2" ht="12.75" x14ac:dyDescent="0.2">
      <c r="A3937" s="85">
        <v>3927</v>
      </c>
      <c r="B3937" s="96">
        <f t="shared" ca="1" si="61"/>
        <v>467222.78076384083</v>
      </c>
    </row>
    <row r="3938" spans="1:2" ht="12.75" x14ac:dyDescent="0.2">
      <c r="A3938" s="85">
        <v>3928</v>
      </c>
      <c r="B3938" s="96">
        <f t="shared" ca="1" si="61"/>
        <v>551034.04372913821</v>
      </c>
    </row>
    <row r="3939" spans="1:2" ht="12.75" x14ac:dyDescent="0.2">
      <c r="A3939" s="85">
        <v>3929</v>
      </c>
      <c r="B3939" s="96">
        <f t="shared" ca="1" si="61"/>
        <v>458964.42016270012</v>
      </c>
    </row>
    <row r="3940" spans="1:2" ht="12.75" x14ac:dyDescent="0.2">
      <c r="A3940" s="85">
        <v>3930</v>
      </c>
      <c r="B3940" s="96">
        <f t="shared" ca="1" si="61"/>
        <v>508094.55378279381</v>
      </c>
    </row>
    <row r="3941" spans="1:2" ht="12.75" x14ac:dyDescent="0.2">
      <c r="A3941" s="85">
        <v>3931</v>
      </c>
      <c r="B3941" s="96">
        <f t="shared" ca="1" si="61"/>
        <v>490955.78968544176</v>
      </c>
    </row>
    <row r="3942" spans="1:2" ht="12.75" x14ac:dyDescent="0.2">
      <c r="A3942" s="85">
        <v>3932</v>
      </c>
      <c r="B3942" s="96">
        <f t="shared" ca="1" si="61"/>
        <v>523297.49863955134</v>
      </c>
    </row>
    <row r="3943" spans="1:2" ht="12.75" x14ac:dyDescent="0.2">
      <c r="A3943" s="85">
        <v>3933</v>
      </c>
      <c r="B3943" s="96">
        <f t="shared" ca="1" si="61"/>
        <v>529751.99057999242</v>
      </c>
    </row>
    <row r="3944" spans="1:2" ht="12.75" x14ac:dyDescent="0.2">
      <c r="A3944" s="85">
        <v>3934</v>
      </c>
      <c r="B3944" s="96">
        <f t="shared" ca="1" si="61"/>
        <v>445198.64224101778</v>
      </c>
    </row>
    <row r="3945" spans="1:2" ht="12.75" x14ac:dyDescent="0.2">
      <c r="A3945" s="85">
        <v>3935</v>
      </c>
      <c r="B3945" s="96">
        <f t="shared" ca="1" si="61"/>
        <v>532176.70551140886</v>
      </c>
    </row>
    <row r="3946" spans="1:2" ht="12.75" x14ac:dyDescent="0.2">
      <c r="A3946" s="85">
        <v>3936</v>
      </c>
      <c r="B3946" s="96">
        <f t="shared" ca="1" si="61"/>
        <v>441242.19400168076</v>
      </c>
    </row>
    <row r="3947" spans="1:2" ht="12.75" x14ac:dyDescent="0.2">
      <c r="A3947" s="85">
        <v>3937</v>
      </c>
      <c r="B3947" s="96">
        <f t="shared" ca="1" si="61"/>
        <v>510833.61461075948</v>
      </c>
    </row>
    <row r="3948" spans="1:2" ht="12.75" x14ac:dyDescent="0.2">
      <c r="A3948" s="85">
        <v>3938</v>
      </c>
      <c r="B3948" s="96">
        <f t="shared" ca="1" si="61"/>
        <v>548929.94327082008</v>
      </c>
    </row>
    <row r="3949" spans="1:2" ht="12.75" x14ac:dyDescent="0.2">
      <c r="A3949" s="85">
        <v>3939</v>
      </c>
      <c r="B3949" s="96">
        <f t="shared" ca="1" si="61"/>
        <v>468324.88761786139</v>
      </c>
    </row>
    <row r="3950" spans="1:2" ht="12.75" x14ac:dyDescent="0.2">
      <c r="A3950" s="85">
        <v>3940</v>
      </c>
      <c r="B3950" s="96">
        <f t="shared" ca="1" si="61"/>
        <v>563841.58111615782</v>
      </c>
    </row>
    <row r="3951" spans="1:2" ht="12.75" x14ac:dyDescent="0.2">
      <c r="A3951" s="85">
        <v>3941</v>
      </c>
      <c r="B3951" s="96">
        <f t="shared" ca="1" si="61"/>
        <v>477671.31557277904</v>
      </c>
    </row>
    <row r="3952" spans="1:2" ht="12.75" x14ac:dyDescent="0.2">
      <c r="A3952" s="85">
        <v>3942</v>
      </c>
      <c r="B3952" s="96">
        <f t="shared" ca="1" si="61"/>
        <v>491220.17935971217</v>
      </c>
    </row>
    <row r="3953" spans="1:2" ht="12.75" x14ac:dyDescent="0.2">
      <c r="A3953" s="85">
        <v>3943</v>
      </c>
      <c r="B3953" s="96">
        <f t="shared" ca="1" si="61"/>
        <v>461164.03929463116</v>
      </c>
    </row>
    <row r="3954" spans="1:2" ht="12.75" x14ac:dyDescent="0.2">
      <c r="A3954" s="85">
        <v>3944</v>
      </c>
      <c r="B3954" s="96">
        <f t="shared" ca="1" si="61"/>
        <v>442847.51778369304</v>
      </c>
    </row>
    <row r="3955" spans="1:2" ht="12.75" x14ac:dyDescent="0.2">
      <c r="A3955" s="85">
        <v>3945</v>
      </c>
      <c r="B3955" s="96">
        <f t="shared" ca="1" si="61"/>
        <v>478054.52261006448</v>
      </c>
    </row>
    <row r="3956" spans="1:2" ht="12.75" x14ac:dyDescent="0.2">
      <c r="A3956" s="85">
        <v>3946</v>
      </c>
      <c r="B3956" s="96">
        <f t="shared" ca="1" si="61"/>
        <v>473882.76623586344</v>
      </c>
    </row>
    <row r="3957" spans="1:2" ht="12.75" x14ac:dyDescent="0.2">
      <c r="A3957" s="85">
        <v>3947</v>
      </c>
      <c r="B3957" s="96">
        <f t="shared" ca="1" si="61"/>
        <v>474168.88194730657</v>
      </c>
    </row>
    <row r="3958" spans="1:2" ht="12.75" x14ac:dyDescent="0.2">
      <c r="A3958" s="85">
        <v>3948</v>
      </c>
      <c r="B3958" s="96">
        <f t="shared" ca="1" si="61"/>
        <v>479894.64348118973</v>
      </c>
    </row>
    <row r="3959" spans="1:2" ht="12.75" x14ac:dyDescent="0.2">
      <c r="A3959" s="85">
        <v>3949</v>
      </c>
      <c r="B3959" s="96">
        <f t="shared" ca="1" si="61"/>
        <v>545207.25050583365</v>
      </c>
    </row>
    <row r="3960" spans="1:2" ht="12.75" x14ac:dyDescent="0.2">
      <c r="A3960" s="85">
        <v>3950</v>
      </c>
      <c r="B3960" s="96">
        <f t="shared" ca="1" si="61"/>
        <v>427501.36832313816</v>
      </c>
    </row>
    <row r="3961" spans="1:2" ht="12.75" x14ac:dyDescent="0.2">
      <c r="A3961" s="85">
        <v>3951</v>
      </c>
      <c r="B3961" s="96">
        <f t="shared" ca="1" si="61"/>
        <v>530893.33684276871</v>
      </c>
    </row>
    <row r="3962" spans="1:2" ht="12.75" x14ac:dyDescent="0.2">
      <c r="A3962" s="85">
        <v>3952</v>
      </c>
      <c r="B3962" s="96">
        <f t="shared" ca="1" si="61"/>
        <v>524043.27775351173</v>
      </c>
    </row>
    <row r="3963" spans="1:2" ht="12.75" x14ac:dyDescent="0.2">
      <c r="A3963" s="85">
        <v>3953</v>
      </c>
      <c r="B3963" s="96">
        <f t="shared" ca="1" si="61"/>
        <v>466498.36097656138</v>
      </c>
    </row>
    <row r="3964" spans="1:2" ht="12.75" x14ac:dyDescent="0.2">
      <c r="A3964" s="85">
        <v>3954</v>
      </c>
      <c r="B3964" s="96">
        <f t="shared" ca="1" si="61"/>
        <v>527976.66806577775</v>
      </c>
    </row>
    <row r="3965" spans="1:2" ht="12.75" x14ac:dyDescent="0.2">
      <c r="A3965" s="85">
        <v>3955</v>
      </c>
      <c r="B3965" s="96">
        <f t="shared" ca="1" si="61"/>
        <v>501284.65792043356</v>
      </c>
    </row>
    <row r="3966" spans="1:2" ht="12.75" x14ac:dyDescent="0.2">
      <c r="A3966" s="85">
        <v>3956</v>
      </c>
      <c r="B3966" s="96">
        <f t="shared" ca="1" si="61"/>
        <v>478163.09627766616</v>
      </c>
    </row>
    <row r="3967" spans="1:2" ht="12.75" x14ac:dyDescent="0.2">
      <c r="A3967" s="85">
        <v>3957</v>
      </c>
      <c r="B3967" s="96">
        <f t="shared" ca="1" si="61"/>
        <v>472549.74079950631</v>
      </c>
    </row>
    <row r="3968" spans="1:2" ht="12.75" x14ac:dyDescent="0.2">
      <c r="A3968" s="85">
        <v>3958</v>
      </c>
      <c r="B3968" s="96">
        <f t="shared" ca="1" si="61"/>
        <v>478768.12445244036</v>
      </c>
    </row>
    <row r="3969" spans="1:2" ht="12.75" x14ac:dyDescent="0.2">
      <c r="A3969" s="85">
        <v>3959</v>
      </c>
      <c r="B3969" s="96">
        <f t="shared" ca="1" si="61"/>
        <v>506538.09862363263</v>
      </c>
    </row>
    <row r="3970" spans="1:2" ht="12.75" x14ac:dyDescent="0.2">
      <c r="A3970" s="85">
        <v>3960</v>
      </c>
      <c r="B3970" s="96">
        <f t="shared" ca="1" si="61"/>
        <v>453706.71598433843</v>
      </c>
    </row>
    <row r="3971" spans="1:2" ht="12.75" x14ac:dyDescent="0.2">
      <c r="A3971" s="85">
        <v>3961</v>
      </c>
      <c r="B3971" s="96">
        <f t="shared" ca="1" si="61"/>
        <v>495562.56716275972</v>
      </c>
    </row>
    <row r="3972" spans="1:2" ht="12.75" x14ac:dyDescent="0.2">
      <c r="A3972" s="85">
        <v>3962</v>
      </c>
      <c r="B3972" s="96">
        <f t="shared" ca="1" si="61"/>
        <v>529191.58692980325</v>
      </c>
    </row>
    <row r="3973" spans="1:2" ht="12.75" x14ac:dyDescent="0.2">
      <c r="A3973" s="85">
        <v>3963</v>
      </c>
      <c r="B3973" s="96">
        <f t="shared" ca="1" si="61"/>
        <v>441681.78488333221</v>
      </c>
    </row>
    <row r="3974" spans="1:2" ht="12.75" x14ac:dyDescent="0.2">
      <c r="A3974" s="85">
        <v>3964</v>
      </c>
      <c r="B3974" s="96">
        <f t="shared" ca="1" si="61"/>
        <v>540144.60886174405</v>
      </c>
    </row>
    <row r="3975" spans="1:2" ht="12.75" x14ac:dyDescent="0.2">
      <c r="A3975" s="85">
        <v>3965</v>
      </c>
      <c r="B3975" s="96">
        <f t="shared" ca="1" si="61"/>
        <v>539118.00001855253</v>
      </c>
    </row>
    <row r="3976" spans="1:2" ht="12.75" x14ac:dyDescent="0.2">
      <c r="A3976" s="85">
        <v>3966</v>
      </c>
      <c r="B3976" s="96">
        <f t="shared" ca="1" si="61"/>
        <v>524266.65064979874</v>
      </c>
    </row>
    <row r="3977" spans="1:2" ht="12.75" x14ac:dyDescent="0.2">
      <c r="A3977" s="85">
        <v>3967</v>
      </c>
      <c r="B3977" s="96">
        <f t="shared" ca="1" si="61"/>
        <v>455412.90239621274</v>
      </c>
    </row>
    <row r="3978" spans="1:2" ht="12.75" x14ac:dyDescent="0.2">
      <c r="A3978" s="85">
        <v>3968</v>
      </c>
      <c r="B3978" s="96">
        <f t="shared" ca="1" si="61"/>
        <v>446333.57947377046</v>
      </c>
    </row>
    <row r="3979" spans="1:2" ht="12.75" x14ac:dyDescent="0.2">
      <c r="A3979" s="85">
        <v>3969</v>
      </c>
      <c r="B3979" s="96">
        <f t="shared" ref="B3979:B4042" ca="1" si="62">NORMINV(RAND(),B$4,B$5)</f>
        <v>441794.66962042055</v>
      </c>
    </row>
    <row r="3980" spans="1:2" ht="12.75" x14ac:dyDescent="0.2">
      <c r="A3980" s="85">
        <v>3970</v>
      </c>
      <c r="B3980" s="96">
        <f t="shared" ca="1" si="62"/>
        <v>554552.54828959843</v>
      </c>
    </row>
    <row r="3981" spans="1:2" ht="12.75" x14ac:dyDescent="0.2">
      <c r="A3981" s="85">
        <v>3971</v>
      </c>
      <c r="B3981" s="96">
        <f t="shared" ca="1" si="62"/>
        <v>489803.15574028145</v>
      </c>
    </row>
    <row r="3982" spans="1:2" ht="12.75" x14ac:dyDescent="0.2">
      <c r="A3982" s="85">
        <v>3972</v>
      </c>
      <c r="B3982" s="96">
        <f t="shared" ca="1" si="62"/>
        <v>457299.97178319358</v>
      </c>
    </row>
    <row r="3983" spans="1:2" ht="12.75" x14ac:dyDescent="0.2">
      <c r="A3983" s="85">
        <v>3973</v>
      </c>
      <c r="B3983" s="96">
        <f t="shared" ca="1" si="62"/>
        <v>548096.76494744001</v>
      </c>
    </row>
    <row r="3984" spans="1:2" ht="12.75" x14ac:dyDescent="0.2">
      <c r="A3984" s="85">
        <v>3974</v>
      </c>
      <c r="B3984" s="96">
        <f t="shared" ca="1" si="62"/>
        <v>508801.84413467575</v>
      </c>
    </row>
    <row r="3985" spans="1:2" ht="12.75" x14ac:dyDescent="0.2">
      <c r="A3985" s="85">
        <v>3975</v>
      </c>
      <c r="B3985" s="96">
        <f t="shared" ca="1" si="62"/>
        <v>445579.07032409235</v>
      </c>
    </row>
    <row r="3986" spans="1:2" ht="12.75" x14ac:dyDescent="0.2">
      <c r="A3986" s="85">
        <v>3976</v>
      </c>
      <c r="B3986" s="96">
        <f t="shared" ca="1" si="62"/>
        <v>445392.99342674349</v>
      </c>
    </row>
    <row r="3987" spans="1:2" ht="12.75" x14ac:dyDescent="0.2">
      <c r="A3987" s="85">
        <v>3977</v>
      </c>
      <c r="B3987" s="96">
        <f t="shared" ca="1" si="62"/>
        <v>499136.79167436325</v>
      </c>
    </row>
    <row r="3988" spans="1:2" ht="12.75" x14ac:dyDescent="0.2">
      <c r="A3988" s="85">
        <v>3978</v>
      </c>
      <c r="B3988" s="96">
        <f t="shared" ca="1" si="62"/>
        <v>512108.05264604284</v>
      </c>
    </row>
    <row r="3989" spans="1:2" ht="12.75" x14ac:dyDescent="0.2">
      <c r="A3989" s="85">
        <v>3979</v>
      </c>
      <c r="B3989" s="96">
        <f t="shared" ca="1" si="62"/>
        <v>466637.93148975167</v>
      </c>
    </row>
    <row r="3990" spans="1:2" ht="12.75" x14ac:dyDescent="0.2">
      <c r="A3990" s="85">
        <v>3980</v>
      </c>
      <c r="B3990" s="96">
        <f t="shared" ca="1" si="62"/>
        <v>525750.44485260791</v>
      </c>
    </row>
    <row r="3991" spans="1:2" ht="12.75" x14ac:dyDescent="0.2">
      <c r="A3991" s="85">
        <v>3981</v>
      </c>
      <c r="B3991" s="96">
        <f t="shared" ca="1" si="62"/>
        <v>468757.92721392249</v>
      </c>
    </row>
    <row r="3992" spans="1:2" ht="12.75" x14ac:dyDescent="0.2">
      <c r="A3992" s="85">
        <v>3982</v>
      </c>
      <c r="B3992" s="96">
        <f t="shared" ca="1" si="62"/>
        <v>462510.4888783631</v>
      </c>
    </row>
    <row r="3993" spans="1:2" ht="12.75" x14ac:dyDescent="0.2">
      <c r="A3993" s="85">
        <v>3983</v>
      </c>
      <c r="B3993" s="96">
        <f t="shared" ca="1" si="62"/>
        <v>509810.64591163921</v>
      </c>
    </row>
    <row r="3994" spans="1:2" ht="12.75" x14ac:dyDescent="0.2">
      <c r="A3994" s="85">
        <v>3984</v>
      </c>
      <c r="B3994" s="96">
        <f t="shared" ca="1" si="62"/>
        <v>526940.54487397207</v>
      </c>
    </row>
    <row r="3995" spans="1:2" ht="12.75" x14ac:dyDescent="0.2">
      <c r="A3995" s="85">
        <v>3985</v>
      </c>
      <c r="B3995" s="96">
        <f t="shared" ca="1" si="62"/>
        <v>549040.16558770626</v>
      </c>
    </row>
    <row r="3996" spans="1:2" ht="12.75" x14ac:dyDescent="0.2">
      <c r="A3996" s="85">
        <v>3986</v>
      </c>
      <c r="B3996" s="96">
        <f t="shared" ca="1" si="62"/>
        <v>416608.26284253539</v>
      </c>
    </row>
    <row r="3997" spans="1:2" ht="12.75" x14ac:dyDescent="0.2">
      <c r="A3997" s="85">
        <v>3987</v>
      </c>
      <c r="B3997" s="96">
        <f t="shared" ca="1" si="62"/>
        <v>507324.34310265537</v>
      </c>
    </row>
    <row r="3998" spans="1:2" ht="12.75" x14ac:dyDescent="0.2">
      <c r="A3998" s="85">
        <v>3988</v>
      </c>
      <c r="B3998" s="96">
        <f t="shared" ca="1" si="62"/>
        <v>522661.15376817563</v>
      </c>
    </row>
    <row r="3999" spans="1:2" ht="12.75" x14ac:dyDescent="0.2">
      <c r="A3999" s="85">
        <v>3989</v>
      </c>
      <c r="B3999" s="96">
        <f t="shared" ca="1" si="62"/>
        <v>421152.42637642549</v>
      </c>
    </row>
    <row r="4000" spans="1:2" ht="12.75" x14ac:dyDescent="0.2">
      <c r="A4000" s="85">
        <v>3990</v>
      </c>
      <c r="B4000" s="96">
        <f t="shared" ca="1" si="62"/>
        <v>546875.23829585279</v>
      </c>
    </row>
    <row r="4001" spans="1:2" ht="12.75" x14ac:dyDescent="0.2">
      <c r="A4001" s="85">
        <v>3991</v>
      </c>
      <c r="B4001" s="96">
        <f t="shared" ca="1" si="62"/>
        <v>541013.74726129707</v>
      </c>
    </row>
    <row r="4002" spans="1:2" ht="12.75" x14ac:dyDescent="0.2">
      <c r="A4002" s="85">
        <v>3992</v>
      </c>
      <c r="B4002" s="96">
        <f t="shared" ca="1" si="62"/>
        <v>504780.15119387669</v>
      </c>
    </row>
    <row r="4003" spans="1:2" ht="12.75" x14ac:dyDescent="0.2">
      <c r="A4003" s="85">
        <v>3993</v>
      </c>
      <c r="B4003" s="96">
        <f t="shared" ca="1" si="62"/>
        <v>509451.9620169127</v>
      </c>
    </row>
    <row r="4004" spans="1:2" ht="12.75" x14ac:dyDescent="0.2">
      <c r="A4004" s="85">
        <v>3994</v>
      </c>
      <c r="B4004" s="96">
        <f t="shared" ca="1" si="62"/>
        <v>497631.71020807314</v>
      </c>
    </row>
    <row r="4005" spans="1:2" ht="12.75" x14ac:dyDescent="0.2">
      <c r="A4005" s="85">
        <v>3995</v>
      </c>
      <c r="B4005" s="96">
        <f t="shared" ca="1" si="62"/>
        <v>490155.28169962106</v>
      </c>
    </row>
    <row r="4006" spans="1:2" ht="12.75" x14ac:dyDescent="0.2">
      <c r="A4006" s="85">
        <v>3996</v>
      </c>
      <c r="B4006" s="96">
        <f t="shared" ca="1" si="62"/>
        <v>468737.29821509286</v>
      </c>
    </row>
    <row r="4007" spans="1:2" ht="12.75" x14ac:dyDescent="0.2">
      <c r="A4007" s="85">
        <v>3997</v>
      </c>
      <c r="B4007" s="96">
        <f t="shared" ca="1" si="62"/>
        <v>420854.47132249048</v>
      </c>
    </row>
    <row r="4008" spans="1:2" ht="12.75" x14ac:dyDescent="0.2">
      <c r="A4008" s="85">
        <v>3998</v>
      </c>
      <c r="B4008" s="96">
        <f t="shared" ca="1" si="62"/>
        <v>504972.39124380826</v>
      </c>
    </row>
    <row r="4009" spans="1:2" ht="12.75" x14ac:dyDescent="0.2">
      <c r="A4009" s="85">
        <v>3999</v>
      </c>
      <c r="B4009" s="96">
        <f t="shared" ca="1" si="62"/>
        <v>432261.06220476568</v>
      </c>
    </row>
    <row r="4010" spans="1:2" ht="12.75" x14ac:dyDescent="0.2">
      <c r="A4010" s="85">
        <v>4000</v>
      </c>
      <c r="B4010" s="96">
        <f t="shared" ca="1" si="62"/>
        <v>482614.45763029938</v>
      </c>
    </row>
    <row r="4011" spans="1:2" ht="12.75" x14ac:dyDescent="0.2">
      <c r="A4011" s="85">
        <v>4001</v>
      </c>
      <c r="B4011" s="96">
        <f t="shared" ca="1" si="62"/>
        <v>429086.99402003718</v>
      </c>
    </row>
    <row r="4012" spans="1:2" ht="12.75" x14ac:dyDescent="0.2">
      <c r="A4012" s="85">
        <v>4002</v>
      </c>
      <c r="B4012" s="96">
        <f t="shared" ca="1" si="62"/>
        <v>488910.51825873827</v>
      </c>
    </row>
    <row r="4013" spans="1:2" ht="12.75" x14ac:dyDescent="0.2">
      <c r="A4013" s="85">
        <v>4003</v>
      </c>
      <c r="B4013" s="96">
        <f t="shared" ca="1" si="62"/>
        <v>533641.10344160593</v>
      </c>
    </row>
    <row r="4014" spans="1:2" ht="12.75" x14ac:dyDescent="0.2">
      <c r="A4014" s="85">
        <v>4004</v>
      </c>
      <c r="B4014" s="96">
        <f t="shared" ca="1" si="62"/>
        <v>523841.91871036036</v>
      </c>
    </row>
    <row r="4015" spans="1:2" ht="12.75" x14ac:dyDescent="0.2">
      <c r="A4015" s="85">
        <v>4005</v>
      </c>
      <c r="B4015" s="96">
        <f t="shared" ca="1" si="62"/>
        <v>542445.60940240836</v>
      </c>
    </row>
    <row r="4016" spans="1:2" ht="12.75" x14ac:dyDescent="0.2">
      <c r="A4016" s="85">
        <v>4006</v>
      </c>
      <c r="B4016" s="96">
        <f t="shared" ca="1" si="62"/>
        <v>502369.61510797223</v>
      </c>
    </row>
    <row r="4017" spans="1:2" ht="12.75" x14ac:dyDescent="0.2">
      <c r="A4017" s="85">
        <v>4007</v>
      </c>
      <c r="B4017" s="96">
        <f t="shared" ca="1" si="62"/>
        <v>510369.1693359894</v>
      </c>
    </row>
    <row r="4018" spans="1:2" ht="12.75" x14ac:dyDescent="0.2">
      <c r="A4018" s="85">
        <v>4008</v>
      </c>
      <c r="B4018" s="96">
        <f t="shared" ca="1" si="62"/>
        <v>525985.51390258875</v>
      </c>
    </row>
    <row r="4019" spans="1:2" ht="12.75" x14ac:dyDescent="0.2">
      <c r="A4019" s="85">
        <v>4009</v>
      </c>
      <c r="B4019" s="96">
        <f t="shared" ca="1" si="62"/>
        <v>482733.82530887274</v>
      </c>
    </row>
    <row r="4020" spans="1:2" ht="12.75" x14ac:dyDescent="0.2">
      <c r="A4020" s="85">
        <v>4010</v>
      </c>
      <c r="B4020" s="96">
        <f t="shared" ca="1" si="62"/>
        <v>433050.18038393103</v>
      </c>
    </row>
    <row r="4021" spans="1:2" ht="12.75" x14ac:dyDescent="0.2">
      <c r="A4021" s="85">
        <v>4011</v>
      </c>
      <c r="B4021" s="96">
        <f t="shared" ca="1" si="62"/>
        <v>468983.70934151619</v>
      </c>
    </row>
    <row r="4022" spans="1:2" ht="12.75" x14ac:dyDescent="0.2">
      <c r="A4022" s="85">
        <v>4012</v>
      </c>
      <c r="B4022" s="96">
        <f t="shared" ca="1" si="62"/>
        <v>525839.78971418506</v>
      </c>
    </row>
    <row r="4023" spans="1:2" ht="12.75" x14ac:dyDescent="0.2">
      <c r="A4023" s="85">
        <v>4013</v>
      </c>
      <c r="B4023" s="96">
        <f t="shared" ca="1" si="62"/>
        <v>399298.54187084711</v>
      </c>
    </row>
    <row r="4024" spans="1:2" ht="12.75" x14ac:dyDescent="0.2">
      <c r="A4024" s="85">
        <v>4014</v>
      </c>
      <c r="B4024" s="96">
        <f t="shared" ca="1" si="62"/>
        <v>548719.31714728707</v>
      </c>
    </row>
    <row r="4025" spans="1:2" ht="12.75" x14ac:dyDescent="0.2">
      <c r="A4025" s="85">
        <v>4015</v>
      </c>
      <c r="B4025" s="96">
        <f t="shared" ca="1" si="62"/>
        <v>490061.74794915487</v>
      </c>
    </row>
    <row r="4026" spans="1:2" ht="12.75" x14ac:dyDescent="0.2">
      <c r="A4026" s="85">
        <v>4016</v>
      </c>
      <c r="B4026" s="96">
        <f t="shared" ca="1" si="62"/>
        <v>422005.9277854106</v>
      </c>
    </row>
    <row r="4027" spans="1:2" ht="12.75" x14ac:dyDescent="0.2">
      <c r="A4027" s="85">
        <v>4017</v>
      </c>
      <c r="B4027" s="96">
        <f t="shared" ca="1" si="62"/>
        <v>523094.6341211173</v>
      </c>
    </row>
    <row r="4028" spans="1:2" ht="12.75" x14ac:dyDescent="0.2">
      <c r="A4028" s="85">
        <v>4018</v>
      </c>
      <c r="B4028" s="96">
        <f t="shared" ca="1" si="62"/>
        <v>480557.51368170715</v>
      </c>
    </row>
    <row r="4029" spans="1:2" ht="12.75" x14ac:dyDescent="0.2">
      <c r="A4029" s="85">
        <v>4019</v>
      </c>
      <c r="B4029" s="96">
        <f t="shared" ca="1" si="62"/>
        <v>526758.92174528539</v>
      </c>
    </row>
    <row r="4030" spans="1:2" ht="12.75" x14ac:dyDescent="0.2">
      <c r="A4030" s="85">
        <v>4020</v>
      </c>
      <c r="B4030" s="96">
        <f t="shared" ca="1" si="62"/>
        <v>497712.09443426545</v>
      </c>
    </row>
    <row r="4031" spans="1:2" ht="12.75" x14ac:dyDescent="0.2">
      <c r="A4031" s="85">
        <v>4021</v>
      </c>
      <c r="B4031" s="96">
        <f t="shared" ca="1" si="62"/>
        <v>495148.91315130948</v>
      </c>
    </row>
    <row r="4032" spans="1:2" ht="12.75" x14ac:dyDescent="0.2">
      <c r="A4032" s="85">
        <v>4022</v>
      </c>
      <c r="B4032" s="96">
        <f t="shared" ca="1" si="62"/>
        <v>536975.39041689585</v>
      </c>
    </row>
    <row r="4033" spans="1:2" ht="12.75" x14ac:dyDescent="0.2">
      <c r="A4033" s="85">
        <v>4023</v>
      </c>
      <c r="B4033" s="96">
        <f t="shared" ca="1" si="62"/>
        <v>421533.61177430529</v>
      </c>
    </row>
    <row r="4034" spans="1:2" ht="12.75" x14ac:dyDescent="0.2">
      <c r="A4034" s="85">
        <v>4024</v>
      </c>
      <c r="B4034" s="96">
        <f t="shared" ca="1" si="62"/>
        <v>494282.00966989668</v>
      </c>
    </row>
    <row r="4035" spans="1:2" ht="12.75" x14ac:dyDescent="0.2">
      <c r="A4035" s="85">
        <v>4025</v>
      </c>
      <c r="B4035" s="96">
        <f t="shared" ca="1" si="62"/>
        <v>416337.41708110576</v>
      </c>
    </row>
    <row r="4036" spans="1:2" ht="12.75" x14ac:dyDescent="0.2">
      <c r="A4036" s="85">
        <v>4026</v>
      </c>
      <c r="B4036" s="96">
        <f t="shared" ca="1" si="62"/>
        <v>458782.66427105037</v>
      </c>
    </row>
    <row r="4037" spans="1:2" ht="12.75" x14ac:dyDescent="0.2">
      <c r="A4037" s="85">
        <v>4027</v>
      </c>
      <c r="B4037" s="96">
        <f t="shared" ca="1" si="62"/>
        <v>531498.55346130545</v>
      </c>
    </row>
    <row r="4038" spans="1:2" ht="12.75" x14ac:dyDescent="0.2">
      <c r="A4038" s="85">
        <v>4028</v>
      </c>
      <c r="B4038" s="96">
        <f t="shared" ca="1" si="62"/>
        <v>523618.96486241958</v>
      </c>
    </row>
    <row r="4039" spans="1:2" ht="12.75" x14ac:dyDescent="0.2">
      <c r="A4039" s="85">
        <v>4029</v>
      </c>
      <c r="B4039" s="96">
        <f t="shared" ca="1" si="62"/>
        <v>490549.91559583432</v>
      </c>
    </row>
    <row r="4040" spans="1:2" ht="12.75" x14ac:dyDescent="0.2">
      <c r="A4040" s="85">
        <v>4030</v>
      </c>
      <c r="B4040" s="96">
        <f t="shared" ca="1" si="62"/>
        <v>503378.01616697683</v>
      </c>
    </row>
    <row r="4041" spans="1:2" ht="12.75" x14ac:dyDescent="0.2">
      <c r="A4041" s="85">
        <v>4031</v>
      </c>
      <c r="B4041" s="96">
        <f t="shared" ca="1" si="62"/>
        <v>490347.36760385107</v>
      </c>
    </row>
    <row r="4042" spans="1:2" ht="12.75" x14ac:dyDescent="0.2">
      <c r="A4042" s="85">
        <v>4032</v>
      </c>
      <c r="B4042" s="96">
        <f t="shared" ca="1" si="62"/>
        <v>478135.09380120493</v>
      </c>
    </row>
    <row r="4043" spans="1:2" ht="12.75" x14ac:dyDescent="0.2">
      <c r="A4043" s="85">
        <v>4033</v>
      </c>
      <c r="B4043" s="96">
        <f t="shared" ref="B4043:B4106" ca="1" si="63">NORMINV(RAND(),B$4,B$5)</f>
        <v>476378.47222444898</v>
      </c>
    </row>
    <row r="4044" spans="1:2" ht="12.75" x14ac:dyDescent="0.2">
      <c r="A4044" s="85">
        <v>4034</v>
      </c>
      <c r="B4044" s="96">
        <f t="shared" ca="1" si="63"/>
        <v>482589.82224233809</v>
      </c>
    </row>
    <row r="4045" spans="1:2" ht="12.75" x14ac:dyDescent="0.2">
      <c r="A4045" s="85">
        <v>4035</v>
      </c>
      <c r="B4045" s="96">
        <f t="shared" ca="1" si="63"/>
        <v>504911.28152120346</v>
      </c>
    </row>
    <row r="4046" spans="1:2" ht="12.75" x14ac:dyDescent="0.2">
      <c r="A4046" s="85">
        <v>4036</v>
      </c>
      <c r="B4046" s="96">
        <f t="shared" ca="1" si="63"/>
        <v>464941.11978431087</v>
      </c>
    </row>
    <row r="4047" spans="1:2" ht="12.75" x14ac:dyDescent="0.2">
      <c r="A4047" s="85">
        <v>4037</v>
      </c>
      <c r="B4047" s="96">
        <f t="shared" ca="1" si="63"/>
        <v>422023.62416086026</v>
      </c>
    </row>
    <row r="4048" spans="1:2" ht="12.75" x14ac:dyDescent="0.2">
      <c r="A4048" s="85">
        <v>4038</v>
      </c>
      <c r="B4048" s="96">
        <f t="shared" ca="1" si="63"/>
        <v>501883.04166913277</v>
      </c>
    </row>
    <row r="4049" spans="1:2" ht="12.75" x14ac:dyDescent="0.2">
      <c r="A4049" s="85">
        <v>4039</v>
      </c>
      <c r="B4049" s="96">
        <f t="shared" ca="1" si="63"/>
        <v>512664.74715469108</v>
      </c>
    </row>
    <row r="4050" spans="1:2" ht="12.75" x14ac:dyDescent="0.2">
      <c r="A4050" s="85">
        <v>4040</v>
      </c>
      <c r="B4050" s="96">
        <f t="shared" ca="1" si="63"/>
        <v>533526.40014586097</v>
      </c>
    </row>
    <row r="4051" spans="1:2" ht="12.75" x14ac:dyDescent="0.2">
      <c r="A4051" s="85">
        <v>4041</v>
      </c>
      <c r="B4051" s="96">
        <f t="shared" ca="1" si="63"/>
        <v>459196.27606057585</v>
      </c>
    </row>
    <row r="4052" spans="1:2" ht="12.75" x14ac:dyDescent="0.2">
      <c r="A4052" s="85">
        <v>4042</v>
      </c>
      <c r="B4052" s="96">
        <f t="shared" ca="1" si="63"/>
        <v>547606.66797031811</v>
      </c>
    </row>
    <row r="4053" spans="1:2" ht="12.75" x14ac:dyDescent="0.2">
      <c r="A4053" s="85">
        <v>4043</v>
      </c>
      <c r="B4053" s="96">
        <f t="shared" ca="1" si="63"/>
        <v>516087.12822052295</v>
      </c>
    </row>
    <row r="4054" spans="1:2" ht="12.75" x14ac:dyDescent="0.2">
      <c r="A4054" s="85">
        <v>4044</v>
      </c>
      <c r="B4054" s="96">
        <f t="shared" ca="1" si="63"/>
        <v>525824.06118987128</v>
      </c>
    </row>
    <row r="4055" spans="1:2" ht="12.75" x14ac:dyDescent="0.2">
      <c r="A4055" s="85">
        <v>4045</v>
      </c>
      <c r="B4055" s="96">
        <f t="shared" ca="1" si="63"/>
        <v>462179.68512029067</v>
      </c>
    </row>
    <row r="4056" spans="1:2" ht="12.75" x14ac:dyDescent="0.2">
      <c r="A4056" s="85">
        <v>4046</v>
      </c>
      <c r="B4056" s="96">
        <f t="shared" ca="1" si="63"/>
        <v>542778.78431311424</v>
      </c>
    </row>
    <row r="4057" spans="1:2" ht="12.75" x14ac:dyDescent="0.2">
      <c r="A4057" s="85">
        <v>4047</v>
      </c>
      <c r="B4057" s="96">
        <f t="shared" ca="1" si="63"/>
        <v>501349.600244336</v>
      </c>
    </row>
    <row r="4058" spans="1:2" ht="12.75" x14ac:dyDescent="0.2">
      <c r="A4058" s="85">
        <v>4048</v>
      </c>
      <c r="B4058" s="96">
        <f t="shared" ca="1" si="63"/>
        <v>468870.14831635635</v>
      </c>
    </row>
    <row r="4059" spans="1:2" ht="12.75" x14ac:dyDescent="0.2">
      <c r="A4059" s="85">
        <v>4049</v>
      </c>
      <c r="B4059" s="96">
        <f t="shared" ca="1" si="63"/>
        <v>531828.74584229058</v>
      </c>
    </row>
    <row r="4060" spans="1:2" ht="12.75" x14ac:dyDescent="0.2">
      <c r="A4060" s="85">
        <v>4050</v>
      </c>
      <c r="B4060" s="96">
        <f t="shared" ca="1" si="63"/>
        <v>428350.91851392161</v>
      </c>
    </row>
    <row r="4061" spans="1:2" ht="12.75" x14ac:dyDescent="0.2">
      <c r="A4061" s="85">
        <v>4051</v>
      </c>
      <c r="B4061" s="96">
        <f t="shared" ca="1" si="63"/>
        <v>428624.39797083673</v>
      </c>
    </row>
    <row r="4062" spans="1:2" ht="12.75" x14ac:dyDescent="0.2">
      <c r="A4062" s="85">
        <v>4052</v>
      </c>
      <c r="B4062" s="96">
        <f t="shared" ca="1" si="63"/>
        <v>433714.73408015806</v>
      </c>
    </row>
    <row r="4063" spans="1:2" ht="12.75" x14ac:dyDescent="0.2">
      <c r="A4063" s="85">
        <v>4053</v>
      </c>
      <c r="B4063" s="96">
        <f t="shared" ca="1" si="63"/>
        <v>472844.61210799479</v>
      </c>
    </row>
    <row r="4064" spans="1:2" ht="12.75" x14ac:dyDescent="0.2">
      <c r="A4064" s="85">
        <v>4054</v>
      </c>
      <c r="B4064" s="96">
        <f t="shared" ca="1" si="63"/>
        <v>488321.08841089631</v>
      </c>
    </row>
    <row r="4065" spans="1:2" ht="12.75" x14ac:dyDescent="0.2">
      <c r="A4065" s="85">
        <v>4055</v>
      </c>
      <c r="B4065" s="96">
        <f t="shared" ca="1" si="63"/>
        <v>454485.50411154394</v>
      </c>
    </row>
    <row r="4066" spans="1:2" ht="12.75" x14ac:dyDescent="0.2">
      <c r="A4066" s="85">
        <v>4056</v>
      </c>
      <c r="B4066" s="96">
        <f t="shared" ca="1" si="63"/>
        <v>413321.2554910545</v>
      </c>
    </row>
    <row r="4067" spans="1:2" ht="12.75" x14ac:dyDescent="0.2">
      <c r="A4067" s="85">
        <v>4057</v>
      </c>
      <c r="B4067" s="96">
        <f t="shared" ca="1" si="63"/>
        <v>516430.58078786306</v>
      </c>
    </row>
    <row r="4068" spans="1:2" ht="12.75" x14ac:dyDescent="0.2">
      <c r="A4068" s="85">
        <v>4058</v>
      </c>
      <c r="B4068" s="96">
        <f t="shared" ca="1" si="63"/>
        <v>444235.27237008751</v>
      </c>
    </row>
    <row r="4069" spans="1:2" ht="12.75" x14ac:dyDescent="0.2">
      <c r="A4069" s="85">
        <v>4059</v>
      </c>
      <c r="B4069" s="96">
        <f t="shared" ca="1" si="63"/>
        <v>428173.66574344208</v>
      </c>
    </row>
    <row r="4070" spans="1:2" ht="12.75" x14ac:dyDescent="0.2">
      <c r="A4070" s="85">
        <v>4060</v>
      </c>
      <c r="B4070" s="96">
        <f t="shared" ca="1" si="63"/>
        <v>500772.48863314663</v>
      </c>
    </row>
    <row r="4071" spans="1:2" ht="12.75" x14ac:dyDescent="0.2">
      <c r="A4071" s="85">
        <v>4061</v>
      </c>
      <c r="B4071" s="96">
        <f t="shared" ca="1" si="63"/>
        <v>514726.00699878688</v>
      </c>
    </row>
    <row r="4072" spans="1:2" ht="12.75" x14ac:dyDescent="0.2">
      <c r="A4072" s="85">
        <v>4062</v>
      </c>
      <c r="B4072" s="96">
        <f t="shared" ca="1" si="63"/>
        <v>518896.34000337112</v>
      </c>
    </row>
    <row r="4073" spans="1:2" ht="12.75" x14ac:dyDescent="0.2">
      <c r="A4073" s="85">
        <v>4063</v>
      </c>
      <c r="B4073" s="96">
        <f t="shared" ca="1" si="63"/>
        <v>491505.86456548999</v>
      </c>
    </row>
    <row r="4074" spans="1:2" ht="12.75" x14ac:dyDescent="0.2">
      <c r="A4074" s="85">
        <v>4064</v>
      </c>
      <c r="B4074" s="96">
        <f t="shared" ca="1" si="63"/>
        <v>554869.33149430121</v>
      </c>
    </row>
    <row r="4075" spans="1:2" ht="12.75" x14ac:dyDescent="0.2">
      <c r="A4075" s="85">
        <v>4065</v>
      </c>
      <c r="B4075" s="96">
        <f t="shared" ca="1" si="63"/>
        <v>520188.17863376503</v>
      </c>
    </row>
    <row r="4076" spans="1:2" ht="12.75" x14ac:dyDescent="0.2">
      <c r="A4076" s="85">
        <v>4066</v>
      </c>
      <c r="B4076" s="96">
        <f t="shared" ca="1" si="63"/>
        <v>541552.32054580154</v>
      </c>
    </row>
    <row r="4077" spans="1:2" ht="12.75" x14ac:dyDescent="0.2">
      <c r="A4077" s="85">
        <v>4067</v>
      </c>
      <c r="B4077" s="96">
        <f t="shared" ca="1" si="63"/>
        <v>522224.13818899135</v>
      </c>
    </row>
    <row r="4078" spans="1:2" ht="12.75" x14ac:dyDescent="0.2">
      <c r="A4078" s="85">
        <v>4068</v>
      </c>
      <c r="B4078" s="96">
        <f t="shared" ca="1" si="63"/>
        <v>540583.39612121135</v>
      </c>
    </row>
    <row r="4079" spans="1:2" ht="12.75" x14ac:dyDescent="0.2">
      <c r="A4079" s="85">
        <v>4069</v>
      </c>
      <c r="B4079" s="96">
        <f t="shared" ca="1" si="63"/>
        <v>443084.96441544732</v>
      </c>
    </row>
    <row r="4080" spans="1:2" ht="12.75" x14ac:dyDescent="0.2">
      <c r="A4080" s="85">
        <v>4070</v>
      </c>
      <c r="B4080" s="96">
        <f t="shared" ca="1" si="63"/>
        <v>493944.00042540301</v>
      </c>
    </row>
    <row r="4081" spans="1:2" ht="12.75" x14ac:dyDescent="0.2">
      <c r="A4081" s="85">
        <v>4071</v>
      </c>
      <c r="B4081" s="96">
        <f t="shared" ca="1" si="63"/>
        <v>464873.15743926878</v>
      </c>
    </row>
    <row r="4082" spans="1:2" ht="12.75" x14ac:dyDescent="0.2">
      <c r="A4082" s="85">
        <v>4072</v>
      </c>
      <c r="B4082" s="96">
        <f t="shared" ca="1" si="63"/>
        <v>489643.41862035269</v>
      </c>
    </row>
    <row r="4083" spans="1:2" ht="12.75" x14ac:dyDescent="0.2">
      <c r="A4083" s="85">
        <v>4073</v>
      </c>
      <c r="B4083" s="96">
        <f t="shared" ca="1" si="63"/>
        <v>552898.08779612009</v>
      </c>
    </row>
    <row r="4084" spans="1:2" ht="12.75" x14ac:dyDescent="0.2">
      <c r="A4084" s="85">
        <v>4074</v>
      </c>
      <c r="B4084" s="96">
        <f t="shared" ca="1" si="63"/>
        <v>508132.88389934367</v>
      </c>
    </row>
    <row r="4085" spans="1:2" ht="12.75" x14ac:dyDescent="0.2">
      <c r="A4085" s="85">
        <v>4075</v>
      </c>
      <c r="B4085" s="96">
        <f t="shared" ca="1" si="63"/>
        <v>505630.05183777661</v>
      </c>
    </row>
    <row r="4086" spans="1:2" ht="12.75" x14ac:dyDescent="0.2">
      <c r="A4086" s="85">
        <v>4076</v>
      </c>
      <c r="B4086" s="96">
        <f t="shared" ca="1" si="63"/>
        <v>458355.84679771733</v>
      </c>
    </row>
    <row r="4087" spans="1:2" ht="12.75" x14ac:dyDescent="0.2">
      <c r="A4087" s="85">
        <v>4077</v>
      </c>
      <c r="B4087" s="96">
        <f t="shared" ca="1" si="63"/>
        <v>482523.80682846368</v>
      </c>
    </row>
    <row r="4088" spans="1:2" ht="12.75" x14ac:dyDescent="0.2">
      <c r="A4088" s="85">
        <v>4078</v>
      </c>
      <c r="B4088" s="96">
        <f t="shared" ca="1" si="63"/>
        <v>476964.98279687285</v>
      </c>
    </row>
    <row r="4089" spans="1:2" ht="12.75" x14ac:dyDescent="0.2">
      <c r="A4089" s="85">
        <v>4079</v>
      </c>
      <c r="B4089" s="96">
        <f t="shared" ca="1" si="63"/>
        <v>504512.66961907491</v>
      </c>
    </row>
    <row r="4090" spans="1:2" ht="12.75" x14ac:dyDescent="0.2">
      <c r="A4090" s="85">
        <v>4080</v>
      </c>
      <c r="B4090" s="96">
        <f t="shared" ca="1" si="63"/>
        <v>551337.25325384689</v>
      </c>
    </row>
    <row r="4091" spans="1:2" ht="12.75" x14ac:dyDescent="0.2">
      <c r="A4091" s="85">
        <v>4081</v>
      </c>
      <c r="B4091" s="96">
        <f t="shared" ca="1" si="63"/>
        <v>564698.0655475629</v>
      </c>
    </row>
    <row r="4092" spans="1:2" ht="12.75" x14ac:dyDescent="0.2">
      <c r="A4092" s="85">
        <v>4082</v>
      </c>
      <c r="B4092" s="96">
        <f t="shared" ca="1" si="63"/>
        <v>463298.67727412429</v>
      </c>
    </row>
    <row r="4093" spans="1:2" ht="12.75" x14ac:dyDescent="0.2">
      <c r="A4093" s="85">
        <v>4083</v>
      </c>
      <c r="B4093" s="96">
        <f t="shared" ca="1" si="63"/>
        <v>517789.31886500132</v>
      </c>
    </row>
    <row r="4094" spans="1:2" ht="12.75" x14ac:dyDescent="0.2">
      <c r="A4094" s="85">
        <v>4084</v>
      </c>
      <c r="B4094" s="96">
        <f t="shared" ca="1" si="63"/>
        <v>503244.31667895475</v>
      </c>
    </row>
    <row r="4095" spans="1:2" ht="12.75" x14ac:dyDescent="0.2">
      <c r="A4095" s="85">
        <v>4085</v>
      </c>
      <c r="B4095" s="96">
        <f t="shared" ca="1" si="63"/>
        <v>412276.83130762796</v>
      </c>
    </row>
    <row r="4096" spans="1:2" ht="12.75" x14ac:dyDescent="0.2">
      <c r="A4096" s="85">
        <v>4086</v>
      </c>
      <c r="B4096" s="96">
        <f t="shared" ca="1" si="63"/>
        <v>472694.79604682978</v>
      </c>
    </row>
    <row r="4097" spans="1:2" ht="12.75" x14ac:dyDescent="0.2">
      <c r="A4097" s="85">
        <v>4087</v>
      </c>
      <c r="B4097" s="96">
        <f t="shared" ca="1" si="63"/>
        <v>437091.30523720098</v>
      </c>
    </row>
    <row r="4098" spans="1:2" ht="12.75" x14ac:dyDescent="0.2">
      <c r="A4098" s="85">
        <v>4088</v>
      </c>
      <c r="B4098" s="96">
        <f t="shared" ca="1" si="63"/>
        <v>457885.73514507897</v>
      </c>
    </row>
    <row r="4099" spans="1:2" ht="12.75" x14ac:dyDescent="0.2">
      <c r="A4099" s="85">
        <v>4089</v>
      </c>
      <c r="B4099" s="96">
        <f t="shared" ca="1" si="63"/>
        <v>508994.94673015486</v>
      </c>
    </row>
    <row r="4100" spans="1:2" ht="12.75" x14ac:dyDescent="0.2">
      <c r="A4100" s="85">
        <v>4090</v>
      </c>
      <c r="B4100" s="96">
        <f t="shared" ca="1" si="63"/>
        <v>456326.13574897405</v>
      </c>
    </row>
    <row r="4101" spans="1:2" ht="12.75" x14ac:dyDescent="0.2">
      <c r="A4101" s="85">
        <v>4091</v>
      </c>
      <c r="B4101" s="96">
        <f t="shared" ca="1" si="63"/>
        <v>488080.66043108486</v>
      </c>
    </row>
    <row r="4102" spans="1:2" ht="12.75" x14ac:dyDescent="0.2">
      <c r="A4102" s="85">
        <v>4092</v>
      </c>
      <c r="B4102" s="96">
        <f t="shared" ca="1" si="63"/>
        <v>521577.00607650523</v>
      </c>
    </row>
    <row r="4103" spans="1:2" ht="12.75" x14ac:dyDescent="0.2">
      <c r="A4103" s="85">
        <v>4093</v>
      </c>
      <c r="B4103" s="96">
        <f t="shared" ca="1" si="63"/>
        <v>450829.42425046727</v>
      </c>
    </row>
    <row r="4104" spans="1:2" ht="12.75" x14ac:dyDescent="0.2">
      <c r="A4104" s="85">
        <v>4094</v>
      </c>
      <c r="B4104" s="96">
        <f t="shared" ca="1" si="63"/>
        <v>468194.082956445</v>
      </c>
    </row>
    <row r="4105" spans="1:2" ht="12.75" x14ac:dyDescent="0.2">
      <c r="A4105" s="85">
        <v>4095</v>
      </c>
      <c r="B4105" s="96">
        <f t="shared" ca="1" si="63"/>
        <v>462646.19396258303</v>
      </c>
    </row>
    <row r="4106" spans="1:2" ht="12.75" x14ac:dyDescent="0.2">
      <c r="A4106" s="85">
        <v>4096</v>
      </c>
      <c r="B4106" s="96">
        <f t="shared" ca="1" si="63"/>
        <v>465093.22610567464</v>
      </c>
    </row>
    <row r="4107" spans="1:2" ht="12.75" x14ac:dyDescent="0.2">
      <c r="A4107" s="85">
        <v>4097</v>
      </c>
      <c r="B4107" s="96">
        <f t="shared" ref="B4107:B4170" ca="1" si="64">NORMINV(RAND(),B$4,B$5)</f>
        <v>473121.54415246012</v>
      </c>
    </row>
    <row r="4108" spans="1:2" ht="12.75" x14ac:dyDescent="0.2">
      <c r="A4108" s="85">
        <v>4098</v>
      </c>
      <c r="B4108" s="96">
        <f t="shared" ca="1" si="64"/>
        <v>521927.73074887675</v>
      </c>
    </row>
    <row r="4109" spans="1:2" ht="12.75" x14ac:dyDescent="0.2">
      <c r="A4109" s="85">
        <v>4099</v>
      </c>
      <c r="B4109" s="96">
        <f t="shared" ca="1" si="64"/>
        <v>464723.88431694754</v>
      </c>
    </row>
    <row r="4110" spans="1:2" ht="12.75" x14ac:dyDescent="0.2">
      <c r="A4110" s="85">
        <v>4100</v>
      </c>
      <c r="B4110" s="96">
        <f t="shared" ca="1" si="64"/>
        <v>514173.98613770958</v>
      </c>
    </row>
    <row r="4111" spans="1:2" ht="12.75" x14ac:dyDescent="0.2">
      <c r="A4111" s="85">
        <v>4101</v>
      </c>
      <c r="B4111" s="96">
        <f t="shared" ca="1" si="64"/>
        <v>448970.75773321651</v>
      </c>
    </row>
    <row r="4112" spans="1:2" ht="12.75" x14ac:dyDescent="0.2">
      <c r="A4112" s="85">
        <v>4102</v>
      </c>
      <c r="B4112" s="96">
        <f t="shared" ca="1" si="64"/>
        <v>478760.84994634456</v>
      </c>
    </row>
    <row r="4113" spans="1:2" ht="12.75" x14ac:dyDescent="0.2">
      <c r="A4113" s="85">
        <v>4103</v>
      </c>
      <c r="B4113" s="96">
        <f t="shared" ca="1" si="64"/>
        <v>459450.56922915508</v>
      </c>
    </row>
    <row r="4114" spans="1:2" ht="12.75" x14ac:dyDescent="0.2">
      <c r="A4114" s="85">
        <v>4104</v>
      </c>
      <c r="B4114" s="96">
        <f t="shared" ca="1" si="64"/>
        <v>504831.69987290876</v>
      </c>
    </row>
    <row r="4115" spans="1:2" ht="12.75" x14ac:dyDescent="0.2">
      <c r="A4115" s="85">
        <v>4105</v>
      </c>
      <c r="B4115" s="96">
        <f t="shared" ca="1" si="64"/>
        <v>554309.67471790139</v>
      </c>
    </row>
    <row r="4116" spans="1:2" ht="12.75" x14ac:dyDescent="0.2">
      <c r="A4116" s="85">
        <v>4106</v>
      </c>
      <c r="B4116" s="96">
        <f t="shared" ca="1" si="64"/>
        <v>494629.16341141821</v>
      </c>
    </row>
    <row r="4117" spans="1:2" ht="12.75" x14ac:dyDescent="0.2">
      <c r="A4117" s="85">
        <v>4107</v>
      </c>
      <c r="B4117" s="96">
        <f t="shared" ca="1" si="64"/>
        <v>515362.45970300457</v>
      </c>
    </row>
    <row r="4118" spans="1:2" ht="12.75" x14ac:dyDescent="0.2">
      <c r="A4118" s="85">
        <v>4108</v>
      </c>
      <c r="B4118" s="96">
        <f t="shared" ca="1" si="64"/>
        <v>505937.32817148394</v>
      </c>
    </row>
    <row r="4119" spans="1:2" ht="12.75" x14ac:dyDescent="0.2">
      <c r="A4119" s="85">
        <v>4109</v>
      </c>
      <c r="B4119" s="96">
        <f t="shared" ca="1" si="64"/>
        <v>454888.35903096042</v>
      </c>
    </row>
    <row r="4120" spans="1:2" ht="12.75" x14ac:dyDescent="0.2">
      <c r="A4120" s="85">
        <v>4110</v>
      </c>
      <c r="B4120" s="96">
        <f t="shared" ca="1" si="64"/>
        <v>504119.4550928385</v>
      </c>
    </row>
    <row r="4121" spans="1:2" ht="12.75" x14ac:dyDescent="0.2">
      <c r="A4121" s="85">
        <v>4111</v>
      </c>
      <c r="B4121" s="96">
        <f t="shared" ca="1" si="64"/>
        <v>535805.84104823053</v>
      </c>
    </row>
    <row r="4122" spans="1:2" ht="12.75" x14ac:dyDescent="0.2">
      <c r="A4122" s="85">
        <v>4112</v>
      </c>
      <c r="B4122" s="96">
        <f t="shared" ca="1" si="64"/>
        <v>489170.54709464737</v>
      </c>
    </row>
    <row r="4123" spans="1:2" ht="12.75" x14ac:dyDescent="0.2">
      <c r="A4123" s="85">
        <v>4113</v>
      </c>
      <c r="B4123" s="96">
        <f t="shared" ca="1" si="64"/>
        <v>389798.80356524495</v>
      </c>
    </row>
    <row r="4124" spans="1:2" ht="12.75" x14ac:dyDescent="0.2">
      <c r="A4124" s="85">
        <v>4114</v>
      </c>
      <c r="B4124" s="96">
        <f t="shared" ca="1" si="64"/>
        <v>448174.5340540511</v>
      </c>
    </row>
    <row r="4125" spans="1:2" ht="12.75" x14ac:dyDescent="0.2">
      <c r="A4125" s="85">
        <v>4115</v>
      </c>
      <c r="B4125" s="96">
        <f t="shared" ca="1" si="64"/>
        <v>479973.89797996916</v>
      </c>
    </row>
    <row r="4126" spans="1:2" ht="12.75" x14ac:dyDescent="0.2">
      <c r="A4126" s="85">
        <v>4116</v>
      </c>
      <c r="B4126" s="96">
        <f t="shared" ca="1" si="64"/>
        <v>507408.97356522462</v>
      </c>
    </row>
    <row r="4127" spans="1:2" ht="12.75" x14ac:dyDescent="0.2">
      <c r="A4127" s="85">
        <v>4117</v>
      </c>
      <c r="B4127" s="96">
        <f t="shared" ca="1" si="64"/>
        <v>520014.21443898574</v>
      </c>
    </row>
    <row r="4128" spans="1:2" ht="12.75" x14ac:dyDescent="0.2">
      <c r="A4128" s="85">
        <v>4118</v>
      </c>
      <c r="B4128" s="96">
        <f t="shared" ca="1" si="64"/>
        <v>446900.82376277156</v>
      </c>
    </row>
    <row r="4129" spans="1:2" ht="12.75" x14ac:dyDescent="0.2">
      <c r="A4129" s="85">
        <v>4119</v>
      </c>
      <c r="B4129" s="96">
        <f t="shared" ca="1" si="64"/>
        <v>510161.68526832917</v>
      </c>
    </row>
    <row r="4130" spans="1:2" ht="12.75" x14ac:dyDescent="0.2">
      <c r="A4130" s="85">
        <v>4120</v>
      </c>
      <c r="B4130" s="96">
        <f t="shared" ca="1" si="64"/>
        <v>512437.66200446524</v>
      </c>
    </row>
    <row r="4131" spans="1:2" ht="12.75" x14ac:dyDescent="0.2">
      <c r="A4131" s="85">
        <v>4121</v>
      </c>
      <c r="B4131" s="96">
        <f t="shared" ca="1" si="64"/>
        <v>509438.80881262943</v>
      </c>
    </row>
    <row r="4132" spans="1:2" ht="12.75" x14ac:dyDescent="0.2">
      <c r="A4132" s="85">
        <v>4122</v>
      </c>
      <c r="B4132" s="96">
        <f t="shared" ca="1" si="64"/>
        <v>521856.59052875749</v>
      </c>
    </row>
    <row r="4133" spans="1:2" ht="12.75" x14ac:dyDescent="0.2">
      <c r="A4133" s="85">
        <v>4123</v>
      </c>
      <c r="B4133" s="96">
        <f t="shared" ca="1" si="64"/>
        <v>491040.37074646336</v>
      </c>
    </row>
    <row r="4134" spans="1:2" ht="12.75" x14ac:dyDescent="0.2">
      <c r="A4134" s="85">
        <v>4124</v>
      </c>
      <c r="B4134" s="96">
        <f t="shared" ca="1" si="64"/>
        <v>486155.82801733247</v>
      </c>
    </row>
    <row r="4135" spans="1:2" ht="12.75" x14ac:dyDescent="0.2">
      <c r="A4135" s="85">
        <v>4125</v>
      </c>
      <c r="B4135" s="96">
        <f t="shared" ca="1" si="64"/>
        <v>415830.89385766559</v>
      </c>
    </row>
    <row r="4136" spans="1:2" ht="12.75" x14ac:dyDescent="0.2">
      <c r="A4136" s="85">
        <v>4126</v>
      </c>
      <c r="B4136" s="96">
        <f t="shared" ca="1" si="64"/>
        <v>469454.49622645666</v>
      </c>
    </row>
    <row r="4137" spans="1:2" ht="12.75" x14ac:dyDescent="0.2">
      <c r="A4137" s="85">
        <v>4127</v>
      </c>
      <c r="B4137" s="96">
        <f t="shared" ca="1" si="64"/>
        <v>541552.43304128048</v>
      </c>
    </row>
    <row r="4138" spans="1:2" ht="12.75" x14ac:dyDescent="0.2">
      <c r="A4138" s="85">
        <v>4128</v>
      </c>
      <c r="B4138" s="96">
        <f t="shared" ca="1" si="64"/>
        <v>421997.71687469917</v>
      </c>
    </row>
    <row r="4139" spans="1:2" ht="12.75" x14ac:dyDescent="0.2">
      <c r="A4139" s="85">
        <v>4129</v>
      </c>
      <c r="B4139" s="96">
        <f t="shared" ca="1" si="64"/>
        <v>457952.68114669388</v>
      </c>
    </row>
    <row r="4140" spans="1:2" ht="12.75" x14ac:dyDescent="0.2">
      <c r="A4140" s="85">
        <v>4130</v>
      </c>
      <c r="B4140" s="96">
        <f t="shared" ca="1" si="64"/>
        <v>506681.08999438363</v>
      </c>
    </row>
    <row r="4141" spans="1:2" ht="12.75" x14ac:dyDescent="0.2">
      <c r="A4141" s="85">
        <v>4131</v>
      </c>
      <c r="B4141" s="96">
        <f t="shared" ca="1" si="64"/>
        <v>486657.15929963795</v>
      </c>
    </row>
    <row r="4142" spans="1:2" ht="12.75" x14ac:dyDescent="0.2">
      <c r="A4142" s="85">
        <v>4132</v>
      </c>
      <c r="B4142" s="96">
        <f t="shared" ca="1" si="64"/>
        <v>513759.64865690074</v>
      </c>
    </row>
    <row r="4143" spans="1:2" ht="12.75" x14ac:dyDescent="0.2">
      <c r="A4143" s="85">
        <v>4133</v>
      </c>
      <c r="B4143" s="96">
        <f t="shared" ca="1" si="64"/>
        <v>470569.78936563118</v>
      </c>
    </row>
    <row r="4144" spans="1:2" ht="12.75" x14ac:dyDescent="0.2">
      <c r="A4144" s="85">
        <v>4134</v>
      </c>
      <c r="B4144" s="96">
        <f t="shared" ca="1" si="64"/>
        <v>467197.59275177337</v>
      </c>
    </row>
    <row r="4145" spans="1:2" ht="12.75" x14ac:dyDescent="0.2">
      <c r="A4145" s="85">
        <v>4135</v>
      </c>
      <c r="B4145" s="96">
        <f t="shared" ca="1" si="64"/>
        <v>514454.54548845236</v>
      </c>
    </row>
    <row r="4146" spans="1:2" ht="12.75" x14ac:dyDescent="0.2">
      <c r="A4146" s="85">
        <v>4136</v>
      </c>
      <c r="B4146" s="96">
        <f t="shared" ca="1" si="64"/>
        <v>484998.2602378162</v>
      </c>
    </row>
    <row r="4147" spans="1:2" ht="12.75" x14ac:dyDescent="0.2">
      <c r="A4147" s="85">
        <v>4137</v>
      </c>
      <c r="B4147" s="96">
        <f t="shared" ca="1" si="64"/>
        <v>473690.99901824945</v>
      </c>
    </row>
    <row r="4148" spans="1:2" ht="12.75" x14ac:dyDescent="0.2">
      <c r="A4148" s="85">
        <v>4138</v>
      </c>
      <c r="B4148" s="96">
        <f t="shared" ca="1" si="64"/>
        <v>424217.92965249298</v>
      </c>
    </row>
    <row r="4149" spans="1:2" ht="12.75" x14ac:dyDescent="0.2">
      <c r="A4149" s="85">
        <v>4139</v>
      </c>
      <c r="B4149" s="96">
        <f t="shared" ca="1" si="64"/>
        <v>468077.21968864597</v>
      </c>
    </row>
    <row r="4150" spans="1:2" ht="12.75" x14ac:dyDescent="0.2">
      <c r="A4150" s="85">
        <v>4140</v>
      </c>
      <c r="B4150" s="96">
        <f t="shared" ca="1" si="64"/>
        <v>539580.61599906115</v>
      </c>
    </row>
    <row r="4151" spans="1:2" ht="12.75" x14ac:dyDescent="0.2">
      <c r="A4151" s="85">
        <v>4141</v>
      </c>
      <c r="B4151" s="96">
        <f t="shared" ca="1" si="64"/>
        <v>426043.38368832524</v>
      </c>
    </row>
    <row r="4152" spans="1:2" ht="12.75" x14ac:dyDescent="0.2">
      <c r="A4152" s="85">
        <v>4142</v>
      </c>
      <c r="B4152" s="96">
        <f t="shared" ca="1" si="64"/>
        <v>480018.13266653765</v>
      </c>
    </row>
    <row r="4153" spans="1:2" ht="12.75" x14ac:dyDescent="0.2">
      <c r="A4153" s="85">
        <v>4143</v>
      </c>
      <c r="B4153" s="96">
        <f t="shared" ca="1" si="64"/>
        <v>479424.43269704568</v>
      </c>
    </row>
    <row r="4154" spans="1:2" ht="12.75" x14ac:dyDescent="0.2">
      <c r="A4154" s="85">
        <v>4144</v>
      </c>
      <c r="B4154" s="96">
        <f t="shared" ca="1" si="64"/>
        <v>532504.66664085607</v>
      </c>
    </row>
    <row r="4155" spans="1:2" ht="12.75" x14ac:dyDescent="0.2">
      <c r="A4155" s="85">
        <v>4145</v>
      </c>
      <c r="B4155" s="96">
        <f t="shared" ca="1" si="64"/>
        <v>469610.77480628411</v>
      </c>
    </row>
    <row r="4156" spans="1:2" ht="12.75" x14ac:dyDescent="0.2">
      <c r="A4156" s="85">
        <v>4146</v>
      </c>
      <c r="B4156" s="96">
        <f t="shared" ca="1" si="64"/>
        <v>506353.38206503831</v>
      </c>
    </row>
    <row r="4157" spans="1:2" ht="12.75" x14ac:dyDescent="0.2">
      <c r="A4157" s="85">
        <v>4147</v>
      </c>
      <c r="B4157" s="96">
        <f t="shared" ca="1" si="64"/>
        <v>480255.00896786526</v>
      </c>
    </row>
    <row r="4158" spans="1:2" ht="12.75" x14ac:dyDescent="0.2">
      <c r="A4158" s="85">
        <v>4148</v>
      </c>
      <c r="B4158" s="96">
        <f t="shared" ca="1" si="64"/>
        <v>493137.28424165712</v>
      </c>
    </row>
    <row r="4159" spans="1:2" ht="12.75" x14ac:dyDescent="0.2">
      <c r="A4159" s="85">
        <v>4149</v>
      </c>
      <c r="B4159" s="96">
        <f t="shared" ca="1" si="64"/>
        <v>447105.1076922582</v>
      </c>
    </row>
    <row r="4160" spans="1:2" ht="12.75" x14ac:dyDescent="0.2">
      <c r="A4160" s="85">
        <v>4150</v>
      </c>
      <c r="B4160" s="96">
        <f t="shared" ca="1" si="64"/>
        <v>508624.22007799067</v>
      </c>
    </row>
    <row r="4161" spans="1:2" ht="12.75" x14ac:dyDescent="0.2">
      <c r="A4161" s="85">
        <v>4151</v>
      </c>
      <c r="B4161" s="96">
        <f t="shared" ca="1" si="64"/>
        <v>436490.44756128534</v>
      </c>
    </row>
    <row r="4162" spans="1:2" ht="12.75" x14ac:dyDescent="0.2">
      <c r="A4162" s="85">
        <v>4152</v>
      </c>
      <c r="B4162" s="96">
        <f t="shared" ca="1" si="64"/>
        <v>416807.97694151395</v>
      </c>
    </row>
    <row r="4163" spans="1:2" ht="12.75" x14ac:dyDescent="0.2">
      <c r="A4163" s="85">
        <v>4153</v>
      </c>
      <c r="B4163" s="96">
        <f t="shared" ca="1" si="64"/>
        <v>555047.41087040561</v>
      </c>
    </row>
    <row r="4164" spans="1:2" ht="12.75" x14ac:dyDescent="0.2">
      <c r="A4164" s="85">
        <v>4154</v>
      </c>
      <c r="B4164" s="96">
        <f t="shared" ca="1" si="64"/>
        <v>485700.49870330311</v>
      </c>
    </row>
    <row r="4165" spans="1:2" ht="12.75" x14ac:dyDescent="0.2">
      <c r="A4165" s="85">
        <v>4155</v>
      </c>
      <c r="B4165" s="96">
        <f t="shared" ca="1" si="64"/>
        <v>473981.45349378634</v>
      </c>
    </row>
    <row r="4166" spans="1:2" ht="12.75" x14ac:dyDescent="0.2">
      <c r="A4166" s="85">
        <v>4156</v>
      </c>
      <c r="B4166" s="96">
        <f t="shared" ca="1" si="64"/>
        <v>478728.08781494381</v>
      </c>
    </row>
    <row r="4167" spans="1:2" ht="12.75" x14ac:dyDescent="0.2">
      <c r="A4167" s="85">
        <v>4157</v>
      </c>
      <c r="B4167" s="96">
        <f t="shared" ca="1" si="64"/>
        <v>429348.74617539905</v>
      </c>
    </row>
    <row r="4168" spans="1:2" ht="12.75" x14ac:dyDescent="0.2">
      <c r="A4168" s="85">
        <v>4158</v>
      </c>
      <c r="B4168" s="96">
        <f t="shared" ca="1" si="64"/>
        <v>448682.71390142443</v>
      </c>
    </row>
    <row r="4169" spans="1:2" ht="12.75" x14ac:dyDescent="0.2">
      <c r="A4169" s="85">
        <v>4159</v>
      </c>
      <c r="B4169" s="96">
        <f t="shared" ca="1" si="64"/>
        <v>464973.25615022844</v>
      </c>
    </row>
    <row r="4170" spans="1:2" ht="12.75" x14ac:dyDescent="0.2">
      <c r="A4170" s="85">
        <v>4160</v>
      </c>
      <c r="B4170" s="96">
        <f t="shared" ca="1" si="64"/>
        <v>487725.93879873253</v>
      </c>
    </row>
    <row r="4171" spans="1:2" ht="12.75" x14ac:dyDescent="0.2">
      <c r="A4171" s="85">
        <v>4161</v>
      </c>
      <c r="B4171" s="96">
        <f t="shared" ref="B4171:B4234" ca="1" si="65">NORMINV(RAND(),B$4,B$5)</f>
        <v>471209.74750660476</v>
      </c>
    </row>
    <row r="4172" spans="1:2" ht="12.75" x14ac:dyDescent="0.2">
      <c r="A4172" s="85">
        <v>4162</v>
      </c>
      <c r="B4172" s="96">
        <f t="shared" ca="1" si="65"/>
        <v>463168.5639004226</v>
      </c>
    </row>
    <row r="4173" spans="1:2" ht="12.75" x14ac:dyDescent="0.2">
      <c r="A4173" s="85">
        <v>4163</v>
      </c>
      <c r="B4173" s="96">
        <f t="shared" ca="1" si="65"/>
        <v>529233.80215517606</v>
      </c>
    </row>
    <row r="4174" spans="1:2" ht="12.75" x14ac:dyDescent="0.2">
      <c r="A4174" s="85">
        <v>4164</v>
      </c>
      <c r="B4174" s="96">
        <f t="shared" ca="1" si="65"/>
        <v>496281.11501866422</v>
      </c>
    </row>
    <row r="4175" spans="1:2" ht="12.75" x14ac:dyDescent="0.2">
      <c r="A4175" s="85">
        <v>4165</v>
      </c>
      <c r="B4175" s="96">
        <f t="shared" ca="1" si="65"/>
        <v>449629.49133434135</v>
      </c>
    </row>
    <row r="4176" spans="1:2" ht="12.75" x14ac:dyDescent="0.2">
      <c r="A4176" s="85">
        <v>4166</v>
      </c>
      <c r="B4176" s="96">
        <f t="shared" ca="1" si="65"/>
        <v>492502.17705449933</v>
      </c>
    </row>
    <row r="4177" spans="1:2" ht="12.75" x14ac:dyDescent="0.2">
      <c r="A4177" s="85">
        <v>4167</v>
      </c>
      <c r="B4177" s="96">
        <f t="shared" ca="1" si="65"/>
        <v>471195.08285198896</v>
      </c>
    </row>
    <row r="4178" spans="1:2" ht="12.75" x14ac:dyDescent="0.2">
      <c r="A4178" s="85">
        <v>4168</v>
      </c>
      <c r="B4178" s="96">
        <f t="shared" ca="1" si="65"/>
        <v>518065.32143662503</v>
      </c>
    </row>
    <row r="4179" spans="1:2" ht="12.75" x14ac:dyDescent="0.2">
      <c r="A4179" s="85">
        <v>4169</v>
      </c>
      <c r="B4179" s="96">
        <f t="shared" ca="1" si="65"/>
        <v>451967.42534605402</v>
      </c>
    </row>
    <row r="4180" spans="1:2" ht="12.75" x14ac:dyDescent="0.2">
      <c r="A4180" s="85">
        <v>4170</v>
      </c>
      <c r="B4180" s="96">
        <f t="shared" ca="1" si="65"/>
        <v>500075.85792244715</v>
      </c>
    </row>
    <row r="4181" spans="1:2" ht="12.75" x14ac:dyDescent="0.2">
      <c r="A4181" s="85">
        <v>4171</v>
      </c>
      <c r="B4181" s="96">
        <f t="shared" ca="1" si="65"/>
        <v>483550.10645190795</v>
      </c>
    </row>
    <row r="4182" spans="1:2" ht="12.75" x14ac:dyDescent="0.2">
      <c r="A4182" s="85">
        <v>4172</v>
      </c>
      <c r="B4182" s="96">
        <f t="shared" ca="1" si="65"/>
        <v>431422.68397253001</v>
      </c>
    </row>
    <row r="4183" spans="1:2" ht="12.75" x14ac:dyDescent="0.2">
      <c r="A4183" s="85">
        <v>4173</v>
      </c>
      <c r="B4183" s="96">
        <f t="shared" ca="1" si="65"/>
        <v>448458.97566758294</v>
      </c>
    </row>
    <row r="4184" spans="1:2" ht="12.75" x14ac:dyDescent="0.2">
      <c r="A4184" s="85">
        <v>4174</v>
      </c>
      <c r="B4184" s="96">
        <f t="shared" ca="1" si="65"/>
        <v>492458.44919722521</v>
      </c>
    </row>
    <row r="4185" spans="1:2" ht="12.75" x14ac:dyDescent="0.2">
      <c r="A4185" s="85">
        <v>4175</v>
      </c>
      <c r="B4185" s="96">
        <f t="shared" ca="1" si="65"/>
        <v>502296.26366686204</v>
      </c>
    </row>
    <row r="4186" spans="1:2" ht="12.75" x14ac:dyDescent="0.2">
      <c r="A4186" s="85">
        <v>4176</v>
      </c>
      <c r="B4186" s="96">
        <f t="shared" ca="1" si="65"/>
        <v>526462.62430668285</v>
      </c>
    </row>
    <row r="4187" spans="1:2" ht="12.75" x14ac:dyDescent="0.2">
      <c r="A4187" s="85">
        <v>4177</v>
      </c>
      <c r="B4187" s="96">
        <f t="shared" ca="1" si="65"/>
        <v>479828.11960847967</v>
      </c>
    </row>
    <row r="4188" spans="1:2" ht="12.75" x14ac:dyDescent="0.2">
      <c r="A4188" s="85">
        <v>4178</v>
      </c>
      <c r="B4188" s="96">
        <f t="shared" ca="1" si="65"/>
        <v>462401.46411820682</v>
      </c>
    </row>
    <row r="4189" spans="1:2" ht="12.75" x14ac:dyDescent="0.2">
      <c r="A4189" s="85">
        <v>4179</v>
      </c>
      <c r="B4189" s="96">
        <f t="shared" ca="1" si="65"/>
        <v>490411.13086240762</v>
      </c>
    </row>
    <row r="4190" spans="1:2" ht="12.75" x14ac:dyDescent="0.2">
      <c r="A4190" s="85">
        <v>4180</v>
      </c>
      <c r="B4190" s="96">
        <f t="shared" ca="1" si="65"/>
        <v>456957.29147366341</v>
      </c>
    </row>
    <row r="4191" spans="1:2" ht="12.75" x14ac:dyDescent="0.2">
      <c r="A4191" s="85">
        <v>4181</v>
      </c>
      <c r="B4191" s="96">
        <f t="shared" ca="1" si="65"/>
        <v>512091.03102750686</v>
      </c>
    </row>
    <row r="4192" spans="1:2" ht="12.75" x14ac:dyDescent="0.2">
      <c r="A4192" s="85">
        <v>4182</v>
      </c>
      <c r="B4192" s="96">
        <f t="shared" ca="1" si="65"/>
        <v>539779.82627164072</v>
      </c>
    </row>
    <row r="4193" spans="1:2" ht="12.75" x14ac:dyDescent="0.2">
      <c r="A4193" s="85">
        <v>4183</v>
      </c>
      <c r="B4193" s="96">
        <f t="shared" ca="1" si="65"/>
        <v>471552.18631494429</v>
      </c>
    </row>
    <row r="4194" spans="1:2" ht="12.75" x14ac:dyDescent="0.2">
      <c r="A4194" s="85">
        <v>4184</v>
      </c>
      <c r="B4194" s="96">
        <f t="shared" ca="1" si="65"/>
        <v>447468.64761661622</v>
      </c>
    </row>
    <row r="4195" spans="1:2" ht="12.75" x14ac:dyDescent="0.2">
      <c r="A4195" s="85">
        <v>4185</v>
      </c>
      <c r="B4195" s="96">
        <f t="shared" ca="1" si="65"/>
        <v>466065.03269357292</v>
      </c>
    </row>
    <row r="4196" spans="1:2" ht="12.75" x14ac:dyDescent="0.2">
      <c r="A4196" s="85">
        <v>4186</v>
      </c>
      <c r="B4196" s="96">
        <f t="shared" ca="1" si="65"/>
        <v>517262.57206941</v>
      </c>
    </row>
    <row r="4197" spans="1:2" ht="12.75" x14ac:dyDescent="0.2">
      <c r="A4197" s="85">
        <v>4187</v>
      </c>
      <c r="B4197" s="96">
        <f t="shared" ca="1" si="65"/>
        <v>473101.86258533894</v>
      </c>
    </row>
    <row r="4198" spans="1:2" ht="12.75" x14ac:dyDescent="0.2">
      <c r="A4198" s="85">
        <v>4188</v>
      </c>
      <c r="B4198" s="96">
        <f t="shared" ca="1" si="65"/>
        <v>487647.96259193344</v>
      </c>
    </row>
    <row r="4199" spans="1:2" ht="12.75" x14ac:dyDescent="0.2">
      <c r="A4199" s="85">
        <v>4189</v>
      </c>
      <c r="B4199" s="96">
        <f t="shared" ca="1" si="65"/>
        <v>542864.88219085743</v>
      </c>
    </row>
    <row r="4200" spans="1:2" ht="12.75" x14ac:dyDescent="0.2">
      <c r="A4200" s="85">
        <v>4190</v>
      </c>
      <c r="B4200" s="96">
        <f t="shared" ca="1" si="65"/>
        <v>523901.42102252337</v>
      </c>
    </row>
    <row r="4201" spans="1:2" ht="12.75" x14ac:dyDescent="0.2">
      <c r="A4201" s="85">
        <v>4191</v>
      </c>
      <c r="B4201" s="96">
        <f t="shared" ca="1" si="65"/>
        <v>475765.1067683138</v>
      </c>
    </row>
    <row r="4202" spans="1:2" ht="12.75" x14ac:dyDescent="0.2">
      <c r="A4202" s="85">
        <v>4192</v>
      </c>
      <c r="B4202" s="96">
        <f t="shared" ca="1" si="65"/>
        <v>461795.77158723684</v>
      </c>
    </row>
    <row r="4203" spans="1:2" ht="12.75" x14ac:dyDescent="0.2">
      <c r="A4203" s="85">
        <v>4193</v>
      </c>
      <c r="B4203" s="96">
        <f t="shared" ca="1" si="65"/>
        <v>512207.14767719671</v>
      </c>
    </row>
    <row r="4204" spans="1:2" ht="12.75" x14ac:dyDescent="0.2">
      <c r="A4204" s="85">
        <v>4194</v>
      </c>
      <c r="B4204" s="96">
        <f t="shared" ca="1" si="65"/>
        <v>509119.65926730563</v>
      </c>
    </row>
    <row r="4205" spans="1:2" ht="12.75" x14ac:dyDescent="0.2">
      <c r="A4205" s="85">
        <v>4195</v>
      </c>
      <c r="B4205" s="96">
        <f t="shared" ca="1" si="65"/>
        <v>519228.48174695537</v>
      </c>
    </row>
    <row r="4206" spans="1:2" ht="12.75" x14ac:dyDescent="0.2">
      <c r="A4206" s="85">
        <v>4196</v>
      </c>
      <c r="B4206" s="96">
        <f t="shared" ca="1" si="65"/>
        <v>435867.82433224644</v>
      </c>
    </row>
    <row r="4207" spans="1:2" ht="12.75" x14ac:dyDescent="0.2">
      <c r="A4207" s="85">
        <v>4197</v>
      </c>
      <c r="B4207" s="96">
        <f t="shared" ca="1" si="65"/>
        <v>499381.52001065685</v>
      </c>
    </row>
    <row r="4208" spans="1:2" ht="12.75" x14ac:dyDescent="0.2">
      <c r="A4208" s="85">
        <v>4198</v>
      </c>
      <c r="B4208" s="96">
        <f t="shared" ca="1" si="65"/>
        <v>482645.36055444652</v>
      </c>
    </row>
    <row r="4209" spans="1:2" ht="12.75" x14ac:dyDescent="0.2">
      <c r="A4209" s="85">
        <v>4199</v>
      </c>
      <c r="B4209" s="96">
        <f t="shared" ca="1" si="65"/>
        <v>481612.88345779409</v>
      </c>
    </row>
    <row r="4210" spans="1:2" ht="12.75" x14ac:dyDescent="0.2">
      <c r="A4210" s="85">
        <v>4200</v>
      </c>
      <c r="B4210" s="96">
        <f t="shared" ca="1" si="65"/>
        <v>417406.87511749676</v>
      </c>
    </row>
    <row r="4211" spans="1:2" ht="12.75" x14ac:dyDescent="0.2">
      <c r="A4211" s="85">
        <v>4201</v>
      </c>
      <c r="B4211" s="96">
        <f t="shared" ca="1" si="65"/>
        <v>565306.15794484946</v>
      </c>
    </row>
    <row r="4212" spans="1:2" ht="12.75" x14ac:dyDescent="0.2">
      <c r="A4212" s="85">
        <v>4202</v>
      </c>
      <c r="B4212" s="96">
        <f t="shared" ca="1" si="65"/>
        <v>474795.59169657988</v>
      </c>
    </row>
    <row r="4213" spans="1:2" ht="12.75" x14ac:dyDescent="0.2">
      <c r="A4213" s="85">
        <v>4203</v>
      </c>
      <c r="B4213" s="96">
        <f t="shared" ca="1" si="65"/>
        <v>474458.85253217537</v>
      </c>
    </row>
    <row r="4214" spans="1:2" ht="12.75" x14ac:dyDescent="0.2">
      <c r="A4214" s="85">
        <v>4204</v>
      </c>
      <c r="B4214" s="96">
        <f t="shared" ca="1" si="65"/>
        <v>492211.35793196713</v>
      </c>
    </row>
    <row r="4215" spans="1:2" ht="12.75" x14ac:dyDescent="0.2">
      <c r="A4215" s="85">
        <v>4205</v>
      </c>
      <c r="B4215" s="96">
        <f t="shared" ca="1" si="65"/>
        <v>498706.65514328465</v>
      </c>
    </row>
    <row r="4216" spans="1:2" ht="12.75" x14ac:dyDescent="0.2">
      <c r="A4216" s="85">
        <v>4206</v>
      </c>
      <c r="B4216" s="96">
        <f t="shared" ca="1" si="65"/>
        <v>551680.28260632255</v>
      </c>
    </row>
    <row r="4217" spans="1:2" ht="12.75" x14ac:dyDescent="0.2">
      <c r="A4217" s="85">
        <v>4207</v>
      </c>
      <c r="B4217" s="96">
        <f t="shared" ca="1" si="65"/>
        <v>478442.30494345084</v>
      </c>
    </row>
    <row r="4218" spans="1:2" ht="12.75" x14ac:dyDescent="0.2">
      <c r="A4218" s="85">
        <v>4208</v>
      </c>
      <c r="B4218" s="96">
        <f t="shared" ca="1" si="65"/>
        <v>504740.18923419918</v>
      </c>
    </row>
    <row r="4219" spans="1:2" ht="12.75" x14ac:dyDescent="0.2">
      <c r="A4219" s="85">
        <v>4209</v>
      </c>
      <c r="B4219" s="96">
        <f t="shared" ca="1" si="65"/>
        <v>525789.48674458999</v>
      </c>
    </row>
    <row r="4220" spans="1:2" ht="12.75" x14ac:dyDescent="0.2">
      <c r="A4220" s="85">
        <v>4210</v>
      </c>
      <c r="B4220" s="96">
        <f t="shared" ca="1" si="65"/>
        <v>453027.64478280023</v>
      </c>
    </row>
    <row r="4221" spans="1:2" ht="12.75" x14ac:dyDescent="0.2">
      <c r="A4221" s="85">
        <v>4211</v>
      </c>
      <c r="B4221" s="96">
        <f t="shared" ca="1" si="65"/>
        <v>506026.96624361147</v>
      </c>
    </row>
    <row r="4222" spans="1:2" ht="12.75" x14ac:dyDescent="0.2">
      <c r="A4222" s="85">
        <v>4212</v>
      </c>
      <c r="B4222" s="96">
        <f t="shared" ca="1" si="65"/>
        <v>474939.06727926497</v>
      </c>
    </row>
    <row r="4223" spans="1:2" ht="12.75" x14ac:dyDescent="0.2">
      <c r="A4223" s="85">
        <v>4213</v>
      </c>
      <c r="B4223" s="96">
        <f t="shared" ca="1" si="65"/>
        <v>498041.04379942396</v>
      </c>
    </row>
    <row r="4224" spans="1:2" ht="12.75" x14ac:dyDescent="0.2">
      <c r="A4224" s="85">
        <v>4214</v>
      </c>
      <c r="B4224" s="96">
        <f t="shared" ca="1" si="65"/>
        <v>506087.66086472484</v>
      </c>
    </row>
    <row r="4225" spans="1:2" ht="12.75" x14ac:dyDescent="0.2">
      <c r="A4225" s="85">
        <v>4215</v>
      </c>
      <c r="B4225" s="96">
        <f t="shared" ca="1" si="65"/>
        <v>444260.58882420883</v>
      </c>
    </row>
    <row r="4226" spans="1:2" ht="12.75" x14ac:dyDescent="0.2">
      <c r="A4226" s="85">
        <v>4216</v>
      </c>
      <c r="B4226" s="96">
        <f t="shared" ca="1" si="65"/>
        <v>518205.71234206349</v>
      </c>
    </row>
    <row r="4227" spans="1:2" ht="12.75" x14ac:dyDescent="0.2">
      <c r="A4227" s="85">
        <v>4217</v>
      </c>
      <c r="B4227" s="96">
        <f t="shared" ca="1" si="65"/>
        <v>419310.21861177863</v>
      </c>
    </row>
    <row r="4228" spans="1:2" ht="12.75" x14ac:dyDescent="0.2">
      <c r="A4228" s="85">
        <v>4218</v>
      </c>
      <c r="B4228" s="96">
        <f t="shared" ca="1" si="65"/>
        <v>433011.58070285246</v>
      </c>
    </row>
    <row r="4229" spans="1:2" ht="12.75" x14ac:dyDescent="0.2">
      <c r="A4229" s="85">
        <v>4219</v>
      </c>
      <c r="B4229" s="96">
        <f t="shared" ca="1" si="65"/>
        <v>464786.25824491447</v>
      </c>
    </row>
    <row r="4230" spans="1:2" ht="12.75" x14ac:dyDescent="0.2">
      <c r="A4230" s="85">
        <v>4220</v>
      </c>
      <c r="B4230" s="96">
        <f t="shared" ca="1" si="65"/>
        <v>521645.2892477616</v>
      </c>
    </row>
    <row r="4231" spans="1:2" ht="12.75" x14ac:dyDescent="0.2">
      <c r="A4231" s="85">
        <v>4221</v>
      </c>
      <c r="B4231" s="96">
        <f t="shared" ca="1" si="65"/>
        <v>478376.42230603931</v>
      </c>
    </row>
    <row r="4232" spans="1:2" ht="12.75" x14ac:dyDescent="0.2">
      <c r="A4232" s="85">
        <v>4222</v>
      </c>
      <c r="B4232" s="96">
        <f t="shared" ca="1" si="65"/>
        <v>517184.81460864673</v>
      </c>
    </row>
    <row r="4233" spans="1:2" ht="12.75" x14ac:dyDescent="0.2">
      <c r="A4233" s="85">
        <v>4223</v>
      </c>
      <c r="B4233" s="96">
        <f t="shared" ca="1" si="65"/>
        <v>559306.16490944801</v>
      </c>
    </row>
    <row r="4234" spans="1:2" ht="12.75" x14ac:dyDescent="0.2">
      <c r="A4234" s="85">
        <v>4224</v>
      </c>
      <c r="B4234" s="96">
        <f t="shared" ca="1" si="65"/>
        <v>454873.12389934366</v>
      </c>
    </row>
    <row r="4235" spans="1:2" ht="12.75" x14ac:dyDescent="0.2">
      <c r="A4235" s="85">
        <v>4225</v>
      </c>
      <c r="B4235" s="96">
        <f t="shared" ref="B4235:B4298" ca="1" si="66">NORMINV(RAND(),B$4,B$5)</f>
        <v>594063.29801911069</v>
      </c>
    </row>
    <row r="4236" spans="1:2" ht="12.75" x14ac:dyDescent="0.2">
      <c r="A4236" s="85">
        <v>4226</v>
      </c>
      <c r="B4236" s="96">
        <f t="shared" ca="1" si="66"/>
        <v>496195.43519320549</v>
      </c>
    </row>
    <row r="4237" spans="1:2" ht="12.75" x14ac:dyDescent="0.2">
      <c r="A4237" s="85">
        <v>4227</v>
      </c>
      <c r="B4237" s="96">
        <f t="shared" ca="1" si="66"/>
        <v>468231.00713429257</v>
      </c>
    </row>
    <row r="4238" spans="1:2" ht="12.75" x14ac:dyDescent="0.2">
      <c r="A4238" s="85">
        <v>4228</v>
      </c>
      <c r="B4238" s="96">
        <f t="shared" ca="1" si="66"/>
        <v>515859.56706356932</v>
      </c>
    </row>
    <row r="4239" spans="1:2" ht="12.75" x14ac:dyDescent="0.2">
      <c r="A4239" s="85">
        <v>4229</v>
      </c>
      <c r="B4239" s="96">
        <f t="shared" ca="1" si="66"/>
        <v>444326.70974332496</v>
      </c>
    </row>
    <row r="4240" spans="1:2" ht="12.75" x14ac:dyDescent="0.2">
      <c r="A4240" s="85">
        <v>4230</v>
      </c>
      <c r="B4240" s="96">
        <f t="shared" ca="1" si="66"/>
        <v>512335.02526283782</v>
      </c>
    </row>
    <row r="4241" spans="1:2" ht="12.75" x14ac:dyDescent="0.2">
      <c r="A4241" s="85">
        <v>4231</v>
      </c>
      <c r="B4241" s="96">
        <f t="shared" ca="1" si="66"/>
        <v>472668.26060330169</v>
      </c>
    </row>
    <row r="4242" spans="1:2" ht="12.75" x14ac:dyDescent="0.2">
      <c r="A4242" s="85">
        <v>4232</v>
      </c>
      <c r="B4242" s="96">
        <f t="shared" ca="1" si="66"/>
        <v>414100.0506667489</v>
      </c>
    </row>
    <row r="4243" spans="1:2" ht="12.75" x14ac:dyDescent="0.2">
      <c r="A4243" s="85">
        <v>4233</v>
      </c>
      <c r="B4243" s="96">
        <f t="shared" ca="1" si="66"/>
        <v>543543.47851218493</v>
      </c>
    </row>
    <row r="4244" spans="1:2" ht="12.75" x14ac:dyDescent="0.2">
      <c r="A4244" s="85">
        <v>4234</v>
      </c>
      <c r="B4244" s="96">
        <f t="shared" ca="1" si="66"/>
        <v>490492.95177743409</v>
      </c>
    </row>
    <row r="4245" spans="1:2" ht="12.75" x14ac:dyDescent="0.2">
      <c r="A4245" s="85">
        <v>4235</v>
      </c>
      <c r="B4245" s="96">
        <f t="shared" ca="1" si="66"/>
        <v>470655.75724528794</v>
      </c>
    </row>
    <row r="4246" spans="1:2" ht="12.75" x14ac:dyDescent="0.2">
      <c r="A4246" s="85">
        <v>4236</v>
      </c>
      <c r="B4246" s="96">
        <f t="shared" ca="1" si="66"/>
        <v>489432.41646060842</v>
      </c>
    </row>
    <row r="4247" spans="1:2" ht="12.75" x14ac:dyDescent="0.2">
      <c r="A4247" s="85">
        <v>4237</v>
      </c>
      <c r="B4247" s="96">
        <f t="shared" ca="1" si="66"/>
        <v>492260.71136544278</v>
      </c>
    </row>
    <row r="4248" spans="1:2" ht="12.75" x14ac:dyDescent="0.2">
      <c r="A4248" s="85">
        <v>4238</v>
      </c>
      <c r="B4248" s="96">
        <f t="shared" ca="1" si="66"/>
        <v>511169.82654980058</v>
      </c>
    </row>
    <row r="4249" spans="1:2" ht="12.75" x14ac:dyDescent="0.2">
      <c r="A4249" s="85">
        <v>4239</v>
      </c>
      <c r="B4249" s="96">
        <f t="shared" ca="1" si="66"/>
        <v>495320.71711797873</v>
      </c>
    </row>
    <row r="4250" spans="1:2" ht="12.75" x14ac:dyDescent="0.2">
      <c r="A4250" s="85">
        <v>4240</v>
      </c>
      <c r="B4250" s="96">
        <f t="shared" ca="1" si="66"/>
        <v>406223.82435256179</v>
      </c>
    </row>
    <row r="4251" spans="1:2" ht="12.75" x14ac:dyDescent="0.2">
      <c r="A4251" s="85">
        <v>4241</v>
      </c>
      <c r="B4251" s="96">
        <f t="shared" ca="1" si="66"/>
        <v>541352.86692980165</v>
      </c>
    </row>
    <row r="4252" spans="1:2" ht="12.75" x14ac:dyDescent="0.2">
      <c r="A4252" s="85">
        <v>4242</v>
      </c>
      <c r="B4252" s="96">
        <f t="shared" ca="1" si="66"/>
        <v>486490.63964100595</v>
      </c>
    </row>
    <row r="4253" spans="1:2" ht="12.75" x14ac:dyDescent="0.2">
      <c r="A4253" s="85">
        <v>4243</v>
      </c>
      <c r="B4253" s="96">
        <f t="shared" ca="1" si="66"/>
        <v>526929.06958363671</v>
      </c>
    </row>
    <row r="4254" spans="1:2" ht="12.75" x14ac:dyDescent="0.2">
      <c r="A4254" s="85">
        <v>4244</v>
      </c>
      <c r="B4254" s="96">
        <f t="shared" ca="1" si="66"/>
        <v>486188.88408474781</v>
      </c>
    </row>
    <row r="4255" spans="1:2" ht="12.75" x14ac:dyDescent="0.2">
      <c r="A4255" s="85">
        <v>4245</v>
      </c>
      <c r="B4255" s="96">
        <f t="shared" ca="1" si="66"/>
        <v>478971.63370212651</v>
      </c>
    </row>
    <row r="4256" spans="1:2" ht="12.75" x14ac:dyDescent="0.2">
      <c r="A4256" s="85">
        <v>4246</v>
      </c>
      <c r="B4256" s="96">
        <f t="shared" ca="1" si="66"/>
        <v>516451.7452164258</v>
      </c>
    </row>
    <row r="4257" spans="1:2" ht="12.75" x14ac:dyDescent="0.2">
      <c r="A4257" s="85">
        <v>4247</v>
      </c>
      <c r="B4257" s="96">
        <f t="shared" ca="1" si="66"/>
        <v>457931.51404077461</v>
      </c>
    </row>
    <row r="4258" spans="1:2" ht="12.75" x14ac:dyDescent="0.2">
      <c r="A4258" s="85">
        <v>4248</v>
      </c>
      <c r="B4258" s="96">
        <f t="shared" ca="1" si="66"/>
        <v>500469.75087456586</v>
      </c>
    </row>
    <row r="4259" spans="1:2" ht="12.75" x14ac:dyDescent="0.2">
      <c r="A4259" s="85">
        <v>4249</v>
      </c>
      <c r="B4259" s="96">
        <f t="shared" ca="1" si="66"/>
        <v>499607.12012345955</v>
      </c>
    </row>
    <row r="4260" spans="1:2" ht="12.75" x14ac:dyDescent="0.2">
      <c r="A4260" s="85">
        <v>4250</v>
      </c>
      <c r="B4260" s="96">
        <f t="shared" ca="1" si="66"/>
        <v>547186.64944825333</v>
      </c>
    </row>
    <row r="4261" spans="1:2" ht="12.75" x14ac:dyDescent="0.2">
      <c r="A4261" s="85">
        <v>4251</v>
      </c>
      <c r="B4261" s="96">
        <f t="shared" ca="1" si="66"/>
        <v>517359.41260767181</v>
      </c>
    </row>
    <row r="4262" spans="1:2" ht="12.75" x14ac:dyDescent="0.2">
      <c r="A4262" s="85">
        <v>4252</v>
      </c>
      <c r="B4262" s="96">
        <f t="shared" ca="1" si="66"/>
        <v>496137.44002575212</v>
      </c>
    </row>
    <row r="4263" spans="1:2" ht="12.75" x14ac:dyDescent="0.2">
      <c r="A4263" s="85">
        <v>4253</v>
      </c>
      <c r="B4263" s="96">
        <f t="shared" ca="1" si="66"/>
        <v>467814.82031961356</v>
      </c>
    </row>
    <row r="4264" spans="1:2" ht="12.75" x14ac:dyDescent="0.2">
      <c r="A4264" s="85">
        <v>4254</v>
      </c>
      <c r="B4264" s="96">
        <f t="shared" ca="1" si="66"/>
        <v>499745.33437585615</v>
      </c>
    </row>
    <row r="4265" spans="1:2" ht="12.75" x14ac:dyDescent="0.2">
      <c r="A4265" s="85">
        <v>4255</v>
      </c>
      <c r="B4265" s="96">
        <f t="shared" ca="1" si="66"/>
        <v>520241.53403156676</v>
      </c>
    </row>
    <row r="4266" spans="1:2" ht="12.75" x14ac:dyDescent="0.2">
      <c r="A4266" s="85">
        <v>4256</v>
      </c>
      <c r="B4266" s="96">
        <f t="shared" ca="1" si="66"/>
        <v>523563.16219402646</v>
      </c>
    </row>
    <row r="4267" spans="1:2" ht="12.75" x14ac:dyDescent="0.2">
      <c r="A4267" s="85">
        <v>4257</v>
      </c>
      <c r="B4267" s="96">
        <f t="shared" ca="1" si="66"/>
        <v>502882.98378551152</v>
      </c>
    </row>
    <row r="4268" spans="1:2" ht="12.75" x14ac:dyDescent="0.2">
      <c r="A4268" s="85">
        <v>4258</v>
      </c>
      <c r="B4268" s="96">
        <f t="shared" ca="1" si="66"/>
        <v>435247.72992096009</v>
      </c>
    </row>
    <row r="4269" spans="1:2" ht="12.75" x14ac:dyDescent="0.2">
      <c r="A4269" s="85">
        <v>4259</v>
      </c>
      <c r="B4269" s="96">
        <f t="shared" ca="1" si="66"/>
        <v>519396.2592330206</v>
      </c>
    </row>
    <row r="4270" spans="1:2" ht="12.75" x14ac:dyDescent="0.2">
      <c r="A4270" s="85">
        <v>4260</v>
      </c>
      <c r="B4270" s="96">
        <f t="shared" ca="1" si="66"/>
        <v>500666.81343147042</v>
      </c>
    </row>
    <row r="4271" spans="1:2" ht="12.75" x14ac:dyDescent="0.2">
      <c r="A4271" s="85">
        <v>4261</v>
      </c>
      <c r="B4271" s="96">
        <f t="shared" ca="1" si="66"/>
        <v>455236.63660859904</v>
      </c>
    </row>
    <row r="4272" spans="1:2" ht="12.75" x14ac:dyDescent="0.2">
      <c r="A4272" s="85">
        <v>4262</v>
      </c>
      <c r="B4272" s="96">
        <f t="shared" ca="1" si="66"/>
        <v>495354.61314357317</v>
      </c>
    </row>
    <row r="4273" spans="1:2" ht="12.75" x14ac:dyDescent="0.2">
      <c r="A4273" s="85">
        <v>4263</v>
      </c>
      <c r="B4273" s="96">
        <f t="shared" ca="1" si="66"/>
        <v>495873.70802489435</v>
      </c>
    </row>
    <row r="4274" spans="1:2" ht="12.75" x14ac:dyDescent="0.2">
      <c r="A4274" s="85">
        <v>4264</v>
      </c>
      <c r="B4274" s="96">
        <f t="shared" ca="1" si="66"/>
        <v>478751.77027566865</v>
      </c>
    </row>
    <row r="4275" spans="1:2" ht="12.75" x14ac:dyDescent="0.2">
      <c r="A4275" s="85">
        <v>4265</v>
      </c>
      <c r="B4275" s="96">
        <f t="shared" ca="1" si="66"/>
        <v>457400.33197891945</v>
      </c>
    </row>
    <row r="4276" spans="1:2" ht="12.75" x14ac:dyDescent="0.2">
      <c r="A4276" s="85">
        <v>4266</v>
      </c>
      <c r="B4276" s="96">
        <f t="shared" ca="1" si="66"/>
        <v>536920.7503792349</v>
      </c>
    </row>
    <row r="4277" spans="1:2" ht="12.75" x14ac:dyDescent="0.2">
      <c r="A4277" s="85">
        <v>4267</v>
      </c>
      <c r="B4277" s="96">
        <f t="shared" ca="1" si="66"/>
        <v>470298.13272964547</v>
      </c>
    </row>
    <row r="4278" spans="1:2" ht="12.75" x14ac:dyDescent="0.2">
      <c r="A4278" s="85">
        <v>4268</v>
      </c>
      <c r="B4278" s="96">
        <f t="shared" ca="1" si="66"/>
        <v>448646.73882384901</v>
      </c>
    </row>
    <row r="4279" spans="1:2" ht="12.75" x14ac:dyDescent="0.2">
      <c r="A4279" s="85">
        <v>4269</v>
      </c>
      <c r="B4279" s="96">
        <f t="shared" ca="1" si="66"/>
        <v>520963.50315035693</v>
      </c>
    </row>
    <row r="4280" spans="1:2" ht="12.75" x14ac:dyDescent="0.2">
      <c r="A4280" s="85">
        <v>4270</v>
      </c>
      <c r="B4280" s="96">
        <f t="shared" ca="1" si="66"/>
        <v>411708.54653634614</v>
      </c>
    </row>
    <row r="4281" spans="1:2" ht="12.75" x14ac:dyDescent="0.2">
      <c r="A4281" s="85">
        <v>4271</v>
      </c>
      <c r="B4281" s="96">
        <f t="shared" ca="1" si="66"/>
        <v>554081.48737628874</v>
      </c>
    </row>
    <row r="4282" spans="1:2" ht="12.75" x14ac:dyDescent="0.2">
      <c r="A4282" s="85">
        <v>4272</v>
      </c>
      <c r="B4282" s="96">
        <f t="shared" ca="1" si="66"/>
        <v>504613.90781031054</v>
      </c>
    </row>
    <row r="4283" spans="1:2" ht="12.75" x14ac:dyDescent="0.2">
      <c r="A4283" s="85">
        <v>4273</v>
      </c>
      <c r="B4283" s="96">
        <f t="shared" ca="1" si="66"/>
        <v>499688.431785603</v>
      </c>
    </row>
    <row r="4284" spans="1:2" ht="12.75" x14ac:dyDescent="0.2">
      <c r="A4284" s="85">
        <v>4274</v>
      </c>
      <c r="B4284" s="96">
        <f t="shared" ca="1" si="66"/>
        <v>613942.03134701459</v>
      </c>
    </row>
    <row r="4285" spans="1:2" ht="12.75" x14ac:dyDescent="0.2">
      <c r="A4285" s="85">
        <v>4275</v>
      </c>
      <c r="B4285" s="96">
        <f t="shared" ca="1" si="66"/>
        <v>487245.22646218585</v>
      </c>
    </row>
    <row r="4286" spans="1:2" ht="12.75" x14ac:dyDescent="0.2">
      <c r="A4286" s="85">
        <v>4276</v>
      </c>
      <c r="B4286" s="96">
        <f t="shared" ca="1" si="66"/>
        <v>450826.0523033003</v>
      </c>
    </row>
    <row r="4287" spans="1:2" ht="12.75" x14ac:dyDescent="0.2">
      <c r="A4287" s="85">
        <v>4277</v>
      </c>
      <c r="B4287" s="96">
        <f t="shared" ca="1" si="66"/>
        <v>416299.86983854545</v>
      </c>
    </row>
    <row r="4288" spans="1:2" ht="12.75" x14ac:dyDescent="0.2">
      <c r="A4288" s="85">
        <v>4278</v>
      </c>
      <c r="B4288" s="96">
        <f t="shared" ca="1" si="66"/>
        <v>560083.35855588899</v>
      </c>
    </row>
    <row r="4289" spans="1:2" ht="12.75" x14ac:dyDescent="0.2">
      <c r="A4289" s="85">
        <v>4279</v>
      </c>
      <c r="B4289" s="96">
        <f t="shared" ca="1" si="66"/>
        <v>527577.62766250013</v>
      </c>
    </row>
    <row r="4290" spans="1:2" ht="12.75" x14ac:dyDescent="0.2">
      <c r="A4290" s="85">
        <v>4280</v>
      </c>
      <c r="B4290" s="96">
        <f t="shared" ca="1" si="66"/>
        <v>532578.36797238491</v>
      </c>
    </row>
    <row r="4291" spans="1:2" ht="12.75" x14ac:dyDescent="0.2">
      <c r="A4291" s="85">
        <v>4281</v>
      </c>
      <c r="B4291" s="96">
        <f t="shared" ca="1" si="66"/>
        <v>451020.09478432126</v>
      </c>
    </row>
    <row r="4292" spans="1:2" ht="12.75" x14ac:dyDescent="0.2">
      <c r="A4292" s="85">
        <v>4282</v>
      </c>
      <c r="B4292" s="96">
        <f t="shared" ca="1" si="66"/>
        <v>540684.62939010828</v>
      </c>
    </row>
    <row r="4293" spans="1:2" ht="12.75" x14ac:dyDescent="0.2">
      <c r="A4293" s="85">
        <v>4283</v>
      </c>
      <c r="B4293" s="96">
        <f t="shared" ca="1" si="66"/>
        <v>470339.89714505518</v>
      </c>
    </row>
    <row r="4294" spans="1:2" ht="12.75" x14ac:dyDescent="0.2">
      <c r="A4294" s="85">
        <v>4284</v>
      </c>
      <c r="B4294" s="96">
        <f t="shared" ca="1" si="66"/>
        <v>498328.77783684537</v>
      </c>
    </row>
    <row r="4295" spans="1:2" ht="12.75" x14ac:dyDescent="0.2">
      <c r="A4295" s="85">
        <v>4285</v>
      </c>
      <c r="B4295" s="96">
        <f t="shared" ca="1" si="66"/>
        <v>492464.82084358082</v>
      </c>
    </row>
    <row r="4296" spans="1:2" ht="12.75" x14ac:dyDescent="0.2">
      <c r="A4296" s="85">
        <v>4286</v>
      </c>
      <c r="B4296" s="96">
        <f t="shared" ca="1" si="66"/>
        <v>474039.60830747453</v>
      </c>
    </row>
    <row r="4297" spans="1:2" ht="12.75" x14ac:dyDescent="0.2">
      <c r="A4297" s="85">
        <v>4287</v>
      </c>
      <c r="B4297" s="96">
        <f t="shared" ca="1" si="66"/>
        <v>465499.95802848937</v>
      </c>
    </row>
    <row r="4298" spans="1:2" ht="12.75" x14ac:dyDescent="0.2">
      <c r="A4298" s="85">
        <v>4288</v>
      </c>
      <c r="B4298" s="96">
        <f t="shared" ca="1" si="66"/>
        <v>453735.13857255579</v>
      </c>
    </row>
    <row r="4299" spans="1:2" ht="12.75" x14ac:dyDescent="0.2">
      <c r="A4299" s="85">
        <v>4289</v>
      </c>
      <c r="B4299" s="96">
        <f t="shared" ref="B4299:B4362" ca="1" si="67">NORMINV(RAND(),B$4,B$5)</f>
        <v>573061.37898896413</v>
      </c>
    </row>
    <row r="4300" spans="1:2" ht="12.75" x14ac:dyDescent="0.2">
      <c r="A4300" s="85">
        <v>4290</v>
      </c>
      <c r="B4300" s="96">
        <f t="shared" ca="1" si="67"/>
        <v>476726.38154221425</v>
      </c>
    </row>
    <row r="4301" spans="1:2" ht="12.75" x14ac:dyDescent="0.2">
      <c r="A4301" s="85">
        <v>4291</v>
      </c>
      <c r="B4301" s="96">
        <f t="shared" ca="1" si="67"/>
        <v>545206.26799867791</v>
      </c>
    </row>
    <row r="4302" spans="1:2" ht="12.75" x14ac:dyDescent="0.2">
      <c r="A4302" s="85">
        <v>4292</v>
      </c>
      <c r="B4302" s="96">
        <f t="shared" ca="1" si="67"/>
        <v>495743.06650026038</v>
      </c>
    </row>
    <row r="4303" spans="1:2" ht="12.75" x14ac:dyDescent="0.2">
      <c r="A4303" s="85">
        <v>4293</v>
      </c>
      <c r="B4303" s="96">
        <f t="shared" ca="1" si="67"/>
        <v>500586.26661242719</v>
      </c>
    </row>
    <row r="4304" spans="1:2" ht="12.75" x14ac:dyDescent="0.2">
      <c r="A4304" s="85">
        <v>4294</v>
      </c>
      <c r="B4304" s="96">
        <f t="shared" ca="1" si="67"/>
        <v>499225.7234958348</v>
      </c>
    </row>
    <row r="4305" spans="1:2" ht="12.75" x14ac:dyDescent="0.2">
      <c r="A4305" s="85">
        <v>4295</v>
      </c>
      <c r="B4305" s="96">
        <f t="shared" ca="1" si="67"/>
        <v>480190.78549974767</v>
      </c>
    </row>
    <row r="4306" spans="1:2" ht="12.75" x14ac:dyDescent="0.2">
      <c r="A4306" s="85">
        <v>4296</v>
      </c>
      <c r="B4306" s="96">
        <f t="shared" ca="1" si="67"/>
        <v>521484.49864617747</v>
      </c>
    </row>
    <row r="4307" spans="1:2" ht="12.75" x14ac:dyDescent="0.2">
      <c r="A4307" s="85">
        <v>4297</v>
      </c>
      <c r="B4307" s="96">
        <f t="shared" ca="1" si="67"/>
        <v>503312.57027384819</v>
      </c>
    </row>
    <row r="4308" spans="1:2" ht="12.75" x14ac:dyDescent="0.2">
      <c r="A4308" s="85">
        <v>4298</v>
      </c>
      <c r="B4308" s="96">
        <f t="shared" ca="1" si="67"/>
        <v>489159.1873307802</v>
      </c>
    </row>
    <row r="4309" spans="1:2" ht="12.75" x14ac:dyDescent="0.2">
      <c r="A4309" s="85">
        <v>4299</v>
      </c>
      <c r="B4309" s="96">
        <f t="shared" ca="1" si="67"/>
        <v>544557.09669507935</v>
      </c>
    </row>
    <row r="4310" spans="1:2" ht="12.75" x14ac:dyDescent="0.2">
      <c r="A4310" s="85">
        <v>4300</v>
      </c>
      <c r="B4310" s="96">
        <f t="shared" ca="1" si="67"/>
        <v>493757.14010127424</v>
      </c>
    </row>
    <row r="4311" spans="1:2" ht="12.75" x14ac:dyDescent="0.2">
      <c r="A4311" s="85">
        <v>4301</v>
      </c>
      <c r="B4311" s="96">
        <f t="shared" ca="1" si="67"/>
        <v>490590.31419977971</v>
      </c>
    </row>
    <row r="4312" spans="1:2" ht="12.75" x14ac:dyDescent="0.2">
      <c r="A4312" s="85">
        <v>4302</v>
      </c>
      <c r="B4312" s="96">
        <f t="shared" ca="1" si="67"/>
        <v>489887.74398415751</v>
      </c>
    </row>
    <row r="4313" spans="1:2" ht="12.75" x14ac:dyDescent="0.2">
      <c r="A4313" s="85">
        <v>4303</v>
      </c>
      <c r="B4313" s="96">
        <f t="shared" ca="1" si="67"/>
        <v>510213.99436762294</v>
      </c>
    </row>
    <row r="4314" spans="1:2" ht="12.75" x14ac:dyDescent="0.2">
      <c r="A4314" s="85">
        <v>4304</v>
      </c>
      <c r="B4314" s="96">
        <f t="shared" ca="1" si="67"/>
        <v>508005.51231433323</v>
      </c>
    </row>
    <row r="4315" spans="1:2" ht="12.75" x14ac:dyDescent="0.2">
      <c r="A4315" s="85">
        <v>4305</v>
      </c>
      <c r="B4315" s="96">
        <f t="shared" ca="1" si="67"/>
        <v>441715.88896766247</v>
      </c>
    </row>
    <row r="4316" spans="1:2" ht="12.75" x14ac:dyDescent="0.2">
      <c r="A4316" s="85">
        <v>4306</v>
      </c>
      <c r="B4316" s="96">
        <f t="shared" ca="1" si="67"/>
        <v>497895.69578879711</v>
      </c>
    </row>
    <row r="4317" spans="1:2" ht="12.75" x14ac:dyDescent="0.2">
      <c r="A4317" s="85">
        <v>4307</v>
      </c>
      <c r="B4317" s="96">
        <f t="shared" ca="1" si="67"/>
        <v>512175.63570326741</v>
      </c>
    </row>
    <row r="4318" spans="1:2" ht="12.75" x14ac:dyDescent="0.2">
      <c r="A4318" s="85">
        <v>4308</v>
      </c>
      <c r="B4318" s="96">
        <f t="shared" ca="1" si="67"/>
        <v>501543.60643791291</v>
      </c>
    </row>
    <row r="4319" spans="1:2" ht="12.75" x14ac:dyDescent="0.2">
      <c r="A4319" s="85">
        <v>4309</v>
      </c>
      <c r="B4319" s="96">
        <f t="shared" ca="1" si="67"/>
        <v>497692.50212340493</v>
      </c>
    </row>
    <row r="4320" spans="1:2" ht="12.75" x14ac:dyDescent="0.2">
      <c r="A4320" s="85">
        <v>4310</v>
      </c>
      <c r="B4320" s="96">
        <f t="shared" ca="1" si="67"/>
        <v>467332.6286217398</v>
      </c>
    </row>
    <row r="4321" spans="1:2" ht="12.75" x14ac:dyDescent="0.2">
      <c r="A4321" s="85">
        <v>4311</v>
      </c>
      <c r="B4321" s="96">
        <f t="shared" ca="1" si="67"/>
        <v>465771.11574876757</v>
      </c>
    </row>
    <row r="4322" spans="1:2" ht="12.75" x14ac:dyDescent="0.2">
      <c r="A4322" s="85">
        <v>4312</v>
      </c>
      <c r="B4322" s="96">
        <f t="shared" ca="1" si="67"/>
        <v>470713.54844783741</v>
      </c>
    </row>
    <row r="4323" spans="1:2" ht="12.75" x14ac:dyDescent="0.2">
      <c r="A4323" s="85">
        <v>4313</v>
      </c>
      <c r="B4323" s="96">
        <f t="shared" ca="1" si="67"/>
        <v>515162.79090337147</v>
      </c>
    </row>
    <row r="4324" spans="1:2" ht="12.75" x14ac:dyDescent="0.2">
      <c r="A4324" s="85">
        <v>4314</v>
      </c>
      <c r="B4324" s="96">
        <f t="shared" ca="1" si="67"/>
        <v>484027.49161835999</v>
      </c>
    </row>
    <row r="4325" spans="1:2" ht="12.75" x14ac:dyDescent="0.2">
      <c r="A4325" s="85">
        <v>4315</v>
      </c>
      <c r="B4325" s="96">
        <f t="shared" ca="1" si="67"/>
        <v>521398.62254001544</v>
      </c>
    </row>
    <row r="4326" spans="1:2" ht="12.75" x14ac:dyDescent="0.2">
      <c r="A4326" s="85">
        <v>4316</v>
      </c>
      <c r="B4326" s="96">
        <f t="shared" ca="1" si="67"/>
        <v>513332.3393277147</v>
      </c>
    </row>
    <row r="4327" spans="1:2" ht="12.75" x14ac:dyDescent="0.2">
      <c r="A4327" s="85">
        <v>4317</v>
      </c>
      <c r="B4327" s="96">
        <f t="shared" ca="1" si="67"/>
        <v>471152.87757716922</v>
      </c>
    </row>
    <row r="4328" spans="1:2" ht="12.75" x14ac:dyDescent="0.2">
      <c r="A4328" s="85">
        <v>4318</v>
      </c>
      <c r="B4328" s="96">
        <f t="shared" ca="1" si="67"/>
        <v>506197.90198222577</v>
      </c>
    </row>
    <row r="4329" spans="1:2" ht="12.75" x14ac:dyDescent="0.2">
      <c r="A4329" s="85">
        <v>4319</v>
      </c>
      <c r="B4329" s="96">
        <f t="shared" ca="1" si="67"/>
        <v>452904.19943708257</v>
      </c>
    </row>
    <row r="4330" spans="1:2" ht="12.75" x14ac:dyDescent="0.2">
      <c r="A4330" s="85">
        <v>4320</v>
      </c>
      <c r="B4330" s="96">
        <f t="shared" ca="1" si="67"/>
        <v>468068.27304595057</v>
      </c>
    </row>
    <row r="4331" spans="1:2" ht="12.75" x14ac:dyDescent="0.2">
      <c r="A4331" s="85">
        <v>4321</v>
      </c>
      <c r="B4331" s="96">
        <f t="shared" ca="1" si="67"/>
        <v>477388.34716639033</v>
      </c>
    </row>
    <row r="4332" spans="1:2" ht="12.75" x14ac:dyDescent="0.2">
      <c r="A4332" s="85">
        <v>4322</v>
      </c>
      <c r="B4332" s="96">
        <f t="shared" ca="1" si="67"/>
        <v>511652.16074843769</v>
      </c>
    </row>
    <row r="4333" spans="1:2" ht="12.75" x14ac:dyDescent="0.2">
      <c r="A4333" s="85">
        <v>4323</v>
      </c>
      <c r="B4333" s="96">
        <f t="shared" ca="1" si="67"/>
        <v>477131.3929572117</v>
      </c>
    </row>
    <row r="4334" spans="1:2" ht="12.75" x14ac:dyDescent="0.2">
      <c r="A4334" s="85">
        <v>4324</v>
      </c>
      <c r="B4334" s="96">
        <f t="shared" ca="1" si="67"/>
        <v>517480.8204929537</v>
      </c>
    </row>
    <row r="4335" spans="1:2" ht="12.75" x14ac:dyDescent="0.2">
      <c r="A4335" s="85">
        <v>4325</v>
      </c>
      <c r="B4335" s="96">
        <f t="shared" ca="1" si="67"/>
        <v>534315.00889009959</v>
      </c>
    </row>
    <row r="4336" spans="1:2" ht="12.75" x14ac:dyDescent="0.2">
      <c r="A4336" s="85">
        <v>4326</v>
      </c>
      <c r="B4336" s="96">
        <f t="shared" ca="1" si="67"/>
        <v>496341.92689662857</v>
      </c>
    </row>
    <row r="4337" spans="1:2" ht="12.75" x14ac:dyDescent="0.2">
      <c r="A4337" s="85">
        <v>4327</v>
      </c>
      <c r="B4337" s="96">
        <f t="shared" ca="1" si="67"/>
        <v>494242.98314213409</v>
      </c>
    </row>
    <row r="4338" spans="1:2" ht="12.75" x14ac:dyDescent="0.2">
      <c r="A4338" s="85">
        <v>4328</v>
      </c>
      <c r="B4338" s="96">
        <f t="shared" ca="1" si="67"/>
        <v>482450.06382725172</v>
      </c>
    </row>
    <row r="4339" spans="1:2" ht="12.75" x14ac:dyDescent="0.2">
      <c r="A4339" s="85">
        <v>4329</v>
      </c>
      <c r="B4339" s="96">
        <f t="shared" ca="1" si="67"/>
        <v>452026.93962751265</v>
      </c>
    </row>
    <row r="4340" spans="1:2" ht="12.75" x14ac:dyDescent="0.2">
      <c r="A4340" s="85">
        <v>4330</v>
      </c>
      <c r="B4340" s="96">
        <f t="shared" ca="1" si="67"/>
        <v>491279.63570835185</v>
      </c>
    </row>
    <row r="4341" spans="1:2" ht="12.75" x14ac:dyDescent="0.2">
      <c r="A4341" s="85">
        <v>4331</v>
      </c>
      <c r="B4341" s="96">
        <f t="shared" ca="1" si="67"/>
        <v>465050.56457483274</v>
      </c>
    </row>
    <row r="4342" spans="1:2" ht="12.75" x14ac:dyDescent="0.2">
      <c r="A4342" s="85">
        <v>4332</v>
      </c>
      <c r="B4342" s="96">
        <f t="shared" ca="1" si="67"/>
        <v>479318.2763428787</v>
      </c>
    </row>
    <row r="4343" spans="1:2" ht="12.75" x14ac:dyDescent="0.2">
      <c r="A4343" s="85">
        <v>4333</v>
      </c>
      <c r="B4343" s="96">
        <f t="shared" ca="1" si="67"/>
        <v>403299.62975141528</v>
      </c>
    </row>
    <row r="4344" spans="1:2" ht="12.75" x14ac:dyDescent="0.2">
      <c r="A4344" s="85">
        <v>4334</v>
      </c>
      <c r="B4344" s="96">
        <f t="shared" ca="1" si="67"/>
        <v>466909.5397469661</v>
      </c>
    </row>
    <row r="4345" spans="1:2" ht="12.75" x14ac:dyDescent="0.2">
      <c r="A4345" s="85">
        <v>4335</v>
      </c>
      <c r="B4345" s="96">
        <f t="shared" ca="1" si="67"/>
        <v>462390.35358774499</v>
      </c>
    </row>
    <row r="4346" spans="1:2" ht="12.75" x14ac:dyDescent="0.2">
      <c r="A4346" s="85">
        <v>4336</v>
      </c>
      <c r="B4346" s="96">
        <f t="shared" ca="1" si="67"/>
        <v>510689.29896738782</v>
      </c>
    </row>
    <row r="4347" spans="1:2" ht="12.75" x14ac:dyDescent="0.2">
      <c r="A4347" s="85">
        <v>4337</v>
      </c>
      <c r="B4347" s="96">
        <f t="shared" ca="1" si="67"/>
        <v>474475.00289159204</v>
      </c>
    </row>
    <row r="4348" spans="1:2" ht="12.75" x14ac:dyDescent="0.2">
      <c r="A4348" s="85">
        <v>4338</v>
      </c>
      <c r="B4348" s="96">
        <f t="shared" ca="1" si="67"/>
        <v>518766.34714052937</v>
      </c>
    </row>
    <row r="4349" spans="1:2" ht="12.75" x14ac:dyDescent="0.2">
      <c r="A4349" s="85">
        <v>4339</v>
      </c>
      <c r="B4349" s="96">
        <f t="shared" ca="1" si="67"/>
        <v>496203.52910623758</v>
      </c>
    </row>
    <row r="4350" spans="1:2" ht="12.75" x14ac:dyDescent="0.2">
      <c r="A4350" s="85">
        <v>4340</v>
      </c>
      <c r="B4350" s="96">
        <f t="shared" ca="1" si="67"/>
        <v>469314.39966930862</v>
      </c>
    </row>
    <row r="4351" spans="1:2" ht="12.75" x14ac:dyDescent="0.2">
      <c r="A4351" s="85">
        <v>4341</v>
      </c>
      <c r="B4351" s="96">
        <f t="shared" ca="1" si="67"/>
        <v>464615.84129836608</v>
      </c>
    </row>
    <row r="4352" spans="1:2" ht="12.75" x14ac:dyDescent="0.2">
      <c r="A4352" s="85">
        <v>4342</v>
      </c>
      <c r="B4352" s="96">
        <f t="shared" ca="1" si="67"/>
        <v>511475.38559532369</v>
      </c>
    </row>
    <row r="4353" spans="1:2" ht="12.75" x14ac:dyDescent="0.2">
      <c r="A4353" s="85">
        <v>4343</v>
      </c>
      <c r="B4353" s="96">
        <f t="shared" ca="1" si="67"/>
        <v>546495.37628442678</v>
      </c>
    </row>
    <row r="4354" spans="1:2" ht="12.75" x14ac:dyDescent="0.2">
      <c r="A4354" s="85">
        <v>4344</v>
      </c>
      <c r="B4354" s="96">
        <f t="shared" ca="1" si="67"/>
        <v>436327.03626186372</v>
      </c>
    </row>
    <row r="4355" spans="1:2" ht="12.75" x14ac:dyDescent="0.2">
      <c r="A4355" s="85">
        <v>4345</v>
      </c>
      <c r="B4355" s="96">
        <f t="shared" ca="1" si="67"/>
        <v>497432.89967081131</v>
      </c>
    </row>
    <row r="4356" spans="1:2" ht="12.75" x14ac:dyDescent="0.2">
      <c r="A4356" s="85">
        <v>4346</v>
      </c>
      <c r="B4356" s="96">
        <f t="shared" ca="1" si="67"/>
        <v>413591.73386051692</v>
      </c>
    </row>
    <row r="4357" spans="1:2" ht="12.75" x14ac:dyDescent="0.2">
      <c r="A4357" s="85">
        <v>4347</v>
      </c>
      <c r="B4357" s="96">
        <f t="shared" ca="1" si="67"/>
        <v>516830.4547136905</v>
      </c>
    </row>
    <row r="4358" spans="1:2" ht="12.75" x14ac:dyDescent="0.2">
      <c r="A4358" s="85">
        <v>4348</v>
      </c>
      <c r="B4358" s="96">
        <f t="shared" ca="1" si="67"/>
        <v>438888.92466186004</v>
      </c>
    </row>
    <row r="4359" spans="1:2" ht="12.75" x14ac:dyDescent="0.2">
      <c r="A4359" s="85">
        <v>4349</v>
      </c>
      <c r="B4359" s="96">
        <f t="shared" ca="1" si="67"/>
        <v>478391.55429497</v>
      </c>
    </row>
    <row r="4360" spans="1:2" ht="12.75" x14ac:dyDescent="0.2">
      <c r="A4360" s="85">
        <v>4350</v>
      </c>
      <c r="B4360" s="96">
        <f t="shared" ca="1" si="67"/>
        <v>468697.66750879149</v>
      </c>
    </row>
    <row r="4361" spans="1:2" ht="12.75" x14ac:dyDescent="0.2">
      <c r="A4361" s="85">
        <v>4351</v>
      </c>
      <c r="B4361" s="96">
        <f t="shared" ca="1" si="67"/>
        <v>495771.60415211401</v>
      </c>
    </row>
    <row r="4362" spans="1:2" ht="12.75" x14ac:dyDescent="0.2">
      <c r="A4362" s="85">
        <v>4352</v>
      </c>
      <c r="B4362" s="96">
        <f t="shared" ca="1" si="67"/>
        <v>524830.58449211682</v>
      </c>
    </row>
    <row r="4363" spans="1:2" ht="12.75" x14ac:dyDescent="0.2">
      <c r="A4363" s="85">
        <v>4353</v>
      </c>
      <c r="B4363" s="96">
        <f t="shared" ref="B4363:B4426" ca="1" si="68">NORMINV(RAND(),B$4,B$5)</f>
        <v>546798.99157148029</v>
      </c>
    </row>
    <row r="4364" spans="1:2" ht="12.75" x14ac:dyDescent="0.2">
      <c r="A4364" s="85">
        <v>4354</v>
      </c>
      <c r="B4364" s="96">
        <f t="shared" ca="1" si="68"/>
        <v>498646.49082554324</v>
      </c>
    </row>
    <row r="4365" spans="1:2" ht="12.75" x14ac:dyDescent="0.2">
      <c r="A4365" s="85">
        <v>4355</v>
      </c>
      <c r="B4365" s="96">
        <f t="shared" ca="1" si="68"/>
        <v>451510.23424226302</v>
      </c>
    </row>
    <row r="4366" spans="1:2" ht="12.75" x14ac:dyDescent="0.2">
      <c r="A4366" s="85">
        <v>4356</v>
      </c>
      <c r="B4366" s="96">
        <f t="shared" ca="1" si="68"/>
        <v>477677.80444478086</v>
      </c>
    </row>
    <row r="4367" spans="1:2" ht="12.75" x14ac:dyDescent="0.2">
      <c r="A4367" s="85">
        <v>4357</v>
      </c>
      <c r="B4367" s="96">
        <f t="shared" ca="1" si="68"/>
        <v>496544.2319215418</v>
      </c>
    </row>
    <row r="4368" spans="1:2" ht="12.75" x14ac:dyDescent="0.2">
      <c r="A4368" s="85">
        <v>4358</v>
      </c>
      <c r="B4368" s="96">
        <f t="shared" ca="1" si="68"/>
        <v>516712.43574154138</v>
      </c>
    </row>
    <row r="4369" spans="1:2" ht="12.75" x14ac:dyDescent="0.2">
      <c r="A4369" s="85">
        <v>4359</v>
      </c>
      <c r="B4369" s="96">
        <f t="shared" ca="1" si="68"/>
        <v>553557.98421883385</v>
      </c>
    </row>
    <row r="4370" spans="1:2" ht="12.75" x14ac:dyDescent="0.2">
      <c r="A4370" s="85">
        <v>4360</v>
      </c>
      <c r="B4370" s="96">
        <f t="shared" ca="1" si="68"/>
        <v>496002.84884679376</v>
      </c>
    </row>
    <row r="4371" spans="1:2" ht="12.75" x14ac:dyDescent="0.2">
      <c r="A4371" s="85">
        <v>4361</v>
      </c>
      <c r="B4371" s="96">
        <f t="shared" ca="1" si="68"/>
        <v>500064.45907727454</v>
      </c>
    </row>
    <row r="4372" spans="1:2" ht="12.75" x14ac:dyDescent="0.2">
      <c r="A4372" s="85">
        <v>4362</v>
      </c>
      <c r="B4372" s="96">
        <f t="shared" ca="1" si="68"/>
        <v>456650.3940783299</v>
      </c>
    </row>
    <row r="4373" spans="1:2" ht="12.75" x14ac:dyDescent="0.2">
      <c r="A4373" s="85">
        <v>4363</v>
      </c>
      <c r="B4373" s="96">
        <f t="shared" ca="1" si="68"/>
        <v>457650.073420976</v>
      </c>
    </row>
    <row r="4374" spans="1:2" ht="12.75" x14ac:dyDescent="0.2">
      <c r="A4374" s="85">
        <v>4364</v>
      </c>
      <c r="B4374" s="96">
        <f t="shared" ca="1" si="68"/>
        <v>480294.09848412406</v>
      </c>
    </row>
    <row r="4375" spans="1:2" ht="12.75" x14ac:dyDescent="0.2">
      <c r="A4375" s="85">
        <v>4365</v>
      </c>
      <c r="B4375" s="96">
        <f t="shared" ca="1" si="68"/>
        <v>515758.03289860726</v>
      </c>
    </row>
    <row r="4376" spans="1:2" ht="12.75" x14ac:dyDescent="0.2">
      <c r="A4376" s="85">
        <v>4366</v>
      </c>
      <c r="B4376" s="96">
        <f t="shared" ca="1" si="68"/>
        <v>495515.68638338527</v>
      </c>
    </row>
    <row r="4377" spans="1:2" ht="12.75" x14ac:dyDescent="0.2">
      <c r="A4377" s="85">
        <v>4367</v>
      </c>
      <c r="B4377" s="96">
        <f t="shared" ca="1" si="68"/>
        <v>491815.67137447087</v>
      </c>
    </row>
    <row r="4378" spans="1:2" ht="12.75" x14ac:dyDescent="0.2">
      <c r="A4378" s="85">
        <v>4368</v>
      </c>
      <c r="B4378" s="96">
        <f t="shared" ca="1" si="68"/>
        <v>487513.4892546591</v>
      </c>
    </row>
    <row r="4379" spans="1:2" ht="12.75" x14ac:dyDescent="0.2">
      <c r="A4379" s="85">
        <v>4369</v>
      </c>
      <c r="B4379" s="96">
        <f t="shared" ca="1" si="68"/>
        <v>482289.40247851907</v>
      </c>
    </row>
    <row r="4380" spans="1:2" ht="12.75" x14ac:dyDescent="0.2">
      <c r="A4380" s="85">
        <v>4370</v>
      </c>
      <c r="B4380" s="96">
        <f t="shared" ca="1" si="68"/>
        <v>480120.44495311187</v>
      </c>
    </row>
    <row r="4381" spans="1:2" ht="12.75" x14ac:dyDescent="0.2">
      <c r="A4381" s="85">
        <v>4371</v>
      </c>
      <c r="B4381" s="96">
        <f t="shared" ca="1" si="68"/>
        <v>456313.61857155192</v>
      </c>
    </row>
    <row r="4382" spans="1:2" ht="12.75" x14ac:dyDescent="0.2">
      <c r="A4382" s="85">
        <v>4372</v>
      </c>
      <c r="B4382" s="96">
        <f t="shared" ca="1" si="68"/>
        <v>503668.30357076548</v>
      </c>
    </row>
    <row r="4383" spans="1:2" ht="12.75" x14ac:dyDescent="0.2">
      <c r="A4383" s="85">
        <v>4373</v>
      </c>
      <c r="B4383" s="96">
        <f t="shared" ca="1" si="68"/>
        <v>464057.74363985943</v>
      </c>
    </row>
    <row r="4384" spans="1:2" ht="12.75" x14ac:dyDescent="0.2">
      <c r="A4384" s="85">
        <v>4374</v>
      </c>
      <c r="B4384" s="96">
        <f t="shared" ca="1" si="68"/>
        <v>540012.03510469524</v>
      </c>
    </row>
    <row r="4385" spans="1:2" ht="12.75" x14ac:dyDescent="0.2">
      <c r="A4385" s="85">
        <v>4375</v>
      </c>
      <c r="B4385" s="96">
        <f t="shared" ca="1" si="68"/>
        <v>506993.43621238042</v>
      </c>
    </row>
    <row r="4386" spans="1:2" ht="12.75" x14ac:dyDescent="0.2">
      <c r="A4386" s="85">
        <v>4376</v>
      </c>
      <c r="B4386" s="96">
        <f t="shared" ca="1" si="68"/>
        <v>518911.11453221331</v>
      </c>
    </row>
    <row r="4387" spans="1:2" ht="12.75" x14ac:dyDescent="0.2">
      <c r="A4387" s="85">
        <v>4377</v>
      </c>
      <c r="B4387" s="96">
        <f t="shared" ca="1" si="68"/>
        <v>483596.40153445234</v>
      </c>
    </row>
    <row r="4388" spans="1:2" ht="12.75" x14ac:dyDescent="0.2">
      <c r="A4388" s="85">
        <v>4378</v>
      </c>
      <c r="B4388" s="96">
        <f t="shared" ca="1" si="68"/>
        <v>447106.44542625744</v>
      </c>
    </row>
    <row r="4389" spans="1:2" ht="12.75" x14ac:dyDescent="0.2">
      <c r="A4389" s="85">
        <v>4379</v>
      </c>
      <c r="B4389" s="96">
        <f t="shared" ca="1" si="68"/>
        <v>497973.6405377186</v>
      </c>
    </row>
    <row r="4390" spans="1:2" ht="12.75" x14ac:dyDescent="0.2">
      <c r="A4390" s="85">
        <v>4380</v>
      </c>
      <c r="B4390" s="96">
        <f t="shared" ca="1" si="68"/>
        <v>465542.9405513191</v>
      </c>
    </row>
    <row r="4391" spans="1:2" ht="12.75" x14ac:dyDescent="0.2">
      <c r="A4391" s="85">
        <v>4381</v>
      </c>
      <c r="B4391" s="96">
        <f t="shared" ca="1" si="68"/>
        <v>455520.29159718251</v>
      </c>
    </row>
    <row r="4392" spans="1:2" ht="12.75" x14ac:dyDescent="0.2">
      <c r="A4392" s="85">
        <v>4382</v>
      </c>
      <c r="B4392" s="96">
        <f t="shared" ca="1" si="68"/>
        <v>483567.16263500124</v>
      </c>
    </row>
    <row r="4393" spans="1:2" ht="12.75" x14ac:dyDescent="0.2">
      <c r="A4393" s="85">
        <v>4383</v>
      </c>
      <c r="B4393" s="96">
        <f t="shared" ca="1" si="68"/>
        <v>399782.78395576956</v>
      </c>
    </row>
    <row r="4394" spans="1:2" ht="12.75" x14ac:dyDescent="0.2">
      <c r="A4394" s="85">
        <v>4384</v>
      </c>
      <c r="B4394" s="96">
        <f t="shared" ca="1" si="68"/>
        <v>525950.93997622607</v>
      </c>
    </row>
    <row r="4395" spans="1:2" ht="12.75" x14ac:dyDescent="0.2">
      <c r="A4395" s="85">
        <v>4385</v>
      </c>
      <c r="B4395" s="96">
        <f t="shared" ca="1" si="68"/>
        <v>484596.31737367617</v>
      </c>
    </row>
    <row r="4396" spans="1:2" ht="12.75" x14ac:dyDescent="0.2">
      <c r="A4396" s="85">
        <v>4386</v>
      </c>
      <c r="B4396" s="96">
        <f t="shared" ca="1" si="68"/>
        <v>478571.99825055292</v>
      </c>
    </row>
    <row r="4397" spans="1:2" ht="12.75" x14ac:dyDescent="0.2">
      <c r="A4397" s="85">
        <v>4387</v>
      </c>
      <c r="B4397" s="96">
        <f t="shared" ca="1" si="68"/>
        <v>495855.49476247659</v>
      </c>
    </row>
    <row r="4398" spans="1:2" ht="12.75" x14ac:dyDescent="0.2">
      <c r="A4398" s="85">
        <v>4388</v>
      </c>
      <c r="B4398" s="96">
        <f t="shared" ca="1" si="68"/>
        <v>476757.3702895001</v>
      </c>
    </row>
    <row r="4399" spans="1:2" ht="12.75" x14ac:dyDescent="0.2">
      <c r="A4399" s="85">
        <v>4389</v>
      </c>
      <c r="B4399" s="96">
        <f t="shared" ca="1" si="68"/>
        <v>457266.97784247273</v>
      </c>
    </row>
    <row r="4400" spans="1:2" ht="12.75" x14ac:dyDescent="0.2">
      <c r="A4400" s="85">
        <v>4390</v>
      </c>
      <c r="B4400" s="96">
        <f t="shared" ca="1" si="68"/>
        <v>519045.53721718857</v>
      </c>
    </row>
    <row r="4401" spans="1:2" ht="12.75" x14ac:dyDescent="0.2">
      <c r="A4401" s="85">
        <v>4391</v>
      </c>
      <c r="B4401" s="96">
        <f t="shared" ca="1" si="68"/>
        <v>431535.784520844</v>
      </c>
    </row>
    <row r="4402" spans="1:2" ht="12.75" x14ac:dyDescent="0.2">
      <c r="A4402" s="85">
        <v>4392</v>
      </c>
      <c r="B4402" s="96">
        <f t="shared" ca="1" si="68"/>
        <v>441861.35365206935</v>
      </c>
    </row>
    <row r="4403" spans="1:2" ht="12.75" x14ac:dyDescent="0.2">
      <c r="A4403" s="85">
        <v>4393</v>
      </c>
      <c r="B4403" s="96">
        <f t="shared" ca="1" si="68"/>
        <v>514122.61694397865</v>
      </c>
    </row>
    <row r="4404" spans="1:2" ht="12.75" x14ac:dyDescent="0.2">
      <c r="A4404" s="85">
        <v>4394</v>
      </c>
      <c r="B4404" s="96">
        <f t="shared" ca="1" si="68"/>
        <v>543661.01407089655</v>
      </c>
    </row>
    <row r="4405" spans="1:2" ht="12.75" x14ac:dyDescent="0.2">
      <c r="A4405" s="85">
        <v>4395</v>
      </c>
      <c r="B4405" s="96">
        <f t="shared" ca="1" si="68"/>
        <v>478340.69730484026</v>
      </c>
    </row>
    <row r="4406" spans="1:2" ht="12.75" x14ac:dyDescent="0.2">
      <c r="A4406" s="85">
        <v>4396</v>
      </c>
      <c r="B4406" s="96">
        <f t="shared" ca="1" si="68"/>
        <v>514567.88847419951</v>
      </c>
    </row>
    <row r="4407" spans="1:2" ht="12.75" x14ac:dyDescent="0.2">
      <c r="A4407" s="85">
        <v>4397</v>
      </c>
      <c r="B4407" s="96">
        <f t="shared" ca="1" si="68"/>
        <v>489505.65595869167</v>
      </c>
    </row>
    <row r="4408" spans="1:2" ht="12.75" x14ac:dyDescent="0.2">
      <c r="A4408" s="85">
        <v>4398</v>
      </c>
      <c r="B4408" s="96">
        <f t="shared" ca="1" si="68"/>
        <v>528688.87144272111</v>
      </c>
    </row>
    <row r="4409" spans="1:2" ht="12.75" x14ac:dyDescent="0.2">
      <c r="A4409" s="85">
        <v>4399</v>
      </c>
      <c r="B4409" s="96">
        <f t="shared" ca="1" si="68"/>
        <v>448203.79869450448</v>
      </c>
    </row>
    <row r="4410" spans="1:2" ht="12.75" x14ac:dyDescent="0.2">
      <c r="A4410" s="85">
        <v>4400</v>
      </c>
      <c r="B4410" s="96">
        <f t="shared" ca="1" si="68"/>
        <v>510773.45929953101</v>
      </c>
    </row>
    <row r="4411" spans="1:2" ht="12.75" x14ac:dyDescent="0.2">
      <c r="A4411" s="85">
        <v>4401</v>
      </c>
      <c r="B4411" s="96">
        <f t="shared" ca="1" si="68"/>
        <v>577780.44207939715</v>
      </c>
    </row>
    <row r="4412" spans="1:2" ht="12.75" x14ac:dyDescent="0.2">
      <c r="A4412" s="85">
        <v>4402</v>
      </c>
      <c r="B4412" s="96">
        <f t="shared" ca="1" si="68"/>
        <v>513646.85556956194</v>
      </c>
    </row>
    <row r="4413" spans="1:2" ht="12.75" x14ac:dyDescent="0.2">
      <c r="A4413" s="85">
        <v>4403</v>
      </c>
      <c r="B4413" s="96">
        <f t="shared" ca="1" si="68"/>
        <v>504900.80863452528</v>
      </c>
    </row>
    <row r="4414" spans="1:2" ht="12.75" x14ac:dyDescent="0.2">
      <c r="A4414" s="85">
        <v>4404</v>
      </c>
      <c r="B4414" s="96">
        <f t="shared" ca="1" si="68"/>
        <v>522136.39570682816</v>
      </c>
    </row>
    <row r="4415" spans="1:2" ht="12.75" x14ac:dyDescent="0.2">
      <c r="A4415" s="85">
        <v>4405</v>
      </c>
      <c r="B4415" s="96">
        <f t="shared" ca="1" si="68"/>
        <v>456383.11483004544</v>
      </c>
    </row>
    <row r="4416" spans="1:2" ht="12.75" x14ac:dyDescent="0.2">
      <c r="A4416" s="85">
        <v>4406</v>
      </c>
      <c r="B4416" s="96">
        <f t="shared" ca="1" si="68"/>
        <v>485994.57326609897</v>
      </c>
    </row>
    <row r="4417" spans="1:2" ht="12.75" x14ac:dyDescent="0.2">
      <c r="A4417" s="85">
        <v>4407</v>
      </c>
      <c r="B4417" s="96">
        <f t="shared" ca="1" si="68"/>
        <v>549439.46772879933</v>
      </c>
    </row>
    <row r="4418" spans="1:2" ht="12.75" x14ac:dyDescent="0.2">
      <c r="A4418" s="85">
        <v>4408</v>
      </c>
      <c r="B4418" s="96">
        <f t="shared" ca="1" si="68"/>
        <v>483461.20117794076</v>
      </c>
    </row>
    <row r="4419" spans="1:2" ht="12.75" x14ac:dyDescent="0.2">
      <c r="A4419" s="85">
        <v>4409</v>
      </c>
      <c r="B4419" s="96">
        <f t="shared" ca="1" si="68"/>
        <v>426616.73926788586</v>
      </c>
    </row>
    <row r="4420" spans="1:2" ht="12.75" x14ac:dyDescent="0.2">
      <c r="A4420" s="85">
        <v>4410</v>
      </c>
      <c r="B4420" s="96">
        <f t="shared" ca="1" si="68"/>
        <v>548509.58675174927</v>
      </c>
    </row>
    <row r="4421" spans="1:2" ht="12.75" x14ac:dyDescent="0.2">
      <c r="A4421" s="85">
        <v>4411</v>
      </c>
      <c r="B4421" s="96">
        <f t="shared" ca="1" si="68"/>
        <v>494410.59464669053</v>
      </c>
    </row>
    <row r="4422" spans="1:2" ht="12.75" x14ac:dyDescent="0.2">
      <c r="A4422" s="85">
        <v>4412</v>
      </c>
      <c r="B4422" s="96">
        <f t="shared" ca="1" si="68"/>
        <v>438487.14482691407</v>
      </c>
    </row>
    <row r="4423" spans="1:2" ht="12.75" x14ac:dyDescent="0.2">
      <c r="A4423" s="85">
        <v>4413</v>
      </c>
      <c r="B4423" s="96">
        <f t="shared" ca="1" si="68"/>
        <v>462651.48739628663</v>
      </c>
    </row>
    <row r="4424" spans="1:2" ht="12.75" x14ac:dyDescent="0.2">
      <c r="A4424" s="85">
        <v>4414</v>
      </c>
      <c r="B4424" s="96">
        <f t="shared" ca="1" si="68"/>
        <v>509320.16942475276</v>
      </c>
    </row>
    <row r="4425" spans="1:2" ht="12.75" x14ac:dyDescent="0.2">
      <c r="A4425" s="85">
        <v>4415</v>
      </c>
      <c r="B4425" s="96">
        <f t="shared" ca="1" si="68"/>
        <v>519618.67252042808</v>
      </c>
    </row>
    <row r="4426" spans="1:2" ht="12.75" x14ac:dyDescent="0.2">
      <c r="A4426" s="85">
        <v>4416</v>
      </c>
      <c r="B4426" s="96">
        <f t="shared" ca="1" si="68"/>
        <v>520887.19381177891</v>
      </c>
    </row>
    <row r="4427" spans="1:2" ht="12.75" x14ac:dyDescent="0.2">
      <c r="A4427" s="85">
        <v>4417</v>
      </c>
      <c r="B4427" s="96">
        <f t="shared" ref="B4427:B4490" ca="1" si="69">NORMINV(RAND(),B$4,B$5)</f>
        <v>400567.24686333374</v>
      </c>
    </row>
    <row r="4428" spans="1:2" ht="12.75" x14ac:dyDescent="0.2">
      <c r="A4428" s="85">
        <v>4418</v>
      </c>
      <c r="B4428" s="96">
        <f t="shared" ca="1" si="69"/>
        <v>507709.36398264876</v>
      </c>
    </row>
    <row r="4429" spans="1:2" ht="12.75" x14ac:dyDescent="0.2">
      <c r="A4429" s="85">
        <v>4419</v>
      </c>
      <c r="B4429" s="96">
        <f t="shared" ca="1" si="69"/>
        <v>496562.35143103974</v>
      </c>
    </row>
    <row r="4430" spans="1:2" ht="12.75" x14ac:dyDescent="0.2">
      <c r="A4430" s="85">
        <v>4420</v>
      </c>
      <c r="B4430" s="96">
        <f t="shared" ca="1" si="69"/>
        <v>466397.58665581094</v>
      </c>
    </row>
    <row r="4431" spans="1:2" ht="12.75" x14ac:dyDescent="0.2">
      <c r="A4431" s="85">
        <v>4421</v>
      </c>
      <c r="B4431" s="96">
        <f t="shared" ca="1" si="69"/>
        <v>455595.9570834114</v>
      </c>
    </row>
    <row r="4432" spans="1:2" ht="12.75" x14ac:dyDescent="0.2">
      <c r="A4432" s="85">
        <v>4422</v>
      </c>
      <c r="B4432" s="96">
        <f t="shared" ca="1" si="69"/>
        <v>519294.36682137044</v>
      </c>
    </row>
    <row r="4433" spans="1:2" ht="12.75" x14ac:dyDescent="0.2">
      <c r="A4433" s="85">
        <v>4423</v>
      </c>
      <c r="B4433" s="96">
        <f t="shared" ca="1" si="69"/>
        <v>488449.85079504095</v>
      </c>
    </row>
    <row r="4434" spans="1:2" ht="12.75" x14ac:dyDescent="0.2">
      <c r="A4434" s="85">
        <v>4424</v>
      </c>
      <c r="B4434" s="96">
        <f t="shared" ca="1" si="69"/>
        <v>511545.49928246945</v>
      </c>
    </row>
    <row r="4435" spans="1:2" ht="12.75" x14ac:dyDescent="0.2">
      <c r="A4435" s="85">
        <v>4425</v>
      </c>
      <c r="B4435" s="96">
        <f t="shared" ca="1" si="69"/>
        <v>540363.16858234967</v>
      </c>
    </row>
    <row r="4436" spans="1:2" ht="12.75" x14ac:dyDescent="0.2">
      <c r="A4436" s="85">
        <v>4426</v>
      </c>
      <c r="B4436" s="96">
        <f t="shared" ca="1" si="69"/>
        <v>444009.63029240805</v>
      </c>
    </row>
    <row r="4437" spans="1:2" ht="12.75" x14ac:dyDescent="0.2">
      <c r="A4437" s="85">
        <v>4427</v>
      </c>
      <c r="B4437" s="96">
        <f t="shared" ca="1" si="69"/>
        <v>465232.63627127808</v>
      </c>
    </row>
    <row r="4438" spans="1:2" ht="12.75" x14ac:dyDescent="0.2">
      <c r="A4438" s="85">
        <v>4428</v>
      </c>
      <c r="B4438" s="96">
        <f t="shared" ca="1" si="69"/>
        <v>408034.95373834192</v>
      </c>
    </row>
    <row r="4439" spans="1:2" ht="12.75" x14ac:dyDescent="0.2">
      <c r="A4439" s="85">
        <v>4429</v>
      </c>
      <c r="B4439" s="96">
        <f t="shared" ca="1" si="69"/>
        <v>481256.08994660102</v>
      </c>
    </row>
    <row r="4440" spans="1:2" ht="12.75" x14ac:dyDescent="0.2">
      <c r="A4440" s="85">
        <v>4430</v>
      </c>
      <c r="B4440" s="96">
        <f t="shared" ca="1" si="69"/>
        <v>456760.42905724357</v>
      </c>
    </row>
    <row r="4441" spans="1:2" ht="12.75" x14ac:dyDescent="0.2">
      <c r="A4441" s="85">
        <v>4431</v>
      </c>
      <c r="B4441" s="96">
        <f t="shared" ca="1" si="69"/>
        <v>485998.71691256959</v>
      </c>
    </row>
    <row r="4442" spans="1:2" ht="12.75" x14ac:dyDescent="0.2">
      <c r="A4442" s="85">
        <v>4432</v>
      </c>
      <c r="B4442" s="96">
        <f t="shared" ca="1" si="69"/>
        <v>489827.51235137135</v>
      </c>
    </row>
    <row r="4443" spans="1:2" ht="12.75" x14ac:dyDescent="0.2">
      <c r="A4443" s="85">
        <v>4433</v>
      </c>
      <c r="B4443" s="96">
        <f t="shared" ca="1" si="69"/>
        <v>554292.54842860263</v>
      </c>
    </row>
    <row r="4444" spans="1:2" ht="12.75" x14ac:dyDescent="0.2">
      <c r="A4444" s="85">
        <v>4434</v>
      </c>
      <c r="B4444" s="96">
        <f t="shared" ca="1" si="69"/>
        <v>442935.70962931105</v>
      </c>
    </row>
    <row r="4445" spans="1:2" ht="12.75" x14ac:dyDescent="0.2">
      <c r="A4445" s="85">
        <v>4435</v>
      </c>
      <c r="B4445" s="96">
        <f t="shared" ca="1" si="69"/>
        <v>459177.5359410579</v>
      </c>
    </row>
    <row r="4446" spans="1:2" ht="12.75" x14ac:dyDescent="0.2">
      <c r="A4446" s="85">
        <v>4436</v>
      </c>
      <c r="B4446" s="96">
        <f t="shared" ca="1" si="69"/>
        <v>481407.32173694047</v>
      </c>
    </row>
    <row r="4447" spans="1:2" ht="12.75" x14ac:dyDescent="0.2">
      <c r="A4447" s="85">
        <v>4437</v>
      </c>
      <c r="B4447" s="96">
        <f t="shared" ca="1" si="69"/>
        <v>407838.24282659381</v>
      </c>
    </row>
    <row r="4448" spans="1:2" ht="12.75" x14ac:dyDescent="0.2">
      <c r="A4448" s="85">
        <v>4438</v>
      </c>
      <c r="B4448" s="96">
        <f t="shared" ca="1" si="69"/>
        <v>463969.32514549413</v>
      </c>
    </row>
    <row r="4449" spans="1:2" ht="12.75" x14ac:dyDescent="0.2">
      <c r="A4449" s="85">
        <v>4439</v>
      </c>
      <c r="B4449" s="96">
        <f t="shared" ca="1" si="69"/>
        <v>494758.20794304064</v>
      </c>
    </row>
    <row r="4450" spans="1:2" ht="12.75" x14ac:dyDescent="0.2">
      <c r="A4450" s="85">
        <v>4440</v>
      </c>
      <c r="B4450" s="96">
        <f t="shared" ca="1" si="69"/>
        <v>480443.81604136794</v>
      </c>
    </row>
    <row r="4451" spans="1:2" ht="12.75" x14ac:dyDescent="0.2">
      <c r="A4451" s="85">
        <v>4441</v>
      </c>
      <c r="B4451" s="96">
        <f t="shared" ca="1" si="69"/>
        <v>477983.1361702272</v>
      </c>
    </row>
    <row r="4452" spans="1:2" ht="12.75" x14ac:dyDescent="0.2">
      <c r="A4452" s="85">
        <v>4442</v>
      </c>
      <c r="B4452" s="96">
        <f t="shared" ca="1" si="69"/>
        <v>540545.72544223629</v>
      </c>
    </row>
    <row r="4453" spans="1:2" ht="12.75" x14ac:dyDescent="0.2">
      <c r="A4453" s="85">
        <v>4443</v>
      </c>
      <c r="B4453" s="96">
        <f t="shared" ca="1" si="69"/>
        <v>498300.09515143582</v>
      </c>
    </row>
    <row r="4454" spans="1:2" ht="12.75" x14ac:dyDescent="0.2">
      <c r="A4454" s="85">
        <v>4444</v>
      </c>
      <c r="B4454" s="96">
        <f t="shared" ca="1" si="69"/>
        <v>455126.01350242953</v>
      </c>
    </row>
    <row r="4455" spans="1:2" ht="12.75" x14ac:dyDescent="0.2">
      <c r="A4455" s="85">
        <v>4445</v>
      </c>
      <c r="B4455" s="96">
        <f t="shared" ca="1" si="69"/>
        <v>529621.81959571515</v>
      </c>
    </row>
    <row r="4456" spans="1:2" ht="12.75" x14ac:dyDescent="0.2">
      <c r="A4456" s="85">
        <v>4446</v>
      </c>
      <c r="B4456" s="96">
        <f t="shared" ca="1" si="69"/>
        <v>469295.68561150943</v>
      </c>
    </row>
    <row r="4457" spans="1:2" ht="12.75" x14ac:dyDescent="0.2">
      <c r="A4457" s="85">
        <v>4447</v>
      </c>
      <c r="B4457" s="96">
        <f t="shared" ca="1" si="69"/>
        <v>517048.3523909513</v>
      </c>
    </row>
    <row r="4458" spans="1:2" ht="12.75" x14ac:dyDescent="0.2">
      <c r="A4458" s="85">
        <v>4448</v>
      </c>
      <c r="B4458" s="96">
        <f t="shared" ca="1" si="69"/>
        <v>539447.98901401483</v>
      </c>
    </row>
    <row r="4459" spans="1:2" ht="12.75" x14ac:dyDescent="0.2">
      <c r="A4459" s="85">
        <v>4449</v>
      </c>
      <c r="B4459" s="96">
        <f t="shared" ca="1" si="69"/>
        <v>475041.58508061687</v>
      </c>
    </row>
    <row r="4460" spans="1:2" ht="12.75" x14ac:dyDescent="0.2">
      <c r="A4460" s="85">
        <v>4450</v>
      </c>
      <c r="B4460" s="96">
        <f t="shared" ca="1" si="69"/>
        <v>469176.16290939349</v>
      </c>
    </row>
    <row r="4461" spans="1:2" ht="12.75" x14ac:dyDescent="0.2">
      <c r="A4461" s="85">
        <v>4451</v>
      </c>
      <c r="B4461" s="96">
        <f t="shared" ca="1" si="69"/>
        <v>519091.5943783354</v>
      </c>
    </row>
    <row r="4462" spans="1:2" ht="12.75" x14ac:dyDescent="0.2">
      <c r="A4462" s="85">
        <v>4452</v>
      </c>
      <c r="B4462" s="96">
        <f t="shared" ca="1" si="69"/>
        <v>482541.05551179469</v>
      </c>
    </row>
    <row r="4463" spans="1:2" ht="12.75" x14ac:dyDescent="0.2">
      <c r="A4463" s="85">
        <v>4453</v>
      </c>
      <c r="B4463" s="96">
        <f t="shared" ca="1" si="69"/>
        <v>509019.34650934645</v>
      </c>
    </row>
    <row r="4464" spans="1:2" ht="12.75" x14ac:dyDescent="0.2">
      <c r="A4464" s="85">
        <v>4454</v>
      </c>
      <c r="B4464" s="96">
        <f t="shared" ca="1" si="69"/>
        <v>491389.28185322497</v>
      </c>
    </row>
    <row r="4465" spans="1:2" ht="12.75" x14ac:dyDescent="0.2">
      <c r="A4465" s="85">
        <v>4455</v>
      </c>
      <c r="B4465" s="96">
        <f t="shared" ca="1" si="69"/>
        <v>461557.24872368568</v>
      </c>
    </row>
    <row r="4466" spans="1:2" ht="12.75" x14ac:dyDescent="0.2">
      <c r="A4466" s="85">
        <v>4456</v>
      </c>
      <c r="B4466" s="96">
        <f t="shared" ca="1" si="69"/>
        <v>517676.41767424787</v>
      </c>
    </row>
    <row r="4467" spans="1:2" ht="12.75" x14ac:dyDescent="0.2">
      <c r="A4467" s="85">
        <v>4457</v>
      </c>
      <c r="B4467" s="96">
        <f t="shared" ca="1" si="69"/>
        <v>470641.07761635038</v>
      </c>
    </row>
    <row r="4468" spans="1:2" ht="12.75" x14ac:dyDescent="0.2">
      <c r="A4468" s="85">
        <v>4458</v>
      </c>
      <c r="B4468" s="96">
        <f t="shared" ca="1" si="69"/>
        <v>482235.31276065053</v>
      </c>
    </row>
    <row r="4469" spans="1:2" ht="12.75" x14ac:dyDescent="0.2">
      <c r="A4469" s="85">
        <v>4459</v>
      </c>
      <c r="B4469" s="96">
        <f t="shared" ca="1" si="69"/>
        <v>421196.14537514769</v>
      </c>
    </row>
    <row r="4470" spans="1:2" ht="12.75" x14ac:dyDescent="0.2">
      <c r="A4470" s="85">
        <v>4460</v>
      </c>
      <c r="B4470" s="96">
        <f t="shared" ca="1" si="69"/>
        <v>535570.09687319782</v>
      </c>
    </row>
    <row r="4471" spans="1:2" ht="12.75" x14ac:dyDescent="0.2">
      <c r="A4471" s="85">
        <v>4461</v>
      </c>
      <c r="B4471" s="96">
        <f t="shared" ca="1" si="69"/>
        <v>510117.46466510382</v>
      </c>
    </row>
    <row r="4472" spans="1:2" ht="12.75" x14ac:dyDescent="0.2">
      <c r="A4472" s="85">
        <v>4462</v>
      </c>
      <c r="B4472" s="96">
        <f t="shared" ca="1" si="69"/>
        <v>458036.57386170636</v>
      </c>
    </row>
    <row r="4473" spans="1:2" ht="12.75" x14ac:dyDescent="0.2">
      <c r="A4473" s="85">
        <v>4463</v>
      </c>
      <c r="B4473" s="96">
        <f t="shared" ca="1" si="69"/>
        <v>489737.09347524587</v>
      </c>
    </row>
    <row r="4474" spans="1:2" ht="12.75" x14ac:dyDescent="0.2">
      <c r="A4474" s="85">
        <v>4464</v>
      </c>
      <c r="B4474" s="96">
        <f t="shared" ca="1" si="69"/>
        <v>492370.16834041907</v>
      </c>
    </row>
    <row r="4475" spans="1:2" ht="12.75" x14ac:dyDescent="0.2">
      <c r="A4475" s="85">
        <v>4465</v>
      </c>
      <c r="B4475" s="96">
        <f t="shared" ca="1" si="69"/>
        <v>427624.38731219672</v>
      </c>
    </row>
    <row r="4476" spans="1:2" ht="12.75" x14ac:dyDescent="0.2">
      <c r="A4476" s="85">
        <v>4466</v>
      </c>
      <c r="B4476" s="96">
        <f t="shared" ca="1" si="69"/>
        <v>557684.0741116514</v>
      </c>
    </row>
    <row r="4477" spans="1:2" ht="12.75" x14ac:dyDescent="0.2">
      <c r="A4477" s="85">
        <v>4467</v>
      </c>
      <c r="B4477" s="96">
        <f t="shared" ca="1" si="69"/>
        <v>511854.63544167514</v>
      </c>
    </row>
    <row r="4478" spans="1:2" ht="12.75" x14ac:dyDescent="0.2">
      <c r="A4478" s="85">
        <v>4468</v>
      </c>
      <c r="B4478" s="96">
        <f t="shared" ca="1" si="69"/>
        <v>576557.30377528677</v>
      </c>
    </row>
    <row r="4479" spans="1:2" ht="12.75" x14ac:dyDescent="0.2">
      <c r="A4479" s="85">
        <v>4469</v>
      </c>
      <c r="B4479" s="96">
        <f t="shared" ca="1" si="69"/>
        <v>513082.83866664878</v>
      </c>
    </row>
    <row r="4480" spans="1:2" ht="12.75" x14ac:dyDescent="0.2">
      <c r="A4480" s="85">
        <v>4470</v>
      </c>
      <c r="B4480" s="96">
        <f t="shared" ca="1" si="69"/>
        <v>443210.68690672482</v>
      </c>
    </row>
    <row r="4481" spans="1:2" ht="12.75" x14ac:dyDescent="0.2">
      <c r="A4481" s="85">
        <v>4471</v>
      </c>
      <c r="B4481" s="96">
        <f t="shared" ca="1" si="69"/>
        <v>492924.14577641652</v>
      </c>
    </row>
    <row r="4482" spans="1:2" ht="12.75" x14ac:dyDescent="0.2">
      <c r="A4482" s="85">
        <v>4472</v>
      </c>
      <c r="B4482" s="96">
        <f t="shared" ca="1" si="69"/>
        <v>508425.79870843777</v>
      </c>
    </row>
    <row r="4483" spans="1:2" ht="12.75" x14ac:dyDescent="0.2">
      <c r="A4483" s="85">
        <v>4473</v>
      </c>
      <c r="B4483" s="96">
        <f t="shared" ca="1" si="69"/>
        <v>449770.2474149323</v>
      </c>
    </row>
    <row r="4484" spans="1:2" ht="12.75" x14ac:dyDescent="0.2">
      <c r="A4484" s="85">
        <v>4474</v>
      </c>
      <c r="B4484" s="96">
        <f t="shared" ca="1" si="69"/>
        <v>484920.17596765439</v>
      </c>
    </row>
    <row r="4485" spans="1:2" ht="12.75" x14ac:dyDescent="0.2">
      <c r="A4485" s="85">
        <v>4475</v>
      </c>
      <c r="B4485" s="96">
        <f t="shared" ca="1" si="69"/>
        <v>510354.50247994513</v>
      </c>
    </row>
    <row r="4486" spans="1:2" ht="12.75" x14ac:dyDescent="0.2">
      <c r="A4486" s="85">
        <v>4476</v>
      </c>
      <c r="B4486" s="96">
        <f t="shared" ca="1" si="69"/>
        <v>517059.60171051952</v>
      </c>
    </row>
    <row r="4487" spans="1:2" ht="12.75" x14ac:dyDescent="0.2">
      <c r="A4487" s="85">
        <v>4477</v>
      </c>
      <c r="B4487" s="96">
        <f t="shared" ca="1" si="69"/>
        <v>506321.12413821352</v>
      </c>
    </row>
    <row r="4488" spans="1:2" ht="12.75" x14ac:dyDescent="0.2">
      <c r="A4488" s="85">
        <v>4478</v>
      </c>
      <c r="B4488" s="96">
        <f t="shared" ca="1" si="69"/>
        <v>464102.01169768616</v>
      </c>
    </row>
    <row r="4489" spans="1:2" ht="12.75" x14ac:dyDescent="0.2">
      <c r="A4489" s="85">
        <v>4479</v>
      </c>
      <c r="B4489" s="96">
        <f t="shared" ca="1" si="69"/>
        <v>487792.25094755</v>
      </c>
    </row>
    <row r="4490" spans="1:2" ht="12.75" x14ac:dyDescent="0.2">
      <c r="A4490" s="85">
        <v>4480</v>
      </c>
      <c r="B4490" s="96">
        <f t="shared" ca="1" si="69"/>
        <v>490151.15218337736</v>
      </c>
    </row>
    <row r="4491" spans="1:2" ht="12.75" x14ac:dyDescent="0.2">
      <c r="A4491" s="85">
        <v>4481</v>
      </c>
      <c r="B4491" s="96">
        <f t="shared" ref="B4491:B4554" ca="1" si="70">NORMINV(RAND(),B$4,B$5)</f>
        <v>500247.94647952402</v>
      </c>
    </row>
    <row r="4492" spans="1:2" ht="12.75" x14ac:dyDescent="0.2">
      <c r="A4492" s="85">
        <v>4482</v>
      </c>
      <c r="B4492" s="96">
        <f t="shared" ca="1" si="70"/>
        <v>512323.79713560437</v>
      </c>
    </row>
    <row r="4493" spans="1:2" ht="12.75" x14ac:dyDescent="0.2">
      <c r="A4493" s="85">
        <v>4483</v>
      </c>
      <c r="B4493" s="96">
        <f t="shared" ca="1" si="70"/>
        <v>503010.6140685603</v>
      </c>
    </row>
    <row r="4494" spans="1:2" ht="12.75" x14ac:dyDescent="0.2">
      <c r="A4494" s="85">
        <v>4484</v>
      </c>
      <c r="B4494" s="96">
        <f t="shared" ca="1" si="70"/>
        <v>493747.01540534408</v>
      </c>
    </row>
    <row r="4495" spans="1:2" ht="12.75" x14ac:dyDescent="0.2">
      <c r="A4495" s="85">
        <v>4485</v>
      </c>
      <c r="B4495" s="96">
        <f t="shared" ca="1" si="70"/>
        <v>545716.62844592438</v>
      </c>
    </row>
    <row r="4496" spans="1:2" ht="12.75" x14ac:dyDescent="0.2">
      <c r="A4496" s="85">
        <v>4486</v>
      </c>
      <c r="B4496" s="96">
        <f t="shared" ca="1" si="70"/>
        <v>510168.19752645749</v>
      </c>
    </row>
    <row r="4497" spans="1:2" ht="12.75" x14ac:dyDescent="0.2">
      <c r="A4497" s="85">
        <v>4487</v>
      </c>
      <c r="B4497" s="96">
        <f t="shared" ca="1" si="70"/>
        <v>518263.94248898869</v>
      </c>
    </row>
    <row r="4498" spans="1:2" ht="12.75" x14ac:dyDescent="0.2">
      <c r="A4498" s="85">
        <v>4488</v>
      </c>
      <c r="B4498" s="96">
        <f t="shared" ca="1" si="70"/>
        <v>498818.78011833597</v>
      </c>
    </row>
    <row r="4499" spans="1:2" ht="12.75" x14ac:dyDescent="0.2">
      <c r="A4499" s="85">
        <v>4489</v>
      </c>
      <c r="B4499" s="96">
        <f t="shared" ca="1" si="70"/>
        <v>455797.41083814536</v>
      </c>
    </row>
    <row r="4500" spans="1:2" ht="12.75" x14ac:dyDescent="0.2">
      <c r="A4500" s="85">
        <v>4490</v>
      </c>
      <c r="B4500" s="96">
        <f t="shared" ca="1" si="70"/>
        <v>454111.70335060271</v>
      </c>
    </row>
    <row r="4501" spans="1:2" ht="12.75" x14ac:dyDescent="0.2">
      <c r="A4501" s="85">
        <v>4491</v>
      </c>
      <c r="B4501" s="96">
        <f t="shared" ca="1" si="70"/>
        <v>540945.03189952322</v>
      </c>
    </row>
    <row r="4502" spans="1:2" ht="12.75" x14ac:dyDescent="0.2">
      <c r="A4502" s="85">
        <v>4492</v>
      </c>
      <c r="B4502" s="96">
        <f t="shared" ca="1" si="70"/>
        <v>495262.58278579987</v>
      </c>
    </row>
    <row r="4503" spans="1:2" ht="12.75" x14ac:dyDescent="0.2">
      <c r="A4503" s="85">
        <v>4493</v>
      </c>
      <c r="B4503" s="96">
        <f t="shared" ca="1" si="70"/>
        <v>443309.83461266896</v>
      </c>
    </row>
    <row r="4504" spans="1:2" ht="12.75" x14ac:dyDescent="0.2">
      <c r="A4504" s="85">
        <v>4494</v>
      </c>
      <c r="B4504" s="96">
        <f t="shared" ca="1" si="70"/>
        <v>485936.71942374908</v>
      </c>
    </row>
    <row r="4505" spans="1:2" ht="12.75" x14ac:dyDescent="0.2">
      <c r="A4505" s="85">
        <v>4495</v>
      </c>
      <c r="B4505" s="96">
        <f t="shared" ca="1" si="70"/>
        <v>486623.08597917488</v>
      </c>
    </row>
    <row r="4506" spans="1:2" ht="12.75" x14ac:dyDescent="0.2">
      <c r="A4506" s="85">
        <v>4496</v>
      </c>
      <c r="B4506" s="96">
        <f t="shared" ca="1" si="70"/>
        <v>483805.34371691244</v>
      </c>
    </row>
    <row r="4507" spans="1:2" ht="12.75" x14ac:dyDescent="0.2">
      <c r="A4507" s="85">
        <v>4497</v>
      </c>
      <c r="B4507" s="96">
        <f t="shared" ca="1" si="70"/>
        <v>514005.27025552484</v>
      </c>
    </row>
    <row r="4508" spans="1:2" ht="12.75" x14ac:dyDescent="0.2">
      <c r="A4508" s="85">
        <v>4498</v>
      </c>
      <c r="B4508" s="96">
        <f t="shared" ca="1" si="70"/>
        <v>478537.977419123</v>
      </c>
    </row>
    <row r="4509" spans="1:2" ht="12.75" x14ac:dyDescent="0.2">
      <c r="A4509" s="85">
        <v>4499</v>
      </c>
      <c r="B4509" s="96">
        <f t="shared" ca="1" si="70"/>
        <v>520755.71643530723</v>
      </c>
    </row>
    <row r="4510" spans="1:2" ht="12.75" x14ac:dyDescent="0.2">
      <c r="A4510" s="85">
        <v>4500</v>
      </c>
      <c r="B4510" s="96">
        <f t="shared" ca="1" si="70"/>
        <v>485079.00561712915</v>
      </c>
    </row>
    <row r="4511" spans="1:2" ht="12.75" x14ac:dyDescent="0.2">
      <c r="A4511" s="85">
        <v>4501</v>
      </c>
      <c r="B4511" s="96">
        <f t="shared" ca="1" si="70"/>
        <v>438322.97145281185</v>
      </c>
    </row>
    <row r="4512" spans="1:2" ht="12.75" x14ac:dyDescent="0.2">
      <c r="A4512" s="85">
        <v>4502</v>
      </c>
      <c r="B4512" s="96">
        <f t="shared" ca="1" si="70"/>
        <v>483531.73433434602</v>
      </c>
    </row>
    <row r="4513" spans="1:2" ht="12.75" x14ac:dyDescent="0.2">
      <c r="A4513" s="85">
        <v>4503</v>
      </c>
      <c r="B4513" s="96">
        <f t="shared" ca="1" si="70"/>
        <v>501210.16118519806</v>
      </c>
    </row>
    <row r="4514" spans="1:2" ht="12.75" x14ac:dyDescent="0.2">
      <c r="A4514" s="85">
        <v>4504</v>
      </c>
      <c r="B4514" s="96">
        <f t="shared" ca="1" si="70"/>
        <v>429137.71305503405</v>
      </c>
    </row>
    <row r="4515" spans="1:2" ht="12.75" x14ac:dyDescent="0.2">
      <c r="A4515" s="85">
        <v>4505</v>
      </c>
      <c r="B4515" s="96">
        <f t="shared" ca="1" si="70"/>
        <v>456950.02425870753</v>
      </c>
    </row>
    <row r="4516" spans="1:2" ht="12.75" x14ac:dyDescent="0.2">
      <c r="A4516" s="85">
        <v>4506</v>
      </c>
      <c r="B4516" s="96">
        <f t="shared" ca="1" si="70"/>
        <v>500956.0846336385</v>
      </c>
    </row>
    <row r="4517" spans="1:2" ht="12.75" x14ac:dyDescent="0.2">
      <c r="A4517" s="85">
        <v>4507</v>
      </c>
      <c r="B4517" s="96">
        <f t="shared" ca="1" si="70"/>
        <v>519177.35135885596</v>
      </c>
    </row>
    <row r="4518" spans="1:2" ht="12.75" x14ac:dyDescent="0.2">
      <c r="A4518" s="85">
        <v>4508</v>
      </c>
      <c r="B4518" s="96">
        <f t="shared" ca="1" si="70"/>
        <v>514222.00946130703</v>
      </c>
    </row>
    <row r="4519" spans="1:2" ht="12.75" x14ac:dyDescent="0.2">
      <c r="A4519" s="85">
        <v>4509</v>
      </c>
      <c r="B4519" s="96">
        <f t="shared" ca="1" si="70"/>
        <v>512973.9891116778</v>
      </c>
    </row>
    <row r="4520" spans="1:2" ht="12.75" x14ac:dyDescent="0.2">
      <c r="A4520" s="85">
        <v>4510</v>
      </c>
      <c r="B4520" s="96">
        <f t="shared" ca="1" si="70"/>
        <v>488290.48437023826</v>
      </c>
    </row>
    <row r="4521" spans="1:2" ht="12.75" x14ac:dyDescent="0.2">
      <c r="A4521" s="85">
        <v>4511</v>
      </c>
      <c r="B4521" s="96">
        <f t="shared" ca="1" si="70"/>
        <v>454504.54213122948</v>
      </c>
    </row>
    <row r="4522" spans="1:2" ht="12.75" x14ac:dyDescent="0.2">
      <c r="A4522" s="85">
        <v>4512</v>
      </c>
      <c r="B4522" s="96">
        <f t="shared" ca="1" si="70"/>
        <v>521767.00140935334</v>
      </c>
    </row>
    <row r="4523" spans="1:2" ht="12.75" x14ac:dyDescent="0.2">
      <c r="A4523" s="85">
        <v>4513</v>
      </c>
      <c r="B4523" s="96">
        <f t="shared" ca="1" si="70"/>
        <v>538819.77631344821</v>
      </c>
    </row>
    <row r="4524" spans="1:2" ht="12.75" x14ac:dyDescent="0.2">
      <c r="A4524" s="85">
        <v>4514</v>
      </c>
      <c r="B4524" s="96">
        <f t="shared" ca="1" si="70"/>
        <v>504825.79166180128</v>
      </c>
    </row>
    <row r="4525" spans="1:2" ht="12.75" x14ac:dyDescent="0.2">
      <c r="A4525" s="85">
        <v>4515</v>
      </c>
      <c r="B4525" s="96">
        <f t="shared" ca="1" si="70"/>
        <v>509861.49786073709</v>
      </c>
    </row>
    <row r="4526" spans="1:2" ht="12.75" x14ac:dyDescent="0.2">
      <c r="A4526" s="85">
        <v>4516</v>
      </c>
      <c r="B4526" s="96">
        <f t="shared" ca="1" si="70"/>
        <v>474778.23371145804</v>
      </c>
    </row>
    <row r="4527" spans="1:2" ht="12.75" x14ac:dyDescent="0.2">
      <c r="A4527" s="85">
        <v>4517</v>
      </c>
      <c r="B4527" s="96">
        <f t="shared" ca="1" si="70"/>
        <v>507038.41989963799</v>
      </c>
    </row>
    <row r="4528" spans="1:2" ht="12.75" x14ac:dyDescent="0.2">
      <c r="A4528" s="85">
        <v>4518</v>
      </c>
      <c r="B4528" s="96">
        <f t="shared" ca="1" si="70"/>
        <v>473586.51799638872</v>
      </c>
    </row>
    <row r="4529" spans="1:2" ht="12.75" x14ac:dyDescent="0.2">
      <c r="A4529" s="85">
        <v>4519</v>
      </c>
      <c r="B4529" s="96">
        <f t="shared" ca="1" si="70"/>
        <v>478235.887692658</v>
      </c>
    </row>
    <row r="4530" spans="1:2" ht="12.75" x14ac:dyDescent="0.2">
      <c r="A4530" s="85">
        <v>4520</v>
      </c>
      <c r="B4530" s="96">
        <f t="shared" ca="1" si="70"/>
        <v>497568.41830144083</v>
      </c>
    </row>
    <row r="4531" spans="1:2" ht="12.75" x14ac:dyDescent="0.2">
      <c r="A4531" s="85">
        <v>4521</v>
      </c>
      <c r="B4531" s="96">
        <f t="shared" ca="1" si="70"/>
        <v>507625.62456131587</v>
      </c>
    </row>
    <row r="4532" spans="1:2" ht="12.75" x14ac:dyDescent="0.2">
      <c r="A4532" s="85">
        <v>4522</v>
      </c>
      <c r="B4532" s="96">
        <f t="shared" ca="1" si="70"/>
        <v>530658.36895725818</v>
      </c>
    </row>
    <row r="4533" spans="1:2" ht="12.75" x14ac:dyDescent="0.2">
      <c r="A4533" s="85">
        <v>4523</v>
      </c>
      <c r="B4533" s="96">
        <f t="shared" ca="1" si="70"/>
        <v>535482.10368578916</v>
      </c>
    </row>
    <row r="4534" spans="1:2" ht="12.75" x14ac:dyDescent="0.2">
      <c r="A4534" s="85">
        <v>4524</v>
      </c>
      <c r="B4534" s="96">
        <f t="shared" ca="1" si="70"/>
        <v>475038.04213248403</v>
      </c>
    </row>
    <row r="4535" spans="1:2" ht="12.75" x14ac:dyDescent="0.2">
      <c r="A4535" s="85">
        <v>4525</v>
      </c>
      <c r="B4535" s="96">
        <f t="shared" ca="1" si="70"/>
        <v>440085.28184196819</v>
      </c>
    </row>
    <row r="4536" spans="1:2" ht="12.75" x14ac:dyDescent="0.2">
      <c r="A4536" s="85">
        <v>4526</v>
      </c>
      <c r="B4536" s="96">
        <f t="shared" ca="1" si="70"/>
        <v>484886.03070704953</v>
      </c>
    </row>
    <row r="4537" spans="1:2" ht="12.75" x14ac:dyDescent="0.2">
      <c r="A4537" s="85">
        <v>4527</v>
      </c>
      <c r="B4537" s="96">
        <f t="shared" ca="1" si="70"/>
        <v>560236.4296702001</v>
      </c>
    </row>
    <row r="4538" spans="1:2" ht="12.75" x14ac:dyDescent="0.2">
      <c r="A4538" s="85">
        <v>4528</v>
      </c>
      <c r="B4538" s="96">
        <f t="shared" ca="1" si="70"/>
        <v>504185.61093006626</v>
      </c>
    </row>
    <row r="4539" spans="1:2" ht="12.75" x14ac:dyDescent="0.2">
      <c r="A4539" s="85">
        <v>4529</v>
      </c>
      <c r="B4539" s="96">
        <f t="shared" ca="1" si="70"/>
        <v>488566.64555350057</v>
      </c>
    </row>
    <row r="4540" spans="1:2" ht="12.75" x14ac:dyDescent="0.2">
      <c r="A4540" s="85">
        <v>4530</v>
      </c>
      <c r="B4540" s="96">
        <f t="shared" ca="1" si="70"/>
        <v>549017.56278896378</v>
      </c>
    </row>
    <row r="4541" spans="1:2" ht="12.75" x14ac:dyDescent="0.2">
      <c r="A4541" s="85">
        <v>4531</v>
      </c>
      <c r="B4541" s="96">
        <f t="shared" ca="1" si="70"/>
        <v>461594.25122739625</v>
      </c>
    </row>
    <row r="4542" spans="1:2" ht="12.75" x14ac:dyDescent="0.2">
      <c r="A4542" s="85">
        <v>4532</v>
      </c>
      <c r="B4542" s="96">
        <f t="shared" ca="1" si="70"/>
        <v>561718.04487243015</v>
      </c>
    </row>
    <row r="4543" spans="1:2" ht="12.75" x14ac:dyDescent="0.2">
      <c r="A4543" s="85">
        <v>4533</v>
      </c>
      <c r="B4543" s="96">
        <f t="shared" ca="1" si="70"/>
        <v>438670.98097454041</v>
      </c>
    </row>
    <row r="4544" spans="1:2" ht="12.75" x14ac:dyDescent="0.2">
      <c r="A4544" s="85">
        <v>4534</v>
      </c>
      <c r="B4544" s="96">
        <f t="shared" ca="1" si="70"/>
        <v>536212.70315249672</v>
      </c>
    </row>
    <row r="4545" spans="1:2" ht="12.75" x14ac:dyDescent="0.2">
      <c r="A4545" s="85">
        <v>4535</v>
      </c>
      <c r="B4545" s="96">
        <f t="shared" ca="1" si="70"/>
        <v>482811.23662781384</v>
      </c>
    </row>
    <row r="4546" spans="1:2" ht="12.75" x14ac:dyDescent="0.2">
      <c r="A4546" s="85">
        <v>4536</v>
      </c>
      <c r="B4546" s="96">
        <f t="shared" ca="1" si="70"/>
        <v>504690.09685326263</v>
      </c>
    </row>
    <row r="4547" spans="1:2" ht="12.75" x14ac:dyDescent="0.2">
      <c r="A4547" s="85">
        <v>4537</v>
      </c>
      <c r="B4547" s="96">
        <f t="shared" ca="1" si="70"/>
        <v>542089.5757667619</v>
      </c>
    </row>
    <row r="4548" spans="1:2" ht="12.75" x14ac:dyDescent="0.2">
      <c r="A4548" s="85">
        <v>4538</v>
      </c>
      <c r="B4548" s="96">
        <f t="shared" ca="1" si="70"/>
        <v>518333.08708974888</v>
      </c>
    </row>
    <row r="4549" spans="1:2" ht="12.75" x14ac:dyDescent="0.2">
      <c r="A4549" s="85">
        <v>4539</v>
      </c>
      <c r="B4549" s="96">
        <f t="shared" ca="1" si="70"/>
        <v>475358.12025470677</v>
      </c>
    </row>
    <row r="4550" spans="1:2" ht="12.75" x14ac:dyDescent="0.2">
      <c r="A4550" s="85">
        <v>4540</v>
      </c>
      <c r="B4550" s="96">
        <f t="shared" ca="1" si="70"/>
        <v>488163.2819347388</v>
      </c>
    </row>
    <row r="4551" spans="1:2" ht="12.75" x14ac:dyDescent="0.2">
      <c r="A4551" s="85">
        <v>4541</v>
      </c>
      <c r="B4551" s="96">
        <f t="shared" ca="1" si="70"/>
        <v>504975.91177544562</v>
      </c>
    </row>
    <row r="4552" spans="1:2" ht="12.75" x14ac:dyDescent="0.2">
      <c r="A4552" s="85">
        <v>4542</v>
      </c>
      <c r="B4552" s="96">
        <f t="shared" ca="1" si="70"/>
        <v>524462.6533448908</v>
      </c>
    </row>
    <row r="4553" spans="1:2" ht="12.75" x14ac:dyDescent="0.2">
      <c r="A4553" s="85">
        <v>4543</v>
      </c>
      <c r="B4553" s="96">
        <f t="shared" ca="1" si="70"/>
        <v>513127.95381384931</v>
      </c>
    </row>
    <row r="4554" spans="1:2" ht="12.75" x14ac:dyDescent="0.2">
      <c r="A4554" s="85">
        <v>4544</v>
      </c>
      <c r="B4554" s="96">
        <f t="shared" ca="1" si="70"/>
        <v>479909.13594834408</v>
      </c>
    </row>
    <row r="4555" spans="1:2" ht="12.75" x14ac:dyDescent="0.2">
      <c r="A4555" s="85">
        <v>4545</v>
      </c>
      <c r="B4555" s="96">
        <f t="shared" ref="B4555:B4618" ca="1" si="71">NORMINV(RAND(),B$4,B$5)</f>
        <v>463034.43327184638</v>
      </c>
    </row>
    <row r="4556" spans="1:2" ht="12.75" x14ac:dyDescent="0.2">
      <c r="A4556" s="85">
        <v>4546</v>
      </c>
      <c r="B4556" s="96">
        <f t="shared" ca="1" si="71"/>
        <v>479021.52965713223</v>
      </c>
    </row>
    <row r="4557" spans="1:2" ht="12.75" x14ac:dyDescent="0.2">
      <c r="A4557" s="85">
        <v>4547</v>
      </c>
      <c r="B4557" s="96">
        <f t="shared" ca="1" si="71"/>
        <v>491438.55911682051</v>
      </c>
    </row>
    <row r="4558" spans="1:2" ht="12.75" x14ac:dyDescent="0.2">
      <c r="A4558" s="85">
        <v>4548</v>
      </c>
      <c r="B4558" s="96">
        <f t="shared" ca="1" si="71"/>
        <v>479256.73387987219</v>
      </c>
    </row>
    <row r="4559" spans="1:2" ht="12.75" x14ac:dyDescent="0.2">
      <c r="A4559" s="85">
        <v>4549</v>
      </c>
      <c r="B4559" s="96">
        <f t="shared" ca="1" si="71"/>
        <v>496274.0311195805</v>
      </c>
    </row>
    <row r="4560" spans="1:2" ht="12.75" x14ac:dyDescent="0.2">
      <c r="A4560" s="85">
        <v>4550</v>
      </c>
      <c r="B4560" s="96">
        <f t="shared" ca="1" si="71"/>
        <v>507571.45853668533</v>
      </c>
    </row>
    <row r="4561" spans="1:2" ht="12.75" x14ac:dyDescent="0.2">
      <c r="A4561" s="85">
        <v>4551</v>
      </c>
      <c r="B4561" s="96">
        <f t="shared" ca="1" si="71"/>
        <v>504490.35593682522</v>
      </c>
    </row>
    <row r="4562" spans="1:2" ht="12.75" x14ac:dyDescent="0.2">
      <c r="A4562" s="85">
        <v>4552</v>
      </c>
      <c r="B4562" s="96">
        <f t="shared" ca="1" si="71"/>
        <v>447296.71960405621</v>
      </c>
    </row>
    <row r="4563" spans="1:2" ht="12.75" x14ac:dyDescent="0.2">
      <c r="A4563" s="85">
        <v>4553</v>
      </c>
      <c r="B4563" s="96">
        <f t="shared" ca="1" si="71"/>
        <v>451161.20926651085</v>
      </c>
    </row>
    <row r="4564" spans="1:2" ht="12.75" x14ac:dyDescent="0.2">
      <c r="A4564" s="85">
        <v>4554</v>
      </c>
      <c r="B4564" s="96">
        <f t="shared" ca="1" si="71"/>
        <v>477071.34065434826</v>
      </c>
    </row>
    <row r="4565" spans="1:2" ht="12.75" x14ac:dyDescent="0.2">
      <c r="A4565" s="85">
        <v>4555</v>
      </c>
      <c r="B4565" s="96">
        <f t="shared" ca="1" si="71"/>
        <v>545956.52154244797</v>
      </c>
    </row>
    <row r="4566" spans="1:2" ht="12.75" x14ac:dyDescent="0.2">
      <c r="A4566" s="85">
        <v>4556</v>
      </c>
      <c r="B4566" s="96">
        <f t="shared" ca="1" si="71"/>
        <v>523155.70279760513</v>
      </c>
    </row>
    <row r="4567" spans="1:2" ht="12.75" x14ac:dyDescent="0.2">
      <c r="A4567" s="85">
        <v>4557</v>
      </c>
      <c r="B4567" s="96">
        <f t="shared" ca="1" si="71"/>
        <v>467597.01655798208</v>
      </c>
    </row>
    <row r="4568" spans="1:2" ht="12.75" x14ac:dyDescent="0.2">
      <c r="A4568" s="85">
        <v>4558</v>
      </c>
      <c r="B4568" s="96">
        <f t="shared" ca="1" si="71"/>
        <v>510337.76800209214</v>
      </c>
    </row>
    <row r="4569" spans="1:2" ht="12.75" x14ac:dyDescent="0.2">
      <c r="A4569" s="85">
        <v>4559</v>
      </c>
      <c r="B4569" s="96">
        <f t="shared" ca="1" si="71"/>
        <v>496757.98272723769</v>
      </c>
    </row>
    <row r="4570" spans="1:2" ht="12.75" x14ac:dyDescent="0.2">
      <c r="A4570" s="85">
        <v>4560</v>
      </c>
      <c r="B4570" s="96">
        <f t="shared" ca="1" si="71"/>
        <v>483421.55417653476</v>
      </c>
    </row>
    <row r="4571" spans="1:2" ht="12.75" x14ac:dyDescent="0.2">
      <c r="A4571" s="85">
        <v>4561</v>
      </c>
      <c r="B4571" s="96">
        <f t="shared" ca="1" si="71"/>
        <v>527278.83376322885</v>
      </c>
    </row>
    <row r="4572" spans="1:2" ht="12.75" x14ac:dyDescent="0.2">
      <c r="A4572" s="85">
        <v>4562</v>
      </c>
      <c r="B4572" s="96">
        <f t="shared" ca="1" si="71"/>
        <v>513233.51500734728</v>
      </c>
    </row>
    <row r="4573" spans="1:2" ht="12.75" x14ac:dyDescent="0.2">
      <c r="A4573" s="85">
        <v>4563</v>
      </c>
      <c r="B4573" s="96">
        <f t="shared" ca="1" si="71"/>
        <v>460887.23591165181</v>
      </c>
    </row>
    <row r="4574" spans="1:2" ht="12.75" x14ac:dyDescent="0.2">
      <c r="A4574" s="85">
        <v>4564</v>
      </c>
      <c r="B4574" s="96">
        <f t="shared" ca="1" si="71"/>
        <v>510038.35209570779</v>
      </c>
    </row>
    <row r="4575" spans="1:2" ht="12.75" x14ac:dyDescent="0.2">
      <c r="A4575" s="85">
        <v>4565</v>
      </c>
      <c r="B4575" s="96">
        <f t="shared" ca="1" si="71"/>
        <v>491360.95255273976</v>
      </c>
    </row>
    <row r="4576" spans="1:2" ht="12.75" x14ac:dyDescent="0.2">
      <c r="A4576" s="85">
        <v>4566</v>
      </c>
      <c r="B4576" s="96">
        <f t="shared" ca="1" si="71"/>
        <v>477966.47834387893</v>
      </c>
    </row>
    <row r="4577" spans="1:2" ht="12.75" x14ac:dyDescent="0.2">
      <c r="A4577" s="85">
        <v>4567</v>
      </c>
      <c r="B4577" s="96">
        <f t="shared" ca="1" si="71"/>
        <v>500788.78338015213</v>
      </c>
    </row>
    <row r="4578" spans="1:2" ht="12.75" x14ac:dyDescent="0.2">
      <c r="A4578" s="85">
        <v>4568</v>
      </c>
      <c r="B4578" s="96">
        <f t="shared" ca="1" si="71"/>
        <v>413489.88048589561</v>
      </c>
    </row>
    <row r="4579" spans="1:2" ht="12.75" x14ac:dyDescent="0.2">
      <c r="A4579" s="85">
        <v>4569</v>
      </c>
      <c r="B4579" s="96">
        <f t="shared" ca="1" si="71"/>
        <v>463856.17910613719</v>
      </c>
    </row>
    <row r="4580" spans="1:2" ht="12.75" x14ac:dyDescent="0.2">
      <c r="A4580" s="85">
        <v>4570</v>
      </c>
      <c r="B4580" s="96">
        <f t="shared" ca="1" si="71"/>
        <v>526540.81126551551</v>
      </c>
    </row>
    <row r="4581" spans="1:2" ht="12.75" x14ac:dyDescent="0.2">
      <c r="A4581" s="85">
        <v>4571</v>
      </c>
      <c r="B4581" s="96">
        <f t="shared" ca="1" si="71"/>
        <v>494678.39067936782</v>
      </c>
    </row>
    <row r="4582" spans="1:2" ht="12.75" x14ac:dyDescent="0.2">
      <c r="A4582" s="85">
        <v>4572</v>
      </c>
      <c r="B4582" s="96">
        <f t="shared" ca="1" si="71"/>
        <v>507138.00490070984</v>
      </c>
    </row>
    <row r="4583" spans="1:2" ht="12.75" x14ac:dyDescent="0.2">
      <c r="A4583" s="85">
        <v>4573</v>
      </c>
      <c r="B4583" s="96">
        <f t="shared" ca="1" si="71"/>
        <v>526604.69260286947</v>
      </c>
    </row>
    <row r="4584" spans="1:2" ht="12.75" x14ac:dyDescent="0.2">
      <c r="A4584" s="85">
        <v>4574</v>
      </c>
      <c r="B4584" s="96">
        <f t="shared" ca="1" si="71"/>
        <v>470292.10734048422</v>
      </c>
    </row>
    <row r="4585" spans="1:2" ht="12.75" x14ac:dyDescent="0.2">
      <c r="A4585" s="85">
        <v>4575</v>
      </c>
      <c r="B4585" s="96">
        <f t="shared" ca="1" si="71"/>
        <v>457094.58440670924</v>
      </c>
    </row>
    <row r="4586" spans="1:2" ht="12.75" x14ac:dyDescent="0.2">
      <c r="A4586" s="85">
        <v>4576</v>
      </c>
      <c r="B4586" s="96">
        <f t="shared" ca="1" si="71"/>
        <v>453880.11292584066</v>
      </c>
    </row>
    <row r="4587" spans="1:2" ht="12.75" x14ac:dyDescent="0.2">
      <c r="A4587" s="85">
        <v>4577</v>
      </c>
      <c r="B4587" s="96">
        <f t="shared" ca="1" si="71"/>
        <v>488842.40739581035</v>
      </c>
    </row>
    <row r="4588" spans="1:2" ht="12.75" x14ac:dyDescent="0.2">
      <c r="A4588" s="85">
        <v>4578</v>
      </c>
      <c r="B4588" s="96">
        <f t="shared" ca="1" si="71"/>
        <v>436257.52056892827</v>
      </c>
    </row>
    <row r="4589" spans="1:2" ht="12.75" x14ac:dyDescent="0.2">
      <c r="A4589" s="85">
        <v>4579</v>
      </c>
      <c r="B4589" s="96">
        <f t="shared" ca="1" si="71"/>
        <v>368959.97767894395</v>
      </c>
    </row>
    <row r="4590" spans="1:2" ht="12.75" x14ac:dyDescent="0.2">
      <c r="A4590" s="85">
        <v>4580</v>
      </c>
      <c r="B4590" s="96">
        <f t="shared" ca="1" si="71"/>
        <v>514295.06055096153</v>
      </c>
    </row>
    <row r="4591" spans="1:2" ht="12.75" x14ac:dyDescent="0.2">
      <c r="A4591" s="85">
        <v>4581</v>
      </c>
      <c r="B4591" s="96">
        <f t="shared" ca="1" si="71"/>
        <v>529740.29294345481</v>
      </c>
    </row>
    <row r="4592" spans="1:2" ht="12.75" x14ac:dyDescent="0.2">
      <c r="A4592" s="85">
        <v>4582</v>
      </c>
      <c r="B4592" s="96">
        <f t="shared" ca="1" si="71"/>
        <v>488143.15442796354</v>
      </c>
    </row>
    <row r="4593" spans="1:2" ht="12.75" x14ac:dyDescent="0.2">
      <c r="A4593" s="85">
        <v>4583</v>
      </c>
      <c r="B4593" s="96">
        <f t="shared" ca="1" si="71"/>
        <v>470618.01583200833</v>
      </c>
    </row>
    <row r="4594" spans="1:2" ht="12.75" x14ac:dyDescent="0.2">
      <c r="A4594" s="85">
        <v>4584</v>
      </c>
      <c r="B4594" s="96">
        <f t="shared" ca="1" si="71"/>
        <v>496539.91912883928</v>
      </c>
    </row>
    <row r="4595" spans="1:2" ht="12.75" x14ac:dyDescent="0.2">
      <c r="A4595" s="85">
        <v>4585</v>
      </c>
      <c r="B4595" s="96">
        <f t="shared" ca="1" si="71"/>
        <v>505194.65566769871</v>
      </c>
    </row>
    <row r="4596" spans="1:2" ht="12.75" x14ac:dyDescent="0.2">
      <c r="A4596" s="85">
        <v>4586</v>
      </c>
      <c r="B4596" s="96">
        <f t="shared" ca="1" si="71"/>
        <v>514949.34352924192</v>
      </c>
    </row>
    <row r="4597" spans="1:2" ht="12.75" x14ac:dyDescent="0.2">
      <c r="A4597" s="85">
        <v>4587</v>
      </c>
      <c r="B4597" s="96">
        <f t="shared" ca="1" si="71"/>
        <v>540501.84177745006</v>
      </c>
    </row>
    <row r="4598" spans="1:2" ht="12.75" x14ac:dyDescent="0.2">
      <c r="A4598" s="85">
        <v>4588</v>
      </c>
      <c r="B4598" s="96">
        <f t="shared" ca="1" si="71"/>
        <v>537240.72679225262</v>
      </c>
    </row>
    <row r="4599" spans="1:2" ht="12.75" x14ac:dyDescent="0.2">
      <c r="A4599" s="85">
        <v>4589</v>
      </c>
      <c r="B4599" s="96">
        <f t="shared" ca="1" si="71"/>
        <v>511485.61311822309</v>
      </c>
    </row>
    <row r="4600" spans="1:2" ht="12.75" x14ac:dyDescent="0.2">
      <c r="A4600" s="85">
        <v>4590</v>
      </c>
      <c r="B4600" s="96">
        <f t="shared" ca="1" si="71"/>
        <v>504617.00821297773</v>
      </c>
    </row>
    <row r="4601" spans="1:2" ht="12.75" x14ac:dyDescent="0.2">
      <c r="A4601" s="85">
        <v>4591</v>
      </c>
      <c r="B4601" s="96">
        <f t="shared" ca="1" si="71"/>
        <v>455042.37837103195</v>
      </c>
    </row>
    <row r="4602" spans="1:2" ht="12.75" x14ac:dyDescent="0.2">
      <c r="A4602" s="85">
        <v>4592</v>
      </c>
      <c r="B4602" s="96">
        <f t="shared" ca="1" si="71"/>
        <v>510409.08782886231</v>
      </c>
    </row>
    <row r="4603" spans="1:2" ht="12.75" x14ac:dyDescent="0.2">
      <c r="A4603" s="85">
        <v>4593</v>
      </c>
      <c r="B4603" s="96">
        <f t="shared" ca="1" si="71"/>
        <v>513865.99757743697</v>
      </c>
    </row>
    <row r="4604" spans="1:2" ht="12.75" x14ac:dyDescent="0.2">
      <c r="A4604" s="85">
        <v>4594</v>
      </c>
      <c r="B4604" s="96">
        <f t="shared" ca="1" si="71"/>
        <v>512735.96977191285</v>
      </c>
    </row>
    <row r="4605" spans="1:2" ht="12.75" x14ac:dyDescent="0.2">
      <c r="A4605" s="85">
        <v>4595</v>
      </c>
      <c r="B4605" s="96">
        <f t="shared" ca="1" si="71"/>
        <v>522995.67357668397</v>
      </c>
    </row>
    <row r="4606" spans="1:2" ht="12.75" x14ac:dyDescent="0.2">
      <c r="A4606" s="85">
        <v>4596</v>
      </c>
      <c r="B4606" s="96">
        <f t="shared" ca="1" si="71"/>
        <v>480639.71327721974</v>
      </c>
    </row>
    <row r="4607" spans="1:2" ht="12.75" x14ac:dyDescent="0.2">
      <c r="A4607" s="85">
        <v>4597</v>
      </c>
      <c r="B4607" s="96">
        <f t="shared" ca="1" si="71"/>
        <v>453818.17075015383</v>
      </c>
    </row>
    <row r="4608" spans="1:2" ht="12.75" x14ac:dyDescent="0.2">
      <c r="A4608" s="85">
        <v>4598</v>
      </c>
      <c r="B4608" s="96">
        <f t="shared" ca="1" si="71"/>
        <v>515874.48691756354</v>
      </c>
    </row>
    <row r="4609" spans="1:2" ht="12.75" x14ac:dyDescent="0.2">
      <c r="A4609" s="85">
        <v>4599</v>
      </c>
      <c r="B4609" s="96">
        <f t="shared" ca="1" si="71"/>
        <v>555526.93667229312</v>
      </c>
    </row>
    <row r="4610" spans="1:2" ht="12.75" x14ac:dyDescent="0.2">
      <c r="A4610" s="85">
        <v>4600</v>
      </c>
      <c r="B4610" s="96">
        <f t="shared" ca="1" si="71"/>
        <v>388038.81774578925</v>
      </c>
    </row>
    <row r="4611" spans="1:2" ht="12.75" x14ac:dyDescent="0.2">
      <c r="A4611" s="85">
        <v>4601</v>
      </c>
      <c r="B4611" s="96">
        <f t="shared" ca="1" si="71"/>
        <v>477780.15443493985</v>
      </c>
    </row>
    <row r="4612" spans="1:2" ht="12.75" x14ac:dyDescent="0.2">
      <c r="A4612" s="85">
        <v>4602</v>
      </c>
      <c r="B4612" s="96">
        <f t="shared" ca="1" si="71"/>
        <v>450890.22213725746</v>
      </c>
    </row>
    <row r="4613" spans="1:2" ht="12.75" x14ac:dyDescent="0.2">
      <c r="A4613" s="85">
        <v>4603</v>
      </c>
      <c r="B4613" s="96">
        <f t="shared" ca="1" si="71"/>
        <v>477486.27732602681</v>
      </c>
    </row>
    <row r="4614" spans="1:2" ht="12.75" x14ac:dyDescent="0.2">
      <c r="A4614" s="85">
        <v>4604</v>
      </c>
      <c r="B4614" s="96">
        <f t="shared" ca="1" si="71"/>
        <v>467093.3683954961</v>
      </c>
    </row>
    <row r="4615" spans="1:2" ht="12.75" x14ac:dyDescent="0.2">
      <c r="A4615" s="85">
        <v>4605</v>
      </c>
      <c r="B4615" s="96">
        <f t="shared" ca="1" si="71"/>
        <v>472670.75384090189</v>
      </c>
    </row>
    <row r="4616" spans="1:2" ht="12.75" x14ac:dyDescent="0.2">
      <c r="A4616" s="85">
        <v>4606</v>
      </c>
      <c r="B4616" s="96">
        <f t="shared" ca="1" si="71"/>
        <v>505302.26644999319</v>
      </c>
    </row>
    <row r="4617" spans="1:2" ht="12.75" x14ac:dyDescent="0.2">
      <c r="A4617" s="85">
        <v>4607</v>
      </c>
      <c r="B4617" s="96">
        <f t="shared" ca="1" si="71"/>
        <v>487368.4950720573</v>
      </c>
    </row>
    <row r="4618" spans="1:2" ht="12.75" x14ac:dyDescent="0.2">
      <c r="A4618" s="85">
        <v>4608</v>
      </c>
      <c r="B4618" s="96">
        <f t="shared" ca="1" si="71"/>
        <v>515438.42642595671</v>
      </c>
    </row>
    <row r="4619" spans="1:2" ht="12.75" x14ac:dyDescent="0.2">
      <c r="A4619" s="85">
        <v>4609</v>
      </c>
      <c r="B4619" s="96">
        <f t="shared" ref="B4619:B4682" ca="1" si="72">NORMINV(RAND(),B$4,B$5)</f>
        <v>505763.93986356142</v>
      </c>
    </row>
    <row r="4620" spans="1:2" ht="12.75" x14ac:dyDescent="0.2">
      <c r="A4620" s="85">
        <v>4610</v>
      </c>
      <c r="B4620" s="96">
        <f t="shared" ca="1" si="72"/>
        <v>481928.0235442355</v>
      </c>
    </row>
    <row r="4621" spans="1:2" ht="12.75" x14ac:dyDescent="0.2">
      <c r="A4621" s="85">
        <v>4611</v>
      </c>
      <c r="B4621" s="96">
        <f t="shared" ca="1" si="72"/>
        <v>449373.7714508741</v>
      </c>
    </row>
    <row r="4622" spans="1:2" ht="12.75" x14ac:dyDescent="0.2">
      <c r="A4622" s="85">
        <v>4612</v>
      </c>
      <c r="B4622" s="96">
        <f t="shared" ca="1" si="72"/>
        <v>517743.99676018953</v>
      </c>
    </row>
    <row r="4623" spans="1:2" ht="12.75" x14ac:dyDescent="0.2">
      <c r="A4623" s="85">
        <v>4613</v>
      </c>
      <c r="B4623" s="96">
        <f t="shared" ca="1" si="72"/>
        <v>583304.13099128206</v>
      </c>
    </row>
    <row r="4624" spans="1:2" ht="12.75" x14ac:dyDescent="0.2">
      <c r="A4624" s="85">
        <v>4614</v>
      </c>
      <c r="B4624" s="96">
        <f t="shared" ca="1" si="72"/>
        <v>517674.12787830806</v>
      </c>
    </row>
    <row r="4625" spans="1:2" ht="12.75" x14ac:dyDescent="0.2">
      <c r="A4625" s="85">
        <v>4615</v>
      </c>
      <c r="B4625" s="96">
        <f t="shared" ca="1" si="72"/>
        <v>492820.30943783454</v>
      </c>
    </row>
    <row r="4626" spans="1:2" ht="12.75" x14ac:dyDescent="0.2">
      <c r="A4626" s="85">
        <v>4616</v>
      </c>
      <c r="B4626" s="96">
        <f t="shared" ca="1" si="72"/>
        <v>538144.48180190742</v>
      </c>
    </row>
    <row r="4627" spans="1:2" ht="12.75" x14ac:dyDescent="0.2">
      <c r="A4627" s="85">
        <v>4617</v>
      </c>
      <c r="B4627" s="96">
        <f t="shared" ca="1" si="72"/>
        <v>499796.69851230888</v>
      </c>
    </row>
    <row r="4628" spans="1:2" ht="12.75" x14ac:dyDescent="0.2">
      <c r="A4628" s="85">
        <v>4618</v>
      </c>
      <c r="B4628" s="96">
        <f t="shared" ca="1" si="72"/>
        <v>504872.41035395308</v>
      </c>
    </row>
    <row r="4629" spans="1:2" ht="12.75" x14ac:dyDescent="0.2">
      <c r="A4629" s="85">
        <v>4619</v>
      </c>
      <c r="B4629" s="96">
        <f t="shared" ca="1" si="72"/>
        <v>439711.67484433897</v>
      </c>
    </row>
    <row r="4630" spans="1:2" ht="12.75" x14ac:dyDescent="0.2">
      <c r="A4630" s="85">
        <v>4620</v>
      </c>
      <c r="B4630" s="96">
        <f t="shared" ca="1" si="72"/>
        <v>508559.63985148014</v>
      </c>
    </row>
    <row r="4631" spans="1:2" ht="12.75" x14ac:dyDescent="0.2">
      <c r="A4631" s="85">
        <v>4621</v>
      </c>
      <c r="B4631" s="96">
        <f t="shared" ca="1" si="72"/>
        <v>577962.59236142144</v>
      </c>
    </row>
    <row r="4632" spans="1:2" ht="12.75" x14ac:dyDescent="0.2">
      <c r="A4632" s="85">
        <v>4622</v>
      </c>
      <c r="B4632" s="96">
        <f t="shared" ca="1" si="72"/>
        <v>486489.71624924045</v>
      </c>
    </row>
    <row r="4633" spans="1:2" ht="12.75" x14ac:dyDescent="0.2">
      <c r="A4633" s="85">
        <v>4623</v>
      </c>
      <c r="B4633" s="96">
        <f t="shared" ca="1" si="72"/>
        <v>458187.13528321305</v>
      </c>
    </row>
    <row r="4634" spans="1:2" ht="12.75" x14ac:dyDescent="0.2">
      <c r="A4634" s="85">
        <v>4624</v>
      </c>
      <c r="B4634" s="96">
        <f t="shared" ca="1" si="72"/>
        <v>542681.9203035353</v>
      </c>
    </row>
    <row r="4635" spans="1:2" ht="12.75" x14ac:dyDescent="0.2">
      <c r="A4635" s="85">
        <v>4625</v>
      </c>
      <c r="B4635" s="96">
        <f t="shared" ca="1" si="72"/>
        <v>499279.82799151365</v>
      </c>
    </row>
    <row r="4636" spans="1:2" ht="12.75" x14ac:dyDescent="0.2">
      <c r="A4636" s="85">
        <v>4626</v>
      </c>
      <c r="B4636" s="96">
        <f t="shared" ca="1" si="72"/>
        <v>459834.1601303395</v>
      </c>
    </row>
    <row r="4637" spans="1:2" ht="12.75" x14ac:dyDescent="0.2">
      <c r="A4637" s="85">
        <v>4627</v>
      </c>
      <c r="B4637" s="96">
        <f t="shared" ca="1" si="72"/>
        <v>489244.51770170487</v>
      </c>
    </row>
    <row r="4638" spans="1:2" ht="12.75" x14ac:dyDescent="0.2">
      <c r="A4638" s="85">
        <v>4628</v>
      </c>
      <c r="B4638" s="96">
        <f t="shared" ca="1" si="72"/>
        <v>467767.5835503721</v>
      </c>
    </row>
    <row r="4639" spans="1:2" ht="12.75" x14ac:dyDescent="0.2">
      <c r="A4639" s="85">
        <v>4629</v>
      </c>
      <c r="B4639" s="96">
        <f t="shared" ca="1" si="72"/>
        <v>482352.03523902793</v>
      </c>
    </row>
    <row r="4640" spans="1:2" ht="12.75" x14ac:dyDescent="0.2">
      <c r="A4640" s="85">
        <v>4630</v>
      </c>
      <c r="B4640" s="96">
        <f t="shared" ca="1" si="72"/>
        <v>576516.96554139536</v>
      </c>
    </row>
    <row r="4641" spans="1:2" ht="12.75" x14ac:dyDescent="0.2">
      <c r="A4641" s="85">
        <v>4631</v>
      </c>
      <c r="B4641" s="96">
        <f t="shared" ca="1" si="72"/>
        <v>421893.99220661563</v>
      </c>
    </row>
    <row r="4642" spans="1:2" ht="12.75" x14ac:dyDescent="0.2">
      <c r="A4642" s="85">
        <v>4632</v>
      </c>
      <c r="B4642" s="96">
        <f t="shared" ca="1" si="72"/>
        <v>469907.51390489808</v>
      </c>
    </row>
    <row r="4643" spans="1:2" ht="12.75" x14ac:dyDescent="0.2">
      <c r="A4643" s="85">
        <v>4633</v>
      </c>
      <c r="B4643" s="96">
        <f t="shared" ca="1" si="72"/>
        <v>493268.78003911086</v>
      </c>
    </row>
    <row r="4644" spans="1:2" ht="12.75" x14ac:dyDescent="0.2">
      <c r="A4644" s="85">
        <v>4634</v>
      </c>
      <c r="B4644" s="96">
        <f t="shared" ca="1" si="72"/>
        <v>461185.20862881537</v>
      </c>
    </row>
    <row r="4645" spans="1:2" ht="12.75" x14ac:dyDescent="0.2">
      <c r="A4645" s="85">
        <v>4635</v>
      </c>
      <c r="B4645" s="96">
        <f t="shared" ca="1" si="72"/>
        <v>486339.31839094788</v>
      </c>
    </row>
    <row r="4646" spans="1:2" ht="12.75" x14ac:dyDescent="0.2">
      <c r="A4646" s="85">
        <v>4636</v>
      </c>
      <c r="B4646" s="96">
        <f t="shared" ca="1" si="72"/>
        <v>444948.35574394395</v>
      </c>
    </row>
    <row r="4647" spans="1:2" ht="12.75" x14ac:dyDescent="0.2">
      <c r="A4647" s="85">
        <v>4637</v>
      </c>
      <c r="B4647" s="96">
        <f t="shared" ca="1" si="72"/>
        <v>513483.21907666232</v>
      </c>
    </row>
    <row r="4648" spans="1:2" ht="12.75" x14ac:dyDescent="0.2">
      <c r="A4648" s="85">
        <v>4638</v>
      </c>
      <c r="B4648" s="96">
        <f t="shared" ca="1" si="72"/>
        <v>439426.69720118953</v>
      </c>
    </row>
    <row r="4649" spans="1:2" ht="12.75" x14ac:dyDescent="0.2">
      <c r="A4649" s="85">
        <v>4639</v>
      </c>
      <c r="B4649" s="96">
        <f t="shared" ca="1" si="72"/>
        <v>507759.78081692249</v>
      </c>
    </row>
    <row r="4650" spans="1:2" ht="12.75" x14ac:dyDescent="0.2">
      <c r="A4650" s="85">
        <v>4640</v>
      </c>
      <c r="B4650" s="96">
        <f t="shared" ca="1" si="72"/>
        <v>455033.10053512157</v>
      </c>
    </row>
    <row r="4651" spans="1:2" ht="12.75" x14ac:dyDescent="0.2">
      <c r="A4651" s="85">
        <v>4641</v>
      </c>
      <c r="B4651" s="96">
        <f t="shared" ca="1" si="72"/>
        <v>480077.78263190435</v>
      </c>
    </row>
    <row r="4652" spans="1:2" ht="12.75" x14ac:dyDescent="0.2">
      <c r="A4652" s="85">
        <v>4642</v>
      </c>
      <c r="B4652" s="96">
        <f t="shared" ca="1" si="72"/>
        <v>448211.47632949532</v>
      </c>
    </row>
    <row r="4653" spans="1:2" ht="12.75" x14ac:dyDescent="0.2">
      <c r="A4653" s="85">
        <v>4643</v>
      </c>
      <c r="B4653" s="96">
        <f t="shared" ca="1" si="72"/>
        <v>499880.8541775879</v>
      </c>
    </row>
    <row r="4654" spans="1:2" ht="12.75" x14ac:dyDescent="0.2">
      <c r="A4654" s="85">
        <v>4644</v>
      </c>
      <c r="B4654" s="96">
        <f t="shared" ca="1" si="72"/>
        <v>523212.63802872394</v>
      </c>
    </row>
    <row r="4655" spans="1:2" ht="12.75" x14ac:dyDescent="0.2">
      <c r="A4655" s="85">
        <v>4645</v>
      </c>
      <c r="B4655" s="96">
        <f t="shared" ca="1" si="72"/>
        <v>491893.55156270106</v>
      </c>
    </row>
    <row r="4656" spans="1:2" ht="12.75" x14ac:dyDescent="0.2">
      <c r="A4656" s="85">
        <v>4646</v>
      </c>
      <c r="B4656" s="96">
        <f t="shared" ca="1" si="72"/>
        <v>543922.40886785684</v>
      </c>
    </row>
    <row r="4657" spans="1:2" ht="12.75" x14ac:dyDescent="0.2">
      <c r="A4657" s="85">
        <v>4647</v>
      </c>
      <c r="B4657" s="96">
        <f t="shared" ca="1" si="72"/>
        <v>500815.87050104316</v>
      </c>
    </row>
    <row r="4658" spans="1:2" ht="12.75" x14ac:dyDescent="0.2">
      <c r="A4658" s="85">
        <v>4648</v>
      </c>
      <c r="B4658" s="96">
        <f t="shared" ca="1" si="72"/>
        <v>487197.54845712095</v>
      </c>
    </row>
    <row r="4659" spans="1:2" ht="12.75" x14ac:dyDescent="0.2">
      <c r="A4659" s="85">
        <v>4649</v>
      </c>
      <c r="B4659" s="96">
        <f t="shared" ca="1" si="72"/>
        <v>462995.68328476237</v>
      </c>
    </row>
    <row r="4660" spans="1:2" ht="12.75" x14ac:dyDescent="0.2">
      <c r="A4660" s="85">
        <v>4650</v>
      </c>
      <c r="B4660" s="96">
        <f t="shared" ca="1" si="72"/>
        <v>561897.14320287365</v>
      </c>
    </row>
    <row r="4661" spans="1:2" ht="12.75" x14ac:dyDescent="0.2">
      <c r="A4661" s="85">
        <v>4651</v>
      </c>
      <c r="B4661" s="96">
        <f t="shared" ca="1" si="72"/>
        <v>565502.7288568092</v>
      </c>
    </row>
    <row r="4662" spans="1:2" ht="12.75" x14ac:dyDescent="0.2">
      <c r="A4662" s="85">
        <v>4652</v>
      </c>
      <c r="B4662" s="96">
        <f t="shared" ca="1" si="72"/>
        <v>506738.90379061253</v>
      </c>
    </row>
    <row r="4663" spans="1:2" ht="12.75" x14ac:dyDescent="0.2">
      <c r="A4663" s="85">
        <v>4653</v>
      </c>
      <c r="B4663" s="96">
        <f t="shared" ca="1" si="72"/>
        <v>534882.48709507275</v>
      </c>
    </row>
    <row r="4664" spans="1:2" ht="12.75" x14ac:dyDescent="0.2">
      <c r="A4664" s="85">
        <v>4654</v>
      </c>
      <c r="B4664" s="96">
        <f t="shared" ca="1" si="72"/>
        <v>478263.39227128483</v>
      </c>
    </row>
    <row r="4665" spans="1:2" ht="12.75" x14ac:dyDescent="0.2">
      <c r="A4665" s="85">
        <v>4655</v>
      </c>
      <c r="B4665" s="96">
        <f t="shared" ca="1" si="72"/>
        <v>539341.94602009887</v>
      </c>
    </row>
    <row r="4666" spans="1:2" ht="12.75" x14ac:dyDescent="0.2">
      <c r="A4666" s="85">
        <v>4656</v>
      </c>
      <c r="B4666" s="96">
        <f t="shared" ca="1" si="72"/>
        <v>501909.94374651287</v>
      </c>
    </row>
    <row r="4667" spans="1:2" ht="12.75" x14ac:dyDescent="0.2">
      <c r="A4667" s="85">
        <v>4657</v>
      </c>
      <c r="B4667" s="96">
        <f t="shared" ca="1" si="72"/>
        <v>521352.11288052791</v>
      </c>
    </row>
    <row r="4668" spans="1:2" ht="12.75" x14ac:dyDescent="0.2">
      <c r="A4668" s="85">
        <v>4658</v>
      </c>
      <c r="B4668" s="96">
        <f t="shared" ca="1" si="72"/>
        <v>449617.82934141939</v>
      </c>
    </row>
    <row r="4669" spans="1:2" ht="12.75" x14ac:dyDescent="0.2">
      <c r="A4669" s="85">
        <v>4659</v>
      </c>
      <c r="B4669" s="96">
        <f t="shared" ca="1" si="72"/>
        <v>415999.52126968122</v>
      </c>
    </row>
    <row r="4670" spans="1:2" ht="12.75" x14ac:dyDescent="0.2">
      <c r="A4670" s="85">
        <v>4660</v>
      </c>
      <c r="B4670" s="96">
        <f t="shared" ca="1" si="72"/>
        <v>472733.22980681661</v>
      </c>
    </row>
    <row r="4671" spans="1:2" ht="12.75" x14ac:dyDescent="0.2">
      <c r="A4671" s="85">
        <v>4661</v>
      </c>
      <c r="B4671" s="96">
        <f t="shared" ca="1" si="72"/>
        <v>500677.27321105154</v>
      </c>
    </row>
    <row r="4672" spans="1:2" ht="12.75" x14ac:dyDescent="0.2">
      <c r="A4672" s="85">
        <v>4662</v>
      </c>
      <c r="B4672" s="96">
        <f t="shared" ca="1" si="72"/>
        <v>494614.38380764727</v>
      </c>
    </row>
    <row r="4673" spans="1:2" ht="12.75" x14ac:dyDescent="0.2">
      <c r="A4673" s="85">
        <v>4663</v>
      </c>
      <c r="B4673" s="96">
        <f t="shared" ca="1" si="72"/>
        <v>478645.67521850765</v>
      </c>
    </row>
    <row r="4674" spans="1:2" ht="12.75" x14ac:dyDescent="0.2">
      <c r="A4674" s="85">
        <v>4664</v>
      </c>
      <c r="B4674" s="96">
        <f t="shared" ca="1" si="72"/>
        <v>430733.50263905112</v>
      </c>
    </row>
    <row r="4675" spans="1:2" ht="12.75" x14ac:dyDescent="0.2">
      <c r="A4675" s="85">
        <v>4665</v>
      </c>
      <c r="B4675" s="96">
        <f t="shared" ca="1" si="72"/>
        <v>429032.51209741388</v>
      </c>
    </row>
    <row r="4676" spans="1:2" ht="12.75" x14ac:dyDescent="0.2">
      <c r="A4676" s="85">
        <v>4666</v>
      </c>
      <c r="B4676" s="96">
        <f t="shared" ca="1" si="72"/>
        <v>447621.49769703427</v>
      </c>
    </row>
    <row r="4677" spans="1:2" ht="12.75" x14ac:dyDescent="0.2">
      <c r="A4677" s="85">
        <v>4667</v>
      </c>
      <c r="B4677" s="96">
        <f t="shared" ca="1" si="72"/>
        <v>519585.93009623047</v>
      </c>
    </row>
    <row r="4678" spans="1:2" ht="12.75" x14ac:dyDescent="0.2">
      <c r="A4678" s="85">
        <v>4668</v>
      </c>
      <c r="B4678" s="96">
        <f t="shared" ca="1" si="72"/>
        <v>498258.82355755137</v>
      </c>
    </row>
    <row r="4679" spans="1:2" ht="12.75" x14ac:dyDescent="0.2">
      <c r="A4679" s="85">
        <v>4669</v>
      </c>
      <c r="B4679" s="96">
        <f t="shared" ca="1" si="72"/>
        <v>504497.75641352689</v>
      </c>
    </row>
    <row r="4680" spans="1:2" ht="12.75" x14ac:dyDescent="0.2">
      <c r="A4680" s="85">
        <v>4670</v>
      </c>
      <c r="B4680" s="96">
        <f t="shared" ca="1" si="72"/>
        <v>536291.23263967084</v>
      </c>
    </row>
    <row r="4681" spans="1:2" ht="12.75" x14ac:dyDescent="0.2">
      <c r="A4681" s="85">
        <v>4671</v>
      </c>
      <c r="B4681" s="96">
        <f t="shared" ca="1" si="72"/>
        <v>514227.34026499715</v>
      </c>
    </row>
    <row r="4682" spans="1:2" ht="12.75" x14ac:dyDescent="0.2">
      <c r="A4682" s="85">
        <v>4672</v>
      </c>
      <c r="B4682" s="96">
        <f t="shared" ca="1" si="72"/>
        <v>546467.02022006293</v>
      </c>
    </row>
    <row r="4683" spans="1:2" ht="12.75" x14ac:dyDescent="0.2">
      <c r="A4683" s="85">
        <v>4673</v>
      </c>
      <c r="B4683" s="96">
        <f t="shared" ref="B4683:B4746" ca="1" si="73">NORMINV(RAND(),B$4,B$5)</f>
        <v>535991.92975352018</v>
      </c>
    </row>
    <row r="4684" spans="1:2" ht="12.75" x14ac:dyDescent="0.2">
      <c r="A4684" s="85">
        <v>4674</v>
      </c>
      <c r="B4684" s="96">
        <f t="shared" ca="1" si="73"/>
        <v>414565.19460418832</v>
      </c>
    </row>
    <row r="4685" spans="1:2" ht="12.75" x14ac:dyDescent="0.2">
      <c r="A4685" s="85">
        <v>4675</v>
      </c>
      <c r="B4685" s="96">
        <f t="shared" ca="1" si="73"/>
        <v>446734.79818637017</v>
      </c>
    </row>
    <row r="4686" spans="1:2" ht="12.75" x14ac:dyDescent="0.2">
      <c r="A4686" s="85">
        <v>4676</v>
      </c>
      <c r="B4686" s="96">
        <f t="shared" ca="1" si="73"/>
        <v>473443.96311827574</v>
      </c>
    </row>
    <row r="4687" spans="1:2" ht="12.75" x14ac:dyDescent="0.2">
      <c r="A4687" s="85">
        <v>4677</v>
      </c>
      <c r="B4687" s="96">
        <f t="shared" ca="1" si="73"/>
        <v>519670.17856964126</v>
      </c>
    </row>
    <row r="4688" spans="1:2" ht="12.75" x14ac:dyDescent="0.2">
      <c r="A4688" s="85">
        <v>4678</v>
      </c>
      <c r="B4688" s="96">
        <f t="shared" ca="1" si="73"/>
        <v>528671.51233017049</v>
      </c>
    </row>
    <row r="4689" spans="1:2" ht="12.75" x14ac:dyDescent="0.2">
      <c r="A4689" s="85">
        <v>4679</v>
      </c>
      <c r="B4689" s="96">
        <f t="shared" ca="1" si="73"/>
        <v>516263.80388051458</v>
      </c>
    </row>
    <row r="4690" spans="1:2" ht="12.75" x14ac:dyDescent="0.2">
      <c r="A4690" s="85">
        <v>4680</v>
      </c>
      <c r="B4690" s="96">
        <f t="shared" ca="1" si="73"/>
        <v>506947.6061051038</v>
      </c>
    </row>
    <row r="4691" spans="1:2" ht="12.75" x14ac:dyDescent="0.2">
      <c r="A4691" s="85">
        <v>4681</v>
      </c>
      <c r="B4691" s="96">
        <f t="shared" ca="1" si="73"/>
        <v>487807.19826726703</v>
      </c>
    </row>
    <row r="4692" spans="1:2" ht="12.75" x14ac:dyDescent="0.2">
      <c r="A4692" s="85">
        <v>4682</v>
      </c>
      <c r="B4692" s="96">
        <f t="shared" ca="1" si="73"/>
        <v>477134.37104732794</v>
      </c>
    </row>
    <row r="4693" spans="1:2" ht="12.75" x14ac:dyDescent="0.2">
      <c r="A4693" s="85">
        <v>4683</v>
      </c>
      <c r="B4693" s="96">
        <f t="shared" ca="1" si="73"/>
        <v>475885.88656493579</v>
      </c>
    </row>
    <row r="4694" spans="1:2" ht="12.75" x14ac:dyDescent="0.2">
      <c r="A4694" s="85">
        <v>4684</v>
      </c>
      <c r="B4694" s="96">
        <f t="shared" ca="1" si="73"/>
        <v>497264.65979778918</v>
      </c>
    </row>
    <row r="4695" spans="1:2" ht="12.75" x14ac:dyDescent="0.2">
      <c r="A4695" s="85">
        <v>4685</v>
      </c>
      <c r="B4695" s="96">
        <f t="shared" ca="1" si="73"/>
        <v>487808.9519755072</v>
      </c>
    </row>
    <row r="4696" spans="1:2" ht="12.75" x14ac:dyDescent="0.2">
      <c r="A4696" s="85">
        <v>4686</v>
      </c>
      <c r="B4696" s="96">
        <f t="shared" ca="1" si="73"/>
        <v>473107.90104132862</v>
      </c>
    </row>
    <row r="4697" spans="1:2" ht="12.75" x14ac:dyDescent="0.2">
      <c r="A4697" s="85">
        <v>4687</v>
      </c>
      <c r="B4697" s="96">
        <f t="shared" ca="1" si="73"/>
        <v>436472.52299987158</v>
      </c>
    </row>
    <row r="4698" spans="1:2" ht="12.75" x14ac:dyDescent="0.2">
      <c r="A4698" s="85">
        <v>4688</v>
      </c>
      <c r="B4698" s="96">
        <f t="shared" ca="1" si="73"/>
        <v>440784.15438643593</v>
      </c>
    </row>
    <row r="4699" spans="1:2" ht="12.75" x14ac:dyDescent="0.2">
      <c r="A4699" s="85">
        <v>4689</v>
      </c>
      <c r="B4699" s="96">
        <f t="shared" ca="1" si="73"/>
        <v>472445.9195091041</v>
      </c>
    </row>
    <row r="4700" spans="1:2" ht="12.75" x14ac:dyDescent="0.2">
      <c r="A4700" s="85">
        <v>4690</v>
      </c>
      <c r="B4700" s="96">
        <f t="shared" ca="1" si="73"/>
        <v>443376.1327302758</v>
      </c>
    </row>
    <row r="4701" spans="1:2" ht="12.75" x14ac:dyDescent="0.2">
      <c r="A4701" s="85">
        <v>4691</v>
      </c>
      <c r="B4701" s="96">
        <f t="shared" ca="1" si="73"/>
        <v>425138.88811537105</v>
      </c>
    </row>
    <row r="4702" spans="1:2" ht="12.75" x14ac:dyDescent="0.2">
      <c r="A4702" s="85">
        <v>4692</v>
      </c>
      <c r="B4702" s="96">
        <f t="shared" ca="1" si="73"/>
        <v>517009.32053806982</v>
      </c>
    </row>
    <row r="4703" spans="1:2" ht="12.75" x14ac:dyDescent="0.2">
      <c r="A4703" s="85">
        <v>4693</v>
      </c>
      <c r="B4703" s="96">
        <f t="shared" ca="1" si="73"/>
        <v>498495.66798687406</v>
      </c>
    </row>
    <row r="4704" spans="1:2" ht="12.75" x14ac:dyDescent="0.2">
      <c r="A4704" s="85">
        <v>4694</v>
      </c>
      <c r="B4704" s="96">
        <f t="shared" ca="1" si="73"/>
        <v>440713.2429976695</v>
      </c>
    </row>
    <row r="4705" spans="1:2" ht="12.75" x14ac:dyDescent="0.2">
      <c r="A4705" s="85">
        <v>4695</v>
      </c>
      <c r="B4705" s="96">
        <f t="shared" ca="1" si="73"/>
        <v>473777.20095847792</v>
      </c>
    </row>
    <row r="4706" spans="1:2" ht="12.75" x14ac:dyDescent="0.2">
      <c r="A4706" s="85">
        <v>4696</v>
      </c>
      <c r="B4706" s="96">
        <f t="shared" ca="1" si="73"/>
        <v>424308.47468828049</v>
      </c>
    </row>
    <row r="4707" spans="1:2" ht="12.75" x14ac:dyDescent="0.2">
      <c r="A4707" s="85">
        <v>4697</v>
      </c>
      <c r="B4707" s="96">
        <f t="shared" ca="1" si="73"/>
        <v>426570.0009263329</v>
      </c>
    </row>
    <row r="4708" spans="1:2" ht="12.75" x14ac:dyDescent="0.2">
      <c r="A4708" s="85">
        <v>4698</v>
      </c>
      <c r="B4708" s="96">
        <f t="shared" ca="1" si="73"/>
        <v>526470.80127990711</v>
      </c>
    </row>
    <row r="4709" spans="1:2" ht="12.75" x14ac:dyDescent="0.2">
      <c r="A4709" s="85">
        <v>4699</v>
      </c>
      <c r="B4709" s="96">
        <f t="shared" ca="1" si="73"/>
        <v>429321.33398966724</v>
      </c>
    </row>
    <row r="4710" spans="1:2" ht="12.75" x14ac:dyDescent="0.2">
      <c r="A4710" s="85">
        <v>4700</v>
      </c>
      <c r="B4710" s="96">
        <f t="shared" ca="1" si="73"/>
        <v>434213.75099969935</v>
      </c>
    </row>
    <row r="4711" spans="1:2" ht="12.75" x14ac:dyDescent="0.2">
      <c r="A4711" s="85">
        <v>4701</v>
      </c>
      <c r="B4711" s="96">
        <f t="shared" ca="1" si="73"/>
        <v>458865.4438669458</v>
      </c>
    </row>
    <row r="4712" spans="1:2" ht="12.75" x14ac:dyDescent="0.2">
      <c r="A4712" s="85">
        <v>4702</v>
      </c>
      <c r="B4712" s="96">
        <f t="shared" ca="1" si="73"/>
        <v>542640.48990555631</v>
      </c>
    </row>
    <row r="4713" spans="1:2" ht="12.75" x14ac:dyDescent="0.2">
      <c r="A4713" s="85">
        <v>4703</v>
      </c>
      <c r="B4713" s="96">
        <f t="shared" ca="1" si="73"/>
        <v>462645.85980486503</v>
      </c>
    </row>
    <row r="4714" spans="1:2" ht="12.75" x14ac:dyDescent="0.2">
      <c r="A4714" s="85">
        <v>4704</v>
      </c>
      <c r="B4714" s="96">
        <f t="shared" ca="1" si="73"/>
        <v>483389.78468219761</v>
      </c>
    </row>
    <row r="4715" spans="1:2" ht="12.75" x14ac:dyDescent="0.2">
      <c r="A4715" s="85">
        <v>4705</v>
      </c>
      <c r="B4715" s="96">
        <f t="shared" ca="1" si="73"/>
        <v>532904.05226119515</v>
      </c>
    </row>
    <row r="4716" spans="1:2" ht="12.75" x14ac:dyDescent="0.2">
      <c r="A4716" s="85">
        <v>4706</v>
      </c>
      <c r="B4716" s="96">
        <f t="shared" ca="1" si="73"/>
        <v>423996.64367543964</v>
      </c>
    </row>
    <row r="4717" spans="1:2" ht="12.75" x14ac:dyDescent="0.2">
      <c r="A4717" s="85">
        <v>4707</v>
      </c>
      <c r="B4717" s="96">
        <f t="shared" ca="1" si="73"/>
        <v>501760.37650267768</v>
      </c>
    </row>
    <row r="4718" spans="1:2" ht="12.75" x14ac:dyDescent="0.2">
      <c r="A4718" s="85">
        <v>4708</v>
      </c>
      <c r="B4718" s="96">
        <f t="shared" ca="1" si="73"/>
        <v>449635.46055886435</v>
      </c>
    </row>
    <row r="4719" spans="1:2" ht="12.75" x14ac:dyDescent="0.2">
      <c r="A4719" s="85">
        <v>4709</v>
      </c>
      <c r="B4719" s="96">
        <f t="shared" ca="1" si="73"/>
        <v>489951.35741306638</v>
      </c>
    </row>
    <row r="4720" spans="1:2" ht="12.75" x14ac:dyDescent="0.2">
      <c r="A4720" s="85">
        <v>4710</v>
      </c>
      <c r="B4720" s="96">
        <f t="shared" ca="1" si="73"/>
        <v>496729.51743204403</v>
      </c>
    </row>
    <row r="4721" spans="1:2" ht="12.75" x14ac:dyDescent="0.2">
      <c r="A4721" s="85">
        <v>4711</v>
      </c>
      <c r="B4721" s="96">
        <f t="shared" ca="1" si="73"/>
        <v>469864.95753704052</v>
      </c>
    </row>
    <row r="4722" spans="1:2" ht="12.75" x14ac:dyDescent="0.2">
      <c r="A4722" s="85">
        <v>4712</v>
      </c>
      <c r="B4722" s="96">
        <f t="shared" ca="1" si="73"/>
        <v>512922.05591650563</v>
      </c>
    </row>
    <row r="4723" spans="1:2" ht="12.75" x14ac:dyDescent="0.2">
      <c r="A4723" s="85">
        <v>4713</v>
      </c>
      <c r="B4723" s="96">
        <f t="shared" ca="1" si="73"/>
        <v>471170.75052152842</v>
      </c>
    </row>
    <row r="4724" spans="1:2" ht="12.75" x14ac:dyDescent="0.2">
      <c r="A4724" s="85">
        <v>4714</v>
      </c>
      <c r="B4724" s="96">
        <f t="shared" ca="1" si="73"/>
        <v>501015.4476821181</v>
      </c>
    </row>
    <row r="4725" spans="1:2" ht="12.75" x14ac:dyDescent="0.2">
      <c r="A4725" s="85">
        <v>4715</v>
      </c>
      <c r="B4725" s="96">
        <f t="shared" ca="1" si="73"/>
        <v>480266.27619121893</v>
      </c>
    </row>
    <row r="4726" spans="1:2" ht="12.75" x14ac:dyDescent="0.2">
      <c r="A4726" s="85">
        <v>4716</v>
      </c>
      <c r="B4726" s="96">
        <f t="shared" ca="1" si="73"/>
        <v>462477.76541926316</v>
      </c>
    </row>
    <row r="4727" spans="1:2" ht="12.75" x14ac:dyDescent="0.2">
      <c r="A4727" s="85">
        <v>4717</v>
      </c>
      <c r="B4727" s="96">
        <f t="shared" ca="1" si="73"/>
        <v>480649.87858977279</v>
      </c>
    </row>
    <row r="4728" spans="1:2" ht="12.75" x14ac:dyDescent="0.2">
      <c r="A4728" s="85">
        <v>4718</v>
      </c>
      <c r="B4728" s="96">
        <f t="shared" ca="1" si="73"/>
        <v>498796.21157494618</v>
      </c>
    </row>
    <row r="4729" spans="1:2" ht="12.75" x14ac:dyDescent="0.2">
      <c r="A4729" s="85">
        <v>4719</v>
      </c>
      <c r="B4729" s="96">
        <f t="shared" ca="1" si="73"/>
        <v>427132.45871416264</v>
      </c>
    </row>
    <row r="4730" spans="1:2" ht="12.75" x14ac:dyDescent="0.2">
      <c r="A4730" s="85">
        <v>4720</v>
      </c>
      <c r="B4730" s="96">
        <f t="shared" ca="1" si="73"/>
        <v>529975.01014404022</v>
      </c>
    </row>
    <row r="4731" spans="1:2" ht="12.75" x14ac:dyDescent="0.2">
      <c r="A4731" s="85">
        <v>4721</v>
      </c>
      <c r="B4731" s="96">
        <f t="shared" ca="1" si="73"/>
        <v>505770.31121380115</v>
      </c>
    </row>
    <row r="4732" spans="1:2" ht="12.75" x14ac:dyDescent="0.2">
      <c r="A4732" s="85">
        <v>4722</v>
      </c>
      <c r="B4732" s="96">
        <f t="shared" ca="1" si="73"/>
        <v>441429.70052965014</v>
      </c>
    </row>
    <row r="4733" spans="1:2" ht="12.75" x14ac:dyDescent="0.2">
      <c r="A4733" s="85">
        <v>4723</v>
      </c>
      <c r="B4733" s="96">
        <f t="shared" ca="1" si="73"/>
        <v>443196.326183567</v>
      </c>
    </row>
    <row r="4734" spans="1:2" ht="12.75" x14ac:dyDescent="0.2">
      <c r="A4734" s="85">
        <v>4724</v>
      </c>
      <c r="B4734" s="96">
        <f t="shared" ca="1" si="73"/>
        <v>469423.6671814702</v>
      </c>
    </row>
    <row r="4735" spans="1:2" ht="12.75" x14ac:dyDescent="0.2">
      <c r="A4735" s="85">
        <v>4725</v>
      </c>
      <c r="B4735" s="96">
        <f t="shared" ca="1" si="73"/>
        <v>512299.68843804934</v>
      </c>
    </row>
    <row r="4736" spans="1:2" ht="12.75" x14ac:dyDescent="0.2">
      <c r="A4736" s="85">
        <v>4726</v>
      </c>
      <c r="B4736" s="96">
        <f t="shared" ca="1" si="73"/>
        <v>444487.57199269731</v>
      </c>
    </row>
    <row r="4737" spans="1:2" ht="12.75" x14ac:dyDescent="0.2">
      <c r="A4737" s="85">
        <v>4727</v>
      </c>
      <c r="B4737" s="96">
        <f t="shared" ca="1" si="73"/>
        <v>440257.45095118781</v>
      </c>
    </row>
    <row r="4738" spans="1:2" ht="12.75" x14ac:dyDescent="0.2">
      <c r="A4738" s="85">
        <v>4728</v>
      </c>
      <c r="B4738" s="96">
        <f t="shared" ca="1" si="73"/>
        <v>473009.85586344887</v>
      </c>
    </row>
    <row r="4739" spans="1:2" ht="12.75" x14ac:dyDescent="0.2">
      <c r="A4739" s="85">
        <v>4729</v>
      </c>
      <c r="B4739" s="96">
        <f t="shared" ca="1" si="73"/>
        <v>501774.66795870062</v>
      </c>
    </row>
    <row r="4740" spans="1:2" ht="12.75" x14ac:dyDescent="0.2">
      <c r="A4740" s="85">
        <v>4730</v>
      </c>
      <c r="B4740" s="96">
        <f t="shared" ca="1" si="73"/>
        <v>431745.03459277801</v>
      </c>
    </row>
    <row r="4741" spans="1:2" ht="12.75" x14ac:dyDescent="0.2">
      <c r="A4741" s="85">
        <v>4731</v>
      </c>
      <c r="B4741" s="96">
        <f t="shared" ca="1" si="73"/>
        <v>427844.05631921458</v>
      </c>
    </row>
    <row r="4742" spans="1:2" ht="12.75" x14ac:dyDescent="0.2">
      <c r="A4742" s="85">
        <v>4732</v>
      </c>
      <c r="B4742" s="96">
        <f t="shared" ca="1" si="73"/>
        <v>507218.51137159753</v>
      </c>
    </row>
    <row r="4743" spans="1:2" ht="12.75" x14ac:dyDescent="0.2">
      <c r="A4743" s="85">
        <v>4733</v>
      </c>
      <c r="B4743" s="96">
        <f t="shared" ca="1" si="73"/>
        <v>480268.09080308984</v>
      </c>
    </row>
    <row r="4744" spans="1:2" ht="12.75" x14ac:dyDescent="0.2">
      <c r="A4744" s="85">
        <v>4734</v>
      </c>
      <c r="B4744" s="96">
        <f t="shared" ca="1" si="73"/>
        <v>507410.61121886183</v>
      </c>
    </row>
    <row r="4745" spans="1:2" ht="12.75" x14ac:dyDescent="0.2">
      <c r="A4745" s="85">
        <v>4735</v>
      </c>
      <c r="B4745" s="96">
        <f t="shared" ca="1" si="73"/>
        <v>450330.44740920153</v>
      </c>
    </row>
    <row r="4746" spans="1:2" ht="12.75" x14ac:dyDescent="0.2">
      <c r="A4746" s="85">
        <v>4736</v>
      </c>
      <c r="B4746" s="96">
        <f t="shared" ca="1" si="73"/>
        <v>475696.01992265665</v>
      </c>
    </row>
    <row r="4747" spans="1:2" ht="12.75" x14ac:dyDescent="0.2">
      <c r="A4747" s="85">
        <v>4737</v>
      </c>
      <c r="B4747" s="96">
        <f t="shared" ref="B4747:B4810" ca="1" si="74">NORMINV(RAND(),B$4,B$5)</f>
        <v>503592.04420063767</v>
      </c>
    </row>
    <row r="4748" spans="1:2" ht="12.75" x14ac:dyDescent="0.2">
      <c r="A4748" s="85">
        <v>4738</v>
      </c>
      <c r="B4748" s="96">
        <f t="shared" ca="1" si="74"/>
        <v>486253.05915543571</v>
      </c>
    </row>
    <row r="4749" spans="1:2" ht="12.75" x14ac:dyDescent="0.2">
      <c r="A4749" s="85">
        <v>4739</v>
      </c>
      <c r="B4749" s="96">
        <f t="shared" ca="1" si="74"/>
        <v>519589.64297457284</v>
      </c>
    </row>
    <row r="4750" spans="1:2" ht="12.75" x14ac:dyDescent="0.2">
      <c r="A4750" s="85">
        <v>4740</v>
      </c>
      <c r="B4750" s="96">
        <f t="shared" ca="1" si="74"/>
        <v>562743.17302890879</v>
      </c>
    </row>
    <row r="4751" spans="1:2" ht="12.75" x14ac:dyDescent="0.2">
      <c r="A4751" s="85">
        <v>4741</v>
      </c>
      <c r="B4751" s="96">
        <f t="shared" ca="1" si="74"/>
        <v>513920.37284255528</v>
      </c>
    </row>
    <row r="4752" spans="1:2" ht="12.75" x14ac:dyDescent="0.2">
      <c r="A4752" s="85">
        <v>4742</v>
      </c>
      <c r="B4752" s="96">
        <f t="shared" ca="1" si="74"/>
        <v>449243.78282912634</v>
      </c>
    </row>
    <row r="4753" spans="1:2" ht="12.75" x14ac:dyDescent="0.2">
      <c r="A4753" s="85">
        <v>4743</v>
      </c>
      <c r="B4753" s="96">
        <f t="shared" ca="1" si="74"/>
        <v>494251.97366391093</v>
      </c>
    </row>
    <row r="4754" spans="1:2" ht="12.75" x14ac:dyDescent="0.2">
      <c r="A4754" s="85">
        <v>4744</v>
      </c>
      <c r="B4754" s="96">
        <f t="shared" ca="1" si="74"/>
        <v>468554.51719184307</v>
      </c>
    </row>
    <row r="4755" spans="1:2" ht="12.75" x14ac:dyDescent="0.2">
      <c r="A4755" s="85">
        <v>4745</v>
      </c>
      <c r="B4755" s="96">
        <f t="shared" ca="1" si="74"/>
        <v>483058.07713624608</v>
      </c>
    </row>
    <row r="4756" spans="1:2" ht="12.75" x14ac:dyDescent="0.2">
      <c r="A4756" s="85">
        <v>4746</v>
      </c>
      <c r="B4756" s="96">
        <f t="shared" ca="1" si="74"/>
        <v>542113.65876694024</v>
      </c>
    </row>
    <row r="4757" spans="1:2" ht="12.75" x14ac:dyDescent="0.2">
      <c r="A4757" s="85">
        <v>4747</v>
      </c>
      <c r="B4757" s="96">
        <f t="shared" ca="1" si="74"/>
        <v>492465.59858212114</v>
      </c>
    </row>
    <row r="4758" spans="1:2" ht="12.75" x14ac:dyDescent="0.2">
      <c r="A4758" s="85">
        <v>4748</v>
      </c>
      <c r="B4758" s="96">
        <f t="shared" ca="1" si="74"/>
        <v>461943.03794685681</v>
      </c>
    </row>
    <row r="4759" spans="1:2" ht="12.75" x14ac:dyDescent="0.2">
      <c r="A4759" s="85">
        <v>4749</v>
      </c>
      <c r="B4759" s="96">
        <f t="shared" ca="1" si="74"/>
        <v>503279.46316286369</v>
      </c>
    </row>
    <row r="4760" spans="1:2" ht="12.75" x14ac:dyDescent="0.2">
      <c r="A4760" s="85">
        <v>4750</v>
      </c>
      <c r="B4760" s="96">
        <f t="shared" ca="1" si="74"/>
        <v>466473.13995687466</v>
      </c>
    </row>
    <row r="4761" spans="1:2" ht="12.75" x14ac:dyDescent="0.2">
      <c r="A4761" s="85">
        <v>4751</v>
      </c>
      <c r="B4761" s="96">
        <f t="shared" ca="1" si="74"/>
        <v>580695.03721887339</v>
      </c>
    </row>
    <row r="4762" spans="1:2" ht="12.75" x14ac:dyDescent="0.2">
      <c r="A4762" s="85">
        <v>4752</v>
      </c>
      <c r="B4762" s="96">
        <f t="shared" ca="1" si="74"/>
        <v>427948.68321647379</v>
      </c>
    </row>
    <row r="4763" spans="1:2" ht="12.75" x14ac:dyDescent="0.2">
      <c r="A4763" s="85">
        <v>4753</v>
      </c>
      <c r="B4763" s="96">
        <f t="shared" ca="1" si="74"/>
        <v>514540.03737959004</v>
      </c>
    </row>
    <row r="4764" spans="1:2" ht="12.75" x14ac:dyDescent="0.2">
      <c r="A4764" s="85">
        <v>4754</v>
      </c>
      <c r="B4764" s="96">
        <f t="shared" ca="1" si="74"/>
        <v>475507.67356431059</v>
      </c>
    </row>
    <row r="4765" spans="1:2" ht="12.75" x14ac:dyDescent="0.2">
      <c r="A4765" s="85">
        <v>4755</v>
      </c>
      <c r="B4765" s="96">
        <f t="shared" ca="1" si="74"/>
        <v>473786.97533383948</v>
      </c>
    </row>
    <row r="4766" spans="1:2" ht="12.75" x14ac:dyDescent="0.2">
      <c r="A4766" s="85">
        <v>4756</v>
      </c>
      <c r="B4766" s="96">
        <f t="shared" ca="1" si="74"/>
        <v>419149.47262681171</v>
      </c>
    </row>
    <row r="4767" spans="1:2" ht="12.75" x14ac:dyDescent="0.2">
      <c r="A4767" s="85">
        <v>4757</v>
      </c>
      <c r="B4767" s="96">
        <f t="shared" ca="1" si="74"/>
        <v>506769.0822585281</v>
      </c>
    </row>
    <row r="4768" spans="1:2" ht="12.75" x14ac:dyDescent="0.2">
      <c r="A4768" s="85">
        <v>4758</v>
      </c>
      <c r="B4768" s="96">
        <f t="shared" ca="1" si="74"/>
        <v>514312.17733202927</v>
      </c>
    </row>
    <row r="4769" spans="1:2" ht="12.75" x14ac:dyDescent="0.2">
      <c r="A4769" s="85">
        <v>4759</v>
      </c>
      <c r="B4769" s="96">
        <f t="shared" ca="1" si="74"/>
        <v>449796.85075698612</v>
      </c>
    </row>
    <row r="4770" spans="1:2" ht="12.75" x14ac:dyDescent="0.2">
      <c r="A4770" s="85">
        <v>4760</v>
      </c>
      <c r="B4770" s="96">
        <f t="shared" ca="1" si="74"/>
        <v>533377.17204151803</v>
      </c>
    </row>
    <row r="4771" spans="1:2" ht="12.75" x14ac:dyDescent="0.2">
      <c r="A4771" s="85">
        <v>4761</v>
      </c>
      <c r="B4771" s="96">
        <f t="shared" ca="1" si="74"/>
        <v>477361.91722072451</v>
      </c>
    </row>
    <row r="4772" spans="1:2" ht="12.75" x14ac:dyDescent="0.2">
      <c r="A4772" s="85">
        <v>4762</v>
      </c>
      <c r="B4772" s="96">
        <f t="shared" ca="1" si="74"/>
        <v>497847.33691042697</v>
      </c>
    </row>
    <row r="4773" spans="1:2" ht="12.75" x14ac:dyDescent="0.2">
      <c r="A4773" s="85">
        <v>4763</v>
      </c>
      <c r="B4773" s="96">
        <f t="shared" ca="1" si="74"/>
        <v>475344.3416635489</v>
      </c>
    </row>
    <row r="4774" spans="1:2" ht="12.75" x14ac:dyDescent="0.2">
      <c r="A4774" s="85">
        <v>4764</v>
      </c>
      <c r="B4774" s="96">
        <f t="shared" ca="1" si="74"/>
        <v>533456.7470763108</v>
      </c>
    </row>
    <row r="4775" spans="1:2" ht="12.75" x14ac:dyDescent="0.2">
      <c r="A4775" s="85">
        <v>4765</v>
      </c>
      <c r="B4775" s="96">
        <f t="shared" ca="1" si="74"/>
        <v>517759.0423608222</v>
      </c>
    </row>
    <row r="4776" spans="1:2" ht="12.75" x14ac:dyDescent="0.2">
      <c r="A4776" s="85">
        <v>4766</v>
      </c>
      <c r="B4776" s="96">
        <f t="shared" ca="1" si="74"/>
        <v>503513.15995757596</v>
      </c>
    </row>
    <row r="4777" spans="1:2" ht="12.75" x14ac:dyDescent="0.2">
      <c r="A4777" s="85">
        <v>4767</v>
      </c>
      <c r="B4777" s="96">
        <f t="shared" ca="1" si="74"/>
        <v>486193.51638453314</v>
      </c>
    </row>
    <row r="4778" spans="1:2" ht="12.75" x14ac:dyDescent="0.2">
      <c r="A4778" s="85">
        <v>4768</v>
      </c>
      <c r="B4778" s="96">
        <f t="shared" ca="1" si="74"/>
        <v>522110.0704854686</v>
      </c>
    </row>
    <row r="4779" spans="1:2" ht="12.75" x14ac:dyDescent="0.2">
      <c r="A4779" s="85">
        <v>4769</v>
      </c>
      <c r="B4779" s="96">
        <f t="shared" ca="1" si="74"/>
        <v>450471.24817968952</v>
      </c>
    </row>
    <row r="4780" spans="1:2" ht="12.75" x14ac:dyDescent="0.2">
      <c r="A4780" s="85">
        <v>4770</v>
      </c>
      <c r="B4780" s="96">
        <f t="shared" ca="1" si="74"/>
        <v>563916.36131176737</v>
      </c>
    </row>
    <row r="4781" spans="1:2" ht="12.75" x14ac:dyDescent="0.2">
      <c r="A4781" s="85">
        <v>4771</v>
      </c>
      <c r="B4781" s="96">
        <f t="shared" ca="1" si="74"/>
        <v>481797.46681976947</v>
      </c>
    </row>
    <row r="4782" spans="1:2" ht="12.75" x14ac:dyDescent="0.2">
      <c r="A4782" s="85">
        <v>4772</v>
      </c>
      <c r="B4782" s="96">
        <f t="shared" ca="1" si="74"/>
        <v>499169.17402604315</v>
      </c>
    </row>
    <row r="4783" spans="1:2" ht="12.75" x14ac:dyDescent="0.2">
      <c r="A4783" s="85">
        <v>4773</v>
      </c>
      <c r="B4783" s="96">
        <f t="shared" ca="1" si="74"/>
        <v>487112.93475438957</v>
      </c>
    </row>
    <row r="4784" spans="1:2" ht="12.75" x14ac:dyDescent="0.2">
      <c r="A4784" s="85">
        <v>4774</v>
      </c>
      <c r="B4784" s="96">
        <f t="shared" ca="1" si="74"/>
        <v>543619.43247008917</v>
      </c>
    </row>
    <row r="4785" spans="1:2" ht="12.75" x14ac:dyDescent="0.2">
      <c r="A4785" s="85">
        <v>4775</v>
      </c>
      <c r="B4785" s="96">
        <f t="shared" ca="1" si="74"/>
        <v>523682.98478495039</v>
      </c>
    </row>
    <row r="4786" spans="1:2" ht="12.75" x14ac:dyDescent="0.2">
      <c r="A4786" s="85">
        <v>4776</v>
      </c>
      <c r="B4786" s="96">
        <f t="shared" ca="1" si="74"/>
        <v>422622.80073391483</v>
      </c>
    </row>
    <row r="4787" spans="1:2" ht="12.75" x14ac:dyDescent="0.2">
      <c r="A4787" s="85">
        <v>4777</v>
      </c>
      <c r="B4787" s="96">
        <f t="shared" ca="1" si="74"/>
        <v>472799.51270728873</v>
      </c>
    </row>
    <row r="4788" spans="1:2" ht="12.75" x14ac:dyDescent="0.2">
      <c r="A4788" s="85">
        <v>4778</v>
      </c>
      <c r="B4788" s="96">
        <f t="shared" ca="1" si="74"/>
        <v>478807.87272050453</v>
      </c>
    </row>
    <row r="4789" spans="1:2" ht="12.75" x14ac:dyDescent="0.2">
      <c r="A4789" s="85">
        <v>4779</v>
      </c>
      <c r="B4789" s="96">
        <f t="shared" ca="1" si="74"/>
        <v>481412.88431673084</v>
      </c>
    </row>
    <row r="4790" spans="1:2" ht="12.75" x14ac:dyDescent="0.2">
      <c r="A4790" s="85">
        <v>4780</v>
      </c>
      <c r="B4790" s="96">
        <f t="shared" ca="1" si="74"/>
        <v>527067.05588974245</v>
      </c>
    </row>
    <row r="4791" spans="1:2" ht="12.75" x14ac:dyDescent="0.2">
      <c r="A4791" s="85">
        <v>4781</v>
      </c>
      <c r="B4791" s="96">
        <f t="shared" ca="1" si="74"/>
        <v>506647.72172729828</v>
      </c>
    </row>
    <row r="4792" spans="1:2" ht="12.75" x14ac:dyDescent="0.2">
      <c r="A4792" s="85">
        <v>4782</v>
      </c>
      <c r="B4792" s="96">
        <f t="shared" ca="1" si="74"/>
        <v>513497.38696335256</v>
      </c>
    </row>
    <row r="4793" spans="1:2" ht="12.75" x14ac:dyDescent="0.2">
      <c r="A4793" s="85">
        <v>4783</v>
      </c>
      <c r="B4793" s="96">
        <f t="shared" ca="1" si="74"/>
        <v>454749.3738211256</v>
      </c>
    </row>
    <row r="4794" spans="1:2" ht="12.75" x14ac:dyDescent="0.2">
      <c r="A4794" s="85">
        <v>4784</v>
      </c>
      <c r="B4794" s="96">
        <f t="shared" ca="1" si="74"/>
        <v>534068.53135673422</v>
      </c>
    </row>
    <row r="4795" spans="1:2" ht="12.75" x14ac:dyDescent="0.2">
      <c r="A4795" s="85">
        <v>4785</v>
      </c>
      <c r="B4795" s="96">
        <f t="shared" ca="1" si="74"/>
        <v>548427.191003468</v>
      </c>
    </row>
    <row r="4796" spans="1:2" ht="12.75" x14ac:dyDescent="0.2">
      <c r="A4796" s="85">
        <v>4786</v>
      </c>
      <c r="B4796" s="96">
        <f t="shared" ca="1" si="74"/>
        <v>434158.7962625972</v>
      </c>
    </row>
    <row r="4797" spans="1:2" ht="12.75" x14ac:dyDescent="0.2">
      <c r="A4797" s="85">
        <v>4787</v>
      </c>
      <c r="B4797" s="96">
        <f t="shared" ca="1" si="74"/>
        <v>459097.19372829044</v>
      </c>
    </row>
    <row r="4798" spans="1:2" ht="12.75" x14ac:dyDescent="0.2">
      <c r="A4798" s="85">
        <v>4788</v>
      </c>
      <c r="B4798" s="96">
        <f t="shared" ca="1" si="74"/>
        <v>483050.94474456768</v>
      </c>
    </row>
    <row r="4799" spans="1:2" ht="12.75" x14ac:dyDescent="0.2">
      <c r="A4799" s="85">
        <v>4789</v>
      </c>
      <c r="B4799" s="96">
        <f t="shared" ca="1" si="74"/>
        <v>483389.60818667785</v>
      </c>
    </row>
    <row r="4800" spans="1:2" ht="12.75" x14ac:dyDescent="0.2">
      <c r="A4800" s="85">
        <v>4790</v>
      </c>
      <c r="B4800" s="96">
        <f t="shared" ca="1" si="74"/>
        <v>491768.61308941909</v>
      </c>
    </row>
    <row r="4801" spans="1:2" ht="12.75" x14ac:dyDescent="0.2">
      <c r="A4801" s="85">
        <v>4791</v>
      </c>
      <c r="B4801" s="96">
        <f t="shared" ca="1" si="74"/>
        <v>494006.65554157476</v>
      </c>
    </row>
    <row r="4802" spans="1:2" ht="12.75" x14ac:dyDescent="0.2">
      <c r="A4802" s="85">
        <v>4792</v>
      </c>
      <c r="B4802" s="96">
        <f t="shared" ca="1" si="74"/>
        <v>414122.33994272369</v>
      </c>
    </row>
    <row r="4803" spans="1:2" ht="12.75" x14ac:dyDescent="0.2">
      <c r="A4803" s="85">
        <v>4793</v>
      </c>
      <c r="B4803" s="96">
        <f t="shared" ca="1" si="74"/>
        <v>464494.34069371829</v>
      </c>
    </row>
    <row r="4804" spans="1:2" ht="12.75" x14ac:dyDescent="0.2">
      <c r="A4804" s="85">
        <v>4794</v>
      </c>
      <c r="B4804" s="96">
        <f t="shared" ca="1" si="74"/>
        <v>450001.83338561316</v>
      </c>
    </row>
    <row r="4805" spans="1:2" ht="12.75" x14ac:dyDescent="0.2">
      <c r="A4805" s="85">
        <v>4795</v>
      </c>
      <c r="B4805" s="96">
        <f t="shared" ca="1" si="74"/>
        <v>501231.08795900265</v>
      </c>
    </row>
    <row r="4806" spans="1:2" ht="12.75" x14ac:dyDescent="0.2">
      <c r="A4806" s="85">
        <v>4796</v>
      </c>
      <c r="B4806" s="96">
        <f t="shared" ca="1" si="74"/>
        <v>497609.37097581441</v>
      </c>
    </row>
    <row r="4807" spans="1:2" ht="12.75" x14ac:dyDescent="0.2">
      <c r="A4807" s="85">
        <v>4797</v>
      </c>
      <c r="B4807" s="96">
        <f t="shared" ca="1" si="74"/>
        <v>517705.29782885138</v>
      </c>
    </row>
    <row r="4808" spans="1:2" ht="12.75" x14ac:dyDescent="0.2">
      <c r="A4808" s="85">
        <v>4798</v>
      </c>
      <c r="B4808" s="96">
        <f t="shared" ca="1" si="74"/>
        <v>508826.14958118706</v>
      </c>
    </row>
    <row r="4809" spans="1:2" ht="12.75" x14ac:dyDescent="0.2">
      <c r="A4809" s="85">
        <v>4799</v>
      </c>
      <c r="B4809" s="96">
        <f t="shared" ca="1" si="74"/>
        <v>484786.38625500997</v>
      </c>
    </row>
    <row r="4810" spans="1:2" ht="12.75" x14ac:dyDescent="0.2">
      <c r="A4810" s="85">
        <v>4800</v>
      </c>
      <c r="B4810" s="96">
        <f t="shared" ca="1" si="74"/>
        <v>464943.53733633755</v>
      </c>
    </row>
    <row r="4811" spans="1:2" ht="12.75" x14ac:dyDescent="0.2">
      <c r="A4811" s="85">
        <v>4801</v>
      </c>
      <c r="B4811" s="96">
        <f t="shared" ref="B4811:B4874" ca="1" si="75">NORMINV(RAND(),B$4,B$5)</f>
        <v>392204.79276902246</v>
      </c>
    </row>
    <row r="4812" spans="1:2" ht="12.75" x14ac:dyDescent="0.2">
      <c r="A4812" s="85">
        <v>4802</v>
      </c>
      <c r="B4812" s="96">
        <f t="shared" ca="1" si="75"/>
        <v>482721.59607628331</v>
      </c>
    </row>
    <row r="4813" spans="1:2" ht="12.75" x14ac:dyDescent="0.2">
      <c r="A4813" s="85">
        <v>4803</v>
      </c>
      <c r="B4813" s="96">
        <f t="shared" ca="1" si="75"/>
        <v>559840.06993883487</v>
      </c>
    </row>
    <row r="4814" spans="1:2" ht="12.75" x14ac:dyDescent="0.2">
      <c r="A4814" s="85">
        <v>4804</v>
      </c>
      <c r="B4814" s="96">
        <f t="shared" ca="1" si="75"/>
        <v>449643.30103680014</v>
      </c>
    </row>
    <row r="4815" spans="1:2" ht="12.75" x14ac:dyDescent="0.2">
      <c r="A4815" s="85">
        <v>4805</v>
      </c>
      <c r="B4815" s="96">
        <f t="shared" ca="1" si="75"/>
        <v>420709.0018264472</v>
      </c>
    </row>
    <row r="4816" spans="1:2" ht="12.75" x14ac:dyDescent="0.2">
      <c r="A4816" s="85">
        <v>4806</v>
      </c>
      <c r="B4816" s="96">
        <f t="shared" ca="1" si="75"/>
        <v>455333.60375174286</v>
      </c>
    </row>
    <row r="4817" spans="1:2" ht="12.75" x14ac:dyDescent="0.2">
      <c r="A4817" s="85">
        <v>4807</v>
      </c>
      <c r="B4817" s="96">
        <f t="shared" ca="1" si="75"/>
        <v>446637.0071821548</v>
      </c>
    </row>
    <row r="4818" spans="1:2" ht="12.75" x14ac:dyDescent="0.2">
      <c r="A4818" s="85">
        <v>4808</v>
      </c>
      <c r="B4818" s="96">
        <f t="shared" ca="1" si="75"/>
        <v>593557.13536233758</v>
      </c>
    </row>
    <row r="4819" spans="1:2" ht="12.75" x14ac:dyDescent="0.2">
      <c r="A4819" s="85">
        <v>4809</v>
      </c>
      <c r="B4819" s="96">
        <f t="shared" ca="1" si="75"/>
        <v>533076.30724712764</v>
      </c>
    </row>
    <row r="4820" spans="1:2" ht="12.75" x14ac:dyDescent="0.2">
      <c r="A4820" s="85">
        <v>4810</v>
      </c>
      <c r="B4820" s="96">
        <f t="shared" ca="1" si="75"/>
        <v>406862.2282176587</v>
      </c>
    </row>
    <row r="4821" spans="1:2" ht="12.75" x14ac:dyDescent="0.2">
      <c r="A4821" s="85">
        <v>4811</v>
      </c>
      <c r="B4821" s="96">
        <f t="shared" ca="1" si="75"/>
        <v>509793.80380280456</v>
      </c>
    </row>
    <row r="4822" spans="1:2" ht="12.75" x14ac:dyDescent="0.2">
      <c r="A4822" s="85">
        <v>4812</v>
      </c>
      <c r="B4822" s="96">
        <f t="shared" ca="1" si="75"/>
        <v>468880.99868002645</v>
      </c>
    </row>
    <row r="4823" spans="1:2" ht="12.75" x14ac:dyDescent="0.2">
      <c r="A4823" s="85">
        <v>4813</v>
      </c>
      <c r="B4823" s="96">
        <f t="shared" ca="1" si="75"/>
        <v>466418.82964430167</v>
      </c>
    </row>
    <row r="4824" spans="1:2" ht="12.75" x14ac:dyDescent="0.2">
      <c r="A4824" s="85">
        <v>4814</v>
      </c>
      <c r="B4824" s="96">
        <f t="shared" ca="1" si="75"/>
        <v>502146.64296925213</v>
      </c>
    </row>
    <row r="4825" spans="1:2" ht="12.75" x14ac:dyDescent="0.2">
      <c r="A4825" s="85">
        <v>4815</v>
      </c>
      <c r="B4825" s="96">
        <f t="shared" ca="1" si="75"/>
        <v>532742.00411761552</v>
      </c>
    </row>
    <row r="4826" spans="1:2" ht="12.75" x14ac:dyDescent="0.2">
      <c r="A4826" s="85">
        <v>4816</v>
      </c>
      <c r="B4826" s="96">
        <f t="shared" ca="1" si="75"/>
        <v>534685.36222313961</v>
      </c>
    </row>
    <row r="4827" spans="1:2" ht="12.75" x14ac:dyDescent="0.2">
      <c r="A4827" s="85">
        <v>4817</v>
      </c>
      <c r="B4827" s="96">
        <f t="shared" ca="1" si="75"/>
        <v>489129.42734737374</v>
      </c>
    </row>
    <row r="4828" spans="1:2" ht="12.75" x14ac:dyDescent="0.2">
      <c r="A4828" s="85">
        <v>4818</v>
      </c>
      <c r="B4828" s="96">
        <f t="shared" ca="1" si="75"/>
        <v>505982.8457236361</v>
      </c>
    </row>
    <row r="4829" spans="1:2" ht="12.75" x14ac:dyDescent="0.2">
      <c r="A4829" s="85">
        <v>4819</v>
      </c>
      <c r="B4829" s="96">
        <f t="shared" ca="1" si="75"/>
        <v>455625.82634502609</v>
      </c>
    </row>
    <row r="4830" spans="1:2" ht="12.75" x14ac:dyDescent="0.2">
      <c r="A4830" s="85">
        <v>4820</v>
      </c>
      <c r="B4830" s="96">
        <f t="shared" ca="1" si="75"/>
        <v>507771.5832799499</v>
      </c>
    </row>
    <row r="4831" spans="1:2" ht="12.75" x14ac:dyDescent="0.2">
      <c r="A4831" s="85">
        <v>4821</v>
      </c>
      <c r="B4831" s="96">
        <f t="shared" ca="1" si="75"/>
        <v>457319.79880889948</v>
      </c>
    </row>
    <row r="4832" spans="1:2" ht="12.75" x14ac:dyDescent="0.2">
      <c r="A4832" s="85">
        <v>4822</v>
      </c>
      <c r="B4832" s="96">
        <f t="shared" ca="1" si="75"/>
        <v>533453.39999969455</v>
      </c>
    </row>
    <row r="4833" spans="1:2" ht="12.75" x14ac:dyDescent="0.2">
      <c r="A4833" s="85">
        <v>4823</v>
      </c>
      <c r="B4833" s="96">
        <f t="shared" ca="1" si="75"/>
        <v>510263.24005756824</v>
      </c>
    </row>
    <row r="4834" spans="1:2" ht="12.75" x14ac:dyDescent="0.2">
      <c r="A4834" s="85">
        <v>4824</v>
      </c>
      <c r="B4834" s="96">
        <f t="shared" ca="1" si="75"/>
        <v>490635.73358414607</v>
      </c>
    </row>
    <row r="4835" spans="1:2" ht="12.75" x14ac:dyDescent="0.2">
      <c r="A4835" s="85">
        <v>4825</v>
      </c>
      <c r="B4835" s="96">
        <f t="shared" ca="1" si="75"/>
        <v>504469.9933453644</v>
      </c>
    </row>
    <row r="4836" spans="1:2" ht="12.75" x14ac:dyDescent="0.2">
      <c r="A4836" s="85">
        <v>4826</v>
      </c>
      <c r="B4836" s="96">
        <f t="shared" ca="1" si="75"/>
        <v>505860.21581873915</v>
      </c>
    </row>
    <row r="4837" spans="1:2" ht="12.75" x14ac:dyDescent="0.2">
      <c r="A4837" s="85">
        <v>4827</v>
      </c>
      <c r="B4837" s="96">
        <f t="shared" ca="1" si="75"/>
        <v>495823.45073268819</v>
      </c>
    </row>
    <row r="4838" spans="1:2" ht="12.75" x14ac:dyDescent="0.2">
      <c r="A4838" s="85">
        <v>4828</v>
      </c>
      <c r="B4838" s="96">
        <f t="shared" ca="1" si="75"/>
        <v>490750.8140576178</v>
      </c>
    </row>
    <row r="4839" spans="1:2" ht="12.75" x14ac:dyDescent="0.2">
      <c r="A4839" s="85">
        <v>4829</v>
      </c>
      <c r="B4839" s="96">
        <f t="shared" ca="1" si="75"/>
        <v>457067.48619266652</v>
      </c>
    </row>
    <row r="4840" spans="1:2" ht="12.75" x14ac:dyDescent="0.2">
      <c r="A4840" s="85">
        <v>4830</v>
      </c>
      <c r="B4840" s="96">
        <f t="shared" ca="1" si="75"/>
        <v>472563.37690598681</v>
      </c>
    </row>
    <row r="4841" spans="1:2" ht="12.75" x14ac:dyDescent="0.2">
      <c r="A4841" s="85">
        <v>4831</v>
      </c>
      <c r="B4841" s="96">
        <f t="shared" ca="1" si="75"/>
        <v>507667.74534413416</v>
      </c>
    </row>
    <row r="4842" spans="1:2" ht="12.75" x14ac:dyDescent="0.2">
      <c r="A4842" s="85">
        <v>4832</v>
      </c>
      <c r="B4842" s="96">
        <f t="shared" ca="1" si="75"/>
        <v>520242.27878987382</v>
      </c>
    </row>
    <row r="4843" spans="1:2" ht="12.75" x14ac:dyDescent="0.2">
      <c r="A4843" s="85">
        <v>4833</v>
      </c>
      <c r="B4843" s="96">
        <f t="shared" ca="1" si="75"/>
        <v>457822.07302619785</v>
      </c>
    </row>
    <row r="4844" spans="1:2" ht="12.75" x14ac:dyDescent="0.2">
      <c r="A4844" s="85">
        <v>4834</v>
      </c>
      <c r="B4844" s="96">
        <f t="shared" ca="1" si="75"/>
        <v>538475.84887042362</v>
      </c>
    </row>
    <row r="4845" spans="1:2" ht="12.75" x14ac:dyDescent="0.2">
      <c r="A4845" s="85">
        <v>4835</v>
      </c>
      <c r="B4845" s="96">
        <f t="shared" ca="1" si="75"/>
        <v>464828.62532250222</v>
      </c>
    </row>
    <row r="4846" spans="1:2" ht="12.75" x14ac:dyDescent="0.2">
      <c r="A4846" s="85">
        <v>4836</v>
      </c>
      <c r="B4846" s="96">
        <f t="shared" ca="1" si="75"/>
        <v>462150.78449535067</v>
      </c>
    </row>
    <row r="4847" spans="1:2" ht="12.75" x14ac:dyDescent="0.2">
      <c r="A4847" s="85">
        <v>4837</v>
      </c>
      <c r="B4847" s="96">
        <f t="shared" ca="1" si="75"/>
        <v>511921.25816124503</v>
      </c>
    </row>
    <row r="4848" spans="1:2" ht="12.75" x14ac:dyDescent="0.2">
      <c r="A4848" s="85">
        <v>4838</v>
      </c>
      <c r="B4848" s="96">
        <f t="shared" ca="1" si="75"/>
        <v>539608.26378311263</v>
      </c>
    </row>
    <row r="4849" spans="1:2" ht="12.75" x14ac:dyDescent="0.2">
      <c r="A4849" s="85">
        <v>4839</v>
      </c>
      <c r="B4849" s="96">
        <f t="shared" ca="1" si="75"/>
        <v>478134.95321786066</v>
      </c>
    </row>
    <row r="4850" spans="1:2" ht="12.75" x14ac:dyDescent="0.2">
      <c r="A4850" s="85">
        <v>4840</v>
      </c>
      <c r="B4850" s="96">
        <f t="shared" ca="1" si="75"/>
        <v>481443.34294273466</v>
      </c>
    </row>
    <row r="4851" spans="1:2" ht="12.75" x14ac:dyDescent="0.2">
      <c r="A4851" s="85">
        <v>4841</v>
      </c>
      <c r="B4851" s="96">
        <f t="shared" ca="1" si="75"/>
        <v>569200.5060986894</v>
      </c>
    </row>
    <row r="4852" spans="1:2" ht="12.75" x14ac:dyDescent="0.2">
      <c r="A4852" s="85">
        <v>4842</v>
      </c>
      <c r="B4852" s="96">
        <f t="shared" ca="1" si="75"/>
        <v>496808.10148064658</v>
      </c>
    </row>
    <row r="4853" spans="1:2" ht="12.75" x14ac:dyDescent="0.2">
      <c r="A4853" s="85">
        <v>4843</v>
      </c>
      <c r="B4853" s="96">
        <f t="shared" ca="1" si="75"/>
        <v>524998.79625792103</v>
      </c>
    </row>
    <row r="4854" spans="1:2" ht="12.75" x14ac:dyDescent="0.2">
      <c r="A4854" s="85">
        <v>4844</v>
      </c>
      <c r="B4854" s="96">
        <f t="shared" ca="1" si="75"/>
        <v>461262.50325087371</v>
      </c>
    </row>
    <row r="4855" spans="1:2" ht="12.75" x14ac:dyDescent="0.2">
      <c r="A4855" s="85">
        <v>4845</v>
      </c>
      <c r="B4855" s="96">
        <f t="shared" ca="1" si="75"/>
        <v>486083.9272072927</v>
      </c>
    </row>
    <row r="4856" spans="1:2" ht="12.75" x14ac:dyDescent="0.2">
      <c r="A4856" s="85">
        <v>4846</v>
      </c>
      <c r="B4856" s="96">
        <f t="shared" ca="1" si="75"/>
        <v>458641.07757184678</v>
      </c>
    </row>
    <row r="4857" spans="1:2" ht="12.75" x14ac:dyDescent="0.2">
      <c r="A4857" s="85">
        <v>4847</v>
      </c>
      <c r="B4857" s="96">
        <f t="shared" ca="1" si="75"/>
        <v>520243.31104893168</v>
      </c>
    </row>
    <row r="4858" spans="1:2" ht="12.75" x14ac:dyDescent="0.2">
      <c r="A4858" s="85">
        <v>4848</v>
      </c>
      <c r="B4858" s="96">
        <f t="shared" ca="1" si="75"/>
        <v>465522.88505643856</v>
      </c>
    </row>
    <row r="4859" spans="1:2" ht="12.75" x14ac:dyDescent="0.2">
      <c r="A4859" s="85">
        <v>4849</v>
      </c>
      <c r="B4859" s="96">
        <f t="shared" ca="1" si="75"/>
        <v>496908.85298238811</v>
      </c>
    </row>
    <row r="4860" spans="1:2" ht="12.75" x14ac:dyDescent="0.2">
      <c r="A4860" s="85">
        <v>4850</v>
      </c>
      <c r="B4860" s="96">
        <f t="shared" ca="1" si="75"/>
        <v>495035.79794164817</v>
      </c>
    </row>
    <row r="4861" spans="1:2" ht="12.75" x14ac:dyDescent="0.2">
      <c r="A4861" s="85">
        <v>4851</v>
      </c>
      <c r="B4861" s="96">
        <f t="shared" ca="1" si="75"/>
        <v>544508.75399639527</v>
      </c>
    </row>
    <row r="4862" spans="1:2" ht="12.75" x14ac:dyDescent="0.2">
      <c r="A4862" s="85">
        <v>4852</v>
      </c>
      <c r="B4862" s="96">
        <f t="shared" ca="1" si="75"/>
        <v>482727.77164381219</v>
      </c>
    </row>
    <row r="4863" spans="1:2" ht="12.75" x14ac:dyDescent="0.2">
      <c r="A4863" s="85">
        <v>4853</v>
      </c>
      <c r="B4863" s="96">
        <f t="shared" ca="1" si="75"/>
        <v>477397.93745656643</v>
      </c>
    </row>
    <row r="4864" spans="1:2" ht="12.75" x14ac:dyDescent="0.2">
      <c r="A4864" s="85">
        <v>4854</v>
      </c>
      <c r="B4864" s="96">
        <f t="shared" ca="1" si="75"/>
        <v>473354.53963203612</v>
      </c>
    </row>
    <row r="4865" spans="1:2" ht="12.75" x14ac:dyDescent="0.2">
      <c r="A4865" s="85">
        <v>4855</v>
      </c>
      <c r="B4865" s="96">
        <f t="shared" ca="1" si="75"/>
        <v>514547.95392397745</v>
      </c>
    </row>
    <row r="4866" spans="1:2" ht="12.75" x14ac:dyDescent="0.2">
      <c r="A4866" s="85">
        <v>4856</v>
      </c>
      <c r="B4866" s="96">
        <f t="shared" ca="1" si="75"/>
        <v>411216.72000519047</v>
      </c>
    </row>
    <row r="4867" spans="1:2" ht="12.75" x14ac:dyDescent="0.2">
      <c r="A4867" s="85">
        <v>4857</v>
      </c>
      <c r="B4867" s="96">
        <f t="shared" ca="1" si="75"/>
        <v>457278.94987788575</v>
      </c>
    </row>
    <row r="4868" spans="1:2" ht="12.75" x14ac:dyDescent="0.2">
      <c r="A4868" s="85">
        <v>4858</v>
      </c>
      <c r="B4868" s="96">
        <f t="shared" ca="1" si="75"/>
        <v>516413.72478350101</v>
      </c>
    </row>
    <row r="4869" spans="1:2" ht="12.75" x14ac:dyDescent="0.2">
      <c r="A4869" s="85">
        <v>4859</v>
      </c>
      <c r="B4869" s="96">
        <f t="shared" ca="1" si="75"/>
        <v>499163.45199528581</v>
      </c>
    </row>
    <row r="4870" spans="1:2" ht="12.75" x14ac:dyDescent="0.2">
      <c r="A4870" s="85">
        <v>4860</v>
      </c>
      <c r="B4870" s="96">
        <f t="shared" ca="1" si="75"/>
        <v>431645.7462007635</v>
      </c>
    </row>
    <row r="4871" spans="1:2" ht="12.75" x14ac:dyDescent="0.2">
      <c r="A4871" s="85">
        <v>4861</v>
      </c>
      <c r="B4871" s="96">
        <f t="shared" ca="1" si="75"/>
        <v>481310.36958820204</v>
      </c>
    </row>
    <row r="4872" spans="1:2" ht="12.75" x14ac:dyDescent="0.2">
      <c r="A4872" s="85">
        <v>4862</v>
      </c>
      <c r="B4872" s="96">
        <f t="shared" ca="1" si="75"/>
        <v>500432.07396751991</v>
      </c>
    </row>
    <row r="4873" spans="1:2" ht="12.75" x14ac:dyDescent="0.2">
      <c r="A4873" s="85">
        <v>4863</v>
      </c>
      <c r="B4873" s="96">
        <f t="shared" ca="1" si="75"/>
        <v>451180.33886397595</v>
      </c>
    </row>
    <row r="4874" spans="1:2" ht="12.75" x14ac:dyDescent="0.2">
      <c r="A4874" s="85">
        <v>4864</v>
      </c>
      <c r="B4874" s="96">
        <f t="shared" ca="1" si="75"/>
        <v>565448.98151520686</v>
      </c>
    </row>
    <row r="4875" spans="1:2" ht="12.75" x14ac:dyDescent="0.2">
      <c r="A4875" s="85">
        <v>4865</v>
      </c>
      <c r="B4875" s="96">
        <f t="shared" ref="B4875:B4938" ca="1" si="76">NORMINV(RAND(),B$4,B$5)</f>
        <v>541357.35684869799</v>
      </c>
    </row>
    <row r="4876" spans="1:2" ht="12.75" x14ac:dyDescent="0.2">
      <c r="A4876" s="85">
        <v>4866</v>
      </c>
      <c r="B4876" s="96">
        <f t="shared" ca="1" si="76"/>
        <v>486878.11442408618</v>
      </c>
    </row>
    <row r="4877" spans="1:2" ht="12.75" x14ac:dyDescent="0.2">
      <c r="A4877" s="85">
        <v>4867</v>
      </c>
      <c r="B4877" s="96">
        <f t="shared" ca="1" si="76"/>
        <v>512493.67936600163</v>
      </c>
    </row>
    <row r="4878" spans="1:2" ht="12.75" x14ac:dyDescent="0.2">
      <c r="A4878" s="85">
        <v>4868</v>
      </c>
      <c r="B4878" s="96">
        <f t="shared" ca="1" si="76"/>
        <v>506875.67969094438</v>
      </c>
    </row>
    <row r="4879" spans="1:2" ht="12.75" x14ac:dyDescent="0.2">
      <c r="A4879" s="85">
        <v>4869</v>
      </c>
      <c r="B4879" s="96">
        <f t="shared" ca="1" si="76"/>
        <v>550251.60887152806</v>
      </c>
    </row>
    <row r="4880" spans="1:2" ht="12.75" x14ac:dyDescent="0.2">
      <c r="A4880" s="85">
        <v>4870</v>
      </c>
      <c r="B4880" s="96">
        <f t="shared" ca="1" si="76"/>
        <v>492897.6530701039</v>
      </c>
    </row>
    <row r="4881" spans="1:2" ht="12.75" x14ac:dyDescent="0.2">
      <c r="A4881" s="85">
        <v>4871</v>
      </c>
      <c r="B4881" s="96">
        <f t="shared" ca="1" si="76"/>
        <v>475328.39593556424</v>
      </c>
    </row>
    <row r="4882" spans="1:2" ht="12.75" x14ac:dyDescent="0.2">
      <c r="A4882" s="85">
        <v>4872</v>
      </c>
      <c r="B4882" s="96">
        <f t="shared" ca="1" si="76"/>
        <v>481363.62282369548</v>
      </c>
    </row>
    <row r="4883" spans="1:2" ht="12.75" x14ac:dyDescent="0.2">
      <c r="A4883" s="85">
        <v>4873</v>
      </c>
      <c r="B4883" s="96">
        <f t="shared" ca="1" si="76"/>
        <v>535502.47402478533</v>
      </c>
    </row>
    <row r="4884" spans="1:2" ht="12.75" x14ac:dyDescent="0.2">
      <c r="A4884" s="85">
        <v>4874</v>
      </c>
      <c r="B4884" s="96">
        <f t="shared" ca="1" si="76"/>
        <v>512618.41161812481</v>
      </c>
    </row>
    <row r="4885" spans="1:2" ht="12.75" x14ac:dyDescent="0.2">
      <c r="A4885" s="85">
        <v>4875</v>
      </c>
      <c r="B4885" s="96">
        <f t="shared" ca="1" si="76"/>
        <v>493235.44528556435</v>
      </c>
    </row>
    <row r="4886" spans="1:2" ht="12.75" x14ac:dyDescent="0.2">
      <c r="A4886" s="85">
        <v>4876</v>
      </c>
      <c r="B4886" s="96">
        <f t="shared" ca="1" si="76"/>
        <v>479058.67394930666</v>
      </c>
    </row>
    <row r="4887" spans="1:2" ht="12.75" x14ac:dyDescent="0.2">
      <c r="A4887" s="85">
        <v>4877</v>
      </c>
      <c r="B4887" s="96">
        <f t="shared" ca="1" si="76"/>
        <v>499856.54496674868</v>
      </c>
    </row>
    <row r="4888" spans="1:2" ht="12.75" x14ac:dyDescent="0.2">
      <c r="A4888" s="85">
        <v>4878</v>
      </c>
      <c r="B4888" s="96">
        <f t="shared" ca="1" si="76"/>
        <v>473192.1738306348</v>
      </c>
    </row>
    <row r="4889" spans="1:2" ht="12.75" x14ac:dyDescent="0.2">
      <c r="A4889" s="85">
        <v>4879</v>
      </c>
      <c r="B4889" s="96">
        <f t="shared" ca="1" si="76"/>
        <v>533507.58186723874</v>
      </c>
    </row>
    <row r="4890" spans="1:2" ht="12.75" x14ac:dyDescent="0.2">
      <c r="A4890" s="85">
        <v>4880</v>
      </c>
      <c r="B4890" s="96">
        <f t="shared" ca="1" si="76"/>
        <v>488198.28604191449</v>
      </c>
    </row>
    <row r="4891" spans="1:2" ht="12.75" x14ac:dyDescent="0.2">
      <c r="A4891" s="85">
        <v>4881</v>
      </c>
      <c r="B4891" s="96">
        <f t="shared" ca="1" si="76"/>
        <v>509228.07633585465</v>
      </c>
    </row>
    <row r="4892" spans="1:2" ht="12.75" x14ac:dyDescent="0.2">
      <c r="A4892" s="85">
        <v>4882</v>
      </c>
      <c r="B4892" s="96">
        <f t="shared" ca="1" si="76"/>
        <v>460962.26364350715</v>
      </c>
    </row>
    <row r="4893" spans="1:2" ht="12.75" x14ac:dyDescent="0.2">
      <c r="A4893" s="85">
        <v>4883</v>
      </c>
      <c r="B4893" s="96">
        <f t="shared" ca="1" si="76"/>
        <v>518918.98909242783</v>
      </c>
    </row>
    <row r="4894" spans="1:2" ht="12.75" x14ac:dyDescent="0.2">
      <c r="A4894" s="85">
        <v>4884</v>
      </c>
      <c r="B4894" s="96">
        <f t="shared" ca="1" si="76"/>
        <v>452441.23614931921</v>
      </c>
    </row>
    <row r="4895" spans="1:2" ht="12.75" x14ac:dyDescent="0.2">
      <c r="A4895" s="85">
        <v>4885</v>
      </c>
      <c r="B4895" s="96">
        <f t="shared" ca="1" si="76"/>
        <v>528553.51013234362</v>
      </c>
    </row>
    <row r="4896" spans="1:2" ht="12.75" x14ac:dyDescent="0.2">
      <c r="A4896" s="85">
        <v>4886</v>
      </c>
      <c r="B4896" s="96">
        <f t="shared" ca="1" si="76"/>
        <v>498058.1863537585</v>
      </c>
    </row>
    <row r="4897" spans="1:2" ht="12.75" x14ac:dyDescent="0.2">
      <c r="A4897" s="85">
        <v>4887</v>
      </c>
      <c r="B4897" s="96">
        <f t="shared" ca="1" si="76"/>
        <v>469631.55275107338</v>
      </c>
    </row>
    <row r="4898" spans="1:2" ht="12.75" x14ac:dyDescent="0.2">
      <c r="A4898" s="85">
        <v>4888</v>
      </c>
      <c r="B4898" s="96">
        <f t="shared" ca="1" si="76"/>
        <v>394743.66627156897</v>
      </c>
    </row>
    <row r="4899" spans="1:2" ht="12.75" x14ac:dyDescent="0.2">
      <c r="A4899" s="85">
        <v>4889</v>
      </c>
      <c r="B4899" s="96">
        <f t="shared" ca="1" si="76"/>
        <v>488248.8205336642</v>
      </c>
    </row>
    <row r="4900" spans="1:2" ht="12.75" x14ac:dyDescent="0.2">
      <c r="A4900" s="85">
        <v>4890</v>
      </c>
      <c r="B4900" s="96">
        <f t="shared" ca="1" si="76"/>
        <v>486758.7858794214</v>
      </c>
    </row>
    <row r="4901" spans="1:2" ht="12.75" x14ac:dyDescent="0.2">
      <c r="A4901" s="85">
        <v>4891</v>
      </c>
      <c r="B4901" s="96">
        <f t="shared" ca="1" si="76"/>
        <v>540439.08980935183</v>
      </c>
    </row>
    <row r="4902" spans="1:2" ht="12.75" x14ac:dyDescent="0.2">
      <c r="A4902" s="85">
        <v>4892</v>
      </c>
      <c r="B4902" s="96">
        <f t="shared" ca="1" si="76"/>
        <v>496375.26960397552</v>
      </c>
    </row>
    <row r="4903" spans="1:2" ht="12.75" x14ac:dyDescent="0.2">
      <c r="A4903" s="85">
        <v>4893</v>
      </c>
      <c r="B4903" s="96">
        <f t="shared" ca="1" si="76"/>
        <v>507996.62127671996</v>
      </c>
    </row>
    <row r="4904" spans="1:2" ht="12.75" x14ac:dyDescent="0.2">
      <c r="A4904" s="85">
        <v>4894</v>
      </c>
      <c r="B4904" s="96">
        <f t="shared" ca="1" si="76"/>
        <v>463790.46574398992</v>
      </c>
    </row>
    <row r="4905" spans="1:2" ht="12.75" x14ac:dyDescent="0.2">
      <c r="A4905" s="85">
        <v>4895</v>
      </c>
      <c r="B4905" s="96">
        <f t="shared" ca="1" si="76"/>
        <v>462515.53074281389</v>
      </c>
    </row>
    <row r="4906" spans="1:2" ht="12.75" x14ac:dyDescent="0.2">
      <c r="A4906" s="85">
        <v>4896</v>
      </c>
      <c r="B4906" s="96">
        <f t="shared" ca="1" si="76"/>
        <v>441421.09849447053</v>
      </c>
    </row>
    <row r="4907" spans="1:2" ht="12.75" x14ac:dyDescent="0.2">
      <c r="A4907" s="85">
        <v>4897</v>
      </c>
      <c r="B4907" s="96">
        <f t="shared" ca="1" si="76"/>
        <v>434332.67266327306</v>
      </c>
    </row>
    <row r="4908" spans="1:2" ht="12.75" x14ac:dyDescent="0.2">
      <c r="A4908" s="85">
        <v>4898</v>
      </c>
      <c r="B4908" s="96">
        <f t="shared" ca="1" si="76"/>
        <v>485558.50149353768</v>
      </c>
    </row>
    <row r="4909" spans="1:2" ht="12.75" x14ac:dyDescent="0.2">
      <c r="A4909" s="85">
        <v>4899</v>
      </c>
      <c r="B4909" s="96">
        <f t="shared" ca="1" si="76"/>
        <v>432404.42915712215</v>
      </c>
    </row>
    <row r="4910" spans="1:2" ht="12.75" x14ac:dyDescent="0.2">
      <c r="A4910" s="85">
        <v>4900</v>
      </c>
      <c r="B4910" s="96">
        <f t="shared" ca="1" si="76"/>
        <v>479933.59124991478</v>
      </c>
    </row>
    <row r="4911" spans="1:2" ht="12.75" x14ac:dyDescent="0.2">
      <c r="A4911" s="85">
        <v>4901</v>
      </c>
      <c r="B4911" s="96">
        <f t="shared" ca="1" si="76"/>
        <v>500062.97265358287</v>
      </c>
    </row>
    <row r="4912" spans="1:2" ht="12.75" x14ac:dyDescent="0.2">
      <c r="A4912" s="85">
        <v>4902</v>
      </c>
      <c r="B4912" s="96">
        <f t="shared" ca="1" si="76"/>
        <v>455658.33414502087</v>
      </c>
    </row>
    <row r="4913" spans="1:2" ht="12.75" x14ac:dyDescent="0.2">
      <c r="A4913" s="85">
        <v>4903</v>
      </c>
      <c r="B4913" s="96">
        <f t="shared" ca="1" si="76"/>
        <v>483363.85770499584</v>
      </c>
    </row>
    <row r="4914" spans="1:2" ht="12.75" x14ac:dyDescent="0.2">
      <c r="A4914" s="85">
        <v>4904</v>
      </c>
      <c r="B4914" s="96">
        <f t="shared" ca="1" si="76"/>
        <v>502431.07531887654</v>
      </c>
    </row>
    <row r="4915" spans="1:2" ht="12.75" x14ac:dyDescent="0.2">
      <c r="A4915" s="85">
        <v>4905</v>
      </c>
      <c r="B4915" s="96">
        <f t="shared" ca="1" si="76"/>
        <v>480992.8701138164</v>
      </c>
    </row>
    <row r="4916" spans="1:2" ht="12.75" x14ac:dyDescent="0.2">
      <c r="A4916" s="85">
        <v>4906</v>
      </c>
      <c r="B4916" s="96">
        <f t="shared" ca="1" si="76"/>
        <v>462657.37585859175</v>
      </c>
    </row>
    <row r="4917" spans="1:2" ht="12.75" x14ac:dyDescent="0.2">
      <c r="A4917" s="85">
        <v>4907</v>
      </c>
      <c r="B4917" s="96">
        <f t="shared" ca="1" si="76"/>
        <v>514534.36801926198</v>
      </c>
    </row>
    <row r="4918" spans="1:2" ht="12.75" x14ac:dyDescent="0.2">
      <c r="A4918" s="85">
        <v>4908</v>
      </c>
      <c r="B4918" s="96">
        <f t="shared" ca="1" si="76"/>
        <v>454881.36682834348</v>
      </c>
    </row>
    <row r="4919" spans="1:2" ht="12.75" x14ac:dyDescent="0.2">
      <c r="A4919" s="85">
        <v>4909</v>
      </c>
      <c r="B4919" s="96">
        <f t="shared" ca="1" si="76"/>
        <v>493272.95466766215</v>
      </c>
    </row>
    <row r="4920" spans="1:2" ht="12.75" x14ac:dyDescent="0.2">
      <c r="A4920" s="85">
        <v>4910</v>
      </c>
      <c r="B4920" s="96">
        <f t="shared" ca="1" si="76"/>
        <v>508909.97609687061</v>
      </c>
    </row>
    <row r="4921" spans="1:2" ht="12.75" x14ac:dyDescent="0.2">
      <c r="A4921" s="85">
        <v>4911</v>
      </c>
      <c r="B4921" s="96">
        <f t="shared" ca="1" si="76"/>
        <v>499655.3453876623</v>
      </c>
    </row>
    <row r="4922" spans="1:2" ht="12.75" x14ac:dyDescent="0.2">
      <c r="A4922" s="85">
        <v>4912</v>
      </c>
      <c r="B4922" s="96">
        <f t="shared" ca="1" si="76"/>
        <v>466618.43116093561</v>
      </c>
    </row>
    <row r="4923" spans="1:2" ht="12.75" x14ac:dyDescent="0.2">
      <c r="A4923" s="85">
        <v>4913</v>
      </c>
      <c r="B4923" s="96">
        <f t="shared" ca="1" si="76"/>
        <v>527870.07618450641</v>
      </c>
    </row>
    <row r="4924" spans="1:2" ht="12.75" x14ac:dyDescent="0.2">
      <c r="A4924" s="85">
        <v>4914</v>
      </c>
      <c r="B4924" s="96">
        <f t="shared" ca="1" si="76"/>
        <v>503766.48963952879</v>
      </c>
    </row>
    <row r="4925" spans="1:2" ht="12.75" x14ac:dyDescent="0.2">
      <c r="A4925" s="85">
        <v>4915</v>
      </c>
      <c r="B4925" s="96">
        <f t="shared" ca="1" si="76"/>
        <v>550048.64432123769</v>
      </c>
    </row>
    <row r="4926" spans="1:2" ht="12.75" x14ac:dyDescent="0.2">
      <c r="A4926" s="85">
        <v>4916</v>
      </c>
      <c r="B4926" s="96">
        <f t="shared" ca="1" si="76"/>
        <v>508265.34675164637</v>
      </c>
    </row>
    <row r="4927" spans="1:2" ht="12.75" x14ac:dyDescent="0.2">
      <c r="A4927" s="85">
        <v>4917</v>
      </c>
      <c r="B4927" s="96">
        <f t="shared" ca="1" si="76"/>
        <v>479338.49826207518</v>
      </c>
    </row>
    <row r="4928" spans="1:2" ht="12.75" x14ac:dyDescent="0.2">
      <c r="A4928" s="85">
        <v>4918</v>
      </c>
      <c r="B4928" s="96">
        <f t="shared" ca="1" si="76"/>
        <v>489862.1100963261</v>
      </c>
    </row>
    <row r="4929" spans="1:2" ht="12.75" x14ac:dyDescent="0.2">
      <c r="A4929" s="85">
        <v>4919</v>
      </c>
      <c r="B4929" s="96">
        <f t="shared" ca="1" si="76"/>
        <v>469198.00533389789</v>
      </c>
    </row>
    <row r="4930" spans="1:2" ht="12.75" x14ac:dyDescent="0.2">
      <c r="A4930" s="85">
        <v>4920</v>
      </c>
      <c r="B4930" s="96">
        <f t="shared" ca="1" si="76"/>
        <v>519297.41108295764</v>
      </c>
    </row>
    <row r="4931" spans="1:2" ht="12.75" x14ac:dyDescent="0.2">
      <c r="A4931" s="85">
        <v>4921</v>
      </c>
      <c r="B4931" s="96">
        <f t="shared" ca="1" si="76"/>
        <v>464140.34280202439</v>
      </c>
    </row>
    <row r="4932" spans="1:2" ht="12.75" x14ac:dyDescent="0.2">
      <c r="A4932" s="85">
        <v>4922</v>
      </c>
      <c r="B4932" s="96">
        <f t="shared" ca="1" si="76"/>
        <v>441912.79567152855</v>
      </c>
    </row>
    <row r="4933" spans="1:2" ht="12.75" x14ac:dyDescent="0.2">
      <c r="A4933" s="85">
        <v>4923</v>
      </c>
      <c r="B4933" s="96">
        <f t="shared" ca="1" si="76"/>
        <v>509199.05039063434</v>
      </c>
    </row>
    <row r="4934" spans="1:2" ht="12.75" x14ac:dyDescent="0.2">
      <c r="A4934" s="85">
        <v>4924</v>
      </c>
      <c r="B4934" s="96">
        <f t="shared" ca="1" si="76"/>
        <v>471105.69220387965</v>
      </c>
    </row>
    <row r="4935" spans="1:2" ht="12.75" x14ac:dyDescent="0.2">
      <c r="A4935" s="85">
        <v>4925</v>
      </c>
      <c r="B4935" s="96">
        <f t="shared" ca="1" si="76"/>
        <v>443680.05640297773</v>
      </c>
    </row>
    <row r="4936" spans="1:2" ht="12.75" x14ac:dyDescent="0.2">
      <c r="A4936" s="85">
        <v>4926</v>
      </c>
      <c r="B4936" s="96">
        <f t="shared" ca="1" si="76"/>
        <v>472244.70048014354</v>
      </c>
    </row>
    <row r="4937" spans="1:2" ht="12.75" x14ac:dyDescent="0.2">
      <c r="A4937" s="85">
        <v>4927</v>
      </c>
      <c r="B4937" s="96">
        <f t="shared" ca="1" si="76"/>
        <v>489884.32460823562</v>
      </c>
    </row>
    <row r="4938" spans="1:2" ht="12.75" x14ac:dyDescent="0.2">
      <c r="A4938" s="85">
        <v>4928</v>
      </c>
      <c r="B4938" s="96">
        <f t="shared" ca="1" si="76"/>
        <v>449771.12645564228</v>
      </c>
    </row>
    <row r="4939" spans="1:2" ht="12.75" x14ac:dyDescent="0.2">
      <c r="A4939" s="85">
        <v>4929</v>
      </c>
      <c r="B4939" s="96">
        <f t="shared" ref="B4939:B5002" ca="1" si="77">NORMINV(RAND(),B$4,B$5)</f>
        <v>528567.51627898135</v>
      </c>
    </row>
    <row r="4940" spans="1:2" ht="12.75" x14ac:dyDescent="0.2">
      <c r="A4940" s="85">
        <v>4930</v>
      </c>
      <c r="B4940" s="96">
        <f t="shared" ca="1" si="77"/>
        <v>493518.96813385375</v>
      </c>
    </row>
    <row r="4941" spans="1:2" ht="12.75" x14ac:dyDescent="0.2">
      <c r="A4941" s="85">
        <v>4931</v>
      </c>
      <c r="B4941" s="96">
        <f t="shared" ca="1" si="77"/>
        <v>524616.70740036119</v>
      </c>
    </row>
    <row r="4942" spans="1:2" ht="12.75" x14ac:dyDescent="0.2">
      <c r="A4942" s="85">
        <v>4932</v>
      </c>
      <c r="B4942" s="96">
        <f t="shared" ca="1" si="77"/>
        <v>511357.03828545864</v>
      </c>
    </row>
    <row r="4943" spans="1:2" ht="12.75" x14ac:dyDescent="0.2">
      <c r="A4943" s="85">
        <v>4933</v>
      </c>
      <c r="B4943" s="96">
        <f t="shared" ca="1" si="77"/>
        <v>492693.53382105142</v>
      </c>
    </row>
    <row r="4944" spans="1:2" ht="12.75" x14ac:dyDescent="0.2">
      <c r="A4944" s="85">
        <v>4934</v>
      </c>
      <c r="B4944" s="96">
        <f t="shared" ca="1" si="77"/>
        <v>517099.69258198887</v>
      </c>
    </row>
    <row r="4945" spans="1:2" ht="12.75" x14ac:dyDescent="0.2">
      <c r="A4945" s="85">
        <v>4935</v>
      </c>
      <c r="B4945" s="96">
        <f t="shared" ca="1" si="77"/>
        <v>466475.05017801462</v>
      </c>
    </row>
    <row r="4946" spans="1:2" ht="12.75" x14ac:dyDescent="0.2">
      <c r="A4946" s="85">
        <v>4936</v>
      </c>
      <c r="B4946" s="96">
        <f t="shared" ca="1" si="77"/>
        <v>466176.06560741691</v>
      </c>
    </row>
    <row r="4947" spans="1:2" ht="12.75" x14ac:dyDescent="0.2">
      <c r="A4947" s="85">
        <v>4937</v>
      </c>
      <c r="B4947" s="96">
        <f t="shared" ca="1" si="77"/>
        <v>513683.1847078873</v>
      </c>
    </row>
    <row r="4948" spans="1:2" ht="12.75" x14ac:dyDescent="0.2">
      <c r="A4948" s="85">
        <v>4938</v>
      </c>
      <c r="B4948" s="96">
        <f t="shared" ca="1" si="77"/>
        <v>507735.31877346733</v>
      </c>
    </row>
    <row r="4949" spans="1:2" ht="12.75" x14ac:dyDescent="0.2">
      <c r="A4949" s="85">
        <v>4939</v>
      </c>
      <c r="B4949" s="96">
        <f t="shared" ca="1" si="77"/>
        <v>474977.43343734386</v>
      </c>
    </row>
    <row r="4950" spans="1:2" ht="12.75" x14ac:dyDescent="0.2">
      <c r="A4950" s="85">
        <v>4940</v>
      </c>
      <c r="B4950" s="96">
        <f t="shared" ca="1" si="77"/>
        <v>448974.78899505298</v>
      </c>
    </row>
    <row r="4951" spans="1:2" ht="12.75" x14ac:dyDescent="0.2">
      <c r="A4951" s="85">
        <v>4941</v>
      </c>
      <c r="B4951" s="96">
        <f t="shared" ca="1" si="77"/>
        <v>493305.00603654253</v>
      </c>
    </row>
    <row r="4952" spans="1:2" ht="12.75" x14ac:dyDescent="0.2">
      <c r="A4952" s="85">
        <v>4942</v>
      </c>
      <c r="B4952" s="96">
        <f t="shared" ca="1" si="77"/>
        <v>510162.76195933495</v>
      </c>
    </row>
    <row r="4953" spans="1:2" ht="12.75" x14ac:dyDescent="0.2">
      <c r="A4953" s="85">
        <v>4943</v>
      </c>
      <c r="B4953" s="96">
        <f t="shared" ca="1" si="77"/>
        <v>521612.49978473643</v>
      </c>
    </row>
    <row r="4954" spans="1:2" ht="12.75" x14ac:dyDescent="0.2">
      <c r="A4954" s="85">
        <v>4944</v>
      </c>
      <c r="B4954" s="96">
        <f t="shared" ca="1" si="77"/>
        <v>562776.94782741508</v>
      </c>
    </row>
    <row r="4955" spans="1:2" ht="12.75" x14ac:dyDescent="0.2">
      <c r="A4955" s="85">
        <v>4945</v>
      </c>
      <c r="B4955" s="96">
        <f t="shared" ca="1" si="77"/>
        <v>493451.58827146288</v>
      </c>
    </row>
    <row r="4956" spans="1:2" ht="12.75" x14ac:dyDescent="0.2">
      <c r="A4956" s="85">
        <v>4946</v>
      </c>
      <c r="B4956" s="96">
        <f t="shared" ca="1" si="77"/>
        <v>508315.80341048213</v>
      </c>
    </row>
    <row r="4957" spans="1:2" ht="12.75" x14ac:dyDescent="0.2">
      <c r="A4957" s="85">
        <v>4947</v>
      </c>
      <c r="B4957" s="96">
        <f t="shared" ca="1" si="77"/>
        <v>460481.38327981683</v>
      </c>
    </row>
    <row r="4958" spans="1:2" ht="12.75" x14ac:dyDescent="0.2">
      <c r="A4958" s="85">
        <v>4948</v>
      </c>
      <c r="B4958" s="96">
        <f t="shared" ca="1" si="77"/>
        <v>543175.02669365413</v>
      </c>
    </row>
    <row r="4959" spans="1:2" ht="12.75" x14ac:dyDescent="0.2">
      <c r="A4959" s="85">
        <v>4949</v>
      </c>
      <c r="B4959" s="96">
        <f t="shared" ca="1" si="77"/>
        <v>493099.71939730592</v>
      </c>
    </row>
    <row r="4960" spans="1:2" ht="12.75" x14ac:dyDescent="0.2">
      <c r="A4960" s="85">
        <v>4950</v>
      </c>
      <c r="B4960" s="96">
        <f t="shared" ca="1" si="77"/>
        <v>516779.47736792918</v>
      </c>
    </row>
    <row r="4961" spans="1:2" ht="12.75" x14ac:dyDescent="0.2">
      <c r="A4961" s="85">
        <v>4951</v>
      </c>
      <c r="B4961" s="96">
        <f t="shared" ca="1" si="77"/>
        <v>551742.61694404273</v>
      </c>
    </row>
    <row r="4962" spans="1:2" ht="12.75" x14ac:dyDescent="0.2">
      <c r="A4962" s="85">
        <v>4952</v>
      </c>
      <c r="B4962" s="96">
        <f t="shared" ca="1" si="77"/>
        <v>464335.68784882396</v>
      </c>
    </row>
    <row r="4963" spans="1:2" ht="12.75" x14ac:dyDescent="0.2">
      <c r="A4963" s="85">
        <v>4953</v>
      </c>
      <c r="B4963" s="96">
        <f t="shared" ca="1" si="77"/>
        <v>455742.12631600496</v>
      </c>
    </row>
    <row r="4964" spans="1:2" ht="12.75" x14ac:dyDescent="0.2">
      <c r="A4964" s="85">
        <v>4954</v>
      </c>
      <c r="B4964" s="96">
        <f t="shared" ca="1" si="77"/>
        <v>495748.06310361001</v>
      </c>
    </row>
    <row r="4965" spans="1:2" ht="12.75" x14ac:dyDescent="0.2">
      <c r="A4965" s="85">
        <v>4955</v>
      </c>
      <c r="B4965" s="96">
        <f t="shared" ca="1" si="77"/>
        <v>475268.25918918848</v>
      </c>
    </row>
    <row r="4966" spans="1:2" ht="12.75" x14ac:dyDescent="0.2">
      <c r="A4966" s="85">
        <v>4956</v>
      </c>
      <c r="B4966" s="96">
        <f t="shared" ca="1" si="77"/>
        <v>563862.49701053114</v>
      </c>
    </row>
    <row r="4967" spans="1:2" ht="12.75" x14ac:dyDescent="0.2">
      <c r="A4967" s="85">
        <v>4957</v>
      </c>
      <c r="B4967" s="96">
        <f t="shared" ca="1" si="77"/>
        <v>465246.14897966222</v>
      </c>
    </row>
    <row r="4968" spans="1:2" ht="12.75" x14ac:dyDescent="0.2">
      <c r="A4968" s="85">
        <v>4958</v>
      </c>
      <c r="B4968" s="96">
        <f t="shared" ca="1" si="77"/>
        <v>468418.86296250863</v>
      </c>
    </row>
    <row r="4969" spans="1:2" ht="12.75" x14ac:dyDescent="0.2">
      <c r="A4969" s="85">
        <v>4959</v>
      </c>
      <c r="B4969" s="96">
        <f t="shared" ca="1" si="77"/>
        <v>495508.4223581315</v>
      </c>
    </row>
    <row r="4970" spans="1:2" ht="12.75" x14ac:dyDescent="0.2">
      <c r="A4970" s="85">
        <v>4960</v>
      </c>
      <c r="B4970" s="96">
        <f t="shared" ca="1" si="77"/>
        <v>502189.11026721884</v>
      </c>
    </row>
    <row r="4971" spans="1:2" ht="12.75" x14ac:dyDescent="0.2">
      <c r="A4971" s="85">
        <v>4961</v>
      </c>
      <c r="B4971" s="96">
        <f t="shared" ca="1" si="77"/>
        <v>481926.51866404986</v>
      </c>
    </row>
    <row r="4972" spans="1:2" ht="12.75" x14ac:dyDescent="0.2">
      <c r="A4972" s="85">
        <v>4962</v>
      </c>
      <c r="B4972" s="96">
        <f t="shared" ca="1" si="77"/>
        <v>533175.24502494838</v>
      </c>
    </row>
    <row r="4973" spans="1:2" ht="12.75" x14ac:dyDescent="0.2">
      <c r="A4973" s="85">
        <v>4963</v>
      </c>
      <c r="B4973" s="96">
        <f t="shared" ca="1" si="77"/>
        <v>519924.60547553404</v>
      </c>
    </row>
    <row r="4974" spans="1:2" ht="12.75" x14ac:dyDescent="0.2">
      <c r="A4974" s="85">
        <v>4964</v>
      </c>
      <c r="B4974" s="96">
        <f t="shared" ca="1" si="77"/>
        <v>450201.4606440083</v>
      </c>
    </row>
    <row r="4975" spans="1:2" ht="12.75" x14ac:dyDescent="0.2">
      <c r="A4975" s="85">
        <v>4965</v>
      </c>
      <c r="B4975" s="96">
        <f t="shared" ca="1" si="77"/>
        <v>447215.08402593952</v>
      </c>
    </row>
    <row r="4976" spans="1:2" ht="12.75" x14ac:dyDescent="0.2">
      <c r="A4976" s="85">
        <v>4966</v>
      </c>
      <c r="B4976" s="96">
        <f t="shared" ca="1" si="77"/>
        <v>463635.91385870299</v>
      </c>
    </row>
    <row r="4977" spans="1:2" ht="12.75" x14ac:dyDescent="0.2">
      <c r="A4977" s="85">
        <v>4967</v>
      </c>
      <c r="B4977" s="96">
        <f t="shared" ca="1" si="77"/>
        <v>433011.85832066881</v>
      </c>
    </row>
    <row r="4978" spans="1:2" ht="12.75" x14ac:dyDescent="0.2">
      <c r="A4978" s="85">
        <v>4968</v>
      </c>
      <c r="B4978" s="96">
        <f t="shared" ca="1" si="77"/>
        <v>463657.55579103949</v>
      </c>
    </row>
    <row r="4979" spans="1:2" ht="12.75" x14ac:dyDescent="0.2">
      <c r="A4979" s="85">
        <v>4969</v>
      </c>
      <c r="B4979" s="96">
        <f t="shared" ca="1" si="77"/>
        <v>468140.77379930788</v>
      </c>
    </row>
    <row r="4980" spans="1:2" ht="12.75" x14ac:dyDescent="0.2">
      <c r="A4980" s="85">
        <v>4970</v>
      </c>
      <c r="B4980" s="96">
        <f t="shared" ca="1" si="77"/>
        <v>478233.90248233575</v>
      </c>
    </row>
    <row r="4981" spans="1:2" ht="12.75" x14ac:dyDescent="0.2">
      <c r="A4981" s="85">
        <v>4971</v>
      </c>
      <c r="B4981" s="96">
        <f t="shared" ca="1" si="77"/>
        <v>496162.05466675747</v>
      </c>
    </row>
    <row r="4982" spans="1:2" ht="12.75" x14ac:dyDescent="0.2">
      <c r="A4982" s="85">
        <v>4972</v>
      </c>
      <c r="B4982" s="96">
        <f t="shared" ca="1" si="77"/>
        <v>536575.98942967551</v>
      </c>
    </row>
    <row r="4983" spans="1:2" ht="12.75" x14ac:dyDescent="0.2">
      <c r="A4983" s="85">
        <v>4973</v>
      </c>
      <c r="B4983" s="96">
        <f t="shared" ca="1" si="77"/>
        <v>456730.05758973962</v>
      </c>
    </row>
    <row r="4984" spans="1:2" ht="12.75" x14ac:dyDescent="0.2">
      <c r="A4984" s="85">
        <v>4974</v>
      </c>
      <c r="B4984" s="96">
        <f t="shared" ca="1" si="77"/>
        <v>522986.15013516456</v>
      </c>
    </row>
    <row r="4985" spans="1:2" ht="12.75" x14ac:dyDescent="0.2">
      <c r="A4985" s="85">
        <v>4975</v>
      </c>
      <c r="B4985" s="96">
        <f t="shared" ca="1" si="77"/>
        <v>503316.78024625941</v>
      </c>
    </row>
    <row r="4986" spans="1:2" ht="12.75" x14ac:dyDescent="0.2">
      <c r="A4986" s="85">
        <v>4976</v>
      </c>
      <c r="B4986" s="96">
        <f t="shared" ca="1" si="77"/>
        <v>493630.33625873504</v>
      </c>
    </row>
    <row r="4987" spans="1:2" ht="12.75" x14ac:dyDescent="0.2">
      <c r="A4987" s="85">
        <v>4977</v>
      </c>
      <c r="B4987" s="96">
        <f t="shared" ca="1" si="77"/>
        <v>560218.28597260499</v>
      </c>
    </row>
    <row r="4988" spans="1:2" ht="12.75" x14ac:dyDescent="0.2">
      <c r="A4988" s="85">
        <v>4978</v>
      </c>
      <c r="B4988" s="96">
        <f t="shared" ca="1" si="77"/>
        <v>477551.84784506343</v>
      </c>
    </row>
    <row r="4989" spans="1:2" ht="12.75" x14ac:dyDescent="0.2">
      <c r="A4989" s="85">
        <v>4979</v>
      </c>
      <c r="B4989" s="96">
        <f t="shared" ca="1" si="77"/>
        <v>486735.51479297259</v>
      </c>
    </row>
    <row r="4990" spans="1:2" ht="12.75" x14ac:dyDescent="0.2">
      <c r="A4990" s="85">
        <v>4980</v>
      </c>
      <c r="B4990" s="96">
        <f t="shared" ca="1" si="77"/>
        <v>484109.54151739937</v>
      </c>
    </row>
    <row r="4991" spans="1:2" ht="12.75" x14ac:dyDescent="0.2">
      <c r="A4991" s="85">
        <v>4981</v>
      </c>
      <c r="B4991" s="96">
        <f t="shared" ca="1" si="77"/>
        <v>489302.17418728367</v>
      </c>
    </row>
    <row r="4992" spans="1:2" ht="12.75" x14ac:dyDescent="0.2">
      <c r="A4992" s="85">
        <v>4982</v>
      </c>
      <c r="B4992" s="96">
        <f t="shared" ca="1" si="77"/>
        <v>466892.1115483804</v>
      </c>
    </row>
    <row r="4993" spans="1:2" ht="12.75" x14ac:dyDescent="0.2">
      <c r="A4993" s="85">
        <v>4983</v>
      </c>
      <c r="B4993" s="96">
        <f t="shared" ca="1" si="77"/>
        <v>542421.10984751431</v>
      </c>
    </row>
    <row r="4994" spans="1:2" ht="12.75" x14ac:dyDescent="0.2">
      <c r="A4994" s="85">
        <v>4984</v>
      </c>
      <c r="B4994" s="96">
        <f t="shared" ca="1" si="77"/>
        <v>451920.84989499848</v>
      </c>
    </row>
    <row r="4995" spans="1:2" ht="12.75" x14ac:dyDescent="0.2">
      <c r="A4995" s="85">
        <v>4985</v>
      </c>
      <c r="B4995" s="96">
        <f t="shared" ca="1" si="77"/>
        <v>484662.33370972401</v>
      </c>
    </row>
    <row r="4996" spans="1:2" ht="12.75" x14ac:dyDescent="0.2">
      <c r="A4996" s="85">
        <v>4986</v>
      </c>
      <c r="B4996" s="96">
        <f t="shared" ca="1" si="77"/>
        <v>456719.27311014367</v>
      </c>
    </row>
    <row r="4997" spans="1:2" ht="12.75" x14ac:dyDescent="0.2">
      <c r="A4997" s="85">
        <v>4987</v>
      </c>
      <c r="B4997" s="96">
        <f t="shared" ca="1" si="77"/>
        <v>500864.06145749672</v>
      </c>
    </row>
    <row r="4998" spans="1:2" ht="12.75" x14ac:dyDescent="0.2">
      <c r="A4998" s="85">
        <v>4988</v>
      </c>
      <c r="B4998" s="96">
        <f t="shared" ca="1" si="77"/>
        <v>451100.01040191721</v>
      </c>
    </row>
    <row r="4999" spans="1:2" ht="12.75" x14ac:dyDescent="0.2">
      <c r="A4999" s="85">
        <v>4989</v>
      </c>
      <c r="B4999" s="96">
        <f t="shared" ca="1" si="77"/>
        <v>468323.11772401299</v>
      </c>
    </row>
    <row r="5000" spans="1:2" ht="12.75" x14ac:dyDescent="0.2">
      <c r="A5000" s="85">
        <v>4990</v>
      </c>
      <c r="B5000" s="96">
        <f t="shared" ca="1" si="77"/>
        <v>517462.79733379296</v>
      </c>
    </row>
    <row r="5001" spans="1:2" ht="12.75" x14ac:dyDescent="0.2">
      <c r="A5001" s="85">
        <v>4991</v>
      </c>
      <c r="B5001" s="96">
        <f t="shared" ca="1" si="77"/>
        <v>501477.55473569204</v>
      </c>
    </row>
    <row r="5002" spans="1:2" ht="12.75" x14ac:dyDescent="0.2">
      <c r="A5002" s="85">
        <v>4992</v>
      </c>
      <c r="B5002" s="96">
        <f t="shared" ca="1" si="77"/>
        <v>508741.44078672677</v>
      </c>
    </row>
    <row r="5003" spans="1:2" ht="12.75" x14ac:dyDescent="0.2">
      <c r="A5003" s="85">
        <v>4993</v>
      </c>
      <c r="B5003" s="96">
        <f t="shared" ref="B5003:B5066" ca="1" si="78">NORMINV(RAND(),B$4,B$5)</f>
        <v>526135.37296215689</v>
      </c>
    </row>
    <row r="5004" spans="1:2" ht="12.75" x14ac:dyDescent="0.2">
      <c r="A5004" s="85">
        <v>4994</v>
      </c>
      <c r="B5004" s="96">
        <f t="shared" ca="1" si="78"/>
        <v>493216.79258547403</v>
      </c>
    </row>
    <row r="5005" spans="1:2" ht="12.75" x14ac:dyDescent="0.2">
      <c r="A5005" s="85">
        <v>4995</v>
      </c>
      <c r="B5005" s="96">
        <f t="shared" ca="1" si="78"/>
        <v>479763.15016744641</v>
      </c>
    </row>
    <row r="5006" spans="1:2" ht="12.75" x14ac:dyDescent="0.2">
      <c r="A5006" s="85">
        <v>4996</v>
      </c>
      <c r="B5006" s="96">
        <f t="shared" ca="1" si="78"/>
        <v>507034.26154130453</v>
      </c>
    </row>
    <row r="5007" spans="1:2" ht="12.75" x14ac:dyDescent="0.2">
      <c r="A5007" s="85">
        <v>4997</v>
      </c>
      <c r="B5007" s="96">
        <f t="shared" ca="1" si="78"/>
        <v>551504.24286584463</v>
      </c>
    </row>
    <row r="5008" spans="1:2" ht="12.75" x14ac:dyDescent="0.2">
      <c r="A5008" s="85">
        <v>4998</v>
      </c>
      <c r="B5008" s="96">
        <f t="shared" ca="1" si="78"/>
        <v>485013.8424145173</v>
      </c>
    </row>
    <row r="5009" spans="1:2" ht="12.75" x14ac:dyDescent="0.2">
      <c r="A5009" s="85">
        <v>4999</v>
      </c>
      <c r="B5009" s="96">
        <f t="shared" ca="1" si="78"/>
        <v>515076.95489300409</v>
      </c>
    </row>
    <row r="5010" spans="1:2" ht="12.75" x14ac:dyDescent="0.2">
      <c r="A5010" s="85">
        <v>5000</v>
      </c>
      <c r="B5010" s="96">
        <f t="shared" ca="1" si="78"/>
        <v>461447.32062162214</v>
      </c>
    </row>
    <row r="5011" spans="1:2" ht="12.75" x14ac:dyDescent="0.2">
      <c r="A5011" s="85">
        <v>5001</v>
      </c>
      <c r="B5011" s="96">
        <f t="shared" ca="1" si="78"/>
        <v>534890.81366440328</v>
      </c>
    </row>
    <row r="5012" spans="1:2" ht="12.75" x14ac:dyDescent="0.2">
      <c r="A5012" s="85">
        <v>5002</v>
      </c>
      <c r="B5012" s="96">
        <f t="shared" ca="1" si="78"/>
        <v>477534.87757043459</v>
      </c>
    </row>
    <row r="5013" spans="1:2" ht="12.75" x14ac:dyDescent="0.2">
      <c r="A5013" s="85">
        <v>5003</v>
      </c>
      <c r="B5013" s="96">
        <f t="shared" ca="1" si="78"/>
        <v>492575.23643537553</v>
      </c>
    </row>
    <row r="5014" spans="1:2" ht="12.75" x14ac:dyDescent="0.2">
      <c r="A5014" s="85">
        <v>5004</v>
      </c>
      <c r="B5014" s="96">
        <f t="shared" ca="1" si="78"/>
        <v>492568.53160621563</v>
      </c>
    </row>
    <row r="5015" spans="1:2" ht="12.75" x14ac:dyDescent="0.2">
      <c r="A5015" s="85">
        <v>5005</v>
      </c>
      <c r="B5015" s="96">
        <f t="shared" ca="1" si="78"/>
        <v>464472.47245068708</v>
      </c>
    </row>
    <row r="5016" spans="1:2" ht="12.75" x14ac:dyDescent="0.2">
      <c r="A5016" s="85">
        <v>5006</v>
      </c>
      <c r="B5016" s="96">
        <f t="shared" ca="1" si="78"/>
        <v>410668.99441665603</v>
      </c>
    </row>
    <row r="5017" spans="1:2" ht="12.75" x14ac:dyDescent="0.2">
      <c r="A5017" s="85">
        <v>5007</v>
      </c>
      <c r="B5017" s="96">
        <f t="shared" ca="1" si="78"/>
        <v>505218.51600528345</v>
      </c>
    </row>
    <row r="5018" spans="1:2" ht="12.75" x14ac:dyDescent="0.2">
      <c r="A5018" s="85">
        <v>5008</v>
      </c>
      <c r="B5018" s="96">
        <f t="shared" ca="1" si="78"/>
        <v>502001.34507236123</v>
      </c>
    </row>
    <row r="5019" spans="1:2" ht="12.75" x14ac:dyDescent="0.2">
      <c r="A5019" s="85">
        <v>5009</v>
      </c>
      <c r="B5019" s="96">
        <f t="shared" ca="1" si="78"/>
        <v>422277.82437862689</v>
      </c>
    </row>
    <row r="5020" spans="1:2" ht="12.75" x14ac:dyDescent="0.2">
      <c r="A5020" s="85">
        <v>5010</v>
      </c>
      <c r="B5020" s="96">
        <f t="shared" ca="1" si="78"/>
        <v>484289.57966847206</v>
      </c>
    </row>
    <row r="5021" spans="1:2" ht="12.75" x14ac:dyDescent="0.2">
      <c r="A5021" s="85">
        <v>5011</v>
      </c>
      <c r="B5021" s="96">
        <f t="shared" ca="1" si="78"/>
        <v>476292.91207774141</v>
      </c>
    </row>
    <row r="5022" spans="1:2" ht="12.75" x14ac:dyDescent="0.2">
      <c r="A5022" s="85">
        <v>5012</v>
      </c>
      <c r="B5022" s="96">
        <f t="shared" ca="1" si="78"/>
        <v>485019.81111214659</v>
      </c>
    </row>
    <row r="5023" spans="1:2" ht="12.75" x14ac:dyDescent="0.2">
      <c r="A5023" s="85">
        <v>5013</v>
      </c>
      <c r="B5023" s="96">
        <f t="shared" ca="1" si="78"/>
        <v>531074.9750719252</v>
      </c>
    </row>
    <row r="5024" spans="1:2" ht="12.75" x14ac:dyDescent="0.2">
      <c r="A5024" s="85">
        <v>5014</v>
      </c>
      <c r="B5024" s="96">
        <f t="shared" ca="1" si="78"/>
        <v>516238.28399377479</v>
      </c>
    </row>
    <row r="5025" spans="1:2" ht="12.75" x14ac:dyDescent="0.2">
      <c r="A5025" s="85">
        <v>5015</v>
      </c>
      <c r="B5025" s="96">
        <f t="shared" ca="1" si="78"/>
        <v>510003.9970379413</v>
      </c>
    </row>
    <row r="5026" spans="1:2" ht="12.75" x14ac:dyDescent="0.2">
      <c r="A5026" s="85">
        <v>5016</v>
      </c>
      <c r="B5026" s="96">
        <f t="shared" ca="1" si="78"/>
        <v>509799.50193798053</v>
      </c>
    </row>
    <row r="5027" spans="1:2" ht="12.75" x14ac:dyDescent="0.2">
      <c r="A5027" s="85">
        <v>5017</v>
      </c>
      <c r="B5027" s="96">
        <f t="shared" ca="1" si="78"/>
        <v>523065.41853137512</v>
      </c>
    </row>
    <row r="5028" spans="1:2" ht="12.75" x14ac:dyDescent="0.2">
      <c r="A5028" s="85">
        <v>5018</v>
      </c>
      <c r="B5028" s="96">
        <f t="shared" ca="1" si="78"/>
        <v>378420.43374628428</v>
      </c>
    </row>
    <row r="5029" spans="1:2" ht="12.75" x14ac:dyDescent="0.2">
      <c r="A5029" s="85">
        <v>5019</v>
      </c>
      <c r="B5029" s="96">
        <f t="shared" ca="1" si="78"/>
        <v>484477.06556578359</v>
      </c>
    </row>
    <row r="5030" spans="1:2" ht="12.75" x14ac:dyDescent="0.2">
      <c r="A5030" s="85">
        <v>5020</v>
      </c>
      <c r="B5030" s="96">
        <f t="shared" ca="1" si="78"/>
        <v>490379.28339891753</v>
      </c>
    </row>
    <row r="5031" spans="1:2" ht="12.75" x14ac:dyDescent="0.2">
      <c r="A5031" s="85">
        <v>5021</v>
      </c>
      <c r="B5031" s="96">
        <f t="shared" ca="1" si="78"/>
        <v>462379.06932302727</v>
      </c>
    </row>
    <row r="5032" spans="1:2" ht="12.75" x14ac:dyDescent="0.2">
      <c r="A5032" s="85">
        <v>5022</v>
      </c>
      <c r="B5032" s="96">
        <f t="shared" ca="1" si="78"/>
        <v>439898.14849434228</v>
      </c>
    </row>
    <row r="5033" spans="1:2" ht="12.75" x14ac:dyDescent="0.2">
      <c r="A5033" s="85">
        <v>5023</v>
      </c>
      <c r="B5033" s="96">
        <f t="shared" ca="1" si="78"/>
        <v>480580.98403355503</v>
      </c>
    </row>
    <row r="5034" spans="1:2" ht="12.75" x14ac:dyDescent="0.2">
      <c r="A5034" s="85">
        <v>5024</v>
      </c>
      <c r="B5034" s="96">
        <f t="shared" ca="1" si="78"/>
        <v>474682.48224833398</v>
      </c>
    </row>
    <row r="5035" spans="1:2" ht="12.75" x14ac:dyDescent="0.2">
      <c r="A5035" s="85">
        <v>5025</v>
      </c>
      <c r="B5035" s="96">
        <f t="shared" ca="1" si="78"/>
        <v>526743.86412563501</v>
      </c>
    </row>
    <row r="5036" spans="1:2" ht="12.75" x14ac:dyDescent="0.2">
      <c r="A5036" s="85">
        <v>5026</v>
      </c>
      <c r="B5036" s="96">
        <f t="shared" ca="1" si="78"/>
        <v>443766.77473178814</v>
      </c>
    </row>
    <row r="5037" spans="1:2" ht="12.75" x14ac:dyDescent="0.2">
      <c r="A5037" s="85">
        <v>5027</v>
      </c>
      <c r="B5037" s="96">
        <f t="shared" ca="1" si="78"/>
        <v>482687.18584708939</v>
      </c>
    </row>
    <row r="5038" spans="1:2" ht="12.75" x14ac:dyDescent="0.2">
      <c r="A5038" s="85">
        <v>5028</v>
      </c>
      <c r="B5038" s="96">
        <f t="shared" ca="1" si="78"/>
        <v>483304.47190877981</v>
      </c>
    </row>
    <row r="5039" spans="1:2" ht="12.75" x14ac:dyDescent="0.2">
      <c r="A5039" s="85">
        <v>5029</v>
      </c>
      <c r="B5039" s="96">
        <f t="shared" ca="1" si="78"/>
        <v>450949.19826848194</v>
      </c>
    </row>
    <row r="5040" spans="1:2" ht="12.75" x14ac:dyDescent="0.2">
      <c r="A5040" s="85">
        <v>5030</v>
      </c>
      <c r="B5040" s="96">
        <f t="shared" ca="1" si="78"/>
        <v>483593.35894750932</v>
      </c>
    </row>
    <row r="5041" spans="1:2" ht="12.75" x14ac:dyDescent="0.2">
      <c r="A5041" s="85">
        <v>5031</v>
      </c>
      <c r="B5041" s="96">
        <f t="shared" ca="1" si="78"/>
        <v>429318.80618314323</v>
      </c>
    </row>
    <row r="5042" spans="1:2" ht="12.75" x14ac:dyDescent="0.2">
      <c r="A5042" s="85">
        <v>5032</v>
      </c>
      <c r="B5042" s="96">
        <f t="shared" ca="1" si="78"/>
        <v>524226.82093682443</v>
      </c>
    </row>
    <row r="5043" spans="1:2" ht="12.75" x14ac:dyDescent="0.2">
      <c r="A5043" s="85">
        <v>5033</v>
      </c>
      <c r="B5043" s="96">
        <f t="shared" ca="1" si="78"/>
        <v>524597.57739557663</v>
      </c>
    </row>
    <row r="5044" spans="1:2" ht="12.75" x14ac:dyDescent="0.2">
      <c r="A5044" s="85">
        <v>5034</v>
      </c>
      <c r="B5044" s="96">
        <f t="shared" ca="1" si="78"/>
        <v>498599.09546040092</v>
      </c>
    </row>
    <row r="5045" spans="1:2" ht="12.75" x14ac:dyDescent="0.2">
      <c r="A5045" s="85">
        <v>5035</v>
      </c>
      <c r="B5045" s="96">
        <f t="shared" ca="1" si="78"/>
        <v>510541.96083010704</v>
      </c>
    </row>
    <row r="5046" spans="1:2" ht="12.75" x14ac:dyDescent="0.2">
      <c r="A5046" s="85">
        <v>5036</v>
      </c>
      <c r="B5046" s="96">
        <f t="shared" ca="1" si="78"/>
        <v>598895.54469101946</v>
      </c>
    </row>
    <row r="5047" spans="1:2" ht="12.75" x14ac:dyDescent="0.2">
      <c r="A5047" s="85">
        <v>5037</v>
      </c>
      <c r="B5047" s="96">
        <f t="shared" ca="1" si="78"/>
        <v>482283.96358054195</v>
      </c>
    </row>
    <row r="5048" spans="1:2" ht="12.75" x14ac:dyDescent="0.2">
      <c r="A5048" s="85">
        <v>5038</v>
      </c>
      <c r="B5048" s="96">
        <f t="shared" ca="1" si="78"/>
        <v>440977.70880631619</v>
      </c>
    </row>
    <row r="5049" spans="1:2" ht="12.75" x14ac:dyDescent="0.2">
      <c r="A5049" s="85">
        <v>5039</v>
      </c>
      <c r="B5049" s="96">
        <f t="shared" ca="1" si="78"/>
        <v>461886.52923299762</v>
      </c>
    </row>
    <row r="5050" spans="1:2" ht="12.75" x14ac:dyDescent="0.2">
      <c r="A5050" s="85">
        <v>5040</v>
      </c>
      <c r="B5050" s="96">
        <f t="shared" ca="1" si="78"/>
        <v>416394.65184454323</v>
      </c>
    </row>
    <row r="5051" spans="1:2" ht="12.75" x14ac:dyDescent="0.2">
      <c r="A5051" s="85">
        <v>5041</v>
      </c>
      <c r="B5051" s="96">
        <f t="shared" ca="1" si="78"/>
        <v>486994.66551462497</v>
      </c>
    </row>
    <row r="5052" spans="1:2" ht="12.75" x14ac:dyDescent="0.2">
      <c r="A5052" s="85">
        <v>5042</v>
      </c>
      <c r="B5052" s="96">
        <f t="shared" ca="1" si="78"/>
        <v>438046.33343262668</v>
      </c>
    </row>
    <row r="5053" spans="1:2" ht="12.75" x14ac:dyDescent="0.2">
      <c r="A5053" s="85">
        <v>5043</v>
      </c>
      <c r="B5053" s="96">
        <f t="shared" ca="1" si="78"/>
        <v>505245.26273955102</v>
      </c>
    </row>
    <row r="5054" spans="1:2" ht="12.75" x14ac:dyDescent="0.2">
      <c r="A5054" s="85">
        <v>5044</v>
      </c>
      <c r="B5054" s="96">
        <f t="shared" ca="1" si="78"/>
        <v>489651.91575469612</v>
      </c>
    </row>
    <row r="5055" spans="1:2" ht="12.75" x14ac:dyDescent="0.2">
      <c r="A5055" s="85">
        <v>5045</v>
      </c>
      <c r="B5055" s="96">
        <f t="shared" ca="1" si="78"/>
        <v>506611.43304404902</v>
      </c>
    </row>
    <row r="5056" spans="1:2" ht="12.75" x14ac:dyDescent="0.2">
      <c r="A5056" s="85">
        <v>5046</v>
      </c>
      <c r="B5056" s="96">
        <f t="shared" ca="1" si="78"/>
        <v>503928.23034968559</v>
      </c>
    </row>
    <row r="5057" spans="1:2" ht="12.75" x14ac:dyDescent="0.2">
      <c r="A5057" s="85">
        <v>5047</v>
      </c>
      <c r="B5057" s="96">
        <f t="shared" ca="1" si="78"/>
        <v>441764.13530589954</v>
      </c>
    </row>
    <row r="5058" spans="1:2" ht="12.75" x14ac:dyDescent="0.2">
      <c r="A5058" s="85">
        <v>5048</v>
      </c>
      <c r="B5058" s="96">
        <f t="shared" ca="1" si="78"/>
        <v>420502.90251465375</v>
      </c>
    </row>
    <row r="5059" spans="1:2" ht="12.75" x14ac:dyDescent="0.2">
      <c r="A5059" s="85">
        <v>5049</v>
      </c>
      <c r="B5059" s="96">
        <f t="shared" ca="1" si="78"/>
        <v>431465.00366439053</v>
      </c>
    </row>
    <row r="5060" spans="1:2" ht="12.75" x14ac:dyDescent="0.2">
      <c r="A5060" s="85">
        <v>5050</v>
      </c>
      <c r="B5060" s="96">
        <f t="shared" ca="1" si="78"/>
        <v>491495.54075179657</v>
      </c>
    </row>
    <row r="5061" spans="1:2" ht="12.75" x14ac:dyDescent="0.2">
      <c r="A5061" s="85">
        <v>5051</v>
      </c>
      <c r="B5061" s="96">
        <f t="shared" ca="1" si="78"/>
        <v>506252.81247846375</v>
      </c>
    </row>
    <row r="5062" spans="1:2" ht="12.75" x14ac:dyDescent="0.2">
      <c r="A5062" s="85">
        <v>5052</v>
      </c>
      <c r="B5062" s="96">
        <f t="shared" ca="1" si="78"/>
        <v>534520.83620381507</v>
      </c>
    </row>
    <row r="5063" spans="1:2" ht="12.75" x14ac:dyDescent="0.2">
      <c r="A5063" s="85">
        <v>5053</v>
      </c>
      <c r="B5063" s="96">
        <f t="shared" ca="1" si="78"/>
        <v>558962.77814496844</v>
      </c>
    </row>
    <row r="5064" spans="1:2" ht="12.75" x14ac:dyDescent="0.2">
      <c r="A5064" s="85">
        <v>5054</v>
      </c>
      <c r="B5064" s="96">
        <f t="shared" ca="1" si="78"/>
        <v>470375.26621400123</v>
      </c>
    </row>
    <row r="5065" spans="1:2" ht="12.75" x14ac:dyDescent="0.2">
      <c r="A5065" s="85">
        <v>5055</v>
      </c>
      <c r="B5065" s="96">
        <f t="shared" ca="1" si="78"/>
        <v>452342.43066538672</v>
      </c>
    </row>
    <row r="5066" spans="1:2" ht="12.75" x14ac:dyDescent="0.2">
      <c r="A5066" s="85">
        <v>5056</v>
      </c>
      <c r="B5066" s="96">
        <f t="shared" ca="1" si="78"/>
        <v>471624.29882911034</v>
      </c>
    </row>
    <row r="5067" spans="1:2" ht="12.75" x14ac:dyDescent="0.2">
      <c r="A5067" s="85">
        <v>5057</v>
      </c>
      <c r="B5067" s="96">
        <f t="shared" ref="B5067:B5130" ca="1" si="79">NORMINV(RAND(),B$4,B$5)</f>
        <v>461448.87915749021</v>
      </c>
    </row>
    <row r="5068" spans="1:2" ht="12.75" x14ac:dyDescent="0.2">
      <c r="A5068" s="85">
        <v>5058</v>
      </c>
      <c r="B5068" s="96">
        <f t="shared" ca="1" si="79"/>
        <v>489345.55012994295</v>
      </c>
    </row>
    <row r="5069" spans="1:2" ht="12.75" x14ac:dyDescent="0.2">
      <c r="A5069" s="85">
        <v>5059</v>
      </c>
      <c r="B5069" s="96">
        <f t="shared" ca="1" si="79"/>
        <v>450063.14451435179</v>
      </c>
    </row>
    <row r="5070" spans="1:2" ht="12.75" x14ac:dyDescent="0.2">
      <c r="A5070" s="85">
        <v>5060</v>
      </c>
      <c r="B5070" s="96">
        <f t="shared" ca="1" si="79"/>
        <v>440274.68613144278</v>
      </c>
    </row>
    <row r="5071" spans="1:2" ht="12.75" x14ac:dyDescent="0.2">
      <c r="A5071" s="85">
        <v>5061</v>
      </c>
      <c r="B5071" s="96">
        <f t="shared" ca="1" si="79"/>
        <v>443102.42264687526</v>
      </c>
    </row>
    <row r="5072" spans="1:2" ht="12.75" x14ac:dyDescent="0.2">
      <c r="A5072" s="85">
        <v>5062</v>
      </c>
      <c r="B5072" s="96">
        <f t="shared" ca="1" si="79"/>
        <v>495542.3409930144</v>
      </c>
    </row>
    <row r="5073" spans="1:2" ht="12.75" x14ac:dyDescent="0.2">
      <c r="A5073" s="85">
        <v>5063</v>
      </c>
      <c r="B5073" s="96">
        <f t="shared" ca="1" si="79"/>
        <v>542714.99404030282</v>
      </c>
    </row>
    <row r="5074" spans="1:2" ht="12.75" x14ac:dyDescent="0.2">
      <c r="A5074" s="85">
        <v>5064</v>
      </c>
      <c r="B5074" s="96">
        <f t="shared" ca="1" si="79"/>
        <v>502169.14113198337</v>
      </c>
    </row>
    <row r="5075" spans="1:2" ht="12.75" x14ac:dyDescent="0.2">
      <c r="A5075" s="85">
        <v>5065</v>
      </c>
      <c r="B5075" s="96">
        <f t="shared" ca="1" si="79"/>
        <v>460964.79017100623</v>
      </c>
    </row>
    <row r="5076" spans="1:2" ht="12.75" x14ac:dyDescent="0.2">
      <c r="A5076" s="85">
        <v>5066</v>
      </c>
      <c r="B5076" s="96">
        <f t="shared" ca="1" si="79"/>
        <v>472696.21708527097</v>
      </c>
    </row>
    <row r="5077" spans="1:2" ht="12.75" x14ac:dyDescent="0.2">
      <c r="A5077" s="85">
        <v>5067</v>
      </c>
      <c r="B5077" s="96">
        <f t="shared" ca="1" si="79"/>
        <v>488588.46513561293</v>
      </c>
    </row>
    <row r="5078" spans="1:2" ht="12.75" x14ac:dyDescent="0.2">
      <c r="A5078" s="85">
        <v>5068</v>
      </c>
      <c r="B5078" s="96">
        <f t="shared" ca="1" si="79"/>
        <v>500638.76184455509</v>
      </c>
    </row>
    <row r="5079" spans="1:2" ht="12.75" x14ac:dyDescent="0.2">
      <c r="A5079" s="85">
        <v>5069</v>
      </c>
      <c r="B5079" s="96">
        <f t="shared" ca="1" si="79"/>
        <v>488654.27687953005</v>
      </c>
    </row>
    <row r="5080" spans="1:2" ht="12.75" x14ac:dyDescent="0.2">
      <c r="A5080" s="85">
        <v>5070</v>
      </c>
      <c r="B5080" s="96">
        <f t="shared" ca="1" si="79"/>
        <v>477769.31418792234</v>
      </c>
    </row>
    <row r="5081" spans="1:2" ht="12.75" x14ac:dyDescent="0.2">
      <c r="A5081" s="85">
        <v>5071</v>
      </c>
      <c r="B5081" s="96">
        <f t="shared" ca="1" si="79"/>
        <v>450864.63219033403</v>
      </c>
    </row>
    <row r="5082" spans="1:2" ht="12.75" x14ac:dyDescent="0.2">
      <c r="A5082" s="85">
        <v>5072</v>
      </c>
      <c r="B5082" s="96">
        <f t="shared" ca="1" si="79"/>
        <v>482367.91537302214</v>
      </c>
    </row>
    <row r="5083" spans="1:2" ht="12.75" x14ac:dyDescent="0.2">
      <c r="A5083" s="85">
        <v>5073</v>
      </c>
      <c r="B5083" s="96">
        <f t="shared" ca="1" si="79"/>
        <v>552116.12838856713</v>
      </c>
    </row>
    <row r="5084" spans="1:2" ht="12.75" x14ac:dyDescent="0.2">
      <c r="A5084" s="85">
        <v>5074</v>
      </c>
      <c r="B5084" s="96">
        <f t="shared" ca="1" si="79"/>
        <v>477269.95503002207</v>
      </c>
    </row>
    <row r="5085" spans="1:2" ht="12.75" x14ac:dyDescent="0.2">
      <c r="A5085" s="85">
        <v>5075</v>
      </c>
      <c r="B5085" s="96">
        <f t="shared" ca="1" si="79"/>
        <v>543222.57572907733</v>
      </c>
    </row>
    <row r="5086" spans="1:2" ht="12.75" x14ac:dyDescent="0.2">
      <c r="A5086" s="85">
        <v>5076</v>
      </c>
      <c r="B5086" s="96">
        <f t="shared" ca="1" si="79"/>
        <v>467403.64469839545</v>
      </c>
    </row>
    <row r="5087" spans="1:2" ht="12.75" x14ac:dyDescent="0.2">
      <c r="A5087" s="85">
        <v>5077</v>
      </c>
      <c r="B5087" s="96">
        <f t="shared" ca="1" si="79"/>
        <v>477482.41875506879</v>
      </c>
    </row>
    <row r="5088" spans="1:2" ht="12.75" x14ac:dyDescent="0.2">
      <c r="A5088" s="85">
        <v>5078</v>
      </c>
      <c r="B5088" s="96">
        <f t="shared" ca="1" si="79"/>
        <v>552449.23190653801</v>
      </c>
    </row>
    <row r="5089" spans="1:2" ht="12.75" x14ac:dyDescent="0.2">
      <c r="A5089" s="85">
        <v>5079</v>
      </c>
      <c r="B5089" s="96">
        <f t="shared" ca="1" si="79"/>
        <v>486259.89776822203</v>
      </c>
    </row>
    <row r="5090" spans="1:2" ht="12.75" x14ac:dyDescent="0.2">
      <c r="A5090" s="85">
        <v>5080</v>
      </c>
      <c r="B5090" s="96">
        <f t="shared" ca="1" si="79"/>
        <v>476326.41159873724</v>
      </c>
    </row>
    <row r="5091" spans="1:2" ht="12.75" x14ac:dyDescent="0.2">
      <c r="A5091" s="85">
        <v>5081</v>
      </c>
      <c r="B5091" s="96">
        <f t="shared" ca="1" si="79"/>
        <v>516380.00602740655</v>
      </c>
    </row>
    <row r="5092" spans="1:2" ht="12.75" x14ac:dyDescent="0.2">
      <c r="A5092" s="85">
        <v>5082</v>
      </c>
      <c r="B5092" s="96">
        <f t="shared" ca="1" si="79"/>
        <v>481230.18744137429</v>
      </c>
    </row>
    <row r="5093" spans="1:2" ht="12.75" x14ac:dyDescent="0.2">
      <c r="A5093" s="85">
        <v>5083</v>
      </c>
      <c r="B5093" s="96">
        <f t="shared" ca="1" si="79"/>
        <v>467144.84296720545</v>
      </c>
    </row>
    <row r="5094" spans="1:2" ht="12.75" x14ac:dyDescent="0.2">
      <c r="A5094" s="85">
        <v>5084</v>
      </c>
      <c r="B5094" s="96">
        <f t="shared" ca="1" si="79"/>
        <v>409185.09268939187</v>
      </c>
    </row>
    <row r="5095" spans="1:2" ht="12.75" x14ac:dyDescent="0.2">
      <c r="A5095" s="85">
        <v>5085</v>
      </c>
      <c r="B5095" s="96">
        <f t="shared" ca="1" si="79"/>
        <v>510075.20048921288</v>
      </c>
    </row>
    <row r="5096" spans="1:2" ht="12.75" x14ac:dyDescent="0.2">
      <c r="A5096" s="85">
        <v>5086</v>
      </c>
      <c r="B5096" s="96">
        <f t="shared" ca="1" si="79"/>
        <v>430370.35538726655</v>
      </c>
    </row>
    <row r="5097" spans="1:2" ht="12.75" x14ac:dyDescent="0.2">
      <c r="A5097" s="85">
        <v>5087</v>
      </c>
      <c r="B5097" s="96">
        <f t="shared" ca="1" si="79"/>
        <v>461881.47838628053</v>
      </c>
    </row>
    <row r="5098" spans="1:2" ht="12.75" x14ac:dyDescent="0.2">
      <c r="A5098" s="85">
        <v>5088</v>
      </c>
      <c r="B5098" s="96">
        <f t="shared" ca="1" si="79"/>
        <v>537064.4807563402</v>
      </c>
    </row>
    <row r="5099" spans="1:2" ht="12.75" x14ac:dyDescent="0.2">
      <c r="A5099" s="85">
        <v>5089</v>
      </c>
      <c r="B5099" s="96">
        <f t="shared" ca="1" si="79"/>
        <v>544664.79761383589</v>
      </c>
    </row>
    <row r="5100" spans="1:2" ht="12.75" x14ac:dyDescent="0.2">
      <c r="A5100" s="85">
        <v>5090</v>
      </c>
      <c r="B5100" s="96">
        <f t="shared" ca="1" si="79"/>
        <v>446564.66645803489</v>
      </c>
    </row>
    <row r="5101" spans="1:2" ht="12.75" x14ac:dyDescent="0.2">
      <c r="A5101" s="85">
        <v>5091</v>
      </c>
      <c r="B5101" s="96">
        <f t="shared" ca="1" si="79"/>
        <v>467714.06859238236</v>
      </c>
    </row>
    <row r="5102" spans="1:2" ht="12.75" x14ac:dyDescent="0.2">
      <c r="A5102" s="85">
        <v>5092</v>
      </c>
      <c r="B5102" s="96">
        <f t="shared" ca="1" si="79"/>
        <v>441660.5864247923</v>
      </c>
    </row>
    <row r="5103" spans="1:2" ht="12.75" x14ac:dyDescent="0.2">
      <c r="A5103" s="85">
        <v>5093</v>
      </c>
      <c r="B5103" s="96">
        <f t="shared" ca="1" si="79"/>
        <v>492999.4188297916</v>
      </c>
    </row>
    <row r="5104" spans="1:2" ht="12.75" x14ac:dyDescent="0.2">
      <c r="A5104" s="85">
        <v>5094</v>
      </c>
      <c r="B5104" s="96">
        <f t="shared" ca="1" si="79"/>
        <v>509261.73245567799</v>
      </c>
    </row>
    <row r="5105" spans="1:2" ht="12.75" x14ac:dyDescent="0.2">
      <c r="A5105" s="85">
        <v>5095</v>
      </c>
      <c r="B5105" s="96">
        <f t="shared" ca="1" si="79"/>
        <v>509965.94742323464</v>
      </c>
    </row>
    <row r="5106" spans="1:2" ht="12.75" x14ac:dyDescent="0.2">
      <c r="A5106" s="85">
        <v>5096</v>
      </c>
      <c r="B5106" s="96">
        <f t="shared" ca="1" si="79"/>
        <v>434212.72144629859</v>
      </c>
    </row>
    <row r="5107" spans="1:2" ht="12.75" x14ac:dyDescent="0.2">
      <c r="A5107" s="85">
        <v>5097</v>
      </c>
      <c r="B5107" s="96">
        <f t="shared" ca="1" si="79"/>
        <v>535809.44072973193</v>
      </c>
    </row>
    <row r="5108" spans="1:2" ht="12.75" x14ac:dyDescent="0.2">
      <c r="A5108" s="85">
        <v>5098</v>
      </c>
      <c r="B5108" s="96">
        <f t="shared" ca="1" si="79"/>
        <v>509074.74708470184</v>
      </c>
    </row>
    <row r="5109" spans="1:2" ht="12.75" x14ac:dyDescent="0.2">
      <c r="A5109" s="85">
        <v>5099</v>
      </c>
      <c r="B5109" s="96">
        <f t="shared" ca="1" si="79"/>
        <v>486758.95224283158</v>
      </c>
    </row>
    <row r="5110" spans="1:2" ht="12.75" x14ac:dyDescent="0.2">
      <c r="A5110" s="85">
        <v>5100</v>
      </c>
      <c r="B5110" s="96">
        <f t="shared" ca="1" si="79"/>
        <v>543401.51558554755</v>
      </c>
    </row>
    <row r="5111" spans="1:2" ht="12.75" x14ac:dyDescent="0.2">
      <c r="A5111" s="85">
        <v>5101</v>
      </c>
      <c r="B5111" s="96">
        <f t="shared" ca="1" si="79"/>
        <v>450797.88407565741</v>
      </c>
    </row>
    <row r="5112" spans="1:2" ht="12.75" x14ac:dyDescent="0.2">
      <c r="A5112" s="85">
        <v>5102</v>
      </c>
      <c r="B5112" s="96">
        <f t="shared" ca="1" si="79"/>
        <v>467106.456140136</v>
      </c>
    </row>
    <row r="5113" spans="1:2" ht="12.75" x14ac:dyDescent="0.2">
      <c r="A5113" s="85">
        <v>5103</v>
      </c>
      <c r="B5113" s="96">
        <f t="shared" ca="1" si="79"/>
        <v>526791.49264671979</v>
      </c>
    </row>
    <row r="5114" spans="1:2" ht="12.75" x14ac:dyDescent="0.2">
      <c r="A5114" s="85">
        <v>5104</v>
      </c>
      <c r="B5114" s="96">
        <f t="shared" ca="1" si="79"/>
        <v>521105.04907848261</v>
      </c>
    </row>
    <row r="5115" spans="1:2" ht="12.75" x14ac:dyDescent="0.2">
      <c r="A5115" s="85">
        <v>5105</v>
      </c>
      <c r="B5115" s="96">
        <f t="shared" ca="1" si="79"/>
        <v>465734.2118040924</v>
      </c>
    </row>
    <row r="5116" spans="1:2" ht="12.75" x14ac:dyDescent="0.2">
      <c r="A5116" s="85">
        <v>5106</v>
      </c>
      <c r="B5116" s="96">
        <f t="shared" ca="1" si="79"/>
        <v>491646.61557323538</v>
      </c>
    </row>
    <row r="5117" spans="1:2" ht="12.75" x14ac:dyDescent="0.2">
      <c r="A5117" s="85">
        <v>5107</v>
      </c>
      <c r="B5117" s="96">
        <f t="shared" ca="1" si="79"/>
        <v>522819.66067257797</v>
      </c>
    </row>
    <row r="5118" spans="1:2" ht="12.75" x14ac:dyDescent="0.2">
      <c r="A5118" s="85">
        <v>5108</v>
      </c>
      <c r="B5118" s="96">
        <f t="shared" ca="1" si="79"/>
        <v>475720.61143617722</v>
      </c>
    </row>
    <row r="5119" spans="1:2" ht="12.75" x14ac:dyDescent="0.2">
      <c r="A5119" s="85">
        <v>5109</v>
      </c>
      <c r="B5119" s="96">
        <f t="shared" ca="1" si="79"/>
        <v>516346.46944136417</v>
      </c>
    </row>
    <row r="5120" spans="1:2" ht="12.75" x14ac:dyDescent="0.2">
      <c r="A5120" s="85">
        <v>5110</v>
      </c>
      <c r="B5120" s="96">
        <f t="shared" ca="1" si="79"/>
        <v>477431.06292970665</v>
      </c>
    </row>
    <row r="5121" spans="1:2" ht="12.75" x14ac:dyDescent="0.2">
      <c r="A5121" s="85">
        <v>5111</v>
      </c>
      <c r="B5121" s="96">
        <f t="shared" ca="1" si="79"/>
        <v>472270.69488731003</v>
      </c>
    </row>
    <row r="5122" spans="1:2" ht="12.75" x14ac:dyDescent="0.2">
      <c r="A5122" s="85">
        <v>5112</v>
      </c>
      <c r="B5122" s="96">
        <f t="shared" ca="1" si="79"/>
        <v>440648.66580148309</v>
      </c>
    </row>
    <row r="5123" spans="1:2" ht="12.75" x14ac:dyDescent="0.2">
      <c r="A5123" s="85">
        <v>5113</v>
      </c>
      <c r="B5123" s="96">
        <f t="shared" ca="1" si="79"/>
        <v>429292.46895951295</v>
      </c>
    </row>
    <row r="5124" spans="1:2" ht="12.75" x14ac:dyDescent="0.2">
      <c r="A5124" s="85">
        <v>5114</v>
      </c>
      <c r="B5124" s="96">
        <f t="shared" ca="1" si="79"/>
        <v>494367.7495216598</v>
      </c>
    </row>
    <row r="5125" spans="1:2" ht="12.75" x14ac:dyDescent="0.2">
      <c r="A5125" s="85">
        <v>5115</v>
      </c>
      <c r="B5125" s="96">
        <f t="shared" ca="1" si="79"/>
        <v>450444.76239841402</v>
      </c>
    </row>
    <row r="5126" spans="1:2" ht="12.75" x14ac:dyDescent="0.2">
      <c r="A5126" s="85">
        <v>5116</v>
      </c>
      <c r="B5126" s="96">
        <f t="shared" ca="1" si="79"/>
        <v>520231.59499958024</v>
      </c>
    </row>
    <row r="5127" spans="1:2" ht="12.75" x14ac:dyDescent="0.2">
      <c r="A5127" s="85">
        <v>5117</v>
      </c>
      <c r="B5127" s="96">
        <f t="shared" ca="1" si="79"/>
        <v>536199.81149734627</v>
      </c>
    </row>
    <row r="5128" spans="1:2" ht="12.75" x14ac:dyDescent="0.2">
      <c r="A5128" s="85">
        <v>5118</v>
      </c>
      <c r="B5128" s="96">
        <f t="shared" ca="1" si="79"/>
        <v>556149.37112804246</v>
      </c>
    </row>
    <row r="5129" spans="1:2" ht="12.75" x14ac:dyDescent="0.2">
      <c r="A5129" s="85">
        <v>5119</v>
      </c>
      <c r="B5129" s="96">
        <f t="shared" ca="1" si="79"/>
        <v>457755.32353369385</v>
      </c>
    </row>
    <row r="5130" spans="1:2" ht="12.75" x14ac:dyDescent="0.2">
      <c r="A5130" s="85">
        <v>5120</v>
      </c>
      <c r="B5130" s="96">
        <f t="shared" ca="1" si="79"/>
        <v>489340.19921018649</v>
      </c>
    </row>
    <row r="5131" spans="1:2" ht="12.75" x14ac:dyDescent="0.2">
      <c r="A5131" s="85">
        <v>5121</v>
      </c>
      <c r="B5131" s="96">
        <f t="shared" ref="B5131:B5194" ca="1" si="80">NORMINV(RAND(),B$4,B$5)</f>
        <v>463391.84461067233</v>
      </c>
    </row>
    <row r="5132" spans="1:2" ht="12.75" x14ac:dyDescent="0.2">
      <c r="A5132" s="85">
        <v>5122</v>
      </c>
      <c r="B5132" s="96">
        <f t="shared" ca="1" si="80"/>
        <v>482218.6092568399</v>
      </c>
    </row>
    <row r="5133" spans="1:2" ht="12.75" x14ac:dyDescent="0.2">
      <c r="A5133" s="85">
        <v>5123</v>
      </c>
      <c r="B5133" s="96">
        <f t="shared" ca="1" si="80"/>
        <v>456364.2649061447</v>
      </c>
    </row>
    <row r="5134" spans="1:2" ht="12.75" x14ac:dyDescent="0.2">
      <c r="A5134" s="85">
        <v>5124</v>
      </c>
      <c r="B5134" s="96">
        <f t="shared" ca="1" si="80"/>
        <v>445672.99926147488</v>
      </c>
    </row>
    <row r="5135" spans="1:2" ht="12.75" x14ac:dyDescent="0.2">
      <c r="A5135" s="85">
        <v>5125</v>
      </c>
      <c r="B5135" s="96">
        <f t="shared" ca="1" si="80"/>
        <v>484441.52134111238</v>
      </c>
    </row>
    <row r="5136" spans="1:2" ht="12.75" x14ac:dyDescent="0.2">
      <c r="A5136" s="85">
        <v>5126</v>
      </c>
      <c r="B5136" s="96">
        <f t="shared" ca="1" si="80"/>
        <v>431940.31359383452</v>
      </c>
    </row>
    <row r="5137" spans="1:2" ht="12.75" x14ac:dyDescent="0.2">
      <c r="A5137" s="85">
        <v>5127</v>
      </c>
      <c r="B5137" s="96">
        <f t="shared" ca="1" si="80"/>
        <v>444872.55706838047</v>
      </c>
    </row>
    <row r="5138" spans="1:2" ht="12.75" x14ac:dyDescent="0.2">
      <c r="A5138" s="85">
        <v>5128</v>
      </c>
      <c r="B5138" s="96">
        <f t="shared" ca="1" si="80"/>
        <v>506527.62585910194</v>
      </c>
    </row>
    <row r="5139" spans="1:2" ht="12.75" x14ac:dyDescent="0.2">
      <c r="A5139" s="85">
        <v>5129</v>
      </c>
      <c r="B5139" s="96">
        <f t="shared" ca="1" si="80"/>
        <v>490912.13577842334</v>
      </c>
    </row>
    <row r="5140" spans="1:2" ht="12.75" x14ac:dyDescent="0.2">
      <c r="A5140" s="85">
        <v>5130</v>
      </c>
      <c r="B5140" s="96">
        <f t="shared" ca="1" si="80"/>
        <v>511932.36354441731</v>
      </c>
    </row>
    <row r="5141" spans="1:2" ht="12.75" x14ac:dyDescent="0.2">
      <c r="A5141" s="85">
        <v>5131</v>
      </c>
      <c r="B5141" s="96">
        <f t="shared" ca="1" si="80"/>
        <v>536162.3730407221</v>
      </c>
    </row>
    <row r="5142" spans="1:2" ht="12.75" x14ac:dyDescent="0.2">
      <c r="A5142" s="85">
        <v>5132</v>
      </c>
      <c r="B5142" s="96">
        <f t="shared" ca="1" si="80"/>
        <v>484585.77246647212</v>
      </c>
    </row>
    <row r="5143" spans="1:2" ht="12.75" x14ac:dyDescent="0.2">
      <c r="A5143" s="85">
        <v>5133</v>
      </c>
      <c r="B5143" s="96">
        <f t="shared" ca="1" si="80"/>
        <v>510591.89228159364</v>
      </c>
    </row>
    <row r="5144" spans="1:2" ht="12.75" x14ac:dyDescent="0.2">
      <c r="A5144" s="85">
        <v>5134</v>
      </c>
      <c r="B5144" s="96">
        <f t="shared" ca="1" si="80"/>
        <v>521069.65819189238</v>
      </c>
    </row>
    <row r="5145" spans="1:2" ht="12.75" x14ac:dyDescent="0.2">
      <c r="A5145" s="85">
        <v>5135</v>
      </c>
      <c r="B5145" s="96">
        <f t="shared" ca="1" si="80"/>
        <v>525197.56108711974</v>
      </c>
    </row>
    <row r="5146" spans="1:2" ht="12.75" x14ac:dyDescent="0.2">
      <c r="A5146" s="85">
        <v>5136</v>
      </c>
      <c r="B5146" s="96">
        <f t="shared" ca="1" si="80"/>
        <v>552671.32039237383</v>
      </c>
    </row>
    <row r="5147" spans="1:2" ht="12.75" x14ac:dyDescent="0.2">
      <c r="A5147" s="85">
        <v>5137</v>
      </c>
      <c r="B5147" s="96">
        <f t="shared" ca="1" si="80"/>
        <v>460570.25391552434</v>
      </c>
    </row>
    <row r="5148" spans="1:2" ht="12.75" x14ac:dyDescent="0.2">
      <c r="A5148" s="85">
        <v>5138</v>
      </c>
      <c r="B5148" s="96">
        <f t="shared" ca="1" si="80"/>
        <v>529919.42848234286</v>
      </c>
    </row>
    <row r="5149" spans="1:2" ht="12.75" x14ac:dyDescent="0.2">
      <c r="A5149" s="85">
        <v>5139</v>
      </c>
      <c r="B5149" s="96">
        <f t="shared" ca="1" si="80"/>
        <v>464587.06141169462</v>
      </c>
    </row>
    <row r="5150" spans="1:2" ht="12.75" x14ac:dyDescent="0.2">
      <c r="A5150" s="85">
        <v>5140</v>
      </c>
      <c r="B5150" s="96">
        <f t="shared" ca="1" si="80"/>
        <v>562278.51756554493</v>
      </c>
    </row>
    <row r="5151" spans="1:2" ht="12.75" x14ac:dyDescent="0.2">
      <c r="A5151" s="85">
        <v>5141</v>
      </c>
      <c r="B5151" s="96">
        <f t="shared" ca="1" si="80"/>
        <v>497304.1139833802</v>
      </c>
    </row>
    <row r="5152" spans="1:2" ht="12.75" x14ac:dyDescent="0.2">
      <c r="A5152" s="85">
        <v>5142</v>
      </c>
      <c r="B5152" s="96">
        <f t="shared" ca="1" si="80"/>
        <v>405244.15212393366</v>
      </c>
    </row>
    <row r="5153" spans="1:2" ht="12.75" x14ac:dyDescent="0.2">
      <c r="A5153" s="85">
        <v>5143</v>
      </c>
      <c r="B5153" s="96">
        <f t="shared" ca="1" si="80"/>
        <v>522905.19997042906</v>
      </c>
    </row>
    <row r="5154" spans="1:2" ht="12.75" x14ac:dyDescent="0.2">
      <c r="A5154" s="85">
        <v>5144</v>
      </c>
      <c r="B5154" s="96">
        <f t="shared" ca="1" si="80"/>
        <v>539351.28854553821</v>
      </c>
    </row>
    <row r="5155" spans="1:2" ht="12.75" x14ac:dyDescent="0.2">
      <c r="A5155" s="85">
        <v>5145</v>
      </c>
      <c r="B5155" s="96">
        <f t="shared" ca="1" si="80"/>
        <v>501065.61223379127</v>
      </c>
    </row>
    <row r="5156" spans="1:2" ht="12.75" x14ac:dyDescent="0.2">
      <c r="A5156" s="85">
        <v>5146</v>
      </c>
      <c r="B5156" s="96">
        <f t="shared" ca="1" si="80"/>
        <v>509099.56659658602</v>
      </c>
    </row>
    <row r="5157" spans="1:2" ht="12.75" x14ac:dyDescent="0.2">
      <c r="A5157" s="85">
        <v>5147</v>
      </c>
      <c r="B5157" s="96">
        <f t="shared" ca="1" si="80"/>
        <v>533196.46976939891</v>
      </c>
    </row>
    <row r="5158" spans="1:2" ht="12.75" x14ac:dyDescent="0.2">
      <c r="A5158" s="85">
        <v>5148</v>
      </c>
      <c r="B5158" s="96">
        <f t="shared" ca="1" si="80"/>
        <v>497603.26270800474</v>
      </c>
    </row>
    <row r="5159" spans="1:2" ht="12.75" x14ac:dyDescent="0.2">
      <c r="A5159" s="85">
        <v>5149</v>
      </c>
      <c r="B5159" s="96">
        <f t="shared" ca="1" si="80"/>
        <v>503730.77661765856</v>
      </c>
    </row>
    <row r="5160" spans="1:2" ht="12.75" x14ac:dyDescent="0.2">
      <c r="A5160" s="85">
        <v>5150</v>
      </c>
      <c r="B5160" s="96">
        <f t="shared" ca="1" si="80"/>
        <v>509915.05815252516</v>
      </c>
    </row>
    <row r="5161" spans="1:2" ht="12.75" x14ac:dyDescent="0.2">
      <c r="A5161" s="85">
        <v>5151</v>
      </c>
      <c r="B5161" s="96">
        <f t="shared" ca="1" si="80"/>
        <v>506872.61691574479</v>
      </c>
    </row>
    <row r="5162" spans="1:2" ht="12.75" x14ac:dyDescent="0.2">
      <c r="A5162" s="85">
        <v>5152</v>
      </c>
      <c r="B5162" s="96">
        <f t="shared" ca="1" si="80"/>
        <v>441214.34910917346</v>
      </c>
    </row>
    <row r="5163" spans="1:2" ht="12.75" x14ac:dyDescent="0.2">
      <c r="A5163" s="85">
        <v>5153</v>
      </c>
      <c r="B5163" s="96">
        <f t="shared" ca="1" si="80"/>
        <v>518372.34652155382</v>
      </c>
    </row>
    <row r="5164" spans="1:2" ht="12.75" x14ac:dyDescent="0.2">
      <c r="A5164" s="85">
        <v>5154</v>
      </c>
      <c r="B5164" s="96">
        <f t="shared" ca="1" si="80"/>
        <v>493337.87726287771</v>
      </c>
    </row>
    <row r="5165" spans="1:2" ht="12.75" x14ac:dyDescent="0.2">
      <c r="A5165" s="85">
        <v>5155</v>
      </c>
      <c r="B5165" s="96">
        <f t="shared" ca="1" si="80"/>
        <v>438634.78632619965</v>
      </c>
    </row>
    <row r="5166" spans="1:2" ht="12.75" x14ac:dyDescent="0.2">
      <c r="A5166" s="85">
        <v>5156</v>
      </c>
      <c r="B5166" s="96">
        <f t="shared" ca="1" si="80"/>
        <v>472197.44322516298</v>
      </c>
    </row>
    <row r="5167" spans="1:2" ht="12.75" x14ac:dyDescent="0.2">
      <c r="A5167" s="85">
        <v>5157</v>
      </c>
      <c r="B5167" s="96">
        <f t="shared" ca="1" si="80"/>
        <v>510606.80358165811</v>
      </c>
    </row>
    <row r="5168" spans="1:2" ht="12.75" x14ac:dyDescent="0.2">
      <c r="A5168" s="85">
        <v>5158</v>
      </c>
      <c r="B5168" s="96">
        <f t="shared" ca="1" si="80"/>
        <v>453452.88665949117</v>
      </c>
    </row>
    <row r="5169" spans="1:2" ht="12.75" x14ac:dyDescent="0.2">
      <c r="A5169" s="85">
        <v>5159</v>
      </c>
      <c r="B5169" s="96">
        <f t="shared" ca="1" si="80"/>
        <v>509346.74976939813</v>
      </c>
    </row>
    <row r="5170" spans="1:2" ht="12.75" x14ac:dyDescent="0.2">
      <c r="A5170" s="85">
        <v>5160</v>
      </c>
      <c r="B5170" s="96">
        <f t="shared" ca="1" si="80"/>
        <v>452706.88293510664</v>
      </c>
    </row>
    <row r="5171" spans="1:2" ht="12.75" x14ac:dyDescent="0.2">
      <c r="A5171" s="85">
        <v>5161</v>
      </c>
      <c r="B5171" s="96">
        <f t="shared" ca="1" si="80"/>
        <v>505278.29457366955</v>
      </c>
    </row>
    <row r="5172" spans="1:2" ht="12.75" x14ac:dyDescent="0.2">
      <c r="A5172" s="85">
        <v>5162</v>
      </c>
      <c r="B5172" s="96">
        <f t="shared" ca="1" si="80"/>
        <v>499183.35282282694</v>
      </c>
    </row>
    <row r="5173" spans="1:2" ht="12.75" x14ac:dyDescent="0.2">
      <c r="A5173" s="85">
        <v>5163</v>
      </c>
      <c r="B5173" s="96">
        <f t="shared" ca="1" si="80"/>
        <v>457916.00950253411</v>
      </c>
    </row>
    <row r="5174" spans="1:2" ht="12.75" x14ac:dyDescent="0.2">
      <c r="A5174" s="85">
        <v>5164</v>
      </c>
      <c r="B5174" s="96">
        <f t="shared" ca="1" si="80"/>
        <v>450750.61355609918</v>
      </c>
    </row>
    <row r="5175" spans="1:2" ht="12.75" x14ac:dyDescent="0.2">
      <c r="A5175" s="85">
        <v>5165</v>
      </c>
      <c r="B5175" s="96">
        <f t="shared" ca="1" si="80"/>
        <v>483453.02836962382</v>
      </c>
    </row>
    <row r="5176" spans="1:2" ht="12.75" x14ac:dyDescent="0.2">
      <c r="A5176" s="85">
        <v>5166</v>
      </c>
      <c r="B5176" s="96">
        <f t="shared" ca="1" si="80"/>
        <v>445352.65870202612</v>
      </c>
    </row>
    <row r="5177" spans="1:2" ht="12.75" x14ac:dyDescent="0.2">
      <c r="A5177" s="85">
        <v>5167</v>
      </c>
      <c r="B5177" s="96">
        <f t="shared" ca="1" si="80"/>
        <v>539294.16801833094</v>
      </c>
    </row>
    <row r="5178" spans="1:2" ht="12.75" x14ac:dyDescent="0.2">
      <c r="A5178" s="85">
        <v>5168</v>
      </c>
      <c r="B5178" s="96">
        <f t="shared" ca="1" si="80"/>
        <v>539053.7477975029</v>
      </c>
    </row>
    <row r="5179" spans="1:2" ht="12.75" x14ac:dyDescent="0.2">
      <c r="A5179" s="85">
        <v>5169</v>
      </c>
      <c r="B5179" s="96">
        <f t="shared" ca="1" si="80"/>
        <v>515251.70633775968</v>
      </c>
    </row>
    <row r="5180" spans="1:2" ht="12.75" x14ac:dyDescent="0.2">
      <c r="A5180" s="85">
        <v>5170</v>
      </c>
      <c r="B5180" s="96">
        <f t="shared" ca="1" si="80"/>
        <v>480115.17513488507</v>
      </c>
    </row>
    <row r="5181" spans="1:2" ht="12.75" x14ac:dyDescent="0.2">
      <c r="A5181" s="85">
        <v>5171</v>
      </c>
      <c r="B5181" s="96">
        <f t="shared" ca="1" si="80"/>
        <v>513264.48273130687</v>
      </c>
    </row>
    <row r="5182" spans="1:2" ht="12.75" x14ac:dyDescent="0.2">
      <c r="A5182" s="85">
        <v>5172</v>
      </c>
      <c r="B5182" s="96">
        <f t="shared" ca="1" si="80"/>
        <v>496726.34981264634</v>
      </c>
    </row>
    <row r="5183" spans="1:2" ht="12.75" x14ac:dyDescent="0.2">
      <c r="A5183" s="85">
        <v>5173</v>
      </c>
      <c r="B5183" s="96">
        <f t="shared" ca="1" si="80"/>
        <v>482044.9058678557</v>
      </c>
    </row>
    <row r="5184" spans="1:2" ht="12.75" x14ac:dyDescent="0.2">
      <c r="A5184" s="85">
        <v>5174</v>
      </c>
      <c r="B5184" s="96">
        <f t="shared" ca="1" si="80"/>
        <v>515818.31753456488</v>
      </c>
    </row>
    <row r="5185" spans="1:2" ht="12.75" x14ac:dyDescent="0.2">
      <c r="A5185" s="85">
        <v>5175</v>
      </c>
      <c r="B5185" s="96">
        <f t="shared" ca="1" si="80"/>
        <v>551581.93500140787</v>
      </c>
    </row>
    <row r="5186" spans="1:2" ht="12.75" x14ac:dyDescent="0.2">
      <c r="A5186" s="85">
        <v>5176</v>
      </c>
      <c r="B5186" s="96">
        <f t="shared" ca="1" si="80"/>
        <v>482117.58286722488</v>
      </c>
    </row>
    <row r="5187" spans="1:2" ht="12.75" x14ac:dyDescent="0.2">
      <c r="A5187" s="85">
        <v>5177</v>
      </c>
      <c r="B5187" s="96">
        <f t="shared" ca="1" si="80"/>
        <v>492150.74566500704</v>
      </c>
    </row>
    <row r="5188" spans="1:2" ht="12.75" x14ac:dyDescent="0.2">
      <c r="A5188" s="85">
        <v>5178</v>
      </c>
      <c r="B5188" s="96">
        <f t="shared" ca="1" si="80"/>
        <v>497076.05162680551</v>
      </c>
    </row>
    <row r="5189" spans="1:2" ht="12.75" x14ac:dyDescent="0.2">
      <c r="A5189" s="85">
        <v>5179</v>
      </c>
      <c r="B5189" s="96">
        <f t="shared" ca="1" si="80"/>
        <v>495841.42112814944</v>
      </c>
    </row>
    <row r="5190" spans="1:2" ht="12.75" x14ac:dyDescent="0.2">
      <c r="A5190" s="85">
        <v>5180</v>
      </c>
      <c r="B5190" s="96">
        <f t="shared" ca="1" si="80"/>
        <v>493566.86930685205</v>
      </c>
    </row>
    <row r="5191" spans="1:2" ht="12.75" x14ac:dyDescent="0.2">
      <c r="A5191" s="85">
        <v>5181</v>
      </c>
      <c r="B5191" s="96">
        <f t="shared" ca="1" si="80"/>
        <v>482038.73441253195</v>
      </c>
    </row>
    <row r="5192" spans="1:2" ht="12.75" x14ac:dyDescent="0.2">
      <c r="A5192" s="85">
        <v>5182</v>
      </c>
      <c r="B5192" s="96">
        <f t="shared" ca="1" si="80"/>
        <v>453817.58989096491</v>
      </c>
    </row>
    <row r="5193" spans="1:2" ht="12.75" x14ac:dyDescent="0.2">
      <c r="A5193" s="85">
        <v>5183</v>
      </c>
      <c r="B5193" s="96">
        <f t="shared" ca="1" si="80"/>
        <v>520025.9484333783</v>
      </c>
    </row>
    <row r="5194" spans="1:2" ht="12.75" x14ac:dyDescent="0.2">
      <c r="A5194" s="85">
        <v>5184</v>
      </c>
      <c r="B5194" s="96">
        <f t="shared" ca="1" si="80"/>
        <v>485291.71350533149</v>
      </c>
    </row>
    <row r="5195" spans="1:2" ht="12.75" x14ac:dyDescent="0.2">
      <c r="A5195" s="85">
        <v>5185</v>
      </c>
      <c r="B5195" s="96">
        <f t="shared" ref="B5195:B5258" ca="1" si="81">NORMINV(RAND(),B$4,B$5)</f>
        <v>477900.01390889188</v>
      </c>
    </row>
    <row r="5196" spans="1:2" ht="12.75" x14ac:dyDescent="0.2">
      <c r="A5196" s="85">
        <v>5186</v>
      </c>
      <c r="B5196" s="96">
        <f t="shared" ca="1" si="81"/>
        <v>476759.02748293674</v>
      </c>
    </row>
    <row r="5197" spans="1:2" ht="12.75" x14ac:dyDescent="0.2">
      <c r="A5197" s="85">
        <v>5187</v>
      </c>
      <c r="B5197" s="96">
        <f t="shared" ca="1" si="81"/>
        <v>482562.39176753885</v>
      </c>
    </row>
    <row r="5198" spans="1:2" ht="12.75" x14ac:dyDescent="0.2">
      <c r="A5198" s="85">
        <v>5188</v>
      </c>
      <c r="B5198" s="96">
        <f t="shared" ca="1" si="81"/>
        <v>517009.18577869842</v>
      </c>
    </row>
    <row r="5199" spans="1:2" ht="12.75" x14ac:dyDescent="0.2">
      <c r="A5199" s="85">
        <v>5189</v>
      </c>
      <c r="B5199" s="96">
        <f t="shared" ca="1" si="81"/>
        <v>542084.57905754831</v>
      </c>
    </row>
    <row r="5200" spans="1:2" ht="12.75" x14ac:dyDescent="0.2">
      <c r="A5200" s="85">
        <v>5190</v>
      </c>
      <c r="B5200" s="96">
        <f t="shared" ca="1" si="81"/>
        <v>528273.47738334886</v>
      </c>
    </row>
    <row r="5201" spans="1:2" ht="12.75" x14ac:dyDescent="0.2">
      <c r="A5201" s="85">
        <v>5191</v>
      </c>
      <c r="B5201" s="96">
        <f t="shared" ca="1" si="81"/>
        <v>452362.75277256663</v>
      </c>
    </row>
    <row r="5202" spans="1:2" ht="12.75" x14ac:dyDescent="0.2">
      <c r="A5202" s="85">
        <v>5192</v>
      </c>
      <c r="B5202" s="96">
        <f t="shared" ca="1" si="81"/>
        <v>514191.8338173813</v>
      </c>
    </row>
    <row r="5203" spans="1:2" ht="12.75" x14ac:dyDescent="0.2">
      <c r="A5203" s="85">
        <v>5193</v>
      </c>
      <c r="B5203" s="96">
        <f t="shared" ca="1" si="81"/>
        <v>452483.50601214677</v>
      </c>
    </row>
    <row r="5204" spans="1:2" ht="12.75" x14ac:dyDescent="0.2">
      <c r="A5204" s="85">
        <v>5194</v>
      </c>
      <c r="B5204" s="96">
        <f t="shared" ca="1" si="81"/>
        <v>437107.31811111537</v>
      </c>
    </row>
    <row r="5205" spans="1:2" ht="12.75" x14ac:dyDescent="0.2">
      <c r="A5205" s="85">
        <v>5195</v>
      </c>
      <c r="B5205" s="96">
        <f t="shared" ca="1" si="81"/>
        <v>515616.09712940757</v>
      </c>
    </row>
    <row r="5206" spans="1:2" ht="12.75" x14ac:dyDescent="0.2">
      <c r="A5206" s="85">
        <v>5196</v>
      </c>
      <c r="B5206" s="96">
        <f t="shared" ca="1" si="81"/>
        <v>522320.88301067532</v>
      </c>
    </row>
    <row r="5207" spans="1:2" ht="12.75" x14ac:dyDescent="0.2">
      <c r="A5207" s="85">
        <v>5197</v>
      </c>
      <c r="B5207" s="96">
        <f t="shared" ca="1" si="81"/>
        <v>465864.59713975567</v>
      </c>
    </row>
    <row r="5208" spans="1:2" ht="12.75" x14ac:dyDescent="0.2">
      <c r="A5208" s="85">
        <v>5198</v>
      </c>
      <c r="B5208" s="96">
        <f t="shared" ca="1" si="81"/>
        <v>511760.81180598441</v>
      </c>
    </row>
    <row r="5209" spans="1:2" ht="12.75" x14ac:dyDescent="0.2">
      <c r="A5209" s="85">
        <v>5199</v>
      </c>
      <c r="B5209" s="96">
        <f t="shared" ca="1" si="81"/>
        <v>477304.96519617952</v>
      </c>
    </row>
    <row r="5210" spans="1:2" ht="12.75" x14ac:dyDescent="0.2">
      <c r="A5210" s="85">
        <v>5200</v>
      </c>
      <c r="B5210" s="96">
        <f t="shared" ca="1" si="81"/>
        <v>443755.37268052011</v>
      </c>
    </row>
    <row r="5211" spans="1:2" ht="12.75" x14ac:dyDescent="0.2">
      <c r="A5211" s="85">
        <v>5201</v>
      </c>
      <c r="B5211" s="96">
        <f t="shared" ca="1" si="81"/>
        <v>449851.7155864893</v>
      </c>
    </row>
    <row r="5212" spans="1:2" ht="12.75" x14ac:dyDescent="0.2">
      <c r="A5212" s="85">
        <v>5202</v>
      </c>
      <c r="B5212" s="96">
        <f t="shared" ca="1" si="81"/>
        <v>419152.69516784651</v>
      </c>
    </row>
    <row r="5213" spans="1:2" ht="12.75" x14ac:dyDescent="0.2">
      <c r="A5213" s="85">
        <v>5203</v>
      </c>
      <c r="B5213" s="96">
        <f t="shared" ca="1" si="81"/>
        <v>492011.52431760432</v>
      </c>
    </row>
    <row r="5214" spans="1:2" ht="12.75" x14ac:dyDescent="0.2">
      <c r="A5214" s="85">
        <v>5204</v>
      </c>
      <c r="B5214" s="96">
        <f t="shared" ca="1" si="81"/>
        <v>507027.14359549974</v>
      </c>
    </row>
    <row r="5215" spans="1:2" ht="12.75" x14ac:dyDescent="0.2">
      <c r="A5215" s="85">
        <v>5205</v>
      </c>
      <c r="B5215" s="96">
        <f t="shared" ca="1" si="81"/>
        <v>445760.87785141403</v>
      </c>
    </row>
    <row r="5216" spans="1:2" ht="12.75" x14ac:dyDescent="0.2">
      <c r="A5216" s="85">
        <v>5206</v>
      </c>
      <c r="B5216" s="96">
        <f t="shared" ca="1" si="81"/>
        <v>535231.56477244408</v>
      </c>
    </row>
    <row r="5217" spans="1:2" ht="12.75" x14ac:dyDescent="0.2">
      <c r="A5217" s="85">
        <v>5207</v>
      </c>
      <c r="B5217" s="96">
        <f t="shared" ca="1" si="81"/>
        <v>444270.56780561915</v>
      </c>
    </row>
    <row r="5218" spans="1:2" ht="12.75" x14ac:dyDescent="0.2">
      <c r="A5218" s="85">
        <v>5208</v>
      </c>
      <c r="B5218" s="96">
        <f t="shared" ca="1" si="81"/>
        <v>518214.20140819525</v>
      </c>
    </row>
    <row r="5219" spans="1:2" ht="12.75" x14ac:dyDescent="0.2">
      <c r="A5219" s="85">
        <v>5209</v>
      </c>
      <c r="B5219" s="96">
        <f t="shared" ca="1" si="81"/>
        <v>450301.42325241462</v>
      </c>
    </row>
    <row r="5220" spans="1:2" ht="12.75" x14ac:dyDescent="0.2">
      <c r="A5220" s="85">
        <v>5210</v>
      </c>
      <c r="B5220" s="96">
        <f t="shared" ca="1" si="81"/>
        <v>501435.01019118255</v>
      </c>
    </row>
    <row r="5221" spans="1:2" ht="12.75" x14ac:dyDescent="0.2">
      <c r="A5221" s="85">
        <v>5211</v>
      </c>
      <c r="B5221" s="96">
        <f t="shared" ca="1" si="81"/>
        <v>503366.45219677262</v>
      </c>
    </row>
    <row r="5222" spans="1:2" ht="12.75" x14ac:dyDescent="0.2">
      <c r="A5222" s="85">
        <v>5212</v>
      </c>
      <c r="B5222" s="96">
        <f t="shared" ca="1" si="81"/>
        <v>501534.60682764126</v>
      </c>
    </row>
    <row r="5223" spans="1:2" ht="12.75" x14ac:dyDescent="0.2">
      <c r="A5223" s="85">
        <v>5213</v>
      </c>
      <c r="B5223" s="96">
        <f t="shared" ca="1" si="81"/>
        <v>462143.84854801535</v>
      </c>
    </row>
    <row r="5224" spans="1:2" ht="12.75" x14ac:dyDescent="0.2">
      <c r="A5224" s="85">
        <v>5214</v>
      </c>
      <c r="B5224" s="96">
        <f t="shared" ca="1" si="81"/>
        <v>450916.49365320214</v>
      </c>
    </row>
    <row r="5225" spans="1:2" ht="12.75" x14ac:dyDescent="0.2">
      <c r="A5225" s="85">
        <v>5215</v>
      </c>
      <c r="B5225" s="96">
        <f t="shared" ca="1" si="81"/>
        <v>477688.7900472341</v>
      </c>
    </row>
    <row r="5226" spans="1:2" ht="12.75" x14ac:dyDescent="0.2">
      <c r="A5226" s="85">
        <v>5216</v>
      </c>
      <c r="B5226" s="96">
        <f t="shared" ca="1" si="81"/>
        <v>454593.74986750126</v>
      </c>
    </row>
    <row r="5227" spans="1:2" ht="12.75" x14ac:dyDescent="0.2">
      <c r="A5227" s="85">
        <v>5217</v>
      </c>
      <c r="B5227" s="96">
        <f t="shared" ca="1" si="81"/>
        <v>491714.85072392231</v>
      </c>
    </row>
    <row r="5228" spans="1:2" ht="12.75" x14ac:dyDescent="0.2">
      <c r="A5228" s="85">
        <v>5218</v>
      </c>
      <c r="B5228" s="96">
        <f t="shared" ca="1" si="81"/>
        <v>555358.34380284441</v>
      </c>
    </row>
    <row r="5229" spans="1:2" ht="12.75" x14ac:dyDescent="0.2">
      <c r="A5229" s="85">
        <v>5219</v>
      </c>
      <c r="B5229" s="96">
        <f t="shared" ca="1" si="81"/>
        <v>471433.68714712001</v>
      </c>
    </row>
    <row r="5230" spans="1:2" ht="12.75" x14ac:dyDescent="0.2">
      <c r="A5230" s="85">
        <v>5220</v>
      </c>
      <c r="B5230" s="96">
        <f t="shared" ca="1" si="81"/>
        <v>500597.8913292145</v>
      </c>
    </row>
    <row r="5231" spans="1:2" ht="12.75" x14ac:dyDescent="0.2">
      <c r="A5231" s="85">
        <v>5221</v>
      </c>
      <c r="B5231" s="96">
        <f t="shared" ca="1" si="81"/>
        <v>493061.11330033047</v>
      </c>
    </row>
    <row r="5232" spans="1:2" ht="12.75" x14ac:dyDescent="0.2">
      <c r="A5232" s="85">
        <v>5222</v>
      </c>
      <c r="B5232" s="96">
        <f t="shared" ca="1" si="81"/>
        <v>521106.44574855757</v>
      </c>
    </row>
    <row r="5233" spans="1:2" ht="12.75" x14ac:dyDescent="0.2">
      <c r="A5233" s="85">
        <v>5223</v>
      </c>
      <c r="B5233" s="96">
        <f t="shared" ca="1" si="81"/>
        <v>589680.0308612712</v>
      </c>
    </row>
    <row r="5234" spans="1:2" ht="12.75" x14ac:dyDescent="0.2">
      <c r="A5234" s="85">
        <v>5224</v>
      </c>
      <c r="B5234" s="96">
        <f t="shared" ca="1" si="81"/>
        <v>501586.68810380693</v>
      </c>
    </row>
    <row r="5235" spans="1:2" ht="12.75" x14ac:dyDescent="0.2">
      <c r="A5235" s="85">
        <v>5225</v>
      </c>
      <c r="B5235" s="96">
        <f t="shared" ca="1" si="81"/>
        <v>490187.80727401702</v>
      </c>
    </row>
    <row r="5236" spans="1:2" ht="12.75" x14ac:dyDescent="0.2">
      <c r="A5236" s="85">
        <v>5226</v>
      </c>
      <c r="B5236" s="96">
        <f t="shared" ca="1" si="81"/>
        <v>477111.73417130037</v>
      </c>
    </row>
    <row r="5237" spans="1:2" ht="12.75" x14ac:dyDescent="0.2">
      <c r="A5237" s="85">
        <v>5227</v>
      </c>
      <c r="B5237" s="96">
        <f t="shared" ca="1" si="81"/>
        <v>485409.44842368318</v>
      </c>
    </row>
    <row r="5238" spans="1:2" ht="12.75" x14ac:dyDescent="0.2">
      <c r="A5238" s="85">
        <v>5228</v>
      </c>
      <c r="B5238" s="96">
        <f t="shared" ca="1" si="81"/>
        <v>514837.55280218739</v>
      </c>
    </row>
    <row r="5239" spans="1:2" ht="12.75" x14ac:dyDescent="0.2">
      <c r="A5239" s="85">
        <v>5229</v>
      </c>
      <c r="B5239" s="96">
        <f t="shared" ca="1" si="81"/>
        <v>469605.38932804565</v>
      </c>
    </row>
    <row r="5240" spans="1:2" ht="12.75" x14ac:dyDescent="0.2">
      <c r="A5240" s="85">
        <v>5230</v>
      </c>
      <c r="B5240" s="96">
        <f t="shared" ca="1" si="81"/>
        <v>501792.53424145107</v>
      </c>
    </row>
    <row r="5241" spans="1:2" ht="12.75" x14ac:dyDescent="0.2">
      <c r="A5241" s="85">
        <v>5231</v>
      </c>
      <c r="B5241" s="96">
        <f t="shared" ca="1" si="81"/>
        <v>519534.20139357017</v>
      </c>
    </row>
    <row r="5242" spans="1:2" ht="12.75" x14ac:dyDescent="0.2">
      <c r="A5242" s="85">
        <v>5232</v>
      </c>
      <c r="B5242" s="96">
        <f t="shared" ca="1" si="81"/>
        <v>490108.0253757441</v>
      </c>
    </row>
    <row r="5243" spans="1:2" ht="12.75" x14ac:dyDescent="0.2">
      <c r="A5243" s="85">
        <v>5233</v>
      </c>
      <c r="B5243" s="96">
        <f t="shared" ca="1" si="81"/>
        <v>418602.33342414204</v>
      </c>
    </row>
    <row r="5244" spans="1:2" ht="12.75" x14ac:dyDescent="0.2">
      <c r="A5244" s="85">
        <v>5234</v>
      </c>
      <c r="B5244" s="96">
        <f t="shared" ca="1" si="81"/>
        <v>496789.12760663999</v>
      </c>
    </row>
    <row r="5245" spans="1:2" ht="12.75" x14ac:dyDescent="0.2">
      <c r="A5245" s="85">
        <v>5235</v>
      </c>
      <c r="B5245" s="96">
        <f t="shared" ca="1" si="81"/>
        <v>482383.32190703409</v>
      </c>
    </row>
    <row r="5246" spans="1:2" ht="12.75" x14ac:dyDescent="0.2">
      <c r="A5246" s="85">
        <v>5236</v>
      </c>
      <c r="B5246" s="96">
        <f t="shared" ca="1" si="81"/>
        <v>427386.81960345514</v>
      </c>
    </row>
    <row r="5247" spans="1:2" ht="12.75" x14ac:dyDescent="0.2">
      <c r="A5247" s="85">
        <v>5237</v>
      </c>
      <c r="B5247" s="96">
        <f t="shared" ca="1" si="81"/>
        <v>506667.75584646384</v>
      </c>
    </row>
    <row r="5248" spans="1:2" ht="12.75" x14ac:dyDescent="0.2">
      <c r="A5248" s="85">
        <v>5238</v>
      </c>
      <c r="B5248" s="96">
        <f t="shared" ca="1" si="81"/>
        <v>388071.1319042187</v>
      </c>
    </row>
    <row r="5249" spans="1:2" ht="12.75" x14ac:dyDescent="0.2">
      <c r="A5249" s="85">
        <v>5239</v>
      </c>
      <c r="B5249" s="96">
        <f t="shared" ca="1" si="81"/>
        <v>558890.06661730038</v>
      </c>
    </row>
    <row r="5250" spans="1:2" ht="12.75" x14ac:dyDescent="0.2">
      <c r="A5250" s="85">
        <v>5240</v>
      </c>
      <c r="B5250" s="96">
        <f t="shared" ca="1" si="81"/>
        <v>570289.32848414127</v>
      </c>
    </row>
    <row r="5251" spans="1:2" ht="12.75" x14ac:dyDescent="0.2">
      <c r="A5251" s="85">
        <v>5241</v>
      </c>
      <c r="B5251" s="96">
        <f t="shared" ca="1" si="81"/>
        <v>534658.27423333575</v>
      </c>
    </row>
    <row r="5252" spans="1:2" ht="12.75" x14ac:dyDescent="0.2">
      <c r="A5252" s="85">
        <v>5242</v>
      </c>
      <c r="B5252" s="96">
        <f t="shared" ca="1" si="81"/>
        <v>460198.42472685303</v>
      </c>
    </row>
    <row r="5253" spans="1:2" ht="12.75" x14ac:dyDescent="0.2">
      <c r="A5253" s="85">
        <v>5243</v>
      </c>
      <c r="B5253" s="96">
        <f t="shared" ca="1" si="81"/>
        <v>440270.78217999666</v>
      </c>
    </row>
    <row r="5254" spans="1:2" ht="12.75" x14ac:dyDescent="0.2">
      <c r="A5254" s="85">
        <v>5244</v>
      </c>
      <c r="B5254" s="96">
        <f t="shared" ca="1" si="81"/>
        <v>421876.0460673988</v>
      </c>
    </row>
    <row r="5255" spans="1:2" ht="12.75" x14ac:dyDescent="0.2">
      <c r="A5255" s="85">
        <v>5245</v>
      </c>
      <c r="B5255" s="96">
        <f t="shared" ca="1" si="81"/>
        <v>474440.7886302346</v>
      </c>
    </row>
    <row r="5256" spans="1:2" ht="12.75" x14ac:dyDescent="0.2">
      <c r="A5256" s="85">
        <v>5246</v>
      </c>
      <c r="B5256" s="96">
        <f t="shared" ca="1" si="81"/>
        <v>485571.39506990224</v>
      </c>
    </row>
    <row r="5257" spans="1:2" ht="12.75" x14ac:dyDescent="0.2">
      <c r="A5257" s="85">
        <v>5247</v>
      </c>
      <c r="B5257" s="96">
        <f t="shared" ca="1" si="81"/>
        <v>454938.63747130544</v>
      </c>
    </row>
    <row r="5258" spans="1:2" ht="12.75" x14ac:dyDescent="0.2">
      <c r="A5258" s="85">
        <v>5248</v>
      </c>
      <c r="B5258" s="96">
        <f t="shared" ca="1" si="81"/>
        <v>481860.6974799973</v>
      </c>
    </row>
    <row r="5259" spans="1:2" ht="12.75" x14ac:dyDescent="0.2">
      <c r="A5259" s="85">
        <v>5249</v>
      </c>
      <c r="B5259" s="96">
        <f t="shared" ref="B5259:B5322" ca="1" si="82">NORMINV(RAND(),B$4,B$5)</f>
        <v>447984.99583018577</v>
      </c>
    </row>
    <row r="5260" spans="1:2" ht="12.75" x14ac:dyDescent="0.2">
      <c r="A5260" s="85">
        <v>5250</v>
      </c>
      <c r="B5260" s="96">
        <f t="shared" ca="1" si="82"/>
        <v>462853.6712483351</v>
      </c>
    </row>
    <row r="5261" spans="1:2" ht="12.75" x14ac:dyDescent="0.2">
      <c r="A5261" s="85">
        <v>5251</v>
      </c>
      <c r="B5261" s="96">
        <f t="shared" ca="1" si="82"/>
        <v>486418.09424142388</v>
      </c>
    </row>
    <row r="5262" spans="1:2" ht="12.75" x14ac:dyDescent="0.2">
      <c r="A5262" s="85">
        <v>5252</v>
      </c>
      <c r="B5262" s="96">
        <f t="shared" ca="1" si="82"/>
        <v>489803.4029333489</v>
      </c>
    </row>
    <row r="5263" spans="1:2" ht="12.75" x14ac:dyDescent="0.2">
      <c r="A5263" s="85">
        <v>5253</v>
      </c>
      <c r="B5263" s="96">
        <f t="shared" ca="1" si="82"/>
        <v>509101.8854727085</v>
      </c>
    </row>
    <row r="5264" spans="1:2" ht="12.75" x14ac:dyDescent="0.2">
      <c r="A5264" s="85">
        <v>5254</v>
      </c>
      <c r="B5264" s="96">
        <f t="shared" ca="1" si="82"/>
        <v>497690.56499125401</v>
      </c>
    </row>
    <row r="5265" spans="1:2" ht="12.75" x14ac:dyDescent="0.2">
      <c r="A5265" s="85">
        <v>5255</v>
      </c>
      <c r="B5265" s="96">
        <f t="shared" ca="1" si="82"/>
        <v>485654.82480112533</v>
      </c>
    </row>
    <row r="5266" spans="1:2" ht="12.75" x14ac:dyDescent="0.2">
      <c r="A5266" s="85">
        <v>5256</v>
      </c>
      <c r="B5266" s="96">
        <f t="shared" ca="1" si="82"/>
        <v>474710.02572137833</v>
      </c>
    </row>
    <row r="5267" spans="1:2" ht="12.75" x14ac:dyDescent="0.2">
      <c r="A5267" s="85">
        <v>5257</v>
      </c>
      <c r="B5267" s="96">
        <f t="shared" ca="1" si="82"/>
        <v>538427.89642610482</v>
      </c>
    </row>
    <row r="5268" spans="1:2" ht="12.75" x14ac:dyDescent="0.2">
      <c r="A5268" s="85">
        <v>5258</v>
      </c>
      <c r="B5268" s="96">
        <f t="shared" ca="1" si="82"/>
        <v>465060.95433927584</v>
      </c>
    </row>
    <row r="5269" spans="1:2" ht="12.75" x14ac:dyDescent="0.2">
      <c r="A5269" s="85">
        <v>5259</v>
      </c>
      <c r="B5269" s="96">
        <f t="shared" ca="1" si="82"/>
        <v>487447.25834085309</v>
      </c>
    </row>
    <row r="5270" spans="1:2" ht="12.75" x14ac:dyDescent="0.2">
      <c r="A5270" s="85">
        <v>5260</v>
      </c>
      <c r="B5270" s="96">
        <f t="shared" ca="1" si="82"/>
        <v>511496.62126601319</v>
      </c>
    </row>
    <row r="5271" spans="1:2" ht="12.75" x14ac:dyDescent="0.2">
      <c r="A5271" s="85">
        <v>5261</v>
      </c>
      <c r="B5271" s="96">
        <f t="shared" ca="1" si="82"/>
        <v>486831.82545857033</v>
      </c>
    </row>
    <row r="5272" spans="1:2" ht="12.75" x14ac:dyDescent="0.2">
      <c r="A5272" s="85">
        <v>5262</v>
      </c>
      <c r="B5272" s="96">
        <f t="shared" ca="1" si="82"/>
        <v>466555.25172821083</v>
      </c>
    </row>
    <row r="5273" spans="1:2" ht="12.75" x14ac:dyDescent="0.2">
      <c r="A5273" s="85">
        <v>5263</v>
      </c>
      <c r="B5273" s="96">
        <f t="shared" ca="1" si="82"/>
        <v>449979.41892993421</v>
      </c>
    </row>
    <row r="5274" spans="1:2" ht="12.75" x14ac:dyDescent="0.2">
      <c r="A5274" s="85">
        <v>5264</v>
      </c>
      <c r="B5274" s="96">
        <f t="shared" ca="1" si="82"/>
        <v>494130.67725260655</v>
      </c>
    </row>
    <row r="5275" spans="1:2" ht="12.75" x14ac:dyDescent="0.2">
      <c r="A5275" s="85">
        <v>5265</v>
      </c>
      <c r="B5275" s="96">
        <f t="shared" ca="1" si="82"/>
        <v>504707.64979259257</v>
      </c>
    </row>
    <row r="5276" spans="1:2" ht="12.75" x14ac:dyDescent="0.2">
      <c r="A5276" s="85">
        <v>5266</v>
      </c>
      <c r="B5276" s="96">
        <f t="shared" ca="1" si="82"/>
        <v>452463.47416879924</v>
      </c>
    </row>
    <row r="5277" spans="1:2" ht="12.75" x14ac:dyDescent="0.2">
      <c r="A5277" s="85">
        <v>5267</v>
      </c>
      <c r="B5277" s="96">
        <f t="shared" ca="1" si="82"/>
        <v>505182.25526593364</v>
      </c>
    </row>
    <row r="5278" spans="1:2" ht="12.75" x14ac:dyDescent="0.2">
      <c r="A5278" s="85">
        <v>5268</v>
      </c>
      <c r="B5278" s="96">
        <f t="shared" ca="1" si="82"/>
        <v>462902.04982554651</v>
      </c>
    </row>
    <row r="5279" spans="1:2" ht="12.75" x14ac:dyDescent="0.2">
      <c r="A5279" s="85">
        <v>5269</v>
      </c>
      <c r="B5279" s="96">
        <f t="shared" ca="1" si="82"/>
        <v>505053.26024680887</v>
      </c>
    </row>
    <row r="5280" spans="1:2" ht="12.75" x14ac:dyDescent="0.2">
      <c r="A5280" s="85">
        <v>5270</v>
      </c>
      <c r="B5280" s="96">
        <f t="shared" ca="1" si="82"/>
        <v>513643.40349044889</v>
      </c>
    </row>
    <row r="5281" spans="1:2" ht="12.75" x14ac:dyDescent="0.2">
      <c r="A5281" s="85">
        <v>5271</v>
      </c>
      <c r="B5281" s="96">
        <f t="shared" ca="1" si="82"/>
        <v>540682.24019980105</v>
      </c>
    </row>
    <row r="5282" spans="1:2" ht="12.75" x14ac:dyDescent="0.2">
      <c r="A5282" s="85">
        <v>5272</v>
      </c>
      <c r="B5282" s="96">
        <f t="shared" ca="1" si="82"/>
        <v>500176.34789065633</v>
      </c>
    </row>
    <row r="5283" spans="1:2" ht="12.75" x14ac:dyDescent="0.2">
      <c r="A5283" s="85">
        <v>5273</v>
      </c>
      <c r="B5283" s="96">
        <f t="shared" ca="1" si="82"/>
        <v>430185.51944251667</v>
      </c>
    </row>
    <row r="5284" spans="1:2" ht="12.75" x14ac:dyDescent="0.2">
      <c r="A5284" s="85">
        <v>5274</v>
      </c>
      <c r="B5284" s="96">
        <f t="shared" ca="1" si="82"/>
        <v>457022.96381815994</v>
      </c>
    </row>
    <row r="5285" spans="1:2" ht="12.75" x14ac:dyDescent="0.2">
      <c r="A5285" s="85">
        <v>5275</v>
      </c>
      <c r="B5285" s="96">
        <f t="shared" ca="1" si="82"/>
        <v>544519.20491003164</v>
      </c>
    </row>
    <row r="5286" spans="1:2" ht="12.75" x14ac:dyDescent="0.2">
      <c r="A5286" s="85">
        <v>5276</v>
      </c>
      <c r="B5286" s="96">
        <f t="shared" ca="1" si="82"/>
        <v>481779.39852368966</v>
      </c>
    </row>
    <row r="5287" spans="1:2" ht="12.75" x14ac:dyDescent="0.2">
      <c r="A5287" s="85">
        <v>5277</v>
      </c>
      <c r="B5287" s="96">
        <f t="shared" ca="1" si="82"/>
        <v>524832.97064848454</v>
      </c>
    </row>
    <row r="5288" spans="1:2" ht="12.75" x14ac:dyDescent="0.2">
      <c r="A5288" s="85">
        <v>5278</v>
      </c>
      <c r="B5288" s="96">
        <f t="shared" ca="1" si="82"/>
        <v>498383.66193881561</v>
      </c>
    </row>
    <row r="5289" spans="1:2" ht="12.75" x14ac:dyDescent="0.2">
      <c r="A5289" s="85">
        <v>5279</v>
      </c>
      <c r="B5289" s="96">
        <f t="shared" ca="1" si="82"/>
        <v>482450.06399947149</v>
      </c>
    </row>
    <row r="5290" spans="1:2" ht="12.75" x14ac:dyDescent="0.2">
      <c r="A5290" s="85">
        <v>5280</v>
      </c>
      <c r="B5290" s="96">
        <f t="shared" ca="1" si="82"/>
        <v>487284.81607667491</v>
      </c>
    </row>
    <row r="5291" spans="1:2" ht="12.75" x14ac:dyDescent="0.2">
      <c r="A5291" s="85">
        <v>5281</v>
      </c>
      <c r="B5291" s="96">
        <f t="shared" ca="1" si="82"/>
        <v>515238.45175020158</v>
      </c>
    </row>
    <row r="5292" spans="1:2" ht="12.75" x14ac:dyDescent="0.2">
      <c r="A5292" s="85">
        <v>5282</v>
      </c>
      <c r="B5292" s="96">
        <f t="shared" ca="1" si="82"/>
        <v>443051.65930976724</v>
      </c>
    </row>
    <row r="5293" spans="1:2" ht="12.75" x14ac:dyDescent="0.2">
      <c r="A5293" s="85">
        <v>5283</v>
      </c>
      <c r="B5293" s="96">
        <f t="shared" ca="1" si="82"/>
        <v>447571.23224185948</v>
      </c>
    </row>
    <row r="5294" spans="1:2" ht="12.75" x14ac:dyDescent="0.2">
      <c r="A5294" s="85">
        <v>5284</v>
      </c>
      <c r="B5294" s="96">
        <f t="shared" ca="1" si="82"/>
        <v>505150.98730106466</v>
      </c>
    </row>
    <row r="5295" spans="1:2" ht="12.75" x14ac:dyDescent="0.2">
      <c r="A5295" s="85">
        <v>5285</v>
      </c>
      <c r="B5295" s="96">
        <f t="shared" ca="1" si="82"/>
        <v>460675.48269411968</v>
      </c>
    </row>
    <row r="5296" spans="1:2" ht="12.75" x14ac:dyDescent="0.2">
      <c r="A5296" s="85">
        <v>5286</v>
      </c>
      <c r="B5296" s="96">
        <f t="shared" ca="1" si="82"/>
        <v>451365.82964192826</v>
      </c>
    </row>
    <row r="5297" spans="1:2" ht="12.75" x14ac:dyDescent="0.2">
      <c r="A5297" s="85">
        <v>5287</v>
      </c>
      <c r="B5297" s="96">
        <f t="shared" ca="1" si="82"/>
        <v>503138.51606680173</v>
      </c>
    </row>
    <row r="5298" spans="1:2" ht="12.75" x14ac:dyDescent="0.2">
      <c r="A5298" s="85">
        <v>5288</v>
      </c>
      <c r="B5298" s="96">
        <f t="shared" ca="1" si="82"/>
        <v>497715.19330303528</v>
      </c>
    </row>
    <row r="5299" spans="1:2" ht="12.75" x14ac:dyDescent="0.2">
      <c r="A5299" s="85">
        <v>5289</v>
      </c>
      <c r="B5299" s="96">
        <f t="shared" ca="1" si="82"/>
        <v>476597.17849650001</v>
      </c>
    </row>
    <row r="5300" spans="1:2" ht="12.75" x14ac:dyDescent="0.2">
      <c r="A5300" s="85">
        <v>5290</v>
      </c>
      <c r="B5300" s="96">
        <f t="shared" ca="1" si="82"/>
        <v>438033.06096321234</v>
      </c>
    </row>
    <row r="5301" spans="1:2" ht="12.75" x14ac:dyDescent="0.2">
      <c r="A5301" s="85">
        <v>5291</v>
      </c>
      <c r="B5301" s="96">
        <f t="shared" ca="1" si="82"/>
        <v>501609.22899840149</v>
      </c>
    </row>
    <row r="5302" spans="1:2" ht="12.75" x14ac:dyDescent="0.2">
      <c r="A5302" s="85">
        <v>5292</v>
      </c>
      <c r="B5302" s="96">
        <f t="shared" ca="1" si="82"/>
        <v>476023.48826553306</v>
      </c>
    </row>
    <row r="5303" spans="1:2" ht="12.75" x14ac:dyDescent="0.2">
      <c r="A5303" s="85">
        <v>5293</v>
      </c>
      <c r="B5303" s="96">
        <f t="shared" ca="1" si="82"/>
        <v>462655.72864894016</v>
      </c>
    </row>
    <row r="5304" spans="1:2" ht="12.75" x14ac:dyDescent="0.2">
      <c r="A5304" s="85">
        <v>5294</v>
      </c>
      <c r="B5304" s="96">
        <f t="shared" ca="1" si="82"/>
        <v>519759.66066260164</v>
      </c>
    </row>
    <row r="5305" spans="1:2" ht="12.75" x14ac:dyDescent="0.2">
      <c r="A5305" s="85">
        <v>5295</v>
      </c>
      <c r="B5305" s="96">
        <f t="shared" ca="1" si="82"/>
        <v>502996.51629515772</v>
      </c>
    </row>
    <row r="5306" spans="1:2" ht="12.75" x14ac:dyDescent="0.2">
      <c r="A5306" s="85">
        <v>5296</v>
      </c>
      <c r="B5306" s="96">
        <f t="shared" ca="1" si="82"/>
        <v>481105.24467233982</v>
      </c>
    </row>
    <row r="5307" spans="1:2" ht="12.75" x14ac:dyDescent="0.2">
      <c r="A5307" s="85">
        <v>5297</v>
      </c>
      <c r="B5307" s="96">
        <f t="shared" ca="1" si="82"/>
        <v>483950.57180446404</v>
      </c>
    </row>
    <row r="5308" spans="1:2" ht="12.75" x14ac:dyDescent="0.2">
      <c r="A5308" s="85">
        <v>5298</v>
      </c>
      <c r="B5308" s="96">
        <f t="shared" ca="1" si="82"/>
        <v>515033.18984421814</v>
      </c>
    </row>
    <row r="5309" spans="1:2" ht="12.75" x14ac:dyDescent="0.2">
      <c r="A5309" s="85">
        <v>5299</v>
      </c>
      <c r="B5309" s="96">
        <f t="shared" ca="1" si="82"/>
        <v>410027.42552149255</v>
      </c>
    </row>
    <row r="5310" spans="1:2" ht="12.75" x14ac:dyDescent="0.2">
      <c r="A5310" s="85">
        <v>5300</v>
      </c>
      <c r="B5310" s="96">
        <f t="shared" ca="1" si="82"/>
        <v>485303.64896936883</v>
      </c>
    </row>
    <row r="5311" spans="1:2" ht="12.75" x14ac:dyDescent="0.2">
      <c r="A5311" s="85">
        <v>5301</v>
      </c>
      <c r="B5311" s="96">
        <f t="shared" ca="1" si="82"/>
        <v>424184.45415933518</v>
      </c>
    </row>
    <row r="5312" spans="1:2" ht="12.75" x14ac:dyDescent="0.2">
      <c r="A5312" s="85">
        <v>5302</v>
      </c>
      <c r="B5312" s="96">
        <f t="shared" ca="1" si="82"/>
        <v>482477.4511308918</v>
      </c>
    </row>
    <row r="5313" spans="1:2" ht="12.75" x14ac:dyDescent="0.2">
      <c r="A5313" s="85">
        <v>5303</v>
      </c>
      <c r="B5313" s="96">
        <f t="shared" ca="1" si="82"/>
        <v>509908.88308223669</v>
      </c>
    </row>
    <row r="5314" spans="1:2" ht="12.75" x14ac:dyDescent="0.2">
      <c r="A5314" s="85">
        <v>5304</v>
      </c>
      <c r="B5314" s="96">
        <f t="shared" ca="1" si="82"/>
        <v>418939.19622286805</v>
      </c>
    </row>
    <row r="5315" spans="1:2" ht="12.75" x14ac:dyDescent="0.2">
      <c r="A5315" s="85">
        <v>5305</v>
      </c>
      <c r="B5315" s="96">
        <f t="shared" ca="1" si="82"/>
        <v>456624.72380073526</v>
      </c>
    </row>
    <row r="5316" spans="1:2" ht="12.75" x14ac:dyDescent="0.2">
      <c r="A5316" s="85">
        <v>5306</v>
      </c>
      <c r="B5316" s="96">
        <f t="shared" ca="1" si="82"/>
        <v>478149.82693756494</v>
      </c>
    </row>
    <row r="5317" spans="1:2" ht="12.75" x14ac:dyDescent="0.2">
      <c r="A5317" s="85">
        <v>5307</v>
      </c>
      <c r="B5317" s="96">
        <f t="shared" ca="1" si="82"/>
        <v>512381.77394391294</v>
      </c>
    </row>
    <row r="5318" spans="1:2" ht="12.75" x14ac:dyDescent="0.2">
      <c r="A5318" s="85">
        <v>5308</v>
      </c>
      <c r="B5318" s="96">
        <f t="shared" ca="1" si="82"/>
        <v>508142.50457180705</v>
      </c>
    </row>
    <row r="5319" spans="1:2" ht="12.75" x14ac:dyDescent="0.2">
      <c r="A5319" s="85">
        <v>5309</v>
      </c>
      <c r="B5319" s="96">
        <f t="shared" ca="1" si="82"/>
        <v>484439.5892852773</v>
      </c>
    </row>
    <row r="5320" spans="1:2" ht="12.75" x14ac:dyDescent="0.2">
      <c r="A5320" s="85">
        <v>5310</v>
      </c>
      <c r="B5320" s="96">
        <f t="shared" ca="1" si="82"/>
        <v>464108.60866870452</v>
      </c>
    </row>
    <row r="5321" spans="1:2" ht="12.75" x14ac:dyDescent="0.2">
      <c r="A5321" s="85">
        <v>5311</v>
      </c>
      <c r="B5321" s="96">
        <f t="shared" ca="1" si="82"/>
        <v>528615.61996877077</v>
      </c>
    </row>
    <row r="5322" spans="1:2" ht="12.75" x14ac:dyDescent="0.2">
      <c r="A5322" s="85">
        <v>5312</v>
      </c>
      <c r="B5322" s="96">
        <f t="shared" ca="1" si="82"/>
        <v>550454.88032192923</v>
      </c>
    </row>
    <row r="5323" spans="1:2" ht="12.75" x14ac:dyDescent="0.2">
      <c r="A5323" s="85">
        <v>5313</v>
      </c>
      <c r="B5323" s="96">
        <f t="shared" ref="B5323:B5386" ca="1" si="83">NORMINV(RAND(),B$4,B$5)</f>
        <v>527337.94283363596</v>
      </c>
    </row>
    <row r="5324" spans="1:2" ht="12.75" x14ac:dyDescent="0.2">
      <c r="A5324" s="85">
        <v>5314</v>
      </c>
      <c r="B5324" s="96">
        <f t="shared" ca="1" si="83"/>
        <v>446670.16308507771</v>
      </c>
    </row>
    <row r="5325" spans="1:2" ht="12.75" x14ac:dyDescent="0.2">
      <c r="A5325" s="85">
        <v>5315</v>
      </c>
      <c r="B5325" s="96">
        <f t="shared" ca="1" si="83"/>
        <v>508768.22606089473</v>
      </c>
    </row>
    <row r="5326" spans="1:2" ht="12.75" x14ac:dyDescent="0.2">
      <c r="A5326" s="85">
        <v>5316</v>
      </c>
      <c r="B5326" s="96">
        <f t="shared" ca="1" si="83"/>
        <v>504625.19973659201</v>
      </c>
    </row>
    <row r="5327" spans="1:2" ht="12.75" x14ac:dyDescent="0.2">
      <c r="A5327" s="85">
        <v>5317</v>
      </c>
      <c r="B5327" s="96">
        <f t="shared" ca="1" si="83"/>
        <v>435150.96740068973</v>
      </c>
    </row>
    <row r="5328" spans="1:2" ht="12.75" x14ac:dyDescent="0.2">
      <c r="A5328" s="85">
        <v>5318</v>
      </c>
      <c r="B5328" s="96">
        <f t="shared" ca="1" si="83"/>
        <v>524405.97059573466</v>
      </c>
    </row>
    <row r="5329" spans="1:2" ht="12.75" x14ac:dyDescent="0.2">
      <c r="A5329" s="85">
        <v>5319</v>
      </c>
      <c r="B5329" s="96">
        <f t="shared" ca="1" si="83"/>
        <v>482312.89138689538</v>
      </c>
    </row>
    <row r="5330" spans="1:2" ht="12.75" x14ac:dyDescent="0.2">
      <c r="A5330" s="85">
        <v>5320</v>
      </c>
      <c r="B5330" s="96">
        <f t="shared" ca="1" si="83"/>
        <v>510329.19548685971</v>
      </c>
    </row>
    <row r="5331" spans="1:2" ht="12.75" x14ac:dyDescent="0.2">
      <c r="A5331" s="85">
        <v>5321</v>
      </c>
      <c r="B5331" s="96">
        <f t="shared" ca="1" si="83"/>
        <v>535280.60182466428</v>
      </c>
    </row>
    <row r="5332" spans="1:2" ht="12.75" x14ac:dyDescent="0.2">
      <c r="A5332" s="85">
        <v>5322</v>
      </c>
      <c r="B5332" s="96">
        <f t="shared" ca="1" si="83"/>
        <v>540182.57887716684</v>
      </c>
    </row>
    <row r="5333" spans="1:2" ht="12.75" x14ac:dyDescent="0.2">
      <c r="A5333" s="85">
        <v>5323</v>
      </c>
      <c r="B5333" s="96">
        <f t="shared" ca="1" si="83"/>
        <v>511182.57391014782</v>
      </c>
    </row>
    <row r="5334" spans="1:2" ht="12.75" x14ac:dyDescent="0.2">
      <c r="A5334" s="85">
        <v>5324</v>
      </c>
      <c r="B5334" s="96">
        <f t="shared" ca="1" si="83"/>
        <v>529787.64505498763</v>
      </c>
    </row>
    <row r="5335" spans="1:2" ht="12.75" x14ac:dyDescent="0.2">
      <c r="A5335" s="85">
        <v>5325</v>
      </c>
      <c r="B5335" s="96">
        <f t="shared" ca="1" si="83"/>
        <v>481574.71088165382</v>
      </c>
    </row>
    <row r="5336" spans="1:2" ht="12.75" x14ac:dyDescent="0.2">
      <c r="A5336" s="85">
        <v>5326</v>
      </c>
      <c r="B5336" s="96">
        <f t="shared" ca="1" si="83"/>
        <v>450741.05945094005</v>
      </c>
    </row>
    <row r="5337" spans="1:2" ht="12.75" x14ac:dyDescent="0.2">
      <c r="A5337" s="85">
        <v>5327</v>
      </c>
      <c r="B5337" s="96">
        <f t="shared" ca="1" si="83"/>
        <v>476767.40303861065</v>
      </c>
    </row>
    <row r="5338" spans="1:2" ht="12.75" x14ac:dyDescent="0.2">
      <c r="A5338" s="85">
        <v>5328</v>
      </c>
      <c r="B5338" s="96">
        <f t="shared" ca="1" si="83"/>
        <v>463794.90130318748</v>
      </c>
    </row>
    <row r="5339" spans="1:2" ht="12.75" x14ac:dyDescent="0.2">
      <c r="A5339" s="85">
        <v>5329</v>
      </c>
      <c r="B5339" s="96">
        <f t="shared" ca="1" si="83"/>
        <v>521922.09213369206</v>
      </c>
    </row>
    <row r="5340" spans="1:2" ht="12.75" x14ac:dyDescent="0.2">
      <c r="A5340" s="85">
        <v>5330</v>
      </c>
      <c r="B5340" s="96">
        <f t="shared" ca="1" si="83"/>
        <v>416557.06859736913</v>
      </c>
    </row>
    <row r="5341" spans="1:2" ht="12.75" x14ac:dyDescent="0.2">
      <c r="A5341" s="85">
        <v>5331</v>
      </c>
      <c r="B5341" s="96">
        <f t="shared" ca="1" si="83"/>
        <v>494761.49030451028</v>
      </c>
    </row>
    <row r="5342" spans="1:2" ht="12.75" x14ac:dyDescent="0.2">
      <c r="A5342" s="85">
        <v>5332</v>
      </c>
      <c r="B5342" s="96">
        <f t="shared" ca="1" si="83"/>
        <v>498701.40760475118</v>
      </c>
    </row>
    <row r="5343" spans="1:2" ht="12.75" x14ac:dyDescent="0.2">
      <c r="A5343" s="85">
        <v>5333</v>
      </c>
      <c r="B5343" s="96">
        <f t="shared" ca="1" si="83"/>
        <v>490498.71617242228</v>
      </c>
    </row>
    <row r="5344" spans="1:2" ht="12.75" x14ac:dyDescent="0.2">
      <c r="A5344" s="85">
        <v>5334</v>
      </c>
      <c r="B5344" s="96">
        <f t="shared" ca="1" si="83"/>
        <v>433979.08781443158</v>
      </c>
    </row>
    <row r="5345" spans="1:2" ht="12.75" x14ac:dyDescent="0.2">
      <c r="A5345" s="85">
        <v>5335</v>
      </c>
      <c r="B5345" s="96">
        <f t="shared" ca="1" si="83"/>
        <v>480635.98615827307</v>
      </c>
    </row>
    <row r="5346" spans="1:2" ht="12.75" x14ac:dyDescent="0.2">
      <c r="A5346" s="85">
        <v>5336</v>
      </c>
      <c r="B5346" s="96">
        <f t="shared" ca="1" si="83"/>
        <v>525623.00407291681</v>
      </c>
    </row>
    <row r="5347" spans="1:2" ht="12.75" x14ac:dyDescent="0.2">
      <c r="A5347" s="85">
        <v>5337</v>
      </c>
      <c r="B5347" s="96">
        <f t="shared" ca="1" si="83"/>
        <v>451723.82420257764</v>
      </c>
    </row>
    <row r="5348" spans="1:2" ht="12.75" x14ac:dyDescent="0.2">
      <c r="A5348" s="85">
        <v>5338</v>
      </c>
      <c r="B5348" s="96">
        <f t="shared" ca="1" si="83"/>
        <v>490207.95423127117</v>
      </c>
    </row>
    <row r="5349" spans="1:2" ht="12.75" x14ac:dyDescent="0.2">
      <c r="A5349" s="85">
        <v>5339</v>
      </c>
      <c r="B5349" s="96">
        <f t="shared" ca="1" si="83"/>
        <v>506494.09337452374</v>
      </c>
    </row>
    <row r="5350" spans="1:2" ht="12.75" x14ac:dyDescent="0.2">
      <c r="A5350" s="85">
        <v>5340</v>
      </c>
      <c r="B5350" s="96">
        <f t="shared" ca="1" si="83"/>
        <v>567136.16511932132</v>
      </c>
    </row>
    <row r="5351" spans="1:2" ht="12.75" x14ac:dyDescent="0.2">
      <c r="A5351" s="85">
        <v>5341</v>
      </c>
      <c r="B5351" s="96">
        <f t="shared" ca="1" si="83"/>
        <v>511156.75853960222</v>
      </c>
    </row>
    <row r="5352" spans="1:2" ht="12.75" x14ac:dyDescent="0.2">
      <c r="A5352" s="85">
        <v>5342</v>
      </c>
      <c r="B5352" s="96">
        <f t="shared" ca="1" si="83"/>
        <v>442843.4459890608</v>
      </c>
    </row>
    <row r="5353" spans="1:2" ht="12.75" x14ac:dyDescent="0.2">
      <c r="A5353" s="85">
        <v>5343</v>
      </c>
      <c r="B5353" s="96">
        <f t="shared" ca="1" si="83"/>
        <v>444420.48931748624</v>
      </c>
    </row>
    <row r="5354" spans="1:2" ht="12.75" x14ac:dyDescent="0.2">
      <c r="A5354" s="85">
        <v>5344</v>
      </c>
      <c r="B5354" s="96">
        <f t="shared" ca="1" si="83"/>
        <v>541641.57955945446</v>
      </c>
    </row>
    <row r="5355" spans="1:2" ht="12.75" x14ac:dyDescent="0.2">
      <c r="A5355" s="85">
        <v>5345</v>
      </c>
      <c r="B5355" s="96">
        <f t="shared" ca="1" si="83"/>
        <v>530770.97403397923</v>
      </c>
    </row>
    <row r="5356" spans="1:2" ht="12.75" x14ac:dyDescent="0.2">
      <c r="A5356" s="85">
        <v>5346</v>
      </c>
      <c r="B5356" s="96">
        <f t="shared" ca="1" si="83"/>
        <v>477814.92070565379</v>
      </c>
    </row>
    <row r="5357" spans="1:2" ht="12.75" x14ac:dyDescent="0.2">
      <c r="A5357" s="85">
        <v>5347</v>
      </c>
      <c r="B5357" s="96">
        <f t="shared" ca="1" si="83"/>
        <v>474190.63190208195</v>
      </c>
    </row>
    <row r="5358" spans="1:2" ht="12.75" x14ac:dyDescent="0.2">
      <c r="A5358" s="85">
        <v>5348</v>
      </c>
      <c r="B5358" s="96">
        <f t="shared" ca="1" si="83"/>
        <v>542197.27925466839</v>
      </c>
    </row>
    <row r="5359" spans="1:2" ht="12.75" x14ac:dyDescent="0.2">
      <c r="A5359" s="85">
        <v>5349</v>
      </c>
      <c r="B5359" s="96">
        <f t="shared" ca="1" si="83"/>
        <v>463991.88208969351</v>
      </c>
    </row>
    <row r="5360" spans="1:2" ht="12.75" x14ac:dyDescent="0.2">
      <c r="A5360" s="85">
        <v>5350</v>
      </c>
      <c r="B5360" s="96">
        <f t="shared" ca="1" si="83"/>
        <v>500606.87182163715</v>
      </c>
    </row>
    <row r="5361" spans="1:2" ht="12.75" x14ac:dyDescent="0.2">
      <c r="A5361" s="85">
        <v>5351</v>
      </c>
      <c r="B5361" s="96">
        <f t="shared" ca="1" si="83"/>
        <v>465442.25676912209</v>
      </c>
    </row>
    <row r="5362" spans="1:2" ht="12.75" x14ac:dyDescent="0.2">
      <c r="A5362" s="85">
        <v>5352</v>
      </c>
      <c r="B5362" s="96">
        <f t="shared" ca="1" si="83"/>
        <v>508478.67447290954</v>
      </c>
    </row>
    <row r="5363" spans="1:2" ht="12.75" x14ac:dyDescent="0.2">
      <c r="A5363" s="85">
        <v>5353</v>
      </c>
      <c r="B5363" s="96">
        <f t="shared" ca="1" si="83"/>
        <v>540969.2857259044</v>
      </c>
    </row>
    <row r="5364" spans="1:2" ht="12.75" x14ac:dyDescent="0.2">
      <c r="A5364" s="85">
        <v>5354</v>
      </c>
      <c r="B5364" s="96">
        <f t="shared" ca="1" si="83"/>
        <v>497894.50960912713</v>
      </c>
    </row>
    <row r="5365" spans="1:2" ht="12.75" x14ac:dyDescent="0.2">
      <c r="A5365" s="85">
        <v>5355</v>
      </c>
      <c r="B5365" s="96">
        <f t="shared" ca="1" si="83"/>
        <v>514038.95266500313</v>
      </c>
    </row>
    <row r="5366" spans="1:2" ht="12.75" x14ac:dyDescent="0.2">
      <c r="A5366" s="85">
        <v>5356</v>
      </c>
      <c r="B5366" s="96">
        <f t="shared" ca="1" si="83"/>
        <v>463521.43849137652</v>
      </c>
    </row>
    <row r="5367" spans="1:2" ht="12.75" x14ac:dyDescent="0.2">
      <c r="A5367" s="85">
        <v>5357</v>
      </c>
      <c r="B5367" s="96">
        <f t="shared" ca="1" si="83"/>
        <v>525215.61423081474</v>
      </c>
    </row>
    <row r="5368" spans="1:2" ht="12.75" x14ac:dyDescent="0.2">
      <c r="A5368" s="85">
        <v>5358</v>
      </c>
      <c r="B5368" s="96">
        <f t="shared" ca="1" si="83"/>
        <v>507788.48489713995</v>
      </c>
    </row>
    <row r="5369" spans="1:2" ht="12.75" x14ac:dyDescent="0.2">
      <c r="A5369" s="85">
        <v>5359</v>
      </c>
      <c r="B5369" s="96">
        <f t="shared" ca="1" si="83"/>
        <v>467914.25113781914</v>
      </c>
    </row>
    <row r="5370" spans="1:2" ht="12.75" x14ac:dyDescent="0.2">
      <c r="A5370" s="85">
        <v>5360</v>
      </c>
      <c r="B5370" s="96">
        <f t="shared" ca="1" si="83"/>
        <v>522543.79317375895</v>
      </c>
    </row>
    <row r="5371" spans="1:2" ht="12.75" x14ac:dyDescent="0.2">
      <c r="A5371" s="85">
        <v>5361</v>
      </c>
      <c r="B5371" s="96">
        <f t="shared" ca="1" si="83"/>
        <v>531814.45436112629</v>
      </c>
    </row>
    <row r="5372" spans="1:2" ht="12.75" x14ac:dyDescent="0.2">
      <c r="A5372" s="85">
        <v>5362</v>
      </c>
      <c r="B5372" s="96">
        <f t="shared" ca="1" si="83"/>
        <v>525375.8062812906</v>
      </c>
    </row>
    <row r="5373" spans="1:2" ht="12.75" x14ac:dyDescent="0.2">
      <c r="A5373" s="85">
        <v>5363</v>
      </c>
      <c r="B5373" s="96">
        <f t="shared" ca="1" si="83"/>
        <v>485876.59472808777</v>
      </c>
    </row>
    <row r="5374" spans="1:2" ht="12.75" x14ac:dyDescent="0.2">
      <c r="A5374" s="85">
        <v>5364</v>
      </c>
      <c r="B5374" s="96">
        <f t="shared" ca="1" si="83"/>
        <v>397432.1923810154</v>
      </c>
    </row>
    <row r="5375" spans="1:2" ht="12.75" x14ac:dyDescent="0.2">
      <c r="A5375" s="85">
        <v>5365</v>
      </c>
      <c r="B5375" s="96">
        <f t="shared" ca="1" si="83"/>
        <v>473338.60750668246</v>
      </c>
    </row>
    <row r="5376" spans="1:2" ht="12.75" x14ac:dyDescent="0.2">
      <c r="A5376" s="85">
        <v>5366</v>
      </c>
      <c r="B5376" s="96">
        <f t="shared" ca="1" si="83"/>
        <v>508441.56883496977</v>
      </c>
    </row>
    <row r="5377" spans="1:2" ht="12.75" x14ac:dyDescent="0.2">
      <c r="A5377" s="85">
        <v>5367</v>
      </c>
      <c r="B5377" s="96">
        <f t="shared" ca="1" si="83"/>
        <v>481472.24926228629</v>
      </c>
    </row>
    <row r="5378" spans="1:2" ht="12.75" x14ac:dyDescent="0.2">
      <c r="A5378" s="85">
        <v>5368</v>
      </c>
      <c r="B5378" s="96">
        <f t="shared" ca="1" si="83"/>
        <v>528622.76689659478</v>
      </c>
    </row>
    <row r="5379" spans="1:2" ht="12.75" x14ac:dyDescent="0.2">
      <c r="A5379" s="85">
        <v>5369</v>
      </c>
      <c r="B5379" s="96">
        <f t="shared" ca="1" si="83"/>
        <v>514901.11599536095</v>
      </c>
    </row>
    <row r="5380" spans="1:2" ht="12.75" x14ac:dyDescent="0.2">
      <c r="A5380" s="85">
        <v>5370</v>
      </c>
      <c r="B5380" s="96">
        <f t="shared" ca="1" si="83"/>
        <v>434328.14771331503</v>
      </c>
    </row>
    <row r="5381" spans="1:2" ht="12.75" x14ac:dyDescent="0.2">
      <c r="A5381" s="85">
        <v>5371</v>
      </c>
      <c r="B5381" s="96">
        <f t="shared" ca="1" si="83"/>
        <v>516866.77381286043</v>
      </c>
    </row>
    <row r="5382" spans="1:2" ht="12.75" x14ac:dyDescent="0.2">
      <c r="A5382" s="85">
        <v>5372</v>
      </c>
      <c r="B5382" s="96">
        <f t="shared" ca="1" si="83"/>
        <v>555463.67446280073</v>
      </c>
    </row>
    <row r="5383" spans="1:2" ht="12.75" x14ac:dyDescent="0.2">
      <c r="A5383" s="85">
        <v>5373</v>
      </c>
      <c r="B5383" s="96">
        <f t="shared" ca="1" si="83"/>
        <v>452600.84731760016</v>
      </c>
    </row>
    <row r="5384" spans="1:2" ht="12.75" x14ac:dyDescent="0.2">
      <c r="A5384" s="85">
        <v>5374</v>
      </c>
      <c r="B5384" s="96">
        <f t="shared" ca="1" si="83"/>
        <v>468611.37162241142</v>
      </c>
    </row>
    <row r="5385" spans="1:2" ht="12.75" x14ac:dyDescent="0.2">
      <c r="A5385" s="85">
        <v>5375</v>
      </c>
      <c r="B5385" s="96">
        <f t="shared" ca="1" si="83"/>
        <v>484263.13673226588</v>
      </c>
    </row>
    <row r="5386" spans="1:2" ht="12.75" x14ac:dyDescent="0.2">
      <c r="A5386" s="85">
        <v>5376</v>
      </c>
      <c r="B5386" s="96">
        <f t="shared" ca="1" si="83"/>
        <v>461316.77154361538</v>
      </c>
    </row>
    <row r="5387" spans="1:2" ht="12.75" x14ac:dyDescent="0.2">
      <c r="A5387" s="85">
        <v>5377</v>
      </c>
      <c r="B5387" s="96">
        <f t="shared" ref="B5387:B5450" ca="1" si="84">NORMINV(RAND(),B$4,B$5)</f>
        <v>508668.42373630707</v>
      </c>
    </row>
    <row r="5388" spans="1:2" ht="12.75" x14ac:dyDescent="0.2">
      <c r="A5388" s="85">
        <v>5378</v>
      </c>
      <c r="B5388" s="96">
        <f t="shared" ca="1" si="84"/>
        <v>416757.3392205261</v>
      </c>
    </row>
    <row r="5389" spans="1:2" ht="12.75" x14ac:dyDescent="0.2">
      <c r="A5389" s="85">
        <v>5379</v>
      </c>
      <c r="B5389" s="96">
        <f t="shared" ca="1" si="84"/>
        <v>496556.2116219232</v>
      </c>
    </row>
    <row r="5390" spans="1:2" ht="12.75" x14ac:dyDescent="0.2">
      <c r="A5390" s="85">
        <v>5380</v>
      </c>
      <c r="B5390" s="96">
        <f t="shared" ca="1" si="84"/>
        <v>451006.83799383068</v>
      </c>
    </row>
    <row r="5391" spans="1:2" ht="12.75" x14ac:dyDescent="0.2">
      <c r="A5391" s="85">
        <v>5381</v>
      </c>
      <c r="B5391" s="96">
        <f t="shared" ca="1" si="84"/>
        <v>460227.71956647543</v>
      </c>
    </row>
    <row r="5392" spans="1:2" ht="12.75" x14ac:dyDescent="0.2">
      <c r="A5392" s="85">
        <v>5382</v>
      </c>
      <c r="B5392" s="96">
        <f t="shared" ca="1" si="84"/>
        <v>482308.89288903546</v>
      </c>
    </row>
    <row r="5393" spans="1:2" ht="12.75" x14ac:dyDescent="0.2">
      <c r="A5393" s="85">
        <v>5383</v>
      </c>
      <c r="B5393" s="96">
        <f t="shared" ca="1" si="84"/>
        <v>522332.5649657523</v>
      </c>
    </row>
    <row r="5394" spans="1:2" ht="12.75" x14ac:dyDescent="0.2">
      <c r="A5394" s="85">
        <v>5384</v>
      </c>
      <c r="B5394" s="96">
        <f t="shared" ca="1" si="84"/>
        <v>453427.2053115904</v>
      </c>
    </row>
    <row r="5395" spans="1:2" ht="12.75" x14ac:dyDescent="0.2">
      <c r="A5395" s="85">
        <v>5385</v>
      </c>
      <c r="B5395" s="96">
        <f t="shared" ca="1" si="84"/>
        <v>520538.18935891124</v>
      </c>
    </row>
    <row r="5396" spans="1:2" ht="12.75" x14ac:dyDescent="0.2">
      <c r="A5396" s="85">
        <v>5386</v>
      </c>
      <c r="B5396" s="96">
        <f t="shared" ca="1" si="84"/>
        <v>493493.76913985703</v>
      </c>
    </row>
    <row r="5397" spans="1:2" ht="12.75" x14ac:dyDescent="0.2">
      <c r="A5397" s="85">
        <v>5387</v>
      </c>
      <c r="B5397" s="96">
        <f t="shared" ca="1" si="84"/>
        <v>461292.8816257054</v>
      </c>
    </row>
    <row r="5398" spans="1:2" ht="12.75" x14ac:dyDescent="0.2">
      <c r="A5398" s="85">
        <v>5388</v>
      </c>
      <c r="B5398" s="96">
        <f t="shared" ca="1" si="84"/>
        <v>478266.5669149445</v>
      </c>
    </row>
    <row r="5399" spans="1:2" ht="12.75" x14ac:dyDescent="0.2">
      <c r="A5399" s="85">
        <v>5389</v>
      </c>
      <c r="B5399" s="96">
        <f t="shared" ca="1" si="84"/>
        <v>495294.43291615066</v>
      </c>
    </row>
    <row r="5400" spans="1:2" ht="12.75" x14ac:dyDescent="0.2">
      <c r="A5400" s="85">
        <v>5390</v>
      </c>
      <c r="B5400" s="96">
        <f t="shared" ca="1" si="84"/>
        <v>510270.92689151189</v>
      </c>
    </row>
    <row r="5401" spans="1:2" ht="12.75" x14ac:dyDescent="0.2">
      <c r="A5401" s="85">
        <v>5391</v>
      </c>
      <c r="B5401" s="96">
        <f t="shared" ca="1" si="84"/>
        <v>477324.41342120292</v>
      </c>
    </row>
    <row r="5402" spans="1:2" ht="12.75" x14ac:dyDescent="0.2">
      <c r="A5402" s="85">
        <v>5392</v>
      </c>
      <c r="B5402" s="96">
        <f t="shared" ca="1" si="84"/>
        <v>421958.76579869655</v>
      </c>
    </row>
    <row r="5403" spans="1:2" ht="12.75" x14ac:dyDescent="0.2">
      <c r="A5403" s="85">
        <v>5393</v>
      </c>
      <c r="B5403" s="96">
        <f t="shared" ca="1" si="84"/>
        <v>549425.87390899437</v>
      </c>
    </row>
    <row r="5404" spans="1:2" ht="12.75" x14ac:dyDescent="0.2">
      <c r="A5404" s="85">
        <v>5394</v>
      </c>
      <c r="B5404" s="96">
        <f t="shared" ca="1" si="84"/>
        <v>457532.1764710602</v>
      </c>
    </row>
    <row r="5405" spans="1:2" ht="12.75" x14ac:dyDescent="0.2">
      <c r="A5405" s="85">
        <v>5395</v>
      </c>
      <c r="B5405" s="96">
        <f t="shared" ca="1" si="84"/>
        <v>519874.45233168855</v>
      </c>
    </row>
    <row r="5406" spans="1:2" ht="12.75" x14ac:dyDescent="0.2">
      <c r="A5406" s="85">
        <v>5396</v>
      </c>
      <c r="B5406" s="96">
        <f t="shared" ca="1" si="84"/>
        <v>456563.45295621804</v>
      </c>
    </row>
    <row r="5407" spans="1:2" ht="12.75" x14ac:dyDescent="0.2">
      <c r="A5407" s="85">
        <v>5397</v>
      </c>
      <c r="B5407" s="96">
        <f t="shared" ca="1" si="84"/>
        <v>451681.00356068346</v>
      </c>
    </row>
    <row r="5408" spans="1:2" ht="12.75" x14ac:dyDescent="0.2">
      <c r="A5408" s="85">
        <v>5398</v>
      </c>
      <c r="B5408" s="96">
        <f t="shared" ca="1" si="84"/>
        <v>494224.25983031641</v>
      </c>
    </row>
    <row r="5409" spans="1:2" ht="12.75" x14ac:dyDescent="0.2">
      <c r="A5409" s="85">
        <v>5399</v>
      </c>
      <c r="B5409" s="96">
        <f t="shared" ca="1" si="84"/>
        <v>551738.29536090884</v>
      </c>
    </row>
    <row r="5410" spans="1:2" ht="12.75" x14ac:dyDescent="0.2">
      <c r="A5410" s="85">
        <v>5400</v>
      </c>
      <c r="B5410" s="96">
        <f t="shared" ca="1" si="84"/>
        <v>481783.37230595865</v>
      </c>
    </row>
    <row r="5411" spans="1:2" ht="12.75" x14ac:dyDescent="0.2">
      <c r="A5411" s="85">
        <v>5401</v>
      </c>
      <c r="B5411" s="96">
        <f t="shared" ca="1" si="84"/>
        <v>469740.29796876718</v>
      </c>
    </row>
    <row r="5412" spans="1:2" ht="12.75" x14ac:dyDescent="0.2">
      <c r="A5412" s="85">
        <v>5402</v>
      </c>
      <c r="B5412" s="96">
        <f t="shared" ca="1" si="84"/>
        <v>429237.78756316938</v>
      </c>
    </row>
    <row r="5413" spans="1:2" ht="12.75" x14ac:dyDescent="0.2">
      <c r="A5413" s="85">
        <v>5403</v>
      </c>
      <c r="B5413" s="96">
        <f t="shared" ca="1" si="84"/>
        <v>493299.76758522913</v>
      </c>
    </row>
    <row r="5414" spans="1:2" ht="12.75" x14ac:dyDescent="0.2">
      <c r="A5414" s="85">
        <v>5404</v>
      </c>
      <c r="B5414" s="96">
        <f t="shared" ca="1" si="84"/>
        <v>504085.02497146325</v>
      </c>
    </row>
    <row r="5415" spans="1:2" ht="12.75" x14ac:dyDescent="0.2">
      <c r="A5415" s="85">
        <v>5405</v>
      </c>
      <c r="B5415" s="96">
        <f t="shared" ca="1" si="84"/>
        <v>449601.60889756028</v>
      </c>
    </row>
    <row r="5416" spans="1:2" ht="12.75" x14ac:dyDescent="0.2">
      <c r="A5416" s="85">
        <v>5406</v>
      </c>
      <c r="B5416" s="96">
        <f t="shared" ca="1" si="84"/>
        <v>427189.72265507956</v>
      </c>
    </row>
    <row r="5417" spans="1:2" ht="12.75" x14ac:dyDescent="0.2">
      <c r="A5417" s="85">
        <v>5407</v>
      </c>
      <c r="B5417" s="96">
        <f t="shared" ca="1" si="84"/>
        <v>474452.66098679835</v>
      </c>
    </row>
    <row r="5418" spans="1:2" ht="12.75" x14ac:dyDescent="0.2">
      <c r="A5418" s="85">
        <v>5408</v>
      </c>
      <c r="B5418" s="96">
        <f t="shared" ca="1" si="84"/>
        <v>533876.73452570545</v>
      </c>
    </row>
    <row r="5419" spans="1:2" ht="12.75" x14ac:dyDescent="0.2">
      <c r="A5419" s="85">
        <v>5409</v>
      </c>
      <c r="B5419" s="96">
        <f t="shared" ca="1" si="84"/>
        <v>499368.20750923152</v>
      </c>
    </row>
    <row r="5420" spans="1:2" ht="12.75" x14ac:dyDescent="0.2">
      <c r="A5420" s="85">
        <v>5410</v>
      </c>
      <c r="B5420" s="96">
        <f t="shared" ca="1" si="84"/>
        <v>528661.85541287716</v>
      </c>
    </row>
    <row r="5421" spans="1:2" ht="12.75" x14ac:dyDescent="0.2">
      <c r="A5421" s="85">
        <v>5411</v>
      </c>
      <c r="B5421" s="96">
        <f t="shared" ca="1" si="84"/>
        <v>559914.94228162547</v>
      </c>
    </row>
    <row r="5422" spans="1:2" ht="12.75" x14ac:dyDescent="0.2">
      <c r="A5422" s="85">
        <v>5412</v>
      </c>
      <c r="B5422" s="96">
        <f t="shared" ca="1" si="84"/>
        <v>538054.82184903289</v>
      </c>
    </row>
    <row r="5423" spans="1:2" ht="12.75" x14ac:dyDescent="0.2">
      <c r="A5423" s="85">
        <v>5413</v>
      </c>
      <c r="B5423" s="96">
        <f t="shared" ca="1" si="84"/>
        <v>506905.4765158646</v>
      </c>
    </row>
    <row r="5424" spans="1:2" ht="12.75" x14ac:dyDescent="0.2">
      <c r="A5424" s="85">
        <v>5414</v>
      </c>
      <c r="B5424" s="96">
        <f t="shared" ca="1" si="84"/>
        <v>449417.92853507953</v>
      </c>
    </row>
    <row r="5425" spans="1:2" ht="12.75" x14ac:dyDescent="0.2">
      <c r="A5425" s="85">
        <v>5415</v>
      </c>
      <c r="B5425" s="96">
        <f t="shared" ca="1" si="84"/>
        <v>451642.42366156529</v>
      </c>
    </row>
    <row r="5426" spans="1:2" ht="12.75" x14ac:dyDescent="0.2">
      <c r="A5426" s="85">
        <v>5416</v>
      </c>
      <c r="B5426" s="96">
        <f t="shared" ca="1" si="84"/>
        <v>514244.45001296705</v>
      </c>
    </row>
    <row r="5427" spans="1:2" ht="12.75" x14ac:dyDescent="0.2">
      <c r="A5427" s="85">
        <v>5417</v>
      </c>
      <c r="B5427" s="96">
        <f t="shared" ca="1" si="84"/>
        <v>433107.13588523626</v>
      </c>
    </row>
    <row r="5428" spans="1:2" ht="12.75" x14ac:dyDescent="0.2">
      <c r="A5428" s="85">
        <v>5418</v>
      </c>
      <c r="B5428" s="96">
        <f t="shared" ca="1" si="84"/>
        <v>454812.86566556746</v>
      </c>
    </row>
    <row r="5429" spans="1:2" ht="12.75" x14ac:dyDescent="0.2">
      <c r="A5429" s="85">
        <v>5419</v>
      </c>
      <c r="B5429" s="96">
        <f t="shared" ca="1" si="84"/>
        <v>484833.60264546686</v>
      </c>
    </row>
    <row r="5430" spans="1:2" ht="12.75" x14ac:dyDescent="0.2">
      <c r="A5430" s="85">
        <v>5420</v>
      </c>
      <c r="B5430" s="96">
        <f t="shared" ca="1" si="84"/>
        <v>473509.87579546671</v>
      </c>
    </row>
    <row r="5431" spans="1:2" ht="12.75" x14ac:dyDescent="0.2">
      <c r="A5431" s="85">
        <v>5421</v>
      </c>
      <c r="B5431" s="96">
        <f t="shared" ca="1" si="84"/>
        <v>474027.69818759506</v>
      </c>
    </row>
    <row r="5432" spans="1:2" ht="12.75" x14ac:dyDescent="0.2">
      <c r="A5432" s="85">
        <v>5422</v>
      </c>
      <c r="B5432" s="96">
        <f t="shared" ca="1" si="84"/>
        <v>471961.47335952788</v>
      </c>
    </row>
    <row r="5433" spans="1:2" ht="12.75" x14ac:dyDescent="0.2">
      <c r="A5433" s="85">
        <v>5423</v>
      </c>
      <c r="B5433" s="96">
        <f t="shared" ca="1" si="84"/>
        <v>377052.70760622295</v>
      </c>
    </row>
    <row r="5434" spans="1:2" ht="12.75" x14ac:dyDescent="0.2">
      <c r="A5434" s="85">
        <v>5424</v>
      </c>
      <c r="B5434" s="96">
        <f t="shared" ca="1" si="84"/>
        <v>472385.62151457637</v>
      </c>
    </row>
    <row r="5435" spans="1:2" ht="12.75" x14ac:dyDescent="0.2">
      <c r="A5435" s="85">
        <v>5425</v>
      </c>
      <c r="B5435" s="96">
        <f t="shared" ca="1" si="84"/>
        <v>478012.31771354855</v>
      </c>
    </row>
    <row r="5436" spans="1:2" ht="12.75" x14ac:dyDescent="0.2">
      <c r="A5436" s="85">
        <v>5426</v>
      </c>
      <c r="B5436" s="96">
        <f t="shared" ca="1" si="84"/>
        <v>489535.731504742</v>
      </c>
    </row>
    <row r="5437" spans="1:2" ht="12.75" x14ac:dyDescent="0.2">
      <c r="A5437" s="85">
        <v>5427</v>
      </c>
      <c r="B5437" s="96">
        <f t="shared" ca="1" si="84"/>
        <v>449876.94237637229</v>
      </c>
    </row>
    <row r="5438" spans="1:2" ht="12.75" x14ac:dyDescent="0.2">
      <c r="A5438" s="85">
        <v>5428</v>
      </c>
      <c r="B5438" s="96">
        <f t="shared" ca="1" si="84"/>
        <v>505774.39495274326</v>
      </c>
    </row>
    <row r="5439" spans="1:2" ht="12.75" x14ac:dyDescent="0.2">
      <c r="A5439" s="85">
        <v>5429</v>
      </c>
      <c r="B5439" s="96">
        <f t="shared" ca="1" si="84"/>
        <v>468416.17564840266</v>
      </c>
    </row>
    <row r="5440" spans="1:2" ht="12.75" x14ac:dyDescent="0.2">
      <c r="A5440" s="85">
        <v>5430</v>
      </c>
      <c r="B5440" s="96">
        <f t="shared" ca="1" si="84"/>
        <v>425402.5056659485</v>
      </c>
    </row>
    <row r="5441" spans="1:2" ht="12.75" x14ac:dyDescent="0.2">
      <c r="A5441" s="85">
        <v>5431</v>
      </c>
      <c r="B5441" s="96">
        <f t="shared" ca="1" si="84"/>
        <v>511550.91147486138</v>
      </c>
    </row>
    <row r="5442" spans="1:2" ht="12.75" x14ac:dyDescent="0.2">
      <c r="A5442" s="85">
        <v>5432</v>
      </c>
      <c r="B5442" s="96">
        <f t="shared" ca="1" si="84"/>
        <v>438654.36261070485</v>
      </c>
    </row>
    <row r="5443" spans="1:2" ht="12.75" x14ac:dyDescent="0.2">
      <c r="A5443" s="85">
        <v>5433</v>
      </c>
      <c r="B5443" s="96">
        <f t="shared" ca="1" si="84"/>
        <v>490643.17681768996</v>
      </c>
    </row>
    <row r="5444" spans="1:2" ht="12.75" x14ac:dyDescent="0.2">
      <c r="A5444" s="85">
        <v>5434</v>
      </c>
      <c r="B5444" s="96">
        <f t="shared" ca="1" si="84"/>
        <v>507740.58272279485</v>
      </c>
    </row>
    <row r="5445" spans="1:2" ht="12.75" x14ac:dyDescent="0.2">
      <c r="A5445" s="85">
        <v>5435</v>
      </c>
      <c r="B5445" s="96">
        <f t="shared" ca="1" si="84"/>
        <v>559488.32186247723</v>
      </c>
    </row>
    <row r="5446" spans="1:2" ht="12.75" x14ac:dyDescent="0.2">
      <c r="A5446" s="85">
        <v>5436</v>
      </c>
      <c r="B5446" s="96">
        <f t="shared" ca="1" si="84"/>
        <v>518435.87605450599</v>
      </c>
    </row>
    <row r="5447" spans="1:2" ht="12.75" x14ac:dyDescent="0.2">
      <c r="A5447" s="85">
        <v>5437</v>
      </c>
      <c r="B5447" s="96">
        <f t="shared" ca="1" si="84"/>
        <v>513400.37499245087</v>
      </c>
    </row>
    <row r="5448" spans="1:2" ht="12.75" x14ac:dyDescent="0.2">
      <c r="A5448" s="85">
        <v>5438</v>
      </c>
      <c r="B5448" s="96">
        <f t="shared" ca="1" si="84"/>
        <v>540432.2946270816</v>
      </c>
    </row>
    <row r="5449" spans="1:2" ht="12.75" x14ac:dyDescent="0.2">
      <c r="A5449" s="85">
        <v>5439</v>
      </c>
      <c r="B5449" s="96">
        <f t="shared" ca="1" si="84"/>
        <v>458598.02075351821</v>
      </c>
    </row>
    <row r="5450" spans="1:2" ht="12.75" x14ac:dyDescent="0.2">
      <c r="A5450" s="85">
        <v>5440</v>
      </c>
      <c r="B5450" s="96">
        <f t="shared" ca="1" si="84"/>
        <v>515766.5447454722</v>
      </c>
    </row>
    <row r="5451" spans="1:2" ht="12.75" x14ac:dyDescent="0.2">
      <c r="A5451" s="85">
        <v>5441</v>
      </c>
      <c r="B5451" s="96">
        <f t="shared" ref="B5451:B5514" ca="1" si="85">NORMINV(RAND(),B$4,B$5)</f>
        <v>439359.25429485535</v>
      </c>
    </row>
    <row r="5452" spans="1:2" ht="12.75" x14ac:dyDescent="0.2">
      <c r="A5452" s="85">
        <v>5442</v>
      </c>
      <c r="B5452" s="96">
        <f t="shared" ca="1" si="85"/>
        <v>428168.63947813795</v>
      </c>
    </row>
    <row r="5453" spans="1:2" ht="12.75" x14ac:dyDescent="0.2">
      <c r="A5453" s="85">
        <v>5443</v>
      </c>
      <c r="B5453" s="96">
        <f t="shared" ca="1" si="85"/>
        <v>460452.44093345501</v>
      </c>
    </row>
    <row r="5454" spans="1:2" ht="12.75" x14ac:dyDescent="0.2">
      <c r="A5454" s="85">
        <v>5444</v>
      </c>
      <c r="B5454" s="96">
        <f t="shared" ca="1" si="85"/>
        <v>477424.66604900517</v>
      </c>
    </row>
    <row r="5455" spans="1:2" ht="12.75" x14ac:dyDescent="0.2">
      <c r="A5455" s="85">
        <v>5445</v>
      </c>
      <c r="B5455" s="96">
        <f t="shared" ca="1" si="85"/>
        <v>474458.19319642975</v>
      </c>
    </row>
    <row r="5456" spans="1:2" ht="12.75" x14ac:dyDescent="0.2">
      <c r="A5456" s="85">
        <v>5446</v>
      </c>
      <c r="B5456" s="96">
        <f t="shared" ca="1" si="85"/>
        <v>537319.28001915326</v>
      </c>
    </row>
    <row r="5457" spans="1:2" ht="12.75" x14ac:dyDescent="0.2">
      <c r="A5457" s="85">
        <v>5447</v>
      </c>
      <c r="B5457" s="96">
        <f t="shared" ca="1" si="85"/>
        <v>448233.62973314029</v>
      </c>
    </row>
    <row r="5458" spans="1:2" ht="12.75" x14ac:dyDescent="0.2">
      <c r="A5458" s="85">
        <v>5448</v>
      </c>
      <c r="B5458" s="96">
        <f t="shared" ca="1" si="85"/>
        <v>468270.27155735757</v>
      </c>
    </row>
    <row r="5459" spans="1:2" ht="12.75" x14ac:dyDescent="0.2">
      <c r="A5459" s="85">
        <v>5449</v>
      </c>
      <c r="B5459" s="96">
        <f t="shared" ca="1" si="85"/>
        <v>425624.307940648</v>
      </c>
    </row>
    <row r="5460" spans="1:2" ht="12.75" x14ac:dyDescent="0.2">
      <c r="A5460" s="85">
        <v>5450</v>
      </c>
      <c r="B5460" s="96">
        <f t="shared" ca="1" si="85"/>
        <v>540392.67663364625</v>
      </c>
    </row>
    <row r="5461" spans="1:2" ht="12.75" x14ac:dyDescent="0.2">
      <c r="A5461" s="85">
        <v>5451</v>
      </c>
      <c r="B5461" s="96">
        <f t="shared" ca="1" si="85"/>
        <v>467495.79194292374</v>
      </c>
    </row>
    <row r="5462" spans="1:2" ht="12.75" x14ac:dyDescent="0.2">
      <c r="A5462" s="85">
        <v>5452</v>
      </c>
      <c r="B5462" s="96">
        <f t="shared" ca="1" si="85"/>
        <v>493699.80563057697</v>
      </c>
    </row>
    <row r="5463" spans="1:2" ht="12.75" x14ac:dyDescent="0.2">
      <c r="A5463" s="85">
        <v>5453</v>
      </c>
      <c r="B5463" s="96">
        <f t="shared" ca="1" si="85"/>
        <v>524441.91895521048</v>
      </c>
    </row>
    <row r="5464" spans="1:2" ht="12.75" x14ac:dyDescent="0.2">
      <c r="A5464" s="85">
        <v>5454</v>
      </c>
      <c r="B5464" s="96">
        <f t="shared" ca="1" si="85"/>
        <v>487358.64542203146</v>
      </c>
    </row>
    <row r="5465" spans="1:2" ht="12.75" x14ac:dyDescent="0.2">
      <c r="A5465" s="85">
        <v>5455</v>
      </c>
      <c r="B5465" s="96">
        <f t="shared" ca="1" si="85"/>
        <v>487667.98344635777</v>
      </c>
    </row>
    <row r="5466" spans="1:2" ht="12.75" x14ac:dyDescent="0.2">
      <c r="A5466" s="85">
        <v>5456</v>
      </c>
      <c r="B5466" s="96">
        <f t="shared" ca="1" si="85"/>
        <v>476895.78012267745</v>
      </c>
    </row>
    <row r="5467" spans="1:2" ht="12.75" x14ac:dyDescent="0.2">
      <c r="A5467" s="85">
        <v>5457</v>
      </c>
      <c r="B5467" s="96">
        <f t="shared" ca="1" si="85"/>
        <v>503723.78277888609</v>
      </c>
    </row>
    <row r="5468" spans="1:2" ht="12.75" x14ac:dyDescent="0.2">
      <c r="A5468" s="85">
        <v>5458</v>
      </c>
      <c r="B5468" s="96">
        <f t="shared" ca="1" si="85"/>
        <v>446582.37324188626</v>
      </c>
    </row>
    <row r="5469" spans="1:2" ht="12.75" x14ac:dyDescent="0.2">
      <c r="A5469" s="85">
        <v>5459</v>
      </c>
      <c r="B5469" s="96">
        <f t="shared" ca="1" si="85"/>
        <v>505839.41358951986</v>
      </c>
    </row>
    <row r="5470" spans="1:2" ht="12.75" x14ac:dyDescent="0.2">
      <c r="A5470" s="85">
        <v>5460</v>
      </c>
      <c r="B5470" s="96">
        <f t="shared" ca="1" si="85"/>
        <v>460619.08252193686</v>
      </c>
    </row>
    <row r="5471" spans="1:2" ht="12.75" x14ac:dyDescent="0.2">
      <c r="A5471" s="85">
        <v>5461</v>
      </c>
      <c r="B5471" s="96">
        <f t="shared" ca="1" si="85"/>
        <v>497685.09018849628</v>
      </c>
    </row>
    <row r="5472" spans="1:2" ht="12.75" x14ac:dyDescent="0.2">
      <c r="A5472" s="85">
        <v>5462</v>
      </c>
      <c r="B5472" s="96">
        <f t="shared" ca="1" si="85"/>
        <v>538106.66416341509</v>
      </c>
    </row>
    <row r="5473" spans="1:2" ht="12.75" x14ac:dyDescent="0.2">
      <c r="A5473" s="85">
        <v>5463</v>
      </c>
      <c r="B5473" s="96">
        <f t="shared" ca="1" si="85"/>
        <v>495657.77770255337</v>
      </c>
    </row>
    <row r="5474" spans="1:2" ht="12.75" x14ac:dyDescent="0.2">
      <c r="A5474" s="85">
        <v>5464</v>
      </c>
      <c r="B5474" s="96">
        <f t="shared" ca="1" si="85"/>
        <v>515477.66352974554</v>
      </c>
    </row>
    <row r="5475" spans="1:2" ht="12.75" x14ac:dyDescent="0.2">
      <c r="A5475" s="85">
        <v>5465</v>
      </c>
      <c r="B5475" s="96">
        <f t="shared" ca="1" si="85"/>
        <v>470788.09854268166</v>
      </c>
    </row>
    <row r="5476" spans="1:2" ht="12.75" x14ac:dyDescent="0.2">
      <c r="A5476" s="85">
        <v>5466</v>
      </c>
      <c r="B5476" s="96">
        <f t="shared" ca="1" si="85"/>
        <v>475750.08810650499</v>
      </c>
    </row>
    <row r="5477" spans="1:2" ht="12.75" x14ac:dyDescent="0.2">
      <c r="A5477" s="85">
        <v>5467</v>
      </c>
      <c r="B5477" s="96">
        <f t="shared" ca="1" si="85"/>
        <v>496811.98643875483</v>
      </c>
    </row>
    <row r="5478" spans="1:2" ht="12.75" x14ac:dyDescent="0.2">
      <c r="A5478" s="85">
        <v>5468</v>
      </c>
      <c r="B5478" s="96">
        <f t="shared" ca="1" si="85"/>
        <v>500774.88574754511</v>
      </c>
    </row>
    <row r="5479" spans="1:2" ht="12.75" x14ac:dyDescent="0.2">
      <c r="A5479" s="85">
        <v>5469</v>
      </c>
      <c r="B5479" s="96">
        <f t="shared" ca="1" si="85"/>
        <v>532490.55833505094</v>
      </c>
    </row>
    <row r="5480" spans="1:2" ht="12.75" x14ac:dyDescent="0.2">
      <c r="A5480" s="85">
        <v>5470</v>
      </c>
      <c r="B5480" s="96">
        <f t="shared" ca="1" si="85"/>
        <v>514910.38662761659</v>
      </c>
    </row>
    <row r="5481" spans="1:2" ht="12.75" x14ac:dyDescent="0.2">
      <c r="A5481" s="85">
        <v>5471</v>
      </c>
      <c r="B5481" s="96">
        <f t="shared" ca="1" si="85"/>
        <v>461140.81303382292</v>
      </c>
    </row>
    <row r="5482" spans="1:2" ht="12.75" x14ac:dyDescent="0.2">
      <c r="A5482" s="85">
        <v>5472</v>
      </c>
      <c r="B5482" s="96">
        <f t="shared" ca="1" si="85"/>
        <v>516789.50194465666</v>
      </c>
    </row>
    <row r="5483" spans="1:2" ht="12.75" x14ac:dyDescent="0.2">
      <c r="A5483" s="85">
        <v>5473</v>
      </c>
      <c r="B5483" s="96">
        <f t="shared" ca="1" si="85"/>
        <v>496644.02967704565</v>
      </c>
    </row>
    <row r="5484" spans="1:2" ht="12.75" x14ac:dyDescent="0.2">
      <c r="A5484" s="85">
        <v>5474</v>
      </c>
      <c r="B5484" s="96">
        <f t="shared" ca="1" si="85"/>
        <v>502857.39496961812</v>
      </c>
    </row>
    <row r="5485" spans="1:2" ht="12.75" x14ac:dyDescent="0.2">
      <c r="A5485" s="85">
        <v>5475</v>
      </c>
      <c r="B5485" s="96">
        <f t="shared" ca="1" si="85"/>
        <v>437526.13981974189</v>
      </c>
    </row>
    <row r="5486" spans="1:2" ht="12.75" x14ac:dyDescent="0.2">
      <c r="A5486" s="85">
        <v>5476</v>
      </c>
      <c r="B5486" s="96">
        <f t="shared" ca="1" si="85"/>
        <v>504275.95379246853</v>
      </c>
    </row>
    <row r="5487" spans="1:2" ht="12.75" x14ac:dyDescent="0.2">
      <c r="A5487" s="85">
        <v>5477</v>
      </c>
      <c r="B5487" s="96">
        <f t="shared" ca="1" si="85"/>
        <v>486579.07015065034</v>
      </c>
    </row>
    <row r="5488" spans="1:2" ht="12.75" x14ac:dyDescent="0.2">
      <c r="A5488" s="85">
        <v>5478</v>
      </c>
      <c r="B5488" s="96">
        <f t="shared" ca="1" si="85"/>
        <v>458346.87629108498</v>
      </c>
    </row>
    <row r="5489" spans="1:2" ht="12.75" x14ac:dyDescent="0.2">
      <c r="A5489" s="85">
        <v>5479</v>
      </c>
      <c r="B5489" s="96">
        <f t="shared" ca="1" si="85"/>
        <v>475699.62813675054</v>
      </c>
    </row>
    <row r="5490" spans="1:2" ht="12.75" x14ac:dyDescent="0.2">
      <c r="A5490" s="85">
        <v>5480</v>
      </c>
      <c r="B5490" s="96">
        <f t="shared" ca="1" si="85"/>
        <v>522132.33824136865</v>
      </c>
    </row>
    <row r="5491" spans="1:2" ht="12.75" x14ac:dyDescent="0.2">
      <c r="A5491" s="85">
        <v>5481</v>
      </c>
      <c r="B5491" s="96">
        <f t="shared" ca="1" si="85"/>
        <v>454949.82422502781</v>
      </c>
    </row>
    <row r="5492" spans="1:2" ht="12.75" x14ac:dyDescent="0.2">
      <c r="A5492" s="85">
        <v>5482</v>
      </c>
      <c r="B5492" s="96">
        <f t="shared" ca="1" si="85"/>
        <v>528330.66480263008</v>
      </c>
    </row>
    <row r="5493" spans="1:2" ht="12.75" x14ac:dyDescent="0.2">
      <c r="A5493" s="85">
        <v>5483</v>
      </c>
      <c r="B5493" s="96">
        <f t="shared" ca="1" si="85"/>
        <v>493590.96826261096</v>
      </c>
    </row>
    <row r="5494" spans="1:2" ht="12.75" x14ac:dyDescent="0.2">
      <c r="A5494" s="85">
        <v>5484</v>
      </c>
      <c r="B5494" s="96">
        <f t="shared" ca="1" si="85"/>
        <v>536985.56041088421</v>
      </c>
    </row>
    <row r="5495" spans="1:2" ht="12.75" x14ac:dyDescent="0.2">
      <c r="A5495" s="85">
        <v>5485</v>
      </c>
      <c r="B5495" s="96">
        <f t="shared" ca="1" si="85"/>
        <v>505816.41938818933</v>
      </c>
    </row>
    <row r="5496" spans="1:2" ht="12.75" x14ac:dyDescent="0.2">
      <c r="A5496" s="85">
        <v>5486</v>
      </c>
      <c r="B5496" s="96">
        <f t="shared" ca="1" si="85"/>
        <v>500511.66216046398</v>
      </c>
    </row>
    <row r="5497" spans="1:2" ht="12.75" x14ac:dyDescent="0.2">
      <c r="A5497" s="85">
        <v>5487</v>
      </c>
      <c r="B5497" s="96">
        <f t="shared" ca="1" si="85"/>
        <v>497107.69291172683</v>
      </c>
    </row>
    <row r="5498" spans="1:2" ht="12.75" x14ac:dyDescent="0.2">
      <c r="A5498" s="85">
        <v>5488</v>
      </c>
      <c r="B5498" s="96">
        <f t="shared" ca="1" si="85"/>
        <v>472991.17791147146</v>
      </c>
    </row>
    <row r="5499" spans="1:2" ht="12.75" x14ac:dyDescent="0.2">
      <c r="A5499" s="85">
        <v>5489</v>
      </c>
      <c r="B5499" s="96">
        <f t="shared" ca="1" si="85"/>
        <v>505253.13581902115</v>
      </c>
    </row>
    <row r="5500" spans="1:2" ht="12.75" x14ac:dyDescent="0.2">
      <c r="A5500" s="85">
        <v>5490</v>
      </c>
      <c r="B5500" s="96">
        <f t="shared" ca="1" si="85"/>
        <v>512376.47178950754</v>
      </c>
    </row>
    <row r="5501" spans="1:2" ht="12.75" x14ac:dyDescent="0.2">
      <c r="A5501" s="85">
        <v>5491</v>
      </c>
      <c r="B5501" s="96">
        <f t="shared" ca="1" si="85"/>
        <v>420985.26175819198</v>
      </c>
    </row>
    <row r="5502" spans="1:2" ht="12.75" x14ac:dyDescent="0.2">
      <c r="A5502" s="85">
        <v>5492</v>
      </c>
      <c r="B5502" s="96">
        <f t="shared" ca="1" si="85"/>
        <v>460354.13241418556</v>
      </c>
    </row>
    <row r="5503" spans="1:2" ht="12.75" x14ac:dyDescent="0.2">
      <c r="A5503" s="85">
        <v>5493</v>
      </c>
      <c r="B5503" s="96">
        <f t="shared" ca="1" si="85"/>
        <v>452015.67417177843</v>
      </c>
    </row>
    <row r="5504" spans="1:2" ht="12.75" x14ac:dyDescent="0.2">
      <c r="A5504" s="85">
        <v>5494</v>
      </c>
      <c r="B5504" s="96">
        <f t="shared" ca="1" si="85"/>
        <v>521938.14921747515</v>
      </c>
    </row>
    <row r="5505" spans="1:2" ht="12.75" x14ac:dyDescent="0.2">
      <c r="A5505" s="85">
        <v>5495</v>
      </c>
      <c r="B5505" s="96">
        <f t="shared" ca="1" si="85"/>
        <v>521569.55556695827</v>
      </c>
    </row>
    <row r="5506" spans="1:2" ht="12.75" x14ac:dyDescent="0.2">
      <c r="A5506" s="85">
        <v>5496</v>
      </c>
      <c r="B5506" s="96">
        <f t="shared" ca="1" si="85"/>
        <v>441802.07118888805</v>
      </c>
    </row>
    <row r="5507" spans="1:2" ht="12.75" x14ac:dyDescent="0.2">
      <c r="A5507" s="85">
        <v>5497</v>
      </c>
      <c r="B5507" s="96">
        <f t="shared" ca="1" si="85"/>
        <v>507115.48798169813</v>
      </c>
    </row>
    <row r="5508" spans="1:2" ht="12.75" x14ac:dyDescent="0.2">
      <c r="A5508" s="85">
        <v>5498</v>
      </c>
      <c r="B5508" s="96">
        <f t="shared" ca="1" si="85"/>
        <v>527928.20332658163</v>
      </c>
    </row>
    <row r="5509" spans="1:2" ht="12.75" x14ac:dyDescent="0.2">
      <c r="A5509" s="85">
        <v>5499</v>
      </c>
      <c r="B5509" s="96">
        <f t="shared" ca="1" si="85"/>
        <v>510656.75720969716</v>
      </c>
    </row>
    <row r="5510" spans="1:2" ht="12.75" x14ac:dyDescent="0.2">
      <c r="A5510" s="85">
        <v>5500</v>
      </c>
      <c r="B5510" s="96">
        <f t="shared" ca="1" si="85"/>
        <v>465292.00931452843</v>
      </c>
    </row>
    <row r="5511" spans="1:2" ht="12.75" x14ac:dyDescent="0.2">
      <c r="A5511" s="85">
        <v>5501</v>
      </c>
      <c r="B5511" s="96">
        <f t="shared" ca="1" si="85"/>
        <v>467351.47174731037</v>
      </c>
    </row>
    <row r="5512" spans="1:2" ht="12.75" x14ac:dyDescent="0.2">
      <c r="A5512" s="85">
        <v>5502</v>
      </c>
      <c r="B5512" s="96">
        <f t="shared" ca="1" si="85"/>
        <v>487613.07663489756</v>
      </c>
    </row>
    <row r="5513" spans="1:2" ht="12.75" x14ac:dyDescent="0.2">
      <c r="A5513" s="85">
        <v>5503</v>
      </c>
      <c r="B5513" s="96">
        <f t="shared" ca="1" si="85"/>
        <v>503560.32223216223</v>
      </c>
    </row>
    <row r="5514" spans="1:2" ht="12.75" x14ac:dyDescent="0.2">
      <c r="A5514" s="85">
        <v>5504</v>
      </c>
      <c r="B5514" s="96">
        <f t="shared" ca="1" si="85"/>
        <v>552922.50730360206</v>
      </c>
    </row>
    <row r="5515" spans="1:2" ht="12.75" x14ac:dyDescent="0.2">
      <c r="A5515" s="85">
        <v>5505</v>
      </c>
      <c r="B5515" s="96">
        <f t="shared" ref="B5515:B5578" ca="1" si="86">NORMINV(RAND(),B$4,B$5)</f>
        <v>491612.95276186022</v>
      </c>
    </row>
    <row r="5516" spans="1:2" ht="12.75" x14ac:dyDescent="0.2">
      <c r="A5516" s="85">
        <v>5506</v>
      </c>
      <c r="B5516" s="96">
        <f t="shared" ca="1" si="86"/>
        <v>480844.37822826189</v>
      </c>
    </row>
    <row r="5517" spans="1:2" ht="12.75" x14ac:dyDescent="0.2">
      <c r="A5517" s="85">
        <v>5507</v>
      </c>
      <c r="B5517" s="96">
        <f t="shared" ca="1" si="86"/>
        <v>490332.92970667122</v>
      </c>
    </row>
    <row r="5518" spans="1:2" ht="12.75" x14ac:dyDescent="0.2">
      <c r="A5518" s="85">
        <v>5508</v>
      </c>
      <c r="B5518" s="96">
        <f t="shared" ca="1" si="86"/>
        <v>420499.11658562231</v>
      </c>
    </row>
    <row r="5519" spans="1:2" ht="12.75" x14ac:dyDescent="0.2">
      <c r="A5519" s="85">
        <v>5509</v>
      </c>
      <c r="B5519" s="96">
        <f t="shared" ca="1" si="86"/>
        <v>480640.35591457208</v>
      </c>
    </row>
    <row r="5520" spans="1:2" ht="12.75" x14ac:dyDescent="0.2">
      <c r="A5520" s="85">
        <v>5510</v>
      </c>
      <c r="B5520" s="96">
        <f t="shared" ca="1" si="86"/>
        <v>515292.04592538299</v>
      </c>
    </row>
    <row r="5521" spans="1:2" ht="12.75" x14ac:dyDescent="0.2">
      <c r="A5521" s="85">
        <v>5511</v>
      </c>
      <c r="B5521" s="96">
        <f t="shared" ca="1" si="86"/>
        <v>449754.47986771067</v>
      </c>
    </row>
    <row r="5522" spans="1:2" ht="12.75" x14ac:dyDescent="0.2">
      <c r="A5522" s="85">
        <v>5512</v>
      </c>
      <c r="B5522" s="96">
        <f t="shared" ca="1" si="86"/>
        <v>497532.79388647678</v>
      </c>
    </row>
    <row r="5523" spans="1:2" ht="12.75" x14ac:dyDescent="0.2">
      <c r="A5523" s="85">
        <v>5513</v>
      </c>
      <c r="B5523" s="96">
        <f t="shared" ca="1" si="86"/>
        <v>492777.46501305362</v>
      </c>
    </row>
    <row r="5524" spans="1:2" ht="12.75" x14ac:dyDescent="0.2">
      <c r="A5524" s="85">
        <v>5514</v>
      </c>
      <c r="B5524" s="96">
        <f t="shared" ca="1" si="86"/>
        <v>539561.35996436328</v>
      </c>
    </row>
    <row r="5525" spans="1:2" ht="12.75" x14ac:dyDescent="0.2">
      <c r="A5525" s="85">
        <v>5515</v>
      </c>
      <c r="B5525" s="96">
        <f t="shared" ca="1" si="86"/>
        <v>442520.03080596938</v>
      </c>
    </row>
    <row r="5526" spans="1:2" ht="12.75" x14ac:dyDescent="0.2">
      <c r="A5526" s="85">
        <v>5516</v>
      </c>
      <c r="B5526" s="96">
        <f t="shared" ca="1" si="86"/>
        <v>408093.07832033566</v>
      </c>
    </row>
    <row r="5527" spans="1:2" ht="12.75" x14ac:dyDescent="0.2">
      <c r="A5527" s="85">
        <v>5517</v>
      </c>
      <c r="B5527" s="96">
        <f t="shared" ca="1" si="86"/>
        <v>510535.96639009571</v>
      </c>
    </row>
    <row r="5528" spans="1:2" ht="12.75" x14ac:dyDescent="0.2">
      <c r="A5528" s="85">
        <v>5518</v>
      </c>
      <c r="B5528" s="96">
        <f t="shared" ca="1" si="86"/>
        <v>525908.43464431132</v>
      </c>
    </row>
    <row r="5529" spans="1:2" ht="12.75" x14ac:dyDescent="0.2">
      <c r="A5529" s="85">
        <v>5519</v>
      </c>
      <c r="B5529" s="96">
        <f t="shared" ca="1" si="86"/>
        <v>431021.44270110765</v>
      </c>
    </row>
    <row r="5530" spans="1:2" ht="12.75" x14ac:dyDescent="0.2">
      <c r="A5530" s="85">
        <v>5520</v>
      </c>
      <c r="B5530" s="96">
        <f t="shared" ca="1" si="86"/>
        <v>462971.01002865972</v>
      </c>
    </row>
    <row r="5531" spans="1:2" ht="12.75" x14ac:dyDescent="0.2">
      <c r="A5531" s="85">
        <v>5521</v>
      </c>
      <c r="B5531" s="96">
        <f t="shared" ca="1" si="86"/>
        <v>503601.6976264749</v>
      </c>
    </row>
    <row r="5532" spans="1:2" ht="12.75" x14ac:dyDescent="0.2">
      <c r="A5532" s="85">
        <v>5522</v>
      </c>
      <c r="B5532" s="96">
        <f t="shared" ca="1" si="86"/>
        <v>393856.59841129516</v>
      </c>
    </row>
    <row r="5533" spans="1:2" ht="12.75" x14ac:dyDescent="0.2">
      <c r="A5533" s="85">
        <v>5523</v>
      </c>
      <c r="B5533" s="96">
        <f t="shared" ca="1" si="86"/>
        <v>515828.35139145452</v>
      </c>
    </row>
    <row r="5534" spans="1:2" ht="12.75" x14ac:dyDescent="0.2">
      <c r="A5534" s="85">
        <v>5524</v>
      </c>
      <c r="B5534" s="96">
        <f t="shared" ca="1" si="86"/>
        <v>520464.22741081374</v>
      </c>
    </row>
    <row r="5535" spans="1:2" ht="12.75" x14ac:dyDescent="0.2">
      <c r="A5535" s="85">
        <v>5525</v>
      </c>
      <c r="B5535" s="96">
        <f t="shared" ca="1" si="86"/>
        <v>577108.25026907679</v>
      </c>
    </row>
    <row r="5536" spans="1:2" ht="12.75" x14ac:dyDescent="0.2">
      <c r="A5536" s="85">
        <v>5526</v>
      </c>
      <c r="B5536" s="96">
        <f t="shared" ca="1" si="86"/>
        <v>505817.28690057033</v>
      </c>
    </row>
    <row r="5537" spans="1:2" ht="12.75" x14ac:dyDescent="0.2">
      <c r="A5537" s="85">
        <v>5527</v>
      </c>
      <c r="B5537" s="96">
        <f t="shared" ca="1" si="86"/>
        <v>482714.00879498245</v>
      </c>
    </row>
    <row r="5538" spans="1:2" ht="12.75" x14ac:dyDescent="0.2">
      <c r="A5538" s="85">
        <v>5528</v>
      </c>
      <c r="B5538" s="96">
        <f t="shared" ca="1" si="86"/>
        <v>516084.80415623734</v>
      </c>
    </row>
    <row r="5539" spans="1:2" ht="12.75" x14ac:dyDescent="0.2">
      <c r="A5539" s="85">
        <v>5529</v>
      </c>
      <c r="B5539" s="96">
        <f t="shared" ca="1" si="86"/>
        <v>493435.63138675317</v>
      </c>
    </row>
    <row r="5540" spans="1:2" ht="12.75" x14ac:dyDescent="0.2">
      <c r="A5540" s="85">
        <v>5530</v>
      </c>
      <c r="B5540" s="96">
        <f t="shared" ca="1" si="86"/>
        <v>484677.21352066059</v>
      </c>
    </row>
    <row r="5541" spans="1:2" ht="12.75" x14ac:dyDescent="0.2">
      <c r="A5541" s="85">
        <v>5531</v>
      </c>
      <c r="B5541" s="96">
        <f t="shared" ca="1" si="86"/>
        <v>460370.35540789255</v>
      </c>
    </row>
    <row r="5542" spans="1:2" ht="12.75" x14ac:dyDescent="0.2">
      <c r="A5542" s="85">
        <v>5532</v>
      </c>
      <c r="B5542" s="96">
        <f t="shared" ca="1" si="86"/>
        <v>462015.12077095476</v>
      </c>
    </row>
    <row r="5543" spans="1:2" ht="12.75" x14ac:dyDescent="0.2">
      <c r="A5543" s="85">
        <v>5533</v>
      </c>
      <c r="B5543" s="96">
        <f t="shared" ca="1" si="86"/>
        <v>493875.95149737474</v>
      </c>
    </row>
    <row r="5544" spans="1:2" ht="12.75" x14ac:dyDescent="0.2">
      <c r="A5544" s="85">
        <v>5534</v>
      </c>
      <c r="B5544" s="96">
        <f t="shared" ca="1" si="86"/>
        <v>544523.03195056075</v>
      </c>
    </row>
    <row r="5545" spans="1:2" ht="12.75" x14ac:dyDescent="0.2">
      <c r="A5545" s="85">
        <v>5535</v>
      </c>
      <c r="B5545" s="96">
        <f t="shared" ca="1" si="86"/>
        <v>458965.28068843466</v>
      </c>
    </row>
    <row r="5546" spans="1:2" ht="12.75" x14ac:dyDescent="0.2">
      <c r="A5546" s="85">
        <v>5536</v>
      </c>
      <c r="B5546" s="96">
        <f t="shared" ca="1" si="86"/>
        <v>443185.74884320667</v>
      </c>
    </row>
    <row r="5547" spans="1:2" ht="12.75" x14ac:dyDescent="0.2">
      <c r="A5547" s="85">
        <v>5537</v>
      </c>
      <c r="B5547" s="96">
        <f t="shared" ca="1" si="86"/>
        <v>537031.58017921972</v>
      </c>
    </row>
    <row r="5548" spans="1:2" ht="12.75" x14ac:dyDescent="0.2">
      <c r="A5548" s="85">
        <v>5538</v>
      </c>
      <c r="B5548" s="96">
        <f t="shared" ca="1" si="86"/>
        <v>515999.36762518721</v>
      </c>
    </row>
    <row r="5549" spans="1:2" ht="12.75" x14ac:dyDescent="0.2">
      <c r="A5549" s="85">
        <v>5539</v>
      </c>
      <c r="B5549" s="96">
        <f t="shared" ca="1" si="86"/>
        <v>505502.83196833986</v>
      </c>
    </row>
    <row r="5550" spans="1:2" ht="12.75" x14ac:dyDescent="0.2">
      <c r="A5550" s="85">
        <v>5540</v>
      </c>
      <c r="B5550" s="96">
        <f t="shared" ca="1" si="86"/>
        <v>422509.89940126671</v>
      </c>
    </row>
    <row r="5551" spans="1:2" ht="12.75" x14ac:dyDescent="0.2">
      <c r="A5551" s="85">
        <v>5541</v>
      </c>
      <c r="B5551" s="96">
        <f t="shared" ca="1" si="86"/>
        <v>422995.17617087788</v>
      </c>
    </row>
    <row r="5552" spans="1:2" ht="12.75" x14ac:dyDescent="0.2">
      <c r="A5552" s="85">
        <v>5542</v>
      </c>
      <c r="B5552" s="96">
        <f t="shared" ca="1" si="86"/>
        <v>522877.36577906105</v>
      </c>
    </row>
    <row r="5553" spans="1:2" ht="12.75" x14ac:dyDescent="0.2">
      <c r="A5553" s="85">
        <v>5543</v>
      </c>
      <c r="B5553" s="96">
        <f t="shared" ca="1" si="86"/>
        <v>515396.83109298581</v>
      </c>
    </row>
    <row r="5554" spans="1:2" ht="12.75" x14ac:dyDescent="0.2">
      <c r="A5554" s="85">
        <v>5544</v>
      </c>
      <c r="B5554" s="96">
        <f t="shared" ca="1" si="86"/>
        <v>455541.44898644648</v>
      </c>
    </row>
    <row r="5555" spans="1:2" ht="12.75" x14ac:dyDescent="0.2">
      <c r="A5555" s="85">
        <v>5545</v>
      </c>
      <c r="B5555" s="96">
        <f t="shared" ca="1" si="86"/>
        <v>559011.21933620446</v>
      </c>
    </row>
    <row r="5556" spans="1:2" ht="12.75" x14ac:dyDescent="0.2">
      <c r="A5556" s="85">
        <v>5546</v>
      </c>
      <c r="B5556" s="96">
        <f t="shared" ca="1" si="86"/>
        <v>472631.22449047072</v>
      </c>
    </row>
    <row r="5557" spans="1:2" ht="12.75" x14ac:dyDescent="0.2">
      <c r="A5557" s="85">
        <v>5547</v>
      </c>
      <c r="B5557" s="96">
        <f t="shared" ca="1" si="86"/>
        <v>475937.34656285914</v>
      </c>
    </row>
    <row r="5558" spans="1:2" ht="12.75" x14ac:dyDescent="0.2">
      <c r="A5558" s="85">
        <v>5548</v>
      </c>
      <c r="B5558" s="96">
        <f t="shared" ca="1" si="86"/>
        <v>527048.44099923957</v>
      </c>
    </row>
    <row r="5559" spans="1:2" ht="12.75" x14ac:dyDescent="0.2">
      <c r="A5559" s="85">
        <v>5549</v>
      </c>
      <c r="B5559" s="96">
        <f t="shared" ca="1" si="86"/>
        <v>469551.90450529283</v>
      </c>
    </row>
    <row r="5560" spans="1:2" ht="12.75" x14ac:dyDescent="0.2">
      <c r="A5560" s="85">
        <v>5550</v>
      </c>
      <c r="B5560" s="96">
        <f t="shared" ca="1" si="86"/>
        <v>508477.04340153903</v>
      </c>
    </row>
    <row r="5561" spans="1:2" ht="12.75" x14ac:dyDescent="0.2">
      <c r="A5561" s="85">
        <v>5551</v>
      </c>
      <c r="B5561" s="96">
        <f t="shared" ca="1" si="86"/>
        <v>502717.41435262305</v>
      </c>
    </row>
    <row r="5562" spans="1:2" ht="12.75" x14ac:dyDescent="0.2">
      <c r="A5562" s="85">
        <v>5552</v>
      </c>
      <c r="B5562" s="96">
        <f t="shared" ca="1" si="86"/>
        <v>449743.24772126571</v>
      </c>
    </row>
    <row r="5563" spans="1:2" ht="12.75" x14ac:dyDescent="0.2">
      <c r="A5563" s="85">
        <v>5553</v>
      </c>
      <c r="B5563" s="96">
        <f t="shared" ca="1" si="86"/>
        <v>450905.75918390299</v>
      </c>
    </row>
    <row r="5564" spans="1:2" ht="12.75" x14ac:dyDescent="0.2">
      <c r="A5564" s="85">
        <v>5554</v>
      </c>
      <c r="B5564" s="96">
        <f t="shared" ca="1" si="86"/>
        <v>469803.25228129467</v>
      </c>
    </row>
    <row r="5565" spans="1:2" ht="12.75" x14ac:dyDescent="0.2">
      <c r="A5565" s="85">
        <v>5555</v>
      </c>
      <c r="B5565" s="96">
        <f t="shared" ca="1" si="86"/>
        <v>445626.18698306935</v>
      </c>
    </row>
    <row r="5566" spans="1:2" ht="12.75" x14ac:dyDescent="0.2">
      <c r="A5566" s="85">
        <v>5556</v>
      </c>
      <c r="B5566" s="96">
        <f t="shared" ca="1" si="86"/>
        <v>576227.97102554888</v>
      </c>
    </row>
    <row r="5567" spans="1:2" ht="12.75" x14ac:dyDescent="0.2">
      <c r="A5567" s="85">
        <v>5557</v>
      </c>
      <c r="B5567" s="96">
        <f t="shared" ca="1" si="86"/>
        <v>512084.66001771245</v>
      </c>
    </row>
    <row r="5568" spans="1:2" ht="12.75" x14ac:dyDescent="0.2">
      <c r="A5568" s="85">
        <v>5558</v>
      </c>
      <c r="B5568" s="96">
        <f t="shared" ca="1" si="86"/>
        <v>437805.66754897003</v>
      </c>
    </row>
    <row r="5569" spans="1:2" ht="12.75" x14ac:dyDescent="0.2">
      <c r="A5569" s="85">
        <v>5559</v>
      </c>
      <c r="B5569" s="96">
        <f t="shared" ca="1" si="86"/>
        <v>477857.34041228617</v>
      </c>
    </row>
    <row r="5570" spans="1:2" ht="12.75" x14ac:dyDescent="0.2">
      <c r="A5570" s="85">
        <v>5560</v>
      </c>
      <c r="B5570" s="96">
        <f t="shared" ca="1" si="86"/>
        <v>455869.46575515455</v>
      </c>
    </row>
    <row r="5571" spans="1:2" ht="12.75" x14ac:dyDescent="0.2">
      <c r="A5571" s="85">
        <v>5561</v>
      </c>
      <c r="B5571" s="96">
        <f t="shared" ca="1" si="86"/>
        <v>536526.37054770964</v>
      </c>
    </row>
    <row r="5572" spans="1:2" ht="12.75" x14ac:dyDescent="0.2">
      <c r="A5572" s="85">
        <v>5562</v>
      </c>
      <c r="B5572" s="96">
        <f t="shared" ca="1" si="86"/>
        <v>445186.35259871872</v>
      </c>
    </row>
    <row r="5573" spans="1:2" ht="12.75" x14ac:dyDescent="0.2">
      <c r="A5573" s="85">
        <v>5563</v>
      </c>
      <c r="B5573" s="96">
        <f t="shared" ca="1" si="86"/>
        <v>488013.52053160232</v>
      </c>
    </row>
    <row r="5574" spans="1:2" ht="12.75" x14ac:dyDescent="0.2">
      <c r="A5574" s="85">
        <v>5564</v>
      </c>
      <c r="B5574" s="96">
        <f t="shared" ca="1" si="86"/>
        <v>484870.50968912267</v>
      </c>
    </row>
    <row r="5575" spans="1:2" ht="12.75" x14ac:dyDescent="0.2">
      <c r="A5575" s="85">
        <v>5565</v>
      </c>
      <c r="B5575" s="96">
        <f t="shared" ca="1" si="86"/>
        <v>480665.72525011352</v>
      </c>
    </row>
    <row r="5576" spans="1:2" ht="12.75" x14ac:dyDescent="0.2">
      <c r="A5576" s="85">
        <v>5566</v>
      </c>
      <c r="B5576" s="96">
        <f t="shared" ca="1" si="86"/>
        <v>481417.84523358516</v>
      </c>
    </row>
    <row r="5577" spans="1:2" ht="12.75" x14ac:dyDescent="0.2">
      <c r="A5577" s="85">
        <v>5567</v>
      </c>
      <c r="B5577" s="96">
        <f t="shared" ca="1" si="86"/>
        <v>539514.32900398679</v>
      </c>
    </row>
    <row r="5578" spans="1:2" ht="12.75" x14ac:dyDescent="0.2">
      <c r="A5578" s="85">
        <v>5568</v>
      </c>
      <c r="B5578" s="96">
        <f t="shared" ca="1" si="86"/>
        <v>465562.7302591679</v>
      </c>
    </row>
    <row r="5579" spans="1:2" ht="12.75" x14ac:dyDescent="0.2">
      <c r="A5579" s="85">
        <v>5569</v>
      </c>
      <c r="B5579" s="96">
        <f t="shared" ref="B5579:B5642" ca="1" si="87">NORMINV(RAND(),B$4,B$5)</f>
        <v>494419.00065581704</v>
      </c>
    </row>
    <row r="5580" spans="1:2" ht="12.75" x14ac:dyDescent="0.2">
      <c r="A5580" s="85">
        <v>5570</v>
      </c>
      <c r="B5580" s="96">
        <f t="shared" ca="1" si="87"/>
        <v>477515.64851026301</v>
      </c>
    </row>
    <row r="5581" spans="1:2" ht="12.75" x14ac:dyDescent="0.2">
      <c r="A5581" s="85">
        <v>5571</v>
      </c>
      <c r="B5581" s="96">
        <f t="shared" ca="1" si="87"/>
        <v>473209.04539801553</v>
      </c>
    </row>
    <row r="5582" spans="1:2" ht="12.75" x14ac:dyDescent="0.2">
      <c r="A5582" s="85">
        <v>5572</v>
      </c>
      <c r="B5582" s="96">
        <f t="shared" ca="1" si="87"/>
        <v>423596.79791838478</v>
      </c>
    </row>
    <row r="5583" spans="1:2" ht="12.75" x14ac:dyDescent="0.2">
      <c r="A5583" s="85">
        <v>5573</v>
      </c>
      <c r="B5583" s="96">
        <f t="shared" ca="1" si="87"/>
        <v>547676.53262630128</v>
      </c>
    </row>
    <row r="5584" spans="1:2" ht="12.75" x14ac:dyDescent="0.2">
      <c r="A5584" s="85">
        <v>5574</v>
      </c>
      <c r="B5584" s="96">
        <f t="shared" ca="1" si="87"/>
        <v>492584.62335084536</v>
      </c>
    </row>
    <row r="5585" spans="1:2" ht="12.75" x14ac:dyDescent="0.2">
      <c r="A5585" s="85">
        <v>5575</v>
      </c>
      <c r="B5585" s="96">
        <f t="shared" ca="1" si="87"/>
        <v>551350.84918207</v>
      </c>
    </row>
    <row r="5586" spans="1:2" ht="12.75" x14ac:dyDescent="0.2">
      <c r="A5586" s="85">
        <v>5576</v>
      </c>
      <c r="B5586" s="96">
        <f t="shared" ca="1" si="87"/>
        <v>444731.07931929681</v>
      </c>
    </row>
    <row r="5587" spans="1:2" ht="12.75" x14ac:dyDescent="0.2">
      <c r="A5587" s="85">
        <v>5577</v>
      </c>
      <c r="B5587" s="96">
        <f t="shared" ca="1" si="87"/>
        <v>483076.34089224605</v>
      </c>
    </row>
    <row r="5588" spans="1:2" ht="12.75" x14ac:dyDescent="0.2">
      <c r="A5588" s="85">
        <v>5578</v>
      </c>
      <c r="B5588" s="96">
        <f t="shared" ca="1" si="87"/>
        <v>467254.58453244547</v>
      </c>
    </row>
    <row r="5589" spans="1:2" ht="12.75" x14ac:dyDescent="0.2">
      <c r="A5589" s="85">
        <v>5579</v>
      </c>
      <c r="B5589" s="96">
        <f t="shared" ca="1" si="87"/>
        <v>504447.81186637963</v>
      </c>
    </row>
    <row r="5590" spans="1:2" ht="12.75" x14ac:dyDescent="0.2">
      <c r="A5590" s="85">
        <v>5580</v>
      </c>
      <c r="B5590" s="96">
        <f t="shared" ca="1" si="87"/>
        <v>412067.31403089629</v>
      </c>
    </row>
    <row r="5591" spans="1:2" ht="12.75" x14ac:dyDescent="0.2">
      <c r="A5591" s="85">
        <v>5581</v>
      </c>
      <c r="B5591" s="96">
        <f t="shared" ca="1" si="87"/>
        <v>518364.01332483999</v>
      </c>
    </row>
    <row r="5592" spans="1:2" ht="12.75" x14ac:dyDescent="0.2">
      <c r="A5592" s="85">
        <v>5582</v>
      </c>
      <c r="B5592" s="96">
        <f t="shared" ca="1" si="87"/>
        <v>500090.79500042094</v>
      </c>
    </row>
    <row r="5593" spans="1:2" ht="12.75" x14ac:dyDescent="0.2">
      <c r="A5593" s="85">
        <v>5583</v>
      </c>
      <c r="B5593" s="96">
        <f t="shared" ca="1" si="87"/>
        <v>483164.39318265708</v>
      </c>
    </row>
    <row r="5594" spans="1:2" ht="12.75" x14ac:dyDescent="0.2">
      <c r="A5594" s="85">
        <v>5584</v>
      </c>
      <c r="B5594" s="96">
        <f t="shared" ca="1" si="87"/>
        <v>444895.93247085932</v>
      </c>
    </row>
    <row r="5595" spans="1:2" ht="12.75" x14ac:dyDescent="0.2">
      <c r="A5595" s="85">
        <v>5585</v>
      </c>
      <c r="B5595" s="96">
        <f t="shared" ca="1" si="87"/>
        <v>475810.41347594198</v>
      </c>
    </row>
    <row r="5596" spans="1:2" ht="12.75" x14ac:dyDescent="0.2">
      <c r="A5596" s="85">
        <v>5586</v>
      </c>
      <c r="B5596" s="96">
        <f t="shared" ca="1" si="87"/>
        <v>495035.23177701468</v>
      </c>
    </row>
    <row r="5597" spans="1:2" ht="12.75" x14ac:dyDescent="0.2">
      <c r="A5597" s="85">
        <v>5587</v>
      </c>
      <c r="B5597" s="96">
        <f t="shared" ca="1" si="87"/>
        <v>558692.46728877258</v>
      </c>
    </row>
    <row r="5598" spans="1:2" ht="12.75" x14ac:dyDescent="0.2">
      <c r="A5598" s="85">
        <v>5588</v>
      </c>
      <c r="B5598" s="96">
        <f t="shared" ca="1" si="87"/>
        <v>477616.04207969847</v>
      </c>
    </row>
    <row r="5599" spans="1:2" ht="12.75" x14ac:dyDescent="0.2">
      <c r="A5599" s="85">
        <v>5589</v>
      </c>
      <c r="B5599" s="96">
        <f t="shared" ca="1" si="87"/>
        <v>487514.67605369881</v>
      </c>
    </row>
    <row r="5600" spans="1:2" ht="12.75" x14ac:dyDescent="0.2">
      <c r="A5600" s="85">
        <v>5590</v>
      </c>
      <c r="B5600" s="96">
        <f t="shared" ca="1" si="87"/>
        <v>476439.66985898052</v>
      </c>
    </row>
    <row r="5601" spans="1:2" ht="12.75" x14ac:dyDescent="0.2">
      <c r="A5601" s="85">
        <v>5591</v>
      </c>
      <c r="B5601" s="96">
        <f t="shared" ca="1" si="87"/>
        <v>498269.77014213259</v>
      </c>
    </row>
    <row r="5602" spans="1:2" ht="12.75" x14ac:dyDescent="0.2">
      <c r="A5602" s="85">
        <v>5592</v>
      </c>
      <c r="B5602" s="96">
        <f t="shared" ca="1" si="87"/>
        <v>466526.18252042198</v>
      </c>
    </row>
    <row r="5603" spans="1:2" ht="12.75" x14ac:dyDescent="0.2">
      <c r="A5603" s="85">
        <v>5593</v>
      </c>
      <c r="B5603" s="96">
        <f t="shared" ca="1" si="87"/>
        <v>484706.59802334331</v>
      </c>
    </row>
    <row r="5604" spans="1:2" ht="12.75" x14ac:dyDescent="0.2">
      <c r="A5604" s="85">
        <v>5594</v>
      </c>
      <c r="B5604" s="96">
        <f t="shared" ca="1" si="87"/>
        <v>541334.17127671582</v>
      </c>
    </row>
    <row r="5605" spans="1:2" ht="12.75" x14ac:dyDescent="0.2">
      <c r="A5605" s="85">
        <v>5595</v>
      </c>
      <c r="B5605" s="96">
        <f t="shared" ca="1" si="87"/>
        <v>500634.27736375079</v>
      </c>
    </row>
    <row r="5606" spans="1:2" ht="12.75" x14ac:dyDescent="0.2">
      <c r="A5606" s="85">
        <v>5596</v>
      </c>
      <c r="B5606" s="96">
        <f t="shared" ca="1" si="87"/>
        <v>544741.94652121118</v>
      </c>
    </row>
    <row r="5607" spans="1:2" ht="12.75" x14ac:dyDescent="0.2">
      <c r="A5607" s="85">
        <v>5597</v>
      </c>
      <c r="B5607" s="96">
        <f t="shared" ca="1" si="87"/>
        <v>459760.8603142919</v>
      </c>
    </row>
    <row r="5608" spans="1:2" ht="12.75" x14ac:dyDescent="0.2">
      <c r="A5608" s="85">
        <v>5598</v>
      </c>
      <c r="B5608" s="96">
        <f t="shared" ca="1" si="87"/>
        <v>510004.21286808542</v>
      </c>
    </row>
    <row r="5609" spans="1:2" ht="12.75" x14ac:dyDescent="0.2">
      <c r="A5609" s="85">
        <v>5599</v>
      </c>
      <c r="B5609" s="96">
        <f t="shared" ca="1" si="87"/>
        <v>498449.30911910033</v>
      </c>
    </row>
    <row r="5610" spans="1:2" ht="12.75" x14ac:dyDescent="0.2">
      <c r="A5610" s="85">
        <v>5600</v>
      </c>
      <c r="B5610" s="96">
        <f t="shared" ca="1" si="87"/>
        <v>496754.38680747297</v>
      </c>
    </row>
    <row r="5611" spans="1:2" ht="12.75" x14ac:dyDescent="0.2">
      <c r="A5611" s="85">
        <v>5601</v>
      </c>
      <c r="B5611" s="96">
        <f t="shared" ca="1" si="87"/>
        <v>526280.36526818213</v>
      </c>
    </row>
    <row r="5612" spans="1:2" ht="12.75" x14ac:dyDescent="0.2">
      <c r="A5612" s="85">
        <v>5602</v>
      </c>
      <c r="B5612" s="96">
        <f t="shared" ca="1" si="87"/>
        <v>443063.86463005014</v>
      </c>
    </row>
    <row r="5613" spans="1:2" ht="12.75" x14ac:dyDescent="0.2">
      <c r="A5613" s="85">
        <v>5603</v>
      </c>
      <c r="B5613" s="96">
        <f t="shared" ca="1" si="87"/>
        <v>565113.86068062438</v>
      </c>
    </row>
    <row r="5614" spans="1:2" ht="12.75" x14ac:dyDescent="0.2">
      <c r="A5614" s="85">
        <v>5604</v>
      </c>
      <c r="B5614" s="96">
        <f t="shared" ca="1" si="87"/>
        <v>551862.2486794634</v>
      </c>
    </row>
    <row r="5615" spans="1:2" ht="12.75" x14ac:dyDescent="0.2">
      <c r="A5615" s="85">
        <v>5605</v>
      </c>
      <c r="B5615" s="96">
        <f t="shared" ca="1" si="87"/>
        <v>463477.07297544717</v>
      </c>
    </row>
    <row r="5616" spans="1:2" ht="12.75" x14ac:dyDescent="0.2">
      <c r="A5616" s="85">
        <v>5606</v>
      </c>
      <c r="B5616" s="96">
        <f t="shared" ca="1" si="87"/>
        <v>495621.34483496117</v>
      </c>
    </row>
    <row r="5617" spans="1:2" ht="12.75" x14ac:dyDescent="0.2">
      <c r="A5617" s="85">
        <v>5607</v>
      </c>
      <c r="B5617" s="96">
        <f t="shared" ca="1" si="87"/>
        <v>527118.28630215395</v>
      </c>
    </row>
    <row r="5618" spans="1:2" ht="12.75" x14ac:dyDescent="0.2">
      <c r="A5618" s="85">
        <v>5608</v>
      </c>
      <c r="B5618" s="96">
        <f t="shared" ca="1" si="87"/>
        <v>599793.45050815761</v>
      </c>
    </row>
    <row r="5619" spans="1:2" ht="12.75" x14ac:dyDescent="0.2">
      <c r="A5619" s="85">
        <v>5609</v>
      </c>
      <c r="B5619" s="96">
        <f t="shared" ca="1" si="87"/>
        <v>517624.72818244639</v>
      </c>
    </row>
    <row r="5620" spans="1:2" ht="12.75" x14ac:dyDescent="0.2">
      <c r="A5620" s="85">
        <v>5610</v>
      </c>
      <c r="B5620" s="96">
        <f t="shared" ca="1" si="87"/>
        <v>512142.16112282639</v>
      </c>
    </row>
    <row r="5621" spans="1:2" ht="12.75" x14ac:dyDescent="0.2">
      <c r="A5621" s="85">
        <v>5611</v>
      </c>
      <c r="B5621" s="96">
        <f t="shared" ca="1" si="87"/>
        <v>495327.66601627972</v>
      </c>
    </row>
    <row r="5622" spans="1:2" ht="12.75" x14ac:dyDescent="0.2">
      <c r="A5622" s="85">
        <v>5612</v>
      </c>
      <c r="B5622" s="96">
        <f t="shared" ca="1" si="87"/>
        <v>465221.85387549869</v>
      </c>
    </row>
    <row r="5623" spans="1:2" ht="12.75" x14ac:dyDescent="0.2">
      <c r="A5623" s="85">
        <v>5613</v>
      </c>
      <c r="B5623" s="96">
        <f t="shared" ca="1" si="87"/>
        <v>446632.61338062462</v>
      </c>
    </row>
    <row r="5624" spans="1:2" ht="12.75" x14ac:dyDescent="0.2">
      <c r="A5624" s="85">
        <v>5614</v>
      </c>
      <c r="B5624" s="96">
        <f t="shared" ca="1" si="87"/>
        <v>481735.7206587423</v>
      </c>
    </row>
    <row r="5625" spans="1:2" ht="12.75" x14ac:dyDescent="0.2">
      <c r="A5625" s="85">
        <v>5615</v>
      </c>
      <c r="B5625" s="96">
        <f t="shared" ca="1" si="87"/>
        <v>462187.01209480444</v>
      </c>
    </row>
    <row r="5626" spans="1:2" ht="12.75" x14ac:dyDescent="0.2">
      <c r="A5626" s="85">
        <v>5616</v>
      </c>
      <c r="B5626" s="96">
        <f t="shared" ca="1" si="87"/>
        <v>576444.36725417047</v>
      </c>
    </row>
    <row r="5627" spans="1:2" ht="12.75" x14ac:dyDescent="0.2">
      <c r="A5627" s="85">
        <v>5617</v>
      </c>
      <c r="B5627" s="96">
        <f t="shared" ca="1" si="87"/>
        <v>557142.53052761732</v>
      </c>
    </row>
    <row r="5628" spans="1:2" ht="12.75" x14ac:dyDescent="0.2">
      <c r="A5628" s="85">
        <v>5618</v>
      </c>
      <c r="B5628" s="96">
        <f t="shared" ca="1" si="87"/>
        <v>487766.74812412064</v>
      </c>
    </row>
    <row r="5629" spans="1:2" ht="12.75" x14ac:dyDescent="0.2">
      <c r="A5629" s="85">
        <v>5619</v>
      </c>
      <c r="B5629" s="96">
        <f t="shared" ca="1" si="87"/>
        <v>499832.11450105079</v>
      </c>
    </row>
    <row r="5630" spans="1:2" ht="12.75" x14ac:dyDescent="0.2">
      <c r="A5630" s="85">
        <v>5620</v>
      </c>
      <c r="B5630" s="96">
        <f t="shared" ca="1" si="87"/>
        <v>468237.91030941368</v>
      </c>
    </row>
    <row r="5631" spans="1:2" ht="12.75" x14ac:dyDescent="0.2">
      <c r="A5631" s="85">
        <v>5621</v>
      </c>
      <c r="B5631" s="96">
        <f t="shared" ca="1" si="87"/>
        <v>475178.60469187412</v>
      </c>
    </row>
    <row r="5632" spans="1:2" ht="12.75" x14ac:dyDescent="0.2">
      <c r="A5632" s="85">
        <v>5622</v>
      </c>
      <c r="B5632" s="96">
        <f t="shared" ca="1" si="87"/>
        <v>463877.61651846778</v>
      </c>
    </row>
    <row r="5633" spans="1:2" ht="12.75" x14ac:dyDescent="0.2">
      <c r="A5633" s="85">
        <v>5623</v>
      </c>
      <c r="B5633" s="96">
        <f t="shared" ca="1" si="87"/>
        <v>399081.07119396189</v>
      </c>
    </row>
    <row r="5634" spans="1:2" ht="12.75" x14ac:dyDescent="0.2">
      <c r="A5634" s="85">
        <v>5624</v>
      </c>
      <c r="B5634" s="96">
        <f t="shared" ca="1" si="87"/>
        <v>526620.98556311708</v>
      </c>
    </row>
    <row r="5635" spans="1:2" ht="12.75" x14ac:dyDescent="0.2">
      <c r="A5635" s="85">
        <v>5625</v>
      </c>
      <c r="B5635" s="96">
        <f t="shared" ca="1" si="87"/>
        <v>544135.88999452919</v>
      </c>
    </row>
    <row r="5636" spans="1:2" ht="12.75" x14ac:dyDescent="0.2">
      <c r="A5636" s="85">
        <v>5626</v>
      </c>
      <c r="B5636" s="96">
        <f t="shared" ca="1" si="87"/>
        <v>548907.97493892349</v>
      </c>
    </row>
    <row r="5637" spans="1:2" ht="12.75" x14ac:dyDescent="0.2">
      <c r="A5637" s="85">
        <v>5627</v>
      </c>
      <c r="B5637" s="96">
        <f t="shared" ca="1" si="87"/>
        <v>595260.87330863869</v>
      </c>
    </row>
    <row r="5638" spans="1:2" ht="12.75" x14ac:dyDescent="0.2">
      <c r="A5638" s="85">
        <v>5628</v>
      </c>
      <c r="B5638" s="96">
        <f t="shared" ca="1" si="87"/>
        <v>505302.17719564209</v>
      </c>
    </row>
    <row r="5639" spans="1:2" ht="12.75" x14ac:dyDescent="0.2">
      <c r="A5639" s="85">
        <v>5629</v>
      </c>
      <c r="B5639" s="96">
        <f t="shared" ca="1" si="87"/>
        <v>465564.58065967174</v>
      </c>
    </row>
    <row r="5640" spans="1:2" ht="12.75" x14ac:dyDescent="0.2">
      <c r="A5640" s="85">
        <v>5630</v>
      </c>
      <c r="B5640" s="96">
        <f t="shared" ca="1" si="87"/>
        <v>539725.92424361315</v>
      </c>
    </row>
    <row r="5641" spans="1:2" ht="12.75" x14ac:dyDescent="0.2">
      <c r="A5641" s="85">
        <v>5631</v>
      </c>
      <c r="B5641" s="96">
        <f t="shared" ca="1" si="87"/>
        <v>428359.63975517655</v>
      </c>
    </row>
    <row r="5642" spans="1:2" ht="12.75" x14ac:dyDescent="0.2">
      <c r="A5642" s="85">
        <v>5632</v>
      </c>
      <c r="B5642" s="96">
        <f t="shared" ca="1" si="87"/>
        <v>498550.66296063561</v>
      </c>
    </row>
    <row r="5643" spans="1:2" ht="12.75" x14ac:dyDescent="0.2">
      <c r="A5643" s="85">
        <v>5633</v>
      </c>
      <c r="B5643" s="96">
        <f t="shared" ref="B5643:B5706" ca="1" si="88">NORMINV(RAND(),B$4,B$5)</f>
        <v>480619.31550406036</v>
      </c>
    </row>
    <row r="5644" spans="1:2" ht="12.75" x14ac:dyDescent="0.2">
      <c r="A5644" s="85">
        <v>5634</v>
      </c>
      <c r="B5644" s="96">
        <f t="shared" ca="1" si="88"/>
        <v>542860.84004932106</v>
      </c>
    </row>
    <row r="5645" spans="1:2" ht="12.75" x14ac:dyDescent="0.2">
      <c r="A5645" s="85">
        <v>5635</v>
      </c>
      <c r="B5645" s="96">
        <f t="shared" ca="1" si="88"/>
        <v>463860.49136177206</v>
      </c>
    </row>
    <row r="5646" spans="1:2" ht="12.75" x14ac:dyDescent="0.2">
      <c r="A5646" s="85">
        <v>5636</v>
      </c>
      <c r="B5646" s="96">
        <f t="shared" ca="1" si="88"/>
        <v>453302.89883094176</v>
      </c>
    </row>
    <row r="5647" spans="1:2" ht="12.75" x14ac:dyDescent="0.2">
      <c r="A5647" s="85">
        <v>5637</v>
      </c>
      <c r="B5647" s="96">
        <f t="shared" ca="1" si="88"/>
        <v>484091.03342648683</v>
      </c>
    </row>
    <row r="5648" spans="1:2" ht="12.75" x14ac:dyDescent="0.2">
      <c r="A5648" s="85">
        <v>5638</v>
      </c>
      <c r="B5648" s="96">
        <f t="shared" ca="1" si="88"/>
        <v>540185.7559141122</v>
      </c>
    </row>
    <row r="5649" spans="1:2" ht="12.75" x14ac:dyDescent="0.2">
      <c r="A5649" s="85">
        <v>5639</v>
      </c>
      <c r="B5649" s="96">
        <f t="shared" ca="1" si="88"/>
        <v>519580.86510152381</v>
      </c>
    </row>
    <row r="5650" spans="1:2" ht="12.75" x14ac:dyDescent="0.2">
      <c r="A5650" s="85">
        <v>5640</v>
      </c>
      <c r="B5650" s="96">
        <f t="shared" ca="1" si="88"/>
        <v>495857.04976723489</v>
      </c>
    </row>
    <row r="5651" spans="1:2" ht="12.75" x14ac:dyDescent="0.2">
      <c r="A5651" s="85">
        <v>5641</v>
      </c>
      <c r="B5651" s="96">
        <f t="shared" ca="1" si="88"/>
        <v>457628.49024556036</v>
      </c>
    </row>
    <row r="5652" spans="1:2" ht="12.75" x14ac:dyDescent="0.2">
      <c r="A5652" s="85">
        <v>5642</v>
      </c>
      <c r="B5652" s="96">
        <f t="shared" ca="1" si="88"/>
        <v>528834.50630955503</v>
      </c>
    </row>
    <row r="5653" spans="1:2" ht="12.75" x14ac:dyDescent="0.2">
      <c r="A5653" s="85">
        <v>5643</v>
      </c>
      <c r="B5653" s="96">
        <f t="shared" ca="1" si="88"/>
        <v>528403.28320385108</v>
      </c>
    </row>
    <row r="5654" spans="1:2" ht="12.75" x14ac:dyDescent="0.2">
      <c r="A5654" s="85">
        <v>5644</v>
      </c>
      <c r="B5654" s="96">
        <f t="shared" ca="1" si="88"/>
        <v>503333.72078333265</v>
      </c>
    </row>
    <row r="5655" spans="1:2" ht="12.75" x14ac:dyDescent="0.2">
      <c r="A5655" s="85">
        <v>5645</v>
      </c>
      <c r="B5655" s="96">
        <f t="shared" ca="1" si="88"/>
        <v>571248.69194885669</v>
      </c>
    </row>
    <row r="5656" spans="1:2" ht="12.75" x14ac:dyDescent="0.2">
      <c r="A5656" s="85">
        <v>5646</v>
      </c>
      <c r="B5656" s="96">
        <f t="shared" ca="1" si="88"/>
        <v>494953.95343468746</v>
      </c>
    </row>
    <row r="5657" spans="1:2" ht="12.75" x14ac:dyDescent="0.2">
      <c r="A5657" s="85">
        <v>5647</v>
      </c>
      <c r="B5657" s="96">
        <f t="shared" ca="1" si="88"/>
        <v>440484.61313479563</v>
      </c>
    </row>
    <row r="5658" spans="1:2" ht="12.75" x14ac:dyDescent="0.2">
      <c r="A5658" s="85">
        <v>5648</v>
      </c>
      <c r="B5658" s="96">
        <f t="shared" ca="1" si="88"/>
        <v>492115.4762377892</v>
      </c>
    </row>
    <row r="5659" spans="1:2" ht="12.75" x14ac:dyDescent="0.2">
      <c r="A5659" s="85">
        <v>5649</v>
      </c>
      <c r="B5659" s="96">
        <f t="shared" ca="1" si="88"/>
        <v>428018.94953864126</v>
      </c>
    </row>
    <row r="5660" spans="1:2" ht="12.75" x14ac:dyDescent="0.2">
      <c r="A5660" s="85">
        <v>5650</v>
      </c>
      <c r="B5660" s="96">
        <f t="shared" ca="1" si="88"/>
        <v>472650.63618540054</v>
      </c>
    </row>
    <row r="5661" spans="1:2" ht="12.75" x14ac:dyDescent="0.2">
      <c r="A5661" s="85">
        <v>5651</v>
      </c>
      <c r="B5661" s="96">
        <f t="shared" ca="1" si="88"/>
        <v>445642.65863159229</v>
      </c>
    </row>
    <row r="5662" spans="1:2" ht="12.75" x14ac:dyDescent="0.2">
      <c r="A5662" s="85">
        <v>5652</v>
      </c>
      <c r="B5662" s="96">
        <f t="shared" ca="1" si="88"/>
        <v>472985.89515731961</v>
      </c>
    </row>
    <row r="5663" spans="1:2" ht="12.75" x14ac:dyDescent="0.2">
      <c r="A5663" s="85">
        <v>5653</v>
      </c>
      <c r="B5663" s="96">
        <f t="shared" ca="1" si="88"/>
        <v>534947.49322375224</v>
      </c>
    </row>
    <row r="5664" spans="1:2" ht="12.75" x14ac:dyDescent="0.2">
      <c r="A5664" s="85">
        <v>5654</v>
      </c>
      <c r="B5664" s="96">
        <f t="shared" ca="1" si="88"/>
        <v>499781.80223342456</v>
      </c>
    </row>
    <row r="5665" spans="1:2" ht="12.75" x14ac:dyDescent="0.2">
      <c r="A5665" s="85">
        <v>5655</v>
      </c>
      <c r="B5665" s="96">
        <f t="shared" ca="1" si="88"/>
        <v>538415.25993411278</v>
      </c>
    </row>
    <row r="5666" spans="1:2" ht="12.75" x14ac:dyDescent="0.2">
      <c r="A5666" s="85">
        <v>5656</v>
      </c>
      <c r="B5666" s="96">
        <f t="shared" ca="1" si="88"/>
        <v>442711.27197270747</v>
      </c>
    </row>
    <row r="5667" spans="1:2" ht="12.75" x14ac:dyDescent="0.2">
      <c r="A5667" s="85">
        <v>5657</v>
      </c>
      <c r="B5667" s="96">
        <f t="shared" ca="1" si="88"/>
        <v>428151.0125383031</v>
      </c>
    </row>
    <row r="5668" spans="1:2" ht="12.75" x14ac:dyDescent="0.2">
      <c r="A5668" s="85">
        <v>5658</v>
      </c>
      <c r="B5668" s="96">
        <f t="shared" ca="1" si="88"/>
        <v>438245.22197934054</v>
      </c>
    </row>
    <row r="5669" spans="1:2" ht="12.75" x14ac:dyDescent="0.2">
      <c r="A5669" s="85">
        <v>5659</v>
      </c>
      <c r="B5669" s="96">
        <f t="shared" ca="1" si="88"/>
        <v>495863.80530942627</v>
      </c>
    </row>
    <row r="5670" spans="1:2" ht="12.75" x14ac:dyDescent="0.2">
      <c r="A5670" s="85">
        <v>5660</v>
      </c>
      <c r="B5670" s="96">
        <f t="shared" ca="1" si="88"/>
        <v>401080.39218402555</v>
      </c>
    </row>
    <row r="5671" spans="1:2" ht="12.75" x14ac:dyDescent="0.2">
      <c r="A5671" s="85">
        <v>5661</v>
      </c>
      <c r="B5671" s="96">
        <f t="shared" ca="1" si="88"/>
        <v>503605.13401609386</v>
      </c>
    </row>
    <row r="5672" spans="1:2" ht="12.75" x14ac:dyDescent="0.2">
      <c r="A5672" s="85">
        <v>5662</v>
      </c>
      <c r="B5672" s="96">
        <f t="shared" ca="1" si="88"/>
        <v>442579.3335915145</v>
      </c>
    </row>
    <row r="5673" spans="1:2" ht="12.75" x14ac:dyDescent="0.2">
      <c r="A5673" s="85">
        <v>5663</v>
      </c>
      <c r="B5673" s="96">
        <f t="shared" ca="1" si="88"/>
        <v>486862.54407954239</v>
      </c>
    </row>
    <row r="5674" spans="1:2" ht="12.75" x14ac:dyDescent="0.2">
      <c r="A5674" s="85">
        <v>5664</v>
      </c>
      <c r="B5674" s="96">
        <f t="shared" ca="1" si="88"/>
        <v>378315.65232211712</v>
      </c>
    </row>
    <row r="5675" spans="1:2" ht="12.75" x14ac:dyDescent="0.2">
      <c r="A5675" s="85">
        <v>5665</v>
      </c>
      <c r="B5675" s="96">
        <f t="shared" ca="1" si="88"/>
        <v>504930.13174940471</v>
      </c>
    </row>
    <row r="5676" spans="1:2" ht="12.75" x14ac:dyDescent="0.2">
      <c r="A5676" s="85">
        <v>5666</v>
      </c>
      <c r="B5676" s="96">
        <f t="shared" ca="1" si="88"/>
        <v>474983.38484734052</v>
      </c>
    </row>
    <row r="5677" spans="1:2" ht="12.75" x14ac:dyDescent="0.2">
      <c r="A5677" s="85">
        <v>5667</v>
      </c>
      <c r="B5677" s="96">
        <f t="shared" ca="1" si="88"/>
        <v>519890.94571252679</v>
      </c>
    </row>
    <row r="5678" spans="1:2" ht="12.75" x14ac:dyDescent="0.2">
      <c r="A5678" s="85">
        <v>5668</v>
      </c>
      <c r="B5678" s="96">
        <f t="shared" ca="1" si="88"/>
        <v>544969.17701863637</v>
      </c>
    </row>
    <row r="5679" spans="1:2" ht="12.75" x14ac:dyDescent="0.2">
      <c r="A5679" s="85">
        <v>5669</v>
      </c>
      <c r="B5679" s="96">
        <f t="shared" ca="1" si="88"/>
        <v>497653.60821226321</v>
      </c>
    </row>
    <row r="5680" spans="1:2" ht="12.75" x14ac:dyDescent="0.2">
      <c r="A5680" s="85">
        <v>5670</v>
      </c>
      <c r="B5680" s="96">
        <f t="shared" ca="1" si="88"/>
        <v>438307.87768380734</v>
      </c>
    </row>
    <row r="5681" spans="1:2" ht="12.75" x14ac:dyDescent="0.2">
      <c r="A5681" s="85">
        <v>5671</v>
      </c>
      <c r="B5681" s="96">
        <f t="shared" ca="1" si="88"/>
        <v>471104.81612048513</v>
      </c>
    </row>
    <row r="5682" spans="1:2" ht="12.75" x14ac:dyDescent="0.2">
      <c r="A5682" s="85">
        <v>5672</v>
      </c>
      <c r="B5682" s="96">
        <f t="shared" ca="1" si="88"/>
        <v>526650.58597218769</v>
      </c>
    </row>
    <row r="5683" spans="1:2" ht="12.75" x14ac:dyDescent="0.2">
      <c r="A5683" s="85">
        <v>5673</v>
      </c>
      <c r="B5683" s="96">
        <f t="shared" ca="1" si="88"/>
        <v>534714.22824722994</v>
      </c>
    </row>
    <row r="5684" spans="1:2" ht="12.75" x14ac:dyDescent="0.2">
      <c r="A5684" s="85">
        <v>5674</v>
      </c>
      <c r="B5684" s="96">
        <f t="shared" ca="1" si="88"/>
        <v>489357.42465588305</v>
      </c>
    </row>
    <row r="5685" spans="1:2" ht="12.75" x14ac:dyDescent="0.2">
      <c r="A5685" s="85">
        <v>5675</v>
      </c>
      <c r="B5685" s="96">
        <f t="shared" ca="1" si="88"/>
        <v>489924.77203061397</v>
      </c>
    </row>
    <row r="5686" spans="1:2" ht="12.75" x14ac:dyDescent="0.2">
      <c r="A5686" s="85">
        <v>5676</v>
      </c>
      <c r="B5686" s="96">
        <f t="shared" ca="1" si="88"/>
        <v>571956.14039652073</v>
      </c>
    </row>
    <row r="5687" spans="1:2" ht="12.75" x14ac:dyDescent="0.2">
      <c r="A5687" s="85">
        <v>5677</v>
      </c>
      <c r="B5687" s="96">
        <f t="shared" ca="1" si="88"/>
        <v>499988.47174544237</v>
      </c>
    </row>
    <row r="5688" spans="1:2" ht="12.75" x14ac:dyDescent="0.2">
      <c r="A5688" s="85">
        <v>5678</v>
      </c>
      <c r="B5688" s="96">
        <f t="shared" ca="1" si="88"/>
        <v>561607.83021682291</v>
      </c>
    </row>
    <row r="5689" spans="1:2" ht="12.75" x14ac:dyDescent="0.2">
      <c r="A5689" s="85">
        <v>5679</v>
      </c>
      <c r="B5689" s="96">
        <f t="shared" ca="1" si="88"/>
        <v>528702.06191656878</v>
      </c>
    </row>
    <row r="5690" spans="1:2" ht="12.75" x14ac:dyDescent="0.2">
      <c r="A5690" s="85">
        <v>5680</v>
      </c>
      <c r="B5690" s="96">
        <f t="shared" ca="1" si="88"/>
        <v>521625.58940600051</v>
      </c>
    </row>
    <row r="5691" spans="1:2" ht="12.75" x14ac:dyDescent="0.2">
      <c r="A5691" s="85">
        <v>5681</v>
      </c>
      <c r="B5691" s="96">
        <f t="shared" ca="1" si="88"/>
        <v>460550.33042069094</v>
      </c>
    </row>
    <row r="5692" spans="1:2" ht="12.75" x14ac:dyDescent="0.2">
      <c r="A5692" s="85">
        <v>5682</v>
      </c>
      <c r="B5692" s="96">
        <f t="shared" ca="1" si="88"/>
        <v>447214.88599730487</v>
      </c>
    </row>
    <row r="5693" spans="1:2" ht="12.75" x14ac:dyDescent="0.2">
      <c r="A5693" s="85">
        <v>5683</v>
      </c>
      <c r="B5693" s="96">
        <f t="shared" ca="1" si="88"/>
        <v>482805.39775015437</v>
      </c>
    </row>
    <row r="5694" spans="1:2" ht="12.75" x14ac:dyDescent="0.2">
      <c r="A5694" s="85">
        <v>5684</v>
      </c>
      <c r="B5694" s="96">
        <f t="shared" ca="1" si="88"/>
        <v>499928.72736159473</v>
      </c>
    </row>
    <row r="5695" spans="1:2" ht="12.75" x14ac:dyDescent="0.2">
      <c r="A5695" s="85">
        <v>5685</v>
      </c>
      <c r="B5695" s="96">
        <f t="shared" ca="1" si="88"/>
        <v>502034.234951191</v>
      </c>
    </row>
    <row r="5696" spans="1:2" ht="12.75" x14ac:dyDescent="0.2">
      <c r="A5696" s="85">
        <v>5686</v>
      </c>
      <c r="B5696" s="96">
        <f t="shared" ca="1" si="88"/>
        <v>531074.13949998189</v>
      </c>
    </row>
    <row r="5697" spans="1:2" ht="12.75" x14ac:dyDescent="0.2">
      <c r="A5697" s="85">
        <v>5687</v>
      </c>
      <c r="B5697" s="96">
        <f t="shared" ca="1" si="88"/>
        <v>469971.98440194386</v>
      </c>
    </row>
    <row r="5698" spans="1:2" ht="12.75" x14ac:dyDescent="0.2">
      <c r="A5698" s="85">
        <v>5688</v>
      </c>
      <c r="B5698" s="96">
        <f t="shared" ca="1" si="88"/>
        <v>539096.89252814034</v>
      </c>
    </row>
    <row r="5699" spans="1:2" ht="12.75" x14ac:dyDescent="0.2">
      <c r="A5699" s="85">
        <v>5689</v>
      </c>
      <c r="B5699" s="96">
        <f t="shared" ca="1" si="88"/>
        <v>569069.69594739133</v>
      </c>
    </row>
    <row r="5700" spans="1:2" ht="12.75" x14ac:dyDescent="0.2">
      <c r="A5700" s="85">
        <v>5690</v>
      </c>
      <c r="B5700" s="96">
        <f t="shared" ca="1" si="88"/>
        <v>522598.55689653347</v>
      </c>
    </row>
    <row r="5701" spans="1:2" ht="12.75" x14ac:dyDescent="0.2">
      <c r="A5701" s="85">
        <v>5691</v>
      </c>
      <c r="B5701" s="96">
        <f t="shared" ca="1" si="88"/>
        <v>483930.71927880438</v>
      </c>
    </row>
    <row r="5702" spans="1:2" ht="12.75" x14ac:dyDescent="0.2">
      <c r="A5702" s="85">
        <v>5692</v>
      </c>
      <c r="B5702" s="96">
        <f t="shared" ca="1" si="88"/>
        <v>529197.11542770499</v>
      </c>
    </row>
    <row r="5703" spans="1:2" ht="12.75" x14ac:dyDescent="0.2">
      <c r="A5703" s="85">
        <v>5693</v>
      </c>
      <c r="B5703" s="96">
        <f t="shared" ca="1" si="88"/>
        <v>449213.98991044215</v>
      </c>
    </row>
    <row r="5704" spans="1:2" ht="12.75" x14ac:dyDescent="0.2">
      <c r="A5704" s="85">
        <v>5694</v>
      </c>
      <c r="B5704" s="96">
        <f t="shared" ca="1" si="88"/>
        <v>496191.08840372192</v>
      </c>
    </row>
    <row r="5705" spans="1:2" ht="12.75" x14ac:dyDescent="0.2">
      <c r="A5705" s="85">
        <v>5695</v>
      </c>
      <c r="B5705" s="96">
        <f t="shared" ca="1" si="88"/>
        <v>454778.92680095928</v>
      </c>
    </row>
    <row r="5706" spans="1:2" ht="12.75" x14ac:dyDescent="0.2">
      <c r="A5706" s="85">
        <v>5696</v>
      </c>
      <c r="B5706" s="96">
        <f t="shared" ca="1" si="88"/>
        <v>510601.24655640346</v>
      </c>
    </row>
    <row r="5707" spans="1:2" ht="12.75" x14ac:dyDescent="0.2">
      <c r="A5707" s="85">
        <v>5697</v>
      </c>
      <c r="B5707" s="96">
        <f t="shared" ref="B5707:B5770" ca="1" si="89">NORMINV(RAND(),B$4,B$5)</f>
        <v>506435.35838716454</v>
      </c>
    </row>
    <row r="5708" spans="1:2" ht="12.75" x14ac:dyDescent="0.2">
      <c r="A5708" s="85">
        <v>5698</v>
      </c>
      <c r="B5708" s="96">
        <f t="shared" ca="1" si="89"/>
        <v>512508.9758971135</v>
      </c>
    </row>
    <row r="5709" spans="1:2" ht="12.75" x14ac:dyDescent="0.2">
      <c r="A5709" s="85">
        <v>5699</v>
      </c>
      <c r="B5709" s="96">
        <f t="shared" ca="1" si="89"/>
        <v>474071.40575682611</v>
      </c>
    </row>
    <row r="5710" spans="1:2" ht="12.75" x14ac:dyDescent="0.2">
      <c r="A5710" s="85">
        <v>5700</v>
      </c>
      <c r="B5710" s="96">
        <f t="shared" ca="1" si="89"/>
        <v>528160.20509756764</v>
      </c>
    </row>
    <row r="5711" spans="1:2" ht="12.75" x14ac:dyDescent="0.2">
      <c r="A5711" s="85">
        <v>5701</v>
      </c>
      <c r="B5711" s="96">
        <f t="shared" ca="1" si="89"/>
        <v>467064.07384974195</v>
      </c>
    </row>
    <row r="5712" spans="1:2" ht="12.75" x14ac:dyDescent="0.2">
      <c r="A5712" s="85">
        <v>5702</v>
      </c>
      <c r="B5712" s="96">
        <f t="shared" ca="1" si="89"/>
        <v>549393.6497431458</v>
      </c>
    </row>
    <row r="5713" spans="1:2" ht="12.75" x14ac:dyDescent="0.2">
      <c r="A5713" s="85">
        <v>5703</v>
      </c>
      <c r="B5713" s="96">
        <f t="shared" ca="1" si="89"/>
        <v>529347.49672098737</v>
      </c>
    </row>
    <row r="5714" spans="1:2" ht="12.75" x14ac:dyDescent="0.2">
      <c r="A5714" s="85">
        <v>5704</v>
      </c>
      <c r="B5714" s="96">
        <f t="shared" ca="1" si="89"/>
        <v>458295.12489506521</v>
      </c>
    </row>
    <row r="5715" spans="1:2" ht="12.75" x14ac:dyDescent="0.2">
      <c r="A5715" s="85">
        <v>5705</v>
      </c>
      <c r="B5715" s="96">
        <f t="shared" ca="1" si="89"/>
        <v>543794.17020727822</v>
      </c>
    </row>
    <row r="5716" spans="1:2" ht="12.75" x14ac:dyDescent="0.2">
      <c r="A5716" s="85">
        <v>5706</v>
      </c>
      <c r="B5716" s="96">
        <f t="shared" ca="1" si="89"/>
        <v>484168.55734666833</v>
      </c>
    </row>
    <row r="5717" spans="1:2" ht="12.75" x14ac:dyDescent="0.2">
      <c r="A5717" s="85">
        <v>5707</v>
      </c>
      <c r="B5717" s="96">
        <f t="shared" ca="1" si="89"/>
        <v>536713.73207329027</v>
      </c>
    </row>
    <row r="5718" spans="1:2" ht="12.75" x14ac:dyDescent="0.2">
      <c r="A5718" s="85">
        <v>5708</v>
      </c>
      <c r="B5718" s="96">
        <f t="shared" ca="1" si="89"/>
        <v>414712.39753748296</v>
      </c>
    </row>
    <row r="5719" spans="1:2" ht="12.75" x14ac:dyDescent="0.2">
      <c r="A5719" s="85">
        <v>5709</v>
      </c>
      <c r="B5719" s="96">
        <f t="shared" ca="1" si="89"/>
        <v>480795.86007298715</v>
      </c>
    </row>
    <row r="5720" spans="1:2" ht="12.75" x14ac:dyDescent="0.2">
      <c r="A5720" s="85">
        <v>5710</v>
      </c>
      <c r="B5720" s="96">
        <f t="shared" ca="1" si="89"/>
        <v>526365.29418944218</v>
      </c>
    </row>
    <row r="5721" spans="1:2" ht="12.75" x14ac:dyDescent="0.2">
      <c r="A5721" s="85">
        <v>5711</v>
      </c>
      <c r="B5721" s="96">
        <f t="shared" ca="1" si="89"/>
        <v>502419.00861399784</v>
      </c>
    </row>
    <row r="5722" spans="1:2" ht="12.75" x14ac:dyDescent="0.2">
      <c r="A5722" s="85">
        <v>5712</v>
      </c>
      <c r="B5722" s="96">
        <f t="shared" ca="1" si="89"/>
        <v>513532.4489732603</v>
      </c>
    </row>
    <row r="5723" spans="1:2" ht="12.75" x14ac:dyDescent="0.2">
      <c r="A5723" s="85">
        <v>5713</v>
      </c>
      <c r="B5723" s="96">
        <f t="shared" ca="1" si="89"/>
        <v>498317.21428232611</v>
      </c>
    </row>
    <row r="5724" spans="1:2" ht="12.75" x14ac:dyDescent="0.2">
      <c r="A5724" s="85">
        <v>5714</v>
      </c>
      <c r="B5724" s="96">
        <f t="shared" ca="1" si="89"/>
        <v>546359.92483950628</v>
      </c>
    </row>
    <row r="5725" spans="1:2" ht="12.75" x14ac:dyDescent="0.2">
      <c r="A5725" s="85">
        <v>5715</v>
      </c>
      <c r="B5725" s="96">
        <f t="shared" ca="1" si="89"/>
        <v>548468.43470912077</v>
      </c>
    </row>
    <row r="5726" spans="1:2" ht="12.75" x14ac:dyDescent="0.2">
      <c r="A5726" s="85">
        <v>5716</v>
      </c>
      <c r="B5726" s="96">
        <f t="shared" ca="1" si="89"/>
        <v>549744.61104140989</v>
      </c>
    </row>
    <row r="5727" spans="1:2" ht="12.75" x14ac:dyDescent="0.2">
      <c r="A5727" s="85">
        <v>5717</v>
      </c>
      <c r="B5727" s="96">
        <f t="shared" ca="1" si="89"/>
        <v>444885.45920140902</v>
      </c>
    </row>
    <row r="5728" spans="1:2" ht="12.75" x14ac:dyDescent="0.2">
      <c r="A5728" s="85">
        <v>5718</v>
      </c>
      <c r="B5728" s="96">
        <f t="shared" ca="1" si="89"/>
        <v>577935.84991136438</v>
      </c>
    </row>
    <row r="5729" spans="1:2" ht="12.75" x14ac:dyDescent="0.2">
      <c r="A5729" s="85">
        <v>5719</v>
      </c>
      <c r="B5729" s="96">
        <f t="shared" ca="1" si="89"/>
        <v>548685.36070995429</v>
      </c>
    </row>
    <row r="5730" spans="1:2" ht="12.75" x14ac:dyDescent="0.2">
      <c r="A5730" s="85">
        <v>5720</v>
      </c>
      <c r="B5730" s="96">
        <f t="shared" ca="1" si="89"/>
        <v>450830.51460633794</v>
      </c>
    </row>
    <row r="5731" spans="1:2" ht="12.75" x14ac:dyDescent="0.2">
      <c r="A5731" s="85">
        <v>5721</v>
      </c>
      <c r="B5731" s="96">
        <f t="shared" ca="1" si="89"/>
        <v>530916.0744469302</v>
      </c>
    </row>
    <row r="5732" spans="1:2" ht="12.75" x14ac:dyDescent="0.2">
      <c r="A5732" s="85">
        <v>5722</v>
      </c>
      <c r="B5732" s="96">
        <f t="shared" ca="1" si="89"/>
        <v>426534.79281984654</v>
      </c>
    </row>
    <row r="5733" spans="1:2" ht="12.75" x14ac:dyDescent="0.2">
      <c r="A5733" s="85">
        <v>5723</v>
      </c>
      <c r="B5733" s="96">
        <f t="shared" ca="1" si="89"/>
        <v>475195.3190951288</v>
      </c>
    </row>
    <row r="5734" spans="1:2" ht="12.75" x14ac:dyDescent="0.2">
      <c r="A5734" s="85">
        <v>5724</v>
      </c>
      <c r="B5734" s="96">
        <f t="shared" ca="1" si="89"/>
        <v>492213.61041949195</v>
      </c>
    </row>
    <row r="5735" spans="1:2" ht="12.75" x14ac:dyDescent="0.2">
      <c r="A5735" s="85">
        <v>5725</v>
      </c>
      <c r="B5735" s="96">
        <f t="shared" ca="1" si="89"/>
        <v>457896.43615762977</v>
      </c>
    </row>
    <row r="5736" spans="1:2" ht="12.75" x14ac:dyDescent="0.2">
      <c r="A5736" s="85">
        <v>5726</v>
      </c>
      <c r="B5736" s="96">
        <f t="shared" ca="1" si="89"/>
        <v>537836.86735397985</v>
      </c>
    </row>
    <row r="5737" spans="1:2" ht="12.75" x14ac:dyDescent="0.2">
      <c r="A5737" s="85">
        <v>5727</v>
      </c>
      <c r="B5737" s="96">
        <f t="shared" ca="1" si="89"/>
        <v>477198.96336452162</v>
      </c>
    </row>
    <row r="5738" spans="1:2" ht="12.75" x14ac:dyDescent="0.2">
      <c r="A5738" s="85">
        <v>5728</v>
      </c>
      <c r="B5738" s="96">
        <f t="shared" ca="1" si="89"/>
        <v>515929.41312782106</v>
      </c>
    </row>
    <row r="5739" spans="1:2" ht="12.75" x14ac:dyDescent="0.2">
      <c r="A5739" s="85">
        <v>5729</v>
      </c>
      <c r="B5739" s="96">
        <f t="shared" ca="1" si="89"/>
        <v>432888.20425527426</v>
      </c>
    </row>
    <row r="5740" spans="1:2" ht="12.75" x14ac:dyDescent="0.2">
      <c r="A5740" s="85">
        <v>5730</v>
      </c>
      <c r="B5740" s="96">
        <f t="shared" ca="1" si="89"/>
        <v>494929.54182640603</v>
      </c>
    </row>
    <row r="5741" spans="1:2" ht="12.75" x14ac:dyDescent="0.2">
      <c r="A5741" s="85">
        <v>5731</v>
      </c>
      <c r="B5741" s="96">
        <f t="shared" ca="1" si="89"/>
        <v>610527.28212548303</v>
      </c>
    </row>
    <row r="5742" spans="1:2" ht="12.75" x14ac:dyDescent="0.2">
      <c r="A5742" s="85">
        <v>5732</v>
      </c>
      <c r="B5742" s="96">
        <f t="shared" ca="1" si="89"/>
        <v>507704.70351722743</v>
      </c>
    </row>
    <row r="5743" spans="1:2" ht="12.75" x14ac:dyDescent="0.2">
      <c r="A5743" s="85">
        <v>5733</v>
      </c>
      <c r="B5743" s="96">
        <f t="shared" ca="1" si="89"/>
        <v>527807.83289920585</v>
      </c>
    </row>
    <row r="5744" spans="1:2" ht="12.75" x14ac:dyDescent="0.2">
      <c r="A5744" s="85">
        <v>5734</v>
      </c>
      <c r="B5744" s="96">
        <f t="shared" ca="1" si="89"/>
        <v>445296.54383978323</v>
      </c>
    </row>
    <row r="5745" spans="1:2" ht="12.75" x14ac:dyDescent="0.2">
      <c r="A5745" s="85">
        <v>5735</v>
      </c>
      <c r="B5745" s="96">
        <f t="shared" ca="1" si="89"/>
        <v>487477.05014822236</v>
      </c>
    </row>
    <row r="5746" spans="1:2" ht="12.75" x14ac:dyDescent="0.2">
      <c r="A5746" s="85">
        <v>5736</v>
      </c>
      <c r="B5746" s="96">
        <f t="shared" ca="1" si="89"/>
        <v>456360.08059019718</v>
      </c>
    </row>
    <row r="5747" spans="1:2" ht="12.75" x14ac:dyDescent="0.2">
      <c r="A5747" s="85">
        <v>5737</v>
      </c>
      <c r="B5747" s="96">
        <f t="shared" ca="1" si="89"/>
        <v>457153.02909073763</v>
      </c>
    </row>
    <row r="5748" spans="1:2" ht="12.75" x14ac:dyDescent="0.2">
      <c r="A5748" s="85">
        <v>5738</v>
      </c>
      <c r="B5748" s="96">
        <f t="shared" ca="1" si="89"/>
        <v>526173.98119113012</v>
      </c>
    </row>
    <row r="5749" spans="1:2" ht="12.75" x14ac:dyDescent="0.2">
      <c r="A5749" s="85">
        <v>5739</v>
      </c>
      <c r="B5749" s="96">
        <f t="shared" ca="1" si="89"/>
        <v>471542.87337957259</v>
      </c>
    </row>
    <row r="5750" spans="1:2" ht="12.75" x14ac:dyDescent="0.2">
      <c r="A5750" s="85">
        <v>5740</v>
      </c>
      <c r="B5750" s="96">
        <f t="shared" ca="1" si="89"/>
        <v>462901.69423445442</v>
      </c>
    </row>
    <row r="5751" spans="1:2" ht="12.75" x14ac:dyDescent="0.2">
      <c r="A5751" s="85">
        <v>5741</v>
      </c>
      <c r="B5751" s="96">
        <f t="shared" ca="1" si="89"/>
        <v>470835.88760309212</v>
      </c>
    </row>
    <row r="5752" spans="1:2" ht="12.75" x14ac:dyDescent="0.2">
      <c r="A5752" s="85">
        <v>5742</v>
      </c>
      <c r="B5752" s="96">
        <f t="shared" ca="1" si="89"/>
        <v>499243.12466949446</v>
      </c>
    </row>
    <row r="5753" spans="1:2" ht="12.75" x14ac:dyDescent="0.2">
      <c r="A5753" s="85">
        <v>5743</v>
      </c>
      <c r="B5753" s="96">
        <f t="shared" ca="1" si="89"/>
        <v>501292.22456873063</v>
      </c>
    </row>
    <row r="5754" spans="1:2" ht="12.75" x14ac:dyDescent="0.2">
      <c r="A5754" s="85">
        <v>5744</v>
      </c>
      <c r="B5754" s="96">
        <f t="shared" ca="1" si="89"/>
        <v>497959.97308257071</v>
      </c>
    </row>
    <row r="5755" spans="1:2" ht="12.75" x14ac:dyDescent="0.2">
      <c r="A5755" s="85">
        <v>5745</v>
      </c>
      <c r="B5755" s="96">
        <f t="shared" ca="1" si="89"/>
        <v>522480.80515790603</v>
      </c>
    </row>
    <row r="5756" spans="1:2" ht="12.75" x14ac:dyDescent="0.2">
      <c r="A5756" s="85">
        <v>5746</v>
      </c>
      <c r="B5756" s="96">
        <f t="shared" ca="1" si="89"/>
        <v>482488.10719820805</v>
      </c>
    </row>
    <row r="5757" spans="1:2" ht="12.75" x14ac:dyDescent="0.2">
      <c r="A5757" s="85">
        <v>5747</v>
      </c>
      <c r="B5757" s="96">
        <f t="shared" ca="1" si="89"/>
        <v>504406.88145574764</v>
      </c>
    </row>
    <row r="5758" spans="1:2" ht="12.75" x14ac:dyDescent="0.2">
      <c r="A5758" s="85">
        <v>5748</v>
      </c>
      <c r="B5758" s="96">
        <f t="shared" ca="1" si="89"/>
        <v>526967.23569637001</v>
      </c>
    </row>
    <row r="5759" spans="1:2" ht="12.75" x14ac:dyDescent="0.2">
      <c r="A5759" s="85">
        <v>5749</v>
      </c>
      <c r="B5759" s="96">
        <f t="shared" ca="1" si="89"/>
        <v>418403.59239226114</v>
      </c>
    </row>
    <row r="5760" spans="1:2" ht="12.75" x14ac:dyDescent="0.2">
      <c r="A5760" s="85">
        <v>5750</v>
      </c>
      <c r="B5760" s="96">
        <f t="shared" ca="1" si="89"/>
        <v>492588.61899251712</v>
      </c>
    </row>
    <row r="5761" spans="1:2" ht="12.75" x14ac:dyDescent="0.2">
      <c r="A5761" s="85">
        <v>5751</v>
      </c>
      <c r="B5761" s="96">
        <f t="shared" ca="1" si="89"/>
        <v>533991.54835431185</v>
      </c>
    </row>
    <row r="5762" spans="1:2" ht="12.75" x14ac:dyDescent="0.2">
      <c r="A5762" s="85">
        <v>5752</v>
      </c>
      <c r="B5762" s="96">
        <f t="shared" ca="1" si="89"/>
        <v>596550.86525475793</v>
      </c>
    </row>
    <row r="5763" spans="1:2" ht="12.75" x14ac:dyDescent="0.2">
      <c r="A5763" s="85">
        <v>5753</v>
      </c>
      <c r="B5763" s="96">
        <f t="shared" ca="1" si="89"/>
        <v>446682.03340606438</v>
      </c>
    </row>
    <row r="5764" spans="1:2" ht="12.75" x14ac:dyDescent="0.2">
      <c r="A5764" s="85">
        <v>5754</v>
      </c>
      <c r="B5764" s="96">
        <f t="shared" ca="1" si="89"/>
        <v>493160.83290387871</v>
      </c>
    </row>
    <row r="5765" spans="1:2" ht="12.75" x14ac:dyDescent="0.2">
      <c r="A5765" s="85">
        <v>5755</v>
      </c>
      <c r="B5765" s="96">
        <f t="shared" ca="1" si="89"/>
        <v>447520.49876430229</v>
      </c>
    </row>
    <row r="5766" spans="1:2" ht="12.75" x14ac:dyDescent="0.2">
      <c r="A5766" s="85">
        <v>5756</v>
      </c>
      <c r="B5766" s="96">
        <f t="shared" ca="1" si="89"/>
        <v>470525.80791071925</v>
      </c>
    </row>
    <row r="5767" spans="1:2" ht="12.75" x14ac:dyDescent="0.2">
      <c r="A5767" s="85">
        <v>5757</v>
      </c>
      <c r="B5767" s="96">
        <f t="shared" ca="1" si="89"/>
        <v>499323.74805675767</v>
      </c>
    </row>
    <row r="5768" spans="1:2" ht="12.75" x14ac:dyDescent="0.2">
      <c r="A5768" s="85">
        <v>5758</v>
      </c>
      <c r="B5768" s="96">
        <f t="shared" ca="1" si="89"/>
        <v>433523.59875344473</v>
      </c>
    </row>
    <row r="5769" spans="1:2" ht="12.75" x14ac:dyDescent="0.2">
      <c r="A5769" s="85">
        <v>5759</v>
      </c>
      <c r="B5769" s="96">
        <f t="shared" ca="1" si="89"/>
        <v>537734.77573856234</v>
      </c>
    </row>
    <row r="5770" spans="1:2" ht="12.75" x14ac:dyDescent="0.2">
      <c r="A5770" s="85">
        <v>5760</v>
      </c>
      <c r="B5770" s="96">
        <f t="shared" ca="1" si="89"/>
        <v>494582.82175091392</v>
      </c>
    </row>
    <row r="5771" spans="1:2" ht="12.75" x14ac:dyDescent="0.2">
      <c r="A5771" s="85">
        <v>5761</v>
      </c>
      <c r="B5771" s="96">
        <f t="shared" ref="B5771:B5834" ca="1" si="90">NORMINV(RAND(),B$4,B$5)</f>
        <v>536104.18863992963</v>
      </c>
    </row>
    <row r="5772" spans="1:2" ht="12.75" x14ac:dyDescent="0.2">
      <c r="A5772" s="85">
        <v>5762</v>
      </c>
      <c r="B5772" s="96">
        <f t="shared" ca="1" si="90"/>
        <v>474373.66884521599</v>
      </c>
    </row>
    <row r="5773" spans="1:2" ht="12.75" x14ac:dyDescent="0.2">
      <c r="A5773" s="85">
        <v>5763</v>
      </c>
      <c r="B5773" s="96">
        <f t="shared" ca="1" si="90"/>
        <v>536654.8514606246</v>
      </c>
    </row>
    <row r="5774" spans="1:2" ht="12.75" x14ac:dyDescent="0.2">
      <c r="A5774" s="85">
        <v>5764</v>
      </c>
      <c r="B5774" s="96">
        <f t="shared" ca="1" si="90"/>
        <v>447034.70490100386</v>
      </c>
    </row>
    <row r="5775" spans="1:2" ht="12.75" x14ac:dyDescent="0.2">
      <c r="A5775" s="85">
        <v>5765</v>
      </c>
      <c r="B5775" s="96">
        <f t="shared" ca="1" si="90"/>
        <v>519026.85157351149</v>
      </c>
    </row>
    <row r="5776" spans="1:2" ht="12.75" x14ac:dyDescent="0.2">
      <c r="A5776" s="85">
        <v>5766</v>
      </c>
      <c r="B5776" s="96">
        <f t="shared" ca="1" si="90"/>
        <v>429590.97848527686</v>
      </c>
    </row>
    <row r="5777" spans="1:2" ht="12.75" x14ac:dyDescent="0.2">
      <c r="A5777" s="85">
        <v>5767</v>
      </c>
      <c r="B5777" s="96">
        <f t="shared" ca="1" si="90"/>
        <v>508606.58048819395</v>
      </c>
    </row>
    <row r="5778" spans="1:2" ht="12.75" x14ac:dyDescent="0.2">
      <c r="A5778" s="85">
        <v>5768</v>
      </c>
      <c r="B5778" s="96">
        <f t="shared" ca="1" si="90"/>
        <v>531613.24209091987</v>
      </c>
    </row>
    <row r="5779" spans="1:2" ht="12.75" x14ac:dyDescent="0.2">
      <c r="A5779" s="85">
        <v>5769</v>
      </c>
      <c r="B5779" s="96">
        <f t="shared" ca="1" si="90"/>
        <v>507198.97623191844</v>
      </c>
    </row>
    <row r="5780" spans="1:2" ht="12.75" x14ac:dyDescent="0.2">
      <c r="A5780" s="85">
        <v>5770</v>
      </c>
      <c r="B5780" s="96">
        <f t="shared" ca="1" si="90"/>
        <v>500022.523056379</v>
      </c>
    </row>
    <row r="5781" spans="1:2" ht="12.75" x14ac:dyDescent="0.2">
      <c r="A5781" s="85">
        <v>5771</v>
      </c>
      <c r="B5781" s="96">
        <f t="shared" ca="1" si="90"/>
        <v>506404.2161270483</v>
      </c>
    </row>
    <row r="5782" spans="1:2" ht="12.75" x14ac:dyDescent="0.2">
      <c r="A5782" s="85">
        <v>5772</v>
      </c>
      <c r="B5782" s="96">
        <f t="shared" ca="1" si="90"/>
        <v>492539.93980993965</v>
      </c>
    </row>
    <row r="5783" spans="1:2" ht="12.75" x14ac:dyDescent="0.2">
      <c r="A5783" s="85">
        <v>5773</v>
      </c>
      <c r="B5783" s="96">
        <f t="shared" ca="1" si="90"/>
        <v>500043.86062252306</v>
      </c>
    </row>
    <row r="5784" spans="1:2" ht="12.75" x14ac:dyDescent="0.2">
      <c r="A5784" s="85">
        <v>5774</v>
      </c>
      <c r="B5784" s="96">
        <f t="shared" ca="1" si="90"/>
        <v>516627.12134820275</v>
      </c>
    </row>
    <row r="5785" spans="1:2" ht="12.75" x14ac:dyDescent="0.2">
      <c r="A5785" s="85">
        <v>5775</v>
      </c>
      <c r="B5785" s="96">
        <f t="shared" ca="1" si="90"/>
        <v>526946.17896746367</v>
      </c>
    </row>
    <row r="5786" spans="1:2" ht="12.75" x14ac:dyDescent="0.2">
      <c r="A5786" s="85">
        <v>5776</v>
      </c>
      <c r="B5786" s="96">
        <f t="shared" ca="1" si="90"/>
        <v>448355.33118869027</v>
      </c>
    </row>
    <row r="5787" spans="1:2" ht="12.75" x14ac:dyDescent="0.2">
      <c r="A5787" s="85">
        <v>5777</v>
      </c>
      <c r="B5787" s="96">
        <f t="shared" ca="1" si="90"/>
        <v>551034.1147247944</v>
      </c>
    </row>
    <row r="5788" spans="1:2" ht="12.75" x14ac:dyDescent="0.2">
      <c r="A5788" s="85">
        <v>5778</v>
      </c>
      <c r="B5788" s="96">
        <f t="shared" ca="1" si="90"/>
        <v>393799.49969263328</v>
      </c>
    </row>
    <row r="5789" spans="1:2" ht="12.75" x14ac:dyDescent="0.2">
      <c r="A5789" s="85">
        <v>5779</v>
      </c>
      <c r="B5789" s="96">
        <f t="shared" ca="1" si="90"/>
        <v>513558.6629827352</v>
      </c>
    </row>
    <row r="5790" spans="1:2" ht="12.75" x14ac:dyDescent="0.2">
      <c r="A5790" s="85">
        <v>5780</v>
      </c>
      <c r="B5790" s="96">
        <f t="shared" ca="1" si="90"/>
        <v>451036.46795817313</v>
      </c>
    </row>
    <row r="5791" spans="1:2" ht="12.75" x14ac:dyDescent="0.2">
      <c r="A5791" s="85">
        <v>5781</v>
      </c>
      <c r="B5791" s="96">
        <f t="shared" ca="1" si="90"/>
        <v>503984.62162089424</v>
      </c>
    </row>
    <row r="5792" spans="1:2" ht="12.75" x14ac:dyDescent="0.2">
      <c r="A5792" s="85">
        <v>5782</v>
      </c>
      <c r="B5792" s="96">
        <f t="shared" ca="1" si="90"/>
        <v>488414.69320841262</v>
      </c>
    </row>
    <row r="5793" spans="1:2" ht="12.75" x14ac:dyDescent="0.2">
      <c r="A5793" s="85">
        <v>5783</v>
      </c>
      <c r="B5793" s="96">
        <f t="shared" ca="1" si="90"/>
        <v>488653.35618204414</v>
      </c>
    </row>
    <row r="5794" spans="1:2" ht="12.75" x14ac:dyDescent="0.2">
      <c r="A5794" s="85">
        <v>5784</v>
      </c>
      <c r="B5794" s="96">
        <f t="shared" ca="1" si="90"/>
        <v>415689.74022570241</v>
      </c>
    </row>
    <row r="5795" spans="1:2" ht="12.75" x14ac:dyDescent="0.2">
      <c r="A5795" s="85">
        <v>5785</v>
      </c>
      <c r="B5795" s="96">
        <f t="shared" ca="1" si="90"/>
        <v>522534.69099977467</v>
      </c>
    </row>
    <row r="5796" spans="1:2" ht="12.75" x14ac:dyDescent="0.2">
      <c r="A5796" s="85">
        <v>5786</v>
      </c>
      <c r="B5796" s="96">
        <f t="shared" ca="1" si="90"/>
        <v>457346.95658509072</v>
      </c>
    </row>
    <row r="5797" spans="1:2" ht="12.75" x14ac:dyDescent="0.2">
      <c r="A5797" s="85">
        <v>5787</v>
      </c>
      <c r="B5797" s="96">
        <f t="shared" ca="1" si="90"/>
        <v>503509.86254822899</v>
      </c>
    </row>
    <row r="5798" spans="1:2" ht="12.75" x14ac:dyDescent="0.2">
      <c r="A5798" s="85">
        <v>5788</v>
      </c>
      <c r="B5798" s="96">
        <f t="shared" ca="1" si="90"/>
        <v>544041.01335449389</v>
      </c>
    </row>
    <row r="5799" spans="1:2" ht="12.75" x14ac:dyDescent="0.2">
      <c r="A5799" s="85">
        <v>5789</v>
      </c>
      <c r="B5799" s="96">
        <f t="shared" ca="1" si="90"/>
        <v>476327.78206705296</v>
      </c>
    </row>
    <row r="5800" spans="1:2" ht="12.75" x14ac:dyDescent="0.2">
      <c r="A5800" s="85">
        <v>5790</v>
      </c>
      <c r="B5800" s="96">
        <f t="shared" ca="1" si="90"/>
        <v>492877.55557324708</v>
      </c>
    </row>
    <row r="5801" spans="1:2" ht="12.75" x14ac:dyDescent="0.2">
      <c r="A5801" s="85">
        <v>5791</v>
      </c>
      <c r="B5801" s="96">
        <f t="shared" ca="1" si="90"/>
        <v>465708.75946890295</v>
      </c>
    </row>
    <row r="5802" spans="1:2" ht="12.75" x14ac:dyDescent="0.2">
      <c r="A5802" s="85">
        <v>5792</v>
      </c>
      <c r="B5802" s="96">
        <f t="shared" ca="1" si="90"/>
        <v>520367.94104398286</v>
      </c>
    </row>
    <row r="5803" spans="1:2" ht="12.75" x14ac:dyDescent="0.2">
      <c r="A5803" s="85">
        <v>5793</v>
      </c>
      <c r="B5803" s="96">
        <f t="shared" ca="1" si="90"/>
        <v>542603.68798523967</v>
      </c>
    </row>
    <row r="5804" spans="1:2" ht="12.75" x14ac:dyDescent="0.2">
      <c r="A5804" s="85">
        <v>5794</v>
      </c>
      <c r="B5804" s="96">
        <f t="shared" ca="1" si="90"/>
        <v>485799.56132431189</v>
      </c>
    </row>
    <row r="5805" spans="1:2" ht="12.75" x14ac:dyDescent="0.2">
      <c r="A5805" s="85">
        <v>5795</v>
      </c>
      <c r="B5805" s="96">
        <f t="shared" ca="1" si="90"/>
        <v>579873.39920522529</v>
      </c>
    </row>
    <row r="5806" spans="1:2" ht="12.75" x14ac:dyDescent="0.2">
      <c r="A5806" s="85">
        <v>5796</v>
      </c>
      <c r="B5806" s="96">
        <f t="shared" ca="1" si="90"/>
        <v>529980.01173972234</v>
      </c>
    </row>
    <row r="5807" spans="1:2" ht="12.75" x14ac:dyDescent="0.2">
      <c r="A5807" s="85">
        <v>5797</v>
      </c>
      <c r="B5807" s="96">
        <f t="shared" ca="1" si="90"/>
        <v>496066.21631564922</v>
      </c>
    </row>
    <row r="5808" spans="1:2" ht="12.75" x14ac:dyDescent="0.2">
      <c r="A5808" s="85">
        <v>5798</v>
      </c>
      <c r="B5808" s="96">
        <f t="shared" ca="1" si="90"/>
        <v>462879.97645038465</v>
      </c>
    </row>
    <row r="5809" spans="1:2" ht="12.75" x14ac:dyDescent="0.2">
      <c r="A5809" s="85">
        <v>5799</v>
      </c>
      <c r="B5809" s="96">
        <f t="shared" ca="1" si="90"/>
        <v>483030.40324298013</v>
      </c>
    </row>
    <row r="5810" spans="1:2" ht="12.75" x14ac:dyDescent="0.2">
      <c r="A5810" s="85">
        <v>5800</v>
      </c>
      <c r="B5810" s="96">
        <f t="shared" ca="1" si="90"/>
        <v>466552.35292594705</v>
      </c>
    </row>
    <row r="5811" spans="1:2" ht="12.75" x14ac:dyDescent="0.2">
      <c r="A5811" s="85">
        <v>5801</v>
      </c>
      <c r="B5811" s="96">
        <f t="shared" ca="1" si="90"/>
        <v>523556.25097754289</v>
      </c>
    </row>
    <row r="5812" spans="1:2" ht="12.75" x14ac:dyDescent="0.2">
      <c r="A5812" s="85">
        <v>5802</v>
      </c>
      <c r="B5812" s="96">
        <f t="shared" ca="1" si="90"/>
        <v>483614.94243890693</v>
      </c>
    </row>
    <row r="5813" spans="1:2" ht="12.75" x14ac:dyDescent="0.2">
      <c r="A5813" s="85">
        <v>5803</v>
      </c>
      <c r="B5813" s="96">
        <f t="shared" ca="1" si="90"/>
        <v>461263.27864514868</v>
      </c>
    </row>
    <row r="5814" spans="1:2" ht="12.75" x14ac:dyDescent="0.2">
      <c r="A5814" s="85">
        <v>5804</v>
      </c>
      <c r="B5814" s="96">
        <f t="shared" ca="1" si="90"/>
        <v>475286.92941322259</v>
      </c>
    </row>
    <row r="5815" spans="1:2" ht="12.75" x14ac:dyDescent="0.2">
      <c r="A5815" s="85">
        <v>5805</v>
      </c>
      <c r="B5815" s="96">
        <f t="shared" ca="1" si="90"/>
        <v>513706.10684666672</v>
      </c>
    </row>
    <row r="5816" spans="1:2" ht="12.75" x14ac:dyDescent="0.2">
      <c r="A5816" s="85">
        <v>5806</v>
      </c>
      <c r="B5816" s="96">
        <f t="shared" ca="1" si="90"/>
        <v>419655.45531528728</v>
      </c>
    </row>
    <row r="5817" spans="1:2" ht="12.75" x14ac:dyDescent="0.2">
      <c r="A5817" s="85">
        <v>5807</v>
      </c>
      <c r="B5817" s="96">
        <f t="shared" ca="1" si="90"/>
        <v>500485.73288151034</v>
      </c>
    </row>
    <row r="5818" spans="1:2" ht="12.75" x14ac:dyDescent="0.2">
      <c r="A5818" s="85">
        <v>5808</v>
      </c>
      <c r="B5818" s="96">
        <f t="shared" ca="1" si="90"/>
        <v>490044.83903155866</v>
      </c>
    </row>
    <row r="5819" spans="1:2" ht="12.75" x14ac:dyDescent="0.2">
      <c r="A5819" s="85">
        <v>5809</v>
      </c>
      <c r="B5819" s="96">
        <f t="shared" ca="1" si="90"/>
        <v>451846.68747369573</v>
      </c>
    </row>
    <row r="5820" spans="1:2" ht="12.75" x14ac:dyDescent="0.2">
      <c r="A5820" s="85">
        <v>5810</v>
      </c>
      <c r="B5820" s="96">
        <f t="shared" ca="1" si="90"/>
        <v>508262.15106761124</v>
      </c>
    </row>
    <row r="5821" spans="1:2" ht="12.75" x14ac:dyDescent="0.2">
      <c r="A5821" s="85">
        <v>5811</v>
      </c>
      <c r="B5821" s="96">
        <f t="shared" ca="1" si="90"/>
        <v>550776.61105098098</v>
      </c>
    </row>
    <row r="5822" spans="1:2" ht="12.75" x14ac:dyDescent="0.2">
      <c r="A5822" s="85">
        <v>5812</v>
      </c>
      <c r="B5822" s="96">
        <f t="shared" ca="1" si="90"/>
        <v>532225.58171147888</v>
      </c>
    </row>
    <row r="5823" spans="1:2" ht="12.75" x14ac:dyDescent="0.2">
      <c r="A5823" s="85">
        <v>5813</v>
      </c>
      <c r="B5823" s="96">
        <f t="shared" ca="1" si="90"/>
        <v>498592.85252980498</v>
      </c>
    </row>
    <row r="5824" spans="1:2" ht="12.75" x14ac:dyDescent="0.2">
      <c r="A5824" s="85">
        <v>5814</v>
      </c>
      <c r="B5824" s="96">
        <f t="shared" ca="1" si="90"/>
        <v>514561.78492495517</v>
      </c>
    </row>
    <row r="5825" spans="1:2" ht="12.75" x14ac:dyDescent="0.2">
      <c r="A5825" s="85">
        <v>5815</v>
      </c>
      <c r="B5825" s="96">
        <f t="shared" ca="1" si="90"/>
        <v>413173.5911993974</v>
      </c>
    </row>
    <row r="5826" spans="1:2" ht="12.75" x14ac:dyDescent="0.2">
      <c r="A5826" s="85">
        <v>5816</v>
      </c>
      <c r="B5826" s="96">
        <f t="shared" ca="1" si="90"/>
        <v>468509.5353668991</v>
      </c>
    </row>
    <row r="5827" spans="1:2" ht="12.75" x14ac:dyDescent="0.2">
      <c r="A5827" s="85">
        <v>5817</v>
      </c>
      <c r="B5827" s="96">
        <f t="shared" ca="1" si="90"/>
        <v>503780.9331483469</v>
      </c>
    </row>
    <row r="5828" spans="1:2" ht="12.75" x14ac:dyDescent="0.2">
      <c r="A5828" s="85">
        <v>5818</v>
      </c>
      <c r="B5828" s="96">
        <f t="shared" ca="1" si="90"/>
        <v>525971.47992398718</v>
      </c>
    </row>
    <row r="5829" spans="1:2" ht="12.75" x14ac:dyDescent="0.2">
      <c r="A5829" s="85">
        <v>5819</v>
      </c>
      <c r="B5829" s="96">
        <f t="shared" ca="1" si="90"/>
        <v>468012.92766688642</v>
      </c>
    </row>
    <row r="5830" spans="1:2" ht="12.75" x14ac:dyDescent="0.2">
      <c r="A5830" s="85">
        <v>5820</v>
      </c>
      <c r="B5830" s="96">
        <f t="shared" ca="1" si="90"/>
        <v>514723.88402587111</v>
      </c>
    </row>
    <row r="5831" spans="1:2" ht="12.75" x14ac:dyDescent="0.2">
      <c r="A5831" s="85">
        <v>5821</v>
      </c>
      <c r="B5831" s="96">
        <f t="shared" ca="1" si="90"/>
        <v>442394.79495370685</v>
      </c>
    </row>
    <row r="5832" spans="1:2" ht="12.75" x14ac:dyDescent="0.2">
      <c r="A5832" s="85">
        <v>5822</v>
      </c>
      <c r="B5832" s="96">
        <f t="shared" ca="1" si="90"/>
        <v>529390.06159860711</v>
      </c>
    </row>
    <row r="5833" spans="1:2" ht="12.75" x14ac:dyDescent="0.2">
      <c r="A5833" s="85">
        <v>5823</v>
      </c>
      <c r="B5833" s="96">
        <f t="shared" ca="1" si="90"/>
        <v>533899.42967179161</v>
      </c>
    </row>
    <row r="5834" spans="1:2" ht="12.75" x14ac:dyDescent="0.2">
      <c r="A5834" s="85">
        <v>5824</v>
      </c>
      <c r="B5834" s="96">
        <f t="shared" ca="1" si="90"/>
        <v>520640.72425907757</v>
      </c>
    </row>
    <row r="5835" spans="1:2" ht="12.75" x14ac:dyDescent="0.2">
      <c r="A5835" s="85">
        <v>5825</v>
      </c>
      <c r="B5835" s="96">
        <f t="shared" ref="B5835:B5898" ca="1" si="91">NORMINV(RAND(),B$4,B$5)</f>
        <v>510188.72666072549</v>
      </c>
    </row>
    <row r="5836" spans="1:2" ht="12.75" x14ac:dyDescent="0.2">
      <c r="A5836" s="85">
        <v>5826</v>
      </c>
      <c r="B5836" s="96">
        <f t="shared" ca="1" si="91"/>
        <v>508317.83853819838</v>
      </c>
    </row>
    <row r="5837" spans="1:2" ht="12.75" x14ac:dyDescent="0.2">
      <c r="A5837" s="85">
        <v>5827</v>
      </c>
      <c r="B5837" s="96">
        <f t="shared" ca="1" si="91"/>
        <v>540169.15200757456</v>
      </c>
    </row>
    <row r="5838" spans="1:2" ht="12.75" x14ac:dyDescent="0.2">
      <c r="A5838" s="85">
        <v>5828</v>
      </c>
      <c r="B5838" s="96">
        <f t="shared" ca="1" si="91"/>
        <v>605544.76310559572</v>
      </c>
    </row>
    <row r="5839" spans="1:2" ht="12.75" x14ac:dyDescent="0.2">
      <c r="A5839" s="85">
        <v>5829</v>
      </c>
      <c r="B5839" s="96">
        <f t="shared" ca="1" si="91"/>
        <v>451074.64978559909</v>
      </c>
    </row>
    <row r="5840" spans="1:2" ht="12.75" x14ac:dyDescent="0.2">
      <c r="A5840" s="85">
        <v>5830</v>
      </c>
      <c r="B5840" s="96">
        <f t="shared" ca="1" si="91"/>
        <v>558147.18547518633</v>
      </c>
    </row>
    <row r="5841" spans="1:2" ht="12.75" x14ac:dyDescent="0.2">
      <c r="A5841" s="85">
        <v>5831</v>
      </c>
      <c r="B5841" s="96">
        <f t="shared" ca="1" si="91"/>
        <v>499525.54008163256</v>
      </c>
    </row>
    <row r="5842" spans="1:2" ht="12.75" x14ac:dyDescent="0.2">
      <c r="A5842" s="85">
        <v>5832</v>
      </c>
      <c r="B5842" s="96">
        <f t="shared" ca="1" si="91"/>
        <v>507085.62502309267</v>
      </c>
    </row>
    <row r="5843" spans="1:2" ht="12.75" x14ac:dyDescent="0.2">
      <c r="A5843" s="85">
        <v>5833</v>
      </c>
      <c r="B5843" s="96">
        <f t="shared" ca="1" si="91"/>
        <v>514174.5626992649</v>
      </c>
    </row>
    <row r="5844" spans="1:2" ht="12.75" x14ac:dyDescent="0.2">
      <c r="A5844" s="85">
        <v>5834</v>
      </c>
      <c r="B5844" s="96">
        <f t="shared" ca="1" si="91"/>
        <v>496493.93166696257</v>
      </c>
    </row>
    <row r="5845" spans="1:2" ht="12.75" x14ac:dyDescent="0.2">
      <c r="A5845" s="85">
        <v>5835</v>
      </c>
      <c r="B5845" s="96">
        <f t="shared" ca="1" si="91"/>
        <v>484088.11266618263</v>
      </c>
    </row>
    <row r="5846" spans="1:2" ht="12.75" x14ac:dyDescent="0.2">
      <c r="A5846" s="85">
        <v>5836</v>
      </c>
      <c r="B5846" s="96">
        <f t="shared" ca="1" si="91"/>
        <v>492222.24700001447</v>
      </c>
    </row>
    <row r="5847" spans="1:2" ht="12.75" x14ac:dyDescent="0.2">
      <c r="A5847" s="85">
        <v>5837</v>
      </c>
      <c r="B5847" s="96">
        <f t="shared" ca="1" si="91"/>
        <v>548439.69456991577</v>
      </c>
    </row>
    <row r="5848" spans="1:2" ht="12.75" x14ac:dyDescent="0.2">
      <c r="A5848" s="85">
        <v>5838</v>
      </c>
      <c r="B5848" s="96">
        <f t="shared" ca="1" si="91"/>
        <v>528608.55019745033</v>
      </c>
    </row>
    <row r="5849" spans="1:2" ht="12.75" x14ac:dyDescent="0.2">
      <c r="A5849" s="85">
        <v>5839</v>
      </c>
      <c r="B5849" s="96">
        <f t="shared" ca="1" si="91"/>
        <v>484857.67129654833</v>
      </c>
    </row>
    <row r="5850" spans="1:2" ht="12.75" x14ac:dyDescent="0.2">
      <c r="A5850" s="85">
        <v>5840</v>
      </c>
      <c r="B5850" s="96">
        <f t="shared" ca="1" si="91"/>
        <v>438421.00553996302</v>
      </c>
    </row>
    <row r="5851" spans="1:2" ht="12.75" x14ac:dyDescent="0.2">
      <c r="A5851" s="85">
        <v>5841</v>
      </c>
      <c r="B5851" s="96">
        <f t="shared" ca="1" si="91"/>
        <v>543953.09463166888</v>
      </c>
    </row>
    <row r="5852" spans="1:2" ht="12.75" x14ac:dyDescent="0.2">
      <c r="A5852" s="85">
        <v>5842</v>
      </c>
      <c r="B5852" s="96">
        <f t="shared" ca="1" si="91"/>
        <v>500418.30808171188</v>
      </c>
    </row>
    <row r="5853" spans="1:2" ht="12.75" x14ac:dyDescent="0.2">
      <c r="A5853" s="85">
        <v>5843</v>
      </c>
      <c r="B5853" s="96">
        <f t="shared" ca="1" si="91"/>
        <v>416752.76973317034</v>
      </c>
    </row>
    <row r="5854" spans="1:2" ht="12.75" x14ac:dyDescent="0.2">
      <c r="A5854" s="85">
        <v>5844</v>
      </c>
      <c r="B5854" s="96">
        <f t="shared" ca="1" si="91"/>
        <v>502647.82434075332</v>
      </c>
    </row>
    <row r="5855" spans="1:2" ht="12.75" x14ac:dyDescent="0.2">
      <c r="A5855" s="85">
        <v>5845</v>
      </c>
      <c r="B5855" s="96">
        <f t="shared" ca="1" si="91"/>
        <v>431256.95405174186</v>
      </c>
    </row>
    <row r="5856" spans="1:2" ht="12.75" x14ac:dyDescent="0.2">
      <c r="A5856" s="85">
        <v>5846</v>
      </c>
      <c r="B5856" s="96">
        <f t="shared" ca="1" si="91"/>
        <v>465603.44566239632</v>
      </c>
    </row>
    <row r="5857" spans="1:2" ht="12.75" x14ac:dyDescent="0.2">
      <c r="A5857" s="85">
        <v>5847</v>
      </c>
      <c r="B5857" s="96">
        <f t="shared" ca="1" si="91"/>
        <v>529190.56991617614</v>
      </c>
    </row>
    <row r="5858" spans="1:2" ht="12.75" x14ac:dyDescent="0.2">
      <c r="A5858" s="85">
        <v>5848</v>
      </c>
      <c r="B5858" s="96">
        <f t="shared" ca="1" si="91"/>
        <v>506864.0138761971</v>
      </c>
    </row>
    <row r="5859" spans="1:2" ht="12.75" x14ac:dyDescent="0.2">
      <c r="A5859" s="85">
        <v>5849</v>
      </c>
      <c r="B5859" s="96">
        <f t="shared" ca="1" si="91"/>
        <v>516704.59771941596</v>
      </c>
    </row>
    <row r="5860" spans="1:2" ht="12.75" x14ac:dyDescent="0.2">
      <c r="A5860" s="85">
        <v>5850</v>
      </c>
      <c r="B5860" s="96">
        <f t="shared" ca="1" si="91"/>
        <v>558475.29489623976</v>
      </c>
    </row>
    <row r="5861" spans="1:2" ht="12.75" x14ac:dyDescent="0.2">
      <c r="A5861" s="85">
        <v>5851</v>
      </c>
      <c r="B5861" s="96">
        <f t="shared" ca="1" si="91"/>
        <v>495842.30237715243</v>
      </c>
    </row>
    <row r="5862" spans="1:2" ht="12.75" x14ac:dyDescent="0.2">
      <c r="A5862" s="85">
        <v>5852</v>
      </c>
      <c r="B5862" s="96">
        <f t="shared" ca="1" si="91"/>
        <v>493568.53904442175</v>
      </c>
    </row>
    <row r="5863" spans="1:2" ht="12.75" x14ac:dyDescent="0.2">
      <c r="A5863" s="85">
        <v>5853</v>
      </c>
      <c r="B5863" s="96">
        <f t="shared" ca="1" si="91"/>
        <v>458159.99330348859</v>
      </c>
    </row>
    <row r="5864" spans="1:2" ht="12.75" x14ac:dyDescent="0.2">
      <c r="A5864" s="85">
        <v>5854</v>
      </c>
      <c r="B5864" s="96">
        <f t="shared" ca="1" si="91"/>
        <v>536075.21442757163</v>
      </c>
    </row>
    <row r="5865" spans="1:2" ht="12.75" x14ac:dyDescent="0.2">
      <c r="A5865" s="85">
        <v>5855</v>
      </c>
      <c r="B5865" s="96">
        <f t="shared" ca="1" si="91"/>
        <v>516103.66880288103</v>
      </c>
    </row>
    <row r="5866" spans="1:2" ht="12.75" x14ac:dyDescent="0.2">
      <c r="A5866" s="85">
        <v>5856</v>
      </c>
      <c r="B5866" s="96">
        <f t="shared" ca="1" si="91"/>
        <v>473076.95844418614</v>
      </c>
    </row>
    <row r="5867" spans="1:2" ht="12.75" x14ac:dyDescent="0.2">
      <c r="A5867" s="85">
        <v>5857</v>
      </c>
      <c r="B5867" s="96">
        <f t="shared" ca="1" si="91"/>
        <v>546489.01983169897</v>
      </c>
    </row>
    <row r="5868" spans="1:2" ht="12.75" x14ac:dyDescent="0.2">
      <c r="A5868" s="85">
        <v>5858</v>
      </c>
      <c r="B5868" s="96">
        <f t="shared" ca="1" si="91"/>
        <v>530087.82331232692</v>
      </c>
    </row>
    <row r="5869" spans="1:2" ht="12.75" x14ac:dyDescent="0.2">
      <c r="A5869" s="85">
        <v>5859</v>
      </c>
      <c r="B5869" s="96">
        <f t="shared" ca="1" si="91"/>
        <v>522729.89172632806</v>
      </c>
    </row>
    <row r="5870" spans="1:2" ht="12.75" x14ac:dyDescent="0.2">
      <c r="A5870" s="85">
        <v>5860</v>
      </c>
      <c r="B5870" s="96">
        <f t="shared" ca="1" si="91"/>
        <v>514151.7955316336</v>
      </c>
    </row>
    <row r="5871" spans="1:2" ht="12.75" x14ac:dyDescent="0.2">
      <c r="A5871" s="85">
        <v>5861</v>
      </c>
      <c r="B5871" s="96">
        <f t="shared" ca="1" si="91"/>
        <v>505654.47031852434</v>
      </c>
    </row>
    <row r="5872" spans="1:2" ht="12.75" x14ac:dyDescent="0.2">
      <c r="A5872" s="85">
        <v>5862</v>
      </c>
      <c r="B5872" s="96">
        <f t="shared" ca="1" si="91"/>
        <v>575987.21095761063</v>
      </c>
    </row>
    <row r="5873" spans="1:2" ht="12.75" x14ac:dyDescent="0.2">
      <c r="A5873" s="85">
        <v>5863</v>
      </c>
      <c r="B5873" s="96">
        <f t="shared" ca="1" si="91"/>
        <v>504583.20620755944</v>
      </c>
    </row>
    <row r="5874" spans="1:2" ht="12.75" x14ac:dyDescent="0.2">
      <c r="A5874" s="85">
        <v>5864</v>
      </c>
      <c r="B5874" s="96">
        <f t="shared" ca="1" si="91"/>
        <v>522413.84434532741</v>
      </c>
    </row>
    <row r="5875" spans="1:2" ht="12.75" x14ac:dyDescent="0.2">
      <c r="A5875" s="85">
        <v>5865</v>
      </c>
      <c r="B5875" s="96">
        <f t="shared" ca="1" si="91"/>
        <v>444352.27439342591</v>
      </c>
    </row>
    <row r="5876" spans="1:2" ht="12.75" x14ac:dyDescent="0.2">
      <c r="A5876" s="85">
        <v>5866</v>
      </c>
      <c r="B5876" s="96">
        <f t="shared" ca="1" si="91"/>
        <v>544261.09173934336</v>
      </c>
    </row>
    <row r="5877" spans="1:2" ht="12.75" x14ac:dyDescent="0.2">
      <c r="A5877" s="85">
        <v>5867</v>
      </c>
      <c r="B5877" s="96">
        <f t="shared" ca="1" si="91"/>
        <v>460991.36286553222</v>
      </c>
    </row>
    <row r="5878" spans="1:2" ht="12.75" x14ac:dyDescent="0.2">
      <c r="A5878" s="85">
        <v>5868</v>
      </c>
      <c r="B5878" s="96">
        <f t="shared" ca="1" si="91"/>
        <v>505372.51979899121</v>
      </c>
    </row>
    <row r="5879" spans="1:2" ht="12.75" x14ac:dyDescent="0.2">
      <c r="A5879" s="85">
        <v>5869</v>
      </c>
      <c r="B5879" s="96">
        <f t="shared" ca="1" si="91"/>
        <v>478224.52295814594</v>
      </c>
    </row>
    <row r="5880" spans="1:2" ht="12.75" x14ac:dyDescent="0.2">
      <c r="A5880" s="85">
        <v>5870</v>
      </c>
      <c r="B5880" s="96">
        <f t="shared" ca="1" si="91"/>
        <v>540381.87758812017</v>
      </c>
    </row>
    <row r="5881" spans="1:2" ht="12.75" x14ac:dyDescent="0.2">
      <c r="A5881" s="85">
        <v>5871</v>
      </c>
      <c r="B5881" s="96">
        <f t="shared" ca="1" si="91"/>
        <v>474057.09919222386</v>
      </c>
    </row>
    <row r="5882" spans="1:2" ht="12.75" x14ac:dyDescent="0.2">
      <c r="A5882" s="85">
        <v>5872</v>
      </c>
      <c r="B5882" s="96">
        <f t="shared" ca="1" si="91"/>
        <v>474327.3024565322</v>
      </c>
    </row>
    <row r="5883" spans="1:2" ht="12.75" x14ac:dyDescent="0.2">
      <c r="A5883" s="85">
        <v>5873</v>
      </c>
      <c r="B5883" s="96">
        <f t="shared" ca="1" si="91"/>
        <v>482104.90339455084</v>
      </c>
    </row>
    <row r="5884" spans="1:2" ht="12.75" x14ac:dyDescent="0.2">
      <c r="A5884" s="85">
        <v>5874</v>
      </c>
      <c r="B5884" s="96">
        <f t="shared" ca="1" si="91"/>
        <v>435225.50184523087</v>
      </c>
    </row>
    <row r="5885" spans="1:2" ht="12.75" x14ac:dyDescent="0.2">
      <c r="A5885" s="85">
        <v>5875</v>
      </c>
      <c r="B5885" s="96">
        <f t="shared" ca="1" si="91"/>
        <v>520908.59916910791</v>
      </c>
    </row>
    <row r="5886" spans="1:2" ht="12.75" x14ac:dyDescent="0.2">
      <c r="A5886" s="85">
        <v>5876</v>
      </c>
      <c r="B5886" s="96">
        <f t="shared" ca="1" si="91"/>
        <v>557933.64861108444</v>
      </c>
    </row>
    <row r="5887" spans="1:2" ht="12.75" x14ac:dyDescent="0.2">
      <c r="A5887" s="85">
        <v>5877</v>
      </c>
      <c r="B5887" s="96">
        <f t="shared" ca="1" si="91"/>
        <v>481628.04107345437</v>
      </c>
    </row>
    <row r="5888" spans="1:2" ht="12.75" x14ac:dyDescent="0.2">
      <c r="A5888" s="85">
        <v>5878</v>
      </c>
      <c r="B5888" s="96">
        <f t="shared" ca="1" si="91"/>
        <v>486099.61818682391</v>
      </c>
    </row>
    <row r="5889" spans="1:2" ht="12.75" x14ac:dyDescent="0.2">
      <c r="A5889" s="85">
        <v>5879</v>
      </c>
      <c r="B5889" s="96">
        <f t="shared" ca="1" si="91"/>
        <v>501422.17605690955</v>
      </c>
    </row>
    <row r="5890" spans="1:2" ht="12.75" x14ac:dyDescent="0.2">
      <c r="A5890" s="85">
        <v>5880</v>
      </c>
      <c r="B5890" s="96">
        <f t="shared" ca="1" si="91"/>
        <v>462938.41178357386</v>
      </c>
    </row>
    <row r="5891" spans="1:2" ht="12.75" x14ac:dyDescent="0.2">
      <c r="A5891" s="85">
        <v>5881</v>
      </c>
      <c r="B5891" s="96">
        <f t="shared" ca="1" si="91"/>
        <v>529568.39104251389</v>
      </c>
    </row>
    <row r="5892" spans="1:2" ht="12.75" x14ac:dyDescent="0.2">
      <c r="A5892" s="85">
        <v>5882</v>
      </c>
      <c r="B5892" s="96">
        <f t="shared" ca="1" si="91"/>
        <v>483225.7990019485</v>
      </c>
    </row>
    <row r="5893" spans="1:2" ht="12.75" x14ac:dyDescent="0.2">
      <c r="A5893" s="85">
        <v>5883</v>
      </c>
      <c r="B5893" s="96">
        <f t="shared" ca="1" si="91"/>
        <v>477510.26525500696</v>
      </c>
    </row>
    <row r="5894" spans="1:2" ht="12.75" x14ac:dyDescent="0.2">
      <c r="A5894" s="85">
        <v>5884</v>
      </c>
      <c r="B5894" s="96">
        <f t="shared" ca="1" si="91"/>
        <v>525725.74630693416</v>
      </c>
    </row>
    <row r="5895" spans="1:2" ht="12.75" x14ac:dyDescent="0.2">
      <c r="A5895" s="85">
        <v>5885</v>
      </c>
      <c r="B5895" s="96">
        <f t="shared" ca="1" si="91"/>
        <v>448440.39289014135</v>
      </c>
    </row>
    <row r="5896" spans="1:2" ht="12.75" x14ac:dyDescent="0.2">
      <c r="A5896" s="85">
        <v>5886</v>
      </c>
      <c r="B5896" s="96">
        <f t="shared" ca="1" si="91"/>
        <v>531742.49535643216</v>
      </c>
    </row>
    <row r="5897" spans="1:2" ht="12.75" x14ac:dyDescent="0.2">
      <c r="A5897" s="85">
        <v>5887</v>
      </c>
      <c r="B5897" s="96">
        <f t="shared" ca="1" si="91"/>
        <v>448734.20653758588</v>
      </c>
    </row>
    <row r="5898" spans="1:2" ht="12.75" x14ac:dyDescent="0.2">
      <c r="A5898" s="85">
        <v>5888</v>
      </c>
      <c r="B5898" s="96">
        <f t="shared" ca="1" si="91"/>
        <v>473771.42566769669</v>
      </c>
    </row>
    <row r="5899" spans="1:2" ht="12.75" x14ac:dyDescent="0.2">
      <c r="A5899" s="85">
        <v>5889</v>
      </c>
      <c r="B5899" s="96">
        <f t="shared" ref="B5899:B5962" ca="1" si="92">NORMINV(RAND(),B$4,B$5)</f>
        <v>522236.72541141039</v>
      </c>
    </row>
    <row r="5900" spans="1:2" ht="12.75" x14ac:dyDescent="0.2">
      <c r="A5900" s="85">
        <v>5890</v>
      </c>
      <c r="B5900" s="96">
        <f t="shared" ca="1" si="92"/>
        <v>543736.33390829666</v>
      </c>
    </row>
    <row r="5901" spans="1:2" ht="12.75" x14ac:dyDescent="0.2">
      <c r="A5901" s="85">
        <v>5891</v>
      </c>
      <c r="B5901" s="96">
        <f t="shared" ca="1" si="92"/>
        <v>513867.9906572107</v>
      </c>
    </row>
    <row r="5902" spans="1:2" ht="12.75" x14ac:dyDescent="0.2">
      <c r="A5902" s="85">
        <v>5892</v>
      </c>
      <c r="B5902" s="96">
        <f t="shared" ca="1" si="92"/>
        <v>513609.42792359879</v>
      </c>
    </row>
    <row r="5903" spans="1:2" ht="12.75" x14ac:dyDescent="0.2">
      <c r="A5903" s="85">
        <v>5893</v>
      </c>
      <c r="B5903" s="96">
        <f t="shared" ca="1" si="92"/>
        <v>470400.24858485715</v>
      </c>
    </row>
    <row r="5904" spans="1:2" ht="12.75" x14ac:dyDescent="0.2">
      <c r="A5904" s="85">
        <v>5894</v>
      </c>
      <c r="B5904" s="96">
        <f t="shared" ca="1" si="92"/>
        <v>461579.00357231009</v>
      </c>
    </row>
    <row r="5905" spans="1:2" ht="12.75" x14ac:dyDescent="0.2">
      <c r="A5905" s="85">
        <v>5895</v>
      </c>
      <c r="B5905" s="96">
        <f t="shared" ca="1" si="92"/>
        <v>508815.498796108</v>
      </c>
    </row>
    <row r="5906" spans="1:2" ht="12.75" x14ac:dyDescent="0.2">
      <c r="A5906" s="85">
        <v>5896</v>
      </c>
      <c r="B5906" s="96">
        <f t="shared" ca="1" si="92"/>
        <v>495180.20135651104</v>
      </c>
    </row>
    <row r="5907" spans="1:2" ht="12.75" x14ac:dyDescent="0.2">
      <c r="A5907" s="85">
        <v>5897</v>
      </c>
      <c r="B5907" s="96">
        <f t="shared" ca="1" si="92"/>
        <v>532330.41481442831</v>
      </c>
    </row>
    <row r="5908" spans="1:2" ht="12.75" x14ac:dyDescent="0.2">
      <c r="A5908" s="85">
        <v>5898</v>
      </c>
      <c r="B5908" s="96">
        <f t="shared" ca="1" si="92"/>
        <v>502195.54220018018</v>
      </c>
    </row>
    <row r="5909" spans="1:2" ht="12.75" x14ac:dyDescent="0.2">
      <c r="A5909" s="85">
        <v>5899</v>
      </c>
      <c r="B5909" s="96">
        <f t="shared" ca="1" si="92"/>
        <v>464984.95991677319</v>
      </c>
    </row>
    <row r="5910" spans="1:2" ht="12.75" x14ac:dyDescent="0.2">
      <c r="A5910" s="85">
        <v>5900</v>
      </c>
      <c r="B5910" s="96">
        <f t="shared" ca="1" si="92"/>
        <v>554830.59321542096</v>
      </c>
    </row>
    <row r="5911" spans="1:2" ht="12.75" x14ac:dyDescent="0.2">
      <c r="A5911" s="85">
        <v>5901</v>
      </c>
      <c r="B5911" s="96">
        <f t="shared" ca="1" si="92"/>
        <v>528557.71689677145</v>
      </c>
    </row>
    <row r="5912" spans="1:2" ht="12.75" x14ac:dyDescent="0.2">
      <c r="A5912" s="85">
        <v>5902</v>
      </c>
      <c r="B5912" s="96">
        <f t="shared" ca="1" si="92"/>
        <v>474135.85514130059</v>
      </c>
    </row>
    <row r="5913" spans="1:2" ht="12.75" x14ac:dyDescent="0.2">
      <c r="A5913" s="85">
        <v>5903</v>
      </c>
      <c r="B5913" s="96">
        <f t="shared" ca="1" si="92"/>
        <v>514375.7768724059</v>
      </c>
    </row>
    <row r="5914" spans="1:2" ht="12.75" x14ac:dyDescent="0.2">
      <c r="A5914" s="85">
        <v>5904</v>
      </c>
      <c r="B5914" s="96">
        <f t="shared" ca="1" si="92"/>
        <v>515614.9752231614</v>
      </c>
    </row>
    <row r="5915" spans="1:2" ht="12.75" x14ac:dyDescent="0.2">
      <c r="A5915" s="85">
        <v>5905</v>
      </c>
      <c r="B5915" s="96">
        <f t="shared" ca="1" si="92"/>
        <v>452428.75578464085</v>
      </c>
    </row>
    <row r="5916" spans="1:2" ht="12.75" x14ac:dyDescent="0.2">
      <c r="A5916" s="85">
        <v>5906</v>
      </c>
      <c r="B5916" s="96">
        <f t="shared" ca="1" si="92"/>
        <v>484870.04963202571</v>
      </c>
    </row>
    <row r="5917" spans="1:2" ht="12.75" x14ac:dyDescent="0.2">
      <c r="A5917" s="85">
        <v>5907</v>
      </c>
      <c r="B5917" s="96">
        <f t="shared" ca="1" si="92"/>
        <v>459773.08808660548</v>
      </c>
    </row>
    <row r="5918" spans="1:2" ht="12.75" x14ac:dyDescent="0.2">
      <c r="A5918" s="85">
        <v>5908</v>
      </c>
      <c r="B5918" s="96">
        <f t="shared" ca="1" si="92"/>
        <v>444677.84813660022</v>
      </c>
    </row>
    <row r="5919" spans="1:2" ht="12.75" x14ac:dyDescent="0.2">
      <c r="A5919" s="85">
        <v>5909</v>
      </c>
      <c r="B5919" s="96">
        <f t="shared" ca="1" si="92"/>
        <v>510940.81304799183</v>
      </c>
    </row>
    <row r="5920" spans="1:2" ht="12.75" x14ac:dyDescent="0.2">
      <c r="A5920" s="85">
        <v>5910</v>
      </c>
      <c r="B5920" s="96">
        <f t="shared" ca="1" si="92"/>
        <v>507057.03928875405</v>
      </c>
    </row>
    <row r="5921" spans="1:2" ht="12.75" x14ac:dyDescent="0.2">
      <c r="A5921" s="85">
        <v>5911</v>
      </c>
      <c r="B5921" s="96">
        <f t="shared" ca="1" si="92"/>
        <v>536091.04767603008</v>
      </c>
    </row>
    <row r="5922" spans="1:2" ht="12.75" x14ac:dyDescent="0.2">
      <c r="A5922" s="85">
        <v>5912</v>
      </c>
      <c r="B5922" s="96">
        <f t="shared" ca="1" si="92"/>
        <v>481064.35905087873</v>
      </c>
    </row>
    <row r="5923" spans="1:2" ht="12.75" x14ac:dyDescent="0.2">
      <c r="A5923" s="85">
        <v>5913</v>
      </c>
      <c r="B5923" s="96">
        <f t="shared" ca="1" si="92"/>
        <v>504453.04807447776</v>
      </c>
    </row>
    <row r="5924" spans="1:2" ht="12.75" x14ac:dyDescent="0.2">
      <c r="A5924" s="85">
        <v>5914</v>
      </c>
      <c r="B5924" s="96">
        <f t="shared" ca="1" si="92"/>
        <v>471193.47154394339</v>
      </c>
    </row>
    <row r="5925" spans="1:2" ht="12.75" x14ac:dyDescent="0.2">
      <c r="A5925" s="85">
        <v>5915</v>
      </c>
      <c r="B5925" s="96">
        <f t="shared" ca="1" si="92"/>
        <v>491252.72455369221</v>
      </c>
    </row>
    <row r="5926" spans="1:2" ht="12.75" x14ac:dyDescent="0.2">
      <c r="A5926" s="85">
        <v>5916</v>
      </c>
      <c r="B5926" s="96">
        <f t="shared" ca="1" si="92"/>
        <v>547884.08345213823</v>
      </c>
    </row>
    <row r="5927" spans="1:2" ht="12.75" x14ac:dyDescent="0.2">
      <c r="A5927" s="85">
        <v>5917</v>
      </c>
      <c r="B5927" s="96">
        <f t="shared" ca="1" si="92"/>
        <v>523943.55780281802</v>
      </c>
    </row>
    <row r="5928" spans="1:2" ht="12.75" x14ac:dyDescent="0.2">
      <c r="A5928" s="85">
        <v>5918</v>
      </c>
      <c r="B5928" s="96">
        <f t="shared" ca="1" si="92"/>
        <v>479296.06760848523</v>
      </c>
    </row>
    <row r="5929" spans="1:2" ht="12.75" x14ac:dyDescent="0.2">
      <c r="A5929" s="85">
        <v>5919</v>
      </c>
      <c r="B5929" s="96">
        <f t="shared" ca="1" si="92"/>
        <v>469898.11765650363</v>
      </c>
    </row>
    <row r="5930" spans="1:2" ht="12.75" x14ac:dyDescent="0.2">
      <c r="A5930" s="85">
        <v>5920</v>
      </c>
      <c r="B5930" s="96">
        <f t="shared" ca="1" si="92"/>
        <v>479931.80959577725</v>
      </c>
    </row>
    <row r="5931" spans="1:2" ht="12.75" x14ac:dyDescent="0.2">
      <c r="A5931" s="85">
        <v>5921</v>
      </c>
      <c r="B5931" s="96">
        <f t="shared" ca="1" si="92"/>
        <v>411427.86823400995</v>
      </c>
    </row>
    <row r="5932" spans="1:2" ht="12.75" x14ac:dyDescent="0.2">
      <c r="A5932" s="85">
        <v>5922</v>
      </c>
      <c r="B5932" s="96">
        <f t="shared" ca="1" si="92"/>
        <v>424630.19607918954</v>
      </c>
    </row>
    <row r="5933" spans="1:2" ht="12.75" x14ac:dyDescent="0.2">
      <c r="A5933" s="85">
        <v>5923</v>
      </c>
      <c r="B5933" s="96">
        <f t="shared" ca="1" si="92"/>
        <v>486489.86096952943</v>
      </c>
    </row>
    <row r="5934" spans="1:2" ht="12.75" x14ac:dyDescent="0.2">
      <c r="A5934" s="85">
        <v>5924</v>
      </c>
      <c r="B5934" s="96">
        <f t="shared" ca="1" si="92"/>
        <v>520801.86777753977</v>
      </c>
    </row>
    <row r="5935" spans="1:2" ht="12.75" x14ac:dyDescent="0.2">
      <c r="A5935" s="85">
        <v>5925</v>
      </c>
      <c r="B5935" s="96">
        <f t="shared" ca="1" si="92"/>
        <v>468234.50945371535</v>
      </c>
    </row>
    <row r="5936" spans="1:2" ht="12.75" x14ac:dyDescent="0.2">
      <c r="A5936" s="85">
        <v>5926</v>
      </c>
      <c r="B5936" s="96">
        <f t="shared" ca="1" si="92"/>
        <v>499960.53557910729</v>
      </c>
    </row>
    <row r="5937" spans="1:2" ht="12.75" x14ac:dyDescent="0.2">
      <c r="A5937" s="85">
        <v>5927</v>
      </c>
      <c r="B5937" s="96">
        <f t="shared" ca="1" si="92"/>
        <v>503694.79007631843</v>
      </c>
    </row>
    <row r="5938" spans="1:2" ht="12.75" x14ac:dyDescent="0.2">
      <c r="A5938" s="85">
        <v>5928</v>
      </c>
      <c r="B5938" s="96">
        <f t="shared" ca="1" si="92"/>
        <v>468278.27271957783</v>
      </c>
    </row>
    <row r="5939" spans="1:2" ht="12.75" x14ac:dyDescent="0.2">
      <c r="A5939" s="85">
        <v>5929</v>
      </c>
      <c r="B5939" s="96">
        <f t="shared" ca="1" si="92"/>
        <v>445793.11535121815</v>
      </c>
    </row>
    <row r="5940" spans="1:2" ht="12.75" x14ac:dyDescent="0.2">
      <c r="A5940" s="85">
        <v>5930</v>
      </c>
      <c r="B5940" s="96">
        <f t="shared" ca="1" si="92"/>
        <v>469673.33628615458</v>
      </c>
    </row>
    <row r="5941" spans="1:2" ht="12.75" x14ac:dyDescent="0.2">
      <c r="A5941" s="85">
        <v>5931</v>
      </c>
      <c r="B5941" s="96">
        <f t="shared" ca="1" si="92"/>
        <v>472814.17136946501</v>
      </c>
    </row>
    <row r="5942" spans="1:2" ht="12.75" x14ac:dyDescent="0.2">
      <c r="A5942" s="85">
        <v>5932</v>
      </c>
      <c r="B5942" s="96">
        <f t="shared" ca="1" si="92"/>
        <v>511623.6813572924</v>
      </c>
    </row>
    <row r="5943" spans="1:2" ht="12.75" x14ac:dyDescent="0.2">
      <c r="A5943" s="85">
        <v>5933</v>
      </c>
      <c r="B5943" s="96">
        <f t="shared" ca="1" si="92"/>
        <v>568931.81239495659</v>
      </c>
    </row>
    <row r="5944" spans="1:2" ht="12.75" x14ac:dyDescent="0.2">
      <c r="A5944" s="85">
        <v>5934</v>
      </c>
      <c r="B5944" s="96">
        <f t="shared" ca="1" si="92"/>
        <v>520965.82458637707</v>
      </c>
    </row>
    <row r="5945" spans="1:2" ht="12.75" x14ac:dyDescent="0.2">
      <c r="A5945" s="85">
        <v>5935</v>
      </c>
      <c r="B5945" s="96">
        <f t="shared" ca="1" si="92"/>
        <v>498313.1510001868</v>
      </c>
    </row>
    <row r="5946" spans="1:2" ht="12.75" x14ac:dyDescent="0.2">
      <c r="A5946" s="85">
        <v>5936</v>
      </c>
      <c r="B5946" s="96">
        <f t="shared" ca="1" si="92"/>
        <v>465888.31122332811</v>
      </c>
    </row>
    <row r="5947" spans="1:2" ht="12.75" x14ac:dyDescent="0.2">
      <c r="A5947" s="85">
        <v>5937</v>
      </c>
      <c r="B5947" s="96">
        <f t="shared" ca="1" si="92"/>
        <v>448166.57515309082</v>
      </c>
    </row>
    <row r="5948" spans="1:2" ht="12.75" x14ac:dyDescent="0.2">
      <c r="A5948" s="85">
        <v>5938</v>
      </c>
      <c r="B5948" s="96">
        <f t="shared" ca="1" si="92"/>
        <v>451190.51222286187</v>
      </c>
    </row>
    <row r="5949" spans="1:2" ht="12.75" x14ac:dyDescent="0.2">
      <c r="A5949" s="85">
        <v>5939</v>
      </c>
      <c r="B5949" s="96">
        <f t="shared" ca="1" si="92"/>
        <v>511882.09460501315</v>
      </c>
    </row>
    <row r="5950" spans="1:2" ht="12.75" x14ac:dyDescent="0.2">
      <c r="A5950" s="85">
        <v>5940</v>
      </c>
      <c r="B5950" s="96">
        <f t="shared" ca="1" si="92"/>
        <v>508127.85754234769</v>
      </c>
    </row>
    <row r="5951" spans="1:2" ht="12.75" x14ac:dyDescent="0.2">
      <c r="A5951" s="85">
        <v>5941</v>
      </c>
      <c r="B5951" s="96">
        <f t="shared" ca="1" si="92"/>
        <v>489660.38497576868</v>
      </c>
    </row>
    <row r="5952" spans="1:2" ht="12.75" x14ac:dyDescent="0.2">
      <c r="A5952" s="85">
        <v>5942</v>
      </c>
      <c r="B5952" s="96">
        <f t="shared" ca="1" si="92"/>
        <v>528011.48403066071</v>
      </c>
    </row>
    <row r="5953" spans="1:2" ht="12.75" x14ac:dyDescent="0.2">
      <c r="A5953" s="85">
        <v>5943</v>
      </c>
      <c r="B5953" s="96">
        <f t="shared" ca="1" si="92"/>
        <v>506416.17478747712</v>
      </c>
    </row>
    <row r="5954" spans="1:2" ht="12.75" x14ac:dyDescent="0.2">
      <c r="A5954" s="85">
        <v>5944</v>
      </c>
      <c r="B5954" s="96">
        <f t="shared" ca="1" si="92"/>
        <v>495411.74824684404</v>
      </c>
    </row>
    <row r="5955" spans="1:2" ht="12.75" x14ac:dyDescent="0.2">
      <c r="A5955" s="85">
        <v>5945</v>
      </c>
      <c r="B5955" s="96">
        <f t="shared" ca="1" si="92"/>
        <v>539259.03763680253</v>
      </c>
    </row>
    <row r="5956" spans="1:2" ht="12.75" x14ac:dyDescent="0.2">
      <c r="A5956" s="85">
        <v>5946</v>
      </c>
      <c r="B5956" s="96">
        <f t="shared" ca="1" si="92"/>
        <v>464464.8274575469</v>
      </c>
    </row>
    <row r="5957" spans="1:2" ht="12.75" x14ac:dyDescent="0.2">
      <c r="A5957" s="85">
        <v>5947</v>
      </c>
      <c r="B5957" s="96">
        <f t="shared" ca="1" si="92"/>
        <v>526063.43878308265</v>
      </c>
    </row>
    <row r="5958" spans="1:2" ht="12.75" x14ac:dyDescent="0.2">
      <c r="A5958" s="85">
        <v>5948</v>
      </c>
      <c r="B5958" s="96">
        <f t="shared" ca="1" si="92"/>
        <v>487181.264555406</v>
      </c>
    </row>
    <row r="5959" spans="1:2" ht="12.75" x14ac:dyDescent="0.2">
      <c r="A5959" s="85">
        <v>5949</v>
      </c>
      <c r="B5959" s="96">
        <f t="shared" ca="1" si="92"/>
        <v>512094.39208356739</v>
      </c>
    </row>
    <row r="5960" spans="1:2" ht="12.75" x14ac:dyDescent="0.2">
      <c r="A5960" s="85">
        <v>5950</v>
      </c>
      <c r="B5960" s="96">
        <f t="shared" ca="1" si="92"/>
        <v>464382.37517302798</v>
      </c>
    </row>
    <row r="5961" spans="1:2" ht="12.75" x14ac:dyDescent="0.2">
      <c r="A5961" s="85">
        <v>5951</v>
      </c>
      <c r="B5961" s="96">
        <f t="shared" ca="1" si="92"/>
        <v>494968.2532624036</v>
      </c>
    </row>
    <row r="5962" spans="1:2" ht="12.75" x14ac:dyDescent="0.2">
      <c r="A5962" s="85">
        <v>5952</v>
      </c>
      <c r="B5962" s="96">
        <f t="shared" ca="1" si="92"/>
        <v>518853.55368458224</v>
      </c>
    </row>
    <row r="5963" spans="1:2" ht="12.75" x14ac:dyDescent="0.2">
      <c r="A5963" s="85">
        <v>5953</v>
      </c>
      <c r="B5963" s="96">
        <f t="shared" ref="B5963:B6026" ca="1" si="93">NORMINV(RAND(),B$4,B$5)</f>
        <v>460060.10238385433</v>
      </c>
    </row>
    <row r="5964" spans="1:2" ht="12.75" x14ac:dyDescent="0.2">
      <c r="A5964" s="85">
        <v>5954</v>
      </c>
      <c r="B5964" s="96">
        <f t="shared" ca="1" si="93"/>
        <v>492940.12063863041</v>
      </c>
    </row>
    <row r="5965" spans="1:2" ht="12.75" x14ac:dyDescent="0.2">
      <c r="A5965" s="85">
        <v>5955</v>
      </c>
      <c r="B5965" s="96">
        <f t="shared" ca="1" si="93"/>
        <v>480260.3538791922</v>
      </c>
    </row>
    <row r="5966" spans="1:2" ht="12.75" x14ac:dyDescent="0.2">
      <c r="A5966" s="85">
        <v>5956</v>
      </c>
      <c r="B5966" s="96">
        <f t="shared" ca="1" si="93"/>
        <v>539190.26145686442</v>
      </c>
    </row>
    <row r="5967" spans="1:2" ht="12.75" x14ac:dyDescent="0.2">
      <c r="A5967" s="85">
        <v>5957</v>
      </c>
      <c r="B5967" s="96">
        <f t="shared" ca="1" si="93"/>
        <v>505848.92999597505</v>
      </c>
    </row>
    <row r="5968" spans="1:2" ht="12.75" x14ac:dyDescent="0.2">
      <c r="A5968" s="85">
        <v>5958</v>
      </c>
      <c r="B5968" s="96">
        <f t="shared" ca="1" si="93"/>
        <v>467053.39620675094</v>
      </c>
    </row>
    <row r="5969" spans="1:2" ht="12.75" x14ac:dyDescent="0.2">
      <c r="A5969" s="85">
        <v>5959</v>
      </c>
      <c r="B5969" s="96">
        <f t="shared" ca="1" si="93"/>
        <v>509694.66217696003</v>
      </c>
    </row>
    <row r="5970" spans="1:2" ht="12.75" x14ac:dyDescent="0.2">
      <c r="A5970" s="85">
        <v>5960</v>
      </c>
      <c r="B5970" s="96">
        <f t="shared" ca="1" si="93"/>
        <v>467041.35084543598</v>
      </c>
    </row>
    <row r="5971" spans="1:2" ht="12.75" x14ac:dyDescent="0.2">
      <c r="A5971" s="85">
        <v>5961</v>
      </c>
      <c r="B5971" s="96">
        <f t="shared" ca="1" si="93"/>
        <v>470501.30456867436</v>
      </c>
    </row>
    <row r="5972" spans="1:2" ht="12.75" x14ac:dyDescent="0.2">
      <c r="A5972" s="85">
        <v>5962</v>
      </c>
      <c r="B5972" s="96">
        <f t="shared" ca="1" si="93"/>
        <v>416359.84570139507</v>
      </c>
    </row>
    <row r="5973" spans="1:2" ht="12.75" x14ac:dyDescent="0.2">
      <c r="A5973" s="85">
        <v>5963</v>
      </c>
      <c r="B5973" s="96">
        <f t="shared" ca="1" si="93"/>
        <v>503028.38079193066</v>
      </c>
    </row>
    <row r="5974" spans="1:2" ht="12.75" x14ac:dyDescent="0.2">
      <c r="A5974" s="85">
        <v>5964</v>
      </c>
      <c r="B5974" s="96">
        <f t="shared" ca="1" si="93"/>
        <v>549317.60286180978</v>
      </c>
    </row>
    <row r="5975" spans="1:2" ht="12.75" x14ac:dyDescent="0.2">
      <c r="A5975" s="85">
        <v>5965</v>
      </c>
      <c r="B5975" s="96">
        <f t="shared" ca="1" si="93"/>
        <v>502212.82954842673</v>
      </c>
    </row>
    <row r="5976" spans="1:2" ht="12.75" x14ac:dyDescent="0.2">
      <c r="A5976" s="85">
        <v>5966</v>
      </c>
      <c r="B5976" s="96">
        <f t="shared" ca="1" si="93"/>
        <v>502683.67096483969</v>
      </c>
    </row>
    <row r="5977" spans="1:2" ht="12.75" x14ac:dyDescent="0.2">
      <c r="A5977" s="85">
        <v>5967</v>
      </c>
      <c r="B5977" s="96">
        <f t="shared" ca="1" si="93"/>
        <v>477932.09070190857</v>
      </c>
    </row>
    <row r="5978" spans="1:2" ht="12.75" x14ac:dyDescent="0.2">
      <c r="A5978" s="85">
        <v>5968</v>
      </c>
      <c r="B5978" s="96">
        <f t="shared" ca="1" si="93"/>
        <v>513098.89486245613</v>
      </c>
    </row>
    <row r="5979" spans="1:2" ht="12.75" x14ac:dyDescent="0.2">
      <c r="A5979" s="85">
        <v>5969</v>
      </c>
      <c r="B5979" s="96">
        <f t="shared" ca="1" si="93"/>
        <v>544252.91815441195</v>
      </c>
    </row>
    <row r="5980" spans="1:2" ht="12.75" x14ac:dyDescent="0.2">
      <c r="A5980" s="85">
        <v>5970</v>
      </c>
      <c r="B5980" s="96">
        <f t="shared" ca="1" si="93"/>
        <v>479648.63884091802</v>
      </c>
    </row>
    <row r="5981" spans="1:2" ht="12.75" x14ac:dyDescent="0.2">
      <c r="A5981" s="85">
        <v>5971</v>
      </c>
      <c r="B5981" s="96">
        <f t="shared" ca="1" si="93"/>
        <v>474903.27604498097</v>
      </c>
    </row>
    <row r="5982" spans="1:2" ht="12.75" x14ac:dyDescent="0.2">
      <c r="A5982" s="85">
        <v>5972</v>
      </c>
      <c r="B5982" s="96">
        <f t="shared" ca="1" si="93"/>
        <v>473319.69407993235</v>
      </c>
    </row>
    <row r="5983" spans="1:2" ht="12.75" x14ac:dyDescent="0.2">
      <c r="A5983" s="85">
        <v>5973</v>
      </c>
      <c r="B5983" s="96">
        <f t="shared" ca="1" si="93"/>
        <v>461675.10782528337</v>
      </c>
    </row>
    <row r="5984" spans="1:2" ht="12.75" x14ac:dyDescent="0.2">
      <c r="A5984" s="85">
        <v>5974</v>
      </c>
      <c r="B5984" s="96">
        <f t="shared" ca="1" si="93"/>
        <v>465611.00689825357</v>
      </c>
    </row>
    <row r="5985" spans="1:2" ht="12.75" x14ac:dyDescent="0.2">
      <c r="A5985" s="85">
        <v>5975</v>
      </c>
      <c r="B5985" s="96">
        <f t="shared" ca="1" si="93"/>
        <v>390300.08691125864</v>
      </c>
    </row>
    <row r="5986" spans="1:2" ht="12.75" x14ac:dyDescent="0.2">
      <c r="A5986" s="85">
        <v>5976</v>
      </c>
      <c r="B5986" s="96">
        <f t="shared" ca="1" si="93"/>
        <v>562469.31690860377</v>
      </c>
    </row>
    <row r="5987" spans="1:2" ht="12.75" x14ac:dyDescent="0.2">
      <c r="A5987" s="85">
        <v>5977</v>
      </c>
      <c r="B5987" s="96">
        <f t="shared" ca="1" si="93"/>
        <v>479578.47063908557</v>
      </c>
    </row>
    <row r="5988" spans="1:2" ht="12.75" x14ac:dyDescent="0.2">
      <c r="A5988" s="85">
        <v>5978</v>
      </c>
      <c r="B5988" s="96">
        <f t="shared" ca="1" si="93"/>
        <v>530867.9855482165</v>
      </c>
    </row>
    <row r="5989" spans="1:2" ht="12.75" x14ac:dyDescent="0.2">
      <c r="A5989" s="85">
        <v>5979</v>
      </c>
      <c r="B5989" s="96">
        <f t="shared" ca="1" si="93"/>
        <v>475716.44626030268</v>
      </c>
    </row>
    <row r="5990" spans="1:2" ht="12.75" x14ac:dyDescent="0.2">
      <c r="A5990" s="85">
        <v>5980</v>
      </c>
      <c r="B5990" s="96">
        <f t="shared" ca="1" si="93"/>
        <v>473805.8797941783</v>
      </c>
    </row>
    <row r="5991" spans="1:2" ht="12.75" x14ac:dyDescent="0.2">
      <c r="A5991" s="85">
        <v>5981</v>
      </c>
      <c r="B5991" s="96">
        <f t="shared" ca="1" si="93"/>
        <v>451897.45582328888</v>
      </c>
    </row>
    <row r="5992" spans="1:2" ht="12.75" x14ac:dyDescent="0.2">
      <c r="A5992" s="85">
        <v>5982</v>
      </c>
      <c r="B5992" s="96">
        <f t="shared" ca="1" si="93"/>
        <v>456977.26391636237</v>
      </c>
    </row>
    <row r="5993" spans="1:2" ht="12.75" x14ac:dyDescent="0.2">
      <c r="A5993" s="85">
        <v>5983</v>
      </c>
      <c r="B5993" s="96">
        <f t="shared" ca="1" si="93"/>
        <v>449294.40631232766</v>
      </c>
    </row>
    <row r="5994" spans="1:2" ht="12.75" x14ac:dyDescent="0.2">
      <c r="A5994" s="85">
        <v>5984</v>
      </c>
      <c r="B5994" s="96">
        <f t="shared" ca="1" si="93"/>
        <v>522484.67804294679</v>
      </c>
    </row>
    <row r="5995" spans="1:2" ht="12.75" x14ac:dyDescent="0.2">
      <c r="A5995" s="85">
        <v>5985</v>
      </c>
      <c r="B5995" s="96">
        <f t="shared" ca="1" si="93"/>
        <v>464152.25013291091</v>
      </c>
    </row>
    <row r="5996" spans="1:2" ht="12.75" x14ac:dyDescent="0.2">
      <c r="A5996" s="85">
        <v>5986</v>
      </c>
      <c r="B5996" s="96">
        <f t="shared" ca="1" si="93"/>
        <v>532831.64776996127</v>
      </c>
    </row>
    <row r="5997" spans="1:2" ht="12.75" x14ac:dyDescent="0.2">
      <c r="A5997" s="85">
        <v>5987</v>
      </c>
      <c r="B5997" s="96">
        <f t="shared" ca="1" si="93"/>
        <v>439937.98278664693</v>
      </c>
    </row>
    <row r="5998" spans="1:2" ht="12.75" x14ac:dyDescent="0.2">
      <c r="A5998" s="85">
        <v>5988</v>
      </c>
      <c r="B5998" s="96">
        <f t="shared" ca="1" si="93"/>
        <v>497082.01253820985</v>
      </c>
    </row>
    <row r="5999" spans="1:2" ht="12.75" x14ac:dyDescent="0.2">
      <c r="A5999" s="85">
        <v>5989</v>
      </c>
      <c r="B5999" s="96">
        <f t="shared" ca="1" si="93"/>
        <v>470306.40257189219</v>
      </c>
    </row>
    <row r="6000" spans="1:2" ht="12.75" x14ac:dyDescent="0.2">
      <c r="A6000" s="85">
        <v>5990</v>
      </c>
      <c r="B6000" s="96">
        <f t="shared" ca="1" si="93"/>
        <v>495393.47236759745</v>
      </c>
    </row>
    <row r="6001" spans="1:2" ht="12.75" x14ac:dyDescent="0.2">
      <c r="A6001" s="85">
        <v>5991</v>
      </c>
      <c r="B6001" s="96">
        <f t="shared" ca="1" si="93"/>
        <v>490350.62299571256</v>
      </c>
    </row>
    <row r="6002" spans="1:2" ht="12.75" x14ac:dyDescent="0.2">
      <c r="A6002" s="85">
        <v>5992</v>
      </c>
      <c r="B6002" s="96">
        <f t="shared" ca="1" si="93"/>
        <v>502627.75613207131</v>
      </c>
    </row>
    <row r="6003" spans="1:2" ht="12.75" x14ac:dyDescent="0.2">
      <c r="A6003" s="85">
        <v>5993</v>
      </c>
      <c r="B6003" s="96">
        <f t="shared" ca="1" si="93"/>
        <v>493323.03967574652</v>
      </c>
    </row>
    <row r="6004" spans="1:2" ht="12.75" x14ac:dyDescent="0.2">
      <c r="A6004" s="85">
        <v>5994</v>
      </c>
      <c r="B6004" s="96">
        <f t="shared" ca="1" si="93"/>
        <v>518477.84891000757</v>
      </c>
    </row>
    <row r="6005" spans="1:2" ht="12.75" x14ac:dyDescent="0.2">
      <c r="A6005" s="85">
        <v>5995</v>
      </c>
      <c r="B6005" s="96">
        <f t="shared" ca="1" si="93"/>
        <v>556343.29219514225</v>
      </c>
    </row>
    <row r="6006" spans="1:2" ht="12.75" x14ac:dyDescent="0.2">
      <c r="A6006" s="85">
        <v>5996</v>
      </c>
      <c r="B6006" s="96">
        <f t="shared" ca="1" si="93"/>
        <v>500075.1470065249</v>
      </c>
    </row>
    <row r="6007" spans="1:2" ht="12.75" x14ac:dyDescent="0.2">
      <c r="A6007" s="85">
        <v>5997</v>
      </c>
      <c r="B6007" s="96">
        <f t="shared" ca="1" si="93"/>
        <v>514674.74355140695</v>
      </c>
    </row>
    <row r="6008" spans="1:2" ht="12.75" x14ac:dyDescent="0.2">
      <c r="A6008" s="85">
        <v>5998</v>
      </c>
      <c r="B6008" s="96">
        <f t="shared" ca="1" si="93"/>
        <v>493782.64752052299</v>
      </c>
    </row>
    <row r="6009" spans="1:2" ht="12.75" x14ac:dyDescent="0.2">
      <c r="A6009" s="85">
        <v>5999</v>
      </c>
      <c r="B6009" s="96">
        <f t="shared" ca="1" si="93"/>
        <v>428428.5489580108</v>
      </c>
    </row>
    <row r="6010" spans="1:2" ht="12.75" x14ac:dyDescent="0.2">
      <c r="A6010" s="85">
        <v>6000</v>
      </c>
      <c r="B6010" s="96">
        <f t="shared" ca="1" si="93"/>
        <v>535958.8825502838</v>
      </c>
    </row>
    <row r="6011" spans="1:2" ht="12.75" x14ac:dyDescent="0.2">
      <c r="A6011" s="85">
        <v>6001</v>
      </c>
      <c r="B6011" s="96">
        <f t="shared" ca="1" si="93"/>
        <v>439452.81960461359</v>
      </c>
    </row>
    <row r="6012" spans="1:2" ht="12.75" x14ac:dyDescent="0.2">
      <c r="A6012" s="85">
        <v>6002</v>
      </c>
      <c r="B6012" s="96">
        <f t="shared" ca="1" si="93"/>
        <v>444787.07807007525</v>
      </c>
    </row>
    <row r="6013" spans="1:2" ht="12.75" x14ac:dyDescent="0.2">
      <c r="A6013" s="85">
        <v>6003</v>
      </c>
      <c r="B6013" s="96">
        <f t="shared" ca="1" si="93"/>
        <v>511889.80938660935</v>
      </c>
    </row>
    <row r="6014" spans="1:2" ht="12.75" x14ac:dyDescent="0.2">
      <c r="A6014" s="85">
        <v>6004</v>
      </c>
      <c r="B6014" s="96">
        <f t="shared" ca="1" si="93"/>
        <v>492248.53329877113</v>
      </c>
    </row>
    <row r="6015" spans="1:2" ht="12.75" x14ac:dyDescent="0.2">
      <c r="A6015" s="85">
        <v>6005</v>
      </c>
      <c r="B6015" s="96">
        <f t="shared" ca="1" si="93"/>
        <v>538228.44182291673</v>
      </c>
    </row>
    <row r="6016" spans="1:2" ht="12.75" x14ac:dyDescent="0.2">
      <c r="A6016" s="85">
        <v>6006</v>
      </c>
      <c r="B6016" s="96">
        <f t="shared" ca="1" si="93"/>
        <v>465318.10036862892</v>
      </c>
    </row>
    <row r="6017" spans="1:2" ht="12.75" x14ac:dyDescent="0.2">
      <c r="A6017" s="85">
        <v>6007</v>
      </c>
      <c r="B6017" s="96">
        <f t="shared" ca="1" si="93"/>
        <v>510068.89531080972</v>
      </c>
    </row>
    <row r="6018" spans="1:2" ht="12.75" x14ac:dyDescent="0.2">
      <c r="A6018" s="85">
        <v>6008</v>
      </c>
      <c r="B6018" s="96">
        <f t="shared" ca="1" si="93"/>
        <v>535430.54876549751</v>
      </c>
    </row>
    <row r="6019" spans="1:2" ht="12.75" x14ac:dyDescent="0.2">
      <c r="A6019" s="85">
        <v>6009</v>
      </c>
      <c r="B6019" s="96">
        <f t="shared" ca="1" si="93"/>
        <v>523837.07421119272</v>
      </c>
    </row>
    <row r="6020" spans="1:2" ht="12.75" x14ac:dyDescent="0.2">
      <c r="A6020" s="85">
        <v>6010</v>
      </c>
      <c r="B6020" s="96">
        <f t="shared" ca="1" si="93"/>
        <v>487485.01286162762</v>
      </c>
    </row>
    <row r="6021" spans="1:2" ht="12.75" x14ac:dyDescent="0.2">
      <c r="A6021" s="85">
        <v>6011</v>
      </c>
      <c r="B6021" s="96">
        <f t="shared" ca="1" si="93"/>
        <v>524416.02190095489</v>
      </c>
    </row>
    <row r="6022" spans="1:2" ht="12.75" x14ac:dyDescent="0.2">
      <c r="A6022" s="85">
        <v>6012</v>
      </c>
      <c r="B6022" s="96">
        <f t="shared" ca="1" si="93"/>
        <v>525155.17295589508</v>
      </c>
    </row>
    <row r="6023" spans="1:2" ht="12.75" x14ac:dyDescent="0.2">
      <c r="A6023" s="85">
        <v>6013</v>
      </c>
      <c r="B6023" s="96">
        <f t="shared" ca="1" si="93"/>
        <v>486981.00496818655</v>
      </c>
    </row>
    <row r="6024" spans="1:2" ht="12.75" x14ac:dyDescent="0.2">
      <c r="A6024" s="85">
        <v>6014</v>
      </c>
      <c r="B6024" s="96">
        <f t="shared" ca="1" si="93"/>
        <v>498175.69052204827</v>
      </c>
    </row>
    <row r="6025" spans="1:2" ht="12.75" x14ac:dyDescent="0.2">
      <c r="A6025" s="85">
        <v>6015</v>
      </c>
      <c r="B6025" s="96">
        <f t="shared" ca="1" si="93"/>
        <v>457141.54543897742</v>
      </c>
    </row>
    <row r="6026" spans="1:2" ht="12.75" x14ac:dyDescent="0.2">
      <c r="A6026" s="85">
        <v>6016</v>
      </c>
      <c r="B6026" s="96">
        <f t="shared" ca="1" si="93"/>
        <v>479332.09111281706</v>
      </c>
    </row>
    <row r="6027" spans="1:2" ht="12.75" x14ac:dyDescent="0.2">
      <c r="A6027" s="85">
        <v>6017</v>
      </c>
      <c r="B6027" s="96">
        <f t="shared" ref="B6027:B6090" ca="1" si="94">NORMINV(RAND(),B$4,B$5)</f>
        <v>495603.86616560578</v>
      </c>
    </row>
    <row r="6028" spans="1:2" ht="12.75" x14ac:dyDescent="0.2">
      <c r="A6028" s="85">
        <v>6018</v>
      </c>
      <c r="B6028" s="96">
        <f t="shared" ca="1" si="94"/>
        <v>518817.49713091453</v>
      </c>
    </row>
    <row r="6029" spans="1:2" ht="12.75" x14ac:dyDescent="0.2">
      <c r="A6029" s="85">
        <v>6019</v>
      </c>
      <c r="B6029" s="96">
        <f t="shared" ca="1" si="94"/>
        <v>510535.29976726894</v>
      </c>
    </row>
    <row r="6030" spans="1:2" ht="12.75" x14ac:dyDescent="0.2">
      <c r="A6030" s="85">
        <v>6020</v>
      </c>
      <c r="B6030" s="96">
        <f t="shared" ca="1" si="94"/>
        <v>529710.44871577958</v>
      </c>
    </row>
    <row r="6031" spans="1:2" ht="12.75" x14ac:dyDescent="0.2">
      <c r="A6031" s="85">
        <v>6021</v>
      </c>
      <c r="B6031" s="96">
        <f t="shared" ca="1" si="94"/>
        <v>494380.67938812851</v>
      </c>
    </row>
    <row r="6032" spans="1:2" ht="12.75" x14ac:dyDescent="0.2">
      <c r="A6032" s="85">
        <v>6022</v>
      </c>
      <c r="B6032" s="96">
        <f t="shared" ca="1" si="94"/>
        <v>498050.75078819075</v>
      </c>
    </row>
    <row r="6033" spans="1:2" ht="12.75" x14ac:dyDescent="0.2">
      <c r="A6033" s="85">
        <v>6023</v>
      </c>
      <c r="B6033" s="96">
        <f t="shared" ca="1" si="94"/>
        <v>522224.00150698225</v>
      </c>
    </row>
    <row r="6034" spans="1:2" ht="12.75" x14ac:dyDescent="0.2">
      <c r="A6034" s="85">
        <v>6024</v>
      </c>
      <c r="B6034" s="96">
        <f t="shared" ca="1" si="94"/>
        <v>504110.5159217944</v>
      </c>
    </row>
    <row r="6035" spans="1:2" ht="12.75" x14ac:dyDescent="0.2">
      <c r="A6035" s="85">
        <v>6025</v>
      </c>
      <c r="B6035" s="96">
        <f t="shared" ca="1" si="94"/>
        <v>459757.24703817791</v>
      </c>
    </row>
    <row r="6036" spans="1:2" ht="12.75" x14ac:dyDescent="0.2">
      <c r="A6036" s="85">
        <v>6026</v>
      </c>
      <c r="B6036" s="96">
        <f t="shared" ca="1" si="94"/>
        <v>475732.84127428016</v>
      </c>
    </row>
    <row r="6037" spans="1:2" ht="12.75" x14ac:dyDescent="0.2">
      <c r="A6037" s="85">
        <v>6027</v>
      </c>
      <c r="B6037" s="96">
        <f t="shared" ca="1" si="94"/>
        <v>520196.54429818987</v>
      </c>
    </row>
    <row r="6038" spans="1:2" ht="12.75" x14ac:dyDescent="0.2">
      <c r="A6038" s="85">
        <v>6028</v>
      </c>
      <c r="B6038" s="96">
        <f t="shared" ca="1" si="94"/>
        <v>496805.33352548059</v>
      </c>
    </row>
    <row r="6039" spans="1:2" ht="12.75" x14ac:dyDescent="0.2">
      <c r="A6039" s="85">
        <v>6029</v>
      </c>
      <c r="B6039" s="96">
        <f t="shared" ca="1" si="94"/>
        <v>512347.76823227416</v>
      </c>
    </row>
    <row r="6040" spans="1:2" ht="12.75" x14ac:dyDescent="0.2">
      <c r="A6040" s="85">
        <v>6030</v>
      </c>
      <c r="B6040" s="96">
        <f t="shared" ca="1" si="94"/>
        <v>476685.52400714735</v>
      </c>
    </row>
    <row r="6041" spans="1:2" ht="12.75" x14ac:dyDescent="0.2">
      <c r="A6041" s="85">
        <v>6031</v>
      </c>
      <c r="B6041" s="96">
        <f t="shared" ca="1" si="94"/>
        <v>501009.85225124197</v>
      </c>
    </row>
    <row r="6042" spans="1:2" ht="12.75" x14ac:dyDescent="0.2">
      <c r="A6042" s="85">
        <v>6032</v>
      </c>
      <c r="B6042" s="96">
        <f t="shared" ca="1" si="94"/>
        <v>440639.96603938221</v>
      </c>
    </row>
    <row r="6043" spans="1:2" ht="12.75" x14ac:dyDescent="0.2">
      <c r="A6043" s="85">
        <v>6033</v>
      </c>
      <c r="B6043" s="96">
        <f t="shared" ca="1" si="94"/>
        <v>455495.72987989237</v>
      </c>
    </row>
    <row r="6044" spans="1:2" ht="12.75" x14ac:dyDescent="0.2">
      <c r="A6044" s="85">
        <v>6034</v>
      </c>
      <c r="B6044" s="96">
        <f t="shared" ca="1" si="94"/>
        <v>473491.50125581311</v>
      </c>
    </row>
    <row r="6045" spans="1:2" ht="12.75" x14ac:dyDescent="0.2">
      <c r="A6045" s="85">
        <v>6035</v>
      </c>
      <c r="B6045" s="96">
        <f t="shared" ca="1" si="94"/>
        <v>483984.11516636045</v>
      </c>
    </row>
    <row r="6046" spans="1:2" ht="12.75" x14ac:dyDescent="0.2">
      <c r="A6046" s="85">
        <v>6036</v>
      </c>
      <c r="B6046" s="96">
        <f t="shared" ca="1" si="94"/>
        <v>463526.71368880605</v>
      </c>
    </row>
    <row r="6047" spans="1:2" ht="12.75" x14ac:dyDescent="0.2">
      <c r="A6047" s="85">
        <v>6037</v>
      </c>
      <c r="B6047" s="96">
        <f t="shared" ca="1" si="94"/>
        <v>465550.23835593159</v>
      </c>
    </row>
    <row r="6048" spans="1:2" ht="12.75" x14ac:dyDescent="0.2">
      <c r="A6048" s="85">
        <v>6038</v>
      </c>
      <c r="B6048" s="96">
        <f t="shared" ca="1" si="94"/>
        <v>487427.60101912945</v>
      </c>
    </row>
    <row r="6049" spans="1:2" ht="12.75" x14ac:dyDescent="0.2">
      <c r="A6049" s="85">
        <v>6039</v>
      </c>
      <c r="B6049" s="96">
        <f t="shared" ca="1" si="94"/>
        <v>469968.62429377774</v>
      </c>
    </row>
    <row r="6050" spans="1:2" ht="12.75" x14ac:dyDescent="0.2">
      <c r="A6050" s="85">
        <v>6040</v>
      </c>
      <c r="B6050" s="96">
        <f t="shared" ca="1" si="94"/>
        <v>530313.84495855018</v>
      </c>
    </row>
    <row r="6051" spans="1:2" ht="12.75" x14ac:dyDescent="0.2">
      <c r="A6051" s="85">
        <v>6041</v>
      </c>
      <c r="B6051" s="96">
        <f t="shared" ca="1" si="94"/>
        <v>474784.87975634099</v>
      </c>
    </row>
    <row r="6052" spans="1:2" ht="12.75" x14ac:dyDescent="0.2">
      <c r="A6052" s="85">
        <v>6042</v>
      </c>
      <c r="B6052" s="96">
        <f t="shared" ca="1" si="94"/>
        <v>489518.34466238017</v>
      </c>
    </row>
    <row r="6053" spans="1:2" ht="12.75" x14ac:dyDescent="0.2">
      <c r="A6053" s="85">
        <v>6043</v>
      </c>
      <c r="B6053" s="96">
        <f t="shared" ca="1" si="94"/>
        <v>576232.67277743341</v>
      </c>
    </row>
    <row r="6054" spans="1:2" ht="12.75" x14ac:dyDescent="0.2">
      <c r="A6054" s="85">
        <v>6044</v>
      </c>
      <c r="B6054" s="96">
        <f t="shared" ca="1" si="94"/>
        <v>501012.47911725397</v>
      </c>
    </row>
    <row r="6055" spans="1:2" ht="12.75" x14ac:dyDescent="0.2">
      <c r="A6055" s="85">
        <v>6045</v>
      </c>
      <c r="B6055" s="96">
        <f t="shared" ca="1" si="94"/>
        <v>451309.30532659707</v>
      </c>
    </row>
    <row r="6056" spans="1:2" ht="12.75" x14ac:dyDescent="0.2">
      <c r="A6056" s="85">
        <v>6046</v>
      </c>
      <c r="B6056" s="96">
        <f t="shared" ca="1" si="94"/>
        <v>507262.04914817889</v>
      </c>
    </row>
    <row r="6057" spans="1:2" ht="12.75" x14ac:dyDescent="0.2">
      <c r="A6057" s="85">
        <v>6047</v>
      </c>
      <c r="B6057" s="96">
        <f t="shared" ca="1" si="94"/>
        <v>497924.80704948324</v>
      </c>
    </row>
    <row r="6058" spans="1:2" ht="12.75" x14ac:dyDescent="0.2">
      <c r="A6058" s="85">
        <v>6048</v>
      </c>
      <c r="B6058" s="96">
        <f t="shared" ca="1" si="94"/>
        <v>517667.25630663219</v>
      </c>
    </row>
    <row r="6059" spans="1:2" ht="12.75" x14ac:dyDescent="0.2">
      <c r="A6059" s="85">
        <v>6049</v>
      </c>
      <c r="B6059" s="96">
        <f t="shared" ca="1" si="94"/>
        <v>439965.63130277535</v>
      </c>
    </row>
    <row r="6060" spans="1:2" ht="12.75" x14ac:dyDescent="0.2">
      <c r="A6060" s="85">
        <v>6050</v>
      </c>
      <c r="B6060" s="96">
        <f t="shared" ca="1" si="94"/>
        <v>516308.06016766315</v>
      </c>
    </row>
    <row r="6061" spans="1:2" ht="12.75" x14ac:dyDescent="0.2">
      <c r="A6061" s="85">
        <v>6051</v>
      </c>
      <c r="B6061" s="96">
        <f t="shared" ca="1" si="94"/>
        <v>495861.77588237345</v>
      </c>
    </row>
    <row r="6062" spans="1:2" ht="12.75" x14ac:dyDescent="0.2">
      <c r="A6062" s="85">
        <v>6052</v>
      </c>
      <c r="B6062" s="96">
        <f t="shared" ca="1" si="94"/>
        <v>547611.64294968103</v>
      </c>
    </row>
    <row r="6063" spans="1:2" ht="12.75" x14ac:dyDescent="0.2">
      <c r="A6063" s="85">
        <v>6053</v>
      </c>
      <c r="B6063" s="96">
        <f t="shared" ca="1" si="94"/>
        <v>417666.80393511464</v>
      </c>
    </row>
    <row r="6064" spans="1:2" ht="12.75" x14ac:dyDescent="0.2">
      <c r="A6064" s="85">
        <v>6054</v>
      </c>
      <c r="B6064" s="96">
        <f t="shared" ca="1" si="94"/>
        <v>577722.95042537153</v>
      </c>
    </row>
    <row r="6065" spans="1:2" ht="12.75" x14ac:dyDescent="0.2">
      <c r="A6065" s="85">
        <v>6055</v>
      </c>
      <c r="B6065" s="96">
        <f t="shared" ca="1" si="94"/>
        <v>514835.55894524092</v>
      </c>
    </row>
    <row r="6066" spans="1:2" ht="12.75" x14ac:dyDescent="0.2">
      <c r="A6066" s="85">
        <v>6056</v>
      </c>
      <c r="B6066" s="96">
        <f t="shared" ca="1" si="94"/>
        <v>516132.66091028036</v>
      </c>
    </row>
    <row r="6067" spans="1:2" ht="12.75" x14ac:dyDescent="0.2">
      <c r="A6067" s="85">
        <v>6057</v>
      </c>
      <c r="B6067" s="96">
        <f t="shared" ca="1" si="94"/>
        <v>517213.0392434409</v>
      </c>
    </row>
    <row r="6068" spans="1:2" ht="12.75" x14ac:dyDescent="0.2">
      <c r="A6068" s="85">
        <v>6058</v>
      </c>
      <c r="B6068" s="96">
        <f t="shared" ca="1" si="94"/>
        <v>518310.28260126722</v>
      </c>
    </row>
    <row r="6069" spans="1:2" ht="12.75" x14ac:dyDescent="0.2">
      <c r="A6069" s="85">
        <v>6059</v>
      </c>
      <c r="B6069" s="96">
        <f t="shared" ca="1" si="94"/>
        <v>473561.2556815198</v>
      </c>
    </row>
    <row r="6070" spans="1:2" ht="12.75" x14ac:dyDescent="0.2">
      <c r="A6070" s="85">
        <v>6060</v>
      </c>
      <c r="B6070" s="96">
        <f t="shared" ca="1" si="94"/>
        <v>477685.4682046423</v>
      </c>
    </row>
    <row r="6071" spans="1:2" ht="12.75" x14ac:dyDescent="0.2">
      <c r="A6071" s="85">
        <v>6061</v>
      </c>
      <c r="B6071" s="96">
        <f t="shared" ca="1" si="94"/>
        <v>492743.40987103846</v>
      </c>
    </row>
    <row r="6072" spans="1:2" ht="12.75" x14ac:dyDescent="0.2">
      <c r="A6072" s="85">
        <v>6062</v>
      </c>
      <c r="B6072" s="96">
        <f t="shared" ca="1" si="94"/>
        <v>505918.45685309352</v>
      </c>
    </row>
    <row r="6073" spans="1:2" ht="12.75" x14ac:dyDescent="0.2">
      <c r="A6073" s="85">
        <v>6063</v>
      </c>
      <c r="B6073" s="96">
        <f t="shared" ca="1" si="94"/>
        <v>481372.27409215091</v>
      </c>
    </row>
    <row r="6074" spans="1:2" ht="12.75" x14ac:dyDescent="0.2">
      <c r="A6074" s="85">
        <v>6064</v>
      </c>
      <c r="B6074" s="96">
        <f t="shared" ca="1" si="94"/>
        <v>529470.34171442373</v>
      </c>
    </row>
    <row r="6075" spans="1:2" ht="12.75" x14ac:dyDescent="0.2">
      <c r="A6075" s="85">
        <v>6065</v>
      </c>
      <c r="B6075" s="96">
        <f t="shared" ca="1" si="94"/>
        <v>478500.45582405099</v>
      </c>
    </row>
    <row r="6076" spans="1:2" ht="12.75" x14ac:dyDescent="0.2">
      <c r="A6076" s="85">
        <v>6066</v>
      </c>
      <c r="B6076" s="96">
        <f t="shared" ca="1" si="94"/>
        <v>545188.90448155487</v>
      </c>
    </row>
    <row r="6077" spans="1:2" ht="12.75" x14ac:dyDescent="0.2">
      <c r="A6077" s="85">
        <v>6067</v>
      </c>
      <c r="B6077" s="96">
        <f t="shared" ca="1" si="94"/>
        <v>480706.74969151878</v>
      </c>
    </row>
    <row r="6078" spans="1:2" ht="12.75" x14ac:dyDescent="0.2">
      <c r="A6078" s="85">
        <v>6068</v>
      </c>
      <c r="B6078" s="96">
        <f t="shared" ca="1" si="94"/>
        <v>378535.48913443409</v>
      </c>
    </row>
    <row r="6079" spans="1:2" ht="12.75" x14ac:dyDescent="0.2">
      <c r="A6079" s="85">
        <v>6069</v>
      </c>
      <c r="B6079" s="96">
        <f t="shared" ca="1" si="94"/>
        <v>512889.15899641858</v>
      </c>
    </row>
    <row r="6080" spans="1:2" ht="12.75" x14ac:dyDescent="0.2">
      <c r="A6080" s="85">
        <v>6070</v>
      </c>
      <c r="B6080" s="96">
        <f t="shared" ca="1" si="94"/>
        <v>531656.36704929301</v>
      </c>
    </row>
    <row r="6081" spans="1:2" ht="12.75" x14ac:dyDescent="0.2">
      <c r="A6081" s="85">
        <v>6071</v>
      </c>
      <c r="B6081" s="96">
        <f t="shared" ca="1" si="94"/>
        <v>526900.63054734713</v>
      </c>
    </row>
    <row r="6082" spans="1:2" ht="12.75" x14ac:dyDescent="0.2">
      <c r="A6082" s="85">
        <v>6072</v>
      </c>
      <c r="B6082" s="96">
        <f t="shared" ca="1" si="94"/>
        <v>422728.52399811283</v>
      </c>
    </row>
    <row r="6083" spans="1:2" ht="12.75" x14ac:dyDescent="0.2">
      <c r="A6083" s="85">
        <v>6073</v>
      </c>
      <c r="B6083" s="96">
        <f t="shared" ca="1" si="94"/>
        <v>454276.60138260311</v>
      </c>
    </row>
    <row r="6084" spans="1:2" ht="12.75" x14ac:dyDescent="0.2">
      <c r="A6084" s="85">
        <v>6074</v>
      </c>
      <c r="B6084" s="96">
        <f t="shared" ca="1" si="94"/>
        <v>492172.44183469267</v>
      </c>
    </row>
    <row r="6085" spans="1:2" ht="12.75" x14ac:dyDescent="0.2">
      <c r="A6085" s="85">
        <v>6075</v>
      </c>
      <c r="B6085" s="96">
        <f t="shared" ca="1" si="94"/>
        <v>521331.12660593167</v>
      </c>
    </row>
    <row r="6086" spans="1:2" ht="12.75" x14ac:dyDescent="0.2">
      <c r="A6086" s="85">
        <v>6076</v>
      </c>
      <c r="B6086" s="96">
        <f t="shared" ca="1" si="94"/>
        <v>445038.04907425866</v>
      </c>
    </row>
    <row r="6087" spans="1:2" ht="12.75" x14ac:dyDescent="0.2">
      <c r="A6087" s="85">
        <v>6077</v>
      </c>
      <c r="B6087" s="96">
        <f t="shared" ca="1" si="94"/>
        <v>493991.4024178299</v>
      </c>
    </row>
    <row r="6088" spans="1:2" ht="12.75" x14ac:dyDescent="0.2">
      <c r="A6088" s="85">
        <v>6078</v>
      </c>
      <c r="B6088" s="96">
        <f t="shared" ca="1" si="94"/>
        <v>508585.47334660892</v>
      </c>
    </row>
    <row r="6089" spans="1:2" ht="12.75" x14ac:dyDescent="0.2">
      <c r="A6089" s="85">
        <v>6079</v>
      </c>
      <c r="B6089" s="96">
        <f t="shared" ca="1" si="94"/>
        <v>513737.93826357165</v>
      </c>
    </row>
    <row r="6090" spans="1:2" ht="12.75" x14ac:dyDescent="0.2">
      <c r="A6090" s="85">
        <v>6080</v>
      </c>
      <c r="B6090" s="96">
        <f t="shared" ca="1" si="94"/>
        <v>451516.17149189353</v>
      </c>
    </row>
    <row r="6091" spans="1:2" ht="12.75" x14ac:dyDescent="0.2">
      <c r="A6091" s="85">
        <v>6081</v>
      </c>
      <c r="B6091" s="96">
        <f t="shared" ref="B6091:B6154" ca="1" si="95">NORMINV(RAND(),B$4,B$5)</f>
        <v>492978.85663382261</v>
      </c>
    </row>
    <row r="6092" spans="1:2" ht="12.75" x14ac:dyDescent="0.2">
      <c r="A6092" s="85">
        <v>6082</v>
      </c>
      <c r="B6092" s="96">
        <f t="shared" ca="1" si="95"/>
        <v>535453.16530771065</v>
      </c>
    </row>
    <row r="6093" spans="1:2" ht="12.75" x14ac:dyDescent="0.2">
      <c r="A6093" s="85">
        <v>6083</v>
      </c>
      <c r="B6093" s="96">
        <f t="shared" ca="1" si="95"/>
        <v>495301.01045686001</v>
      </c>
    </row>
    <row r="6094" spans="1:2" ht="12.75" x14ac:dyDescent="0.2">
      <c r="A6094" s="85">
        <v>6084</v>
      </c>
      <c r="B6094" s="96">
        <f t="shared" ca="1" si="95"/>
        <v>430345.52508920338</v>
      </c>
    </row>
    <row r="6095" spans="1:2" ht="12.75" x14ac:dyDescent="0.2">
      <c r="A6095" s="85">
        <v>6085</v>
      </c>
      <c r="B6095" s="96">
        <f t="shared" ca="1" si="95"/>
        <v>497117.54556319187</v>
      </c>
    </row>
    <row r="6096" spans="1:2" ht="12.75" x14ac:dyDescent="0.2">
      <c r="A6096" s="85">
        <v>6086</v>
      </c>
      <c r="B6096" s="96">
        <f t="shared" ca="1" si="95"/>
        <v>541915.28535073134</v>
      </c>
    </row>
    <row r="6097" spans="1:2" ht="12.75" x14ac:dyDescent="0.2">
      <c r="A6097" s="85">
        <v>6087</v>
      </c>
      <c r="B6097" s="96">
        <f t="shared" ca="1" si="95"/>
        <v>481252.61097555317</v>
      </c>
    </row>
    <row r="6098" spans="1:2" ht="12.75" x14ac:dyDescent="0.2">
      <c r="A6098" s="85">
        <v>6088</v>
      </c>
      <c r="B6098" s="96">
        <f t="shared" ca="1" si="95"/>
        <v>517097.705537937</v>
      </c>
    </row>
    <row r="6099" spans="1:2" ht="12.75" x14ac:dyDescent="0.2">
      <c r="A6099" s="85">
        <v>6089</v>
      </c>
      <c r="B6099" s="96">
        <f t="shared" ca="1" si="95"/>
        <v>482156.76368533971</v>
      </c>
    </row>
    <row r="6100" spans="1:2" ht="12.75" x14ac:dyDescent="0.2">
      <c r="A6100" s="85">
        <v>6090</v>
      </c>
      <c r="B6100" s="96">
        <f t="shared" ca="1" si="95"/>
        <v>513142.58653957868</v>
      </c>
    </row>
    <row r="6101" spans="1:2" ht="12.75" x14ac:dyDescent="0.2">
      <c r="A6101" s="85">
        <v>6091</v>
      </c>
      <c r="B6101" s="96">
        <f t="shared" ca="1" si="95"/>
        <v>480873.24593255483</v>
      </c>
    </row>
    <row r="6102" spans="1:2" ht="12.75" x14ac:dyDescent="0.2">
      <c r="A6102" s="85">
        <v>6092</v>
      </c>
      <c r="B6102" s="96">
        <f t="shared" ca="1" si="95"/>
        <v>565962.55346896604</v>
      </c>
    </row>
    <row r="6103" spans="1:2" ht="12.75" x14ac:dyDescent="0.2">
      <c r="A6103" s="85">
        <v>6093</v>
      </c>
      <c r="B6103" s="96">
        <f t="shared" ca="1" si="95"/>
        <v>459703.0438278814</v>
      </c>
    </row>
    <row r="6104" spans="1:2" ht="12.75" x14ac:dyDescent="0.2">
      <c r="A6104" s="85">
        <v>6094</v>
      </c>
      <c r="B6104" s="96">
        <f t="shared" ca="1" si="95"/>
        <v>480519.37436285644</v>
      </c>
    </row>
    <row r="6105" spans="1:2" ht="12.75" x14ac:dyDescent="0.2">
      <c r="A6105" s="85">
        <v>6095</v>
      </c>
      <c r="B6105" s="96">
        <f t="shared" ca="1" si="95"/>
        <v>435681.53239847877</v>
      </c>
    </row>
    <row r="6106" spans="1:2" ht="12.75" x14ac:dyDescent="0.2">
      <c r="A6106" s="85">
        <v>6096</v>
      </c>
      <c r="B6106" s="96">
        <f t="shared" ca="1" si="95"/>
        <v>470731.54881671292</v>
      </c>
    </row>
    <row r="6107" spans="1:2" ht="12.75" x14ac:dyDescent="0.2">
      <c r="A6107" s="85">
        <v>6097</v>
      </c>
      <c r="B6107" s="96">
        <f t="shared" ca="1" si="95"/>
        <v>442135.91773881833</v>
      </c>
    </row>
    <row r="6108" spans="1:2" ht="12.75" x14ac:dyDescent="0.2">
      <c r="A6108" s="85">
        <v>6098</v>
      </c>
      <c r="B6108" s="96">
        <f t="shared" ca="1" si="95"/>
        <v>473382.63348125218</v>
      </c>
    </row>
    <row r="6109" spans="1:2" ht="12.75" x14ac:dyDescent="0.2">
      <c r="A6109" s="85">
        <v>6099</v>
      </c>
      <c r="B6109" s="96">
        <f t="shared" ca="1" si="95"/>
        <v>518014.59224756254</v>
      </c>
    </row>
    <row r="6110" spans="1:2" ht="12.75" x14ac:dyDescent="0.2">
      <c r="A6110" s="85">
        <v>6100</v>
      </c>
      <c r="B6110" s="96">
        <f t="shared" ca="1" si="95"/>
        <v>504043.1061440357</v>
      </c>
    </row>
    <row r="6111" spans="1:2" ht="12.75" x14ac:dyDescent="0.2">
      <c r="A6111" s="85">
        <v>6101</v>
      </c>
      <c r="B6111" s="96">
        <f t="shared" ca="1" si="95"/>
        <v>508956.2144152018</v>
      </c>
    </row>
    <row r="6112" spans="1:2" ht="12.75" x14ac:dyDescent="0.2">
      <c r="A6112" s="85">
        <v>6102</v>
      </c>
      <c r="B6112" s="96">
        <f t="shared" ca="1" si="95"/>
        <v>456750.29387250799</v>
      </c>
    </row>
    <row r="6113" spans="1:2" ht="12.75" x14ac:dyDescent="0.2">
      <c r="A6113" s="85">
        <v>6103</v>
      </c>
      <c r="B6113" s="96">
        <f t="shared" ca="1" si="95"/>
        <v>445550.06000870961</v>
      </c>
    </row>
    <row r="6114" spans="1:2" ht="12.75" x14ac:dyDescent="0.2">
      <c r="A6114" s="85">
        <v>6104</v>
      </c>
      <c r="B6114" s="96">
        <f t="shared" ca="1" si="95"/>
        <v>454285.17128274153</v>
      </c>
    </row>
    <row r="6115" spans="1:2" ht="12.75" x14ac:dyDescent="0.2">
      <c r="A6115" s="85">
        <v>6105</v>
      </c>
      <c r="B6115" s="96">
        <f t="shared" ca="1" si="95"/>
        <v>411036.46788066445</v>
      </c>
    </row>
    <row r="6116" spans="1:2" ht="12.75" x14ac:dyDescent="0.2">
      <c r="A6116" s="85">
        <v>6106</v>
      </c>
      <c r="B6116" s="96">
        <f t="shared" ca="1" si="95"/>
        <v>491479.36357359594</v>
      </c>
    </row>
    <row r="6117" spans="1:2" ht="12.75" x14ac:dyDescent="0.2">
      <c r="A6117" s="85">
        <v>6107</v>
      </c>
      <c r="B6117" s="96">
        <f t="shared" ca="1" si="95"/>
        <v>488473.5127337983</v>
      </c>
    </row>
    <row r="6118" spans="1:2" ht="12.75" x14ac:dyDescent="0.2">
      <c r="A6118" s="85">
        <v>6108</v>
      </c>
      <c r="B6118" s="96">
        <f t="shared" ca="1" si="95"/>
        <v>466440.52280908247</v>
      </c>
    </row>
    <row r="6119" spans="1:2" ht="12.75" x14ac:dyDescent="0.2">
      <c r="A6119" s="85">
        <v>6109</v>
      </c>
      <c r="B6119" s="96">
        <f t="shared" ca="1" si="95"/>
        <v>482864.81230267446</v>
      </c>
    </row>
    <row r="6120" spans="1:2" ht="12.75" x14ac:dyDescent="0.2">
      <c r="A6120" s="85">
        <v>6110</v>
      </c>
      <c r="B6120" s="96">
        <f t="shared" ca="1" si="95"/>
        <v>513947.2663049128</v>
      </c>
    </row>
    <row r="6121" spans="1:2" ht="12.75" x14ac:dyDescent="0.2">
      <c r="A6121" s="85">
        <v>6111</v>
      </c>
      <c r="B6121" s="96">
        <f t="shared" ca="1" si="95"/>
        <v>481959.85264742404</v>
      </c>
    </row>
    <row r="6122" spans="1:2" ht="12.75" x14ac:dyDescent="0.2">
      <c r="A6122" s="85">
        <v>6112</v>
      </c>
      <c r="B6122" s="96">
        <f t="shared" ca="1" si="95"/>
        <v>474268.9926815175</v>
      </c>
    </row>
    <row r="6123" spans="1:2" ht="12.75" x14ac:dyDescent="0.2">
      <c r="A6123" s="85">
        <v>6113</v>
      </c>
      <c r="B6123" s="96">
        <f t="shared" ca="1" si="95"/>
        <v>519784.8575209952</v>
      </c>
    </row>
    <row r="6124" spans="1:2" ht="12.75" x14ac:dyDescent="0.2">
      <c r="A6124" s="85">
        <v>6114</v>
      </c>
      <c r="B6124" s="96">
        <f t="shared" ca="1" si="95"/>
        <v>490739.54737045197</v>
      </c>
    </row>
    <row r="6125" spans="1:2" ht="12.75" x14ac:dyDescent="0.2">
      <c r="A6125" s="85">
        <v>6115</v>
      </c>
      <c r="B6125" s="96">
        <f t="shared" ca="1" si="95"/>
        <v>475428.01182709174</v>
      </c>
    </row>
    <row r="6126" spans="1:2" ht="12.75" x14ac:dyDescent="0.2">
      <c r="A6126" s="85">
        <v>6116</v>
      </c>
      <c r="B6126" s="96">
        <f t="shared" ca="1" si="95"/>
        <v>521979.443099942</v>
      </c>
    </row>
    <row r="6127" spans="1:2" ht="12.75" x14ac:dyDescent="0.2">
      <c r="A6127" s="85">
        <v>6117</v>
      </c>
      <c r="B6127" s="96">
        <f t="shared" ca="1" si="95"/>
        <v>456779.39279721311</v>
      </c>
    </row>
    <row r="6128" spans="1:2" ht="12.75" x14ac:dyDescent="0.2">
      <c r="A6128" s="85">
        <v>6118</v>
      </c>
      <c r="B6128" s="96">
        <f t="shared" ca="1" si="95"/>
        <v>499824.31525639014</v>
      </c>
    </row>
    <row r="6129" spans="1:2" ht="12.75" x14ac:dyDescent="0.2">
      <c r="A6129" s="85">
        <v>6119</v>
      </c>
      <c r="B6129" s="96">
        <f t="shared" ca="1" si="95"/>
        <v>500591.48525728955</v>
      </c>
    </row>
    <row r="6130" spans="1:2" ht="12.75" x14ac:dyDescent="0.2">
      <c r="A6130" s="85">
        <v>6120</v>
      </c>
      <c r="B6130" s="96">
        <f t="shared" ca="1" si="95"/>
        <v>450421.89890361181</v>
      </c>
    </row>
    <row r="6131" spans="1:2" ht="12.75" x14ac:dyDescent="0.2">
      <c r="A6131" s="85">
        <v>6121</v>
      </c>
      <c r="B6131" s="96">
        <f t="shared" ca="1" si="95"/>
        <v>491737.88711066049</v>
      </c>
    </row>
    <row r="6132" spans="1:2" ht="12.75" x14ac:dyDescent="0.2">
      <c r="A6132" s="85">
        <v>6122</v>
      </c>
      <c r="B6132" s="96">
        <f t="shared" ca="1" si="95"/>
        <v>499994.08069735975</v>
      </c>
    </row>
    <row r="6133" spans="1:2" ht="12.75" x14ac:dyDescent="0.2">
      <c r="A6133" s="85">
        <v>6123</v>
      </c>
      <c r="B6133" s="96">
        <f t="shared" ca="1" si="95"/>
        <v>491528.18255510944</v>
      </c>
    </row>
    <row r="6134" spans="1:2" ht="12.75" x14ac:dyDescent="0.2">
      <c r="A6134" s="85">
        <v>6124</v>
      </c>
      <c r="B6134" s="96">
        <f t="shared" ca="1" si="95"/>
        <v>492739.54755161004</v>
      </c>
    </row>
    <row r="6135" spans="1:2" ht="12.75" x14ac:dyDescent="0.2">
      <c r="A6135" s="85">
        <v>6125</v>
      </c>
      <c r="B6135" s="96">
        <f t="shared" ca="1" si="95"/>
        <v>453928.68787544884</v>
      </c>
    </row>
    <row r="6136" spans="1:2" ht="12.75" x14ac:dyDescent="0.2">
      <c r="A6136" s="85">
        <v>6126</v>
      </c>
      <c r="B6136" s="96">
        <f t="shared" ca="1" si="95"/>
        <v>493867.22781376634</v>
      </c>
    </row>
    <row r="6137" spans="1:2" ht="12.75" x14ac:dyDescent="0.2">
      <c r="A6137" s="85">
        <v>6127</v>
      </c>
      <c r="B6137" s="96">
        <f t="shared" ca="1" si="95"/>
        <v>527749.34945903823</v>
      </c>
    </row>
    <row r="6138" spans="1:2" ht="12.75" x14ac:dyDescent="0.2">
      <c r="A6138" s="85">
        <v>6128</v>
      </c>
      <c r="B6138" s="96">
        <f t="shared" ca="1" si="95"/>
        <v>454903.32125270669</v>
      </c>
    </row>
    <row r="6139" spans="1:2" ht="12.75" x14ac:dyDescent="0.2">
      <c r="A6139" s="85">
        <v>6129</v>
      </c>
      <c r="B6139" s="96">
        <f t="shared" ca="1" si="95"/>
        <v>426832.43186106882</v>
      </c>
    </row>
    <row r="6140" spans="1:2" ht="12.75" x14ac:dyDescent="0.2">
      <c r="A6140" s="85">
        <v>6130</v>
      </c>
      <c r="B6140" s="96">
        <f t="shared" ca="1" si="95"/>
        <v>520244.92089186644</v>
      </c>
    </row>
    <row r="6141" spans="1:2" ht="12.75" x14ac:dyDescent="0.2">
      <c r="A6141" s="85">
        <v>6131</v>
      </c>
      <c r="B6141" s="96">
        <f t="shared" ca="1" si="95"/>
        <v>464262.27354762255</v>
      </c>
    </row>
    <row r="6142" spans="1:2" ht="12.75" x14ac:dyDescent="0.2">
      <c r="A6142" s="85">
        <v>6132</v>
      </c>
      <c r="B6142" s="96">
        <f t="shared" ca="1" si="95"/>
        <v>508147.23653678707</v>
      </c>
    </row>
    <row r="6143" spans="1:2" ht="12.75" x14ac:dyDescent="0.2">
      <c r="A6143" s="85">
        <v>6133</v>
      </c>
      <c r="B6143" s="96">
        <f t="shared" ca="1" si="95"/>
        <v>500770.13782069075</v>
      </c>
    </row>
    <row r="6144" spans="1:2" ht="12.75" x14ac:dyDescent="0.2">
      <c r="A6144" s="85">
        <v>6134</v>
      </c>
      <c r="B6144" s="96">
        <f t="shared" ca="1" si="95"/>
        <v>470978.65999951976</v>
      </c>
    </row>
    <row r="6145" spans="1:2" ht="12.75" x14ac:dyDescent="0.2">
      <c r="A6145" s="85">
        <v>6135</v>
      </c>
      <c r="B6145" s="96">
        <f t="shared" ca="1" si="95"/>
        <v>519123.16696270462</v>
      </c>
    </row>
    <row r="6146" spans="1:2" ht="12.75" x14ac:dyDescent="0.2">
      <c r="A6146" s="85">
        <v>6136</v>
      </c>
      <c r="B6146" s="96">
        <f t="shared" ca="1" si="95"/>
        <v>491813.9391484902</v>
      </c>
    </row>
    <row r="6147" spans="1:2" ht="12.75" x14ac:dyDescent="0.2">
      <c r="A6147" s="85">
        <v>6137</v>
      </c>
      <c r="B6147" s="96">
        <f t="shared" ca="1" si="95"/>
        <v>483844.50974136585</v>
      </c>
    </row>
    <row r="6148" spans="1:2" ht="12.75" x14ac:dyDescent="0.2">
      <c r="A6148" s="85">
        <v>6138</v>
      </c>
      <c r="B6148" s="96">
        <f t="shared" ca="1" si="95"/>
        <v>471769.41815150174</v>
      </c>
    </row>
    <row r="6149" spans="1:2" ht="12.75" x14ac:dyDescent="0.2">
      <c r="A6149" s="85">
        <v>6139</v>
      </c>
      <c r="B6149" s="96">
        <f t="shared" ca="1" si="95"/>
        <v>446399.70463800564</v>
      </c>
    </row>
    <row r="6150" spans="1:2" ht="12.75" x14ac:dyDescent="0.2">
      <c r="A6150" s="85">
        <v>6140</v>
      </c>
      <c r="B6150" s="96">
        <f t="shared" ca="1" si="95"/>
        <v>480979.01133061311</v>
      </c>
    </row>
    <row r="6151" spans="1:2" ht="12.75" x14ac:dyDescent="0.2">
      <c r="A6151" s="85">
        <v>6141</v>
      </c>
      <c r="B6151" s="96">
        <f t="shared" ca="1" si="95"/>
        <v>504423.14023792598</v>
      </c>
    </row>
    <row r="6152" spans="1:2" ht="12.75" x14ac:dyDescent="0.2">
      <c r="A6152" s="85">
        <v>6142</v>
      </c>
      <c r="B6152" s="96">
        <f t="shared" ca="1" si="95"/>
        <v>475464.66371053999</v>
      </c>
    </row>
    <row r="6153" spans="1:2" ht="12.75" x14ac:dyDescent="0.2">
      <c r="A6153" s="85">
        <v>6143</v>
      </c>
      <c r="B6153" s="96">
        <f t="shared" ca="1" si="95"/>
        <v>414848.03528173</v>
      </c>
    </row>
    <row r="6154" spans="1:2" ht="12.75" x14ac:dyDescent="0.2">
      <c r="A6154" s="85">
        <v>6144</v>
      </c>
      <c r="B6154" s="96">
        <f t="shared" ca="1" si="95"/>
        <v>489297.91661020537</v>
      </c>
    </row>
    <row r="6155" spans="1:2" ht="12.75" x14ac:dyDescent="0.2">
      <c r="A6155" s="85">
        <v>6145</v>
      </c>
      <c r="B6155" s="96">
        <f t="shared" ref="B6155:B6218" ca="1" si="96">NORMINV(RAND(),B$4,B$5)</f>
        <v>461603.78537233459</v>
      </c>
    </row>
    <row r="6156" spans="1:2" ht="12.75" x14ac:dyDescent="0.2">
      <c r="A6156" s="85">
        <v>6146</v>
      </c>
      <c r="B6156" s="96">
        <f t="shared" ca="1" si="96"/>
        <v>502235.27105961385</v>
      </c>
    </row>
    <row r="6157" spans="1:2" ht="12.75" x14ac:dyDescent="0.2">
      <c r="A6157" s="85">
        <v>6147</v>
      </c>
      <c r="B6157" s="96">
        <f t="shared" ca="1" si="96"/>
        <v>479881.79818788578</v>
      </c>
    </row>
    <row r="6158" spans="1:2" ht="12.75" x14ac:dyDescent="0.2">
      <c r="A6158" s="85">
        <v>6148</v>
      </c>
      <c r="B6158" s="96">
        <f t="shared" ca="1" si="96"/>
        <v>496362.10207887425</v>
      </c>
    </row>
    <row r="6159" spans="1:2" ht="12.75" x14ac:dyDescent="0.2">
      <c r="A6159" s="85">
        <v>6149</v>
      </c>
      <c r="B6159" s="96">
        <f t="shared" ca="1" si="96"/>
        <v>432768.98992431269</v>
      </c>
    </row>
    <row r="6160" spans="1:2" ht="12.75" x14ac:dyDescent="0.2">
      <c r="A6160" s="85">
        <v>6150</v>
      </c>
      <c r="B6160" s="96">
        <f t="shared" ca="1" si="96"/>
        <v>437480.6129357412</v>
      </c>
    </row>
    <row r="6161" spans="1:2" ht="12.75" x14ac:dyDescent="0.2">
      <c r="A6161" s="85">
        <v>6151</v>
      </c>
      <c r="B6161" s="96">
        <f t="shared" ca="1" si="96"/>
        <v>518648.03537158598</v>
      </c>
    </row>
    <row r="6162" spans="1:2" ht="12.75" x14ac:dyDescent="0.2">
      <c r="A6162" s="85">
        <v>6152</v>
      </c>
      <c r="B6162" s="96">
        <f t="shared" ca="1" si="96"/>
        <v>444422.70766261476</v>
      </c>
    </row>
    <row r="6163" spans="1:2" ht="12.75" x14ac:dyDescent="0.2">
      <c r="A6163" s="85">
        <v>6153</v>
      </c>
      <c r="B6163" s="96">
        <f t="shared" ca="1" si="96"/>
        <v>523578.41929816187</v>
      </c>
    </row>
    <row r="6164" spans="1:2" ht="12.75" x14ac:dyDescent="0.2">
      <c r="A6164" s="85">
        <v>6154</v>
      </c>
      <c r="B6164" s="96">
        <f t="shared" ca="1" si="96"/>
        <v>494054.11658765189</v>
      </c>
    </row>
    <row r="6165" spans="1:2" ht="12.75" x14ac:dyDescent="0.2">
      <c r="A6165" s="85">
        <v>6155</v>
      </c>
      <c r="B6165" s="96">
        <f t="shared" ca="1" si="96"/>
        <v>526726.82642651536</v>
      </c>
    </row>
    <row r="6166" spans="1:2" ht="12.75" x14ac:dyDescent="0.2">
      <c r="A6166" s="85">
        <v>6156</v>
      </c>
      <c r="B6166" s="96">
        <f t="shared" ca="1" si="96"/>
        <v>487693.75851819298</v>
      </c>
    </row>
    <row r="6167" spans="1:2" ht="12.75" x14ac:dyDescent="0.2">
      <c r="A6167" s="85">
        <v>6157</v>
      </c>
      <c r="B6167" s="96">
        <f t="shared" ca="1" si="96"/>
        <v>472737.03106049297</v>
      </c>
    </row>
    <row r="6168" spans="1:2" ht="12.75" x14ac:dyDescent="0.2">
      <c r="A6168" s="85">
        <v>6158</v>
      </c>
      <c r="B6168" s="96">
        <f t="shared" ca="1" si="96"/>
        <v>492997.98845155933</v>
      </c>
    </row>
    <row r="6169" spans="1:2" ht="12.75" x14ac:dyDescent="0.2">
      <c r="A6169" s="85">
        <v>6159</v>
      </c>
      <c r="B6169" s="96">
        <f t="shared" ca="1" si="96"/>
        <v>513934.83789001929</v>
      </c>
    </row>
    <row r="6170" spans="1:2" ht="12.75" x14ac:dyDescent="0.2">
      <c r="A6170" s="85">
        <v>6160</v>
      </c>
      <c r="B6170" s="96">
        <f t="shared" ca="1" si="96"/>
        <v>444563.93019356253</v>
      </c>
    </row>
    <row r="6171" spans="1:2" ht="12.75" x14ac:dyDescent="0.2">
      <c r="A6171" s="85">
        <v>6161</v>
      </c>
      <c r="B6171" s="96">
        <f t="shared" ca="1" si="96"/>
        <v>436310.32337007206</v>
      </c>
    </row>
    <row r="6172" spans="1:2" ht="12.75" x14ac:dyDescent="0.2">
      <c r="A6172" s="85">
        <v>6162</v>
      </c>
      <c r="B6172" s="96">
        <f t="shared" ca="1" si="96"/>
        <v>523222.96967895114</v>
      </c>
    </row>
    <row r="6173" spans="1:2" ht="12.75" x14ac:dyDescent="0.2">
      <c r="A6173" s="85">
        <v>6163</v>
      </c>
      <c r="B6173" s="96">
        <f t="shared" ca="1" si="96"/>
        <v>509192.31119328138</v>
      </c>
    </row>
    <row r="6174" spans="1:2" ht="12.75" x14ac:dyDescent="0.2">
      <c r="A6174" s="85">
        <v>6164</v>
      </c>
      <c r="B6174" s="96">
        <f t="shared" ca="1" si="96"/>
        <v>497206.94929214794</v>
      </c>
    </row>
    <row r="6175" spans="1:2" ht="12.75" x14ac:dyDescent="0.2">
      <c r="A6175" s="85">
        <v>6165</v>
      </c>
      <c r="B6175" s="96">
        <f t="shared" ca="1" si="96"/>
        <v>486484.43781599239</v>
      </c>
    </row>
    <row r="6176" spans="1:2" ht="12.75" x14ac:dyDescent="0.2">
      <c r="A6176" s="85">
        <v>6166</v>
      </c>
      <c r="B6176" s="96">
        <f t="shared" ca="1" si="96"/>
        <v>497565.39278992539</v>
      </c>
    </row>
    <row r="6177" spans="1:2" ht="12.75" x14ac:dyDescent="0.2">
      <c r="A6177" s="85">
        <v>6167</v>
      </c>
      <c r="B6177" s="96">
        <f t="shared" ca="1" si="96"/>
        <v>521548.74583103065</v>
      </c>
    </row>
    <row r="6178" spans="1:2" ht="12.75" x14ac:dyDescent="0.2">
      <c r="A6178" s="85">
        <v>6168</v>
      </c>
      <c r="B6178" s="96">
        <f t="shared" ca="1" si="96"/>
        <v>557901.76916660403</v>
      </c>
    </row>
    <row r="6179" spans="1:2" ht="12.75" x14ac:dyDescent="0.2">
      <c r="A6179" s="85">
        <v>6169</v>
      </c>
      <c r="B6179" s="96">
        <f t="shared" ca="1" si="96"/>
        <v>472206.01293059281</v>
      </c>
    </row>
    <row r="6180" spans="1:2" ht="12.75" x14ac:dyDescent="0.2">
      <c r="A6180" s="85">
        <v>6170</v>
      </c>
      <c r="B6180" s="96">
        <f t="shared" ca="1" si="96"/>
        <v>454482.66588964965</v>
      </c>
    </row>
    <row r="6181" spans="1:2" ht="12.75" x14ac:dyDescent="0.2">
      <c r="A6181" s="85">
        <v>6171</v>
      </c>
      <c r="B6181" s="96">
        <f t="shared" ca="1" si="96"/>
        <v>459321.6566922933</v>
      </c>
    </row>
    <row r="6182" spans="1:2" ht="12.75" x14ac:dyDescent="0.2">
      <c r="A6182" s="85">
        <v>6172</v>
      </c>
      <c r="B6182" s="96">
        <f t="shared" ca="1" si="96"/>
        <v>505424.98442477512</v>
      </c>
    </row>
    <row r="6183" spans="1:2" ht="12.75" x14ac:dyDescent="0.2">
      <c r="A6183" s="85">
        <v>6173</v>
      </c>
      <c r="B6183" s="96">
        <f t="shared" ca="1" si="96"/>
        <v>512449.67587110621</v>
      </c>
    </row>
    <row r="6184" spans="1:2" ht="12.75" x14ac:dyDescent="0.2">
      <c r="A6184" s="85">
        <v>6174</v>
      </c>
      <c r="B6184" s="96">
        <f t="shared" ca="1" si="96"/>
        <v>479726.48642018216</v>
      </c>
    </row>
    <row r="6185" spans="1:2" ht="12.75" x14ac:dyDescent="0.2">
      <c r="A6185" s="85">
        <v>6175</v>
      </c>
      <c r="B6185" s="96">
        <f t="shared" ca="1" si="96"/>
        <v>540325.37870985246</v>
      </c>
    </row>
    <row r="6186" spans="1:2" ht="12.75" x14ac:dyDescent="0.2">
      <c r="A6186" s="85">
        <v>6176</v>
      </c>
      <c r="B6186" s="96">
        <f t="shared" ca="1" si="96"/>
        <v>462940.32066613541</v>
      </c>
    </row>
    <row r="6187" spans="1:2" ht="12.75" x14ac:dyDescent="0.2">
      <c r="A6187" s="85">
        <v>6177</v>
      </c>
      <c r="B6187" s="96">
        <f t="shared" ca="1" si="96"/>
        <v>443010.79203840415</v>
      </c>
    </row>
    <row r="6188" spans="1:2" ht="12.75" x14ac:dyDescent="0.2">
      <c r="A6188" s="85">
        <v>6178</v>
      </c>
      <c r="B6188" s="96">
        <f t="shared" ca="1" si="96"/>
        <v>519994.98836617765</v>
      </c>
    </row>
    <row r="6189" spans="1:2" ht="12.75" x14ac:dyDescent="0.2">
      <c r="A6189" s="85">
        <v>6179</v>
      </c>
      <c r="B6189" s="96">
        <f t="shared" ca="1" si="96"/>
        <v>458845.03005321149</v>
      </c>
    </row>
    <row r="6190" spans="1:2" ht="12.75" x14ac:dyDescent="0.2">
      <c r="A6190" s="85">
        <v>6180</v>
      </c>
      <c r="B6190" s="96">
        <f t="shared" ca="1" si="96"/>
        <v>480707.66693280276</v>
      </c>
    </row>
    <row r="6191" spans="1:2" ht="12.75" x14ac:dyDescent="0.2">
      <c r="A6191" s="85">
        <v>6181</v>
      </c>
      <c r="B6191" s="96">
        <f t="shared" ca="1" si="96"/>
        <v>481889.36756061518</v>
      </c>
    </row>
    <row r="6192" spans="1:2" ht="12.75" x14ac:dyDescent="0.2">
      <c r="A6192" s="85">
        <v>6182</v>
      </c>
      <c r="B6192" s="96">
        <f t="shared" ca="1" si="96"/>
        <v>509969.15363640082</v>
      </c>
    </row>
    <row r="6193" spans="1:2" ht="12.75" x14ac:dyDescent="0.2">
      <c r="A6193" s="85">
        <v>6183</v>
      </c>
      <c r="B6193" s="96">
        <f t="shared" ca="1" si="96"/>
        <v>526304.48997929192</v>
      </c>
    </row>
    <row r="6194" spans="1:2" ht="12.75" x14ac:dyDescent="0.2">
      <c r="A6194" s="85">
        <v>6184</v>
      </c>
      <c r="B6194" s="96">
        <f t="shared" ca="1" si="96"/>
        <v>501833.06166149606</v>
      </c>
    </row>
    <row r="6195" spans="1:2" ht="12.75" x14ac:dyDescent="0.2">
      <c r="A6195" s="85">
        <v>6185</v>
      </c>
      <c r="B6195" s="96">
        <f t="shared" ca="1" si="96"/>
        <v>497880.43081809831</v>
      </c>
    </row>
    <row r="6196" spans="1:2" ht="12.75" x14ac:dyDescent="0.2">
      <c r="A6196" s="85">
        <v>6186</v>
      </c>
      <c r="B6196" s="96">
        <f t="shared" ca="1" si="96"/>
        <v>466225.133587636</v>
      </c>
    </row>
    <row r="6197" spans="1:2" ht="12.75" x14ac:dyDescent="0.2">
      <c r="A6197" s="85">
        <v>6187</v>
      </c>
      <c r="B6197" s="96">
        <f t="shared" ca="1" si="96"/>
        <v>468672.17271124659</v>
      </c>
    </row>
    <row r="6198" spans="1:2" ht="12.75" x14ac:dyDescent="0.2">
      <c r="A6198" s="85">
        <v>6188</v>
      </c>
      <c r="B6198" s="96">
        <f t="shared" ca="1" si="96"/>
        <v>443132.77504744771</v>
      </c>
    </row>
    <row r="6199" spans="1:2" ht="12.75" x14ac:dyDescent="0.2">
      <c r="A6199" s="85">
        <v>6189</v>
      </c>
      <c r="B6199" s="96">
        <f t="shared" ca="1" si="96"/>
        <v>538293.62594947196</v>
      </c>
    </row>
    <row r="6200" spans="1:2" ht="12.75" x14ac:dyDescent="0.2">
      <c r="A6200" s="85">
        <v>6190</v>
      </c>
      <c r="B6200" s="96">
        <f t="shared" ca="1" si="96"/>
        <v>526627.41844728065</v>
      </c>
    </row>
    <row r="6201" spans="1:2" ht="12.75" x14ac:dyDescent="0.2">
      <c r="A6201" s="85">
        <v>6191</v>
      </c>
      <c r="B6201" s="96">
        <f t="shared" ca="1" si="96"/>
        <v>472385.75245004112</v>
      </c>
    </row>
    <row r="6202" spans="1:2" ht="12.75" x14ac:dyDescent="0.2">
      <c r="A6202" s="85">
        <v>6192</v>
      </c>
      <c r="B6202" s="96">
        <f t="shared" ca="1" si="96"/>
        <v>512907.72014998173</v>
      </c>
    </row>
    <row r="6203" spans="1:2" ht="12.75" x14ac:dyDescent="0.2">
      <c r="A6203" s="85">
        <v>6193</v>
      </c>
      <c r="B6203" s="96">
        <f t="shared" ca="1" si="96"/>
        <v>490064.20378161361</v>
      </c>
    </row>
    <row r="6204" spans="1:2" ht="12.75" x14ac:dyDescent="0.2">
      <c r="A6204" s="85">
        <v>6194</v>
      </c>
      <c r="B6204" s="96">
        <f t="shared" ca="1" si="96"/>
        <v>539941.46028159605</v>
      </c>
    </row>
    <row r="6205" spans="1:2" ht="12.75" x14ac:dyDescent="0.2">
      <c r="A6205" s="85">
        <v>6195</v>
      </c>
      <c r="B6205" s="96">
        <f t="shared" ca="1" si="96"/>
        <v>504471.88728859305</v>
      </c>
    </row>
    <row r="6206" spans="1:2" ht="12.75" x14ac:dyDescent="0.2">
      <c r="A6206" s="85">
        <v>6196</v>
      </c>
      <c r="B6206" s="96">
        <f t="shared" ca="1" si="96"/>
        <v>481733.21734178817</v>
      </c>
    </row>
    <row r="6207" spans="1:2" ht="12.75" x14ac:dyDescent="0.2">
      <c r="A6207" s="85">
        <v>6197</v>
      </c>
      <c r="B6207" s="96">
        <f t="shared" ca="1" si="96"/>
        <v>470414.26152148802</v>
      </c>
    </row>
    <row r="6208" spans="1:2" ht="12.75" x14ac:dyDescent="0.2">
      <c r="A6208" s="85">
        <v>6198</v>
      </c>
      <c r="B6208" s="96">
        <f t="shared" ca="1" si="96"/>
        <v>528031.06519797305</v>
      </c>
    </row>
    <row r="6209" spans="1:2" ht="12.75" x14ac:dyDescent="0.2">
      <c r="A6209" s="85">
        <v>6199</v>
      </c>
      <c r="B6209" s="96">
        <f t="shared" ca="1" si="96"/>
        <v>475962.66569283418</v>
      </c>
    </row>
    <row r="6210" spans="1:2" ht="12.75" x14ac:dyDescent="0.2">
      <c r="A6210" s="85">
        <v>6200</v>
      </c>
      <c r="B6210" s="96">
        <f t="shared" ca="1" si="96"/>
        <v>507893.85104834882</v>
      </c>
    </row>
    <row r="6211" spans="1:2" ht="12.75" x14ac:dyDescent="0.2">
      <c r="A6211" s="85">
        <v>6201</v>
      </c>
      <c r="B6211" s="96">
        <f t="shared" ca="1" si="96"/>
        <v>478324.43672149931</v>
      </c>
    </row>
    <row r="6212" spans="1:2" ht="12.75" x14ac:dyDescent="0.2">
      <c r="A6212" s="85">
        <v>6202</v>
      </c>
      <c r="B6212" s="96">
        <f t="shared" ca="1" si="96"/>
        <v>475594.99746649963</v>
      </c>
    </row>
    <row r="6213" spans="1:2" ht="12.75" x14ac:dyDescent="0.2">
      <c r="A6213" s="85">
        <v>6203</v>
      </c>
      <c r="B6213" s="96">
        <f t="shared" ca="1" si="96"/>
        <v>518377.2612772173</v>
      </c>
    </row>
    <row r="6214" spans="1:2" ht="12.75" x14ac:dyDescent="0.2">
      <c r="A6214" s="85">
        <v>6204</v>
      </c>
      <c r="B6214" s="96">
        <f t="shared" ca="1" si="96"/>
        <v>504084.03222511563</v>
      </c>
    </row>
    <row r="6215" spans="1:2" ht="12.75" x14ac:dyDescent="0.2">
      <c r="A6215" s="85">
        <v>6205</v>
      </c>
      <c r="B6215" s="96">
        <f t="shared" ca="1" si="96"/>
        <v>432994.55500849505</v>
      </c>
    </row>
    <row r="6216" spans="1:2" ht="12.75" x14ac:dyDescent="0.2">
      <c r="A6216" s="85">
        <v>6206</v>
      </c>
      <c r="B6216" s="96">
        <f t="shared" ca="1" si="96"/>
        <v>490170.71229889494</v>
      </c>
    </row>
    <row r="6217" spans="1:2" ht="12.75" x14ac:dyDescent="0.2">
      <c r="A6217" s="85">
        <v>6207</v>
      </c>
      <c r="B6217" s="96">
        <f t="shared" ca="1" si="96"/>
        <v>552446.8226216773</v>
      </c>
    </row>
    <row r="6218" spans="1:2" ht="12.75" x14ac:dyDescent="0.2">
      <c r="A6218" s="85">
        <v>6208</v>
      </c>
      <c r="B6218" s="96">
        <f t="shared" ca="1" si="96"/>
        <v>520309.24981935648</v>
      </c>
    </row>
    <row r="6219" spans="1:2" ht="12.75" x14ac:dyDescent="0.2">
      <c r="A6219" s="85">
        <v>6209</v>
      </c>
      <c r="B6219" s="96">
        <f t="shared" ref="B6219:B6282" ca="1" si="97">NORMINV(RAND(),B$4,B$5)</f>
        <v>485478.32015415176</v>
      </c>
    </row>
    <row r="6220" spans="1:2" ht="12.75" x14ac:dyDescent="0.2">
      <c r="A6220" s="85">
        <v>6210</v>
      </c>
      <c r="B6220" s="96">
        <f t="shared" ca="1" si="97"/>
        <v>521985.50533252792</v>
      </c>
    </row>
    <row r="6221" spans="1:2" ht="12.75" x14ac:dyDescent="0.2">
      <c r="A6221" s="85">
        <v>6211</v>
      </c>
      <c r="B6221" s="96">
        <f t="shared" ca="1" si="97"/>
        <v>535346.39323293453</v>
      </c>
    </row>
    <row r="6222" spans="1:2" ht="12.75" x14ac:dyDescent="0.2">
      <c r="A6222" s="85">
        <v>6212</v>
      </c>
      <c r="B6222" s="96">
        <f t="shared" ca="1" si="97"/>
        <v>500752.44898042147</v>
      </c>
    </row>
    <row r="6223" spans="1:2" ht="12.75" x14ac:dyDescent="0.2">
      <c r="A6223" s="85">
        <v>6213</v>
      </c>
      <c r="B6223" s="96">
        <f t="shared" ca="1" si="97"/>
        <v>472975.50321067066</v>
      </c>
    </row>
    <row r="6224" spans="1:2" ht="12.75" x14ac:dyDescent="0.2">
      <c r="A6224" s="85">
        <v>6214</v>
      </c>
      <c r="B6224" s="96">
        <f t="shared" ca="1" si="97"/>
        <v>488531.18608980981</v>
      </c>
    </row>
    <row r="6225" spans="1:2" ht="12.75" x14ac:dyDescent="0.2">
      <c r="A6225" s="85">
        <v>6215</v>
      </c>
      <c r="B6225" s="96">
        <f t="shared" ca="1" si="97"/>
        <v>470931.31547047541</v>
      </c>
    </row>
    <row r="6226" spans="1:2" ht="12.75" x14ac:dyDescent="0.2">
      <c r="A6226" s="85">
        <v>6216</v>
      </c>
      <c r="B6226" s="96">
        <f t="shared" ca="1" si="97"/>
        <v>421892.38554684946</v>
      </c>
    </row>
    <row r="6227" spans="1:2" ht="12.75" x14ac:dyDescent="0.2">
      <c r="A6227" s="85">
        <v>6217</v>
      </c>
      <c r="B6227" s="96">
        <f t="shared" ca="1" si="97"/>
        <v>486766.86223312718</v>
      </c>
    </row>
    <row r="6228" spans="1:2" ht="12.75" x14ac:dyDescent="0.2">
      <c r="A6228" s="85">
        <v>6218</v>
      </c>
      <c r="B6228" s="96">
        <f t="shared" ca="1" si="97"/>
        <v>418992.62173636555</v>
      </c>
    </row>
    <row r="6229" spans="1:2" ht="12.75" x14ac:dyDescent="0.2">
      <c r="A6229" s="85">
        <v>6219</v>
      </c>
      <c r="B6229" s="96">
        <f t="shared" ca="1" si="97"/>
        <v>473146.68377624208</v>
      </c>
    </row>
    <row r="6230" spans="1:2" ht="12.75" x14ac:dyDescent="0.2">
      <c r="A6230" s="85">
        <v>6220</v>
      </c>
      <c r="B6230" s="96">
        <f t="shared" ca="1" si="97"/>
        <v>510043.5734819097</v>
      </c>
    </row>
    <row r="6231" spans="1:2" ht="12.75" x14ac:dyDescent="0.2">
      <c r="A6231" s="85">
        <v>6221</v>
      </c>
      <c r="B6231" s="96">
        <f t="shared" ca="1" si="97"/>
        <v>528010.26468809333</v>
      </c>
    </row>
    <row r="6232" spans="1:2" ht="12.75" x14ac:dyDescent="0.2">
      <c r="A6232" s="85">
        <v>6222</v>
      </c>
      <c r="B6232" s="96">
        <f t="shared" ca="1" si="97"/>
        <v>528513.07469399436</v>
      </c>
    </row>
    <row r="6233" spans="1:2" ht="12.75" x14ac:dyDescent="0.2">
      <c r="A6233" s="85">
        <v>6223</v>
      </c>
      <c r="B6233" s="96">
        <f t="shared" ca="1" si="97"/>
        <v>524831.04846662714</v>
      </c>
    </row>
    <row r="6234" spans="1:2" ht="12.75" x14ac:dyDescent="0.2">
      <c r="A6234" s="85">
        <v>6224</v>
      </c>
      <c r="B6234" s="96">
        <f t="shared" ca="1" si="97"/>
        <v>463851.68490902247</v>
      </c>
    </row>
    <row r="6235" spans="1:2" ht="12.75" x14ac:dyDescent="0.2">
      <c r="A6235" s="85">
        <v>6225</v>
      </c>
      <c r="B6235" s="96">
        <f t="shared" ca="1" si="97"/>
        <v>486601.53895580309</v>
      </c>
    </row>
    <row r="6236" spans="1:2" ht="12.75" x14ac:dyDescent="0.2">
      <c r="A6236" s="85">
        <v>6226</v>
      </c>
      <c r="B6236" s="96">
        <f t="shared" ca="1" si="97"/>
        <v>453909.58410735306</v>
      </c>
    </row>
    <row r="6237" spans="1:2" ht="12.75" x14ac:dyDescent="0.2">
      <c r="A6237" s="85">
        <v>6227</v>
      </c>
      <c r="B6237" s="96">
        <f t="shared" ca="1" si="97"/>
        <v>402136.63094542047</v>
      </c>
    </row>
    <row r="6238" spans="1:2" ht="12.75" x14ac:dyDescent="0.2">
      <c r="A6238" s="85">
        <v>6228</v>
      </c>
      <c r="B6238" s="96">
        <f t="shared" ca="1" si="97"/>
        <v>569943.63526816259</v>
      </c>
    </row>
    <row r="6239" spans="1:2" ht="12.75" x14ac:dyDescent="0.2">
      <c r="A6239" s="85">
        <v>6229</v>
      </c>
      <c r="B6239" s="96">
        <f t="shared" ca="1" si="97"/>
        <v>518898.50755336066</v>
      </c>
    </row>
    <row r="6240" spans="1:2" ht="12.75" x14ac:dyDescent="0.2">
      <c r="A6240" s="85">
        <v>6230</v>
      </c>
      <c r="B6240" s="96">
        <f t="shared" ca="1" si="97"/>
        <v>525525.55814187636</v>
      </c>
    </row>
    <row r="6241" spans="1:2" ht="12.75" x14ac:dyDescent="0.2">
      <c r="A6241" s="85">
        <v>6231</v>
      </c>
      <c r="B6241" s="96">
        <f t="shared" ca="1" si="97"/>
        <v>460506.9226026907</v>
      </c>
    </row>
    <row r="6242" spans="1:2" ht="12.75" x14ac:dyDescent="0.2">
      <c r="A6242" s="85">
        <v>6232</v>
      </c>
      <c r="B6242" s="96">
        <f t="shared" ca="1" si="97"/>
        <v>477053.63373025192</v>
      </c>
    </row>
    <row r="6243" spans="1:2" ht="12.75" x14ac:dyDescent="0.2">
      <c r="A6243" s="85">
        <v>6233</v>
      </c>
      <c r="B6243" s="96">
        <f t="shared" ca="1" si="97"/>
        <v>457611.51061739656</v>
      </c>
    </row>
    <row r="6244" spans="1:2" ht="12.75" x14ac:dyDescent="0.2">
      <c r="A6244" s="85">
        <v>6234</v>
      </c>
      <c r="B6244" s="96">
        <f t="shared" ca="1" si="97"/>
        <v>431072.81620134041</v>
      </c>
    </row>
    <row r="6245" spans="1:2" ht="12.75" x14ac:dyDescent="0.2">
      <c r="A6245" s="85">
        <v>6235</v>
      </c>
      <c r="B6245" s="96">
        <f t="shared" ca="1" si="97"/>
        <v>463671.05907657841</v>
      </c>
    </row>
    <row r="6246" spans="1:2" ht="12.75" x14ac:dyDescent="0.2">
      <c r="A6246" s="85">
        <v>6236</v>
      </c>
      <c r="B6246" s="96">
        <f t="shared" ca="1" si="97"/>
        <v>520139.37447341712</v>
      </c>
    </row>
    <row r="6247" spans="1:2" ht="12.75" x14ac:dyDescent="0.2">
      <c r="A6247" s="85">
        <v>6237</v>
      </c>
      <c r="B6247" s="96">
        <f t="shared" ca="1" si="97"/>
        <v>467349.9749494454</v>
      </c>
    </row>
    <row r="6248" spans="1:2" ht="12.75" x14ac:dyDescent="0.2">
      <c r="A6248" s="85">
        <v>6238</v>
      </c>
      <c r="B6248" s="96">
        <f t="shared" ca="1" si="97"/>
        <v>538627.51710065512</v>
      </c>
    </row>
    <row r="6249" spans="1:2" ht="12.75" x14ac:dyDescent="0.2">
      <c r="A6249" s="85">
        <v>6239</v>
      </c>
      <c r="B6249" s="96">
        <f t="shared" ca="1" si="97"/>
        <v>527933.34543342632</v>
      </c>
    </row>
    <row r="6250" spans="1:2" ht="12.75" x14ac:dyDescent="0.2">
      <c r="A6250" s="85">
        <v>6240</v>
      </c>
      <c r="B6250" s="96">
        <f t="shared" ca="1" si="97"/>
        <v>527136.28109375841</v>
      </c>
    </row>
    <row r="6251" spans="1:2" ht="12.75" x14ac:dyDescent="0.2">
      <c r="A6251" s="85">
        <v>6241</v>
      </c>
      <c r="B6251" s="96">
        <f t="shared" ca="1" si="97"/>
        <v>497787.7197289124</v>
      </c>
    </row>
    <row r="6252" spans="1:2" ht="12.75" x14ac:dyDescent="0.2">
      <c r="A6252" s="85">
        <v>6242</v>
      </c>
      <c r="B6252" s="96">
        <f t="shared" ca="1" si="97"/>
        <v>480591.34280214092</v>
      </c>
    </row>
    <row r="6253" spans="1:2" ht="12.75" x14ac:dyDescent="0.2">
      <c r="A6253" s="85">
        <v>6243</v>
      </c>
      <c r="B6253" s="96">
        <f t="shared" ca="1" si="97"/>
        <v>517349.30499418563</v>
      </c>
    </row>
    <row r="6254" spans="1:2" ht="12.75" x14ac:dyDescent="0.2">
      <c r="A6254" s="85">
        <v>6244</v>
      </c>
      <c r="B6254" s="96">
        <f t="shared" ca="1" si="97"/>
        <v>509843.44945535017</v>
      </c>
    </row>
    <row r="6255" spans="1:2" ht="12.75" x14ac:dyDescent="0.2">
      <c r="A6255" s="85">
        <v>6245</v>
      </c>
      <c r="B6255" s="96">
        <f t="shared" ca="1" si="97"/>
        <v>449190.75038462895</v>
      </c>
    </row>
    <row r="6256" spans="1:2" ht="12.75" x14ac:dyDescent="0.2">
      <c r="A6256" s="85">
        <v>6246</v>
      </c>
      <c r="B6256" s="96">
        <f t="shared" ca="1" si="97"/>
        <v>452564.18697771966</v>
      </c>
    </row>
    <row r="6257" spans="1:2" ht="12.75" x14ac:dyDescent="0.2">
      <c r="A6257" s="85">
        <v>6247</v>
      </c>
      <c r="B6257" s="96">
        <f t="shared" ca="1" si="97"/>
        <v>526175.78187418298</v>
      </c>
    </row>
    <row r="6258" spans="1:2" ht="12.75" x14ac:dyDescent="0.2">
      <c r="A6258" s="85">
        <v>6248</v>
      </c>
      <c r="B6258" s="96">
        <f t="shared" ca="1" si="97"/>
        <v>492430.77728839254</v>
      </c>
    </row>
    <row r="6259" spans="1:2" ht="12.75" x14ac:dyDescent="0.2">
      <c r="A6259" s="85">
        <v>6249</v>
      </c>
      <c r="B6259" s="96">
        <f t="shared" ca="1" si="97"/>
        <v>455600.3325376712</v>
      </c>
    </row>
    <row r="6260" spans="1:2" ht="12.75" x14ac:dyDescent="0.2">
      <c r="A6260" s="85">
        <v>6250</v>
      </c>
      <c r="B6260" s="96">
        <f t="shared" ca="1" si="97"/>
        <v>509789.23015827645</v>
      </c>
    </row>
    <row r="6261" spans="1:2" ht="12.75" x14ac:dyDescent="0.2">
      <c r="A6261" s="85">
        <v>6251</v>
      </c>
      <c r="B6261" s="96">
        <f t="shared" ca="1" si="97"/>
        <v>495314.76673980604</v>
      </c>
    </row>
    <row r="6262" spans="1:2" ht="12.75" x14ac:dyDescent="0.2">
      <c r="A6262" s="85">
        <v>6252</v>
      </c>
      <c r="B6262" s="96">
        <f t="shared" ca="1" si="97"/>
        <v>452862.83179234306</v>
      </c>
    </row>
    <row r="6263" spans="1:2" ht="12.75" x14ac:dyDescent="0.2">
      <c r="A6263" s="85">
        <v>6253</v>
      </c>
      <c r="B6263" s="96">
        <f t="shared" ca="1" si="97"/>
        <v>474704.21108252084</v>
      </c>
    </row>
    <row r="6264" spans="1:2" ht="12.75" x14ac:dyDescent="0.2">
      <c r="A6264" s="85">
        <v>6254</v>
      </c>
      <c r="B6264" s="96">
        <f t="shared" ca="1" si="97"/>
        <v>543926.94898844487</v>
      </c>
    </row>
    <row r="6265" spans="1:2" ht="12.75" x14ac:dyDescent="0.2">
      <c r="A6265" s="85">
        <v>6255</v>
      </c>
      <c r="B6265" s="96">
        <f t="shared" ca="1" si="97"/>
        <v>498866.46170696564</v>
      </c>
    </row>
    <row r="6266" spans="1:2" ht="12.75" x14ac:dyDescent="0.2">
      <c r="A6266" s="85">
        <v>6256</v>
      </c>
      <c r="B6266" s="96">
        <f t="shared" ca="1" si="97"/>
        <v>508567.6582978621</v>
      </c>
    </row>
    <row r="6267" spans="1:2" ht="12.75" x14ac:dyDescent="0.2">
      <c r="A6267" s="85">
        <v>6257</v>
      </c>
      <c r="B6267" s="96">
        <f t="shared" ca="1" si="97"/>
        <v>485047.45119181153</v>
      </c>
    </row>
    <row r="6268" spans="1:2" ht="12.75" x14ac:dyDescent="0.2">
      <c r="A6268" s="85">
        <v>6258</v>
      </c>
      <c r="B6268" s="96">
        <f t="shared" ca="1" si="97"/>
        <v>471061.31576816749</v>
      </c>
    </row>
    <row r="6269" spans="1:2" ht="12.75" x14ac:dyDescent="0.2">
      <c r="A6269" s="85">
        <v>6259</v>
      </c>
      <c r="B6269" s="96">
        <f t="shared" ca="1" si="97"/>
        <v>472754.42539011454</v>
      </c>
    </row>
    <row r="6270" spans="1:2" ht="12.75" x14ac:dyDescent="0.2">
      <c r="A6270" s="85">
        <v>6260</v>
      </c>
      <c r="B6270" s="96">
        <f t="shared" ca="1" si="97"/>
        <v>532784.24821346719</v>
      </c>
    </row>
    <row r="6271" spans="1:2" ht="12.75" x14ac:dyDescent="0.2">
      <c r="A6271" s="85">
        <v>6261</v>
      </c>
      <c r="B6271" s="96">
        <f t="shared" ca="1" si="97"/>
        <v>451921.98835186294</v>
      </c>
    </row>
    <row r="6272" spans="1:2" ht="12.75" x14ac:dyDescent="0.2">
      <c r="A6272" s="85">
        <v>6262</v>
      </c>
      <c r="B6272" s="96">
        <f t="shared" ca="1" si="97"/>
        <v>584417.46573209332</v>
      </c>
    </row>
    <row r="6273" spans="1:2" ht="12.75" x14ac:dyDescent="0.2">
      <c r="A6273" s="85">
        <v>6263</v>
      </c>
      <c r="B6273" s="96">
        <f t="shared" ca="1" si="97"/>
        <v>528160.55790522788</v>
      </c>
    </row>
    <row r="6274" spans="1:2" ht="12.75" x14ac:dyDescent="0.2">
      <c r="A6274" s="85">
        <v>6264</v>
      </c>
      <c r="B6274" s="96">
        <f t="shared" ca="1" si="97"/>
        <v>535007.23225079663</v>
      </c>
    </row>
    <row r="6275" spans="1:2" ht="12.75" x14ac:dyDescent="0.2">
      <c r="A6275" s="85">
        <v>6265</v>
      </c>
      <c r="B6275" s="96">
        <f t="shared" ca="1" si="97"/>
        <v>486634.13363117771</v>
      </c>
    </row>
    <row r="6276" spans="1:2" ht="12.75" x14ac:dyDescent="0.2">
      <c r="A6276" s="85">
        <v>6266</v>
      </c>
      <c r="B6276" s="96">
        <f t="shared" ca="1" si="97"/>
        <v>463526.58627471892</v>
      </c>
    </row>
    <row r="6277" spans="1:2" ht="12.75" x14ac:dyDescent="0.2">
      <c r="A6277" s="85">
        <v>6267</v>
      </c>
      <c r="B6277" s="96">
        <f t="shared" ca="1" si="97"/>
        <v>595213.77733364259</v>
      </c>
    </row>
    <row r="6278" spans="1:2" ht="12.75" x14ac:dyDescent="0.2">
      <c r="A6278" s="85">
        <v>6268</v>
      </c>
      <c r="B6278" s="96">
        <f t="shared" ca="1" si="97"/>
        <v>485269.80089413264</v>
      </c>
    </row>
    <row r="6279" spans="1:2" ht="12.75" x14ac:dyDescent="0.2">
      <c r="A6279" s="85">
        <v>6269</v>
      </c>
      <c r="B6279" s="96">
        <f t="shared" ca="1" si="97"/>
        <v>456294.35359892051</v>
      </c>
    </row>
    <row r="6280" spans="1:2" ht="12.75" x14ac:dyDescent="0.2">
      <c r="A6280" s="85">
        <v>6270</v>
      </c>
      <c r="B6280" s="96">
        <f t="shared" ca="1" si="97"/>
        <v>441324.89948185312</v>
      </c>
    </row>
    <row r="6281" spans="1:2" ht="12.75" x14ac:dyDescent="0.2">
      <c r="A6281" s="85">
        <v>6271</v>
      </c>
      <c r="B6281" s="96">
        <f t="shared" ca="1" si="97"/>
        <v>500372.27083221509</v>
      </c>
    </row>
    <row r="6282" spans="1:2" ht="12.75" x14ac:dyDescent="0.2">
      <c r="A6282" s="85">
        <v>6272</v>
      </c>
      <c r="B6282" s="96">
        <f t="shared" ca="1" si="97"/>
        <v>483360.45228110516</v>
      </c>
    </row>
    <row r="6283" spans="1:2" ht="12.75" x14ac:dyDescent="0.2">
      <c r="A6283" s="85">
        <v>6273</v>
      </c>
      <c r="B6283" s="96">
        <f t="shared" ref="B6283:B6346" ca="1" si="98">NORMINV(RAND(),B$4,B$5)</f>
        <v>467633.78191707225</v>
      </c>
    </row>
    <row r="6284" spans="1:2" ht="12.75" x14ac:dyDescent="0.2">
      <c r="A6284" s="85">
        <v>6274</v>
      </c>
      <c r="B6284" s="96">
        <f t="shared" ca="1" si="98"/>
        <v>520057.19387089275</v>
      </c>
    </row>
    <row r="6285" spans="1:2" ht="12.75" x14ac:dyDescent="0.2">
      <c r="A6285" s="85">
        <v>6275</v>
      </c>
      <c r="B6285" s="96">
        <f t="shared" ca="1" si="98"/>
        <v>515456.28522614087</v>
      </c>
    </row>
    <row r="6286" spans="1:2" ht="12.75" x14ac:dyDescent="0.2">
      <c r="A6286" s="85">
        <v>6276</v>
      </c>
      <c r="B6286" s="96">
        <f t="shared" ca="1" si="98"/>
        <v>484298.58151065215</v>
      </c>
    </row>
    <row r="6287" spans="1:2" ht="12.75" x14ac:dyDescent="0.2">
      <c r="A6287" s="85">
        <v>6277</v>
      </c>
      <c r="B6287" s="96">
        <f t="shared" ca="1" si="98"/>
        <v>527655.39845932473</v>
      </c>
    </row>
    <row r="6288" spans="1:2" ht="12.75" x14ac:dyDescent="0.2">
      <c r="A6288" s="85">
        <v>6278</v>
      </c>
      <c r="B6288" s="96">
        <f t="shared" ca="1" si="98"/>
        <v>486486.46583155665</v>
      </c>
    </row>
    <row r="6289" spans="1:2" ht="12.75" x14ac:dyDescent="0.2">
      <c r="A6289" s="85">
        <v>6279</v>
      </c>
      <c r="B6289" s="96">
        <f t="shared" ca="1" si="98"/>
        <v>525607.63174423226</v>
      </c>
    </row>
    <row r="6290" spans="1:2" ht="12.75" x14ac:dyDescent="0.2">
      <c r="A6290" s="85">
        <v>6280</v>
      </c>
      <c r="B6290" s="96">
        <f t="shared" ca="1" si="98"/>
        <v>523638.65902792203</v>
      </c>
    </row>
    <row r="6291" spans="1:2" ht="12.75" x14ac:dyDescent="0.2">
      <c r="A6291" s="85">
        <v>6281</v>
      </c>
      <c r="B6291" s="96">
        <f t="shared" ca="1" si="98"/>
        <v>518186.72123257251</v>
      </c>
    </row>
    <row r="6292" spans="1:2" ht="12.75" x14ac:dyDescent="0.2">
      <c r="A6292" s="85">
        <v>6282</v>
      </c>
      <c r="B6292" s="96">
        <f t="shared" ca="1" si="98"/>
        <v>586499.25035998109</v>
      </c>
    </row>
    <row r="6293" spans="1:2" ht="12.75" x14ac:dyDescent="0.2">
      <c r="A6293" s="85">
        <v>6283</v>
      </c>
      <c r="B6293" s="96">
        <f t="shared" ca="1" si="98"/>
        <v>494230.51952580869</v>
      </c>
    </row>
    <row r="6294" spans="1:2" ht="12.75" x14ac:dyDescent="0.2">
      <c r="A6294" s="85">
        <v>6284</v>
      </c>
      <c r="B6294" s="96">
        <f t="shared" ca="1" si="98"/>
        <v>470810.02591365244</v>
      </c>
    </row>
    <row r="6295" spans="1:2" ht="12.75" x14ac:dyDescent="0.2">
      <c r="A6295" s="85">
        <v>6285</v>
      </c>
      <c r="B6295" s="96">
        <f t="shared" ca="1" si="98"/>
        <v>511861.54341592651</v>
      </c>
    </row>
    <row r="6296" spans="1:2" ht="12.75" x14ac:dyDescent="0.2">
      <c r="A6296" s="85">
        <v>6286</v>
      </c>
      <c r="B6296" s="96">
        <f t="shared" ca="1" si="98"/>
        <v>504332.82265113638</v>
      </c>
    </row>
    <row r="6297" spans="1:2" ht="12.75" x14ac:dyDescent="0.2">
      <c r="A6297" s="85">
        <v>6287</v>
      </c>
      <c r="B6297" s="96">
        <f t="shared" ca="1" si="98"/>
        <v>457154.20940288022</v>
      </c>
    </row>
    <row r="6298" spans="1:2" ht="12.75" x14ac:dyDescent="0.2">
      <c r="A6298" s="85">
        <v>6288</v>
      </c>
      <c r="B6298" s="96">
        <f t="shared" ca="1" si="98"/>
        <v>406153.14642802643</v>
      </c>
    </row>
    <row r="6299" spans="1:2" ht="12.75" x14ac:dyDescent="0.2">
      <c r="A6299" s="85">
        <v>6289</v>
      </c>
      <c r="B6299" s="96">
        <f t="shared" ca="1" si="98"/>
        <v>514328.67570077255</v>
      </c>
    </row>
    <row r="6300" spans="1:2" ht="12.75" x14ac:dyDescent="0.2">
      <c r="A6300" s="85">
        <v>6290</v>
      </c>
      <c r="B6300" s="96">
        <f t="shared" ca="1" si="98"/>
        <v>568602.97493129317</v>
      </c>
    </row>
    <row r="6301" spans="1:2" ht="12.75" x14ac:dyDescent="0.2">
      <c r="A6301" s="85">
        <v>6291</v>
      </c>
      <c r="B6301" s="96">
        <f t="shared" ca="1" si="98"/>
        <v>464098.99597238499</v>
      </c>
    </row>
    <row r="6302" spans="1:2" ht="12.75" x14ac:dyDescent="0.2">
      <c r="A6302" s="85">
        <v>6292</v>
      </c>
      <c r="B6302" s="96">
        <f t="shared" ca="1" si="98"/>
        <v>530305.58504734142</v>
      </c>
    </row>
    <row r="6303" spans="1:2" ht="12.75" x14ac:dyDescent="0.2">
      <c r="A6303" s="85">
        <v>6293</v>
      </c>
      <c r="B6303" s="96">
        <f t="shared" ca="1" si="98"/>
        <v>470428.16162010963</v>
      </c>
    </row>
    <row r="6304" spans="1:2" ht="12.75" x14ac:dyDescent="0.2">
      <c r="A6304" s="85">
        <v>6294</v>
      </c>
      <c r="B6304" s="96">
        <f t="shared" ca="1" si="98"/>
        <v>468150.05389391922</v>
      </c>
    </row>
    <row r="6305" spans="1:2" ht="12.75" x14ac:dyDescent="0.2">
      <c r="A6305" s="85">
        <v>6295</v>
      </c>
      <c r="B6305" s="96">
        <f t="shared" ca="1" si="98"/>
        <v>476614.79298796412</v>
      </c>
    </row>
    <row r="6306" spans="1:2" ht="12.75" x14ac:dyDescent="0.2">
      <c r="A6306" s="85">
        <v>6296</v>
      </c>
      <c r="B6306" s="96">
        <f t="shared" ca="1" si="98"/>
        <v>534504.88661542709</v>
      </c>
    </row>
    <row r="6307" spans="1:2" ht="12.75" x14ac:dyDescent="0.2">
      <c r="A6307" s="85">
        <v>6297</v>
      </c>
      <c r="B6307" s="96">
        <f t="shared" ca="1" si="98"/>
        <v>422802.3822206622</v>
      </c>
    </row>
    <row r="6308" spans="1:2" ht="12.75" x14ac:dyDescent="0.2">
      <c r="A6308" s="85">
        <v>6298</v>
      </c>
      <c r="B6308" s="96">
        <f t="shared" ca="1" si="98"/>
        <v>517553.16011444002</v>
      </c>
    </row>
    <row r="6309" spans="1:2" ht="12.75" x14ac:dyDescent="0.2">
      <c r="A6309" s="85">
        <v>6299</v>
      </c>
      <c r="B6309" s="96">
        <f t="shared" ca="1" si="98"/>
        <v>507319.89895873936</v>
      </c>
    </row>
    <row r="6310" spans="1:2" ht="12.75" x14ac:dyDescent="0.2">
      <c r="A6310" s="85">
        <v>6300</v>
      </c>
      <c r="B6310" s="96">
        <f t="shared" ca="1" si="98"/>
        <v>438862.75607681944</v>
      </c>
    </row>
    <row r="6311" spans="1:2" ht="12.75" x14ac:dyDescent="0.2">
      <c r="A6311" s="85">
        <v>6301</v>
      </c>
      <c r="B6311" s="96">
        <f t="shared" ca="1" si="98"/>
        <v>510211.40958961193</v>
      </c>
    </row>
    <row r="6312" spans="1:2" ht="12.75" x14ac:dyDescent="0.2">
      <c r="A6312" s="85">
        <v>6302</v>
      </c>
      <c r="B6312" s="96">
        <f t="shared" ca="1" si="98"/>
        <v>458538.47366594453</v>
      </c>
    </row>
    <row r="6313" spans="1:2" ht="12.75" x14ac:dyDescent="0.2">
      <c r="A6313" s="85">
        <v>6303</v>
      </c>
      <c r="B6313" s="96">
        <f t="shared" ca="1" si="98"/>
        <v>539287.63318590284</v>
      </c>
    </row>
    <row r="6314" spans="1:2" ht="12.75" x14ac:dyDescent="0.2">
      <c r="A6314" s="85">
        <v>6304</v>
      </c>
      <c r="B6314" s="96">
        <f t="shared" ca="1" si="98"/>
        <v>448716.54782734427</v>
      </c>
    </row>
    <row r="6315" spans="1:2" ht="12.75" x14ac:dyDescent="0.2">
      <c r="A6315" s="85">
        <v>6305</v>
      </c>
      <c r="B6315" s="96">
        <f t="shared" ca="1" si="98"/>
        <v>444761.92974090477</v>
      </c>
    </row>
    <row r="6316" spans="1:2" ht="12.75" x14ac:dyDescent="0.2">
      <c r="A6316" s="85">
        <v>6306</v>
      </c>
      <c r="B6316" s="96">
        <f t="shared" ca="1" si="98"/>
        <v>452920.11930742743</v>
      </c>
    </row>
    <row r="6317" spans="1:2" ht="12.75" x14ac:dyDescent="0.2">
      <c r="A6317" s="85">
        <v>6307</v>
      </c>
      <c r="B6317" s="96">
        <f t="shared" ca="1" si="98"/>
        <v>507968.21528102114</v>
      </c>
    </row>
    <row r="6318" spans="1:2" ht="12.75" x14ac:dyDescent="0.2">
      <c r="A6318" s="85">
        <v>6308</v>
      </c>
      <c r="B6318" s="96">
        <f t="shared" ca="1" si="98"/>
        <v>477509.30504391942</v>
      </c>
    </row>
    <row r="6319" spans="1:2" ht="12.75" x14ac:dyDescent="0.2">
      <c r="A6319" s="85">
        <v>6309</v>
      </c>
      <c r="B6319" s="96">
        <f t="shared" ca="1" si="98"/>
        <v>498970.47927325981</v>
      </c>
    </row>
    <row r="6320" spans="1:2" ht="12.75" x14ac:dyDescent="0.2">
      <c r="A6320" s="85">
        <v>6310</v>
      </c>
      <c r="B6320" s="96">
        <f t="shared" ca="1" si="98"/>
        <v>469949.94265324005</v>
      </c>
    </row>
    <row r="6321" spans="1:2" ht="12.75" x14ac:dyDescent="0.2">
      <c r="A6321" s="85">
        <v>6311</v>
      </c>
      <c r="B6321" s="96">
        <f t="shared" ca="1" si="98"/>
        <v>464968.71315785183</v>
      </c>
    </row>
    <row r="6322" spans="1:2" ht="12.75" x14ac:dyDescent="0.2">
      <c r="A6322" s="85">
        <v>6312</v>
      </c>
      <c r="B6322" s="96">
        <f t="shared" ca="1" si="98"/>
        <v>470363.29724108725</v>
      </c>
    </row>
    <row r="6323" spans="1:2" ht="12.75" x14ac:dyDescent="0.2">
      <c r="A6323" s="85">
        <v>6313</v>
      </c>
      <c r="B6323" s="96">
        <f t="shared" ca="1" si="98"/>
        <v>520570.40383155656</v>
      </c>
    </row>
    <row r="6324" spans="1:2" ht="12.75" x14ac:dyDescent="0.2">
      <c r="A6324" s="85">
        <v>6314</v>
      </c>
      <c r="B6324" s="96">
        <f t="shared" ca="1" si="98"/>
        <v>484528.98341634596</v>
      </c>
    </row>
    <row r="6325" spans="1:2" ht="12.75" x14ac:dyDescent="0.2">
      <c r="A6325" s="85">
        <v>6315</v>
      </c>
      <c r="B6325" s="96">
        <f t="shared" ca="1" si="98"/>
        <v>456111.8063335215</v>
      </c>
    </row>
    <row r="6326" spans="1:2" ht="12.75" x14ac:dyDescent="0.2">
      <c r="A6326" s="85">
        <v>6316</v>
      </c>
      <c r="B6326" s="96">
        <f t="shared" ca="1" si="98"/>
        <v>522937.26297128701</v>
      </c>
    </row>
    <row r="6327" spans="1:2" ht="12.75" x14ac:dyDescent="0.2">
      <c r="A6327" s="85">
        <v>6317</v>
      </c>
      <c r="B6327" s="96">
        <f t="shared" ca="1" si="98"/>
        <v>471589.11855329043</v>
      </c>
    </row>
    <row r="6328" spans="1:2" ht="12.75" x14ac:dyDescent="0.2">
      <c r="A6328" s="85">
        <v>6318</v>
      </c>
      <c r="B6328" s="96">
        <f t="shared" ca="1" si="98"/>
        <v>420874.85720236198</v>
      </c>
    </row>
    <row r="6329" spans="1:2" ht="12.75" x14ac:dyDescent="0.2">
      <c r="A6329" s="85">
        <v>6319</v>
      </c>
      <c r="B6329" s="96">
        <f t="shared" ca="1" si="98"/>
        <v>465749.30373274547</v>
      </c>
    </row>
    <row r="6330" spans="1:2" ht="12.75" x14ac:dyDescent="0.2">
      <c r="A6330" s="85">
        <v>6320</v>
      </c>
      <c r="B6330" s="96">
        <f t="shared" ca="1" si="98"/>
        <v>489091.13677398424</v>
      </c>
    </row>
    <row r="6331" spans="1:2" ht="12.75" x14ac:dyDescent="0.2">
      <c r="A6331" s="85">
        <v>6321</v>
      </c>
      <c r="B6331" s="96">
        <f t="shared" ca="1" si="98"/>
        <v>470228.33980312751</v>
      </c>
    </row>
    <row r="6332" spans="1:2" ht="12.75" x14ac:dyDescent="0.2">
      <c r="A6332" s="85">
        <v>6322</v>
      </c>
      <c r="B6332" s="96">
        <f t="shared" ca="1" si="98"/>
        <v>526130.2177110581</v>
      </c>
    </row>
    <row r="6333" spans="1:2" ht="12.75" x14ac:dyDescent="0.2">
      <c r="A6333" s="85">
        <v>6323</v>
      </c>
      <c r="B6333" s="96">
        <f t="shared" ca="1" si="98"/>
        <v>536180.8148750813</v>
      </c>
    </row>
    <row r="6334" spans="1:2" ht="12.75" x14ac:dyDescent="0.2">
      <c r="A6334" s="85">
        <v>6324</v>
      </c>
      <c r="B6334" s="96">
        <f t="shared" ca="1" si="98"/>
        <v>541442.43521960452</v>
      </c>
    </row>
    <row r="6335" spans="1:2" ht="12.75" x14ac:dyDescent="0.2">
      <c r="A6335" s="85">
        <v>6325</v>
      </c>
      <c r="B6335" s="96">
        <f t="shared" ca="1" si="98"/>
        <v>434725.41261196201</v>
      </c>
    </row>
    <row r="6336" spans="1:2" ht="12.75" x14ac:dyDescent="0.2">
      <c r="A6336" s="85">
        <v>6326</v>
      </c>
      <c r="B6336" s="96">
        <f t="shared" ca="1" si="98"/>
        <v>505546.57836561266</v>
      </c>
    </row>
    <row r="6337" spans="1:2" ht="12.75" x14ac:dyDescent="0.2">
      <c r="A6337" s="85">
        <v>6327</v>
      </c>
      <c r="B6337" s="96">
        <f t="shared" ca="1" si="98"/>
        <v>506402.85309627384</v>
      </c>
    </row>
    <row r="6338" spans="1:2" ht="12.75" x14ac:dyDescent="0.2">
      <c r="A6338" s="85">
        <v>6328</v>
      </c>
      <c r="B6338" s="96">
        <f t="shared" ca="1" si="98"/>
        <v>471156.04079356074</v>
      </c>
    </row>
    <row r="6339" spans="1:2" ht="12.75" x14ac:dyDescent="0.2">
      <c r="A6339" s="85">
        <v>6329</v>
      </c>
      <c r="B6339" s="96">
        <f t="shared" ca="1" si="98"/>
        <v>382073.34675906983</v>
      </c>
    </row>
    <row r="6340" spans="1:2" ht="12.75" x14ac:dyDescent="0.2">
      <c r="A6340" s="85">
        <v>6330</v>
      </c>
      <c r="B6340" s="96">
        <f t="shared" ca="1" si="98"/>
        <v>449725.81550389645</v>
      </c>
    </row>
    <row r="6341" spans="1:2" ht="12.75" x14ac:dyDescent="0.2">
      <c r="A6341" s="85">
        <v>6331</v>
      </c>
      <c r="B6341" s="96">
        <f t="shared" ca="1" si="98"/>
        <v>488575.17519894801</v>
      </c>
    </row>
    <row r="6342" spans="1:2" ht="12.75" x14ac:dyDescent="0.2">
      <c r="A6342" s="85">
        <v>6332</v>
      </c>
      <c r="B6342" s="96">
        <f t="shared" ca="1" si="98"/>
        <v>501741.43591658899</v>
      </c>
    </row>
    <row r="6343" spans="1:2" ht="12.75" x14ac:dyDescent="0.2">
      <c r="A6343" s="85">
        <v>6333</v>
      </c>
      <c r="B6343" s="96">
        <f t="shared" ca="1" si="98"/>
        <v>551519.428854528</v>
      </c>
    </row>
    <row r="6344" spans="1:2" ht="12.75" x14ac:dyDescent="0.2">
      <c r="A6344" s="85">
        <v>6334</v>
      </c>
      <c r="B6344" s="96">
        <f t="shared" ca="1" si="98"/>
        <v>504528.66456654802</v>
      </c>
    </row>
    <row r="6345" spans="1:2" ht="12.75" x14ac:dyDescent="0.2">
      <c r="A6345" s="85">
        <v>6335</v>
      </c>
      <c r="B6345" s="96">
        <f t="shared" ca="1" si="98"/>
        <v>513675.22879940557</v>
      </c>
    </row>
    <row r="6346" spans="1:2" ht="12.75" x14ac:dyDescent="0.2">
      <c r="A6346" s="85">
        <v>6336</v>
      </c>
      <c r="B6346" s="96">
        <f t="shared" ca="1" si="98"/>
        <v>470641.57107829495</v>
      </c>
    </row>
    <row r="6347" spans="1:2" ht="12.75" x14ac:dyDescent="0.2">
      <c r="A6347" s="85">
        <v>6337</v>
      </c>
      <c r="B6347" s="96">
        <f t="shared" ref="B6347:B6410" ca="1" si="99">NORMINV(RAND(),B$4,B$5)</f>
        <v>550404.39889958035</v>
      </c>
    </row>
    <row r="6348" spans="1:2" ht="12.75" x14ac:dyDescent="0.2">
      <c r="A6348" s="85">
        <v>6338</v>
      </c>
      <c r="B6348" s="96">
        <f t="shared" ca="1" si="99"/>
        <v>517515.720887887</v>
      </c>
    </row>
    <row r="6349" spans="1:2" ht="12.75" x14ac:dyDescent="0.2">
      <c r="A6349" s="85">
        <v>6339</v>
      </c>
      <c r="B6349" s="96">
        <f t="shared" ca="1" si="99"/>
        <v>499299.52503185091</v>
      </c>
    </row>
    <row r="6350" spans="1:2" ht="12.75" x14ac:dyDescent="0.2">
      <c r="A6350" s="85">
        <v>6340</v>
      </c>
      <c r="B6350" s="96">
        <f t="shared" ca="1" si="99"/>
        <v>462077.56500103814</v>
      </c>
    </row>
    <row r="6351" spans="1:2" ht="12.75" x14ac:dyDescent="0.2">
      <c r="A6351" s="85">
        <v>6341</v>
      </c>
      <c r="B6351" s="96">
        <f t="shared" ca="1" si="99"/>
        <v>504357.78082300979</v>
      </c>
    </row>
    <row r="6352" spans="1:2" ht="12.75" x14ac:dyDescent="0.2">
      <c r="A6352" s="85">
        <v>6342</v>
      </c>
      <c r="B6352" s="96">
        <f t="shared" ca="1" si="99"/>
        <v>491030.3618980482</v>
      </c>
    </row>
    <row r="6353" spans="1:2" ht="12.75" x14ac:dyDescent="0.2">
      <c r="A6353" s="85">
        <v>6343</v>
      </c>
      <c r="B6353" s="96">
        <f t="shared" ca="1" si="99"/>
        <v>512398.02587084624</v>
      </c>
    </row>
    <row r="6354" spans="1:2" ht="12.75" x14ac:dyDescent="0.2">
      <c r="A6354" s="85">
        <v>6344</v>
      </c>
      <c r="B6354" s="96">
        <f t="shared" ca="1" si="99"/>
        <v>459148.72228289192</v>
      </c>
    </row>
    <row r="6355" spans="1:2" ht="12.75" x14ac:dyDescent="0.2">
      <c r="A6355" s="85">
        <v>6345</v>
      </c>
      <c r="B6355" s="96">
        <f t="shared" ca="1" si="99"/>
        <v>517046.79505021684</v>
      </c>
    </row>
    <row r="6356" spans="1:2" ht="12.75" x14ac:dyDescent="0.2">
      <c r="A6356" s="85">
        <v>6346</v>
      </c>
      <c r="B6356" s="96">
        <f t="shared" ca="1" si="99"/>
        <v>506789.55827390787</v>
      </c>
    </row>
    <row r="6357" spans="1:2" ht="12.75" x14ac:dyDescent="0.2">
      <c r="A6357" s="85">
        <v>6347</v>
      </c>
      <c r="B6357" s="96">
        <f t="shared" ca="1" si="99"/>
        <v>496326.81287434773</v>
      </c>
    </row>
    <row r="6358" spans="1:2" ht="12.75" x14ac:dyDescent="0.2">
      <c r="A6358" s="85">
        <v>6348</v>
      </c>
      <c r="B6358" s="96">
        <f t="shared" ca="1" si="99"/>
        <v>539406.40402312798</v>
      </c>
    </row>
    <row r="6359" spans="1:2" ht="12.75" x14ac:dyDescent="0.2">
      <c r="A6359" s="85">
        <v>6349</v>
      </c>
      <c r="B6359" s="96">
        <f t="shared" ca="1" si="99"/>
        <v>510486.90608390589</v>
      </c>
    </row>
    <row r="6360" spans="1:2" ht="12.75" x14ac:dyDescent="0.2">
      <c r="A6360" s="85">
        <v>6350</v>
      </c>
      <c r="B6360" s="96">
        <f t="shared" ca="1" si="99"/>
        <v>446429.40201923862</v>
      </c>
    </row>
    <row r="6361" spans="1:2" ht="12.75" x14ac:dyDescent="0.2">
      <c r="A6361" s="85">
        <v>6351</v>
      </c>
      <c r="B6361" s="96">
        <f t="shared" ca="1" si="99"/>
        <v>506857.34771005367</v>
      </c>
    </row>
    <row r="6362" spans="1:2" ht="12.75" x14ac:dyDescent="0.2">
      <c r="A6362" s="85">
        <v>6352</v>
      </c>
      <c r="B6362" s="96">
        <f t="shared" ca="1" si="99"/>
        <v>508816.46104792145</v>
      </c>
    </row>
    <row r="6363" spans="1:2" ht="12.75" x14ac:dyDescent="0.2">
      <c r="A6363" s="85">
        <v>6353</v>
      </c>
      <c r="B6363" s="96">
        <f t="shared" ca="1" si="99"/>
        <v>463511.74568402785</v>
      </c>
    </row>
    <row r="6364" spans="1:2" ht="12.75" x14ac:dyDescent="0.2">
      <c r="A6364" s="85">
        <v>6354</v>
      </c>
      <c r="B6364" s="96">
        <f t="shared" ca="1" si="99"/>
        <v>449549.08676189202</v>
      </c>
    </row>
    <row r="6365" spans="1:2" ht="12.75" x14ac:dyDescent="0.2">
      <c r="A6365" s="85">
        <v>6355</v>
      </c>
      <c r="B6365" s="96">
        <f t="shared" ca="1" si="99"/>
        <v>426512.42230509623</v>
      </c>
    </row>
    <row r="6366" spans="1:2" ht="12.75" x14ac:dyDescent="0.2">
      <c r="A6366" s="85">
        <v>6356</v>
      </c>
      <c r="B6366" s="96">
        <f t="shared" ca="1" si="99"/>
        <v>449698.88419416302</v>
      </c>
    </row>
    <row r="6367" spans="1:2" ht="12.75" x14ac:dyDescent="0.2">
      <c r="A6367" s="85">
        <v>6357</v>
      </c>
      <c r="B6367" s="96">
        <f t="shared" ca="1" si="99"/>
        <v>509338.77347306011</v>
      </c>
    </row>
    <row r="6368" spans="1:2" ht="12.75" x14ac:dyDescent="0.2">
      <c r="A6368" s="85">
        <v>6358</v>
      </c>
      <c r="B6368" s="96">
        <f t="shared" ca="1" si="99"/>
        <v>473022.76641337288</v>
      </c>
    </row>
    <row r="6369" spans="1:2" ht="12.75" x14ac:dyDescent="0.2">
      <c r="A6369" s="85">
        <v>6359</v>
      </c>
      <c r="B6369" s="96">
        <f t="shared" ca="1" si="99"/>
        <v>440677.08409238671</v>
      </c>
    </row>
    <row r="6370" spans="1:2" ht="12.75" x14ac:dyDescent="0.2">
      <c r="A6370" s="85">
        <v>6360</v>
      </c>
      <c r="B6370" s="96">
        <f t="shared" ca="1" si="99"/>
        <v>438249.30088886386</v>
      </c>
    </row>
    <row r="6371" spans="1:2" ht="12.75" x14ac:dyDescent="0.2">
      <c r="A6371" s="85">
        <v>6361</v>
      </c>
      <c r="B6371" s="96">
        <f t="shared" ca="1" si="99"/>
        <v>472409.28235865617</v>
      </c>
    </row>
    <row r="6372" spans="1:2" ht="12.75" x14ac:dyDescent="0.2">
      <c r="A6372" s="85">
        <v>6362</v>
      </c>
      <c r="B6372" s="96">
        <f t="shared" ca="1" si="99"/>
        <v>478317.74168485129</v>
      </c>
    </row>
    <row r="6373" spans="1:2" ht="12.75" x14ac:dyDescent="0.2">
      <c r="A6373" s="85">
        <v>6363</v>
      </c>
      <c r="B6373" s="96">
        <f t="shared" ca="1" si="99"/>
        <v>493191.39632851211</v>
      </c>
    </row>
    <row r="6374" spans="1:2" ht="12.75" x14ac:dyDescent="0.2">
      <c r="A6374" s="85">
        <v>6364</v>
      </c>
      <c r="B6374" s="96">
        <f t="shared" ca="1" si="99"/>
        <v>468193.28298414109</v>
      </c>
    </row>
    <row r="6375" spans="1:2" ht="12.75" x14ac:dyDescent="0.2">
      <c r="A6375" s="85">
        <v>6365</v>
      </c>
      <c r="B6375" s="96">
        <f t="shared" ca="1" si="99"/>
        <v>444010.57187401614</v>
      </c>
    </row>
    <row r="6376" spans="1:2" ht="12.75" x14ac:dyDescent="0.2">
      <c r="A6376" s="85">
        <v>6366</v>
      </c>
      <c r="B6376" s="96">
        <f t="shared" ca="1" si="99"/>
        <v>528711.33666445909</v>
      </c>
    </row>
    <row r="6377" spans="1:2" ht="12.75" x14ac:dyDescent="0.2">
      <c r="A6377" s="85">
        <v>6367</v>
      </c>
      <c r="B6377" s="96">
        <f t="shared" ca="1" si="99"/>
        <v>463167.56118491461</v>
      </c>
    </row>
    <row r="6378" spans="1:2" ht="12.75" x14ac:dyDescent="0.2">
      <c r="A6378" s="85">
        <v>6368</v>
      </c>
      <c r="B6378" s="96">
        <f t="shared" ca="1" si="99"/>
        <v>430014.48372373101</v>
      </c>
    </row>
    <row r="6379" spans="1:2" ht="12.75" x14ac:dyDescent="0.2">
      <c r="A6379" s="85">
        <v>6369</v>
      </c>
      <c r="B6379" s="96">
        <f t="shared" ca="1" si="99"/>
        <v>418353.20529337937</v>
      </c>
    </row>
    <row r="6380" spans="1:2" ht="12.75" x14ac:dyDescent="0.2">
      <c r="A6380" s="85">
        <v>6370</v>
      </c>
      <c r="B6380" s="96">
        <f t="shared" ca="1" si="99"/>
        <v>496723.37469950272</v>
      </c>
    </row>
    <row r="6381" spans="1:2" ht="12.75" x14ac:dyDescent="0.2">
      <c r="A6381" s="85">
        <v>6371</v>
      </c>
      <c r="B6381" s="96">
        <f t="shared" ca="1" si="99"/>
        <v>532850.74242442567</v>
      </c>
    </row>
    <row r="6382" spans="1:2" ht="12.75" x14ac:dyDescent="0.2">
      <c r="A6382" s="85">
        <v>6372</v>
      </c>
      <c r="B6382" s="96">
        <f t="shared" ca="1" si="99"/>
        <v>466162.2549096701</v>
      </c>
    </row>
    <row r="6383" spans="1:2" ht="12.75" x14ac:dyDescent="0.2">
      <c r="A6383" s="85">
        <v>6373</v>
      </c>
      <c r="B6383" s="96">
        <f t="shared" ca="1" si="99"/>
        <v>493567.4981548753</v>
      </c>
    </row>
    <row r="6384" spans="1:2" ht="12.75" x14ac:dyDescent="0.2">
      <c r="A6384" s="85">
        <v>6374</v>
      </c>
      <c r="B6384" s="96">
        <f t="shared" ca="1" si="99"/>
        <v>517450.59051854978</v>
      </c>
    </row>
    <row r="6385" spans="1:2" ht="12.75" x14ac:dyDescent="0.2">
      <c r="A6385" s="85">
        <v>6375</v>
      </c>
      <c r="B6385" s="96">
        <f t="shared" ca="1" si="99"/>
        <v>447942.18162744388</v>
      </c>
    </row>
    <row r="6386" spans="1:2" ht="12.75" x14ac:dyDescent="0.2">
      <c r="A6386" s="85">
        <v>6376</v>
      </c>
      <c r="B6386" s="96">
        <f t="shared" ca="1" si="99"/>
        <v>416180.98687979142</v>
      </c>
    </row>
    <row r="6387" spans="1:2" ht="12.75" x14ac:dyDescent="0.2">
      <c r="A6387" s="85">
        <v>6377</v>
      </c>
      <c r="B6387" s="96">
        <f t="shared" ca="1" si="99"/>
        <v>491474.24752106861</v>
      </c>
    </row>
    <row r="6388" spans="1:2" ht="12.75" x14ac:dyDescent="0.2">
      <c r="A6388" s="85">
        <v>6378</v>
      </c>
      <c r="B6388" s="96">
        <f t="shared" ca="1" si="99"/>
        <v>552173.75328129856</v>
      </c>
    </row>
    <row r="6389" spans="1:2" ht="12.75" x14ac:dyDescent="0.2">
      <c r="A6389" s="85">
        <v>6379</v>
      </c>
      <c r="B6389" s="96">
        <f t="shared" ca="1" si="99"/>
        <v>527952.43010995851</v>
      </c>
    </row>
    <row r="6390" spans="1:2" ht="12.75" x14ac:dyDescent="0.2">
      <c r="A6390" s="85">
        <v>6380</v>
      </c>
      <c r="B6390" s="96">
        <f t="shared" ca="1" si="99"/>
        <v>560464.67564957554</v>
      </c>
    </row>
    <row r="6391" spans="1:2" ht="12.75" x14ac:dyDescent="0.2">
      <c r="A6391" s="85">
        <v>6381</v>
      </c>
      <c r="B6391" s="96">
        <f t="shared" ca="1" si="99"/>
        <v>524795.88397800899</v>
      </c>
    </row>
    <row r="6392" spans="1:2" ht="12.75" x14ac:dyDescent="0.2">
      <c r="A6392" s="85">
        <v>6382</v>
      </c>
      <c r="B6392" s="96">
        <f t="shared" ca="1" si="99"/>
        <v>468039.04121712374</v>
      </c>
    </row>
    <row r="6393" spans="1:2" ht="12.75" x14ac:dyDescent="0.2">
      <c r="A6393" s="85">
        <v>6383</v>
      </c>
      <c r="B6393" s="96">
        <f t="shared" ca="1" si="99"/>
        <v>555748.43763183767</v>
      </c>
    </row>
    <row r="6394" spans="1:2" ht="12.75" x14ac:dyDescent="0.2">
      <c r="A6394" s="85">
        <v>6384</v>
      </c>
      <c r="B6394" s="96">
        <f t="shared" ca="1" si="99"/>
        <v>516495.93835882429</v>
      </c>
    </row>
    <row r="6395" spans="1:2" ht="12.75" x14ac:dyDescent="0.2">
      <c r="A6395" s="85">
        <v>6385</v>
      </c>
      <c r="B6395" s="96">
        <f t="shared" ca="1" si="99"/>
        <v>564373.09032749152</v>
      </c>
    </row>
    <row r="6396" spans="1:2" ht="12.75" x14ac:dyDescent="0.2">
      <c r="A6396" s="85">
        <v>6386</v>
      </c>
      <c r="B6396" s="96">
        <f t="shared" ca="1" si="99"/>
        <v>432889.90134516836</v>
      </c>
    </row>
    <row r="6397" spans="1:2" ht="12.75" x14ac:dyDescent="0.2">
      <c r="A6397" s="85">
        <v>6387</v>
      </c>
      <c r="B6397" s="96">
        <f t="shared" ca="1" si="99"/>
        <v>523542.91929183219</v>
      </c>
    </row>
    <row r="6398" spans="1:2" ht="12.75" x14ac:dyDescent="0.2">
      <c r="A6398" s="85">
        <v>6388</v>
      </c>
      <c r="B6398" s="96">
        <f t="shared" ca="1" si="99"/>
        <v>511132.01780448813</v>
      </c>
    </row>
    <row r="6399" spans="1:2" ht="12.75" x14ac:dyDescent="0.2">
      <c r="A6399" s="85">
        <v>6389</v>
      </c>
      <c r="B6399" s="96">
        <f t="shared" ca="1" si="99"/>
        <v>512498.49201910209</v>
      </c>
    </row>
    <row r="6400" spans="1:2" ht="12.75" x14ac:dyDescent="0.2">
      <c r="A6400" s="85">
        <v>6390</v>
      </c>
      <c r="B6400" s="96">
        <f t="shared" ca="1" si="99"/>
        <v>524319.17696363875</v>
      </c>
    </row>
    <row r="6401" spans="1:2" ht="12.75" x14ac:dyDescent="0.2">
      <c r="A6401" s="85">
        <v>6391</v>
      </c>
      <c r="B6401" s="96">
        <f t="shared" ca="1" si="99"/>
        <v>487134.26432298886</v>
      </c>
    </row>
    <row r="6402" spans="1:2" ht="12.75" x14ac:dyDescent="0.2">
      <c r="A6402" s="85">
        <v>6392</v>
      </c>
      <c r="B6402" s="96">
        <f t="shared" ca="1" si="99"/>
        <v>497745.10637624259</v>
      </c>
    </row>
    <row r="6403" spans="1:2" ht="12.75" x14ac:dyDescent="0.2">
      <c r="A6403" s="85">
        <v>6393</v>
      </c>
      <c r="B6403" s="96">
        <f t="shared" ca="1" si="99"/>
        <v>519913.53393995529</v>
      </c>
    </row>
    <row r="6404" spans="1:2" ht="12.75" x14ac:dyDescent="0.2">
      <c r="A6404" s="85">
        <v>6394</v>
      </c>
      <c r="B6404" s="96">
        <f t="shared" ca="1" si="99"/>
        <v>531290.65642779227</v>
      </c>
    </row>
    <row r="6405" spans="1:2" ht="12.75" x14ac:dyDescent="0.2">
      <c r="A6405" s="85">
        <v>6395</v>
      </c>
      <c r="B6405" s="96">
        <f t="shared" ca="1" si="99"/>
        <v>498738.19347397983</v>
      </c>
    </row>
    <row r="6406" spans="1:2" ht="12.75" x14ac:dyDescent="0.2">
      <c r="A6406" s="85">
        <v>6396</v>
      </c>
      <c r="B6406" s="96">
        <f t="shared" ca="1" si="99"/>
        <v>494979.15104617341</v>
      </c>
    </row>
    <row r="6407" spans="1:2" ht="12.75" x14ac:dyDescent="0.2">
      <c r="A6407" s="85">
        <v>6397</v>
      </c>
      <c r="B6407" s="96">
        <f t="shared" ca="1" si="99"/>
        <v>506330.35124461277</v>
      </c>
    </row>
    <row r="6408" spans="1:2" ht="12.75" x14ac:dyDescent="0.2">
      <c r="A6408" s="85">
        <v>6398</v>
      </c>
      <c r="B6408" s="96">
        <f t="shared" ca="1" si="99"/>
        <v>509146.12265809684</v>
      </c>
    </row>
    <row r="6409" spans="1:2" ht="12.75" x14ac:dyDescent="0.2">
      <c r="A6409" s="85">
        <v>6399</v>
      </c>
      <c r="B6409" s="96">
        <f t="shared" ca="1" si="99"/>
        <v>545481.20296155696</v>
      </c>
    </row>
    <row r="6410" spans="1:2" ht="12.75" x14ac:dyDescent="0.2">
      <c r="A6410" s="85">
        <v>6400</v>
      </c>
      <c r="B6410" s="96">
        <f t="shared" ca="1" si="99"/>
        <v>517268.09419431922</v>
      </c>
    </row>
    <row r="6411" spans="1:2" ht="12.75" x14ac:dyDescent="0.2">
      <c r="A6411" s="85">
        <v>6401</v>
      </c>
      <c r="B6411" s="96">
        <f t="shared" ref="B6411:B6474" ca="1" si="100">NORMINV(RAND(),B$4,B$5)</f>
        <v>497463.84380835231</v>
      </c>
    </row>
    <row r="6412" spans="1:2" ht="12.75" x14ac:dyDescent="0.2">
      <c r="A6412" s="85">
        <v>6402</v>
      </c>
      <c r="B6412" s="96">
        <f t="shared" ca="1" si="100"/>
        <v>455157.84087669058</v>
      </c>
    </row>
    <row r="6413" spans="1:2" ht="12.75" x14ac:dyDescent="0.2">
      <c r="A6413" s="85">
        <v>6403</v>
      </c>
      <c r="B6413" s="96">
        <f t="shared" ca="1" si="100"/>
        <v>542944.11398976902</v>
      </c>
    </row>
    <row r="6414" spans="1:2" ht="12.75" x14ac:dyDescent="0.2">
      <c r="A6414" s="85">
        <v>6404</v>
      </c>
      <c r="B6414" s="96">
        <f t="shared" ca="1" si="100"/>
        <v>509746.54338726826</v>
      </c>
    </row>
    <row r="6415" spans="1:2" ht="12.75" x14ac:dyDescent="0.2">
      <c r="A6415" s="85">
        <v>6405</v>
      </c>
      <c r="B6415" s="96">
        <f t="shared" ca="1" si="100"/>
        <v>468108.34603218309</v>
      </c>
    </row>
    <row r="6416" spans="1:2" ht="12.75" x14ac:dyDescent="0.2">
      <c r="A6416" s="85">
        <v>6406</v>
      </c>
      <c r="B6416" s="96">
        <f t="shared" ca="1" si="100"/>
        <v>554385.04667747079</v>
      </c>
    </row>
    <row r="6417" spans="1:2" ht="12.75" x14ac:dyDescent="0.2">
      <c r="A6417" s="85">
        <v>6407</v>
      </c>
      <c r="B6417" s="96">
        <f t="shared" ca="1" si="100"/>
        <v>544068.51978309266</v>
      </c>
    </row>
    <row r="6418" spans="1:2" ht="12.75" x14ac:dyDescent="0.2">
      <c r="A6418" s="85">
        <v>6408</v>
      </c>
      <c r="B6418" s="96">
        <f t="shared" ca="1" si="100"/>
        <v>479557.55018018786</v>
      </c>
    </row>
    <row r="6419" spans="1:2" ht="12.75" x14ac:dyDescent="0.2">
      <c r="A6419" s="85">
        <v>6409</v>
      </c>
      <c r="B6419" s="96">
        <f t="shared" ca="1" si="100"/>
        <v>497713.26882140699</v>
      </c>
    </row>
    <row r="6420" spans="1:2" ht="12.75" x14ac:dyDescent="0.2">
      <c r="A6420" s="85">
        <v>6410</v>
      </c>
      <c r="B6420" s="96">
        <f t="shared" ca="1" si="100"/>
        <v>485545.85140622169</v>
      </c>
    </row>
    <row r="6421" spans="1:2" ht="12.75" x14ac:dyDescent="0.2">
      <c r="A6421" s="85">
        <v>6411</v>
      </c>
      <c r="B6421" s="96">
        <f t="shared" ca="1" si="100"/>
        <v>449879.11859113665</v>
      </c>
    </row>
    <row r="6422" spans="1:2" ht="12.75" x14ac:dyDescent="0.2">
      <c r="A6422" s="85">
        <v>6412</v>
      </c>
      <c r="B6422" s="96">
        <f t="shared" ca="1" si="100"/>
        <v>453350.93899089564</v>
      </c>
    </row>
    <row r="6423" spans="1:2" ht="12.75" x14ac:dyDescent="0.2">
      <c r="A6423" s="85">
        <v>6413</v>
      </c>
      <c r="B6423" s="96">
        <f t="shared" ca="1" si="100"/>
        <v>481752.22252759058</v>
      </c>
    </row>
    <row r="6424" spans="1:2" ht="12.75" x14ac:dyDescent="0.2">
      <c r="A6424" s="85">
        <v>6414</v>
      </c>
      <c r="B6424" s="96">
        <f t="shared" ca="1" si="100"/>
        <v>482167.30376751994</v>
      </c>
    </row>
    <row r="6425" spans="1:2" ht="12.75" x14ac:dyDescent="0.2">
      <c r="A6425" s="85">
        <v>6415</v>
      </c>
      <c r="B6425" s="96">
        <f t="shared" ca="1" si="100"/>
        <v>457513.2143535862</v>
      </c>
    </row>
    <row r="6426" spans="1:2" ht="12.75" x14ac:dyDescent="0.2">
      <c r="A6426" s="85">
        <v>6416</v>
      </c>
      <c r="B6426" s="96">
        <f t="shared" ca="1" si="100"/>
        <v>487013.96564061043</v>
      </c>
    </row>
    <row r="6427" spans="1:2" ht="12.75" x14ac:dyDescent="0.2">
      <c r="A6427" s="85">
        <v>6417</v>
      </c>
      <c r="B6427" s="96">
        <f t="shared" ca="1" si="100"/>
        <v>459715.05485510122</v>
      </c>
    </row>
    <row r="6428" spans="1:2" ht="12.75" x14ac:dyDescent="0.2">
      <c r="A6428" s="85">
        <v>6418</v>
      </c>
      <c r="B6428" s="96">
        <f t="shared" ca="1" si="100"/>
        <v>468996.2915080777</v>
      </c>
    </row>
    <row r="6429" spans="1:2" ht="12.75" x14ac:dyDescent="0.2">
      <c r="A6429" s="85">
        <v>6419</v>
      </c>
      <c r="B6429" s="96">
        <f t="shared" ca="1" si="100"/>
        <v>484168.29718222679</v>
      </c>
    </row>
    <row r="6430" spans="1:2" ht="12.75" x14ac:dyDescent="0.2">
      <c r="A6430" s="85">
        <v>6420</v>
      </c>
      <c r="B6430" s="96">
        <f t="shared" ca="1" si="100"/>
        <v>490641.11006693356</v>
      </c>
    </row>
    <row r="6431" spans="1:2" ht="12.75" x14ac:dyDescent="0.2">
      <c r="A6431" s="85">
        <v>6421</v>
      </c>
      <c r="B6431" s="96">
        <f t="shared" ca="1" si="100"/>
        <v>443463.75426860154</v>
      </c>
    </row>
    <row r="6432" spans="1:2" ht="12.75" x14ac:dyDescent="0.2">
      <c r="A6432" s="85">
        <v>6422</v>
      </c>
      <c r="B6432" s="96">
        <f t="shared" ca="1" si="100"/>
        <v>450293.87393977668</v>
      </c>
    </row>
    <row r="6433" spans="1:2" ht="12.75" x14ac:dyDescent="0.2">
      <c r="A6433" s="85">
        <v>6423</v>
      </c>
      <c r="B6433" s="96">
        <f t="shared" ca="1" si="100"/>
        <v>505097.59261212696</v>
      </c>
    </row>
    <row r="6434" spans="1:2" ht="12.75" x14ac:dyDescent="0.2">
      <c r="A6434" s="85">
        <v>6424</v>
      </c>
      <c r="B6434" s="96">
        <f t="shared" ca="1" si="100"/>
        <v>454132.84428545204</v>
      </c>
    </row>
    <row r="6435" spans="1:2" ht="12.75" x14ac:dyDescent="0.2">
      <c r="A6435" s="85">
        <v>6425</v>
      </c>
      <c r="B6435" s="96">
        <f t="shared" ca="1" si="100"/>
        <v>467730.53777882631</v>
      </c>
    </row>
    <row r="6436" spans="1:2" ht="12.75" x14ac:dyDescent="0.2">
      <c r="A6436" s="85">
        <v>6426</v>
      </c>
      <c r="B6436" s="96">
        <f t="shared" ca="1" si="100"/>
        <v>443735.04794867302</v>
      </c>
    </row>
    <row r="6437" spans="1:2" ht="12.75" x14ac:dyDescent="0.2">
      <c r="A6437" s="85">
        <v>6427</v>
      </c>
      <c r="B6437" s="96">
        <f t="shared" ca="1" si="100"/>
        <v>439110.42495954846</v>
      </c>
    </row>
    <row r="6438" spans="1:2" ht="12.75" x14ac:dyDescent="0.2">
      <c r="A6438" s="85">
        <v>6428</v>
      </c>
      <c r="B6438" s="96">
        <f t="shared" ca="1" si="100"/>
        <v>569629.17204918992</v>
      </c>
    </row>
    <row r="6439" spans="1:2" ht="12.75" x14ac:dyDescent="0.2">
      <c r="A6439" s="85">
        <v>6429</v>
      </c>
      <c r="B6439" s="96">
        <f t="shared" ca="1" si="100"/>
        <v>503801.46756375895</v>
      </c>
    </row>
    <row r="6440" spans="1:2" ht="12.75" x14ac:dyDescent="0.2">
      <c r="A6440" s="85">
        <v>6430</v>
      </c>
      <c r="B6440" s="96">
        <f t="shared" ca="1" si="100"/>
        <v>517040.03046278231</v>
      </c>
    </row>
    <row r="6441" spans="1:2" ht="12.75" x14ac:dyDescent="0.2">
      <c r="A6441" s="85">
        <v>6431</v>
      </c>
      <c r="B6441" s="96">
        <f t="shared" ca="1" si="100"/>
        <v>503395.05174705631</v>
      </c>
    </row>
    <row r="6442" spans="1:2" ht="12.75" x14ac:dyDescent="0.2">
      <c r="A6442" s="85">
        <v>6432</v>
      </c>
      <c r="B6442" s="96">
        <f t="shared" ca="1" si="100"/>
        <v>477067.54021321697</v>
      </c>
    </row>
    <row r="6443" spans="1:2" ht="12.75" x14ac:dyDescent="0.2">
      <c r="A6443" s="85">
        <v>6433</v>
      </c>
      <c r="B6443" s="96">
        <f t="shared" ca="1" si="100"/>
        <v>478987.60096113564</v>
      </c>
    </row>
    <row r="6444" spans="1:2" ht="12.75" x14ac:dyDescent="0.2">
      <c r="A6444" s="85">
        <v>6434</v>
      </c>
      <c r="B6444" s="96">
        <f t="shared" ca="1" si="100"/>
        <v>454473.84923351655</v>
      </c>
    </row>
    <row r="6445" spans="1:2" ht="12.75" x14ac:dyDescent="0.2">
      <c r="A6445" s="85">
        <v>6435</v>
      </c>
      <c r="B6445" s="96">
        <f t="shared" ca="1" si="100"/>
        <v>455055.50168469135</v>
      </c>
    </row>
    <row r="6446" spans="1:2" ht="12.75" x14ac:dyDescent="0.2">
      <c r="A6446" s="85">
        <v>6436</v>
      </c>
      <c r="B6446" s="96">
        <f t="shared" ca="1" si="100"/>
        <v>433027.9812167731</v>
      </c>
    </row>
    <row r="6447" spans="1:2" ht="12.75" x14ac:dyDescent="0.2">
      <c r="A6447" s="85">
        <v>6437</v>
      </c>
      <c r="B6447" s="96">
        <f t="shared" ca="1" si="100"/>
        <v>483618.48282336205</v>
      </c>
    </row>
    <row r="6448" spans="1:2" ht="12.75" x14ac:dyDescent="0.2">
      <c r="A6448" s="85">
        <v>6438</v>
      </c>
      <c r="B6448" s="96">
        <f t="shared" ca="1" si="100"/>
        <v>513064.81552513543</v>
      </c>
    </row>
    <row r="6449" spans="1:2" ht="12.75" x14ac:dyDescent="0.2">
      <c r="A6449" s="85">
        <v>6439</v>
      </c>
      <c r="B6449" s="96">
        <f t="shared" ca="1" si="100"/>
        <v>503142.63035885949</v>
      </c>
    </row>
    <row r="6450" spans="1:2" ht="12.75" x14ac:dyDescent="0.2">
      <c r="A6450" s="85">
        <v>6440</v>
      </c>
      <c r="B6450" s="96">
        <f t="shared" ca="1" si="100"/>
        <v>438498.93469215865</v>
      </c>
    </row>
    <row r="6451" spans="1:2" ht="12.75" x14ac:dyDescent="0.2">
      <c r="A6451" s="85">
        <v>6441</v>
      </c>
      <c r="B6451" s="96">
        <f t="shared" ca="1" si="100"/>
        <v>545384.74997788109</v>
      </c>
    </row>
    <row r="6452" spans="1:2" ht="12.75" x14ac:dyDescent="0.2">
      <c r="A6452" s="85">
        <v>6442</v>
      </c>
      <c r="B6452" s="96">
        <f t="shared" ca="1" si="100"/>
        <v>562105.23115473264</v>
      </c>
    </row>
    <row r="6453" spans="1:2" ht="12.75" x14ac:dyDescent="0.2">
      <c r="A6453" s="85">
        <v>6443</v>
      </c>
      <c r="B6453" s="96">
        <f t="shared" ca="1" si="100"/>
        <v>476552.95729244588</v>
      </c>
    </row>
    <row r="6454" spans="1:2" ht="12.75" x14ac:dyDescent="0.2">
      <c r="A6454" s="85">
        <v>6444</v>
      </c>
      <c r="B6454" s="96">
        <f t="shared" ca="1" si="100"/>
        <v>522040.67842947401</v>
      </c>
    </row>
    <row r="6455" spans="1:2" ht="12.75" x14ac:dyDescent="0.2">
      <c r="A6455" s="85">
        <v>6445</v>
      </c>
      <c r="B6455" s="96">
        <f t="shared" ca="1" si="100"/>
        <v>491177.9064043152</v>
      </c>
    </row>
    <row r="6456" spans="1:2" ht="12.75" x14ac:dyDescent="0.2">
      <c r="A6456" s="85">
        <v>6446</v>
      </c>
      <c r="B6456" s="96">
        <f t="shared" ca="1" si="100"/>
        <v>501602.18912267825</v>
      </c>
    </row>
    <row r="6457" spans="1:2" ht="12.75" x14ac:dyDescent="0.2">
      <c r="A6457" s="85">
        <v>6447</v>
      </c>
      <c r="B6457" s="96">
        <f t="shared" ca="1" si="100"/>
        <v>470037.90144732705</v>
      </c>
    </row>
    <row r="6458" spans="1:2" ht="12.75" x14ac:dyDescent="0.2">
      <c r="A6458" s="85">
        <v>6448</v>
      </c>
      <c r="B6458" s="96">
        <f t="shared" ca="1" si="100"/>
        <v>478086.46635507146</v>
      </c>
    </row>
    <row r="6459" spans="1:2" ht="12.75" x14ac:dyDescent="0.2">
      <c r="A6459" s="85">
        <v>6449</v>
      </c>
      <c r="B6459" s="96">
        <f t="shared" ca="1" si="100"/>
        <v>429585.01362666272</v>
      </c>
    </row>
    <row r="6460" spans="1:2" ht="12.75" x14ac:dyDescent="0.2">
      <c r="A6460" s="85">
        <v>6450</v>
      </c>
      <c r="B6460" s="96">
        <f t="shared" ca="1" si="100"/>
        <v>481115.4476005024</v>
      </c>
    </row>
    <row r="6461" spans="1:2" ht="12.75" x14ac:dyDescent="0.2">
      <c r="A6461" s="85">
        <v>6451</v>
      </c>
      <c r="B6461" s="96">
        <f t="shared" ca="1" si="100"/>
        <v>490936.24820127996</v>
      </c>
    </row>
    <row r="6462" spans="1:2" ht="12.75" x14ac:dyDescent="0.2">
      <c r="A6462" s="85">
        <v>6452</v>
      </c>
      <c r="B6462" s="96">
        <f t="shared" ca="1" si="100"/>
        <v>450352.02060004557</v>
      </c>
    </row>
    <row r="6463" spans="1:2" ht="12.75" x14ac:dyDescent="0.2">
      <c r="A6463" s="85">
        <v>6453</v>
      </c>
      <c r="B6463" s="96">
        <f t="shared" ca="1" si="100"/>
        <v>453644.9733930793</v>
      </c>
    </row>
    <row r="6464" spans="1:2" ht="12.75" x14ac:dyDescent="0.2">
      <c r="A6464" s="85">
        <v>6454</v>
      </c>
      <c r="B6464" s="96">
        <f t="shared" ca="1" si="100"/>
        <v>586027.20739332889</v>
      </c>
    </row>
    <row r="6465" spans="1:2" ht="12.75" x14ac:dyDescent="0.2">
      <c r="A6465" s="85">
        <v>6455</v>
      </c>
      <c r="B6465" s="96">
        <f t="shared" ca="1" si="100"/>
        <v>462943.97902987455</v>
      </c>
    </row>
    <row r="6466" spans="1:2" ht="12.75" x14ac:dyDescent="0.2">
      <c r="A6466" s="85">
        <v>6456</v>
      </c>
      <c r="B6466" s="96">
        <f t="shared" ca="1" si="100"/>
        <v>448073.57030043338</v>
      </c>
    </row>
    <row r="6467" spans="1:2" ht="12.75" x14ac:dyDescent="0.2">
      <c r="A6467" s="85">
        <v>6457</v>
      </c>
      <c r="B6467" s="96">
        <f t="shared" ca="1" si="100"/>
        <v>455631.0937417025</v>
      </c>
    </row>
    <row r="6468" spans="1:2" ht="12.75" x14ac:dyDescent="0.2">
      <c r="A6468" s="85">
        <v>6458</v>
      </c>
      <c r="B6468" s="96">
        <f t="shared" ca="1" si="100"/>
        <v>460037.64427680022</v>
      </c>
    </row>
    <row r="6469" spans="1:2" ht="12.75" x14ac:dyDescent="0.2">
      <c r="A6469" s="85">
        <v>6459</v>
      </c>
      <c r="B6469" s="96">
        <f t="shared" ca="1" si="100"/>
        <v>402481.14415234973</v>
      </c>
    </row>
    <row r="6470" spans="1:2" ht="12.75" x14ac:dyDescent="0.2">
      <c r="A6470" s="85">
        <v>6460</v>
      </c>
      <c r="B6470" s="96">
        <f t="shared" ca="1" si="100"/>
        <v>489567.67610753677</v>
      </c>
    </row>
    <row r="6471" spans="1:2" ht="12.75" x14ac:dyDescent="0.2">
      <c r="A6471" s="85">
        <v>6461</v>
      </c>
      <c r="B6471" s="96">
        <f t="shared" ca="1" si="100"/>
        <v>489150.5332977206</v>
      </c>
    </row>
    <row r="6472" spans="1:2" ht="12.75" x14ac:dyDescent="0.2">
      <c r="A6472" s="85">
        <v>6462</v>
      </c>
      <c r="B6472" s="96">
        <f t="shared" ca="1" si="100"/>
        <v>545582.20105277013</v>
      </c>
    </row>
    <row r="6473" spans="1:2" ht="12.75" x14ac:dyDescent="0.2">
      <c r="A6473" s="85">
        <v>6463</v>
      </c>
      <c r="B6473" s="96">
        <f t="shared" ca="1" si="100"/>
        <v>495172.81992301566</v>
      </c>
    </row>
    <row r="6474" spans="1:2" ht="12.75" x14ac:dyDescent="0.2">
      <c r="A6474" s="85">
        <v>6464</v>
      </c>
      <c r="B6474" s="96">
        <f t="shared" ca="1" si="100"/>
        <v>459552.88453967974</v>
      </c>
    </row>
    <row r="6475" spans="1:2" ht="12.75" x14ac:dyDescent="0.2">
      <c r="A6475" s="85">
        <v>6465</v>
      </c>
      <c r="B6475" s="96">
        <f t="shared" ref="B6475:B6538" ca="1" si="101">NORMINV(RAND(),B$4,B$5)</f>
        <v>477974.77514566784</v>
      </c>
    </row>
    <row r="6476" spans="1:2" ht="12.75" x14ac:dyDescent="0.2">
      <c r="A6476" s="85">
        <v>6466</v>
      </c>
      <c r="B6476" s="96">
        <f t="shared" ca="1" si="101"/>
        <v>448757.08321399736</v>
      </c>
    </row>
    <row r="6477" spans="1:2" ht="12.75" x14ac:dyDescent="0.2">
      <c r="A6477" s="85">
        <v>6467</v>
      </c>
      <c r="B6477" s="96">
        <f t="shared" ca="1" si="101"/>
        <v>457830.01157608739</v>
      </c>
    </row>
    <row r="6478" spans="1:2" ht="12.75" x14ac:dyDescent="0.2">
      <c r="A6478" s="85">
        <v>6468</v>
      </c>
      <c r="B6478" s="96">
        <f t="shared" ca="1" si="101"/>
        <v>443044.24043045403</v>
      </c>
    </row>
    <row r="6479" spans="1:2" ht="12.75" x14ac:dyDescent="0.2">
      <c r="A6479" s="85">
        <v>6469</v>
      </c>
      <c r="B6479" s="96">
        <f t="shared" ca="1" si="101"/>
        <v>481599.81133121456</v>
      </c>
    </row>
    <row r="6480" spans="1:2" ht="12.75" x14ac:dyDescent="0.2">
      <c r="A6480" s="85">
        <v>6470</v>
      </c>
      <c r="B6480" s="96">
        <f t="shared" ca="1" si="101"/>
        <v>564402.91026594338</v>
      </c>
    </row>
    <row r="6481" spans="1:2" ht="12.75" x14ac:dyDescent="0.2">
      <c r="A6481" s="85">
        <v>6471</v>
      </c>
      <c r="B6481" s="96">
        <f t="shared" ca="1" si="101"/>
        <v>469700.79766822391</v>
      </c>
    </row>
    <row r="6482" spans="1:2" ht="12.75" x14ac:dyDescent="0.2">
      <c r="A6482" s="85">
        <v>6472</v>
      </c>
      <c r="B6482" s="96">
        <f t="shared" ca="1" si="101"/>
        <v>524780.8558935388</v>
      </c>
    </row>
    <row r="6483" spans="1:2" ht="12.75" x14ac:dyDescent="0.2">
      <c r="A6483" s="85">
        <v>6473</v>
      </c>
      <c r="B6483" s="96">
        <f t="shared" ca="1" si="101"/>
        <v>472002.29047558527</v>
      </c>
    </row>
    <row r="6484" spans="1:2" ht="12.75" x14ac:dyDescent="0.2">
      <c r="A6484" s="85">
        <v>6474</v>
      </c>
      <c r="B6484" s="96">
        <f t="shared" ca="1" si="101"/>
        <v>473970.20961302915</v>
      </c>
    </row>
    <row r="6485" spans="1:2" ht="12.75" x14ac:dyDescent="0.2">
      <c r="A6485" s="85">
        <v>6475</v>
      </c>
      <c r="B6485" s="96">
        <f t="shared" ca="1" si="101"/>
        <v>479978.41228552291</v>
      </c>
    </row>
    <row r="6486" spans="1:2" ht="12.75" x14ac:dyDescent="0.2">
      <c r="A6486" s="85">
        <v>6476</v>
      </c>
      <c r="B6486" s="96">
        <f t="shared" ca="1" si="101"/>
        <v>503686.5467761035</v>
      </c>
    </row>
    <row r="6487" spans="1:2" ht="12.75" x14ac:dyDescent="0.2">
      <c r="A6487" s="85">
        <v>6477</v>
      </c>
      <c r="B6487" s="96">
        <f t="shared" ca="1" si="101"/>
        <v>508360.93474126403</v>
      </c>
    </row>
    <row r="6488" spans="1:2" ht="12.75" x14ac:dyDescent="0.2">
      <c r="A6488" s="85">
        <v>6478</v>
      </c>
      <c r="B6488" s="96">
        <f t="shared" ca="1" si="101"/>
        <v>525942.78892974649</v>
      </c>
    </row>
    <row r="6489" spans="1:2" ht="12.75" x14ac:dyDescent="0.2">
      <c r="A6489" s="85">
        <v>6479</v>
      </c>
      <c r="B6489" s="96">
        <f t="shared" ca="1" si="101"/>
        <v>475846.30876233708</v>
      </c>
    </row>
    <row r="6490" spans="1:2" ht="12.75" x14ac:dyDescent="0.2">
      <c r="A6490" s="85">
        <v>6480</v>
      </c>
      <c r="B6490" s="96">
        <f t="shared" ca="1" si="101"/>
        <v>442378.90467764379</v>
      </c>
    </row>
    <row r="6491" spans="1:2" ht="12.75" x14ac:dyDescent="0.2">
      <c r="A6491" s="85">
        <v>6481</v>
      </c>
      <c r="B6491" s="96">
        <f t="shared" ca="1" si="101"/>
        <v>472856.02739137312</v>
      </c>
    </row>
    <row r="6492" spans="1:2" ht="12.75" x14ac:dyDescent="0.2">
      <c r="A6492" s="85">
        <v>6482</v>
      </c>
      <c r="B6492" s="96">
        <f t="shared" ca="1" si="101"/>
        <v>542107.03029795294</v>
      </c>
    </row>
    <row r="6493" spans="1:2" ht="12.75" x14ac:dyDescent="0.2">
      <c r="A6493" s="85">
        <v>6483</v>
      </c>
      <c r="B6493" s="96">
        <f t="shared" ca="1" si="101"/>
        <v>510872.83907585999</v>
      </c>
    </row>
    <row r="6494" spans="1:2" ht="12.75" x14ac:dyDescent="0.2">
      <c r="A6494" s="85">
        <v>6484</v>
      </c>
      <c r="B6494" s="96">
        <f t="shared" ca="1" si="101"/>
        <v>452769.7999641971</v>
      </c>
    </row>
    <row r="6495" spans="1:2" ht="12.75" x14ac:dyDescent="0.2">
      <c r="A6495" s="85">
        <v>6485</v>
      </c>
      <c r="B6495" s="96">
        <f t="shared" ca="1" si="101"/>
        <v>434219.14227453317</v>
      </c>
    </row>
    <row r="6496" spans="1:2" ht="12.75" x14ac:dyDescent="0.2">
      <c r="A6496" s="85">
        <v>6486</v>
      </c>
      <c r="B6496" s="96">
        <f t="shared" ca="1" si="101"/>
        <v>506825.44498174981</v>
      </c>
    </row>
    <row r="6497" spans="1:2" ht="12.75" x14ac:dyDescent="0.2">
      <c r="A6497" s="85">
        <v>6487</v>
      </c>
      <c r="B6497" s="96">
        <f t="shared" ca="1" si="101"/>
        <v>529021.28905117698</v>
      </c>
    </row>
    <row r="6498" spans="1:2" ht="12.75" x14ac:dyDescent="0.2">
      <c r="A6498" s="85">
        <v>6488</v>
      </c>
      <c r="B6498" s="96">
        <f t="shared" ca="1" si="101"/>
        <v>504331.56907406787</v>
      </c>
    </row>
    <row r="6499" spans="1:2" ht="12.75" x14ac:dyDescent="0.2">
      <c r="A6499" s="85">
        <v>6489</v>
      </c>
      <c r="B6499" s="96">
        <f t="shared" ca="1" si="101"/>
        <v>508170.71461178479</v>
      </c>
    </row>
    <row r="6500" spans="1:2" ht="12.75" x14ac:dyDescent="0.2">
      <c r="A6500" s="85">
        <v>6490</v>
      </c>
      <c r="B6500" s="96">
        <f t="shared" ca="1" si="101"/>
        <v>462096.59585226234</v>
      </c>
    </row>
    <row r="6501" spans="1:2" ht="12.75" x14ac:dyDescent="0.2">
      <c r="A6501" s="85">
        <v>6491</v>
      </c>
      <c r="B6501" s="96">
        <f t="shared" ca="1" si="101"/>
        <v>447126.50872386404</v>
      </c>
    </row>
    <row r="6502" spans="1:2" ht="12.75" x14ac:dyDescent="0.2">
      <c r="A6502" s="85">
        <v>6492</v>
      </c>
      <c r="B6502" s="96">
        <f t="shared" ca="1" si="101"/>
        <v>508902.88720301149</v>
      </c>
    </row>
    <row r="6503" spans="1:2" ht="12.75" x14ac:dyDescent="0.2">
      <c r="A6503" s="85">
        <v>6493</v>
      </c>
      <c r="B6503" s="96">
        <f t="shared" ca="1" si="101"/>
        <v>500479.89363170805</v>
      </c>
    </row>
    <row r="6504" spans="1:2" ht="12.75" x14ac:dyDescent="0.2">
      <c r="A6504" s="85">
        <v>6494</v>
      </c>
      <c r="B6504" s="96">
        <f t="shared" ca="1" si="101"/>
        <v>453042.9334687356</v>
      </c>
    </row>
    <row r="6505" spans="1:2" ht="12.75" x14ac:dyDescent="0.2">
      <c r="A6505" s="85">
        <v>6495</v>
      </c>
      <c r="B6505" s="96">
        <f t="shared" ca="1" si="101"/>
        <v>459160.72703617159</v>
      </c>
    </row>
    <row r="6506" spans="1:2" ht="12.75" x14ac:dyDescent="0.2">
      <c r="A6506" s="85">
        <v>6496</v>
      </c>
      <c r="B6506" s="96">
        <f t="shared" ca="1" si="101"/>
        <v>443517.35808666499</v>
      </c>
    </row>
    <row r="6507" spans="1:2" ht="12.75" x14ac:dyDescent="0.2">
      <c r="A6507" s="85">
        <v>6497</v>
      </c>
      <c r="B6507" s="96">
        <f t="shared" ca="1" si="101"/>
        <v>495366.3975060833</v>
      </c>
    </row>
    <row r="6508" spans="1:2" ht="12.75" x14ac:dyDescent="0.2">
      <c r="A6508" s="85">
        <v>6498</v>
      </c>
      <c r="B6508" s="96">
        <f t="shared" ca="1" si="101"/>
        <v>458001.68731074699</v>
      </c>
    </row>
    <row r="6509" spans="1:2" ht="12.75" x14ac:dyDescent="0.2">
      <c r="A6509" s="85">
        <v>6499</v>
      </c>
      <c r="B6509" s="96">
        <f t="shared" ca="1" si="101"/>
        <v>529201.47913521121</v>
      </c>
    </row>
    <row r="6510" spans="1:2" ht="12.75" x14ac:dyDescent="0.2">
      <c r="A6510" s="85">
        <v>6500</v>
      </c>
      <c r="B6510" s="96">
        <f t="shared" ca="1" si="101"/>
        <v>425517.54083755653</v>
      </c>
    </row>
    <row r="6511" spans="1:2" ht="12.75" x14ac:dyDescent="0.2">
      <c r="A6511" s="85">
        <v>6501</v>
      </c>
      <c r="B6511" s="96">
        <f t="shared" ca="1" si="101"/>
        <v>466011.5573138324</v>
      </c>
    </row>
    <row r="6512" spans="1:2" ht="12.75" x14ac:dyDescent="0.2">
      <c r="A6512" s="85">
        <v>6502</v>
      </c>
      <c r="B6512" s="96">
        <f t="shared" ca="1" si="101"/>
        <v>490485.13490360067</v>
      </c>
    </row>
    <row r="6513" spans="1:2" ht="12.75" x14ac:dyDescent="0.2">
      <c r="A6513" s="85">
        <v>6503</v>
      </c>
      <c r="B6513" s="96">
        <f t="shared" ca="1" si="101"/>
        <v>501275.35263145034</v>
      </c>
    </row>
    <row r="6514" spans="1:2" ht="12.75" x14ac:dyDescent="0.2">
      <c r="A6514" s="85">
        <v>6504</v>
      </c>
      <c r="B6514" s="96">
        <f t="shared" ca="1" si="101"/>
        <v>431159.34183846391</v>
      </c>
    </row>
    <row r="6515" spans="1:2" ht="12.75" x14ac:dyDescent="0.2">
      <c r="A6515" s="85">
        <v>6505</v>
      </c>
      <c r="B6515" s="96">
        <f t="shared" ca="1" si="101"/>
        <v>525099.56315876986</v>
      </c>
    </row>
    <row r="6516" spans="1:2" ht="12.75" x14ac:dyDescent="0.2">
      <c r="A6516" s="85">
        <v>6506</v>
      </c>
      <c r="B6516" s="96">
        <f t="shared" ca="1" si="101"/>
        <v>473818.21719959722</v>
      </c>
    </row>
    <row r="6517" spans="1:2" ht="12.75" x14ac:dyDescent="0.2">
      <c r="A6517" s="85">
        <v>6507</v>
      </c>
      <c r="B6517" s="96">
        <f t="shared" ca="1" si="101"/>
        <v>479130.90009961126</v>
      </c>
    </row>
    <row r="6518" spans="1:2" ht="12.75" x14ac:dyDescent="0.2">
      <c r="A6518" s="85">
        <v>6508</v>
      </c>
      <c r="B6518" s="96">
        <f t="shared" ca="1" si="101"/>
        <v>477332.72753250832</v>
      </c>
    </row>
    <row r="6519" spans="1:2" ht="12.75" x14ac:dyDescent="0.2">
      <c r="A6519" s="85">
        <v>6509</v>
      </c>
      <c r="B6519" s="96">
        <f t="shared" ca="1" si="101"/>
        <v>531413.70310346445</v>
      </c>
    </row>
    <row r="6520" spans="1:2" ht="12.75" x14ac:dyDescent="0.2">
      <c r="A6520" s="85">
        <v>6510</v>
      </c>
      <c r="B6520" s="96">
        <f t="shared" ca="1" si="101"/>
        <v>523148.4265444607</v>
      </c>
    </row>
    <row r="6521" spans="1:2" ht="12.75" x14ac:dyDescent="0.2">
      <c r="A6521" s="85">
        <v>6511</v>
      </c>
      <c r="B6521" s="96">
        <f t="shared" ca="1" si="101"/>
        <v>541337.40713200578</v>
      </c>
    </row>
    <row r="6522" spans="1:2" ht="12.75" x14ac:dyDescent="0.2">
      <c r="A6522" s="85">
        <v>6512</v>
      </c>
      <c r="B6522" s="96">
        <f t="shared" ca="1" si="101"/>
        <v>545049.75797578972</v>
      </c>
    </row>
    <row r="6523" spans="1:2" ht="12.75" x14ac:dyDescent="0.2">
      <c r="A6523" s="85">
        <v>6513</v>
      </c>
      <c r="B6523" s="96">
        <f t="shared" ca="1" si="101"/>
        <v>531823.16177492368</v>
      </c>
    </row>
    <row r="6524" spans="1:2" ht="12.75" x14ac:dyDescent="0.2">
      <c r="A6524" s="85">
        <v>6514</v>
      </c>
      <c r="B6524" s="96">
        <f t="shared" ca="1" si="101"/>
        <v>522361.3447364883</v>
      </c>
    </row>
    <row r="6525" spans="1:2" ht="12.75" x14ac:dyDescent="0.2">
      <c r="A6525" s="85">
        <v>6515</v>
      </c>
      <c r="B6525" s="96">
        <f t="shared" ca="1" si="101"/>
        <v>477227.86846581002</v>
      </c>
    </row>
    <row r="6526" spans="1:2" ht="12.75" x14ac:dyDescent="0.2">
      <c r="A6526" s="85">
        <v>6516</v>
      </c>
      <c r="B6526" s="96">
        <f t="shared" ca="1" si="101"/>
        <v>492620.95294567151</v>
      </c>
    </row>
    <row r="6527" spans="1:2" ht="12.75" x14ac:dyDescent="0.2">
      <c r="A6527" s="85">
        <v>6517</v>
      </c>
      <c r="B6527" s="96">
        <f t="shared" ca="1" si="101"/>
        <v>483081.47615696141</v>
      </c>
    </row>
    <row r="6528" spans="1:2" ht="12.75" x14ac:dyDescent="0.2">
      <c r="A6528" s="85">
        <v>6518</v>
      </c>
      <c r="B6528" s="96">
        <f t="shared" ca="1" si="101"/>
        <v>485752.2062687875</v>
      </c>
    </row>
    <row r="6529" spans="1:2" ht="12.75" x14ac:dyDescent="0.2">
      <c r="A6529" s="85">
        <v>6519</v>
      </c>
      <c r="B6529" s="96">
        <f t="shared" ca="1" si="101"/>
        <v>454067.86077558319</v>
      </c>
    </row>
    <row r="6530" spans="1:2" ht="12.75" x14ac:dyDescent="0.2">
      <c r="A6530" s="85">
        <v>6520</v>
      </c>
      <c r="B6530" s="96">
        <f t="shared" ca="1" si="101"/>
        <v>506202.44338009058</v>
      </c>
    </row>
    <row r="6531" spans="1:2" ht="12.75" x14ac:dyDescent="0.2">
      <c r="A6531" s="85">
        <v>6521</v>
      </c>
      <c r="B6531" s="96">
        <f t="shared" ca="1" si="101"/>
        <v>468410.42072306504</v>
      </c>
    </row>
    <row r="6532" spans="1:2" ht="12.75" x14ac:dyDescent="0.2">
      <c r="A6532" s="85">
        <v>6522</v>
      </c>
      <c r="B6532" s="96">
        <f t="shared" ca="1" si="101"/>
        <v>513322.90939324268</v>
      </c>
    </row>
    <row r="6533" spans="1:2" ht="12.75" x14ac:dyDescent="0.2">
      <c r="A6533" s="85">
        <v>6523</v>
      </c>
      <c r="B6533" s="96">
        <f t="shared" ca="1" si="101"/>
        <v>528500.61057008686</v>
      </c>
    </row>
    <row r="6534" spans="1:2" ht="12.75" x14ac:dyDescent="0.2">
      <c r="A6534" s="85">
        <v>6524</v>
      </c>
      <c r="B6534" s="96">
        <f t="shared" ca="1" si="101"/>
        <v>480671.64192304789</v>
      </c>
    </row>
    <row r="6535" spans="1:2" ht="12.75" x14ac:dyDescent="0.2">
      <c r="A6535" s="85">
        <v>6525</v>
      </c>
      <c r="B6535" s="96">
        <f t="shared" ca="1" si="101"/>
        <v>505809.16145926516</v>
      </c>
    </row>
    <row r="6536" spans="1:2" ht="12.75" x14ac:dyDescent="0.2">
      <c r="A6536" s="85">
        <v>6526</v>
      </c>
      <c r="B6536" s="96">
        <f t="shared" ca="1" si="101"/>
        <v>484156.25800809852</v>
      </c>
    </row>
    <row r="6537" spans="1:2" ht="12.75" x14ac:dyDescent="0.2">
      <c r="A6537" s="85">
        <v>6527</v>
      </c>
      <c r="B6537" s="96">
        <f t="shared" ca="1" si="101"/>
        <v>462960.27998407505</v>
      </c>
    </row>
    <row r="6538" spans="1:2" ht="12.75" x14ac:dyDescent="0.2">
      <c r="A6538" s="85">
        <v>6528</v>
      </c>
      <c r="B6538" s="96">
        <f t="shared" ca="1" si="101"/>
        <v>526292.54532395443</v>
      </c>
    </row>
    <row r="6539" spans="1:2" ht="12.75" x14ac:dyDescent="0.2">
      <c r="A6539" s="85">
        <v>6529</v>
      </c>
      <c r="B6539" s="96">
        <f t="shared" ref="B6539:B6602" ca="1" si="102">NORMINV(RAND(),B$4,B$5)</f>
        <v>530728.643329927</v>
      </c>
    </row>
    <row r="6540" spans="1:2" ht="12.75" x14ac:dyDescent="0.2">
      <c r="A6540" s="85">
        <v>6530</v>
      </c>
      <c r="B6540" s="96">
        <f t="shared" ca="1" si="102"/>
        <v>502588.81194249337</v>
      </c>
    </row>
    <row r="6541" spans="1:2" ht="12.75" x14ac:dyDescent="0.2">
      <c r="A6541" s="85">
        <v>6531</v>
      </c>
      <c r="B6541" s="96">
        <f t="shared" ca="1" si="102"/>
        <v>453746.65882134321</v>
      </c>
    </row>
    <row r="6542" spans="1:2" ht="12.75" x14ac:dyDescent="0.2">
      <c r="A6542" s="85">
        <v>6532</v>
      </c>
      <c r="B6542" s="96">
        <f t="shared" ca="1" si="102"/>
        <v>460459.00291670166</v>
      </c>
    </row>
    <row r="6543" spans="1:2" ht="12.75" x14ac:dyDescent="0.2">
      <c r="A6543" s="85">
        <v>6533</v>
      </c>
      <c r="B6543" s="96">
        <f t="shared" ca="1" si="102"/>
        <v>513192.24188921711</v>
      </c>
    </row>
    <row r="6544" spans="1:2" ht="12.75" x14ac:dyDescent="0.2">
      <c r="A6544" s="85">
        <v>6534</v>
      </c>
      <c r="B6544" s="96">
        <f t="shared" ca="1" si="102"/>
        <v>528285.00354104699</v>
      </c>
    </row>
    <row r="6545" spans="1:2" ht="12.75" x14ac:dyDescent="0.2">
      <c r="A6545" s="85">
        <v>6535</v>
      </c>
      <c r="B6545" s="96">
        <f t="shared" ca="1" si="102"/>
        <v>494513.65372741659</v>
      </c>
    </row>
    <row r="6546" spans="1:2" ht="12.75" x14ac:dyDescent="0.2">
      <c r="A6546" s="85">
        <v>6536</v>
      </c>
      <c r="B6546" s="96">
        <f t="shared" ca="1" si="102"/>
        <v>469445.02859270625</v>
      </c>
    </row>
    <row r="6547" spans="1:2" ht="12.75" x14ac:dyDescent="0.2">
      <c r="A6547" s="85">
        <v>6537</v>
      </c>
      <c r="B6547" s="96">
        <f t="shared" ca="1" si="102"/>
        <v>466759.87326345011</v>
      </c>
    </row>
    <row r="6548" spans="1:2" ht="12.75" x14ac:dyDescent="0.2">
      <c r="A6548" s="85">
        <v>6538</v>
      </c>
      <c r="B6548" s="96">
        <f t="shared" ca="1" si="102"/>
        <v>485806.58673536248</v>
      </c>
    </row>
    <row r="6549" spans="1:2" ht="12.75" x14ac:dyDescent="0.2">
      <c r="A6549" s="85">
        <v>6539</v>
      </c>
      <c r="B6549" s="96">
        <f t="shared" ca="1" si="102"/>
        <v>530724.22299111716</v>
      </c>
    </row>
    <row r="6550" spans="1:2" ht="12.75" x14ac:dyDescent="0.2">
      <c r="A6550" s="85">
        <v>6540</v>
      </c>
      <c r="B6550" s="96">
        <f t="shared" ca="1" si="102"/>
        <v>494516.4255875622</v>
      </c>
    </row>
    <row r="6551" spans="1:2" ht="12.75" x14ac:dyDescent="0.2">
      <c r="A6551" s="85">
        <v>6541</v>
      </c>
      <c r="B6551" s="96">
        <f t="shared" ca="1" si="102"/>
        <v>521270.62382942683</v>
      </c>
    </row>
    <row r="6552" spans="1:2" ht="12.75" x14ac:dyDescent="0.2">
      <c r="A6552" s="85">
        <v>6542</v>
      </c>
      <c r="B6552" s="96">
        <f t="shared" ca="1" si="102"/>
        <v>505289.95342721033</v>
      </c>
    </row>
    <row r="6553" spans="1:2" ht="12.75" x14ac:dyDescent="0.2">
      <c r="A6553" s="85">
        <v>6543</v>
      </c>
      <c r="B6553" s="96">
        <f t="shared" ca="1" si="102"/>
        <v>495056.34818100755</v>
      </c>
    </row>
    <row r="6554" spans="1:2" ht="12.75" x14ac:dyDescent="0.2">
      <c r="A6554" s="85">
        <v>6544</v>
      </c>
      <c r="B6554" s="96">
        <f t="shared" ca="1" si="102"/>
        <v>521762.65703498875</v>
      </c>
    </row>
    <row r="6555" spans="1:2" ht="12.75" x14ac:dyDescent="0.2">
      <c r="A6555" s="85">
        <v>6545</v>
      </c>
      <c r="B6555" s="96">
        <f t="shared" ca="1" si="102"/>
        <v>487595.74858301773</v>
      </c>
    </row>
    <row r="6556" spans="1:2" ht="12.75" x14ac:dyDescent="0.2">
      <c r="A6556" s="85">
        <v>6546</v>
      </c>
      <c r="B6556" s="96">
        <f t="shared" ca="1" si="102"/>
        <v>494536.86340144277</v>
      </c>
    </row>
    <row r="6557" spans="1:2" ht="12.75" x14ac:dyDescent="0.2">
      <c r="A6557" s="85">
        <v>6547</v>
      </c>
      <c r="B6557" s="96">
        <f t="shared" ca="1" si="102"/>
        <v>486727.3411032288</v>
      </c>
    </row>
    <row r="6558" spans="1:2" ht="12.75" x14ac:dyDescent="0.2">
      <c r="A6558" s="85">
        <v>6548</v>
      </c>
      <c r="B6558" s="96">
        <f t="shared" ca="1" si="102"/>
        <v>558205.98187631287</v>
      </c>
    </row>
    <row r="6559" spans="1:2" ht="12.75" x14ac:dyDescent="0.2">
      <c r="A6559" s="85">
        <v>6549</v>
      </c>
      <c r="B6559" s="96">
        <f t="shared" ca="1" si="102"/>
        <v>416338.98732575576</v>
      </c>
    </row>
    <row r="6560" spans="1:2" ht="12.75" x14ac:dyDescent="0.2">
      <c r="A6560" s="85">
        <v>6550</v>
      </c>
      <c r="B6560" s="96">
        <f t="shared" ca="1" si="102"/>
        <v>461752.86898066266</v>
      </c>
    </row>
    <row r="6561" spans="1:2" ht="12.75" x14ac:dyDescent="0.2">
      <c r="A6561" s="85">
        <v>6551</v>
      </c>
      <c r="B6561" s="96">
        <f t="shared" ca="1" si="102"/>
        <v>453575.27629028459</v>
      </c>
    </row>
    <row r="6562" spans="1:2" ht="12.75" x14ac:dyDescent="0.2">
      <c r="A6562" s="85">
        <v>6552</v>
      </c>
      <c r="B6562" s="96">
        <f t="shared" ca="1" si="102"/>
        <v>581354.48779880756</v>
      </c>
    </row>
    <row r="6563" spans="1:2" ht="12.75" x14ac:dyDescent="0.2">
      <c r="A6563" s="85">
        <v>6553</v>
      </c>
      <c r="B6563" s="96">
        <f t="shared" ca="1" si="102"/>
        <v>463679.20183992625</v>
      </c>
    </row>
    <row r="6564" spans="1:2" ht="12.75" x14ac:dyDescent="0.2">
      <c r="A6564" s="85">
        <v>6554</v>
      </c>
      <c r="B6564" s="96">
        <f t="shared" ca="1" si="102"/>
        <v>469598.31350806734</v>
      </c>
    </row>
    <row r="6565" spans="1:2" ht="12.75" x14ac:dyDescent="0.2">
      <c r="A6565" s="85">
        <v>6555</v>
      </c>
      <c r="B6565" s="96">
        <f t="shared" ca="1" si="102"/>
        <v>502774.33391709236</v>
      </c>
    </row>
    <row r="6566" spans="1:2" ht="12.75" x14ac:dyDescent="0.2">
      <c r="A6566" s="85">
        <v>6556</v>
      </c>
      <c r="B6566" s="96">
        <f t="shared" ca="1" si="102"/>
        <v>485591.72658726166</v>
      </c>
    </row>
    <row r="6567" spans="1:2" ht="12.75" x14ac:dyDescent="0.2">
      <c r="A6567" s="85">
        <v>6557</v>
      </c>
      <c r="B6567" s="96">
        <f t="shared" ca="1" si="102"/>
        <v>440386.20812177181</v>
      </c>
    </row>
    <row r="6568" spans="1:2" ht="12.75" x14ac:dyDescent="0.2">
      <c r="A6568" s="85">
        <v>6558</v>
      </c>
      <c r="B6568" s="96">
        <f t="shared" ca="1" si="102"/>
        <v>441404.5068493468</v>
      </c>
    </row>
    <row r="6569" spans="1:2" ht="12.75" x14ac:dyDescent="0.2">
      <c r="A6569" s="85">
        <v>6559</v>
      </c>
      <c r="B6569" s="96">
        <f t="shared" ca="1" si="102"/>
        <v>482020.63940979075</v>
      </c>
    </row>
    <row r="6570" spans="1:2" ht="12.75" x14ac:dyDescent="0.2">
      <c r="A6570" s="85">
        <v>6560</v>
      </c>
      <c r="B6570" s="96">
        <f t="shared" ca="1" si="102"/>
        <v>452249.71511194756</v>
      </c>
    </row>
    <row r="6571" spans="1:2" ht="12.75" x14ac:dyDescent="0.2">
      <c r="A6571" s="85">
        <v>6561</v>
      </c>
      <c r="B6571" s="96">
        <f t="shared" ca="1" si="102"/>
        <v>480849.95578039007</v>
      </c>
    </row>
    <row r="6572" spans="1:2" ht="12.75" x14ac:dyDescent="0.2">
      <c r="A6572" s="85">
        <v>6562</v>
      </c>
      <c r="B6572" s="96">
        <f t="shared" ca="1" si="102"/>
        <v>513355.62779279315</v>
      </c>
    </row>
    <row r="6573" spans="1:2" ht="12.75" x14ac:dyDescent="0.2">
      <c r="A6573" s="85">
        <v>6563</v>
      </c>
      <c r="B6573" s="96">
        <f t="shared" ca="1" si="102"/>
        <v>480691.04721666616</v>
      </c>
    </row>
    <row r="6574" spans="1:2" ht="12.75" x14ac:dyDescent="0.2">
      <c r="A6574" s="85">
        <v>6564</v>
      </c>
      <c r="B6574" s="96">
        <f t="shared" ca="1" si="102"/>
        <v>425001.24007808452</v>
      </c>
    </row>
    <row r="6575" spans="1:2" ht="12.75" x14ac:dyDescent="0.2">
      <c r="A6575" s="85">
        <v>6565</v>
      </c>
      <c r="B6575" s="96">
        <f t="shared" ca="1" si="102"/>
        <v>493054.84007244743</v>
      </c>
    </row>
    <row r="6576" spans="1:2" ht="12.75" x14ac:dyDescent="0.2">
      <c r="A6576" s="85">
        <v>6566</v>
      </c>
      <c r="B6576" s="96">
        <f t="shared" ca="1" si="102"/>
        <v>503138.52910675638</v>
      </c>
    </row>
    <row r="6577" spans="1:2" ht="12.75" x14ac:dyDescent="0.2">
      <c r="A6577" s="85">
        <v>6567</v>
      </c>
      <c r="B6577" s="96">
        <f t="shared" ca="1" si="102"/>
        <v>510053.0970063248</v>
      </c>
    </row>
    <row r="6578" spans="1:2" ht="12.75" x14ac:dyDescent="0.2">
      <c r="A6578" s="85">
        <v>6568</v>
      </c>
      <c r="B6578" s="96">
        <f t="shared" ca="1" si="102"/>
        <v>504688.91227809293</v>
      </c>
    </row>
    <row r="6579" spans="1:2" ht="12.75" x14ac:dyDescent="0.2">
      <c r="A6579" s="85">
        <v>6569</v>
      </c>
      <c r="B6579" s="96">
        <f t="shared" ca="1" si="102"/>
        <v>401948.1782415894</v>
      </c>
    </row>
    <row r="6580" spans="1:2" ht="12.75" x14ac:dyDescent="0.2">
      <c r="A6580" s="85">
        <v>6570</v>
      </c>
      <c r="B6580" s="96">
        <f t="shared" ca="1" si="102"/>
        <v>537836.45313712023</v>
      </c>
    </row>
    <row r="6581" spans="1:2" ht="12.75" x14ac:dyDescent="0.2">
      <c r="A6581" s="85">
        <v>6571</v>
      </c>
      <c r="B6581" s="96">
        <f t="shared" ca="1" si="102"/>
        <v>505731.12237879465</v>
      </c>
    </row>
    <row r="6582" spans="1:2" ht="12.75" x14ac:dyDescent="0.2">
      <c r="A6582" s="85">
        <v>6572</v>
      </c>
      <c r="B6582" s="96">
        <f t="shared" ca="1" si="102"/>
        <v>468476.06362798787</v>
      </c>
    </row>
    <row r="6583" spans="1:2" ht="12.75" x14ac:dyDescent="0.2">
      <c r="A6583" s="85">
        <v>6573</v>
      </c>
      <c r="B6583" s="96">
        <f t="shared" ca="1" si="102"/>
        <v>471878.7350875531</v>
      </c>
    </row>
    <row r="6584" spans="1:2" ht="12.75" x14ac:dyDescent="0.2">
      <c r="A6584" s="85">
        <v>6574</v>
      </c>
      <c r="B6584" s="96">
        <f t="shared" ca="1" si="102"/>
        <v>500639.94250747067</v>
      </c>
    </row>
    <row r="6585" spans="1:2" ht="12.75" x14ac:dyDescent="0.2">
      <c r="A6585" s="85">
        <v>6575</v>
      </c>
      <c r="B6585" s="96">
        <f t="shared" ca="1" si="102"/>
        <v>435300.59000079293</v>
      </c>
    </row>
    <row r="6586" spans="1:2" ht="12.75" x14ac:dyDescent="0.2">
      <c r="A6586" s="85">
        <v>6576</v>
      </c>
      <c r="B6586" s="96">
        <f t="shared" ca="1" si="102"/>
        <v>524772.79335120635</v>
      </c>
    </row>
    <row r="6587" spans="1:2" ht="12.75" x14ac:dyDescent="0.2">
      <c r="A6587" s="85">
        <v>6577</v>
      </c>
      <c r="B6587" s="96">
        <f t="shared" ca="1" si="102"/>
        <v>491631.71159913827</v>
      </c>
    </row>
    <row r="6588" spans="1:2" ht="12.75" x14ac:dyDescent="0.2">
      <c r="A6588" s="85">
        <v>6578</v>
      </c>
      <c r="B6588" s="96">
        <f t="shared" ca="1" si="102"/>
        <v>502073.45655554737</v>
      </c>
    </row>
    <row r="6589" spans="1:2" ht="12.75" x14ac:dyDescent="0.2">
      <c r="A6589" s="85">
        <v>6579</v>
      </c>
      <c r="B6589" s="96">
        <f t="shared" ca="1" si="102"/>
        <v>469044.98240676359</v>
      </c>
    </row>
    <row r="6590" spans="1:2" ht="12.75" x14ac:dyDescent="0.2">
      <c r="A6590" s="85">
        <v>6580</v>
      </c>
      <c r="B6590" s="96">
        <f t="shared" ca="1" si="102"/>
        <v>491371.56670505129</v>
      </c>
    </row>
    <row r="6591" spans="1:2" ht="12.75" x14ac:dyDescent="0.2">
      <c r="A6591" s="85">
        <v>6581</v>
      </c>
      <c r="B6591" s="96">
        <f t="shared" ca="1" si="102"/>
        <v>546788.92463677609</v>
      </c>
    </row>
    <row r="6592" spans="1:2" ht="12.75" x14ac:dyDescent="0.2">
      <c r="A6592" s="85">
        <v>6582</v>
      </c>
      <c r="B6592" s="96">
        <f t="shared" ca="1" si="102"/>
        <v>542136.45490208874</v>
      </c>
    </row>
    <row r="6593" spans="1:2" ht="12.75" x14ac:dyDescent="0.2">
      <c r="A6593" s="85">
        <v>6583</v>
      </c>
      <c r="B6593" s="96">
        <f t="shared" ca="1" si="102"/>
        <v>490483.76771376596</v>
      </c>
    </row>
    <row r="6594" spans="1:2" ht="12.75" x14ac:dyDescent="0.2">
      <c r="A6594" s="85">
        <v>6584</v>
      </c>
      <c r="B6594" s="96">
        <f t="shared" ca="1" si="102"/>
        <v>453001.47042166541</v>
      </c>
    </row>
    <row r="6595" spans="1:2" ht="12.75" x14ac:dyDescent="0.2">
      <c r="A6595" s="85">
        <v>6585</v>
      </c>
      <c r="B6595" s="96">
        <f t="shared" ca="1" si="102"/>
        <v>517205.58960074547</v>
      </c>
    </row>
    <row r="6596" spans="1:2" ht="12.75" x14ac:dyDescent="0.2">
      <c r="A6596" s="85">
        <v>6586</v>
      </c>
      <c r="B6596" s="96">
        <f t="shared" ca="1" si="102"/>
        <v>507577.46305043116</v>
      </c>
    </row>
    <row r="6597" spans="1:2" ht="12.75" x14ac:dyDescent="0.2">
      <c r="A6597" s="85">
        <v>6587</v>
      </c>
      <c r="B6597" s="96">
        <f t="shared" ca="1" si="102"/>
        <v>474259.47823197691</v>
      </c>
    </row>
    <row r="6598" spans="1:2" ht="12.75" x14ac:dyDescent="0.2">
      <c r="A6598" s="85">
        <v>6588</v>
      </c>
      <c r="B6598" s="96">
        <f t="shared" ca="1" si="102"/>
        <v>512712.59955142898</v>
      </c>
    </row>
    <row r="6599" spans="1:2" ht="12.75" x14ac:dyDescent="0.2">
      <c r="A6599" s="85">
        <v>6589</v>
      </c>
      <c r="B6599" s="96">
        <f t="shared" ca="1" si="102"/>
        <v>604218.62740388571</v>
      </c>
    </row>
    <row r="6600" spans="1:2" ht="12.75" x14ac:dyDescent="0.2">
      <c r="A6600" s="85">
        <v>6590</v>
      </c>
      <c r="B6600" s="96">
        <f t="shared" ca="1" si="102"/>
        <v>524460.39857202175</v>
      </c>
    </row>
    <row r="6601" spans="1:2" ht="12.75" x14ac:dyDescent="0.2">
      <c r="A6601" s="85">
        <v>6591</v>
      </c>
      <c r="B6601" s="96">
        <f t="shared" ca="1" si="102"/>
        <v>448823.64781346428</v>
      </c>
    </row>
    <row r="6602" spans="1:2" ht="12.75" x14ac:dyDescent="0.2">
      <c r="A6602" s="85">
        <v>6592</v>
      </c>
      <c r="B6602" s="96">
        <f t="shared" ca="1" si="102"/>
        <v>529666.186130099</v>
      </c>
    </row>
    <row r="6603" spans="1:2" ht="12.75" x14ac:dyDescent="0.2">
      <c r="A6603" s="85">
        <v>6593</v>
      </c>
      <c r="B6603" s="96">
        <f t="shared" ref="B6603:B6666" ca="1" si="103">NORMINV(RAND(),B$4,B$5)</f>
        <v>513961.86845227925</v>
      </c>
    </row>
    <row r="6604" spans="1:2" ht="12.75" x14ac:dyDescent="0.2">
      <c r="A6604" s="85">
        <v>6594</v>
      </c>
      <c r="B6604" s="96">
        <f t="shared" ca="1" si="103"/>
        <v>465352.8031548711</v>
      </c>
    </row>
    <row r="6605" spans="1:2" ht="12.75" x14ac:dyDescent="0.2">
      <c r="A6605" s="85">
        <v>6595</v>
      </c>
      <c r="B6605" s="96">
        <f t="shared" ca="1" si="103"/>
        <v>555169.44504561462</v>
      </c>
    </row>
    <row r="6606" spans="1:2" ht="12.75" x14ac:dyDescent="0.2">
      <c r="A6606" s="85">
        <v>6596</v>
      </c>
      <c r="B6606" s="96">
        <f t="shared" ca="1" si="103"/>
        <v>461441.83742847887</v>
      </c>
    </row>
    <row r="6607" spans="1:2" ht="12.75" x14ac:dyDescent="0.2">
      <c r="A6607" s="85">
        <v>6597</v>
      </c>
      <c r="B6607" s="96">
        <f t="shared" ca="1" si="103"/>
        <v>502047.71977571608</v>
      </c>
    </row>
    <row r="6608" spans="1:2" ht="12.75" x14ac:dyDescent="0.2">
      <c r="A6608" s="85">
        <v>6598</v>
      </c>
      <c r="B6608" s="96">
        <f t="shared" ca="1" si="103"/>
        <v>497662.6257442403</v>
      </c>
    </row>
    <row r="6609" spans="1:2" ht="12.75" x14ac:dyDescent="0.2">
      <c r="A6609" s="85">
        <v>6599</v>
      </c>
      <c r="B6609" s="96">
        <f t="shared" ca="1" si="103"/>
        <v>469523.25446950074</v>
      </c>
    </row>
    <row r="6610" spans="1:2" ht="12.75" x14ac:dyDescent="0.2">
      <c r="A6610" s="85">
        <v>6600</v>
      </c>
      <c r="B6610" s="96">
        <f t="shared" ca="1" si="103"/>
        <v>479899.75019876863</v>
      </c>
    </row>
    <row r="6611" spans="1:2" ht="12.75" x14ac:dyDescent="0.2">
      <c r="A6611" s="85">
        <v>6601</v>
      </c>
      <c r="B6611" s="96">
        <f t="shared" ca="1" si="103"/>
        <v>500570.34141790634</v>
      </c>
    </row>
    <row r="6612" spans="1:2" ht="12.75" x14ac:dyDescent="0.2">
      <c r="A6612" s="85">
        <v>6602</v>
      </c>
      <c r="B6612" s="96">
        <f t="shared" ca="1" si="103"/>
        <v>481030.73870258743</v>
      </c>
    </row>
    <row r="6613" spans="1:2" ht="12.75" x14ac:dyDescent="0.2">
      <c r="A6613" s="85">
        <v>6603</v>
      </c>
      <c r="B6613" s="96">
        <f t="shared" ca="1" si="103"/>
        <v>426634.12852897926</v>
      </c>
    </row>
    <row r="6614" spans="1:2" ht="12.75" x14ac:dyDescent="0.2">
      <c r="A6614" s="85">
        <v>6604</v>
      </c>
      <c r="B6614" s="96">
        <f t="shared" ca="1" si="103"/>
        <v>485026.8600126988</v>
      </c>
    </row>
    <row r="6615" spans="1:2" ht="12.75" x14ac:dyDescent="0.2">
      <c r="A6615" s="85">
        <v>6605</v>
      </c>
      <c r="B6615" s="96">
        <f t="shared" ca="1" si="103"/>
        <v>420216.58916986885</v>
      </c>
    </row>
    <row r="6616" spans="1:2" ht="12.75" x14ac:dyDescent="0.2">
      <c r="A6616" s="85">
        <v>6606</v>
      </c>
      <c r="B6616" s="96">
        <f t="shared" ca="1" si="103"/>
        <v>442666.29175127816</v>
      </c>
    </row>
    <row r="6617" spans="1:2" ht="12.75" x14ac:dyDescent="0.2">
      <c r="A6617" s="85">
        <v>6607</v>
      </c>
      <c r="B6617" s="96">
        <f t="shared" ca="1" si="103"/>
        <v>543560.10822594736</v>
      </c>
    </row>
    <row r="6618" spans="1:2" ht="12.75" x14ac:dyDescent="0.2">
      <c r="A6618" s="85">
        <v>6608</v>
      </c>
      <c r="B6618" s="96">
        <f t="shared" ca="1" si="103"/>
        <v>502091.22173724324</v>
      </c>
    </row>
    <row r="6619" spans="1:2" ht="12.75" x14ac:dyDescent="0.2">
      <c r="A6619" s="85">
        <v>6609</v>
      </c>
      <c r="B6619" s="96">
        <f t="shared" ca="1" si="103"/>
        <v>488927.48354498314</v>
      </c>
    </row>
    <row r="6620" spans="1:2" ht="12.75" x14ac:dyDescent="0.2">
      <c r="A6620" s="85">
        <v>6610</v>
      </c>
      <c r="B6620" s="96">
        <f t="shared" ca="1" si="103"/>
        <v>492182.43673259596</v>
      </c>
    </row>
    <row r="6621" spans="1:2" ht="12.75" x14ac:dyDescent="0.2">
      <c r="A6621" s="85">
        <v>6611</v>
      </c>
      <c r="B6621" s="96">
        <f t="shared" ca="1" si="103"/>
        <v>429437.59840491373</v>
      </c>
    </row>
    <row r="6622" spans="1:2" ht="12.75" x14ac:dyDescent="0.2">
      <c r="A6622" s="85">
        <v>6612</v>
      </c>
      <c r="B6622" s="96">
        <f t="shared" ca="1" si="103"/>
        <v>564558.30095051613</v>
      </c>
    </row>
    <row r="6623" spans="1:2" ht="12.75" x14ac:dyDescent="0.2">
      <c r="A6623" s="85">
        <v>6613</v>
      </c>
      <c r="B6623" s="96">
        <f t="shared" ca="1" si="103"/>
        <v>487582.38734989107</v>
      </c>
    </row>
    <row r="6624" spans="1:2" ht="12.75" x14ac:dyDescent="0.2">
      <c r="A6624" s="85">
        <v>6614</v>
      </c>
      <c r="B6624" s="96">
        <f t="shared" ca="1" si="103"/>
        <v>524807.91458536836</v>
      </c>
    </row>
    <row r="6625" spans="1:2" ht="12.75" x14ac:dyDescent="0.2">
      <c r="A6625" s="85">
        <v>6615</v>
      </c>
      <c r="B6625" s="96">
        <f t="shared" ca="1" si="103"/>
        <v>522581.50940923771</v>
      </c>
    </row>
    <row r="6626" spans="1:2" ht="12.75" x14ac:dyDescent="0.2">
      <c r="A6626" s="85">
        <v>6616</v>
      </c>
      <c r="B6626" s="96">
        <f t="shared" ca="1" si="103"/>
        <v>497808.21924627252</v>
      </c>
    </row>
    <row r="6627" spans="1:2" ht="12.75" x14ac:dyDescent="0.2">
      <c r="A6627" s="85">
        <v>6617</v>
      </c>
      <c r="B6627" s="96">
        <f t="shared" ca="1" si="103"/>
        <v>398613.58415447542</v>
      </c>
    </row>
    <row r="6628" spans="1:2" ht="12.75" x14ac:dyDescent="0.2">
      <c r="A6628" s="85">
        <v>6618</v>
      </c>
      <c r="B6628" s="96">
        <f t="shared" ca="1" si="103"/>
        <v>498847.33817758248</v>
      </c>
    </row>
    <row r="6629" spans="1:2" ht="12.75" x14ac:dyDescent="0.2">
      <c r="A6629" s="85">
        <v>6619</v>
      </c>
      <c r="B6629" s="96">
        <f t="shared" ca="1" si="103"/>
        <v>472561.14271148248</v>
      </c>
    </row>
    <row r="6630" spans="1:2" ht="12.75" x14ac:dyDescent="0.2">
      <c r="A6630" s="85">
        <v>6620</v>
      </c>
      <c r="B6630" s="96">
        <f t="shared" ca="1" si="103"/>
        <v>497142.64979685989</v>
      </c>
    </row>
    <row r="6631" spans="1:2" ht="12.75" x14ac:dyDescent="0.2">
      <c r="A6631" s="85">
        <v>6621</v>
      </c>
      <c r="B6631" s="96">
        <f t="shared" ca="1" si="103"/>
        <v>465652.89526497043</v>
      </c>
    </row>
    <row r="6632" spans="1:2" ht="12.75" x14ac:dyDescent="0.2">
      <c r="A6632" s="85">
        <v>6622</v>
      </c>
      <c r="B6632" s="96">
        <f t="shared" ca="1" si="103"/>
        <v>505908.13966642739</v>
      </c>
    </row>
    <row r="6633" spans="1:2" ht="12.75" x14ac:dyDescent="0.2">
      <c r="A6633" s="85">
        <v>6623</v>
      </c>
      <c r="B6633" s="96">
        <f t="shared" ca="1" si="103"/>
        <v>439344.7701081807</v>
      </c>
    </row>
    <row r="6634" spans="1:2" ht="12.75" x14ac:dyDescent="0.2">
      <c r="A6634" s="85">
        <v>6624</v>
      </c>
      <c r="B6634" s="96">
        <f t="shared" ca="1" si="103"/>
        <v>460397.90124153276</v>
      </c>
    </row>
    <row r="6635" spans="1:2" ht="12.75" x14ac:dyDescent="0.2">
      <c r="A6635" s="85">
        <v>6625</v>
      </c>
      <c r="B6635" s="96">
        <f t="shared" ca="1" si="103"/>
        <v>418285.86143990036</v>
      </c>
    </row>
    <row r="6636" spans="1:2" ht="12.75" x14ac:dyDescent="0.2">
      <c r="A6636" s="85">
        <v>6626</v>
      </c>
      <c r="B6636" s="96">
        <f t="shared" ca="1" si="103"/>
        <v>446895.91898297606</v>
      </c>
    </row>
    <row r="6637" spans="1:2" ht="12.75" x14ac:dyDescent="0.2">
      <c r="A6637" s="85">
        <v>6627</v>
      </c>
      <c r="B6637" s="96">
        <f t="shared" ca="1" si="103"/>
        <v>529301.6116844737</v>
      </c>
    </row>
    <row r="6638" spans="1:2" ht="12.75" x14ac:dyDescent="0.2">
      <c r="A6638" s="85">
        <v>6628</v>
      </c>
      <c r="B6638" s="96">
        <f t="shared" ca="1" si="103"/>
        <v>462510.67171219486</v>
      </c>
    </row>
    <row r="6639" spans="1:2" ht="12.75" x14ac:dyDescent="0.2">
      <c r="A6639" s="85">
        <v>6629</v>
      </c>
      <c r="B6639" s="96">
        <f t="shared" ca="1" si="103"/>
        <v>525407.90397653077</v>
      </c>
    </row>
    <row r="6640" spans="1:2" ht="12.75" x14ac:dyDescent="0.2">
      <c r="A6640" s="85">
        <v>6630</v>
      </c>
      <c r="B6640" s="96">
        <f t="shared" ca="1" si="103"/>
        <v>498719.17444803868</v>
      </c>
    </row>
    <row r="6641" spans="1:2" ht="12.75" x14ac:dyDescent="0.2">
      <c r="A6641" s="85">
        <v>6631</v>
      </c>
      <c r="B6641" s="96">
        <f t="shared" ca="1" si="103"/>
        <v>444034.53938334552</v>
      </c>
    </row>
    <row r="6642" spans="1:2" ht="12.75" x14ac:dyDescent="0.2">
      <c r="A6642" s="85">
        <v>6632</v>
      </c>
      <c r="B6642" s="96">
        <f t="shared" ca="1" si="103"/>
        <v>489507.71957354253</v>
      </c>
    </row>
    <row r="6643" spans="1:2" ht="12.75" x14ac:dyDescent="0.2">
      <c r="A6643" s="85">
        <v>6633</v>
      </c>
      <c r="B6643" s="96">
        <f t="shared" ca="1" si="103"/>
        <v>511385.46043521381</v>
      </c>
    </row>
    <row r="6644" spans="1:2" ht="12.75" x14ac:dyDescent="0.2">
      <c r="A6644" s="85">
        <v>6634</v>
      </c>
      <c r="B6644" s="96">
        <f t="shared" ca="1" si="103"/>
        <v>462710.24290188734</v>
      </c>
    </row>
    <row r="6645" spans="1:2" ht="12.75" x14ac:dyDescent="0.2">
      <c r="A6645" s="85">
        <v>6635</v>
      </c>
      <c r="B6645" s="96">
        <f t="shared" ca="1" si="103"/>
        <v>544046.64583444886</v>
      </c>
    </row>
    <row r="6646" spans="1:2" ht="12.75" x14ac:dyDescent="0.2">
      <c r="A6646" s="85">
        <v>6636</v>
      </c>
      <c r="B6646" s="96">
        <f t="shared" ca="1" si="103"/>
        <v>527040.90361728729</v>
      </c>
    </row>
    <row r="6647" spans="1:2" ht="12.75" x14ac:dyDescent="0.2">
      <c r="A6647" s="85">
        <v>6637</v>
      </c>
      <c r="B6647" s="96">
        <f t="shared" ca="1" si="103"/>
        <v>441125.8568476119</v>
      </c>
    </row>
    <row r="6648" spans="1:2" ht="12.75" x14ac:dyDescent="0.2">
      <c r="A6648" s="85">
        <v>6638</v>
      </c>
      <c r="B6648" s="96">
        <f t="shared" ca="1" si="103"/>
        <v>487866.10011069931</v>
      </c>
    </row>
    <row r="6649" spans="1:2" ht="12.75" x14ac:dyDescent="0.2">
      <c r="A6649" s="85">
        <v>6639</v>
      </c>
      <c r="B6649" s="96">
        <f t="shared" ca="1" si="103"/>
        <v>506424.52958632604</v>
      </c>
    </row>
    <row r="6650" spans="1:2" ht="12.75" x14ac:dyDescent="0.2">
      <c r="A6650" s="85">
        <v>6640</v>
      </c>
      <c r="B6650" s="96">
        <f t="shared" ca="1" si="103"/>
        <v>476474.42474553356</v>
      </c>
    </row>
    <row r="6651" spans="1:2" ht="12.75" x14ac:dyDescent="0.2">
      <c r="A6651" s="85">
        <v>6641</v>
      </c>
      <c r="B6651" s="96">
        <f t="shared" ca="1" si="103"/>
        <v>517725.31320807344</v>
      </c>
    </row>
    <row r="6652" spans="1:2" ht="12.75" x14ac:dyDescent="0.2">
      <c r="A6652" s="85">
        <v>6642</v>
      </c>
      <c r="B6652" s="96">
        <f t="shared" ca="1" si="103"/>
        <v>530978.65120210708</v>
      </c>
    </row>
    <row r="6653" spans="1:2" ht="12.75" x14ac:dyDescent="0.2">
      <c r="A6653" s="85">
        <v>6643</v>
      </c>
      <c r="B6653" s="96">
        <f t="shared" ca="1" si="103"/>
        <v>508164.8327386906</v>
      </c>
    </row>
    <row r="6654" spans="1:2" ht="12.75" x14ac:dyDescent="0.2">
      <c r="A6654" s="85">
        <v>6644</v>
      </c>
      <c r="B6654" s="96">
        <f t="shared" ca="1" si="103"/>
        <v>484721.25534675701</v>
      </c>
    </row>
    <row r="6655" spans="1:2" ht="12.75" x14ac:dyDescent="0.2">
      <c r="A6655" s="85">
        <v>6645</v>
      </c>
      <c r="B6655" s="96">
        <f t="shared" ca="1" si="103"/>
        <v>456749.88130810321</v>
      </c>
    </row>
    <row r="6656" spans="1:2" ht="12.75" x14ac:dyDescent="0.2">
      <c r="A6656" s="85">
        <v>6646</v>
      </c>
      <c r="B6656" s="96">
        <f t="shared" ca="1" si="103"/>
        <v>476912.02290487237</v>
      </c>
    </row>
    <row r="6657" spans="1:2" ht="12.75" x14ac:dyDescent="0.2">
      <c r="A6657" s="85">
        <v>6647</v>
      </c>
      <c r="B6657" s="96">
        <f t="shared" ca="1" si="103"/>
        <v>530302.06816212798</v>
      </c>
    </row>
    <row r="6658" spans="1:2" ht="12.75" x14ac:dyDescent="0.2">
      <c r="A6658" s="85">
        <v>6648</v>
      </c>
      <c r="B6658" s="96">
        <f t="shared" ca="1" si="103"/>
        <v>479333.56894770841</v>
      </c>
    </row>
    <row r="6659" spans="1:2" ht="12.75" x14ac:dyDescent="0.2">
      <c r="A6659" s="85">
        <v>6649</v>
      </c>
      <c r="B6659" s="96">
        <f t="shared" ca="1" si="103"/>
        <v>437571.58032872423</v>
      </c>
    </row>
    <row r="6660" spans="1:2" ht="12.75" x14ac:dyDescent="0.2">
      <c r="A6660" s="85">
        <v>6650</v>
      </c>
      <c r="B6660" s="96">
        <f t="shared" ca="1" si="103"/>
        <v>514478.38089151325</v>
      </c>
    </row>
    <row r="6661" spans="1:2" ht="12.75" x14ac:dyDescent="0.2">
      <c r="A6661" s="85">
        <v>6651</v>
      </c>
      <c r="B6661" s="96">
        <f t="shared" ca="1" si="103"/>
        <v>509594.10683045961</v>
      </c>
    </row>
    <row r="6662" spans="1:2" ht="12.75" x14ac:dyDescent="0.2">
      <c r="A6662" s="85">
        <v>6652</v>
      </c>
      <c r="B6662" s="96">
        <f t="shared" ca="1" si="103"/>
        <v>497721.61189681216</v>
      </c>
    </row>
    <row r="6663" spans="1:2" ht="12.75" x14ac:dyDescent="0.2">
      <c r="A6663" s="85">
        <v>6653</v>
      </c>
      <c r="B6663" s="96">
        <f t="shared" ca="1" si="103"/>
        <v>551686.09867453913</v>
      </c>
    </row>
    <row r="6664" spans="1:2" ht="12.75" x14ac:dyDescent="0.2">
      <c r="A6664" s="85">
        <v>6654</v>
      </c>
      <c r="B6664" s="96">
        <f t="shared" ca="1" si="103"/>
        <v>479696.08767581428</v>
      </c>
    </row>
    <row r="6665" spans="1:2" ht="12.75" x14ac:dyDescent="0.2">
      <c r="A6665" s="85">
        <v>6655</v>
      </c>
      <c r="B6665" s="96">
        <f t="shared" ca="1" si="103"/>
        <v>508050.97011985304</v>
      </c>
    </row>
    <row r="6666" spans="1:2" ht="12.75" x14ac:dyDescent="0.2">
      <c r="A6666" s="85">
        <v>6656</v>
      </c>
      <c r="B6666" s="96">
        <f t="shared" ca="1" si="103"/>
        <v>489441.73258844519</v>
      </c>
    </row>
    <row r="6667" spans="1:2" ht="12.75" x14ac:dyDescent="0.2">
      <c r="A6667" s="85">
        <v>6657</v>
      </c>
      <c r="B6667" s="96">
        <f t="shared" ref="B6667:B6730" ca="1" si="104">NORMINV(RAND(),B$4,B$5)</f>
        <v>485272.84066575463</v>
      </c>
    </row>
    <row r="6668" spans="1:2" ht="12.75" x14ac:dyDescent="0.2">
      <c r="A6668" s="85">
        <v>6658</v>
      </c>
      <c r="B6668" s="96">
        <f t="shared" ca="1" si="104"/>
        <v>505828.39434997144</v>
      </c>
    </row>
    <row r="6669" spans="1:2" ht="12.75" x14ac:dyDescent="0.2">
      <c r="A6669" s="85">
        <v>6659</v>
      </c>
      <c r="B6669" s="96">
        <f t="shared" ca="1" si="104"/>
        <v>516448.26650943444</v>
      </c>
    </row>
    <row r="6670" spans="1:2" ht="12.75" x14ac:dyDescent="0.2">
      <c r="A6670" s="85">
        <v>6660</v>
      </c>
      <c r="B6670" s="96">
        <f t="shared" ca="1" si="104"/>
        <v>501072.48393212771</v>
      </c>
    </row>
    <row r="6671" spans="1:2" ht="12.75" x14ac:dyDescent="0.2">
      <c r="A6671" s="85">
        <v>6661</v>
      </c>
      <c r="B6671" s="96">
        <f t="shared" ca="1" si="104"/>
        <v>445524.14832456171</v>
      </c>
    </row>
    <row r="6672" spans="1:2" ht="12.75" x14ac:dyDescent="0.2">
      <c r="A6672" s="85">
        <v>6662</v>
      </c>
      <c r="B6672" s="96">
        <f t="shared" ca="1" si="104"/>
        <v>492876.30061675864</v>
      </c>
    </row>
    <row r="6673" spans="1:2" ht="12.75" x14ac:dyDescent="0.2">
      <c r="A6673" s="85">
        <v>6663</v>
      </c>
      <c r="B6673" s="96">
        <f t="shared" ca="1" si="104"/>
        <v>539950.6297632982</v>
      </c>
    </row>
    <row r="6674" spans="1:2" ht="12.75" x14ac:dyDescent="0.2">
      <c r="A6674" s="85">
        <v>6664</v>
      </c>
      <c r="B6674" s="96">
        <f t="shared" ca="1" si="104"/>
        <v>484313.12215016893</v>
      </c>
    </row>
    <row r="6675" spans="1:2" ht="12.75" x14ac:dyDescent="0.2">
      <c r="A6675" s="85">
        <v>6665</v>
      </c>
      <c r="B6675" s="96">
        <f t="shared" ca="1" si="104"/>
        <v>456034.93811079557</v>
      </c>
    </row>
    <row r="6676" spans="1:2" ht="12.75" x14ac:dyDescent="0.2">
      <c r="A6676" s="85">
        <v>6666</v>
      </c>
      <c r="B6676" s="96">
        <f t="shared" ca="1" si="104"/>
        <v>464111.27368954121</v>
      </c>
    </row>
    <row r="6677" spans="1:2" ht="12.75" x14ac:dyDescent="0.2">
      <c r="A6677" s="85">
        <v>6667</v>
      </c>
      <c r="B6677" s="96">
        <f t="shared" ca="1" si="104"/>
        <v>498166.75083807117</v>
      </c>
    </row>
    <row r="6678" spans="1:2" ht="12.75" x14ac:dyDescent="0.2">
      <c r="A6678" s="85">
        <v>6668</v>
      </c>
      <c r="B6678" s="96">
        <f t="shared" ca="1" si="104"/>
        <v>454117.90133795189</v>
      </c>
    </row>
    <row r="6679" spans="1:2" ht="12.75" x14ac:dyDescent="0.2">
      <c r="A6679" s="85">
        <v>6669</v>
      </c>
      <c r="B6679" s="96">
        <f t="shared" ca="1" si="104"/>
        <v>423887.23093025712</v>
      </c>
    </row>
    <row r="6680" spans="1:2" ht="12.75" x14ac:dyDescent="0.2">
      <c r="A6680" s="85">
        <v>6670</v>
      </c>
      <c r="B6680" s="96">
        <f t="shared" ca="1" si="104"/>
        <v>490370.23239473387</v>
      </c>
    </row>
    <row r="6681" spans="1:2" ht="12.75" x14ac:dyDescent="0.2">
      <c r="A6681" s="85">
        <v>6671</v>
      </c>
      <c r="B6681" s="96">
        <f t="shared" ca="1" si="104"/>
        <v>476846.80387041159</v>
      </c>
    </row>
    <row r="6682" spans="1:2" ht="12.75" x14ac:dyDescent="0.2">
      <c r="A6682" s="85">
        <v>6672</v>
      </c>
      <c r="B6682" s="96">
        <f t="shared" ca="1" si="104"/>
        <v>471106.01447469008</v>
      </c>
    </row>
    <row r="6683" spans="1:2" ht="12.75" x14ac:dyDescent="0.2">
      <c r="A6683" s="85">
        <v>6673</v>
      </c>
      <c r="B6683" s="96">
        <f t="shared" ca="1" si="104"/>
        <v>484705.4617604714</v>
      </c>
    </row>
    <row r="6684" spans="1:2" ht="12.75" x14ac:dyDescent="0.2">
      <c r="A6684" s="85">
        <v>6674</v>
      </c>
      <c r="B6684" s="96">
        <f t="shared" ca="1" si="104"/>
        <v>443776.91521906253</v>
      </c>
    </row>
    <row r="6685" spans="1:2" ht="12.75" x14ac:dyDescent="0.2">
      <c r="A6685" s="85">
        <v>6675</v>
      </c>
      <c r="B6685" s="96">
        <f t="shared" ca="1" si="104"/>
        <v>466804.92780256283</v>
      </c>
    </row>
    <row r="6686" spans="1:2" ht="12.75" x14ac:dyDescent="0.2">
      <c r="A6686" s="85">
        <v>6676</v>
      </c>
      <c r="B6686" s="96">
        <f t="shared" ca="1" si="104"/>
        <v>568504.38995531877</v>
      </c>
    </row>
    <row r="6687" spans="1:2" ht="12.75" x14ac:dyDescent="0.2">
      <c r="A6687" s="85">
        <v>6677</v>
      </c>
      <c r="B6687" s="96">
        <f t="shared" ca="1" si="104"/>
        <v>468575.44376119075</v>
      </c>
    </row>
    <row r="6688" spans="1:2" ht="12.75" x14ac:dyDescent="0.2">
      <c r="A6688" s="85">
        <v>6678</v>
      </c>
      <c r="B6688" s="96">
        <f t="shared" ca="1" si="104"/>
        <v>490443.27907718171</v>
      </c>
    </row>
    <row r="6689" spans="1:2" ht="12.75" x14ac:dyDescent="0.2">
      <c r="A6689" s="85">
        <v>6679</v>
      </c>
      <c r="B6689" s="96">
        <f t="shared" ca="1" si="104"/>
        <v>468285.15121940285</v>
      </c>
    </row>
    <row r="6690" spans="1:2" ht="12.75" x14ac:dyDescent="0.2">
      <c r="A6690" s="85">
        <v>6680</v>
      </c>
      <c r="B6690" s="96">
        <f t="shared" ca="1" si="104"/>
        <v>492323.87884091673</v>
      </c>
    </row>
    <row r="6691" spans="1:2" ht="12.75" x14ac:dyDescent="0.2">
      <c r="A6691" s="85">
        <v>6681</v>
      </c>
      <c r="B6691" s="96">
        <f t="shared" ca="1" si="104"/>
        <v>508834.05325626</v>
      </c>
    </row>
    <row r="6692" spans="1:2" ht="12.75" x14ac:dyDescent="0.2">
      <c r="A6692" s="85">
        <v>6682</v>
      </c>
      <c r="B6692" s="96">
        <f t="shared" ca="1" si="104"/>
        <v>468353.74299728964</v>
      </c>
    </row>
    <row r="6693" spans="1:2" ht="12.75" x14ac:dyDescent="0.2">
      <c r="A6693" s="85">
        <v>6683</v>
      </c>
      <c r="B6693" s="96">
        <f t="shared" ca="1" si="104"/>
        <v>525332.18902429752</v>
      </c>
    </row>
    <row r="6694" spans="1:2" ht="12.75" x14ac:dyDescent="0.2">
      <c r="A6694" s="85">
        <v>6684</v>
      </c>
      <c r="B6694" s="96">
        <f t="shared" ca="1" si="104"/>
        <v>508040.52611496137</v>
      </c>
    </row>
    <row r="6695" spans="1:2" ht="12.75" x14ac:dyDescent="0.2">
      <c r="A6695" s="85">
        <v>6685</v>
      </c>
      <c r="B6695" s="96">
        <f t="shared" ca="1" si="104"/>
        <v>501568.22670083272</v>
      </c>
    </row>
    <row r="6696" spans="1:2" ht="12.75" x14ac:dyDescent="0.2">
      <c r="A6696" s="85">
        <v>6686</v>
      </c>
      <c r="B6696" s="96">
        <f t="shared" ca="1" si="104"/>
        <v>491119.71199559886</v>
      </c>
    </row>
    <row r="6697" spans="1:2" ht="12.75" x14ac:dyDescent="0.2">
      <c r="A6697" s="85">
        <v>6687</v>
      </c>
      <c r="B6697" s="96">
        <f t="shared" ca="1" si="104"/>
        <v>512722.21729230788</v>
      </c>
    </row>
    <row r="6698" spans="1:2" ht="12.75" x14ac:dyDescent="0.2">
      <c r="A6698" s="85">
        <v>6688</v>
      </c>
      <c r="B6698" s="96">
        <f t="shared" ca="1" si="104"/>
        <v>505680.51792348828</v>
      </c>
    </row>
    <row r="6699" spans="1:2" ht="12.75" x14ac:dyDescent="0.2">
      <c r="A6699" s="85">
        <v>6689</v>
      </c>
      <c r="B6699" s="96">
        <f t="shared" ca="1" si="104"/>
        <v>554985.23482413474</v>
      </c>
    </row>
    <row r="6700" spans="1:2" ht="12.75" x14ac:dyDescent="0.2">
      <c r="A6700" s="85">
        <v>6690</v>
      </c>
      <c r="B6700" s="96">
        <f t="shared" ca="1" si="104"/>
        <v>543948.41716822435</v>
      </c>
    </row>
    <row r="6701" spans="1:2" ht="12.75" x14ac:dyDescent="0.2">
      <c r="A6701" s="85">
        <v>6691</v>
      </c>
      <c r="B6701" s="96">
        <f t="shared" ca="1" si="104"/>
        <v>497526.58169592055</v>
      </c>
    </row>
    <row r="6702" spans="1:2" ht="12.75" x14ac:dyDescent="0.2">
      <c r="A6702" s="85">
        <v>6692</v>
      </c>
      <c r="B6702" s="96">
        <f t="shared" ca="1" si="104"/>
        <v>538876.64466095995</v>
      </c>
    </row>
    <row r="6703" spans="1:2" ht="12.75" x14ac:dyDescent="0.2">
      <c r="A6703" s="85">
        <v>6693</v>
      </c>
      <c r="B6703" s="96">
        <f t="shared" ca="1" si="104"/>
        <v>525556.80026806833</v>
      </c>
    </row>
    <row r="6704" spans="1:2" ht="12.75" x14ac:dyDescent="0.2">
      <c r="A6704" s="85">
        <v>6694</v>
      </c>
      <c r="B6704" s="96">
        <f t="shared" ca="1" si="104"/>
        <v>493024.59153462201</v>
      </c>
    </row>
    <row r="6705" spans="1:2" ht="12.75" x14ac:dyDescent="0.2">
      <c r="A6705" s="85">
        <v>6695</v>
      </c>
      <c r="B6705" s="96">
        <f t="shared" ca="1" si="104"/>
        <v>468261.7096832167</v>
      </c>
    </row>
    <row r="6706" spans="1:2" ht="12.75" x14ac:dyDescent="0.2">
      <c r="A6706" s="85">
        <v>6696</v>
      </c>
      <c r="B6706" s="96">
        <f t="shared" ca="1" si="104"/>
        <v>462186.0863530981</v>
      </c>
    </row>
    <row r="6707" spans="1:2" ht="12.75" x14ac:dyDescent="0.2">
      <c r="A6707" s="85">
        <v>6697</v>
      </c>
      <c r="B6707" s="96">
        <f t="shared" ca="1" si="104"/>
        <v>523596.13542574213</v>
      </c>
    </row>
    <row r="6708" spans="1:2" ht="12.75" x14ac:dyDescent="0.2">
      <c r="A6708" s="85">
        <v>6698</v>
      </c>
      <c r="B6708" s="96">
        <f t="shared" ca="1" si="104"/>
        <v>555074.41467899305</v>
      </c>
    </row>
    <row r="6709" spans="1:2" ht="12.75" x14ac:dyDescent="0.2">
      <c r="A6709" s="85">
        <v>6699</v>
      </c>
      <c r="B6709" s="96">
        <f t="shared" ca="1" si="104"/>
        <v>456951.67066556966</v>
      </c>
    </row>
    <row r="6710" spans="1:2" ht="12.75" x14ac:dyDescent="0.2">
      <c r="A6710" s="85">
        <v>6700</v>
      </c>
      <c r="B6710" s="96">
        <f t="shared" ca="1" si="104"/>
        <v>554134.23801970668</v>
      </c>
    </row>
    <row r="6711" spans="1:2" ht="12.75" x14ac:dyDescent="0.2">
      <c r="A6711" s="85">
        <v>6701</v>
      </c>
      <c r="B6711" s="96">
        <f t="shared" ca="1" si="104"/>
        <v>437497.73600756947</v>
      </c>
    </row>
    <row r="6712" spans="1:2" ht="12.75" x14ac:dyDescent="0.2">
      <c r="A6712" s="85">
        <v>6702</v>
      </c>
      <c r="B6712" s="96">
        <f t="shared" ca="1" si="104"/>
        <v>551785.79085480794</v>
      </c>
    </row>
    <row r="6713" spans="1:2" ht="12.75" x14ac:dyDescent="0.2">
      <c r="A6713" s="85">
        <v>6703</v>
      </c>
      <c r="B6713" s="96">
        <f t="shared" ca="1" si="104"/>
        <v>511585.72681997466</v>
      </c>
    </row>
    <row r="6714" spans="1:2" ht="12.75" x14ac:dyDescent="0.2">
      <c r="A6714" s="85">
        <v>6704</v>
      </c>
      <c r="B6714" s="96">
        <f t="shared" ca="1" si="104"/>
        <v>449936.24692676123</v>
      </c>
    </row>
    <row r="6715" spans="1:2" ht="12.75" x14ac:dyDescent="0.2">
      <c r="A6715" s="85">
        <v>6705</v>
      </c>
      <c r="B6715" s="96">
        <f t="shared" ca="1" si="104"/>
        <v>478653.24082533858</v>
      </c>
    </row>
    <row r="6716" spans="1:2" ht="12.75" x14ac:dyDescent="0.2">
      <c r="A6716" s="85">
        <v>6706</v>
      </c>
      <c r="B6716" s="96">
        <f t="shared" ca="1" si="104"/>
        <v>618147.2792817743</v>
      </c>
    </row>
    <row r="6717" spans="1:2" ht="12.75" x14ac:dyDescent="0.2">
      <c r="A6717" s="85">
        <v>6707</v>
      </c>
      <c r="B6717" s="96">
        <f t="shared" ca="1" si="104"/>
        <v>448283.92657282285</v>
      </c>
    </row>
    <row r="6718" spans="1:2" ht="12.75" x14ac:dyDescent="0.2">
      <c r="A6718" s="85">
        <v>6708</v>
      </c>
      <c r="B6718" s="96">
        <f t="shared" ca="1" si="104"/>
        <v>426316.4696710463</v>
      </c>
    </row>
    <row r="6719" spans="1:2" ht="12.75" x14ac:dyDescent="0.2">
      <c r="A6719" s="85">
        <v>6709</v>
      </c>
      <c r="B6719" s="96">
        <f t="shared" ca="1" si="104"/>
        <v>501981.05545895558</v>
      </c>
    </row>
    <row r="6720" spans="1:2" ht="12.75" x14ac:dyDescent="0.2">
      <c r="A6720" s="85">
        <v>6710</v>
      </c>
      <c r="B6720" s="96">
        <f t="shared" ca="1" si="104"/>
        <v>478987.19809314795</v>
      </c>
    </row>
    <row r="6721" spans="1:2" ht="12.75" x14ac:dyDescent="0.2">
      <c r="A6721" s="85">
        <v>6711</v>
      </c>
      <c r="B6721" s="96">
        <f t="shared" ca="1" si="104"/>
        <v>471394.67813844612</v>
      </c>
    </row>
    <row r="6722" spans="1:2" ht="12.75" x14ac:dyDescent="0.2">
      <c r="A6722" s="85">
        <v>6712</v>
      </c>
      <c r="B6722" s="96">
        <f t="shared" ca="1" si="104"/>
        <v>378310.3384106236</v>
      </c>
    </row>
    <row r="6723" spans="1:2" ht="12.75" x14ac:dyDescent="0.2">
      <c r="A6723" s="85">
        <v>6713</v>
      </c>
      <c r="B6723" s="96">
        <f t="shared" ca="1" si="104"/>
        <v>469412.78075733257</v>
      </c>
    </row>
    <row r="6724" spans="1:2" ht="12.75" x14ac:dyDescent="0.2">
      <c r="A6724" s="85">
        <v>6714</v>
      </c>
      <c r="B6724" s="96">
        <f t="shared" ca="1" si="104"/>
        <v>527375.8277471906</v>
      </c>
    </row>
    <row r="6725" spans="1:2" ht="12.75" x14ac:dyDescent="0.2">
      <c r="A6725" s="85">
        <v>6715</v>
      </c>
      <c r="B6725" s="96">
        <f t="shared" ca="1" si="104"/>
        <v>534900.61313109193</v>
      </c>
    </row>
    <row r="6726" spans="1:2" ht="12.75" x14ac:dyDescent="0.2">
      <c r="A6726" s="85">
        <v>6716</v>
      </c>
      <c r="B6726" s="96">
        <f t="shared" ca="1" si="104"/>
        <v>508311.85382892989</v>
      </c>
    </row>
    <row r="6727" spans="1:2" ht="12.75" x14ac:dyDescent="0.2">
      <c r="A6727" s="85">
        <v>6717</v>
      </c>
      <c r="B6727" s="96">
        <f t="shared" ca="1" si="104"/>
        <v>506609.61714165914</v>
      </c>
    </row>
    <row r="6728" spans="1:2" ht="12.75" x14ac:dyDescent="0.2">
      <c r="A6728" s="85">
        <v>6718</v>
      </c>
      <c r="B6728" s="96">
        <f t="shared" ca="1" si="104"/>
        <v>506899.65339766396</v>
      </c>
    </row>
    <row r="6729" spans="1:2" ht="12.75" x14ac:dyDescent="0.2">
      <c r="A6729" s="85">
        <v>6719</v>
      </c>
      <c r="B6729" s="96">
        <f t="shared" ca="1" si="104"/>
        <v>464620.7744261559</v>
      </c>
    </row>
    <row r="6730" spans="1:2" ht="12.75" x14ac:dyDescent="0.2">
      <c r="A6730" s="85">
        <v>6720</v>
      </c>
      <c r="B6730" s="96">
        <f t="shared" ca="1" si="104"/>
        <v>489145.11604170996</v>
      </c>
    </row>
    <row r="6731" spans="1:2" ht="12.75" x14ac:dyDescent="0.2">
      <c r="A6731" s="85">
        <v>6721</v>
      </c>
      <c r="B6731" s="96">
        <f t="shared" ref="B6731:B6794" ca="1" si="105">NORMINV(RAND(),B$4,B$5)</f>
        <v>472888.56680209754</v>
      </c>
    </row>
    <row r="6732" spans="1:2" ht="12.75" x14ac:dyDescent="0.2">
      <c r="A6732" s="85">
        <v>6722</v>
      </c>
      <c r="B6732" s="96">
        <f t="shared" ca="1" si="105"/>
        <v>503201.25389143708</v>
      </c>
    </row>
    <row r="6733" spans="1:2" ht="12.75" x14ac:dyDescent="0.2">
      <c r="A6733" s="85">
        <v>6723</v>
      </c>
      <c r="B6733" s="96">
        <f t="shared" ca="1" si="105"/>
        <v>510498.73343575699</v>
      </c>
    </row>
    <row r="6734" spans="1:2" ht="12.75" x14ac:dyDescent="0.2">
      <c r="A6734" s="85">
        <v>6724</v>
      </c>
      <c r="B6734" s="96">
        <f t="shared" ca="1" si="105"/>
        <v>502465.43687901326</v>
      </c>
    </row>
    <row r="6735" spans="1:2" ht="12.75" x14ac:dyDescent="0.2">
      <c r="A6735" s="85">
        <v>6725</v>
      </c>
      <c r="B6735" s="96">
        <f t="shared" ca="1" si="105"/>
        <v>454490.98537645006</v>
      </c>
    </row>
    <row r="6736" spans="1:2" ht="12.75" x14ac:dyDescent="0.2">
      <c r="A6736" s="85">
        <v>6726</v>
      </c>
      <c r="B6736" s="96">
        <f t="shared" ca="1" si="105"/>
        <v>498805.58534581459</v>
      </c>
    </row>
    <row r="6737" spans="1:2" ht="12.75" x14ac:dyDescent="0.2">
      <c r="A6737" s="85">
        <v>6727</v>
      </c>
      <c r="B6737" s="96">
        <f t="shared" ca="1" si="105"/>
        <v>454836.91273770342</v>
      </c>
    </row>
    <row r="6738" spans="1:2" ht="12.75" x14ac:dyDescent="0.2">
      <c r="A6738" s="85">
        <v>6728</v>
      </c>
      <c r="B6738" s="96">
        <f t="shared" ca="1" si="105"/>
        <v>464216.33478587319</v>
      </c>
    </row>
    <row r="6739" spans="1:2" ht="12.75" x14ac:dyDescent="0.2">
      <c r="A6739" s="85">
        <v>6729</v>
      </c>
      <c r="B6739" s="96">
        <f t="shared" ca="1" si="105"/>
        <v>470284.38074591156</v>
      </c>
    </row>
    <row r="6740" spans="1:2" ht="12.75" x14ac:dyDescent="0.2">
      <c r="A6740" s="85">
        <v>6730</v>
      </c>
      <c r="B6740" s="96">
        <f t="shared" ca="1" si="105"/>
        <v>478986.15997029305</v>
      </c>
    </row>
    <row r="6741" spans="1:2" ht="12.75" x14ac:dyDescent="0.2">
      <c r="A6741" s="85">
        <v>6731</v>
      </c>
      <c r="B6741" s="96">
        <f t="shared" ca="1" si="105"/>
        <v>487563.60522557457</v>
      </c>
    </row>
    <row r="6742" spans="1:2" ht="12.75" x14ac:dyDescent="0.2">
      <c r="A6742" s="85">
        <v>6732</v>
      </c>
      <c r="B6742" s="96">
        <f t="shared" ca="1" si="105"/>
        <v>515078.04589867656</v>
      </c>
    </row>
    <row r="6743" spans="1:2" ht="12.75" x14ac:dyDescent="0.2">
      <c r="A6743" s="85">
        <v>6733</v>
      </c>
      <c r="B6743" s="96">
        <f t="shared" ca="1" si="105"/>
        <v>452310.59672759625</v>
      </c>
    </row>
    <row r="6744" spans="1:2" ht="12.75" x14ac:dyDescent="0.2">
      <c r="A6744" s="85">
        <v>6734</v>
      </c>
      <c r="B6744" s="96">
        <f t="shared" ca="1" si="105"/>
        <v>486623.82857500942</v>
      </c>
    </row>
    <row r="6745" spans="1:2" ht="12.75" x14ac:dyDescent="0.2">
      <c r="A6745" s="85">
        <v>6735</v>
      </c>
      <c r="B6745" s="96">
        <f t="shared" ca="1" si="105"/>
        <v>482411.14850887982</v>
      </c>
    </row>
    <row r="6746" spans="1:2" ht="12.75" x14ac:dyDescent="0.2">
      <c r="A6746" s="85">
        <v>6736</v>
      </c>
      <c r="B6746" s="96">
        <f t="shared" ca="1" si="105"/>
        <v>501455.50039123476</v>
      </c>
    </row>
    <row r="6747" spans="1:2" ht="12.75" x14ac:dyDescent="0.2">
      <c r="A6747" s="85">
        <v>6737</v>
      </c>
      <c r="B6747" s="96">
        <f t="shared" ca="1" si="105"/>
        <v>524016.70147687761</v>
      </c>
    </row>
    <row r="6748" spans="1:2" ht="12.75" x14ac:dyDescent="0.2">
      <c r="A6748" s="85">
        <v>6738</v>
      </c>
      <c r="B6748" s="96">
        <f t="shared" ca="1" si="105"/>
        <v>459206.86209835252</v>
      </c>
    </row>
    <row r="6749" spans="1:2" ht="12.75" x14ac:dyDescent="0.2">
      <c r="A6749" s="85">
        <v>6739</v>
      </c>
      <c r="B6749" s="96">
        <f t="shared" ca="1" si="105"/>
        <v>459121.60573369032</v>
      </c>
    </row>
    <row r="6750" spans="1:2" ht="12.75" x14ac:dyDescent="0.2">
      <c r="A6750" s="85">
        <v>6740</v>
      </c>
      <c r="B6750" s="96">
        <f t="shared" ca="1" si="105"/>
        <v>427407.18702276447</v>
      </c>
    </row>
    <row r="6751" spans="1:2" ht="12.75" x14ac:dyDescent="0.2">
      <c r="A6751" s="85">
        <v>6741</v>
      </c>
      <c r="B6751" s="96">
        <f t="shared" ca="1" si="105"/>
        <v>460033.11987734644</v>
      </c>
    </row>
    <row r="6752" spans="1:2" ht="12.75" x14ac:dyDescent="0.2">
      <c r="A6752" s="85">
        <v>6742</v>
      </c>
      <c r="B6752" s="96">
        <f t="shared" ca="1" si="105"/>
        <v>495321.9487423281</v>
      </c>
    </row>
    <row r="6753" spans="1:2" ht="12.75" x14ac:dyDescent="0.2">
      <c r="A6753" s="85">
        <v>6743</v>
      </c>
      <c r="B6753" s="96">
        <f t="shared" ca="1" si="105"/>
        <v>534233.75257594546</v>
      </c>
    </row>
    <row r="6754" spans="1:2" ht="12.75" x14ac:dyDescent="0.2">
      <c r="A6754" s="85">
        <v>6744</v>
      </c>
      <c r="B6754" s="96">
        <f t="shared" ca="1" si="105"/>
        <v>494070.4600532584</v>
      </c>
    </row>
    <row r="6755" spans="1:2" ht="12.75" x14ac:dyDescent="0.2">
      <c r="A6755" s="85">
        <v>6745</v>
      </c>
      <c r="B6755" s="96">
        <f t="shared" ca="1" si="105"/>
        <v>538422.70145817881</v>
      </c>
    </row>
    <row r="6756" spans="1:2" ht="12.75" x14ac:dyDescent="0.2">
      <c r="A6756" s="85">
        <v>6746</v>
      </c>
      <c r="B6756" s="96">
        <f t="shared" ca="1" si="105"/>
        <v>556795.85170901672</v>
      </c>
    </row>
    <row r="6757" spans="1:2" ht="12.75" x14ac:dyDescent="0.2">
      <c r="A6757" s="85">
        <v>6747</v>
      </c>
      <c r="B6757" s="96">
        <f t="shared" ca="1" si="105"/>
        <v>420193.66724940436</v>
      </c>
    </row>
    <row r="6758" spans="1:2" ht="12.75" x14ac:dyDescent="0.2">
      <c r="A6758" s="85">
        <v>6748</v>
      </c>
      <c r="B6758" s="96">
        <f t="shared" ca="1" si="105"/>
        <v>494420.34446750197</v>
      </c>
    </row>
    <row r="6759" spans="1:2" ht="12.75" x14ac:dyDescent="0.2">
      <c r="A6759" s="85">
        <v>6749</v>
      </c>
      <c r="B6759" s="96">
        <f t="shared" ca="1" si="105"/>
        <v>472721.6744010743</v>
      </c>
    </row>
    <row r="6760" spans="1:2" ht="12.75" x14ac:dyDescent="0.2">
      <c r="A6760" s="85">
        <v>6750</v>
      </c>
      <c r="B6760" s="96">
        <f t="shared" ca="1" si="105"/>
        <v>472357.16394296079</v>
      </c>
    </row>
    <row r="6761" spans="1:2" ht="12.75" x14ac:dyDescent="0.2">
      <c r="A6761" s="85">
        <v>6751</v>
      </c>
      <c r="B6761" s="96">
        <f t="shared" ca="1" si="105"/>
        <v>470873.77464495145</v>
      </c>
    </row>
    <row r="6762" spans="1:2" ht="12.75" x14ac:dyDescent="0.2">
      <c r="A6762" s="85">
        <v>6752</v>
      </c>
      <c r="B6762" s="96">
        <f t="shared" ca="1" si="105"/>
        <v>446118.76335029723</v>
      </c>
    </row>
    <row r="6763" spans="1:2" ht="12.75" x14ac:dyDescent="0.2">
      <c r="A6763" s="85">
        <v>6753</v>
      </c>
      <c r="B6763" s="96">
        <f t="shared" ca="1" si="105"/>
        <v>562975.9593433697</v>
      </c>
    </row>
    <row r="6764" spans="1:2" ht="12.75" x14ac:dyDescent="0.2">
      <c r="A6764" s="85">
        <v>6754</v>
      </c>
      <c r="B6764" s="96">
        <f t="shared" ca="1" si="105"/>
        <v>471861.57670207665</v>
      </c>
    </row>
    <row r="6765" spans="1:2" ht="12.75" x14ac:dyDescent="0.2">
      <c r="A6765" s="85">
        <v>6755</v>
      </c>
      <c r="B6765" s="96">
        <f t="shared" ca="1" si="105"/>
        <v>470166.92520976416</v>
      </c>
    </row>
    <row r="6766" spans="1:2" ht="12.75" x14ac:dyDescent="0.2">
      <c r="A6766" s="85">
        <v>6756</v>
      </c>
      <c r="B6766" s="96">
        <f t="shared" ca="1" si="105"/>
        <v>552182.40438053547</v>
      </c>
    </row>
    <row r="6767" spans="1:2" ht="12.75" x14ac:dyDescent="0.2">
      <c r="A6767" s="85">
        <v>6757</v>
      </c>
      <c r="B6767" s="96">
        <f t="shared" ca="1" si="105"/>
        <v>525850.55635104491</v>
      </c>
    </row>
    <row r="6768" spans="1:2" ht="12.75" x14ac:dyDescent="0.2">
      <c r="A6768" s="85">
        <v>6758</v>
      </c>
      <c r="B6768" s="96">
        <f t="shared" ca="1" si="105"/>
        <v>477391.40580998565</v>
      </c>
    </row>
    <row r="6769" spans="1:2" ht="12.75" x14ac:dyDescent="0.2">
      <c r="A6769" s="85">
        <v>6759</v>
      </c>
      <c r="B6769" s="96">
        <f t="shared" ca="1" si="105"/>
        <v>444869.1210415957</v>
      </c>
    </row>
    <row r="6770" spans="1:2" ht="12.75" x14ac:dyDescent="0.2">
      <c r="A6770" s="85">
        <v>6760</v>
      </c>
      <c r="B6770" s="96">
        <f t="shared" ca="1" si="105"/>
        <v>559787.12353563483</v>
      </c>
    </row>
    <row r="6771" spans="1:2" ht="12.75" x14ac:dyDescent="0.2">
      <c r="A6771" s="85">
        <v>6761</v>
      </c>
      <c r="B6771" s="96">
        <f t="shared" ca="1" si="105"/>
        <v>491716.25278623716</v>
      </c>
    </row>
    <row r="6772" spans="1:2" ht="12.75" x14ac:dyDescent="0.2">
      <c r="A6772" s="85">
        <v>6762</v>
      </c>
      <c r="B6772" s="96">
        <f t="shared" ca="1" si="105"/>
        <v>444374.22498004662</v>
      </c>
    </row>
    <row r="6773" spans="1:2" ht="12.75" x14ac:dyDescent="0.2">
      <c r="A6773" s="85">
        <v>6763</v>
      </c>
      <c r="B6773" s="96">
        <f t="shared" ca="1" si="105"/>
        <v>491543.77479421458</v>
      </c>
    </row>
    <row r="6774" spans="1:2" ht="12.75" x14ac:dyDescent="0.2">
      <c r="A6774" s="85">
        <v>6764</v>
      </c>
      <c r="B6774" s="96">
        <f t="shared" ca="1" si="105"/>
        <v>445361.73881458736</v>
      </c>
    </row>
    <row r="6775" spans="1:2" ht="12.75" x14ac:dyDescent="0.2">
      <c r="A6775" s="85">
        <v>6765</v>
      </c>
      <c r="B6775" s="96">
        <f t="shared" ca="1" si="105"/>
        <v>518147.10896585241</v>
      </c>
    </row>
    <row r="6776" spans="1:2" ht="12.75" x14ac:dyDescent="0.2">
      <c r="A6776" s="85">
        <v>6766</v>
      </c>
      <c r="B6776" s="96">
        <f t="shared" ca="1" si="105"/>
        <v>474699.8420486885</v>
      </c>
    </row>
    <row r="6777" spans="1:2" ht="12.75" x14ac:dyDescent="0.2">
      <c r="A6777" s="85">
        <v>6767</v>
      </c>
      <c r="B6777" s="96">
        <f t="shared" ca="1" si="105"/>
        <v>528172.60327832005</v>
      </c>
    </row>
    <row r="6778" spans="1:2" ht="12.75" x14ac:dyDescent="0.2">
      <c r="A6778" s="85">
        <v>6768</v>
      </c>
      <c r="B6778" s="96">
        <f t="shared" ca="1" si="105"/>
        <v>449350.66007746215</v>
      </c>
    </row>
    <row r="6779" spans="1:2" ht="12.75" x14ac:dyDescent="0.2">
      <c r="A6779" s="85">
        <v>6769</v>
      </c>
      <c r="B6779" s="96">
        <f t="shared" ca="1" si="105"/>
        <v>515585.49797519838</v>
      </c>
    </row>
    <row r="6780" spans="1:2" ht="12.75" x14ac:dyDescent="0.2">
      <c r="A6780" s="85">
        <v>6770</v>
      </c>
      <c r="B6780" s="96">
        <f t="shared" ca="1" si="105"/>
        <v>520574.95357513614</v>
      </c>
    </row>
    <row r="6781" spans="1:2" ht="12.75" x14ac:dyDescent="0.2">
      <c r="A6781" s="85">
        <v>6771</v>
      </c>
      <c r="B6781" s="96">
        <f t="shared" ca="1" si="105"/>
        <v>461463.00079662446</v>
      </c>
    </row>
    <row r="6782" spans="1:2" ht="12.75" x14ac:dyDescent="0.2">
      <c r="A6782" s="85">
        <v>6772</v>
      </c>
      <c r="B6782" s="96">
        <f t="shared" ca="1" si="105"/>
        <v>486791.35773658613</v>
      </c>
    </row>
    <row r="6783" spans="1:2" ht="12.75" x14ac:dyDescent="0.2">
      <c r="A6783" s="85">
        <v>6773</v>
      </c>
      <c r="B6783" s="96">
        <f t="shared" ca="1" si="105"/>
        <v>436807.43034216232</v>
      </c>
    </row>
    <row r="6784" spans="1:2" ht="12.75" x14ac:dyDescent="0.2">
      <c r="A6784" s="85">
        <v>6774</v>
      </c>
      <c r="B6784" s="96">
        <f t="shared" ca="1" si="105"/>
        <v>500623.96545518405</v>
      </c>
    </row>
    <row r="6785" spans="1:2" ht="12.75" x14ac:dyDescent="0.2">
      <c r="A6785" s="85">
        <v>6775</v>
      </c>
      <c r="B6785" s="96">
        <f t="shared" ca="1" si="105"/>
        <v>510190.40214186796</v>
      </c>
    </row>
    <row r="6786" spans="1:2" ht="12.75" x14ac:dyDescent="0.2">
      <c r="A6786" s="85">
        <v>6776</v>
      </c>
      <c r="B6786" s="96">
        <f t="shared" ca="1" si="105"/>
        <v>535566.46462891786</v>
      </c>
    </row>
    <row r="6787" spans="1:2" ht="12.75" x14ac:dyDescent="0.2">
      <c r="A6787" s="85">
        <v>6777</v>
      </c>
      <c r="B6787" s="96">
        <f t="shared" ca="1" si="105"/>
        <v>504258.83342921705</v>
      </c>
    </row>
    <row r="6788" spans="1:2" ht="12.75" x14ac:dyDescent="0.2">
      <c r="A6788" s="85">
        <v>6778</v>
      </c>
      <c r="B6788" s="96">
        <f t="shared" ca="1" si="105"/>
        <v>518969.50133935921</v>
      </c>
    </row>
    <row r="6789" spans="1:2" ht="12.75" x14ac:dyDescent="0.2">
      <c r="A6789" s="85">
        <v>6779</v>
      </c>
      <c r="B6789" s="96">
        <f t="shared" ca="1" si="105"/>
        <v>520948.29689637729</v>
      </c>
    </row>
    <row r="6790" spans="1:2" ht="12.75" x14ac:dyDescent="0.2">
      <c r="A6790" s="85">
        <v>6780</v>
      </c>
      <c r="B6790" s="96">
        <f t="shared" ca="1" si="105"/>
        <v>514673.77901497431</v>
      </c>
    </row>
    <row r="6791" spans="1:2" ht="12.75" x14ac:dyDescent="0.2">
      <c r="A6791" s="85">
        <v>6781</v>
      </c>
      <c r="B6791" s="96">
        <f t="shared" ca="1" si="105"/>
        <v>451912.50035499455</v>
      </c>
    </row>
    <row r="6792" spans="1:2" ht="12.75" x14ac:dyDescent="0.2">
      <c r="A6792" s="85">
        <v>6782</v>
      </c>
      <c r="B6792" s="96">
        <f t="shared" ca="1" si="105"/>
        <v>504608.50260051276</v>
      </c>
    </row>
    <row r="6793" spans="1:2" ht="12.75" x14ac:dyDescent="0.2">
      <c r="A6793" s="85">
        <v>6783</v>
      </c>
      <c r="B6793" s="96">
        <f t="shared" ca="1" si="105"/>
        <v>507889.96035433497</v>
      </c>
    </row>
    <row r="6794" spans="1:2" ht="12.75" x14ac:dyDescent="0.2">
      <c r="A6794" s="85">
        <v>6784</v>
      </c>
      <c r="B6794" s="96">
        <f t="shared" ca="1" si="105"/>
        <v>520499.58715491346</v>
      </c>
    </row>
    <row r="6795" spans="1:2" ht="12.75" x14ac:dyDescent="0.2">
      <c r="A6795" s="85">
        <v>6785</v>
      </c>
      <c r="B6795" s="96">
        <f t="shared" ref="B6795:B6858" ca="1" si="106">NORMINV(RAND(),B$4,B$5)</f>
        <v>482535.83570648055</v>
      </c>
    </row>
    <row r="6796" spans="1:2" ht="12.75" x14ac:dyDescent="0.2">
      <c r="A6796" s="85">
        <v>6786</v>
      </c>
      <c r="B6796" s="96">
        <f t="shared" ca="1" si="106"/>
        <v>491073.45508067863</v>
      </c>
    </row>
    <row r="6797" spans="1:2" ht="12.75" x14ac:dyDescent="0.2">
      <c r="A6797" s="85">
        <v>6787</v>
      </c>
      <c r="B6797" s="96">
        <f t="shared" ca="1" si="106"/>
        <v>488579.59245477658</v>
      </c>
    </row>
    <row r="6798" spans="1:2" ht="12.75" x14ac:dyDescent="0.2">
      <c r="A6798" s="85">
        <v>6788</v>
      </c>
      <c r="B6798" s="96">
        <f t="shared" ca="1" si="106"/>
        <v>452413.09631241334</v>
      </c>
    </row>
    <row r="6799" spans="1:2" ht="12.75" x14ac:dyDescent="0.2">
      <c r="A6799" s="85">
        <v>6789</v>
      </c>
      <c r="B6799" s="96">
        <f t="shared" ca="1" si="106"/>
        <v>445832.93682467355</v>
      </c>
    </row>
    <row r="6800" spans="1:2" ht="12.75" x14ac:dyDescent="0.2">
      <c r="A6800" s="85">
        <v>6790</v>
      </c>
      <c r="B6800" s="96">
        <f t="shared" ca="1" si="106"/>
        <v>494611.4662210836</v>
      </c>
    </row>
    <row r="6801" spans="1:2" ht="12.75" x14ac:dyDescent="0.2">
      <c r="A6801" s="85">
        <v>6791</v>
      </c>
      <c r="B6801" s="96">
        <f t="shared" ca="1" si="106"/>
        <v>510242.71477936959</v>
      </c>
    </row>
    <row r="6802" spans="1:2" ht="12.75" x14ac:dyDescent="0.2">
      <c r="A6802" s="85">
        <v>6792</v>
      </c>
      <c r="B6802" s="96">
        <f t="shared" ca="1" si="106"/>
        <v>400619.12712744949</v>
      </c>
    </row>
    <row r="6803" spans="1:2" ht="12.75" x14ac:dyDescent="0.2">
      <c r="A6803" s="85">
        <v>6793</v>
      </c>
      <c r="B6803" s="96">
        <f t="shared" ca="1" si="106"/>
        <v>516218.47353241785</v>
      </c>
    </row>
    <row r="6804" spans="1:2" ht="12.75" x14ac:dyDescent="0.2">
      <c r="A6804" s="85">
        <v>6794</v>
      </c>
      <c r="B6804" s="96">
        <f t="shared" ca="1" si="106"/>
        <v>481962.23537464713</v>
      </c>
    </row>
    <row r="6805" spans="1:2" ht="12.75" x14ac:dyDescent="0.2">
      <c r="A6805" s="85">
        <v>6795</v>
      </c>
      <c r="B6805" s="96">
        <f t="shared" ca="1" si="106"/>
        <v>516201.70762823988</v>
      </c>
    </row>
    <row r="6806" spans="1:2" ht="12.75" x14ac:dyDescent="0.2">
      <c r="A6806" s="85">
        <v>6796</v>
      </c>
      <c r="B6806" s="96">
        <f t="shared" ca="1" si="106"/>
        <v>524590.16886032745</v>
      </c>
    </row>
    <row r="6807" spans="1:2" ht="12.75" x14ac:dyDescent="0.2">
      <c r="A6807" s="85">
        <v>6797</v>
      </c>
      <c r="B6807" s="96">
        <f t="shared" ca="1" si="106"/>
        <v>498716.18474392896</v>
      </c>
    </row>
    <row r="6808" spans="1:2" ht="12.75" x14ac:dyDescent="0.2">
      <c r="A6808" s="85">
        <v>6798</v>
      </c>
      <c r="B6808" s="96">
        <f t="shared" ca="1" si="106"/>
        <v>484987.46172994847</v>
      </c>
    </row>
    <row r="6809" spans="1:2" ht="12.75" x14ac:dyDescent="0.2">
      <c r="A6809" s="85">
        <v>6799</v>
      </c>
      <c r="B6809" s="96">
        <f t="shared" ca="1" si="106"/>
        <v>470458.04774572008</v>
      </c>
    </row>
    <row r="6810" spans="1:2" ht="12.75" x14ac:dyDescent="0.2">
      <c r="A6810" s="85">
        <v>6800</v>
      </c>
      <c r="B6810" s="96">
        <f t="shared" ca="1" si="106"/>
        <v>425077.95478056598</v>
      </c>
    </row>
    <row r="6811" spans="1:2" ht="12.75" x14ac:dyDescent="0.2">
      <c r="A6811" s="85">
        <v>6801</v>
      </c>
      <c r="B6811" s="96">
        <f t="shared" ca="1" si="106"/>
        <v>525941.9728981409</v>
      </c>
    </row>
    <row r="6812" spans="1:2" ht="12.75" x14ac:dyDescent="0.2">
      <c r="A6812" s="85">
        <v>6802</v>
      </c>
      <c r="B6812" s="96">
        <f t="shared" ca="1" si="106"/>
        <v>472405.63103725959</v>
      </c>
    </row>
    <row r="6813" spans="1:2" ht="12.75" x14ac:dyDescent="0.2">
      <c r="A6813" s="85">
        <v>6803</v>
      </c>
      <c r="B6813" s="96">
        <f t="shared" ca="1" si="106"/>
        <v>450944.69987748866</v>
      </c>
    </row>
    <row r="6814" spans="1:2" ht="12.75" x14ac:dyDescent="0.2">
      <c r="A6814" s="85">
        <v>6804</v>
      </c>
      <c r="B6814" s="96">
        <f t="shared" ca="1" si="106"/>
        <v>481015.42471439991</v>
      </c>
    </row>
    <row r="6815" spans="1:2" ht="12.75" x14ac:dyDescent="0.2">
      <c r="A6815" s="85">
        <v>6805</v>
      </c>
      <c r="B6815" s="96">
        <f t="shared" ca="1" si="106"/>
        <v>542868.2038613141</v>
      </c>
    </row>
    <row r="6816" spans="1:2" ht="12.75" x14ac:dyDescent="0.2">
      <c r="A6816" s="85">
        <v>6806</v>
      </c>
      <c r="B6816" s="96">
        <f t="shared" ca="1" si="106"/>
        <v>471042.31553488376</v>
      </c>
    </row>
    <row r="6817" spans="1:2" ht="12.75" x14ac:dyDescent="0.2">
      <c r="A6817" s="85">
        <v>6807</v>
      </c>
      <c r="B6817" s="96">
        <f t="shared" ca="1" si="106"/>
        <v>543991.45725397766</v>
      </c>
    </row>
    <row r="6818" spans="1:2" ht="12.75" x14ac:dyDescent="0.2">
      <c r="A6818" s="85">
        <v>6808</v>
      </c>
      <c r="B6818" s="96">
        <f t="shared" ca="1" si="106"/>
        <v>504026.44235540926</v>
      </c>
    </row>
    <row r="6819" spans="1:2" ht="12.75" x14ac:dyDescent="0.2">
      <c r="A6819" s="85">
        <v>6809</v>
      </c>
      <c r="B6819" s="96">
        <f t="shared" ca="1" si="106"/>
        <v>478765.50704373425</v>
      </c>
    </row>
    <row r="6820" spans="1:2" ht="12.75" x14ac:dyDescent="0.2">
      <c r="A6820" s="85">
        <v>6810</v>
      </c>
      <c r="B6820" s="96">
        <f t="shared" ca="1" si="106"/>
        <v>476434.75305020041</v>
      </c>
    </row>
    <row r="6821" spans="1:2" ht="12.75" x14ac:dyDescent="0.2">
      <c r="A6821" s="85">
        <v>6811</v>
      </c>
      <c r="B6821" s="96">
        <f t="shared" ca="1" si="106"/>
        <v>508180.19057049759</v>
      </c>
    </row>
    <row r="6822" spans="1:2" ht="12.75" x14ac:dyDescent="0.2">
      <c r="A6822" s="85">
        <v>6812</v>
      </c>
      <c r="B6822" s="96">
        <f t="shared" ca="1" si="106"/>
        <v>504714.70051251154</v>
      </c>
    </row>
    <row r="6823" spans="1:2" ht="12.75" x14ac:dyDescent="0.2">
      <c r="A6823" s="85">
        <v>6813</v>
      </c>
      <c r="B6823" s="96">
        <f t="shared" ca="1" si="106"/>
        <v>467998.39759436913</v>
      </c>
    </row>
    <row r="6824" spans="1:2" ht="12.75" x14ac:dyDescent="0.2">
      <c r="A6824" s="85">
        <v>6814</v>
      </c>
      <c r="B6824" s="96">
        <f t="shared" ca="1" si="106"/>
        <v>460884.40419264702</v>
      </c>
    </row>
    <row r="6825" spans="1:2" ht="12.75" x14ac:dyDescent="0.2">
      <c r="A6825" s="85">
        <v>6815</v>
      </c>
      <c r="B6825" s="96">
        <f t="shared" ca="1" si="106"/>
        <v>430553.49034220888</v>
      </c>
    </row>
    <row r="6826" spans="1:2" ht="12.75" x14ac:dyDescent="0.2">
      <c r="A6826" s="85">
        <v>6816</v>
      </c>
      <c r="B6826" s="96">
        <f t="shared" ca="1" si="106"/>
        <v>504732.59365638072</v>
      </c>
    </row>
    <row r="6827" spans="1:2" ht="12.75" x14ac:dyDescent="0.2">
      <c r="A6827" s="85">
        <v>6817</v>
      </c>
      <c r="B6827" s="96">
        <f t="shared" ca="1" si="106"/>
        <v>506726.15277280216</v>
      </c>
    </row>
    <row r="6828" spans="1:2" ht="12.75" x14ac:dyDescent="0.2">
      <c r="A6828" s="85">
        <v>6818</v>
      </c>
      <c r="B6828" s="96">
        <f t="shared" ca="1" si="106"/>
        <v>486285.96383538365</v>
      </c>
    </row>
    <row r="6829" spans="1:2" ht="12.75" x14ac:dyDescent="0.2">
      <c r="A6829" s="85">
        <v>6819</v>
      </c>
      <c r="B6829" s="96">
        <f t="shared" ca="1" si="106"/>
        <v>492413.35092293139</v>
      </c>
    </row>
    <row r="6830" spans="1:2" ht="12.75" x14ac:dyDescent="0.2">
      <c r="A6830" s="85">
        <v>6820</v>
      </c>
      <c r="B6830" s="96">
        <f t="shared" ca="1" si="106"/>
        <v>536005.08932552009</v>
      </c>
    </row>
    <row r="6831" spans="1:2" ht="12.75" x14ac:dyDescent="0.2">
      <c r="A6831" s="85">
        <v>6821</v>
      </c>
      <c r="B6831" s="96">
        <f t="shared" ca="1" si="106"/>
        <v>491873.92786768731</v>
      </c>
    </row>
    <row r="6832" spans="1:2" ht="12.75" x14ac:dyDescent="0.2">
      <c r="A6832" s="85">
        <v>6822</v>
      </c>
      <c r="B6832" s="96">
        <f t="shared" ca="1" si="106"/>
        <v>484339.68322034483</v>
      </c>
    </row>
    <row r="6833" spans="1:2" ht="12.75" x14ac:dyDescent="0.2">
      <c r="A6833" s="85">
        <v>6823</v>
      </c>
      <c r="B6833" s="96">
        <f t="shared" ca="1" si="106"/>
        <v>470673.37741370848</v>
      </c>
    </row>
    <row r="6834" spans="1:2" ht="12.75" x14ac:dyDescent="0.2">
      <c r="A6834" s="85">
        <v>6824</v>
      </c>
      <c r="B6834" s="96">
        <f t="shared" ca="1" si="106"/>
        <v>449680.3143128918</v>
      </c>
    </row>
    <row r="6835" spans="1:2" ht="12.75" x14ac:dyDescent="0.2">
      <c r="A6835" s="85">
        <v>6825</v>
      </c>
      <c r="B6835" s="96">
        <f t="shared" ca="1" si="106"/>
        <v>423966.56111899304</v>
      </c>
    </row>
    <row r="6836" spans="1:2" ht="12.75" x14ac:dyDescent="0.2">
      <c r="A6836" s="85">
        <v>6826</v>
      </c>
      <c r="B6836" s="96">
        <f t="shared" ca="1" si="106"/>
        <v>487189.10475694493</v>
      </c>
    </row>
    <row r="6837" spans="1:2" ht="12.75" x14ac:dyDescent="0.2">
      <c r="A6837" s="85">
        <v>6827</v>
      </c>
      <c r="B6837" s="96">
        <f t="shared" ca="1" si="106"/>
        <v>528541.91168882011</v>
      </c>
    </row>
    <row r="6838" spans="1:2" ht="12.75" x14ac:dyDescent="0.2">
      <c r="A6838" s="85">
        <v>6828</v>
      </c>
      <c r="B6838" s="96">
        <f t="shared" ca="1" si="106"/>
        <v>489798.33080601168</v>
      </c>
    </row>
    <row r="6839" spans="1:2" ht="12.75" x14ac:dyDescent="0.2">
      <c r="A6839" s="85">
        <v>6829</v>
      </c>
      <c r="B6839" s="96">
        <f t="shared" ca="1" si="106"/>
        <v>552001.54201770783</v>
      </c>
    </row>
    <row r="6840" spans="1:2" ht="12.75" x14ac:dyDescent="0.2">
      <c r="A6840" s="85">
        <v>6830</v>
      </c>
      <c r="B6840" s="96">
        <f t="shared" ca="1" si="106"/>
        <v>458531.15745706781</v>
      </c>
    </row>
    <row r="6841" spans="1:2" ht="12.75" x14ac:dyDescent="0.2">
      <c r="A6841" s="85">
        <v>6831</v>
      </c>
      <c r="B6841" s="96">
        <f t="shared" ca="1" si="106"/>
        <v>507869.77299295942</v>
      </c>
    </row>
    <row r="6842" spans="1:2" ht="12.75" x14ac:dyDescent="0.2">
      <c r="A6842" s="85">
        <v>6832</v>
      </c>
      <c r="B6842" s="96">
        <f t="shared" ca="1" si="106"/>
        <v>403414.66514590482</v>
      </c>
    </row>
    <row r="6843" spans="1:2" ht="12.75" x14ac:dyDescent="0.2">
      <c r="A6843" s="85">
        <v>6833</v>
      </c>
      <c r="B6843" s="96">
        <f t="shared" ca="1" si="106"/>
        <v>437373.34809358779</v>
      </c>
    </row>
    <row r="6844" spans="1:2" ht="12.75" x14ac:dyDescent="0.2">
      <c r="A6844" s="85">
        <v>6834</v>
      </c>
      <c r="B6844" s="96">
        <f t="shared" ca="1" si="106"/>
        <v>497841.53325292753</v>
      </c>
    </row>
    <row r="6845" spans="1:2" ht="12.75" x14ac:dyDescent="0.2">
      <c r="A6845" s="85">
        <v>6835</v>
      </c>
      <c r="B6845" s="96">
        <f t="shared" ca="1" si="106"/>
        <v>501555.52715668542</v>
      </c>
    </row>
    <row r="6846" spans="1:2" ht="12.75" x14ac:dyDescent="0.2">
      <c r="A6846" s="85">
        <v>6836</v>
      </c>
      <c r="B6846" s="96">
        <f t="shared" ca="1" si="106"/>
        <v>504250.88946216216</v>
      </c>
    </row>
    <row r="6847" spans="1:2" ht="12.75" x14ac:dyDescent="0.2">
      <c r="A6847" s="85">
        <v>6837</v>
      </c>
      <c r="B6847" s="96">
        <f t="shared" ca="1" si="106"/>
        <v>505709.12142530037</v>
      </c>
    </row>
    <row r="6848" spans="1:2" ht="12.75" x14ac:dyDescent="0.2">
      <c r="A6848" s="85">
        <v>6838</v>
      </c>
      <c r="B6848" s="96">
        <f t="shared" ca="1" si="106"/>
        <v>453621.92112836393</v>
      </c>
    </row>
    <row r="6849" spans="1:2" ht="12.75" x14ac:dyDescent="0.2">
      <c r="A6849" s="85">
        <v>6839</v>
      </c>
      <c r="B6849" s="96">
        <f t="shared" ca="1" si="106"/>
        <v>523358.87105487089</v>
      </c>
    </row>
    <row r="6850" spans="1:2" ht="12.75" x14ac:dyDescent="0.2">
      <c r="A6850" s="85">
        <v>6840</v>
      </c>
      <c r="B6850" s="96">
        <f t="shared" ca="1" si="106"/>
        <v>466860.07019754488</v>
      </c>
    </row>
    <row r="6851" spans="1:2" ht="12.75" x14ac:dyDescent="0.2">
      <c r="A6851" s="85">
        <v>6841</v>
      </c>
      <c r="B6851" s="96">
        <f t="shared" ca="1" si="106"/>
        <v>557677.10731320665</v>
      </c>
    </row>
    <row r="6852" spans="1:2" ht="12.75" x14ac:dyDescent="0.2">
      <c r="A6852" s="85">
        <v>6842</v>
      </c>
      <c r="B6852" s="96">
        <f t="shared" ca="1" si="106"/>
        <v>453955.07386353967</v>
      </c>
    </row>
    <row r="6853" spans="1:2" ht="12.75" x14ac:dyDescent="0.2">
      <c r="A6853" s="85">
        <v>6843</v>
      </c>
      <c r="B6853" s="96">
        <f t="shared" ca="1" si="106"/>
        <v>444039.89481404645</v>
      </c>
    </row>
    <row r="6854" spans="1:2" ht="12.75" x14ac:dyDescent="0.2">
      <c r="A6854" s="85">
        <v>6844</v>
      </c>
      <c r="B6854" s="96">
        <f t="shared" ca="1" si="106"/>
        <v>476198.32191197859</v>
      </c>
    </row>
    <row r="6855" spans="1:2" ht="12.75" x14ac:dyDescent="0.2">
      <c r="A6855" s="85">
        <v>6845</v>
      </c>
      <c r="B6855" s="96">
        <f t="shared" ca="1" si="106"/>
        <v>508216.93361755123</v>
      </c>
    </row>
    <row r="6856" spans="1:2" ht="12.75" x14ac:dyDescent="0.2">
      <c r="A6856" s="85">
        <v>6846</v>
      </c>
      <c r="B6856" s="96">
        <f t="shared" ca="1" si="106"/>
        <v>540149.78751036723</v>
      </c>
    </row>
    <row r="6857" spans="1:2" ht="12.75" x14ac:dyDescent="0.2">
      <c r="A6857" s="85">
        <v>6847</v>
      </c>
      <c r="B6857" s="96">
        <f t="shared" ca="1" si="106"/>
        <v>525729.23165626905</v>
      </c>
    </row>
    <row r="6858" spans="1:2" ht="12.75" x14ac:dyDescent="0.2">
      <c r="A6858" s="85">
        <v>6848</v>
      </c>
      <c r="B6858" s="96">
        <f t="shared" ca="1" si="106"/>
        <v>454009.57648139045</v>
      </c>
    </row>
    <row r="6859" spans="1:2" ht="12.75" x14ac:dyDescent="0.2">
      <c r="A6859" s="85">
        <v>6849</v>
      </c>
      <c r="B6859" s="96">
        <f t="shared" ref="B6859:B6922" ca="1" si="107">NORMINV(RAND(),B$4,B$5)</f>
        <v>509515.29211864684</v>
      </c>
    </row>
    <row r="6860" spans="1:2" ht="12.75" x14ac:dyDescent="0.2">
      <c r="A6860" s="85">
        <v>6850</v>
      </c>
      <c r="B6860" s="96">
        <f t="shared" ca="1" si="107"/>
        <v>559337.48585014534</v>
      </c>
    </row>
    <row r="6861" spans="1:2" ht="12.75" x14ac:dyDescent="0.2">
      <c r="A6861" s="85">
        <v>6851</v>
      </c>
      <c r="B6861" s="96">
        <f t="shared" ca="1" si="107"/>
        <v>424801.79008998384</v>
      </c>
    </row>
    <row r="6862" spans="1:2" ht="12.75" x14ac:dyDescent="0.2">
      <c r="A6862" s="85">
        <v>6852</v>
      </c>
      <c r="B6862" s="96">
        <f t="shared" ca="1" si="107"/>
        <v>474174.28438551101</v>
      </c>
    </row>
    <row r="6863" spans="1:2" ht="12.75" x14ac:dyDescent="0.2">
      <c r="A6863" s="85">
        <v>6853</v>
      </c>
      <c r="B6863" s="96">
        <f t="shared" ca="1" si="107"/>
        <v>487696.8921118154</v>
      </c>
    </row>
    <row r="6864" spans="1:2" ht="12.75" x14ac:dyDescent="0.2">
      <c r="A6864" s="85">
        <v>6854</v>
      </c>
      <c r="B6864" s="96">
        <f t="shared" ca="1" si="107"/>
        <v>534366.03291583562</v>
      </c>
    </row>
    <row r="6865" spans="1:2" ht="12.75" x14ac:dyDescent="0.2">
      <c r="A6865" s="85">
        <v>6855</v>
      </c>
      <c r="B6865" s="96">
        <f t="shared" ca="1" si="107"/>
        <v>492491.38517643989</v>
      </c>
    </row>
    <row r="6866" spans="1:2" ht="12.75" x14ac:dyDescent="0.2">
      <c r="A6866" s="85">
        <v>6856</v>
      </c>
      <c r="B6866" s="96">
        <f t="shared" ca="1" si="107"/>
        <v>471300.65312786936</v>
      </c>
    </row>
    <row r="6867" spans="1:2" ht="12.75" x14ac:dyDescent="0.2">
      <c r="A6867" s="85">
        <v>6857</v>
      </c>
      <c r="B6867" s="96">
        <f t="shared" ca="1" si="107"/>
        <v>524899.27021826303</v>
      </c>
    </row>
    <row r="6868" spans="1:2" ht="12.75" x14ac:dyDescent="0.2">
      <c r="A6868" s="85">
        <v>6858</v>
      </c>
      <c r="B6868" s="96">
        <f t="shared" ca="1" si="107"/>
        <v>486766.20103833714</v>
      </c>
    </row>
    <row r="6869" spans="1:2" ht="12.75" x14ac:dyDescent="0.2">
      <c r="A6869" s="85">
        <v>6859</v>
      </c>
      <c r="B6869" s="96">
        <f t="shared" ca="1" si="107"/>
        <v>475133.1915445808</v>
      </c>
    </row>
    <row r="6870" spans="1:2" ht="12.75" x14ac:dyDescent="0.2">
      <c r="A6870" s="85">
        <v>6860</v>
      </c>
      <c r="B6870" s="96">
        <f t="shared" ca="1" si="107"/>
        <v>497516.62658289622</v>
      </c>
    </row>
    <row r="6871" spans="1:2" ht="12.75" x14ac:dyDescent="0.2">
      <c r="A6871" s="85">
        <v>6861</v>
      </c>
      <c r="B6871" s="96">
        <f t="shared" ca="1" si="107"/>
        <v>482849.20990539063</v>
      </c>
    </row>
    <row r="6872" spans="1:2" ht="12.75" x14ac:dyDescent="0.2">
      <c r="A6872" s="85">
        <v>6862</v>
      </c>
      <c r="B6872" s="96">
        <f t="shared" ca="1" si="107"/>
        <v>515041.05370180582</v>
      </c>
    </row>
    <row r="6873" spans="1:2" ht="12.75" x14ac:dyDescent="0.2">
      <c r="A6873" s="85">
        <v>6863</v>
      </c>
      <c r="B6873" s="96">
        <f t="shared" ca="1" si="107"/>
        <v>522385.87440756685</v>
      </c>
    </row>
    <row r="6874" spans="1:2" ht="12.75" x14ac:dyDescent="0.2">
      <c r="A6874" s="85">
        <v>6864</v>
      </c>
      <c r="B6874" s="96">
        <f t="shared" ca="1" si="107"/>
        <v>458353.45660017617</v>
      </c>
    </row>
    <row r="6875" spans="1:2" ht="12.75" x14ac:dyDescent="0.2">
      <c r="A6875" s="85">
        <v>6865</v>
      </c>
      <c r="B6875" s="96">
        <f t="shared" ca="1" si="107"/>
        <v>498830.55867847754</v>
      </c>
    </row>
    <row r="6876" spans="1:2" ht="12.75" x14ac:dyDescent="0.2">
      <c r="A6876" s="85">
        <v>6866</v>
      </c>
      <c r="B6876" s="96">
        <f t="shared" ca="1" si="107"/>
        <v>486127.09165433637</v>
      </c>
    </row>
    <row r="6877" spans="1:2" ht="12.75" x14ac:dyDescent="0.2">
      <c r="A6877" s="85">
        <v>6867</v>
      </c>
      <c r="B6877" s="96">
        <f t="shared" ca="1" si="107"/>
        <v>451220.74989121169</v>
      </c>
    </row>
    <row r="6878" spans="1:2" ht="12.75" x14ac:dyDescent="0.2">
      <c r="A6878" s="85">
        <v>6868</v>
      </c>
      <c r="B6878" s="96">
        <f t="shared" ca="1" si="107"/>
        <v>513232.94991619757</v>
      </c>
    </row>
    <row r="6879" spans="1:2" ht="12.75" x14ac:dyDescent="0.2">
      <c r="A6879" s="85">
        <v>6869</v>
      </c>
      <c r="B6879" s="96">
        <f t="shared" ca="1" si="107"/>
        <v>441433.21468279877</v>
      </c>
    </row>
    <row r="6880" spans="1:2" ht="12.75" x14ac:dyDescent="0.2">
      <c r="A6880" s="85">
        <v>6870</v>
      </c>
      <c r="B6880" s="96">
        <f t="shared" ca="1" si="107"/>
        <v>474013.15508883487</v>
      </c>
    </row>
    <row r="6881" spans="1:2" ht="12.75" x14ac:dyDescent="0.2">
      <c r="A6881" s="85">
        <v>6871</v>
      </c>
      <c r="B6881" s="96">
        <f t="shared" ca="1" si="107"/>
        <v>472139.08055538166</v>
      </c>
    </row>
    <row r="6882" spans="1:2" ht="12.75" x14ac:dyDescent="0.2">
      <c r="A6882" s="85">
        <v>6872</v>
      </c>
      <c r="B6882" s="96">
        <f t="shared" ca="1" si="107"/>
        <v>537795.5456088552</v>
      </c>
    </row>
    <row r="6883" spans="1:2" ht="12.75" x14ac:dyDescent="0.2">
      <c r="A6883" s="85">
        <v>6873</v>
      </c>
      <c r="B6883" s="96">
        <f t="shared" ca="1" si="107"/>
        <v>492340.21907593252</v>
      </c>
    </row>
    <row r="6884" spans="1:2" ht="12.75" x14ac:dyDescent="0.2">
      <c r="A6884" s="85">
        <v>6874</v>
      </c>
      <c r="B6884" s="96">
        <f t="shared" ca="1" si="107"/>
        <v>494341.24798718776</v>
      </c>
    </row>
    <row r="6885" spans="1:2" ht="12.75" x14ac:dyDescent="0.2">
      <c r="A6885" s="85">
        <v>6875</v>
      </c>
      <c r="B6885" s="96">
        <f t="shared" ca="1" si="107"/>
        <v>553517.98759333661</v>
      </c>
    </row>
    <row r="6886" spans="1:2" ht="12.75" x14ac:dyDescent="0.2">
      <c r="A6886" s="85">
        <v>6876</v>
      </c>
      <c r="B6886" s="96">
        <f t="shared" ca="1" si="107"/>
        <v>422710.00644484564</v>
      </c>
    </row>
    <row r="6887" spans="1:2" ht="12.75" x14ac:dyDescent="0.2">
      <c r="A6887" s="85">
        <v>6877</v>
      </c>
      <c r="B6887" s="96">
        <f t="shared" ca="1" si="107"/>
        <v>495654.71705805714</v>
      </c>
    </row>
    <row r="6888" spans="1:2" ht="12.75" x14ac:dyDescent="0.2">
      <c r="A6888" s="85">
        <v>6878</v>
      </c>
      <c r="B6888" s="96">
        <f t="shared" ca="1" si="107"/>
        <v>491341.83923883946</v>
      </c>
    </row>
    <row r="6889" spans="1:2" ht="12.75" x14ac:dyDescent="0.2">
      <c r="A6889" s="85">
        <v>6879</v>
      </c>
      <c r="B6889" s="96">
        <f t="shared" ca="1" si="107"/>
        <v>504492.13431383698</v>
      </c>
    </row>
    <row r="6890" spans="1:2" ht="12.75" x14ac:dyDescent="0.2">
      <c r="A6890" s="85">
        <v>6880</v>
      </c>
      <c r="B6890" s="96">
        <f t="shared" ca="1" si="107"/>
        <v>484394.12698676949</v>
      </c>
    </row>
    <row r="6891" spans="1:2" ht="12.75" x14ac:dyDescent="0.2">
      <c r="A6891" s="85">
        <v>6881</v>
      </c>
      <c r="B6891" s="96">
        <f t="shared" ca="1" si="107"/>
        <v>535716.11400303303</v>
      </c>
    </row>
    <row r="6892" spans="1:2" ht="12.75" x14ac:dyDescent="0.2">
      <c r="A6892" s="85">
        <v>6882</v>
      </c>
      <c r="B6892" s="96">
        <f t="shared" ca="1" si="107"/>
        <v>497310.98064861004</v>
      </c>
    </row>
    <row r="6893" spans="1:2" ht="12.75" x14ac:dyDescent="0.2">
      <c r="A6893" s="85">
        <v>6883</v>
      </c>
      <c r="B6893" s="96">
        <f t="shared" ca="1" si="107"/>
        <v>514020.86810445262</v>
      </c>
    </row>
    <row r="6894" spans="1:2" ht="12.75" x14ac:dyDescent="0.2">
      <c r="A6894" s="85">
        <v>6884</v>
      </c>
      <c r="B6894" s="96">
        <f t="shared" ca="1" si="107"/>
        <v>524560.60002751776</v>
      </c>
    </row>
    <row r="6895" spans="1:2" ht="12.75" x14ac:dyDescent="0.2">
      <c r="A6895" s="85">
        <v>6885</v>
      </c>
      <c r="B6895" s="96">
        <f t="shared" ca="1" si="107"/>
        <v>527038.68298350542</v>
      </c>
    </row>
    <row r="6896" spans="1:2" ht="12.75" x14ac:dyDescent="0.2">
      <c r="A6896" s="85">
        <v>6886</v>
      </c>
      <c r="B6896" s="96">
        <f t="shared" ca="1" si="107"/>
        <v>438581.90704965114</v>
      </c>
    </row>
    <row r="6897" spans="1:2" ht="12.75" x14ac:dyDescent="0.2">
      <c r="A6897" s="85">
        <v>6887</v>
      </c>
      <c r="B6897" s="96">
        <f t="shared" ca="1" si="107"/>
        <v>443120.18478010845</v>
      </c>
    </row>
    <row r="6898" spans="1:2" ht="12.75" x14ac:dyDescent="0.2">
      <c r="A6898" s="85">
        <v>6888</v>
      </c>
      <c r="B6898" s="96">
        <f t="shared" ca="1" si="107"/>
        <v>450041.31425068586</v>
      </c>
    </row>
    <row r="6899" spans="1:2" ht="12.75" x14ac:dyDescent="0.2">
      <c r="A6899" s="85">
        <v>6889</v>
      </c>
      <c r="B6899" s="96">
        <f t="shared" ca="1" si="107"/>
        <v>495658.78329603019</v>
      </c>
    </row>
    <row r="6900" spans="1:2" ht="12.75" x14ac:dyDescent="0.2">
      <c r="A6900" s="85">
        <v>6890</v>
      </c>
      <c r="B6900" s="96">
        <f t="shared" ca="1" si="107"/>
        <v>512770.89018448308</v>
      </c>
    </row>
    <row r="6901" spans="1:2" ht="12.75" x14ac:dyDescent="0.2">
      <c r="A6901" s="85">
        <v>6891</v>
      </c>
      <c r="B6901" s="96">
        <f t="shared" ca="1" si="107"/>
        <v>470253.58351550653</v>
      </c>
    </row>
    <row r="6902" spans="1:2" ht="12.75" x14ac:dyDescent="0.2">
      <c r="A6902" s="85">
        <v>6892</v>
      </c>
      <c r="B6902" s="96">
        <f t="shared" ca="1" si="107"/>
        <v>508997.35393879272</v>
      </c>
    </row>
    <row r="6903" spans="1:2" ht="12.75" x14ac:dyDescent="0.2">
      <c r="A6903" s="85">
        <v>6893</v>
      </c>
      <c r="B6903" s="96">
        <f t="shared" ca="1" si="107"/>
        <v>481263.77047378209</v>
      </c>
    </row>
    <row r="6904" spans="1:2" ht="12.75" x14ac:dyDescent="0.2">
      <c r="A6904" s="85">
        <v>6894</v>
      </c>
      <c r="B6904" s="96">
        <f t="shared" ca="1" si="107"/>
        <v>446013.78670575935</v>
      </c>
    </row>
    <row r="6905" spans="1:2" ht="12.75" x14ac:dyDescent="0.2">
      <c r="A6905" s="85">
        <v>6895</v>
      </c>
      <c r="B6905" s="96">
        <f t="shared" ca="1" si="107"/>
        <v>441547.45427837828</v>
      </c>
    </row>
    <row r="6906" spans="1:2" ht="12.75" x14ac:dyDescent="0.2">
      <c r="A6906" s="85">
        <v>6896</v>
      </c>
      <c r="B6906" s="96">
        <f t="shared" ca="1" si="107"/>
        <v>497970.31470122898</v>
      </c>
    </row>
    <row r="6907" spans="1:2" ht="12.75" x14ac:dyDescent="0.2">
      <c r="A6907" s="85">
        <v>6897</v>
      </c>
      <c r="B6907" s="96">
        <f t="shared" ca="1" si="107"/>
        <v>479753.95139959163</v>
      </c>
    </row>
    <row r="6908" spans="1:2" ht="12.75" x14ac:dyDescent="0.2">
      <c r="A6908" s="85">
        <v>6898</v>
      </c>
      <c r="B6908" s="96">
        <f t="shared" ca="1" si="107"/>
        <v>491368.04131078004</v>
      </c>
    </row>
    <row r="6909" spans="1:2" ht="12.75" x14ac:dyDescent="0.2">
      <c r="A6909" s="85">
        <v>6899</v>
      </c>
      <c r="B6909" s="96">
        <f t="shared" ca="1" si="107"/>
        <v>516186.97058263351</v>
      </c>
    </row>
    <row r="6910" spans="1:2" ht="12.75" x14ac:dyDescent="0.2">
      <c r="A6910" s="85">
        <v>6900</v>
      </c>
      <c r="B6910" s="96">
        <f t="shared" ca="1" si="107"/>
        <v>416443.54444770119</v>
      </c>
    </row>
    <row r="6911" spans="1:2" ht="12.75" x14ac:dyDescent="0.2">
      <c r="A6911" s="85">
        <v>6901</v>
      </c>
      <c r="B6911" s="96">
        <f t="shared" ca="1" si="107"/>
        <v>527714.43187063409</v>
      </c>
    </row>
    <row r="6912" spans="1:2" ht="12.75" x14ac:dyDescent="0.2">
      <c r="A6912" s="85">
        <v>6902</v>
      </c>
      <c r="B6912" s="96">
        <f t="shared" ca="1" si="107"/>
        <v>420761.91518396715</v>
      </c>
    </row>
    <row r="6913" spans="1:2" ht="12.75" x14ac:dyDescent="0.2">
      <c r="A6913" s="85">
        <v>6903</v>
      </c>
      <c r="B6913" s="96">
        <f t="shared" ca="1" si="107"/>
        <v>481271.89169858681</v>
      </c>
    </row>
    <row r="6914" spans="1:2" ht="12.75" x14ac:dyDescent="0.2">
      <c r="A6914" s="85">
        <v>6904</v>
      </c>
      <c r="B6914" s="96">
        <f t="shared" ca="1" si="107"/>
        <v>500401.85355405748</v>
      </c>
    </row>
    <row r="6915" spans="1:2" ht="12.75" x14ac:dyDescent="0.2">
      <c r="A6915" s="85">
        <v>6905</v>
      </c>
      <c r="B6915" s="96">
        <f t="shared" ca="1" si="107"/>
        <v>466476.03627888864</v>
      </c>
    </row>
    <row r="6916" spans="1:2" ht="12.75" x14ac:dyDescent="0.2">
      <c r="A6916" s="85">
        <v>6906</v>
      </c>
      <c r="B6916" s="96">
        <f t="shared" ca="1" si="107"/>
        <v>521661.013187829</v>
      </c>
    </row>
    <row r="6917" spans="1:2" ht="12.75" x14ac:dyDescent="0.2">
      <c r="A6917" s="85">
        <v>6907</v>
      </c>
      <c r="B6917" s="96">
        <f t="shared" ca="1" si="107"/>
        <v>447587.72076852689</v>
      </c>
    </row>
    <row r="6918" spans="1:2" ht="12.75" x14ac:dyDescent="0.2">
      <c r="A6918" s="85">
        <v>6908</v>
      </c>
      <c r="B6918" s="96">
        <f t="shared" ca="1" si="107"/>
        <v>450861.59688392666</v>
      </c>
    </row>
    <row r="6919" spans="1:2" ht="12.75" x14ac:dyDescent="0.2">
      <c r="A6919" s="85">
        <v>6909</v>
      </c>
      <c r="B6919" s="96">
        <f t="shared" ca="1" si="107"/>
        <v>504959.5842807946</v>
      </c>
    </row>
    <row r="6920" spans="1:2" ht="12.75" x14ac:dyDescent="0.2">
      <c r="A6920" s="85">
        <v>6910</v>
      </c>
      <c r="B6920" s="96">
        <f t="shared" ca="1" si="107"/>
        <v>515921.95999144157</v>
      </c>
    </row>
    <row r="6921" spans="1:2" ht="12.75" x14ac:dyDescent="0.2">
      <c r="A6921" s="85">
        <v>6911</v>
      </c>
      <c r="B6921" s="96">
        <f t="shared" ca="1" si="107"/>
        <v>435410.54229943833</v>
      </c>
    </row>
    <row r="6922" spans="1:2" ht="12.75" x14ac:dyDescent="0.2">
      <c r="A6922" s="85">
        <v>6912</v>
      </c>
      <c r="B6922" s="96">
        <f t="shared" ca="1" si="107"/>
        <v>513911.40542204288</v>
      </c>
    </row>
    <row r="6923" spans="1:2" ht="12.75" x14ac:dyDescent="0.2">
      <c r="A6923" s="85">
        <v>6913</v>
      </c>
      <c r="B6923" s="96">
        <f t="shared" ref="B6923:B6986" ca="1" si="108">NORMINV(RAND(),B$4,B$5)</f>
        <v>501032.18348896143</v>
      </c>
    </row>
    <row r="6924" spans="1:2" ht="12.75" x14ac:dyDescent="0.2">
      <c r="A6924" s="85">
        <v>6914</v>
      </c>
      <c r="B6924" s="96">
        <f t="shared" ca="1" si="108"/>
        <v>497506.49539924972</v>
      </c>
    </row>
    <row r="6925" spans="1:2" ht="12.75" x14ac:dyDescent="0.2">
      <c r="A6925" s="85">
        <v>6915</v>
      </c>
      <c r="B6925" s="96">
        <f t="shared" ca="1" si="108"/>
        <v>443176.64155150927</v>
      </c>
    </row>
    <row r="6926" spans="1:2" ht="12.75" x14ac:dyDescent="0.2">
      <c r="A6926" s="85">
        <v>6916</v>
      </c>
      <c r="B6926" s="96">
        <f t="shared" ca="1" si="108"/>
        <v>496155.09405004687</v>
      </c>
    </row>
    <row r="6927" spans="1:2" ht="12.75" x14ac:dyDescent="0.2">
      <c r="A6927" s="85">
        <v>6917</v>
      </c>
      <c r="B6927" s="96">
        <f t="shared" ca="1" si="108"/>
        <v>459898.63924746012</v>
      </c>
    </row>
    <row r="6928" spans="1:2" ht="12.75" x14ac:dyDescent="0.2">
      <c r="A6928" s="85">
        <v>6918</v>
      </c>
      <c r="B6928" s="96">
        <f t="shared" ca="1" si="108"/>
        <v>455572.49238738284</v>
      </c>
    </row>
    <row r="6929" spans="1:2" ht="12.75" x14ac:dyDescent="0.2">
      <c r="A6929" s="85">
        <v>6919</v>
      </c>
      <c r="B6929" s="96">
        <f t="shared" ca="1" si="108"/>
        <v>458854.46187842271</v>
      </c>
    </row>
    <row r="6930" spans="1:2" ht="12.75" x14ac:dyDescent="0.2">
      <c r="A6930" s="85">
        <v>6920</v>
      </c>
      <c r="B6930" s="96">
        <f t="shared" ca="1" si="108"/>
        <v>517643.29315373255</v>
      </c>
    </row>
    <row r="6931" spans="1:2" ht="12.75" x14ac:dyDescent="0.2">
      <c r="A6931" s="85">
        <v>6921</v>
      </c>
      <c r="B6931" s="96">
        <f t="shared" ca="1" si="108"/>
        <v>471752.57258264173</v>
      </c>
    </row>
    <row r="6932" spans="1:2" ht="12.75" x14ac:dyDescent="0.2">
      <c r="A6932" s="85">
        <v>6922</v>
      </c>
      <c r="B6932" s="96">
        <f t="shared" ca="1" si="108"/>
        <v>481011.92958138284</v>
      </c>
    </row>
    <row r="6933" spans="1:2" ht="12.75" x14ac:dyDescent="0.2">
      <c r="A6933" s="85">
        <v>6923</v>
      </c>
      <c r="B6933" s="96">
        <f t="shared" ca="1" si="108"/>
        <v>455419.44232855149</v>
      </c>
    </row>
    <row r="6934" spans="1:2" ht="12.75" x14ac:dyDescent="0.2">
      <c r="A6934" s="85">
        <v>6924</v>
      </c>
      <c r="B6934" s="96">
        <f t="shared" ca="1" si="108"/>
        <v>408007.48718077876</v>
      </c>
    </row>
    <row r="6935" spans="1:2" ht="12.75" x14ac:dyDescent="0.2">
      <c r="A6935" s="85">
        <v>6925</v>
      </c>
      <c r="B6935" s="96">
        <f t="shared" ca="1" si="108"/>
        <v>494635.50256971642</v>
      </c>
    </row>
    <row r="6936" spans="1:2" ht="12.75" x14ac:dyDescent="0.2">
      <c r="A6936" s="85">
        <v>6926</v>
      </c>
      <c r="B6936" s="96">
        <f t="shared" ca="1" si="108"/>
        <v>480082.50738731987</v>
      </c>
    </row>
    <row r="6937" spans="1:2" ht="12.75" x14ac:dyDescent="0.2">
      <c r="A6937" s="85">
        <v>6927</v>
      </c>
      <c r="B6937" s="96">
        <f t="shared" ca="1" si="108"/>
        <v>424145.36980767001</v>
      </c>
    </row>
    <row r="6938" spans="1:2" ht="12.75" x14ac:dyDescent="0.2">
      <c r="A6938" s="85">
        <v>6928</v>
      </c>
      <c r="B6938" s="96">
        <f t="shared" ca="1" si="108"/>
        <v>474282.05696842173</v>
      </c>
    </row>
    <row r="6939" spans="1:2" ht="12.75" x14ac:dyDescent="0.2">
      <c r="A6939" s="85">
        <v>6929</v>
      </c>
      <c r="B6939" s="96">
        <f t="shared" ca="1" si="108"/>
        <v>477508.46159508458</v>
      </c>
    </row>
    <row r="6940" spans="1:2" ht="12.75" x14ac:dyDescent="0.2">
      <c r="A6940" s="85">
        <v>6930</v>
      </c>
      <c r="B6940" s="96">
        <f t="shared" ca="1" si="108"/>
        <v>437906.2247281014</v>
      </c>
    </row>
    <row r="6941" spans="1:2" ht="12.75" x14ac:dyDescent="0.2">
      <c r="A6941" s="85">
        <v>6931</v>
      </c>
      <c r="B6941" s="96">
        <f t="shared" ca="1" si="108"/>
        <v>486530.6246884322</v>
      </c>
    </row>
    <row r="6942" spans="1:2" ht="12.75" x14ac:dyDescent="0.2">
      <c r="A6942" s="85">
        <v>6932</v>
      </c>
      <c r="B6942" s="96">
        <f t="shared" ca="1" si="108"/>
        <v>461460.76974654268</v>
      </c>
    </row>
    <row r="6943" spans="1:2" ht="12.75" x14ac:dyDescent="0.2">
      <c r="A6943" s="85">
        <v>6933</v>
      </c>
      <c r="B6943" s="96">
        <f t="shared" ca="1" si="108"/>
        <v>467446.68338609696</v>
      </c>
    </row>
    <row r="6944" spans="1:2" ht="12.75" x14ac:dyDescent="0.2">
      <c r="A6944" s="85">
        <v>6934</v>
      </c>
      <c r="B6944" s="96">
        <f t="shared" ca="1" si="108"/>
        <v>499140.80895773484</v>
      </c>
    </row>
    <row r="6945" spans="1:2" ht="12.75" x14ac:dyDescent="0.2">
      <c r="A6945" s="85">
        <v>6935</v>
      </c>
      <c r="B6945" s="96">
        <f t="shared" ca="1" si="108"/>
        <v>511910.97043089906</v>
      </c>
    </row>
    <row r="6946" spans="1:2" ht="12.75" x14ac:dyDescent="0.2">
      <c r="A6946" s="85">
        <v>6936</v>
      </c>
      <c r="B6946" s="96">
        <f t="shared" ca="1" si="108"/>
        <v>522746.72371159337</v>
      </c>
    </row>
    <row r="6947" spans="1:2" ht="12.75" x14ac:dyDescent="0.2">
      <c r="A6947" s="85">
        <v>6937</v>
      </c>
      <c r="B6947" s="96">
        <f t="shared" ca="1" si="108"/>
        <v>514394.81768726156</v>
      </c>
    </row>
    <row r="6948" spans="1:2" ht="12.75" x14ac:dyDescent="0.2">
      <c r="A6948" s="85">
        <v>6938</v>
      </c>
      <c r="B6948" s="96">
        <f t="shared" ca="1" si="108"/>
        <v>508005.49917591229</v>
      </c>
    </row>
    <row r="6949" spans="1:2" ht="12.75" x14ac:dyDescent="0.2">
      <c r="A6949" s="85">
        <v>6939</v>
      </c>
      <c r="B6949" s="96">
        <f t="shared" ca="1" si="108"/>
        <v>459311.31399132812</v>
      </c>
    </row>
    <row r="6950" spans="1:2" ht="12.75" x14ac:dyDescent="0.2">
      <c r="A6950" s="85">
        <v>6940</v>
      </c>
      <c r="B6950" s="96">
        <f t="shared" ca="1" si="108"/>
        <v>482718.25893481064</v>
      </c>
    </row>
    <row r="6951" spans="1:2" ht="12.75" x14ac:dyDescent="0.2">
      <c r="A6951" s="85">
        <v>6941</v>
      </c>
      <c r="B6951" s="96">
        <f t="shared" ca="1" si="108"/>
        <v>488276.12304029753</v>
      </c>
    </row>
    <row r="6952" spans="1:2" ht="12.75" x14ac:dyDescent="0.2">
      <c r="A6952" s="85">
        <v>6942</v>
      </c>
      <c r="B6952" s="96">
        <f t="shared" ca="1" si="108"/>
        <v>468408.64814463898</v>
      </c>
    </row>
    <row r="6953" spans="1:2" ht="12.75" x14ac:dyDescent="0.2">
      <c r="A6953" s="85">
        <v>6943</v>
      </c>
      <c r="B6953" s="96">
        <f t="shared" ca="1" si="108"/>
        <v>542973.74331867101</v>
      </c>
    </row>
    <row r="6954" spans="1:2" ht="12.75" x14ac:dyDescent="0.2">
      <c r="A6954" s="85">
        <v>6944</v>
      </c>
      <c r="B6954" s="96">
        <f t="shared" ca="1" si="108"/>
        <v>539566.05691659369</v>
      </c>
    </row>
    <row r="6955" spans="1:2" ht="12.75" x14ac:dyDescent="0.2">
      <c r="A6955" s="85">
        <v>6945</v>
      </c>
      <c r="B6955" s="96">
        <f t="shared" ca="1" si="108"/>
        <v>448441.23401434749</v>
      </c>
    </row>
    <row r="6956" spans="1:2" ht="12.75" x14ac:dyDescent="0.2">
      <c r="A6956" s="85">
        <v>6946</v>
      </c>
      <c r="B6956" s="96">
        <f t="shared" ca="1" si="108"/>
        <v>533408.47712417576</v>
      </c>
    </row>
    <row r="6957" spans="1:2" ht="12.75" x14ac:dyDescent="0.2">
      <c r="A6957" s="85">
        <v>6947</v>
      </c>
      <c r="B6957" s="96">
        <f t="shared" ca="1" si="108"/>
        <v>487802.98997124552</v>
      </c>
    </row>
    <row r="6958" spans="1:2" ht="12.75" x14ac:dyDescent="0.2">
      <c r="A6958" s="85">
        <v>6948</v>
      </c>
      <c r="B6958" s="96">
        <f t="shared" ca="1" si="108"/>
        <v>449989.71085098694</v>
      </c>
    </row>
    <row r="6959" spans="1:2" ht="12.75" x14ac:dyDescent="0.2">
      <c r="A6959" s="85">
        <v>6949</v>
      </c>
      <c r="B6959" s="96">
        <f t="shared" ca="1" si="108"/>
        <v>556685.38059908047</v>
      </c>
    </row>
    <row r="6960" spans="1:2" ht="12.75" x14ac:dyDescent="0.2">
      <c r="A6960" s="85">
        <v>6950</v>
      </c>
      <c r="B6960" s="96">
        <f t="shared" ca="1" si="108"/>
        <v>564526.88643182302</v>
      </c>
    </row>
    <row r="6961" spans="1:2" ht="12.75" x14ac:dyDescent="0.2">
      <c r="A6961" s="85">
        <v>6951</v>
      </c>
      <c r="B6961" s="96">
        <f t="shared" ca="1" si="108"/>
        <v>485096.90595359693</v>
      </c>
    </row>
    <row r="6962" spans="1:2" ht="12.75" x14ac:dyDescent="0.2">
      <c r="A6962" s="85">
        <v>6952</v>
      </c>
      <c r="B6962" s="96">
        <f t="shared" ca="1" si="108"/>
        <v>450002.39833716379</v>
      </c>
    </row>
    <row r="6963" spans="1:2" ht="12.75" x14ac:dyDescent="0.2">
      <c r="A6963" s="85">
        <v>6953</v>
      </c>
      <c r="B6963" s="96">
        <f t="shared" ca="1" si="108"/>
        <v>491061.51526631956</v>
      </c>
    </row>
    <row r="6964" spans="1:2" ht="12.75" x14ac:dyDescent="0.2">
      <c r="A6964" s="85">
        <v>6954</v>
      </c>
      <c r="B6964" s="96">
        <f t="shared" ca="1" si="108"/>
        <v>534472.58712611243</v>
      </c>
    </row>
    <row r="6965" spans="1:2" ht="12.75" x14ac:dyDescent="0.2">
      <c r="A6965" s="85">
        <v>6955</v>
      </c>
      <c r="B6965" s="96">
        <f t="shared" ca="1" si="108"/>
        <v>504900.44779191021</v>
      </c>
    </row>
    <row r="6966" spans="1:2" ht="12.75" x14ac:dyDescent="0.2">
      <c r="A6966" s="85">
        <v>6956</v>
      </c>
      <c r="B6966" s="96">
        <f t="shared" ca="1" si="108"/>
        <v>477366.326467618</v>
      </c>
    </row>
    <row r="6967" spans="1:2" ht="12.75" x14ac:dyDescent="0.2">
      <c r="A6967" s="85">
        <v>6957</v>
      </c>
      <c r="B6967" s="96">
        <f t="shared" ca="1" si="108"/>
        <v>475913.31953099091</v>
      </c>
    </row>
    <row r="6968" spans="1:2" ht="12.75" x14ac:dyDescent="0.2">
      <c r="A6968" s="85">
        <v>6958</v>
      </c>
      <c r="B6968" s="96">
        <f t="shared" ca="1" si="108"/>
        <v>479589.86578546837</v>
      </c>
    </row>
    <row r="6969" spans="1:2" ht="12.75" x14ac:dyDescent="0.2">
      <c r="A6969" s="85">
        <v>6959</v>
      </c>
      <c r="B6969" s="96">
        <f t="shared" ca="1" si="108"/>
        <v>590688.41998940753</v>
      </c>
    </row>
    <row r="6970" spans="1:2" ht="12.75" x14ac:dyDescent="0.2">
      <c r="A6970" s="85">
        <v>6960</v>
      </c>
      <c r="B6970" s="96">
        <f t="shared" ca="1" si="108"/>
        <v>536822.53719458845</v>
      </c>
    </row>
    <row r="6971" spans="1:2" ht="12.75" x14ac:dyDescent="0.2">
      <c r="A6971" s="85">
        <v>6961</v>
      </c>
      <c r="B6971" s="96">
        <f t="shared" ca="1" si="108"/>
        <v>482636.56748067093</v>
      </c>
    </row>
    <row r="6972" spans="1:2" ht="12.75" x14ac:dyDescent="0.2">
      <c r="A6972" s="85">
        <v>6962</v>
      </c>
      <c r="B6972" s="96">
        <f t="shared" ca="1" si="108"/>
        <v>494137.79075343563</v>
      </c>
    </row>
    <row r="6973" spans="1:2" ht="12.75" x14ac:dyDescent="0.2">
      <c r="A6973" s="85">
        <v>6963</v>
      </c>
      <c r="B6973" s="96">
        <f t="shared" ca="1" si="108"/>
        <v>487951.48871180782</v>
      </c>
    </row>
    <row r="6974" spans="1:2" ht="12.75" x14ac:dyDescent="0.2">
      <c r="A6974" s="85">
        <v>6964</v>
      </c>
      <c r="B6974" s="96">
        <f t="shared" ca="1" si="108"/>
        <v>521222.92569805437</v>
      </c>
    </row>
    <row r="6975" spans="1:2" ht="12.75" x14ac:dyDescent="0.2">
      <c r="A6975" s="85">
        <v>6965</v>
      </c>
      <c r="B6975" s="96">
        <f t="shared" ca="1" si="108"/>
        <v>521708.54471713246</v>
      </c>
    </row>
    <row r="6976" spans="1:2" ht="12.75" x14ac:dyDescent="0.2">
      <c r="A6976" s="85">
        <v>6966</v>
      </c>
      <c r="B6976" s="96">
        <f t="shared" ca="1" si="108"/>
        <v>534001.09350773192</v>
      </c>
    </row>
    <row r="6977" spans="1:2" ht="12.75" x14ac:dyDescent="0.2">
      <c r="A6977" s="85">
        <v>6967</v>
      </c>
      <c r="B6977" s="96">
        <f t="shared" ca="1" si="108"/>
        <v>440873.18656596931</v>
      </c>
    </row>
    <row r="6978" spans="1:2" ht="12.75" x14ac:dyDescent="0.2">
      <c r="A6978" s="85">
        <v>6968</v>
      </c>
      <c r="B6978" s="96">
        <f t="shared" ca="1" si="108"/>
        <v>494876.17581984377</v>
      </c>
    </row>
    <row r="6979" spans="1:2" ht="12.75" x14ac:dyDescent="0.2">
      <c r="A6979" s="85">
        <v>6969</v>
      </c>
      <c r="B6979" s="96">
        <f t="shared" ca="1" si="108"/>
        <v>488093.29953600158</v>
      </c>
    </row>
    <row r="6980" spans="1:2" ht="12.75" x14ac:dyDescent="0.2">
      <c r="A6980" s="85">
        <v>6970</v>
      </c>
      <c r="B6980" s="96">
        <f t="shared" ca="1" si="108"/>
        <v>439998.05869945843</v>
      </c>
    </row>
    <row r="6981" spans="1:2" ht="12.75" x14ac:dyDescent="0.2">
      <c r="A6981" s="85">
        <v>6971</v>
      </c>
      <c r="B6981" s="96">
        <f t="shared" ca="1" si="108"/>
        <v>491544.26483347261</v>
      </c>
    </row>
    <row r="6982" spans="1:2" ht="12.75" x14ac:dyDescent="0.2">
      <c r="A6982" s="85">
        <v>6972</v>
      </c>
      <c r="B6982" s="96">
        <f t="shared" ca="1" si="108"/>
        <v>437736.45656888833</v>
      </c>
    </row>
    <row r="6983" spans="1:2" ht="12.75" x14ac:dyDescent="0.2">
      <c r="A6983" s="85">
        <v>6973</v>
      </c>
      <c r="B6983" s="96">
        <f t="shared" ca="1" si="108"/>
        <v>474898.67488460068</v>
      </c>
    </row>
    <row r="6984" spans="1:2" ht="12.75" x14ac:dyDescent="0.2">
      <c r="A6984" s="85">
        <v>6974</v>
      </c>
      <c r="B6984" s="96">
        <f t="shared" ca="1" si="108"/>
        <v>471864.58914956881</v>
      </c>
    </row>
    <row r="6985" spans="1:2" ht="12.75" x14ac:dyDescent="0.2">
      <c r="A6985" s="85">
        <v>6975</v>
      </c>
      <c r="B6985" s="96">
        <f t="shared" ca="1" si="108"/>
        <v>465628.01453405537</v>
      </c>
    </row>
    <row r="6986" spans="1:2" ht="12.75" x14ac:dyDescent="0.2">
      <c r="A6986" s="85">
        <v>6976</v>
      </c>
      <c r="B6986" s="96">
        <f t="shared" ca="1" si="108"/>
        <v>509690.42534598638</v>
      </c>
    </row>
    <row r="6987" spans="1:2" ht="12.75" x14ac:dyDescent="0.2">
      <c r="A6987" s="85">
        <v>6977</v>
      </c>
      <c r="B6987" s="96">
        <f t="shared" ref="B6987:B7050" ca="1" si="109">NORMINV(RAND(),B$4,B$5)</f>
        <v>486790.71761689731</v>
      </c>
    </row>
    <row r="6988" spans="1:2" ht="12.75" x14ac:dyDescent="0.2">
      <c r="A6988" s="85">
        <v>6978</v>
      </c>
      <c r="B6988" s="96">
        <f t="shared" ca="1" si="109"/>
        <v>495838.88368861435</v>
      </c>
    </row>
    <row r="6989" spans="1:2" ht="12.75" x14ac:dyDescent="0.2">
      <c r="A6989" s="85">
        <v>6979</v>
      </c>
      <c r="B6989" s="96">
        <f t="shared" ca="1" si="109"/>
        <v>470137.65622812766</v>
      </c>
    </row>
    <row r="6990" spans="1:2" ht="12.75" x14ac:dyDescent="0.2">
      <c r="A6990" s="85">
        <v>6980</v>
      </c>
      <c r="B6990" s="96">
        <f t="shared" ca="1" si="109"/>
        <v>508788.93115357688</v>
      </c>
    </row>
    <row r="6991" spans="1:2" ht="12.75" x14ac:dyDescent="0.2">
      <c r="A6991" s="85">
        <v>6981</v>
      </c>
      <c r="B6991" s="96">
        <f t="shared" ca="1" si="109"/>
        <v>477568.96680932713</v>
      </c>
    </row>
    <row r="6992" spans="1:2" ht="12.75" x14ac:dyDescent="0.2">
      <c r="A6992" s="85">
        <v>6982</v>
      </c>
      <c r="B6992" s="96">
        <f t="shared" ca="1" si="109"/>
        <v>556822.9636410462</v>
      </c>
    </row>
    <row r="6993" spans="1:2" ht="12.75" x14ac:dyDescent="0.2">
      <c r="A6993" s="85">
        <v>6983</v>
      </c>
      <c r="B6993" s="96">
        <f t="shared" ca="1" si="109"/>
        <v>476212.1149945248</v>
      </c>
    </row>
    <row r="6994" spans="1:2" ht="12.75" x14ac:dyDescent="0.2">
      <c r="A6994" s="85">
        <v>6984</v>
      </c>
      <c r="B6994" s="96">
        <f t="shared" ca="1" si="109"/>
        <v>576091.36541165074</v>
      </c>
    </row>
    <row r="6995" spans="1:2" ht="12.75" x14ac:dyDescent="0.2">
      <c r="A6995" s="85">
        <v>6985</v>
      </c>
      <c r="B6995" s="96">
        <f t="shared" ca="1" si="109"/>
        <v>514484.01876871497</v>
      </c>
    </row>
    <row r="6996" spans="1:2" ht="12.75" x14ac:dyDescent="0.2">
      <c r="A6996" s="85">
        <v>6986</v>
      </c>
      <c r="B6996" s="96">
        <f t="shared" ca="1" si="109"/>
        <v>513125.90704836248</v>
      </c>
    </row>
    <row r="6997" spans="1:2" ht="12.75" x14ac:dyDescent="0.2">
      <c r="A6997" s="85">
        <v>6987</v>
      </c>
      <c r="B6997" s="96">
        <f t="shared" ca="1" si="109"/>
        <v>483889.08111512056</v>
      </c>
    </row>
    <row r="6998" spans="1:2" ht="12.75" x14ac:dyDescent="0.2">
      <c r="A6998" s="85">
        <v>6988</v>
      </c>
      <c r="B6998" s="96">
        <f t="shared" ca="1" si="109"/>
        <v>493967.87075006339</v>
      </c>
    </row>
    <row r="6999" spans="1:2" ht="12.75" x14ac:dyDescent="0.2">
      <c r="A6999" s="85">
        <v>6989</v>
      </c>
      <c r="B6999" s="96">
        <f t="shared" ca="1" si="109"/>
        <v>493770.15149803041</v>
      </c>
    </row>
    <row r="7000" spans="1:2" ht="12.75" x14ac:dyDescent="0.2">
      <c r="A7000" s="85">
        <v>6990</v>
      </c>
      <c r="B7000" s="96">
        <f t="shared" ca="1" si="109"/>
        <v>517185.97276940674</v>
      </c>
    </row>
    <row r="7001" spans="1:2" ht="12.75" x14ac:dyDescent="0.2">
      <c r="A7001" s="85">
        <v>6991</v>
      </c>
      <c r="B7001" s="96">
        <f t="shared" ca="1" si="109"/>
        <v>539800.47992843459</v>
      </c>
    </row>
    <row r="7002" spans="1:2" ht="12.75" x14ac:dyDescent="0.2">
      <c r="A7002" s="85">
        <v>6992</v>
      </c>
      <c r="B7002" s="96">
        <f t="shared" ca="1" si="109"/>
        <v>496458.43390429963</v>
      </c>
    </row>
    <row r="7003" spans="1:2" ht="12.75" x14ac:dyDescent="0.2">
      <c r="A7003" s="85">
        <v>6993</v>
      </c>
      <c r="B7003" s="96">
        <f t="shared" ca="1" si="109"/>
        <v>482778.22493780975</v>
      </c>
    </row>
    <row r="7004" spans="1:2" ht="12.75" x14ac:dyDescent="0.2">
      <c r="A7004" s="85">
        <v>6994</v>
      </c>
      <c r="B7004" s="96">
        <f t="shared" ca="1" si="109"/>
        <v>470217.28126014903</v>
      </c>
    </row>
    <row r="7005" spans="1:2" ht="12.75" x14ac:dyDescent="0.2">
      <c r="A7005" s="85">
        <v>6995</v>
      </c>
      <c r="B7005" s="96">
        <f t="shared" ca="1" si="109"/>
        <v>458528.12739033147</v>
      </c>
    </row>
    <row r="7006" spans="1:2" ht="12.75" x14ac:dyDescent="0.2">
      <c r="A7006" s="85">
        <v>6996</v>
      </c>
      <c r="B7006" s="96">
        <f t="shared" ca="1" si="109"/>
        <v>476840.65443965018</v>
      </c>
    </row>
    <row r="7007" spans="1:2" ht="12.75" x14ac:dyDescent="0.2">
      <c r="A7007" s="85">
        <v>6997</v>
      </c>
      <c r="B7007" s="96">
        <f t="shared" ca="1" si="109"/>
        <v>456872.17562716961</v>
      </c>
    </row>
    <row r="7008" spans="1:2" ht="12.75" x14ac:dyDescent="0.2">
      <c r="A7008" s="85">
        <v>6998</v>
      </c>
      <c r="B7008" s="96">
        <f t="shared" ca="1" si="109"/>
        <v>493440.19549514481</v>
      </c>
    </row>
    <row r="7009" spans="1:2" ht="12.75" x14ac:dyDescent="0.2">
      <c r="A7009" s="85">
        <v>6999</v>
      </c>
      <c r="B7009" s="96">
        <f t="shared" ca="1" si="109"/>
        <v>463702.92913973535</v>
      </c>
    </row>
    <row r="7010" spans="1:2" ht="12.75" x14ac:dyDescent="0.2">
      <c r="A7010" s="85">
        <v>7000</v>
      </c>
      <c r="B7010" s="96">
        <f t="shared" ca="1" si="109"/>
        <v>533070.59167594498</v>
      </c>
    </row>
    <row r="7011" spans="1:2" ht="12.75" x14ac:dyDescent="0.2">
      <c r="A7011" s="85">
        <v>7001</v>
      </c>
      <c r="B7011" s="96">
        <f t="shared" ca="1" si="109"/>
        <v>464690.02308337891</v>
      </c>
    </row>
    <row r="7012" spans="1:2" ht="12.75" x14ac:dyDescent="0.2">
      <c r="A7012" s="85">
        <v>7002</v>
      </c>
      <c r="B7012" s="96">
        <f t="shared" ca="1" si="109"/>
        <v>499964.1176813604</v>
      </c>
    </row>
    <row r="7013" spans="1:2" ht="12.75" x14ac:dyDescent="0.2">
      <c r="A7013" s="85">
        <v>7003</v>
      </c>
      <c r="B7013" s="96">
        <f t="shared" ca="1" si="109"/>
        <v>512952.79542359314</v>
      </c>
    </row>
    <row r="7014" spans="1:2" ht="12.75" x14ac:dyDescent="0.2">
      <c r="A7014" s="85">
        <v>7004</v>
      </c>
      <c r="B7014" s="96">
        <f t="shared" ca="1" si="109"/>
        <v>518403.96992835181</v>
      </c>
    </row>
    <row r="7015" spans="1:2" ht="12.75" x14ac:dyDescent="0.2">
      <c r="A7015" s="85">
        <v>7005</v>
      </c>
      <c r="B7015" s="96">
        <f t="shared" ca="1" si="109"/>
        <v>509512.63953773875</v>
      </c>
    </row>
    <row r="7016" spans="1:2" ht="12.75" x14ac:dyDescent="0.2">
      <c r="A7016" s="85">
        <v>7006</v>
      </c>
      <c r="B7016" s="96">
        <f t="shared" ca="1" si="109"/>
        <v>538022.41264087718</v>
      </c>
    </row>
    <row r="7017" spans="1:2" ht="12.75" x14ac:dyDescent="0.2">
      <c r="A7017" s="85">
        <v>7007</v>
      </c>
      <c r="B7017" s="96">
        <f t="shared" ca="1" si="109"/>
        <v>469691.40750664345</v>
      </c>
    </row>
    <row r="7018" spans="1:2" ht="12.75" x14ac:dyDescent="0.2">
      <c r="A7018" s="85">
        <v>7008</v>
      </c>
      <c r="B7018" s="96">
        <f t="shared" ca="1" si="109"/>
        <v>453446.59860425349</v>
      </c>
    </row>
    <row r="7019" spans="1:2" ht="12.75" x14ac:dyDescent="0.2">
      <c r="A7019" s="85">
        <v>7009</v>
      </c>
      <c r="B7019" s="96">
        <f t="shared" ca="1" si="109"/>
        <v>503938.41894989548</v>
      </c>
    </row>
    <row r="7020" spans="1:2" ht="12.75" x14ac:dyDescent="0.2">
      <c r="A7020" s="85">
        <v>7010</v>
      </c>
      <c r="B7020" s="96">
        <f t="shared" ca="1" si="109"/>
        <v>493434.24195474287</v>
      </c>
    </row>
    <row r="7021" spans="1:2" ht="12.75" x14ac:dyDescent="0.2">
      <c r="A7021" s="85">
        <v>7011</v>
      </c>
      <c r="B7021" s="96">
        <f t="shared" ca="1" si="109"/>
        <v>544202.26010913623</v>
      </c>
    </row>
    <row r="7022" spans="1:2" ht="12.75" x14ac:dyDescent="0.2">
      <c r="A7022" s="85">
        <v>7012</v>
      </c>
      <c r="B7022" s="96">
        <f t="shared" ca="1" si="109"/>
        <v>495123.72183485341</v>
      </c>
    </row>
    <row r="7023" spans="1:2" ht="12.75" x14ac:dyDescent="0.2">
      <c r="A7023" s="85">
        <v>7013</v>
      </c>
      <c r="B7023" s="96">
        <f t="shared" ca="1" si="109"/>
        <v>489635.9948100812</v>
      </c>
    </row>
    <row r="7024" spans="1:2" ht="12.75" x14ac:dyDescent="0.2">
      <c r="A7024" s="85">
        <v>7014</v>
      </c>
      <c r="B7024" s="96">
        <f t="shared" ca="1" si="109"/>
        <v>515772.7394441861</v>
      </c>
    </row>
    <row r="7025" spans="1:2" ht="12.75" x14ac:dyDescent="0.2">
      <c r="A7025" s="85">
        <v>7015</v>
      </c>
      <c r="B7025" s="96">
        <f t="shared" ca="1" si="109"/>
        <v>441296.97244634497</v>
      </c>
    </row>
    <row r="7026" spans="1:2" ht="12.75" x14ac:dyDescent="0.2">
      <c r="A7026" s="85">
        <v>7016</v>
      </c>
      <c r="B7026" s="96">
        <f t="shared" ca="1" si="109"/>
        <v>476691.90348036774</v>
      </c>
    </row>
    <row r="7027" spans="1:2" ht="12.75" x14ac:dyDescent="0.2">
      <c r="A7027" s="85">
        <v>7017</v>
      </c>
      <c r="B7027" s="96">
        <f t="shared" ca="1" si="109"/>
        <v>494932.21097093524</v>
      </c>
    </row>
    <row r="7028" spans="1:2" ht="12.75" x14ac:dyDescent="0.2">
      <c r="A7028" s="85">
        <v>7018</v>
      </c>
      <c r="B7028" s="96">
        <f t="shared" ca="1" si="109"/>
        <v>489820.5219930833</v>
      </c>
    </row>
    <row r="7029" spans="1:2" ht="12.75" x14ac:dyDescent="0.2">
      <c r="A7029" s="85">
        <v>7019</v>
      </c>
      <c r="B7029" s="96">
        <f t="shared" ca="1" si="109"/>
        <v>464728.16830469231</v>
      </c>
    </row>
    <row r="7030" spans="1:2" ht="12.75" x14ac:dyDescent="0.2">
      <c r="A7030" s="85">
        <v>7020</v>
      </c>
      <c r="B7030" s="96">
        <f t="shared" ca="1" si="109"/>
        <v>466151.76486477663</v>
      </c>
    </row>
    <row r="7031" spans="1:2" ht="12.75" x14ac:dyDescent="0.2">
      <c r="A7031" s="85">
        <v>7021</v>
      </c>
      <c r="B7031" s="96">
        <f t="shared" ca="1" si="109"/>
        <v>487020.36621641862</v>
      </c>
    </row>
    <row r="7032" spans="1:2" ht="12.75" x14ac:dyDescent="0.2">
      <c r="A7032" s="85">
        <v>7022</v>
      </c>
      <c r="B7032" s="96">
        <f t="shared" ca="1" si="109"/>
        <v>450891.993053407</v>
      </c>
    </row>
    <row r="7033" spans="1:2" ht="12.75" x14ac:dyDescent="0.2">
      <c r="A7033" s="85">
        <v>7023</v>
      </c>
      <c r="B7033" s="96">
        <f t="shared" ca="1" si="109"/>
        <v>520231.81640474329</v>
      </c>
    </row>
    <row r="7034" spans="1:2" ht="12.75" x14ac:dyDescent="0.2">
      <c r="A7034" s="85">
        <v>7024</v>
      </c>
      <c r="B7034" s="96">
        <f t="shared" ca="1" si="109"/>
        <v>484215.7689328877</v>
      </c>
    </row>
    <row r="7035" spans="1:2" ht="12.75" x14ac:dyDescent="0.2">
      <c r="A7035" s="85">
        <v>7025</v>
      </c>
      <c r="B7035" s="96">
        <f t="shared" ca="1" si="109"/>
        <v>447208.90116130002</v>
      </c>
    </row>
    <row r="7036" spans="1:2" ht="12.75" x14ac:dyDescent="0.2">
      <c r="A7036" s="85">
        <v>7026</v>
      </c>
      <c r="B7036" s="96">
        <f t="shared" ca="1" si="109"/>
        <v>489619.54631831707</v>
      </c>
    </row>
    <row r="7037" spans="1:2" ht="12.75" x14ac:dyDescent="0.2">
      <c r="A7037" s="85">
        <v>7027</v>
      </c>
      <c r="B7037" s="96">
        <f t="shared" ca="1" si="109"/>
        <v>479187.4998241943</v>
      </c>
    </row>
    <row r="7038" spans="1:2" ht="12.75" x14ac:dyDescent="0.2">
      <c r="A7038" s="85">
        <v>7028</v>
      </c>
      <c r="B7038" s="96">
        <f t="shared" ca="1" si="109"/>
        <v>515033.73018363898</v>
      </c>
    </row>
    <row r="7039" spans="1:2" ht="12.75" x14ac:dyDescent="0.2">
      <c r="A7039" s="85">
        <v>7029</v>
      </c>
      <c r="B7039" s="96">
        <f t="shared" ca="1" si="109"/>
        <v>439819.68018627679</v>
      </c>
    </row>
    <row r="7040" spans="1:2" ht="12.75" x14ac:dyDescent="0.2">
      <c r="A7040" s="85">
        <v>7030</v>
      </c>
      <c r="B7040" s="96">
        <f t="shared" ca="1" si="109"/>
        <v>452345.01622977568</v>
      </c>
    </row>
    <row r="7041" spans="1:2" ht="12.75" x14ac:dyDescent="0.2">
      <c r="A7041" s="85">
        <v>7031</v>
      </c>
      <c r="B7041" s="96">
        <f t="shared" ca="1" si="109"/>
        <v>505225.62707677484</v>
      </c>
    </row>
    <row r="7042" spans="1:2" ht="12.75" x14ac:dyDescent="0.2">
      <c r="A7042" s="85">
        <v>7032</v>
      </c>
      <c r="B7042" s="96">
        <f t="shared" ca="1" si="109"/>
        <v>481935.42750525929</v>
      </c>
    </row>
    <row r="7043" spans="1:2" ht="12.75" x14ac:dyDescent="0.2">
      <c r="A7043" s="85">
        <v>7033</v>
      </c>
      <c r="B7043" s="96">
        <f t="shared" ca="1" si="109"/>
        <v>465754.82501558785</v>
      </c>
    </row>
    <row r="7044" spans="1:2" ht="12.75" x14ac:dyDescent="0.2">
      <c r="A7044" s="85">
        <v>7034</v>
      </c>
      <c r="B7044" s="96">
        <f t="shared" ca="1" si="109"/>
        <v>475161.39538010978</v>
      </c>
    </row>
    <row r="7045" spans="1:2" ht="12.75" x14ac:dyDescent="0.2">
      <c r="A7045" s="85">
        <v>7035</v>
      </c>
      <c r="B7045" s="96">
        <f t="shared" ca="1" si="109"/>
        <v>467291.3313584745</v>
      </c>
    </row>
    <row r="7046" spans="1:2" ht="12.75" x14ac:dyDescent="0.2">
      <c r="A7046" s="85">
        <v>7036</v>
      </c>
      <c r="B7046" s="96">
        <f t="shared" ca="1" si="109"/>
        <v>544194.47313327028</v>
      </c>
    </row>
    <row r="7047" spans="1:2" ht="12.75" x14ac:dyDescent="0.2">
      <c r="A7047" s="85">
        <v>7037</v>
      </c>
      <c r="B7047" s="96">
        <f t="shared" ca="1" si="109"/>
        <v>529116.11064402328</v>
      </c>
    </row>
    <row r="7048" spans="1:2" ht="12.75" x14ac:dyDescent="0.2">
      <c r="A7048" s="85">
        <v>7038</v>
      </c>
      <c r="B7048" s="96">
        <f t="shared" ca="1" si="109"/>
        <v>495852.90379828156</v>
      </c>
    </row>
    <row r="7049" spans="1:2" ht="12.75" x14ac:dyDescent="0.2">
      <c r="A7049" s="85">
        <v>7039</v>
      </c>
      <c r="B7049" s="96">
        <f t="shared" ca="1" si="109"/>
        <v>528867.32142571628</v>
      </c>
    </row>
    <row r="7050" spans="1:2" ht="12.75" x14ac:dyDescent="0.2">
      <c r="A7050" s="85">
        <v>7040</v>
      </c>
      <c r="B7050" s="96">
        <f t="shared" ca="1" si="109"/>
        <v>474340.72410913906</v>
      </c>
    </row>
    <row r="7051" spans="1:2" ht="12.75" x14ac:dyDescent="0.2">
      <c r="A7051" s="85">
        <v>7041</v>
      </c>
      <c r="B7051" s="96">
        <f t="shared" ref="B7051:B7114" ca="1" si="110">NORMINV(RAND(),B$4,B$5)</f>
        <v>510608.22927714844</v>
      </c>
    </row>
    <row r="7052" spans="1:2" ht="12.75" x14ac:dyDescent="0.2">
      <c r="A7052" s="85">
        <v>7042</v>
      </c>
      <c r="B7052" s="96">
        <f t="shared" ca="1" si="110"/>
        <v>468559.77928095713</v>
      </c>
    </row>
    <row r="7053" spans="1:2" ht="12.75" x14ac:dyDescent="0.2">
      <c r="A7053" s="85">
        <v>7043</v>
      </c>
      <c r="B7053" s="96">
        <f t="shared" ca="1" si="110"/>
        <v>367336.43873203109</v>
      </c>
    </row>
    <row r="7054" spans="1:2" ht="12.75" x14ac:dyDescent="0.2">
      <c r="A7054" s="85">
        <v>7044</v>
      </c>
      <c r="B7054" s="96">
        <f t="shared" ca="1" si="110"/>
        <v>441767.76376084721</v>
      </c>
    </row>
    <row r="7055" spans="1:2" ht="12.75" x14ac:dyDescent="0.2">
      <c r="A7055" s="85">
        <v>7045</v>
      </c>
      <c r="B7055" s="96">
        <f t="shared" ca="1" si="110"/>
        <v>492217.96106285666</v>
      </c>
    </row>
    <row r="7056" spans="1:2" ht="12.75" x14ac:dyDescent="0.2">
      <c r="A7056" s="85">
        <v>7046</v>
      </c>
      <c r="B7056" s="96">
        <f t="shared" ca="1" si="110"/>
        <v>544161.52245375689</v>
      </c>
    </row>
    <row r="7057" spans="1:2" ht="12.75" x14ac:dyDescent="0.2">
      <c r="A7057" s="85">
        <v>7047</v>
      </c>
      <c r="B7057" s="96">
        <f t="shared" ca="1" si="110"/>
        <v>487484.48222285107</v>
      </c>
    </row>
    <row r="7058" spans="1:2" ht="12.75" x14ac:dyDescent="0.2">
      <c r="A7058" s="85">
        <v>7048</v>
      </c>
      <c r="B7058" s="96">
        <f t="shared" ca="1" si="110"/>
        <v>533080.21495245246</v>
      </c>
    </row>
    <row r="7059" spans="1:2" ht="12.75" x14ac:dyDescent="0.2">
      <c r="A7059" s="85">
        <v>7049</v>
      </c>
      <c r="B7059" s="96">
        <f t="shared" ca="1" si="110"/>
        <v>476710.30015505437</v>
      </c>
    </row>
    <row r="7060" spans="1:2" ht="12.75" x14ac:dyDescent="0.2">
      <c r="A7060" s="85">
        <v>7050</v>
      </c>
      <c r="B7060" s="96">
        <f t="shared" ca="1" si="110"/>
        <v>495971.9243482899</v>
      </c>
    </row>
    <row r="7061" spans="1:2" ht="12.75" x14ac:dyDescent="0.2">
      <c r="A7061" s="85">
        <v>7051</v>
      </c>
      <c r="B7061" s="96">
        <f t="shared" ca="1" si="110"/>
        <v>470340.92321323289</v>
      </c>
    </row>
    <row r="7062" spans="1:2" ht="12.75" x14ac:dyDescent="0.2">
      <c r="A7062" s="85">
        <v>7052</v>
      </c>
      <c r="B7062" s="96">
        <f t="shared" ca="1" si="110"/>
        <v>461569.6846887049</v>
      </c>
    </row>
    <row r="7063" spans="1:2" ht="12.75" x14ac:dyDescent="0.2">
      <c r="A7063" s="85">
        <v>7053</v>
      </c>
      <c r="B7063" s="96">
        <f t="shared" ca="1" si="110"/>
        <v>518327.85928754974</v>
      </c>
    </row>
    <row r="7064" spans="1:2" ht="12.75" x14ac:dyDescent="0.2">
      <c r="A7064" s="85">
        <v>7054</v>
      </c>
      <c r="B7064" s="96">
        <f t="shared" ca="1" si="110"/>
        <v>532603.89762242744</v>
      </c>
    </row>
    <row r="7065" spans="1:2" ht="12.75" x14ac:dyDescent="0.2">
      <c r="A7065" s="85">
        <v>7055</v>
      </c>
      <c r="B7065" s="96">
        <f t="shared" ca="1" si="110"/>
        <v>497189.07192884019</v>
      </c>
    </row>
    <row r="7066" spans="1:2" ht="12.75" x14ac:dyDescent="0.2">
      <c r="A7066" s="85">
        <v>7056</v>
      </c>
      <c r="B7066" s="96">
        <f t="shared" ca="1" si="110"/>
        <v>506855.61253601557</v>
      </c>
    </row>
    <row r="7067" spans="1:2" ht="12.75" x14ac:dyDescent="0.2">
      <c r="A7067" s="85">
        <v>7057</v>
      </c>
      <c r="B7067" s="96">
        <f t="shared" ca="1" si="110"/>
        <v>448164.56624166848</v>
      </c>
    </row>
    <row r="7068" spans="1:2" ht="12.75" x14ac:dyDescent="0.2">
      <c r="A7068" s="85">
        <v>7058</v>
      </c>
      <c r="B7068" s="96">
        <f t="shared" ca="1" si="110"/>
        <v>452193.75266322185</v>
      </c>
    </row>
    <row r="7069" spans="1:2" ht="12.75" x14ac:dyDescent="0.2">
      <c r="A7069" s="85">
        <v>7059</v>
      </c>
      <c r="B7069" s="96">
        <f t="shared" ca="1" si="110"/>
        <v>460938.79467938881</v>
      </c>
    </row>
    <row r="7070" spans="1:2" ht="12.75" x14ac:dyDescent="0.2">
      <c r="A7070" s="85">
        <v>7060</v>
      </c>
      <c r="B7070" s="96">
        <f t="shared" ca="1" si="110"/>
        <v>445276.11599698558</v>
      </c>
    </row>
    <row r="7071" spans="1:2" ht="12.75" x14ac:dyDescent="0.2">
      <c r="A7071" s="85">
        <v>7061</v>
      </c>
      <c r="B7071" s="96">
        <f t="shared" ca="1" si="110"/>
        <v>530156.01196268247</v>
      </c>
    </row>
    <row r="7072" spans="1:2" ht="12.75" x14ac:dyDescent="0.2">
      <c r="A7072" s="85">
        <v>7062</v>
      </c>
      <c r="B7072" s="96">
        <f t="shared" ca="1" si="110"/>
        <v>496614.22480286687</v>
      </c>
    </row>
    <row r="7073" spans="1:2" ht="12.75" x14ac:dyDescent="0.2">
      <c r="A7073" s="85">
        <v>7063</v>
      </c>
      <c r="B7073" s="96">
        <f t="shared" ca="1" si="110"/>
        <v>478119.696296671</v>
      </c>
    </row>
    <row r="7074" spans="1:2" ht="12.75" x14ac:dyDescent="0.2">
      <c r="A7074" s="85">
        <v>7064</v>
      </c>
      <c r="B7074" s="96">
        <f t="shared" ca="1" si="110"/>
        <v>533788.82525996922</v>
      </c>
    </row>
    <row r="7075" spans="1:2" ht="12.75" x14ac:dyDescent="0.2">
      <c r="A7075" s="85">
        <v>7065</v>
      </c>
      <c r="B7075" s="96">
        <f t="shared" ca="1" si="110"/>
        <v>463935.67366557516</v>
      </c>
    </row>
    <row r="7076" spans="1:2" ht="12.75" x14ac:dyDescent="0.2">
      <c r="A7076" s="85">
        <v>7066</v>
      </c>
      <c r="B7076" s="96">
        <f t="shared" ca="1" si="110"/>
        <v>467960.85933124658</v>
      </c>
    </row>
    <row r="7077" spans="1:2" ht="12.75" x14ac:dyDescent="0.2">
      <c r="A7077" s="85">
        <v>7067</v>
      </c>
      <c r="B7077" s="96">
        <f t="shared" ca="1" si="110"/>
        <v>448514.40674453223</v>
      </c>
    </row>
    <row r="7078" spans="1:2" ht="12.75" x14ac:dyDescent="0.2">
      <c r="A7078" s="85">
        <v>7068</v>
      </c>
      <c r="B7078" s="96">
        <f t="shared" ca="1" si="110"/>
        <v>450431.21496843931</v>
      </c>
    </row>
    <row r="7079" spans="1:2" ht="12.75" x14ac:dyDescent="0.2">
      <c r="A7079" s="85">
        <v>7069</v>
      </c>
      <c r="B7079" s="96">
        <f t="shared" ca="1" si="110"/>
        <v>482137.13271970471</v>
      </c>
    </row>
    <row r="7080" spans="1:2" ht="12.75" x14ac:dyDescent="0.2">
      <c r="A7080" s="85">
        <v>7070</v>
      </c>
      <c r="B7080" s="96">
        <f t="shared" ca="1" si="110"/>
        <v>470878.91787098942</v>
      </c>
    </row>
    <row r="7081" spans="1:2" ht="12.75" x14ac:dyDescent="0.2">
      <c r="A7081" s="85">
        <v>7071</v>
      </c>
      <c r="B7081" s="96">
        <f t="shared" ca="1" si="110"/>
        <v>504495.87474687747</v>
      </c>
    </row>
    <row r="7082" spans="1:2" ht="12.75" x14ac:dyDescent="0.2">
      <c r="A7082" s="85">
        <v>7072</v>
      </c>
      <c r="B7082" s="96">
        <f t="shared" ca="1" si="110"/>
        <v>495795.88711684442</v>
      </c>
    </row>
    <row r="7083" spans="1:2" ht="12.75" x14ac:dyDescent="0.2">
      <c r="A7083" s="85">
        <v>7073</v>
      </c>
      <c r="B7083" s="96">
        <f t="shared" ca="1" si="110"/>
        <v>451666.8999640441</v>
      </c>
    </row>
    <row r="7084" spans="1:2" ht="12.75" x14ac:dyDescent="0.2">
      <c r="A7084" s="85">
        <v>7074</v>
      </c>
      <c r="B7084" s="96">
        <f t="shared" ca="1" si="110"/>
        <v>510100.37197376922</v>
      </c>
    </row>
    <row r="7085" spans="1:2" ht="12.75" x14ac:dyDescent="0.2">
      <c r="A7085" s="85">
        <v>7075</v>
      </c>
      <c r="B7085" s="96">
        <f t="shared" ca="1" si="110"/>
        <v>482896.9669865655</v>
      </c>
    </row>
    <row r="7086" spans="1:2" ht="12.75" x14ac:dyDescent="0.2">
      <c r="A7086" s="85">
        <v>7076</v>
      </c>
      <c r="B7086" s="96">
        <f t="shared" ca="1" si="110"/>
        <v>483520.95254877908</v>
      </c>
    </row>
    <row r="7087" spans="1:2" ht="12.75" x14ac:dyDescent="0.2">
      <c r="A7087" s="85">
        <v>7077</v>
      </c>
      <c r="B7087" s="96">
        <f t="shared" ca="1" si="110"/>
        <v>494745.01483271457</v>
      </c>
    </row>
    <row r="7088" spans="1:2" ht="12.75" x14ac:dyDescent="0.2">
      <c r="A7088" s="85">
        <v>7078</v>
      </c>
      <c r="B7088" s="96">
        <f t="shared" ca="1" si="110"/>
        <v>510178.81654590351</v>
      </c>
    </row>
    <row r="7089" spans="1:2" ht="12.75" x14ac:dyDescent="0.2">
      <c r="A7089" s="85">
        <v>7079</v>
      </c>
      <c r="B7089" s="96">
        <f t="shared" ca="1" si="110"/>
        <v>585772.9981847672</v>
      </c>
    </row>
    <row r="7090" spans="1:2" ht="12.75" x14ac:dyDescent="0.2">
      <c r="A7090" s="85">
        <v>7080</v>
      </c>
      <c r="B7090" s="96">
        <f t="shared" ca="1" si="110"/>
        <v>466811.42210587667</v>
      </c>
    </row>
    <row r="7091" spans="1:2" ht="12.75" x14ac:dyDescent="0.2">
      <c r="A7091" s="85">
        <v>7081</v>
      </c>
      <c r="B7091" s="96">
        <f t="shared" ca="1" si="110"/>
        <v>479978.15829040081</v>
      </c>
    </row>
    <row r="7092" spans="1:2" ht="12.75" x14ac:dyDescent="0.2">
      <c r="A7092" s="85">
        <v>7082</v>
      </c>
      <c r="B7092" s="96">
        <f t="shared" ca="1" si="110"/>
        <v>481227.13320355688</v>
      </c>
    </row>
    <row r="7093" spans="1:2" ht="12.75" x14ac:dyDescent="0.2">
      <c r="A7093" s="85">
        <v>7083</v>
      </c>
      <c r="B7093" s="96">
        <f t="shared" ca="1" si="110"/>
        <v>510282.61157874315</v>
      </c>
    </row>
    <row r="7094" spans="1:2" ht="12.75" x14ac:dyDescent="0.2">
      <c r="A7094" s="85">
        <v>7084</v>
      </c>
      <c r="B7094" s="96">
        <f t="shared" ca="1" si="110"/>
        <v>515153.83838832041</v>
      </c>
    </row>
    <row r="7095" spans="1:2" ht="12.75" x14ac:dyDescent="0.2">
      <c r="A7095" s="85">
        <v>7085</v>
      </c>
      <c r="B7095" s="96">
        <f t="shared" ca="1" si="110"/>
        <v>418874.80453536625</v>
      </c>
    </row>
    <row r="7096" spans="1:2" ht="12.75" x14ac:dyDescent="0.2">
      <c r="A7096" s="85">
        <v>7086</v>
      </c>
      <c r="B7096" s="96">
        <f t="shared" ca="1" si="110"/>
        <v>427077.11733464163</v>
      </c>
    </row>
    <row r="7097" spans="1:2" ht="12.75" x14ac:dyDescent="0.2">
      <c r="A7097" s="85">
        <v>7087</v>
      </c>
      <c r="B7097" s="96">
        <f t="shared" ca="1" si="110"/>
        <v>543615.2847769612</v>
      </c>
    </row>
    <row r="7098" spans="1:2" ht="12.75" x14ac:dyDescent="0.2">
      <c r="A7098" s="85">
        <v>7088</v>
      </c>
      <c r="B7098" s="96">
        <f t="shared" ca="1" si="110"/>
        <v>504656.2438928468</v>
      </c>
    </row>
    <row r="7099" spans="1:2" ht="12.75" x14ac:dyDescent="0.2">
      <c r="A7099" s="85">
        <v>7089</v>
      </c>
      <c r="B7099" s="96">
        <f t="shared" ca="1" si="110"/>
        <v>508899.57616950304</v>
      </c>
    </row>
    <row r="7100" spans="1:2" ht="12.75" x14ac:dyDescent="0.2">
      <c r="A7100" s="85">
        <v>7090</v>
      </c>
      <c r="B7100" s="96">
        <f t="shared" ca="1" si="110"/>
        <v>524710.99705298105</v>
      </c>
    </row>
    <row r="7101" spans="1:2" ht="12.75" x14ac:dyDescent="0.2">
      <c r="A7101" s="85">
        <v>7091</v>
      </c>
      <c r="B7101" s="96">
        <f t="shared" ca="1" si="110"/>
        <v>532404.387619382</v>
      </c>
    </row>
    <row r="7102" spans="1:2" ht="12.75" x14ac:dyDescent="0.2">
      <c r="A7102" s="85">
        <v>7092</v>
      </c>
      <c r="B7102" s="96">
        <f t="shared" ca="1" si="110"/>
        <v>553520.05406171642</v>
      </c>
    </row>
    <row r="7103" spans="1:2" ht="12.75" x14ac:dyDescent="0.2">
      <c r="A7103" s="85">
        <v>7093</v>
      </c>
      <c r="B7103" s="96">
        <f t="shared" ca="1" si="110"/>
        <v>540827.45145751024</v>
      </c>
    </row>
    <row r="7104" spans="1:2" ht="12.75" x14ac:dyDescent="0.2">
      <c r="A7104" s="85">
        <v>7094</v>
      </c>
      <c r="B7104" s="96">
        <f t="shared" ca="1" si="110"/>
        <v>506210.84770358377</v>
      </c>
    </row>
    <row r="7105" spans="1:2" ht="12.75" x14ac:dyDescent="0.2">
      <c r="A7105" s="85">
        <v>7095</v>
      </c>
      <c r="B7105" s="96">
        <f t="shared" ca="1" si="110"/>
        <v>522531.69617521216</v>
      </c>
    </row>
    <row r="7106" spans="1:2" ht="12.75" x14ac:dyDescent="0.2">
      <c r="A7106" s="85">
        <v>7096</v>
      </c>
      <c r="B7106" s="96">
        <f t="shared" ca="1" si="110"/>
        <v>480043.82654152822</v>
      </c>
    </row>
    <row r="7107" spans="1:2" ht="12.75" x14ac:dyDescent="0.2">
      <c r="A7107" s="85">
        <v>7097</v>
      </c>
      <c r="B7107" s="96">
        <f t="shared" ca="1" si="110"/>
        <v>482707.03399180213</v>
      </c>
    </row>
    <row r="7108" spans="1:2" ht="12.75" x14ac:dyDescent="0.2">
      <c r="A7108" s="85">
        <v>7098</v>
      </c>
      <c r="B7108" s="96">
        <f t="shared" ca="1" si="110"/>
        <v>470275.49857456825</v>
      </c>
    </row>
    <row r="7109" spans="1:2" ht="12.75" x14ac:dyDescent="0.2">
      <c r="A7109" s="85">
        <v>7099</v>
      </c>
      <c r="B7109" s="96">
        <f t="shared" ca="1" si="110"/>
        <v>502317.6863628506</v>
      </c>
    </row>
    <row r="7110" spans="1:2" ht="12.75" x14ac:dyDescent="0.2">
      <c r="A7110" s="85">
        <v>7100</v>
      </c>
      <c r="B7110" s="96">
        <f t="shared" ca="1" si="110"/>
        <v>565622.68118747696</v>
      </c>
    </row>
    <row r="7111" spans="1:2" ht="12.75" x14ac:dyDescent="0.2">
      <c r="A7111" s="85">
        <v>7101</v>
      </c>
      <c r="B7111" s="96">
        <f t="shared" ca="1" si="110"/>
        <v>544844.1338550509</v>
      </c>
    </row>
    <row r="7112" spans="1:2" ht="12.75" x14ac:dyDescent="0.2">
      <c r="A7112" s="85">
        <v>7102</v>
      </c>
      <c r="B7112" s="96">
        <f t="shared" ca="1" si="110"/>
        <v>552657.34466859698</v>
      </c>
    </row>
    <row r="7113" spans="1:2" ht="12.75" x14ac:dyDescent="0.2">
      <c r="A7113" s="85">
        <v>7103</v>
      </c>
      <c r="B7113" s="96">
        <f t="shared" ca="1" si="110"/>
        <v>456689.7176366616</v>
      </c>
    </row>
    <row r="7114" spans="1:2" ht="12.75" x14ac:dyDescent="0.2">
      <c r="A7114" s="85">
        <v>7104</v>
      </c>
      <c r="B7114" s="96">
        <f t="shared" ca="1" si="110"/>
        <v>509252.45884823985</v>
      </c>
    </row>
    <row r="7115" spans="1:2" ht="12.75" x14ac:dyDescent="0.2">
      <c r="A7115" s="85">
        <v>7105</v>
      </c>
      <c r="B7115" s="96">
        <f t="shared" ref="B7115:B7178" ca="1" si="111">NORMINV(RAND(),B$4,B$5)</f>
        <v>539322.41463613906</v>
      </c>
    </row>
    <row r="7116" spans="1:2" ht="12.75" x14ac:dyDescent="0.2">
      <c r="A7116" s="85">
        <v>7106</v>
      </c>
      <c r="B7116" s="96">
        <f t="shared" ca="1" si="111"/>
        <v>537652.07036742696</v>
      </c>
    </row>
    <row r="7117" spans="1:2" ht="12.75" x14ac:dyDescent="0.2">
      <c r="A7117" s="85">
        <v>7107</v>
      </c>
      <c r="B7117" s="96">
        <f t="shared" ca="1" si="111"/>
        <v>513822.55422235088</v>
      </c>
    </row>
    <row r="7118" spans="1:2" ht="12.75" x14ac:dyDescent="0.2">
      <c r="A7118" s="85">
        <v>7108</v>
      </c>
      <c r="B7118" s="96">
        <f t="shared" ca="1" si="111"/>
        <v>519640.9021545687</v>
      </c>
    </row>
    <row r="7119" spans="1:2" ht="12.75" x14ac:dyDescent="0.2">
      <c r="A7119" s="85">
        <v>7109</v>
      </c>
      <c r="B7119" s="96">
        <f t="shared" ca="1" si="111"/>
        <v>435871.90833528759</v>
      </c>
    </row>
    <row r="7120" spans="1:2" ht="12.75" x14ac:dyDescent="0.2">
      <c r="A7120" s="85">
        <v>7110</v>
      </c>
      <c r="B7120" s="96">
        <f t="shared" ca="1" si="111"/>
        <v>449250.71767864603</v>
      </c>
    </row>
    <row r="7121" spans="1:2" ht="12.75" x14ac:dyDescent="0.2">
      <c r="A7121" s="85">
        <v>7111</v>
      </c>
      <c r="B7121" s="96">
        <f t="shared" ca="1" si="111"/>
        <v>437666.24325370416</v>
      </c>
    </row>
    <row r="7122" spans="1:2" ht="12.75" x14ac:dyDescent="0.2">
      <c r="A7122" s="85">
        <v>7112</v>
      </c>
      <c r="B7122" s="96">
        <f t="shared" ca="1" si="111"/>
        <v>449472.40493730531</v>
      </c>
    </row>
    <row r="7123" spans="1:2" ht="12.75" x14ac:dyDescent="0.2">
      <c r="A7123" s="85">
        <v>7113</v>
      </c>
      <c r="B7123" s="96">
        <f t="shared" ca="1" si="111"/>
        <v>471891.64157083409</v>
      </c>
    </row>
    <row r="7124" spans="1:2" ht="12.75" x14ac:dyDescent="0.2">
      <c r="A7124" s="85">
        <v>7114</v>
      </c>
      <c r="B7124" s="96">
        <f t="shared" ca="1" si="111"/>
        <v>510058.88051989267</v>
      </c>
    </row>
    <row r="7125" spans="1:2" ht="12.75" x14ac:dyDescent="0.2">
      <c r="A7125" s="85">
        <v>7115</v>
      </c>
      <c r="B7125" s="96">
        <f t="shared" ca="1" si="111"/>
        <v>462392.80953956844</v>
      </c>
    </row>
    <row r="7126" spans="1:2" ht="12.75" x14ac:dyDescent="0.2">
      <c r="A7126" s="85">
        <v>7116</v>
      </c>
      <c r="B7126" s="96">
        <f t="shared" ca="1" si="111"/>
        <v>491115.99484644749</v>
      </c>
    </row>
    <row r="7127" spans="1:2" ht="12.75" x14ac:dyDescent="0.2">
      <c r="A7127" s="85">
        <v>7117</v>
      </c>
      <c r="B7127" s="96">
        <f t="shared" ca="1" si="111"/>
        <v>512922.68012968905</v>
      </c>
    </row>
    <row r="7128" spans="1:2" ht="12.75" x14ac:dyDescent="0.2">
      <c r="A7128" s="85">
        <v>7118</v>
      </c>
      <c r="B7128" s="96">
        <f t="shared" ca="1" si="111"/>
        <v>521674.68873695383</v>
      </c>
    </row>
    <row r="7129" spans="1:2" ht="12.75" x14ac:dyDescent="0.2">
      <c r="A7129" s="85">
        <v>7119</v>
      </c>
      <c r="B7129" s="96">
        <f t="shared" ca="1" si="111"/>
        <v>547999.88449476066</v>
      </c>
    </row>
    <row r="7130" spans="1:2" ht="12.75" x14ac:dyDescent="0.2">
      <c r="A7130" s="85">
        <v>7120</v>
      </c>
      <c r="B7130" s="96">
        <f t="shared" ca="1" si="111"/>
        <v>496091.53764354886</v>
      </c>
    </row>
    <row r="7131" spans="1:2" ht="12.75" x14ac:dyDescent="0.2">
      <c r="A7131" s="85">
        <v>7121</v>
      </c>
      <c r="B7131" s="96">
        <f t="shared" ca="1" si="111"/>
        <v>550724.40389306727</v>
      </c>
    </row>
    <row r="7132" spans="1:2" ht="12.75" x14ac:dyDescent="0.2">
      <c r="A7132" s="85">
        <v>7122</v>
      </c>
      <c r="B7132" s="96">
        <f t="shared" ca="1" si="111"/>
        <v>421264.29049694538</v>
      </c>
    </row>
    <row r="7133" spans="1:2" ht="12.75" x14ac:dyDescent="0.2">
      <c r="A7133" s="85">
        <v>7123</v>
      </c>
      <c r="B7133" s="96">
        <f t="shared" ca="1" si="111"/>
        <v>517509.57832485077</v>
      </c>
    </row>
    <row r="7134" spans="1:2" ht="12.75" x14ac:dyDescent="0.2">
      <c r="A7134" s="85">
        <v>7124</v>
      </c>
      <c r="B7134" s="96">
        <f t="shared" ca="1" si="111"/>
        <v>473716.57083243411</v>
      </c>
    </row>
    <row r="7135" spans="1:2" ht="12.75" x14ac:dyDescent="0.2">
      <c r="A7135" s="85">
        <v>7125</v>
      </c>
      <c r="B7135" s="96">
        <f t="shared" ca="1" si="111"/>
        <v>506479.22687619372</v>
      </c>
    </row>
    <row r="7136" spans="1:2" ht="12.75" x14ac:dyDescent="0.2">
      <c r="A7136" s="85">
        <v>7126</v>
      </c>
      <c r="B7136" s="96">
        <f t="shared" ca="1" si="111"/>
        <v>481142.70308257837</v>
      </c>
    </row>
    <row r="7137" spans="1:2" ht="12.75" x14ac:dyDescent="0.2">
      <c r="A7137" s="85">
        <v>7127</v>
      </c>
      <c r="B7137" s="96">
        <f t="shared" ca="1" si="111"/>
        <v>461786.14201444504</v>
      </c>
    </row>
    <row r="7138" spans="1:2" ht="12.75" x14ac:dyDescent="0.2">
      <c r="A7138" s="85">
        <v>7128</v>
      </c>
      <c r="B7138" s="96">
        <f t="shared" ca="1" si="111"/>
        <v>428152.96241610998</v>
      </c>
    </row>
    <row r="7139" spans="1:2" ht="12.75" x14ac:dyDescent="0.2">
      <c r="A7139" s="85">
        <v>7129</v>
      </c>
      <c r="B7139" s="96">
        <f t="shared" ca="1" si="111"/>
        <v>477053.55793780211</v>
      </c>
    </row>
    <row r="7140" spans="1:2" ht="12.75" x14ac:dyDescent="0.2">
      <c r="A7140" s="85">
        <v>7130</v>
      </c>
      <c r="B7140" s="96">
        <f t="shared" ca="1" si="111"/>
        <v>509710.47351626586</v>
      </c>
    </row>
    <row r="7141" spans="1:2" ht="12.75" x14ac:dyDescent="0.2">
      <c r="A7141" s="85">
        <v>7131</v>
      </c>
      <c r="B7141" s="96">
        <f t="shared" ca="1" si="111"/>
        <v>446415.03852972132</v>
      </c>
    </row>
    <row r="7142" spans="1:2" ht="12.75" x14ac:dyDescent="0.2">
      <c r="A7142" s="85">
        <v>7132</v>
      </c>
      <c r="B7142" s="96">
        <f t="shared" ca="1" si="111"/>
        <v>453134.62047138397</v>
      </c>
    </row>
    <row r="7143" spans="1:2" ht="12.75" x14ac:dyDescent="0.2">
      <c r="A7143" s="85">
        <v>7133</v>
      </c>
      <c r="B7143" s="96">
        <f t="shared" ca="1" si="111"/>
        <v>457690.04719165084</v>
      </c>
    </row>
    <row r="7144" spans="1:2" ht="12.75" x14ac:dyDescent="0.2">
      <c r="A7144" s="85">
        <v>7134</v>
      </c>
      <c r="B7144" s="96">
        <f t="shared" ca="1" si="111"/>
        <v>494525.67906373058</v>
      </c>
    </row>
    <row r="7145" spans="1:2" ht="12.75" x14ac:dyDescent="0.2">
      <c r="A7145" s="85">
        <v>7135</v>
      </c>
      <c r="B7145" s="96">
        <f t="shared" ca="1" si="111"/>
        <v>475538.66121985705</v>
      </c>
    </row>
    <row r="7146" spans="1:2" ht="12.75" x14ac:dyDescent="0.2">
      <c r="A7146" s="85">
        <v>7136</v>
      </c>
      <c r="B7146" s="96">
        <f t="shared" ca="1" si="111"/>
        <v>483388.2179971502</v>
      </c>
    </row>
    <row r="7147" spans="1:2" ht="12.75" x14ac:dyDescent="0.2">
      <c r="A7147" s="85">
        <v>7137</v>
      </c>
      <c r="B7147" s="96">
        <f t="shared" ca="1" si="111"/>
        <v>507415.23567921761</v>
      </c>
    </row>
    <row r="7148" spans="1:2" ht="12.75" x14ac:dyDescent="0.2">
      <c r="A7148" s="85">
        <v>7138</v>
      </c>
      <c r="B7148" s="96">
        <f t="shared" ca="1" si="111"/>
        <v>490944.76245336543</v>
      </c>
    </row>
    <row r="7149" spans="1:2" ht="12.75" x14ac:dyDescent="0.2">
      <c r="A7149" s="85">
        <v>7139</v>
      </c>
      <c r="B7149" s="96">
        <f t="shared" ca="1" si="111"/>
        <v>502944.07369929919</v>
      </c>
    </row>
    <row r="7150" spans="1:2" ht="12.75" x14ac:dyDescent="0.2">
      <c r="A7150" s="85">
        <v>7140</v>
      </c>
      <c r="B7150" s="96">
        <f t="shared" ca="1" si="111"/>
        <v>503264.57683466852</v>
      </c>
    </row>
    <row r="7151" spans="1:2" ht="12.75" x14ac:dyDescent="0.2">
      <c r="A7151" s="85">
        <v>7141</v>
      </c>
      <c r="B7151" s="96">
        <f t="shared" ca="1" si="111"/>
        <v>463518.89581668214</v>
      </c>
    </row>
    <row r="7152" spans="1:2" ht="12.75" x14ac:dyDescent="0.2">
      <c r="A7152" s="85">
        <v>7142</v>
      </c>
      <c r="B7152" s="96">
        <f t="shared" ca="1" si="111"/>
        <v>483735.80206180719</v>
      </c>
    </row>
    <row r="7153" spans="1:2" ht="12.75" x14ac:dyDescent="0.2">
      <c r="A7153" s="85">
        <v>7143</v>
      </c>
      <c r="B7153" s="96">
        <f t="shared" ca="1" si="111"/>
        <v>459529.11721092841</v>
      </c>
    </row>
    <row r="7154" spans="1:2" ht="12.75" x14ac:dyDescent="0.2">
      <c r="A7154" s="85">
        <v>7144</v>
      </c>
      <c r="B7154" s="96">
        <f t="shared" ca="1" si="111"/>
        <v>490232.20616958238</v>
      </c>
    </row>
    <row r="7155" spans="1:2" ht="12.75" x14ac:dyDescent="0.2">
      <c r="A7155" s="85">
        <v>7145</v>
      </c>
      <c r="B7155" s="96">
        <f t="shared" ca="1" si="111"/>
        <v>550496.69326195517</v>
      </c>
    </row>
    <row r="7156" spans="1:2" ht="12.75" x14ac:dyDescent="0.2">
      <c r="A7156" s="85">
        <v>7146</v>
      </c>
      <c r="B7156" s="96">
        <f t="shared" ca="1" si="111"/>
        <v>515601.5457330647</v>
      </c>
    </row>
    <row r="7157" spans="1:2" ht="12.75" x14ac:dyDescent="0.2">
      <c r="A7157" s="85">
        <v>7147</v>
      </c>
      <c r="B7157" s="96">
        <f t="shared" ca="1" si="111"/>
        <v>443795.93716975843</v>
      </c>
    </row>
    <row r="7158" spans="1:2" ht="12.75" x14ac:dyDescent="0.2">
      <c r="A7158" s="85">
        <v>7148</v>
      </c>
      <c r="B7158" s="96">
        <f t="shared" ca="1" si="111"/>
        <v>470764.29608101345</v>
      </c>
    </row>
    <row r="7159" spans="1:2" ht="12.75" x14ac:dyDescent="0.2">
      <c r="A7159" s="85">
        <v>7149</v>
      </c>
      <c r="B7159" s="96">
        <f t="shared" ca="1" si="111"/>
        <v>447227.39748259872</v>
      </c>
    </row>
    <row r="7160" spans="1:2" ht="12.75" x14ac:dyDescent="0.2">
      <c r="A7160" s="85">
        <v>7150</v>
      </c>
      <c r="B7160" s="96">
        <f t="shared" ca="1" si="111"/>
        <v>516048.22731083399</v>
      </c>
    </row>
    <row r="7161" spans="1:2" ht="12.75" x14ac:dyDescent="0.2">
      <c r="A7161" s="85">
        <v>7151</v>
      </c>
      <c r="B7161" s="96">
        <f t="shared" ca="1" si="111"/>
        <v>435455.60237100685</v>
      </c>
    </row>
    <row r="7162" spans="1:2" ht="12.75" x14ac:dyDescent="0.2">
      <c r="A7162" s="85">
        <v>7152</v>
      </c>
      <c r="B7162" s="96">
        <f t="shared" ca="1" si="111"/>
        <v>465076.97563876095</v>
      </c>
    </row>
    <row r="7163" spans="1:2" ht="12.75" x14ac:dyDescent="0.2">
      <c r="A7163" s="85">
        <v>7153</v>
      </c>
      <c r="B7163" s="96">
        <f t="shared" ca="1" si="111"/>
        <v>522398.9880573987</v>
      </c>
    </row>
    <row r="7164" spans="1:2" ht="12.75" x14ac:dyDescent="0.2">
      <c r="A7164" s="85">
        <v>7154</v>
      </c>
      <c r="B7164" s="96">
        <f t="shared" ca="1" si="111"/>
        <v>412270.01580885012</v>
      </c>
    </row>
    <row r="7165" spans="1:2" ht="12.75" x14ac:dyDescent="0.2">
      <c r="A7165" s="85">
        <v>7155</v>
      </c>
      <c r="B7165" s="96">
        <f t="shared" ca="1" si="111"/>
        <v>420859.16987637919</v>
      </c>
    </row>
    <row r="7166" spans="1:2" ht="12.75" x14ac:dyDescent="0.2">
      <c r="A7166" s="85">
        <v>7156</v>
      </c>
      <c r="B7166" s="96">
        <f t="shared" ca="1" si="111"/>
        <v>523827.27785956551</v>
      </c>
    </row>
    <row r="7167" spans="1:2" ht="12.75" x14ac:dyDescent="0.2">
      <c r="A7167" s="85">
        <v>7157</v>
      </c>
      <c r="B7167" s="96">
        <f t="shared" ca="1" si="111"/>
        <v>414297.37802655785</v>
      </c>
    </row>
    <row r="7168" spans="1:2" ht="12.75" x14ac:dyDescent="0.2">
      <c r="A7168" s="85">
        <v>7158</v>
      </c>
      <c r="B7168" s="96">
        <f t="shared" ca="1" si="111"/>
        <v>483830.12334771495</v>
      </c>
    </row>
    <row r="7169" spans="1:2" ht="12.75" x14ac:dyDescent="0.2">
      <c r="A7169" s="85">
        <v>7159</v>
      </c>
      <c r="B7169" s="96">
        <f t="shared" ca="1" si="111"/>
        <v>470827.1272944595</v>
      </c>
    </row>
    <row r="7170" spans="1:2" ht="12.75" x14ac:dyDescent="0.2">
      <c r="A7170" s="85">
        <v>7160</v>
      </c>
      <c r="B7170" s="96">
        <f t="shared" ca="1" si="111"/>
        <v>481914.97831133672</v>
      </c>
    </row>
    <row r="7171" spans="1:2" ht="12.75" x14ac:dyDescent="0.2">
      <c r="A7171" s="85">
        <v>7161</v>
      </c>
      <c r="B7171" s="96">
        <f t="shared" ca="1" si="111"/>
        <v>478336.49571467598</v>
      </c>
    </row>
    <row r="7172" spans="1:2" ht="12.75" x14ac:dyDescent="0.2">
      <c r="A7172" s="85">
        <v>7162</v>
      </c>
      <c r="B7172" s="96">
        <f t="shared" ca="1" si="111"/>
        <v>436341.05036104674</v>
      </c>
    </row>
    <row r="7173" spans="1:2" ht="12.75" x14ac:dyDescent="0.2">
      <c r="A7173" s="85">
        <v>7163</v>
      </c>
      <c r="B7173" s="96">
        <f t="shared" ca="1" si="111"/>
        <v>498305.98687068792</v>
      </c>
    </row>
    <row r="7174" spans="1:2" ht="12.75" x14ac:dyDescent="0.2">
      <c r="A7174" s="85">
        <v>7164</v>
      </c>
      <c r="B7174" s="96">
        <f t="shared" ca="1" si="111"/>
        <v>468007.81779736624</v>
      </c>
    </row>
    <row r="7175" spans="1:2" ht="12.75" x14ac:dyDescent="0.2">
      <c r="A7175" s="85">
        <v>7165</v>
      </c>
      <c r="B7175" s="96">
        <f t="shared" ca="1" si="111"/>
        <v>470921.95666035311</v>
      </c>
    </row>
    <row r="7176" spans="1:2" ht="12.75" x14ac:dyDescent="0.2">
      <c r="A7176" s="85">
        <v>7166</v>
      </c>
      <c r="B7176" s="96">
        <f t="shared" ca="1" si="111"/>
        <v>475183.73877556552</v>
      </c>
    </row>
    <row r="7177" spans="1:2" ht="12.75" x14ac:dyDescent="0.2">
      <c r="A7177" s="85">
        <v>7167</v>
      </c>
      <c r="B7177" s="96">
        <f t="shared" ca="1" si="111"/>
        <v>488152.73344184732</v>
      </c>
    </row>
    <row r="7178" spans="1:2" ht="12.75" x14ac:dyDescent="0.2">
      <c r="A7178" s="85">
        <v>7168</v>
      </c>
      <c r="B7178" s="96">
        <f t="shared" ca="1" si="111"/>
        <v>464146.31086685648</v>
      </c>
    </row>
    <row r="7179" spans="1:2" ht="12.75" x14ac:dyDescent="0.2">
      <c r="A7179" s="85">
        <v>7169</v>
      </c>
      <c r="B7179" s="96">
        <f t="shared" ref="B7179:B7242" ca="1" si="112">NORMINV(RAND(),B$4,B$5)</f>
        <v>471012.32159116364</v>
      </c>
    </row>
    <row r="7180" spans="1:2" ht="12.75" x14ac:dyDescent="0.2">
      <c r="A7180" s="85">
        <v>7170</v>
      </c>
      <c r="B7180" s="96">
        <f t="shared" ca="1" si="112"/>
        <v>443080.80019047915</v>
      </c>
    </row>
    <row r="7181" spans="1:2" ht="12.75" x14ac:dyDescent="0.2">
      <c r="A7181" s="85">
        <v>7171</v>
      </c>
      <c r="B7181" s="96">
        <f t="shared" ca="1" si="112"/>
        <v>494044.21727456857</v>
      </c>
    </row>
    <row r="7182" spans="1:2" ht="12.75" x14ac:dyDescent="0.2">
      <c r="A7182" s="85">
        <v>7172</v>
      </c>
      <c r="B7182" s="96">
        <f t="shared" ca="1" si="112"/>
        <v>498238.57162979303</v>
      </c>
    </row>
    <row r="7183" spans="1:2" ht="12.75" x14ac:dyDescent="0.2">
      <c r="A7183" s="85">
        <v>7173</v>
      </c>
      <c r="B7183" s="96">
        <f t="shared" ca="1" si="112"/>
        <v>474944.19584823749</v>
      </c>
    </row>
    <row r="7184" spans="1:2" ht="12.75" x14ac:dyDescent="0.2">
      <c r="A7184" s="85">
        <v>7174</v>
      </c>
      <c r="B7184" s="96">
        <f t="shared" ca="1" si="112"/>
        <v>467024.01224507659</v>
      </c>
    </row>
    <row r="7185" spans="1:2" ht="12.75" x14ac:dyDescent="0.2">
      <c r="A7185" s="85">
        <v>7175</v>
      </c>
      <c r="B7185" s="96">
        <f t="shared" ca="1" si="112"/>
        <v>473719.31924561859</v>
      </c>
    </row>
    <row r="7186" spans="1:2" ht="12.75" x14ac:dyDescent="0.2">
      <c r="A7186" s="85">
        <v>7176</v>
      </c>
      <c r="B7186" s="96">
        <f t="shared" ca="1" si="112"/>
        <v>467033.11554455763</v>
      </c>
    </row>
    <row r="7187" spans="1:2" ht="12.75" x14ac:dyDescent="0.2">
      <c r="A7187" s="85">
        <v>7177</v>
      </c>
      <c r="B7187" s="96">
        <f t="shared" ca="1" si="112"/>
        <v>461301.33140756685</v>
      </c>
    </row>
    <row r="7188" spans="1:2" ht="12.75" x14ac:dyDescent="0.2">
      <c r="A7188" s="85">
        <v>7178</v>
      </c>
      <c r="B7188" s="96">
        <f t="shared" ca="1" si="112"/>
        <v>481854.11822478805</v>
      </c>
    </row>
    <row r="7189" spans="1:2" ht="12.75" x14ac:dyDescent="0.2">
      <c r="A7189" s="85">
        <v>7179</v>
      </c>
      <c r="B7189" s="96">
        <f t="shared" ca="1" si="112"/>
        <v>480709.71281805146</v>
      </c>
    </row>
    <row r="7190" spans="1:2" ht="12.75" x14ac:dyDescent="0.2">
      <c r="A7190" s="85">
        <v>7180</v>
      </c>
      <c r="B7190" s="96">
        <f t="shared" ca="1" si="112"/>
        <v>555934.88199265103</v>
      </c>
    </row>
    <row r="7191" spans="1:2" ht="12.75" x14ac:dyDescent="0.2">
      <c r="A7191" s="85">
        <v>7181</v>
      </c>
      <c r="B7191" s="96">
        <f t="shared" ca="1" si="112"/>
        <v>465713.28397836233</v>
      </c>
    </row>
    <row r="7192" spans="1:2" ht="12.75" x14ac:dyDescent="0.2">
      <c r="A7192" s="85">
        <v>7182</v>
      </c>
      <c r="B7192" s="96">
        <f t="shared" ca="1" si="112"/>
        <v>511619.97475040186</v>
      </c>
    </row>
    <row r="7193" spans="1:2" ht="12.75" x14ac:dyDescent="0.2">
      <c r="A7193" s="85">
        <v>7183</v>
      </c>
      <c r="B7193" s="96">
        <f t="shared" ca="1" si="112"/>
        <v>468809.57261590654</v>
      </c>
    </row>
    <row r="7194" spans="1:2" ht="12.75" x14ac:dyDescent="0.2">
      <c r="A7194" s="85">
        <v>7184</v>
      </c>
      <c r="B7194" s="96">
        <f t="shared" ca="1" si="112"/>
        <v>456482.93514723907</v>
      </c>
    </row>
    <row r="7195" spans="1:2" ht="12.75" x14ac:dyDescent="0.2">
      <c r="A7195" s="85">
        <v>7185</v>
      </c>
      <c r="B7195" s="96">
        <f t="shared" ca="1" si="112"/>
        <v>541409.48301915335</v>
      </c>
    </row>
    <row r="7196" spans="1:2" ht="12.75" x14ac:dyDescent="0.2">
      <c r="A7196" s="85">
        <v>7186</v>
      </c>
      <c r="B7196" s="96">
        <f t="shared" ca="1" si="112"/>
        <v>482786.84458017454</v>
      </c>
    </row>
    <row r="7197" spans="1:2" ht="12.75" x14ac:dyDescent="0.2">
      <c r="A7197" s="85">
        <v>7187</v>
      </c>
      <c r="B7197" s="96">
        <f t="shared" ca="1" si="112"/>
        <v>447005.1235787422</v>
      </c>
    </row>
    <row r="7198" spans="1:2" ht="12.75" x14ac:dyDescent="0.2">
      <c r="A7198" s="85">
        <v>7188</v>
      </c>
      <c r="B7198" s="96">
        <f t="shared" ca="1" si="112"/>
        <v>475270.22758591117</v>
      </c>
    </row>
    <row r="7199" spans="1:2" ht="12.75" x14ac:dyDescent="0.2">
      <c r="A7199" s="85">
        <v>7189</v>
      </c>
      <c r="B7199" s="96">
        <f t="shared" ca="1" si="112"/>
        <v>496185.72754977422</v>
      </c>
    </row>
    <row r="7200" spans="1:2" ht="12.75" x14ac:dyDescent="0.2">
      <c r="A7200" s="85">
        <v>7190</v>
      </c>
      <c r="B7200" s="96">
        <f t="shared" ca="1" si="112"/>
        <v>459522.57682837977</v>
      </c>
    </row>
    <row r="7201" spans="1:2" ht="12.75" x14ac:dyDescent="0.2">
      <c r="A7201" s="85">
        <v>7191</v>
      </c>
      <c r="B7201" s="96">
        <f t="shared" ca="1" si="112"/>
        <v>446388.73024334724</v>
      </c>
    </row>
    <row r="7202" spans="1:2" ht="12.75" x14ac:dyDescent="0.2">
      <c r="A7202" s="85">
        <v>7192</v>
      </c>
      <c r="B7202" s="96">
        <f t="shared" ca="1" si="112"/>
        <v>487718.74034595996</v>
      </c>
    </row>
    <row r="7203" spans="1:2" ht="12.75" x14ac:dyDescent="0.2">
      <c r="A7203" s="85">
        <v>7193</v>
      </c>
      <c r="B7203" s="96">
        <f t="shared" ca="1" si="112"/>
        <v>394587.64572246681</v>
      </c>
    </row>
    <row r="7204" spans="1:2" ht="12.75" x14ac:dyDescent="0.2">
      <c r="A7204" s="85">
        <v>7194</v>
      </c>
      <c r="B7204" s="96">
        <f t="shared" ca="1" si="112"/>
        <v>478126.49450924841</v>
      </c>
    </row>
    <row r="7205" spans="1:2" ht="12.75" x14ac:dyDescent="0.2">
      <c r="A7205" s="85">
        <v>7195</v>
      </c>
      <c r="B7205" s="96">
        <f t="shared" ca="1" si="112"/>
        <v>451783.44624083594</v>
      </c>
    </row>
    <row r="7206" spans="1:2" ht="12.75" x14ac:dyDescent="0.2">
      <c r="A7206" s="85">
        <v>7196</v>
      </c>
      <c r="B7206" s="96">
        <f t="shared" ca="1" si="112"/>
        <v>443871.80243808264</v>
      </c>
    </row>
    <row r="7207" spans="1:2" ht="12.75" x14ac:dyDescent="0.2">
      <c r="A7207" s="85">
        <v>7197</v>
      </c>
      <c r="B7207" s="96">
        <f t="shared" ca="1" si="112"/>
        <v>502716.76731979515</v>
      </c>
    </row>
    <row r="7208" spans="1:2" ht="12.75" x14ac:dyDescent="0.2">
      <c r="A7208" s="85">
        <v>7198</v>
      </c>
      <c r="B7208" s="96">
        <f t="shared" ca="1" si="112"/>
        <v>477758.36076633254</v>
      </c>
    </row>
    <row r="7209" spans="1:2" ht="12.75" x14ac:dyDescent="0.2">
      <c r="A7209" s="85">
        <v>7199</v>
      </c>
      <c r="B7209" s="96">
        <f t="shared" ca="1" si="112"/>
        <v>469600.57093838073</v>
      </c>
    </row>
    <row r="7210" spans="1:2" ht="12.75" x14ac:dyDescent="0.2">
      <c r="A7210" s="85">
        <v>7200</v>
      </c>
      <c r="B7210" s="96">
        <f t="shared" ca="1" si="112"/>
        <v>544623.9497734356</v>
      </c>
    </row>
    <row r="7211" spans="1:2" ht="12.75" x14ac:dyDescent="0.2">
      <c r="A7211" s="85">
        <v>7201</v>
      </c>
      <c r="B7211" s="96">
        <f t="shared" ca="1" si="112"/>
        <v>509413.04678850784</v>
      </c>
    </row>
    <row r="7212" spans="1:2" ht="12.75" x14ac:dyDescent="0.2">
      <c r="A7212" s="85">
        <v>7202</v>
      </c>
      <c r="B7212" s="96">
        <f t="shared" ca="1" si="112"/>
        <v>492832.58818335965</v>
      </c>
    </row>
    <row r="7213" spans="1:2" ht="12.75" x14ac:dyDescent="0.2">
      <c r="A7213" s="85">
        <v>7203</v>
      </c>
      <c r="B7213" s="96">
        <f t="shared" ca="1" si="112"/>
        <v>497131.5669623306</v>
      </c>
    </row>
    <row r="7214" spans="1:2" ht="12.75" x14ac:dyDescent="0.2">
      <c r="A7214" s="85">
        <v>7204</v>
      </c>
      <c r="B7214" s="96">
        <f t="shared" ca="1" si="112"/>
        <v>488176.31070183608</v>
      </c>
    </row>
    <row r="7215" spans="1:2" ht="12.75" x14ac:dyDescent="0.2">
      <c r="A7215" s="85">
        <v>7205</v>
      </c>
      <c r="B7215" s="96">
        <f t="shared" ca="1" si="112"/>
        <v>492483.33145576267</v>
      </c>
    </row>
    <row r="7216" spans="1:2" ht="12.75" x14ac:dyDescent="0.2">
      <c r="A7216" s="85">
        <v>7206</v>
      </c>
      <c r="B7216" s="96">
        <f t="shared" ca="1" si="112"/>
        <v>486851.24012877344</v>
      </c>
    </row>
    <row r="7217" spans="1:2" ht="12.75" x14ac:dyDescent="0.2">
      <c r="A7217" s="85">
        <v>7207</v>
      </c>
      <c r="B7217" s="96">
        <f t="shared" ca="1" si="112"/>
        <v>463227.51598683035</v>
      </c>
    </row>
    <row r="7218" spans="1:2" ht="12.75" x14ac:dyDescent="0.2">
      <c r="A7218" s="85">
        <v>7208</v>
      </c>
      <c r="B7218" s="96">
        <f t="shared" ca="1" si="112"/>
        <v>436444.15898066876</v>
      </c>
    </row>
    <row r="7219" spans="1:2" ht="12.75" x14ac:dyDescent="0.2">
      <c r="A7219" s="85">
        <v>7209</v>
      </c>
      <c r="B7219" s="96">
        <f t="shared" ca="1" si="112"/>
        <v>443285.13982824085</v>
      </c>
    </row>
    <row r="7220" spans="1:2" ht="12.75" x14ac:dyDescent="0.2">
      <c r="A7220" s="85">
        <v>7210</v>
      </c>
      <c r="B7220" s="96">
        <f t="shared" ca="1" si="112"/>
        <v>412813.91486338072</v>
      </c>
    </row>
    <row r="7221" spans="1:2" ht="12.75" x14ac:dyDescent="0.2">
      <c r="A7221" s="85">
        <v>7211</v>
      </c>
      <c r="B7221" s="96">
        <f t="shared" ca="1" si="112"/>
        <v>546988.55266387307</v>
      </c>
    </row>
    <row r="7222" spans="1:2" ht="12.75" x14ac:dyDescent="0.2">
      <c r="A7222" s="85">
        <v>7212</v>
      </c>
      <c r="B7222" s="96">
        <f t="shared" ca="1" si="112"/>
        <v>437868.25793268706</v>
      </c>
    </row>
    <row r="7223" spans="1:2" ht="12.75" x14ac:dyDescent="0.2">
      <c r="A7223" s="85">
        <v>7213</v>
      </c>
      <c r="B7223" s="96">
        <f t="shared" ca="1" si="112"/>
        <v>529015.99459434254</v>
      </c>
    </row>
    <row r="7224" spans="1:2" ht="12.75" x14ac:dyDescent="0.2">
      <c r="A7224" s="85">
        <v>7214</v>
      </c>
      <c r="B7224" s="96">
        <f t="shared" ca="1" si="112"/>
        <v>503017.15488369658</v>
      </c>
    </row>
    <row r="7225" spans="1:2" ht="12.75" x14ac:dyDescent="0.2">
      <c r="A7225" s="85">
        <v>7215</v>
      </c>
      <c r="B7225" s="96">
        <f t="shared" ca="1" si="112"/>
        <v>480641.55059350503</v>
      </c>
    </row>
    <row r="7226" spans="1:2" ht="12.75" x14ac:dyDescent="0.2">
      <c r="A7226" s="85">
        <v>7216</v>
      </c>
      <c r="B7226" s="96">
        <f t="shared" ca="1" si="112"/>
        <v>467481.46500986145</v>
      </c>
    </row>
    <row r="7227" spans="1:2" ht="12.75" x14ac:dyDescent="0.2">
      <c r="A7227" s="85">
        <v>7217</v>
      </c>
      <c r="B7227" s="96">
        <f t="shared" ca="1" si="112"/>
        <v>499788.16931423615</v>
      </c>
    </row>
    <row r="7228" spans="1:2" ht="12.75" x14ac:dyDescent="0.2">
      <c r="A7228" s="85">
        <v>7218</v>
      </c>
      <c r="B7228" s="96">
        <f t="shared" ca="1" si="112"/>
        <v>540079.19297886465</v>
      </c>
    </row>
    <row r="7229" spans="1:2" ht="12.75" x14ac:dyDescent="0.2">
      <c r="A7229" s="85">
        <v>7219</v>
      </c>
      <c r="B7229" s="96">
        <f t="shared" ca="1" si="112"/>
        <v>543405.9105382344</v>
      </c>
    </row>
    <row r="7230" spans="1:2" ht="12.75" x14ac:dyDescent="0.2">
      <c r="A7230" s="85">
        <v>7220</v>
      </c>
      <c r="B7230" s="96">
        <f t="shared" ca="1" si="112"/>
        <v>526970.04992237815</v>
      </c>
    </row>
    <row r="7231" spans="1:2" ht="12.75" x14ac:dyDescent="0.2">
      <c r="A7231" s="85">
        <v>7221</v>
      </c>
      <c r="B7231" s="96">
        <f t="shared" ca="1" si="112"/>
        <v>519949.45523067814</v>
      </c>
    </row>
    <row r="7232" spans="1:2" ht="12.75" x14ac:dyDescent="0.2">
      <c r="A7232" s="85">
        <v>7222</v>
      </c>
      <c r="B7232" s="96">
        <f t="shared" ca="1" si="112"/>
        <v>459473.05562752578</v>
      </c>
    </row>
    <row r="7233" spans="1:2" ht="12.75" x14ac:dyDescent="0.2">
      <c r="A7233" s="85">
        <v>7223</v>
      </c>
      <c r="B7233" s="96">
        <f t="shared" ca="1" si="112"/>
        <v>457991.88059919316</v>
      </c>
    </row>
    <row r="7234" spans="1:2" ht="12.75" x14ac:dyDescent="0.2">
      <c r="A7234" s="85">
        <v>7224</v>
      </c>
      <c r="B7234" s="96">
        <f t="shared" ca="1" si="112"/>
        <v>442048.94405566232</v>
      </c>
    </row>
    <row r="7235" spans="1:2" ht="12.75" x14ac:dyDescent="0.2">
      <c r="A7235" s="85">
        <v>7225</v>
      </c>
      <c r="B7235" s="96">
        <f t="shared" ca="1" si="112"/>
        <v>482268.37738897081</v>
      </c>
    </row>
    <row r="7236" spans="1:2" ht="12.75" x14ac:dyDescent="0.2">
      <c r="A7236" s="85">
        <v>7226</v>
      </c>
      <c r="B7236" s="96">
        <f t="shared" ca="1" si="112"/>
        <v>530847.12360477133</v>
      </c>
    </row>
    <row r="7237" spans="1:2" ht="12.75" x14ac:dyDescent="0.2">
      <c r="A7237" s="85">
        <v>7227</v>
      </c>
      <c r="B7237" s="96">
        <f t="shared" ca="1" si="112"/>
        <v>530774.05631833896</v>
      </c>
    </row>
    <row r="7238" spans="1:2" ht="12.75" x14ac:dyDescent="0.2">
      <c r="A7238" s="85">
        <v>7228</v>
      </c>
      <c r="B7238" s="96">
        <f t="shared" ca="1" si="112"/>
        <v>534806.70989550161</v>
      </c>
    </row>
    <row r="7239" spans="1:2" ht="12.75" x14ac:dyDescent="0.2">
      <c r="A7239" s="85">
        <v>7229</v>
      </c>
      <c r="B7239" s="96">
        <f t="shared" ca="1" si="112"/>
        <v>494881.87197765743</v>
      </c>
    </row>
    <row r="7240" spans="1:2" ht="12.75" x14ac:dyDescent="0.2">
      <c r="A7240" s="85">
        <v>7230</v>
      </c>
      <c r="B7240" s="96">
        <f t="shared" ca="1" si="112"/>
        <v>401683.51224910869</v>
      </c>
    </row>
    <row r="7241" spans="1:2" ht="12.75" x14ac:dyDescent="0.2">
      <c r="A7241" s="85">
        <v>7231</v>
      </c>
      <c r="B7241" s="96">
        <f t="shared" ca="1" si="112"/>
        <v>487009.64385294664</v>
      </c>
    </row>
    <row r="7242" spans="1:2" ht="12.75" x14ac:dyDescent="0.2">
      <c r="A7242" s="85">
        <v>7232</v>
      </c>
      <c r="B7242" s="96">
        <f t="shared" ca="1" si="112"/>
        <v>464460.58420801483</v>
      </c>
    </row>
    <row r="7243" spans="1:2" ht="12.75" x14ac:dyDescent="0.2">
      <c r="A7243" s="85">
        <v>7233</v>
      </c>
      <c r="B7243" s="96">
        <f t="shared" ref="B7243:B7306" ca="1" si="113">NORMINV(RAND(),B$4,B$5)</f>
        <v>471623.48368108599</v>
      </c>
    </row>
    <row r="7244" spans="1:2" ht="12.75" x14ac:dyDescent="0.2">
      <c r="A7244" s="85">
        <v>7234</v>
      </c>
      <c r="B7244" s="96">
        <f t="shared" ca="1" si="113"/>
        <v>519907.64062486042</v>
      </c>
    </row>
    <row r="7245" spans="1:2" ht="12.75" x14ac:dyDescent="0.2">
      <c r="A7245" s="85">
        <v>7235</v>
      </c>
      <c r="B7245" s="96">
        <f t="shared" ca="1" si="113"/>
        <v>512137.85046495439</v>
      </c>
    </row>
    <row r="7246" spans="1:2" ht="12.75" x14ac:dyDescent="0.2">
      <c r="A7246" s="85">
        <v>7236</v>
      </c>
      <c r="B7246" s="96">
        <f t="shared" ca="1" si="113"/>
        <v>501302.45377722383</v>
      </c>
    </row>
    <row r="7247" spans="1:2" ht="12.75" x14ac:dyDescent="0.2">
      <c r="A7247" s="85">
        <v>7237</v>
      </c>
      <c r="B7247" s="96">
        <f t="shared" ca="1" si="113"/>
        <v>532629.70773521473</v>
      </c>
    </row>
    <row r="7248" spans="1:2" ht="12.75" x14ac:dyDescent="0.2">
      <c r="A7248" s="85">
        <v>7238</v>
      </c>
      <c r="B7248" s="96">
        <f t="shared" ca="1" si="113"/>
        <v>489633.45337532542</v>
      </c>
    </row>
    <row r="7249" spans="1:2" ht="12.75" x14ac:dyDescent="0.2">
      <c r="A7249" s="85">
        <v>7239</v>
      </c>
      <c r="B7249" s="96">
        <f t="shared" ca="1" si="113"/>
        <v>498936.34001306497</v>
      </c>
    </row>
    <row r="7250" spans="1:2" ht="12.75" x14ac:dyDescent="0.2">
      <c r="A7250" s="85">
        <v>7240</v>
      </c>
      <c r="B7250" s="96">
        <f t="shared" ca="1" si="113"/>
        <v>430779.2951224515</v>
      </c>
    </row>
    <row r="7251" spans="1:2" ht="12.75" x14ac:dyDescent="0.2">
      <c r="A7251" s="85">
        <v>7241</v>
      </c>
      <c r="B7251" s="96">
        <f t="shared" ca="1" si="113"/>
        <v>463597.44111343275</v>
      </c>
    </row>
    <row r="7252" spans="1:2" ht="12.75" x14ac:dyDescent="0.2">
      <c r="A7252" s="85">
        <v>7242</v>
      </c>
      <c r="B7252" s="96">
        <f t="shared" ca="1" si="113"/>
        <v>488375.08448485075</v>
      </c>
    </row>
    <row r="7253" spans="1:2" ht="12.75" x14ac:dyDescent="0.2">
      <c r="A7253" s="85">
        <v>7243</v>
      </c>
      <c r="B7253" s="96">
        <f t="shared" ca="1" si="113"/>
        <v>464059.89042110601</v>
      </c>
    </row>
    <row r="7254" spans="1:2" ht="12.75" x14ac:dyDescent="0.2">
      <c r="A7254" s="85">
        <v>7244</v>
      </c>
      <c r="B7254" s="96">
        <f t="shared" ca="1" si="113"/>
        <v>521385.52160684392</v>
      </c>
    </row>
    <row r="7255" spans="1:2" ht="12.75" x14ac:dyDescent="0.2">
      <c r="A7255" s="85">
        <v>7245</v>
      </c>
      <c r="B7255" s="96">
        <f t="shared" ca="1" si="113"/>
        <v>425549.31658039574</v>
      </c>
    </row>
    <row r="7256" spans="1:2" ht="12.75" x14ac:dyDescent="0.2">
      <c r="A7256" s="85">
        <v>7246</v>
      </c>
      <c r="B7256" s="96">
        <f t="shared" ca="1" si="113"/>
        <v>523822.79140696063</v>
      </c>
    </row>
    <row r="7257" spans="1:2" ht="12.75" x14ac:dyDescent="0.2">
      <c r="A7257" s="85">
        <v>7247</v>
      </c>
      <c r="B7257" s="96">
        <f t="shared" ca="1" si="113"/>
        <v>480760.04499156837</v>
      </c>
    </row>
    <row r="7258" spans="1:2" ht="12.75" x14ac:dyDescent="0.2">
      <c r="A7258" s="85">
        <v>7248</v>
      </c>
      <c r="B7258" s="96">
        <f t="shared" ca="1" si="113"/>
        <v>541010.0766947841</v>
      </c>
    </row>
    <row r="7259" spans="1:2" ht="12.75" x14ac:dyDescent="0.2">
      <c r="A7259" s="85">
        <v>7249</v>
      </c>
      <c r="B7259" s="96">
        <f t="shared" ca="1" si="113"/>
        <v>506931.36539933813</v>
      </c>
    </row>
    <row r="7260" spans="1:2" ht="12.75" x14ac:dyDescent="0.2">
      <c r="A7260" s="85">
        <v>7250</v>
      </c>
      <c r="B7260" s="96">
        <f t="shared" ca="1" si="113"/>
        <v>475914.99004455999</v>
      </c>
    </row>
    <row r="7261" spans="1:2" ht="12.75" x14ac:dyDescent="0.2">
      <c r="A7261" s="85">
        <v>7251</v>
      </c>
      <c r="B7261" s="96">
        <f t="shared" ca="1" si="113"/>
        <v>527729.11280581274</v>
      </c>
    </row>
    <row r="7262" spans="1:2" ht="12.75" x14ac:dyDescent="0.2">
      <c r="A7262" s="85">
        <v>7252</v>
      </c>
      <c r="B7262" s="96">
        <f t="shared" ca="1" si="113"/>
        <v>447823.17419808131</v>
      </c>
    </row>
    <row r="7263" spans="1:2" ht="12.75" x14ac:dyDescent="0.2">
      <c r="A7263" s="85">
        <v>7253</v>
      </c>
      <c r="B7263" s="96">
        <f t="shared" ca="1" si="113"/>
        <v>407209.82790328446</v>
      </c>
    </row>
    <row r="7264" spans="1:2" ht="12.75" x14ac:dyDescent="0.2">
      <c r="A7264" s="85">
        <v>7254</v>
      </c>
      <c r="B7264" s="96">
        <f t="shared" ca="1" si="113"/>
        <v>478192.03725060693</v>
      </c>
    </row>
    <row r="7265" spans="1:2" ht="12.75" x14ac:dyDescent="0.2">
      <c r="A7265" s="85">
        <v>7255</v>
      </c>
      <c r="B7265" s="96">
        <f t="shared" ca="1" si="113"/>
        <v>499506.61388730205</v>
      </c>
    </row>
    <row r="7266" spans="1:2" ht="12.75" x14ac:dyDescent="0.2">
      <c r="A7266" s="85">
        <v>7256</v>
      </c>
      <c r="B7266" s="96">
        <f t="shared" ca="1" si="113"/>
        <v>469857.71886425832</v>
      </c>
    </row>
    <row r="7267" spans="1:2" ht="12.75" x14ac:dyDescent="0.2">
      <c r="A7267" s="85">
        <v>7257</v>
      </c>
      <c r="B7267" s="96">
        <f t="shared" ca="1" si="113"/>
        <v>371940.17993758444</v>
      </c>
    </row>
    <row r="7268" spans="1:2" ht="12.75" x14ac:dyDescent="0.2">
      <c r="A7268" s="85">
        <v>7258</v>
      </c>
      <c r="B7268" s="96">
        <f t="shared" ca="1" si="113"/>
        <v>515544.65063936025</v>
      </c>
    </row>
    <row r="7269" spans="1:2" ht="12.75" x14ac:dyDescent="0.2">
      <c r="A7269" s="85">
        <v>7259</v>
      </c>
      <c r="B7269" s="96">
        <f t="shared" ca="1" si="113"/>
        <v>491053.7592100281</v>
      </c>
    </row>
    <row r="7270" spans="1:2" ht="12.75" x14ac:dyDescent="0.2">
      <c r="A7270" s="85">
        <v>7260</v>
      </c>
      <c r="B7270" s="96">
        <f t="shared" ca="1" si="113"/>
        <v>451314.16615595139</v>
      </c>
    </row>
    <row r="7271" spans="1:2" ht="12.75" x14ac:dyDescent="0.2">
      <c r="A7271" s="85">
        <v>7261</v>
      </c>
      <c r="B7271" s="96">
        <f t="shared" ca="1" si="113"/>
        <v>522558.85539897264</v>
      </c>
    </row>
    <row r="7272" spans="1:2" ht="12.75" x14ac:dyDescent="0.2">
      <c r="A7272" s="85">
        <v>7262</v>
      </c>
      <c r="B7272" s="96">
        <f t="shared" ca="1" si="113"/>
        <v>459222.40379567596</v>
      </c>
    </row>
    <row r="7273" spans="1:2" ht="12.75" x14ac:dyDescent="0.2">
      <c r="A7273" s="85">
        <v>7263</v>
      </c>
      <c r="B7273" s="96">
        <f t="shared" ca="1" si="113"/>
        <v>493640.91861126287</v>
      </c>
    </row>
    <row r="7274" spans="1:2" ht="12.75" x14ac:dyDescent="0.2">
      <c r="A7274" s="85">
        <v>7264</v>
      </c>
      <c r="B7274" s="96">
        <f t="shared" ca="1" si="113"/>
        <v>453930.02690274525</v>
      </c>
    </row>
    <row r="7275" spans="1:2" ht="12.75" x14ac:dyDescent="0.2">
      <c r="A7275" s="85">
        <v>7265</v>
      </c>
      <c r="B7275" s="96">
        <f t="shared" ca="1" si="113"/>
        <v>435688.13662203477</v>
      </c>
    </row>
    <row r="7276" spans="1:2" ht="12.75" x14ac:dyDescent="0.2">
      <c r="A7276" s="85">
        <v>7266</v>
      </c>
      <c r="B7276" s="96">
        <f t="shared" ca="1" si="113"/>
        <v>509512.12827923446</v>
      </c>
    </row>
    <row r="7277" spans="1:2" ht="12.75" x14ac:dyDescent="0.2">
      <c r="A7277" s="85">
        <v>7267</v>
      </c>
      <c r="B7277" s="96">
        <f t="shared" ca="1" si="113"/>
        <v>496843.55645668274</v>
      </c>
    </row>
    <row r="7278" spans="1:2" ht="12.75" x14ac:dyDescent="0.2">
      <c r="A7278" s="85">
        <v>7268</v>
      </c>
      <c r="B7278" s="96">
        <f t="shared" ca="1" si="113"/>
        <v>504573.77454051434</v>
      </c>
    </row>
    <row r="7279" spans="1:2" ht="12.75" x14ac:dyDescent="0.2">
      <c r="A7279" s="85">
        <v>7269</v>
      </c>
      <c r="B7279" s="96">
        <f t="shared" ca="1" si="113"/>
        <v>541315.42036455136</v>
      </c>
    </row>
    <row r="7280" spans="1:2" ht="12.75" x14ac:dyDescent="0.2">
      <c r="A7280" s="85">
        <v>7270</v>
      </c>
      <c r="B7280" s="96">
        <f t="shared" ca="1" si="113"/>
        <v>483470.95524726843</v>
      </c>
    </row>
    <row r="7281" spans="1:2" ht="12.75" x14ac:dyDescent="0.2">
      <c r="A7281" s="85">
        <v>7271</v>
      </c>
      <c r="B7281" s="96">
        <f t="shared" ca="1" si="113"/>
        <v>490577.45969350531</v>
      </c>
    </row>
    <row r="7282" spans="1:2" ht="12.75" x14ac:dyDescent="0.2">
      <c r="A7282" s="85">
        <v>7272</v>
      </c>
      <c r="B7282" s="96">
        <f t="shared" ca="1" si="113"/>
        <v>507119.87805191299</v>
      </c>
    </row>
    <row r="7283" spans="1:2" ht="12.75" x14ac:dyDescent="0.2">
      <c r="A7283" s="85">
        <v>7273</v>
      </c>
      <c r="B7283" s="96">
        <f t="shared" ca="1" si="113"/>
        <v>584006.40623860201</v>
      </c>
    </row>
    <row r="7284" spans="1:2" ht="12.75" x14ac:dyDescent="0.2">
      <c r="A7284" s="85">
        <v>7274</v>
      </c>
      <c r="B7284" s="96">
        <f t="shared" ca="1" si="113"/>
        <v>497369.41295289603</v>
      </c>
    </row>
    <row r="7285" spans="1:2" ht="12.75" x14ac:dyDescent="0.2">
      <c r="A7285" s="85">
        <v>7275</v>
      </c>
      <c r="B7285" s="96">
        <f t="shared" ca="1" si="113"/>
        <v>480397.96434086515</v>
      </c>
    </row>
    <row r="7286" spans="1:2" ht="12.75" x14ac:dyDescent="0.2">
      <c r="A7286" s="85">
        <v>7276</v>
      </c>
      <c r="B7286" s="96">
        <f t="shared" ca="1" si="113"/>
        <v>471797.43132766493</v>
      </c>
    </row>
    <row r="7287" spans="1:2" ht="12.75" x14ac:dyDescent="0.2">
      <c r="A7287" s="85">
        <v>7277</v>
      </c>
      <c r="B7287" s="96">
        <f t="shared" ca="1" si="113"/>
        <v>436707.96498817019</v>
      </c>
    </row>
    <row r="7288" spans="1:2" ht="12.75" x14ac:dyDescent="0.2">
      <c r="A7288" s="85">
        <v>7278</v>
      </c>
      <c r="B7288" s="96">
        <f t="shared" ca="1" si="113"/>
        <v>446854.10102746385</v>
      </c>
    </row>
    <row r="7289" spans="1:2" ht="12.75" x14ac:dyDescent="0.2">
      <c r="A7289" s="85">
        <v>7279</v>
      </c>
      <c r="B7289" s="96">
        <f t="shared" ca="1" si="113"/>
        <v>500086.71786237898</v>
      </c>
    </row>
    <row r="7290" spans="1:2" ht="12.75" x14ac:dyDescent="0.2">
      <c r="A7290" s="85">
        <v>7280</v>
      </c>
      <c r="B7290" s="96">
        <f t="shared" ca="1" si="113"/>
        <v>503170.86428191693</v>
      </c>
    </row>
    <row r="7291" spans="1:2" ht="12.75" x14ac:dyDescent="0.2">
      <c r="A7291" s="85">
        <v>7281</v>
      </c>
      <c r="B7291" s="96">
        <f t="shared" ca="1" si="113"/>
        <v>463575.96182725253</v>
      </c>
    </row>
    <row r="7292" spans="1:2" ht="12.75" x14ac:dyDescent="0.2">
      <c r="A7292" s="85">
        <v>7282</v>
      </c>
      <c r="B7292" s="96">
        <f t="shared" ca="1" si="113"/>
        <v>448872.85285331926</v>
      </c>
    </row>
    <row r="7293" spans="1:2" ht="12.75" x14ac:dyDescent="0.2">
      <c r="A7293" s="85">
        <v>7283</v>
      </c>
      <c r="B7293" s="96">
        <f t="shared" ca="1" si="113"/>
        <v>516637.52001813694</v>
      </c>
    </row>
    <row r="7294" spans="1:2" ht="12.75" x14ac:dyDescent="0.2">
      <c r="A7294" s="85">
        <v>7284</v>
      </c>
      <c r="B7294" s="96">
        <f t="shared" ca="1" si="113"/>
        <v>523695.20540669438</v>
      </c>
    </row>
    <row r="7295" spans="1:2" ht="12.75" x14ac:dyDescent="0.2">
      <c r="A7295" s="85">
        <v>7285</v>
      </c>
      <c r="B7295" s="96">
        <f t="shared" ca="1" si="113"/>
        <v>483196.61501367192</v>
      </c>
    </row>
    <row r="7296" spans="1:2" ht="12.75" x14ac:dyDescent="0.2">
      <c r="A7296" s="85">
        <v>7286</v>
      </c>
      <c r="B7296" s="96">
        <f t="shared" ca="1" si="113"/>
        <v>520934.33226163778</v>
      </c>
    </row>
    <row r="7297" spans="1:2" ht="12.75" x14ac:dyDescent="0.2">
      <c r="A7297" s="85">
        <v>7287</v>
      </c>
      <c r="B7297" s="96">
        <f t="shared" ca="1" si="113"/>
        <v>503141.33276460366</v>
      </c>
    </row>
    <row r="7298" spans="1:2" ht="12.75" x14ac:dyDescent="0.2">
      <c r="A7298" s="85">
        <v>7288</v>
      </c>
      <c r="B7298" s="96">
        <f t="shared" ca="1" si="113"/>
        <v>474594.75972864591</v>
      </c>
    </row>
    <row r="7299" spans="1:2" ht="12.75" x14ac:dyDescent="0.2">
      <c r="A7299" s="85">
        <v>7289</v>
      </c>
      <c r="B7299" s="96">
        <f t="shared" ca="1" si="113"/>
        <v>519080.92006757529</v>
      </c>
    </row>
    <row r="7300" spans="1:2" ht="12.75" x14ac:dyDescent="0.2">
      <c r="A7300" s="85">
        <v>7290</v>
      </c>
      <c r="B7300" s="96">
        <f t="shared" ca="1" si="113"/>
        <v>533910.3373392619</v>
      </c>
    </row>
    <row r="7301" spans="1:2" ht="12.75" x14ac:dyDescent="0.2">
      <c r="A7301" s="85">
        <v>7291</v>
      </c>
      <c r="B7301" s="96">
        <f t="shared" ca="1" si="113"/>
        <v>429250.87146050658</v>
      </c>
    </row>
    <row r="7302" spans="1:2" ht="12.75" x14ac:dyDescent="0.2">
      <c r="A7302" s="85">
        <v>7292</v>
      </c>
      <c r="B7302" s="96">
        <f t="shared" ca="1" si="113"/>
        <v>449455.48916604405</v>
      </c>
    </row>
    <row r="7303" spans="1:2" ht="12.75" x14ac:dyDescent="0.2">
      <c r="A7303" s="85">
        <v>7293</v>
      </c>
      <c r="B7303" s="96">
        <f t="shared" ca="1" si="113"/>
        <v>498042.85337422864</v>
      </c>
    </row>
    <row r="7304" spans="1:2" ht="12.75" x14ac:dyDescent="0.2">
      <c r="A7304" s="85">
        <v>7294</v>
      </c>
      <c r="B7304" s="96">
        <f t="shared" ca="1" si="113"/>
        <v>533473.91545540595</v>
      </c>
    </row>
    <row r="7305" spans="1:2" ht="12.75" x14ac:dyDescent="0.2">
      <c r="A7305" s="85">
        <v>7295</v>
      </c>
      <c r="B7305" s="96">
        <f t="shared" ca="1" si="113"/>
        <v>506196.73498466599</v>
      </c>
    </row>
    <row r="7306" spans="1:2" ht="12.75" x14ac:dyDescent="0.2">
      <c r="A7306" s="85">
        <v>7296</v>
      </c>
      <c r="B7306" s="96">
        <f t="shared" ca="1" si="113"/>
        <v>444717.73743232124</v>
      </c>
    </row>
    <row r="7307" spans="1:2" ht="12.75" x14ac:dyDescent="0.2">
      <c r="A7307" s="85">
        <v>7297</v>
      </c>
      <c r="B7307" s="96">
        <f t="shared" ref="B7307:B7370" ca="1" si="114">NORMINV(RAND(),B$4,B$5)</f>
        <v>419853.22020661156</v>
      </c>
    </row>
    <row r="7308" spans="1:2" ht="12.75" x14ac:dyDescent="0.2">
      <c r="A7308" s="85">
        <v>7298</v>
      </c>
      <c r="B7308" s="96">
        <f t="shared" ca="1" si="114"/>
        <v>425375.21570591966</v>
      </c>
    </row>
    <row r="7309" spans="1:2" ht="12.75" x14ac:dyDescent="0.2">
      <c r="A7309" s="85">
        <v>7299</v>
      </c>
      <c r="B7309" s="96">
        <f t="shared" ca="1" si="114"/>
        <v>517402.20229206642</v>
      </c>
    </row>
    <row r="7310" spans="1:2" ht="12.75" x14ac:dyDescent="0.2">
      <c r="A7310" s="85">
        <v>7300</v>
      </c>
      <c r="B7310" s="96">
        <f t="shared" ca="1" si="114"/>
        <v>458856.69532364409</v>
      </c>
    </row>
    <row r="7311" spans="1:2" ht="12.75" x14ac:dyDescent="0.2">
      <c r="A7311" s="85">
        <v>7301</v>
      </c>
      <c r="B7311" s="96">
        <f t="shared" ca="1" si="114"/>
        <v>530615.39035533706</v>
      </c>
    </row>
    <row r="7312" spans="1:2" ht="12.75" x14ac:dyDescent="0.2">
      <c r="A7312" s="85">
        <v>7302</v>
      </c>
      <c r="B7312" s="96">
        <f t="shared" ca="1" si="114"/>
        <v>485157.05728256458</v>
      </c>
    </row>
    <row r="7313" spans="1:2" ht="12.75" x14ac:dyDescent="0.2">
      <c r="A7313" s="85">
        <v>7303</v>
      </c>
      <c r="B7313" s="96">
        <f t="shared" ca="1" si="114"/>
        <v>488036.97709519911</v>
      </c>
    </row>
    <row r="7314" spans="1:2" ht="12.75" x14ac:dyDescent="0.2">
      <c r="A7314" s="85">
        <v>7304</v>
      </c>
      <c r="B7314" s="96">
        <f t="shared" ca="1" si="114"/>
        <v>456188.8093544236</v>
      </c>
    </row>
    <row r="7315" spans="1:2" ht="12.75" x14ac:dyDescent="0.2">
      <c r="A7315" s="85">
        <v>7305</v>
      </c>
      <c r="B7315" s="96">
        <f t="shared" ca="1" si="114"/>
        <v>550142.61429194745</v>
      </c>
    </row>
    <row r="7316" spans="1:2" ht="12.75" x14ac:dyDescent="0.2">
      <c r="A7316" s="85">
        <v>7306</v>
      </c>
      <c r="B7316" s="96">
        <f t="shared" ca="1" si="114"/>
        <v>500579.80328161374</v>
      </c>
    </row>
    <row r="7317" spans="1:2" ht="12.75" x14ac:dyDescent="0.2">
      <c r="A7317" s="85">
        <v>7307</v>
      </c>
      <c r="B7317" s="96">
        <f t="shared" ca="1" si="114"/>
        <v>528142.46298307634</v>
      </c>
    </row>
    <row r="7318" spans="1:2" ht="12.75" x14ac:dyDescent="0.2">
      <c r="A7318" s="85">
        <v>7308</v>
      </c>
      <c r="B7318" s="96">
        <f t="shared" ca="1" si="114"/>
        <v>508735.21825777623</v>
      </c>
    </row>
    <row r="7319" spans="1:2" ht="12.75" x14ac:dyDescent="0.2">
      <c r="A7319" s="85">
        <v>7309</v>
      </c>
      <c r="B7319" s="96">
        <f t="shared" ca="1" si="114"/>
        <v>480527.61095911299</v>
      </c>
    </row>
    <row r="7320" spans="1:2" ht="12.75" x14ac:dyDescent="0.2">
      <c r="A7320" s="85">
        <v>7310</v>
      </c>
      <c r="B7320" s="96">
        <f t="shared" ca="1" si="114"/>
        <v>459146.50181725866</v>
      </c>
    </row>
    <row r="7321" spans="1:2" ht="12.75" x14ac:dyDescent="0.2">
      <c r="A7321" s="85">
        <v>7311</v>
      </c>
      <c r="B7321" s="96">
        <f t="shared" ca="1" si="114"/>
        <v>529037.08028628409</v>
      </c>
    </row>
    <row r="7322" spans="1:2" ht="12.75" x14ac:dyDescent="0.2">
      <c r="A7322" s="85">
        <v>7312</v>
      </c>
      <c r="B7322" s="96">
        <f t="shared" ca="1" si="114"/>
        <v>537991.77874334331</v>
      </c>
    </row>
    <row r="7323" spans="1:2" ht="12.75" x14ac:dyDescent="0.2">
      <c r="A7323" s="85">
        <v>7313</v>
      </c>
      <c r="B7323" s="96">
        <f t="shared" ca="1" si="114"/>
        <v>406533.4639677332</v>
      </c>
    </row>
    <row r="7324" spans="1:2" ht="12.75" x14ac:dyDescent="0.2">
      <c r="A7324" s="85">
        <v>7314</v>
      </c>
      <c r="B7324" s="96">
        <f t="shared" ca="1" si="114"/>
        <v>491892.48990762274</v>
      </c>
    </row>
    <row r="7325" spans="1:2" ht="12.75" x14ac:dyDescent="0.2">
      <c r="A7325" s="85">
        <v>7315</v>
      </c>
      <c r="B7325" s="96">
        <f t="shared" ca="1" si="114"/>
        <v>523209.53185147274</v>
      </c>
    </row>
    <row r="7326" spans="1:2" ht="12.75" x14ac:dyDescent="0.2">
      <c r="A7326" s="85">
        <v>7316</v>
      </c>
      <c r="B7326" s="96">
        <f t="shared" ca="1" si="114"/>
        <v>457688.48828501208</v>
      </c>
    </row>
    <row r="7327" spans="1:2" ht="12.75" x14ac:dyDescent="0.2">
      <c r="A7327" s="85">
        <v>7317</v>
      </c>
      <c r="B7327" s="96">
        <f t="shared" ca="1" si="114"/>
        <v>510976.84896258527</v>
      </c>
    </row>
    <row r="7328" spans="1:2" ht="12.75" x14ac:dyDescent="0.2">
      <c r="A7328" s="85">
        <v>7318</v>
      </c>
      <c r="B7328" s="96">
        <f t="shared" ca="1" si="114"/>
        <v>469616.15037849778</v>
      </c>
    </row>
    <row r="7329" spans="1:2" ht="12.75" x14ac:dyDescent="0.2">
      <c r="A7329" s="85">
        <v>7319</v>
      </c>
      <c r="B7329" s="96">
        <f t="shared" ca="1" si="114"/>
        <v>465856.32391846151</v>
      </c>
    </row>
    <row r="7330" spans="1:2" ht="12.75" x14ac:dyDescent="0.2">
      <c r="A7330" s="85">
        <v>7320</v>
      </c>
      <c r="B7330" s="96">
        <f t="shared" ca="1" si="114"/>
        <v>507114.72849665966</v>
      </c>
    </row>
    <row r="7331" spans="1:2" ht="12.75" x14ac:dyDescent="0.2">
      <c r="A7331" s="85">
        <v>7321</v>
      </c>
      <c r="B7331" s="96">
        <f t="shared" ca="1" si="114"/>
        <v>559403.60503709351</v>
      </c>
    </row>
    <row r="7332" spans="1:2" ht="12.75" x14ac:dyDescent="0.2">
      <c r="A7332" s="85">
        <v>7322</v>
      </c>
      <c r="B7332" s="96">
        <f t="shared" ca="1" si="114"/>
        <v>420650.64985721221</v>
      </c>
    </row>
    <row r="7333" spans="1:2" ht="12.75" x14ac:dyDescent="0.2">
      <c r="A7333" s="85">
        <v>7323</v>
      </c>
      <c r="B7333" s="96">
        <f t="shared" ca="1" si="114"/>
        <v>405792.09810172219</v>
      </c>
    </row>
    <row r="7334" spans="1:2" ht="12.75" x14ac:dyDescent="0.2">
      <c r="A7334" s="85">
        <v>7324</v>
      </c>
      <c r="B7334" s="96">
        <f t="shared" ca="1" si="114"/>
        <v>438302.16945035965</v>
      </c>
    </row>
    <row r="7335" spans="1:2" ht="12.75" x14ac:dyDescent="0.2">
      <c r="A7335" s="85">
        <v>7325</v>
      </c>
      <c r="B7335" s="96">
        <f t="shared" ca="1" si="114"/>
        <v>528260.57620409876</v>
      </c>
    </row>
    <row r="7336" spans="1:2" ht="12.75" x14ac:dyDescent="0.2">
      <c r="A7336" s="85">
        <v>7326</v>
      </c>
      <c r="B7336" s="96">
        <f t="shared" ca="1" si="114"/>
        <v>440105.69963202649</v>
      </c>
    </row>
    <row r="7337" spans="1:2" ht="12.75" x14ac:dyDescent="0.2">
      <c r="A7337" s="85">
        <v>7327</v>
      </c>
      <c r="B7337" s="96">
        <f t="shared" ca="1" si="114"/>
        <v>445016.10076845135</v>
      </c>
    </row>
    <row r="7338" spans="1:2" ht="12.75" x14ac:dyDescent="0.2">
      <c r="A7338" s="85">
        <v>7328</v>
      </c>
      <c r="B7338" s="96">
        <f t="shared" ca="1" si="114"/>
        <v>544543.29439189564</v>
      </c>
    </row>
    <row r="7339" spans="1:2" ht="12.75" x14ac:dyDescent="0.2">
      <c r="A7339" s="85">
        <v>7329</v>
      </c>
      <c r="B7339" s="96">
        <f t="shared" ca="1" si="114"/>
        <v>433272.72119065066</v>
      </c>
    </row>
    <row r="7340" spans="1:2" ht="12.75" x14ac:dyDescent="0.2">
      <c r="A7340" s="85">
        <v>7330</v>
      </c>
      <c r="B7340" s="96">
        <f t="shared" ca="1" si="114"/>
        <v>492668.77589627472</v>
      </c>
    </row>
    <row r="7341" spans="1:2" ht="12.75" x14ac:dyDescent="0.2">
      <c r="A7341" s="85">
        <v>7331</v>
      </c>
      <c r="B7341" s="96">
        <f t="shared" ca="1" si="114"/>
        <v>492968.22584177298</v>
      </c>
    </row>
    <row r="7342" spans="1:2" ht="12.75" x14ac:dyDescent="0.2">
      <c r="A7342" s="85">
        <v>7332</v>
      </c>
      <c r="B7342" s="96">
        <f t="shared" ca="1" si="114"/>
        <v>489560.74104105821</v>
      </c>
    </row>
    <row r="7343" spans="1:2" ht="12.75" x14ac:dyDescent="0.2">
      <c r="A7343" s="85">
        <v>7333</v>
      </c>
      <c r="B7343" s="96">
        <f t="shared" ca="1" si="114"/>
        <v>452419.17191757209</v>
      </c>
    </row>
    <row r="7344" spans="1:2" ht="12.75" x14ac:dyDescent="0.2">
      <c r="A7344" s="85">
        <v>7334</v>
      </c>
      <c r="B7344" s="96">
        <f t="shared" ca="1" si="114"/>
        <v>434884.47518906137</v>
      </c>
    </row>
    <row r="7345" spans="1:2" ht="12.75" x14ac:dyDescent="0.2">
      <c r="A7345" s="85">
        <v>7335</v>
      </c>
      <c r="B7345" s="96">
        <f t="shared" ca="1" si="114"/>
        <v>418490.12447632756</v>
      </c>
    </row>
    <row r="7346" spans="1:2" ht="12.75" x14ac:dyDescent="0.2">
      <c r="A7346" s="85">
        <v>7336</v>
      </c>
      <c r="B7346" s="96">
        <f t="shared" ca="1" si="114"/>
        <v>552898.72514491668</v>
      </c>
    </row>
    <row r="7347" spans="1:2" ht="12.75" x14ac:dyDescent="0.2">
      <c r="A7347" s="85">
        <v>7337</v>
      </c>
      <c r="B7347" s="96">
        <f t="shared" ca="1" si="114"/>
        <v>484809.44440134574</v>
      </c>
    </row>
    <row r="7348" spans="1:2" ht="12.75" x14ac:dyDescent="0.2">
      <c r="A7348" s="85">
        <v>7338</v>
      </c>
      <c r="B7348" s="96">
        <f t="shared" ca="1" si="114"/>
        <v>511562.87201420311</v>
      </c>
    </row>
    <row r="7349" spans="1:2" ht="12.75" x14ac:dyDescent="0.2">
      <c r="A7349" s="85">
        <v>7339</v>
      </c>
      <c r="B7349" s="96">
        <f t="shared" ca="1" si="114"/>
        <v>445880.44887610496</v>
      </c>
    </row>
    <row r="7350" spans="1:2" ht="12.75" x14ac:dyDescent="0.2">
      <c r="A7350" s="85">
        <v>7340</v>
      </c>
      <c r="B7350" s="96">
        <f t="shared" ca="1" si="114"/>
        <v>523948.04306907149</v>
      </c>
    </row>
    <row r="7351" spans="1:2" ht="12.75" x14ac:dyDescent="0.2">
      <c r="A7351" s="85">
        <v>7341</v>
      </c>
      <c r="B7351" s="96">
        <f t="shared" ca="1" si="114"/>
        <v>519336.73870229378</v>
      </c>
    </row>
    <row r="7352" spans="1:2" ht="12.75" x14ac:dyDescent="0.2">
      <c r="A7352" s="85">
        <v>7342</v>
      </c>
      <c r="B7352" s="96">
        <f t="shared" ca="1" si="114"/>
        <v>494632.23182567151</v>
      </c>
    </row>
    <row r="7353" spans="1:2" ht="12.75" x14ac:dyDescent="0.2">
      <c r="A7353" s="85">
        <v>7343</v>
      </c>
      <c r="B7353" s="96">
        <f t="shared" ca="1" si="114"/>
        <v>499667.54594588128</v>
      </c>
    </row>
    <row r="7354" spans="1:2" ht="12.75" x14ac:dyDescent="0.2">
      <c r="A7354" s="85">
        <v>7344</v>
      </c>
      <c r="B7354" s="96">
        <f t="shared" ca="1" si="114"/>
        <v>459000.10869025864</v>
      </c>
    </row>
    <row r="7355" spans="1:2" ht="12.75" x14ac:dyDescent="0.2">
      <c r="A7355" s="85">
        <v>7345</v>
      </c>
      <c r="B7355" s="96">
        <f t="shared" ca="1" si="114"/>
        <v>500924.91811382765</v>
      </c>
    </row>
    <row r="7356" spans="1:2" ht="12.75" x14ac:dyDescent="0.2">
      <c r="A7356" s="85">
        <v>7346</v>
      </c>
      <c r="B7356" s="96">
        <f t="shared" ca="1" si="114"/>
        <v>498164.01328228659</v>
      </c>
    </row>
    <row r="7357" spans="1:2" ht="12.75" x14ac:dyDescent="0.2">
      <c r="A7357" s="85">
        <v>7347</v>
      </c>
      <c r="B7357" s="96">
        <f t="shared" ca="1" si="114"/>
        <v>454358.10763874528</v>
      </c>
    </row>
    <row r="7358" spans="1:2" ht="12.75" x14ac:dyDescent="0.2">
      <c r="A7358" s="85">
        <v>7348</v>
      </c>
      <c r="B7358" s="96">
        <f t="shared" ca="1" si="114"/>
        <v>510653.69277818548</v>
      </c>
    </row>
    <row r="7359" spans="1:2" ht="12.75" x14ac:dyDescent="0.2">
      <c r="A7359" s="85">
        <v>7349</v>
      </c>
      <c r="B7359" s="96">
        <f t="shared" ca="1" si="114"/>
        <v>478340.63896909484</v>
      </c>
    </row>
    <row r="7360" spans="1:2" ht="12.75" x14ac:dyDescent="0.2">
      <c r="A7360" s="85">
        <v>7350</v>
      </c>
      <c r="B7360" s="96">
        <f t="shared" ca="1" si="114"/>
        <v>502873.54183900647</v>
      </c>
    </row>
    <row r="7361" spans="1:2" ht="12.75" x14ac:dyDescent="0.2">
      <c r="A7361" s="85">
        <v>7351</v>
      </c>
      <c r="B7361" s="96">
        <f t="shared" ca="1" si="114"/>
        <v>489351.45141761086</v>
      </c>
    </row>
    <row r="7362" spans="1:2" ht="12.75" x14ac:dyDescent="0.2">
      <c r="A7362" s="85">
        <v>7352</v>
      </c>
      <c r="B7362" s="96">
        <f t="shared" ca="1" si="114"/>
        <v>500388.89692757471</v>
      </c>
    </row>
    <row r="7363" spans="1:2" ht="12.75" x14ac:dyDescent="0.2">
      <c r="A7363" s="85">
        <v>7353</v>
      </c>
      <c r="B7363" s="96">
        <f t="shared" ca="1" si="114"/>
        <v>558972.93079595664</v>
      </c>
    </row>
    <row r="7364" spans="1:2" ht="12.75" x14ac:dyDescent="0.2">
      <c r="A7364" s="85">
        <v>7354</v>
      </c>
      <c r="B7364" s="96">
        <f t="shared" ca="1" si="114"/>
        <v>455142.46202644543</v>
      </c>
    </row>
    <row r="7365" spans="1:2" ht="12.75" x14ac:dyDescent="0.2">
      <c r="A7365" s="85">
        <v>7355</v>
      </c>
      <c r="B7365" s="96">
        <f t="shared" ca="1" si="114"/>
        <v>532324.52289050701</v>
      </c>
    </row>
    <row r="7366" spans="1:2" ht="12.75" x14ac:dyDescent="0.2">
      <c r="A7366" s="85">
        <v>7356</v>
      </c>
      <c r="B7366" s="96">
        <f t="shared" ca="1" si="114"/>
        <v>484408.79349235533</v>
      </c>
    </row>
    <row r="7367" spans="1:2" ht="12.75" x14ac:dyDescent="0.2">
      <c r="A7367" s="85">
        <v>7357</v>
      </c>
      <c r="B7367" s="96">
        <f t="shared" ca="1" si="114"/>
        <v>498242.6009447485</v>
      </c>
    </row>
    <row r="7368" spans="1:2" ht="12.75" x14ac:dyDescent="0.2">
      <c r="A7368" s="85">
        <v>7358</v>
      </c>
      <c r="B7368" s="96">
        <f t="shared" ca="1" si="114"/>
        <v>532070.74900953693</v>
      </c>
    </row>
    <row r="7369" spans="1:2" ht="12.75" x14ac:dyDescent="0.2">
      <c r="A7369" s="85">
        <v>7359</v>
      </c>
      <c r="B7369" s="96">
        <f t="shared" ca="1" si="114"/>
        <v>521886.36072073726</v>
      </c>
    </row>
    <row r="7370" spans="1:2" ht="12.75" x14ac:dyDescent="0.2">
      <c r="A7370" s="85">
        <v>7360</v>
      </c>
      <c r="B7370" s="96">
        <f t="shared" ca="1" si="114"/>
        <v>527221.09586094262</v>
      </c>
    </row>
    <row r="7371" spans="1:2" ht="12.75" x14ac:dyDescent="0.2">
      <c r="A7371" s="85">
        <v>7361</v>
      </c>
      <c r="B7371" s="96">
        <f t="shared" ref="B7371:B7434" ca="1" si="115">NORMINV(RAND(),B$4,B$5)</f>
        <v>558338.88321985956</v>
      </c>
    </row>
    <row r="7372" spans="1:2" ht="12.75" x14ac:dyDescent="0.2">
      <c r="A7372" s="85">
        <v>7362</v>
      </c>
      <c r="B7372" s="96">
        <f t="shared" ca="1" si="115"/>
        <v>480538.14034169808</v>
      </c>
    </row>
    <row r="7373" spans="1:2" ht="12.75" x14ac:dyDescent="0.2">
      <c r="A7373" s="85">
        <v>7363</v>
      </c>
      <c r="B7373" s="96">
        <f t="shared" ca="1" si="115"/>
        <v>491720.86082091555</v>
      </c>
    </row>
    <row r="7374" spans="1:2" ht="12.75" x14ac:dyDescent="0.2">
      <c r="A7374" s="85">
        <v>7364</v>
      </c>
      <c r="B7374" s="96">
        <f t="shared" ca="1" si="115"/>
        <v>514014.46779965545</v>
      </c>
    </row>
    <row r="7375" spans="1:2" ht="12.75" x14ac:dyDescent="0.2">
      <c r="A7375" s="85">
        <v>7365</v>
      </c>
      <c r="B7375" s="96">
        <f t="shared" ca="1" si="115"/>
        <v>559466.61396820634</v>
      </c>
    </row>
    <row r="7376" spans="1:2" ht="12.75" x14ac:dyDescent="0.2">
      <c r="A7376" s="85">
        <v>7366</v>
      </c>
      <c r="B7376" s="96">
        <f t="shared" ca="1" si="115"/>
        <v>426875.03671150975</v>
      </c>
    </row>
    <row r="7377" spans="1:2" ht="12.75" x14ac:dyDescent="0.2">
      <c r="A7377" s="85">
        <v>7367</v>
      </c>
      <c r="B7377" s="96">
        <f t="shared" ca="1" si="115"/>
        <v>553685.97074558795</v>
      </c>
    </row>
    <row r="7378" spans="1:2" ht="12.75" x14ac:dyDescent="0.2">
      <c r="A7378" s="85">
        <v>7368</v>
      </c>
      <c r="B7378" s="96">
        <f t="shared" ca="1" si="115"/>
        <v>506706.18099131697</v>
      </c>
    </row>
    <row r="7379" spans="1:2" ht="12.75" x14ac:dyDescent="0.2">
      <c r="A7379" s="85">
        <v>7369</v>
      </c>
      <c r="B7379" s="96">
        <f t="shared" ca="1" si="115"/>
        <v>511241.25751820533</v>
      </c>
    </row>
    <row r="7380" spans="1:2" ht="12.75" x14ac:dyDescent="0.2">
      <c r="A7380" s="85">
        <v>7370</v>
      </c>
      <c r="B7380" s="96">
        <f t="shared" ca="1" si="115"/>
        <v>465520.859789996</v>
      </c>
    </row>
    <row r="7381" spans="1:2" ht="12.75" x14ac:dyDescent="0.2">
      <c r="A7381" s="85">
        <v>7371</v>
      </c>
      <c r="B7381" s="96">
        <f t="shared" ca="1" si="115"/>
        <v>535399.45348409459</v>
      </c>
    </row>
    <row r="7382" spans="1:2" ht="12.75" x14ac:dyDescent="0.2">
      <c r="A7382" s="85">
        <v>7372</v>
      </c>
      <c r="B7382" s="96">
        <f t="shared" ca="1" si="115"/>
        <v>508489.52240560489</v>
      </c>
    </row>
    <row r="7383" spans="1:2" ht="12.75" x14ac:dyDescent="0.2">
      <c r="A7383" s="85">
        <v>7373</v>
      </c>
      <c r="B7383" s="96">
        <f t="shared" ca="1" si="115"/>
        <v>547505.62840961665</v>
      </c>
    </row>
    <row r="7384" spans="1:2" ht="12.75" x14ac:dyDescent="0.2">
      <c r="A7384" s="85">
        <v>7374</v>
      </c>
      <c r="B7384" s="96">
        <f t="shared" ca="1" si="115"/>
        <v>440998.29062801535</v>
      </c>
    </row>
    <row r="7385" spans="1:2" ht="12.75" x14ac:dyDescent="0.2">
      <c r="A7385" s="85">
        <v>7375</v>
      </c>
      <c r="B7385" s="96">
        <f t="shared" ca="1" si="115"/>
        <v>543112.34417588136</v>
      </c>
    </row>
    <row r="7386" spans="1:2" ht="12.75" x14ac:dyDescent="0.2">
      <c r="A7386" s="85">
        <v>7376</v>
      </c>
      <c r="B7386" s="96">
        <f t="shared" ca="1" si="115"/>
        <v>498632.74450537446</v>
      </c>
    </row>
    <row r="7387" spans="1:2" ht="12.75" x14ac:dyDescent="0.2">
      <c r="A7387" s="85">
        <v>7377</v>
      </c>
      <c r="B7387" s="96">
        <f t="shared" ca="1" si="115"/>
        <v>486800.54906797927</v>
      </c>
    </row>
    <row r="7388" spans="1:2" ht="12.75" x14ac:dyDescent="0.2">
      <c r="A7388" s="85">
        <v>7378</v>
      </c>
      <c r="B7388" s="96">
        <f t="shared" ca="1" si="115"/>
        <v>455371.407903224</v>
      </c>
    </row>
    <row r="7389" spans="1:2" ht="12.75" x14ac:dyDescent="0.2">
      <c r="A7389" s="85">
        <v>7379</v>
      </c>
      <c r="B7389" s="96">
        <f t="shared" ca="1" si="115"/>
        <v>492685.0685047094</v>
      </c>
    </row>
    <row r="7390" spans="1:2" ht="12.75" x14ac:dyDescent="0.2">
      <c r="A7390" s="85">
        <v>7380</v>
      </c>
      <c r="B7390" s="96">
        <f t="shared" ca="1" si="115"/>
        <v>533259.44077266322</v>
      </c>
    </row>
    <row r="7391" spans="1:2" ht="12.75" x14ac:dyDescent="0.2">
      <c r="A7391" s="85">
        <v>7381</v>
      </c>
      <c r="B7391" s="96">
        <f t="shared" ca="1" si="115"/>
        <v>544277.60115039314</v>
      </c>
    </row>
    <row r="7392" spans="1:2" ht="12.75" x14ac:dyDescent="0.2">
      <c r="A7392" s="85">
        <v>7382</v>
      </c>
      <c r="B7392" s="96">
        <f t="shared" ca="1" si="115"/>
        <v>468060.89312548976</v>
      </c>
    </row>
    <row r="7393" spans="1:2" ht="12.75" x14ac:dyDescent="0.2">
      <c r="A7393" s="85">
        <v>7383</v>
      </c>
      <c r="B7393" s="96">
        <f t="shared" ca="1" si="115"/>
        <v>497063.7642076239</v>
      </c>
    </row>
    <row r="7394" spans="1:2" ht="12.75" x14ac:dyDescent="0.2">
      <c r="A7394" s="85">
        <v>7384</v>
      </c>
      <c r="B7394" s="96">
        <f t="shared" ca="1" si="115"/>
        <v>446962.00474301161</v>
      </c>
    </row>
    <row r="7395" spans="1:2" ht="12.75" x14ac:dyDescent="0.2">
      <c r="A7395" s="85">
        <v>7385</v>
      </c>
      <c r="B7395" s="96">
        <f t="shared" ca="1" si="115"/>
        <v>451498.24779459334</v>
      </c>
    </row>
    <row r="7396" spans="1:2" ht="12.75" x14ac:dyDescent="0.2">
      <c r="A7396" s="85">
        <v>7386</v>
      </c>
      <c r="B7396" s="96">
        <f t="shared" ca="1" si="115"/>
        <v>496719.13044408389</v>
      </c>
    </row>
    <row r="7397" spans="1:2" ht="12.75" x14ac:dyDescent="0.2">
      <c r="A7397" s="85">
        <v>7387</v>
      </c>
      <c r="B7397" s="96">
        <f t="shared" ca="1" si="115"/>
        <v>548111.63844671182</v>
      </c>
    </row>
    <row r="7398" spans="1:2" ht="12.75" x14ac:dyDescent="0.2">
      <c r="A7398" s="85">
        <v>7388</v>
      </c>
      <c r="B7398" s="96">
        <f t="shared" ca="1" si="115"/>
        <v>528447.45277846581</v>
      </c>
    </row>
    <row r="7399" spans="1:2" ht="12.75" x14ac:dyDescent="0.2">
      <c r="A7399" s="85">
        <v>7389</v>
      </c>
      <c r="B7399" s="96">
        <f t="shared" ca="1" si="115"/>
        <v>468327.96770800569</v>
      </c>
    </row>
    <row r="7400" spans="1:2" ht="12.75" x14ac:dyDescent="0.2">
      <c r="A7400" s="85">
        <v>7390</v>
      </c>
      <c r="B7400" s="96">
        <f t="shared" ca="1" si="115"/>
        <v>486179.23907188693</v>
      </c>
    </row>
    <row r="7401" spans="1:2" ht="12.75" x14ac:dyDescent="0.2">
      <c r="A7401" s="85">
        <v>7391</v>
      </c>
      <c r="B7401" s="96">
        <f t="shared" ca="1" si="115"/>
        <v>454379.08379500837</v>
      </c>
    </row>
    <row r="7402" spans="1:2" ht="12.75" x14ac:dyDescent="0.2">
      <c r="A7402" s="85">
        <v>7392</v>
      </c>
      <c r="B7402" s="96">
        <f t="shared" ca="1" si="115"/>
        <v>478815.85469154327</v>
      </c>
    </row>
    <row r="7403" spans="1:2" ht="12.75" x14ac:dyDescent="0.2">
      <c r="A7403" s="85">
        <v>7393</v>
      </c>
      <c r="B7403" s="96">
        <f t="shared" ca="1" si="115"/>
        <v>451076.58969187766</v>
      </c>
    </row>
    <row r="7404" spans="1:2" ht="12.75" x14ac:dyDescent="0.2">
      <c r="A7404" s="85">
        <v>7394</v>
      </c>
      <c r="B7404" s="96">
        <f t="shared" ca="1" si="115"/>
        <v>486074.3946316184</v>
      </c>
    </row>
    <row r="7405" spans="1:2" ht="12.75" x14ac:dyDescent="0.2">
      <c r="A7405" s="85">
        <v>7395</v>
      </c>
      <c r="B7405" s="96">
        <f t="shared" ca="1" si="115"/>
        <v>474041.29193079518</v>
      </c>
    </row>
    <row r="7406" spans="1:2" ht="12.75" x14ac:dyDescent="0.2">
      <c r="A7406" s="85">
        <v>7396</v>
      </c>
      <c r="B7406" s="96">
        <f t="shared" ca="1" si="115"/>
        <v>477802.19014914054</v>
      </c>
    </row>
    <row r="7407" spans="1:2" ht="12.75" x14ac:dyDescent="0.2">
      <c r="A7407" s="85">
        <v>7397</v>
      </c>
      <c r="B7407" s="96">
        <f t="shared" ca="1" si="115"/>
        <v>458860.65158689208</v>
      </c>
    </row>
    <row r="7408" spans="1:2" ht="12.75" x14ac:dyDescent="0.2">
      <c r="A7408" s="85">
        <v>7398</v>
      </c>
      <c r="B7408" s="96">
        <f t="shared" ca="1" si="115"/>
        <v>488545.48470242159</v>
      </c>
    </row>
    <row r="7409" spans="1:2" ht="12.75" x14ac:dyDescent="0.2">
      <c r="A7409" s="85">
        <v>7399</v>
      </c>
      <c r="B7409" s="96">
        <f t="shared" ca="1" si="115"/>
        <v>539843.95846369059</v>
      </c>
    </row>
    <row r="7410" spans="1:2" ht="12.75" x14ac:dyDescent="0.2">
      <c r="A7410" s="85">
        <v>7400</v>
      </c>
      <c r="B7410" s="96">
        <f t="shared" ca="1" si="115"/>
        <v>476786.92049390043</v>
      </c>
    </row>
    <row r="7411" spans="1:2" ht="12.75" x14ac:dyDescent="0.2">
      <c r="A7411" s="85">
        <v>7401</v>
      </c>
      <c r="B7411" s="96">
        <f t="shared" ca="1" si="115"/>
        <v>460905.43099283281</v>
      </c>
    </row>
    <row r="7412" spans="1:2" ht="12.75" x14ac:dyDescent="0.2">
      <c r="A7412" s="85">
        <v>7402</v>
      </c>
      <c r="B7412" s="96">
        <f t="shared" ca="1" si="115"/>
        <v>511586.74786363979</v>
      </c>
    </row>
    <row r="7413" spans="1:2" ht="12.75" x14ac:dyDescent="0.2">
      <c r="A7413" s="85">
        <v>7403</v>
      </c>
      <c r="B7413" s="96">
        <f t="shared" ca="1" si="115"/>
        <v>489778.69282173348</v>
      </c>
    </row>
    <row r="7414" spans="1:2" ht="12.75" x14ac:dyDescent="0.2">
      <c r="A7414" s="85">
        <v>7404</v>
      </c>
      <c r="B7414" s="96">
        <f t="shared" ca="1" si="115"/>
        <v>487558.22543044103</v>
      </c>
    </row>
    <row r="7415" spans="1:2" ht="12.75" x14ac:dyDescent="0.2">
      <c r="A7415" s="85">
        <v>7405</v>
      </c>
      <c r="B7415" s="96">
        <f t="shared" ca="1" si="115"/>
        <v>543257.81640927785</v>
      </c>
    </row>
    <row r="7416" spans="1:2" ht="12.75" x14ac:dyDescent="0.2">
      <c r="A7416" s="85">
        <v>7406</v>
      </c>
      <c r="B7416" s="96">
        <f t="shared" ca="1" si="115"/>
        <v>436878.97845603147</v>
      </c>
    </row>
    <row r="7417" spans="1:2" ht="12.75" x14ac:dyDescent="0.2">
      <c r="A7417" s="85">
        <v>7407</v>
      </c>
      <c r="B7417" s="96">
        <f t="shared" ca="1" si="115"/>
        <v>519100.90306382813</v>
      </c>
    </row>
    <row r="7418" spans="1:2" ht="12.75" x14ac:dyDescent="0.2">
      <c r="A7418" s="85">
        <v>7408</v>
      </c>
      <c r="B7418" s="96">
        <f t="shared" ca="1" si="115"/>
        <v>468484.97790108935</v>
      </c>
    </row>
    <row r="7419" spans="1:2" ht="12.75" x14ac:dyDescent="0.2">
      <c r="A7419" s="85">
        <v>7409</v>
      </c>
      <c r="B7419" s="96">
        <f t="shared" ca="1" si="115"/>
        <v>494914.73483469652</v>
      </c>
    </row>
    <row r="7420" spans="1:2" ht="12.75" x14ac:dyDescent="0.2">
      <c r="A7420" s="85">
        <v>7410</v>
      </c>
      <c r="B7420" s="96">
        <f t="shared" ca="1" si="115"/>
        <v>499454.078321259</v>
      </c>
    </row>
    <row r="7421" spans="1:2" ht="12.75" x14ac:dyDescent="0.2">
      <c r="A7421" s="85">
        <v>7411</v>
      </c>
      <c r="B7421" s="96">
        <f t="shared" ca="1" si="115"/>
        <v>486269.70168132905</v>
      </c>
    </row>
    <row r="7422" spans="1:2" ht="12.75" x14ac:dyDescent="0.2">
      <c r="A7422" s="85">
        <v>7412</v>
      </c>
      <c r="B7422" s="96">
        <f t="shared" ca="1" si="115"/>
        <v>538785.42570742941</v>
      </c>
    </row>
    <row r="7423" spans="1:2" ht="12.75" x14ac:dyDescent="0.2">
      <c r="A7423" s="85">
        <v>7413</v>
      </c>
      <c r="B7423" s="96">
        <f t="shared" ca="1" si="115"/>
        <v>445424.62568772334</v>
      </c>
    </row>
    <row r="7424" spans="1:2" ht="12.75" x14ac:dyDescent="0.2">
      <c r="A7424" s="85">
        <v>7414</v>
      </c>
      <c r="B7424" s="96">
        <f t="shared" ca="1" si="115"/>
        <v>486174.55839304085</v>
      </c>
    </row>
    <row r="7425" spans="1:2" ht="12.75" x14ac:dyDescent="0.2">
      <c r="A7425" s="85">
        <v>7415</v>
      </c>
      <c r="B7425" s="96">
        <f t="shared" ca="1" si="115"/>
        <v>419274.92717521125</v>
      </c>
    </row>
    <row r="7426" spans="1:2" ht="12.75" x14ac:dyDescent="0.2">
      <c r="A7426" s="85">
        <v>7416</v>
      </c>
      <c r="B7426" s="96">
        <f t="shared" ca="1" si="115"/>
        <v>449005.2156202998</v>
      </c>
    </row>
    <row r="7427" spans="1:2" ht="12.75" x14ac:dyDescent="0.2">
      <c r="A7427" s="85">
        <v>7417</v>
      </c>
      <c r="B7427" s="96">
        <f t="shared" ca="1" si="115"/>
        <v>534418.24724572862</v>
      </c>
    </row>
    <row r="7428" spans="1:2" ht="12.75" x14ac:dyDescent="0.2">
      <c r="A7428" s="85">
        <v>7418</v>
      </c>
      <c r="B7428" s="96">
        <f t="shared" ca="1" si="115"/>
        <v>397060.0498464171</v>
      </c>
    </row>
    <row r="7429" spans="1:2" ht="12.75" x14ac:dyDescent="0.2">
      <c r="A7429" s="85">
        <v>7419</v>
      </c>
      <c r="B7429" s="96">
        <f t="shared" ca="1" si="115"/>
        <v>456060.28791058413</v>
      </c>
    </row>
    <row r="7430" spans="1:2" ht="12.75" x14ac:dyDescent="0.2">
      <c r="A7430" s="85">
        <v>7420</v>
      </c>
      <c r="B7430" s="96">
        <f t="shared" ca="1" si="115"/>
        <v>530563.09546650643</v>
      </c>
    </row>
    <row r="7431" spans="1:2" ht="12.75" x14ac:dyDescent="0.2">
      <c r="A7431" s="85">
        <v>7421</v>
      </c>
      <c r="B7431" s="96">
        <f t="shared" ca="1" si="115"/>
        <v>443474.0283174775</v>
      </c>
    </row>
    <row r="7432" spans="1:2" ht="12.75" x14ac:dyDescent="0.2">
      <c r="A7432" s="85">
        <v>7422</v>
      </c>
      <c r="B7432" s="96">
        <f t="shared" ca="1" si="115"/>
        <v>504835.49037751148</v>
      </c>
    </row>
    <row r="7433" spans="1:2" ht="12.75" x14ac:dyDescent="0.2">
      <c r="A7433" s="85">
        <v>7423</v>
      </c>
      <c r="B7433" s="96">
        <f t="shared" ca="1" si="115"/>
        <v>493139.45605767588</v>
      </c>
    </row>
    <row r="7434" spans="1:2" ht="12.75" x14ac:dyDescent="0.2">
      <c r="A7434" s="85">
        <v>7424</v>
      </c>
      <c r="B7434" s="96">
        <f t="shared" ca="1" si="115"/>
        <v>432002.65349725104</v>
      </c>
    </row>
    <row r="7435" spans="1:2" ht="12.75" x14ac:dyDescent="0.2">
      <c r="A7435" s="85">
        <v>7425</v>
      </c>
      <c r="B7435" s="96">
        <f t="shared" ref="B7435:B7498" ca="1" si="116">NORMINV(RAND(),B$4,B$5)</f>
        <v>459518.96184333903</v>
      </c>
    </row>
    <row r="7436" spans="1:2" ht="12.75" x14ac:dyDescent="0.2">
      <c r="A7436" s="85">
        <v>7426</v>
      </c>
      <c r="B7436" s="96">
        <f t="shared" ca="1" si="116"/>
        <v>480627.44000582228</v>
      </c>
    </row>
    <row r="7437" spans="1:2" ht="12.75" x14ac:dyDescent="0.2">
      <c r="A7437" s="85">
        <v>7427</v>
      </c>
      <c r="B7437" s="96">
        <f t="shared" ca="1" si="116"/>
        <v>529098.84486255562</v>
      </c>
    </row>
    <row r="7438" spans="1:2" ht="12.75" x14ac:dyDescent="0.2">
      <c r="A7438" s="85">
        <v>7428</v>
      </c>
      <c r="B7438" s="96">
        <f t="shared" ca="1" si="116"/>
        <v>471063.99433723168</v>
      </c>
    </row>
    <row r="7439" spans="1:2" ht="12.75" x14ac:dyDescent="0.2">
      <c r="A7439" s="85">
        <v>7429</v>
      </c>
      <c r="B7439" s="96">
        <f t="shared" ca="1" si="116"/>
        <v>475416.96738821128</v>
      </c>
    </row>
    <row r="7440" spans="1:2" ht="12.75" x14ac:dyDescent="0.2">
      <c r="A7440" s="85">
        <v>7430</v>
      </c>
      <c r="B7440" s="96">
        <f t="shared" ca="1" si="116"/>
        <v>514586.0807315433</v>
      </c>
    </row>
    <row r="7441" spans="1:2" ht="12.75" x14ac:dyDescent="0.2">
      <c r="A7441" s="85">
        <v>7431</v>
      </c>
      <c r="B7441" s="96">
        <f t="shared" ca="1" si="116"/>
        <v>493618.07717741124</v>
      </c>
    </row>
    <row r="7442" spans="1:2" ht="12.75" x14ac:dyDescent="0.2">
      <c r="A7442" s="85">
        <v>7432</v>
      </c>
      <c r="B7442" s="96">
        <f t="shared" ca="1" si="116"/>
        <v>466282.52122411976</v>
      </c>
    </row>
    <row r="7443" spans="1:2" ht="12.75" x14ac:dyDescent="0.2">
      <c r="A7443" s="85">
        <v>7433</v>
      </c>
      <c r="B7443" s="96">
        <f t="shared" ca="1" si="116"/>
        <v>485438.46211580315</v>
      </c>
    </row>
    <row r="7444" spans="1:2" ht="12.75" x14ac:dyDescent="0.2">
      <c r="A7444" s="85">
        <v>7434</v>
      </c>
      <c r="B7444" s="96">
        <f t="shared" ca="1" si="116"/>
        <v>519312.25356511219</v>
      </c>
    </row>
    <row r="7445" spans="1:2" ht="12.75" x14ac:dyDescent="0.2">
      <c r="A7445" s="85">
        <v>7435</v>
      </c>
      <c r="B7445" s="96">
        <f t="shared" ca="1" si="116"/>
        <v>528454.2169466106</v>
      </c>
    </row>
    <row r="7446" spans="1:2" ht="12.75" x14ac:dyDescent="0.2">
      <c r="A7446" s="85">
        <v>7436</v>
      </c>
      <c r="B7446" s="96">
        <f t="shared" ca="1" si="116"/>
        <v>529965.79255820881</v>
      </c>
    </row>
    <row r="7447" spans="1:2" ht="12.75" x14ac:dyDescent="0.2">
      <c r="A7447" s="85">
        <v>7437</v>
      </c>
      <c r="B7447" s="96">
        <f t="shared" ca="1" si="116"/>
        <v>466900.59669432178</v>
      </c>
    </row>
    <row r="7448" spans="1:2" ht="12.75" x14ac:dyDescent="0.2">
      <c r="A7448" s="85">
        <v>7438</v>
      </c>
      <c r="B7448" s="96">
        <f t="shared" ca="1" si="116"/>
        <v>485968.74372862937</v>
      </c>
    </row>
    <row r="7449" spans="1:2" ht="12.75" x14ac:dyDescent="0.2">
      <c r="A7449" s="85">
        <v>7439</v>
      </c>
      <c r="B7449" s="96">
        <f t="shared" ca="1" si="116"/>
        <v>510393.08390694438</v>
      </c>
    </row>
    <row r="7450" spans="1:2" ht="12.75" x14ac:dyDescent="0.2">
      <c r="A7450" s="85">
        <v>7440</v>
      </c>
      <c r="B7450" s="96">
        <f t="shared" ca="1" si="116"/>
        <v>445905.21705159394</v>
      </c>
    </row>
    <row r="7451" spans="1:2" ht="12.75" x14ac:dyDescent="0.2">
      <c r="A7451" s="85">
        <v>7441</v>
      </c>
      <c r="B7451" s="96">
        <f t="shared" ca="1" si="116"/>
        <v>478779.52091689152</v>
      </c>
    </row>
    <row r="7452" spans="1:2" ht="12.75" x14ac:dyDescent="0.2">
      <c r="A7452" s="85">
        <v>7442</v>
      </c>
      <c r="B7452" s="96">
        <f t="shared" ca="1" si="116"/>
        <v>475981.9142086833</v>
      </c>
    </row>
    <row r="7453" spans="1:2" ht="12.75" x14ac:dyDescent="0.2">
      <c r="A7453" s="85">
        <v>7443</v>
      </c>
      <c r="B7453" s="96">
        <f t="shared" ca="1" si="116"/>
        <v>461566.09801603411</v>
      </c>
    </row>
    <row r="7454" spans="1:2" ht="12.75" x14ac:dyDescent="0.2">
      <c r="A7454" s="85">
        <v>7444</v>
      </c>
      <c r="B7454" s="96">
        <f t="shared" ca="1" si="116"/>
        <v>533870.4427000999</v>
      </c>
    </row>
    <row r="7455" spans="1:2" ht="12.75" x14ac:dyDescent="0.2">
      <c r="A7455" s="85">
        <v>7445</v>
      </c>
      <c r="B7455" s="96">
        <f t="shared" ca="1" si="116"/>
        <v>461998.13375171687</v>
      </c>
    </row>
    <row r="7456" spans="1:2" ht="12.75" x14ac:dyDescent="0.2">
      <c r="A7456" s="85">
        <v>7446</v>
      </c>
      <c r="B7456" s="96">
        <f t="shared" ca="1" si="116"/>
        <v>500201.33948371175</v>
      </c>
    </row>
    <row r="7457" spans="1:2" ht="12.75" x14ac:dyDescent="0.2">
      <c r="A7457" s="85">
        <v>7447</v>
      </c>
      <c r="B7457" s="96">
        <f t="shared" ca="1" si="116"/>
        <v>437408.04271951079</v>
      </c>
    </row>
    <row r="7458" spans="1:2" ht="12.75" x14ac:dyDescent="0.2">
      <c r="A7458" s="85">
        <v>7448</v>
      </c>
      <c r="B7458" s="96">
        <f t="shared" ca="1" si="116"/>
        <v>536879.99961200717</v>
      </c>
    </row>
    <row r="7459" spans="1:2" ht="12.75" x14ac:dyDescent="0.2">
      <c r="A7459" s="85">
        <v>7449</v>
      </c>
      <c r="B7459" s="96">
        <f t="shared" ca="1" si="116"/>
        <v>486482.19740240404</v>
      </c>
    </row>
    <row r="7460" spans="1:2" ht="12.75" x14ac:dyDescent="0.2">
      <c r="A7460" s="85">
        <v>7450</v>
      </c>
      <c r="B7460" s="96">
        <f t="shared" ca="1" si="116"/>
        <v>505365.19996376761</v>
      </c>
    </row>
    <row r="7461" spans="1:2" ht="12.75" x14ac:dyDescent="0.2">
      <c r="A7461" s="85">
        <v>7451</v>
      </c>
      <c r="B7461" s="96">
        <f t="shared" ca="1" si="116"/>
        <v>525512.34401335719</v>
      </c>
    </row>
    <row r="7462" spans="1:2" ht="12.75" x14ac:dyDescent="0.2">
      <c r="A7462" s="85">
        <v>7452</v>
      </c>
      <c r="B7462" s="96">
        <f t="shared" ca="1" si="116"/>
        <v>486144.86055707413</v>
      </c>
    </row>
    <row r="7463" spans="1:2" ht="12.75" x14ac:dyDescent="0.2">
      <c r="A7463" s="85">
        <v>7453</v>
      </c>
      <c r="B7463" s="96">
        <f t="shared" ca="1" si="116"/>
        <v>421303.72142295702</v>
      </c>
    </row>
    <row r="7464" spans="1:2" ht="12.75" x14ac:dyDescent="0.2">
      <c r="A7464" s="85">
        <v>7454</v>
      </c>
      <c r="B7464" s="96">
        <f t="shared" ca="1" si="116"/>
        <v>558287.93560838362</v>
      </c>
    </row>
    <row r="7465" spans="1:2" ht="12.75" x14ac:dyDescent="0.2">
      <c r="A7465" s="85">
        <v>7455</v>
      </c>
      <c r="B7465" s="96">
        <f t="shared" ca="1" si="116"/>
        <v>489735.63843630505</v>
      </c>
    </row>
    <row r="7466" spans="1:2" ht="12.75" x14ac:dyDescent="0.2">
      <c r="A7466" s="85">
        <v>7456</v>
      </c>
      <c r="B7466" s="96">
        <f t="shared" ca="1" si="116"/>
        <v>494139.41742273502</v>
      </c>
    </row>
    <row r="7467" spans="1:2" ht="12.75" x14ac:dyDescent="0.2">
      <c r="A7467" s="85">
        <v>7457</v>
      </c>
      <c r="B7467" s="96">
        <f t="shared" ca="1" si="116"/>
        <v>464934.15919628611</v>
      </c>
    </row>
    <row r="7468" spans="1:2" ht="12.75" x14ac:dyDescent="0.2">
      <c r="A7468" s="85">
        <v>7458</v>
      </c>
      <c r="B7468" s="96">
        <f t="shared" ca="1" si="116"/>
        <v>466469.56526275148</v>
      </c>
    </row>
    <row r="7469" spans="1:2" ht="12.75" x14ac:dyDescent="0.2">
      <c r="A7469" s="85">
        <v>7459</v>
      </c>
      <c r="B7469" s="96">
        <f t="shared" ca="1" si="116"/>
        <v>458740.2102468402</v>
      </c>
    </row>
    <row r="7470" spans="1:2" ht="12.75" x14ac:dyDescent="0.2">
      <c r="A7470" s="85">
        <v>7460</v>
      </c>
      <c r="B7470" s="96">
        <f t="shared" ca="1" si="116"/>
        <v>484327.07753579947</v>
      </c>
    </row>
    <row r="7471" spans="1:2" ht="12.75" x14ac:dyDescent="0.2">
      <c r="A7471" s="85">
        <v>7461</v>
      </c>
      <c r="B7471" s="96">
        <f t="shared" ca="1" si="116"/>
        <v>452346.26176343783</v>
      </c>
    </row>
    <row r="7472" spans="1:2" ht="12.75" x14ac:dyDescent="0.2">
      <c r="A7472" s="85">
        <v>7462</v>
      </c>
      <c r="B7472" s="96">
        <f t="shared" ca="1" si="116"/>
        <v>481976.47064503335</v>
      </c>
    </row>
    <row r="7473" spans="1:2" ht="12.75" x14ac:dyDescent="0.2">
      <c r="A7473" s="85">
        <v>7463</v>
      </c>
      <c r="B7473" s="96">
        <f t="shared" ca="1" si="116"/>
        <v>504714.56488917302</v>
      </c>
    </row>
    <row r="7474" spans="1:2" ht="12.75" x14ac:dyDescent="0.2">
      <c r="A7474" s="85">
        <v>7464</v>
      </c>
      <c r="B7474" s="96">
        <f t="shared" ca="1" si="116"/>
        <v>450266.58957822627</v>
      </c>
    </row>
    <row r="7475" spans="1:2" ht="12.75" x14ac:dyDescent="0.2">
      <c r="A7475" s="85">
        <v>7465</v>
      </c>
      <c r="B7475" s="96">
        <f t="shared" ca="1" si="116"/>
        <v>484972.11418500019</v>
      </c>
    </row>
    <row r="7476" spans="1:2" ht="12.75" x14ac:dyDescent="0.2">
      <c r="A7476" s="85">
        <v>7466</v>
      </c>
      <c r="B7476" s="96">
        <f t="shared" ca="1" si="116"/>
        <v>507461.1850005897</v>
      </c>
    </row>
    <row r="7477" spans="1:2" ht="12.75" x14ac:dyDescent="0.2">
      <c r="A7477" s="85">
        <v>7467</v>
      </c>
      <c r="B7477" s="96">
        <f t="shared" ca="1" si="116"/>
        <v>483055.12011663092</v>
      </c>
    </row>
    <row r="7478" spans="1:2" ht="12.75" x14ac:dyDescent="0.2">
      <c r="A7478" s="85">
        <v>7468</v>
      </c>
      <c r="B7478" s="96">
        <f t="shared" ca="1" si="116"/>
        <v>506675.20281725924</v>
      </c>
    </row>
    <row r="7479" spans="1:2" ht="12.75" x14ac:dyDescent="0.2">
      <c r="A7479" s="85">
        <v>7469</v>
      </c>
      <c r="B7479" s="96">
        <f t="shared" ca="1" si="116"/>
        <v>499607.26230547664</v>
      </c>
    </row>
    <row r="7480" spans="1:2" ht="12.75" x14ac:dyDescent="0.2">
      <c r="A7480" s="85">
        <v>7470</v>
      </c>
      <c r="B7480" s="96">
        <f t="shared" ca="1" si="116"/>
        <v>482957.00207288651</v>
      </c>
    </row>
    <row r="7481" spans="1:2" ht="12.75" x14ac:dyDescent="0.2">
      <c r="A7481" s="85">
        <v>7471</v>
      </c>
      <c r="B7481" s="96">
        <f t="shared" ca="1" si="116"/>
        <v>483144.71967151941</v>
      </c>
    </row>
    <row r="7482" spans="1:2" ht="12.75" x14ac:dyDescent="0.2">
      <c r="A7482" s="85">
        <v>7472</v>
      </c>
      <c r="B7482" s="96">
        <f t="shared" ca="1" si="116"/>
        <v>462860.08088829316</v>
      </c>
    </row>
    <row r="7483" spans="1:2" ht="12.75" x14ac:dyDescent="0.2">
      <c r="A7483" s="85">
        <v>7473</v>
      </c>
      <c r="B7483" s="96">
        <f t="shared" ca="1" si="116"/>
        <v>480958.29412647878</v>
      </c>
    </row>
    <row r="7484" spans="1:2" ht="12.75" x14ac:dyDescent="0.2">
      <c r="A7484" s="85">
        <v>7474</v>
      </c>
      <c r="B7484" s="96">
        <f t="shared" ca="1" si="116"/>
        <v>525433.82978375035</v>
      </c>
    </row>
    <row r="7485" spans="1:2" ht="12.75" x14ac:dyDescent="0.2">
      <c r="A7485" s="85">
        <v>7475</v>
      </c>
      <c r="B7485" s="96">
        <f t="shared" ca="1" si="116"/>
        <v>491565.99244608334</v>
      </c>
    </row>
    <row r="7486" spans="1:2" ht="12.75" x14ac:dyDescent="0.2">
      <c r="A7486" s="85">
        <v>7476</v>
      </c>
      <c r="B7486" s="96">
        <f t="shared" ca="1" si="116"/>
        <v>395055.15275138733</v>
      </c>
    </row>
    <row r="7487" spans="1:2" ht="12.75" x14ac:dyDescent="0.2">
      <c r="A7487" s="85">
        <v>7477</v>
      </c>
      <c r="B7487" s="96">
        <f t="shared" ca="1" si="116"/>
        <v>480221.51832689316</v>
      </c>
    </row>
    <row r="7488" spans="1:2" ht="12.75" x14ac:dyDescent="0.2">
      <c r="A7488" s="85">
        <v>7478</v>
      </c>
      <c r="B7488" s="96">
        <f t="shared" ca="1" si="116"/>
        <v>497018.5919752224</v>
      </c>
    </row>
    <row r="7489" spans="1:2" ht="12.75" x14ac:dyDescent="0.2">
      <c r="A7489" s="85">
        <v>7479</v>
      </c>
      <c r="B7489" s="96">
        <f t="shared" ca="1" si="116"/>
        <v>569635.69542022632</v>
      </c>
    </row>
    <row r="7490" spans="1:2" ht="12.75" x14ac:dyDescent="0.2">
      <c r="A7490" s="85">
        <v>7480</v>
      </c>
      <c r="B7490" s="96">
        <f t="shared" ca="1" si="116"/>
        <v>492161.86778982799</v>
      </c>
    </row>
    <row r="7491" spans="1:2" ht="12.75" x14ac:dyDescent="0.2">
      <c r="A7491" s="85">
        <v>7481</v>
      </c>
      <c r="B7491" s="96">
        <f t="shared" ca="1" si="116"/>
        <v>496433.1499342724</v>
      </c>
    </row>
    <row r="7492" spans="1:2" ht="12.75" x14ac:dyDescent="0.2">
      <c r="A7492" s="85">
        <v>7482</v>
      </c>
      <c r="B7492" s="96">
        <f t="shared" ca="1" si="116"/>
        <v>549256.20729130006</v>
      </c>
    </row>
    <row r="7493" spans="1:2" ht="12.75" x14ac:dyDescent="0.2">
      <c r="A7493" s="85">
        <v>7483</v>
      </c>
      <c r="B7493" s="96">
        <f t="shared" ca="1" si="116"/>
        <v>507477.01637711184</v>
      </c>
    </row>
    <row r="7494" spans="1:2" ht="12.75" x14ac:dyDescent="0.2">
      <c r="A7494" s="85">
        <v>7484</v>
      </c>
      <c r="B7494" s="96">
        <f t="shared" ca="1" si="116"/>
        <v>568077.61250886682</v>
      </c>
    </row>
    <row r="7495" spans="1:2" ht="12.75" x14ac:dyDescent="0.2">
      <c r="A7495" s="85">
        <v>7485</v>
      </c>
      <c r="B7495" s="96">
        <f t="shared" ca="1" si="116"/>
        <v>419018.9614376442</v>
      </c>
    </row>
    <row r="7496" spans="1:2" ht="12.75" x14ac:dyDescent="0.2">
      <c r="A7496" s="85">
        <v>7486</v>
      </c>
      <c r="B7496" s="96">
        <f t="shared" ca="1" si="116"/>
        <v>499327.44432844117</v>
      </c>
    </row>
    <row r="7497" spans="1:2" ht="12.75" x14ac:dyDescent="0.2">
      <c r="A7497" s="85">
        <v>7487</v>
      </c>
      <c r="B7497" s="96">
        <f t="shared" ca="1" si="116"/>
        <v>524165.21422482806</v>
      </c>
    </row>
    <row r="7498" spans="1:2" ht="12.75" x14ac:dyDescent="0.2">
      <c r="A7498" s="85">
        <v>7488</v>
      </c>
      <c r="B7498" s="96">
        <f t="shared" ca="1" si="116"/>
        <v>501458.50954078673</v>
      </c>
    </row>
    <row r="7499" spans="1:2" ht="12.75" x14ac:dyDescent="0.2">
      <c r="A7499" s="85">
        <v>7489</v>
      </c>
      <c r="B7499" s="96">
        <f t="shared" ref="B7499:B7562" ca="1" si="117">NORMINV(RAND(),B$4,B$5)</f>
        <v>456417.8555613425</v>
      </c>
    </row>
    <row r="7500" spans="1:2" ht="12.75" x14ac:dyDescent="0.2">
      <c r="A7500" s="85">
        <v>7490</v>
      </c>
      <c r="B7500" s="96">
        <f t="shared" ca="1" si="117"/>
        <v>499179.41754830768</v>
      </c>
    </row>
    <row r="7501" spans="1:2" ht="12.75" x14ac:dyDescent="0.2">
      <c r="A7501" s="85">
        <v>7491</v>
      </c>
      <c r="B7501" s="96">
        <f t="shared" ca="1" si="117"/>
        <v>434367.42970024794</v>
      </c>
    </row>
    <row r="7502" spans="1:2" ht="12.75" x14ac:dyDescent="0.2">
      <c r="A7502" s="85">
        <v>7492</v>
      </c>
      <c r="B7502" s="96">
        <f t="shared" ca="1" si="117"/>
        <v>527928.32102500787</v>
      </c>
    </row>
    <row r="7503" spans="1:2" ht="12.75" x14ac:dyDescent="0.2">
      <c r="A7503" s="85">
        <v>7493</v>
      </c>
      <c r="B7503" s="96">
        <f t="shared" ca="1" si="117"/>
        <v>447259.5933125345</v>
      </c>
    </row>
    <row r="7504" spans="1:2" ht="12.75" x14ac:dyDescent="0.2">
      <c r="A7504" s="85">
        <v>7494</v>
      </c>
      <c r="B7504" s="96">
        <f t="shared" ca="1" si="117"/>
        <v>389800.32750482135</v>
      </c>
    </row>
    <row r="7505" spans="1:2" ht="12.75" x14ac:dyDescent="0.2">
      <c r="A7505" s="85">
        <v>7495</v>
      </c>
      <c r="B7505" s="96">
        <f t="shared" ca="1" si="117"/>
        <v>429997.40556274325</v>
      </c>
    </row>
    <row r="7506" spans="1:2" ht="12.75" x14ac:dyDescent="0.2">
      <c r="A7506" s="85">
        <v>7496</v>
      </c>
      <c r="B7506" s="96">
        <f t="shared" ca="1" si="117"/>
        <v>491337.7810854516</v>
      </c>
    </row>
    <row r="7507" spans="1:2" ht="12.75" x14ac:dyDescent="0.2">
      <c r="A7507" s="85">
        <v>7497</v>
      </c>
      <c r="B7507" s="96">
        <f t="shared" ca="1" si="117"/>
        <v>520172.16642946674</v>
      </c>
    </row>
    <row r="7508" spans="1:2" ht="12.75" x14ac:dyDescent="0.2">
      <c r="A7508" s="85">
        <v>7498</v>
      </c>
      <c r="B7508" s="96">
        <f t="shared" ca="1" si="117"/>
        <v>452471.57922888803</v>
      </c>
    </row>
    <row r="7509" spans="1:2" ht="12.75" x14ac:dyDescent="0.2">
      <c r="A7509" s="85">
        <v>7499</v>
      </c>
      <c r="B7509" s="96">
        <f t="shared" ca="1" si="117"/>
        <v>479514.11779088969</v>
      </c>
    </row>
    <row r="7510" spans="1:2" ht="12.75" x14ac:dyDescent="0.2">
      <c r="A7510" s="85">
        <v>7500</v>
      </c>
      <c r="B7510" s="96">
        <f t="shared" ca="1" si="117"/>
        <v>536317.12095560541</v>
      </c>
    </row>
    <row r="7511" spans="1:2" ht="12.75" x14ac:dyDescent="0.2">
      <c r="A7511" s="85">
        <v>7501</v>
      </c>
      <c r="B7511" s="96">
        <f t="shared" ca="1" si="117"/>
        <v>438598.15825725312</v>
      </c>
    </row>
    <row r="7512" spans="1:2" ht="12.75" x14ac:dyDescent="0.2">
      <c r="A7512" s="85">
        <v>7502</v>
      </c>
      <c r="B7512" s="96">
        <f t="shared" ca="1" si="117"/>
        <v>471916.93162433757</v>
      </c>
    </row>
    <row r="7513" spans="1:2" ht="12.75" x14ac:dyDescent="0.2">
      <c r="A7513" s="85">
        <v>7503</v>
      </c>
      <c r="B7513" s="96">
        <f t="shared" ca="1" si="117"/>
        <v>486077.69876638887</v>
      </c>
    </row>
    <row r="7514" spans="1:2" ht="12.75" x14ac:dyDescent="0.2">
      <c r="A7514" s="85">
        <v>7504</v>
      </c>
      <c r="B7514" s="96">
        <f t="shared" ca="1" si="117"/>
        <v>496114.28864220617</v>
      </c>
    </row>
    <row r="7515" spans="1:2" ht="12.75" x14ac:dyDescent="0.2">
      <c r="A7515" s="85">
        <v>7505</v>
      </c>
      <c r="B7515" s="96">
        <f t="shared" ca="1" si="117"/>
        <v>503659.02386567084</v>
      </c>
    </row>
    <row r="7516" spans="1:2" ht="12.75" x14ac:dyDescent="0.2">
      <c r="A7516" s="85">
        <v>7506</v>
      </c>
      <c r="B7516" s="96">
        <f t="shared" ca="1" si="117"/>
        <v>464822.14326653903</v>
      </c>
    </row>
    <row r="7517" spans="1:2" ht="12.75" x14ac:dyDescent="0.2">
      <c r="A7517" s="85">
        <v>7507</v>
      </c>
      <c r="B7517" s="96">
        <f t="shared" ca="1" si="117"/>
        <v>536763.81020329986</v>
      </c>
    </row>
    <row r="7518" spans="1:2" ht="12.75" x14ac:dyDescent="0.2">
      <c r="A7518" s="85">
        <v>7508</v>
      </c>
      <c r="B7518" s="96">
        <f t="shared" ca="1" si="117"/>
        <v>481768.46624925453</v>
      </c>
    </row>
    <row r="7519" spans="1:2" ht="12.75" x14ac:dyDescent="0.2">
      <c r="A7519" s="85">
        <v>7509</v>
      </c>
      <c r="B7519" s="96">
        <f t="shared" ca="1" si="117"/>
        <v>546858.34430542646</v>
      </c>
    </row>
    <row r="7520" spans="1:2" ht="12.75" x14ac:dyDescent="0.2">
      <c r="A7520" s="85">
        <v>7510</v>
      </c>
      <c r="B7520" s="96">
        <f t="shared" ca="1" si="117"/>
        <v>526869.20212001959</v>
      </c>
    </row>
    <row r="7521" spans="1:2" ht="12.75" x14ac:dyDescent="0.2">
      <c r="A7521" s="85">
        <v>7511</v>
      </c>
      <c r="B7521" s="96">
        <f t="shared" ca="1" si="117"/>
        <v>452445.21293500962</v>
      </c>
    </row>
    <row r="7522" spans="1:2" ht="12.75" x14ac:dyDescent="0.2">
      <c r="A7522" s="85">
        <v>7512</v>
      </c>
      <c r="B7522" s="96">
        <f t="shared" ca="1" si="117"/>
        <v>440069.68982212001</v>
      </c>
    </row>
    <row r="7523" spans="1:2" ht="12.75" x14ac:dyDescent="0.2">
      <c r="A7523" s="85">
        <v>7513</v>
      </c>
      <c r="B7523" s="96">
        <f t="shared" ca="1" si="117"/>
        <v>454136.7871982556</v>
      </c>
    </row>
    <row r="7524" spans="1:2" ht="12.75" x14ac:dyDescent="0.2">
      <c r="A7524" s="85">
        <v>7514</v>
      </c>
      <c r="B7524" s="96">
        <f t="shared" ca="1" si="117"/>
        <v>505129.18236698082</v>
      </c>
    </row>
    <row r="7525" spans="1:2" ht="12.75" x14ac:dyDescent="0.2">
      <c r="A7525" s="85">
        <v>7515</v>
      </c>
      <c r="B7525" s="96">
        <f t="shared" ca="1" si="117"/>
        <v>449755.46870625793</v>
      </c>
    </row>
    <row r="7526" spans="1:2" ht="12.75" x14ac:dyDescent="0.2">
      <c r="A7526" s="85">
        <v>7516</v>
      </c>
      <c r="B7526" s="96">
        <f t="shared" ca="1" si="117"/>
        <v>447681.87621687498</v>
      </c>
    </row>
    <row r="7527" spans="1:2" ht="12.75" x14ac:dyDescent="0.2">
      <c r="A7527" s="85">
        <v>7517</v>
      </c>
      <c r="B7527" s="96">
        <f t="shared" ca="1" si="117"/>
        <v>556927.78304948017</v>
      </c>
    </row>
    <row r="7528" spans="1:2" ht="12.75" x14ac:dyDescent="0.2">
      <c r="A7528" s="85">
        <v>7518</v>
      </c>
      <c r="B7528" s="96">
        <f t="shared" ca="1" si="117"/>
        <v>434833.49594620505</v>
      </c>
    </row>
    <row r="7529" spans="1:2" ht="12.75" x14ac:dyDescent="0.2">
      <c r="A7529" s="85">
        <v>7519</v>
      </c>
      <c r="B7529" s="96">
        <f t="shared" ca="1" si="117"/>
        <v>509563.95275649027</v>
      </c>
    </row>
    <row r="7530" spans="1:2" ht="12.75" x14ac:dyDescent="0.2">
      <c r="A7530" s="85">
        <v>7520</v>
      </c>
      <c r="B7530" s="96">
        <f t="shared" ca="1" si="117"/>
        <v>509161.15425253997</v>
      </c>
    </row>
    <row r="7531" spans="1:2" ht="12.75" x14ac:dyDescent="0.2">
      <c r="A7531" s="85">
        <v>7521</v>
      </c>
      <c r="B7531" s="96">
        <f t="shared" ca="1" si="117"/>
        <v>505355.51994591416</v>
      </c>
    </row>
    <row r="7532" spans="1:2" ht="12.75" x14ac:dyDescent="0.2">
      <c r="A7532" s="85">
        <v>7522</v>
      </c>
      <c r="B7532" s="96">
        <f t="shared" ca="1" si="117"/>
        <v>465383.13774480834</v>
      </c>
    </row>
    <row r="7533" spans="1:2" ht="12.75" x14ac:dyDescent="0.2">
      <c r="A7533" s="85">
        <v>7523</v>
      </c>
      <c r="B7533" s="96">
        <f t="shared" ca="1" si="117"/>
        <v>481448.31164879858</v>
      </c>
    </row>
    <row r="7534" spans="1:2" ht="12.75" x14ac:dyDescent="0.2">
      <c r="A7534" s="85">
        <v>7524</v>
      </c>
      <c r="B7534" s="96">
        <f t="shared" ca="1" si="117"/>
        <v>475800.13561933103</v>
      </c>
    </row>
    <row r="7535" spans="1:2" ht="12.75" x14ac:dyDescent="0.2">
      <c r="A7535" s="85">
        <v>7525</v>
      </c>
      <c r="B7535" s="96">
        <f t="shared" ca="1" si="117"/>
        <v>457965.36482891015</v>
      </c>
    </row>
    <row r="7536" spans="1:2" ht="12.75" x14ac:dyDescent="0.2">
      <c r="A7536" s="85">
        <v>7526</v>
      </c>
      <c r="B7536" s="96">
        <f t="shared" ca="1" si="117"/>
        <v>476424.12586959184</v>
      </c>
    </row>
    <row r="7537" spans="1:2" ht="12.75" x14ac:dyDescent="0.2">
      <c r="A7537" s="85">
        <v>7527</v>
      </c>
      <c r="B7537" s="96">
        <f t="shared" ca="1" si="117"/>
        <v>517476.47771287983</v>
      </c>
    </row>
    <row r="7538" spans="1:2" ht="12.75" x14ac:dyDescent="0.2">
      <c r="A7538" s="85">
        <v>7528</v>
      </c>
      <c r="B7538" s="96">
        <f t="shared" ca="1" si="117"/>
        <v>503833.67682581005</v>
      </c>
    </row>
    <row r="7539" spans="1:2" ht="12.75" x14ac:dyDescent="0.2">
      <c r="A7539" s="85">
        <v>7529</v>
      </c>
      <c r="B7539" s="96">
        <f t="shared" ca="1" si="117"/>
        <v>564361.51325602841</v>
      </c>
    </row>
    <row r="7540" spans="1:2" ht="12.75" x14ac:dyDescent="0.2">
      <c r="A7540" s="85">
        <v>7530</v>
      </c>
      <c r="B7540" s="96">
        <f t="shared" ca="1" si="117"/>
        <v>480956.98250063852</v>
      </c>
    </row>
    <row r="7541" spans="1:2" ht="12.75" x14ac:dyDescent="0.2">
      <c r="A7541" s="85">
        <v>7531</v>
      </c>
      <c r="B7541" s="96">
        <f t="shared" ca="1" si="117"/>
        <v>475158.72908172337</v>
      </c>
    </row>
    <row r="7542" spans="1:2" ht="12.75" x14ac:dyDescent="0.2">
      <c r="A7542" s="85">
        <v>7532</v>
      </c>
      <c r="B7542" s="96">
        <f t="shared" ca="1" si="117"/>
        <v>493135.73994491424</v>
      </c>
    </row>
    <row r="7543" spans="1:2" ht="12.75" x14ac:dyDescent="0.2">
      <c r="A7543" s="85">
        <v>7533</v>
      </c>
      <c r="B7543" s="96">
        <f t="shared" ca="1" si="117"/>
        <v>472473.06548687239</v>
      </c>
    </row>
    <row r="7544" spans="1:2" ht="12.75" x14ac:dyDescent="0.2">
      <c r="A7544" s="85">
        <v>7534</v>
      </c>
      <c r="B7544" s="96">
        <f t="shared" ca="1" si="117"/>
        <v>519029.66921835276</v>
      </c>
    </row>
    <row r="7545" spans="1:2" ht="12.75" x14ac:dyDescent="0.2">
      <c r="A7545" s="85">
        <v>7535</v>
      </c>
      <c r="B7545" s="96">
        <f t="shared" ca="1" si="117"/>
        <v>501127.83568245632</v>
      </c>
    </row>
    <row r="7546" spans="1:2" ht="12.75" x14ac:dyDescent="0.2">
      <c r="A7546" s="85">
        <v>7536</v>
      </c>
      <c r="B7546" s="96">
        <f t="shared" ca="1" si="117"/>
        <v>515750.9103138764</v>
      </c>
    </row>
    <row r="7547" spans="1:2" ht="12.75" x14ac:dyDescent="0.2">
      <c r="A7547" s="85">
        <v>7537</v>
      </c>
      <c r="B7547" s="96">
        <f t="shared" ca="1" si="117"/>
        <v>514885.55357879563</v>
      </c>
    </row>
    <row r="7548" spans="1:2" ht="12.75" x14ac:dyDescent="0.2">
      <c r="A7548" s="85">
        <v>7538</v>
      </c>
      <c r="B7548" s="96">
        <f t="shared" ca="1" si="117"/>
        <v>521942.54406541015</v>
      </c>
    </row>
    <row r="7549" spans="1:2" ht="12.75" x14ac:dyDescent="0.2">
      <c r="A7549" s="85">
        <v>7539</v>
      </c>
      <c r="B7549" s="96">
        <f t="shared" ca="1" si="117"/>
        <v>513346.88443267677</v>
      </c>
    </row>
    <row r="7550" spans="1:2" ht="12.75" x14ac:dyDescent="0.2">
      <c r="A7550" s="85">
        <v>7540</v>
      </c>
      <c r="B7550" s="96">
        <f t="shared" ca="1" si="117"/>
        <v>474358.58235012658</v>
      </c>
    </row>
    <row r="7551" spans="1:2" ht="12.75" x14ac:dyDescent="0.2">
      <c r="A7551" s="85">
        <v>7541</v>
      </c>
      <c r="B7551" s="96">
        <f t="shared" ca="1" si="117"/>
        <v>514512.54047577921</v>
      </c>
    </row>
    <row r="7552" spans="1:2" ht="12.75" x14ac:dyDescent="0.2">
      <c r="A7552" s="85">
        <v>7542</v>
      </c>
      <c r="B7552" s="96">
        <f t="shared" ca="1" si="117"/>
        <v>521956.62923244241</v>
      </c>
    </row>
    <row r="7553" spans="1:2" ht="12.75" x14ac:dyDescent="0.2">
      <c r="A7553" s="85">
        <v>7543</v>
      </c>
      <c r="B7553" s="96">
        <f t="shared" ca="1" si="117"/>
        <v>504837.83134742547</v>
      </c>
    </row>
    <row r="7554" spans="1:2" ht="12.75" x14ac:dyDescent="0.2">
      <c r="A7554" s="85">
        <v>7544</v>
      </c>
      <c r="B7554" s="96">
        <f t="shared" ca="1" si="117"/>
        <v>455144.5477338265</v>
      </c>
    </row>
    <row r="7555" spans="1:2" ht="12.75" x14ac:dyDescent="0.2">
      <c r="A7555" s="85">
        <v>7545</v>
      </c>
      <c r="B7555" s="96">
        <f t="shared" ca="1" si="117"/>
        <v>490746.65601081064</v>
      </c>
    </row>
    <row r="7556" spans="1:2" ht="12.75" x14ac:dyDescent="0.2">
      <c r="A7556" s="85">
        <v>7546</v>
      </c>
      <c r="B7556" s="96">
        <f t="shared" ca="1" si="117"/>
        <v>564043.81131734001</v>
      </c>
    </row>
    <row r="7557" spans="1:2" ht="12.75" x14ac:dyDescent="0.2">
      <c r="A7557" s="85">
        <v>7547</v>
      </c>
      <c r="B7557" s="96">
        <f t="shared" ca="1" si="117"/>
        <v>510746.00884405599</v>
      </c>
    </row>
    <row r="7558" spans="1:2" ht="12.75" x14ac:dyDescent="0.2">
      <c r="A7558" s="85">
        <v>7548</v>
      </c>
      <c r="B7558" s="96">
        <f t="shared" ca="1" si="117"/>
        <v>454744.82250529918</v>
      </c>
    </row>
    <row r="7559" spans="1:2" ht="12.75" x14ac:dyDescent="0.2">
      <c r="A7559" s="85">
        <v>7549</v>
      </c>
      <c r="B7559" s="96">
        <f t="shared" ca="1" si="117"/>
        <v>448746.66881522269</v>
      </c>
    </row>
    <row r="7560" spans="1:2" ht="12.75" x14ac:dyDescent="0.2">
      <c r="A7560" s="85">
        <v>7550</v>
      </c>
      <c r="B7560" s="96">
        <f t="shared" ca="1" si="117"/>
        <v>512843.55378467415</v>
      </c>
    </row>
    <row r="7561" spans="1:2" ht="12.75" x14ac:dyDescent="0.2">
      <c r="A7561" s="85">
        <v>7551</v>
      </c>
      <c r="B7561" s="96">
        <f t="shared" ca="1" si="117"/>
        <v>480841.70389216137</v>
      </c>
    </row>
    <row r="7562" spans="1:2" ht="12.75" x14ac:dyDescent="0.2">
      <c r="A7562" s="85">
        <v>7552</v>
      </c>
      <c r="B7562" s="96">
        <f t="shared" ca="1" si="117"/>
        <v>512955.97672947455</v>
      </c>
    </row>
    <row r="7563" spans="1:2" ht="12.75" x14ac:dyDescent="0.2">
      <c r="A7563" s="85">
        <v>7553</v>
      </c>
      <c r="B7563" s="96">
        <f t="shared" ref="B7563:B7626" ca="1" si="118">NORMINV(RAND(),B$4,B$5)</f>
        <v>496218.78303319041</v>
      </c>
    </row>
    <row r="7564" spans="1:2" ht="12.75" x14ac:dyDescent="0.2">
      <c r="A7564" s="85">
        <v>7554</v>
      </c>
      <c r="B7564" s="96">
        <f t="shared" ca="1" si="118"/>
        <v>476379.11884208763</v>
      </c>
    </row>
    <row r="7565" spans="1:2" ht="12.75" x14ac:dyDescent="0.2">
      <c r="A7565" s="85">
        <v>7555</v>
      </c>
      <c r="B7565" s="96">
        <f t="shared" ca="1" si="118"/>
        <v>461697.01518506021</v>
      </c>
    </row>
    <row r="7566" spans="1:2" ht="12.75" x14ac:dyDescent="0.2">
      <c r="A7566" s="85">
        <v>7556</v>
      </c>
      <c r="B7566" s="96">
        <f t="shared" ca="1" si="118"/>
        <v>567365.25897258264</v>
      </c>
    </row>
    <row r="7567" spans="1:2" ht="12.75" x14ac:dyDescent="0.2">
      <c r="A7567" s="85">
        <v>7557</v>
      </c>
      <c r="B7567" s="96">
        <f t="shared" ca="1" si="118"/>
        <v>536139.73492494971</v>
      </c>
    </row>
    <row r="7568" spans="1:2" ht="12.75" x14ac:dyDescent="0.2">
      <c r="A7568" s="85">
        <v>7558</v>
      </c>
      <c r="B7568" s="96">
        <f t="shared" ca="1" si="118"/>
        <v>418696.84590133769</v>
      </c>
    </row>
    <row r="7569" spans="1:2" ht="12.75" x14ac:dyDescent="0.2">
      <c r="A7569" s="85">
        <v>7559</v>
      </c>
      <c r="B7569" s="96">
        <f t="shared" ca="1" si="118"/>
        <v>450685.25577185611</v>
      </c>
    </row>
    <row r="7570" spans="1:2" ht="12.75" x14ac:dyDescent="0.2">
      <c r="A7570" s="85">
        <v>7560</v>
      </c>
      <c r="B7570" s="96">
        <f t="shared" ca="1" si="118"/>
        <v>519197.76968102623</v>
      </c>
    </row>
    <row r="7571" spans="1:2" ht="12.75" x14ac:dyDescent="0.2">
      <c r="A7571" s="85">
        <v>7561</v>
      </c>
      <c r="B7571" s="96">
        <f t="shared" ca="1" si="118"/>
        <v>542797.39060845634</v>
      </c>
    </row>
    <row r="7572" spans="1:2" ht="12.75" x14ac:dyDescent="0.2">
      <c r="A7572" s="85">
        <v>7562</v>
      </c>
      <c r="B7572" s="96">
        <f t="shared" ca="1" si="118"/>
        <v>476922.34684535518</v>
      </c>
    </row>
    <row r="7573" spans="1:2" ht="12.75" x14ac:dyDescent="0.2">
      <c r="A7573" s="85">
        <v>7563</v>
      </c>
      <c r="B7573" s="96">
        <f t="shared" ca="1" si="118"/>
        <v>480778.14741615293</v>
      </c>
    </row>
    <row r="7574" spans="1:2" ht="12.75" x14ac:dyDescent="0.2">
      <c r="A7574" s="85">
        <v>7564</v>
      </c>
      <c r="B7574" s="96">
        <f t="shared" ca="1" si="118"/>
        <v>449014.80582494388</v>
      </c>
    </row>
    <row r="7575" spans="1:2" ht="12.75" x14ac:dyDescent="0.2">
      <c r="A7575" s="85">
        <v>7565</v>
      </c>
      <c r="B7575" s="96">
        <f t="shared" ca="1" si="118"/>
        <v>513350.94984312233</v>
      </c>
    </row>
    <row r="7576" spans="1:2" ht="12.75" x14ac:dyDescent="0.2">
      <c r="A7576" s="85">
        <v>7566</v>
      </c>
      <c r="B7576" s="96">
        <f t="shared" ca="1" si="118"/>
        <v>480364.59570614999</v>
      </c>
    </row>
    <row r="7577" spans="1:2" ht="12.75" x14ac:dyDescent="0.2">
      <c r="A7577" s="85">
        <v>7567</v>
      </c>
      <c r="B7577" s="96">
        <f t="shared" ca="1" si="118"/>
        <v>503052.37641223788</v>
      </c>
    </row>
    <row r="7578" spans="1:2" ht="12.75" x14ac:dyDescent="0.2">
      <c r="A7578" s="85">
        <v>7568</v>
      </c>
      <c r="B7578" s="96">
        <f t="shared" ca="1" si="118"/>
        <v>426191.89124863583</v>
      </c>
    </row>
    <row r="7579" spans="1:2" ht="12.75" x14ac:dyDescent="0.2">
      <c r="A7579" s="85">
        <v>7569</v>
      </c>
      <c r="B7579" s="96">
        <f t="shared" ca="1" si="118"/>
        <v>456429.05849776661</v>
      </c>
    </row>
    <row r="7580" spans="1:2" ht="12.75" x14ac:dyDescent="0.2">
      <c r="A7580" s="85">
        <v>7570</v>
      </c>
      <c r="B7580" s="96">
        <f t="shared" ca="1" si="118"/>
        <v>486592.86671783827</v>
      </c>
    </row>
    <row r="7581" spans="1:2" ht="12.75" x14ac:dyDescent="0.2">
      <c r="A7581" s="85">
        <v>7571</v>
      </c>
      <c r="B7581" s="96">
        <f t="shared" ca="1" si="118"/>
        <v>467384.90967750084</v>
      </c>
    </row>
    <row r="7582" spans="1:2" ht="12.75" x14ac:dyDescent="0.2">
      <c r="A7582" s="85">
        <v>7572</v>
      </c>
      <c r="B7582" s="96">
        <f t="shared" ca="1" si="118"/>
        <v>499335.4293972188</v>
      </c>
    </row>
    <row r="7583" spans="1:2" ht="12.75" x14ac:dyDescent="0.2">
      <c r="A7583" s="85">
        <v>7573</v>
      </c>
      <c r="B7583" s="96">
        <f t="shared" ca="1" si="118"/>
        <v>442818.69909832976</v>
      </c>
    </row>
    <row r="7584" spans="1:2" ht="12.75" x14ac:dyDescent="0.2">
      <c r="A7584" s="85">
        <v>7574</v>
      </c>
      <c r="B7584" s="96">
        <f t="shared" ca="1" si="118"/>
        <v>505746.10908895952</v>
      </c>
    </row>
    <row r="7585" spans="1:2" ht="12.75" x14ac:dyDescent="0.2">
      <c r="A7585" s="85">
        <v>7575</v>
      </c>
      <c r="B7585" s="96">
        <f t="shared" ca="1" si="118"/>
        <v>486411.91210008395</v>
      </c>
    </row>
    <row r="7586" spans="1:2" ht="12.75" x14ac:dyDescent="0.2">
      <c r="A7586" s="85">
        <v>7576</v>
      </c>
      <c r="B7586" s="96">
        <f t="shared" ca="1" si="118"/>
        <v>452478.76996089192</v>
      </c>
    </row>
    <row r="7587" spans="1:2" ht="12.75" x14ac:dyDescent="0.2">
      <c r="A7587" s="85">
        <v>7577</v>
      </c>
      <c r="B7587" s="96">
        <f t="shared" ca="1" si="118"/>
        <v>502858.13226847682</v>
      </c>
    </row>
    <row r="7588" spans="1:2" ht="12.75" x14ac:dyDescent="0.2">
      <c r="A7588" s="85">
        <v>7578</v>
      </c>
      <c r="B7588" s="96">
        <f t="shared" ca="1" si="118"/>
        <v>515282.31839768821</v>
      </c>
    </row>
    <row r="7589" spans="1:2" ht="12.75" x14ac:dyDescent="0.2">
      <c r="A7589" s="85">
        <v>7579</v>
      </c>
      <c r="B7589" s="96">
        <f t="shared" ca="1" si="118"/>
        <v>503353.4179782655</v>
      </c>
    </row>
    <row r="7590" spans="1:2" ht="12.75" x14ac:dyDescent="0.2">
      <c r="A7590" s="85">
        <v>7580</v>
      </c>
      <c r="B7590" s="96">
        <f t="shared" ca="1" si="118"/>
        <v>524080.43509076338</v>
      </c>
    </row>
    <row r="7591" spans="1:2" ht="12.75" x14ac:dyDescent="0.2">
      <c r="A7591" s="85">
        <v>7581</v>
      </c>
      <c r="B7591" s="96">
        <f t="shared" ca="1" si="118"/>
        <v>454161.37954466802</v>
      </c>
    </row>
    <row r="7592" spans="1:2" ht="12.75" x14ac:dyDescent="0.2">
      <c r="A7592" s="85">
        <v>7582</v>
      </c>
      <c r="B7592" s="96">
        <f t="shared" ca="1" si="118"/>
        <v>519637.77873983671</v>
      </c>
    </row>
    <row r="7593" spans="1:2" ht="12.75" x14ac:dyDescent="0.2">
      <c r="A7593" s="85">
        <v>7583</v>
      </c>
      <c r="B7593" s="96">
        <f t="shared" ca="1" si="118"/>
        <v>521107.16917102091</v>
      </c>
    </row>
    <row r="7594" spans="1:2" ht="12.75" x14ac:dyDescent="0.2">
      <c r="A7594" s="85">
        <v>7584</v>
      </c>
      <c r="B7594" s="96">
        <f t="shared" ca="1" si="118"/>
        <v>466036.61030047567</v>
      </c>
    </row>
    <row r="7595" spans="1:2" ht="12.75" x14ac:dyDescent="0.2">
      <c r="A7595" s="85">
        <v>7585</v>
      </c>
      <c r="B7595" s="96">
        <f t="shared" ca="1" si="118"/>
        <v>475505.43711443059</v>
      </c>
    </row>
    <row r="7596" spans="1:2" ht="12.75" x14ac:dyDescent="0.2">
      <c r="A7596" s="85">
        <v>7586</v>
      </c>
      <c r="B7596" s="96">
        <f t="shared" ca="1" si="118"/>
        <v>499506.56845155789</v>
      </c>
    </row>
    <row r="7597" spans="1:2" ht="12.75" x14ac:dyDescent="0.2">
      <c r="A7597" s="85">
        <v>7587</v>
      </c>
      <c r="B7597" s="96">
        <f t="shared" ca="1" si="118"/>
        <v>449579.07400714845</v>
      </c>
    </row>
    <row r="7598" spans="1:2" ht="12.75" x14ac:dyDescent="0.2">
      <c r="A7598" s="85">
        <v>7588</v>
      </c>
      <c r="B7598" s="96">
        <f t="shared" ca="1" si="118"/>
        <v>499246.84408131236</v>
      </c>
    </row>
    <row r="7599" spans="1:2" ht="12.75" x14ac:dyDescent="0.2">
      <c r="A7599" s="85">
        <v>7589</v>
      </c>
      <c r="B7599" s="96">
        <f t="shared" ca="1" si="118"/>
        <v>439356.67299323506</v>
      </c>
    </row>
    <row r="7600" spans="1:2" ht="12.75" x14ac:dyDescent="0.2">
      <c r="A7600" s="85">
        <v>7590</v>
      </c>
      <c r="B7600" s="96">
        <f t="shared" ca="1" si="118"/>
        <v>466655.34373161627</v>
      </c>
    </row>
    <row r="7601" spans="1:2" ht="12.75" x14ac:dyDescent="0.2">
      <c r="A7601" s="85">
        <v>7591</v>
      </c>
      <c r="B7601" s="96">
        <f t="shared" ca="1" si="118"/>
        <v>513753.12418227427</v>
      </c>
    </row>
    <row r="7602" spans="1:2" ht="12.75" x14ac:dyDescent="0.2">
      <c r="A7602" s="85">
        <v>7592</v>
      </c>
      <c r="B7602" s="96">
        <f t="shared" ca="1" si="118"/>
        <v>512973.6966078789</v>
      </c>
    </row>
    <row r="7603" spans="1:2" ht="12.75" x14ac:dyDescent="0.2">
      <c r="A7603" s="85">
        <v>7593</v>
      </c>
      <c r="B7603" s="96">
        <f t="shared" ca="1" si="118"/>
        <v>468711.6604335786</v>
      </c>
    </row>
    <row r="7604" spans="1:2" ht="12.75" x14ac:dyDescent="0.2">
      <c r="A7604" s="85">
        <v>7594</v>
      </c>
      <c r="B7604" s="96">
        <f t="shared" ca="1" si="118"/>
        <v>469986.34118056251</v>
      </c>
    </row>
    <row r="7605" spans="1:2" ht="12.75" x14ac:dyDescent="0.2">
      <c r="A7605" s="85">
        <v>7595</v>
      </c>
      <c r="B7605" s="96">
        <f t="shared" ca="1" si="118"/>
        <v>527573.2657457504</v>
      </c>
    </row>
    <row r="7606" spans="1:2" ht="12.75" x14ac:dyDescent="0.2">
      <c r="A7606" s="85">
        <v>7596</v>
      </c>
      <c r="B7606" s="96">
        <f t="shared" ca="1" si="118"/>
        <v>510965.23195432755</v>
      </c>
    </row>
    <row r="7607" spans="1:2" ht="12.75" x14ac:dyDescent="0.2">
      <c r="A7607" s="85">
        <v>7597</v>
      </c>
      <c r="B7607" s="96">
        <f t="shared" ca="1" si="118"/>
        <v>439050.25203061558</v>
      </c>
    </row>
    <row r="7608" spans="1:2" ht="12.75" x14ac:dyDescent="0.2">
      <c r="A7608" s="85">
        <v>7598</v>
      </c>
      <c r="B7608" s="96">
        <f t="shared" ca="1" si="118"/>
        <v>476186.10016740492</v>
      </c>
    </row>
    <row r="7609" spans="1:2" ht="12.75" x14ac:dyDescent="0.2">
      <c r="A7609" s="85">
        <v>7599</v>
      </c>
      <c r="B7609" s="96">
        <f t="shared" ca="1" si="118"/>
        <v>441987.47818394826</v>
      </c>
    </row>
    <row r="7610" spans="1:2" ht="12.75" x14ac:dyDescent="0.2">
      <c r="A7610" s="85">
        <v>7600</v>
      </c>
      <c r="B7610" s="96">
        <f t="shared" ca="1" si="118"/>
        <v>501023.1851661221</v>
      </c>
    </row>
    <row r="7611" spans="1:2" ht="12.75" x14ac:dyDescent="0.2">
      <c r="A7611" s="85">
        <v>7601</v>
      </c>
      <c r="B7611" s="96">
        <f t="shared" ca="1" si="118"/>
        <v>488999.05058933998</v>
      </c>
    </row>
    <row r="7612" spans="1:2" ht="12.75" x14ac:dyDescent="0.2">
      <c r="A7612" s="85">
        <v>7602</v>
      </c>
      <c r="B7612" s="96">
        <f t="shared" ca="1" si="118"/>
        <v>488662.60207841086</v>
      </c>
    </row>
    <row r="7613" spans="1:2" ht="12.75" x14ac:dyDescent="0.2">
      <c r="A7613" s="85">
        <v>7603</v>
      </c>
      <c r="B7613" s="96">
        <f t="shared" ca="1" si="118"/>
        <v>458983.99435342231</v>
      </c>
    </row>
    <row r="7614" spans="1:2" ht="12.75" x14ac:dyDescent="0.2">
      <c r="A7614" s="85">
        <v>7604</v>
      </c>
      <c r="B7614" s="96">
        <f t="shared" ca="1" si="118"/>
        <v>483108.46197253483</v>
      </c>
    </row>
    <row r="7615" spans="1:2" ht="12.75" x14ac:dyDescent="0.2">
      <c r="A7615" s="85">
        <v>7605</v>
      </c>
      <c r="B7615" s="96">
        <f t="shared" ca="1" si="118"/>
        <v>466895.01498776919</v>
      </c>
    </row>
    <row r="7616" spans="1:2" ht="12.75" x14ac:dyDescent="0.2">
      <c r="A7616" s="85">
        <v>7606</v>
      </c>
      <c r="B7616" s="96">
        <f t="shared" ca="1" si="118"/>
        <v>481743.83342995314</v>
      </c>
    </row>
    <row r="7617" spans="1:2" ht="12.75" x14ac:dyDescent="0.2">
      <c r="A7617" s="85">
        <v>7607</v>
      </c>
      <c r="B7617" s="96">
        <f t="shared" ca="1" si="118"/>
        <v>458501.95080759015</v>
      </c>
    </row>
    <row r="7618" spans="1:2" ht="12.75" x14ac:dyDescent="0.2">
      <c r="A7618" s="85">
        <v>7608</v>
      </c>
      <c r="B7618" s="96">
        <f t="shared" ca="1" si="118"/>
        <v>483162.26452344615</v>
      </c>
    </row>
    <row r="7619" spans="1:2" ht="12.75" x14ac:dyDescent="0.2">
      <c r="A7619" s="85">
        <v>7609</v>
      </c>
      <c r="B7619" s="96">
        <f t="shared" ca="1" si="118"/>
        <v>500615.32632737182</v>
      </c>
    </row>
    <row r="7620" spans="1:2" ht="12.75" x14ac:dyDescent="0.2">
      <c r="A7620" s="85">
        <v>7610</v>
      </c>
      <c r="B7620" s="96">
        <f t="shared" ca="1" si="118"/>
        <v>565862.77644955844</v>
      </c>
    </row>
    <row r="7621" spans="1:2" ht="12.75" x14ac:dyDescent="0.2">
      <c r="A7621" s="85">
        <v>7611</v>
      </c>
      <c r="B7621" s="96">
        <f t="shared" ca="1" si="118"/>
        <v>494609.29966207407</v>
      </c>
    </row>
    <row r="7622" spans="1:2" ht="12.75" x14ac:dyDescent="0.2">
      <c r="A7622" s="85">
        <v>7612</v>
      </c>
      <c r="B7622" s="96">
        <f t="shared" ca="1" si="118"/>
        <v>502366.2615975776</v>
      </c>
    </row>
    <row r="7623" spans="1:2" ht="12.75" x14ac:dyDescent="0.2">
      <c r="A7623" s="85">
        <v>7613</v>
      </c>
      <c r="B7623" s="96">
        <f t="shared" ca="1" si="118"/>
        <v>476244.84400501294</v>
      </c>
    </row>
    <row r="7624" spans="1:2" ht="12.75" x14ac:dyDescent="0.2">
      <c r="A7624" s="85">
        <v>7614</v>
      </c>
      <c r="B7624" s="96">
        <f t="shared" ca="1" si="118"/>
        <v>527406.62760832219</v>
      </c>
    </row>
    <row r="7625" spans="1:2" ht="12.75" x14ac:dyDescent="0.2">
      <c r="A7625" s="85">
        <v>7615</v>
      </c>
      <c r="B7625" s="96">
        <f t="shared" ca="1" si="118"/>
        <v>453076.48924609029</v>
      </c>
    </row>
    <row r="7626" spans="1:2" ht="12.75" x14ac:dyDescent="0.2">
      <c r="A7626" s="85">
        <v>7616</v>
      </c>
      <c r="B7626" s="96">
        <f t="shared" ca="1" si="118"/>
        <v>481551.85048698843</v>
      </c>
    </row>
    <row r="7627" spans="1:2" ht="12.75" x14ac:dyDescent="0.2">
      <c r="A7627" s="85">
        <v>7617</v>
      </c>
      <c r="B7627" s="96">
        <f t="shared" ref="B7627:B7690" ca="1" si="119">NORMINV(RAND(),B$4,B$5)</f>
        <v>516254.28042732971</v>
      </c>
    </row>
    <row r="7628" spans="1:2" ht="12.75" x14ac:dyDescent="0.2">
      <c r="A7628" s="85">
        <v>7618</v>
      </c>
      <c r="B7628" s="96">
        <f t="shared" ca="1" si="119"/>
        <v>508350.64745313604</v>
      </c>
    </row>
    <row r="7629" spans="1:2" ht="12.75" x14ac:dyDescent="0.2">
      <c r="A7629" s="85">
        <v>7619</v>
      </c>
      <c r="B7629" s="96">
        <f t="shared" ca="1" si="119"/>
        <v>471105.46061381121</v>
      </c>
    </row>
    <row r="7630" spans="1:2" ht="12.75" x14ac:dyDescent="0.2">
      <c r="A7630" s="85">
        <v>7620</v>
      </c>
      <c r="B7630" s="96">
        <f t="shared" ca="1" si="119"/>
        <v>535363.62145721191</v>
      </c>
    </row>
    <row r="7631" spans="1:2" ht="12.75" x14ac:dyDescent="0.2">
      <c r="A7631" s="85">
        <v>7621</v>
      </c>
      <c r="B7631" s="96">
        <f t="shared" ca="1" si="119"/>
        <v>479296.53146234824</v>
      </c>
    </row>
    <row r="7632" spans="1:2" ht="12.75" x14ac:dyDescent="0.2">
      <c r="A7632" s="85">
        <v>7622</v>
      </c>
      <c r="B7632" s="96">
        <f t="shared" ca="1" si="119"/>
        <v>438456.33891003014</v>
      </c>
    </row>
    <row r="7633" spans="1:2" ht="12.75" x14ac:dyDescent="0.2">
      <c r="A7633" s="85">
        <v>7623</v>
      </c>
      <c r="B7633" s="96">
        <f t="shared" ca="1" si="119"/>
        <v>465020.19140855473</v>
      </c>
    </row>
    <row r="7634" spans="1:2" ht="12.75" x14ac:dyDescent="0.2">
      <c r="A7634" s="85">
        <v>7624</v>
      </c>
      <c r="B7634" s="96">
        <f t="shared" ca="1" si="119"/>
        <v>447489.48719517444</v>
      </c>
    </row>
    <row r="7635" spans="1:2" ht="12.75" x14ac:dyDescent="0.2">
      <c r="A7635" s="85">
        <v>7625</v>
      </c>
      <c r="B7635" s="96">
        <f t="shared" ca="1" si="119"/>
        <v>450993.56090203649</v>
      </c>
    </row>
    <row r="7636" spans="1:2" ht="12.75" x14ac:dyDescent="0.2">
      <c r="A7636" s="85">
        <v>7626</v>
      </c>
      <c r="B7636" s="96">
        <f t="shared" ca="1" si="119"/>
        <v>491239.59113728831</v>
      </c>
    </row>
    <row r="7637" spans="1:2" ht="12.75" x14ac:dyDescent="0.2">
      <c r="A7637" s="85">
        <v>7627</v>
      </c>
      <c r="B7637" s="96">
        <f t="shared" ca="1" si="119"/>
        <v>449007.09649858711</v>
      </c>
    </row>
    <row r="7638" spans="1:2" ht="12.75" x14ac:dyDescent="0.2">
      <c r="A7638" s="85">
        <v>7628</v>
      </c>
      <c r="B7638" s="96">
        <f t="shared" ca="1" si="119"/>
        <v>470903.37332450284</v>
      </c>
    </row>
    <row r="7639" spans="1:2" ht="12.75" x14ac:dyDescent="0.2">
      <c r="A7639" s="85">
        <v>7629</v>
      </c>
      <c r="B7639" s="96">
        <f t="shared" ca="1" si="119"/>
        <v>488645.81296728272</v>
      </c>
    </row>
    <row r="7640" spans="1:2" ht="12.75" x14ac:dyDescent="0.2">
      <c r="A7640" s="85">
        <v>7630</v>
      </c>
      <c r="B7640" s="96">
        <f t="shared" ca="1" si="119"/>
        <v>502030.07265354769</v>
      </c>
    </row>
    <row r="7641" spans="1:2" ht="12.75" x14ac:dyDescent="0.2">
      <c r="A7641" s="85">
        <v>7631</v>
      </c>
      <c r="B7641" s="96">
        <f t="shared" ca="1" si="119"/>
        <v>488075.10139652091</v>
      </c>
    </row>
    <row r="7642" spans="1:2" ht="12.75" x14ac:dyDescent="0.2">
      <c r="A7642" s="85">
        <v>7632</v>
      </c>
      <c r="B7642" s="96">
        <f t="shared" ca="1" si="119"/>
        <v>463340.26083660068</v>
      </c>
    </row>
    <row r="7643" spans="1:2" ht="12.75" x14ac:dyDescent="0.2">
      <c r="A7643" s="85">
        <v>7633</v>
      </c>
      <c r="B7643" s="96">
        <f t="shared" ca="1" si="119"/>
        <v>497451.22557077243</v>
      </c>
    </row>
    <row r="7644" spans="1:2" ht="12.75" x14ac:dyDescent="0.2">
      <c r="A7644" s="85">
        <v>7634</v>
      </c>
      <c r="B7644" s="96">
        <f t="shared" ca="1" si="119"/>
        <v>498271.45130088646</v>
      </c>
    </row>
    <row r="7645" spans="1:2" ht="12.75" x14ac:dyDescent="0.2">
      <c r="A7645" s="85">
        <v>7635</v>
      </c>
      <c r="B7645" s="96">
        <f t="shared" ca="1" si="119"/>
        <v>544908.52721547568</v>
      </c>
    </row>
    <row r="7646" spans="1:2" ht="12.75" x14ac:dyDescent="0.2">
      <c r="A7646" s="85">
        <v>7636</v>
      </c>
      <c r="B7646" s="96">
        <f t="shared" ca="1" si="119"/>
        <v>423545.58221192111</v>
      </c>
    </row>
    <row r="7647" spans="1:2" ht="12.75" x14ac:dyDescent="0.2">
      <c r="A7647" s="85">
        <v>7637</v>
      </c>
      <c r="B7647" s="96">
        <f t="shared" ca="1" si="119"/>
        <v>475801.13680002431</v>
      </c>
    </row>
    <row r="7648" spans="1:2" ht="12.75" x14ac:dyDescent="0.2">
      <c r="A7648" s="85">
        <v>7638</v>
      </c>
      <c r="B7648" s="96">
        <f t="shared" ca="1" si="119"/>
        <v>474236.34766265657</v>
      </c>
    </row>
    <row r="7649" spans="1:2" ht="12.75" x14ac:dyDescent="0.2">
      <c r="A7649" s="85">
        <v>7639</v>
      </c>
      <c r="B7649" s="96">
        <f t="shared" ca="1" si="119"/>
        <v>481328.31582885142</v>
      </c>
    </row>
    <row r="7650" spans="1:2" ht="12.75" x14ac:dyDescent="0.2">
      <c r="A7650" s="85">
        <v>7640</v>
      </c>
      <c r="B7650" s="96">
        <f t="shared" ca="1" si="119"/>
        <v>523369.51354158617</v>
      </c>
    </row>
    <row r="7651" spans="1:2" ht="12.75" x14ac:dyDescent="0.2">
      <c r="A7651" s="85">
        <v>7641</v>
      </c>
      <c r="B7651" s="96">
        <f t="shared" ca="1" si="119"/>
        <v>551148.78659360507</v>
      </c>
    </row>
    <row r="7652" spans="1:2" ht="12.75" x14ac:dyDescent="0.2">
      <c r="A7652" s="85">
        <v>7642</v>
      </c>
      <c r="B7652" s="96">
        <f t="shared" ca="1" si="119"/>
        <v>478135.67054383096</v>
      </c>
    </row>
    <row r="7653" spans="1:2" ht="12.75" x14ac:dyDescent="0.2">
      <c r="A7653" s="85">
        <v>7643</v>
      </c>
      <c r="B7653" s="96">
        <f t="shared" ca="1" si="119"/>
        <v>503554.87399994174</v>
      </c>
    </row>
    <row r="7654" spans="1:2" ht="12.75" x14ac:dyDescent="0.2">
      <c r="A7654" s="85">
        <v>7644</v>
      </c>
      <c r="B7654" s="96">
        <f t="shared" ca="1" si="119"/>
        <v>501655.3924078492</v>
      </c>
    </row>
    <row r="7655" spans="1:2" ht="12.75" x14ac:dyDescent="0.2">
      <c r="A7655" s="85">
        <v>7645</v>
      </c>
      <c r="B7655" s="96">
        <f t="shared" ca="1" si="119"/>
        <v>549973.95926776249</v>
      </c>
    </row>
    <row r="7656" spans="1:2" ht="12.75" x14ac:dyDescent="0.2">
      <c r="A7656" s="85">
        <v>7646</v>
      </c>
      <c r="B7656" s="96">
        <f t="shared" ca="1" si="119"/>
        <v>458510.5758444079</v>
      </c>
    </row>
    <row r="7657" spans="1:2" ht="12.75" x14ac:dyDescent="0.2">
      <c r="A7657" s="85">
        <v>7647</v>
      </c>
      <c r="B7657" s="96">
        <f t="shared" ca="1" si="119"/>
        <v>508258.04963516496</v>
      </c>
    </row>
    <row r="7658" spans="1:2" ht="12.75" x14ac:dyDescent="0.2">
      <c r="A7658" s="85">
        <v>7648</v>
      </c>
      <c r="B7658" s="96">
        <f t="shared" ca="1" si="119"/>
        <v>459636.70922935457</v>
      </c>
    </row>
    <row r="7659" spans="1:2" ht="12.75" x14ac:dyDescent="0.2">
      <c r="A7659" s="85">
        <v>7649</v>
      </c>
      <c r="B7659" s="96">
        <f t="shared" ca="1" si="119"/>
        <v>553028.98128940037</v>
      </c>
    </row>
    <row r="7660" spans="1:2" ht="12.75" x14ac:dyDescent="0.2">
      <c r="A7660" s="85">
        <v>7650</v>
      </c>
      <c r="B7660" s="96">
        <f t="shared" ca="1" si="119"/>
        <v>495598.15577049012</v>
      </c>
    </row>
    <row r="7661" spans="1:2" ht="12.75" x14ac:dyDescent="0.2">
      <c r="A7661" s="85">
        <v>7651</v>
      </c>
      <c r="B7661" s="96">
        <f t="shared" ca="1" si="119"/>
        <v>457378.2904151316</v>
      </c>
    </row>
    <row r="7662" spans="1:2" ht="12.75" x14ac:dyDescent="0.2">
      <c r="A7662" s="85">
        <v>7652</v>
      </c>
      <c r="B7662" s="96">
        <f t="shared" ca="1" si="119"/>
        <v>423584.71887529013</v>
      </c>
    </row>
    <row r="7663" spans="1:2" ht="12.75" x14ac:dyDescent="0.2">
      <c r="A7663" s="85">
        <v>7653</v>
      </c>
      <c r="B7663" s="96">
        <f t="shared" ca="1" si="119"/>
        <v>542771.80078959244</v>
      </c>
    </row>
    <row r="7664" spans="1:2" ht="12.75" x14ac:dyDescent="0.2">
      <c r="A7664" s="85">
        <v>7654</v>
      </c>
      <c r="B7664" s="96">
        <f t="shared" ca="1" si="119"/>
        <v>514556.04620946007</v>
      </c>
    </row>
    <row r="7665" spans="1:2" ht="12.75" x14ac:dyDescent="0.2">
      <c r="A7665" s="85">
        <v>7655</v>
      </c>
      <c r="B7665" s="96">
        <f t="shared" ca="1" si="119"/>
        <v>531102.89373930753</v>
      </c>
    </row>
    <row r="7666" spans="1:2" ht="12.75" x14ac:dyDescent="0.2">
      <c r="A7666" s="85">
        <v>7656</v>
      </c>
      <c r="B7666" s="96">
        <f t="shared" ca="1" si="119"/>
        <v>495517.04475273233</v>
      </c>
    </row>
    <row r="7667" spans="1:2" ht="12.75" x14ac:dyDescent="0.2">
      <c r="A7667" s="85">
        <v>7657</v>
      </c>
      <c r="B7667" s="96">
        <f t="shared" ca="1" si="119"/>
        <v>485220.23039962293</v>
      </c>
    </row>
    <row r="7668" spans="1:2" ht="12.75" x14ac:dyDescent="0.2">
      <c r="A7668" s="85">
        <v>7658</v>
      </c>
      <c r="B7668" s="96">
        <f t="shared" ca="1" si="119"/>
        <v>535977.95303915918</v>
      </c>
    </row>
    <row r="7669" spans="1:2" ht="12.75" x14ac:dyDescent="0.2">
      <c r="A7669" s="85">
        <v>7659</v>
      </c>
      <c r="B7669" s="96">
        <f t="shared" ca="1" si="119"/>
        <v>497004.53762069257</v>
      </c>
    </row>
    <row r="7670" spans="1:2" ht="12.75" x14ac:dyDescent="0.2">
      <c r="A7670" s="85">
        <v>7660</v>
      </c>
      <c r="B7670" s="96">
        <f t="shared" ca="1" si="119"/>
        <v>439508.19264016789</v>
      </c>
    </row>
    <row r="7671" spans="1:2" ht="12.75" x14ac:dyDescent="0.2">
      <c r="A7671" s="85">
        <v>7661</v>
      </c>
      <c r="B7671" s="96">
        <f t="shared" ca="1" si="119"/>
        <v>557929.54864120425</v>
      </c>
    </row>
    <row r="7672" spans="1:2" ht="12.75" x14ac:dyDescent="0.2">
      <c r="A7672" s="85">
        <v>7662</v>
      </c>
      <c r="B7672" s="96">
        <f t="shared" ca="1" si="119"/>
        <v>515693.10984399292</v>
      </c>
    </row>
    <row r="7673" spans="1:2" ht="12.75" x14ac:dyDescent="0.2">
      <c r="A7673" s="85">
        <v>7663</v>
      </c>
      <c r="B7673" s="96">
        <f t="shared" ca="1" si="119"/>
        <v>410067.18207239965</v>
      </c>
    </row>
    <row r="7674" spans="1:2" ht="12.75" x14ac:dyDescent="0.2">
      <c r="A7674" s="85">
        <v>7664</v>
      </c>
      <c r="B7674" s="96">
        <f t="shared" ca="1" si="119"/>
        <v>503490.69152277778</v>
      </c>
    </row>
    <row r="7675" spans="1:2" ht="12.75" x14ac:dyDescent="0.2">
      <c r="A7675" s="85">
        <v>7665</v>
      </c>
      <c r="B7675" s="96">
        <f t="shared" ca="1" si="119"/>
        <v>515392.00502393715</v>
      </c>
    </row>
    <row r="7676" spans="1:2" ht="12.75" x14ac:dyDescent="0.2">
      <c r="A7676" s="85">
        <v>7666</v>
      </c>
      <c r="B7676" s="96">
        <f t="shared" ca="1" si="119"/>
        <v>488227.87564983679</v>
      </c>
    </row>
    <row r="7677" spans="1:2" ht="12.75" x14ac:dyDescent="0.2">
      <c r="A7677" s="85">
        <v>7667</v>
      </c>
      <c r="B7677" s="96">
        <f t="shared" ca="1" si="119"/>
        <v>535095.37395139947</v>
      </c>
    </row>
    <row r="7678" spans="1:2" ht="12.75" x14ac:dyDescent="0.2">
      <c r="A7678" s="85">
        <v>7668</v>
      </c>
      <c r="B7678" s="96">
        <f t="shared" ca="1" si="119"/>
        <v>537891.19167988875</v>
      </c>
    </row>
    <row r="7679" spans="1:2" ht="12.75" x14ac:dyDescent="0.2">
      <c r="A7679" s="85">
        <v>7669</v>
      </c>
      <c r="B7679" s="96">
        <f t="shared" ca="1" si="119"/>
        <v>478420.06289062562</v>
      </c>
    </row>
    <row r="7680" spans="1:2" ht="12.75" x14ac:dyDescent="0.2">
      <c r="A7680" s="85">
        <v>7670</v>
      </c>
      <c r="B7680" s="96">
        <f t="shared" ca="1" si="119"/>
        <v>487259.86339253228</v>
      </c>
    </row>
    <row r="7681" spans="1:2" ht="12.75" x14ac:dyDescent="0.2">
      <c r="A7681" s="85">
        <v>7671</v>
      </c>
      <c r="B7681" s="96">
        <f t="shared" ca="1" si="119"/>
        <v>506804.5144827746</v>
      </c>
    </row>
    <row r="7682" spans="1:2" ht="12.75" x14ac:dyDescent="0.2">
      <c r="A7682" s="85">
        <v>7672</v>
      </c>
      <c r="B7682" s="96">
        <f t="shared" ca="1" si="119"/>
        <v>536160.08195309271</v>
      </c>
    </row>
    <row r="7683" spans="1:2" ht="12.75" x14ac:dyDescent="0.2">
      <c r="A7683" s="85">
        <v>7673</v>
      </c>
      <c r="B7683" s="96">
        <f t="shared" ca="1" si="119"/>
        <v>505946.17641435517</v>
      </c>
    </row>
    <row r="7684" spans="1:2" ht="12.75" x14ac:dyDescent="0.2">
      <c r="A7684" s="85">
        <v>7674</v>
      </c>
      <c r="B7684" s="96">
        <f t="shared" ca="1" si="119"/>
        <v>501479.69032862276</v>
      </c>
    </row>
    <row r="7685" spans="1:2" ht="12.75" x14ac:dyDescent="0.2">
      <c r="A7685" s="85">
        <v>7675</v>
      </c>
      <c r="B7685" s="96">
        <f t="shared" ca="1" si="119"/>
        <v>469833.90891410119</v>
      </c>
    </row>
    <row r="7686" spans="1:2" ht="12.75" x14ac:dyDescent="0.2">
      <c r="A7686" s="85">
        <v>7676</v>
      </c>
      <c r="B7686" s="96">
        <f t="shared" ca="1" si="119"/>
        <v>485705.32501569245</v>
      </c>
    </row>
    <row r="7687" spans="1:2" ht="12.75" x14ac:dyDescent="0.2">
      <c r="A7687" s="85">
        <v>7677</v>
      </c>
      <c r="B7687" s="96">
        <f t="shared" ca="1" si="119"/>
        <v>462223.32383602601</v>
      </c>
    </row>
    <row r="7688" spans="1:2" ht="12.75" x14ac:dyDescent="0.2">
      <c r="A7688" s="85">
        <v>7678</v>
      </c>
      <c r="B7688" s="96">
        <f t="shared" ca="1" si="119"/>
        <v>448331.63477180683</v>
      </c>
    </row>
    <row r="7689" spans="1:2" ht="12.75" x14ac:dyDescent="0.2">
      <c r="A7689" s="85">
        <v>7679</v>
      </c>
      <c r="B7689" s="96">
        <f t="shared" ca="1" si="119"/>
        <v>451608.36841985193</v>
      </c>
    </row>
    <row r="7690" spans="1:2" ht="12.75" x14ac:dyDescent="0.2">
      <c r="A7690" s="85">
        <v>7680</v>
      </c>
      <c r="B7690" s="96">
        <f t="shared" ca="1" si="119"/>
        <v>477939.89701007836</v>
      </c>
    </row>
    <row r="7691" spans="1:2" ht="12.75" x14ac:dyDescent="0.2">
      <c r="A7691" s="85">
        <v>7681</v>
      </c>
      <c r="B7691" s="96">
        <f t="shared" ref="B7691:B7754" ca="1" si="120">NORMINV(RAND(),B$4,B$5)</f>
        <v>502417.57577712456</v>
      </c>
    </row>
    <row r="7692" spans="1:2" ht="12.75" x14ac:dyDescent="0.2">
      <c r="A7692" s="85">
        <v>7682</v>
      </c>
      <c r="B7692" s="96">
        <f t="shared" ca="1" si="120"/>
        <v>499581.99451185262</v>
      </c>
    </row>
    <row r="7693" spans="1:2" ht="12.75" x14ac:dyDescent="0.2">
      <c r="A7693" s="85">
        <v>7683</v>
      </c>
      <c r="B7693" s="96">
        <f t="shared" ca="1" si="120"/>
        <v>517599.77386728337</v>
      </c>
    </row>
    <row r="7694" spans="1:2" ht="12.75" x14ac:dyDescent="0.2">
      <c r="A7694" s="85">
        <v>7684</v>
      </c>
      <c r="B7694" s="96">
        <f t="shared" ca="1" si="120"/>
        <v>498613.02525612083</v>
      </c>
    </row>
    <row r="7695" spans="1:2" ht="12.75" x14ac:dyDescent="0.2">
      <c r="A7695" s="85">
        <v>7685</v>
      </c>
      <c r="B7695" s="96">
        <f t="shared" ca="1" si="120"/>
        <v>503916.61748164863</v>
      </c>
    </row>
    <row r="7696" spans="1:2" ht="12.75" x14ac:dyDescent="0.2">
      <c r="A7696" s="85">
        <v>7686</v>
      </c>
      <c r="B7696" s="96">
        <f t="shared" ca="1" si="120"/>
        <v>520510.59668257501</v>
      </c>
    </row>
    <row r="7697" spans="1:2" ht="12.75" x14ac:dyDescent="0.2">
      <c r="A7697" s="85">
        <v>7687</v>
      </c>
      <c r="B7697" s="96">
        <f t="shared" ca="1" si="120"/>
        <v>509457.64933469513</v>
      </c>
    </row>
    <row r="7698" spans="1:2" ht="12.75" x14ac:dyDescent="0.2">
      <c r="A7698" s="85">
        <v>7688</v>
      </c>
      <c r="B7698" s="96">
        <f t="shared" ca="1" si="120"/>
        <v>482314.3935027906</v>
      </c>
    </row>
    <row r="7699" spans="1:2" ht="12.75" x14ac:dyDescent="0.2">
      <c r="A7699" s="85">
        <v>7689</v>
      </c>
      <c r="B7699" s="96">
        <f t="shared" ca="1" si="120"/>
        <v>478638.13571483694</v>
      </c>
    </row>
    <row r="7700" spans="1:2" ht="12.75" x14ac:dyDescent="0.2">
      <c r="A7700" s="85">
        <v>7690</v>
      </c>
      <c r="B7700" s="96">
        <f t="shared" ca="1" si="120"/>
        <v>526811.78258135647</v>
      </c>
    </row>
    <row r="7701" spans="1:2" ht="12.75" x14ac:dyDescent="0.2">
      <c r="A7701" s="85">
        <v>7691</v>
      </c>
      <c r="B7701" s="96">
        <f t="shared" ca="1" si="120"/>
        <v>456754.85667719611</v>
      </c>
    </row>
    <row r="7702" spans="1:2" ht="12.75" x14ac:dyDescent="0.2">
      <c r="A7702" s="85">
        <v>7692</v>
      </c>
      <c r="B7702" s="96">
        <f t="shared" ca="1" si="120"/>
        <v>467950.9489312247</v>
      </c>
    </row>
    <row r="7703" spans="1:2" ht="12.75" x14ac:dyDescent="0.2">
      <c r="A7703" s="85">
        <v>7693</v>
      </c>
      <c r="B7703" s="96">
        <f t="shared" ca="1" si="120"/>
        <v>478000.36191695469</v>
      </c>
    </row>
    <row r="7704" spans="1:2" ht="12.75" x14ac:dyDescent="0.2">
      <c r="A7704" s="85">
        <v>7694</v>
      </c>
      <c r="B7704" s="96">
        <f t="shared" ca="1" si="120"/>
        <v>460748.40851404989</v>
      </c>
    </row>
    <row r="7705" spans="1:2" ht="12.75" x14ac:dyDescent="0.2">
      <c r="A7705" s="85">
        <v>7695</v>
      </c>
      <c r="B7705" s="96">
        <f t="shared" ca="1" si="120"/>
        <v>484444.41167182353</v>
      </c>
    </row>
    <row r="7706" spans="1:2" ht="12.75" x14ac:dyDescent="0.2">
      <c r="A7706" s="85">
        <v>7696</v>
      </c>
      <c r="B7706" s="96">
        <f t="shared" ca="1" si="120"/>
        <v>447591.30363387073</v>
      </c>
    </row>
    <row r="7707" spans="1:2" ht="12.75" x14ac:dyDescent="0.2">
      <c r="A7707" s="85">
        <v>7697</v>
      </c>
      <c r="B7707" s="96">
        <f t="shared" ca="1" si="120"/>
        <v>489224.88527708594</v>
      </c>
    </row>
    <row r="7708" spans="1:2" ht="12.75" x14ac:dyDescent="0.2">
      <c r="A7708" s="85">
        <v>7698</v>
      </c>
      <c r="B7708" s="96">
        <f t="shared" ca="1" si="120"/>
        <v>551649.89791321289</v>
      </c>
    </row>
    <row r="7709" spans="1:2" ht="12.75" x14ac:dyDescent="0.2">
      <c r="A7709" s="85">
        <v>7699</v>
      </c>
      <c r="B7709" s="96">
        <f t="shared" ca="1" si="120"/>
        <v>501113.57583021565</v>
      </c>
    </row>
    <row r="7710" spans="1:2" ht="12.75" x14ac:dyDescent="0.2">
      <c r="A7710" s="85">
        <v>7700</v>
      </c>
      <c r="B7710" s="96">
        <f t="shared" ca="1" si="120"/>
        <v>561639.64546738612</v>
      </c>
    </row>
    <row r="7711" spans="1:2" ht="12.75" x14ac:dyDescent="0.2">
      <c r="A7711" s="85">
        <v>7701</v>
      </c>
      <c r="B7711" s="96">
        <f t="shared" ca="1" si="120"/>
        <v>509724.22816249228</v>
      </c>
    </row>
    <row r="7712" spans="1:2" ht="12.75" x14ac:dyDescent="0.2">
      <c r="A7712" s="85">
        <v>7702</v>
      </c>
      <c r="B7712" s="96">
        <f t="shared" ca="1" si="120"/>
        <v>481545.21040406439</v>
      </c>
    </row>
    <row r="7713" spans="1:2" ht="12.75" x14ac:dyDescent="0.2">
      <c r="A7713" s="85">
        <v>7703</v>
      </c>
      <c r="B7713" s="96">
        <f t="shared" ca="1" si="120"/>
        <v>492996.3021638873</v>
      </c>
    </row>
    <row r="7714" spans="1:2" ht="12.75" x14ac:dyDescent="0.2">
      <c r="A7714" s="85">
        <v>7704</v>
      </c>
      <c r="B7714" s="96">
        <f t="shared" ca="1" si="120"/>
        <v>464701.7563101846</v>
      </c>
    </row>
    <row r="7715" spans="1:2" ht="12.75" x14ac:dyDescent="0.2">
      <c r="A7715" s="85">
        <v>7705</v>
      </c>
      <c r="B7715" s="96">
        <f t="shared" ca="1" si="120"/>
        <v>464157.61976257374</v>
      </c>
    </row>
    <row r="7716" spans="1:2" ht="12.75" x14ac:dyDescent="0.2">
      <c r="A7716" s="85">
        <v>7706</v>
      </c>
      <c r="B7716" s="96">
        <f t="shared" ca="1" si="120"/>
        <v>520410.28805697639</v>
      </c>
    </row>
    <row r="7717" spans="1:2" ht="12.75" x14ac:dyDescent="0.2">
      <c r="A7717" s="85">
        <v>7707</v>
      </c>
      <c r="B7717" s="96">
        <f t="shared" ca="1" si="120"/>
        <v>512215.61279725167</v>
      </c>
    </row>
    <row r="7718" spans="1:2" ht="12.75" x14ac:dyDescent="0.2">
      <c r="A7718" s="85">
        <v>7708</v>
      </c>
      <c r="B7718" s="96">
        <f t="shared" ca="1" si="120"/>
        <v>477276.48292066599</v>
      </c>
    </row>
    <row r="7719" spans="1:2" ht="12.75" x14ac:dyDescent="0.2">
      <c r="A7719" s="85">
        <v>7709</v>
      </c>
      <c r="B7719" s="96">
        <f t="shared" ca="1" si="120"/>
        <v>490227.8882898594</v>
      </c>
    </row>
    <row r="7720" spans="1:2" ht="12.75" x14ac:dyDescent="0.2">
      <c r="A7720" s="85">
        <v>7710</v>
      </c>
      <c r="B7720" s="96">
        <f t="shared" ca="1" si="120"/>
        <v>510547.6427523538</v>
      </c>
    </row>
    <row r="7721" spans="1:2" ht="12.75" x14ac:dyDescent="0.2">
      <c r="A7721" s="85">
        <v>7711</v>
      </c>
      <c r="B7721" s="96">
        <f t="shared" ca="1" si="120"/>
        <v>455870.55936239916</v>
      </c>
    </row>
    <row r="7722" spans="1:2" ht="12.75" x14ac:dyDescent="0.2">
      <c r="A7722" s="85">
        <v>7712</v>
      </c>
      <c r="B7722" s="96">
        <f t="shared" ca="1" si="120"/>
        <v>542773.85326575011</v>
      </c>
    </row>
    <row r="7723" spans="1:2" ht="12.75" x14ac:dyDescent="0.2">
      <c r="A7723" s="85">
        <v>7713</v>
      </c>
      <c r="B7723" s="96">
        <f t="shared" ca="1" si="120"/>
        <v>509942.44374338817</v>
      </c>
    </row>
    <row r="7724" spans="1:2" ht="12.75" x14ac:dyDescent="0.2">
      <c r="A7724" s="85">
        <v>7714</v>
      </c>
      <c r="B7724" s="96">
        <f t="shared" ca="1" si="120"/>
        <v>497445.73315113969</v>
      </c>
    </row>
    <row r="7725" spans="1:2" ht="12.75" x14ac:dyDescent="0.2">
      <c r="A7725" s="85">
        <v>7715</v>
      </c>
      <c r="B7725" s="96">
        <f t="shared" ca="1" si="120"/>
        <v>480525.63430316781</v>
      </c>
    </row>
    <row r="7726" spans="1:2" ht="12.75" x14ac:dyDescent="0.2">
      <c r="A7726" s="85">
        <v>7716</v>
      </c>
      <c r="B7726" s="96">
        <f t="shared" ca="1" si="120"/>
        <v>522337.86834871606</v>
      </c>
    </row>
    <row r="7727" spans="1:2" ht="12.75" x14ac:dyDescent="0.2">
      <c r="A7727" s="85">
        <v>7717</v>
      </c>
      <c r="B7727" s="96">
        <f t="shared" ca="1" si="120"/>
        <v>466628.51036391588</v>
      </c>
    </row>
    <row r="7728" spans="1:2" ht="12.75" x14ac:dyDescent="0.2">
      <c r="A7728" s="85">
        <v>7718</v>
      </c>
      <c r="B7728" s="96">
        <f t="shared" ca="1" si="120"/>
        <v>499445.59376025497</v>
      </c>
    </row>
    <row r="7729" spans="1:2" ht="12.75" x14ac:dyDescent="0.2">
      <c r="A7729" s="85">
        <v>7719</v>
      </c>
      <c r="B7729" s="96">
        <f t="shared" ca="1" si="120"/>
        <v>469836.89598604641</v>
      </c>
    </row>
    <row r="7730" spans="1:2" ht="12.75" x14ac:dyDescent="0.2">
      <c r="A7730" s="85">
        <v>7720</v>
      </c>
      <c r="B7730" s="96">
        <f t="shared" ca="1" si="120"/>
        <v>464225.32531945151</v>
      </c>
    </row>
    <row r="7731" spans="1:2" ht="12.75" x14ac:dyDescent="0.2">
      <c r="A7731" s="85">
        <v>7721</v>
      </c>
      <c r="B7731" s="96">
        <f t="shared" ca="1" si="120"/>
        <v>521353.33594509726</v>
      </c>
    </row>
    <row r="7732" spans="1:2" ht="12.75" x14ac:dyDescent="0.2">
      <c r="A7732" s="85">
        <v>7722</v>
      </c>
      <c r="B7732" s="96">
        <f t="shared" ca="1" si="120"/>
        <v>502580.79594338191</v>
      </c>
    </row>
    <row r="7733" spans="1:2" ht="12.75" x14ac:dyDescent="0.2">
      <c r="A7733" s="85">
        <v>7723</v>
      </c>
      <c r="B7733" s="96">
        <f t="shared" ca="1" si="120"/>
        <v>447969.73864269257</v>
      </c>
    </row>
    <row r="7734" spans="1:2" ht="12.75" x14ac:dyDescent="0.2">
      <c r="A7734" s="85">
        <v>7724</v>
      </c>
      <c r="B7734" s="96">
        <f t="shared" ca="1" si="120"/>
        <v>533437.56036369223</v>
      </c>
    </row>
    <row r="7735" spans="1:2" ht="12.75" x14ac:dyDescent="0.2">
      <c r="A7735" s="85">
        <v>7725</v>
      </c>
      <c r="B7735" s="96">
        <f t="shared" ca="1" si="120"/>
        <v>470242.06490339647</v>
      </c>
    </row>
    <row r="7736" spans="1:2" ht="12.75" x14ac:dyDescent="0.2">
      <c r="A7736" s="85">
        <v>7726</v>
      </c>
      <c r="B7736" s="96">
        <f t="shared" ca="1" si="120"/>
        <v>473871.52793020091</v>
      </c>
    </row>
    <row r="7737" spans="1:2" ht="12.75" x14ac:dyDescent="0.2">
      <c r="A7737" s="85">
        <v>7727</v>
      </c>
      <c r="B7737" s="96">
        <f t="shared" ca="1" si="120"/>
        <v>420572.1365392778</v>
      </c>
    </row>
    <row r="7738" spans="1:2" ht="12.75" x14ac:dyDescent="0.2">
      <c r="A7738" s="85">
        <v>7728</v>
      </c>
      <c r="B7738" s="96">
        <f t="shared" ca="1" si="120"/>
        <v>551125.98062292323</v>
      </c>
    </row>
    <row r="7739" spans="1:2" ht="12.75" x14ac:dyDescent="0.2">
      <c r="A7739" s="85">
        <v>7729</v>
      </c>
      <c r="B7739" s="96">
        <f t="shared" ca="1" si="120"/>
        <v>449976.07392640878</v>
      </c>
    </row>
    <row r="7740" spans="1:2" ht="12.75" x14ac:dyDescent="0.2">
      <c r="A7740" s="85">
        <v>7730</v>
      </c>
      <c r="B7740" s="96">
        <f t="shared" ca="1" si="120"/>
        <v>530684.85623415723</v>
      </c>
    </row>
    <row r="7741" spans="1:2" ht="12.75" x14ac:dyDescent="0.2">
      <c r="A7741" s="85">
        <v>7731</v>
      </c>
      <c r="B7741" s="96">
        <f t="shared" ca="1" si="120"/>
        <v>503475.56275580754</v>
      </c>
    </row>
    <row r="7742" spans="1:2" ht="12.75" x14ac:dyDescent="0.2">
      <c r="A7742" s="85">
        <v>7732</v>
      </c>
      <c r="B7742" s="96">
        <f t="shared" ca="1" si="120"/>
        <v>518745.75356330007</v>
      </c>
    </row>
    <row r="7743" spans="1:2" ht="12.75" x14ac:dyDescent="0.2">
      <c r="A7743" s="85">
        <v>7733</v>
      </c>
      <c r="B7743" s="96">
        <f t="shared" ca="1" si="120"/>
        <v>516357.4884401164</v>
      </c>
    </row>
    <row r="7744" spans="1:2" ht="12.75" x14ac:dyDescent="0.2">
      <c r="A7744" s="85">
        <v>7734</v>
      </c>
      <c r="B7744" s="96">
        <f t="shared" ca="1" si="120"/>
        <v>513812.41754523909</v>
      </c>
    </row>
    <row r="7745" spans="1:2" ht="12.75" x14ac:dyDescent="0.2">
      <c r="A7745" s="85">
        <v>7735</v>
      </c>
      <c r="B7745" s="96">
        <f t="shared" ca="1" si="120"/>
        <v>488084.01205333549</v>
      </c>
    </row>
    <row r="7746" spans="1:2" ht="12.75" x14ac:dyDescent="0.2">
      <c r="A7746" s="85">
        <v>7736</v>
      </c>
      <c r="B7746" s="96">
        <f t="shared" ca="1" si="120"/>
        <v>448761.31807933375</v>
      </c>
    </row>
    <row r="7747" spans="1:2" ht="12.75" x14ac:dyDescent="0.2">
      <c r="A7747" s="85">
        <v>7737</v>
      </c>
      <c r="B7747" s="96">
        <f t="shared" ca="1" si="120"/>
        <v>511360.89423212799</v>
      </c>
    </row>
    <row r="7748" spans="1:2" ht="12.75" x14ac:dyDescent="0.2">
      <c r="A7748" s="85">
        <v>7738</v>
      </c>
      <c r="B7748" s="96">
        <f t="shared" ca="1" si="120"/>
        <v>482644.94488010672</v>
      </c>
    </row>
    <row r="7749" spans="1:2" ht="12.75" x14ac:dyDescent="0.2">
      <c r="A7749" s="85">
        <v>7739</v>
      </c>
      <c r="B7749" s="96">
        <f t="shared" ca="1" si="120"/>
        <v>505142.15856395551</v>
      </c>
    </row>
    <row r="7750" spans="1:2" ht="12.75" x14ac:dyDescent="0.2">
      <c r="A7750" s="85">
        <v>7740</v>
      </c>
      <c r="B7750" s="96">
        <f t="shared" ca="1" si="120"/>
        <v>503848.72326769441</v>
      </c>
    </row>
    <row r="7751" spans="1:2" ht="12.75" x14ac:dyDescent="0.2">
      <c r="A7751" s="85">
        <v>7741</v>
      </c>
      <c r="B7751" s="96">
        <f t="shared" ca="1" si="120"/>
        <v>462150.11473300599</v>
      </c>
    </row>
    <row r="7752" spans="1:2" ht="12.75" x14ac:dyDescent="0.2">
      <c r="A7752" s="85">
        <v>7742</v>
      </c>
      <c r="B7752" s="96">
        <f t="shared" ca="1" si="120"/>
        <v>451094.90524926793</v>
      </c>
    </row>
    <row r="7753" spans="1:2" ht="12.75" x14ac:dyDescent="0.2">
      <c r="A7753" s="85">
        <v>7743</v>
      </c>
      <c r="B7753" s="96">
        <f t="shared" ca="1" si="120"/>
        <v>427412.5199084201</v>
      </c>
    </row>
    <row r="7754" spans="1:2" ht="12.75" x14ac:dyDescent="0.2">
      <c r="A7754" s="85">
        <v>7744</v>
      </c>
      <c r="B7754" s="96">
        <f t="shared" ca="1" si="120"/>
        <v>460996.16226249852</v>
      </c>
    </row>
    <row r="7755" spans="1:2" ht="12.75" x14ac:dyDescent="0.2">
      <c r="A7755" s="85">
        <v>7745</v>
      </c>
      <c r="B7755" s="96">
        <f t="shared" ref="B7755:B7818" ca="1" si="121">NORMINV(RAND(),B$4,B$5)</f>
        <v>481773.82380177925</v>
      </c>
    </row>
    <row r="7756" spans="1:2" ht="12.75" x14ac:dyDescent="0.2">
      <c r="A7756" s="85">
        <v>7746</v>
      </c>
      <c r="B7756" s="96">
        <f t="shared" ca="1" si="121"/>
        <v>489375.26792125124</v>
      </c>
    </row>
    <row r="7757" spans="1:2" ht="12.75" x14ac:dyDescent="0.2">
      <c r="A7757" s="85">
        <v>7747</v>
      </c>
      <c r="B7757" s="96">
        <f t="shared" ca="1" si="121"/>
        <v>460866.67912395677</v>
      </c>
    </row>
    <row r="7758" spans="1:2" ht="12.75" x14ac:dyDescent="0.2">
      <c r="A7758" s="85">
        <v>7748</v>
      </c>
      <c r="B7758" s="96">
        <f t="shared" ca="1" si="121"/>
        <v>459096.75214844977</v>
      </c>
    </row>
    <row r="7759" spans="1:2" ht="12.75" x14ac:dyDescent="0.2">
      <c r="A7759" s="85">
        <v>7749</v>
      </c>
      <c r="B7759" s="96">
        <f t="shared" ca="1" si="121"/>
        <v>548082.88156815106</v>
      </c>
    </row>
    <row r="7760" spans="1:2" ht="12.75" x14ac:dyDescent="0.2">
      <c r="A7760" s="85">
        <v>7750</v>
      </c>
      <c r="B7760" s="96">
        <f t="shared" ca="1" si="121"/>
        <v>533891.94555529964</v>
      </c>
    </row>
    <row r="7761" spans="1:2" ht="12.75" x14ac:dyDescent="0.2">
      <c r="A7761" s="85">
        <v>7751</v>
      </c>
      <c r="B7761" s="96">
        <f t="shared" ca="1" si="121"/>
        <v>445682.2775789951</v>
      </c>
    </row>
    <row r="7762" spans="1:2" ht="12.75" x14ac:dyDescent="0.2">
      <c r="A7762" s="85">
        <v>7752</v>
      </c>
      <c r="B7762" s="96">
        <f t="shared" ca="1" si="121"/>
        <v>495663.7637166534</v>
      </c>
    </row>
    <row r="7763" spans="1:2" ht="12.75" x14ac:dyDescent="0.2">
      <c r="A7763" s="85">
        <v>7753</v>
      </c>
      <c r="B7763" s="96">
        <f t="shared" ca="1" si="121"/>
        <v>521910.35837493278</v>
      </c>
    </row>
    <row r="7764" spans="1:2" ht="12.75" x14ac:dyDescent="0.2">
      <c r="A7764" s="85">
        <v>7754</v>
      </c>
      <c r="B7764" s="96">
        <f t="shared" ca="1" si="121"/>
        <v>501141.16161193326</v>
      </c>
    </row>
    <row r="7765" spans="1:2" ht="12.75" x14ac:dyDescent="0.2">
      <c r="A7765" s="85">
        <v>7755</v>
      </c>
      <c r="B7765" s="96">
        <f t="shared" ca="1" si="121"/>
        <v>587030.79953943589</v>
      </c>
    </row>
    <row r="7766" spans="1:2" ht="12.75" x14ac:dyDescent="0.2">
      <c r="A7766" s="85">
        <v>7756</v>
      </c>
      <c r="B7766" s="96">
        <f t="shared" ca="1" si="121"/>
        <v>448981.69248318655</v>
      </c>
    </row>
    <row r="7767" spans="1:2" ht="12.75" x14ac:dyDescent="0.2">
      <c r="A7767" s="85">
        <v>7757</v>
      </c>
      <c r="B7767" s="96">
        <f t="shared" ca="1" si="121"/>
        <v>523957.38078892831</v>
      </c>
    </row>
    <row r="7768" spans="1:2" ht="12.75" x14ac:dyDescent="0.2">
      <c r="A7768" s="85">
        <v>7758</v>
      </c>
      <c r="B7768" s="96">
        <f t="shared" ca="1" si="121"/>
        <v>512402.17193961638</v>
      </c>
    </row>
    <row r="7769" spans="1:2" ht="12.75" x14ac:dyDescent="0.2">
      <c r="A7769" s="85">
        <v>7759</v>
      </c>
      <c r="B7769" s="96">
        <f t="shared" ca="1" si="121"/>
        <v>478061.5847826536</v>
      </c>
    </row>
    <row r="7770" spans="1:2" ht="12.75" x14ac:dyDescent="0.2">
      <c r="A7770" s="85">
        <v>7760</v>
      </c>
      <c r="B7770" s="96">
        <f t="shared" ca="1" si="121"/>
        <v>520683.17020876764</v>
      </c>
    </row>
    <row r="7771" spans="1:2" ht="12.75" x14ac:dyDescent="0.2">
      <c r="A7771" s="85">
        <v>7761</v>
      </c>
      <c r="B7771" s="96">
        <f t="shared" ca="1" si="121"/>
        <v>523921.18735843222</v>
      </c>
    </row>
    <row r="7772" spans="1:2" ht="12.75" x14ac:dyDescent="0.2">
      <c r="A7772" s="85">
        <v>7762</v>
      </c>
      <c r="B7772" s="96">
        <f t="shared" ca="1" si="121"/>
        <v>461650.0508820751</v>
      </c>
    </row>
    <row r="7773" spans="1:2" ht="12.75" x14ac:dyDescent="0.2">
      <c r="A7773" s="85">
        <v>7763</v>
      </c>
      <c r="B7773" s="96">
        <f t="shared" ca="1" si="121"/>
        <v>489833.17834250192</v>
      </c>
    </row>
    <row r="7774" spans="1:2" ht="12.75" x14ac:dyDescent="0.2">
      <c r="A7774" s="85">
        <v>7764</v>
      </c>
      <c r="B7774" s="96">
        <f t="shared" ca="1" si="121"/>
        <v>518940.16510624165</v>
      </c>
    </row>
    <row r="7775" spans="1:2" ht="12.75" x14ac:dyDescent="0.2">
      <c r="A7775" s="85">
        <v>7765</v>
      </c>
      <c r="B7775" s="96">
        <f t="shared" ca="1" si="121"/>
        <v>481272.66299266851</v>
      </c>
    </row>
    <row r="7776" spans="1:2" ht="12.75" x14ac:dyDescent="0.2">
      <c r="A7776" s="85">
        <v>7766</v>
      </c>
      <c r="B7776" s="96">
        <f t="shared" ca="1" si="121"/>
        <v>526409.18201044027</v>
      </c>
    </row>
    <row r="7777" spans="1:2" ht="12.75" x14ac:dyDescent="0.2">
      <c r="A7777" s="85">
        <v>7767</v>
      </c>
      <c r="B7777" s="96">
        <f t="shared" ca="1" si="121"/>
        <v>548921.11020203063</v>
      </c>
    </row>
    <row r="7778" spans="1:2" ht="12.75" x14ac:dyDescent="0.2">
      <c r="A7778" s="85">
        <v>7768</v>
      </c>
      <c r="B7778" s="96">
        <f t="shared" ca="1" si="121"/>
        <v>477769.8944583718</v>
      </c>
    </row>
    <row r="7779" spans="1:2" ht="12.75" x14ac:dyDescent="0.2">
      <c r="A7779" s="85">
        <v>7769</v>
      </c>
      <c r="B7779" s="96">
        <f t="shared" ca="1" si="121"/>
        <v>458650.57189490047</v>
      </c>
    </row>
    <row r="7780" spans="1:2" ht="12.75" x14ac:dyDescent="0.2">
      <c r="A7780" s="85">
        <v>7770</v>
      </c>
      <c r="B7780" s="96">
        <f t="shared" ca="1" si="121"/>
        <v>524708.20171789394</v>
      </c>
    </row>
    <row r="7781" spans="1:2" ht="12.75" x14ac:dyDescent="0.2">
      <c r="A7781" s="85">
        <v>7771</v>
      </c>
      <c r="B7781" s="96">
        <f t="shared" ca="1" si="121"/>
        <v>502043.08297283546</v>
      </c>
    </row>
    <row r="7782" spans="1:2" ht="12.75" x14ac:dyDescent="0.2">
      <c r="A7782" s="85">
        <v>7772</v>
      </c>
      <c r="B7782" s="96">
        <f t="shared" ca="1" si="121"/>
        <v>465140.24108964368</v>
      </c>
    </row>
    <row r="7783" spans="1:2" ht="12.75" x14ac:dyDescent="0.2">
      <c r="A7783" s="85">
        <v>7773</v>
      </c>
      <c r="B7783" s="96">
        <f t="shared" ca="1" si="121"/>
        <v>542639.48933682824</v>
      </c>
    </row>
    <row r="7784" spans="1:2" ht="12.75" x14ac:dyDescent="0.2">
      <c r="A7784" s="85">
        <v>7774</v>
      </c>
      <c r="B7784" s="96">
        <f t="shared" ca="1" si="121"/>
        <v>538064.33204456861</v>
      </c>
    </row>
    <row r="7785" spans="1:2" ht="12.75" x14ac:dyDescent="0.2">
      <c r="A7785" s="85">
        <v>7775</v>
      </c>
      <c r="B7785" s="96">
        <f t="shared" ca="1" si="121"/>
        <v>501574.72403704684</v>
      </c>
    </row>
    <row r="7786" spans="1:2" ht="12.75" x14ac:dyDescent="0.2">
      <c r="A7786" s="85">
        <v>7776</v>
      </c>
      <c r="B7786" s="96">
        <f t="shared" ca="1" si="121"/>
        <v>535157.91560380626</v>
      </c>
    </row>
    <row r="7787" spans="1:2" ht="12.75" x14ac:dyDescent="0.2">
      <c r="A7787" s="85">
        <v>7777</v>
      </c>
      <c r="B7787" s="96">
        <f t="shared" ca="1" si="121"/>
        <v>494857.42502943426</v>
      </c>
    </row>
    <row r="7788" spans="1:2" ht="12.75" x14ac:dyDescent="0.2">
      <c r="A7788" s="85">
        <v>7778</v>
      </c>
      <c r="B7788" s="96">
        <f t="shared" ca="1" si="121"/>
        <v>510830.44855339092</v>
      </c>
    </row>
    <row r="7789" spans="1:2" ht="12.75" x14ac:dyDescent="0.2">
      <c r="A7789" s="85">
        <v>7779</v>
      </c>
      <c r="B7789" s="96">
        <f t="shared" ca="1" si="121"/>
        <v>491060.54158584506</v>
      </c>
    </row>
    <row r="7790" spans="1:2" ht="12.75" x14ac:dyDescent="0.2">
      <c r="A7790" s="85">
        <v>7780</v>
      </c>
      <c r="B7790" s="96">
        <f t="shared" ca="1" si="121"/>
        <v>511521.47217703046</v>
      </c>
    </row>
    <row r="7791" spans="1:2" ht="12.75" x14ac:dyDescent="0.2">
      <c r="A7791" s="85">
        <v>7781</v>
      </c>
      <c r="B7791" s="96">
        <f t="shared" ca="1" si="121"/>
        <v>517119.28488583321</v>
      </c>
    </row>
    <row r="7792" spans="1:2" ht="12.75" x14ac:dyDescent="0.2">
      <c r="A7792" s="85">
        <v>7782</v>
      </c>
      <c r="B7792" s="96">
        <f t="shared" ca="1" si="121"/>
        <v>471928.32034175028</v>
      </c>
    </row>
    <row r="7793" spans="1:2" ht="12.75" x14ac:dyDescent="0.2">
      <c r="A7793" s="85">
        <v>7783</v>
      </c>
      <c r="B7793" s="96">
        <f t="shared" ca="1" si="121"/>
        <v>441914.18023991387</v>
      </c>
    </row>
    <row r="7794" spans="1:2" ht="12.75" x14ac:dyDescent="0.2">
      <c r="A7794" s="85">
        <v>7784</v>
      </c>
      <c r="B7794" s="96">
        <f t="shared" ca="1" si="121"/>
        <v>478457.96418586845</v>
      </c>
    </row>
    <row r="7795" spans="1:2" ht="12.75" x14ac:dyDescent="0.2">
      <c r="A7795" s="85">
        <v>7785</v>
      </c>
      <c r="B7795" s="96">
        <f t="shared" ca="1" si="121"/>
        <v>449620.01076552592</v>
      </c>
    </row>
    <row r="7796" spans="1:2" ht="12.75" x14ac:dyDescent="0.2">
      <c r="A7796" s="85">
        <v>7786</v>
      </c>
      <c r="B7796" s="96">
        <f t="shared" ca="1" si="121"/>
        <v>446252.79251625866</v>
      </c>
    </row>
    <row r="7797" spans="1:2" ht="12.75" x14ac:dyDescent="0.2">
      <c r="A7797" s="85">
        <v>7787</v>
      </c>
      <c r="B7797" s="96">
        <f t="shared" ca="1" si="121"/>
        <v>465642.15681846288</v>
      </c>
    </row>
    <row r="7798" spans="1:2" ht="12.75" x14ac:dyDescent="0.2">
      <c r="A7798" s="85">
        <v>7788</v>
      </c>
      <c r="B7798" s="96">
        <f t="shared" ca="1" si="121"/>
        <v>462436.94716399873</v>
      </c>
    </row>
    <row r="7799" spans="1:2" ht="12.75" x14ac:dyDescent="0.2">
      <c r="A7799" s="85">
        <v>7789</v>
      </c>
      <c r="B7799" s="96">
        <f t="shared" ca="1" si="121"/>
        <v>488250.62875232898</v>
      </c>
    </row>
    <row r="7800" spans="1:2" ht="12.75" x14ac:dyDescent="0.2">
      <c r="A7800" s="85">
        <v>7790</v>
      </c>
      <c r="B7800" s="96">
        <f t="shared" ca="1" si="121"/>
        <v>459161.95616550854</v>
      </c>
    </row>
    <row r="7801" spans="1:2" ht="12.75" x14ac:dyDescent="0.2">
      <c r="A7801" s="85">
        <v>7791</v>
      </c>
      <c r="B7801" s="96">
        <f t="shared" ca="1" si="121"/>
        <v>516333.17184221762</v>
      </c>
    </row>
    <row r="7802" spans="1:2" ht="12.75" x14ac:dyDescent="0.2">
      <c r="A7802" s="85">
        <v>7792</v>
      </c>
      <c r="B7802" s="96">
        <f t="shared" ca="1" si="121"/>
        <v>460087.26205751533</v>
      </c>
    </row>
    <row r="7803" spans="1:2" ht="12.75" x14ac:dyDescent="0.2">
      <c r="A7803" s="85">
        <v>7793</v>
      </c>
      <c r="B7803" s="96">
        <f t="shared" ca="1" si="121"/>
        <v>518779.61307043815</v>
      </c>
    </row>
    <row r="7804" spans="1:2" ht="12.75" x14ac:dyDescent="0.2">
      <c r="A7804" s="85">
        <v>7794</v>
      </c>
      <c r="B7804" s="96">
        <f t="shared" ca="1" si="121"/>
        <v>466312.38178972772</v>
      </c>
    </row>
    <row r="7805" spans="1:2" ht="12.75" x14ac:dyDescent="0.2">
      <c r="A7805" s="85">
        <v>7795</v>
      </c>
      <c r="B7805" s="96">
        <f t="shared" ca="1" si="121"/>
        <v>440586.38884878322</v>
      </c>
    </row>
    <row r="7806" spans="1:2" ht="12.75" x14ac:dyDescent="0.2">
      <c r="A7806" s="85">
        <v>7796</v>
      </c>
      <c r="B7806" s="96">
        <f t="shared" ca="1" si="121"/>
        <v>501473.79636179586</v>
      </c>
    </row>
    <row r="7807" spans="1:2" ht="12.75" x14ac:dyDescent="0.2">
      <c r="A7807" s="85">
        <v>7797</v>
      </c>
      <c r="B7807" s="96">
        <f t="shared" ca="1" si="121"/>
        <v>527195.35993330576</v>
      </c>
    </row>
    <row r="7808" spans="1:2" ht="12.75" x14ac:dyDescent="0.2">
      <c r="A7808" s="85">
        <v>7798</v>
      </c>
      <c r="B7808" s="96">
        <f t="shared" ca="1" si="121"/>
        <v>503258.12645797175</v>
      </c>
    </row>
    <row r="7809" spans="1:2" ht="12.75" x14ac:dyDescent="0.2">
      <c r="A7809" s="85">
        <v>7799</v>
      </c>
      <c r="B7809" s="96">
        <f t="shared" ca="1" si="121"/>
        <v>412267.88349972526</v>
      </c>
    </row>
    <row r="7810" spans="1:2" ht="12.75" x14ac:dyDescent="0.2">
      <c r="A7810" s="85">
        <v>7800</v>
      </c>
      <c r="B7810" s="96">
        <f t="shared" ca="1" si="121"/>
        <v>494508.74394229508</v>
      </c>
    </row>
    <row r="7811" spans="1:2" ht="12.75" x14ac:dyDescent="0.2">
      <c r="A7811" s="85">
        <v>7801</v>
      </c>
      <c r="B7811" s="96">
        <f t="shared" ca="1" si="121"/>
        <v>459493.23920585174</v>
      </c>
    </row>
    <row r="7812" spans="1:2" ht="12.75" x14ac:dyDescent="0.2">
      <c r="A7812" s="85">
        <v>7802</v>
      </c>
      <c r="B7812" s="96">
        <f t="shared" ca="1" si="121"/>
        <v>468112.69406309177</v>
      </c>
    </row>
    <row r="7813" spans="1:2" ht="12.75" x14ac:dyDescent="0.2">
      <c r="A7813" s="85">
        <v>7803</v>
      </c>
      <c r="B7813" s="96">
        <f t="shared" ca="1" si="121"/>
        <v>496037.71875810862</v>
      </c>
    </row>
    <row r="7814" spans="1:2" ht="12.75" x14ac:dyDescent="0.2">
      <c r="A7814" s="85">
        <v>7804</v>
      </c>
      <c r="B7814" s="96">
        <f t="shared" ca="1" si="121"/>
        <v>566497.45590518636</v>
      </c>
    </row>
    <row r="7815" spans="1:2" ht="12.75" x14ac:dyDescent="0.2">
      <c r="A7815" s="85">
        <v>7805</v>
      </c>
      <c r="B7815" s="96">
        <f t="shared" ca="1" si="121"/>
        <v>480062.72588139691</v>
      </c>
    </row>
    <row r="7816" spans="1:2" ht="12.75" x14ac:dyDescent="0.2">
      <c r="A7816" s="85">
        <v>7806</v>
      </c>
      <c r="B7816" s="96">
        <f t="shared" ca="1" si="121"/>
        <v>523179.76875365066</v>
      </c>
    </row>
    <row r="7817" spans="1:2" ht="12.75" x14ac:dyDescent="0.2">
      <c r="A7817" s="85">
        <v>7807</v>
      </c>
      <c r="B7817" s="96">
        <f t="shared" ca="1" si="121"/>
        <v>526352.73475548869</v>
      </c>
    </row>
    <row r="7818" spans="1:2" ht="12.75" x14ac:dyDescent="0.2">
      <c r="A7818" s="85">
        <v>7808</v>
      </c>
      <c r="B7818" s="96">
        <f t="shared" ca="1" si="121"/>
        <v>501510.2555078076</v>
      </c>
    </row>
    <row r="7819" spans="1:2" ht="12.75" x14ac:dyDescent="0.2">
      <c r="A7819" s="85">
        <v>7809</v>
      </c>
      <c r="B7819" s="96">
        <f t="shared" ref="B7819:B7882" ca="1" si="122">NORMINV(RAND(),B$4,B$5)</f>
        <v>493506.62278443348</v>
      </c>
    </row>
    <row r="7820" spans="1:2" ht="12.75" x14ac:dyDescent="0.2">
      <c r="A7820" s="85">
        <v>7810</v>
      </c>
      <c r="B7820" s="96">
        <f t="shared" ca="1" si="122"/>
        <v>474936.35974913707</v>
      </c>
    </row>
    <row r="7821" spans="1:2" ht="12.75" x14ac:dyDescent="0.2">
      <c r="A7821" s="85">
        <v>7811</v>
      </c>
      <c r="B7821" s="96">
        <f t="shared" ca="1" si="122"/>
        <v>479068.40021461761</v>
      </c>
    </row>
    <row r="7822" spans="1:2" ht="12.75" x14ac:dyDescent="0.2">
      <c r="A7822" s="85">
        <v>7812</v>
      </c>
      <c r="B7822" s="96">
        <f t="shared" ca="1" si="122"/>
        <v>481567.19460583723</v>
      </c>
    </row>
    <row r="7823" spans="1:2" ht="12.75" x14ac:dyDescent="0.2">
      <c r="A7823" s="85">
        <v>7813</v>
      </c>
      <c r="B7823" s="96">
        <f t="shared" ca="1" si="122"/>
        <v>531169.36339115549</v>
      </c>
    </row>
    <row r="7824" spans="1:2" ht="12.75" x14ac:dyDescent="0.2">
      <c r="A7824" s="85">
        <v>7814</v>
      </c>
      <c r="B7824" s="96">
        <f t="shared" ca="1" si="122"/>
        <v>496406.84895660594</v>
      </c>
    </row>
    <row r="7825" spans="1:2" ht="12.75" x14ac:dyDescent="0.2">
      <c r="A7825" s="85">
        <v>7815</v>
      </c>
      <c r="B7825" s="96">
        <f t="shared" ca="1" si="122"/>
        <v>534542.74744778301</v>
      </c>
    </row>
    <row r="7826" spans="1:2" ht="12.75" x14ac:dyDescent="0.2">
      <c r="A7826" s="85">
        <v>7816</v>
      </c>
      <c r="B7826" s="96">
        <f t="shared" ca="1" si="122"/>
        <v>518024.76106001891</v>
      </c>
    </row>
    <row r="7827" spans="1:2" ht="12.75" x14ac:dyDescent="0.2">
      <c r="A7827" s="85">
        <v>7817</v>
      </c>
      <c r="B7827" s="96">
        <f t="shared" ca="1" si="122"/>
        <v>535935.3040907695</v>
      </c>
    </row>
    <row r="7828" spans="1:2" ht="12.75" x14ac:dyDescent="0.2">
      <c r="A7828" s="85">
        <v>7818</v>
      </c>
      <c r="B7828" s="96">
        <f t="shared" ca="1" si="122"/>
        <v>504709.07761385309</v>
      </c>
    </row>
    <row r="7829" spans="1:2" ht="12.75" x14ac:dyDescent="0.2">
      <c r="A7829" s="85">
        <v>7819</v>
      </c>
      <c r="B7829" s="96">
        <f t="shared" ca="1" si="122"/>
        <v>526164.83295263234</v>
      </c>
    </row>
    <row r="7830" spans="1:2" ht="12.75" x14ac:dyDescent="0.2">
      <c r="A7830" s="85">
        <v>7820</v>
      </c>
      <c r="B7830" s="96">
        <f t="shared" ca="1" si="122"/>
        <v>482855.54200045025</v>
      </c>
    </row>
    <row r="7831" spans="1:2" ht="12.75" x14ac:dyDescent="0.2">
      <c r="A7831" s="85">
        <v>7821</v>
      </c>
      <c r="B7831" s="96">
        <f t="shared" ca="1" si="122"/>
        <v>535532.56380708399</v>
      </c>
    </row>
    <row r="7832" spans="1:2" ht="12.75" x14ac:dyDescent="0.2">
      <c r="A7832" s="85">
        <v>7822</v>
      </c>
      <c r="B7832" s="96">
        <f t="shared" ca="1" si="122"/>
        <v>522698.5389768614</v>
      </c>
    </row>
    <row r="7833" spans="1:2" ht="12.75" x14ac:dyDescent="0.2">
      <c r="A7833" s="85">
        <v>7823</v>
      </c>
      <c r="B7833" s="96">
        <f t="shared" ca="1" si="122"/>
        <v>487589.7025693559</v>
      </c>
    </row>
    <row r="7834" spans="1:2" ht="12.75" x14ac:dyDescent="0.2">
      <c r="A7834" s="85">
        <v>7824</v>
      </c>
      <c r="B7834" s="96">
        <f t="shared" ca="1" si="122"/>
        <v>527800.48598604859</v>
      </c>
    </row>
    <row r="7835" spans="1:2" ht="12.75" x14ac:dyDescent="0.2">
      <c r="A7835" s="85">
        <v>7825</v>
      </c>
      <c r="B7835" s="96">
        <f t="shared" ca="1" si="122"/>
        <v>537198.74038073944</v>
      </c>
    </row>
    <row r="7836" spans="1:2" ht="12.75" x14ac:dyDescent="0.2">
      <c r="A7836" s="85">
        <v>7826</v>
      </c>
      <c r="B7836" s="96">
        <f t="shared" ca="1" si="122"/>
        <v>513308.34102849686</v>
      </c>
    </row>
    <row r="7837" spans="1:2" ht="12.75" x14ac:dyDescent="0.2">
      <c r="A7837" s="85">
        <v>7827</v>
      </c>
      <c r="B7837" s="96">
        <f t="shared" ca="1" si="122"/>
        <v>506095.75900062674</v>
      </c>
    </row>
    <row r="7838" spans="1:2" ht="12.75" x14ac:dyDescent="0.2">
      <c r="A7838" s="85">
        <v>7828</v>
      </c>
      <c r="B7838" s="96">
        <f t="shared" ca="1" si="122"/>
        <v>493778.6061947628</v>
      </c>
    </row>
    <row r="7839" spans="1:2" ht="12.75" x14ac:dyDescent="0.2">
      <c r="A7839" s="85">
        <v>7829</v>
      </c>
      <c r="B7839" s="96">
        <f t="shared" ca="1" si="122"/>
        <v>527011.27517027652</v>
      </c>
    </row>
    <row r="7840" spans="1:2" ht="12.75" x14ac:dyDescent="0.2">
      <c r="A7840" s="85">
        <v>7830</v>
      </c>
      <c r="B7840" s="96">
        <f t="shared" ca="1" si="122"/>
        <v>538155.31060504762</v>
      </c>
    </row>
    <row r="7841" spans="1:2" ht="12.75" x14ac:dyDescent="0.2">
      <c r="A7841" s="85">
        <v>7831</v>
      </c>
      <c r="B7841" s="96">
        <f t="shared" ca="1" si="122"/>
        <v>446851.8275992368</v>
      </c>
    </row>
    <row r="7842" spans="1:2" ht="12.75" x14ac:dyDescent="0.2">
      <c r="A7842" s="85">
        <v>7832</v>
      </c>
      <c r="B7842" s="96">
        <f t="shared" ca="1" si="122"/>
        <v>442636.17144403665</v>
      </c>
    </row>
    <row r="7843" spans="1:2" ht="12.75" x14ac:dyDescent="0.2">
      <c r="A7843" s="85">
        <v>7833</v>
      </c>
      <c r="B7843" s="96">
        <f t="shared" ca="1" si="122"/>
        <v>481811.14047893474</v>
      </c>
    </row>
    <row r="7844" spans="1:2" ht="12.75" x14ac:dyDescent="0.2">
      <c r="A7844" s="85">
        <v>7834</v>
      </c>
      <c r="B7844" s="96">
        <f t="shared" ca="1" si="122"/>
        <v>505496.92283221171</v>
      </c>
    </row>
    <row r="7845" spans="1:2" ht="12.75" x14ac:dyDescent="0.2">
      <c r="A7845" s="85">
        <v>7835</v>
      </c>
      <c r="B7845" s="96">
        <f t="shared" ca="1" si="122"/>
        <v>501722.40743253654</v>
      </c>
    </row>
    <row r="7846" spans="1:2" ht="12.75" x14ac:dyDescent="0.2">
      <c r="A7846" s="85">
        <v>7836</v>
      </c>
      <c r="B7846" s="96">
        <f t="shared" ca="1" si="122"/>
        <v>431752.11415991909</v>
      </c>
    </row>
    <row r="7847" spans="1:2" ht="12.75" x14ac:dyDescent="0.2">
      <c r="A7847" s="85">
        <v>7837</v>
      </c>
      <c r="B7847" s="96">
        <f t="shared" ca="1" si="122"/>
        <v>482339.95305813401</v>
      </c>
    </row>
    <row r="7848" spans="1:2" ht="12.75" x14ac:dyDescent="0.2">
      <c r="A7848" s="85">
        <v>7838</v>
      </c>
      <c r="B7848" s="96">
        <f t="shared" ca="1" si="122"/>
        <v>473986.93571906065</v>
      </c>
    </row>
    <row r="7849" spans="1:2" ht="12.75" x14ac:dyDescent="0.2">
      <c r="A7849" s="85">
        <v>7839</v>
      </c>
      <c r="B7849" s="96">
        <f t="shared" ca="1" si="122"/>
        <v>525647.23337421182</v>
      </c>
    </row>
    <row r="7850" spans="1:2" ht="12.75" x14ac:dyDescent="0.2">
      <c r="A7850" s="85">
        <v>7840</v>
      </c>
      <c r="B7850" s="96">
        <f t="shared" ca="1" si="122"/>
        <v>484469.44403710897</v>
      </c>
    </row>
    <row r="7851" spans="1:2" ht="12.75" x14ac:dyDescent="0.2">
      <c r="A7851" s="85">
        <v>7841</v>
      </c>
      <c r="B7851" s="96">
        <f t="shared" ca="1" si="122"/>
        <v>518588.05029958382</v>
      </c>
    </row>
    <row r="7852" spans="1:2" ht="12.75" x14ac:dyDescent="0.2">
      <c r="A7852" s="85">
        <v>7842</v>
      </c>
      <c r="B7852" s="96">
        <f t="shared" ca="1" si="122"/>
        <v>563068.42252946866</v>
      </c>
    </row>
    <row r="7853" spans="1:2" ht="12.75" x14ac:dyDescent="0.2">
      <c r="A7853" s="85">
        <v>7843</v>
      </c>
      <c r="B7853" s="96">
        <f t="shared" ca="1" si="122"/>
        <v>504390.84074363613</v>
      </c>
    </row>
    <row r="7854" spans="1:2" ht="12.75" x14ac:dyDescent="0.2">
      <c r="A7854" s="85">
        <v>7844</v>
      </c>
      <c r="B7854" s="96">
        <f t="shared" ca="1" si="122"/>
        <v>538506.28910644609</v>
      </c>
    </row>
    <row r="7855" spans="1:2" ht="12.75" x14ac:dyDescent="0.2">
      <c r="A7855" s="85">
        <v>7845</v>
      </c>
      <c r="B7855" s="96">
        <f t="shared" ca="1" si="122"/>
        <v>490851.99579347798</v>
      </c>
    </row>
    <row r="7856" spans="1:2" ht="12.75" x14ac:dyDescent="0.2">
      <c r="A7856" s="85">
        <v>7846</v>
      </c>
      <c r="B7856" s="96">
        <f t="shared" ca="1" si="122"/>
        <v>531041.67289870151</v>
      </c>
    </row>
    <row r="7857" spans="1:2" ht="12.75" x14ac:dyDescent="0.2">
      <c r="A7857" s="85">
        <v>7847</v>
      </c>
      <c r="B7857" s="96">
        <f t="shared" ca="1" si="122"/>
        <v>386815.63736027357</v>
      </c>
    </row>
    <row r="7858" spans="1:2" ht="12.75" x14ac:dyDescent="0.2">
      <c r="A7858" s="85">
        <v>7848</v>
      </c>
      <c r="B7858" s="96">
        <f t="shared" ca="1" si="122"/>
        <v>545181.46267095266</v>
      </c>
    </row>
    <row r="7859" spans="1:2" ht="12.75" x14ac:dyDescent="0.2">
      <c r="A7859" s="85">
        <v>7849</v>
      </c>
      <c r="B7859" s="96">
        <f t="shared" ca="1" si="122"/>
        <v>522913.5693759261</v>
      </c>
    </row>
    <row r="7860" spans="1:2" ht="12.75" x14ac:dyDescent="0.2">
      <c r="A7860" s="85">
        <v>7850</v>
      </c>
      <c r="B7860" s="96">
        <f t="shared" ca="1" si="122"/>
        <v>479941.70429552026</v>
      </c>
    </row>
    <row r="7861" spans="1:2" ht="12.75" x14ac:dyDescent="0.2">
      <c r="A7861" s="85">
        <v>7851</v>
      </c>
      <c r="B7861" s="96">
        <f t="shared" ca="1" si="122"/>
        <v>442272.8487719947</v>
      </c>
    </row>
    <row r="7862" spans="1:2" ht="12.75" x14ac:dyDescent="0.2">
      <c r="A7862" s="85">
        <v>7852</v>
      </c>
      <c r="B7862" s="96">
        <f t="shared" ca="1" si="122"/>
        <v>491147.20543774078</v>
      </c>
    </row>
    <row r="7863" spans="1:2" ht="12.75" x14ac:dyDescent="0.2">
      <c r="A7863" s="85">
        <v>7853</v>
      </c>
      <c r="B7863" s="96">
        <f t="shared" ca="1" si="122"/>
        <v>515004.47041274077</v>
      </c>
    </row>
    <row r="7864" spans="1:2" ht="12.75" x14ac:dyDescent="0.2">
      <c r="A7864" s="85">
        <v>7854</v>
      </c>
      <c r="B7864" s="96">
        <f t="shared" ca="1" si="122"/>
        <v>444745.61642771767</v>
      </c>
    </row>
    <row r="7865" spans="1:2" ht="12.75" x14ac:dyDescent="0.2">
      <c r="A7865" s="85">
        <v>7855</v>
      </c>
      <c r="B7865" s="96">
        <f t="shared" ca="1" si="122"/>
        <v>523872.32377308188</v>
      </c>
    </row>
    <row r="7866" spans="1:2" ht="12.75" x14ac:dyDescent="0.2">
      <c r="A7866" s="85">
        <v>7856</v>
      </c>
      <c r="B7866" s="96">
        <f t="shared" ca="1" si="122"/>
        <v>459693.97277289693</v>
      </c>
    </row>
    <row r="7867" spans="1:2" ht="12.75" x14ac:dyDescent="0.2">
      <c r="A7867" s="85">
        <v>7857</v>
      </c>
      <c r="B7867" s="96">
        <f t="shared" ca="1" si="122"/>
        <v>437600.37388988369</v>
      </c>
    </row>
    <row r="7868" spans="1:2" ht="12.75" x14ac:dyDescent="0.2">
      <c r="A7868" s="85">
        <v>7858</v>
      </c>
      <c r="B7868" s="96">
        <f t="shared" ca="1" si="122"/>
        <v>521957.26708384877</v>
      </c>
    </row>
    <row r="7869" spans="1:2" ht="12.75" x14ac:dyDescent="0.2">
      <c r="A7869" s="85">
        <v>7859</v>
      </c>
      <c r="B7869" s="96">
        <f t="shared" ca="1" si="122"/>
        <v>498010.93229662691</v>
      </c>
    </row>
    <row r="7870" spans="1:2" ht="12.75" x14ac:dyDescent="0.2">
      <c r="A7870" s="85">
        <v>7860</v>
      </c>
      <c r="B7870" s="96">
        <f t="shared" ca="1" si="122"/>
        <v>506335.44927115261</v>
      </c>
    </row>
    <row r="7871" spans="1:2" ht="12.75" x14ac:dyDescent="0.2">
      <c r="A7871" s="85">
        <v>7861</v>
      </c>
      <c r="B7871" s="96">
        <f t="shared" ca="1" si="122"/>
        <v>491813.72496716119</v>
      </c>
    </row>
    <row r="7872" spans="1:2" ht="12.75" x14ac:dyDescent="0.2">
      <c r="A7872" s="85">
        <v>7862</v>
      </c>
      <c r="B7872" s="96">
        <f t="shared" ca="1" si="122"/>
        <v>488299.53700329439</v>
      </c>
    </row>
    <row r="7873" spans="1:2" ht="12.75" x14ac:dyDescent="0.2">
      <c r="A7873" s="85">
        <v>7863</v>
      </c>
      <c r="B7873" s="96">
        <f t="shared" ca="1" si="122"/>
        <v>521900.92446154385</v>
      </c>
    </row>
    <row r="7874" spans="1:2" ht="12.75" x14ac:dyDescent="0.2">
      <c r="A7874" s="85">
        <v>7864</v>
      </c>
      <c r="B7874" s="96">
        <f t="shared" ca="1" si="122"/>
        <v>547305.29999233142</v>
      </c>
    </row>
    <row r="7875" spans="1:2" ht="12.75" x14ac:dyDescent="0.2">
      <c r="A7875" s="85">
        <v>7865</v>
      </c>
      <c r="B7875" s="96">
        <f t="shared" ca="1" si="122"/>
        <v>528922.38136588188</v>
      </c>
    </row>
    <row r="7876" spans="1:2" ht="12.75" x14ac:dyDescent="0.2">
      <c r="A7876" s="85">
        <v>7866</v>
      </c>
      <c r="B7876" s="96">
        <f t="shared" ca="1" si="122"/>
        <v>524597.18897029478</v>
      </c>
    </row>
    <row r="7877" spans="1:2" ht="12.75" x14ac:dyDescent="0.2">
      <c r="A7877" s="85">
        <v>7867</v>
      </c>
      <c r="B7877" s="96">
        <f t="shared" ca="1" si="122"/>
        <v>558053.29742893938</v>
      </c>
    </row>
    <row r="7878" spans="1:2" ht="12.75" x14ac:dyDescent="0.2">
      <c r="A7878" s="85">
        <v>7868</v>
      </c>
      <c r="B7878" s="96">
        <f t="shared" ca="1" si="122"/>
        <v>497950.8873763482</v>
      </c>
    </row>
    <row r="7879" spans="1:2" ht="12.75" x14ac:dyDescent="0.2">
      <c r="A7879" s="85">
        <v>7869</v>
      </c>
      <c r="B7879" s="96">
        <f t="shared" ca="1" si="122"/>
        <v>410928.2580249341</v>
      </c>
    </row>
    <row r="7880" spans="1:2" ht="12.75" x14ac:dyDescent="0.2">
      <c r="A7880" s="85">
        <v>7870</v>
      </c>
      <c r="B7880" s="96">
        <f t="shared" ca="1" si="122"/>
        <v>449803.27309455635</v>
      </c>
    </row>
    <row r="7881" spans="1:2" ht="12.75" x14ac:dyDescent="0.2">
      <c r="A7881" s="85">
        <v>7871</v>
      </c>
      <c r="B7881" s="96">
        <f t="shared" ca="1" si="122"/>
        <v>477239.84085542616</v>
      </c>
    </row>
    <row r="7882" spans="1:2" ht="12.75" x14ac:dyDescent="0.2">
      <c r="A7882" s="85">
        <v>7872</v>
      </c>
      <c r="B7882" s="96">
        <f t="shared" ca="1" si="122"/>
        <v>448402.65624469623</v>
      </c>
    </row>
    <row r="7883" spans="1:2" ht="12.75" x14ac:dyDescent="0.2">
      <c r="A7883" s="85">
        <v>7873</v>
      </c>
      <c r="B7883" s="96">
        <f t="shared" ref="B7883:B7946" ca="1" si="123">NORMINV(RAND(),B$4,B$5)</f>
        <v>510673.68520690757</v>
      </c>
    </row>
    <row r="7884" spans="1:2" ht="12.75" x14ac:dyDescent="0.2">
      <c r="A7884" s="85">
        <v>7874</v>
      </c>
      <c r="B7884" s="96">
        <f t="shared" ca="1" si="123"/>
        <v>436726.63894320512</v>
      </c>
    </row>
    <row r="7885" spans="1:2" ht="12.75" x14ac:dyDescent="0.2">
      <c r="A7885" s="85">
        <v>7875</v>
      </c>
      <c r="B7885" s="96">
        <f t="shared" ca="1" si="123"/>
        <v>537549.12824324262</v>
      </c>
    </row>
    <row r="7886" spans="1:2" ht="12.75" x14ac:dyDescent="0.2">
      <c r="A7886" s="85">
        <v>7876</v>
      </c>
      <c r="B7886" s="96">
        <f t="shared" ca="1" si="123"/>
        <v>477782.22826866189</v>
      </c>
    </row>
    <row r="7887" spans="1:2" ht="12.75" x14ac:dyDescent="0.2">
      <c r="A7887" s="85">
        <v>7877</v>
      </c>
      <c r="B7887" s="96">
        <f t="shared" ca="1" si="123"/>
        <v>547773.33294669865</v>
      </c>
    </row>
    <row r="7888" spans="1:2" ht="12.75" x14ac:dyDescent="0.2">
      <c r="A7888" s="85">
        <v>7878</v>
      </c>
      <c r="B7888" s="96">
        <f t="shared" ca="1" si="123"/>
        <v>447854.29191052221</v>
      </c>
    </row>
    <row r="7889" spans="1:2" ht="12.75" x14ac:dyDescent="0.2">
      <c r="A7889" s="85">
        <v>7879</v>
      </c>
      <c r="B7889" s="96">
        <f t="shared" ca="1" si="123"/>
        <v>533005.87995441584</v>
      </c>
    </row>
    <row r="7890" spans="1:2" ht="12.75" x14ac:dyDescent="0.2">
      <c r="A7890" s="85">
        <v>7880</v>
      </c>
      <c r="B7890" s="96">
        <f t="shared" ca="1" si="123"/>
        <v>486420.64413207042</v>
      </c>
    </row>
    <row r="7891" spans="1:2" ht="12.75" x14ac:dyDescent="0.2">
      <c r="A7891" s="85">
        <v>7881</v>
      </c>
      <c r="B7891" s="96">
        <f t="shared" ca="1" si="123"/>
        <v>491284.17540810548</v>
      </c>
    </row>
    <row r="7892" spans="1:2" ht="12.75" x14ac:dyDescent="0.2">
      <c r="A7892" s="85">
        <v>7882</v>
      </c>
      <c r="B7892" s="96">
        <f t="shared" ca="1" si="123"/>
        <v>448551.42766750487</v>
      </c>
    </row>
    <row r="7893" spans="1:2" ht="12.75" x14ac:dyDescent="0.2">
      <c r="A7893" s="85">
        <v>7883</v>
      </c>
      <c r="B7893" s="96">
        <f t="shared" ca="1" si="123"/>
        <v>424848.35148952052</v>
      </c>
    </row>
    <row r="7894" spans="1:2" ht="12.75" x14ac:dyDescent="0.2">
      <c r="A7894" s="85">
        <v>7884</v>
      </c>
      <c r="B7894" s="96">
        <f t="shared" ca="1" si="123"/>
        <v>514249.22877349815</v>
      </c>
    </row>
    <row r="7895" spans="1:2" ht="12.75" x14ac:dyDescent="0.2">
      <c r="A7895" s="85">
        <v>7885</v>
      </c>
      <c r="B7895" s="96">
        <f t="shared" ca="1" si="123"/>
        <v>572383.9277074032</v>
      </c>
    </row>
    <row r="7896" spans="1:2" ht="12.75" x14ac:dyDescent="0.2">
      <c r="A7896" s="85">
        <v>7886</v>
      </c>
      <c r="B7896" s="96">
        <f t="shared" ca="1" si="123"/>
        <v>519942.74373063643</v>
      </c>
    </row>
    <row r="7897" spans="1:2" ht="12.75" x14ac:dyDescent="0.2">
      <c r="A7897" s="85">
        <v>7887</v>
      </c>
      <c r="B7897" s="96">
        <f t="shared" ca="1" si="123"/>
        <v>470042.88005657413</v>
      </c>
    </row>
    <row r="7898" spans="1:2" ht="12.75" x14ac:dyDescent="0.2">
      <c r="A7898" s="85">
        <v>7888</v>
      </c>
      <c r="B7898" s="96">
        <f t="shared" ca="1" si="123"/>
        <v>476270.83083680348</v>
      </c>
    </row>
    <row r="7899" spans="1:2" ht="12.75" x14ac:dyDescent="0.2">
      <c r="A7899" s="85">
        <v>7889</v>
      </c>
      <c r="B7899" s="96">
        <f t="shared" ca="1" si="123"/>
        <v>488250.17444596841</v>
      </c>
    </row>
    <row r="7900" spans="1:2" ht="12.75" x14ac:dyDescent="0.2">
      <c r="A7900" s="85">
        <v>7890</v>
      </c>
      <c r="B7900" s="96">
        <f t="shared" ca="1" si="123"/>
        <v>498738.97317476722</v>
      </c>
    </row>
    <row r="7901" spans="1:2" ht="12.75" x14ac:dyDescent="0.2">
      <c r="A7901" s="85">
        <v>7891</v>
      </c>
      <c r="B7901" s="96">
        <f t="shared" ca="1" si="123"/>
        <v>502777.65949910652</v>
      </c>
    </row>
    <row r="7902" spans="1:2" ht="12.75" x14ac:dyDescent="0.2">
      <c r="A7902" s="85">
        <v>7892</v>
      </c>
      <c r="B7902" s="96">
        <f t="shared" ca="1" si="123"/>
        <v>488748.13616416987</v>
      </c>
    </row>
    <row r="7903" spans="1:2" ht="12.75" x14ac:dyDescent="0.2">
      <c r="A7903" s="85">
        <v>7893</v>
      </c>
      <c r="B7903" s="96">
        <f t="shared" ca="1" si="123"/>
        <v>498419.06875819614</v>
      </c>
    </row>
    <row r="7904" spans="1:2" ht="12.75" x14ac:dyDescent="0.2">
      <c r="A7904" s="85">
        <v>7894</v>
      </c>
      <c r="B7904" s="96">
        <f t="shared" ca="1" si="123"/>
        <v>524170.34173645946</v>
      </c>
    </row>
    <row r="7905" spans="1:2" ht="12.75" x14ac:dyDescent="0.2">
      <c r="A7905" s="85">
        <v>7895</v>
      </c>
      <c r="B7905" s="96">
        <f t="shared" ca="1" si="123"/>
        <v>502270.90302892571</v>
      </c>
    </row>
    <row r="7906" spans="1:2" ht="12.75" x14ac:dyDescent="0.2">
      <c r="A7906" s="85">
        <v>7896</v>
      </c>
      <c r="B7906" s="96">
        <f t="shared" ca="1" si="123"/>
        <v>445771.3958695503</v>
      </c>
    </row>
    <row r="7907" spans="1:2" ht="12.75" x14ac:dyDescent="0.2">
      <c r="A7907" s="85">
        <v>7897</v>
      </c>
      <c r="B7907" s="96">
        <f t="shared" ca="1" si="123"/>
        <v>478841.09824678564</v>
      </c>
    </row>
    <row r="7908" spans="1:2" ht="12.75" x14ac:dyDescent="0.2">
      <c r="A7908" s="85">
        <v>7898</v>
      </c>
      <c r="B7908" s="96">
        <f t="shared" ca="1" si="123"/>
        <v>448933.22064816242</v>
      </c>
    </row>
    <row r="7909" spans="1:2" ht="12.75" x14ac:dyDescent="0.2">
      <c r="A7909" s="85">
        <v>7899</v>
      </c>
      <c r="B7909" s="96">
        <f t="shared" ca="1" si="123"/>
        <v>487669.99382174236</v>
      </c>
    </row>
    <row r="7910" spans="1:2" ht="12.75" x14ac:dyDescent="0.2">
      <c r="A7910" s="85">
        <v>7900</v>
      </c>
      <c r="B7910" s="96">
        <f t="shared" ca="1" si="123"/>
        <v>551271.22480974905</v>
      </c>
    </row>
    <row r="7911" spans="1:2" ht="12.75" x14ac:dyDescent="0.2">
      <c r="A7911" s="85">
        <v>7901</v>
      </c>
      <c r="B7911" s="96">
        <f t="shared" ca="1" si="123"/>
        <v>462911.7474962984</v>
      </c>
    </row>
    <row r="7912" spans="1:2" ht="12.75" x14ac:dyDescent="0.2">
      <c r="A7912" s="85">
        <v>7902</v>
      </c>
      <c r="B7912" s="96">
        <f t="shared" ca="1" si="123"/>
        <v>508181.3302627643</v>
      </c>
    </row>
    <row r="7913" spans="1:2" ht="12.75" x14ac:dyDescent="0.2">
      <c r="A7913" s="85">
        <v>7903</v>
      </c>
      <c r="B7913" s="96">
        <f t="shared" ca="1" si="123"/>
        <v>506470.93182261585</v>
      </c>
    </row>
    <row r="7914" spans="1:2" ht="12.75" x14ac:dyDescent="0.2">
      <c r="A7914" s="85">
        <v>7904</v>
      </c>
      <c r="B7914" s="96">
        <f t="shared" ca="1" si="123"/>
        <v>473706.37993224472</v>
      </c>
    </row>
    <row r="7915" spans="1:2" ht="12.75" x14ac:dyDescent="0.2">
      <c r="A7915" s="85">
        <v>7905</v>
      </c>
      <c r="B7915" s="96">
        <f t="shared" ca="1" si="123"/>
        <v>508007.00479807489</v>
      </c>
    </row>
    <row r="7916" spans="1:2" ht="12.75" x14ac:dyDescent="0.2">
      <c r="A7916" s="85">
        <v>7906</v>
      </c>
      <c r="B7916" s="96">
        <f t="shared" ca="1" si="123"/>
        <v>524525.57969724666</v>
      </c>
    </row>
    <row r="7917" spans="1:2" ht="12.75" x14ac:dyDescent="0.2">
      <c r="A7917" s="85">
        <v>7907</v>
      </c>
      <c r="B7917" s="96">
        <f t="shared" ca="1" si="123"/>
        <v>450110.5286825191</v>
      </c>
    </row>
    <row r="7918" spans="1:2" ht="12.75" x14ac:dyDescent="0.2">
      <c r="A7918" s="85">
        <v>7908</v>
      </c>
      <c r="B7918" s="96">
        <f t="shared" ca="1" si="123"/>
        <v>507254.92475827818</v>
      </c>
    </row>
    <row r="7919" spans="1:2" ht="12.75" x14ac:dyDescent="0.2">
      <c r="A7919" s="85">
        <v>7909</v>
      </c>
      <c r="B7919" s="96">
        <f t="shared" ca="1" si="123"/>
        <v>458331.0167284403</v>
      </c>
    </row>
    <row r="7920" spans="1:2" ht="12.75" x14ac:dyDescent="0.2">
      <c r="A7920" s="85">
        <v>7910</v>
      </c>
      <c r="B7920" s="96">
        <f t="shared" ca="1" si="123"/>
        <v>422937.08096461871</v>
      </c>
    </row>
    <row r="7921" spans="1:2" ht="12.75" x14ac:dyDescent="0.2">
      <c r="A7921" s="85">
        <v>7911</v>
      </c>
      <c r="B7921" s="96">
        <f t="shared" ca="1" si="123"/>
        <v>529482.47657709394</v>
      </c>
    </row>
    <row r="7922" spans="1:2" ht="12.75" x14ac:dyDescent="0.2">
      <c r="A7922" s="85">
        <v>7912</v>
      </c>
      <c r="B7922" s="96">
        <f t="shared" ca="1" si="123"/>
        <v>498836.746227564</v>
      </c>
    </row>
    <row r="7923" spans="1:2" ht="12.75" x14ac:dyDescent="0.2">
      <c r="A7923" s="85">
        <v>7913</v>
      </c>
      <c r="B7923" s="96">
        <f t="shared" ca="1" si="123"/>
        <v>519336.87301731494</v>
      </c>
    </row>
    <row r="7924" spans="1:2" ht="12.75" x14ac:dyDescent="0.2">
      <c r="A7924" s="85">
        <v>7914</v>
      </c>
      <c r="B7924" s="96">
        <f t="shared" ca="1" si="123"/>
        <v>439234.76813969639</v>
      </c>
    </row>
    <row r="7925" spans="1:2" ht="12.75" x14ac:dyDescent="0.2">
      <c r="A7925" s="85">
        <v>7915</v>
      </c>
      <c r="B7925" s="96">
        <f t="shared" ca="1" si="123"/>
        <v>487272.20921599964</v>
      </c>
    </row>
    <row r="7926" spans="1:2" ht="12.75" x14ac:dyDescent="0.2">
      <c r="A7926" s="85">
        <v>7916</v>
      </c>
      <c r="B7926" s="96">
        <f t="shared" ca="1" si="123"/>
        <v>469297.67464332026</v>
      </c>
    </row>
    <row r="7927" spans="1:2" ht="12.75" x14ac:dyDescent="0.2">
      <c r="A7927" s="85">
        <v>7917</v>
      </c>
      <c r="B7927" s="96">
        <f t="shared" ca="1" si="123"/>
        <v>481878.26172025851</v>
      </c>
    </row>
    <row r="7928" spans="1:2" ht="12.75" x14ac:dyDescent="0.2">
      <c r="A7928" s="85">
        <v>7918</v>
      </c>
      <c r="B7928" s="96">
        <f t="shared" ca="1" si="123"/>
        <v>456681.84264649916</v>
      </c>
    </row>
    <row r="7929" spans="1:2" ht="12.75" x14ac:dyDescent="0.2">
      <c r="A7929" s="85">
        <v>7919</v>
      </c>
      <c r="B7929" s="96">
        <f t="shared" ca="1" si="123"/>
        <v>490214.5530697197</v>
      </c>
    </row>
    <row r="7930" spans="1:2" ht="12.75" x14ac:dyDescent="0.2">
      <c r="A7930" s="85">
        <v>7920</v>
      </c>
      <c r="B7930" s="96">
        <f t="shared" ca="1" si="123"/>
        <v>529767.06731209834</v>
      </c>
    </row>
    <row r="7931" spans="1:2" ht="12.75" x14ac:dyDescent="0.2">
      <c r="A7931" s="85">
        <v>7921</v>
      </c>
      <c r="B7931" s="96">
        <f t="shared" ca="1" si="123"/>
        <v>466562.47029032221</v>
      </c>
    </row>
    <row r="7932" spans="1:2" ht="12.75" x14ac:dyDescent="0.2">
      <c r="A7932" s="85">
        <v>7922</v>
      </c>
      <c r="B7932" s="96">
        <f t="shared" ca="1" si="123"/>
        <v>461471.63873346092</v>
      </c>
    </row>
    <row r="7933" spans="1:2" ht="12.75" x14ac:dyDescent="0.2">
      <c r="A7933" s="85">
        <v>7923</v>
      </c>
      <c r="B7933" s="96">
        <f t="shared" ca="1" si="123"/>
        <v>436275.90238494484</v>
      </c>
    </row>
    <row r="7934" spans="1:2" ht="12.75" x14ac:dyDescent="0.2">
      <c r="A7934" s="85">
        <v>7924</v>
      </c>
      <c r="B7934" s="96">
        <f t="shared" ca="1" si="123"/>
        <v>504110.85368930741</v>
      </c>
    </row>
    <row r="7935" spans="1:2" ht="12.75" x14ac:dyDescent="0.2">
      <c r="A7935" s="85">
        <v>7925</v>
      </c>
      <c r="B7935" s="96">
        <f t="shared" ca="1" si="123"/>
        <v>507287.04116882978</v>
      </c>
    </row>
    <row r="7936" spans="1:2" ht="12.75" x14ac:dyDescent="0.2">
      <c r="A7936" s="85">
        <v>7926</v>
      </c>
      <c r="B7936" s="96">
        <f t="shared" ca="1" si="123"/>
        <v>517514.56982665433</v>
      </c>
    </row>
    <row r="7937" spans="1:2" ht="12.75" x14ac:dyDescent="0.2">
      <c r="A7937" s="85">
        <v>7927</v>
      </c>
      <c r="B7937" s="96">
        <f t="shared" ca="1" si="123"/>
        <v>540463.397512572</v>
      </c>
    </row>
    <row r="7938" spans="1:2" ht="12.75" x14ac:dyDescent="0.2">
      <c r="A7938" s="85">
        <v>7928</v>
      </c>
      <c r="B7938" s="96">
        <f t="shared" ca="1" si="123"/>
        <v>436847.00740127993</v>
      </c>
    </row>
    <row r="7939" spans="1:2" ht="12.75" x14ac:dyDescent="0.2">
      <c r="A7939" s="85">
        <v>7929</v>
      </c>
      <c r="B7939" s="96">
        <f t="shared" ca="1" si="123"/>
        <v>587564.06212615722</v>
      </c>
    </row>
    <row r="7940" spans="1:2" ht="12.75" x14ac:dyDescent="0.2">
      <c r="A7940" s="85">
        <v>7930</v>
      </c>
      <c r="B7940" s="96">
        <f t="shared" ca="1" si="123"/>
        <v>546358.49656270421</v>
      </c>
    </row>
    <row r="7941" spans="1:2" ht="12.75" x14ac:dyDescent="0.2">
      <c r="A7941" s="85">
        <v>7931</v>
      </c>
      <c r="B7941" s="96">
        <f t="shared" ca="1" si="123"/>
        <v>435555.46137969283</v>
      </c>
    </row>
    <row r="7942" spans="1:2" ht="12.75" x14ac:dyDescent="0.2">
      <c r="A7942" s="85">
        <v>7932</v>
      </c>
      <c r="B7942" s="96">
        <f t="shared" ca="1" si="123"/>
        <v>432606.08926512534</v>
      </c>
    </row>
    <row r="7943" spans="1:2" ht="12.75" x14ac:dyDescent="0.2">
      <c r="A7943" s="85">
        <v>7933</v>
      </c>
      <c r="B7943" s="96">
        <f t="shared" ca="1" si="123"/>
        <v>518673.84639932553</v>
      </c>
    </row>
    <row r="7944" spans="1:2" ht="12.75" x14ac:dyDescent="0.2">
      <c r="A7944" s="85">
        <v>7934</v>
      </c>
      <c r="B7944" s="96">
        <f t="shared" ca="1" si="123"/>
        <v>472116.77759467578</v>
      </c>
    </row>
    <row r="7945" spans="1:2" ht="12.75" x14ac:dyDescent="0.2">
      <c r="A7945" s="85">
        <v>7935</v>
      </c>
      <c r="B7945" s="96">
        <f t="shared" ca="1" si="123"/>
        <v>511705.5399755463</v>
      </c>
    </row>
    <row r="7946" spans="1:2" ht="12.75" x14ac:dyDescent="0.2">
      <c r="A7946" s="85">
        <v>7936</v>
      </c>
      <c r="B7946" s="96">
        <f t="shared" ca="1" si="123"/>
        <v>490575.35819820664</v>
      </c>
    </row>
    <row r="7947" spans="1:2" ht="12.75" x14ac:dyDescent="0.2">
      <c r="A7947" s="85">
        <v>7937</v>
      </c>
      <c r="B7947" s="96">
        <f t="shared" ref="B7947:B8010" ca="1" si="124">NORMINV(RAND(),B$4,B$5)</f>
        <v>426310.22451360617</v>
      </c>
    </row>
    <row r="7948" spans="1:2" ht="12.75" x14ac:dyDescent="0.2">
      <c r="A7948" s="85">
        <v>7938</v>
      </c>
      <c r="B7948" s="96">
        <f t="shared" ca="1" si="124"/>
        <v>477068.07837426965</v>
      </c>
    </row>
    <row r="7949" spans="1:2" ht="12.75" x14ac:dyDescent="0.2">
      <c r="A7949" s="85">
        <v>7939</v>
      </c>
      <c r="B7949" s="96">
        <f t="shared" ca="1" si="124"/>
        <v>456162.93010063266</v>
      </c>
    </row>
    <row r="7950" spans="1:2" ht="12.75" x14ac:dyDescent="0.2">
      <c r="A7950" s="85">
        <v>7940</v>
      </c>
      <c r="B7950" s="96">
        <f t="shared" ca="1" si="124"/>
        <v>493180.17064539652</v>
      </c>
    </row>
    <row r="7951" spans="1:2" ht="12.75" x14ac:dyDescent="0.2">
      <c r="A7951" s="85">
        <v>7941</v>
      </c>
      <c r="B7951" s="96">
        <f t="shared" ca="1" si="124"/>
        <v>471195.13866291806</v>
      </c>
    </row>
    <row r="7952" spans="1:2" ht="12.75" x14ac:dyDescent="0.2">
      <c r="A7952" s="85">
        <v>7942</v>
      </c>
      <c r="B7952" s="96">
        <f t="shared" ca="1" si="124"/>
        <v>488778.36797306058</v>
      </c>
    </row>
    <row r="7953" spans="1:2" ht="12.75" x14ac:dyDescent="0.2">
      <c r="A7953" s="85">
        <v>7943</v>
      </c>
      <c r="B7953" s="96">
        <f t="shared" ca="1" si="124"/>
        <v>530620.51470174175</v>
      </c>
    </row>
    <row r="7954" spans="1:2" ht="12.75" x14ac:dyDescent="0.2">
      <c r="A7954" s="85">
        <v>7944</v>
      </c>
      <c r="B7954" s="96">
        <f t="shared" ca="1" si="124"/>
        <v>507934.41109178285</v>
      </c>
    </row>
    <row r="7955" spans="1:2" ht="12.75" x14ac:dyDescent="0.2">
      <c r="A7955" s="85">
        <v>7945</v>
      </c>
      <c r="B7955" s="96">
        <f t="shared" ca="1" si="124"/>
        <v>517655.75755582028</v>
      </c>
    </row>
    <row r="7956" spans="1:2" ht="12.75" x14ac:dyDescent="0.2">
      <c r="A7956" s="85">
        <v>7946</v>
      </c>
      <c r="B7956" s="96">
        <f t="shared" ca="1" si="124"/>
        <v>567722.68243359413</v>
      </c>
    </row>
    <row r="7957" spans="1:2" ht="12.75" x14ac:dyDescent="0.2">
      <c r="A7957" s="85">
        <v>7947</v>
      </c>
      <c r="B7957" s="96">
        <f t="shared" ca="1" si="124"/>
        <v>517461.67803373525</v>
      </c>
    </row>
    <row r="7958" spans="1:2" ht="12.75" x14ac:dyDescent="0.2">
      <c r="A7958" s="85">
        <v>7948</v>
      </c>
      <c r="B7958" s="96">
        <f t="shared" ca="1" si="124"/>
        <v>448111.63692269253</v>
      </c>
    </row>
    <row r="7959" spans="1:2" ht="12.75" x14ac:dyDescent="0.2">
      <c r="A7959" s="85">
        <v>7949</v>
      </c>
      <c r="B7959" s="96">
        <f t="shared" ca="1" si="124"/>
        <v>465504.5164711026</v>
      </c>
    </row>
    <row r="7960" spans="1:2" ht="12.75" x14ac:dyDescent="0.2">
      <c r="A7960" s="85">
        <v>7950</v>
      </c>
      <c r="B7960" s="96">
        <f t="shared" ca="1" si="124"/>
        <v>476641.49323407875</v>
      </c>
    </row>
    <row r="7961" spans="1:2" ht="12.75" x14ac:dyDescent="0.2">
      <c r="A7961" s="85">
        <v>7951</v>
      </c>
      <c r="B7961" s="96">
        <f t="shared" ca="1" si="124"/>
        <v>500767.87290515727</v>
      </c>
    </row>
    <row r="7962" spans="1:2" ht="12.75" x14ac:dyDescent="0.2">
      <c r="A7962" s="85">
        <v>7952</v>
      </c>
      <c r="B7962" s="96">
        <f t="shared" ca="1" si="124"/>
        <v>540176.87947374862</v>
      </c>
    </row>
    <row r="7963" spans="1:2" ht="12.75" x14ac:dyDescent="0.2">
      <c r="A7963" s="85">
        <v>7953</v>
      </c>
      <c r="B7963" s="96">
        <f t="shared" ca="1" si="124"/>
        <v>459050.72627510427</v>
      </c>
    </row>
    <row r="7964" spans="1:2" ht="12.75" x14ac:dyDescent="0.2">
      <c r="A7964" s="85">
        <v>7954</v>
      </c>
      <c r="B7964" s="96">
        <f t="shared" ca="1" si="124"/>
        <v>499375.44997369789</v>
      </c>
    </row>
    <row r="7965" spans="1:2" ht="12.75" x14ac:dyDescent="0.2">
      <c r="A7965" s="85">
        <v>7955</v>
      </c>
      <c r="B7965" s="96">
        <f t="shared" ca="1" si="124"/>
        <v>453853.98880452878</v>
      </c>
    </row>
    <row r="7966" spans="1:2" ht="12.75" x14ac:dyDescent="0.2">
      <c r="A7966" s="85">
        <v>7956</v>
      </c>
      <c r="B7966" s="96">
        <f t="shared" ca="1" si="124"/>
        <v>554960.45749265642</v>
      </c>
    </row>
    <row r="7967" spans="1:2" ht="12.75" x14ac:dyDescent="0.2">
      <c r="A7967" s="85">
        <v>7957</v>
      </c>
      <c r="B7967" s="96">
        <f t="shared" ca="1" si="124"/>
        <v>490118.16233537678</v>
      </c>
    </row>
    <row r="7968" spans="1:2" ht="12.75" x14ac:dyDescent="0.2">
      <c r="A7968" s="85">
        <v>7958</v>
      </c>
      <c r="B7968" s="96">
        <f t="shared" ca="1" si="124"/>
        <v>508947.15507327946</v>
      </c>
    </row>
    <row r="7969" spans="1:2" ht="12.75" x14ac:dyDescent="0.2">
      <c r="A7969" s="85">
        <v>7959</v>
      </c>
      <c r="B7969" s="96">
        <f t="shared" ca="1" si="124"/>
        <v>524898.3713952835</v>
      </c>
    </row>
    <row r="7970" spans="1:2" ht="12.75" x14ac:dyDescent="0.2">
      <c r="A7970" s="85">
        <v>7960</v>
      </c>
      <c r="B7970" s="96">
        <f t="shared" ca="1" si="124"/>
        <v>442088.33035428601</v>
      </c>
    </row>
    <row r="7971" spans="1:2" ht="12.75" x14ac:dyDescent="0.2">
      <c r="A7971" s="85">
        <v>7961</v>
      </c>
      <c r="B7971" s="96">
        <f t="shared" ca="1" si="124"/>
        <v>445028.78117276903</v>
      </c>
    </row>
    <row r="7972" spans="1:2" ht="12.75" x14ac:dyDescent="0.2">
      <c r="A7972" s="85">
        <v>7962</v>
      </c>
      <c r="B7972" s="96">
        <f t="shared" ca="1" si="124"/>
        <v>512933.72648119868</v>
      </c>
    </row>
    <row r="7973" spans="1:2" ht="12.75" x14ac:dyDescent="0.2">
      <c r="A7973" s="85">
        <v>7963</v>
      </c>
      <c r="B7973" s="96">
        <f t="shared" ca="1" si="124"/>
        <v>530778.25117502338</v>
      </c>
    </row>
    <row r="7974" spans="1:2" ht="12.75" x14ac:dyDescent="0.2">
      <c r="A7974" s="85">
        <v>7964</v>
      </c>
      <c r="B7974" s="96">
        <f t="shared" ca="1" si="124"/>
        <v>517240.95863472577</v>
      </c>
    </row>
    <row r="7975" spans="1:2" ht="12.75" x14ac:dyDescent="0.2">
      <c r="A7975" s="85">
        <v>7965</v>
      </c>
      <c r="B7975" s="96">
        <f t="shared" ca="1" si="124"/>
        <v>474042.43797879718</v>
      </c>
    </row>
    <row r="7976" spans="1:2" ht="12.75" x14ac:dyDescent="0.2">
      <c r="A7976" s="85">
        <v>7966</v>
      </c>
      <c r="B7976" s="96">
        <f t="shared" ca="1" si="124"/>
        <v>495959.402078713</v>
      </c>
    </row>
    <row r="7977" spans="1:2" ht="12.75" x14ac:dyDescent="0.2">
      <c r="A7977" s="85">
        <v>7967</v>
      </c>
      <c r="B7977" s="96">
        <f t="shared" ca="1" si="124"/>
        <v>447833.91373440914</v>
      </c>
    </row>
    <row r="7978" spans="1:2" ht="12.75" x14ac:dyDescent="0.2">
      <c r="A7978" s="85">
        <v>7968</v>
      </c>
      <c r="B7978" s="96">
        <f t="shared" ca="1" si="124"/>
        <v>461357.96413738432</v>
      </c>
    </row>
    <row r="7979" spans="1:2" ht="12.75" x14ac:dyDescent="0.2">
      <c r="A7979" s="85">
        <v>7969</v>
      </c>
      <c r="B7979" s="96">
        <f t="shared" ca="1" si="124"/>
        <v>504092.63628097886</v>
      </c>
    </row>
    <row r="7980" spans="1:2" ht="12.75" x14ac:dyDescent="0.2">
      <c r="A7980" s="85">
        <v>7970</v>
      </c>
      <c r="B7980" s="96">
        <f t="shared" ca="1" si="124"/>
        <v>471113.0853651074</v>
      </c>
    </row>
    <row r="7981" spans="1:2" ht="12.75" x14ac:dyDescent="0.2">
      <c r="A7981" s="85">
        <v>7971</v>
      </c>
      <c r="B7981" s="96">
        <f t="shared" ca="1" si="124"/>
        <v>460141.26006738027</v>
      </c>
    </row>
    <row r="7982" spans="1:2" ht="12.75" x14ac:dyDescent="0.2">
      <c r="A7982" s="85">
        <v>7972</v>
      </c>
      <c r="B7982" s="96">
        <f t="shared" ca="1" si="124"/>
        <v>470115.59076257265</v>
      </c>
    </row>
    <row r="7983" spans="1:2" ht="12.75" x14ac:dyDescent="0.2">
      <c r="A7983" s="85">
        <v>7973</v>
      </c>
      <c r="B7983" s="96">
        <f t="shared" ca="1" si="124"/>
        <v>481856.14285648102</v>
      </c>
    </row>
    <row r="7984" spans="1:2" ht="12.75" x14ac:dyDescent="0.2">
      <c r="A7984" s="85">
        <v>7974</v>
      </c>
      <c r="B7984" s="96">
        <f t="shared" ca="1" si="124"/>
        <v>510763.8122470064</v>
      </c>
    </row>
    <row r="7985" spans="1:2" ht="12.75" x14ac:dyDescent="0.2">
      <c r="A7985" s="85">
        <v>7975</v>
      </c>
      <c r="B7985" s="96">
        <f t="shared" ca="1" si="124"/>
        <v>459939.40227932757</v>
      </c>
    </row>
    <row r="7986" spans="1:2" ht="12.75" x14ac:dyDescent="0.2">
      <c r="A7986" s="85">
        <v>7976</v>
      </c>
      <c r="B7986" s="96">
        <f t="shared" ca="1" si="124"/>
        <v>527694.6579566783</v>
      </c>
    </row>
    <row r="7987" spans="1:2" ht="12.75" x14ac:dyDescent="0.2">
      <c r="A7987" s="85">
        <v>7977</v>
      </c>
      <c r="B7987" s="96">
        <f t="shared" ca="1" si="124"/>
        <v>473950.6864897483</v>
      </c>
    </row>
    <row r="7988" spans="1:2" ht="12.75" x14ac:dyDescent="0.2">
      <c r="A7988" s="85">
        <v>7978</v>
      </c>
      <c r="B7988" s="96">
        <f t="shared" ca="1" si="124"/>
        <v>473103.16835904826</v>
      </c>
    </row>
    <row r="7989" spans="1:2" ht="12.75" x14ac:dyDescent="0.2">
      <c r="A7989" s="85">
        <v>7979</v>
      </c>
      <c r="B7989" s="96">
        <f t="shared" ca="1" si="124"/>
        <v>561397.36342965241</v>
      </c>
    </row>
    <row r="7990" spans="1:2" ht="12.75" x14ac:dyDescent="0.2">
      <c r="A7990" s="85">
        <v>7980</v>
      </c>
      <c r="B7990" s="96">
        <f t="shared" ca="1" si="124"/>
        <v>565079.35996084206</v>
      </c>
    </row>
    <row r="7991" spans="1:2" ht="12.75" x14ac:dyDescent="0.2">
      <c r="A7991" s="85">
        <v>7981</v>
      </c>
      <c r="B7991" s="96">
        <f t="shared" ca="1" si="124"/>
        <v>481987.30091336754</v>
      </c>
    </row>
    <row r="7992" spans="1:2" ht="12.75" x14ac:dyDescent="0.2">
      <c r="A7992" s="85">
        <v>7982</v>
      </c>
      <c r="B7992" s="96">
        <f t="shared" ca="1" si="124"/>
        <v>493220.48051763832</v>
      </c>
    </row>
    <row r="7993" spans="1:2" ht="12.75" x14ac:dyDescent="0.2">
      <c r="A7993" s="85">
        <v>7983</v>
      </c>
      <c r="B7993" s="96">
        <f t="shared" ca="1" si="124"/>
        <v>519571.1225134483</v>
      </c>
    </row>
    <row r="7994" spans="1:2" ht="12.75" x14ac:dyDescent="0.2">
      <c r="A7994" s="85">
        <v>7984</v>
      </c>
      <c r="B7994" s="96">
        <f t="shared" ca="1" si="124"/>
        <v>544123.53397875454</v>
      </c>
    </row>
    <row r="7995" spans="1:2" ht="12.75" x14ac:dyDescent="0.2">
      <c r="A7995" s="85">
        <v>7985</v>
      </c>
      <c r="B7995" s="96">
        <f t="shared" ca="1" si="124"/>
        <v>518779.37739306141</v>
      </c>
    </row>
    <row r="7996" spans="1:2" ht="12.75" x14ac:dyDescent="0.2">
      <c r="A7996" s="85">
        <v>7986</v>
      </c>
      <c r="B7996" s="96">
        <f t="shared" ca="1" si="124"/>
        <v>520116.8556314992</v>
      </c>
    </row>
    <row r="7997" spans="1:2" ht="12.75" x14ac:dyDescent="0.2">
      <c r="A7997" s="85">
        <v>7987</v>
      </c>
      <c r="B7997" s="96">
        <f t="shared" ca="1" si="124"/>
        <v>456608.320577698</v>
      </c>
    </row>
    <row r="7998" spans="1:2" ht="12.75" x14ac:dyDescent="0.2">
      <c r="A7998" s="85">
        <v>7988</v>
      </c>
      <c r="B7998" s="96">
        <f t="shared" ca="1" si="124"/>
        <v>478611.37402175937</v>
      </c>
    </row>
    <row r="7999" spans="1:2" ht="12.75" x14ac:dyDescent="0.2">
      <c r="A7999" s="85">
        <v>7989</v>
      </c>
      <c r="B7999" s="96">
        <f t="shared" ca="1" si="124"/>
        <v>533137.99739963806</v>
      </c>
    </row>
    <row r="8000" spans="1:2" ht="12.75" x14ac:dyDescent="0.2">
      <c r="A8000" s="85">
        <v>7990</v>
      </c>
      <c r="B8000" s="96">
        <f t="shared" ca="1" si="124"/>
        <v>495405.81304584688</v>
      </c>
    </row>
    <row r="8001" spans="1:2" ht="12.75" x14ac:dyDescent="0.2">
      <c r="A8001" s="85">
        <v>7991</v>
      </c>
      <c r="B8001" s="96">
        <f t="shared" ca="1" si="124"/>
        <v>563659.10791385313</v>
      </c>
    </row>
    <row r="8002" spans="1:2" ht="12.75" x14ac:dyDescent="0.2">
      <c r="A8002" s="85">
        <v>7992</v>
      </c>
      <c r="B8002" s="96">
        <f t="shared" ca="1" si="124"/>
        <v>510226.40449294425</v>
      </c>
    </row>
    <row r="8003" spans="1:2" ht="12.75" x14ac:dyDescent="0.2">
      <c r="A8003" s="85">
        <v>7993</v>
      </c>
      <c r="B8003" s="96">
        <f t="shared" ca="1" si="124"/>
        <v>453945.22864016728</v>
      </c>
    </row>
    <row r="8004" spans="1:2" ht="12.75" x14ac:dyDescent="0.2">
      <c r="A8004" s="85">
        <v>7994</v>
      </c>
      <c r="B8004" s="96">
        <f t="shared" ca="1" si="124"/>
        <v>483865.49748324347</v>
      </c>
    </row>
    <row r="8005" spans="1:2" ht="12.75" x14ac:dyDescent="0.2">
      <c r="A8005" s="85">
        <v>7995</v>
      </c>
      <c r="B8005" s="96">
        <f t="shared" ca="1" si="124"/>
        <v>478892.83749279252</v>
      </c>
    </row>
    <row r="8006" spans="1:2" ht="12.75" x14ac:dyDescent="0.2">
      <c r="A8006" s="85">
        <v>7996</v>
      </c>
      <c r="B8006" s="96">
        <f t="shared" ca="1" si="124"/>
        <v>505501.97746039869</v>
      </c>
    </row>
    <row r="8007" spans="1:2" ht="12.75" x14ac:dyDescent="0.2">
      <c r="A8007" s="85">
        <v>7997</v>
      </c>
      <c r="B8007" s="96">
        <f t="shared" ca="1" si="124"/>
        <v>467613.22378014971</v>
      </c>
    </row>
    <row r="8008" spans="1:2" ht="12.75" x14ac:dyDescent="0.2">
      <c r="A8008" s="85">
        <v>7998</v>
      </c>
      <c r="B8008" s="96">
        <f t="shared" ca="1" si="124"/>
        <v>496347.03251341521</v>
      </c>
    </row>
    <row r="8009" spans="1:2" ht="12.75" x14ac:dyDescent="0.2">
      <c r="A8009" s="85">
        <v>7999</v>
      </c>
      <c r="B8009" s="96">
        <f t="shared" ca="1" si="124"/>
        <v>414425.60132925381</v>
      </c>
    </row>
    <row r="8010" spans="1:2" ht="12.75" x14ac:dyDescent="0.2">
      <c r="A8010" s="85">
        <v>8000</v>
      </c>
      <c r="B8010" s="96">
        <f t="shared" ca="1" si="124"/>
        <v>503168.58389348187</v>
      </c>
    </row>
    <row r="8011" spans="1:2" ht="12.75" x14ac:dyDescent="0.2">
      <c r="A8011" s="85">
        <v>8001</v>
      </c>
      <c r="B8011" s="96">
        <f t="shared" ref="B8011:B8074" ca="1" si="125">NORMINV(RAND(),B$4,B$5)</f>
        <v>500831.94540650601</v>
      </c>
    </row>
    <row r="8012" spans="1:2" ht="12.75" x14ac:dyDescent="0.2">
      <c r="A8012" s="85">
        <v>8002</v>
      </c>
      <c r="B8012" s="96">
        <f t="shared" ca="1" si="125"/>
        <v>472018.77628697234</v>
      </c>
    </row>
    <row r="8013" spans="1:2" ht="12.75" x14ac:dyDescent="0.2">
      <c r="A8013" s="85">
        <v>8003</v>
      </c>
      <c r="B8013" s="96">
        <f t="shared" ca="1" si="125"/>
        <v>504748.4225720939</v>
      </c>
    </row>
    <row r="8014" spans="1:2" ht="12.75" x14ac:dyDescent="0.2">
      <c r="A8014" s="85">
        <v>8004</v>
      </c>
      <c r="B8014" s="96">
        <f t="shared" ca="1" si="125"/>
        <v>498495.04405611445</v>
      </c>
    </row>
    <row r="8015" spans="1:2" ht="12.75" x14ac:dyDescent="0.2">
      <c r="A8015" s="85">
        <v>8005</v>
      </c>
      <c r="B8015" s="96">
        <f t="shared" ca="1" si="125"/>
        <v>466830.04619662685</v>
      </c>
    </row>
    <row r="8016" spans="1:2" ht="12.75" x14ac:dyDescent="0.2">
      <c r="A8016" s="85">
        <v>8006</v>
      </c>
      <c r="B8016" s="96">
        <f t="shared" ca="1" si="125"/>
        <v>530492.14705781336</v>
      </c>
    </row>
    <row r="8017" spans="1:2" ht="12.75" x14ac:dyDescent="0.2">
      <c r="A8017" s="85">
        <v>8007</v>
      </c>
      <c r="B8017" s="96">
        <f t="shared" ca="1" si="125"/>
        <v>438386.92467679142</v>
      </c>
    </row>
    <row r="8018" spans="1:2" ht="12.75" x14ac:dyDescent="0.2">
      <c r="A8018" s="85">
        <v>8008</v>
      </c>
      <c r="B8018" s="96">
        <f t="shared" ca="1" si="125"/>
        <v>516999.47500615189</v>
      </c>
    </row>
    <row r="8019" spans="1:2" ht="12.75" x14ac:dyDescent="0.2">
      <c r="A8019" s="85">
        <v>8009</v>
      </c>
      <c r="B8019" s="96">
        <f t="shared" ca="1" si="125"/>
        <v>517256.8020583071</v>
      </c>
    </row>
    <row r="8020" spans="1:2" ht="12.75" x14ac:dyDescent="0.2">
      <c r="A8020" s="85">
        <v>8010</v>
      </c>
      <c r="B8020" s="96">
        <f t="shared" ca="1" si="125"/>
        <v>504379.58396331238</v>
      </c>
    </row>
    <row r="8021" spans="1:2" ht="12.75" x14ac:dyDescent="0.2">
      <c r="A8021" s="85">
        <v>8011</v>
      </c>
      <c r="B8021" s="96">
        <f t="shared" ca="1" si="125"/>
        <v>529263.08671962901</v>
      </c>
    </row>
    <row r="8022" spans="1:2" ht="12.75" x14ac:dyDescent="0.2">
      <c r="A8022" s="85">
        <v>8012</v>
      </c>
      <c r="B8022" s="96">
        <f t="shared" ca="1" si="125"/>
        <v>564599.99065181857</v>
      </c>
    </row>
    <row r="8023" spans="1:2" ht="12.75" x14ac:dyDescent="0.2">
      <c r="A8023" s="85">
        <v>8013</v>
      </c>
      <c r="B8023" s="96">
        <f t="shared" ca="1" si="125"/>
        <v>537897.10510605609</v>
      </c>
    </row>
    <row r="8024" spans="1:2" ht="12.75" x14ac:dyDescent="0.2">
      <c r="A8024" s="85">
        <v>8014</v>
      </c>
      <c r="B8024" s="96">
        <f t="shared" ca="1" si="125"/>
        <v>512630.72352319752</v>
      </c>
    </row>
    <row r="8025" spans="1:2" ht="12.75" x14ac:dyDescent="0.2">
      <c r="A8025" s="85">
        <v>8015</v>
      </c>
      <c r="B8025" s="96">
        <f t="shared" ca="1" si="125"/>
        <v>513403.13474217156</v>
      </c>
    </row>
    <row r="8026" spans="1:2" ht="12.75" x14ac:dyDescent="0.2">
      <c r="A8026" s="85">
        <v>8016</v>
      </c>
      <c r="B8026" s="96">
        <f t="shared" ca="1" si="125"/>
        <v>515662.5037862506</v>
      </c>
    </row>
    <row r="8027" spans="1:2" ht="12.75" x14ac:dyDescent="0.2">
      <c r="A8027" s="85">
        <v>8017</v>
      </c>
      <c r="B8027" s="96">
        <f t="shared" ca="1" si="125"/>
        <v>497854.55207340716</v>
      </c>
    </row>
    <row r="8028" spans="1:2" ht="12.75" x14ac:dyDescent="0.2">
      <c r="A8028" s="85">
        <v>8018</v>
      </c>
      <c r="B8028" s="96">
        <f t="shared" ca="1" si="125"/>
        <v>417074.40204693226</v>
      </c>
    </row>
    <row r="8029" spans="1:2" ht="12.75" x14ac:dyDescent="0.2">
      <c r="A8029" s="85">
        <v>8019</v>
      </c>
      <c r="B8029" s="96">
        <f t="shared" ca="1" si="125"/>
        <v>457726.61378630681</v>
      </c>
    </row>
    <row r="8030" spans="1:2" ht="12.75" x14ac:dyDescent="0.2">
      <c r="A8030" s="85">
        <v>8020</v>
      </c>
      <c r="B8030" s="96">
        <f t="shared" ca="1" si="125"/>
        <v>466404.4756829727</v>
      </c>
    </row>
    <row r="8031" spans="1:2" ht="12.75" x14ac:dyDescent="0.2">
      <c r="A8031" s="85">
        <v>8021</v>
      </c>
      <c r="B8031" s="96">
        <f t="shared" ca="1" si="125"/>
        <v>499190.93786166859</v>
      </c>
    </row>
    <row r="8032" spans="1:2" ht="12.75" x14ac:dyDescent="0.2">
      <c r="A8032" s="85">
        <v>8022</v>
      </c>
      <c r="B8032" s="96">
        <f t="shared" ca="1" si="125"/>
        <v>475132.27454027603</v>
      </c>
    </row>
    <row r="8033" spans="1:2" ht="12.75" x14ac:dyDescent="0.2">
      <c r="A8033" s="85">
        <v>8023</v>
      </c>
      <c r="B8033" s="96">
        <f t="shared" ca="1" si="125"/>
        <v>501766.4505583003</v>
      </c>
    </row>
    <row r="8034" spans="1:2" ht="12.75" x14ac:dyDescent="0.2">
      <c r="A8034" s="85">
        <v>8024</v>
      </c>
      <c r="B8034" s="96">
        <f t="shared" ca="1" si="125"/>
        <v>508973.34741567133</v>
      </c>
    </row>
    <row r="8035" spans="1:2" ht="12.75" x14ac:dyDescent="0.2">
      <c r="A8035" s="85">
        <v>8025</v>
      </c>
      <c r="B8035" s="96">
        <f t="shared" ca="1" si="125"/>
        <v>481642.52987955743</v>
      </c>
    </row>
    <row r="8036" spans="1:2" ht="12.75" x14ac:dyDescent="0.2">
      <c r="A8036" s="85">
        <v>8026</v>
      </c>
      <c r="B8036" s="96">
        <f t="shared" ca="1" si="125"/>
        <v>544546.51083075942</v>
      </c>
    </row>
    <row r="8037" spans="1:2" ht="12.75" x14ac:dyDescent="0.2">
      <c r="A8037" s="85">
        <v>8027</v>
      </c>
      <c r="B8037" s="96">
        <f t="shared" ca="1" si="125"/>
        <v>514497.81382204336</v>
      </c>
    </row>
    <row r="8038" spans="1:2" ht="12.75" x14ac:dyDescent="0.2">
      <c r="A8038" s="85">
        <v>8028</v>
      </c>
      <c r="B8038" s="96">
        <f t="shared" ca="1" si="125"/>
        <v>540019.77686343284</v>
      </c>
    </row>
    <row r="8039" spans="1:2" ht="12.75" x14ac:dyDescent="0.2">
      <c r="A8039" s="85">
        <v>8029</v>
      </c>
      <c r="B8039" s="96">
        <f t="shared" ca="1" si="125"/>
        <v>468539.29987482459</v>
      </c>
    </row>
    <row r="8040" spans="1:2" ht="12.75" x14ac:dyDescent="0.2">
      <c r="A8040" s="85">
        <v>8030</v>
      </c>
      <c r="B8040" s="96">
        <f t="shared" ca="1" si="125"/>
        <v>479002.41698454437</v>
      </c>
    </row>
    <row r="8041" spans="1:2" ht="12.75" x14ac:dyDescent="0.2">
      <c r="A8041" s="85">
        <v>8031</v>
      </c>
      <c r="B8041" s="96">
        <f t="shared" ca="1" si="125"/>
        <v>507133.66981485486</v>
      </c>
    </row>
    <row r="8042" spans="1:2" ht="12.75" x14ac:dyDescent="0.2">
      <c r="A8042" s="85">
        <v>8032</v>
      </c>
      <c r="B8042" s="96">
        <f t="shared" ca="1" si="125"/>
        <v>494637.97576800955</v>
      </c>
    </row>
    <row r="8043" spans="1:2" ht="12.75" x14ac:dyDescent="0.2">
      <c r="A8043" s="85">
        <v>8033</v>
      </c>
      <c r="B8043" s="96">
        <f t="shared" ca="1" si="125"/>
        <v>455011.89057801396</v>
      </c>
    </row>
    <row r="8044" spans="1:2" ht="12.75" x14ac:dyDescent="0.2">
      <c r="A8044" s="85">
        <v>8034</v>
      </c>
      <c r="B8044" s="96">
        <f t="shared" ca="1" si="125"/>
        <v>454065.62934657664</v>
      </c>
    </row>
    <row r="8045" spans="1:2" ht="12.75" x14ac:dyDescent="0.2">
      <c r="A8045" s="85">
        <v>8035</v>
      </c>
      <c r="B8045" s="96">
        <f t="shared" ca="1" si="125"/>
        <v>525851.71696268418</v>
      </c>
    </row>
    <row r="8046" spans="1:2" ht="12.75" x14ac:dyDescent="0.2">
      <c r="A8046" s="85">
        <v>8036</v>
      </c>
      <c r="B8046" s="96">
        <f t="shared" ca="1" si="125"/>
        <v>502436.33989699977</v>
      </c>
    </row>
    <row r="8047" spans="1:2" ht="12.75" x14ac:dyDescent="0.2">
      <c r="A8047" s="85">
        <v>8037</v>
      </c>
      <c r="B8047" s="96">
        <f t="shared" ca="1" si="125"/>
        <v>478292.59631910769</v>
      </c>
    </row>
    <row r="8048" spans="1:2" ht="12.75" x14ac:dyDescent="0.2">
      <c r="A8048" s="85">
        <v>8038</v>
      </c>
      <c r="B8048" s="96">
        <f t="shared" ca="1" si="125"/>
        <v>493086.18901449494</v>
      </c>
    </row>
    <row r="8049" spans="1:2" ht="12.75" x14ac:dyDescent="0.2">
      <c r="A8049" s="85">
        <v>8039</v>
      </c>
      <c r="B8049" s="96">
        <f t="shared" ca="1" si="125"/>
        <v>497116.6667462794</v>
      </c>
    </row>
    <row r="8050" spans="1:2" ht="12.75" x14ac:dyDescent="0.2">
      <c r="A8050" s="85">
        <v>8040</v>
      </c>
      <c r="B8050" s="96">
        <f t="shared" ca="1" si="125"/>
        <v>450383.56344407599</v>
      </c>
    </row>
    <row r="8051" spans="1:2" ht="12.75" x14ac:dyDescent="0.2">
      <c r="A8051" s="85">
        <v>8041</v>
      </c>
      <c r="B8051" s="96">
        <f t="shared" ca="1" si="125"/>
        <v>482228.68426270026</v>
      </c>
    </row>
    <row r="8052" spans="1:2" ht="12.75" x14ac:dyDescent="0.2">
      <c r="A8052" s="85">
        <v>8042</v>
      </c>
      <c r="B8052" s="96">
        <f t="shared" ca="1" si="125"/>
        <v>434701.99972157157</v>
      </c>
    </row>
    <row r="8053" spans="1:2" ht="12.75" x14ac:dyDescent="0.2">
      <c r="A8053" s="85">
        <v>8043</v>
      </c>
      <c r="B8053" s="96">
        <f t="shared" ca="1" si="125"/>
        <v>450431.09427220037</v>
      </c>
    </row>
    <row r="8054" spans="1:2" ht="12.75" x14ac:dyDescent="0.2">
      <c r="A8054" s="85">
        <v>8044</v>
      </c>
      <c r="B8054" s="96">
        <f t="shared" ca="1" si="125"/>
        <v>505033.29678060941</v>
      </c>
    </row>
    <row r="8055" spans="1:2" ht="12.75" x14ac:dyDescent="0.2">
      <c r="A8055" s="85">
        <v>8045</v>
      </c>
      <c r="B8055" s="96">
        <f t="shared" ca="1" si="125"/>
        <v>465328.62104633515</v>
      </c>
    </row>
    <row r="8056" spans="1:2" ht="12.75" x14ac:dyDescent="0.2">
      <c r="A8056" s="85">
        <v>8046</v>
      </c>
      <c r="B8056" s="96">
        <f t="shared" ca="1" si="125"/>
        <v>485298.14849683066</v>
      </c>
    </row>
    <row r="8057" spans="1:2" ht="12.75" x14ac:dyDescent="0.2">
      <c r="A8057" s="85">
        <v>8047</v>
      </c>
      <c r="B8057" s="96">
        <f t="shared" ca="1" si="125"/>
        <v>481888.57374208519</v>
      </c>
    </row>
    <row r="8058" spans="1:2" ht="12.75" x14ac:dyDescent="0.2">
      <c r="A8058" s="85">
        <v>8048</v>
      </c>
      <c r="B8058" s="96">
        <f t="shared" ca="1" si="125"/>
        <v>485502.75810426613</v>
      </c>
    </row>
    <row r="8059" spans="1:2" ht="12.75" x14ac:dyDescent="0.2">
      <c r="A8059" s="85">
        <v>8049</v>
      </c>
      <c r="B8059" s="96">
        <f t="shared" ca="1" si="125"/>
        <v>476465.17882985261</v>
      </c>
    </row>
    <row r="8060" spans="1:2" ht="12.75" x14ac:dyDescent="0.2">
      <c r="A8060" s="85">
        <v>8050</v>
      </c>
      <c r="B8060" s="96">
        <f t="shared" ca="1" si="125"/>
        <v>430866.23839612264</v>
      </c>
    </row>
    <row r="8061" spans="1:2" ht="12.75" x14ac:dyDescent="0.2">
      <c r="A8061" s="85">
        <v>8051</v>
      </c>
      <c r="B8061" s="96">
        <f t="shared" ca="1" si="125"/>
        <v>480750.96177362197</v>
      </c>
    </row>
    <row r="8062" spans="1:2" ht="12.75" x14ac:dyDescent="0.2">
      <c r="A8062" s="85">
        <v>8052</v>
      </c>
      <c r="B8062" s="96">
        <f t="shared" ca="1" si="125"/>
        <v>457741.26893590577</v>
      </c>
    </row>
    <row r="8063" spans="1:2" ht="12.75" x14ac:dyDescent="0.2">
      <c r="A8063" s="85">
        <v>8053</v>
      </c>
      <c r="B8063" s="96">
        <f t="shared" ca="1" si="125"/>
        <v>459604.62725258584</v>
      </c>
    </row>
    <row r="8064" spans="1:2" ht="12.75" x14ac:dyDescent="0.2">
      <c r="A8064" s="85">
        <v>8054</v>
      </c>
      <c r="B8064" s="96">
        <f t="shared" ca="1" si="125"/>
        <v>536613.8630679932</v>
      </c>
    </row>
    <row r="8065" spans="1:2" ht="12.75" x14ac:dyDescent="0.2">
      <c r="A8065" s="85">
        <v>8055</v>
      </c>
      <c r="B8065" s="96">
        <f t="shared" ca="1" si="125"/>
        <v>507726.75318494969</v>
      </c>
    </row>
    <row r="8066" spans="1:2" ht="12.75" x14ac:dyDescent="0.2">
      <c r="A8066" s="85">
        <v>8056</v>
      </c>
      <c r="B8066" s="96">
        <f t="shared" ca="1" si="125"/>
        <v>479429.58037212421</v>
      </c>
    </row>
    <row r="8067" spans="1:2" ht="12.75" x14ac:dyDescent="0.2">
      <c r="A8067" s="85">
        <v>8057</v>
      </c>
      <c r="B8067" s="96">
        <f t="shared" ca="1" si="125"/>
        <v>495606.44806070765</v>
      </c>
    </row>
    <row r="8068" spans="1:2" ht="12.75" x14ac:dyDescent="0.2">
      <c r="A8068" s="85">
        <v>8058</v>
      </c>
      <c r="B8068" s="96">
        <f t="shared" ca="1" si="125"/>
        <v>557802.49920010637</v>
      </c>
    </row>
    <row r="8069" spans="1:2" ht="12.75" x14ac:dyDescent="0.2">
      <c r="A8069" s="85">
        <v>8059</v>
      </c>
      <c r="B8069" s="96">
        <f t="shared" ca="1" si="125"/>
        <v>497214.23763636244</v>
      </c>
    </row>
    <row r="8070" spans="1:2" ht="12.75" x14ac:dyDescent="0.2">
      <c r="A8070" s="85">
        <v>8060</v>
      </c>
      <c r="B8070" s="96">
        <f t="shared" ca="1" si="125"/>
        <v>542785.15210415493</v>
      </c>
    </row>
    <row r="8071" spans="1:2" ht="12.75" x14ac:dyDescent="0.2">
      <c r="A8071" s="85">
        <v>8061</v>
      </c>
      <c r="B8071" s="96">
        <f t="shared" ca="1" si="125"/>
        <v>564236.72275231872</v>
      </c>
    </row>
    <row r="8072" spans="1:2" ht="12.75" x14ac:dyDescent="0.2">
      <c r="A8072" s="85">
        <v>8062</v>
      </c>
      <c r="B8072" s="96">
        <f t="shared" ca="1" si="125"/>
        <v>480585.37180362723</v>
      </c>
    </row>
    <row r="8073" spans="1:2" ht="12.75" x14ac:dyDescent="0.2">
      <c r="A8073" s="85">
        <v>8063</v>
      </c>
      <c r="B8073" s="96">
        <f t="shared" ca="1" si="125"/>
        <v>489664.06611104106</v>
      </c>
    </row>
    <row r="8074" spans="1:2" ht="12.75" x14ac:dyDescent="0.2">
      <c r="A8074" s="85">
        <v>8064</v>
      </c>
      <c r="B8074" s="96">
        <f t="shared" ca="1" si="125"/>
        <v>519263.54445194069</v>
      </c>
    </row>
    <row r="8075" spans="1:2" ht="12.75" x14ac:dyDescent="0.2">
      <c r="A8075" s="85">
        <v>8065</v>
      </c>
      <c r="B8075" s="96">
        <f t="shared" ref="B8075:B8138" ca="1" si="126">NORMINV(RAND(),B$4,B$5)</f>
        <v>456576.34872604546</v>
      </c>
    </row>
    <row r="8076" spans="1:2" ht="12.75" x14ac:dyDescent="0.2">
      <c r="A8076" s="85">
        <v>8066</v>
      </c>
      <c r="B8076" s="96">
        <f t="shared" ca="1" si="126"/>
        <v>508544.16145073745</v>
      </c>
    </row>
    <row r="8077" spans="1:2" ht="12.75" x14ac:dyDescent="0.2">
      <c r="A8077" s="85">
        <v>8067</v>
      </c>
      <c r="B8077" s="96">
        <f t="shared" ca="1" si="126"/>
        <v>443909.54424886953</v>
      </c>
    </row>
    <row r="8078" spans="1:2" ht="12.75" x14ac:dyDescent="0.2">
      <c r="A8078" s="85">
        <v>8068</v>
      </c>
      <c r="B8078" s="96">
        <f t="shared" ca="1" si="126"/>
        <v>517265.68421213515</v>
      </c>
    </row>
    <row r="8079" spans="1:2" ht="12.75" x14ac:dyDescent="0.2">
      <c r="A8079" s="85">
        <v>8069</v>
      </c>
      <c r="B8079" s="96">
        <f t="shared" ca="1" si="126"/>
        <v>532886.71035966557</v>
      </c>
    </row>
    <row r="8080" spans="1:2" ht="12.75" x14ac:dyDescent="0.2">
      <c r="A8080" s="85">
        <v>8070</v>
      </c>
      <c r="B8080" s="96">
        <f t="shared" ca="1" si="126"/>
        <v>516889.19920225674</v>
      </c>
    </row>
    <row r="8081" spans="1:2" ht="12.75" x14ac:dyDescent="0.2">
      <c r="A8081" s="85">
        <v>8071</v>
      </c>
      <c r="B8081" s="96">
        <f t="shared" ca="1" si="126"/>
        <v>528620.33395005285</v>
      </c>
    </row>
    <row r="8082" spans="1:2" ht="12.75" x14ac:dyDescent="0.2">
      <c r="A8082" s="85">
        <v>8072</v>
      </c>
      <c r="B8082" s="96">
        <f t="shared" ca="1" si="126"/>
        <v>540318.44923674699</v>
      </c>
    </row>
    <row r="8083" spans="1:2" ht="12.75" x14ac:dyDescent="0.2">
      <c r="A8083" s="85">
        <v>8073</v>
      </c>
      <c r="B8083" s="96">
        <f t="shared" ca="1" si="126"/>
        <v>434481.60666614375</v>
      </c>
    </row>
    <row r="8084" spans="1:2" ht="12.75" x14ac:dyDescent="0.2">
      <c r="A8084" s="85">
        <v>8074</v>
      </c>
      <c r="B8084" s="96">
        <f t="shared" ca="1" si="126"/>
        <v>449561.17420755036</v>
      </c>
    </row>
    <row r="8085" spans="1:2" ht="12.75" x14ac:dyDescent="0.2">
      <c r="A8085" s="85">
        <v>8075</v>
      </c>
      <c r="B8085" s="96">
        <f t="shared" ca="1" si="126"/>
        <v>527224.10116777313</v>
      </c>
    </row>
    <row r="8086" spans="1:2" ht="12.75" x14ac:dyDescent="0.2">
      <c r="A8086" s="85">
        <v>8076</v>
      </c>
      <c r="B8086" s="96">
        <f t="shared" ca="1" si="126"/>
        <v>469372.21323068248</v>
      </c>
    </row>
    <row r="8087" spans="1:2" ht="12.75" x14ac:dyDescent="0.2">
      <c r="A8087" s="85">
        <v>8077</v>
      </c>
      <c r="B8087" s="96">
        <f t="shared" ca="1" si="126"/>
        <v>467291.86015464924</v>
      </c>
    </row>
    <row r="8088" spans="1:2" ht="12.75" x14ac:dyDescent="0.2">
      <c r="A8088" s="85">
        <v>8078</v>
      </c>
      <c r="B8088" s="96">
        <f t="shared" ca="1" si="126"/>
        <v>452990.14571996196</v>
      </c>
    </row>
    <row r="8089" spans="1:2" ht="12.75" x14ac:dyDescent="0.2">
      <c r="A8089" s="85">
        <v>8079</v>
      </c>
      <c r="B8089" s="96">
        <f t="shared" ca="1" si="126"/>
        <v>452326.84793033428</v>
      </c>
    </row>
    <row r="8090" spans="1:2" ht="12.75" x14ac:dyDescent="0.2">
      <c r="A8090" s="85">
        <v>8080</v>
      </c>
      <c r="B8090" s="96">
        <f t="shared" ca="1" si="126"/>
        <v>524987.52186340315</v>
      </c>
    </row>
    <row r="8091" spans="1:2" ht="12.75" x14ac:dyDescent="0.2">
      <c r="A8091" s="85">
        <v>8081</v>
      </c>
      <c r="B8091" s="96">
        <f t="shared" ca="1" si="126"/>
        <v>506356.2988958073</v>
      </c>
    </row>
    <row r="8092" spans="1:2" ht="12.75" x14ac:dyDescent="0.2">
      <c r="A8092" s="85">
        <v>8082</v>
      </c>
      <c r="B8092" s="96">
        <f t="shared" ca="1" si="126"/>
        <v>430672.16110811842</v>
      </c>
    </row>
    <row r="8093" spans="1:2" ht="12.75" x14ac:dyDescent="0.2">
      <c r="A8093" s="85">
        <v>8083</v>
      </c>
      <c r="B8093" s="96">
        <f t="shared" ca="1" si="126"/>
        <v>428590.12773743988</v>
      </c>
    </row>
    <row r="8094" spans="1:2" ht="12.75" x14ac:dyDescent="0.2">
      <c r="A8094" s="85">
        <v>8084</v>
      </c>
      <c r="B8094" s="96">
        <f t="shared" ca="1" si="126"/>
        <v>502944.27940300945</v>
      </c>
    </row>
    <row r="8095" spans="1:2" ht="12.75" x14ac:dyDescent="0.2">
      <c r="A8095" s="85">
        <v>8085</v>
      </c>
      <c r="B8095" s="96">
        <f t="shared" ca="1" si="126"/>
        <v>543739.25392775005</v>
      </c>
    </row>
    <row r="8096" spans="1:2" ht="12.75" x14ac:dyDescent="0.2">
      <c r="A8096" s="85">
        <v>8086</v>
      </c>
      <c r="B8096" s="96">
        <f t="shared" ca="1" si="126"/>
        <v>496477.25035052263</v>
      </c>
    </row>
    <row r="8097" spans="1:2" ht="12.75" x14ac:dyDescent="0.2">
      <c r="A8097" s="85">
        <v>8087</v>
      </c>
      <c r="B8097" s="96">
        <f t="shared" ca="1" si="126"/>
        <v>452479.37386324635</v>
      </c>
    </row>
    <row r="8098" spans="1:2" ht="12.75" x14ac:dyDescent="0.2">
      <c r="A8098" s="85">
        <v>8088</v>
      </c>
      <c r="B8098" s="96">
        <f t="shared" ca="1" si="126"/>
        <v>562296.4813441782</v>
      </c>
    </row>
    <row r="8099" spans="1:2" ht="12.75" x14ac:dyDescent="0.2">
      <c r="A8099" s="85">
        <v>8089</v>
      </c>
      <c r="B8099" s="96">
        <f t="shared" ca="1" si="126"/>
        <v>520943.33024115901</v>
      </c>
    </row>
    <row r="8100" spans="1:2" ht="12.75" x14ac:dyDescent="0.2">
      <c r="A8100" s="85">
        <v>8090</v>
      </c>
      <c r="B8100" s="96">
        <f t="shared" ca="1" si="126"/>
        <v>458292.60424304276</v>
      </c>
    </row>
    <row r="8101" spans="1:2" ht="12.75" x14ac:dyDescent="0.2">
      <c r="A8101" s="85">
        <v>8091</v>
      </c>
      <c r="B8101" s="96">
        <f t="shared" ca="1" si="126"/>
        <v>465574.50046956539</v>
      </c>
    </row>
    <row r="8102" spans="1:2" ht="12.75" x14ac:dyDescent="0.2">
      <c r="A8102" s="85">
        <v>8092</v>
      </c>
      <c r="B8102" s="96">
        <f t="shared" ca="1" si="126"/>
        <v>465912.77129621722</v>
      </c>
    </row>
    <row r="8103" spans="1:2" ht="12.75" x14ac:dyDescent="0.2">
      <c r="A8103" s="85">
        <v>8093</v>
      </c>
      <c r="B8103" s="96">
        <f t="shared" ca="1" si="126"/>
        <v>496232.53201691021</v>
      </c>
    </row>
    <row r="8104" spans="1:2" ht="12.75" x14ac:dyDescent="0.2">
      <c r="A8104" s="85">
        <v>8094</v>
      </c>
      <c r="B8104" s="96">
        <f t="shared" ca="1" si="126"/>
        <v>442899.74326963007</v>
      </c>
    </row>
    <row r="8105" spans="1:2" ht="12.75" x14ac:dyDescent="0.2">
      <c r="A8105" s="85">
        <v>8095</v>
      </c>
      <c r="B8105" s="96">
        <f t="shared" ca="1" si="126"/>
        <v>476778.7636922996</v>
      </c>
    </row>
    <row r="8106" spans="1:2" ht="12.75" x14ac:dyDescent="0.2">
      <c r="A8106" s="85">
        <v>8096</v>
      </c>
      <c r="B8106" s="96">
        <f t="shared" ca="1" si="126"/>
        <v>509539.45847960049</v>
      </c>
    </row>
    <row r="8107" spans="1:2" ht="12.75" x14ac:dyDescent="0.2">
      <c r="A8107" s="85">
        <v>8097</v>
      </c>
      <c r="B8107" s="96">
        <f t="shared" ca="1" si="126"/>
        <v>418757.08041357185</v>
      </c>
    </row>
    <row r="8108" spans="1:2" ht="12.75" x14ac:dyDescent="0.2">
      <c r="A8108" s="85">
        <v>8098</v>
      </c>
      <c r="B8108" s="96">
        <f t="shared" ca="1" si="126"/>
        <v>494517.96144370886</v>
      </c>
    </row>
    <row r="8109" spans="1:2" ht="12.75" x14ac:dyDescent="0.2">
      <c r="A8109" s="85">
        <v>8099</v>
      </c>
      <c r="B8109" s="96">
        <f t="shared" ca="1" si="126"/>
        <v>505424.06107387017</v>
      </c>
    </row>
    <row r="8110" spans="1:2" ht="12.75" x14ac:dyDescent="0.2">
      <c r="A8110" s="85">
        <v>8100</v>
      </c>
      <c r="B8110" s="96">
        <f t="shared" ca="1" si="126"/>
        <v>500805.98889517522</v>
      </c>
    </row>
    <row r="8111" spans="1:2" ht="12.75" x14ac:dyDescent="0.2">
      <c r="A8111" s="85">
        <v>8101</v>
      </c>
      <c r="B8111" s="96">
        <f t="shared" ca="1" si="126"/>
        <v>416508.80695243768</v>
      </c>
    </row>
    <row r="8112" spans="1:2" ht="12.75" x14ac:dyDescent="0.2">
      <c r="A8112" s="85">
        <v>8102</v>
      </c>
      <c r="B8112" s="96">
        <f t="shared" ca="1" si="126"/>
        <v>495525.56971761031</v>
      </c>
    </row>
    <row r="8113" spans="1:2" ht="12.75" x14ac:dyDescent="0.2">
      <c r="A8113" s="85">
        <v>8103</v>
      </c>
      <c r="B8113" s="96">
        <f t="shared" ca="1" si="126"/>
        <v>506905.11277297983</v>
      </c>
    </row>
    <row r="8114" spans="1:2" ht="12.75" x14ac:dyDescent="0.2">
      <c r="A8114" s="85">
        <v>8104</v>
      </c>
      <c r="B8114" s="96">
        <f t="shared" ca="1" si="126"/>
        <v>454834.77444869885</v>
      </c>
    </row>
    <row r="8115" spans="1:2" ht="12.75" x14ac:dyDescent="0.2">
      <c r="A8115" s="85">
        <v>8105</v>
      </c>
      <c r="B8115" s="96">
        <f t="shared" ca="1" si="126"/>
        <v>517603.94945196511</v>
      </c>
    </row>
    <row r="8116" spans="1:2" ht="12.75" x14ac:dyDescent="0.2">
      <c r="A8116" s="85">
        <v>8106</v>
      </c>
      <c r="B8116" s="96">
        <f t="shared" ca="1" si="126"/>
        <v>555486.91731258668</v>
      </c>
    </row>
    <row r="8117" spans="1:2" ht="12.75" x14ac:dyDescent="0.2">
      <c r="A8117" s="85">
        <v>8107</v>
      </c>
      <c r="B8117" s="96">
        <f t="shared" ca="1" si="126"/>
        <v>499988.13332466356</v>
      </c>
    </row>
    <row r="8118" spans="1:2" ht="12.75" x14ac:dyDescent="0.2">
      <c r="A8118" s="85">
        <v>8108</v>
      </c>
      <c r="B8118" s="96">
        <f t="shared" ca="1" si="126"/>
        <v>557148.40201802831</v>
      </c>
    </row>
    <row r="8119" spans="1:2" ht="12.75" x14ac:dyDescent="0.2">
      <c r="A8119" s="85">
        <v>8109</v>
      </c>
      <c r="B8119" s="96">
        <f t="shared" ca="1" si="126"/>
        <v>447313.18925079366</v>
      </c>
    </row>
    <row r="8120" spans="1:2" ht="12.75" x14ac:dyDescent="0.2">
      <c r="A8120" s="85">
        <v>8110</v>
      </c>
      <c r="B8120" s="96">
        <f t="shared" ca="1" si="126"/>
        <v>528860.84265215707</v>
      </c>
    </row>
    <row r="8121" spans="1:2" ht="12.75" x14ac:dyDescent="0.2">
      <c r="A8121" s="85">
        <v>8111</v>
      </c>
      <c r="B8121" s="96">
        <f t="shared" ca="1" si="126"/>
        <v>516788.55865471018</v>
      </c>
    </row>
    <row r="8122" spans="1:2" ht="12.75" x14ac:dyDescent="0.2">
      <c r="A8122" s="85">
        <v>8112</v>
      </c>
      <c r="B8122" s="96">
        <f t="shared" ca="1" si="126"/>
        <v>441747.69001028151</v>
      </c>
    </row>
    <row r="8123" spans="1:2" ht="12.75" x14ac:dyDescent="0.2">
      <c r="A8123" s="85">
        <v>8113</v>
      </c>
      <c r="B8123" s="96">
        <f t="shared" ca="1" si="126"/>
        <v>434936.28325396177</v>
      </c>
    </row>
    <row r="8124" spans="1:2" ht="12.75" x14ac:dyDescent="0.2">
      <c r="A8124" s="85">
        <v>8114</v>
      </c>
      <c r="B8124" s="96">
        <f t="shared" ca="1" si="126"/>
        <v>465344.14636317233</v>
      </c>
    </row>
    <row r="8125" spans="1:2" ht="12.75" x14ac:dyDescent="0.2">
      <c r="A8125" s="85">
        <v>8115</v>
      </c>
      <c r="B8125" s="96">
        <f t="shared" ca="1" si="126"/>
        <v>463359.30440451822</v>
      </c>
    </row>
    <row r="8126" spans="1:2" ht="12.75" x14ac:dyDescent="0.2">
      <c r="A8126" s="85">
        <v>8116</v>
      </c>
      <c r="B8126" s="96">
        <f t="shared" ca="1" si="126"/>
        <v>532696.9299653176</v>
      </c>
    </row>
    <row r="8127" spans="1:2" ht="12.75" x14ac:dyDescent="0.2">
      <c r="A8127" s="85">
        <v>8117</v>
      </c>
      <c r="B8127" s="96">
        <f t="shared" ca="1" si="126"/>
        <v>509407.32601255109</v>
      </c>
    </row>
    <row r="8128" spans="1:2" ht="12.75" x14ac:dyDescent="0.2">
      <c r="A8128" s="85">
        <v>8118</v>
      </c>
      <c r="B8128" s="96">
        <f t="shared" ca="1" si="126"/>
        <v>464796.57156054559</v>
      </c>
    </row>
    <row r="8129" spans="1:2" ht="12.75" x14ac:dyDescent="0.2">
      <c r="A8129" s="85">
        <v>8119</v>
      </c>
      <c r="B8129" s="96">
        <f t="shared" ca="1" si="126"/>
        <v>519062.34321578353</v>
      </c>
    </row>
    <row r="8130" spans="1:2" ht="12.75" x14ac:dyDescent="0.2">
      <c r="A8130" s="85">
        <v>8120</v>
      </c>
      <c r="B8130" s="96">
        <f t="shared" ca="1" si="126"/>
        <v>593771.78873319121</v>
      </c>
    </row>
    <row r="8131" spans="1:2" ht="12.75" x14ac:dyDescent="0.2">
      <c r="A8131" s="85">
        <v>8121</v>
      </c>
      <c r="B8131" s="96">
        <f t="shared" ca="1" si="126"/>
        <v>448102.44500191201</v>
      </c>
    </row>
    <row r="8132" spans="1:2" ht="12.75" x14ac:dyDescent="0.2">
      <c r="A8132" s="85">
        <v>8122</v>
      </c>
      <c r="B8132" s="96">
        <f t="shared" ca="1" si="126"/>
        <v>475669.74426866911</v>
      </c>
    </row>
    <row r="8133" spans="1:2" ht="12.75" x14ac:dyDescent="0.2">
      <c r="A8133" s="85">
        <v>8123</v>
      </c>
      <c r="B8133" s="96">
        <f t="shared" ca="1" si="126"/>
        <v>539314.61966329091</v>
      </c>
    </row>
    <row r="8134" spans="1:2" ht="12.75" x14ac:dyDescent="0.2">
      <c r="A8134" s="85">
        <v>8124</v>
      </c>
      <c r="B8134" s="96">
        <f t="shared" ca="1" si="126"/>
        <v>457903.55547662964</v>
      </c>
    </row>
    <row r="8135" spans="1:2" ht="12.75" x14ac:dyDescent="0.2">
      <c r="A8135" s="85">
        <v>8125</v>
      </c>
      <c r="B8135" s="96">
        <f t="shared" ca="1" si="126"/>
        <v>552037.43235126731</v>
      </c>
    </row>
    <row r="8136" spans="1:2" ht="12.75" x14ac:dyDescent="0.2">
      <c r="A8136" s="85">
        <v>8126</v>
      </c>
      <c r="B8136" s="96">
        <f t="shared" ca="1" si="126"/>
        <v>534451.24818326556</v>
      </c>
    </row>
    <row r="8137" spans="1:2" ht="12.75" x14ac:dyDescent="0.2">
      <c r="A8137" s="85">
        <v>8127</v>
      </c>
      <c r="B8137" s="96">
        <f t="shared" ca="1" si="126"/>
        <v>527345.62222989346</v>
      </c>
    </row>
    <row r="8138" spans="1:2" ht="12.75" x14ac:dyDescent="0.2">
      <c r="A8138" s="85">
        <v>8128</v>
      </c>
      <c r="B8138" s="96">
        <f t="shared" ca="1" si="126"/>
        <v>522234.21503694379</v>
      </c>
    </row>
    <row r="8139" spans="1:2" ht="12.75" x14ac:dyDescent="0.2">
      <c r="A8139" s="85">
        <v>8129</v>
      </c>
      <c r="B8139" s="96">
        <f t="shared" ref="B8139:B8202" ca="1" si="127">NORMINV(RAND(),B$4,B$5)</f>
        <v>468746.17248723243</v>
      </c>
    </row>
    <row r="8140" spans="1:2" ht="12.75" x14ac:dyDescent="0.2">
      <c r="A8140" s="85">
        <v>8130</v>
      </c>
      <c r="B8140" s="96">
        <f t="shared" ca="1" si="127"/>
        <v>503539.52491116099</v>
      </c>
    </row>
    <row r="8141" spans="1:2" ht="12.75" x14ac:dyDescent="0.2">
      <c r="A8141" s="85">
        <v>8131</v>
      </c>
      <c r="B8141" s="96">
        <f t="shared" ca="1" si="127"/>
        <v>486708.68565710401</v>
      </c>
    </row>
    <row r="8142" spans="1:2" ht="12.75" x14ac:dyDescent="0.2">
      <c r="A8142" s="85">
        <v>8132</v>
      </c>
      <c r="B8142" s="96">
        <f t="shared" ca="1" si="127"/>
        <v>526792.65124825842</v>
      </c>
    </row>
    <row r="8143" spans="1:2" ht="12.75" x14ac:dyDescent="0.2">
      <c r="A8143" s="85">
        <v>8133</v>
      </c>
      <c r="B8143" s="96">
        <f t="shared" ca="1" si="127"/>
        <v>445968.47132138314</v>
      </c>
    </row>
    <row r="8144" spans="1:2" ht="12.75" x14ac:dyDescent="0.2">
      <c r="A8144" s="85">
        <v>8134</v>
      </c>
      <c r="B8144" s="96">
        <f t="shared" ca="1" si="127"/>
        <v>492682.92421168619</v>
      </c>
    </row>
    <row r="8145" spans="1:2" ht="12.75" x14ac:dyDescent="0.2">
      <c r="A8145" s="85">
        <v>8135</v>
      </c>
      <c r="B8145" s="96">
        <f t="shared" ca="1" si="127"/>
        <v>518503.30157208699</v>
      </c>
    </row>
    <row r="8146" spans="1:2" ht="12.75" x14ac:dyDescent="0.2">
      <c r="A8146" s="85">
        <v>8136</v>
      </c>
      <c r="B8146" s="96">
        <f t="shared" ca="1" si="127"/>
        <v>485083.18476801249</v>
      </c>
    </row>
    <row r="8147" spans="1:2" ht="12.75" x14ac:dyDescent="0.2">
      <c r="A8147" s="85">
        <v>8137</v>
      </c>
      <c r="B8147" s="96">
        <f t="shared" ca="1" si="127"/>
        <v>516208.9304848616</v>
      </c>
    </row>
    <row r="8148" spans="1:2" ht="12.75" x14ac:dyDescent="0.2">
      <c r="A8148" s="85">
        <v>8138</v>
      </c>
      <c r="B8148" s="96">
        <f t="shared" ca="1" si="127"/>
        <v>534277.8648343914</v>
      </c>
    </row>
    <row r="8149" spans="1:2" ht="12.75" x14ac:dyDescent="0.2">
      <c r="A8149" s="85">
        <v>8139</v>
      </c>
      <c r="B8149" s="96">
        <f t="shared" ca="1" si="127"/>
        <v>537191.46504271752</v>
      </c>
    </row>
    <row r="8150" spans="1:2" ht="12.75" x14ac:dyDescent="0.2">
      <c r="A8150" s="85">
        <v>8140</v>
      </c>
      <c r="B8150" s="96">
        <f t="shared" ca="1" si="127"/>
        <v>449786.24156719423</v>
      </c>
    </row>
    <row r="8151" spans="1:2" ht="12.75" x14ac:dyDescent="0.2">
      <c r="A8151" s="85">
        <v>8141</v>
      </c>
      <c r="B8151" s="96">
        <f t="shared" ca="1" si="127"/>
        <v>481216.01699071209</v>
      </c>
    </row>
    <row r="8152" spans="1:2" ht="12.75" x14ac:dyDescent="0.2">
      <c r="A8152" s="85">
        <v>8142</v>
      </c>
      <c r="B8152" s="96">
        <f t="shared" ca="1" si="127"/>
        <v>493326.94949472864</v>
      </c>
    </row>
    <row r="8153" spans="1:2" ht="12.75" x14ac:dyDescent="0.2">
      <c r="A8153" s="85">
        <v>8143</v>
      </c>
      <c r="B8153" s="96">
        <f t="shared" ca="1" si="127"/>
        <v>495535.40758489736</v>
      </c>
    </row>
    <row r="8154" spans="1:2" ht="12.75" x14ac:dyDescent="0.2">
      <c r="A8154" s="85">
        <v>8144</v>
      </c>
      <c r="B8154" s="96">
        <f t="shared" ca="1" si="127"/>
        <v>480584.10372220032</v>
      </c>
    </row>
    <row r="8155" spans="1:2" ht="12.75" x14ac:dyDescent="0.2">
      <c r="A8155" s="85">
        <v>8145</v>
      </c>
      <c r="B8155" s="96">
        <f t="shared" ca="1" si="127"/>
        <v>490947.3536315235</v>
      </c>
    </row>
    <row r="8156" spans="1:2" ht="12.75" x14ac:dyDescent="0.2">
      <c r="A8156" s="85">
        <v>8146</v>
      </c>
      <c r="B8156" s="96">
        <f t="shared" ca="1" si="127"/>
        <v>520662.20415577607</v>
      </c>
    </row>
    <row r="8157" spans="1:2" ht="12.75" x14ac:dyDescent="0.2">
      <c r="A8157" s="85">
        <v>8147</v>
      </c>
      <c r="B8157" s="96">
        <f t="shared" ca="1" si="127"/>
        <v>466964.28850400366</v>
      </c>
    </row>
    <row r="8158" spans="1:2" ht="12.75" x14ac:dyDescent="0.2">
      <c r="A8158" s="85">
        <v>8148</v>
      </c>
      <c r="B8158" s="96">
        <f t="shared" ca="1" si="127"/>
        <v>505516.35165342333</v>
      </c>
    </row>
    <row r="8159" spans="1:2" ht="12.75" x14ac:dyDescent="0.2">
      <c r="A8159" s="85">
        <v>8149</v>
      </c>
      <c r="B8159" s="96">
        <f t="shared" ca="1" si="127"/>
        <v>483599.72480569291</v>
      </c>
    </row>
    <row r="8160" spans="1:2" ht="12.75" x14ac:dyDescent="0.2">
      <c r="A8160" s="85">
        <v>8150</v>
      </c>
      <c r="B8160" s="96">
        <f t="shared" ca="1" si="127"/>
        <v>460315.33447422052</v>
      </c>
    </row>
    <row r="8161" spans="1:2" ht="12.75" x14ac:dyDescent="0.2">
      <c r="A8161" s="85">
        <v>8151</v>
      </c>
      <c r="B8161" s="96">
        <f t="shared" ca="1" si="127"/>
        <v>480808.11818666029</v>
      </c>
    </row>
    <row r="8162" spans="1:2" ht="12.75" x14ac:dyDescent="0.2">
      <c r="A8162" s="85">
        <v>8152</v>
      </c>
      <c r="B8162" s="96">
        <f t="shared" ca="1" si="127"/>
        <v>452437.40643356874</v>
      </c>
    </row>
    <row r="8163" spans="1:2" ht="12.75" x14ac:dyDescent="0.2">
      <c r="A8163" s="85">
        <v>8153</v>
      </c>
      <c r="B8163" s="96">
        <f t="shared" ca="1" si="127"/>
        <v>482348.49134976062</v>
      </c>
    </row>
    <row r="8164" spans="1:2" ht="12.75" x14ac:dyDescent="0.2">
      <c r="A8164" s="85">
        <v>8154</v>
      </c>
      <c r="B8164" s="96">
        <f t="shared" ca="1" si="127"/>
        <v>487004.49844838853</v>
      </c>
    </row>
    <row r="8165" spans="1:2" ht="12.75" x14ac:dyDescent="0.2">
      <c r="A8165" s="85">
        <v>8155</v>
      </c>
      <c r="B8165" s="96">
        <f t="shared" ca="1" si="127"/>
        <v>438886.80500728975</v>
      </c>
    </row>
    <row r="8166" spans="1:2" ht="12.75" x14ac:dyDescent="0.2">
      <c r="A8166" s="85">
        <v>8156</v>
      </c>
      <c r="B8166" s="96">
        <f t="shared" ca="1" si="127"/>
        <v>507151.01574116701</v>
      </c>
    </row>
    <row r="8167" spans="1:2" ht="12.75" x14ac:dyDescent="0.2">
      <c r="A8167" s="85">
        <v>8157</v>
      </c>
      <c r="B8167" s="96">
        <f t="shared" ca="1" si="127"/>
        <v>533671.72166076768</v>
      </c>
    </row>
    <row r="8168" spans="1:2" ht="12.75" x14ac:dyDescent="0.2">
      <c r="A8168" s="85">
        <v>8158</v>
      </c>
      <c r="B8168" s="96">
        <f t="shared" ca="1" si="127"/>
        <v>532142.62508566107</v>
      </c>
    </row>
    <row r="8169" spans="1:2" ht="12.75" x14ac:dyDescent="0.2">
      <c r="A8169" s="85">
        <v>8159</v>
      </c>
      <c r="B8169" s="96">
        <f t="shared" ca="1" si="127"/>
        <v>500919.34408547217</v>
      </c>
    </row>
    <row r="8170" spans="1:2" ht="12.75" x14ac:dyDescent="0.2">
      <c r="A8170" s="85">
        <v>8160</v>
      </c>
      <c r="B8170" s="96">
        <f t="shared" ca="1" si="127"/>
        <v>523566.63307139912</v>
      </c>
    </row>
    <row r="8171" spans="1:2" ht="12.75" x14ac:dyDescent="0.2">
      <c r="A8171" s="85">
        <v>8161</v>
      </c>
      <c r="B8171" s="96">
        <f t="shared" ca="1" si="127"/>
        <v>564735.96315843775</v>
      </c>
    </row>
    <row r="8172" spans="1:2" ht="12.75" x14ac:dyDescent="0.2">
      <c r="A8172" s="85">
        <v>8162</v>
      </c>
      <c r="B8172" s="96">
        <f t="shared" ca="1" si="127"/>
        <v>544016.92112461885</v>
      </c>
    </row>
    <row r="8173" spans="1:2" ht="12.75" x14ac:dyDescent="0.2">
      <c r="A8173" s="85">
        <v>8163</v>
      </c>
      <c r="B8173" s="96">
        <f t="shared" ca="1" si="127"/>
        <v>490194.97129765223</v>
      </c>
    </row>
    <row r="8174" spans="1:2" ht="12.75" x14ac:dyDescent="0.2">
      <c r="A8174" s="85">
        <v>8164</v>
      </c>
      <c r="B8174" s="96">
        <f t="shared" ca="1" si="127"/>
        <v>480006.23731853883</v>
      </c>
    </row>
    <row r="8175" spans="1:2" ht="12.75" x14ac:dyDescent="0.2">
      <c r="A8175" s="85">
        <v>8165</v>
      </c>
      <c r="B8175" s="96">
        <f t="shared" ca="1" si="127"/>
        <v>516835.64505261771</v>
      </c>
    </row>
    <row r="8176" spans="1:2" ht="12.75" x14ac:dyDescent="0.2">
      <c r="A8176" s="85">
        <v>8166</v>
      </c>
      <c r="B8176" s="96">
        <f t="shared" ca="1" si="127"/>
        <v>477293.34844441398</v>
      </c>
    </row>
    <row r="8177" spans="1:2" ht="12.75" x14ac:dyDescent="0.2">
      <c r="A8177" s="85">
        <v>8167</v>
      </c>
      <c r="B8177" s="96">
        <f t="shared" ca="1" si="127"/>
        <v>571368.56347349193</v>
      </c>
    </row>
    <row r="8178" spans="1:2" ht="12.75" x14ac:dyDescent="0.2">
      <c r="A8178" s="85">
        <v>8168</v>
      </c>
      <c r="B8178" s="96">
        <f t="shared" ca="1" si="127"/>
        <v>525770.35997023364</v>
      </c>
    </row>
    <row r="8179" spans="1:2" ht="12.75" x14ac:dyDescent="0.2">
      <c r="A8179" s="85">
        <v>8169</v>
      </c>
      <c r="B8179" s="96">
        <f t="shared" ca="1" si="127"/>
        <v>450031.2143557563</v>
      </c>
    </row>
    <row r="8180" spans="1:2" ht="12.75" x14ac:dyDescent="0.2">
      <c r="A8180" s="85">
        <v>8170</v>
      </c>
      <c r="B8180" s="96">
        <f t="shared" ca="1" si="127"/>
        <v>477692.94312647899</v>
      </c>
    </row>
    <row r="8181" spans="1:2" ht="12.75" x14ac:dyDescent="0.2">
      <c r="A8181" s="85">
        <v>8171</v>
      </c>
      <c r="B8181" s="96">
        <f t="shared" ca="1" si="127"/>
        <v>527107.60304067284</v>
      </c>
    </row>
    <row r="8182" spans="1:2" ht="12.75" x14ac:dyDescent="0.2">
      <c r="A8182" s="85">
        <v>8172</v>
      </c>
      <c r="B8182" s="96">
        <f t="shared" ca="1" si="127"/>
        <v>467924.4060127429</v>
      </c>
    </row>
    <row r="8183" spans="1:2" ht="12.75" x14ac:dyDescent="0.2">
      <c r="A8183" s="85">
        <v>8173</v>
      </c>
      <c r="B8183" s="96">
        <f t="shared" ca="1" si="127"/>
        <v>507241.53883414529</v>
      </c>
    </row>
    <row r="8184" spans="1:2" ht="12.75" x14ac:dyDescent="0.2">
      <c r="A8184" s="85">
        <v>8174</v>
      </c>
      <c r="B8184" s="96">
        <f t="shared" ca="1" si="127"/>
        <v>496868.22447071259</v>
      </c>
    </row>
    <row r="8185" spans="1:2" ht="12.75" x14ac:dyDescent="0.2">
      <c r="A8185" s="85">
        <v>8175</v>
      </c>
      <c r="B8185" s="96">
        <f t="shared" ca="1" si="127"/>
        <v>464247.54268896912</v>
      </c>
    </row>
    <row r="8186" spans="1:2" ht="12.75" x14ac:dyDescent="0.2">
      <c r="A8186" s="85">
        <v>8176</v>
      </c>
      <c r="B8186" s="96">
        <f t="shared" ca="1" si="127"/>
        <v>471073.76977564028</v>
      </c>
    </row>
    <row r="8187" spans="1:2" ht="12.75" x14ac:dyDescent="0.2">
      <c r="A8187" s="85">
        <v>8177</v>
      </c>
      <c r="B8187" s="96">
        <f t="shared" ca="1" si="127"/>
        <v>382133.79512616526</v>
      </c>
    </row>
    <row r="8188" spans="1:2" ht="12.75" x14ac:dyDescent="0.2">
      <c r="A8188" s="85">
        <v>8178</v>
      </c>
      <c r="B8188" s="96">
        <f t="shared" ca="1" si="127"/>
        <v>461506.56090849394</v>
      </c>
    </row>
    <row r="8189" spans="1:2" ht="12.75" x14ac:dyDescent="0.2">
      <c r="A8189" s="85">
        <v>8179</v>
      </c>
      <c r="B8189" s="96">
        <f t="shared" ca="1" si="127"/>
        <v>445069.77327643405</v>
      </c>
    </row>
    <row r="8190" spans="1:2" ht="12.75" x14ac:dyDescent="0.2">
      <c r="A8190" s="85">
        <v>8180</v>
      </c>
      <c r="B8190" s="96">
        <f t="shared" ca="1" si="127"/>
        <v>461881.95085568167</v>
      </c>
    </row>
    <row r="8191" spans="1:2" ht="12.75" x14ac:dyDescent="0.2">
      <c r="A8191" s="85">
        <v>8181</v>
      </c>
      <c r="B8191" s="96">
        <f t="shared" ca="1" si="127"/>
        <v>507451.30924362061</v>
      </c>
    </row>
    <row r="8192" spans="1:2" ht="12.75" x14ac:dyDescent="0.2">
      <c r="A8192" s="85">
        <v>8182</v>
      </c>
      <c r="B8192" s="96">
        <f t="shared" ca="1" si="127"/>
        <v>484940.39009558497</v>
      </c>
    </row>
    <row r="8193" spans="1:2" ht="12.75" x14ac:dyDescent="0.2">
      <c r="A8193" s="85">
        <v>8183</v>
      </c>
      <c r="B8193" s="96">
        <f t="shared" ca="1" si="127"/>
        <v>475334.63273425808</v>
      </c>
    </row>
    <row r="8194" spans="1:2" ht="12.75" x14ac:dyDescent="0.2">
      <c r="A8194" s="85">
        <v>8184</v>
      </c>
      <c r="B8194" s="96">
        <f t="shared" ca="1" si="127"/>
        <v>470085.74849506083</v>
      </c>
    </row>
    <row r="8195" spans="1:2" ht="12.75" x14ac:dyDescent="0.2">
      <c r="A8195" s="85">
        <v>8185</v>
      </c>
      <c r="B8195" s="96">
        <f t="shared" ca="1" si="127"/>
        <v>528284.4794730487</v>
      </c>
    </row>
    <row r="8196" spans="1:2" ht="12.75" x14ac:dyDescent="0.2">
      <c r="A8196" s="85">
        <v>8186</v>
      </c>
      <c r="B8196" s="96">
        <f t="shared" ca="1" si="127"/>
        <v>541560.74663700943</v>
      </c>
    </row>
    <row r="8197" spans="1:2" ht="12.75" x14ac:dyDescent="0.2">
      <c r="A8197" s="85">
        <v>8187</v>
      </c>
      <c r="B8197" s="96">
        <f t="shared" ca="1" si="127"/>
        <v>486545.50392258144</v>
      </c>
    </row>
    <row r="8198" spans="1:2" ht="12.75" x14ac:dyDescent="0.2">
      <c r="A8198" s="85">
        <v>8188</v>
      </c>
      <c r="B8198" s="96">
        <f t="shared" ca="1" si="127"/>
        <v>499221.64560683124</v>
      </c>
    </row>
    <row r="8199" spans="1:2" ht="12.75" x14ac:dyDescent="0.2">
      <c r="A8199" s="85">
        <v>8189</v>
      </c>
      <c r="B8199" s="96">
        <f t="shared" ca="1" si="127"/>
        <v>476056.26217558823</v>
      </c>
    </row>
    <row r="8200" spans="1:2" ht="12.75" x14ac:dyDescent="0.2">
      <c r="A8200" s="85">
        <v>8190</v>
      </c>
      <c r="B8200" s="96">
        <f t="shared" ca="1" si="127"/>
        <v>461292.07135070878</v>
      </c>
    </row>
    <row r="8201" spans="1:2" ht="12.75" x14ac:dyDescent="0.2">
      <c r="A8201" s="85">
        <v>8191</v>
      </c>
      <c r="B8201" s="96">
        <f t="shared" ca="1" si="127"/>
        <v>486088.12670405424</v>
      </c>
    </row>
    <row r="8202" spans="1:2" ht="12.75" x14ac:dyDescent="0.2">
      <c r="A8202" s="85">
        <v>8192</v>
      </c>
      <c r="B8202" s="96">
        <f t="shared" ca="1" si="127"/>
        <v>466437.27265816124</v>
      </c>
    </row>
    <row r="8203" spans="1:2" ht="12.75" x14ac:dyDescent="0.2">
      <c r="A8203" s="85">
        <v>8193</v>
      </c>
      <c r="B8203" s="96">
        <f t="shared" ref="B8203:B8266" ca="1" si="128">NORMINV(RAND(),B$4,B$5)</f>
        <v>447095.06140580506</v>
      </c>
    </row>
    <row r="8204" spans="1:2" ht="12.75" x14ac:dyDescent="0.2">
      <c r="A8204" s="85">
        <v>8194</v>
      </c>
      <c r="B8204" s="96">
        <f t="shared" ca="1" si="128"/>
        <v>520699.0263763796</v>
      </c>
    </row>
    <row r="8205" spans="1:2" ht="12.75" x14ac:dyDescent="0.2">
      <c r="A8205" s="85">
        <v>8195</v>
      </c>
      <c r="B8205" s="96">
        <f t="shared" ca="1" si="128"/>
        <v>539834.64035838412</v>
      </c>
    </row>
    <row r="8206" spans="1:2" ht="12.75" x14ac:dyDescent="0.2">
      <c r="A8206" s="85">
        <v>8196</v>
      </c>
      <c r="B8206" s="96">
        <f t="shared" ca="1" si="128"/>
        <v>445913.32826629741</v>
      </c>
    </row>
    <row r="8207" spans="1:2" ht="12.75" x14ac:dyDescent="0.2">
      <c r="A8207" s="85">
        <v>8197</v>
      </c>
      <c r="B8207" s="96">
        <f t="shared" ca="1" si="128"/>
        <v>547724.91207665915</v>
      </c>
    </row>
    <row r="8208" spans="1:2" ht="12.75" x14ac:dyDescent="0.2">
      <c r="A8208" s="85">
        <v>8198</v>
      </c>
      <c r="B8208" s="96">
        <f t="shared" ca="1" si="128"/>
        <v>457492.00873801246</v>
      </c>
    </row>
    <row r="8209" spans="1:2" ht="12.75" x14ac:dyDescent="0.2">
      <c r="A8209" s="85">
        <v>8199</v>
      </c>
      <c r="B8209" s="96">
        <f t="shared" ca="1" si="128"/>
        <v>491284.57768002129</v>
      </c>
    </row>
    <row r="8210" spans="1:2" ht="12.75" x14ac:dyDescent="0.2">
      <c r="A8210" s="85">
        <v>8200</v>
      </c>
      <c r="B8210" s="96">
        <f t="shared" ca="1" si="128"/>
        <v>489933.74716637953</v>
      </c>
    </row>
    <row r="8211" spans="1:2" ht="12.75" x14ac:dyDescent="0.2">
      <c r="A8211" s="85">
        <v>8201</v>
      </c>
      <c r="B8211" s="96">
        <f t="shared" ca="1" si="128"/>
        <v>457144.34362780611</v>
      </c>
    </row>
    <row r="8212" spans="1:2" ht="12.75" x14ac:dyDescent="0.2">
      <c r="A8212" s="85">
        <v>8202</v>
      </c>
      <c r="B8212" s="96">
        <f t="shared" ca="1" si="128"/>
        <v>480858.49421076954</v>
      </c>
    </row>
    <row r="8213" spans="1:2" ht="12.75" x14ac:dyDescent="0.2">
      <c r="A8213" s="85">
        <v>8203</v>
      </c>
      <c r="B8213" s="96">
        <f t="shared" ca="1" si="128"/>
        <v>524225.69930614595</v>
      </c>
    </row>
    <row r="8214" spans="1:2" ht="12.75" x14ac:dyDescent="0.2">
      <c r="A8214" s="85">
        <v>8204</v>
      </c>
      <c r="B8214" s="96">
        <f t="shared" ca="1" si="128"/>
        <v>485481.51010536525</v>
      </c>
    </row>
    <row r="8215" spans="1:2" ht="12.75" x14ac:dyDescent="0.2">
      <c r="A8215" s="85">
        <v>8205</v>
      </c>
      <c r="B8215" s="96">
        <f t="shared" ca="1" si="128"/>
        <v>517915.66602355411</v>
      </c>
    </row>
    <row r="8216" spans="1:2" ht="12.75" x14ac:dyDescent="0.2">
      <c r="A8216" s="85">
        <v>8206</v>
      </c>
      <c r="B8216" s="96">
        <f t="shared" ca="1" si="128"/>
        <v>448821.8876535765</v>
      </c>
    </row>
    <row r="8217" spans="1:2" ht="12.75" x14ac:dyDescent="0.2">
      <c r="A8217" s="85">
        <v>8207</v>
      </c>
      <c r="B8217" s="96">
        <f t="shared" ca="1" si="128"/>
        <v>482975.38075073535</v>
      </c>
    </row>
    <row r="8218" spans="1:2" ht="12.75" x14ac:dyDescent="0.2">
      <c r="A8218" s="85">
        <v>8208</v>
      </c>
      <c r="B8218" s="96">
        <f t="shared" ca="1" si="128"/>
        <v>513988.2474605692</v>
      </c>
    </row>
    <row r="8219" spans="1:2" ht="12.75" x14ac:dyDescent="0.2">
      <c r="A8219" s="85">
        <v>8209</v>
      </c>
      <c r="B8219" s="96">
        <f t="shared" ca="1" si="128"/>
        <v>519779.75123685674</v>
      </c>
    </row>
    <row r="8220" spans="1:2" ht="12.75" x14ac:dyDescent="0.2">
      <c r="A8220" s="85">
        <v>8210</v>
      </c>
      <c r="B8220" s="96">
        <f t="shared" ca="1" si="128"/>
        <v>528358.52723144693</v>
      </c>
    </row>
    <row r="8221" spans="1:2" ht="12.75" x14ac:dyDescent="0.2">
      <c r="A8221" s="85">
        <v>8211</v>
      </c>
      <c r="B8221" s="96">
        <f t="shared" ca="1" si="128"/>
        <v>478037.37033076957</v>
      </c>
    </row>
    <row r="8222" spans="1:2" ht="12.75" x14ac:dyDescent="0.2">
      <c r="A8222" s="85">
        <v>8212</v>
      </c>
      <c r="B8222" s="96">
        <f t="shared" ca="1" si="128"/>
        <v>545107.53407247504</v>
      </c>
    </row>
    <row r="8223" spans="1:2" ht="12.75" x14ac:dyDescent="0.2">
      <c r="A8223" s="85">
        <v>8213</v>
      </c>
      <c r="B8223" s="96">
        <f t="shared" ca="1" si="128"/>
        <v>468034.04765054438</v>
      </c>
    </row>
    <row r="8224" spans="1:2" ht="12.75" x14ac:dyDescent="0.2">
      <c r="A8224" s="85">
        <v>8214</v>
      </c>
      <c r="B8224" s="96">
        <f t="shared" ca="1" si="128"/>
        <v>523644.84544461028</v>
      </c>
    </row>
    <row r="8225" spans="1:2" ht="12.75" x14ac:dyDescent="0.2">
      <c r="A8225" s="85">
        <v>8215</v>
      </c>
      <c r="B8225" s="96">
        <f t="shared" ca="1" si="128"/>
        <v>498651.22143035562</v>
      </c>
    </row>
    <row r="8226" spans="1:2" ht="12.75" x14ac:dyDescent="0.2">
      <c r="A8226" s="85">
        <v>8216</v>
      </c>
      <c r="B8226" s="96">
        <f t="shared" ca="1" si="128"/>
        <v>492942.61675502092</v>
      </c>
    </row>
    <row r="8227" spans="1:2" ht="12.75" x14ac:dyDescent="0.2">
      <c r="A8227" s="85">
        <v>8217</v>
      </c>
      <c r="B8227" s="96">
        <f t="shared" ca="1" si="128"/>
        <v>453889.76685929002</v>
      </c>
    </row>
    <row r="8228" spans="1:2" ht="12.75" x14ac:dyDescent="0.2">
      <c r="A8228" s="85">
        <v>8218</v>
      </c>
      <c r="B8228" s="96">
        <f t="shared" ca="1" si="128"/>
        <v>512383.52254535875</v>
      </c>
    </row>
    <row r="8229" spans="1:2" ht="12.75" x14ac:dyDescent="0.2">
      <c r="A8229" s="85">
        <v>8219</v>
      </c>
      <c r="B8229" s="96">
        <f t="shared" ca="1" si="128"/>
        <v>423006.5342626159</v>
      </c>
    </row>
    <row r="8230" spans="1:2" ht="12.75" x14ac:dyDescent="0.2">
      <c r="A8230" s="85">
        <v>8220</v>
      </c>
      <c r="B8230" s="96">
        <f t="shared" ca="1" si="128"/>
        <v>466493.04221333395</v>
      </c>
    </row>
    <row r="8231" spans="1:2" ht="12.75" x14ac:dyDescent="0.2">
      <c r="A8231" s="85">
        <v>8221</v>
      </c>
      <c r="B8231" s="96">
        <f t="shared" ca="1" si="128"/>
        <v>462428.91938996321</v>
      </c>
    </row>
    <row r="8232" spans="1:2" ht="12.75" x14ac:dyDescent="0.2">
      <c r="A8232" s="85">
        <v>8222</v>
      </c>
      <c r="B8232" s="96">
        <f t="shared" ca="1" si="128"/>
        <v>488417.79789218219</v>
      </c>
    </row>
    <row r="8233" spans="1:2" ht="12.75" x14ac:dyDescent="0.2">
      <c r="A8233" s="85">
        <v>8223</v>
      </c>
      <c r="B8233" s="96">
        <f t="shared" ca="1" si="128"/>
        <v>510333.17132285307</v>
      </c>
    </row>
    <row r="8234" spans="1:2" ht="12.75" x14ac:dyDescent="0.2">
      <c r="A8234" s="85">
        <v>8224</v>
      </c>
      <c r="B8234" s="96">
        <f t="shared" ca="1" si="128"/>
        <v>527869.92661118484</v>
      </c>
    </row>
    <row r="8235" spans="1:2" ht="12.75" x14ac:dyDescent="0.2">
      <c r="A8235" s="85">
        <v>8225</v>
      </c>
      <c r="B8235" s="96">
        <f t="shared" ca="1" si="128"/>
        <v>468236.84568607563</v>
      </c>
    </row>
    <row r="8236" spans="1:2" ht="12.75" x14ac:dyDescent="0.2">
      <c r="A8236" s="85">
        <v>8226</v>
      </c>
      <c r="B8236" s="96">
        <f t="shared" ca="1" si="128"/>
        <v>520181.46557883197</v>
      </c>
    </row>
    <row r="8237" spans="1:2" ht="12.75" x14ac:dyDescent="0.2">
      <c r="A8237" s="85">
        <v>8227</v>
      </c>
      <c r="B8237" s="96">
        <f t="shared" ca="1" si="128"/>
        <v>486960.49261046259</v>
      </c>
    </row>
    <row r="8238" spans="1:2" ht="12.75" x14ac:dyDescent="0.2">
      <c r="A8238" s="85">
        <v>8228</v>
      </c>
      <c r="B8238" s="96">
        <f t="shared" ca="1" si="128"/>
        <v>476850.94190662034</v>
      </c>
    </row>
    <row r="8239" spans="1:2" ht="12.75" x14ac:dyDescent="0.2">
      <c r="A8239" s="85">
        <v>8229</v>
      </c>
      <c r="B8239" s="96">
        <f t="shared" ca="1" si="128"/>
        <v>495182.39701372635</v>
      </c>
    </row>
    <row r="8240" spans="1:2" ht="12.75" x14ac:dyDescent="0.2">
      <c r="A8240" s="85">
        <v>8230</v>
      </c>
      <c r="B8240" s="96">
        <f t="shared" ca="1" si="128"/>
        <v>481041.43093775498</v>
      </c>
    </row>
    <row r="8241" spans="1:2" ht="12.75" x14ac:dyDescent="0.2">
      <c r="A8241" s="85">
        <v>8231</v>
      </c>
      <c r="B8241" s="96">
        <f t="shared" ca="1" si="128"/>
        <v>436375.49717048876</v>
      </c>
    </row>
    <row r="8242" spans="1:2" ht="12.75" x14ac:dyDescent="0.2">
      <c r="A8242" s="85">
        <v>8232</v>
      </c>
      <c r="B8242" s="96">
        <f t="shared" ca="1" si="128"/>
        <v>484073.47816138703</v>
      </c>
    </row>
    <row r="8243" spans="1:2" ht="12.75" x14ac:dyDescent="0.2">
      <c r="A8243" s="85">
        <v>8233</v>
      </c>
      <c r="B8243" s="96">
        <f t="shared" ca="1" si="128"/>
        <v>562090.97421058954</v>
      </c>
    </row>
    <row r="8244" spans="1:2" ht="12.75" x14ac:dyDescent="0.2">
      <c r="A8244" s="85">
        <v>8234</v>
      </c>
      <c r="B8244" s="96">
        <f t="shared" ca="1" si="128"/>
        <v>482435.03500569222</v>
      </c>
    </row>
    <row r="8245" spans="1:2" ht="12.75" x14ac:dyDescent="0.2">
      <c r="A8245" s="85">
        <v>8235</v>
      </c>
      <c r="B8245" s="96">
        <f t="shared" ca="1" si="128"/>
        <v>563171.90708283044</v>
      </c>
    </row>
    <row r="8246" spans="1:2" ht="12.75" x14ac:dyDescent="0.2">
      <c r="A8246" s="85">
        <v>8236</v>
      </c>
      <c r="B8246" s="96">
        <f t="shared" ca="1" si="128"/>
        <v>528591.07042567094</v>
      </c>
    </row>
    <row r="8247" spans="1:2" ht="12.75" x14ac:dyDescent="0.2">
      <c r="A8247" s="85">
        <v>8237</v>
      </c>
      <c r="B8247" s="96">
        <f t="shared" ca="1" si="128"/>
        <v>457083.566448614</v>
      </c>
    </row>
    <row r="8248" spans="1:2" ht="12.75" x14ac:dyDescent="0.2">
      <c r="A8248" s="85">
        <v>8238</v>
      </c>
      <c r="B8248" s="96">
        <f t="shared" ca="1" si="128"/>
        <v>489474.13986788312</v>
      </c>
    </row>
    <row r="8249" spans="1:2" ht="12.75" x14ac:dyDescent="0.2">
      <c r="A8249" s="85">
        <v>8239</v>
      </c>
      <c r="B8249" s="96">
        <f t="shared" ca="1" si="128"/>
        <v>530885.07574345847</v>
      </c>
    </row>
    <row r="8250" spans="1:2" ht="12.75" x14ac:dyDescent="0.2">
      <c r="A8250" s="85">
        <v>8240</v>
      </c>
      <c r="B8250" s="96">
        <f t="shared" ca="1" si="128"/>
        <v>533261.81369479024</v>
      </c>
    </row>
    <row r="8251" spans="1:2" ht="12.75" x14ac:dyDescent="0.2">
      <c r="A8251" s="85">
        <v>8241</v>
      </c>
      <c r="B8251" s="96">
        <f t="shared" ca="1" si="128"/>
        <v>504189.87582635425</v>
      </c>
    </row>
    <row r="8252" spans="1:2" ht="12.75" x14ac:dyDescent="0.2">
      <c r="A8252" s="85">
        <v>8242</v>
      </c>
      <c r="B8252" s="96">
        <f t="shared" ca="1" si="128"/>
        <v>479403.57560291287</v>
      </c>
    </row>
    <row r="8253" spans="1:2" ht="12.75" x14ac:dyDescent="0.2">
      <c r="A8253" s="85">
        <v>8243</v>
      </c>
      <c r="B8253" s="96">
        <f t="shared" ca="1" si="128"/>
        <v>511013.54882652365</v>
      </c>
    </row>
    <row r="8254" spans="1:2" ht="12.75" x14ac:dyDescent="0.2">
      <c r="A8254" s="85">
        <v>8244</v>
      </c>
      <c r="B8254" s="96">
        <f t="shared" ca="1" si="128"/>
        <v>418002.519882989</v>
      </c>
    </row>
    <row r="8255" spans="1:2" ht="12.75" x14ac:dyDescent="0.2">
      <c r="A8255" s="85">
        <v>8245</v>
      </c>
      <c r="B8255" s="96">
        <f t="shared" ca="1" si="128"/>
        <v>513999.10512690456</v>
      </c>
    </row>
    <row r="8256" spans="1:2" ht="12.75" x14ac:dyDescent="0.2">
      <c r="A8256" s="85">
        <v>8246</v>
      </c>
      <c r="B8256" s="96">
        <f t="shared" ca="1" si="128"/>
        <v>531181.12382734765</v>
      </c>
    </row>
    <row r="8257" spans="1:2" ht="12.75" x14ac:dyDescent="0.2">
      <c r="A8257" s="85">
        <v>8247</v>
      </c>
      <c r="B8257" s="96">
        <f t="shared" ca="1" si="128"/>
        <v>530825.93683937227</v>
      </c>
    </row>
    <row r="8258" spans="1:2" ht="12.75" x14ac:dyDescent="0.2">
      <c r="A8258" s="85">
        <v>8248</v>
      </c>
      <c r="B8258" s="96">
        <f t="shared" ca="1" si="128"/>
        <v>523251.45879061567</v>
      </c>
    </row>
    <row r="8259" spans="1:2" ht="12.75" x14ac:dyDescent="0.2">
      <c r="A8259" s="85">
        <v>8249</v>
      </c>
      <c r="B8259" s="96">
        <f t="shared" ca="1" si="128"/>
        <v>473585.13296413294</v>
      </c>
    </row>
    <row r="8260" spans="1:2" ht="12.75" x14ac:dyDescent="0.2">
      <c r="A8260" s="85">
        <v>8250</v>
      </c>
      <c r="B8260" s="96">
        <f t="shared" ca="1" si="128"/>
        <v>504772.15884173475</v>
      </c>
    </row>
    <row r="8261" spans="1:2" ht="12.75" x14ac:dyDescent="0.2">
      <c r="A8261" s="85">
        <v>8251</v>
      </c>
      <c r="B8261" s="96">
        <f t="shared" ca="1" si="128"/>
        <v>497501.85054082901</v>
      </c>
    </row>
    <row r="8262" spans="1:2" ht="12.75" x14ac:dyDescent="0.2">
      <c r="A8262" s="85">
        <v>8252</v>
      </c>
      <c r="B8262" s="96">
        <f t="shared" ca="1" si="128"/>
        <v>455660.0011451426</v>
      </c>
    </row>
    <row r="8263" spans="1:2" ht="12.75" x14ac:dyDescent="0.2">
      <c r="A8263" s="85">
        <v>8253</v>
      </c>
      <c r="B8263" s="96">
        <f t="shared" ca="1" si="128"/>
        <v>546561.19929788832</v>
      </c>
    </row>
    <row r="8264" spans="1:2" ht="12.75" x14ac:dyDescent="0.2">
      <c r="A8264" s="85">
        <v>8254</v>
      </c>
      <c r="B8264" s="96">
        <f t="shared" ca="1" si="128"/>
        <v>519623.2755371962</v>
      </c>
    </row>
    <row r="8265" spans="1:2" ht="12.75" x14ac:dyDescent="0.2">
      <c r="A8265" s="85">
        <v>8255</v>
      </c>
      <c r="B8265" s="96">
        <f t="shared" ca="1" si="128"/>
        <v>472355.56186760776</v>
      </c>
    </row>
    <row r="8266" spans="1:2" ht="12.75" x14ac:dyDescent="0.2">
      <c r="A8266" s="85">
        <v>8256</v>
      </c>
      <c r="B8266" s="96">
        <f t="shared" ca="1" si="128"/>
        <v>496098.80995418469</v>
      </c>
    </row>
    <row r="8267" spans="1:2" ht="12.75" x14ac:dyDescent="0.2">
      <c r="A8267" s="85">
        <v>8257</v>
      </c>
      <c r="B8267" s="96">
        <f t="shared" ref="B8267:B8330" ca="1" si="129">NORMINV(RAND(),B$4,B$5)</f>
        <v>444775.17056326644</v>
      </c>
    </row>
    <row r="8268" spans="1:2" ht="12.75" x14ac:dyDescent="0.2">
      <c r="A8268" s="85">
        <v>8258</v>
      </c>
      <c r="B8268" s="96">
        <f t="shared" ca="1" si="129"/>
        <v>474564.70893125312</v>
      </c>
    </row>
    <row r="8269" spans="1:2" ht="12.75" x14ac:dyDescent="0.2">
      <c r="A8269" s="85">
        <v>8259</v>
      </c>
      <c r="B8269" s="96">
        <f t="shared" ca="1" si="129"/>
        <v>526864.61344357685</v>
      </c>
    </row>
    <row r="8270" spans="1:2" ht="12.75" x14ac:dyDescent="0.2">
      <c r="A8270" s="85">
        <v>8260</v>
      </c>
      <c r="B8270" s="96">
        <f t="shared" ca="1" si="129"/>
        <v>483876.07543089701</v>
      </c>
    </row>
    <row r="8271" spans="1:2" ht="12.75" x14ac:dyDescent="0.2">
      <c r="A8271" s="85">
        <v>8261</v>
      </c>
      <c r="B8271" s="96">
        <f t="shared" ca="1" si="129"/>
        <v>513659.12412396318</v>
      </c>
    </row>
    <row r="8272" spans="1:2" ht="12.75" x14ac:dyDescent="0.2">
      <c r="A8272" s="85">
        <v>8262</v>
      </c>
      <c r="B8272" s="96">
        <f t="shared" ca="1" si="129"/>
        <v>545264.5367760798</v>
      </c>
    </row>
    <row r="8273" spans="1:2" ht="12.75" x14ac:dyDescent="0.2">
      <c r="A8273" s="85">
        <v>8263</v>
      </c>
      <c r="B8273" s="96">
        <f t="shared" ca="1" si="129"/>
        <v>516657.06410920998</v>
      </c>
    </row>
    <row r="8274" spans="1:2" ht="12.75" x14ac:dyDescent="0.2">
      <c r="A8274" s="85">
        <v>8264</v>
      </c>
      <c r="B8274" s="96">
        <f t="shared" ca="1" si="129"/>
        <v>492053.11562457669</v>
      </c>
    </row>
    <row r="8275" spans="1:2" ht="12.75" x14ac:dyDescent="0.2">
      <c r="A8275" s="85">
        <v>8265</v>
      </c>
      <c r="B8275" s="96">
        <f t="shared" ca="1" si="129"/>
        <v>511781.39799503062</v>
      </c>
    </row>
    <row r="8276" spans="1:2" ht="12.75" x14ac:dyDescent="0.2">
      <c r="A8276" s="85">
        <v>8266</v>
      </c>
      <c r="B8276" s="96">
        <f t="shared" ca="1" si="129"/>
        <v>504496.19251075236</v>
      </c>
    </row>
    <row r="8277" spans="1:2" ht="12.75" x14ac:dyDescent="0.2">
      <c r="A8277" s="85">
        <v>8267</v>
      </c>
      <c r="B8277" s="96">
        <f t="shared" ca="1" si="129"/>
        <v>471791.21219829557</v>
      </c>
    </row>
    <row r="8278" spans="1:2" ht="12.75" x14ac:dyDescent="0.2">
      <c r="A8278" s="85">
        <v>8268</v>
      </c>
      <c r="B8278" s="96">
        <f t="shared" ca="1" si="129"/>
        <v>423352.97762185137</v>
      </c>
    </row>
    <row r="8279" spans="1:2" ht="12.75" x14ac:dyDescent="0.2">
      <c r="A8279" s="85">
        <v>8269</v>
      </c>
      <c r="B8279" s="96">
        <f t="shared" ca="1" si="129"/>
        <v>484849.65826816449</v>
      </c>
    </row>
    <row r="8280" spans="1:2" ht="12.75" x14ac:dyDescent="0.2">
      <c r="A8280" s="85">
        <v>8270</v>
      </c>
      <c r="B8280" s="96">
        <f t="shared" ca="1" si="129"/>
        <v>444818.71341967775</v>
      </c>
    </row>
    <row r="8281" spans="1:2" ht="12.75" x14ac:dyDescent="0.2">
      <c r="A8281" s="85">
        <v>8271</v>
      </c>
      <c r="B8281" s="96">
        <f t="shared" ca="1" si="129"/>
        <v>499134.51980644965</v>
      </c>
    </row>
    <row r="8282" spans="1:2" ht="12.75" x14ac:dyDescent="0.2">
      <c r="A8282" s="85">
        <v>8272</v>
      </c>
      <c r="B8282" s="96">
        <f t="shared" ca="1" si="129"/>
        <v>442614.47944146232</v>
      </c>
    </row>
    <row r="8283" spans="1:2" ht="12.75" x14ac:dyDescent="0.2">
      <c r="A8283" s="85">
        <v>8273</v>
      </c>
      <c r="B8283" s="96">
        <f t="shared" ca="1" si="129"/>
        <v>488679.29025453696</v>
      </c>
    </row>
    <row r="8284" spans="1:2" ht="12.75" x14ac:dyDescent="0.2">
      <c r="A8284" s="85">
        <v>8274</v>
      </c>
      <c r="B8284" s="96">
        <f t="shared" ca="1" si="129"/>
        <v>496899.75817665929</v>
      </c>
    </row>
    <row r="8285" spans="1:2" ht="12.75" x14ac:dyDescent="0.2">
      <c r="A8285" s="85">
        <v>8275</v>
      </c>
      <c r="B8285" s="96">
        <f t="shared" ca="1" si="129"/>
        <v>463246.95499669551</v>
      </c>
    </row>
    <row r="8286" spans="1:2" ht="12.75" x14ac:dyDescent="0.2">
      <c r="A8286" s="85">
        <v>8276</v>
      </c>
      <c r="B8286" s="96">
        <f t="shared" ca="1" si="129"/>
        <v>504987.37748472142</v>
      </c>
    </row>
    <row r="8287" spans="1:2" ht="12.75" x14ac:dyDescent="0.2">
      <c r="A8287" s="85">
        <v>8277</v>
      </c>
      <c r="B8287" s="96">
        <f t="shared" ca="1" si="129"/>
        <v>521292.60069221974</v>
      </c>
    </row>
    <row r="8288" spans="1:2" ht="12.75" x14ac:dyDescent="0.2">
      <c r="A8288" s="85">
        <v>8278</v>
      </c>
      <c r="B8288" s="96">
        <f t="shared" ca="1" si="129"/>
        <v>460164.48973854218</v>
      </c>
    </row>
    <row r="8289" spans="1:2" ht="12.75" x14ac:dyDescent="0.2">
      <c r="A8289" s="85">
        <v>8279</v>
      </c>
      <c r="B8289" s="96">
        <f t="shared" ca="1" si="129"/>
        <v>476462.45660037303</v>
      </c>
    </row>
    <row r="8290" spans="1:2" ht="12.75" x14ac:dyDescent="0.2">
      <c r="A8290" s="85">
        <v>8280</v>
      </c>
      <c r="B8290" s="96">
        <f t="shared" ca="1" si="129"/>
        <v>439061.80906923389</v>
      </c>
    </row>
    <row r="8291" spans="1:2" ht="12.75" x14ac:dyDescent="0.2">
      <c r="A8291" s="85">
        <v>8281</v>
      </c>
      <c r="B8291" s="96">
        <f t="shared" ca="1" si="129"/>
        <v>510447.25756133761</v>
      </c>
    </row>
    <row r="8292" spans="1:2" ht="12.75" x14ac:dyDescent="0.2">
      <c r="A8292" s="85">
        <v>8282</v>
      </c>
      <c r="B8292" s="96">
        <f t="shared" ca="1" si="129"/>
        <v>460427.94321356388</v>
      </c>
    </row>
    <row r="8293" spans="1:2" ht="12.75" x14ac:dyDescent="0.2">
      <c r="A8293" s="85">
        <v>8283</v>
      </c>
      <c r="B8293" s="96">
        <f t="shared" ca="1" si="129"/>
        <v>525068.2150796511</v>
      </c>
    </row>
    <row r="8294" spans="1:2" ht="12.75" x14ac:dyDescent="0.2">
      <c r="A8294" s="85">
        <v>8284</v>
      </c>
      <c r="B8294" s="96">
        <f t="shared" ca="1" si="129"/>
        <v>481108.56240631873</v>
      </c>
    </row>
    <row r="8295" spans="1:2" ht="12.75" x14ac:dyDescent="0.2">
      <c r="A8295" s="85">
        <v>8285</v>
      </c>
      <c r="B8295" s="96">
        <f t="shared" ca="1" si="129"/>
        <v>536644.54669268162</v>
      </c>
    </row>
    <row r="8296" spans="1:2" ht="12.75" x14ac:dyDescent="0.2">
      <c r="A8296" s="85">
        <v>8286</v>
      </c>
      <c r="B8296" s="96">
        <f t="shared" ca="1" si="129"/>
        <v>485582.05110721738</v>
      </c>
    </row>
    <row r="8297" spans="1:2" ht="12.75" x14ac:dyDescent="0.2">
      <c r="A8297" s="85">
        <v>8287</v>
      </c>
      <c r="B8297" s="96">
        <f t="shared" ca="1" si="129"/>
        <v>504019.82110716496</v>
      </c>
    </row>
    <row r="8298" spans="1:2" ht="12.75" x14ac:dyDescent="0.2">
      <c r="A8298" s="85">
        <v>8288</v>
      </c>
      <c r="B8298" s="96">
        <f t="shared" ca="1" si="129"/>
        <v>483098.55370359746</v>
      </c>
    </row>
    <row r="8299" spans="1:2" ht="12.75" x14ac:dyDescent="0.2">
      <c r="A8299" s="85">
        <v>8289</v>
      </c>
      <c r="B8299" s="96">
        <f t="shared" ca="1" si="129"/>
        <v>508599.18500905385</v>
      </c>
    </row>
    <row r="8300" spans="1:2" ht="12.75" x14ac:dyDescent="0.2">
      <c r="A8300" s="85">
        <v>8290</v>
      </c>
      <c r="B8300" s="96">
        <f t="shared" ca="1" si="129"/>
        <v>491135.30584494508</v>
      </c>
    </row>
    <row r="8301" spans="1:2" ht="12.75" x14ac:dyDescent="0.2">
      <c r="A8301" s="85">
        <v>8291</v>
      </c>
      <c r="B8301" s="96">
        <f t="shared" ca="1" si="129"/>
        <v>463867.39772544435</v>
      </c>
    </row>
    <row r="8302" spans="1:2" ht="12.75" x14ac:dyDescent="0.2">
      <c r="A8302" s="85">
        <v>8292</v>
      </c>
      <c r="B8302" s="96">
        <f t="shared" ca="1" si="129"/>
        <v>516177.65511577338</v>
      </c>
    </row>
    <row r="8303" spans="1:2" ht="12.75" x14ac:dyDescent="0.2">
      <c r="A8303" s="85">
        <v>8293</v>
      </c>
      <c r="B8303" s="96">
        <f t="shared" ca="1" si="129"/>
        <v>451550.2604369513</v>
      </c>
    </row>
    <row r="8304" spans="1:2" ht="12.75" x14ac:dyDescent="0.2">
      <c r="A8304" s="85">
        <v>8294</v>
      </c>
      <c r="B8304" s="96">
        <f t="shared" ca="1" si="129"/>
        <v>545310.15251154767</v>
      </c>
    </row>
    <row r="8305" spans="1:2" ht="12.75" x14ac:dyDescent="0.2">
      <c r="A8305" s="85">
        <v>8295</v>
      </c>
      <c r="B8305" s="96">
        <f t="shared" ca="1" si="129"/>
        <v>427412.44727668131</v>
      </c>
    </row>
    <row r="8306" spans="1:2" ht="12.75" x14ac:dyDescent="0.2">
      <c r="A8306" s="85">
        <v>8296</v>
      </c>
      <c r="B8306" s="96">
        <f t="shared" ca="1" si="129"/>
        <v>485611.13518470887</v>
      </c>
    </row>
    <row r="8307" spans="1:2" ht="12.75" x14ac:dyDescent="0.2">
      <c r="A8307" s="85">
        <v>8297</v>
      </c>
      <c r="B8307" s="96">
        <f t="shared" ca="1" si="129"/>
        <v>410507.09055254667</v>
      </c>
    </row>
    <row r="8308" spans="1:2" ht="12.75" x14ac:dyDescent="0.2">
      <c r="A8308" s="85">
        <v>8298</v>
      </c>
      <c r="B8308" s="96">
        <f t="shared" ca="1" si="129"/>
        <v>495214.89456133184</v>
      </c>
    </row>
    <row r="8309" spans="1:2" ht="12.75" x14ac:dyDescent="0.2">
      <c r="A8309" s="85">
        <v>8299</v>
      </c>
      <c r="B8309" s="96">
        <f t="shared" ca="1" si="129"/>
        <v>494198.44497772917</v>
      </c>
    </row>
    <row r="8310" spans="1:2" ht="12.75" x14ac:dyDescent="0.2">
      <c r="A8310" s="85">
        <v>8300</v>
      </c>
      <c r="B8310" s="96">
        <f t="shared" ca="1" si="129"/>
        <v>479802.59995945956</v>
      </c>
    </row>
    <row r="8311" spans="1:2" ht="12.75" x14ac:dyDescent="0.2">
      <c r="A8311" s="85">
        <v>8301</v>
      </c>
      <c r="B8311" s="96">
        <f t="shared" ca="1" si="129"/>
        <v>504540.42910791322</v>
      </c>
    </row>
    <row r="8312" spans="1:2" ht="12.75" x14ac:dyDescent="0.2">
      <c r="A8312" s="85">
        <v>8302</v>
      </c>
      <c r="B8312" s="96">
        <f t="shared" ca="1" si="129"/>
        <v>471612.71937186114</v>
      </c>
    </row>
    <row r="8313" spans="1:2" ht="12.75" x14ac:dyDescent="0.2">
      <c r="A8313" s="85">
        <v>8303</v>
      </c>
      <c r="B8313" s="96">
        <f t="shared" ca="1" si="129"/>
        <v>459500.22079829371</v>
      </c>
    </row>
    <row r="8314" spans="1:2" ht="12.75" x14ac:dyDescent="0.2">
      <c r="A8314" s="85">
        <v>8304</v>
      </c>
      <c r="B8314" s="96">
        <f t="shared" ca="1" si="129"/>
        <v>454167.05237365031</v>
      </c>
    </row>
    <row r="8315" spans="1:2" ht="12.75" x14ac:dyDescent="0.2">
      <c r="A8315" s="85">
        <v>8305</v>
      </c>
      <c r="B8315" s="96">
        <f t="shared" ca="1" si="129"/>
        <v>444599.64141353354</v>
      </c>
    </row>
    <row r="8316" spans="1:2" ht="12.75" x14ac:dyDescent="0.2">
      <c r="A8316" s="85">
        <v>8306</v>
      </c>
      <c r="B8316" s="96">
        <f t="shared" ca="1" si="129"/>
        <v>501143.74273941282</v>
      </c>
    </row>
    <row r="8317" spans="1:2" ht="12.75" x14ac:dyDescent="0.2">
      <c r="A8317" s="85">
        <v>8307</v>
      </c>
      <c r="B8317" s="96">
        <f t="shared" ca="1" si="129"/>
        <v>494076.41727651068</v>
      </c>
    </row>
    <row r="8318" spans="1:2" ht="12.75" x14ac:dyDescent="0.2">
      <c r="A8318" s="85">
        <v>8308</v>
      </c>
      <c r="B8318" s="96">
        <f t="shared" ca="1" si="129"/>
        <v>494172.57588026382</v>
      </c>
    </row>
    <row r="8319" spans="1:2" ht="12.75" x14ac:dyDescent="0.2">
      <c r="A8319" s="85">
        <v>8309</v>
      </c>
      <c r="B8319" s="96">
        <f t="shared" ca="1" si="129"/>
        <v>513288.16954625002</v>
      </c>
    </row>
    <row r="8320" spans="1:2" ht="12.75" x14ac:dyDescent="0.2">
      <c r="A8320" s="85">
        <v>8310</v>
      </c>
      <c r="B8320" s="96">
        <f t="shared" ca="1" si="129"/>
        <v>516119.43982280314</v>
      </c>
    </row>
    <row r="8321" spans="1:2" ht="12.75" x14ac:dyDescent="0.2">
      <c r="A8321" s="85">
        <v>8311</v>
      </c>
      <c r="B8321" s="96">
        <f t="shared" ca="1" si="129"/>
        <v>458747.27512552898</v>
      </c>
    </row>
    <row r="8322" spans="1:2" ht="12.75" x14ac:dyDescent="0.2">
      <c r="A8322" s="85">
        <v>8312</v>
      </c>
      <c r="B8322" s="96">
        <f t="shared" ca="1" si="129"/>
        <v>444212.15630086081</v>
      </c>
    </row>
    <row r="8323" spans="1:2" ht="12.75" x14ac:dyDescent="0.2">
      <c r="A8323" s="85">
        <v>8313</v>
      </c>
      <c r="B8323" s="96">
        <f t="shared" ca="1" si="129"/>
        <v>497864.82613249746</v>
      </c>
    </row>
    <row r="8324" spans="1:2" ht="12.75" x14ac:dyDescent="0.2">
      <c r="A8324" s="85">
        <v>8314</v>
      </c>
      <c r="B8324" s="96">
        <f t="shared" ca="1" si="129"/>
        <v>446841.05351210787</v>
      </c>
    </row>
    <row r="8325" spans="1:2" ht="12.75" x14ac:dyDescent="0.2">
      <c r="A8325" s="85">
        <v>8315</v>
      </c>
      <c r="B8325" s="96">
        <f t="shared" ca="1" si="129"/>
        <v>445337.15236066451</v>
      </c>
    </row>
    <row r="8326" spans="1:2" ht="12.75" x14ac:dyDescent="0.2">
      <c r="A8326" s="85">
        <v>8316</v>
      </c>
      <c r="B8326" s="96">
        <f t="shared" ca="1" si="129"/>
        <v>488630.42829460377</v>
      </c>
    </row>
    <row r="8327" spans="1:2" ht="12.75" x14ac:dyDescent="0.2">
      <c r="A8327" s="85">
        <v>8317</v>
      </c>
      <c r="B8327" s="96">
        <f t="shared" ca="1" si="129"/>
        <v>495472.41424373421</v>
      </c>
    </row>
    <row r="8328" spans="1:2" ht="12.75" x14ac:dyDescent="0.2">
      <c r="A8328" s="85">
        <v>8318</v>
      </c>
      <c r="B8328" s="96">
        <f t="shared" ca="1" si="129"/>
        <v>522342.1060843303</v>
      </c>
    </row>
    <row r="8329" spans="1:2" ht="12.75" x14ac:dyDescent="0.2">
      <c r="A8329" s="85">
        <v>8319</v>
      </c>
      <c r="B8329" s="96">
        <f t="shared" ca="1" si="129"/>
        <v>500857.22083062906</v>
      </c>
    </row>
    <row r="8330" spans="1:2" ht="12.75" x14ac:dyDescent="0.2">
      <c r="A8330" s="85">
        <v>8320</v>
      </c>
      <c r="B8330" s="96">
        <f t="shared" ca="1" si="129"/>
        <v>456356.05797756667</v>
      </c>
    </row>
    <row r="8331" spans="1:2" ht="12.75" x14ac:dyDescent="0.2">
      <c r="A8331" s="85">
        <v>8321</v>
      </c>
      <c r="B8331" s="96">
        <f t="shared" ref="B8331:B8394" ca="1" si="130">NORMINV(RAND(),B$4,B$5)</f>
        <v>504091.40426809591</v>
      </c>
    </row>
    <row r="8332" spans="1:2" ht="12.75" x14ac:dyDescent="0.2">
      <c r="A8332" s="85">
        <v>8322</v>
      </c>
      <c r="B8332" s="96">
        <f t="shared" ca="1" si="130"/>
        <v>564601.67895537545</v>
      </c>
    </row>
    <row r="8333" spans="1:2" ht="12.75" x14ac:dyDescent="0.2">
      <c r="A8333" s="85">
        <v>8323</v>
      </c>
      <c r="B8333" s="96">
        <f t="shared" ca="1" si="130"/>
        <v>496234.39668129227</v>
      </c>
    </row>
    <row r="8334" spans="1:2" ht="12.75" x14ac:dyDescent="0.2">
      <c r="A8334" s="85">
        <v>8324</v>
      </c>
      <c r="B8334" s="96">
        <f t="shared" ca="1" si="130"/>
        <v>474977.18406421965</v>
      </c>
    </row>
    <row r="8335" spans="1:2" ht="12.75" x14ac:dyDescent="0.2">
      <c r="A8335" s="85">
        <v>8325</v>
      </c>
      <c r="B8335" s="96">
        <f t="shared" ca="1" si="130"/>
        <v>553856.63611940178</v>
      </c>
    </row>
    <row r="8336" spans="1:2" ht="12.75" x14ac:dyDescent="0.2">
      <c r="A8336" s="85">
        <v>8326</v>
      </c>
      <c r="B8336" s="96">
        <f t="shared" ca="1" si="130"/>
        <v>545725.11296697077</v>
      </c>
    </row>
    <row r="8337" spans="1:2" ht="12.75" x14ac:dyDescent="0.2">
      <c r="A8337" s="85">
        <v>8327</v>
      </c>
      <c r="B8337" s="96">
        <f t="shared" ca="1" si="130"/>
        <v>476991.36852863722</v>
      </c>
    </row>
    <row r="8338" spans="1:2" ht="12.75" x14ac:dyDescent="0.2">
      <c r="A8338" s="85">
        <v>8328</v>
      </c>
      <c r="B8338" s="96">
        <f t="shared" ca="1" si="130"/>
        <v>460650.11348140892</v>
      </c>
    </row>
    <row r="8339" spans="1:2" ht="12.75" x14ac:dyDescent="0.2">
      <c r="A8339" s="85">
        <v>8329</v>
      </c>
      <c r="B8339" s="96">
        <f t="shared" ca="1" si="130"/>
        <v>497046.6964257764</v>
      </c>
    </row>
    <row r="8340" spans="1:2" ht="12.75" x14ac:dyDescent="0.2">
      <c r="A8340" s="85">
        <v>8330</v>
      </c>
      <c r="B8340" s="96">
        <f t="shared" ca="1" si="130"/>
        <v>487123.48715641518</v>
      </c>
    </row>
    <row r="8341" spans="1:2" ht="12.75" x14ac:dyDescent="0.2">
      <c r="A8341" s="85">
        <v>8331</v>
      </c>
      <c r="B8341" s="96">
        <f t="shared" ca="1" si="130"/>
        <v>446086.66615052125</v>
      </c>
    </row>
    <row r="8342" spans="1:2" ht="12.75" x14ac:dyDescent="0.2">
      <c r="A8342" s="85">
        <v>8332</v>
      </c>
      <c r="B8342" s="96">
        <f t="shared" ca="1" si="130"/>
        <v>479502.72709715733</v>
      </c>
    </row>
    <row r="8343" spans="1:2" ht="12.75" x14ac:dyDescent="0.2">
      <c r="A8343" s="85">
        <v>8333</v>
      </c>
      <c r="B8343" s="96">
        <f t="shared" ca="1" si="130"/>
        <v>467258.76621436951</v>
      </c>
    </row>
    <row r="8344" spans="1:2" ht="12.75" x14ac:dyDescent="0.2">
      <c r="A8344" s="85">
        <v>8334</v>
      </c>
      <c r="B8344" s="96">
        <f t="shared" ca="1" si="130"/>
        <v>521331.46562113066</v>
      </c>
    </row>
    <row r="8345" spans="1:2" ht="12.75" x14ac:dyDescent="0.2">
      <c r="A8345" s="85">
        <v>8335</v>
      </c>
      <c r="B8345" s="96">
        <f t="shared" ca="1" si="130"/>
        <v>521854.5094153657</v>
      </c>
    </row>
    <row r="8346" spans="1:2" ht="12.75" x14ac:dyDescent="0.2">
      <c r="A8346" s="85">
        <v>8336</v>
      </c>
      <c r="B8346" s="96">
        <f t="shared" ca="1" si="130"/>
        <v>525737.92604876298</v>
      </c>
    </row>
    <row r="8347" spans="1:2" ht="12.75" x14ac:dyDescent="0.2">
      <c r="A8347" s="85">
        <v>8337</v>
      </c>
      <c r="B8347" s="96">
        <f t="shared" ca="1" si="130"/>
        <v>534526.00898870511</v>
      </c>
    </row>
    <row r="8348" spans="1:2" ht="12.75" x14ac:dyDescent="0.2">
      <c r="A8348" s="85">
        <v>8338</v>
      </c>
      <c r="B8348" s="96">
        <f t="shared" ca="1" si="130"/>
        <v>452334.94802166021</v>
      </c>
    </row>
    <row r="8349" spans="1:2" ht="12.75" x14ac:dyDescent="0.2">
      <c r="A8349" s="85">
        <v>8339</v>
      </c>
      <c r="B8349" s="96">
        <f t="shared" ca="1" si="130"/>
        <v>526776.83016346511</v>
      </c>
    </row>
    <row r="8350" spans="1:2" ht="12.75" x14ac:dyDescent="0.2">
      <c r="A8350" s="85">
        <v>8340</v>
      </c>
      <c r="B8350" s="96">
        <f t="shared" ca="1" si="130"/>
        <v>513475.83016956551</v>
      </c>
    </row>
    <row r="8351" spans="1:2" ht="12.75" x14ac:dyDescent="0.2">
      <c r="A8351" s="85">
        <v>8341</v>
      </c>
      <c r="B8351" s="96">
        <f t="shared" ca="1" si="130"/>
        <v>499128.84020770795</v>
      </c>
    </row>
    <row r="8352" spans="1:2" ht="12.75" x14ac:dyDescent="0.2">
      <c r="A8352" s="85">
        <v>8342</v>
      </c>
      <c r="B8352" s="96">
        <f t="shared" ca="1" si="130"/>
        <v>508023.30952370301</v>
      </c>
    </row>
    <row r="8353" spans="1:2" ht="12.75" x14ac:dyDescent="0.2">
      <c r="A8353" s="85">
        <v>8343</v>
      </c>
      <c r="B8353" s="96">
        <f t="shared" ca="1" si="130"/>
        <v>506166.29062171059</v>
      </c>
    </row>
    <row r="8354" spans="1:2" ht="12.75" x14ac:dyDescent="0.2">
      <c r="A8354" s="85">
        <v>8344</v>
      </c>
      <c r="B8354" s="96">
        <f t="shared" ca="1" si="130"/>
        <v>554199.57429632416</v>
      </c>
    </row>
    <row r="8355" spans="1:2" ht="12.75" x14ac:dyDescent="0.2">
      <c r="A8355" s="85">
        <v>8345</v>
      </c>
      <c r="B8355" s="96">
        <f t="shared" ca="1" si="130"/>
        <v>417908.74748565967</v>
      </c>
    </row>
    <row r="8356" spans="1:2" ht="12.75" x14ac:dyDescent="0.2">
      <c r="A8356" s="85">
        <v>8346</v>
      </c>
      <c r="B8356" s="96">
        <f t="shared" ca="1" si="130"/>
        <v>471209.96872005955</v>
      </c>
    </row>
    <row r="8357" spans="1:2" ht="12.75" x14ac:dyDescent="0.2">
      <c r="A8357" s="85">
        <v>8347</v>
      </c>
      <c r="B8357" s="96">
        <f t="shared" ca="1" si="130"/>
        <v>444449.61461323523</v>
      </c>
    </row>
    <row r="8358" spans="1:2" ht="12.75" x14ac:dyDescent="0.2">
      <c r="A8358" s="85">
        <v>8348</v>
      </c>
      <c r="B8358" s="96">
        <f t="shared" ca="1" si="130"/>
        <v>434638.37445264531</v>
      </c>
    </row>
    <row r="8359" spans="1:2" ht="12.75" x14ac:dyDescent="0.2">
      <c r="A8359" s="85">
        <v>8349</v>
      </c>
      <c r="B8359" s="96">
        <f t="shared" ca="1" si="130"/>
        <v>476260.8273144078</v>
      </c>
    </row>
    <row r="8360" spans="1:2" ht="12.75" x14ac:dyDescent="0.2">
      <c r="A8360" s="85">
        <v>8350</v>
      </c>
      <c r="B8360" s="96">
        <f t="shared" ca="1" si="130"/>
        <v>414900.1925675075</v>
      </c>
    </row>
    <row r="8361" spans="1:2" ht="12.75" x14ac:dyDescent="0.2">
      <c r="A8361" s="85">
        <v>8351</v>
      </c>
      <c r="B8361" s="96">
        <f t="shared" ca="1" si="130"/>
        <v>520843.85122654354</v>
      </c>
    </row>
    <row r="8362" spans="1:2" ht="12.75" x14ac:dyDescent="0.2">
      <c r="A8362" s="85">
        <v>8352</v>
      </c>
      <c r="B8362" s="96">
        <f t="shared" ca="1" si="130"/>
        <v>474219.49786102079</v>
      </c>
    </row>
    <row r="8363" spans="1:2" ht="12.75" x14ac:dyDescent="0.2">
      <c r="A8363" s="85">
        <v>8353</v>
      </c>
      <c r="B8363" s="96">
        <f t="shared" ca="1" si="130"/>
        <v>478237.23568092956</v>
      </c>
    </row>
    <row r="8364" spans="1:2" ht="12.75" x14ac:dyDescent="0.2">
      <c r="A8364" s="85">
        <v>8354</v>
      </c>
      <c r="B8364" s="96">
        <f t="shared" ca="1" si="130"/>
        <v>464954.41217615956</v>
      </c>
    </row>
    <row r="8365" spans="1:2" ht="12.75" x14ac:dyDescent="0.2">
      <c r="A8365" s="85">
        <v>8355</v>
      </c>
      <c r="B8365" s="96">
        <f t="shared" ca="1" si="130"/>
        <v>491963.52561022277</v>
      </c>
    </row>
    <row r="8366" spans="1:2" ht="12.75" x14ac:dyDescent="0.2">
      <c r="A8366" s="85">
        <v>8356</v>
      </c>
      <c r="B8366" s="96">
        <f t="shared" ca="1" si="130"/>
        <v>403761.14868612343</v>
      </c>
    </row>
    <row r="8367" spans="1:2" ht="12.75" x14ac:dyDescent="0.2">
      <c r="A8367" s="85">
        <v>8357</v>
      </c>
      <c r="B8367" s="96">
        <f t="shared" ca="1" si="130"/>
        <v>498619.07799565507</v>
      </c>
    </row>
    <row r="8368" spans="1:2" ht="12.75" x14ac:dyDescent="0.2">
      <c r="A8368" s="85">
        <v>8358</v>
      </c>
      <c r="B8368" s="96">
        <f t="shared" ca="1" si="130"/>
        <v>521911.6349676511</v>
      </c>
    </row>
    <row r="8369" spans="1:2" ht="12.75" x14ac:dyDescent="0.2">
      <c r="A8369" s="85">
        <v>8359</v>
      </c>
      <c r="B8369" s="96">
        <f t="shared" ca="1" si="130"/>
        <v>525768.49354169343</v>
      </c>
    </row>
    <row r="8370" spans="1:2" ht="12.75" x14ac:dyDescent="0.2">
      <c r="A8370" s="85">
        <v>8360</v>
      </c>
      <c r="B8370" s="96">
        <f t="shared" ca="1" si="130"/>
        <v>552785.49609393557</v>
      </c>
    </row>
    <row r="8371" spans="1:2" ht="12.75" x14ac:dyDescent="0.2">
      <c r="A8371" s="85">
        <v>8361</v>
      </c>
      <c r="B8371" s="96">
        <f t="shared" ca="1" si="130"/>
        <v>502076.24999696895</v>
      </c>
    </row>
    <row r="8372" spans="1:2" ht="12.75" x14ac:dyDescent="0.2">
      <c r="A8372" s="85">
        <v>8362</v>
      </c>
      <c r="B8372" s="96">
        <f t="shared" ca="1" si="130"/>
        <v>525537.80401600688</v>
      </c>
    </row>
    <row r="8373" spans="1:2" ht="12.75" x14ac:dyDescent="0.2">
      <c r="A8373" s="85">
        <v>8363</v>
      </c>
      <c r="B8373" s="96">
        <f t="shared" ca="1" si="130"/>
        <v>469954.76360626414</v>
      </c>
    </row>
    <row r="8374" spans="1:2" ht="12.75" x14ac:dyDescent="0.2">
      <c r="A8374" s="85">
        <v>8364</v>
      </c>
      <c r="B8374" s="96">
        <f t="shared" ca="1" si="130"/>
        <v>473238.43933774554</v>
      </c>
    </row>
    <row r="8375" spans="1:2" ht="12.75" x14ac:dyDescent="0.2">
      <c r="A8375" s="85">
        <v>8365</v>
      </c>
      <c r="B8375" s="96">
        <f t="shared" ca="1" si="130"/>
        <v>500030.23004302609</v>
      </c>
    </row>
    <row r="8376" spans="1:2" ht="12.75" x14ac:dyDescent="0.2">
      <c r="A8376" s="85">
        <v>8366</v>
      </c>
      <c r="B8376" s="96">
        <f t="shared" ca="1" si="130"/>
        <v>417309.09989683947</v>
      </c>
    </row>
    <row r="8377" spans="1:2" ht="12.75" x14ac:dyDescent="0.2">
      <c r="A8377" s="85">
        <v>8367</v>
      </c>
      <c r="B8377" s="96">
        <f t="shared" ca="1" si="130"/>
        <v>490577.32190541999</v>
      </c>
    </row>
    <row r="8378" spans="1:2" ht="12.75" x14ac:dyDescent="0.2">
      <c r="A8378" s="85">
        <v>8368</v>
      </c>
      <c r="B8378" s="96">
        <f t="shared" ca="1" si="130"/>
        <v>517940.17315950571</v>
      </c>
    </row>
    <row r="8379" spans="1:2" ht="12.75" x14ac:dyDescent="0.2">
      <c r="A8379" s="85">
        <v>8369</v>
      </c>
      <c r="B8379" s="96">
        <f t="shared" ca="1" si="130"/>
        <v>558386.99303171353</v>
      </c>
    </row>
    <row r="8380" spans="1:2" ht="12.75" x14ac:dyDescent="0.2">
      <c r="A8380" s="85">
        <v>8370</v>
      </c>
      <c r="B8380" s="96">
        <f t="shared" ca="1" si="130"/>
        <v>479883.46417371521</v>
      </c>
    </row>
    <row r="8381" spans="1:2" ht="12.75" x14ac:dyDescent="0.2">
      <c r="A8381" s="85">
        <v>8371</v>
      </c>
      <c r="B8381" s="96">
        <f t="shared" ca="1" si="130"/>
        <v>452848.70615162066</v>
      </c>
    </row>
    <row r="8382" spans="1:2" ht="12.75" x14ac:dyDescent="0.2">
      <c r="A8382" s="85">
        <v>8372</v>
      </c>
      <c r="B8382" s="96">
        <f t="shared" ca="1" si="130"/>
        <v>476448.25740215601</v>
      </c>
    </row>
    <row r="8383" spans="1:2" ht="12.75" x14ac:dyDescent="0.2">
      <c r="A8383" s="85">
        <v>8373</v>
      </c>
      <c r="B8383" s="96">
        <f t="shared" ca="1" si="130"/>
        <v>503472.91841200308</v>
      </c>
    </row>
    <row r="8384" spans="1:2" ht="12.75" x14ac:dyDescent="0.2">
      <c r="A8384" s="85">
        <v>8374</v>
      </c>
      <c r="B8384" s="96">
        <f t="shared" ca="1" si="130"/>
        <v>466005.89215265284</v>
      </c>
    </row>
    <row r="8385" spans="1:2" ht="12.75" x14ac:dyDescent="0.2">
      <c r="A8385" s="85">
        <v>8375</v>
      </c>
      <c r="B8385" s="96">
        <f t="shared" ca="1" si="130"/>
        <v>492183.62363499083</v>
      </c>
    </row>
    <row r="8386" spans="1:2" ht="12.75" x14ac:dyDescent="0.2">
      <c r="A8386" s="85">
        <v>8376</v>
      </c>
      <c r="B8386" s="96">
        <f t="shared" ca="1" si="130"/>
        <v>506779.46305851062</v>
      </c>
    </row>
    <row r="8387" spans="1:2" ht="12.75" x14ac:dyDescent="0.2">
      <c r="A8387" s="85">
        <v>8377</v>
      </c>
      <c r="B8387" s="96">
        <f t="shared" ca="1" si="130"/>
        <v>468668.50612280273</v>
      </c>
    </row>
    <row r="8388" spans="1:2" ht="12.75" x14ac:dyDescent="0.2">
      <c r="A8388" s="85">
        <v>8378</v>
      </c>
      <c r="B8388" s="96">
        <f t="shared" ca="1" si="130"/>
        <v>475412.35606012598</v>
      </c>
    </row>
    <row r="8389" spans="1:2" ht="12.75" x14ac:dyDescent="0.2">
      <c r="A8389" s="85">
        <v>8379</v>
      </c>
      <c r="B8389" s="96">
        <f t="shared" ca="1" si="130"/>
        <v>519664.52357711492</v>
      </c>
    </row>
    <row r="8390" spans="1:2" ht="12.75" x14ac:dyDescent="0.2">
      <c r="A8390" s="85">
        <v>8380</v>
      </c>
      <c r="B8390" s="96">
        <f t="shared" ca="1" si="130"/>
        <v>498476.78116987681</v>
      </c>
    </row>
    <row r="8391" spans="1:2" ht="12.75" x14ac:dyDescent="0.2">
      <c r="A8391" s="85">
        <v>8381</v>
      </c>
      <c r="B8391" s="96">
        <f t="shared" ca="1" si="130"/>
        <v>471367.91733529989</v>
      </c>
    </row>
    <row r="8392" spans="1:2" ht="12.75" x14ac:dyDescent="0.2">
      <c r="A8392" s="85">
        <v>8382</v>
      </c>
      <c r="B8392" s="96">
        <f t="shared" ca="1" si="130"/>
        <v>462196.57451370079</v>
      </c>
    </row>
    <row r="8393" spans="1:2" ht="12.75" x14ac:dyDescent="0.2">
      <c r="A8393" s="85">
        <v>8383</v>
      </c>
      <c r="B8393" s="96">
        <f t="shared" ca="1" si="130"/>
        <v>479819.90405339433</v>
      </c>
    </row>
    <row r="8394" spans="1:2" ht="12.75" x14ac:dyDescent="0.2">
      <c r="A8394" s="85">
        <v>8384</v>
      </c>
      <c r="B8394" s="96">
        <f t="shared" ca="1" si="130"/>
        <v>495379.71349275188</v>
      </c>
    </row>
    <row r="8395" spans="1:2" ht="12.75" x14ac:dyDescent="0.2">
      <c r="A8395" s="85">
        <v>8385</v>
      </c>
      <c r="B8395" s="96">
        <f t="shared" ref="B8395:B8458" ca="1" si="131">NORMINV(RAND(),B$4,B$5)</f>
        <v>558775.97779441299</v>
      </c>
    </row>
    <row r="8396" spans="1:2" ht="12.75" x14ac:dyDescent="0.2">
      <c r="A8396" s="85">
        <v>8386</v>
      </c>
      <c r="B8396" s="96">
        <f t="shared" ca="1" si="131"/>
        <v>537925.23996266071</v>
      </c>
    </row>
    <row r="8397" spans="1:2" ht="12.75" x14ac:dyDescent="0.2">
      <c r="A8397" s="85">
        <v>8387</v>
      </c>
      <c r="B8397" s="96">
        <f t="shared" ca="1" si="131"/>
        <v>515596.71772554261</v>
      </c>
    </row>
    <row r="8398" spans="1:2" ht="12.75" x14ac:dyDescent="0.2">
      <c r="A8398" s="85">
        <v>8388</v>
      </c>
      <c r="B8398" s="96">
        <f t="shared" ca="1" si="131"/>
        <v>430647.51156564133</v>
      </c>
    </row>
    <row r="8399" spans="1:2" ht="12.75" x14ac:dyDescent="0.2">
      <c r="A8399" s="85">
        <v>8389</v>
      </c>
      <c r="B8399" s="96">
        <f t="shared" ca="1" si="131"/>
        <v>518121.25726429437</v>
      </c>
    </row>
    <row r="8400" spans="1:2" ht="12.75" x14ac:dyDescent="0.2">
      <c r="A8400" s="85">
        <v>8390</v>
      </c>
      <c r="B8400" s="96">
        <f t="shared" ca="1" si="131"/>
        <v>482298.67373921617</v>
      </c>
    </row>
    <row r="8401" spans="1:2" ht="12.75" x14ac:dyDescent="0.2">
      <c r="A8401" s="85">
        <v>8391</v>
      </c>
      <c r="B8401" s="96">
        <f t="shared" ca="1" si="131"/>
        <v>543166.18440882966</v>
      </c>
    </row>
    <row r="8402" spans="1:2" ht="12.75" x14ac:dyDescent="0.2">
      <c r="A8402" s="85">
        <v>8392</v>
      </c>
      <c r="B8402" s="96">
        <f t="shared" ca="1" si="131"/>
        <v>515045.99373227992</v>
      </c>
    </row>
    <row r="8403" spans="1:2" ht="12.75" x14ac:dyDescent="0.2">
      <c r="A8403" s="85">
        <v>8393</v>
      </c>
      <c r="B8403" s="96">
        <f t="shared" ca="1" si="131"/>
        <v>571881.21185019356</v>
      </c>
    </row>
    <row r="8404" spans="1:2" ht="12.75" x14ac:dyDescent="0.2">
      <c r="A8404" s="85">
        <v>8394</v>
      </c>
      <c r="B8404" s="96">
        <f t="shared" ca="1" si="131"/>
        <v>531885.10820046021</v>
      </c>
    </row>
    <row r="8405" spans="1:2" ht="12.75" x14ac:dyDescent="0.2">
      <c r="A8405" s="85">
        <v>8395</v>
      </c>
      <c r="B8405" s="96">
        <f t="shared" ca="1" si="131"/>
        <v>491345.24046792585</v>
      </c>
    </row>
    <row r="8406" spans="1:2" ht="12.75" x14ac:dyDescent="0.2">
      <c r="A8406" s="85">
        <v>8396</v>
      </c>
      <c r="B8406" s="96">
        <f t="shared" ca="1" si="131"/>
        <v>513993.95213363064</v>
      </c>
    </row>
    <row r="8407" spans="1:2" ht="12.75" x14ac:dyDescent="0.2">
      <c r="A8407" s="85">
        <v>8397</v>
      </c>
      <c r="B8407" s="96">
        <f t="shared" ca="1" si="131"/>
        <v>491225.18701904232</v>
      </c>
    </row>
    <row r="8408" spans="1:2" ht="12.75" x14ac:dyDescent="0.2">
      <c r="A8408" s="85">
        <v>8398</v>
      </c>
      <c r="B8408" s="96">
        <f t="shared" ca="1" si="131"/>
        <v>418040.67324004334</v>
      </c>
    </row>
    <row r="8409" spans="1:2" ht="12.75" x14ac:dyDescent="0.2">
      <c r="A8409" s="85">
        <v>8399</v>
      </c>
      <c r="B8409" s="96">
        <f t="shared" ca="1" si="131"/>
        <v>521179.13307681971</v>
      </c>
    </row>
    <row r="8410" spans="1:2" ht="12.75" x14ac:dyDescent="0.2">
      <c r="A8410" s="85">
        <v>8400</v>
      </c>
      <c r="B8410" s="96">
        <f t="shared" ca="1" si="131"/>
        <v>428202.39293683635</v>
      </c>
    </row>
    <row r="8411" spans="1:2" ht="12.75" x14ac:dyDescent="0.2">
      <c r="A8411" s="85">
        <v>8401</v>
      </c>
      <c r="B8411" s="96">
        <f t="shared" ca="1" si="131"/>
        <v>490759.03145479958</v>
      </c>
    </row>
    <row r="8412" spans="1:2" ht="12.75" x14ac:dyDescent="0.2">
      <c r="A8412" s="85">
        <v>8402</v>
      </c>
      <c r="B8412" s="96">
        <f t="shared" ca="1" si="131"/>
        <v>583410.54000118561</v>
      </c>
    </row>
    <row r="8413" spans="1:2" ht="12.75" x14ac:dyDescent="0.2">
      <c r="A8413" s="85">
        <v>8403</v>
      </c>
      <c r="B8413" s="96">
        <f t="shared" ca="1" si="131"/>
        <v>452875.6618392755</v>
      </c>
    </row>
    <row r="8414" spans="1:2" ht="12.75" x14ac:dyDescent="0.2">
      <c r="A8414" s="85">
        <v>8404</v>
      </c>
      <c r="B8414" s="96">
        <f t="shared" ca="1" si="131"/>
        <v>479749.35029701685</v>
      </c>
    </row>
    <row r="8415" spans="1:2" ht="12.75" x14ac:dyDescent="0.2">
      <c r="A8415" s="85">
        <v>8405</v>
      </c>
      <c r="B8415" s="96">
        <f t="shared" ca="1" si="131"/>
        <v>503664.16622539889</v>
      </c>
    </row>
    <row r="8416" spans="1:2" ht="12.75" x14ac:dyDescent="0.2">
      <c r="A8416" s="85">
        <v>8406</v>
      </c>
      <c r="B8416" s="96">
        <f t="shared" ca="1" si="131"/>
        <v>540140.57952248561</v>
      </c>
    </row>
    <row r="8417" spans="1:2" ht="12.75" x14ac:dyDescent="0.2">
      <c r="A8417" s="85">
        <v>8407</v>
      </c>
      <c r="B8417" s="96">
        <f t="shared" ca="1" si="131"/>
        <v>539133.50487728196</v>
      </c>
    </row>
    <row r="8418" spans="1:2" ht="12.75" x14ac:dyDescent="0.2">
      <c r="A8418" s="85">
        <v>8408</v>
      </c>
      <c r="B8418" s="96">
        <f t="shared" ca="1" si="131"/>
        <v>468402.35373858945</v>
      </c>
    </row>
    <row r="8419" spans="1:2" ht="12.75" x14ac:dyDescent="0.2">
      <c r="A8419" s="85">
        <v>8409</v>
      </c>
      <c r="B8419" s="96">
        <f t="shared" ca="1" si="131"/>
        <v>480709.52235606348</v>
      </c>
    </row>
    <row r="8420" spans="1:2" ht="12.75" x14ac:dyDescent="0.2">
      <c r="A8420" s="85">
        <v>8410</v>
      </c>
      <c r="B8420" s="96">
        <f t="shared" ca="1" si="131"/>
        <v>546725.28442832269</v>
      </c>
    </row>
    <row r="8421" spans="1:2" ht="12.75" x14ac:dyDescent="0.2">
      <c r="A8421" s="85">
        <v>8411</v>
      </c>
      <c r="B8421" s="96">
        <f t="shared" ca="1" si="131"/>
        <v>501411.74621770834</v>
      </c>
    </row>
    <row r="8422" spans="1:2" ht="12.75" x14ac:dyDescent="0.2">
      <c r="A8422" s="85">
        <v>8412</v>
      </c>
      <c r="B8422" s="96">
        <f t="shared" ca="1" si="131"/>
        <v>553155.29301359842</v>
      </c>
    </row>
    <row r="8423" spans="1:2" ht="12.75" x14ac:dyDescent="0.2">
      <c r="A8423" s="85">
        <v>8413</v>
      </c>
      <c r="B8423" s="96">
        <f t="shared" ca="1" si="131"/>
        <v>414671.83970760391</v>
      </c>
    </row>
    <row r="8424" spans="1:2" ht="12.75" x14ac:dyDescent="0.2">
      <c r="A8424" s="85">
        <v>8414</v>
      </c>
      <c r="B8424" s="96">
        <f t="shared" ca="1" si="131"/>
        <v>508323.42298108846</v>
      </c>
    </row>
    <row r="8425" spans="1:2" ht="12.75" x14ac:dyDescent="0.2">
      <c r="A8425" s="85">
        <v>8415</v>
      </c>
      <c r="B8425" s="96">
        <f t="shared" ca="1" si="131"/>
        <v>479397.82200652902</v>
      </c>
    </row>
    <row r="8426" spans="1:2" ht="12.75" x14ac:dyDescent="0.2">
      <c r="A8426" s="85">
        <v>8416</v>
      </c>
      <c r="B8426" s="96">
        <f t="shared" ca="1" si="131"/>
        <v>496539.17252922367</v>
      </c>
    </row>
    <row r="8427" spans="1:2" ht="12.75" x14ac:dyDescent="0.2">
      <c r="A8427" s="85">
        <v>8417</v>
      </c>
      <c r="B8427" s="96">
        <f t="shared" ca="1" si="131"/>
        <v>535855.98030081997</v>
      </c>
    </row>
    <row r="8428" spans="1:2" ht="12.75" x14ac:dyDescent="0.2">
      <c r="A8428" s="85">
        <v>8418</v>
      </c>
      <c r="B8428" s="96">
        <f t="shared" ca="1" si="131"/>
        <v>464696.03380075278</v>
      </c>
    </row>
    <row r="8429" spans="1:2" ht="12.75" x14ac:dyDescent="0.2">
      <c r="A8429" s="85">
        <v>8419</v>
      </c>
      <c r="B8429" s="96">
        <f t="shared" ca="1" si="131"/>
        <v>514881.94307451945</v>
      </c>
    </row>
    <row r="8430" spans="1:2" ht="12.75" x14ac:dyDescent="0.2">
      <c r="A8430" s="85">
        <v>8420</v>
      </c>
      <c r="B8430" s="96">
        <f t="shared" ca="1" si="131"/>
        <v>533224.91055210703</v>
      </c>
    </row>
    <row r="8431" spans="1:2" ht="12.75" x14ac:dyDescent="0.2">
      <c r="A8431" s="85">
        <v>8421</v>
      </c>
      <c r="B8431" s="96">
        <f t="shared" ca="1" si="131"/>
        <v>421336.71391370473</v>
      </c>
    </row>
    <row r="8432" spans="1:2" ht="12.75" x14ac:dyDescent="0.2">
      <c r="A8432" s="85">
        <v>8422</v>
      </c>
      <c r="B8432" s="96">
        <f t="shared" ca="1" si="131"/>
        <v>525576.28535666515</v>
      </c>
    </row>
    <row r="8433" spans="1:2" ht="12.75" x14ac:dyDescent="0.2">
      <c r="A8433" s="85">
        <v>8423</v>
      </c>
      <c r="B8433" s="96">
        <f t="shared" ca="1" si="131"/>
        <v>538514.87443467078</v>
      </c>
    </row>
    <row r="8434" spans="1:2" ht="12.75" x14ac:dyDescent="0.2">
      <c r="A8434" s="85">
        <v>8424</v>
      </c>
      <c r="B8434" s="96">
        <f t="shared" ca="1" si="131"/>
        <v>486479.84882117098</v>
      </c>
    </row>
    <row r="8435" spans="1:2" ht="12.75" x14ac:dyDescent="0.2">
      <c r="A8435" s="85">
        <v>8425</v>
      </c>
      <c r="B8435" s="96">
        <f t="shared" ca="1" si="131"/>
        <v>498635.39193580218</v>
      </c>
    </row>
    <row r="8436" spans="1:2" ht="12.75" x14ac:dyDescent="0.2">
      <c r="A8436" s="85">
        <v>8426</v>
      </c>
      <c r="B8436" s="96">
        <f t="shared" ca="1" si="131"/>
        <v>483948.80481639097</v>
      </c>
    </row>
    <row r="8437" spans="1:2" ht="12.75" x14ac:dyDescent="0.2">
      <c r="A8437" s="85">
        <v>8427</v>
      </c>
      <c r="B8437" s="96">
        <f t="shared" ca="1" si="131"/>
        <v>459799.3893560039</v>
      </c>
    </row>
    <row r="8438" spans="1:2" ht="12.75" x14ac:dyDescent="0.2">
      <c r="A8438" s="85">
        <v>8428</v>
      </c>
      <c r="B8438" s="96">
        <f t="shared" ca="1" si="131"/>
        <v>492198.31758867006</v>
      </c>
    </row>
    <row r="8439" spans="1:2" ht="12.75" x14ac:dyDescent="0.2">
      <c r="A8439" s="85">
        <v>8429</v>
      </c>
      <c r="B8439" s="96">
        <f t="shared" ca="1" si="131"/>
        <v>512232.889502223</v>
      </c>
    </row>
    <row r="8440" spans="1:2" ht="12.75" x14ac:dyDescent="0.2">
      <c r="A8440" s="85">
        <v>8430</v>
      </c>
      <c r="B8440" s="96">
        <f t="shared" ca="1" si="131"/>
        <v>525248.81968265527</v>
      </c>
    </row>
    <row r="8441" spans="1:2" ht="12.75" x14ac:dyDescent="0.2">
      <c r="A8441" s="85">
        <v>8431</v>
      </c>
      <c r="B8441" s="96">
        <f t="shared" ca="1" si="131"/>
        <v>448866.96584509203</v>
      </c>
    </row>
    <row r="8442" spans="1:2" ht="12.75" x14ac:dyDescent="0.2">
      <c r="A8442" s="85">
        <v>8432</v>
      </c>
      <c r="B8442" s="96">
        <f t="shared" ca="1" si="131"/>
        <v>447229.97720872005</v>
      </c>
    </row>
    <row r="8443" spans="1:2" ht="12.75" x14ac:dyDescent="0.2">
      <c r="A8443" s="85">
        <v>8433</v>
      </c>
      <c r="B8443" s="96">
        <f t="shared" ca="1" si="131"/>
        <v>515289.57635573728</v>
      </c>
    </row>
    <row r="8444" spans="1:2" ht="12.75" x14ac:dyDescent="0.2">
      <c r="A8444" s="85">
        <v>8434</v>
      </c>
      <c r="B8444" s="96">
        <f t="shared" ca="1" si="131"/>
        <v>569870.71565698017</v>
      </c>
    </row>
    <row r="8445" spans="1:2" ht="12.75" x14ac:dyDescent="0.2">
      <c r="A8445" s="85">
        <v>8435</v>
      </c>
      <c r="B8445" s="96">
        <f t="shared" ca="1" si="131"/>
        <v>461260.95415207196</v>
      </c>
    </row>
    <row r="8446" spans="1:2" ht="12.75" x14ac:dyDescent="0.2">
      <c r="A8446" s="85">
        <v>8436</v>
      </c>
      <c r="B8446" s="96">
        <f t="shared" ca="1" si="131"/>
        <v>539193.28544627968</v>
      </c>
    </row>
    <row r="8447" spans="1:2" ht="12.75" x14ac:dyDescent="0.2">
      <c r="A8447" s="85">
        <v>8437</v>
      </c>
      <c r="B8447" s="96">
        <f t="shared" ca="1" si="131"/>
        <v>502166.5958003893</v>
      </c>
    </row>
    <row r="8448" spans="1:2" ht="12.75" x14ac:dyDescent="0.2">
      <c r="A8448" s="85">
        <v>8438</v>
      </c>
      <c r="B8448" s="96">
        <f t="shared" ca="1" si="131"/>
        <v>477697.30206288665</v>
      </c>
    </row>
    <row r="8449" spans="1:2" ht="12.75" x14ac:dyDescent="0.2">
      <c r="A8449" s="85">
        <v>8439</v>
      </c>
      <c r="B8449" s="96">
        <f t="shared" ca="1" si="131"/>
        <v>466200.867465663</v>
      </c>
    </row>
    <row r="8450" spans="1:2" ht="12.75" x14ac:dyDescent="0.2">
      <c r="A8450" s="85">
        <v>8440</v>
      </c>
      <c r="B8450" s="96">
        <f t="shared" ca="1" si="131"/>
        <v>538489.83152675303</v>
      </c>
    </row>
    <row r="8451" spans="1:2" ht="12.75" x14ac:dyDescent="0.2">
      <c r="A8451" s="85">
        <v>8441</v>
      </c>
      <c r="B8451" s="96">
        <f t="shared" ca="1" si="131"/>
        <v>494881.05933956464</v>
      </c>
    </row>
    <row r="8452" spans="1:2" ht="12.75" x14ac:dyDescent="0.2">
      <c r="A8452" s="85">
        <v>8442</v>
      </c>
      <c r="B8452" s="96">
        <f t="shared" ca="1" si="131"/>
        <v>439547.55047881219</v>
      </c>
    </row>
    <row r="8453" spans="1:2" ht="12.75" x14ac:dyDescent="0.2">
      <c r="A8453" s="85">
        <v>8443</v>
      </c>
      <c r="B8453" s="96">
        <f t="shared" ca="1" si="131"/>
        <v>515542.10916183144</v>
      </c>
    </row>
    <row r="8454" spans="1:2" ht="12.75" x14ac:dyDescent="0.2">
      <c r="A8454" s="85">
        <v>8444</v>
      </c>
      <c r="B8454" s="96">
        <f t="shared" ca="1" si="131"/>
        <v>465739.44437947322</v>
      </c>
    </row>
    <row r="8455" spans="1:2" ht="12.75" x14ac:dyDescent="0.2">
      <c r="A8455" s="85">
        <v>8445</v>
      </c>
      <c r="B8455" s="96">
        <f t="shared" ca="1" si="131"/>
        <v>502250.96524179302</v>
      </c>
    </row>
    <row r="8456" spans="1:2" ht="12.75" x14ac:dyDescent="0.2">
      <c r="A8456" s="85">
        <v>8446</v>
      </c>
      <c r="B8456" s="96">
        <f t="shared" ca="1" si="131"/>
        <v>456847.52132856753</v>
      </c>
    </row>
    <row r="8457" spans="1:2" ht="12.75" x14ac:dyDescent="0.2">
      <c r="A8457" s="85">
        <v>8447</v>
      </c>
      <c r="B8457" s="96">
        <f t="shared" ca="1" si="131"/>
        <v>498422.44568401232</v>
      </c>
    </row>
    <row r="8458" spans="1:2" ht="12.75" x14ac:dyDescent="0.2">
      <c r="A8458" s="85">
        <v>8448</v>
      </c>
      <c r="B8458" s="96">
        <f t="shared" ca="1" si="131"/>
        <v>462930.44296445441</v>
      </c>
    </row>
    <row r="8459" spans="1:2" ht="12.75" x14ac:dyDescent="0.2">
      <c r="A8459" s="85">
        <v>8449</v>
      </c>
      <c r="B8459" s="96">
        <f t="shared" ref="B8459:B8522" ca="1" si="132">NORMINV(RAND(),B$4,B$5)</f>
        <v>539468.29182650836</v>
      </c>
    </row>
    <row r="8460" spans="1:2" ht="12.75" x14ac:dyDescent="0.2">
      <c r="A8460" s="85">
        <v>8450</v>
      </c>
      <c r="B8460" s="96">
        <f t="shared" ca="1" si="132"/>
        <v>466920.56198718725</v>
      </c>
    </row>
    <row r="8461" spans="1:2" ht="12.75" x14ac:dyDescent="0.2">
      <c r="A8461" s="85">
        <v>8451</v>
      </c>
      <c r="B8461" s="96">
        <f t="shared" ca="1" si="132"/>
        <v>493659.44486688467</v>
      </c>
    </row>
    <row r="8462" spans="1:2" ht="12.75" x14ac:dyDescent="0.2">
      <c r="A8462" s="85">
        <v>8452</v>
      </c>
      <c r="B8462" s="96">
        <f t="shared" ca="1" si="132"/>
        <v>493390.46553923259</v>
      </c>
    </row>
    <row r="8463" spans="1:2" ht="12.75" x14ac:dyDescent="0.2">
      <c r="A8463" s="85">
        <v>8453</v>
      </c>
      <c r="B8463" s="96">
        <f t="shared" ca="1" si="132"/>
        <v>518386.55138959835</v>
      </c>
    </row>
    <row r="8464" spans="1:2" ht="12.75" x14ac:dyDescent="0.2">
      <c r="A8464" s="85">
        <v>8454</v>
      </c>
      <c r="B8464" s="96">
        <f t="shared" ca="1" si="132"/>
        <v>520454.02063867776</v>
      </c>
    </row>
    <row r="8465" spans="1:2" ht="12.75" x14ac:dyDescent="0.2">
      <c r="A8465" s="85">
        <v>8455</v>
      </c>
      <c r="B8465" s="96">
        <f t="shared" ca="1" si="132"/>
        <v>550752.56639971898</v>
      </c>
    </row>
    <row r="8466" spans="1:2" ht="12.75" x14ac:dyDescent="0.2">
      <c r="A8466" s="85">
        <v>8456</v>
      </c>
      <c r="B8466" s="96">
        <f t="shared" ca="1" si="132"/>
        <v>512017.98902401631</v>
      </c>
    </row>
    <row r="8467" spans="1:2" ht="12.75" x14ac:dyDescent="0.2">
      <c r="A8467" s="85">
        <v>8457</v>
      </c>
      <c r="B8467" s="96">
        <f t="shared" ca="1" si="132"/>
        <v>527593.13221940398</v>
      </c>
    </row>
    <row r="8468" spans="1:2" ht="12.75" x14ac:dyDescent="0.2">
      <c r="A8468" s="85">
        <v>8458</v>
      </c>
      <c r="B8468" s="96">
        <f t="shared" ca="1" si="132"/>
        <v>546460.5580430259</v>
      </c>
    </row>
    <row r="8469" spans="1:2" ht="12.75" x14ac:dyDescent="0.2">
      <c r="A8469" s="85">
        <v>8459</v>
      </c>
      <c r="B8469" s="96">
        <f t="shared" ca="1" si="132"/>
        <v>519517.56107463385</v>
      </c>
    </row>
    <row r="8470" spans="1:2" ht="12.75" x14ac:dyDescent="0.2">
      <c r="A8470" s="85">
        <v>8460</v>
      </c>
      <c r="B8470" s="96">
        <f t="shared" ca="1" si="132"/>
        <v>539178.23024455737</v>
      </c>
    </row>
    <row r="8471" spans="1:2" ht="12.75" x14ac:dyDescent="0.2">
      <c r="A8471" s="85">
        <v>8461</v>
      </c>
      <c r="B8471" s="96">
        <f t="shared" ca="1" si="132"/>
        <v>492929.78154943703</v>
      </c>
    </row>
    <row r="8472" spans="1:2" ht="12.75" x14ac:dyDescent="0.2">
      <c r="A8472" s="85">
        <v>8462</v>
      </c>
      <c r="B8472" s="96">
        <f t="shared" ca="1" si="132"/>
        <v>506897.44853905519</v>
      </c>
    </row>
    <row r="8473" spans="1:2" ht="12.75" x14ac:dyDescent="0.2">
      <c r="A8473" s="85">
        <v>8463</v>
      </c>
      <c r="B8473" s="96">
        <f t="shared" ca="1" si="132"/>
        <v>477616.66412701656</v>
      </c>
    </row>
    <row r="8474" spans="1:2" ht="12.75" x14ac:dyDescent="0.2">
      <c r="A8474" s="85">
        <v>8464</v>
      </c>
      <c r="B8474" s="96">
        <f t="shared" ca="1" si="132"/>
        <v>531260.57697976299</v>
      </c>
    </row>
    <row r="8475" spans="1:2" ht="12.75" x14ac:dyDescent="0.2">
      <c r="A8475" s="85">
        <v>8465</v>
      </c>
      <c r="B8475" s="96">
        <f t="shared" ca="1" si="132"/>
        <v>464658.8797295086</v>
      </c>
    </row>
    <row r="8476" spans="1:2" ht="12.75" x14ac:dyDescent="0.2">
      <c r="A8476" s="85">
        <v>8466</v>
      </c>
      <c r="B8476" s="96">
        <f t="shared" ca="1" si="132"/>
        <v>433847.41780363425</v>
      </c>
    </row>
    <row r="8477" spans="1:2" ht="12.75" x14ac:dyDescent="0.2">
      <c r="A8477" s="85">
        <v>8467</v>
      </c>
      <c r="B8477" s="96">
        <f t="shared" ca="1" si="132"/>
        <v>544811.62834884808</v>
      </c>
    </row>
    <row r="8478" spans="1:2" ht="12.75" x14ac:dyDescent="0.2">
      <c r="A8478" s="85">
        <v>8468</v>
      </c>
      <c r="B8478" s="96">
        <f t="shared" ca="1" si="132"/>
        <v>483285.42604619096</v>
      </c>
    </row>
    <row r="8479" spans="1:2" ht="12.75" x14ac:dyDescent="0.2">
      <c r="A8479" s="85">
        <v>8469</v>
      </c>
      <c r="B8479" s="96">
        <f t="shared" ca="1" si="132"/>
        <v>439803.9056777106</v>
      </c>
    </row>
    <row r="8480" spans="1:2" ht="12.75" x14ac:dyDescent="0.2">
      <c r="A8480" s="85">
        <v>8470</v>
      </c>
      <c r="B8480" s="96">
        <f t="shared" ca="1" si="132"/>
        <v>501758.5562407368</v>
      </c>
    </row>
    <row r="8481" spans="1:2" ht="12.75" x14ac:dyDescent="0.2">
      <c r="A8481" s="85">
        <v>8471</v>
      </c>
      <c r="B8481" s="96">
        <f t="shared" ca="1" si="132"/>
        <v>517223.97983776795</v>
      </c>
    </row>
    <row r="8482" spans="1:2" ht="12.75" x14ac:dyDescent="0.2">
      <c r="A8482" s="85">
        <v>8472</v>
      </c>
      <c r="B8482" s="96">
        <f t="shared" ca="1" si="132"/>
        <v>470542.80070399807</v>
      </c>
    </row>
    <row r="8483" spans="1:2" ht="12.75" x14ac:dyDescent="0.2">
      <c r="A8483" s="85">
        <v>8473</v>
      </c>
      <c r="B8483" s="96">
        <f t="shared" ca="1" si="132"/>
        <v>500438.727756156</v>
      </c>
    </row>
    <row r="8484" spans="1:2" ht="12.75" x14ac:dyDescent="0.2">
      <c r="A8484" s="85">
        <v>8474</v>
      </c>
      <c r="B8484" s="96">
        <f t="shared" ca="1" si="132"/>
        <v>451453.87474543555</v>
      </c>
    </row>
    <row r="8485" spans="1:2" ht="12.75" x14ac:dyDescent="0.2">
      <c r="A8485" s="85">
        <v>8475</v>
      </c>
      <c r="B8485" s="96">
        <f t="shared" ca="1" si="132"/>
        <v>527151.36132322904</v>
      </c>
    </row>
    <row r="8486" spans="1:2" ht="12.75" x14ac:dyDescent="0.2">
      <c r="A8486" s="85">
        <v>8476</v>
      </c>
      <c r="B8486" s="96">
        <f t="shared" ca="1" si="132"/>
        <v>452291.27493803942</v>
      </c>
    </row>
    <row r="8487" spans="1:2" ht="12.75" x14ac:dyDescent="0.2">
      <c r="A8487" s="85">
        <v>8477</v>
      </c>
      <c r="B8487" s="96">
        <f t="shared" ca="1" si="132"/>
        <v>476858.49081000919</v>
      </c>
    </row>
    <row r="8488" spans="1:2" ht="12.75" x14ac:dyDescent="0.2">
      <c r="A8488" s="85">
        <v>8478</v>
      </c>
      <c r="B8488" s="96">
        <f t="shared" ca="1" si="132"/>
        <v>533656.10378111515</v>
      </c>
    </row>
    <row r="8489" spans="1:2" ht="12.75" x14ac:dyDescent="0.2">
      <c r="A8489" s="85">
        <v>8479</v>
      </c>
      <c r="B8489" s="96">
        <f t="shared" ca="1" si="132"/>
        <v>454900.92087864742</v>
      </c>
    </row>
    <row r="8490" spans="1:2" ht="12.75" x14ac:dyDescent="0.2">
      <c r="A8490" s="85">
        <v>8480</v>
      </c>
      <c r="B8490" s="96">
        <f t="shared" ca="1" si="132"/>
        <v>495032.35747549543</v>
      </c>
    </row>
    <row r="8491" spans="1:2" ht="12.75" x14ac:dyDescent="0.2">
      <c r="A8491" s="85">
        <v>8481</v>
      </c>
      <c r="B8491" s="96">
        <f t="shared" ca="1" si="132"/>
        <v>535781.253903965</v>
      </c>
    </row>
    <row r="8492" spans="1:2" ht="12.75" x14ac:dyDescent="0.2">
      <c r="A8492" s="85">
        <v>8482</v>
      </c>
      <c r="B8492" s="96">
        <f t="shared" ca="1" si="132"/>
        <v>497239.89002707851</v>
      </c>
    </row>
    <row r="8493" spans="1:2" ht="12.75" x14ac:dyDescent="0.2">
      <c r="A8493" s="85">
        <v>8483</v>
      </c>
      <c r="B8493" s="96">
        <f t="shared" ca="1" si="132"/>
        <v>465451.81165000336</v>
      </c>
    </row>
    <row r="8494" spans="1:2" ht="12.75" x14ac:dyDescent="0.2">
      <c r="A8494" s="85">
        <v>8484</v>
      </c>
      <c r="B8494" s="96">
        <f t="shared" ca="1" si="132"/>
        <v>513422.148062211</v>
      </c>
    </row>
    <row r="8495" spans="1:2" ht="12.75" x14ac:dyDescent="0.2">
      <c r="A8495" s="85">
        <v>8485</v>
      </c>
      <c r="B8495" s="96">
        <f t="shared" ca="1" si="132"/>
        <v>543357.43417027709</v>
      </c>
    </row>
    <row r="8496" spans="1:2" ht="12.75" x14ac:dyDescent="0.2">
      <c r="A8496" s="85">
        <v>8486</v>
      </c>
      <c r="B8496" s="96">
        <f t="shared" ca="1" si="132"/>
        <v>409958.99859111698</v>
      </c>
    </row>
    <row r="8497" spans="1:2" ht="12.75" x14ac:dyDescent="0.2">
      <c r="A8497" s="85">
        <v>8487</v>
      </c>
      <c r="B8497" s="96">
        <f t="shared" ca="1" si="132"/>
        <v>540227.31779745675</v>
      </c>
    </row>
    <row r="8498" spans="1:2" ht="12.75" x14ac:dyDescent="0.2">
      <c r="A8498" s="85">
        <v>8488</v>
      </c>
      <c r="B8498" s="96">
        <f t="shared" ca="1" si="132"/>
        <v>498339.02817870362</v>
      </c>
    </row>
    <row r="8499" spans="1:2" ht="12.75" x14ac:dyDescent="0.2">
      <c r="A8499" s="85">
        <v>8489</v>
      </c>
      <c r="B8499" s="96">
        <f t="shared" ca="1" si="132"/>
        <v>468397.52863204683</v>
      </c>
    </row>
    <row r="8500" spans="1:2" ht="12.75" x14ac:dyDescent="0.2">
      <c r="A8500" s="85">
        <v>8490</v>
      </c>
      <c r="B8500" s="96">
        <f t="shared" ca="1" si="132"/>
        <v>517110.9501169601</v>
      </c>
    </row>
    <row r="8501" spans="1:2" ht="12.75" x14ac:dyDescent="0.2">
      <c r="A8501" s="85">
        <v>8491</v>
      </c>
      <c r="B8501" s="96">
        <f t="shared" ca="1" si="132"/>
        <v>459889.30191107601</v>
      </c>
    </row>
    <row r="8502" spans="1:2" ht="12.75" x14ac:dyDescent="0.2">
      <c r="A8502" s="85">
        <v>8492</v>
      </c>
      <c r="B8502" s="96">
        <f t="shared" ca="1" si="132"/>
        <v>467302.48160907498</v>
      </c>
    </row>
    <row r="8503" spans="1:2" ht="12.75" x14ac:dyDescent="0.2">
      <c r="A8503" s="85">
        <v>8493</v>
      </c>
      <c r="B8503" s="96">
        <f t="shared" ca="1" si="132"/>
        <v>495273.3602323868</v>
      </c>
    </row>
    <row r="8504" spans="1:2" ht="12.75" x14ac:dyDescent="0.2">
      <c r="A8504" s="85">
        <v>8494</v>
      </c>
      <c r="B8504" s="96">
        <f t="shared" ca="1" si="132"/>
        <v>453588.10948126187</v>
      </c>
    </row>
    <row r="8505" spans="1:2" ht="12.75" x14ac:dyDescent="0.2">
      <c r="A8505" s="85">
        <v>8495</v>
      </c>
      <c r="B8505" s="96">
        <f t="shared" ca="1" si="132"/>
        <v>525897.40207896929</v>
      </c>
    </row>
    <row r="8506" spans="1:2" ht="12.75" x14ac:dyDescent="0.2">
      <c r="A8506" s="85">
        <v>8496</v>
      </c>
      <c r="B8506" s="96">
        <f t="shared" ca="1" si="132"/>
        <v>489121.16356205562</v>
      </c>
    </row>
    <row r="8507" spans="1:2" ht="12.75" x14ac:dyDescent="0.2">
      <c r="A8507" s="85">
        <v>8497</v>
      </c>
      <c r="B8507" s="96">
        <f t="shared" ca="1" si="132"/>
        <v>478786.01189938426</v>
      </c>
    </row>
    <row r="8508" spans="1:2" ht="12.75" x14ac:dyDescent="0.2">
      <c r="A8508" s="85">
        <v>8498</v>
      </c>
      <c r="B8508" s="96">
        <f t="shared" ca="1" si="132"/>
        <v>534132.04497146735</v>
      </c>
    </row>
    <row r="8509" spans="1:2" ht="12.75" x14ac:dyDescent="0.2">
      <c r="A8509" s="85">
        <v>8499</v>
      </c>
      <c r="B8509" s="96">
        <f t="shared" ca="1" si="132"/>
        <v>470263.68050504738</v>
      </c>
    </row>
    <row r="8510" spans="1:2" ht="12.75" x14ac:dyDescent="0.2">
      <c r="A8510" s="85">
        <v>8500</v>
      </c>
      <c r="B8510" s="96">
        <f t="shared" ca="1" si="132"/>
        <v>465752.38874552381</v>
      </c>
    </row>
    <row r="8511" spans="1:2" ht="12.75" x14ac:dyDescent="0.2">
      <c r="A8511" s="85">
        <v>8501</v>
      </c>
      <c r="B8511" s="96">
        <f t="shared" ca="1" si="132"/>
        <v>485670.17330819904</v>
      </c>
    </row>
    <row r="8512" spans="1:2" ht="12.75" x14ac:dyDescent="0.2">
      <c r="A8512" s="85">
        <v>8502</v>
      </c>
      <c r="B8512" s="96">
        <f t="shared" ca="1" si="132"/>
        <v>439192.94499558798</v>
      </c>
    </row>
    <row r="8513" spans="1:2" ht="12.75" x14ac:dyDescent="0.2">
      <c r="A8513" s="85">
        <v>8503</v>
      </c>
      <c r="B8513" s="96">
        <f t="shared" ca="1" si="132"/>
        <v>497709.3930385774</v>
      </c>
    </row>
    <row r="8514" spans="1:2" ht="12.75" x14ac:dyDescent="0.2">
      <c r="A8514" s="85">
        <v>8504</v>
      </c>
      <c r="B8514" s="96">
        <f t="shared" ca="1" si="132"/>
        <v>479756.85589678044</v>
      </c>
    </row>
    <row r="8515" spans="1:2" ht="12.75" x14ac:dyDescent="0.2">
      <c r="A8515" s="85">
        <v>8505</v>
      </c>
      <c r="B8515" s="96">
        <f t="shared" ca="1" si="132"/>
        <v>487383.22832941066</v>
      </c>
    </row>
    <row r="8516" spans="1:2" ht="12.75" x14ac:dyDescent="0.2">
      <c r="A8516" s="85">
        <v>8506</v>
      </c>
      <c r="B8516" s="96">
        <f t="shared" ca="1" si="132"/>
        <v>453031.7017444474</v>
      </c>
    </row>
    <row r="8517" spans="1:2" ht="12.75" x14ac:dyDescent="0.2">
      <c r="A8517" s="85">
        <v>8507</v>
      </c>
      <c r="B8517" s="96">
        <f t="shared" ca="1" si="132"/>
        <v>491848.88554456871</v>
      </c>
    </row>
    <row r="8518" spans="1:2" ht="12.75" x14ac:dyDescent="0.2">
      <c r="A8518" s="85">
        <v>8508</v>
      </c>
      <c r="B8518" s="96">
        <f t="shared" ca="1" si="132"/>
        <v>472065.48084509105</v>
      </c>
    </row>
    <row r="8519" spans="1:2" ht="12.75" x14ac:dyDescent="0.2">
      <c r="A8519" s="85">
        <v>8509</v>
      </c>
      <c r="B8519" s="96">
        <f t="shared" ca="1" si="132"/>
        <v>497588.95731362334</v>
      </c>
    </row>
    <row r="8520" spans="1:2" ht="12.75" x14ac:dyDescent="0.2">
      <c r="A8520" s="85">
        <v>8510</v>
      </c>
      <c r="B8520" s="96">
        <f t="shared" ca="1" si="132"/>
        <v>508578.4368731404</v>
      </c>
    </row>
    <row r="8521" spans="1:2" ht="12.75" x14ac:dyDescent="0.2">
      <c r="A8521" s="85">
        <v>8511</v>
      </c>
      <c r="B8521" s="96">
        <f t="shared" ca="1" si="132"/>
        <v>509362.94859465415</v>
      </c>
    </row>
    <row r="8522" spans="1:2" ht="12.75" x14ac:dyDescent="0.2">
      <c r="A8522" s="85">
        <v>8512</v>
      </c>
      <c r="B8522" s="96">
        <f t="shared" ca="1" si="132"/>
        <v>517621.98198541446</v>
      </c>
    </row>
    <row r="8523" spans="1:2" ht="12.75" x14ac:dyDescent="0.2">
      <c r="A8523" s="85">
        <v>8513</v>
      </c>
      <c r="B8523" s="96">
        <f t="shared" ref="B8523:B8586" ca="1" si="133">NORMINV(RAND(),B$4,B$5)</f>
        <v>481595.41696399922</v>
      </c>
    </row>
    <row r="8524" spans="1:2" ht="12.75" x14ac:dyDescent="0.2">
      <c r="A8524" s="85">
        <v>8514</v>
      </c>
      <c r="B8524" s="96">
        <f t="shared" ca="1" si="133"/>
        <v>488773.51682384772</v>
      </c>
    </row>
    <row r="8525" spans="1:2" ht="12.75" x14ac:dyDescent="0.2">
      <c r="A8525" s="85">
        <v>8515</v>
      </c>
      <c r="B8525" s="96">
        <f t="shared" ca="1" si="133"/>
        <v>437100.48905703478</v>
      </c>
    </row>
    <row r="8526" spans="1:2" ht="12.75" x14ac:dyDescent="0.2">
      <c r="A8526" s="85">
        <v>8516</v>
      </c>
      <c r="B8526" s="96">
        <f t="shared" ca="1" si="133"/>
        <v>528380.7202454682</v>
      </c>
    </row>
    <row r="8527" spans="1:2" ht="12.75" x14ac:dyDescent="0.2">
      <c r="A8527" s="85">
        <v>8517</v>
      </c>
      <c r="B8527" s="96">
        <f t="shared" ca="1" si="133"/>
        <v>465452.43635787611</v>
      </c>
    </row>
    <row r="8528" spans="1:2" ht="12.75" x14ac:dyDescent="0.2">
      <c r="A8528" s="85">
        <v>8518</v>
      </c>
      <c r="B8528" s="96">
        <f t="shared" ca="1" si="133"/>
        <v>557815.9487639959</v>
      </c>
    </row>
    <row r="8529" spans="1:2" ht="12.75" x14ac:dyDescent="0.2">
      <c r="A8529" s="85">
        <v>8519</v>
      </c>
      <c r="B8529" s="96">
        <f t="shared" ca="1" si="133"/>
        <v>455846.47625524091</v>
      </c>
    </row>
    <row r="8530" spans="1:2" ht="12.75" x14ac:dyDescent="0.2">
      <c r="A8530" s="85">
        <v>8520</v>
      </c>
      <c r="B8530" s="96">
        <f t="shared" ca="1" si="133"/>
        <v>499932.29191078548</v>
      </c>
    </row>
    <row r="8531" spans="1:2" ht="12.75" x14ac:dyDescent="0.2">
      <c r="A8531" s="85">
        <v>8521</v>
      </c>
      <c r="B8531" s="96">
        <f t="shared" ca="1" si="133"/>
        <v>470576.65512681857</v>
      </c>
    </row>
    <row r="8532" spans="1:2" ht="12.75" x14ac:dyDescent="0.2">
      <c r="A8532" s="85">
        <v>8522</v>
      </c>
      <c r="B8532" s="96">
        <f t="shared" ca="1" si="133"/>
        <v>527494.62700415787</v>
      </c>
    </row>
    <row r="8533" spans="1:2" ht="12.75" x14ac:dyDescent="0.2">
      <c r="A8533" s="85">
        <v>8523</v>
      </c>
      <c r="B8533" s="96">
        <f t="shared" ca="1" si="133"/>
        <v>438834.07669947448</v>
      </c>
    </row>
    <row r="8534" spans="1:2" ht="12.75" x14ac:dyDescent="0.2">
      <c r="A8534" s="85">
        <v>8524</v>
      </c>
      <c r="B8534" s="96">
        <f t="shared" ca="1" si="133"/>
        <v>517581.85913100658</v>
      </c>
    </row>
    <row r="8535" spans="1:2" ht="12.75" x14ac:dyDescent="0.2">
      <c r="A8535" s="85">
        <v>8525</v>
      </c>
      <c r="B8535" s="96">
        <f t="shared" ca="1" si="133"/>
        <v>532783.85518659197</v>
      </c>
    </row>
    <row r="8536" spans="1:2" ht="12.75" x14ac:dyDescent="0.2">
      <c r="A8536" s="85">
        <v>8526</v>
      </c>
      <c r="B8536" s="96">
        <f t="shared" ca="1" si="133"/>
        <v>429794.78215297015</v>
      </c>
    </row>
    <row r="8537" spans="1:2" ht="12.75" x14ac:dyDescent="0.2">
      <c r="A8537" s="85">
        <v>8527</v>
      </c>
      <c r="B8537" s="96">
        <f t="shared" ca="1" si="133"/>
        <v>560468.67020877602</v>
      </c>
    </row>
    <row r="8538" spans="1:2" ht="12.75" x14ac:dyDescent="0.2">
      <c r="A8538" s="85">
        <v>8528</v>
      </c>
      <c r="B8538" s="96">
        <f t="shared" ca="1" si="133"/>
        <v>464734.71743517899</v>
      </c>
    </row>
    <row r="8539" spans="1:2" ht="12.75" x14ac:dyDescent="0.2">
      <c r="A8539" s="85">
        <v>8529</v>
      </c>
      <c r="B8539" s="96">
        <f t="shared" ca="1" si="133"/>
        <v>516754.57731627999</v>
      </c>
    </row>
    <row r="8540" spans="1:2" ht="12.75" x14ac:dyDescent="0.2">
      <c r="A8540" s="85">
        <v>8530</v>
      </c>
      <c r="B8540" s="96">
        <f t="shared" ca="1" si="133"/>
        <v>478149.49253724783</v>
      </c>
    </row>
    <row r="8541" spans="1:2" ht="12.75" x14ac:dyDescent="0.2">
      <c r="A8541" s="85">
        <v>8531</v>
      </c>
      <c r="B8541" s="96">
        <f t="shared" ca="1" si="133"/>
        <v>502405.79706337379</v>
      </c>
    </row>
    <row r="8542" spans="1:2" ht="12.75" x14ac:dyDescent="0.2">
      <c r="A8542" s="85">
        <v>8532</v>
      </c>
      <c r="B8542" s="96">
        <f t="shared" ca="1" si="133"/>
        <v>467910.21924437047</v>
      </c>
    </row>
    <row r="8543" spans="1:2" ht="12.75" x14ac:dyDescent="0.2">
      <c r="A8543" s="85">
        <v>8533</v>
      </c>
      <c r="B8543" s="96">
        <f t="shared" ca="1" si="133"/>
        <v>454930.9620771159</v>
      </c>
    </row>
    <row r="8544" spans="1:2" ht="12.75" x14ac:dyDescent="0.2">
      <c r="A8544" s="85">
        <v>8534</v>
      </c>
      <c r="B8544" s="96">
        <f t="shared" ca="1" si="133"/>
        <v>518879.5766712167</v>
      </c>
    </row>
    <row r="8545" spans="1:2" ht="12.75" x14ac:dyDescent="0.2">
      <c r="A8545" s="85">
        <v>8535</v>
      </c>
      <c r="B8545" s="96">
        <f t="shared" ca="1" si="133"/>
        <v>403250.51584249362</v>
      </c>
    </row>
    <row r="8546" spans="1:2" ht="12.75" x14ac:dyDescent="0.2">
      <c r="A8546" s="85">
        <v>8536</v>
      </c>
      <c r="B8546" s="96">
        <f t="shared" ca="1" si="133"/>
        <v>484872.29502386914</v>
      </c>
    </row>
    <row r="8547" spans="1:2" ht="12.75" x14ac:dyDescent="0.2">
      <c r="A8547" s="85">
        <v>8537</v>
      </c>
      <c r="B8547" s="96">
        <f t="shared" ca="1" si="133"/>
        <v>492433.76993815106</v>
      </c>
    </row>
    <row r="8548" spans="1:2" ht="12.75" x14ac:dyDescent="0.2">
      <c r="A8548" s="85">
        <v>8538</v>
      </c>
      <c r="B8548" s="96">
        <f t="shared" ca="1" si="133"/>
        <v>528396.47397367528</v>
      </c>
    </row>
    <row r="8549" spans="1:2" ht="12.75" x14ac:dyDescent="0.2">
      <c r="A8549" s="85">
        <v>8539</v>
      </c>
      <c r="B8549" s="96">
        <f t="shared" ca="1" si="133"/>
        <v>516236.84716829896</v>
      </c>
    </row>
    <row r="8550" spans="1:2" ht="12.75" x14ac:dyDescent="0.2">
      <c r="A8550" s="85">
        <v>8540</v>
      </c>
      <c r="B8550" s="96">
        <f t="shared" ca="1" si="133"/>
        <v>524159.33699701994</v>
      </c>
    </row>
    <row r="8551" spans="1:2" ht="12.75" x14ac:dyDescent="0.2">
      <c r="A8551" s="85">
        <v>8541</v>
      </c>
      <c r="B8551" s="96">
        <f t="shared" ca="1" si="133"/>
        <v>483345.33329800115</v>
      </c>
    </row>
    <row r="8552" spans="1:2" ht="12.75" x14ac:dyDescent="0.2">
      <c r="A8552" s="85">
        <v>8542</v>
      </c>
      <c r="B8552" s="96">
        <f t="shared" ca="1" si="133"/>
        <v>504728.6501167859</v>
      </c>
    </row>
    <row r="8553" spans="1:2" ht="12.75" x14ac:dyDescent="0.2">
      <c r="A8553" s="85">
        <v>8543</v>
      </c>
      <c r="B8553" s="96">
        <f t="shared" ca="1" si="133"/>
        <v>480363.09405230463</v>
      </c>
    </row>
    <row r="8554" spans="1:2" ht="12.75" x14ac:dyDescent="0.2">
      <c r="A8554" s="85">
        <v>8544</v>
      </c>
      <c r="B8554" s="96">
        <f t="shared" ca="1" si="133"/>
        <v>509695.18876664439</v>
      </c>
    </row>
    <row r="8555" spans="1:2" ht="12.75" x14ac:dyDescent="0.2">
      <c r="A8555" s="85">
        <v>8545</v>
      </c>
      <c r="B8555" s="96">
        <f t="shared" ca="1" si="133"/>
        <v>419901.62292998587</v>
      </c>
    </row>
    <row r="8556" spans="1:2" ht="12.75" x14ac:dyDescent="0.2">
      <c r="A8556" s="85">
        <v>8546</v>
      </c>
      <c r="B8556" s="96">
        <f t="shared" ca="1" si="133"/>
        <v>438516.68175642198</v>
      </c>
    </row>
    <row r="8557" spans="1:2" ht="12.75" x14ac:dyDescent="0.2">
      <c r="A8557" s="85">
        <v>8547</v>
      </c>
      <c r="B8557" s="96">
        <f t="shared" ca="1" si="133"/>
        <v>467385.91921786242</v>
      </c>
    </row>
    <row r="8558" spans="1:2" ht="12.75" x14ac:dyDescent="0.2">
      <c r="A8558" s="85">
        <v>8548</v>
      </c>
      <c r="B8558" s="96">
        <f t="shared" ca="1" si="133"/>
        <v>399540.76359539246</v>
      </c>
    </row>
    <row r="8559" spans="1:2" ht="12.75" x14ac:dyDescent="0.2">
      <c r="A8559" s="85">
        <v>8549</v>
      </c>
      <c r="B8559" s="96">
        <f t="shared" ca="1" si="133"/>
        <v>453049.88244100712</v>
      </c>
    </row>
    <row r="8560" spans="1:2" ht="12.75" x14ac:dyDescent="0.2">
      <c r="A8560" s="85">
        <v>8550</v>
      </c>
      <c r="B8560" s="96">
        <f t="shared" ca="1" si="133"/>
        <v>449419.24604329275</v>
      </c>
    </row>
    <row r="8561" spans="1:2" ht="12.75" x14ac:dyDescent="0.2">
      <c r="A8561" s="85">
        <v>8551</v>
      </c>
      <c r="B8561" s="96">
        <f t="shared" ca="1" si="133"/>
        <v>478638.36646549666</v>
      </c>
    </row>
    <row r="8562" spans="1:2" ht="12.75" x14ac:dyDescent="0.2">
      <c r="A8562" s="85">
        <v>8552</v>
      </c>
      <c r="B8562" s="96">
        <f t="shared" ca="1" si="133"/>
        <v>477865.35541376879</v>
      </c>
    </row>
    <row r="8563" spans="1:2" ht="12.75" x14ac:dyDescent="0.2">
      <c r="A8563" s="85">
        <v>8553</v>
      </c>
      <c r="B8563" s="96">
        <f t="shared" ca="1" si="133"/>
        <v>520988.40517428861</v>
      </c>
    </row>
    <row r="8564" spans="1:2" ht="12.75" x14ac:dyDescent="0.2">
      <c r="A8564" s="85">
        <v>8554</v>
      </c>
      <c r="B8564" s="96">
        <f t="shared" ca="1" si="133"/>
        <v>518978.49182967417</v>
      </c>
    </row>
    <row r="8565" spans="1:2" ht="12.75" x14ac:dyDescent="0.2">
      <c r="A8565" s="85">
        <v>8555</v>
      </c>
      <c r="B8565" s="96">
        <f t="shared" ca="1" si="133"/>
        <v>539858.01823725877</v>
      </c>
    </row>
    <row r="8566" spans="1:2" ht="12.75" x14ac:dyDescent="0.2">
      <c r="A8566" s="85">
        <v>8556</v>
      </c>
      <c r="B8566" s="96">
        <f t="shared" ca="1" si="133"/>
        <v>536710.96155261586</v>
      </c>
    </row>
    <row r="8567" spans="1:2" ht="12.75" x14ac:dyDescent="0.2">
      <c r="A8567" s="85">
        <v>8557</v>
      </c>
      <c r="B8567" s="96">
        <f t="shared" ca="1" si="133"/>
        <v>492580.80250297929</v>
      </c>
    </row>
    <row r="8568" spans="1:2" ht="12.75" x14ac:dyDescent="0.2">
      <c r="A8568" s="85">
        <v>8558</v>
      </c>
      <c r="B8568" s="96">
        <f t="shared" ca="1" si="133"/>
        <v>522497.28661231342</v>
      </c>
    </row>
    <row r="8569" spans="1:2" ht="12.75" x14ac:dyDescent="0.2">
      <c r="A8569" s="85">
        <v>8559</v>
      </c>
      <c r="B8569" s="96">
        <f t="shared" ca="1" si="133"/>
        <v>508350.58976301213</v>
      </c>
    </row>
    <row r="8570" spans="1:2" ht="12.75" x14ac:dyDescent="0.2">
      <c r="A8570" s="85">
        <v>8560</v>
      </c>
      <c r="B8570" s="96">
        <f t="shared" ca="1" si="133"/>
        <v>462696.66122454725</v>
      </c>
    </row>
    <row r="8571" spans="1:2" ht="12.75" x14ac:dyDescent="0.2">
      <c r="A8571" s="85">
        <v>8561</v>
      </c>
      <c r="B8571" s="96">
        <f t="shared" ca="1" si="133"/>
        <v>483491.10130027565</v>
      </c>
    </row>
    <row r="8572" spans="1:2" ht="12.75" x14ac:dyDescent="0.2">
      <c r="A8572" s="85">
        <v>8562</v>
      </c>
      <c r="B8572" s="96">
        <f t="shared" ca="1" si="133"/>
        <v>496614.90022412967</v>
      </c>
    </row>
    <row r="8573" spans="1:2" ht="12.75" x14ac:dyDescent="0.2">
      <c r="A8573" s="85">
        <v>8563</v>
      </c>
      <c r="B8573" s="96">
        <f t="shared" ca="1" si="133"/>
        <v>495132.23106296494</v>
      </c>
    </row>
    <row r="8574" spans="1:2" ht="12.75" x14ac:dyDescent="0.2">
      <c r="A8574" s="85">
        <v>8564</v>
      </c>
      <c r="B8574" s="96">
        <f t="shared" ca="1" si="133"/>
        <v>542707.44566891761</v>
      </c>
    </row>
    <row r="8575" spans="1:2" ht="12.75" x14ac:dyDescent="0.2">
      <c r="A8575" s="85">
        <v>8565</v>
      </c>
      <c r="B8575" s="96">
        <f t="shared" ca="1" si="133"/>
        <v>458876.64361787844</v>
      </c>
    </row>
    <row r="8576" spans="1:2" ht="12.75" x14ac:dyDescent="0.2">
      <c r="A8576" s="85">
        <v>8566</v>
      </c>
      <c r="B8576" s="96">
        <f t="shared" ca="1" si="133"/>
        <v>476080.93558489712</v>
      </c>
    </row>
    <row r="8577" spans="1:2" ht="12.75" x14ac:dyDescent="0.2">
      <c r="A8577" s="85">
        <v>8567</v>
      </c>
      <c r="B8577" s="96">
        <f t="shared" ca="1" si="133"/>
        <v>511224.08730242762</v>
      </c>
    </row>
    <row r="8578" spans="1:2" ht="12.75" x14ac:dyDescent="0.2">
      <c r="A8578" s="85">
        <v>8568</v>
      </c>
      <c r="B8578" s="96">
        <f t="shared" ca="1" si="133"/>
        <v>501035.67032704316</v>
      </c>
    </row>
    <row r="8579" spans="1:2" ht="12.75" x14ac:dyDescent="0.2">
      <c r="A8579" s="85">
        <v>8569</v>
      </c>
      <c r="B8579" s="96">
        <f t="shared" ca="1" si="133"/>
        <v>488660.95507512853</v>
      </c>
    </row>
    <row r="8580" spans="1:2" ht="12.75" x14ac:dyDescent="0.2">
      <c r="A8580" s="85">
        <v>8570</v>
      </c>
      <c r="B8580" s="96">
        <f t="shared" ca="1" si="133"/>
        <v>413398.5213228233</v>
      </c>
    </row>
    <row r="8581" spans="1:2" ht="12.75" x14ac:dyDescent="0.2">
      <c r="A8581" s="85">
        <v>8571</v>
      </c>
      <c r="B8581" s="96">
        <f t="shared" ca="1" si="133"/>
        <v>510502.71567253914</v>
      </c>
    </row>
    <row r="8582" spans="1:2" ht="12.75" x14ac:dyDescent="0.2">
      <c r="A8582" s="85">
        <v>8572</v>
      </c>
      <c r="B8582" s="96">
        <f t="shared" ca="1" si="133"/>
        <v>504977.34348111536</v>
      </c>
    </row>
    <row r="8583" spans="1:2" ht="12.75" x14ac:dyDescent="0.2">
      <c r="A8583" s="85">
        <v>8573</v>
      </c>
      <c r="B8583" s="96">
        <f t="shared" ca="1" si="133"/>
        <v>452743.54571280809</v>
      </c>
    </row>
    <row r="8584" spans="1:2" ht="12.75" x14ac:dyDescent="0.2">
      <c r="A8584" s="85">
        <v>8574</v>
      </c>
      <c r="B8584" s="96">
        <f t="shared" ca="1" si="133"/>
        <v>483853.00347640191</v>
      </c>
    </row>
    <row r="8585" spans="1:2" ht="12.75" x14ac:dyDescent="0.2">
      <c r="A8585" s="85">
        <v>8575</v>
      </c>
      <c r="B8585" s="96">
        <f t="shared" ca="1" si="133"/>
        <v>451239.08860854129</v>
      </c>
    </row>
    <row r="8586" spans="1:2" ht="12.75" x14ac:dyDescent="0.2">
      <c r="A8586" s="85">
        <v>8576</v>
      </c>
      <c r="B8586" s="96">
        <f t="shared" ca="1" si="133"/>
        <v>468303.46927514201</v>
      </c>
    </row>
    <row r="8587" spans="1:2" ht="12.75" x14ac:dyDescent="0.2">
      <c r="A8587" s="85">
        <v>8577</v>
      </c>
      <c r="B8587" s="96">
        <f t="shared" ref="B8587:B8650" ca="1" si="134">NORMINV(RAND(),B$4,B$5)</f>
        <v>456333.59304789524</v>
      </c>
    </row>
    <row r="8588" spans="1:2" ht="12.75" x14ac:dyDescent="0.2">
      <c r="A8588" s="85">
        <v>8578</v>
      </c>
      <c r="B8588" s="96">
        <f t="shared" ca="1" si="134"/>
        <v>499780.05467484775</v>
      </c>
    </row>
    <row r="8589" spans="1:2" ht="12.75" x14ac:dyDescent="0.2">
      <c r="A8589" s="85">
        <v>8579</v>
      </c>
      <c r="B8589" s="96">
        <f t="shared" ca="1" si="134"/>
        <v>435249.88844659354</v>
      </c>
    </row>
    <row r="8590" spans="1:2" ht="12.75" x14ac:dyDescent="0.2">
      <c r="A8590" s="85">
        <v>8580</v>
      </c>
      <c r="B8590" s="96">
        <f t="shared" ca="1" si="134"/>
        <v>487820.0605130202</v>
      </c>
    </row>
    <row r="8591" spans="1:2" ht="12.75" x14ac:dyDescent="0.2">
      <c r="A8591" s="85">
        <v>8581</v>
      </c>
      <c r="B8591" s="96">
        <f t="shared" ca="1" si="134"/>
        <v>522509.23872866284</v>
      </c>
    </row>
    <row r="8592" spans="1:2" ht="12.75" x14ac:dyDescent="0.2">
      <c r="A8592" s="85">
        <v>8582</v>
      </c>
      <c r="B8592" s="96">
        <f t="shared" ca="1" si="134"/>
        <v>503189.87084022735</v>
      </c>
    </row>
    <row r="8593" spans="1:2" ht="12.75" x14ac:dyDescent="0.2">
      <c r="A8593" s="85">
        <v>8583</v>
      </c>
      <c r="B8593" s="96">
        <f t="shared" ca="1" si="134"/>
        <v>551328.63096078008</v>
      </c>
    </row>
    <row r="8594" spans="1:2" ht="12.75" x14ac:dyDescent="0.2">
      <c r="A8594" s="85">
        <v>8584</v>
      </c>
      <c r="B8594" s="96">
        <f t="shared" ca="1" si="134"/>
        <v>524297.79149152606</v>
      </c>
    </row>
    <row r="8595" spans="1:2" ht="12.75" x14ac:dyDescent="0.2">
      <c r="A8595" s="85">
        <v>8585</v>
      </c>
      <c r="B8595" s="96">
        <f t="shared" ca="1" si="134"/>
        <v>486559.2327606685</v>
      </c>
    </row>
    <row r="8596" spans="1:2" ht="12.75" x14ac:dyDescent="0.2">
      <c r="A8596" s="85">
        <v>8586</v>
      </c>
      <c r="B8596" s="96">
        <f t="shared" ca="1" si="134"/>
        <v>460368.54868800036</v>
      </c>
    </row>
    <row r="8597" spans="1:2" ht="12.75" x14ac:dyDescent="0.2">
      <c r="A8597" s="85">
        <v>8587</v>
      </c>
      <c r="B8597" s="96">
        <f t="shared" ca="1" si="134"/>
        <v>488102.33462867781</v>
      </c>
    </row>
    <row r="8598" spans="1:2" ht="12.75" x14ac:dyDescent="0.2">
      <c r="A8598" s="85">
        <v>8588</v>
      </c>
      <c r="B8598" s="96">
        <f t="shared" ca="1" si="134"/>
        <v>457833.35537333053</v>
      </c>
    </row>
    <row r="8599" spans="1:2" ht="12.75" x14ac:dyDescent="0.2">
      <c r="A8599" s="85">
        <v>8589</v>
      </c>
      <c r="B8599" s="96">
        <f t="shared" ca="1" si="134"/>
        <v>566148.52062030102</v>
      </c>
    </row>
    <row r="8600" spans="1:2" ht="12.75" x14ac:dyDescent="0.2">
      <c r="A8600" s="85">
        <v>8590</v>
      </c>
      <c r="B8600" s="96">
        <f t="shared" ca="1" si="134"/>
        <v>479140.0186806664</v>
      </c>
    </row>
    <row r="8601" spans="1:2" ht="12.75" x14ac:dyDescent="0.2">
      <c r="A8601" s="85">
        <v>8591</v>
      </c>
      <c r="B8601" s="96">
        <f t="shared" ca="1" si="134"/>
        <v>442468.52250534896</v>
      </c>
    </row>
    <row r="8602" spans="1:2" ht="12.75" x14ac:dyDescent="0.2">
      <c r="A8602" s="85">
        <v>8592</v>
      </c>
      <c r="B8602" s="96">
        <f t="shared" ca="1" si="134"/>
        <v>506447.4643378607</v>
      </c>
    </row>
    <row r="8603" spans="1:2" ht="12.75" x14ac:dyDescent="0.2">
      <c r="A8603" s="85">
        <v>8593</v>
      </c>
      <c r="B8603" s="96">
        <f t="shared" ca="1" si="134"/>
        <v>480032.06247359596</v>
      </c>
    </row>
    <row r="8604" spans="1:2" ht="12.75" x14ac:dyDescent="0.2">
      <c r="A8604" s="85">
        <v>8594</v>
      </c>
      <c r="B8604" s="96">
        <f t="shared" ca="1" si="134"/>
        <v>524455.12150161702</v>
      </c>
    </row>
    <row r="8605" spans="1:2" ht="12.75" x14ac:dyDescent="0.2">
      <c r="A8605" s="85">
        <v>8595</v>
      </c>
      <c r="B8605" s="96">
        <f t="shared" ca="1" si="134"/>
        <v>520439.58050151367</v>
      </c>
    </row>
    <row r="8606" spans="1:2" ht="12.75" x14ac:dyDescent="0.2">
      <c r="A8606" s="85">
        <v>8596</v>
      </c>
      <c r="B8606" s="96">
        <f t="shared" ca="1" si="134"/>
        <v>435313.54252436967</v>
      </c>
    </row>
    <row r="8607" spans="1:2" ht="12.75" x14ac:dyDescent="0.2">
      <c r="A8607" s="85">
        <v>8597</v>
      </c>
      <c r="B8607" s="96">
        <f t="shared" ca="1" si="134"/>
        <v>465611.59891502518</v>
      </c>
    </row>
    <row r="8608" spans="1:2" ht="12.75" x14ac:dyDescent="0.2">
      <c r="A8608" s="85">
        <v>8598</v>
      </c>
      <c r="B8608" s="96">
        <f t="shared" ca="1" si="134"/>
        <v>491945.52074694319</v>
      </c>
    </row>
    <row r="8609" spans="1:2" ht="12.75" x14ac:dyDescent="0.2">
      <c r="A8609" s="85">
        <v>8599</v>
      </c>
      <c r="B8609" s="96">
        <f t="shared" ca="1" si="134"/>
        <v>472901.09514985635</v>
      </c>
    </row>
    <row r="8610" spans="1:2" ht="12.75" x14ac:dyDescent="0.2">
      <c r="A8610" s="85">
        <v>8600</v>
      </c>
      <c r="B8610" s="96">
        <f t="shared" ca="1" si="134"/>
        <v>445383.05936431221</v>
      </c>
    </row>
    <row r="8611" spans="1:2" ht="12.75" x14ac:dyDescent="0.2">
      <c r="A8611" s="85">
        <v>8601</v>
      </c>
      <c r="B8611" s="96">
        <f t="shared" ca="1" si="134"/>
        <v>445023.48441166402</v>
      </c>
    </row>
    <row r="8612" spans="1:2" ht="12.75" x14ac:dyDescent="0.2">
      <c r="A8612" s="85">
        <v>8602</v>
      </c>
      <c r="B8612" s="96">
        <f t="shared" ca="1" si="134"/>
        <v>502500.67447132186</v>
      </c>
    </row>
    <row r="8613" spans="1:2" ht="12.75" x14ac:dyDescent="0.2">
      <c r="A8613" s="85">
        <v>8603</v>
      </c>
      <c r="B8613" s="96">
        <f t="shared" ca="1" si="134"/>
        <v>423024.2875108255</v>
      </c>
    </row>
    <row r="8614" spans="1:2" ht="12.75" x14ac:dyDescent="0.2">
      <c r="A8614" s="85">
        <v>8604</v>
      </c>
      <c r="B8614" s="96">
        <f t="shared" ca="1" si="134"/>
        <v>434045.4431413706</v>
      </c>
    </row>
    <row r="8615" spans="1:2" ht="12.75" x14ac:dyDescent="0.2">
      <c r="A8615" s="85">
        <v>8605</v>
      </c>
      <c r="B8615" s="96">
        <f t="shared" ca="1" si="134"/>
        <v>487850.81638850947</v>
      </c>
    </row>
    <row r="8616" spans="1:2" ht="12.75" x14ac:dyDescent="0.2">
      <c r="A8616" s="85">
        <v>8606</v>
      </c>
      <c r="B8616" s="96">
        <f t="shared" ca="1" si="134"/>
        <v>504246.94372581725</v>
      </c>
    </row>
    <row r="8617" spans="1:2" ht="12.75" x14ac:dyDescent="0.2">
      <c r="A8617" s="85">
        <v>8607</v>
      </c>
      <c r="B8617" s="96">
        <f t="shared" ca="1" si="134"/>
        <v>461351.58580035478</v>
      </c>
    </row>
    <row r="8618" spans="1:2" ht="12.75" x14ac:dyDescent="0.2">
      <c r="A8618" s="85">
        <v>8608</v>
      </c>
      <c r="B8618" s="96">
        <f t="shared" ca="1" si="134"/>
        <v>467663.20707878127</v>
      </c>
    </row>
    <row r="8619" spans="1:2" ht="12.75" x14ac:dyDescent="0.2">
      <c r="A8619" s="85">
        <v>8609</v>
      </c>
      <c r="B8619" s="96">
        <f t="shared" ca="1" si="134"/>
        <v>491022.33572005288</v>
      </c>
    </row>
    <row r="8620" spans="1:2" ht="12.75" x14ac:dyDescent="0.2">
      <c r="A8620" s="85">
        <v>8610</v>
      </c>
      <c r="B8620" s="96">
        <f t="shared" ca="1" si="134"/>
        <v>526555.73918122612</v>
      </c>
    </row>
    <row r="8621" spans="1:2" ht="12.75" x14ac:dyDescent="0.2">
      <c r="A8621" s="85">
        <v>8611</v>
      </c>
      <c r="B8621" s="96">
        <f t="shared" ca="1" si="134"/>
        <v>474940.39814364916</v>
      </c>
    </row>
    <row r="8622" spans="1:2" ht="12.75" x14ac:dyDescent="0.2">
      <c r="A8622" s="85">
        <v>8612</v>
      </c>
      <c r="B8622" s="96">
        <f t="shared" ca="1" si="134"/>
        <v>510186.6141417172</v>
      </c>
    </row>
    <row r="8623" spans="1:2" ht="12.75" x14ac:dyDescent="0.2">
      <c r="A8623" s="85">
        <v>8613</v>
      </c>
      <c r="B8623" s="96">
        <f t="shared" ca="1" si="134"/>
        <v>420793.61778724246</v>
      </c>
    </row>
    <row r="8624" spans="1:2" ht="12.75" x14ac:dyDescent="0.2">
      <c r="A8624" s="85">
        <v>8614</v>
      </c>
      <c r="B8624" s="96">
        <f t="shared" ca="1" si="134"/>
        <v>496150.23097647034</v>
      </c>
    </row>
    <row r="8625" spans="1:2" ht="12.75" x14ac:dyDescent="0.2">
      <c r="A8625" s="85">
        <v>8615</v>
      </c>
      <c r="B8625" s="96">
        <f t="shared" ca="1" si="134"/>
        <v>484396.71896488732</v>
      </c>
    </row>
    <row r="8626" spans="1:2" ht="12.75" x14ac:dyDescent="0.2">
      <c r="A8626" s="85">
        <v>8616</v>
      </c>
      <c r="B8626" s="96">
        <f t="shared" ca="1" si="134"/>
        <v>471618.3902095693</v>
      </c>
    </row>
    <row r="8627" spans="1:2" ht="12.75" x14ac:dyDescent="0.2">
      <c r="A8627" s="85">
        <v>8617</v>
      </c>
      <c r="B8627" s="96">
        <f t="shared" ca="1" si="134"/>
        <v>509163.43993396644</v>
      </c>
    </row>
    <row r="8628" spans="1:2" ht="12.75" x14ac:dyDescent="0.2">
      <c r="A8628" s="85">
        <v>8618</v>
      </c>
      <c r="B8628" s="96">
        <f t="shared" ca="1" si="134"/>
        <v>415904.85335795692</v>
      </c>
    </row>
    <row r="8629" spans="1:2" ht="12.75" x14ac:dyDescent="0.2">
      <c r="A8629" s="85">
        <v>8619</v>
      </c>
      <c r="B8629" s="96">
        <f t="shared" ca="1" si="134"/>
        <v>427131.81829561212</v>
      </c>
    </row>
    <row r="8630" spans="1:2" ht="12.75" x14ac:dyDescent="0.2">
      <c r="A8630" s="85">
        <v>8620</v>
      </c>
      <c r="B8630" s="96">
        <f t="shared" ca="1" si="134"/>
        <v>416843.60597358638</v>
      </c>
    </row>
    <row r="8631" spans="1:2" ht="12.75" x14ac:dyDescent="0.2">
      <c r="A8631" s="85">
        <v>8621</v>
      </c>
      <c r="B8631" s="96">
        <f t="shared" ca="1" si="134"/>
        <v>547524.46204500005</v>
      </c>
    </row>
    <row r="8632" spans="1:2" ht="12.75" x14ac:dyDescent="0.2">
      <c r="A8632" s="85">
        <v>8622</v>
      </c>
      <c r="B8632" s="96">
        <f t="shared" ca="1" si="134"/>
        <v>513880.10358588491</v>
      </c>
    </row>
    <row r="8633" spans="1:2" ht="12.75" x14ac:dyDescent="0.2">
      <c r="A8633" s="85">
        <v>8623</v>
      </c>
      <c r="B8633" s="96">
        <f t="shared" ca="1" si="134"/>
        <v>467105.47178277746</v>
      </c>
    </row>
    <row r="8634" spans="1:2" ht="12.75" x14ac:dyDescent="0.2">
      <c r="A8634" s="85">
        <v>8624</v>
      </c>
      <c r="B8634" s="96">
        <f t="shared" ca="1" si="134"/>
        <v>517459.18613417883</v>
      </c>
    </row>
    <row r="8635" spans="1:2" ht="12.75" x14ac:dyDescent="0.2">
      <c r="A8635" s="85">
        <v>8625</v>
      </c>
      <c r="B8635" s="96">
        <f t="shared" ca="1" si="134"/>
        <v>484484.26297411672</v>
      </c>
    </row>
    <row r="8636" spans="1:2" ht="12.75" x14ac:dyDescent="0.2">
      <c r="A8636" s="85">
        <v>8626</v>
      </c>
      <c r="B8636" s="96">
        <f t="shared" ca="1" si="134"/>
        <v>492215.0947779275</v>
      </c>
    </row>
    <row r="8637" spans="1:2" ht="12.75" x14ac:dyDescent="0.2">
      <c r="A8637" s="85">
        <v>8627</v>
      </c>
      <c r="B8637" s="96">
        <f t="shared" ca="1" si="134"/>
        <v>515246.32008335018</v>
      </c>
    </row>
    <row r="8638" spans="1:2" ht="12.75" x14ac:dyDescent="0.2">
      <c r="A8638" s="85">
        <v>8628</v>
      </c>
      <c r="B8638" s="96">
        <f t="shared" ca="1" si="134"/>
        <v>534307.7937626947</v>
      </c>
    </row>
    <row r="8639" spans="1:2" ht="12.75" x14ac:dyDescent="0.2">
      <c r="A8639" s="85">
        <v>8629</v>
      </c>
      <c r="B8639" s="96">
        <f t="shared" ca="1" si="134"/>
        <v>416961.60970501299</v>
      </c>
    </row>
    <row r="8640" spans="1:2" ht="12.75" x14ac:dyDescent="0.2">
      <c r="A8640" s="85">
        <v>8630</v>
      </c>
      <c r="B8640" s="96">
        <f t="shared" ca="1" si="134"/>
        <v>499118.88981760916</v>
      </c>
    </row>
    <row r="8641" spans="1:2" ht="12.75" x14ac:dyDescent="0.2">
      <c r="A8641" s="85">
        <v>8631</v>
      </c>
      <c r="B8641" s="96">
        <f t="shared" ca="1" si="134"/>
        <v>476518.89732327161</v>
      </c>
    </row>
    <row r="8642" spans="1:2" ht="12.75" x14ac:dyDescent="0.2">
      <c r="A8642" s="85">
        <v>8632</v>
      </c>
      <c r="B8642" s="96">
        <f t="shared" ca="1" si="134"/>
        <v>456413.77989999251</v>
      </c>
    </row>
    <row r="8643" spans="1:2" ht="12.75" x14ac:dyDescent="0.2">
      <c r="A8643" s="85">
        <v>8633</v>
      </c>
      <c r="B8643" s="96">
        <f t="shared" ca="1" si="134"/>
        <v>470370.62197160779</v>
      </c>
    </row>
    <row r="8644" spans="1:2" ht="12.75" x14ac:dyDescent="0.2">
      <c r="A8644" s="85">
        <v>8634</v>
      </c>
      <c r="B8644" s="96">
        <f t="shared" ca="1" si="134"/>
        <v>510185.38020888472</v>
      </c>
    </row>
    <row r="8645" spans="1:2" ht="12.75" x14ac:dyDescent="0.2">
      <c r="A8645" s="85">
        <v>8635</v>
      </c>
      <c r="B8645" s="96">
        <f t="shared" ca="1" si="134"/>
        <v>458085.40201192041</v>
      </c>
    </row>
    <row r="8646" spans="1:2" ht="12.75" x14ac:dyDescent="0.2">
      <c r="A8646" s="85">
        <v>8636</v>
      </c>
      <c r="B8646" s="96">
        <f t="shared" ca="1" si="134"/>
        <v>527298.57119790767</v>
      </c>
    </row>
    <row r="8647" spans="1:2" ht="12.75" x14ac:dyDescent="0.2">
      <c r="A8647" s="85">
        <v>8637</v>
      </c>
      <c r="B8647" s="96">
        <f t="shared" ca="1" si="134"/>
        <v>439159.59396864584</v>
      </c>
    </row>
    <row r="8648" spans="1:2" ht="12.75" x14ac:dyDescent="0.2">
      <c r="A8648" s="85">
        <v>8638</v>
      </c>
      <c r="B8648" s="96">
        <f t="shared" ca="1" si="134"/>
        <v>506731.94698879821</v>
      </c>
    </row>
    <row r="8649" spans="1:2" ht="12.75" x14ac:dyDescent="0.2">
      <c r="A8649" s="85">
        <v>8639</v>
      </c>
      <c r="B8649" s="96">
        <f t="shared" ca="1" si="134"/>
        <v>465972.67742133251</v>
      </c>
    </row>
    <row r="8650" spans="1:2" ht="12.75" x14ac:dyDescent="0.2">
      <c r="A8650" s="85">
        <v>8640</v>
      </c>
      <c r="B8650" s="96">
        <f t="shared" ca="1" si="134"/>
        <v>453690.34722695989</v>
      </c>
    </row>
    <row r="8651" spans="1:2" ht="12.75" x14ac:dyDescent="0.2">
      <c r="A8651" s="85">
        <v>8641</v>
      </c>
      <c r="B8651" s="96">
        <f t="shared" ref="B8651:B8714" ca="1" si="135">NORMINV(RAND(),B$4,B$5)</f>
        <v>493943.22384737473</v>
      </c>
    </row>
    <row r="8652" spans="1:2" ht="12.75" x14ac:dyDescent="0.2">
      <c r="A8652" s="85">
        <v>8642</v>
      </c>
      <c r="B8652" s="96">
        <f t="shared" ca="1" si="135"/>
        <v>508909.77225012414</v>
      </c>
    </row>
    <row r="8653" spans="1:2" ht="12.75" x14ac:dyDescent="0.2">
      <c r="A8653" s="85">
        <v>8643</v>
      </c>
      <c r="B8653" s="96">
        <f t="shared" ca="1" si="135"/>
        <v>425522.32805565331</v>
      </c>
    </row>
    <row r="8654" spans="1:2" ht="12.75" x14ac:dyDescent="0.2">
      <c r="A8654" s="85">
        <v>8644</v>
      </c>
      <c r="B8654" s="96">
        <f t="shared" ca="1" si="135"/>
        <v>446358.41432446521</v>
      </c>
    </row>
    <row r="8655" spans="1:2" ht="12.75" x14ac:dyDescent="0.2">
      <c r="A8655" s="85">
        <v>8645</v>
      </c>
      <c r="B8655" s="96">
        <f t="shared" ca="1" si="135"/>
        <v>511312.914004035</v>
      </c>
    </row>
    <row r="8656" spans="1:2" ht="12.75" x14ac:dyDescent="0.2">
      <c r="A8656" s="85">
        <v>8646</v>
      </c>
      <c r="B8656" s="96">
        <f t="shared" ca="1" si="135"/>
        <v>450646.55069309729</v>
      </c>
    </row>
    <row r="8657" spans="1:2" ht="12.75" x14ac:dyDescent="0.2">
      <c r="A8657" s="85">
        <v>8647</v>
      </c>
      <c r="B8657" s="96">
        <f t="shared" ca="1" si="135"/>
        <v>452831.03570603789</v>
      </c>
    </row>
    <row r="8658" spans="1:2" ht="12.75" x14ac:dyDescent="0.2">
      <c r="A8658" s="85">
        <v>8648</v>
      </c>
      <c r="B8658" s="96">
        <f t="shared" ca="1" si="135"/>
        <v>547617.61326818238</v>
      </c>
    </row>
    <row r="8659" spans="1:2" ht="12.75" x14ac:dyDescent="0.2">
      <c r="A8659" s="85">
        <v>8649</v>
      </c>
      <c r="B8659" s="96">
        <f t="shared" ca="1" si="135"/>
        <v>465731.83966734901</v>
      </c>
    </row>
    <row r="8660" spans="1:2" ht="12.75" x14ac:dyDescent="0.2">
      <c r="A8660" s="85">
        <v>8650</v>
      </c>
      <c r="B8660" s="96">
        <f t="shared" ca="1" si="135"/>
        <v>503819.72850280447</v>
      </c>
    </row>
    <row r="8661" spans="1:2" ht="12.75" x14ac:dyDescent="0.2">
      <c r="A8661" s="85">
        <v>8651</v>
      </c>
      <c r="B8661" s="96">
        <f t="shared" ca="1" si="135"/>
        <v>508187.94753237709</v>
      </c>
    </row>
    <row r="8662" spans="1:2" ht="12.75" x14ac:dyDescent="0.2">
      <c r="A8662" s="85">
        <v>8652</v>
      </c>
      <c r="B8662" s="96">
        <f t="shared" ca="1" si="135"/>
        <v>430950.4494376505</v>
      </c>
    </row>
    <row r="8663" spans="1:2" ht="12.75" x14ac:dyDescent="0.2">
      <c r="A8663" s="85">
        <v>8653</v>
      </c>
      <c r="B8663" s="96">
        <f t="shared" ca="1" si="135"/>
        <v>488475.63098556868</v>
      </c>
    </row>
    <row r="8664" spans="1:2" ht="12.75" x14ac:dyDescent="0.2">
      <c r="A8664" s="85">
        <v>8654</v>
      </c>
      <c r="B8664" s="96">
        <f t="shared" ca="1" si="135"/>
        <v>494500.80891485937</v>
      </c>
    </row>
    <row r="8665" spans="1:2" ht="12.75" x14ac:dyDescent="0.2">
      <c r="A8665" s="85">
        <v>8655</v>
      </c>
      <c r="B8665" s="96">
        <f t="shared" ca="1" si="135"/>
        <v>481062.95590582001</v>
      </c>
    </row>
    <row r="8666" spans="1:2" ht="12.75" x14ac:dyDescent="0.2">
      <c r="A8666" s="85">
        <v>8656</v>
      </c>
      <c r="B8666" s="96">
        <f t="shared" ca="1" si="135"/>
        <v>414471.47639626352</v>
      </c>
    </row>
    <row r="8667" spans="1:2" ht="12.75" x14ac:dyDescent="0.2">
      <c r="A8667" s="85">
        <v>8657</v>
      </c>
      <c r="B8667" s="96">
        <f t="shared" ca="1" si="135"/>
        <v>516408.94213802123</v>
      </c>
    </row>
    <row r="8668" spans="1:2" ht="12.75" x14ac:dyDescent="0.2">
      <c r="A8668" s="85">
        <v>8658</v>
      </c>
      <c r="B8668" s="96">
        <f t="shared" ca="1" si="135"/>
        <v>451213.82679056487</v>
      </c>
    </row>
    <row r="8669" spans="1:2" ht="12.75" x14ac:dyDescent="0.2">
      <c r="A8669" s="85">
        <v>8659</v>
      </c>
      <c r="B8669" s="96">
        <f t="shared" ca="1" si="135"/>
        <v>578832.88586635992</v>
      </c>
    </row>
    <row r="8670" spans="1:2" ht="12.75" x14ac:dyDescent="0.2">
      <c r="A8670" s="85">
        <v>8660</v>
      </c>
      <c r="B8670" s="96">
        <f t="shared" ca="1" si="135"/>
        <v>482113.65603084676</v>
      </c>
    </row>
    <row r="8671" spans="1:2" ht="12.75" x14ac:dyDescent="0.2">
      <c r="A8671" s="85">
        <v>8661</v>
      </c>
      <c r="B8671" s="96">
        <f t="shared" ca="1" si="135"/>
        <v>470745.08285241516</v>
      </c>
    </row>
    <row r="8672" spans="1:2" ht="12.75" x14ac:dyDescent="0.2">
      <c r="A8672" s="85">
        <v>8662</v>
      </c>
      <c r="B8672" s="96">
        <f t="shared" ca="1" si="135"/>
        <v>444953.51687749679</v>
      </c>
    </row>
    <row r="8673" spans="1:2" ht="12.75" x14ac:dyDescent="0.2">
      <c r="A8673" s="85">
        <v>8663</v>
      </c>
      <c r="B8673" s="96">
        <f t="shared" ca="1" si="135"/>
        <v>428987.71175161062</v>
      </c>
    </row>
    <row r="8674" spans="1:2" ht="12.75" x14ac:dyDescent="0.2">
      <c r="A8674" s="85">
        <v>8664</v>
      </c>
      <c r="B8674" s="96">
        <f t="shared" ca="1" si="135"/>
        <v>429450.44590813515</v>
      </c>
    </row>
    <row r="8675" spans="1:2" ht="12.75" x14ac:dyDescent="0.2">
      <c r="A8675" s="85">
        <v>8665</v>
      </c>
      <c r="B8675" s="96">
        <f t="shared" ca="1" si="135"/>
        <v>506929.46113005973</v>
      </c>
    </row>
    <row r="8676" spans="1:2" ht="12.75" x14ac:dyDescent="0.2">
      <c r="A8676" s="85">
        <v>8666</v>
      </c>
      <c r="B8676" s="96">
        <f t="shared" ca="1" si="135"/>
        <v>457313.91024613549</v>
      </c>
    </row>
    <row r="8677" spans="1:2" ht="12.75" x14ac:dyDescent="0.2">
      <c r="A8677" s="85">
        <v>8667</v>
      </c>
      <c r="B8677" s="96">
        <f t="shared" ca="1" si="135"/>
        <v>541698.8233475812</v>
      </c>
    </row>
    <row r="8678" spans="1:2" ht="12.75" x14ac:dyDescent="0.2">
      <c r="A8678" s="85">
        <v>8668</v>
      </c>
      <c r="B8678" s="96">
        <f t="shared" ca="1" si="135"/>
        <v>466297.66659814568</v>
      </c>
    </row>
    <row r="8679" spans="1:2" ht="12.75" x14ac:dyDescent="0.2">
      <c r="A8679" s="85">
        <v>8669</v>
      </c>
      <c r="B8679" s="96">
        <f t="shared" ca="1" si="135"/>
        <v>549586.33179975417</v>
      </c>
    </row>
    <row r="8680" spans="1:2" ht="12.75" x14ac:dyDescent="0.2">
      <c r="A8680" s="85">
        <v>8670</v>
      </c>
      <c r="B8680" s="96">
        <f t="shared" ca="1" si="135"/>
        <v>545976.46712501161</v>
      </c>
    </row>
    <row r="8681" spans="1:2" ht="12.75" x14ac:dyDescent="0.2">
      <c r="A8681" s="85">
        <v>8671</v>
      </c>
      <c r="B8681" s="96">
        <f t="shared" ca="1" si="135"/>
        <v>486879.99552071368</v>
      </c>
    </row>
    <row r="8682" spans="1:2" ht="12.75" x14ac:dyDescent="0.2">
      <c r="A8682" s="85">
        <v>8672</v>
      </c>
      <c r="B8682" s="96">
        <f t="shared" ca="1" si="135"/>
        <v>453009.28962465376</v>
      </c>
    </row>
    <row r="8683" spans="1:2" ht="12.75" x14ac:dyDescent="0.2">
      <c r="A8683" s="85">
        <v>8673</v>
      </c>
      <c r="B8683" s="96">
        <f t="shared" ca="1" si="135"/>
        <v>527905.50048778637</v>
      </c>
    </row>
    <row r="8684" spans="1:2" ht="12.75" x14ac:dyDescent="0.2">
      <c r="A8684" s="85">
        <v>8674</v>
      </c>
      <c r="B8684" s="96">
        <f t="shared" ca="1" si="135"/>
        <v>451261.74826772412</v>
      </c>
    </row>
    <row r="8685" spans="1:2" ht="12.75" x14ac:dyDescent="0.2">
      <c r="A8685" s="85">
        <v>8675</v>
      </c>
      <c r="B8685" s="96">
        <f t="shared" ca="1" si="135"/>
        <v>494311.35001210787</v>
      </c>
    </row>
    <row r="8686" spans="1:2" ht="12.75" x14ac:dyDescent="0.2">
      <c r="A8686" s="85">
        <v>8676</v>
      </c>
      <c r="B8686" s="96">
        <f t="shared" ca="1" si="135"/>
        <v>486566.50721135479</v>
      </c>
    </row>
    <row r="8687" spans="1:2" ht="12.75" x14ac:dyDescent="0.2">
      <c r="A8687" s="85">
        <v>8677</v>
      </c>
      <c r="B8687" s="96">
        <f t="shared" ca="1" si="135"/>
        <v>425283.86926903122</v>
      </c>
    </row>
    <row r="8688" spans="1:2" ht="12.75" x14ac:dyDescent="0.2">
      <c r="A8688" s="85">
        <v>8678</v>
      </c>
      <c r="B8688" s="96">
        <f t="shared" ca="1" si="135"/>
        <v>466905.68432045035</v>
      </c>
    </row>
    <row r="8689" spans="1:2" ht="12.75" x14ac:dyDescent="0.2">
      <c r="A8689" s="85">
        <v>8679</v>
      </c>
      <c r="B8689" s="96">
        <f t="shared" ca="1" si="135"/>
        <v>554855.03928471659</v>
      </c>
    </row>
    <row r="8690" spans="1:2" ht="12.75" x14ac:dyDescent="0.2">
      <c r="A8690" s="85">
        <v>8680</v>
      </c>
      <c r="B8690" s="96">
        <f t="shared" ca="1" si="135"/>
        <v>473927.06467187591</v>
      </c>
    </row>
    <row r="8691" spans="1:2" ht="12.75" x14ac:dyDescent="0.2">
      <c r="A8691" s="85">
        <v>8681</v>
      </c>
      <c r="B8691" s="96">
        <f t="shared" ca="1" si="135"/>
        <v>503876.48621829087</v>
      </c>
    </row>
    <row r="8692" spans="1:2" ht="12.75" x14ac:dyDescent="0.2">
      <c r="A8692" s="85">
        <v>8682</v>
      </c>
      <c r="B8692" s="96">
        <f t="shared" ca="1" si="135"/>
        <v>476577.29612346599</v>
      </c>
    </row>
    <row r="8693" spans="1:2" ht="12.75" x14ac:dyDescent="0.2">
      <c r="A8693" s="85">
        <v>8683</v>
      </c>
      <c r="B8693" s="96">
        <f t="shared" ca="1" si="135"/>
        <v>519604.07540347276</v>
      </c>
    </row>
    <row r="8694" spans="1:2" ht="12.75" x14ac:dyDescent="0.2">
      <c r="A8694" s="85">
        <v>8684</v>
      </c>
      <c r="B8694" s="96">
        <f t="shared" ca="1" si="135"/>
        <v>509023.84574271104</v>
      </c>
    </row>
    <row r="8695" spans="1:2" ht="12.75" x14ac:dyDescent="0.2">
      <c r="A8695" s="85">
        <v>8685</v>
      </c>
      <c r="B8695" s="96">
        <f t="shared" ca="1" si="135"/>
        <v>502764.01269170758</v>
      </c>
    </row>
    <row r="8696" spans="1:2" ht="12.75" x14ac:dyDescent="0.2">
      <c r="A8696" s="85">
        <v>8686</v>
      </c>
      <c r="B8696" s="96">
        <f t="shared" ca="1" si="135"/>
        <v>452523.77990618086</v>
      </c>
    </row>
    <row r="8697" spans="1:2" ht="12.75" x14ac:dyDescent="0.2">
      <c r="A8697" s="85">
        <v>8687</v>
      </c>
      <c r="B8697" s="96">
        <f t="shared" ca="1" si="135"/>
        <v>476496.55234125943</v>
      </c>
    </row>
    <row r="8698" spans="1:2" ht="12.75" x14ac:dyDescent="0.2">
      <c r="A8698" s="85">
        <v>8688</v>
      </c>
      <c r="B8698" s="96">
        <f t="shared" ca="1" si="135"/>
        <v>511425.28818544687</v>
      </c>
    </row>
    <row r="8699" spans="1:2" ht="12.75" x14ac:dyDescent="0.2">
      <c r="A8699" s="85">
        <v>8689</v>
      </c>
      <c r="B8699" s="96">
        <f t="shared" ca="1" si="135"/>
        <v>456771.00850362348</v>
      </c>
    </row>
    <row r="8700" spans="1:2" ht="12.75" x14ac:dyDescent="0.2">
      <c r="A8700" s="85">
        <v>8690</v>
      </c>
      <c r="B8700" s="96">
        <f t="shared" ca="1" si="135"/>
        <v>450151.93828378193</v>
      </c>
    </row>
    <row r="8701" spans="1:2" ht="12.75" x14ac:dyDescent="0.2">
      <c r="A8701" s="85">
        <v>8691</v>
      </c>
      <c r="B8701" s="96">
        <f t="shared" ca="1" si="135"/>
        <v>482437.40818400949</v>
      </c>
    </row>
    <row r="8702" spans="1:2" ht="12.75" x14ac:dyDescent="0.2">
      <c r="A8702" s="85">
        <v>8692</v>
      </c>
      <c r="B8702" s="96">
        <f t="shared" ca="1" si="135"/>
        <v>563016.07461699611</v>
      </c>
    </row>
    <row r="8703" spans="1:2" ht="12.75" x14ac:dyDescent="0.2">
      <c r="A8703" s="85">
        <v>8693</v>
      </c>
      <c r="B8703" s="96">
        <f t="shared" ca="1" si="135"/>
        <v>464433.59913181205</v>
      </c>
    </row>
    <row r="8704" spans="1:2" ht="12.75" x14ac:dyDescent="0.2">
      <c r="A8704" s="85">
        <v>8694</v>
      </c>
      <c r="B8704" s="96">
        <f t="shared" ca="1" si="135"/>
        <v>564634.06917478563</v>
      </c>
    </row>
    <row r="8705" spans="1:2" ht="12.75" x14ac:dyDescent="0.2">
      <c r="A8705" s="85">
        <v>8695</v>
      </c>
      <c r="B8705" s="96">
        <f t="shared" ca="1" si="135"/>
        <v>493178.85714148701</v>
      </c>
    </row>
    <row r="8706" spans="1:2" ht="12.75" x14ac:dyDescent="0.2">
      <c r="A8706" s="85">
        <v>8696</v>
      </c>
      <c r="B8706" s="96">
        <f t="shared" ca="1" si="135"/>
        <v>418389.19015943096</v>
      </c>
    </row>
    <row r="8707" spans="1:2" ht="12.75" x14ac:dyDescent="0.2">
      <c r="A8707" s="85">
        <v>8697</v>
      </c>
      <c r="B8707" s="96">
        <f t="shared" ca="1" si="135"/>
        <v>462439.00913410774</v>
      </c>
    </row>
    <row r="8708" spans="1:2" ht="12.75" x14ac:dyDescent="0.2">
      <c r="A8708" s="85">
        <v>8698</v>
      </c>
      <c r="B8708" s="96">
        <f t="shared" ca="1" si="135"/>
        <v>530187.60807687021</v>
      </c>
    </row>
    <row r="8709" spans="1:2" ht="12.75" x14ac:dyDescent="0.2">
      <c r="A8709" s="85">
        <v>8699</v>
      </c>
      <c r="B8709" s="96">
        <f t="shared" ca="1" si="135"/>
        <v>532199.36823882104</v>
      </c>
    </row>
    <row r="8710" spans="1:2" ht="12.75" x14ac:dyDescent="0.2">
      <c r="A8710" s="85">
        <v>8700</v>
      </c>
      <c r="B8710" s="96">
        <f t="shared" ca="1" si="135"/>
        <v>472956.86706427502</v>
      </c>
    </row>
    <row r="8711" spans="1:2" ht="12.75" x14ac:dyDescent="0.2">
      <c r="A8711" s="85">
        <v>8701</v>
      </c>
      <c r="B8711" s="96">
        <f t="shared" ca="1" si="135"/>
        <v>532464.59272778896</v>
      </c>
    </row>
    <row r="8712" spans="1:2" ht="12.75" x14ac:dyDescent="0.2">
      <c r="A8712" s="85">
        <v>8702</v>
      </c>
      <c r="B8712" s="96">
        <f t="shared" ca="1" si="135"/>
        <v>526272.41224921867</v>
      </c>
    </row>
    <row r="8713" spans="1:2" ht="12.75" x14ac:dyDescent="0.2">
      <c r="A8713" s="85">
        <v>8703</v>
      </c>
      <c r="B8713" s="96">
        <f t="shared" ca="1" si="135"/>
        <v>470535.05432848324</v>
      </c>
    </row>
    <row r="8714" spans="1:2" ht="12.75" x14ac:dyDescent="0.2">
      <c r="A8714" s="85">
        <v>8704</v>
      </c>
      <c r="B8714" s="96">
        <f t="shared" ca="1" si="135"/>
        <v>510449.09604254377</v>
      </c>
    </row>
    <row r="8715" spans="1:2" ht="12.75" x14ac:dyDescent="0.2">
      <c r="A8715" s="85">
        <v>8705</v>
      </c>
      <c r="B8715" s="96">
        <f t="shared" ref="B8715:B8778" ca="1" si="136">NORMINV(RAND(),B$4,B$5)</f>
        <v>465934.57810262794</v>
      </c>
    </row>
    <row r="8716" spans="1:2" ht="12.75" x14ac:dyDescent="0.2">
      <c r="A8716" s="85">
        <v>8706</v>
      </c>
      <c r="B8716" s="96">
        <f t="shared" ca="1" si="136"/>
        <v>479998.44145858585</v>
      </c>
    </row>
    <row r="8717" spans="1:2" ht="12.75" x14ac:dyDescent="0.2">
      <c r="A8717" s="85">
        <v>8707</v>
      </c>
      <c r="B8717" s="96">
        <f t="shared" ca="1" si="136"/>
        <v>546410.02946103166</v>
      </c>
    </row>
    <row r="8718" spans="1:2" ht="12.75" x14ac:dyDescent="0.2">
      <c r="A8718" s="85">
        <v>8708</v>
      </c>
      <c r="B8718" s="96">
        <f t="shared" ca="1" si="136"/>
        <v>513373.77435991721</v>
      </c>
    </row>
    <row r="8719" spans="1:2" ht="12.75" x14ac:dyDescent="0.2">
      <c r="A8719" s="85">
        <v>8709</v>
      </c>
      <c r="B8719" s="96">
        <f t="shared" ca="1" si="136"/>
        <v>502142.82568722375</v>
      </c>
    </row>
    <row r="8720" spans="1:2" ht="12.75" x14ac:dyDescent="0.2">
      <c r="A8720" s="85">
        <v>8710</v>
      </c>
      <c r="B8720" s="96">
        <f t="shared" ca="1" si="136"/>
        <v>482967.67125286581</v>
      </c>
    </row>
    <row r="8721" spans="1:2" ht="12.75" x14ac:dyDescent="0.2">
      <c r="A8721" s="85">
        <v>8711</v>
      </c>
      <c r="B8721" s="96">
        <f t="shared" ca="1" si="136"/>
        <v>462011.63509753847</v>
      </c>
    </row>
    <row r="8722" spans="1:2" ht="12.75" x14ac:dyDescent="0.2">
      <c r="A8722" s="85">
        <v>8712</v>
      </c>
      <c r="B8722" s="96">
        <f t="shared" ca="1" si="136"/>
        <v>499583.2235876596</v>
      </c>
    </row>
    <row r="8723" spans="1:2" ht="12.75" x14ac:dyDescent="0.2">
      <c r="A8723" s="85">
        <v>8713</v>
      </c>
      <c r="B8723" s="96">
        <f t="shared" ca="1" si="136"/>
        <v>466663.24444624525</v>
      </c>
    </row>
    <row r="8724" spans="1:2" ht="12.75" x14ac:dyDescent="0.2">
      <c r="A8724" s="85">
        <v>8714</v>
      </c>
      <c r="B8724" s="96">
        <f t="shared" ca="1" si="136"/>
        <v>468418.86229022138</v>
      </c>
    </row>
    <row r="8725" spans="1:2" ht="12.75" x14ac:dyDescent="0.2">
      <c r="A8725" s="85">
        <v>8715</v>
      </c>
      <c r="B8725" s="96">
        <f t="shared" ca="1" si="136"/>
        <v>471961.4424263385</v>
      </c>
    </row>
    <row r="8726" spans="1:2" ht="12.75" x14ac:dyDescent="0.2">
      <c r="A8726" s="85">
        <v>8716</v>
      </c>
      <c r="B8726" s="96">
        <f t="shared" ca="1" si="136"/>
        <v>440717.95840449521</v>
      </c>
    </row>
    <row r="8727" spans="1:2" ht="12.75" x14ac:dyDescent="0.2">
      <c r="A8727" s="85">
        <v>8717</v>
      </c>
      <c r="B8727" s="96">
        <f t="shared" ca="1" si="136"/>
        <v>508808.71445733658</v>
      </c>
    </row>
    <row r="8728" spans="1:2" ht="12.75" x14ac:dyDescent="0.2">
      <c r="A8728" s="85">
        <v>8718</v>
      </c>
      <c r="B8728" s="96">
        <f t="shared" ca="1" si="136"/>
        <v>435455.56974619208</v>
      </c>
    </row>
    <row r="8729" spans="1:2" ht="12.75" x14ac:dyDescent="0.2">
      <c r="A8729" s="85">
        <v>8719</v>
      </c>
      <c r="B8729" s="96">
        <f t="shared" ca="1" si="136"/>
        <v>455360.61286156904</v>
      </c>
    </row>
    <row r="8730" spans="1:2" ht="12.75" x14ac:dyDescent="0.2">
      <c r="A8730" s="85">
        <v>8720</v>
      </c>
      <c r="B8730" s="96">
        <f t="shared" ca="1" si="136"/>
        <v>488315.36511202378</v>
      </c>
    </row>
    <row r="8731" spans="1:2" ht="12.75" x14ac:dyDescent="0.2">
      <c r="A8731" s="85">
        <v>8721</v>
      </c>
      <c r="B8731" s="96">
        <f t="shared" ca="1" si="136"/>
        <v>474416.70491510641</v>
      </c>
    </row>
    <row r="8732" spans="1:2" ht="12.75" x14ac:dyDescent="0.2">
      <c r="A8732" s="85">
        <v>8722</v>
      </c>
      <c r="B8732" s="96">
        <f t="shared" ca="1" si="136"/>
        <v>471423.73073153215</v>
      </c>
    </row>
    <row r="8733" spans="1:2" ht="12.75" x14ac:dyDescent="0.2">
      <c r="A8733" s="85">
        <v>8723</v>
      </c>
      <c r="B8733" s="96">
        <f t="shared" ca="1" si="136"/>
        <v>485115.00687531632</v>
      </c>
    </row>
    <row r="8734" spans="1:2" ht="12.75" x14ac:dyDescent="0.2">
      <c r="A8734" s="85">
        <v>8724</v>
      </c>
      <c r="B8734" s="96">
        <f t="shared" ca="1" si="136"/>
        <v>410689.36337692774</v>
      </c>
    </row>
    <row r="8735" spans="1:2" ht="12.75" x14ac:dyDescent="0.2">
      <c r="A8735" s="85">
        <v>8725</v>
      </c>
      <c r="B8735" s="96">
        <f t="shared" ca="1" si="136"/>
        <v>512271.97450582957</v>
      </c>
    </row>
    <row r="8736" spans="1:2" ht="12.75" x14ac:dyDescent="0.2">
      <c r="A8736" s="85">
        <v>8726</v>
      </c>
      <c r="B8736" s="96">
        <f t="shared" ca="1" si="136"/>
        <v>517021.49484624923</v>
      </c>
    </row>
    <row r="8737" spans="1:2" ht="12.75" x14ac:dyDescent="0.2">
      <c r="A8737" s="85">
        <v>8727</v>
      </c>
      <c r="B8737" s="96">
        <f t="shared" ca="1" si="136"/>
        <v>571458.61153702252</v>
      </c>
    </row>
    <row r="8738" spans="1:2" ht="12.75" x14ac:dyDescent="0.2">
      <c r="A8738" s="85">
        <v>8728</v>
      </c>
      <c r="B8738" s="96">
        <f t="shared" ca="1" si="136"/>
        <v>500065.83942469256</v>
      </c>
    </row>
    <row r="8739" spans="1:2" ht="12.75" x14ac:dyDescent="0.2">
      <c r="A8739" s="85">
        <v>8729</v>
      </c>
      <c r="B8739" s="96">
        <f t="shared" ca="1" si="136"/>
        <v>485450.38244695205</v>
      </c>
    </row>
    <row r="8740" spans="1:2" ht="12.75" x14ac:dyDescent="0.2">
      <c r="A8740" s="85">
        <v>8730</v>
      </c>
      <c r="B8740" s="96">
        <f t="shared" ca="1" si="136"/>
        <v>502616.67031200859</v>
      </c>
    </row>
    <row r="8741" spans="1:2" ht="12.75" x14ac:dyDescent="0.2">
      <c r="A8741" s="85">
        <v>8731</v>
      </c>
      <c r="B8741" s="96">
        <f t="shared" ca="1" si="136"/>
        <v>510190.34986984328</v>
      </c>
    </row>
    <row r="8742" spans="1:2" ht="12.75" x14ac:dyDescent="0.2">
      <c r="A8742" s="85">
        <v>8732</v>
      </c>
      <c r="B8742" s="96">
        <f t="shared" ca="1" si="136"/>
        <v>420670.70508122008</v>
      </c>
    </row>
    <row r="8743" spans="1:2" ht="12.75" x14ac:dyDescent="0.2">
      <c r="A8743" s="85">
        <v>8733</v>
      </c>
      <c r="B8743" s="96">
        <f t="shared" ca="1" si="136"/>
        <v>476372.97218259267</v>
      </c>
    </row>
    <row r="8744" spans="1:2" ht="12.75" x14ac:dyDescent="0.2">
      <c r="A8744" s="85">
        <v>8734</v>
      </c>
      <c r="B8744" s="96">
        <f t="shared" ca="1" si="136"/>
        <v>467175.30702130281</v>
      </c>
    </row>
    <row r="8745" spans="1:2" ht="12.75" x14ac:dyDescent="0.2">
      <c r="A8745" s="85">
        <v>8735</v>
      </c>
      <c r="B8745" s="96">
        <f t="shared" ca="1" si="136"/>
        <v>441779.74933786853</v>
      </c>
    </row>
    <row r="8746" spans="1:2" ht="12.75" x14ac:dyDescent="0.2">
      <c r="A8746" s="85">
        <v>8736</v>
      </c>
      <c r="B8746" s="96">
        <f t="shared" ca="1" si="136"/>
        <v>509146.53816504264</v>
      </c>
    </row>
    <row r="8747" spans="1:2" ht="12.75" x14ac:dyDescent="0.2">
      <c r="A8747" s="85">
        <v>8737</v>
      </c>
      <c r="B8747" s="96">
        <f t="shared" ca="1" si="136"/>
        <v>502566.54295133054</v>
      </c>
    </row>
    <row r="8748" spans="1:2" ht="12.75" x14ac:dyDescent="0.2">
      <c r="A8748" s="85">
        <v>8738</v>
      </c>
      <c r="B8748" s="96">
        <f t="shared" ca="1" si="136"/>
        <v>526780.07507808623</v>
      </c>
    </row>
    <row r="8749" spans="1:2" ht="12.75" x14ac:dyDescent="0.2">
      <c r="A8749" s="85">
        <v>8739</v>
      </c>
      <c r="B8749" s="96">
        <f t="shared" ca="1" si="136"/>
        <v>518457.95262804208</v>
      </c>
    </row>
    <row r="8750" spans="1:2" ht="12.75" x14ac:dyDescent="0.2">
      <c r="A8750" s="85">
        <v>8740</v>
      </c>
      <c r="B8750" s="96">
        <f t="shared" ca="1" si="136"/>
        <v>547772.56743520219</v>
      </c>
    </row>
    <row r="8751" spans="1:2" ht="12.75" x14ac:dyDescent="0.2">
      <c r="A8751" s="85">
        <v>8741</v>
      </c>
      <c r="B8751" s="96">
        <f t="shared" ca="1" si="136"/>
        <v>488240.938608795</v>
      </c>
    </row>
    <row r="8752" spans="1:2" ht="12.75" x14ac:dyDescent="0.2">
      <c r="A8752" s="85">
        <v>8742</v>
      </c>
      <c r="B8752" s="96">
        <f t="shared" ca="1" si="136"/>
        <v>508231.1705550311</v>
      </c>
    </row>
    <row r="8753" spans="1:2" ht="12.75" x14ac:dyDescent="0.2">
      <c r="A8753" s="85">
        <v>8743</v>
      </c>
      <c r="B8753" s="96">
        <f t="shared" ca="1" si="136"/>
        <v>510400.02446883311</v>
      </c>
    </row>
    <row r="8754" spans="1:2" ht="12.75" x14ac:dyDescent="0.2">
      <c r="A8754" s="85">
        <v>8744</v>
      </c>
      <c r="B8754" s="96">
        <f t="shared" ca="1" si="136"/>
        <v>509412.67439667025</v>
      </c>
    </row>
    <row r="8755" spans="1:2" ht="12.75" x14ac:dyDescent="0.2">
      <c r="A8755" s="85">
        <v>8745</v>
      </c>
      <c r="B8755" s="96">
        <f t="shared" ca="1" si="136"/>
        <v>500124.57186487032</v>
      </c>
    </row>
    <row r="8756" spans="1:2" ht="12.75" x14ac:dyDescent="0.2">
      <c r="A8756" s="85">
        <v>8746</v>
      </c>
      <c r="B8756" s="96">
        <f t="shared" ca="1" si="136"/>
        <v>486156.25390557147</v>
      </c>
    </row>
    <row r="8757" spans="1:2" ht="12.75" x14ac:dyDescent="0.2">
      <c r="A8757" s="85">
        <v>8747</v>
      </c>
      <c r="B8757" s="96">
        <f t="shared" ca="1" si="136"/>
        <v>518687.24806041544</v>
      </c>
    </row>
    <row r="8758" spans="1:2" ht="12.75" x14ac:dyDescent="0.2">
      <c r="A8758" s="85">
        <v>8748</v>
      </c>
      <c r="B8758" s="96">
        <f t="shared" ca="1" si="136"/>
        <v>513608.85019533249</v>
      </c>
    </row>
    <row r="8759" spans="1:2" ht="12.75" x14ac:dyDescent="0.2">
      <c r="A8759" s="85">
        <v>8749</v>
      </c>
      <c r="B8759" s="96">
        <f t="shared" ca="1" si="136"/>
        <v>533216.55451298563</v>
      </c>
    </row>
    <row r="8760" spans="1:2" ht="12.75" x14ac:dyDescent="0.2">
      <c r="A8760" s="85">
        <v>8750</v>
      </c>
      <c r="B8760" s="96">
        <f t="shared" ca="1" si="136"/>
        <v>532736.47360572452</v>
      </c>
    </row>
    <row r="8761" spans="1:2" ht="12.75" x14ac:dyDescent="0.2">
      <c r="A8761" s="85">
        <v>8751</v>
      </c>
      <c r="B8761" s="96">
        <f t="shared" ca="1" si="136"/>
        <v>462282.32019071793</v>
      </c>
    </row>
    <row r="8762" spans="1:2" ht="12.75" x14ac:dyDescent="0.2">
      <c r="A8762" s="85">
        <v>8752</v>
      </c>
      <c r="B8762" s="96">
        <f t="shared" ca="1" si="136"/>
        <v>529191.32375131221</v>
      </c>
    </row>
    <row r="8763" spans="1:2" ht="12.75" x14ac:dyDescent="0.2">
      <c r="A8763" s="85">
        <v>8753</v>
      </c>
      <c r="B8763" s="96">
        <f t="shared" ca="1" si="136"/>
        <v>600111.50087538094</v>
      </c>
    </row>
    <row r="8764" spans="1:2" ht="12.75" x14ac:dyDescent="0.2">
      <c r="A8764" s="85">
        <v>8754</v>
      </c>
      <c r="B8764" s="96">
        <f t="shared" ca="1" si="136"/>
        <v>419901.08163530496</v>
      </c>
    </row>
    <row r="8765" spans="1:2" ht="12.75" x14ac:dyDescent="0.2">
      <c r="A8765" s="85">
        <v>8755</v>
      </c>
      <c r="B8765" s="96">
        <f t="shared" ca="1" si="136"/>
        <v>521201.5564965994</v>
      </c>
    </row>
    <row r="8766" spans="1:2" ht="12.75" x14ac:dyDescent="0.2">
      <c r="A8766" s="85">
        <v>8756</v>
      </c>
      <c r="B8766" s="96">
        <f t="shared" ca="1" si="136"/>
        <v>483712.38863240054</v>
      </c>
    </row>
    <row r="8767" spans="1:2" ht="12.75" x14ac:dyDescent="0.2">
      <c r="A8767" s="85">
        <v>8757</v>
      </c>
      <c r="B8767" s="96">
        <f t="shared" ca="1" si="136"/>
        <v>449259.53136482893</v>
      </c>
    </row>
    <row r="8768" spans="1:2" ht="12.75" x14ac:dyDescent="0.2">
      <c r="A8768" s="85">
        <v>8758</v>
      </c>
      <c r="B8768" s="96">
        <f t="shared" ca="1" si="136"/>
        <v>542116.43277934403</v>
      </c>
    </row>
    <row r="8769" spans="1:2" ht="12.75" x14ac:dyDescent="0.2">
      <c r="A8769" s="85">
        <v>8759</v>
      </c>
      <c r="B8769" s="96">
        <f t="shared" ca="1" si="136"/>
        <v>412794.58378611295</v>
      </c>
    </row>
    <row r="8770" spans="1:2" ht="12.75" x14ac:dyDescent="0.2">
      <c r="A8770" s="85">
        <v>8760</v>
      </c>
      <c r="B8770" s="96">
        <f t="shared" ca="1" si="136"/>
        <v>479008.22106425685</v>
      </c>
    </row>
    <row r="8771" spans="1:2" ht="12.75" x14ac:dyDescent="0.2">
      <c r="A8771" s="85">
        <v>8761</v>
      </c>
      <c r="B8771" s="96">
        <f t="shared" ca="1" si="136"/>
        <v>429827.51025569474</v>
      </c>
    </row>
    <row r="8772" spans="1:2" ht="12.75" x14ac:dyDescent="0.2">
      <c r="A8772" s="85">
        <v>8762</v>
      </c>
      <c r="B8772" s="96">
        <f t="shared" ca="1" si="136"/>
        <v>507932.05422527698</v>
      </c>
    </row>
    <row r="8773" spans="1:2" ht="12.75" x14ac:dyDescent="0.2">
      <c r="A8773" s="85">
        <v>8763</v>
      </c>
      <c r="B8773" s="96">
        <f t="shared" ca="1" si="136"/>
        <v>471243.26736104657</v>
      </c>
    </row>
    <row r="8774" spans="1:2" ht="12.75" x14ac:dyDescent="0.2">
      <c r="A8774" s="85">
        <v>8764</v>
      </c>
      <c r="B8774" s="96">
        <f t="shared" ca="1" si="136"/>
        <v>506074.46013276349</v>
      </c>
    </row>
    <row r="8775" spans="1:2" ht="12.75" x14ac:dyDescent="0.2">
      <c r="A8775" s="85">
        <v>8765</v>
      </c>
      <c r="B8775" s="96">
        <f t="shared" ca="1" si="136"/>
        <v>486755.67971766717</v>
      </c>
    </row>
    <row r="8776" spans="1:2" ht="12.75" x14ac:dyDescent="0.2">
      <c r="A8776" s="85">
        <v>8766</v>
      </c>
      <c r="B8776" s="96">
        <f t="shared" ca="1" si="136"/>
        <v>501646.28820328199</v>
      </c>
    </row>
    <row r="8777" spans="1:2" ht="12.75" x14ac:dyDescent="0.2">
      <c r="A8777" s="85">
        <v>8767</v>
      </c>
      <c r="B8777" s="96">
        <f t="shared" ca="1" si="136"/>
        <v>497111.8007828297</v>
      </c>
    </row>
    <row r="8778" spans="1:2" ht="12.75" x14ac:dyDescent="0.2">
      <c r="A8778" s="85">
        <v>8768</v>
      </c>
      <c r="B8778" s="96">
        <f t="shared" ca="1" si="136"/>
        <v>501560.57012419176</v>
      </c>
    </row>
    <row r="8779" spans="1:2" ht="12.75" x14ac:dyDescent="0.2">
      <c r="A8779" s="85">
        <v>8769</v>
      </c>
      <c r="B8779" s="96">
        <f t="shared" ref="B8779:B8842" ca="1" si="137">NORMINV(RAND(),B$4,B$5)</f>
        <v>519876.30125749484</v>
      </c>
    </row>
    <row r="8780" spans="1:2" ht="12.75" x14ac:dyDescent="0.2">
      <c r="A8780" s="85">
        <v>8770</v>
      </c>
      <c r="B8780" s="96">
        <f t="shared" ca="1" si="137"/>
        <v>472267.99442948157</v>
      </c>
    </row>
    <row r="8781" spans="1:2" ht="12.75" x14ac:dyDescent="0.2">
      <c r="A8781" s="85">
        <v>8771</v>
      </c>
      <c r="B8781" s="96">
        <f t="shared" ca="1" si="137"/>
        <v>508424.85295094427</v>
      </c>
    </row>
    <row r="8782" spans="1:2" ht="12.75" x14ac:dyDescent="0.2">
      <c r="A8782" s="85">
        <v>8772</v>
      </c>
      <c r="B8782" s="96">
        <f t="shared" ca="1" si="137"/>
        <v>457810.99297154113</v>
      </c>
    </row>
    <row r="8783" spans="1:2" ht="12.75" x14ac:dyDescent="0.2">
      <c r="A8783" s="85">
        <v>8773</v>
      </c>
      <c r="B8783" s="96">
        <f t="shared" ca="1" si="137"/>
        <v>465988.17529806966</v>
      </c>
    </row>
    <row r="8784" spans="1:2" ht="12.75" x14ac:dyDescent="0.2">
      <c r="A8784" s="85">
        <v>8774</v>
      </c>
      <c r="B8784" s="96">
        <f t="shared" ca="1" si="137"/>
        <v>474431.48270819808</v>
      </c>
    </row>
    <row r="8785" spans="1:2" ht="12.75" x14ac:dyDescent="0.2">
      <c r="A8785" s="85">
        <v>8775</v>
      </c>
      <c r="B8785" s="96">
        <f t="shared" ca="1" si="137"/>
        <v>543307.42643195309</v>
      </c>
    </row>
    <row r="8786" spans="1:2" ht="12.75" x14ac:dyDescent="0.2">
      <c r="A8786" s="85">
        <v>8776</v>
      </c>
      <c r="B8786" s="96">
        <f t="shared" ca="1" si="137"/>
        <v>480038.33333901264</v>
      </c>
    </row>
    <row r="8787" spans="1:2" ht="12.75" x14ac:dyDescent="0.2">
      <c r="A8787" s="85">
        <v>8777</v>
      </c>
      <c r="B8787" s="96">
        <f t="shared" ca="1" si="137"/>
        <v>533400.90815301216</v>
      </c>
    </row>
    <row r="8788" spans="1:2" ht="12.75" x14ac:dyDescent="0.2">
      <c r="A8788" s="85">
        <v>8778</v>
      </c>
      <c r="B8788" s="96">
        <f t="shared" ca="1" si="137"/>
        <v>516329.39854253689</v>
      </c>
    </row>
    <row r="8789" spans="1:2" ht="12.75" x14ac:dyDescent="0.2">
      <c r="A8789" s="85">
        <v>8779</v>
      </c>
      <c r="B8789" s="96">
        <f t="shared" ca="1" si="137"/>
        <v>533614.36888003675</v>
      </c>
    </row>
    <row r="8790" spans="1:2" ht="12.75" x14ac:dyDescent="0.2">
      <c r="A8790" s="85">
        <v>8780</v>
      </c>
      <c r="B8790" s="96">
        <f t="shared" ca="1" si="137"/>
        <v>526271.41733559687</v>
      </c>
    </row>
    <row r="8791" spans="1:2" ht="12.75" x14ac:dyDescent="0.2">
      <c r="A8791" s="85">
        <v>8781</v>
      </c>
      <c r="B8791" s="96">
        <f t="shared" ca="1" si="137"/>
        <v>510285.9826973328</v>
      </c>
    </row>
    <row r="8792" spans="1:2" ht="12.75" x14ac:dyDescent="0.2">
      <c r="A8792" s="85">
        <v>8782</v>
      </c>
      <c r="B8792" s="96">
        <f t="shared" ca="1" si="137"/>
        <v>505000.33987788268</v>
      </c>
    </row>
    <row r="8793" spans="1:2" ht="12.75" x14ac:dyDescent="0.2">
      <c r="A8793" s="85">
        <v>8783</v>
      </c>
      <c r="B8793" s="96">
        <f t="shared" ca="1" si="137"/>
        <v>466755.07017855137</v>
      </c>
    </row>
    <row r="8794" spans="1:2" ht="12.75" x14ac:dyDescent="0.2">
      <c r="A8794" s="85">
        <v>8784</v>
      </c>
      <c r="B8794" s="96">
        <f t="shared" ca="1" si="137"/>
        <v>487984.17729696655</v>
      </c>
    </row>
    <row r="8795" spans="1:2" ht="12.75" x14ac:dyDescent="0.2">
      <c r="A8795" s="85">
        <v>8785</v>
      </c>
      <c r="B8795" s="96">
        <f t="shared" ca="1" si="137"/>
        <v>558755.44220889267</v>
      </c>
    </row>
    <row r="8796" spans="1:2" ht="12.75" x14ac:dyDescent="0.2">
      <c r="A8796" s="85">
        <v>8786</v>
      </c>
      <c r="B8796" s="96">
        <f t="shared" ca="1" si="137"/>
        <v>490167.32092067547</v>
      </c>
    </row>
    <row r="8797" spans="1:2" ht="12.75" x14ac:dyDescent="0.2">
      <c r="A8797" s="85">
        <v>8787</v>
      </c>
      <c r="B8797" s="96">
        <f t="shared" ca="1" si="137"/>
        <v>486680.58213779825</v>
      </c>
    </row>
    <row r="8798" spans="1:2" ht="12.75" x14ac:dyDescent="0.2">
      <c r="A8798" s="85">
        <v>8788</v>
      </c>
      <c r="B8798" s="96">
        <f t="shared" ca="1" si="137"/>
        <v>506324.36701023974</v>
      </c>
    </row>
    <row r="8799" spans="1:2" ht="12.75" x14ac:dyDescent="0.2">
      <c r="A8799" s="85">
        <v>8789</v>
      </c>
      <c r="B8799" s="96">
        <f t="shared" ca="1" si="137"/>
        <v>520893.54379212664</v>
      </c>
    </row>
    <row r="8800" spans="1:2" ht="12.75" x14ac:dyDescent="0.2">
      <c r="A8800" s="85">
        <v>8790</v>
      </c>
      <c r="B8800" s="96">
        <f t="shared" ca="1" si="137"/>
        <v>512160.13222848793</v>
      </c>
    </row>
    <row r="8801" spans="1:2" ht="12.75" x14ac:dyDescent="0.2">
      <c r="A8801" s="85">
        <v>8791</v>
      </c>
      <c r="B8801" s="96">
        <f t="shared" ca="1" si="137"/>
        <v>524896.24316143862</v>
      </c>
    </row>
    <row r="8802" spans="1:2" ht="12.75" x14ac:dyDescent="0.2">
      <c r="A8802" s="85">
        <v>8792</v>
      </c>
      <c r="B8802" s="96">
        <f t="shared" ca="1" si="137"/>
        <v>517805.99102780089</v>
      </c>
    </row>
    <row r="8803" spans="1:2" ht="12.75" x14ac:dyDescent="0.2">
      <c r="A8803" s="85">
        <v>8793</v>
      </c>
      <c r="B8803" s="96">
        <f t="shared" ca="1" si="137"/>
        <v>487166.55147605768</v>
      </c>
    </row>
    <row r="8804" spans="1:2" ht="12.75" x14ac:dyDescent="0.2">
      <c r="A8804" s="85">
        <v>8794</v>
      </c>
      <c r="B8804" s="96">
        <f t="shared" ca="1" si="137"/>
        <v>511974.27235385019</v>
      </c>
    </row>
    <row r="8805" spans="1:2" ht="12.75" x14ac:dyDescent="0.2">
      <c r="A8805" s="85">
        <v>8795</v>
      </c>
      <c r="B8805" s="96">
        <f t="shared" ca="1" si="137"/>
        <v>489303.30033299339</v>
      </c>
    </row>
    <row r="8806" spans="1:2" ht="12.75" x14ac:dyDescent="0.2">
      <c r="A8806" s="85">
        <v>8796</v>
      </c>
      <c r="B8806" s="96">
        <f t="shared" ca="1" si="137"/>
        <v>517657.45090325765</v>
      </c>
    </row>
    <row r="8807" spans="1:2" ht="12.75" x14ac:dyDescent="0.2">
      <c r="A8807" s="85">
        <v>8797</v>
      </c>
      <c r="B8807" s="96">
        <f t="shared" ca="1" si="137"/>
        <v>521476.10307394381</v>
      </c>
    </row>
    <row r="8808" spans="1:2" ht="12.75" x14ac:dyDescent="0.2">
      <c r="A8808" s="85">
        <v>8798</v>
      </c>
      <c r="B8808" s="96">
        <f t="shared" ca="1" si="137"/>
        <v>512787.75396900141</v>
      </c>
    </row>
    <row r="8809" spans="1:2" ht="12.75" x14ac:dyDescent="0.2">
      <c r="A8809" s="85">
        <v>8799</v>
      </c>
      <c r="B8809" s="96">
        <f t="shared" ca="1" si="137"/>
        <v>507396.89351606875</v>
      </c>
    </row>
    <row r="8810" spans="1:2" ht="12.75" x14ac:dyDescent="0.2">
      <c r="A8810" s="85">
        <v>8800</v>
      </c>
      <c r="B8810" s="96">
        <f t="shared" ca="1" si="137"/>
        <v>470843.83873865282</v>
      </c>
    </row>
    <row r="8811" spans="1:2" ht="12.75" x14ac:dyDescent="0.2">
      <c r="A8811" s="85">
        <v>8801</v>
      </c>
      <c r="B8811" s="96">
        <f t="shared" ca="1" si="137"/>
        <v>401538.43126898957</v>
      </c>
    </row>
    <row r="8812" spans="1:2" ht="12.75" x14ac:dyDescent="0.2">
      <c r="A8812" s="85">
        <v>8802</v>
      </c>
      <c r="B8812" s="96">
        <f t="shared" ca="1" si="137"/>
        <v>452826.00204738602</v>
      </c>
    </row>
    <row r="8813" spans="1:2" ht="12.75" x14ac:dyDescent="0.2">
      <c r="A8813" s="85">
        <v>8803</v>
      </c>
      <c r="B8813" s="96">
        <f t="shared" ca="1" si="137"/>
        <v>468484.20455256425</v>
      </c>
    </row>
    <row r="8814" spans="1:2" ht="12.75" x14ac:dyDescent="0.2">
      <c r="A8814" s="85">
        <v>8804</v>
      </c>
      <c r="B8814" s="96">
        <f t="shared" ca="1" si="137"/>
        <v>454370.24455245497</v>
      </c>
    </row>
    <row r="8815" spans="1:2" ht="12.75" x14ac:dyDescent="0.2">
      <c r="A8815" s="85">
        <v>8805</v>
      </c>
      <c r="B8815" s="96">
        <f t="shared" ca="1" si="137"/>
        <v>504571.17536322935</v>
      </c>
    </row>
    <row r="8816" spans="1:2" ht="12.75" x14ac:dyDescent="0.2">
      <c r="A8816" s="85">
        <v>8806</v>
      </c>
      <c r="B8816" s="96">
        <f t="shared" ca="1" si="137"/>
        <v>483879.63853814703</v>
      </c>
    </row>
    <row r="8817" spans="1:2" ht="12.75" x14ac:dyDescent="0.2">
      <c r="A8817" s="85">
        <v>8807</v>
      </c>
      <c r="B8817" s="96">
        <f t="shared" ca="1" si="137"/>
        <v>555957.72535935405</v>
      </c>
    </row>
    <row r="8818" spans="1:2" ht="12.75" x14ac:dyDescent="0.2">
      <c r="A8818" s="85">
        <v>8808</v>
      </c>
      <c r="B8818" s="96">
        <f t="shared" ca="1" si="137"/>
        <v>594519.62842027401</v>
      </c>
    </row>
    <row r="8819" spans="1:2" ht="12.75" x14ac:dyDescent="0.2">
      <c r="A8819" s="85">
        <v>8809</v>
      </c>
      <c r="B8819" s="96">
        <f t="shared" ca="1" si="137"/>
        <v>474860.43232482352</v>
      </c>
    </row>
    <row r="8820" spans="1:2" ht="12.75" x14ac:dyDescent="0.2">
      <c r="A8820" s="85">
        <v>8810</v>
      </c>
      <c r="B8820" s="96">
        <f t="shared" ca="1" si="137"/>
        <v>512934.14690947783</v>
      </c>
    </row>
    <row r="8821" spans="1:2" ht="12.75" x14ac:dyDescent="0.2">
      <c r="A8821" s="85">
        <v>8811</v>
      </c>
      <c r="B8821" s="96">
        <f t="shared" ca="1" si="137"/>
        <v>470372.78582028014</v>
      </c>
    </row>
    <row r="8822" spans="1:2" ht="12.75" x14ac:dyDescent="0.2">
      <c r="A8822" s="85">
        <v>8812</v>
      </c>
      <c r="B8822" s="96">
        <f t="shared" ca="1" si="137"/>
        <v>543079.66551149322</v>
      </c>
    </row>
    <row r="8823" spans="1:2" ht="12.75" x14ac:dyDescent="0.2">
      <c r="A8823" s="85">
        <v>8813</v>
      </c>
      <c r="B8823" s="96">
        <f t="shared" ca="1" si="137"/>
        <v>454194.51373312564</v>
      </c>
    </row>
    <row r="8824" spans="1:2" ht="12.75" x14ac:dyDescent="0.2">
      <c r="A8824" s="85">
        <v>8814</v>
      </c>
      <c r="B8824" s="96">
        <f t="shared" ca="1" si="137"/>
        <v>473599.68245252792</v>
      </c>
    </row>
    <row r="8825" spans="1:2" ht="12.75" x14ac:dyDescent="0.2">
      <c r="A8825" s="85">
        <v>8815</v>
      </c>
      <c r="B8825" s="96">
        <f t="shared" ca="1" si="137"/>
        <v>469591.17414091394</v>
      </c>
    </row>
    <row r="8826" spans="1:2" ht="12.75" x14ac:dyDescent="0.2">
      <c r="A8826" s="85">
        <v>8816</v>
      </c>
      <c r="B8826" s="96">
        <f t="shared" ca="1" si="137"/>
        <v>508441.47065136069</v>
      </c>
    </row>
    <row r="8827" spans="1:2" ht="12.75" x14ac:dyDescent="0.2">
      <c r="A8827" s="85">
        <v>8817</v>
      </c>
      <c r="B8827" s="96">
        <f t="shared" ca="1" si="137"/>
        <v>455279.67562276556</v>
      </c>
    </row>
    <row r="8828" spans="1:2" ht="12.75" x14ac:dyDescent="0.2">
      <c r="A8828" s="85">
        <v>8818</v>
      </c>
      <c r="B8828" s="96">
        <f t="shared" ca="1" si="137"/>
        <v>505761.11097831652</v>
      </c>
    </row>
    <row r="8829" spans="1:2" ht="12.75" x14ac:dyDescent="0.2">
      <c r="A8829" s="85">
        <v>8819</v>
      </c>
      <c r="B8829" s="96">
        <f t="shared" ca="1" si="137"/>
        <v>458535.99505153467</v>
      </c>
    </row>
    <row r="8830" spans="1:2" ht="12.75" x14ac:dyDescent="0.2">
      <c r="A8830" s="85">
        <v>8820</v>
      </c>
      <c r="B8830" s="96">
        <f t="shared" ca="1" si="137"/>
        <v>481745.50750754343</v>
      </c>
    </row>
    <row r="8831" spans="1:2" ht="12.75" x14ac:dyDescent="0.2">
      <c r="A8831" s="85">
        <v>8821</v>
      </c>
      <c r="B8831" s="96">
        <f t="shared" ca="1" si="137"/>
        <v>509004.58663339884</v>
      </c>
    </row>
    <row r="8832" spans="1:2" ht="12.75" x14ac:dyDescent="0.2">
      <c r="A8832" s="85">
        <v>8822</v>
      </c>
      <c r="B8832" s="96">
        <f t="shared" ca="1" si="137"/>
        <v>511109.32400495058</v>
      </c>
    </row>
    <row r="8833" spans="1:2" ht="12.75" x14ac:dyDescent="0.2">
      <c r="A8833" s="85">
        <v>8823</v>
      </c>
      <c r="B8833" s="96">
        <f t="shared" ca="1" si="137"/>
        <v>452260.06779676536</v>
      </c>
    </row>
    <row r="8834" spans="1:2" ht="12.75" x14ac:dyDescent="0.2">
      <c r="A8834" s="85">
        <v>8824</v>
      </c>
      <c r="B8834" s="96">
        <f t="shared" ca="1" si="137"/>
        <v>478114.61257157708</v>
      </c>
    </row>
    <row r="8835" spans="1:2" ht="12.75" x14ac:dyDescent="0.2">
      <c r="A8835" s="85">
        <v>8825</v>
      </c>
      <c r="B8835" s="96">
        <f t="shared" ca="1" si="137"/>
        <v>465396.58545273409</v>
      </c>
    </row>
    <row r="8836" spans="1:2" ht="12.75" x14ac:dyDescent="0.2">
      <c r="A8836" s="85">
        <v>8826</v>
      </c>
      <c r="B8836" s="96">
        <f t="shared" ca="1" si="137"/>
        <v>490875.79645960627</v>
      </c>
    </row>
    <row r="8837" spans="1:2" ht="12.75" x14ac:dyDescent="0.2">
      <c r="A8837" s="85">
        <v>8827</v>
      </c>
      <c r="B8837" s="96">
        <f t="shared" ca="1" si="137"/>
        <v>526583.95060299884</v>
      </c>
    </row>
    <row r="8838" spans="1:2" ht="12.75" x14ac:dyDescent="0.2">
      <c r="A8838" s="85">
        <v>8828</v>
      </c>
      <c r="B8838" s="96">
        <f t="shared" ca="1" si="137"/>
        <v>456788.24766653852</v>
      </c>
    </row>
    <row r="8839" spans="1:2" ht="12.75" x14ac:dyDescent="0.2">
      <c r="A8839" s="85">
        <v>8829</v>
      </c>
      <c r="B8839" s="96">
        <f t="shared" ca="1" si="137"/>
        <v>506100.07953086297</v>
      </c>
    </row>
    <row r="8840" spans="1:2" ht="12.75" x14ac:dyDescent="0.2">
      <c r="A8840" s="85">
        <v>8830</v>
      </c>
      <c r="B8840" s="96">
        <f t="shared" ca="1" si="137"/>
        <v>546121.55534940143</v>
      </c>
    </row>
    <row r="8841" spans="1:2" ht="12.75" x14ac:dyDescent="0.2">
      <c r="A8841" s="85">
        <v>8831</v>
      </c>
      <c r="B8841" s="96">
        <f t="shared" ca="1" si="137"/>
        <v>516911.17862789356</v>
      </c>
    </row>
    <row r="8842" spans="1:2" ht="12.75" x14ac:dyDescent="0.2">
      <c r="A8842" s="85">
        <v>8832</v>
      </c>
      <c r="B8842" s="96">
        <f t="shared" ca="1" si="137"/>
        <v>479688.70991829014</v>
      </c>
    </row>
    <row r="8843" spans="1:2" ht="12.75" x14ac:dyDescent="0.2">
      <c r="A8843" s="85">
        <v>8833</v>
      </c>
      <c r="B8843" s="96">
        <f t="shared" ref="B8843:B8906" ca="1" si="138">NORMINV(RAND(),B$4,B$5)</f>
        <v>458165.91174013447</v>
      </c>
    </row>
    <row r="8844" spans="1:2" ht="12.75" x14ac:dyDescent="0.2">
      <c r="A8844" s="85">
        <v>8834</v>
      </c>
      <c r="B8844" s="96">
        <f t="shared" ca="1" si="138"/>
        <v>469848.98195059819</v>
      </c>
    </row>
    <row r="8845" spans="1:2" ht="12.75" x14ac:dyDescent="0.2">
      <c r="A8845" s="85">
        <v>8835</v>
      </c>
      <c r="B8845" s="96">
        <f t="shared" ca="1" si="138"/>
        <v>456541.13536772493</v>
      </c>
    </row>
    <row r="8846" spans="1:2" ht="12.75" x14ac:dyDescent="0.2">
      <c r="A8846" s="85">
        <v>8836</v>
      </c>
      <c r="B8846" s="96">
        <f t="shared" ca="1" si="138"/>
        <v>483016.56004451565</v>
      </c>
    </row>
    <row r="8847" spans="1:2" ht="12.75" x14ac:dyDescent="0.2">
      <c r="A8847" s="85">
        <v>8837</v>
      </c>
      <c r="B8847" s="96">
        <f t="shared" ca="1" si="138"/>
        <v>547344.26299563772</v>
      </c>
    </row>
    <row r="8848" spans="1:2" ht="12.75" x14ac:dyDescent="0.2">
      <c r="A8848" s="85">
        <v>8838</v>
      </c>
      <c r="B8848" s="96">
        <f t="shared" ca="1" si="138"/>
        <v>479052.24224207987</v>
      </c>
    </row>
    <row r="8849" spans="1:2" ht="12.75" x14ac:dyDescent="0.2">
      <c r="A8849" s="85">
        <v>8839</v>
      </c>
      <c r="B8849" s="96">
        <f t="shared" ca="1" si="138"/>
        <v>444757.38399895024</v>
      </c>
    </row>
    <row r="8850" spans="1:2" ht="12.75" x14ac:dyDescent="0.2">
      <c r="A8850" s="85">
        <v>8840</v>
      </c>
      <c r="B8850" s="96">
        <f t="shared" ca="1" si="138"/>
        <v>500698.8602252478</v>
      </c>
    </row>
    <row r="8851" spans="1:2" ht="12.75" x14ac:dyDescent="0.2">
      <c r="A8851" s="85">
        <v>8841</v>
      </c>
      <c r="B8851" s="96">
        <f t="shared" ca="1" si="138"/>
        <v>507357.70435520378</v>
      </c>
    </row>
    <row r="8852" spans="1:2" ht="12.75" x14ac:dyDescent="0.2">
      <c r="A8852" s="85">
        <v>8842</v>
      </c>
      <c r="B8852" s="96">
        <f t="shared" ca="1" si="138"/>
        <v>406701.55929703137</v>
      </c>
    </row>
    <row r="8853" spans="1:2" ht="12.75" x14ac:dyDescent="0.2">
      <c r="A8853" s="85">
        <v>8843</v>
      </c>
      <c r="B8853" s="96">
        <f t="shared" ca="1" si="138"/>
        <v>452702.11189918278</v>
      </c>
    </row>
    <row r="8854" spans="1:2" ht="12.75" x14ac:dyDescent="0.2">
      <c r="A8854" s="85">
        <v>8844</v>
      </c>
      <c r="B8854" s="96">
        <f t="shared" ca="1" si="138"/>
        <v>574747.90002313606</v>
      </c>
    </row>
    <row r="8855" spans="1:2" ht="12.75" x14ac:dyDescent="0.2">
      <c r="A8855" s="85">
        <v>8845</v>
      </c>
      <c r="B8855" s="96">
        <f t="shared" ca="1" si="138"/>
        <v>501390.21708761994</v>
      </c>
    </row>
    <row r="8856" spans="1:2" ht="12.75" x14ac:dyDescent="0.2">
      <c r="A8856" s="85">
        <v>8846</v>
      </c>
      <c r="B8856" s="96">
        <f t="shared" ca="1" si="138"/>
        <v>504395.90029378922</v>
      </c>
    </row>
    <row r="8857" spans="1:2" ht="12.75" x14ac:dyDescent="0.2">
      <c r="A8857" s="85">
        <v>8847</v>
      </c>
      <c r="B8857" s="96">
        <f t="shared" ca="1" si="138"/>
        <v>524388.75918959419</v>
      </c>
    </row>
    <row r="8858" spans="1:2" ht="12.75" x14ac:dyDescent="0.2">
      <c r="A8858" s="85">
        <v>8848</v>
      </c>
      <c r="B8858" s="96">
        <f t="shared" ca="1" si="138"/>
        <v>485778.96019725921</v>
      </c>
    </row>
    <row r="8859" spans="1:2" ht="12.75" x14ac:dyDescent="0.2">
      <c r="A8859" s="85">
        <v>8849</v>
      </c>
      <c r="B8859" s="96">
        <f t="shared" ca="1" si="138"/>
        <v>449171.23969868943</v>
      </c>
    </row>
    <row r="8860" spans="1:2" ht="12.75" x14ac:dyDescent="0.2">
      <c r="A8860" s="85">
        <v>8850</v>
      </c>
      <c r="B8860" s="96">
        <f t="shared" ca="1" si="138"/>
        <v>500671.88570309593</v>
      </c>
    </row>
    <row r="8861" spans="1:2" ht="12.75" x14ac:dyDescent="0.2">
      <c r="A8861" s="85">
        <v>8851</v>
      </c>
      <c r="B8861" s="96">
        <f t="shared" ca="1" si="138"/>
        <v>509352.1557265356</v>
      </c>
    </row>
    <row r="8862" spans="1:2" ht="12.75" x14ac:dyDescent="0.2">
      <c r="A8862" s="85">
        <v>8852</v>
      </c>
      <c r="B8862" s="96">
        <f t="shared" ca="1" si="138"/>
        <v>516372.82815185725</v>
      </c>
    </row>
    <row r="8863" spans="1:2" ht="12.75" x14ac:dyDescent="0.2">
      <c r="A8863" s="85">
        <v>8853</v>
      </c>
      <c r="B8863" s="96">
        <f t="shared" ca="1" si="138"/>
        <v>554849.0791044645</v>
      </c>
    </row>
    <row r="8864" spans="1:2" ht="12.75" x14ac:dyDescent="0.2">
      <c r="A8864" s="85">
        <v>8854</v>
      </c>
      <c r="B8864" s="96">
        <f t="shared" ca="1" si="138"/>
        <v>528605.56600096286</v>
      </c>
    </row>
    <row r="8865" spans="1:2" ht="12.75" x14ac:dyDescent="0.2">
      <c r="A8865" s="85">
        <v>8855</v>
      </c>
      <c r="B8865" s="96">
        <f t="shared" ca="1" si="138"/>
        <v>416083.46906419203</v>
      </c>
    </row>
    <row r="8866" spans="1:2" ht="12.75" x14ac:dyDescent="0.2">
      <c r="A8866" s="85">
        <v>8856</v>
      </c>
      <c r="B8866" s="96">
        <f t="shared" ca="1" si="138"/>
        <v>501406.03560344432</v>
      </c>
    </row>
    <row r="8867" spans="1:2" ht="12.75" x14ac:dyDescent="0.2">
      <c r="A8867" s="85">
        <v>8857</v>
      </c>
      <c r="B8867" s="96">
        <f t="shared" ca="1" si="138"/>
        <v>541968.33047015104</v>
      </c>
    </row>
    <row r="8868" spans="1:2" ht="12.75" x14ac:dyDescent="0.2">
      <c r="A8868" s="85">
        <v>8858</v>
      </c>
      <c r="B8868" s="96">
        <f t="shared" ca="1" si="138"/>
        <v>464335.99286106724</v>
      </c>
    </row>
    <row r="8869" spans="1:2" ht="12.75" x14ac:dyDescent="0.2">
      <c r="A8869" s="85">
        <v>8859</v>
      </c>
      <c r="B8869" s="96">
        <f t="shared" ca="1" si="138"/>
        <v>430208.47691231652</v>
      </c>
    </row>
    <row r="8870" spans="1:2" ht="12.75" x14ac:dyDescent="0.2">
      <c r="A8870" s="85">
        <v>8860</v>
      </c>
      <c r="B8870" s="96">
        <f t="shared" ca="1" si="138"/>
        <v>472373.3247572541</v>
      </c>
    </row>
    <row r="8871" spans="1:2" ht="12.75" x14ac:dyDescent="0.2">
      <c r="A8871" s="85">
        <v>8861</v>
      </c>
      <c r="B8871" s="96">
        <f t="shared" ca="1" si="138"/>
        <v>547763.04580442607</v>
      </c>
    </row>
    <row r="8872" spans="1:2" ht="12.75" x14ac:dyDescent="0.2">
      <c r="A8872" s="85">
        <v>8862</v>
      </c>
      <c r="B8872" s="96">
        <f t="shared" ca="1" si="138"/>
        <v>441168.54270267475</v>
      </c>
    </row>
    <row r="8873" spans="1:2" ht="12.75" x14ac:dyDescent="0.2">
      <c r="A8873" s="85">
        <v>8863</v>
      </c>
      <c r="B8873" s="96">
        <f t="shared" ca="1" si="138"/>
        <v>525073.18137754418</v>
      </c>
    </row>
    <row r="8874" spans="1:2" ht="12.75" x14ac:dyDescent="0.2">
      <c r="A8874" s="85">
        <v>8864</v>
      </c>
      <c r="B8874" s="96">
        <f t="shared" ca="1" si="138"/>
        <v>490751.25627281604</v>
      </c>
    </row>
    <row r="8875" spans="1:2" ht="12.75" x14ac:dyDescent="0.2">
      <c r="A8875" s="85">
        <v>8865</v>
      </c>
      <c r="B8875" s="96">
        <f t="shared" ca="1" si="138"/>
        <v>528365.3478378104</v>
      </c>
    </row>
    <row r="8876" spans="1:2" ht="12.75" x14ac:dyDescent="0.2">
      <c r="A8876" s="85">
        <v>8866</v>
      </c>
      <c r="B8876" s="96">
        <f t="shared" ca="1" si="138"/>
        <v>428974.30818516901</v>
      </c>
    </row>
    <row r="8877" spans="1:2" ht="12.75" x14ac:dyDescent="0.2">
      <c r="A8877" s="85">
        <v>8867</v>
      </c>
      <c r="B8877" s="96">
        <f t="shared" ca="1" si="138"/>
        <v>474631.69431447057</v>
      </c>
    </row>
    <row r="8878" spans="1:2" ht="12.75" x14ac:dyDescent="0.2">
      <c r="A8878" s="85">
        <v>8868</v>
      </c>
      <c r="B8878" s="96">
        <f t="shared" ca="1" si="138"/>
        <v>444645.69791422423</v>
      </c>
    </row>
    <row r="8879" spans="1:2" ht="12.75" x14ac:dyDescent="0.2">
      <c r="A8879" s="85">
        <v>8869</v>
      </c>
      <c r="B8879" s="96">
        <f t="shared" ca="1" si="138"/>
        <v>506514.89016793907</v>
      </c>
    </row>
    <row r="8880" spans="1:2" ht="12.75" x14ac:dyDescent="0.2">
      <c r="A8880" s="85">
        <v>8870</v>
      </c>
      <c r="B8880" s="96">
        <f t="shared" ca="1" si="138"/>
        <v>524475.74998824066</v>
      </c>
    </row>
    <row r="8881" spans="1:2" ht="12.75" x14ac:dyDescent="0.2">
      <c r="A8881" s="85">
        <v>8871</v>
      </c>
      <c r="B8881" s="96">
        <f t="shared" ca="1" si="138"/>
        <v>506819.51935971202</v>
      </c>
    </row>
    <row r="8882" spans="1:2" ht="12.75" x14ac:dyDescent="0.2">
      <c r="A8882" s="85">
        <v>8872</v>
      </c>
      <c r="B8882" s="96">
        <f t="shared" ca="1" si="138"/>
        <v>518991.49656971381</v>
      </c>
    </row>
    <row r="8883" spans="1:2" ht="12.75" x14ac:dyDescent="0.2">
      <c r="A8883" s="85">
        <v>8873</v>
      </c>
      <c r="B8883" s="96">
        <f t="shared" ca="1" si="138"/>
        <v>479438.27395620773</v>
      </c>
    </row>
    <row r="8884" spans="1:2" ht="12.75" x14ac:dyDescent="0.2">
      <c r="A8884" s="85">
        <v>8874</v>
      </c>
      <c r="B8884" s="96">
        <f t="shared" ca="1" si="138"/>
        <v>547870.53186288232</v>
      </c>
    </row>
    <row r="8885" spans="1:2" ht="12.75" x14ac:dyDescent="0.2">
      <c r="A8885" s="85">
        <v>8875</v>
      </c>
      <c r="B8885" s="96">
        <f t="shared" ca="1" si="138"/>
        <v>530085.74110975338</v>
      </c>
    </row>
    <row r="8886" spans="1:2" ht="12.75" x14ac:dyDescent="0.2">
      <c r="A8886" s="85">
        <v>8876</v>
      </c>
      <c r="B8886" s="96">
        <f t="shared" ca="1" si="138"/>
        <v>564347.05770553777</v>
      </c>
    </row>
    <row r="8887" spans="1:2" ht="12.75" x14ac:dyDescent="0.2">
      <c r="A8887" s="85">
        <v>8877</v>
      </c>
      <c r="B8887" s="96">
        <f t="shared" ca="1" si="138"/>
        <v>496730.52377916098</v>
      </c>
    </row>
    <row r="8888" spans="1:2" ht="12.75" x14ac:dyDescent="0.2">
      <c r="A8888" s="85">
        <v>8878</v>
      </c>
      <c r="B8888" s="96">
        <f t="shared" ca="1" si="138"/>
        <v>534309.66019681876</v>
      </c>
    </row>
    <row r="8889" spans="1:2" ht="12.75" x14ac:dyDescent="0.2">
      <c r="A8889" s="85">
        <v>8879</v>
      </c>
      <c r="B8889" s="96">
        <f t="shared" ca="1" si="138"/>
        <v>516920.34096223814</v>
      </c>
    </row>
    <row r="8890" spans="1:2" ht="12.75" x14ac:dyDescent="0.2">
      <c r="A8890" s="85">
        <v>8880</v>
      </c>
      <c r="B8890" s="96">
        <f t="shared" ca="1" si="138"/>
        <v>525268.01306520938</v>
      </c>
    </row>
    <row r="8891" spans="1:2" ht="12.75" x14ac:dyDescent="0.2">
      <c r="A8891" s="85">
        <v>8881</v>
      </c>
      <c r="B8891" s="96">
        <f t="shared" ca="1" si="138"/>
        <v>537746.32974188903</v>
      </c>
    </row>
    <row r="8892" spans="1:2" ht="12.75" x14ac:dyDescent="0.2">
      <c r="A8892" s="85">
        <v>8882</v>
      </c>
      <c r="B8892" s="96">
        <f t="shared" ca="1" si="138"/>
        <v>501863.84658338985</v>
      </c>
    </row>
    <row r="8893" spans="1:2" ht="12.75" x14ac:dyDescent="0.2">
      <c r="A8893" s="85">
        <v>8883</v>
      </c>
      <c r="B8893" s="96">
        <f t="shared" ca="1" si="138"/>
        <v>522915.53775007633</v>
      </c>
    </row>
    <row r="8894" spans="1:2" ht="12.75" x14ac:dyDescent="0.2">
      <c r="A8894" s="85">
        <v>8884</v>
      </c>
      <c r="B8894" s="96">
        <f t="shared" ca="1" si="138"/>
        <v>474473.24737079331</v>
      </c>
    </row>
    <row r="8895" spans="1:2" ht="12.75" x14ac:dyDescent="0.2">
      <c r="A8895" s="85">
        <v>8885</v>
      </c>
      <c r="B8895" s="96">
        <f t="shared" ca="1" si="138"/>
        <v>476661.70852527907</v>
      </c>
    </row>
    <row r="8896" spans="1:2" ht="12.75" x14ac:dyDescent="0.2">
      <c r="A8896" s="85">
        <v>8886</v>
      </c>
      <c r="B8896" s="96">
        <f t="shared" ca="1" si="138"/>
        <v>520751.81162871141</v>
      </c>
    </row>
    <row r="8897" spans="1:2" ht="12.75" x14ac:dyDescent="0.2">
      <c r="A8897" s="85">
        <v>8887</v>
      </c>
      <c r="B8897" s="96">
        <f t="shared" ca="1" si="138"/>
        <v>487427.65602424485</v>
      </c>
    </row>
    <row r="8898" spans="1:2" ht="12.75" x14ac:dyDescent="0.2">
      <c r="A8898" s="85">
        <v>8888</v>
      </c>
      <c r="B8898" s="96">
        <f t="shared" ca="1" si="138"/>
        <v>442993.27826133824</v>
      </c>
    </row>
    <row r="8899" spans="1:2" ht="12.75" x14ac:dyDescent="0.2">
      <c r="A8899" s="85">
        <v>8889</v>
      </c>
      <c r="B8899" s="96">
        <f t="shared" ca="1" si="138"/>
        <v>470826.44364300166</v>
      </c>
    </row>
    <row r="8900" spans="1:2" ht="12.75" x14ac:dyDescent="0.2">
      <c r="A8900" s="85">
        <v>8890</v>
      </c>
      <c r="B8900" s="96">
        <f t="shared" ca="1" si="138"/>
        <v>438621.21608789917</v>
      </c>
    </row>
    <row r="8901" spans="1:2" ht="12.75" x14ac:dyDescent="0.2">
      <c r="A8901" s="85">
        <v>8891</v>
      </c>
      <c r="B8901" s="96">
        <f t="shared" ca="1" si="138"/>
        <v>491620.91533253749</v>
      </c>
    </row>
    <row r="8902" spans="1:2" ht="12.75" x14ac:dyDescent="0.2">
      <c r="A8902" s="85">
        <v>8892</v>
      </c>
      <c r="B8902" s="96">
        <f t="shared" ca="1" si="138"/>
        <v>506383.21365234134</v>
      </c>
    </row>
    <row r="8903" spans="1:2" ht="12.75" x14ac:dyDescent="0.2">
      <c r="A8903" s="85">
        <v>8893</v>
      </c>
      <c r="B8903" s="96">
        <f t="shared" ca="1" si="138"/>
        <v>529665.98943438788</v>
      </c>
    </row>
    <row r="8904" spans="1:2" ht="12.75" x14ac:dyDescent="0.2">
      <c r="A8904" s="85">
        <v>8894</v>
      </c>
      <c r="B8904" s="96">
        <f t="shared" ca="1" si="138"/>
        <v>543734.9651259277</v>
      </c>
    </row>
    <row r="8905" spans="1:2" ht="12.75" x14ac:dyDescent="0.2">
      <c r="A8905" s="85">
        <v>8895</v>
      </c>
      <c r="B8905" s="96">
        <f t="shared" ca="1" si="138"/>
        <v>469909.21043353935</v>
      </c>
    </row>
    <row r="8906" spans="1:2" ht="12.75" x14ac:dyDescent="0.2">
      <c r="A8906" s="85">
        <v>8896</v>
      </c>
      <c r="B8906" s="96">
        <f t="shared" ca="1" si="138"/>
        <v>452083.02350793645</v>
      </c>
    </row>
    <row r="8907" spans="1:2" ht="12.75" x14ac:dyDescent="0.2">
      <c r="A8907" s="85">
        <v>8897</v>
      </c>
      <c r="B8907" s="96">
        <f t="shared" ref="B8907:B8970" ca="1" si="139">NORMINV(RAND(),B$4,B$5)</f>
        <v>461048.66858846537</v>
      </c>
    </row>
    <row r="8908" spans="1:2" ht="12.75" x14ac:dyDescent="0.2">
      <c r="A8908" s="85">
        <v>8898</v>
      </c>
      <c r="B8908" s="96">
        <f t="shared" ca="1" si="139"/>
        <v>460274.76730170572</v>
      </c>
    </row>
    <row r="8909" spans="1:2" ht="12.75" x14ac:dyDescent="0.2">
      <c r="A8909" s="85">
        <v>8899</v>
      </c>
      <c r="B8909" s="96">
        <f t="shared" ca="1" si="139"/>
        <v>471518.16298529581</v>
      </c>
    </row>
    <row r="8910" spans="1:2" ht="12.75" x14ac:dyDescent="0.2">
      <c r="A8910" s="85">
        <v>8900</v>
      </c>
      <c r="B8910" s="96">
        <f t="shared" ca="1" si="139"/>
        <v>494880.75741872704</v>
      </c>
    </row>
    <row r="8911" spans="1:2" ht="12.75" x14ac:dyDescent="0.2">
      <c r="A8911" s="85">
        <v>8901</v>
      </c>
      <c r="B8911" s="96">
        <f t="shared" ca="1" si="139"/>
        <v>541101.32793130004</v>
      </c>
    </row>
    <row r="8912" spans="1:2" ht="12.75" x14ac:dyDescent="0.2">
      <c r="A8912" s="85">
        <v>8902</v>
      </c>
      <c r="B8912" s="96">
        <f t="shared" ca="1" si="139"/>
        <v>480700.67365863774</v>
      </c>
    </row>
    <row r="8913" spans="1:2" ht="12.75" x14ac:dyDescent="0.2">
      <c r="A8913" s="85">
        <v>8903</v>
      </c>
      <c r="B8913" s="96">
        <f t="shared" ca="1" si="139"/>
        <v>435432.49633849069</v>
      </c>
    </row>
    <row r="8914" spans="1:2" ht="12.75" x14ac:dyDescent="0.2">
      <c r="A8914" s="85">
        <v>8904</v>
      </c>
      <c r="B8914" s="96">
        <f t="shared" ca="1" si="139"/>
        <v>527281.86248754221</v>
      </c>
    </row>
    <row r="8915" spans="1:2" ht="12.75" x14ac:dyDescent="0.2">
      <c r="A8915" s="85">
        <v>8905</v>
      </c>
      <c r="B8915" s="96">
        <f t="shared" ca="1" si="139"/>
        <v>508539.24064487411</v>
      </c>
    </row>
    <row r="8916" spans="1:2" ht="12.75" x14ac:dyDescent="0.2">
      <c r="A8916" s="85">
        <v>8906</v>
      </c>
      <c r="B8916" s="96">
        <f t="shared" ca="1" si="139"/>
        <v>473304.51672240463</v>
      </c>
    </row>
    <row r="8917" spans="1:2" ht="12.75" x14ac:dyDescent="0.2">
      <c r="A8917" s="85">
        <v>8907</v>
      </c>
      <c r="B8917" s="96">
        <f t="shared" ca="1" si="139"/>
        <v>471043.57690080925</v>
      </c>
    </row>
    <row r="8918" spans="1:2" ht="12.75" x14ac:dyDescent="0.2">
      <c r="A8918" s="85">
        <v>8908</v>
      </c>
      <c r="B8918" s="96">
        <f t="shared" ca="1" si="139"/>
        <v>530487.03670122533</v>
      </c>
    </row>
    <row r="8919" spans="1:2" ht="12.75" x14ac:dyDescent="0.2">
      <c r="A8919" s="85">
        <v>8909</v>
      </c>
      <c r="B8919" s="96">
        <f t="shared" ca="1" si="139"/>
        <v>530647.66342466848</v>
      </c>
    </row>
    <row r="8920" spans="1:2" ht="12.75" x14ac:dyDescent="0.2">
      <c r="A8920" s="85">
        <v>8910</v>
      </c>
      <c r="B8920" s="96">
        <f t="shared" ca="1" si="139"/>
        <v>501806.14283044246</v>
      </c>
    </row>
    <row r="8921" spans="1:2" ht="12.75" x14ac:dyDescent="0.2">
      <c r="A8921" s="85">
        <v>8911</v>
      </c>
      <c r="B8921" s="96">
        <f t="shared" ca="1" si="139"/>
        <v>492441.33032314095</v>
      </c>
    </row>
    <row r="8922" spans="1:2" ht="12.75" x14ac:dyDescent="0.2">
      <c r="A8922" s="85">
        <v>8912</v>
      </c>
      <c r="B8922" s="96">
        <f t="shared" ca="1" si="139"/>
        <v>434409.86062940769</v>
      </c>
    </row>
    <row r="8923" spans="1:2" ht="12.75" x14ac:dyDescent="0.2">
      <c r="A8923" s="85">
        <v>8913</v>
      </c>
      <c r="B8923" s="96">
        <f t="shared" ca="1" si="139"/>
        <v>491217.40779694665</v>
      </c>
    </row>
    <row r="8924" spans="1:2" ht="12.75" x14ac:dyDescent="0.2">
      <c r="A8924" s="85">
        <v>8914</v>
      </c>
      <c r="B8924" s="96">
        <f t="shared" ca="1" si="139"/>
        <v>527496.76720510575</v>
      </c>
    </row>
    <row r="8925" spans="1:2" ht="12.75" x14ac:dyDescent="0.2">
      <c r="A8925" s="85">
        <v>8915</v>
      </c>
      <c r="B8925" s="96">
        <f t="shared" ca="1" si="139"/>
        <v>443869.11257401196</v>
      </c>
    </row>
    <row r="8926" spans="1:2" ht="12.75" x14ac:dyDescent="0.2">
      <c r="A8926" s="85">
        <v>8916</v>
      </c>
      <c r="B8926" s="96">
        <f t="shared" ca="1" si="139"/>
        <v>530800.9841612957</v>
      </c>
    </row>
    <row r="8927" spans="1:2" ht="12.75" x14ac:dyDescent="0.2">
      <c r="A8927" s="85">
        <v>8917</v>
      </c>
      <c r="B8927" s="96">
        <f t="shared" ca="1" si="139"/>
        <v>514088.56431949831</v>
      </c>
    </row>
    <row r="8928" spans="1:2" ht="12.75" x14ac:dyDescent="0.2">
      <c r="A8928" s="85">
        <v>8918</v>
      </c>
      <c r="B8928" s="96">
        <f t="shared" ca="1" si="139"/>
        <v>475365.21616469388</v>
      </c>
    </row>
    <row r="8929" spans="1:2" ht="12.75" x14ac:dyDescent="0.2">
      <c r="A8929" s="85">
        <v>8919</v>
      </c>
      <c r="B8929" s="96">
        <f t="shared" ca="1" si="139"/>
        <v>442982.35004883149</v>
      </c>
    </row>
    <row r="8930" spans="1:2" ht="12.75" x14ac:dyDescent="0.2">
      <c r="A8930" s="85">
        <v>8920</v>
      </c>
      <c r="B8930" s="96">
        <f t="shared" ca="1" si="139"/>
        <v>431356.20601689233</v>
      </c>
    </row>
    <row r="8931" spans="1:2" ht="12.75" x14ac:dyDescent="0.2">
      <c r="A8931" s="85">
        <v>8921</v>
      </c>
      <c r="B8931" s="96">
        <f t="shared" ca="1" si="139"/>
        <v>468135.42132241139</v>
      </c>
    </row>
    <row r="8932" spans="1:2" ht="12.75" x14ac:dyDescent="0.2">
      <c r="A8932" s="85">
        <v>8922</v>
      </c>
      <c r="B8932" s="96">
        <f t="shared" ca="1" si="139"/>
        <v>474002.46686313977</v>
      </c>
    </row>
    <row r="8933" spans="1:2" ht="12.75" x14ac:dyDescent="0.2">
      <c r="A8933" s="85">
        <v>8923</v>
      </c>
      <c r="B8933" s="96">
        <f t="shared" ca="1" si="139"/>
        <v>506055.26286656113</v>
      </c>
    </row>
    <row r="8934" spans="1:2" ht="12.75" x14ac:dyDescent="0.2">
      <c r="A8934" s="85">
        <v>8924</v>
      </c>
      <c r="B8934" s="96">
        <f t="shared" ca="1" si="139"/>
        <v>506807.62070043397</v>
      </c>
    </row>
    <row r="8935" spans="1:2" ht="12.75" x14ac:dyDescent="0.2">
      <c r="A8935" s="85">
        <v>8925</v>
      </c>
      <c r="B8935" s="96">
        <f t="shared" ca="1" si="139"/>
        <v>428215.21511139214</v>
      </c>
    </row>
    <row r="8936" spans="1:2" ht="12.75" x14ac:dyDescent="0.2">
      <c r="A8936" s="85">
        <v>8926</v>
      </c>
      <c r="B8936" s="96">
        <f t="shared" ca="1" si="139"/>
        <v>441900.07096503809</v>
      </c>
    </row>
    <row r="8937" spans="1:2" ht="12.75" x14ac:dyDescent="0.2">
      <c r="A8937" s="85">
        <v>8927</v>
      </c>
      <c r="B8937" s="96">
        <f t="shared" ca="1" si="139"/>
        <v>509102.87009477726</v>
      </c>
    </row>
    <row r="8938" spans="1:2" ht="12.75" x14ac:dyDescent="0.2">
      <c r="A8938" s="85">
        <v>8928</v>
      </c>
      <c r="B8938" s="96">
        <f t="shared" ca="1" si="139"/>
        <v>457617.84972509614</v>
      </c>
    </row>
    <row r="8939" spans="1:2" ht="12.75" x14ac:dyDescent="0.2">
      <c r="A8939" s="85">
        <v>8929</v>
      </c>
      <c r="B8939" s="96">
        <f t="shared" ca="1" si="139"/>
        <v>545547.43224512052</v>
      </c>
    </row>
    <row r="8940" spans="1:2" ht="12.75" x14ac:dyDescent="0.2">
      <c r="A8940" s="85">
        <v>8930</v>
      </c>
      <c r="B8940" s="96">
        <f t="shared" ca="1" si="139"/>
        <v>516291.20911960193</v>
      </c>
    </row>
    <row r="8941" spans="1:2" ht="12.75" x14ac:dyDescent="0.2">
      <c r="A8941" s="85">
        <v>8931</v>
      </c>
      <c r="B8941" s="96">
        <f t="shared" ca="1" si="139"/>
        <v>520732.30714181438</v>
      </c>
    </row>
    <row r="8942" spans="1:2" ht="12.75" x14ac:dyDescent="0.2">
      <c r="A8942" s="85">
        <v>8932</v>
      </c>
      <c r="B8942" s="96">
        <f t="shared" ca="1" si="139"/>
        <v>493131.84808991192</v>
      </c>
    </row>
    <row r="8943" spans="1:2" ht="12.75" x14ac:dyDescent="0.2">
      <c r="A8943" s="85">
        <v>8933</v>
      </c>
      <c r="B8943" s="96">
        <f t="shared" ca="1" si="139"/>
        <v>538804.61297067325</v>
      </c>
    </row>
    <row r="8944" spans="1:2" ht="12.75" x14ac:dyDescent="0.2">
      <c r="A8944" s="85">
        <v>8934</v>
      </c>
      <c r="B8944" s="96">
        <f t="shared" ca="1" si="139"/>
        <v>501336.53203857405</v>
      </c>
    </row>
    <row r="8945" spans="1:2" ht="12.75" x14ac:dyDescent="0.2">
      <c r="A8945" s="85">
        <v>8935</v>
      </c>
      <c r="B8945" s="96">
        <f t="shared" ca="1" si="139"/>
        <v>464621.93849173532</v>
      </c>
    </row>
    <row r="8946" spans="1:2" ht="12.75" x14ac:dyDescent="0.2">
      <c r="A8946" s="85">
        <v>8936</v>
      </c>
      <c r="B8946" s="96">
        <f t="shared" ca="1" si="139"/>
        <v>516326.91291791433</v>
      </c>
    </row>
    <row r="8947" spans="1:2" ht="12.75" x14ac:dyDescent="0.2">
      <c r="A8947" s="85">
        <v>8937</v>
      </c>
      <c r="B8947" s="96">
        <f t="shared" ca="1" si="139"/>
        <v>457852.91435545339</v>
      </c>
    </row>
    <row r="8948" spans="1:2" ht="12.75" x14ac:dyDescent="0.2">
      <c r="A8948" s="85">
        <v>8938</v>
      </c>
      <c r="B8948" s="96">
        <f t="shared" ca="1" si="139"/>
        <v>466847.83221439173</v>
      </c>
    </row>
    <row r="8949" spans="1:2" ht="12.75" x14ac:dyDescent="0.2">
      <c r="A8949" s="85">
        <v>8939</v>
      </c>
      <c r="B8949" s="96">
        <f t="shared" ca="1" si="139"/>
        <v>509434.88077848917</v>
      </c>
    </row>
    <row r="8950" spans="1:2" ht="12.75" x14ac:dyDescent="0.2">
      <c r="A8950" s="85">
        <v>8940</v>
      </c>
      <c r="B8950" s="96">
        <f t="shared" ca="1" si="139"/>
        <v>482856.62977950333</v>
      </c>
    </row>
    <row r="8951" spans="1:2" ht="12.75" x14ac:dyDescent="0.2">
      <c r="A8951" s="85">
        <v>8941</v>
      </c>
      <c r="B8951" s="96">
        <f t="shared" ca="1" si="139"/>
        <v>458165.31915754091</v>
      </c>
    </row>
    <row r="8952" spans="1:2" ht="12.75" x14ac:dyDescent="0.2">
      <c r="A8952" s="85">
        <v>8942</v>
      </c>
      <c r="B8952" s="96">
        <f t="shared" ca="1" si="139"/>
        <v>483095.60209140822</v>
      </c>
    </row>
    <row r="8953" spans="1:2" ht="12.75" x14ac:dyDescent="0.2">
      <c r="A8953" s="85">
        <v>8943</v>
      </c>
      <c r="B8953" s="96">
        <f t="shared" ca="1" si="139"/>
        <v>478533.96397566283</v>
      </c>
    </row>
    <row r="8954" spans="1:2" ht="12.75" x14ac:dyDescent="0.2">
      <c r="A8954" s="85">
        <v>8944</v>
      </c>
      <c r="B8954" s="96">
        <f t="shared" ca="1" si="139"/>
        <v>453047.41516098694</v>
      </c>
    </row>
    <row r="8955" spans="1:2" ht="12.75" x14ac:dyDescent="0.2">
      <c r="A8955" s="85">
        <v>8945</v>
      </c>
      <c r="B8955" s="96">
        <f t="shared" ca="1" si="139"/>
        <v>467684.74951878871</v>
      </c>
    </row>
    <row r="8956" spans="1:2" ht="12.75" x14ac:dyDescent="0.2">
      <c r="A8956" s="85">
        <v>8946</v>
      </c>
      <c r="B8956" s="96">
        <f t="shared" ca="1" si="139"/>
        <v>537872.92162102542</v>
      </c>
    </row>
    <row r="8957" spans="1:2" ht="12.75" x14ac:dyDescent="0.2">
      <c r="A8957" s="85">
        <v>8947</v>
      </c>
      <c r="B8957" s="96">
        <f t="shared" ca="1" si="139"/>
        <v>475200.87350503664</v>
      </c>
    </row>
    <row r="8958" spans="1:2" ht="12.75" x14ac:dyDescent="0.2">
      <c r="A8958" s="85">
        <v>8948</v>
      </c>
      <c r="B8958" s="96">
        <f t="shared" ca="1" si="139"/>
        <v>477131.88486441784</v>
      </c>
    </row>
    <row r="8959" spans="1:2" ht="12.75" x14ac:dyDescent="0.2">
      <c r="A8959" s="85">
        <v>8949</v>
      </c>
      <c r="B8959" s="96">
        <f t="shared" ca="1" si="139"/>
        <v>531065.99745575653</v>
      </c>
    </row>
    <row r="8960" spans="1:2" ht="12.75" x14ac:dyDescent="0.2">
      <c r="A8960" s="85">
        <v>8950</v>
      </c>
      <c r="B8960" s="96">
        <f t="shared" ca="1" si="139"/>
        <v>489101.44228783512</v>
      </c>
    </row>
    <row r="8961" spans="1:2" ht="12.75" x14ac:dyDescent="0.2">
      <c r="A8961" s="85">
        <v>8951</v>
      </c>
      <c r="B8961" s="96">
        <f t="shared" ca="1" si="139"/>
        <v>535664.91883675463</v>
      </c>
    </row>
    <row r="8962" spans="1:2" ht="12.75" x14ac:dyDescent="0.2">
      <c r="A8962" s="85">
        <v>8952</v>
      </c>
      <c r="B8962" s="96">
        <f t="shared" ca="1" si="139"/>
        <v>503303.13832921837</v>
      </c>
    </row>
    <row r="8963" spans="1:2" ht="12.75" x14ac:dyDescent="0.2">
      <c r="A8963" s="85">
        <v>8953</v>
      </c>
      <c r="B8963" s="96">
        <f t="shared" ca="1" si="139"/>
        <v>498758.10157499393</v>
      </c>
    </row>
    <row r="8964" spans="1:2" ht="12.75" x14ac:dyDescent="0.2">
      <c r="A8964" s="85">
        <v>8954</v>
      </c>
      <c r="B8964" s="96">
        <f t="shared" ca="1" si="139"/>
        <v>537992.01806807017</v>
      </c>
    </row>
    <row r="8965" spans="1:2" ht="12.75" x14ac:dyDescent="0.2">
      <c r="A8965" s="85">
        <v>8955</v>
      </c>
      <c r="B8965" s="96">
        <f t="shared" ca="1" si="139"/>
        <v>419493.26179616468</v>
      </c>
    </row>
    <row r="8966" spans="1:2" ht="12.75" x14ac:dyDescent="0.2">
      <c r="A8966" s="85">
        <v>8956</v>
      </c>
      <c r="B8966" s="96">
        <f t="shared" ca="1" si="139"/>
        <v>419793.25399463216</v>
      </c>
    </row>
    <row r="8967" spans="1:2" ht="12.75" x14ac:dyDescent="0.2">
      <c r="A8967" s="85">
        <v>8957</v>
      </c>
      <c r="B8967" s="96">
        <f t="shared" ca="1" si="139"/>
        <v>518057.19393252447</v>
      </c>
    </row>
    <row r="8968" spans="1:2" ht="12.75" x14ac:dyDescent="0.2">
      <c r="A8968" s="85">
        <v>8958</v>
      </c>
      <c r="B8968" s="96">
        <f t="shared" ca="1" si="139"/>
        <v>481332.31148893712</v>
      </c>
    </row>
    <row r="8969" spans="1:2" ht="12.75" x14ac:dyDescent="0.2">
      <c r="A8969" s="85">
        <v>8959</v>
      </c>
      <c r="B8969" s="96">
        <f t="shared" ca="1" si="139"/>
        <v>495525.54831845884</v>
      </c>
    </row>
    <row r="8970" spans="1:2" ht="12.75" x14ac:dyDescent="0.2">
      <c r="A8970" s="85">
        <v>8960</v>
      </c>
      <c r="B8970" s="96">
        <f t="shared" ca="1" si="139"/>
        <v>483158.87916031439</v>
      </c>
    </row>
    <row r="8971" spans="1:2" ht="12.75" x14ac:dyDescent="0.2">
      <c r="A8971" s="85">
        <v>8961</v>
      </c>
      <c r="B8971" s="96">
        <f t="shared" ref="B8971:B9034" ca="1" si="140">NORMINV(RAND(),B$4,B$5)</f>
        <v>492654.89922467497</v>
      </c>
    </row>
    <row r="8972" spans="1:2" ht="12.75" x14ac:dyDescent="0.2">
      <c r="A8972" s="85">
        <v>8962</v>
      </c>
      <c r="B8972" s="96">
        <f t="shared" ca="1" si="140"/>
        <v>464894.34255842521</v>
      </c>
    </row>
    <row r="8973" spans="1:2" ht="12.75" x14ac:dyDescent="0.2">
      <c r="A8973" s="85">
        <v>8963</v>
      </c>
      <c r="B8973" s="96">
        <f t="shared" ca="1" si="140"/>
        <v>556303.45231245202</v>
      </c>
    </row>
    <row r="8974" spans="1:2" ht="12.75" x14ac:dyDescent="0.2">
      <c r="A8974" s="85">
        <v>8964</v>
      </c>
      <c r="B8974" s="96">
        <f t="shared" ca="1" si="140"/>
        <v>486887.22599290713</v>
      </c>
    </row>
    <row r="8975" spans="1:2" ht="12.75" x14ac:dyDescent="0.2">
      <c r="A8975" s="85">
        <v>8965</v>
      </c>
      <c r="B8975" s="96">
        <f t="shared" ca="1" si="140"/>
        <v>501786.61809269135</v>
      </c>
    </row>
    <row r="8976" spans="1:2" ht="12.75" x14ac:dyDescent="0.2">
      <c r="A8976" s="85">
        <v>8966</v>
      </c>
      <c r="B8976" s="96">
        <f t="shared" ca="1" si="140"/>
        <v>521972.03975819738</v>
      </c>
    </row>
    <row r="8977" spans="1:2" ht="12.75" x14ac:dyDescent="0.2">
      <c r="A8977" s="85">
        <v>8967</v>
      </c>
      <c r="B8977" s="96">
        <f t="shared" ca="1" si="140"/>
        <v>537681.0569609548</v>
      </c>
    </row>
    <row r="8978" spans="1:2" ht="12.75" x14ac:dyDescent="0.2">
      <c r="A8978" s="85">
        <v>8968</v>
      </c>
      <c r="B8978" s="96">
        <f t="shared" ca="1" si="140"/>
        <v>485956.08409957227</v>
      </c>
    </row>
    <row r="8979" spans="1:2" ht="12.75" x14ac:dyDescent="0.2">
      <c r="A8979" s="85">
        <v>8969</v>
      </c>
      <c r="B8979" s="96">
        <f t="shared" ca="1" si="140"/>
        <v>505331.74106487347</v>
      </c>
    </row>
    <row r="8980" spans="1:2" ht="12.75" x14ac:dyDescent="0.2">
      <c r="A8980" s="85">
        <v>8970</v>
      </c>
      <c r="B8980" s="96">
        <f t="shared" ca="1" si="140"/>
        <v>540157.02391886897</v>
      </c>
    </row>
    <row r="8981" spans="1:2" ht="12.75" x14ac:dyDescent="0.2">
      <c r="A8981" s="85">
        <v>8971</v>
      </c>
      <c r="B8981" s="96">
        <f t="shared" ca="1" si="140"/>
        <v>453242.07543392113</v>
      </c>
    </row>
    <row r="8982" spans="1:2" ht="12.75" x14ac:dyDescent="0.2">
      <c r="A8982" s="85">
        <v>8972</v>
      </c>
      <c r="B8982" s="96">
        <f t="shared" ca="1" si="140"/>
        <v>495394.87911791075</v>
      </c>
    </row>
    <row r="8983" spans="1:2" ht="12.75" x14ac:dyDescent="0.2">
      <c r="A8983" s="85">
        <v>8973</v>
      </c>
      <c r="B8983" s="96">
        <f t="shared" ca="1" si="140"/>
        <v>499793.38593822363</v>
      </c>
    </row>
    <row r="8984" spans="1:2" ht="12.75" x14ac:dyDescent="0.2">
      <c r="A8984" s="85">
        <v>8974</v>
      </c>
      <c r="B8984" s="96">
        <f t="shared" ca="1" si="140"/>
        <v>490812.33733387769</v>
      </c>
    </row>
    <row r="8985" spans="1:2" ht="12.75" x14ac:dyDescent="0.2">
      <c r="A8985" s="85">
        <v>8975</v>
      </c>
      <c r="B8985" s="96">
        <f t="shared" ca="1" si="140"/>
        <v>581844.67390573362</v>
      </c>
    </row>
    <row r="8986" spans="1:2" ht="12.75" x14ac:dyDescent="0.2">
      <c r="A8986" s="85">
        <v>8976</v>
      </c>
      <c r="B8986" s="96">
        <f t="shared" ca="1" si="140"/>
        <v>483559.17717788025</v>
      </c>
    </row>
    <row r="8987" spans="1:2" ht="12.75" x14ac:dyDescent="0.2">
      <c r="A8987" s="85">
        <v>8977</v>
      </c>
      <c r="B8987" s="96">
        <f t="shared" ca="1" si="140"/>
        <v>533244.79817854054</v>
      </c>
    </row>
    <row r="8988" spans="1:2" ht="12.75" x14ac:dyDescent="0.2">
      <c r="A8988" s="85">
        <v>8978</v>
      </c>
      <c r="B8988" s="96">
        <f t="shared" ca="1" si="140"/>
        <v>456510.76480870048</v>
      </c>
    </row>
    <row r="8989" spans="1:2" ht="12.75" x14ac:dyDescent="0.2">
      <c r="A8989" s="85">
        <v>8979</v>
      </c>
      <c r="B8989" s="96">
        <f t="shared" ca="1" si="140"/>
        <v>478275.14498754765</v>
      </c>
    </row>
    <row r="8990" spans="1:2" ht="12.75" x14ac:dyDescent="0.2">
      <c r="A8990" s="85">
        <v>8980</v>
      </c>
      <c r="B8990" s="96">
        <f t="shared" ca="1" si="140"/>
        <v>514078.73336328892</v>
      </c>
    </row>
    <row r="8991" spans="1:2" ht="12.75" x14ac:dyDescent="0.2">
      <c r="A8991" s="85">
        <v>8981</v>
      </c>
      <c r="B8991" s="96">
        <f t="shared" ca="1" si="140"/>
        <v>494918.67784098227</v>
      </c>
    </row>
    <row r="8992" spans="1:2" ht="12.75" x14ac:dyDescent="0.2">
      <c r="A8992" s="85">
        <v>8982</v>
      </c>
      <c r="B8992" s="96">
        <f t="shared" ca="1" si="140"/>
        <v>532992.46133996767</v>
      </c>
    </row>
    <row r="8993" spans="1:2" ht="12.75" x14ac:dyDescent="0.2">
      <c r="A8993" s="85">
        <v>8983</v>
      </c>
      <c r="B8993" s="96">
        <f t="shared" ca="1" si="140"/>
        <v>489641.29617647716</v>
      </c>
    </row>
    <row r="8994" spans="1:2" ht="12.75" x14ac:dyDescent="0.2">
      <c r="A8994" s="85">
        <v>8984</v>
      </c>
      <c r="B8994" s="96">
        <f t="shared" ca="1" si="140"/>
        <v>486833.13250004331</v>
      </c>
    </row>
    <row r="8995" spans="1:2" ht="12.75" x14ac:dyDescent="0.2">
      <c r="A8995" s="85">
        <v>8985</v>
      </c>
      <c r="B8995" s="96">
        <f t="shared" ca="1" si="140"/>
        <v>507341.5817142349</v>
      </c>
    </row>
    <row r="8996" spans="1:2" ht="12.75" x14ac:dyDescent="0.2">
      <c r="A8996" s="85">
        <v>8986</v>
      </c>
      <c r="B8996" s="96">
        <f t="shared" ca="1" si="140"/>
        <v>490382.81770471565</v>
      </c>
    </row>
    <row r="8997" spans="1:2" ht="12.75" x14ac:dyDescent="0.2">
      <c r="A8997" s="85">
        <v>8987</v>
      </c>
      <c r="B8997" s="96">
        <f t="shared" ca="1" si="140"/>
        <v>474919.46930147195</v>
      </c>
    </row>
    <row r="8998" spans="1:2" ht="12.75" x14ac:dyDescent="0.2">
      <c r="A8998" s="85">
        <v>8988</v>
      </c>
      <c r="B8998" s="96">
        <f t="shared" ca="1" si="140"/>
        <v>532520.72595009417</v>
      </c>
    </row>
    <row r="8999" spans="1:2" ht="12.75" x14ac:dyDescent="0.2">
      <c r="A8999" s="85">
        <v>8989</v>
      </c>
      <c r="B8999" s="96">
        <f t="shared" ca="1" si="140"/>
        <v>556059.16787122632</v>
      </c>
    </row>
    <row r="9000" spans="1:2" ht="12.75" x14ac:dyDescent="0.2">
      <c r="A9000" s="85">
        <v>8990</v>
      </c>
      <c r="B9000" s="96">
        <f t="shared" ca="1" si="140"/>
        <v>495008.67871578137</v>
      </c>
    </row>
    <row r="9001" spans="1:2" ht="12.75" x14ac:dyDescent="0.2">
      <c r="A9001" s="85">
        <v>8991</v>
      </c>
      <c r="B9001" s="96">
        <f t="shared" ca="1" si="140"/>
        <v>506926.53814898297</v>
      </c>
    </row>
    <row r="9002" spans="1:2" ht="12.75" x14ac:dyDescent="0.2">
      <c r="A9002" s="85">
        <v>8992</v>
      </c>
      <c r="B9002" s="96">
        <f t="shared" ca="1" si="140"/>
        <v>470345.32164885919</v>
      </c>
    </row>
    <row r="9003" spans="1:2" ht="12.75" x14ac:dyDescent="0.2">
      <c r="A9003" s="85">
        <v>8993</v>
      </c>
      <c r="B9003" s="96">
        <f t="shared" ca="1" si="140"/>
        <v>441753.7590594301</v>
      </c>
    </row>
    <row r="9004" spans="1:2" ht="12.75" x14ac:dyDescent="0.2">
      <c r="A9004" s="85">
        <v>8994</v>
      </c>
      <c r="B9004" s="96">
        <f t="shared" ca="1" si="140"/>
        <v>505482.14051303192</v>
      </c>
    </row>
    <row r="9005" spans="1:2" ht="12.75" x14ac:dyDescent="0.2">
      <c r="A9005" s="85">
        <v>8995</v>
      </c>
      <c r="B9005" s="96">
        <f t="shared" ca="1" si="140"/>
        <v>397089.67751906067</v>
      </c>
    </row>
    <row r="9006" spans="1:2" ht="12.75" x14ac:dyDescent="0.2">
      <c r="A9006" s="85">
        <v>8996</v>
      </c>
      <c r="B9006" s="96">
        <f t="shared" ca="1" si="140"/>
        <v>570564.31394664885</v>
      </c>
    </row>
    <row r="9007" spans="1:2" ht="12.75" x14ac:dyDescent="0.2">
      <c r="A9007" s="85">
        <v>8997</v>
      </c>
      <c r="B9007" s="96">
        <f t="shared" ca="1" si="140"/>
        <v>465401.99433892604</v>
      </c>
    </row>
    <row r="9008" spans="1:2" ht="12.75" x14ac:dyDescent="0.2">
      <c r="A9008" s="85">
        <v>8998</v>
      </c>
      <c r="B9008" s="96">
        <f t="shared" ca="1" si="140"/>
        <v>544873.24011623999</v>
      </c>
    </row>
    <row r="9009" spans="1:2" ht="12.75" x14ac:dyDescent="0.2">
      <c r="A9009" s="85">
        <v>8999</v>
      </c>
      <c r="B9009" s="96">
        <f t="shared" ca="1" si="140"/>
        <v>512390.58893909183</v>
      </c>
    </row>
    <row r="9010" spans="1:2" ht="12.75" x14ac:dyDescent="0.2">
      <c r="A9010" s="85">
        <v>9000</v>
      </c>
      <c r="B9010" s="96">
        <f t="shared" ca="1" si="140"/>
        <v>508354.97331248166</v>
      </c>
    </row>
    <row r="9011" spans="1:2" ht="12.75" x14ac:dyDescent="0.2">
      <c r="A9011" s="85">
        <v>9001</v>
      </c>
      <c r="B9011" s="96">
        <f t="shared" ca="1" si="140"/>
        <v>481738.76123782253</v>
      </c>
    </row>
    <row r="9012" spans="1:2" ht="12.75" x14ac:dyDescent="0.2">
      <c r="A9012" s="85">
        <v>9002</v>
      </c>
      <c r="B9012" s="96">
        <f t="shared" ca="1" si="140"/>
        <v>475967.4253468251</v>
      </c>
    </row>
    <row r="9013" spans="1:2" ht="12.75" x14ac:dyDescent="0.2">
      <c r="A9013" s="85">
        <v>9003</v>
      </c>
      <c r="B9013" s="96">
        <f t="shared" ca="1" si="140"/>
        <v>482018.1392510063</v>
      </c>
    </row>
    <row r="9014" spans="1:2" ht="12.75" x14ac:dyDescent="0.2">
      <c r="A9014" s="85">
        <v>9004</v>
      </c>
      <c r="B9014" s="96">
        <f t="shared" ca="1" si="140"/>
        <v>438603.61198823701</v>
      </c>
    </row>
    <row r="9015" spans="1:2" ht="12.75" x14ac:dyDescent="0.2">
      <c r="A9015" s="85">
        <v>9005</v>
      </c>
      <c r="B9015" s="96">
        <f t="shared" ca="1" si="140"/>
        <v>549981.92604535678</v>
      </c>
    </row>
    <row r="9016" spans="1:2" ht="12.75" x14ac:dyDescent="0.2">
      <c r="A9016" s="85">
        <v>9006</v>
      </c>
      <c r="B9016" s="96">
        <f t="shared" ca="1" si="140"/>
        <v>522235.74865101994</v>
      </c>
    </row>
    <row r="9017" spans="1:2" ht="12.75" x14ac:dyDescent="0.2">
      <c r="A9017" s="85">
        <v>9007</v>
      </c>
      <c r="B9017" s="96">
        <f t="shared" ca="1" si="140"/>
        <v>418790.5000722679</v>
      </c>
    </row>
    <row r="9018" spans="1:2" ht="12.75" x14ac:dyDescent="0.2">
      <c r="A9018" s="85">
        <v>9008</v>
      </c>
      <c r="B9018" s="96">
        <f t="shared" ca="1" si="140"/>
        <v>478153.0168726237</v>
      </c>
    </row>
    <row r="9019" spans="1:2" ht="12.75" x14ac:dyDescent="0.2">
      <c r="A9019" s="85">
        <v>9009</v>
      </c>
      <c r="B9019" s="96">
        <f t="shared" ca="1" si="140"/>
        <v>456986.0644942096</v>
      </c>
    </row>
    <row r="9020" spans="1:2" ht="12.75" x14ac:dyDescent="0.2">
      <c r="A9020" s="85">
        <v>9010</v>
      </c>
      <c r="B9020" s="96">
        <f t="shared" ca="1" si="140"/>
        <v>491200.38809968915</v>
      </c>
    </row>
    <row r="9021" spans="1:2" ht="12.75" x14ac:dyDescent="0.2">
      <c r="A9021" s="85">
        <v>9011</v>
      </c>
      <c r="B9021" s="96">
        <f t="shared" ca="1" si="140"/>
        <v>458848.08322033955</v>
      </c>
    </row>
    <row r="9022" spans="1:2" ht="12.75" x14ac:dyDescent="0.2">
      <c r="A9022" s="85">
        <v>9012</v>
      </c>
      <c r="B9022" s="96">
        <f t="shared" ca="1" si="140"/>
        <v>489238.14937089395</v>
      </c>
    </row>
    <row r="9023" spans="1:2" ht="12.75" x14ac:dyDescent="0.2">
      <c r="A9023" s="85">
        <v>9013</v>
      </c>
      <c r="B9023" s="96">
        <f t="shared" ca="1" si="140"/>
        <v>510993.93135572335</v>
      </c>
    </row>
    <row r="9024" spans="1:2" ht="12.75" x14ac:dyDescent="0.2">
      <c r="A9024" s="85">
        <v>9014</v>
      </c>
      <c r="B9024" s="96">
        <f t="shared" ca="1" si="140"/>
        <v>497591.85202220222</v>
      </c>
    </row>
    <row r="9025" spans="1:2" ht="12.75" x14ac:dyDescent="0.2">
      <c r="A9025" s="85">
        <v>9015</v>
      </c>
      <c r="B9025" s="96">
        <f t="shared" ca="1" si="140"/>
        <v>525881.40450799034</v>
      </c>
    </row>
    <row r="9026" spans="1:2" ht="12.75" x14ac:dyDescent="0.2">
      <c r="A9026" s="85">
        <v>9016</v>
      </c>
      <c r="B9026" s="96">
        <f t="shared" ca="1" si="140"/>
        <v>531879.61185089627</v>
      </c>
    </row>
    <row r="9027" spans="1:2" ht="12.75" x14ac:dyDescent="0.2">
      <c r="A9027" s="85">
        <v>9017</v>
      </c>
      <c r="B9027" s="96">
        <f t="shared" ca="1" si="140"/>
        <v>469112.52473270427</v>
      </c>
    </row>
    <row r="9028" spans="1:2" ht="12.75" x14ac:dyDescent="0.2">
      <c r="A9028" s="85">
        <v>9018</v>
      </c>
      <c r="B9028" s="96">
        <f t="shared" ca="1" si="140"/>
        <v>514236.09044781036</v>
      </c>
    </row>
    <row r="9029" spans="1:2" ht="12.75" x14ac:dyDescent="0.2">
      <c r="A9029" s="85">
        <v>9019</v>
      </c>
      <c r="B9029" s="96">
        <f t="shared" ca="1" si="140"/>
        <v>456976.17523350503</v>
      </c>
    </row>
    <row r="9030" spans="1:2" ht="12.75" x14ac:dyDescent="0.2">
      <c r="A9030" s="85">
        <v>9020</v>
      </c>
      <c r="B9030" s="96">
        <f t="shared" ca="1" si="140"/>
        <v>470789.73386849201</v>
      </c>
    </row>
    <row r="9031" spans="1:2" ht="12.75" x14ac:dyDescent="0.2">
      <c r="A9031" s="85">
        <v>9021</v>
      </c>
      <c r="B9031" s="96">
        <f t="shared" ca="1" si="140"/>
        <v>480834.48875350272</v>
      </c>
    </row>
    <row r="9032" spans="1:2" ht="12.75" x14ac:dyDescent="0.2">
      <c r="A9032" s="85">
        <v>9022</v>
      </c>
      <c r="B9032" s="96">
        <f t="shared" ca="1" si="140"/>
        <v>446871.75073524553</v>
      </c>
    </row>
    <row r="9033" spans="1:2" ht="12.75" x14ac:dyDescent="0.2">
      <c r="A9033" s="85">
        <v>9023</v>
      </c>
      <c r="B9033" s="96">
        <f t="shared" ca="1" si="140"/>
        <v>487658.75392619701</v>
      </c>
    </row>
    <row r="9034" spans="1:2" ht="12.75" x14ac:dyDescent="0.2">
      <c r="A9034" s="85">
        <v>9024</v>
      </c>
      <c r="B9034" s="96">
        <f t="shared" ca="1" si="140"/>
        <v>496065.38058870879</v>
      </c>
    </row>
    <row r="9035" spans="1:2" ht="12.75" x14ac:dyDescent="0.2">
      <c r="A9035" s="85">
        <v>9025</v>
      </c>
      <c r="B9035" s="96">
        <f t="shared" ref="B9035:B9098" ca="1" si="141">NORMINV(RAND(),B$4,B$5)</f>
        <v>468332.96692604397</v>
      </c>
    </row>
    <row r="9036" spans="1:2" ht="12.75" x14ac:dyDescent="0.2">
      <c r="A9036" s="85">
        <v>9026</v>
      </c>
      <c r="B9036" s="96">
        <f t="shared" ca="1" si="141"/>
        <v>430682.82399331062</v>
      </c>
    </row>
    <row r="9037" spans="1:2" ht="12.75" x14ac:dyDescent="0.2">
      <c r="A9037" s="85">
        <v>9027</v>
      </c>
      <c r="B9037" s="96">
        <f t="shared" ca="1" si="141"/>
        <v>562138.73128846183</v>
      </c>
    </row>
    <row r="9038" spans="1:2" ht="12.75" x14ac:dyDescent="0.2">
      <c r="A9038" s="85">
        <v>9028</v>
      </c>
      <c r="B9038" s="96">
        <f t="shared" ca="1" si="141"/>
        <v>468463.25437312375</v>
      </c>
    </row>
    <row r="9039" spans="1:2" ht="12.75" x14ac:dyDescent="0.2">
      <c r="A9039" s="85">
        <v>9029</v>
      </c>
      <c r="B9039" s="96">
        <f t="shared" ca="1" si="141"/>
        <v>545791.31735440355</v>
      </c>
    </row>
    <row r="9040" spans="1:2" ht="12.75" x14ac:dyDescent="0.2">
      <c r="A9040" s="85">
        <v>9030</v>
      </c>
      <c r="B9040" s="96">
        <f t="shared" ca="1" si="141"/>
        <v>469048.55062729353</v>
      </c>
    </row>
    <row r="9041" spans="1:2" ht="12.75" x14ac:dyDescent="0.2">
      <c r="A9041" s="85">
        <v>9031</v>
      </c>
      <c r="B9041" s="96">
        <f t="shared" ca="1" si="141"/>
        <v>502514.12364532868</v>
      </c>
    </row>
    <row r="9042" spans="1:2" ht="12.75" x14ac:dyDescent="0.2">
      <c r="A9042" s="85">
        <v>9032</v>
      </c>
      <c r="B9042" s="96">
        <f t="shared" ca="1" si="141"/>
        <v>483720.35750026512</v>
      </c>
    </row>
    <row r="9043" spans="1:2" ht="12.75" x14ac:dyDescent="0.2">
      <c r="A9043" s="85">
        <v>9033</v>
      </c>
      <c r="B9043" s="96">
        <f t="shared" ca="1" si="141"/>
        <v>447863.77824406151</v>
      </c>
    </row>
    <row r="9044" spans="1:2" ht="12.75" x14ac:dyDescent="0.2">
      <c r="A9044" s="85">
        <v>9034</v>
      </c>
      <c r="B9044" s="96">
        <f t="shared" ca="1" si="141"/>
        <v>534951.29290609783</v>
      </c>
    </row>
    <row r="9045" spans="1:2" ht="12.75" x14ac:dyDescent="0.2">
      <c r="A9045" s="85">
        <v>9035</v>
      </c>
      <c r="B9045" s="96">
        <f t="shared" ca="1" si="141"/>
        <v>539935.72480944125</v>
      </c>
    </row>
    <row r="9046" spans="1:2" ht="12.75" x14ac:dyDescent="0.2">
      <c r="A9046" s="85">
        <v>9036</v>
      </c>
      <c r="B9046" s="96">
        <f t="shared" ca="1" si="141"/>
        <v>487855.09647596133</v>
      </c>
    </row>
    <row r="9047" spans="1:2" ht="12.75" x14ac:dyDescent="0.2">
      <c r="A9047" s="85">
        <v>9037</v>
      </c>
      <c r="B9047" s="96">
        <f t="shared" ca="1" si="141"/>
        <v>506881.08101118886</v>
      </c>
    </row>
    <row r="9048" spans="1:2" ht="12.75" x14ac:dyDescent="0.2">
      <c r="A9048" s="85">
        <v>9038</v>
      </c>
      <c r="B9048" s="96">
        <f t="shared" ca="1" si="141"/>
        <v>412516.28257411142</v>
      </c>
    </row>
    <row r="9049" spans="1:2" ht="12.75" x14ac:dyDescent="0.2">
      <c r="A9049" s="85">
        <v>9039</v>
      </c>
      <c r="B9049" s="96">
        <f t="shared" ca="1" si="141"/>
        <v>434945.66422324633</v>
      </c>
    </row>
    <row r="9050" spans="1:2" ht="12.75" x14ac:dyDescent="0.2">
      <c r="A9050" s="85">
        <v>9040</v>
      </c>
      <c r="B9050" s="96">
        <f t="shared" ca="1" si="141"/>
        <v>499476.06437556999</v>
      </c>
    </row>
    <row r="9051" spans="1:2" ht="12.75" x14ac:dyDescent="0.2">
      <c r="A9051" s="85">
        <v>9041</v>
      </c>
      <c r="B9051" s="96">
        <f t="shared" ca="1" si="141"/>
        <v>469143.06917652045</v>
      </c>
    </row>
    <row r="9052" spans="1:2" ht="12.75" x14ac:dyDescent="0.2">
      <c r="A9052" s="85">
        <v>9042</v>
      </c>
      <c r="B9052" s="96">
        <f t="shared" ca="1" si="141"/>
        <v>492900.59260033217</v>
      </c>
    </row>
    <row r="9053" spans="1:2" ht="12.75" x14ac:dyDescent="0.2">
      <c r="A9053" s="85">
        <v>9043</v>
      </c>
      <c r="B9053" s="96">
        <f t="shared" ca="1" si="141"/>
        <v>471308.86577003228</v>
      </c>
    </row>
    <row r="9054" spans="1:2" ht="12.75" x14ac:dyDescent="0.2">
      <c r="A9054" s="85">
        <v>9044</v>
      </c>
      <c r="B9054" s="96">
        <f t="shared" ca="1" si="141"/>
        <v>490093.75916985259</v>
      </c>
    </row>
    <row r="9055" spans="1:2" ht="12.75" x14ac:dyDescent="0.2">
      <c r="A9055" s="85">
        <v>9045</v>
      </c>
      <c r="B9055" s="96">
        <f t="shared" ca="1" si="141"/>
        <v>539014.29547008069</v>
      </c>
    </row>
    <row r="9056" spans="1:2" ht="12.75" x14ac:dyDescent="0.2">
      <c r="A9056" s="85">
        <v>9046</v>
      </c>
      <c r="B9056" s="96">
        <f t="shared" ca="1" si="141"/>
        <v>488913.48331334983</v>
      </c>
    </row>
    <row r="9057" spans="1:2" ht="12.75" x14ac:dyDescent="0.2">
      <c r="A9057" s="85">
        <v>9047</v>
      </c>
      <c r="B9057" s="96">
        <f t="shared" ca="1" si="141"/>
        <v>485596.53743576794</v>
      </c>
    </row>
    <row r="9058" spans="1:2" ht="12.75" x14ac:dyDescent="0.2">
      <c r="A9058" s="85">
        <v>9048</v>
      </c>
      <c r="B9058" s="96">
        <f t="shared" ca="1" si="141"/>
        <v>460233.45810632582</v>
      </c>
    </row>
    <row r="9059" spans="1:2" ht="12.75" x14ac:dyDescent="0.2">
      <c r="A9059" s="85">
        <v>9049</v>
      </c>
      <c r="B9059" s="96">
        <f t="shared" ca="1" si="141"/>
        <v>480736.67882479721</v>
      </c>
    </row>
    <row r="9060" spans="1:2" ht="12.75" x14ac:dyDescent="0.2">
      <c r="A9060" s="85">
        <v>9050</v>
      </c>
      <c r="B9060" s="96">
        <f t="shared" ca="1" si="141"/>
        <v>464754.18659185234</v>
      </c>
    </row>
    <row r="9061" spans="1:2" ht="12.75" x14ac:dyDescent="0.2">
      <c r="A9061" s="85">
        <v>9051</v>
      </c>
      <c r="B9061" s="96">
        <f t="shared" ca="1" si="141"/>
        <v>432107.0981077656</v>
      </c>
    </row>
    <row r="9062" spans="1:2" ht="12.75" x14ac:dyDescent="0.2">
      <c r="A9062" s="85">
        <v>9052</v>
      </c>
      <c r="B9062" s="96">
        <f t="shared" ca="1" si="141"/>
        <v>439786.64275769063</v>
      </c>
    </row>
    <row r="9063" spans="1:2" ht="12.75" x14ac:dyDescent="0.2">
      <c r="A9063" s="85">
        <v>9053</v>
      </c>
      <c r="B9063" s="96">
        <f t="shared" ca="1" si="141"/>
        <v>530053.88752682344</v>
      </c>
    </row>
    <row r="9064" spans="1:2" ht="12.75" x14ac:dyDescent="0.2">
      <c r="A9064" s="85">
        <v>9054</v>
      </c>
      <c r="B9064" s="96">
        <f t="shared" ca="1" si="141"/>
        <v>490330.25327859941</v>
      </c>
    </row>
    <row r="9065" spans="1:2" ht="12.75" x14ac:dyDescent="0.2">
      <c r="A9065" s="85">
        <v>9055</v>
      </c>
      <c r="B9065" s="96">
        <f t="shared" ca="1" si="141"/>
        <v>519162.37633149989</v>
      </c>
    </row>
    <row r="9066" spans="1:2" ht="12.75" x14ac:dyDescent="0.2">
      <c r="A9066" s="85">
        <v>9056</v>
      </c>
      <c r="B9066" s="96">
        <f t="shared" ca="1" si="141"/>
        <v>461744.18769133231</v>
      </c>
    </row>
    <row r="9067" spans="1:2" ht="12.75" x14ac:dyDescent="0.2">
      <c r="A9067" s="85">
        <v>9057</v>
      </c>
      <c r="B9067" s="96">
        <f t="shared" ca="1" si="141"/>
        <v>468869.15802733653</v>
      </c>
    </row>
    <row r="9068" spans="1:2" ht="12.75" x14ac:dyDescent="0.2">
      <c r="A9068" s="85">
        <v>9058</v>
      </c>
      <c r="B9068" s="96">
        <f t="shared" ca="1" si="141"/>
        <v>483610.59910156799</v>
      </c>
    </row>
    <row r="9069" spans="1:2" ht="12.75" x14ac:dyDescent="0.2">
      <c r="A9069" s="85">
        <v>9059</v>
      </c>
      <c r="B9069" s="96">
        <f t="shared" ca="1" si="141"/>
        <v>466784.39057807886</v>
      </c>
    </row>
    <row r="9070" spans="1:2" ht="12.75" x14ac:dyDescent="0.2">
      <c r="A9070" s="85">
        <v>9060</v>
      </c>
      <c r="B9070" s="96">
        <f t="shared" ca="1" si="141"/>
        <v>460200.94385935063</v>
      </c>
    </row>
    <row r="9071" spans="1:2" ht="12.75" x14ac:dyDescent="0.2">
      <c r="A9071" s="85">
        <v>9061</v>
      </c>
      <c r="B9071" s="96">
        <f t="shared" ca="1" si="141"/>
        <v>463856.30237108411</v>
      </c>
    </row>
    <row r="9072" spans="1:2" ht="12.75" x14ac:dyDescent="0.2">
      <c r="A9072" s="85">
        <v>9062</v>
      </c>
      <c r="B9072" s="96">
        <f t="shared" ca="1" si="141"/>
        <v>502098.56953907269</v>
      </c>
    </row>
    <row r="9073" spans="1:2" ht="12.75" x14ac:dyDescent="0.2">
      <c r="A9073" s="85">
        <v>9063</v>
      </c>
      <c r="B9073" s="96">
        <f t="shared" ca="1" si="141"/>
        <v>429776.6911276622</v>
      </c>
    </row>
    <row r="9074" spans="1:2" ht="12.75" x14ac:dyDescent="0.2">
      <c r="A9074" s="85">
        <v>9064</v>
      </c>
      <c r="B9074" s="96">
        <f t="shared" ca="1" si="141"/>
        <v>512640.75901402166</v>
      </c>
    </row>
    <row r="9075" spans="1:2" ht="12.75" x14ac:dyDescent="0.2">
      <c r="A9075" s="85">
        <v>9065</v>
      </c>
      <c r="B9075" s="96">
        <f t="shared" ca="1" si="141"/>
        <v>537031.66843349196</v>
      </c>
    </row>
    <row r="9076" spans="1:2" ht="12.75" x14ac:dyDescent="0.2">
      <c r="A9076" s="85">
        <v>9066</v>
      </c>
      <c r="B9076" s="96">
        <f t="shared" ca="1" si="141"/>
        <v>480708.31231401471</v>
      </c>
    </row>
    <row r="9077" spans="1:2" ht="12.75" x14ac:dyDescent="0.2">
      <c r="A9077" s="85">
        <v>9067</v>
      </c>
      <c r="B9077" s="96">
        <f t="shared" ca="1" si="141"/>
        <v>530529.40800397843</v>
      </c>
    </row>
    <row r="9078" spans="1:2" ht="12.75" x14ac:dyDescent="0.2">
      <c r="A9078" s="85">
        <v>9068</v>
      </c>
      <c r="B9078" s="96">
        <f t="shared" ca="1" si="141"/>
        <v>376453.29030504281</v>
      </c>
    </row>
    <row r="9079" spans="1:2" ht="12.75" x14ac:dyDescent="0.2">
      <c r="A9079" s="85">
        <v>9069</v>
      </c>
      <c r="B9079" s="96">
        <f t="shared" ca="1" si="141"/>
        <v>476083.82664638903</v>
      </c>
    </row>
    <row r="9080" spans="1:2" ht="12.75" x14ac:dyDescent="0.2">
      <c r="A9080" s="85">
        <v>9070</v>
      </c>
      <c r="B9080" s="96">
        <f t="shared" ca="1" si="141"/>
        <v>511946.50479019829</v>
      </c>
    </row>
    <row r="9081" spans="1:2" ht="12.75" x14ac:dyDescent="0.2">
      <c r="A9081" s="85">
        <v>9071</v>
      </c>
      <c r="B9081" s="96">
        <f t="shared" ca="1" si="141"/>
        <v>478649.30328361399</v>
      </c>
    </row>
    <row r="9082" spans="1:2" ht="12.75" x14ac:dyDescent="0.2">
      <c r="A9082" s="85">
        <v>9072</v>
      </c>
      <c r="B9082" s="96">
        <f t="shared" ca="1" si="141"/>
        <v>470118.45256440109</v>
      </c>
    </row>
    <row r="9083" spans="1:2" ht="12.75" x14ac:dyDescent="0.2">
      <c r="A9083" s="85">
        <v>9073</v>
      </c>
      <c r="B9083" s="96">
        <f t="shared" ca="1" si="141"/>
        <v>432370.85821315274</v>
      </c>
    </row>
    <row r="9084" spans="1:2" ht="12.75" x14ac:dyDescent="0.2">
      <c r="A9084" s="85">
        <v>9074</v>
      </c>
      <c r="B9084" s="96">
        <f t="shared" ca="1" si="141"/>
        <v>512844.24332407292</v>
      </c>
    </row>
    <row r="9085" spans="1:2" ht="12.75" x14ac:dyDescent="0.2">
      <c r="A9085" s="85">
        <v>9075</v>
      </c>
      <c r="B9085" s="96">
        <f t="shared" ca="1" si="141"/>
        <v>523328.48800383671</v>
      </c>
    </row>
    <row r="9086" spans="1:2" ht="12.75" x14ac:dyDescent="0.2">
      <c r="A9086" s="85">
        <v>9076</v>
      </c>
      <c r="B9086" s="96">
        <f t="shared" ca="1" si="141"/>
        <v>560515.69741252891</v>
      </c>
    </row>
    <row r="9087" spans="1:2" ht="12.75" x14ac:dyDescent="0.2">
      <c r="A9087" s="85">
        <v>9077</v>
      </c>
      <c r="B9087" s="96">
        <f t="shared" ca="1" si="141"/>
        <v>532248.42358303117</v>
      </c>
    </row>
    <row r="9088" spans="1:2" ht="12.75" x14ac:dyDescent="0.2">
      <c r="A9088" s="85">
        <v>9078</v>
      </c>
      <c r="B9088" s="96">
        <f t="shared" ca="1" si="141"/>
        <v>504543.16340463358</v>
      </c>
    </row>
    <row r="9089" spans="1:2" ht="12.75" x14ac:dyDescent="0.2">
      <c r="A9089" s="85">
        <v>9079</v>
      </c>
      <c r="B9089" s="96">
        <f t="shared" ca="1" si="141"/>
        <v>490165.41552085069</v>
      </c>
    </row>
    <row r="9090" spans="1:2" ht="12.75" x14ac:dyDescent="0.2">
      <c r="A9090" s="85">
        <v>9080</v>
      </c>
      <c r="B9090" s="96">
        <f t="shared" ca="1" si="141"/>
        <v>509794.82441727025</v>
      </c>
    </row>
    <row r="9091" spans="1:2" ht="12.75" x14ac:dyDescent="0.2">
      <c r="A9091" s="85">
        <v>9081</v>
      </c>
      <c r="B9091" s="96">
        <f t="shared" ca="1" si="141"/>
        <v>516521.14718118607</v>
      </c>
    </row>
    <row r="9092" spans="1:2" ht="12.75" x14ac:dyDescent="0.2">
      <c r="A9092" s="85">
        <v>9082</v>
      </c>
      <c r="B9092" s="96">
        <f t="shared" ca="1" si="141"/>
        <v>491237.64488179091</v>
      </c>
    </row>
    <row r="9093" spans="1:2" ht="12.75" x14ac:dyDescent="0.2">
      <c r="A9093" s="85">
        <v>9083</v>
      </c>
      <c r="B9093" s="96">
        <f t="shared" ca="1" si="141"/>
        <v>495637.85919816041</v>
      </c>
    </row>
    <row r="9094" spans="1:2" ht="12.75" x14ac:dyDescent="0.2">
      <c r="A9094" s="85">
        <v>9084</v>
      </c>
      <c r="B9094" s="96">
        <f t="shared" ca="1" si="141"/>
        <v>478836.89706558455</v>
      </c>
    </row>
    <row r="9095" spans="1:2" ht="12.75" x14ac:dyDescent="0.2">
      <c r="A9095" s="85">
        <v>9085</v>
      </c>
      <c r="B9095" s="96">
        <f t="shared" ca="1" si="141"/>
        <v>523389.76287574082</v>
      </c>
    </row>
    <row r="9096" spans="1:2" ht="12.75" x14ac:dyDescent="0.2">
      <c r="A9096" s="85">
        <v>9086</v>
      </c>
      <c r="B9096" s="96">
        <f t="shared" ca="1" si="141"/>
        <v>502649.01780566573</v>
      </c>
    </row>
    <row r="9097" spans="1:2" ht="12.75" x14ac:dyDescent="0.2">
      <c r="A9097" s="85">
        <v>9087</v>
      </c>
      <c r="B9097" s="96">
        <f t="shared" ca="1" si="141"/>
        <v>503383.70567972073</v>
      </c>
    </row>
    <row r="9098" spans="1:2" ht="12.75" x14ac:dyDescent="0.2">
      <c r="A9098" s="85">
        <v>9088</v>
      </c>
      <c r="B9098" s="96">
        <f t="shared" ca="1" si="141"/>
        <v>448316.29489791248</v>
      </c>
    </row>
    <row r="9099" spans="1:2" ht="12.75" x14ac:dyDescent="0.2">
      <c r="A9099" s="85">
        <v>9089</v>
      </c>
      <c r="B9099" s="96">
        <f t="shared" ref="B9099:B9162" ca="1" si="142">NORMINV(RAND(),B$4,B$5)</f>
        <v>451854.48201999662</v>
      </c>
    </row>
    <row r="9100" spans="1:2" ht="12.75" x14ac:dyDescent="0.2">
      <c r="A9100" s="85">
        <v>9090</v>
      </c>
      <c r="B9100" s="96">
        <f t="shared" ca="1" si="142"/>
        <v>558362.36557994608</v>
      </c>
    </row>
    <row r="9101" spans="1:2" ht="12.75" x14ac:dyDescent="0.2">
      <c r="A9101" s="85">
        <v>9091</v>
      </c>
      <c r="B9101" s="96">
        <f t="shared" ca="1" si="142"/>
        <v>505753.11965530337</v>
      </c>
    </row>
    <row r="9102" spans="1:2" ht="12.75" x14ac:dyDescent="0.2">
      <c r="A9102" s="85">
        <v>9092</v>
      </c>
      <c r="B9102" s="96">
        <f t="shared" ca="1" si="142"/>
        <v>490328.68904831423</v>
      </c>
    </row>
    <row r="9103" spans="1:2" ht="12.75" x14ac:dyDescent="0.2">
      <c r="A9103" s="85">
        <v>9093</v>
      </c>
      <c r="B9103" s="96">
        <f t="shared" ca="1" si="142"/>
        <v>522759.91209075745</v>
      </c>
    </row>
    <row r="9104" spans="1:2" ht="12.75" x14ac:dyDescent="0.2">
      <c r="A9104" s="85">
        <v>9094</v>
      </c>
      <c r="B9104" s="96">
        <f t="shared" ca="1" si="142"/>
        <v>494290.45381890557</v>
      </c>
    </row>
    <row r="9105" spans="1:2" ht="12.75" x14ac:dyDescent="0.2">
      <c r="A9105" s="85">
        <v>9095</v>
      </c>
      <c r="B9105" s="96">
        <f t="shared" ca="1" si="142"/>
        <v>565153.62321505498</v>
      </c>
    </row>
    <row r="9106" spans="1:2" ht="12.75" x14ac:dyDescent="0.2">
      <c r="A9106" s="85">
        <v>9096</v>
      </c>
      <c r="B9106" s="96">
        <f t="shared" ca="1" si="142"/>
        <v>461701.63681014132</v>
      </c>
    </row>
    <row r="9107" spans="1:2" ht="12.75" x14ac:dyDescent="0.2">
      <c r="A9107" s="85">
        <v>9097</v>
      </c>
      <c r="B9107" s="96">
        <f t="shared" ca="1" si="142"/>
        <v>439293.2764610555</v>
      </c>
    </row>
    <row r="9108" spans="1:2" ht="12.75" x14ac:dyDescent="0.2">
      <c r="A9108" s="85">
        <v>9098</v>
      </c>
      <c r="B9108" s="96">
        <f t="shared" ca="1" si="142"/>
        <v>490319.72161848994</v>
      </c>
    </row>
    <row r="9109" spans="1:2" ht="12.75" x14ac:dyDescent="0.2">
      <c r="A9109" s="85">
        <v>9099</v>
      </c>
      <c r="B9109" s="96">
        <f t="shared" ca="1" si="142"/>
        <v>438409.84085394884</v>
      </c>
    </row>
    <row r="9110" spans="1:2" ht="12.75" x14ac:dyDescent="0.2">
      <c r="A9110" s="85">
        <v>9100</v>
      </c>
      <c r="B9110" s="96">
        <f t="shared" ca="1" si="142"/>
        <v>498236.8625698195</v>
      </c>
    </row>
    <row r="9111" spans="1:2" ht="12.75" x14ac:dyDescent="0.2">
      <c r="A9111" s="85">
        <v>9101</v>
      </c>
      <c r="B9111" s="96">
        <f t="shared" ca="1" si="142"/>
        <v>478683.55589262489</v>
      </c>
    </row>
    <row r="9112" spans="1:2" ht="12.75" x14ac:dyDescent="0.2">
      <c r="A9112" s="85">
        <v>9102</v>
      </c>
      <c r="B9112" s="96">
        <f t="shared" ca="1" si="142"/>
        <v>452083.81647530932</v>
      </c>
    </row>
    <row r="9113" spans="1:2" ht="12.75" x14ac:dyDescent="0.2">
      <c r="A9113" s="85">
        <v>9103</v>
      </c>
      <c r="B9113" s="96">
        <f t="shared" ca="1" si="142"/>
        <v>531766.59606040281</v>
      </c>
    </row>
    <row r="9114" spans="1:2" ht="12.75" x14ac:dyDescent="0.2">
      <c r="A9114" s="85">
        <v>9104</v>
      </c>
      <c r="B9114" s="96">
        <f t="shared" ca="1" si="142"/>
        <v>482598.98286732566</v>
      </c>
    </row>
    <row r="9115" spans="1:2" ht="12.75" x14ac:dyDescent="0.2">
      <c r="A9115" s="85">
        <v>9105</v>
      </c>
      <c r="B9115" s="96">
        <f t="shared" ca="1" si="142"/>
        <v>537759.3130738762</v>
      </c>
    </row>
    <row r="9116" spans="1:2" ht="12.75" x14ac:dyDescent="0.2">
      <c r="A9116" s="85">
        <v>9106</v>
      </c>
      <c r="B9116" s="96">
        <f t="shared" ca="1" si="142"/>
        <v>463565.32800836756</v>
      </c>
    </row>
    <row r="9117" spans="1:2" ht="12.75" x14ac:dyDescent="0.2">
      <c r="A9117" s="85">
        <v>9107</v>
      </c>
      <c r="B9117" s="96">
        <f t="shared" ca="1" si="142"/>
        <v>468271.18080481765</v>
      </c>
    </row>
    <row r="9118" spans="1:2" ht="12.75" x14ac:dyDescent="0.2">
      <c r="A9118" s="85">
        <v>9108</v>
      </c>
      <c r="B9118" s="96">
        <f t="shared" ca="1" si="142"/>
        <v>497379.47338518198</v>
      </c>
    </row>
    <row r="9119" spans="1:2" ht="12.75" x14ac:dyDescent="0.2">
      <c r="A9119" s="85">
        <v>9109</v>
      </c>
      <c r="B9119" s="96">
        <f t="shared" ca="1" si="142"/>
        <v>483935.00628132746</v>
      </c>
    </row>
    <row r="9120" spans="1:2" ht="12.75" x14ac:dyDescent="0.2">
      <c r="A9120" s="85">
        <v>9110</v>
      </c>
      <c r="B9120" s="96">
        <f t="shared" ca="1" si="142"/>
        <v>441831.34565887088</v>
      </c>
    </row>
    <row r="9121" spans="1:2" ht="12.75" x14ac:dyDescent="0.2">
      <c r="A9121" s="85">
        <v>9111</v>
      </c>
      <c r="B9121" s="96">
        <f t="shared" ca="1" si="142"/>
        <v>525628.33468903066</v>
      </c>
    </row>
    <row r="9122" spans="1:2" ht="12.75" x14ac:dyDescent="0.2">
      <c r="A9122" s="85">
        <v>9112</v>
      </c>
      <c r="B9122" s="96">
        <f t="shared" ca="1" si="142"/>
        <v>511791.48639787297</v>
      </c>
    </row>
    <row r="9123" spans="1:2" ht="12.75" x14ac:dyDescent="0.2">
      <c r="A9123" s="85">
        <v>9113</v>
      </c>
      <c r="B9123" s="96">
        <f t="shared" ca="1" si="142"/>
        <v>559683.90990730689</v>
      </c>
    </row>
    <row r="9124" spans="1:2" ht="12.75" x14ac:dyDescent="0.2">
      <c r="A9124" s="85">
        <v>9114</v>
      </c>
      <c r="B9124" s="96">
        <f t="shared" ca="1" si="142"/>
        <v>529448.39778089558</v>
      </c>
    </row>
    <row r="9125" spans="1:2" ht="12.75" x14ac:dyDescent="0.2">
      <c r="A9125" s="85">
        <v>9115</v>
      </c>
      <c r="B9125" s="96">
        <f t="shared" ca="1" si="142"/>
        <v>541641.38933960337</v>
      </c>
    </row>
    <row r="9126" spans="1:2" ht="12.75" x14ac:dyDescent="0.2">
      <c r="A9126" s="85">
        <v>9116</v>
      </c>
      <c r="B9126" s="96">
        <f t="shared" ca="1" si="142"/>
        <v>467997.65825364843</v>
      </c>
    </row>
    <row r="9127" spans="1:2" ht="12.75" x14ac:dyDescent="0.2">
      <c r="A9127" s="85">
        <v>9117</v>
      </c>
      <c r="B9127" s="96">
        <f t="shared" ca="1" si="142"/>
        <v>488207.43587483169</v>
      </c>
    </row>
    <row r="9128" spans="1:2" ht="12.75" x14ac:dyDescent="0.2">
      <c r="A9128" s="85">
        <v>9118</v>
      </c>
      <c r="B9128" s="96">
        <f t="shared" ca="1" si="142"/>
        <v>440740.352184107</v>
      </c>
    </row>
    <row r="9129" spans="1:2" ht="12.75" x14ac:dyDescent="0.2">
      <c r="A9129" s="85">
        <v>9119</v>
      </c>
      <c r="B9129" s="96">
        <f t="shared" ca="1" si="142"/>
        <v>456218.53185927228</v>
      </c>
    </row>
    <row r="9130" spans="1:2" ht="12.75" x14ac:dyDescent="0.2">
      <c r="A9130" s="85">
        <v>9120</v>
      </c>
      <c r="B9130" s="96">
        <f t="shared" ca="1" si="142"/>
        <v>437250.95942837425</v>
      </c>
    </row>
    <row r="9131" spans="1:2" ht="12.75" x14ac:dyDescent="0.2">
      <c r="A9131" s="85">
        <v>9121</v>
      </c>
      <c r="B9131" s="96">
        <f t="shared" ca="1" si="142"/>
        <v>537836.05184758408</v>
      </c>
    </row>
    <row r="9132" spans="1:2" ht="12.75" x14ac:dyDescent="0.2">
      <c r="A9132" s="85">
        <v>9122</v>
      </c>
      <c r="B9132" s="96">
        <f t="shared" ca="1" si="142"/>
        <v>520783.50319805392</v>
      </c>
    </row>
    <row r="9133" spans="1:2" ht="12.75" x14ac:dyDescent="0.2">
      <c r="A9133" s="85">
        <v>9123</v>
      </c>
      <c r="B9133" s="96">
        <f t="shared" ca="1" si="142"/>
        <v>517069.07952207344</v>
      </c>
    </row>
    <row r="9134" spans="1:2" ht="12.75" x14ac:dyDescent="0.2">
      <c r="A9134" s="85">
        <v>9124</v>
      </c>
      <c r="B9134" s="96">
        <f t="shared" ca="1" si="142"/>
        <v>494601.51437997544</v>
      </c>
    </row>
    <row r="9135" spans="1:2" ht="12.75" x14ac:dyDescent="0.2">
      <c r="A9135" s="85">
        <v>9125</v>
      </c>
      <c r="B9135" s="96">
        <f t="shared" ca="1" si="142"/>
        <v>483704.05639854132</v>
      </c>
    </row>
    <row r="9136" spans="1:2" ht="12.75" x14ac:dyDescent="0.2">
      <c r="A9136" s="85">
        <v>9126</v>
      </c>
      <c r="B9136" s="96">
        <f t="shared" ca="1" si="142"/>
        <v>560775.40380404831</v>
      </c>
    </row>
    <row r="9137" spans="1:2" ht="12.75" x14ac:dyDescent="0.2">
      <c r="A9137" s="85">
        <v>9127</v>
      </c>
      <c r="B9137" s="96">
        <f t="shared" ca="1" si="142"/>
        <v>510869.70534936164</v>
      </c>
    </row>
    <row r="9138" spans="1:2" ht="12.75" x14ac:dyDescent="0.2">
      <c r="A9138" s="85">
        <v>9128</v>
      </c>
      <c r="B9138" s="96">
        <f t="shared" ca="1" si="142"/>
        <v>512760.77443034848</v>
      </c>
    </row>
    <row r="9139" spans="1:2" ht="12.75" x14ac:dyDescent="0.2">
      <c r="A9139" s="85">
        <v>9129</v>
      </c>
      <c r="B9139" s="96">
        <f t="shared" ca="1" si="142"/>
        <v>486854.74735293281</v>
      </c>
    </row>
    <row r="9140" spans="1:2" ht="12.75" x14ac:dyDescent="0.2">
      <c r="A9140" s="85">
        <v>9130</v>
      </c>
      <c r="B9140" s="96">
        <f t="shared" ca="1" si="142"/>
        <v>490914.90077321557</v>
      </c>
    </row>
    <row r="9141" spans="1:2" ht="12.75" x14ac:dyDescent="0.2">
      <c r="A9141" s="85">
        <v>9131</v>
      </c>
      <c r="B9141" s="96">
        <f t="shared" ca="1" si="142"/>
        <v>479819.12158333726</v>
      </c>
    </row>
    <row r="9142" spans="1:2" ht="12.75" x14ac:dyDescent="0.2">
      <c r="A9142" s="85">
        <v>9132</v>
      </c>
      <c r="B9142" s="96">
        <f t="shared" ca="1" si="142"/>
        <v>483074.44609368197</v>
      </c>
    </row>
    <row r="9143" spans="1:2" ht="12.75" x14ac:dyDescent="0.2">
      <c r="A9143" s="85">
        <v>9133</v>
      </c>
      <c r="B9143" s="96">
        <f t="shared" ca="1" si="142"/>
        <v>486398.58015846845</v>
      </c>
    </row>
    <row r="9144" spans="1:2" ht="12.75" x14ac:dyDescent="0.2">
      <c r="A9144" s="85">
        <v>9134</v>
      </c>
      <c r="B9144" s="96">
        <f t="shared" ca="1" si="142"/>
        <v>538534.72514453833</v>
      </c>
    </row>
    <row r="9145" spans="1:2" ht="12.75" x14ac:dyDescent="0.2">
      <c r="A9145" s="85">
        <v>9135</v>
      </c>
      <c r="B9145" s="96">
        <f t="shared" ca="1" si="142"/>
        <v>521142.24965269119</v>
      </c>
    </row>
    <row r="9146" spans="1:2" ht="12.75" x14ac:dyDescent="0.2">
      <c r="A9146" s="85">
        <v>9136</v>
      </c>
      <c r="B9146" s="96">
        <f t="shared" ca="1" si="142"/>
        <v>488943.23977058608</v>
      </c>
    </row>
    <row r="9147" spans="1:2" ht="12.75" x14ac:dyDescent="0.2">
      <c r="A9147" s="85">
        <v>9137</v>
      </c>
      <c r="B9147" s="96">
        <f t="shared" ca="1" si="142"/>
        <v>434700.18563922448</v>
      </c>
    </row>
    <row r="9148" spans="1:2" ht="12.75" x14ac:dyDescent="0.2">
      <c r="A9148" s="85">
        <v>9138</v>
      </c>
      <c r="B9148" s="96">
        <f t="shared" ca="1" si="142"/>
        <v>510597.76280840317</v>
      </c>
    </row>
    <row r="9149" spans="1:2" ht="12.75" x14ac:dyDescent="0.2">
      <c r="A9149" s="85">
        <v>9139</v>
      </c>
      <c r="B9149" s="96">
        <f t="shared" ca="1" si="142"/>
        <v>485891.76596705551</v>
      </c>
    </row>
    <row r="9150" spans="1:2" ht="12.75" x14ac:dyDescent="0.2">
      <c r="A9150" s="85">
        <v>9140</v>
      </c>
      <c r="B9150" s="96">
        <f t="shared" ca="1" si="142"/>
        <v>503878.06683457101</v>
      </c>
    </row>
    <row r="9151" spans="1:2" ht="12.75" x14ac:dyDescent="0.2">
      <c r="A9151" s="85">
        <v>9141</v>
      </c>
      <c r="B9151" s="96">
        <f t="shared" ca="1" si="142"/>
        <v>467952.07294992206</v>
      </c>
    </row>
    <row r="9152" spans="1:2" ht="12.75" x14ac:dyDescent="0.2">
      <c r="A9152" s="85">
        <v>9142</v>
      </c>
      <c r="B9152" s="96">
        <f t="shared" ca="1" si="142"/>
        <v>515147.86569039588</v>
      </c>
    </row>
    <row r="9153" spans="1:2" ht="12.75" x14ac:dyDescent="0.2">
      <c r="A9153" s="85">
        <v>9143</v>
      </c>
      <c r="B9153" s="96">
        <f t="shared" ca="1" si="142"/>
        <v>461964.37295497989</v>
      </c>
    </row>
    <row r="9154" spans="1:2" ht="12.75" x14ac:dyDescent="0.2">
      <c r="A9154" s="85">
        <v>9144</v>
      </c>
      <c r="B9154" s="96">
        <f t="shared" ca="1" si="142"/>
        <v>512937.45245195547</v>
      </c>
    </row>
    <row r="9155" spans="1:2" ht="12.75" x14ac:dyDescent="0.2">
      <c r="A9155" s="85">
        <v>9145</v>
      </c>
      <c r="B9155" s="96">
        <f t="shared" ca="1" si="142"/>
        <v>468212.42867161403</v>
      </c>
    </row>
    <row r="9156" spans="1:2" ht="12.75" x14ac:dyDescent="0.2">
      <c r="A9156" s="85">
        <v>9146</v>
      </c>
      <c r="B9156" s="96">
        <f t="shared" ca="1" si="142"/>
        <v>480838.5429936843</v>
      </c>
    </row>
    <row r="9157" spans="1:2" ht="12.75" x14ac:dyDescent="0.2">
      <c r="A9157" s="85">
        <v>9147</v>
      </c>
      <c r="B9157" s="96">
        <f t="shared" ca="1" si="142"/>
        <v>497500.2161695679</v>
      </c>
    </row>
    <row r="9158" spans="1:2" ht="12.75" x14ac:dyDescent="0.2">
      <c r="A9158" s="85">
        <v>9148</v>
      </c>
      <c r="B9158" s="96">
        <f t="shared" ca="1" si="142"/>
        <v>542189.27586396085</v>
      </c>
    </row>
    <row r="9159" spans="1:2" ht="12.75" x14ac:dyDescent="0.2">
      <c r="A9159" s="85">
        <v>9149</v>
      </c>
      <c r="B9159" s="96">
        <f t="shared" ca="1" si="142"/>
        <v>492299.64876181592</v>
      </c>
    </row>
    <row r="9160" spans="1:2" ht="12.75" x14ac:dyDescent="0.2">
      <c r="A9160" s="85">
        <v>9150</v>
      </c>
      <c r="B9160" s="96">
        <f t="shared" ca="1" si="142"/>
        <v>447579.6610288762</v>
      </c>
    </row>
    <row r="9161" spans="1:2" ht="12.75" x14ac:dyDescent="0.2">
      <c r="A9161" s="85">
        <v>9151</v>
      </c>
      <c r="B9161" s="96">
        <f t="shared" ca="1" si="142"/>
        <v>390245.38597856619</v>
      </c>
    </row>
    <row r="9162" spans="1:2" ht="12.75" x14ac:dyDescent="0.2">
      <c r="A9162" s="85">
        <v>9152</v>
      </c>
      <c r="B9162" s="96">
        <f t="shared" ca="1" si="142"/>
        <v>506077.65854465781</v>
      </c>
    </row>
    <row r="9163" spans="1:2" ht="12.75" x14ac:dyDescent="0.2">
      <c r="A9163" s="85">
        <v>9153</v>
      </c>
      <c r="B9163" s="96">
        <f t="shared" ref="B9163:B9226" ca="1" si="143">NORMINV(RAND(),B$4,B$5)</f>
        <v>524328.0081742719</v>
      </c>
    </row>
    <row r="9164" spans="1:2" ht="12.75" x14ac:dyDescent="0.2">
      <c r="A9164" s="85">
        <v>9154</v>
      </c>
      <c r="B9164" s="96">
        <f t="shared" ca="1" si="143"/>
        <v>501290.61612907727</v>
      </c>
    </row>
    <row r="9165" spans="1:2" ht="12.75" x14ac:dyDescent="0.2">
      <c r="A9165" s="85">
        <v>9155</v>
      </c>
      <c r="B9165" s="96">
        <f t="shared" ca="1" si="143"/>
        <v>586111.72397381882</v>
      </c>
    </row>
    <row r="9166" spans="1:2" ht="12.75" x14ac:dyDescent="0.2">
      <c r="A9166" s="85">
        <v>9156</v>
      </c>
      <c r="B9166" s="96">
        <f t="shared" ca="1" si="143"/>
        <v>482931.42770182644</v>
      </c>
    </row>
    <row r="9167" spans="1:2" ht="12.75" x14ac:dyDescent="0.2">
      <c r="A9167" s="85">
        <v>9157</v>
      </c>
      <c r="B9167" s="96">
        <f t="shared" ca="1" si="143"/>
        <v>484556.43156330218</v>
      </c>
    </row>
    <row r="9168" spans="1:2" ht="12.75" x14ac:dyDescent="0.2">
      <c r="A9168" s="85">
        <v>9158</v>
      </c>
      <c r="B9168" s="96">
        <f t="shared" ca="1" si="143"/>
        <v>471394.10953331855</v>
      </c>
    </row>
    <row r="9169" spans="1:2" ht="12.75" x14ac:dyDescent="0.2">
      <c r="A9169" s="85">
        <v>9159</v>
      </c>
      <c r="B9169" s="96">
        <f t="shared" ca="1" si="143"/>
        <v>523523.63736943231</v>
      </c>
    </row>
    <row r="9170" spans="1:2" ht="12.75" x14ac:dyDescent="0.2">
      <c r="A9170" s="85">
        <v>9160</v>
      </c>
      <c r="B9170" s="96">
        <f t="shared" ca="1" si="143"/>
        <v>496543.87244550831</v>
      </c>
    </row>
    <row r="9171" spans="1:2" ht="12.75" x14ac:dyDescent="0.2">
      <c r="A9171" s="85">
        <v>9161</v>
      </c>
      <c r="B9171" s="96">
        <f t="shared" ca="1" si="143"/>
        <v>441876.28041658783</v>
      </c>
    </row>
    <row r="9172" spans="1:2" ht="12.75" x14ac:dyDescent="0.2">
      <c r="A9172" s="85">
        <v>9162</v>
      </c>
      <c r="B9172" s="96">
        <f t="shared" ca="1" si="143"/>
        <v>452177.9225178482</v>
      </c>
    </row>
    <row r="9173" spans="1:2" ht="12.75" x14ac:dyDescent="0.2">
      <c r="A9173" s="85">
        <v>9163</v>
      </c>
      <c r="B9173" s="96">
        <f t="shared" ca="1" si="143"/>
        <v>474336.67756108736</v>
      </c>
    </row>
    <row r="9174" spans="1:2" ht="12.75" x14ac:dyDescent="0.2">
      <c r="A9174" s="85">
        <v>9164</v>
      </c>
      <c r="B9174" s="96">
        <f t="shared" ca="1" si="143"/>
        <v>498941.93682590249</v>
      </c>
    </row>
    <row r="9175" spans="1:2" ht="12.75" x14ac:dyDescent="0.2">
      <c r="A9175" s="85">
        <v>9165</v>
      </c>
      <c r="B9175" s="96">
        <f t="shared" ca="1" si="143"/>
        <v>447845.43023717724</v>
      </c>
    </row>
    <row r="9176" spans="1:2" ht="12.75" x14ac:dyDescent="0.2">
      <c r="A9176" s="85">
        <v>9166</v>
      </c>
      <c r="B9176" s="96">
        <f t="shared" ca="1" si="143"/>
        <v>491836.93320850661</v>
      </c>
    </row>
    <row r="9177" spans="1:2" ht="12.75" x14ac:dyDescent="0.2">
      <c r="A9177" s="85">
        <v>9167</v>
      </c>
      <c r="B9177" s="96">
        <f t="shared" ca="1" si="143"/>
        <v>444285.53828125808</v>
      </c>
    </row>
    <row r="9178" spans="1:2" ht="12.75" x14ac:dyDescent="0.2">
      <c r="A9178" s="85">
        <v>9168</v>
      </c>
      <c r="B9178" s="96">
        <f t="shared" ca="1" si="143"/>
        <v>440115.47393650695</v>
      </c>
    </row>
    <row r="9179" spans="1:2" ht="12.75" x14ac:dyDescent="0.2">
      <c r="A9179" s="85">
        <v>9169</v>
      </c>
      <c r="B9179" s="96">
        <f t="shared" ca="1" si="143"/>
        <v>535255.94337777537</v>
      </c>
    </row>
    <row r="9180" spans="1:2" ht="12.75" x14ac:dyDescent="0.2">
      <c r="A9180" s="85">
        <v>9170</v>
      </c>
      <c r="B9180" s="96">
        <f t="shared" ca="1" si="143"/>
        <v>473470.26164029067</v>
      </c>
    </row>
    <row r="9181" spans="1:2" ht="12.75" x14ac:dyDescent="0.2">
      <c r="A9181" s="85">
        <v>9171</v>
      </c>
      <c r="B9181" s="96">
        <f t="shared" ca="1" si="143"/>
        <v>448975.82615340926</v>
      </c>
    </row>
    <row r="9182" spans="1:2" ht="12.75" x14ac:dyDescent="0.2">
      <c r="A9182" s="85">
        <v>9172</v>
      </c>
      <c r="B9182" s="96">
        <f t="shared" ca="1" si="143"/>
        <v>483319.50671641825</v>
      </c>
    </row>
    <row r="9183" spans="1:2" ht="12.75" x14ac:dyDescent="0.2">
      <c r="A9183" s="85">
        <v>9173</v>
      </c>
      <c r="B9183" s="96">
        <f t="shared" ca="1" si="143"/>
        <v>495774.75534220674</v>
      </c>
    </row>
    <row r="9184" spans="1:2" ht="12.75" x14ac:dyDescent="0.2">
      <c r="A9184" s="85">
        <v>9174</v>
      </c>
      <c r="B9184" s="96">
        <f t="shared" ca="1" si="143"/>
        <v>480724.69554646278</v>
      </c>
    </row>
    <row r="9185" spans="1:2" ht="12.75" x14ac:dyDescent="0.2">
      <c r="A9185" s="85">
        <v>9175</v>
      </c>
      <c r="B9185" s="96">
        <f t="shared" ca="1" si="143"/>
        <v>462961.7341566814</v>
      </c>
    </row>
    <row r="9186" spans="1:2" ht="12.75" x14ac:dyDescent="0.2">
      <c r="A9186" s="85">
        <v>9176</v>
      </c>
      <c r="B9186" s="96">
        <f t="shared" ca="1" si="143"/>
        <v>511799.02625590487</v>
      </c>
    </row>
    <row r="9187" spans="1:2" ht="12.75" x14ac:dyDescent="0.2">
      <c r="A9187" s="85">
        <v>9177</v>
      </c>
      <c r="B9187" s="96">
        <f t="shared" ca="1" si="143"/>
        <v>499373.58406978194</v>
      </c>
    </row>
    <row r="9188" spans="1:2" ht="12.75" x14ac:dyDescent="0.2">
      <c r="A9188" s="85">
        <v>9178</v>
      </c>
      <c r="B9188" s="96">
        <f t="shared" ca="1" si="143"/>
        <v>528030.08463252289</v>
      </c>
    </row>
    <row r="9189" spans="1:2" ht="12.75" x14ac:dyDescent="0.2">
      <c r="A9189" s="85">
        <v>9179</v>
      </c>
      <c r="B9189" s="96">
        <f t="shared" ca="1" si="143"/>
        <v>504254.62413809175</v>
      </c>
    </row>
    <row r="9190" spans="1:2" ht="12.75" x14ac:dyDescent="0.2">
      <c r="A9190" s="85">
        <v>9180</v>
      </c>
      <c r="B9190" s="96">
        <f t="shared" ca="1" si="143"/>
        <v>424066.80224394356</v>
      </c>
    </row>
    <row r="9191" spans="1:2" ht="12.75" x14ac:dyDescent="0.2">
      <c r="A9191" s="85">
        <v>9181</v>
      </c>
      <c r="B9191" s="96">
        <f t="shared" ca="1" si="143"/>
        <v>521140.10765787738</v>
      </c>
    </row>
    <row r="9192" spans="1:2" ht="12.75" x14ac:dyDescent="0.2">
      <c r="A9192" s="85">
        <v>9182</v>
      </c>
      <c r="B9192" s="96">
        <f t="shared" ca="1" si="143"/>
        <v>548152.36412618414</v>
      </c>
    </row>
    <row r="9193" spans="1:2" ht="12.75" x14ac:dyDescent="0.2">
      <c r="A9193" s="85">
        <v>9183</v>
      </c>
      <c r="B9193" s="96">
        <f t="shared" ca="1" si="143"/>
        <v>497977.56188789383</v>
      </c>
    </row>
    <row r="9194" spans="1:2" ht="12.75" x14ac:dyDescent="0.2">
      <c r="A9194" s="85">
        <v>9184</v>
      </c>
      <c r="B9194" s="96">
        <f t="shared" ca="1" si="143"/>
        <v>537066.14964445028</v>
      </c>
    </row>
    <row r="9195" spans="1:2" ht="12.75" x14ac:dyDescent="0.2">
      <c r="A9195" s="85">
        <v>9185</v>
      </c>
      <c r="B9195" s="96">
        <f t="shared" ca="1" si="143"/>
        <v>464924.37885016325</v>
      </c>
    </row>
    <row r="9196" spans="1:2" ht="12.75" x14ac:dyDescent="0.2">
      <c r="A9196" s="85">
        <v>9186</v>
      </c>
      <c r="B9196" s="96">
        <f t="shared" ca="1" si="143"/>
        <v>507839.42865529872</v>
      </c>
    </row>
    <row r="9197" spans="1:2" ht="12.75" x14ac:dyDescent="0.2">
      <c r="A9197" s="85">
        <v>9187</v>
      </c>
      <c r="B9197" s="96">
        <f t="shared" ca="1" si="143"/>
        <v>436726.82687013486</v>
      </c>
    </row>
    <row r="9198" spans="1:2" ht="12.75" x14ac:dyDescent="0.2">
      <c r="A9198" s="85">
        <v>9188</v>
      </c>
      <c r="B9198" s="96">
        <f t="shared" ca="1" si="143"/>
        <v>538667.83960002987</v>
      </c>
    </row>
    <row r="9199" spans="1:2" ht="12.75" x14ac:dyDescent="0.2">
      <c r="A9199" s="85">
        <v>9189</v>
      </c>
      <c r="B9199" s="96">
        <f t="shared" ca="1" si="143"/>
        <v>485698.09832593676</v>
      </c>
    </row>
    <row r="9200" spans="1:2" ht="12.75" x14ac:dyDescent="0.2">
      <c r="A9200" s="85">
        <v>9190</v>
      </c>
      <c r="B9200" s="96">
        <f t="shared" ca="1" si="143"/>
        <v>524316.00737597619</v>
      </c>
    </row>
    <row r="9201" spans="1:2" ht="12.75" x14ac:dyDescent="0.2">
      <c r="A9201" s="85">
        <v>9191</v>
      </c>
      <c r="B9201" s="96">
        <f t="shared" ca="1" si="143"/>
        <v>512480.32316848257</v>
      </c>
    </row>
    <row r="9202" spans="1:2" ht="12.75" x14ac:dyDescent="0.2">
      <c r="A9202" s="85">
        <v>9192</v>
      </c>
      <c r="B9202" s="96">
        <f t="shared" ca="1" si="143"/>
        <v>411546.83225820132</v>
      </c>
    </row>
    <row r="9203" spans="1:2" ht="12.75" x14ac:dyDescent="0.2">
      <c r="A9203" s="85">
        <v>9193</v>
      </c>
      <c r="B9203" s="96">
        <f t="shared" ca="1" si="143"/>
        <v>536335.92586919793</v>
      </c>
    </row>
    <row r="9204" spans="1:2" ht="12.75" x14ac:dyDescent="0.2">
      <c r="A9204" s="85">
        <v>9194</v>
      </c>
      <c r="B9204" s="96">
        <f t="shared" ca="1" si="143"/>
        <v>442337.93397644669</v>
      </c>
    </row>
    <row r="9205" spans="1:2" ht="12.75" x14ac:dyDescent="0.2">
      <c r="A9205" s="85">
        <v>9195</v>
      </c>
      <c r="B9205" s="96">
        <f t="shared" ca="1" si="143"/>
        <v>508151.62481688161</v>
      </c>
    </row>
    <row r="9206" spans="1:2" ht="12.75" x14ac:dyDescent="0.2">
      <c r="A9206" s="85">
        <v>9196</v>
      </c>
      <c r="B9206" s="96">
        <f t="shared" ca="1" si="143"/>
        <v>479987.58707083506</v>
      </c>
    </row>
    <row r="9207" spans="1:2" ht="12.75" x14ac:dyDescent="0.2">
      <c r="A9207" s="85">
        <v>9197</v>
      </c>
      <c r="B9207" s="96">
        <f t="shared" ca="1" si="143"/>
        <v>495110.37629709701</v>
      </c>
    </row>
    <row r="9208" spans="1:2" ht="12.75" x14ac:dyDescent="0.2">
      <c r="A9208" s="85">
        <v>9198</v>
      </c>
      <c r="B9208" s="96">
        <f t="shared" ca="1" si="143"/>
        <v>480858.62933988619</v>
      </c>
    </row>
    <row r="9209" spans="1:2" ht="12.75" x14ac:dyDescent="0.2">
      <c r="A9209" s="85">
        <v>9199</v>
      </c>
      <c r="B9209" s="96">
        <f t="shared" ca="1" si="143"/>
        <v>472734.0151060014</v>
      </c>
    </row>
    <row r="9210" spans="1:2" ht="12.75" x14ac:dyDescent="0.2">
      <c r="A9210" s="85">
        <v>9200</v>
      </c>
      <c r="B9210" s="96">
        <f t="shared" ca="1" si="143"/>
        <v>517261.12039515399</v>
      </c>
    </row>
    <row r="9211" spans="1:2" ht="12.75" x14ac:dyDescent="0.2">
      <c r="A9211" s="85">
        <v>9201</v>
      </c>
      <c r="B9211" s="96">
        <f t="shared" ca="1" si="143"/>
        <v>500116.12826501217</v>
      </c>
    </row>
    <row r="9212" spans="1:2" ht="12.75" x14ac:dyDescent="0.2">
      <c r="A9212" s="85">
        <v>9202</v>
      </c>
      <c r="B9212" s="96">
        <f t="shared" ca="1" si="143"/>
        <v>419182.31852126156</v>
      </c>
    </row>
    <row r="9213" spans="1:2" ht="12.75" x14ac:dyDescent="0.2">
      <c r="A9213" s="85">
        <v>9203</v>
      </c>
      <c r="B9213" s="96">
        <f t="shared" ca="1" si="143"/>
        <v>484328.02423188073</v>
      </c>
    </row>
    <row r="9214" spans="1:2" ht="12.75" x14ac:dyDescent="0.2">
      <c r="A9214" s="85">
        <v>9204</v>
      </c>
      <c r="B9214" s="96">
        <f t="shared" ca="1" si="143"/>
        <v>507461.16451384022</v>
      </c>
    </row>
    <row r="9215" spans="1:2" ht="12.75" x14ac:dyDescent="0.2">
      <c r="A9215" s="85">
        <v>9205</v>
      </c>
      <c r="B9215" s="96">
        <f t="shared" ca="1" si="143"/>
        <v>566600.34153407335</v>
      </c>
    </row>
    <row r="9216" spans="1:2" ht="12.75" x14ac:dyDescent="0.2">
      <c r="A9216" s="85">
        <v>9206</v>
      </c>
      <c r="B9216" s="96">
        <f t="shared" ca="1" si="143"/>
        <v>455086.5175280234</v>
      </c>
    </row>
    <row r="9217" spans="1:2" ht="12.75" x14ac:dyDescent="0.2">
      <c r="A9217" s="85">
        <v>9207</v>
      </c>
      <c r="B9217" s="96">
        <f t="shared" ca="1" si="143"/>
        <v>459682.40540030878</v>
      </c>
    </row>
    <row r="9218" spans="1:2" ht="12.75" x14ac:dyDescent="0.2">
      <c r="A9218" s="85">
        <v>9208</v>
      </c>
      <c r="B9218" s="96">
        <f t="shared" ca="1" si="143"/>
        <v>548184.12182012631</v>
      </c>
    </row>
    <row r="9219" spans="1:2" ht="12.75" x14ac:dyDescent="0.2">
      <c r="A9219" s="85">
        <v>9209</v>
      </c>
      <c r="B9219" s="96">
        <f t="shared" ca="1" si="143"/>
        <v>462436.79948852409</v>
      </c>
    </row>
    <row r="9220" spans="1:2" ht="12.75" x14ac:dyDescent="0.2">
      <c r="A9220" s="85">
        <v>9210</v>
      </c>
      <c r="B9220" s="96">
        <f t="shared" ca="1" si="143"/>
        <v>479712.58894256834</v>
      </c>
    </row>
    <row r="9221" spans="1:2" ht="12.75" x14ac:dyDescent="0.2">
      <c r="A9221" s="85">
        <v>9211</v>
      </c>
      <c r="B9221" s="96">
        <f t="shared" ca="1" si="143"/>
        <v>481293.30698302406</v>
      </c>
    </row>
    <row r="9222" spans="1:2" ht="12.75" x14ac:dyDescent="0.2">
      <c r="A9222" s="85">
        <v>9212</v>
      </c>
      <c r="B9222" s="96">
        <f t="shared" ca="1" si="143"/>
        <v>497306.15713787643</v>
      </c>
    </row>
    <row r="9223" spans="1:2" ht="12.75" x14ac:dyDescent="0.2">
      <c r="A9223" s="85">
        <v>9213</v>
      </c>
      <c r="B9223" s="96">
        <f t="shared" ca="1" si="143"/>
        <v>522791.14463317121</v>
      </c>
    </row>
    <row r="9224" spans="1:2" ht="12.75" x14ac:dyDescent="0.2">
      <c r="A9224" s="85">
        <v>9214</v>
      </c>
      <c r="B9224" s="96">
        <f t="shared" ca="1" si="143"/>
        <v>449770.52666376199</v>
      </c>
    </row>
    <row r="9225" spans="1:2" ht="12.75" x14ac:dyDescent="0.2">
      <c r="A9225" s="85">
        <v>9215</v>
      </c>
      <c r="B9225" s="96">
        <f t="shared" ca="1" si="143"/>
        <v>492286.65196005686</v>
      </c>
    </row>
    <row r="9226" spans="1:2" ht="12.75" x14ac:dyDescent="0.2">
      <c r="A9226" s="85">
        <v>9216</v>
      </c>
      <c r="B9226" s="96">
        <f t="shared" ca="1" si="143"/>
        <v>509076.33878808498</v>
      </c>
    </row>
    <row r="9227" spans="1:2" ht="12.75" x14ac:dyDescent="0.2">
      <c r="A9227" s="85">
        <v>9217</v>
      </c>
      <c r="B9227" s="96">
        <f t="shared" ref="B9227:B9290" ca="1" si="144">NORMINV(RAND(),B$4,B$5)</f>
        <v>427126.10043820622</v>
      </c>
    </row>
    <row r="9228" spans="1:2" ht="12.75" x14ac:dyDescent="0.2">
      <c r="A9228" s="85">
        <v>9218</v>
      </c>
      <c r="B9228" s="96">
        <f t="shared" ca="1" si="144"/>
        <v>503173.30745981145</v>
      </c>
    </row>
    <row r="9229" spans="1:2" ht="12.75" x14ac:dyDescent="0.2">
      <c r="A9229" s="85">
        <v>9219</v>
      </c>
      <c r="B9229" s="96">
        <f t="shared" ca="1" si="144"/>
        <v>526967.37291722361</v>
      </c>
    </row>
    <row r="9230" spans="1:2" ht="12.75" x14ac:dyDescent="0.2">
      <c r="A9230" s="85">
        <v>9220</v>
      </c>
      <c r="B9230" s="96">
        <f t="shared" ca="1" si="144"/>
        <v>500227.62930817861</v>
      </c>
    </row>
    <row r="9231" spans="1:2" ht="12.75" x14ac:dyDescent="0.2">
      <c r="A9231" s="85">
        <v>9221</v>
      </c>
      <c r="B9231" s="96">
        <f t="shared" ca="1" si="144"/>
        <v>528472.76986199326</v>
      </c>
    </row>
    <row r="9232" spans="1:2" ht="12.75" x14ac:dyDescent="0.2">
      <c r="A9232" s="85">
        <v>9222</v>
      </c>
      <c r="B9232" s="96">
        <f t="shared" ca="1" si="144"/>
        <v>456988.19470846129</v>
      </c>
    </row>
    <row r="9233" spans="1:2" ht="12.75" x14ac:dyDescent="0.2">
      <c r="A9233" s="85">
        <v>9223</v>
      </c>
      <c r="B9233" s="96">
        <f t="shared" ca="1" si="144"/>
        <v>467121.12180970691</v>
      </c>
    </row>
    <row r="9234" spans="1:2" ht="12.75" x14ac:dyDescent="0.2">
      <c r="A9234" s="85">
        <v>9224</v>
      </c>
      <c r="B9234" s="96">
        <f t="shared" ca="1" si="144"/>
        <v>515864.37033616856</v>
      </c>
    </row>
    <row r="9235" spans="1:2" ht="12.75" x14ac:dyDescent="0.2">
      <c r="A9235" s="85">
        <v>9225</v>
      </c>
      <c r="B9235" s="96">
        <f t="shared" ca="1" si="144"/>
        <v>521409.89814997255</v>
      </c>
    </row>
    <row r="9236" spans="1:2" ht="12.75" x14ac:dyDescent="0.2">
      <c r="A9236" s="85">
        <v>9226</v>
      </c>
      <c r="B9236" s="96">
        <f t="shared" ca="1" si="144"/>
        <v>508435.19245208608</v>
      </c>
    </row>
    <row r="9237" spans="1:2" ht="12.75" x14ac:dyDescent="0.2">
      <c r="A9237" s="85">
        <v>9227</v>
      </c>
      <c r="B9237" s="96">
        <f t="shared" ca="1" si="144"/>
        <v>448992.38364088628</v>
      </c>
    </row>
    <row r="9238" spans="1:2" ht="12.75" x14ac:dyDescent="0.2">
      <c r="A9238" s="85">
        <v>9228</v>
      </c>
      <c r="B9238" s="96">
        <f t="shared" ca="1" si="144"/>
        <v>518217.07741165592</v>
      </c>
    </row>
    <row r="9239" spans="1:2" ht="12.75" x14ac:dyDescent="0.2">
      <c r="A9239" s="85">
        <v>9229</v>
      </c>
      <c r="B9239" s="96">
        <f t="shared" ca="1" si="144"/>
        <v>505125.68465505814</v>
      </c>
    </row>
    <row r="9240" spans="1:2" ht="12.75" x14ac:dyDescent="0.2">
      <c r="A9240" s="85">
        <v>9230</v>
      </c>
      <c r="B9240" s="96">
        <f t="shared" ca="1" si="144"/>
        <v>533839.59730075428</v>
      </c>
    </row>
    <row r="9241" spans="1:2" ht="12.75" x14ac:dyDescent="0.2">
      <c r="A9241" s="85">
        <v>9231</v>
      </c>
      <c r="B9241" s="96">
        <f t="shared" ca="1" si="144"/>
        <v>487203.96502034873</v>
      </c>
    </row>
    <row r="9242" spans="1:2" ht="12.75" x14ac:dyDescent="0.2">
      <c r="A9242" s="85">
        <v>9232</v>
      </c>
      <c r="B9242" s="96">
        <f t="shared" ca="1" si="144"/>
        <v>479607.12849407032</v>
      </c>
    </row>
    <row r="9243" spans="1:2" ht="12.75" x14ac:dyDescent="0.2">
      <c r="A9243" s="85">
        <v>9233</v>
      </c>
      <c r="B9243" s="96">
        <f t="shared" ca="1" si="144"/>
        <v>497302.91903630499</v>
      </c>
    </row>
    <row r="9244" spans="1:2" ht="12.75" x14ac:dyDescent="0.2">
      <c r="A9244" s="85">
        <v>9234</v>
      </c>
      <c r="B9244" s="96">
        <f t="shared" ca="1" si="144"/>
        <v>495763.18004687113</v>
      </c>
    </row>
    <row r="9245" spans="1:2" ht="12.75" x14ac:dyDescent="0.2">
      <c r="A9245" s="85">
        <v>9235</v>
      </c>
      <c r="B9245" s="96">
        <f t="shared" ca="1" si="144"/>
        <v>389894.47974393761</v>
      </c>
    </row>
    <row r="9246" spans="1:2" ht="12.75" x14ac:dyDescent="0.2">
      <c r="A9246" s="85">
        <v>9236</v>
      </c>
      <c r="B9246" s="96">
        <f t="shared" ca="1" si="144"/>
        <v>440720.57237063901</v>
      </c>
    </row>
    <row r="9247" spans="1:2" ht="12.75" x14ac:dyDescent="0.2">
      <c r="A9247" s="85">
        <v>9237</v>
      </c>
      <c r="B9247" s="96">
        <f t="shared" ca="1" si="144"/>
        <v>493531.09979909257</v>
      </c>
    </row>
    <row r="9248" spans="1:2" ht="12.75" x14ac:dyDescent="0.2">
      <c r="A9248" s="85">
        <v>9238</v>
      </c>
      <c r="B9248" s="96">
        <f t="shared" ca="1" si="144"/>
        <v>489870.59221342474</v>
      </c>
    </row>
    <row r="9249" spans="1:2" ht="12.75" x14ac:dyDescent="0.2">
      <c r="A9249" s="85">
        <v>9239</v>
      </c>
      <c r="B9249" s="96">
        <f t="shared" ca="1" si="144"/>
        <v>536025.09778735228</v>
      </c>
    </row>
    <row r="9250" spans="1:2" ht="12.75" x14ac:dyDescent="0.2">
      <c r="A9250" s="85">
        <v>9240</v>
      </c>
      <c r="B9250" s="96">
        <f t="shared" ca="1" si="144"/>
        <v>507434.9313214125</v>
      </c>
    </row>
    <row r="9251" spans="1:2" ht="12.75" x14ac:dyDescent="0.2">
      <c r="A9251" s="85">
        <v>9241</v>
      </c>
      <c r="B9251" s="96">
        <f t="shared" ca="1" si="144"/>
        <v>489489.60122173204</v>
      </c>
    </row>
    <row r="9252" spans="1:2" ht="12.75" x14ac:dyDescent="0.2">
      <c r="A9252" s="85">
        <v>9242</v>
      </c>
      <c r="B9252" s="96">
        <f t="shared" ca="1" si="144"/>
        <v>477689.39182829938</v>
      </c>
    </row>
    <row r="9253" spans="1:2" ht="12.75" x14ac:dyDescent="0.2">
      <c r="A9253" s="85">
        <v>9243</v>
      </c>
      <c r="B9253" s="96">
        <f t="shared" ca="1" si="144"/>
        <v>533679.17076233111</v>
      </c>
    </row>
    <row r="9254" spans="1:2" ht="12.75" x14ac:dyDescent="0.2">
      <c r="A9254" s="85">
        <v>9244</v>
      </c>
      <c r="B9254" s="96">
        <f t="shared" ca="1" si="144"/>
        <v>520956.97083782771</v>
      </c>
    </row>
    <row r="9255" spans="1:2" ht="12.75" x14ac:dyDescent="0.2">
      <c r="A9255" s="85">
        <v>9245</v>
      </c>
      <c r="B9255" s="96">
        <f t="shared" ca="1" si="144"/>
        <v>500740.33096854569</v>
      </c>
    </row>
    <row r="9256" spans="1:2" ht="12.75" x14ac:dyDescent="0.2">
      <c r="A9256" s="85">
        <v>9246</v>
      </c>
      <c r="B9256" s="96">
        <f t="shared" ca="1" si="144"/>
        <v>512309.22047900478</v>
      </c>
    </row>
    <row r="9257" spans="1:2" ht="12.75" x14ac:dyDescent="0.2">
      <c r="A9257" s="85">
        <v>9247</v>
      </c>
      <c r="B9257" s="96">
        <f t="shared" ca="1" si="144"/>
        <v>509530.95239427598</v>
      </c>
    </row>
    <row r="9258" spans="1:2" ht="12.75" x14ac:dyDescent="0.2">
      <c r="A9258" s="85">
        <v>9248</v>
      </c>
      <c r="B9258" s="96">
        <f t="shared" ca="1" si="144"/>
        <v>469999.2025295457</v>
      </c>
    </row>
    <row r="9259" spans="1:2" ht="12.75" x14ac:dyDescent="0.2">
      <c r="A9259" s="85">
        <v>9249</v>
      </c>
      <c r="B9259" s="96">
        <f t="shared" ca="1" si="144"/>
        <v>514137.40416129498</v>
      </c>
    </row>
    <row r="9260" spans="1:2" ht="12.75" x14ac:dyDescent="0.2">
      <c r="A9260" s="85">
        <v>9250</v>
      </c>
      <c r="B9260" s="96">
        <f t="shared" ca="1" si="144"/>
        <v>425777.25045633921</v>
      </c>
    </row>
    <row r="9261" spans="1:2" ht="12.75" x14ac:dyDescent="0.2">
      <c r="A9261" s="85">
        <v>9251</v>
      </c>
      <c r="B9261" s="96">
        <f t="shared" ca="1" si="144"/>
        <v>554716.13895925507</v>
      </c>
    </row>
    <row r="9262" spans="1:2" ht="12.75" x14ac:dyDescent="0.2">
      <c r="A9262" s="85">
        <v>9252</v>
      </c>
      <c r="B9262" s="96">
        <f t="shared" ca="1" si="144"/>
        <v>472282.47454878589</v>
      </c>
    </row>
    <row r="9263" spans="1:2" ht="12.75" x14ac:dyDescent="0.2">
      <c r="A9263" s="85">
        <v>9253</v>
      </c>
      <c r="B9263" s="96">
        <f t="shared" ca="1" si="144"/>
        <v>543087.27041293564</v>
      </c>
    </row>
    <row r="9264" spans="1:2" ht="12.75" x14ac:dyDescent="0.2">
      <c r="A9264" s="85">
        <v>9254</v>
      </c>
      <c r="B9264" s="96">
        <f t="shared" ca="1" si="144"/>
        <v>472333.43499605183</v>
      </c>
    </row>
    <row r="9265" spans="1:2" ht="12.75" x14ac:dyDescent="0.2">
      <c r="A9265" s="85">
        <v>9255</v>
      </c>
      <c r="B9265" s="96">
        <f t="shared" ca="1" si="144"/>
        <v>519656.87654149433</v>
      </c>
    </row>
    <row r="9266" spans="1:2" ht="12.75" x14ac:dyDescent="0.2">
      <c r="A9266" s="85">
        <v>9256</v>
      </c>
      <c r="B9266" s="96">
        <f t="shared" ca="1" si="144"/>
        <v>552362.56588776782</v>
      </c>
    </row>
    <row r="9267" spans="1:2" ht="12.75" x14ac:dyDescent="0.2">
      <c r="A9267" s="85">
        <v>9257</v>
      </c>
      <c r="B9267" s="96">
        <f t="shared" ca="1" si="144"/>
        <v>468474.74363447656</v>
      </c>
    </row>
    <row r="9268" spans="1:2" ht="12.75" x14ac:dyDescent="0.2">
      <c r="A9268" s="85">
        <v>9258</v>
      </c>
      <c r="B9268" s="96">
        <f t="shared" ca="1" si="144"/>
        <v>492711.97263536049</v>
      </c>
    </row>
    <row r="9269" spans="1:2" ht="12.75" x14ac:dyDescent="0.2">
      <c r="A9269" s="85">
        <v>9259</v>
      </c>
      <c r="B9269" s="96">
        <f t="shared" ca="1" si="144"/>
        <v>459824.31842548528</v>
      </c>
    </row>
    <row r="9270" spans="1:2" ht="12.75" x14ac:dyDescent="0.2">
      <c r="A9270" s="85">
        <v>9260</v>
      </c>
      <c r="B9270" s="96">
        <f t="shared" ca="1" si="144"/>
        <v>494929.61540407001</v>
      </c>
    </row>
    <row r="9271" spans="1:2" ht="12.75" x14ac:dyDescent="0.2">
      <c r="A9271" s="85">
        <v>9261</v>
      </c>
      <c r="B9271" s="96">
        <f t="shared" ca="1" si="144"/>
        <v>423148.80592463654</v>
      </c>
    </row>
    <row r="9272" spans="1:2" ht="12.75" x14ac:dyDescent="0.2">
      <c r="A9272" s="85">
        <v>9262</v>
      </c>
      <c r="B9272" s="96">
        <f t="shared" ca="1" si="144"/>
        <v>510778.64308553882</v>
      </c>
    </row>
    <row r="9273" spans="1:2" ht="12.75" x14ac:dyDescent="0.2">
      <c r="A9273" s="85">
        <v>9263</v>
      </c>
      <c r="B9273" s="96">
        <f t="shared" ca="1" si="144"/>
        <v>525749.30451479356</v>
      </c>
    </row>
    <row r="9274" spans="1:2" ht="12.75" x14ac:dyDescent="0.2">
      <c r="A9274" s="85">
        <v>9264</v>
      </c>
      <c r="B9274" s="96">
        <f t="shared" ca="1" si="144"/>
        <v>481814.43592722859</v>
      </c>
    </row>
    <row r="9275" spans="1:2" ht="12.75" x14ac:dyDescent="0.2">
      <c r="A9275" s="85">
        <v>9265</v>
      </c>
      <c r="B9275" s="96">
        <f t="shared" ca="1" si="144"/>
        <v>498997.89196753764</v>
      </c>
    </row>
    <row r="9276" spans="1:2" ht="12.75" x14ac:dyDescent="0.2">
      <c r="A9276" s="85">
        <v>9266</v>
      </c>
      <c r="B9276" s="96">
        <f t="shared" ca="1" si="144"/>
        <v>506491.49182254897</v>
      </c>
    </row>
    <row r="9277" spans="1:2" ht="12.75" x14ac:dyDescent="0.2">
      <c r="A9277" s="85">
        <v>9267</v>
      </c>
      <c r="B9277" s="96">
        <f t="shared" ca="1" si="144"/>
        <v>489752.59320496139</v>
      </c>
    </row>
    <row r="9278" spans="1:2" ht="12.75" x14ac:dyDescent="0.2">
      <c r="A9278" s="85">
        <v>9268</v>
      </c>
      <c r="B9278" s="96">
        <f t="shared" ca="1" si="144"/>
        <v>516968.72659359069</v>
      </c>
    </row>
    <row r="9279" spans="1:2" ht="12.75" x14ac:dyDescent="0.2">
      <c r="A9279" s="85">
        <v>9269</v>
      </c>
      <c r="B9279" s="96">
        <f t="shared" ca="1" si="144"/>
        <v>458375.04914647737</v>
      </c>
    </row>
    <row r="9280" spans="1:2" ht="12.75" x14ac:dyDescent="0.2">
      <c r="A9280" s="85">
        <v>9270</v>
      </c>
      <c r="B9280" s="96">
        <f t="shared" ca="1" si="144"/>
        <v>563229.05819458503</v>
      </c>
    </row>
    <row r="9281" spans="1:2" ht="12.75" x14ac:dyDescent="0.2">
      <c r="A9281" s="85">
        <v>9271</v>
      </c>
      <c r="B9281" s="96">
        <f t="shared" ca="1" si="144"/>
        <v>446041.39441478672</v>
      </c>
    </row>
    <row r="9282" spans="1:2" ht="12.75" x14ac:dyDescent="0.2">
      <c r="A9282" s="85">
        <v>9272</v>
      </c>
      <c r="B9282" s="96">
        <f t="shared" ca="1" si="144"/>
        <v>442741.23299091408</v>
      </c>
    </row>
    <row r="9283" spans="1:2" ht="12.75" x14ac:dyDescent="0.2">
      <c r="A9283" s="85">
        <v>9273</v>
      </c>
      <c r="B9283" s="96">
        <f t="shared" ca="1" si="144"/>
        <v>542036.92475237406</v>
      </c>
    </row>
    <row r="9284" spans="1:2" ht="12.75" x14ac:dyDescent="0.2">
      <c r="A9284" s="85">
        <v>9274</v>
      </c>
      <c r="B9284" s="96">
        <f t="shared" ca="1" si="144"/>
        <v>478213.36722914595</v>
      </c>
    </row>
    <row r="9285" spans="1:2" ht="12.75" x14ac:dyDescent="0.2">
      <c r="A9285" s="85">
        <v>9275</v>
      </c>
      <c r="B9285" s="96">
        <f t="shared" ca="1" si="144"/>
        <v>493706.98430920643</v>
      </c>
    </row>
    <row r="9286" spans="1:2" ht="12.75" x14ac:dyDescent="0.2">
      <c r="A9286" s="85">
        <v>9276</v>
      </c>
      <c r="B9286" s="96">
        <f t="shared" ca="1" si="144"/>
        <v>448928.08191228227</v>
      </c>
    </row>
    <row r="9287" spans="1:2" ht="12.75" x14ac:dyDescent="0.2">
      <c r="A9287" s="85">
        <v>9277</v>
      </c>
      <c r="B9287" s="96">
        <f t="shared" ca="1" si="144"/>
        <v>523554.78028888092</v>
      </c>
    </row>
    <row r="9288" spans="1:2" ht="12.75" x14ac:dyDescent="0.2">
      <c r="A9288" s="85">
        <v>9278</v>
      </c>
      <c r="B9288" s="96">
        <f t="shared" ca="1" si="144"/>
        <v>458188.22815147153</v>
      </c>
    </row>
    <row r="9289" spans="1:2" ht="12.75" x14ac:dyDescent="0.2">
      <c r="A9289" s="85">
        <v>9279</v>
      </c>
      <c r="B9289" s="96">
        <f t="shared" ca="1" si="144"/>
        <v>457001.30519868986</v>
      </c>
    </row>
    <row r="9290" spans="1:2" ht="12.75" x14ac:dyDescent="0.2">
      <c r="A9290" s="85">
        <v>9280</v>
      </c>
      <c r="B9290" s="96">
        <f t="shared" ca="1" si="144"/>
        <v>474916.40594855009</v>
      </c>
    </row>
    <row r="9291" spans="1:2" ht="12.75" x14ac:dyDescent="0.2">
      <c r="A9291" s="85">
        <v>9281</v>
      </c>
      <c r="B9291" s="96">
        <f t="shared" ref="B9291:B9354" ca="1" si="145">NORMINV(RAND(),B$4,B$5)</f>
        <v>502499.36818254163</v>
      </c>
    </row>
    <row r="9292" spans="1:2" ht="12.75" x14ac:dyDescent="0.2">
      <c r="A9292" s="85">
        <v>9282</v>
      </c>
      <c r="B9292" s="96">
        <f t="shared" ca="1" si="145"/>
        <v>478734.54353379027</v>
      </c>
    </row>
    <row r="9293" spans="1:2" ht="12.75" x14ac:dyDescent="0.2">
      <c r="A9293" s="85">
        <v>9283</v>
      </c>
      <c r="B9293" s="96">
        <f t="shared" ca="1" si="145"/>
        <v>486334.93588821753</v>
      </c>
    </row>
    <row r="9294" spans="1:2" ht="12.75" x14ac:dyDescent="0.2">
      <c r="A9294" s="85">
        <v>9284</v>
      </c>
      <c r="B9294" s="96">
        <f t="shared" ca="1" si="145"/>
        <v>470588.76570655196</v>
      </c>
    </row>
    <row r="9295" spans="1:2" ht="12.75" x14ac:dyDescent="0.2">
      <c r="A9295" s="85">
        <v>9285</v>
      </c>
      <c r="B9295" s="96">
        <f t="shared" ca="1" si="145"/>
        <v>471033.78226493113</v>
      </c>
    </row>
    <row r="9296" spans="1:2" ht="12.75" x14ac:dyDescent="0.2">
      <c r="A9296" s="85">
        <v>9286</v>
      </c>
      <c r="B9296" s="96">
        <f t="shared" ca="1" si="145"/>
        <v>462746.94841469661</v>
      </c>
    </row>
    <row r="9297" spans="1:2" ht="12.75" x14ac:dyDescent="0.2">
      <c r="A9297" s="85">
        <v>9287</v>
      </c>
      <c r="B9297" s="96">
        <f t="shared" ca="1" si="145"/>
        <v>518936.11341084039</v>
      </c>
    </row>
    <row r="9298" spans="1:2" ht="12.75" x14ac:dyDescent="0.2">
      <c r="A9298" s="85">
        <v>9288</v>
      </c>
      <c r="B9298" s="96">
        <f t="shared" ca="1" si="145"/>
        <v>440378.81622762809</v>
      </c>
    </row>
    <row r="9299" spans="1:2" ht="12.75" x14ac:dyDescent="0.2">
      <c r="A9299" s="85">
        <v>9289</v>
      </c>
      <c r="B9299" s="96">
        <f t="shared" ca="1" si="145"/>
        <v>406435.30260727456</v>
      </c>
    </row>
    <row r="9300" spans="1:2" ht="12.75" x14ac:dyDescent="0.2">
      <c r="A9300" s="85">
        <v>9290</v>
      </c>
      <c r="B9300" s="96">
        <f t="shared" ca="1" si="145"/>
        <v>480719.01740253798</v>
      </c>
    </row>
    <row r="9301" spans="1:2" ht="12.75" x14ac:dyDescent="0.2">
      <c r="A9301" s="85">
        <v>9291</v>
      </c>
      <c r="B9301" s="96">
        <f t="shared" ca="1" si="145"/>
        <v>419162.14991178998</v>
      </c>
    </row>
    <row r="9302" spans="1:2" ht="12.75" x14ac:dyDescent="0.2">
      <c r="A9302" s="85">
        <v>9292</v>
      </c>
      <c r="B9302" s="96">
        <f t="shared" ca="1" si="145"/>
        <v>452790.79874454206</v>
      </c>
    </row>
    <row r="9303" spans="1:2" ht="12.75" x14ac:dyDescent="0.2">
      <c r="A9303" s="85">
        <v>9293</v>
      </c>
      <c r="B9303" s="96">
        <f t="shared" ca="1" si="145"/>
        <v>486973.80325182306</v>
      </c>
    </row>
    <row r="9304" spans="1:2" ht="12.75" x14ac:dyDescent="0.2">
      <c r="A9304" s="85">
        <v>9294</v>
      </c>
      <c r="B9304" s="96">
        <f t="shared" ca="1" si="145"/>
        <v>515638.91015445127</v>
      </c>
    </row>
    <row r="9305" spans="1:2" ht="12.75" x14ac:dyDescent="0.2">
      <c r="A9305" s="85">
        <v>9295</v>
      </c>
      <c r="B9305" s="96">
        <f t="shared" ca="1" si="145"/>
        <v>500764.24041339301</v>
      </c>
    </row>
    <row r="9306" spans="1:2" ht="12.75" x14ac:dyDescent="0.2">
      <c r="A9306" s="85">
        <v>9296</v>
      </c>
      <c r="B9306" s="96">
        <f t="shared" ca="1" si="145"/>
        <v>508927.67772846401</v>
      </c>
    </row>
    <row r="9307" spans="1:2" ht="12.75" x14ac:dyDescent="0.2">
      <c r="A9307" s="85">
        <v>9297</v>
      </c>
      <c r="B9307" s="96">
        <f t="shared" ca="1" si="145"/>
        <v>554912.77627178433</v>
      </c>
    </row>
    <row r="9308" spans="1:2" ht="12.75" x14ac:dyDescent="0.2">
      <c r="A9308" s="85">
        <v>9298</v>
      </c>
      <c r="B9308" s="96">
        <f t="shared" ca="1" si="145"/>
        <v>539028.42800301278</v>
      </c>
    </row>
    <row r="9309" spans="1:2" ht="12.75" x14ac:dyDescent="0.2">
      <c r="A9309" s="85">
        <v>9299</v>
      </c>
      <c r="B9309" s="96">
        <f t="shared" ca="1" si="145"/>
        <v>488204.60573597788</v>
      </c>
    </row>
    <row r="9310" spans="1:2" ht="12.75" x14ac:dyDescent="0.2">
      <c r="A9310" s="85">
        <v>9300</v>
      </c>
      <c r="B9310" s="96">
        <f t="shared" ca="1" si="145"/>
        <v>525491.52245771035</v>
      </c>
    </row>
    <row r="9311" spans="1:2" ht="12.75" x14ac:dyDescent="0.2">
      <c r="A9311" s="85">
        <v>9301</v>
      </c>
      <c r="B9311" s="96">
        <f t="shared" ca="1" si="145"/>
        <v>500708.03930998035</v>
      </c>
    </row>
    <row r="9312" spans="1:2" ht="12.75" x14ac:dyDescent="0.2">
      <c r="A9312" s="85">
        <v>9302</v>
      </c>
      <c r="B9312" s="96">
        <f t="shared" ca="1" si="145"/>
        <v>505928.01334399759</v>
      </c>
    </row>
    <row r="9313" spans="1:2" ht="12.75" x14ac:dyDescent="0.2">
      <c r="A9313" s="85">
        <v>9303</v>
      </c>
      <c r="B9313" s="96">
        <f t="shared" ca="1" si="145"/>
        <v>522683.84153328871</v>
      </c>
    </row>
    <row r="9314" spans="1:2" ht="12.75" x14ac:dyDescent="0.2">
      <c r="A9314" s="85">
        <v>9304</v>
      </c>
      <c r="B9314" s="96">
        <f t="shared" ca="1" si="145"/>
        <v>464500.83855770208</v>
      </c>
    </row>
    <row r="9315" spans="1:2" ht="12.75" x14ac:dyDescent="0.2">
      <c r="A9315" s="85">
        <v>9305</v>
      </c>
      <c r="B9315" s="96">
        <f t="shared" ca="1" si="145"/>
        <v>492741.50784669555</v>
      </c>
    </row>
    <row r="9316" spans="1:2" ht="12.75" x14ac:dyDescent="0.2">
      <c r="A9316" s="85">
        <v>9306</v>
      </c>
      <c r="B9316" s="96">
        <f t="shared" ca="1" si="145"/>
        <v>627143.7622494878</v>
      </c>
    </row>
    <row r="9317" spans="1:2" ht="12.75" x14ac:dyDescent="0.2">
      <c r="A9317" s="85">
        <v>9307</v>
      </c>
      <c r="B9317" s="96">
        <f t="shared" ca="1" si="145"/>
        <v>514136.00446028233</v>
      </c>
    </row>
    <row r="9318" spans="1:2" ht="12.75" x14ac:dyDescent="0.2">
      <c r="A9318" s="85">
        <v>9308</v>
      </c>
      <c r="B9318" s="96">
        <f t="shared" ca="1" si="145"/>
        <v>535069.94112748676</v>
      </c>
    </row>
    <row r="9319" spans="1:2" ht="12.75" x14ac:dyDescent="0.2">
      <c r="A9319" s="85">
        <v>9309</v>
      </c>
      <c r="B9319" s="96">
        <f t="shared" ca="1" si="145"/>
        <v>512276.09249206271</v>
      </c>
    </row>
    <row r="9320" spans="1:2" ht="12.75" x14ac:dyDescent="0.2">
      <c r="A9320" s="85">
        <v>9310</v>
      </c>
      <c r="B9320" s="96">
        <f t="shared" ca="1" si="145"/>
        <v>469788.49343745585</v>
      </c>
    </row>
    <row r="9321" spans="1:2" ht="12.75" x14ac:dyDescent="0.2">
      <c r="A9321" s="85">
        <v>9311</v>
      </c>
      <c r="B9321" s="96">
        <f t="shared" ca="1" si="145"/>
        <v>487908.62645977695</v>
      </c>
    </row>
    <row r="9322" spans="1:2" ht="12.75" x14ac:dyDescent="0.2">
      <c r="A9322" s="85">
        <v>9312</v>
      </c>
      <c r="B9322" s="96">
        <f t="shared" ca="1" si="145"/>
        <v>465213.23957859911</v>
      </c>
    </row>
    <row r="9323" spans="1:2" ht="12.75" x14ac:dyDescent="0.2">
      <c r="A9323" s="85">
        <v>9313</v>
      </c>
      <c r="B9323" s="96">
        <f t="shared" ca="1" si="145"/>
        <v>450010.70385211031</v>
      </c>
    </row>
    <row r="9324" spans="1:2" ht="12.75" x14ac:dyDescent="0.2">
      <c r="A9324" s="85">
        <v>9314</v>
      </c>
      <c r="B9324" s="96">
        <f t="shared" ca="1" si="145"/>
        <v>512841.33972159651</v>
      </c>
    </row>
    <row r="9325" spans="1:2" ht="12.75" x14ac:dyDescent="0.2">
      <c r="A9325" s="85">
        <v>9315</v>
      </c>
      <c r="B9325" s="96">
        <f t="shared" ca="1" si="145"/>
        <v>455609.34593219345</v>
      </c>
    </row>
    <row r="9326" spans="1:2" ht="12.75" x14ac:dyDescent="0.2">
      <c r="A9326" s="85">
        <v>9316</v>
      </c>
      <c r="B9326" s="96">
        <f t="shared" ca="1" si="145"/>
        <v>525708.58198473428</v>
      </c>
    </row>
    <row r="9327" spans="1:2" ht="12.75" x14ac:dyDescent="0.2">
      <c r="A9327" s="85">
        <v>9317</v>
      </c>
      <c r="B9327" s="96">
        <f t="shared" ca="1" si="145"/>
        <v>505665.72373971314</v>
      </c>
    </row>
    <row r="9328" spans="1:2" ht="12.75" x14ac:dyDescent="0.2">
      <c r="A9328" s="85">
        <v>9318</v>
      </c>
      <c r="B9328" s="96">
        <f t="shared" ca="1" si="145"/>
        <v>431322.50227379793</v>
      </c>
    </row>
    <row r="9329" spans="1:2" ht="12.75" x14ac:dyDescent="0.2">
      <c r="A9329" s="85">
        <v>9319</v>
      </c>
      <c r="B9329" s="96">
        <f t="shared" ca="1" si="145"/>
        <v>461450.81568268861</v>
      </c>
    </row>
    <row r="9330" spans="1:2" ht="12.75" x14ac:dyDescent="0.2">
      <c r="A9330" s="85">
        <v>9320</v>
      </c>
      <c r="B9330" s="96">
        <f t="shared" ca="1" si="145"/>
        <v>567516.02896887576</v>
      </c>
    </row>
    <row r="9331" spans="1:2" ht="12.75" x14ac:dyDescent="0.2">
      <c r="A9331" s="85">
        <v>9321</v>
      </c>
      <c r="B9331" s="96">
        <f t="shared" ca="1" si="145"/>
        <v>456435.75498166768</v>
      </c>
    </row>
    <row r="9332" spans="1:2" ht="12.75" x14ac:dyDescent="0.2">
      <c r="A9332" s="85">
        <v>9322</v>
      </c>
      <c r="B9332" s="96">
        <f t="shared" ca="1" si="145"/>
        <v>517691.02802901465</v>
      </c>
    </row>
    <row r="9333" spans="1:2" ht="12.75" x14ac:dyDescent="0.2">
      <c r="A9333" s="85">
        <v>9323</v>
      </c>
      <c r="B9333" s="96">
        <f t="shared" ca="1" si="145"/>
        <v>473922.21012400446</v>
      </c>
    </row>
    <row r="9334" spans="1:2" ht="12.75" x14ac:dyDescent="0.2">
      <c r="A9334" s="85">
        <v>9324</v>
      </c>
      <c r="B9334" s="96">
        <f t="shared" ca="1" si="145"/>
        <v>484993.79336755985</v>
      </c>
    </row>
    <row r="9335" spans="1:2" ht="12.75" x14ac:dyDescent="0.2">
      <c r="A9335" s="85">
        <v>9325</v>
      </c>
      <c r="B9335" s="96">
        <f t="shared" ca="1" si="145"/>
        <v>523466.73584216688</v>
      </c>
    </row>
    <row r="9336" spans="1:2" ht="12.75" x14ac:dyDescent="0.2">
      <c r="A9336" s="85">
        <v>9326</v>
      </c>
      <c r="B9336" s="96">
        <f t="shared" ca="1" si="145"/>
        <v>466184.7280200739</v>
      </c>
    </row>
    <row r="9337" spans="1:2" ht="12.75" x14ac:dyDescent="0.2">
      <c r="A9337" s="85">
        <v>9327</v>
      </c>
      <c r="B9337" s="96">
        <f t="shared" ca="1" si="145"/>
        <v>514377.30844623857</v>
      </c>
    </row>
    <row r="9338" spans="1:2" ht="12.75" x14ac:dyDescent="0.2">
      <c r="A9338" s="85">
        <v>9328</v>
      </c>
      <c r="B9338" s="96">
        <f t="shared" ca="1" si="145"/>
        <v>498116.80693897035</v>
      </c>
    </row>
    <row r="9339" spans="1:2" ht="12.75" x14ac:dyDescent="0.2">
      <c r="A9339" s="85">
        <v>9329</v>
      </c>
      <c r="B9339" s="96">
        <f t="shared" ca="1" si="145"/>
        <v>486981.8256366658</v>
      </c>
    </row>
    <row r="9340" spans="1:2" ht="12.75" x14ac:dyDescent="0.2">
      <c r="A9340" s="85">
        <v>9330</v>
      </c>
      <c r="B9340" s="96">
        <f t="shared" ca="1" si="145"/>
        <v>555191.06662003614</v>
      </c>
    </row>
    <row r="9341" spans="1:2" ht="12.75" x14ac:dyDescent="0.2">
      <c r="A9341" s="85">
        <v>9331</v>
      </c>
      <c r="B9341" s="96">
        <f t="shared" ca="1" si="145"/>
        <v>478309.41962965071</v>
      </c>
    </row>
    <row r="9342" spans="1:2" ht="12.75" x14ac:dyDescent="0.2">
      <c r="A9342" s="85">
        <v>9332</v>
      </c>
      <c r="B9342" s="96">
        <f t="shared" ca="1" si="145"/>
        <v>515729.59116717946</v>
      </c>
    </row>
    <row r="9343" spans="1:2" ht="12.75" x14ac:dyDescent="0.2">
      <c r="A9343" s="85">
        <v>9333</v>
      </c>
      <c r="B9343" s="96">
        <f t="shared" ca="1" si="145"/>
        <v>521178.63299560291</v>
      </c>
    </row>
    <row r="9344" spans="1:2" ht="12.75" x14ac:dyDescent="0.2">
      <c r="A9344" s="85">
        <v>9334</v>
      </c>
      <c r="B9344" s="96">
        <f t="shared" ca="1" si="145"/>
        <v>538155.69164889236</v>
      </c>
    </row>
    <row r="9345" spans="1:2" ht="12.75" x14ac:dyDescent="0.2">
      <c r="A9345" s="85">
        <v>9335</v>
      </c>
      <c r="B9345" s="96">
        <f t="shared" ca="1" si="145"/>
        <v>456314.49569084391</v>
      </c>
    </row>
    <row r="9346" spans="1:2" ht="12.75" x14ac:dyDescent="0.2">
      <c r="A9346" s="85">
        <v>9336</v>
      </c>
      <c r="B9346" s="96">
        <f t="shared" ca="1" si="145"/>
        <v>515088.41913540079</v>
      </c>
    </row>
    <row r="9347" spans="1:2" ht="12.75" x14ac:dyDescent="0.2">
      <c r="A9347" s="85">
        <v>9337</v>
      </c>
      <c r="B9347" s="96">
        <f t="shared" ca="1" si="145"/>
        <v>546629.80951538868</v>
      </c>
    </row>
    <row r="9348" spans="1:2" ht="12.75" x14ac:dyDescent="0.2">
      <c r="A9348" s="85">
        <v>9338</v>
      </c>
      <c r="B9348" s="96">
        <f t="shared" ca="1" si="145"/>
        <v>507029.92321896361</v>
      </c>
    </row>
    <row r="9349" spans="1:2" ht="12.75" x14ac:dyDescent="0.2">
      <c r="A9349" s="85">
        <v>9339</v>
      </c>
      <c r="B9349" s="96">
        <f t="shared" ca="1" si="145"/>
        <v>485569.87980246585</v>
      </c>
    </row>
    <row r="9350" spans="1:2" ht="12.75" x14ac:dyDescent="0.2">
      <c r="A9350" s="85">
        <v>9340</v>
      </c>
      <c r="B9350" s="96">
        <f t="shared" ca="1" si="145"/>
        <v>442446.21209228528</v>
      </c>
    </row>
    <row r="9351" spans="1:2" ht="12.75" x14ac:dyDescent="0.2">
      <c r="A9351" s="85">
        <v>9341</v>
      </c>
      <c r="B9351" s="96">
        <f t="shared" ca="1" si="145"/>
        <v>561986.61456172727</v>
      </c>
    </row>
    <row r="9352" spans="1:2" ht="12.75" x14ac:dyDescent="0.2">
      <c r="A9352" s="85">
        <v>9342</v>
      </c>
      <c r="B9352" s="96">
        <f t="shared" ca="1" si="145"/>
        <v>510864.92910074582</v>
      </c>
    </row>
    <row r="9353" spans="1:2" ht="12.75" x14ac:dyDescent="0.2">
      <c r="A9353" s="85">
        <v>9343</v>
      </c>
      <c r="B9353" s="96">
        <f t="shared" ca="1" si="145"/>
        <v>536184.84058429231</v>
      </c>
    </row>
    <row r="9354" spans="1:2" ht="12.75" x14ac:dyDescent="0.2">
      <c r="A9354" s="85">
        <v>9344</v>
      </c>
      <c r="B9354" s="96">
        <f t="shared" ca="1" si="145"/>
        <v>471525.17300006677</v>
      </c>
    </row>
    <row r="9355" spans="1:2" ht="12.75" x14ac:dyDescent="0.2">
      <c r="A9355" s="85">
        <v>9345</v>
      </c>
      <c r="B9355" s="96">
        <f t="shared" ref="B9355:B9418" ca="1" si="146">NORMINV(RAND(),B$4,B$5)</f>
        <v>463270.02384241077</v>
      </c>
    </row>
    <row r="9356" spans="1:2" ht="12.75" x14ac:dyDescent="0.2">
      <c r="A9356" s="85">
        <v>9346</v>
      </c>
      <c r="B9356" s="96">
        <f t="shared" ca="1" si="146"/>
        <v>493683.06219377497</v>
      </c>
    </row>
    <row r="9357" spans="1:2" ht="12.75" x14ac:dyDescent="0.2">
      <c r="A9357" s="85">
        <v>9347</v>
      </c>
      <c r="B9357" s="96">
        <f t="shared" ca="1" si="146"/>
        <v>418577.20238158782</v>
      </c>
    </row>
    <row r="9358" spans="1:2" ht="12.75" x14ac:dyDescent="0.2">
      <c r="A9358" s="85">
        <v>9348</v>
      </c>
      <c r="B9358" s="96">
        <f t="shared" ca="1" si="146"/>
        <v>461903.90815045923</v>
      </c>
    </row>
    <row r="9359" spans="1:2" ht="12.75" x14ac:dyDescent="0.2">
      <c r="A9359" s="85">
        <v>9349</v>
      </c>
      <c r="B9359" s="96">
        <f t="shared" ca="1" si="146"/>
        <v>512941.08829660324</v>
      </c>
    </row>
    <row r="9360" spans="1:2" ht="12.75" x14ac:dyDescent="0.2">
      <c r="A9360" s="85">
        <v>9350</v>
      </c>
      <c r="B9360" s="96">
        <f t="shared" ca="1" si="146"/>
        <v>532920.78754440136</v>
      </c>
    </row>
    <row r="9361" spans="1:2" ht="12.75" x14ac:dyDescent="0.2">
      <c r="A9361" s="85">
        <v>9351</v>
      </c>
      <c r="B9361" s="96">
        <f t="shared" ca="1" si="146"/>
        <v>493169.54613720434</v>
      </c>
    </row>
    <row r="9362" spans="1:2" ht="12.75" x14ac:dyDescent="0.2">
      <c r="A9362" s="85">
        <v>9352</v>
      </c>
      <c r="B9362" s="96">
        <f t="shared" ca="1" si="146"/>
        <v>515396.28258582263</v>
      </c>
    </row>
    <row r="9363" spans="1:2" ht="12.75" x14ac:dyDescent="0.2">
      <c r="A9363" s="85">
        <v>9353</v>
      </c>
      <c r="B9363" s="96">
        <f t="shared" ca="1" si="146"/>
        <v>439645.85997974622</v>
      </c>
    </row>
    <row r="9364" spans="1:2" ht="12.75" x14ac:dyDescent="0.2">
      <c r="A9364" s="85">
        <v>9354</v>
      </c>
      <c r="B9364" s="96">
        <f t="shared" ca="1" si="146"/>
        <v>528927.63336786919</v>
      </c>
    </row>
    <row r="9365" spans="1:2" ht="12.75" x14ac:dyDescent="0.2">
      <c r="A9365" s="85">
        <v>9355</v>
      </c>
      <c r="B9365" s="96">
        <f t="shared" ca="1" si="146"/>
        <v>489911.50050892937</v>
      </c>
    </row>
    <row r="9366" spans="1:2" ht="12.75" x14ac:dyDescent="0.2">
      <c r="A9366" s="85">
        <v>9356</v>
      </c>
      <c r="B9366" s="96">
        <f t="shared" ca="1" si="146"/>
        <v>512351.6784134857</v>
      </c>
    </row>
    <row r="9367" spans="1:2" ht="12.75" x14ac:dyDescent="0.2">
      <c r="A9367" s="85">
        <v>9357</v>
      </c>
      <c r="B9367" s="96">
        <f t="shared" ca="1" si="146"/>
        <v>470725.55770171492</v>
      </c>
    </row>
    <row r="9368" spans="1:2" ht="12.75" x14ac:dyDescent="0.2">
      <c r="A9368" s="85">
        <v>9358</v>
      </c>
      <c r="B9368" s="96">
        <f t="shared" ca="1" si="146"/>
        <v>439940.2259082431</v>
      </c>
    </row>
    <row r="9369" spans="1:2" ht="12.75" x14ac:dyDescent="0.2">
      <c r="A9369" s="85">
        <v>9359</v>
      </c>
      <c r="B9369" s="96">
        <f t="shared" ca="1" si="146"/>
        <v>420574.59050760558</v>
      </c>
    </row>
    <row r="9370" spans="1:2" ht="12.75" x14ac:dyDescent="0.2">
      <c r="A9370" s="85">
        <v>9360</v>
      </c>
      <c r="B9370" s="96">
        <f t="shared" ca="1" si="146"/>
        <v>540917.6332903452</v>
      </c>
    </row>
    <row r="9371" spans="1:2" ht="12.75" x14ac:dyDescent="0.2">
      <c r="A9371" s="85">
        <v>9361</v>
      </c>
      <c r="B9371" s="96">
        <f t="shared" ca="1" si="146"/>
        <v>484513.25500987796</v>
      </c>
    </row>
    <row r="9372" spans="1:2" ht="12.75" x14ac:dyDescent="0.2">
      <c r="A9372" s="85">
        <v>9362</v>
      </c>
      <c r="B9372" s="96">
        <f t="shared" ca="1" si="146"/>
        <v>470846.8058862834</v>
      </c>
    </row>
    <row r="9373" spans="1:2" ht="12.75" x14ac:dyDescent="0.2">
      <c r="A9373" s="85">
        <v>9363</v>
      </c>
      <c r="B9373" s="96">
        <f t="shared" ca="1" si="146"/>
        <v>487338.15742015583</v>
      </c>
    </row>
    <row r="9374" spans="1:2" ht="12.75" x14ac:dyDescent="0.2">
      <c r="A9374" s="85">
        <v>9364</v>
      </c>
      <c r="B9374" s="96">
        <f t="shared" ca="1" si="146"/>
        <v>500574.96131666237</v>
      </c>
    </row>
    <row r="9375" spans="1:2" ht="12.75" x14ac:dyDescent="0.2">
      <c r="A9375" s="85">
        <v>9365</v>
      </c>
      <c r="B9375" s="96">
        <f t="shared" ca="1" si="146"/>
        <v>481244.10677711671</v>
      </c>
    </row>
    <row r="9376" spans="1:2" ht="12.75" x14ac:dyDescent="0.2">
      <c r="A9376" s="85">
        <v>9366</v>
      </c>
      <c r="B9376" s="96">
        <f t="shared" ca="1" si="146"/>
        <v>516963.0535594984</v>
      </c>
    </row>
    <row r="9377" spans="1:2" ht="12.75" x14ac:dyDescent="0.2">
      <c r="A9377" s="85">
        <v>9367</v>
      </c>
      <c r="B9377" s="96">
        <f t="shared" ca="1" si="146"/>
        <v>475924.27043504018</v>
      </c>
    </row>
    <row r="9378" spans="1:2" ht="12.75" x14ac:dyDescent="0.2">
      <c r="A9378" s="85">
        <v>9368</v>
      </c>
      <c r="B9378" s="96">
        <f t="shared" ca="1" si="146"/>
        <v>512288.18918132799</v>
      </c>
    </row>
    <row r="9379" spans="1:2" ht="12.75" x14ac:dyDescent="0.2">
      <c r="A9379" s="85">
        <v>9369</v>
      </c>
      <c r="B9379" s="96">
        <f t="shared" ca="1" si="146"/>
        <v>494951.95654212899</v>
      </c>
    </row>
    <row r="9380" spans="1:2" ht="12.75" x14ac:dyDescent="0.2">
      <c r="A9380" s="85">
        <v>9370</v>
      </c>
      <c r="B9380" s="96">
        <f t="shared" ca="1" si="146"/>
        <v>432564.04949133121</v>
      </c>
    </row>
    <row r="9381" spans="1:2" ht="12.75" x14ac:dyDescent="0.2">
      <c r="A9381" s="85">
        <v>9371</v>
      </c>
      <c r="B9381" s="96">
        <f t="shared" ca="1" si="146"/>
        <v>484448.3649519246</v>
      </c>
    </row>
    <row r="9382" spans="1:2" ht="12.75" x14ac:dyDescent="0.2">
      <c r="A9382" s="85">
        <v>9372</v>
      </c>
      <c r="B9382" s="96">
        <f t="shared" ca="1" si="146"/>
        <v>434722.67889502842</v>
      </c>
    </row>
    <row r="9383" spans="1:2" ht="12.75" x14ac:dyDescent="0.2">
      <c r="A9383" s="85">
        <v>9373</v>
      </c>
      <c r="B9383" s="96">
        <f t="shared" ca="1" si="146"/>
        <v>474923.49837422738</v>
      </c>
    </row>
    <row r="9384" spans="1:2" ht="12.75" x14ac:dyDescent="0.2">
      <c r="A9384" s="85">
        <v>9374</v>
      </c>
      <c r="B9384" s="96">
        <f t="shared" ca="1" si="146"/>
        <v>564094.2439124852</v>
      </c>
    </row>
    <row r="9385" spans="1:2" ht="12.75" x14ac:dyDescent="0.2">
      <c r="A9385" s="85">
        <v>9375</v>
      </c>
      <c r="B9385" s="96">
        <f t="shared" ca="1" si="146"/>
        <v>510210.04116412665</v>
      </c>
    </row>
    <row r="9386" spans="1:2" ht="12.75" x14ac:dyDescent="0.2">
      <c r="A9386" s="85">
        <v>9376</v>
      </c>
      <c r="B9386" s="96">
        <f t="shared" ca="1" si="146"/>
        <v>409830.87408774171</v>
      </c>
    </row>
    <row r="9387" spans="1:2" ht="12.75" x14ac:dyDescent="0.2">
      <c r="A9387" s="85">
        <v>9377</v>
      </c>
      <c r="B9387" s="96">
        <f t="shared" ca="1" si="146"/>
        <v>504705.09756840469</v>
      </c>
    </row>
    <row r="9388" spans="1:2" ht="12.75" x14ac:dyDescent="0.2">
      <c r="A9388" s="85">
        <v>9378</v>
      </c>
      <c r="B9388" s="96">
        <f t="shared" ca="1" si="146"/>
        <v>470858.24081025179</v>
      </c>
    </row>
    <row r="9389" spans="1:2" ht="12.75" x14ac:dyDescent="0.2">
      <c r="A9389" s="85">
        <v>9379</v>
      </c>
      <c r="B9389" s="96">
        <f t="shared" ca="1" si="146"/>
        <v>468678.40258497174</v>
      </c>
    </row>
    <row r="9390" spans="1:2" ht="12.75" x14ac:dyDescent="0.2">
      <c r="A9390" s="85">
        <v>9380</v>
      </c>
      <c r="B9390" s="96">
        <f t="shared" ca="1" si="146"/>
        <v>524108.13055874145</v>
      </c>
    </row>
    <row r="9391" spans="1:2" ht="12.75" x14ac:dyDescent="0.2">
      <c r="A9391" s="85">
        <v>9381</v>
      </c>
      <c r="B9391" s="96">
        <f t="shared" ca="1" si="146"/>
        <v>551963.94732624269</v>
      </c>
    </row>
    <row r="9392" spans="1:2" ht="12.75" x14ac:dyDescent="0.2">
      <c r="A9392" s="85">
        <v>9382</v>
      </c>
      <c r="B9392" s="96">
        <f t="shared" ca="1" si="146"/>
        <v>489700.02035434864</v>
      </c>
    </row>
    <row r="9393" spans="1:2" ht="12.75" x14ac:dyDescent="0.2">
      <c r="A9393" s="85">
        <v>9383</v>
      </c>
      <c r="B9393" s="96">
        <f t="shared" ca="1" si="146"/>
        <v>542405.84896312538</v>
      </c>
    </row>
    <row r="9394" spans="1:2" ht="12.75" x14ac:dyDescent="0.2">
      <c r="A9394" s="85">
        <v>9384</v>
      </c>
      <c r="B9394" s="96">
        <f t="shared" ca="1" si="146"/>
        <v>511745.93594713986</v>
      </c>
    </row>
    <row r="9395" spans="1:2" ht="12.75" x14ac:dyDescent="0.2">
      <c r="A9395" s="85">
        <v>9385</v>
      </c>
      <c r="B9395" s="96">
        <f t="shared" ca="1" si="146"/>
        <v>549547.41455595859</v>
      </c>
    </row>
    <row r="9396" spans="1:2" ht="12.75" x14ac:dyDescent="0.2">
      <c r="A9396" s="85">
        <v>9386</v>
      </c>
      <c r="B9396" s="96">
        <f t="shared" ca="1" si="146"/>
        <v>507278.27341446467</v>
      </c>
    </row>
    <row r="9397" spans="1:2" ht="12.75" x14ac:dyDescent="0.2">
      <c r="A9397" s="85">
        <v>9387</v>
      </c>
      <c r="B9397" s="96">
        <f t="shared" ca="1" si="146"/>
        <v>495563.59738882707</v>
      </c>
    </row>
    <row r="9398" spans="1:2" ht="12.75" x14ac:dyDescent="0.2">
      <c r="A9398" s="85">
        <v>9388</v>
      </c>
      <c r="B9398" s="96">
        <f t="shared" ca="1" si="146"/>
        <v>501880.03438589704</v>
      </c>
    </row>
    <row r="9399" spans="1:2" ht="12.75" x14ac:dyDescent="0.2">
      <c r="A9399" s="85">
        <v>9389</v>
      </c>
      <c r="B9399" s="96">
        <f t="shared" ca="1" si="146"/>
        <v>463346.58835548931</v>
      </c>
    </row>
    <row r="9400" spans="1:2" ht="12.75" x14ac:dyDescent="0.2">
      <c r="A9400" s="85">
        <v>9390</v>
      </c>
      <c r="B9400" s="96">
        <f t="shared" ca="1" si="146"/>
        <v>472959.90520442696</v>
      </c>
    </row>
    <row r="9401" spans="1:2" ht="12.75" x14ac:dyDescent="0.2">
      <c r="A9401" s="85">
        <v>9391</v>
      </c>
      <c r="B9401" s="96">
        <f t="shared" ca="1" si="146"/>
        <v>483522.31702232611</v>
      </c>
    </row>
    <row r="9402" spans="1:2" ht="12.75" x14ac:dyDescent="0.2">
      <c r="A9402" s="85">
        <v>9392</v>
      </c>
      <c r="B9402" s="96">
        <f t="shared" ca="1" si="146"/>
        <v>525081.95471271512</v>
      </c>
    </row>
    <row r="9403" spans="1:2" ht="12.75" x14ac:dyDescent="0.2">
      <c r="A9403" s="85">
        <v>9393</v>
      </c>
      <c r="B9403" s="96">
        <f t="shared" ca="1" si="146"/>
        <v>536536.22649153357</v>
      </c>
    </row>
    <row r="9404" spans="1:2" ht="12.75" x14ac:dyDescent="0.2">
      <c r="A9404" s="85">
        <v>9394</v>
      </c>
      <c r="B9404" s="96">
        <f t="shared" ca="1" si="146"/>
        <v>512357.10329616227</v>
      </c>
    </row>
    <row r="9405" spans="1:2" ht="12.75" x14ac:dyDescent="0.2">
      <c r="A9405" s="85">
        <v>9395</v>
      </c>
      <c r="B9405" s="96">
        <f t="shared" ca="1" si="146"/>
        <v>464749.69575265993</v>
      </c>
    </row>
    <row r="9406" spans="1:2" ht="12.75" x14ac:dyDescent="0.2">
      <c r="A9406" s="85">
        <v>9396</v>
      </c>
      <c r="B9406" s="96">
        <f t="shared" ca="1" si="146"/>
        <v>534164.49292715406</v>
      </c>
    </row>
    <row r="9407" spans="1:2" ht="12.75" x14ac:dyDescent="0.2">
      <c r="A9407" s="85">
        <v>9397</v>
      </c>
      <c r="B9407" s="96">
        <f t="shared" ca="1" si="146"/>
        <v>499444.88733326487</v>
      </c>
    </row>
    <row r="9408" spans="1:2" ht="12.75" x14ac:dyDescent="0.2">
      <c r="A9408" s="85">
        <v>9398</v>
      </c>
      <c r="B9408" s="96">
        <f t="shared" ca="1" si="146"/>
        <v>493001.27921599045</v>
      </c>
    </row>
    <row r="9409" spans="1:2" ht="12.75" x14ac:dyDescent="0.2">
      <c r="A9409" s="85">
        <v>9399</v>
      </c>
      <c r="B9409" s="96">
        <f t="shared" ca="1" si="146"/>
        <v>557233.87976171309</v>
      </c>
    </row>
    <row r="9410" spans="1:2" ht="12.75" x14ac:dyDescent="0.2">
      <c r="A9410" s="85">
        <v>9400</v>
      </c>
      <c r="B9410" s="96">
        <f t="shared" ca="1" si="146"/>
        <v>535792.40560472873</v>
      </c>
    </row>
    <row r="9411" spans="1:2" ht="12.75" x14ac:dyDescent="0.2">
      <c r="A9411" s="85">
        <v>9401</v>
      </c>
      <c r="B9411" s="96">
        <f t="shared" ca="1" si="146"/>
        <v>481219.94323552551</v>
      </c>
    </row>
    <row r="9412" spans="1:2" ht="12.75" x14ac:dyDescent="0.2">
      <c r="A9412" s="85">
        <v>9402</v>
      </c>
      <c r="B9412" s="96">
        <f t="shared" ca="1" si="146"/>
        <v>440449.07915895997</v>
      </c>
    </row>
    <row r="9413" spans="1:2" ht="12.75" x14ac:dyDescent="0.2">
      <c r="A9413" s="85">
        <v>9403</v>
      </c>
      <c r="B9413" s="96">
        <f t="shared" ca="1" si="146"/>
        <v>575514.83683344186</v>
      </c>
    </row>
    <row r="9414" spans="1:2" ht="12.75" x14ac:dyDescent="0.2">
      <c r="A9414" s="85">
        <v>9404</v>
      </c>
      <c r="B9414" s="96">
        <f t="shared" ca="1" si="146"/>
        <v>468785.62522935303</v>
      </c>
    </row>
    <row r="9415" spans="1:2" ht="12.75" x14ac:dyDescent="0.2">
      <c r="A9415" s="85">
        <v>9405</v>
      </c>
      <c r="B9415" s="96">
        <f t="shared" ca="1" si="146"/>
        <v>484016.92624385259</v>
      </c>
    </row>
    <row r="9416" spans="1:2" ht="12.75" x14ac:dyDescent="0.2">
      <c r="A9416" s="85">
        <v>9406</v>
      </c>
      <c r="B9416" s="96">
        <f t="shared" ca="1" si="146"/>
        <v>495748.79187511554</v>
      </c>
    </row>
    <row r="9417" spans="1:2" ht="12.75" x14ac:dyDescent="0.2">
      <c r="A9417" s="85">
        <v>9407</v>
      </c>
      <c r="B9417" s="96">
        <f t="shared" ca="1" si="146"/>
        <v>512848.46644464391</v>
      </c>
    </row>
    <row r="9418" spans="1:2" ht="12.75" x14ac:dyDescent="0.2">
      <c r="A9418" s="85">
        <v>9408</v>
      </c>
      <c r="B9418" s="96">
        <f t="shared" ca="1" si="146"/>
        <v>582844.69269869127</v>
      </c>
    </row>
    <row r="9419" spans="1:2" ht="12.75" x14ac:dyDescent="0.2">
      <c r="A9419" s="85">
        <v>9409</v>
      </c>
      <c r="B9419" s="96">
        <f t="shared" ref="B9419:B9482" ca="1" si="147">NORMINV(RAND(),B$4,B$5)</f>
        <v>503067.90071678528</v>
      </c>
    </row>
    <row r="9420" spans="1:2" ht="12.75" x14ac:dyDescent="0.2">
      <c r="A9420" s="85">
        <v>9410</v>
      </c>
      <c r="B9420" s="96">
        <f t="shared" ca="1" si="147"/>
        <v>506659.73560604948</v>
      </c>
    </row>
    <row r="9421" spans="1:2" ht="12.75" x14ac:dyDescent="0.2">
      <c r="A9421" s="85">
        <v>9411</v>
      </c>
      <c r="B9421" s="96">
        <f t="shared" ca="1" si="147"/>
        <v>498193.08755602792</v>
      </c>
    </row>
    <row r="9422" spans="1:2" ht="12.75" x14ac:dyDescent="0.2">
      <c r="A9422" s="85">
        <v>9412</v>
      </c>
      <c r="B9422" s="96">
        <f t="shared" ca="1" si="147"/>
        <v>434404.96364534646</v>
      </c>
    </row>
    <row r="9423" spans="1:2" ht="12.75" x14ac:dyDescent="0.2">
      <c r="A9423" s="85">
        <v>9413</v>
      </c>
      <c r="B9423" s="96">
        <f t="shared" ca="1" si="147"/>
        <v>527511.14374620933</v>
      </c>
    </row>
    <row r="9424" spans="1:2" ht="12.75" x14ac:dyDescent="0.2">
      <c r="A9424" s="85">
        <v>9414</v>
      </c>
      <c r="B9424" s="96">
        <f t="shared" ca="1" si="147"/>
        <v>431191.54186542484</v>
      </c>
    </row>
    <row r="9425" spans="1:2" ht="12.75" x14ac:dyDescent="0.2">
      <c r="A9425" s="85">
        <v>9415</v>
      </c>
      <c r="B9425" s="96">
        <f t="shared" ca="1" si="147"/>
        <v>501425.34755216393</v>
      </c>
    </row>
    <row r="9426" spans="1:2" ht="12.75" x14ac:dyDescent="0.2">
      <c r="A9426" s="85">
        <v>9416</v>
      </c>
      <c r="B9426" s="96">
        <f t="shared" ca="1" si="147"/>
        <v>533472.8025150171</v>
      </c>
    </row>
    <row r="9427" spans="1:2" ht="12.75" x14ac:dyDescent="0.2">
      <c r="A9427" s="85">
        <v>9417</v>
      </c>
      <c r="B9427" s="96">
        <f t="shared" ca="1" si="147"/>
        <v>510866.4235552426</v>
      </c>
    </row>
    <row r="9428" spans="1:2" ht="12.75" x14ac:dyDescent="0.2">
      <c r="A9428" s="85">
        <v>9418</v>
      </c>
      <c r="B9428" s="96">
        <f t="shared" ca="1" si="147"/>
        <v>462172.64225626079</v>
      </c>
    </row>
    <row r="9429" spans="1:2" ht="12.75" x14ac:dyDescent="0.2">
      <c r="A9429" s="85">
        <v>9419</v>
      </c>
      <c r="B9429" s="96">
        <f t="shared" ca="1" si="147"/>
        <v>467559.60981973511</v>
      </c>
    </row>
    <row r="9430" spans="1:2" ht="12.75" x14ac:dyDescent="0.2">
      <c r="A9430" s="85">
        <v>9420</v>
      </c>
      <c r="B9430" s="96">
        <f t="shared" ca="1" si="147"/>
        <v>501090.92037266545</v>
      </c>
    </row>
    <row r="9431" spans="1:2" ht="12.75" x14ac:dyDescent="0.2">
      <c r="A9431" s="85">
        <v>9421</v>
      </c>
      <c r="B9431" s="96">
        <f t="shared" ca="1" si="147"/>
        <v>488920.92608212982</v>
      </c>
    </row>
    <row r="9432" spans="1:2" ht="12.75" x14ac:dyDescent="0.2">
      <c r="A9432" s="85">
        <v>9422</v>
      </c>
      <c r="B9432" s="96">
        <f t="shared" ca="1" si="147"/>
        <v>533433.78886704554</v>
      </c>
    </row>
    <row r="9433" spans="1:2" ht="12.75" x14ac:dyDescent="0.2">
      <c r="A9433" s="85">
        <v>9423</v>
      </c>
      <c r="B9433" s="96">
        <f t="shared" ca="1" si="147"/>
        <v>501348.33573166293</v>
      </c>
    </row>
    <row r="9434" spans="1:2" ht="12.75" x14ac:dyDescent="0.2">
      <c r="A9434" s="85">
        <v>9424</v>
      </c>
      <c r="B9434" s="96">
        <f t="shared" ca="1" si="147"/>
        <v>463161.13566502783</v>
      </c>
    </row>
    <row r="9435" spans="1:2" ht="12.75" x14ac:dyDescent="0.2">
      <c r="A9435" s="85">
        <v>9425</v>
      </c>
      <c r="B9435" s="96">
        <f t="shared" ca="1" si="147"/>
        <v>504053.32604729163</v>
      </c>
    </row>
    <row r="9436" spans="1:2" ht="12.75" x14ac:dyDescent="0.2">
      <c r="A9436" s="85">
        <v>9426</v>
      </c>
      <c r="B9436" s="96">
        <f t="shared" ca="1" si="147"/>
        <v>478277.53187440435</v>
      </c>
    </row>
    <row r="9437" spans="1:2" ht="12.75" x14ac:dyDescent="0.2">
      <c r="A9437" s="85">
        <v>9427</v>
      </c>
      <c r="B9437" s="96">
        <f t="shared" ca="1" si="147"/>
        <v>490974.07035294612</v>
      </c>
    </row>
    <row r="9438" spans="1:2" ht="12.75" x14ac:dyDescent="0.2">
      <c r="A9438" s="85">
        <v>9428</v>
      </c>
      <c r="B9438" s="96">
        <f t="shared" ca="1" si="147"/>
        <v>558627.78071596508</v>
      </c>
    </row>
    <row r="9439" spans="1:2" ht="12.75" x14ac:dyDescent="0.2">
      <c r="A9439" s="85">
        <v>9429</v>
      </c>
      <c r="B9439" s="96">
        <f t="shared" ca="1" si="147"/>
        <v>483120.55315246084</v>
      </c>
    </row>
    <row r="9440" spans="1:2" ht="12.75" x14ac:dyDescent="0.2">
      <c r="A9440" s="85">
        <v>9430</v>
      </c>
      <c r="B9440" s="96">
        <f t="shared" ca="1" si="147"/>
        <v>507666.14016158495</v>
      </c>
    </row>
    <row r="9441" spans="1:2" ht="12.75" x14ac:dyDescent="0.2">
      <c r="A9441" s="85">
        <v>9431</v>
      </c>
      <c r="B9441" s="96">
        <f t="shared" ca="1" si="147"/>
        <v>472616.93078077084</v>
      </c>
    </row>
    <row r="9442" spans="1:2" ht="12.75" x14ac:dyDescent="0.2">
      <c r="A9442" s="85">
        <v>9432</v>
      </c>
      <c r="B9442" s="96">
        <f t="shared" ca="1" si="147"/>
        <v>522204.75000863493</v>
      </c>
    </row>
    <row r="9443" spans="1:2" ht="12.75" x14ac:dyDescent="0.2">
      <c r="A9443" s="85">
        <v>9433</v>
      </c>
      <c r="B9443" s="96">
        <f t="shared" ca="1" si="147"/>
        <v>469235.13083766121</v>
      </c>
    </row>
    <row r="9444" spans="1:2" ht="12.75" x14ac:dyDescent="0.2">
      <c r="A9444" s="85">
        <v>9434</v>
      </c>
      <c r="B9444" s="96">
        <f t="shared" ca="1" si="147"/>
        <v>462800.16073350934</v>
      </c>
    </row>
    <row r="9445" spans="1:2" ht="12.75" x14ac:dyDescent="0.2">
      <c r="A9445" s="85">
        <v>9435</v>
      </c>
      <c r="B9445" s="96">
        <f t="shared" ca="1" si="147"/>
        <v>483678.73022469576</v>
      </c>
    </row>
    <row r="9446" spans="1:2" ht="12.75" x14ac:dyDescent="0.2">
      <c r="A9446" s="85">
        <v>9436</v>
      </c>
      <c r="B9446" s="96">
        <f t="shared" ca="1" si="147"/>
        <v>514624.99365543755</v>
      </c>
    </row>
    <row r="9447" spans="1:2" ht="12.75" x14ac:dyDescent="0.2">
      <c r="A9447" s="85">
        <v>9437</v>
      </c>
      <c r="B9447" s="96">
        <f t="shared" ca="1" si="147"/>
        <v>524739.69685171859</v>
      </c>
    </row>
    <row r="9448" spans="1:2" ht="12.75" x14ac:dyDescent="0.2">
      <c r="A9448" s="85">
        <v>9438</v>
      </c>
      <c r="B9448" s="96">
        <f t="shared" ca="1" si="147"/>
        <v>483459.60362255847</v>
      </c>
    </row>
    <row r="9449" spans="1:2" ht="12.75" x14ac:dyDescent="0.2">
      <c r="A9449" s="85">
        <v>9439</v>
      </c>
      <c r="B9449" s="96">
        <f t="shared" ca="1" si="147"/>
        <v>495002.31147172186</v>
      </c>
    </row>
    <row r="9450" spans="1:2" ht="12.75" x14ac:dyDescent="0.2">
      <c r="A9450" s="85">
        <v>9440</v>
      </c>
      <c r="B9450" s="96">
        <f t="shared" ca="1" si="147"/>
        <v>466298.0426611143</v>
      </c>
    </row>
    <row r="9451" spans="1:2" ht="12.75" x14ac:dyDescent="0.2">
      <c r="A9451" s="85">
        <v>9441</v>
      </c>
      <c r="B9451" s="96">
        <f t="shared" ca="1" si="147"/>
        <v>515434.096868455</v>
      </c>
    </row>
    <row r="9452" spans="1:2" ht="12.75" x14ac:dyDescent="0.2">
      <c r="A9452" s="85">
        <v>9442</v>
      </c>
      <c r="B9452" s="96">
        <f t="shared" ca="1" si="147"/>
        <v>482474.70666543959</v>
      </c>
    </row>
    <row r="9453" spans="1:2" ht="12.75" x14ac:dyDescent="0.2">
      <c r="A9453" s="85">
        <v>9443</v>
      </c>
      <c r="B9453" s="96">
        <f t="shared" ca="1" si="147"/>
        <v>462932.26134997059</v>
      </c>
    </row>
    <row r="9454" spans="1:2" ht="12.75" x14ac:dyDescent="0.2">
      <c r="A9454" s="85">
        <v>9444</v>
      </c>
      <c r="B9454" s="96">
        <f t="shared" ca="1" si="147"/>
        <v>459121.32227342634</v>
      </c>
    </row>
    <row r="9455" spans="1:2" ht="12.75" x14ac:dyDescent="0.2">
      <c r="A9455" s="85">
        <v>9445</v>
      </c>
      <c r="B9455" s="96">
        <f t="shared" ca="1" si="147"/>
        <v>396178.4886267191</v>
      </c>
    </row>
    <row r="9456" spans="1:2" ht="12.75" x14ac:dyDescent="0.2">
      <c r="A9456" s="85">
        <v>9446</v>
      </c>
      <c r="B9456" s="96">
        <f t="shared" ca="1" si="147"/>
        <v>521545.95474345831</v>
      </c>
    </row>
    <row r="9457" spans="1:2" ht="12.75" x14ac:dyDescent="0.2">
      <c r="A9457" s="85">
        <v>9447</v>
      </c>
      <c r="B9457" s="96">
        <f t="shared" ca="1" si="147"/>
        <v>535499.63054122648</v>
      </c>
    </row>
    <row r="9458" spans="1:2" ht="12.75" x14ac:dyDescent="0.2">
      <c r="A9458" s="85">
        <v>9448</v>
      </c>
      <c r="B9458" s="96">
        <f t="shared" ca="1" si="147"/>
        <v>506466.12376503105</v>
      </c>
    </row>
    <row r="9459" spans="1:2" ht="12.75" x14ac:dyDescent="0.2">
      <c r="A9459" s="85">
        <v>9449</v>
      </c>
      <c r="B9459" s="96">
        <f t="shared" ca="1" si="147"/>
        <v>481318.56970318058</v>
      </c>
    </row>
    <row r="9460" spans="1:2" ht="12.75" x14ac:dyDescent="0.2">
      <c r="A9460" s="85">
        <v>9450</v>
      </c>
      <c r="B9460" s="96">
        <f t="shared" ca="1" si="147"/>
        <v>559326.26396783697</v>
      </c>
    </row>
    <row r="9461" spans="1:2" ht="12.75" x14ac:dyDescent="0.2">
      <c r="A9461" s="85">
        <v>9451</v>
      </c>
      <c r="B9461" s="96">
        <f t="shared" ca="1" si="147"/>
        <v>476984.71202267165</v>
      </c>
    </row>
    <row r="9462" spans="1:2" ht="12.75" x14ac:dyDescent="0.2">
      <c r="A9462" s="85">
        <v>9452</v>
      </c>
      <c r="B9462" s="96">
        <f t="shared" ca="1" si="147"/>
        <v>488801.87121979828</v>
      </c>
    </row>
    <row r="9463" spans="1:2" ht="12.75" x14ac:dyDescent="0.2">
      <c r="A9463" s="85">
        <v>9453</v>
      </c>
      <c r="B9463" s="96">
        <f t="shared" ca="1" si="147"/>
        <v>484598.14317315858</v>
      </c>
    </row>
    <row r="9464" spans="1:2" ht="12.75" x14ac:dyDescent="0.2">
      <c r="A9464" s="85">
        <v>9454</v>
      </c>
      <c r="B9464" s="96">
        <f t="shared" ca="1" si="147"/>
        <v>466506.32974050345</v>
      </c>
    </row>
    <row r="9465" spans="1:2" ht="12.75" x14ac:dyDescent="0.2">
      <c r="A9465" s="85">
        <v>9455</v>
      </c>
      <c r="B9465" s="96">
        <f t="shared" ca="1" si="147"/>
        <v>466634.16175129573</v>
      </c>
    </row>
    <row r="9466" spans="1:2" ht="12.75" x14ac:dyDescent="0.2">
      <c r="A9466" s="85">
        <v>9456</v>
      </c>
      <c r="B9466" s="96">
        <f t="shared" ca="1" si="147"/>
        <v>497426.65969852579</v>
      </c>
    </row>
    <row r="9467" spans="1:2" ht="12.75" x14ac:dyDescent="0.2">
      <c r="A9467" s="85">
        <v>9457</v>
      </c>
      <c r="B9467" s="96">
        <f t="shared" ca="1" si="147"/>
        <v>462813.43865853496</v>
      </c>
    </row>
    <row r="9468" spans="1:2" ht="12.75" x14ac:dyDescent="0.2">
      <c r="A9468" s="85">
        <v>9458</v>
      </c>
      <c r="B9468" s="96">
        <f t="shared" ca="1" si="147"/>
        <v>433898.70549208752</v>
      </c>
    </row>
    <row r="9469" spans="1:2" ht="12.75" x14ac:dyDescent="0.2">
      <c r="A9469" s="85">
        <v>9459</v>
      </c>
      <c r="B9469" s="96">
        <f t="shared" ca="1" si="147"/>
        <v>481170.20499124355</v>
      </c>
    </row>
    <row r="9470" spans="1:2" ht="12.75" x14ac:dyDescent="0.2">
      <c r="A9470" s="85">
        <v>9460</v>
      </c>
      <c r="B9470" s="96">
        <f t="shared" ca="1" si="147"/>
        <v>538067.72841514926</v>
      </c>
    </row>
    <row r="9471" spans="1:2" ht="12.75" x14ac:dyDescent="0.2">
      <c r="A9471" s="85">
        <v>9461</v>
      </c>
      <c r="B9471" s="96">
        <f t="shared" ca="1" si="147"/>
        <v>483092.24490128498</v>
      </c>
    </row>
    <row r="9472" spans="1:2" ht="12.75" x14ac:dyDescent="0.2">
      <c r="A9472" s="85">
        <v>9462</v>
      </c>
      <c r="B9472" s="96">
        <f t="shared" ca="1" si="147"/>
        <v>503996.00858637592</v>
      </c>
    </row>
    <row r="9473" spans="1:2" ht="12.75" x14ac:dyDescent="0.2">
      <c r="A9473" s="85">
        <v>9463</v>
      </c>
      <c r="B9473" s="96">
        <f t="shared" ca="1" si="147"/>
        <v>466906.51861021557</v>
      </c>
    </row>
    <row r="9474" spans="1:2" ht="12.75" x14ac:dyDescent="0.2">
      <c r="A9474" s="85">
        <v>9464</v>
      </c>
      <c r="B9474" s="96">
        <f t="shared" ca="1" si="147"/>
        <v>490679.80798126187</v>
      </c>
    </row>
    <row r="9475" spans="1:2" ht="12.75" x14ac:dyDescent="0.2">
      <c r="A9475" s="85">
        <v>9465</v>
      </c>
      <c r="B9475" s="96">
        <f t="shared" ca="1" si="147"/>
        <v>492250.86915297504</v>
      </c>
    </row>
    <row r="9476" spans="1:2" ht="12.75" x14ac:dyDescent="0.2">
      <c r="A9476" s="85">
        <v>9466</v>
      </c>
      <c r="B9476" s="96">
        <f t="shared" ca="1" si="147"/>
        <v>436022.64028297318</v>
      </c>
    </row>
    <row r="9477" spans="1:2" ht="12.75" x14ac:dyDescent="0.2">
      <c r="A9477" s="85">
        <v>9467</v>
      </c>
      <c r="B9477" s="96">
        <f t="shared" ca="1" si="147"/>
        <v>486274.64380665595</v>
      </c>
    </row>
    <row r="9478" spans="1:2" ht="12.75" x14ac:dyDescent="0.2">
      <c r="A9478" s="85">
        <v>9468</v>
      </c>
      <c r="B9478" s="96">
        <f t="shared" ca="1" si="147"/>
        <v>439285.83073715935</v>
      </c>
    </row>
    <row r="9479" spans="1:2" ht="12.75" x14ac:dyDescent="0.2">
      <c r="A9479" s="85">
        <v>9469</v>
      </c>
      <c r="B9479" s="96">
        <f t="shared" ca="1" si="147"/>
        <v>467306.85770550731</v>
      </c>
    </row>
    <row r="9480" spans="1:2" ht="12.75" x14ac:dyDescent="0.2">
      <c r="A9480" s="85">
        <v>9470</v>
      </c>
      <c r="B9480" s="96">
        <f t="shared" ca="1" si="147"/>
        <v>521491.36599040928</v>
      </c>
    </row>
    <row r="9481" spans="1:2" ht="12.75" x14ac:dyDescent="0.2">
      <c r="A9481" s="85">
        <v>9471</v>
      </c>
      <c r="B9481" s="96">
        <f t="shared" ca="1" si="147"/>
        <v>517482.47341984184</v>
      </c>
    </row>
    <row r="9482" spans="1:2" ht="12.75" x14ac:dyDescent="0.2">
      <c r="A9482" s="85">
        <v>9472</v>
      </c>
      <c r="B9482" s="96">
        <f t="shared" ca="1" si="147"/>
        <v>468995.23577284446</v>
      </c>
    </row>
    <row r="9483" spans="1:2" ht="12.75" x14ac:dyDescent="0.2">
      <c r="A9483" s="85">
        <v>9473</v>
      </c>
      <c r="B9483" s="96">
        <f t="shared" ref="B9483:B9546" ca="1" si="148">NORMINV(RAND(),B$4,B$5)</f>
        <v>575008.90065928886</v>
      </c>
    </row>
    <row r="9484" spans="1:2" ht="12.75" x14ac:dyDescent="0.2">
      <c r="A9484" s="85">
        <v>9474</v>
      </c>
      <c r="B9484" s="96">
        <f t="shared" ca="1" si="148"/>
        <v>442359.74959959218</v>
      </c>
    </row>
    <row r="9485" spans="1:2" ht="12.75" x14ac:dyDescent="0.2">
      <c r="A9485" s="85">
        <v>9475</v>
      </c>
      <c r="B9485" s="96">
        <f t="shared" ca="1" si="148"/>
        <v>503190.376248457</v>
      </c>
    </row>
    <row r="9486" spans="1:2" ht="12.75" x14ac:dyDescent="0.2">
      <c r="A9486" s="85">
        <v>9476</v>
      </c>
      <c r="B9486" s="96">
        <f t="shared" ca="1" si="148"/>
        <v>536676.45064450358</v>
      </c>
    </row>
    <row r="9487" spans="1:2" ht="12.75" x14ac:dyDescent="0.2">
      <c r="A9487" s="85">
        <v>9477</v>
      </c>
      <c r="B9487" s="96">
        <f t="shared" ca="1" si="148"/>
        <v>495456.90973301802</v>
      </c>
    </row>
    <row r="9488" spans="1:2" ht="12.75" x14ac:dyDescent="0.2">
      <c r="A9488" s="85">
        <v>9478</v>
      </c>
      <c r="B9488" s="96">
        <f t="shared" ca="1" si="148"/>
        <v>455860.83484906756</v>
      </c>
    </row>
    <row r="9489" spans="1:2" ht="12.75" x14ac:dyDescent="0.2">
      <c r="A9489" s="85">
        <v>9479</v>
      </c>
      <c r="B9489" s="96">
        <f t="shared" ca="1" si="148"/>
        <v>502900.4329149609</v>
      </c>
    </row>
    <row r="9490" spans="1:2" ht="12.75" x14ac:dyDescent="0.2">
      <c r="A9490" s="85">
        <v>9480</v>
      </c>
      <c r="B9490" s="96">
        <f t="shared" ca="1" si="148"/>
        <v>495631.19797395082</v>
      </c>
    </row>
    <row r="9491" spans="1:2" ht="12.75" x14ac:dyDescent="0.2">
      <c r="A9491" s="85">
        <v>9481</v>
      </c>
      <c r="B9491" s="96">
        <f t="shared" ca="1" si="148"/>
        <v>466144.72584644333</v>
      </c>
    </row>
    <row r="9492" spans="1:2" ht="12.75" x14ac:dyDescent="0.2">
      <c r="A9492" s="85">
        <v>9482</v>
      </c>
      <c r="B9492" s="96">
        <f t="shared" ca="1" si="148"/>
        <v>438453.57597697875</v>
      </c>
    </row>
    <row r="9493" spans="1:2" ht="12.75" x14ac:dyDescent="0.2">
      <c r="A9493" s="85">
        <v>9483</v>
      </c>
      <c r="B9493" s="96">
        <f t="shared" ca="1" si="148"/>
        <v>502513.633702263</v>
      </c>
    </row>
    <row r="9494" spans="1:2" ht="12.75" x14ac:dyDescent="0.2">
      <c r="A9494" s="85">
        <v>9484</v>
      </c>
      <c r="B9494" s="96">
        <f t="shared" ca="1" si="148"/>
        <v>507617.54445771442</v>
      </c>
    </row>
    <row r="9495" spans="1:2" ht="12.75" x14ac:dyDescent="0.2">
      <c r="A9495" s="85">
        <v>9485</v>
      </c>
      <c r="B9495" s="96">
        <f t="shared" ca="1" si="148"/>
        <v>505579.70852038841</v>
      </c>
    </row>
    <row r="9496" spans="1:2" ht="12.75" x14ac:dyDescent="0.2">
      <c r="A9496" s="85">
        <v>9486</v>
      </c>
      <c r="B9496" s="96">
        <f t="shared" ca="1" si="148"/>
        <v>473429.85001671972</v>
      </c>
    </row>
    <row r="9497" spans="1:2" ht="12.75" x14ac:dyDescent="0.2">
      <c r="A9497" s="85">
        <v>9487</v>
      </c>
      <c r="B9497" s="96">
        <f t="shared" ca="1" si="148"/>
        <v>532790.33949729754</v>
      </c>
    </row>
    <row r="9498" spans="1:2" ht="12.75" x14ac:dyDescent="0.2">
      <c r="A9498" s="85">
        <v>9488</v>
      </c>
      <c r="B9498" s="96">
        <f t="shared" ca="1" si="148"/>
        <v>523692.58481013653</v>
      </c>
    </row>
    <row r="9499" spans="1:2" ht="12.75" x14ac:dyDescent="0.2">
      <c r="A9499" s="85">
        <v>9489</v>
      </c>
      <c r="B9499" s="96">
        <f t="shared" ca="1" si="148"/>
        <v>485147.76904090494</v>
      </c>
    </row>
    <row r="9500" spans="1:2" ht="12.75" x14ac:dyDescent="0.2">
      <c r="A9500" s="85">
        <v>9490</v>
      </c>
      <c r="B9500" s="96">
        <f t="shared" ca="1" si="148"/>
        <v>511669.31440893037</v>
      </c>
    </row>
    <row r="9501" spans="1:2" ht="12.75" x14ac:dyDescent="0.2">
      <c r="A9501" s="85">
        <v>9491</v>
      </c>
      <c r="B9501" s="96">
        <f t="shared" ca="1" si="148"/>
        <v>493453.13075111969</v>
      </c>
    </row>
    <row r="9502" spans="1:2" ht="12.75" x14ac:dyDescent="0.2">
      <c r="A9502" s="85">
        <v>9492</v>
      </c>
      <c r="B9502" s="96">
        <f t="shared" ca="1" si="148"/>
        <v>484838.26290673908</v>
      </c>
    </row>
    <row r="9503" spans="1:2" ht="12.75" x14ac:dyDescent="0.2">
      <c r="A9503" s="85">
        <v>9493</v>
      </c>
      <c r="B9503" s="96">
        <f t="shared" ca="1" si="148"/>
        <v>455228.59823699004</v>
      </c>
    </row>
    <row r="9504" spans="1:2" ht="12.75" x14ac:dyDescent="0.2">
      <c r="A9504" s="85">
        <v>9494</v>
      </c>
      <c r="B9504" s="96">
        <f t="shared" ca="1" si="148"/>
        <v>543027.65221357206</v>
      </c>
    </row>
    <row r="9505" spans="1:2" ht="12.75" x14ac:dyDescent="0.2">
      <c r="A9505" s="85">
        <v>9495</v>
      </c>
      <c r="B9505" s="96">
        <f t="shared" ca="1" si="148"/>
        <v>490423.22327251598</v>
      </c>
    </row>
    <row r="9506" spans="1:2" ht="12.75" x14ac:dyDescent="0.2">
      <c r="A9506" s="85">
        <v>9496</v>
      </c>
      <c r="B9506" s="96">
        <f t="shared" ca="1" si="148"/>
        <v>453766.7346477267</v>
      </c>
    </row>
    <row r="9507" spans="1:2" ht="12.75" x14ac:dyDescent="0.2">
      <c r="A9507" s="85">
        <v>9497</v>
      </c>
      <c r="B9507" s="96">
        <f t="shared" ca="1" si="148"/>
        <v>508795.78845151543</v>
      </c>
    </row>
    <row r="9508" spans="1:2" ht="12.75" x14ac:dyDescent="0.2">
      <c r="A9508" s="85">
        <v>9498</v>
      </c>
      <c r="B9508" s="96">
        <f t="shared" ca="1" si="148"/>
        <v>482197.42507582816</v>
      </c>
    </row>
    <row r="9509" spans="1:2" ht="12.75" x14ac:dyDescent="0.2">
      <c r="A9509" s="85">
        <v>9499</v>
      </c>
      <c r="B9509" s="96">
        <f t="shared" ca="1" si="148"/>
        <v>486152.25277263048</v>
      </c>
    </row>
    <row r="9510" spans="1:2" ht="12.75" x14ac:dyDescent="0.2">
      <c r="A9510" s="85">
        <v>9500</v>
      </c>
      <c r="B9510" s="96">
        <f t="shared" ca="1" si="148"/>
        <v>540473.03695250116</v>
      </c>
    </row>
    <row r="9511" spans="1:2" ht="12.75" x14ac:dyDescent="0.2">
      <c r="A9511" s="85">
        <v>9501</v>
      </c>
      <c r="B9511" s="96">
        <f t="shared" ca="1" si="148"/>
        <v>547433.2873100685</v>
      </c>
    </row>
    <row r="9512" spans="1:2" ht="12.75" x14ac:dyDescent="0.2">
      <c r="A9512" s="85">
        <v>9502</v>
      </c>
      <c r="B9512" s="96">
        <f t="shared" ca="1" si="148"/>
        <v>467531.49927619204</v>
      </c>
    </row>
    <row r="9513" spans="1:2" ht="12.75" x14ac:dyDescent="0.2">
      <c r="A9513" s="85">
        <v>9503</v>
      </c>
      <c r="B9513" s="96">
        <f t="shared" ca="1" si="148"/>
        <v>510092.83679622487</v>
      </c>
    </row>
    <row r="9514" spans="1:2" ht="12.75" x14ac:dyDescent="0.2">
      <c r="A9514" s="85">
        <v>9504</v>
      </c>
      <c r="B9514" s="96">
        <f t="shared" ca="1" si="148"/>
        <v>446568.32724255021</v>
      </c>
    </row>
    <row r="9515" spans="1:2" ht="12.75" x14ac:dyDescent="0.2">
      <c r="A9515" s="85">
        <v>9505</v>
      </c>
      <c r="B9515" s="96">
        <f t="shared" ca="1" si="148"/>
        <v>512598.7914629734</v>
      </c>
    </row>
    <row r="9516" spans="1:2" ht="12.75" x14ac:dyDescent="0.2">
      <c r="A9516" s="85">
        <v>9506</v>
      </c>
      <c r="B9516" s="96">
        <f t="shared" ca="1" si="148"/>
        <v>522538.04558686377</v>
      </c>
    </row>
    <row r="9517" spans="1:2" ht="12.75" x14ac:dyDescent="0.2">
      <c r="A9517" s="85">
        <v>9507</v>
      </c>
      <c r="B9517" s="96">
        <f t="shared" ca="1" si="148"/>
        <v>547003.04342870368</v>
      </c>
    </row>
    <row r="9518" spans="1:2" ht="12.75" x14ac:dyDescent="0.2">
      <c r="A9518" s="85">
        <v>9508</v>
      </c>
      <c r="B9518" s="96">
        <f t="shared" ca="1" si="148"/>
        <v>428597.66917398106</v>
      </c>
    </row>
    <row r="9519" spans="1:2" ht="12.75" x14ac:dyDescent="0.2">
      <c r="A9519" s="85">
        <v>9509</v>
      </c>
      <c r="B9519" s="96">
        <f t="shared" ca="1" si="148"/>
        <v>457062.92804923118</v>
      </c>
    </row>
    <row r="9520" spans="1:2" ht="12.75" x14ac:dyDescent="0.2">
      <c r="A9520" s="85">
        <v>9510</v>
      </c>
      <c r="B9520" s="96">
        <f t="shared" ca="1" si="148"/>
        <v>461932.14462138322</v>
      </c>
    </row>
    <row r="9521" spans="1:2" ht="12.75" x14ac:dyDescent="0.2">
      <c r="A9521" s="85">
        <v>9511</v>
      </c>
      <c r="B9521" s="96">
        <f t="shared" ca="1" si="148"/>
        <v>510836.82157119754</v>
      </c>
    </row>
    <row r="9522" spans="1:2" ht="12.75" x14ac:dyDescent="0.2">
      <c r="A9522" s="85">
        <v>9512</v>
      </c>
      <c r="B9522" s="96">
        <f t="shared" ca="1" si="148"/>
        <v>467682.87737424253</v>
      </c>
    </row>
    <row r="9523" spans="1:2" ht="12.75" x14ac:dyDescent="0.2">
      <c r="A9523" s="85">
        <v>9513</v>
      </c>
      <c r="B9523" s="96">
        <f t="shared" ca="1" si="148"/>
        <v>478947.35261249362</v>
      </c>
    </row>
    <row r="9524" spans="1:2" ht="12.75" x14ac:dyDescent="0.2">
      <c r="A9524" s="85">
        <v>9514</v>
      </c>
      <c r="B9524" s="96">
        <f t="shared" ca="1" si="148"/>
        <v>491986.54333280085</v>
      </c>
    </row>
    <row r="9525" spans="1:2" ht="12.75" x14ac:dyDescent="0.2">
      <c r="A9525" s="85">
        <v>9515</v>
      </c>
      <c r="B9525" s="96">
        <f t="shared" ca="1" si="148"/>
        <v>453208.13287410734</v>
      </c>
    </row>
    <row r="9526" spans="1:2" ht="12.75" x14ac:dyDescent="0.2">
      <c r="A9526" s="85">
        <v>9516</v>
      </c>
      <c r="B9526" s="96">
        <f t="shared" ca="1" si="148"/>
        <v>468136.60256423766</v>
      </c>
    </row>
    <row r="9527" spans="1:2" ht="12.75" x14ac:dyDescent="0.2">
      <c r="A9527" s="85">
        <v>9517</v>
      </c>
      <c r="B9527" s="96">
        <f t="shared" ca="1" si="148"/>
        <v>581965.7199393888</v>
      </c>
    </row>
    <row r="9528" spans="1:2" ht="12.75" x14ac:dyDescent="0.2">
      <c r="A9528" s="85">
        <v>9518</v>
      </c>
      <c r="B9528" s="96">
        <f t="shared" ca="1" si="148"/>
        <v>502447.78309861751</v>
      </c>
    </row>
    <row r="9529" spans="1:2" ht="12.75" x14ac:dyDescent="0.2">
      <c r="A9529" s="85">
        <v>9519</v>
      </c>
      <c r="B9529" s="96">
        <f t="shared" ca="1" si="148"/>
        <v>434685.76938715711</v>
      </c>
    </row>
    <row r="9530" spans="1:2" ht="12.75" x14ac:dyDescent="0.2">
      <c r="A9530" s="85">
        <v>9520</v>
      </c>
      <c r="B9530" s="96">
        <f t="shared" ca="1" si="148"/>
        <v>495884.14238687785</v>
      </c>
    </row>
    <row r="9531" spans="1:2" ht="12.75" x14ac:dyDescent="0.2">
      <c r="A9531" s="85">
        <v>9521</v>
      </c>
      <c r="B9531" s="96">
        <f t="shared" ca="1" si="148"/>
        <v>495200.82975572831</v>
      </c>
    </row>
    <row r="9532" spans="1:2" ht="12.75" x14ac:dyDescent="0.2">
      <c r="A9532" s="85">
        <v>9522</v>
      </c>
      <c r="B9532" s="96">
        <f t="shared" ca="1" si="148"/>
        <v>495732.54044940026</v>
      </c>
    </row>
    <row r="9533" spans="1:2" ht="12.75" x14ac:dyDescent="0.2">
      <c r="A9533" s="85">
        <v>9523</v>
      </c>
      <c r="B9533" s="96">
        <f t="shared" ca="1" si="148"/>
        <v>537668.38020759344</v>
      </c>
    </row>
    <row r="9534" spans="1:2" ht="12.75" x14ac:dyDescent="0.2">
      <c r="A9534" s="85">
        <v>9524</v>
      </c>
      <c r="B9534" s="96">
        <f t="shared" ca="1" si="148"/>
        <v>520256.5277348134</v>
      </c>
    </row>
    <row r="9535" spans="1:2" ht="12.75" x14ac:dyDescent="0.2">
      <c r="A9535" s="85">
        <v>9525</v>
      </c>
      <c r="B9535" s="96">
        <f t="shared" ca="1" si="148"/>
        <v>562735.50532106822</v>
      </c>
    </row>
    <row r="9536" spans="1:2" ht="12.75" x14ac:dyDescent="0.2">
      <c r="A9536" s="85">
        <v>9526</v>
      </c>
      <c r="B9536" s="96">
        <f t="shared" ca="1" si="148"/>
        <v>452053.04687708477</v>
      </c>
    </row>
    <row r="9537" spans="1:2" ht="12.75" x14ac:dyDescent="0.2">
      <c r="A9537" s="85">
        <v>9527</v>
      </c>
      <c r="B9537" s="96">
        <f t="shared" ca="1" si="148"/>
        <v>479368.9501485973</v>
      </c>
    </row>
    <row r="9538" spans="1:2" ht="12.75" x14ac:dyDescent="0.2">
      <c r="A9538" s="85">
        <v>9528</v>
      </c>
      <c r="B9538" s="96">
        <f t="shared" ca="1" si="148"/>
        <v>488741.78955256782</v>
      </c>
    </row>
    <row r="9539" spans="1:2" ht="12.75" x14ac:dyDescent="0.2">
      <c r="A9539" s="85">
        <v>9529</v>
      </c>
      <c r="B9539" s="96">
        <f t="shared" ca="1" si="148"/>
        <v>532339.825889603</v>
      </c>
    </row>
    <row r="9540" spans="1:2" ht="12.75" x14ac:dyDescent="0.2">
      <c r="A9540" s="85">
        <v>9530</v>
      </c>
      <c r="B9540" s="96">
        <f t="shared" ca="1" si="148"/>
        <v>531466.59040423948</v>
      </c>
    </row>
    <row r="9541" spans="1:2" ht="12.75" x14ac:dyDescent="0.2">
      <c r="A9541" s="85">
        <v>9531</v>
      </c>
      <c r="B9541" s="96">
        <f t="shared" ca="1" si="148"/>
        <v>455663.92990011501</v>
      </c>
    </row>
    <row r="9542" spans="1:2" ht="12.75" x14ac:dyDescent="0.2">
      <c r="A9542" s="85">
        <v>9532</v>
      </c>
      <c r="B9542" s="96">
        <f t="shared" ca="1" si="148"/>
        <v>477257.09885376139</v>
      </c>
    </row>
    <row r="9543" spans="1:2" ht="12.75" x14ac:dyDescent="0.2">
      <c r="A9543" s="85">
        <v>9533</v>
      </c>
      <c r="B9543" s="96">
        <f t="shared" ca="1" si="148"/>
        <v>509786.50515850511</v>
      </c>
    </row>
    <row r="9544" spans="1:2" ht="12.75" x14ac:dyDescent="0.2">
      <c r="A9544" s="85">
        <v>9534</v>
      </c>
      <c r="B9544" s="96">
        <f t="shared" ca="1" si="148"/>
        <v>444344.94439879654</v>
      </c>
    </row>
    <row r="9545" spans="1:2" ht="12.75" x14ac:dyDescent="0.2">
      <c r="A9545" s="85">
        <v>9535</v>
      </c>
      <c r="B9545" s="96">
        <f t="shared" ca="1" si="148"/>
        <v>511326.33304099989</v>
      </c>
    </row>
    <row r="9546" spans="1:2" ht="12.75" x14ac:dyDescent="0.2">
      <c r="A9546" s="85">
        <v>9536</v>
      </c>
      <c r="B9546" s="96">
        <f t="shared" ca="1" si="148"/>
        <v>484964.79020633502</v>
      </c>
    </row>
    <row r="9547" spans="1:2" ht="12.75" x14ac:dyDescent="0.2">
      <c r="A9547" s="85">
        <v>9537</v>
      </c>
      <c r="B9547" s="96">
        <f t="shared" ref="B9547:B9610" ca="1" si="149">NORMINV(RAND(),B$4,B$5)</f>
        <v>510368.86955446686</v>
      </c>
    </row>
    <row r="9548" spans="1:2" ht="12.75" x14ac:dyDescent="0.2">
      <c r="A9548" s="85">
        <v>9538</v>
      </c>
      <c r="B9548" s="96">
        <f t="shared" ca="1" si="149"/>
        <v>490076.7745120037</v>
      </c>
    </row>
    <row r="9549" spans="1:2" ht="12.75" x14ac:dyDescent="0.2">
      <c r="A9549" s="85">
        <v>9539</v>
      </c>
      <c r="B9549" s="96">
        <f t="shared" ca="1" si="149"/>
        <v>475251.37747096864</v>
      </c>
    </row>
    <row r="9550" spans="1:2" ht="12.75" x14ac:dyDescent="0.2">
      <c r="A9550" s="85">
        <v>9540</v>
      </c>
      <c r="B9550" s="96">
        <f t="shared" ca="1" si="149"/>
        <v>536768.83919429849</v>
      </c>
    </row>
    <row r="9551" spans="1:2" ht="12.75" x14ac:dyDescent="0.2">
      <c r="A9551" s="85">
        <v>9541</v>
      </c>
      <c r="B9551" s="96">
        <f t="shared" ca="1" si="149"/>
        <v>458479.85410861991</v>
      </c>
    </row>
    <row r="9552" spans="1:2" ht="12.75" x14ac:dyDescent="0.2">
      <c r="A9552" s="85">
        <v>9542</v>
      </c>
      <c r="B9552" s="96">
        <f t="shared" ca="1" si="149"/>
        <v>515736.99125061271</v>
      </c>
    </row>
    <row r="9553" spans="1:2" ht="12.75" x14ac:dyDescent="0.2">
      <c r="A9553" s="85">
        <v>9543</v>
      </c>
      <c r="B9553" s="96">
        <f t="shared" ca="1" si="149"/>
        <v>554928.37621108443</v>
      </c>
    </row>
    <row r="9554" spans="1:2" ht="12.75" x14ac:dyDescent="0.2">
      <c r="A9554" s="85">
        <v>9544</v>
      </c>
      <c r="B9554" s="96">
        <f t="shared" ca="1" si="149"/>
        <v>431336.53014521836</v>
      </c>
    </row>
    <row r="9555" spans="1:2" ht="12.75" x14ac:dyDescent="0.2">
      <c r="A9555" s="85">
        <v>9545</v>
      </c>
      <c r="B9555" s="96">
        <f t="shared" ca="1" si="149"/>
        <v>458078.09298868955</v>
      </c>
    </row>
    <row r="9556" spans="1:2" ht="12.75" x14ac:dyDescent="0.2">
      <c r="A9556" s="85">
        <v>9546</v>
      </c>
      <c r="B9556" s="96">
        <f t="shared" ca="1" si="149"/>
        <v>453075.44744352991</v>
      </c>
    </row>
    <row r="9557" spans="1:2" ht="12.75" x14ac:dyDescent="0.2">
      <c r="A9557" s="85">
        <v>9547</v>
      </c>
      <c r="B9557" s="96">
        <f t="shared" ca="1" si="149"/>
        <v>482342.94369526894</v>
      </c>
    </row>
    <row r="9558" spans="1:2" ht="12.75" x14ac:dyDescent="0.2">
      <c r="A9558" s="85">
        <v>9548</v>
      </c>
      <c r="B9558" s="96">
        <f t="shared" ca="1" si="149"/>
        <v>515345.39104431018</v>
      </c>
    </row>
    <row r="9559" spans="1:2" ht="12.75" x14ac:dyDescent="0.2">
      <c r="A9559" s="85">
        <v>9549</v>
      </c>
      <c r="B9559" s="96">
        <f t="shared" ca="1" si="149"/>
        <v>497640.42799692909</v>
      </c>
    </row>
    <row r="9560" spans="1:2" ht="12.75" x14ac:dyDescent="0.2">
      <c r="A9560" s="85">
        <v>9550</v>
      </c>
      <c r="B9560" s="96">
        <f t="shared" ca="1" si="149"/>
        <v>490743.21287808527</v>
      </c>
    </row>
    <row r="9561" spans="1:2" ht="12.75" x14ac:dyDescent="0.2">
      <c r="A9561" s="85">
        <v>9551</v>
      </c>
      <c r="B9561" s="96">
        <f t="shared" ca="1" si="149"/>
        <v>412833.36626142345</v>
      </c>
    </row>
    <row r="9562" spans="1:2" ht="12.75" x14ac:dyDescent="0.2">
      <c r="A9562" s="85">
        <v>9552</v>
      </c>
      <c r="B9562" s="96">
        <f t="shared" ca="1" si="149"/>
        <v>520446.14770740212</v>
      </c>
    </row>
    <row r="9563" spans="1:2" ht="12.75" x14ac:dyDescent="0.2">
      <c r="A9563" s="85">
        <v>9553</v>
      </c>
      <c r="B9563" s="96">
        <f t="shared" ca="1" si="149"/>
        <v>513186.20986129413</v>
      </c>
    </row>
    <row r="9564" spans="1:2" ht="12.75" x14ac:dyDescent="0.2">
      <c r="A9564" s="85">
        <v>9554</v>
      </c>
      <c r="B9564" s="96">
        <f t="shared" ca="1" si="149"/>
        <v>495540.62211719848</v>
      </c>
    </row>
    <row r="9565" spans="1:2" ht="12.75" x14ac:dyDescent="0.2">
      <c r="A9565" s="85">
        <v>9555</v>
      </c>
      <c r="B9565" s="96">
        <f t="shared" ca="1" si="149"/>
        <v>608553.74107196287</v>
      </c>
    </row>
    <row r="9566" spans="1:2" ht="12.75" x14ac:dyDescent="0.2">
      <c r="A9566" s="85">
        <v>9556</v>
      </c>
      <c r="B9566" s="96">
        <f t="shared" ca="1" si="149"/>
        <v>497874.78733430343</v>
      </c>
    </row>
    <row r="9567" spans="1:2" ht="12.75" x14ac:dyDescent="0.2">
      <c r="A9567" s="85">
        <v>9557</v>
      </c>
      <c r="B9567" s="96">
        <f t="shared" ca="1" si="149"/>
        <v>447365.18192569801</v>
      </c>
    </row>
    <row r="9568" spans="1:2" ht="12.75" x14ac:dyDescent="0.2">
      <c r="A9568" s="85">
        <v>9558</v>
      </c>
      <c r="B9568" s="96">
        <f t="shared" ca="1" si="149"/>
        <v>553079.48993415572</v>
      </c>
    </row>
    <row r="9569" spans="1:2" ht="12.75" x14ac:dyDescent="0.2">
      <c r="A9569" s="85">
        <v>9559</v>
      </c>
      <c r="B9569" s="96">
        <f t="shared" ca="1" si="149"/>
        <v>438421.42876474099</v>
      </c>
    </row>
    <row r="9570" spans="1:2" ht="12.75" x14ac:dyDescent="0.2">
      <c r="A9570" s="85">
        <v>9560</v>
      </c>
      <c r="B9570" s="96">
        <f t="shared" ca="1" si="149"/>
        <v>455441.26493446651</v>
      </c>
    </row>
    <row r="9571" spans="1:2" ht="12.75" x14ac:dyDescent="0.2">
      <c r="A9571" s="85">
        <v>9561</v>
      </c>
      <c r="B9571" s="96">
        <f t="shared" ca="1" si="149"/>
        <v>494294.48996938067</v>
      </c>
    </row>
    <row r="9572" spans="1:2" ht="12.75" x14ac:dyDescent="0.2">
      <c r="A9572" s="85">
        <v>9562</v>
      </c>
      <c r="B9572" s="96">
        <f t="shared" ca="1" si="149"/>
        <v>541999.68231272511</v>
      </c>
    </row>
    <row r="9573" spans="1:2" ht="12.75" x14ac:dyDescent="0.2">
      <c r="A9573" s="85">
        <v>9563</v>
      </c>
      <c r="B9573" s="96">
        <f t="shared" ca="1" si="149"/>
        <v>536414.26666528371</v>
      </c>
    </row>
    <row r="9574" spans="1:2" ht="12.75" x14ac:dyDescent="0.2">
      <c r="A9574" s="85">
        <v>9564</v>
      </c>
      <c r="B9574" s="96">
        <f t="shared" ca="1" si="149"/>
        <v>533652.95482651377</v>
      </c>
    </row>
    <row r="9575" spans="1:2" ht="12.75" x14ac:dyDescent="0.2">
      <c r="A9575" s="85">
        <v>9565</v>
      </c>
      <c r="B9575" s="96">
        <f t="shared" ca="1" si="149"/>
        <v>525790.35791046568</v>
      </c>
    </row>
    <row r="9576" spans="1:2" ht="12.75" x14ac:dyDescent="0.2">
      <c r="A9576" s="85">
        <v>9566</v>
      </c>
      <c r="B9576" s="96">
        <f t="shared" ca="1" si="149"/>
        <v>456011.7958015214</v>
      </c>
    </row>
    <row r="9577" spans="1:2" ht="12.75" x14ac:dyDescent="0.2">
      <c r="A9577" s="85">
        <v>9567</v>
      </c>
      <c r="B9577" s="96">
        <f t="shared" ca="1" si="149"/>
        <v>459153.1383857943</v>
      </c>
    </row>
    <row r="9578" spans="1:2" ht="12.75" x14ac:dyDescent="0.2">
      <c r="A9578" s="85">
        <v>9568</v>
      </c>
      <c r="B9578" s="96">
        <f t="shared" ca="1" si="149"/>
        <v>501695.72893009672</v>
      </c>
    </row>
    <row r="9579" spans="1:2" ht="12.75" x14ac:dyDescent="0.2">
      <c r="A9579" s="85">
        <v>9569</v>
      </c>
      <c r="B9579" s="96">
        <f t="shared" ca="1" si="149"/>
        <v>514074.98440687091</v>
      </c>
    </row>
    <row r="9580" spans="1:2" ht="12.75" x14ac:dyDescent="0.2">
      <c r="A9580" s="85">
        <v>9570</v>
      </c>
      <c r="B9580" s="96">
        <f t="shared" ca="1" si="149"/>
        <v>529414.58287530812</v>
      </c>
    </row>
    <row r="9581" spans="1:2" ht="12.75" x14ac:dyDescent="0.2">
      <c r="A9581" s="85">
        <v>9571</v>
      </c>
      <c r="B9581" s="96">
        <f t="shared" ca="1" si="149"/>
        <v>500719.26356535294</v>
      </c>
    </row>
    <row r="9582" spans="1:2" ht="12.75" x14ac:dyDescent="0.2">
      <c r="A9582" s="85">
        <v>9572</v>
      </c>
      <c r="B9582" s="96">
        <f t="shared" ca="1" si="149"/>
        <v>440239.1687736251</v>
      </c>
    </row>
    <row r="9583" spans="1:2" ht="12.75" x14ac:dyDescent="0.2">
      <c r="A9583" s="85">
        <v>9573</v>
      </c>
      <c r="B9583" s="96">
        <f t="shared" ca="1" si="149"/>
        <v>485583.7297457048</v>
      </c>
    </row>
    <row r="9584" spans="1:2" ht="12.75" x14ac:dyDescent="0.2">
      <c r="A9584" s="85">
        <v>9574</v>
      </c>
      <c r="B9584" s="96">
        <f t="shared" ca="1" si="149"/>
        <v>442817.4189829122</v>
      </c>
    </row>
    <row r="9585" spans="1:2" ht="12.75" x14ac:dyDescent="0.2">
      <c r="A9585" s="85">
        <v>9575</v>
      </c>
      <c r="B9585" s="96">
        <f t="shared" ca="1" si="149"/>
        <v>455115.96613262879</v>
      </c>
    </row>
    <row r="9586" spans="1:2" ht="12.75" x14ac:dyDescent="0.2">
      <c r="A9586" s="85">
        <v>9576</v>
      </c>
      <c r="B9586" s="96">
        <f t="shared" ca="1" si="149"/>
        <v>556576.59526192711</v>
      </c>
    </row>
    <row r="9587" spans="1:2" ht="12.75" x14ac:dyDescent="0.2">
      <c r="A9587" s="85">
        <v>9577</v>
      </c>
      <c r="B9587" s="96">
        <f t="shared" ca="1" si="149"/>
        <v>456661.15113529144</v>
      </c>
    </row>
    <row r="9588" spans="1:2" ht="12.75" x14ac:dyDescent="0.2">
      <c r="A9588" s="85">
        <v>9578</v>
      </c>
      <c r="B9588" s="96">
        <f t="shared" ca="1" si="149"/>
        <v>461606.4763708862</v>
      </c>
    </row>
    <row r="9589" spans="1:2" ht="12.75" x14ac:dyDescent="0.2">
      <c r="A9589" s="85">
        <v>9579</v>
      </c>
      <c r="B9589" s="96">
        <f t="shared" ca="1" si="149"/>
        <v>441856.51202778344</v>
      </c>
    </row>
    <row r="9590" spans="1:2" ht="12.75" x14ac:dyDescent="0.2">
      <c r="A9590" s="85">
        <v>9580</v>
      </c>
      <c r="B9590" s="96">
        <f t="shared" ca="1" si="149"/>
        <v>470626.45464610297</v>
      </c>
    </row>
    <row r="9591" spans="1:2" ht="12.75" x14ac:dyDescent="0.2">
      <c r="A9591" s="85">
        <v>9581</v>
      </c>
      <c r="B9591" s="96">
        <f t="shared" ca="1" si="149"/>
        <v>503301.82816756336</v>
      </c>
    </row>
    <row r="9592" spans="1:2" ht="12.75" x14ac:dyDescent="0.2">
      <c r="A9592" s="85">
        <v>9582</v>
      </c>
      <c r="B9592" s="96">
        <f t="shared" ca="1" si="149"/>
        <v>459789.9064905601</v>
      </c>
    </row>
    <row r="9593" spans="1:2" ht="12.75" x14ac:dyDescent="0.2">
      <c r="A9593" s="85">
        <v>9583</v>
      </c>
      <c r="B9593" s="96">
        <f t="shared" ca="1" si="149"/>
        <v>492256.49302845279</v>
      </c>
    </row>
    <row r="9594" spans="1:2" ht="12.75" x14ac:dyDescent="0.2">
      <c r="A9594" s="85">
        <v>9584</v>
      </c>
      <c r="B9594" s="96">
        <f t="shared" ca="1" si="149"/>
        <v>482151.09613935434</v>
      </c>
    </row>
    <row r="9595" spans="1:2" ht="12.75" x14ac:dyDescent="0.2">
      <c r="A9595" s="85">
        <v>9585</v>
      </c>
      <c r="B9595" s="96">
        <f t="shared" ca="1" si="149"/>
        <v>507638.04117225268</v>
      </c>
    </row>
    <row r="9596" spans="1:2" ht="12.75" x14ac:dyDescent="0.2">
      <c r="A9596" s="85">
        <v>9586</v>
      </c>
      <c r="B9596" s="96">
        <f t="shared" ca="1" si="149"/>
        <v>462338.71917580318</v>
      </c>
    </row>
    <row r="9597" spans="1:2" ht="12.75" x14ac:dyDescent="0.2">
      <c r="A9597" s="85">
        <v>9587</v>
      </c>
      <c r="B9597" s="96">
        <f t="shared" ca="1" si="149"/>
        <v>483105.74384775973</v>
      </c>
    </row>
    <row r="9598" spans="1:2" ht="12.75" x14ac:dyDescent="0.2">
      <c r="A9598" s="85">
        <v>9588</v>
      </c>
      <c r="B9598" s="96">
        <f t="shared" ca="1" si="149"/>
        <v>517630.22651725827</v>
      </c>
    </row>
    <row r="9599" spans="1:2" ht="12.75" x14ac:dyDescent="0.2">
      <c r="A9599" s="85">
        <v>9589</v>
      </c>
      <c r="B9599" s="96">
        <f t="shared" ca="1" si="149"/>
        <v>467406.33251081174</v>
      </c>
    </row>
    <row r="9600" spans="1:2" ht="12.75" x14ac:dyDescent="0.2">
      <c r="A9600" s="85">
        <v>9590</v>
      </c>
      <c r="B9600" s="96">
        <f t="shared" ca="1" si="149"/>
        <v>535838.93741389934</v>
      </c>
    </row>
    <row r="9601" spans="1:2" ht="12.75" x14ac:dyDescent="0.2">
      <c r="A9601" s="85">
        <v>9591</v>
      </c>
      <c r="B9601" s="96">
        <f t="shared" ca="1" si="149"/>
        <v>461704.16172768059</v>
      </c>
    </row>
    <row r="9602" spans="1:2" ht="12.75" x14ac:dyDescent="0.2">
      <c r="A9602" s="85">
        <v>9592</v>
      </c>
      <c r="B9602" s="96">
        <f t="shared" ca="1" si="149"/>
        <v>480941.49025553296</v>
      </c>
    </row>
    <row r="9603" spans="1:2" ht="12.75" x14ac:dyDescent="0.2">
      <c r="A9603" s="85">
        <v>9593</v>
      </c>
      <c r="B9603" s="96">
        <f t="shared" ca="1" si="149"/>
        <v>502989.04512204055</v>
      </c>
    </row>
    <row r="9604" spans="1:2" ht="12.75" x14ac:dyDescent="0.2">
      <c r="A9604" s="85">
        <v>9594</v>
      </c>
      <c r="B9604" s="96">
        <f t="shared" ca="1" si="149"/>
        <v>494898.02575354156</v>
      </c>
    </row>
    <row r="9605" spans="1:2" ht="12.75" x14ac:dyDescent="0.2">
      <c r="A9605" s="85">
        <v>9595</v>
      </c>
      <c r="B9605" s="96">
        <f t="shared" ca="1" si="149"/>
        <v>527795.88868334109</v>
      </c>
    </row>
    <row r="9606" spans="1:2" ht="12.75" x14ac:dyDescent="0.2">
      <c r="A9606" s="85">
        <v>9596</v>
      </c>
      <c r="B9606" s="96">
        <f t="shared" ca="1" si="149"/>
        <v>489854.01599143946</v>
      </c>
    </row>
    <row r="9607" spans="1:2" ht="12.75" x14ac:dyDescent="0.2">
      <c r="A9607" s="85">
        <v>9597</v>
      </c>
      <c r="B9607" s="96">
        <f t="shared" ca="1" si="149"/>
        <v>417452.64455840981</v>
      </c>
    </row>
    <row r="9608" spans="1:2" ht="12.75" x14ac:dyDescent="0.2">
      <c r="A9608" s="85">
        <v>9598</v>
      </c>
      <c r="B9608" s="96">
        <f t="shared" ca="1" si="149"/>
        <v>452589.74836298788</v>
      </c>
    </row>
    <row r="9609" spans="1:2" ht="12.75" x14ac:dyDescent="0.2">
      <c r="A9609" s="85">
        <v>9599</v>
      </c>
      <c r="B9609" s="96">
        <f t="shared" ca="1" si="149"/>
        <v>502735.40032754</v>
      </c>
    </row>
    <row r="9610" spans="1:2" ht="12.75" x14ac:dyDescent="0.2">
      <c r="A9610" s="85">
        <v>9600</v>
      </c>
      <c r="B9610" s="96">
        <f t="shared" ca="1" si="149"/>
        <v>553015.08720664855</v>
      </c>
    </row>
    <row r="9611" spans="1:2" ht="12.75" x14ac:dyDescent="0.2">
      <c r="A9611" s="85">
        <v>9601</v>
      </c>
      <c r="B9611" s="96">
        <f t="shared" ref="B9611:B9674" ca="1" si="150">NORMINV(RAND(),B$4,B$5)</f>
        <v>450653.54639746487</v>
      </c>
    </row>
    <row r="9612" spans="1:2" ht="12.75" x14ac:dyDescent="0.2">
      <c r="A9612" s="85">
        <v>9602</v>
      </c>
      <c r="B9612" s="96">
        <f t="shared" ca="1" si="150"/>
        <v>510227.96452848264</v>
      </c>
    </row>
    <row r="9613" spans="1:2" ht="12.75" x14ac:dyDescent="0.2">
      <c r="A9613" s="85">
        <v>9603</v>
      </c>
      <c r="B9613" s="96">
        <f t="shared" ca="1" si="150"/>
        <v>537640.25925302389</v>
      </c>
    </row>
    <row r="9614" spans="1:2" ht="12.75" x14ac:dyDescent="0.2">
      <c r="A9614" s="85">
        <v>9604</v>
      </c>
      <c r="B9614" s="96">
        <f t="shared" ca="1" si="150"/>
        <v>421591.09195837064</v>
      </c>
    </row>
    <row r="9615" spans="1:2" ht="12.75" x14ac:dyDescent="0.2">
      <c r="A9615" s="85">
        <v>9605</v>
      </c>
      <c r="B9615" s="96">
        <f t="shared" ca="1" si="150"/>
        <v>482874.39485199517</v>
      </c>
    </row>
    <row r="9616" spans="1:2" ht="12.75" x14ac:dyDescent="0.2">
      <c r="A9616" s="85">
        <v>9606</v>
      </c>
      <c r="B9616" s="96">
        <f t="shared" ca="1" si="150"/>
        <v>530069.14764413785</v>
      </c>
    </row>
    <row r="9617" spans="1:2" ht="12.75" x14ac:dyDescent="0.2">
      <c r="A9617" s="85">
        <v>9607</v>
      </c>
      <c r="B9617" s="96">
        <f t="shared" ca="1" si="150"/>
        <v>419717.530050017</v>
      </c>
    </row>
    <row r="9618" spans="1:2" ht="12.75" x14ac:dyDescent="0.2">
      <c r="A9618" s="85">
        <v>9608</v>
      </c>
      <c r="B9618" s="96">
        <f t="shared" ca="1" si="150"/>
        <v>473863.12416667369</v>
      </c>
    </row>
    <row r="9619" spans="1:2" ht="12.75" x14ac:dyDescent="0.2">
      <c r="A9619" s="85">
        <v>9609</v>
      </c>
      <c r="B9619" s="96">
        <f t="shared" ca="1" si="150"/>
        <v>469973.90468188375</v>
      </c>
    </row>
    <row r="9620" spans="1:2" ht="12.75" x14ac:dyDescent="0.2">
      <c r="A9620" s="85">
        <v>9610</v>
      </c>
      <c r="B9620" s="96">
        <f t="shared" ca="1" si="150"/>
        <v>521836.8663600802</v>
      </c>
    </row>
    <row r="9621" spans="1:2" ht="12.75" x14ac:dyDescent="0.2">
      <c r="A9621" s="85">
        <v>9611</v>
      </c>
      <c r="B9621" s="96">
        <f t="shared" ca="1" si="150"/>
        <v>450980.7018214378</v>
      </c>
    </row>
    <row r="9622" spans="1:2" ht="12.75" x14ac:dyDescent="0.2">
      <c r="A9622" s="85">
        <v>9612</v>
      </c>
      <c r="B9622" s="96">
        <f t="shared" ca="1" si="150"/>
        <v>482115.54855741176</v>
      </c>
    </row>
    <row r="9623" spans="1:2" ht="12.75" x14ac:dyDescent="0.2">
      <c r="A9623" s="85">
        <v>9613</v>
      </c>
      <c r="B9623" s="96">
        <f t="shared" ca="1" si="150"/>
        <v>467875.73762938037</v>
      </c>
    </row>
    <row r="9624" spans="1:2" ht="12.75" x14ac:dyDescent="0.2">
      <c r="A9624" s="85">
        <v>9614</v>
      </c>
      <c r="B9624" s="96">
        <f t="shared" ca="1" si="150"/>
        <v>480878.63214863272</v>
      </c>
    </row>
    <row r="9625" spans="1:2" ht="12.75" x14ac:dyDescent="0.2">
      <c r="A9625" s="85">
        <v>9615</v>
      </c>
      <c r="B9625" s="96">
        <f t="shared" ca="1" si="150"/>
        <v>510876.49403652962</v>
      </c>
    </row>
    <row r="9626" spans="1:2" ht="12.75" x14ac:dyDescent="0.2">
      <c r="A9626" s="85">
        <v>9616</v>
      </c>
      <c r="B9626" s="96">
        <f t="shared" ca="1" si="150"/>
        <v>495513.92118945107</v>
      </c>
    </row>
    <row r="9627" spans="1:2" ht="12.75" x14ac:dyDescent="0.2">
      <c r="A9627" s="85">
        <v>9617</v>
      </c>
      <c r="B9627" s="96">
        <f t="shared" ca="1" si="150"/>
        <v>487344.08023408812</v>
      </c>
    </row>
    <row r="9628" spans="1:2" ht="12.75" x14ac:dyDescent="0.2">
      <c r="A9628" s="85">
        <v>9618</v>
      </c>
      <c r="B9628" s="96">
        <f t="shared" ca="1" si="150"/>
        <v>506957.85880260705</v>
      </c>
    </row>
    <row r="9629" spans="1:2" ht="12.75" x14ac:dyDescent="0.2">
      <c r="A9629" s="85">
        <v>9619</v>
      </c>
      <c r="B9629" s="96">
        <f t="shared" ca="1" si="150"/>
        <v>521685.73651032709</v>
      </c>
    </row>
    <row r="9630" spans="1:2" ht="12.75" x14ac:dyDescent="0.2">
      <c r="A9630" s="85">
        <v>9620</v>
      </c>
      <c r="B9630" s="96">
        <f t="shared" ca="1" si="150"/>
        <v>483839.08522778843</v>
      </c>
    </row>
    <row r="9631" spans="1:2" ht="12.75" x14ac:dyDescent="0.2">
      <c r="A9631" s="85">
        <v>9621</v>
      </c>
      <c r="B9631" s="96">
        <f t="shared" ca="1" si="150"/>
        <v>510162.59888333734</v>
      </c>
    </row>
    <row r="9632" spans="1:2" ht="12.75" x14ac:dyDescent="0.2">
      <c r="A9632" s="85">
        <v>9622</v>
      </c>
      <c r="B9632" s="96">
        <f t="shared" ca="1" si="150"/>
        <v>469506.79096934164</v>
      </c>
    </row>
    <row r="9633" spans="1:2" ht="12.75" x14ac:dyDescent="0.2">
      <c r="A9633" s="85">
        <v>9623</v>
      </c>
      <c r="B9633" s="96">
        <f t="shared" ca="1" si="150"/>
        <v>481731.65746022051</v>
      </c>
    </row>
    <row r="9634" spans="1:2" ht="12.75" x14ac:dyDescent="0.2">
      <c r="A9634" s="85">
        <v>9624</v>
      </c>
      <c r="B9634" s="96">
        <f t="shared" ca="1" si="150"/>
        <v>471308.53792158258</v>
      </c>
    </row>
    <row r="9635" spans="1:2" ht="12.75" x14ac:dyDescent="0.2">
      <c r="A9635" s="85">
        <v>9625</v>
      </c>
      <c r="B9635" s="96">
        <f t="shared" ca="1" si="150"/>
        <v>418316.23725186149</v>
      </c>
    </row>
    <row r="9636" spans="1:2" ht="12.75" x14ac:dyDescent="0.2">
      <c r="A9636" s="85">
        <v>9626</v>
      </c>
      <c r="B9636" s="96">
        <f t="shared" ca="1" si="150"/>
        <v>484411.91246340546</v>
      </c>
    </row>
    <row r="9637" spans="1:2" ht="12.75" x14ac:dyDescent="0.2">
      <c r="A9637" s="85">
        <v>9627</v>
      </c>
      <c r="B9637" s="96">
        <f t="shared" ca="1" si="150"/>
        <v>487090.19584193535</v>
      </c>
    </row>
    <row r="9638" spans="1:2" ht="12.75" x14ac:dyDescent="0.2">
      <c r="A9638" s="85">
        <v>9628</v>
      </c>
      <c r="B9638" s="96">
        <f t="shared" ca="1" si="150"/>
        <v>518466.86802653351</v>
      </c>
    </row>
    <row r="9639" spans="1:2" ht="12.75" x14ac:dyDescent="0.2">
      <c r="A9639" s="85">
        <v>9629</v>
      </c>
      <c r="B9639" s="96">
        <f t="shared" ca="1" si="150"/>
        <v>514428.09510493261</v>
      </c>
    </row>
    <row r="9640" spans="1:2" ht="12.75" x14ac:dyDescent="0.2">
      <c r="A9640" s="85">
        <v>9630</v>
      </c>
      <c r="B9640" s="96">
        <f t="shared" ca="1" si="150"/>
        <v>547127.93743783736</v>
      </c>
    </row>
    <row r="9641" spans="1:2" ht="12.75" x14ac:dyDescent="0.2">
      <c r="A9641" s="85">
        <v>9631</v>
      </c>
      <c r="B9641" s="96">
        <f t="shared" ca="1" si="150"/>
        <v>499607.64153722866</v>
      </c>
    </row>
    <row r="9642" spans="1:2" ht="12.75" x14ac:dyDescent="0.2">
      <c r="A9642" s="85">
        <v>9632</v>
      </c>
      <c r="B9642" s="96">
        <f t="shared" ca="1" si="150"/>
        <v>480298.49319581769</v>
      </c>
    </row>
    <row r="9643" spans="1:2" ht="12.75" x14ac:dyDescent="0.2">
      <c r="A9643" s="85">
        <v>9633</v>
      </c>
      <c r="B9643" s="96">
        <f t="shared" ca="1" si="150"/>
        <v>455247.38942716422</v>
      </c>
    </row>
    <row r="9644" spans="1:2" ht="12.75" x14ac:dyDescent="0.2">
      <c r="A9644" s="85">
        <v>9634</v>
      </c>
      <c r="B9644" s="96">
        <f t="shared" ca="1" si="150"/>
        <v>557208.218995951</v>
      </c>
    </row>
    <row r="9645" spans="1:2" ht="12.75" x14ac:dyDescent="0.2">
      <c r="A9645" s="85">
        <v>9635</v>
      </c>
      <c r="B9645" s="96">
        <f t="shared" ca="1" si="150"/>
        <v>480815.61349121289</v>
      </c>
    </row>
    <row r="9646" spans="1:2" ht="12.75" x14ac:dyDescent="0.2">
      <c r="A9646" s="85">
        <v>9636</v>
      </c>
      <c r="B9646" s="96">
        <f t="shared" ca="1" si="150"/>
        <v>526618.43221158988</v>
      </c>
    </row>
    <row r="9647" spans="1:2" ht="12.75" x14ac:dyDescent="0.2">
      <c r="A9647" s="85">
        <v>9637</v>
      </c>
      <c r="B9647" s="96">
        <f t="shared" ca="1" si="150"/>
        <v>438204.4485833795</v>
      </c>
    </row>
    <row r="9648" spans="1:2" ht="12.75" x14ac:dyDescent="0.2">
      <c r="A9648" s="85">
        <v>9638</v>
      </c>
      <c r="B9648" s="96">
        <f t="shared" ca="1" si="150"/>
        <v>509296.0924626796</v>
      </c>
    </row>
    <row r="9649" spans="1:2" ht="12.75" x14ac:dyDescent="0.2">
      <c r="A9649" s="85">
        <v>9639</v>
      </c>
      <c r="B9649" s="96">
        <f t="shared" ca="1" si="150"/>
        <v>467935.99211656861</v>
      </c>
    </row>
    <row r="9650" spans="1:2" ht="12.75" x14ac:dyDescent="0.2">
      <c r="A9650" s="85">
        <v>9640</v>
      </c>
      <c r="B9650" s="96">
        <f t="shared" ca="1" si="150"/>
        <v>542325.40111455088</v>
      </c>
    </row>
    <row r="9651" spans="1:2" ht="12.75" x14ac:dyDescent="0.2">
      <c r="A9651" s="85">
        <v>9641</v>
      </c>
      <c r="B9651" s="96">
        <f t="shared" ca="1" si="150"/>
        <v>549109.55869991309</v>
      </c>
    </row>
    <row r="9652" spans="1:2" ht="12.75" x14ac:dyDescent="0.2">
      <c r="A9652" s="85">
        <v>9642</v>
      </c>
      <c r="B9652" s="96">
        <f t="shared" ca="1" si="150"/>
        <v>561913.79474277084</v>
      </c>
    </row>
    <row r="9653" spans="1:2" ht="12.75" x14ac:dyDescent="0.2">
      <c r="A9653" s="85">
        <v>9643</v>
      </c>
      <c r="B9653" s="96">
        <f t="shared" ca="1" si="150"/>
        <v>468151.17677890934</v>
      </c>
    </row>
    <row r="9654" spans="1:2" ht="12.75" x14ac:dyDescent="0.2">
      <c r="A9654" s="85">
        <v>9644</v>
      </c>
      <c r="B9654" s="96">
        <f t="shared" ca="1" si="150"/>
        <v>496843.93564774492</v>
      </c>
    </row>
    <row r="9655" spans="1:2" ht="12.75" x14ac:dyDescent="0.2">
      <c r="A9655" s="85">
        <v>9645</v>
      </c>
      <c r="B9655" s="96">
        <f t="shared" ca="1" si="150"/>
        <v>488142.7360203194</v>
      </c>
    </row>
    <row r="9656" spans="1:2" ht="12.75" x14ac:dyDescent="0.2">
      <c r="A9656" s="85">
        <v>9646</v>
      </c>
      <c r="B9656" s="96">
        <f t="shared" ca="1" si="150"/>
        <v>489442.2813241905</v>
      </c>
    </row>
    <row r="9657" spans="1:2" ht="12.75" x14ac:dyDescent="0.2">
      <c r="A9657" s="85">
        <v>9647</v>
      </c>
      <c r="B9657" s="96">
        <f t="shared" ca="1" si="150"/>
        <v>480164.7431568132</v>
      </c>
    </row>
    <row r="9658" spans="1:2" ht="12.75" x14ac:dyDescent="0.2">
      <c r="A9658" s="85">
        <v>9648</v>
      </c>
      <c r="B9658" s="96">
        <f t="shared" ca="1" si="150"/>
        <v>543266.12536562677</v>
      </c>
    </row>
    <row r="9659" spans="1:2" ht="12.75" x14ac:dyDescent="0.2">
      <c r="A9659" s="85">
        <v>9649</v>
      </c>
      <c r="B9659" s="96">
        <f t="shared" ca="1" si="150"/>
        <v>511591.92529136594</v>
      </c>
    </row>
    <row r="9660" spans="1:2" ht="12.75" x14ac:dyDescent="0.2">
      <c r="A9660" s="85">
        <v>9650</v>
      </c>
      <c r="B9660" s="96">
        <f t="shared" ca="1" si="150"/>
        <v>474872.1996232745</v>
      </c>
    </row>
    <row r="9661" spans="1:2" ht="12.75" x14ac:dyDescent="0.2">
      <c r="A9661" s="85">
        <v>9651</v>
      </c>
      <c r="B9661" s="96">
        <f t="shared" ca="1" si="150"/>
        <v>464405.68339109019</v>
      </c>
    </row>
    <row r="9662" spans="1:2" ht="12.75" x14ac:dyDescent="0.2">
      <c r="A9662" s="85">
        <v>9652</v>
      </c>
      <c r="B9662" s="96">
        <f t="shared" ca="1" si="150"/>
        <v>472947.84910203726</v>
      </c>
    </row>
    <row r="9663" spans="1:2" ht="12.75" x14ac:dyDescent="0.2">
      <c r="A9663" s="85">
        <v>9653</v>
      </c>
      <c r="B9663" s="96">
        <f t="shared" ca="1" si="150"/>
        <v>526834.379380133</v>
      </c>
    </row>
    <row r="9664" spans="1:2" ht="12.75" x14ac:dyDescent="0.2">
      <c r="A9664" s="85">
        <v>9654</v>
      </c>
      <c r="B9664" s="96">
        <f t="shared" ca="1" si="150"/>
        <v>510658.22245597717</v>
      </c>
    </row>
    <row r="9665" spans="1:2" ht="12.75" x14ac:dyDescent="0.2">
      <c r="A9665" s="85">
        <v>9655</v>
      </c>
      <c r="B9665" s="96">
        <f t="shared" ca="1" si="150"/>
        <v>493165.3162908816</v>
      </c>
    </row>
    <row r="9666" spans="1:2" ht="12.75" x14ac:dyDescent="0.2">
      <c r="A9666" s="85">
        <v>9656</v>
      </c>
      <c r="B9666" s="96">
        <f t="shared" ca="1" si="150"/>
        <v>445020.89894556184</v>
      </c>
    </row>
    <row r="9667" spans="1:2" ht="12.75" x14ac:dyDescent="0.2">
      <c r="A9667" s="85">
        <v>9657</v>
      </c>
      <c r="B9667" s="96">
        <f t="shared" ca="1" si="150"/>
        <v>419907.55652011419</v>
      </c>
    </row>
    <row r="9668" spans="1:2" ht="12.75" x14ac:dyDescent="0.2">
      <c r="A9668" s="85">
        <v>9658</v>
      </c>
      <c r="B9668" s="96">
        <f t="shared" ca="1" si="150"/>
        <v>497178.16175096284</v>
      </c>
    </row>
    <row r="9669" spans="1:2" ht="12.75" x14ac:dyDescent="0.2">
      <c r="A9669" s="85">
        <v>9659</v>
      </c>
      <c r="B9669" s="96">
        <f t="shared" ca="1" si="150"/>
        <v>506655.40159805008</v>
      </c>
    </row>
    <row r="9670" spans="1:2" ht="12.75" x14ac:dyDescent="0.2">
      <c r="A9670" s="85">
        <v>9660</v>
      </c>
      <c r="B9670" s="96">
        <f t="shared" ca="1" si="150"/>
        <v>533802.57666463824</v>
      </c>
    </row>
    <row r="9671" spans="1:2" ht="12.75" x14ac:dyDescent="0.2">
      <c r="A9671" s="85">
        <v>9661</v>
      </c>
      <c r="B9671" s="96">
        <f t="shared" ca="1" si="150"/>
        <v>452148.13586704381</v>
      </c>
    </row>
    <row r="9672" spans="1:2" ht="12.75" x14ac:dyDescent="0.2">
      <c r="A9672" s="85">
        <v>9662</v>
      </c>
      <c r="B9672" s="96">
        <f t="shared" ca="1" si="150"/>
        <v>394842.39105502993</v>
      </c>
    </row>
    <row r="9673" spans="1:2" ht="12.75" x14ac:dyDescent="0.2">
      <c r="A9673" s="85">
        <v>9663</v>
      </c>
      <c r="B9673" s="96">
        <f t="shared" ca="1" si="150"/>
        <v>436408.8974765726</v>
      </c>
    </row>
    <row r="9674" spans="1:2" ht="12.75" x14ac:dyDescent="0.2">
      <c r="A9674" s="85">
        <v>9664</v>
      </c>
      <c r="B9674" s="96">
        <f t="shared" ca="1" si="150"/>
        <v>490606.94942033483</v>
      </c>
    </row>
    <row r="9675" spans="1:2" ht="12.75" x14ac:dyDescent="0.2">
      <c r="A9675" s="85">
        <v>9665</v>
      </c>
      <c r="B9675" s="96">
        <f t="shared" ref="B9675:B9738" ca="1" si="151">NORMINV(RAND(),B$4,B$5)</f>
        <v>479478.82713338954</v>
      </c>
    </row>
    <row r="9676" spans="1:2" ht="12.75" x14ac:dyDescent="0.2">
      <c r="A9676" s="85">
        <v>9666</v>
      </c>
      <c r="B9676" s="96">
        <f t="shared" ca="1" si="151"/>
        <v>449794.75671088201</v>
      </c>
    </row>
    <row r="9677" spans="1:2" ht="12.75" x14ac:dyDescent="0.2">
      <c r="A9677" s="85">
        <v>9667</v>
      </c>
      <c r="B9677" s="96">
        <f t="shared" ca="1" si="151"/>
        <v>514338.279552077</v>
      </c>
    </row>
    <row r="9678" spans="1:2" ht="12.75" x14ac:dyDescent="0.2">
      <c r="A9678" s="85">
        <v>9668</v>
      </c>
      <c r="B9678" s="96">
        <f t="shared" ca="1" si="151"/>
        <v>459706.1431512718</v>
      </c>
    </row>
    <row r="9679" spans="1:2" ht="12.75" x14ac:dyDescent="0.2">
      <c r="A9679" s="85">
        <v>9669</v>
      </c>
      <c r="B9679" s="96">
        <f t="shared" ca="1" si="151"/>
        <v>499068.08525222691</v>
      </c>
    </row>
    <row r="9680" spans="1:2" ht="12.75" x14ac:dyDescent="0.2">
      <c r="A9680" s="85">
        <v>9670</v>
      </c>
      <c r="B9680" s="96">
        <f t="shared" ca="1" si="151"/>
        <v>458522.64380763652</v>
      </c>
    </row>
    <row r="9681" spans="1:2" ht="12.75" x14ac:dyDescent="0.2">
      <c r="A9681" s="85">
        <v>9671</v>
      </c>
      <c r="B9681" s="96">
        <f t="shared" ca="1" si="151"/>
        <v>532745.82341963309</v>
      </c>
    </row>
    <row r="9682" spans="1:2" ht="12.75" x14ac:dyDescent="0.2">
      <c r="A9682" s="85">
        <v>9672</v>
      </c>
      <c r="B9682" s="96">
        <f t="shared" ca="1" si="151"/>
        <v>391104.09623651003</v>
      </c>
    </row>
    <row r="9683" spans="1:2" ht="12.75" x14ac:dyDescent="0.2">
      <c r="A9683" s="85">
        <v>9673</v>
      </c>
      <c r="B9683" s="96">
        <f t="shared" ca="1" si="151"/>
        <v>473053.15300950786</v>
      </c>
    </row>
    <row r="9684" spans="1:2" ht="12.75" x14ac:dyDescent="0.2">
      <c r="A9684" s="85">
        <v>9674</v>
      </c>
      <c r="B9684" s="96">
        <f t="shared" ca="1" si="151"/>
        <v>513342.51216104161</v>
      </c>
    </row>
    <row r="9685" spans="1:2" ht="12.75" x14ac:dyDescent="0.2">
      <c r="A9685" s="85">
        <v>9675</v>
      </c>
      <c r="B9685" s="96">
        <f t="shared" ca="1" si="151"/>
        <v>457735.90706455219</v>
      </c>
    </row>
    <row r="9686" spans="1:2" ht="12.75" x14ac:dyDescent="0.2">
      <c r="A9686" s="85">
        <v>9676</v>
      </c>
      <c r="B9686" s="96">
        <f t="shared" ca="1" si="151"/>
        <v>492632.4999853787</v>
      </c>
    </row>
    <row r="9687" spans="1:2" ht="12.75" x14ac:dyDescent="0.2">
      <c r="A9687" s="85">
        <v>9677</v>
      </c>
      <c r="B9687" s="96">
        <f t="shared" ca="1" si="151"/>
        <v>569388.12806363846</v>
      </c>
    </row>
    <row r="9688" spans="1:2" ht="12.75" x14ac:dyDescent="0.2">
      <c r="A9688" s="85">
        <v>9678</v>
      </c>
      <c r="B9688" s="96">
        <f t="shared" ca="1" si="151"/>
        <v>469154.45854138769</v>
      </c>
    </row>
    <row r="9689" spans="1:2" ht="12.75" x14ac:dyDescent="0.2">
      <c r="A9689" s="85">
        <v>9679</v>
      </c>
      <c r="B9689" s="96">
        <f t="shared" ca="1" si="151"/>
        <v>552868.3971850645</v>
      </c>
    </row>
    <row r="9690" spans="1:2" ht="12.75" x14ac:dyDescent="0.2">
      <c r="A9690" s="85">
        <v>9680</v>
      </c>
      <c r="B9690" s="96">
        <f t="shared" ca="1" si="151"/>
        <v>490004.88481193618</v>
      </c>
    </row>
    <row r="9691" spans="1:2" ht="12.75" x14ac:dyDescent="0.2">
      <c r="A9691" s="85">
        <v>9681</v>
      </c>
      <c r="B9691" s="96">
        <f t="shared" ca="1" si="151"/>
        <v>422984.38140320976</v>
      </c>
    </row>
    <row r="9692" spans="1:2" ht="12.75" x14ac:dyDescent="0.2">
      <c r="A9692" s="85">
        <v>9682</v>
      </c>
      <c r="B9692" s="96">
        <f t="shared" ca="1" si="151"/>
        <v>525789.21699907829</v>
      </c>
    </row>
    <row r="9693" spans="1:2" ht="12.75" x14ac:dyDescent="0.2">
      <c r="A9693" s="85">
        <v>9683</v>
      </c>
      <c r="B9693" s="96">
        <f t="shared" ca="1" si="151"/>
        <v>534732.3745732673</v>
      </c>
    </row>
    <row r="9694" spans="1:2" ht="12.75" x14ac:dyDescent="0.2">
      <c r="A9694" s="85">
        <v>9684</v>
      </c>
      <c r="B9694" s="96">
        <f t="shared" ca="1" si="151"/>
        <v>457183.50060804602</v>
      </c>
    </row>
    <row r="9695" spans="1:2" ht="12.75" x14ac:dyDescent="0.2">
      <c r="A9695" s="85">
        <v>9685</v>
      </c>
      <c r="B9695" s="96">
        <f t="shared" ca="1" si="151"/>
        <v>506288.97008246317</v>
      </c>
    </row>
    <row r="9696" spans="1:2" ht="12.75" x14ac:dyDescent="0.2">
      <c r="A9696" s="85">
        <v>9686</v>
      </c>
      <c r="B9696" s="96">
        <f t="shared" ca="1" si="151"/>
        <v>486689.69374603563</v>
      </c>
    </row>
    <row r="9697" spans="1:2" ht="12.75" x14ac:dyDescent="0.2">
      <c r="A9697" s="85">
        <v>9687</v>
      </c>
      <c r="B9697" s="96">
        <f t="shared" ca="1" si="151"/>
        <v>550671.58118731168</v>
      </c>
    </row>
    <row r="9698" spans="1:2" ht="12.75" x14ac:dyDescent="0.2">
      <c r="A9698" s="85">
        <v>9688</v>
      </c>
      <c r="B9698" s="96">
        <f t="shared" ca="1" si="151"/>
        <v>508285.76604569884</v>
      </c>
    </row>
    <row r="9699" spans="1:2" ht="12.75" x14ac:dyDescent="0.2">
      <c r="A9699" s="85">
        <v>9689</v>
      </c>
      <c r="B9699" s="96">
        <f t="shared" ca="1" si="151"/>
        <v>481649.02740567987</v>
      </c>
    </row>
    <row r="9700" spans="1:2" ht="12.75" x14ac:dyDescent="0.2">
      <c r="A9700" s="85">
        <v>9690</v>
      </c>
      <c r="B9700" s="96">
        <f t="shared" ca="1" si="151"/>
        <v>481728.44471872988</v>
      </c>
    </row>
    <row r="9701" spans="1:2" ht="12.75" x14ac:dyDescent="0.2">
      <c r="A9701" s="85">
        <v>9691</v>
      </c>
      <c r="B9701" s="96">
        <f t="shared" ca="1" si="151"/>
        <v>459367.64801600133</v>
      </c>
    </row>
    <row r="9702" spans="1:2" ht="12.75" x14ac:dyDescent="0.2">
      <c r="A9702" s="85">
        <v>9692</v>
      </c>
      <c r="B9702" s="96">
        <f t="shared" ca="1" si="151"/>
        <v>532788.6308334202</v>
      </c>
    </row>
    <row r="9703" spans="1:2" ht="12.75" x14ac:dyDescent="0.2">
      <c r="A9703" s="85">
        <v>9693</v>
      </c>
      <c r="B9703" s="96">
        <f t="shared" ca="1" si="151"/>
        <v>465502.46470996254</v>
      </c>
    </row>
    <row r="9704" spans="1:2" ht="12.75" x14ac:dyDescent="0.2">
      <c r="A9704" s="85">
        <v>9694</v>
      </c>
      <c r="B9704" s="96">
        <f t="shared" ca="1" si="151"/>
        <v>417914.66036544403</v>
      </c>
    </row>
    <row r="9705" spans="1:2" ht="12.75" x14ac:dyDescent="0.2">
      <c r="A9705" s="85">
        <v>9695</v>
      </c>
      <c r="B9705" s="96">
        <f t="shared" ca="1" si="151"/>
        <v>482037.20615905523</v>
      </c>
    </row>
    <row r="9706" spans="1:2" ht="12.75" x14ac:dyDescent="0.2">
      <c r="A9706" s="85">
        <v>9696</v>
      </c>
      <c r="B9706" s="96">
        <f t="shared" ca="1" si="151"/>
        <v>481034.04413542309</v>
      </c>
    </row>
    <row r="9707" spans="1:2" ht="12.75" x14ac:dyDescent="0.2">
      <c r="A9707" s="85">
        <v>9697</v>
      </c>
      <c r="B9707" s="96">
        <f t="shared" ca="1" si="151"/>
        <v>467485.3655178445</v>
      </c>
    </row>
    <row r="9708" spans="1:2" ht="12.75" x14ac:dyDescent="0.2">
      <c r="A9708" s="85">
        <v>9698</v>
      </c>
      <c r="B9708" s="96">
        <f t="shared" ca="1" si="151"/>
        <v>449777.81612018554</v>
      </c>
    </row>
    <row r="9709" spans="1:2" ht="12.75" x14ac:dyDescent="0.2">
      <c r="A9709" s="85">
        <v>9699</v>
      </c>
      <c r="B9709" s="96">
        <f t="shared" ca="1" si="151"/>
        <v>455948.5109207246</v>
      </c>
    </row>
    <row r="9710" spans="1:2" ht="12.75" x14ac:dyDescent="0.2">
      <c r="A9710" s="85">
        <v>9700</v>
      </c>
      <c r="B9710" s="96">
        <f t="shared" ca="1" si="151"/>
        <v>470297.78748015192</v>
      </c>
    </row>
    <row r="9711" spans="1:2" ht="12.75" x14ac:dyDescent="0.2">
      <c r="A9711" s="85">
        <v>9701</v>
      </c>
      <c r="B9711" s="96">
        <f t="shared" ca="1" si="151"/>
        <v>475503.6150491634</v>
      </c>
    </row>
    <row r="9712" spans="1:2" ht="12.75" x14ac:dyDescent="0.2">
      <c r="A9712" s="85">
        <v>9702</v>
      </c>
      <c r="B9712" s="96">
        <f t="shared" ca="1" si="151"/>
        <v>474778.05618887022</v>
      </c>
    </row>
    <row r="9713" spans="1:2" ht="12.75" x14ac:dyDescent="0.2">
      <c r="A9713" s="85">
        <v>9703</v>
      </c>
      <c r="B9713" s="96">
        <f t="shared" ca="1" si="151"/>
        <v>491569.440697513</v>
      </c>
    </row>
    <row r="9714" spans="1:2" ht="12.75" x14ac:dyDescent="0.2">
      <c r="A9714" s="85">
        <v>9704</v>
      </c>
      <c r="B9714" s="96">
        <f t="shared" ca="1" si="151"/>
        <v>442301.28957599268</v>
      </c>
    </row>
    <row r="9715" spans="1:2" ht="12.75" x14ac:dyDescent="0.2">
      <c r="A9715" s="85">
        <v>9705</v>
      </c>
      <c r="B9715" s="96">
        <f t="shared" ca="1" si="151"/>
        <v>526972.58787579788</v>
      </c>
    </row>
    <row r="9716" spans="1:2" ht="12.75" x14ac:dyDescent="0.2">
      <c r="A9716" s="85">
        <v>9706</v>
      </c>
      <c r="B9716" s="96">
        <f t="shared" ca="1" si="151"/>
        <v>471734.45699723973</v>
      </c>
    </row>
    <row r="9717" spans="1:2" ht="12.75" x14ac:dyDescent="0.2">
      <c r="A9717" s="85">
        <v>9707</v>
      </c>
      <c r="B9717" s="96">
        <f t="shared" ca="1" si="151"/>
        <v>488600.61320085294</v>
      </c>
    </row>
    <row r="9718" spans="1:2" ht="12.75" x14ac:dyDescent="0.2">
      <c r="A9718" s="85">
        <v>9708</v>
      </c>
      <c r="B9718" s="96">
        <f t="shared" ca="1" si="151"/>
        <v>481501.60648262507</v>
      </c>
    </row>
    <row r="9719" spans="1:2" ht="12.75" x14ac:dyDescent="0.2">
      <c r="A9719" s="85">
        <v>9709</v>
      </c>
      <c r="B9719" s="96">
        <f t="shared" ca="1" si="151"/>
        <v>512458.6311422654</v>
      </c>
    </row>
    <row r="9720" spans="1:2" ht="12.75" x14ac:dyDescent="0.2">
      <c r="A9720" s="85">
        <v>9710</v>
      </c>
      <c r="B9720" s="96">
        <f t="shared" ca="1" si="151"/>
        <v>487746.28535933525</v>
      </c>
    </row>
    <row r="9721" spans="1:2" ht="12.75" x14ac:dyDescent="0.2">
      <c r="A9721" s="85">
        <v>9711</v>
      </c>
      <c r="B9721" s="96">
        <f t="shared" ca="1" si="151"/>
        <v>486062.92727794865</v>
      </c>
    </row>
    <row r="9722" spans="1:2" ht="12.75" x14ac:dyDescent="0.2">
      <c r="A9722" s="85">
        <v>9712</v>
      </c>
      <c r="B9722" s="96">
        <f t="shared" ca="1" si="151"/>
        <v>525672.56291474611</v>
      </c>
    </row>
    <row r="9723" spans="1:2" ht="12.75" x14ac:dyDescent="0.2">
      <c r="A9723" s="85">
        <v>9713</v>
      </c>
      <c r="B9723" s="96">
        <f t="shared" ca="1" si="151"/>
        <v>510852.94611156452</v>
      </c>
    </row>
    <row r="9724" spans="1:2" ht="12.75" x14ac:dyDescent="0.2">
      <c r="A9724" s="85">
        <v>9714</v>
      </c>
      <c r="B9724" s="96">
        <f t="shared" ca="1" si="151"/>
        <v>490547.56021387788</v>
      </c>
    </row>
    <row r="9725" spans="1:2" ht="12.75" x14ac:dyDescent="0.2">
      <c r="A9725" s="85">
        <v>9715</v>
      </c>
      <c r="B9725" s="96">
        <f t="shared" ca="1" si="151"/>
        <v>513285.21865788352</v>
      </c>
    </row>
    <row r="9726" spans="1:2" ht="12.75" x14ac:dyDescent="0.2">
      <c r="A9726" s="85">
        <v>9716</v>
      </c>
      <c r="B9726" s="96">
        <f t="shared" ca="1" si="151"/>
        <v>496968.59494951705</v>
      </c>
    </row>
    <row r="9727" spans="1:2" ht="12.75" x14ac:dyDescent="0.2">
      <c r="A9727" s="85">
        <v>9717</v>
      </c>
      <c r="B9727" s="96">
        <f t="shared" ca="1" si="151"/>
        <v>446557.88519284764</v>
      </c>
    </row>
    <row r="9728" spans="1:2" ht="12.75" x14ac:dyDescent="0.2">
      <c r="A9728" s="85">
        <v>9718</v>
      </c>
      <c r="B9728" s="96">
        <f t="shared" ca="1" si="151"/>
        <v>483247.30878195551</v>
      </c>
    </row>
    <row r="9729" spans="1:2" ht="12.75" x14ac:dyDescent="0.2">
      <c r="A9729" s="85">
        <v>9719</v>
      </c>
      <c r="B9729" s="96">
        <f t="shared" ca="1" si="151"/>
        <v>507332.82862269628</v>
      </c>
    </row>
    <row r="9730" spans="1:2" ht="12.75" x14ac:dyDescent="0.2">
      <c r="A9730" s="85">
        <v>9720</v>
      </c>
      <c r="B9730" s="96">
        <f t="shared" ca="1" si="151"/>
        <v>469761.23379838432</v>
      </c>
    </row>
    <row r="9731" spans="1:2" ht="12.75" x14ac:dyDescent="0.2">
      <c r="A9731" s="85">
        <v>9721</v>
      </c>
      <c r="B9731" s="96">
        <f t="shared" ca="1" si="151"/>
        <v>560079.05589037237</v>
      </c>
    </row>
    <row r="9732" spans="1:2" ht="12.75" x14ac:dyDescent="0.2">
      <c r="A9732" s="85">
        <v>9722</v>
      </c>
      <c r="B9732" s="96">
        <f t="shared" ca="1" si="151"/>
        <v>404857.21048324608</v>
      </c>
    </row>
    <row r="9733" spans="1:2" ht="12.75" x14ac:dyDescent="0.2">
      <c r="A9733" s="85">
        <v>9723</v>
      </c>
      <c r="B9733" s="96">
        <f t="shared" ca="1" si="151"/>
        <v>478948.81263087224</v>
      </c>
    </row>
    <row r="9734" spans="1:2" ht="12.75" x14ac:dyDescent="0.2">
      <c r="A9734" s="85">
        <v>9724</v>
      </c>
      <c r="B9734" s="96">
        <f t="shared" ca="1" si="151"/>
        <v>479962.34980124008</v>
      </c>
    </row>
    <row r="9735" spans="1:2" ht="12.75" x14ac:dyDescent="0.2">
      <c r="A9735" s="85">
        <v>9725</v>
      </c>
      <c r="B9735" s="96">
        <f t="shared" ca="1" si="151"/>
        <v>577089.60963863053</v>
      </c>
    </row>
    <row r="9736" spans="1:2" ht="12.75" x14ac:dyDescent="0.2">
      <c r="A9736" s="85">
        <v>9726</v>
      </c>
      <c r="B9736" s="96">
        <f t="shared" ca="1" si="151"/>
        <v>515123.72937781678</v>
      </c>
    </row>
    <row r="9737" spans="1:2" ht="12.75" x14ac:dyDescent="0.2">
      <c r="A9737" s="85">
        <v>9727</v>
      </c>
      <c r="B9737" s="96">
        <f t="shared" ca="1" si="151"/>
        <v>457643.87948779966</v>
      </c>
    </row>
    <row r="9738" spans="1:2" ht="12.75" x14ac:dyDescent="0.2">
      <c r="A9738" s="85">
        <v>9728</v>
      </c>
      <c r="B9738" s="96">
        <f t="shared" ca="1" si="151"/>
        <v>438931.0984208149</v>
      </c>
    </row>
    <row r="9739" spans="1:2" ht="12.75" x14ac:dyDescent="0.2">
      <c r="A9739" s="85">
        <v>9729</v>
      </c>
      <c r="B9739" s="96">
        <f t="shared" ref="B9739:B9802" ca="1" si="152">NORMINV(RAND(),B$4,B$5)</f>
        <v>523461.63023951073</v>
      </c>
    </row>
    <row r="9740" spans="1:2" ht="12.75" x14ac:dyDescent="0.2">
      <c r="A9740" s="85">
        <v>9730</v>
      </c>
      <c r="B9740" s="96">
        <f t="shared" ca="1" si="152"/>
        <v>480282.4016875719</v>
      </c>
    </row>
    <row r="9741" spans="1:2" ht="12.75" x14ac:dyDescent="0.2">
      <c r="A9741" s="85">
        <v>9731</v>
      </c>
      <c r="B9741" s="96">
        <f t="shared" ca="1" si="152"/>
        <v>480034.68267126713</v>
      </c>
    </row>
    <row r="9742" spans="1:2" ht="12.75" x14ac:dyDescent="0.2">
      <c r="A9742" s="85">
        <v>9732</v>
      </c>
      <c r="B9742" s="96">
        <f t="shared" ca="1" si="152"/>
        <v>520316.34390750068</v>
      </c>
    </row>
    <row r="9743" spans="1:2" ht="12.75" x14ac:dyDescent="0.2">
      <c r="A9743" s="85">
        <v>9733</v>
      </c>
      <c r="B9743" s="96">
        <f t="shared" ca="1" si="152"/>
        <v>490734.73613587982</v>
      </c>
    </row>
    <row r="9744" spans="1:2" ht="12.75" x14ac:dyDescent="0.2">
      <c r="A9744" s="85">
        <v>9734</v>
      </c>
      <c r="B9744" s="96">
        <f t="shared" ca="1" si="152"/>
        <v>430708.33953845856</v>
      </c>
    </row>
    <row r="9745" spans="1:2" ht="12.75" x14ac:dyDescent="0.2">
      <c r="A9745" s="85">
        <v>9735</v>
      </c>
      <c r="B9745" s="96">
        <f t="shared" ca="1" si="152"/>
        <v>540539.07275842153</v>
      </c>
    </row>
    <row r="9746" spans="1:2" ht="12.75" x14ac:dyDescent="0.2">
      <c r="A9746" s="85">
        <v>9736</v>
      </c>
      <c r="B9746" s="96">
        <f t="shared" ca="1" si="152"/>
        <v>508293.32571386837</v>
      </c>
    </row>
    <row r="9747" spans="1:2" ht="12.75" x14ac:dyDescent="0.2">
      <c r="A9747" s="85">
        <v>9737</v>
      </c>
      <c r="B9747" s="96">
        <f t="shared" ca="1" si="152"/>
        <v>525765.23948033701</v>
      </c>
    </row>
    <row r="9748" spans="1:2" ht="12.75" x14ac:dyDescent="0.2">
      <c r="A9748" s="85">
        <v>9738</v>
      </c>
      <c r="B9748" s="96">
        <f t="shared" ca="1" si="152"/>
        <v>516564.30190738942</v>
      </c>
    </row>
    <row r="9749" spans="1:2" ht="12.75" x14ac:dyDescent="0.2">
      <c r="A9749" s="85">
        <v>9739</v>
      </c>
      <c r="B9749" s="96">
        <f t="shared" ca="1" si="152"/>
        <v>507857.35763279977</v>
      </c>
    </row>
    <row r="9750" spans="1:2" ht="12.75" x14ac:dyDescent="0.2">
      <c r="A9750" s="85">
        <v>9740</v>
      </c>
      <c r="B9750" s="96">
        <f t="shared" ca="1" si="152"/>
        <v>475416.53506746469</v>
      </c>
    </row>
    <row r="9751" spans="1:2" ht="12.75" x14ac:dyDescent="0.2">
      <c r="A9751" s="85">
        <v>9741</v>
      </c>
      <c r="B9751" s="96">
        <f t="shared" ca="1" si="152"/>
        <v>501069.77860713191</v>
      </c>
    </row>
    <row r="9752" spans="1:2" ht="12.75" x14ac:dyDescent="0.2">
      <c r="A9752" s="85">
        <v>9742</v>
      </c>
      <c r="B9752" s="96">
        <f t="shared" ca="1" si="152"/>
        <v>465292.84920010733</v>
      </c>
    </row>
    <row r="9753" spans="1:2" ht="12.75" x14ac:dyDescent="0.2">
      <c r="A9753" s="85">
        <v>9743</v>
      </c>
      <c r="B9753" s="96">
        <f t="shared" ca="1" si="152"/>
        <v>491544.15075500589</v>
      </c>
    </row>
    <row r="9754" spans="1:2" ht="12.75" x14ac:dyDescent="0.2">
      <c r="A9754" s="85">
        <v>9744</v>
      </c>
      <c r="B9754" s="96">
        <f t="shared" ca="1" si="152"/>
        <v>534558.36240783765</v>
      </c>
    </row>
    <row r="9755" spans="1:2" ht="12.75" x14ac:dyDescent="0.2">
      <c r="A9755" s="85">
        <v>9745</v>
      </c>
      <c r="B9755" s="96">
        <f t="shared" ca="1" si="152"/>
        <v>499630.47627080296</v>
      </c>
    </row>
    <row r="9756" spans="1:2" ht="12.75" x14ac:dyDescent="0.2">
      <c r="A9756" s="85">
        <v>9746</v>
      </c>
      <c r="B9756" s="96">
        <f t="shared" ca="1" si="152"/>
        <v>525633.00523398281</v>
      </c>
    </row>
    <row r="9757" spans="1:2" ht="12.75" x14ac:dyDescent="0.2">
      <c r="A9757" s="85">
        <v>9747</v>
      </c>
      <c r="B9757" s="96">
        <f t="shared" ca="1" si="152"/>
        <v>484765.69286135567</v>
      </c>
    </row>
    <row r="9758" spans="1:2" ht="12.75" x14ac:dyDescent="0.2">
      <c r="A9758" s="85">
        <v>9748</v>
      </c>
      <c r="B9758" s="96">
        <f t="shared" ca="1" si="152"/>
        <v>523447.43267301342</v>
      </c>
    </row>
    <row r="9759" spans="1:2" ht="12.75" x14ac:dyDescent="0.2">
      <c r="A9759" s="85">
        <v>9749</v>
      </c>
      <c r="B9759" s="96">
        <f t="shared" ca="1" si="152"/>
        <v>473259.56798320432</v>
      </c>
    </row>
    <row r="9760" spans="1:2" ht="12.75" x14ac:dyDescent="0.2">
      <c r="A9760" s="85">
        <v>9750</v>
      </c>
      <c r="B9760" s="96">
        <f t="shared" ca="1" si="152"/>
        <v>457682.23425845749</v>
      </c>
    </row>
    <row r="9761" spans="1:2" ht="12.75" x14ac:dyDescent="0.2">
      <c r="A9761" s="85">
        <v>9751</v>
      </c>
      <c r="B9761" s="96">
        <f t="shared" ca="1" si="152"/>
        <v>497635.10603998636</v>
      </c>
    </row>
    <row r="9762" spans="1:2" ht="12.75" x14ac:dyDescent="0.2">
      <c r="A9762" s="85">
        <v>9752</v>
      </c>
      <c r="B9762" s="96">
        <f t="shared" ca="1" si="152"/>
        <v>475143.86506619147</v>
      </c>
    </row>
    <row r="9763" spans="1:2" ht="12.75" x14ac:dyDescent="0.2">
      <c r="A9763" s="85">
        <v>9753</v>
      </c>
      <c r="B9763" s="96">
        <f t="shared" ca="1" si="152"/>
        <v>432866.45589419408</v>
      </c>
    </row>
    <row r="9764" spans="1:2" ht="12.75" x14ac:dyDescent="0.2">
      <c r="A9764" s="85">
        <v>9754</v>
      </c>
      <c r="B9764" s="96">
        <f t="shared" ca="1" si="152"/>
        <v>506511.03830425791</v>
      </c>
    </row>
    <row r="9765" spans="1:2" ht="12.75" x14ac:dyDescent="0.2">
      <c r="A9765" s="85">
        <v>9755</v>
      </c>
      <c r="B9765" s="96">
        <f t="shared" ca="1" si="152"/>
        <v>572331.60788397479</v>
      </c>
    </row>
    <row r="9766" spans="1:2" ht="12.75" x14ac:dyDescent="0.2">
      <c r="A9766" s="85">
        <v>9756</v>
      </c>
      <c r="B9766" s="96">
        <f t="shared" ca="1" si="152"/>
        <v>510939.70115024457</v>
      </c>
    </row>
    <row r="9767" spans="1:2" ht="12.75" x14ac:dyDescent="0.2">
      <c r="A9767" s="85">
        <v>9757</v>
      </c>
      <c r="B9767" s="96">
        <f t="shared" ca="1" si="152"/>
        <v>469832.49297865259</v>
      </c>
    </row>
    <row r="9768" spans="1:2" ht="12.75" x14ac:dyDescent="0.2">
      <c r="A9768" s="85">
        <v>9758</v>
      </c>
      <c r="B9768" s="96">
        <f t="shared" ca="1" si="152"/>
        <v>507331.13605235232</v>
      </c>
    </row>
    <row r="9769" spans="1:2" ht="12.75" x14ac:dyDescent="0.2">
      <c r="A9769" s="85">
        <v>9759</v>
      </c>
      <c r="B9769" s="96">
        <f t="shared" ca="1" si="152"/>
        <v>534310.05506177212</v>
      </c>
    </row>
    <row r="9770" spans="1:2" ht="12.75" x14ac:dyDescent="0.2">
      <c r="A9770" s="85">
        <v>9760</v>
      </c>
      <c r="B9770" s="96">
        <f t="shared" ca="1" si="152"/>
        <v>461119.82964100532</v>
      </c>
    </row>
    <row r="9771" spans="1:2" ht="12.75" x14ac:dyDescent="0.2">
      <c r="A9771" s="85">
        <v>9761</v>
      </c>
      <c r="B9771" s="96">
        <f t="shared" ca="1" si="152"/>
        <v>514565.50294352329</v>
      </c>
    </row>
    <row r="9772" spans="1:2" ht="12.75" x14ac:dyDescent="0.2">
      <c r="A9772" s="85">
        <v>9762</v>
      </c>
      <c r="B9772" s="96">
        <f t="shared" ca="1" si="152"/>
        <v>489313.67343025189</v>
      </c>
    </row>
    <row r="9773" spans="1:2" ht="12.75" x14ac:dyDescent="0.2">
      <c r="A9773" s="85">
        <v>9763</v>
      </c>
      <c r="B9773" s="96">
        <f t="shared" ca="1" si="152"/>
        <v>486517.46582783345</v>
      </c>
    </row>
    <row r="9774" spans="1:2" ht="12.75" x14ac:dyDescent="0.2">
      <c r="A9774" s="85">
        <v>9764</v>
      </c>
      <c r="B9774" s="96">
        <f t="shared" ca="1" si="152"/>
        <v>504624.41675958334</v>
      </c>
    </row>
    <row r="9775" spans="1:2" ht="12.75" x14ac:dyDescent="0.2">
      <c r="A9775" s="85">
        <v>9765</v>
      </c>
      <c r="B9775" s="96">
        <f t="shared" ca="1" si="152"/>
        <v>485577.60441277199</v>
      </c>
    </row>
    <row r="9776" spans="1:2" ht="12.75" x14ac:dyDescent="0.2">
      <c r="A9776" s="85">
        <v>9766</v>
      </c>
      <c r="B9776" s="96">
        <f t="shared" ca="1" si="152"/>
        <v>526980.95440876542</v>
      </c>
    </row>
    <row r="9777" spans="1:2" ht="12.75" x14ac:dyDescent="0.2">
      <c r="A9777" s="85">
        <v>9767</v>
      </c>
      <c r="B9777" s="96">
        <f t="shared" ca="1" si="152"/>
        <v>566446.92459230276</v>
      </c>
    </row>
    <row r="9778" spans="1:2" ht="12.75" x14ac:dyDescent="0.2">
      <c r="A9778" s="85">
        <v>9768</v>
      </c>
      <c r="B9778" s="96">
        <f t="shared" ca="1" si="152"/>
        <v>469306.06479761028</v>
      </c>
    </row>
    <row r="9779" spans="1:2" ht="12.75" x14ac:dyDescent="0.2">
      <c r="A9779" s="85">
        <v>9769</v>
      </c>
      <c r="B9779" s="96">
        <f t="shared" ca="1" si="152"/>
        <v>437565.3576881818</v>
      </c>
    </row>
    <row r="9780" spans="1:2" ht="12.75" x14ac:dyDescent="0.2">
      <c r="A9780" s="85">
        <v>9770</v>
      </c>
      <c r="B9780" s="96">
        <f t="shared" ca="1" si="152"/>
        <v>577840.93604030809</v>
      </c>
    </row>
    <row r="9781" spans="1:2" ht="12.75" x14ac:dyDescent="0.2">
      <c r="A9781" s="85">
        <v>9771</v>
      </c>
      <c r="B9781" s="96">
        <f t="shared" ca="1" si="152"/>
        <v>525407.59901178151</v>
      </c>
    </row>
    <row r="9782" spans="1:2" ht="12.75" x14ac:dyDescent="0.2">
      <c r="A9782" s="85">
        <v>9772</v>
      </c>
      <c r="B9782" s="96">
        <f t="shared" ca="1" si="152"/>
        <v>486641.9373959676</v>
      </c>
    </row>
    <row r="9783" spans="1:2" ht="12.75" x14ac:dyDescent="0.2">
      <c r="A9783" s="85">
        <v>9773</v>
      </c>
      <c r="B9783" s="96">
        <f t="shared" ca="1" si="152"/>
        <v>527698.0062247992</v>
      </c>
    </row>
    <row r="9784" spans="1:2" ht="12.75" x14ac:dyDescent="0.2">
      <c r="A9784" s="85">
        <v>9774</v>
      </c>
      <c r="B9784" s="96">
        <f t="shared" ca="1" si="152"/>
        <v>467550.53339279373</v>
      </c>
    </row>
    <row r="9785" spans="1:2" ht="12.75" x14ac:dyDescent="0.2">
      <c r="A9785" s="85">
        <v>9775</v>
      </c>
      <c r="B9785" s="96">
        <f t="shared" ca="1" si="152"/>
        <v>456908.36561584967</v>
      </c>
    </row>
    <row r="9786" spans="1:2" ht="12.75" x14ac:dyDescent="0.2">
      <c r="A9786" s="85">
        <v>9776</v>
      </c>
      <c r="B9786" s="96">
        <f t="shared" ca="1" si="152"/>
        <v>424145.92260922474</v>
      </c>
    </row>
    <row r="9787" spans="1:2" ht="12.75" x14ac:dyDescent="0.2">
      <c r="A9787" s="85">
        <v>9777</v>
      </c>
      <c r="B9787" s="96">
        <f t="shared" ca="1" si="152"/>
        <v>503810.32306966855</v>
      </c>
    </row>
    <row r="9788" spans="1:2" ht="12.75" x14ac:dyDescent="0.2">
      <c r="A9788" s="85">
        <v>9778</v>
      </c>
      <c r="B9788" s="96">
        <f t="shared" ca="1" si="152"/>
        <v>552108.23162258172</v>
      </c>
    </row>
    <row r="9789" spans="1:2" ht="12.75" x14ac:dyDescent="0.2">
      <c r="A9789" s="85">
        <v>9779</v>
      </c>
      <c r="B9789" s="96">
        <f t="shared" ca="1" si="152"/>
        <v>482543.14429628477</v>
      </c>
    </row>
    <row r="9790" spans="1:2" ht="12.75" x14ac:dyDescent="0.2">
      <c r="A9790" s="85">
        <v>9780</v>
      </c>
      <c r="B9790" s="96">
        <f t="shared" ca="1" si="152"/>
        <v>497813.84060613869</v>
      </c>
    </row>
    <row r="9791" spans="1:2" ht="12.75" x14ac:dyDescent="0.2">
      <c r="A9791" s="85">
        <v>9781</v>
      </c>
      <c r="B9791" s="96">
        <f t="shared" ca="1" si="152"/>
        <v>482925.75305757538</v>
      </c>
    </row>
    <row r="9792" spans="1:2" ht="12.75" x14ac:dyDescent="0.2">
      <c r="A9792" s="85">
        <v>9782</v>
      </c>
      <c r="B9792" s="96">
        <f t="shared" ca="1" si="152"/>
        <v>486845.69643202057</v>
      </c>
    </row>
    <row r="9793" spans="1:2" ht="12.75" x14ac:dyDescent="0.2">
      <c r="A9793" s="85">
        <v>9783</v>
      </c>
      <c r="B9793" s="96">
        <f t="shared" ca="1" si="152"/>
        <v>543024.25263017369</v>
      </c>
    </row>
    <row r="9794" spans="1:2" ht="12.75" x14ac:dyDescent="0.2">
      <c r="A9794" s="85">
        <v>9784</v>
      </c>
      <c r="B9794" s="96">
        <f t="shared" ca="1" si="152"/>
        <v>547873.25944594655</v>
      </c>
    </row>
    <row r="9795" spans="1:2" ht="12.75" x14ac:dyDescent="0.2">
      <c r="A9795" s="85">
        <v>9785</v>
      </c>
      <c r="B9795" s="96">
        <f t="shared" ca="1" si="152"/>
        <v>417475.05588595965</v>
      </c>
    </row>
    <row r="9796" spans="1:2" ht="12.75" x14ac:dyDescent="0.2">
      <c r="A9796" s="85">
        <v>9786</v>
      </c>
      <c r="B9796" s="96">
        <f t="shared" ca="1" si="152"/>
        <v>562207.73702776618</v>
      </c>
    </row>
    <row r="9797" spans="1:2" ht="12.75" x14ac:dyDescent="0.2">
      <c r="A9797" s="85">
        <v>9787</v>
      </c>
      <c r="B9797" s="96">
        <f t="shared" ca="1" si="152"/>
        <v>489109.32471924118</v>
      </c>
    </row>
    <row r="9798" spans="1:2" ht="12.75" x14ac:dyDescent="0.2">
      <c r="A9798" s="85">
        <v>9788</v>
      </c>
      <c r="B9798" s="96">
        <f t="shared" ca="1" si="152"/>
        <v>485848.69033808471</v>
      </c>
    </row>
    <row r="9799" spans="1:2" ht="12.75" x14ac:dyDescent="0.2">
      <c r="A9799" s="85">
        <v>9789</v>
      </c>
      <c r="B9799" s="96">
        <f t="shared" ca="1" si="152"/>
        <v>533007.9888212065</v>
      </c>
    </row>
    <row r="9800" spans="1:2" ht="12.75" x14ac:dyDescent="0.2">
      <c r="A9800" s="85">
        <v>9790</v>
      </c>
      <c r="B9800" s="96">
        <f t="shared" ca="1" si="152"/>
        <v>457018.98025252961</v>
      </c>
    </row>
    <row r="9801" spans="1:2" ht="12.75" x14ac:dyDescent="0.2">
      <c r="A9801" s="85">
        <v>9791</v>
      </c>
      <c r="B9801" s="96">
        <f t="shared" ca="1" si="152"/>
        <v>500856.23921763001</v>
      </c>
    </row>
    <row r="9802" spans="1:2" ht="12.75" x14ac:dyDescent="0.2">
      <c r="A9802" s="85">
        <v>9792</v>
      </c>
      <c r="B9802" s="96">
        <f t="shared" ca="1" si="152"/>
        <v>425350.78980482317</v>
      </c>
    </row>
    <row r="9803" spans="1:2" ht="12.75" x14ac:dyDescent="0.2">
      <c r="A9803" s="85">
        <v>9793</v>
      </c>
      <c r="B9803" s="96">
        <f t="shared" ref="B9803:B9866" ca="1" si="153">NORMINV(RAND(),B$4,B$5)</f>
        <v>470901.44794649997</v>
      </c>
    </row>
    <row r="9804" spans="1:2" ht="12.75" x14ac:dyDescent="0.2">
      <c r="A9804" s="85">
        <v>9794</v>
      </c>
      <c r="B9804" s="96">
        <f t="shared" ca="1" si="153"/>
        <v>526561.51212428743</v>
      </c>
    </row>
    <row r="9805" spans="1:2" ht="12.75" x14ac:dyDescent="0.2">
      <c r="A9805" s="85">
        <v>9795</v>
      </c>
      <c r="B9805" s="96">
        <f t="shared" ca="1" si="153"/>
        <v>535298.95208321011</v>
      </c>
    </row>
    <row r="9806" spans="1:2" ht="12.75" x14ac:dyDescent="0.2">
      <c r="A9806" s="85">
        <v>9796</v>
      </c>
      <c r="B9806" s="96">
        <f t="shared" ca="1" si="153"/>
        <v>527347.2721472265</v>
      </c>
    </row>
    <row r="9807" spans="1:2" ht="12.75" x14ac:dyDescent="0.2">
      <c r="A9807" s="85">
        <v>9797</v>
      </c>
      <c r="B9807" s="96">
        <f t="shared" ca="1" si="153"/>
        <v>517692.22584016586</v>
      </c>
    </row>
    <row r="9808" spans="1:2" ht="12.75" x14ac:dyDescent="0.2">
      <c r="A9808" s="85">
        <v>9798</v>
      </c>
      <c r="B9808" s="96">
        <f t="shared" ca="1" si="153"/>
        <v>492567.67876717111</v>
      </c>
    </row>
    <row r="9809" spans="1:2" ht="12.75" x14ac:dyDescent="0.2">
      <c r="A9809" s="85">
        <v>9799</v>
      </c>
      <c r="B9809" s="96">
        <f t="shared" ca="1" si="153"/>
        <v>536703.0352066427</v>
      </c>
    </row>
    <row r="9810" spans="1:2" ht="12.75" x14ac:dyDescent="0.2">
      <c r="A9810" s="85">
        <v>9800</v>
      </c>
      <c r="B9810" s="96">
        <f t="shared" ca="1" si="153"/>
        <v>530072.69746292569</v>
      </c>
    </row>
    <row r="9811" spans="1:2" ht="12.75" x14ac:dyDescent="0.2">
      <c r="A9811" s="85">
        <v>9801</v>
      </c>
      <c r="B9811" s="96">
        <f t="shared" ca="1" si="153"/>
        <v>456163.61391629942</v>
      </c>
    </row>
    <row r="9812" spans="1:2" ht="12.75" x14ac:dyDescent="0.2">
      <c r="A9812" s="85">
        <v>9802</v>
      </c>
      <c r="B9812" s="96">
        <f t="shared" ca="1" si="153"/>
        <v>481784.81904476741</v>
      </c>
    </row>
    <row r="9813" spans="1:2" ht="12.75" x14ac:dyDescent="0.2">
      <c r="A9813" s="85">
        <v>9803</v>
      </c>
      <c r="B9813" s="96">
        <f t="shared" ca="1" si="153"/>
        <v>460747.32745286881</v>
      </c>
    </row>
    <row r="9814" spans="1:2" ht="12.75" x14ac:dyDescent="0.2">
      <c r="A9814" s="85">
        <v>9804</v>
      </c>
      <c r="B9814" s="96">
        <f t="shared" ca="1" si="153"/>
        <v>452529.03763691051</v>
      </c>
    </row>
    <row r="9815" spans="1:2" ht="12.75" x14ac:dyDescent="0.2">
      <c r="A9815" s="85">
        <v>9805</v>
      </c>
      <c r="B9815" s="96">
        <f t="shared" ca="1" si="153"/>
        <v>535147.07163236418</v>
      </c>
    </row>
    <row r="9816" spans="1:2" ht="12.75" x14ac:dyDescent="0.2">
      <c r="A9816" s="85">
        <v>9806</v>
      </c>
      <c r="B9816" s="96">
        <f t="shared" ca="1" si="153"/>
        <v>423535.72347254847</v>
      </c>
    </row>
    <row r="9817" spans="1:2" ht="12.75" x14ac:dyDescent="0.2">
      <c r="A9817" s="85">
        <v>9807</v>
      </c>
      <c r="B9817" s="96">
        <f t="shared" ca="1" si="153"/>
        <v>450973.34167371388</v>
      </c>
    </row>
    <row r="9818" spans="1:2" ht="12.75" x14ac:dyDescent="0.2">
      <c r="A9818" s="85">
        <v>9808</v>
      </c>
      <c r="B9818" s="96">
        <f t="shared" ca="1" si="153"/>
        <v>470193.37204153882</v>
      </c>
    </row>
    <row r="9819" spans="1:2" ht="12.75" x14ac:dyDescent="0.2">
      <c r="A9819" s="85">
        <v>9809</v>
      </c>
      <c r="B9819" s="96">
        <f t="shared" ca="1" si="153"/>
        <v>409052.66703641781</v>
      </c>
    </row>
    <row r="9820" spans="1:2" ht="12.75" x14ac:dyDescent="0.2">
      <c r="A9820" s="85">
        <v>9810</v>
      </c>
      <c r="B9820" s="96">
        <f t="shared" ca="1" si="153"/>
        <v>500586.20654936245</v>
      </c>
    </row>
    <row r="9821" spans="1:2" ht="12.75" x14ac:dyDescent="0.2">
      <c r="A9821" s="85">
        <v>9811</v>
      </c>
      <c r="B9821" s="96">
        <f t="shared" ca="1" si="153"/>
        <v>545649.57582095813</v>
      </c>
    </row>
    <row r="9822" spans="1:2" ht="12.75" x14ac:dyDescent="0.2">
      <c r="A9822" s="85">
        <v>9812</v>
      </c>
      <c r="B9822" s="96">
        <f t="shared" ca="1" si="153"/>
        <v>523772.9772572958</v>
      </c>
    </row>
    <row r="9823" spans="1:2" ht="12.75" x14ac:dyDescent="0.2">
      <c r="A9823" s="85">
        <v>9813</v>
      </c>
      <c r="B9823" s="96">
        <f t="shared" ca="1" si="153"/>
        <v>473280.31642644905</v>
      </c>
    </row>
    <row r="9824" spans="1:2" ht="12.75" x14ac:dyDescent="0.2">
      <c r="A9824" s="85">
        <v>9814</v>
      </c>
      <c r="B9824" s="96">
        <f t="shared" ca="1" si="153"/>
        <v>478758.66054947139</v>
      </c>
    </row>
    <row r="9825" spans="1:2" ht="12.75" x14ac:dyDescent="0.2">
      <c r="A9825" s="85">
        <v>9815</v>
      </c>
      <c r="B9825" s="96">
        <f t="shared" ca="1" si="153"/>
        <v>513133.19779499591</v>
      </c>
    </row>
    <row r="9826" spans="1:2" ht="12.75" x14ac:dyDescent="0.2">
      <c r="A9826" s="85">
        <v>9816</v>
      </c>
      <c r="B9826" s="96">
        <f t="shared" ca="1" si="153"/>
        <v>476033.05198314675</v>
      </c>
    </row>
    <row r="9827" spans="1:2" ht="12.75" x14ac:dyDescent="0.2">
      <c r="A9827" s="85">
        <v>9817</v>
      </c>
      <c r="B9827" s="96">
        <f t="shared" ca="1" si="153"/>
        <v>445760.45862205542</v>
      </c>
    </row>
    <row r="9828" spans="1:2" ht="12.75" x14ac:dyDescent="0.2">
      <c r="A9828" s="85">
        <v>9818</v>
      </c>
      <c r="B9828" s="96">
        <f t="shared" ca="1" si="153"/>
        <v>519119.25441654248</v>
      </c>
    </row>
    <row r="9829" spans="1:2" ht="12.75" x14ac:dyDescent="0.2">
      <c r="A9829" s="85">
        <v>9819</v>
      </c>
      <c r="B9829" s="96">
        <f t="shared" ca="1" si="153"/>
        <v>476013.57304739184</v>
      </c>
    </row>
    <row r="9830" spans="1:2" ht="12.75" x14ac:dyDescent="0.2">
      <c r="A9830" s="85">
        <v>9820</v>
      </c>
      <c r="B9830" s="96">
        <f t="shared" ca="1" si="153"/>
        <v>495181.35477633629</v>
      </c>
    </row>
    <row r="9831" spans="1:2" ht="12.75" x14ac:dyDescent="0.2">
      <c r="A9831" s="85">
        <v>9821</v>
      </c>
      <c r="B9831" s="96">
        <f t="shared" ca="1" si="153"/>
        <v>517934.60045684653</v>
      </c>
    </row>
    <row r="9832" spans="1:2" ht="12.75" x14ac:dyDescent="0.2">
      <c r="A9832" s="85">
        <v>9822</v>
      </c>
      <c r="B9832" s="96">
        <f t="shared" ca="1" si="153"/>
        <v>527386.77782274713</v>
      </c>
    </row>
    <row r="9833" spans="1:2" ht="12.75" x14ac:dyDescent="0.2">
      <c r="A9833" s="85">
        <v>9823</v>
      </c>
      <c r="B9833" s="96">
        <f t="shared" ca="1" si="153"/>
        <v>492222.20586140931</v>
      </c>
    </row>
    <row r="9834" spans="1:2" ht="12.75" x14ac:dyDescent="0.2">
      <c r="A9834" s="85">
        <v>9824</v>
      </c>
      <c r="B9834" s="96">
        <f t="shared" ca="1" si="153"/>
        <v>461375.80887745519</v>
      </c>
    </row>
    <row r="9835" spans="1:2" ht="12.75" x14ac:dyDescent="0.2">
      <c r="A9835" s="85">
        <v>9825</v>
      </c>
      <c r="B9835" s="96">
        <f t="shared" ca="1" si="153"/>
        <v>527589.40728960524</v>
      </c>
    </row>
    <row r="9836" spans="1:2" ht="12.75" x14ac:dyDescent="0.2">
      <c r="A9836" s="85">
        <v>9826</v>
      </c>
      <c r="B9836" s="96">
        <f t="shared" ca="1" si="153"/>
        <v>546133.91172652959</v>
      </c>
    </row>
    <row r="9837" spans="1:2" ht="12.75" x14ac:dyDescent="0.2">
      <c r="A9837" s="85">
        <v>9827</v>
      </c>
      <c r="B9837" s="96">
        <f t="shared" ca="1" si="153"/>
        <v>491830.56135208177</v>
      </c>
    </row>
    <row r="9838" spans="1:2" ht="12.75" x14ac:dyDescent="0.2">
      <c r="A9838" s="85">
        <v>9828</v>
      </c>
      <c r="B9838" s="96">
        <f t="shared" ca="1" si="153"/>
        <v>460527.95714092528</v>
      </c>
    </row>
    <row r="9839" spans="1:2" ht="12.75" x14ac:dyDescent="0.2">
      <c r="A9839" s="85">
        <v>9829</v>
      </c>
      <c r="B9839" s="96">
        <f t="shared" ca="1" si="153"/>
        <v>526237.96851697215</v>
      </c>
    </row>
    <row r="9840" spans="1:2" ht="12.75" x14ac:dyDescent="0.2">
      <c r="A9840" s="85">
        <v>9830</v>
      </c>
      <c r="B9840" s="96">
        <f t="shared" ca="1" si="153"/>
        <v>516629.42304740677</v>
      </c>
    </row>
    <row r="9841" spans="1:2" ht="12.75" x14ac:dyDescent="0.2">
      <c r="A9841" s="85">
        <v>9831</v>
      </c>
      <c r="B9841" s="96">
        <f t="shared" ca="1" si="153"/>
        <v>527990.53355959721</v>
      </c>
    </row>
    <row r="9842" spans="1:2" ht="12.75" x14ac:dyDescent="0.2">
      <c r="A9842" s="85">
        <v>9832</v>
      </c>
      <c r="B9842" s="96">
        <f t="shared" ca="1" si="153"/>
        <v>502174.37512804981</v>
      </c>
    </row>
    <row r="9843" spans="1:2" ht="12.75" x14ac:dyDescent="0.2">
      <c r="A9843" s="85">
        <v>9833</v>
      </c>
      <c r="B9843" s="96">
        <f t="shared" ca="1" si="153"/>
        <v>511598.68325857405</v>
      </c>
    </row>
    <row r="9844" spans="1:2" ht="12.75" x14ac:dyDescent="0.2">
      <c r="A9844" s="85">
        <v>9834</v>
      </c>
      <c r="B9844" s="96">
        <f t="shared" ca="1" si="153"/>
        <v>497139.14153955737</v>
      </c>
    </row>
    <row r="9845" spans="1:2" ht="12.75" x14ac:dyDescent="0.2">
      <c r="A9845" s="85">
        <v>9835</v>
      </c>
      <c r="B9845" s="96">
        <f t="shared" ca="1" si="153"/>
        <v>522300.90081598365</v>
      </c>
    </row>
    <row r="9846" spans="1:2" ht="12.75" x14ac:dyDescent="0.2">
      <c r="A9846" s="85">
        <v>9836</v>
      </c>
      <c r="B9846" s="96">
        <f t="shared" ca="1" si="153"/>
        <v>523225.48535558535</v>
      </c>
    </row>
    <row r="9847" spans="1:2" ht="12.75" x14ac:dyDescent="0.2">
      <c r="A9847" s="85">
        <v>9837</v>
      </c>
      <c r="B9847" s="96">
        <f t="shared" ca="1" si="153"/>
        <v>537502.24174932414</v>
      </c>
    </row>
    <row r="9848" spans="1:2" ht="12.75" x14ac:dyDescent="0.2">
      <c r="A9848" s="85">
        <v>9838</v>
      </c>
      <c r="B9848" s="96">
        <f t="shared" ca="1" si="153"/>
        <v>474414.45673258015</v>
      </c>
    </row>
    <row r="9849" spans="1:2" ht="12.75" x14ac:dyDescent="0.2">
      <c r="A9849" s="85">
        <v>9839</v>
      </c>
      <c r="B9849" s="96">
        <f t="shared" ca="1" si="153"/>
        <v>485216.81316022237</v>
      </c>
    </row>
    <row r="9850" spans="1:2" ht="12.75" x14ac:dyDescent="0.2">
      <c r="A9850" s="85">
        <v>9840</v>
      </c>
      <c r="B9850" s="96">
        <f t="shared" ca="1" si="153"/>
        <v>505199.4079559269</v>
      </c>
    </row>
    <row r="9851" spans="1:2" ht="12.75" x14ac:dyDescent="0.2">
      <c r="A9851" s="85">
        <v>9841</v>
      </c>
      <c r="B9851" s="96">
        <f t="shared" ca="1" si="153"/>
        <v>467617.06738435873</v>
      </c>
    </row>
    <row r="9852" spans="1:2" ht="12.75" x14ac:dyDescent="0.2">
      <c r="A9852" s="85">
        <v>9842</v>
      </c>
      <c r="B9852" s="96">
        <f t="shared" ca="1" si="153"/>
        <v>517215.86569897045</v>
      </c>
    </row>
    <row r="9853" spans="1:2" ht="12.75" x14ac:dyDescent="0.2">
      <c r="A9853" s="85">
        <v>9843</v>
      </c>
      <c r="B9853" s="96">
        <f t="shared" ca="1" si="153"/>
        <v>507964.18220399128</v>
      </c>
    </row>
    <row r="9854" spans="1:2" ht="12.75" x14ac:dyDescent="0.2">
      <c r="A9854" s="85">
        <v>9844</v>
      </c>
      <c r="B9854" s="96">
        <f t="shared" ca="1" si="153"/>
        <v>462339.14833254792</v>
      </c>
    </row>
    <row r="9855" spans="1:2" ht="12.75" x14ac:dyDescent="0.2">
      <c r="A9855" s="85">
        <v>9845</v>
      </c>
      <c r="B9855" s="96">
        <f t="shared" ca="1" si="153"/>
        <v>523853.1213992011</v>
      </c>
    </row>
    <row r="9856" spans="1:2" ht="12.75" x14ac:dyDescent="0.2">
      <c r="A9856" s="85">
        <v>9846</v>
      </c>
      <c r="B9856" s="96">
        <f t="shared" ca="1" si="153"/>
        <v>463612.68549466383</v>
      </c>
    </row>
    <row r="9857" spans="1:2" ht="12.75" x14ac:dyDescent="0.2">
      <c r="A9857" s="85">
        <v>9847</v>
      </c>
      <c r="B9857" s="96">
        <f t="shared" ca="1" si="153"/>
        <v>487395.24311638705</v>
      </c>
    </row>
    <row r="9858" spans="1:2" ht="12.75" x14ac:dyDescent="0.2">
      <c r="A9858" s="85">
        <v>9848</v>
      </c>
      <c r="B9858" s="96">
        <f t="shared" ca="1" si="153"/>
        <v>497384.49393465352</v>
      </c>
    </row>
    <row r="9859" spans="1:2" ht="12.75" x14ac:dyDescent="0.2">
      <c r="A9859" s="85">
        <v>9849</v>
      </c>
      <c r="B9859" s="96">
        <f t="shared" ca="1" si="153"/>
        <v>535457.79261630971</v>
      </c>
    </row>
    <row r="9860" spans="1:2" ht="12.75" x14ac:dyDescent="0.2">
      <c r="A9860" s="85">
        <v>9850</v>
      </c>
      <c r="B9860" s="96">
        <f t="shared" ca="1" si="153"/>
        <v>396396.81170046516</v>
      </c>
    </row>
    <row r="9861" spans="1:2" ht="12.75" x14ac:dyDescent="0.2">
      <c r="A9861" s="85">
        <v>9851</v>
      </c>
      <c r="B9861" s="96">
        <f t="shared" ca="1" si="153"/>
        <v>458786.85949541419</v>
      </c>
    </row>
    <row r="9862" spans="1:2" ht="12.75" x14ac:dyDescent="0.2">
      <c r="A9862" s="85">
        <v>9852</v>
      </c>
      <c r="B9862" s="96">
        <f t="shared" ca="1" si="153"/>
        <v>492887.58603657008</v>
      </c>
    </row>
    <row r="9863" spans="1:2" ht="12.75" x14ac:dyDescent="0.2">
      <c r="A9863" s="85">
        <v>9853</v>
      </c>
      <c r="B9863" s="96">
        <f t="shared" ca="1" si="153"/>
        <v>450942.95731049601</v>
      </c>
    </row>
    <row r="9864" spans="1:2" ht="12.75" x14ac:dyDescent="0.2">
      <c r="A9864" s="85">
        <v>9854</v>
      </c>
      <c r="B9864" s="96">
        <f t="shared" ca="1" si="153"/>
        <v>453391.92359499331</v>
      </c>
    </row>
    <row r="9865" spans="1:2" ht="12.75" x14ac:dyDescent="0.2">
      <c r="A9865" s="85">
        <v>9855</v>
      </c>
      <c r="B9865" s="96">
        <f t="shared" ca="1" si="153"/>
        <v>564767.43676528847</v>
      </c>
    </row>
    <row r="9866" spans="1:2" ht="12.75" x14ac:dyDescent="0.2">
      <c r="A9866" s="85">
        <v>9856</v>
      </c>
      <c r="B9866" s="96">
        <f t="shared" ca="1" si="153"/>
        <v>437711.22259135032</v>
      </c>
    </row>
    <row r="9867" spans="1:2" ht="12.75" x14ac:dyDescent="0.2">
      <c r="A9867" s="85">
        <v>9857</v>
      </c>
      <c r="B9867" s="96">
        <f t="shared" ref="B9867:B9930" ca="1" si="154">NORMINV(RAND(),B$4,B$5)</f>
        <v>503865.12686470122</v>
      </c>
    </row>
    <row r="9868" spans="1:2" ht="12.75" x14ac:dyDescent="0.2">
      <c r="A9868" s="85">
        <v>9858</v>
      </c>
      <c r="B9868" s="96">
        <f t="shared" ca="1" si="154"/>
        <v>534658.90348679421</v>
      </c>
    </row>
    <row r="9869" spans="1:2" ht="12.75" x14ac:dyDescent="0.2">
      <c r="A9869" s="85">
        <v>9859</v>
      </c>
      <c r="B9869" s="96">
        <f t="shared" ca="1" si="154"/>
        <v>458193.96636024525</v>
      </c>
    </row>
    <row r="9870" spans="1:2" ht="12.75" x14ac:dyDescent="0.2">
      <c r="A9870" s="85">
        <v>9860</v>
      </c>
      <c r="B9870" s="96">
        <f t="shared" ca="1" si="154"/>
        <v>526650.23321532295</v>
      </c>
    </row>
    <row r="9871" spans="1:2" ht="12.75" x14ac:dyDescent="0.2">
      <c r="A9871" s="85">
        <v>9861</v>
      </c>
      <c r="B9871" s="96">
        <f t="shared" ca="1" si="154"/>
        <v>478030.70377906458</v>
      </c>
    </row>
    <row r="9872" spans="1:2" ht="12.75" x14ac:dyDescent="0.2">
      <c r="A9872" s="85">
        <v>9862</v>
      </c>
      <c r="B9872" s="96">
        <f t="shared" ca="1" si="154"/>
        <v>543438.87129578809</v>
      </c>
    </row>
    <row r="9873" spans="1:2" ht="12.75" x14ac:dyDescent="0.2">
      <c r="A9873" s="85">
        <v>9863</v>
      </c>
      <c r="B9873" s="96">
        <f t="shared" ca="1" si="154"/>
        <v>481332.37520393834</v>
      </c>
    </row>
    <row r="9874" spans="1:2" ht="12.75" x14ac:dyDescent="0.2">
      <c r="A9874" s="85">
        <v>9864</v>
      </c>
      <c r="B9874" s="96">
        <f t="shared" ca="1" si="154"/>
        <v>470085.90342645621</v>
      </c>
    </row>
    <row r="9875" spans="1:2" ht="12.75" x14ac:dyDescent="0.2">
      <c r="A9875" s="85">
        <v>9865</v>
      </c>
      <c r="B9875" s="96">
        <f t="shared" ca="1" si="154"/>
        <v>521279.97632889694</v>
      </c>
    </row>
    <row r="9876" spans="1:2" ht="12.75" x14ac:dyDescent="0.2">
      <c r="A9876" s="85">
        <v>9866</v>
      </c>
      <c r="B9876" s="96">
        <f t="shared" ca="1" si="154"/>
        <v>456116.89700994571</v>
      </c>
    </row>
    <row r="9877" spans="1:2" ht="12.75" x14ac:dyDescent="0.2">
      <c r="A9877" s="85">
        <v>9867</v>
      </c>
      <c r="B9877" s="96">
        <f t="shared" ca="1" si="154"/>
        <v>519861.01853753708</v>
      </c>
    </row>
    <row r="9878" spans="1:2" ht="12.75" x14ac:dyDescent="0.2">
      <c r="A9878" s="85">
        <v>9868</v>
      </c>
      <c r="B9878" s="96">
        <f t="shared" ca="1" si="154"/>
        <v>422349.01442194136</v>
      </c>
    </row>
    <row r="9879" spans="1:2" ht="12.75" x14ac:dyDescent="0.2">
      <c r="A9879" s="85">
        <v>9869</v>
      </c>
      <c r="B9879" s="96">
        <f t="shared" ca="1" si="154"/>
        <v>485721.19590347423</v>
      </c>
    </row>
    <row r="9880" spans="1:2" ht="12.75" x14ac:dyDescent="0.2">
      <c r="A9880" s="85">
        <v>9870</v>
      </c>
      <c r="B9880" s="96">
        <f t="shared" ca="1" si="154"/>
        <v>546916.547428297</v>
      </c>
    </row>
    <row r="9881" spans="1:2" ht="12.75" x14ac:dyDescent="0.2">
      <c r="A9881" s="85">
        <v>9871</v>
      </c>
      <c r="B9881" s="96">
        <f t="shared" ca="1" si="154"/>
        <v>458038.69988340512</v>
      </c>
    </row>
    <row r="9882" spans="1:2" ht="12.75" x14ac:dyDescent="0.2">
      <c r="A9882" s="85">
        <v>9872</v>
      </c>
      <c r="B9882" s="96">
        <f t="shared" ca="1" si="154"/>
        <v>512317.64381974819</v>
      </c>
    </row>
    <row r="9883" spans="1:2" ht="12.75" x14ac:dyDescent="0.2">
      <c r="A9883" s="85">
        <v>9873</v>
      </c>
      <c r="B9883" s="96">
        <f t="shared" ca="1" si="154"/>
        <v>565157.55263953051</v>
      </c>
    </row>
    <row r="9884" spans="1:2" ht="12.75" x14ac:dyDescent="0.2">
      <c r="A9884" s="85">
        <v>9874</v>
      </c>
      <c r="B9884" s="96">
        <f t="shared" ca="1" si="154"/>
        <v>479820.42771971005</v>
      </c>
    </row>
    <row r="9885" spans="1:2" ht="12.75" x14ac:dyDescent="0.2">
      <c r="A9885" s="85">
        <v>9875</v>
      </c>
      <c r="B9885" s="96">
        <f t="shared" ca="1" si="154"/>
        <v>494546.47789475124</v>
      </c>
    </row>
    <row r="9886" spans="1:2" ht="12.75" x14ac:dyDescent="0.2">
      <c r="A9886" s="85">
        <v>9876</v>
      </c>
      <c r="B9886" s="96">
        <f t="shared" ca="1" si="154"/>
        <v>466001.39633580693</v>
      </c>
    </row>
    <row r="9887" spans="1:2" ht="12.75" x14ac:dyDescent="0.2">
      <c r="A9887" s="85">
        <v>9877</v>
      </c>
      <c r="B9887" s="96">
        <f t="shared" ca="1" si="154"/>
        <v>492238.6126551397</v>
      </c>
    </row>
    <row r="9888" spans="1:2" ht="12.75" x14ac:dyDescent="0.2">
      <c r="A9888" s="85">
        <v>9878</v>
      </c>
      <c r="B9888" s="96">
        <f t="shared" ca="1" si="154"/>
        <v>497853.02108538256</v>
      </c>
    </row>
    <row r="9889" spans="1:2" ht="12.75" x14ac:dyDescent="0.2">
      <c r="A9889" s="85">
        <v>9879</v>
      </c>
      <c r="B9889" s="96">
        <f t="shared" ca="1" si="154"/>
        <v>483796.32074695174</v>
      </c>
    </row>
    <row r="9890" spans="1:2" ht="12.75" x14ac:dyDescent="0.2">
      <c r="A9890" s="85">
        <v>9880</v>
      </c>
      <c r="B9890" s="96">
        <f t="shared" ca="1" si="154"/>
        <v>479472.10459495918</v>
      </c>
    </row>
    <row r="9891" spans="1:2" ht="12.75" x14ac:dyDescent="0.2">
      <c r="A9891" s="85">
        <v>9881</v>
      </c>
      <c r="B9891" s="96">
        <f t="shared" ca="1" si="154"/>
        <v>488738.76656509208</v>
      </c>
    </row>
    <row r="9892" spans="1:2" ht="12.75" x14ac:dyDescent="0.2">
      <c r="A9892" s="85">
        <v>9882</v>
      </c>
      <c r="B9892" s="96">
        <f t="shared" ca="1" si="154"/>
        <v>554404.75863390137</v>
      </c>
    </row>
    <row r="9893" spans="1:2" ht="12.75" x14ac:dyDescent="0.2">
      <c r="A9893" s="85">
        <v>9883</v>
      </c>
      <c r="B9893" s="96">
        <f t="shared" ca="1" si="154"/>
        <v>465889.8462803291</v>
      </c>
    </row>
    <row r="9894" spans="1:2" ht="12.75" x14ac:dyDescent="0.2">
      <c r="A9894" s="85">
        <v>9884</v>
      </c>
      <c r="B9894" s="96">
        <f t="shared" ca="1" si="154"/>
        <v>484908.12439305906</v>
      </c>
    </row>
    <row r="9895" spans="1:2" ht="12.75" x14ac:dyDescent="0.2">
      <c r="A9895" s="85">
        <v>9885</v>
      </c>
      <c r="B9895" s="96">
        <f t="shared" ca="1" si="154"/>
        <v>502135.70566034317</v>
      </c>
    </row>
    <row r="9896" spans="1:2" ht="12.75" x14ac:dyDescent="0.2">
      <c r="A9896" s="85">
        <v>9886</v>
      </c>
      <c r="B9896" s="96">
        <f t="shared" ca="1" si="154"/>
        <v>533033.91798482917</v>
      </c>
    </row>
    <row r="9897" spans="1:2" ht="12.75" x14ac:dyDescent="0.2">
      <c r="A9897" s="85">
        <v>9887</v>
      </c>
      <c r="B9897" s="96">
        <f t="shared" ca="1" si="154"/>
        <v>474346.37255793234</v>
      </c>
    </row>
    <row r="9898" spans="1:2" ht="12.75" x14ac:dyDescent="0.2">
      <c r="A9898" s="85">
        <v>9888</v>
      </c>
      <c r="B9898" s="96">
        <f t="shared" ca="1" si="154"/>
        <v>428444.32710457768</v>
      </c>
    </row>
    <row r="9899" spans="1:2" ht="12.75" x14ac:dyDescent="0.2">
      <c r="A9899" s="85">
        <v>9889</v>
      </c>
      <c r="B9899" s="96">
        <f t="shared" ca="1" si="154"/>
        <v>551727.24592428235</v>
      </c>
    </row>
    <row r="9900" spans="1:2" ht="12.75" x14ac:dyDescent="0.2">
      <c r="A9900" s="85">
        <v>9890</v>
      </c>
      <c r="B9900" s="96">
        <f t="shared" ca="1" si="154"/>
        <v>426500.33721319825</v>
      </c>
    </row>
    <row r="9901" spans="1:2" ht="12.75" x14ac:dyDescent="0.2">
      <c r="A9901" s="85">
        <v>9891</v>
      </c>
      <c r="B9901" s="96">
        <f t="shared" ca="1" si="154"/>
        <v>489390.6189702038</v>
      </c>
    </row>
    <row r="9902" spans="1:2" ht="12.75" x14ac:dyDescent="0.2">
      <c r="A9902" s="85">
        <v>9892</v>
      </c>
      <c r="B9902" s="96">
        <f t="shared" ca="1" si="154"/>
        <v>477202.64044945769</v>
      </c>
    </row>
    <row r="9903" spans="1:2" ht="12.75" x14ac:dyDescent="0.2">
      <c r="A9903" s="85">
        <v>9893</v>
      </c>
      <c r="B9903" s="96">
        <f t="shared" ca="1" si="154"/>
        <v>503625.40383754636</v>
      </c>
    </row>
    <row r="9904" spans="1:2" ht="12.75" x14ac:dyDescent="0.2">
      <c r="A9904" s="85">
        <v>9894</v>
      </c>
      <c r="B9904" s="96">
        <f t="shared" ca="1" si="154"/>
        <v>496343.11321290478</v>
      </c>
    </row>
    <row r="9905" spans="1:2" ht="12.75" x14ac:dyDescent="0.2">
      <c r="A9905" s="85">
        <v>9895</v>
      </c>
      <c r="B9905" s="96">
        <f t="shared" ca="1" si="154"/>
        <v>480543.98174945143</v>
      </c>
    </row>
    <row r="9906" spans="1:2" ht="12.75" x14ac:dyDescent="0.2">
      <c r="A9906" s="85">
        <v>9896</v>
      </c>
      <c r="B9906" s="96">
        <f t="shared" ca="1" si="154"/>
        <v>545742.83727811638</v>
      </c>
    </row>
    <row r="9907" spans="1:2" ht="12.75" x14ac:dyDescent="0.2">
      <c r="A9907" s="85">
        <v>9897</v>
      </c>
      <c r="B9907" s="96">
        <f t="shared" ca="1" si="154"/>
        <v>492062.35657632235</v>
      </c>
    </row>
    <row r="9908" spans="1:2" ht="12.75" x14ac:dyDescent="0.2">
      <c r="A9908" s="85">
        <v>9898</v>
      </c>
      <c r="B9908" s="96">
        <f t="shared" ca="1" si="154"/>
        <v>468782.56971833762</v>
      </c>
    </row>
    <row r="9909" spans="1:2" ht="12.75" x14ac:dyDescent="0.2">
      <c r="A9909" s="85">
        <v>9899</v>
      </c>
      <c r="B9909" s="96">
        <f t="shared" ca="1" si="154"/>
        <v>581624.28197746933</v>
      </c>
    </row>
    <row r="9910" spans="1:2" ht="12.75" x14ac:dyDescent="0.2">
      <c r="A9910" s="85">
        <v>9900</v>
      </c>
      <c r="B9910" s="96">
        <f t="shared" ca="1" si="154"/>
        <v>444036.80480496574</v>
      </c>
    </row>
    <row r="9911" spans="1:2" ht="12.75" x14ac:dyDescent="0.2">
      <c r="A9911" s="85">
        <v>9901</v>
      </c>
      <c r="B9911" s="96">
        <f t="shared" ca="1" si="154"/>
        <v>555187.46337851032</v>
      </c>
    </row>
    <row r="9912" spans="1:2" ht="12.75" x14ac:dyDescent="0.2">
      <c r="A9912" s="85">
        <v>9902</v>
      </c>
      <c r="B9912" s="96">
        <f t="shared" ca="1" si="154"/>
        <v>457376.83389192011</v>
      </c>
    </row>
    <row r="9913" spans="1:2" ht="12.75" x14ac:dyDescent="0.2">
      <c r="A9913" s="85">
        <v>9903</v>
      </c>
      <c r="B9913" s="96">
        <f t="shared" ca="1" si="154"/>
        <v>487385.6626063076</v>
      </c>
    </row>
    <row r="9914" spans="1:2" ht="12.75" x14ac:dyDescent="0.2">
      <c r="A9914" s="85">
        <v>9904</v>
      </c>
      <c r="B9914" s="96">
        <f t="shared" ca="1" si="154"/>
        <v>514493.91430755565</v>
      </c>
    </row>
    <row r="9915" spans="1:2" ht="12.75" x14ac:dyDescent="0.2">
      <c r="A9915" s="85">
        <v>9905</v>
      </c>
      <c r="B9915" s="96">
        <f t="shared" ca="1" si="154"/>
        <v>431862.2182792286</v>
      </c>
    </row>
    <row r="9916" spans="1:2" ht="12.75" x14ac:dyDescent="0.2">
      <c r="A9916" s="85">
        <v>9906</v>
      </c>
      <c r="B9916" s="96">
        <f t="shared" ca="1" si="154"/>
        <v>435202.3511345163</v>
      </c>
    </row>
    <row r="9917" spans="1:2" ht="12.75" x14ac:dyDescent="0.2">
      <c r="A9917" s="85">
        <v>9907</v>
      </c>
      <c r="B9917" s="96">
        <f t="shared" ca="1" si="154"/>
        <v>458695.04179158766</v>
      </c>
    </row>
    <row r="9918" spans="1:2" ht="12.75" x14ac:dyDescent="0.2">
      <c r="A9918" s="85">
        <v>9908</v>
      </c>
      <c r="B9918" s="96">
        <f t="shared" ca="1" si="154"/>
        <v>483260.02177395544</v>
      </c>
    </row>
    <row r="9919" spans="1:2" ht="12.75" x14ac:dyDescent="0.2">
      <c r="A9919" s="85">
        <v>9909</v>
      </c>
      <c r="B9919" s="96">
        <f t="shared" ca="1" si="154"/>
        <v>552469.66696678207</v>
      </c>
    </row>
    <row r="9920" spans="1:2" ht="12.75" x14ac:dyDescent="0.2">
      <c r="A9920" s="85">
        <v>9910</v>
      </c>
      <c r="B9920" s="96">
        <f t="shared" ca="1" si="154"/>
        <v>530008.03067968774</v>
      </c>
    </row>
    <row r="9921" spans="1:2" ht="12.75" x14ac:dyDescent="0.2">
      <c r="A9921" s="85">
        <v>9911</v>
      </c>
      <c r="B9921" s="96">
        <f t="shared" ca="1" si="154"/>
        <v>529036.17996582272</v>
      </c>
    </row>
    <row r="9922" spans="1:2" ht="12.75" x14ac:dyDescent="0.2">
      <c r="A9922" s="85">
        <v>9912</v>
      </c>
      <c r="B9922" s="96">
        <f t="shared" ca="1" si="154"/>
        <v>460187.59668660833</v>
      </c>
    </row>
    <row r="9923" spans="1:2" ht="12.75" x14ac:dyDescent="0.2">
      <c r="A9923" s="85">
        <v>9913</v>
      </c>
      <c r="B9923" s="96">
        <f t="shared" ca="1" si="154"/>
        <v>518699.91076287522</v>
      </c>
    </row>
    <row r="9924" spans="1:2" ht="12.75" x14ac:dyDescent="0.2">
      <c r="A9924" s="85">
        <v>9914</v>
      </c>
      <c r="B9924" s="96">
        <f t="shared" ca="1" si="154"/>
        <v>488964.92674611526</v>
      </c>
    </row>
    <row r="9925" spans="1:2" ht="12.75" x14ac:dyDescent="0.2">
      <c r="A9925" s="85">
        <v>9915</v>
      </c>
      <c r="B9925" s="96">
        <f t="shared" ca="1" si="154"/>
        <v>503832.05501338426</v>
      </c>
    </row>
    <row r="9926" spans="1:2" ht="12.75" x14ac:dyDescent="0.2">
      <c r="A9926" s="85">
        <v>9916</v>
      </c>
      <c r="B9926" s="96">
        <f t="shared" ca="1" si="154"/>
        <v>517353.46079320664</v>
      </c>
    </row>
    <row r="9927" spans="1:2" ht="12.75" x14ac:dyDescent="0.2">
      <c r="A9927" s="85">
        <v>9917</v>
      </c>
      <c r="B9927" s="96">
        <f t="shared" ca="1" si="154"/>
        <v>500261.95926401345</v>
      </c>
    </row>
    <row r="9928" spans="1:2" ht="12.75" x14ac:dyDescent="0.2">
      <c r="A9928" s="85">
        <v>9918</v>
      </c>
      <c r="B9928" s="96">
        <f t="shared" ca="1" si="154"/>
        <v>495428.47341498896</v>
      </c>
    </row>
    <row r="9929" spans="1:2" ht="12.75" x14ac:dyDescent="0.2">
      <c r="A9929" s="85">
        <v>9919</v>
      </c>
      <c r="B9929" s="96">
        <f t="shared" ca="1" si="154"/>
        <v>465044.79278401384</v>
      </c>
    </row>
    <row r="9930" spans="1:2" ht="12.75" x14ac:dyDescent="0.2">
      <c r="A9930" s="85">
        <v>9920</v>
      </c>
      <c r="B9930" s="96">
        <f t="shared" ca="1" si="154"/>
        <v>449223.14173209609</v>
      </c>
    </row>
    <row r="9931" spans="1:2" ht="12.75" x14ac:dyDescent="0.2">
      <c r="A9931" s="85">
        <v>9921</v>
      </c>
      <c r="B9931" s="96">
        <f t="shared" ref="B9931:B9994" ca="1" si="155">NORMINV(RAND(),B$4,B$5)</f>
        <v>501218.06808212743</v>
      </c>
    </row>
    <row r="9932" spans="1:2" ht="12.75" x14ac:dyDescent="0.2">
      <c r="A9932" s="85">
        <v>9922</v>
      </c>
      <c r="B9932" s="96">
        <f t="shared" ca="1" si="155"/>
        <v>492387.9481493741</v>
      </c>
    </row>
    <row r="9933" spans="1:2" ht="12.75" x14ac:dyDescent="0.2">
      <c r="A9933" s="85">
        <v>9923</v>
      </c>
      <c r="B9933" s="96">
        <f t="shared" ca="1" si="155"/>
        <v>412717.55250588141</v>
      </c>
    </row>
    <row r="9934" spans="1:2" ht="12.75" x14ac:dyDescent="0.2">
      <c r="A9934" s="85">
        <v>9924</v>
      </c>
      <c r="B9934" s="96">
        <f t="shared" ca="1" si="155"/>
        <v>573017.49568365864</v>
      </c>
    </row>
    <row r="9935" spans="1:2" ht="12.75" x14ac:dyDescent="0.2">
      <c r="A9935" s="85">
        <v>9925</v>
      </c>
      <c r="B9935" s="96">
        <f t="shared" ca="1" si="155"/>
        <v>497788.78128897073</v>
      </c>
    </row>
    <row r="9936" spans="1:2" ht="12.75" x14ac:dyDescent="0.2">
      <c r="A9936" s="85">
        <v>9926</v>
      </c>
      <c r="B9936" s="96">
        <f t="shared" ca="1" si="155"/>
        <v>537468.52994272136</v>
      </c>
    </row>
    <row r="9937" spans="1:2" ht="12.75" x14ac:dyDescent="0.2">
      <c r="A9937" s="85">
        <v>9927</v>
      </c>
      <c r="B9937" s="96">
        <f t="shared" ca="1" si="155"/>
        <v>486072.98558124923</v>
      </c>
    </row>
    <row r="9938" spans="1:2" ht="12.75" x14ac:dyDescent="0.2">
      <c r="A9938" s="85">
        <v>9928</v>
      </c>
      <c r="B9938" s="96">
        <f t="shared" ca="1" si="155"/>
        <v>514025.30297337688</v>
      </c>
    </row>
    <row r="9939" spans="1:2" ht="12.75" x14ac:dyDescent="0.2">
      <c r="A9939" s="85">
        <v>9929</v>
      </c>
      <c r="B9939" s="96">
        <f t="shared" ca="1" si="155"/>
        <v>515005.62231384654</v>
      </c>
    </row>
    <row r="9940" spans="1:2" ht="12.75" x14ac:dyDescent="0.2">
      <c r="A9940" s="85">
        <v>9930</v>
      </c>
      <c r="B9940" s="96">
        <f t="shared" ca="1" si="155"/>
        <v>511100.91377669753</v>
      </c>
    </row>
    <row r="9941" spans="1:2" ht="12.75" x14ac:dyDescent="0.2">
      <c r="A9941" s="85">
        <v>9931</v>
      </c>
      <c r="B9941" s="96">
        <f t="shared" ca="1" si="155"/>
        <v>493525.40440241923</v>
      </c>
    </row>
    <row r="9942" spans="1:2" ht="12.75" x14ac:dyDescent="0.2">
      <c r="A9942" s="85">
        <v>9932</v>
      </c>
      <c r="B9942" s="96">
        <f t="shared" ca="1" si="155"/>
        <v>467221.95769913436</v>
      </c>
    </row>
    <row r="9943" spans="1:2" ht="12.75" x14ac:dyDescent="0.2">
      <c r="A9943" s="85">
        <v>9933</v>
      </c>
      <c r="B9943" s="96">
        <f t="shared" ca="1" si="155"/>
        <v>471876.83497976692</v>
      </c>
    </row>
    <row r="9944" spans="1:2" ht="12.75" x14ac:dyDescent="0.2">
      <c r="A9944" s="85">
        <v>9934</v>
      </c>
      <c r="B9944" s="96">
        <f t="shared" ca="1" si="155"/>
        <v>460191.24698827276</v>
      </c>
    </row>
    <row r="9945" spans="1:2" ht="12.75" x14ac:dyDescent="0.2">
      <c r="A9945" s="85">
        <v>9935</v>
      </c>
      <c r="B9945" s="96">
        <f t="shared" ca="1" si="155"/>
        <v>476240.97567913507</v>
      </c>
    </row>
    <row r="9946" spans="1:2" ht="12.75" x14ac:dyDescent="0.2">
      <c r="A9946" s="85">
        <v>9936</v>
      </c>
      <c r="B9946" s="96">
        <f t="shared" ca="1" si="155"/>
        <v>493657.74530424364</v>
      </c>
    </row>
    <row r="9947" spans="1:2" ht="12.75" x14ac:dyDescent="0.2">
      <c r="A9947" s="85">
        <v>9937</v>
      </c>
      <c r="B9947" s="96">
        <f t="shared" ca="1" si="155"/>
        <v>451364.78754493839</v>
      </c>
    </row>
    <row r="9948" spans="1:2" ht="12.75" x14ac:dyDescent="0.2">
      <c r="A9948" s="85">
        <v>9938</v>
      </c>
      <c r="B9948" s="96">
        <f t="shared" ca="1" si="155"/>
        <v>497515.27398092247</v>
      </c>
    </row>
    <row r="9949" spans="1:2" ht="12.75" x14ac:dyDescent="0.2">
      <c r="A9949" s="85">
        <v>9939</v>
      </c>
      <c r="B9949" s="96">
        <f t="shared" ca="1" si="155"/>
        <v>549122.01294785319</v>
      </c>
    </row>
    <row r="9950" spans="1:2" ht="12.75" x14ac:dyDescent="0.2">
      <c r="A9950" s="85">
        <v>9940</v>
      </c>
      <c r="B9950" s="96">
        <f t="shared" ca="1" si="155"/>
        <v>546985.45481024985</v>
      </c>
    </row>
    <row r="9951" spans="1:2" ht="12.75" x14ac:dyDescent="0.2">
      <c r="A9951" s="85">
        <v>9941</v>
      </c>
      <c r="B9951" s="96">
        <f t="shared" ca="1" si="155"/>
        <v>458968.96239725855</v>
      </c>
    </row>
    <row r="9952" spans="1:2" ht="12.75" x14ac:dyDescent="0.2">
      <c r="A9952" s="85">
        <v>9942</v>
      </c>
      <c r="B9952" s="96">
        <f t="shared" ca="1" si="155"/>
        <v>504070.75699096301</v>
      </c>
    </row>
    <row r="9953" spans="1:2" ht="12.75" x14ac:dyDescent="0.2">
      <c r="A9953" s="85">
        <v>9943</v>
      </c>
      <c r="B9953" s="96">
        <f t="shared" ca="1" si="155"/>
        <v>530671.42735343205</v>
      </c>
    </row>
    <row r="9954" spans="1:2" ht="12.75" x14ac:dyDescent="0.2">
      <c r="A9954" s="85">
        <v>9944</v>
      </c>
      <c r="B9954" s="96">
        <f t="shared" ca="1" si="155"/>
        <v>463838.37084009551</v>
      </c>
    </row>
    <row r="9955" spans="1:2" ht="12.75" x14ac:dyDescent="0.2">
      <c r="A9955" s="85">
        <v>9945</v>
      </c>
      <c r="B9955" s="96">
        <f t="shared" ca="1" si="155"/>
        <v>504249.91555673472</v>
      </c>
    </row>
    <row r="9956" spans="1:2" ht="12.75" x14ac:dyDescent="0.2">
      <c r="A9956" s="85">
        <v>9946</v>
      </c>
      <c r="B9956" s="96">
        <f t="shared" ca="1" si="155"/>
        <v>506688.42451866233</v>
      </c>
    </row>
    <row r="9957" spans="1:2" ht="12.75" x14ac:dyDescent="0.2">
      <c r="A9957" s="85">
        <v>9947</v>
      </c>
      <c r="B9957" s="96">
        <f t="shared" ca="1" si="155"/>
        <v>540115.92785307008</v>
      </c>
    </row>
    <row r="9958" spans="1:2" ht="12.75" x14ac:dyDescent="0.2">
      <c r="A9958" s="85">
        <v>9948</v>
      </c>
      <c r="B9958" s="96">
        <f t="shared" ca="1" si="155"/>
        <v>475760.24569124327</v>
      </c>
    </row>
    <row r="9959" spans="1:2" ht="12.75" x14ac:dyDescent="0.2">
      <c r="A9959" s="85">
        <v>9949</v>
      </c>
      <c r="B9959" s="96">
        <f t="shared" ca="1" si="155"/>
        <v>444381.2076003952</v>
      </c>
    </row>
    <row r="9960" spans="1:2" ht="12.75" x14ac:dyDescent="0.2">
      <c r="A9960" s="85">
        <v>9950</v>
      </c>
      <c r="B9960" s="96">
        <f t="shared" ca="1" si="155"/>
        <v>493572.23262578459</v>
      </c>
    </row>
    <row r="9961" spans="1:2" ht="12.75" x14ac:dyDescent="0.2">
      <c r="A9961" s="85">
        <v>9951</v>
      </c>
      <c r="B9961" s="96">
        <f t="shared" ca="1" si="155"/>
        <v>562442.58149743499</v>
      </c>
    </row>
    <row r="9962" spans="1:2" ht="12.75" x14ac:dyDescent="0.2">
      <c r="A9962" s="85">
        <v>9952</v>
      </c>
      <c r="B9962" s="96">
        <f t="shared" ca="1" si="155"/>
        <v>471042.84202912549</v>
      </c>
    </row>
    <row r="9963" spans="1:2" ht="12.75" x14ac:dyDescent="0.2">
      <c r="A9963" s="85">
        <v>9953</v>
      </c>
      <c r="B9963" s="96">
        <f t="shared" ca="1" si="155"/>
        <v>458356.07059595181</v>
      </c>
    </row>
    <row r="9964" spans="1:2" ht="12.75" x14ac:dyDescent="0.2">
      <c r="A9964" s="85">
        <v>9954</v>
      </c>
      <c r="B9964" s="96">
        <f t="shared" ca="1" si="155"/>
        <v>511371.09069388139</v>
      </c>
    </row>
    <row r="9965" spans="1:2" ht="12.75" x14ac:dyDescent="0.2">
      <c r="A9965" s="85">
        <v>9955</v>
      </c>
      <c r="B9965" s="96">
        <f t="shared" ca="1" si="155"/>
        <v>530567.93596683559</v>
      </c>
    </row>
    <row r="9966" spans="1:2" ht="12.75" x14ac:dyDescent="0.2">
      <c r="A9966" s="85">
        <v>9956</v>
      </c>
      <c r="B9966" s="96">
        <f t="shared" ca="1" si="155"/>
        <v>450830.68643023889</v>
      </c>
    </row>
    <row r="9967" spans="1:2" ht="12.75" x14ac:dyDescent="0.2">
      <c r="A9967" s="85">
        <v>9957</v>
      </c>
      <c r="B9967" s="96">
        <f t="shared" ca="1" si="155"/>
        <v>492746.98557689809</v>
      </c>
    </row>
    <row r="9968" spans="1:2" ht="12.75" x14ac:dyDescent="0.2">
      <c r="A9968" s="85">
        <v>9958</v>
      </c>
      <c r="B9968" s="96">
        <f t="shared" ca="1" si="155"/>
        <v>513112.59021992038</v>
      </c>
    </row>
    <row r="9969" spans="1:2" ht="12.75" x14ac:dyDescent="0.2">
      <c r="A9969" s="85">
        <v>9959</v>
      </c>
      <c r="B9969" s="96">
        <f t="shared" ca="1" si="155"/>
        <v>493883.42643502995</v>
      </c>
    </row>
    <row r="9970" spans="1:2" ht="12.75" x14ac:dyDescent="0.2">
      <c r="A9970" s="85">
        <v>9960</v>
      </c>
      <c r="B9970" s="96">
        <f t="shared" ca="1" si="155"/>
        <v>578062.55215932266</v>
      </c>
    </row>
    <row r="9971" spans="1:2" ht="12.75" x14ac:dyDescent="0.2">
      <c r="A9971" s="85">
        <v>9961</v>
      </c>
      <c r="B9971" s="96">
        <f t="shared" ca="1" si="155"/>
        <v>484216.99791108601</v>
      </c>
    </row>
    <row r="9972" spans="1:2" ht="12.75" x14ac:dyDescent="0.2">
      <c r="A9972" s="85">
        <v>9962</v>
      </c>
      <c r="B9972" s="96">
        <f t="shared" ca="1" si="155"/>
        <v>432801.70528680994</v>
      </c>
    </row>
    <row r="9973" spans="1:2" ht="12.75" x14ac:dyDescent="0.2">
      <c r="A9973" s="85">
        <v>9963</v>
      </c>
      <c r="B9973" s="96">
        <f t="shared" ca="1" si="155"/>
        <v>499824.98011188058</v>
      </c>
    </row>
    <row r="9974" spans="1:2" ht="12.75" x14ac:dyDescent="0.2">
      <c r="A9974" s="85">
        <v>9964</v>
      </c>
      <c r="B9974" s="96">
        <f t="shared" ca="1" si="155"/>
        <v>456394.34258705995</v>
      </c>
    </row>
    <row r="9975" spans="1:2" ht="12.75" x14ac:dyDescent="0.2">
      <c r="A9975" s="85">
        <v>9965</v>
      </c>
      <c r="B9975" s="96">
        <f t="shared" ca="1" si="155"/>
        <v>545857.83862525364</v>
      </c>
    </row>
    <row r="9976" spans="1:2" ht="12.75" x14ac:dyDescent="0.2">
      <c r="A9976" s="85">
        <v>9966</v>
      </c>
      <c r="B9976" s="96">
        <f t="shared" ca="1" si="155"/>
        <v>500938.49655902531</v>
      </c>
    </row>
    <row r="9977" spans="1:2" ht="12.75" x14ac:dyDescent="0.2">
      <c r="A9977" s="85">
        <v>9967</v>
      </c>
      <c r="B9977" s="96">
        <f t="shared" ca="1" si="155"/>
        <v>430157.17185031815</v>
      </c>
    </row>
    <row r="9978" spans="1:2" ht="12.75" x14ac:dyDescent="0.2">
      <c r="A9978" s="85">
        <v>9968</v>
      </c>
      <c r="B9978" s="96">
        <f t="shared" ca="1" si="155"/>
        <v>477697.392761964</v>
      </c>
    </row>
    <row r="9979" spans="1:2" ht="12.75" x14ac:dyDescent="0.2">
      <c r="A9979" s="85">
        <v>9969</v>
      </c>
      <c r="B9979" s="96">
        <f t="shared" ca="1" si="155"/>
        <v>524315.83320891892</v>
      </c>
    </row>
    <row r="9980" spans="1:2" ht="12.75" x14ac:dyDescent="0.2">
      <c r="A9980" s="85">
        <v>9970</v>
      </c>
      <c r="B9980" s="96">
        <f t="shared" ca="1" si="155"/>
        <v>519034.68643370108</v>
      </c>
    </row>
    <row r="9981" spans="1:2" ht="12.75" x14ac:dyDescent="0.2">
      <c r="A9981" s="85">
        <v>9971</v>
      </c>
      <c r="B9981" s="96">
        <f t="shared" ca="1" si="155"/>
        <v>408734.53581451927</v>
      </c>
    </row>
    <row r="9982" spans="1:2" ht="12.75" x14ac:dyDescent="0.2">
      <c r="A9982" s="85">
        <v>9972</v>
      </c>
      <c r="B9982" s="96">
        <f t="shared" ca="1" si="155"/>
        <v>420820.1738361562</v>
      </c>
    </row>
    <row r="9983" spans="1:2" ht="12.75" x14ac:dyDescent="0.2">
      <c r="A9983" s="85">
        <v>9973</v>
      </c>
      <c r="B9983" s="96">
        <f t="shared" ca="1" si="155"/>
        <v>508342.17398820247</v>
      </c>
    </row>
    <row r="9984" spans="1:2" ht="12.75" x14ac:dyDescent="0.2">
      <c r="A9984" s="85">
        <v>9974</v>
      </c>
      <c r="B9984" s="96">
        <f t="shared" ca="1" si="155"/>
        <v>555456.8137186158</v>
      </c>
    </row>
    <row r="9985" spans="1:2" ht="12.75" x14ac:dyDescent="0.2">
      <c r="A9985" s="85">
        <v>9975</v>
      </c>
      <c r="B9985" s="96">
        <f t="shared" ca="1" si="155"/>
        <v>491901.22222744167</v>
      </c>
    </row>
    <row r="9986" spans="1:2" ht="12.75" x14ac:dyDescent="0.2">
      <c r="A9986" s="85">
        <v>9976</v>
      </c>
      <c r="B9986" s="96">
        <f t="shared" ca="1" si="155"/>
        <v>523157.38013826445</v>
      </c>
    </row>
    <row r="9987" spans="1:2" ht="12.75" x14ac:dyDescent="0.2">
      <c r="A9987" s="85">
        <v>9977</v>
      </c>
      <c r="B9987" s="96">
        <f t="shared" ca="1" si="155"/>
        <v>528088.10735695018</v>
      </c>
    </row>
    <row r="9988" spans="1:2" ht="12.75" x14ac:dyDescent="0.2">
      <c r="A9988" s="85">
        <v>9978</v>
      </c>
      <c r="B9988" s="96">
        <f t="shared" ca="1" si="155"/>
        <v>443480.04447187914</v>
      </c>
    </row>
    <row r="9989" spans="1:2" ht="12.75" x14ac:dyDescent="0.2">
      <c r="A9989" s="85">
        <v>9979</v>
      </c>
      <c r="B9989" s="96">
        <f t="shared" ca="1" si="155"/>
        <v>440012.23316676455</v>
      </c>
    </row>
    <row r="9990" spans="1:2" ht="12.75" x14ac:dyDescent="0.2">
      <c r="A9990" s="85">
        <v>9980</v>
      </c>
      <c r="B9990" s="96">
        <f t="shared" ca="1" si="155"/>
        <v>464723.28090995114</v>
      </c>
    </row>
    <row r="9991" spans="1:2" ht="12.75" x14ac:dyDescent="0.2">
      <c r="A9991" s="85">
        <v>9981</v>
      </c>
      <c r="B9991" s="96">
        <f t="shared" ca="1" si="155"/>
        <v>492309.54305144917</v>
      </c>
    </row>
    <row r="9992" spans="1:2" ht="12.75" x14ac:dyDescent="0.2">
      <c r="A9992" s="85">
        <v>9982</v>
      </c>
      <c r="B9992" s="96">
        <f t="shared" ca="1" si="155"/>
        <v>462462.86844556913</v>
      </c>
    </row>
    <row r="9993" spans="1:2" ht="12.75" x14ac:dyDescent="0.2">
      <c r="A9993" s="85">
        <v>9983</v>
      </c>
      <c r="B9993" s="96">
        <f t="shared" ca="1" si="155"/>
        <v>451268.02339865261</v>
      </c>
    </row>
    <row r="9994" spans="1:2" ht="12.75" x14ac:dyDescent="0.2">
      <c r="A9994" s="85">
        <v>9984</v>
      </c>
      <c r="B9994" s="96">
        <f t="shared" ca="1" si="155"/>
        <v>514141.48625946615</v>
      </c>
    </row>
    <row r="9995" spans="1:2" ht="12.75" x14ac:dyDescent="0.2">
      <c r="A9995" s="85">
        <v>9985</v>
      </c>
      <c r="B9995" s="96">
        <f t="shared" ref="B9995:B10002" ca="1" si="156">NORMINV(RAND(),B$4,B$5)</f>
        <v>449589.4869986074</v>
      </c>
    </row>
    <row r="9996" spans="1:2" ht="12.75" x14ac:dyDescent="0.2">
      <c r="A9996" s="85">
        <v>9986</v>
      </c>
      <c r="B9996" s="96">
        <f t="shared" ca="1" si="156"/>
        <v>511155.53728000901</v>
      </c>
    </row>
    <row r="9997" spans="1:2" ht="12.75" x14ac:dyDescent="0.2">
      <c r="A9997" s="85">
        <v>9987</v>
      </c>
      <c r="B9997" s="96">
        <f t="shared" ca="1" si="156"/>
        <v>476224.80671757052</v>
      </c>
    </row>
    <row r="9998" spans="1:2" ht="12.75" x14ac:dyDescent="0.2">
      <c r="A9998" s="85">
        <v>9988</v>
      </c>
      <c r="B9998" s="96">
        <f t="shared" ca="1" si="156"/>
        <v>532033.33059652511</v>
      </c>
    </row>
    <row r="9999" spans="1:2" ht="12.75" x14ac:dyDescent="0.2">
      <c r="A9999" s="85">
        <v>9989</v>
      </c>
      <c r="B9999" s="96">
        <f t="shared" ca="1" si="156"/>
        <v>545359.59761366795</v>
      </c>
    </row>
    <row r="10000" spans="1:2" ht="12.75" x14ac:dyDescent="0.2">
      <c r="A10000" s="85">
        <v>9990</v>
      </c>
      <c r="B10000" s="96">
        <f t="shared" ca="1" si="156"/>
        <v>512732.48205568193</v>
      </c>
    </row>
    <row r="10001" spans="1:2" ht="12.75" x14ac:dyDescent="0.2">
      <c r="A10001" s="85">
        <v>9991</v>
      </c>
      <c r="B10001" s="96">
        <f t="shared" ca="1" si="156"/>
        <v>523978.69221919455</v>
      </c>
    </row>
    <row r="10002" spans="1:2" ht="15.75" customHeight="1" x14ac:dyDescent="0.2">
      <c r="A10002" s="85">
        <v>9992</v>
      </c>
      <c r="B10002" s="96">
        <f t="shared" ca="1" si="156"/>
        <v>455460.617516456</v>
      </c>
    </row>
    <row r="10003" spans="1:2" ht="15.75" customHeight="1" x14ac:dyDescent="0.2">
      <c r="A10003" s="85">
        <v>9993</v>
      </c>
      <c r="B10003" s="96">
        <f t="shared" ref="B10003:B10009" ca="1" si="157">NORMINV(RAND(),B$4,B$5)</f>
        <v>473217.82503130892</v>
      </c>
    </row>
    <row r="10004" spans="1:2" ht="15.75" customHeight="1" x14ac:dyDescent="0.2">
      <c r="A10004" s="85">
        <v>9994</v>
      </c>
      <c r="B10004" s="96">
        <f t="shared" ca="1" si="157"/>
        <v>528024.13458561501</v>
      </c>
    </row>
    <row r="10005" spans="1:2" ht="15.75" customHeight="1" x14ac:dyDescent="0.2">
      <c r="A10005" s="85">
        <v>9995</v>
      </c>
      <c r="B10005" s="96">
        <f t="shared" ca="1" si="157"/>
        <v>468738.30127422919</v>
      </c>
    </row>
    <row r="10006" spans="1:2" ht="15.75" customHeight="1" x14ac:dyDescent="0.2">
      <c r="A10006" s="85">
        <v>9996</v>
      </c>
      <c r="B10006" s="96">
        <f t="shared" ca="1" si="157"/>
        <v>498758.78062039381</v>
      </c>
    </row>
    <row r="10007" spans="1:2" ht="15.75" customHeight="1" x14ac:dyDescent="0.2">
      <c r="A10007" s="85">
        <v>9997</v>
      </c>
      <c r="B10007" s="96">
        <f t="shared" ca="1" si="157"/>
        <v>455986.97339170193</v>
      </c>
    </row>
    <row r="10008" spans="1:2" ht="15.75" customHeight="1" x14ac:dyDescent="0.2">
      <c r="A10008" s="85">
        <v>9998</v>
      </c>
      <c r="B10008" s="96">
        <f t="shared" ca="1" si="157"/>
        <v>476035.98885912116</v>
      </c>
    </row>
    <row r="10009" spans="1:2" ht="15.75" customHeight="1" x14ac:dyDescent="0.2">
      <c r="A10009" s="85">
        <v>9999</v>
      </c>
      <c r="B10009" s="96">
        <f t="shared" ca="1" si="157"/>
        <v>482898.10639625997</v>
      </c>
    </row>
    <row r="10010" spans="1:2" ht="15.75" customHeight="1" x14ac:dyDescent="0.2">
      <c r="A10010" s="85">
        <v>10000</v>
      </c>
      <c r="B10010" s="96">
        <f ca="1">NORMINV(RAND(),B$4,B$5)</f>
        <v>478636.30964491639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10"/>
  <sheetViews>
    <sheetView topLeftCell="A3" workbookViewId="0">
      <selection activeCell="F8" sqref="F8"/>
    </sheetView>
  </sheetViews>
  <sheetFormatPr baseColWidth="10" defaultRowHeight="12.75" x14ac:dyDescent="0.2"/>
  <cols>
    <col min="4" max="4" width="14.5703125" customWidth="1"/>
  </cols>
  <sheetData>
    <row r="1" spans="1:5" ht="15" x14ac:dyDescent="0.2">
      <c r="A1" s="65" t="s">
        <v>72</v>
      </c>
      <c r="B1" s="63"/>
      <c r="C1" s="64"/>
      <c r="D1" s="64"/>
      <c r="E1" s="64"/>
    </row>
    <row r="2" spans="1:5" x14ac:dyDescent="0.2">
      <c r="A2" s="62"/>
      <c r="B2" s="66"/>
      <c r="C2" s="62"/>
      <c r="D2" s="62"/>
      <c r="E2" s="62"/>
    </row>
    <row r="3" spans="1:5" x14ac:dyDescent="0.2">
      <c r="A3" s="139" t="s">
        <v>40</v>
      </c>
      <c r="B3" s="83" t="s">
        <v>37</v>
      </c>
      <c r="C3" s="62"/>
      <c r="D3" s="62"/>
      <c r="E3" s="62"/>
    </row>
    <row r="4" spans="1:5" ht="25.5" x14ac:dyDescent="0.2">
      <c r="A4" s="78" t="s">
        <v>73</v>
      </c>
      <c r="B4" s="79">
        <f>+[4]Accuracy_Assessment_Degradacion!$G$23</f>
        <v>931506.23999999987</v>
      </c>
      <c r="C4" s="62"/>
      <c r="D4" s="62"/>
      <c r="E4" s="62"/>
    </row>
    <row r="5" spans="1:5" x14ac:dyDescent="0.2">
      <c r="A5" s="80" t="s">
        <v>38</v>
      </c>
      <c r="B5" s="81">
        <f>+[4]Accuracy_Assessment_Degradacion!$G$25</f>
        <v>108713.23777425977</v>
      </c>
      <c r="C5" s="62"/>
      <c r="D5" s="62"/>
      <c r="E5" s="62"/>
    </row>
    <row r="6" spans="1:5" x14ac:dyDescent="0.2">
      <c r="A6" s="62"/>
      <c r="B6" s="69"/>
      <c r="C6" s="62"/>
      <c r="D6" s="62"/>
      <c r="E6" s="62"/>
    </row>
    <row r="7" spans="1:5" ht="25.5" x14ac:dyDescent="0.2">
      <c r="A7" s="78" t="s">
        <v>15</v>
      </c>
      <c r="B7" s="98">
        <f ca="1">AVERAGE(B11:B10010)</f>
        <v>930976.85036308237</v>
      </c>
      <c r="C7" s="71"/>
      <c r="D7" s="71"/>
      <c r="E7" s="71"/>
    </row>
    <row r="8" spans="1:5" ht="25.5" x14ac:dyDescent="0.2">
      <c r="A8" s="78" t="s">
        <v>18</v>
      </c>
      <c r="B8" s="98">
        <f ca="1">STDEV(B11:B10010)</f>
        <v>108864.2596476652</v>
      </c>
      <c r="C8" s="71"/>
      <c r="D8" s="71"/>
      <c r="E8" s="71"/>
    </row>
    <row r="9" spans="1:5" x14ac:dyDescent="0.2">
      <c r="A9" s="60"/>
      <c r="B9" s="70"/>
      <c r="C9" s="71"/>
      <c r="D9" s="71"/>
      <c r="E9" s="71"/>
    </row>
    <row r="10" spans="1:5" ht="25.5" x14ac:dyDescent="0.2">
      <c r="A10" s="86" t="s">
        <v>41</v>
      </c>
      <c r="B10" s="139" t="s">
        <v>39</v>
      </c>
      <c r="C10" s="71"/>
      <c r="D10" s="139" t="s">
        <v>42</v>
      </c>
      <c r="E10" s="139" t="s">
        <v>43</v>
      </c>
    </row>
    <row r="11" spans="1:5" x14ac:dyDescent="0.2">
      <c r="A11" s="85">
        <v>1</v>
      </c>
      <c r="B11" s="95">
        <f t="shared" ref="B11:B74" ca="1" si="0">NORMINV(RAND(),B$4,B$5)</f>
        <v>837400.99515764974</v>
      </c>
      <c r="C11" s="71"/>
      <c r="D11" s="80" t="s">
        <v>74</v>
      </c>
      <c r="E11" s="89">
        <f ca="1">MEDIAN(B11:B10010)</f>
        <v>930899.99198498868</v>
      </c>
    </row>
    <row r="12" spans="1:5" x14ac:dyDescent="0.2">
      <c r="A12" s="85">
        <v>2</v>
      </c>
      <c r="B12" s="95">
        <f t="shared" ca="1" si="0"/>
        <v>866792.70519221434</v>
      </c>
      <c r="C12" s="62"/>
      <c r="D12" s="80" t="s">
        <v>8</v>
      </c>
      <c r="E12" s="90">
        <f ca="1">STDEV(B11:B10010)</f>
        <v>108864.2596476652</v>
      </c>
    </row>
    <row r="13" spans="1:5" x14ac:dyDescent="0.2">
      <c r="A13" s="85">
        <v>3</v>
      </c>
      <c r="B13" s="95">
        <f t="shared" ca="1" si="0"/>
        <v>871159.26448520448</v>
      </c>
      <c r="C13" s="62"/>
      <c r="D13" s="80" t="s">
        <v>9</v>
      </c>
      <c r="E13" s="94">
        <v>0.05</v>
      </c>
    </row>
    <row r="14" spans="1:5" x14ac:dyDescent="0.2">
      <c r="A14" s="85">
        <v>4</v>
      </c>
      <c r="B14" s="95">
        <f t="shared" ca="1" si="0"/>
        <v>933211.44130067225</v>
      </c>
      <c r="C14" s="62"/>
      <c r="D14" s="78" t="s">
        <v>10</v>
      </c>
      <c r="E14" s="93">
        <f ca="1">+COUNT(B11:B10010)</f>
        <v>10000</v>
      </c>
    </row>
    <row r="15" spans="1:5" x14ac:dyDescent="0.2">
      <c r="A15" s="85">
        <v>5</v>
      </c>
      <c r="B15" s="95">
        <f t="shared" ca="1" si="0"/>
        <v>940333.45367719512</v>
      </c>
      <c r="C15" s="62"/>
      <c r="D15" s="78" t="s">
        <v>11</v>
      </c>
      <c r="E15" s="91">
        <f ca="1">1.96*E12</f>
        <v>213373.94890942378</v>
      </c>
    </row>
    <row r="16" spans="1:5" x14ac:dyDescent="0.2">
      <c r="A16" s="85">
        <v>6</v>
      </c>
      <c r="B16" s="95">
        <f t="shared" ca="1" si="0"/>
        <v>846581.09127136762</v>
      </c>
      <c r="C16" s="62"/>
      <c r="D16" s="88" t="s">
        <v>46</v>
      </c>
      <c r="E16" s="92">
        <f ca="1">+_xlfn.PERCENTILE.INC(B11:B10010,0.975)</f>
        <v>1143187.1825591486</v>
      </c>
    </row>
    <row r="17" spans="1:5" x14ac:dyDescent="0.2">
      <c r="A17" s="85">
        <v>7</v>
      </c>
      <c r="B17" s="95">
        <f t="shared" ca="1" si="0"/>
        <v>945099.46517576976</v>
      </c>
      <c r="C17" s="62"/>
      <c r="D17" s="88" t="s">
        <v>47</v>
      </c>
      <c r="E17" s="92">
        <f ca="1">+_xlfn.PERCENTILE.INC(B11:B10010,0.025)</f>
        <v>718507.26028608682</v>
      </c>
    </row>
    <row r="18" spans="1:5" ht="25.5" x14ac:dyDescent="0.2">
      <c r="A18" s="85">
        <v>8</v>
      </c>
      <c r="B18" s="95">
        <f t="shared" ca="1" si="0"/>
        <v>905556.15292343893</v>
      </c>
      <c r="C18" s="62"/>
      <c r="D18" s="163" t="s">
        <v>12</v>
      </c>
      <c r="E18" s="165">
        <f ca="1">((E16-E17)/2)/E11*100</f>
        <v>22.810179714767365</v>
      </c>
    </row>
    <row r="19" spans="1:5" x14ac:dyDescent="0.2">
      <c r="A19" s="85">
        <v>9</v>
      </c>
      <c r="B19" s="95">
        <f t="shared" ca="1" si="0"/>
        <v>977943.03367708158</v>
      </c>
      <c r="C19" s="62"/>
      <c r="D19" s="67"/>
      <c r="E19" s="76"/>
    </row>
    <row r="20" spans="1:5" x14ac:dyDescent="0.2">
      <c r="A20" s="85">
        <v>10</v>
      </c>
      <c r="B20" s="95">
        <f t="shared" ca="1" si="0"/>
        <v>981883.60540631472</v>
      </c>
      <c r="C20" s="62"/>
      <c r="D20" s="97" t="s">
        <v>48</v>
      </c>
      <c r="E20" s="69"/>
    </row>
    <row r="21" spans="1:5" x14ac:dyDescent="0.2">
      <c r="A21" s="85">
        <v>11</v>
      </c>
      <c r="B21" s="95">
        <f t="shared" ca="1" si="0"/>
        <v>1143221.7457073135</v>
      </c>
      <c r="C21" s="62"/>
      <c r="D21" s="80" t="s">
        <v>13</v>
      </c>
      <c r="E21" s="81">
        <f ca="1">MIN(B11:B10010)</f>
        <v>490877.73689317843</v>
      </c>
    </row>
    <row r="22" spans="1:5" x14ac:dyDescent="0.2">
      <c r="A22" s="85">
        <v>12</v>
      </c>
      <c r="B22" s="95">
        <f t="shared" ca="1" si="0"/>
        <v>829352.99914481095</v>
      </c>
      <c r="C22" s="62"/>
      <c r="D22" s="80" t="s">
        <v>14</v>
      </c>
      <c r="E22" s="81">
        <f ca="1">MAX(B11:B10010)</f>
        <v>1373087.7383339549</v>
      </c>
    </row>
    <row r="23" spans="1:5" x14ac:dyDescent="0.2">
      <c r="A23" s="85">
        <v>13</v>
      </c>
      <c r="B23" s="95">
        <f t="shared" ca="1" si="0"/>
        <v>1089240.8030735606</v>
      </c>
      <c r="C23" s="62"/>
      <c r="D23" s="99" t="s">
        <v>16</v>
      </c>
      <c r="E23" s="99" t="s">
        <v>17</v>
      </c>
    </row>
    <row r="24" spans="1:5" x14ac:dyDescent="0.2">
      <c r="A24" s="85">
        <v>14</v>
      </c>
      <c r="B24" s="95">
        <f t="shared" ca="1" si="0"/>
        <v>924135.15283271624</v>
      </c>
      <c r="C24" s="62"/>
      <c r="D24" s="98">
        <v>450000</v>
      </c>
      <c r="E24" s="87">
        <f ca="1">COUNTIFS(B11:B10010, "&gt;0", B11:B10010, "&lt;=450000")</f>
        <v>0</v>
      </c>
    </row>
    <row r="25" spans="1:5" x14ac:dyDescent="0.2">
      <c r="A25" s="85">
        <v>15</v>
      </c>
      <c r="B25" s="95">
        <f t="shared" ca="1" si="0"/>
        <v>944630.50358731695</v>
      </c>
      <c r="C25" s="62"/>
      <c r="D25" s="98">
        <v>500000</v>
      </c>
      <c r="E25" s="87">
        <f ca="1">COUNTIFS(B11:B10010, "&gt;450000", B11:B10010, "&lt;=500000")</f>
        <v>1</v>
      </c>
    </row>
    <row r="26" spans="1:5" x14ac:dyDescent="0.2">
      <c r="A26" s="85">
        <v>16</v>
      </c>
      <c r="B26" s="95">
        <f t="shared" ca="1" si="0"/>
        <v>880354.85362451524</v>
      </c>
      <c r="C26" s="62"/>
      <c r="D26" s="98">
        <v>550000</v>
      </c>
      <c r="E26" s="87">
        <f ca="1">COUNTIFS(B11:B10000, "&gt;500000", B11:B10000, "&lt;=550000")</f>
        <v>1</v>
      </c>
    </row>
    <row r="27" spans="1:5" x14ac:dyDescent="0.2">
      <c r="A27" s="85">
        <v>17</v>
      </c>
      <c r="B27" s="95">
        <f t="shared" ca="1" si="0"/>
        <v>1070567.7219500598</v>
      </c>
      <c r="C27" s="62"/>
      <c r="D27" s="98">
        <v>600000</v>
      </c>
      <c r="E27" s="88">
        <f ca="1">COUNTIFS(B11:B10010, "&gt;550000", B11:B10010, "&lt;=600000")</f>
        <v>11</v>
      </c>
    </row>
    <row r="28" spans="1:5" x14ac:dyDescent="0.2">
      <c r="A28" s="85">
        <v>18</v>
      </c>
      <c r="B28" s="95">
        <f t="shared" ca="1" si="0"/>
        <v>932919.5175661667</v>
      </c>
      <c r="C28" s="62"/>
      <c r="D28" s="98">
        <v>650000</v>
      </c>
      <c r="E28" s="88">
        <f ca="1">COUNTIFS(B11:B10010, "&gt;60000", B11:B10010, "&lt;=650000")</f>
        <v>41</v>
      </c>
    </row>
    <row r="29" spans="1:5" x14ac:dyDescent="0.2">
      <c r="A29" s="85">
        <v>19</v>
      </c>
      <c r="B29" s="95">
        <f t="shared" ca="1" si="0"/>
        <v>886183.52929054457</v>
      </c>
      <c r="C29" s="62"/>
      <c r="D29" s="98">
        <v>700000</v>
      </c>
      <c r="E29" s="88">
        <f ca="1">COUNTIFS(B11:B10010, "&gt;650000", B11:B10010, "&lt;=700000")</f>
        <v>118</v>
      </c>
    </row>
    <row r="30" spans="1:5" x14ac:dyDescent="0.2">
      <c r="A30" s="85">
        <v>20</v>
      </c>
      <c r="B30" s="95">
        <f t="shared" ca="1" si="0"/>
        <v>961986.339418018</v>
      </c>
      <c r="C30" s="62"/>
      <c r="D30" s="98">
        <v>750000</v>
      </c>
      <c r="E30" s="88">
        <f ca="1">COUNTIFS(B11:B10010, "&gt;700000", B11:B10010, "&lt;=750000")</f>
        <v>318</v>
      </c>
    </row>
    <row r="31" spans="1:5" x14ac:dyDescent="0.2">
      <c r="A31" s="85">
        <v>21</v>
      </c>
      <c r="B31" s="95">
        <f t="shared" ca="1" si="0"/>
        <v>894449.39081817679</v>
      </c>
      <c r="C31" s="62"/>
      <c r="D31" s="98">
        <v>800000</v>
      </c>
      <c r="E31" s="88">
        <f ca="1">COUNTIFS(B11:B10010, "&gt;75000", B11:B10010, "&lt;=800000")</f>
        <v>1166</v>
      </c>
    </row>
    <row r="32" spans="1:5" x14ac:dyDescent="0.2">
      <c r="A32" s="85">
        <v>22</v>
      </c>
      <c r="B32" s="95">
        <f t="shared" ca="1" si="0"/>
        <v>928967.09047337493</v>
      </c>
      <c r="C32" s="62"/>
      <c r="D32" s="98">
        <v>850000</v>
      </c>
      <c r="E32" s="88">
        <f ca="1">COUNTIFS(B11:B10010, "&gt;800000", B11:B10010, "&lt;=850000")</f>
        <v>1152</v>
      </c>
    </row>
    <row r="33" spans="1:5" x14ac:dyDescent="0.2">
      <c r="A33" s="85">
        <v>23</v>
      </c>
      <c r="B33" s="95">
        <f t="shared" ca="1" si="0"/>
        <v>879423.58254078694</v>
      </c>
      <c r="C33" s="62"/>
      <c r="D33" s="98">
        <v>900000</v>
      </c>
      <c r="E33" s="88">
        <f ca="1">COUNTIFS(B11:B10010, "&gt;850000", B11:B10010, "&lt;=900000")</f>
        <v>1585</v>
      </c>
    </row>
    <row r="34" spans="1:5" x14ac:dyDescent="0.2">
      <c r="A34" s="85">
        <v>24</v>
      </c>
      <c r="B34" s="95">
        <f t="shared" ca="1" si="0"/>
        <v>1047817.7863839599</v>
      </c>
      <c r="C34" s="62"/>
      <c r="D34" s="98">
        <v>950000</v>
      </c>
      <c r="E34" s="88">
        <f ca="1">COUNTIFS(B11:B10010, "&gt;900000", B11:B10010, "&lt;=950000")</f>
        <v>1781</v>
      </c>
    </row>
    <row r="35" spans="1:5" x14ac:dyDescent="0.2">
      <c r="A35" s="85">
        <v>25</v>
      </c>
      <c r="B35" s="95">
        <f t="shared" ca="1" si="0"/>
        <v>916669.07656833483</v>
      </c>
      <c r="C35" s="62"/>
      <c r="D35" s="98">
        <v>1000000</v>
      </c>
      <c r="E35" s="88">
        <f ca="1">COUNTIFS(B11:B10010, "&gt;950000", B11:B10010, "&lt;=1000000")</f>
        <v>1696</v>
      </c>
    </row>
    <row r="36" spans="1:5" x14ac:dyDescent="0.2">
      <c r="A36" s="85">
        <v>26</v>
      </c>
      <c r="B36" s="95">
        <f t="shared" ca="1" si="0"/>
        <v>796496.46841061814</v>
      </c>
      <c r="C36" s="62"/>
      <c r="D36" s="98">
        <v>1050000</v>
      </c>
      <c r="E36" s="88">
        <f ca="1">COUNTIFS(B11:B10010, "&gt;1000000", B11:B10010, "&lt;=1050000")</f>
        <v>1206</v>
      </c>
    </row>
    <row r="37" spans="1:5" x14ac:dyDescent="0.2">
      <c r="A37" s="85">
        <v>27</v>
      </c>
      <c r="B37" s="95">
        <f t="shared" ca="1" si="0"/>
        <v>864381.05860011908</v>
      </c>
      <c r="C37" s="62"/>
      <c r="D37" s="98">
        <v>1100000</v>
      </c>
      <c r="E37" s="88">
        <f ca="1">COUNTIFS(B11:B10010, "&gt;1050000", B11:B10010, "&lt;=1100000")</f>
        <v>803</v>
      </c>
    </row>
    <row r="38" spans="1:5" x14ac:dyDescent="0.2">
      <c r="A38" s="85">
        <v>28</v>
      </c>
      <c r="B38" s="95">
        <f t="shared" ca="1" si="0"/>
        <v>972113.85053015745</v>
      </c>
      <c r="C38" s="62"/>
      <c r="D38" s="98">
        <v>1150000</v>
      </c>
      <c r="E38" s="88">
        <f ca="1">COUNTIFS(B12:B10011, "&gt;1100000", B12:B10011, "&lt;=1150000")</f>
        <v>391</v>
      </c>
    </row>
    <row r="39" spans="1:5" x14ac:dyDescent="0.2">
      <c r="A39" s="85">
        <v>29</v>
      </c>
      <c r="B39" s="95">
        <f t="shared" ca="1" si="0"/>
        <v>866464.769168164</v>
      </c>
      <c r="C39" s="62"/>
      <c r="D39" s="98">
        <v>1200000</v>
      </c>
      <c r="E39" s="88">
        <f ca="1">COUNTIFS(B13:B10012, "&gt;1150000", B13:B10012, "&lt;=1200000")</f>
        <v>155</v>
      </c>
    </row>
    <row r="40" spans="1:5" x14ac:dyDescent="0.2">
      <c r="A40" s="85">
        <v>30</v>
      </c>
      <c r="B40" s="95">
        <f t="shared" ca="1" si="0"/>
        <v>775392.03312869789</v>
      </c>
      <c r="C40" s="62"/>
      <c r="D40" s="98">
        <v>1250000</v>
      </c>
      <c r="E40" s="88">
        <f ca="1">COUNTIFS(B14:B10013, "&gt;1200000", B14:B10013, "&lt;=1250000")</f>
        <v>50</v>
      </c>
    </row>
    <row r="41" spans="1:5" x14ac:dyDescent="0.2">
      <c r="A41" s="85">
        <v>31</v>
      </c>
      <c r="B41" s="95">
        <f t="shared" ca="1" si="0"/>
        <v>896744.23429220333</v>
      </c>
      <c r="C41" s="62"/>
      <c r="D41" s="98">
        <v>1300000</v>
      </c>
      <c r="E41" s="88">
        <f ca="1">COUNTIFS(B15:B10014, "&gt;1250000", B15:B10014, "&lt;=1300000")</f>
        <v>12</v>
      </c>
    </row>
    <row r="42" spans="1:5" x14ac:dyDescent="0.2">
      <c r="A42" s="85">
        <v>32</v>
      </c>
      <c r="B42" s="95">
        <f t="shared" ca="1" si="0"/>
        <v>817891.11074154545</v>
      </c>
      <c r="C42" s="62"/>
      <c r="D42" s="98">
        <v>1350000</v>
      </c>
      <c r="E42" s="88">
        <f ca="1">COUNTIFS(B16:B10015, "&gt;1300000", B16:B10015, "&lt;=1350000")</f>
        <v>2</v>
      </c>
    </row>
    <row r="43" spans="1:5" x14ac:dyDescent="0.2">
      <c r="A43" s="85">
        <v>33</v>
      </c>
      <c r="B43" s="95">
        <f t="shared" ca="1" si="0"/>
        <v>1100451.5070988722</v>
      </c>
      <c r="C43" s="62"/>
      <c r="D43" s="98">
        <v>1400000</v>
      </c>
      <c r="E43" s="88">
        <f ca="1">COUNTIFS(B17:B10016, "&gt;1350000", B17:B10016, "&lt;=1400000")</f>
        <v>1</v>
      </c>
    </row>
    <row r="44" spans="1:5" x14ac:dyDescent="0.2">
      <c r="A44" s="85">
        <v>34</v>
      </c>
      <c r="B44" s="95">
        <f t="shared" ca="1" si="0"/>
        <v>982427.45126894768</v>
      </c>
      <c r="C44" s="62"/>
      <c r="D44" s="98">
        <v>1450000</v>
      </c>
      <c r="E44" s="88">
        <f ca="1">COUNTIFS(B18:B10017, "&gt;1400000", B18:B10017, "&lt;=1450000")</f>
        <v>0</v>
      </c>
    </row>
    <row r="45" spans="1:5" x14ac:dyDescent="0.2">
      <c r="A45" s="85">
        <v>35</v>
      </c>
      <c r="B45" s="95">
        <f t="shared" ca="1" si="0"/>
        <v>931959.19215307117</v>
      </c>
      <c r="C45" s="62"/>
      <c r="D45" s="98">
        <v>1500000</v>
      </c>
      <c r="E45" s="88">
        <f ca="1">COUNTIFS(B19:B10018, "&gt;1450000", B19:B10018, "&lt;=1500000")</f>
        <v>0</v>
      </c>
    </row>
    <row r="46" spans="1:5" x14ac:dyDescent="0.2">
      <c r="A46" s="85">
        <v>36</v>
      </c>
      <c r="B46" s="95">
        <f t="shared" ca="1" si="0"/>
        <v>1095940.7073986533</v>
      </c>
      <c r="C46" s="62"/>
      <c r="D46" s="62"/>
      <c r="E46" s="62"/>
    </row>
    <row r="47" spans="1:5" x14ac:dyDescent="0.2">
      <c r="A47" s="85">
        <v>37</v>
      </c>
      <c r="B47" s="95">
        <f t="shared" ca="1" si="0"/>
        <v>736837.00442766806</v>
      </c>
      <c r="C47" s="62"/>
      <c r="D47" s="62"/>
      <c r="E47" s="62"/>
    </row>
    <row r="48" spans="1:5" x14ac:dyDescent="0.2">
      <c r="A48" s="85">
        <v>38</v>
      </c>
      <c r="B48" s="95">
        <f t="shared" ca="1" si="0"/>
        <v>666878.87021345866</v>
      </c>
      <c r="C48" s="62"/>
      <c r="D48" s="62"/>
      <c r="E48" s="62"/>
    </row>
    <row r="49" spans="1:5" x14ac:dyDescent="0.2">
      <c r="A49" s="85">
        <v>39</v>
      </c>
      <c r="B49" s="95">
        <f t="shared" ca="1" si="0"/>
        <v>904029.51286257466</v>
      </c>
      <c r="C49" s="62"/>
      <c r="D49" s="62"/>
      <c r="E49" s="62"/>
    </row>
    <row r="50" spans="1:5" x14ac:dyDescent="0.2">
      <c r="A50" s="85">
        <v>40</v>
      </c>
      <c r="B50" s="95">
        <f t="shared" ca="1" si="0"/>
        <v>1083694.3882005385</v>
      </c>
      <c r="C50" s="62"/>
      <c r="D50" s="62"/>
      <c r="E50" s="62"/>
    </row>
    <row r="51" spans="1:5" x14ac:dyDescent="0.2">
      <c r="A51" s="85">
        <v>41</v>
      </c>
      <c r="B51" s="95">
        <f t="shared" ca="1" si="0"/>
        <v>1016213.6160560466</v>
      </c>
      <c r="C51" s="62"/>
      <c r="D51" s="62"/>
      <c r="E51" s="62"/>
    </row>
    <row r="52" spans="1:5" x14ac:dyDescent="0.2">
      <c r="A52" s="85">
        <v>42</v>
      </c>
      <c r="B52" s="95">
        <f t="shared" ca="1" si="0"/>
        <v>823257.86245758855</v>
      </c>
      <c r="C52" s="62"/>
      <c r="D52" s="62"/>
      <c r="E52" s="62"/>
    </row>
    <row r="53" spans="1:5" x14ac:dyDescent="0.2">
      <c r="A53" s="85">
        <v>43</v>
      </c>
      <c r="B53" s="95">
        <f t="shared" ca="1" si="0"/>
        <v>1001793.7812522919</v>
      </c>
      <c r="C53" s="62"/>
      <c r="D53" s="62"/>
      <c r="E53" s="62"/>
    </row>
    <row r="54" spans="1:5" x14ac:dyDescent="0.2">
      <c r="A54" s="85">
        <v>44</v>
      </c>
      <c r="B54" s="95">
        <f t="shared" ca="1" si="0"/>
        <v>767052.72354397271</v>
      </c>
      <c r="C54" s="62"/>
      <c r="D54" s="62"/>
      <c r="E54" s="62"/>
    </row>
    <row r="55" spans="1:5" x14ac:dyDescent="0.2">
      <c r="A55" s="85">
        <v>45</v>
      </c>
      <c r="B55" s="95">
        <f t="shared" ca="1" si="0"/>
        <v>957724.84764072136</v>
      </c>
      <c r="C55" s="62"/>
      <c r="D55" s="62"/>
      <c r="E55" s="62"/>
    </row>
    <row r="56" spans="1:5" x14ac:dyDescent="0.2">
      <c r="A56" s="85">
        <v>46</v>
      </c>
      <c r="B56" s="95">
        <f t="shared" ca="1" si="0"/>
        <v>793552.29346849094</v>
      </c>
      <c r="C56" s="62"/>
      <c r="D56" s="62"/>
      <c r="E56" s="62"/>
    </row>
    <row r="57" spans="1:5" x14ac:dyDescent="0.2">
      <c r="A57" s="85">
        <v>47</v>
      </c>
      <c r="B57" s="95">
        <f t="shared" ca="1" si="0"/>
        <v>1034317.0992732979</v>
      </c>
      <c r="C57" s="62"/>
      <c r="D57" s="62"/>
      <c r="E57" s="62"/>
    </row>
    <row r="58" spans="1:5" x14ac:dyDescent="0.2">
      <c r="A58" s="85">
        <v>48</v>
      </c>
      <c r="B58" s="95">
        <f t="shared" ca="1" si="0"/>
        <v>747695.90519676276</v>
      </c>
      <c r="C58" s="62"/>
      <c r="D58" s="62"/>
      <c r="E58" s="62"/>
    </row>
    <row r="59" spans="1:5" x14ac:dyDescent="0.2">
      <c r="A59" s="85">
        <v>49</v>
      </c>
      <c r="B59" s="95">
        <f t="shared" ca="1" si="0"/>
        <v>1038200.4024566795</v>
      </c>
      <c r="C59" s="62"/>
      <c r="D59" s="62"/>
      <c r="E59" s="62"/>
    </row>
    <row r="60" spans="1:5" x14ac:dyDescent="0.2">
      <c r="A60" s="85">
        <v>50</v>
      </c>
      <c r="B60" s="95">
        <f t="shared" ca="1" si="0"/>
        <v>910144.60398588749</v>
      </c>
      <c r="C60" s="62"/>
      <c r="D60" s="62"/>
      <c r="E60" s="62"/>
    </row>
    <row r="61" spans="1:5" x14ac:dyDescent="0.2">
      <c r="A61" s="85">
        <v>51</v>
      </c>
      <c r="B61" s="95">
        <f t="shared" ca="1" si="0"/>
        <v>980030.64821132261</v>
      </c>
      <c r="C61" s="62"/>
      <c r="D61" s="62"/>
      <c r="E61" s="62"/>
    </row>
    <row r="62" spans="1:5" x14ac:dyDescent="0.2">
      <c r="A62" s="85">
        <v>52</v>
      </c>
      <c r="B62" s="95">
        <f t="shared" ca="1" si="0"/>
        <v>1065354.0231508368</v>
      </c>
      <c r="C62" s="62"/>
      <c r="D62" s="62"/>
      <c r="E62" s="62"/>
    </row>
    <row r="63" spans="1:5" x14ac:dyDescent="0.2">
      <c r="A63" s="85">
        <v>53</v>
      </c>
      <c r="B63" s="95">
        <f t="shared" ca="1" si="0"/>
        <v>961377.50968878984</v>
      </c>
      <c r="C63" s="62"/>
      <c r="D63" s="62"/>
      <c r="E63" s="62"/>
    </row>
    <row r="64" spans="1:5" x14ac:dyDescent="0.2">
      <c r="A64" s="85">
        <v>54</v>
      </c>
      <c r="B64" s="95">
        <f t="shared" ca="1" si="0"/>
        <v>946388.09112699295</v>
      </c>
      <c r="C64" s="62"/>
      <c r="D64" s="62"/>
      <c r="E64" s="62"/>
    </row>
    <row r="65" spans="1:5" x14ac:dyDescent="0.2">
      <c r="A65" s="85">
        <v>55</v>
      </c>
      <c r="B65" s="95">
        <f t="shared" ca="1" si="0"/>
        <v>930660.30686398549</v>
      </c>
      <c r="C65" s="62"/>
      <c r="D65" s="62"/>
      <c r="E65" s="62"/>
    </row>
    <row r="66" spans="1:5" x14ac:dyDescent="0.2">
      <c r="A66" s="85">
        <v>56</v>
      </c>
      <c r="B66" s="95">
        <f t="shared" ca="1" si="0"/>
        <v>935211.00299639686</v>
      </c>
      <c r="C66" s="62"/>
      <c r="D66" s="62"/>
      <c r="E66" s="62"/>
    </row>
    <row r="67" spans="1:5" x14ac:dyDescent="0.2">
      <c r="A67" s="85">
        <v>57</v>
      </c>
      <c r="B67" s="95">
        <f t="shared" ca="1" si="0"/>
        <v>995043.61062309216</v>
      </c>
      <c r="C67" s="62"/>
      <c r="D67" s="62"/>
      <c r="E67" s="62"/>
    </row>
    <row r="68" spans="1:5" x14ac:dyDescent="0.2">
      <c r="A68" s="85">
        <v>58</v>
      </c>
      <c r="B68" s="95">
        <f t="shared" ca="1" si="0"/>
        <v>1032441.6459462134</v>
      </c>
      <c r="C68" s="62"/>
      <c r="D68" s="62"/>
      <c r="E68" s="62"/>
    </row>
    <row r="69" spans="1:5" x14ac:dyDescent="0.2">
      <c r="A69" s="85">
        <v>59</v>
      </c>
      <c r="B69" s="95">
        <f t="shared" ca="1" si="0"/>
        <v>880642.86691577605</v>
      </c>
      <c r="C69" s="62"/>
      <c r="D69" s="62"/>
      <c r="E69" s="62"/>
    </row>
    <row r="70" spans="1:5" x14ac:dyDescent="0.2">
      <c r="A70" s="85">
        <v>60</v>
      </c>
      <c r="B70" s="95">
        <f t="shared" ca="1" si="0"/>
        <v>1011660.8964223273</v>
      </c>
      <c r="C70" s="62"/>
      <c r="D70" s="62"/>
      <c r="E70" s="62"/>
    </row>
    <row r="71" spans="1:5" x14ac:dyDescent="0.2">
      <c r="A71" s="85">
        <v>61</v>
      </c>
      <c r="B71" s="95">
        <f t="shared" ca="1" si="0"/>
        <v>1052990.2521481076</v>
      </c>
      <c r="C71" s="62"/>
      <c r="D71" s="62"/>
      <c r="E71" s="62"/>
    </row>
    <row r="72" spans="1:5" x14ac:dyDescent="0.2">
      <c r="A72" s="85">
        <v>62</v>
      </c>
      <c r="B72" s="95">
        <f t="shared" ca="1" si="0"/>
        <v>980956.53705166699</v>
      </c>
      <c r="C72" s="62"/>
      <c r="D72" s="62"/>
      <c r="E72" s="62"/>
    </row>
    <row r="73" spans="1:5" x14ac:dyDescent="0.2">
      <c r="A73" s="85">
        <v>63</v>
      </c>
      <c r="B73" s="95">
        <f t="shared" ca="1" si="0"/>
        <v>808315.35467780347</v>
      </c>
      <c r="C73" s="62"/>
      <c r="D73" s="62"/>
      <c r="E73" s="62"/>
    </row>
    <row r="74" spans="1:5" x14ac:dyDescent="0.2">
      <c r="A74" s="85">
        <v>64</v>
      </c>
      <c r="B74" s="95">
        <f t="shared" ca="1" si="0"/>
        <v>752172.62106738088</v>
      </c>
      <c r="C74" s="62"/>
      <c r="D74" s="62"/>
      <c r="E74" s="62"/>
    </row>
    <row r="75" spans="1:5" x14ac:dyDescent="0.2">
      <c r="A75" s="85">
        <v>65</v>
      </c>
      <c r="B75" s="95">
        <f t="shared" ref="B75:B138" ca="1" si="1">NORMINV(RAND(),B$4,B$5)</f>
        <v>1017225.3755614705</v>
      </c>
      <c r="C75" s="62"/>
      <c r="D75" s="62"/>
      <c r="E75" s="62"/>
    </row>
    <row r="76" spans="1:5" x14ac:dyDescent="0.2">
      <c r="A76" s="85">
        <v>66</v>
      </c>
      <c r="B76" s="95">
        <f t="shared" ca="1" si="1"/>
        <v>848553.87461117795</v>
      </c>
      <c r="C76" s="62"/>
      <c r="D76" s="62"/>
      <c r="E76" s="62"/>
    </row>
    <row r="77" spans="1:5" x14ac:dyDescent="0.2">
      <c r="A77" s="85">
        <v>67</v>
      </c>
      <c r="B77" s="95">
        <f t="shared" ca="1" si="1"/>
        <v>899241.31364335236</v>
      </c>
      <c r="C77" s="62"/>
      <c r="D77" s="62"/>
      <c r="E77" s="62"/>
    </row>
    <row r="78" spans="1:5" x14ac:dyDescent="0.2">
      <c r="A78" s="85">
        <v>68</v>
      </c>
      <c r="B78" s="95">
        <f t="shared" ca="1" si="1"/>
        <v>870936.17141649802</v>
      </c>
      <c r="C78" s="62"/>
      <c r="D78" s="62"/>
      <c r="E78" s="62"/>
    </row>
    <row r="79" spans="1:5" x14ac:dyDescent="0.2">
      <c r="A79" s="85">
        <v>69</v>
      </c>
      <c r="B79" s="95">
        <f t="shared" ca="1" si="1"/>
        <v>896118.02522149158</v>
      </c>
      <c r="C79" s="62"/>
      <c r="D79" s="62"/>
      <c r="E79" s="62"/>
    </row>
    <row r="80" spans="1:5" x14ac:dyDescent="0.2">
      <c r="A80" s="85">
        <v>70</v>
      </c>
      <c r="B80" s="95">
        <f t="shared" ca="1" si="1"/>
        <v>882566.31450852891</v>
      </c>
      <c r="C80" s="62"/>
      <c r="D80" s="62"/>
      <c r="E80" s="62"/>
    </row>
    <row r="81" spans="1:5" x14ac:dyDescent="0.2">
      <c r="A81" s="85">
        <v>71</v>
      </c>
      <c r="B81" s="95">
        <f t="shared" ca="1" si="1"/>
        <v>946387.55152777769</v>
      </c>
      <c r="C81" s="62"/>
      <c r="D81" s="62"/>
      <c r="E81" s="62"/>
    </row>
    <row r="82" spans="1:5" x14ac:dyDescent="0.2">
      <c r="A82" s="85">
        <v>72</v>
      </c>
      <c r="B82" s="95">
        <f t="shared" ca="1" si="1"/>
        <v>980236.52788660664</v>
      </c>
      <c r="C82" s="62"/>
      <c r="D82" s="62"/>
      <c r="E82" s="62"/>
    </row>
    <row r="83" spans="1:5" x14ac:dyDescent="0.2">
      <c r="A83" s="85">
        <v>73</v>
      </c>
      <c r="B83" s="95">
        <f t="shared" ca="1" si="1"/>
        <v>825377.55614338268</v>
      </c>
      <c r="C83" s="62"/>
      <c r="D83" s="62"/>
      <c r="E83" s="62"/>
    </row>
    <row r="84" spans="1:5" x14ac:dyDescent="0.2">
      <c r="A84" s="85">
        <v>74</v>
      </c>
      <c r="B84" s="95">
        <f t="shared" ca="1" si="1"/>
        <v>952139.90907916741</v>
      </c>
      <c r="C84" s="62"/>
      <c r="D84" s="62"/>
      <c r="E84" s="62"/>
    </row>
    <row r="85" spans="1:5" x14ac:dyDescent="0.2">
      <c r="A85" s="85">
        <v>75</v>
      </c>
      <c r="B85" s="95">
        <f t="shared" ca="1" si="1"/>
        <v>878594.84681436175</v>
      </c>
      <c r="C85" s="62"/>
      <c r="D85" s="62"/>
      <c r="E85" s="62"/>
    </row>
    <row r="86" spans="1:5" x14ac:dyDescent="0.2">
      <c r="A86" s="85">
        <v>76</v>
      </c>
      <c r="B86" s="95">
        <f t="shared" ca="1" si="1"/>
        <v>933692.76489782427</v>
      </c>
      <c r="C86" s="62"/>
      <c r="D86" s="62"/>
      <c r="E86" s="62"/>
    </row>
    <row r="87" spans="1:5" x14ac:dyDescent="0.2">
      <c r="A87" s="85">
        <v>77</v>
      </c>
      <c r="B87" s="95">
        <f t="shared" ca="1" si="1"/>
        <v>900548.46191363153</v>
      </c>
      <c r="C87" s="62"/>
      <c r="D87" s="62"/>
      <c r="E87" s="62"/>
    </row>
    <row r="88" spans="1:5" x14ac:dyDescent="0.2">
      <c r="A88" s="85">
        <v>78</v>
      </c>
      <c r="B88" s="95">
        <f t="shared" ca="1" si="1"/>
        <v>820175.50847058964</v>
      </c>
      <c r="C88" s="62"/>
      <c r="D88" s="62"/>
      <c r="E88" s="62"/>
    </row>
    <row r="89" spans="1:5" x14ac:dyDescent="0.2">
      <c r="A89" s="85">
        <v>79</v>
      </c>
      <c r="B89" s="95">
        <f t="shared" ca="1" si="1"/>
        <v>935752.6337164446</v>
      </c>
      <c r="C89" s="62"/>
      <c r="D89" s="62"/>
      <c r="E89" s="62"/>
    </row>
    <row r="90" spans="1:5" x14ac:dyDescent="0.2">
      <c r="A90" s="85">
        <v>80</v>
      </c>
      <c r="B90" s="95">
        <f t="shared" ca="1" si="1"/>
        <v>976196.63459394907</v>
      </c>
      <c r="C90" s="62"/>
      <c r="D90" s="62"/>
      <c r="E90" s="62"/>
    </row>
    <row r="91" spans="1:5" x14ac:dyDescent="0.2">
      <c r="A91" s="85">
        <v>81</v>
      </c>
      <c r="B91" s="95">
        <f t="shared" ca="1" si="1"/>
        <v>727122.84147148463</v>
      </c>
      <c r="C91" s="62"/>
      <c r="D91" s="62"/>
      <c r="E91" s="62"/>
    </row>
    <row r="92" spans="1:5" x14ac:dyDescent="0.2">
      <c r="A92" s="85">
        <v>82</v>
      </c>
      <c r="B92" s="95">
        <f t="shared" ca="1" si="1"/>
        <v>972147.49797481613</v>
      </c>
      <c r="C92" s="62"/>
      <c r="D92" s="62"/>
      <c r="E92" s="62"/>
    </row>
    <row r="93" spans="1:5" x14ac:dyDescent="0.2">
      <c r="A93" s="85">
        <v>83</v>
      </c>
      <c r="B93" s="95">
        <f t="shared" ca="1" si="1"/>
        <v>997182.37295924616</v>
      </c>
      <c r="C93" s="62"/>
      <c r="D93" s="62"/>
      <c r="E93" s="62"/>
    </row>
    <row r="94" spans="1:5" x14ac:dyDescent="0.2">
      <c r="A94" s="85">
        <v>84</v>
      </c>
      <c r="B94" s="95">
        <f t="shared" ca="1" si="1"/>
        <v>1042531.0895545285</v>
      </c>
      <c r="C94" s="62"/>
      <c r="D94" s="62"/>
      <c r="E94" s="62"/>
    </row>
    <row r="95" spans="1:5" x14ac:dyDescent="0.2">
      <c r="A95" s="85">
        <v>85</v>
      </c>
      <c r="B95" s="95">
        <f t="shared" ca="1" si="1"/>
        <v>826569.92484112002</v>
      </c>
      <c r="C95" s="62"/>
      <c r="D95" s="62"/>
      <c r="E95" s="62"/>
    </row>
    <row r="96" spans="1:5" x14ac:dyDescent="0.2">
      <c r="A96" s="85">
        <v>86</v>
      </c>
      <c r="B96" s="95">
        <f t="shared" ca="1" si="1"/>
        <v>941384.59833170078</v>
      </c>
      <c r="C96" s="62"/>
      <c r="D96" s="62"/>
      <c r="E96" s="62"/>
    </row>
    <row r="97" spans="1:5" x14ac:dyDescent="0.2">
      <c r="A97" s="85">
        <v>87</v>
      </c>
      <c r="B97" s="95">
        <f t="shared" ca="1" si="1"/>
        <v>834706.85365086922</v>
      </c>
      <c r="C97" s="62"/>
      <c r="D97" s="62"/>
      <c r="E97" s="62"/>
    </row>
    <row r="98" spans="1:5" x14ac:dyDescent="0.2">
      <c r="A98" s="85">
        <v>88</v>
      </c>
      <c r="B98" s="95">
        <f t="shared" ca="1" si="1"/>
        <v>987173.73087987956</v>
      </c>
      <c r="C98" s="62"/>
      <c r="D98" s="62"/>
      <c r="E98" s="62"/>
    </row>
    <row r="99" spans="1:5" x14ac:dyDescent="0.2">
      <c r="A99" s="85">
        <v>89</v>
      </c>
      <c r="B99" s="95">
        <f t="shared" ca="1" si="1"/>
        <v>860996.50478304946</v>
      </c>
      <c r="C99" s="62"/>
      <c r="D99" s="62"/>
      <c r="E99" s="62"/>
    </row>
    <row r="100" spans="1:5" x14ac:dyDescent="0.2">
      <c r="A100" s="85">
        <v>90</v>
      </c>
      <c r="B100" s="95">
        <f t="shared" ca="1" si="1"/>
        <v>887497.53484910377</v>
      </c>
      <c r="C100" s="62"/>
      <c r="D100" s="62"/>
      <c r="E100" s="62"/>
    </row>
    <row r="101" spans="1:5" x14ac:dyDescent="0.2">
      <c r="A101" s="85">
        <v>91</v>
      </c>
      <c r="B101" s="95">
        <f t="shared" ca="1" si="1"/>
        <v>998182.94492880686</v>
      </c>
      <c r="C101" s="62"/>
      <c r="D101" s="62"/>
      <c r="E101" s="62"/>
    </row>
    <row r="102" spans="1:5" x14ac:dyDescent="0.2">
      <c r="A102" s="85">
        <v>92</v>
      </c>
      <c r="B102" s="95">
        <f t="shared" ca="1" si="1"/>
        <v>775880.35884248966</v>
      </c>
      <c r="C102" s="62"/>
      <c r="D102" s="62"/>
      <c r="E102" s="62"/>
    </row>
    <row r="103" spans="1:5" x14ac:dyDescent="0.2">
      <c r="A103" s="85">
        <v>93</v>
      </c>
      <c r="B103" s="95">
        <f t="shared" ca="1" si="1"/>
        <v>889652.26709555555</v>
      </c>
      <c r="C103" s="62"/>
      <c r="D103" s="62"/>
      <c r="E103" s="62"/>
    </row>
    <row r="104" spans="1:5" x14ac:dyDescent="0.2">
      <c r="A104" s="85">
        <v>94</v>
      </c>
      <c r="B104" s="95">
        <f t="shared" ca="1" si="1"/>
        <v>978487.3734566801</v>
      </c>
      <c r="C104" s="62"/>
      <c r="D104" s="62"/>
      <c r="E104" s="62"/>
    </row>
    <row r="105" spans="1:5" x14ac:dyDescent="0.2">
      <c r="A105" s="85">
        <v>95</v>
      </c>
      <c r="B105" s="95">
        <f t="shared" ca="1" si="1"/>
        <v>939841.59184640984</v>
      </c>
      <c r="C105" s="62"/>
      <c r="D105" s="62"/>
      <c r="E105" s="62"/>
    </row>
    <row r="106" spans="1:5" x14ac:dyDescent="0.2">
      <c r="A106" s="85">
        <v>96</v>
      </c>
      <c r="B106" s="95">
        <f t="shared" ca="1" si="1"/>
        <v>839841.76211287407</v>
      </c>
      <c r="C106" s="62"/>
      <c r="D106" s="62"/>
      <c r="E106" s="62"/>
    </row>
    <row r="107" spans="1:5" x14ac:dyDescent="0.2">
      <c r="A107" s="85">
        <v>97</v>
      </c>
      <c r="B107" s="95">
        <f t="shared" ca="1" si="1"/>
        <v>1169284.9902973645</v>
      </c>
      <c r="C107" s="62"/>
      <c r="D107" s="62"/>
      <c r="E107" s="62"/>
    </row>
    <row r="108" spans="1:5" x14ac:dyDescent="0.2">
      <c r="A108" s="85">
        <v>98</v>
      </c>
      <c r="B108" s="95">
        <f t="shared" ca="1" si="1"/>
        <v>854128.87699124136</v>
      </c>
      <c r="C108" s="62"/>
      <c r="D108" s="62"/>
      <c r="E108" s="62"/>
    </row>
    <row r="109" spans="1:5" x14ac:dyDescent="0.2">
      <c r="A109" s="85">
        <v>99</v>
      </c>
      <c r="B109" s="95">
        <f t="shared" ca="1" si="1"/>
        <v>899729.77967884566</v>
      </c>
      <c r="C109" s="62"/>
      <c r="D109" s="62"/>
      <c r="E109" s="62"/>
    </row>
    <row r="110" spans="1:5" x14ac:dyDescent="0.2">
      <c r="A110" s="85">
        <v>100</v>
      </c>
      <c r="B110" s="95">
        <f t="shared" ca="1" si="1"/>
        <v>855351.7274591421</v>
      </c>
      <c r="C110" s="62"/>
      <c r="D110" s="62"/>
      <c r="E110" s="62"/>
    </row>
    <row r="111" spans="1:5" x14ac:dyDescent="0.2">
      <c r="A111" s="85">
        <v>101</v>
      </c>
      <c r="B111" s="95">
        <f t="shared" ca="1" si="1"/>
        <v>829313.94897874689</v>
      </c>
      <c r="C111" s="62"/>
      <c r="D111" s="62"/>
      <c r="E111" s="62"/>
    </row>
    <row r="112" spans="1:5" x14ac:dyDescent="0.2">
      <c r="A112" s="85">
        <v>102</v>
      </c>
      <c r="B112" s="95">
        <f t="shared" ca="1" si="1"/>
        <v>971360.81759462808</v>
      </c>
      <c r="C112" s="62"/>
      <c r="D112" s="62"/>
      <c r="E112" s="62"/>
    </row>
    <row r="113" spans="1:5" x14ac:dyDescent="0.2">
      <c r="A113" s="85">
        <v>103</v>
      </c>
      <c r="B113" s="95">
        <f t="shared" ca="1" si="1"/>
        <v>905861.75158538076</v>
      </c>
      <c r="C113" s="62"/>
      <c r="D113" s="62"/>
      <c r="E113" s="62"/>
    </row>
    <row r="114" spans="1:5" x14ac:dyDescent="0.2">
      <c r="A114" s="85">
        <v>104</v>
      </c>
      <c r="B114" s="95">
        <f t="shared" ca="1" si="1"/>
        <v>935807.8323324722</v>
      </c>
      <c r="C114" s="62"/>
      <c r="D114" s="62"/>
      <c r="E114" s="62"/>
    </row>
    <row r="115" spans="1:5" x14ac:dyDescent="0.2">
      <c r="A115" s="85">
        <v>105</v>
      </c>
      <c r="B115" s="95">
        <f t="shared" ca="1" si="1"/>
        <v>784836.97064799932</v>
      </c>
      <c r="C115" s="62"/>
      <c r="D115" s="62"/>
      <c r="E115" s="62"/>
    </row>
    <row r="116" spans="1:5" x14ac:dyDescent="0.2">
      <c r="A116" s="85">
        <v>106</v>
      </c>
      <c r="B116" s="95">
        <f t="shared" ca="1" si="1"/>
        <v>940012.02508408576</v>
      </c>
      <c r="C116" s="62"/>
      <c r="D116" s="62"/>
      <c r="E116" s="62"/>
    </row>
    <row r="117" spans="1:5" x14ac:dyDescent="0.2">
      <c r="A117" s="85">
        <v>107</v>
      </c>
      <c r="B117" s="95">
        <f t="shared" ca="1" si="1"/>
        <v>1072732.2800795482</v>
      </c>
      <c r="C117" s="62"/>
      <c r="D117" s="62"/>
      <c r="E117" s="62"/>
    </row>
    <row r="118" spans="1:5" x14ac:dyDescent="0.2">
      <c r="A118" s="85">
        <v>108</v>
      </c>
      <c r="B118" s="95">
        <f t="shared" ca="1" si="1"/>
        <v>941167.83593777264</v>
      </c>
      <c r="C118" s="62"/>
      <c r="D118" s="62"/>
      <c r="E118" s="62"/>
    </row>
    <row r="119" spans="1:5" x14ac:dyDescent="0.2">
      <c r="A119" s="85">
        <v>109</v>
      </c>
      <c r="B119" s="95">
        <f t="shared" ca="1" si="1"/>
        <v>978844.40066185617</v>
      </c>
      <c r="C119" s="62"/>
      <c r="D119" s="62"/>
      <c r="E119" s="62"/>
    </row>
    <row r="120" spans="1:5" x14ac:dyDescent="0.2">
      <c r="A120" s="85">
        <v>110</v>
      </c>
      <c r="B120" s="95">
        <f t="shared" ca="1" si="1"/>
        <v>816266.1095287049</v>
      </c>
      <c r="C120" s="62"/>
      <c r="D120" s="62"/>
      <c r="E120" s="62"/>
    </row>
    <row r="121" spans="1:5" x14ac:dyDescent="0.2">
      <c r="A121" s="85">
        <v>111</v>
      </c>
      <c r="B121" s="95">
        <f t="shared" ca="1" si="1"/>
        <v>846613.64741154853</v>
      </c>
      <c r="C121" s="62"/>
      <c r="D121" s="62"/>
      <c r="E121" s="62"/>
    </row>
    <row r="122" spans="1:5" x14ac:dyDescent="0.2">
      <c r="A122" s="85">
        <v>112</v>
      </c>
      <c r="B122" s="95">
        <f t="shared" ca="1" si="1"/>
        <v>941610.16397572344</v>
      </c>
      <c r="C122" s="62"/>
      <c r="D122" s="62"/>
      <c r="E122" s="62"/>
    </row>
    <row r="123" spans="1:5" x14ac:dyDescent="0.2">
      <c r="A123" s="85">
        <v>113</v>
      </c>
      <c r="B123" s="95">
        <f t="shared" ca="1" si="1"/>
        <v>868328.35286069848</v>
      </c>
      <c r="C123" s="62"/>
      <c r="D123" s="62"/>
      <c r="E123" s="62"/>
    </row>
    <row r="124" spans="1:5" x14ac:dyDescent="0.2">
      <c r="A124" s="85">
        <v>114</v>
      </c>
      <c r="B124" s="95">
        <f t="shared" ca="1" si="1"/>
        <v>1039364.187402203</v>
      </c>
      <c r="C124" s="62"/>
      <c r="D124" s="62"/>
      <c r="E124" s="62"/>
    </row>
    <row r="125" spans="1:5" x14ac:dyDescent="0.2">
      <c r="A125" s="85">
        <v>115</v>
      </c>
      <c r="B125" s="95">
        <f t="shared" ca="1" si="1"/>
        <v>891606.46712399321</v>
      </c>
      <c r="C125" s="62"/>
      <c r="D125" s="62"/>
      <c r="E125" s="62"/>
    </row>
    <row r="126" spans="1:5" x14ac:dyDescent="0.2">
      <c r="A126" s="85">
        <v>116</v>
      </c>
      <c r="B126" s="95">
        <f t="shared" ca="1" si="1"/>
        <v>1161460.3077177517</v>
      </c>
      <c r="C126" s="62"/>
      <c r="D126" s="62"/>
      <c r="E126" s="62"/>
    </row>
    <row r="127" spans="1:5" x14ac:dyDescent="0.2">
      <c r="A127" s="85">
        <v>117</v>
      </c>
      <c r="B127" s="95">
        <f t="shared" ca="1" si="1"/>
        <v>895332.87554735714</v>
      </c>
      <c r="C127" s="62"/>
      <c r="D127" s="62"/>
      <c r="E127" s="62"/>
    </row>
    <row r="128" spans="1:5" x14ac:dyDescent="0.2">
      <c r="A128" s="85">
        <v>118</v>
      </c>
      <c r="B128" s="95">
        <f t="shared" ca="1" si="1"/>
        <v>1101746.5260714756</v>
      </c>
      <c r="C128" s="62"/>
      <c r="D128" s="62"/>
      <c r="E128" s="62"/>
    </row>
    <row r="129" spans="1:5" x14ac:dyDescent="0.2">
      <c r="A129" s="85">
        <v>119</v>
      </c>
      <c r="B129" s="95">
        <f t="shared" ca="1" si="1"/>
        <v>1022806.0805185806</v>
      </c>
      <c r="C129" s="62"/>
      <c r="D129" s="62"/>
      <c r="E129" s="62"/>
    </row>
    <row r="130" spans="1:5" x14ac:dyDescent="0.2">
      <c r="A130" s="85">
        <v>120</v>
      </c>
      <c r="B130" s="95">
        <f t="shared" ca="1" si="1"/>
        <v>1034213.3787987502</v>
      </c>
      <c r="C130" s="62"/>
      <c r="D130" s="62"/>
      <c r="E130" s="62"/>
    </row>
    <row r="131" spans="1:5" x14ac:dyDescent="0.2">
      <c r="A131" s="85">
        <v>121</v>
      </c>
      <c r="B131" s="95">
        <f t="shared" ca="1" si="1"/>
        <v>807196.8849673915</v>
      </c>
      <c r="C131" s="62"/>
      <c r="D131" s="62"/>
      <c r="E131" s="62"/>
    </row>
    <row r="132" spans="1:5" x14ac:dyDescent="0.2">
      <c r="A132" s="85">
        <v>122</v>
      </c>
      <c r="B132" s="95">
        <f t="shared" ca="1" si="1"/>
        <v>786823.59106084914</v>
      </c>
      <c r="C132" s="62"/>
      <c r="D132" s="62"/>
      <c r="E132" s="62"/>
    </row>
    <row r="133" spans="1:5" x14ac:dyDescent="0.2">
      <c r="A133" s="85">
        <v>123</v>
      </c>
      <c r="B133" s="95">
        <f t="shared" ca="1" si="1"/>
        <v>828008.55324793258</v>
      </c>
      <c r="C133" s="62"/>
      <c r="D133" s="62"/>
      <c r="E133" s="62"/>
    </row>
    <row r="134" spans="1:5" x14ac:dyDescent="0.2">
      <c r="A134" s="85">
        <v>124</v>
      </c>
      <c r="B134" s="95">
        <f t="shared" ca="1" si="1"/>
        <v>1105794.5590634395</v>
      </c>
      <c r="C134" s="62"/>
      <c r="D134" s="62"/>
      <c r="E134" s="62"/>
    </row>
    <row r="135" spans="1:5" x14ac:dyDescent="0.2">
      <c r="A135" s="85">
        <v>125</v>
      </c>
      <c r="B135" s="95">
        <f t="shared" ca="1" si="1"/>
        <v>901941.1793624626</v>
      </c>
      <c r="C135" s="62"/>
      <c r="D135" s="62"/>
      <c r="E135" s="62"/>
    </row>
    <row r="136" spans="1:5" x14ac:dyDescent="0.2">
      <c r="A136" s="85">
        <v>126</v>
      </c>
      <c r="B136" s="95">
        <f t="shared" ca="1" si="1"/>
        <v>776508.70193913905</v>
      </c>
      <c r="C136" s="62"/>
      <c r="D136" s="62"/>
      <c r="E136" s="62"/>
    </row>
    <row r="137" spans="1:5" x14ac:dyDescent="0.2">
      <c r="A137" s="85">
        <v>127</v>
      </c>
      <c r="B137" s="95">
        <f t="shared" ca="1" si="1"/>
        <v>1007501.673386608</v>
      </c>
      <c r="C137" s="62"/>
      <c r="D137" s="62"/>
      <c r="E137" s="62"/>
    </row>
    <row r="138" spans="1:5" x14ac:dyDescent="0.2">
      <c r="A138" s="85">
        <v>128</v>
      </c>
      <c r="B138" s="95">
        <f t="shared" ca="1" si="1"/>
        <v>843464.24083962396</v>
      </c>
      <c r="C138" s="62"/>
      <c r="D138" s="62"/>
      <c r="E138" s="62"/>
    </row>
    <row r="139" spans="1:5" x14ac:dyDescent="0.2">
      <c r="A139" s="85">
        <v>129</v>
      </c>
      <c r="B139" s="95">
        <f t="shared" ref="B139:B202" ca="1" si="2">NORMINV(RAND(),B$4,B$5)</f>
        <v>931291.70486992202</v>
      </c>
      <c r="C139" s="62"/>
      <c r="D139" s="62"/>
      <c r="E139" s="62"/>
    </row>
    <row r="140" spans="1:5" x14ac:dyDescent="0.2">
      <c r="A140" s="85">
        <v>130</v>
      </c>
      <c r="B140" s="95">
        <f t="shared" ca="1" si="2"/>
        <v>1113624.6658759683</v>
      </c>
      <c r="C140" s="62"/>
      <c r="D140" s="62"/>
      <c r="E140" s="62"/>
    </row>
    <row r="141" spans="1:5" x14ac:dyDescent="0.2">
      <c r="A141" s="85">
        <v>131</v>
      </c>
      <c r="B141" s="95">
        <f t="shared" ca="1" si="2"/>
        <v>946943.30669453111</v>
      </c>
      <c r="C141" s="62"/>
      <c r="D141" s="62"/>
      <c r="E141" s="62"/>
    </row>
    <row r="142" spans="1:5" x14ac:dyDescent="0.2">
      <c r="A142" s="85">
        <v>132</v>
      </c>
      <c r="B142" s="95">
        <f t="shared" ca="1" si="2"/>
        <v>959776.44086578162</v>
      </c>
      <c r="C142" s="62"/>
      <c r="D142" s="62"/>
      <c r="E142" s="62"/>
    </row>
    <row r="143" spans="1:5" x14ac:dyDescent="0.2">
      <c r="A143" s="85">
        <v>133</v>
      </c>
      <c r="B143" s="95">
        <f t="shared" ca="1" si="2"/>
        <v>769007.87123984308</v>
      </c>
      <c r="C143" s="62"/>
      <c r="D143" s="62"/>
      <c r="E143" s="62"/>
    </row>
    <row r="144" spans="1:5" x14ac:dyDescent="0.2">
      <c r="A144" s="85">
        <v>134</v>
      </c>
      <c r="B144" s="95">
        <f t="shared" ca="1" si="2"/>
        <v>801563.80111855839</v>
      </c>
      <c r="C144" s="62"/>
      <c r="D144" s="62"/>
      <c r="E144" s="62"/>
    </row>
    <row r="145" spans="1:5" x14ac:dyDescent="0.2">
      <c r="A145" s="85">
        <v>135</v>
      </c>
      <c r="B145" s="95">
        <f t="shared" ca="1" si="2"/>
        <v>971037.0736309503</v>
      </c>
      <c r="C145" s="62"/>
      <c r="D145" s="62"/>
      <c r="E145" s="62"/>
    </row>
    <row r="146" spans="1:5" x14ac:dyDescent="0.2">
      <c r="A146" s="85">
        <v>136</v>
      </c>
      <c r="B146" s="95">
        <f t="shared" ca="1" si="2"/>
        <v>1036662.2731887307</v>
      </c>
      <c r="C146" s="62"/>
      <c r="D146" s="62"/>
      <c r="E146" s="62"/>
    </row>
    <row r="147" spans="1:5" x14ac:dyDescent="0.2">
      <c r="A147" s="85">
        <v>137</v>
      </c>
      <c r="B147" s="95">
        <f t="shared" ca="1" si="2"/>
        <v>916700.96983211697</v>
      </c>
      <c r="C147" s="62"/>
      <c r="D147" s="62"/>
      <c r="E147" s="62"/>
    </row>
    <row r="148" spans="1:5" x14ac:dyDescent="0.2">
      <c r="A148" s="85">
        <v>138</v>
      </c>
      <c r="B148" s="95">
        <f t="shared" ca="1" si="2"/>
        <v>1037405.0602559993</v>
      </c>
      <c r="C148" s="62"/>
      <c r="D148" s="62"/>
      <c r="E148" s="62"/>
    </row>
    <row r="149" spans="1:5" x14ac:dyDescent="0.2">
      <c r="A149" s="85">
        <v>139</v>
      </c>
      <c r="B149" s="95">
        <f t="shared" ca="1" si="2"/>
        <v>845041.44388196932</v>
      </c>
      <c r="C149" s="62"/>
      <c r="D149" s="62"/>
      <c r="E149" s="62"/>
    </row>
    <row r="150" spans="1:5" x14ac:dyDescent="0.2">
      <c r="A150" s="85">
        <v>140</v>
      </c>
      <c r="B150" s="95">
        <f t="shared" ca="1" si="2"/>
        <v>1005451.1627961037</v>
      </c>
      <c r="C150" s="62"/>
      <c r="D150" s="62"/>
      <c r="E150" s="62"/>
    </row>
    <row r="151" spans="1:5" x14ac:dyDescent="0.2">
      <c r="A151" s="85">
        <v>141</v>
      </c>
      <c r="B151" s="95">
        <f t="shared" ca="1" si="2"/>
        <v>1002006.3123095493</v>
      </c>
      <c r="C151" s="62"/>
      <c r="D151" s="62"/>
      <c r="E151" s="62"/>
    </row>
    <row r="152" spans="1:5" x14ac:dyDescent="0.2">
      <c r="A152" s="85">
        <v>142</v>
      </c>
      <c r="B152" s="95">
        <f t="shared" ca="1" si="2"/>
        <v>1071972.7377543466</v>
      </c>
      <c r="C152" s="62"/>
      <c r="D152" s="62"/>
      <c r="E152" s="62"/>
    </row>
    <row r="153" spans="1:5" x14ac:dyDescent="0.2">
      <c r="A153" s="85">
        <v>143</v>
      </c>
      <c r="B153" s="95">
        <f t="shared" ca="1" si="2"/>
        <v>892193.81822502392</v>
      </c>
      <c r="C153" s="62"/>
      <c r="D153" s="62"/>
      <c r="E153" s="62"/>
    </row>
    <row r="154" spans="1:5" x14ac:dyDescent="0.2">
      <c r="A154" s="85">
        <v>144</v>
      </c>
      <c r="B154" s="95">
        <f t="shared" ca="1" si="2"/>
        <v>924914.39367643953</v>
      </c>
      <c r="C154" s="62"/>
      <c r="D154" s="62"/>
      <c r="E154" s="62"/>
    </row>
    <row r="155" spans="1:5" x14ac:dyDescent="0.2">
      <c r="A155" s="85">
        <v>145</v>
      </c>
      <c r="B155" s="95">
        <f t="shared" ca="1" si="2"/>
        <v>896708.38381747296</v>
      </c>
      <c r="C155" s="62"/>
      <c r="D155" s="62"/>
      <c r="E155" s="62"/>
    </row>
    <row r="156" spans="1:5" x14ac:dyDescent="0.2">
      <c r="A156" s="85">
        <v>146</v>
      </c>
      <c r="B156" s="95">
        <f t="shared" ca="1" si="2"/>
        <v>1019906.3402966738</v>
      </c>
      <c r="C156" s="62"/>
      <c r="D156" s="62"/>
      <c r="E156" s="62"/>
    </row>
    <row r="157" spans="1:5" x14ac:dyDescent="0.2">
      <c r="A157" s="85">
        <v>147</v>
      </c>
      <c r="B157" s="95">
        <f t="shared" ca="1" si="2"/>
        <v>767686.62726100418</v>
      </c>
      <c r="C157" s="62"/>
      <c r="D157" s="62"/>
      <c r="E157" s="62"/>
    </row>
    <row r="158" spans="1:5" x14ac:dyDescent="0.2">
      <c r="A158" s="85">
        <v>148</v>
      </c>
      <c r="B158" s="95">
        <f t="shared" ca="1" si="2"/>
        <v>985246.89643921773</v>
      </c>
      <c r="C158" s="62"/>
      <c r="D158" s="62"/>
      <c r="E158" s="62"/>
    </row>
    <row r="159" spans="1:5" x14ac:dyDescent="0.2">
      <c r="A159" s="85">
        <v>149</v>
      </c>
      <c r="B159" s="95">
        <f t="shared" ca="1" si="2"/>
        <v>969804.75661901443</v>
      </c>
      <c r="C159" s="62"/>
      <c r="D159" s="62"/>
      <c r="E159" s="62"/>
    </row>
    <row r="160" spans="1:5" x14ac:dyDescent="0.2">
      <c r="A160" s="85">
        <v>150</v>
      </c>
      <c r="B160" s="95">
        <f t="shared" ca="1" si="2"/>
        <v>935545.71251028939</v>
      </c>
      <c r="C160" s="62"/>
      <c r="D160" s="62"/>
      <c r="E160" s="62"/>
    </row>
    <row r="161" spans="1:5" x14ac:dyDescent="0.2">
      <c r="A161" s="85">
        <v>151</v>
      </c>
      <c r="B161" s="95">
        <f t="shared" ca="1" si="2"/>
        <v>937840.01367500005</v>
      </c>
      <c r="C161" s="62"/>
      <c r="D161" s="62"/>
      <c r="E161" s="62"/>
    </row>
    <row r="162" spans="1:5" x14ac:dyDescent="0.2">
      <c r="A162" s="85">
        <v>152</v>
      </c>
      <c r="B162" s="95">
        <f t="shared" ca="1" si="2"/>
        <v>978407.40108294191</v>
      </c>
      <c r="C162" s="62"/>
      <c r="D162" s="62"/>
      <c r="E162" s="62"/>
    </row>
    <row r="163" spans="1:5" x14ac:dyDescent="0.2">
      <c r="A163" s="85">
        <v>153</v>
      </c>
      <c r="B163" s="95">
        <f t="shared" ca="1" si="2"/>
        <v>1185328.4691496775</v>
      </c>
      <c r="C163" s="62"/>
      <c r="D163" s="62"/>
      <c r="E163" s="62"/>
    </row>
    <row r="164" spans="1:5" x14ac:dyDescent="0.2">
      <c r="A164" s="85">
        <v>154</v>
      </c>
      <c r="B164" s="95">
        <f t="shared" ca="1" si="2"/>
        <v>924584.91257439135</v>
      </c>
      <c r="C164" s="62"/>
      <c r="D164" s="62"/>
      <c r="E164" s="62"/>
    </row>
    <row r="165" spans="1:5" x14ac:dyDescent="0.2">
      <c r="A165" s="85">
        <v>155</v>
      </c>
      <c r="B165" s="95">
        <f t="shared" ca="1" si="2"/>
        <v>1068495.4507529184</v>
      </c>
      <c r="C165" s="62"/>
      <c r="D165" s="62"/>
      <c r="E165" s="62"/>
    </row>
    <row r="166" spans="1:5" x14ac:dyDescent="0.2">
      <c r="A166" s="85">
        <v>156</v>
      </c>
      <c r="B166" s="95">
        <f t="shared" ca="1" si="2"/>
        <v>880325.57029399485</v>
      </c>
      <c r="C166" s="62"/>
      <c r="D166" s="62"/>
      <c r="E166" s="62"/>
    </row>
    <row r="167" spans="1:5" x14ac:dyDescent="0.2">
      <c r="A167" s="85">
        <v>157</v>
      </c>
      <c r="B167" s="95">
        <f t="shared" ca="1" si="2"/>
        <v>1044413.0006113254</v>
      </c>
      <c r="C167" s="62"/>
      <c r="D167" s="62"/>
      <c r="E167" s="62"/>
    </row>
    <row r="168" spans="1:5" x14ac:dyDescent="0.2">
      <c r="A168" s="85">
        <v>158</v>
      </c>
      <c r="B168" s="95">
        <f t="shared" ca="1" si="2"/>
        <v>967405.57535416901</v>
      </c>
      <c r="C168" s="62"/>
      <c r="D168" s="62"/>
      <c r="E168" s="62"/>
    </row>
    <row r="169" spans="1:5" x14ac:dyDescent="0.2">
      <c r="A169" s="85">
        <v>159</v>
      </c>
      <c r="B169" s="95">
        <f t="shared" ca="1" si="2"/>
        <v>879085.22041625076</v>
      </c>
      <c r="C169" s="62"/>
      <c r="D169" s="62"/>
      <c r="E169" s="62"/>
    </row>
    <row r="170" spans="1:5" x14ac:dyDescent="0.2">
      <c r="A170" s="85">
        <v>160</v>
      </c>
      <c r="B170" s="95">
        <f t="shared" ca="1" si="2"/>
        <v>905504.14795869996</v>
      </c>
      <c r="C170" s="62"/>
      <c r="D170" s="62"/>
      <c r="E170" s="62"/>
    </row>
    <row r="171" spans="1:5" x14ac:dyDescent="0.2">
      <c r="A171" s="85">
        <v>161</v>
      </c>
      <c r="B171" s="95">
        <f t="shared" ca="1" si="2"/>
        <v>869818.51408196287</v>
      </c>
      <c r="C171" s="62"/>
      <c r="D171" s="62"/>
      <c r="E171" s="62"/>
    </row>
    <row r="172" spans="1:5" x14ac:dyDescent="0.2">
      <c r="A172" s="85">
        <v>162</v>
      </c>
      <c r="B172" s="95">
        <f t="shared" ca="1" si="2"/>
        <v>729011.53963640577</v>
      </c>
      <c r="C172" s="62"/>
      <c r="D172" s="62"/>
      <c r="E172" s="62"/>
    </row>
    <row r="173" spans="1:5" x14ac:dyDescent="0.2">
      <c r="A173" s="85">
        <v>163</v>
      </c>
      <c r="B173" s="95">
        <f t="shared" ca="1" si="2"/>
        <v>719970.40839822218</v>
      </c>
      <c r="C173" s="62"/>
      <c r="D173" s="62"/>
      <c r="E173" s="62"/>
    </row>
    <row r="174" spans="1:5" x14ac:dyDescent="0.2">
      <c r="A174" s="85">
        <v>164</v>
      </c>
      <c r="B174" s="95">
        <f t="shared" ca="1" si="2"/>
        <v>991364.46200484363</v>
      </c>
      <c r="C174" s="62"/>
      <c r="D174" s="62"/>
      <c r="E174" s="62"/>
    </row>
    <row r="175" spans="1:5" x14ac:dyDescent="0.2">
      <c r="A175" s="85">
        <v>165</v>
      </c>
      <c r="B175" s="95">
        <f t="shared" ca="1" si="2"/>
        <v>818584.53678646684</v>
      </c>
      <c r="C175" s="62"/>
      <c r="D175" s="62"/>
      <c r="E175" s="62"/>
    </row>
    <row r="176" spans="1:5" x14ac:dyDescent="0.2">
      <c r="A176" s="85">
        <v>166</v>
      </c>
      <c r="B176" s="95">
        <f t="shared" ca="1" si="2"/>
        <v>1184498.6526904227</v>
      </c>
      <c r="C176" s="62"/>
      <c r="D176" s="62"/>
      <c r="E176" s="62"/>
    </row>
    <row r="177" spans="1:5" x14ac:dyDescent="0.2">
      <c r="A177" s="85">
        <v>167</v>
      </c>
      <c r="B177" s="95">
        <f t="shared" ca="1" si="2"/>
        <v>888357.01988353289</v>
      </c>
      <c r="C177" s="62"/>
      <c r="D177" s="62"/>
      <c r="E177" s="62"/>
    </row>
    <row r="178" spans="1:5" x14ac:dyDescent="0.2">
      <c r="A178" s="85">
        <v>168</v>
      </c>
      <c r="B178" s="95">
        <f t="shared" ca="1" si="2"/>
        <v>810515.75333427545</v>
      </c>
      <c r="C178" s="62"/>
      <c r="D178" s="62"/>
      <c r="E178" s="62"/>
    </row>
    <row r="179" spans="1:5" x14ac:dyDescent="0.2">
      <c r="A179" s="85">
        <v>169</v>
      </c>
      <c r="B179" s="95">
        <f t="shared" ca="1" si="2"/>
        <v>751709.79733617522</v>
      </c>
      <c r="C179" s="62"/>
      <c r="D179" s="62"/>
      <c r="E179" s="62"/>
    </row>
    <row r="180" spans="1:5" x14ac:dyDescent="0.2">
      <c r="A180" s="85">
        <v>170</v>
      </c>
      <c r="B180" s="95">
        <f t="shared" ca="1" si="2"/>
        <v>804457.93968720885</v>
      </c>
      <c r="C180" s="62"/>
      <c r="D180" s="62"/>
      <c r="E180" s="62"/>
    </row>
    <row r="181" spans="1:5" x14ac:dyDescent="0.2">
      <c r="A181" s="85">
        <v>171</v>
      </c>
      <c r="B181" s="95">
        <f t="shared" ca="1" si="2"/>
        <v>933062.89778487792</v>
      </c>
      <c r="C181" s="62"/>
      <c r="D181" s="62"/>
      <c r="E181" s="62"/>
    </row>
    <row r="182" spans="1:5" x14ac:dyDescent="0.2">
      <c r="A182" s="85">
        <v>172</v>
      </c>
      <c r="B182" s="95">
        <f t="shared" ca="1" si="2"/>
        <v>880604.31475305755</v>
      </c>
      <c r="C182" s="62"/>
      <c r="D182" s="62"/>
      <c r="E182" s="62"/>
    </row>
    <row r="183" spans="1:5" x14ac:dyDescent="0.2">
      <c r="A183" s="85">
        <v>173</v>
      </c>
      <c r="B183" s="95">
        <f t="shared" ca="1" si="2"/>
        <v>1019774.0211975789</v>
      </c>
      <c r="C183" s="62"/>
      <c r="D183" s="62"/>
      <c r="E183" s="62"/>
    </row>
    <row r="184" spans="1:5" x14ac:dyDescent="0.2">
      <c r="A184" s="85">
        <v>174</v>
      </c>
      <c r="B184" s="95">
        <f t="shared" ca="1" si="2"/>
        <v>816178.62539717089</v>
      </c>
      <c r="C184" s="62"/>
      <c r="D184" s="62"/>
      <c r="E184" s="62"/>
    </row>
    <row r="185" spans="1:5" x14ac:dyDescent="0.2">
      <c r="A185" s="85">
        <v>175</v>
      </c>
      <c r="B185" s="95">
        <f t="shared" ca="1" si="2"/>
        <v>689762.07638817583</v>
      </c>
      <c r="C185" s="62"/>
      <c r="D185" s="62"/>
      <c r="E185" s="62"/>
    </row>
    <row r="186" spans="1:5" x14ac:dyDescent="0.2">
      <c r="A186" s="85">
        <v>176</v>
      </c>
      <c r="B186" s="95">
        <f t="shared" ca="1" si="2"/>
        <v>921330.84534723533</v>
      </c>
      <c r="C186" s="62"/>
      <c r="D186" s="62"/>
      <c r="E186" s="62"/>
    </row>
    <row r="187" spans="1:5" x14ac:dyDescent="0.2">
      <c r="A187" s="85">
        <v>177</v>
      </c>
      <c r="B187" s="95">
        <f t="shared" ca="1" si="2"/>
        <v>1058683.4293099793</v>
      </c>
      <c r="C187" s="62"/>
      <c r="D187" s="62"/>
      <c r="E187" s="62"/>
    </row>
    <row r="188" spans="1:5" x14ac:dyDescent="0.2">
      <c r="A188" s="85">
        <v>178</v>
      </c>
      <c r="B188" s="95">
        <f t="shared" ca="1" si="2"/>
        <v>1108543.4738927281</v>
      </c>
      <c r="C188" s="62"/>
      <c r="D188" s="62"/>
      <c r="E188" s="62"/>
    </row>
    <row r="189" spans="1:5" x14ac:dyDescent="0.2">
      <c r="A189" s="85">
        <v>179</v>
      </c>
      <c r="B189" s="95">
        <f t="shared" ca="1" si="2"/>
        <v>941549.69333634642</v>
      </c>
      <c r="C189" s="62"/>
      <c r="D189" s="62"/>
      <c r="E189" s="62"/>
    </row>
    <row r="190" spans="1:5" x14ac:dyDescent="0.2">
      <c r="A190" s="85">
        <v>180</v>
      </c>
      <c r="B190" s="95">
        <f t="shared" ca="1" si="2"/>
        <v>905575.55987955933</v>
      </c>
      <c r="C190" s="62"/>
      <c r="D190" s="62"/>
      <c r="E190" s="62"/>
    </row>
    <row r="191" spans="1:5" x14ac:dyDescent="0.2">
      <c r="A191" s="85">
        <v>181</v>
      </c>
      <c r="B191" s="95">
        <f t="shared" ca="1" si="2"/>
        <v>1117252.0197206221</v>
      </c>
      <c r="C191" s="62"/>
      <c r="D191" s="62"/>
      <c r="E191" s="62"/>
    </row>
    <row r="192" spans="1:5" x14ac:dyDescent="0.2">
      <c r="A192" s="85">
        <v>182</v>
      </c>
      <c r="B192" s="95">
        <f t="shared" ca="1" si="2"/>
        <v>1046633.2421897147</v>
      </c>
      <c r="C192" s="62"/>
      <c r="D192" s="62"/>
      <c r="E192" s="62"/>
    </row>
    <row r="193" spans="1:5" x14ac:dyDescent="0.2">
      <c r="A193" s="85">
        <v>183</v>
      </c>
      <c r="B193" s="95">
        <f t="shared" ca="1" si="2"/>
        <v>899945.22729438322</v>
      </c>
      <c r="C193" s="62"/>
      <c r="D193" s="62"/>
      <c r="E193" s="62"/>
    </row>
    <row r="194" spans="1:5" x14ac:dyDescent="0.2">
      <c r="A194" s="85">
        <v>184</v>
      </c>
      <c r="B194" s="95">
        <f t="shared" ca="1" si="2"/>
        <v>994265.99209329695</v>
      </c>
      <c r="C194" s="62"/>
      <c r="D194" s="62"/>
      <c r="E194" s="62"/>
    </row>
    <row r="195" spans="1:5" x14ac:dyDescent="0.2">
      <c r="A195" s="85">
        <v>185</v>
      </c>
      <c r="B195" s="95">
        <f t="shared" ca="1" si="2"/>
        <v>916696.92173477216</v>
      </c>
      <c r="C195" s="62"/>
      <c r="D195" s="62"/>
      <c r="E195" s="62"/>
    </row>
    <row r="196" spans="1:5" x14ac:dyDescent="0.2">
      <c r="A196" s="85">
        <v>186</v>
      </c>
      <c r="B196" s="95">
        <f t="shared" ca="1" si="2"/>
        <v>975992.52440731134</v>
      </c>
      <c r="C196" s="62"/>
      <c r="D196" s="62"/>
      <c r="E196" s="62"/>
    </row>
    <row r="197" spans="1:5" x14ac:dyDescent="0.2">
      <c r="A197" s="85">
        <v>187</v>
      </c>
      <c r="B197" s="95">
        <f t="shared" ca="1" si="2"/>
        <v>896852.98200169054</v>
      </c>
      <c r="C197" s="62"/>
      <c r="D197" s="62"/>
      <c r="E197" s="62"/>
    </row>
    <row r="198" spans="1:5" x14ac:dyDescent="0.2">
      <c r="A198" s="85">
        <v>188</v>
      </c>
      <c r="B198" s="95">
        <f t="shared" ca="1" si="2"/>
        <v>999519.86803358165</v>
      </c>
      <c r="C198" s="62"/>
      <c r="D198" s="62"/>
      <c r="E198" s="62"/>
    </row>
    <row r="199" spans="1:5" x14ac:dyDescent="0.2">
      <c r="A199" s="85">
        <v>189</v>
      </c>
      <c r="B199" s="95">
        <f t="shared" ca="1" si="2"/>
        <v>1007976.6907015895</v>
      </c>
      <c r="C199" s="62"/>
      <c r="D199" s="62"/>
      <c r="E199" s="62"/>
    </row>
    <row r="200" spans="1:5" x14ac:dyDescent="0.2">
      <c r="A200" s="85">
        <v>190</v>
      </c>
      <c r="B200" s="95">
        <f t="shared" ca="1" si="2"/>
        <v>962444.33462845616</v>
      </c>
      <c r="C200" s="62"/>
      <c r="D200" s="62"/>
      <c r="E200" s="62"/>
    </row>
    <row r="201" spans="1:5" x14ac:dyDescent="0.2">
      <c r="A201" s="85">
        <v>191</v>
      </c>
      <c r="B201" s="95">
        <f t="shared" ca="1" si="2"/>
        <v>889916.10186852899</v>
      </c>
      <c r="C201" s="62"/>
      <c r="D201" s="62"/>
      <c r="E201" s="62"/>
    </row>
    <row r="202" spans="1:5" x14ac:dyDescent="0.2">
      <c r="A202" s="85">
        <v>192</v>
      </c>
      <c r="B202" s="95">
        <f t="shared" ca="1" si="2"/>
        <v>972924.72907004389</v>
      </c>
      <c r="C202" s="62"/>
      <c r="D202" s="62"/>
      <c r="E202" s="62"/>
    </row>
    <row r="203" spans="1:5" x14ac:dyDescent="0.2">
      <c r="A203" s="85">
        <v>193</v>
      </c>
      <c r="B203" s="95">
        <f t="shared" ref="B203:B266" ca="1" si="3">NORMINV(RAND(),B$4,B$5)</f>
        <v>1022959.9120207469</v>
      </c>
      <c r="C203" s="62"/>
      <c r="D203" s="62"/>
      <c r="E203" s="62"/>
    </row>
    <row r="204" spans="1:5" x14ac:dyDescent="0.2">
      <c r="A204" s="85">
        <v>194</v>
      </c>
      <c r="B204" s="95">
        <f t="shared" ca="1" si="3"/>
        <v>800002.73439541424</v>
      </c>
      <c r="C204" s="62"/>
      <c r="D204" s="62"/>
      <c r="E204" s="62"/>
    </row>
    <row r="205" spans="1:5" x14ac:dyDescent="0.2">
      <c r="A205" s="85">
        <v>195</v>
      </c>
      <c r="B205" s="95">
        <f t="shared" ca="1" si="3"/>
        <v>863605.30697644153</v>
      </c>
      <c r="C205" s="62"/>
      <c r="D205" s="62"/>
      <c r="E205" s="62"/>
    </row>
    <row r="206" spans="1:5" x14ac:dyDescent="0.2">
      <c r="A206" s="85">
        <v>196</v>
      </c>
      <c r="B206" s="95">
        <f t="shared" ca="1" si="3"/>
        <v>894497.37879792904</v>
      </c>
      <c r="C206" s="62"/>
      <c r="D206" s="62"/>
      <c r="E206" s="62"/>
    </row>
    <row r="207" spans="1:5" x14ac:dyDescent="0.2">
      <c r="A207" s="85">
        <v>197</v>
      </c>
      <c r="B207" s="95">
        <f t="shared" ca="1" si="3"/>
        <v>657359.74807785335</v>
      </c>
      <c r="C207" s="62"/>
      <c r="D207" s="62"/>
      <c r="E207" s="62"/>
    </row>
    <row r="208" spans="1:5" x14ac:dyDescent="0.2">
      <c r="A208" s="85">
        <v>198</v>
      </c>
      <c r="B208" s="95">
        <f t="shared" ca="1" si="3"/>
        <v>991044.73303503357</v>
      </c>
      <c r="C208" s="62"/>
      <c r="D208" s="62"/>
      <c r="E208" s="62"/>
    </row>
    <row r="209" spans="1:5" x14ac:dyDescent="0.2">
      <c r="A209" s="85">
        <v>199</v>
      </c>
      <c r="B209" s="95">
        <f t="shared" ca="1" si="3"/>
        <v>863011.85459208069</v>
      </c>
      <c r="C209" s="62"/>
      <c r="D209" s="62"/>
      <c r="E209" s="62"/>
    </row>
    <row r="210" spans="1:5" x14ac:dyDescent="0.2">
      <c r="A210" s="85">
        <v>200</v>
      </c>
      <c r="B210" s="95">
        <f t="shared" ca="1" si="3"/>
        <v>999351.67770571262</v>
      </c>
      <c r="C210" s="62"/>
      <c r="D210" s="62"/>
      <c r="E210" s="62"/>
    </row>
    <row r="211" spans="1:5" x14ac:dyDescent="0.2">
      <c r="A211" s="85">
        <v>201</v>
      </c>
      <c r="B211" s="95">
        <f t="shared" ca="1" si="3"/>
        <v>927224.56357549108</v>
      </c>
      <c r="C211" s="62"/>
      <c r="D211" s="62"/>
      <c r="E211" s="62"/>
    </row>
    <row r="212" spans="1:5" x14ac:dyDescent="0.2">
      <c r="A212" s="85">
        <v>202</v>
      </c>
      <c r="B212" s="95">
        <f t="shared" ca="1" si="3"/>
        <v>1023692.2587034425</v>
      </c>
      <c r="C212" s="62"/>
      <c r="D212" s="62"/>
      <c r="E212" s="62"/>
    </row>
    <row r="213" spans="1:5" x14ac:dyDescent="0.2">
      <c r="A213" s="85">
        <v>203</v>
      </c>
      <c r="B213" s="95">
        <f t="shared" ca="1" si="3"/>
        <v>794143.78290529537</v>
      </c>
      <c r="C213" s="62"/>
      <c r="D213" s="62"/>
      <c r="E213" s="62"/>
    </row>
    <row r="214" spans="1:5" x14ac:dyDescent="0.2">
      <c r="A214" s="85">
        <v>204</v>
      </c>
      <c r="B214" s="95">
        <f t="shared" ca="1" si="3"/>
        <v>930615.7361696763</v>
      </c>
      <c r="C214" s="62"/>
      <c r="D214" s="62"/>
      <c r="E214" s="62"/>
    </row>
    <row r="215" spans="1:5" x14ac:dyDescent="0.2">
      <c r="A215" s="85">
        <v>205</v>
      </c>
      <c r="B215" s="95">
        <f t="shared" ca="1" si="3"/>
        <v>872624.70994094328</v>
      </c>
      <c r="C215" s="62"/>
      <c r="D215" s="62"/>
      <c r="E215" s="62"/>
    </row>
    <row r="216" spans="1:5" x14ac:dyDescent="0.2">
      <c r="A216" s="85">
        <v>206</v>
      </c>
      <c r="B216" s="95">
        <f t="shared" ca="1" si="3"/>
        <v>743905.1741214348</v>
      </c>
      <c r="C216" s="62"/>
      <c r="D216" s="62"/>
      <c r="E216" s="62"/>
    </row>
    <row r="217" spans="1:5" x14ac:dyDescent="0.2">
      <c r="A217" s="85">
        <v>207</v>
      </c>
      <c r="B217" s="95">
        <f t="shared" ca="1" si="3"/>
        <v>995602.22287859465</v>
      </c>
      <c r="C217" s="62"/>
      <c r="D217" s="62"/>
      <c r="E217" s="62"/>
    </row>
    <row r="218" spans="1:5" x14ac:dyDescent="0.2">
      <c r="A218" s="85">
        <v>208</v>
      </c>
      <c r="B218" s="95">
        <f t="shared" ca="1" si="3"/>
        <v>902912.70618112001</v>
      </c>
      <c r="C218" s="62"/>
      <c r="D218" s="62"/>
      <c r="E218" s="62"/>
    </row>
    <row r="219" spans="1:5" x14ac:dyDescent="0.2">
      <c r="A219" s="85">
        <v>209</v>
      </c>
      <c r="B219" s="95">
        <f t="shared" ca="1" si="3"/>
        <v>829075.68849478103</v>
      </c>
      <c r="C219" s="62"/>
      <c r="D219" s="62"/>
      <c r="E219" s="62"/>
    </row>
    <row r="220" spans="1:5" x14ac:dyDescent="0.2">
      <c r="A220" s="85">
        <v>210</v>
      </c>
      <c r="B220" s="95">
        <f t="shared" ca="1" si="3"/>
        <v>842036.87343663303</v>
      </c>
      <c r="C220" s="62"/>
      <c r="D220" s="62"/>
      <c r="E220" s="62"/>
    </row>
    <row r="221" spans="1:5" x14ac:dyDescent="0.2">
      <c r="A221" s="85">
        <v>211</v>
      </c>
      <c r="B221" s="95">
        <f t="shared" ca="1" si="3"/>
        <v>895783.43259082758</v>
      </c>
      <c r="C221" s="62"/>
      <c r="D221" s="62"/>
      <c r="E221" s="62"/>
    </row>
    <row r="222" spans="1:5" x14ac:dyDescent="0.2">
      <c r="A222" s="85">
        <v>212</v>
      </c>
      <c r="B222" s="95">
        <f t="shared" ca="1" si="3"/>
        <v>947215.20608842419</v>
      </c>
      <c r="C222" s="62"/>
      <c r="D222" s="62"/>
      <c r="E222" s="62"/>
    </row>
    <row r="223" spans="1:5" x14ac:dyDescent="0.2">
      <c r="A223" s="85">
        <v>213</v>
      </c>
      <c r="B223" s="95">
        <f t="shared" ca="1" si="3"/>
        <v>1012974.2145742729</v>
      </c>
      <c r="C223" s="62"/>
      <c r="D223" s="62"/>
      <c r="E223" s="62"/>
    </row>
    <row r="224" spans="1:5" x14ac:dyDescent="0.2">
      <c r="A224" s="85">
        <v>214</v>
      </c>
      <c r="B224" s="95">
        <f t="shared" ca="1" si="3"/>
        <v>944796.62040772801</v>
      </c>
      <c r="C224" s="62"/>
      <c r="D224" s="62"/>
      <c r="E224" s="62"/>
    </row>
    <row r="225" spans="1:5" x14ac:dyDescent="0.2">
      <c r="A225" s="85">
        <v>215</v>
      </c>
      <c r="B225" s="95">
        <f t="shared" ca="1" si="3"/>
        <v>774886.4969694186</v>
      </c>
      <c r="C225" s="62"/>
      <c r="D225" s="62"/>
      <c r="E225" s="62"/>
    </row>
    <row r="226" spans="1:5" x14ac:dyDescent="0.2">
      <c r="A226" s="85">
        <v>216</v>
      </c>
      <c r="B226" s="95">
        <f t="shared" ca="1" si="3"/>
        <v>797951.13480485824</v>
      </c>
      <c r="C226" s="62"/>
      <c r="D226" s="62"/>
      <c r="E226" s="62"/>
    </row>
    <row r="227" spans="1:5" x14ac:dyDescent="0.2">
      <c r="A227" s="85">
        <v>217</v>
      </c>
      <c r="B227" s="95">
        <f t="shared" ca="1" si="3"/>
        <v>871614.05756209698</v>
      </c>
      <c r="C227" s="62"/>
      <c r="D227" s="62"/>
      <c r="E227" s="62"/>
    </row>
    <row r="228" spans="1:5" x14ac:dyDescent="0.2">
      <c r="A228" s="85">
        <v>218</v>
      </c>
      <c r="B228" s="95">
        <f t="shared" ca="1" si="3"/>
        <v>845177.52810640121</v>
      </c>
      <c r="C228" s="62"/>
      <c r="D228" s="62"/>
      <c r="E228" s="62"/>
    </row>
    <row r="229" spans="1:5" x14ac:dyDescent="0.2">
      <c r="A229" s="85">
        <v>219</v>
      </c>
      <c r="B229" s="95">
        <f t="shared" ca="1" si="3"/>
        <v>743168.57022189698</v>
      </c>
      <c r="C229" s="62"/>
      <c r="D229" s="62"/>
      <c r="E229" s="62"/>
    </row>
    <row r="230" spans="1:5" x14ac:dyDescent="0.2">
      <c r="A230" s="85">
        <v>220</v>
      </c>
      <c r="B230" s="95">
        <f t="shared" ca="1" si="3"/>
        <v>963481.52184620011</v>
      </c>
      <c r="C230" s="62"/>
      <c r="D230" s="62"/>
      <c r="E230" s="62"/>
    </row>
    <row r="231" spans="1:5" x14ac:dyDescent="0.2">
      <c r="A231" s="85">
        <v>221</v>
      </c>
      <c r="B231" s="95">
        <f t="shared" ca="1" si="3"/>
        <v>893006.71289195726</v>
      </c>
      <c r="C231" s="62"/>
      <c r="D231" s="62"/>
      <c r="E231" s="62"/>
    </row>
    <row r="232" spans="1:5" x14ac:dyDescent="0.2">
      <c r="A232" s="85">
        <v>222</v>
      </c>
      <c r="B232" s="95">
        <f t="shared" ca="1" si="3"/>
        <v>697174.78913366713</v>
      </c>
      <c r="C232" s="62"/>
      <c r="D232" s="62"/>
      <c r="E232" s="62"/>
    </row>
    <row r="233" spans="1:5" x14ac:dyDescent="0.2">
      <c r="A233" s="85">
        <v>223</v>
      </c>
      <c r="B233" s="95">
        <f t="shared" ca="1" si="3"/>
        <v>901276.80319390155</v>
      </c>
      <c r="C233" s="62"/>
      <c r="D233" s="62"/>
      <c r="E233" s="62"/>
    </row>
    <row r="234" spans="1:5" x14ac:dyDescent="0.2">
      <c r="A234" s="85">
        <v>224</v>
      </c>
      <c r="B234" s="95">
        <f t="shared" ca="1" si="3"/>
        <v>1014019.2342789437</v>
      </c>
      <c r="C234" s="62"/>
      <c r="D234" s="62"/>
      <c r="E234" s="62"/>
    </row>
    <row r="235" spans="1:5" x14ac:dyDescent="0.2">
      <c r="A235" s="85">
        <v>225</v>
      </c>
      <c r="B235" s="95">
        <f t="shared" ca="1" si="3"/>
        <v>903367.29756704497</v>
      </c>
      <c r="C235" s="62"/>
      <c r="D235" s="62"/>
      <c r="E235" s="62"/>
    </row>
    <row r="236" spans="1:5" x14ac:dyDescent="0.2">
      <c r="A236" s="85">
        <v>226</v>
      </c>
      <c r="B236" s="95">
        <f t="shared" ca="1" si="3"/>
        <v>796432.33202034596</v>
      </c>
      <c r="C236" s="62"/>
      <c r="D236" s="62"/>
      <c r="E236" s="62"/>
    </row>
    <row r="237" spans="1:5" x14ac:dyDescent="0.2">
      <c r="A237" s="85">
        <v>227</v>
      </c>
      <c r="B237" s="95">
        <f t="shared" ca="1" si="3"/>
        <v>800642.15815975692</v>
      </c>
      <c r="C237" s="62"/>
      <c r="D237" s="62"/>
      <c r="E237" s="62"/>
    </row>
    <row r="238" spans="1:5" x14ac:dyDescent="0.2">
      <c r="A238" s="85">
        <v>228</v>
      </c>
      <c r="B238" s="95">
        <f t="shared" ca="1" si="3"/>
        <v>934394.9773171813</v>
      </c>
      <c r="C238" s="62"/>
      <c r="D238" s="62"/>
      <c r="E238" s="62"/>
    </row>
    <row r="239" spans="1:5" x14ac:dyDescent="0.2">
      <c r="A239" s="85">
        <v>229</v>
      </c>
      <c r="B239" s="95">
        <f t="shared" ca="1" si="3"/>
        <v>636864.94333562767</v>
      </c>
      <c r="C239" s="62"/>
      <c r="D239" s="62"/>
      <c r="E239" s="62"/>
    </row>
    <row r="240" spans="1:5" x14ac:dyDescent="0.2">
      <c r="A240" s="85">
        <v>230</v>
      </c>
      <c r="B240" s="95">
        <f t="shared" ca="1" si="3"/>
        <v>864922.33379651164</v>
      </c>
      <c r="C240" s="62"/>
      <c r="D240" s="62"/>
      <c r="E240" s="62"/>
    </row>
    <row r="241" spans="1:5" x14ac:dyDescent="0.2">
      <c r="A241" s="85">
        <v>231</v>
      </c>
      <c r="B241" s="95">
        <f t="shared" ca="1" si="3"/>
        <v>977754.41823395481</v>
      </c>
      <c r="C241" s="62"/>
      <c r="D241" s="62"/>
      <c r="E241" s="62"/>
    </row>
    <row r="242" spans="1:5" x14ac:dyDescent="0.2">
      <c r="A242" s="85">
        <v>232</v>
      </c>
      <c r="B242" s="95">
        <f t="shared" ca="1" si="3"/>
        <v>881407.66786211578</v>
      </c>
      <c r="C242" s="62"/>
      <c r="D242" s="62"/>
      <c r="E242" s="62"/>
    </row>
    <row r="243" spans="1:5" x14ac:dyDescent="0.2">
      <c r="A243" s="85">
        <v>233</v>
      </c>
      <c r="B243" s="95">
        <f t="shared" ca="1" si="3"/>
        <v>951055.07060734893</v>
      </c>
      <c r="C243" s="62"/>
      <c r="D243" s="62"/>
      <c r="E243" s="62"/>
    </row>
    <row r="244" spans="1:5" x14ac:dyDescent="0.2">
      <c r="A244" s="85">
        <v>234</v>
      </c>
      <c r="B244" s="95">
        <f t="shared" ca="1" si="3"/>
        <v>898107.59073124186</v>
      </c>
      <c r="C244" s="62"/>
      <c r="D244" s="62"/>
      <c r="E244" s="62"/>
    </row>
    <row r="245" spans="1:5" x14ac:dyDescent="0.2">
      <c r="A245" s="85">
        <v>235</v>
      </c>
      <c r="B245" s="95">
        <f t="shared" ca="1" si="3"/>
        <v>866504.76647215337</v>
      </c>
      <c r="C245" s="62"/>
      <c r="D245" s="62"/>
      <c r="E245" s="62"/>
    </row>
    <row r="246" spans="1:5" x14ac:dyDescent="0.2">
      <c r="A246" s="85">
        <v>236</v>
      </c>
      <c r="B246" s="95">
        <f t="shared" ca="1" si="3"/>
        <v>1001915.8012349585</v>
      </c>
      <c r="C246" s="62"/>
      <c r="D246" s="62"/>
      <c r="E246" s="62"/>
    </row>
    <row r="247" spans="1:5" x14ac:dyDescent="0.2">
      <c r="A247" s="85">
        <v>237</v>
      </c>
      <c r="B247" s="95">
        <f t="shared" ca="1" si="3"/>
        <v>831165.6127131161</v>
      </c>
      <c r="C247" s="62"/>
      <c r="D247" s="62"/>
      <c r="E247" s="62"/>
    </row>
    <row r="248" spans="1:5" x14ac:dyDescent="0.2">
      <c r="A248" s="85">
        <v>238</v>
      </c>
      <c r="B248" s="95">
        <f t="shared" ca="1" si="3"/>
        <v>921052.91473830573</v>
      </c>
      <c r="C248" s="62"/>
      <c r="D248" s="62"/>
      <c r="E248" s="62"/>
    </row>
    <row r="249" spans="1:5" x14ac:dyDescent="0.2">
      <c r="A249" s="85">
        <v>239</v>
      </c>
      <c r="B249" s="95">
        <f t="shared" ca="1" si="3"/>
        <v>990529.27053902368</v>
      </c>
      <c r="C249" s="62"/>
      <c r="D249" s="62"/>
      <c r="E249" s="62"/>
    </row>
    <row r="250" spans="1:5" x14ac:dyDescent="0.2">
      <c r="A250" s="85">
        <v>240</v>
      </c>
      <c r="B250" s="95">
        <f t="shared" ca="1" si="3"/>
        <v>916434.18733792542</v>
      </c>
      <c r="C250" s="62"/>
      <c r="D250" s="62"/>
      <c r="E250" s="62"/>
    </row>
    <row r="251" spans="1:5" x14ac:dyDescent="0.2">
      <c r="A251" s="85">
        <v>241</v>
      </c>
      <c r="B251" s="95">
        <f t="shared" ca="1" si="3"/>
        <v>1000712.4587509196</v>
      </c>
      <c r="C251" s="62"/>
      <c r="D251" s="62"/>
      <c r="E251" s="62"/>
    </row>
    <row r="252" spans="1:5" x14ac:dyDescent="0.2">
      <c r="A252" s="85">
        <v>242</v>
      </c>
      <c r="B252" s="95">
        <f t="shared" ca="1" si="3"/>
        <v>1036108.1996102028</v>
      </c>
      <c r="C252" s="62"/>
      <c r="D252" s="62"/>
      <c r="E252" s="62"/>
    </row>
    <row r="253" spans="1:5" x14ac:dyDescent="0.2">
      <c r="A253" s="85">
        <v>243</v>
      </c>
      <c r="B253" s="95">
        <f t="shared" ca="1" si="3"/>
        <v>950105.40833073016</v>
      </c>
      <c r="C253" s="62"/>
      <c r="D253" s="62"/>
      <c r="E253" s="62"/>
    </row>
    <row r="254" spans="1:5" x14ac:dyDescent="0.2">
      <c r="A254" s="85">
        <v>244</v>
      </c>
      <c r="B254" s="95">
        <f t="shared" ca="1" si="3"/>
        <v>1001673.1914199023</v>
      </c>
      <c r="C254" s="62"/>
      <c r="D254" s="62"/>
      <c r="E254" s="62"/>
    </row>
    <row r="255" spans="1:5" x14ac:dyDescent="0.2">
      <c r="A255" s="85">
        <v>245</v>
      </c>
      <c r="B255" s="95">
        <f t="shared" ca="1" si="3"/>
        <v>889538.99203662144</v>
      </c>
      <c r="C255" s="62"/>
      <c r="D255" s="62"/>
      <c r="E255" s="62"/>
    </row>
    <row r="256" spans="1:5" x14ac:dyDescent="0.2">
      <c r="A256" s="85">
        <v>246</v>
      </c>
      <c r="B256" s="95">
        <f t="shared" ca="1" si="3"/>
        <v>1079253.5006505179</v>
      </c>
      <c r="C256" s="62"/>
      <c r="D256" s="62"/>
      <c r="E256" s="62"/>
    </row>
    <row r="257" spans="1:5" x14ac:dyDescent="0.2">
      <c r="A257" s="85">
        <v>247</v>
      </c>
      <c r="B257" s="95">
        <f t="shared" ca="1" si="3"/>
        <v>821226.39133394579</v>
      </c>
      <c r="C257" s="62"/>
      <c r="D257" s="62"/>
      <c r="E257" s="62"/>
    </row>
    <row r="258" spans="1:5" x14ac:dyDescent="0.2">
      <c r="A258" s="85">
        <v>248</v>
      </c>
      <c r="B258" s="95">
        <f t="shared" ca="1" si="3"/>
        <v>971140.02677383041</v>
      </c>
      <c r="C258" s="62"/>
      <c r="D258" s="62"/>
      <c r="E258" s="62"/>
    </row>
    <row r="259" spans="1:5" x14ac:dyDescent="0.2">
      <c r="A259" s="85">
        <v>249</v>
      </c>
      <c r="B259" s="95">
        <f t="shared" ca="1" si="3"/>
        <v>1180326.8728692359</v>
      </c>
      <c r="C259" s="62"/>
      <c r="D259" s="62"/>
      <c r="E259" s="62"/>
    </row>
    <row r="260" spans="1:5" x14ac:dyDescent="0.2">
      <c r="A260" s="85">
        <v>250</v>
      </c>
      <c r="B260" s="95">
        <f t="shared" ca="1" si="3"/>
        <v>644387.18505931925</v>
      </c>
      <c r="C260" s="62"/>
      <c r="D260" s="62"/>
      <c r="E260" s="62"/>
    </row>
    <row r="261" spans="1:5" x14ac:dyDescent="0.2">
      <c r="A261" s="85">
        <v>251</v>
      </c>
      <c r="B261" s="95">
        <f t="shared" ca="1" si="3"/>
        <v>845915.08820072329</v>
      </c>
      <c r="C261" s="62"/>
      <c r="D261" s="62"/>
      <c r="E261" s="62"/>
    </row>
    <row r="262" spans="1:5" x14ac:dyDescent="0.2">
      <c r="A262" s="85">
        <v>252</v>
      </c>
      <c r="B262" s="95">
        <f t="shared" ca="1" si="3"/>
        <v>952061.8160701528</v>
      </c>
      <c r="C262" s="62"/>
      <c r="D262" s="62"/>
      <c r="E262" s="62"/>
    </row>
    <row r="263" spans="1:5" x14ac:dyDescent="0.2">
      <c r="A263" s="85">
        <v>253</v>
      </c>
      <c r="B263" s="95">
        <f t="shared" ca="1" si="3"/>
        <v>994426.63371568639</v>
      </c>
      <c r="C263" s="62"/>
      <c r="D263" s="62"/>
      <c r="E263" s="62"/>
    </row>
    <row r="264" spans="1:5" x14ac:dyDescent="0.2">
      <c r="A264" s="85">
        <v>254</v>
      </c>
      <c r="B264" s="95">
        <f t="shared" ca="1" si="3"/>
        <v>1053178.7230995649</v>
      </c>
      <c r="C264" s="62"/>
      <c r="D264" s="62"/>
      <c r="E264" s="62"/>
    </row>
    <row r="265" spans="1:5" x14ac:dyDescent="0.2">
      <c r="A265" s="85">
        <v>255</v>
      </c>
      <c r="B265" s="95">
        <f t="shared" ca="1" si="3"/>
        <v>957476.75032815116</v>
      </c>
      <c r="C265" s="62"/>
      <c r="D265" s="62"/>
      <c r="E265" s="62"/>
    </row>
    <row r="266" spans="1:5" x14ac:dyDescent="0.2">
      <c r="A266" s="85">
        <v>256</v>
      </c>
      <c r="B266" s="95">
        <f t="shared" ca="1" si="3"/>
        <v>1026346.3235912682</v>
      </c>
      <c r="C266" s="62"/>
      <c r="D266" s="62"/>
      <c r="E266" s="62"/>
    </row>
    <row r="267" spans="1:5" x14ac:dyDescent="0.2">
      <c r="A267" s="85">
        <v>257</v>
      </c>
      <c r="B267" s="95">
        <f t="shared" ref="B267:B330" ca="1" si="4">NORMINV(RAND(),B$4,B$5)</f>
        <v>985739.03217173123</v>
      </c>
      <c r="C267" s="62"/>
      <c r="D267" s="62"/>
      <c r="E267" s="62"/>
    </row>
    <row r="268" spans="1:5" x14ac:dyDescent="0.2">
      <c r="A268" s="85">
        <v>258</v>
      </c>
      <c r="B268" s="95">
        <f t="shared" ca="1" si="4"/>
        <v>1069009.3054048542</v>
      </c>
      <c r="C268" s="62"/>
      <c r="D268" s="62"/>
      <c r="E268" s="62"/>
    </row>
    <row r="269" spans="1:5" x14ac:dyDescent="0.2">
      <c r="A269" s="85">
        <v>259</v>
      </c>
      <c r="B269" s="95">
        <f t="shared" ca="1" si="4"/>
        <v>1037783.2601944444</v>
      </c>
      <c r="C269" s="62"/>
      <c r="D269" s="62"/>
      <c r="E269" s="62"/>
    </row>
    <row r="270" spans="1:5" x14ac:dyDescent="0.2">
      <c r="A270" s="85">
        <v>260</v>
      </c>
      <c r="B270" s="95">
        <f t="shared" ca="1" si="4"/>
        <v>1147962.69113286</v>
      </c>
      <c r="C270" s="62"/>
      <c r="D270" s="62"/>
      <c r="E270" s="62"/>
    </row>
    <row r="271" spans="1:5" x14ac:dyDescent="0.2">
      <c r="A271" s="85">
        <v>261</v>
      </c>
      <c r="B271" s="95">
        <f t="shared" ca="1" si="4"/>
        <v>1038111.2739595072</v>
      </c>
      <c r="C271" s="62"/>
      <c r="D271" s="62"/>
      <c r="E271" s="62"/>
    </row>
    <row r="272" spans="1:5" x14ac:dyDescent="0.2">
      <c r="A272" s="85">
        <v>262</v>
      </c>
      <c r="B272" s="95">
        <f t="shared" ca="1" si="4"/>
        <v>1078723.9283961509</v>
      </c>
      <c r="C272" s="62"/>
      <c r="D272" s="62"/>
      <c r="E272" s="62"/>
    </row>
    <row r="273" spans="1:5" x14ac:dyDescent="0.2">
      <c r="A273" s="85">
        <v>263</v>
      </c>
      <c r="B273" s="95">
        <f t="shared" ca="1" si="4"/>
        <v>959541.40461957827</v>
      </c>
      <c r="C273" s="62"/>
      <c r="D273" s="62"/>
      <c r="E273" s="62"/>
    </row>
    <row r="274" spans="1:5" x14ac:dyDescent="0.2">
      <c r="A274" s="85">
        <v>264</v>
      </c>
      <c r="B274" s="95">
        <f t="shared" ca="1" si="4"/>
        <v>882650.72248219862</v>
      </c>
      <c r="C274" s="62"/>
      <c r="D274" s="62"/>
      <c r="E274" s="62"/>
    </row>
    <row r="275" spans="1:5" x14ac:dyDescent="0.2">
      <c r="A275" s="85">
        <v>265</v>
      </c>
      <c r="B275" s="95">
        <f t="shared" ca="1" si="4"/>
        <v>950169.71646052809</v>
      </c>
      <c r="C275" s="62"/>
      <c r="D275" s="62"/>
      <c r="E275" s="62"/>
    </row>
    <row r="276" spans="1:5" x14ac:dyDescent="0.2">
      <c r="A276" s="85">
        <v>266</v>
      </c>
      <c r="B276" s="95">
        <f t="shared" ca="1" si="4"/>
        <v>1105020.4654149397</v>
      </c>
      <c r="C276" s="62"/>
      <c r="D276" s="62"/>
      <c r="E276" s="62"/>
    </row>
    <row r="277" spans="1:5" x14ac:dyDescent="0.2">
      <c r="A277" s="85">
        <v>267</v>
      </c>
      <c r="B277" s="95">
        <f t="shared" ca="1" si="4"/>
        <v>890028.93612894323</v>
      </c>
      <c r="C277" s="62"/>
      <c r="D277" s="62"/>
      <c r="E277" s="62"/>
    </row>
    <row r="278" spans="1:5" x14ac:dyDescent="0.2">
      <c r="A278" s="85">
        <v>268</v>
      </c>
      <c r="B278" s="95">
        <f t="shared" ca="1" si="4"/>
        <v>856428.72472638218</v>
      </c>
      <c r="C278" s="62"/>
      <c r="D278" s="62"/>
      <c r="E278" s="62"/>
    </row>
    <row r="279" spans="1:5" x14ac:dyDescent="0.2">
      <c r="A279" s="85">
        <v>269</v>
      </c>
      <c r="B279" s="95">
        <f t="shared" ca="1" si="4"/>
        <v>960487.82536280737</v>
      </c>
      <c r="C279" s="62"/>
      <c r="D279" s="62"/>
      <c r="E279" s="62"/>
    </row>
    <row r="280" spans="1:5" x14ac:dyDescent="0.2">
      <c r="A280" s="85">
        <v>270</v>
      </c>
      <c r="B280" s="95">
        <f t="shared" ca="1" si="4"/>
        <v>930255.81518263568</v>
      </c>
      <c r="C280" s="62"/>
      <c r="D280" s="62"/>
      <c r="E280" s="62"/>
    </row>
    <row r="281" spans="1:5" x14ac:dyDescent="0.2">
      <c r="A281" s="85">
        <v>271</v>
      </c>
      <c r="B281" s="95">
        <f t="shared" ca="1" si="4"/>
        <v>1079644.872680062</v>
      </c>
      <c r="C281" s="62"/>
      <c r="D281" s="62"/>
      <c r="E281" s="62"/>
    </row>
    <row r="282" spans="1:5" x14ac:dyDescent="0.2">
      <c r="A282" s="85">
        <v>272</v>
      </c>
      <c r="B282" s="95">
        <f t="shared" ca="1" si="4"/>
        <v>877236.76594234467</v>
      </c>
      <c r="C282" s="62"/>
      <c r="D282" s="62"/>
      <c r="E282" s="62"/>
    </row>
    <row r="283" spans="1:5" x14ac:dyDescent="0.2">
      <c r="A283" s="85">
        <v>273</v>
      </c>
      <c r="B283" s="95">
        <f t="shared" ca="1" si="4"/>
        <v>863797.75478717242</v>
      </c>
      <c r="C283" s="62"/>
      <c r="D283" s="62"/>
      <c r="E283" s="62"/>
    </row>
    <row r="284" spans="1:5" x14ac:dyDescent="0.2">
      <c r="A284" s="85">
        <v>274</v>
      </c>
      <c r="B284" s="95">
        <f t="shared" ca="1" si="4"/>
        <v>926327.42840167845</v>
      </c>
      <c r="C284" s="62"/>
      <c r="D284" s="62"/>
      <c r="E284" s="62"/>
    </row>
    <row r="285" spans="1:5" x14ac:dyDescent="0.2">
      <c r="A285" s="85">
        <v>275</v>
      </c>
      <c r="B285" s="95">
        <f t="shared" ca="1" si="4"/>
        <v>913312.77699540637</v>
      </c>
      <c r="C285" s="62"/>
      <c r="D285" s="62"/>
      <c r="E285" s="62"/>
    </row>
    <row r="286" spans="1:5" x14ac:dyDescent="0.2">
      <c r="A286" s="85">
        <v>276</v>
      </c>
      <c r="B286" s="95">
        <f t="shared" ca="1" si="4"/>
        <v>915282.43242218241</v>
      </c>
      <c r="C286" s="62"/>
      <c r="D286" s="62"/>
      <c r="E286" s="62"/>
    </row>
    <row r="287" spans="1:5" x14ac:dyDescent="0.2">
      <c r="A287" s="85">
        <v>277</v>
      </c>
      <c r="B287" s="95">
        <f t="shared" ca="1" si="4"/>
        <v>943348.74721485376</v>
      </c>
      <c r="C287" s="62"/>
      <c r="D287" s="62"/>
      <c r="E287" s="62"/>
    </row>
    <row r="288" spans="1:5" x14ac:dyDescent="0.2">
      <c r="A288" s="85">
        <v>278</v>
      </c>
      <c r="B288" s="95">
        <f t="shared" ca="1" si="4"/>
        <v>915943.78136921406</v>
      </c>
      <c r="C288" s="62"/>
      <c r="D288" s="62"/>
      <c r="E288" s="62"/>
    </row>
    <row r="289" spans="1:5" x14ac:dyDescent="0.2">
      <c r="A289" s="85">
        <v>279</v>
      </c>
      <c r="B289" s="95">
        <f t="shared" ca="1" si="4"/>
        <v>972672.20561164967</v>
      </c>
      <c r="C289" s="62"/>
      <c r="D289" s="62"/>
      <c r="E289" s="62"/>
    </row>
    <row r="290" spans="1:5" x14ac:dyDescent="0.2">
      <c r="A290" s="85">
        <v>280</v>
      </c>
      <c r="B290" s="95">
        <f t="shared" ca="1" si="4"/>
        <v>1058289.8286195076</v>
      </c>
      <c r="C290" s="62"/>
      <c r="D290" s="62"/>
      <c r="E290" s="62"/>
    </row>
    <row r="291" spans="1:5" x14ac:dyDescent="0.2">
      <c r="A291" s="85">
        <v>281</v>
      </c>
      <c r="B291" s="95">
        <f t="shared" ca="1" si="4"/>
        <v>962910.96657877299</v>
      </c>
      <c r="C291" s="62"/>
      <c r="D291" s="62"/>
      <c r="E291" s="62"/>
    </row>
    <row r="292" spans="1:5" x14ac:dyDescent="0.2">
      <c r="A292" s="85">
        <v>282</v>
      </c>
      <c r="B292" s="95">
        <f t="shared" ca="1" si="4"/>
        <v>874879.87478475075</v>
      </c>
      <c r="C292" s="62"/>
      <c r="D292" s="62"/>
      <c r="E292" s="62"/>
    </row>
    <row r="293" spans="1:5" x14ac:dyDescent="0.2">
      <c r="A293" s="85">
        <v>283</v>
      </c>
      <c r="B293" s="95">
        <f t="shared" ca="1" si="4"/>
        <v>963928.72190343973</v>
      </c>
      <c r="C293" s="62"/>
      <c r="D293" s="62"/>
      <c r="E293" s="62"/>
    </row>
    <row r="294" spans="1:5" x14ac:dyDescent="0.2">
      <c r="A294" s="85">
        <v>284</v>
      </c>
      <c r="B294" s="95">
        <f t="shared" ca="1" si="4"/>
        <v>1050951.7815312995</v>
      </c>
      <c r="C294" s="62"/>
      <c r="D294" s="62"/>
      <c r="E294" s="62"/>
    </row>
    <row r="295" spans="1:5" x14ac:dyDescent="0.2">
      <c r="A295" s="85">
        <v>285</v>
      </c>
      <c r="B295" s="95">
        <f t="shared" ca="1" si="4"/>
        <v>932984.06754706334</v>
      </c>
      <c r="C295" s="62"/>
      <c r="D295" s="62"/>
      <c r="E295" s="62"/>
    </row>
    <row r="296" spans="1:5" x14ac:dyDescent="0.2">
      <c r="A296" s="85">
        <v>286</v>
      </c>
      <c r="B296" s="95">
        <f t="shared" ca="1" si="4"/>
        <v>1038279.0773008207</v>
      </c>
      <c r="C296" s="62"/>
      <c r="D296" s="62"/>
      <c r="E296" s="62"/>
    </row>
    <row r="297" spans="1:5" x14ac:dyDescent="0.2">
      <c r="A297" s="85">
        <v>287</v>
      </c>
      <c r="B297" s="95">
        <f t="shared" ca="1" si="4"/>
        <v>1089940.6272299183</v>
      </c>
      <c r="C297" s="62"/>
      <c r="D297" s="62"/>
      <c r="E297" s="62"/>
    </row>
    <row r="298" spans="1:5" x14ac:dyDescent="0.2">
      <c r="A298" s="85">
        <v>288</v>
      </c>
      <c r="B298" s="95">
        <f t="shared" ca="1" si="4"/>
        <v>816934.92395238753</v>
      </c>
      <c r="C298" s="62"/>
      <c r="D298" s="62"/>
      <c r="E298" s="62"/>
    </row>
    <row r="299" spans="1:5" x14ac:dyDescent="0.2">
      <c r="A299" s="85">
        <v>289</v>
      </c>
      <c r="B299" s="95">
        <f t="shared" ca="1" si="4"/>
        <v>981944.88440253795</v>
      </c>
      <c r="C299" s="62"/>
      <c r="D299" s="62"/>
      <c r="E299" s="62"/>
    </row>
    <row r="300" spans="1:5" x14ac:dyDescent="0.2">
      <c r="A300" s="85">
        <v>290</v>
      </c>
      <c r="B300" s="95">
        <f t="shared" ca="1" si="4"/>
        <v>973561.64610554476</v>
      </c>
      <c r="C300" s="62"/>
      <c r="D300" s="62"/>
      <c r="E300" s="62"/>
    </row>
    <row r="301" spans="1:5" x14ac:dyDescent="0.2">
      <c r="A301" s="85">
        <v>291</v>
      </c>
      <c r="B301" s="95">
        <f t="shared" ca="1" si="4"/>
        <v>970349.42061110702</v>
      </c>
      <c r="C301" s="62"/>
      <c r="D301" s="62"/>
      <c r="E301" s="62"/>
    </row>
    <row r="302" spans="1:5" x14ac:dyDescent="0.2">
      <c r="A302" s="85">
        <v>292</v>
      </c>
      <c r="B302" s="95">
        <f t="shared" ca="1" si="4"/>
        <v>775839.34763577767</v>
      </c>
      <c r="C302" s="62"/>
      <c r="D302" s="62"/>
      <c r="E302" s="62"/>
    </row>
    <row r="303" spans="1:5" x14ac:dyDescent="0.2">
      <c r="A303" s="85">
        <v>293</v>
      </c>
      <c r="B303" s="95">
        <f t="shared" ca="1" si="4"/>
        <v>1008072.1254368577</v>
      </c>
      <c r="C303" s="62"/>
      <c r="D303" s="62"/>
      <c r="E303" s="62"/>
    </row>
    <row r="304" spans="1:5" x14ac:dyDescent="0.2">
      <c r="A304" s="85">
        <v>294</v>
      </c>
      <c r="B304" s="95">
        <f t="shared" ca="1" si="4"/>
        <v>929106.75616913789</v>
      </c>
      <c r="C304" s="62"/>
      <c r="D304" s="62"/>
      <c r="E304" s="62"/>
    </row>
    <row r="305" spans="1:5" x14ac:dyDescent="0.2">
      <c r="A305" s="85">
        <v>295</v>
      </c>
      <c r="B305" s="95">
        <f t="shared" ca="1" si="4"/>
        <v>1032312.3849792921</v>
      </c>
      <c r="C305" s="62"/>
      <c r="D305" s="62"/>
      <c r="E305" s="62"/>
    </row>
    <row r="306" spans="1:5" x14ac:dyDescent="0.2">
      <c r="A306" s="85">
        <v>296</v>
      </c>
      <c r="B306" s="95">
        <f t="shared" ca="1" si="4"/>
        <v>963609.53077784576</v>
      </c>
      <c r="C306" s="62"/>
      <c r="D306" s="62"/>
      <c r="E306" s="62"/>
    </row>
    <row r="307" spans="1:5" x14ac:dyDescent="0.2">
      <c r="A307" s="85">
        <v>297</v>
      </c>
      <c r="B307" s="95">
        <f t="shared" ca="1" si="4"/>
        <v>682642.03265559103</v>
      </c>
      <c r="C307" s="62"/>
      <c r="D307" s="62"/>
      <c r="E307" s="62"/>
    </row>
    <row r="308" spans="1:5" x14ac:dyDescent="0.2">
      <c r="A308" s="85">
        <v>298</v>
      </c>
      <c r="B308" s="95">
        <f t="shared" ca="1" si="4"/>
        <v>802721.51561538351</v>
      </c>
      <c r="C308" s="62"/>
      <c r="D308" s="62"/>
      <c r="E308" s="62"/>
    </row>
    <row r="309" spans="1:5" x14ac:dyDescent="0.2">
      <c r="A309" s="85">
        <v>299</v>
      </c>
      <c r="B309" s="95">
        <f t="shared" ca="1" si="4"/>
        <v>921308.24756941316</v>
      </c>
      <c r="C309" s="62"/>
      <c r="D309" s="62"/>
      <c r="E309" s="62"/>
    </row>
    <row r="310" spans="1:5" x14ac:dyDescent="0.2">
      <c r="A310" s="85">
        <v>300</v>
      </c>
      <c r="B310" s="95">
        <f t="shared" ca="1" si="4"/>
        <v>944439.1443113737</v>
      </c>
      <c r="C310" s="62"/>
      <c r="D310" s="62"/>
      <c r="E310" s="62"/>
    </row>
    <row r="311" spans="1:5" x14ac:dyDescent="0.2">
      <c r="A311" s="85">
        <v>301</v>
      </c>
      <c r="B311" s="95">
        <f t="shared" ca="1" si="4"/>
        <v>1161755.5565398063</v>
      </c>
      <c r="C311" s="62"/>
      <c r="D311" s="62"/>
      <c r="E311" s="62"/>
    </row>
    <row r="312" spans="1:5" x14ac:dyDescent="0.2">
      <c r="A312" s="85">
        <v>302</v>
      </c>
      <c r="B312" s="95">
        <f t="shared" ca="1" si="4"/>
        <v>813335.68437552452</v>
      </c>
      <c r="C312" s="62"/>
      <c r="D312" s="62"/>
      <c r="E312" s="62"/>
    </row>
    <row r="313" spans="1:5" x14ac:dyDescent="0.2">
      <c r="A313" s="85">
        <v>303</v>
      </c>
      <c r="B313" s="95">
        <f t="shared" ca="1" si="4"/>
        <v>987008.14754858916</v>
      </c>
      <c r="C313" s="62"/>
      <c r="D313" s="62"/>
      <c r="E313" s="62"/>
    </row>
    <row r="314" spans="1:5" x14ac:dyDescent="0.2">
      <c r="A314" s="85">
        <v>304</v>
      </c>
      <c r="B314" s="95">
        <f t="shared" ca="1" si="4"/>
        <v>804081.3768823701</v>
      </c>
      <c r="C314" s="62"/>
      <c r="D314" s="62"/>
      <c r="E314" s="62"/>
    </row>
    <row r="315" spans="1:5" x14ac:dyDescent="0.2">
      <c r="A315" s="85">
        <v>305</v>
      </c>
      <c r="B315" s="95">
        <f t="shared" ca="1" si="4"/>
        <v>835547.74387950497</v>
      </c>
      <c r="C315" s="62"/>
      <c r="D315" s="62"/>
      <c r="E315" s="62"/>
    </row>
    <row r="316" spans="1:5" x14ac:dyDescent="0.2">
      <c r="A316" s="85">
        <v>306</v>
      </c>
      <c r="B316" s="95">
        <f t="shared" ca="1" si="4"/>
        <v>796076.02737353486</v>
      </c>
      <c r="C316" s="62"/>
      <c r="D316" s="62"/>
      <c r="E316" s="62"/>
    </row>
    <row r="317" spans="1:5" x14ac:dyDescent="0.2">
      <c r="A317" s="85">
        <v>307</v>
      </c>
      <c r="B317" s="95">
        <f t="shared" ca="1" si="4"/>
        <v>914020.94201374636</v>
      </c>
      <c r="C317" s="62"/>
      <c r="D317" s="62"/>
      <c r="E317" s="62"/>
    </row>
    <row r="318" spans="1:5" x14ac:dyDescent="0.2">
      <c r="A318" s="85">
        <v>308</v>
      </c>
      <c r="B318" s="95">
        <f t="shared" ca="1" si="4"/>
        <v>798861.81145417353</v>
      </c>
      <c r="C318" s="62"/>
      <c r="D318" s="62"/>
      <c r="E318" s="62"/>
    </row>
    <row r="319" spans="1:5" x14ac:dyDescent="0.2">
      <c r="A319" s="85">
        <v>309</v>
      </c>
      <c r="B319" s="95">
        <f t="shared" ca="1" si="4"/>
        <v>674214.76041614625</v>
      </c>
      <c r="C319" s="62"/>
      <c r="D319" s="62"/>
      <c r="E319" s="62"/>
    </row>
    <row r="320" spans="1:5" x14ac:dyDescent="0.2">
      <c r="A320" s="85">
        <v>310</v>
      </c>
      <c r="B320" s="95">
        <f t="shared" ca="1" si="4"/>
        <v>822990.68321664142</v>
      </c>
      <c r="C320" s="62"/>
      <c r="D320" s="62"/>
      <c r="E320" s="62"/>
    </row>
    <row r="321" spans="1:5" x14ac:dyDescent="0.2">
      <c r="A321" s="85">
        <v>311</v>
      </c>
      <c r="B321" s="95">
        <f t="shared" ca="1" si="4"/>
        <v>904777.30519691994</v>
      </c>
      <c r="C321" s="62"/>
      <c r="D321" s="62"/>
      <c r="E321" s="62"/>
    </row>
    <row r="322" spans="1:5" x14ac:dyDescent="0.2">
      <c r="A322" s="85">
        <v>312</v>
      </c>
      <c r="B322" s="95">
        <f t="shared" ca="1" si="4"/>
        <v>838234.9322616182</v>
      </c>
      <c r="C322" s="62"/>
      <c r="D322" s="62"/>
      <c r="E322" s="62"/>
    </row>
    <row r="323" spans="1:5" x14ac:dyDescent="0.2">
      <c r="A323" s="85">
        <v>313</v>
      </c>
      <c r="B323" s="95">
        <f t="shared" ca="1" si="4"/>
        <v>985889.68537956709</v>
      </c>
      <c r="C323" s="62"/>
      <c r="D323" s="62"/>
      <c r="E323" s="62"/>
    </row>
    <row r="324" spans="1:5" x14ac:dyDescent="0.2">
      <c r="A324" s="85">
        <v>314</v>
      </c>
      <c r="B324" s="95">
        <f t="shared" ca="1" si="4"/>
        <v>1055972.4560530828</v>
      </c>
      <c r="C324" s="62"/>
      <c r="D324" s="62"/>
      <c r="E324" s="62"/>
    </row>
    <row r="325" spans="1:5" x14ac:dyDescent="0.2">
      <c r="A325" s="85">
        <v>315</v>
      </c>
      <c r="B325" s="95">
        <f t="shared" ca="1" si="4"/>
        <v>904736.09481418494</v>
      </c>
      <c r="C325" s="62"/>
      <c r="D325" s="62"/>
      <c r="E325" s="62"/>
    </row>
    <row r="326" spans="1:5" x14ac:dyDescent="0.2">
      <c r="A326" s="85">
        <v>316</v>
      </c>
      <c r="B326" s="95">
        <f t="shared" ca="1" si="4"/>
        <v>881468.30429333297</v>
      </c>
      <c r="C326" s="62"/>
      <c r="D326" s="62"/>
      <c r="E326" s="62"/>
    </row>
    <row r="327" spans="1:5" x14ac:dyDescent="0.2">
      <c r="A327" s="85">
        <v>317</v>
      </c>
      <c r="B327" s="95">
        <f t="shared" ca="1" si="4"/>
        <v>1041844.9732212052</v>
      </c>
      <c r="C327" s="62"/>
      <c r="D327" s="62"/>
      <c r="E327" s="62"/>
    </row>
    <row r="328" spans="1:5" x14ac:dyDescent="0.2">
      <c r="A328" s="85">
        <v>318</v>
      </c>
      <c r="B328" s="95">
        <f t="shared" ca="1" si="4"/>
        <v>1022218.9542693822</v>
      </c>
      <c r="C328" s="62"/>
      <c r="D328" s="62"/>
      <c r="E328" s="62"/>
    </row>
    <row r="329" spans="1:5" x14ac:dyDescent="0.2">
      <c r="A329" s="85">
        <v>319</v>
      </c>
      <c r="B329" s="95">
        <f t="shared" ca="1" si="4"/>
        <v>1050178.0351375237</v>
      </c>
      <c r="C329" s="62"/>
      <c r="D329" s="62"/>
      <c r="E329" s="62"/>
    </row>
    <row r="330" spans="1:5" x14ac:dyDescent="0.2">
      <c r="A330" s="85">
        <v>320</v>
      </c>
      <c r="B330" s="95">
        <f t="shared" ca="1" si="4"/>
        <v>1036198.0885318477</v>
      </c>
      <c r="C330" s="62"/>
      <c r="D330" s="62"/>
      <c r="E330" s="62"/>
    </row>
    <row r="331" spans="1:5" x14ac:dyDescent="0.2">
      <c r="A331" s="85">
        <v>321</v>
      </c>
      <c r="B331" s="95">
        <f t="shared" ref="B331:B394" ca="1" si="5">NORMINV(RAND(),B$4,B$5)</f>
        <v>803353.57167086296</v>
      </c>
      <c r="C331" s="62"/>
      <c r="D331" s="62"/>
      <c r="E331" s="62"/>
    </row>
    <row r="332" spans="1:5" x14ac:dyDescent="0.2">
      <c r="A332" s="85">
        <v>322</v>
      </c>
      <c r="B332" s="95">
        <f t="shared" ca="1" si="5"/>
        <v>846251.85761305294</v>
      </c>
      <c r="C332" s="62"/>
      <c r="D332" s="62"/>
      <c r="E332" s="62"/>
    </row>
    <row r="333" spans="1:5" x14ac:dyDescent="0.2">
      <c r="A333" s="85">
        <v>323</v>
      </c>
      <c r="B333" s="95">
        <f t="shared" ca="1" si="5"/>
        <v>1062139.59567718</v>
      </c>
      <c r="C333" s="62"/>
      <c r="D333" s="62"/>
      <c r="E333" s="62"/>
    </row>
    <row r="334" spans="1:5" x14ac:dyDescent="0.2">
      <c r="A334" s="85">
        <v>324</v>
      </c>
      <c r="B334" s="95">
        <f t="shared" ca="1" si="5"/>
        <v>894063.16284816479</v>
      </c>
      <c r="C334" s="62"/>
      <c r="D334" s="62"/>
      <c r="E334" s="62"/>
    </row>
    <row r="335" spans="1:5" x14ac:dyDescent="0.2">
      <c r="A335" s="85">
        <v>325</v>
      </c>
      <c r="B335" s="95">
        <f t="shared" ca="1" si="5"/>
        <v>873594.84041409718</v>
      </c>
      <c r="C335" s="62"/>
      <c r="D335" s="62"/>
      <c r="E335" s="62"/>
    </row>
    <row r="336" spans="1:5" x14ac:dyDescent="0.2">
      <c r="A336" s="85">
        <v>326</v>
      </c>
      <c r="B336" s="95">
        <f t="shared" ca="1" si="5"/>
        <v>1116579.9561281533</v>
      </c>
      <c r="C336" s="62"/>
      <c r="D336" s="62"/>
      <c r="E336" s="62"/>
    </row>
    <row r="337" spans="1:5" x14ac:dyDescent="0.2">
      <c r="A337" s="85">
        <v>327</v>
      </c>
      <c r="B337" s="95">
        <f t="shared" ca="1" si="5"/>
        <v>1171350.7843786133</v>
      </c>
      <c r="C337" s="62"/>
      <c r="D337" s="62"/>
      <c r="E337" s="62"/>
    </row>
    <row r="338" spans="1:5" x14ac:dyDescent="0.2">
      <c r="A338" s="85">
        <v>328</v>
      </c>
      <c r="B338" s="95">
        <f t="shared" ca="1" si="5"/>
        <v>995406.27010074479</v>
      </c>
      <c r="C338" s="62"/>
      <c r="D338" s="62"/>
      <c r="E338" s="62"/>
    </row>
    <row r="339" spans="1:5" x14ac:dyDescent="0.2">
      <c r="A339" s="85">
        <v>329</v>
      </c>
      <c r="B339" s="95">
        <f t="shared" ca="1" si="5"/>
        <v>896579.66374561237</v>
      </c>
      <c r="C339" s="62"/>
      <c r="D339" s="62"/>
      <c r="E339" s="62"/>
    </row>
    <row r="340" spans="1:5" x14ac:dyDescent="0.2">
      <c r="A340" s="85">
        <v>330</v>
      </c>
      <c r="B340" s="95">
        <f t="shared" ca="1" si="5"/>
        <v>994074.70153340057</v>
      </c>
      <c r="C340" s="62"/>
      <c r="D340" s="62"/>
      <c r="E340" s="62"/>
    </row>
    <row r="341" spans="1:5" x14ac:dyDescent="0.2">
      <c r="A341" s="85">
        <v>331</v>
      </c>
      <c r="B341" s="95">
        <f t="shared" ca="1" si="5"/>
        <v>936401.12306613126</v>
      </c>
      <c r="C341" s="62"/>
      <c r="D341" s="62"/>
      <c r="E341" s="62"/>
    </row>
    <row r="342" spans="1:5" x14ac:dyDescent="0.2">
      <c r="A342" s="85">
        <v>332</v>
      </c>
      <c r="B342" s="95">
        <f t="shared" ca="1" si="5"/>
        <v>957632.93941315485</v>
      </c>
      <c r="C342" s="62"/>
      <c r="D342" s="62"/>
      <c r="E342" s="62"/>
    </row>
    <row r="343" spans="1:5" x14ac:dyDescent="0.2">
      <c r="A343" s="85">
        <v>333</v>
      </c>
      <c r="B343" s="95">
        <f t="shared" ca="1" si="5"/>
        <v>941670.13431270665</v>
      </c>
      <c r="C343" s="62"/>
      <c r="D343" s="62"/>
      <c r="E343" s="62"/>
    </row>
    <row r="344" spans="1:5" x14ac:dyDescent="0.2">
      <c r="A344" s="85">
        <v>334</v>
      </c>
      <c r="B344" s="95">
        <f t="shared" ca="1" si="5"/>
        <v>1050957.7423463897</v>
      </c>
      <c r="C344" s="62"/>
      <c r="D344" s="62"/>
      <c r="E344" s="62"/>
    </row>
    <row r="345" spans="1:5" x14ac:dyDescent="0.2">
      <c r="A345" s="85">
        <v>335</v>
      </c>
      <c r="B345" s="95">
        <f t="shared" ca="1" si="5"/>
        <v>946065.29407078784</v>
      </c>
      <c r="C345" s="62"/>
      <c r="D345" s="62"/>
      <c r="E345" s="62"/>
    </row>
    <row r="346" spans="1:5" x14ac:dyDescent="0.2">
      <c r="A346" s="85">
        <v>336</v>
      </c>
      <c r="B346" s="95">
        <f t="shared" ca="1" si="5"/>
        <v>952155.59359686251</v>
      </c>
      <c r="C346" s="62"/>
      <c r="D346" s="62"/>
      <c r="E346" s="62"/>
    </row>
    <row r="347" spans="1:5" x14ac:dyDescent="0.2">
      <c r="A347" s="85">
        <v>337</v>
      </c>
      <c r="B347" s="95">
        <f t="shared" ca="1" si="5"/>
        <v>1137641.8751271311</v>
      </c>
      <c r="C347" s="62"/>
      <c r="D347" s="62"/>
      <c r="E347" s="62"/>
    </row>
    <row r="348" spans="1:5" x14ac:dyDescent="0.2">
      <c r="A348" s="85">
        <v>338</v>
      </c>
      <c r="B348" s="95">
        <f t="shared" ca="1" si="5"/>
        <v>644418.63419122412</v>
      </c>
      <c r="C348" s="62"/>
      <c r="D348" s="62"/>
      <c r="E348" s="62"/>
    </row>
    <row r="349" spans="1:5" x14ac:dyDescent="0.2">
      <c r="A349" s="85">
        <v>339</v>
      </c>
      <c r="B349" s="95">
        <f t="shared" ca="1" si="5"/>
        <v>829476.02805695729</v>
      </c>
      <c r="C349" s="62"/>
      <c r="D349" s="62"/>
      <c r="E349" s="62"/>
    </row>
    <row r="350" spans="1:5" x14ac:dyDescent="0.2">
      <c r="A350" s="85">
        <v>340</v>
      </c>
      <c r="B350" s="95">
        <f t="shared" ca="1" si="5"/>
        <v>1011026.0914003443</v>
      </c>
      <c r="C350" s="62"/>
      <c r="D350" s="62"/>
      <c r="E350" s="62"/>
    </row>
    <row r="351" spans="1:5" x14ac:dyDescent="0.2">
      <c r="A351" s="85">
        <v>341</v>
      </c>
      <c r="B351" s="95">
        <f t="shared" ca="1" si="5"/>
        <v>1002629.9349255748</v>
      </c>
      <c r="C351" s="62"/>
      <c r="D351" s="62"/>
      <c r="E351" s="62"/>
    </row>
    <row r="352" spans="1:5" x14ac:dyDescent="0.2">
      <c r="A352" s="85">
        <v>342</v>
      </c>
      <c r="B352" s="95">
        <f t="shared" ca="1" si="5"/>
        <v>881080.68179046817</v>
      </c>
      <c r="C352" s="62"/>
      <c r="D352" s="62"/>
      <c r="E352" s="62"/>
    </row>
    <row r="353" spans="1:5" x14ac:dyDescent="0.2">
      <c r="A353" s="85">
        <v>343</v>
      </c>
      <c r="B353" s="95">
        <f t="shared" ca="1" si="5"/>
        <v>1048930.6006375528</v>
      </c>
      <c r="C353" s="62"/>
      <c r="D353" s="62"/>
      <c r="E353" s="62"/>
    </row>
    <row r="354" spans="1:5" x14ac:dyDescent="0.2">
      <c r="A354" s="85">
        <v>344</v>
      </c>
      <c r="B354" s="95">
        <f t="shared" ca="1" si="5"/>
        <v>1127683.8360208459</v>
      </c>
      <c r="C354" s="62"/>
      <c r="D354" s="62"/>
      <c r="E354" s="62"/>
    </row>
    <row r="355" spans="1:5" x14ac:dyDescent="0.2">
      <c r="A355" s="85">
        <v>345</v>
      </c>
      <c r="B355" s="95">
        <f t="shared" ca="1" si="5"/>
        <v>1124107.7483219886</v>
      </c>
      <c r="C355" s="62"/>
      <c r="D355" s="62"/>
      <c r="E355" s="62"/>
    </row>
    <row r="356" spans="1:5" x14ac:dyDescent="0.2">
      <c r="A356" s="85">
        <v>346</v>
      </c>
      <c r="B356" s="95">
        <f t="shared" ca="1" si="5"/>
        <v>826271.43867032125</v>
      </c>
      <c r="C356" s="62"/>
      <c r="D356" s="62"/>
      <c r="E356" s="62"/>
    </row>
    <row r="357" spans="1:5" x14ac:dyDescent="0.2">
      <c r="A357" s="85">
        <v>347</v>
      </c>
      <c r="B357" s="95">
        <f t="shared" ca="1" si="5"/>
        <v>1065302.2916471458</v>
      </c>
      <c r="C357" s="62"/>
      <c r="D357" s="62"/>
      <c r="E357" s="62"/>
    </row>
    <row r="358" spans="1:5" x14ac:dyDescent="0.2">
      <c r="A358" s="85">
        <v>348</v>
      </c>
      <c r="B358" s="95">
        <f t="shared" ca="1" si="5"/>
        <v>853262.83577977167</v>
      </c>
      <c r="C358" s="62"/>
      <c r="D358" s="62"/>
      <c r="E358" s="62"/>
    </row>
    <row r="359" spans="1:5" x14ac:dyDescent="0.2">
      <c r="A359" s="85">
        <v>349</v>
      </c>
      <c r="B359" s="95">
        <f t="shared" ca="1" si="5"/>
        <v>861766.8367004774</v>
      </c>
      <c r="C359" s="62"/>
      <c r="D359" s="62"/>
      <c r="E359" s="62"/>
    </row>
    <row r="360" spans="1:5" x14ac:dyDescent="0.2">
      <c r="A360" s="85">
        <v>350</v>
      </c>
      <c r="B360" s="95">
        <f t="shared" ca="1" si="5"/>
        <v>728726.61154982098</v>
      </c>
      <c r="C360" s="62"/>
      <c r="D360" s="62"/>
      <c r="E360" s="62"/>
    </row>
    <row r="361" spans="1:5" x14ac:dyDescent="0.2">
      <c r="A361" s="85">
        <v>351</v>
      </c>
      <c r="B361" s="95">
        <f t="shared" ca="1" si="5"/>
        <v>994560.55602078384</v>
      </c>
      <c r="C361" s="62"/>
      <c r="D361" s="62"/>
      <c r="E361" s="62"/>
    </row>
    <row r="362" spans="1:5" x14ac:dyDescent="0.2">
      <c r="A362" s="85">
        <v>352</v>
      </c>
      <c r="B362" s="95">
        <f t="shared" ca="1" si="5"/>
        <v>729607.8524454725</v>
      </c>
      <c r="C362" s="62"/>
      <c r="D362" s="62"/>
      <c r="E362" s="62"/>
    </row>
    <row r="363" spans="1:5" x14ac:dyDescent="0.2">
      <c r="A363" s="85">
        <v>353</v>
      </c>
      <c r="B363" s="95">
        <f t="shared" ca="1" si="5"/>
        <v>840125.02745375375</v>
      </c>
      <c r="C363" s="62"/>
      <c r="D363" s="62"/>
      <c r="E363" s="62"/>
    </row>
    <row r="364" spans="1:5" x14ac:dyDescent="0.2">
      <c r="A364" s="85">
        <v>354</v>
      </c>
      <c r="B364" s="95">
        <f t="shared" ca="1" si="5"/>
        <v>724585.19000454934</v>
      </c>
      <c r="C364" s="62"/>
      <c r="D364" s="62"/>
      <c r="E364" s="62"/>
    </row>
    <row r="365" spans="1:5" x14ac:dyDescent="0.2">
      <c r="A365" s="85">
        <v>355</v>
      </c>
      <c r="B365" s="95">
        <f t="shared" ca="1" si="5"/>
        <v>764310.12156702578</v>
      </c>
      <c r="C365" s="62"/>
      <c r="D365" s="62"/>
      <c r="E365" s="62"/>
    </row>
    <row r="366" spans="1:5" x14ac:dyDescent="0.2">
      <c r="A366" s="85">
        <v>356</v>
      </c>
      <c r="B366" s="95">
        <f t="shared" ca="1" si="5"/>
        <v>643186.29080798291</v>
      </c>
      <c r="C366" s="62"/>
      <c r="D366" s="62"/>
      <c r="E366" s="62"/>
    </row>
    <row r="367" spans="1:5" x14ac:dyDescent="0.2">
      <c r="A367" s="85">
        <v>357</v>
      </c>
      <c r="B367" s="95">
        <f t="shared" ca="1" si="5"/>
        <v>1144660.6805111193</v>
      </c>
      <c r="C367" s="62"/>
      <c r="D367" s="62"/>
      <c r="E367" s="62"/>
    </row>
    <row r="368" spans="1:5" x14ac:dyDescent="0.2">
      <c r="A368" s="85">
        <v>358</v>
      </c>
      <c r="B368" s="95">
        <f t="shared" ca="1" si="5"/>
        <v>1102601.8177065202</v>
      </c>
      <c r="C368" s="62"/>
      <c r="D368" s="62"/>
      <c r="E368" s="62"/>
    </row>
    <row r="369" spans="1:5" x14ac:dyDescent="0.2">
      <c r="A369" s="85">
        <v>359</v>
      </c>
      <c r="B369" s="95">
        <f t="shared" ca="1" si="5"/>
        <v>988004.92680565489</v>
      </c>
      <c r="C369" s="62"/>
      <c r="D369" s="62"/>
      <c r="E369" s="62"/>
    </row>
    <row r="370" spans="1:5" x14ac:dyDescent="0.2">
      <c r="A370" s="85">
        <v>360</v>
      </c>
      <c r="B370" s="95">
        <f t="shared" ca="1" si="5"/>
        <v>869067.5470547491</v>
      </c>
      <c r="C370" s="62"/>
      <c r="D370" s="62"/>
      <c r="E370" s="62"/>
    </row>
    <row r="371" spans="1:5" x14ac:dyDescent="0.2">
      <c r="A371" s="85">
        <v>361</v>
      </c>
      <c r="B371" s="95">
        <f t="shared" ca="1" si="5"/>
        <v>970805.76847376337</v>
      </c>
      <c r="C371" s="62"/>
      <c r="D371" s="62"/>
      <c r="E371" s="62"/>
    </row>
    <row r="372" spans="1:5" x14ac:dyDescent="0.2">
      <c r="A372" s="85">
        <v>362</v>
      </c>
      <c r="B372" s="95">
        <f t="shared" ca="1" si="5"/>
        <v>953506.0792503889</v>
      </c>
      <c r="C372" s="62"/>
      <c r="D372" s="62"/>
      <c r="E372" s="62"/>
    </row>
    <row r="373" spans="1:5" x14ac:dyDescent="0.2">
      <c r="A373" s="85">
        <v>363</v>
      </c>
      <c r="B373" s="95">
        <f t="shared" ca="1" si="5"/>
        <v>669732.70998179703</v>
      </c>
      <c r="C373" s="62"/>
      <c r="D373" s="62"/>
      <c r="E373" s="62"/>
    </row>
    <row r="374" spans="1:5" x14ac:dyDescent="0.2">
      <c r="A374" s="85">
        <v>364</v>
      </c>
      <c r="B374" s="95">
        <f t="shared" ca="1" si="5"/>
        <v>917025.65399610647</v>
      </c>
      <c r="C374" s="62"/>
      <c r="D374" s="62"/>
      <c r="E374" s="62"/>
    </row>
    <row r="375" spans="1:5" x14ac:dyDescent="0.2">
      <c r="A375" s="85">
        <v>365</v>
      </c>
      <c r="B375" s="95">
        <f t="shared" ca="1" si="5"/>
        <v>1011241.5887257105</v>
      </c>
      <c r="C375" s="62"/>
      <c r="D375" s="62"/>
      <c r="E375" s="62"/>
    </row>
    <row r="376" spans="1:5" x14ac:dyDescent="0.2">
      <c r="A376" s="85">
        <v>366</v>
      </c>
      <c r="B376" s="95">
        <f t="shared" ca="1" si="5"/>
        <v>966928.83362917567</v>
      </c>
      <c r="C376" s="62"/>
      <c r="D376" s="62"/>
      <c r="E376" s="62"/>
    </row>
    <row r="377" spans="1:5" x14ac:dyDescent="0.2">
      <c r="A377" s="85">
        <v>367</v>
      </c>
      <c r="B377" s="95">
        <f t="shared" ca="1" si="5"/>
        <v>849705.53217082866</v>
      </c>
      <c r="C377" s="62"/>
      <c r="D377" s="62"/>
      <c r="E377" s="62"/>
    </row>
    <row r="378" spans="1:5" x14ac:dyDescent="0.2">
      <c r="A378" s="85">
        <v>368</v>
      </c>
      <c r="B378" s="95">
        <f t="shared" ca="1" si="5"/>
        <v>657497.06003911793</v>
      </c>
      <c r="C378" s="62"/>
      <c r="D378" s="62"/>
      <c r="E378" s="62"/>
    </row>
    <row r="379" spans="1:5" x14ac:dyDescent="0.2">
      <c r="A379" s="85">
        <v>369</v>
      </c>
      <c r="B379" s="95">
        <f t="shared" ca="1" si="5"/>
        <v>1064757.8797035755</v>
      </c>
      <c r="C379" s="62"/>
      <c r="D379" s="62"/>
      <c r="E379" s="62"/>
    </row>
    <row r="380" spans="1:5" x14ac:dyDescent="0.2">
      <c r="A380" s="85">
        <v>370</v>
      </c>
      <c r="B380" s="95">
        <f t="shared" ca="1" si="5"/>
        <v>972076.35998393444</v>
      </c>
      <c r="C380" s="62"/>
      <c r="D380" s="62"/>
      <c r="E380" s="62"/>
    </row>
    <row r="381" spans="1:5" x14ac:dyDescent="0.2">
      <c r="A381" s="85">
        <v>371</v>
      </c>
      <c r="B381" s="95">
        <f t="shared" ca="1" si="5"/>
        <v>1187951.4913152545</v>
      </c>
      <c r="C381" s="62"/>
      <c r="D381" s="62"/>
      <c r="E381" s="62"/>
    </row>
    <row r="382" spans="1:5" x14ac:dyDescent="0.2">
      <c r="A382" s="85">
        <v>372</v>
      </c>
      <c r="B382" s="95">
        <f t="shared" ca="1" si="5"/>
        <v>1161879.5305202312</v>
      </c>
      <c r="C382" s="62"/>
      <c r="D382" s="62"/>
      <c r="E382" s="62"/>
    </row>
    <row r="383" spans="1:5" x14ac:dyDescent="0.2">
      <c r="A383" s="85">
        <v>373</v>
      </c>
      <c r="B383" s="95">
        <f t="shared" ca="1" si="5"/>
        <v>886510.82505677908</v>
      </c>
      <c r="C383" s="62"/>
      <c r="D383" s="62"/>
      <c r="E383" s="62"/>
    </row>
    <row r="384" spans="1:5" x14ac:dyDescent="0.2">
      <c r="A384" s="85">
        <v>374</v>
      </c>
      <c r="B384" s="95">
        <f t="shared" ca="1" si="5"/>
        <v>902759.4351794601</v>
      </c>
      <c r="C384" s="62"/>
      <c r="D384" s="62"/>
      <c r="E384" s="62"/>
    </row>
    <row r="385" spans="1:5" x14ac:dyDescent="0.2">
      <c r="A385" s="85">
        <v>375</v>
      </c>
      <c r="B385" s="95">
        <f t="shared" ca="1" si="5"/>
        <v>979588.85889304965</v>
      </c>
      <c r="C385" s="62"/>
      <c r="D385" s="62"/>
      <c r="E385" s="62"/>
    </row>
    <row r="386" spans="1:5" x14ac:dyDescent="0.2">
      <c r="A386" s="85">
        <v>376</v>
      </c>
      <c r="B386" s="95">
        <f t="shared" ca="1" si="5"/>
        <v>922045.71076965635</v>
      </c>
      <c r="C386" s="62"/>
      <c r="D386" s="62"/>
      <c r="E386" s="62"/>
    </row>
    <row r="387" spans="1:5" x14ac:dyDescent="0.2">
      <c r="A387" s="85">
        <v>377</v>
      </c>
      <c r="B387" s="95">
        <f t="shared" ca="1" si="5"/>
        <v>989308.13318208675</v>
      </c>
      <c r="C387" s="62"/>
      <c r="D387" s="62"/>
      <c r="E387" s="62"/>
    </row>
    <row r="388" spans="1:5" x14ac:dyDescent="0.2">
      <c r="A388" s="85">
        <v>378</v>
      </c>
      <c r="B388" s="95">
        <f t="shared" ca="1" si="5"/>
        <v>819105.39406682272</v>
      </c>
      <c r="C388" s="62"/>
      <c r="D388" s="62"/>
      <c r="E388" s="62"/>
    </row>
    <row r="389" spans="1:5" x14ac:dyDescent="0.2">
      <c r="A389" s="85">
        <v>379</v>
      </c>
      <c r="B389" s="95">
        <f t="shared" ca="1" si="5"/>
        <v>635333.74604967097</v>
      </c>
      <c r="C389" s="62"/>
      <c r="D389" s="62"/>
      <c r="E389" s="62"/>
    </row>
    <row r="390" spans="1:5" x14ac:dyDescent="0.2">
      <c r="A390" s="85">
        <v>380</v>
      </c>
      <c r="B390" s="95">
        <f t="shared" ca="1" si="5"/>
        <v>1076002.6703446282</v>
      </c>
      <c r="C390" s="62"/>
      <c r="D390" s="62"/>
      <c r="E390" s="62"/>
    </row>
    <row r="391" spans="1:5" x14ac:dyDescent="0.2">
      <c r="A391" s="85">
        <v>381</v>
      </c>
      <c r="B391" s="95">
        <f t="shared" ca="1" si="5"/>
        <v>995702.21657589241</v>
      </c>
      <c r="C391" s="62"/>
      <c r="D391" s="62"/>
      <c r="E391" s="62"/>
    </row>
    <row r="392" spans="1:5" x14ac:dyDescent="0.2">
      <c r="A392" s="85">
        <v>382</v>
      </c>
      <c r="B392" s="95">
        <f t="shared" ca="1" si="5"/>
        <v>1027152.5526210804</v>
      </c>
      <c r="C392" s="62"/>
      <c r="D392" s="62"/>
      <c r="E392" s="62"/>
    </row>
    <row r="393" spans="1:5" x14ac:dyDescent="0.2">
      <c r="A393" s="85">
        <v>383</v>
      </c>
      <c r="B393" s="95">
        <f t="shared" ca="1" si="5"/>
        <v>765301.07976546849</v>
      </c>
      <c r="C393" s="62"/>
      <c r="D393" s="62"/>
      <c r="E393" s="62"/>
    </row>
    <row r="394" spans="1:5" x14ac:dyDescent="0.2">
      <c r="A394" s="85">
        <v>384</v>
      </c>
      <c r="B394" s="95">
        <f t="shared" ca="1" si="5"/>
        <v>897014.40451061062</v>
      </c>
      <c r="C394" s="62"/>
      <c r="D394" s="62"/>
      <c r="E394" s="62"/>
    </row>
    <row r="395" spans="1:5" x14ac:dyDescent="0.2">
      <c r="A395" s="85">
        <v>385</v>
      </c>
      <c r="B395" s="95">
        <f t="shared" ref="B395:B458" ca="1" si="6">NORMINV(RAND(),B$4,B$5)</f>
        <v>1016362.8962928165</v>
      </c>
      <c r="C395" s="62"/>
      <c r="D395" s="62"/>
      <c r="E395" s="62"/>
    </row>
    <row r="396" spans="1:5" x14ac:dyDescent="0.2">
      <c r="A396" s="85">
        <v>386</v>
      </c>
      <c r="B396" s="95">
        <f t="shared" ca="1" si="6"/>
        <v>1036923.3936051873</v>
      </c>
      <c r="C396" s="62"/>
      <c r="D396" s="62"/>
      <c r="E396" s="62"/>
    </row>
    <row r="397" spans="1:5" x14ac:dyDescent="0.2">
      <c r="A397" s="85">
        <v>387</v>
      </c>
      <c r="B397" s="95">
        <f t="shared" ca="1" si="6"/>
        <v>886086.55146622681</v>
      </c>
      <c r="C397" s="62"/>
      <c r="D397" s="62"/>
      <c r="E397" s="62"/>
    </row>
    <row r="398" spans="1:5" x14ac:dyDescent="0.2">
      <c r="A398" s="85">
        <v>388</v>
      </c>
      <c r="B398" s="95">
        <f t="shared" ca="1" si="6"/>
        <v>812467.37984661246</v>
      </c>
      <c r="C398" s="62"/>
      <c r="D398" s="62"/>
      <c r="E398" s="62"/>
    </row>
    <row r="399" spans="1:5" x14ac:dyDescent="0.2">
      <c r="A399" s="85">
        <v>389</v>
      </c>
      <c r="B399" s="95">
        <f t="shared" ca="1" si="6"/>
        <v>873943.19786507357</v>
      </c>
      <c r="C399" s="62"/>
      <c r="D399" s="62"/>
      <c r="E399" s="62"/>
    </row>
    <row r="400" spans="1:5" x14ac:dyDescent="0.2">
      <c r="A400" s="85">
        <v>390</v>
      </c>
      <c r="B400" s="95">
        <f t="shared" ca="1" si="6"/>
        <v>723766.80974689289</v>
      </c>
      <c r="C400" s="62"/>
      <c r="D400" s="62"/>
      <c r="E400" s="62"/>
    </row>
    <row r="401" spans="1:5" x14ac:dyDescent="0.2">
      <c r="A401" s="85">
        <v>391</v>
      </c>
      <c r="B401" s="95">
        <f t="shared" ca="1" si="6"/>
        <v>930369.3944326638</v>
      </c>
      <c r="C401" s="62"/>
      <c r="D401" s="62"/>
      <c r="E401" s="62"/>
    </row>
    <row r="402" spans="1:5" x14ac:dyDescent="0.2">
      <c r="A402" s="85">
        <v>392</v>
      </c>
      <c r="B402" s="95">
        <f t="shared" ca="1" si="6"/>
        <v>1064871.8088223543</v>
      </c>
      <c r="C402" s="62"/>
      <c r="D402" s="62"/>
      <c r="E402" s="62"/>
    </row>
    <row r="403" spans="1:5" x14ac:dyDescent="0.2">
      <c r="A403" s="85">
        <v>393</v>
      </c>
      <c r="B403" s="95">
        <f t="shared" ca="1" si="6"/>
        <v>778015.38788916171</v>
      </c>
      <c r="C403" s="62"/>
      <c r="D403" s="62"/>
      <c r="E403" s="62"/>
    </row>
    <row r="404" spans="1:5" x14ac:dyDescent="0.2">
      <c r="A404" s="85">
        <v>394</v>
      </c>
      <c r="B404" s="95">
        <f t="shared" ca="1" si="6"/>
        <v>948976.16927778476</v>
      </c>
      <c r="C404" s="62"/>
      <c r="D404" s="62"/>
      <c r="E404" s="62"/>
    </row>
    <row r="405" spans="1:5" x14ac:dyDescent="0.2">
      <c r="A405" s="85">
        <v>395</v>
      </c>
      <c r="B405" s="95">
        <f t="shared" ca="1" si="6"/>
        <v>842636.73146271065</v>
      </c>
      <c r="C405" s="62"/>
      <c r="D405" s="62"/>
      <c r="E405" s="62"/>
    </row>
    <row r="406" spans="1:5" x14ac:dyDescent="0.2">
      <c r="A406" s="85">
        <v>396</v>
      </c>
      <c r="B406" s="95">
        <f t="shared" ca="1" si="6"/>
        <v>887330.36168779642</v>
      </c>
      <c r="C406" s="62"/>
      <c r="D406" s="62"/>
      <c r="E406" s="62"/>
    </row>
    <row r="407" spans="1:5" x14ac:dyDescent="0.2">
      <c r="A407" s="85">
        <v>397</v>
      </c>
      <c r="B407" s="95">
        <f t="shared" ca="1" si="6"/>
        <v>746115.95126700634</v>
      </c>
      <c r="C407" s="62"/>
      <c r="D407" s="62"/>
      <c r="E407" s="62"/>
    </row>
    <row r="408" spans="1:5" x14ac:dyDescent="0.2">
      <c r="A408" s="85">
        <v>398</v>
      </c>
      <c r="B408" s="95">
        <f t="shared" ca="1" si="6"/>
        <v>1057333.3776367554</v>
      </c>
      <c r="C408" s="62"/>
      <c r="D408" s="62"/>
      <c r="E408" s="62"/>
    </row>
    <row r="409" spans="1:5" x14ac:dyDescent="0.2">
      <c r="A409" s="85">
        <v>399</v>
      </c>
      <c r="B409" s="95">
        <f t="shared" ca="1" si="6"/>
        <v>806041.5040185363</v>
      </c>
      <c r="C409" s="62"/>
      <c r="D409" s="62"/>
      <c r="E409" s="62"/>
    </row>
    <row r="410" spans="1:5" x14ac:dyDescent="0.2">
      <c r="A410" s="85">
        <v>400</v>
      </c>
      <c r="B410" s="95">
        <f t="shared" ca="1" si="6"/>
        <v>959457.66405982093</v>
      </c>
      <c r="C410" s="62"/>
      <c r="D410" s="62"/>
      <c r="E410" s="62"/>
    </row>
    <row r="411" spans="1:5" x14ac:dyDescent="0.2">
      <c r="A411" s="85">
        <v>401</v>
      </c>
      <c r="B411" s="95">
        <f t="shared" ca="1" si="6"/>
        <v>1051282.2707118038</v>
      </c>
      <c r="C411" s="62"/>
      <c r="D411" s="62"/>
      <c r="E411" s="62"/>
    </row>
    <row r="412" spans="1:5" x14ac:dyDescent="0.2">
      <c r="A412" s="85">
        <v>402</v>
      </c>
      <c r="B412" s="95">
        <f t="shared" ca="1" si="6"/>
        <v>1081306.8292743801</v>
      </c>
      <c r="C412" s="62"/>
      <c r="D412" s="62"/>
      <c r="E412" s="62"/>
    </row>
    <row r="413" spans="1:5" x14ac:dyDescent="0.2">
      <c r="A413" s="85">
        <v>403</v>
      </c>
      <c r="B413" s="95">
        <f t="shared" ca="1" si="6"/>
        <v>792781.03675965033</v>
      </c>
      <c r="C413" s="62"/>
      <c r="D413" s="62"/>
      <c r="E413" s="62"/>
    </row>
    <row r="414" spans="1:5" x14ac:dyDescent="0.2">
      <c r="A414" s="85">
        <v>404</v>
      </c>
      <c r="B414" s="95">
        <f t="shared" ca="1" si="6"/>
        <v>1034995.6495900111</v>
      </c>
      <c r="C414" s="62"/>
      <c r="D414" s="62"/>
      <c r="E414" s="62"/>
    </row>
    <row r="415" spans="1:5" x14ac:dyDescent="0.2">
      <c r="A415" s="85">
        <v>405</v>
      </c>
      <c r="B415" s="95">
        <f t="shared" ca="1" si="6"/>
        <v>798782.49844682927</v>
      </c>
      <c r="C415" s="62"/>
      <c r="D415" s="62"/>
      <c r="E415" s="62"/>
    </row>
    <row r="416" spans="1:5" x14ac:dyDescent="0.2">
      <c r="A416" s="85">
        <v>406</v>
      </c>
      <c r="B416" s="95">
        <f t="shared" ca="1" si="6"/>
        <v>729760.11698759114</v>
      </c>
      <c r="C416" s="62"/>
      <c r="D416" s="62"/>
      <c r="E416" s="62"/>
    </row>
    <row r="417" spans="1:5" x14ac:dyDescent="0.2">
      <c r="A417" s="85">
        <v>407</v>
      </c>
      <c r="B417" s="95">
        <f t="shared" ca="1" si="6"/>
        <v>764224.03130231064</v>
      </c>
      <c r="C417" s="62"/>
      <c r="D417" s="62"/>
      <c r="E417" s="62"/>
    </row>
    <row r="418" spans="1:5" x14ac:dyDescent="0.2">
      <c r="A418" s="85">
        <v>408</v>
      </c>
      <c r="B418" s="95">
        <f t="shared" ca="1" si="6"/>
        <v>908102.41770019417</v>
      </c>
      <c r="C418" s="62"/>
      <c r="D418" s="62"/>
      <c r="E418" s="62"/>
    </row>
    <row r="419" spans="1:5" x14ac:dyDescent="0.2">
      <c r="A419" s="85">
        <v>409</v>
      </c>
      <c r="B419" s="95">
        <f t="shared" ca="1" si="6"/>
        <v>971698.30933099217</v>
      </c>
      <c r="C419" s="62"/>
      <c r="D419" s="62"/>
      <c r="E419" s="62"/>
    </row>
    <row r="420" spans="1:5" x14ac:dyDescent="0.2">
      <c r="A420" s="85">
        <v>410</v>
      </c>
      <c r="B420" s="95">
        <f t="shared" ca="1" si="6"/>
        <v>765662.52707099309</v>
      </c>
      <c r="C420" s="62"/>
      <c r="D420" s="62"/>
      <c r="E420" s="62"/>
    </row>
    <row r="421" spans="1:5" x14ac:dyDescent="0.2">
      <c r="A421" s="85">
        <v>411</v>
      </c>
      <c r="B421" s="95">
        <f t="shared" ca="1" si="6"/>
        <v>805017.05896011682</v>
      </c>
      <c r="C421" s="62"/>
      <c r="D421" s="62"/>
      <c r="E421" s="62"/>
    </row>
    <row r="422" spans="1:5" x14ac:dyDescent="0.2">
      <c r="A422" s="85">
        <v>412</v>
      </c>
      <c r="B422" s="95">
        <f t="shared" ca="1" si="6"/>
        <v>982504.62180503202</v>
      </c>
      <c r="C422" s="62"/>
      <c r="D422" s="62"/>
      <c r="E422" s="62"/>
    </row>
    <row r="423" spans="1:5" x14ac:dyDescent="0.2">
      <c r="A423" s="85">
        <v>413</v>
      </c>
      <c r="B423" s="95">
        <f t="shared" ca="1" si="6"/>
        <v>861819.73856275156</v>
      </c>
      <c r="C423" s="62"/>
      <c r="D423" s="62"/>
      <c r="E423" s="62"/>
    </row>
    <row r="424" spans="1:5" x14ac:dyDescent="0.2">
      <c r="A424" s="85">
        <v>414</v>
      </c>
      <c r="B424" s="95">
        <f t="shared" ca="1" si="6"/>
        <v>681757.65743789601</v>
      </c>
      <c r="C424" s="62"/>
      <c r="D424" s="62"/>
      <c r="E424" s="62"/>
    </row>
    <row r="425" spans="1:5" x14ac:dyDescent="0.2">
      <c r="A425" s="85">
        <v>415</v>
      </c>
      <c r="B425" s="95">
        <f t="shared" ca="1" si="6"/>
        <v>862076.60223110975</v>
      </c>
      <c r="C425" s="62"/>
      <c r="D425" s="62"/>
      <c r="E425" s="62"/>
    </row>
    <row r="426" spans="1:5" x14ac:dyDescent="0.2">
      <c r="A426" s="85">
        <v>416</v>
      </c>
      <c r="B426" s="95">
        <f t="shared" ca="1" si="6"/>
        <v>935987.77382024494</v>
      </c>
      <c r="C426" s="62"/>
      <c r="D426" s="62"/>
      <c r="E426" s="62"/>
    </row>
    <row r="427" spans="1:5" x14ac:dyDescent="0.2">
      <c r="A427" s="85">
        <v>417</v>
      </c>
      <c r="B427" s="95">
        <f t="shared" ca="1" si="6"/>
        <v>1267734.691877556</v>
      </c>
      <c r="C427" s="62"/>
      <c r="D427" s="62"/>
      <c r="E427" s="62"/>
    </row>
    <row r="428" spans="1:5" x14ac:dyDescent="0.2">
      <c r="A428" s="85">
        <v>418</v>
      </c>
      <c r="B428" s="95">
        <f t="shared" ca="1" si="6"/>
        <v>853186.19734964613</v>
      </c>
      <c r="C428" s="62"/>
      <c r="D428" s="62"/>
      <c r="E428" s="62"/>
    </row>
    <row r="429" spans="1:5" x14ac:dyDescent="0.2">
      <c r="A429" s="85">
        <v>419</v>
      </c>
      <c r="B429" s="95">
        <f t="shared" ca="1" si="6"/>
        <v>800812.31789988803</v>
      </c>
      <c r="C429" s="62"/>
      <c r="D429" s="62"/>
      <c r="E429" s="62"/>
    </row>
    <row r="430" spans="1:5" x14ac:dyDescent="0.2">
      <c r="A430" s="85">
        <v>420</v>
      </c>
      <c r="B430" s="95">
        <f t="shared" ca="1" si="6"/>
        <v>921657.38325343118</v>
      </c>
      <c r="C430" s="62"/>
      <c r="D430" s="62"/>
      <c r="E430" s="62"/>
    </row>
    <row r="431" spans="1:5" x14ac:dyDescent="0.2">
      <c r="A431" s="85">
        <v>421</v>
      </c>
      <c r="B431" s="95">
        <f t="shared" ca="1" si="6"/>
        <v>778032.26832604816</v>
      </c>
      <c r="C431" s="62"/>
      <c r="D431" s="62"/>
      <c r="E431" s="62"/>
    </row>
    <row r="432" spans="1:5" x14ac:dyDescent="0.2">
      <c r="A432" s="85">
        <v>422</v>
      </c>
      <c r="B432" s="95">
        <f t="shared" ca="1" si="6"/>
        <v>979496.41467737453</v>
      </c>
      <c r="C432" s="62"/>
      <c r="D432" s="62"/>
      <c r="E432" s="62"/>
    </row>
    <row r="433" spans="1:5" x14ac:dyDescent="0.2">
      <c r="A433" s="85">
        <v>423</v>
      </c>
      <c r="B433" s="95">
        <f t="shared" ca="1" si="6"/>
        <v>917362.58578615682</v>
      </c>
      <c r="C433" s="62"/>
      <c r="D433" s="62"/>
      <c r="E433" s="62"/>
    </row>
    <row r="434" spans="1:5" x14ac:dyDescent="0.2">
      <c r="A434" s="85">
        <v>424</v>
      </c>
      <c r="B434" s="95">
        <f t="shared" ca="1" si="6"/>
        <v>916867.76293056505</v>
      </c>
      <c r="C434" s="62"/>
      <c r="D434" s="62"/>
      <c r="E434" s="62"/>
    </row>
    <row r="435" spans="1:5" x14ac:dyDescent="0.2">
      <c r="A435" s="85">
        <v>425</v>
      </c>
      <c r="B435" s="95">
        <f t="shared" ca="1" si="6"/>
        <v>1000541.9464468706</v>
      </c>
      <c r="C435" s="62"/>
      <c r="D435" s="62"/>
      <c r="E435" s="62"/>
    </row>
    <row r="436" spans="1:5" x14ac:dyDescent="0.2">
      <c r="A436" s="85">
        <v>426</v>
      </c>
      <c r="B436" s="95">
        <f t="shared" ca="1" si="6"/>
        <v>865605.9931133301</v>
      </c>
      <c r="C436" s="62"/>
      <c r="D436" s="62"/>
      <c r="E436" s="62"/>
    </row>
    <row r="437" spans="1:5" x14ac:dyDescent="0.2">
      <c r="A437" s="85">
        <v>427</v>
      </c>
      <c r="B437" s="95">
        <f t="shared" ca="1" si="6"/>
        <v>744644.99357038713</v>
      </c>
      <c r="C437" s="62"/>
      <c r="D437" s="62"/>
      <c r="E437" s="62"/>
    </row>
    <row r="438" spans="1:5" x14ac:dyDescent="0.2">
      <c r="A438" s="85">
        <v>428</v>
      </c>
      <c r="B438" s="95">
        <f t="shared" ca="1" si="6"/>
        <v>963366.24825703667</v>
      </c>
      <c r="C438" s="62"/>
      <c r="D438" s="62"/>
      <c r="E438" s="62"/>
    </row>
    <row r="439" spans="1:5" x14ac:dyDescent="0.2">
      <c r="A439" s="85">
        <v>429</v>
      </c>
      <c r="B439" s="95">
        <f t="shared" ca="1" si="6"/>
        <v>983812.75048649439</v>
      </c>
      <c r="C439" s="62"/>
      <c r="D439" s="62"/>
      <c r="E439" s="62"/>
    </row>
    <row r="440" spans="1:5" x14ac:dyDescent="0.2">
      <c r="A440" s="85">
        <v>430</v>
      </c>
      <c r="B440" s="95">
        <f t="shared" ca="1" si="6"/>
        <v>848483.51615248853</v>
      </c>
      <c r="C440" s="62"/>
      <c r="D440" s="62"/>
      <c r="E440" s="62"/>
    </row>
    <row r="441" spans="1:5" x14ac:dyDescent="0.2">
      <c r="A441" s="85">
        <v>431</v>
      </c>
      <c r="B441" s="95">
        <f t="shared" ca="1" si="6"/>
        <v>854317.95410586579</v>
      </c>
      <c r="C441" s="62"/>
      <c r="D441" s="62"/>
      <c r="E441" s="62"/>
    </row>
    <row r="442" spans="1:5" x14ac:dyDescent="0.2">
      <c r="A442" s="85">
        <v>432</v>
      </c>
      <c r="B442" s="95">
        <f t="shared" ca="1" si="6"/>
        <v>997221.00532194972</v>
      </c>
      <c r="C442" s="62"/>
      <c r="D442" s="62"/>
      <c r="E442" s="62"/>
    </row>
    <row r="443" spans="1:5" x14ac:dyDescent="0.2">
      <c r="A443" s="85">
        <v>433</v>
      </c>
      <c r="B443" s="95">
        <f t="shared" ca="1" si="6"/>
        <v>911388.64990578196</v>
      </c>
      <c r="C443" s="62"/>
      <c r="D443" s="62"/>
      <c r="E443" s="62"/>
    </row>
    <row r="444" spans="1:5" x14ac:dyDescent="0.2">
      <c r="A444" s="85">
        <v>434</v>
      </c>
      <c r="B444" s="95">
        <f t="shared" ca="1" si="6"/>
        <v>1067538.6743734994</v>
      </c>
      <c r="C444" s="62"/>
      <c r="D444" s="62"/>
      <c r="E444" s="62"/>
    </row>
    <row r="445" spans="1:5" x14ac:dyDescent="0.2">
      <c r="A445" s="85">
        <v>435</v>
      </c>
      <c r="B445" s="95">
        <f t="shared" ca="1" si="6"/>
        <v>947678.80100927537</v>
      </c>
      <c r="C445" s="62"/>
      <c r="D445" s="62"/>
      <c r="E445" s="62"/>
    </row>
    <row r="446" spans="1:5" x14ac:dyDescent="0.2">
      <c r="A446" s="85">
        <v>436</v>
      </c>
      <c r="B446" s="95">
        <f t="shared" ca="1" si="6"/>
        <v>703990.463194435</v>
      </c>
      <c r="C446" s="62"/>
      <c r="D446" s="62"/>
      <c r="E446" s="62"/>
    </row>
    <row r="447" spans="1:5" x14ac:dyDescent="0.2">
      <c r="A447" s="85">
        <v>437</v>
      </c>
      <c r="B447" s="95">
        <f t="shared" ca="1" si="6"/>
        <v>924353.32119502767</v>
      </c>
      <c r="C447" s="62"/>
      <c r="D447" s="62"/>
      <c r="E447" s="62"/>
    </row>
    <row r="448" spans="1:5" x14ac:dyDescent="0.2">
      <c r="A448" s="85">
        <v>438</v>
      </c>
      <c r="B448" s="95">
        <f t="shared" ca="1" si="6"/>
        <v>971603.96582179971</v>
      </c>
      <c r="C448" s="62"/>
      <c r="D448" s="62"/>
      <c r="E448" s="62"/>
    </row>
    <row r="449" spans="1:5" x14ac:dyDescent="0.2">
      <c r="A449" s="85">
        <v>439</v>
      </c>
      <c r="B449" s="95">
        <f t="shared" ca="1" si="6"/>
        <v>1053489.2284288378</v>
      </c>
      <c r="C449" s="62"/>
      <c r="D449" s="62"/>
      <c r="E449" s="62"/>
    </row>
    <row r="450" spans="1:5" x14ac:dyDescent="0.2">
      <c r="A450" s="85">
        <v>440</v>
      </c>
      <c r="B450" s="95">
        <f t="shared" ca="1" si="6"/>
        <v>718464.73676835024</v>
      </c>
      <c r="C450" s="62"/>
      <c r="D450" s="62"/>
      <c r="E450" s="62"/>
    </row>
    <row r="451" spans="1:5" x14ac:dyDescent="0.2">
      <c r="A451" s="85">
        <v>441</v>
      </c>
      <c r="B451" s="95">
        <f t="shared" ca="1" si="6"/>
        <v>1033020.0741547551</v>
      </c>
      <c r="C451" s="62"/>
      <c r="D451" s="62"/>
      <c r="E451" s="62"/>
    </row>
    <row r="452" spans="1:5" x14ac:dyDescent="0.2">
      <c r="A452" s="85">
        <v>442</v>
      </c>
      <c r="B452" s="95">
        <f t="shared" ca="1" si="6"/>
        <v>812423.74739632336</v>
      </c>
      <c r="C452" s="62"/>
      <c r="D452" s="62"/>
      <c r="E452" s="62"/>
    </row>
    <row r="453" spans="1:5" x14ac:dyDescent="0.2">
      <c r="A453" s="85">
        <v>443</v>
      </c>
      <c r="B453" s="95">
        <f t="shared" ca="1" si="6"/>
        <v>887416.1917786313</v>
      </c>
      <c r="C453" s="62"/>
      <c r="D453" s="62"/>
      <c r="E453" s="62"/>
    </row>
    <row r="454" spans="1:5" x14ac:dyDescent="0.2">
      <c r="A454" s="85">
        <v>444</v>
      </c>
      <c r="B454" s="95">
        <f t="shared" ca="1" si="6"/>
        <v>681565.86828776659</v>
      </c>
      <c r="C454" s="62"/>
      <c r="D454" s="62"/>
      <c r="E454" s="62"/>
    </row>
    <row r="455" spans="1:5" x14ac:dyDescent="0.2">
      <c r="A455" s="85">
        <v>445</v>
      </c>
      <c r="B455" s="95">
        <f t="shared" ca="1" si="6"/>
        <v>1023947.5326820026</v>
      </c>
      <c r="C455" s="62"/>
      <c r="D455" s="62"/>
      <c r="E455" s="62"/>
    </row>
    <row r="456" spans="1:5" x14ac:dyDescent="0.2">
      <c r="A456" s="85">
        <v>446</v>
      </c>
      <c r="B456" s="95">
        <f t="shared" ca="1" si="6"/>
        <v>686882.1301785165</v>
      </c>
      <c r="C456" s="62"/>
      <c r="D456" s="62"/>
      <c r="E456" s="62"/>
    </row>
    <row r="457" spans="1:5" x14ac:dyDescent="0.2">
      <c r="A457" s="85">
        <v>447</v>
      </c>
      <c r="B457" s="95">
        <f t="shared" ca="1" si="6"/>
        <v>1042068.1045289531</v>
      </c>
      <c r="C457" s="62"/>
      <c r="D457" s="62"/>
      <c r="E457" s="62"/>
    </row>
    <row r="458" spans="1:5" x14ac:dyDescent="0.2">
      <c r="A458" s="85">
        <v>448</v>
      </c>
      <c r="B458" s="95">
        <f t="shared" ca="1" si="6"/>
        <v>1087262.2557885416</v>
      </c>
      <c r="C458" s="62"/>
      <c r="D458" s="62"/>
      <c r="E458" s="62"/>
    </row>
    <row r="459" spans="1:5" x14ac:dyDescent="0.2">
      <c r="A459" s="85">
        <v>449</v>
      </c>
      <c r="B459" s="95">
        <f t="shared" ref="B459:B522" ca="1" si="7">NORMINV(RAND(),B$4,B$5)</f>
        <v>995305.4199333404</v>
      </c>
      <c r="C459" s="62"/>
      <c r="D459" s="62"/>
      <c r="E459" s="62"/>
    </row>
    <row r="460" spans="1:5" x14ac:dyDescent="0.2">
      <c r="A460" s="85">
        <v>450</v>
      </c>
      <c r="B460" s="95">
        <f t="shared" ca="1" si="7"/>
        <v>762384.53607899055</v>
      </c>
      <c r="C460" s="62"/>
      <c r="D460" s="62"/>
      <c r="E460" s="62"/>
    </row>
    <row r="461" spans="1:5" x14ac:dyDescent="0.2">
      <c r="A461" s="85">
        <v>451</v>
      </c>
      <c r="B461" s="95">
        <f t="shared" ca="1" si="7"/>
        <v>887658.46039554873</v>
      </c>
      <c r="C461" s="62"/>
      <c r="D461" s="62"/>
      <c r="E461" s="62"/>
    </row>
    <row r="462" spans="1:5" x14ac:dyDescent="0.2">
      <c r="A462" s="85">
        <v>452</v>
      </c>
      <c r="B462" s="95">
        <f t="shared" ca="1" si="7"/>
        <v>871789.03394081478</v>
      </c>
      <c r="C462" s="62"/>
      <c r="D462" s="62"/>
      <c r="E462" s="62"/>
    </row>
    <row r="463" spans="1:5" x14ac:dyDescent="0.2">
      <c r="A463" s="85">
        <v>453</v>
      </c>
      <c r="B463" s="95">
        <f t="shared" ca="1" si="7"/>
        <v>828255.68971691735</v>
      </c>
      <c r="C463" s="62"/>
      <c r="D463" s="62"/>
      <c r="E463" s="62"/>
    </row>
    <row r="464" spans="1:5" x14ac:dyDescent="0.2">
      <c r="A464" s="85">
        <v>454</v>
      </c>
      <c r="B464" s="95">
        <f t="shared" ca="1" si="7"/>
        <v>914660.65176839556</v>
      </c>
      <c r="C464" s="62"/>
      <c r="D464" s="62"/>
      <c r="E464" s="62"/>
    </row>
    <row r="465" spans="1:5" x14ac:dyDescent="0.2">
      <c r="A465" s="85">
        <v>455</v>
      </c>
      <c r="B465" s="95">
        <f t="shared" ca="1" si="7"/>
        <v>1010333.8492751662</v>
      </c>
      <c r="C465" s="62"/>
      <c r="D465" s="62"/>
      <c r="E465" s="62"/>
    </row>
    <row r="466" spans="1:5" x14ac:dyDescent="0.2">
      <c r="A466" s="85">
        <v>456</v>
      </c>
      <c r="B466" s="95">
        <f t="shared" ca="1" si="7"/>
        <v>983110.92854838562</v>
      </c>
      <c r="C466" s="62"/>
      <c r="D466" s="62"/>
      <c r="E466" s="62"/>
    </row>
    <row r="467" spans="1:5" x14ac:dyDescent="0.2">
      <c r="A467" s="85">
        <v>457</v>
      </c>
      <c r="B467" s="95">
        <f t="shared" ca="1" si="7"/>
        <v>903769.52393737214</v>
      </c>
      <c r="C467" s="62"/>
      <c r="D467" s="62"/>
      <c r="E467" s="62"/>
    </row>
    <row r="468" spans="1:5" x14ac:dyDescent="0.2">
      <c r="A468" s="85">
        <v>458</v>
      </c>
      <c r="B468" s="95">
        <f t="shared" ca="1" si="7"/>
        <v>757427.01391537592</v>
      </c>
      <c r="C468" s="62"/>
      <c r="D468" s="62"/>
      <c r="E468" s="62"/>
    </row>
    <row r="469" spans="1:5" x14ac:dyDescent="0.2">
      <c r="A469" s="85">
        <v>459</v>
      </c>
      <c r="B469" s="95">
        <f t="shared" ca="1" si="7"/>
        <v>979728.988788257</v>
      </c>
      <c r="C469" s="62"/>
      <c r="D469" s="62"/>
      <c r="E469" s="62"/>
    </row>
    <row r="470" spans="1:5" x14ac:dyDescent="0.2">
      <c r="A470" s="85">
        <v>460</v>
      </c>
      <c r="B470" s="95">
        <f t="shared" ca="1" si="7"/>
        <v>943442.52030063351</v>
      </c>
      <c r="C470" s="62"/>
      <c r="D470" s="62"/>
      <c r="E470" s="62"/>
    </row>
    <row r="471" spans="1:5" x14ac:dyDescent="0.2">
      <c r="A471" s="85">
        <v>461</v>
      </c>
      <c r="B471" s="95">
        <f t="shared" ca="1" si="7"/>
        <v>829898.23153941601</v>
      </c>
      <c r="C471" s="62"/>
      <c r="D471" s="62"/>
      <c r="E471" s="62"/>
    </row>
    <row r="472" spans="1:5" x14ac:dyDescent="0.2">
      <c r="A472" s="85">
        <v>462</v>
      </c>
      <c r="B472" s="95">
        <f t="shared" ca="1" si="7"/>
        <v>951728.982877256</v>
      </c>
      <c r="C472" s="62"/>
      <c r="D472" s="62"/>
      <c r="E472" s="62"/>
    </row>
    <row r="473" spans="1:5" x14ac:dyDescent="0.2">
      <c r="A473" s="85">
        <v>463</v>
      </c>
      <c r="B473" s="95">
        <f t="shared" ca="1" si="7"/>
        <v>886558.02489929821</v>
      </c>
      <c r="C473" s="62"/>
      <c r="D473" s="62"/>
      <c r="E473" s="62"/>
    </row>
    <row r="474" spans="1:5" x14ac:dyDescent="0.2">
      <c r="A474" s="85">
        <v>464</v>
      </c>
      <c r="B474" s="95">
        <f t="shared" ca="1" si="7"/>
        <v>778033.06460343488</v>
      </c>
      <c r="C474" s="62"/>
      <c r="D474" s="62"/>
      <c r="E474" s="62"/>
    </row>
    <row r="475" spans="1:5" x14ac:dyDescent="0.2">
      <c r="A475" s="85">
        <v>465</v>
      </c>
      <c r="B475" s="95">
        <f t="shared" ca="1" si="7"/>
        <v>762626.91424742364</v>
      </c>
      <c r="C475" s="62"/>
      <c r="D475" s="62"/>
      <c r="E475" s="62"/>
    </row>
    <row r="476" spans="1:5" x14ac:dyDescent="0.2">
      <c r="A476" s="85">
        <v>466</v>
      </c>
      <c r="B476" s="95">
        <f t="shared" ca="1" si="7"/>
        <v>874591.47583592334</v>
      </c>
      <c r="C476" s="62"/>
      <c r="D476" s="62"/>
      <c r="E476" s="62"/>
    </row>
    <row r="477" spans="1:5" x14ac:dyDescent="0.2">
      <c r="A477" s="85">
        <v>467</v>
      </c>
      <c r="B477" s="95">
        <f t="shared" ca="1" si="7"/>
        <v>1045406.1220996727</v>
      </c>
      <c r="C477" s="62"/>
      <c r="D477" s="62"/>
      <c r="E477" s="62"/>
    </row>
    <row r="478" spans="1:5" x14ac:dyDescent="0.2">
      <c r="A478" s="85">
        <v>468</v>
      </c>
      <c r="B478" s="95">
        <f t="shared" ca="1" si="7"/>
        <v>955887.38561272924</v>
      </c>
      <c r="C478" s="62"/>
      <c r="D478" s="62"/>
      <c r="E478" s="62"/>
    </row>
    <row r="479" spans="1:5" x14ac:dyDescent="0.2">
      <c r="A479" s="85">
        <v>469</v>
      </c>
      <c r="B479" s="95">
        <f t="shared" ca="1" si="7"/>
        <v>1026315.7849266569</v>
      </c>
      <c r="C479" s="62"/>
      <c r="D479" s="62"/>
      <c r="E479" s="62"/>
    </row>
    <row r="480" spans="1:5" x14ac:dyDescent="0.2">
      <c r="A480" s="85">
        <v>470</v>
      </c>
      <c r="B480" s="95">
        <f t="shared" ca="1" si="7"/>
        <v>1067956.2912635899</v>
      </c>
      <c r="C480" s="62"/>
      <c r="D480" s="62"/>
      <c r="E480" s="62"/>
    </row>
    <row r="481" spans="1:5" x14ac:dyDescent="0.2">
      <c r="A481" s="85">
        <v>471</v>
      </c>
      <c r="B481" s="95">
        <f t="shared" ca="1" si="7"/>
        <v>814821.40073007427</v>
      </c>
      <c r="C481" s="62"/>
      <c r="D481" s="62"/>
      <c r="E481" s="62"/>
    </row>
    <row r="482" spans="1:5" x14ac:dyDescent="0.2">
      <c r="A482" s="85">
        <v>472</v>
      </c>
      <c r="B482" s="95">
        <f t="shared" ca="1" si="7"/>
        <v>896615.06456160487</v>
      </c>
      <c r="C482" s="62"/>
      <c r="D482" s="62"/>
      <c r="E482" s="62"/>
    </row>
    <row r="483" spans="1:5" x14ac:dyDescent="0.2">
      <c r="A483" s="85">
        <v>473</v>
      </c>
      <c r="B483" s="95">
        <f t="shared" ca="1" si="7"/>
        <v>889404.08455439075</v>
      </c>
      <c r="C483" s="62"/>
      <c r="D483" s="62"/>
      <c r="E483" s="62"/>
    </row>
    <row r="484" spans="1:5" x14ac:dyDescent="0.2">
      <c r="A484" s="85">
        <v>474</v>
      </c>
      <c r="B484" s="95">
        <f t="shared" ca="1" si="7"/>
        <v>885889.18790453358</v>
      </c>
      <c r="C484" s="62"/>
      <c r="D484" s="62"/>
      <c r="E484" s="62"/>
    </row>
    <row r="485" spans="1:5" x14ac:dyDescent="0.2">
      <c r="A485" s="85">
        <v>475</v>
      </c>
      <c r="B485" s="95">
        <f t="shared" ca="1" si="7"/>
        <v>1091502.9241523023</v>
      </c>
      <c r="C485" s="62"/>
      <c r="D485" s="62"/>
      <c r="E485" s="62"/>
    </row>
    <row r="486" spans="1:5" x14ac:dyDescent="0.2">
      <c r="A486" s="85">
        <v>476</v>
      </c>
      <c r="B486" s="95">
        <f t="shared" ca="1" si="7"/>
        <v>1020749.9928463459</v>
      </c>
      <c r="C486" s="62"/>
      <c r="D486" s="62"/>
      <c r="E486" s="62"/>
    </row>
    <row r="487" spans="1:5" x14ac:dyDescent="0.2">
      <c r="A487" s="85">
        <v>477</v>
      </c>
      <c r="B487" s="95">
        <f t="shared" ca="1" si="7"/>
        <v>977237.36860025162</v>
      </c>
      <c r="C487" s="62"/>
      <c r="D487" s="62"/>
      <c r="E487" s="62"/>
    </row>
    <row r="488" spans="1:5" x14ac:dyDescent="0.2">
      <c r="A488" s="85">
        <v>478</v>
      </c>
      <c r="B488" s="95">
        <f t="shared" ca="1" si="7"/>
        <v>786507.66355798952</v>
      </c>
      <c r="C488" s="62"/>
      <c r="D488" s="62"/>
      <c r="E488" s="62"/>
    </row>
    <row r="489" spans="1:5" x14ac:dyDescent="0.2">
      <c r="A489" s="85">
        <v>479</v>
      </c>
      <c r="B489" s="95">
        <f t="shared" ca="1" si="7"/>
        <v>948932.08038177202</v>
      </c>
      <c r="C489" s="62"/>
      <c r="D489" s="62"/>
      <c r="E489" s="62"/>
    </row>
    <row r="490" spans="1:5" x14ac:dyDescent="0.2">
      <c r="A490" s="85">
        <v>480</v>
      </c>
      <c r="B490" s="95">
        <f t="shared" ca="1" si="7"/>
        <v>1041954.927651221</v>
      </c>
      <c r="C490" s="62"/>
      <c r="D490" s="62"/>
      <c r="E490" s="62"/>
    </row>
    <row r="491" spans="1:5" x14ac:dyDescent="0.2">
      <c r="A491" s="85">
        <v>481</v>
      </c>
      <c r="B491" s="95">
        <f t="shared" ca="1" si="7"/>
        <v>1043876.2152077806</v>
      </c>
      <c r="C491" s="62"/>
      <c r="D491" s="62"/>
      <c r="E491" s="62"/>
    </row>
    <row r="492" spans="1:5" x14ac:dyDescent="0.2">
      <c r="A492" s="85">
        <v>482</v>
      </c>
      <c r="B492" s="95">
        <f t="shared" ca="1" si="7"/>
        <v>944046.70095193561</v>
      </c>
      <c r="C492" s="62"/>
      <c r="D492" s="62"/>
      <c r="E492" s="62"/>
    </row>
    <row r="493" spans="1:5" x14ac:dyDescent="0.2">
      <c r="A493" s="85">
        <v>483</v>
      </c>
      <c r="B493" s="95">
        <f t="shared" ca="1" si="7"/>
        <v>769152.55867855938</v>
      </c>
      <c r="C493" s="62"/>
      <c r="D493" s="62"/>
      <c r="E493" s="62"/>
    </row>
    <row r="494" spans="1:5" x14ac:dyDescent="0.2">
      <c r="A494" s="85">
        <v>484</v>
      </c>
      <c r="B494" s="95">
        <f t="shared" ca="1" si="7"/>
        <v>846409.01270839805</v>
      </c>
      <c r="C494" s="62"/>
      <c r="D494" s="62"/>
      <c r="E494" s="62"/>
    </row>
    <row r="495" spans="1:5" x14ac:dyDescent="0.2">
      <c r="A495" s="85">
        <v>485</v>
      </c>
      <c r="B495" s="95">
        <f t="shared" ca="1" si="7"/>
        <v>1034612.3780069264</v>
      </c>
      <c r="C495" s="62"/>
      <c r="D495" s="62"/>
      <c r="E495" s="62"/>
    </row>
    <row r="496" spans="1:5" x14ac:dyDescent="0.2">
      <c r="A496" s="85">
        <v>486</v>
      </c>
      <c r="B496" s="95">
        <f t="shared" ca="1" si="7"/>
        <v>984466.71571763093</v>
      </c>
      <c r="C496" s="62"/>
      <c r="D496" s="62"/>
      <c r="E496" s="62"/>
    </row>
    <row r="497" spans="1:5" x14ac:dyDescent="0.2">
      <c r="A497" s="85">
        <v>487</v>
      </c>
      <c r="B497" s="95">
        <f t="shared" ca="1" si="7"/>
        <v>889027.03027650982</v>
      </c>
      <c r="C497" s="62"/>
      <c r="D497" s="62"/>
      <c r="E497" s="62"/>
    </row>
    <row r="498" spans="1:5" x14ac:dyDescent="0.2">
      <c r="A498" s="85">
        <v>488</v>
      </c>
      <c r="B498" s="95">
        <f t="shared" ca="1" si="7"/>
        <v>1046821.9198651089</v>
      </c>
      <c r="C498" s="62"/>
      <c r="D498" s="62"/>
      <c r="E498" s="62"/>
    </row>
    <row r="499" spans="1:5" x14ac:dyDescent="0.2">
      <c r="A499" s="85">
        <v>489</v>
      </c>
      <c r="B499" s="95">
        <f t="shared" ca="1" si="7"/>
        <v>1114140.5336839566</v>
      </c>
      <c r="C499" s="62"/>
      <c r="D499" s="62"/>
      <c r="E499" s="62"/>
    </row>
    <row r="500" spans="1:5" x14ac:dyDescent="0.2">
      <c r="A500" s="85">
        <v>490</v>
      </c>
      <c r="B500" s="95">
        <f t="shared" ca="1" si="7"/>
        <v>898190.26096471935</v>
      </c>
      <c r="C500" s="62"/>
      <c r="D500" s="62"/>
      <c r="E500" s="62"/>
    </row>
    <row r="501" spans="1:5" x14ac:dyDescent="0.2">
      <c r="A501" s="85">
        <v>491</v>
      </c>
      <c r="B501" s="95">
        <f t="shared" ca="1" si="7"/>
        <v>977341.12776896777</v>
      </c>
      <c r="C501" s="62"/>
      <c r="D501" s="62"/>
      <c r="E501" s="62"/>
    </row>
    <row r="502" spans="1:5" x14ac:dyDescent="0.2">
      <c r="A502" s="85">
        <v>492</v>
      </c>
      <c r="B502" s="95">
        <f t="shared" ca="1" si="7"/>
        <v>807838.27841944795</v>
      </c>
      <c r="C502" s="62"/>
      <c r="D502" s="62"/>
      <c r="E502" s="62"/>
    </row>
    <row r="503" spans="1:5" x14ac:dyDescent="0.2">
      <c r="A503" s="85">
        <v>493</v>
      </c>
      <c r="B503" s="95">
        <f t="shared" ca="1" si="7"/>
        <v>1022332.8069748756</v>
      </c>
      <c r="C503" s="62"/>
      <c r="D503" s="62"/>
      <c r="E503" s="62"/>
    </row>
    <row r="504" spans="1:5" x14ac:dyDescent="0.2">
      <c r="A504" s="85">
        <v>494</v>
      </c>
      <c r="B504" s="95">
        <f t="shared" ca="1" si="7"/>
        <v>824011.85737175005</v>
      </c>
      <c r="C504" s="62"/>
      <c r="D504" s="62"/>
      <c r="E504" s="62"/>
    </row>
    <row r="505" spans="1:5" x14ac:dyDescent="0.2">
      <c r="A505" s="85">
        <v>495</v>
      </c>
      <c r="B505" s="95">
        <f t="shared" ca="1" si="7"/>
        <v>1039062.6237665319</v>
      </c>
      <c r="C505" s="62"/>
      <c r="D505" s="62"/>
      <c r="E505" s="62"/>
    </row>
    <row r="506" spans="1:5" x14ac:dyDescent="0.2">
      <c r="A506" s="85">
        <v>496</v>
      </c>
      <c r="B506" s="95">
        <f t="shared" ca="1" si="7"/>
        <v>986602.7948923501</v>
      </c>
      <c r="C506" s="62"/>
      <c r="D506" s="62"/>
      <c r="E506" s="62"/>
    </row>
    <row r="507" spans="1:5" x14ac:dyDescent="0.2">
      <c r="A507" s="85">
        <v>497</v>
      </c>
      <c r="B507" s="95">
        <f t="shared" ca="1" si="7"/>
        <v>880500.05429007229</v>
      </c>
      <c r="C507" s="62"/>
      <c r="D507" s="62"/>
      <c r="E507" s="62"/>
    </row>
    <row r="508" spans="1:5" x14ac:dyDescent="0.2">
      <c r="A508" s="85">
        <v>498</v>
      </c>
      <c r="B508" s="95">
        <f t="shared" ca="1" si="7"/>
        <v>855558.35255538905</v>
      </c>
      <c r="C508" s="62"/>
      <c r="D508" s="62"/>
      <c r="E508" s="62"/>
    </row>
    <row r="509" spans="1:5" x14ac:dyDescent="0.2">
      <c r="A509" s="85">
        <v>499</v>
      </c>
      <c r="B509" s="95">
        <f t="shared" ca="1" si="7"/>
        <v>1044521.4193180096</v>
      </c>
      <c r="C509" s="62"/>
      <c r="D509" s="62"/>
      <c r="E509" s="62"/>
    </row>
    <row r="510" spans="1:5" x14ac:dyDescent="0.2">
      <c r="A510" s="85">
        <v>500</v>
      </c>
      <c r="B510" s="95">
        <f t="shared" ca="1" si="7"/>
        <v>1005836.662134846</v>
      </c>
      <c r="C510" s="62"/>
      <c r="D510" s="62"/>
      <c r="E510" s="62"/>
    </row>
    <row r="511" spans="1:5" x14ac:dyDescent="0.2">
      <c r="A511" s="85">
        <v>501</v>
      </c>
      <c r="B511" s="95">
        <f t="shared" ca="1" si="7"/>
        <v>975234.79553966003</v>
      </c>
      <c r="C511" s="62"/>
      <c r="D511" s="62"/>
      <c r="E511" s="62"/>
    </row>
    <row r="512" spans="1:5" x14ac:dyDescent="0.2">
      <c r="A512" s="85">
        <v>502</v>
      </c>
      <c r="B512" s="95">
        <f t="shared" ca="1" si="7"/>
        <v>798357.68023795576</v>
      </c>
      <c r="C512" s="62"/>
      <c r="D512" s="62"/>
      <c r="E512" s="62"/>
    </row>
    <row r="513" spans="1:5" x14ac:dyDescent="0.2">
      <c r="A513" s="85">
        <v>503</v>
      </c>
      <c r="B513" s="95">
        <f t="shared" ca="1" si="7"/>
        <v>905227.46695342206</v>
      </c>
      <c r="C513" s="62"/>
      <c r="D513" s="62"/>
      <c r="E513" s="62"/>
    </row>
    <row r="514" spans="1:5" x14ac:dyDescent="0.2">
      <c r="A514" s="85">
        <v>504</v>
      </c>
      <c r="B514" s="95">
        <f t="shared" ca="1" si="7"/>
        <v>1171544.3404759478</v>
      </c>
      <c r="C514" s="62"/>
      <c r="D514" s="62"/>
      <c r="E514" s="62"/>
    </row>
    <row r="515" spans="1:5" x14ac:dyDescent="0.2">
      <c r="A515" s="85">
        <v>505</v>
      </c>
      <c r="B515" s="95">
        <f t="shared" ca="1" si="7"/>
        <v>1089303.4007256427</v>
      </c>
      <c r="C515" s="62"/>
      <c r="D515" s="62"/>
      <c r="E515" s="62"/>
    </row>
    <row r="516" spans="1:5" x14ac:dyDescent="0.2">
      <c r="A516" s="85">
        <v>506</v>
      </c>
      <c r="B516" s="95">
        <f t="shared" ca="1" si="7"/>
        <v>748961.89555504941</v>
      </c>
      <c r="C516" s="62"/>
      <c r="D516" s="62"/>
      <c r="E516" s="62"/>
    </row>
    <row r="517" spans="1:5" x14ac:dyDescent="0.2">
      <c r="A517" s="85">
        <v>507</v>
      </c>
      <c r="B517" s="95">
        <f t="shared" ca="1" si="7"/>
        <v>847731.36794715328</v>
      </c>
      <c r="C517" s="62"/>
      <c r="D517" s="62"/>
      <c r="E517" s="62"/>
    </row>
    <row r="518" spans="1:5" x14ac:dyDescent="0.2">
      <c r="A518" s="85">
        <v>508</v>
      </c>
      <c r="B518" s="95">
        <f t="shared" ca="1" si="7"/>
        <v>991092.11598366185</v>
      </c>
      <c r="C518" s="62"/>
      <c r="D518" s="62"/>
      <c r="E518" s="62"/>
    </row>
    <row r="519" spans="1:5" x14ac:dyDescent="0.2">
      <c r="A519" s="85">
        <v>509</v>
      </c>
      <c r="B519" s="95">
        <f t="shared" ca="1" si="7"/>
        <v>662653.83204970905</v>
      </c>
      <c r="C519" s="62"/>
      <c r="D519" s="62"/>
      <c r="E519" s="62"/>
    </row>
    <row r="520" spans="1:5" x14ac:dyDescent="0.2">
      <c r="A520" s="85">
        <v>510</v>
      </c>
      <c r="B520" s="95">
        <f t="shared" ca="1" si="7"/>
        <v>963101.93722998933</v>
      </c>
      <c r="C520" s="62"/>
      <c r="D520" s="62"/>
      <c r="E520" s="62"/>
    </row>
    <row r="521" spans="1:5" x14ac:dyDescent="0.2">
      <c r="A521" s="85">
        <v>511</v>
      </c>
      <c r="B521" s="95">
        <f t="shared" ca="1" si="7"/>
        <v>976727.38115167012</v>
      </c>
      <c r="C521" s="62"/>
      <c r="D521" s="62"/>
      <c r="E521" s="62"/>
    </row>
    <row r="522" spans="1:5" x14ac:dyDescent="0.2">
      <c r="A522" s="85">
        <v>512</v>
      </c>
      <c r="B522" s="95">
        <f t="shared" ca="1" si="7"/>
        <v>933401.06291235622</v>
      </c>
      <c r="C522" s="62"/>
      <c r="D522" s="62"/>
      <c r="E522" s="62"/>
    </row>
    <row r="523" spans="1:5" x14ac:dyDescent="0.2">
      <c r="A523" s="85">
        <v>513</v>
      </c>
      <c r="B523" s="95">
        <f t="shared" ref="B523:B586" ca="1" si="8">NORMINV(RAND(),B$4,B$5)</f>
        <v>966960.99177278893</v>
      </c>
      <c r="C523" s="62"/>
      <c r="D523" s="62"/>
      <c r="E523" s="62"/>
    </row>
    <row r="524" spans="1:5" x14ac:dyDescent="0.2">
      <c r="A524" s="85">
        <v>514</v>
      </c>
      <c r="B524" s="95">
        <f t="shared" ca="1" si="8"/>
        <v>903570.2956433635</v>
      </c>
      <c r="C524" s="62"/>
      <c r="D524" s="62"/>
      <c r="E524" s="62"/>
    </row>
    <row r="525" spans="1:5" x14ac:dyDescent="0.2">
      <c r="A525" s="85">
        <v>515</v>
      </c>
      <c r="B525" s="95">
        <f t="shared" ca="1" si="8"/>
        <v>761887.00532339059</v>
      </c>
      <c r="C525" s="62"/>
      <c r="D525" s="62"/>
      <c r="E525" s="62"/>
    </row>
    <row r="526" spans="1:5" x14ac:dyDescent="0.2">
      <c r="A526" s="85">
        <v>516</v>
      </c>
      <c r="B526" s="95">
        <f t="shared" ca="1" si="8"/>
        <v>861817.68335351977</v>
      </c>
      <c r="C526" s="62"/>
      <c r="D526" s="62"/>
      <c r="E526" s="62"/>
    </row>
    <row r="527" spans="1:5" x14ac:dyDescent="0.2">
      <c r="A527" s="85">
        <v>517</v>
      </c>
      <c r="B527" s="95">
        <f t="shared" ca="1" si="8"/>
        <v>1034611.0569662809</v>
      </c>
      <c r="C527" s="62"/>
      <c r="D527" s="62"/>
      <c r="E527" s="62"/>
    </row>
    <row r="528" spans="1:5" x14ac:dyDescent="0.2">
      <c r="A528" s="85">
        <v>518</v>
      </c>
      <c r="B528" s="95">
        <f t="shared" ca="1" si="8"/>
        <v>725794.13749545743</v>
      </c>
      <c r="C528" s="62"/>
      <c r="D528" s="62"/>
      <c r="E528" s="62"/>
    </row>
    <row r="529" spans="1:5" x14ac:dyDescent="0.2">
      <c r="A529" s="85">
        <v>519</v>
      </c>
      <c r="B529" s="95">
        <f t="shared" ca="1" si="8"/>
        <v>836840.82472113357</v>
      </c>
      <c r="C529" s="62"/>
      <c r="D529" s="62"/>
      <c r="E529" s="62"/>
    </row>
    <row r="530" spans="1:5" x14ac:dyDescent="0.2">
      <c r="A530" s="85">
        <v>520</v>
      </c>
      <c r="B530" s="95">
        <f t="shared" ca="1" si="8"/>
        <v>940701.96279797552</v>
      </c>
      <c r="C530" s="62"/>
      <c r="D530" s="62"/>
      <c r="E530" s="62"/>
    </row>
    <row r="531" spans="1:5" x14ac:dyDescent="0.2">
      <c r="A531" s="85">
        <v>521</v>
      </c>
      <c r="B531" s="95">
        <f t="shared" ca="1" si="8"/>
        <v>1034220.9648912172</v>
      </c>
      <c r="C531" s="62"/>
      <c r="D531" s="62"/>
      <c r="E531" s="62"/>
    </row>
    <row r="532" spans="1:5" x14ac:dyDescent="0.2">
      <c r="A532" s="85">
        <v>522</v>
      </c>
      <c r="B532" s="95">
        <f t="shared" ca="1" si="8"/>
        <v>788901.48494884698</v>
      </c>
      <c r="C532" s="62"/>
      <c r="D532" s="62"/>
      <c r="E532" s="62"/>
    </row>
    <row r="533" spans="1:5" x14ac:dyDescent="0.2">
      <c r="A533" s="85">
        <v>523</v>
      </c>
      <c r="B533" s="95">
        <f t="shared" ca="1" si="8"/>
        <v>862365.28058785736</v>
      </c>
      <c r="C533" s="62"/>
      <c r="D533" s="62"/>
      <c r="E533" s="62"/>
    </row>
    <row r="534" spans="1:5" x14ac:dyDescent="0.2">
      <c r="A534" s="85">
        <v>524</v>
      </c>
      <c r="B534" s="95">
        <f t="shared" ca="1" si="8"/>
        <v>969123.56023676414</v>
      </c>
      <c r="C534" s="62"/>
      <c r="D534" s="62"/>
      <c r="E534" s="62"/>
    </row>
    <row r="535" spans="1:5" x14ac:dyDescent="0.2">
      <c r="A535" s="85">
        <v>525</v>
      </c>
      <c r="B535" s="95">
        <f t="shared" ca="1" si="8"/>
        <v>920235.91622504988</v>
      </c>
      <c r="C535" s="62"/>
      <c r="D535" s="62"/>
      <c r="E535" s="62"/>
    </row>
    <row r="536" spans="1:5" x14ac:dyDescent="0.2">
      <c r="A536" s="85">
        <v>526</v>
      </c>
      <c r="B536" s="95">
        <f t="shared" ca="1" si="8"/>
        <v>1095342.2779294921</v>
      </c>
      <c r="C536" s="62"/>
      <c r="D536" s="62"/>
      <c r="E536" s="62"/>
    </row>
    <row r="537" spans="1:5" x14ac:dyDescent="0.2">
      <c r="A537" s="85">
        <v>527</v>
      </c>
      <c r="B537" s="95">
        <f t="shared" ca="1" si="8"/>
        <v>999644.963044937</v>
      </c>
      <c r="C537" s="62"/>
      <c r="D537" s="62"/>
      <c r="E537" s="62"/>
    </row>
    <row r="538" spans="1:5" x14ac:dyDescent="0.2">
      <c r="A538" s="85">
        <v>528</v>
      </c>
      <c r="B538" s="95">
        <f t="shared" ca="1" si="8"/>
        <v>957544.03272552812</v>
      </c>
      <c r="C538" s="62"/>
      <c r="D538" s="62"/>
      <c r="E538" s="62"/>
    </row>
    <row r="539" spans="1:5" x14ac:dyDescent="0.2">
      <c r="A539" s="85">
        <v>529</v>
      </c>
      <c r="B539" s="95">
        <f t="shared" ca="1" si="8"/>
        <v>945751.917496557</v>
      </c>
      <c r="C539" s="62"/>
      <c r="D539" s="62"/>
      <c r="E539" s="62"/>
    </row>
    <row r="540" spans="1:5" x14ac:dyDescent="0.2">
      <c r="A540" s="85">
        <v>530</v>
      </c>
      <c r="B540" s="95">
        <f t="shared" ca="1" si="8"/>
        <v>760892.92281844642</v>
      </c>
      <c r="C540" s="62"/>
      <c r="D540" s="62"/>
      <c r="E540" s="62"/>
    </row>
    <row r="541" spans="1:5" x14ac:dyDescent="0.2">
      <c r="A541" s="85">
        <v>531</v>
      </c>
      <c r="B541" s="95">
        <f t="shared" ca="1" si="8"/>
        <v>938626.79295503406</v>
      </c>
      <c r="C541" s="62"/>
      <c r="D541" s="62"/>
      <c r="E541" s="62"/>
    </row>
    <row r="542" spans="1:5" x14ac:dyDescent="0.2">
      <c r="A542" s="85">
        <v>532</v>
      </c>
      <c r="B542" s="95">
        <f t="shared" ca="1" si="8"/>
        <v>856036.56713495159</v>
      </c>
      <c r="C542" s="62"/>
      <c r="D542" s="62"/>
      <c r="E542" s="62"/>
    </row>
    <row r="543" spans="1:5" x14ac:dyDescent="0.2">
      <c r="A543" s="85">
        <v>533</v>
      </c>
      <c r="B543" s="95">
        <f t="shared" ca="1" si="8"/>
        <v>980356.33455051109</v>
      </c>
      <c r="C543" s="62"/>
      <c r="D543" s="62"/>
      <c r="E543" s="62"/>
    </row>
    <row r="544" spans="1:5" x14ac:dyDescent="0.2">
      <c r="A544" s="85">
        <v>534</v>
      </c>
      <c r="B544" s="95">
        <f t="shared" ca="1" si="8"/>
        <v>796873.54910287284</v>
      </c>
      <c r="C544" s="62"/>
      <c r="D544" s="62"/>
      <c r="E544" s="62"/>
    </row>
    <row r="545" spans="1:5" x14ac:dyDescent="0.2">
      <c r="A545" s="85">
        <v>535</v>
      </c>
      <c r="B545" s="95">
        <f t="shared" ca="1" si="8"/>
        <v>848978.3438330238</v>
      </c>
      <c r="C545" s="62"/>
      <c r="D545" s="62"/>
      <c r="E545" s="62"/>
    </row>
    <row r="546" spans="1:5" x14ac:dyDescent="0.2">
      <c r="A546" s="85">
        <v>536</v>
      </c>
      <c r="B546" s="95">
        <f t="shared" ca="1" si="8"/>
        <v>858177.04622537282</v>
      </c>
      <c r="C546" s="62"/>
      <c r="D546" s="62"/>
      <c r="E546" s="62"/>
    </row>
    <row r="547" spans="1:5" x14ac:dyDescent="0.2">
      <c r="A547" s="85">
        <v>537</v>
      </c>
      <c r="B547" s="95">
        <f t="shared" ca="1" si="8"/>
        <v>824697.72218652861</v>
      </c>
      <c r="C547" s="62"/>
      <c r="D547" s="62"/>
      <c r="E547" s="62"/>
    </row>
    <row r="548" spans="1:5" x14ac:dyDescent="0.2">
      <c r="A548" s="85">
        <v>538</v>
      </c>
      <c r="B548" s="95">
        <f t="shared" ca="1" si="8"/>
        <v>761863.29891361122</v>
      </c>
      <c r="C548" s="62"/>
      <c r="D548" s="62"/>
      <c r="E548" s="62"/>
    </row>
    <row r="549" spans="1:5" x14ac:dyDescent="0.2">
      <c r="A549" s="85">
        <v>539</v>
      </c>
      <c r="B549" s="95">
        <f t="shared" ca="1" si="8"/>
        <v>894945.27465470205</v>
      </c>
      <c r="C549" s="62"/>
      <c r="D549" s="62"/>
      <c r="E549" s="62"/>
    </row>
    <row r="550" spans="1:5" x14ac:dyDescent="0.2">
      <c r="A550" s="85">
        <v>540</v>
      </c>
      <c r="B550" s="95">
        <f t="shared" ca="1" si="8"/>
        <v>953425.84641871706</v>
      </c>
      <c r="C550" s="62"/>
      <c r="D550" s="62"/>
      <c r="E550" s="62"/>
    </row>
    <row r="551" spans="1:5" x14ac:dyDescent="0.2">
      <c r="A551" s="85">
        <v>541</v>
      </c>
      <c r="B551" s="95">
        <f t="shared" ca="1" si="8"/>
        <v>994685.58709424676</v>
      </c>
      <c r="C551" s="62"/>
      <c r="D551" s="62"/>
      <c r="E551" s="62"/>
    </row>
    <row r="552" spans="1:5" x14ac:dyDescent="0.2">
      <c r="A552" s="85">
        <v>542</v>
      </c>
      <c r="B552" s="96">
        <f t="shared" ca="1" si="8"/>
        <v>865215.7895138592</v>
      </c>
      <c r="C552" s="62"/>
      <c r="D552" s="59"/>
      <c r="E552" s="59"/>
    </row>
    <row r="553" spans="1:5" x14ac:dyDescent="0.2">
      <c r="A553" s="85">
        <v>543</v>
      </c>
      <c r="B553" s="96">
        <f t="shared" ca="1" si="8"/>
        <v>1103858.6633948446</v>
      </c>
      <c r="C553" s="59"/>
      <c r="D553" s="59"/>
      <c r="E553" s="59"/>
    </row>
    <row r="554" spans="1:5" x14ac:dyDescent="0.2">
      <c r="A554" s="85">
        <v>544</v>
      </c>
      <c r="B554" s="96">
        <f t="shared" ca="1" si="8"/>
        <v>897936.57854866702</v>
      </c>
      <c r="C554" s="59"/>
      <c r="D554" s="59"/>
      <c r="E554" s="59"/>
    </row>
    <row r="555" spans="1:5" x14ac:dyDescent="0.2">
      <c r="A555" s="85">
        <v>545</v>
      </c>
      <c r="B555" s="96">
        <f t="shared" ca="1" si="8"/>
        <v>861427.66733961029</v>
      </c>
      <c r="C555" s="59"/>
      <c r="D555" s="59"/>
      <c r="E555" s="59"/>
    </row>
    <row r="556" spans="1:5" x14ac:dyDescent="0.2">
      <c r="A556" s="85">
        <v>546</v>
      </c>
      <c r="B556" s="96">
        <f t="shared" ca="1" si="8"/>
        <v>935653.53076017904</v>
      </c>
      <c r="C556" s="59"/>
      <c r="D556" s="59"/>
      <c r="E556" s="59"/>
    </row>
    <row r="557" spans="1:5" x14ac:dyDescent="0.2">
      <c r="A557" s="85">
        <v>547</v>
      </c>
      <c r="B557" s="96">
        <f t="shared" ca="1" si="8"/>
        <v>991590.43445236224</v>
      </c>
      <c r="C557" s="59"/>
      <c r="D557" s="59"/>
      <c r="E557" s="59"/>
    </row>
    <row r="558" spans="1:5" x14ac:dyDescent="0.2">
      <c r="A558" s="85">
        <v>548</v>
      </c>
      <c r="B558" s="96">
        <f t="shared" ca="1" si="8"/>
        <v>958239.9043439026</v>
      </c>
      <c r="C558" s="59"/>
      <c r="D558" s="59"/>
      <c r="E558" s="59"/>
    </row>
    <row r="559" spans="1:5" x14ac:dyDescent="0.2">
      <c r="A559" s="85">
        <v>549</v>
      </c>
      <c r="B559" s="96">
        <f t="shared" ca="1" si="8"/>
        <v>737968.25304683263</v>
      </c>
      <c r="C559" s="59"/>
      <c r="D559" s="59"/>
      <c r="E559" s="59"/>
    </row>
    <row r="560" spans="1:5" x14ac:dyDescent="0.2">
      <c r="A560" s="85">
        <v>550</v>
      </c>
      <c r="B560" s="96">
        <f t="shared" ca="1" si="8"/>
        <v>974512.96041904553</v>
      </c>
      <c r="C560" s="59"/>
      <c r="D560" s="59"/>
      <c r="E560" s="59"/>
    </row>
    <row r="561" spans="1:5" x14ac:dyDescent="0.2">
      <c r="A561" s="85">
        <v>551</v>
      </c>
      <c r="B561" s="96">
        <f t="shared" ca="1" si="8"/>
        <v>911059.87265654735</v>
      </c>
      <c r="C561" s="59"/>
      <c r="D561" s="59"/>
      <c r="E561" s="59"/>
    </row>
    <row r="562" spans="1:5" x14ac:dyDescent="0.2">
      <c r="A562" s="85">
        <v>552</v>
      </c>
      <c r="B562" s="96">
        <f t="shared" ca="1" si="8"/>
        <v>939054.15809205989</v>
      </c>
      <c r="C562" s="59"/>
      <c r="D562" s="59"/>
      <c r="E562" s="59"/>
    </row>
    <row r="563" spans="1:5" x14ac:dyDescent="0.2">
      <c r="A563" s="85">
        <v>553</v>
      </c>
      <c r="B563" s="96">
        <f t="shared" ca="1" si="8"/>
        <v>807681.6830213787</v>
      </c>
      <c r="C563" s="59"/>
      <c r="D563" s="59"/>
      <c r="E563" s="59"/>
    </row>
    <row r="564" spans="1:5" x14ac:dyDescent="0.2">
      <c r="A564" s="85">
        <v>554</v>
      </c>
      <c r="B564" s="96">
        <f t="shared" ca="1" si="8"/>
        <v>952406.61595552205</v>
      </c>
      <c r="C564" s="59"/>
      <c r="D564" s="59"/>
      <c r="E564" s="59"/>
    </row>
    <row r="565" spans="1:5" x14ac:dyDescent="0.2">
      <c r="A565" s="85">
        <v>555</v>
      </c>
      <c r="B565" s="96">
        <f t="shared" ca="1" si="8"/>
        <v>693922.27519484749</v>
      </c>
      <c r="C565" s="59"/>
      <c r="D565" s="59"/>
      <c r="E565" s="59"/>
    </row>
    <row r="566" spans="1:5" x14ac:dyDescent="0.2">
      <c r="A566" s="85">
        <v>556</v>
      </c>
      <c r="B566" s="96">
        <f t="shared" ca="1" si="8"/>
        <v>1023403.9362123907</v>
      </c>
      <c r="C566" s="59"/>
      <c r="D566" s="59"/>
      <c r="E566" s="59"/>
    </row>
    <row r="567" spans="1:5" x14ac:dyDescent="0.2">
      <c r="A567" s="85">
        <v>557</v>
      </c>
      <c r="B567" s="96">
        <f t="shared" ca="1" si="8"/>
        <v>1052973.1627648566</v>
      </c>
      <c r="C567" s="59"/>
      <c r="D567" s="59"/>
      <c r="E567" s="59"/>
    </row>
    <row r="568" spans="1:5" x14ac:dyDescent="0.2">
      <c r="A568" s="85">
        <v>558</v>
      </c>
      <c r="B568" s="96">
        <f t="shared" ca="1" si="8"/>
        <v>783995.37879568094</v>
      </c>
      <c r="C568" s="59"/>
      <c r="D568" s="59"/>
      <c r="E568" s="59"/>
    </row>
    <row r="569" spans="1:5" x14ac:dyDescent="0.2">
      <c r="A569" s="85">
        <v>559</v>
      </c>
      <c r="B569" s="96">
        <f t="shared" ca="1" si="8"/>
        <v>839809.84117039957</v>
      </c>
      <c r="C569" s="59"/>
      <c r="D569" s="59"/>
      <c r="E569" s="59"/>
    </row>
    <row r="570" spans="1:5" x14ac:dyDescent="0.2">
      <c r="A570" s="85">
        <v>560</v>
      </c>
      <c r="B570" s="96">
        <f t="shared" ca="1" si="8"/>
        <v>706765.68509659532</v>
      </c>
      <c r="C570" s="59"/>
      <c r="D570" s="59"/>
      <c r="E570" s="59"/>
    </row>
    <row r="571" spans="1:5" x14ac:dyDescent="0.2">
      <c r="A571" s="85">
        <v>561</v>
      </c>
      <c r="B571" s="96">
        <f t="shared" ca="1" si="8"/>
        <v>739742.01793717942</v>
      </c>
      <c r="C571" s="59"/>
      <c r="D571" s="59"/>
      <c r="E571" s="59"/>
    </row>
    <row r="572" spans="1:5" x14ac:dyDescent="0.2">
      <c r="A572" s="85">
        <v>562</v>
      </c>
      <c r="B572" s="96">
        <f t="shared" ca="1" si="8"/>
        <v>1165952.3082053135</v>
      </c>
      <c r="C572" s="59"/>
      <c r="D572" s="59"/>
      <c r="E572" s="59"/>
    </row>
    <row r="573" spans="1:5" x14ac:dyDescent="0.2">
      <c r="A573" s="85">
        <v>563</v>
      </c>
      <c r="B573" s="96">
        <f t="shared" ca="1" si="8"/>
        <v>845532.8344908678</v>
      </c>
      <c r="C573" s="59"/>
      <c r="D573" s="59"/>
      <c r="E573" s="59"/>
    </row>
    <row r="574" spans="1:5" x14ac:dyDescent="0.2">
      <c r="A574" s="85">
        <v>564</v>
      </c>
      <c r="B574" s="96">
        <f t="shared" ca="1" si="8"/>
        <v>836957.43752025254</v>
      </c>
      <c r="C574" s="59"/>
      <c r="D574" s="59"/>
      <c r="E574" s="59"/>
    </row>
    <row r="575" spans="1:5" x14ac:dyDescent="0.2">
      <c r="A575" s="85">
        <v>565</v>
      </c>
      <c r="B575" s="96">
        <f t="shared" ca="1" si="8"/>
        <v>980473.51221010997</v>
      </c>
      <c r="C575" s="59"/>
      <c r="D575" s="59"/>
      <c r="E575" s="59"/>
    </row>
    <row r="576" spans="1:5" x14ac:dyDescent="0.2">
      <c r="A576" s="85">
        <v>566</v>
      </c>
      <c r="B576" s="96">
        <f t="shared" ca="1" si="8"/>
        <v>899502.46976313717</v>
      </c>
      <c r="C576" s="59"/>
      <c r="D576" s="59"/>
      <c r="E576" s="59"/>
    </row>
    <row r="577" spans="1:5" x14ac:dyDescent="0.2">
      <c r="A577" s="85">
        <v>567</v>
      </c>
      <c r="B577" s="96">
        <f t="shared" ca="1" si="8"/>
        <v>760598.54203326884</v>
      </c>
      <c r="C577" s="59"/>
      <c r="D577" s="59"/>
      <c r="E577" s="59"/>
    </row>
    <row r="578" spans="1:5" x14ac:dyDescent="0.2">
      <c r="A578" s="85">
        <v>568</v>
      </c>
      <c r="B578" s="96">
        <f t="shared" ca="1" si="8"/>
        <v>1076139.365988485</v>
      </c>
      <c r="C578" s="59"/>
      <c r="D578" s="59"/>
      <c r="E578" s="59"/>
    </row>
    <row r="579" spans="1:5" x14ac:dyDescent="0.2">
      <c r="A579" s="85">
        <v>569</v>
      </c>
      <c r="B579" s="96">
        <f t="shared" ca="1" si="8"/>
        <v>1029404.0910049746</v>
      </c>
      <c r="C579" s="59"/>
      <c r="D579" s="59"/>
      <c r="E579" s="59"/>
    </row>
    <row r="580" spans="1:5" x14ac:dyDescent="0.2">
      <c r="A580" s="85">
        <v>570</v>
      </c>
      <c r="B580" s="96">
        <f t="shared" ca="1" si="8"/>
        <v>887721.50798951497</v>
      </c>
      <c r="C580" s="59"/>
      <c r="D580" s="59"/>
      <c r="E580" s="59"/>
    </row>
    <row r="581" spans="1:5" x14ac:dyDescent="0.2">
      <c r="A581" s="85">
        <v>571</v>
      </c>
      <c r="B581" s="96">
        <f t="shared" ca="1" si="8"/>
        <v>720338.84731388837</v>
      </c>
      <c r="C581" s="59"/>
      <c r="D581" s="59"/>
      <c r="E581" s="59"/>
    </row>
    <row r="582" spans="1:5" x14ac:dyDescent="0.2">
      <c r="A582" s="85">
        <v>572</v>
      </c>
      <c r="B582" s="96">
        <f t="shared" ca="1" si="8"/>
        <v>961546.86822534644</v>
      </c>
      <c r="C582" s="59"/>
      <c r="D582" s="59"/>
      <c r="E582" s="59"/>
    </row>
    <row r="583" spans="1:5" x14ac:dyDescent="0.2">
      <c r="A583" s="85">
        <v>573</v>
      </c>
      <c r="B583" s="96">
        <f t="shared" ca="1" si="8"/>
        <v>974984.98755121767</v>
      </c>
      <c r="C583" s="59"/>
      <c r="D583" s="59"/>
      <c r="E583" s="59"/>
    </row>
    <row r="584" spans="1:5" x14ac:dyDescent="0.2">
      <c r="A584" s="85">
        <v>574</v>
      </c>
      <c r="B584" s="96">
        <f t="shared" ca="1" si="8"/>
        <v>731642.83943386935</v>
      </c>
      <c r="C584" s="59"/>
      <c r="D584" s="59"/>
      <c r="E584" s="59"/>
    </row>
    <row r="585" spans="1:5" x14ac:dyDescent="0.2">
      <c r="A585" s="85">
        <v>575</v>
      </c>
      <c r="B585" s="96">
        <f t="shared" ca="1" si="8"/>
        <v>813311.0701225783</v>
      </c>
      <c r="C585" s="59"/>
      <c r="D585" s="59"/>
      <c r="E585" s="59"/>
    </row>
    <row r="586" spans="1:5" x14ac:dyDescent="0.2">
      <c r="A586" s="85">
        <v>576</v>
      </c>
      <c r="B586" s="96">
        <f t="shared" ca="1" si="8"/>
        <v>872411.75687276851</v>
      </c>
      <c r="C586" s="59"/>
      <c r="D586" s="59"/>
      <c r="E586" s="59"/>
    </row>
    <row r="587" spans="1:5" x14ac:dyDescent="0.2">
      <c r="A587" s="85">
        <v>577</v>
      </c>
      <c r="B587" s="96">
        <f t="shared" ref="B587:B650" ca="1" si="9">NORMINV(RAND(),B$4,B$5)</f>
        <v>957443.42338354699</v>
      </c>
      <c r="C587" s="59"/>
      <c r="D587" s="59"/>
      <c r="E587" s="59"/>
    </row>
    <row r="588" spans="1:5" x14ac:dyDescent="0.2">
      <c r="A588" s="85">
        <v>578</v>
      </c>
      <c r="B588" s="96">
        <f t="shared" ca="1" si="9"/>
        <v>808026.96156185283</v>
      </c>
      <c r="C588" s="59"/>
      <c r="D588" s="59"/>
      <c r="E588" s="59"/>
    </row>
    <row r="589" spans="1:5" x14ac:dyDescent="0.2">
      <c r="A589" s="85">
        <v>579</v>
      </c>
      <c r="B589" s="96">
        <f t="shared" ca="1" si="9"/>
        <v>1076763.9481719697</v>
      </c>
      <c r="C589" s="59"/>
      <c r="D589" s="59"/>
      <c r="E589" s="59"/>
    </row>
    <row r="590" spans="1:5" x14ac:dyDescent="0.2">
      <c r="A590" s="85">
        <v>580</v>
      </c>
      <c r="B590" s="96">
        <f t="shared" ca="1" si="9"/>
        <v>811472.86748444661</v>
      </c>
      <c r="C590" s="59"/>
      <c r="D590" s="59"/>
      <c r="E590" s="59"/>
    </row>
    <row r="591" spans="1:5" x14ac:dyDescent="0.2">
      <c r="A591" s="85">
        <v>581</v>
      </c>
      <c r="B591" s="96">
        <f t="shared" ca="1" si="9"/>
        <v>975989.46634681872</v>
      </c>
      <c r="C591" s="59"/>
      <c r="D591" s="59"/>
      <c r="E591" s="59"/>
    </row>
    <row r="592" spans="1:5" x14ac:dyDescent="0.2">
      <c r="A592" s="85">
        <v>582</v>
      </c>
      <c r="B592" s="96">
        <f t="shared" ca="1" si="9"/>
        <v>790246.40621364338</v>
      </c>
      <c r="C592" s="59"/>
      <c r="D592" s="59"/>
      <c r="E592" s="59"/>
    </row>
    <row r="593" spans="1:5" x14ac:dyDescent="0.2">
      <c r="A593" s="85">
        <v>583</v>
      </c>
      <c r="B593" s="96">
        <f t="shared" ca="1" si="9"/>
        <v>987932.46249928803</v>
      </c>
      <c r="C593" s="59"/>
      <c r="D593" s="59"/>
      <c r="E593" s="59"/>
    </row>
    <row r="594" spans="1:5" x14ac:dyDescent="0.2">
      <c r="A594" s="85">
        <v>584</v>
      </c>
      <c r="B594" s="96">
        <f t="shared" ca="1" si="9"/>
        <v>1002031.9095534987</v>
      </c>
      <c r="C594" s="59"/>
      <c r="D594" s="59"/>
      <c r="E594" s="59"/>
    </row>
    <row r="595" spans="1:5" x14ac:dyDescent="0.2">
      <c r="A595" s="85">
        <v>585</v>
      </c>
      <c r="B595" s="96">
        <f t="shared" ca="1" si="9"/>
        <v>976220.36781067529</v>
      </c>
      <c r="C595" s="59"/>
      <c r="D595" s="59"/>
      <c r="E595" s="59"/>
    </row>
    <row r="596" spans="1:5" x14ac:dyDescent="0.2">
      <c r="A596" s="85">
        <v>586</v>
      </c>
      <c r="B596" s="96">
        <f t="shared" ca="1" si="9"/>
        <v>1060627.0910190933</v>
      </c>
      <c r="C596" s="59"/>
      <c r="D596" s="59"/>
      <c r="E596" s="59"/>
    </row>
    <row r="597" spans="1:5" x14ac:dyDescent="0.2">
      <c r="A597" s="85">
        <v>587</v>
      </c>
      <c r="B597" s="96">
        <f t="shared" ca="1" si="9"/>
        <v>918152.95143480273</v>
      </c>
      <c r="C597" s="59"/>
      <c r="D597" s="59"/>
      <c r="E597" s="59"/>
    </row>
    <row r="598" spans="1:5" x14ac:dyDescent="0.2">
      <c r="A598" s="85">
        <v>588</v>
      </c>
      <c r="B598" s="96">
        <f t="shared" ca="1" si="9"/>
        <v>794448.20386903686</v>
      </c>
      <c r="C598" s="59"/>
      <c r="D598" s="59"/>
      <c r="E598" s="59"/>
    </row>
    <row r="599" spans="1:5" x14ac:dyDescent="0.2">
      <c r="A599" s="85">
        <v>589</v>
      </c>
      <c r="B599" s="96">
        <f t="shared" ca="1" si="9"/>
        <v>802134.39222599322</v>
      </c>
      <c r="C599" s="59"/>
      <c r="D599" s="59"/>
      <c r="E599" s="59"/>
    </row>
    <row r="600" spans="1:5" x14ac:dyDescent="0.2">
      <c r="A600" s="85">
        <v>590</v>
      </c>
      <c r="B600" s="96">
        <f t="shared" ca="1" si="9"/>
        <v>1002344.7952558575</v>
      </c>
      <c r="C600" s="59"/>
      <c r="D600" s="59"/>
      <c r="E600" s="59"/>
    </row>
    <row r="601" spans="1:5" x14ac:dyDescent="0.2">
      <c r="A601" s="85">
        <v>591</v>
      </c>
      <c r="B601" s="96">
        <f t="shared" ca="1" si="9"/>
        <v>927076.74906161858</v>
      </c>
      <c r="C601" s="59"/>
      <c r="D601" s="59"/>
      <c r="E601" s="59"/>
    </row>
    <row r="602" spans="1:5" x14ac:dyDescent="0.2">
      <c r="A602" s="85">
        <v>592</v>
      </c>
      <c r="B602" s="96">
        <f t="shared" ca="1" si="9"/>
        <v>861164.86984412291</v>
      </c>
      <c r="C602" s="59"/>
      <c r="D602" s="59"/>
      <c r="E602" s="59"/>
    </row>
    <row r="603" spans="1:5" x14ac:dyDescent="0.2">
      <c r="A603" s="85">
        <v>593</v>
      </c>
      <c r="B603" s="96">
        <f t="shared" ca="1" si="9"/>
        <v>1138862.7140241964</v>
      </c>
      <c r="C603" s="59"/>
      <c r="D603" s="59"/>
      <c r="E603" s="59"/>
    </row>
    <row r="604" spans="1:5" x14ac:dyDescent="0.2">
      <c r="A604" s="85">
        <v>594</v>
      </c>
      <c r="B604" s="96">
        <f t="shared" ca="1" si="9"/>
        <v>964090.78030889551</v>
      </c>
      <c r="C604" s="59"/>
      <c r="D604" s="59"/>
      <c r="E604" s="59"/>
    </row>
    <row r="605" spans="1:5" x14ac:dyDescent="0.2">
      <c r="A605" s="85">
        <v>595</v>
      </c>
      <c r="B605" s="96">
        <f t="shared" ca="1" si="9"/>
        <v>931169.61505712231</v>
      </c>
      <c r="C605" s="59"/>
      <c r="D605" s="59"/>
      <c r="E605" s="59"/>
    </row>
    <row r="606" spans="1:5" x14ac:dyDescent="0.2">
      <c r="A606" s="85">
        <v>596</v>
      </c>
      <c r="B606" s="96">
        <f t="shared" ca="1" si="9"/>
        <v>866529.6738664601</v>
      </c>
      <c r="C606" s="59"/>
      <c r="D606" s="59"/>
      <c r="E606" s="59"/>
    </row>
    <row r="607" spans="1:5" x14ac:dyDescent="0.2">
      <c r="A607" s="85">
        <v>597</v>
      </c>
      <c r="B607" s="96">
        <f t="shared" ca="1" si="9"/>
        <v>983135.89841296093</v>
      </c>
      <c r="C607" s="59"/>
      <c r="D607" s="59"/>
      <c r="E607" s="59"/>
    </row>
    <row r="608" spans="1:5" x14ac:dyDescent="0.2">
      <c r="A608" s="85">
        <v>598</v>
      </c>
      <c r="B608" s="96">
        <f t="shared" ca="1" si="9"/>
        <v>906741.68864943343</v>
      </c>
      <c r="C608" s="59"/>
      <c r="D608" s="59"/>
      <c r="E608" s="59"/>
    </row>
    <row r="609" spans="1:5" x14ac:dyDescent="0.2">
      <c r="A609" s="85">
        <v>599</v>
      </c>
      <c r="B609" s="96">
        <f t="shared" ca="1" si="9"/>
        <v>1013712.995606798</v>
      </c>
      <c r="C609" s="59"/>
      <c r="D609" s="59"/>
      <c r="E609" s="59"/>
    </row>
    <row r="610" spans="1:5" x14ac:dyDescent="0.2">
      <c r="A610" s="85">
        <v>600</v>
      </c>
      <c r="B610" s="96">
        <f t="shared" ca="1" si="9"/>
        <v>820684.53516393271</v>
      </c>
      <c r="C610" s="59"/>
      <c r="D610" s="59"/>
      <c r="E610" s="59"/>
    </row>
    <row r="611" spans="1:5" x14ac:dyDescent="0.2">
      <c r="A611" s="85">
        <v>601</v>
      </c>
      <c r="B611" s="96">
        <f t="shared" ca="1" si="9"/>
        <v>872590.09729674039</v>
      </c>
      <c r="C611" s="59"/>
      <c r="D611" s="59"/>
      <c r="E611" s="59"/>
    </row>
    <row r="612" spans="1:5" x14ac:dyDescent="0.2">
      <c r="A612" s="85">
        <v>602</v>
      </c>
      <c r="B612" s="96">
        <f t="shared" ca="1" si="9"/>
        <v>1037335.6274475676</v>
      </c>
      <c r="C612" s="59"/>
      <c r="D612" s="59"/>
      <c r="E612" s="59"/>
    </row>
    <row r="613" spans="1:5" x14ac:dyDescent="0.2">
      <c r="A613" s="85">
        <v>603</v>
      </c>
      <c r="B613" s="96">
        <f t="shared" ca="1" si="9"/>
        <v>746512.52300779452</v>
      </c>
      <c r="C613" s="59"/>
      <c r="D613" s="59"/>
      <c r="E613" s="59"/>
    </row>
    <row r="614" spans="1:5" x14ac:dyDescent="0.2">
      <c r="A614" s="85">
        <v>604</v>
      </c>
      <c r="B614" s="96">
        <f t="shared" ca="1" si="9"/>
        <v>771979.19477754959</v>
      </c>
      <c r="C614" s="59"/>
      <c r="D614" s="59"/>
      <c r="E614" s="59"/>
    </row>
    <row r="615" spans="1:5" x14ac:dyDescent="0.2">
      <c r="A615" s="85">
        <v>605</v>
      </c>
      <c r="B615" s="96">
        <f t="shared" ca="1" si="9"/>
        <v>713537.58305162727</v>
      </c>
      <c r="C615" s="59"/>
      <c r="D615" s="59"/>
      <c r="E615" s="59"/>
    </row>
    <row r="616" spans="1:5" x14ac:dyDescent="0.2">
      <c r="A616" s="85">
        <v>606</v>
      </c>
      <c r="B616" s="96">
        <f t="shared" ca="1" si="9"/>
        <v>788238.54022990097</v>
      </c>
      <c r="C616" s="59"/>
      <c r="D616" s="59"/>
      <c r="E616" s="59"/>
    </row>
    <row r="617" spans="1:5" x14ac:dyDescent="0.2">
      <c r="A617" s="85">
        <v>607</v>
      </c>
      <c r="B617" s="96">
        <f t="shared" ca="1" si="9"/>
        <v>932122.55463481531</v>
      </c>
      <c r="C617" s="59"/>
      <c r="D617" s="59"/>
      <c r="E617" s="59"/>
    </row>
    <row r="618" spans="1:5" x14ac:dyDescent="0.2">
      <c r="A618" s="85">
        <v>608</v>
      </c>
      <c r="B618" s="96">
        <f t="shared" ca="1" si="9"/>
        <v>762638.58972690569</v>
      </c>
      <c r="C618" s="59"/>
      <c r="D618" s="59"/>
      <c r="E618" s="59"/>
    </row>
    <row r="619" spans="1:5" x14ac:dyDescent="0.2">
      <c r="A619" s="85">
        <v>609</v>
      </c>
      <c r="B619" s="96">
        <f t="shared" ca="1" si="9"/>
        <v>1043857.3613680808</v>
      </c>
      <c r="C619" s="59"/>
      <c r="D619" s="59"/>
      <c r="E619" s="59"/>
    </row>
    <row r="620" spans="1:5" x14ac:dyDescent="0.2">
      <c r="A620" s="85">
        <v>610</v>
      </c>
      <c r="B620" s="96">
        <f t="shared" ca="1" si="9"/>
        <v>837289.02265620662</v>
      </c>
      <c r="C620" s="59"/>
      <c r="D620" s="59"/>
      <c r="E620" s="59"/>
    </row>
    <row r="621" spans="1:5" x14ac:dyDescent="0.2">
      <c r="A621" s="85">
        <v>611</v>
      </c>
      <c r="B621" s="96">
        <f t="shared" ca="1" si="9"/>
        <v>946209.07784928149</v>
      </c>
      <c r="C621" s="59"/>
      <c r="D621" s="59"/>
      <c r="E621" s="59"/>
    </row>
    <row r="622" spans="1:5" x14ac:dyDescent="0.2">
      <c r="A622" s="85">
        <v>612</v>
      </c>
      <c r="B622" s="96">
        <f t="shared" ca="1" si="9"/>
        <v>897039.0621979417</v>
      </c>
      <c r="C622" s="59"/>
      <c r="D622" s="59"/>
      <c r="E622" s="59"/>
    </row>
    <row r="623" spans="1:5" x14ac:dyDescent="0.2">
      <c r="A623" s="85">
        <v>613</v>
      </c>
      <c r="B623" s="96">
        <f t="shared" ca="1" si="9"/>
        <v>1088607.5572741823</v>
      </c>
      <c r="C623" s="59"/>
      <c r="D623" s="59"/>
      <c r="E623" s="59"/>
    </row>
    <row r="624" spans="1:5" x14ac:dyDescent="0.2">
      <c r="A624" s="85">
        <v>614</v>
      </c>
      <c r="B624" s="96">
        <f t="shared" ca="1" si="9"/>
        <v>926873.090921561</v>
      </c>
      <c r="C624" s="59"/>
      <c r="D624" s="59"/>
      <c r="E624" s="59"/>
    </row>
    <row r="625" spans="1:5" x14ac:dyDescent="0.2">
      <c r="A625" s="85">
        <v>615</v>
      </c>
      <c r="B625" s="96">
        <f t="shared" ca="1" si="9"/>
        <v>899561.48561257625</v>
      </c>
      <c r="C625" s="59"/>
      <c r="D625" s="59"/>
      <c r="E625" s="59"/>
    </row>
    <row r="626" spans="1:5" x14ac:dyDescent="0.2">
      <c r="A626" s="85">
        <v>616</v>
      </c>
      <c r="B626" s="96">
        <f t="shared" ca="1" si="9"/>
        <v>945958.49662900146</v>
      </c>
      <c r="C626" s="59"/>
      <c r="D626" s="59"/>
      <c r="E626" s="59"/>
    </row>
    <row r="627" spans="1:5" x14ac:dyDescent="0.2">
      <c r="A627" s="85">
        <v>617</v>
      </c>
      <c r="B627" s="96">
        <f t="shared" ca="1" si="9"/>
        <v>1188203.731795491</v>
      </c>
      <c r="C627" s="59"/>
      <c r="D627" s="59"/>
      <c r="E627" s="59"/>
    </row>
    <row r="628" spans="1:5" x14ac:dyDescent="0.2">
      <c r="A628" s="85">
        <v>618</v>
      </c>
      <c r="B628" s="96">
        <f t="shared" ca="1" si="9"/>
        <v>1043326.9658490686</v>
      </c>
      <c r="C628" s="59"/>
      <c r="D628" s="59"/>
      <c r="E628" s="59"/>
    </row>
    <row r="629" spans="1:5" x14ac:dyDescent="0.2">
      <c r="A629" s="85">
        <v>619</v>
      </c>
      <c r="B629" s="96">
        <f t="shared" ca="1" si="9"/>
        <v>864858.80631469551</v>
      </c>
      <c r="C629" s="59"/>
      <c r="D629" s="59"/>
      <c r="E629" s="59"/>
    </row>
    <row r="630" spans="1:5" x14ac:dyDescent="0.2">
      <c r="A630" s="85">
        <v>620</v>
      </c>
      <c r="B630" s="96">
        <f t="shared" ca="1" si="9"/>
        <v>1035638.4429634393</v>
      </c>
      <c r="C630" s="59"/>
      <c r="D630" s="59"/>
      <c r="E630" s="59"/>
    </row>
    <row r="631" spans="1:5" x14ac:dyDescent="0.2">
      <c r="A631" s="85">
        <v>621</v>
      </c>
      <c r="B631" s="96">
        <f t="shared" ca="1" si="9"/>
        <v>993769.16009210807</v>
      </c>
      <c r="C631" s="59"/>
      <c r="D631" s="59"/>
      <c r="E631" s="59"/>
    </row>
    <row r="632" spans="1:5" x14ac:dyDescent="0.2">
      <c r="A632" s="85">
        <v>622</v>
      </c>
      <c r="B632" s="96">
        <f t="shared" ca="1" si="9"/>
        <v>923537.66525349126</v>
      </c>
      <c r="C632" s="59"/>
      <c r="D632" s="59"/>
      <c r="E632" s="59"/>
    </row>
    <row r="633" spans="1:5" x14ac:dyDescent="0.2">
      <c r="A633" s="85">
        <v>623</v>
      </c>
      <c r="B633" s="96">
        <f t="shared" ca="1" si="9"/>
        <v>940662.61427534651</v>
      </c>
      <c r="C633" s="59"/>
      <c r="D633" s="59"/>
      <c r="E633" s="59"/>
    </row>
    <row r="634" spans="1:5" x14ac:dyDescent="0.2">
      <c r="A634" s="85">
        <v>624</v>
      </c>
      <c r="B634" s="96">
        <f t="shared" ca="1" si="9"/>
        <v>1019090.052233502</v>
      </c>
      <c r="C634" s="59"/>
      <c r="D634" s="59"/>
      <c r="E634" s="59"/>
    </row>
    <row r="635" spans="1:5" x14ac:dyDescent="0.2">
      <c r="A635" s="85">
        <v>625</v>
      </c>
      <c r="B635" s="96">
        <f t="shared" ca="1" si="9"/>
        <v>1028704.7422582156</v>
      </c>
      <c r="C635" s="59"/>
      <c r="D635" s="59"/>
      <c r="E635" s="59"/>
    </row>
    <row r="636" spans="1:5" x14ac:dyDescent="0.2">
      <c r="A636" s="85">
        <v>626</v>
      </c>
      <c r="B636" s="96">
        <f t="shared" ca="1" si="9"/>
        <v>980827.4169908656</v>
      </c>
      <c r="C636" s="59"/>
      <c r="D636" s="59"/>
      <c r="E636" s="59"/>
    </row>
    <row r="637" spans="1:5" x14ac:dyDescent="0.2">
      <c r="A637" s="85">
        <v>627</v>
      </c>
      <c r="B637" s="96">
        <f t="shared" ca="1" si="9"/>
        <v>933392.22265370539</v>
      </c>
      <c r="C637" s="59"/>
      <c r="D637" s="59"/>
      <c r="E637" s="59"/>
    </row>
    <row r="638" spans="1:5" x14ac:dyDescent="0.2">
      <c r="A638" s="85">
        <v>628</v>
      </c>
      <c r="B638" s="96">
        <f t="shared" ca="1" si="9"/>
        <v>933997.54253476777</v>
      </c>
      <c r="C638" s="59"/>
      <c r="D638" s="59"/>
      <c r="E638" s="59"/>
    </row>
    <row r="639" spans="1:5" x14ac:dyDescent="0.2">
      <c r="A639" s="85">
        <v>629</v>
      </c>
      <c r="B639" s="96">
        <f t="shared" ca="1" si="9"/>
        <v>972191.28348652727</v>
      </c>
      <c r="C639" s="59"/>
      <c r="D639" s="59"/>
      <c r="E639" s="59"/>
    </row>
    <row r="640" spans="1:5" x14ac:dyDescent="0.2">
      <c r="A640" s="85">
        <v>630</v>
      </c>
      <c r="B640" s="96">
        <f t="shared" ca="1" si="9"/>
        <v>959981.96018458996</v>
      </c>
      <c r="C640" s="59"/>
      <c r="D640" s="59"/>
      <c r="E640" s="59"/>
    </row>
    <row r="641" spans="1:5" x14ac:dyDescent="0.2">
      <c r="A641" s="85">
        <v>631</v>
      </c>
      <c r="B641" s="96">
        <f t="shared" ca="1" si="9"/>
        <v>1097589.3525993223</v>
      </c>
      <c r="C641" s="59"/>
      <c r="D641" s="59"/>
      <c r="E641" s="59"/>
    </row>
    <row r="642" spans="1:5" x14ac:dyDescent="0.2">
      <c r="A642" s="85">
        <v>632</v>
      </c>
      <c r="B642" s="96">
        <f t="shared" ca="1" si="9"/>
        <v>987365.39132600534</v>
      </c>
      <c r="C642" s="59"/>
      <c r="D642" s="59"/>
      <c r="E642" s="59"/>
    </row>
    <row r="643" spans="1:5" x14ac:dyDescent="0.2">
      <c r="A643" s="85">
        <v>633</v>
      </c>
      <c r="B643" s="96">
        <f t="shared" ca="1" si="9"/>
        <v>825981.38094018563</v>
      </c>
      <c r="C643" s="59"/>
      <c r="D643" s="59"/>
      <c r="E643" s="59"/>
    </row>
    <row r="644" spans="1:5" x14ac:dyDescent="0.2">
      <c r="A644" s="85">
        <v>634</v>
      </c>
      <c r="B644" s="96">
        <f t="shared" ca="1" si="9"/>
        <v>873892.55679163814</v>
      </c>
      <c r="C644" s="59"/>
      <c r="D644" s="59"/>
      <c r="E644" s="59"/>
    </row>
    <row r="645" spans="1:5" x14ac:dyDescent="0.2">
      <c r="A645" s="85">
        <v>635</v>
      </c>
      <c r="B645" s="96">
        <f t="shared" ca="1" si="9"/>
        <v>776917.5876769888</v>
      </c>
      <c r="C645" s="59"/>
      <c r="D645" s="59"/>
      <c r="E645" s="59"/>
    </row>
    <row r="646" spans="1:5" x14ac:dyDescent="0.2">
      <c r="A646" s="85">
        <v>636</v>
      </c>
      <c r="B646" s="96">
        <f t="shared" ca="1" si="9"/>
        <v>1032978.8714085047</v>
      </c>
      <c r="C646" s="59"/>
      <c r="D646" s="59"/>
      <c r="E646" s="59"/>
    </row>
    <row r="647" spans="1:5" x14ac:dyDescent="0.2">
      <c r="A647" s="85">
        <v>637</v>
      </c>
      <c r="B647" s="96">
        <f t="shared" ca="1" si="9"/>
        <v>1085109.0907930259</v>
      </c>
      <c r="C647" s="59"/>
      <c r="D647" s="59"/>
      <c r="E647" s="59"/>
    </row>
    <row r="648" spans="1:5" x14ac:dyDescent="0.2">
      <c r="A648" s="85">
        <v>638</v>
      </c>
      <c r="B648" s="96">
        <f t="shared" ca="1" si="9"/>
        <v>917005.0596180273</v>
      </c>
      <c r="C648" s="59"/>
      <c r="D648" s="59"/>
      <c r="E648" s="59"/>
    </row>
    <row r="649" spans="1:5" x14ac:dyDescent="0.2">
      <c r="A649" s="85">
        <v>639</v>
      </c>
      <c r="B649" s="96">
        <f t="shared" ca="1" si="9"/>
        <v>673184.14499431639</v>
      </c>
      <c r="C649" s="59"/>
      <c r="D649" s="59"/>
      <c r="E649" s="59"/>
    </row>
    <row r="650" spans="1:5" x14ac:dyDescent="0.2">
      <c r="A650" s="85">
        <v>640</v>
      </c>
      <c r="B650" s="96">
        <f t="shared" ca="1" si="9"/>
        <v>838856.39515410247</v>
      </c>
      <c r="C650" s="59"/>
      <c r="D650" s="59"/>
      <c r="E650" s="59"/>
    </row>
    <row r="651" spans="1:5" x14ac:dyDescent="0.2">
      <c r="A651" s="85">
        <v>641</v>
      </c>
      <c r="B651" s="96">
        <f t="shared" ref="B651:B714" ca="1" si="10">NORMINV(RAND(),B$4,B$5)</f>
        <v>1072791.3637598369</v>
      </c>
      <c r="C651" s="59"/>
      <c r="D651" s="59"/>
      <c r="E651" s="59"/>
    </row>
    <row r="652" spans="1:5" x14ac:dyDescent="0.2">
      <c r="A652" s="85">
        <v>642</v>
      </c>
      <c r="B652" s="96">
        <f t="shared" ca="1" si="10"/>
        <v>970610.90047303855</v>
      </c>
      <c r="C652" s="59"/>
      <c r="D652" s="59"/>
      <c r="E652" s="59"/>
    </row>
    <row r="653" spans="1:5" x14ac:dyDescent="0.2">
      <c r="A653" s="85">
        <v>643</v>
      </c>
      <c r="B653" s="96">
        <f t="shared" ca="1" si="10"/>
        <v>890233.70973192493</v>
      </c>
      <c r="C653" s="59"/>
      <c r="D653" s="59"/>
      <c r="E653" s="59"/>
    </row>
    <row r="654" spans="1:5" x14ac:dyDescent="0.2">
      <c r="A654" s="85">
        <v>644</v>
      </c>
      <c r="B654" s="96">
        <f t="shared" ca="1" si="10"/>
        <v>978709.96725909004</v>
      </c>
      <c r="C654" s="59"/>
      <c r="D654" s="59"/>
      <c r="E654" s="59"/>
    </row>
    <row r="655" spans="1:5" x14ac:dyDescent="0.2">
      <c r="A655" s="85">
        <v>645</v>
      </c>
      <c r="B655" s="96">
        <f t="shared" ca="1" si="10"/>
        <v>838233.21121983649</v>
      </c>
      <c r="C655" s="59"/>
      <c r="D655" s="59"/>
      <c r="E655" s="59"/>
    </row>
    <row r="656" spans="1:5" x14ac:dyDescent="0.2">
      <c r="A656" s="85">
        <v>646</v>
      </c>
      <c r="B656" s="96">
        <f t="shared" ca="1" si="10"/>
        <v>898719.33761866949</v>
      </c>
      <c r="C656" s="59"/>
      <c r="D656" s="59"/>
      <c r="E656" s="59"/>
    </row>
    <row r="657" spans="1:5" x14ac:dyDescent="0.2">
      <c r="A657" s="85">
        <v>647</v>
      </c>
      <c r="B657" s="96">
        <f t="shared" ca="1" si="10"/>
        <v>989885.53762258682</v>
      </c>
      <c r="C657" s="59"/>
      <c r="D657" s="59"/>
      <c r="E657" s="59"/>
    </row>
    <row r="658" spans="1:5" x14ac:dyDescent="0.2">
      <c r="A658" s="85">
        <v>648</v>
      </c>
      <c r="B658" s="96">
        <f t="shared" ca="1" si="10"/>
        <v>1047949.9331842321</v>
      </c>
      <c r="C658" s="59"/>
      <c r="D658" s="59"/>
      <c r="E658" s="59"/>
    </row>
    <row r="659" spans="1:5" x14ac:dyDescent="0.2">
      <c r="A659" s="85">
        <v>649</v>
      </c>
      <c r="B659" s="96">
        <f t="shared" ca="1" si="10"/>
        <v>861483.70901581156</v>
      </c>
      <c r="C659" s="59"/>
      <c r="D659" s="59"/>
      <c r="E659" s="59"/>
    </row>
    <row r="660" spans="1:5" x14ac:dyDescent="0.2">
      <c r="A660" s="85">
        <v>650</v>
      </c>
      <c r="B660" s="96">
        <f t="shared" ca="1" si="10"/>
        <v>1049791.0176338868</v>
      </c>
      <c r="C660" s="59"/>
      <c r="D660" s="59"/>
      <c r="E660" s="59"/>
    </row>
    <row r="661" spans="1:5" x14ac:dyDescent="0.2">
      <c r="A661" s="85">
        <v>651</v>
      </c>
      <c r="B661" s="96">
        <f t="shared" ca="1" si="10"/>
        <v>1004192.0387637778</v>
      </c>
      <c r="C661" s="59"/>
      <c r="D661" s="59"/>
      <c r="E661" s="59"/>
    </row>
    <row r="662" spans="1:5" x14ac:dyDescent="0.2">
      <c r="A662" s="85">
        <v>652</v>
      </c>
      <c r="B662" s="96">
        <f t="shared" ca="1" si="10"/>
        <v>1013176.4057497595</v>
      </c>
      <c r="C662" s="59"/>
      <c r="D662" s="59"/>
      <c r="E662" s="59"/>
    </row>
    <row r="663" spans="1:5" x14ac:dyDescent="0.2">
      <c r="A663" s="85">
        <v>653</v>
      </c>
      <c r="B663" s="96">
        <f t="shared" ca="1" si="10"/>
        <v>919328.89944025094</v>
      </c>
      <c r="C663" s="59"/>
      <c r="D663" s="59"/>
      <c r="E663" s="59"/>
    </row>
    <row r="664" spans="1:5" x14ac:dyDescent="0.2">
      <c r="A664" s="85">
        <v>654</v>
      </c>
      <c r="B664" s="96">
        <f t="shared" ca="1" si="10"/>
        <v>899448.73435402079</v>
      </c>
      <c r="C664" s="59"/>
      <c r="D664" s="59"/>
      <c r="E664" s="59"/>
    </row>
    <row r="665" spans="1:5" x14ac:dyDescent="0.2">
      <c r="A665" s="85">
        <v>655</v>
      </c>
      <c r="B665" s="96">
        <f t="shared" ca="1" si="10"/>
        <v>895973.62582993612</v>
      </c>
      <c r="C665" s="59"/>
      <c r="D665" s="59"/>
      <c r="E665" s="59"/>
    </row>
    <row r="666" spans="1:5" x14ac:dyDescent="0.2">
      <c r="A666" s="85">
        <v>656</v>
      </c>
      <c r="B666" s="96">
        <f t="shared" ca="1" si="10"/>
        <v>904543.9334798964</v>
      </c>
      <c r="C666" s="59"/>
      <c r="D666" s="59"/>
      <c r="E666" s="59"/>
    </row>
    <row r="667" spans="1:5" x14ac:dyDescent="0.2">
      <c r="A667" s="85">
        <v>657</v>
      </c>
      <c r="B667" s="96">
        <f t="shared" ca="1" si="10"/>
        <v>936106.34620049922</v>
      </c>
      <c r="C667" s="59"/>
      <c r="D667" s="59"/>
      <c r="E667" s="59"/>
    </row>
    <row r="668" spans="1:5" x14ac:dyDescent="0.2">
      <c r="A668" s="85">
        <v>658</v>
      </c>
      <c r="B668" s="96">
        <f t="shared" ca="1" si="10"/>
        <v>746035.91023126617</v>
      </c>
      <c r="C668" s="59"/>
      <c r="D668" s="59"/>
      <c r="E668" s="59"/>
    </row>
    <row r="669" spans="1:5" x14ac:dyDescent="0.2">
      <c r="A669" s="85">
        <v>659</v>
      </c>
      <c r="B669" s="96">
        <f t="shared" ca="1" si="10"/>
        <v>1095419.911962972</v>
      </c>
      <c r="C669" s="59"/>
      <c r="D669" s="59"/>
      <c r="E669" s="59"/>
    </row>
    <row r="670" spans="1:5" x14ac:dyDescent="0.2">
      <c r="A670" s="85">
        <v>660</v>
      </c>
      <c r="B670" s="96">
        <f t="shared" ca="1" si="10"/>
        <v>745155.13080767868</v>
      </c>
      <c r="C670" s="59"/>
      <c r="D670" s="59"/>
      <c r="E670" s="59"/>
    </row>
    <row r="671" spans="1:5" x14ac:dyDescent="0.2">
      <c r="A671" s="85">
        <v>661</v>
      </c>
      <c r="B671" s="96">
        <f t="shared" ca="1" si="10"/>
        <v>952399.57135936129</v>
      </c>
      <c r="C671" s="59"/>
      <c r="D671" s="59"/>
      <c r="E671" s="59"/>
    </row>
    <row r="672" spans="1:5" x14ac:dyDescent="0.2">
      <c r="A672" s="85">
        <v>662</v>
      </c>
      <c r="B672" s="96">
        <f t="shared" ca="1" si="10"/>
        <v>895142.24364563404</v>
      </c>
      <c r="C672" s="59"/>
      <c r="D672" s="59"/>
      <c r="E672" s="59"/>
    </row>
    <row r="673" spans="1:5" x14ac:dyDescent="0.2">
      <c r="A673" s="85">
        <v>663</v>
      </c>
      <c r="B673" s="96">
        <f t="shared" ca="1" si="10"/>
        <v>949903.91504371702</v>
      </c>
      <c r="C673" s="59"/>
      <c r="D673" s="59"/>
      <c r="E673" s="59"/>
    </row>
    <row r="674" spans="1:5" x14ac:dyDescent="0.2">
      <c r="A674" s="85">
        <v>664</v>
      </c>
      <c r="B674" s="96">
        <f t="shared" ca="1" si="10"/>
        <v>1060149.1697078291</v>
      </c>
      <c r="C674" s="59"/>
      <c r="D674" s="59"/>
      <c r="E674" s="59"/>
    </row>
    <row r="675" spans="1:5" x14ac:dyDescent="0.2">
      <c r="A675" s="85">
        <v>665</v>
      </c>
      <c r="B675" s="96">
        <f t="shared" ca="1" si="10"/>
        <v>736399.12181731651</v>
      </c>
      <c r="C675" s="59"/>
      <c r="D675" s="59"/>
      <c r="E675" s="59"/>
    </row>
    <row r="676" spans="1:5" x14ac:dyDescent="0.2">
      <c r="A676" s="85">
        <v>666</v>
      </c>
      <c r="B676" s="96">
        <f t="shared" ca="1" si="10"/>
        <v>762588.32959253713</v>
      </c>
      <c r="C676" s="59"/>
      <c r="D676" s="59"/>
      <c r="E676" s="59"/>
    </row>
    <row r="677" spans="1:5" x14ac:dyDescent="0.2">
      <c r="A677" s="85">
        <v>667</v>
      </c>
      <c r="B677" s="96">
        <f t="shared" ca="1" si="10"/>
        <v>940356.4336754597</v>
      </c>
      <c r="C677" s="59"/>
      <c r="D677" s="59"/>
      <c r="E677" s="59"/>
    </row>
    <row r="678" spans="1:5" x14ac:dyDescent="0.2">
      <c r="A678" s="85">
        <v>668</v>
      </c>
      <c r="B678" s="96">
        <f t="shared" ca="1" si="10"/>
        <v>729609.66878690361</v>
      </c>
      <c r="C678" s="59"/>
      <c r="D678" s="59"/>
      <c r="E678" s="59"/>
    </row>
    <row r="679" spans="1:5" x14ac:dyDescent="0.2">
      <c r="A679" s="85">
        <v>669</v>
      </c>
      <c r="B679" s="96">
        <f t="shared" ca="1" si="10"/>
        <v>994652.29842851125</v>
      </c>
      <c r="C679" s="59"/>
      <c r="D679" s="59"/>
      <c r="E679" s="59"/>
    </row>
    <row r="680" spans="1:5" x14ac:dyDescent="0.2">
      <c r="A680" s="85">
        <v>670</v>
      </c>
      <c r="B680" s="96">
        <f t="shared" ca="1" si="10"/>
        <v>765493.37274474686</v>
      </c>
      <c r="C680" s="59"/>
      <c r="D680" s="59"/>
      <c r="E680" s="59"/>
    </row>
    <row r="681" spans="1:5" x14ac:dyDescent="0.2">
      <c r="A681" s="85">
        <v>671</v>
      </c>
      <c r="B681" s="96">
        <f t="shared" ca="1" si="10"/>
        <v>1066443.2715517215</v>
      </c>
      <c r="C681" s="59"/>
      <c r="D681" s="59"/>
      <c r="E681" s="59"/>
    </row>
    <row r="682" spans="1:5" x14ac:dyDescent="0.2">
      <c r="A682" s="85">
        <v>672</v>
      </c>
      <c r="B682" s="96">
        <f t="shared" ca="1" si="10"/>
        <v>1049193.4327882435</v>
      </c>
      <c r="C682" s="59"/>
      <c r="D682" s="59"/>
      <c r="E682" s="59"/>
    </row>
    <row r="683" spans="1:5" x14ac:dyDescent="0.2">
      <c r="A683" s="85">
        <v>673</v>
      </c>
      <c r="B683" s="96">
        <f t="shared" ca="1" si="10"/>
        <v>974388.03811153001</v>
      </c>
      <c r="C683" s="59"/>
      <c r="D683" s="59"/>
      <c r="E683" s="59"/>
    </row>
    <row r="684" spans="1:5" x14ac:dyDescent="0.2">
      <c r="A684" s="85">
        <v>674</v>
      </c>
      <c r="B684" s="96">
        <f t="shared" ca="1" si="10"/>
        <v>853671.5218050261</v>
      </c>
      <c r="C684" s="59"/>
      <c r="D684" s="59"/>
      <c r="E684" s="59"/>
    </row>
    <row r="685" spans="1:5" x14ac:dyDescent="0.2">
      <c r="A685" s="85">
        <v>675</v>
      </c>
      <c r="B685" s="96">
        <f t="shared" ca="1" si="10"/>
        <v>1074909.4662008293</v>
      </c>
      <c r="C685" s="59"/>
      <c r="D685" s="59"/>
      <c r="E685" s="59"/>
    </row>
    <row r="686" spans="1:5" x14ac:dyDescent="0.2">
      <c r="A686" s="85">
        <v>676</v>
      </c>
      <c r="B686" s="96">
        <f t="shared" ca="1" si="10"/>
        <v>953160.42582333949</v>
      </c>
      <c r="C686" s="59"/>
      <c r="D686" s="59"/>
      <c r="E686" s="59"/>
    </row>
    <row r="687" spans="1:5" x14ac:dyDescent="0.2">
      <c r="A687" s="85">
        <v>677</v>
      </c>
      <c r="B687" s="96">
        <f t="shared" ca="1" si="10"/>
        <v>946839.04817802983</v>
      </c>
      <c r="C687" s="59"/>
      <c r="D687" s="59"/>
      <c r="E687" s="59"/>
    </row>
    <row r="688" spans="1:5" x14ac:dyDescent="0.2">
      <c r="A688" s="85">
        <v>678</v>
      </c>
      <c r="B688" s="96">
        <f t="shared" ca="1" si="10"/>
        <v>876247.16339787398</v>
      </c>
      <c r="C688" s="59"/>
      <c r="D688" s="59"/>
      <c r="E688" s="59"/>
    </row>
    <row r="689" spans="1:5" x14ac:dyDescent="0.2">
      <c r="A689" s="85">
        <v>679</v>
      </c>
      <c r="B689" s="96">
        <f t="shared" ca="1" si="10"/>
        <v>805991.34198070003</v>
      </c>
      <c r="C689" s="59"/>
      <c r="D689" s="59"/>
      <c r="E689" s="59"/>
    </row>
    <row r="690" spans="1:5" x14ac:dyDescent="0.2">
      <c r="A690" s="85">
        <v>680</v>
      </c>
      <c r="B690" s="96">
        <f t="shared" ca="1" si="10"/>
        <v>940215.36843606469</v>
      </c>
      <c r="C690" s="59"/>
      <c r="D690" s="59"/>
      <c r="E690" s="59"/>
    </row>
    <row r="691" spans="1:5" x14ac:dyDescent="0.2">
      <c r="A691" s="85">
        <v>681</v>
      </c>
      <c r="B691" s="96">
        <f t="shared" ca="1" si="10"/>
        <v>1133975.4916153767</v>
      </c>
      <c r="C691" s="59"/>
      <c r="D691" s="59"/>
      <c r="E691" s="59"/>
    </row>
    <row r="692" spans="1:5" x14ac:dyDescent="0.2">
      <c r="A692" s="85">
        <v>682</v>
      </c>
      <c r="B692" s="96">
        <f t="shared" ca="1" si="10"/>
        <v>829522.36723324156</v>
      </c>
      <c r="C692" s="59"/>
      <c r="D692" s="59"/>
      <c r="E692" s="59"/>
    </row>
    <row r="693" spans="1:5" x14ac:dyDescent="0.2">
      <c r="A693" s="85">
        <v>683</v>
      </c>
      <c r="B693" s="96">
        <f t="shared" ca="1" si="10"/>
        <v>1171024.7611817925</v>
      </c>
      <c r="C693" s="59"/>
      <c r="D693" s="59"/>
      <c r="E693" s="59"/>
    </row>
    <row r="694" spans="1:5" x14ac:dyDescent="0.2">
      <c r="A694" s="85">
        <v>684</v>
      </c>
      <c r="B694" s="96">
        <f t="shared" ca="1" si="10"/>
        <v>887972.8980874524</v>
      </c>
      <c r="C694" s="59"/>
      <c r="D694" s="59"/>
      <c r="E694" s="59"/>
    </row>
    <row r="695" spans="1:5" x14ac:dyDescent="0.2">
      <c r="A695" s="85">
        <v>685</v>
      </c>
      <c r="B695" s="96">
        <f t="shared" ca="1" si="10"/>
        <v>1015441.9822812929</v>
      </c>
      <c r="C695" s="59"/>
      <c r="D695" s="59"/>
      <c r="E695" s="59"/>
    </row>
    <row r="696" spans="1:5" x14ac:dyDescent="0.2">
      <c r="A696" s="85">
        <v>686</v>
      </c>
      <c r="B696" s="96">
        <f t="shared" ca="1" si="10"/>
        <v>817735.66770736314</v>
      </c>
      <c r="C696" s="59"/>
      <c r="D696" s="59"/>
      <c r="E696" s="59"/>
    </row>
    <row r="697" spans="1:5" x14ac:dyDescent="0.2">
      <c r="A697" s="85">
        <v>687</v>
      </c>
      <c r="B697" s="96">
        <f t="shared" ca="1" si="10"/>
        <v>811852.68973107054</v>
      </c>
      <c r="C697" s="59"/>
      <c r="D697" s="59"/>
      <c r="E697" s="59"/>
    </row>
    <row r="698" spans="1:5" x14ac:dyDescent="0.2">
      <c r="A698" s="85">
        <v>688</v>
      </c>
      <c r="B698" s="96">
        <f t="shared" ca="1" si="10"/>
        <v>1099200.5762309448</v>
      </c>
      <c r="C698" s="59"/>
      <c r="D698" s="59"/>
      <c r="E698" s="59"/>
    </row>
    <row r="699" spans="1:5" x14ac:dyDescent="0.2">
      <c r="A699" s="85">
        <v>689</v>
      </c>
      <c r="B699" s="96">
        <f t="shared" ca="1" si="10"/>
        <v>1052740.6198654328</v>
      </c>
      <c r="C699" s="59"/>
      <c r="D699" s="59"/>
      <c r="E699" s="59"/>
    </row>
    <row r="700" spans="1:5" x14ac:dyDescent="0.2">
      <c r="A700" s="85">
        <v>690</v>
      </c>
      <c r="B700" s="96">
        <f t="shared" ca="1" si="10"/>
        <v>1108718.2214864173</v>
      </c>
      <c r="C700" s="59"/>
      <c r="D700" s="59"/>
      <c r="E700" s="59"/>
    </row>
    <row r="701" spans="1:5" x14ac:dyDescent="0.2">
      <c r="A701" s="85">
        <v>691</v>
      </c>
      <c r="B701" s="96">
        <f t="shared" ca="1" si="10"/>
        <v>735662.00046341482</v>
      </c>
      <c r="C701" s="59"/>
      <c r="D701" s="59"/>
      <c r="E701" s="59"/>
    </row>
    <row r="702" spans="1:5" x14ac:dyDescent="0.2">
      <c r="A702" s="85">
        <v>692</v>
      </c>
      <c r="B702" s="96">
        <f t="shared" ca="1" si="10"/>
        <v>691791.33848922397</v>
      </c>
      <c r="C702" s="59"/>
      <c r="D702" s="59"/>
      <c r="E702" s="59"/>
    </row>
    <row r="703" spans="1:5" x14ac:dyDescent="0.2">
      <c r="A703" s="85">
        <v>693</v>
      </c>
      <c r="B703" s="96">
        <f t="shared" ca="1" si="10"/>
        <v>1036497.9450785851</v>
      </c>
      <c r="C703" s="59"/>
      <c r="D703" s="59"/>
      <c r="E703" s="59"/>
    </row>
    <row r="704" spans="1:5" x14ac:dyDescent="0.2">
      <c r="A704" s="85">
        <v>694</v>
      </c>
      <c r="B704" s="96">
        <f t="shared" ca="1" si="10"/>
        <v>908508.29868453601</v>
      </c>
      <c r="C704" s="59"/>
      <c r="D704" s="59"/>
      <c r="E704" s="59"/>
    </row>
    <row r="705" spans="1:5" x14ac:dyDescent="0.2">
      <c r="A705" s="85">
        <v>695</v>
      </c>
      <c r="B705" s="96">
        <f t="shared" ca="1" si="10"/>
        <v>848645.41158645751</v>
      </c>
      <c r="C705" s="59"/>
      <c r="D705" s="59"/>
      <c r="E705" s="59"/>
    </row>
    <row r="706" spans="1:5" x14ac:dyDescent="0.2">
      <c r="A706" s="85">
        <v>696</v>
      </c>
      <c r="B706" s="96">
        <f t="shared" ca="1" si="10"/>
        <v>794226.95904685266</v>
      </c>
      <c r="C706" s="59"/>
      <c r="D706" s="59"/>
      <c r="E706" s="59"/>
    </row>
    <row r="707" spans="1:5" x14ac:dyDescent="0.2">
      <c r="A707" s="85">
        <v>697</v>
      </c>
      <c r="B707" s="96">
        <f t="shared" ca="1" si="10"/>
        <v>939627.16337052209</v>
      </c>
      <c r="C707" s="59"/>
      <c r="D707" s="59"/>
      <c r="E707" s="59"/>
    </row>
    <row r="708" spans="1:5" x14ac:dyDescent="0.2">
      <c r="A708" s="85">
        <v>698</v>
      </c>
      <c r="B708" s="96">
        <f t="shared" ca="1" si="10"/>
        <v>868646.14898857241</v>
      </c>
      <c r="C708" s="59"/>
      <c r="D708" s="59"/>
      <c r="E708" s="59"/>
    </row>
    <row r="709" spans="1:5" x14ac:dyDescent="0.2">
      <c r="A709" s="85">
        <v>699</v>
      </c>
      <c r="B709" s="96">
        <f t="shared" ca="1" si="10"/>
        <v>939275.06991488615</v>
      </c>
      <c r="C709" s="59"/>
      <c r="D709" s="59"/>
      <c r="E709" s="59"/>
    </row>
    <row r="710" spans="1:5" x14ac:dyDescent="0.2">
      <c r="A710" s="85">
        <v>700</v>
      </c>
      <c r="B710" s="96">
        <f t="shared" ca="1" si="10"/>
        <v>856323.39315710042</v>
      </c>
      <c r="C710" s="59"/>
      <c r="D710" s="59"/>
      <c r="E710" s="59"/>
    </row>
    <row r="711" spans="1:5" x14ac:dyDescent="0.2">
      <c r="A711" s="85">
        <v>701</v>
      </c>
      <c r="B711" s="96">
        <f t="shared" ca="1" si="10"/>
        <v>998809.99139872391</v>
      </c>
      <c r="C711" s="59"/>
      <c r="D711" s="59"/>
      <c r="E711" s="59"/>
    </row>
    <row r="712" spans="1:5" x14ac:dyDescent="0.2">
      <c r="A712" s="85">
        <v>702</v>
      </c>
      <c r="B712" s="96">
        <f t="shared" ca="1" si="10"/>
        <v>954225.39343061519</v>
      </c>
      <c r="C712" s="59"/>
      <c r="D712" s="59"/>
      <c r="E712" s="59"/>
    </row>
    <row r="713" spans="1:5" x14ac:dyDescent="0.2">
      <c r="A713" s="85">
        <v>703</v>
      </c>
      <c r="B713" s="96">
        <f t="shared" ca="1" si="10"/>
        <v>826604.40810248186</v>
      </c>
      <c r="C713" s="59"/>
      <c r="D713" s="59"/>
      <c r="E713" s="59"/>
    </row>
    <row r="714" spans="1:5" x14ac:dyDescent="0.2">
      <c r="A714" s="85">
        <v>704</v>
      </c>
      <c r="B714" s="96">
        <f t="shared" ca="1" si="10"/>
        <v>838914.03019162687</v>
      </c>
      <c r="C714" s="59"/>
      <c r="D714" s="59"/>
      <c r="E714" s="59"/>
    </row>
    <row r="715" spans="1:5" x14ac:dyDescent="0.2">
      <c r="A715" s="85">
        <v>705</v>
      </c>
      <c r="B715" s="96">
        <f t="shared" ref="B715:B778" ca="1" si="11">NORMINV(RAND(),B$4,B$5)</f>
        <v>1072763.2950532567</v>
      </c>
      <c r="C715" s="59"/>
      <c r="D715" s="59"/>
      <c r="E715" s="59"/>
    </row>
    <row r="716" spans="1:5" x14ac:dyDescent="0.2">
      <c r="A716" s="85">
        <v>706</v>
      </c>
      <c r="B716" s="96">
        <f t="shared" ca="1" si="11"/>
        <v>826076.70967708388</v>
      </c>
      <c r="C716" s="59"/>
      <c r="D716" s="59"/>
      <c r="E716" s="59"/>
    </row>
    <row r="717" spans="1:5" x14ac:dyDescent="0.2">
      <c r="A717" s="85">
        <v>707</v>
      </c>
      <c r="B717" s="96">
        <f t="shared" ca="1" si="11"/>
        <v>1079873.3438590565</v>
      </c>
      <c r="C717" s="59"/>
      <c r="D717" s="59"/>
      <c r="E717" s="59"/>
    </row>
    <row r="718" spans="1:5" x14ac:dyDescent="0.2">
      <c r="A718" s="85">
        <v>708</v>
      </c>
      <c r="B718" s="96">
        <f t="shared" ca="1" si="11"/>
        <v>948436.69103673007</v>
      </c>
      <c r="C718" s="59"/>
      <c r="D718" s="59"/>
      <c r="E718" s="59"/>
    </row>
    <row r="719" spans="1:5" x14ac:dyDescent="0.2">
      <c r="A719" s="85">
        <v>709</v>
      </c>
      <c r="B719" s="96">
        <f t="shared" ca="1" si="11"/>
        <v>737258.07920023683</v>
      </c>
      <c r="C719" s="59"/>
      <c r="D719" s="59"/>
      <c r="E719" s="59"/>
    </row>
    <row r="720" spans="1:5" x14ac:dyDescent="0.2">
      <c r="A720" s="85">
        <v>710</v>
      </c>
      <c r="B720" s="96">
        <f t="shared" ca="1" si="11"/>
        <v>818782.04803005478</v>
      </c>
      <c r="C720" s="59"/>
      <c r="D720" s="59"/>
      <c r="E720" s="59"/>
    </row>
    <row r="721" spans="1:5" x14ac:dyDescent="0.2">
      <c r="A721" s="85">
        <v>711</v>
      </c>
      <c r="B721" s="96">
        <f t="shared" ca="1" si="11"/>
        <v>866905.35901643219</v>
      </c>
      <c r="C721" s="59"/>
      <c r="D721" s="59"/>
      <c r="E721" s="59"/>
    </row>
    <row r="722" spans="1:5" x14ac:dyDescent="0.2">
      <c r="A722" s="85">
        <v>712</v>
      </c>
      <c r="B722" s="96">
        <f t="shared" ca="1" si="11"/>
        <v>916471.95206487074</v>
      </c>
      <c r="C722" s="59"/>
      <c r="D722" s="59"/>
      <c r="E722" s="59"/>
    </row>
    <row r="723" spans="1:5" x14ac:dyDescent="0.2">
      <c r="A723" s="85">
        <v>713</v>
      </c>
      <c r="B723" s="96">
        <f t="shared" ca="1" si="11"/>
        <v>770549.46474961913</v>
      </c>
      <c r="C723" s="59"/>
      <c r="D723" s="59"/>
      <c r="E723" s="59"/>
    </row>
    <row r="724" spans="1:5" x14ac:dyDescent="0.2">
      <c r="A724" s="85">
        <v>714</v>
      </c>
      <c r="B724" s="96">
        <f t="shared" ca="1" si="11"/>
        <v>971911.65922807122</v>
      </c>
      <c r="C724" s="59"/>
      <c r="D724" s="59"/>
      <c r="E724" s="59"/>
    </row>
    <row r="725" spans="1:5" x14ac:dyDescent="0.2">
      <c r="A725" s="85">
        <v>715</v>
      </c>
      <c r="B725" s="96">
        <f t="shared" ca="1" si="11"/>
        <v>1016566.6361478115</v>
      </c>
      <c r="C725" s="59"/>
      <c r="D725" s="59"/>
      <c r="E725" s="59"/>
    </row>
    <row r="726" spans="1:5" x14ac:dyDescent="0.2">
      <c r="A726" s="85">
        <v>716</v>
      </c>
      <c r="B726" s="96">
        <f t="shared" ca="1" si="11"/>
        <v>982360.99562679732</v>
      </c>
      <c r="C726" s="59"/>
      <c r="D726" s="59"/>
      <c r="E726" s="59"/>
    </row>
    <row r="727" spans="1:5" x14ac:dyDescent="0.2">
      <c r="A727" s="85">
        <v>717</v>
      </c>
      <c r="B727" s="96">
        <f t="shared" ca="1" si="11"/>
        <v>948437.77425536944</v>
      </c>
      <c r="C727" s="59"/>
      <c r="D727" s="59"/>
      <c r="E727" s="59"/>
    </row>
    <row r="728" spans="1:5" x14ac:dyDescent="0.2">
      <c r="A728" s="85">
        <v>718</v>
      </c>
      <c r="B728" s="96">
        <f t="shared" ca="1" si="11"/>
        <v>792641.24038282316</v>
      </c>
      <c r="C728" s="59"/>
      <c r="D728" s="59"/>
      <c r="E728" s="59"/>
    </row>
    <row r="729" spans="1:5" x14ac:dyDescent="0.2">
      <c r="A729" s="85">
        <v>719</v>
      </c>
      <c r="B729" s="96">
        <f t="shared" ca="1" si="11"/>
        <v>979984.47828258015</v>
      </c>
      <c r="C729" s="59"/>
      <c r="D729" s="59"/>
      <c r="E729" s="59"/>
    </row>
    <row r="730" spans="1:5" x14ac:dyDescent="0.2">
      <c r="A730" s="85">
        <v>720</v>
      </c>
      <c r="B730" s="96">
        <f t="shared" ca="1" si="11"/>
        <v>861288.53923402366</v>
      </c>
      <c r="C730" s="59"/>
      <c r="D730" s="59"/>
      <c r="E730" s="59"/>
    </row>
    <row r="731" spans="1:5" x14ac:dyDescent="0.2">
      <c r="A731" s="85">
        <v>721</v>
      </c>
      <c r="B731" s="96">
        <f t="shared" ca="1" si="11"/>
        <v>933803.41898968595</v>
      </c>
      <c r="C731" s="59"/>
      <c r="D731" s="59"/>
      <c r="E731" s="59"/>
    </row>
    <row r="732" spans="1:5" x14ac:dyDescent="0.2">
      <c r="A732" s="85">
        <v>722</v>
      </c>
      <c r="B732" s="96">
        <f t="shared" ca="1" si="11"/>
        <v>1087677.923736488</v>
      </c>
      <c r="C732" s="59"/>
      <c r="D732" s="59"/>
      <c r="E732" s="59"/>
    </row>
    <row r="733" spans="1:5" x14ac:dyDescent="0.2">
      <c r="A733" s="85">
        <v>723</v>
      </c>
      <c r="B733" s="96">
        <f t="shared" ca="1" si="11"/>
        <v>1007538.4838352652</v>
      </c>
      <c r="C733" s="59"/>
      <c r="D733" s="59"/>
      <c r="E733" s="59"/>
    </row>
    <row r="734" spans="1:5" x14ac:dyDescent="0.2">
      <c r="A734" s="85">
        <v>724</v>
      </c>
      <c r="B734" s="96">
        <f t="shared" ca="1" si="11"/>
        <v>1001406.6061748212</v>
      </c>
      <c r="C734" s="59"/>
      <c r="D734" s="59"/>
      <c r="E734" s="59"/>
    </row>
    <row r="735" spans="1:5" x14ac:dyDescent="0.2">
      <c r="A735" s="85">
        <v>725</v>
      </c>
      <c r="B735" s="96">
        <f t="shared" ca="1" si="11"/>
        <v>846732.53456447751</v>
      </c>
      <c r="C735" s="59"/>
      <c r="D735" s="59"/>
      <c r="E735" s="59"/>
    </row>
    <row r="736" spans="1:5" x14ac:dyDescent="0.2">
      <c r="A736" s="85">
        <v>726</v>
      </c>
      <c r="B736" s="96">
        <f t="shared" ca="1" si="11"/>
        <v>904019.05002976721</v>
      </c>
      <c r="C736" s="59"/>
      <c r="D736" s="59"/>
      <c r="E736" s="59"/>
    </row>
    <row r="737" spans="1:5" x14ac:dyDescent="0.2">
      <c r="A737" s="85">
        <v>727</v>
      </c>
      <c r="B737" s="96">
        <f t="shared" ca="1" si="11"/>
        <v>1027141.6046779064</v>
      </c>
      <c r="C737" s="59"/>
      <c r="D737" s="59"/>
      <c r="E737" s="59"/>
    </row>
    <row r="738" spans="1:5" x14ac:dyDescent="0.2">
      <c r="A738" s="85">
        <v>728</v>
      </c>
      <c r="B738" s="96">
        <f t="shared" ca="1" si="11"/>
        <v>859073.55545635929</v>
      </c>
      <c r="C738" s="59"/>
      <c r="D738" s="59"/>
      <c r="E738" s="59"/>
    </row>
    <row r="739" spans="1:5" x14ac:dyDescent="0.2">
      <c r="A739" s="85">
        <v>729</v>
      </c>
      <c r="B739" s="96">
        <f t="shared" ca="1" si="11"/>
        <v>1008153.126207591</v>
      </c>
      <c r="C739" s="59"/>
      <c r="D739" s="59"/>
      <c r="E739" s="59"/>
    </row>
    <row r="740" spans="1:5" x14ac:dyDescent="0.2">
      <c r="A740" s="85">
        <v>730</v>
      </c>
      <c r="B740" s="96">
        <f t="shared" ca="1" si="11"/>
        <v>1021116.3463789137</v>
      </c>
      <c r="C740" s="59"/>
      <c r="D740" s="59"/>
      <c r="E740" s="59"/>
    </row>
    <row r="741" spans="1:5" x14ac:dyDescent="0.2">
      <c r="A741" s="85">
        <v>731</v>
      </c>
      <c r="B741" s="96">
        <f t="shared" ca="1" si="11"/>
        <v>1050574.4094926522</v>
      </c>
      <c r="C741" s="59"/>
      <c r="D741" s="59"/>
      <c r="E741" s="59"/>
    </row>
    <row r="742" spans="1:5" x14ac:dyDescent="0.2">
      <c r="A742" s="85">
        <v>732</v>
      </c>
      <c r="B742" s="96">
        <f t="shared" ca="1" si="11"/>
        <v>1100498.5962589865</v>
      </c>
      <c r="C742" s="59"/>
      <c r="D742" s="59"/>
      <c r="E742" s="59"/>
    </row>
    <row r="743" spans="1:5" x14ac:dyDescent="0.2">
      <c r="A743" s="85">
        <v>733</v>
      </c>
      <c r="B743" s="96">
        <f t="shared" ca="1" si="11"/>
        <v>705961.18182716751</v>
      </c>
      <c r="C743" s="59"/>
      <c r="D743" s="59"/>
      <c r="E743" s="59"/>
    </row>
    <row r="744" spans="1:5" x14ac:dyDescent="0.2">
      <c r="A744" s="85">
        <v>734</v>
      </c>
      <c r="B744" s="96">
        <f t="shared" ca="1" si="11"/>
        <v>1106464.0936764108</v>
      </c>
      <c r="C744" s="59"/>
      <c r="D744" s="59"/>
      <c r="E744" s="59"/>
    </row>
    <row r="745" spans="1:5" x14ac:dyDescent="0.2">
      <c r="A745" s="85">
        <v>735</v>
      </c>
      <c r="B745" s="96">
        <f t="shared" ca="1" si="11"/>
        <v>857157.43982709979</v>
      </c>
      <c r="C745" s="59"/>
      <c r="D745" s="59"/>
      <c r="E745" s="59"/>
    </row>
    <row r="746" spans="1:5" x14ac:dyDescent="0.2">
      <c r="A746" s="85">
        <v>736</v>
      </c>
      <c r="B746" s="96">
        <f t="shared" ca="1" si="11"/>
        <v>1052908.1807668156</v>
      </c>
      <c r="C746" s="59"/>
      <c r="D746" s="59"/>
      <c r="E746" s="59"/>
    </row>
    <row r="747" spans="1:5" x14ac:dyDescent="0.2">
      <c r="A747" s="85">
        <v>737</v>
      </c>
      <c r="B747" s="96">
        <f t="shared" ca="1" si="11"/>
        <v>1126497.01090789</v>
      </c>
      <c r="C747" s="59"/>
      <c r="D747" s="59"/>
      <c r="E747" s="59"/>
    </row>
    <row r="748" spans="1:5" x14ac:dyDescent="0.2">
      <c r="A748" s="85">
        <v>738</v>
      </c>
      <c r="B748" s="96">
        <f t="shared" ca="1" si="11"/>
        <v>930638.18053282658</v>
      </c>
      <c r="C748" s="59"/>
      <c r="D748" s="59"/>
      <c r="E748" s="59"/>
    </row>
    <row r="749" spans="1:5" x14ac:dyDescent="0.2">
      <c r="A749" s="85">
        <v>739</v>
      </c>
      <c r="B749" s="96">
        <f t="shared" ca="1" si="11"/>
        <v>1089213.232384803</v>
      </c>
      <c r="C749" s="59"/>
      <c r="D749" s="59"/>
      <c r="E749" s="59"/>
    </row>
    <row r="750" spans="1:5" x14ac:dyDescent="0.2">
      <c r="A750" s="85">
        <v>740</v>
      </c>
      <c r="B750" s="96">
        <f t="shared" ca="1" si="11"/>
        <v>767019.08225793636</v>
      </c>
      <c r="C750" s="59"/>
      <c r="D750" s="59"/>
      <c r="E750" s="59"/>
    </row>
    <row r="751" spans="1:5" x14ac:dyDescent="0.2">
      <c r="A751" s="85">
        <v>741</v>
      </c>
      <c r="B751" s="96">
        <f t="shared" ca="1" si="11"/>
        <v>1084210.342012204</v>
      </c>
      <c r="C751" s="59"/>
      <c r="D751" s="59"/>
      <c r="E751" s="59"/>
    </row>
    <row r="752" spans="1:5" x14ac:dyDescent="0.2">
      <c r="A752" s="85">
        <v>742</v>
      </c>
      <c r="B752" s="96">
        <f t="shared" ca="1" si="11"/>
        <v>915947.50284962018</v>
      </c>
      <c r="C752" s="59"/>
      <c r="D752" s="59"/>
      <c r="E752" s="59"/>
    </row>
    <row r="753" spans="1:5" x14ac:dyDescent="0.2">
      <c r="A753" s="85">
        <v>743</v>
      </c>
      <c r="B753" s="96">
        <f t="shared" ca="1" si="11"/>
        <v>786100.82552717219</v>
      </c>
      <c r="C753" s="59"/>
      <c r="D753" s="59"/>
      <c r="E753" s="59"/>
    </row>
    <row r="754" spans="1:5" x14ac:dyDescent="0.2">
      <c r="A754" s="85">
        <v>744</v>
      </c>
      <c r="B754" s="96">
        <f t="shared" ca="1" si="11"/>
        <v>972158.03131217079</v>
      </c>
      <c r="C754" s="59"/>
      <c r="D754" s="59"/>
      <c r="E754" s="59"/>
    </row>
    <row r="755" spans="1:5" x14ac:dyDescent="0.2">
      <c r="A755" s="85">
        <v>745</v>
      </c>
      <c r="B755" s="96">
        <f t="shared" ca="1" si="11"/>
        <v>1035016.1264322924</v>
      </c>
      <c r="C755" s="59"/>
      <c r="D755" s="59"/>
      <c r="E755" s="59"/>
    </row>
    <row r="756" spans="1:5" x14ac:dyDescent="0.2">
      <c r="A756" s="85">
        <v>746</v>
      </c>
      <c r="B756" s="96">
        <f t="shared" ca="1" si="11"/>
        <v>938407.64711422485</v>
      </c>
      <c r="C756" s="59"/>
      <c r="D756" s="59"/>
      <c r="E756" s="59"/>
    </row>
    <row r="757" spans="1:5" x14ac:dyDescent="0.2">
      <c r="A757" s="85">
        <v>747</v>
      </c>
      <c r="B757" s="96">
        <f t="shared" ca="1" si="11"/>
        <v>1086206.6145138503</v>
      </c>
      <c r="C757" s="59"/>
      <c r="D757" s="59"/>
      <c r="E757" s="59"/>
    </row>
    <row r="758" spans="1:5" x14ac:dyDescent="0.2">
      <c r="A758" s="85">
        <v>748</v>
      </c>
      <c r="B758" s="96">
        <f t="shared" ca="1" si="11"/>
        <v>888263.34241568425</v>
      </c>
      <c r="C758" s="59"/>
      <c r="D758" s="59"/>
      <c r="E758" s="59"/>
    </row>
    <row r="759" spans="1:5" x14ac:dyDescent="0.2">
      <c r="A759" s="85">
        <v>749</v>
      </c>
      <c r="B759" s="96">
        <f t="shared" ca="1" si="11"/>
        <v>986997.0781867014</v>
      </c>
      <c r="C759" s="59"/>
      <c r="D759" s="59"/>
      <c r="E759" s="59"/>
    </row>
    <row r="760" spans="1:5" x14ac:dyDescent="0.2">
      <c r="A760" s="85">
        <v>750</v>
      </c>
      <c r="B760" s="96">
        <f t="shared" ca="1" si="11"/>
        <v>809387.4408059764</v>
      </c>
      <c r="C760" s="59"/>
      <c r="D760" s="59"/>
      <c r="E760" s="59"/>
    </row>
    <row r="761" spans="1:5" x14ac:dyDescent="0.2">
      <c r="A761" s="85">
        <v>751</v>
      </c>
      <c r="B761" s="96">
        <f t="shared" ca="1" si="11"/>
        <v>757162.07918385777</v>
      </c>
      <c r="C761" s="59"/>
      <c r="D761" s="59"/>
      <c r="E761" s="59"/>
    </row>
    <row r="762" spans="1:5" x14ac:dyDescent="0.2">
      <c r="A762" s="85">
        <v>752</v>
      </c>
      <c r="B762" s="96">
        <f t="shared" ca="1" si="11"/>
        <v>1138876.7962099621</v>
      </c>
      <c r="C762" s="59"/>
      <c r="D762" s="59"/>
      <c r="E762" s="59"/>
    </row>
    <row r="763" spans="1:5" x14ac:dyDescent="0.2">
      <c r="A763" s="85">
        <v>753</v>
      </c>
      <c r="B763" s="96">
        <f t="shared" ca="1" si="11"/>
        <v>969064.82802874688</v>
      </c>
      <c r="C763" s="59"/>
      <c r="D763" s="59"/>
      <c r="E763" s="59"/>
    </row>
    <row r="764" spans="1:5" x14ac:dyDescent="0.2">
      <c r="A764" s="85">
        <v>754</v>
      </c>
      <c r="B764" s="96">
        <f t="shared" ca="1" si="11"/>
        <v>998952.56379289669</v>
      </c>
      <c r="C764" s="59"/>
      <c r="D764" s="59"/>
      <c r="E764" s="59"/>
    </row>
    <row r="765" spans="1:5" x14ac:dyDescent="0.2">
      <c r="A765" s="85">
        <v>755</v>
      </c>
      <c r="B765" s="96">
        <f t="shared" ca="1" si="11"/>
        <v>774431.47782269842</v>
      </c>
      <c r="C765" s="59"/>
      <c r="D765" s="59"/>
      <c r="E765" s="59"/>
    </row>
    <row r="766" spans="1:5" x14ac:dyDescent="0.2">
      <c r="A766" s="85">
        <v>756</v>
      </c>
      <c r="B766" s="96">
        <f t="shared" ca="1" si="11"/>
        <v>996149.04040930932</v>
      </c>
      <c r="C766" s="59"/>
      <c r="D766" s="59"/>
      <c r="E766" s="59"/>
    </row>
    <row r="767" spans="1:5" x14ac:dyDescent="0.2">
      <c r="A767" s="85">
        <v>757</v>
      </c>
      <c r="B767" s="96">
        <f t="shared" ca="1" si="11"/>
        <v>893569.75242068223</v>
      </c>
      <c r="C767" s="59"/>
      <c r="D767" s="59"/>
      <c r="E767" s="59"/>
    </row>
    <row r="768" spans="1:5" x14ac:dyDescent="0.2">
      <c r="A768" s="85">
        <v>758</v>
      </c>
      <c r="B768" s="96">
        <f t="shared" ca="1" si="11"/>
        <v>811064.17526285606</v>
      </c>
      <c r="C768" s="59"/>
      <c r="D768" s="59"/>
      <c r="E768" s="59"/>
    </row>
    <row r="769" spans="1:5" x14ac:dyDescent="0.2">
      <c r="A769" s="85">
        <v>759</v>
      </c>
      <c r="B769" s="96">
        <f t="shared" ca="1" si="11"/>
        <v>777562.53147320356</v>
      </c>
      <c r="C769" s="59"/>
      <c r="D769" s="59"/>
      <c r="E769" s="59"/>
    </row>
    <row r="770" spans="1:5" x14ac:dyDescent="0.2">
      <c r="A770" s="85">
        <v>760</v>
      </c>
      <c r="B770" s="96">
        <f t="shared" ca="1" si="11"/>
        <v>978018.16935038252</v>
      </c>
      <c r="C770" s="59"/>
      <c r="D770" s="59"/>
      <c r="E770" s="59"/>
    </row>
    <row r="771" spans="1:5" x14ac:dyDescent="0.2">
      <c r="A771" s="85">
        <v>761</v>
      </c>
      <c r="B771" s="96">
        <f t="shared" ca="1" si="11"/>
        <v>910619.80613937532</v>
      </c>
      <c r="C771" s="59"/>
      <c r="D771" s="59"/>
      <c r="E771" s="59"/>
    </row>
    <row r="772" spans="1:5" x14ac:dyDescent="0.2">
      <c r="A772" s="85">
        <v>762</v>
      </c>
      <c r="B772" s="96">
        <f t="shared" ca="1" si="11"/>
        <v>921693.90455689176</v>
      </c>
      <c r="C772" s="59"/>
      <c r="D772" s="59"/>
      <c r="E772" s="59"/>
    </row>
    <row r="773" spans="1:5" x14ac:dyDescent="0.2">
      <c r="A773" s="85">
        <v>763</v>
      </c>
      <c r="B773" s="96">
        <f t="shared" ca="1" si="11"/>
        <v>1060059.5927045783</v>
      </c>
      <c r="C773" s="59"/>
      <c r="D773" s="59"/>
      <c r="E773" s="59"/>
    </row>
    <row r="774" spans="1:5" x14ac:dyDescent="0.2">
      <c r="A774" s="85">
        <v>764</v>
      </c>
      <c r="B774" s="96">
        <f t="shared" ca="1" si="11"/>
        <v>851984.30976479955</v>
      </c>
      <c r="C774" s="59"/>
      <c r="D774" s="59"/>
      <c r="E774" s="59"/>
    </row>
    <row r="775" spans="1:5" x14ac:dyDescent="0.2">
      <c r="A775" s="85">
        <v>765</v>
      </c>
      <c r="B775" s="96">
        <f t="shared" ca="1" si="11"/>
        <v>946539.79910651804</v>
      </c>
      <c r="C775" s="59"/>
      <c r="D775" s="59"/>
      <c r="E775" s="59"/>
    </row>
    <row r="776" spans="1:5" x14ac:dyDescent="0.2">
      <c r="A776" s="85">
        <v>766</v>
      </c>
      <c r="B776" s="96">
        <f t="shared" ca="1" si="11"/>
        <v>1024419.154367619</v>
      </c>
      <c r="C776" s="59"/>
      <c r="D776" s="59"/>
      <c r="E776" s="59"/>
    </row>
    <row r="777" spans="1:5" x14ac:dyDescent="0.2">
      <c r="A777" s="85">
        <v>767</v>
      </c>
      <c r="B777" s="96">
        <f t="shared" ca="1" si="11"/>
        <v>970365.0031775618</v>
      </c>
      <c r="C777" s="59"/>
      <c r="D777" s="59"/>
      <c r="E777" s="59"/>
    </row>
    <row r="778" spans="1:5" x14ac:dyDescent="0.2">
      <c r="A778" s="85">
        <v>768</v>
      </c>
      <c r="B778" s="96">
        <f t="shared" ca="1" si="11"/>
        <v>992786.60411723936</v>
      </c>
      <c r="C778" s="59"/>
      <c r="D778" s="59"/>
      <c r="E778" s="59"/>
    </row>
    <row r="779" spans="1:5" x14ac:dyDescent="0.2">
      <c r="A779" s="85">
        <v>769</v>
      </c>
      <c r="B779" s="96">
        <f t="shared" ref="B779:B842" ca="1" si="12">NORMINV(RAND(),B$4,B$5)</f>
        <v>835994.54389616544</v>
      </c>
      <c r="C779" s="59"/>
      <c r="D779" s="59"/>
      <c r="E779" s="59"/>
    </row>
    <row r="780" spans="1:5" x14ac:dyDescent="0.2">
      <c r="A780" s="85">
        <v>770</v>
      </c>
      <c r="B780" s="96">
        <f t="shared" ca="1" si="12"/>
        <v>837119.92067247175</v>
      </c>
      <c r="C780" s="59"/>
      <c r="D780" s="59"/>
      <c r="E780" s="59"/>
    </row>
    <row r="781" spans="1:5" x14ac:dyDescent="0.2">
      <c r="A781" s="85">
        <v>771</v>
      </c>
      <c r="B781" s="96">
        <f t="shared" ca="1" si="12"/>
        <v>1140440.191033172</v>
      </c>
      <c r="C781" s="59"/>
      <c r="D781" s="59"/>
      <c r="E781" s="59"/>
    </row>
    <row r="782" spans="1:5" x14ac:dyDescent="0.2">
      <c r="A782" s="85">
        <v>772</v>
      </c>
      <c r="B782" s="96">
        <f t="shared" ca="1" si="12"/>
        <v>924193.38878553605</v>
      </c>
      <c r="C782" s="59"/>
      <c r="D782" s="59"/>
      <c r="E782" s="59"/>
    </row>
    <row r="783" spans="1:5" x14ac:dyDescent="0.2">
      <c r="A783" s="85">
        <v>773</v>
      </c>
      <c r="B783" s="96">
        <f t="shared" ca="1" si="12"/>
        <v>913992.17516857293</v>
      </c>
      <c r="C783" s="59"/>
      <c r="D783" s="59"/>
      <c r="E783" s="59"/>
    </row>
    <row r="784" spans="1:5" x14ac:dyDescent="0.2">
      <c r="A784" s="85">
        <v>774</v>
      </c>
      <c r="B784" s="96">
        <f t="shared" ca="1" si="12"/>
        <v>1208264.8829921519</v>
      </c>
      <c r="C784" s="59"/>
      <c r="D784" s="59"/>
      <c r="E784" s="59"/>
    </row>
    <row r="785" spans="1:5" x14ac:dyDescent="0.2">
      <c r="A785" s="85">
        <v>775</v>
      </c>
      <c r="B785" s="96">
        <f t="shared" ca="1" si="12"/>
        <v>921414.26711557643</v>
      </c>
      <c r="C785" s="59"/>
      <c r="D785" s="59"/>
      <c r="E785" s="59"/>
    </row>
    <row r="786" spans="1:5" x14ac:dyDescent="0.2">
      <c r="A786" s="85">
        <v>776</v>
      </c>
      <c r="B786" s="96">
        <f t="shared" ca="1" si="12"/>
        <v>928351.30984280247</v>
      </c>
      <c r="C786" s="59"/>
      <c r="D786" s="59"/>
      <c r="E786" s="59"/>
    </row>
    <row r="787" spans="1:5" x14ac:dyDescent="0.2">
      <c r="A787" s="85">
        <v>777</v>
      </c>
      <c r="B787" s="96">
        <f t="shared" ca="1" si="12"/>
        <v>872394.31383942359</v>
      </c>
      <c r="C787" s="59"/>
      <c r="D787" s="59"/>
      <c r="E787" s="59"/>
    </row>
    <row r="788" spans="1:5" x14ac:dyDescent="0.2">
      <c r="A788" s="85">
        <v>778</v>
      </c>
      <c r="B788" s="96">
        <f t="shared" ca="1" si="12"/>
        <v>1132287.6308823156</v>
      </c>
      <c r="C788" s="59"/>
      <c r="D788" s="59"/>
      <c r="E788" s="59"/>
    </row>
    <row r="789" spans="1:5" x14ac:dyDescent="0.2">
      <c r="A789" s="85">
        <v>779</v>
      </c>
      <c r="B789" s="96">
        <f t="shared" ca="1" si="12"/>
        <v>1012058.1906565229</v>
      </c>
      <c r="C789" s="59"/>
      <c r="D789" s="59"/>
      <c r="E789" s="59"/>
    </row>
    <row r="790" spans="1:5" x14ac:dyDescent="0.2">
      <c r="A790" s="85">
        <v>780</v>
      </c>
      <c r="B790" s="96">
        <f t="shared" ca="1" si="12"/>
        <v>1137096.8906139147</v>
      </c>
      <c r="C790" s="59"/>
      <c r="D790" s="59"/>
      <c r="E790" s="59"/>
    </row>
    <row r="791" spans="1:5" x14ac:dyDescent="0.2">
      <c r="A791" s="85">
        <v>781</v>
      </c>
      <c r="B791" s="96">
        <f t="shared" ca="1" si="12"/>
        <v>1118475.9668662492</v>
      </c>
      <c r="C791" s="59"/>
      <c r="D791" s="59"/>
      <c r="E791" s="59"/>
    </row>
    <row r="792" spans="1:5" x14ac:dyDescent="0.2">
      <c r="A792" s="85">
        <v>782</v>
      </c>
      <c r="B792" s="96">
        <f t="shared" ca="1" si="12"/>
        <v>1102866.1083426988</v>
      </c>
      <c r="C792" s="59"/>
      <c r="D792" s="59"/>
      <c r="E792" s="59"/>
    </row>
    <row r="793" spans="1:5" x14ac:dyDescent="0.2">
      <c r="A793" s="85">
        <v>783</v>
      </c>
      <c r="B793" s="96">
        <f t="shared" ca="1" si="12"/>
        <v>720845.01869815774</v>
      </c>
      <c r="C793" s="59"/>
      <c r="D793" s="59"/>
      <c r="E793" s="59"/>
    </row>
    <row r="794" spans="1:5" x14ac:dyDescent="0.2">
      <c r="A794" s="85">
        <v>784</v>
      </c>
      <c r="B794" s="96">
        <f t="shared" ca="1" si="12"/>
        <v>837439.12461189227</v>
      </c>
      <c r="C794" s="59"/>
      <c r="D794" s="59"/>
      <c r="E794" s="59"/>
    </row>
    <row r="795" spans="1:5" x14ac:dyDescent="0.2">
      <c r="A795" s="85">
        <v>785</v>
      </c>
      <c r="B795" s="96">
        <f t="shared" ca="1" si="12"/>
        <v>911431.49352529424</v>
      </c>
      <c r="C795" s="59"/>
      <c r="D795" s="59"/>
      <c r="E795" s="59"/>
    </row>
    <row r="796" spans="1:5" x14ac:dyDescent="0.2">
      <c r="A796" s="85">
        <v>786</v>
      </c>
      <c r="B796" s="96">
        <f t="shared" ca="1" si="12"/>
        <v>1155978.1141402542</v>
      </c>
      <c r="C796" s="59"/>
      <c r="D796" s="59"/>
      <c r="E796" s="59"/>
    </row>
    <row r="797" spans="1:5" x14ac:dyDescent="0.2">
      <c r="A797" s="85">
        <v>787</v>
      </c>
      <c r="B797" s="96">
        <f t="shared" ca="1" si="12"/>
        <v>956634.50015755859</v>
      </c>
      <c r="C797" s="59"/>
      <c r="D797" s="59"/>
      <c r="E797" s="59"/>
    </row>
    <row r="798" spans="1:5" x14ac:dyDescent="0.2">
      <c r="A798" s="85">
        <v>788</v>
      </c>
      <c r="B798" s="96">
        <f t="shared" ca="1" si="12"/>
        <v>789852.37579509057</v>
      </c>
      <c r="C798" s="59"/>
      <c r="D798" s="59"/>
      <c r="E798" s="59"/>
    </row>
    <row r="799" spans="1:5" x14ac:dyDescent="0.2">
      <c r="A799" s="85">
        <v>789</v>
      </c>
      <c r="B799" s="96">
        <f t="shared" ca="1" si="12"/>
        <v>962636.47340069397</v>
      </c>
      <c r="C799" s="59"/>
      <c r="D799" s="59"/>
      <c r="E799" s="59"/>
    </row>
    <row r="800" spans="1:5" x14ac:dyDescent="0.2">
      <c r="A800" s="85">
        <v>790</v>
      </c>
      <c r="B800" s="96">
        <f t="shared" ca="1" si="12"/>
        <v>1032450.6363282675</v>
      </c>
      <c r="C800" s="59"/>
      <c r="D800" s="59"/>
      <c r="E800" s="59"/>
    </row>
    <row r="801" spans="1:5" x14ac:dyDescent="0.2">
      <c r="A801" s="85">
        <v>791</v>
      </c>
      <c r="B801" s="96">
        <f t="shared" ca="1" si="12"/>
        <v>990240.94878906955</v>
      </c>
      <c r="C801" s="59"/>
      <c r="D801" s="59"/>
      <c r="E801" s="59"/>
    </row>
    <row r="802" spans="1:5" x14ac:dyDescent="0.2">
      <c r="A802" s="85">
        <v>792</v>
      </c>
      <c r="B802" s="96">
        <f t="shared" ca="1" si="12"/>
        <v>912961.36563659483</v>
      </c>
      <c r="C802" s="59"/>
      <c r="D802" s="59"/>
      <c r="E802" s="59"/>
    </row>
    <row r="803" spans="1:5" x14ac:dyDescent="0.2">
      <c r="A803" s="85">
        <v>793</v>
      </c>
      <c r="B803" s="96">
        <f t="shared" ca="1" si="12"/>
        <v>1050364.1539195923</v>
      </c>
      <c r="C803" s="59"/>
      <c r="D803" s="59"/>
      <c r="E803" s="59"/>
    </row>
    <row r="804" spans="1:5" x14ac:dyDescent="0.2">
      <c r="A804" s="85">
        <v>794</v>
      </c>
      <c r="B804" s="96">
        <f t="shared" ca="1" si="12"/>
        <v>903158.46242898284</v>
      </c>
      <c r="C804" s="59"/>
      <c r="D804" s="59"/>
      <c r="E804" s="59"/>
    </row>
    <row r="805" spans="1:5" x14ac:dyDescent="0.2">
      <c r="A805" s="85">
        <v>795</v>
      </c>
      <c r="B805" s="96">
        <f t="shared" ca="1" si="12"/>
        <v>1294951.0680519878</v>
      </c>
      <c r="C805" s="59"/>
      <c r="D805" s="59"/>
      <c r="E805" s="59"/>
    </row>
    <row r="806" spans="1:5" x14ac:dyDescent="0.2">
      <c r="A806" s="85">
        <v>796</v>
      </c>
      <c r="B806" s="96">
        <f t="shared" ca="1" si="12"/>
        <v>883780.55381993356</v>
      </c>
      <c r="C806" s="59"/>
      <c r="D806" s="59"/>
      <c r="E806" s="59"/>
    </row>
    <row r="807" spans="1:5" x14ac:dyDescent="0.2">
      <c r="A807" s="85">
        <v>797</v>
      </c>
      <c r="B807" s="96">
        <f t="shared" ca="1" si="12"/>
        <v>805190.83460247272</v>
      </c>
      <c r="C807" s="59"/>
      <c r="D807" s="59"/>
      <c r="E807" s="59"/>
    </row>
    <row r="808" spans="1:5" x14ac:dyDescent="0.2">
      <c r="A808" s="85">
        <v>798</v>
      </c>
      <c r="B808" s="96">
        <f t="shared" ca="1" si="12"/>
        <v>916433.84021443687</v>
      </c>
      <c r="C808" s="59"/>
      <c r="D808" s="59"/>
      <c r="E808" s="59"/>
    </row>
    <row r="809" spans="1:5" x14ac:dyDescent="0.2">
      <c r="A809" s="85">
        <v>799</v>
      </c>
      <c r="B809" s="96">
        <f t="shared" ca="1" si="12"/>
        <v>808282.52473987662</v>
      </c>
      <c r="C809" s="59"/>
      <c r="D809" s="59"/>
      <c r="E809" s="59"/>
    </row>
    <row r="810" spans="1:5" x14ac:dyDescent="0.2">
      <c r="A810" s="85">
        <v>800</v>
      </c>
      <c r="B810" s="96">
        <f t="shared" ca="1" si="12"/>
        <v>817094.88955218438</v>
      </c>
      <c r="C810" s="59"/>
      <c r="D810" s="59"/>
      <c r="E810" s="59"/>
    </row>
    <row r="811" spans="1:5" x14ac:dyDescent="0.2">
      <c r="A811" s="85">
        <v>801</v>
      </c>
      <c r="B811" s="96">
        <f t="shared" ca="1" si="12"/>
        <v>993913.92313298769</v>
      </c>
      <c r="C811" s="59"/>
      <c r="D811" s="59"/>
      <c r="E811" s="59"/>
    </row>
    <row r="812" spans="1:5" x14ac:dyDescent="0.2">
      <c r="A812" s="85">
        <v>802</v>
      </c>
      <c r="B812" s="96">
        <f t="shared" ca="1" si="12"/>
        <v>960480.15754438238</v>
      </c>
      <c r="C812" s="59"/>
      <c r="D812" s="59"/>
      <c r="E812" s="59"/>
    </row>
    <row r="813" spans="1:5" x14ac:dyDescent="0.2">
      <c r="A813" s="85">
        <v>803</v>
      </c>
      <c r="B813" s="96">
        <f t="shared" ca="1" si="12"/>
        <v>798571.4252896402</v>
      </c>
      <c r="C813" s="59"/>
      <c r="D813" s="59"/>
      <c r="E813" s="59"/>
    </row>
    <row r="814" spans="1:5" x14ac:dyDescent="0.2">
      <c r="A814" s="85">
        <v>804</v>
      </c>
      <c r="B814" s="96">
        <f t="shared" ca="1" si="12"/>
        <v>1037480.6543856228</v>
      </c>
      <c r="C814" s="59"/>
      <c r="D814" s="59"/>
      <c r="E814" s="59"/>
    </row>
    <row r="815" spans="1:5" x14ac:dyDescent="0.2">
      <c r="A815" s="85">
        <v>805</v>
      </c>
      <c r="B815" s="96">
        <f t="shared" ca="1" si="12"/>
        <v>983364.13700290548</v>
      </c>
      <c r="C815" s="59"/>
      <c r="D815" s="59"/>
      <c r="E815" s="59"/>
    </row>
    <row r="816" spans="1:5" x14ac:dyDescent="0.2">
      <c r="A816" s="85">
        <v>806</v>
      </c>
      <c r="B816" s="96">
        <f t="shared" ca="1" si="12"/>
        <v>823596.37618767377</v>
      </c>
      <c r="C816" s="59"/>
      <c r="D816" s="59"/>
      <c r="E816" s="59"/>
    </row>
    <row r="817" spans="1:5" x14ac:dyDescent="0.2">
      <c r="A817" s="85">
        <v>807</v>
      </c>
      <c r="B817" s="96">
        <f t="shared" ca="1" si="12"/>
        <v>1143080.4051790563</v>
      </c>
      <c r="C817" s="59"/>
      <c r="D817" s="59"/>
      <c r="E817" s="59"/>
    </row>
    <row r="818" spans="1:5" x14ac:dyDescent="0.2">
      <c r="A818" s="85">
        <v>808</v>
      </c>
      <c r="B818" s="96">
        <f t="shared" ca="1" si="12"/>
        <v>1083474.2973821454</v>
      </c>
      <c r="C818" s="59"/>
      <c r="D818" s="59"/>
      <c r="E818" s="59"/>
    </row>
    <row r="819" spans="1:5" x14ac:dyDescent="0.2">
      <c r="A819" s="85">
        <v>809</v>
      </c>
      <c r="B819" s="96">
        <f t="shared" ca="1" si="12"/>
        <v>821056.41664872633</v>
      </c>
      <c r="C819" s="59"/>
      <c r="D819" s="59"/>
      <c r="E819" s="59"/>
    </row>
    <row r="820" spans="1:5" x14ac:dyDescent="0.2">
      <c r="A820" s="85">
        <v>810</v>
      </c>
      <c r="B820" s="96">
        <f t="shared" ca="1" si="12"/>
        <v>769336.57543220208</v>
      </c>
      <c r="C820" s="59"/>
      <c r="D820" s="59"/>
      <c r="E820" s="59"/>
    </row>
    <row r="821" spans="1:5" x14ac:dyDescent="0.2">
      <c r="A821" s="85">
        <v>811</v>
      </c>
      <c r="B821" s="96">
        <f t="shared" ca="1" si="12"/>
        <v>965830.18093528517</v>
      </c>
      <c r="C821" s="59"/>
      <c r="D821" s="59"/>
      <c r="E821" s="59"/>
    </row>
    <row r="822" spans="1:5" x14ac:dyDescent="0.2">
      <c r="A822" s="85">
        <v>812</v>
      </c>
      <c r="B822" s="96">
        <f t="shared" ca="1" si="12"/>
        <v>986518.26103341056</v>
      </c>
      <c r="C822" s="59"/>
      <c r="D822" s="59"/>
      <c r="E822" s="59"/>
    </row>
    <row r="823" spans="1:5" x14ac:dyDescent="0.2">
      <c r="A823" s="85">
        <v>813</v>
      </c>
      <c r="B823" s="96">
        <f t="shared" ca="1" si="12"/>
        <v>787140.43983579869</v>
      </c>
      <c r="C823" s="59"/>
      <c r="D823" s="59"/>
      <c r="E823" s="59"/>
    </row>
    <row r="824" spans="1:5" x14ac:dyDescent="0.2">
      <c r="A824" s="85">
        <v>814</v>
      </c>
      <c r="B824" s="96">
        <f t="shared" ca="1" si="12"/>
        <v>874921.17995297397</v>
      </c>
      <c r="C824" s="59"/>
      <c r="D824" s="59"/>
      <c r="E824" s="59"/>
    </row>
    <row r="825" spans="1:5" x14ac:dyDescent="0.2">
      <c r="A825" s="85">
        <v>815</v>
      </c>
      <c r="B825" s="96">
        <f t="shared" ca="1" si="12"/>
        <v>824785.63602550817</v>
      </c>
      <c r="C825" s="59"/>
      <c r="D825" s="59"/>
      <c r="E825" s="59"/>
    </row>
    <row r="826" spans="1:5" x14ac:dyDescent="0.2">
      <c r="A826" s="85">
        <v>816</v>
      </c>
      <c r="B826" s="96">
        <f t="shared" ca="1" si="12"/>
        <v>903858.70719949738</v>
      </c>
      <c r="C826" s="59"/>
      <c r="D826" s="59"/>
      <c r="E826" s="59"/>
    </row>
    <row r="827" spans="1:5" x14ac:dyDescent="0.2">
      <c r="A827" s="85">
        <v>817</v>
      </c>
      <c r="B827" s="96">
        <f t="shared" ca="1" si="12"/>
        <v>1080434.8869061284</v>
      </c>
      <c r="C827" s="59"/>
      <c r="D827" s="59"/>
      <c r="E827" s="59"/>
    </row>
    <row r="828" spans="1:5" x14ac:dyDescent="0.2">
      <c r="A828" s="85">
        <v>818</v>
      </c>
      <c r="B828" s="96">
        <f t="shared" ca="1" si="12"/>
        <v>971387.24707533291</v>
      </c>
      <c r="C828" s="59"/>
      <c r="D828" s="59"/>
      <c r="E828" s="59"/>
    </row>
    <row r="829" spans="1:5" x14ac:dyDescent="0.2">
      <c r="A829" s="85">
        <v>819</v>
      </c>
      <c r="B829" s="96">
        <f t="shared" ca="1" si="12"/>
        <v>960383.47329836269</v>
      </c>
      <c r="C829" s="59"/>
      <c r="D829" s="59"/>
      <c r="E829" s="59"/>
    </row>
    <row r="830" spans="1:5" x14ac:dyDescent="0.2">
      <c r="A830" s="85">
        <v>820</v>
      </c>
      <c r="B830" s="96">
        <f t="shared" ca="1" si="12"/>
        <v>930362.56606108509</v>
      </c>
      <c r="C830" s="59"/>
      <c r="D830" s="59"/>
      <c r="E830" s="59"/>
    </row>
    <row r="831" spans="1:5" x14ac:dyDescent="0.2">
      <c r="A831" s="85">
        <v>821</v>
      </c>
      <c r="B831" s="96">
        <f t="shared" ca="1" si="12"/>
        <v>842747.19050489273</v>
      </c>
      <c r="C831" s="59"/>
      <c r="D831" s="59"/>
      <c r="E831" s="59"/>
    </row>
    <row r="832" spans="1:5" x14ac:dyDescent="0.2">
      <c r="A832" s="85">
        <v>822</v>
      </c>
      <c r="B832" s="96">
        <f t="shared" ca="1" si="12"/>
        <v>702436.76445304288</v>
      </c>
      <c r="C832" s="59"/>
      <c r="D832" s="59"/>
      <c r="E832" s="59"/>
    </row>
    <row r="833" spans="1:5" x14ac:dyDescent="0.2">
      <c r="A833" s="85">
        <v>823</v>
      </c>
      <c r="B833" s="96">
        <f t="shared" ca="1" si="12"/>
        <v>1103756.952806473</v>
      </c>
      <c r="C833" s="59"/>
      <c r="D833" s="59"/>
      <c r="E833" s="59"/>
    </row>
    <row r="834" spans="1:5" x14ac:dyDescent="0.2">
      <c r="A834" s="85">
        <v>824</v>
      </c>
      <c r="B834" s="96">
        <f t="shared" ca="1" si="12"/>
        <v>934820.16256956651</v>
      </c>
      <c r="C834" s="59"/>
      <c r="D834" s="59"/>
      <c r="E834" s="59"/>
    </row>
    <row r="835" spans="1:5" x14ac:dyDescent="0.2">
      <c r="A835" s="85">
        <v>825</v>
      </c>
      <c r="B835" s="96">
        <f t="shared" ca="1" si="12"/>
        <v>880346.37701425795</v>
      </c>
      <c r="C835" s="59"/>
      <c r="D835" s="59"/>
      <c r="E835" s="59"/>
    </row>
    <row r="836" spans="1:5" x14ac:dyDescent="0.2">
      <c r="A836" s="85">
        <v>826</v>
      </c>
      <c r="B836" s="96">
        <f t="shared" ca="1" si="12"/>
        <v>932425.14991636132</v>
      </c>
      <c r="C836" s="59"/>
      <c r="D836" s="59"/>
      <c r="E836" s="59"/>
    </row>
    <row r="837" spans="1:5" x14ac:dyDescent="0.2">
      <c r="A837" s="85">
        <v>827</v>
      </c>
      <c r="B837" s="96">
        <f t="shared" ca="1" si="12"/>
        <v>921249.07044609915</v>
      </c>
      <c r="C837" s="59"/>
      <c r="D837" s="59"/>
      <c r="E837" s="59"/>
    </row>
    <row r="838" spans="1:5" x14ac:dyDescent="0.2">
      <c r="A838" s="85">
        <v>828</v>
      </c>
      <c r="B838" s="96">
        <f t="shared" ca="1" si="12"/>
        <v>1005581.0897396015</v>
      </c>
      <c r="C838" s="59"/>
      <c r="D838" s="59"/>
      <c r="E838" s="59"/>
    </row>
    <row r="839" spans="1:5" x14ac:dyDescent="0.2">
      <c r="A839" s="85">
        <v>829</v>
      </c>
      <c r="B839" s="96">
        <f t="shared" ca="1" si="12"/>
        <v>855138.7457469583</v>
      </c>
      <c r="C839" s="59"/>
      <c r="D839" s="59"/>
      <c r="E839" s="59"/>
    </row>
    <row r="840" spans="1:5" x14ac:dyDescent="0.2">
      <c r="A840" s="85">
        <v>830</v>
      </c>
      <c r="B840" s="96">
        <f t="shared" ca="1" si="12"/>
        <v>1003734.4066911741</v>
      </c>
      <c r="C840" s="59"/>
      <c r="D840" s="59"/>
      <c r="E840" s="59"/>
    </row>
    <row r="841" spans="1:5" x14ac:dyDescent="0.2">
      <c r="A841" s="85">
        <v>831</v>
      </c>
      <c r="B841" s="96">
        <f t="shared" ca="1" si="12"/>
        <v>959707.73600161332</v>
      </c>
      <c r="C841" s="59"/>
      <c r="D841" s="59"/>
      <c r="E841" s="59"/>
    </row>
    <row r="842" spans="1:5" x14ac:dyDescent="0.2">
      <c r="A842" s="85">
        <v>832</v>
      </c>
      <c r="B842" s="96">
        <f t="shared" ca="1" si="12"/>
        <v>781967.46625923377</v>
      </c>
      <c r="C842" s="59"/>
      <c r="D842" s="59"/>
      <c r="E842" s="59"/>
    </row>
    <row r="843" spans="1:5" x14ac:dyDescent="0.2">
      <c r="A843" s="85">
        <v>833</v>
      </c>
      <c r="B843" s="96">
        <f t="shared" ref="B843:B906" ca="1" si="13">NORMINV(RAND(),B$4,B$5)</f>
        <v>960792.95260821201</v>
      </c>
      <c r="C843" s="59"/>
      <c r="D843" s="59"/>
      <c r="E843" s="59"/>
    </row>
    <row r="844" spans="1:5" x14ac:dyDescent="0.2">
      <c r="A844" s="85">
        <v>834</v>
      </c>
      <c r="B844" s="96">
        <f t="shared" ca="1" si="13"/>
        <v>860074.9404837091</v>
      </c>
      <c r="C844" s="59"/>
      <c r="D844" s="59"/>
      <c r="E844" s="59"/>
    </row>
    <row r="845" spans="1:5" x14ac:dyDescent="0.2">
      <c r="A845" s="85">
        <v>835</v>
      </c>
      <c r="B845" s="96">
        <f t="shared" ca="1" si="13"/>
        <v>995529.23425111698</v>
      </c>
      <c r="C845" s="59"/>
      <c r="D845" s="59"/>
      <c r="E845" s="59"/>
    </row>
    <row r="846" spans="1:5" x14ac:dyDescent="0.2">
      <c r="A846" s="85">
        <v>836</v>
      </c>
      <c r="B846" s="96">
        <f t="shared" ca="1" si="13"/>
        <v>769138.3314038869</v>
      </c>
      <c r="C846" s="59"/>
      <c r="D846" s="59"/>
      <c r="E846" s="59"/>
    </row>
    <row r="847" spans="1:5" x14ac:dyDescent="0.2">
      <c r="A847" s="85">
        <v>837</v>
      </c>
      <c r="B847" s="96">
        <f t="shared" ca="1" si="13"/>
        <v>1017693.5099349028</v>
      </c>
      <c r="C847" s="59"/>
      <c r="D847" s="59"/>
      <c r="E847" s="59"/>
    </row>
    <row r="848" spans="1:5" x14ac:dyDescent="0.2">
      <c r="A848" s="85">
        <v>838</v>
      </c>
      <c r="B848" s="96">
        <f t="shared" ca="1" si="13"/>
        <v>957934.99050187739</v>
      </c>
      <c r="C848" s="59"/>
      <c r="D848" s="59"/>
      <c r="E848" s="59"/>
    </row>
    <row r="849" spans="1:5" x14ac:dyDescent="0.2">
      <c r="A849" s="85">
        <v>839</v>
      </c>
      <c r="B849" s="96">
        <f t="shared" ca="1" si="13"/>
        <v>1133591.1372497261</v>
      </c>
      <c r="C849" s="59"/>
      <c r="D849" s="59"/>
      <c r="E849" s="59"/>
    </row>
    <row r="850" spans="1:5" x14ac:dyDescent="0.2">
      <c r="A850" s="85">
        <v>840</v>
      </c>
      <c r="B850" s="96">
        <f t="shared" ca="1" si="13"/>
        <v>877244.55534536205</v>
      </c>
      <c r="C850" s="59"/>
      <c r="D850" s="59"/>
      <c r="E850" s="59"/>
    </row>
    <row r="851" spans="1:5" x14ac:dyDescent="0.2">
      <c r="A851" s="85">
        <v>841</v>
      </c>
      <c r="B851" s="96">
        <f t="shared" ca="1" si="13"/>
        <v>1108131.2139821344</v>
      </c>
      <c r="C851" s="59"/>
      <c r="D851" s="59"/>
      <c r="E851" s="59"/>
    </row>
    <row r="852" spans="1:5" x14ac:dyDescent="0.2">
      <c r="A852" s="85">
        <v>842</v>
      </c>
      <c r="B852" s="96">
        <f t="shared" ca="1" si="13"/>
        <v>1018723.9138725149</v>
      </c>
      <c r="C852" s="59"/>
      <c r="D852" s="59"/>
      <c r="E852" s="59"/>
    </row>
    <row r="853" spans="1:5" x14ac:dyDescent="0.2">
      <c r="A853" s="85">
        <v>843</v>
      </c>
      <c r="B853" s="96">
        <f t="shared" ca="1" si="13"/>
        <v>875609.01456952002</v>
      </c>
      <c r="C853" s="59"/>
      <c r="D853" s="59"/>
      <c r="E853" s="59"/>
    </row>
    <row r="854" spans="1:5" x14ac:dyDescent="0.2">
      <c r="A854" s="85">
        <v>844</v>
      </c>
      <c r="B854" s="96">
        <f t="shared" ca="1" si="13"/>
        <v>1031172.3853365673</v>
      </c>
      <c r="C854" s="59"/>
      <c r="D854" s="59"/>
      <c r="E854" s="59"/>
    </row>
    <row r="855" spans="1:5" x14ac:dyDescent="0.2">
      <c r="A855" s="85">
        <v>845</v>
      </c>
      <c r="B855" s="96">
        <f t="shared" ca="1" si="13"/>
        <v>1089926.6289898397</v>
      </c>
      <c r="C855" s="59"/>
      <c r="D855" s="59"/>
      <c r="E855" s="59"/>
    </row>
    <row r="856" spans="1:5" x14ac:dyDescent="0.2">
      <c r="A856" s="85">
        <v>846</v>
      </c>
      <c r="B856" s="96">
        <f t="shared" ca="1" si="13"/>
        <v>973297.93131219002</v>
      </c>
      <c r="C856" s="59"/>
      <c r="D856" s="59"/>
      <c r="E856" s="59"/>
    </row>
    <row r="857" spans="1:5" x14ac:dyDescent="0.2">
      <c r="A857" s="85">
        <v>847</v>
      </c>
      <c r="B857" s="96">
        <f t="shared" ca="1" si="13"/>
        <v>1071256.6961942837</v>
      </c>
      <c r="C857" s="59"/>
      <c r="D857" s="59"/>
      <c r="E857" s="59"/>
    </row>
    <row r="858" spans="1:5" x14ac:dyDescent="0.2">
      <c r="A858" s="85">
        <v>848</v>
      </c>
      <c r="B858" s="96">
        <f t="shared" ca="1" si="13"/>
        <v>969017.02061152365</v>
      </c>
      <c r="C858" s="59"/>
      <c r="D858" s="59"/>
      <c r="E858" s="59"/>
    </row>
    <row r="859" spans="1:5" x14ac:dyDescent="0.2">
      <c r="A859" s="85">
        <v>849</v>
      </c>
      <c r="B859" s="96">
        <f t="shared" ca="1" si="13"/>
        <v>1043441.1815655</v>
      </c>
      <c r="C859" s="59"/>
      <c r="D859" s="59"/>
      <c r="E859" s="59"/>
    </row>
    <row r="860" spans="1:5" x14ac:dyDescent="0.2">
      <c r="A860" s="85">
        <v>850</v>
      </c>
      <c r="B860" s="96">
        <f t="shared" ca="1" si="13"/>
        <v>1015197.3337302757</v>
      </c>
      <c r="C860" s="59"/>
      <c r="D860" s="59"/>
      <c r="E860" s="59"/>
    </row>
    <row r="861" spans="1:5" x14ac:dyDescent="0.2">
      <c r="A861" s="85">
        <v>851</v>
      </c>
      <c r="B861" s="96">
        <f t="shared" ca="1" si="13"/>
        <v>1002142.2350633664</v>
      </c>
      <c r="C861" s="59"/>
      <c r="D861" s="59"/>
      <c r="E861" s="59"/>
    </row>
    <row r="862" spans="1:5" x14ac:dyDescent="0.2">
      <c r="A862" s="85">
        <v>852</v>
      </c>
      <c r="B862" s="96">
        <f t="shared" ca="1" si="13"/>
        <v>896939.63069212355</v>
      </c>
      <c r="C862" s="59"/>
      <c r="D862" s="59"/>
      <c r="E862" s="59"/>
    </row>
    <row r="863" spans="1:5" x14ac:dyDescent="0.2">
      <c r="A863" s="85">
        <v>853</v>
      </c>
      <c r="B863" s="96">
        <f t="shared" ca="1" si="13"/>
        <v>957549.53395074105</v>
      </c>
      <c r="C863" s="59"/>
      <c r="D863" s="59"/>
      <c r="E863" s="59"/>
    </row>
    <row r="864" spans="1:5" x14ac:dyDescent="0.2">
      <c r="A864" s="85">
        <v>854</v>
      </c>
      <c r="B864" s="96">
        <f t="shared" ca="1" si="13"/>
        <v>848097.9612798614</v>
      </c>
      <c r="C864" s="59"/>
      <c r="D864" s="59"/>
      <c r="E864" s="59"/>
    </row>
    <row r="865" spans="1:5" x14ac:dyDescent="0.2">
      <c r="A865" s="85">
        <v>855</v>
      </c>
      <c r="B865" s="96">
        <f t="shared" ca="1" si="13"/>
        <v>1095938.7680379802</v>
      </c>
      <c r="C865" s="59"/>
      <c r="D865" s="59"/>
      <c r="E865" s="59"/>
    </row>
    <row r="866" spans="1:5" x14ac:dyDescent="0.2">
      <c r="A866" s="85">
        <v>856</v>
      </c>
      <c r="B866" s="96">
        <f t="shared" ca="1" si="13"/>
        <v>1025297.1541213691</v>
      </c>
      <c r="C866" s="59"/>
      <c r="D866" s="59"/>
      <c r="E866" s="59"/>
    </row>
    <row r="867" spans="1:5" x14ac:dyDescent="0.2">
      <c r="A867" s="85">
        <v>857</v>
      </c>
      <c r="B867" s="96">
        <f t="shared" ca="1" si="13"/>
        <v>1022217.2905417664</v>
      </c>
      <c r="C867" s="59"/>
      <c r="D867" s="59"/>
      <c r="E867" s="59"/>
    </row>
    <row r="868" spans="1:5" x14ac:dyDescent="0.2">
      <c r="A868" s="85">
        <v>858</v>
      </c>
      <c r="B868" s="96">
        <f t="shared" ca="1" si="13"/>
        <v>891758.99329155951</v>
      </c>
      <c r="C868" s="59"/>
      <c r="D868" s="59"/>
      <c r="E868" s="59"/>
    </row>
    <row r="869" spans="1:5" x14ac:dyDescent="0.2">
      <c r="A869" s="85">
        <v>859</v>
      </c>
      <c r="B869" s="96">
        <f t="shared" ca="1" si="13"/>
        <v>731255.70593473513</v>
      </c>
      <c r="C869" s="59"/>
      <c r="D869" s="59"/>
      <c r="E869" s="59"/>
    </row>
    <row r="870" spans="1:5" x14ac:dyDescent="0.2">
      <c r="A870" s="85">
        <v>860</v>
      </c>
      <c r="B870" s="96">
        <f t="shared" ca="1" si="13"/>
        <v>879356.5073036371</v>
      </c>
      <c r="C870" s="59"/>
      <c r="D870" s="59"/>
      <c r="E870" s="59"/>
    </row>
    <row r="871" spans="1:5" x14ac:dyDescent="0.2">
      <c r="A871" s="85">
        <v>861</v>
      </c>
      <c r="B871" s="96">
        <f t="shared" ca="1" si="13"/>
        <v>768569.34047444747</v>
      </c>
      <c r="C871" s="59"/>
      <c r="D871" s="59"/>
      <c r="E871" s="59"/>
    </row>
    <row r="872" spans="1:5" x14ac:dyDescent="0.2">
      <c r="A872" s="85">
        <v>862</v>
      </c>
      <c r="B872" s="96">
        <f t="shared" ca="1" si="13"/>
        <v>1212317.5369305452</v>
      </c>
      <c r="C872" s="59"/>
      <c r="D872" s="59"/>
      <c r="E872" s="59"/>
    </row>
    <row r="873" spans="1:5" x14ac:dyDescent="0.2">
      <c r="A873" s="85">
        <v>863</v>
      </c>
      <c r="B873" s="96">
        <f t="shared" ca="1" si="13"/>
        <v>993690.3570261125</v>
      </c>
      <c r="C873" s="59"/>
      <c r="D873" s="59"/>
      <c r="E873" s="59"/>
    </row>
    <row r="874" spans="1:5" x14ac:dyDescent="0.2">
      <c r="A874" s="85">
        <v>864</v>
      </c>
      <c r="B874" s="96">
        <f t="shared" ca="1" si="13"/>
        <v>1076447.4593335534</v>
      </c>
      <c r="C874" s="59"/>
      <c r="D874" s="59"/>
      <c r="E874" s="59"/>
    </row>
    <row r="875" spans="1:5" x14ac:dyDescent="0.2">
      <c r="A875" s="85">
        <v>865</v>
      </c>
      <c r="B875" s="96">
        <f t="shared" ca="1" si="13"/>
        <v>923937.37379495974</v>
      </c>
      <c r="C875" s="59"/>
      <c r="D875" s="59"/>
      <c r="E875" s="59"/>
    </row>
    <row r="876" spans="1:5" x14ac:dyDescent="0.2">
      <c r="A876" s="85">
        <v>866</v>
      </c>
      <c r="B876" s="96">
        <f t="shared" ca="1" si="13"/>
        <v>912964.5064929215</v>
      </c>
      <c r="C876" s="59"/>
      <c r="D876" s="59"/>
      <c r="E876" s="59"/>
    </row>
    <row r="877" spans="1:5" x14ac:dyDescent="0.2">
      <c r="A877" s="85">
        <v>867</v>
      </c>
      <c r="B877" s="96">
        <f t="shared" ca="1" si="13"/>
        <v>1086376.3315974511</v>
      </c>
      <c r="C877" s="59"/>
      <c r="D877" s="59"/>
      <c r="E877" s="59"/>
    </row>
    <row r="878" spans="1:5" x14ac:dyDescent="0.2">
      <c r="A878" s="85">
        <v>868</v>
      </c>
      <c r="B878" s="96">
        <f t="shared" ca="1" si="13"/>
        <v>764555.06862950162</v>
      </c>
      <c r="C878" s="59"/>
      <c r="D878" s="59"/>
      <c r="E878" s="59"/>
    </row>
    <row r="879" spans="1:5" x14ac:dyDescent="0.2">
      <c r="A879" s="85">
        <v>869</v>
      </c>
      <c r="B879" s="96">
        <f t="shared" ca="1" si="13"/>
        <v>869151.08266516018</v>
      </c>
      <c r="C879" s="59"/>
      <c r="D879" s="59"/>
      <c r="E879" s="59"/>
    </row>
    <row r="880" spans="1:5" x14ac:dyDescent="0.2">
      <c r="A880" s="85">
        <v>870</v>
      </c>
      <c r="B880" s="96">
        <f t="shared" ca="1" si="13"/>
        <v>975432.50541631179</v>
      </c>
      <c r="C880" s="59"/>
      <c r="D880" s="59"/>
      <c r="E880" s="59"/>
    </row>
    <row r="881" spans="1:5" x14ac:dyDescent="0.2">
      <c r="A881" s="85">
        <v>871</v>
      </c>
      <c r="B881" s="96">
        <f t="shared" ca="1" si="13"/>
        <v>911523.0705163884</v>
      </c>
      <c r="C881" s="59"/>
      <c r="D881" s="59"/>
      <c r="E881" s="59"/>
    </row>
    <row r="882" spans="1:5" x14ac:dyDescent="0.2">
      <c r="A882" s="85">
        <v>872</v>
      </c>
      <c r="B882" s="96">
        <f t="shared" ca="1" si="13"/>
        <v>764785.11354650091</v>
      </c>
      <c r="C882" s="59"/>
      <c r="D882" s="59"/>
      <c r="E882" s="59"/>
    </row>
    <row r="883" spans="1:5" x14ac:dyDescent="0.2">
      <c r="A883" s="85">
        <v>873</v>
      </c>
      <c r="B883" s="96">
        <f t="shared" ca="1" si="13"/>
        <v>937284.38679000363</v>
      </c>
      <c r="C883" s="59"/>
      <c r="D883" s="59"/>
      <c r="E883" s="59"/>
    </row>
    <row r="884" spans="1:5" x14ac:dyDescent="0.2">
      <c r="A884" s="85">
        <v>874</v>
      </c>
      <c r="B884" s="96">
        <f t="shared" ca="1" si="13"/>
        <v>793980.42986187257</v>
      </c>
      <c r="C884" s="59"/>
      <c r="D884" s="59"/>
      <c r="E884" s="59"/>
    </row>
    <row r="885" spans="1:5" x14ac:dyDescent="0.2">
      <c r="A885" s="85">
        <v>875</v>
      </c>
      <c r="B885" s="96">
        <f t="shared" ca="1" si="13"/>
        <v>914126.21793187398</v>
      </c>
      <c r="C885" s="59"/>
      <c r="D885" s="59"/>
      <c r="E885" s="59"/>
    </row>
    <row r="886" spans="1:5" x14ac:dyDescent="0.2">
      <c r="A886" s="85">
        <v>876</v>
      </c>
      <c r="B886" s="96">
        <f t="shared" ca="1" si="13"/>
        <v>928094.25060429866</v>
      </c>
      <c r="C886" s="59"/>
      <c r="D886" s="59"/>
      <c r="E886" s="59"/>
    </row>
    <row r="887" spans="1:5" x14ac:dyDescent="0.2">
      <c r="A887" s="85">
        <v>877</v>
      </c>
      <c r="B887" s="96">
        <f t="shared" ca="1" si="13"/>
        <v>835496.0924218318</v>
      </c>
      <c r="C887" s="59"/>
      <c r="D887" s="59"/>
      <c r="E887" s="59"/>
    </row>
    <row r="888" spans="1:5" x14ac:dyDescent="0.2">
      <c r="A888" s="85">
        <v>878</v>
      </c>
      <c r="B888" s="96">
        <f t="shared" ca="1" si="13"/>
        <v>831002.37895200786</v>
      </c>
      <c r="C888" s="59"/>
      <c r="D888" s="59"/>
      <c r="E888" s="59"/>
    </row>
    <row r="889" spans="1:5" x14ac:dyDescent="0.2">
      <c r="A889" s="85">
        <v>879</v>
      </c>
      <c r="B889" s="96">
        <f t="shared" ca="1" si="13"/>
        <v>974704.81838227483</v>
      </c>
      <c r="C889" s="59"/>
      <c r="D889" s="59"/>
      <c r="E889" s="59"/>
    </row>
    <row r="890" spans="1:5" x14ac:dyDescent="0.2">
      <c r="A890" s="85">
        <v>880</v>
      </c>
      <c r="B890" s="96">
        <f t="shared" ca="1" si="13"/>
        <v>858153.87366154126</v>
      </c>
      <c r="C890" s="59"/>
      <c r="D890" s="59"/>
      <c r="E890" s="59"/>
    </row>
    <row r="891" spans="1:5" x14ac:dyDescent="0.2">
      <c r="A891" s="85">
        <v>881</v>
      </c>
      <c r="B891" s="96">
        <f t="shared" ca="1" si="13"/>
        <v>921607.42073301156</v>
      </c>
      <c r="C891" s="59"/>
      <c r="D891" s="59"/>
      <c r="E891" s="59"/>
    </row>
    <row r="892" spans="1:5" x14ac:dyDescent="0.2">
      <c r="A892" s="85">
        <v>882</v>
      </c>
      <c r="B892" s="96">
        <f t="shared" ca="1" si="13"/>
        <v>918541.17305239651</v>
      </c>
      <c r="C892" s="59"/>
      <c r="D892" s="59"/>
      <c r="E892" s="59"/>
    </row>
    <row r="893" spans="1:5" x14ac:dyDescent="0.2">
      <c r="A893" s="85">
        <v>883</v>
      </c>
      <c r="B893" s="96">
        <f t="shared" ca="1" si="13"/>
        <v>910748.08770704863</v>
      </c>
      <c r="C893" s="59"/>
      <c r="D893" s="59"/>
      <c r="E893" s="59"/>
    </row>
    <row r="894" spans="1:5" x14ac:dyDescent="0.2">
      <c r="A894" s="85">
        <v>884</v>
      </c>
      <c r="B894" s="96">
        <f t="shared" ca="1" si="13"/>
        <v>1018228.4943777132</v>
      </c>
      <c r="C894" s="59"/>
      <c r="D894" s="59"/>
      <c r="E894" s="59"/>
    </row>
    <row r="895" spans="1:5" x14ac:dyDescent="0.2">
      <c r="A895" s="85">
        <v>885</v>
      </c>
      <c r="B895" s="96">
        <f t="shared" ca="1" si="13"/>
        <v>997435.00915416714</v>
      </c>
      <c r="C895" s="59"/>
      <c r="D895" s="59"/>
      <c r="E895" s="59"/>
    </row>
    <row r="896" spans="1:5" x14ac:dyDescent="0.2">
      <c r="A896" s="85">
        <v>886</v>
      </c>
      <c r="B896" s="96">
        <f t="shared" ca="1" si="13"/>
        <v>962851.36528215348</v>
      </c>
      <c r="C896" s="59"/>
      <c r="D896" s="59"/>
      <c r="E896" s="59"/>
    </row>
    <row r="897" spans="1:5" x14ac:dyDescent="0.2">
      <c r="A897" s="85">
        <v>887</v>
      </c>
      <c r="B897" s="96">
        <f t="shared" ca="1" si="13"/>
        <v>861383.35945656372</v>
      </c>
      <c r="C897" s="59"/>
      <c r="D897" s="59"/>
      <c r="E897" s="59"/>
    </row>
    <row r="898" spans="1:5" x14ac:dyDescent="0.2">
      <c r="A898" s="85">
        <v>888</v>
      </c>
      <c r="B898" s="96">
        <f t="shared" ca="1" si="13"/>
        <v>900425.49307222257</v>
      </c>
      <c r="C898" s="59"/>
      <c r="D898" s="59"/>
      <c r="E898" s="59"/>
    </row>
    <row r="899" spans="1:5" x14ac:dyDescent="0.2">
      <c r="A899" s="85">
        <v>889</v>
      </c>
      <c r="B899" s="96">
        <f t="shared" ca="1" si="13"/>
        <v>995572.58554187964</v>
      </c>
      <c r="C899" s="59"/>
      <c r="D899" s="59"/>
      <c r="E899" s="59"/>
    </row>
    <row r="900" spans="1:5" x14ac:dyDescent="0.2">
      <c r="A900" s="85">
        <v>890</v>
      </c>
      <c r="B900" s="96">
        <f t="shared" ca="1" si="13"/>
        <v>991068.6564724585</v>
      </c>
      <c r="C900" s="59"/>
      <c r="D900" s="59"/>
      <c r="E900" s="59"/>
    </row>
    <row r="901" spans="1:5" x14ac:dyDescent="0.2">
      <c r="A901" s="85">
        <v>891</v>
      </c>
      <c r="B901" s="96">
        <f t="shared" ca="1" si="13"/>
        <v>784825.36895110982</v>
      </c>
      <c r="C901" s="59"/>
      <c r="D901" s="59"/>
      <c r="E901" s="59"/>
    </row>
    <row r="902" spans="1:5" x14ac:dyDescent="0.2">
      <c r="A902" s="85">
        <v>892</v>
      </c>
      <c r="B902" s="96">
        <f t="shared" ca="1" si="13"/>
        <v>799641.29813454591</v>
      </c>
      <c r="C902" s="59"/>
      <c r="D902" s="59"/>
      <c r="E902" s="59"/>
    </row>
    <row r="903" spans="1:5" x14ac:dyDescent="0.2">
      <c r="A903" s="85">
        <v>893</v>
      </c>
      <c r="B903" s="96">
        <f t="shared" ca="1" si="13"/>
        <v>1062109.1839481713</v>
      </c>
      <c r="C903" s="59"/>
      <c r="D903" s="59"/>
      <c r="E903" s="59"/>
    </row>
    <row r="904" spans="1:5" x14ac:dyDescent="0.2">
      <c r="A904" s="85">
        <v>894</v>
      </c>
      <c r="B904" s="96">
        <f t="shared" ca="1" si="13"/>
        <v>870902.31267744629</v>
      </c>
      <c r="C904" s="59"/>
      <c r="D904" s="59"/>
      <c r="E904" s="59"/>
    </row>
    <row r="905" spans="1:5" x14ac:dyDescent="0.2">
      <c r="A905" s="85">
        <v>895</v>
      </c>
      <c r="B905" s="96">
        <f t="shared" ca="1" si="13"/>
        <v>731071.55541855772</v>
      </c>
      <c r="C905" s="59"/>
      <c r="D905" s="59"/>
      <c r="E905" s="59"/>
    </row>
    <row r="906" spans="1:5" x14ac:dyDescent="0.2">
      <c r="A906" s="85">
        <v>896</v>
      </c>
      <c r="B906" s="96">
        <f t="shared" ca="1" si="13"/>
        <v>1017754.4605979717</v>
      </c>
      <c r="C906" s="59"/>
      <c r="D906" s="59"/>
      <c r="E906" s="59"/>
    </row>
    <row r="907" spans="1:5" x14ac:dyDescent="0.2">
      <c r="A907" s="85">
        <v>897</v>
      </c>
      <c r="B907" s="96">
        <f t="shared" ref="B907:B970" ca="1" si="14">NORMINV(RAND(),B$4,B$5)</f>
        <v>959709.37806436769</v>
      </c>
      <c r="C907" s="59"/>
      <c r="D907" s="59"/>
      <c r="E907" s="59"/>
    </row>
    <row r="908" spans="1:5" x14ac:dyDescent="0.2">
      <c r="A908" s="85">
        <v>898</v>
      </c>
      <c r="B908" s="96">
        <f t="shared" ca="1" si="14"/>
        <v>993615.4237588523</v>
      </c>
      <c r="C908" s="59"/>
      <c r="D908" s="59"/>
      <c r="E908" s="59"/>
    </row>
    <row r="909" spans="1:5" x14ac:dyDescent="0.2">
      <c r="A909" s="85">
        <v>899</v>
      </c>
      <c r="B909" s="96">
        <f t="shared" ca="1" si="14"/>
        <v>1013611.6886014782</v>
      </c>
      <c r="C909" s="59"/>
      <c r="D909" s="59"/>
      <c r="E909" s="59"/>
    </row>
    <row r="910" spans="1:5" x14ac:dyDescent="0.2">
      <c r="A910" s="85">
        <v>900</v>
      </c>
      <c r="B910" s="96">
        <f t="shared" ca="1" si="14"/>
        <v>1025479.7438816329</v>
      </c>
      <c r="C910" s="59"/>
      <c r="D910" s="59"/>
      <c r="E910" s="59"/>
    </row>
    <row r="911" spans="1:5" x14ac:dyDescent="0.2">
      <c r="A911" s="85">
        <v>901</v>
      </c>
      <c r="B911" s="96">
        <f t="shared" ca="1" si="14"/>
        <v>886573.29547741718</v>
      </c>
      <c r="C911" s="59"/>
      <c r="D911" s="59"/>
      <c r="E911" s="59"/>
    </row>
    <row r="912" spans="1:5" x14ac:dyDescent="0.2">
      <c r="A912" s="85">
        <v>902</v>
      </c>
      <c r="B912" s="96">
        <f t="shared" ca="1" si="14"/>
        <v>932952.55729836971</v>
      </c>
      <c r="C912" s="59"/>
      <c r="D912" s="59"/>
      <c r="E912" s="59"/>
    </row>
    <row r="913" spans="1:5" x14ac:dyDescent="0.2">
      <c r="A913" s="85">
        <v>903</v>
      </c>
      <c r="B913" s="96">
        <f t="shared" ca="1" si="14"/>
        <v>794199.65115542442</v>
      </c>
      <c r="C913" s="59"/>
      <c r="D913" s="59"/>
      <c r="E913" s="59"/>
    </row>
    <row r="914" spans="1:5" x14ac:dyDescent="0.2">
      <c r="A914" s="85">
        <v>904</v>
      </c>
      <c r="B914" s="96">
        <f t="shared" ca="1" si="14"/>
        <v>1032331.4600155544</v>
      </c>
      <c r="C914" s="59"/>
      <c r="D914" s="59"/>
      <c r="E914" s="59"/>
    </row>
    <row r="915" spans="1:5" x14ac:dyDescent="0.2">
      <c r="A915" s="85">
        <v>905</v>
      </c>
      <c r="B915" s="96">
        <f t="shared" ca="1" si="14"/>
        <v>915742.32650699303</v>
      </c>
      <c r="C915" s="59"/>
      <c r="D915" s="59"/>
      <c r="E915" s="59"/>
    </row>
    <row r="916" spans="1:5" x14ac:dyDescent="0.2">
      <c r="A916" s="85">
        <v>906</v>
      </c>
      <c r="B916" s="96">
        <f t="shared" ca="1" si="14"/>
        <v>904611.29924829793</v>
      </c>
      <c r="C916" s="59"/>
      <c r="D916" s="59"/>
      <c r="E916" s="59"/>
    </row>
    <row r="917" spans="1:5" x14ac:dyDescent="0.2">
      <c r="A917" s="85">
        <v>907</v>
      </c>
      <c r="B917" s="96">
        <f t="shared" ca="1" si="14"/>
        <v>978383.51844999159</v>
      </c>
      <c r="C917" s="59"/>
      <c r="D917" s="59"/>
      <c r="E917" s="59"/>
    </row>
    <row r="918" spans="1:5" x14ac:dyDescent="0.2">
      <c r="A918" s="85">
        <v>908</v>
      </c>
      <c r="B918" s="96">
        <f t="shared" ca="1" si="14"/>
        <v>969580.26168341318</v>
      </c>
      <c r="C918" s="59"/>
      <c r="D918" s="59"/>
      <c r="E918" s="59"/>
    </row>
    <row r="919" spans="1:5" x14ac:dyDescent="0.2">
      <c r="A919" s="85">
        <v>909</v>
      </c>
      <c r="B919" s="96">
        <f t="shared" ca="1" si="14"/>
        <v>852297.58093548054</v>
      </c>
      <c r="C919" s="59"/>
      <c r="D919" s="59"/>
      <c r="E919" s="59"/>
    </row>
    <row r="920" spans="1:5" x14ac:dyDescent="0.2">
      <c r="A920" s="85">
        <v>910</v>
      </c>
      <c r="B920" s="96">
        <f t="shared" ca="1" si="14"/>
        <v>918917.02673961502</v>
      </c>
      <c r="C920" s="59"/>
      <c r="D920" s="59"/>
      <c r="E920" s="59"/>
    </row>
    <row r="921" spans="1:5" x14ac:dyDescent="0.2">
      <c r="A921" s="85">
        <v>911</v>
      </c>
      <c r="B921" s="96">
        <f t="shared" ca="1" si="14"/>
        <v>913779.06999295892</v>
      </c>
      <c r="C921" s="59"/>
      <c r="D921" s="59"/>
      <c r="E921" s="59"/>
    </row>
    <row r="922" spans="1:5" x14ac:dyDescent="0.2">
      <c r="A922" s="85">
        <v>912</v>
      </c>
      <c r="B922" s="96">
        <f t="shared" ca="1" si="14"/>
        <v>1194763.560874498</v>
      </c>
      <c r="C922" s="59"/>
      <c r="D922" s="59"/>
      <c r="E922" s="59"/>
    </row>
    <row r="923" spans="1:5" x14ac:dyDescent="0.2">
      <c r="A923" s="85">
        <v>913</v>
      </c>
      <c r="B923" s="96">
        <f t="shared" ca="1" si="14"/>
        <v>878549.48081396939</v>
      </c>
      <c r="C923" s="59"/>
      <c r="D923" s="59"/>
      <c r="E923" s="59"/>
    </row>
    <row r="924" spans="1:5" x14ac:dyDescent="0.2">
      <c r="A924" s="85">
        <v>914</v>
      </c>
      <c r="B924" s="96">
        <f t="shared" ca="1" si="14"/>
        <v>1057775.7358289827</v>
      </c>
      <c r="C924" s="59"/>
      <c r="D924" s="59"/>
      <c r="E924" s="59"/>
    </row>
    <row r="925" spans="1:5" x14ac:dyDescent="0.2">
      <c r="A925" s="85">
        <v>915</v>
      </c>
      <c r="B925" s="96">
        <f t="shared" ca="1" si="14"/>
        <v>895411.31127839966</v>
      </c>
      <c r="C925" s="59"/>
      <c r="D925" s="59"/>
      <c r="E925" s="59"/>
    </row>
    <row r="926" spans="1:5" x14ac:dyDescent="0.2">
      <c r="A926" s="85">
        <v>916</v>
      </c>
      <c r="B926" s="96">
        <f t="shared" ca="1" si="14"/>
        <v>890994.78178963962</v>
      </c>
      <c r="C926" s="59"/>
      <c r="D926" s="59"/>
      <c r="E926" s="59"/>
    </row>
    <row r="927" spans="1:5" x14ac:dyDescent="0.2">
      <c r="A927" s="85">
        <v>917</v>
      </c>
      <c r="B927" s="96">
        <f t="shared" ca="1" si="14"/>
        <v>870332.79080924892</v>
      </c>
      <c r="C927" s="59"/>
      <c r="D927" s="59"/>
      <c r="E927" s="59"/>
    </row>
    <row r="928" spans="1:5" x14ac:dyDescent="0.2">
      <c r="A928" s="85">
        <v>918</v>
      </c>
      <c r="B928" s="96">
        <f t="shared" ca="1" si="14"/>
        <v>900716.02042764646</v>
      </c>
      <c r="C928" s="59"/>
      <c r="D928" s="59"/>
      <c r="E928" s="59"/>
    </row>
    <row r="929" spans="1:5" x14ac:dyDescent="0.2">
      <c r="A929" s="85">
        <v>919</v>
      </c>
      <c r="B929" s="96">
        <f t="shared" ca="1" si="14"/>
        <v>692964.28475663532</v>
      </c>
      <c r="C929" s="59"/>
      <c r="D929" s="59"/>
      <c r="E929" s="59"/>
    </row>
    <row r="930" spans="1:5" x14ac:dyDescent="0.2">
      <c r="A930" s="85">
        <v>920</v>
      </c>
      <c r="B930" s="96">
        <f t="shared" ca="1" si="14"/>
        <v>977573.80300517089</v>
      </c>
      <c r="C930" s="59"/>
      <c r="D930" s="59"/>
      <c r="E930" s="59"/>
    </row>
    <row r="931" spans="1:5" x14ac:dyDescent="0.2">
      <c r="A931" s="85">
        <v>921</v>
      </c>
      <c r="B931" s="96">
        <f t="shared" ca="1" si="14"/>
        <v>969412.6657202458</v>
      </c>
      <c r="C931" s="59"/>
      <c r="D931" s="59"/>
      <c r="E931" s="59"/>
    </row>
    <row r="932" spans="1:5" x14ac:dyDescent="0.2">
      <c r="A932" s="85">
        <v>922</v>
      </c>
      <c r="B932" s="96">
        <f t="shared" ca="1" si="14"/>
        <v>931273.2583704876</v>
      </c>
      <c r="C932" s="59"/>
      <c r="D932" s="59"/>
      <c r="E932" s="59"/>
    </row>
    <row r="933" spans="1:5" x14ac:dyDescent="0.2">
      <c r="A933" s="85">
        <v>923</v>
      </c>
      <c r="B933" s="96">
        <f t="shared" ca="1" si="14"/>
        <v>1061526.0979251775</v>
      </c>
      <c r="C933" s="59"/>
      <c r="D933" s="59"/>
      <c r="E933" s="59"/>
    </row>
    <row r="934" spans="1:5" x14ac:dyDescent="0.2">
      <c r="A934" s="85">
        <v>924</v>
      </c>
      <c r="B934" s="96">
        <f t="shared" ca="1" si="14"/>
        <v>917280.22742531146</v>
      </c>
      <c r="C934" s="59"/>
      <c r="D934" s="59"/>
      <c r="E934" s="59"/>
    </row>
    <row r="935" spans="1:5" x14ac:dyDescent="0.2">
      <c r="A935" s="85">
        <v>925</v>
      </c>
      <c r="B935" s="96">
        <f t="shared" ca="1" si="14"/>
        <v>759942.85660858348</v>
      </c>
      <c r="C935" s="59"/>
      <c r="D935" s="59"/>
      <c r="E935" s="59"/>
    </row>
    <row r="936" spans="1:5" x14ac:dyDescent="0.2">
      <c r="A936" s="85">
        <v>926</v>
      </c>
      <c r="B936" s="96">
        <f t="shared" ca="1" si="14"/>
        <v>899822.89516341395</v>
      </c>
      <c r="C936" s="59"/>
      <c r="D936" s="59"/>
      <c r="E936" s="59"/>
    </row>
    <row r="937" spans="1:5" x14ac:dyDescent="0.2">
      <c r="A937" s="85">
        <v>927</v>
      </c>
      <c r="B937" s="96">
        <f t="shared" ca="1" si="14"/>
        <v>992511.25271502871</v>
      </c>
      <c r="C937" s="59"/>
      <c r="D937" s="59"/>
      <c r="E937" s="59"/>
    </row>
    <row r="938" spans="1:5" x14ac:dyDescent="0.2">
      <c r="A938" s="85">
        <v>928</v>
      </c>
      <c r="B938" s="96">
        <f t="shared" ca="1" si="14"/>
        <v>995148.31210184668</v>
      </c>
      <c r="C938" s="59"/>
      <c r="D938" s="59"/>
      <c r="E938" s="59"/>
    </row>
    <row r="939" spans="1:5" x14ac:dyDescent="0.2">
      <c r="A939" s="85">
        <v>929</v>
      </c>
      <c r="B939" s="96">
        <f t="shared" ca="1" si="14"/>
        <v>778551.40489951486</v>
      </c>
      <c r="C939" s="59"/>
      <c r="D939" s="59"/>
      <c r="E939" s="59"/>
    </row>
    <row r="940" spans="1:5" x14ac:dyDescent="0.2">
      <c r="A940" s="85">
        <v>930</v>
      </c>
      <c r="B940" s="96">
        <f t="shared" ca="1" si="14"/>
        <v>936380.42394719296</v>
      </c>
      <c r="C940" s="59"/>
      <c r="D940" s="59"/>
      <c r="E940" s="59"/>
    </row>
    <row r="941" spans="1:5" x14ac:dyDescent="0.2">
      <c r="A941" s="85">
        <v>931</v>
      </c>
      <c r="B941" s="96">
        <f t="shared" ca="1" si="14"/>
        <v>1042064.1416485127</v>
      </c>
      <c r="C941" s="59"/>
      <c r="D941" s="59"/>
      <c r="E941" s="59"/>
    </row>
    <row r="942" spans="1:5" x14ac:dyDescent="0.2">
      <c r="A942" s="85">
        <v>932</v>
      </c>
      <c r="B942" s="96">
        <f t="shared" ca="1" si="14"/>
        <v>779969.45578120532</v>
      </c>
      <c r="C942" s="59"/>
      <c r="D942" s="59"/>
      <c r="E942" s="59"/>
    </row>
    <row r="943" spans="1:5" x14ac:dyDescent="0.2">
      <c r="A943" s="85">
        <v>933</v>
      </c>
      <c r="B943" s="96">
        <f t="shared" ca="1" si="14"/>
        <v>782044.8712833171</v>
      </c>
      <c r="C943" s="59"/>
      <c r="D943" s="59"/>
      <c r="E943" s="59"/>
    </row>
    <row r="944" spans="1:5" x14ac:dyDescent="0.2">
      <c r="A944" s="85">
        <v>934</v>
      </c>
      <c r="B944" s="96">
        <f t="shared" ca="1" si="14"/>
        <v>1086835.8068356444</v>
      </c>
      <c r="C944" s="59"/>
      <c r="D944" s="59"/>
      <c r="E944" s="59"/>
    </row>
    <row r="945" spans="1:5" x14ac:dyDescent="0.2">
      <c r="A945" s="85">
        <v>935</v>
      </c>
      <c r="B945" s="96">
        <f t="shared" ca="1" si="14"/>
        <v>983635.09656075691</v>
      </c>
      <c r="C945" s="59"/>
      <c r="D945" s="59"/>
      <c r="E945" s="59"/>
    </row>
    <row r="946" spans="1:5" x14ac:dyDescent="0.2">
      <c r="A946" s="85">
        <v>936</v>
      </c>
      <c r="B946" s="96">
        <f t="shared" ca="1" si="14"/>
        <v>1105580.3239052868</v>
      </c>
      <c r="C946" s="59"/>
      <c r="D946" s="59"/>
      <c r="E946" s="59"/>
    </row>
    <row r="947" spans="1:5" x14ac:dyDescent="0.2">
      <c r="A947" s="85">
        <v>937</v>
      </c>
      <c r="B947" s="96">
        <f t="shared" ca="1" si="14"/>
        <v>896786.11941355118</v>
      </c>
      <c r="C947" s="59"/>
      <c r="D947" s="59"/>
      <c r="E947" s="59"/>
    </row>
    <row r="948" spans="1:5" x14ac:dyDescent="0.2">
      <c r="A948" s="85">
        <v>938</v>
      </c>
      <c r="B948" s="96">
        <f t="shared" ca="1" si="14"/>
        <v>922807.62906325562</v>
      </c>
      <c r="C948" s="59"/>
      <c r="D948" s="59"/>
      <c r="E948" s="59"/>
    </row>
    <row r="949" spans="1:5" x14ac:dyDescent="0.2">
      <c r="A949" s="85">
        <v>939</v>
      </c>
      <c r="B949" s="96">
        <f t="shared" ca="1" si="14"/>
        <v>874727.32230319339</v>
      </c>
      <c r="C949" s="59"/>
      <c r="D949" s="59"/>
      <c r="E949" s="59"/>
    </row>
    <row r="950" spans="1:5" x14ac:dyDescent="0.2">
      <c r="A950" s="85">
        <v>940</v>
      </c>
      <c r="B950" s="96">
        <f t="shared" ca="1" si="14"/>
        <v>851467.28570363659</v>
      </c>
      <c r="C950" s="59"/>
      <c r="D950" s="59"/>
      <c r="E950" s="59"/>
    </row>
    <row r="951" spans="1:5" x14ac:dyDescent="0.2">
      <c r="A951" s="85">
        <v>941</v>
      </c>
      <c r="B951" s="96">
        <f t="shared" ca="1" si="14"/>
        <v>1175377.13735165</v>
      </c>
      <c r="C951" s="59"/>
      <c r="D951" s="59"/>
      <c r="E951" s="59"/>
    </row>
    <row r="952" spans="1:5" x14ac:dyDescent="0.2">
      <c r="A952" s="85">
        <v>942</v>
      </c>
      <c r="B952" s="96">
        <f t="shared" ca="1" si="14"/>
        <v>944005.20634974935</v>
      </c>
      <c r="C952" s="59"/>
      <c r="D952" s="59"/>
      <c r="E952" s="59"/>
    </row>
    <row r="953" spans="1:5" x14ac:dyDescent="0.2">
      <c r="A953" s="85">
        <v>943</v>
      </c>
      <c r="B953" s="96">
        <f t="shared" ca="1" si="14"/>
        <v>886936.80256876338</v>
      </c>
      <c r="C953" s="59"/>
      <c r="D953" s="59"/>
      <c r="E953" s="59"/>
    </row>
    <row r="954" spans="1:5" x14ac:dyDescent="0.2">
      <c r="A954" s="85">
        <v>944</v>
      </c>
      <c r="B954" s="96">
        <f t="shared" ca="1" si="14"/>
        <v>1179297.4570681972</v>
      </c>
      <c r="C954" s="59"/>
      <c r="D954" s="59"/>
      <c r="E954" s="59"/>
    </row>
    <row r="955" spans="1:5" x14ac:dyDescent="0.2">
      <c r="A955" s="85">
        <v>945</v>
      </c>
      <c r="B955" s="96">
        <f t="shared" ca="1" si="14"/>
        <v>1026357.3057049719</v>
      </c>
      <c r="C955" s="59"/>
      <c r="D955" s="59"/>
      <c r="E955" s="59"/>
    </row>
    <row r="956" spans="1:5" x14ac:dyDescent="0.2">
      <c r="A956" s="85">
        <v>946</v>
      </c>
      <c r="B956" s="96">
        <f t="shared" ca="1" si="14"/>
        <v>1068600.8838974531</v>
      </c>
      <c r="C956" s="59"/>
      <c r="D956" s="59"/>
      <c r="E956" s="59"/>
    </row>
    <row r="957" spans="1:5" x14ac:dyDescent="0.2">
      <c r="A957" s="85">
        <v>947</v>
      </c>
      <c r="B957" s="96">
        <f t="shared" ca="1" si="14"/>
        <v>1043704.9271468268</v>
      </c>
      <c r="C957" s="59"/>
      <c r="D957" s="59"/>
      <c r="E957" s="59"/>
    </row>
    <row r="958" spans="1:5" x14ac:dyDescent="0.2">
      <c r="A958" s="85">
        <v>948</v>
      </c>
      <c r="B958" s="96">
        <f t="shared" ca="1" si="14"/>
        <v>898413.87661051645</v>
      </c>
      <c r="C958" s="59"/>
      <c r="D958" s="59"/>
      <c r="E958" s="59"/>
    </row>
    <row r="959" spans="1:5" x14ac:dyDescent="0.2">
      <c r="A959" s="85">
        <v>949</v>
      </c>
      <c r="B959" s="96">
        <f t="shared" ca="1" si="14"/>
        <v>1006500.1856251026</v>
      </c>
      <c r="C959" s="59"/>
      <c r="D959" s="59"/>
      <c r="E959" s="59"/>
    </row>
    <row r="960" spans="1:5" x14ac:dyDescent="0.2">
      <c r="A960" s="85">
        <v>950</v>
      </c>
      <c r="B960" s="96">
        <f t="shared" ca="1" si="14"/>
        <v>814371.01747761364</v>
      </c>
      <c r="C960" s="59"/>
      <c r="D960" s="59"/>
      <c r="E960" s="59"/>
    </row>
    <row r="961" spans="1:5" x14ac:dyDescent="0.2">
      <c r="A961" s="85">
        <v>951</v>
      </c>
      <c r="B961" s="96">
        <f t="shared" ca="1" si="14"/>
        <v>973532.37472165376</v>
      </c>
      <c r="C961" s="59"/>
      <c r="D961" s="59"/>
      <c r="E961" s="59"/>
    </row>
    <row r="962" spans="1:5" x14ac:dyDescent="0.2">
      <c r="A962" s="85">
        <v>952</v>
      </c>
      <c r="B962" s="96">
        <f t="shared" ca="1" si="14"/>
        <v>982345.63999571721</v>
      </c>
      <c r="C962" s="59"/>
      <c r="D962" s="59"/>
      <c r="E962" s="59"/>
    </row>
    <row r="963" spans="1:5" x14ac:dyDescent="0.2">
      <c r="A963" s="85">
        <v>953</v>
      </c>
      <c r="B963" s="96">
        <f t="shared" ca="1" si="14"/>
        <v>1089406.9161052001</v>
      </c>
      <c r="C963" s="59"/>
      <c r="D963" s="59"/>
      <c r="E963" s="59"/>
    </row>
    <row r="964" spans="1:5" x14ac:dyDescent="0.2">
      <c r="A964" s="85">
        <v>954</v>
      </c>
      <c r="B964" s="96">
        <f t="shared" ca="1" si="14"/>
        <v>971905.54731228144</v>
      </c>
      <c r="C964" s="59"/>
      <c r="D964" s="59"/>
      <c r="E964" s="59"/>
    </row>
    <row r="965" spans="1:5" x14ac:dyDescent="0.2">
      <c r="A965" s="85">
        <v>955</v>
      </c>
      <c r="B965" s="96">
        <f t="shared" ca="1" si="14"/>
        <v>1175004.4100276732</v>
      </c>
      <c r="C965" s="59"/>
      <c r="D965" s="59"/>
      <c r="E965" s="59"/>
    </row>
    <row r="966" spans="1:5" x14ac:dyDescent="0.2">
      <c r="A966" s="85">
        <v>956</v>
      </c>
      <c r="B966" s="96">
        <f t="shared" ca="1" si="14"/>
        <v>1063856.9278677674</v>
      </c>
      <c r="C966" s="59"/>
      <c r="D966" s="59"/>
      <c r="E966" s="59"/>
    </row>
    <row r="967" spans="1:5" x14ac:dyDescent="0.2">
      <c r="A967" s="85">
        <v>957</v>
      </c>
      <c r="B967" s="96">
        <f t="shared" ca="1" si="14"/>
        <v>908955.30147552432</v>
      </c>
      <c r="C967" s="59"/>
      <c r="D967" s="59"/>
      <c r="E967" s="59"/>
    </row>
    <row r="968" spans="1:5" x14ac:dyDescent="0.2">
      <c r="A968" s="85">
        <v>958</v>
      </c>
      <c r="B968" s="96">
        <f t="shared" ca="1" si="14"/>
        <v>738195.69101927686</v>
      </c>
      <c r="C968" s="59"/>
      <c r="D968" s="59"/>
      <c r="E968" s="59"/>
    </row>
    <row r="969" spans="1:5" x14ac:dyDescent="0.2">
      <c r="A969" s="85">
        <v>959</v>
      </c>
      <c r="B969" s="96">
        <f t="shared" ca="1" si="14"/>
        <v>1074138.0250629359</v>
      </c>
      <c r="C969" s="59"/>
      <c r="D969" s="59"/>
      <c r="E969" s="59"/>
    </row>
    <row r="970" spans="1:5" x14ac:dyDescent="0.2">
      <c r="A970" s="85">
        <v>960</v>
      </c>
      <c r="B970" s="96">
        <f t="shared" ca="1" si="14"/>
        <v>1026474.5765799838</v>
      </c>
      <c r="C970" s="59"/>
      <c r="D970" s="59"/>
      <c r="E970" s="59"/>
    </row>
    <row r="971" spans="1:5" x14ac:dyDescent="0.2">
      <c r="A971" s="85">
        <v>961</v>
      </c>
      <c r="B971" s="96">
        <f t="shared" ref="B971:B1034" ca="1" si="15">NORMINV(RAND(),B$4,B$5)</f>
        <v>1117153.5953119318</v>
      </c>
      <c r="C971" s="59"/>
      <c r="D971" s="59"/>
      <c r="E971" s="59"/>
    </row>
    <row r="972" spans="1:5" x14ac:dyDescent="0.2">
      <c r="A972" s="85">
        <v>962</v>
      </c>
      <c r="B972" s="96">
        <f t="shared" ca="1" si="15"/>
        <v>1036785.4796933525</v>
      </c>
      <c r="C972" s="59"/>
      <c r="D972" s="59"/>
      <c r="E972" s="59"/>
    </row>
    <row r="973" spans="1:5" x14ac:dyDescent="0.2">
      <c r="A973" s="85">
        <v>963</v>
      </c>
      <c r="B973" s="96">
        <f t="shared" ca="1" si="15"/>
        <v>984390.18625818251</v>
      </c>
      <c r="C973" s="59"/>
      <c r="D973" s="59"/>
      <c r="E973" s="59"/>
    </row>
    <row r="974" spans="1:5" x14ac:dyDescent="0.2">
      <c r="A974" s="85">
        <v>964</v>
      </c>
      <c r="B974" s="96">
        <f t="shared" ca="1" si="15"/>
        <v>1054036.3844265139</v>
      </c>
      <c r="C974" s="59"/>
      <c r="D974" s="59"/>
      <c r="E974" s="59"/>
    </row>
    <row r="975" spans="1:5" x14ac:dyDescent="0.2">
      <c r="A975" s="85">
        <v>965</v>
      </c>
      <c r="B975" s="96">
        <f t="shared" ca="1" si="15"/>
        <v>859333.80396022962</v>
      </c>
      <c r="C975" s="59"/>
      <c r="D975" s="59"/>
      <c r="E975" s="59"/>
    </row>
    <row r="976" spans="1:5" x14ac:dyDescent="0.2">
      <c r="A976" s="85">
        <v>966</v>
      </c>
      <c r="B976" s="96">
        <f t="shared" ca="1" si="15"/>
        <v>943419.1804181647</v>
      </c>
      <c r="C976" s="59"/>
      <c r="D976" s="59"/>
      <c r="E976" s="59"/>
    </row>
    <row r="977" spans="1:5" x14ac:dyDescent="0.2">
      <c r="A977" s="85">
        <v>967</v>
      </c>
      <c r="B977" s="96">
        <f t="shared" ca="1" si="15"/>
        <v>885863.979331568</v>
      </c>
      <c r="C977" s="59"/>
      <c r="D977" s="59"/>
      <c r="E977" s="59"/>
    </row>
    <row r="978" spans="1:5" x14ac:dyDescent="0.2">
      <c r="A978" s="85">
        <v>968</v>
      </c>
      <c r="B978" s="96">
        <f t="shared" ca="1" si="15"/>
        <v>897571.21573492012</v>
      </c>
      <c r="C978" s="59"/>
      <c r="D978" s="59"/>
      <c r="E978" s="59"/>
    </row>
    <row r="979" spans="1:5" x14ac:dyDescent="0.2">
      <c r="A979" s="85">
        <v>969</v>
      </c>
      <c r="B979" s="96">
        <f t="shared" ca="1" si="15"/>
        <v>904388.46221809625</v>
      </c>
      <c r="C979" s="59"/>
      <c r="D979" s="59"/>
      <c r="E979" s="59"/>
    </row>
    <row r="980" spans="1:5" x14ac:dyDescent="0.2">
      <c r="A980" s="85">
        <v>970</v>
      </c>
      <c r="B980" s="96">
        <f t="shared" ca="1" si="15"/>
        <v>1031146.4378607873</v>
      </c>
      <c r="C980" s="59"/>
      <c r="D980" s="59"/>
      <c r="E980" s="59"/>
    </row>
    <row r="981" spans="1:5" x14ac:dyDescent="0.2">
      <c r="A981" s="85">
        <v>971</v>
      </c>
      <c r="B981" s="96">
        <f t="shared" ca="1" si="15"/>
        <v>923714.38923829864</v>
      </c>
      <c r="C981" s="59"/>
      <c r="D981" s="59"/>
      <c r="E981" s="59"/>
    </row>
    <row r="982" spans="1:5" x14ac:dyDescent="0.2">
      <c r="A982" s="85">
        <v>972</v>
      </c>
      <c r="B982" s="96">
        <f t="shared" ca="1" si="15"/>
        <v>937108.64708133484</v>
      </c>
      <c r="C982" s="59"/>
      <c r="D982" s="59"/>
      <c r="E982" s="59"/>
    </row>
    <row r="983" spans="1:5" x14ac:dyDescent="0.2">
      <c r="A983" s="85">
        <v>973</v>
      </c>
      <c r="B983" s="96">
        <f t="shared" ca="1" si="15"/>
        <v>1074189.2746970376</v>
      </c>
      <c r="C983" s="59"/>
      <c r="D983" s="59"/>
      <c r="E983" s="59"/>
    </row>
    <row r="984" spans="1:5" x14ac:dyDescent="0.2">
      <c r="A984" s="85">
        <v>974</v>
      </c>
      <c r="B984" s="96">
        <f t="shared" ca="1" si="15"/>
        <v>937725.31092775811</v>
      </c>
      <c r="C984" s="59"/>
      <c r="D984" s="59"/>
      <c r="E984" s="59"/>
    </row>
    <row r="985" spans="1:5" x14ac:dyDescent="0.2">
      <c r="A985" s="85">
        <v>975</v>
      </c>
      <c r="B985" s="96">
        <f t="shared" ca="1" si="15"/>
        <v>1134306.7628562294</v>
      </c>
      <c r="C985" s="59"/>
      <c r="D985" s="59"/>
      <c r="E985" s="59"/>
    </row>
    <row r="986" spans="1:5" x14ac:dyDescent="0.2">
      <c r="A986" s="85">
        <v>976</v>
      </c>
      <c r="B986" s="96">
        <f t="shared" ca="1" si="15"/>
        <v>1065731.0182311069</v>
      </c>
      <c r="C986" s="59"/>
      <c r="D986" s="59"/>
      <c r="E986" s="59"/>
    </row>
    <row r="987" spans="1:5" x14ac:dyDescent="0.2">
      <c r="A987" s="85">
        <v>977</v>
      </c>
      <c r="B987" s="96">
        <f t="shared" ca="1" si="15"/>
        <v>764528.27827193355</v>
      </c>
      <c r="C987" s="59"/>
      <c r="D987" s="59"/>
      <c r="E987" s="59"/>
    </row>
    <row r="988" spans="1:5" x14ac:dyDescent="0.2">
      <c r="A988" s="85">
        <v>978</v>
      </c>
      <c r="B988" s="96">
        <f t="shared" ca="1" si="15"/>
        <v>963236.01005291601</v>
      </c>
      <c r="C988" s="59"/>
      <c r="D988" s="59"/>
      <c r="E988" s="59"/>
    </row>
    <row r="989" spans="1:5" x14ac:dyDescent="0.2">
      <c r="A989" s="85">
        <v>979</v>
      </c>
      <c r="B989" s="96">
        <f t="shared" ca="1" si="15"/>
        <v>858254.85386512289</v>
      </c>
      <c r="C989" s="59"/>
      <c r="D989" s="59"/>
      <c r="E989" s="59"/>
    </row>
    <row r="990" spans="1:5" x14ac:dyDescent="0.2">
      <c r="A990" s="85">
        <v>980</v>
      </c>
      <c r="B990" s="96">
        <f t="shared" ca="1" si="15"/>
        <v>776226.23185494996</v>
      </c>
      <c r="C990" s="59"/>
      <c r="D990" s="59"/>
      <c r="E990" s="59"/>
    </row>
    <row r="991" spans="1:5" x14ac:dyDescent="0.2">
      <c r="A991" s="85">
        <v>981</v>
      </c>
      <c r="B991" s="96">
        <f t="shared" ca="1" si="15"/>
        <v>1038487.0844945853</v>
      </c>
      <c r="C991" s="59"/>
      <c r="D991" s="59"/>
      <c r="E991" s="59"/>
    </row>
    <row r="992" spans="1:5" x14ac:dyDescent="0.2">
      <c r="A992" s="85">
        <v>982</v>
      </c>
      <c r="B992" s="96">
        <f t="shared" ca="1" si="15"/>
        <v>756421.66632850037</v>
      </c>
      <c r="C992" s="59"/>
      <c r="D992" s="59"/>
      <c r="E992" s="59"/>
    </row>
    <row r="993" spans="1:5" x14ac:dyDescent="0.2">
      <c r="A993" s="85">
        <v>983</v>
      </c>
      <c r="B993" s="96">
        <f t="shared" ca="1" si="15"/>
        <v>1040458.9269442242</v>
      </c>
      <c r="C993" s="59"/>
      <c r="D993" s="59"/>
      <c r="E993" s="59"/>
    </row>
    <row r="994" spans="1:5" x14ac:dyDescent="0.2">
      <c r="A994" s="85">
        <v>984</v>
      </c>
      <c r="B994" s="96">
        <f t="shared" ca="1" si="15"/>
        <v>660224.90295245533</v>
      </c>
      <c r="C994" s="59"/>
      <c r="D994" s="59"/>
      <c r="E994" s="59"/>
    </row>
    <row r="995" spans="1:5" x14ac:dyDescent="0.2">
      <c r="A995" s="85">
        <v>985</v>
      </c>
      <c r="B995" s="96">
        <f t="shared" ca="1" si="15"/>
        <v>1083880.4553395563</v>
      </c>
      <c r="C995" s="59"/>
      <c r="D995" s="59"/>
      <c r="E995" s="59"/>
    </row>
    <row r="996" spans="1:5" x14ac:dyDescent="0.2">
      <c r="A996" s="85">
        <v>986</v>
      </c>
      <c r="B996" s="96">
        <f t="shared" ca="1" si="15"/>
        <v>956279.24657528731</v>
      </c>
      <c r="C996" s="59"/>
      <c r="D996" s="59"/>
      <c r="E996" s="59"/>
    </row>
    <row r="997" spans="1:5" x14ac:dyDescent="0.2">
      <c r="A997" s="85">
        <v>987</v>
      </c>
      <c r="B997" s="96">
        <f t="shared" ca="1" si="15"/>
        <v>662855.59627699677</v>
      </c>
      <c r="C997" s="59"/>
      <c r="D997" s="59"/>
      <c r="E997" s="59"/>
    </row>
    <row r="998" spans="1:5" x14ac:dyDescent="0.2">
      <c r="A998" s="85">
        <v>988</v>
      </c>
      <c r="B998" s="96">
        <f t="shared" ca="1" si="15"/>
        <v>872657.64706174575</v>
      </c>
      <c r="C998" s="59"/>
      <c r="D998" s="59"/>
      <c r="E998" s="59"/>
    </row>
    <row r="999" spans="1:5" x14ac:dyDescent="0.2">
      <c r="A999" s="85">
        <v>989</v>
      </c>
      <c r="B999" s="96">
        <f t="shared" ca="1" si="15"/>
        <v>1087642.7328916567</v>
      </c>
      <c r="C999" s="59"/>
      <c r="D999" s="59"/>
      <c r="E999" s="59"/>
    </row>
    <row r="1000" spans="1:5" x14ac:dyDescent="0.2">
      <c r="A1000" s="85">
        <v>990</v>
      </c>
      <c r="B1000" s="96">
        <f t="shared" ca="1" si="15"/>
        <v>900655.6837876559</v>
      </c>
      <c r="C1000" s="59"/>
      <c r="D1000" s="59"/>
      <c r="E1000" s="59"/>
    </row>
    <row r="1001" spans="1:5" x14ac:dyDescent="0.2">
      <c r="A1001" s="85">
        <v>991</v>
      </c>
      <c r="B1001" s="96">
        <f t="shared" ca="1" si="15"/>
        <v>860473.14334864356</v>
      </c>
      <c r="C1001" s="59"/>
      <c r="D1001" s="59"/>
      <c r="E1001" s="59"/>
    </row>
    <row r="1002" spans="1:5" x14ac:dyDescent="0.2">
      <c r="A1002" s="85">
        <v>992</v>
      </c>
      <c r="B1002" s="96">
        <f t="shared" ca="1" si="15"/>
        <v>870904.59446782828</v>
      </c>
      <c r="C1002" s="59"/>
      <c r="D1002" s="59"/>
      <c r="E1002" s="59"/>
    </row>
    <row r="1003" spans="1:5" x14ac:dyDescent="0.2">
      <c r="A1003" s="85">
        <v>993</v>
      </c>
      <c r="B1003" s="96">
        <f t="shared" ca="1" si="15"/>
        <v>967408.25852984516</v>
      </c>
      <c r="C1003" s="59"/>
      <c r="D1003" s="59"/>
      <c r="E1003" s="59"/>
    </row>
    <row r="1004" spans="1:5" x14ac:dyDescent="0.2">
      <c r="A1004" s="85">
        <v>994</v>
      </c>
      <c r="B1004" s="96">
        <f t="shared" ca="1" si="15"/>
        <v>1133743.3674183798</v>
      </c>
      <c r="C1004" s="59"/>
      <c r="D1004" s="59"/>
      <c r="E1004" s="59"/>
    </row>
    <row r="1005" spans="1:5" x14ac:dyDescent="0.2">
      <c r="A1005" s="85">
        <v>995</v>
      </c>
      <c r="B1005" s="96">
        <f t="shared" ca="1" si="15"/>
        <v>951124.59258873318</v>
      </c>
      <c r="C1005" s="59"/>
      <c r="D1005" s="59"/>
      <c r="E1005" s="59"/>
    </row>
    <row r="1006" spans="1:5" x14ac:dyDescent="0.2">
      <c r="A1006" s="85">
        <v>996</v>
      </c>
      <c r="B1006" s="96">
        <f t="shared" ca="1" si="15"/>
        <v>1013157.3280050537</v>
      </c>
      <c r="C1006" s="59"/>
      <c r="D1006" s="59"/>
      <c r="E1006" s="59"/>
    </row>
    <row r="1007" spans="1:5" x14ac:dyDescent="0.2">
      <c r="A1007" s="85">
        <v>997</v>
      </c>
      <c r="B1007" s="96">
        <f t="shared" ca="1" si="15"/>
        <v>1235007.5216426821</v>
      </c>
      <c r="C1007" s="59"/>
      <c r="D1007" s="59"/>
      <c r="E1007" s="59"/>
    </row>
    <row r="1008" spans="1:5" x14ac:dyDescent="0.2">
      <c r="A1008" s="85">
        <v>998</v>
      </c>
      <c r="B1008" s="96">
        <f t="shared" ca="1" si="15"/>
        <v>765096.12887773104</v>
      </c>
      <c r="C1008" s="59"/>
      <c r="D1008" s="59"/>
      <c r="E1008" s="59"/>
    </row>
    <row r="1009" spans="1:5" x14ac:dyDescent="0.2">
      <c r="A1009" s="85">
        <v>999</v>
      </c>
      <c r="B1009" s="96">
        <f t="shared" ca="1" si="15"/>
        <v>923476.61719782371</v>
      </c>
      <c r="C1009" s="59"/>
      <c r="D1009" s="59"/>
      <c r="E1009" s="59"/>
    </row>
    <row r="1010" spans="1:5" x14ac:dyDescent="0.2">
      <c r="A1010" s="85">
        <v>1000</v>
      </c>
      <c r="B1010" s="96">
        <f t="shared" ca="1" si="15"/>
        <v>1067382.9643402232</v>
      </c>
      <c r="C1010" s="59"/>
      <c r="D1010" s="59"/>
      <c r="E1010" s="59"/>
    </row>
    <row r="1011" spans="1:5" x14ac:dyDescent="0.2">
      <c r="A1011" s="85">
        <v>1001</v>
      </c>
      <c r="B1011" s="96">
        <f t="shared" ca="1" si="15"/>
        <v>853845.30938847829</v>
      </c>
      <c r="C1011" s="59"/>
      <c r="D1011" s="59"/>
      <c r="E1011" s="59"/>
    </row>
    <row r="1012" spans="1:5" x14ac:dyDescent="0.2">
      <c r="A1012" s="85">
        <v>1002</v>
      </c>
      <c r="B1012" s="96">
        <f t="shared" ca="1" si="15"/>
        <v>754915.10672508227</v>
      </c>
      <c r="C1012" s="59"/>
      <c r="D1012" s="59"/>
      <c r="E1012" s="59"/>
    </row>
    <row r="1013" spans="1:5" x14ac:dyDescent="0.2">
      <c r="A1013" s="85">
        <v>1003</v>
      </c>
      <c r="B1013" s="96">
        <f t="shared" ca="1" si="15"/>
        <v>1127191.1219517246</v>
      </c>
      <c r="C1013" s="59"/>
      <c r="D1013" s="59"/>
      <c r="E1013" s="59"/>
    </row>
    <row r="1014" spans="1:5" x14ac:dyDescent="0.2">
      <c r="A1014" s="85">
        <v>1004</v>
      </c>
      <c r="B1014" s="96">
        <f t="shared" ca="1" si="15"/>
        <v>1035026.1791065563</v>
      </c>
      <c r="C1014" s="59"/>
      <c r="D1014" s="59"/>
      <c r="E1014" s="59"/>
    </row>
    <row r="1015" spans="1:5" x14ac:dyDescent="0.2">
      <c r="A1015" s="85">
        <v>1005</v>
      </c>
      <c r="B1015" s="96">
        <f t="shared" ca="1" si="15"/>
        <v>809468.99056328763</v>
      </c>
      <c r="C1015" s="59"/>
      <c r="D1015" s="59"/>
      <c r="E1015" s="59"/>
    </row>
    <row r="1016" spans="1:5" x14ac:dyDescent="0.2">
      <c r="A1016" s="85">
        <v>1006</v>
      </c>
      <c r="B1016" s="96">
        <f t="shared" ca="1" si="15"/>
        <v>750694.37312497396</v>
      </c>
      <c r="C1016" s="59"/>
      <c r="D1016" s="59"/>
      <c r="E1016" s="59"/>
    </row>
    <row r="1017" spans="1:5" x14ac:dyDescent="0.2">
      <c r="A1017" s="85">
        <v>1007</v>
      </c>
      <c r="B1017" s="96">
        <f t="shared" ca="1" si="15"/>
        <v>840949.03056025598</v>
      </c>
      <c r="C1017" s="59"/>
      <c r="D1017" s="59"/>
      <c r="E1017" s="59"/>
    </row>
    <row r="1018" spans="1:5" x14ac:dyDescent="0.2">
      <c r="A1018" s="85">
        <v>1008</v>
      </c>
      <c r="B1018" s="96">
        <f t="shared" ca="1" si="15"/>
        <v>956731.53670277423</v>
      </c>
      <c r="C1018" s="59"/>
      <c r="D1018" s="59"/>
      <c r="E1018" s="59"/>
    </row>
    <row r="1019" spans="1:5" x14ac:dyDescent="0.2">
      <c r="A1019" s="85">
        <v>1009</v>
      </c>
      <c r="B1019" s="96">
        <f t="shared" ca="1" si="15"/>
        <v>967063.61971221329</v>
      </c>
      <c r="C1019" s="59"/>
      <c r="D1019" s="59"/>
      <c r="E1019" s="59"/>
    </row>
    <row r="1020" spans="1:5" x14ac:dyDescent="0.2">
      <c r="A1020" s="85">
        <v>1010</v>
      </c>
      <c r="B1020" s="96">
        <f t="shared" ca="1" si="15"/>
        <v>884485.97045268246</v>
      </c>
      <c r="C1020" s="59"/>
      <c r="D1020" s="59"/>
      <c r="E1020" s="59"/>
    </row>
    <row r="1021" spans="1:5" x14ac:dyDescent="0.2">
      <c r="A1021" s="85">
        <v>1011</v>
      </c>
      <c r="B1021" s="96">
        <f t="shared" ca="1" si="15"/>
        <v>751283.62204043556</v>
      </c>
      <c r="C1021" s="59"/>
      <c r="D1021" s="59"/>
      <c r="E1021" s="59"/>
    </row>
    <row r="1022" spans="1:5" x14ac:dyDescent="0.2">
      <c r="A1022" s="85">
        <v>1012</v>
      </c>
      <c r="B1022" s="96">
        <f t="shared" ca="1" si="15"/>
        <v>1067453.1495722025</v>
      </c>
      <c r="C1022" s="59"/>
      <c r="D1022" s="59"/>
      <c r="E1022" s="59"/>
    </row>
    <row r="1023" spans="1:5" x14ac:dyDescent="0.2">
      <c r="A1023" s="85">
        <v>1013</v>
      </c>
      <c r="B1023" s="96">
        <f t="shared" ca="1" si="15"/>
        <v>1027562.8927353462</v>
      </c>
      <c r="C1023" s="59"/>
      <c r="D1023" s="59"/>
      <c r="E1023" s="59"/>
    </row>
    <row r="1024" spans="1:5" x14ac:dyDescent="0.2">
      <c r="A1024" s="85">
        <v>1014</v>
      </c>
      <c r="B1024" s="96">
        <f t="shared" ca="1" si="15"/>
        <v>846756.75591343013</v>
      </c>
      <c r="C1024" s="59"/>
      <c r="D1024" s="59"/>
      <c r="E1024" s="59"/>
    </row>
    <row r="1025" spans="1:5" x14ac:dyDescent="0.2">
      <c r="A1025" s="85">
        <v>1015</v>
      </c>
      <c r="B1025" s="96">
        <f t="shared" ca="1" si="15"/>
        <v>1054266.4386021208</v>
      </c>
      <c r="C1025" s="59"/>
      <c r="D1025" s="59"/>
      <c r="E1025" s="59"/>
    </row>
    <row r="1026" spans="1:5" x14ac:dyDescent="0.2">
      <c r="A1026" s="85">
        <v>1016</v>
      </c>
      <c r="B1026" s="96">
        <f t="shared" ca="1" si="15"/>
        <v>1206482.9454459706</v>
      </c>
      <c r="C1026" s="59"/>
      <c r="D1026" s="59"/>
      <c r="E1026" s="59"/>
    </row>
    <row r="1027" spans="1:5" x14ac:dyDescent="0.2">
      <c r="A1027" s="85">
        <v>1017</v>
      </c>
      <c r="B1027" s="96">
        <f t="shared" ca="1" si="15"/>
        <v>1002825.3091374271</v>
      </c>
      <c r="C1027" s="59"/>
      <c r="D1027" s="59"/>
      <c r="E1027" s="59"/>
    </row>
    <row r="1028" spans="1:5" x14ac:dyDescent="0.2">
      <c r="A1028" s="85">
        <v>1018</v>
      </c>
      <c r="B1028" s="96">
        <f t="shared" ca="1" si="15"/>
        <v>955685.94031342585</v>
      </c>
      <c r="C1028" s="59"/>
      <c r="D1028" s="59"/>
      <c r="E1028" s="59"/>
    </row>
    <row r="1029" spans="1:5" x14ac:dyDescent="0.2">
      <c r="A1029" s="85">
        <v>1019</v>
      </c>
      <c r="B1029" s="96">
        <f t="shared" ca="1" si="15"/>
        <v>771445.38792000618</v>
      </c>
      <c r="C1029" s="59"/>
      <c r="D1029" s="59"/>
      <c r="E1029" s="59"/>
    </row>
    <row r="1030" spans="1:5" x14ac:dyDescent="0.2">
      <c r="A1030" s="85">
        <v>1020</v>
      </c>
      <c r="B1030" s="96">
        <f t="shared" ca="1" si="15"/>
        <v>1017279.3475126002</v>
      </c>
      <c r="C1030" s="59"/>
      <c r="D1030" s="59"/>
      <c r="E1030" s="59"/>
    </row>
    <row r="1031" spans="1:5" x14ac:dyDescent="0.2">
      <c r="A1031" s="85">
        <v>1021</v>
      </c>
      <c r="B1031" s="96">
        <f t="shared" ca="1" si="15"/>
        <v>742003.10787525726</v>
      </c>
      <c r="C1031" s="59"/>
      <c r="D1031" s="59"/>
      <c r="E1031" s="59"/>
    </row>
    <row r="1032" spans="1:5" x14ac:dyDescent="0.2">
      <c r="A1032" s="85">
        <v>1022</v>
      </c>
      <c r="B1032" s="96">
        <f t="shared" ca="1" si="15"/>
        <v>996801.42866961251</v>
      </c>
      <c r="C1032" s="59"/>
      <c r="D1032" s="59"/>
      <c r="E1032" s="59"/>
    </row>
    <row r="1033" spans="1:5" x14ac:dyDescent="0.2">
      <c r="A1033" s="85">
        <v>1023</v>
      </c>
      <c r="B1033" s="96">
        <f t="shared" ca="1" si="15"/>
        <v>1083925.8964619213</v>
      </c>
      <c r="C1033" s="59"/>
      <c r="D1033" s="59"/>
      <c r="E1033" s="59"/>
    </row>
    <row r="1034" spans="1:5" x14ac:dyDescent="0.2">
      <c r="A1034" s="85">
        <v>1024</v>
      </c>
      <c r="B1034" s="96">
        <f t="shared" ca="1" si="15"/>
        <v>1003061.4423202306</v>
      </c>
      <c r="C1034" s="59"/>
      <c r="D1034" s="59"/>
      <c r="E1034" s="59"/>
    </row>
    <row r="1035" spans="1:5" x14ac:dyDescent="0.2">
      <c r="A1035" s="85">
        <v>1025</v>
      </c>
      <c r="B1035" s="96">
        <f t="shared" ref="B1035:B1098" ca="1" si="16">NORMINV(RAND(),B$4,B$5)</f>
        <v>867568.02784550621</v>
      </c>
      <c r="C1035" s="59"/>
      <c r="D1035" s="59"/>
      <c r="E1035" s="59"/>
    </row>
    <row r="1036" spans="1:5" x14ac:dyDescent="0.2">
      <c r="A1036" s="85">
        <v>1026</v>
      </c>
      <c r="B1036" s="96">
        <f t="shared" ca="1" si="16"/>
        <v>946632.78830483963</v>
      </c>
      <c r="C1036" s="59"/>
      <c r="D1036" s="59"/>
      <c r="E1036" s="59"/>
    </row>
    <row r="1037" spans="1:5" x14ac:dyDescent="0.2">
      <c r="A1037" s="85">
        <v>1027</v>
      </c>
      <c r="B1037" s="96">
        <f t="shared" ca="1" si="16"/>
        <v>882012.49003775162</v>
      </c>
      <c r="C1037" s="59"/>
      <c r="D1037" s="59"/>
      <c r="E1037" s="59"/>
    </row>
    <row r="1038" spans="1:5" x14ac:dyDescent="0.2">
      <c r="A1038" s="85">
        <v>1028</v>
      </c>
      <c r="B1038" s="96">
        <f t="shared" ca="1" si="16"/>
        <v>699191.62988793477</v>
      </c>
      <c r="C1038" s="59"/>
      <c r="D1038" s="59"/>
      <c r="E1038" s="59"/>
    </row>
    <row r="1039" spans="1:5" x14ac:dyDescent="0.2">
      <c r="A1039" s="85">
        <v>1029</v>
      </c>
      <c r="B1039" s="96">
        <f t="shared" ca="1" si="16"/>
        <v>848296.69934207504</v>
      </c>
      <c r="C1039" s="59"/>
      <c r="D1039" s="59"/>
      <c r="E1039" s="59"/>
    </row>
    <row r="1040" spans="1:5" x14ac:dyDescent="0.2">
      <c r="A1040" s="85">
        <v>1030</v>
      </c>
      <c r="B1040" s="96">
        <f t="shared" ca="1" si="16"/>
        <v>1184295.3907937394</v>
      </c>
      <c r="C1040" s="59"/>
      <c r="D1040" s="59"/>
      <c r="E1040" s="59"/>
    </row>
    <row r="1041" spans="1:5" x14ac:dyDescent="0.2">
      <c r="A1041" s="85">
        <v>1031</v>
      </c>
      <c r="B1041" s="96">
        <f t="shared" ca="1" si="16"/>
        <v>980588.15966162528</v>
      </c>
      <c r="C1041" s="59"/>
      <c r="D1041" s="59"/>
      <c r="E1041" s="59"/>
    </row>
    <row r="1042" spans="1:5" x14ac:dyDescent="0.2">
      <c r="A1042" s="85">
        <v>1032</v>
      </c>
      <c r="B1042" s="96">
        <f t="shared" ca="1" si="16"/>
        <v>1090004.7856724444</v>
      </c>
      <c r="C1042" s="59"/>
      <c r="D1042" s="59"/>
      <c r="E1042" s="59"/>
    </row>
    <row r="1043" spans="1:5" x14ac:dyDescent="0.2">
      <c r="A1043" s="85">
        <v>1033</v>
      </c>
      <c r="B1043" s="96">
        <f t="shared" ca="1" si="16"/>
        <v>774233.47006576555</v>
      </c>
      <c r="C1043" s="59"/>
      <c r="D1043" s="59"/>
      <c r="E1043" s="59"/>
    </row>
    <row r="1044" spans="1:5" x14ac:dyDescent="0.2">
      <c r="A1044" s="85">
        <v>1034</v>
      </c>
      <c r="B1044" s="96">
        <f t="shared" ca="1" si="16"/>
        <v>899045.73985831207</v>
      </c>
      <c r="C1044" s="59"/>
      <c r="D1044" s="59"/>
      <c r="E1044" s="59"/>
    </row>
    <row r="1045" spans="1:5" x14ac:dyDescent="0.2">
      <c r="A1045" s="85">
        <v>1035</v>
      </c>
      <c r="B1045" s="96">
        <f t="shared" ca="1" si="16"/>
        <v>819341.47968924616</v>
      </c>
      <c r="C1045" s="59"/>
      <c r="D1045" s="59"/>
      <c r="E1045" s="59"/>
    </row>
    <row r="1046" spans="1:5" x14ac:dyDescent="0.2">
      <c r="A1046" s="85">
        <v>1036</v>
      </c>
      <c r="B1046" s="96">
        <f t="shared" ca="1" si="16"/>
        <v>806714.64466135972</v>
      </c>
      <c r="C1046" s="59"/>
      <c r="D1046" s="59"/>
      <c r="E1046" s="59"/>
    </row>
    <row r="1047" spans="1:5" x14ac:dyDescent="0.2">
      <c r="A1047" s="85">
        <v>1037</v>
      </c>
      <c r="B1047" s="96">
        <f t="shared" ca="1" si="16"/>
        <v>1087914.1662143888</v>
      </c>
      <c r="C1047" s="59"/>
      <c r="D1047" s="59"/>
      <c r="E1047" s="59"/>
    </row>
    <row r="1048" spans="1:5" x14ac:dyDescent="0.2">
      <c r="A1048" s="85">
        <v>1038</v>
      </c>
      <c r="B1048" s="96">
        <f t="shared" ca="1" si="16"/>
        <v>884018.84257345099</v>
      </c>
      <c r="C1048" s="59"/>
      <c r="D1048" s="59"/>
      <c r="E1048" s="59"/>
    </row>
    <row r="1049" spans="1:5" x14ac:dyDescent="0.2">
      <c r="A1049" s="85">
        <v>1039</v>
      </c>
      <c r="B1049" s="96">
        <f t="shared" ca="1" si="16"/>
        <v>898025.67778247234</v>
      </c>
      <c r="C1049" s="59"/>
      <c r="D1049" s="59"/>
      <c r="E1049" s="59"/>
    </row>
    <row r="1050" spans="1:5" x14ac:dyDescent="0.2">
      <c r="A1050" s="85">
        <v>1040</v>
      </c>
      <c r="B1050" s="96">
        <f t="shared" ca="1" si="16"/>
        <v>780444.38207707298</v>
      </c>
      <c r="C1050" s="59"/>
      <c r="D1050" s="59"/>
      <c r="E1050" s="59"/>
    </row>
    <row r="1051" spans="1:5" x14ac:dyDescent="0.2">
      <c r="A1051" s="85">
        <v>1041</v>
      </c>
      <c r="B1051" s="96">
        <f t="shared" ca="1" si="16"/>
        <v>1159424.5174829834</v>
      </c>
      <c r="C1051" s="59"/>
      <c r="D1051" s="59"/>
      <c r="E1051" s="59"/>
    </row>
    <row r="1052" spans="1:5" x14ac:dyDescent="0.2">
      <c r="A1052" s="85">
        <v>1042</v>
      </c>
      <c r="B1052" s="96">
        <f t="shared" ca="1" si="16"/>
        <v>902538.28800337331</v>
      </c>
      <c r="C1052" s="59"/>
      <c r="D1052" s="59"/>
      <c r="E1052" s="59"/>
    </row>
    <row r="1053" spans="1:5" x14ac:dyDescent="0.2">
      <c r="A1053" s="85">
        <v>1043</v>
      </c>
      <c r="B1053" s="96">
        <f t="shared" ca="1" si="16"/>
        <v>1042293.0569717054</v>
      </c>
      <c r="C1053" s="59"/>
      <c r="D1053" s="59"/>
      <c r="E1053" s="59"/>
    </row>
    <row r="1054" spans="1:5" x14ac:dyDescent="0.2">
      <c r="A1054" s="85">
        <v>1044</v>
      </c>
      <c r="B1054" s="96">
        <f t="shared" ca="1" si="16"/>
        <v>813923.6769786193</v>
      </c>
      <c r="C1054" s="59"/>
      <c r="D1054" s="59"/>
      <c r="E1054" s="59"/>
    </row>
    <row r="1055" spans="1:5" x14ac:dyDescent="0.2">
      <c r="A1055" s="85">
        <v>1045</v>
      </c>
      <c r="B1055" s="96">
        <f t="shared" ca="1" si="16"/>
        <v>1054558.0447179803</v>
      </c>
      <c r="C1055" s="59"/>
      <c r="D1055" s="59"/>
      <c r="E1055" s="59"/>
    </row>
    <row r="1056" spans="1:5" x14ac:dyDescent="0.2">
      <c r="A1056" s="85">
        <v>1046</v>
      </c>
      <c r="B1056" s="96">
        <f t="shared" ca="1" si="16"/>
        <v>958301.28198860202</v>
      </c>
      <c r="C1056" s="59"/>
      <c r="D1056" s="59"/>
      <c r="E1056" s="59"/>
    </row>
    <row r="1057" spans="1:5" x14ac:dyDescent="0.2">
      <c r="A1057" s="85">
        <v>1047</v>
      </c>
      <c r="B1057" s="96">
        <f t="shared" ca="1" si="16"/>
        <v>949901.53692026925</v>
      </c>
      <c r="C1057" s="59"/>
      <c r="D1057" s="59"/>
      <c r="E1057" s="59"/>
    </row>
    <row r="1058" spans="1:5" x14ac:dyDescent="0.2">
      <c r="A1058" s="85">
        <v>1048</v>
      </c>
      <c r="B1058" s="96">
        <f t="shared" ca="1" si="16"/>
        <v>1003096.3958172225</v>
      </c>
      <c r="C1058" s="59"/>
      <c r="D1058" s="59"/>
      <c r="E1058" s="59"/>
    </row>
    <row r="1059" spans="1:5" x14ac:dyDescent="0.2">
      <c r="A1059" s="85">
        <v>1049</v>
      </c>
      <c r="B1059" s="96">
        <f t="shared" ca="1" si="16"/>
        <v>772389.68013932137</v>
      </c>
      <c r="C1059" s="59"/>
      <c r="D1059" s="59"/>
      <c r="E1059" s="59"/>
    </row>
    <row r="1060" spans="1:5" x14ac:dyDescent="0.2">
      <c r="A1060" s="85">
        <v>1050</v>
      </c>
      <c r="B1060" s="96">
        <f t="shared" ca="1" si="16"/>
        <v>1020134.7201326771</v>
      </c>
      <c r="C1060" s="59"/>
      <c r="D1060" s="59"/>
      <c r="E1060" s="59"/>
    </row>
    <row r="1061" spans="1:5" x14ac:dyDescent="0.2">
      <c r="A1061" s="85">
        <v>1051</v>
      </c>
      <c r="B1061" s="96">
        <f t="shared" ca="1" si="16"/>
        <v>956440.68614930671</v>
      </c>
      <c r="C1061" s="59"/>
      <c r="D1061" s="59"/>
      <c r="E1061" s="59"/>
    </row>
    <row r="1062" spans="1:5" x14ac:dyDescent="0.2">
      <c r="A1062" s="85">
        <v>1052</v>
      </c>
      <c r="B1062" s="96">
        <f t="shared" ca="1" si="16"/>
        <v>956265.18346426089</v>
      </c>
      <c r="C1062" s="59"/>
      <c r="D1062" s="59"/>
      <c r="E1062" s="59"/>
    </row>
    <row r="1063" spans="1:5" x14ac:dyDescent="0.2">
      <c r="A1063" s="85">
        <v>1053</v>
      </c>
      <c r="B1063" s="96">
        <f t="shared" ca="1" si="16"/>
        <v>936048.90673684026</v>
      </c>
      <c r="C1063" s="59"/>
      <c r="D1063" s="59"/>
      <c r="E1063" s="59"/>
    </row>
    <row r="1064" spans="1:5" x14ac:dyDescent="0.2">
      <c r="A1064" s="85">
        <v>1054</v>
      </c>
      <c r="B1064" s="96">
        <f t="shared" ca="1" si="16"/>
        <v>791637.49386939767</v>
      </c>
      <c r="C1064" s="59"/>
      <c r="D1064" s="59"/>
      <c r="E1064" s="59"/>
    </row>
    <row r="1065" spans="1:5" x14ac:dyDescent="0.2">
      <c r="A1065" s="85">
        <v>1055</v>
      </c>
      <c r="B1065" s="96">
        <f t="shared" ca="1" si="16"/>
        <v>962074.92666983453</v>
      </c>
      <c r="C1065" s="59"/>
      <c r="D1065" s="59"/>
      <c r="E1065" s="59"/>
    </row>
    <row r="1066" spans="1:5" x14ac:dyDescent="0.2">
      <c r="A1066" s="85">
        <v>1056</v>
      </c>
      <c r="B1066" s="96">
        <f t="shared" ca="1" si="16"/>
        <v>837329.11024436355</v>
      </c>
      <c r="C1066" s="59"/>
      <c r="D1066" s="59"/>
      <c r="E1066" s="59"/>
    </row>
    <row r="1067" spans="1:5" x14ac:dyDescent="0.2">
      <c r="A1067" s="85">
        <v>1057</v>
      </c>
      <c r="B1067" s="96">
        <f t="shared" ca="1" si="16"/>
        <v>930607.6185918363</v>
      </c>
      <c r="C1067" s="59"/>
      <c r="D1067" s="59"/>
      <c r="E1067" s="59"/>
    </row>
    <row r="1068" spans="1:5" x14ac:dyDescent="0.2">
      <c r="A1068" s="85">
        <v>1058</v>
      </c>
      <c r="B1068" s="96">
        <f t="shared" ca="1" si="16"/>
        <v>961972.36146638892</v>
      </c>
      <c r="C1068" s="59"/>
      <c r="D1068" s="59"/>
      <c r="E1068" s="59"/>
    </row>
    <row r="1069" spans="1:5" x14ac:dyDescent="0.2">
      <c r="A1069" s="85">
        <v>1059</v>
      </c>
      <c r="B1069" s="96">
        <f t="shared" ca="1" si="16"/>
        <v>1005667.0387506931</v>
      </c>
      <c r="C1069" s="59"/>
      <c r="D1069" s="59"/>
      <c r="E1069" s="59"/>
    </row>
    <row r="1070" spans="1:5" x14ac:dyDescent="0.2">
      <c r="A1070" s="85">
        <v>1060</v>
      </c>
      <c r="B1070" s="96">
        <f t="shared" ca="1" si="16"/>
        <v>993741.9038443499</v>
      </c>
      <c r="C1070" s="59"/>
      <c r="D1070" s="59"/>
      <c r="E1070" s="59"/>
    </row>
    <row r="1071" spans="1:5" x14ac:dyDescent="0.2">
      <c r="A1071" s="85">
        <v>1061</v>
      </c>
      <c r="B1071" s="96">
        <f t="shared" ca="1" si="16"/>
        <v>937336.7699579302</v>
      </c>
      <c r="C1071" s="59"/>
      <c r="D1071" s="59"/>
      <c r="E1071" s="59"/>
    </row>
    <row r="1072" spans="1:5" x14ac:dyDescent="0.2">
      <c r="A1072" s="85">
        <v>1062</v>
      </c>
      <c r="B1072" s="96">
        <f t="shared" ca="1" si="16"/>
        <v>926612.25036458776</v>
      </c>
      <c r="C1072" s="59"/>
      <c r="D1072" s="59"/>
      <c r="E1072" s="59"/>
    </row>
    <row r="1073" spans="1:5" x14ac:dyDescent="0.2">
      <c r="A1073" s="85">
        <v>1063</v>
      </c>
      <c r="B1073" s="96">
        <f t="shared" ca="1" si="16"/>
        <v>1029004.3074600031</v>
      </c>
      <c r="C1073" s="59"/>
      <c r="D1073" s="59"/>
      <c r="E1073" s="59"/>
    </row>
    <row r="1074" spans="1:5" x14ac:dyDescent="0.2">
      <c r="A1074" s="85">
        <v>1064</v>
      </c>
      <c r="B1074" s="96">
        <f t="shared" ca="1" si="16"/>
        <v>938202.55333240819</v>
      </c>
      <c r="C1074" s="59"/>
      <c r="D1074" s="59"/>
      <c r="E1074" s="59"/>
    </row>
    <row r="1075" spans="1:5" x14ac:dyDescent="0.2">
      <c r="A1075" s="85">
        <v>1065</v>
      </c>
      <c r="B1075" s="96">
        <f t="shared" ca="1" si="16"/>
        <v>1032722.2021854245</v>
      </c>
      <c r="C1075" s="59"/>
      <c r="D1075" s="59"/>
      <c r="E1075" s="59"/>
    </row>
    <row r="1076" spans="1:5" x14ac:dyDescent="0.2">
      <c r="A1076" s="85">
        <v>1066</v>
      </c>
      <c r="B1076" s="96">
        <f t="shared" ca="1" si="16"/>
        <v>953527.17305304564</v>
      </c>
      <c r="C1076" s="59"/>
      <c r="D1076" s="59"/>
      <c r="E1076" s="59"/>
    </row>
    <row r="1077" spans="1:5" x14ac:dyDescent="0.2">
      <c r="A1077" s="85">
        <v>1067</v>
      </c>
      <c r="B1077" s="96">
        <f t="shared" ca="1" si="16"/>
        <v>727467.0318277725</v>
      </c>
      <c r="C1077" s="59"/>
      <c r="D1077" s="59"/>
      <c r="E1077" s="59"/>
    </row>
    <row r="1078" spans="1:5" x14ac:dyDescent="0.2">
      <c r="A1078" s="85">
        <v>1068</v>
      </c>
      <c r="B1078" s="96">
        <f t="shared" ca="1" si="16"/>
        <v>869880.76726769551</v>
      </c>
      <c r="C1078" s="59"/>
      <c r="D1078" s="59"/>
      <c r="E1078" s="59"/>
    </row>
    <row r="1079" spans="1:5" x14ac:dyDescent="0.2">
      <c r="A1079" s="85">
        <v>1069</v>
      </c>
      <c r="B1079" s="96">
        <f t="shared" ca="1" si="16"/>
        <v>851097.5400872376</v>
      </c>
      <c r="C1079" s="59"/>
      <c r="D1079" s="59"/>
      <c r="E1079" s="59"/>
    </row>
    <row r="1080" spans="1:5" x14ac:dyDescent="0.2">
      <c r="A1080" s="85">
        <v>1070</v>
      </c>
      <c r="B1080" s="96">
        <f t="shared" ca="1" si="16"/>
        <v>832711.28231170971</v>
      </c>
      <c r="C1080" s="59"/>
      <c r="D1080" s="59"/>
      <c r="E1080" s="59"/>
    </row>
    <row r="1081" spans="1:5" x14ac:dyDescent="0.2">
      <c r="A1081" s="85">
        <v>1071</v>
      </c>
      <c r="B1081" s="96">
        <f t="shared" ca="1" si="16"/>
        <v>921211.97438962618</v>
      </c>
      <c r="C1081" s="59"/>
      <c r="D1081" s="59"/>
      <c r="E1081" s="59"/>
    </row>
    <row r="1082" spans="1:5" x14ac:dyDescent="0.2">
      <c r="A1082" s="85">
        <v>1072</v>
      </c>
      <c r="B1082" s="96">
        <f t="shared" ca="1" si="16"/>
        <v>1022749.3088007632</v>
      </c>
      <c r="C1082" s="59"/>
      <c r="D1082" s="59"/>
      <c r="E1082" s="59"/>
    </row>
    <row r="1083" spans="1:5" x14ac:dyDescent="0.2">
      <c r="A1083" s="85">
        <v>1073</v>
      </c>
      <c r="B1083" s="96">
        <f t="shared" ca="1" si="16"/>
        <v>1070657.030114376</v>
      </c>
      <c r="C1083" s="59"/>
      <c r="D1083" s="59"/>
      <c r="E1083" s="59"/>
    </row>
    <row r="1084" spans="1:5" x14ac:dyDescent="0.2">
      <c r="A1084" s="85">
        <v>1074</v>
      </c>
      <c r="B1084" s="96">
        <f t="shared" ca="1" si="16"/>
        <v>974354.58440712607</v>
      </c>
      <c r="C1084" s="59"/>
      <c r="D1084" s="59"/>
      <c r="E1084" s="59"/>
    </row>
    <row r="1085" spans="1:5" x14ac:dyDescent="0.2">
      <c r="A1085" s="85">
        <v>1075</v>
      </c>
      <c r="B1085" s="96">
        <f t="shared" ca="1" si="16"/>
        <v>900837.81140558294</v>
      </c>
      <c r="C1085" s="59"/>
      <c r="D1085" s="59"/>
      <c r="E1085" s="59"/>
    </row>
    <row r="1086" spans="1:5" x14ac:dyDescent="0.2">
      <c r="A1086" s="85">
        <v>1076</v>
      </c>
      <c r="B1086" s="96">
        <f t="shared" ca="1" si="16"/>
        <v>1032802.302770538</v>
      </c>
      <c r="C1086" s="59"/>
      <c r="D1086" s="59"/>
      <c r="E1086" s="59"/>
    </row>
    <row r="1087" spans="1:5" x14ac:dyDescent="0.2">
      <c r="A1087" s="85">
        <v>1077</v>
      </c>
      <c r="B1087" s="96">
        <f t="shared" ca="1" si="16"/>
        <v>995853.1665375795</v>
      </c>
      <c r="C1087" s="59"/>
      <c r="D1087" s="59"/>
      <c r="E1087" s="59"/>
    </row>
    <row r="1088" spans="1:5" x14ac:dyDescent="0.2">
      <c r="A1088" s="85">
        <v>1078</v>
      </c>
      <c r="B1088" s="96">
        <f t="shared" ca="1" si="16"/>
        <v>755050.78235453181</v>
      </c>
      <c r="C1088" s="59"/>
      <c r="D1088" s="59"/>
      <c r="E1088" s="59"/>
    </row>
    <row r="1089" spans="1:5" x14ac:dyDescent="0.2">
      <c r="A1089" s="85">
        <v>1079</v>
      </c>
      <c r="B1089" s="96">
        <f t="shared" ca="1" si="16"/>
        <v>993406.59241830313</v>
      </c>
      <c r="C1089" s="59"/>
      <c r="D1089" s="59"/>
      <c r="E1089" s="59"/>
    </row>
    <row r="1090" spans="1:5" x14ac:dyDescent="0.2">
      <c r="A1090" s="85">
        <v>1080</v>
      </c>
      <c r="B1090" s="96">
        <f t="shared" ca="1" si="16"/>
        <v>820247.57818679989</v>
      </c>
      <c r="C1090" s="59"/>
      <c r="D1090" s="59"/>
      <c r="E1090" s="59"/>
    </row>
    <row r="1091" spans="1:5" x14ac:dyDescent="0.2">
      <c r="A1091" s="85">
        <v>1081</v>
      </c>
      <c r="B1091" s="96">
        <f t="shared" ca="1" si="16"/>
        <v>1002762.7305140563</v>
      </c>
      <c r="C1091" s="59"/>
      <c r="D1091" s="59"/>
      <c r="E1091" s="59"/>
    </row>
    <row r="1092" spans="1:5" x14ac:dyDescent="0.2">
      <c r="A1092" s="85">
        <v>1082</v>
      </c>
      <c r="B1092" s="96">
        <f t="shared" ca="1" si="16"/>
        <v>1074077.6512347772</v>
      </c>
      <c r="C1092" s="59"/>
      <c r="D1092" s="59"/>
      <c r="E1092" s="59"/>
    </row>
    <row r="1093" spans="1:5" x14ac:dyDescent="0.2">
      <c r="A1093" s="85">
        <v>1083</v>
      </c>
      <c r="B1093" s="96">
        <f t="shared" ca="1" si="16"/>
        <v>857081.91234931478</v>
      </c>
      <c r="C1093" s="59"/>
      <c r="D1093" s="59"/>
      <c r="E1093" s="59"/>
    </row>
    <row r="1094" spans="1:5" x14ac:dyDescent="0.2">
      <c r="A1094" s="85">
        <v>1084</v>
      </c>
      <c r="B1094" s="96">
        <f t="shared" ca="1" si="16"/>
        <v>927421.68133340299</v>
      </c>
      <c r="C1094" s="59"/>
      <c r="D1094" s="59"/>
      <c r="E1094" s="59"/>
    </row>
    <row r="1095" spans="1:5" x14ac:dyDescent="0.2">
      <c r="A1095" s="85">
        <v>1085</v>
      </c>
      <c r="B1095" s="96">
        <f t="shared" ca="1" si="16"/>
        <v>1034900.9691082449</v>
      </c>
      <c r="C1095" s="59"/>
      <c r="D1095" s="59"/>
      <c r="E1095" s="59"/>
    </row>
    <row r="1096" spans="1:5" x14ac:dyDescent="0.2">
      <c r="A1096" s="85">
        <v>1086</v>
      </c>
      <c r="B1096" s="96">
        <f t="shared" ca="1" si="16"/>
        <v>1029432.8584208693</v>
      </c>
      <c r="C1096" s="59"/>
      <c r="D1096" s="59"/>
      <c r="E1096" s="59"/>
    </row>
    <row r="1097" spans="1:5" x14ac:dyDescent="0.2">
      <c r="A1097" s="85">
        <v>1087</v>
      </c>
      <c r="B1097" s="96">
        <f t="shared" ca="1" si="16"/>
        <v>1085205.1085378854</v>
      </c>
      <c r="C1097" s="59"/>
      <c r="D1097" s="59"/>
      <c r="E1097" s="59"/>
    </row>
    <row r="1098" spans="1:5" x14ac:dyDescent="0.2">
      <c r="A1098" s="85">
        <v>1088</v>
      </c>
      <c r="B1098" s="96">
        <f t="shared" ca="1" si="16"/>
        <v>911004.49506873009</v>
      </c>
      <c r="C1098" s="59"/>
      <c r="D1098" s="59"/>
      <c r="E1098" s="59"/>
    </row>
    <row r="1099" spans="1:5" x14ac:dyDescent="0.2">
      <c r="A1099" s="85">
        <v>1089</v>
      </c>
      <c r="B1099" s="96">
        <f t="shared" ref="B1099:B1162" ca="1" si="17">NORMINV(RAND(),B$4,B$5)</f>
        <v>834306.16434447095</v>
      </c>
      <c r="C1099" s="59"/>
      <c r="D1099" s="59"/>
      <c r="E1099" s="59"/>
    </row>
    <row r="1100" spans="1:5" x14ac:dyDescent="0.2">
      <c r="A1100" s="85">
        <v>1090</v>
      </c>
      <c r="B1100" s="96">
        <f t="shared" ca="1" si="17"/>
        <v>935501.77360108134</v>
      </c>
      <c r="C1100" s="59"/>
      <c r="D1100" s="59"/>
      <c r="E1100" s="59"/>
    </row>
    <row r="1101" spans="1:5" x14ac:dyDescent="0.2">
      <c r="A1101" s="85">
        <v>1091</v>
      </c>
      <c r="B1101" s="96">
        <f t="shared" ca="1" si="17"/>
        <v>837471.81074935419</v>
      </c>
      <c r="C1101" s="59"/>
      <c r="D1101" s="59"/>
      <c r="E1101" s="59"/>
    </row>
    <row r="1102" spans="1:5" x14ac:dyDescent="0.2">
      <c r="A1102" s="85">
        <v>1092</v>
      </c>
      <c r="B1102" s="96">
        <f t="shared" ca="1" si="17"/>
        <v>918650.36977038544</v>
      </c>
      <c r="C1102" s="59"/>
      <c r="D1102" s="59"/>
      <c r="E1102" s="59"/>
    </row>
    <row r="1103" spans="1:5" x14ac:dyDescent="0.2">
      <c r="A1103" s="85">
        <v>1093</v>
      </c>
      <c r="B1103" s="96">
        <f t="shared" ca="1" si="17"/>
        <v>884198.07851117162</v>
      </c>
      <c r="C1103" s="59"/>
      <c r="D1103" s="59"/>
      <c r="E1103" s="59"/>
    </row>
    <row r="1104" spans="1:5" x14ac:dyDescent="0.2">
      <c r="A1104" s="85">
        <v>1094</v>
      </c>
      <c r="B1104" s="96">
        <f t="shared" ca="1" si="17"/>
        <v>816251.36826223216</v>
      </c>
      <c r="C1104" s="59"/>
      <c r="D1104" s="59"/>
      <c r="E1104" s="59"/>
    </row>
    <row r="1105" spans="1:5" x14ac:dyDescent="0.2">
      <c r="A1105" s="85">
        <v>1095</v>
      </c>
      <c r="B1105" s="96">
        <f t="shared" ca="1" si="17"/>
        <v>916733.50785416248</v>
      </c>
      <c r="C1105" s="59"/>
      <c r="D1105" s="59"/>
      <c r="E1105" s="59"/>
    </row>
    <row r="1106" spans="1:5" x14ac:dyDescent="0.2">
      <c r="A1106" s="85">
        <v>1096</v>
      </c>
      <c r="B1106" s="96">
        <f t="shared" ca="1" si="17"/>
        <v>1218237.4497918505</v>
      </c>
      <c r="C1106" s="59"/>
      <c r="D1106" s="59"/>
      <c r="E1106" s="59"/>
    </row>
    <row r="1107" spans="1:5" x14ac:dyDescent="0.2">
      <c r="A1107" s="85">
        <v>1097</v>
      </c>
      <c r="B1107" s="96">
        <f t="shared" ca="1" si="17"/>
        <v>793552.93210997374</v>
      </c>
      <c r="C1107" s="59"/>
      <c r="D1107" s="59"/>
      <c r="E1107" s="59"/>
    </row>
    <row r="1108" spans="1:5" x14ac:dyDescent="0.2">
      <c r="A1108" s="85">
        <v>1098</v>
      </c>
      <c r="B1108" s="96">
        <f t="shared" ca="1" si="17"/>
        <v>962125.68363600899</v>
      </c>
      <c r="C1108" s="59"/>
      <c r="D1108" s="59"/>
      <c r="E1108" s="59"/>
    </row>
    <row r="1109" spans="1:5" x14ac:dyDescent="0.2">
      <c r="A1109" s="85">
        <v>1099</v>
      </c>
      <c r="B1109" s="96">
        <f t="shared" ca="1" si="17"/>
        <v>676715.01875329972</v>
      </c>
      <c r="C1109" s="59"/>
      <c r="D1109" s="59"/>
      <c r="E1109" s="59"/>
    </row>
    <row r="1110" spans="1:5" x14ac:dyDescent="0.2">
      <c r="A1110" s="85">
        <v>1100</v>
      </c>
      <c r="B1110" s="96">
        <f t="shared" ca="1" si="17"/>
        <v>804416.45429560146</v>
      </c>
      <c r="C1110" s="59"/>
      <c r="D1110" s="59"/>
      <c r="E1110" s="59"/>
    </row>
    <row r="1111" spans="1:5" x14ac:dyDescent="0.2">
      <c r="A1111" s="85">
        <v>1101</v>
      </c>
      <c r="B1111" s="96">
        <f t="shared" ca="1" si="17"/>
        <v>927140.05952443625</v>
      </c>
      <c r="C1111" s="59"/>
      <c r="D1111" s="59"/>
      <c r="E1111" s="59"/>
    </row>
    <row r="1112" spans="1:5" x14ac:dyDescent="0.2">
      <c r="A1112" s="85">
        <v>1102</v>
      </c>
      <c r="B1112" s="96">
        <f t="shared" ca="1" si="17"/>
        <v>1035253.5217506406</v>
      </c>
      <c r="C1112" s="59"/>
      <c r="D1112" s="59"/>
      <c r="E1112" s="59"/>
    </row>
    <row r="1113" spans="1:5" x14ac:dyDescent="0.2">
      <c r="A1113" s="85">
        <v>1103</v>
      </c>
      <c r="B1113" s="96">
        <f t="shared" ca="1" si="17"/>
        <v>948994.1471341704</v>
      </c>
      <c r="C1113" s="59"/>
      <c r="D1113" s="59"/>
      <c r="E1113" s="59"/>
    </row>
    <row r="1114" spans="1:5" x14ac:dyDescent="0.2">
      <c r="A1114" s="85">
        <v>1104</v>
      </c>
      <c r="B1114" s="96">
        <f t="shared" ca="1" si="17"/>
        <v>1033146.8967591969</v>
      </c>
      <c r="C1114" s="59"/>
      <c r="D1114" s="59"/>
      <c r="E1114" s="59"/>
    </row>
    <row r="1115" spans="1:5" x14ac:dyDescent="0.2">
      <c r="A1115" s="85">
        <v>1105</v>
      </c>
      <c r="B1115" s="96">
        <f t="shared" ca="1" si="17"/>
        <v>865182.73912406014</v>
      </c>
      <c r="C1115" s="59"/>
      <c r="D1115" s="59"/>
      <c r="E1115" s="59"/>
    </row>
    <row r="1116" spans="1:5" x14ac:dyDescent="0.2">
      <c r="A1116" s="85">
        <v>1106</v>
      </c>
      <c r="B1116" s="96">
        <f t="shared" ca="1" si="17"/>
        <v>906766.39810711145</v>
      </c>
      <c r="C1116" s="59"/>
      <c r="D1116" s="59"/>
      <c r="E1116" s="59"/>
    </row>
    <row r="1117" spans="1:5" x14ac:dyDescent="0.2">
      <c r="A1117" s="85">
        <v>1107</v>
      </c>
      <c r="B1117" s="96">
        <f t="shared" ca="1" si="17"/>
        <v>994935.74109217094</v>
      </c>
      <c r="C1117" s="59"/>
      <c r="D1117" s="59"/>
      <c r="E1117" s="59"/>
    </row>
    <row r="1118" spans="1:5" x14ac:dyDescent="0.2">
      <c r="A1118" s="85">
        <v>1108</v>
      </c>
      <c r="B1118" s="96">
        <f t="shared" ca="1" si="17"/>
        <v>903137.98621864209</v>
      </c>
      <c r="C1118" s="59"/>
      <c r="D1118" s="59"/>
      <c r="E1118" s="59"/>
    </row>
    <row r="1119" spans="1:5" x14ac:dyDescent="0.2">
      <c r="A1119" s="85">
        <v>1109</v>
      </c>
      <c r="B1119" s="96">
        <f t="shared" ca="1" si="17"/>
        <v>833207.38484362245</v>
      </c>
      <c r="C1119" s="59"/>
      <c r="D1119" s="59"/>
      <c r="E1119" s="59"/>
    </row>
    <row r="1120" spans="1:5" x14ac:dyDescent="0.2">
      <c r="A1120" s="85">
        <v>1110</v>
      </c>
      <c r="B1120" s="96">
        <f t="shared" ca="1" si="17"/>
        <v>904866.59579734528</v>
      </c>
      <c r="C1120" s="59"/>
      <c r="D1120" s="59"/>
      <c r="E1120" s="59"/>
    </row>
    <row r="1121" spans="1:5" x14ac:dyDescent="0.2">
      <c r="A1121" s="85">
        <v>1111</v>
      </c>
      <c r="B1121" s="96">
        <f t="shared" ca="1" si="17"/>
        <v>879871.9840644534</v>
      </c>
      <c r="C1121" s="59"/>
      <c r="D1121" s="59"/>
      <c r="E1121" s="59"/>
    </row>
    <row r="1122" spans="1:5" x14ac:dyDescent="0.2">
      <c r="A1122" s="85">
        <v>1112</v>
      </c>
      <c r="B1122" s="96">
        <f t="shared" ca="1" si="17"/>
        <v>766874.75870217709</v>
      </c>
      <c r="C1122" s="59"/>
      <c r="D1122" s="59"/>
      <c r="E1122" s="59"/>
    </row>
    <row r="1123" spans="1:5" x14ac:dyDescent="0.2">
      <c r="A1123" s="85">
        <v>1113</v>
      </c>
      <c r="B1123" s="96">
        <f t="shared" ca="1" si="17"/>
        <v>901864.31850691081</v>
      </c>
      <c r="C1123" s="59"/>
      <c r="D1123" s="59"/>
      <c r="E1123" s="59"/>
    </row>
    <row r="1124" spans="1:5" x14ac:dyDescent="0.2">
      <c r="A1124" s="85">
        <v>1114</v>
      </c>
      <c r="B1124" s="96">
        <f t="shared" ca="1" si="17"/>
        <v>1060917.5205072584</v>
      </c>
      <c r="C1124" s="59"/>
      <c r="D1124" s="59"/>
      <c r="E1124" s="59"/>
    </row>
    <row r="1125" spans="1:5" x14ac:dyDescent="0.2">
      <c r="A1125" s="85">
        <v>1115</v>
      </c>
      <c r="B1125" s="96">
        <f t="shared" ca="1" si="17"/>
        <v>758691.52680949564</v>
      </c>
      <c r="C1125" s="59"/>
      <c r="D1125" s="59"/>
      <c r="E1125" s="59"/>
    </row>
    <row r="1126" spans="1:5" x14ac:dyDescent="0.2">
      <c r="A1126" s="85">
        <v>1116</v>
      </c>
      <c r="B1126" s="96">
        <f t="shared" ca="1" si="17"/>
        <v>1101319.0350796264</v>
      </c>
      <c r="C1126" s="59"/>
      <c r="D1126" s="59"/>
      <c r="E1126" s="59"/>
    </row>
    <row r="1127" spans="1:5" x14ac:dyDescent="0.2">
      <c r="A1127" s="85">
        <v>1117</v>
      </c>
      <c r="B1127" s="96">
        <f t="shared" ca="1" si="17"/>
        <v>865960.54312118934</v>
      </c>
      <c r="C1127" s="59"/>
      <c r="D1127" s="59"/>
      <c r="E1127" s="59"/>
    </row>
    <row r="1128" spans="1:5" x14ac:dyDescent="0.2">
      <c r="A1128" s="85">
        <v>1118</v>
      </c>
      <c r="B1128" s="96">
        <f t="shared" ca="1" si="17"/>
        <v>976939.87277484813</v>
      </c>
      <c r="C1128" s="59"/>
      <c r="D1128" s="59"/>
      <c r="E1128" s="59"/>
    </row>
    <row r="1129" spans="1:5" x14ac:dyDescent="0.2">
      <c r="A1129" s="85">
        <v>1119</v>
      </c>
      <c r="B1129" s="96">
        <f t="shared" ca="1" si="17"/>
        <v>695950.82252740453</v>
      </c>
      <c r="C1129" s="59"/>
      <c r="D1129" s="59"/>
      <c r="E1129" s="59"/>
    </row>
    <row r="1130" spans="1:5" x14ac:dyDescent="0.2">
      <c r="A1130" s="85">
        <v>1120</v>
      </c>
      <c r="B1130" s="96">
        <f t="shared" ca="1" si="17"/>
        <v>1066617.1543069154</v>
      </c>
      <c r="C1130" s="59"/>
      <c r="D1130" s="59"/>
      <c r="E1130" s="59"/>
    </row>
    <row r="1131" spans="1:5" x14ac:dyDescent="0.2">
      <c r="A1131" s="85">
        <v>1121</v>
      </c>
      <c r="B1131" s="96">
        <f t="shared" ca="1" si="17"/>
        <v>815726.44859933015</v>
      </c>
      <c r="C1131" s="59"/>
      <c r="D1131" s="59"/>
      <c r="E1131" s="59"/>
    </row>
    <row r="1132" spans="1:5" x14ac:dyDescent="0.2">
      <c r="A1132" s="85">
        <v>1122</v>
      </c>
      <c r="B1132" s="96">
        <f t="shared" ca="1" si="17"/>
        <v>1057553.3704242688</v>
      </c>
      <c r="C1132" s="59"/>
      <c r="D1132" s="59"/>
      <c r="E1132" s="59"/>
    </row>
    <row r="1133" spans="1:5" x14ac:dyDescent="0.2">
      <c r="A1133" s="85">
        <v>1123</v>
      </c>
      <c r="B1133" s="96">
        <f t="shared" ca="1" si="17"/>
        <v>911608.04738010548</v>
      </c>
      <c r="C1133" s="59"/>
      <c r="D1133" s="59"/>
      <c r="E1133" s="59"/>
    </row>
    <row r="1134" spans="1:5" x14ac:dyDescent="0.2">
      <c r="A1134" s="85">
        <v>1124</v>
      </c>
      <c r="B1134" s="96">
        <f t="shared" ca="1" si="17"/>
        <v>902302.37850760529</v>
      </c>
      <c r="C1134" s="59"/>
      <c r="D1134" s="59"/>
      <c r="E1134" s="59"/>
    </row>
    <row r="1135" spans="1:5" x14ac:dyDescent="0.2">
      <c r="A1135" s="85">
        <v>1125</v>
      </c>
      <c r="B1135" s="96">
        <f t="shared" ca="1" si="17"/>
        <v>960766.00696553499</v>
      </c>
      <c r="C1135" s="59"/>
      <c r="D1135" s="59"/>
      <c r="E1135" s="59"/>
    </row>
    <row r="1136" spans="1:5" x14ac:dyDescent="0.2">
      <c r="A1136" s="85">
        <v>1126</v>
      </c>
      <c r="B1136" s="96">
        <f t="shared" ca="1" si="17"/>
        <v>754102.94379834412</v>
      </c>
      <c r="C1136" s="59"/>
      <c r="D1136" s="59"/>
      <c r="E1136" s="59"/>
    </row>
    <row r="1137" spans="1:5" x14ac:dyDescent="0.2">
      <c r="A1137" s="85">
        <v>1127</v>
      </c>
      <c r="B1137" s="96">
        <f t="shared" ca="1" si="17"/>
        <v>750927.36611116398</v>
      </c>
      <c r="C1137" s="59"/>
      <c r="D1137" s="59"/>
      <c r="E1137" s="59"/>
    </row>
    <row r="1138" spans="1:5" x14ac:dyDescent="0.2">
      <c r="A1138" s="85">
        <v>1128</v>
      </c>
      <c r="B1138" s="96">
        <f t="shared" ca="1" si="17"/>
        <v>993898.78474706435</v>
      </c>
      <c r="C1138" s="59"/>
      <c r="D1138" s="59"/>
      <c r="E1138" s="59"/>
    </row>
    <row r="1139" spans="1:5" x14ac:dyDescent="0.2">
      <c r="A1139" s="85">
        <v>1129</v>
      </c>
      <c r="B1139" s="96">
        <f t="shared" ca="1" si="17"/>
        <v>953713.7578373783</v>
      </c>
      <c r="C1139" s="59"/>
      <c r="D1139" s="59"/>
      <c r="E1139" s="59"/>
    </row>
    <row r="1140" spans="1:5" x14ac:dyDescent="0.2">
      <c r="A1140" s="85">
        <v>1130</v>
      </c>
      <c r="B1140" s="96">
        <f t="shared" ca="1" si="17"/>
        <v>810629.77294240927</v>
      </c>
      <c r="C1140" s="59"/>
      <c r="D1140" s="59"/>
      <c r="E1140" s="59"/>
    </row>
    <row r="1141" spans="1:5" x14ac:dyDescent="0.2">
      <c r="A1141" s="85">
        <v>1131</v>
      </c>
      <c r="B1141" s="96">
        <f t="shared" ca="1" si="17"/>
        <v>890675.42458614137</v>
      </c>
      <c r="C1141" s="59"/>
      <c r="D1141" s="59"/>
      <c r="E1141" s="59"/>
    </row>
    <row r="1142" spans="1:5" x14ac:dyDescent="0.2">
      <c r="A1142" s="85">
        <v>1132</v>
      </c>
      <c r="B1142" s="96">
        <f t="shared" ca="1" si="17"/>
        <v>888189.77619466488</v>
      </c>
      <c r="C1142" s="59"/>
      <c r="D1142" s="59"/>
      <c r="E1142" s="59"/>
    </row>
    <row r="1143" spans="1:5" x14ac:dyDescent="0.2">
      <c r="A1143" s="85">
        <v>1133</v>
      </c>
      <c r="B1143" s="96">
        <f t="shared" ca="1" si="17"/>
        <v>888753.0076518883</v>
      </c>
      <c r="C1143" s="59"/>
      <c r="D1143" s="59"/>
      <c r="E1143" s="59"/>
    </row>
    <row r="1144" spans="1:5" x14ac:dyDescent="0.2">
      <c r="A1144" s="85">
        <v>1134</v>
      </c>
      <c r="B1144" s="96">
        <f t="shared" ca="1" si="17"/>
        <v>990722.33268160035</v>
      </c>
      <c r="C1144" s="59"/>
      <c r="D1144" s="59"/>
      <c r="E1144" s="59"/>
    </row>
    <row r="1145" spans="1:5" x14ac:dyDescent="0.2">
      <c r="A1145" s="85">
        <v>1135</v>
      </c>
      <c r="B1145" s="96">
        <f t="shared" ca="1" si="17"/>
        <v>886897.53314438253</v>
      </c>
      <c r="C1145" s="59"/>
      <c r="D1145" s="59"/>
      <c r="E1145" s="59"/>
    </row>
    <row r="1146" spans="1:5" x14ac:dyDescent="0.2">
      <c r="A1146" s="85">
        <v>1136</v>
      </c>
      <c r="B1146" s="96">
        <f t="shared" ca="1" si="17"/>
        <v>1017155.8593181673</v>
      </c>
      <c r="C1146" s="59"/>
      <c r="D1146" s="59"/>
      <c r="E1146" s="59"/>
    </row>
    <row r="1147" spans="1:5" x14ac:dyDescent="0.2">
      <c r="A1147" s="85">
        <v>1137</v>
      </c>
      <c r="B1147" s="96">
        <f t="shared" ca="1" si="17"/>
        <v>948215.58756203367</v>
      </c>
      <c r="C1147" s="59"/>
      <c r="D1147" s="59"/>
      <c r="E1147" s="59"/>
    </row>
    <row r="1148" spans="1:5" x14ac:dyDescent="0.2">
      <c r="A1148" s="85">
        <v>1138</v>
      </c>
      <c r="B1148" s="96">
        <f t="shared" ca="1" si="17"/>
        <v>739516.93272920162</v>
      </c>
      <c r="C1148" s="59"/>
      <c r="D1148" s="59"/>
      <c r="E1148" s="59"/>
    </row>
    <row r="1149" spans="1:5" x14ac:dyDescent="0.2">
      <c r="A1149" s="85">
        <v>1139</v>
      </c>
      <c r="B1149" s="96">
        <f t="shared" ca="1" si="17"/>
        <v>887661.82477771689</v>
      </c>
      <c r="C1149" s="59"/>
      <c r="D1149" s="59"/>
      <c r="E1149" s="59"/>
    </row>
    <row r="1150" spans="1:5" x14ac:dyDescent="0.2">
      <c r="A1150" s="85">
        <v>1140</v>
      </c>
      <c r="B1150" s="96">
        <f t="shared" ca="1" si="17"/>
        <v>847187.22464100027</v>
      </c>
      <c r="C1150" s="59"/>
      <c r="D1150" s="59"/>
      <c r="E1150" s="59"/>
    </row>
    <row r="1151" spans="1:5" x14ac:dyDescent="0.2">
      <c r="A1151" s="85">
        <v>1141</v>
      </c>
      <c r="B1151" s="96">
        <f t="shared" ca="1" si="17"/>
        <v>898821.06781071541</v>
      </c>
      <c r="C1151" s="59"/>
      <c r="D1151" s="59"/>
      <c r="E1151" s="59"/>
    </row>
    <row r="1152" spans="1:5" x14ac:dyDescent="0.2">
      <c r="A1152" s="85">
        <v>1142</v>
      </c>
      <c r="B1152" s="96">
        <f t="shared" ca="1" si="17"/>
        <v>858536.49763233913</v>
      </c>
      <c r="C1152" s="59"/>
      <c r="D1152" s="59"/>
      <c r="E1152" s="59"/>
    </row>
    <row r="1153" spans="1:5" x14ac:dyDescent="0.2">
      <c r="A1153" s="85">
        <v>1143</v>
      </c>
      <c r="B1153" s="96">
        <f t="shared" ca="1" si="17"/>
        <v>791275.15196795505</v>
      </c>
      <c r="C1153" s="59"/>
      <c r="D1153" s="59"/>
      <c r="E1153" s="59"/>
    </row>
    <row r="1154" spans="1:5" x14ac:dyDescent="0.2">
      <c r="A1154" s="85">
        <v>1144</v>
      </c>
      <c r="B1154" s="96">
        <f t="shared" ca="1" si="17"/>
        <v>1030051.5010550912</v>
      </c>
      <c r="C1154" s="59"/>
      <c r="D1154" s="59"/>
      <c r="E1154" s="59"/>
    </row>
    <row r="1155" spans="1:5" x14ac:dyDescent="0.2">
      <c r="A1155" s="85">
        <v>1145</v>
      </c>
      <c r="B1155" s="96">
        <f t="shared" ca="1" si="17"/>
        <v>955660.84251287021</v>
      </c>
      <c r="C1155" s="59"/>
      <c r="D1155" s="59"/>
      <c r="E1155" s="59"/>
    </row>
    <row r="1156" spans="1:5" x14ac:dyDescent="0.2">
      <c r="A1156" s="85">
        <v>1146</v>
      </c>
      <c r="B1156" s="96">
        <f t="shared" ca="1" si="17"/>
        <v>1018128.1458827172</v>
      </c>
      <c r="C1156" s="59"/>
      <c r="D1156" s="59"/>
      <c r="E1156" s="59"/>
    </row>
    <row r="1157" spans="1:5" x14ac:dyDescent="0.2">
      <c r="A1157" s="85">
        <v>1147</v>
      </c>
      <c r="B1157" s="96">
        <f t="shared" ca="1" si="17"/>
        <v>1061270.7656027938</v>
      </c>
      <c r="C1157" s="59"/>
      <c r="D1157" s="59"/>
      <c r="E1157" s="59"/>
    </row>
    <row r="1158" spans="1:5" x14ac:dyDescent="0.2">
      <c r="A1158" s="85">
        <v>1148</v>
      </c>
      <c r="B1158" s="96">
        <f t="shared" ca="1" si="17"/>
        <v>1110777.407908181</v>
      </c>
      <c r="C1158" s="59"/>
      <c r="D1158" s="59"/>
      <c r="E1158" s="59"/>
    </row>
    <row r="1159" spans="1:5" x14ac:dyDescent="0.2">
      <c r="A1159" s="85">
        <v>1149</v>
      </c>
      <c r="B1159" s="96">
        <f t="shared" ca="1" si="17"/>
        <v>796894.75492529711</v>
      </c>
      <c r="C1159" s="59"/>
      <c r="D1159" s="59"/>
      <c r="E1159" s="59"/>
    </row>
    <row r="1160" spans="1:5" x14ac:dyDescent="0.2">
      <c r="A1160" s="85">
        <v>1150</v>
      </c>
      <c r="B1160" s="96">
        <f t="shared" ca="1" si="17"/>
        <v>943353.54535376607</v>
      </c>
      <c r="C1160" s="59"/>
      <c r="D1160" s="59"/>
      <c r="E1160" s="59"/>
    </row>
    <row r="1161" spans="1:5" x14ac:dyDescent="0.2">
      <c r="A1161" s="85">
        <v>1151</v>
      </c>
      <c r="B1161" s="96">
        <f t="shared" ca="1" si="17"/>
        <v>1063528.2887970021</v>
      </c>
      <c r="C1161" s="59"/>
      <c r="D1161" s="59"/>
      <c r="E1161" s="59"/>
    </row>
    <row r="1162" spans="1:5" x14ac:dyDescent="0.2">
      <c r="A1162" s="85">
        <v>1152</v>
      </c>
      <c r="B1162" s="96">
        <f t="shared" ca="1" si="17"/>
        <v>981269.4894863324</v>
      </c>
      <c r="C1162" s="59"/>
      <c r="D1162" s="59"/>
      <c r="E1162" s="59"/>
    </row>
    <row r="1163" spans="1:5" x14ac:dyDescent="0.2">
      <c r="A1163" s="85">
        <v>1153</v>
      </c>
      <c r="B1163" s="96">
        <f t="shared" ref="B1163:B1226" ca="1" si="18">NORMINV(RAND(),B$4,B$5)</f>
        <v>999388.42230051814</v>
      </c>
      <c r="C1163" s="59"/>
      <c r="D1163" s="59"/>
      <c r="E1163" s="59"/>
    </row>
    <row r="1164" spans="1:5" x14ac:dyDescent="0.2">
      <c r="A1164" s="85">
        <v>1154</v>
      </c>
      <c r="B1164" s="96">
        <f t="shared" ca="1" si="18"/>
        <v>985149.06790957914</v>
      </c>
      <c r="C1164" s="59"/>
      <c r="D1164" s="59"/>
      <c r="E1164" s="59"/>
    </row>
    <row r="1165" spans="1:5" x14ac:dyDescent="0.2">
      <c r="A1165" s="85">
        <v>1155</v>
      </c>
      <c r="B1165" s="96">
        <f t="shared" ca="1" si="18"/>
        <v>1022923.8308928936</v>
      </c>
      <c r="C1165" s="59"/>
      <c r="D1165" s="59"/>
      <c r="E1165" s="59"/>
    </row>
    <row r="1166" spans="1:5" x14ac:dyDescent="0.2">
      <c r="A1166" s="85">
        <v>1156</v>
      </c>
      <c r="B1166" s="96">
        <f t="shared" ca="1" si="18"/>
        <v>869540.46571704641</v>
      </c>
      <c r="C1166" s="59"/>
      <c r="D1166" s="59"/>
      <c r="E1166" s="59"/>
    </row>
    <row r="1167" spans="1:5" x14ac:dyDescent="0.2">
      <c r="A1167" s="85">
        <v>1157</v>
      </c>
      <c r="B1167" s="96">
        <f t="shared" ca="1" si="18"/>
        <v>974098.44062595442</v>
      </c>
      <c r="C1167" s="59"/>
      <c r="D1167" s="59"/>
      <c r="E1167" s="59"/>
    </row>
    <row r="1168" spans="1:5" x14ac:dyDescent="0.2">
      <c r="A1168" s="85">
        <v>1158</v>
      </c>
      <c r="B1168" s="96">
        <f t="shared" ca="1" si="18"/>
        <v>781824.86205898982</v>
      </c>
      <c r="C1168" s="59"/>
      <c r="D1168" s="59"/>
      <c r="E1168" s="59"/>
    </row>
    <row r="1169" spans="1:5" x14ac:dyDescent="0.2">
      <c r="A1169" s="85">
        <v>1159</v>
      </c>
      <c r="B1169" s="96">
        <f t="shared" ca="1" si="18"/>
        <v>1038930.3236173743</v>
      </c>
      <c r="C1169" s="59"/>
      <c r="D1169" s="59"/>
      <c r="E1169" s="59"/>
    </row>
    <row r="1170" spans="1:5" x14ac:dyDescent="0.2">
      <c r="A1170" s="85">
        <v>1160</v>
      </c>
      <c r="B1170" s="96">
        <f t="shared" ca="1" si="18"/>
        <v>829711.66680043389</v>
      </c>
      <c r="C1170" s="59"/>
      <c r="D1170" s="59"/>
      <c r="E1170" s="59"/>
    </row>
    <row r="1171" spans="1:5" x14ac:dyDescent="0.2">
      <c r="A1171" s="85">
        <v>1161</v>
      </c>
      <c r="B1171" s="96">
        <f t="shared" ca="1" si="18"/>
        <v>910894.14607864362</v>
      </c>
      <c r="C1171" s="59"/>
      <c r="D1171" s="59"/>
      <c r="E1171" s="59"/>
    </row>
    <row r="1172" spans="1:5" x14ac:dyDescent="0.2">
      <c r="A1172" s="85">
        <v>1162</v>
      </c>
      <c r="B1172" s="96">
        <f t="shared" ca="1" si="18"/>
        <v>827352.37884172017</v>
      </c>
      <c r="C1172" s="59"/>
      <c r="D1172" s="59"/>
      <c r="E1172" s="59"/>
    </row>
    <row r="1173" spans="1:5" x14ac:dyDescent="0.2">
      <c r="A1173" s="85">
        <v>1163</v>
      </c>
      <c r="B1173" s="96">
        <f t="shared" ca="1" si="18"/>
        <v>1032037.0459634531</v>
      </c>
      <c r="C1173" s="59"/>
      <c r="D1173" s="59"/>
      <c r="E1173" s="59"/>
    </row>
    <row r="1174" spans="1:5" x14ac:dyDescent="0.2">
      <c r="A1174" s="85">
        <v>1164</v>
      </c>
      <c r="B1174" s="96">
        <f t="shared" ca="1" si="18"/>
        <v>887913.27072576189</v>
      </c>
      <c r="C1174" s="59"/>
      <c r="D1174" s="59"/>
      <c r="E1174" s="59"/>
    </row>
    <row r="1175" spans="1:5" x14ac:dyDescent="0.2">
      <c r="A1175" s="85">
        <v>1165</v>
      </c>
      <c r="B1175" s="96">
        <f t="shared" ca="1" si="18"/>
        <v>1041207.7174133532</v>
      </c>
      <c r="C1175" s="59"/>
      <c r="D1175" s="59"/>
      <c r="E1175" s="59"/>
    </row>
    <row r="1176" spans="1:5" x14ac:dyDescent="0.2">
      <c r="A1176" s="85">
        <v>1166</v>
      </c>
      <c r="B1176" s="96">
        <f t="shared" ca="1" si="18"/>
        <v>1004351.5811721308</v>
      </c>
      <c r="C1176" s="59"/>
      <c r="D1176" s="59"/>
      <c r="E1176" s="59"/>
    </row>
    <row r="1177" spans="1:5" x14ac:dyDescent="0.2">
      <c r="A1177" s="85">
        <v>1167</v>
      </c>
      <c r="B1177" s="96">
        <f t="shared" ca="1" si="18"/>
        <v>788179.92375474412</v>
      </c>
      <c r="C1177" s="59"/>
      <c r="D1177" s="59"/>
      <c r="E1177" s="59"/>
    </row>
    <row r="1178" spans="1:5" x14ac:dyDescent="0.2">
      <c r="A1178" s="85">
        <v>1168</v>
      </c>
      <c r="B1178" s="96">
        <f t="shared" ca="1" si="18"/>
        <v>840238.9481350123</v>
      </c>
      <c r="C1178" s="59"/>
      <c r="D1178" s="59"/>
      <c r="E1178" s="59"/>
    </row>
    <row r="1179" spans="1:5" x14ac:dyDescent="0.2">
      <c r="A1179" s="85">
        <v>1169</v>
      </c>
      <c r="B1179" s="96">
        <f t="shared" ca="1" si="18"/>
        <v>977363.51083996589</v>
      </c>
      <c r="C1179" s="59"/>
      <c r="D1179" s="59"/>
      <c r="E1179" s="59"/>
    </row>
    <row r="1180" spans="1:5" x14ac:dyDescent="0.2">
      <c r="A1180" s="85">
        <v>1170</v>
      </c>
      <c r="B1180" s="96">
        <f t="shared" ca="1" si="18"/>
        <v>1037811.9074726829</v>
      </c>
      <c r="C1180" s="59"/>
      <c r="D1180" s="59"/>
      <c r="E1180" s="59"/>
    </row>
    <row r="1181" spans="1:5" x14ac:dyDescent="0.2">
      <c r="A1181" s="85">
        <v>1171</v>
      </c>
      <c r="B1181" s="96">
        <f t="shared" ca="1" si="18"/>
        <v>966733.88435725402</v>
      </c>
      <c r="C1181" s="59"/>
      <c r="D1181" s="59"/>
      <c r="E1181" s="59"/>
    </row>
    <row r="1182" spans="1:5" x14ac:dyDescent="0.2">
      <c r="A1182" s="85">
        <v>1172</v>
      </c>
      <c r="B1182" s="96">
        <f t="shared" ca="1" si="18"/>
        <v>945781.07484747807</v>
      </c>
      <c r="C1182" s="59"/>
      <c r="D1182" s="59"/>
      <c r="E1182" s="59"/>
    </row>
    <row r="1183" spans="1:5" x14ac:dyDescent="0.2">
      <c r="A1183" s="85">
        <v>1173</v>
      </c>
      <c r="B1183" s="96">
        <f t="shared" ca="1" si="18"/>
        <v>759072.17954702303</v>
      </c>
      <c r="C1183" s="59"/>
      <c r="D1183" s="59"/>
      <c r="E1183" s="59"/>
    </row>
    <row r="1184" spans="1:5" x14ac:dyDescent="0.2">
      <c r="A1184" s="85">
        <v>1174</v>
      </c>
      <c r="B1184" s="96">
        <f t="shared" ca="1" si="18"/>
        <v>1075116.1751023806</v>
      </c>
      <c r="C1184" s="59"/>
      <c r="D1184" s="59"/>
      <c r="E1184" s="59"/>
    </row>
    <row r="1185" spans="1:5" x14ac:dyDescent="0.2">
      <c r="A1185" s="85">
        <v>1175</v>
      </c>
      <c r="B1185" s="96">
        <f t="shared" ca="1" si="18"/>
        <v>907197.22920761909</v>
      </c>
      <c r="C1185" s="59"/>
      <c r="D1185" s="59"/>
      <c r="E1185" s="59"/>
    </row>
    <row r="1186" spans="1:5" x14ac:dyDescent="0.2">
      <c r="A1186" s="85">
        <v>1176</v>
      </c>
      <c r="B1186" s="96">
        <f t="shared" ca="1" si="18"/>
        <v>954240.84963800025</v>
      </c>
      <c r="C1186" s="59"/>
      <c r="D1186" s="59"/>
      <c r="E1186" s="59"/>
    </row>
    <row r="1187" spans="1:5" x14ac:dyDescent="0.2">
      <c r="A1187" s="85">
        <v>1177</v>
      </c>
      <c r="B1187" s="96">
        <f t="shared" ca="1" si="18"/>
        <v>1163617.103716851</v>
      </c>
      <c r="C1187" s="59"/>
      <c r="D1187" s="59"/>
      <c r="E1187" s="59"/>
    </row>
    <row r="1188" spans="1:5" x14ac:dyDescent="0.2">
      <c r="A1188" s="85">
        <v>1178</v>
      </c>
      <c r="B1188" s="96">
        <f t="shared" ca="1" si="18"/>
        <v>935795.76143890736</v>
      </c>
      <c r="C1188" s="59"/>
      <c r="D1188" s="59"/>
      <c r="E1188" s="59"/>
    </row>
    <row r="1189" spans="1:5" x14ac:dyDescent="0.2">
      <c r="A1189" s="85">
        <v>1179</v>
      </c>
      <c r="B1189" s="96">
        <f t="shared" ca="1" si="18"/>
        <v>838998.48614738742</v>
      </c>
      <c r="C1189" s="59"/>
      <c r="D1189" s="59"/>
      <c r="E1189" s="59"/>
    </row>
    <row r="1190" spans="1:5" x14ac:dyDescent="0.2">
      <c r="A1190" s="85">
        <v>1180</v>
      </c>
      <c r="B1190" s="96">
        <f t="shared" ca="1" si="18"/>
        <v>831396.63693240751</v>
      </c>
      <c r="C1190" s="59"/>
      <c r="D1190" s="59"/>
      <c r="E1190" s="59"/>
    </row>
    <row r="1191" spans="1:5" x14ac:dyDescent="0.2">
      <c r="A1191" s="85">
        <v>1181</v>
      </c>
      <c r="B1191" s="96">
        <f t="shared" ca="1" si="18"/>
        <v>688272.11739857949</v>
      </c>
      <c r="C1191" s="59"/>
      <c r="D1191" s="59"/>
      <c r="E1191" s="59"/>
    </row>
    <row r="1192" spans="1:5" x14ac:dyDescent="0.2">
      <c r="A1192" s="85">
        <v>1182</v>
      </c>
      <c r="B1192" s="96">
        <f t="shared" ca="1" si="18"/>
        <v>743521.13377943693</v>
      </c>
      <c r="C1192" s="59"/>
      <c r="D1192" s="59"/>
      <c r="E1192" s="59"/>
    </row>
    <row r="1193" spans="1:5" x14ac:dyDescent="0.2">
      <c r="A1193" s="85">
        <v>1183</v>
      </c>
      <c r="B1193" s="96">
        <f t="shared" ca="1" si="18"/>
        <v>731641.69754165399</v>
      </c>
      <c r="C1193" s="59"/>
      <c r="D1193" s="59"/>
      <c r="E1193" s="59"/>
    </row>
    <row r="1194" spans="1:5" x14ac:dyDescent="0.2">
      <c r="A1194" s="85">
        <v>1184</v>
      </c>
      <c r="B1194" s="96">
        <f t="shared" ca="1" si="18"/>
        <v>941068.07308557059</v>
      </c>
      <c r="C1194" s="59"/>
      <c r="D1194" s="59"/>
      <c r="E1194" s="59"/>
    </row>
    <row r="1195" spans="1:5" x14ac:dyDescent="0.2">
      <c r="A1195" s="85">
        <v>1185</v>
      </c>
      <c r="B1195" s="96">
        <f t="shared" ca="1" si="18"/>
        <v>969104.12443068624</v>
      </c>
      <c r="C1195" s="59"/>
      <c r="D1195" s="59"/>
      <c r="E1195" s="59"/>
    </row>
    <row r="1196" spans="1:5" x14ac:dyDescent="0.2">
      <c r="A1196" s="85">
        <v>1186</v>
      </c>
      <c r="B1196" s="96">
        <f t="shared" ca="1" si="18"/>
        <v>927828.65605228895</v>
      </c>
      <c r="C1196" s="59"/>
      <c r="D1196" s="59"/>
      <c r="E1196" s="59"/>
    </row>
    <row r="1197" spans="1:5" x14ac:dyDescent="0.2">
      <c r="A1197" s="85">
        <v>1187</v>
      </c>
      <c r="B1197" s="96">
        <f t="shared" ca="1" si="18"/>
        <v>867713.1344278981</v>
      </c>
      <c r="C1197" s="59"/>
      <c r="D1197" s="59"/>
      <c r="E1197" s="59"/>
    </row>
    <row r="1198" spans="1:5" x14ac:dyDescent="0.2">
      <c r="A1198" s="85">
        <v>1188</v>
      </c>
      <c r="B1198" s="96">
        <f t="shared" ca="1" si="18"/>
        <v>802117.14145948878</v>
      </c>
      <c r="C1198" s="59"/>
      <c r="D1198" s="59"/>
      <c r="E1198" s="59"/>
    </row>
    <row r="1199" spans="1:5" x14ac:dyDescent="0.2">
      <c r="A1199" s="85">
        <v>1189</v>
      </c>
      <c r="B1199" s="96">
        <f t="shared" ca="1" si="18"/>
        <v>902293.52371210197</v>
      </c>
      <c r="C1199" s="59"/>
      <c r="D1199" s="59"/>
      <c r="E1199" s="59"/>
    </row>
    <row r="1200" spans="1:5" x14ac:dyDescent="0.2">
      <c r="A1200" s="85">
        <v>1190</v>
      </c>
      <c r="B1200" s="96">
        <f t="shared" ca="1" si="18"/>
        <v>1003020.3505817883</v>
      </c>
      <c r="C1200" s="59"/>
      <c r="D1200" s="59"/>
      <c r="E1200" s="59"/>
    </row>
    <row r="1201" spans="1:5" x14ac:dyDescent="0.2">
      <c r="A1201" s="85">
        <v>1191</v>
      </c>
      <c r="B1201" s="96">
        <f t="shared" ca="1" si="18"/>
        <v>847911.51117377146</v>
      </c>
      <c r="C1201" s="59"/>
      <c r="D1201" s="59"/>
      <c r="E1201" s="59"/>
    </row>
    <row r="1202" spans="1:5" x14ac:dyDescent="0.2">
      <c r="A1202" s="85">
        <v>1192</v>
      </c>
      <c r="B1202" s="96">
        <f t="shared" ca="1" si="18"/>
        <v>954818.52933804737</v>
      </c>
      <c r="C1202" s="59"/>
      <c r="D1202" s="59"/>
      <c r="E1202" s="59"/>
    </row>
    <row r="1203" spans="1:5" x14ac:dyDescent="0.2">
      <c r="A1203" s="85">
        <v>1193</v>
      </c>
      <c r="B1203" s="96">
        <f t="shared" ca="1" si="18"/>
        <v>1089677.2287476331</v>
      </c>
      <c r="C1203" s="59"/>
      <c r="D1203" s="59"/>
      <c r="E1203" s="59"/>
    </row>
    <row r="1204" spans="1:5" x14ac:dyDescent="0.2">
      <c r="A1204" s="85">
        <v>1194</v>
      </c>
      <c r="B1204" s="96">
        <f t="shared" ca="1" si="18"/>
        <v>974115.32517743076</v>
      </c>
      <c r="C1204" s="59"/>
      <c r="D1204" s="59"/>
      <c r="E1204" s="59"/>
    </row>
    <row r="1205" spans="1:5" x14ac:dyDescent="0.2">
      <c r="A1205" s="85">
        <v>1195</v>
      </c>
      <c r="B1205" s="96">
        <f t="shared" ca="1" si="18"/>
        <v>858813.45419225655</v>
      </c>
      <c r="C1205" s="59"/>
      <c r="D1205" s="59"/>
      <c r="E1205" s="59"/>
    </row>
    <row r="1206" spans="1:5" x14ac:dyDescent="0.2">
      <c r="A1206" s="85">
        <v>1196</v>
      </c>
      <c r="B1206" s="96">
        <f t="shared" ca="1" si="18"/>
        <v>1190283.3741056523</v>
      </c>
      <c r="C1206" s="59"/>
      <c r="D1206" s="59"/>
      <c r="E1206" s="59"/>
    </row>
    <row r="1207" spans="1:5" x14ac:dyDescent="0.2">
      <c r="A1207" s="85">
        <v>1197</v>
      </c>
      <c r="B1207" s="96">
        <f t="shared" ca="1" si="18"/>
        <v>864504.11538636812</v>
      </c>
      <c r="C1207" s="59"/>
      <c r="D1207" s="59"/>
      <c r="E1207" s="59"/>
    </row>
    <row r="1208" spans="1:5" x14ac:dyDescent="0.2">
      <c r="A1208" s="85">
        <v>1198</v>
      </c>
      <c r="B1208" s="96">
        <f t="shared" ca="1" si="18"/>
        <v>874947.17106203327</v>
      </c>
      <c r="C1208" s="59"/>
      <c r="D1208" s="59"/>
      <c r="E1208" s="59"/>
    </row>
    <row r="1209" spans="1:5" x14ac:dyDescent="0.2">
      <c r="A1209" s="85">
        <v>1199</v>
      </c>
      <c r="B1209" s="96">
        <f t="shared" ca="1" si="18"/>
        <v>1025367.5807160785</v>
      </c>
      <c r="C1209" s="59"/>
      <c r="D1209" s="59"/>
      <c r="E1209" s="59"/>
    </row>
    <row r="1210" spans="1:5" x14ac:dyDescent="0.2">
      <c r="A1210" s="85">
        <v>1200</v>
      </c>
      <c r="B1210" s="96">
        <f t="shared" ca="1" si="18"/>
        <v>1118411.0219157531</v>
      </c>
      <c r="C1210" s="59"/>
      <c r="D1210" s="59"/>
      <c r="E1210" s="59"/>
    </row>
    <row r="1211" spans="1:5" x14ac:dyDescent="0.2">
      <c r="A1211" s="85">
        <v>1201</v>
      </c>
      <c r="B1211" s="96">
        <f t="shared" ca="1" si="18"/>
        <v>1145949.5785978439</v>
      </c>
      <c r="C1211" s="59"/>
      <c r="D1211" s="59"/>
      <c r="E1211" s="59"/>
    </row>
    <row r="1212" spans="1:5" x14ac:dyDescent="0.2">
      <c r="A1212" s="85">
        <v>1202</v>
      </c>
      <c r="B1212" s="96">
        <f t="shared" ca="1" si="18"/>
        <v>1041001.0897176227</v>
      </c>
      <c r="C1212" s="59"/>
      <c r="D1212" s="59"/>
      <c r="E1212" s="59"/>
    </row>
    <row r="1213" spans="1:5" x14ac:dyDescent="0.2">
      <c r="A1213" s="85">
        <v>1203</v>
      </c>
      <c r="B1213" s="96">
        <f t="shared" ca="1" si="18"/>
        <v>813667.74392434908</v>
      </c>
      <c r="C1213" s="59"/>
      <c r="D1213" s="59"/>
      <c r="E1213" s="59"/>
    </row>
    <row r="1214" spans="1:5" x14ac:dyDescent="0.2">
      <c r="A1214" s="85">
        <v>1204</v>
      </c>
      <c r="B1214" s="96">
        <f t="shared" ca="1" si="18"/>
        <v>843062.92896438378</v>
      </c>
      <c r="C1214" s="59"/>
      <c r="D1214" s="59"/>
      <c r="E1214" s="59"/>
    </row>
    <row r="1215" spans="1:5" x14ac:dyDescent="0.2">
      <c r="A1215" s="85">
        <v>1205</v>
      </c>
      <c r="B1215" s="96">
        <f t="shared" ca="1" si="18"/>
        <v>988954.8658025706</v>
      </c>
      <c r="C1215" s="59"/>
      <c r="D1215" s="59"/>
      <c r="E1215" s="59"/>
    </row>
    <row r="1216" spans="1:5" x14ac:dyDescent="0.2">
      <c r="A1216" s="85">
        <v>1206</v>
      </c>
      <c r="B1216" s="96">
        <f t="shared" ca="1" si="18"/>
        <v>1011866.808115483</v>
      </c>
      <c r="C1216" s="59"/>
      <c r="D1216" s="59"/>
      <c r="E1216" s="59"/>
    </row>
    <row r="1217" spans="1:5" x14ac:dyDescent="0.2">
      <c r="A1217" s="85">
        <v>1207</v>
      </c>
      <c r="B1217" s="96">
        <f t="shared" ca="1" si="18"/>
        <v>975387.0115915006</v>
      </c>
      <c r="C1217" s="59"/>
      <c r="D1217" s="59"/>
      <c r="E1217" s="59"/>
    </row>
    <row r="1218" spans="1:5" x14ac:dyDescent="0.2">
      <c r="A1218" s="85">
        <v>1208</v>
      </c>
      <c r="B1218" s="96">
        <f t="shared" ca="1" si="18"/>
        <v>1135459.3729011773</v>
      </c>
      <c r="C1218" s="59"/>
      <c r="D1218" s="59"/>
      <c r="E1218" s="59"/>
    </row>
    <row r="1219" spans="1:5" x14ac:dyDescent="0.2">
      <c r="A1219" s="85">
        <v>1209</v>
      </c>
      <c r="B1219" s="96">
        <f t="shared" ca="1" si="18"/>
        <v>1105447.5809414266</v>
      </c>
      <c r="C1219" s="59"/>
      <c r="D1219" s="59"/>
      <c r="E1219" s="59"/>
    </row>
    <row r="1220" spans="1:5" x14ac:dyDescent="0.2">
      <c r="A1220" s="85">
        <v>1210</v>
      </c>
      <c r="B1220" s="96">
        <f t="shared" ca="1" si="18"/>
        <v>1115138.8920681351</v>
      </c>
      <c r="C1220" s="59"/>
      <c r="D1220" s="59"/>
      <c r="E1220" s="59"/>
    </row>
    <row r="1221" spans="1:5" x14ac:dyDescent="0.2">
      <c r="A1221" s="85">
        <v>1211</v>
      </c>
      <c r="B1221" s="96">
        <f t="shared" ca="1" si="18"/>
        <v>1085708.5944553537</v>
      </c>
      <c r="C1221" s="59"/>
      <c r="D1221" s="59"/>
      <c r="E1221" s="59"/>
    </row>
    <row r="1222" spans="1:5" x14ac:dyDescent="0.2">
      <c r="A1222" s="85">
        <v>1212</v>
      </c>
      <c r="B1222" s="96">
        <f t="shared" ca="1" si="18"/>
        <v>929840.37240702449</v>
      </c>
      <c r="C1222" s="59"/>
      <c r="D1222" s="59"/>
      <c r="E1222" s="59"/>
    </row>
    <row r="1223" spans="1:5" x14ac:dyDescent="0.2">
      <c r="A1223" s="85">
        <v>1213</v>
      </c>
      <c r="B1223" s="96">
        <f t="shared" ca="1" si="18"/>
        <v>990230.29834610829</v>
      </c>
      <c r="C1223" s="59"/>
      <c r="D1223" s="59"/>
      <c r="E1223" s="59"/>
    </row>
    <row r="1224" spans="1:5" x14ac:dyDescent="0.2">
      <c r="A1224" s="85">
        <v>1214</v>
      </c>
      <c r="B1224" s="96">
        <f t="shared" ca="1" si="18"/>
        <v>1070812.8221922154</v>
      </c>
      <c r="C1224" s="59"/>
      <c r="D1224" s="59"/>
      <c r="E1224" s="59"/>
    </row>
    <row r="1225" spans="1:5" x14ac:dyDescent="0.2">
      <c r="A1225" s="85">
        <v>1215</v>
      </c>
      <c r="B1225" s="96">
        <f t="shared" ca="1" si="18"/>
        <v>937537.72049859399</v>
      </c>
      <c r="C1225" s="59"/>
      <c r="D1225" s="59"/>
      <c r="E1225" s="59"/>
    </row>
    <row r="1226" spans="1:5" x14ac:dyDescent="0.2">
      <c r="A1226" s="85">
        <v>1216</v>
      </c>
      <c r="B1226" s="96">
        <f t="shared" ca="1" si="18"/>
        <v>946658.84665680444</v>
      </c>
      <c r="C1226" s="59"/>
      <c r="D1226" s="59"/>
      <c r="E1226" s="59"/>
    </row>
    <row r="1227" spans="1:5" x14ac:dyDescent="0.2">
      <c r="A1227" s="85">
        <v>1217</v>
      </c>
      <c r="B1227" s="96">
        <f t="shared" ref="B1227:B1290" ca="1" si="19">NORMINV(RAND(),B$4,B$5)</f>
        <v>888259.28300437285</v>
      </c>
      <c r="C1227" s="59"/>
      <c r="D1227" s="59"/>
      <c r="E1227" s="59"/>
    </row>
    <row r="1228" spans="1:5" x14ac:dyDescent="0.2">
      <c r="A1228" s="85">
        <v>1218</v>
      </c>
      <c r="B1228" s="96">
        <f t="shared" ca="1" si="19"/>
        <v>910669.07137273962</v>
      </c>
      <c r="C1228" s="59"/>
      <c r="D1228" s="59"/>
      <c r="E1228" s="59"/>
    </row>
    <row r="1229" spans="1:5" x14ac:dyDescent="0.2">
      <c r="A1229" s="85">
        <v>1219</v>
      </c>
      <c r="B1229" s="96">
        <f t="shared" ca="1" si="19"/>
        <v>1111176.2693694301</v>
      </c>
      <c r="C1229" s="59"/>
      <c r="D1229" s="59"/>
      <c r="E1229" s="59"/>
    </row>
    <row r="1230" spans="1:5" x14ac:dyDescent="0.2">
      <c r="A1230" s="85">
        <v>1220</v>
      </c>
      <c r="B1230" s="96">
        <f t="shared" ca="1" si="19"/>
        <v>965012.13755348767</v>
      </c>
      <c r="C1230" s="59"/>
      <c r="D1230" s="59"/>
      <c r="E1230" s="59"/>
    </row>
    <row r="1231" spans="1:5" x14ac:dyDescent="0.2">
      <c r="A1231" s="85">
        <v>1221</v>
      </c>
      <c r="B1231" s="96">
        <f t="shared" ca="1" si="19"/>
        <v>831230.57117423415</v>
      </c>
      <c r="C1231" s="59"/>
      <c r="D1231" s="59"/>
      <c r="E1231" s="59"/>
    </row>
    <row r="1232" spans="1:5" x14ac:dyDescent="0.2">
      <c r="A1232" s="85">
        <v>1222</v>
      </c>
      <c r="B1232" s="96">
        <f t="shared" ca="1" si="19"/>
        <v>1027103.4832697362</v>
      </c>
      <c r="C1232" s="59"/>
      <c r="D1232" s="59"/>
      <c r="E1232" s="59"/>
    </row>
    <row r="1233" spans="1:5" x14ac:dyDescent="0.2">
      <c r="A1233" s="85">
        <v>1223</v>
      </c>
      <c r="B1233" s="96">
        <f t="shared" ca="1" si="19"/>
        <v>1081633.3031280097</v>
      </c>
      <c r="C1233" s="59"/>
      <c r="D1233" s="59"/>
      <c r="E1233" s="59"/>
    </row>
    <row r="1234" spans="1:5" x14ac:dyDescent="0.2">
      <c r="A1234" s="85">
        <v>1224</v>
      </c>
      <c r="B1234" s="96">
        <f t="shared" ca="1" si="19"/>
        <v>978020.75071399764</v>
      </c>
      <c r="C1234" s="59"/>
      <c r="D1234" s="59"/>
      <c r="E1234" s="59"/>
    </row>
    <row r="1235" spans="1:5" x14ac:dyDescent="0.2">
      <c r="A1235" s="85">
        <v>1225</v>
      </c>
      <c r="B1235" s="96">
        <f t="shared" ca="1" si="19"/>
        <v>1113671.4253168986</v>
      </c>
      <c r="C1235" s="59"/>
      <c r="D1235" s="59"/>
      <c r="E1235" s="59"/>
    </row>
    <row r="1236" spans="1:5" x14ac:dyDescent="0.2">
      <c r="A1236" s="85">
        <v>1226</v>
      </c>
      <c r="B1236" s="96">
        <f t="shared" ca="1" si="19"/>
        <v>1022658.1376168011</v>
      </c>
      <c r="C1236" s="59"/>
      <c r="D1236" s="59"/>
      <c r="E1236" s="59"/>
    </row>
    <row r="1237" spans="1:5" x14ac:dyDescent="0.2">
      <c r="A1237" s="85">
        <v>1227</v>
      </c>
      <c r="B1237" s="96">
        <f t="shared" ca="1" si="19"/>
        <v>797450.31952552521</v>
      </c>
      <c r="C1237" s="59"/>
      <c r="D1237" s="59"/>
      <c r="E1237" s="59"/>
    </row>
    <row r="1238" spans="1:5" x14ac:dyDescent="0.2">
      <c r="A1238" s="85">
        <v>1228</v>
      </c>
      <c r="B1238" s="96">
        <f t="shared" ca="1" si="19"/>
        <v>997547.72105506156</v>
      </c>
      <c r="C1238" s="59"/>
      <c r="D1238" s="59"/>
      <c r="E1238" s="59"/>
    </row>
    <row r="1239" spans="1:5" x14ac:dyDescent="0.2">
      <c r="A1239" s="85">
        <v>1229</v>
      </c>
      <c r="B1239" s="96">
        <f t="shared" ca="1" si="19"/>
        <v>839192.64109734981</v>
      </c>
      <c r="C1239" s="59"/>
      <c r="D1239" s="59"/>
      <c r="E1239" s="59"/>
    </row>
    <row r="1240" spans="1:5" x14ac:dyDescent="0.2">
      <c r="A1240" s="85">
        <v>1230</v>
      </c>
      <c r="B1240" s="96">
        <f t="shared" ca="1" si="19"/>
        <v>959590.75330035237</v>
      </c>
      <c r="C1240" s="59"/>
      <c r="D1240" s="59"/>
      <c r="E1240" s="59"/>
    </row>
    <row r="1241" spans="1:5" x14ac:dyDescent="0.2">
      <c r="A1241" s="85">
        <v>1231</v>
      </c>
      <c r="B1241" s="96">
        <f t="shared" ca="1" si="19"/>
        <v>1006621.8194836022</v>
      </c>
      <c r="C1241" s="59"/>
      <c r="D1241" s="59"/>
      <c r="E1241" s="59"/>
    </row>
    <row r="1242" spans="1:5" x14ac:dyDescent="0.2">
      <c r="A1242" s="85">
        <v>1232</v>
      </c>
      <c r="B1242" s="96">
        <f t="shared" ca="1" si="19"/>
        <v>776475.75443888258</v>
      </c>
      <c r="C1242" s="59"/>
      <c r="D1242" s="59"/>
      <c r="E1242" s="59"/>
    </row>
    <row r="1243" spans="1:5" x14ac:dyDescent="0.2">
      <c r="A1243" s="85">
        <v>1233</v>
      </c>
      <c r="B1243" s="96">
        <f t="shared" ca="1" si="19"/>
        <v>835599.22222463263</v>
      </c>
      <c r="C1243" s="59"/>
      <c r="D1243" s="59"/>
      <c r="E1243" s="59"/>
    </row>
    <row r="1244" spans="1:5" x14ac:dyDescent="0.2">
      <c r="A1244" s="85">
        <v>1234</v>
      </c>
      <c r="B1244" s="96">
        <f t="shared" ca="1" si="19"/>
        <v>941386.33984671964</v>
      </c>
      <c r="C1244" s="59"/>
      <c r="D1244" s="59"/>
      <c r="E1244" s="59"/>
    </row>
    <row r="1245" spans="1:5" x14ac:dyDescent="0.2">
      <c r="A1245" s="85">
        <v>1235</v>
      </c>
      <c r="B1245" s="96">
        <f t="shared" ca="1" si="19"/>
        <v>889970.88236204523</v>
      </c>
      <c r="C1245" s="59"/>
      <c r="D1245" s="59"/>
      <c r="E1245" s="59"/>
    </row>
    <row r="1246" spans="1:5" x14ac:dyDescent="0.2">
      <c r="A1246" s="85">
        <v>1236</v>
      </c>
      <c r="B1246" s="96">
        <f t="shared" ca="1" si="19"/>
        <v>897220.8883925199</v>
      </c>
      <c r="C1246" s="59"/>
      <c r="D1246" s="59"/>
      <c r="E1246" s="59"/>
    </row>
    <row r="1247" spans="1:5" x14ac:dyDescent="0.2">
      <c r="A1247" s="85">
        <v>1237</v>
      </c>
      <c r="B1247" s="96">
        <f t="shared" ca="1" si="19"/>
        <v>918943.81555048586</v>
      </c>
      <c r="C1247" s="59"/>
      <c r="D1247" s="59"/>
      <c r="E1247" s="59"/>
    </row>
    <row r="1248" spans="1:5" x14ac:dyDescent="0.2">
      <c r="A1248" s="85">
        <v>1238</v>
      </c>
      <c r="B1248" s="96">
        <f t="shared" ca="1" si="19"/>
        <v>931898.50051005674</v>
      </c>
      <c r="C1248" s="59"/>
      <c r="D1248" s="59"/>
      <c r="E1248" s="59"/>
    </row>
    <row r="1249" spans="1:5" x14ac:dyDescent="0.2">
      <c r="A1249" s="85">
        <v>1239</v>
      </c>
      <c r="B1249" s="96">
        <f t="shared" ca="1" si="19"/>
        <v>930001.62233037467</v>
      </c>
      <c r="C1249" s="59"/>
      <c r="D1249" s="59"/>
      <c r="E1249" s="59"/>
    </row>
    <row r="1250" spans="1:5" x14ac:dyDescent="0.2">
      <c r="A1250" s="85">
        <v>1240</v>
      </c>
      <c r="B1250" s="96">
        <f t="shared" ca="1" si="19"/>
        <v>902896.29700102087</v>
      </c>
      <c r="C1250" s="59"/>
      <c r="D1250" s="59"/>
      <c r="E1250" s="59"/>
    </row>
    <row r="1251" spans="1:5" x14ac:dyDescent="0.2">
      <c r="A1251" s="85">
        <v>1241</v>
      </c>
      <c r="B1251" s="96">
        <f t="shared" ca="1" si="19"/>
        <v>745831.84770660824</v>
      </c>
      <c r="C1251" s="59"/>
      <c r="D1251" s="59"/>
      <c r="E1251" s="59"/>
    </row>
    <row r="1252" spans="1:5" x14ac:dyDescent="0.2">
      <c r="A1252" s="85">
        <v>1242</v>
      </c>
      <c r="B1252" s="96">
        <f t="shared" ca="1" si="19"/>
        <v>785683.57760842319</v>
      </c>
      <c r="C1252" s="59"/>
      <c r="D1252" s="59"/>
      <c r="E1252" s="59"/>
    </row>
    <row r="1253" spans="1:5" x14ac:dyDescent="0.2">
      <c r="A1253" s="85">
        <v>1243</v>
      </c>
      <c r="B1253" s="96">
        <f t="shared" ca="1" si="19"/>
        <v>888360.15621435409</v>
      </c>
      <c r="C1253" s="59"/>
      <c r="D1253" s="59"/>
      <c r="E1253" s="59"/>
    </row>
    <row r="1254" spans="1:5" x14ac:dyDescent="0.2">
      <c r="A1254" s="85">
        <v>1244</v>
      </c>
      <c r="B1254" s="96">
        <f t="shared" ca="1" si="19"/>
        <v>799733.69394192914</v>
      </c>
      <c r="C1254" s="59"/>
      <c r="D1254" s="59"/>
      <c r="E1254" s="59"/>
    </row>
    <row r="1255" spans="1:5" x14ac:dyDescent="0.2">
      <c r="A1255" s="85">
        <v>1245</v>
      </c>
      <c r="B1255" s="96">
        <f t="shared" ca="1" si="19"/>
        <v>908764.19772529276</v>
      </c>
      <c r="C1255" s="59"/>
      <c r="D1255" s="59"/>
      <c r="E1255" s="59"/>
    </row>
    <row r="1256" spans="1:5" x14ac:dyDescent="0.2">
      <c r="A1256" s="85">
        <v>1246</v>
      </c>
      <c r="B1256" s="96">
        <f t="shared" ca="1" si="19"/>
        <v>834532.88114400511</v>
      </c>
      <c r="C1256" s="59"/>
      <c r="D1256" s="59"/>
      <c r="E1256" s="59"/>
    </row>
    <row r="1257" spans="1:5" x14ac:dyDescent="0.2">
      <c r="A1257" s="85">
        <v>1247</v>
      </c>
      <c r="B1257" s="96">
        <f t="shared" ca="1" si="19"/>
        <v>993068.04236067762</v>
      </c>
      <c r="C1257" s="59"/>
      <c r="D1257" s="59"/>
      <c r="E1257" s="59"/>
    </row>
    <row r="1258" spans="1:5" x14ac:dyDescent="0.2">
      <c r="A1258" s="85">
        <v>1248</v>
      </c>
      <c r="B1258" s="96">
        <f t="shared" ca="1" si="19"/>
        <v>776962.96922044107</v>
      </c>
      <c r="C1258" s="59"/>
      <c r="D1258" s="59"/>
      <c r="E1258" s="59"/>
    </row>
    <row r="1259" spans="1:5" x14ac:dyDescent="0.2">
      <c r="A1259" s="85">
        <v>1249</v>
      </c>
      <c r="B1259" s="96">
        <f t="shared" ca="1" si="19"/>
        <v>1104909.9114997375</v>
      </c>
      <c r="C1259" s="59"/>
      <c r="D1259" s="59"/>
      <c r="E1259" s="59"/>
    </row>
    <row r="1260" spans="1:5" x14ac:dyDescent="0.2">
      <c r="A1260" s="85">
        <v>1250</v>
      </c>
      <c r="B1260" s="96">
        <f t="shared" ca="1" si="19"/>
        <v>946244.36429264233</v>
      </c>
      <c r="C1260" s="59"/>
      <c r="D1260" s="59"/>
      <c r="E1260" s="59"/>
    </row>
    <row r="1261" spans="1:5" x14ac:dyDescent="0.2">
      <c r="A1261" s="85">
        <v>1251</v>
      </c>
      <c r="B1261" s="96">
        <f t="shared" ca="1" si="19"/>
        <v>862696.5851592113</v>
      </c>
      <c r="C1261" s="59"/>
      <c r="D1261" s="59"/>
      <c r="E1261" s="59"/>
    </row>
    <row r="1262" spans="1:5" x14ac:dyDescent="0.2">
      <c r="A1262" s="85">
        <v>1252</v>
      </c>
      <c r="B1262" s="96">
        <f t="shared" ca="1" si="19"/>
        <v>933681.06202041055</v>
      </c>
      <c r="C1262" s="59"/>
      <c r="D1262" s="59"/>
      <c r="E1262" s="59"/>
    </row>
    <row r="1263" spans="1:5" x14ac:dyDescent="0.2">
      <c r="A1263" s="85">
        <v>1253</v>
      </c>
      <c r="B1263" s="96">
        <f t="shared" ca="1" si="19"/>
        <v>996053.11339135456</v>
      </c>
      <c r="C1263" s="59"/>
      <c r="D1263" s="59"/>
      <c r="E1263" s="59"/>
    </row>
    <row r="1264" spans="1:5" x14ac:dyDescent="0.2">
      <c r="A1264" s="85">
        <v>1254</v>
      </c>
      <c r="B1264" s="96">
        <f t="shared" ca="1" si="19"/>
        <v>697590.73625527893</v>
      </c>
      <c r="C1264" s="59"/>
      <c r="D1264" s="59"/>
      <c r="E1264" s="59"/>
    </row>
    <row r="1265" spans="1:5" x14ac:dyDescent="0.2">
      <c r="A1265" s="85">
        <v>1255</v>
      </c>
      <c r="B1265" s="96">
        <f t="shared" ca="1" si="19"/>
        <v>619374.29722997546</v>
      </c>
      <c r="C1265" s="59"/>
      <c r="D1265" s="59"/>
      <c r="E1265" s="59"/>
    </row>
    <row r="1266" spans="1:5" x14ac:dyDescent="0.2">
      <c r="A1266" s="85">
        <v>1256</v>
      </c>
      <c r="B1266" s="96">
        <f t="shared" ca="1" si="19"/>
        <v>828405.10237155098</v>
      </c>
      <c r="C1266" s="59"/>
      <c r="D1266" s="59"/>
      <c r="E1266" s="59"/>
    </row>
    <row r="1267" spans="1:5" x14ac:dyDescent="0.2">
      <c r="A1267" s="85">
        <v>1257</v>
      </c>
      <c r="B1267" s="96">
        <f t="shared" ca="1" si="19"/>
        <v>953545.55002866581</v>
      </c>
      <c r="C1267" s="59"/>
      <c r="D1267" s="59"/>
      <c r="E1267" s="59"/>
    </row>
    <row r="1268" spans="1:5" x14ac:dyDescent="0.2">
      <c r="A1268" s="85">
        <v>1258</v>
      </c>
      <c r="B1268" s="96">
        <f t="shared" ca="1" si="19"/>
        <v>1123944.5845978467</v>
      </c>
      <c r="C1268" s="59"/>
      <c r="D1268" s="59"/>
      <c r="E1268" s="59"/>
    </row>
    <row r="1269" spans="1:5" x14ac:dyDescent="0.2">
      <c r="A1269" s="85">
        <v>1259</v>
      </c>
      <c r="B1269" s="96">
        <f t="shared" ca="1" si="19"/>
        <v>829142.65810525173</v>
      </c>
      <c r="C1269" s="59"/>
      <c r="D1269" s="59"/>
      <c r="E1269" s="59"/>
    </row>
    <row r="1270" spans="1:5" x14ac:dyDescent="0.2">
      <c r="A1270" s="85">
        <v>1260</v>
      </c>
      <c r="B1270" s="96">
        <f t="shared" ca="1" si="19"/>
        <v>834268.89253707358</v>
      </c>
      <c r="C1270" s="59"/>
      <c r="D1270" s="59"/>
      <c r="E1270" s="59"/>
    </row>
    <row r="1271" spans="1:5" x14ac:dyDescent="0.2">
      <c r="A1271" s="85">
        <v>1261</v>
      </c>
      <c r="B1271" s="96">
        <f t="shared" ca="1" si="19"/>
        <v>785435.54175008554</v>
      </c>
      <c r="C1271" s="59"/>
      <c r="D1271" s="59"/>
      <c r="E1271" s="59"/>
    </row>
    <row r="1272" spans="1:5" x14ac:dyDescent="0.2">
      <c r="A1272" s="85">
        <v>1262</v>
      </c>
      <c r="B1272" s="96">
        <f t="shared" ca="1" si="19"/>
        <v>974587.16356550821</v>
      </c>
      <c r="C1272" s="59"/>
      <c r="D1272" s="59"/>
      <c r="E1272" s="59"/>
    </row>
    <row r="1273" spans="1:5" x14ac:dyDescent="0.2">
      <c r="A1273" s="85">
        <v>1263</v>
      </c>
      <c r="B1273" s="96">
        <f t="shared" ca="1" si="19"/>
        <v>827833.85780167021</v>
      </c>
      <c r="C1273" s="59"/>
      <c r="D1273" s="59"/>
      <c r="E1273" s="59"/>
    </row>
    <row r="1274" spans="1:5" x14ac:dyDescent="0.2">
      <c r="A1274" s="85">
        <v>1264</v>
      </c>
      <c r="B1274" s="96">
        <f t="shared" ca="1" si="19"/>
        <v>788558.1612717245</v>
      </c>
      <c r="C1274" s="59"/>
      <c r="D1274" s="59"/>
      <c r="E1274" s="59"/>
    </row>
    <row r="1275" spans="1:5" x14ac:dyDescent="0.2">
      <c r="A1275" s="85">
        <v>1265</v>
      </c>
      <c r="B1275" s="96">
        <f t="shared" ca="1" si="19"/>
        <v>1020988.7837642614</v>
      </c>
      <c r="C1275" s="59"/>
      <c r="D1275" s="59"/>
      <c r="E1275" s="59"/>
    </row>
    <row r="1276" spans="1:5" x14ac:dyDescent="0.2">
      <c r="A1276" s="85">
        <v>1266</v>
      </c>
      <c r="B1276" s="96">
        <f t="shared" ca="1" si="19"/>
        <v>999511.5243926862</v>
      </c>
      <c r="C1276" s="59"/>
      <c r="D1276" s="59"/>
      <c r="E1276" s="59"/>
    </row>
    <row r="1277" spans="1:5" x14ac:dyDescent="0.2">
      <c r="A1277" s="85">
        <v>1267</v>
      </c>
      <c r="B1277" s="96">
        <f t="shared" ca="1" si="19"/>
        <v>792029.14748527342</v>
      </c>
      <c r="C1277" s="59"/>
      <c r="D1277" s="59"/>
      <c r="E1277" s="59"/>
    </row>
    <row r="1278" spans="1:5" x14ac:dyDescent="0.2">
      <c r="A1278" s="85">
        <v>1268</v>
      </c>
      <c r="B1278" s="96">
        <f t="shared" ca="1" si="19"/>
        <v>803011.29255633138</v>
      </c>
      <c r="C1278" s="59"/>
      <c r="D1278" s="59"/>
      <c r="E1278" s="59"/>
    </row>
    <row r="1279" spans="1:5" x14ac:dyDescent="0.2">
      <c r="A1279" s="85">
        <v>1269</v>
      </c>
      <c r="B1279" s="96">
        <f t="shared" ca="1" si="19"/>
        <v>1143163.0392014398</v>
      </c>
      <c r="C1279" s="59"/>
      <c r="D1279" s="59"/>
      <c r="E1279" s="59"/>
    </row>
    <row r="1280" spans="1:5" x14ac:dyDescent="0.2">
      <c r="A1280" s="85">
        <v>1270</v>
      </c>
      <c r="B1280" s="96">
        <f t="shared" ca="1" si="19"/>
        <v>1032982.5971962</v>
      </c>
      <c r="C1280" s="59"/>
      <c r="D1280" s="59"/>
      <c r="E1280" s="59"/>
    </row>
    <row r="1281" spans="1:5" x14ac:dyDescent="0.2">
      <c r="A1281" s="85">
        <v>1271</v>
      </c>
      <c r="B1281" s="96">
        <f t="shared" ca="1" si="19"/>
        <v>717279.70167119498</v>
      </c>
      <c r="C1281" s="59"/>
      <c r="D1281" s="59"/>
      <c r="E1281" s="59"/>
    </row>
    <row r="1282" spans="1:5" x14ac:dyDescent="0.2">
      <c r="A1282" s="85">
        <v>1272</v>
      </c>
      <c r="B1282" s="96">
        <f t="shared" ca="1" si="19"/>
        <v>934645.40472262574</v>
      </c>
      <c r="C1282" s="59"/>
      <c r="D1282" s="59"/>
      <c r="E1282" s="59"/>
    </row>
    <row r="1283" spans="1:5" x14ac:dyDescent="0.2">
      <c r="A1283" s="85">
        <v>1273</v>
      </c>
      <c r="B1283" s="96">
        <f t="shared" ca="1" si="19"/>
        <v>826800.40635256597</v>
      </c>
      <c r="C1283" s="59"/>
      <c r="D1283" s="59"/>
      <c r="E1283" s="59"/>
    </row>
    <row r="1284" spans="1:5" x14ac:dyDescent="0.2">
      <c r="A1284" s="85">
        <v>1274</v>
      </c>
      <c r="B1284" s="96">
        <f t="shared" ca="1" si="19"/>
        <v>994557.48310095165</v>
      </c>
      <c r="C1284" s="59"/>
      <c r="D1284" s="59"/>
      <c r="E1284" s="59"/>
    </row>
    <row r="1285" spans="1:5" x14ac:dyDescent="0.2">
      <c r="A1285" s="85">
        <v>1275</v>
      </c>
      <c r="B1285" s="96">
        <f t="shared" ca="1" si="19"/>
        <v>993498.07736230898</v>
      </c>
      <c r="C1285" s="59"/>
      <c r="D1285" s="59"/>
      <c r="E1285" s="59"/>
    </row>
    <row r="1286" spans="1:5" x14ac:dyDescent="0.2">
      <c r="A1286" s="85">
        <v>1276</v>
      </c>
      <c r="B1286" s="96">
        <f t="shared" ca="1" si="19"/>
        <v>839553.08639495051</v>
      </c>
      <c r="C1286" s="59"/>
      <c r="D1286" s="59"/>
      <c r="E1286" s="59"/>
    </row>
    <row r="1287" spans="1:5" x14ac:dyDescent="0.2">
      <c r="A1287" s="85">
        <v>1277</v>
      </c>
      <c r="B1287" s="96">
        <f t="shared" ca="1" si="19"/>
        <v>891567.35909630696</v>
      </c>
      <c r="C1287" s="59"/>
      <c r="D1287" s="59"/>
      <c r="E1287" s="59"/>
    </row>
    <row r="1288" spans="1:5" x14ac:dyDescent="0.2">
      <c r="A1288" s="85">
        <v>1278</v>
      </c>
      <c r="B1288" s="96">
        <f t="shared" ca="1" si="19"/>
        <v>882433.6163342956</v>
      </c>
      <c r="C1288" s="59"/>
      <c r="D1288" s="59"/>
      <c r="E1288" s="59"/>
    </row>
    <row r="1289" spans="1:5" x14ac:dyDescent="0.2">
      <c r="A1289" s="85">
        <v>1279</v>
      </c>
      <c r="B1289" s="96">
        <f t="shared" ca="1" si="19"/>
        <v>970773.58207869111</v>
      </c>
      <c r="C1289" s="59"/>
      <c r="D1289" s="59"/>
      <c r="E1289" s="59"/>
    </row>
    <row r="1290" spans="1:5" x14ac:dyDescent="0.2">
      <c r="A1290" s="85">
        <v>1280</v>
      </c>
      <c r="B1290" s="96">
        <f t="shared" ca="1" si="19"/>
        <v>1068221.2159454797</v>
      </c>
      <c r="C1290" s="59"/>
      <c r="D1290" s="59"/>
      <c r="E1290" s="59"/>
    </row>
    <row r="1291" spans="1:5" x14ac:dyDescent="0.2">
      <c r="A1291" s="85">
        <v>1281</v>
      </c>
      <c r="B1291" s="96">
        <f t="shared" ref="B1291:B1354" ca="1" si="20">NORMINV(RAND(),B$4,B$5)</f>
        <v>744875.53527706489</v>
      </c>
      <c r="C1291" s="59"/>
      <c r="D1291" s="59"/>
      <c r="E1291" s="59"/>
    </row>
    <row r="1292" spans="1:5" x14ac:dyDescent="0.2">
      <c r="A1292" s="85">
        <v>1282</v>
      </c>
      <c r="B1292" s="96">
        <f t="shared" ca="1" si="20"/>
        <v>877938.69634767447</v>
      </c>
      <c r="C1292" s="59"/>
      <c r="D1292" s="59"/>
      <c r="E1292" s="59"/>
    </row>
    <row r="1293" spans="1:5" x14ac:dyDescent="0.2">
      <c r="A1293" s="85">
        <v>1283</v>
      </c>
      <c r="B1293" s="96">
        <f t="shared" ca="1" si="20"/>
        <v>897437.74751101108</v>
      </c>
      <c r="C1293" s="59"/>
      <c r="D1293" s="59"/>
      <c r="E1293" s="59"/>
    </row>
    <row r="1294" spans="1:5" x14ac:dyDescent="0.2">
      <c r="A1294" s="85">
        <v>1284</v>
      </c>
      <c r="B1294" s="96">
        <f t="shared" ca="1" si="20"/>
        <v>891065.50098625489</v>
      </c>
      <c r="C1294" s="59"/>
      <c r="D1294" s="59"/>
      <c r="E1294" s="59"/>
    </row>
    <row r="1295" spans="1:5" x14ac:dyDescent="0.2">
      <c r="A1295" s="85">
        <v>1285</v>
      </c>
      <c r="B1295" s="96">
        <f t="shared" ca="1" si="20"/>
        <v>927435.6524760403</v>
      </c>
      <c r="C1295" s="59"/>
      <c r="D1295" s="59"/>
      <c r="E1295" s="59"/>
    </row>
    <row r="1296" spans="1:5" x14ac:dyDescent="0.2">
      <c r="A1296" s="85">
        <v>1286</v>
      </c>
      <c r="B1296" s="96">
        <f t="shared" ca="1" si="20"/>
        <v>778489.71910387743</v>
      </c>
      <c r="C1296" s="59"/>
      <c r="D1296" s="59"/>
      <c r="E1296" s="59"/>
    </row>
    <row r="1297" spans="1:5" x14ac:dyDescent="0.2">
      <c r="A1297" s="85">
        <v>1287</v>
      </c>
      <c r="B1297" s="96">
        <f t="shared" ca="1" si="20"/>
        <v>749571.27175204712</v>
      </c>
      <c r="C1297" s="59"/>
      <c r="D1297" s="59"/>
      <c r="E1297" s="59"/>
    </row>
    <row r="1298" spans="1:5" x14ac:dyDescent="0.2">
      <c r="A1298" s="85">
        <v>1288</v>
      </c>
      <c r="B1298" s="96">
        <f t="shared" ca="1" si="20"/>
        <v>825389.19671154208</v>
      </c>
      <c r="C1298" s="59"/>
      <c r="D1298" s="59"/>
      <c r="E1298" s="59"/>
    </row>
    <row r="1299" spans="1:5" x14ac:dyDescent="0.2">
      <c r="A1299" s="85">
        <v>1289</v>
      </c>
      <c r="B1299" s="96">
        <f t="shared" ca="1" si="20"/>
        <v>755093.82711137179</v>
      </c>
      <c r="C1299" s="59"/>
      <c r="D1299" s="59"/>
      <c r="E1299" s="59"/>
    </row>
    <row r="1300" spans="1:5" x14ac:dyDescent="0.2">
      <c r="A1300" s="85">
        <v>1290</v>
      </c>
      <c r="B1300" s="96">
        <f t="shared" ca="1" si="20"/>
        <v>934515.23851847427</v>
      </c>
      <c r="C1300" s="59"/>
      <c r="D1300" s="59"/>
      <c r="E1300" s="59"/>
    </row>
    <row r="1301" spans="1:5" x14ac:dyDescent="0.2">
      <c r="A1301" s="85">
        <v>1291</v>
      </c>
      <c r="B1301" s="96">
        <f t="shared" ca="1" si="20"/>
        <v>1060558.2260829038</v>
      </c>
      <c r="C1301" s="59"/>
      <c r="D1301" s="59"/>
      <c r="E1301" s="59"/>
    </row>
    <row r="1302" spans="1:5" x14ac:dyDescent="0.2">
      <c r="A1302" s="85">
        <v>1292</v>
      </c>
      <c r="B1302" s="96">
        <f t="shared" ca="1" si="20"/>
        <v>833667.49609801627</v>
      </c>
      <c r="C1302" s="59"/>
      <c r="D1302" s="59"/>
      <c r="E1302" s="59"/>
    </row>
    <row r="1303" spans="1:5" x14ac:dyDescent="0.2">
      <c r="A1303" s="85">
        <v>1293</v>
      </c>
      <c r="B1303" s="96">
        <f t="shared" ca="1" si="20"/>
        <v>747855.76613385859</v>
      </c>
      <c r="C1303" s="59"/>
      <c r="D1303" s="59"/>
      <c r="E1303" s="59"/>
    </row>
    <row r="1304" spans="1:5" x14ac:dyDescent="0.2">
      <c r="A1304" s="85">
        <v>1294</v>
      </c>
      <c r="B1304" s="96">
        <f t="shared" ca="1" si="20"/>
        <v>915234.46582789603</v>
      </c>
      <c r="C1304" s="59"/>
      <c r="D1304" s="59"/>
      <c r="E1304" s="59"/>
    </row>
    <row r="1305" spans="1:5" x14ac:dyDescent="0.2">
      <c r="A1305" s="85">
        <v>1295</v>
      </c>
      <c r="B1305" s="96">
        <f t="shared" ca="1" si="20"/>
        <v>823676.12919875304</v>
      </c>
      <c r="C1305" s="59"/>
      <c r="D1305" s="59"/>
      <c r="E1305" s="59"/>
    </row>
    <row r="1306" spans="1:5" x14ac:dyDescent="0.2">
      <c r="A1306" s="85">
        <v>1296</v>
      </c>
      <c r="B1306" s="96">
        <f t="shared" ca="1" si="20"/>
        <v>789593.95726599824</v>
      </c>
      <c r="C1306" s="59"/>
      <c r="D1306" s="59"/>
      <c r="E1306" s="59"/>
    </row>
    <row r="1307" spans="1:5" x14ac:dyDescent="0.2">
      <c r="A1307" s="85">
        <v>1297</v>
      </c>
      <c r="B1307" s="96">
        <f t="shared" ca="1" si="20"/>
        <v>741596.27592148201</v>
      </c>
      <c r="C1307" s="59"/>
      <c r="D1307" s="59"/>
      <c r="E1307" s="59"/>
    </row>
    <row r="1308" spans="1:5" x14ac:dyDescent="0.2">
      <c r="A1308" s="85">
        <v>1298</v>
      </c>
      <c r="B1308" s="96">
        <f t="shared" ca="1" si="20"/>
        <v>883197.09415331634</v>
      </c>
      <c r="C1308" s="59"/>
      <c r="D1308" s="59"/>
      <c r="E1308" s="59"/>
    </row>
    <row r="1309" spans="1:5" x14ac:dyDescent="0.2">
      <c r="A1309" s="85">
        <v>1299</v>
      </c>
      <c r="B1309" s="96">
        <f t="shared" ca="1" si="20"/>
        <v>1084753.6960878219</v>
      </c>
      <c r="C1309" s="59"/>
      <c r="D1309" s="59"/>
      <c r="E1309" s="59"/>
    </row>
    <row r="1310" spans="1:5" x14ac:dyDescent="0.2">
      <c r="A1310" s="85">
        <v>1300</v>
      </c>
      <c r="B1310" s="96">
        <f t="shared" ca="1" si="20"/>
        <v>956910.95290086919</v>
      </c>
      <c r="C1310" s="59"/>
      <c r="D1310" s="59"/>
      <c r="E1310" s="59"/>
    </row>
    <row r="1311" spans="1:5" x14ac:dyDescent="0.2">
      <c r="A1311" s="85">
        <v>1301</v>
      </c>
      <c r="B1311" s="96">
        <f t="shared" ca="1" si="20"/>
        <v>789068.9736658074</v>
      </c>
      <c r="C1311" s="59"/>
      <c r="D1311" s="59"/>
      <c r="E1311" s="59"/>
    </row>
    <row r="1312" spans="1:5" x14ac:dyDescent="0.2">
      <c r="A1312" s="85">
        <v>1302</v>
      </c>
      <c r="B1312" s="96">
        <f t="shared" ca="1" si="20"/>
        <v>790064.05845086207</v>
      </c>
      <c r="C1312" s="59"/>
      <c r="D1312" s="59"/>
      <c r="E1312" s="59"/>
    </row>
    <row r="1313" spans="1:5" x14ac:dyDescent="0.2">
      <c r="A1313" s="85">
        <v>1303</v>
      </c>
      <c r="B1313" s="96">
        <f t="shared" ca="1" si="20"/>
        <v>968859.3144782515</v>
      </c>
      <c r="C1313" s="59"/>
      <c r="D1313" s="59"/>
      <c r="E1313" s="59"/>
    </row>
    <row r="1314" spans="1:5" x14ac:dyDescent="0.2">
      <c r="A1314" s="85">
        <v>1304</v>
      </c>
      <c r="B1314" s="96">
        <f t="shared" ca="1" si="20"/>
        <v>1159296.6522022979</v>
      </c>
      <c r="C1314" s="59"/>
      <c r="D1314" s="59"/>
      <c r="E1314" s="59"/>
    </row>
    <row r="1315" spans="1:5" x14ac:dyDescent="0.2">
      <c r="A1315" s="85">
        <v>1305</v>
      </c>
      <c r="B1315" s="96">
        <f t="shared" ca="1" si="20"/>
        <v>1023491.6804082799</v>
      </c>
      <c r="C1315" s="59"/>
      <c r="D1315" s="59"/>
      <c r="E1315" s="59"/>
    </row>
    <row r="1316" spans="1:5" x14ac:dyDescent="0.2">
      <c r="A1316" s="85">
        <v>1306</v>
      </c>
      <c r="B1316" s="96">
        <f t="shared" ca="1" si="20"/>
        <v>1074945.1991111143</v>
      </c>
      <c r="C1316" s="59"/>
      <c r="D1316" s="59"/>
      <c r="E1316" s="59"/>
    </row>
    <row r="1317" spans="1:5" x14ac:dyDescent="0.2">
      <c r="A1317" s="85">
        <v>1307</v>
      </c>
      <c r="B1317" s="96">
        <f t="shared" ca="1" si="20"/>
        <v>1001839.3015150949</v>
      </c>
      <c r="C1317" s="59"/>
      <c r="D1317" s="59"/>
      <c r="E1317" s="59"/>
    </row>
    <row r="1318" spans="1:5" x14ac:dyDescent="0.2">
      <c r="A1318" s="85">
        <v>1308</v>
      </c>
      <c r="B1318" s="96">
        <f t="shared" ca="1" si="20"/>
        <v>843755.21564321395</v>
      </c>
      <c r="C1318" s="59"/>
      <c r="D1318" s="59"/>
      <c r="E1318" s="59"/>
    </row>
    <row r="1319" spans="1:5" x14ac:dyDescent="0.2">
      <c r="A1319" s="85">
        <v>1309</v>
      </c>
      <c r="B1319" s="96">
        <f t="shared" ca="1" si="20"/>
        <v>1029155.1671204779</v>
      </c>
      <c r="C1319" s="59"/>
      <c r="D1319" s="59"/>
      <c r="E1319" s="59"/>
    </row>
    <row r="1320" spans="1:5" x14ac:dyDescent="0.2">
      <c r="A1320" s="85">
        <v>1310</v>
      </c>
      <c r="B1320" s="96">
        <f t="shared" ca="1" si="20"/>
        <v>897495.80746867508</v>
      </c>
      <c r="C1320" s="59"/>
      <c r="D1320" s="59"/>
      <c r="E1320" s="59"/>
    </row>
    <row r="1321" spans="1:5" x14ac:dyDescent="0.2">
      <c r="A1321" s="85">
        <v>1311</v>
      </c>
      <c r="B1321" s="96">
        <f t="shared" ca="1" si="20"/>
        <v>963250.82292645983</v>
      </c>
      <c r="C1321" s="59"/>
      <c r="D1321" s="59"/>
      <c r="E1321" s="59"/>
    </row>
    <row r="1322" spans="1:5" x14ac:dyDescent="0.2">
      <c r="A1322" s="85">
        <v>1312</v>
      </c>
      <c r="B1322" s="96">
        <f t="shared" ca="1" si="20"/>
        <v>1134165.9339440886</v>
      </c>
      <c r="C1322" s="59"/>
      <c r="D1322" s="59"/>
      <c r="E1322" s="59"/>
    </row>
    <row r="1323" spans="1:5" x14ac:dyDescent="0.2">
      <c r="A1323" s="85">
        <v>1313</v>
      </c>
      <c r="B1323" s="96">
        <f t="shared" ca="1" si="20"/>
        <v>1012314.5079713663</v>
      </c>
      <c r="C1323" s="59"/>
      <c r="D1323" s="59"/>
      <c r="E1323" s="59"/>
    </row>
    <row r="1324" spans="1:5" x14ac:dyDescent="0.2">
      <c r="A1324" s="85">
        <v>1314</v>
      </c>
      <c r="B1324" s="96">
        <f t="shared" ca="1" si="20"/>
        <v>869714.59283306077</v>
      </c>
      <c r="C1324" s="59"/>
      <c r="D1324" s="59"/>
      <c r="E1324" s="59"/>
    </row>
    <row r="1325" spans="1:5" x14ac:dyDescent="0.2">
      <c r="A1325" s="85">
        <v>1315</v>
      </c>
      <c r="B1325" s="96">
        <f t="shared" ca="1" si="20"/>
        <v>1198585.3331690785</v>
      </c>
      <c r="C1325" s="59"/>
      <c r="D1325" s="59"/>
      <c r="E1325" s="59"/>
    </row>
    <row r="1326" spans="1:5" x14ac:dyDescent="0.2">
      <c r="A1326" s="85">
        <v>1316</v>
      </c>
      <c r="B1326" s="96">
        <f t="shared" ca="1" si="20"/>
        <v>841814.21165198926</v>
      </c>
      <c r="C1326" s="59"/>
      <c r="D1326" s="59"/>
      <c r="E1326" s="59"/>
    </row>
    <row r="1327" spans="1:5" x14ac:dyDescent="0.2">
      <c r="A1327" s="85">
        <v>1317</v>
      </c>
      <c r="B1327" s="96">
        <f t="shared" ca="1" si="20"/>
        <v>757990.21305959788</v>
      </c>
      <c r="C1327" s="59"/>
      <c r="D1327" s="59"/>
      <c r="E1327" s="59"/>
    </row>
    <row r="1328" spans="1:5" x14ac:dyDescent="0.2">
      <c r="A1328" s="85">
        <v>1318</v>
      </c>
      <c r="B1328" s="96">
        <f t="shared" ca="1" si="20"/>
        <v>1036898.0093714609</v>
      </c>
      <c r="C1328" s="59"/>
      <c r="D1328" s="59"/>
      <c r="E1328" s="59"/>
    </row>
    <row r="1329" spans="1:5" x14ac:dyDescent="0.2">
      <c r="A1329" s="85">
        <v>1319</v>
      </c>
      <c r="B1329" s="96">
        <f t="shared" ca="1" si="20"/>
        <v>928476.30854321795</v>
      </c>
      <c r="C1329" s="59"/>
      <c r="D1329" s="59"/>
      <c r="E1329" s="59"/>
    </row>
    <row r="1330" spans="1:5" x14ac:dyDescent="0.2">
      <c r="A1330" s="85">
        <v>1320</v>
      </c>
      <c r="B1330" s="96">
        <f t="shared" ca="1" si="20"/>
        <v>852190.74038487463</v>
      </c>
      <c r="C1330" s="59"/>
      <c r="D1330" s="59"/>
      <c r="E1330" s="59"/>
    </row>
    <row r="1331" spans="1:5" x14ac:dyDescent="0.2">
      <c r="A1331" s="85">
        <v>1321</v>
      </c>
      <c r="B1331" s="96">
        <f t="shared" ca="1" si="20"/>
        <v>761592.33135713916</v>
      </c>
      <c r="C1331" s="59"/>
      <c r="D1331" s="59"/>
      <c r="E1331" s="59"/>
    </row>
    <row r="1332" spans="1:5" x14ac:dyDescent="0.2">
      <c r="A1332" s="85">
        <v>1322</v>
      </c>
      <c r="B1332" s="96">
        <f t="shared" ca="1" si="20"/>
        <v>961481.4130992383</v>
      </c>
      <c r="C1332" s="59"/>
      <c r="D1332" s="59"/>
      <c r="E1332" s="59"/>
    </row>
    <row r="1333" spans="1:5" x14ac:dyDescent="0.2">
      <c r="A1333" s="85">
        <v>1323</v>
      </c>
      <c r="B1333" s="96">
        <f t="shared" ca="1" si="20"/>
        <v>932397.20022675849</v>
      </c>
      <c r="C1333" s="59"/>
      <c r="D1333" s="59"/>
      <c r="E1333" s="59"/>
    </row>
    <row r="1334" spans="1:5" x14ac:dyDescent="0.2">
      <c r="A1334" s="85">
        <v>1324</v>
      </c>
      <c r="B1334" s="96">
        <f t="shared" ca="1" si="20"/>
        <v>888568.08020052104</v>
      </c>
      <c r="C1334" s="59"/>
      <c r="D1334" s="59"/>
      <c r="E1334" s="59"/>
    </row>
    <row r="1335" spans="1:5" x14ac:dyDescent="0.2">
      <c r="A1335" s="85">
        <v>1325</v>
      </c>
      <c r="B1335" s="96">
        <f t="shared" ca="1" si="20"/>
        <v>1123140.6650705219</v>
      </c>
      <c r="C1335" s="59"/>
      <c r="D1335" s="59"/>
      <c r="E1335" s="59"/>
    </row>
    <row r="1336" spans="1:5" x14ac:dyDescent="0.2">
      <c r="A1336" s="85">
        <v>1326</v>
      </c>
      <c r="B1336" s="96">
        <f t="shared" ca="1" si="20"/>
        <v>1106806.9626567941</v>
      </c>
      <c r="C1336" s="59"/>
      <c r="D1336" s="59"/>
      <c r="E1336" s="59"/>
    </row>
    <row r="1337" spans="1:5" x14ac:dyDescent="0.2">
      <c r="A1337" s="85">
        <v>1327</v>
      </c>
      <c r="B1337" s="96">
        <f t="shared" ca="1" si="20"/>
        <v>948306.82204773743</v>
      </c>
      <c r="C1337" s="59"/>
      <c r="D1337" s="59"/>
      <c r="E1337" s="59"/>
    </row>
    <row r="1338" spans="1:5" x14ac:dyDescent="0.2">
      <c r="A1338" s="85">
        <v>1328</v>
      </c>
      <c r="B1338" s="96">
        <f t="shared" ca="1" si="20"/>
        <v>901360.54993835685</v>
      </c>
      <c r="C1338" s="59"/>
      <c r="D1338" s="59"/>
      <c r="E1338" s="59"/>
    </row>
    <row r="1339" spans="1:5" x14ac:dyDescent="0.2">
      <c r="A1339" s="85">
        <v>1329</v>
      </c>
      <c r="B1339" s="96">
        <f t="shared" ca="1" si="20"/>
        <v>1055729.7702596192</v>
      </c>
      <c r="C1339" s="59"/>
      <c r="D1339" s="59"/>
      <c r="E1339" s="59"/>
    </row>
    <row r="1340" spans="1:5" x14ac:dyDescent="0.2">
      <c r="A1340" s="85">
        <v>1330</v>
      </c>
      <c r="B1340" s="96">
        <f t="shared" ca="1" si="20"/>
        <v>969317.70786749246</v>
      </c>
      <c r="C1340" s="59"/>
      <c r="D1340" s="59"/>
      <c r="E1340" s="59"/>
    </row>
    <row r="1341" spans="1:5" x14ac:dyDescent="0.2">
      <c r="A1341" s="85">
        <v>1331</v>
      </c>
      <c r="B1341" s="96">
        <f t="shared" ca="1" si="20"/>
        <v>1148670.8793668095</v>
      </c>
      <c r="C1341" s="59"/>
      <c r="D1341" s="59"/>
      <c r="E1341" s="59"/>
    </row>
    <row r="1342" spans="1:5" x14ac:dyDescent="0.2">
      <c r="A1342" s="85">
        <v>1332</v>
      </c>
      <c r="B1342" s="96">
        <f t="shared" ca="1" si="20"/>
        <v>903327.0210707885</v>
      </c>
      <c r="C1342" s="59"/>
      <c r="D1342" s="59"/>
      <c r="E1342" s="59"/>
    </row>
    <row r="1343" spans="1:5" x14ac:dyDescent="0.2">
      <c r="A1343" s="85">
        <v>1333</v>
      </c>
      <c r="B1343" s="96">
        <f t="shared" ca="1" si="20"/>
        <v>927671.91869828815</v>
      </c>
      <c r="C1343" s="59"/>
      <c r="D1343" s="59"/>
      <c r="E1343" s="59"/>
    </row>
    <row r="1344" spans="1:5" x14ac:dyDescent="0.2">
      <c r="A1344" s="85">
        <v>1334</v>
      </c>
      <c r="B1344" s="96">
        <f t="shared" ca="1" si="20"/>
        <v>986374.62701073184</v>
      </c>
      <c r="C1344" s="59"/>
      <c r="D1344" s="59"/>
      <c r="E1344" s="59"/>
    </row>
    <row r="1345" spans="1:5" x14ac:dyDescent="0.2">
      <c r="A1345" s="85">
        <v>1335</v>
      </c>
      <c r="B1345" s="96">
        <f t="shared" ca="1" si="20"/>
        <v>1071686.4522238197</v>
      </c>
      <c r="C1345" s="59"/>
      <c r="D1345" s="59"/>
      <c r="E1345" s="59"/>
    </row>
    <row r="1346" spans="1:5" x14ac:dyDescent="0.2">
      <c r="A1346" s="85">
        <v>1336</v>
      </c>
      <c r="B1346" s="96">
        <f t="shared" ca="1" si="20"/>
        <v>940044.28869714064</v>
      </c>
      <c r="C1346" s="59"/>
      <c r="D1346" s="59"/>
      <c r="E1346" s="59"/>
    </row>
    <row r="1347" spans="1:5" x14ac:dyDescent="0.2">
      <c r="A1347" s="85">
        <v>1337</v>
      </c>
      <c r="B1347" s="96">
        <f t="shared" ca="1" si="20"/>
        <v>924261.88646814006</v>
      </c>
      <c r="C1347" s="59"/>
      <c r="D1347" s="59"/>
      <c r="E1347" s="59"/>
    </row>
    <row r="1348" spans="1:5" x14ac:dyDescent="0.2">
      <c r="A1348" s="85">
        <v>1338</v>
      </c>
      <c r="B1348" s="96">
        <f t="shared" ca="1" si="20"/>
        <v>1087713.4889503582</v>
      </c>
      <c r="C1348" s="59"/>
      <c r="D1348" s="59"/>
      <c r="E1348" s="59"/>
    </row>
    <row r="1349" spans="1:5" x14ac:dyDescent="0.2">
      <c r="A1349" s="85">
        <v>1339</v>
      </c>
      <c r="B1349" s="96">
        <f t="shared" ca="1" si="20"/>
        <v>740854.00434654672</v>
      </c>
      <c r="C1349" s="59"/>
      <c r="D1349" s="59"/>
      <c r="E1349" s="59"/>
    </row>
    <row r="1350" spans="1:5" x14ac:dyDescent="0.2">
      <c r="A1350" s="85">
        <v>1340</v>
      </c>
      <c r="B1350" s="96">
        <f t="shared" ca="1" si="20"/>
        <v>778593.90111206414</v>
      </c>
      <c r="C1350" s="59"/>
      <c r="D1350" s="59"/>
      <c r="E1350" s="59"/>
    </row>
    <row r="1351" spans="1:5" x14ac:dyDescent="0.2">
      <c r="A1351" s="85">
        <v>1341</v>
      </c>
      <c r="B1351" s="96">
        <f t="shared" ca="1" si="20"/>
        <v>881779.47037885489</v>
      </c>
      <c r="C1351" s="59"/>
      <c r="D1351" s="59"/>
      <c r="E1351" s="59"/>
    </row>
    <row r="1352" spans="1:5" x14ac:dyDescent="0.2">
      <c r="A1352" s="85">
        <v>1342</v>
      </c>
      <c r="B1352" s="96">
        <f t="shared" ca="1" si="20"/>
        <v>943444.29091382294</v>
      </c>
      <c r="C1352" s="59"/>
      <c r="D1352" s="59"/>
      <c r="E1352" s="59"/>
    </row>
    <row r="1353" spans="1:5" x14ac:dyDescent="0.2">
      <c r="A1353" s="85">
        <v>1343</v>
      </c>
      <c r="B1353" s="96">
        <f t="shared" ca="1" si="20"/>
        <v>807337.92860067938</v>
      </c>
      <c r="C1353" s="59"/>
      <c r="D1353" s="59"/>
      <c r="E1353" s="59"/>
    </row>
    <row r="1354" spans="1:5" x14ac:dyDescent="0.2">
      <c r="A1354" s="85">
        <v>1344</v>
      </c>
      <c r="B1354" s="96">
        <f t="shared" ca="1" si="20"/>
        <v>910263.09054140421</v>
      </c>
      <c r="C1354" s="59"/>
      <c r="D1354" s="59"/>
      <c r="E1354" s="59"/>
    </row>
    <row r="1355" spans="1:5" x14ac:dyDescent="0.2">
      <c r="A1355" s="85">
        <v>1345</v>
      </c>
      <c r="B1355" s="96">
        <f t="shared" ref="B1355:B1418" ca="1" si="21">NORMINV(RAND(),B$4,B$5)</f>
        <v>830412.50970409135</v>
      </c>
      <c r="C1355" s="59"/>
      <c r="D1355" s="59"/>
      <c r="E1355" s="59"/>
    </row>
    <row r="1356" spans="1:5" x14ac:dyDescent="0.2">
      <c r="A1356" s="85">
        <v>1346</v>
      </c>
      <c r="B1356" s="96">
        <f t="shared" ca="1" si="21"/>
        <v>873081.52087940439</v>
      </c>
      <c r="C1356" s="59"/>
      <c r="D1356" s="59"/>
      <c r="E1356" s="59"/>
    </row>
    <row r="1357" spans="1:5" x14ac:dyDescent="0.2">
      <c r="A1357" s="85">
        <v>1347</v>
      </c>
      <c r="B1357" s="96">
        <f t="shared" ca="1" si="21"/>
        <v>918363.58653680596</v>
      </c>
      <c r="C1357" s="59"/>
      <c r="D1357" s="59"/>
      <c r="E1357" s="59"/>
    </row>
    <row r="1358" spans="1:5" x14ac:dyDescent="0.2">
      <c r="A1358" s="85">
        <v>1348</v>
      </c>
      <c r="B1358" s="96">
        <f t="shared" ca="1" si="21"/>
        <v>1141599.2899186825</v>
      </c>
      <c r="C1358" s="59"/>
      <c r="D1358" s="59"/>
      <c r="E1358" s="59"/>
    </row>
    <row r="1359" spans="1:5" x14ac:dyDescent="0.2">
      <c r="A1359" s="85">
        <v>1349</v>
      </c>
      <c r="B1359" s="96">
        <f t="shared" ca="1" si="21"/>
        <v>896781.92582462169</v>
      </c>
      <c r="C1359" s="59"/>
      <c r="D1359" s="59"/>
      <c r="E1359" s="59"/>
    </row>
    <row r="1360" spans="1:5" x14ac:dyDescent="0.2">
      <c r="A1360" s="85">
        <v>1350</v>
      </c>
      <c r="B1360" s="96">
        <f t="shared" ca="1" si="21"/>
        <v>847134.4043042534</v>
      </c>
      <c r="C1360" s="59"/>
      <c r="D1360" s="59"/>
      <c r="E1360" s="59"/>
    </row>
    <row r="1361" spans="1:5" x14ac:dyDescent="0.2">
      <c r="A1361" s="85">
        <v>1351</v>
      </c>
      <c r="B1361" s="96">
        <f t="shared" ca="1" si="21"/>
        <v>852710.87364727037</v>
      </c>
      <c r="C1361" s="59"/>
      <c r="D1361" s="59"/>
      <c r="E1361" s="59"/>
    </row>
    <row r="1362" spans="1:5" x14ac:dyDescent="0.2">
      <c r="A1362" s="85">
        <v>1352</v>
      </c>
      <c r="B1362" s="96">
        <f t="shared" ca="1" si="21"/>
        <v>948948.87718426588</v>
      </c>
      <c r="C1362" s="59"/>
      <c r="D1362" s="59"/>
      <c r="E1362" s="59"/>
    </row>
    <row r="1363" spans="1:5" x14ac:dyDescent="0.2">
      <c r="A1363" s="85">
        <v>1353</v>
      </c>
      <c r="B1363" s="96">
        <f t="shared" ca="1" si="21"/>
        <v>947901.14232825965</v>
      </c>
      <c r="C1363" s="59"/>
      <c r="D1363" s="59"/>
      <c r="E1363" s="59"/>
    </row>
    <row r="1364" spans="1:5" x14ac:dyDescent="0.2">
      <c r="A1364" s="85">
        <v>1354</v>
      </c>
      <c r="B1364" s="96">
        <f t="shared" ca="1" si="21"/>
        <v>865393.66341331182</v>
      </c>
      <c r="C1364" s="59"/>
      <c r="D1364" s="59"/>
      <c r="E1364" s="59"/>
    </row>
    <row r="1365" spans="1:5" x14ac:dyDescent="0.2">
      <c r="A1365" s="85">
        <v>1355</v>
      </c>
      <c r="B1365" s="96">
        <f t="shared" ca="1" si="21"/>
        <v>795188.06082629994</v>
      </c>
      <c r="C1365" s="59"/>
      <c r="D1365" s="59"/>
      <c r="E1365" s="59"/>
    </row>
    <row r="1366" spans="1:5" x14ac:dyDescent="0.2">
      <c r="A1366" s="85">
        <v>1356</v>
      </c>
      <c r="B1366" s="96">
        <f t="shared" ca="1" si="21"/>
        <v>756242.83748038998</v>
      </c>
      <c r="C1366" s="59"/>
      <c r="D1366" s="59"/>
      <c r="E1366" s="59"/>
    </row>
    <row r="1367" spans="1:5" x14ac:dyDescent="0.2">
      <c r="A1367" s="85">
        <v>1357</v>
      </c>
      <c r="B1367" s="96">
        <f t="shared" ca="1" si="21"/>
        <v>1081712.2635129394</v>
      </c>
      <c r="C1367" s="59"/>
      <c r="D1367" s="59"/>
      <c r="E1367" s="59"/>
    </row>
    <row r="1368" spans="1:5" x14ac:dyDescent="0.2">
      <c r="A1368" s="85">
        <v>1358</v>
      </c>
      <c r="B1368" s="96">
        <f t="shared" ca="1" si="21"/>
        <v>989754.60877005651</v>
      </c>
      <c r="C1368" s="59"/>
      <c r="D1368" s="59"/>
      <c r="E1368" s="59"/>
    </row>
    <row r="1369" spans="1:5" x14ac:dyDescent="0.2">
      <c r="A1369" s="85">
        <v>1359</v>
      </c>
      <c r="B1369" s="96">
        <f t="shared" ca="1" si="21"/>
        <v>900127.46247537003</v>
      </c>
      <c r="C1369" s="59"/>
      <c r="D1369" s="59"/>
      <c r="E1369" s="59"/>
    </row>
    <row r="1370" spans="1:5" x14ac:dyDescent="0.2">
      <c r="A1370" s="85">
        <v>1360</v>
      </c>
      <c r="B1370" s="96">
        <f t="shared" ca="1" si="21"/>
        <v>925013.4146235435</v>
      </c>
      <c r="C1370" s="59"/>
      <c r="D1370" s="59"/>
      <c r="E1370" s="59"/>
    </row>
    <row r="1371" spans="1:5" x14ac:dyDescent="0.2">
      <c r="A1371" s="85">
        <v>1361</v>
      </c>
      <c r="B1371" s="96">
        <f t="shared" ca="1" si="21"/>
        <v>1120930.7527454027</v>
      </c>
      <c r="C1371" s="59"/>
      <c r="D1371" s="59"/>
      <c r="E1371" s="59"/>
    </row>
    <row r="1372" spans="1:5" x14ac:dyDescent="0.2">
      <c r="A1372" s="85">
        <v>1362</v>
      </c>
      <c r="B1372" s="96">
        <f t="shared" ca="1" si="21"/>
        <v>1068290.433128804</v>
      </c>
      <c r="C1372" s="59"/>
      <c r="D1372" s="59"/>
      <c r="E1372" s="59"/>
    </row>
    <row r="1373" spans="1:5" x14ac:dyDescent="0.2">
      <c r="A1373" s="85">
        <v>1363</v>
      </c>
      <c r="B1373" s="96">
        <f t="shared" ca="1" si="21"/>
        <v>848420.1344649879</v>
      </c>
      <c r="C1373" s="59"/>
      <c r="D1373" s="59"/>
      <c r="E1373" s="59"/>
    </row>
    <row r="1374" spans="1:5" x14ac:dyDescent="0.2">
      <c r="A1374" s="85">
        <v>1364</v>
      </c>
      <c r="B1374" s="96">
        <f t="shared" ca="1" si="21"/>
        <v>862019.2313402443</v>
      </c>
      <c r="C1374" s="59"/>
      <c r="D1374" s="59"/>
      <c r="E1374" s="59"/>
    </row>
    <row r="1375" spans="1:5" x14ac:dyDescent="0.2">
      <c r="A1375" s="85">
        <v>1365</v>
      </c>
      <c r="B1375" s="96">
        <f t="shared" ca="1" si="21"/>
        <v>878147.51213528018</v>
      </c>
      <c r="C1375" s="59"/>
      <c r="D1375" s="59"/>
      <c r="E1375" s="59"/>
    </row>
    <row r="1376" spans="1:5" x14ac:dyDescent="0.2">
      <c r="A1376" s="85">
        <v>1366</v>
      </c>
      <c r="B1376" s="96">
        <f t="shared" ca="1" si="21"/>
        <v>742049.76459060109</v>
      </c>
      <c r="C1376" s="59"/>
      <c r="D1376" s="59"/>
      <c r="E1376" s="59"/>
    </row>
    <row r="1377" spans="1:5" x14ac:dyDescent="0.2">
      <c r="A1377" s="85">
        <v>1367</v>
      </c>
      <c r="B1377" s="96">
        <f t="shared" ca="1" si="21"/>
        <v>754461.5617860218</v>
      </c>
      <c r="C1377" s="59"/>
      <c r="D1377" s="59"/>
      <c r="E1377" s="59"/>
    </row>
    <row r="1378" spans="1:5" x14ac:dyDescent="0.2">
      <c r="A1378" s="85">
        <v>1368</v>
      </c>
      <c r="B1378" s="96">
        <f t="shared" ca="1" si="21"/>
        <v>936157.01288002892</v>
      </c>
      <c r="C1378" s="59"/>
      <c r="D1378" s="59"/>
      <c r="E1378" s="59"/>
    </row>
    <row r="1379" spans="1:5" x14ac:dyDescent="0.2">
      <c r="A1379" s="85">
        <v>1369</v>
      </c>
      <c r="B1379" s="96">
        <f t="shared" ca="1" si="21"/>
        <v>777604.88570652751</v>
      </c>
      <c r="C1379" s="59"/>
      <c r="D1379" s="59"/>
      <c r="E1379" s="59"/>
    </row>
    <row r="1380" spans="1:5" x14ac:dyDescent="0.2">
      <c r="A1380" s="85">
        <v>1370</v>
      </c>
      <c r="B1380" s="96">
        <f t="shared" ca="1" si="21"/>
        <v>772038.55524195847</v>
      </c>
      <c r="C1380" s="59"/>
      <c r="D1380" s="59"/>
      <c r="E1380" s="59"/>
    </row>
    <row r="1381" spans="1:5" x14ac:dyDescent="0.2">
      <c r="A1381" s="85">
        <v>1371</v>
      </c>
      <c r="B1381" s="96">
        <f t="shared" ca="1" si="21"/>
        <v>882936.38486136834</v>
      </c>
      <c r="C1381" s="59"/>
      <c r="D1381" s="59"/>
      <c r="E1381" s="59"/>
    </row>
    <row r="1382" spans="1:5" x14ac:dyDescent="0.2">
      <c r="A1382" s="85">
        <v>1372</v>
      </c>
      <c r="B1382" s="96">
        <f t="shared" ca="1" si="21"/>
        <v>1092015.753484864</v>
      </c>
      <c r="C1382" s="59"/>
      <c r="D1382" s="59"/>
      <c r="E1382" s="59"/>
    </row>
    <row r="1383" spans="1:5" x14ac:dyDescent="0.2">
      <c r="A1383" s="85">
        <v>1373</v>
      </c>
      <c r="B1383" s="96">
        <f t="shared" ca="1" si="21"/>
        <v>841948.83374094462</v>
      </c>
      <c r="C1383" s="59"/>
      <c r="D1383" s="59"/>
      <c r="E1383" s="59"/>
    </row>
    <row r="1384" spans="1:5" x14ac:dyDescent="0.2">
      <c r="A1384" s="85">
        <v>1374</v>
      </c>
      <c r="B1384" s="96">
        <f t="shared" ca="1" si="21"/>
        <v>973889.29961187532</v>
      </c>
      <c r="C1384" s="59"/>
      <c r="D1384" s="59"/>
      <c r="E1384" s="59"/>
    </row>
    <row r="1385" spans="1:5" x14ac:dyDescent="0.2">
      <c r="A1385" s="85">
        <v>1375</v>
      </c>
      <c r="B1385" s="96">
        <f t="shared" ca="1" si="21"/>
        <v>1004885.480835793</v>
      </c>
      <c r="C1385" s="59"/>
      <c r="D1385" s="59"/>
      <c r="E1385" s="59"/>
    </row>
    <row r="1386" spans="1:5" x14ac:dyDescent="0.2">
      <c r="A1386" s="85">
        <v>1376</v>
      </c>
      <c r="B1386" s="96">
        <f t="shared" ca="1" si="21"/>
        <v>1154673.7220533253</v>
      </c>
      <c r="C1386" s="59"/>
      <c r="D1386" s="59"/>
      <c r="E1386" s="59"/>
    </row>
    <row r="1387" spans="1:5" x14ac:dyDescent="0.2">
      <c r="A1387" s="85">
        <v>1377</v>
      </c>
      <c r="B1387" s="96">
        <f t="shared" ca="1" si="21"/>
        <v>901001.00516647776</v>
      </c>
      <c r="C1387" s="59"/>
      <c r="D1387" s="59"/>
      <c r="E1387" s="59"/>
    </row>
    <row r="1388" spans="1:5" x14ac:dyDescent="0.2">
      <c r="A1388" s="85">
        <v>1378</v>
      </c>
      <c r="B1388" s="96">
        <f t="shared" ca="1" si="21"/>
        <v>935608.53632949374</v>
      </c>
      <c r="C1388" s="59"/>
      <c r="D1388" s="59"/>
      <c r="E1388" s="59"/>
    </row>
    <row r="1389" spans="1:5" x14ac:dyDescent="0.2">
      <c r="A1389" s="85">
        <v>1379</v>
      </c>
      <c r="B1389" s="96">
        <f t="shared" ca="1" si="21"/>
        <v>841834.54404652957</v>
      </c>
      <c r="C1389" s="59"/>
      <c r="D1389" s="59"/>
      <c r="E1389" s="59"/>
    </row>
    <row r="1390" spans="1:5" x14ac:dyDescent="0.2">
      <c r="A1390" s="85">
        <v>1380</v>
      </c>
      <c r="B1390" s="96">
        <f t="shared" ca="1" si="21"/>
        <v>1024765.9329383938</v>
      </c>
      <c r="C1390" s="59"/>
      <c r="D1390" s="59"/>
      <c r="E1390" s="59"/>
    </row>
    <row r="1391" spans="1:5" x14ac:dyDescent="0.2">
      <c r="A1391" s="85">
        <v>1381</v>
      </c>
      <c r="B1391" s="96">
        <f t="shared" ca="1" si="21"/>
        <v>993981.27574865404</v>
      </c>
      <c r="C1391" s="59"/>
      <c r="D1391" s="59"/>
      <c r="E1391" s="59"/>
    </row>
    <row r="1392" spans="1:5" x14ac:dyDescent="0.2">
      <c r="A1392" s="85">
        <v>1382</v>
      </c>
      <c r="B1392" s="96">
        <f t="shared" ca="1" si="21"/>
        <v>873447.86947925389</v>
      </c>
      <c r="C1392" s="59"/>
      <c r="D1392" s="59"/>
      <c r="E1392" s="59"/>
    </row>
    <row r="1393" spans="1:5" x14ac:dyDescent="0.2">
      <c r="A1393" s="85">
        <v>1383</v>
      </c>
      <c r="B1393" s="96">
        <f t="shared" ca="1" si="21"/>
        <v>931291.08032871713</v>
      </c>
      <c r="C1393" s="59"/>
      <c r="D1393" s="59"/>
      <c r="E1393" s="59"/>
    </row>
    <row r="1394" spans="1:5" x14ac:dyDescent="0.2">
      <c r="A1394" s="85">
        <v>1384</v>
      </c>
      <c r="B1394" s="96">
        <f t="shared" ca="1" si="21"/>
        <v>729929.23075965792</v>
      </c>
      <c r="C1394" s="59"/>
      <c r="D1394" s="59"/>
      <c r="E1394" s="59"/>
    </row>
    <row r="1395" spans="1:5" x14ac:dyDescent="0.2">
      <c r="A1395" s="85">
        <v>1385</v>
      </c>
      <c r="B1395" s="96">
        <f t="shared" ca="1" si="21"/>
        <v>946498.40220320795</v>
      </c>
      <c r="C1395" s="59"/>
      <c r="D1395" s="59"/>
      <c r="E1395" s="59"/>
    </row>
    <row r="1396" spans="1:5" x14ac:dyDescent="0.2">
      <c r="A1396" s="85">
        <v>1386</v>
      </c>
      <c r="B1396" s="96">
        <f t="shared" ca="1" si="21"/>
        <v>830321.23456287943</v>
      </c>
      <c r="C1396" s="59"/>
      <c r="D1396" s="59"/>
      <c r="E1396" s="59"/>
    </row>
    <row r="1397" spans="1:5" x14ac:dyDescent="0.2">
      <c r="A1397" s="85">
        <v>1387</v>
      </c>
      <c r="B1397" s="96">
        <f t="shared" ca="1" si="21"/>
        <v>944183.38513903448</v>
      </c>
      <c r="C1397" s="59"/>
      <c r="D1397" s="59"/>
      <c r="E1397" s="59"/>
    </row>
    <row r="1398" spans="1:5" x14ac:dyDescent="0.2">
      <c r="A1398" s="85">
        <v>1388</v>
      </c>
      <c r="B1398" s="96">
        <f t="shared" ca="1" si="21"/>
        <v>883883.0004121057</v>
      </c>
      <c r="C1398" s="59"/>
      <c r="D1398" s="59"/>
      <c r="E1398" s="59"/>
    </row>
    <row r="1399" spans="1:5" x14ac:dyDescent="0.2">
      <c r="A1399" s="85">
        <v>1389</v>
      </c>
      <c r="B1399" s="96">
        <f t="shared" ca="1" si="21"/>
        <v>770261.62653642881</v>
      </c>
      <c r="C1399" s="59"/>
      <c r="D1399" s="59"/>
      <c r="E1399" s="59"/>
    </row>
    <row r="1400" spans="1:5" x14ac:dyDescent="0.2">
      <c r="A1400" s="85">
        <v>1390</v>
      </c>
      <c r="B1400" s="96">
        <f t="shared" ca="1" si="21"/>
        <v>875771.06708397868</v>
      </c>
      <c r="C1400" s="59"/>
      <c r="D1400" s="59"/>
      <c r="E1400" s="59"/>
    </row>
    <row r="1401" spans="1:5" x14ac:dyDescent="0.2">
      <c r="A1401" s="85">
        <v>1391</v>
      </c>
      <c r="B1401" s="96">
        <f t="shared" ca="1" si="21"/>
        <v>954114.08501415153</v>
      </c>
      <c r="C1401" s="59"/>
      <c r="D1401" s="59"/>
      <c r="E1401" s="59"/>
    </row>
    <row r="1402" spans="1:5" x14ac:dyDescent="0.2">
      <c r="A1402" s="85">
        <v>1392</v>
      </c>
      <c r="B1402" s="96">
        <f t="shared" ca="1" si="21"/>
        <v>920805.8854637848</v>
      </c>
      <c r="C1402" s="59"/>
      <c r="D1402" s="59"/>
      <c r="E1402" s="59"/>
    </row>
    <row r="1403" spans="1:5" x14ac:dyDescent="0.2">
      <c r="A1403" s="85">
        <v>1393</v>
      </c>
      <c r="B1403" s="96">
        <f t="shared" ca="1" si="21"/>
        <v>905519.10499148071</v>
      </c>
      <c r="C1403" s="59"/>
      <c r="D1403" s="59"/>
      <c r="E1403" s="59"/>
    </row>
    <row r="1404" spans="1:5" x14ac:dyDescent="0.2">
      <c r="A1404" s="85">
        <v>1394</v>
      </c>
      <c r="B1404" s="96">
        <f t="shared" ca="1" si="21"/>
        <v>823771.54927249136</v>
      </c>
      <c r="C1404" s="59"/>
      <c r="D1404" s="59"/>
      <c r="E1404" s="59"/>
    </row>
    <row r="1405" spans="1:5" x14ac:dyDescent="0.2">
      <c r="A1405" s="85">
        <v>1395</v>
      </c>
      <c r="B1405" s="96">
        <f t="shared" ca="1" si="21"/>
        <v>887944.79857596511</v>
      </c>
      <c r="C1405" s="59"/>
      <c r="D1405" s="59"/>
      <c r="E1405" s="59"/>
    </row>
    <row r="1406" spans="1:5" x14ac:dyDescent="0.2">
      <c r="A1406" s="85">
        <v>1396</v>
      </c>
      <c r="B1406" s="96">
        <f t="shared" ca="1" si="21"/>
        <v>809267.26370701345</v>
      </c>
      <c r="C1406" s="59"/>
      <c r="D1406" s="59"/>
      <c r="E1406" s="59"/>
    </row>
    <row r="1407" spans="1:5" x14ac:dyDescent="0.2">
      <c r="A1407" s="85">
        <v>1397</v>
      </c>
      <c r="B1407" s="96">
        <f t="shared" ca="1" si="21"/>
        <v>1096668.0822833914</v>
      </c>
      <c r="C1407" s="59"/>
      <c r="D1407" s="59"/>
      <c r="E1407" s="59"/>
    </row>
    <row r="1408" spans="1:5" x14ac:dyDescent="0.2">
      <c r="A1408" s="85">
        <v>1398</v>
      </c>
      <c r="B1408" s="96">
        <f t="shared" ca="1" si="21"/>
        <v>769530.28686009569</v>
      </c>
      <c r="C1408" s="59"/>
      <c r="D1408" s="59"/>
      <c r="E1408" s="59"/>
    </row>
    <row r="1409" spans="1:5" x14ac:dyDescent="0.2">
      <c r="A1409" s="85">
        <v>1399</v>
      </c>
      <c r="B1409" s="96">
        <f t="shared" ca="1" si="21"/>
        <v>1001391.2099825258</v>
      </c>
      <c r="C1409" s="59"/>
      <c r="D1409" s="59"/>
      <c r="E1409" s="59"/>
    </row>
    <row r="1410" spans="1:5" x14ac:dyDescent="0.2">
      <c r="A1410" s="85">
        <v>1400</v>
      </c>
      <c r="B1410" s="96">
        <f t="shared" ca="1" si="21"/>
        <v>1154902.2508208707</v>
      </c>
      <c r="C1410" s="59"/>
      <c r="D1410" s="59"/>
      <c r="E1410" s="59"/>
    </row>
    <row r="1411" spans="1:5" x14ac:dyDescent="0.2">
      <c r="A1411" s="85">
        <v>1401</v>
      </c>
      <c r="B1411" s="96">
        <f t="shared" ca="1" si="21"/>
        <v>819989.52085199673</v>
      </c>
      <c r="C1411" s="59"/>
      <c r="D1411" s="59"/>
      <c r="E1411" s="59"/>
    </row>
    <row r="1412" spans="1:5" x14ac:dyDescent="0.2">
      <c r="A1412" s="85">
        <v>1402</v>
      </c>
      <c r="B1412" s="96">
        <f t="shared" ca="1" si="21"/>
        <v>872521.87195996963</v>
      </c>
      <c r="C1412" s="59"/>
      <c r="D1412" s="59"/>
      <c r="E1412" s="59"/>
    </row>
    <row r="1413" spans="1:5" x14ac:dyDescent="0.2">
      <c r="A1413" s="85">
        <v>1403</v>
      </c>
      <c r="B1413" s="96">
        <f t="shared" ca="1" si="21"/>
        <v>944009.21662065818</v>
      </c>
      <c r="C1413" s="59"/>
      <c r="D1413" s="59"/>
      <c r="E1413" s="59"/>
    </row>
    <row r="1414" spans="1:5" x14ac:dyDescent="0.2">
      <c r="A1414" s="85">
        <v>1404</v>
      </c>
      <c r="B1414" s="96">
        <f t="shared" ca="1" si="21"/>
        <v>830970.45366766374</v>
      </c>
      <c r="C1414" s="59"/>
      <c r="D1414" s="59"/>
      <c r="E1414" s="59"/>
    </row>
    <row r="1415" spans="1:5" x14ac:dyDescent="0.2">
      <c r="A1415" s="85">
        <v>1405</v>
      </c>
      <c r="B1415" s="96">
        <f t="shared" ca="1" si="21"/>
        <v>796304.60600066721</v>
      </c>
      <c r="C1415" s="59"/>
      <c r="D1415" s="59"/>
      <c r="E1415" s="59"/>
    </row>
    <row r="1416" spans="1:5" x14ac:dyDescent="0.2">
      <c r="A1416" s="85">
        <v>1406</v>
      </c>
      <c r="B1416" s="96">
        <f t="shared" ca="1" si="21"/>
        <v>922619.77224321489</v>
      </c>
      <c r="C1416" s="59"/>
      <c r="D1416" s="59"/>
      <c r="E1416" s="59"/>
    </row>
    <row r="1417" spans="1:5" x14ac:dyDescent="0.2">
      <c r="A1417" s="85">
        <v>1407</v>
      </c>
      <c r="B1417" s="96">
        <f t="shared" ca="1" si="21"/>
        <v>907884.00163661572</v>
      </c>
      <c r="C1417" s="59"/>
      <c r="D1417" s="59"/>
      <c r="E1417" s="59"/>
    </row>
    <row r="1418" spans="1:5" x14ac:dyDescent="0.2">
      <c r="A1418" s="85">
        <v>1408</v>
      </c>
      <c r="B1418" s="96">
        <f t="shared" ca="1" si="21"/>
        <v>794289.07402809535</v>
      </c>
      <c r="C1418" s="59"/>
      <c r="D1418" s="59"/>
      <c r="E1418" s="59"/>
    </row>
    <row r="1419" spans="1:5" x14ac:dyDescent="0.2">
      <c r="A1419" s="85">
        <v>1409</v>
      </c>
      <c r="B1419" s="96">
        <f t="shared" ref="B1419:B1482" ca="1" si="22">NORMINV(RAND(),B$4,B$5)</f>
        <v>1239027.8730586646</v>
      </c>
      <c r="C1419" s="59"/>
      <c r="D1419" s="59"/>
      <c r="E1419" s="59"/>
    </row>
    <row r="1420" spans="1:5" x14ac:dyDescent="0.2">
      <c r="A1420" s="85">
        <v>1410</v>
      </c>
      <c r="B1420" s="96">
        <f t="shared" ca="1" si="22"/>
        <v>908665.82215875702</v>
      </c>
      <c r="C1420" s="59"/>
      <c r="D1420" s="59"/>
      <c r="E1420" s="59"/>
    </row>
    <row r="1421" spans="1:5" x14ac:dyDescent="0.2">
      <c r="A1421" s="85">
        <v>1411</v>
      </c>
      <c r="B1421" s="96">
        <f t="shared" ca="1" si="22"/>
        <v>902632.97964276734</v>
      </c>
      <c r="C1421" s="59"/>
      <c r="D1421" s="59"/>
      <c r="E1421" s="59"/>
    </row>
    <row r="1422" spans="1:5" x14ac:dyDescent="0.2">
      <c r="A1422" s="85">
        <v>1412</v>
      </c>
      <c r="B1422" s="96">
        <f t="shared" ca="1" si="22"/>
        <v>1098209.4131974357</v>
      </c>
      <c r="C1422" s="59"/>
      <c r="D1422" s="59"/>
      <c r="E1422" s="59"/>
    </row>
    <row r="1423" spans="1:5" x14ac:dyDescent="0.2">
      <c r="A1423" s="85">
        <v>1413</v>
      </c>
      <c r="B1423" s="96">
        <f t="shared" ca="1" si="22"/>
        <v>868308.13169181242</v>
      </c>
      <c r="C1423" s="59"/>
      <c r="D1423" s="59"/>
      <c r="E1423" s="59"/>
    </row>
    <row r="1424" spans="1:5" x14ac:dyDescent="0.2">
      <c r="A1424" s="85">
        <v>1414</v>
      </c>
      <c r="B1424" s="96">
        <f t="shared" ca="1" si="22"/>
        <v>1001971.9238534374</v>
      </c>
      <c r="C1424" s="59"/>
      <c r="D1424" s="59"/>
      <c r="E1424" s="59"/>
    </row>
    <row r="1425" spans="1:5" x14ac:dyDescent="0.2">
      <c r="A1425" s="85">
        <v>1415</v>
      </c>
      <c r="B1425" s="96">
        <f t="shared" ca="1" si="22"/>
        <v>1004184.3674027179</v>
      </c>
      <c r="C1425" s="59"/>
      <c r="D1425" s="59"/>
      <c r="E1425" s="59"/>
    </row>
    <row r="1426" spans="1:5" x14ac:dyDescent="0.2">
      <c r="A1426" s="85">
        <v>1416</v>
      </c>
      <c r="B1426" s="96">
        <f t="shared" ca="1" si="22"/>
        <v>938785.26775900228</v>
      </c>
      <c r="C1426" s="59"/>
      <c r="D1426" s="59"/>
      <c r="E1426" s="59"/>
    </row>
    <row r="1427" spans="1:5" x14ac:dyDescent="0.2">
      <c r="A1427" s="85">
        <v>1417</v>
      </c>
      <c r="B1427" s="96">
        <f t="shared" ca="1" si="22"/>
        <v>823772.70430118963</v>
      </c>
      <c r="C1427" s="59"/>
      <c r="D1427" s="59"/>
      <c r="E1427" s="59"/>
    </row>
    <row r="1428" spans="1:5" x14ac:dyDescent="0.2">
      <c r="A1428" s="85">
        <v>1418</v>
      </c>
      <c r="B1428" s="96">
        <f t="shared" ca="1" si="22"/>
        <v>781506.76347655547</v>
      </c>
      <c r="C1428" s="59"/>
      <c r="D1428" s="59"/>
      <c r="E1428" s="59"/>
    </row>
    <row r="1429" spans="1:5" x14ac:dyDescent="0.2">
      <c r="A1429" s="85">
        <v>1419</v>
      </c>
      <c r="B1429" s="96">
        <f t="shared" ca="1" si="22"/>
        <v>919816.20604012918</v>
      </c>
      <c r="C1429" s="59"/>
      <c r="D1429" s="59"/>
      <c r="E1429" s="59"/>
    </row>
    <row r="1430" spans="1:5" x14ac:dyDescent="0.2">
      <c r="A1430" s="85">
        <v>1420</v>
      </c>
      <c r="B1430" s="96">
        <f t="shared" ca="1" si="22"/>
        <v>911870.37422368512</v>
      </c>
      <c r="C1430" s="59"/>
      <c r="D1430" s="59"/>
      <c r="E1430" s="59"/>
    </row>
    <row r="1431" spans="1:5" x14ac:dyDescent="0.2">
      <c r="A1431" s="85">
        <v>1421</v>
      </c>
      <c r="B1431" s="96">
        <f t="shared" ca="1" si="22"/>
        <v>843294.07002103014</v>
      </c>
      <c r="C1431" s="59"/>
      <c r="D1431" s="59"/>
      <c r="E1431" s="59"/>
    </row>
    <row r="1432" spans="1:5" x14ac:dyDescent="0.2">
      <c r="A1432" s="85">
        <v>1422</v>
      </c>
      <c r="B1432" s="96">
        <f t="shared" ca="1" si="22"/>
        <v>804455.36305349797</v>
      </c>
      <c r="C1432" s="59"/>
      <c r="D1432" s="59"/>
      <c r="E1432" s="59"/>
    </row>
    <row r="1433" spans="1:5" x14ac:dyDescent="0.2">
      <c r="A1433" s="85">
        <v>1423</v>
      </c>
      <c r="B1433" s="96">
        <f t="shared" ca="1" si="22"/>
        <v>886893.27977725852</v>
      </c>
      <c r="C1433" s="59"/>
      <c r="D1433" s="59"/>
      <c r="E1433" s="59"/>
    </row>
    <row r="1434" spans="1:5" x14ac:dyDescent="0.2">
      <c r="A1434" s="85">
        <v>1424</v>
      </c>
      <c r="B1434" s="96">
        <f t="shared" ca="1" si="22"/>
        <v>813871.53343536553</v>
      </c>
      <c r="C1434" s="59"/>
      <c r="D1434" s="59"/>
      <c r="E1434" s="59"/>
    </row>
    <row r="1435" spans="1:5" x14ac:dyDescent="0.2">
      <c r="A1435" s="85">
        <v>1425</v>
      </c>
      <c r="B1435" s="96">
        <f t="shared" ca="1" si="22"/>
        <v>1000945.2400906197</v>
      </c>
      <c r="C1435" s="59"/>
      <c r="D1435" s="59"/>
      <c r="E1435" s="59"/>
    </row>
    <row r="1436" spans="1:5" x14ac:dyDescent="0.2">
      <c r="A1436" s="85">
        <v>1426</v>
      </c>
      <c r="B1436" s="96">
        <f t="shared" ca="1" si="22"/>
        <v>964861.19267064298</v>
      </c>
      <c r="C1436" s="59"/>
      <c r="D1436" s="59"/>
      <c r="E1436" s="59"/>
    </row>
    <row r="1437" spans="1:5" x14ac:dyDescent="0.2">
      <c r="A1437" s="85">
        <v>1427</v>
      </c>
      <c r="B1437" s="96">
        <f t="shared" ca="1" si="22"/>
        <v>1076555.4324059656</v>
      </c>
      <c r="C1437" s="59"/>
      <c r="D1437" s="59"/>
      <c r="E1437" s="59"/>
    </row>
    <row r="1438" spans="1:5" x14ac:dyDescent="0.2">
      <c r="A1438" s="85">
        <v>1428</v>
      </c>
      <c r="B1438" s="96">
        <f t="shared" ca="1" si="22"/>
        <v>759121.60319364991</v>
      </c>
      <c r="C1438" s="59"/>
      <c r="D1438" s="59"/>
      <c r="E1438" s="59"/>
    </row>
    <row r="1439" spans="1:5" x14ac:dyDescent="0.2">
      <c r="A1439" s="85">
        <v>1429</v>
      </c>
      <c r="B1439" s="96">
        <f t="shared" ca="1" si="22"/>
        <v>1047782.1626816964</v>
      </c>
      <c r="C1439" s="59"/>
      <c r="D1439" s="59"/>
      <c r="E1439" s="59"/>
    </row>
    <row r="1440" spans="1:5" x14ac:dyDescent="0.2">
      <c r="A1440" s="85">
        <v>1430</v>
      </c>
      <c r="B1440" s="96">
        <f t="shared" ca="1" si="22"/>
        <v>941323.44751753996</v>
      </c>
      <c r="C1440" s="59"/>
      <c r="D1440" s="59"/>
      <c r="E1440" s="59"/>
    </row>
    <row r="1441" spans="1:5" x14ac:dyDescent="0.2">
      <c r="A1441" s="85">
        <v>1431</v>
      </c>
      <c r="B1441" s="96">
        <f t="shared" ca="1" si="22"/>
        <v>1044083.6795042625</v>
      </c>
      <c r="C1441" s="59"/>
      <c r="D1441" s="59"/>
      <c r="E1441" s="59"/>
    </row>
    <row r="1442" spans="1:5" x14ac:dyDescent="0.2">
      <c r="A1442" s="85">
        <v>1432</v>
      </c>
      <c r="B1442" s="96">
        <f t="shared" ca="1" si="22"/>
        <v>1095612.4763079709</v>
      </c>
      <c r="C1442" s="59"/>
      <c r="D1442" s="59"/>
      <c r="E1442" s="59"/>
    </row>
    <row r="1443" spans="1:5" x14ac:dyDescent="0.2">
      <c r="A1443" s="85">
        <v>1433</v>
      </c>
      <c r="B1443" s="96">
        <f t="shared" ca="1" si="22"/>
        <v>879664.93227730272</v>
      </c>
      <c r="C1443" s="59"/>
      <c r="D1443" s="59"/>
      <c r="E1443" s="59"/>
    </row>
    <row r="1444" spans="1:5" x14ac:dyDescent="0.2">
      <c r="A1444" s="85">
        <v>1434</v>
      </c>
      <c r="B1444" s="96">
        <f t="shared" ca="1" si="22"/>
        <v>992169.44004522357</v>
      </c>
      <c r="C1444" s="59"/>
      <c r="D1444" s="59"/>
      <c r="E1444" s="59"/>
    </row>
    <row r="1445" spans="1:5" x14ac:dyDescent="0.2">
      <c r="A1445" s="85">
        <v>1435</v>
      </c>
      <c r="B1445" s="96">
        <f t="shared" ca="1" si="22"/>
        <v>937087.30371498084</v>
      </c>
      <c r="C1445" s="59"/>
      <c r="D1445" s="59"/>
      <c r="E1445" s="59"/>
    </row>
    <row r="1446" spans="1:5" x14ac:dyDescent="0.2">
      <c r="A1446" s="85">
        <v>1436</v>
      </c>
      <c r="B1446" s="96">
        <f t="shared" ca="1" si="22"/>
        <v>813266.66645268782</v>
      </c>
      <c r="C1446" s="59"/>
      <c r="D1446" s="59"/>
      <c r="E1446" s="59"/>
    </row>
    <row r="1447" spans="1:5" x14ac:dyDescent="0.2">
      <c r="A1447" s="85">
        <v>1437</v>
      </c>
      <c r="B1447" s="96">
        <f t="shared" ca="1" si="22"/>
        <v>829453.06642023183</v>
      </c>
      <c r="C1447" s="59"/>
      <c r="D1447" s="59"/>
      <c r="E1447" s="59"/>
    </row>
    <row r="1448" spans="1:5" x14ac:dyDescent="0.2">
      <c r="A1448" s="85">
        <v>1438</v>
      </c>
      <c r="B1448" s="96">
        <f t="shared" ca="1" si="22"/>
        <v>881425.65249649284</v>
      </c>
      <c r="C1448" s="59"/>
      <c r="D1448" s="59"/>
      <c r="E1448" s="59"/>
    </row>
    <row r="1449" spans="1:5" x14ac:dyDescent="0.2">
      <c r="A1449" s="85">
        <v>1439</v>
      </c>
      <c r="B1449" s="96">
        <f t="shared" ca="1" si="22"/>
        <v>1182859.0834818548</v>
      </c>
      <c r="C1449" s="59"/>
      <c r="D1449" s="59"/>
      <c r="E1449" s="59"/>
    </row>
    <row r="1450" spans="1:5" x14ac:dyDescent="0.2">
      <c r="A1450" s="85">
        <v>1440</v>
      </c>
      <c r="B1450" s="96">
        <f t="shared" ca="1" si="22"/>
        <v>702429.50533618056</v>
      </c>
      <c r="C1450" s="59"/>
      <c r="D1450" s="59"/>
      <c r="E1450" s="59"/>
    </row>
    <row r="1451" spans="1:5" x14ac:dyDescent="0.2">
      <c r="A1451" s="85">
        <v>1441</v>
      </c>
      <c r="B1451" s="96">
        <f t="shared" ca="1" si="22"/>
        <v>927232.27009626606</v>
      </c>
      <c r="C1451" s="59"/>
      <c r="D1451" s="59"/>
      <c r="E1451" s="59"/>
    </row>
    <row r="1452" spans="1:5" x14ac:dyDescent="0.2">
      <c r="A1452" s="85">
        <v>1442</v>
      </c>
      <c r="B1452" s="96">
        <f t="shared" ca="1" si="22"/>
        <v>1009315.94371747</v>
      </c>
      <c r="C1452" s="59"/>
      <c r="D1452" s="59"/>
      <c r="E1452" s="59"/>
    </row>
    <row r="1453" spans="1:5" x14ac:dyDescent="0.2">
      <c r="A1453" s="85">
        <v>1443</v>
      </c>
      <c r="B1453" s="96">
        <f t="shared" ca="1" si="22"/>
        <v>897754.27612010809</v>
      </c>
      <c r="C1453" s="59"/>
      <c r="D1453" s="59"/>
      <c r="E1453" s="59"/>
    </row>
    <row r="1454" spans="1:5" x14ac:dyDescent="0.2">
      <c r="A1454" s="85">
        <v>1444</v>
      </c>
      <c r="B1454" s="96">
        <f t="shared" ca="1" si="22"/>
        <v>870451.37645130605</v>
      </c>
      <c r="C1454" s="59"/>
      <c r="D1454" s="59"/>
      <c r="E1454" s="59"/>
    </row>
    <row r="1455" spans="1:5" x14ac:dyDescent="0.2">
      <c r="A1455" s="85">
        <v>1445</v>
      </c>
      <c r="B1455" s="96">
        <f t="shared" ca="1" si="22"/>
        <v>1017397.2291648854</v>
      </c>
      <c r="C1455" s="59"/>
      <c r="D1455" s="59"/>
      <c r="E1455" s="59"/>
    </row>
    <row r="1456" spans="1:5" x14ac:dyDescent="0.2">
      <c r="A1456" s="85">
        <v>1446</v>
      </c>
      <c r="B1456" s="96">
        <f t="shared" ca="1" si="22"/>
        <v>996130.83041857835</v>
      </c>
      <c r="C1456" s="59"/>
      <c r="D1456" s="59"/>
      <c r="E1456" s="59"/>
    </row>
    <row r="1457" spans="1:5" x14ac:dyDescent="0.2">
      <c r="A1457" s="85">
        <v>1447</v>
      </c>
      <c r="B1457" s="96">
        <f t="shared" ca="1" si="22"/>
        <v>974588.81892636965</v>
      </c>
      <c r="C1457" s="59"/>
      <c r="D1457" s="59"/>
      <c r="E1457" s="59"/>
    </row>
    <row r="1458" spans="1:5" x14ac:dyDescent="0.2">
      <c r="A1458" s="85">
        <v>1448</v>
      </c>
      <c r="B1458" s="96">
        <f t="shared" ca="1" si="22"/>
        <v>775377.6811776011</v>
      </c>
      <c r="C1458" s="59"/>
      <c r="D1458" s="59"/>
      <c r="E1458" s="59"/>
    </row>
    <row r="1459" spans="1:5" x14ac:dyDescent="0.2">
      <c r="A1459" s="85">
        <v>1449</v>
      </c>
      <c r="B1459" s="96">
        <f t="shared" ca="1" si="22"/>
        <v>960512.32256158546</v>
      </c>
      <c r="C1459" s="59"/>
      <c r="D1459" s="59"/>
      <c r="E1459" s="59"/>
    </row>
    <row r="1460" spans="1:5" x14ac:dyDescent="0.2">
      <c r="A1460" s="85">
        <v>1450</v>
      </c>
      <c r="B1460" s="96">
        <f t="shared" ca="1" si="22"/>
        <v>655061.55125847715</v>
      </c>
      <c r="C1460" s="59"/>
      <c r="D1460" s="59"/>
      <c r="E1460" s="59"/>
    </row>
    <row r="1461" spans="1:5" x14ac:dyDescent="0.2">
      <c r="A1461" s="85">
        <v>1451</v>
      </c>
      <c r="B1461" s="96">
        <f t="shared" ca="1" si="22"/>
        <v>968358.20127649501</v>
      </c>
      <c r="C1461" s="59"/>
      <c r="D1461" s="59"/>
      <c r="E1461" s="59"/>
    </row>
    <row r="1462" spans="1:5" x14ac:dyDescent="0.2">
      <c r="A1462" s="85">
        <v>1452</v>
      </c>
      <c r="B1462" s="96">
        <f t="shared" ca="1" si="22"/>
        <v>932991.63037893281</v>
      </c>
      <c r="C1462" s="59"/>
      <c r="D1462" s="59"/>
      <c r="E1462" s="59"/>
    </row>
    <row r="1463" spans="1:5" x14ac:dyDescent="0.2">
      <c r="A1463" s="85">
        <v>1453</v>
      </c>
      <c r="B1463" s="96">
        <f t="shared" ca="1" si="22"/>
        <v>950028.62491148536</v>
      </c>
      <c r="C1463" s="59"/>
      <c r="D1463" s="59"/>
      <c r="E1463" s="59"/>
    </row>
    <row r="1464" spans="1:5" x14ac:dyDescent="0.2">
      <c r="A1464" s="85">
        <v>1454</v>
      </c>
      <c r="B1464" s="96">
        <f t="shared" ca="1" si="22"/>
        <v>1098096.3406577038</v>
      </c>
      <c r="C1464" s="59"/>
      <c r="D1464" s="59"/>
      <c r="E1464" s="59"/>
    </row>
    <row r="1465" spans="1:5" x14ac:dyDescent="0.2">
      <c r="A1465" s="85">
        <v>1455</v>
      </c>
      <c r="B1465" s="96">
        <f t="shared" ca="1" si="22"/>
        <v>988925.5429728803</v>
      </c>
      <c r="C1465" s="59"/>
      <c r="D1465" s="59"/>
      <c r="E1465" s="59"/>
    </row>
    <row r="1466" spans="1:5" x14ac:dyDescent="0.2">
      <c r="A1466" s="85">
        <v>1456</v>
      </c>
      <c r="B1466" s="96">
        <f t="shared" ca="1" si="22"/>
        <v>1017712.6649735171</v>
      </c>
      <c r="C1466" s="59"/>
      <c r="D1466" s="59"/>
      <c r="E1466" s="59"/>
    </row>
    <row r="1467" spans="1:5" x14ac:dyDescent="0.2">
      <c r="A1467" s="85">
        <v>1457</v>
      </c>
      <c r="B1467" s="96">
        <f t="shared" ca="1" si="22"/>
        <v>1023369.2868957974</v>
      </c>
      <c r="C1467" s="59"/>
      <c r="D1467" s="59"/>
      <c r="E1467" s="59"/>
    </row>
    <row r="1468" spans="1:5" x14ac:dyDescent="0.2">
      <c r="A1468" s="85">
        <v>1458</v>
      </c>
      <c r="B1468" s="96">
        <f t="shared" ca="1" si="22"/>
        <v>919312.14079004363</v>
      </c>
      <c r="C1468" s="59"/>
      <c r="D1468" s="59"/>
      <c r="E1468" s="59"/>
    </row>
    <row r="1469" spans="1:5" x14ac:dyDescent="0.2">
      <c r="A1469" s="85">
        <v>1459</v>
      </c>
      <c r="B1469" s="96">
        <f t="shared" ca="1" si="22"/>
        <v>917448.08475445886</v>
      </c>
      <c r="C1469" s="59"/>
      <c r="D1469" s="59"/>
      <c r="E1469" s="59"/>
    </row>
    <row r="1470" spans="1:5" x14ac:dyDescent="0.2">
      <c r="A1470" s="85">
        <v>1460</v>
      </c>
      <c r="B1470" s="96">
        <f t="shared" ca="1" si="22"/>
        <v>835376.53618650604</v>
      </c>
      <c r="C1470" s="59"/>
      <c r="D1470" s="59"/>
      <c r="E1470" s="59"/>
    </row>
    <row r="1471" spans="1:5" x14ac:dyDescent="0.2">
      <c r="A1471" s="85">
        <v>1461</v>
      </c>
      <c r="B1471" s="96">
        <f t="shared" ca="1" si="22"/>
        <v>1258257.5746567098</v>
      </c>
      <c r="C1471" s="59"/>
      <c r="D1471" s="59"/>
      <c r="E1471" s="59"/>
    </row>
    <row r="1472" spans="1:5" x14ac:dyDescent="0.2">
      <c r="A1472" s="85">
        <v>1462</v>
      </c>
      <c r="B1472" s="96">
        <f t="shared" ca="1" si="22"/>
        <v>997881.10383447155</v>
      </c>
      <c r="C1472" s="59"/>
      <c r="D1472" s="59"/>
      <c r="E1472" s="59"/>
    </row>
    <row r="1473" spans="1:5" x14ac:dyDescent="0.2">
      <c r="A1473" s="85">
        <v>1463</v>
      </c>
      <c r="B1473" s="96">
        <f t="shared" ca="1" si="22"/>
        <v>880193.74375805072</v>
      </c>
      <c r="C1473" s="59"/>
      <c r="D1473" s="59"/>
      <c r="E1473" s="59"/>
    </row>
    <row r="1474" spans="1:5" x14ac:dyDescent="0.2">
      <c r="A1474" s="85">
        <v>1464</v>
      </c>
      <c r="B1474" s="96">
        <f t="shared" ca="1" si="22"/>
        <v>863820.35437163699</v>
      </c>
      <c r="C1474" s="59"/>
      <c r="D1474" s="59"/>
      <c r="E1474" s="59"/>
    </row>
    <row r="1475" spans="1:5" x14ac:dyDescent="0.2">
      <c r="A1475" s="85">
        <v>1465</v>
      </c>
      <c r="B1475" s="96">
        <f t="shared" ca="1" si="22"/>
        <v>989344.189047502</v>
      </c>
      <c r="C1475" s="59"/>
      <c r="D1475" s="59"/>
      <c r="E1475" s="59"/>
    </row>
    <row r="1476" spans="1:5" x14ac:dyDescent="0.2">
      <c r="A1476" s="85">
        <v>1466</v>
      </c>
      <c r="B1476" s="96">
        <f t="shared" ca="1" si="22"/>
        <v>967268.81574088847</v>
      </c>
      <c r="C1476" s="59"/>
      <c r="D1476" s="59"/>
      <c r="E1476" s="59"/>
    </row>
    <row r="1477" spans="1:5" x14ac:dyDescent="0.2">
      <c r="A1477" s="85">
        <v>1467</v>
      </c>
      <c r="B1477" s="96">
        <f t="shared" ca="1" si="22"/>
        <v>983454.86004562536</v>
      </c>
      <c r="C1477" s="59"/>
      <c r="D1477" s="59"/>
      <c r="E1477" s="59"/>
    </row>
    <row r="1478" spans="1:5" x14ac:dyDescent="0.2">
      <c r="A1478" s="85">
        <v>1468</v>
      </c>
      <c r="B1478" s="96">
        <f t="shared" ca="1" si="22"/>
        <v>708139.66128621239</v>
      </c>
      <c r="C1478" s="59"/>
      <c r="D1478" s="59"/>
      <c r="E1478" s="59"/>
    </row>
    <row r="1479" spans="1:5" x14ac:dyDescent="0.2">
      <c r="A1479" s="85">
        <v>1469</v>
      </c>
      <c r="B1479" s="96">
        <f t="shared" ca="1" si="22"/>
        <v>1045829.7127271603</v>
      </c>
      <c r="C1479" s="59"/>
      <c r="D1479" s="59"/>
      <c r="E1479" s="59"/>
    </row>
    <row r="1480" spans="1:5" x14ac:dyDescent="0.2">
      <c r="A1480" s="85">
        <v>1470</v>
      </c>
      <c r="B1480" s="96">
        <f t="shared" ca="1" si="22"/>
        <v>1095410.8661600102</v>
      </c>
      <c r="C1480" s="59"/>
      <c r="D1480" s="59"/>
      <c r="E1480" s="59"/>
    </row>
    <row r="1481" spans="1:5" x14ac:dyDescent="0.2">
      <c r="A1481" s="85">
        <v>1471</v>
      </c>
      <c r="B1481" s="96">
        <f t="shared" ca="1" si="22"/>
        <v>857851.16850644897</v>
      </c>
      <c r="C1481" s="59"/>
      <c r="D1481" s="59"/>
      <c r="E1481" s="59"/>
    </row>
    <row r="1482" spans="1:5" x14ac:dyDescent="0.2">
      <c r="A1482" s="85">
        <v>1472</v>
      </c>
      <c r="B1482" s="96">
        <f t="shared" ca="1" si="22"/>
        <v>980145.15046837821</v>
      </c>
      <c r="C1482" s="59"/>
      <c r="D1482" s="59"/>
      <c r="E1482" s="59"/>
    </row>
    <row r="1483" spans="1:5" x14ac:dyDescent="0.2">
      <c r="A1483" s="85">
        <v>1473</v>
      </c>
      <c r="B1483" s="96">
        <f t="shared" ref="B1483:B1546" ca="1" si="23">NORMINV(RAND(),B$4,B$5)</f>
        <v>860353.17964466347</v>
      </c>
      <c r="C1483" s="59"/>
      <c r="D1483" s="59"/>
      <c r="E1483" s="59"/>
    </row>
    <row r="1484" spans="1:5" x14ac:dyDescent="0.2">
      <c r="A1484" s="85">
        <v>1474</v>
      </c>
      <c r="B1484" s="96">
        <f t="shared" ca="1" si="23"/>
        <v>1029835.3396759673</v>
      </c>
      <c r="C1484" s="59"/>
      <c r="D1484" s="59"/>
      <c r="E1484" s="59"/>
    </row>
    <row r="1485" spans="1:5" x14ac:dyDescent="0.2">
      <c r="A1485" s="85">
        <v>1475</v>
      </c>
      <c r="B1485" s="96">
        <f t="shared" ca="1" si="23"/>
        <v>885786.52215863357</v>
      </c>
      <c r="C1485" s="59"/>
      <c r="D1485" s="59"/>
      <c r="E1485" s="59"/>
    </row>
    <row r="1486" spans="1:5" x14ac:dyDescent="0.2">
      <c r="A1486" s="85">
        <v>1476</v>
      </c>
      <c r="B1486" s="96">
        <f t="shared" ca="1" si="23"/>
        <v>1064798.458423699</v>
      </c>
      <c r="C1486" s="59"/>
      <c r="D1486" s="59"/>
      <c r="E1486" s="59"/>
    </row>
    <row r="1487" spans="1:5" x14ac:dyDescent="0.2">
      <c r="A1487" s="85">
        <v>1477</v>
      </c>
      <c r="B1487" s="96">
        <f t="shared" ca="1" si="23"/>
        <v>1031921.6133979048</v>
      </c>
      <c r="C1487" s="59"/>
      <c r="D1487" s="59"/>
      <c r="E1487" s="59"/>
    </row>
    <row r="1488" spans="1:5" x14ac:dyDescent="0.2">
      <c r="A1488" s="85">
        <v>1478</v>
      </c>
      <c r="B1488" s="96">
        <f t="shared" ca="1" si="23"/>
        <v>824538.87899410923</v>
      </c>
      <c r="C1488" s="59"/>
      <c r="D1488" s="59"/>
      <c r="E1488" s="59"/>
    </row>
    <row r="1489" spans="1:5" x14ac:dyDescent="0.2">
      <c r="A1489" s="85">
        <v>1479</v>
      </c>
      <c r="B1489" s="96">
        <f t="shared" ca="1" si="23"/>
        <v>928848.98369813198</v>
      </c>
      <c r="C1489" s="59"/>
      <c r="D1489" s="59"/>
      <c r="E1489" s="59"/>
    </row>
    <row r="1490" spans="1:5" x14ac:dyDescent="0.2">
      <c r="A1490" s="85">
        <v>1480</v>
      </c>
      <c r="B1490" s="96">
        <f t="shared" ca="1" si="23"/>
        <v>747165.94142008398</v>
      </c>
      <c r="C1490" s="59"/>
      <c r="D1490" s="59"/>
      <c r="E1490" s="59"/>
    </row>
    <row r="1491" spans="1:5" x14ac:dyDescent="0.2">
      <c r="A1491" s="85">
        <v>1481</v>
      </c>
      <c r="B1491" s="96">
        <f t="shared" ca="1" si="23"/>
        <v>816671.633308894</v>
      </c>
      <c r="C1491" s="59"/>
      <c r="D1491" s="59"/>
      <c r="E1491" s="59"/>
    </row>
    <row r="1492" spans="1:5" x14ac:dyDescent="0.2">
      <c r="A1492" s="85">
        <v>1482</v>
      </c>
      <c r="B1492" s="96">
        <f t="shared" ca="1" si="23"/>
        <v>865087.71916621807</v>
      </c>
      <c r="C1492" s="59"/>
      <c r="D1492" s="59"/>
      <c r="E1492" s="59"/>
    </row>
    <row r="1493" spans="1:5" x14ac:dyDescent="0.2">
      <c r="A1493" s="85">
        <v>1483</v>
      </c>
      <c r="B1493" s="96">
        <f t="shared" ca="1" si="23"/>
        <v>820158.60697886453</v>
      </c>
      <c r="C1493" s="59"/>
      <c r="D1493" s="59"/>
      <c r="E1493" s="59"/>
    </row>
    <row r="1494" spans="1:5" x14ac:dyDescent="0.2">
      <c r="A1494" s="85">
        <v>1484</v>
      </c>
      <c r="B1494" s="96">
        <f t="shared" ca="1" si="23"/>
        <v>1018808.4883014242</v>
      </c>
      <c r="C1494" s="59"/>
      <c r="D1494" s="59"/>
      <c r="E1494" s="59"/>
    </row>
    <row r="1495" spans="1:5" x14ac:dyDescent="0.2">
      <c r="A1495" s="85">
        <v>1485</v>
      </c>
      <c r="B1495" s="96">
        <f t="shared" ca="1" si="23"/>
        <v>750934.13863252546</v>
      </c>
      <c r="C1495" s="59"/>
      <c r="D1495" s="59"/>
      <c r="E1495" s="59"/>
    </row>
    <row r="1496" spans="1:5" x14ac:dyDescent="0.2">
      <c r="A1496" s="85">
        <v>1486</v>
      </c>
      <c r="B1496" s="96">
        <f t="shared" ca="1" si="23"/>
        <v>985356.64981034992</v>
      </c>
      <c r="C1496" s="59"/>
      <c r="D1496" s="59"/>
      <c r="E1496" s="59"/>
    </row>
    <row r="1497" spans="1:5" x14ac:dyDescent="0.2">
      <c r="A1497" s="85">
        <v>1487</v>
      </c>
      <c r="B1497" s="96">
        <f t="shared" ca="1" si="23"/>
        <v>759885.5076963047</v>
      </c>
      <c r="C1497" s="59"/>
      <c r="D1497" s="59"/>
      <c r="E1497" s="59"/>
    </row>
    <row r="1498" spans="1:5" x14ac:dyDescent="0.2">
      <c r="A1498" s="85">
        <v>1488</v>
      </c>
      <c r="B1498" s="96">
        <f t="shared" ca="1" si="23"/>
        <v>929128.69611645455</v>
      </c>
      <c r="C1498" s="59"/>
      <c r="D1498" s="59"/>
      <c r="E1498" s="59"/>
    </row>
    <row r="1499" spans="1:5" x14ac:dyDescent="0.2">
      <c r="A1499" s="85">
        <v>1489</v>
      </c>
      <c r="B1499" s="96">
        <f t="shared" ca="1" si="23"/>
        <v>1044390.4519372256</v>
      </c>
      <c r="C1499" s="59"/>
      <c r="D1499" s="59"/>
      <c r="E1499" s="59"/>
    </row>
    <row r="1500" spans="1:5" x14ac:dyDescent="0.2">
      <c r="A1500" s="85">
        <v>1490</v>
      </c>
      <c r="B1500" s="96">
        <f t="shared" ca="1" si="23"/>
        <v>1049833.3919606176</v>
      </c>
      <c r="C1500" s="59"/>
      <c r="D1500" s="59"/>
      <c r="E1500" s="59"/>
    </row>
    <row r="1501" spans="1:5" x14ac:dyDescent="0.2">
      <c r="A1501" s="85">
        <v>1491</v>
      </c>
      <c r="B1501" s="96">
        <f t="shared" ca="1" si="23"/>
        <v>1089076.9449953402</v>
      </c>
      <c r="C1501" s="59"/>
      <c r="D1501" s="59"/>
      <c r="E1501" s="59"/>
    </row>
    <row r="1502" spans="1:5" x14ac:dyDescent="0.2">
      <c r="A1502" s="85">
        <v>1492</v>
      </c>
      <c r="B1502" s="96">
        <f t="shared" ca="1" si="23"/>
        <v>964914.86880455434</v>
      </c>
      <c r="C1502" s="59"/>
      <c r="D1502" s="59"/>
      <c r="E1502" s="59"/>
    </row>
    <row r="1503" spans="1:5" x14ac:dyDescent="0.2">
      <c r="A1503" s="85">
        <v>1493</v>
      </c>
      <c r="B1503" s="96">
        <f t="shared" ca="1" si="23"/>
        <v>958250.36969700933</v>
      </c>
      <c r="C1503" s="59"/>
      <c r="D1503" s="59"/>
      <c r="E1503" s="59"/>
    </row>
    <row r="1504" spans="1:5" x14ac:dyDescent="0.2">
      <c r="A1504" s="85">
        <v>1494</v>
      </c>
      <c r="B1504" s="96">
        <f t="shared" ca="1" si="23"/>
        <v>1011036.1893071345</v>
      </c>
      <c r="C1504" s="59"/>
      <c r="D1504" s="59"/>
      <c r="E1504" s="59"/>
    </row>
    <row r="1505" spans="1:5" x14ac:dyDescent="0.2">
      <c r="A1505" s="85">
        <v>1495</v>
      </c>
      <c r="B1505" s="96">
        <f t="shared" ca="1" si="23"/>
        <v>962980.28824725212</v>
      </c>
      <c r="C1505" s="59"/>
      <c r="D1505" s="59"/>
      <c r="E1505" s="59"/>
    </row>
    <row r="1506" spans="1:5" x14ac:dyDescent="0.2">
      <c r="A1506" s="85">
        <v>1496</v>
      </c>
      <c r="B1506" s="96">
        <f t="shared" ca="1" si="23"/>
        <v>910210.8016495622</v>
      </c>
      <c r="C1506" s="59"/>
      <c r="D1506" s="59"/>
      <c r="E1506" s="59"/>
    </row>
    <row r="1507" spans="1:5" x14ac:dyDescent="0.2">
      <c r="A1507" s="85">
        <v>1497</v>
      </c>
      <c r="B1507" s="96">
        <f t="shared" ca="1" si="23"/>
        <v>1026838.4419038566</v>
      </c>
      <c r="C1507" s="59"/>
      <c r="D1507" s="59"/>
      <c r="E1507" s="59"/>
    </row>
    <row r="1508" spans="1:5" x14ac:dyDescent="0.2">
      <c r="A1508" s="85">
        <v>1498</v>
      </c>
      <c r="B1508" s="96">
        <f t="shared" ca="1" si="23"/>
        <v>1028438.1763903238</v>
      </c>
      <c r="C1508" s="59"/>
      <c r="D1508" s="59"/>
      <c r="E1508" s="59"/>
    </row>
    <row r="1509" spans="1:5" x14ac:dyDescent="0.2">
      <c r="A1509" s="85">
        <v>1499</v>
      </c>
      <c r="B1509" s="96">
        <f t="shared" ca="1" si="23"/>
        <v>857174.4488961423</v>
      </c>
      <c r="C1509" s="59"/>
      <c r="D1509" s="59"/>
      <c r="E1509" s="59"/>
    </row>
    <row r="1510" spans="1:5" x14ac:dyDescent="0.2">
      <c r="A1510" s="85">
        <v>1500</v>
      </c>
      <c r="B1510" s="96">
        <f t="shared" ca="1" si="23"/>
        <v>1107856.8797037373</v>
      </c>
      <c r="C1510" s="59"/>
      <c r="D1510" s="59"/>
      <c r="E1510" s="59"/>
    </row>
    <row r="1511" spans="1:5" x14ac:dyDescent="0.2">
      <c r="A1511" s="85">
        <v>1501</v>
      </c>
      <c r="B1511" s="96">
        <f t="shared" ca="1" si="23"/>
        <v>973956.14317480044</v>
      </c>
      <c r="C1511" s="59"/>
      <c r="D1511" s="59"/>
      <c r="E1511" s="59"/>
    </row>
    <row r="1512" spans="1:5" x14ac:dyDescent="0.2">
      <c r="A1512" s="85">
        <v>1502</v>
      </c>
      <c r="B1512" s="96">
        <f t="shared" ca="1" si="23"/>
        <v>815421.13593301189</v>
      </c>
      <c r="C1512" s="59"/>
      <c r="D1512" s="59"/>
      <c r="E1512" s="59"/>
    </row>
    <row r="1513" spans="1:5" x14ac:dyDescent="0.2">
      <c r="A1513" s="85">
        <v>1503</v>
      </c>
      <c r="B1513" s="96">
        <f t="shared" ca="1" si="23"/>
        <v>807961.57601850363</v>
      </c>
      <c r="C1513" s="59"/>
      <c r="D1513" s="59"/>
      <c r="E1513" s="59"/>
    </row>
    <row r="1514" spans="1:5" x14ac:dyDescent="0.2">
      <c r="A1514" s="85">
        <v>1504</v>
      </c>
      <c r="B1514" s="96">
        <f t="shared" ca="1" si="23"/>
        <v>741996.97678429575</v>
      </c>
      <c r="C1514" s="59"/>
      <c r="D1514" s="59"/>
      <c r="E1514" s="59"/>
    </row>
    <row r="1515" spans="1:5" x14ac:dyDescent="0.2">
      <c r="A1515" s="85">
        <v>1505</v>
      </c>
      <c r="B1515" s="96">
        <f t="shared" ca="1" si="23"/>
        <v>861177.43046568288</v>
      </c>
      <c r="C1515" s="59"/>
      <c r="D1515" s="59"/>
      <c r="E1515" s="59"/>
    </row>
    <row r="1516" spans="1:5" x14ac:dyDescent="0.2">
      <c r="A1516" s="85">
        <v>1506</v>
      </c>
      <c r="B1516" s="96">
        <f t="shared" ca="1" si="23"/>
        <v>1082224.1782780327</v>
      </c>
      <c r="C1516" s="59"/>
      <c r="D1516" s="59"/>
      <c r="E1516" s="59"/>
    </row>
    <row r="1517" spans="1:5" x14ac:dyDescent="0.2">
      <c r="A1517" s="85">
        <v>1507</v>
      </c>
      <c r="B1517" s="96">
        <f t="shared" ca="1" si="23"/>
        <v>928612.54999149614</v>
      </c>
      <c r="C1517" s="59"/>
      <c r="D1517" s="59"/>
      <c r="E1517" s="59"/>
    </row>
    <row r="1518" spans="1:5" x14ac:dyDescent="0.2">
      <c r="A1518" s="85">
        <v>1508</v>
      </c>
      <c r="B1518" s="96">
        <f t="shared" ca="1" si="23"/>
        <v>1099457.2573073888</v>
      </c>
      <c r="C1518" s="59"/>
      <c r="D1518" s="59"/>
      <c r="E1518" s="59"/>
    </row>
    <row r="1519" spans="1:5" x14ac:dyDescent="0.2">
      <c r="A1519" s="85">
        <v>1509</v>
      </c>
      <c r="B1519" s="96">
        <f t="shared" ca="1" si="23"/>
        <v>909856.1769328037</v>
      </c>
      <c r="C1519" s="59"/>
      <c r="D1519" s="59"/>
      <c r="E1519" s="59"/>
    </row>
    <row r="1520" spans="1:5" x14ac:dyDescent="0.2">
      <c r="A1520" s="85">
        <v>1510</v>
      </c>
      <c r="B1520" s="96">
        <f t="shared" ca="1" si="23"/>
        <v>911340.47141692846</v>
      </c>
      <c r="C1520" s="59"/>
      <c r="D1520" s="59"/>
      <c r="E1520" s="59"/>
    </row>
    <row r="1521" spans="1:5" x14ac:dyDescent="0.2">
      <c r="A1521" s="85">
        <v>1511</v>
      </c>
      <c r="B1521" s="96">
        <f t="shared" ca="1" si="23"/>
        <v>996995.50746471027</v>
      </c>
      <c r="C1521" s="59"/>
      <c r="D1521" s="59"/>
      <c r="E1521" s="59"/>
    </row>
    <row r="1522" spans="1:5" x14ac:dyDescent="0.2">
      <c r="A1522" s="85">
        <v>1512</v>
      </c>
      <c r="B1522" s="96">
        <f t="shared" ca="1" si="23"/>
        <v>954255.68832791469</v>
      </c>
      <c r="C1522" s="59"/>
      <c r="D1522" s="59"/>
      <c r="E1522" s="59"/>
    </row>
    <row r="1523" spans="1:5" x14ac:dyDescent="0.2">
      <c r="A1523" s="85">
        <v>1513</v>
      </c>
      <c r="B1523" s="96">
        <f t="shared" ca="1" si="23"/>
        <v>980984.33110162942</v>
      </c>
      <c r="C1523" s="59"/>
      <c r="D1523" s="59"/>
      <c r="E1523" s="59"/>
    </row>
    <row r="1524" spans="1:5" x14ac:dyDescent="0.2">
      <c r="A1524" s="85">
        <v>1514</v>
      </c>
      <c r="B1524" s="96">
        <f t="shared" ca="1" si="23"/>
        <v>839908.32792377286</v>
      </c>
      <c r="C1524" s="59"/>
      <c r="D1524" s="59"/>
      <c r="E1524" s="59"/>
    </row>
    <row r="1525" spans="1:5" x14ac:dyDescent="0.2">
      <c r="A1525" s="85">
        <v>1515</v>
      </c>
      <c r="B1525" s="96">
        <f t="shared" ca="1" si="23"/>
        <v>891527.74855940626</v>
      </c>
      <c r="C1525" s="59"/>
      <c r="D1525" s="59"/>
      <c r="E1525" s="59"/>
    </row>
    <row r="1526" spans="1:5" x14ac:dyDescent="0.2">
      <c r="A1526" s="85">
        <v>1516</v>
      </c>
      <c r="B1526" s="96">
        <f t="shared" ca="1" si="23"/>
        <v>1043985.8833182987</v>
      </c>
      <c r="C1526" s="59"/>
      <c r="D1526" s="59"/>
      <c r="E1526" s="59"/>
    </row>
    <row r="1527" spans="1:5" x14ac:dyDescent="0.2">
      <c r="A1527" s="85">
        <v>1517</v>
      </c>
      <c r="B1527" s="96">
        <f t="shared" ca="1" si="23"/>
        <v>930903.30959587393</v>
      </c>
      <c r="C1527" s="59"/>
      <c r="D1527" s="59"/>
      <c r="E1527" s="59"/>
    </row>
    <row r="1528" spans="1:5" x14ac:dyDescent="0.2">
      <c r="A1528" s="85">
        <v>1518</v>
      </c>
      <c r="B1528" s="96">
        <f t="shared" ca="1" si="23"/>
        <v>1074151.1381908529</v>
      </c>
      <c r="C1528" s="59"/>
      <c r="D1528" s="59"/>
      <c r="E1528" s="59"/>
    </row>
    <row r="1529" spans="1:5" x14ac:dyDescent="0.2">
      <c r="A1529" s="85">
        <v>1519</v>
      </c>
      <c r="B1529" s="96">
        <f t="shared" ca="1" si="23"/>
        <v>1133113.4225453029</v>
      </c>
      <c r="C1529" s="59"/>
      <c r="D1529" s="59"/>
      <c r="E1529" s="59"/>
    </row>
    <row r="1530" spans="1:5" x14ac:dyDescent="0.2">
      <c r="A1530" s="85">
        <v>1520</v>
      </c>
      <c r="B1530" s="96">
        <f t="shared" ca="1" si="23"/>
        <v>824451.08579027082</v>
      </c>
      <c r="C1530" s="59"/>
      <c r="D1530" s="59"/>
      <c r="E1530" s="59"/>
    </row>
    <row r="1531" spans="1:5" x14ac:dyDescent="0.2">
      <c r="A1531" s="85">
        <v>1521</v>
      </c>
      <c r="B1531" s="96">
        <f t="shared" ca="1" si="23"/>
        <v>1072774.698049543</v>
      </c>
      <c r="C1531" s="59"/>
      <c r="D1531" s="59"/>
      <c r="E1531" s="59"/>
    </row>
    <row r="1532" spans="1:5" x14ac:dyDescent="0.2">
      <c r="A1532" s="85">
        <v>1522</v>
      </c>
      <c r="B1532" s="96">
        <f t="shared" ca="1" si="23"/>
        <v>895952.3253655294</v>
      </c>
      <c r="C1532" s="59"/>
      <c r="D1532" s="59"/>
      <c r="E1532" s="59"/>
    </row>
    <row r="1533" spans="1:5" x14ac:dyDescent="0.2">
      <c r="A1533" s="85">
        <v>1523</v>
      </c>
      <c r="B1533" s="96">
        <f t="shared" ca="1" si="23"/>
        <v>854684.61773676495</v>
      </c>
      <c r="C1533" s="59"/>
      <c r="D1533" s="59"/>
      <c r="E1533" s="59"/>
    </row>
    <row r="1534" spans="1:5" x14ac:dyDescent="0.2">
      <c r="A1534" s="85">
        <v>1524</v>
      </c>
      <c r="B1534" s="96">
        <f t="shared" ca="1" si="23"/>
        <v>1052828.5045888482</v>
      </c>
      <c r="C1534" s="59"/>
      <c r="D1534" s="59"/>
      <c r="E1534" s="59"/>
    </row>
    <row r="1535" spans="1:5" x14ac:dyDescent="0.2">
      <c r="A1535" s="85">
        <v>1525</v>
      </c>
      <c r="B1535" s="96">
        <f t="shared" ca="1" si="23"/>
        <v>947982.15857951425</v>
      </c>
      <c r="C1535" s="59"/>
      <c r="D1535" s="59"/>
      <c r="E1535" s="59"/>
    </row>
    <row r="1536" spans="1:5" x14ac:dyDescent="0.2">
      <c r="A1536" s="85">
        <v>1526</v>
      </c>
      <c r="B1536" s="96">
        <f t="shared" ca="1" si="23"/>
        <v>927232.54598330997</v>
      </c>
      <c r="C1536" s="59"/>
      <c r="D1536" s="59"/>
      <c r="E1536" s="59"/>
    </row>
    <row r="1537" spans="1:5" x14ac:dyDescent="0.2">
      <c r="A1537" s="85">
        <v>1527</v>
      </c>
      <c r="B1537" s="96">
        <f t="shared" ca="1" si="23"/>
        <v>887517.06633800024</v>
      </c>
      <c r="C1537" s="59"/>
      <c r="D1537" s="59"/>
      <c r="E1537" s="59"/>
    </row>
    <row r="1538" spans="1:5" x14ac:dyDescent="0.2">
      <c r="A1538" s="85">
        <v>1528</v>
      </c>
      <c r="B1538" s="96">
        <f t="shared" ca="1" si="23"/>
        <v>1020432.6291066809</v>
      </c>
      <c r="C1538" s="59"/>
      <c r="D1538" s="59"/>
      <c r="E1538" s="59"/>
    </row>
    <row r="1539" spans="1:5" x14ac:dyDescent="0.2">
      <c r="A1539" s="85">
        <v>1529</v>
      </c>
      <c r="B1539" s="96">
        <f t="shared" ca="1" si="23"/>
        <v>772428.24597830442</v>
      </c>
      <c r="C1539" s="59"/>
      <c r="D1539" s="59"/>
      <c r="E1539" s="59"/>
    </row>
    <row r="1540" spans="1:5" x14ac:dyDescent="0.2">
      <c r="A1540" s="85">
        <v>1530</v>
      </c>
      <c r="B1540" s="96">
        <f t="shared" ca="1" si="23"/>
        <v>957507.90118239704</v>
      </c>
      <c r="C1540" s="59"/>
      <c r="D1540" s="59"/>
      <c r="E1540" s="59"/>
    </row>
    <row r="1541" spans="1:5" x14ac:dyDescent="0.2">
      <c r="A1541" s="85">
        <v>1531</v>
      </c>
      <c r="B1541" s="96">
        <f t="shared" ca="1" si="23"/>
        <v>1217936.3965376019</v>
      </c>
      <c r="C1541" s="59"/>
      <c r="D1541" s="59"/>
      <c r="E1541" s="59"/>
    </row>
    <row r="1542" spans="1:5" x14ac:dyDescent="0.2">
      <c r="A1542" s="85">
        <v>1532</v>
      </c>
      <c r="B1542" s="96">
        <f t="shared" ca="1" si="23"/>
        <v>1057220.6364418052</v>
      </c>
      <c r="C1542" s="59"/>
      <c r="D1542" s="59"/>
      <c r="E1542" s="59"/>
    </row>
    <row r="1543" spans="1:5" x14ac:dyDescent="0.2">
      <c r="A1543" s="85">
        <v>1533</v>
      </c>
      <c r="B1543" s="96">
        <f t="shared" ca="1" si="23"/>
        <v>994105.8064939694</v>
      </c>
      <c r="C1543" s="59"/>
      <c r="D1543" s="59"/>
      <c r="E1543" s="59"/>
    </row>
    <row r="1544" spans="1:5" x14ac:dyDescent="0.2">
      <c r="A1544" s="85">
        <v>1534</v>
      </c>
      <c r="B1544" s="96">
        <f t="shared" ca="1" si="23"/>
        <v>868551.5649610901</v>
      </c>
      <c r="C1544" s="59"/>
      <c r="D1544" s="59"/>
      <c r="E1544" s="59"/>
    </row>
    <row r="1545" spans="1:5" x14ac:dyDescent="0.2">
      <c r="A1545" s="85">
        <v>1535</v>
      </c>
      <c r="B1545" s="96">
        <f t="shared" ca="1" si="23"/>
        <v>899434.43688366236</v>
      </c>
      <c r="C1545" s="59"/>
      <c r="D1545" s="59"/>
      <c r="E1545" s="59"/>
    </row>
    <row r="1546" spans="1:5" x14ac:dyDescent="0.2">
      <c r="A1546" s="85">
        <v>1536</v>
      </c>
      <c r="B1546" s="96">
        <f t="shared" ca="1" si="23"/>
        <v>901061.08309531421</v>
      </c>
      <c r="C1546" s="59"/>
      <c r="D1546" s="59"/>
      <c r="E1546" s="59"/>
    </row>
    <row r="1547" spans="1:5" x14ac:dyDescent="0.2">
      <c r="A1547" s="85">
        <v>1537</v>
      </c>
      <c r="B1547" s="96">
        <f t="shared" ref="B1547:B1610" ca="1" si="24">NORMINV(RAND(),B$4,B$5)</f>
        <v>898871.25645631645</v>
      </c>
      <c r="C1547" s="59"/>
      <c r="D1547" s="59"/>
      <c r="E1547" s="59"/>
    </row>
    <row r="1548" spans="1:5" x14ac:dyDescent="0.2">
      <c r="A1548" s="85">
        <v>1538</v>
      </c>
      <c r="B1548" s="96">
        <f t="shared" ca="1" si="24"/>
        <v>984168.69508429384</v>
      </c>
      <c r="C1548" s="59"/>
      <c r="D1548" s="59"/>
      <c r="E1548" s="59"/>
    </row>
    <row r="1549" spans="1:5" x14ac:dyDescent="0.2">
      <c r="A1549" s="85">
        <v>1539</v>
      </c>
      <c r="B1549" s="96">
        <f t="shared" ca="1" si="24"/>
        <v>896052.33104508847</v>
      </c>
      <c r="C1549" s="59"/>
      <c r="D1549" s="59"/>
      <c r="E1549" s="59"/>
    </row>
    <row r="1550" spans="1:5" x14ac:dyDescent="0.2">
      <c r="A1550" s="85">
        <v>1540</v>
      </c>
      <c r="B1550" s="96">
        <f t="shared" ca="1" si="24"/>
        <v>1000754.9241009651</v>
      </c>
      <c r="C1550" s="59"/>
      <c r="D1550" s="59"/>
      <c r="E1550" s="59"/>
    </row>
    <row r="1551" spans="1:5" x14ac:dyDescent="0.2">
      <c r="A1551" s="85">
        <v>1541</v>
      </c>
      <c r="B1551" s="96">
        <f t="shared" ca="1" si="24"/>
        <v>998105.62630054168</v>
      </c>
      <c r="C1551" s="59"/>
      <c r="D1551" s="59"/>
      <c r="E1551" s="59"/>
    </row>
    <row r="1552" spans="1:5" x14ac:dyDescent="0.2">
      <c r="A1552" s="85">
        <v>1542</v>
      </c>
      <c r="B1552" s="96">
        <f t="shared" ca="1" si="24"/>
        <v>937257.70515989501</v>
      </c>
      <c r="C1552" s="59"/>
      <c r="D1552" s="59"/>
      <c r="E1552" s="59"/>
    </row>
    <row r="1553" spans="1:5" x14ac:dyDescent="0.2">
      <c r="A1553" s="85">
        <v>1543</v>
      </c>
      <c r="B1553" s="96">
        <f t="shared" ca="1" si="24"/>
        <v>780694.02034558856</v>
      </c>
      <c r="C1553" s="59"/>
      <c r="D1553" s="59"/>
      <c r="E1553" s="59"/>
    </row>
    <row r="1554" spans="1:5" x14ac:dyDescent="0.2">
      <c r="A1554" s="85">
        <v>1544</v>
      </c>
      <c r="B1554" s="96">
        <f t="shared" ca="1" si="24"/>
        <v>884556.57540280337</v>
      </c>
      <c r="C1554" s="59"/>
      <c r="D1554" s="59"/>
      <c r="E1554" s="59"/>
    </row>
    <row r="1555" spans="1:5" x14ac:dyDescent="0.2">
      <c r="A1555" s="85">
        <v>1545</v>
      </c>
      <c r="B1555" s="96">
        <f t="shared" ca="1" si="24"/>
        <v>907123.69402934681</v>
      </c>
      <c r="C1555" s="59"/>
      <c r="D1555" s="59"/>
      <c r="E1555" s="59"/>
    </row>
    <row r="1556" spans="1:5" x14ac:dyDescent="0.2">
      <c r="A1556" s="85">
        <v>1546</v>
      </c>
      <c r="B1556" s="96">
        <f t="shared" ca="1" si="24"/>
        <v>1001693.0471013975</v>
      </c>
      <c r="C1556" s="59"/>
      <c r="D1556" s="59"/>
      <c r="E1556" s="59"/>
    </row>
    <row r="1557" spans="1:5" x14ac:dyDescent="0.2">
      <c r="A1557" s="85">
        <v>1547</v>
      </c>
      <c r="B1557" s="96">
        <f t="shared" ca="1" si="24"/>
        <v>1092100.2532167353</v>
      </c>
      <c r="C1557" s="59"/>
      <c r="D1557" s="59"/>
      <c r="E1557" s="59"/>
    </row>
    <row r="1558" spans="1:5" x14ac:dyDescent="0.2">
      <c r="A1558" s="85">
        <v>1548</v>
      </c>
      <c r="B1558" s="96">
        <f t="shared" ca="1" si="24"/>
        <v>993291.79863818234</v>
      </c>
      <c r="C1558" s="59"/>
      <c r="D1558" s="59"/>
      <c r="E1558" s="59"/>
    </row>
    <row r="1559" spans="1:5" x14ac:dyDescent="0.2">
      <c r="A1559" s="85">
        <v>1549</v>
      </c>
      <c r="B1559" s="96">
        <f t="shared" ca="1" si="24"/>
        <v>1216223.2481280155</v>
      </c>
      <c r="C1559" s="59"/>
      <c r="D1559" s="59"/>
      <c r="E1559" s="59"/>
    </row>
    <row r="1560" spans="1:5" x14ac:dyDescent="0.2">
      <c r="A1560" s="85">
        <v>1550</v>
      </c>
      <c r="B1560" s="96">
        <f t="shared" ca="1" si="24"/>
        <v>971446.40551641304</v>
      </c>
      <c r="C1560" s="59"/>
      <c r="D1560" s="59"/>
      <c r="E1560" s="59"/>
    </row>
    <row r="1561" spans="1:5" x14ac:dyDescent="0.2">
      <c r="A1561" s="85">
        <v>1551</v>
      </c>
      <c r="B1561" s="96">
        <f t="shared" ca="1" si="24"/>
        <v>875191.78835532698</v>
      </c>
      <c r="C1561" s="59"/>
      <c r="D1561" s="59"/>
      <c r="E1561" s="59"/>
    </row>
    <row r="1562" spans="1:5" x14ac:dyDescent="0.2">
      <c r="A1562" s="85">
        <v>1552</v>
      </c>
      <c r="B1562" s="96">
        <f t="shared" ca="1" si="24"/>
        <v>875093.75164356432</v>
      </c>
      <c r="C1562" s="59"/>
      <c r="D1562" s="59"/>
      <c r="E1562" s="59"/>
    </row>
    <row r="1563" spans="1:5" x14ac:dyDescent="0.2">
      <c r="A1563" s="85">
        <v>1553</v>
      </c>
      <c r="B1563" s="96">
        <f t="shared" ca="1" si="24"/>
        <v>1183291.9697758304</v>
      </c>
      <c r="C1563" s="59"/>
      <c r="D1563" s="59"/>
      <c r="E1563" s="59"/>
    </row>
    <row r="1564" spans="1:5" x14ac:dyDescent="0.2">
      <c r="A1564" s="85">
        <v>1554</v>
      </c>
      <c r="B1564" s="96">
        <f t="shared" ca="1" si="24"/>
        <v>884792.43300123722</v>
      </c>
      <c r="C1564" s="59"/>
      <c r="D1564" s="59"/>
      <c r="E1564" s="59"/>
    </row>
    <row r="1565" spans="1:5" x14ac:dyDescent="0.2">
      <c r="A1565" s="85">
        <v>1555</v>
      </c>
      <c r="B1565" s="96">
        <f t="shared" ca="1" si="24"/>
        <v>1049292.2405217956</v>
      </c>
      <c r="C1565" s="59"/>
      <c r="D1565" s="59"/>
      <c r="E1565" s="59"/>
    </row>
    <row r="1566" spans="1:5" x14ac:dyDescent="0.2">
      <c r="A1566" s="85">
        <v>1556</v>
      </c>
      <c r="B1566" s="96">
        <f t="shared" ca="1" si="24"/>
        <v>846863.69944562181</v>
      </c>
      <c r="C1566" s="59"/>
      <c r="D1566" s="59"/>
      <c r="E1566" s="59"/>
    </row>
    <row r="1567" spans="1:5" x14ac:dyDescent="0.2">
      <c r="A1567" s="85">
        <v>1557</v>
      </c>
      <c r="B1567" s="96">
        <f t="shared" ca="1" si="24"/>
        <v>750637.68305518199</v>
      </c>
      <c r="C1567" s="59"/>
      <c r="D1567" s="59"/>
      <c r="E1567" s="59"/>
    </row>
    <row r="1568" spans="1:5" x14ac:dyDescent="0.2">
      <c r="A1568" s="85">
        <v>1558</v>
      </c>
      <c r="B1568" s="96">
        <f t="shared" ca="1" si="24"/>
        <v>863529.44277222094</v>
      </c>
      <c r="C1568" s="59"/>
      <c r="D1568" s="59"/>
      <c r="E1568" s="59"/>
    </row>
    <row r="1569" spans="1:5" x14ac:dyDescent="0.2">
      <c r="A1569" s="85">
        <v>1559</v>
      </c>
      <c r="B1569" s="96">
        <f t="shared" ca="1" si="24"/>
        <v>1015142.3934866142</v>
      </c>
      <c r="C1569" s="59"/>
      <c r="D1569" s="59"/>
      <c r="E1569" s="59"/>
    </row>
    <row r="1570" spans="1:5" x14ac:dyDescent="0.2">
      <c r="A1570" s="85">
        <v>1560</v>
      </c>
      <c r="B1570" s="96">
        <f t="shared" ca="1" si="24"/>
        <v>1072682.4287009099</v>
      </c>
      <c r="C1570" s="59"/>
      <c r="D1570" s="59"/>
      <c r="E1570" s="59"/>
    </row>
    <row r="1571" spans="1:5" x14ac:dyDescent="0.2">
      <c r="A1571" s="85">
        <v>1561</v>
      </c>
      <c r="B1571" s="96">
        <f t="shared" ca="1" si="24"/>
        <v>911351.20598540688</v>
      </c>
      <c r="C1571" s="59"/>
      <c r="D1571" s="59"/>
      <c r="E1571" s="59"/>
    </row>
    <row r="1572" spans="1:5" x14ac:dyDescent="0.2">
      <c r="A1572" s="85">
        <v>1562</v>
      </c>
      <c r="B1572" s="96">
        <f t="shared" ca="1" si="24"/>
        <v>786892.31163272494</v>
      </c>
      <c r="C1572" s="59"/>
      <c r="D1572" s="59"/>
      <c r="E1572" s="59"/>
    </row>
    <row r="1573" spans="1:5" x14ac:dyDescent="0.2">
      <c r="A1573" s="85">
        <v>1563</v>
      </c>
      <c r="B1573" s="96">
        <f t="shared" ca="1" si="24"/>
        <v>796540.27501176402</v>
      </c>
      <c r="C1573" s="59"/>
      <c r="D1573" s="59"/>
      <c r="E1573" s="59"/>
    </row>
    <row r="1574" spans="1:5" x14ac:dyDescent="0.2">
      <c r="A1574" s="85">
        <v>1564</v>
      </c>
      <c r="B1574" s="96">
        <f t="shared" ca="1" si="24"/>
        <v>924382.58858547639</v>
      </c>
      <c r="C1574" s="59"/>
      <c r="D1574" s="59"/>
      <c r="E1574" s="59"/>
    </row>
    <row r="1575" spans="1:5" x14ac:dyDescent="0.2">
      <c r="A1575" s="85">
        <v>1565</v>
      </c>
      <c r="B1575" s="96">
        <f t="shared" ca="1" si="24"/>
        <v>1111938.7509312604</v>
      </c>
      <c r="C1575" s="59"/>
      <c r="D1575" s="59"/>
      <c r="E1575" s="59"/>
    </row>
    <row r="1576" spans="1:5" x14ac:dyDescent="0.2">
      <c r="A1576" s="85">
        <v>1566</v>
      </c>
      <c r="B1576" s="96">
        <f t="shared" ca="1" si="24"/>
        <v>816441.42117761355</v>
      </c>
      <c r="C1576" s="59"/>
      <c r="D1576" s="59"/>
      <c r="E1576" s="59"/>
    </row>
    <row r="1577" spans="1:5" x14ac:dyDescent="0.2">
      <c r="A1577" s="85">
        <v>1567</v>
      </c>
      <c r="B1577" s="96">
        <f t="shared" ca="1" si="24"/>
        <v>783442.0365447615</v>
      </c>
      <c r="C1577" s="59"/>
      <c r="D1577" s="59"/>
      <c r="E1577" s="59"/>
    </row>
    <row r="1578" spans="1:5" x14ac:dyDescent="0.2">
      <c r="A1578" s="85">
        <v>1568</v>
      </c>
      <c r="B1578" s="96">
        <f t="shared" ca="1" si="24"/>
        <v>1037033.7545308408</v>
      </c>
      <c r="C1578" s="59"/>
      <c r="D1578" s="59"/>
      <c r="E1578" s="59"/>
    </row>
    <row r="1579" spans="1:5" x14ac:dyDescent="0.2">
      <c r="A1579" s="85">
        <v>1569</v>
      </c>
      <c r="B1579" s="96">
        <f t="shared" ca="1" si="24"/>
        <v>909051.11316036165</v>
      </c>
      <c r="C1579" s="59"/>
      <c r="D1579" s="59"/>
      <c r="E1579" s="59"/>
    </row>
    <row r="1580" spans="1:5" x14ac:dyDescent="0.2">
      <c r="A1580" s="85">
        <v>1570</v>
      </c>
      <c r="B1580" s="96">
        <f t="shared" ca="1" si="24"/>
        <v>1038568.8270688244</v>
      </c>
      <c r="C1580" s="59"/>
      <c r="D1580" s="59"/>
      <c r="E1580" s="59"/>
    </row>
    <row r="1581" spans="1:5" x14ac:dyDescent="0.2">
      <c r="A1581" s="85">
        <v>1571</v>
      </c>
      <c r="B1581" s="96">
        <f t="shared" ca="1" si="24"/>
        <v>944032.5351806836</v>
      </c>
      <c r="C1581" s="59"/>
      <c r="D1581" s="59"/>
      <c r="E1581" s="59"/>
    </row>
    <row r="1582" spans="1:5" x14ac:dyDescent="0.2">
      <c r="A1582" s="85">
        <v>1572</v>
      </c>
      <c r="B1582" s="96">
        <f t="shared" ca="1" si="24"/>
        <v>787822.36720828619</v>
      </c>
      <c r="C1582" s="59"/>
      <c r="D1582" s="59"/>
      <c r="E1582" s="59"/>
    </row>
    <row r="1583" spans="1:5" x14ac:dyDescent="0.2">
      <c r="A1583" s="85">
        <v>1573</v>
      </c>
      <c r="B1583" s="96">
        <f t="shared" ca="1" si="24"/>
        <v>939309.80924495996</v>
      </c>
      <c r="C1583" s="59"/>
      <c r="D1583" s="59"/>
      <c r="E1583" s="59"/>
    </row>
    <row r="1584" spans="1:5" x14ac:dyDescent="0.2">
      <c r="A1584" s="85">
        <v>1574</v>
      </c>
      <c r="B1584" s="96">
        <f t="shared" ca="1" si="24"/>
        <v>930677.65741976246</v>
      </c>
      <c r="C1584" s="59"/>
      <c r="D1584" s="59"/>
      <c r="E1584" s="59"/>
    </row>
    <row r="1585" spans="1:5" x14ac:dyDescent="0.2">
      <c r="A1585" s="85">
        <v>1575</v>
      </c>
      <c r="B1585" s="96">
        <f t="shared" ca="1" si="24"/>
        <v>1283902.1178851787</v>
      </c>
      <c r="C1585" s="59"/>
      <c r="D1585" s="59"/>
      <c r="E1585" s="59"/>
    </row>
    <row r="1586" spans="1:5" x14ac:dyDescent="0.2">
      <c r="A1586" s="85">
        <v>1576</v>
      </c>
      <c r="B1586" s="96">
        <f t="shared" ca="1" si="24"/>
        <v>902910.38489329757</v>
      </c>
      <c r="C1586" s="59"/>
      <c r="D1586" s="59"/>
      <c r="E1586" s="59"/>
    </row>
    <row r="1587" spans="1:5" x14ac:dyDescent="0.2">
      <c r="A1587" s="85">
        <v>1577</v>
      </c>
      <c r="B1587" s="96">
        <f t="shared" ca="1" si="24"/>
        <v>995184.90525232512</v>
      </c>
      <c r="C1587" s="59"/>
      <c r="D1587" s="59"/>
      <c r="E1587" s="59"/>
    </row>
    <row r="1588" spans="1:5" x14ac:dyDescent="0.2">
      <c r="A1588" s="85">
        <v>1578</v>
      </c>
      <c r="B1588" s="96">
        <f t="shared" ca="1" si="24"/>
        <v>961031.5302719262</v>
      </c>
      <c r="C1588" s="59"/>
      <c r="D1588" s="59"/>
      <c r="E1588" s="59"/>
    </row>
    <row r="1589" spans="1:5" x14ac:dyDescent="0.2">
      <c r="A1589" s="85">
        <v>1579</v>
      </c>
      <c r="B1589" s="96">
        <f t="shared" ca="1" si="24"/>
        <v>874922.7398217005</v>
      </c>
      <c r="C1589" s="59"/>
      <c r="D1589" s="59"/>
      <c r="E1589" s="59"/>
    </row>
    <row r="1590" spans="1:5" x14ac:dyDescent="0.2">
      <c r="A1590" s="85">
        <v>1580</v>
      </c>
      <c r="B1590" s="96">
        <f t="shared" ca="1" si="24"/>
        <v>954412.09204367187</v>
      </c>
      <c r="C1590" s="59"/>
      <c r="D1590" s="59"/>
      <c r="E1590" s="59"/>
    </row>
    <row r="1591" spans="1:5" x14ac:dyDescent="0.2">
      <c r="A1591" s="85">
        <v>1581</v>
      </c>
      <c r="B1591" s="96">
        <f t="shared" ca="1" si="24"/>
        <v>872060.39094735472</v>
      </c>
      <c r="C1591" s="59"/>
      <c r="D1591" s="59"/>
      <c r="E1591" s="59"/>
    </row>
    <row r="1592" spans="1:5" x14ac:dyDescent="0.2">
      <c r="A1592" s="85">
        <v>1582</v>
      </c>
      <c r="B1592" s="96">
        <f t="shared" ca="1" si="24"/>
        <v>1029972.2710564528</v>
      </c>
      <c r="C1592" s="59"/>
      <c r="D1592" s="59"/>
      <c r="E1592" s="59"/>
    </row>
    <row r="1593" spans="1:5" x14ac:dyDescent="0.2">
      <c r="A1593" s="85">
        <v>1583</v>
      </c>
      <c r="B1593" s="96">
        <f t="shared" ca="1" si="24"/>
        <v>892328.25595861452</v>
      </c>
      <c r="C1593" s="59"/>
      <c r="D1593" s="59"/>
      <c r="E1593" s="59"/>
    </row>
    <row r="1594" spans="1:5" x14ac:dyDescent="0.2">
      <c r="A1594" s="85">
        <v>1584</v>
      </c>
      <c r="B1594" s="96">
        <f t="shared" ca="1" si="24"/>
        <v>964789.32831818948</v>
      </c>
      <c r="C1594" s="59"/>
      <c r="D1594" s="59"/>
      <c r="E1594" s="59"/>
    </row>
    <row r="1595" spans="1:5" x14ac:dyDescent="0.2">
      <c r="A1595" s="85">
        <v>1585</v>
      </c>
      <c r="B1595" s="96">
        <f t="shared" ca="1" si="24"/>
        <v>1074785.9488676179</v>
      </c>
      <c r="C1595" s="59"/>
      <c r="D1595" s="59"/>
      <c r="E1595" s="59"/>
    </row>
    <row r="1596" spans="1:5" x14ac:dyDescent="0.2">
      <c r="A1596" s="85">
        <v>1586</v>
      </c>
      <c r="B1596" s="96">
        <f t="shared" ca="1" si="24"/>
        <v>820939.0259910248</v>
      </c>
      <c r="C1596" s="59"/>
      <c r="D1596" s="59"/>
      <c r="E1596" s="59"/>
    </row>
    <row r="1597" spans="1:5" x14ac:dyDescent="0.2">
      <c r="A1597" s="85">
        <v>1587</v>
      </c>
      <c r="B1597" s="96">
        <f t="shared" ca="1" si="24"/>
        <v>1006347.2622145029</v>
      </c>
      <c r="C1597" s="59"/>
      <c r="D1597" s="59"/>
      <c r="E1597" s="59"/>
    </row>
    <row r="1598" spans="1:5" x14ac:dyDescent="0.2">
      <c r="A1598" s="85">
        <v>1588</v>
      </c>
      <c r="B1598" s="96">
        <f t="shared" ca="1" si="24"/>
        <v>1085641.4655427472</v>
      </c>
      <c r="C1598" s="59"/>
      <c r="D1598" s="59"/>
      <c r="E1598" s="59"/>
    </row>
    <row r="1599" spans="1:5" x14ac:dyDescent="0.2">
      <c r="A1599" s="85">
        <v>1589</v>
      </c>
      <c r="B1599" s="96">
        <f t="shared" ca="1" si="24"/>
        <v>907795.80702588859</v>
      </c>
      <c r="C1599" s="59"/>
      <c r="D1599" s="59"/>
      <c r="E1599" s="59"/>
    </row>
    <row r="1600" spans="1:5" x14ac:dyDescent="0.2">
      <c r="A1600" s="85">
        <v>1590</v>
      </c>
      <c r="B1600" s="96">
        <f t="shared" ca="1" si="24"/>
        <v>871119.48916986049</v>
      </c>
      <c r="C1600" s="59"/>
      <c r="D1600" s="59"/>
      <c r="E1600" s="59"/>
    </row>
    <row r="1601" spans="1:5" x14ac:dyDescent="0.2">
      <c r="A1601" s="85">
        <v>1591</v>
      </c>
      <c r="B1601" s="96">
        <f t="shared" ca="1" si="24"/>
        <v>866589.00083059014</v>
      </c>
      <c r="C1601" s="59"/>
      <c r="D1601" s="59"/>
      <c r="E1601" s="59"/>
    </row>
    <row r="1602" spans="1:5" x14ac:dyDescent="0.2">
      <c r="A1602" s="85">
        <v>1592</v>
      </c>
      <c r="B1602" s="96">
        <f t="shared" ca="1" si="24"/>
        <v>968734.3582743156</v>
      </c>
      <c r="C1602" s="59"/>
      <c r="D1602" s="59"/>
      <c r="E1602" s="59"/>
    </row>
    <row r="1603" spans="1:5" x14ac:dyDescent="0.2">
      <c r="A1603" s="85">
        <v>1593</v>
      </c>
      <c r="B1603" s="96">
        <f t="shared" ca="1" si="24"/>
        <v>795356.93800150277</v>
      </c>
      <c r="C1603" s="59"/>
      <c r="D1603" s="59"/>
      <c r="E1603" s="59"/>
    </row>
    <row r="1604" spans="1:5" x14ac:dyDescent="0.2">
      <c r="A1604" s="85">
        <v>1594</v>
      </c>
      <c r="B1604" s="96">
        <f t="shared" ca="1" si="24"/>
        <v>987849.18751160172</v>
      </c>
      <c r="C1604" s="59"/>
      <c r="D1604" s="59"/>
      <c r="E1604" s="59"/>
    </row>
    <row r="1605" spans="1:5" x14ac:dyDescent="0.2">
      <c r="A1605" s="85">
        <v>1595</v>
      </c>
      <c r="B1605" s="96">
        <f t="shared" ca="1" si="24"/>
        <v>919119.91070555116</v>
      </c>
      <c r="C1605" s="59"/>
      <c r="D1605" s="59"/>
      <c r="E1605" s="59"/>
    </row>
    <row r="1606" spans="1:5" x14ac:dyDescent="0.2">
      <c r="A1606" s="85">
        <v>1596</v>
      </c>
      <c r="B1606" s="96">
        <f t="shared" ca="1" si="24"/>
        <v>1164036.3779347185</v>
      </c>
      <c r="C1606" s="59"/>
      <c r="D1606" s="59"/>
      <c r="E1606" s="59"/>
    </row>
    <row r="1607" spans="1:5" x14ac:dyDescent="0.2">
      <c r="A1607" s="85">
        <v>1597</v>
      </c>
      <c r="B1607" s="96">
        <f t="shared" ca="1" si="24"/>
        <v>988055.57684454392</v>
      </c>
      <c r="C1607" s="59"/>
      <c r="D1607" s="59"/>
      <c r="E1607" s="59"/>
    </row>
    <row r="1608" spans="1:5" x14ac:dyDescent="0.2">
      <c r="A1608" s="85">
        <v>1598</v>
      </c>
      <c r="B1608" s="96">
        <f t="shared" ca="1" si="24"/>
        <v>863704.21829786431</v>
      </c>
      <c r="C1608" s="59"/>
      <c r="D1608" s="59"/>
      <c r="E1608" s="59"/>
    </row>
    <row r="1609" spans="1:5" x14ac:dyDescent="0.2">
      <c r="A1609" s="85">
        <v>1599</v>
      </c>
      <c r="B1609" s="96">
        <f t="shared" ca="1" si="24"/>
        <v>834360.83598589385</v>
      </c>
      <c r="C1609" s="59"/>
      <c r="D1609" s="59"/>
      <c r="E1609" s="59"/>
    </row>
    <row r="1610" spans="1:5" x14ac:dyDescent="0.2">
      <c r="A1610" s="85">
        <v>1600</v>
      </c>
      <c r="B1610" s="96">
        <f t="shared" ca="1" si="24"/>
        <v>918051.89386027493</v>
      </c>
      <c r="C1610" s="59"/>
      <c r="D1610" s="59"/>
      <c r="E1610" s="59"/>
    </row>
    <row r="1611" spans="1:5" x14ac:dyDescent="0.2">
      <c r="A1611" s="85">
        <v>1601</v>
      </c>
      <c r="B1611" s="96">
        <f t="shared" ref="B1611:B1674" ca="1" si="25">NORMINV(RAND(),B$4,B$5)</f>
        <v>1059414.5311634394</v>
      </c>
      <c r="C1611" s="59"/>
      <c r="D1611" s="59"/>
      <c r="E1611" s="59"/>
    </row>
    <row r="1612" spans="1:5" x14ac:dyDescent="0.2">
      <c r="A1612" s="85">
        <v>1602</v>
      </c>
      <c r="B1612" s="96">
        <f t="shared" ca="1" si="25"/>
        <v>935997.47955227701</v>
      </c>
      <c r="C1612" s="59"/>
      <c r="D1612" s="59"/>
      <c r="E1612" s="59"/>
    </row>
    <row r="1613" spans="1:5" x14ac:dyDescent="0.2">
      <c r="A1613" s="85">
        <v>1603</v>
      </c>
      <c r="B1613" s="96">
        <f t="shared" ca="1" si="25"/>
        <v>1010885.0811676969</v>
      </c>
      <c r="C1613" s="59"/>
      <c r="D1613" s="59"/>
      <c r="E1613" s="59"/>
    </row>
    <row r="1614" spans="1:5" x14ac:dyDescent="0.2">
      <c r="A1614" s="85">
        <v>1604</v>
      </c>
      <c r="B1614" s="96">
        <f t="shared" ca="1" si="25"/>
        <v>896873.063988348</v>
      </c>
      <c r="C1614" s="59"/>
      <c r="D1614" s="59"/>
      <c r="E1614" s="59"/>
    </row>
    <row r="1615" spans="1:5" x14ac:dyDescent="0.2">
      <c r="A1615" s="85">
        <v>1605</v>
      </c>
      <c r="B1615" s="96">
        <f t="shared" ca="1" si="25"/>
        <v>826130.59643221239</v>
      </c>
      <c r="C1615" s="59"/>
      <c r="D1615" s="59"/>
      <c r="E1615" s="59"/>
    </row>
    <row r="1616" spans="1:5" x14ac:dyDescent="0.2">
      <c r="A1616" s="85">
        <v>1606</v>
      </c>
      <c r="B1616" s="96">
        <f t="shared" ca="1" si="25"/>
        <v>859815.47600988881</v>
      </c>
      <c r="C1616" s="59"/>
      <c r="D1616" s="59"/>
      <c r="E1616" s="59"/>
    </row>
    <row r="1617" spans="1:5" x14ac:dyDescent="0.2">
      <c r="A1617" s="85">
        <v>1607</v>
      </c>
      <c r="B1617" s="96">
        <f t="shared" ca="1" si="25"/>
        <v>855917.37483746023</v>
      </c>
      <c r="C1617" s="59"/>
      <c r="D1617" s="59"/>
      <c r="E1617" s="59"/>
    </row>
    <row r="1618" spans="1:5" x14ac:dyDescent="0.2">
      <c r="A1618" s="85">
        <v>1608</v>
      </c>
      <c r="B1618" s="96">
        <f t="shared" ca="1" si="25"/>
        <v>955384.5959855559</v>
      </c>
      <c r="C1618" s="59"/>
      <c r="D1618" s="59"/>
      <c r="E1618" s="59"/>
    </row>
    <row r="1619" spans="1:5" x14ac:dyDescent="0.2">
      <c r="A1619" s="85">
        <v>1609</v>
      </c>
      <c r="B1619" s="96">
        <f t="shared" ca="1" si="25"/>
        <v>885641.65524205135</v>
      </c>
      <c r="C1619" s="59"/>
      <c r="D1619" s="59"/>
      <c r="E1619" s="59"/>
    </row>
    <row r="1620" spans="1:5" x14ac:dyDescent="0.2">
      <c r="A1620" s="85">
        <v>1610</v>
      </c>
      <c r="B1620" s="96">
        <f t="shared" ca="1" si="25"/>
        <v>784941.83261513093</v>
      </c>
      <c r="C1620" s="59"/>
      <c r="D1620" s="59"/>
      <c r="E1620" s="59"/>
    </row>
    <row r="1621" spans="1:5" x14ac:dyDescent="0.2">
      <c r="A1621" s="85">
        <v>1611</v>
      </c>
      <c r="B1621" s="96">
        <f t="shared" ca="1" si="25"/>
        <v>917226.54125111608</v>
      </c>
      <c r="C1621" s="59"/>
      <c r="D1621" s="59"/>
      <c r="E1621" s="59"/>
    </row>
    <row r="1622" spans="1:5" x14ac:dyDescent="0.2">
      <c r="A1622" s="85">
        <v>1612</v>
      </c>
      <c r="B1622" s="96">
        <f t="shared" ca="1" si="25"/>
        <v>907613.9194529712</v>
      </c>
      <c r="C1622" s="59"/>
      <c r="D1622" s="59"/>
      <c r="E1622" s="59"/>
    </row>
    <row r="1623" spans="1:5" x14ac:dyDescent="0.2">
      <c r="A1623" s="85">
        <v>1613</v>
      </c>
      <c r="B1623" s="96">
        <f t="shared" ca="1" si="25"/>
        <v>802170.44689626026</v>
      </c>
      <c r="C1623" s="59"/>
      <c r="D1623" s="59"/>
      <c r="E1623" s="59"/>
    </row>
    <row r="1624" spans="1:5" x14ac:dyDescent="0.2">
      <c r="A1624" s="85">
        <v>1614</v>
      </c>
      <c r="B1624" s="96">
        <f t="shared" ca="1" si="25"/>
        <v>803408.94516777538</v>
      </c>
      <c r="C1624" s="59"/>
      <c r="D1624" s="59"/>
      <c r="E1624" s="59"/>
    </row>
    <row r="1625" spans="1:5" x14ac:dyDescent="0.2">
      <c r="A1625" s="85">
        <v>1615</v>
      </c>
      <c r="B1625" s="96">
        <f t="shared" ca="1" si="25"/>
        <v>879017.77804606897</v>
      </c>
      <c r="C1625" s="59"/>
      <c r="D1625" s="59"/>
      <c r="E1625" s="59"/>
    </row>
    <row r="1626" spans="1:5" x14ac:dyDescent="0.2">
      <c r="A1626" s="85">
        <v>1616</v>
      </c>
      <c r="B1626" s="96">
        <f t="shared" ca="1" si="25"/>
        <v>787981.56899850455</v>
      </c>
      <c r="C1626" s="59"/>
      <c r="D1626" s="59"/>
      <c r="E1626" s="59"/>
    </row>
    <row r="1627" spans="1:5" x14ac:dyDescent="0.2">
      <c r="A1627" s="85">
        <v>1617</v>
      </c>
      <c r="B1627" s="96">
        <f t="shared" ca="1" si="25"/>
        <v>736374.03529721673</v>
      </c>
      <c r="C1627" s="59"/>
      <c r="D1627" s="59"/>
      <c r="E1627" s="59"/>
    </row>
    <row r="1628" spans="1:5" x14ac:dyDescent="0.2">
      <c r="A1628" s="85">
        <v>1618</v>
      </c>
      <c r="B1628" s="96">
        <f t="shared" ca="1" si="25"/>
        <v>926034.58829487942</v>
      </c>
      <c r="C1628" s="59"/>
      <c r="D1628" s="59"/>
      <c r="E1628" s="59"/>
    </row>
    <row r="1629" spans="1:5" x14ac:dyDescent="0.2">
      <c r="A1629" s="85">
        <v>1619</v>
      </c>
      <c r="B1629" s="96">
        <f t="shared" ca="1" si="25"/>
        <v>937591.43261640822</v>
      </c>
      <c r="C1629" s="59"/>
      <c r="D1629" s="59"/>
      <c r="E1629" s="59"/>
    </row>
    <row r="1630" spans="1:5" x14ac:dyDescent="0.2">
      <c r="A1630" s="85">
        <v>1620</v>
      </c>
      <c r="B1630" s="96">
        <f t="shared" ca="1" si="25"/>
        <v>807012.37597413315</v>
      </c>
      <c r="C1630" s="59"/>
      <c r="D1630" s="59"/>
      <c r="E1630" s="59"/>
    </row>
    <row r="1631" spans="1:5" x14ac:dyDescent="0.2">
      <c r="A1631" s="85">
        <v>1621</v>
      </c>
      <c r="B1631" s="96">
        <f t="shared" ca="1" si="25"/>
        <v>842045.08683903853</v>
      </c>
      <c r="C1631" s="59"/>
      <c r="D1631" s="59"/>
      <c r="E1631" s="59"/>
    </row>
    <row r="1632" spans="1:5" x14ac:dyDescent="0.2">
      <c r="A1632" s="85">
        <v>1622</v>
      </c>
      <c r="B1632" s="96">
        <f t="shared" ca="1" si="25"/>
        <v>937179.26077280217</v>
      </c>
      <c r="C1632" s="59"/>
      <c r="D1632" s="59"/>
      <c r="E1632" s="59"/>
    </row>
    <row r="1633" spans="1:5" x14ac:dyDescent="0.2">
      <c r="A1633" s="85">
        <v>1623</v>
      </c>
      <c r="B1633" s="96">
        <f t="shared" ca="1" si="25"/>
        <v>959340.98884415708</v>
      </c>
      <c r="C1633" s="59"/>
      <c r="D1633" s="59"/>
      <c r="E1633" s="59"/>
    </row>
    <row r="1634" spans="1:5" x14ac:dyDescent="0.2">
      <c r="A1634" s="85">
        <v>1624</v>
      </c>
      <c r="B1634" s="96">
        <f t="shared" ca="1" si="25"/>
        <v>791999.2040904332</v>
      </c>
      <c r="C1634" s="59"/>
      <c r="D1634" s="59"/>
      <c r="E1634" s="59"/>
    </row>
    <row r="1635" spans="1:5" x14ac:dyDescent="0.2">
      <c r="A1635" s="85">
        <v>1625</v>
      </c>
      <c r="B1635" s="96">
        <f t="shared" ca="1" si="25"/>
        <v>903429.37280778796</v>
      </c>
      <c r="C1635" s="59"/>
      <c r="D1635" s="59"/>
      <c r="E1635" s="59"/>
    </row>
    <row r="1636" spans="1:5" x14ac:dyDescent="0.2">
      <c r="A1636" s="85">
        <v>1626</v>
      </c>
      <c r="B1636" s="96">
        <f t="shared" ca="1" si="25"/>
        <v>964174.03948193509</v>
      </c>
      <c r="C1636" s="59"/>
      <c r="D1636" s="59"/>
      <c r="E1636" s="59"/>
    </row>
    <row r="1637" spans="1:5" x14ac:dyDescent="0.2">
      <c r="A1637" s="85">
        <v>1627</v>
      </c>
      <c r="B1637" s="96">
        <f t="shared" ca="1" si="25"/>
        <v>843427.93548957957</v>
      </c>
      <c r="C1637" s="59"/>
      <c r="D1637" s="59"/>
      <c r="E1637" s="59"/>
    </row>
    <row r="1638" spans="1:5" x14ac:dyDescent="0.2">
      <c r="A1638" s="85">
        <v>1628</v>
      </c>
      <c r="B1638" s="96">
        <f t="shared" ca="1" si="25"/>
        <v>945075.52569884527</v>
      </c>
      <c r="C1638" s="59"/>
      <c r="D1638" s="59"/>
      <c r="E1638" s="59"/>
    </row>
    <row r="1639" spans="1:5" x14ac:dyDescent="0.2">
      <c r="A1639" s="85">
        <v>1629</v>
      </c>
      <c r="B1639" s="96">
        <f t="shared" ca="1" si="25"/>
        <v>1050622.1573363547</v>
      </c>
      <c r="C1639" s="59"/>
      <c r="D1639" s="59"/>
      <c r="E1639" s="59"/>
    </row>
    <row r="1640" spans="1:5" x14ac:dyDescent="0.2">
      <c r="A1640" s="85">
        <v>1630</v>
      </c>
      <c r="B1640" s="96">
        <f t="shared" ca="1" si="25"/>
        <v>1099280.7342886396</v>
      </c>
      <c r="C1640" s="59"/>
      <c r="D1640" s="59"/>
      <c r="E1640" s="59"/>
    </row>
    <row r="1641" spans="1:5" x14ac:dyDescent="0.2">
      <c r="A1641" s="85">
        <v>1631</v>
      </c>
      <c r="B1641" s="96">
        <f t="shared" ca="1" si="25"/>
        <v>1109664.8271001084</v>
      </c>
      <c r="C1641" s="59"/>
      <c r="D1641" s="59"/>
      <c r="E1641" s="59"/>
    </row>
    <row r="1642" spans="1:5" x14ac:dyDescent="0.2">
      <c r="A1642" s="85">
        <v>1632</v>
      </c>
      <c r="B1642" s="96">
        <f t="shared" ca="1" si="25"/>
        <v>937501.26625607361</v>
      </c>
      <c r="C1642" s="59"/>
      <c r="D1642" s="59"/>
      <c r="E1642" s="59"/>
    </row>
    <row r="1643" spans="1:5" x14ac:dyDescent="0.2">
      <c r="A1643" s="85">
        <v>1633</v>
      </c>
      <c r="B1643" s="96">
        <f t="shared" ca="1" si="25"/>
        <v>939021.26765944134</v>
      </c>
      <c r="C1643" s="59"/>
      <c r="D1643" s="59"/>
      <c r="E1643" s="59"/>
    </row>
    <row r="1644" spans="1:5" x14ac:dyDescent="0.2">
      <c r="A1644" s="85">
        <v>1634</v>
      </c>
      <c r="B1644" s="96">
        <f t="shared" ca="1" si="25"/>
        <v>1009589.3527074157</v>
      </c>
      <c r="C1644" s="59"/>
      <c r="D1644" s="59"/>
      <c r="E1644" s="59"/>
    </row>
    <row r="1645" spans="1:5" x14ac:dyDescent="0.2">
      <c r="A1645" s="85">
        <v>1635</v>
      </c>
      <c r="B1645" s="96">
        <f t="shared" ca="1" si="25"/>
        <v>1130053.674538437</v>
      </c>
      <c r="C1645" s="59"/>
      <c r="D1645" s="59"/>
      <c r="E1645" s="59"/>
    </row>
    <row r="1646" spans="1:5" x14ac:dyDescent="0.2">
      <c r="A1646" s="85">
        <v>1636</v>
      </c>
      <c r="B1646" s="96">
        <f t="shared" ca="1" si="25"/>
        <v>891500.98492180323</v>
      </c>
      <c r="C1646" s="59"/>
      <c r="D1646" s="59"/>
      <c r="E1646" s="59"/>
    </row>
    <row r="1647" spans="1:5" x14ac:dyDescent="0.2">
      <c r="A1647" s="85">
        <v>1637</v>
      </c>
      <c r="B1647" s="96">
        <f t="shared" ca="1" si="25"/>
        <v>912817.11288952222</v>
      </c>
      <c r="C1647" s="59"/>
      <c r="D1647" s="59"/>
      <c r="E1647" s="59"/>
    </row>
    <row r="1648" spans="1:5" x14ac:dyDescent="0.2">
      <c r="A1648" s="85">
        <v>1638</v>
      </c>
      <c r="B1648" s="96">
        <f t="shared" ca="1" si="25"/>
        <v>1007570.4731463678</v>
      </c>
      <c r="C1648" s="59"/>
      <c r="D1648" s="59"/>
      <c r="E1648" s="59"/>
    </row>
    <row r="1649" spans="1:5" x14ac:dyDescent="0.2">
      <c r="A1649" s="85">
        <v>1639</v>
      </c>
      <c r="B1649" s="96">
        <f t="shared" ca="1" si="25"/>
        <v>695094.9213191676</v>
      </c>
      <c r="C1649" s="59"/>
      <c r="D1649" s="59"/>
      <c r="E1649" s="59"/>
    </row>
    <row r="1650" spans="1:5" x14ac:dyDescent="0.2">
      <c r="A1650" s="85">
        <v>1640</v>
      </c>
      <c r="B1650" s="96">
        <f t="shared" ca="1" si="25"/>
        <v>1040113.5153450057</v>
      </c>
      <c r="C1650" s="59"/>
      <c r="D1650" s="59"/>
      <c r="E1650" s="59"/>
    </row>
    <row r="1651" spans="1:5" x14ac:dyDescent="0.2">
      <c r="A1651" s="85">
        <v>1641</v>
      </c>
      <c r="B1651" s="96">
        <f t="shared" ca="1" si="25"/>
        <v>1021780.6996609154</v>
      </c>
      <c r="C1651" s="59"/>
      <c r="D1651" s="59"/>
      <c r="E1651" s="59"/>
    </row>
    <row r="1652" spans="1:5" x14ac:dyDescent="0.2">
      <c r="A1652" s="85">
        <v>1642</v>
      </c>
      <c r="B1652" s="96">
        <f t="shared" ca="1" si="25"/>
        <v>784250.51953059703</v>
      </c>
      <c r="C1652" s="59"/>
      <c r="D1652" s="59"/>
      <c r="E1652" s="59"/>
    </row>
    <row r="1653" spans="1:5" x14ac:dyDescent="0.2">
      <c r="A1653" s="85">
        <v>1643</v>
      </c>
      <c r="B1653" s="96">
        <f t="shared" ca="1" si="25"/>
        <v>880758.77871083794</v>
      </c>
      <c r="C1653" s="59"/>
      <c r="D1653" s="59"/>
      <c r="E1653" s="59"/>
    </row>
    <row r="1654" spans="1:5" x14ac:dyDescent="0.2">
      <c r="A1654" s="85">
        <v>1644</v>
      </c>
      <c r="B1654" s="96">
        <f t="shared" ca="1" si="25"/>
        <v>1067422.8960141025</v>
      </c>
      <c r="C1654" s="59"/>
      <c r="D1654" s="59"/>
      <c r="E1654" s="59"/>
    </row>
    <row r="1655" spans="1:5" x14ac:dyDescent="0.2">
      <c r="A1655" s="85">
        <v>1645</v>
      </c>
      <c r="B1655" s="96">
        <f t="shared" ca="1" si="25"/>
        <v>835249.32319037372</v>
      </c>
      <c r="C1655" s="59"/>
      <c r="D1655" s="59"/>
      <c r="E1655" s="59"/>
    </row>
    <row r="1656" spans="1:5" x14ac:dyDescent="0.2">
      <c r="A1656" s="85">
        <v>1646</v>
      </c>
      <c r="B1656" s="96">
        <f t="shared" ca="1" si="25"/>
        <v>739018.61869150342</v>
      </c>
      <c r="C1656" s="59"/>
      <c r="D1656" s="59"/>
      <c r="E1656" s="59"/>
    </row>
    <row r="1657" spans="1:5" x14ac:dyDescent="0.2">
      <c r="A1657" s="85">
        <v>1647</v>
      </c>
      <c r="B1657" s="96">
        <f t="shared" ca="1" si="25"/>
        <v>962945.13550036575</v>
      </c>
      <c r="C1657" s="59"/>
      <c r="D1657" s="59"/>
      <c r="E1657" s="59"/>
    </row>
    <row r="1658" spans="1:5" x14ac:dyDescent="0.2">
      <c r="A1658" s="85">
        <v>1648</v>
      </c>
      <c r="B1658" s="96">
        <f t="shared" ca="1" si="25"/>
        <v>862477.44075172814</v>
      </c>
      <c r="C1658" s="59"/>
      <c r="D1658" s="59"/>
      <c r="E1658" s="59"/>
    </row>
    <row r="1659" spans="1:5" x14ac:dyDescent="0.2">
      <c r="A1659" s="85">
        <v>1649</v>
      </c>
      <c r="B1659" s="96">
        <f t="shared" ca="1" si="25"/>
        <v>957033.29944407672</v>
      </c>
      <c r="C1659" s="59"/>
      <c r="D1659" s="59"/>
      <c r="E1659" s="59"/>
    </row>
    <row r="1660" spans="1:5" x14ac:dyDescent="0.2">
      <c r="A1660" s="85">
        <v>1650</v>
      </c>
      <c r="B1660" s="96">
        <f t="shared" ca="1" si="25"/>
        <v>1077084.8566531481</v>
      </c>
      <c r="C1660" s="59"/>
      <c r="D1660" s="59"/>
      <c r="E1660" s="59"/>
    </row>
    <row r="1661" spans="1:5" x14ac:dyDescent="0.2">
      <c r="A1661" s="85">
        <v>1651</v>
      </c>
      <c r="B1661" s="96">
        <f t="shared" ca="1" si="25"/>
        <v>890105.59011823533</v>
      </c>
      <c r="C1661" s="59"/>
      <c r="D1661" s="59"/>
      <c r="E1661" s="59"/>
    </row>
    <row r="1662" spans="1:5" x14ac:dyDescent="0.2">
      <c r="A1662" s="85">
        <v>1652</v>
      </c>
      <c r="B1662" s="96">
        <f t="shared" ca="1" si="25"/>
        <v>892255.95448965672</v>
      </c>
      <c r="C1662" s="59"/>
      <c r="D1662" s="59"/>
      <c r="E1662" s="59"/>
    </row>
    <row r="1663" spans="1:5" x14ac:dyDescent="0.2">
      <c r="A1663" s="85">
        <v>1653</v>
      </c>
      <c r="B1663" s="96">
        <f t="shared" ca="1" si="25"/>
        <v>971536.62284367799</v>
      </c>
      <c r="C1663" s="59"/>
      <c r="D1663" s="59"/>
      <c r="E1663" s="59"/>
    </row>
    <row r="1664" spans="1:5" x14ac:dyDescent="0.2">
      <c r="A1664" s="85">
        <v>1654</v>
      </c>
      <c r="B1664" s="96">
        <f t="shared" ca="1" si="25"/>
        <v>976690.31486937485</v>
      </c>
      <c r="C1664" s="59"/>
      <c r="D1664" s="59"/>
      <c r="E1664" s="59"/>
    </row>
    <row r="1665" spans="1:5" x14ac:dyDescent="0.2">
      <c r="A1665" s="85">
        <v>1655</v>
      </c>
      <c r="B1665" s="96">
        <f t="shared" ca="1" si="25"/>
        <v>908884.84121432994</v>
      </c>
      <c r="C1665" s="59"/>
      <c r="D1665" s="59"/>
      <c r="E1665" s="59"/>
    </row>
    <row r="1666" spans="1:5" x14ac:dyDescent="0.2">
      <c r="A1666" s="85">
        <v>1656</v>
      </c>
      <c r="B1666" s="96">
        <f t="shared" ca="1" si="25"/>
        <v>933508.34552778711</v>
      </c>
      <c r="C1666" s="59"/>
      <c r="D1666" s="59"/>
      <c r="E1666" s="59"/>
    </row>
    <row r="1667" spans="1:5" x14ac:dyDescent="0.2">
      <c r="A1667" s="85">
        <v>1657</v>
      </c>
      <c r="B1667" s="96">
        <f t="shared" ca="1" si="25"/>
        <v>958488.00971038314</v>
      </c>
      <c r="C1667" s="59"/>
      <c r="D1667" s="59"/>
      <c r="E1667" s="59"/>
    </row>
    <row r="1668" spans="1:5" x14ac:dyDescent="0.2">
      <c r="A1668" s="85">
        <v>1658</v>
      </c>
      <c r="B1668" s="96">
        <f t="shared" ca="1" si="25"/>
        <v>967728.98931069288</v>
      </c>
      <c r="C1668" s="59"/>
      <c r="D1668" s="59"/>
      <c r="E1668" s="59"/>
    </row>
    <row r="1669" spans="1:5" x14ac:dyDescent="0.2">
      <c r="A1669" s="85">
        <v>1659</v>
      </c>
      <c r="B1669" s="96">
        <f t="shared" ca="1" si="25"/>
        <v>884462.0420762616</v>
      </c>
      <c r="C1669" s="59"/>
      <c r="D1669" s="59"/>
      <c r="E1669" s="59"/>
    </row>
    <row r="1670" spans="1:5" x14ac:dyDescent="0.2">
      <c r="A1670" s="85">
        <v>1660</v>
      </c>
      <c r="B1670" s="96">
        <f t="shared" ca="1" si="25"/>
        <v>755281.2047147695</v>
      </c>
      <c r="C1670" s="59"/>
      <c r="D1670" s="59"/>
      <c r="E1670" s="59"/>
    </row>
    <row r="1671" spans="1:5" x14ac:dyDescent="0.2">
      <c r="A1671" s="85">
        <v>1661</v>
      </c>
      <c r="B1671" s="96">
        <f t="shared" ca="1" si="25"/>
        <v>943759.5824071113</v>
      </c>
      <c r="C1671" s="59"/>
      <c r="D1671" s="59"/>
      <c r="E1671" s="59"/>
    </row>
    <row r="1672" spans="1:5" x14ac:dyDescent="0.2">
      <c r="A1672" s="85">
        <v>1662</v>
      </c>
      <c r="B1672" s="96">
        <f t="shared" ca="1" si="25"/>
        <v>1091701.7363647926</v>
      </c>
      <c r="C1672" s="59"/>
      <c r="D1672" s="59"/>
      <c r="E1672" s="59"/>
    </row>
    <row r="1673" spans="1:5" x14ac:dyDescent="0.2">
      <c r="A1673" s="85">
        <v>1663</v>
      </c>
      <c r="B1673" s="96">
        <f t="shared" ca="1" si="25"/>
        <v>831141.19354663847</v>
      </c>
      <c r="C1673" s="59"/>
      <c r="D1673" s="59"/>
      <c r="E1673" s="59"/>
    </row>
    <row r="1674" spans="1:5" x14ac:dyDescent="0.2">
      <c r="A1674" s="85">
        <v>1664</v>
      </c>
      <c r="B1674" s="96">
        <f t="shared" ca="1" si="25"/>
        <v>1037651.2883653591</v>
      </c>
      <c r="C1674" s="59"/>
      <c r="D1674" s="59"/>
      <c r="E1674" s="59"/>
    </row>
    <row r="1675" spans="1:5" x14ac:dyDescent="0.2">
      <c r="A1675" s="85">
        <v>1665</v>
      </c>
      <c r="B1675" s="96">
        <f t="shared" ref="B1675:B1738" ca="1" si="26">NORMINV(RAND(),B$4,B$5)</f>
        <v>960591.76038155344</v>
      </c>
      <c r="C1675" s="59"/>
      <c r="D1675" s="59"/>
      <c r="E1675" s="59"/>
    </row>
    <row r="1676" spans="1:5" x14ac:dyDescent="0.2">
      <c r="A1676" s="85">
        <v>1666</v>
      </c>
      <c r="B1676" s="96">
        <f t="shared" ca="1" si="26"/>
        <v>1029697.7648876673</v>
      </c>
      <c r="C1676" s="59"/>
      <c r="D1676" s="59"/>
      <c r="E1676" s="59"/>
    </row>
    <row r="1677" spans="1:5" x14ac:dyDescent="0.2">
      <c r="A1677" s="85">
        <v>1667</v>
      </c>
      <c r="B1677" s="96">
        <f t="shared" ca="1" si="26"/>
        <v>979712.80368052318</v>
      </c>
      <c r="C1677" s="59"/>
      <c r="D1677" s="59"/>
      <c r="E1677" s="59"/>
    </row>
    <row r="1678" spans="1:5" x14ac:dyDescent="0.2">
      <c r="A1678" s="85">
        <v>1668</v>
      </c>
      <c r="B1678" s="96">
        <f t="shared" ca="1" si="26"/>
        <v>823056.11057173961</v>
      </c>
      <c r="C1678" s="59"/>
      <c r="D1678" s="59"/>
      <c r="E1678" s="59"/>
    </row>
    <row r="1679" spans="1:5" x14ac:dyDescent="0.2">
      <c r="A1679" s="85">
        <v>1669</v>
      </c>
      <c r="B1679" s="96">
        <f t="shared" ca="1" si="26"/>
        <v>932652.81956737861</v>
      </c>
      <c r="C1679" s="59"/>
      <c r="D1679" s="59"/>
      <c r="E1679" s="59"/>
    </row>
    <row r="1680" spans="1:5" x14ac:dyDescent="0.2">
      <c r="A1680" s="85">
        <v>1670</v>
      </c>
      <c r="B1680" s="96">
        <f t="shared" ca="1" si="26"/>
        <v>936860.87298485346</v>
      </c>
      <c r="C1680" s="59"/>
      <c r="D1680" s="59"/>
      <c r="E1680" s="59"/>
    </row>
    <row r="1681" spans="1:5" x14ac:dyDescent="0.2">
      <c r="A1681" s="85">
        <v>1671</v>
      </c>
      <c r="B1681" s="96">
        <f t="shared" ca="1" si="26"/>
        <v>898228.75170535245</v>
      </c>
      <c r="C1681" s="59"/>
      <c r="D1681" s="59"/>
      <c r="E1681" s="59"/>
    </row>
    <row r="1682" spans="1:5" x14ac:dyDescent="0.2">
      <c r="A1682" s="85">
        <v>1672</v>
      </c>
      <c r="B1682" s="96">
        <f t="shared" ca="1" si="26"/>
        <v>779204.7124876678</v>
      </c>
      <c r="C1682" s="59"/>
      <c r="D1682" s="59"/>
      <c r="E1682" s="59"/>
    </row>
    <row r="1683" spans="1:5" x14ac:dyDescent="0.2">
      <c r="A1683" s="85">
        <v>1673</v>
      </c>
      <c r="B1683" s="96">
        <f t="shared" ca="1" si="26"/>
        <v>953023.29260186071</v>
      </c>
      <c r="C1683" s="59"/>
      <c r="D1683" s="59"/>
      <c r="E1683" s="59"/>
    </row>
    <row r="1684" spans="1:5" x14ac:dyDescent="0.2">
      <c r="A1684" s="85">
        <v>1674</v>
      </c>
      <c r="B1684" s="96">
        <f t="shared" ca="1" si="26"/>
        <v>863480.31051393703</v>
      </c>
      <c r="C1684" s="59"/>
      <c r="D1684" s="59"/>
      <c r="E1684" s="59"/>
    </row>
    <row r="1685" spans="1:5" x14ac:dyDescent="0.2">
      <c r="A1685" s="85">
        <v>1675</v>
      </c>
      <c r="B1685" s="96">
        <f t="shared" ca="1" si="26"/>
        <v>980188.2445896453</v>
      </c>
      <c r="C1685" s="59"/>
      <c r="D1685" s="59"/>
      <c r="E1685" s="59"/>
    </row>
    <row r="1686" spans="1:5" x14ac:dyDescent="0.2">
      <c r="A1686" s="85">
        <v>1676</v>
      </c>
      <c r="B1686" s="96">
        <f t="shared" ca="1" si="26"/>
        <v>891884.18804128456</v>
      </c>
      <c r="C1686" s="59"/>
      <c r="D1686" s="59"/>
      <c r="E1686" s="59"/>
    </row>
    <row r="1687" spans="1:5" x14ac:dyDescent="0.2">
      <c r="A1687" s="85">
        <v>1677</v>
      </c>
      <c r="B1687" s="96">
        <f t="shared" ca="1" si="26"/>
        <v>1103267.2633344063</v>
      </c>
      <c r="C1687" s="59"/>
      <c r="D1687" s="59"/>
      <c r="E1687" s="59"/>
    </row>
    <row r="1688" spans="1:5" x14ac:dyDescent="0.2">
      <c r="A1688" s="85">
        <v>1678</v>
      </c>
      <c r="B1688" s="96">
        <f t="shared" ca="1" si="26"/>
        <v>835790.9190267229</v>
      </c>
      <c r="C1688" s="59"/>
      <c r="D1688" s="59"/>
      <c r="E1688" s="59"/>
    </row>
    <row r="1689" spans="1:5" x14ac:dyDescent="0.2">
      <c r="A1689" s="85">
        <v>1679</v>
      </c>
      <c r="B1689" s="96">
        <f t="shared" ca="1" si="26"/>
        <v>929430.59990406642</v>
      </c>
      <c r="C1689" s="59"/>
      <c r="D1689" s="59"/>
      <c r="E1689" s="59"/>
    </row>
    <row r="1690" spans="1:5" x14ac:dyDescent="0.2">
      <c r="A1690" s="85">
        <v>1680</v>
      </c>
      <c r="B1690" s="96">
        <f t="shared" ca="1" si="26"/>
        <v>925428.94608277013</v>
      </c>
      <c r="C1690" s="59"/>
      <c r="D1690" s="59"/>
      <c r="E1690" s="59"/>
    </row>
    <row r="1691" spans="1:5" x14ac:dyDescent="0.2">
      <c r="A1691" s="85">
        <v>1681</v>
      </c>
      <c r="B1691" s="96">
        <f t="shared" ca="1" si="26"/>
        <v>1029243.0699953397</v>
      </c>
      <c r="C1691" s="59"/>
      <c r="D1691" s="59"/>
      <c r="E1691" s="59"/>
    </row>
    <row r="1692" spans="1:5" x14ac:dyDescent="0.2">
      <c r="A1692" s="85">
        <v>1682</v>
      </c>
      <c r="B1692" s="96">
        <f t="shared" ca="1" si="26"/>
        <v>842681.09761650581</v>
      </c>
      <c r="C1692" s="59"/>
      <c r="D1692" s="59"/>
      <c r="E1692" s="59"/>
    </row>
    <row r="1693" spans="1:5" x14ac:dyDescent="0.2">
      <c r="A1693" s="85">
        <v>1683</v>
      </c>
      <c r="B1693" s="96">
        <f t="shared" ca="1" si="26"/>
        <v>862846.35051896656</v>
      </c>
      <c r="C1693" s="59"/>
      <c r="D1693" s="59"/>
      <c r="E1693" s="59"/>
    </row>
    <row r="1694" spans="1:5" x14ac:dyDescent="0.2">
      <c r="A1694" s="85">
        <v>1684</v>
      </c>
      <c r="B1694" s="96">
        <f t="shared" ca="1" si="26"/>
        <v>794200.28154745442</v>
      </c>
      <c r="C1694" s="59"/>
      <c r="D1694" s="59"/>
      <c r="E1694" s="59"/>
    </row>
    <row r="1695" spans="1:5" x14ac:dyDescent="0.2">
      <c r="A1695" s="85">
        <v>1685</v>
      </c>
      <c r="B1695" s="96">
        <f t="shared" ca="1" si="26"/>
        <v>890876.59614245163</v>
      </c>
      <c r="C1695" s="59"/>
      <c r="D1695" s="59"/>
      <c r="E1695" s="59"/>
    </row>
    <row r="1696" spans="1:5" x14ac:dyDescent="0.2">
      <c r="A1696" s="85">
        <v>1686</v>
      </c>
      <c r="B1696" s="96">
        <f t="shared" ca="1" si="26"/>
        <v>1143647.8489267293</v>
      </c>
      <c r="C1696" s="59"/>
      <c r="D1696" s="59"/>
      <c r="E1696" s="59"/>
    </row>
    <row r="1697" spans="1:5" x14ac:dyDescent="0.2">
      <c r="A1697" s="85">
        <v>1687</v>
      </c>
      <c r="B1697" s="96">
        <f t="shared" ca="1" si="26"/>
        <v>1041649.9834415496</v>
      </c>
      <c r="C1697" s="59"/>
      <c r="D1697" s="59"/>
      <c r="E1697" s="59"/>
    </row>
    <row r="1698" spans="1:5" x14ac:dyDescent="0.2">
      <c r="A1698" s="85">
        <v>1688</v>
      </c>
      <c r="B1698" s="96">
        <f t="shared" ca="1" si="26"/>
        <v>867536.15956420288</v>
      </c>
      <c r="C1698" s="59"/>
      <c r="D1698" s="59"/>
      <c r="E1698" s="59"/>
    </row>
    <row r="1699" spans="1:5" x14ac:dyDescent="0.2">
      <c r="A1699" s="85">
        <v>1689</v>
      </c>
      <c r="B1699" s="96">
        <f t="shared" ca="1" si="26"/>
        <v>938624.07794966816</v>
      </c>
      <c r="C1699" s="59"/>
      <c r="D1699" s="59"/>
      <c r="E1699" s="59"/>
    </row>
    <row r="1700" spans="1:5" x14ac:dyDescent="0.2">
      <c r="A1700" s="85">
        <v>1690</v>
      </c>
      <c r="B1700" s="96">
        <f t="shared" ca="1" si="26"/>
        <v>1095566.888295528</v>
      </c>
      <c r="C1700" s="59"/>
      <c r="D1700" s="59"/>
      <c r="E1700" s="59"/>
    </row>
    <row r="1701" spans="1:5" x14ac:dyDescent="0.2">
      <c r="A1701" s="85">
        <v>1691</v>
      </c>
      <c r="B1701" s="96">
        <f t="shared" ca="1" si="26"/>
        <v>792719.500627395</v>
      </c>
      <c r="C1701" s="59"/>
      <c r="D1701" s="59"/>
      <c r="E1701" s="59"/>
    </row>
    <row r="1702" spans="1:5" x14ac:dyDescent="0.2">
      <c r="A1702" s="85">
        <v>1692</v>
      </c>
      <c r="B1702" s="96">
        <f t="shared" ca="1" si="26"/>
        <v>979054.26685860544</v>
      </c>
      <c r="C1702" s="59"/>
      <c r="D1702" s="59"/>
      <c r="E1702" s="59"/>
    </row>
    <row r="1703" spans="1:5" x14ac:dyDescent="0.2">
      <c r="A1703" s="85">
        <v>1693</v>
      </c>
      <c r="B1703" s="96">
        <f t="shared" ca="1" si="26"/>
        <v>1013945.9219045324</v>
      </c>
      <c r="C1703" s="59"/>
      <c r="D1703" s="59"/>
      <c r="E1703" s="59"/>
    </row>
    <row r="1704" spans="1:5" x14ac:dyDescent="0.2">
      <c r="A1704" s="85">
        <v>1694</v>
      </c>
      <c r="B1704" s="96">
        <f t="shared" ca="1" si="26"/>
        <v>1030271.9266650525</v>
      </c>
      <c r="C1704" s="59"/>
      <c r="D1704" s="59"/>
      <c r="E1704" s="59"/>
    </row>
    <row r="1705" spans="1:5" x14ac:dyDescent="0.2">
      <c r="A1705" s="85">
        <v>1695</v>
      </c>
      <c r="B1705" s="96">
        <f t="shared" ca="1" si="26"/>
        <v>875335.22341278614</v>
      </c>
      <c r="C1705" s="59"/>
      <c r="D1705" s="59"/>
      <c r="E1705" s="59"/>
    </row>
    <row r="1706" spans="1:5" x14ac:dyDescent="0.2">
      <c r="A1706" s="85">
        <v>1696</v>
      </c>
      <c r="B1706" s="96">
        <f t="shared" ca="1" si="26"/>
        <v>1087327.1424348522</v>
      </c>
      <c r="C1706" s="59"/>
      <c r="D1706" s="59"/>
      <c r="E1706" s="59"/>
    </row>
    <row r="1707" spans="1:5" x14ac:dyDescent="0.2">
      <c r="A1707" s="85">
        <v>1697</v>
      </c>
      <c r="B1707" s="96">
        <f t="shared" ca="1" si="26"/>
        <v>719219.05585730635</v>
      </c>
      <c r="C1707" s="59"/>
      <c r="D1707" s="59"/>
      <c r="E1707" s="59"/>
    </row>
    <row r="1708" spans="1:5" x14ac:dyDescent="0.2">
      <c r="A1708" s="85">
        <v>1698</v>
      </c>
      <c r="B1708" s="96">
        <f t="shared" ca="1" si="26"/>
        <v>862650.93278819544</v>
      </c>
      <c r="C1708" s="59"/>
      <c r="D1708" s="59"/>
      <c r="E1708" s="59"/>
    </row>
    <row r="1709" spans="1:5" x14ac:dyDescent="0.2">
      <c r="A1709" s="85">
        <v>1699</v>
      </c>
      <c r="B1709" s="96">
        <f t="shared" ca="1" si="26"/>
        <v>790894.59344394936</v>
      </c>
      <c r="C1709" s="59"/>
      <c r="D1709" s="59"/>
      <c r="E1709" s="59"/>
    </row>
    <row r="1710" spans="1:5" x14ac:dyDescent="0.2">
      <c r="A1710" s="85">
        <v>1700</v>
      </c>
      <c r="B1710" s="96">
        <f t="shared" ca="1" si="26"/>
        <v>1020734.5884891811</v>
      </c>
      <c r="C1710" s="59"/>
      <c r="D1710" s="59"/>
      <c r="E1710" s="59"/>
    </row>
    <row r="1711" spans="1:5" x14ac:dyDescent="0.2">
      <c r="A1711" s="85">
        <v>1701</v>
      </c>
      <c r="B1711" s="96">
        <f t="shared" ca="1" si="26"/>
        <v>1060234.6151037449</v>
      </c>
      <c r="C1711" s="59"/>
      <c r="D1711" s="59"/>
      <c r="E1711" s="59"/>
    </row>
    <row r="1712" spans="1:5" x14ac:dyDescent="0.2">
      <c r="A1712" s="85">
        <v>1702</v>
      </c>
      <c r="B1712" s="96">
        <f t="shared" ca="1" si="26"/>
        <v>954476.24507717206</v>
      </c>
      <c r="C1712" s="59"/>
      <c r="D1712" s="59"/>
      <c r="E1712" s="59"/>
    </row>
    <row r="1713" spans="1:5" x14ac:dyDescent="0.2">
      <c r="A1713" s="85">
        <v>1703</v>
      </c>
      <c r="B1713" s="96">
        <f t="shared" ca="1" si="26"/>
        <v>851323.65795886726</v>
      </c>
      <c r="C1713" s="59"/>
      <c r="D1713" s="59"/>
      <c r="E1713" s="59"/>
    </row>
    <row r="1714" spans="1:5" x14ac:dyDescent="0.2">
      <c r="A1714" s="85">
        <v>1704</v>
      </c>
      <c r="B1714" s="96">
        <f t="shared" ca="1" si="26"/>
        <v>945918.37699632603</v>
      </c>
      <c r="C1714" s="59"/>
      <c r="D1714" s="59"/>
      <c r="E1714" s="59"/>
    </row>
    <row r="1715" spans="1:5" x14ac:dyDescent="0.2">
      <c r="A1715" s="85">
        <v>1705</v>
      </c>
      <c r="B1715" s="96">
        <f t="shared" ca="1" si="26"/>
        <v>808624.05781195173</v>
      </c>
      <c r="C1715" s="59"/>
      <c r="D1715" s="59"/>
      <c r="E1715" s="59"/>
    </row>
    <row r="1716" spans="1:5" x14ac:dyDescent="0.2">
      <c r="A1716" s="85">
        <v>1706</v>
      </c>
      <c r="B1716" s="96">
        <f t="shared" ca="1" si="26"/>
        <v>906146.13807526254</v>
      </c>
      <c r="C1716" s="59"/>
      <c r="D1716" s="59"/>
      <c r="E1716" s="59"/>
    </row>
    <row r="1717" spans="1:5" x14ac:dyDescent="0.2">
      <c r="A1717" s="85">
        <v>1707</v>
      </c>
      <c r="B1717" s="96">
        <f t="shared" ca="1" si="26"/>
        <v>928732.67795887182</v>
      </c>
      <c r="C1717" s="59"/>
      <c r="D1717" s="59"/>
      <c r="E1717" s="59"/>
    </row>
    <row r="1718" spans="1:5" x14ac:dyDescent="0.2">
      <c r="A1718" s="85">
        <v>1708</v>
      </c>
      <c r="B1718" s="96">
        <f t="shared" ca="1" si="26"/>
        <v>913139.26898169774</v>
      </c>
      <c r="C1718" s="59"/>
      <c r="D1718" s="59"/>
      <c r="E1718" s="59"/>
    </row>
    <row r="1719" spans="1:5" x14ac:dyDescent="0.2">
      <c r="A1719" s="85">
        <v>1709</v>
      </c>
      <c r="B1719" s="96">
        <f t="shared" ca="1" si="26"/>
        <v>900066.6950000074</v>
      </c>
      <c r="C1719" s="59"/>
      <c r="D1719" s="59"/>
      <c r="E1719" s="59"/>
    </row>
    <row r="1720" spans="1:5" x14ac:dyDescent="0.2">
      <c r="A1720" s="85">
        <v>1710</v>
      </c>
      <c r="B1720" s="96">
        <f t="shared" ca="1" si="26"/>
        <v>832029.45200752304</v>
      </c>
      <c r="C1720" s="59"/>
      <c r="D1720" s="59"/>
      <c r="E1720" s="59"/>
    </row>
    <row r="1721" spans="1:5" x14ac:dyDescent="0.2">
      <c r="A1721" s="85">
        <v>1711</v>
      </c>
      <c r="B1721" s="96">
        <f t="shared" ca="1" si="26"/>
        <v>931270.83197887335</v>
      </c>
      <c r="C1721" s="59"/>
      <c r="D1721" s="59"/>
      <c r="E1721" s="59"/>
    </row>
    <row r="1722" spans="1:5" x14ac:dyDescent="0.2">
      <c r="A1722" s="85">
        <v>1712</v>
      </c>
      <c r="B1722" s="96">
        <f t="shared" ca="1" si="26"/>
        <v>950533.93647515902</v>
      </c>
      <c r="C1722" s="59"/>
      <c r="D1722" s="59"/>
      <c r="E1722" s="59"/>
    </row>
    <row r="1723" spans="1:5" x14ac:dyDescent="0.2">
      <c r="A1723" s="85">
        <v>1713</v>
      </c>
      <c r="B1723" s="96">
        <f t="shared" ca="1" si="26"/>
        <v>1146771.8023168726</v>
      </c>
      <c r="C1723" s="59"/>
      <c r="D1723" s="59"/>
      <c r="E1723" s="59"/>
    </row>
    <row r="1724" spans="1:5" x14ac:dyDescent="0.2">
      <c r="A1724" s="85">
        <v>1714</v>
      </c>
      <c r="B1724" s="96">
        <f t="shared" ca="1" si="26"/>
        <v>927595.32651577576</v>
      </c>
      <c r="C1724" s="59"/>
      <c r="D1724" s="59"/>
      <c r="E1724" s="59"/>
    </row>
    <row r="1725" spans="1:5" x14ac:dyDescent="0.2">
      <c r="A1725" s="85">
        <v>1715</v>
      </c>
      <c r="B1725" s="96">
        <f t="shared" ca="1" si="26"/>
        <v>1168473.7102496035</v>
      </c>
      <c r="C1725" s="59"/>
      <c r="D1725" s="59"/>
      <c r="E1725" s="59"/>
    </row>
    <row r="1726" spans="1:5" x14ac:dyDescent="0.2">
      <c r="A1726" s="85">
        <v>1716</v>
      </c>
      <c r="B1726" s="96">
        <f t="shared" ca="1" si="26"/>
        <v>882297.17123418883</v>
      </c>
      <c r="C1726" s="59"/>
      <c r="D1726" s="59"/>
      <c r="E1726" s="59"/>
    </row>
    <row r="1727" spans="1:5" x14ac:dyDescent="0.2">
      <c r="A1727" s="85">
        <v>1717</v>
      </c>
      <c r="B1727" s="96">
        <f t="shared" ca="1" si="26"/>
        <v>849476.83639062452</v>
      </c>
      <c r="C1727" s="59"/>
      <c r="D1727" s="59"/>
      <c r="E1727" s="59"/>
    </row>
    <row r="1728" spans="1:5" x14ac:dyDescent="0.2">
      <c r="A1728" s="85">
        <v>1718</v>
      </c>
      <c r="B1728" s="96">
        <f t="shared" ca="1" si="26"/>
        <v>854205.92498648225</v>
      </c>
      <c r="C1728" s="59"/>
      <c r="D1728" s="59"/>
      <c r="E1728" s="59"/>
    </row>
    <row r="1729" spans="1:5" x14ac:dyDescent="0.2">
      <c r="A1729" s="85">
        <v>1719</v>
      </c>
      <c r="B1729" s="96">
        <f t="shared" ca="1" si="26"/>
        <v>824490.28178888373</v>
      </c>
      <c r="C1729" s="59"/>
      <c r="D1729" s="59"/>
      <c r="E1729" s="59"/>
    </row>
    <row r="1730" spans="1:5" x14ac:dyDescent="0.2">
      <c r="A1730" s="85">
        <v>1720</v>
      </c>
      <c r="B1730" s="96">
        <f t="shared" ca="1" si="26"/>
        <v>946033.65240638994</v>
      </c>
      <c r="C1730" s="59"/>
      <c r="D1730" s="59"/>
      <c r="E1730" s="59"/>
    </row>
    <row r="1731" spans="1:5" x14ac:dyDescent="0.2">
      <c r="A1731" s="85">
        <v>1721</v>
      </c>
      <c r="B1731" s="96">
        <f t="shared" ca="1" si="26"/>
        <v>958768.11087193119</v>
      </c>
      <c r="C1731" s="59"/>
      <c r="D1731" s="59"/>
      <c r="E1731" s="59"/>
    </row>
    <row r="1732" spans="1:5" x14ac:dyDescent="0.2">
      <c r="A1732" s="85">
        <v>1722</v>
      </c>
      <c r="B1732" s="96">
        <f t="shared" ca="1" si="26"/>
        <v>962294.35070737416</v>
      </c>
      <c r="C1732" s="59"/>
      <c r="D1732" s="59"/>
      <c r="E1732" s="59"/>
    </row>
    <row r="1733" spans="1:5" x14ac:dyDescent="0.2">
      <c r="A1733" s="85">
        <v>1723</v>
      </c>
      <c r="B1733" s="96">
        <f t="shared" ca="1" si="26"/>
        <v>896141.81067596993</v>
      </c>
      <c r="C1733" s="59"/>
      <c r="D1733" s="59"/>
      <c r="E1733" s="59"/>
    </row>
    <row r="1734" spans="1:5" x14ac:dyDescent="0.2">
      <c r="A1734" s="85">
        <v>1724</v>
      </c>
      <c r="B1734" s="96">
        <f t="shared" ca="1" si="26"/>
        <v>929152.15332124569</v>
      </c>
      <c r="C1734" s="59"/>
      <c r="D1734" s="59"/>
      <c r="E1734" s="59"/>
    </row>
    <row r="1735" spans="1:5" x14ac:dyDescent="0.2">
      <c r="A1735" s="85">
        <v>1725</v>
      </c>
      <c r="B1735" s="96">
        <f t="shared" ca="1" si="26"/>
        <v>874869.25911292841</v>
      </c>
      <c r="C1735" s="59"/>
      <c r="D1735" s="59"/>
      <c r="E1735" s="59"/>
    </row>
    <row r="1736" spans="1:5" x14ac:dyDescent="0.2">
      <c r="A1736" s="85">
        <v>1726</v>
      </c>
      <c r="B1736" s="96">
        <f t="shared" ca="1" si="26"/>
        <v>1071675.1109319378</v>
      </c>
      <c r="C1736" s="59"/>
      <c r="D1736" s="59"/>
      <c r="E1736" s="59"/>
    </row>
    <row r="1737" spans="1:5" x14ac:dyDescent="0.2">
      <c r="A1737" s="85">
        <v>1727</v>
      </c>
      <c r="B1737" s="96">
        <f t="shared" ca="1" si="26"/>
        <v>863183.86577281891</v>
      </c>
      <c r="C1737" s="59"/>
      <c r="D1737" s="59"/>
      <c r="E1737" s="59"/>
    </row>
    <row r="1738" spans="1:5" x14ac:dyDescent="0.2">
      <c r="A1738" s="85">
        <v>1728</v>
      </c>
      <c r="B1738" s="96">
        <f t="shared" ca="1" si="26"/>
        <v>938477.27649429918</v>
      </c>
      <c r="C1738" s="59"/>
      <c r="D1738" s="59"/>
      <c r="E1738" s="59"/>
    </row>
    <row r="1739" spans="1:5" x14ac:dyDescent="0.2">
      <c r="A1739" s="85">
        <v>1729</v>
      </c>
      <c r="B1739" s="96">
        <f t="shared" ref="B1739:B1802" ca="1" si="27">NORMINV(RAND(),B$4,B$5)</f>
        <v>825395.31214735645</v>
      </c>
      <c r="C1739" s="59"/>
      <c r="D1739" s="59"/>
      <c r="E1739" s="59"/>
    </row>
    <row r="1740" spans="1:5" x14ac:dyDescent="0.2">
      <c r="A1740" s="85">
        <v>1730</v>
      </c>
      <c r="B1740" s="96">
        <f t="shared" ca="1" si="27"/>
        <v>969026.57701957563</v>
      </c>
      <c r="C1740" s="59"/>
      <c r="D1740" s="59"/>
      <c r="E1740" s="59"/>
    </row>
    <row r="1741" spans="1:5" x14ac:dyDescent="0.2">
      <c r="A1741" s="85">
        <v>1731</v>
      </c>
      <c r="B1741" s="96">
        <f t="shared" ca="1" si="27"/>
        <v>784922.1541719106</v>
      </c>
      <c r="C1741" s="59"/>
      <c r="D1741" s="59"/>
      <c r="E1741" s="59"/>
    </row>
    <row r="1742" spans="1:5" x14ac:dyDescent="0.2">
      <c r="A1742" s="85">
        <v>1732</v>
      </c>
      <c r="B1742" s="96">
        <f t="shared" ca="1" si="27"/>
        <v>845322.15359131841</v>
      </c>
      <c r="C1742" s="59"/>
      <c r="D1742" s="59"/>
      <c r="E1742" s="59"/>
    </row>
    <row r="1743" spans="1:5" x14ac:dyDescent="0.2">
      <c r="A1743" s="85">
        <v>1733</v>
      </c>
      <c r="B1743" s="96">
        <f t="shared" ca="1" si="27"/>
        <v>799261.57930018764</v>
      </c>
      <c r="C1743" s="59"/>
      <c r="D1743" s="59"/>
      <c r="E1743" s="59"/>
    </row>
    <row r="1744" spans="1:5" x14ac:dyDescent="0.2">
      <c r="A1744" s="85">
        <v>1734</v>
      </c>
      <c r="B1744" s="96">
        <f t="shared" ca="1" si="27"/>
        <v>992985.02603868651</v>
      </c>
      <c r="C1744" s="59"/>
      <c r="D1744" s="59"/>
      <c r="E1744" s="59"/>
    </row>
    <row r="1745" spans="1:5" x14ac:dyDescent="0.2">
      <c r="A1745" s="85">
        <v>1735</v>
      </c>
      <c r="B1745" s="96">
        <f t="shared" ca="1" si="27"/>
        <v>903715.50039185036</v>
      </c>
      <c r="C1745" s="59"/>
      <c r="D1745" s="59"/>
      <c r="E1745" s="59"/>
    </row>
    <row r="1746" spans="1:5" x14ac:dyDescent="0.2">
      <c r="A1746" s="85">
        <v>1736</v>
      </c>
      <c r="B1746" s="96">
        <f t="shared" ca="1" si="27"/>
        <v>1157077.6978702652</v>
      </c>
      <c r="C1746" s="59"/>
      <c r="D1746" s="59"/>
      <c r="E1746" s="59"/>
    </row>
    <row r="1747" spans="1:5" x14ac:dyDescent="0.2">
      <c r="A1747" s="85">
        <v>1737</v>
      </c>
      <c r="B1747" s="96">
        <f t="shared" ca="1" si="27"/>
        <v>1014627.7374150264</v>
      </c>
      <c r="C1747" s="59"/>
      <c r="D1747" s="59"/>
      <c r="E1747" s="59"/>
    </row>
    <row r="1748" spans="1:5" x14ac:dyDescent="0.2">
      <c r="A1748" s="85">
        <v>1738</v>
      </c>
      <c r="B1748" s="96">
        <f t="shared" ca="1" si="27"/>
        <v>1068804.5311208693</v>
      </c>
      <c r="C1748" s="59"/>
      <c r="D1748" s="59"/>
      <c r="E1748" s="59"/>
    </row>
    <row r="1749" spans="1:5" x14ac:dyDescent="0.2">
      <c r="A1749" s="85">
        <v>1739</v>
      </c>
      <c r="B1749" s="96">
        <f t="shared" ca="1" si="27"/>
        <v>806934.76902377245</v>
      </c>
      <c r="C1749" s="59"/>
      <c r="D1749" s="59"/>
      <c r="E1749" s="59"/>
    </row>
    <row r="1750" spans="1:5" x14ac:dyDescent="0.2">
      <c r="A1750" s="85">
        <v>1740</v>
      </c>
      <c r="B1750" s="96">
        <f t="shared" ca="1" si="27"/>
        <v>818876.37253269041</v>
      </c>
      <c r="C1750" s="59"/>
      <c r="D1750" s="59"/>
      <c r="E1750" s="59"/>
    </row>
    <row r="1751" spans="1:5" x14ac:dyDescent="0.2">
      <c r="A1751" s="85">
        <v>1741</v>
      </c>
      <c r="B1751" s="96">
        <f t="shared" ca="1" si="27"/>
        <v>1045415.763708106</v>
      </c>
      <c r="C1751" s="59"/>
      <c r="D1751" s="59"/>
      <c r="E1751" s="59"/>
    </row>
    <row r="1752" spans="1:5" x14ac:dyDescent="0.2">
      <c r="A1752" s="85">
        <v>1742</v>
      </c>
      <c r="B1752" s="96">
        <f t="shared" ca="1" si="27"/>
        <v>904740.34288809274</v>
      </c>
      <c r="C1752" s="59"/>
      <c r="D1752" s="59"/>
      <c r="E1752" s="59"/>
    </row>
    <row r="1753" spans="1:5" x14ac:dyDescent="0.2">
      <c r="A1753" s="85">
        <v>1743</v>
      </c>
      <c r="B1753" s="96">
        <f t="shared" ca="1" si="27"/>
        <v>1060415.0104993291</v>
      </c>
      <c r="C1753" s="59"/>
      <c r="D1753" s="59"/>
      <c r="E1753" s="59"/>
    </row>
    <row r="1754" spans="1:5" x14ac:dyDescent="0.2">
      <c r="A1754" s="85">
        <v>1744</v>
      </c>
      <c r="B1754" s="96">
        <f t="shared" ca="1" si="27"/>
        <v>912711.48739778623</v>
      </c>
      <c r="C1754" s="59"/>
      <c r="D1754" s="59"/>
      <c r="E1754" s="59"/>
    </row>
    <row r="1755" spans="1:5" x14ac:dyDescent="0.2">
      <c r="A1755" s="85">
        <v>1745</v>
      </c>
      <c r="B1755" s="96">
        <f t="shared" ca="1" si="27"/>
        <v>652351.93989450461</v>
      </c>
      <c r="C1755" s="59"/>
      <c r="D1755" s="59"/>
      <c r="E1755" s="59"/>
    </row>
    <row r="1756" spans="1:5" x14ac:dyDescent="0.2">
      <c r="A1756" s="85">
        <v>1746</v>
      </c>
      <c r="B1756" s="96">
        <f t="shared" ca="1" si="27"/>
        <v>763270.77157643822</v>
      </c>
      <c r="C1756" s="59"/>
      <c r="D1756" s="59"/>
      <c r="E1756" s="59"/>
    </row>
    <row r="1757" spans="1:5" x14ac:dyDescent="0.2">
      <c r="A1757" s="85">
        <v>1747</v>
      </c>
      <c r="B1757" s="96">
        <f t="shared" ca="1" si="27"/>
        <v>1005672.3967601864</v>
      </c>
      <c r="C1757" s="59"/>
      <c r="D1757" s="59"/>
      <c r="E1757" s="59"/>
    </row>
    <row r="1758" spans="1:5" x14ac:dyDescent="0.2">
      <c r="A1758" s="85">
        <v>1748</v>
      </c>
      <c r="B1758" s="96">
        <f t="shared" ca="1" si="27"/>
        <v>1035895.6789425153</v>
      </c>
      <c r="C1758" s="59"/>
      <c r="D1758" s="59"/>
      <c r="E1758" s="59"/>
    </row>
    <row r="1759" spans="1:5" x14ac:dyDescent="0.2">
      <c r="A1759" s="85">
        <v>1749</v>
      </c>
      <c r="B1759" s="96">
        <f t="shared" ca="1" si="27"/>
        <v>786404.53270967654</v>
      </c>
      <c r="C1759" s="59"/>
      <c r="D1759" s="59"/>
      <c r="E1759" s="59"/>
    </row>
    <row r="1760" spans="1:5" x14ac:dyDescent="0.2">
      <c r="A1760" s="85">
        <v>1750</v>
      </c>
      <c r="B1760" s="96">
        <f t="shared" ca="1" si="27"/>
        <v>816335.66592355759</v>
      </c>
      <c r="C1760" s="59"/>
      <c r="D1760" s="59"/>
      <c r="E1760" s="59"/>
    </row>
    <row r="1761" spans="1:5" x14ac:dyDescent="0.2">
      <c r="A1761" s="85">
        <v>1751</v>
      </c>
      <c r="B1761" s="96">
        <f t="shared" ca="1" si="27"/>
        <v>822553.74327848328</v>
      </c>
      <c r="C1761" s="59"/>
      <c r="D1761" s="59"/>
      <c r="E1761" s="59"/>
    </row>
    <row r="1762" spans="1:5" x14ac:dyDescent="0.2">
      <c r="A1762" s="85">
        <v>1752</v>
      </c>
      <c r="B1762" s="96">
        <f t="shared" ca="1" si="27"/>
        <v>909830.13643400383</v>
      </c>
      <c r="C1762" s="59"/>
      <c r="D1762" s="59"/>
      <c r="E1762" s="59"/>
    </row>
    <row r="1763" spans="1:5" x14ac:dyDescent="0.2">
      <c r="A1763" s="85">
        <v>1753</v>
      </c>
      <c r="B1763" s="96">
        <f t="shared" ca="1" si="27"/>
        <v>896327.31323304982</v>
      </c>
      <c r="C1763" s="59"/>
      <c r="D1763" s="59"/>
      <c r="E1763" s="59"/>
    </row>
    <row r="1764" spans="1:5" x14ac:dyDescent="0.2">
      <c r="A1764" s="85">
        <v>1754</v>
      </c>
      <c r="B1764" s="96">
        <f t="shared" ca="1" si="27"/>
        <v>980522.04295729974</v>
      </c>
      <c r="C1764" s="59"/>
      <c r="D1764" s="59"/>
      <c r="E1764" s="59"/>
    </row>
    <row r="1765" spans="1:5" x14ac:dyDescent="0.2">
      <c r="A1765" s="85">
        <v>1755</v>
      </c>
      <c r="B1765" s="96">
        <f t="shared" ca="1" si="27"/>
        <v>1065899.3786751004</v>
      </c>
      <c r="C1765" s="59"/>
      <c r="D1765" s="59"/>
      <c r="E1765" s="59"/>
    </row>
    <row r="1766" spans="1:5" x14ac:dyDescent="0.2">
      <c r="A1766" s="85">
        <v>1756</v>
      </c>
      <c r="B1766" s="96">
        <f t="shared" ca="1" si="27"/>
        <v>897105.21822288143</v>
      </c>
      <c r="C1766" s="59"/>
      <c r="D1766" s="59"/>
      <c r="E1766" s="59"/>
    </row>
    <row r="1767" spans="1:5" x14ac:dyDescent="0.2">
      <c r="A1767" s="85">
        <v>1757</v>
      </c>
      <c r="B1767" s="96">
        <f t="shared" ca="1" si="27"/>
        <v>797456.40668975795</v>
      </c>
      <c r="C1767" s="59"/>
      <c r="D1767" s="59"/>
      <c r="E1767" s="59"/>
    </row>
    <row r="1768" spans="1:5" x14ac:dyDescent="0.2">
      <c r="A1768" s="85">
        <v>1758</v>
      </c>
      <c r="B1768" s="96">
        <f t="shared" ca="1" si="27"/>
        <v>994937.01020300866</v>
      </c>
      <c r="C1768" s="59"/>
      <c r="D1768" s="59"/>
      <c r="E1768" s="59"/>
    </row>
    <row r="1769" spans="1:5" x14ac:dyDescent="0.2">
      <c r="A1769" s="85">
        <v>1759</v>
      </c>
      <c r="B1769" s="96">
        <f t="shared" ca="1" si="27"/>
        <v>992776.48343422415</v>
      </c>
      <c r="C1769" s="59"/>
      <c r="D1769" s="59"/>
      <c r="E1769" s="59"/>
    </row>
    <row r="1770" spans="1:5" x14ac:dyDescent="0.2">
      <c r="A1770" s="85">
        <v>1760</v>
      </c>
      <c r="B1770" s="96">
        <f t="shared" ca="1" si="27"/>
        <v>819231.71272086678</v>
      </c>
      <c r="C1770" s="59"/>
      <c r="D1770" s="59"/>
      <c r="E1770" s="59"/>
    </row>
    <row r="1771" spans="1:5" x14ac:dyDescent="0.2">
      <c r="A1771" s="85">
        <v>1761</v>
      </c>
      <c r="B1771" s="96">
        <f t="shared" ca="1" si="27"/>
        <v>941562.1813375944</v>
      </c>
      <c r="C1771" s="59"/>
      <c r="D1771" s="59"/>
      <c r="E1771" s="59"/>
    </row>
    <row r="1772" spans="1:5" x14ac:dyDescent="0.2">
      <c r="A1772" s="85">
        <v>1762</v>
      </c>
      <c r="B1772" s="96">
        <f t="shared" ca="1" si="27"/>
        <v>977992.70125357423</v>
      </c>
      <c r="C1772" s="59"/>
      <c r="D1772" s="59"/>
      <c r="E1772" s="59"/>
    </row>
    <row r="1773" spans="1:5" x14ac:dyDescent="0.2">
      <c r="A1773" s="85">
        <v>1763</v>
      </c>
      <c r="B1773" s="96">
        <f t="shared" ca="1" si="27"/>
        <v>839943.58398151677</v>
      </c>
      <c r="C1773" s="59"/>
      <c r="D1773" s="59"/>
      <c r="E1773" s="59"/>
    </row>
    <row r="1774" spans="1:5" x14ac:dyDescent="0.2">
      <c r="A1774" s="85">
        <v>1764</v>
      </c>
      <c r="B1774" s="96">
        <f t="shared" ca="1" si="27"/>
        <v>951727.66455454321</v>
      </c>
      <c r="C1774" s="59"/>
      <c r="D1774" s="59"/>
      <c r="E1774" s="59"/>
    </row>
    <row r="1775" spans="1:5" x14ac:dyDescent="0.2">
      <c r="A1775" s="85">
        <v>1765</v>
      </c>
      <c r="B1775" s="96">
        <f t="shared" ca="1" si="27"/>
        <v>841254.14168560936</v>
      </c>
      <c r="C1775" s="59"/>
      <c r="D1775" s="59"/>
      <c r="E1775" s="59"/>
    </row>
    <row r="1776" spans="1:5" x14ac:dyDescent="0.2">
      <c r="A1776" s="85">
        <v>1766</v>
      </c>
      <c r="B1776" s="96">
        <f t="shared" ca="1" si="27"/>
        <v>1028531.247613606</v>
      </c>
      <c r="C1776" s="59"/>
      <c r="D1776" s="59"/>
      <c r="E1776" s="59"/>
    </row>
    <row r="1777" spans="1:5" x14ac:dyDescent="0.2">
      <c r="A1777" s="85">
        <v>1767</v>
      </c>
      <c r="B1777" s="96">
        <f t="shared" ca="1" si="27"/>
        <v>875345.67929319688</v>
      </c>
      <c r="C1777" s="59"/>
      <c r="D1777" s="59"/>
      <c r="E1777" s="59"/>
    </row>
    <row r="1778" spans="1:5" x14ac:dyDescent="0.2">
      <c r="A1778" s="85">
        <v>1768</v>
      </c>
      <c r="B1778" s="96">
        <f t="shared" ca="1" si="27"/>
        <v>958427.59089246986</v>
      </c>
      <c r="C1778" s="59"/>
      <c r="D1778" s="59"/>
      <c r="E1778" s="59"/>
    </row>
    <row r="1779" spans="1:5" x14ac:dyDescent="0.2">
      <c r="A1779" s="85">
        <v>1769</v>
      </c>
      <c r="B1779" s="96">
        <f t="shared" ca="1" si="27"/>
        <v>978973.52326834411</v>
      </c>
      <c r="C1779" s="59"/>
      <c r="D1779" s="59"/>
      <c r="E1779" s="59"/>
    </row>
    <row r="1780" spans="1:5" x14ac:dyDescent="0.2">
      <c r="A1780" s="85">
        <v>1770</v>
      </c>
      <c r="B1780" s="96">
        <f t="shared" ca="1" si="27"/>
        <v>1118815.1038675853</v>
      </c>
      <c r="C1780" s="59"/>
      <c r="D1780" s="59"/>
      <c r="E1780" s="59"/>
    </row>
    <row r="1781" spans="1:5" x14ac:dyDescent="0.2">
      <c r="A1781" s="85">
        <v>1771</v>
      </c>
      <c r="B1781" s="96">
        <f t="shared" ca="1" si="27"/>
        <v>1079224.2437033954</v>
      </c>
      <c r="C1781" s="59"/>
      <c r="D1781" s="59"/>
      <c r="E1781" s="59"/>
    </row>
    <row r="1782" spans="1:5" x14ac:dyDescent="0.2">
      <c r="A1782" s="85">
        <v>1772</v>
      </c>
      <c r="B1782" s="96">
        <f t="shared" ca="1" si="27"/>
        <v>868731.74796325073</v>
      </c>
      <c r="C1782" s="59"/>
      <c r="D1782" s="59"/>
      <c r="E1782" s="59"/>
    </row>
    <row r="1783" spans="1:5" x14ac:dyDescent="0.2">
      <c r="A1783" s="85">
        <v>1773</v>
      </c>
      <c r="B1783" s="96">
        <f t="shared" ca="1" si="27"/>
        <v>1043956.2201195129</v>
      </c>
      <c r="C1783" s="59"/>
      <c r="D1783" s="59"/>
      <c r="E1783" s="59"/>
    </row>
    <row r="1784" spans="1:5" x14ac:dyDescent="0.2">
      <c r="A1784" s="85">
        <v>1774</v>
      </c>
      <c r="B1784" s="96">
        <f t="shared" ca="1" si="27"/>
        <v>1008482.9460769187</v>
      </c>
      <c r="C1784" s="59"/>
      <c r="D1784" s="59"/>
      <c r="E1784" s="59"/>
    </row>
    <row r="1785" spans="1:5" x14ac:dyDescent="0.2">
      <c r="A1785" s="85">
        <v>1775</v>
      </c>
      <c r="B1785" s="96">
        <f t="shared" ca="1" si="27"/>
        <v>900475.26556807524</v>
      </c>
      <c r="C1785" s="59"/>
      <c r="D1785" s="59"/>
      <c r="E1785" s="59"/>
    </row>
    <row r="1786" spans="1:5" x14ac:dyDescent="0.2">
      <c r="A1786" s="85">
        <v>1776</v>
      </c>
      <c r="B1786" s="96">
        <f t="shared" ca="1" si="27"/>
        <v>1123953.3694087896</v>
      </c>
      <c r="C1786" s="59"/>
      <c r="D1786" s="59"/>
      <c r="E1786" s="59"/>
    </row>
    <row r="1787" spans="1:5" x14ac:dyDescent="0.2">
      <c r="A1787" s="85">
        <v>1777</v>
      </c>
      <c r="B1787" s="96">
        <f t="shared" ca="1" si="27"/>
        <v>812338.85186237097</v>
      </c>
      <c r="C1787" s="59"/>
      <c r="D1787" s="59"/>
      <c r="E1787" s="59"/>
    </row>
    <row r="1788" spans="1:5" x14ac:dyDescent="0.2">
      <c r="A1788" s="85">
        <v>1778</v>
      </c>
      <c r="B1788" s="96">
        <f t="shared" ca="1" si="27"/>
        <v>836554.96721104055</v>
      </c>
      <c r="C1788" s="59"/>
      <c r="D1788" s="59"/>
      <c r="E1788" s="59"/>
    </row>
    <row r="1789" spans="1:5" x14ac:dyDescent="0.2">
      <c r="A1789" s="85">
        <v>1779</v>
      </c>
      <c r="B1789" s="96">
        <f t="shared" ca="1" si="27"/>
        <v>827496.16165428713</v>
      </c>
      <c r="C1789" s="59"/>
      <c r="D1789" s="59"/>
      <c r="E1789" s="59"/>
    </row>
    <row r="1790" spans="1:5" x14ac:dyDescent="0.2">
      <c r="A1790" s="85">
        <v>1780</v>
      </c>
      <c r="B1790" s="96">
        <f t="shared" ca="1" si="27"/>
        <v>700015.38455955358</v>
      </c>
      <c r="C1790" s="59"/>
      <c r="D1790" s="59"/>
      <c r="E1790" s="59"/>
    </row>
    <row r="1791" spans="1:5" x14ac:dyDescent="0.2">
      <c r="A1791" s="85">
        <v>1781</v>
      </c>
      <c r="B1791" s="96">
        <f t="shared" ca="1" si="27"/>
        <v>1084606.2157033072</v>
      </c>
      <c r="C1791" s="59"/>
      <c r="D1791" s="59"/>
      <c r="E1791" s="59"/>
    </row>
    <row r="1792" spans="1:5" x14ac:dyDescent="0.2">
      <c r="A1792" s="85">
        <v>1782</v>
      </c>
      <c r="B1792" s="96">
        <f t="shared" ca="1" si="27"/>
        <v>729334.81501499505</v>
      </c>
      <c r="C1792" s="59"/>
      <c r="D1792" s="59"/>
      <c r="E1792" s="59"/>
    </row>
    <row r="1793" spans="1:5" x14ac:dyDescent="0.2">
      <c r="A1793" s="85">
        <v>1783</v>
      </c>
      <c r="B1793" s="96">
        <f t="shared" ca="1" si="27"/>
        <v>914563.21961092681</v>
      </c>
      <c r="C1793" s="59"/>
      <c r="D1793" s="59"/>
      <c r="E1793" s="59"/>
    </row>
    <row r="1794" spans="1:5" x14ac:dyDescent="0.2">
      <c r="A1794" s="85">
        <v>1784</v>
      </c>
      <c r="B1794" s="96">
        <f t="shared" ca="1" si="27"/>
        <v>1004434.8521350165</v>
      </c>
      <c r="C1794" s="59"/>
      <c r="D1794" s="59"/>
      <c r="E1794" s="59"/>
    </row>
    <row r="1795" spans="1:5" x14ac:dyDescent="0.2">
      <c r="A1795" s="85">
        <v>1785</v>
      </c>
      <c r="B1795" s="96">
        <f t="shared" ca="1" si="27"/>
        <v>946910.24518692738</v>
      </c>
      <c r="C1795" s="59"/>
      <c r="D1795" s="59"/>
      <c r="E1795" s="59"/>
    </row>
    <row r="1796" spans="1:5" x14ac:dyDescent="0.2">
      <c r="A1796" s="85">
        <v>1786</v>
      </c>
      <c r="B1796" s="96">
        <f t="shared" ca="1" si="27"/>
        <v>947353.43714990211</v>
      </c>
      <c r="C1796" s="59"/>
      <c r="D1796" s="59"/>
      <c r="E1796" s="59"/>
    </row>
    <row r="1797" spans="1:5" x14ac:dyDescent="0.2">
      <c r="A1797" s="85">
        <v>1787</v>
      </c>
      <c r="B1797" s="96">
        <f t="shared" ca="1" si="27"/>
        <v>1002398.498883092</v>
      </c>
      <c r="C1797" s="59"/>
      <c r="D1797" s="59"/>
      <c r="E1797" s="59"/>
    </row>
    <row r="1798" spans="1:5" x14ac:dyDescent="0.2">
      <c r="A1798" s="85">
        <v>1788</v>
      </c>
      <c r="B1798" s="96">
        <f t="shared" ca="1" si="27"/>
        <v>1036166.2464861633</v>
      </c>
      <c r="C1798" s="59"/>
      <c r="D1798" s="59"/>
      <c r="E1798" s="59"/>
    </row>
    <row r="1799" spans="1:5" x14ac:dyDescent="0.2">
      <c r="A1799" s="85">
        <v>1789</v>
      </c>
      <c r="B1799" s="96">
        <f t="shared" ca="1" si="27"/>
        <v>947892.82513558096</v>
      </c>
      <c r="C1799" s="59"/>
      <c r="D1799" s="59"/>
      <c r="E1799" s="59"/>
    </row>
    <row r="1800" spans="1:5" x14ac:dyDescent="0.2">
      <c r="A1800" s="85">
        <v>1790</v>
      </c>
      <c r="B1800" s="96">
        <f t="shared" ca="1" si="27"/>
        <v>855786.26373243157</v>
      </c>
      <c r="C1800" s="59"/>
      <c r="D1800" s="59"/>
      <c r="E1800" s="59"/>
    </row>
    <row r="1801" spans="1:5" x14ac:dyDescent="0.2">
      <c r="A1801" s="85">
        <v>1791</v>
      </c>
      <c r="B1801" s="96">
        <f t="shared" ca="1" si="27"/>
        <v>1008601.4933717309</v>
      </c>
      <c r="C1801" s="59"/>
      <c r="D1801" s="59"/>
      <c r="E1801" s="59"/>
    </row>
    <row r="1802" spans="1:5" x14ac:dyDescent="0.2">
      <c r="A1802" s="85">
        <v>1792</v>
      </c>
      <c r="B1802" s="96">
        <f t="shared" ca="1" si="27"/>
        <v>875296.40188874584</v>
      </c>
      <c r="C1802" s="59"/>
      <c r="D1802" s="59"/>
      <c r="E1802" s="59"/>
    </row>
    <row r="1803" spans="1:5" x14ac:dyDescent="0.2">
      <c r="A1803" s="85">
        <v>1793</v>
      </c>
      <c r="B1803" s="96">
        <f t="shared" ref="B1803:B1866" ca="1" si="28">NORMINV(RAND(),B$4,B$5)</f>
        <v>771707.27783740091</v>
      </c>
      <c r="C1803" s="59"/>
      <c r="D1803" s="59"/>
      <c r="E1803" s="59"/>
    </row>
    <row r="1804" spans="1:5" x14ac:dyDescent="0.2">
      <c r="A1804" s="85">
        <v>1794</v>
      </c>
      <c r="B1804" s="96">
        <f t="shared" ca="1" si="28"/>
        <v>803114.66494424012</v>
      </c>
      <c r="C1804" s="59"/>
      <c r="D1804" s="59"/>
      <c r="E1804" s="59"/>
    </row>
    <row r="1805" spans="1:5" x14ac:dyDescent="0.2">
      <c r="A1805" s="85">
        <v>1795</v>
      </c>
      <c r="B1805" s="96">
        <f t="shared" ca="1" si="28"/>
        <v>1075659.4093451998</v>
      </c>
      <c r="C1805" s="59"/>
      <c r="D1805" s="59"/>
      <c r="E1805" s="59"/>
    </row>
    <row r="1806" spans="1:5" x14ac:dyDescent="0.2">
      <c r="A1806" s="85">
        <v>1796</v>
      </c>
      <c r="B1806" s="96">
        <f t="shared" ca="1" si="28"/>
        <v>953932.76837470371</v>
      </c>
      <c r="C1806" s="59"/>
      <c r="D1806" s="59"/>
      <c r="E1806" s="59"/>
    </row>
    <row r="1807" spans="1:5" x14ac:dyDescent="0.2">
      <c r="A1807" s="85">
        <v>1797</v>
      </c>
      <c r="B1807" s="96">
        <f t="shared" ca="1" si="28"/>
        <v>872311.83596618474</v>
      </c>
      <c r="C1807" s="59"/>
      <c r="D1807" s="59"/>
      <c r="E1807" s="59"/>
    </row>
    <row r="1808" spans="1:5" x14ac:dyDescent="0.2">
      <c r="A1808" s="85">
        <v>1798</v>
      </c>
      <c r="B1808" s="96">
        <f t="shared" ca="1" si="28"/>
        <v>984598.56515917124</v>
      </c>
      <c r="C1808" s="59"/>
      <c r="D1808" s="59"/>
      <c r="E1808" s="59"/>
    </row>
    <row r="1809" spans="1:5" x14ac:dyDescent="0.2">
      <c r="A1809" s="85">
        <v>1799</v>
      </c>
      <c r="B1809" s="96">
        <f t="shared" ca="1" si="28"/>
        <v>817743.69780010486</v>
      </c>
      <c r="C1809" s="59"/>
      <c r="D1809" s="59"/>
      <c r="E1809" s="59"/>
    </row>
    <row r="1810" spans="1:5" x14ac:dyDescent="0.2">
      <c r="A1810" s="85">
        <v>1800</v>
      </c>
      <c r="B1810" s="96">
        <f t="shared" ca="1" si="28"/>
        <v>1022224.8029967634</v>
      </c>
      <c r="C1810" s="59"/>
      <c r="D1810" s="59"/>
      <c r="E1810" s="59"/>
    </row>
    <row r="1811" spans="1:5" x14ac:dyDescent="0.2">
      <c r="A1811" s="85">
        <v>1801</v>
      </c>
      <c r="B1811" s="96">
        <f t="shared" ca="1" si="28"/>
        <v>793560.84919635393</v>
      </c>
      <c r="C1811" s="59"/>
      <c r="D1811" s="59"/>
      <c r="E1811" s="59"/>
    </row>
    <row r="1812" spans="1:5" x14ac:dyDescent="0.2">
      <c r="A1812" s="85">
        <v>1802</v>
      </c>
      <c r="B1812" s="96">
        <f t="shared" ca="1" si="28"/>
        <v>792619.97945046832</v>
      </c>
      <c r="C1812" s="59"/>
      <c r="D1812" s="59"/>
      <c r="E1812" s="59"/>
    </row>
    <row r="1813" spans="1:5" x14ac:dyDescent="0.2">
      <c r="A1813" s="85">
        <v>1803</v>
      </c>
      <c r="B1813" s="96">
        <f t="shared" ca="1" si="28"/>
        <v>938491.41281790787</v>
      </c>
      <c r="C1813" s="59"/>
      <c r="D1813" s="59"/>
      <c r="E1813" s="59"/>
    </row>
    <row r="1814" spans="1:5" x14ac:dyDescent="0.2">
      <c r="A1814" s="85">
        <v>1804</v>
      </c>
      <c r="B1814" s="96">
        <f t="shared" ca="1" si="28"/>
        <v>939941.8393847408</v>
      </c>
      <c r="C1814" s="59"/>
      <c r="D1814" s="59"/>
      <c r="E1814" s="59"/>
    </row>
    <row r="1815" spans="1:5" x14ac:dyDescent="0.2">
      <c r="A1815" s="85">
        <v>1805</v>
      </c>
      <c r="B1815" s="96">
        <f t="shared" ca="1" si="28"/>
        <v>978399.13474677026</v>
      </c>
      <c r="C1815" s="59"/>
      <c r="D1815" s="59"/>
      <c r="E1815" s="59"/>
    </row>
    <row r="1816" spans="1:5" x14ac:dyDescent="0.2">
      <c r="A1816" s="85">
        <v>1806</v>
      </c>
      <c r="B1816" s="96">
        <f t="shared" ca="1" si="28"/>
        <v>809387.43581015919</v>
      </c>
      <c r="C1816" s="59"/>
      <c r="D1816" s="59"/>
      <c r="E1816" s="59"/>
    </row>
    <row r="1817" spans="1:5" x14ac:dyDescent="0.2">
      <c r="A1817" s="85">
        <v>1807</v>
      </c>
      <c r="B1817" s="96">
        <f t="shared" ca="1" si="28"/>
        <v>860291.59811844851</v>
      </c>
      <c r="C1817" s="59"/>
      <c r="D1817" s="59"/>
      <c r="E1817" s="59"/>
    </row>
    <row r="1818" spans="1:5" x14ac:dyDescent="0.2">
      <c r="A1818" s="85">
        <v>1808</v>
      </c>
      <c r="B1818" s="96">
        <f t="shared" ca="1" si="28"/>
        <v>939312.23258352862</v>
      </c>
      <c r="C1818" s="59"/>
      <c r="D1818" s="59"/>
      <c r="E1818" s="59"/>
    </row>
    <row r="1819" spans="1:5" x14ac:dyDescent="0.2">
      <c r="A1819" s="85">
        <v>1809</v>
      </c>
      <c r="B1819" s="96">
        <f t="shared" ca="1" si="28"/>
        <v>1118012.4987289864</v>
      </c>
      <c r="C1819" s="59"/>
      <c r="D1819" s="59"/>
      <c r="E1819" s="59"/>
    </row>
    <row r="1820" spans="1:5" x14ac:dyDescent="0.2">
      <c r="A1820" s="85">
        <v>1810</v>
      </c>
      <c r="B1820" s="96">
        <f t="shared" ca="1" si="28"/>
        <v>1008534.8662812721</v>
      </c>
      <c r="C1820" s="59"/>
      <c r="D1820" s="59"/>
      <c r="E1820" s="59"/>
    </row>
    <row r="1821" spans="1:5" x14ac:dyDescent="0.2">
      <c r="A1821" s="85">
        <v>1811</v>
      </c>
      <c r="B1821" s="96">
        <f t="shared" ca="1" si="28"/>
        <v>1059217.4924923354</v>
      </c>
      <c r="C1821" s="59"/>
      <c r="D1821" s="59"/>
      <c r="E1821" s="59"/>
    </row>
    <row r="1822" spans="1:5" x14ac:dyDescent="0.2">
      <c r="A1822" s="85">
        <v>1812</v>
      </c>
      <c r="B1822" s="96">
        <f t="shared" ca="1" si="28"/>
        <v>917298.37312668422</v>
      </c>
      <c r="C1822" s="59"/>
      <c r="D1822" s="59"/>
      <c r="E1822" s="59"/>
    </row>
    <row r="1823" spans="1:5" x14ac:dyDescent="0.2">
      <c r="A1823" s="85">
        <v>1813</v>
      </c>
      <c r="B1823" s="96">
        <f t="shared" ca="1" si="28"/>
        <v>964941.48529930343</v>
      </c>
      <c r="C1823" s="59"/>
      <c r="D1823" s="59"/>
      <c r="E1823" s="59"/>
    </row>
    <row r="1824" spans="1:5" x14ac:dyDescent="0.2">
      <c r="A1824" s="85">
        <v>1814</v>
      </c>
      <c r="B1824" s="96">
        <f t="shared" ca="1" si="28"/>
        <v>915029.32208882761</v>
      </c>
      <c r="C1824" s="59"/>
      <c r="D1824" s="59"/>
      <c r="E1824" s="59"/>
    </row>
    <row r="1825" spans="1:5" x14ac:dyDescent="0.2">
      <c r="A1825" s="85">
        <v>1815</v>
      </c>
      <c r="B1825" s="96">
        <f t="shared" ca="1" si="28"/>
        <v>991682.12031740462</v>
      </c>
      <c r="C1825" s="59"/>
      <c r="D1825" s="59"/>
      <c r="E1825" s="59"/>
    </row>
    <row r="1826" spans="1:5" x14ac:dyDescent="0.2">
      <c r="A1826" s="85">
        <v>1816</v>
      </c>
      <c r="B1826" s="96">
        <f t="shared" ca="1" si="28"/>
        <v>880364.91735341062</v>
      </c>
      <c r="C1826" s="59"/>
      <c r="D1826" s="59"/>
      <c r="E1826" s="59"/>
    </row>
    <row r="1827" spans="1:5" x14ac:dyDescent="0.2">
      <c r="A1827" s="85">
        <v>1817</v>
      </c>
      <c r="B1827" s="96">
        <f t="shared" ca="1" si="28"/>
        <v>817475.31898268149</v>
      </c>
      <c r="C1827" s="59"/>
      <c r="D1827" s="59"/>
      <c r="E1827" s="59"/>
    </row>
    <row r="1828" spans="1:5" x14ac:dyDescent="0.2">
      <c r="A1828" s="85">
        <v>1818</v>
      </c>
      <c r="B1828" s="96">
        <f t="shared" ca="1" si="28"/>
        <v>749403.95705837174</v>
      </c>
      <c r="C1828" s="59"/>
      <c r="D1828" s="59"/>
      <c r="E1828" s="59"/>
    </row>
    <row r="1829" spans="1:5" x14ac:dyDescent="0.2">
      <c r="A1829" s="85">
        <v>1819</v>
      </c>
      <c r="B1829" s="96">
        <f t="shared" ca="1" si="28"/>
        <v>885588.65139688039</v>
      </c>
      <c r="C1829" s="59"/>
      <c r="D1829" s="59"/>
      <c r="E1829" s="59"/>
    </row>
    <row r="1830" spans="1:5" x14ac:dyDescent="0.2">
      <c r="A1830" s="85">
        <v>1820</v>
      </c>
      <c r="B1830" s="96">
        <f t="shared" ca="1" si="28"/>
        <v>849705.8268321394</v>
      </c>
      <c r="C1830" s="59"/>
      <c r="D1830" s="59"/>
      <c r="E1830" s="59"/>
    </row>
    <row r="1831" spans="1:5" x14ac:dyDescent="0.2">
      <c r="A1831" s="85">
        <v>1821</v>
      </c>
      <c r="B1831" s="96">
        <f t="shared" ca="1" si="28"/>
        <v>864283.26165757154</v>
      </c>
      <c r="C1831" s="59"/>
      <c r="D1831" s="59"/>
      <c r="E1831" s="59"/>
    </row>
    <row r="1832" spans="1:5" x14ac:dyDescent="0.2">
      <c r="A1832" s="85">
        <v>1822</v>
      </c>
      <c r="B1832" s="96">
        <f t="shared" ca="1" si="28"/>
        <v>900195.07550137909</v>
      </c>
      <c r="C1832" s="59"/>
      <c r="D1832" s="59"/>
      <c r="E1832" s="59"/>
    </row>
    <row r="1833" spans="1:5" x14ac:dyDescent="0.2">
      <c r="A1833" s="85">
        <v>1823</v>
      </c>
      <c r="B1833" s="96">
        <f t="shared" ca="1" si="28"/>
        <v>1001056.9034023498</v>
      </c>
      <c r="C1833" s="59"/>
      <c r="D1833" s="59"/>
      <c r="E1833" s="59"/>
    </row>
    <row r="1834" spans="1:5" x14ac:dyDescent="0.2">
      <c r="A1834" s="85">
        <v>1824</v>
      </c>
      <c r="B1834" s="96">
        <f t="shared" ca="1" si="28"/>
        <v>969063.59688200627</v>
      </c>
      <c r="C1834" s="59"/>
      <c r="D1834" s="59"/>
      <c r="E1834" s="59"/>
    </row>
    <row r="1835" spans="1:5" x14ac:dyDescent="0.2">
      <c r="A1835" s="85">
        <v>1825</v>
      </c>
      <c r="B1835" s="96">
        <f t="shared" ca="1" si="28"/>
        <v>889427.16226391343</v>
      </c>
      <c r="C1835" s="59"/>
      <c r="D1835" s="59"/>
      <c r="E1835" s="59"/>
    </row>
    <row r="1836" spans="1:5" x14ac:dyDescent="0.2">
      <c r="A1836" s="85">
        <v>1826</v>
      </c>
      <c r="B1836" s="96">
        <f t="shared" ca="1" si="28"/>
        <v>913649.11862181989</v>
      </c>
      <c r="C1836" s="59"/>
      <c r="D1836" s="59"/>
      <c r="E1836" s="59"/>
    </row>
    <row r="1837" spans="1:5" x14ac:dyDescent="0.2">
      <c r="A1837" s="85">
        <v>1827</v>
      </c>
      <c r="B1837" s="96">
        <f t="shared" ca="1" si="28"/>
        <v>1106188.1454238836</v>
      </c>
      <c r="C1837" s="59"/>
      <c r="D1837" s="59"/>
      <c r="E1837" s="59"/>
    </row>
    <row r="1838" spans="1:5" x14ac:dyDescent="0.2">
      <c r="A1838" s="85">
        <v>1828</v>
      </c>
      <c r="B1838" s="96">
        <f t="shared" ca="1" si="28"/>
        <v>914280.05368704768</v>
      </c>
      <c r="C1838" s="59"/>
      <c r="D1838" s="59"/>
      <c r="E1838" s="59"/>
    </row>
    <row r="1839" spans="1:5" x14ac:dyDescent="0.2">
      <c r="A1839" s="85">
        <v>1829</v>
      </c>
      <c r="B1839" s="96">
        <f t="shared" ca="1" si="28"/>
        <v>1010294.1877539848</v>
      </c>
      <c r="C1839" s="59"/>
      <c r="D1839" s="59"/>
      <c r="E1839" s="59"/>
    </row>
    <row r="1840" spans="1:5" x14ac:dyDescent="0.2">
      <c r="A1840" s="85">
        <v>1830</v>
      </c>
      <c r="B1840" s="96">
        <f t="shared" ca="1" si="28"/>
        <v>836749.76033317111</v>
      </c>
      <c r="C1840" s="59"/>
      <c r="D1840" s="59"/>
      <c r="E1840" s="59"/>
    </row>
    <row r="1841" spans="1:5" x14ac:dyDescent="0.2">
      <c r="A1841" s="85">
        <v>1831</v>
      </c>
      <c r="B1841" s="96">
        <f t="shared" ca="1" si="28"/>
        <v>1016730.8292056877</v>
      </c>
      <c r="C1841" s="59"/>
      <c r="D1841" s="59"/>
      <c r="E1841" s="59"/>
    </row>
    <row r="1842" spans="1:5" x14ac:dyDescent="0.2">
      <c r="A1842" s="85">
        <v>1832</v>
      </c>
      <c r="B1842" s="96">
        <f t="shared" ca="1" si="28"/>
        <v>956609.78031104582</v>
      </c>
      <c r="C1842" s="59"/>
      <c r="D1842" s="59"/>
      <c r="E1842" s="59"/>
    </row>
    <row r="1843" spans="1:5" x14ac:dyDescent="0.2">
      <c r="A1843" s="85">
        <v>1833</v>
      </c>
      <c r="B1843" s="96">
        <f t="shared" ca="1" si="28"/>
        <v>820047.07139236096</v>
      </c>
      <c r="C1843" s="59"/>
      <c r="D1843" s="59"/>
      <c r="E1843" s="59"/>
    </row>
    <row r="1844" spans="1:5" x14ac:dyDescent="0.2">
      <c r="A1844" s="85">
        <v>1834</v>
      </c>
      <c r="B1844" s="96">
        <f t="shared" ca="1" si="28"/>
        <v>1067970.6433780512</v>
      </c>
      <c r="C1844" s="59"/>
      <c r="D1844" s="59"/>
      <c r="E1844" s="59"/>
    </row>
    <row r="1845" spans="1:5" x14ac:dyDescent="0.2">
      <c r="A1845" s="85">
        <v>1835</v>
      </c>
      <c r="B1845" s="96">
        <f t="shared" ca="1" si="28"/>
        <v>908939.87258534436</v>
      </c>
      <c r="C1845" s="59"/>
      <c r="D1845" s="59"/>
      <c r="E1845" s="59"/>
    </row>
    <row r="1846" spans="1:5" x14ac:dyDescent="0.2">
      <c r="A1846" s="85">
        <v>1836</v>
      </c>
      <c r="B1846" s="96">
        <f t="shared" ca="1" si="28"/>
        <v>652394.90078191087</v>
      </c>
      <c r="C1846" s="59"/>
      <c r="D1846" s="59"/>
      <c r="E1846" s="59"/>
    </row>
    <row r="1847" spans="1:5" x14ac:dyDescent="0.2">
      <c r="A1847" s="85">
        <v>1837</v>
      </c>
      <c r="B1847" s="96">
        <f t="shared" ca="1" si="28"/>
        <v>881294.22480506543</v>
      </c>
      <c r="C1847" s="59"/>
      <c r="D1847" s="59"/>
      <c r="E1847" s="59"/>
    </row>
    <row r="1848" spans="1:5" x14ac:dyDescent="0.2">
      <c r="A1848" s="85">
        <v>1838</v>
      </c>
      <c r="B1848" s="96">
        <f t="shared" ca="1" si="28"/>
        <v>988574.20109273621</v>
      </c>
      <c r="C1848" s="59"/>
      <c r="D1848" s="59"/>
      <c r="E1848" s="59"/>
    </row>
    <row r="1849" spans="1:5" x14ac:dyDescent="0.2">
      <c r="A1849" s="85">
        <v>1839</v>
      </c>
      <c r="B1849" s="96">
        <f t="shared" ca="1" si="28"/>
        <v>817518.14786183089</v>
      </c>
      <c r="C1849" s="59"/>
      <c r="D1849" s="59"/>
      <c r="E1849" s="59"/>
    </row>
    <row r="1850" spans="1:5" x14ac:dyDescent="0.2">
      <c r="A1850" s="85">
        <v>1840</v>
      </c>
      <c r="B1850" s="96">
        <f t="shared" ca="1" si="28"/>
        <v>970397.31309043453</v>
      </c>
      <c r="C1850" s="59"/>
      <c r="D1850" s="59"/>
      <c r="E1850" s="59"/>
    </row>
    <row r="1851" spans="1:5" x14ac:dyDescent="0.2">
      <c r="A1851" s="85">
        <v>1841</v>
      </c>
      <c r="B1851" s="96">
        <f t="shared" ca="1" si="28"/>
        <v>959805.11047563225</v>
      </c>
      <c r="C1851" s="59"/>
      <c r="D1851" s="59"/>
      <c r="E1851" s="59"/>
    </row>
    <row r="1852" spans="1:5" x14ac:dyDescent="0.2">
      <c r="A1852" s="85">
        <v>1842</v>
      </c>
      <c r="B1852" s="96">
        <f t="shared" ca="1" si="28"/>
        <v>825128.11806832021</v>
      </c>
      <c r="C1852" s="59"/>
      <c r="D1852" s="59"/>
      <c r="E1852" s="59"/>
    </row>
    <row r="1853" spans="1:5" x14ac:dyDescent="0.2">
      <c r="A1853" s="85">
        <v>1843</v>
      </c>
      <c r="B1853" s="96">
        <f t="shared" ca="1" si="28"/>
        <v>916862.64236216375</v>
      </c>
      <c r="C1853" s="59"/>
      <c r="D1853" s="59"/>
      <c r="E1853" s="59"/>
    </row>
    <row r="1854" spans="1:5" x14ac:dyDescent="0.2">
      <c r="A1854" s="85">
        <v>1844</v>
      </c>
      <c r="B1854" s="96">
        <f t="shared" ca="1" si="28"/>
        <v>902348.82530545699</v>
      </c>
      <c r="C1854" s="59"/>
      <c r="D1854" s="59"/>
      <c r="E1854" s="59"/>
    </row>
    <row r="1855" spans="1:5" x14ac:dyDescent="0.2">
      <c r="A1855" s="85">
        <v>1845</v>
      </c>
      <c r="B1855" s="96">
        <f t="shared" ca="1" si="28"/>
        <v>1094930.6553126606</v>
      </c>
      <c r="C1855" s="59"/>
      <c r="D1855" s="59"/>
      <c r="E1855" s="59"/>
    </row>
    <row r="1856" spans="1:5" x14ac:dyDescent="0.2">
      <c r="A1856" s="85">
        <v>1846</v>
      </c>
      <c r="B1856" s="96">
        <f t="shared" ca="1" si="28"/>
        <v>807588.18310228584</v>
      </c>
      <c r="C1856" s="59"/>
      <c r="D1856" s="59"/>
      <c r="E1856" s="59"/>
    </row>
    <row r="1857" spans="1:5" x14ac:dyDescent="0.2">
      <c r="A1857" s="85">
        <v>1847</v>
      </c>
      <c r="B1857" s="96">
        <f t="shared" ca="1" si="28"/>
        <v>776599.70384241559</v>
      </c>
      <c r="C1857" s="59"/>
      <c r="D1857" s="59"/>
      <c r="E1857" s="59"/>
    </row>
    <row r="1858" spans="1:5" x14ac:dyDescent="0.2">
      <c r="A1858" s="85">
        <v>1848</v>
      </c>
      <c r="B1858" s="96">
        <f t="shared" ca="1" si="28"/>
        <v>1031440.9178289949</v>
      </c>
      <c r="C1858" s="59"/>
      <c r="D1858" s="59"/>
      <c r="E1858" s="59"/>
    </row>
    <row r="1859" spans="1:5" x14ac:dyDescent="0.2">
      <c r="A1859" s="85">
        <v>1849</v>
      </c>
      <c r="B1859" s="96">
        <f t="shared" ca="1" si="28"/>
        <v>827048.38464122964</v>
      </c>
      <c r="C1859" s="59"/>
      <c r="D1859" s="59"/>
      <c r="E1859" s="59"/>
    </row>
    <row r="1860" spans="1:5" x14ac:dyDescent="0.2">
      <c r="A1860" s="85">
        <v>1850</v>
      </c>
      <c r="B1860" s="96">
        <f t="shared" ca="1" si="28"/>
        <v>1182539.9111537053</v>
      </c>
      <c r="C1860" s="59"/>
      <c r="D1860" s="59"/>
      <c r="E1860" s="59"/>
    </row>
    <row r="1861" spans="1:5" x14ac:dyDescent="0.2">
      <c r="A1861" s="85">
        <v>1851</v>
      </c>
      <c r="B1861" s="96">
        <f t="shared" ca="1" si="28"/>
        <v>1017412.6287631044</v>
      </c>
      <c r="C1861" s="59"/>
      <c r="D1861" s="59"/>
      <c r="E1861" s="59"/>
    </row>
    <row r="1862" spans="1:5" x14ac:dyDescent="0.2">
      <c r="A1862" s="85">
        <v>1852</v>
      </c>
      <c r="B1862" s="96">
        <f t="shared" ca="1" si="28"/>
        <v>910321.69212294137</v>
      </c>
      <c r="C1862" s="59"/>
      <c r="D1862" s="59"/>
      <c r="E1862" s="59"/>
    </row>
    <row r="1863" spans="1:5" x14ac:dyDescent="0.2">
      <c r="A1863" s="85">
        <v>1853</v>
      </c>
      <c r="B1863" s="96">
        <f t="shared" ca="1" si="28"/>
        <v>961462.87455078133</v>
      </c>
      <c r="C1863" s="59"/>
      <c r="D1863" s="59"/>
      <c r="E1863" s="59"/>
    </row>
    <row r="1864" spans="1:5" x14ac:dyDescent="0.2">
      <c r="A1864" s="85">
        <v>1854</v>
      </c>
      <c r="B1864" s="96">
        <f t="shared" ca="1" si="28"/>
        <v>937996.19531641109</v>
      </c>
      <c r="C1864" s="59"/>
      <c r="D1864" s="59"/>
      <c r="E1864" s="59"/>
    </row>
    <row r="1865" spans="1:5" x14ac:dyDescent="0.2">
      <c r="A1865" s="85">
        <v>1855</v>
      </c>
      <c r="B1865" s="96">
        <f t="shared" ca="1" si="28"/>
        <v>1008195.1361848282</v>
      </c>
      <c r="C1865" s="59"/>
      <c r="D1865" s="59"/>
      <c r="E1865" s="59"/>
    </row>
    <row r="1866" spans="1:5" x14ac:dyDescent="0.2">
      <c r="A1866" s="85">
        <v>1856</v>
      </c>
      <c r="B1866" s="96">
        <f t="shared" ca="1" si="28"/>
        <v>1030792.9919702588</v>
      </c>
      <c r="C1866" s="59"/>
      <c r="D1866" s="59"/>
      <c r="E1866" s="59"/>
    </row>
    <row r="1867" spans="1:5" x14ac:dyDescent="0.2">
      <c r="A1867" s="85">
        <v>1857</v>
      </c>
      <c r="B1867" s="96">
        <f t="shared" ref="B1867:B1930" ca="1" si="29">NORMINV(RAND(),B$4,B$5)</f>
        <v>1006209.8631985262</v>
      </c>
      <c r="C1867" s="59"/>
      <c r="D1867" s="59"/>
      <c r="E1867" s="59"/>
    </row>
    <row r="1868" spans="1:5" x14ac:dyDescent="0.2">
      <c r="A1868" s="85">
        <v>1858</v>
      </c>
      <c r="B1868" s="96">
        <f t="shared" ca="1" si="29"/>
        <v>944449.00475377438</v>
      </c>
      <c r="C1868" s="59"/>
      <c r="D1868" s="59"/>
      <c r="E1868" s="59"/>
    </row>
    <row r="1869" spans="1:5" x14ac:dyDescent="0.2">
      <c r="A1869" s="85">
        <v>1859</v>
      </c>
      <c r="B1869" s="96">
        <f t="shared" ca="1" si="29"/>
        <v>903014.84959122294</v>
      </c>
      <c r="C1869" s="59"/>
      <c r="D1869" s="59"/>
      <c r="E1869" s="59"/>
    </row>
    <row r="1870" spans="1:5" x14ac:dyDescent="0.2">
      <c r="A1870" s="85">
        <v>1860</v>
      </c>
      <c r="B1870" s="96">
        <f t="shared" ca="1" si="29"/>
        <v>911567.44205270521</v>
      </c>
      <c r="C1870" s="59"/>
      <c r="D1870" s="59"/>
      <c r="E1870" s="59"/>
    </row>
    <row r="1871" spans="1:5" x14ac:dyDescent="0.2">
      <c r="A1871" s="85">
        <v>1861</v>
      </c>
      <c r="B1871" s="96">
        <f t="shared" ca="1" si="29"/>
        <v>718771.311798373</v>
      </c>
      <c r="C1871" s="59"/>
      <c r="D1871" s="59"/>
      <c r="E1871" s="59"/>
    </row>
    <row r="1872" spans="1:5" x14ac:dyDescent="0.2">
      <c r="A1872" s="85">
        <v>1862</v>
      </c>
      <c r="B1872" s="96">
        <f t="shared" ca="1" si="29"/>
        <v>818287.46937589312</v>
      </c>
      <c r="C1872" s="59"/>
      <c r="D1872" s="59"/>
      <c r="E1872" s="59"/>
    </row>
    <row r="1873" spans="1:5" x14ac:dyDescent="0.2">
      <c r="A1873" s="85">
        <v>1863</v>
      </c>
      <c r="B1873" s="96">
        <f t="shared" ca="1" si="29"/>
        <v>988806.64006389515</v>
      </c>
      <c r="C1873" s="59"/>
      <c r="D1873" s="59"/>
      <c r="E1873" s="59"/>
    </row>
    <row r="1874" spans="1:5" x14ac:dyDescent="0.2">
      <c r="A1874" s="85">
        <v>1864</v>
      </c>
      <c r="B1874" s="96">
        <f t="shared" ca="1" si="29"/>
        <v>950546.71141094412</v>
      </c>
      <c r="C1874" s="59"/>
      <c r="D1874" s="59"/>
      <c r="E1874" s="59"/>
    </row>
    <row r="1875" spans="1:5" x14ac:dyDescent="0.2">
      <c r="A1875" s="85">
        <v>1865</v>
      </c>
      <c r="B1875" s="96">
        <f t="shared" ca="1" si="29"/>
        <v>887378.00695598056</v>
      </c>
      <c r="C1875" s="59"/>
      <c r="D1875" s="59"/>
      <c r="E1875" s="59"/>
    </row>
    <row r="1876" spans="1:5" x14ac:dyDescent="0.2">
      <c r="A1876" s="85">
        <v>1866</v>
      </c>
      <c r="B1876" s="96">
        <f t="shared" ca="1" si="29"/>
        <v>944262.88420992985</v>
      </c>
      <c r="C1876" s="59"/>
      <c r="D1876" s="59"/>
      <c r="E1876" s="59"/>
    </row>
    <row r="1877" spans="1:5" x14ac:dyDescent="0.2">
      <c r="A1877" s="85">
        <v>1867</v>
      </c>
      <c r="B1877" s="96">
        <f t="shared" ca="1" si="29"/>
        <v>898218.65809469891</v>
      </c>
      <c r="C1877" s="59"/>
      <c r="D1877" s="59"/>
      <c r="E1877" s="59"/>
    </row>
    <row r="1878" spans="1:5" x14ac:dyDescent="0.2">
      <c r="A1878" s="85">
        <v>1868</v>
      </c>
      <c r="B1878" s="96">
        <f t="shared" ca="1" si="29"/>
        <v>805008.95171823201</v>
      </c>
      <c r="C1878" s="59"/>
      <c r="D1878" s="59"/>
      <c r="E1878" s="59"/>
    </row>
    <row r="1879" spans="1:5" x14ac:dyDescent="0.2">
      <c r="A1879" s="85">
        <v>1869</v>
      </c>
      <c r="B1879" s="96">
        <f t="shared" ca="1" si="29"/>
        <v>985630.12637536798</v>
      </c>
      <c r="C1879" s="59"/>
      <c r="D1879" s="59"/>
      <c r="E1879" s="59"/>
    </row>
    <row r="1880" spans="1:5" x14ac:dyDescent="0.2">
      <c r="A1880" s="85">
        <v>1870</v>
      </c>
      <c r="B1880" s="96">
        <f t="shared" ca="1" si="29"/>
        <v>947881.22403752559</v>
      </c>
      <c r="C1880" s="59"/>
      <c r="D1880" s="59"/>
      <c r="E1880" s="59"/>
    </row>
    <row r="1881" spans="1:5" x14ac:dyDescent="0.2">
      <c r="A1881" s="85">
        <v>1871</v>
      </c>
      <c r="B1881" s="96">
        <f t="shared" ca="1" si="29"/>
        <v>928615.55121355841</v>
      </c>
      <c r="C1881" s="59"/>
      <c r="D1881" s="59"/>
      <c r="E1881" s="59"/>
    </row>
    <row r="1882" spans="1:5" x14ac:dyDescent="0.2">
      <c r="A1882" s="85">
        <v>1872</v>
      </c>
      <c r="B1882" s="96">
        <f t="shared" ca="1" si="29"/>
        <v>912003.00648580748</v>
      </c>
      <c r="C1882" s="59"/>
      <c r="D1882" s="59"/>
      <c r="E1882" s="59"/>
    </row>
    <row r="1883" spans="1:5" x14ac:dyDescent="0.2">
      <c r="A1883" s="85">
        <v>1873</v>
      </c>
      <c r="B1883" s="96">
        <f t="shared" ca="1" si="29"/>
        <v>939956.24464267632</v>
      </c>
      <c r="C1883" s="59"/>
      <c r="D1883" s="59"/>
      <c r="E1883" s="59"/>
    </row>
    <row r="1884" spans="1:5" x14ac:dyDescent="0.2">
      <c r="A1884" s="85">
        <v>1874</v>
      </c>
      <c r="B1884" s="96">
        <f t="shared" ca="1" si="29"/>
        <v>877105.38560025673</v>
      </c>
      <c r="C1884" s="59"/>
      <c r="D1884" s="59"/>
      <c r="E1884" s="59"/>
    </row>
    <row r="1885" spans="1:5" x14ac:dyDescent="0.2">
      <c r="A1885" s="85">
        <v>1875</v>
      </c>
      <c r="B1885" s="96">
        <f t="shared" ca="1" si="29"/>
        <v>842207.02705481462</v>
      </c>
      <c r="C1885" s="59"/>
      <c r="D1885" s="59"/>
      <c r="E1885" s="59"/>
    </row>
    <row r="1886" spans="1:5" x14ac:dyDescent="0.2">
      <c r="A1886" s="85">
        <v>1876</v>
      </c>
      <c r="B1886" s="96">
        <f t="shared" ca="1" si="29"/>
        <v>948869.26244306797</v>
      </c>
      <c r="C1886" s="59"/>
      <c r="D1886" s="59"/>
      <c r="E1886" s="59"/>
    </row>
    <row r="1887" spans="1:5" x14ac:dyDescent="0.2">
      <c r="A1887" s="85">
        <v>1877</v>
      </c>
      <c r="B1887" s="96">
        <f t="shared" ca="1" si="29"/>
        <v>856592.02349569241</v>
      </c>
      <c r="C1887" s="59"/>
      <c r="D1887" s="59"/>
      <c r="E1887" s="59"/>
    </row>
    <row r="1888" spans="1:5" x14ac:dyDescent="0.2">
      <c r="A1888" s="85">
        <v>1878</v>
      </c>
      <c r="B1888" s="96">
        <f t="shared" ca="1" si="29"/>
        <v>950443.26044722949</v>
      </c>
      <c r="C1888" s="59"/>
      <c r="D1888" s="59"/>
      <c r="E1888" s="59"/>
    </row>
    <row r="1889" spans="1:5" x14ac:dyDescent="0.2">
      <c r="A1889" s="85">
        <v>1879</v>
      </c>
      <c r="B1889" s="96">
        <f t="shared" ca="1" si="29"/>
        <v>820077.80309451872</v>
      </c>
      <c r="C1889" s="59"/>
      <c r="D1889" s="59"/>
      <c r="E1889" s="59"/>
    </row>
    <row r="1890" spans="1:5" x14ac:dyDescent="0.2">
      <c r="A1890" s="85">
        <v>1880</v>
      </c>
      <c r="B1890" s="96">
        <f t="shared" ca="1" si="29"/>
        <v>1003857.9205321578</v>
      </c>
      <c r="C1890" s="59"/>
      <c r="D1890" s="59"/>
      <c r="E1890" s="59"/>
    </row>
    <row r="1891" spans="1:5" x14ac:dyDescent="0.2">
      <c r="A1891" s="85">
        <v>1881</v>
      </c>
      <c r="B1891" s="96">
        <f t="shared" ca="1" si="29"/>
        <v>1005357.2377715001</v>
      </c>
      <c r="C1891" s="59"/>
      <c r="D1891" s="59"/>
      <c r="E1891" s="59"/>
    </row>
    <row r="1892" spans="1:5" x14ac:dyDescent="0.2">
      <c r="A1892" s="85">
        <v>1882</v>
      </c>
      <c r="B1892" s="96">
        <f t="shared" ca="1" si="29"/>
        <v>991904.23356428009</v>
      </c>
      <c r="C1892" s="59"/>
      <c r="D1892" s="59"/>
      <c r="E1892" s="59"/>
    </row>
    <row r="1893" spans="1:5" x14ac:dyDescent="0.2">
      <c r="A1893" s="85">
        <v>1883</v>
      </c>
      <c r="B1893" s="96">
        <f t="shared" ca="1" si="29"/>
        <v>936249.65494768508</v>
      </c>
      <c r="C1893" s="59"/>
      <c r="D1893" s="59"/>
      <c r="E1893" s="59"/>
    </row>
    <row r="1894" spans="1:5" x14ac:dyDescent="0.2">
      <c r="A1894" s="85">
        <v>1884</v>
      </c>
      <c r="B1894" s="96">
        <f t="shared" ca="1" si="29"/>
        <v>870514.92391605803</v>
      </c>
      <c r="C1894" s="59"/>
      <c r="D1894" s="59"/>
      <c r="E1894" s="59"/>
    </row>
    <row r="1895" spans="1:5" x14ac:dyDescent="0.2">
      <c r="A1895" s="85">
        <v>1885</v>
      </c>
      <c r="B1895" s="96">
        <f t="shared" ca="1" si="29"/>
        <v>898795.94939004921</v>
      </c>
      <c r="C1895" s="59"/>
      <c r="D1895" s="59"/>
      <c r="E1895" s="59"/>
    </row>
    <row r="1896" spans="1:5" x14ac:dyDescent="0.2">
      <c r="A1896" s="85">
        <v>1886</v>
      </c>
      <c r="B1896" s="96">
        <f t="shared" ca="1" si="29"/>
        <v>1054827.2787212392</v>
      </c>
      <c r="C1896" s="59"/>
      <c r="D1896" s="59"/>
      <c r="E1896" s="59"/>
    </row>
    <row r="1897" spans="1:5" x14ac:dyDescent="0.2">
      <c r="A1897" s="85">
        <v>1887</v>
      </c>
      <c r="B1897" s="96">
        <f t="shared" ca="1" si="29"/>
        <v>955397.93724640924</v>
      </c>
      <c r="C1897" s="59"/>
      <c r="D1897" s="59"/>
      <c r="E1897" s="59"/>
    </row>
    <row r="1898" spans="1:5" x14ac:dyDescent="0.2">
      <c r="A1898" s="85">
        <v>1888</v>
      </c>
      <c r="B1898" s="96">
        <f t="shared" ca="1" si="29"/>
        <v>855421.74662342481</v>
      </c>
      <c r="C1898" s="59"/>
      <c r="D1898" s="59"/>
      <c r="E1898" s="59"/>
    </row>
    <row r="1899" spans="1:5" x14ac:dyDescent="0.2">
      <c r="A1899" s="85">
        <v>1889</v>
      </c>
      <c r="B1899" s="96">
        <f t="shared" ca="1" si="29"/>
        <v>792788.07222293131</v>
      </c>
      <c r="C1899" s="59"/>
      <c r="D1899" s="59"/>
      <c r="E1899" s="59"/>
    </row>
    <row r="1900" spans="1:5" x14ac:dyDescent="0.2">
      <c r="A1900" s="85">
        <v>1890</v>
      </c>
      <c r="B1900" s="96">
        <f t="shared" ca="1" si="29"/>
        <v>970355.92530952347</v>
      </c>
      <c r="C1900" s="59"/>
      <c r="D1900" s="59"/>
      <c r="E1900" s="59"/>
    </row>
    <row r="1901" spans="1:5" x14ac:dyDescent="0.2">
      <c r="A1901" s="85">
        <v>1891</v>
      </c>
      <c r="B1901" s="96">
        <f t="shared" ca="1" si="29"/>
        <v>838580.38452005317</v>
      </c>
      <c r="C1901" s="59"/>
      <c r="D1901" s="59"/>
      <c r="E1901" s="59"/>
    </row>
    <row r="1902" spans="1:5" x14ac:dyDescent="0.2">
      <c r="A1902" s="85">
        <v>1892</v>
      </c>
      <c r="B1902" s="96">
        <f t="shared" ca="1" si="29"/>
        <v>944520.28961223783</v>
      </c>
      <c r="C1902" s="59"/>
      <c r="D1902" s="59"/>
      <c r="E1902" s="59"/>
    </row>
    <row r="1903" spans="1:5" x14ac:dyDescent="0.2">
      <c r="A1903" s="85">
        <v>1893</v>
      </c>
      <c r="B1903" s="96">
        <f t="shared" ca="1" si="29"/>
        <v>982603.97366640717</v>
      </c>
      <c r="C1903" s="59"/>
      <c r="D1903" s="59"/>
      <c r="E1903" s="59"/>
    </row>
    <row r="1904" spans="1:5" x14ac:dyDescent="0.2">
      <c r="A1904" s="85">
        <v>1894</v>
      </c>
      <c r="B1904" s="96">
        <f t="shared" ca="1" si="29"/>
        <v>844731.79966168781</v>
      </c>
      <c r="C1904" s="59"/>
      <c r="D1904" s="59"/>
      <c r="E1904" s="59"/>
    </row>
    <row r="1905" spans="1:5" x14ac:dyDescent="0.2">
      <c r="A1905" s="85">
        <v>1895</v>
      </c>
      <c r="B1905" s="96">
        <f t="shared" ca="1" si="29"/>
        <v>960051.24405112385</v>
      </c>
      <c r="C1905" s="59"/>
      <c r="D1905" s="59"/>
      <c r="E1905" s="59"/>
    </row>
    <row r="1906" spans="1:5" x14ac:dyDescent="0.2">
      <c r="A1906" s="85">
        <v>1896</v>
      </c>
      <c r="B1906" s="96">
        <f t="shared" ca="1" si="29"/>
        <v>850113.55547292368</v>
      </c>
      <c r="C1906" s="59"/>
      <c r="D1906" s="59"/>
      <c r="E1906" s="59"/>
    </row>
    <row r="1907" spans="1:5" x14ac:dyDescent="0.2">
      <c r="A1907" s="85">
        <v>1897</v>
      </c>
      <c r="B1907" s="96">
        <f t="shared" ca="1" si="29"/>
        <v>939250.77501832007</v>
      </c>
      <c r="C1907" s="59"/>
      <c r="D1907" s="59"/>
      <c r="E1907" s="59"/>
    </row>
    <row r="1908" spans="1:5" x14ac:dyDescent="0.2">
      <c r="A1908" s="85">
        <v>1898</v>
      </c>
      <c r="B1908" s="96">
        <f t="shared" ca="1" si="29"/>
        <v>1096335.741051727</v>
      </c>
      <c r="C1908" s="59"/>
      <c r="D1908" s="59"/>
      <c r="E1908" s="59"/>
    </row>
    <row r="1909" spans="1:5" x14ac:dyDescent="0.2">
      <c r="A1909" s="85">
        <v>1899</v>
      </c>
      <c r="B1909" s="96">
        <f t="shared" ca="1" si="29"/>
        <v>823503.29264257778</v>
      </c>
      <c r="C1909" s="59"/>
      <c r="D1909" s="59"/>
      <c r="E1909" s="59"/>
    </row>
    <row r="1910" spans="1:5" x14ac:dyDescent="0.2">
      <c r="A1910" s="85">
        <v>1900</v>
      </c>
      <c r="B1910" s="96">
        <f t="shared" ca="1" si="29"/>
        <v>875493.55246490915</v>
      </c>
      <c r="C1910" s="59"/>
      <c r="D1910" s="59"/>
      <c r="E1910" s="59"/>
    </row>
    <row r="1911" spans="1:5" x14ac:dyDescent="0.2">
      <c r="A1911" s="85">
        <v>1901</v>
      </c>
      <c r="B1911" s="96">
        <f t="shared" ca="1" si="29"/>
        <v>899676.35830023908</v>
      </c>
      <c r="C1911" s="59"/>
      <c r="D1911" s="59"/>
      <c r="E1911" s="59"/>
    </row>
    <row r="1912" spans="1:5" x14ac:dyDescent="0.2">
      <c r="A1912" s="85">
        <v>1902</v>
      </c>
      <c r="B1912" s="96">
        <f t="shared" ca="1" si="29"/>
        <v>855244.71614435373</v>
      </c>
      <c r="C1912" s="59"/>
      <c r="D1912" s="59"/>
      <c r="E1912" s="59"/>
    </row>
    <row r="1913" spans="1:5" x14ac:dyDescent="0.2">
      <c r="A1913" s="85">
        <v>1903</v>
      </c>
      <c r="B1913" s="96">
        <f t="shared" ca="1" si="29"/>
        <v>873239.66218747036</v>
      </c>
      <c r="C1913" s="59"/>
      <c r="D1913" s="59"/>
      <c r="E1913" s="59"/>
    </row>
    <row r="1914" spans="1:5" x14ac:dyDescent="0.2">
      <c r="A1914" s="85">
        <v>1904</v>
      </c>
      <c r="B1914" s="96">
        <f t="shared" ca="1" si="29"/>
        <v>819940.23190713185</v>
      </c>
      <c r="C1914" s="59"/>
      <c r="D1914" s="59"/>
      <c r="E1914" s="59"/>
    </row>
    <row r="1915" spans="1:5" x14ac:dyDescent="0.2">
      <c r="A1915" s="85">
        <v>1905</v>
      </c>
      <c r="B1915" s="96">
        <f t="shared" ca="1" si="29"/>
        <v>928412.54119798564</v>
      </c>
      <c r="C1915" s="59"/>
      <c r="D1915" s="59"/>
      <c r="E1915" s="59"/>
    </row>
    <row r="1916" spans="1:5" x14ac:dyDescent="0.2">
      <c r="A1916" s="85">
        <v>1906</v>
      </c>
      <c r="B1916" s="96">
        <f t="shared" ca="1" si="29"/>
        <v>1097912.3622338781</v>
      </c>
      <c r="C1916" s="59"/>
      <c r="D1916" s="59"/>
      <c r="E1916" s="59"/>
    </row>
    <row r="1917" spans="1:5" x14ac:dyDescent="0.2">
      <c r="A1917" s="85">
        <v>1907</v>
      </c>
      <c r="B1917" s="96">
        <f t="shared" ca="1" si="29"/>
        <v>1159158.2020812777</v>
      </c>
      <c r="C1917" s="59"/>
      <c r="D1917" s="59"/>
      <c r="E1917" s="59"/>
    </row>
    <row r="1918" spans="1:5" x14ac:dyDescent="0.2">
      <c r="A1918" s="85">
        <v>1908</v>
      </c>
      <c r="B1918" s="96">
        <f t="shared" ca="1" si="29"/>
        <v>1011123.7682689404</v>
      </c>
      <c r="C1918" s="59"/>
      <c r="D1918" s="59"/>
      <c r="E1918" s="59"/>
    </row>
    <row r="1919" spans="1:5" x14ac:dyDescent="0.2">
      <c r="A1919" s="85">
        <v>1909</v>
      </c>
      <c r="B1919" s="96">
        <f t="shared" ca="1" si="29"/>
        <v>928782.50445612287</v>
      </c>
      <c r="C1919" s="59"/>
      <c r="D1919" s="59"/>
      <c r="E1919" s="59"/>
    </row>
    <row r="1920" spans="1:5" x14ac:dyDescent="0.2">
      <c r="A1920" s="85">
        <v>1910</v>
      </c>
      <c r="B1920" s="96">
        <f t="shared" ca="1" si="29"/>
        <v>1157712.1412353257</v>
      </c>
      <c r="C1920" s="59"/>
      <c r="D1920" s="59"/>
      <c r="E1920" s="59"/>
    </row>
    <row r="1921" spans="1:5" x14ac:dyDescent="0.2">
      <c r="A1921" s="85">
        <v>1911</v>
      </c>
      <c r="B1921" s="96">
        <f t="shared" ca="1" si="29"/>
        <v>787826.49483928224</v>
      </c>
      <c r="C1921" s="59"/>
      <c r="D1921" s="59"/>
      <c r="E1921" s="59"/>
    </row>
    <row r="1922" spans="1:5" x14ac:dyDescent="0.2">
      <c r="A1922" s="85">
        <v>1912</v>
      </c>
      <c r="B1922" s="96">
        <f t="shared" ca="1" si="29"/>
        <v>885244.42410389776</v>
      </c>
      <c r="C1922" s="59"/>
      <c r="D1922" s="59"/>
      <c r="E1922" s="59"/>
    </row>
    <row r="1923" spans="1:5" x14ac:dyDescent="0.2">
      <c r="A1923" s="85">
        <v>1913</v>
      </c>
      <c r="B1923" s="96">
        <f t="shared" ca="1" si="29"/>
        <v>910177.88933104533</v>
      </c>
      <c r="C1923" s="59"/>
      <c r="D1923" s="59"/>
      <c r="E1923" s="59"/>
    </row>
    <row r="1924" spans="1:5" x14ac:dyDescent="0.2">
      <c r="A1924" s="85">
        <v>1914</v>
      </c>
      <c r="B1924" s="96">
        <f t="shared" ca="1" si="29"/>
        <v>1007980.333832132</v>
      </c>
      <c r="C1924" s="59"/>
      <c r="D1924" s="59"/>
      <c r="E1924" s="59"/>
    </row>
    <row r="1925" spans="1:5" x14ac:dyDescent="0.2">
      <c r="A1925" s="85">
        <v>1915</v>
      </c>
      <c r="B1925" s="96">
        <f t="shared" ca="1" si="29"/>
        <v>815070.20995466178</v>
      </c>
      <c r="C1925" s="59"/>
      <c r="D1925" s="59"/>
      <c r="E1925" s="59"/>
    </row>
    <row r="1926" spans="1:5" x14ac:dyDescent="0.2">
      <c r="A1926" s="85">
        <v>1916</v>
      </c>
      <c r="B1926" s="96">
        <f t="shared" ca="1" si="29"/>
        <v>930888.04499913997</v>
      </c>
      <c r="C1926" s="59"/>
      <c r="D1926" s="59"/>
      <c r="E1926" s="59"/>
    </row>
    <row r="1927" spans="1:5" x14ac:dyDescent="0.2">
      <c r="A1927" s="85">
        <v>1917</v>
      </c>
      <c r="B1927" s="96">
        <f t="shared" ca="1" si="29"/>
        <v>901834.81268235738</v>
      </c>
      <c r="C1927" s="59"/>
      <c r="D1927" s="59"/>
      <c r="E1927" s="59"/>
    </row>
    <row r="1928" spans="1:5" x14ac:dyDescent="0.2">
      <c r="A1928" s="85">
        <v>1918</v>
      </c>
      <c r="B1928" s="96">
        <f t="shared" ca="1" si="29"/>
        <v>914604.55292493501</v>
      </c>
      <c r="C1928" s="59"/>
      <c r="D1928" s="59"/>
      <c r="E1928" s="59"/>
    </row>
    <row r="1929" spans="1:5" x14ac:dyDescent="0.2">
      <c r="A1929" s="85">
        <v>1919</v>
      </c>
      <c r="B1929" s="96">
        <f t="shared" ca="1" si="29"/>
        <v>970509.49397521524</v>
      </c>
      <c r="C1929" s="59"/>
      <c r="D1929" s="59"/>
      <c r="E1929" s="59"/>
    </row>
    <row r="1930" spans="1:5" x14ac:dyDescent="0.2">
      <c r="A1930" s="85">
        <v>1920</v>
      </c>
      <c r="B1930" s="96">
        <f t="shared" ca="1" si="29"/>
        <v>1018463.1384852336</v>
      </c>
      <c r="C1930" s="59"/>
      <c r="D1930" s="59"/>
      <c r="E1930" s="59"/>
    </row>
    <row r="1931" spans="1:5" x14ac:dyDescent="0.2">
      <c r="A1931" s="85">
        <v>1921</v>
      </c>
      <c r="B1931" s="96">
        <f t="shared" ref="B1931:B1994" ca="1" si="30">NORMINV(RAND(),B$4,B$5)</f>
        <v>994286.72655292926</v>
      </c>
      <c r="C1931" s="59"/>
      <c r="D1931" s="59"/>
      <c r="E1931" s="59"/>
    </row>
    <row r="1932" spans="1:5" x14ac:dyDescent="0.2">
      <c r="A1932" s="85">
        <v>1922</v>
      </c>
      <c r="B1932" s="96">
        <f t="shared" ca="1" si="30"/>
        <v>1003430.1772556582</v>
      </c>
      <c r="C1932" s="59"/>
      <c r="D1932" s="59"/>
      <c r="E1932" s="59"/>
    </row>
    <row r="1933" spans="1:5" x14ac:dyDescent="0.2">
      <c r="A1933" s="85">
        <v>1923</v>
      </c>
      <c r="B1933" s="96">
        <f t="shared" ca="1" si="30"/>
        <v>1072604.4012526483</v>
      </c>
      <c r="C1933" s="59"/>
      <c r="D1933" s="59"/>
      <c r="E1933" s="59"/>
    </row>
    <row r="1934" spans="1:5" x14ac:dyDescent="0.2">
      <c r="A1934" s="85">
        <v>1924</v>
      </c>
      <c r="B1934" s="96">
        <f t="shared" ca="1" si="30"/>
        <v>1024736.4669810975</v>
      </c>
      <c r="C1934" s="59"/>
      <c r="D1934" s="59"/>
      <c r="E1934" s="59"/>
    </row>
    <row r="1935" spans="1:5" x14ac:dyDescent="0.2">
      <c r="A1935" s="85">
        <v>1925</v>
      </c>
      <c r="B1935" s="96">
        <f t="shared" ca="1" si="30"/>
        <v>836616.37055321166</v>
      </c>
      <c r="C1935" s="59"/>
      <c r="D1935" s="59"/>
      <c r="E1935" s="59"/>
    </row>
    <row r="1936" spans="1:5" x14ac:dyDescent="0.2">
      <c r="A1936" s="85">
        <v>1926</v>
      </c>
      <c r="B1936" s="96">
        <f t="shared" ca="1" si="30"/>
        <v>845210.52873460203</v>
      </c>
      <c r="C1936" s="59"/>
      <c r="D1936" s="59"/>
      <c r="E1936" s="59"/>
    </row>
    <row r="1937" spans="1:5" x14ac:dyDescent="0.2">
      <c r="A1937" s="85">
        <v>1927</v>
      </c>
      <c r="B1937" s="96">
        <f t="shared" ca="1" si="30"/>
        <v>951686.31422656262</v>
      </c>
      <c r="C1937" s="59"/>
      <c r="D1937" s="59"/>
      <c r="E1937" s="59"/>
    </row>
    <row r="1938" spans="1:5" x14ac:dyDescent="0.2">
      <c r="A1938" s="85">
        <v>1928</v>
      </c>
      <c r="B1938" s="96">
        <f t="shared" ca="1" si="30"/>
        <v>1113934.2712740581</v>
      </c>
      <c r="C1938" s="59"/>
      <c r="D1938" s="59"/>
      <c r="E1938" s="59"/>
    </row>
    <row r="1939" spans="1:5" x14ac:dyDescent="0.2">
      <c r="A1939" s="85">
        <v>1929</v>
      </c>
      <c r="B1939" s="96">
        <f t="shared" ca="1" si="30"/>
        <v>876001.83344466868</v>
      </c>
      <c r="C1939" s="59"/>
      <c r="D1939" s="59"/>
      <c r="E1939" s="59"/>
    </row>
    <row r="1940" spans="1:5" x14ac:dyDescent="0.2">
      <c r="A1940" s="85">
        <v>1930</v>
      </c>
      <c r="B1940" s="96">
        <f t="shared" ca="1" si="30"/>
        <v>1168066.7777237848</v>
      </c>
      <c r="C1940" s="59"/>
      <c r="D1940" s="59"/>
      <c r="E1940" s="59"/>
    </row>
    <row r="1941" spans="1:5" x14ac:dyDescent="0.2">
      <c r="A1941" s="85">
        <v>1931</v>
      </c>
      <c r="B1941" s="96">
        <f t="shared" ca="1" si="30"/>
        <v>925042.45413083408</v>
      </c>
      <c r="C1941" s="59"/>
      <c r="D1941" s="59"/>
      <c r="E1941" s="59"/>
    </row>
    <row r="1942" spans="1:5" x14ac:dyDescent="0.2">
      <c r="A1942" s="85">
        <v>1932</v>
      </c>
      <c r="B1942" s="96">
        <f t="shared" ca="1" si="30"/>
        <v>1023186.0514744348</v>
      </c>
      <c r="C1942" s="59"/>
      <c r="D1942" s="59"/>
      <c r="E1942" s="59"/>
    </row>
    <row r="1943" spans="1:5" x14ac:dyDescent="0.2">
      <c r="A1943" s="85">
        <v>1933</v>
      </c>
      <c r="B1943" s="96">
        <f t="shared" ca="1" si="30"/>
        <v>903290.82404400851</v>
      </c>
      <c r="C1943" s="59"/>
      <c r="D1943" s="59"/>
      <c r="E1943" s="59"/>
    </row>
    <row r="1944" spans="1:5" x14ac:dyDescent="0.2">
      <c r="A1944" s="85">
        <v>1934</v>
      </c>
      <c r="B1944" s="96">
        <f t="shared" ca="1" si="30"/>
        <v>1128271.6831792176</v>
      </c>
      <c r="C1944" s="59"/>
      <c r="D1944" s="59"/>
      <c r="E1944" s="59"/>
    </row>
    <row r="1945" spans="1:5" x14ac:dyDescent="0.2">
      <c r="A1945" s="85">
        <v>1935</v>
      </c>
      <c r="B1945" s="96">
        <f t="shared" ca="1" si="30"/>
        <v>1002887.2480996948</v>
      </c>
      <c r="C1945" s="59"/>
      <c r="D1945" s="59"/>
      <c r="E1945" s="59"/>
    </row>
    <row r="1946" spans="1:5" x14ac:dyDescent="0.2">
      <c r="A1946" s="85">
        <v>1936</v>
      </c>
      <c r="B1946" s="96">
        <f t="shared" ca="1" si="30"/>
        <v>782355.4720286919</v>
      </c>
      <c r="C1946" s="59"/>
      <c r="D1946" s="59"/>
      <c r="E1946" s="59"/>
    </row>
    <row r="1947" spans="1:5" x14ac:dyDescent="0.2">
      <c r="A1947" s="85">
        <v>1937</v>
      </c>
      <c r="B1947" s="96">
        <f t="shared" ca="1" si="30"/>
        <v>1117368.7218568185</v>
      </c>
      <c r="C1947" s="59"/>
      <c r="D1947" s="59"/>
      <c r="E1947" s="59"/>
    </row>
    <row r="1948" spans="1:5" x14ac:dyDescent="0.2">
      <c r="A1948" s="85">
        <v>1938</v>
      </c>
      <c r="B1948" s="96">
        <f t="shared" ca="1" si="30"/>
        <v>1038424.9537169094</v>
      </c>
      <c r="C1948" s="59"/>
      <c r="D1948" s="59"/>
      <c r="E1948" s="59"/>
    </row>
    <row r="1949" spans="1:5" x14ac:dyDescent="0.2">
      <c r="A1949" s="85">
        <v>1939</v>
      </c>
      <c r="B1949" s="96">
        <f t="shared" ca="1" si="30"/>
        <v>838739.36380248226</v>
      </c>
      <c r="C1949" s="59"/>
      <c r="D1949" s="59"/>
      <c r="E1949" s="59"/>
    </row>
    <row r="1950" spans="1:5" x14ac:dyDescent="0.2">
      <c r="A1950" s="85">
        <v>1940</v>
      </c>
      <c r="B1950" s="96">
        <f t="shared" ca="1" si="30"/>
        <v>926321.59970880288</v>
      </c>
      <c r="C1950" s="59"/>
      <c r="D1950" s="59"/>
      <c r="E1950" s="59"/>
    </row>
    <row r="1951" spans="1:5" x14ac:dyDescent="0.2">
      <c r="A1951" s="85">
        <v>1941</v>
      </c>
      <c r="B1951" s="96">
        <f t="shared" ca="1" si="30"/>
        <v>912018.28367960313</v>
      </c>
      <c r="C1951" s="59"/>
      <c r="D1951" s="59"/>
      <c r="E1951" s="59"/>
    </row>
    <row r="1952" spans="1:5" x14ac:dyDescent="0.2">
      <c r="A1952" s="85">
        <v>1942</v>
      </c>
      <c r="B1952" s="96">
        <f t="shared" ca="1" si="30"/>
        <v>1010992.6615396891</v>
      </c>
      <c r="C1952" s="59"/>
      <c r="D1952" s="59"/>
      <c r="E1952" s="59"/>
    </row>
    <row r="1953" spans="1:5" x14ac:dyDescent="0.2">
      <c r="A1953" s="85">
        <v>1943</v>
      </c>
      <c r="B1953" s="96">
        <f t="shared" ca="1" si="30"/>
        <v>856619.14094210276</v>
      </c>
      <c r="C1953" s="59"/>
      <c r="D1953" s="59"/>
      <c r="E1953" s="59"/>
    </row>
    <row r="1954" spans="1:5" x14ac:dyDescent="0.2">
      <c r="A1954" s="85">
        <v>1944</v>
      </c>
      <c r="B1954" s="96">
        <f t="shared" ca="1" si="30"/>
        <v>1020956.1631129963</v>
      </c>
      <c r="C1954" s="59"/>
      <c r="D1954" s="59"/>
      <c r="E1954" s="59"/>
    </row>
    <row r="1955" spans="1:5" x14ac:dyDescent="0.2">
      <c r="A1955" s="85">
        <v>1945</v>
      </c>
      <c r="B1955" s="96">
        <f t="shared" ca="1" si="30"/>
        <v>956596.12104342191</v>
      </c>
      <c r="C1955" s="59"/>
      <c r="D1955" s="59"/>
      <c r="E1955" s="59"/>
    </row>
    <row r="1956" spans="1:5" x14ac:dyDescent="0.2">
      <c r="A1956" s="85">
        <v>1946</v>
      </c>
      <c r="B1956" s="96">
        <f t="shared" ca="1" si="30"/>
        <v>795997.46062735503</v>
      </c>
      <c r="C1956" s="59"/>
      <c r="D1956" s="59"/>
      <c r="E1956" s="59"/>
    </row>
    <row r="1957" spans="1:5" x14ac:dyDescent="0.2">
      <c r="A1957" s="85">
        <v>1947</v>
      </c>
      <c r="B1957" s="96">
        <f t="shared" ca="1" si="30"/>
        <v>1004865.1082320407</v>
      </c>
      <c r="C1957" s="59"/>
      <c r="D1957" s="59"/>
      <c r="E1957" s="59"/>
    </row>
    <row r="1958" spans="1:5" x14ac:dyDescent="0.2">
      <c r="A1958" s="85">
        <v>1948</v>
      </c>
      <c r="B1958" s="96">
        <f t="shared" ca="1" si="30"/>
        <v>947894.95796180179</v>
      </c>
      <c r="C1958" s="59"/>
      <c r="D1958" s="59"/>
      <c r="E1958" s="59"/>
    </row>
    <row r="1959" spans="1:5" x14ac:dyDescent="0.2">
      <c r="A1959" s="85">
        <v>1949</v>
      </c>
      <c r="B1959" s="96">
        <f t="shared" ca="1" si="30"/>
        <v>775986.33318075305</v>
      </c>
      <c r="C1959" s="59"/>
      <c r="D1959" s="59"/>
      <c r="E1959" s="59"/>
    </row>
    <row r="1960" spans="1:5" x14ac:dyDescent="0.2">
      <c r="A1960" s="85">
        <v>1950</v>
      </c>
      <c r="B1960" s="96">
        <f t="shared" ca="1" si="30"/>
        <v>1125066.90002808</v>
      </c>
      <c r="C1960" s="59"/>
      <c r="D1960" s="59"/>
      <c r="E1960" s="59"/>
    </row>
    <row r="1961" spans="1:5" x14ac:dyDescent="0.2">
      <c r="A1961" s="85">
        <v>1951</v>
      </c>
      <c r="B1961" s="96">
        <f t="shared" ca="1" si="30"/>
        <v>871251.75181581348</v>
      </c>
      <c r="C1961" s="59"/>
      <c r="D1961" s="59"/>
      <c r="E1961" s="59"/>
    </row>
    <row r="1962" spans="1:5" x14ac:dyDescent="0.2">
      <c r="A1962" s="85">
        <v>1952</v>
      </c>
      <c r="B1962" s="96">
        <f t="shared" ca="1" si="30"/>
        <v>700333.69369692449</v>
      </c>
      <c r="C1962" s="59"/>
      <c r="D1962" s="59"/>
      <c r="E1962" s="59"/>
    </row>
    <row r="1963" spans="1:5" x14ac:dyDescent="0.2">
      <c r="A1963" s="85">
        <v>1953</v>
      </c>
      <c r="B1963" s="96">
        <f t="shared" ca="1" si="30"/>
        <v>829927.83983306237</v>
      </c>
      <c r="C1963" s="59"/>
      <c r="D1963" s="59"/>
      <c r="E1963" s="59"/>
    </row>
    <row r="1964" spans="1:5" x14ac:dyDescent="0.2">
      <c r="A1964" s="85">
        <v>1954</v>
      </c>
      <c r="B1964" s="96">
        <f t="shared" ca="1" si="30"/>
        <v>1024882.809563798</v>
      </c>
      <c r="C1964" s="59"/>
      <c r="D1964" s="59"/>
      <c r="E1964" s="59"/>
    </row>
    <row r="1965" spans="1:5" x14ac:dyDescent="0.2">
      <c r="A1965" s="85">
        <v>1955</v>
      </c>
      <c r="B1965" s="96">
        <f t="shared" ca="1" si="30"/>
        <v>1011283.5621336466</v>
      </c>
      <c r="C1965" s="59"/>
      <c r="D1965" s="59"/>
      <c r="E1965" s="59"/>
    </row>
    <row r="1966" spans="1:5" x14ac:dyDescent="0.2">
      <c r="A1966" s="85">
        <v>1956</v>
      </c>
      <c r="B1966" s="96">
        <f t="shared" ca="1" si="30"/>
        <v>913286.07618826057</v>
      </c>
      <c r="C1966" s="59"/>
      <c r="D1966" s="59"/>
      <c r="E1966" s="59"/>
    </row>
    <row r="1967" spans="1:5" x14ac:dyDescent="0.2">
      <c r="A1967" s="85">
        <v>1957</v>
      </c>
      <c r="B1967" s="96">
        <f t="shared" ca="1" si="30"/>
        <v>1006616.2047423469</v>
      </c>
      <c r="C1967" s="59"/>
      <c r="D1967" s="59"/>
      <c r="E1967" s="59"/>
    </row>
    <row r="1968" spans="1:5" x14ac:dyDescent="0.2">
      <c r="A1968" s="85">
        <v>1958</v>
      </c>
      <c r="B1968" s="96">
        <f t="shared" ca="1" si="30"/>
        <v>807394.64217622997</v>
      </c>
      <c r="C1968" s="59"/>
      <c r="D1968" s="59"/>
      <c r="E1968" s="59"/>
    </row>
    <row r="1969" spans="1:5" x14ac:dyDescent="0.2">
      <c r="A1969" s="85">
        <v>1959</v>
      </c>
      <c r="B1969" s="96">
        <f t="shared" ca="1" si="30"/>
        <v>850330.96790734492</v>
      </c>
      <c r="C1969" s="59"/>
      <c r="D1969" s="59"/>
      <c r="E1969" s="59"/>
    </row>
    <row r="1970" spans="1:5" x14ac:dyDescent="0.2">
      <c r="A1970" s="85">
        <v>1960</v>
      </c>
      <c r="B1970" s="96">
        <f t="shared" ca="1" si="30"/>
        <v>913079.66989200958</v>
      </c>
      <c r="C1970" s="59"/>
      <c r="D1970" s="59"/>
      <c r="E1970" s="59"/>
    </row>
    <row r="1971" spans="1:5" x14ac:dyDescent="0.2">
      <c r="A1971" s="85">
        <v>1961</v>
      </c>
      <c r="B1971" s="96">
        <f t="shared" ca="1" si="30"/>
        <v>877204.29147158377</v>
      </c>
      <c r="C1971" s="59"/>
      <c r="D1971" s="59"/>
      <c r="E1971" s="59"/>
    </row>
    <row r="1972" spans="1:5" x14ac:dyDescent="0.2">
      <c r="A1972" s="85">
        <v>1962</v>
      </c>
      <c r="B1972" s="96">
        <f t="shared" ca="1" si="30"/>
        <v>973482.67098124919</v>
      </c>
      <c r="C1972" s="59"/>
      <c r="D1972" s="59"/>
      <c r="E1972" s="59"/>
    </row>
    <row r="1973" spans="1:5" x14ac:dyDescent="0.2">
      <c r="A1973" s="85">
        <v>1963</v>
      </c>
      <c r="B1973" s="96">
        <f t="shared" ca="1" si="30"/>
        <v>1120130.3172854923</v>
      </c>
      <c r="C1973" s="59"/>
      <c r="D1973" s="59"/>
      <c r="E1973" s="59"/>
    </row>
    <row r="1974" spans="1:5" x14ac:dyDescent="0.2">
      <c r="A1974" s="85">
        <v>1964</v>
      </c>
      <c r="B1974" s="96">
        <f t="shared" ca="1" si="30"/>
        <v>1005341.5655820358</v>
      </c>
      <c r="C1974" s="59"/>
      <c r="D1974" s="59"/>
      <c r="E1974" s="59"/>
    </row>
    <row r="1975" spans="1:5" x14ac:dyDescent="0.2">
      <c r="A1975" s="85">
        <v>1965</v>
      </c>
      <c r="B1975" s="96">
        <f t="shared" ca="1" si="30"/>
        <v>903367.20804330544</v>
      </c>
      <c r="C1975" s="59"/>
      <c r="D1975" s="59"/>
      <c r="E1975" s="59"/>
    </row>
    <row r="1976" spans="1:5" x14ac:dyDescent="0.2">
      <c r="A1976" s="85">
        <v>1966</v>
      </c>
      <c r="B1976" s="96">
        <f t="shared" ca="1" si="30"/>
        <v>959793.14195353107</v>
      </c>
      <c r="C1976" s="59"/>
      <c r="D1976" s="59"/>
      <c r="E1976" s="59"/>
    </row>
    <row r="1977" spans="1:5" x14ac:dyDescent="0.2">
      <c r="A1977" s="85">
        <v>1967</v>
      </c>
      <c r="B1977" s="96">
        <f t="shared" ca="1" si="30"/>
        <v>945415.82305910857</v>
      </c>
      <c r="C1977" s="59"/>
      <c r="D1977" s="59"/>
      <c r="E1977" s="59"/>
    </row>
    <row r="1978" spans="1:5" x14ac:dyDescent="0.2">
      <c r="A1978" s="85">
        <v>1968</v>
      </c>
      <c r="B1978" s="96">
        <f t="shared" ca="1" si="30"/>
        <v>968361.46132745722</v>
      </c>
      <c r="C1978" s="59"/>
      <c r="D1978" s="59"/>
      <c r="E1978" s="59"/>
    </row>
    <row r="1979" spans="1:5" x14ac:dyDescent="0.2">
      <c r="A1979" s="85">
        <v>1969</v>
      </c>
      <c r="B1979" s="96">
        <f t="shared" ca="1" si="30"/>
        <v>1000392.1999261904</v>
      </c>
      <c r="C1979" s="59"/>
      <c r="D1979" s="59"/>
      <c r="E1979" s="59"/>
    </row>
    <row r="1980" spans="1:5" x14ac:dyDescent="0.2">
      <c r="A1980" s="85">
        <v>1970</v>
      </c>
      <c r="B1980" s="96">
        <f t="shared" ca="1" si="30"/>
        <v>816257.70496317779</v>
      </c>
      <c r="C1980" s="59"/>
      <c r="D1980" s="59"/>
      <c r="E1980" s="59"/>
    </row>
    <row r="1981" spans="1:5" x14ac:dyDescent="0.2">
      <c r="A1981" s="85">
        <v>1971</v>
      </c>
      <c r="B1981" s="96">
        <f t="shared" ca="1" si="30"/>
        <v>785485.14065289102</v>
      </c>
      <c r="C1981" s="59"/>
      <c r="D1981" s="59"/>
      <c r="E1981" s="59"/>
    </row>
    <row r="1982" spans="1:5" x14ac:dyDescent="0.2">
      <c r="A1982" s="85">
        <v>1972</v>
      </c>
      <c r="B1982" s="96">
        <f t="shared" ca="1" si="30"/>
        <v>877125.51532276045</v>
      </c>
      <c r="C1982" s="59"/>
      <c r="D1982" s="59"/>
      <c r="E1982" s="59"/>
    </row>
    <row r="1983" spans="1:5" x14ac:dyDescent="0.2">
      <c r="A1983" s="85">
        <v>1973</v>
      </c>
      <c r="B1983" s="96">
        <f t="shared" ca="1" si="30"/>
        <v>902287.06056339608</v>
      </c>
      <c r="C1983" s="59"/>
      <c r="D1983" s="59"/>
      <c r="E1983" s="59"/>
    </row>
    <row r="1984" spans="1:5" x14ac:dyDescent="0.2">
      <c r="A1984" s="85">
        <v>1974</v>
      </c>
      <c r="B1984" s="96">
        <f t="shared" ca="1" si="30"/>
        <v>1171330.3829585623</v>
      </c>
      <c r="C1984" s="59"/>
      <c r="D1984" s="59"/>
      <c r="E1984" s="59"/>
    </row>
    <row r="1985" spans="1:5" x14ac:dyDescent="0.2">
      <c r="A1985" s="85">
        <v>1975</v>
      </c>
      <c r="B1985" s="96">
        <f t="shared" ca="1" si="30"/>
        <v>1025446.044995595</v>
      </c>
      <c r="C1985" s="59"/>
      <c r="D1985" s="59"/>
      <c r="E1985" s="59"/>
    </row>
    <row r="1986" spans="1:5" x14ac:dyDescent="0.2">
      <c r="A1986" s="85">
        <v>1976</v>
      </c>
      <c r="B1986" s="96">
        <f t="shared" ca="1" si="30"/>
        <v>1175803.1140013519</v>
      </c>
      <c r="C1986" s="59"/>
      <c r="D1986" s="59"/>
      <c r="E1986" s="59"/>
    </row>
    <row r="1987" spans="1:5" x14ac:dyDescent="0.2">
      <c r="A1987" s="85">
        <v>1977</v>
      </c>
      <c r="B1987" s="96">
        <f t="shared" ca="1" si="30"/>
        <v>910036.43483781279</v>
      </c>
      <c r="C1987" s="59"/>
      <c r="D1987" s="59"/>
      <c r="E1987" s="59"/>
    </row>
    <row r="1988" spans="1:5" x14ac:dyDescent="0.2">
      <c r="A1988" s="85">
        <v>1978</v>
      </c>
      <c r="B1988" s="96">
        <f t="shared" ca="1" si="30"/>
        <v>1051542.4135147298</v>
      </c>
      <c r="C1988" s="59"/>
      <c r="D1988" s="59"/>
      <c r="E1988" s="59"/>
    </row>
    <row r="1989" spans="1:5" x14ac:dyDescent="0.2">
      <c r="A1989" s="85">
        <v>1979</v>
      </c>
      <c r="B1989" s="96">
        <f t="shared" ca="1" si="30"/>
        <v>979444.35238880897</v>
      </c>
      <c r="C1989" s="59"/>
      <c r="D1989" s="59"/>
      <c r="E1989" s="59"/>
    </row>
    <row r="1990" spans="1:5" x14ac:dyDescent="0.2">
      <c r="A1990" s="85">
        <v>1980</v>
      </c>
      <c r="B1990" s="96">
        <f t="shared" ca="1" si="30"/>
        <v>819874.38622006681</v>
      </c>
      <c r="C1990" s="59"/>
      <c r="D1990" s="59"/>
      <c r="E1990" s="59"/>
    </row>
    <row r="1991" spans="1:5" x14ac:dyDescent="0.2">
      <c r="A1991" s="85">
        <v>1981</v>
      </c>
      <c r="B1991" s="96">
        <f t="shared" ca="1" si="30"/>
        <v>1016081.8831344284</v>
      </c>
      <c r="C1991" s="59"/>
      <c r="D1991" s="59"/>
      <c r="E1991" s="59"/>
    </row>
    <row r="1992" spans="1:5" x14ac:dyDescent="0.2">
      <c r="A1992" s="85">
        <v>1982</v>
      </c>
      <c r="B1992" s="96">
        <f t="shared" ca="1" si="30"/>
        <v>988008.69210626162</v>
      </c>
      <c r="C1992" s="59"/>
      <c r="D1992" s="59"/>
      <c r="E1992" s="59"/>
    </row>
    <row r="1993" spans="1:5" x14ac:dyDescent="0.2">
      <c r="A1993" s="85">
        <v>1983</v>
      </c>
      <c r="B1993" s="96">
        <f t="shared" ca="1" si="30"/>
        <v>776685.94554877002</v>
      </c>
      <c r="C1993" s="59"/>
      <c r="D1993" s="59"/>
      <c r="E1993" s="59"/>
    </row>
    <row r="1994" spans="1:5" x14ac:dyDescent="0.2">
      <c r="A1994" s="85">
        <v>1984</v>
      </c>
      <c r="B1994" s="96">
        <f t="shared" ca="1" si="30"/>
        <v>890752.72837505222</v>
      </c>
      <c r="C1994" s="59"/>
      <c r="D1994" s="59"/>
      <c r="E1994" s="59"/>
    </row>
    <row r="1995" spans="1:5" x14ac:dyDescent="0.2">
      <c r="A1995" s="85">
        <v>1985</v>
      </c>
      <c r="B1995" s="96">
        <f t="shared" ref="B1995:B2058" ca="1" si="31">NORMINV(RAND(),B$4,B$5)</f>
        <v>1128341.6149397597</v>
      </c>
      <c r="C1995" s="59"/>
      <c r="D1995" s="59"/>
      <c r="E1995" s="59"/>
    </row>
    <row r="1996" spans="1:5" x14ac:dyDescent="0.2">
      <c r="A1996" s="85">
        <v>1986</v>
      </c>
      <c r="B1996" s="96">
        <f t="shared" ca="1" si="31"/>
        <v>828885.07674181857</v>
      </c>
      <c r="C1996" s="59"/>
      <c r="D1996" s="59"/>
      <c r="E1996" s="59"/>
    </row>
    <row r="1997" spans="1:5" x14ac:dyDescent="0.2">
      <c r="A1997" s="85">
        <v>1987</v>
      </c>
      <c r="B1997" s="96">
        <f t="shared" ca="1" si="31"/>
        <v>913781.04034040181</v>
      </c>
      <c r="C1997" s="59"/>
      <c r="D1997" s="59"/>
      <c r="E1997" s="59"/>
    </row>
    <row r="1998" spans="1:5" x14ac:dyDescent="0.2">
      <c r="A1998" s="85">
        <v>1988</v>
      </c>
      <c r="B1998" s="96">
        <f t="shared" ca="1" si="31"/>
        <v>776164.81148303626</v>
      </c>
      <c r="C1998" s="59"/>
      <c r="D1998" s="59"/>
      <c r="E1998" s="59"/>
    </row>
    <row r="1999" spans="1:5" x14ac:dyDescent="0.2">
      <c r="A1999" s="85">
        <v>1989</v>
      </c>
      <c r="B1999" s="96">
        <f t="shared" ca="1" si="31"/>
        <v>1143186.2963245802</v>
      </c>
      <c r="C1999" s="59"/>
      <c r="D1999" s="59"/>
      <c r="E1999" s="59"/>
    </row>
    <row r="2000" spans="1:5" x14ac:dyDescent="0.2">
      <c r="A2000" s="85">
        <v>1990</v>
      </c>
      <c r="B2000" s="96">
        <f t="shared" ca="1" si="31"/>
        <v>757904.61369574687</v>
      </c>
      <c r="C2000" s="59"/>
      <c r="D2000" s="59"/>
      <c r="E2000" s="59"/>
    </row>
    <row r="2001" spans="1:5" x14ac:dyDescent="0.2">
      <c r="A2001" s="85">
        <v>1991</v>
      </c>
      <c r="B2001" s="96">
        <f t="shared" ca="1" si="31"/>
        <v>877990.54318109062</v>
      </c>
      <c r="C2001" s="59"/>
      <c r="D2001" s="59"/>
      <c r="E2001" s="59"/>
    </row>
    <row r="2002" spans="1:5" x14ac:dyDescent="0.2">
      <c r="A2002" s="85">
        <v>1992</v>
      </c>
      <c r="B2002" s="96">
        <f t="shared" ca="1" si="31"/>
        <v>774972.39677629992</v>
      </c>
      <c r="C2002" s="59"/>
      <c r="D2002" s="59"/>
      <c r="E2002" s="59"/>
    </row>
    <row r="2003" spans="1:5" x14ac:dyDescent="0.2">
      <c r="A2003" s="85">
        <v>1993</v>
      </c>
      <c r="B2003" s="96">
        <f t="shared" ca="1" si="31"/>
        <v>979406.62933949416</v>
      </c>
      <c r="C2003" s="59"/>
      <c r="D2003" s="59"/>
      <c r="E2003" s="59"/>
    </row>
    <row r="2004" spans="1:5" x14ac:dyDescent="0.2">
      <c r="A2004" s="85">
        <v>1994</v>
      </c>
      <c r="B2004" s="96">
        <f t="shared" ca="1" si="31"/>
        <v>968084.01009655721</v>
      </c>
      <c r="C2004" s="59"/>
      <c r="D2004" s="59"/>
      <c r="E2004" s="59"/>
    </row>
    <row r="2005" spans="1:5" x14ac:dyDescent="0.2">
      <c r="A2005" s="85">
        <v>1995</v>
      </c>
      <c r="B2005" s="96">
        <f t="shared" ca="1" si="31"/>
        <v>1020949.2731690545</v>
      </c>
      <c r="C2005" s="59"/>
      <c r="D2005" s="59"/>
      <c r="E2005" s="59"/>
    </row>
    <row r="2006" spans="1:5" x14ac:dyDescent="0.2">
      <c r="A2006" s="85">
        <v>1996</v>
      </c>
      <c r="B2006" s="96">
        <f t="shared" ca="1" si="31"/>
        <v>1001517.5301131144</v>
      </c>
      <c r="C2006" s="59"/>
      <c r="D2006" s="59"/>
      <c r="E2006" s="59"/>
    </row>
    <row r="2007" spans="1:5" x14ac:dyDescent="0.2">
      <c r="A2007" s="85">
        <v>1997</v>
      </c>
      <c r="B2007" s="96">
        <f t="shared" ca="1" si="31"/>
        <v>1037951.7462626722</v>
      </c>
      <c r="C2007" s="59"/>
      <c r="D2007" s="59"/>
      <c r="E2007" s="59"/>
    </row>
    <row r="2008" spans="1:5" x14ac:dyDescent="0.2">
      <c r="A2008" s="85">
        <v>1998</v>
      </c>
      <c r="B2008" s="96">
        <f t="shared" ca="1" si="31"/>
        <v>660419.4142966331</v>
      </c>
      <c r="C2008" s="59"/>
      <c r="D2008" s="59"/>
      <c r="E2008" s="59"/>
    </row>
    <row r="2009" spans="1:5" x14ac:dyDescent="0.2">
      <c r="A2009" s="85">
        <v>1999</v>
      </c>
      <c r="B2009" s="96">
        <f t="shared" ca="1" si="31"/>
        <v>832271.45090109913</v>
      </c>
      <c r="C2009" s="59"/>
      <c r="D2009" s="59"/>
      <c r="E2009" s="59"/>
    </row>
    <row r="2010" spans="1:5" x14ac:dyDescent="0.2">
      <c r="A2010" s="85">
        <v>2000</v>
      </c>
      <c r="B2010" s="96">
        <f t="shared" ca="1" si="31"/>
        <v>826775.28439212486</v>
      </c>
      <c r="C2010" s="59"/>
      <c r="D2010" s="59"/>
      <c r="E2010" s="59"/>
    </row>
    <row r="2011" spans="1:5" x14ac:dyDescent="0.2">
      <c r="A2011" s="85">
        <v>2001</v>
      </c>
      <c r="B2011" s="96">
        <f t="shared" ca="1" si="31"/>
        <v>824453.24803380296</v>
      </c>
      <c r="C2011" s="59"/>
      <c r="D2011" s="59"/>
      <c r="E2011" s="59"/>
    </row>
    <row r="2012" spans="1:5" x14ac:dyDescent="0.2">
      <c r="A2012" s="85">
        <v>2002</v>
      </c>
      <c r="B2012" s="96">
        <f t="shared" ca="1" si="31"/>
        <v>893305.60466822959</v>
      </c>
      <c r="C2012" s="59"/>
      <c r="D2012" s="59"/>
      <c r="E2012" s="59"/>
    </row>
    <row r="2013" spans="1:5" x14ac:dyDescent="0.2">
      <c r="A2013" s="85">
        <v>2003</v>
      </c>
      <c r="B2013" s="96">
        <f t="shared" ca="1" si="31"/>
        <v>854291.80300189217</v>
      </c>
      <c r="C2013" s="59"/>
      <c r="D2013" s="59"/>
      <c r="E2013" s="59"/>
    </row>
    <row r="2014" spans="1:5" x14ac:dyDescent="0.2">
      <c r="A2014" s="85">
        <v>2004</v>
      </c>
      <c r="B2014" s="96">
        <f t="shared" ca="1" si="31"/>
        <v>1126441.3426741508</v>
      </c>
      <c r="C2014" s="59"/>
      <c r="D2014" s="59"/>
      <c r="E2014" s="59"/>
    </row>
    <row r="2015" spans="1:5" x14ac:dyDescent="0.2">
      <c r="A2015" s="85">
        <v>2005</v>
      </c>
      <c r="B2015" s="96">
        <f t="shared" ca="1" si="31"/>
        <v>1092798.3239603757</v>
      </c>
      <c r="C2015" s="59"/>
      <c r="D2015" s="59"/>
      <c r="E2015" s="59"/>
    </row>
    <row r="2016" spans="1:5" x14ac:dyDescent="0.2">
      <c r="A2016" s="85">
        <v>2006</v>
      </c>
      <c r="B2016" s="96">
        <f t="shared" ca="1" si="31"/>
        <v>969597.31571705395</v>
      </c>
      <c r="C2016" s="59"/>
      <c r="D2016" s="59"/>
      <c r="E2016" s="59"/>
    </row>
    <row r="2017" spans="1:5" x14ac:dyDescent="0.2">
      <c r="A2017" s="85">
        <v>2007</v>
      </c>
      <c r="B2017" s="96">
        <f t="shared" ca="1" si="31"/>
        <v>996013.83090675902</v>
      </c>
      <c r="C2017" s="59"/>
      <c r="D2017" s="59"/>
      <c r="E2017" s="59"/>
    </row>
    <row r="2018" spans="1:5" x14ac:dyDescent="0.2">
      <c r="A2018" s="85">
        <v>2008</v>
      </c>
      <c r="B2018" s="96">
        <f t="shared" ca="1" si="31"/>
        <v>1061351.2264566014</v>
      </c>
      <c r="C2018" s="59"/>
      <c r="D2018" s="59"/>
      <c r="E2018" s="59"/>
    </row>
    <row r="2019" spans="1:5" x14ac:dyDescent="0.2">
      <c r="A2019" s="85">
        <v>2009</v>
      </c>
      <c r="B2019" s="96">
        <f t="shared" ca="1" si="31"/>
        <v>943674.29941073095</v>
      </c>
      <c r="C2019" s="59"/>
      <c r="D2019" s="59"/>
      <c r="E2019" s="59"/>
    </row>
    <row r="2020" spans="1:5" x14ac:dyDescent="0.2">
      <c r="A2020" s="85">
        <v>2010</v>
      </c>
      <c r="B2020" s="96">
        <f t="shared" ca="1" si="31"/>
        <v>878539.85066570214</v>
      </c>
      <c r="C2020" s="59"/>
      <c r="D2020" s="59"/>
      <c r="E2020" s="59"/>
    </row>
    <row r="2021" spans="1:5" x14ac:dyDescent="0.2">
      <c r="A2021" s="85">
        <v>2011</v>
      </c>
      <c r="B2021" s="96">
        <f t="shared" ca="1" si="31"/>
        <v>744897.45156193641</v>
      </c>
      <c r="C2021" s="59"/>
      <c r="D2021" s="59"/>
      <c r="E2021" s="59"/>
    </row>
    <row r="2022" spans="1:5" x14ac:dyDescent="0.2">
      <c r="A2022" s="85">
        <v>2012</v>
      </c>
      <c r="B2022" s="96">
        <f t="shared" ca="1" si="31"/>
        <v>963556.51475883869</v>
      </c>
      <c r="C2022" s="59"/>
      <c r="D2022" s="59"/>
      <c r="E2022" s="59"/>
    </row>
    <row r="2023" spans="1:5" x14ac:dyDescent="0.2">
      <c r="A2023" s="85">
        <v>2013</v>
      </c>
      <c r="B2023" s="96">
        <f t="shared" ca="1" si="31"/>
        <v>828445.26522727206</v>
      </c>
      <c r="C2023" s="59"/>
      <c r="D2023" s="59"/>
      <c r="E2023" s="59"/>
    </row>
    <row r="2024" spans="1:5" x14ac:dyDescent="0.2">
      <c r="A2024" s="85">
        <v>2014</v>
      </c>
      <c r="B2024" s="96">
        <f t="shared" ca="1" si="31"/>
        <v>693090.69682254735</v>
      </c>
      <c r="C2024" s="59"/>
      <c r="D2024" s="59"/>
      <c r="E2024" s="59"/>
    </row>
    <row r="2025" spans="1:5" x14ac:dyDescent="0.2">
      <c r="A2025" s="85">
        <v>2015</v>
      </c>
      <c r="B2025" s="96">
        <f t="shared" ca="1" si="31"/>
        <v>1033956.8466857253</v>
      </c>
      <c r="C2025" s="59"/>
      <c r="D2025" s="59"/>
      <c r="E2025" s="59"/>
    </row>
    <row r="2026" spans="1:5" x14ac:dyDescent="0.2">
      <c r="A2026" s="85">
        <v>2016</v>
      </c>
      <c r="B2026" s="96">
        <f t="shared" ca="1" si="31"/>
        <v>873558.96122306795</v>
      </c>
      <c r="C2026" s="59"/>
      <c r="D2026" s="59"/>
      <c r="E2026" s="59"/>
    </row>
    <row r="2027" spans="1:5" x14ac:dyDescent="0.2">
      <c r="A2027" s="85">
        <v>2017</v>
      </c>
      <c r="B2027" s="96">
        <f t="shared" ca="1" si="31"/>
        <v>996669.82997006737</v>
      </c>
      <c r="C2027" s="59"/>
      <c r="D2027" s="59"/>
      <c r="E2027" s="59"/>
    </row>
    <row r="2028" spans="1:5" x14ac:dyDescent="0.2">
      <c r="A2028" s="85">
        <v>2018</v>
      </c>
      <c r="B2028" s="96">
        <f t="shared" ca="1" si="31"/>
        <v>954917.52230468276</v>
      </c>
      <c r="C2028" s="59"/>
      <c r="D2028" s="59"/>
      <c r="E2028" s="59"/>
    </row>
    <row r="2029" spans="1:5" x14ac:dyDescent="0.2">
      <c r="A2029" s="85">
        <v>2019</v>
      </c>
      <c r="B2029" s="96">
        <f t="shared" ca="1" si="31"/>
        <v>1061594.2064434111</v>
      </c>
      <c r="C2029" s="59"/>
      <c r="D2029" s="59"/>
      <c r="E2029" s="59"/>
    </row>
    <row r="2030" spans="1:5" x14ac:dyDescent="0.2">
      <c r="A2030" s="85">
        <v>2020</v>
      </c>
      <c r="B2030" s="96">
        <f t="shared" ca="1" si="31"/>
        <v>947023.93038333219</v>
      </c>
      <c r="C2030" s="59"/>
      <c r="D2030" s="59"/>
      <c r="E2030" s="59"/>
    </row>
    <row r="2031" spans="1:5" x14ac:dyDescent="0.2">
      <c r="A2031" s="85">
        <v>2021</v>
      </c>
      <c r="B2031" s="96">
        <f t="shared" ca="1" si="31"/>
        <v>960169.61673310993</v>
      </c>
      <c r="C2031" s="59"/>
      <c r="D2031" s="59"/>
      <c r="E2031" s="59"/>
    </row>
    <row r="2032" spans="1:5" x14ac:dyDescent="0.2">
      <c r="A2032" s="85">
        <v>2022</v>
      </c>
      <c r="B2032" s="96">
        <f t="shared" ca="1" si="31"/>
        <v>935447.33978412999</v>
      </c>
      <c r="C2032" s="59"/>
      <c r="D2032" s="59"/>
      <c r="E2032" s="59"/>
    </row>
    <row r="2033" spans="1:5" x14ac:dyDescent="0.2">
      <c r="A2033" s="85">
        <v>2023</v>
      </c>
      <c r="B2033" s="96">
        <f t="shared" ca="1" si="31"/>
        <v>1015625.8069801235</v>
      </c>
      <c r="C2033" s="59"/>
      <c r="D2033" s="59"/>
      <c r="E2033" s="59"/>
    </row>
    <row r="2034" spans="1:5" x14ac:dyDescent="0.2">
      <c r="A2034" s="85">
        <v>2024</v>
      </c>
      <c r="B2034" s="96">
        <f t="shared" ca="1" si="31"/>
        <v>1035398.9200283561</v>
      </c>
      <c r="C2034" s="59"/>
      <c r="D2034" s="59"/>
      <c r="E2034" s="59"/>
    </row>
    <row r="2035" spans="1:5" x14ac:dyDescent="0.2">
      <c r="A2035" s="85">
        <v>2025</v>
      </c>
      <c r="B2035" s="96">
        <f t="shared" ca="1" si="31"/>
        <v>960666.10808895458</v>
      </c>
      <c r="C2035" s="59"/>
      <c r="D2035" s="59"/>
      <c r="E2035" s="59"/>
    </row>
    <row r="2036" spans="1:5" x14ac:dyDescent="0.2">
      <c r="A2036" s="85">
        <v>2026</v>
      </c>
      <c r="B2036" s="96">
        <f t="shared" ca="1" si="31"/>
        <v>937741.35005347629</v>
      </c>
      <c r="C2036" s="59"/>
      <c r="D2036" s="59"/>
      <c r="E2036" s="59"/>
    </row>
    <row r="2037" spans="1:5" x14ac:dyDescent="0.2">
      <c r="A2037" s="85">
        <v>2027</v>
      </c>
      <c r="B2037" s="96">
        <f t="shared" ca="1" si="31"/>
        <v>721555.66457117838</v>
      </c>
      <c r="C2037" s="59"/>
      <c r="D2037" s="59"/>
      <c r="E2037" s="59"/>
    </row>
    <row r="2038" spans="1:5" x14ac:dyDescent="0.2">
      <c r="A2038" s="85">
        <v>2028</v>
      </c>
      <c r="B2038" s="96">
        <f t="shared" ca="1" si="31"/>
        <v>795193.44775903411</v>
      </c>
      <c r="C2038" s="59"/>
      <c r="D2038" s="59"/>
      <c r="E2038" s="59"/>
    </row>
    <row r="2039" spans="1:5" x14ac:dyDescent="0.2">
      <c r="A2039" s="85">
        <v>2029</v>
      </c>
      <c r="B2039" s="96">
        <f t="shared" ca="1" si="31"/>
        <v>994713.78907976183</v>
      </c>
      <c r="C2039" s="59"/>
      <c r="D2039" s="59"/>
      <c r="E2039" s="59"/>
    </row>
    <row r="2040" spans="1:5" x14ac:dyDescent="0.2">
      <c r="A2040" s="85">
        <v>2030</v>
      </c>
      <c r="B2040" s="96">
        <f t="shared" ca="1" si="31"/>
        <v>1050871.470942457</v>
      </c>
      <c r="C2040" s="59"/>
      <c r="D2040" s="59"/>
      <c r="E2040" s="59"/>
    </row>
    <row r="2041" spans="1:5" x14ac:dyDescent="0.2">
      <c r="A2041" s="85">
        <v>2031</v>
      </c>
      <c r="B2041" s="96">
        <f t="shared" ca="1" si="31"/>
        <v>968900.48254674976</v>
      </c>
      <c r="C2041" s="59"/>
      <c r="D2041" s="59"/>
      <c r="E2041" s="59"/>
    </row>
    <row r="2042" spans="1:5" x14ac:dyDescent="0.2">
      <c r="A2042" s="85">
        <v>2032</v>
      </c>
      <c r="B2042" s="96">
        <f t="shared" ca="1" si="31"/>
        <v>1126885.5307633863</v>
      </c>
      <c r="C2042" s="59"/>
      <c r="D2042" s="59"/>
      <c r="E2042" s="59"/>
    </row>
    <row r="2043" spans="1:5" x14ac:dyDescent="0.2">
      <c r="A2043" s="85">
        <v>2033</v>
      </c>
      <c r="B2043" s="96">
        <f t="shared" ca="1" si="31"/>
        <v>894532.27359221457</v>
      </c>
      <c r="C2043" s="59"/>
      <c r="D2043" s="59"/>
      <c r="E2043" s="59"/>
    </row>
    <row r="2044" spans="1:5" x14ac:dyDescent="0.2">
      <c r="A2044" s="85">
        <v>2034</v>
      </c>
      <c r="B2044" s="96">
        <f t="shared" ca="1" si="31"/>
        <v>934536.30494787137</v>
      </c>
      <c r="C2044" s="59"/>
      <c r="D2044" s="59"/>
      <c r="E2044" s="59"/>
    </row>
    <row r="2045" spans="1:5" x14ac:dyDescent="0.2">
      <c r="A2045" s="85">
        <v>2035</v>
      </c>
      <c r="B2045" s="96">
        <f t="shared" ca="1" si="31"/>
        <v>986070.20430470619</v>
      </c>
      <c r="C2045" s="59"/>
      <c r="D2045" s="59"/>
      <c r="E2045" s="59"/>
    </row>
    <row r="2046" spans="1:5" x14ac:dyDescent="0.2">
      <c r="A2046" s="85">
        <v>2036</v>
      </c>
      <c r="B2046" s="96">
        <f t="shared" ca="1" si="31"/>
        <v>877205.2575996269</v>
      </c>
      <c r="C2046" s="59"/>
      <c r="D2046" s="59"/>
      <c r="E2046" s="59"/>
    </row>
    <row r="2047" spans="1:5" x14ac:dyDescent="0.2">
      <c r="A2047" s="85">
        <v>2037</v>
      </c>
      <c r="B2047" s="96">
        <f t="shared" ca="1" si="31"/>
        <v>991855.93157568283</v>
      </c>
      <c r="C2047" s="59"/>
      <c r="D2047" s="59"/>
      <c r="E2047" s="59"/>
    </row>
    <row r="2048" spans="1:5" x14ac:dyDescent="0.2">
      <c r="A2048" s="85">
        <v>2038</v>
      </c>
      <c r="B2048" s="96">
        <f t="shared" ca="1" si="31"/>
        <v>903223.79735150095</v>
      </c>
      <c r="C2048" s="59"/>
      <c r="D2048" s="59"/>
      <c r="E2048" s="59"/>
    </row>
    <row r="2049" spans="1:5" x14ac:dyDescent="0.2">
      <c r="A2049" s="85">
        <v>2039</v>
      </c>
      <c r="B2049" s="96">
        <f t="shared" ca="1" si="31"/>
        <v>815331.71696449257</v>
      </c>
      <c r="C2049" s="59"/>
      <c r="D2049" s="59"/>
      <c r="E2049" s="59"/>
    </row>
    <row r="2050" spans="1:5" x14ac:dyDescent="0.2">
      <c r="A2050" s="85">
        <v>2040</v>
      </c>
      <c r="B2050" s="96">
        <f t="shared" ca="1" si="31"/>
        <v>902487.87626318389</v>
      </c>
      <c r="C2050" s="59"/>
      <c r="D2050" s="59"/>
      <c r="E2050" s="59"/>
    </row>
    <row r="2051" spans="1:5" x14ac:dyDescent="0.2">
      <c r="A2051" s="85">
        <v>2041</v>
      </c>
      <c r="B2051" s="96">
        <f t="shared" ca="1" si="31"/>
        <v>952616.01831821527</v>
      </c>
      <c r="C2051" s="59"/>
      <c r="D2051" s="59"/>
      <c r="E2051" s="59"/>
    </row>
    <row r="2052" spans="1:5" x14ac:dyDescent="0.2">
      <c r="A2052" s="85">
        <v>2042</v>
      </c>
      <c r="B2052" s="96">
        <f t="shared" ca="1" si="31"/>
        <v>938571.53353656735</v>
      </c>
      <c r="C2052" s="59"/>
      <c r="D2052" s="59"/>
      <c r="E2052" s="59"/>
    </row>
    <row r="2053" spans="1:5" x14ac:dyDescent="0.2">
      <c r="A2053" s="85">
        <v>2043</v>
      </c>
      <c r="B2053" s="96">
        <f t="shared" ca="1" si="31"/>
        <v>959317.05387000134</v>
      </c>
      <c r="C2053" s="59"/>
      <c r="D2053" s="59"/>
      <c r="E2053" s="59"/>
    </row>
    <row r="2054" spans="1:5" x14ac:dyDescent="0.2">
      <c r="A2054" s="85">
        <v>2044</v>
      </c>
      <c r="B2054" s="96">
        <f t="shared" ca="1" si="31"/>
        <v>899794.00188076252</v>
      </c>
      <c r="C2054" s="59"/>
      <c r="D2054" s="59"/>
      <c r="E2054" s="59"/>
    </row>
    <row r="2055" spans="1:5" x14ac:dyDescent="0.2">
      <c r="A2055" s="85">
        <v>2045</v>
      </c>
      <c r="B2055" s="96">
        <f t="shared" ca="1" si="31"/>
        <v>740072.50510454515</v>
      </c>
      <c r="C2055" s="59"/>
      <c r="D2055" s="59"/>
      <c r="E2055" s="59"/>
    </row>
    <row r="2056" spans="1:5" x14ac:dyDescent="0.2">
      <c r="A2056" s="85">
        <v>2046</v>
      </c>
      <c r="B2056" s="96">
        <f t="shared" ca="1" si="31"/>
        <v>960730.27213243232</v>
      </c>
      <c r="C2056" s="59"/>
      <c r="D2056" s="59"/>
      <c r="E2056" s="59"/>
    </row>
    <row r="2057" spans="1:5" x14ac:dyDescent="0.2">
      <c r="A2057" s="85">
        <v>2047</v>
      </c>
      <c r="B2057" s="96">
        <f t="shared" ca="1" si="31"/>
        <v>864997.48098991846</v>
      </c>
      <c r="C2057" s="59"/>
      <c r="D2057" s="59"/>
      <c r="E2057" s="59"/>
    </row>
    <row r="2058" spans="1:5" x14ac:dyDescent="0.2">
      <c r="A2058" s="85">
        <v>2048</v>
      </c>
      <c r="B2058" s="96">
        <f t="shared" ca="1" si="31"/>
        <v>1095016.5185974566</v>
      </c>
      <c r="C2058" s="59"/>
      <c r="D2058" s="59"/>
      <c r="E2058" s="59"/>
    </row>
    <row r="2059" spans="1:5" x14ac:dyDescent="0.2">
      <c r="A2059" s="85">
        <v>2049</v>
      </c>
      <c r="B2059" s="96">
        <f t="shared" ref="B2059:B2122" ca="1" si="32">NORMINV(RAND(),B$4,B$5)</f>
        <v>873880.44650996418</v>
      </c>
      <c r="C2059" s="59"/>
      <c r="D2059" s="59"/>
      <c r="E2059" s="59"/>
    </row>
    <row r="2060" spans="1:5" x14ac:dyDescent="0.2">
      <c r="A2060" s="85">
        <v>2050</v>
      </c>
      <c r="B2060" s="96">
        <f t="shared" ca="1" si="32"/>
        <v>842656.85112303204</v>
      </c>
      <c r="C2060" s="59"/>
      <c r="D2060" s="59"/>
      <c r="E2060" s="59"/>
    </row>
    <row r="2061" spans="1:5" x14ac:dyDescent="0.2">
      <c r="A2061" s="85">
        <v>2051</v>
      </c>
      <c r="B2061" s="96">
        <f t="shared" ca="1" si="32"/>
        <v>871692.59164055367</v>
      </c>
      <c r="C2061" s="59"/>
      <c r="D2061" s="59"/>
      <c r="E2061" s="59"/>
    </row>
    <row r="2062" spans="1:5" x14ac:dyDescent="0.2">
      <c r="A2062" s="85">
        <v>2052</v>
      </c>
      <c r="B2062" s="96">
        <f t="shared" ca="1" si="32"/>
        <v>899639.35630440642</v>
      </c>
      <c r="C2062" s="59"/>
      <c r="D2062" s="59"/>
      <c r="E2062" s="59"/>
    </row>
    <row r="2063" spans="1:5" x14ac:dyDescent="0.2">
      <c r="A2063" s="85">
        <v>2053</v>
      </c>
      <c r="B2063" s="96">
        <f t="shared" ca="1" si="32"/>
        <v>723491.2899485802</v>
      </c>
      <c r="C2063" s="59"/>
      <c r="D2063" s="59"/>
      <c r="E2063" s="59"/>
    </row>
    <row r="2064" spans="1:5" x14ac:dyDescent="0.2">
      <c r="A2064" s="85">
        <v>2054</v>
      </c>
      <c r="B2064" s="96">
        <f t="shared" ca="1" si="32"/>
        <v>985316.39954504231</v>
      </c>
      <c r="C2064" s="59"/>
      <c r="D2064" s="59"/>
      <c r="E2064" s="59"/>
    </row>
    <row r="2065" spans="1:5" x14ac:dyDescent="0.2">
      <c r="A2065" s="85">
        <v>2055</v>
      </c>
      <c r="B2065" s="96">
        <f t="shared" ca="1" si="32"/>
        <v>1056007.0889472957</v>
      </c>
      <c r="C2065" s="59"/>
      <c r="D2065" s="59"/>
      <c r="E2065" s="59"/>
    </row>
    <row r="2066" spans="1:5" x14ac:dyDescent="0.2">
      <c r="A2066" s="85">
        <v>2056</v>
      </c>
      <c r="B2066" s="96">
        <f t="shared" ca="1" si="32"/>
        <v>977925.06303033128</v>
      </c>
      <c r="C2066" s="59"/>
      <c r="D2066" s="59"/>
      <c r="E2066" s="59"/>
    </row>
    <row r="2067" spans="1:5" x14ac:dyDescent="0.2">
      <c r="A2067" s="85">
        <v>2057</v>
      </c>
      <c r="B2067" s="96">
        <f t="shared" ca="1" si="32"/>
        <v>796517.62200016237</v>
      </c>
      <c r="C2067" s="59"/>
      <c r="D2067" s="59"/>
      <c r="E2067" s="59"/>
    </row>
    <row r="2068" spans="1:5" x14ac:dyDescent="0.2">
      <c r="A2068" s="85">
        <v>2058</v>
      </c>
      <c r="B2068" s="96">
        <f t="shared" ca="1" si="32"/>
        <v>1076175.661796784</v>
      </c>
      <c r="C2068" s="59"/>
      <c r="D2068" s="59"/>
      <c r="E2068" s="59"/>
    </row>
    <row r="2069" spans="1:5" x14ac:dyDescent="0.2">
      <c r="A2069" s="85">
        <v>2059</v>
      </c>
      <c r="B2069" s="96">
        <f t="shared" ca="1" si="32"/>
        <v>896919.96478806587</v>
      </c>
      <c r="C2069" s="59"/>
      <c r="D2069" s="59"/>
      <c r="E2069" s="59"/>
    </row>
    <row r="2070" spans="1:5" x14ac:dyDescent="0.2">
      <c r="A2070" s="85">
        <v>2060</v>
      </c>
      <c r="B2070" s="96">
        <f t="shared" ca="1" si="32"/>
        <v>1035115.4286411719</v>
      </c>
      <c r="C2070" s="59"/>
      <c r="D2070" s="59"/>
      <c r="E2070" s="59"/>
    </row>
    <row r="2071" spans="1:5" x14ac:dyDescent="0.2">
      <c r="A2071" s="85">
        <v>2061</v>
      </c>
      <c r="B2071" s="96">
        <f t="shared" ca="1" si="32"/>
        <v>1020019.8370448032</v>
      </c>
      <c r="C2071" s="59"/>
      <c r="D2071" s="59"/>
      <c r="E2071" s="59"/>
    </row>
    <row r="2072" spans="1:5" x14ac:dyDescent="0.2">
      <c r="A2072" s="85">
        <v>2062</v>
      </c>
      <c r="B2072" s="96">
        <f t="shared" ca="1" si="32"/>
        <v>994761.21229097282</v>
      </c>
      <c r="C2072" s="59"/>
      <c r="D2072" s="59"/>
      <c r="E2072" s="59"/>
    </row>
    <row r="2073" spans="1:5" x14ac:dyDescent="0.2">
      <c r="A2073" s="85">
        <v>2063</v>
      </c>
      <c r="B2073" s="96">
        <f t="shared" ca="1" si="32"/>
        <v>991125.89992224984</v>
      </c>
      <c r="C2073" s="59"/>
      <c r="D2073" s="59"/>
      <c r="E2073" s="59"/>
    </row>
    <row r="2074" spans="1:5" x14ac:dyDescent="0.2">
      <c r="A2074" s="85">
        <v>2064</v>
      </c>
      <c r="B2074" s="96">
        <f t="shared" ca="1" si="32"/>
        <v>881883.87291810266</v>
      </c>
      <c r="C2074" s="59"/>
      <c r="D2074" s="59"/>
      <c r="E2074" s="59"/>
    </row>
    <row r="2075" spans="1:5" x14ac:dyDescent="0.2">
      <c r="A2075" s="85">
        <v>2065</v>
      </c>
      <c r="B2075" s="96">
        <f t="shared" ca="1" si="32"/>
        <v>1046626.7291926529</v>
      </c>
      <c r="C2075" s="59"/>
      <c r="D2075" s="59"/>
      <c r="E2075" s="59"/>
    </row>
    <row r="2076" spans="1:5" x14ac:dyDescent="0.2">
      <c r="A2076" s="85">
        <v>2066</v>
      </c>
      <c r="B2076" s="96">
        <f t="shared" ca="1" si="32"/>
        <v>816866.71349026379</v>
      </c>
      <c r="C2076" s="59"/>
      <c r="D2076" s="59"/>
      <c r="E2076" s="59"/>
    </row>
    <row r="2077" spans="1:5" x14ac:dyDescent="0.2">
      <c r="A2077" s="85">
        <v>2067</v>
      </c>
      <c r="B2077" s="96">
        <f t="shared" ca="1" si="32"/>
        <v>931571.15812605456</v>
      </c>
      <c r="C2077" s="59"/>
      <c r="D2077" s="59"/>
      <c r="E2077" s="59"/>
    </row>
    <row r="2078" spans="1:5" x14ac:dyDescent="0.2">
      <c r="A2078" s="85">
        <v>2068</v>
      </c>
      <c r="B2078" s="96">
        <f t="shared" ca="1" si="32"/>
        <v>992882.42721932416</v>
      </c>
      <c r="C2078" s="59"/>
      <c r="D2078" s="59"/>
      <c r="E2078" s="59"/>
    </row>
    <row r="2079" spans="1:5" x14ac:dyDescent="0.2">
      <c r="A2079" s="85">
        <v>2069</v>
      </c>
      <c r="B2079" s="96">
        <f t="shared" ca="1" si="32"/>
        <v>867800.93831463286</v>
      </c>
      <c r="C2079" s="59"/>
      <c r="D2079" s="59"/>
      <c r="E2079" s="59"/>
    </row>
    <row r="2080" spans="1:5" x14ac:dyDescent="0.2">
      <c r="A2080" s="85">
        <v>2070</v>
      </c>
      <c r="B2080" s="96">
        <f t="shared" ca="1" si="32"/>
        <v>959356.16726949532</v>
      </c>
      <c r="C2080" s="59"/>
      <c r="D2080" s="59"/>
      <c r="E2080" s="59"/>
    </row>
    <row r="2081" spans="1:5" x14ac:dyDescent="0.2">
      <c r="A2081" s="85">
        <v>2071</v>
      </c>
      <c r="B2081" s="96">
        <f t="shared" ca="1" si="32"/>
        <v>754836.24591781409</v>
      </c>
      <c r="C2081" s="59"/>
      <c r="D2081" s="59"/>
      <c r="E2081" s="59"/>
    </row>
    <row r="2082" spans="1:5" x14ac:dyDescent="0.2">
      <c r="A2082" s="85">
        <v>2072</v>
      </c>
      <c r="B2082" s="96">
        <f t="shared" ca="1" si="32"/>
        <v>868182.33865295979</v>
      </c>
      <c r="C2082" s="59"/>
      <c r="D2082" s="59"/>
      <c r="E2082" s="59"/>
    </row>
    <row r="2083" spans="1:5" x14ac:dyDescent="0.2">
      <c r="A2083" s="85">
        <v>2073</v>
      </c>
      <c r="B2083" s="96">
        <f t="shared" ca="1" si="32"/>
        <v>849960.62440364051</v>
      </c>
      <c r="C2083" s="59"/>
      <c r="D2083" s="59"/>
      <c r="E2083" s="59"/>
    </row>
    <row r="2084" spans="1:5" x14ac:dyDescent="0.2">
      <c r="A2084" s="85">
        <v>2074</v>
      </c>
      <c r="B2084" s="96">
        <f t="shared" ca="1" si="32"/>
        <v>925536.21492094616</v>
      </c>
      <c r="C2084" s="59"/>
      <c r="D2084" s="59"/>
      <c r="E2084" s="59"/>
    </row>
    <row r="2085" spans="1:5" x14ac:dyDescent="0.2">
      <c r="A2085" s="85">
        <v>2075</v>
      </c>
      <c r="B2085" s="96">
        <f t="shared" ca="1" si="32"/>
        <v>768708.70317144308</v>
      </c>
      <c r="C2085" s="59"/>
      <c r="D2085" s="59"/>
      <c r="E2085" s="59"/>
    </row>
    <row r="2086" spans="1:5" x14ac:dyDescent="0.2">
      <c r="A2086" s="85">
        <v>2076</v>
      </c>
      <c r="B2086" s="96">
        <f t="shared" ca="1" si="32"/>
        <v>920762.15981926303</v>
      </c>
      <c r="C2086" s="59"/>
      <c r="D2086" s="59"/>
      <c r="E2086" s="59"/>
    </row>
    <row r="2087" spans="1:5" x14ac:dyDescent="0.2">
      <c r="A2087" s="85">
        <v>2077</v>
      </c>
      <c r="B2087" s="96">
        <f t="shared" ca="1" si="32"/>
        <v>784359.38112933922</v>
      </c>
      <c r="C2087" s="59"/>
      <c r="D2087" s="59"/>
      <c r="E2087" s="59"/>
    </row>
    <row r="2088" spans="1:5" x14ac:dyDescent="0.2">
      <c r="A2088" s="85">
        <v>2078</v>
      </c>
      <c r="B2088" s="96">
        <f t="shared" ca="1" si="32"/>
        <v>1014320.1910426897</v>
      </c>
      <c r="C2088" s="59"/>
      <c r="D2088" s="59"/>
      <c r="E2088" s="59"/>
    </row>
    <row r="2089" spans="1:5" x14ac:dyDescent="0.2">
      <c r="A2089" s="85">
        <v>2079</v>
      </c>
      <c r="B2089" s="96">
        <f t="shared" ca="1" si="32"/>
        <v>891576.85504819406</v>
      </c>
      <c r="C2089" s="59"/>
      <c r="D2089" s="59"/>
      <c r="E2089" s="59"/>
    </row>
    <row r="2090" spans="1:5" x14ac:dyDescent="0.2">
      <c r="A2090" s="85">
        <v>2080</v>
      </c>
      <c r="B2090" s="96">
        <f t="shared" ca="1" si="32"/>
        <v>1058244.4872446542</v>
      </c>
      <c r="C2090" s="59"/>
      <c r="D2090" s="59"/>
      <c r="E2090" s="59"/>
    </row>
    <row r="2091" spans="1:5" x14ac:dyDescent="0.2">
      <c r="A2091" s="85">
        <v>2081</v>
      </c>
      <c r="B2091" s="96">
        <f t="shared" ca="1" si="32"/>
        <v>828379.85793311091</v>
      </c>
      <c r="C2091" s="59"/>
      <c r="D2091" s="59"/>
      <c r="E2091" s="59"/>
    </row>
    <row r="2092" spans="1:5" x14ac:dyDescent="0.2">
      <c r="A2092" s="85">
        <v>2082</v>
      </c>
      <c r="B2092" s="96">
        <f t="shared" ca="1" si="32"/>
        <v>774185.6322788531</v>
      </c>
      <c r="C2092" s="59"/>
      <c r="D2092" s="59"/>
      <c r="E2092" s="59"/>
    </row>
    <row r="2093" spans="1:5" x14ac:dyDescent="0.2">
      <c r="A2093" s="85">
        <v>2083</v>
      </c>
      <c r="B2093" s="96">
        <f t="shared" ca="1" si="32"/>
        <v>1071210.851905162</v>
      </c>
      <c r="C2093" s="59"/>
      <c r="D2093" s="59"/>
      <c r="E2093" s="59"/>
    </row>
    <row r="2094" spans="1:5" x14ac:dyDescent="0.2">
      <c r="A2094" s="85">
        <v>2084</v>
      </c>
      <c r="B2094" s="96">
        <f t="shared" ca="1" si="32"/>
        <v>1056627.2491922793</v>
      </c>
      <c r="C2094" s="59"/>
      <c r="D2094" s="59"/>
      <c r="E2094" s="59"/>
    </row>
    <row r="2095" spans="1:5" x14ac:dyDescent="0.2">
      <c r="A2095" s="85">
        <v>2085</v>
      </c>
      <c r="B2095" s="96">
        <f t="shared" ca="1" si="32"/>
        <v>864170.54293363041</v>
      </c>
      <c r="C2095" s="59"/>
      <c r="D2095" s="59"/>
      <c r="E2095" s="59"/>
    </row>
    <row r="2096" spans="1:5" x14ac:dyDescent="0.2">
      <c r="A2096" s="85">
        <v>2086</v>
      </c>
      <c r="B2096" s="96">
        <f t="shared" ca="1" si="32"/>
        <v>757809.75320429821</v>
      </c>
      <c r="C2096" s="59"/>
      <c r="D2096" s="59"/>
      <c r="E2096" s="59"/>
    </row>
    <row r="2097" spans="1:5" x14ac:dyDescent="0.2">
      <c r="A2097" s="85">
        <v>2087</v>
      </c>
      <c r="B2097" s="96">
        <f t="shared" ca="1" si="32"/>
        <v>918895.28467955347</v>
      </c>
      <c r="C2097" s="59"/>
      <c r="D2097" s="59"/>
      <c r="E2097" s="59"/>
    </row>
    <row r="2098" spans="1:5" x14ac:dyDescent="0.2">
      <c r="A2098" s="85">
        <v>2088</v>
      </c>
      <c r="B2098" s="96">
        <f t="shared" ca="1" si="32"/>
        <v>951151.37175883364</v>
      </c>
      <c r="C2098" s="59"/>
      <c r="D2098" s="59"/>
      <c r="E2098" s="59"/>
    </row>
    <row r="2099" spans="1:5" x14ac:dyDescent="0.2">
      <c r="A2099" s="85">
        <v>2089</v>
      </c>
      <c r="B2099" s="96">
        <f t="shared" ca="1" si="32"/>
        <v>897290.92550228909</v>
      </c>
      <c r="C2099" s="59"/>
      <c r="D2099" s="59"/>
      <c r="E2099" s="59"/>
    </row>
    <row r="2100" spans="1:5" x14ac:dyDescent="0.2">
      <c r="A2100" s="85">
        <v>2090</v>
      </c>
      <c r="B2100" s="96">
        <f t="shared" ca="1" si="32"/>
        <v>918206.7089869082</v>
      </c>
      <c r="C2100" s="59"/>
      <c r="D2100" s="59"/>
      <c r="E2100" s="59"/>
    </row>
    <row r="2101" spans="1:5" x14ac:dyDescent="0.2">
      <c r="A2101" s="85">
        <v>2091</v>
      </c>
      <c r="B2101" s="96">
        <f t="shared" ca="1" si="32"/>
        <v>931763.43008779339</v>
      </c>
      <c r="C2101" s="59"/>
      <c r="D2101" s="59"/>
      <c r="E2101" s="59"/>
    </row>
    <row r="2102" spans="1:5" x14ac:dyDescent="0.2">
      <c r="A2102" s="85">
        <v>2092</v>
      </c>
      <c r="B2102" s="96">
        <f t="shared" ca="1" si="32"/>
        <v>990477.1597677595</v>
      </c>
      <c r="C2102" s="59"/>
      <c r="D2102" s="59"/>
      <c r="E2102" s="59"/>
    </row>
    <row r="2103" spans="1:5" x14ac:dyDescent="0.2">
      <c r="A2103" s="85">
        <v>2093</v>
      </c>
      <c r="B2103" s="96">
        <f t="shared" ca="1" si="32"/>
        <v>1089017.166797674</v>
      </c>
      <c r="C2103" s="59"/>
      <c r="D2103" s="59"/>
      <c r="E2103" s="59"/>
    </row>
    <row r="2104" spans="1:5" x14ac:dyDescent="0.2">
      <c r="A2104" s="85">
        <v>2094</v>
      </c>
      <c r="B2104" s="96">
        <f t="shared" ca="1" si="32"/>
        <v>896086.69482752203</v>
      </c>
      <c r="C2104" s="59"/>
      <c r="D2104" s="59"/>
      <c r="E2104" s="59"/>
    </row>
    <row r="2105" spans="1:5" x14ac:dyDescent="0.2">
      <c r="A2105" s="85">
        <v>2095</v>
      </c>
      <c r="B2105" s="96">
        <f t="shared" ca="1" si="32"/>
        <v>1373087.7383339549</v>
      </c>
      <c r="C2105" s="59"/>
      <c r="D2105" s="59"/>
      <c r="E2105" s="59"/>
    </row>
    <row r="2106" spans="1:5" x14ac:dyDescent="0.2">
      <c r="A2106" s="85">
        <v>2096</v>
      </c>
      <c r="B2106" s="96">
        <f t="shared" ca="1" si="32"/>
        <v>916758.99819517555</v>
      </c>
      <c r="C2106" s="59"/>
      <c r="D2106" s="59"/>
      <c r="E2106" s="59"/>
    </row>
    <row r="2107" spans="1:5" x14ac:dyDescent="0.2">
      <c r="A2107" s="85">
        <v>2097</v>
      </c>
      <c r="B2107" s="96">
        <f t="shared" ca="1" si="32"/>
        <v>756074.30605021096</v>
      </c>
      <c r="C2107" s="59"/>
      <c r="D2107" s="59"/>
      <c r="E2107" s="59"/>
    </row>
    <row r="2108" spans="1:5" x14ac:dyDescent="0.2">
      <c r="A2108" s="85">
        <v>2098</v>
      </c>
      <c r="B2108" s="96">
        <f t="shared" ca="1" si="32"/>
        <v>940819.07196413295</v>
      </c>
      <c r="C2108" s="59"/>
      <c r="D2108" s="59"/>
      <c r="E2108" s="59"/>
    </row>
    <row r="2109" spans="1:5" x14ac:dyDescent="0.2">
      <c r="A2109" s="85">
        <v>2099</v>
      </c>
      <c r="B2109" s="96">
        <f t="shared" ca="1" si="32"/>
        <v>1113869.6586351844</v>
      </c>
      <c r="C2109" s="59"/>
      <c r="D2109" s="59"/>
      <c r="E2109" s="59"/>
    </row>
    <row r="2110" spans="1:5" x14ac:dyDescent="0.2">
      <c r="A2110" s="85">
        <v>2100</v>
      </c>
      <c r="B2110" s="96">
        <f t="shared" ca="1" si="32"/>
        <v>733985.35278797685</v>
      </c>
      <c r="C2110" s="59"/>
      <c r="D2110" s="59"/>
      <c r="E2110" s="59"/>
    </row>
    <row r="2111" spans="1:5" x14ac:dyDescent="0.2">
      <c r="A2111" s="85">
        <v>2101</v>
      </c>
      <c r="B2111" s="96">
        <f t="shared" ca="1" si="32"/>
        <v>966231.28063811408</v>
      </c>
      <c r="C2111" s="59"/>
      <c r="D2111" s="59"/>
      <c r="E2111" s="59"/>
    </row>
    <row r="2112" spans="1:5" x14ac:dyDescent="0.2">
      <c r="A2112" s="85">
        <v>2102</v>
      </c>
      <c r="B2112" s="96">
        <f t="shared" ca="1" si="32"/>
        <v>1035535.6831347567</v>
      </c>
      <c r="C2112" s="59"/>
      <c r="D2112" s="59"/>
      <c r="E2112" s="59"/>
    </row>
    <row r="2113" spans="1:5" x14ac:dyDescent="0.2">
      <c r="A2113" s="85">
        <v>2103</v>
      </c>
      <c r="B2113" s="96">
        <f t="shared" ca="1" si="32"/>
        <v>983957.41303855239</v>
      </c>
      <c r="C2113" s="59"/>
      <c r="D2113" s="59"/>
      <c r="E2113" s="59"/>
    </row>
    <row r="2114" spans="1:5" x14ac:dyDescent="0.2">
      <c r="A2114" s="85">
        <v>2104</v>
      </c>
      <c r="B2114" s="96">
        <f t="shared" ca="1" si="32"/>
        <v>899815.22604367323</v>
      </c>
      <c r="C2114" s="59"/>
      <c r="D2114" s="59"/>
      <c r="E2114" s="59"/>
    </row>
    <row r="2115" spans="1:5" x14ac:dyDescent="0.2">
      <c r="A2115" s="85">
        <v>2105</v>
      </c>
      <c r="B2115" s="96">
        <f t="shared" ca="1" si="32"/>
        <v>1022526.8065523531</v>
      </c>
      <c r="C2115" s="59"/>
      <c r="D2115" s="59"/>
      <c r="E2115" s="59"/>
    </row>
    <row r="2116" spans="1:5" x14ac:dyDescent="0.2">
      <c r="A2116" s="85">
        <v>2106</v>
      </c>
      <c r="B2116" s="96">
        <f t="shared" ca="1" si="32"/>
        <v>896884.53738025646</v>
      </c>
      <c r="C2116" s="59"/>
      <c r="D2116" s="59"/>
      <c r="E2116" s="59"/>
    </row>
    <row r="2117" spans="1:5" x14ac:dyDescent="0.2">
      <c r="A2117" s="85">
        <v>2107</v>
      </c>
      <c r="B2117" s="96">
        <f t="shared" ca="1" si="32"/>
        <v>996560.99887887842</v>
      </c>
      <c r="C2117" s="59"/>
      <c r="D2117" s="59"/>
      <c r="E2117" s="59"/>
    </row>
    <row r="2118" spans="1:5" x14ac:dyDescent="0.2">
      <c r="A2118" s="85">
        <v>2108</v>
      </c>
      <c r="B2118" s="96">
        <f t="shared" ca="1" si="32"/>
        <v>904079.51795312634</v>
      </c>
      <c r="C2118" s="59"/>
      <c r="D2118" s="59"/>
      <c r="E2118" s="59"/>
    </row>
    <row r="2119" spans="1:5" x14ac:dyDescent="0.2">
      <c r="A2119" s="85">
        <v>2109</v>
      </c>
      <c r="B2119" s="96">
        <f t="shared" ca="1" si="32"/>
        <v>717440.3255006565</v>
      </c>
      <c r="C2119" s="59"/>
      <c r="D2119" s="59"/>
      <c r="E2119" s="59"/>
    </row>
    <row r="2120" spans="1:5" x14ac:dyDescent="0.2">
      <c r="A2120" s="85">
        <v>2110</v>
      </c>
      <c r="B2120" s="96">
        <f t="shared" ca="1" si="32"/>
        <v>1002630.6635386685</v>
      </c>
      <c r="C2120" s="59"/>
      <c r="D2120" s="59"/>
      <c r="E2120" s="59"/>
    </row>
    <row r="2121" spans="1:5" x14ac:dyDescent="0.2">
      <c r="A2121" s="85">
        <v>2111</v>
      </c>
      <c r="B2121" s="96">
        <f t="shared" ca="1" si="32"/>
        <v>984810.87458140403</v>
      </c>
      <c r="C2121" s="59"/>
      <c r="D2121" s="59"/>
      <c r="E2121" s="59"/>
    </row>
    <row r="2122" spans="1:5" x14ac:dyDescent="0.2">
      <c r="A2122" s="85">
        <v>2112</v>
      </c>
      <c r="B2122" s="96">
        <f t="shared" ca="1" si="32"/>
        <v>1069863.4632982127</v>
      </c>
      <c r="C2122" s="59"/>
      <c r="D2122" s="59"/>
      <c r="E2122" s="59"/>
    </row>
    <row r="2123" spans="1:5" x14ac:dyDescent="0.2">
      <c r="A2123" s="85">
        <v>2113</v>
      </c>
      <c r="B2123" s="96">
        <f t="shared" ref="B2123:B2186" ca="1" si="33">NORMINV(RAND(),B$4,B$5)</f>
        <v>973282.91797608847</v>
      </c>
      <c r="C2123" s="59"/>
      <c r="D2123" s="59"/>
      <c r="E2123" s="59"/>
    </row>
    <row r="2124" spans="1:5" x14ac:dyDescent="0.2">
      <c r="A2124" s="85">
        <v>2114</v>
      </c>
      <c r="B2124" s="96">
        <f t="shared" ca="1" si="33"/>
        <v>813841.60822817334</v>
      </c>
      <c r="C2124" s="59"/>
      <c r="D2124" s="59"/>
      <c r="E2124" s="59"/>
    </row>
    <row r="2125" spans="1:5" x14ac:dyDescent="0.2">
      <c r="A2125" s="85">
        <v>2115</v>
      </c>
      <c r="B2125" s="96">
        <f t="shared" ca="1" si="33"/>
        <v>1028207.4464924575</v>
      </c>
      <c r="C2125" s="59"/>
      <c r="D2125" s="59"/>
      <c r="E2125" s="59"/>
    </row>
    <row r="2126" spans="1:5" x14ac:dyDescent="0.2">
      <c r="A2126" s="85">
        <v>2116</v>
      </c>
      <c r="B2126" s="96">
        <f t="shared" ca="1" si="33"/>
        <v>974013.70968090871</v>
      </c>
      <c r="C2126" s="59"/>
      <c r="D2126" s="59"/>
      <c r="E2126" s="59"/>
    </row>
    <row r="2127" spans="1:5" x14ac:dyDescent="0.2">
      <c r="A2127" s="85">
        <v>2117</v>
      </c>
      <c r="B2127" s="96">
        <f t="shared" ca="1" si="33"/>
        <v>980780.40310285054</v>
      </c>
      <c r="C2127" s="59"/>
      <c r="D2127" s="59"/>
      <c r="E2127" s="59"/>
    </row>
    <row r="2128" spans="1:5" x14ac:dyDescent="0.2">
      <c r="A2128" s="85">
        <v>2118</v>
      </c>
      <c r="B2128" s="96">
        <f t="shared" ca="1" si="33"/>
        <v>762832.4774238281</v>
      </c>
      <c r="C2128" s="59"/>
      <c r="D2128" s="59"/>
      <c r="E2128" s="59"/>
    </row>
    <row r="2129" spans="1:5" x14ac:dyDescent="0.2">
      <c r="A2129" s="85">
        <v>2119</v>
      </c>
      <c r="B2129" s="96">
        <f t="shared" ca="1" si="33"/>
        <v>949599.11919827166</v>
      </c>
      <c r="C2129" s="59"/>
      <c r="D2129" s="59"/>
      <c r="E2129" s="59"/>
    </row>
    <row r="2130" spans="1:5" x14ac:dyDescent="0.2">
      <c r="A2130" s="85">
        <v>2120</v>
      </c>
      <c r="B2130" s="96">
        <f t="shared" ca="1" si="33"/>
        <v>857122.32190960355</v>
      </c>
      <c r="C2130" s="59"/>
      <c r="D2130" s="59"/>
      <c r="E2130" s="59"/>
    </row>
    <row r="2131" spans="1:5" x14ac:dyDescent="0.2">
      <c r="A2131" s="85">
        <v>2121</v>
      </c>
      <c r="B2131" s="96">
        <f t="shared" ca="1" si="33"/>
        <v>1104087.0820610276</v>
      </c>
      <c r="C2131" s="59"/>
      <c r="D2131" s="59"/>
      <c r="E2131" s="59"/>
    </row>
    <row r="2132" spans="1:5" x14ac:dyDescent="0.2">
      <c r="A2132" s="85">
        <v>2122</v>
      </c>
      <c r="B2132" s="96">
        <f t="shared" ca="1" si="33"/>
        <v>946355.15040466061</v>
      </c>
      <c r="C2132" s="59"/>
      <c r="D2132" s="59"/>
      <c r="E2132" s="59"/>
    </row>
    <row r="2133" spans="1:5" x14ac:dyDescent="0.2">
      <c r="A2133" s="85">
        <v>2123</v>
      </c>
      <c r="B2133" s="96">
        <f t="shared" ca="1" si="33"/>
        <v>847776.66313965619</v>
      </c>
      <c r="C2133" s="59"/>
      <c r="D2133" s="59"/>
      <c r="E2133" s="59"/>
    </row>
    <row r="2134" spans="1:5" x14ac:dyDescent="0.2">
      <c r="A2134" s="85">
        <v>2124</v>
      </c>
      <c r="B2134" s="96">
        <f t="shared" ca="1" si="33"/>
        <v>1011263.9168993296</v>
      </c>
      <c r="C2134" s="59"/>
      <c r="D2134" s="59"/>
      <c r="E2134" s="59"/>
    </row>
    <row r="2135" spans="1:5" x14ac:dyDescent="0.2">
      <c r="A2135" s="85">
        <v>2125</v>
      </c>
      <c r="B2135" s="96">
        <f t="shared" ca="1" si="33"/>
        <v>1059995.9824867796</v>
      </c>
      <c r="C2135" s="59"/>
      <c r="D2135" s="59"/>
      <c r="E2135" s="59"/>
    </row>
    <row r="2136" spans="1:5" x14ac:dyDescent="0.2">
      <c r="A2136" s="85">
        <v>2126</v>
      </c>
      <c r="B2136" s="96">
        <f t="shared" ca="1" si="33"/>
        <v>953330.44817729853</v>
      </c>
      <c r="C2136" s="59"/>
      <c r="D2136" s="59"/>
      <c r="E2136" s="59"/>
    </row>
    <row r="2137" spans="1:5" x14ac:dyDescent="0.2">
      <c r="A2137" s="85">
        <v>2127</v>
      </c>
      <c r="B2137" s="96">
        <f t="shared" ca="1" si="33"/>
        <v>821247.96390113083</v>
      </c>
      <c r="C2137" s="59"/>
      <c r="D2137" s="59"/>
      <c r="E2137" s="59"/>
    </row>
    <row r="2138" spans="1:5" x14ac:dyDescent="0.2">
      <c r="A2138" s="85">
        <v>2128</v>
      </c>
      <c r="B2138" s="96">
        <f t="shared" ca="1" si="33"/>
        <v>980712.46012224664</v>
      </c>
      <c r="C2138" s="59"/>
      <c r="D2138" s="59"/>
      <c r="E2138" s="59"/>
    </row>
    <row r="2139" spans="1:5" x14ac:dyDescent="0.2">
      <c r="A2139" s="85">
        <v>2129</v>
      </c>
      <c r="B2139" s="96">
        <f t="shared" ca="1" si="33"/>
        <v>773627.48463153059</v>
      </c>
      <c r="C2139" s="59"/>
      <c r="D2139" s="59"/>
      <c r="E2139" s="59"/>
    </row>
    <row r="2140" spans="1:5" x14ac:dyDescent="0.2">
      <c r="A2140" s="85">
        <v>2130</v>
      </c>
      <c r="B2140" s="96">
        <f t="shared" ca="1" si="33"/>
        <v>1122308.4019165314</v>
      </c>
      <c r="C2140" s="59"/>
      <c r="D2140" s="59"/>
      <c r="E2140" s="59"/>
    </row>
    <row r="2141" spans="1:5" x14ac:dyDescent="0.2">
      <c r="A2141" s="85">
        <v>2131</v>
      </c>
      <c r="B2141" s="96">
        <f t="shared" ca="1" si="33"/>
        <v>810265.04138426599</v>
      </c>
      <c r="C2141" s="59"/>
      <c r="D2141" s="59"/>
      <c r="E2141" s="59"/>
    </row>
    <row r="2142" spans="1:5" x14ac:dyDescent="0.2">
      <c r="A2142" s="85">
        <v>2132</v>
      </c>
      <c r="B2142" s="96">
        <f t="shared" ca="1" si="33"/>
        <v>1084697.2112345491</v>
      </c>
      <c r="C2142" s="59"/>
      <c r="D2142" s="59"/>
      <c r="E2142" s="59"/>
    </row>
    <row r="2143" spans="1:5" x14ac:dyDescent="0.2">
      <c r="A2143" s="85">
        <v>2133</v>
      </c>
      <c r="B2143" s="96">
        <f t="shared" ca="1" si="33"/>
        <v>1035077.6340997752</v>
      </c>
      <c r="C2143" s="59"/>
      <c r="D2143" s="59"/>
      <c r="E2143" s="59"/>
    </row>
    <row r="2144" spans="1:5" x14ac:dyDescent="0.2">
      <c r="A2144" s="85">
        <v>2134</v>
      </c>
      <c r="B2144" s="96">
        <f t="shared" ca="1" si="33"/>
        <v>1153824.4265662048</v>
      </c>
      <c r="C2144" s="59"/>
      <c r="D2144" s="59"/>
      <c r="E2144" s="59"/>
    </row>
    <row r="2145" spans="1:5" x14ac:dyDescent="0.2">
      <c r="A2145" s="85">
        <v>2135</v>
      </c>
      <c r="B2145" s="96">
        <f t="shared" ca="1" si="33"/>
        <v>862530.48902904615</v>
      </c>
      <c r="C2145" s="59"/>
      <c r="D2145" s="59"/>
      <c r="E2145" s="59"/>
    </row>
    <row r="2146" spans="1:5" x14ac:dyDescent="0.2">
      <c r="A2146" s="85">
        <v>2136</v>
      </c>
      <c r="B2146" s="96">
        <f t="shared" ca="1" si="33"/>
        <v>839215.40834235668</v>
      </c>
      <c r="C2146" s="59"/>
      <c r="D2146" s="59"/>
      <c r="E2146" s="59"/>
    </row>
    <row r="2147" spans="1:5" x14ac:dyDescent="0.2">
      <c r="A2147" s="85">
        <v>2137</v>
      </c>
      <c r="B2147" s="96">
        <f t="shared" ca="1" si="33"/>
        <v>1000416.3306328695</v>
      </c>
      <c r="C2147" s="59"/>
      <c r="D2147" s="59"/>
      <c r="E2147" s="59"/>
    </row>
    <row r="2148" spans="1:5" x14ac:dyDescent="0.2">
      <c r="A2148" s="85">
        <v>2138</v>
      </c>
      <c r="B2148" s="96">
        <f t="shared" ca="1" si="33"/>
        <v>947302.30904612178</v>
      </c>
      <c r="C2148" s="59"/>
      <c r="D2148" s="59"/>
      <c r="E2148" s="59"/>
    </row>
    <row r="2149" spans="1:5" x14ac:dyDescent="0.2">
      <c r="A2149" s="85">
        <v>2139</v>
      </c>
      <c r="B2149" s="96">
        <f t="shared" ca="1" si="33"/>
        <v>1073691.6325634639</v>
      </c>
      <c r="C2149" s="59"/>
      <c r="D2149" s="59"/>
      <c r="E2149" s="59"/>
    </row>
    <row r="2150" spans="1:5" x14ac:dyDescent="0.2">
      <c r="A2150" s="85">
        <v>2140</v>
      </c>
      <c r="B2150" s="96">
        <f t="shared" ca="1" si="33"/>
        <v>795655.78302250733</v>
      </c>
      <c r="C2150" s="59"/>
      <c r="D2150" s="59"/>
      <c r="E2150" s="59"/>
    </row>
    <row r="2151" spans="1:5" x14ac:dyDescent="0.2">
      <c r="A2151" s="85">
        <v>2141</v>
      </c>
      <c r="B2151" s="96">
        <f t="shared" ca="1" si="33"/>
        <v>840370.58001613559</v>
      </c>
      <c r="C2151" s="59"/>
      <c r="D2151" s="59"/>
      <c r="E2151" s="59"/>
    </row>
    <row r="2152" spans="1:5" x14ac:dyDescent="0.2">
      <c r="A2152" s="85">
        <v>2142</v>
      </c>
      <c r="B2152" s="96">
        <f t="shared" ca="1" si="33"/>
        <v>900998.83263050579</v>
      </c>
      <c r="C2152" s="59"/>
      <c r="D2152" s="59"/>
      <c r="E2152" s="59"/>
    </row>
    <row r="2153" spans="1:5" x14ac:dyDescent="0.2">
      <c r="A2153" s="85">
        <v>2143</v>
      </c>
      <c r="B2153" s="96">
        <f t="shared" ca="1" si="33"/>
        <v>873319.31190970028</v>
      </c>
      <c r="C2153" s="59"/>
      <c r="D2153" s="59"/>
      <c r="E2153" s="59"/>
    </row>
    <row r="2154" spans="1:5" x14ac:dyDescent="0.2">
      <c r="A2154" s="85">
        <v>2144</v>
      </c>
      <c r="B2154" s="96">
        <f t="shared" ca="1" si="33"/>
        <v>885825.08878648933</v>
      </c>
      <c r="C2154" s="59"/>
      <c r="D2154" s="59"/>
      <c r="E2154" s="59"/>
    </row>
    <row r="2155" spans="1:5" x14ac:dyDescent="0.2">
      <c r="A2155" s="85">
        <v>2145</v>
      </c>
      <c r="B2155" s="96">
        <f t="shared" ca="1" si="33"/>
        <v>804329.11556340929</v>
      </c>
      <c r="C2155" s="59"/>
      <c r="D2155" s="59"/>
      <c r="E2155" s="59"/>
    </row>
    <row r="2156" spans="1:5" x14ac:dyDescent="0.2">
      <c r="A2156" s="85">
        <v>2146</v>
      </c>
      <c r="B2156" s="96">
        <f t="shared" ca="1" si="33"/>
        <v>952489.25614056166</v>
      </c>
      <c r="C2156" s="59"/>
      <c r="D2156" s="59"/>
      <c r="E2156" s="59"/>
    </row>
    <row r="2157" spans="1:5" x14ac:dyDescent="0.2">
      <c r="A2157" s="85">
        <v>2147</v>
      </c>
      <c r="B2157" s="96">
        <f t="shared" ca="1" si="33"/>
        <v>843521.81513786968</v>
      </c>
      <c r="C2157" s="59"/>
      <c r="D2157" s="59"/>
      <c r="E2157" s="59"/>
    </row>
    <row r="2158" spans="1:5" x14ac:dyDescent="0.2">
      <c r="A2158" s="85">
        <v>2148</v>
      </c>
      <c r="B2158" s="96">
        <f t="shared" ca="1" si="33"/>
        <v>887424.58726456272</v>
      </c>
      <c r="C2158" s="59"/>
      <c r="D2158" s="59"/>
      <c r="E2158" s="59"/>
    </row>
    <row r="2159" spans="1:5" x14ac:dyDescent="0.2">
      <c r="A2159" s="85">
        <v>2149</v>
      </c>
      <c r="B2159" s="96">
        <f t="shared" ca="1" si="33"/>
        <v>898127.59107400582</v>
      </c>
      <c r="C2159" s="59"/>
      <c r="D2159" s="59"/>
      <c r="E2159" s="59"/>
    </row>
    <row r="2160" spans="1:5" x14ac:dyDescent="0.2">
      <c r="A2160" s="85">
        <v>2150</v>
      </c>
      <c r="B2160" s="96">
        <f t="shared" ca="1" si="33"/>
        <v>1183121.6629489921</v>
      </c>
      <c r="C2160" s="59"/>
      <c r="D2160" s="59"/>
      <c r="E2160" s="59"/>
    </row>
    <row r="2161" spans="1:5" x14ac:dyDescent="0.2">
      <c r="A2161" s="85">
        <v>2151</v>
      </c>
      <c r="B2161" s="96">
        <f t="shared" ca="1" si="33"/>
        <v>1022867.1862370863</v>
      </c>
      <c r="C2161" s="59"/>
      <c r="D2161" s="59"/>
      <c r="E2161" s="59"/>
    </row>
    <row r="2162" spans="1:5" x14ac:dyDescent="0.2">
      <c r="A2162" s="85">
        <v>2152</v>
      </c>
      <c r="B2162" s="96">
        <f t="shared" ca="1" si="33"/>
        <v>878193.28426457278</v>
      </c>
      <c r="C2162" s="59"/>
      <c r="D2162" s="59"/>
      <c r="E2162" s="59"/>
    </row>
    <row r="2163" spans="1:5" x14ac:dyDescent="0.2">
      <c r="A2163" s="85">
        <v>2153</v>
      </c>
      <c r="B2163" s="96">
        <f t="shared" ca="1" si="33"/>
        <v>818212.32916781481</v>
      </c>
      <c r="C2163" s="59"/>
      <c r="D2163" s="59"/>
      <c r="E2163" s="59"/>
    </row>
    <row r="2164" spans="1:5" x14ac:dyDescent="0.2">
      <c r="A2164" s="85">
        <v>2154</v>
      </c>
      <c r="B2164" s="96">
        <f t="shared" ca="1" si="33"/>
        <v>903905.1670644643</v>
      </c>
      <c r="C2164" s="59"/>
      <c r="D2164" s="59"/>
      <c r="E2164" s="59"/>
    </row>
    <row r="2165" spans="1:5" x14ac:dyDescent="0.2">
      <c r="A2165" s="85">
        <v>2155</v>
      </c>
      <c r="B2165" s="96">
        <f t="shared" ca="1" si="33"/>
        <v>949007.22564451129</v>
      </c>
      <c r="C2165" s="59"/>
      <c r="D2165" s="59"/>
      <c r="E2165" s="59"/>
    </row>
    <row r="2166" spans="1:5" x14ac:dyDescent="0.2">
      <c r="A2166" s="85">
        <v>2156</v>
      </c>
      <c r="B2166" s="96">
        <f t="shared" ca="1" si="33"/>
        <v>749479.60706265073</v>
      </c>
      <c r="C2166" s="59"/>
      <c r="D2166" s="59"/>
      <c r="E2166" s="59"/>
    </row>
    <row r="2167" spans="1:5" x14ac:dyDescent="0.2">
      <c r="A2167" s="85">
        <v>2157</v>
      </c>
      <c r="B2167" s="96">
        <f t="shared" ca="1" si="33"/>
        <v>1000632.3896338389</v>
      </c>
      <c r="C2167" s="59"/>
      <c r="D2167" s="59"/>
      <c r="E2167" s="59"/>
    </row>
    <row r="2168" spans="1:5" x14ac:dyDescent="0.2">
      <c r="A2168" s="85">
        <v>2158</v>
      </c>
      <c r="B2168" s="96">
        <f t="shared" ca="1" si="33"/>
        <v>967736.28411815502</v>
      </c>
      <c r="C2168" s="59"/>
      <c r="D2168" s="59"/>
      <c r="E2168" s="59"/>
    </row>
    <row r="2169" spans="1:5" x14ac:dyDescent="0.2">
      <c r="A2169" s="85">
        <v>2159</v>
      </c>
      <c r="B2169" s="96">
        <f t="shared" ca="1" si="33"/>
        <v>961222.77713620488</v>
      </c>
      <c r="C2169" s="59"/>
      <c r="D2169" s="59"/>
      <c r="E2169" s="59"/>
    </row>
    <row r="2170" spans="1:5" x14ac:dyDescent="0.2">
      <c r="A2170" s="85">
        <v>2160</v>
      </c>
      <c r="B2170" s="96">
        <f t="shared" ca="1" si="33"/>
        <v>975788.83218105102</v>
      </c>
      <c r="C2170" s="59"/>
      <c r="D2170" s="59"/>
      <c r="E2170" s="59"/>
    </row>
    <row r="2171" spans="1:5" x14ac:dyDescent="0.2">
      <c r="A2171" s="85">
        <v>2161</v>
      </c>
      <c r="B2171" s="96">
        <f t="shared" ca="1" si="33"/>
        <v>975815.32654306421</v>
      </c>
      <c r="C2171" s="59"/>
      <c r="D2171" s="59"/>
      <c r="E2171" s="59"/>
    </row>
    <row r="2172" spans="1:5" x14ac:dyDescent="0.2">
      <c r="A2172" s="85">
        <v>2162</v>
      </c>
      <c r="B2172" s="96">
        <f t="shared" ca="1" si="33"/>
        <v>1007868.440573154</v>
      </c>
      <c r="C2172" s="59"/>
      <c r="D2172" s="59"/>
      <c r="E2172" s="59"/>
    </row>
    <row r="2173" spans="1:5" x14ac:dyDescent="0.2">
      <c r="A2173" s="85">
        <v>2163</v>
      </c>
      <c r="B2173" s="96">
        <f t="shared" ca="1" si="33"/>
        <v>913932.44732164324</v>
      </c>
      <c r="C2173" s="59"/>
      <c r="D2173" s="59"/>
      <c r="E2173" s="59"/>
    </row>
    <row r="2174" spans="1:5" x14ac:dyDescent="0.2">
      <c r="A2174" s="85">
        <v>2164</v>
      </c>
      <c r="B2174" s="96">
        <f t="shared" ca="1" si="33"/>
        <v>938883.36826113623</v>
      </c>
      <c r="C2174" s="59"/>
      <c r="D2174" s="59"/>
      <c r="E2174" s="59"/>
    </row>
    <row r="2175" spans="1:5" x14ac:dyDescent="0.2">
      <c r="A2175" s="85">
        <v>2165</v>
      </c>
      <c r="B2175" s="96">
        <f t="shared" ca="1" si="33"/>
        <v>996486.45749875833</v>
      </c>
      <c r="C2175" s="59"/>
      <c r="D2175" s="59"/>
      <c r="E2175" s="59"/>
    </row>
    <row r="2176" spans="1:5" x14ac:dyDescent="0.2">
      <c r="A2176" s="85">
        <v>2166</v>
      </c>
      <c r="B2176" s="96">
        <f t="shared" ca="1" si="33"/>
        <v>888479.63597706344</v>
      </c>
      <c r="C2176" s="59"/>
      <c r="D2176" s="59"/>
      <c r="E2176" s="59"/>
    </row>
    <row r="2177" spans="1:5" x14ac:dyDescent="0.2">
      <c r="A2177" s="85">
        <v>2167</v>
      </c>
      <c r="B2177" s="96">
        <f t="shared" ca="1" si="33"/>
        <v>953308.7356623431</v>
      </c>
      <c r="C2177" s="59"/>
      <c r="D2177" s="59"/>
      <c r="E2177" s="59"/>
    </row>
    <row r="2178" spans="1:5" x14ac:dyDescent="0.2">
      <c r="A2178" s="85">
        <v>2168</v>
      </c>
      <c r="B2178" s="96">
        <f t="shared" ca="1" si="33"/>
        <v>704611.9740846185</v>
      </c>
      <c r="C2178" s="59"/>
      <c r="D2178" s="59"/>
      <c r="E2178" s="59"/>
    </row>
    <row r="2179" spans="1:5" x14ac:dyDescent="0.2">
      <c r="A2179" s="85">
        <v>2169</v>
      </c>
      <c r="B2179" s="96">
        <f t="shared" ca="1" si="33"/>
        <v>767356.07470543613</v>
      </c>
      <c r="C2179" s="59"/>
      <c r="D2179" s="59"/>
      <c r="E2179" s="59"/>
    </row>
    <row r="2180" spans="1:5" x14ac:dyDescent="0.2">
      <c r="A2180" s="85">
        <v>2170</v>
      </c>
      <c r="B2180" s="96">
        <f t="shared" ca="1" si="33"/>
        <v>932447.05322718271</v>
      </c>
      <c r="C2180" s="59"/>
      <c r="D2180" s="59"/>
      <c r="E2180" s="59"/>
    </row>
    <row r="2181" spans="1:5" x14ac:dyDescent="0.2">
      <c r="A2181" s="85">
        <v>2171</v>
      </c>
      <c r="B2181" s="96">
        <f t="shared" ca="1" si="33"/>
        <v>988015.00187575258</v>
      </c>
      <c r="C2181" s="59"/>
      <c r="D2181" s="59"/>
      <c r="E2181" s="59"/>
    </row>
    <row r="2182" spans="1:5" x14ac:dyDescent="0.2">
      <c r="A2182" s="85">
        <v>2172</v>
      </c>
      <c r="B2182" s="96">
        <f t="shared" ca="1" si="33"/>
        <v>913609.35603752045</v>
      </c>
      <c r="C2182" s="59"/>
      <c r="D2182" s="59"/>
      <c r="E2182" s="59"/>
    </row>
    <row r="2183" spans="1:5" x14ac:dyDescent="0.2">
      <c r="A2183" s="85">
        <v>2173</v>
      </c>
      <c r="B2183" s="96">
        <f t="shared" ca="1" si="33"/>
        <v>1214959.6376094464</v>
      </c>
      <c r="C2183" s="59"/>
      <c r="D2183" s="59"/>
      <c r="E2183" s="59"/>
    </row>
    <row r="2184" spans="1:5" x14ac:dyDescent="0.2">
      <c r="A2184" s="85">
        <v>2174</v>
      </c>
      <c r="B2184" s="96">
        <f t="shared" ca="1" si="33"/>
        <v>1073560.5897576849</v>
      </c>
      <c r="C2184" s="59"/>
      <c r="D2184" s="59"/>
      <c r="E2184" s="59"/>
    </row>
    <row r="2185" spans="1:5" x14ac:dyDescent="0.2">
      <c r="A2185" s="85">
        <v>2175</v>
      </c>
      <c r="B2185" s="96">
        <f t="shared" ca="1" si="33"/>
        <v>1023502.9052759941</v>
      </c>
      <c r="C2185" s="59"/>
      <c r="D2185" s="59"/>
      <c r="E2185" s="59"/>
    </row>
    <row r="2186" spans="1:5" x14ac:dyDescent="0.2">
      <c r="A2186" s="85">
        <v>2176</v>
      </c>
      <c r="B2186" s="96">
        <f t="shared" ca="1" si="33"/>
        <v>1211729.9136432644</v>
      </c>
      <c r="C2186" s="59"/>
      <c r="D2186" s="59"/>
      <c r="E2186" s="59"/>
    </row>
    <row r="2187" spans="1:5" x14ac:dyDescent="0.2">
      <c r="A2187" s="85">
        <v>2177</v>
      </c>
      <c r="B2187" s="96">
        <f t="shared" ref="B2187:B2250" ca="1" si="34">NORMINV(RAND(),B$4,B$5)</f>
        <v>968897.90091533447</v>
      </c>
      <c r="C2187" s="59"/>
      <c r="D2187" s="59"/>
      <c r="E2187" s="59"/>
    </row>
    <row r="2188" spans="1:5" x14ac:dyDescent="0.2">
      <c r="A2188" s="85">
        <v>2178</v>
      </c>
      <c r="B2188" s="96">
        <f t="shared" ca="1" si="34"/>
        <v>970007.73724198097</v>
      </c>
      <c r="C2188" s="59"/>
      <c r="D2188" s="59"/>
      <c r="E2188" s="59"/>
    </row>
    <row r="2189" spans="1:5" x14ac:dyDescent="0.2">
      <c r="A2189" s="85">
        <v>2179</v>
      </c>
      <c r="B2189" s="96">
        <f t="shared" ca="1" si="34"/>
        <v>903399.44459746755</v>
      </c>
      <c r="C2189" s="59"/>
      <c r="D2189" s="59"/>
      <c r="E2189" s="59"/>
    </row>
    <row r="2190" spans="1:5" x14ac:dyDescent="0.2">
      <c r="A2190" s="85">
        <v>2180</v>
      </c>
      <c r="B2190" s="96">
        <f t="shared" ca="1" si="34"/>
        <v>709335.08529044024</v>
      </c>
      <c r="C2190" s="59"/>
      <c r="D2190" s="59"/>
      <c r="E2190" s="59"/>
    </row>
    <row r="2191" spans="1:5" x14ac:dyDescent="0.2">
      <c r="A2191" s="85">
        <v>2181</v>
      </c>
      <c r="B2191" s="96">
        <f t="shared" ca="1" si="34"/>
        <v>832914.48646309052</v>
      </c>
      <c r="C2191" s="59"/>
      <c r="D2191" s="59"/>
      <c r="E2191" s="59"/>
    </row>
    <row r="2192" spans="1:5" x14ac:dyDescent="0.2">
      <c r="A2192" s="85">
        <v>2182</v>
      </c>
      <c r="B2192" s="96">
        <f t="shared" ca="1" si="34"/>
        <v>884225.2897748393</v>
      </c>
      <c r="C2192" s="59"/>
      <c r="D2192" s="59"/>
      <c r="E2192" s="59"/>
    </row>
    <row r="2193" spans="1:5" x14ac:dyDescent="0.2">
      <c r="A2193" s="85">
        <v>2183</v>
      </c>
      <c r="B2193" s="96">
        <f t="shared" ca="1" si="34"/>
        <v>1107776.096526332</v>
      </c>
      <c r="C2193" s="59"/>
      <c r="D2193" s="59"/>
      <c r="E2193" s="59"/>
    </row>
    <row r="2194" spans="1:5" x14ac:dyDescent="0.2">
      <c r="A2194" s="85">
        <v>2184</v>
      </c>
      <c r="B2194" s="96">
        <f t="shared" ca="1" si="34"/>
        <v>851138.87906152778</v>
      </c>
      <c r="C2194" s="59"/>
      <c r="D2194" s="59"/>
      <c r="E2194" s="59"/>
    </row>
    <row r="2195" spans="1:5" x14ac:dyDescent="0.2">
      <c r="A2195" s="85">
        <v>2185</v>
      </c>
      <c r="B2195" s="96">
        <f t="shared" ca="1" si="34"/>
        <v>1008424.4507560558</v>
      </c>
      <c r="C2195" s="59"/>
      <c r="D2195" s="59"/>
      <c r="E2195" s="59"/>
    </row>
    <row r="2196" spans="1:5" x14ac:dyDescent="0.2">
      <c r="A2196" s="85">
        <v>2186</v>
      </c>
      <c r="B2196" s="96">
        <f t="shared" ca="1" si="34"/>
        <v>712571.04788946337</v>
      </c>
      <c r="C2196" s="59"/>
      <c r="D2196" s="59"/>
      <c r="E2196" s="59"/>
    </row>
    <row r="2197" spans="1:5" x14ac:dyDescent="0.2">
      <c r="A2197" s="85">
        <v>2187</v>
      </c>
      <c r="B2197" s="96">
        <f t="shared" ca="1" si="34"/>
        <v>1158439.1982503308</v>
      </c>
      <c r="C2197" s="59"/>
      <c r="D2197" s="59"/>
      <c r="E2197" s="59"/>
    </row>
    <row r="2198" spans="1:5" x14ac:dyDescent="0.2">
      <c r="A2198" s="85">
        <v>2188</v>
      </c>
      <c r="B2198" s="96">
        <f t="shared" ca="1" si="34"/>
        <v>976223.80162242241</v>
      </c>
      <c r="C2198" s="59"/>
      <c r="D2198" s="59"/>
      <c r="E2198" s="59"/>
    </row>
    <row r="2199" spans="1:5" x14ac:dyDescent="0.2">
      <c r="A2199" s="85">
        <v>2189</v>
      </c>
      <c r="B2199" s="96">
        <f t="shared" ca="1" si="34"/>
        <v>839067.66276289581</v>
      </c>
      <c r="C2199" s="59"/>
      <c r="D2199" s="59"/>
      <c r="E2199" s="59"/>
    </row>
    <row r="2200" spans="1:5" x14ac:dyDescent="0.2">
      <c r="A2200" s="85">
        <v>2190</v>
      </c>
      <c r="B2200" s="96">
        <f t="shared" ca="1" si="34"/>
        <v>893898.31523337902</v>
      </c>
      <c r="C2200" s="59"/>
      <c r="D2200" s="59"/>
      <c r="E2200" s="59"/>
    </row>
    <row r="2201" spans="1:5" x14ac:dyDescent="0.2">
      <c r="A2201" s="85">
        <v>2191</v>
      </c>
      <c r="B2201" s="96">
        <f t="shared" ca="1" si="34"/>
        <v>980533.58712251182</v>
      </c>
      <c r="C2201" s="59"/>
      <c r="D2201" s="59"/>
      <c r="E2201" s="59"/>
    </row>
    <row r="2202" spans="1:5" x14ac:dyDescent="0.2">
      <c r="A2202" s="85">
        <v>2192</v>
      </c>
      <c r="B2202" s="96">
        <f t="shared" ca="1" si="34"/>
        <v>728967.82806725416</v>
      </c>
      <c r="C2202" s="59"/>
      <c r="D2202" s="59"/>
      <c r="E2202" s="59"/>
    </row>
    <row r="2203" spans="1:5" x14ac:dyDescent="0.2">
      <c r="A2203" s="85">
        <v>2193</v>
      </c>
      <c r="B2203" s="96">
        <f t="shared" ca="1" si="34"/>
        <v>1096021.198294648</v>
      </c>
      <c r="C2203" s="59"/>
      <c r="D2203" s="59"/>
      <c r="E2203" s="59"/>
    </row>
    <row r="2204" spans="1:5" x14ac:dyDescent="0.2">
      <c r="A2204" s="85">
        <v>2194</v>
      </c>
      <c r="B2204" s="96">
        <f t="shared" ca="1" si="34"/>
        <v>888237.19656862179</v>
      </c>
      <c r="C2204" s="59"/>
      <c r="D2204" s="59"/>
      <c r="E2204" s="59"/>
    </row>
    <row r="2205" spans="1:5" x14ac:dyDescent="0.2">
      <c r="A2205" s="85">
        <v>2195</v>
      </c>
      <c r="B2205" s="96">
        <f t="shared" ca="1" si="34"/>
        <v>803241.27341974038</v>
      </c>
      <c r="C2205" s="59"/>
      <c r="D2205" s="59"/>
      <c r="E2205" s="59"/>
    </row>
    <row r="2206" spans="1:5" x14ac:dyDescent="0.2">
      <c r="A2206" s="85">
        <v>2196</v>
      </c>
      <c r="B2206" s="96">
        <f t="shared" ca="1" si="34"/>
        <v>714614.8376739393</v>
      </c>
      <c r="C2206" s="59"/>
      <c r="D2206" s="59"/>
      <c r="E2206" s="59"/>
    </row>
    <row r="2207" spans="1:5" x14ac:dyDescent="0.2">
      <c r="A2207" s="85">
        <v>2197</v>
      </c>
      <c r="B2207" s="96">
        <f t="shared" ca="1" si="34"/>
        <v>973428.21988986968</v>
      </c>
      <c r="C2207" s="59"/>
      <c r="D2207" s="59"/>
      <c r="E2207" s="59"/>
    </row>
    <row r="2208" spans="1:5" x14ac:dyDescent="0.2">
      <c r="A2208" s="85">
        <v>2198</v>
      </c>
      <c r="B2208" s="96">
        <f t="shared" ca="1" si="34"/>
        <v>745818.41275463544</v>
      </c>
      <c r="C2208" s="59"/>
      <c r="D2208" s="59"/>
      <c r="E2208" s="59"/>
    </row>
    <row r="2209" spans="1:5" x14ac:dyDescent="0.2">
      <c r="A2209" s="85">
        <v>2199</v>
      </c>
      <c r="B2209" s="96">
        <f t="shared" ca="1" si="34"/>
        <v>829095.58348372206</v>
      </c>
      <c r="C2209" s="59"/>
      <c r="D2209" s="59"/>
      <c r="E2209" s="59"/>
    </row>
    <row r="2210" spans="1:5" x14ac:dyDescent="0.2">
      <c r="A2210" s="85">
        <v>2200</v>
      </c>
      <c r="B2210" s="96">
        <f t="shared" ca="1" si="34"/>
        <v>883857.98414490127</v>
      </c>
      <c r="C2210" s="59"/>
      <c r="D2210" s="59"/>
      <c r="E2210" s="59"/>
    </row>
    <row r="2211" spans="1:5" x14ac:dyDescent="0.2">
      <c r="A2211" s="85">
        <v>2201</v>
      </c>
      <c r="B2211" s="96">
        <f t="shared" ca="1" si="34"/>
        <v>970255.40257786715</v>
      </c>
      <c r="C2211" s="59"/>
      <c r="D2211" s="59"/>
      <c r="E2211" s="59"/>
    </row>
    <row r="2212" spans="1:5" x14ac:dyDescent="0.2">
      <c r="A2212" s="85">
        <v>2202</v>
      </c>
      <c r="B2212" s="96">
        <f t="shared" ca="1" si="34"/>
        <v>821175.56037476333</v>
      </c>
      <c r="C2212" s="59"/>
      <c r="D2212" s="59"/>
      <c r="E2212" s="59"/>
    </row>
    <row r="2213" spans="1:5" x14ac:dyDescent="0.2">
      <c r="A2213" s="85">
        <v>2203</v>
      </c>
      <c r="B2213" s="96">
        <f t="shared" ca="1" si="34"/>
        <v>984129.33909475361</v>
      </c>
      <c r="C2213" s="59"/>
      <c r="D2213" s="59"/>
      <c r="E2213" s="59"/>
    </row>
    <row r="2214" spans="1:5" x14ac:dyDescent="0.2">
      <c r="A2214" s="85">
        <v>2204</v>
      </c>
      <c r="B2214" s="96">
        <f t="shared" ca="1" si="34"/>
        <v>697211.53240685957</v>
      </c>
      <c r="C2214" s="59"/>
      <c r="D2214" s="59"/>
      <c r="E2214" s="59"/>
    </row>
    <row r="2215" spans="1:5" x14ac:dyDescent="0.2">
      <c r="A2215" s="85">
        <v>2205</v>
      </c>
      <c r="B2215" s="96">
        <f t="shared" ca="1" si="34"/>
        <v>967415.19051904278</v>
      </c>
      <c r="C2215" s="59"/>
      <c r="D2215" s="59"/>
      <c r="E2215" s="59"/>
    </row>
    <row r="2216" spans="1:5" x14ac:dyDescent="0.2">
      <c r="A2216" s="85">
        <v>2206</v>
      </c>
      <c r="B2216" s="96">
        <f t="shared" ca="1" si="34"/>
        <v>1210381.212165752</v>
      </c>
      <c r="C2216" s="59"/>
      <c r="D2216" s="59"/>
      <c r="E2216" s="59"/>
    </row>
    <row r="2217" spans="1:5" x14ac:dyDescent="0.2">
      <c r="A2217" s="85">
        <v>2207</v>
      </c>
      <c r="B2217" s="96">
        <f t="shared" ca="1" si="34"/>
        <v>970321.11654999701</v>
      </c>
      <c r="C2217" s="59"/>
      <c r="D2217" s="59"/>
      <c r="E2217" s="59"/>
    </row>
    <row r="2218" spans="1:5" x14ac:dyDescent="0.2">
      <c r="A2218" s="85">
        <v>2208</v>
      </c>
      <c r="B2218" s="96">
        <f t="shared" ca="1" si="34"/>
        <v>981094.74820391333</v>
      </c>
      <c r="C2218" s="59"/>
      <c r="D2218" s="59"/>
      <c r="E2218" s="59"/>
    </row>
    <row r="2219" spans="1:5" x14ac:dyDescent="0.2">
      <c r="A2219" s="85">
        <v>2209</v>
      </c>
      <c r="B2219" s="96">
        <f t="shared" ca="1" si="34"/>
        <v>927297.50214513834</v>
      </c>
      <c r="C2219" s="59"/>
      <c r="D2219" s="59"/>
      <c r="E2219" s="59"/>
    </row>
    <row r="2220" spans="1:5" x14ac:dyDescent="0.2">
      <c r="A2220" s="85">
        <v>2210</v>
      </c>
      <c r="B2220" s="96">
        <f t="shared" ca="1" si="34"/>
        <v>985743.07649600832</v>
      </c>
      <c r="C2220" s="59"/>
      <c r="D2220" s="59"/>
      <c r="E2220" s="59"/>
    </row>
    <row r="2221" spans="1:5" x14ac:dyDescent="0.2">
      <c r="A2221" s="85">
        <v>2211</v>
      </c>
      <c r="B2221" s="96">
        <f t="shared" ca="1" si="34"/>
        <v>780086.85697999538</v>
      </c>
      <c r="C2221" s="59"/>
      <c r="D2221" s="59"/>
      <c r="E2221" s="59"/>
    </row>
    <row r="2222" spans="1:5" x14ac:dyDescent="0.2">
      <c r="A2222" s="85">
        <v>2212</v>
      </c>
      <c r="B2222" s="96">
        <f t="shared" ca="1" si="34"/>
        <v>906542.1802070624</v>
      </c>
      <c r="C2222" s="59"/>
      <c r="D2222" s="59"/>
      <c r="E2222" s="59"/>
    </row>
    <row r="2223" spans="1:5" x14ac:dyDescent="0.2">
      <c r="A2223" s="85">
        <v>2213</v>
      </c>
      <c r="B2223" s="96">
        <f t="shared" ca="1" si="34"/>
        <v>831437.17155629315</v>
      </c>
      <c r="C2223" s="59"/>
      <c r="D2223" s="59"/>
      <c r="E2223" s="59"/>
    </row>
    <row r="2224" spans="1:5" x14ac:dyDescent="0.2">
      <c r="A2224" s="85">
        <v>2214</v>
      </c>
      <c r="B2224" s="96">
        <f t="shared" ca="1" si="34"/>
        <v>689528.11674923368</v>
      </c>
      <c r="C2224" s="59"/>
      <c r="D2224" s="59"/>
      <c r="E2224" s="59"/>
    </row>
    <row r="2225" spans="1:5" x14ac:dyDescent="0.2">
      <c r="A2225" s="85">
        <v>2215</v>
      </c>
      <c r="B2225" s="96">
        <f t="shared" ca="1" si="34"/>
        <v>758731.9853752302</v>
      </c>
      <c r="C2225" s="59"/>
      <c r="D2225" s="59"/>
      <c r="E2225" s="59"/>
    </row>
    <row r="2226" spans="1:5" x14ac:dyDescent="0.2">
      <c r="A2226" s="85">
        <v>2216</v>
      </c>
      <c r="B2226" s="96">
        <f t="shared" ca="1" si="34"/>
        <v>907359.33179495938</v>
      </c>
      <c r="C2226" s="59"/>
      <c r="D2226" s="59"/>
      <c r="E2226" s="59"/>
    </row>
    <row r="2227" spans="1:5" x14ac:dyDescent="0.2">
      <c r="A2227" s="85">
        <v>2217</v>
      </c>
      <c r="B2227" s="96">
        <f t="shared" ca="1" si="34"/>
        <v>876079.51032569387</v>
      </c>
      <c r="C2227" s="59"/>
      <c r="D2227" s="59"/>
      <c r="E2227" s="59"/>
    </row>
    <row r="2228" spans="1:5" x14ac:dyDescent="0.2">
      <c r="A2228" s="85">
        <v>2218</v>
      </c>
      <c r="B2228" s="96">
        <f t="shared" ca="1" si="34"/>
        <v>897472.35189629719</v>
      </c>
      <c r="C2228" s="59"/>
      <c r="D2228" s="59"/>
      <c r="E2228" s="59"/>
    </row>
    <row r="2229" spans="1:5" x14ac:dyDescent="0.2">
      <c r="A2229" s="85">
        <v>2219</v>
      </c>
      <c r="B2229" s="96">
        <f t="shared" ca="1" si="34"/>
        <v>1018779.7357483224</v>
      </c>
      <c r="C2229" s="59"/>
      <c r="D2229" s="59"/>
      <c r="E2229" s="59"/>
    </row>
    <row r="2230" spans="1:5" x14ac:dyDescent="0.2">
      <c r="A2230" s="85">
        <v>2220</v>
      </c>
      <c r="B2230" s="96">
        <f t="shared" ca="1" si="34"/>
        <v>800830.10898234125</v>
      </c>
      <c r="C2230" s="59"/>
      <c r="D2230" s="59"/>
      <c r="E2230" s="59"/>
    </row>
    <row r="2231" spans="1:5" x14ac:dyDescent="0.2">
      <c r="A2231" s="85">
        <v>2221</v>
      </c>
      <c r="B2231" s="96">
        <f t="shared" ca="1" si="34"/>
        <v>954910.17588580051</v>
      </c>
      <c r="C2231" s="59"/>
      <c r="D2231" s="59"/>
      <c r="E2231" s="59"/>
    </row>
    <row r="2232" spans="1:5" x14ac:dyDescent="0.2">
      <c r="A2232" s="85">
        <v>2222</v>
      </c>
      <c r="B2232" s="96">
        <f t="shared" ca="1" si="34"/>
        <v>690311.51707662211</v>
      </c>
      <c r="C2232" s="59"/>
      <c r="D2232" s="59"/>
      <c r="E2232" s="59"/>
    </row>
    <row r="2233" spans="1:5" x14ac:dyDescent="0.2">
      <c r="A2233" s="85">
        <v>2223</v>
      </c>
      <c r="B2233" s="96">
        <f t="shared" ca="1" si="34"/>
        <v>866418.10124630015</v>
      </c>
      <c r="C2233" s="59"/>
      <c r="D2233" s="59"/>
      <c r="E2233" s="59"/>
    </row>
    <row r="2234" spans="1:5" x14ac:dyDescent="0.2">
      <c r="A2234" s="85">
        <v>2224</v>
      </c>
      <c r="B2234" s="96">
        <f t="shared" ca="1" si="34"/>
        <v>906692.56786962179</v>
      </c>
      <c r="C2234" s="59"/>
      <c r="D2234" s="59"/>
      <c r="E2234" s="59"/>
    </row>
    <row r="2235" spans="1:5" x14ac:dyDescent="0.2">
      <c r="A2235" s="85">
        <v>2225</v>
      </c>
      <c r="B2235" s="96">
        <f t="shared" ca="1" si="34"/>
        <v>775113.46594585234</v>
      </c>
      <c r="C2235" s="59"/>
      <c r="D2235" s="59"/>
      <c r="E2235" s="59"/>
    </row>
    <row r="2236" spans="1:5" x14ac:dyDescent="0.2">
      <c r="A2236" s="85">
        <v>2226</v>
      </c>
      <c r="B2236" s="96">
        <f t="shared" ca="1" si="34"/>
        <v>901314.77695200557</v>
      </c>
      <c r="C2236" s="59"/>
      <c r="D2236" s="59"/>
      <c r="E2236" s="59"/>
    </row>
    <row r="2237" spans="1:5" x14ac:dyDescent="0.2">
      <c r="A2237" s="85">
        <v>2227</v>
      </c>
      <c r="B2237" s="96">
        <f t="shared" ca="1" si="34"/>
        <v>872889.07463163172</v>
      </c>
      <c r="C2237" s="59"/>
      <c r="D2237" s="59"/>
      <c r="E2237" s="59"/>
    </row>
    <row r="2238" spans="1:5" x14ac:dyDescent="0.2">
      <c r="A2238" s="85">
        <v>2228</v>
      </c>
      <c r="B2238" s="96">
        <f t="shared" ca="1" si="34"/>
        <v>1036216.3027914986</v>
      </c>
      <c r="C2238" s="59"/>
      <c r="D2238" s="59"/>
      <c r="E2238" s="59"/>
    </row>
    <row r="2239" spans="1:5" x14ac:dyDescent="0.2">
      <c r="A2239" s="85">
        <v>2229</v>
      </c>
      <c r="B2239" s="96">
        <f t="shared" ca="1" si="34"/>
        <v>726115.79368786979</v>
      </c>
      <c r="C2239" s="59"/>
      <c r="D2239" s="59"/>
      <c r="E2239" s="59"/>
    </row>
    <row r="2240" spans="1:5" x14ac:dyDescent="0.2">
      <c r="A2240" s="85">
        <v>2230</v>
      </c>
      <c r="B2240" s="96">
        <f t="shared" ca="1" si="34"/>
        <v>784256.57261789625</v>
      </c>
      <c r="C2240" s="59"/>
      <c r="D2240" s="59"/>
      <c r="E2240" s="59"/>
    </row>
    <row r="2241" spans="1:5" x14ac:dyDescent="0.2">
      <c r="A2241" s="85">
        <v>2231</v>
      </c>
      <c r="B2241" s="96">
        <f t="shared" ca="1" si="34"/>
        <v>865334.49534723884</v>
      </c>
      <c r="C2241" s="59"/>
      <c r="D2241" s="59"/>
      <c r="E2241" s="59"/>
    </row>
    <row r="2242" spans="1:5" x14ac:dyDescent="0.2">
      <c r="A2242" s="85">
        <v>2232</v>
      </c>
      <c r="B2242" s="96">
        <f t="shared" ca="1" si="34"/>
        <v>936764.81252243381</v>
      </c>
      <c r="C2242" s="59"/>
      <c r="D2242" s="59"/>
      <c r="E2242" s="59"/>
    </row>
    <row r="2243" spans="1:5" x14ac:dyDescent="0.2">
      <c r="A2243" s="85">
        <v>2233</v>
      </c>
      <c r="B2243" s="96">
        <f t="shared" ca="1" si="34"/>
        <v>903000.04013252666</v>
      </c>
      <c r="C2243" s="59"/>
      <c r="D2243" s="59"/>
      <c r="E2243" s="59"/>
    </row>
    <row r="2244" spans="1:5" x14ac:dyDescent="0.2">
      <c r="A2244" s="85">
        <v>2234</v>
      </c>
      <c r="B2244" s="96">
        <f t="shared" ca="1" si="34"/>
        <v>840097.12717077741</v>
      </c>
      <c r="C2244" s="59"/>
      <c r="D2244" s="59"/>
      <c r="E2244" s="59"/>
    </row>
    <row r="2245" spans="1:5" x14ac:dyDescent="0.2">
      <c r="A2245" s="85">
        <v>2235</v>
      </c>
      <c r="B2245" s="96">
        <f t="shared" ca="1" si="34"/>
        <v>969313.37628439383</v>
      </c>
      <c r="C2245" s="59"/>
      <c r="D2245" s="59"/>
      <c r="E2245" s="59"/>
    </row>
    <row r="2246" spans="1:5" x14ac:dyDescent="0.2">
      <c r="A2246" s="85">
        <v>2236</v>
      </c>
      <c r="B2246" s="96">
        <f t="shared" ca="1" si="34"/>
        <v>913973.47697130032</v>
      </c>
      <c r="C2246" s="59"/>
      <c r="D2246" s="59"/>
      <c r="E2246" s="59"/>
    </row>
    <row r="2247" spans="1:5" x14ac:dyDescent="0.2">
      <c r="A2247" s="85">
        <v>2237</v>
      </c>
      <c r="B2247" s="96">
        <f t="shared" ca="1" si="34"/>
        <v>1003079.5801489786</v>
      </c>
      <c r="C2247" s="59"/>
      <c r="D2247" s="59"/>
      <c r="E2247" s="59"/>
    </row>
    <row r="2248" spans="1:5" x14ac:dyDescent="0.2">
      <c r="A2248" s="85">
        <v>2238</v>
      </c>
      <c r="B2248" s="96">
        <f t="shared" ca="1" si="34"/>
        <v>919274.63453658577</v>
      </c>
      <c r="C2248" s="59"/>
      <c r="D2248" s="59"/>
      <c r="E2248" s="59"/>
    </row>
    <row r="2249" spans="1:5" x14ac:dyDescent="0.2">
      <c r="A2249" s="85">
        <v>2239</v>
      </c>
      <c r="B2249" s="96">
        <f t="shared" ca="1" si="34"/>
        <v>852710.89723177115</v>
      </c>
      <c r="C2249" s="59"/>
      <c r="D2249" s="59"/>
      <c r="E2249" s="59"/>
    </row>
    <row r="2250" spans="1:5" x14ac:dyDescent="0.2">
      <c r="A2250" s="85">
        <v>2240</v>
      </c>
      <c r="B2250" s="96">
        <f t="shared" ca="1" si="34"/>
        <v>1017734.1747147074</v>
      </c>
      <c r="C2250" s="59"/>
      <c r="D2250" s="59"/>
      <c r="E2250" s="59"/>
    </row>
    <row r="2251" spans="1:5" x14ac:dyDescent="0.2">
      <c r="A2251" s="85">
        <v>2241</v>
      </c>
      <c r="B2251" s="96">
        <f t="shared" ref="B2251:B2314" ca="1" si="35">NORMINV(RAND(),B$4,B$5)</f>
        <v>868155.27044516895</v>
      </c>
      <c r="C2251" s="59"/>
      <c r="D2251" s="59"/>
      <c r="E2251" s="59"/>
    </row>
    <row r="2252" spans="1:5" x14ac:dyDescent="0.2">
      <c r="A2252" s="85">
        <v>2242</v>
      </c>
      <c r="B2252" s="96">
        <f t="shared" ca="1" si="35"/>
        <v>734618.81208937475</v>
      </c>
      <c r="C2252" s="59"/>
      <c r="D2252" s="59"/>
      <c r="E2252" s="59"/>
    </row>
    <row r="2253" spans="1:5" x14ac:dyDescent="0.2">
      <c r="A2253" s="85">
        <v>2243</v>
      </c>
      <c r="B2253" s="96">
        <f t="shared" ca="1" si="35"/>
        <v>945902.5170681905</v>
      </c>
      <c r="C2253" s="59"/>
      <c r="D2253" s="59"/>
      <c r="E2253" s="59"/>
    </row>
    <row r="2254" spans="1:5" x14ac:dyDescent="0.2">
      <c r="A2254" s="85">
        <v>2244</v>
      </c>
      <c r="B2254" s="96">
        <f t="shared" ca="1" si="35"/>
        <v>856283.05054911203</v>
      </c>
      <c r="C2254" s="59"/>
      <c r="D2254" s="59"/>
      <c r="E2254" s="59"/>
    </row>
    <row r="2255" spans="1:5" x14ac:dyDescent="0.2">
      <c r="A2255" s="85">
        <v>2245</v>
      </c>
      <c r="B2255" s="96">
        <f t="shared" ca="1" si="35"/>
        <v>950635.90385825757</v>
      </c>
      <c r="C2255" s="59"/>
      <c r="D2255" s="59"/>
      <c r="E2255" s="59"/>
    </row>
    <row r="2256" spans="1:5" x14ac:dyDescent="0.2">
      <c r="A2256" s="85">
        <v>2246</v>
      </c>
      <c r="B2256" s="96">
        <f t="shared" ca="1" si="35"/>
        <v>800691.4010555977</v>
      </c>
      <c r="C2256" s="59"/>
      <c r="D2256" s="59"/>
      <c r="E2256" s="59"/>
    </row>
    <row r="2257" spans="1:5" x14ac:dyDescent="0.2">
      <c r="A2257" s="85">
        <v>2247</v>
      </c>
      <c r="B2257" s="96">
        <f t="shared" ca="1" si="35"/>
        <v>1060313.8091725607</v>
      </c>
      <c r="C2257" s="59"/>
      <c r="D2257" s="59"/>
      <c r="E2257" s="59"/>
    </row>
    <row r="2258" spans="1:5" x14ac:dyDescent="0.2">
      <c r="A2258" s="85">
        <v>2248</v>
      </c>
      <c r="B2258" s="96">
        <f t="shared" ca="1" si="35"/>
        <v>904616.87239529856</v>
      </c>
      <c r="C2258" s="59"/>
      <c r="D2258" s="59"/>
      <c r="E2258" s="59"/>
    </row>
    <row r="2259" spans="1:5" x14ac:dyDescent="0.2">
      <c r="A2259" s="85">
        <v>2249</v>
      </c>
      <c r="B2259" s="96">
        <f t="shared" ca="1" si="35"/>
        <v>853108.08934061765</v>
      </c>
      <c r="C2259" s="59"/>
      <c r="D2259" s="59"/>
      <c r="E2259" s="59"/>
    </row>
    <row r="2260" spans="1:5" x14ac:dyDescent="0.2">
      <c r="A2260" s="85">
        <v>2250</v>
      </c>
      <c r="B2260" s="96">
        <f t="shared" ca="1" si="35"/>
        <v>901431.2937311366</v>
      </c>
      <c r="C2260" s="59"/>
      <c r="D2260" s="59"/>
      <c r="E2260" s="59"/>
    </row>
    <row r="2261" spans="1:5" x14ac:dyDescent="0.2">
      <c r="A2261" s="85">
        <v>2251</v>
      </c>
      <c r="B2261" s="96">
        <f t="shared" ca="1" si="35"/>
        <v>912511.51278496091</v>
      </c>
      <c r="C2261" s="59"/>
      <c r="D2261" s="59"/>
      <c r="E2261" s="59"/>
    </row>
    <row r="2262" spans="1:5" x14ac:dyDescent="0.2">
      <c r="A2262" s="85">
        <v>2252</v>
      </c>
      <c r="B2262" s="96">
        <f t="shared" ca="1" si="35"/>
        <v>853954.59104325389</v>
      </c>
      <c r="C2262" s="59"/>
      <c r="D2262" s="59"/>
      <c r="E2262" s="59"/>
    </row>
    <row r="2263" spans="1:5" x14ac:dyDescent="0.2">
      <c r="A2263" s="85">
        <v>2253</v>
      </c>
      <c r="B2263" s="96">
        <f t="shared" ca="1" si="35"/>
        <v>885389.77183554764</v>
      </c>
      <c r="C2263" s="59"/>
      <c r="D2263" s="59"/>
      <c r="E2263" s="59"/>
    </row>
    <row r="2264" spans="1:5" x14ac:dyDescent="0.2">
      <c r="A2264" s="85">
        <v>2254</v>
      </c>
      <c r="B2264" s="96">
        <f t="shared" ca="1" si="35"/>
        <v>917491.40509006113</v>
      </c>
      <c r="C2264" s="59"/>
      <c r="D2264" s="59"/>
      <c r="E2264" s="59"/>
    </row>
    <row r="2265" spans="1:5" x14ac:dyDescent="0.2">
      <c r="A2265" s="85">
        <v>2255</v>
      </c>
      <c r="B2265" s="96">
        <f t="shared" ca="1" si="35"/>
        <v>794316.55798497493</v>
      </c>
      <c r="C2265" s="59"/>
      <c r="D2265" s="59"/>
      <c r="E2265" s="59"/>
    </row>
    <row r="2266" spans="1:5" x14ac:dyDescent="0.2">
      <c r="A2266" s="85">
        <v>2256</v>
      </c>
      <c r="B2266" s="96">
        <f t="shared" ca="1" si="35"/>
        <v>828881.89612574095</v>
      </c>
      <c r="C2266" s="59"/>
      <c r="D2266" s="59"/>
      <c r="E2266" s="59"/>
    </row>
    <row r="2267" spans="1:5" x14ac:dyDescent="0.2">
      <c r="A2267" s="85">
        <v>2257</v>
      </c>
      <c r="B2267" s="96">
        <f t="shared" ca="1" si="35"/>
        <v>780333.60994113644</v>
      </c>
      <c r="C2267" s="59"/>
      <c r="D2267" s="59"/>
      <c r="E2267" s="59"/>
    </row>
    <row r="2268" spans="1:5" x14ac:dyDescent="0.2">
      <c r="A2268" s="85">
        <v>2258</v>
      </c>
      <c r="B2268" s="96">
        <f t="shared" ca="1" si="35"/>
        <v>876445.53905488679</v>
      </c>
      <c r="C2268" s="59"/>
      <c r="D2268" s="59"/>
      <c r="E2268" s="59"/>
    </row>
    <row r="2269" spans="1:5" x14ac:dyDescent="0.2">
      <c r="A2269" s="85">
        <v>2259</v>
      </c>
      <c r="B2269" s="96">
        <f t="shared" ca="1" si="35"/>
        <v>906252.64136547211</v>
      </c>
      <c r="C2269" s="59"/>
      <c r="D2269" s="59"/>
      <c r="E2269" s="59"/>
    </row>
    <row r="2270" spans="1:5" x14ac:dyDescent="0.2">
      <c r="A2270" s="85">
        <v>2260</v>
      </c>
      <c r="B2270" s="96">
        <f t="shared" ca="1" si="35"/>
        <v>1052333.5218040044</v>
      </c>
      <c r="C2270" s="59"/>
      <c r="D2270" s="59"/>
      <c r="E2270" s="59"/>
    </row>
    <row r="2271" spans="1:5" x14ac:dyDescent="0.2">
      <c r="A2271" s="85">
        <v>2261</v>
      </c>
      <c r="B2271" s="96">
        <f t="shared" ca="1" si="35"/>
        <v>708923.46083076252</v>
      </c>
      <c r="C2271" s="59"/>
      <c r="D2271" s="59"/>
      <c r="E2271" s="59"/>
    </row>
    <row r="2272" spans="1:5" x14ac:dyDescent="0.2">
      <c r="A2272" s="85">
        <v>2262</v>
      </c>
      <c r="B2272" s="96">
        <f t="shared" ca="1" si="35"/>
        <v>915940.47126882721</v>
      </c>
      <c r="C2272" s="59"/>
      <c r="D2272" s="59"/>
      <c r="E2272" s="59"/>
    </row>
    <row r="2273" spans="1:5" x14ac:dyDescent="0.2">
      <c r="A2273" s="85">
        <v>2263</v>
      </c>
      <c r="B2273" s="96">
        <f t="shared" ca="1" si="35"/>
        <v>981572.38874801144</v>
      </c>
      <c r="C2273" s="59"/>
      <c r="D2273" s="59"/>
      <c r="E2273" s="59"/>
    </row>
    <row r="2274" spans="1:5" x14ac:dyDescent="0.2">
      <c r="A2274" s="85">
        <v>2264</v>
      </c>
      <c r="B2274" s="96">
        <f t="shared" ca="1" si="35"/>
        <v>1075051.7159618163</v>
      </c>
      <c r="C2274" s="59"/>
      <c r="D2274" s="59"/>
      <c r="E2274" s="59"/>
    </row>
    <row r="2275" spans="1:5" x14ac:dyDescent="0.2">
      <c r="A2275" s="85">
        <v>2265</v>
      </c>
      <c r="B2275" s="96">
        <f t="shared" ca="1" si="35"/>
        <v>917438.87563536537</v>
      </c>
      <c r="C2275" s="59"/>
      <c r="D2275" s="59"/>
      <c r="E2275" s="59"/>
    </row>
    <row r="2276" spans="1:5" x14ac:dyDescent="0.2">
      <c r="A2276" s="85">
        <v>2266</v>
      </c>
      <c r="B2276" s="96">
        <f t="shared" ca="1" si="35"/>
        <v>1124663.8980713626</v>
      </c>
      <c r="C2276" s="59"/>
      <c r="D2276" s="59"/>
      <c r="E2276" s="59"/>
    </row>
    <row r="2277" spans="1:5" x14ac:dyDescent="0.2">
      <c r="A2277" s="85">
        <v>2267</v>
      </c>
      <c r="B2277" s="96">
        <f t="shared" ca="1" si="35"/>
        <v>981425.8126943286</v>
      </c>
      <c r="C2277" s="59"/>
      <c r="D2277" s="59"/>
      <c r="E2277" s="59"/>
    </row>
    <row r="2278" spans="1:5" x14ac:dyDescent="0.2">
      <c r="A2278" s="85">
        <v>2268</v>
      </c>
      <c r="B2278" s="96">
        <f t="shared" ca="1" si="35"/>
        <v>882390.74825074431</v>
      </c>
      <c r="C2278" s="59"/>
      <c r="D2278" s="59"/>
      <c r="E2278" s="59"/>
    </row>
    <row r="2279" spans="1:5" x14ac:dyDescent="0.2">
      <c r="A2279" s="85">
        <v>2269</v>
      </c>
      <c r="B2279" s="96">
        <f t="shared" ca="1" si="35"/>
        <v>1011567.5995880571</v>
      </c>
      <c r="C2279" s="59"/>
      <c r="D2279" s="59"/>
      <c r="E2279" s="59"/>
    </row>
    <row r="2280" spans="1:5" x14ac:dyDescent="0.2">
      <c r="A2280" s="85">
        <v>2270</v>
      </c>
      <c r="B2280" s="96">
        <f t="shared" ca="1" si="35"/>
        <v>1046839.0860739996</v>
      </c>
      <c r="C2280" s="59"/>
      <c r="D2280" s="59"/>
      <c r="E2280" s="59"/>
    </row>
    <row r="2281" spans="1:5" x14ac:dyDescent="0.2">
      <c r="A2281" s="85">
        <v>2271</v>
      </c>
      <c r="B2281" s="96">
        <f t="shared" ca="1" si="35"/>
        <v>1009163.1551461805</v>
      </c>
      <c r="C2281" s="59"/>
      <c r="D2281" s="59"/>
      <c r="E2281" s="59"/>
    </row>
    <row r="2282" spans="1:5" x14ac:dyDescent="0.2">
      <c r="A2282" s="85">
        <v>2272</v>
      </c>
      <c r="B2282" s="96">
        <f t="shared" ca="1" si="35"/>
        <v>823184.98725410411</v>
      </c>
      <c r="C2282" s="59"/>
      <c r="D2282" s="59"/>
      <c r="E2282" s="59"/>
    </row>
    <row r="2283" spans="1:5" x14ac:dyDescent="0.2">
      <c r="A2283" s="85">
        <v>2273</v>
      </c>
      <c r="B2283" s="96">
        <f t="shared" ca="1" si="35"/>
        <v>803227.33084936498</v>
      </c>
      <c r="C2283" s="59"/>
      <c r="D2283" s="59"/>
      <c r="E2283" s="59"/>
    </row>
    <row r="2284" spans="1:5" x14ac:dyDescent="0.2">
      <c r="A2284" s="85">
        <v>2274</v>
      </c>
      <c r="B2284" s="96">
        <f t="shared" ca="1" si="35"/>
        <v>872778.52780511184</v>
      </c>
      <c r="C2284" s="59"/>
      <c r="D2284" s="59"/>
      <c r="E2284" s="59"/>
    </row>
    <row r="2285" spans="1:5" x14ac:dyDescent="0.2">
      <c r="A2285" s="85">
        <v>2275</v>
      </c>
      <c r="B2285" s="96">
        <f t="shared" ca="1" si="35"/>
        <v>1051779.6220786429</v>
      </c>
      <c r="C2285" s="59"/>
      <c r="D2285" s="59"/>
      <c r="E2285" s="59"/>
    </row>
    <row r="2286" spans="1:5" x14ac:dyDescent="0.2">
      <c r="A2286" s="85">
        <v>2276</v>
      </c>
      <c r="B2286" s="96">
        <f t="shared" ca="1" si="35"/>
        <v>888528.33112430968</v>
      </c>
      <c r="C2286" s="59"/>
      <c r="D2286" s="59"/>
      <c r="E2286" s="59"/>
    </row>
    <row r="2287" spans="1:5" x14ac:dyDescent="0.2">
      <c r="A2287" s="85">
        <v>2277</v>
      </c>
      <c r="B2287" s="96">
        <f t="shared" ca="1" si="35"/>
        <v>983930.71229987917</v>
      </c>
      <c r="C2287" s="59"/>
      <c r="D2287" s="59"/>
      <c r="E2287" s="59"/>
    </row>
    <row r="2288" spans="1:5" x14ac:dyDescent="0.2">
      <c r="A2288" s="85">
        <v>2278</v>
      </c>
      <c r="B2288" s="96">
        <f t="shared" ca="1" si="35"/>
        <v>967114.61884605908</v>
      </c>
      <c r="C2288" s="59"/>
      <c r="D2288" s="59"/>
      <c r="E2288" s="59"/>
    </row>
    <row r="2289" spans="1:5" x14ac:dyDescent="0.2">
      <c r="A2289" s="85">
        <v>2279</v>
      </c>
      <c r="B2289" s="96">
        <f t="shared" ca="1" si="35"/>
        <v>829907.67946080596</v>
      </c>
      <c r="C2289" s="59"/>
      <c r="D2289" s="59"/>
      <c r="E2289" s="59"/>
    </row>
    <row r="2290" spans="1:5" x14ac:dyDescent="0.2">
      <c r="A2290" s="85">
        <v>2280</v>
      </c>
      <c r="B2290" s="96">
        <f t="shared" ca="1" si="35"/>
        <v>992196.22514053551</v>
      </c>
      <c r="C2290" s="59"/>
      <c r="D2290" s="59"/>
      <c r="E2290" s="59"/>
    </row>
    <row r="2291" spans="1:5" x14ac:dyDescent="0.2">
      <c r="A2291" s="85">
        <v>2281</v>
      </c>
      <c r="B2291" s="96">
        <f t="shared" ca="1" si="35"/>
        <v>1096333.9749589253</v>
      </c>
      <c r="C2291" s="59"/>
      <c r="D2291" s="59"/>
      <c r="E2291" s="59"/>
    </row>
    <row r="2292" spans="1:5" x14ac:dyDescent="0.2">
      <c r="A2292" s="85">
        <v>2282</v>
      </c>
      <c r="B2292" s="96">
        <f t="shared" ca="1" si="35"/>
        <v>1067806.6942791003</v>
      </c>
      <c r="C2292" s="59"/>
      <c r="D2292" s="59"/>
      <c r="E2292" s="59"/>
    </row>
    <row r="2293" spans="1:5" x14ac:dyDescent="0.2">
      <c r="A2293" s="85">
        <v>2283</v>
      </c>
      <c r="B2293" s="96">
        <f t="shared" ca="1" si="35"/>
        <v>892971.20437892829</v>
      </c>
      <c r="C2293" s="59"/>
      <c r="D2293" s="59"/>
      <c r="E2293" s="59"/>
    </row>
    <row r="2294" spans="1:5" x14ac:dyDescent="0.2">
      <c r="A2294" s="85">
        <v>2284</v>
      </c>
      <c r="B2294" s="96">
        <f t="shared" ca="1" si="35"/>
        <v>728013.64569257631</v>
      </c>
      <c r="C2294" s="59"/>
      <c r="D2294" s="59"/>
      <c r="E2294" s="59"/>
    </row>
    <row r="2295" spans="1:5" x14ac:dyDescent="0.2">
      <c r="A2295" s="85">
        <v>2285</v>
      </c>
      <c r="B2295" s="96">
        <f t="shared" ca="1" si="35"/>
        <v>931186.89455309778</v>
      </c>
      <c r="C2295" s="59"/>
      <c r="D2295" s="59"/>
      <c r="E2295" s="59"/>
    </row>
    <row r="2296" spans="1:5" x14ac:dyDescent="0.2">
      <c r="A2296" s="85">
        <v>2286</v>
      </c>
      <c r="B2296" s="96">
        <f t="shared" ca="1" si="35"/>
        <v>836857.11981344153</v>
      </c>
      <c r="C2296" s="59"/>
      <c r="D2296" s="59"/>
      <c r="E2296" s="59"/>
    </row>
    <row r="2297" spans="1:5" x14ac:dyDescent="0.2">
      <c r="A2297" s="85">
        <v>2287</v>
      </c>
      <c r="B2297" s="96">
        <f t="shared" ca="1" si="35"/>
        <v>930898.94305005914</v>
      </c>
      <c r="C2297" s="59"/>
      <c r="D2297" s="59"/>
      <c r="E2297" s="59"/>
    </row>
    <row r="2298" spans="1:5" x14ac:dyDescent="0.2">
      <c r="A2298" s="85">
        <v>2288</v>
      </c>
      <c r="B2298" s="96">
        <f t="shared" ca="1" si="35"/>
        <v>1042934.1802382923</v>
      </c>
      <c r="C2298" s="59"/>
      <c r="D2298" s="59"/>
      <c r="E2298" s="59"/>
    </row>
    <row r="2299" spans="1:5" x14ac:dyDescent="0.2">
      <c r="A2299" s="85">
        <v>2289</v>
      </c>
      <c r="B2299" s="96">
        <f t="shared" ca="1" si="35"/>
        <v>830711.02925532078</v>
      </c>
      <c r="C2299" s="59"/>
      <c r="D2299" s="59"/>
      <c r="E2299" s="59"/>
    </row>
    <row r="2300" spans="1:5" x14ac:dyDescent="0.2">
      <c r="A2300" s="85">
        <v>2290</v>
      </c>
      <c r="B2300" s="96">
        <f t="shared" ca="1" si="35"/>
        <v>766630.06364770152</v>
      </c>
      <c r="C2300" s="59"/>
      <c r="D2300" s="59"/>
      <c r="E2300" s="59"/>
    </row>
    <row r="2301" spans="1:5" x14ac:dyDescent="0.2">
      <c r="A2301" s="85">
        <v>2291</v>
      </c>
      <c r="B2301" s="96">
        <f t="shared" ca="1" si="35"/>
        <v>819898.33784823469</v>
      </c>
      <c r="C2301" s="59"/>
      <c r="D2301" s="59"/>
      <c r="E2301" s="59"/>
    </row>
    <row r="2302" spans="1:5" x14ac:dyDescent="0.2">
      <c r="A2302" s="85">
        <v>2292</v>
      </c>
      <c r="B2302" s="96">
        <f t="shared" ca="1" si="35"/>
        <v>793668.59819736471</v>
      </c>
      <c r="C2302" s="59"/>
      <c r="D2302" s="59"/>
      <c r="E2302" s="59"/>
    </row>
    <row r="2303" spans="1:5" x14ac:dyDescent="0.2">
      <c r="A2303" s="85">
        <v>2293</v>
      </c>
      <c r="B2303" s="96">
        <f t="shared" ca="1" si="35"/>
        <v>868311.94262377953</v>
      </c>
      <c r="C2303" s="59"/>
      <c r="D2303" s="59"/>
      <c r="E2303" s="59"/>
    </row>
    <row r="2304" spans="1:5" x14ac:dyDescent="0.2">
      <c r="A2304" s="85">
        <v>2294</v>
      </c>
      <c r="B2304" s="96">
        <f t="shared" ca="1" si="35"/>
        <v>592691.66463223158</v>
      </c>
      <c r="C2304" s="59"/>
      <c r="D2304" s="59"/>
      <c r="E2304" s="59"/>
    </row>
    <row r="2305" spans="1:5" x14ac:dyDescent="0.2">
      <c r="A2305" s="85">
        <v>2295</v>
      </c>
      <c r="B2305" s="96">
        <f t="shared" ca="1" si="35"/>
        <v>1098014.7230885576</v>
      </c>
      <c r="C2305" s="59"/>
      <c r="D2305" s="59"/>
      <c r="E2305" s="59"/>
    </row>
    <row r="2306" spans="1:5" x14ac:dyDescent="0.2">
      <c r="A2306" s="85">
        <v>2296</v>
      </c>
      <c r="B2306" s="96">
        <f t="shared" ca="1" si="35"/>
        <v>982854.68221922324</v>
      </c>
      <c r="C2306" s="59"/>
      <c r="D2306" s="59"/>
      <c r="E2306" s="59"/>
    </row>
    <row r="2307" spans="1:5" x14ac:dyDescent="0.2">
      <c r="A2307" s="85">
        <v>2297</v>
      </c>
      <c r="B2307" s="96">
        <f t="shared" ca="1" si="35"/>
        <v>899734.85152088082</v>
      </c>
      <c r="C2307" s="59"/>
      <c r="D2307" s="59"/>
      <c r="E2307" s="59"/>
    </row>
    <row r="2308" spans="1:5" x14ac:dyDescent="0.2">
      <c r="A2308" s="85">
        <v>2298</v>
      </c>
      <c r="B2308" s="96">
        <f t="shared" ca="1" si="35"/>
        <v>925249.16111771762</v>
      </c>
      <c r="C2308" s="59"/>
      <c r="D2308" s="59"/>
      <c r="E2308" s="59"/>
    </row>
    <row r="2309" spans="1:5" x14ac:dyDescent="0.2">
      <c r="A2309" s="85">
        <v>2299</v>
      </c>
      <c r="B2309" s="96">
        <f t="shared" ca="1" si="35"/>
        <v>795178.60924999067</v>
      </c>
      <c r="C2309" s="59"/>
      <c r="D2309" s="59"/>
      <c r="E2309" s="59"/>
    </row>
    <row r="2310" spans="1:5" x14ac:dyDescent="0.2">
      <c r="A2310" s="85">
        <v>2300</v>
      </c>
      <c r="B2310" s="96">
        <f t="shared" ca="1" si="35"/>
        <v>933918.22114467644</v>
      </c>
      <c r="C2310" s="59"/>
      <c r="D2310" s="59"/>
      <c r="E2310" s="59"/>
    </row>
    <row r="2311" spans="1:5" x14ac:dyDescent="0.2">
      <c r="A2311" s="85">
        <v>2301</v>
      </c>
      <c r="B2311" s="96">
        <f t="shared" ca="1" si="35"/>
        <v>1021986.1795681353</v>
      </c>
      <c r="C2311" s="59"/>
      <c r="D2311" s="59"/>
      <c r="E2311" s="59"/>
    </row>
    <row r="2312" spans="1:5" x14ac:dyDescent="0.2">
      <c r="A2312" s="85">
        <v>2302</v>
      </c>
      <c r="B2312" s="96">
        <f t="shared" ca="1" si="35"/>
        <v>870191.48648854706</v>
      </c>
      <c r="C2312" s="59"/>
      <c r="D2312" s="59"/>
      <c r="E2312" s="59"/>
    </row>
    <row r="2313" spans="1:5" x14ac:dyDescent="0.2">
      <c r="A2313" s="85">
        <v>2303</v>
      </c>
      <c r="B2313" s="96">
        <f t="shared" ca="1" si="35"/>
        <v>972103.31030644965</v>
      </c>
      <c r="C2313" s="59"/>
      <c r="D2313" s="59"/>
      <c r="E2313" s="59"/>
    </row>
    <row r="2314" spans="1:5" x14ac:dyDescent="0.2">
      <c r="A2314" s="85">
        <v>2304</v>
      </c>
      <c r="B2314" s="96">
        <f t="shared" ca="1" si="35"/>
        <v>814909.97328930884</v>
      </c>
      <c r="C2314" s="59"/>
      <c r="D2314" s="59"/>
      <c r="E2314" s="59"/>
    </row>
    <row r="2315" spans="1:5" x14ac:dyDescent="0.2">
      <c r="A2315" s="85">
        <v>2305</v>
      </c>
      <c r="B2315" s="96">
        <f t="shared" ref="B2315:B2378" ca="1" si="36">NORMINV(RAND(),B$4,B$5)</f>
        <v>799445.98079841235</v>
      </c>
      <c r="C2315" s="59"/>
      <c r="D2315" s="59"/>
      <c r="E2315" s="59"/>
    </row>
    <row r="2316" spans="1:5" x14ac:dyDescent="0.2">
      <c r="A2316" s="85">
        <v>2306</v>
      </c>
      <c r="B2316" s="96">
        <f t="shared" ca="1" si="36"/>
        <v>968651.34507172636</v>
      </c>
      <c r="C2316" s="59"/>
      <c r="D2316" s="59"/>
      <c r="E2316" s="59"/>
    </row>
    <row r="2317" spans="1:5" x14ac:dyDescent="0.2">
      <c r="A2317" s="85">
        <v>2307</v>
      </c>
      <c r="B2317" s="96">
        <f t="shared" ca="1" si="36"/>
        <v>937616.24457972974</v>
      </c>
      <c r="C2317" s="59"/>
      <c r="D2317" s="59"/>
      <c r="E2317" s="59"/>
    </row>
    <row r="2318" spans="1:5" x14ac:dyDescent="0.2">
      <c r="A2318" s="85">
        <v>2308</v>
      </c>
      <c r="B2318" s="96">
        <f t="shared" ca="1" si="36"/>
        <v>1081049.2725367262</v>
      </c>
      <c r="C2318" s="59"/>
      <c r="D2318" s="59"/>
      <c r="E2318" s="59"/>
    </row>
    <row r="2319" spans="1:5" x14ac:dyDescent="0.2">
      <c r="A2319" s="85">
        <v>2309</v>
      </c>
      <c r="B2319" s="96">
        <f t="shared" ca="1" si="36"/>
        <v>1044744.5430381844</v>
      </c>
      <c r="C2319" s="59"/>
      <c r="D2319" s="59"/>
      <c r="E2319" s="59"/>
    </row>
    <row r="2320" spans="1:5" x14ac:dyDescent="0.2">
      <c r="A2320" s="85">
        <v>2310</v>
      </c>
      <c r="B2320" s="96">
        <f t="shared" ca="1" si="36"/>
        <v>994785.24765130028</v>
      </c>
      <c r="C2320" s="59"/>
      <c r="D2320" s="59"/>
      <c r="E2320" s="59"/>
    </row>
    <row r="2321" spans="1:5" x14ac:dyDescent="0.2">
      <c r="A2321" s="85">
        <v>2311</v>
      </c>
      <c r="B2321" s="96">
        <f t="shared" ca="1" si="36"/>
        <v>933943.81926612766</v>
      </c>
      <c r="C2321" s="59"/>
      <c r="D2321" s="59"/>
      <c r="E2321" s="59"/>
    </row>
    <row r="2322" spans="1:5" x14ac:dyDescent="0.2">
      <c r="A2322" s="85">
        <v>2312</v>
      </c>
      <c r="B2322" s="96">
        <f t="shared" ca="1" si="36"/>
        <v>1025674.4371173863</v>
      </c>
      <c r="C2322" s="59"/>
      <c r="D2322" s="59"/>
      <c r="E2322" s="59"/>
    </row>
    <row r="2323" spans="1:5" x14ac:dyDescent="0.2">
      <c r="A2323" s="85">
        <v>2313</v>
      </c>
      <c r="B2323" s="96">
        <f t="shared" ca="1" si="36"/>
        <v>978633.17270406883</v>
      </c>
      <c r="C2323" s="59"/>
      <c r="D2323" s="59"/>
      <c r="E2323" s="59"/>
    </row>
    <row r="2324" spans="1:5" x14ac:dyDescent="0.2">
      <c r="A2324" s="85">
        <v>2314</v>
      </c>
      <c r="B2324" s="96">
        <f t="shared" ca="1" si="36"/>
        <v>1007039.2135359398</v>
      </c>
      <c r="C2324" s="59"/>
      <c r="D2324" s="59"/>
      <c r="E2324" s="59"/>
    </row>
    <row r="2325" spans="1:5" x14ac:dyDescent="0.2">
      <c r="A2325" s="85">
        <v>2315</v>
      </c>
      <c r="B2325" s="96">
        <f t="shared" ca="1" si="36"/>
        <v>832992.99022806482</v>
      </c>
      <c r="C2325" s="59"/>
      <c r="D2325" s="59"/>
      <c r="E2325" s="59"/>
    </row>
    <row r="2326" spans="1:5" x14ac:dyDescent="0.2">
      <c r="A2326" s="85">
        <v>2316</v>
      </c>
      <c r="B2326" s="96">
        <f t="shared" ca="1" si="36"/>
        <v>960944.97625017923</v>
      </c>
      <c r="C2326" s="59"/>
      <c r="D2326" s="59"/>
      <c r="E2326" s="59"/>
    </row>
    <row r="2327" spans="1:5" x14ac:dyDescent="0.2">
      <c r="A2327" s="85">
        <v>2317</v>
      </c>
      <c r="B2327" s="96">
        <f t="shared" ca="1" si="36"/>
        <v>982901.12642209535</v>
      </c>
      <c r="C2327" s="59"/>
      <c r="D2327" s="59"/>
      <c r="E2327" s="59"/>
    </row>
    <row r="2328" spans="1:5" x14ac:dyDescent="0.2">
      <c r="A2328" s="85">
        <v>2318</v>
      </c>
      <c r="B2328" s="96">
        <f t="shared" ca="1" si="36"/>
        <v>858437.21309866954</v>
      </c>
      <c r="C2328" s="59"/>
      <c r="D2328" s="59"/>
      <c r="E2328" s="59"/>
    </row>
    <row r="2329" spans="1:5" x14ac:dyDescent="0.2">
      <c r="A2329" s="85">
        <v>2319</v>
      </c>
      <c r="B2329" s="96">
        <f t="shared" ca="1" si="36"/>
        <v>1042195.2560101954</v>
      </c>
      <c r="C2329" s="59"/>
      <c r="D2329" s="59"/>
      <c r="E2329" s="59"/>
    </row>
    <row r="2330" spans="1:5" x14ac:dyDescent="0.2">
      <c r="A2330" s="85">
        <v>2320</v>
      </c>
      <c r="B2330" s="96">
        <f t="shared" ca="1" si="36"/>
        <v>893643.14825705753</v>
      </c>
      <c r="C2330" s="59"/>
      <c r="D2330" s="59"/>
      <c r="E2330" s="59"/>
    </row>
    <row r="2331" spans="1:5" x14ac:dyDescent="0.2">
      <c r="A2331" s="85">
        <v>2321</v>
      </c>
      <c r="B2331" s="96">
        <f t="shared" ca="1" si="36"/>
        <v>954922.62278934638</v>
      </c>
      <c r="C2331" s="59"/>
      <c r="D2331" s="59"/>
      <c r="E2331" s="59"/>
    </row>
    <row r="2332" spans="1:5" x14ac:dyDescent="0.2">
      <c r="A2332" s="85">
        <v>2322</v>
      </c>
      <c r="B2332" s="96">
        <f t="shared" ca="1" si="36"/>
        <v>813153.04430954845</v>
      </c>
      <c r="C2332" s="59"/>
      <c r="D2332" s="59"/>
      <c r="E2332" s="59"/>
    </row>
    <row r="2333" spans="1:5" x14ac:dyDescent="0.2">
      <c r="A2333" s="85">
        <v>2323</v>
      </c>
      <c r="B2333" s="96">
        <f t="shared" ca="1" si="36"/>
        <v>1006099.4516538617</v>
      </c>
      <c r="C2333" s="59"/>
      <c r="D2333" s="59"/>
      <c r="E2333" s="59"/>
    </row>
    <row r="2334" spans="1:5" x14ac:dyDescent="0.2">
      <c r="A2334" s="85">
        <v>2324</v>
      </c>
      <c r="B2334" s="96">
        <f t="shared" ca="1" si="36"/>
        <v>870313.26239300752</v>
      </c>
      <c r="C2334" s="59"/>
      <c r="D2334" s="59"/>
      <c r="E2334" s="59"/>
    </row>
    <row r="2335" spans="1:5" x14ac:dyDescent="0.2">
      <c r="A2335" s="85">
        <v>2325</v>
      </c>
      <c r="B2335" s="96">
        <f t="shared" ca="1" si="36"/>
        <v>859474.83891821781</v>
      </c>
      <c r="C2335" s="59"/>
      <c r="D2335" s="59"/>
      <c r="E2335" s="59"/>
    </row>
    <row r="2336" spans="1:5" x14ac:dyDescent="0.2">
      <c r="A2336" s="85">
        <v>2326</v>
      </c>
      <c r="B2336" s="96">
        <f t="shared" ca="1" si="36"/>
        <v>1031953.639412464</v>
      </c>
      <c r="C2336" s="59"/>
      <c r="D2336" s="59"/>
      <c r="E2336" s="59"/>
    </row>
    <row r="2337" spans="1:5" x14ac:dyDescent="0.2">
      <c r="A2337" s="85">
        <v>2327</v>
      </c>
      <c r="B2337" s="96">
        <f t="shared" ca="1" si="36"/>
        <v>1020327.584238016</v>
      </c>
      <c r="C2337" s="59"/>
      <c r="D2337" s="59"/>
      <c r="E2337" s="59"/>
    </row>
    <row r="2338" spans="1:5" x14ac:dyDescent="0.2">
      <c r="A2338" s="85">
        <v>2328</v>
      </c>
      <c r="B2338" s="96">
        <f t="shared" ca="1" si="36"/>
        <v>989106.34336502803</v>
      </c>
      <c r="C2338" s="59"/>
      <c r="D2338" s="59"/>
      <c r="E2338" s="59"/>
    </row>
    <row r="2339" spans="1:5" x14ac:dyDescent="0.2">
      <c r="A2339" s="85">
        <v>2329</v>
      </c>
      <c r="B2339" s="96">
        <f t="shared" ca="1" si="36"/>
        <v>820380.17739142035</v>
      </c>
      <c r="C2339" s="59"/>
      <c r="D2339" s="59"/>
      <c r="E2339" s="59"/>
    </row>
    <row r="2340" spans="1:5" x14ac:dyDescent="0.2">
      <c r="A2340" s="85">
        <v>2330</v>
      </c>
      <c r="B2340" s="96">
        <f t="shared" ca="1" si="36"/>
        <v>987047.56097724952</v>
      </c>
      <c r="C2340" s="59"/>
      <c r="D2340" s="59"/>
      <c r="E2340" s="59"/>
    </row>
    <row r="2341" spans="1:5" x14ac:dyDescent="0.2">
      <c r="A2341" s="85">
        <v>2331</v>
      </c>
      <c r="B2341" s="96">
        <f t="shared" ca="1" si="36"/>
        <v>911235.40464188752</v>
      </c>
      <c r="C2341" s="59"/>
      <c r="D2341" s="59"/>
      <c r="E2341" s="59"/>
    </row>
    <row r="2342" spans="1:5" x14ac:dyDescent="0.2">
      <c r="A2342" s="85">
        <v>2332</v>
      </c>
      <c r="B2342" s="96">
        <f t="shared" ca="1" si="36"/>
        <v>809792.12180058367</v>
      </c>
      <c r="C2342" s="59"/>
      <c r="D2342" s="59"/>
      <c r="E2342" s="59"/>
    </row>
    <row r="2343" spans="1:5" x14ac:dyDescent="0.2">
      <c r="A2343" s="85">
        <v>2333</v>
      </c>
      <c r="B2343" s="96">
        <f t="shared" ca="1" si="36"/>
        <v>903724.61956524325</v>
      </c>
      <c r="C2343" s="59"/>
      <c r="D2343" s="59"/>
      <c r="E2343" s="59"/>
    </row>
    <row r="2344" spans="1:5" x14ac:dyDescent="0.2">
      <c r="A2344" s="85">
        <v>2334</v>
      </c>
      <c r="B2344" s="96">
        <f t="shared" ca="1" si="36"/>
        <v>787664.44063771842</v>
      </c>
      <c r="C2344" s="59"/>
      <c r="D2344" s="59"/>
      <c r="E2344" s="59"/>
    </row>
    <row r="2345" spans="1:5" x14ac:dyDescent="0.2">
      <c r="A2345" s="85">
        <v>2335</v>
      </c>
      <c r="B2345" s="96">
        <f t="shared" ca="1" si="36"/>
        <v>904273.55330759485</v>
      </c>
      <c r="C2345" s="59"/>
      <c r="D2345" s="59"/>
      <c r="E2345" s="59"/>
    </row>
    <row r="2346" spans="1:5" x14ac:dyDescent="0.2">
      <c r="A2346" s="85">
        <v>2336</v>
      </c>
      <c r="B2346" s="96">
        <f t="shared" ca="1" si="36"/>
        <v>931846.13727316237</v>
      </c>
      <c r="C2346" s="59"/>
      <c r="D2346" s="59"/>
      <c r="E2346" s="59"/>
    </row>
    <row r="2347" spans="1:5" x14ac:dyDescent="0.2">
      <c r="A2347" s="85">
        <v>2337</v>
      </c>
      <c r="B2347" s="96">
        <f t="shared" ca="1" si="36"/>
        <v>817675.59685247531</v>
      </c>
      <c r="C2347" s="59"/>
      <c r="D2347" s="59"/>
      <c r="E2347" s="59"/>
    </row>
    <row r="2348" spans="1:5" x14ac:dyDescent="0.2">
      <c r="A2348" s="85">
        <v>2338</v>
      </c>
      <c r="B2348" s="96">
        <f t="shared" ca="1" si="36"/>
        <v>962127.99089791614</v>
      </c>
      <c r="C2348" s="59"/>
      <c r="D2348" s="59"/>
      <c r="E2348" s="59"/>
    </row>
    <row r="2349" spans="1:5" x14ac:dyDescent="0.2">
      <c r="A2349" s="85">
        <v>2339</v>
      </c>
      <c r="B2349" s="96">
        <f t="shared" ca="1" si="36"/>
        <v>811444.26214511343</v>
      </c>
      <c r="C2349" s="59"/>
      <c r="D2349" s="59"/>
      <c r="E2349" s="59"/>
    </row>
    <row r="2350" spans="1:5" x14ac:dyDescent="0.2">
      <c r="A2350" s="85">
        <v>2340</v>
      </c>
      <c r="B2350" s="96">
        <f t="shared" ca="1" si="36"/>
        <v>905421.28818249353</v>
      </c>
      <c r="C2350" s="59"/>
      <c r="D2350" s="59"/>
      <c r="E2350" s="59"/>
    </row>
    <row r="2351" spans="1:5" x14ac:dyDescent="0.2">
      <c r="A2351" s="85">
        <v>2341</v>
      </c>
      <c r="B2351" s="96">
        <f t="shared" ca="1" si="36"/>
        <v>874040.1040011046</v>
      </c>
      <c r="C2351" s="59"/>
      <c r="D2351" s="59"/>
      <c r="E2351" s="59"/>
    </row>
    <row r="2352" spans="1:5" x14ac:dyDescent="0.2">
      <c r="A2352" s="85">
        <v>2342</v>
      </c>
      <c r="B2352" s="96">
        <f t="shared" ca="1" si="36"/>
        <v>975883.93658006855</v>
      </c>
      <c r="C2352" s="59"/>
      <c r="D2352" s="59"/>
      <c r="E2352" s="59"/>
    </row>
    <row r="2353" spans="1:5" x14ac:dyDescent="0.2">
      <c r="A2353" s="85">
        <v>2343</v>
      </c>
      <c r="B2353" s="96">
        <f t="shared" ca="1" si="36"/>
        <v>950798.28468795435</v>
      </c>
      <c r="C2353" s="59"/>
      <c r="D2353" s="59"/>
      <c r="E2353" s="59"/>
    </row>
    <row r="2354" spans="1:5" x14ac:dyDescent="0.2">
      <c r="A2354" s="85">
        <v>2344</v>
      </c>
      <c r="B2354" s="96">
        <f t="shared" ca="1" si="36"/>
        <v>784787.06698304461</v>
      </c>
      <c r="C2354" s="59"/>
      <c r="D2354" s="59"/>
      <c r="E2354" s="59"/>
    </row>
    <row r="2355" spans="1:5" x14ac:dyDescent="0.2">
      <c r="A2355" s="85">
        <v>2345</v>
      </c>
      <c r="B2355" s="96">
        <f t="shared" ca="1" si="36"/>
        <v>1002120.8260510523</v>
      </c>
      <c r="C2355" s="59"/>
      <c r="D2355" s="59"/>
      <c r="E2355" s="59"/>
    </row>
    <row r="2356" spans="1:5" x14ac:dyDescent="0.2">
      <c r="A2356" s="85">
        <v>2346</v>
      </c>
      <c r="B2356" s="96">
        <f t="shared" ca="1" si="36"/>
        <v>970475.1952637753</v>
      </c>
      <c r="C2356" s="59"/>
      <c r="D2356" s="59"/>
      <c r="E2356" s="59"/>
    </row>
    <row r="2357" spans="1:5" x14ac:dyDescent="0.2">
      <c r="A2357" s="85">
        <v>2347</v>
      </c>
      <c r="B2357" s="96">
        <f t="shared" ca="1" si="36"/>
        <v>784863.02541892661</v>
      </c>
      <c r="C2357" s="59"/>
      <c r="D2357" s="59"/>
      <c r="E2357" s="59"/>
    </row>
    <row r="2358" spans="1:5" x14ac:dyDescent="0.2">
      <c r="A2358" s="85">
        <v>2348</v>
      </c>
      <c r="B2358" s="96">
        <f t="shared" ca="1" si="36"/>
        <v>845937.00447222963</v>
      </c>
      <c r="C2358" s="59"/>
      <c r="D2358" s="59"/>
      <c r="E2358" s="59"/>
    </row>
    <row r="2359" spans="1:5" x14ac:dyDescent="0.2">
      <c r="A2359" s="85">
        <v>2349</v>
      </c>
      <c r="B2359" s="96">
        <f t="shared" ca="1" si="36"/>
        <v>1023957.6407578429</v>
      </c>
      <c r="C2359" s="59"/>
      <c r="D2359" s="59"/>
      <c r="E2359" s="59"/>
    </row>
    <row r="2360" spans="1:5" x14ac:dyDescent="0.2">
      <c r="A2360" s="85">
        <v>2350</v>
      </c>
      <c r="B2360" s="96">
        <f t="shared" ca="1" si="36"/>
        <v>1041692.6995921429</v>
      </c>
      <c r="C2360" s="59"/>
      <c r="D2360" s="59"/>
      <c r="E2360" s="59"/>
    </row>
    <row r="2361" spans="1:5" x14ac:dyDescent="0.2">
      <c r="A2361" s="85">
        <v>2351</v>
      </c>
      <c r="B2361" s="96">
        <f t="shared" ca="1" si="36"/>
        <v>910839.15062589094</v>
      </c>
      <c r="C2361" s="59"/>
      <c r="D2361" s="59"/>
      <c r="E2361" s="59"/>
    </row>
    <row r="2362" spans="1:5" x14ac:dyDescent="0.2">
      <c r="A2362" s="85">
        <v>2352</v>
      </c>
      <c r="B2362" s="96">
        <f t="shared" ca="1" si="36"/>
        <v>926630.25262657588</v>
      </c>
      <c r="C2362" s="59"/>
      <c r="D2362" s="59"/>
      <c r="E2362" s="59"/>
    </row>
    <row r="2363" spans="1:5" x14ac:dyDescent="0.2">
      <c r="A2363" s="85">
        <v>2353</v>
      </c>
      <c r="B2363" s="96">
        <f t="shared" ca="1" si="36"/>
        <v>987493.85840854864</v>
      </c>
      <c r="C2363" s="59"/>
      <c r="D2363" s="59"/>
      <c r="E2363" s="59"/>
    </row>
    <row r="2364" spans="1:5" x14ac:dyDescent="0.2">
      <c r="A2364" s="85">
        <v>2354</v>
      </c>
      <c r="B2364" s="96">
        <f t="shared" ca="1" si="36"/>
        <v>1002287.6219043153</v>
      </c>
      <c r="C2364" s="59"/>
      <c r="D2364" s="59"/>
      <c r="E2364" s="59"/>
    </row>
    <row r="2365" spans="1:5" x14ac:dyDescent="0.2">
      <c r="A2365" s="85">
        <v>2355</v>
      </c>
      <c r="B2365" s="96">
        <f t="shared" ca="1" si="36"/>
        <v>936821.6081661795</v>
      </c>
      <c r="C2365" s="59"/>
      <c r="D2365" s="59"/>
      <c r="E2365" s="59"/>
    </row>
    <row r="2366" spans="1:5" x14ac:dyDescent="0.2">
      <c r="A2366" s="85">
        <v>2356</v>
      </c>
      <c r="B2366" s="96">
        <f t="shared" ca="1" si="36"/>
        <v>1080142.9765473881</v>
      </c>
      <c r="C2366" s="59"/>
      <c r="D2366" s="59"/>
      <c r="E2366" s="59"/>
    </row>
    <row r="2367" spans="1:5" x14ac:dyDescent="0.2">
      <c r="A2367" s="85">
        <v>2357</v>
      </c>
      <c r="B2367" s="96">
        <f t="shared" ca="1" si="36"/>
        <v>1010344.149479624</v>
      </c>
      <c r="C2367" s="59"/>
      <c r="D2367" s="59"/>
      <c r="E2367" s="59"/>
    </row>
    <row r="2368" spans="1:5" x14ac:dyDescent="0.2">
      <c r="A2368" s="85">
        <v>2358</v>
      </c>
      <c r="B2368" s="96">
        <f t="shared" ca="1" si="36"/>
        <v>848734.56569701852</v>
      </c>
      <c r="C2368" s="59"/>
      <c r="D2368" s="59"/>
      <c r="E2368" s="59"/>
    </row>
    <row r="2369" spans="1:5" x14ac:dyDescent="0.2">
      <c r="A2369" s="85">
        <v>2359</v>
      </c>
      <c r="B2369" s="96">
        <f t="shared" ca="1" si="36"/>
        <v>1060230.3971513645</v>
      </c>
      <c r="C2369" s="59"/>
      <c r="D2369" s="59"/>
      <c r="E2369" s="59"/>
    </row>
    <row r="2370" spans="1:5" x14ac:dyDescent="0.2">
      <c r="A2370" s="85">
        <v>2360</v>
      </c>
      <c r="B2370" s="96">
        <f t="shared" ca="1" si="36"/>
        <v>795012.83073497284</v>
      </c>
      <c r="C2370" s="59"/>
      <c r="D2370" s="59"/>
      <c r="E2370" s="59"/>
    </row>
    <row r="2371" spans="1:5" x14ac:dyDescent="0.2">
      <c r="A2371" s="85">
        <v>2361</v>
      </c>
      <c r="B2371" s="96">
        <f t="shared" ca="1" si="36"/>
        <v>961597.27382328885</v>
      </c>
      <c r="C2371" s="59"/>
      <c r="D2371" s="59"/>
      <c r="E2371" s="59"/>
    </row>
    <row r="2372" spans="1:5" x14ac:dyDescent="0.2">
      <c r="A2372" s="85">
        <v>2362</v>
      </c>
      <c r="B2372" s="96">
        <f t="shared" ca="1" si="36"/>
        <v>1098568.0729757051</v>
      </c>
      <c r="C2372" s="59"/>
      <c r="D2372" s="59"/>
      <c r="E2372" s="59"/>
    </row>
    <row r="2373" spans="1:5" x14ac:dyDescent="0.2">
      <c r="A2373" s="85">
        <v>2363</v>
      </c>
      <c r="B2373" s="96">
        <f t="shared" ca="1" si="36"/>
        <v>1059861.9401422716</v>
      </c>
      <c r="C2373" s="59"/>
      <c r="D2373" s="59"/>
      <c r="E2373" s="59"/>
    </row>
    <row r="2374" spans="1:5" x14ac:dyDescent="0.2">
      <c r="A2374" s="85">
        <v>2364</v>
      </c>
      <c r="B2374" s="96">
        <f t="shared" ca="1" si="36"/>
        <v>929979.95137853303</v>
      </c>
      <c r="C2374" s="59"/>
      <c r="D2374" s="59"/>
      <c r="E2374" s="59"/>
    </row>
    <row r="2375" spans="1:5" x14ac:dyDescent="0.2">
      <c r="A2375" s="85">
        <v>2365</v>
      </c>
      <c r="B2375" s="96">
        <f t="shared" ca="1" si="36"/>
        <v>888610.78413528716</v>
      </c>
      <c r="C2375" s="59"/>
      <c r="D2375" s="59"/>
      <c r="E2375" s="59"/>
    </row>
    <row r="2376" spans="1:5" x14ac:dyDescent="0.2">
      <c r="A2376" s="85">
        <v>2366</v>
      </c>
      <c r="B2376" s="96">
        <f t="shared" ca="1" si="36"/>
        <v>862323.75306271133</v>
      </c>
      <c r="C2376" s="59"/>
      <c r="D2376" s="59"/>
      <c r="E2376" s="59"/>
    </row>
    <row r="2377" spans="1:5" x14ac:dyDescent="0.2">
      <c r="A2377" s="85">
        <v>2367</v>
      </c>
      <c r="B2377" s="96">
        <f t="shared" ca="1" si="36"/>
        <v>1003738.6992975431</v>
      </c>
      <c r="C2377" s="59"/>
      <c r="D2377" s="59"/>
      <c r="E2377" s="59"/>
    </row>
    <row r="2378" spans="1:5" x14ac:dyDescent="0.2">
      <c r="A2378" s="85">
        <v>2368</v>
      </c>
      <c r="B2378" s="96">
        <f t="shared" ca="1" si="36"/>
        <v>885591.85326941719</v>
      </c>
      <c r="C2378" s="59"/>
      <c r="D2378" s="59"/>
      <c r="E2378" s="59"/>
    </row>
    <row r="2379" spans="1:5" x14ac:dyDescent="0.2">
      <c r="A2379" s="85">
        <v>2369</v>
      </c>
      <c r="B2379" s="96">
        <f t="shared" ref="B2379:B2442" ca="1" si="37">NORMINV(RAND(),B$4,B$5)</f>
        <v>847639.85673205694</v>
      </c>
      <c r="C2379" s="59"/>
      <c r="D2379" s="59"/>
      <c r="E2379" s="59"/>
    </row>
    <row r="2380" spans="1:5" x14ac:dyDescent="0.2">
      <c r="A2380" s="85">
        <v>2370</v>
      </c>
      <c r="B2380" s="96">
        <f t="shared" ca="1" si="37"/>
        <v>1098990.447015306</v>
      </c>
      <c r="C2380" s="59"/>
      <c r="D2380" s="59"/>
      <c r="E2380" s="59"/>
    </row>
    <row r="2381" spans="1:5" x14ac:dyDescent="0.2">
      <c r="A2381" s="85">
        <v>2371</v>
      </c>
      <c r="B2381" s="96">
        <f t="shared" ca="1" si="37"/>
        <v>658536.61486606568</v>
      </c>
      <c r="C2381" s="59"/>
      <c r="D2381" s="59"/>
      <c r="E2381" s="59"/>
    </row>
    <row r="2382" spans="1:5" x14ac:dyDescent="0.2">
      <c r="A2382" s="85">
        <v>2372</v>
      </c>
      <c r="B2382" s="96">
        <f t="shared" ca="1" si="37"/>
        <v>927564.91647822643</v>
      </c>
      <c r="C2382" s="59"/>
      <c r="D2382" s="59"/>
      <c r="E2382" s="59"/>
    </row>
    <row r="2383" spans="1:5" x14ac:dyDescent="0.2">
      <c r="A2383" s="85">
        <v>2373</v>
      </c>
      <c r="B2383" s="96">
        <f t="shared" ca="1" si="37"/>
        <v>949597.01737439295</v>
      </c>
      <c r="C2383" s="59"/>
      <c r="D2383" s="59"/>
      <c r="E2383" s="59"/>
    </row>
    <row r="2384" spans="1:5" x14ac:dyDescent="0.2">
      <c r="A2384" s="85">
        <v>2374</v>
      </c>
      <c r="B2384" s="96">
        <f t="shared" ca="1" si="37"/>
        <v>794773.2012391414</v>
      </c>
      <c r="C2384" s="59"/>
      <c r="D2384" s="59"/>
      <c r="E2384" s="59"/>
    </row>
    <row r="2385" spans="1:5" x14ac:dyDescent="0.2">
      <c r="A2385" s="85">
        <v>2375</v>
      </c>
      <c r="B2385" s="96">
        <f t="shared" ca="1" si="37"/>
        <v>952685.21004360681</v>
      </c>
      <c r="C2385" s="59"/>
      <c r="D2385" s="59"/>
      <c r="E2385" s="59"/>
    </row>
    <row r="2386" spans="1:5" x14ac:dyDescent="0.2">
      <c r="A2386" s="85">
        <v>2376</v>
      </c>
      <c r="B2386" s="96">
        <f t="shared" ca="1" si="37"/>
        <v>961882.74674403656</v>
      </c>
      <c r="C2386" s="59"/>
      <c r="D2386" s="59"/>
      <c r="E2386" s="59"/>
    </row>
    <row r="2387" spans="1:5" x14ac:dyDescent="0.2">
      <c r="A2387" s="85">
        <v>2377</v>
      </c>
      <c r="B2387" s="96">
        <f t="shared" ca="1" si="37"/>
        <v>555205.51575301553</v>
      </c>
      <c r="C2387" s="59"/>
      <c r="D2387" s="59"/>
      <c r="E2387" s="59"/>
    </row>
    <row r="2388" spans="1:5" x14ac:dyDescent="0.2">
      <c r="A2388" s="85">
        <v>2378</v>
      </c>
      <c r="B2388" s="96">
        <f t="shared" ca="1" si="37"/>
        <v>957220.29705061822</v>
      </c>
      <c r="C2388" s="59"/>
      <c r="D2388" s="59"/>
      <c r="E2388" s="59"/>
    </row>
    <row r="2389" spans="1:5" x14ac:dyDescent="0.2">
      <c r="A2389" s="85">
        <v>2379</v>
      </c>
      <c r="B2389" s="96">
        <f t="shared" ca="1" si="37"/>
        <v>909754.83104878198</v>
      </c>
      <c r="C2389" s="59"/>
      <c r="D2389" s="59"/>
      <c r="E2389" s="59"/>
    </row>
    <row r="2390" spans="1:5" x14ac:dyDescent="0.2">
      <c r="A2390" s="85">
        <v>2380</v>
      </c>
      <c r="B2390" s="96">
        <f t="shared" ca="1" si="37"/>
        <v>967083.72832812998</v>
      </c>
      <c r="C2390" s="59"/>
      <c r="D2390" s="59"/>
      <c r="E2390" s="59"/>
    </row>
    <row r="2391" spans="1:5" x14ac:dyDescent="0.2">
      <c r="A2391" s="85">
        <v>2381</v>
      </c>
      <c r="B2391" s="96">
        <f t="shared" ca="1" si="37"/>
        <v>780120.53153212124</v>
      </c>
      <c r="C2391" s="59"/>
      <c r="D2391" s="59"/>
      <c r="E2391" s="59"/>
    </row>
    <row r="2392" spans="1:5" x14ac:dyDescent="0.2">
      <c r="A2392" s="85">
        <v>2382</v>
      </c>
      <c r="B2392" s="96">
        <f t="shared" ca="1" si="37"/>
        <v>913662.94080726255</v>
      </c>
      <c r="C2392" s="59"/>
      <c r="D2392" s="59"/>
      <c r="E2392" s="59"/>
    </row>
    <row r="2393" spans="1:5" x14ac:dyDescent="0.2">
      <c r="A2393" s="85">
        <v>2383</v>
      </c>
      <c r="B2393" s="96">
        <f t="shared" ca="1" si="37"/>
        <v>916801.08069784765</v>
      </c>
      <c r="C2393" s="59"/>
      <c r="D2393" s="59"/>
      <c r="E2393" s="59"/>
    </row>
    <row r="2394" spans="1:5" x14ac:dyDescent="0.2">
      <c r="A2394" s="85">
        <v>2384</v>
      </c>
      <c r="B2394" s="96">
        <f t="shared" ca="1" si="37"/>
        <v>1044363.6530351328</v>
      </c>
      <c r="C2394" s="59"/>
      <c r="D2394" s="59"/>
      <c r="E2394" s="59"/>
    </row>
    <row r="2395" spans="1:5" x14ac:dyDescent="0.2">
      <c r="A2395" s="85">
        <v>2385</v>
      </c>
      <c r="B2395" s="96">
        <f t="shared" ca="1" si="37"/>
        <v>955789.73061388999</v>
      </c>
      <c r="C2395" s="59"/>
      <c r="D2395" s="59"/>
      <c r="E2395" s="59"/>
    </row>
    <row r="2396" spans="1:5" x14ac:dyDescent="0.2">
      <c r="A2396" s="85">
        <v>2386</v>
      </c>
      <c r="B2396" s="96">
        <f t="shared" ca="1" si="37"/>
        <v>697719.22111413511</v>
      </c>
      <c r="C2396" s="59"/>
      <c r="D2396" s="59"/>
      <c r="E2396" s="59"/>
    </row>
    <row r="2397" spans="1:5" x14ac:dyDescent="0.2">
      <c r="A2397" s="85">
        <v>2387</v>
      </c>
      <c r="B2397" s="96">
        <f t="shared" ca="1" si="37"/>
        <v>999084.34471003851</v>
      </c>
      <c r="C2397" s="59"/>
      <c r="D2397" s="59"/>
      <c r="E2397" s="59"/>
    </row>
    <row r="2398" spans="1:5" x14ac:dyDescent="0.2">
      <c r="A2398" s="85">
        <v>2388</v>
      </c>
      <c r="B2398" s="96">
        <f t="shared" ca="1" si="37"/>
        <v>1052110.8110555024</v>
      </c>
      <c r="C2398" s="59"/>
      <c r="D2398" s="59"/>
      <c r="E2398" s="59"/>
    </row>
    <row r="2399" spans="1:5" x14ac:dyDescent="0.2">
      <c r="A2399" s="85">
        <v>2389</v>
      </c>
      <c r="B2399" s="96">
        <f t="shared" ca="1" si="37"/>
        <v>1010680.1305470392</v>
      </c>
      <c r="C2399" s="59"/>
      <c r="D2399" s="59"/>
      <c r="E2399" s="59"/>
    </row>
    <row r="2400" spans="1:5" x14ac:dyDescent="0.2">
      <c r="A2400" s="85">
        <v>2390</v>
      </c>
      <c r="B2400" s="96">
        <f t="shared" ca="1" si="37"/>
        <v>668782.51457165601</v>
      </c>
      <c r="C2400" s="59"/>
      <c r="D2400" s="59"/>
      <c r="E2400" s="59"/>
    </row>
    <row r="2401" spans="1:5" x14ac:dyDescent="0.2">
      <c r="A2401" s="85">
        <v>2391</v>
      </c>
      <c r="B2401" s="96">
        <f t="shared" ca="1" si="37"/>
        <v>753950.7431672276</v>
      </c>
      <c r="C2401" s="59"/>
      <c r="D2401" s="59"/>
      <c r="E2401" s="59"/>
    </row>
    <row r="2402" spans="1:5" x14ac:dyDescent="0.2">
      <c r="A2402" s="85">
        <v>2392</v>
      </c>
      <c r="B2402" s="96">
        <f t="shared" ca="1" si="37"/>
        <v>1021313.9440406044</v>
      </c>
      <c r="C2402" s="59"/>
      <c r="D2402" s="59"/>
      <c r="E2402" s="59"/>
    </row>
    <row r="2403" spans="1:5" x14ac:dyDescent="0.2">
      <c r="A2403" s="85">
        <v>2393</v>
      </c>
      <c r="B2403" s="96">
        <f t="shared" ca="1" si="37"/>
        <v>995060.07244973467</v>
      </c>
      <c r="C2403" s="59"/>
      <c r="D2403" s="59"/>
      <c r="E2403" s="59"/>
    </row>
    <row r="2404" spans="1:5" x14ac:dyDescent="0.2">
      <c r="A2404" s="85">
        <v>2394</v>
      </c>
      <c r="B2404" s="96">
        <f t="shared" ca="1" si="37"/>
        <v>992344.9974201814</v>
      </c>
      <c r="C2404" s="59"/>
      <c r="D2404" s="59"/>
      <c r="E2404" s="59"/>
    </row>
    <row r="2405" spans="1:5" x14ac:dyDescent="0.2">
      <c r="A2405" s="85">
        <v>2395</v>
      </c>
      <c r="B2405" s="96">
        <f t="shared" ca="1" si="37"/>
        <v>990388.87261650641</v>
      </c>
      <c r="C2405" s="59"/>
      <c r="D2405" s="59"/>
      <c r="E2405" s="59"/>
    </row>
    <row r="2406" spans="1:5" x14ac:dyDescent="0.2">
      <c r="A2406" s="85">
        <v>2396</v>
      </c>
      <c r="B2406" s="96">
        <f t="shared" ca="1" si="37"/>
        <v>680014.16695060721</v>
      </c>
      <c r="C2406" s="59"/>
      <c r="D2406" s="59"/>
      <c r="E2406" s="59"/>
    </row>
    <row r="2407" spans="1:5" x14ac:dyDescent="0.2">
      <c r="A2407" s="85">
        <v>2397</v>
      </c>
      <c r="B2407" s="96">
        <f t="shared" ca="1" si="37"/>
        <v>1089919.1978310728</v>
      </c>
      <c r="C2407" s="59"/>
      <c r="D2407" s="59"/>
      <c r="E2407" s="59"/>
    </row>
    <row r="2408" spans="1:5" x14ac:dyDescent="0.2">
      <c r="A2408" s="85">
        <v>2398</v>
      </c>
      <c r="B2408" s="96">
        <f t="shared" ca="1" si="37"/>
        <v>922168.59166919405</v>
      </c>
      <c r="C2408" s="59"/>
      <c r="D2408" s="59"/>
      <c r="E2408" s="59"/>
    </row>
    <row r="2409" spans="1:5" x14ac:dyDescent="0.2">
      <c r="A2409" s="85">
        <v>2399</v>
      </c>
      <c r="B2409" s="96">
        <f t="shared" ca="1" si="37"/>
        <v>885628.38653141377</v>
      </c>
      <c r="C2409" s="59"/>
      <c r="D2409" s="59"/>
      <c r="E2409" s="59"/>
    </row>
    <row r="2410" spans="1:5" x14ac:dyDescent="0.2">
      <c r="A2410" s="85">
        <v>2400</v>
      </c>
      <c r="B2410" s="96">
        <f t="shared" ca="1" si="37"/>
        <v>973217.57249829068</v>
      </c>
      <c r="C2410" s="59"/>
      <c r="D2410" s="59"/>
      <c r="E2410" s="59"/>
    </row>
    <row r="2411" spans="1:5" x14ac:dyDescent="0.2">
      <c r="A2411" s="85">
        <v>2401</v>
      </c>
      <c r="B2411" s="96">
        <f t="shared" ca="1" si="37"/>
        <v>904565.05811217916</v>
      </c>
      <c r="C2411" s="59"/>
      <c r="D2411" s="59"/>
      <c r="E2411" s="59"/>
    </row>
    <row r="2412" spans="1:5" x14ac:dyDescent="0.2">
      <c r="A2412" s="85">
        <v>2402</v>
      </c>
      <c r="B2412" s="96">
        <f t="shared" ca="1" si="37"/>
        <v>972844.62138101575</v>
      </c>
      <c r="C2412" s="59"/>
      <c r="D2412" s="59"/>
      <c r="E2412" s="59"/>
    </row>
    <row r="2413" spans="1:5" x14ac:dyDescent="0.2">
      <c r="A2413" s="85">
        <v>2403</v>
      </c>
      <c r="B2413" s="96">
        <f t="shared" ca="1" si="37"/>
        <v>973316.50978273584</v>
      </c>
      <c r="C2413" s="59"/>
      <c r="D2413" s="59"/>
      <c r="E2413" s="59"/>
    </row>
    <row r="2414" spans="1:5" x14ac:dyDescent="0.2">
      <c r="A2414" s="85">
        <v>2404</v>
      </c>
      <c r="B2414" s="96">
        <f t="shared" ca="1" si="37"/>
        <v>1013735.076654552</v>
      </c>
      <c r="C2414" s="59"/>
      <c r="D2414" s="59"/>
      <c r="E2414" s="59"/>
    </row>
    <row r="2415" spans="1:5" x14ac:dyDescent="0.2">
      <c r="A2415" s="85">
        <v>2405</v>
      </c>
      <c r="B2415" s="96">
        <f t="shared" ca="1" si="37"/>
        <v>1000587.9446384003</v>
      </c>
      <c r="C2415" s="59"/>
      <c r="D2415" s="59"/>
      <c r="E2415" s="59"/>
    </row>
    <row r="2416" spans="1:5" x14ac:dyDescent="0.2">
      <c r="A2416" s="85">
        <v>2406</v>
      </c>
      <c r="B2416" s="96">
        <f t="shared" ca="1" si="37"/>
        <v>919229.26671785349</v>
      </c>
      <c r="C2416" s="59"/>
      <c r="D2416" s="59"/>
      <c r="E2416" s="59"/>
    </row>
    <row r="2417" spans="1:5" x14ac:dyDescent="0.2">
      <c r="A2417" s="85">
        <v>2407</v>
      </c>
      <c r="B2417" s="96">
        <f t="shared" ca="1" si="37"/>
        <v>926970.72195221344</v>
      </c>
      <c r="C2417" s="59"/>
      <c r="D2417" s="59"/>
      <c r="E2417" s="59"/>
    </row>
    <row r="2418" spans="1:5" x14ac:dyDescent="0.2">
      <c r="A2418" s="85">
        <v>2408</v>
      </c>
      <c r="B2418" s="96">
        <f t="shared" ca="1" si="37"/>
        <v>748050.1658814766</v>
      </c>
      <c r="C2418" s="59"/>
      <c r="D2418" s="59"/>
      <c r="E2418" s="59"/>
    </row>
    <row r="2419" spans="1:5" x14ac:dyDescent="0.2">
      <c r="A2419" s="85">
        <v>2409</v>
      </c>
      <c r="B2419" s="96">
        <f t="shared" ca="1" si="37"/>
        <v>1020616.7455381273</v>
      </c>
      <c r="C2419" s="59"/>
      <c r="D2419" s="59"/>
      <c r="E2419" s="59"/>
    </row>
    <row r="2420" spans="1:5" x14ac:dyDescent="0.2">
      <c r="A2420" s="85">
        <v>2410</v>
      </c>
      <c r="B2420" s="96">
        <f t="shared" ca="1" si="37"/>
        <v>1093046.7954612826</v>
      </c>
      <c r="C2420" s="59"/>
      <c r="D2420" s="59"/>
      <c r="E2420" s="59"/>
    </row>
    <row r="2421" spans="1:5" x14ac:dyDescent="0.2">
      <c r="A2421" s="85">
        <v>2411</v>
      </c>
      <c r="B2421" s="96">
        <f t="shared" ca="1" si="37"/>
        <v>966141.5057672736</v>
      </c>
      <c r="C2421" s="59"/>
      <c r="D2421" s="59"/>
      <c r="E2421" s="59"/>
    </row>
    <row r="2422" spans="1:5" x14ac:dyDescent="0.2">
      <c r="A2422" s="85">
        <v>2412</v>
      </c>
      <c r="B2422" s="96">
        <f t="shared" ca="1" si="37"/>
        <v>980648.88089036557</v>
      </c>
      <c r="C2422" s="59"/>
      <c r="D2422" s="59"/>
      <c r="E2422" s="59"/>
    </row>
    <row r="2423" spans="1:5" x14ac:dyDescent="0.2">
      <c r="A2423" s="85">
        <v>2413</v>
      </c>
      <c r="B2423" s="96">
        <f t="shared" ca="1" si="37"/>
        <v>944195.13805982098</v>
      </c>
      <c r="C2423" s="59"/>
      <c r="D2423" s="59"/>
      <c r="E2423" s="59"/>
    </row>
    <row r="2424" spans="1:5" x14ac:dyDescent="0.2">
      <c r="A2424" s="85">
        <v>2414</v>
      </c>
      <c r="B2424" s="96">
        <f t="shared" ca="1" si="37"/>
        <v>916304.76071826112</v>
      </c>
      <c r="C2424" s="59"/>
      <c r="D2424" s="59"/>
      <c r="E2424" s="59"/>
    </row>
    <row r="2425" spans="1:5" x14ac:dyDescent="0.2">
      <c r="A2425" s="85">
        <v>2415</v>
      </c>
      <c r="B2425" s="96">
        <f t="shared" ca="1" si="37"/>
        <v>846829.26559969585</v>
      </c>
      <c r="C2425" s="59"/>
      <c r="D2425" s="59"/>
      <c r="E2425" s="59"/>
    </row>
    <row r="2426" spans="1:5" x14ac:dyDescent="0.2">
      <c r="A2426" s="85">
        <v>2416</v>
      </c>
      <c r="B2426" s="96">
        <f t="shared" ca="1" si="37"/>
        <v>1109455.7256795249</v>
      </c>
      <c r="C2426" s="59"/>
      <c r="D2426" s="59"/>
      <c r="E2426" s="59"/>
    </row>
    <row r="2427" spans="1:5" x14ac:dyDescent="0.2">
      <c r="A2427" s="85">
        <v>2417</v>
      </c>
      <c r="B2427" s="96">
        <f t="shared" ca="1" si="37"/>
        <v>1087685.5404147157</v>
      </c>
      <c r="C2427" s="59"/>
      <c r="D2427" s="59"/>
      <c r="E2427" s="59"/>
    </row>
    <row r="2428" spans="1:5" x14ac:dyDescent="0.2">
      <c r="A2428" s="85">
        <v>2418</v>
      </c>
      <c r="B2428" s="96">
        <f t="shared" ca="1" si="37"/>
        <v>926894.38065709977</v>
      </c>
      <c r="C2428" s="59"/>
      <c r="D2428" s="59"/>
      <c r="E2428" s="59"/>
    </row>
    <row r="2429" spans="1:5" x14ac:dyDescent="0.2">
      <c r="A2429" s="85">
        <v>2419</v>
      </c>
      <c r="B2429" s="96">
        <f t="shared" ca="1" si="37"/>
        <v>783503.48067383585</v>
      </c>
      <c r="C2429" s="59"/>
      <c r="D2429" s="59"/>
      <c r="E2429" s="59"/>
    </row>
    <row r="2430" spans="1:5" x14ac:dyDescent="0.2">
      <c r="A2430" s="85">
        <v>2420</v>
      </c>
      <c r="B2430" s="96">
        <f t="shared" ca="1" si="37"/>
        <v>782377.17790764279</v>
      </c>
      <c r="C2430" s="59"/>
      <c r="D2430" s="59"/>
      <c r="E2430" s="59"/>
    </row>
    <row r="2431" spans="1:5" x14ac:dyDescent="0.2">
      <c r="A2431" s="85">
        <v>2421</v>
      </c>
      <c r="B2431" s="96">
        <f t="shared" ca="1" si="37"/>
        <v>840667.17318914831</v>
      </c>
      <c r="C2431" s="59"/>
      <c r="D2431" s="59"/>
      <c r="E2431" s="59"/>
    </row>
    <row r="2432" spans="1:5" x14ac:dyDescent="0.2">
      <c r="A2432" s="85">
        <v>2422</v>
      </c>
      <c r="B2432" s="96">
        <f t="shared" ca="1" si="37"/>
        <v>938850.7278465149</v>
      </c>
      <c r="C2432" s="59"/>
      <c r="D2432" s="59"/>
      <c r="E2432" s="59"/>
    </row>
    <row r="2433" spans="1:5" x14ac:dyDescent="0.2">
      <c r="A2433" s="85">
        <v>2423</v>
      </c>
      <c r="B2433" s="96">
        <f t="shared" ca="1" si="37"/>
        <v>1029538.0871391018</v>
      </c>
      <c r="C2433" s="59"/>
      <c r="D2433" s="59"/>
      <c r="E2433" s="59"/>
    </row>
    <row r="2434" spans="1:5" x14ac:dyDescent="0.2">
      <c r="A2434" s="85">
        <v>2424</v>
      </c>
      <c r="B2434" s="96">
        <f t="shared" ca="1" si="37"/>
        <v>1128335.0665084261</v>
      </c>
      <c r="C2434" s="59"/>
      <c r="D2434" s="59"/>
      <c r="E2434" s="59"/>
    </row>
    <row r="2435" spans="1:5" x14ac:dyDescent="0.2">
      <c r="A2435" s="85">
        <v>2425</v>
      </c>
      <c r="B2435" s="96">
        <f t="shared" ca="1" si="37"/>
        <v>943816.50490970467</v>
      </c>
      <c r="C2435" s="59"/>
      <c r="D2435" s="59"/>
      <c r="E2435" s="59"/>
    </row>
    <row r="2436" spans="1:5" x14ac:dyDescent="0.2">
      <c r="A2436" s="85">
        <v>2426</v>
      </c>
      <c r="B2436" s="96">
        <f t="shared" ca="1" si="37"/>
        <v>902393.90596174274</v>
      </c>
      <c r="C2436" s="59"/>
      <c r="D2436" s="59"/>
      <c r="E2436" s="59"/>
    </row>
    <row r="2437" spans="1:5" x14ac:dyDescent="0.2">
      <c r="A2437" s="85">
        <v>2427</v>
      </c>
      <c r="B2437" s="96">
        <f t="shared" ca="1" si="37"/>
        <v>997143.17512457492</v>
      </c>
      <c r="C2437" s="59"/>
      <c r="D2437" s="59"/>
      <c r="E2437" s="59"/>
    </row>
    <row r="2438" spans="1:5" x14ac:dyDescent="0.2">
      <c r="A2438" s="85">
        <v>2428</v>
      </c>
      <c r="B2438" s="96">
        <f t="shared" ca="1" si="37"/>
        <v>743134.10538245784</v>
      </c>
      <c r="C2438" s="59"/>
      <c r="D2438" s="59"/>
      <c r="E2438" s="59"/>
    </row>
    <row r="2439" spans="1:5" x14ac:dyDescent="0.2">
      <c r="A2439" s="85">
        <v>2429</v>
      </c>
      <c r="B2439" s="96">
        <f t="shared" ca="1" si="37"/>
        <v>1036980.5351625326</v>
      </c>
      <c r="C2439" s="59"/>
      <c r="D2439" s="59"/>
      <c r="E2439" s="59"/>
    </row>
    <row r="2440" spans="1:5" x14ac:dyDescent="0.2">
      <c r="A2440" s="85">
        <v>2430</v>
      </c>
      <c r="B2440" s="96">
        <f t="shared" ca="1" si="37"/>
        <v>1009464.360673156</v>
      </c>
      <c r="C2440" s="59"/>
      <c r="D2440" s="59"/>
      <c r="E2440" s="59"/>
    </row>
    <row r="2441" spans="1:5" x14ac:dyDescent="0.2">
      <c r="A2441" s="85">
        <v>2431</v>
      </c>
      <c r="B2441" s="96">
        <f t="shared" ca="1" si="37"/>
        <v>888627.14469806338</v>
      </c>
      <c r="C2441" s="59"/>
      <c r="D2441" s="59"/>
      <c r="E2441" s="59"/>
    </row>
    <row r="2442" spans="1:5" x14ac:dyDescent="0.2">
      <c r="A2442" s="85">
        <v>2432</v>
      </c>
      <c r="B2442" s="96">
        <f t="shared" ca="1" si="37"/>
        <v>1027551.9374524117</v>
      </c>
      <c r="C2442" s="59"/>
      <c r="D2442" s="59"/>
      <c r="E2442" s="59"/>
    </row>
    <row r="2443" spans="1:5" x14ac:dyDescent="0.2">
      <c r="A2443" s="85">
        <v>2433</v>
      </c>
      <c r="B2443" s="96">
        <f t="shared" ref="B2443:B2506" ca="1" si="38">NORMINV(RAND(),B$4,B$5)</f>
        <v>1082166.7569200089</v>
      </c>
      <c r="C2443" s="59"/>
      <c r="D2443" s="59"/>
      <c r="E2443" s="59"/>
    </row>
    <row r="2444" spans="1:5" x14ac:dyDescent="0.2">
      <c r="A2444" s="85">
        <v>2434</v>
      </c>
      <c r="B2444" s="96">
        <f t="shared" ca="1" si="38"/>
        <v>958772.31695396162</v>
      </c>
      <c r="C2444" s="59"/>
      <c r="D2444" s="59"/>
      <c r="E2444" s="59"/>
    </row>
    <row r="2445" spans="1:5" x14ac:dyDescent="0.2">
      <c r="A2445" s="85">
        <v>2435</v>
      </c>
      <c r="B2445" s="96">
        <f t="shared" ca="1" si="38"/>
        <v>862010.54076517385</v>
      </c>
      <c r="C2445" s="59"/>
      <c r="D2445" s="59"/>
      <c r="E2445" s="59"/>
    </row>
    <row r="2446" spans="1:5" x14ac:dyDescent="0.2">
      <c r="A2446" s="85">
        <v>2436</v>
      </c>
      <c r="B2446" s="96">
        <f t="shared" ca="1" si="38"/>
        <v>1052247.3628917481</v>
      </c>
      <c r="C2446" s="59"/>
      <c r="D2446" s="59"/>
      <c r="E2446" s="59"/>
    </row>
    <row r="2447" spans="1:5" x14ac:dyDescent="0.2">
      <c r="A2447" s="85">
        <v>2437</v>
      </c>
      <c r="B2447" s="96">
        <f t="shared" ca="1" si="38"/>
        <v>1008348.8476279229</v>
      </c>
      <c r="C2447" s="59"/>
      <c r="D2447" s="59"/>
      <c r="E2447" s="59"/>
    </row>
    <row r="2448" spans="1:5" x14ac:dyDescent="0.2">
      <c r="A2448" s="85">
        <v>2438</v>
      </c>
      <c r="B2448" s="96">
        <f t="shared" ca="1" si="38"/>
        <v>761787.34447993687</v>
      </c>
      <c r="C2448" s="59"/>
      <c r="D2448" s="59"/>
      <c r="E2448" s="59"/>
    </row>
    <row r="2449" spans="1:5" x14ac:dyDescent="0.2">
      <c r="A2449" s="85">
        <v>2439</v>
      </c>
      <c r="B2449" s="96">
        <f t="shared" ca="1" si="38"/>
        <v>604270.11650255567</v>
      </c>
      <c r="C2449" s="59"/>
      <c r="D2449" s="59"/>
      <c r="E2449" s="59"/>
    </row>
    <row r="2450" spans="1:5" x14ac:dyDescent="0.2">
      <c r="A2450" s="85">
        <v>2440</v>
      </c>
      <c r="B2450" s="96">
        <f t="shared" ca="1" si="38"/>
        <v>755425.25475653575</v>
      </c>
      <c r="C2450" s="59"/>
      <c r="D2450" s="59"/>
      <c r="E2450" s="59"/>
    </row>
    <row r="2451" spans="1:5" x14ac:dyDescent="0.2">
      <c r="A2451" s="85">
        <v>2441</v>
      </c>
      <c r="B2451" s="96">
        <f t="shared" ca="1" si="38"/>
        <v>857882.91463186254</v>
      </c>
      <c r="C2451" s="59"/>
      <c r="D2451" s="59"/>
      <c r="E2451" s="59"/>
    </row>
    <row r="2452" spans="1:5" x14ac:dyDescent="0.2">
      <c r="A2452" s="85">
        <v>2442</v>
      </c>
      <c r="B2452" s="96">
        <f t="shared" ca="1" si="38"/>
        <v>1028918.3382088653</v>
      </c>
      <c r="C2452" s="59"/>
      <c r="D2452" s="59"/>
      <c r="E2452" s="59"/>
    </row>
    <row r="2453" spans="1:5" x14ac:dyDescent="0.2">
      <c r="A2453" s="85">
        <v>2443</v>
      </c>
      <c r="B2453" s="96">
        <f t="shared" ca="1" si="38"/>
        <v>1014616.8758364196</v>
      </c>
      <c r="C2453" s="59"/>
      <c r="D2453" s="59"/>
      <c r="E2453" s="59"/>
    </row>
    <row r="2454" spans="1:5" x14ac:dyDescent="0.2">
      <c r="A2454" s="85">
        <v>2444</v>
      </c>
      <c r="B2454" s="96">
        <f t="shared" ca="1" si="38"/>
        <v>942146.0656356581</v>
      </c>
      <c r="C2454" s="59"/>
      <c r="D2454" s="59"/>
      <c r="E2454" s="59"/>
    </row>
    <row r="2455" spans="1:5" x14ac:dyDescent="0.2">
      <c r="A2455" s="85">
        <v>2445</v>
      </c>
      <c r="B2455" s="96">
        <f t="shared" ca="1" si="38"/>
        <v>859354.39113078627</v>
      </c>
      <c r="C2455" s="59"/>
      <c r="D2455" s="59"/>
      <c r="E2455" s="59"/>
    </row>
    <row r="2456" spans="1:5" x14ac:dyDescent="0.2">
      <c r="A2456" s="85">
        <v>2446</v>
      </c>
      <c r="B2456" s="96">
        <f t="shared" ca="1" si="38"/>
        <v>1019180.9729612588</v>
      </c>
      <c r="C2456" s="59"/>
      <c r="D2456" s="59"/>
      <c r="E2456" s="59"/>
    </row>
    <row r="2457" spans="1:5" x14ac:dyDescent="0.2">
      <c r="A2457" s="85">
        <v>2447</v>
      </c>
      <c r="B2457" s="96">
        <f t="shared" ca="1" si="38"/>
        <v>782828.9318288815</v>
      </c>
      <c r="C2457" s="59"/>
      <c r="D2457" s="59"/>
      <c r="E2457" s="59"/>
    </row>
    <row r="2458" spans="1:5" x14ac:dyDescent="0.2">
      <c r="A2458" s="85">
        <v>2448</v>
      </c>
      <c r="B2458" s="96">
        <f t="shared" ca="1" si="38"/>
        <v>1051924.7063432932</v>
      </c>
      <c r="C2458" s="59"/>
      <c r="D2458" s="59"/>
      <c r="E2458" s="59"/>
    </row>
    <row r="2459" spans="1:5" x14ac:dyDescent="0.2">
      <c r="A2459" s="85">
        <v>2449</v>
      </c>
      <c r="B2459" s="96">
        <f t="shared" ca="1" si="38"/>
        <v>836824.36007313896</v>
      </c>
      <c r="C2459" s="59"/>
      <c r="D2459" s="59"/>
      <c r="E2459" s="59"/>
    </row>
    <row r="2460" spans="1:5" x14ac:dyDescent="0.2">
      <c r="A2460" s="85">
        <v>2450</v>
      </c>
      <c r="B2460" s="96">
        <f t="shared" ca="1" si="38"/>
        <v>927794.25416809123</v>
      </c>
      <c r="C2460" s="59"/>
      <c r="D2460" s="59"/>
      <c r="E2460" s="59"/>
    </row>
    <row r="2461" spans="1:5" x14ac:dyDescent="0.2">
      <c r="A2461" s="85">
        <v>2451</v>
      </c>
      <c r="B2461" s="96">
        <f t="shared" ca="1" si="38"/>
        <v>1196892.4636916425</v>
      </c>
      <c r="C2461" s="59"/>
      <c r="D2461" s="59"/>
      <c r="E2461" s="59"/>
    </row>
    <row r="2462" spans="1:5" x14ac:dyDescent="0.2">
      <c r="A2462" s="85">
        <v>2452</v>
      </c>
      <c r="B2462" s="96">
        <f t="shared" ca="1" si="38"/>
        <v>967846.63086227875</v>
      </c>
      <c r="C2462" s="59"/>
      <c r="D2462" s="59"/>
      <c r="E2462" s="59"/>
    </row>
    <row r="2463" spans="1:5" x14ac:dyDescent="0.2">
      <c r="A2463" s="85">
        <v>2453</v>
      </c>
      <c r="B2463" s="96">
        <f t="shared" ca="1" si="38"/>
        <v>847956.17185693362</v>
      </c>
      <c r="C2463" s="59"/>
      <c r="D2463" s="59"/>
      <c r="E2463" s="59"/>
    </row>
    <row r="2464" spans="1:5" x14ac:dyDescent="0.2">
      <c r="A2464" s="85">
        <v>2454</v>
      </c>
      <c r="B2464" s="96">
        <f t="shared" ca="1" si="38"/>
        <v>968526.26706935256</v>
      </c>
      <c r="C2464" s="59"/>
      <c r="D2464" s="59"/>
      <c r="E2464" s="59"/>
    </row>
    <row r="2465" spans="1:5" x14ac:dyDescent="0.2">
      <c r="A2465" s="85">
        <v>2455</v>
      </c>
      <c r="B2465" s="96">
        <f t="shared" ca="1" si="38"/>
        <v>939195.76640526694</v>
      </c>
      <c r="C2465" s="59"/>
      <c r="D2465" s="59"/>
      <c r="E2465" s="59"/>
    </row>
    <row r="2466" spans="1:5" x14ac:dyDescent="0.2">
      <c r="A2466" s="85">
        <v>2456</v>
      </c>
      <c r="B2466" s="96">
        <f t="shared" ca="1" si="38"/>
        <v>861231.53712352132</v>
      </c>
      <c r="C2466" s="59"/>
      <c r="D2466" s="59"/>
      <c r="E2466" s="59"/>
    </row>
    <row r="2467" spans="1:5" x14ac:dyDescent="0.2">
      <c r="A2467" s="85">
        <v>2457</v>
      </c>
      <c r="B2467" s="96">
        <f t="shared" ca="1" si="38"/>
        <v>842463.23475705739</v>
      </c>
      <c r="C2467" s="59"/>
      <c r="D2467" s="59"/>
      <c r="E2467" s="59"/>
    </row>
    <row r="2468" spans="1:5" x14ac:dyDescent="0.2">
      <c r="A2468" s="85">
        <v>2458</v>
      </c>
      <c r="B2468" s="96">
        <f t="shared" ca="1" si="38"/>
        <v>739591.07934056886</v>
      </c>
      <c r="C2468" s="59"/>
      <c r="D2468" s="59"/>
      <c r="E2468" s="59"/>
    </row>
    <row r="2469" spans="1:5" x14ac:dyDescent="0.2">
      <c r="A2469" s="85">
        <v>2459</v>
      </c>
      <c r="B2469" s="96">
        <f t="shared" ca="1" si="38"/>
        <v>983456.08550914109</v>
      </c>
      <c r="C2469" s="59"/>
      <c r="D2469" s="59"/>
      <c r="E2469" s="59"/>
    </row>
    <row r="2470" spans="1:5" x14ac:dyDescent="0.2">
      <c r="A2470" s="85">
        <v>2460</v>
      </c>
      <c r="B2470" s="96">
        <f t="shared" ca="1" si="38"/>
        <v>1091993.0757283468</v>
      </c>
      <c r="C2470" s="59"/>
      <c r="D2470" s="59"/>
      <c r="E2470" s="59"/>
    </row>
    <row r="2471" spans="1:5" x14ac:dyDescent="0.2">
      <c r="A2471" s="85">
        <v>2461</v>
      </c>
      <c r="B2471" s="96">
        <f t="shared" ca="1" si="38"/>
        <v>873940.82845241169</v>
      </c>
      <c r="C2471" s="59"/>
      <c r="D2471" s="59"/>
      <c r="E2471" s="59"/>
    </row>
    <row r="2472" spans="1:5" x14ac:dyDescent="0.2">
      <c r="A2472" s="85">
        <v>2462</v>
      </c>
      <c r="B2472" s="96">
        <f t="shared" ca="1" si="38"/>
        <v>1101115.4593798637</v>
      </c>
      <c r="C2472" s="59"/>
      <c r="D2472" s="59"/>
      <c r="E2472" s="59"/>
    </row>
    <row r="2473" spans="1:5" x14ac:dyDescent="0.2">
      <c r="A2473" s="85">
        <v>2463</v>
      </c>
      <c r="B2473" s="96">
        <f t="shared" ca="1" si="38"/>
        <v>988427.0057030723</v>
      </c>
      <c r="C2473" s="59"/>
      <c r="D2473" s="59"/>
      <c r="E2473" s="59"/>
    </row>
    <row r="2474" spans="1:5" x14ac:dyDescent="0.2">
      <c r="A2474" s="85">
        <v>2464</v>
      </c>
      <c r="B2474" s="96">
        <f t="shared" ca="1" si="38"/>
        <v>983691.58862292499</v>
      </c>
      <c r="C2474" s="59"/>
      <c r="D2474" s="59"/>
      <c r="E2474" s="59"/>
    </row>
    <row r="2475" spans="1:5" x14ac:dyDescent="0.2">
      <c r="A2475" s="85">
        <v>2465</v>
      </c>
      <c r="B2475" s="96">
        <f t="shared" ca="1" si="38"/>
        <v>978933.97732452268</v>
      </c>
      <c r="C2475" s="59"/>
      <c r="D2475" s="59"/>
      <c r="E2475" s="59"/>
    </row>
    <row r="2476" spans="1:5" x14ac:dyDescent="0.2">
      <c r="A2476" s="85">
        <v>2466</v>
      </c>
      <c r="B2476" s="96">
        <f t="shared" ca="1" si="38"/>
        <v>906373.69865544443</v>
      </c>
      <c r="C2476" s="59"/>
      <c r="D2476" s="59"/>
      <c r="E2476" s="59"/>
    </row>
    <row r="2477" spans="1:5" x14ac:dyDescent="0.2">
      <c r="A2477" s="85">
        <v>2467</v>
      </c>
      <c r="B2477" s="96">
        <f t="shared" ca="1" si="38"/>
        <v>709356.21154920349</v>
      </c>
      <c r="C2477" s="59"/>
      <c r="D2477" s="59"/>
      <c r="E2477" s="59"/>
    </row>
    <row r="2478" spans="1:5" x14ac:dyDescent="0.2">
      <c r="A2478" s="85">
        <v>2468</v>
      </c>
      <c r="B2478" s="96">
        <f t="shared" ca="1" si="38"/>
        <v>807679.04004579678</v>
      </c>
      <c r="C2478" s="59"/>
      <c r="D2478" s="59"/>
      <c r="E2478" s="59"/>
    </row>
    <row r="2479" spans="1:5" x14ac:dyDescent="0.2">
      <c r="A2479" s="85">
        <v>2469</v>
      </c>
      <c r="B2479" s="96">
        <f t="shared" ca="1" si="38"/>
        <v>957184.93383973488</v>
      </c>
      <c r="C2479" s="59"/>
      <c r="D2479" s="59"/>
      <c r="E2479" s="59"/>
    </row>
    <row r="2480" spans="1:5" x14ac:dyDescent="0.2">
      <c r="A2480" s="85">
        <v>2470</v>
      </c>
      <c r="B2480" s="96">
        <f t="shared" ca="1" si="38"/>
        <v>777482.55220266234</v>
      </c>
      <c r="C2480" s="59"/>
      <c r="D2480" s="59"/>
      <c r="E2480" s="59"/>
    </row>
    <row r="2481" spans="1:5" x14ac:dyDescent="0.2">
      <c r="A2481" s="85">
        <v>2471</v>
      </c>
      <c r="B2481" s="96">
        <f t="shared" ca="1" si="38"/>
        <v>1038802.2305559003</v>
      </c>
      <c r="C2481" s="59"/>
      <c r="D2481" s="59"/>
      <c r="E2481" s="59"/>
    </row>
    <row r="2482" spans="1:5" x14ac:dyDescent="0.2">
      <c r="A2482" s="85">
        <v>2472</v>
      </c>
      <c r="B2482" s="96">
        <f t="shared" ca="1" si="38"/>
        <v>1021090.5807883276</v>
      </c>
      <c r="C2482" s="59"/>
      <c r="D2482" s="59"/>
      <c r="E2482" s="59"/>
    </row>
    <row r="2483" spans="1:5" x14ac:dyDescent="0.2">
      <c r="A2483" s="85">
        <v>2473</v>
      </c>
      <c r="B2483" s="96">
        <f t="shared" ca="1" si="38"/>
        <v>1035425.1748646976</v>
      </c>
      <c r="C2483" s="59"/>
      <c r="D2483" s="59"/>
      <c r="E2483" s="59"/>
    </row>
    <row r="2484" spans="1:5" x14ac:dyDescent="0.2">
      <c r="A2484" s="85">
        <v>2474</v>
      </c>
      <c r="B2484" s="96">
        <f t="shared" ca="1" si="38"/>
        <v>864908.5297165548</v>
      </c>
      <c r="C2484" s="59"/>
      <c r="D2484" s="59"/>
      <c r="E2484" s="59"/>
    </row>
    <row r="2485" spans="1:5" x14ac:dyDescent="0.2">
      <c r="A2485" s="85">
        <v>2475</v>
      </c>
      <c r="B2485" s="96">
        <f t="shared" ca="1" si="38"/>
        <v>837435.98775560176</v>
      </c>
      <c r="C2485" s="59"/>
      <c r="D2485" s="59"/>
      <c r="E2485" s="59"/>
    </row>
    <row r="2486" spans="1:5" x14ac:dyDescent="0.2">
      <c r="A2486" s="85">
        <v>2476</v>
      </c>
      <c r="B2486" s="96">
        <f t="shared" ca="1" si="38"/>
        <v>1087109.6081019763</v>
      </c>
      <c r="C2486" s="59"/>
      <c r="D2486" s="59"/>
      <c r="E2486" s="59"/>
    </row>
    <row r="2487" spans="1:5" x14ac:dyDescent="0.2">
      <c r="A2487" s="85">
        <v>2477</v>
      </c>
      <c r="B2487" s="96">
        <f t="shared" ca="1" si="38"/>
        <v>1088554.7735312232</v>
      </c>
      <c r="C2487" s="59"/>
      <c r="D2487" s="59"/>
      <c r="E2487" s="59"/>
    </row>
    <row r="2488" spans="1:5" x14ac:dyDescent="0.2">
      <c r="A2488" s="85">
        <v>2478</v>
      </c>
      <c r="B2488" s="96">
        <f t="shared" ca="1" si="38"/>
        <v>751182.21823740995</v>
      </c>
      <c r="C2488" s="59"/>
      <c r="D2488" s="59"/>
      <c r="E2488" s="59"/>
    </row>
    <row r="2489" spans="1:5" x14ac:dyDescent="0.2">
      <c r="A2489" s="85">
        <v>2479</v>
      </c>
      <c r="B2489" s="96">
        <f t="shared" ca="1" si="38"/>
        <v>902926.28724328778</v>
      </c>
      <c r="C2489" s="59"/>
      <c r="D2489" s="59"/>
      <c r="E2489" s="59"/>
    </row>
    <row r="2490" spans="1:5" x14ac:dyDescent="0.2">
      <c r="A2490" s="85">
        <v>2480</v>
      </c>
      <c r="B2490" s="96">
        <f t="shared" ca="1" si="38"/>
        <v>1159678.8651344813</v>
      </c>
      <c r="C2490" s="59"/>
      <c r="D2490" s="59"/>
      <c r="E2490" s="59"/>
    </row>
    <row r="2491" spans="1:5" x14ac:dyDescent="0.2">
      <c r="A2491" s="85">
        <v>2481</v>
      </c>
      <c r="B2491" s="96">
        <f t="shared" ca="1" si="38"/>
        <v>819353.83595900575</v>
      </c>
      <c r="C2491" s="59"/>
      <c r="D2491" s="59"/>
      <c r="E2491" s="59"/>
    </row>
    <row r="2492" spans="1:5" x14ac:dyDescent="0.2">
      <c r="A2492" s="85">
        <v>2482</v>
      </c>
      <c r="B2492" s="96">
        <f t="shared" ca="1" si="38"/>
        <v>1107181.9254584273</v>
      </c>
      <c r="C2492" s="59"/>
      <c r="D2492" s="59"/>
      <c r="E2492" s="59"/>
    </row>
    <row r="2493" spans="1:5" x14ac:dyDescent="0.2">
      <c r="A2493" s="85">
        <v>2483</v>
      </c>
      <c r="B2493" s="96">
        <f t="shared" ca="1" si="38"/>
        <v>1022087.2302103116</v>
      </c>
      <c r="C2493" s="59"/>
      <c r="D2493" s="59"/>
      <c r="E2493" s="59"/>
    </row>
    <row r="2494" spans="1:5" x14ac:dyDescent="0.2">
      <c r="A2494" s="85">
        <v>2484</v>
      </c>
      <c r="B2494" s="96">
        <f t="shared" ca="1" si="38"/>
        <v>1042873.5643910602</v>
      </c>
      <c r="C2494" s="59"/>
      <c r="D2494" s="59"/>
      <c r="E2494" s="59"/>
    </row>
    <row r="2495" spans="1:5" x14ac:dyDescent="0.2">
      <c r="A2495" s="85">
        <v>2485</v>
      </c>
      <c r="B2495" s="96">
        <f t="shared" ca="1" si="38"/>
        <v>929507.93674605468</v>
      </c>
      <c r="C2495" s="59"/>
      <c r="D2495" s="59"/>
      <c r="E2495" s="59"/>
    </row>
    <row r="2496" spans="1:5" x14ac:dyDescent="0.2">
      <c r="A2496" s="85">
        <v>2486</v>
      </c>
      <c r="B2496" s="96">
        <f t="shared" ca="1" si="38"/>
        <v>984480.0926966496</v>
      </c>
      <c r="C2496" s="59"/>
      <c r="D2496" s="59"/>
      <c r="E2496" s="59"/>
    </row>
    <row r="2497" spans="1:5" x14ac:dyDescent="0.2">
      <c r="A2497" s="85">
        <v>2487</v>
      </c>
      <c r="B2497" s="96">
        <f t="shared" ca="1" si="38"/>
        <v>904033.5041796742</v>
      </c>
      <c r="C2497" s="59"/>
      <c r="D2497" s="59"/>
      <c r="E2497" s="59"/>
    </row>
    <row r="2498" spans="1:5" x14ac:dyDescent="0.2">
      <c r="A2498" s="85">
        <v>2488</v>
      </c>
      <c r="B2498" s="96">
        <f t="shared" ca="1" si="38"/>
        <v>918245.76361513301</v>
      </c>
      <c r="C2498" s="59"/>
      <c r="D2498" s="59"/>
      <c r="E2498" s="59"/>
    </row>
    <row r="2499" spans="1:5" x14ac:dyDescent="0.2">
      <c r="A2499" s="85">
        <v>2489</v>
      </c>
      <c r="B2499" s="96">
        <f t="shared" ca="1" si="38"/>
        <v>998143.62547466345</v>
      </c>
      <c r="C2499" s="59"/>
      <c r="D2499" s="59"/>
      <c r="E2499" s="59"/>
    </row>
    <row r="2500" spans="1:5" x14ac:dyDescent="0.2">
      <c r="A2500" s="85">
        <v>2490</v>
      </c>
      <c r="B2500" s="96">
        <f t="shared" ca="1" si="38"/>
        <v>855057.22396780795</v>
      </c>
      <c r="C2500" s="59"/>
      <c r="D2500" s="59"/>
      <c r="E2500" s="59"/>
    </row>
    <row r="2501" spans="1:5" x14ac:dyDescent="0.2">
      <c r="A2501" s="85">
        <v>2491</v>
      </c>
      <c r="B2501" s="96">
        <f t="shared" ca="1" si="38"/>
        <v>952744.00027669175</v>
      </c>
      <c r="C2501" s="59"/>
      <c r="D2501" s="59"/>
      <c r="E2501" s="59"/>
    </row>
    <row r="2502" spans="1:5" x14ac:dyDescent="0.2">
      <c r="A2502" s="85">
        <v>2492</v>
      </c>
      <c r="B2502" s="96">
        <f t="shared" ca="1" si="38"/>
        <v>1034653.3262451987</v>
      </c>
      <c r="C2502" s="59"/>
      <c r="D2502" s="59"/>
      <c r="E2502" s="59"/>
    </row>
    <row r="2503" spans="1:5" x14ac:dyDescent="0.2">
      <c r="A2503" s="85">
        <v>2493</v>
      </c>
      <c r="B2503" s="96">
        <f t="shared" ca="1" si="38"/>
        <v>1020124.1347398558</v>
      </c>
      <c r="C2503" s="59"/>
      <c r="D2503" s="59"/>
      <c r="E2503" s="59"/>
    </row>
    <row r="2504" spans="1:5" x14ac:dyDescent="0.2">
      <c r="A2504" s="85">
        <v>2494</v>
      </c>
      <c r="B2504" s="96">
        <f t="shared" ca="1" si="38"/>
        <v>940469.95263275632</v>
      </c>
      <c r="C2504" s="59"/>
      <c r="D2504" s="59"/>
      <c r="E2504" s="59"/>
    </row>
    <row r="2505" spans="1:5" x14ac:dyDescent="0.2">
      <c r="A2505" s="85">
        <v>2495</v>
      </c>
      <c r="B2505" s="96">
        <f t="shared" ca="1" si="38"/>
        <v>1004324.2547683569</v>
      </c>
      <c r="C2505" s="59"/>
      <c r="D2505" s="59"/>
      <c r="E2505" s="59"/>
    </row>
    <row r="2506" spans="1:5" x14ac:dyDescent="0.2">
      <c r="A2506" s="85">
        <v>2496</v>
      </c>
      <c r="B2506" s="96">
        <f t="shared" ca="1" si="38"/>
        <v>923552.01914412458</v>
      </c>
      <c r="C2506" s="59"/>
      <c r="D2506" s="59"/>
      <c r="E2506" s="59"/>
    </row>
    <row r="2507" spans="1:5" x14ac:dyDescent="0.2">
      <c r="A2507" s="85">
        <v>2497</v>
      </c>
      <c r="B2507" s="96">
        <f t="shared" ref="B2507:B2570" ca="1" si="39">NORMINV(RAND(),B$4,B$5)</f>
        <v>918521.64423669572</v>
      </c>
      <c r="C2507" s="59"/>
      <c r="D2507" s="59"/>
      <c r="E2507" s="59"/>
    </row>
    <row r="2508" spans="1:5" x14ac:dyDescent="0.2">
      <c r="A2508" s="85">
        <v>2498</v>
      </c>
      <c r="B2508" s="96">
        <f t="shared" ca="1" si="39"/>
        <v>996378.5925575993</v>
      </c>
      <c r="C2508" s="59"/>
      <c r="D2508" s="59"/>
      <c r="E2508" s="59"/>
    </row>
    <row r="2509" spans="1:5" x14ac:dyDescent="0.2">
      <c r="A2509" s="85">
        <v>2499</v>
      </c>
      <c r="B2509" s="96">
        <f t="shared" ca="1" si="39"/>
        <v>1048070.5392570037</v>
      </c>
      <c r="C2509" s="59"/>
      <c r="D2509" s="59"/>
      <c r="E2509" s="59"/>
    </row>
    <row r="2510" spans="1:5" x14ac:dyDescent="0.2">
      <c r="A2510" s="85">
        <v>2500</v>
      </c>
      <c r="B2510" s="96">
        <f t="shared" ca="1" si="39"/>
        <v>932643.43361740909</v>
      </c>
      <c r="C2510" s="59"/>
      <c r="D2510" s="59"/>
      <c r="E2510" s="59"/>
    </row>
    <row r="2511" spans="1:5" x14ac:dyDescent="0.2">
      <c r="A2511" s="85">
        <v>2501</v>
      </c>
      <c r="B2511" s="96">
        <f t="shared" ca="1" si="39"/>
        <v>891878.28994338703</v>
      </c>
      <c r="C2511" s="59"/>
      <c r="D2511" s="59"/>
      <c r="E2511" s="59"/>
    </row>
    <row r="2512" spans="1:5" x14ac:dyDescent="0.2">
      <c r="A2512" s="85">
        <v>2502</v>
      </c>
      <c r="B2512" s="96">
        <f t="shared" ca="1" si="39"/>
        <v>958044.45069562679</v>
      </c>
      <c r="C2512" s="59"/>
      <c r="D2512" s="59"/>
      <c r="E2512" s="59"/>
    </row>
    <row r="2513" spans="1:5" x14ac:dyDescent="0.2">
      <c r="A2513" s="85">
        <v>2503</v>
      </c>
      <c r="B2513" s="96">
        <f t="shared" ca="1" si="39"/>
        <v>951348.49157778581</v>
      </c>
      <c r="C2513" s="59"/>
      <c r="D2513" s="59"/>
      <c r="E2513" s="59"/>
    </row>
    <row r="2514" spans="1:5" x14ac:dyDescent="0.2">
      <c r="A2514" s="85">
        <v>2504</v>
      </c>
      <c r="B2514" s="96">
        <f t="shared" ca="1" si="39"/>
        <v>819192.51681343256</v>
      </c>
      <c r="C2514" s="59"/>
      <c r="D2514" s="59"/>
      <c r="E2514" s="59"/>
    </row>
    <row r="2515" spans="1:5" x14ac:dyDescent="0.2">
      <c r="A2515" s="85">
        <v>2505</v>
      </c>
      <c r="B2515" s="96">
        <f t="shared" ca="1" si="39"/>
        <v>968777.53441554785</v>
      </c>
      <c r="C2515" s="59"/>
      <c r="D2515" s="59"/>
      <c r="E2515" s="59"/>
    </row>
    <row r="2516" spans="1:5" x14ac:dyDescent="0.2">
      <c r="A2516" s="85">
        <v>2506</v>
      </c>
      <c r="B2516" s="96">
        <f t="shared" ca="1" si="39"/>
        <v>874733.69315028086</v>
      </c>
      <c r="C2516" s="59"/>
      <c r="D2516" s="59"/>
      <c r="E2516" s="59"/>
    </row>
    <row r="2517" spans="1:5" x14ac:dyDescent="0.2">
      <c r="A2517" s="85">
        <v>2507</v>
      </c>
      <c r="B2517" s="96">
        <f t="shared" ca="1" si="39"/>
        <v>1108624.7675640278</v>
      </c>
      <c r="C2517" s="59"/>
      <c r="D2517" s="59"/>
      <c r="E2517" s="59"/>
    </row>
    <row r="2518" spans="1:5" x14ac:dyDescent="0.2">
      <c r="A2518" s="85">
        <v>2508</v>
      </c>
      <c r="B2518" s="96">
        <f t="shared" ca="1" si="39"/>
        <v>875946.99409087398</v>
      </c>
      <c r="C2518" s="59"/>
      <c r="D2518" s="59"/>
      <c r="E2518" s="59"/>
    </row>
    <row r="2519" spans="1:5" x14ac:dyDescent="0.2">
      <c r="A2519" s="85">
        <v>2509</v>
      </c>
      <c r="B2519" s="96">
        <f t="shared" ca="1" si="39"/>
        <v>1119343.5313381597</v>
      </c>
      <c r="C2519" s="59"/>
      <c r="D2519" s="59"/>
      <c r="E2519" s="59"/>
    </row>
    <row r="2520" spans="1:5" x14ac:dyDescent="0.2">
      <c r="A2520" s="85">
        <v>2510</v>
      </c>
      <c r="B2520" s="96">
        <f t="shared" ca="1" si="39"/>
        <v>768289.26608935546</v>
      </c>
      <c r="C2520" s="59"/>
      <c r="D2520" s="59"/>
      <c r="E2520" s="59"/>
    </row>
    <row r="2521" spans="1:5" x14ac:dyDescent="0.2">
      <c r="A2521" s="85">
        <v>2511</v>
      </c>
      <c r="B2521" s="96">
        <f t="shared" ca="1" si="39"/>
        <v>793614.43633612234</v>
      </c>
      <c r="C2521" s="59"/>
      <c r="D2521" s="59"/>
      <c r="E2521" s="59"/>
    </row>
    <row r="2522" spans="1:5" x14ac:dyDescent="0.2">
      <c r="A2522" s="85">
        <v>2512</v>
      </c>
      <c r="B2522" s="96">
        <f t="shared" ca="1" si="39"/>
        <v>1069506.3513852311</v>
      </c>
      <c r="C2522" s="59"/>
      <c r="D2522" s="59"/>
      <c r="E2522" s="59"/>
    </row>
    <row r="2523" spans="1:5" x14ac:dyDescent="0.2">
      <c r="A2523" s="85">
        <v>2513</v>
      </c>
      <c r="B2523" s="96">
        <f t="shared" ca="1" si="39"/>
        <v>961771.90274152718</v>
      </c>
      <c r="C2523" s="59"/>
      <c r="D2523" s="59"/>
      <c r="E2523" s="59"/>
    </row>
    <row r="2524" spans="1:5" x14ac:dyDescent="0.2">
      <c r="A2524" s="85">
        <v>2514</v>
      </c>
      <c r="B2524" s="96">
        <f t="shared" ca="1" si="39"/>
        <v>1050492.729082149</v>
      </c>
      <c r="C2524" s="59"/>
      <c r="D2524" s="59"/>
      <c r="E2524" s="59"/>
    </row>
    <row r="2525" spans="1:5" x14ac:dyDescent="0.2">
      <c r="A2525" s="85">
        <v>2515</v>
      </c>
      <c r="B2525" s="96">
        <f t="shared" ca="1" si="39"/>
        <v>791948.37068906985</v>
      </c>
      <c r="C2525" s="59"/>
      <c r="D2525" s="59"/>
      <c r="E2525" s="59"/>
    </row>
    <row r="2526" spans="1:5" x14ac:dyDescent="0.2">
      <c r="A2526" s="85">
        <v>2516</v>
      </c>
      <c r="B2526" s="96">
        <f t="shared" ca="1" si="39"/>
        <v>953906.70762048115</v>
      </c>
      <c r="C2526" s="59"/>
      <c r="D2526" s="59"/>
      <c r="E2526" s="59"/>
    </row>
    <row r="2527" spans="1:5" x14ac:dyDescent="0.2">
      <c r="A2527" s="85">
        <v>2517</v>
      </c>
      <c r="B2527" s="96">
        <f t="shared" ca="1" si="39"/>
        <v>1006719.0703436373</v>
      </c>
      <c r="C2527" s="59"/>
      <c r="D2527" s="59"/>
      <c r="E2527" s="59"/>
    </row>
    <row r="2528" spans="1:5" x14ac:dyDescent="0.2">
      <c r="A2528" s="85">
        <v>2518</v>
      </c>
      <c r="B2528" s="96">
        <f t="shared" ca="1" si="39"/>
        <v>756245.84541883704</v>
      </c>
      <c r="C2528" s="59"/>
      <c r="D2528" s="59"/>
      <c r="E2528" s="59"/>
    </row>
    <row r="2529" spans="1:5" x14ac:dyDescent="0.2">
      <c r="A2529" s="85">
        <v>2519</v>
      </c>
      <c r="B2529" s="96">
        <f t="shared" ca="1" si="39"/>
        <v>848462.70848348772</v>
      </c>
      <c r="C2529" s="59"/>
      <c r="D2529" s="59"/>
      <c r="E2529" s="59"/>
    </row>
    <row r="2530" spans="1:5" x14ac:dyDescent="0.2">
      <c r="A2530" s="85">
        <v>2520</v>
      </c>
      <c r="B2530" s="96">
        <f t="shared" ca="1" si="39"/>
        <v>899701.35876719991</v>
      </c>
      <c r="C2530" s="59"/>
      <c r="D2530" s="59"/>
      <c r="E2530" s="59"/>
    </row>
    <row r="2531" spans="1:5" x14ac:dyDescent="0.2">
      <c r="A2531" s="85">
        <v>2521</v>
      </c>
      <c r="B2531" s="96">
        <f t="shared" ca="1" si="39"/>
        <v>975281.77941022697</v>
      </c>
      <c r="C2531" s="59"/>
      <c r="D2531" s="59"/>
      <c r="E2531" s="59"/>
    </row>
    <row r="2532" spans="1:5" x14ac:dyDescent="0.2">
      <c r="A2532" s="85">
        <v>2522</v>
      </c>
      <c r="B2532" s="96">
        <f t="shared" ca="1" si="39"/>
        <v>1171367.7977555844</v>
      </c>
      <c r="C2532" s="59"/>
      <c r="D2532" s="59"/>
      <c r="E2532" s="59"/>
    </row>
    <row r="2533" spans="1:5" x14ac:dyDescent="0.2">
      <c r="A2533" s="85">
        <v>2523</v>
      </c>
      <c r="B2533" s="96">
        <f t="shared" ca="1" si="39"/>
        <v>1011850.6519821384</v>
      </c>
      <c r="C2533" s="59"/>
      <c r="D2533" s="59"/>
      <c r="E2533" s="59"/>
    </row>
    <row r="2534" spans="1:5" x14ac:dyDescent="0.2">
      <c r="A2534" s="85">
        <v>2524</v>
      </c>
      <c r="B2534" s="96">
        <f t="shared" ca="1" si="39"/>
        <v>992394.20243673131</v>
      </c>
      <c r="C2534" s="59"/>
      <c r="D2534" s="59"/>
      <c r="E2534" s="59"/>
    </row>
    <row r="2535" spans="1:5" x14ac:dyDescent="0.2">
      <c r="A2535" s="85">
        <v>2525</v>
      </c>
      <c r="B2535" s="96">
        <f t="shared" ca="1" si="39"/>
        <v>807229.36072737467</v>
      </c>
      <c r="C2535" s="59"/>
      <c r="D2535" s="59"/>
      <c r="E2535" s="59"/>
    </row>
    <row r="2536" spans="1:5" x14ac:dyDescent="0.2">
      <c r="A2536" s="85">
        <v>2526</v>
      </c>
      <c r="B2536" s="96">
        <f t="shared" ca="1" si="39"/>
        <v>973995.0405789701</v>
      </c>
      <c r="C2536" s="59"/>
      <c r="D2536" s="59"/>
      <c r="E2536" s="59"/>
    </row>
    <row r="2537" spans="1:5" x14ac:dyDescent="0.2">
      <c r="A2537" s="85">
        <v>2527</v>
      </c>
      <c r="B2537" s="96">
        <f t="shared" ca="1" si="39"/>
        <v>995615.39042397798</v>
      </c>
      <c r="C2537" s="59"/>
      <c r="D2537" s="59"/>
      <c r="E2537" s="59"/>
    </row>
    <row r="2538" spans="1:5" x14ac:dyDescent="0.2">
      <c r="A2538" s="85">
        <v>2528</v>
      </c>
      <c r="B2538" s="96">
        <f t="shared" ca="1" si="39"/>
        <v>762540.87855940021</v>
      </c>
      <c r="C2538" s="59"/>
      <c r="D2538" s="59"/>
      <c r="E2538" s="59"/>
    </row>
    <row r="2539" spans="1:5" x14ac:dyDescent="0.2">
      <c r="A2539" s="85">
        <v>2529</v>
      </c>
      <c r="B2539" s="96">
        <f t="shared" ca="1" si="39"/>
        <v>958949.52411699679</v>
      </c>
      <c r="C2539" s="59"/>
      <c r="D2539" s="59"/>
      <c r="E2539" s="59"/>
    </row>
    <row r="2540" spans="1:5" x14ac:dyDescent="0.2">
      <c r="A2540" s="85">
        <v>2530</v>
      </c>
      <c r="B2540" s="96">
        <f t="shared" ca="1" si="39"/>
        <v>970006.89178576088</v>
      </c>
      <c r="C2540" s="59"/>
      <c r="D2540" s="59"/>
      <c r="E2540" s="59"/>
    </row>
    <row r="2541" spans="1:5" x14ac:dyDescent="0.2">
      <c r="A2541" s="85">
        <v>2531</v>
      </c>
      <c r="B2541" s="96">
        <f t="shared" ca="1" si="39"/>
        <v>847562.35034409841</v>
      </c>
      <c r="C2541" s="59"/>
      <c r="D2541" s="59"/>
      <c r="E2541" s="59"/>
    </row>
    <row r="2542" spans="1:5" x14ac:dyDescent="0.2">
      <c r="A2542" s="85">
        <v>2532</v>
      </c>
      <c r="B2542" s="96">
        <f t="shared" ca="1" si="39"/>
        <v>813574.64338807936</v>
      </c>
      <c r="C2542" s="59"/>
      <c r="D2542" s="59"/>
      <c r="E2542" s="59"/>
    </row>
    <row r="2543" spans="1:5" x14ac:dyDescent="0.2">
      <c r="A2543" s="85">
        <v>2533</v>
      </c>
      <c r="B2543" s="96">
        <f t="shared" ca="1" si="39"/>
        <v>992087.74679628585</v>
      </c>
      <c r="C2543" s="59"/>
      <c r="D2543" s="59"/>
      <c r="E2543" s="59"/>
    </row>
    <row r="2544" spans="1:5" x14ac:dyDescent="0.2">
      <c r="A2544" s="85">
        <v>2534</v>
      </c>
      <c r="B2544" s="96">
        <f t="shared" ca="1" si="39"/>
        <v>737530.44421691645</v>
      </c>
      <c r="C2544" s="59"/>
      <c r="D2544" s="59"/>
      <c r="E2544" s="59"/>
    </row>
    <row r="2545" spans="1:5" x14ac:dyDescent="0.2">
      <c r="A2545" s="85">
        <v>2535</v>
      </c>
      <c r="B2545" s="96">
        <f t="shared" ca="1" si="39"/>
        <v>1113760.0138420423</v>
      </c>
      <c r="C2545" s="59"/>
      <c r="D2545" s="59"/>
      <c r="E2545" s="59"/>
    </row>
    <row r="2546" spans="1:5" x14ac:dyDescent="0.2">
      <c r="A2546" s="85">
        <v>2536</v>
      </c>
      <c r="B2546" s="96">
        <f t="shared" ca="1" si="39"/>
        <v>845819.95809917885</v>
      </c>
      <c r="C2546" s="59"/>
      <c r="D2546" s="59"/>
      <c r="E2546" s="59"/>
    </row>
    <row r="2547" spans="1:5" x14ac:dyDescent="0.2">
      <c r="A2547" s="85">
        <v>2537</v>
      </c>
      <c r="B2547" s="96">
        <f t="shared" ca="1" si="39"/>
        <v>1002417.8727844325</v>
      </c>
      <c r="C2547" s="59"/>
      <c r="D2547" s="59"/>
      <c r="E2547" s="59"/>
    </row>
    <row r="2548" spans="1:5" x14ac:dyDescent="0.2">
      <c r="A2548" s="85">
        <v>2538</v>
      </c>
      <c r="B2548" s="96">
        <f t="shared" ca="1" si="39"/>
        <v>714209.37630370818</v>
      </c>
      <c r="C2548" s="59"/>
      <c r="D2548" s="59"/>
      <c r="E2548" s="59"/>
    </row>
    <row r="2549" spans="1:5" x14ac:dyDescent="0.2">
      <c r="A2549" s="85">
        <v>2539</v>
      </c>
      <c r="B2549" s="96">
        <f t="shared" ca="1" si="39"/>
        <v>797609.52742979955</v>
      </c>
      <c r="C2549" s="59"/>
      <c r="D2549" s="59"/>
      <c r="E2549" s="59"/>
    </row>
    <row r="2550" spans="1:5" x14ac:dyDescent="0.2">
      <c r="A2550" s="85">
        <v>2540</v>
      </c>
      <c r="B2550" s="96">
        <f t="shared" ca="1" si="39"/>
        <v>890421.47513584071</v>
      </c>
      <c r="C2550" s="59"/>
      <c r="D2550" s="59"/>
      <c r="E2550" s="59"/>
    </row>
    <row r="2551" spans="1:5" x14ac:dyDescent="0.2">
      <c r="A2551" s="85">
        <v>2541</v>
      </c>
      <c r="B2551" s="96">
        <f t="shared" ca="1" si="39"/>
        <v>964159.19009699381</v>
      </c>
      <c r="C2551" s="59"/>
      <c r="D2551" s="59"/>
      <c r="E2551" s="59"/>
    </row>
    <row r="2552" spans="1:5" x14ac:dyDescent="0.2">
      <c r="A2552" s="85">
        <v>2542</v>
      </c>
      <c r="B2552" s="96">
        <f t="shared" ca="1" si="39"/>
        <v>721904.83078147506</v>
      </c>
      <c r="C2552" s="59"/>
      <c r="D2552" s="59"/>
      <c r="E2552" s="59"/>
    </row>
    <row r="2553" spans="1:5" x14ac:dyDescent="0.2">
      <c r="A2553" s="85">
        <v>2543</v>
      </c>
      <c r="B2553" s="96">
        <f t="shared" ca="1" si="39"/>
        <v>1006893.5236006402</v>
      </c>
      <c r="C2553" s="59"/>
      <c r="D2553" s="59"/>
      <c r="E2553" s="59"/>
    </row>
    <row r="2554" spans="1:5" x14ac:dyDescent="0.2">
      <c r="A2554" s="85">
        <v>2544</v>
      </c>
      <c r="B2554" s="96">
        <f t="shared" ca="1" si="39"/>
        <v>960869.40906956035</v>
      </c>
      <c r="C2554" s="59"/>
      <c r="D2554" s="59"/>
      <c r="E2554" s="59"/>
    </row>
    <row r="2555" spans="1:5" x14ac:dyDescent="0.2">
      <c r="A2555" s="85">
        <v>2545</v>
      </c>
      <c r="B2555" s="96">
        <f t="shared" ca="1" si="39"/>
        <v>955046.30660120549</v>
      </c>
      <c r="C2555" s="59"/>
      <c r="D2555" s="59"/>
      <c r="E2555" s="59"/>
    </row>
    <row r="2556" spans="1:5" x14ac:dyDescent="0.2">
      <c r="A2556" s="85">
        <v>2546</v>
      </c>
      <c r="B2556" s="96">
        <f t="shared" ca="1" si="39"/>
        <v>971527.50471283309</v>
      </c>
      <c r="C2556" s="59"/>
      <c r="D2556" s="59"/>
      <c r="E2556" s="59"/>
    </row>
    <row r="2557" spans="1:5" x14ac:dyDescent="0.2">
      <c r="A2557" s="85">
        <v>2547</v>
      </c>
      <c r="B2557" s="96">
        <f t="shared" ca="1" si="39"/>
        <v>1083874.5261977301</v>
      </c>
      <c r="C2557" s="59"/>
      <c r="D2557" s="59"/>
      <c r="E2557" s="59"/>
    </row>
    <row r="2558" spans="1:5" x14ac:dyDescent="0.2">
      <c r="A2558" s="85">
        <v>2548</v>
      </c>
      <c r="B2558" s="96">
        <f t="shared" ca="1" si="39"/>
        <v>892405.29342993209</v>
      </c>
      <c r="C2558" s="59"/>
      <c r="D2558" s="59"/>
      <c r="E2558" s="59"/>
    </row>
    <row r="2559" spans="1:5" x14ac:dyDescent="0.2">
      <c r="A2559" s="85">
        <v>2549</v>
      </c>
      <c r="B2559" s="96">
        <f t="shared" ca="1" si="39"/>
        <v>1017326.045641043</v>
      </c>
      <c r="C2559" s="59"/>
      <c r="D2559" s="59"/>
      <c r="E2559" s="59"/>
    </row>
    <row r="2560" spans="1:5" x14ac:dyDescent="0.2">
      <c r="A2560" s="85">
        <v>2550</v>
      </c>
      <c r="B2560" s="96">
        <f t="shared" ca="1" si="39"/>
        <v>697247.32626321632</v>
      </c>
      <c r="C2560" s="59"/>
      <c r="D2560" s="59"/>
      <c r="E2560" s="59"/>
    </row>
    <row r="2561" spans="1:5" x14ac:dyDescent="0.2">
      <c r="A2561" s="85">
        <v>2551</v>
      </c>
      <c r="B2561" s="96">
        <f t="shared" ca="1" si="39"/>
        <v>1051419.6483331176</v>
      </c>
      <c r="C2561" s="59"/>
      <c r="D2561" s="59"/>
      <c r="E2561" s="59"/>
    </row>
    <row r="2562" spans="1:5" x14ac:dyDescent="0.2">
      <c r="A2562" s="85">
        <v>2552</v>
      </c>
      <c r="B2562" s="96">
        <f t="shared" ca="1" si="39"/>
        <v>944398.08018257807</v>
      </c>
      <c r="C2562" s="59"/>
      <c r="D2562" s="59"/>
      <c r="E2562" s="59"/>
    </row>
    <row r="2563" spans="1:5" x14ac:dyDescent="0.2">
      <c r="A2563" s="85">
        <v>2553</v>
      </c>
      <c r="B2563" s="96">
        <f t="shared" ca="1" si="39"/>
        <v>789297.84439752134</v>
      </c>
      <c r="C2563" s="59"/>
      <c r="D2563" s="59"/>
      <c r="E2563" s="59"/>
    </row>
    <row r="2564" spans="1:5" x14ac:dyDescent="0.2">
      <c r="A2564" s="85">
        <v>2554</v>
      </c>
      <c r="B2564" s="96">
        <f t="shared" ca="1" si="39"/>
        <v>750569.51534024719</v>
      </c>
      <c r="C2564" s="59"/>
      <c r="D2564" s="59"/>
      <c r="E2564" s="59"/>
    </row>
    <row r="2565" spans="1:5" x14ac:dyDescent="0.2">
      <c r="A2565" s="85">
        <v>2555</v>
      </c>
      <c r="B2565" s="96">
        <f t="shared" ca="1" si="39"/>
        <v>934794.03622167045</v>
      </c>
      <c r="C2565" s="59"/>
      <c r="D2565" s="59"/>
      <c r="E2565" s="59"/>
    </row>
    <row r="2566" spans="1:5" x14ac:dyDescent="0.2">
      <c r="A2566" s="85">
        <v>2556</v>
      </c>
      <c r="B2566" s="96">
        <f t="shared" ca="1" si="39"/>
        <v>945251.44133081147</v>
      </c>
      <c r="C2566" s="59"/>
      <c r="D2566" s="59"/>
      <c r="E2566" s="59"/>
    </row>
    <row r="2567" spans="1:5" x14ac:dyDescent="0.2">
      <c r="A2567" s="85">
        <v>2557</v>
      </c>
      <c r="B2567" s="96">
        <f t="shared" ca="1" si="39"/>
        <v>1112823.5368683052</v>
      </c>
      <c r="C2567" s="59"/>
      <c r="D2567" s="59"/>
      <c r="E2567" s="59"/>
    </row>
    <row r="2568" spans="1:5" x14ac:dyDescent="0.2">
      <c r="A2568" s="85">
        <v>2558</v>
      </c>
      <c r="B2568" s="96">
        <f t="shared" ca="1" si="39"/>
        <v>906388.95182705426</v>
      </c>
      <c r="C2568" s="59"/>
      <c r="D2568" s="59"/>
      <c r="E2568" s="59"/>
    </row>
    <row r="2569" spans="1:5" x14ac:dyDescent="0.2">
      <c r="A2569" s="85">
        <v>2559</v>
      </c>
      <c r="B2569" s="96">
        <f t="shared" ca="1" si="39"/>
        <v>1030785.105209397</v>
      </c>
      <c r="C2569" s="59"/>
      <c r="D2569" s="59"/>
      <c r="E2569" s="59"/>
    </row>
    <row r="2570" spans="1:5" x14ac:dyDescent="0.2">
      <c r="A2570" s="85">
        <v>2560</v>
      </c>
      <c r="B2570" s="96">
        <f t="shared" ca="1" si="39"/>
        <v>994268.34219013725</v>
      </c>
      <c r="C2570" s="59"/>
      <c r="D2570" s="59"/>
      <c r="E2570" s="59"/>
    </row>
    <row r="2571" spans="1:5" x14ac:dyDescent="0.2">
      <c r="A2571" s="85">
        <v>2561</v>
      </c>
      <c r="B2571" s="96">
        <f t="shared" ref="B2571:B2634" ca="1" si="40">NORMINV(RAND(),B$4,B$5)</f>
        <v>1018465.4032086259</v>
      </c>
      <c r="C2571" s="59"/>
      <c r="D2571" s="59"/>
      <c r="E2571" s="59"/>
    </row>
    <row r="2572" spans="1:5" x14ac:dyDescent="0.2">
      <c r="A2572" s="85">
        <v>2562</v>
      </c>
      <c r="B2572" s="96">
        <f t="shared" ca="1" si="40"/>
        <v>899679.09838353458</v>
      </c>
      <c r="C2572" s="59"/>
      <c r="D2572" s="59"/>
      <c r="E2572" s="59"/>
    </row>
    <row r="2573" spans="1:5" x14ac:dyDescent="0.2">
      <c r="A2573" s="85">
        <v>2563</v>
      </c>
      <c r="B2573" s="96">
        <f t="shared" ca="1" si="40"/>
        <v>973028.61104734614</v>
      </c>
      <c r="C2573" s="59"/>
      <c r="D2573" s="59"/>
      <c r="E2573" s="59"/>
    </row>
    <row r="2574" spans="1:5" x14ac:dyDescent="0.2">
      <c r="A2574" s="85">
        <v>2564</v>
      </c>
      <c r="B2574" s="96">
        <f t="shared" ca="1" si="40"/>
        <v>1006920.4217132523</v>
      </c>
      <c r="C2574" s="59"/>
      <c r="D2574" s="59"/>
      <c r="E2574" s="59"/>
    </row>
    <row r="2575" spans="1:5" x14ac:dyDescent="0.2">
      <c r="A2575" s="85">
        <v>2565</v>
      </c>
      <c r="B2575" s="96">
        <f t="shared" ca="1" si="40"/>
        <v>1013224.6818877764</v>
      </c>
      <c r="C2575" s="59"/>
      <c r="D2575" s="59"/>
      <c r="E2575" s="59"/>
    </row>
    <row r="2576" spans="1:5" x14ac:dyDescent="0.2">
      <c r="A2576" s="85">
        <v>2566</v>
      </c>
      <c r="B2576" s="96">
        <f t="shared" ca="1" si="40"/>
        <v>985942.58071903186</v>
      </c>
      <c r="C2576" s="59"/>
      <c r="D2576" s="59"/>
      <c r="E2576" s="59"/>
    </row>
    <row r="2577" spans="1:5" x14ac:dyDescent="0.2">
      <c r="A2577" s="85">
        <v>2567</v>
      </c>
      <c r="B2577" s="96">
        <f t="shared" ca="1" si="40"/>
        <v>854219.79368873092</v>
      </c>
      <c r="C2577" s="59"/>
      <c r="D2577" s="59"/>
      <c r="E2577" s="59"/>
    </row>
    <row r="2578" spans="1:5" x14ac:dyDescent="0.2">
      <c r="A2578" s="85">
        <v>2568</v>
      </c>
      <c r="B2578" s="96">
        <f t="shared" ca="1" si="40"/>
        <v>853350.07453264284</v>
      </c>
      <c r="C2578" s="59"/>
      <c r="D2578" s="59"/>
      <c r="E2578" s="59"/>
    </row>
    <row r="2579" spans="1:5" x14ac:dyDescent="0.2">
      <c r="A2579" s="85">
        <v>2569</v>
      </c>
      <c r="B2579" s="96">
        <f t="shared" ca="1" si="40"/>
        <v>810026.36431366869</v>
      </c>
      <c r="C2579" s="59"/>
      <c r="D2579" s="59"/>
      <c r="E2579" s="59"/>
    </row>
    <row r="2580" spans="1:5" x14ac:dyDescent="0.2">
      <c r="A2580" s="85">
        <v>2570</v>
      </c>
      <c r="B2580" s="96">
        <f t="shared" ca="1" si="40"/>
        <v>1045262.1991517908</v>
      </c>
      <c r="C2580" s="59"/>
      <c r="D2580" s="59"/>
      <c r="E2580" s="59"/>
    </row>
    <row r="2581" spans="1:5" x14ac:dyDescent="0.2">
      <c r="A2581" s="85">
        <v>2571</v>
      </c>
      <c r="B2581" s="96">
        <f t="shared" ca="1" si="40"/>
        <v>885630.22547588451</v>
      </c>
      <c r="C2581" s="59"/>
      <c r="D2581" s="59"/>
      <c r="E2581" s="59"/>
    </row>
    <row r="2582" spans="1:5" x14ac:dyDescent="0.2">
      <c r="A2582" s="85">
        <v>2572</v>
      </c>
      <c r="B2582" s="96">
        <f t="shared" ca="1" si="40"/>
        <v>1011362.2562419343</v>
      </c>
      <c r="C2582" s="59"/>
      <c r="D2582" s="59"/>
      <c r="E2582" s="59"/>
    </row>
    <row r="2583" spans="1:5" x14ac:dyDescent="0.2">
      <c r="A2583" s="85">
        <v>2573</v>
      </c>
      <c r="B2583" s="96">
        <f t="shared" ca="1" si="40"/>
        <v>975165.19240032043</v>
      </c>
      <c r="C2583" s="59"/>
      <c r="D2583" s="59"/>
      <c r="E2583" s="59"/>
    </row>
    <row r="2584" spans="1:5" x14ac:dyDescent="0.2">
      <c r="A2584" s="85">
        <v>2574</v>
      </c>
      <c r="B2584" s="96">
        <f t="shared" ca="1" si="40"/>
        <v>915158.20124349522</v>
      </c>
      <c r="C2584" s="59"/>
      <c r="D2584" s="59"/>
      <c r="E2584" s="59"/>
    </row>
    <row r="2585" spans="1:5" x14ac:dyDescent="0.2">
      <c r="A2585" s="85">
        <v>2575</v>
      </c>
      <c r="B2585" s="96">
        <f t="shared" ca="1" si="40"/>
        <v>756046.04141723411</v>
      </c>
      <c r="C2585" s="59"/>
      <c r="D2585" s="59"/>
      <c r="E2585" s="59"/>
    </row>
    <row r="2586" spans="1:5" x14ac:dyDescent="0.2">
      <c r="A2586" s="85">
        <v>2576</v>
      </c>
      <c r="B2586" s="96">
        <f t="shared" ca="1" si="40"/>
        <v>933715.48769271653</v>
      </c>
      <c r="C2586" s="59"/>
      <c r="D2586" s="59"/>
      <c r="E2586" s="59"/>
    </row>
    <row r="2587" spans="1:5" x14ac:dyDescent="0.2">
      <c r="A2587" s="85">
        <v>2577</v>
      </c>
      <c r="B2587" s="96">
        <f t="shared" ca="1" si="40"/>
        <v>960861.6694573391</v>
      </c>
      <c r="C2587" s="59"/>
      <c r="D2587" s="59"/>
      <c r="E2587" s="59"/>
    </row>
    <row r="2588" spans="1:5" x14ac:dyDescent="0.2">
      <c r="A2588" s="85">
        <v>2578</v>
      </c>
      <c r="B2588" s="96">
        <f t="shared" ca="1" si="40"/>
        <v>757798.80037260382</v>
      </c>
      <c r="C2588" s="59"/>
      <c r="D2588" s="59"/>
      <c r="E2588" s="59"/>
    </row>
    <row r="2589" spans="1:5" x14ac:dyDescent="0.2">
      <c r="A2589" s="85">
        <v>2579</v>
      </c>
      <c r="B2589" s="96">
        <f t="shared" ca="1" si="40"/>
        <v>1003379.1326078891</v>
      </c>
      <c r="C2589" s="59"/>
      <c r="D2589" s="59"/>
      <c r="E2589" s="59"/>
    </row>
    <row r="2590" spans="1:5" x14ac:dyDescent="0.2">
      <c r="A2590" s="85">
        <v>2580</v>
      </c>
      <c r="B2590" s="96">
        <f t="shared" ca="1" si="40"/>
        <v>742975.174130584</v>
      </c>
      <c r="C2590" s="59"/>
      <c r="D2590" s="59"/>
      <c r="E2590" s="59"/>
    </row>
    <row r="2591" spans="1:5" x14ac:dyDescent="0.2">
      <c r="A2591" s="85">
        <v>2581</v>
      </c>
      <c r="B2591" s="96">
        <f t="shared" ca="1" si="40"/>
        <v>910521.90715261293</v>
      </c>
      <c r="C2591" s="59"/>
      <c r="D2591" s="59"/>
      <c r="E2591" s="59"/>
    </row>
    <row r="2592" spans="1:5" x14ac:dyDescent="0.2">
      <c r="A2592" s="85">
        <v>2582</v>
      </c>
      <c r="B2592" s="96">
        <f t="shared" ca="1" si="40"/>
        <v>1012204.6174131995</v>
      </c>
      <c r="C2592" s="59"/>
      <c r="D2592" s="59"/>
      <c r="E2592" s="59"/>
    </row>
    <row r="2593" spans="1:5" x14ac:dyDescent="0.2">
      <c r="A2593" s="85">
        <v>2583</v>
      </c>
      <c r="B2593" s="96">
        <f t="shared" ca="1" si="40"/>
        <v>723863.97530931584</v>
      </c>
      <c r="C2593" s="59"/>
      <c r="D2593" s="59"/>
      <c r="E2593" s="59"/>
    </row>
    <row r="2594" spans="1:5" x14ac:dyDescent="0.2">
      <c r="A2594" s="85">
        <v>2584</v>
      </c>
      <c r="B2594" s="96">
        <f t="shared" ca="1" si="40"/>
        <v>933850.73741211672</v>
      </c>
      <c r="C2594" s="59"/>
      <c r="D2594" s="59"/>
      <c r="E2594" s="59"/>
    </row>
    <row r="2595" spans="1:5" x14ac:dyDescent="0.2">
      <c r="A2595" s="85">
        <v>2585</v>
      </c>
      <c r="B2595" s="96">
        <f t="shared" ca="1" si="40"/>
        <v>1064939.8819436154</v>
      </c>
      <c r="C2595" s="59"/>
      <c r="D2595" s="59"/>
      <c r="E2595" s="59"/>
    </row>
    <row r="2596" spans="1:5" x14ac:dyDescent="0.2">
      <c r="A2596" s="85">
        <v>2586</v>
      </c>
      <c r="B2596" s="96">
        <f t="shared" ca="1" si="40"/>
        <v>1030167.0325096857</v>
      </c>
      <c r="C2596" s="59"/>
      <c r="D2596" s="59"/>
      <c r="E2596" s="59"/>
    </row>
    <row r="2597" spans="1:5" x14ac:dyDescent="0.2">
      <c r="A2597" s="85">
        <v>2587</v>
      </c>
      <c r="B2597" s="96">
        <f t="shared" ca="1" si="40"/>
        <v>873335.81410909421</v>
      </c>
      <c r="C2597" s="59"/>
      <c r="D2597" s="59"/>
      <c r="E2597" s="59"/>
    </row>
    <row r="2598" spans="1:5" x14ac:dyDescent="0.2">
      <c r="A2598" s="85">
        <v>2588</v>
      </c>
      <c r="B2598" s="96">
        <f t="shared" ca="1" si="40"/>
        <v>805806.17943053902</v>
      </c>
      <c r="C2598" s="59"/>
      <c r="D2598" s="59"/>
      <c r="E2598" s="59"/>
    </row>
    <row r="2599" spans="1:5" x14ac:dyDescent="0.2">
      <c r="A2599" s="85">
        <v>2589</v>
      </c>
      <c r="B2599" s="96">
        <f t="shared" ca="1" si="40"/>
        <v>792258.51567740249</v>
      </c>
      <c r="C2599" s="59"/>
      <c r="D2599" s="59"/>
      <c r="E2599" s="59"/>
    </row>
    <row r="2600" spans="1:5" x14ac:dyDescent="0.2">
      <c r="A2600" s="85">
        <v>2590</v>
      </c>
      <c r="B2600" s="96">
        <f t="shared" ca="1" si="40"/>
        <v>1055221.8998410529</v>
      </c>
      <c r="C2600" s="59"/>
      <c r="D2600" s="59"/>
      <c r="E2600" s="59"/>
    </row>
    <row r="2601" spans="1:5" x14ac:dyDescent="0.2">
      <c r="A2601" s="85">
        <v>2591</v>
      </c>
      <c r="B2601" s="96">
        <f t="shared" ca="1" si="40"/>
        <v>854321.12549355009</v>
      </c>
      <c r="C2601" s="59"/>
      <c r="D2601" s="59"/>
      <c r="E2601" s="59"/>
    </row>
    <row r="2602" spans="1:5" x14ac:dyDescent="0.2">
      <c r="A2602" s="85">
        <v>2592</v>
      </c>
      <c r="B2602" s="96">
        <f t="shared" ca="1" si="40"/>
        <v>1150268.8141558222</v>
      </c>
      <c r="C2602" s="59"/>
      <c r="D2602" s="59"/>
      <c r="E2602" s="59"/>
    </row>
    <row r="2603" spans="1:5" x14ac:dyDescent="0.2">
      <c r="A2603" s="85">
        <v>2593</v>
      </c>
      <c r="B2603" s="96">
        <f t="shared" ca="1" si="40"/>
        <v>973653.91583842458</v>
      </c>
      <c r="C2603" s="59"/>
      <c r="D2603" s="59"/>
      <c r="E2603" s="59"/>
    </row>
    <row r="2604" spans="1:5" x14ac:dyDescent="0.2">
      <c r="A2604" s="85">
        <v>2594</v>
      </c>
      <c r="B2604" s="96">
        <f t="shared" ca="1" si="40"/>
        <v>916723.56371722964</v>
      </c>
      <c r="C2604" s="59"/>
      <c r="D2604" s="59"/>
      <c r="E2604" s="59"/>
    </row>
    <row r="2605" spans="1:5" x14ac:dyDescent="0.2">
      <c r="A2605" s="85">
        <v>2595</v>
      </c>
      <c r="B2605" s="96">
        <f t="shared" ca="1" si="40"/>
        <v>1119387.436575175</v>
      </c>
      <c r="C2605" s="59"/>
      <c r="D2605" s="59"/>
      <c r="E2605" s="59"/>
    </row>
    <row r="2606" spans="1:5" x14ac:dyDescent="0.2">
      <c r="A2606" s="85">
        <v>2596</v>
      </c>
      <c r="B2606" s="96">
        <f t="shared" ca="1" si="40"/>
        <v>943558.50418084126</v>
      </c>
      <c r="C2606" s="59"/>
      <c r="D2606" s="59"/>
      <c r="E2606" s="59"/>
    </row>
    <row r="2607" spans="1:5" x14ac:dyDescent="0.2">
      <c r="A2607" s="85">
        <v>2597</v>
      </c>
      <c r="B2607" s="96">
        <f t="shared" ca="1" si="40"/>
        <v>1160468.6143379237</v>
      </c>
      <c r="C2607" s="59"/>
      <c r="D2607" s="59"/>
      <c r="E2607" s="59"/>
    </row>
    <row r="2608" spans="1:5" x14ac:dyDescent="0.2">
      <c r="A2608" s="85">
        <v>2598</v>
      </c>
      <c r="B2608" s="96">
        <f t="shared" ca="1" si="40"/>
        <v>777623.36579415144</v>
      </c>
      <c r="C2608" s="59"/>
      <c r="D2608" s="59"/>
      <c r="E2608" s="59"/>
    </row>
    <row r="2609" spans="1:5" x14ac:dyDescent="0.2">
      <c r="A2609" s="85">
        <v>2599</v>
      </c>
      <c r="B2609" s="96">
        <f t="shared" ca="1" si="40"/>
        <v>866924.64295162912</v>
      </c>
      <c r="C2609" s="59"/>
      <c r="D2609" s="59"/>
      <c r="E2609" s="59"/>
    </row>
    <row r="2610" spans="1:5" x14ac:dyDescent="0.2">
      <c r="A2610" s="85">
        <v>2600</v>
      </c>
      <c r="B2610" s="96">
        <f t="shared" ca="1" si="40"/>
        <v>1042968.9023141974</v>
      </c>
      <c r="C2610" s="59"/>
      <c r="D2610" s="59"/>
      <c r="E2610" s="59"/>
    </row>
    <row r="2611" spans="1:5" x14ac:dyDescent="0.2">
      <c r="A2611" s="85">
        <v>2601</v>
      </c>
      <c r="B2611" s="96">
        <f t="shared" ca="1" si="40"/>
        <v>981992.40678542654</v>
      </c>
      <c r="C2611" s="59"/>
      <c r="D2611" s="59"/>
      <c r="E2611" s="59"/>
    </row>
    <row r="2612" spans="1:5" x14ac:dyDescent="0.2">
      <c r="A2612" s="85">
        <v>2602</v>
      </c>
      <c r="B2612" s="96">
        <f t="shared" ca="1" si="40"/>
        <v>882929.05899705039</v>
      </c>
      <c r="C2612" s="59"/>
      <c r="D2612" s="59"/>
      <c r="E2612" s="59"/>
    </row>
    <row r="2613" spans="1:5" x14ac:dyDescent="0.2">
      <c r="A2613" s="85">
        <v>2603</v>
      </c>
      <c r="B2613" s="96">
        <f t="shared" ca="1" si="40"/>
        <v>890976.77110597235</v>
      </c>
      <c r="C2613" s="59"/>
      <c r="D2613" s="59"/>
      <c r="E2613" s="59"/>
    </row>
    <row r="2614" spans="1:5" x14ac:dyDescent="0.2">
      <c r="A2614" s="85">
        <v>2604</v>
      </c>
      <c r="B2614" s="96">
        <f t="shared" ca="1" si="40"/>
        <v>935748.68482841004</v>
      </c>
      <c r="C2614" s="59"/>
      <c r="D2614" s="59"/>
      <c r="E2614" s="59"/>
    </row>
    <row r="2615" spans="1:5" x14ac:dyDescent="0.2">
      <c r="A2615" s="85">
        <v>2605</v>
      </c>
      <c r="B2615" s="96">
        <f t="shared" ca="1" si="40"/>
        <v>1204312.1895042271</v>
      </c>
      <c r="C2615" s="59"/>
      <c r="D2615" s="59"/>
      <c r="E2615" s="59"/>
    </row>
    <row r="2616" spans="1:5" x14ac:dyDescent="0.2">
      <c r="A2616" s="85">
        <v>2606</v>
      </c>
      <c r="B2616" s="96">
        <f t="shared" ca="1" si="40"/>
        <v>992095.35341033747</v>
      </c>
      <c r="C2616" s="59"/>
      <c r="D2616" s="59"/>
      <c r="E2616" s="59"/>
    </row>
    <row r="2617" spans="1:5" x14ac:dyDescent="0.2">
      <c r="A2617" s="85">
        <v>2607</v>
      </c>
      <c r="B2617" s="96">
        <f t="shared" ca="1" si="40"/>
        <v>944516.94392135181</v>
      </c>
      <c r="C2617" s="59"/>
      <c r="D2617" s="59"/>
      <c r="E2617" s="59"/>
    </row>
    <row r="2618" spans="1:5" x14ac:dyDescent="0.2">
      <c r="A2618" s="85">
        <v>2608</v>
      </c>
      <c r="B2618" s="96">
        <f t="shared" ca="1" si="40"/>
        <v>911531.86266356939</v>
      </c>
      <c r="C2618" s="59"/>
      <c r="D2618" s="59"/>
      <c r="E2618" s="59"/>
    </row>
    <row r="2619" spans="1:5" x14ac:dyDescent="0.2">
      <c r="A2619" s="85">
        <v>2609</v>
      </c>
      <c r="B2619" s="96">
        <f t="shared" ca="1" si="40"/>
        <v>1021595.6006053287</v>
      </c>
      <c r="C2619" s="59"/>
      <c r="D2619" s="59"/>
      <c r="E2619" s="59"/>
    </row>
    <row r="2620" spans="1:5" x14ac:dyDescent="0.2">
      <c r="A2620" s="85">
        <v>2610</v>
      </c>
      <c r="B2620" s="96">
        <f t="shared" ca="1" si="40"/>
        <v>849916.55661445647</v>
      </c>
      <c r="C2620" s="59"/>
      <c r="D2620" s="59"/>
      <c r="E2620" s="59"/>
    </row>
    <row r="2621" spans="1:5" x14ac:dyDescent="0.2">
      <c r="A2621" s="85">
        <v>2611</v>
      </c>
      <c r="B2621" s="96">
        <f t="shared" ca="1" si="40"/>
        <v>1113088.540896087</v>
      </c>
      <c r="C2621" s="59"/>
      <c r="D2621" s="59"/>
      <c r="E2621" s="59"/>
    </row>
    <row r="2622" spans="1:5" x14ac:dyDescent="0.2">
      <c r="A2622" s="85">
        <v>2612</v>
      </c>
      <c r="B2622" s="96">
        <f t="shared" ca="1" si="40"/>
        <v>1015086.8194318663</v>
      </c>
      <c r="C2622" s="59"/>
      <c r="D2622" s="59"/>
      <c r="E2622" s="59"/>
    </row>
    <row r="2623" spans="1:5" x14ac:dyDescent="0.2">
      <c r="A2623" s="85">
        <v>2613</v>
      </c>
      <c r="B2623" s="96">
        <f t="shared" ca="1" si="40"/>
        <v>791606.39430327155</v>
      </c>
      <c r="C2623" s="59"/>
      <c r="D2623" s="59"/>
      <c r="E2623" s="59"/>
    </row>
    <row r="2624" spans="1:5" x14ac:dyDescent="0.2">
      <c r="A2624" s="85">
        <v>2614</v>
      </c>
      <c r="B2624" s="96">
        <f t="shared" ca="1" si="40"/>
        <v>969897.36468439421</v>
      </c>
      <c r="C2624" s="59"/>
      <c r="D2624" s="59"/>
      <c r="E2624" s="59"/>
    </row>
    <row r="2625" spans="1:5" x14ac:dyDescent="0.2">
      <c r="A2625" s="85">
        <v>2615</v>
      </c>
      <c r="B2625" s="96">
        <f t="shared" ca="1" si="40"/>
        <v>776659.76153585722</v>
      </c>
      <c r="C2625" s="59"/>
      <c r="D2625" s="59"/>
      <c r="E2625" s="59"/>
    </row>
    <row r="2626" spans="1:5" x14ac:dyDescent="0.2">
      <c r="A2626" s="85">
        <v>2616</v>
      </c>
      <c r="B2626" s="96">
        <f t="shared" ca="1" si="40"/>
        <v>852146.30894588074</v>
      </c>
      <c r="C2626" s="59"/>
      <c r="D2626" s="59"/>
      <c r="E2626" s="59"/>
    </row>
    <row r="2627" spans="1:5" x14ac:dyDescent="0.2">
      <c r="A2627" s="85">
        <v>2617</v>
      </c>
      <c r="B2627" s="96">
        <f t="shared" ca="1" si="40"/>
        <v>878343.12430855446</v>
      </c>
      <c r="C2627" s="59"/>
      <c r="D2627" s="59"/>
      <c r="E2627" s="59"/>
    </row>
    <row r="2628" spans="1:5" x14ac:dyDescent="0.2">
      <c r="A2628" s="85">
        <v>2618</v>
      </c>
      <c r="B2628" s="96">
        <f t="shared" ca="1" si="40"/>
        <v>962217.26823110564</v>
      </c>
      <c r="C2628" s="59"/>
      <c r="D2628" s="59"/>
      <c r="E2628" s="59"/>
    </row>
    <row r="2629" spans="1:5" x14ac:dyDescent="0.2">
      <c r="A2629" s="85">
        <v>2619</v>
      </c>
      <c r="B2629" s="96">
        <f t="shared" ca="1" si="40"/>
        <v>866052.45843745617</v>
      </c>
      <c r="C2629" s="59"/>
      <c r="D2629" s="59"/>
      <c r="E2629" s="59"/>
    </row>
    <row r="2630" spans="1:5" x14ac:dyDescent="0.2">
      <c r="A2630" s="85">
        <v>2620</v>
      </c>
      <c r="B2630" s="96">
        <f t="shared" ca="1" si="40"/>
        <v>1019564.9871454301</v>
      </c>
      <c r="C2630" s="59"/>
      <c r="D2630" s="59"/>
      <c r="E2630" s="59"/>
    </row>
    <row r="2631" spans="1:5" x14ac:dyDescent="0.2">
      <c r="A2631" s="85">
        <v>2621</v>
      </c>
      <c r="B2631" s="96">
        <f t="shared" ca="1" si="40"/>
        <v>1080192.4246417906</v>
      </c>
      <c r="C2631" s="59"/>
      <c r="D2631" s="59"/>
      <c r="E2631" s="59"/>
    </row>
    <row r="2632" spans="1:5" x14ac:dyDescent="0.2">
      <c r="A2632" s="85">
        <v>2622</v>
      </c>
      <c r="B2632" s="96">
        <f t="shared" ca="1" si="40"/>
        <v>916717.91048624692</v>
      </c>
      <c r="C2632" s="59"/>
      <c r="D2632" s="59"/>
      <c r="E2632" s="59"/>
    </row>
    <row r="2633" spans="1:5" x14ac:dyDescent="0.2">
      <c r="A2633" s="85">
        <v>2623</v>
      </c>
      <c r="B2633" s="96">
        <f t="shared" ca="1" si="40"/>
        <v>675529.40023673465</v>
      </c>
      <c r="C2633" s="59"/>
      <c r="D2633" s="59"/>
      <c r="E2633" s="59"/>
    </row>
    <row r="2634" spans="1:5" x14ac:dyDescent="0.2">
      <c r="A2634" s="85">
        <v>2624</v>
      </c>
      <c r="B2634" s="96">
        <f t="shared" ca="1" si="40"/>
        <v>959296.81543411675</v>
      </c>
      <c r="C2634" s="59"/>
      <c r="D2634" s="59"/>
      <c r="E2634" s="59"/>
    </row>
    <row r="2635" spans="1:5" x14ac:dyDescent="0.2">
      <c r="A2635" s="85">
        <v>2625</v>
      </c>
      <c r="B2635" s="96">
        <f t="shared" ref="B2635:B2698" ca="1" si="41">NORMINV(RAND(),B$4,B$5)</f>
        <v>1045463.8414075279</v>
      </c>
      <c r="C2635" s="59"/>
      <c r="D2635" s="59"/>
      <c r="E2635" s="59"/>
    </row>
    <row r="2636" spans="1:5" x14ac:dyDescent="0.2">
      <c r="A2636" s="85">
        <v>2626</v>
      </c>
      <c r="B2636" s="96">
        <f t="shared" ca="1" si="41"/>
        <v>982787.46676294447</v>
      </c>
      <c r="C2636" s="59"/>
      <c r="D2636" s="59"/>
      <c r="E2636" s="59"/>
    </row>
    <row r="2637" spans="1:5" x14ac:dyDescent="0.2">
      <c r="A2637" s="85">
        <v>2627</v>
      </c>
      <c r="B2637" s="96">
        <f t="shared" ca="1" si="41"/>
        <v>1084520.486245705</v>
      </c>
      <c r="C2637" s="59"/>
      <c r="D2637" s="59"/>
      <c r="E2637" s="59"/>
    </row>
    <row r="2638" spans="1:5" x14ac:dyDescent="0.2">
      <c r="A2638" s="85">
        <v>2628</v>
      </c>
      <c r="B2638" s="96">
        <f t="shared" ca="1" si="41"/>
        <v>909661.94562142005</v>
      </c>
      <c r="C2638" s="59"/>
      <c r="D2638" s="59"/>
      <c r="E2638" s="59"/>
    </row>
    <row r="2639" spans="1:5" x14ac:dyDescent="0.2">
      <c r="A2639" s="85">
        <v>2629</v>
      </c>
      <c r="B2639" s="96">
        <f t="shared" ca="1" si="41"/>
        <v>975630.1143385428</v>
      </c>
      <c r="C2639" s="59"/>
      <c r="D2639" s="59"/>
      <c r="E2639" s="59"/>
    </row>
    <row r="2640" spans="1:5" x14ac:dyDescent="0.2">
      <c r="A2640" s="85">
        <v>2630</v>
      </c>
      <c r="B2640" s="96">
        <f t="shared" ca="1" si="41"/>
        <v>1095683.4136963452</v>
      </c>
      <c r="C2640" s="59"/>
      <c r="D2640" s="59"/>
      <c r="E2640" s="59"/>
    </row>
    <row r="2641" spans="1:5" x14ac:dyDescent="0.2">
      <c r="A2641" s="85">
        <v>2631</v>
      </c>
      <c r="B2641" s="96">
        <f t="shared" ca="1" si="41"/>
        <v>943330.7575552403</v>
      </c>
      <c r="C2641" s="59"/>
      <c r="D2641" s="59"/>
      <c r="E2641" s="59"/>
    </row>
    <row r="2642" spans="1:5" x14ac:dyDescent="0.2">
      <c r="A2642" s="85">
        <v>2632</v>
      </c>
      <c r="B2642" s="96">
        <f t="shared" ca="1" si="41"/>
        <v>939615.28532831138</v>
      </c>
      <c r="C2642" s="59"/>
      <c r="D2642" s="59"/>
      <c r="E2642" s="59"/>
    </row>
    <row r="2643" spans="1:5" x14ac:dyDescent="0.2">
      <c r="A2643" s="85">
        <v>2633</v>
      </c>
      <c r="B2643" s="96">
        <f t="shared" ca="1" si="41"/>
        <v>1000126.1635561564</v>
      </c>
      <c r="C2643" s="59"/>
      <c r="D2643" s="59"/>
      <c r="E2643" s="59"/>
    </row>
    <row r="2644" spans="1:5" x14ac:dyDescent="0.2">
      <c r="A2644" s="85">
        <v>2634</v>
      </c>
      <c r="B2644" s="96">
        <f t="shared" ca="1" si="41"/>
        <v>1084469.0391723167</v>
      </c>
      <c r="C2644" s="59"/>
      <c r="D2644" s="59"/>
      <c r="E2644" s="59"/>
    </row>
    <row r="2645" spans="1:5" x14ac:dyDescent="0.2">
      <c r="A2645" s="85">
        <v>2635</v>
      </c>
      <c r="B2645" s="96">
        <f t="shared" ca="1" si="41"/>
        <v>920696.82057863078</v>
      </c>
      <c r="C2645" s="59"/>
      <c r="D2645" s="59"/>
      <c r="E2645" s="59"/>
    </row>
    <row r="2646" spans="1:5" x14ac:dyDescent="0.2">
      <c r="A2646" s="85">
        <v>2636</v>
      </c>
      <c r="B2646" s="96">
        <f t="shared" ca="1" si="41"/>
        <v>1043216.3657210629</v>
      </c>
      <c r="C2646" s="59"/>
      <c r="D2646" s="59"/>
      <c r="E2646" s="59"/>
    </row>
    <row r="2647" spans="1:5" x14ac:dyDescent="0.2">
      <c r="A2647" s="85">
        <v>2637</v>
      </c>
      <c r="B2647" s="96">
        <f t="shared" ca="1" si="41"/>
        <v>932189.19062371424</v>
      </c>
      <c r="C2647" s="59"/>
      <c r="D2647" s="59"/>
      <c r="E2647" s="59"/>
    </row>
    <row r="2648" spans="1:5" x14ac:dyDescent="0.2">
      <c r="A2648" s="85">
        <v>2638</v>
      </c>
      <c r="B2648" s="96">
        <f t="shared" ca="1" si="41"/>
        <v>964856.6180705775</v>
      </c>
      <c r="C2648" s="59"/>
      <c r="D2648" s="59"/>
      <c r="E2648" s="59"/>
    </row>
    <row r="2649" spans="1:5" x14ac:dyDescent="0.2">
      <c r="A2649" s="85">
        <v>2639</v>
      </c>
      <c r="B2649" s="96">
        <f t="shared" ca="1" si="41"/>
        <v>1074182.2239725068</v>
      </c>
      <c r="C2649" s="59"/>
      <c r="D2649" s="59"/>
      <c r="E2649" s="59"/>
    </row>
    <row r="2650" spans="1:5" x14ac:dyDescent="0.2">
      <c r="A2650" s="85">
        <v>2640</v>
      </c>
      <c r="B2650" s="96">
        <f t="shared" ca="1" si="41"/>
        <v>950039.01578398666</v>
      </c>
      <c r="C2650" s="59"/>
      <c r="D2650" s="59"/>
      <c r="E2650" s="59"/>
    </row>
    <row r="2651" spans="1:5" x14ac:dyDescent="0.2">
      <c r="A2651" s="85">
        <v>2641</v>
      </c>
      <c r="B2651" s="96">
        <f t="shared" ca="1" si="41"/>
        <v>1017964.7078797995</v>
      </c>
      <c r="C2651" s="59"/>
      <c r="D2651" s="59"/>
      <c r="E2651" s="59"/>
    </row>
    <row r="2652" spans="1:5" x14ac:dyDescent="0.2">
      <c r="A2652" s="85">
        <v>2642</v>
      </c>
      <c r="B2652" s="96">
        <f t="shared" ca="1" si="41"/>
        <v>1166210.8657089726</v>
      </c>
      <c r="C2652" s="59"/>
      <c r="D2652" s="59"/>
      <c r="E2652" s="59"/>
    </row>
    <row r="2653" spans="1:5" x14ac:dyDescent="0.2">
      <c r="A2653" s="85">
        <v>2643</v>
      </c>
      <c r="B2653" s="96">
        <f t="shared" ca="1" si="41"/>
        <v>996964.51526236325</v>
      </c>
      <c r="C2653" s="59"/>
      <c r="D2653" s="59"/>
      <c r="E2653" s="59"/>
    </row>
    <row r="2654" spans="1:5" x14ac:dyDescent="0.2">
      <c r="A2654" s="85">
        <v>2644</v>
      </c>
      <c r="B2654" s="96">
        <f t="shared" ca="1" si="41"/>
        <v>1011551.0328093048</v>
      </c>
      <c r="C2654" s="59"/>
      <c r="D2654" s="59"/>
      <c r="E2654" s="59"/>
    </row>
    <row r="2655" spans="1:5" x14ac:dyDescent="0.2">
      <c r="A2655" s="85">
        <v>2645</v>
      </c>
      <c r="B2655" s="96">
        <f t="shared" ca="1" si="41"/>
        <v>889584.47857253486</v>
      </c>
      <c r="C2655" s="59"/>
      <c r="D2655" s="59"/>
      <c r="E2655" s="59"/>
    </row>
    <row r="2656" spans="1:5" x14ac:dyDescent="0.2">
      <c r="A2656" s="85">
        <v>2646</v>
      </c>
      <c r="B2656" s="96">
        <f t="shared" ca="1" si="41"/>
        <v>966698.23145393166</v>
      </c>
      <c r="C2656" s="59"/>
      <c r="D2656" s="59"/>
      <c r="E2656" s="59"/>
    </row>
    <row r="2657" spans="1:5" x14ac:dyDescent="0.2">
      <c r="A2657" s="85">
        <v>2647</v>
      </c>
      <c r="B2657" s="96">
        <f t="shared" ca="1" si="41"/>
        <v>1047021.6696594609</v>
      </c>
      <c r="C2657" s="59"/>
      <c r="D2657" s="59"/>
      <c r="E2657" s="59"/>
    </row>
    <row r="2658" spans="1:5" x14ac:dyDescent="0.2">
      <c r="A2658" s="85">
        <v>2648</v>
      </c>
      <c r="B2658" s="96">
        <f t="shared" ca="1" si="41"/>
        <v>870490.56888345629</v>
      </c>
      <c r="C2658" s="59"/>
      <c r="D2658" s="59"/>
      <c r="E2658" s="59"/>
    </row>
    <row r="2659" spans="1:5" x14ac:dyDescent="0.2">
      <c r="A2659" s="85">
        <v>2649</v>
      </c>
      <c r="B2659" s="96">
        <f t="shared" ca="1" si="41"/>
        <v>935370.19965637987</v>
      </c>
      <c r="C2659" s="59"/>
      <c r="D2659" s="59"/>
      <c r="E2659" s="59"/>
    </row>
    <row r="2660" spans="1:5" x14ac:dyDescent="0.2">
      <c r="A2660" s="85">
        <v>2650</v>
      </c>
      <c r="B2660" s="96">
        <f t="shared" ca="1" si="41"/>
        <v>868072.58995440742</v>
      </c>
      <c r="C2660" s="59"/>
      <c r="D2660" s="59"/>
      <c r="E2660" s="59"/>
    </row>
    <row r="2661" spans="1:5" x14ac:dyDescent="0.2">
      <c r="A2661" s="85">
        <v>2651</v>
      </c>
      <c r="B2661" s="96">
        <f t="shared" ca="1" si="41"/>
        <v>987397.63675733283</v>
      </c>
      <c r="C2661" s="59"/>
      <c r="D2661" s="59"/>
      <c r="E2661" s="59"/>
    </row>
    <row r="2662" spans="1:5" x14ac:dyDescent="0.2">
      <c r="A2662" s="85">
        <v>2652</v>
      </c>
      <c r="B2662" s="96">
        <f t="shared" ca="1" si="41"/>
        <v>907538.56701247452</v>
      </c>
      <c r="C2662" s="59"/>
      <c r="D2662" s="59"/>
      <c r="E2662" s="59"/>
    </row>
    <row r="2663" spans="1:5" x14ac:dyDescent="0.2">
      <c r="A2663" s="85">
        <v>2653</v>
      </c>
      <c r="B2663" s="96">
        <f t="shared" ca="1" si="41"/>
        <v>840832.82524595747</v>
      </c>
      <c r="C2663" s="59"/>
      <c r="D2663" s="59"/>
      <c r="E2663" s="59"/>
    </row>
    <row r="2664" spans="1:5" x14ac:dyDescent="0.2">
      <c r="A2664" s="85">
        <v>2654</v>
      </c>
      <c r="B2664" s="96">
        <f t="shared" ca="1" si="41"/>
        <v>795620.56842354592</v>
      </c>
      <c r="C2664" s="59"/>
      <c r="D2664" s="59"/>
      <c r="E2664" s="59"/>
    </row>
    <row r="2665" spans="1:5" x14ac:dyDescent="0.2">
      <c r="A2665" s="85">
        <v>2655</v>
      </c>
      <c r="B2665" s="96">
        <f t="shared" ca="1" si="41"/>
        <v>951536.9100756885</v>
      </c>
      <c r="C2665" s="59"/>
      <c r="D2665" s="59"/>
      <c r="E2665" s="59"/>
    </row>
    <row r="2666" spans="1:5" x14ac:dyDescent="0.2">
      <c r="A2666" s="85">
        <v>2656</v>
      </c>
      <c r="B2666" s="96">
        <f t="shared" ca="1" si="41"/>
        <v>956779.31339027663</v>
      </c>
      <c r="C2666" s="59"/>
      <c r="D2666" s="59"/>
      <c r="E2666" s="59"/>
    </row>
    <row r="2667" spans="1:5" x14ac:dyDescent="0.2">
      <c r="A2667" s="85">
        <v>2657</v>
      </c>
      <c r="B2667" s="96">
        <f t="shared" ca="1" si="41"/>
        <v>915017.17257046839</v>
      </c>
      <c r="C2667" s="59"/>
      <c r="D2667" s="59"/>
      <c r="E2667" s="59"/>
    </row>
    <row r="2668" spans="1:5" x14ac:dyDescent="0.2">
      <c r="A2668" s="85">
        <v>2658</v>
      </c>
      <c r="B2668" s="96">
        <f t="shared" ca="1" si="41"/>
        <v>1023360.4677613208</v>
      </c>
      <c r="C2668" s="59"/>
      <c r="D2668" s="59"/>
      <c r="E2668" s="59"/>
    </row>
    <row r="2669" spans="1:5" x14ac:dyDescent="0.2">
      <c r="A2669" s="85">
        <v>2659</v>
      </c>
      <c r="B2669" s="96">
        <f t="shared" ca="1" si="41"/>
        <v>1003657.3075434434</v>
      </c>
      <c r="C2669" s="59"/>
      <c r="D2669" s="59"/>
      <c r="E2669" s="59"/>
    </row>
    <row r="2670" spans="1:5" x14ac:dyDescent="0.2">
      <c r="A2670" s="85">
        <v>2660</v>
      </c>
      <c r="B2670" s="96">
        <f t="shared" ca="1" si="41"/>
        <v>935262.07757424493</v>
      </c>
      <c r="C2670" s="59"/>
      <c r="D2670" s="59"/>
      <c r="E2670" s="59"/>
    </row>
    <row r="2671" spans="1:5" x14ac:dyDescent="0.2">
      <c r="A2671" s="85">
        <v>2661</v>
      </c>
      <c r="B2671" s="96">
        <f t="shared" ca="1" si="41"/>
        <v>1035926.8034804718</v>
      </c>
      <c r="C2671" s="59"/>
      <c r="D2671" s="59"/>
      <c r="E2671" s="59"/>
    </row>
    <row r="2672" spans="1:5" x14ac:dyDescent="0.2">
      <c r="A2672" s="85">
        <v>2662</v>
      </c>
      <c r="B2672" s="96">
        <f t="shared" ca="1" si="41"/>
        <v>854563.80667138367</v>
      </c>
      <c r="C2672" s="59"/>
      <c r="D2672" s="59"/>
      <c r="E2672" s="59"/>
    </row>
    <row r="2673" spans="1:5" x14ac:dyDescent="0.2">
      <c r="A2673" s="85">
        <v>2663</v>
      </c>
      <c r="B2673" s="96">
        <f t="shared" ca="1" si="41"/>
        <v>865454.92953255563</v>
      </c>
      <c r="C2673" s="59"/>
      <c r="D2673" s="59"/>
      <c r="E2673" s="59"/>
    </row>
    <row r="2674" spans="1:5" x14ac:dyDescent="0.2">
      <c r="A2674" s="85">
        <v>2664</v>
      </c>
      <c r="B2674" s="96">
        <f t="shared" ca="1" si="41"/>
        <v>1017254.3144504126</v>
      </c>
      <c r="C2674" s="59"/>
      <c r="D2674" s="59"/>
      <c r="E2674" s="59"/>
    </row>
    <row r="2675" spans="1:5" x14ac:dyDescent="0.2">
      <c r="A2675" s="85">
        <v>2665</v>
      </c>
      <c r="B2675" s="96">
        <f t="shared" ca="1" si="41"/>
        <v>880188.57124483795</v>
      </c>
      <c r="C2675" s="59"/>
      <c r="D2675" s="59"/>
      <c r="E2675" s="59"/>
    </row>
    <row r="2676" spans="1:5" x14ac:dyDescent="0.2">
      <c r="A2676" s="85">
        <v>2666</v>
      </c>
      <c r="B2676" s="96">
        <f t="shared" ca="1" si="41"/>
        <v>949949.01583338121</v>
      </c>
      <c r="C2676" s="59"/>
      <c r="D2676" s="59"/>
      <c r="E2676" s="59"/>
    </row>
    <row r="2677" spans="1:5" x14ac:dyDescent="0.2">
      <c r="A2677" s="85">
        <v>2667</v>
      </c>
      <c r="B2677" s="96">
        <f t="shared" ca="1" si="41"/>
        <v>950485.77155332558</v>
      </c>
      <c r="C2677" s="59"/>
      <c r="D2677" s="59"/>
      <c r="E2677" s="59"/>
    </row>
    <row r="2678" spans="1:5" x14ac:dyDescent="0.2">
      <c r="A2678" s="85">
        <v>2668</v>
      </c>
      <c r="B2678" s="96">
        <f t="shared" ca="1" si="41"/>
        <v>889934.10164553754</v>
      </c>
      <c r="C2678" s="59"/>
      <c r="D2678" s="59"/>
      <c r="E2678" s="59"/>
    </row>
    <row r="2679" spans="1:5" x14ac:dyDescent="0.2">
      <c r="A2679" s="85">
        <v>2669</v>
      </c>
      <c r="B2679" s="96">
        <f t="shared" ca="1" si="41"/>
        <v>673508.83312384202</v>
      </c>
      <c r="C2679" s="59"/>
      <c r="D2679" s="59"/>
      <c r="E2679" s="59"/>
    </row>
    <row r="2680" spans="1:5" x14ac:dyDescent="0.2">
      <c r="A2680" s="85">
        <v>2670</v>
      </c>
      <c r="B2680" s="96">
        <f t="shared" ca="1" si="41"/>
        <v>958592.26716108737</v>
      </c>
      <c r="C2680" s="59"/>
      <c r="D2680" s="59"/>
      <c r="E2680" s="59"/>
    </row>
    <row r="2681" spans="1:5" x14ac:dyDescent="0.2">
      <c r="A2681" s="85">
        <v>2671</v>
      </c>
      <c r="B2681" s="96">
        <f t="shared" ca="1" si="41"/>
        <v>826954.07679674169</v>
      </c>
      <c r="C2681" s="59"/>
      <c r="D2681" s="59"/>
      <c r="E2681" s="59"/>
    </row>
    <row r="2682" spans="1:5" x14ac:dyDescent="0.2">
      <c r="A2682" s="85">
        <v>2672</v>
      </c>
      <c r="B2682" s="96">
        <f t="shared" ca="1" si="41"/>
        <v>845409.24759677495</v>
      </c>
      <c r="C2682" s="59"/>
      <c r="D2682" s="59"/>
      <c r="E2682" s="59"/>
    </row>
    <row r="2683" spans="1:5" x14ac:dyDescent="0.2">
      <c r="A2683" s="85">
        <v>2673</v>
      </c>
      <c r="B2683" s="96">
        <f t="shared" ca="1" si="41"/>
        <v>845803.55065278185</v>
      </c>
      <c r="C2683" s="59"/>
      <c r="D2683" s="59"/>
      <c r="E2683" s="59"/>
    </row>
    <row r="2684" spans="1:5" x14ac:dyDescent="0.2">
      <c r="A2684" s="85">
        <v>2674</v>
      </c>
      <c r="B2684" s="96">
        <f t="shared" ca="1" si="41"/>
        <v>952035.82368252997</v>
      </c>
      <c r="C2684" s="59"/>
      <c r="D2684" s="59"/>
      <c r="E2684" s="59"/>
    </row>
    <row r="2685" spans="1:5" x14ac:dyDescent="0.2">
      <c r="A2685" s="85">
        <v>2675</v>
      </c>
      <c r="B2685" s="96">
        <f t="shared" ca="1" si="41"/>
        <v>944641.36670411844</v>
      </c>
      <c r="C2685" s="59"/>
      <c r="D2685" s="59"/>
      <c r="E2685" s="59"/>
    </row>
    <row r="2686" spans="1:5" x14ac:dyDescent="0.2">
      <c r="A2686" s="85">
        <v>2676</v>
      </c>
      <c r="B2686" s="96">
        <f t="shared" ca="1" si="41"/>
        <v>1030821.843426992</v>
      </c>
      <c r="C2686" s="59"/>
      <c r="D2686" s="59"/>
      <c r="E2686" s="59"/>
    </row>
    <row r="2687" spans="1:5" x14ac:dyDescent="0.2">
      <c r="A2687" s="85">
        <v>2677</v>
      </c>
      <c r="B2687" s="96">
        <f t="shared" ca="1" si="41"/>
        <v>659856.33070949698</v>
      </c>
      <c r="C2687" s="59"/>
      <c r="D2687" s="59"/>
      <c r="E2687" s="59"/>
    </row>
    <row r="2688" spans="1:5" x14ac:dyDescent="0.2">
      <c r="A2688" s="85">
        <v>2678</v>
      </c>
      <c r="B2688" s="96">
        <f t="shared" ca="1" si="41"/>
        <v>1149973.8395656757</v>
      </c>
      <c r="C2688" s="59"/>
      <c r="D2688" s="59"/>
      <c r="E2688" s="59"/>
    </row>
    <row r="2689" spans="1:5" x14ac:dyDescent="0.2">
      <c r="A2689" s="85">
        <v>2679</v>
      </c>
      <c r="B2689" s="96">
        <f t="shared" ca="1" si="41"/>
        <v>1094274.2588331511</v>
      </c>
      <c r="C2689" s="59"/>
      <c r="D2689" s="59"/>
      <c r="E2689" s="59"/>
    </row>
    <row r="2690" spans="1:5" x14ac:dyDescent="0.2">
      <c r="A2690" s="85">
        <v>2680</v>
      </c>
      <c r="B2690" s="96">
        <f t="shared" ca="1" si="41"/>
        <v>957169.33757856209</v>
      </c>
      <c r="C2690" s="59"/>
      <c r="D2690" s="59"/>
      <c r="E2690" s="59"/>
    </row>
    <row r="2691" spans="1:5" x14ac:dyDescent="0.2">
      <c r="A2691" s="85">
        <v>2681</v>
      </c>
      <c r="B2691" s="96">
        <f t="shared" ca="1" si="41"/>
        <v>796896.1241851307</v>
      </c>
      <c r="C2691" s="59"/>
      <c r="D2691" s="59"/>
      <c r="E2691" s="59"/>
    </row>
    <row r="2692" spans="1:5" x14ac:dyDescent="0.2">
      <c r="A2692" s="85">
        <v>2682</v>
      </c>
      <c r="B2692" s="96">
        <f t="shared" ca="1" si="41"/>
        <v>863913.63044874521</v>
      </c>
      <c r="C2692" s="59"/>
      <c r="D2692" s="59"/>
      <c r="E2692" s="59"/>
    </row>
    <row r="2693" spans="1:5" x14ac:dyDescent="0.2">
      <c r="A2693" s="85">
        <v>2683</v>
      </c>
      <c r="B2693" s="96">
        <f t="shared" ca="1" si="41"/>
        <v>972411.63481708674</v>
      </c>
      <c r="C2693" s="59"/>
      <c r="D2693" s="59"/>
      <c r="E2693" s="59"/>
    </row>
    <row r="2694" spans="1:5" x14ac:dyDescent="0.2">
      <c r="A2694" s="85">
        <v>2684</v>
      </c>
      <c r="B2694" s="96">
        <f t="shared" ca="1" si="41"/>
        <v>854537.46948588314</v>
      </c>
      <c r="C2694" s="59"/>
      <c r="D2694" s="59"/>
      <c r="E2694" s="59"/>
    </row>
    <row r="2695" spans="1:5" x14ac:dyDescent="0.2">
      <c r="A2695" s="85">
        <v>2685</v>
      </c>
      <c r="B2695" s="96">
        <f t="shared" ca="1" si="41"/>
        <v>761400.28067348734</v>
      </c>
      <c r="C2695" s="59"/>
      <c r="D2695" s="59"/>
      <c r="E2695" s="59"/>
    </row>
    <row r="2696" spans="1:5" x14ac:dyDescent="0.2">
      <c r="A2696" s="85">
        <v>2686</v>
      </c>
      <c r="B2696" s="96">
        <f t="shared" ca="1" si="41"/>
        <v>897464.5749622382</v>
      </c>
      <c r="C2696" s="59"/>
      <c r="D2696" s="59"/>
      <c r="E2696" s="59"/>
    </row>
    <row r="2697" spans="1:5" x14ac:dyDescent="0.2">
      <c r="A2697" s="85">
        <v>2687</v>
      </c>
      <c r="B2697" s="96">
        <f t="shared" ca="1" si="41"/>
        <v>829323.74873628258</v>
      </c>
      <c r="C2697" s="59"/>
      <c r="D2697" s="59"/>
      <c r="E2697" s="59"/>
    </row>
    <row r="2698" spans="1:5" x14ac:dyDescent="0.2">
      <c r="A2698" s="85">
        <v>2688</v>
      </c>
      <c r="B2698" s="96">
        <f t="shared" ca="1" si="41"/>
        <v>831861.86303840624</v>
      </c>
      <c r="C2698" s="59"/>
      <c r="D2698" s="59"/>
      <c r="E2698" s="59"/>
    </row>
    <row r="2699" spans="1:5" x14ac:dyDescent="0.2">
      <c r="A2699" s="85">
        <v>2689</v>
      </c>
      <c r="B2699" s="96">
        <f t="shared" ref="B2699:B2762" ca="1" si="42">NORMINV(RAND(),B$4,B$5)</f>
        <v>992136.40726563474</v>
      </c>
      <c r="C2699" s="59"/>
      <c r="D2699" s="59"/>
      <c r="E2699" s="59"/>
    </row>
    <row r="2700" spans="1:5" x14ac:dyDescent="0.2">
      <c r="A2700" s="85">
        <v>2690</v>
      </c>
      <c r="B2700" s="96">
        <f t="shared" ca="1" si="42"/>
        <v>922901.67421734659</v>
      </c>
      <c r="C2700" s="59"/>
      <c r="D2700" s="59"/>
      <c r="E2700" s="59"/>
    </row>
    <row r="2701" spans="1:5" x14ac:dyDescent="0.2">
      <c r="A2701" s="85">
        <v>2691</v>
      </c>
      <c r="B2701" s="96">
        <f t="shared" ca="1" si="42"/>
        <v>749469.05726935959</v>
      </c>
      <c r="C2701" s="59"/>
      <c r="D2701" s="59"/>
      <c r="E2701" s="59"/>
    </row>
    <row r="2702" spans="1:5" x14ac:dyDescent="0.2">
      <c r="A2702" s="85">
        <v>2692</v>
      </c>
      <c r="B2702" s="96">
        <f t="shared" ca="1" si="42"/>
        <v>879501.62883888208</v>
      </c>
      <c r="C2702" s="59"/>
      <c r="D2702" s="59"/>
      <c r="E2702" s="59"/>
    </row>
    <row r="2703" spans="1:5" x14ac:dyDescent="0.2">
      <c r="A2703" s="85">
        <v>2693</v>
      </c>
      <c r="B2703" s="96">
        <f t="shared" ca="1" si="42"/>
        <v>799027.40391796106</v>
      </c>
      <c r="C2703" s="59"/>
      <c r="D2703" s="59"/>
      <c r="E2703" s="59"/>
    </row>
    <row r="2704" spans="1:5" x14ac:dyDescent="0.2">
      <c r="A2704" s="85">
        <v>2694</v>
      </c>
      <c r="B2704" s="96">
        <f t="shared" ca="1" si="42"/>
        <v>844334.66215970926</v>
      </c>
      <c r="C2704" s="59"/>
      <c r="D2704" s="59"/>
      <c r="E2704" s="59"/>
    </row>
    <row r="2705" spans="1:5" x14ac:dyDescent="0.2">
      <c r="A2705" s="85">
        <v>2695</v>
      </c>
      <c r="B2705" s="96">
        <f t="shared" ca="1" si="42"/>
        <v>944169.77848326741</v>
      </c>
      <c r="C2705" s="59"/>
      <c r="D2705" s="59"/>
      <c r="E2705" s="59"/>
    </row>
    <row r="2706" spans="1:5" x14ac:dyDescent="0.2">
      <c r="A2706" s="85">
        <v>2696</v>
      </c>
      <c r="B2706" s="96">
        <f t="shared" ca="1" si="42"/>
        <v>867664.24811875646</v>
      </c>
      <c r="C2706" s="59"/>
      <c r="D2706" s="59"/>
      <c r="E2706" s="59"/>
    </row>
    <row r="2707" spans="1:5" x14ac:dyDescent="0.2">
      <c r="A2707" s="85">
        <v>2697</v>
      </c>
      <c r="B2707" s="96">
        <f t="shared" ca="1" si="42"/>
        <v>771568.53407803399</v>
      </c>
      <c r="C2707" s="59"/>
      <c r="D2707" s="59"/>
      <c r="E2707" s="59"/>
    </row>
    <row r="2708" spans="1:5" x14ac:dyDescent="0.2">
      <c r="A2708" s="85">
        <v>2698</v>
      </c>
      <c r="B2708" s="96">
        <f t="shared" ca="1" si="42"/>
        <v>845286.0224723313</v>
      </c>
      <c r="C2708" s="59"/>
      <c r="D2708" s="59"/>
      <c r="E2708" s="59"/>
    </row>
    <row r="2709" spans="1:5" x14ac:dyDescent="0.2">
      <c r="A2709" s="85">
        <v>2699</v>
      </c>
      <c r="B2709" s="96">
        <f t="shared" ca="1" si="42"/>
        <v>1125246.434772108</v>
      </c>
      <c r="C2709" s="59"/>
      <c r="D2709" s="59"/>
      <c r="E2709" s="59"/>
    </row>
    <row r="2710" spans="1:5" x14ac:dyDescent="0.2">
      <c r="A2710" s="85">
        <v>2700</v>
      </c>
      <c r="B2710" s="96">
        <f t="shared" ca="1" si="42"/>
        <v>783092.574464523</v>
      </c>
      <c r="C2710" s="59"/>
      <c r="D2710" s="59"/>
      <c r="E2710" s="59"/>
    </row>
    <row r="2711" spans="1:5" x14ac:dyDescent="0.2">
      <c r="A2711" s="85">
        <v>2701</v>
      </c>
      <c r="B2711" s="96">
        <f t="shared" ca="1" si="42"/>
        <v>874475.43120912684</v>
      </c>
      <c r="C2711" s="59"/>
      <c r="D2711" s="59"/>
      <c r="E2711" s="59"/>
    </row>
    <row r="2712" spans="1:5" x14ac:dyDescent="0.2">
      <c r="A2712" s="85">
        <v>2702</v>
      </c>
      <c r="B2712" s="96">
        <f t="shared" ca="1" si="42"/>
        <v>917985.69906753791</v>
      </c>
      <c r="C2712" s="59"/>
      <c r="D2712" s="59"/>
      <c r="E2712" s="59"/>
    </row>
    <row r="2713" spans="1:5" x14ac:dyDescent="0.2">
      <c r="A2713" s="85">
        <v>2703</v>
      </c>
      <c r="B2713" s="96">
        <f t="shared" ca="1" si="42"/>
        <v>899272.3896797935</v>
      </c>
      <c r="C2713" s="59"/>
      <c r="D2713" s="59"/>
      <c r="E2713" s="59"/>
    </row>
    <row r="2714" spans="1:5" x14ac:dyDescent="0.2">
      <c r="A2714" s="85">
        <v>2704</v>
      </c>
      <c r="B2714" s="96">
        <f t="shared" ca="1" si="42"/>
        <v>866398.49057868321</v>
      </c>
      <c r="C2714" s="59"/>
      <c r="D2714" s="59"/>
      <c r="E2714" s="59"/>
    </row>
    <row r="2715" spans="1:5" x14ac:dyDescent="0.2">
      <c r="A2715" s="85">
        <v>2705</v>
      </c>
      <c r="B2715" s="96">
        <f t="shared" ca="1" si="42"/>
        <v>967275.02775897854</v>
      </c>
      <c r="C2715" s="59"/>
      <c r="D2715" s="59"/>
      <c r="E2715" s="59"/>
    </row>
    <row r="2716" spans="1:5" x14ac:dyDescent="0.2">
      <c r="A2716" s="85">
        <v>2706</v>
      </c>
      <c r="B2716" s="96">
        <f t="shared" ca="1" si="42"/>
        <v>868307.4902491254</v>
      </c>
      <c r="C2716" s="59"/>
      <c r="D2716" s="59"/>
      <c r="E2716" s="59"/>
    </row>
    <row r="2717" spans="1:5" x14ac:dyDescent="0.2">
      <c r="A2717" s="85">
        <v>2707</v>
      </c>
      <c r="B2717" s="96">
        <f t="shared" ca="1" si="42"/>
        <v>827684.44566609943</v>
      </c>
      <c r="C2717" s="59"/>
      <c r="D2717" s="59"/>
      <c r="E2717" s="59"/>
    </row>
    <row r="2718" spans="1:5" x14ac:dyDescent="0.2">
      <c r="A2718" s="85">
        <v>2708</v>
      </c>
      <c r="B2718" s="96">
        <f t="shared" ca="1" si="42"/>
        <v>959246.50068644749</v>
      </c>
      <c r="C2718" s="59"/>
      <c r="D2718" s="59"/>
      <c r="E2718" s="59"/>
    </row>
    <row r="2719" spans="1:5" x14ac:dyDescent="0.2">
      <c r="A2719" s="85">
        <v>2709</v>
      </c>
      <c r="B2719" s="96">
        <f t="shared" ca="1" si="42"/>
        <v>749808.86619596602</v>
      </c>
      <c r="C2719" s="59"/>
      <c r="D2719" s="59"/>
      <c r="E2719" s="59"/>
    </row>
    <row r="2720" spans="1:5" x14ac:dyDescent="0.2">
      <c r="A2720" s="85">
        <v>2710</v>
      </c>
      <c r="B2720" s="96">
        <f t="shared" ca="1" si="42"/>
        <v>820527.7364113658</v>
      </c>
      <c r="C2720" s="59"/>
      <c r="D2720" s="59"/>
      <c r="E2720" s="59"/>
    </row>
    <row r="2721" spans="1:5" x14ac:dyDescent="0.2">
      <c r="A2721" s="85">
        <v>2711</v>
      </c>
      <c r="B2721" s="96">
        <f t="shared" ca="1" si="42"/>
        <v>1060213.1773020017</v>
      </c>
      <c r="C2721" s="59"/>
      <c r="D2721" s="59"/>
      <c r="E2721" s="59"/>
    </row>
    <row r="2722" spans="1:5" x14ac:dyDescent="0.2">
      <c r="A2722" s="85">
        <v>2712</v>
      </c>
      <c r="B2722" s="96">
        <f t="shared" ca="1" si="42"/>
        <v>1065845.6544543244</v>
      </c>
      <c r="C2722" s="59"/>
      <c r="D2722" s="59"/>
      <c r="E2722" s="59"/>
    </row>
    <row r="2723" spans="1:5" x14ac:dyDescent="0.2">
      <c r="A2723" s="85">
        <v>2713</v>
      </c>
      <c r="B2723" s="96">
        <f t="shared" ca="1" si="42"/>
        <v>963662.72888553829</v>
      </c>
      <c r="C2723" s="59"/>
      <c r="D2723" s="59"/>
      <c r="E2723" s="59"/>
    </row>
    <row r="2724" spans="1:5" x14ac:dyDescent="0.2">
      <c r="A2724" s="85">
        <v>2714</v>
      </c>
      <c r="B2724" s="96">
        <f t="shared" ca="1" si="42"/>
        <v>783433.59589578584</v>
      </c>
      <c r="C2724" s="59"/>
      <c r="D2724" s="59"/>
      <c r="E2724" s="59"/>
    </row>
    <row r="2725" spans="1:5" x14ac:dyDescent="0.2">
      <c r="A2725" s="85">
        <v>2715</v>
      </c>
      <c r="B2725" s="96">
        <f t="shared" ca="1" si="42"/>
        <v>944458.00095825281</v>
      </c>
      <c r="C2725" s="59"/>
      <c r="D2725" s="59"/>
      <c r="E2725" s="59"/>
    </row>
    <row r="2726" spans="1:5" x14ac:dyDescent="0.2">
      <c r="A2726" s="85">
        <v>2716</v>
      </c>
      <c r="B2726" s="96">
        <f t="shared" ca="1" si="42"/>
        <v>1022216.63790834</v>
      </c>
      <c r="C2726" s="59"/>
      <c r="D2726" s="59"/>
      <c r="E2726" s="59"/>
    </row>
    <row r="2727" spans="1:5" x14ac:dyDescent="0.2">
      <c r="A2727" s="85">
        <v>2717</v>
      </c>
      <c r="B2727" s="96">
        <f t="shared" ca="1" si="42"/>
        <v>971695.26469222037</v>
      </c>
      <c r="C2727" s="59"/>
      <c r="D2727" s="59"/>
      <c r="E2727" s="59"/>
    </row>
    <row r="2728" spans="1:5" x14ac:dyDescent="0.2">
      <c r="A2728" s="85">
        <v>2718</v>
      </c>
      <c r="B2728" s="96">
        <f t="shared" ca="1" si="42"/>
        <v>892236.78791542875</v>
      </c>
      <c r="C2728" s="59"/>
      <c r="D2728" s="59"/>
      <c r="E2728" s="59"/>
    </row>
    <row r="2729" spans="1:5" x14ac:dyDescent="0.2">
      <c r="A2729" s="85">
        <v>2719</v>
      </c>
      <c r="B2729" s="96">
        <f t="shared" ca="1" si="42"/>
        <v>775453.87811239436</v>
      </c>
      <c r="C2729" s="59"/>
      <c r="D2729" s="59"/>
      <c r="E2729" s="59"/>
    </row>
    <row r="2730" spans="1:5" x14ac:dyDescent="0.2">
      <c r="A2730" s="85">
        <v>2720</v>
      </c>
      <c r="B2730" s="96">
        <f t="shared" ca="1" si="42"/>
        <v>971124.02708484023</v>
      </c>
      <c r="C2730" s="59"/>
      <c r="D2730" s="59"/>
      <c r="E2730" s="59"/>
    </row>
    <row r="2731" spans="1:5" x14ac:dyDescent="0.2">
      <c r="A2731" s="85">
        <v>2721</v>
      </c>
      <c r="B2731" s="96">
        <f t="shared" ca="1" si="42"/>
        <v>842279.50760265312</v>
      </c>
      <c r="C2731" s="59"/>
      <c r="D2731" s="59"/>
      <c r="E2731" s="59"/>
    </row>
    <row r="2732" spans="1:5" x14ac:dyDescent="0.2">
      <c r="A2732" s="85">
        <v>2722</v>
      </c>
      <c r="B2732" s="96">
        <f t="shared" ca="1" si="42"/>
        <v>884114.73735990946</v>
      </c>
      <c r="C2732" s="59"/>
      <c r="D2732" s="59"/>
      <c r="E2732" s="59"/>
    </row>
    <row r="2733" spans="1:5" x14ac:dyDescent="0.2">
      <c r="A2733" s="85">
        <v>2723</v>
      </c>
      <c r="B2733" s="96">
        <f t="shared" ca="1" si="42"/>
        <v>773604.03047878633</v>
      </c>
      <c r="C2733" s="59"/>
      <c r="D2733" s="59"/>
      <c r="E2733" s="59"/>
    </row>
    <row r="2734" spans="1:5" x14ac:dyDescent="0.2">
      <c r="A2734" s="85">
        <v>2724</v>
      </c>
      <c r="B2734" s="96">
        <f t="shared" ca="1" si="42"/>
        <v>969268.19482302142</v>
      </c>
      <c r="C2734" s="59"/>
      <c r="D2734" s="59"/>
      <c r="E2734" s="59"/>
    </row>
    <row r="2735" spans="1:5" x14ac:dyDescent="0.2">
      <c r="A2735" s="85">
        <v>2725</v>
      </c>
      <c r="B2735" s="96">
        <f t="shared" ca="1" si="42"/>
        <v>998189.08131567715</v>
      </c>
      <c r="C2735" s="59"/>
      <c r="D2735" s="59"/>
      <c r="E2735" s="59"/>
    </row>
    <row r="2736" spans="1:5" x14ac:dyDescent="0.2">
      <c r="A2736" s="85">
        <v>2726</v>
      </c>
      <c r="B2736" s="96">
        <f t="shared" ca="1" si="42"/>
        <v>663290.86554598273</v>
      </c>
      <c r="C2736" s="59"/>
      <c r="D2736" s="59"/>
      <c r="E2736" s="59"/>
    </row>
    <row r="2737" spans="1:5" x14ac:dyDescent="0.2">
      <c r="A2737" s="85">
        <v>2727</v>
      </c>
      <c r="B2737" s="96">
        <f t="shared" ca="1" si="42"/>
        <v>1093885.928991948</v>
      </c>
      <c r="C2737" s="59"/>
      <c r="D2737" s="59"/>
      <c r="E2737" s="59"/>
    </row>
    <row r="2738" spans="1:5" x14ac:dyDescent="0.2">
      <c r="A2738" s="85">
        <v>2728</v>
      </c>
      <c r="B2738" s="96">
        <f t="shared" ca="1" si="42"/>
        <v>941135.35450604011</v>
      </c>
      <c r="C2738" s="59"/>
      <c r="D2738" s="59"/>
      <c r="E2738" s="59"/>
    </row>
    <row r="2739" spans="1:5" x14ac:dyDescent="0.2">
      <c r="A2739" s="85">
        <v>2729</v>
      </c>
      <c r="B2739" s="96">
        <f t="shared" ca="1" si="42"/>
        <v>846500.84721705667</v>
      </c>
      <c r="C2739" s="59"/>
      <c r="D2739" s="59"/>
      <c r="E2739" s="59"/>
    </row>
    <row r="2740" spans="1:5" x14ac:dyDescent="0.2">
      <c r="A2740" s="85">
        <v>2730</v>
      </c>
      <c r="B2740" s="96">
        <f t="shared" ca="1" si="42"/>
        <v>716953.04027047893</v>
      </c>
      <c r="C2740" s="59"/>
      <c r="D2740" s="59"/>
      <c r="E2740" s="59"/>
    </row>
    <row r="2741" spans="1:5" x14ac:dyDescent="0.2">
      <c r="A2741" s="85">
        <v>2731</v>
      </c>
      <c r="B2741" s="96">
        <f t="shared" ca="1" si="42"/>
        <v>928118.24487581418</v>
      </c>
      <c r="C2741" s="59"/>
      <c r="D2741" s="59"/>
      <c r="E2741" s="59"/>
    </row>
    <row r="2742" spans="1:5" x14ac:dyDescent="0.2">
      <c r="A2742" s="85">
        <v>2732</v>
      </c>
      <c r="B2742" s="96">
        <f t="shared" ca="1" si="42"/>
        <v>1021037.5235466472</v>
      </c>
      <c r="C2742" s="59"/>
      <c r="D2742" s="59"/>
      <c r="E2742" s="59"/>
    </row>
    <row r="2743" spans="1:5" x14ac:dyDescent="0.2">
      <c r="A2743" s="85">
        <v>2733</v>
      </c>
      <c r="B2743" s="96">
        <f t="shared" ca="1" si="42"/>
        <v>978510.6908136314</v>
      </c>
      <c r="C2743" s="59"/>
      <c r="D2743" s="59"/>
      <c r="E2743" s="59"/>
    </row>
    <row r="2744" spans="1:5" x14ac:dyDescent="0.2">
      <c r="A2744" s="85">
        <v>2734</v>
      </c>
      <c r="B2744" s="96">
        <f t="shared" ca="1" si="42"/>
        <v>1210927.4624230755</v>
      </c>
      <c r="C2744" s="59"/>
      <c r="D2744" s="59"/>
      <c r="E2744" s="59"/>
    </row>
    <row r="2745" spans="1:5" x14ac:dyDescent="0.2">
      <c r="A2745" s="85">
        <v>2735</v>
      </c>
      <c r="B2745" s="96">
        <f t="shared" ca="1" si="42"/>
        <v>1126228.6405926654</v>
      </c>
      <c r="C2745" s="59"/>
      <c r="D2745" s="59"/>
      <c r="E2745" s="59"/>
    </row>
    <row r="2746" spans="1:5" x14ac:dyDescent="0.2">
      <c r="A2746" s="85">
        <v>2736</v>
      </c>
      <c r="B2746" s="96">
        <f t="shared" ca="1" si="42"/>
        <v>1078449.379406204</v>
      </c>
      <c r="C2746" s="59"/>
      <c r="D2746" s="59"/>
      <c r="E2746" s="59"/>
    </row>
    <row r="2747" spans="1:5" x14ac:dyDescent="0.2">
      <c r="A2747" s="85">
        <v>2737</v>
      </c>
      <c r="B2747" s="96">
        <f t="shared" ca="1" si="42"/>
        <v>960411.06434466958</v>
      </c>
      <c r="C2747" s="59"/>
      <c r="D2747" s="59"/>
      <c r="E2747" s="59"/>
    </row>
    <row r="2748" spans="1:5" x14ac:dyDescent="0.2">
      <c r="A2748" s="85">
        <v>2738</v>
      </c>
      <c r="B2748" s="96">
        <f t="shared" ca="1" si="42"/>
        <v>860716.81410535926</v>
      </c>
      <c r="C2748" s="59"/>
      <c r="D2748" s="59"/>
      <c r="E2748" s="59"/>
    </row>
    <row r="2749" spans="1:5" x14ac:dyDescent="0.2">
      <c r="A2749" s="85">
        <v>2739</v>
      </c>
      <c r="B2749" s="96">
        <f t="shared" ca="1" si="42"/>
        <v>953872.06882893259</v>
      </c>
      <c r="C2749" s="59"/>
      <c r="D2749" s="59"/>
      <c r="E2749" s="59"/>
    </row>
    <row r="2750" spans="1:5" x14ac:dyDescent="0.2">
      <c r="A2750" s="85">
        <v>2740</v>
      </c>
      <c r="B2750" s="96">
        <f t="shared" ca="1" si="42"/>
        <v>981755.48323138244</v>
      </c>
      <c r="C2750" s="59"/>
      <c r="D2750" s="59"/>
      <c r="E2750" s="59"/>
    </row>
    <row r="2751" spans="1:5" x14ac:dyDescent="0.2">
      <c r="A2751" s="85">
        <v>2741</v>
      </c>
      <c r="B2751" s="96">
        <f t="shared" ca="1" si="42"/>
        <v>750562.97381309827</v>
      </c>
      <c r="C2751" s="59"/>
      <c r="D2751" s="59"/>
      <c r="E2751" s="59"/>
    </row>
    <row r="2752" spans="1:5" x14ac:dyDescent="0.2">
      <c r="A2752" s="85">
        <v>2742</v>
      </c>
      <c r="B2752" s="96">
        <f t="shared" ca="1" si="42"/>
        <v>1157859.379439265</v>
      </c>
      <c r="C2752" s="59"/>
      <c r="D2752" s="59"/>
      <c r="E2752" s="59"/>
    </row>
    <row r="2753" spans="1:5" x14ac:dyDescent="0.2">
      <c r="A2753" s="85">
        <v>2743</v>
      </c>
      <c r="B2753" s="96">
        <f t="shared" ca="1" si="42"/>
        <v>924948.52939671522</v>
      </c>
      <c r="C2753" s="59"/>
      <c r="D2753" s="59"/>
      <c r="E2753" s="59"/>
    </row>
    <row r="2754" spans="1:5" x14ac:dyDescent="0.2">
      <c r="A2754" s="85">
        <v>2744</v>
      </c>
      <c r="B2754" s="96">
        <f t="shared" ca="1" si="42"/>
        <v>809178.0212318179</v>
      </c>
      <c r="C2754" s="59"/>
      <c r="D2754" s="59"/>
      <c r="E2754" s="59"/>
    </row>
    <row r="2755" spans="1:5" x14ac:dyDescent="0.2">
      <c r="A2755" s="85">
        <v>2745</v>
      </c>
      <c r="B2755" s="96">
        <f t="shared" ca="1" si="42"/>
        <v>1073492.7981254638</v>
      </c>
      <c r="C2755" s="59"/>
      <c r="D2755" s="59"/>
      <c r="E2755" s="59"/>
    </row>
    <row r="2756" spans="1:5" x14ac:dyDescent="0.2">
      <c r="A2756" s="85">
        <v>2746</v>
      </c>
      <c r="B2756" s="96">
        <f t="shared" ca="1" si="42"/>
        <v>956710.9617674317</v>
      </c>
      <c r="C2756" s="59"/>
      <c r="D2756" s="59"/>
      <c r="E2756" s="59"/>
    </row>
    <row r="2757" spans="1:5" x14ac:dyDescent="0.2">
      <c r="A2757" s="85">
        <v>2747</v>
      </c>
      <c r="B2757" s="96">
        <f t="shared" ca="1" si="42"/>
        <v>1023843.0877060936</v>
      </c>
      <c r="C2757" s="59"/>
      <c r="D2757" s="59"/>
      <c r="E2757" s="59"/>
    </row>
    <row r="2758" spans="1:5" x14ac:dyDescent="0.2">
      <c r="A2758" s="85">
        <v>2748</v>
      </c>
      <c r="B2758" s="96">
        <f t="shared" ca="1" si="42"/>
        <v>1156403.9080978972</v>
      </c>
      <c r="C2758" s="59"/>
      <c r="D2758" s="59"/>
      <c r="E2758" s="59"/>
    </row>
    <row r="2759" spans="1:5" x14ac:dyDescent="0.2">
      <c r="A2759" s="85">
        <v>2749</v>
      </c>
      <c r="B2759" s="96">
        <f t="shared" ca="1" si="42"/>
        <v>884680.88701083243</v>
      </c>
      <c r="C2759" s="59"/>
      <c r="D2759" s="59"/>
      <c r="E2759" s="59"/>
    </row>
    <row r="2760" spans="1:5" x14ac:dyDescent="0.2">
      <c r="A2760" s="85">
        <v>2750</v>
      </c>
      <c r="B2760" s="96">
        <f t="shared" ca="1" si="42"/>
        <v>963227.13417843345</v>
      </c>
      <c r="C2760" s="59"/>
      <c r="D2760" s="59"/>
      <c r="E2760" s="59"/>
    </row>
    <row r="2761" spans="1:5" x14ac:dyDescent="0.2">
      <c r="A2761" s="85">
        <v>2751</v>
      </c>
      <c r="B2761" s="96">
        <f t="shared" ca="1" si="42"/>
        <v>832628.451978356</v>
      </c>
      <c r="C2761" s="59"/>
      <c r="D2761" s="59"/>
      <c r="E2761" s="59"/>
    </row>
    <row r="2762" spans="1:5" x14ac:dyDescent="0.2">
      <c r="A2762" s="85">
        <v>2752</v>
      </c>
      <c r="B2762" s="96">
        <f t="shared" ca="1" si="42"/>
        <v>852727.38915747812</v>
      </c>
      <c r="C2762" s="59"/>
      <c r="D2762" s="59"/>
      <c r="E2762" s="59"/>
    </row>
    <row r="2763" spans="1:5" x14ac:dyDescent="0.2">
      <c r="A2763" s="85">
        <v>2753</v>
      </c>
      <c r="B2763" s="96">
        <f t="shared" ref="B2763:B2826" ca="1" si="43">NORMINV(RAND(),B$4,B$5)</f>
        <v>941541.99755338812</v>
      </c>
      <c r="C2763" s="59"/>
      <c r="D2763" s="59"/>
      <c r="E2763" s="59"/>
    </row>
    <row r="2764" spans="1:5" x14ac:dyDescent="0.2">
      <c r="A2764" s="85">
        <v>2754</v>
      </c>
      <c r="B2764" s="96">
        <f t="shared" ca="1" si="43"/>
        <v>885452.04308676627</v>
      </c>
      <c r="C2764" s="59"/>
      <c r="D2764" s="59"/>
      <c r="E2764" s="59"/>
    </row>
    <row r="2765" spans="1:5" x14ac:dyDescent="0.2">
      <c r="A2765" s="85">
        <v>2755</v>
      </c>
      <c r="B2765" s="96">
        <f t="shared" ca="1" si="43"/>
        <v>1071700.8427391569</v>
      </c>
      <c r="C2765" s="59"/>
      <c r="D2765" s="59"/>
      <c r="E2765" s="59"/>
    </row>
    <row r="2766" spans="1:5" x14ac:dyDescent="0.2">
      <c r="A2766" s="85">
        <v>2756</v>
      </c>
      <c r="B2766" s="96">
        <f t="shared" ca="1" si="43"/>
        <v>924731.80073129386</v>
      </c>
      <c r="C2766" s="59"/>
      <c r="D2766" s="59"/>
      <c r="E2766" s="59"/>
    </row>
    <row r="2767" spans="1:5" x14ac:dyDescent="0.2">
      <c r="A2767" s="85">
        <v>2757</v>
      </c>
      <c r="B2767" s="96">
        <f t="shared" ca="1" si="43"/>
        <v>895581.70249671338</v>
      </c>
      <c r="C2767" s="59"/>
      <c r="D2767" s="59"/>
      <c r="E2767" s="59"/>
    </row>
    <row r="2768" spans="1:5" x14ac:dyDescent="0.2">
      <c r="A2768" s="85">
        <v>2758</v>
      </c>
      <c r="B2768" s="96">
        <f t="shared" ca="1" si="43"/>
        <v>842398.61452966672</v>
      </c>
      <c r="C2768" s="59"/>
      <c r="D2768" s="59"/>
      <c r="E2768" s="59"/>
    </row>
    <row r="2769" spans="1:5" x14ac:dyDescent="0.2">
      <c r="A2769" s="85">
        <v>2759</v>
      </c>
      <c r="B2769" s="96">
        <f t="shared" ca="1" si="43"/>
        <v>840165.67116898496</v>
      </c>
      <c r="C2769" s="59"/>
      <c r="D2769" s="59"/>
      <c r="E2769" s="59"/>
    </row>
    <row r="2770" spans="1:5" x14ac:dyDescent="0.2">
      <c r="A2770" s="85">
        <v>2760</v>
      </c>
      <c r="B2770" s="96">
        <f t="shared" ca="1" si="43"/>
        <v>840805.43683864491</v>
      </c>
      <c r="C2770" s="59"/>
      <c r="D2770" s="59"/>
      <c r="E2770" s="59"/>
    </row>
    <row r="2771" spans="1:5" x14ac:dyDescent="0.2">
      <c r="A2771" s="85">
        <v>2761</v>
      </c>
      <c r="B2771" s="96">
        <f t="shared" ca="1" si="43"/>
        <v>944898.05477787217</v>
      </c>
      <c r="C2771" s="59"/>
      <c r="D2771" s="59"/>
      <c r="E2771" s="59"/>
    </row>
    <row r="2772" spans="1:5" x14ac:dyDescent="0.2">
      <c r="A2772" s="85">
        <v>2762</v>
      </c>
      <c r="B2772" s="96">
        <f t="shared" ca="1" si="43"/>
        <v>941838.05181132013</v>
      </c>
      <c r="C2772" s="59"/>
      <c r="D2772" s="59"/>
      <c r="E2772" s="59"/>
    </row>
    <row r="2773" spans="1:5" x14ac:dyDescent="0.2">
      <c r="A2773" s="85">
        <v>2763</v>
      </c>
      <c r="B2773" s="96">
        <f t="shared" ca="1" si="43"/>
        <v>814732.7935649337</v>
      </c>
      <c r="C2773" s="59"/>
      <c r="D2773" s="59"/>
      <c r="E2773" s="59"/>
    </row>
    <row r="2774" spans="1:5" x14ac:dyDescent="0.2">
      <c r="A2774" s="85">
        <v>2764</v>
      </c>
      <c r="B2774" s="96">
        <f t="shared" ca="1" si="43"/>
        <v>901152.03161417204</v>
      </c>
      <c r="C2774" s="59"/>
      <c r="D2774" s="59"/>
      <c r="E2774" s="59"/>
    </row>
    <row r="2775" spans="1:5" x14ac:dyDescent="0.2">
      <c r="A2775" s="85">
        <v>2765</v>
      </c>
      <c r="B2775" s="96">
        <f t="shared" ca="1" si="43"/>
        <v>836056.45104112872</v>
      </c>
      <c r="C2775" s="59"/>
      <c r="D2775" s="59"/>
      <c r="E2775" s="59"/>
    </row>
    <row r="2776" spans="1:5" x14ac:dyDescent="0.2">
      <c r="A2776" s="85">
        <v>2766</v>
      </c>
      <c r="B2776" s="96">
        <f t="shared" ca="1" si="43"/>
        <v>933739.87336638418</v>
      </c>
      <c r="C2776" s="59"/>
      <c r="D2776" s="59"/>
      <c r="E2776" s="59"/>
    </row>
    <row r="2777" spans="1:5" x14ac:dyDescent="0.2">
      <c r="A2777" s="85">
        <v>2767</v>
      </c>
      <c r="B2777" s="96">
        <f t="shared" ca="1" si="43"/>
        <v>993080.36884027417</v>
      </c>
      <c r="C2777" s="59"/>
      <c r="D2777" s="59"/>
      <c r="E2777" s="59"/>
    </row>
    <row r="2778" spans="1:5" x14ac:dyDescent="0.2">
      <c r="A2778" s="85">
        <v>2768</v>
      </c>
      <c r="B2778" s="96">
        <f t="shared" ca="1" si="43"/>
        <v>850449.29667817929</v>
      </c>
      <c r="C2778" s="59"/>
      <c r="D2778" s="59"/>
      <c r="E2778" s="59"/>
    </row>
    <row r="2779" spans="1:5" x14ac:dyDescent="0.2">
      <c r="A2779" s="85">
        <v>2769</v>
      </c>
      <c r="B2779" s="96">
        <f t="shared" ca="1" si="43"/>
        <v>935599.8193420578</v>
      </c>
      <c r="C2779" s="59"/>
      <c r="D2779" s="59"/>
      <c r="E2779" s="59"/>
    </row>
    <row r="2780" spans="1:5" x14ac:dyDescent="0.2">
      <c r="A2780" s="85">
        <v>2770</v>
      </c>
      <c r="B2780" s="96">
        <f t="shared" ca="1" si="43"/>
        <v>1119140.7276409082</v>
      </c>
      <c r="C2780" s="59"/>
      <c r="D2780" s="59"/>
      <c r="E2780" s="59"/>
    </row>
    <row r="2781" spans="1:5" x14ac:dyDescent="0.2">
      <c r="A2781" s="85">
        <v>2771</v>
      </c>
      <c r="B2781" s="96">
        <f t="shared" ca="1" si="43"/>
        <v>1172970.6078566569</v>
      </c>
      <c r="C2781" s="59"/>
      <c r="D2781" s="59"/>
      <c r="E2781" s="59"/>
    </row>
    <row r="2782" spans="1:5" x14ac:dyDescent="0.2">
      <c r="A2782" s="85">
        <v>2772</v>
      </c>
      <c r="B2782" s="96">
        <f t="shared" ca="1" si="43"/>
        <v>731192.29832356493</v>
      </c>
      <c r="C2782" s="59"/>
      <c r="D2782" s="59"/>
      <c r="E2782" s="59"/>
    </row>
    <row r="2783" spans="1:5" x14ac:dyDescent="0.2">
      <c r="A2783" s="85">
        <v>2773</v>
      </c>
      <c r="B2783" s="96">
        <f t="shared" ca="1" si="43"/>
        <v>1000659.3869087001</v>
      </c>
      <c r="C2783" s="59"/>
      <c r="D2783" s="59"/>
      <c r="E2783" s="59"/>
    </row>
    <row r="2784" spans="1:5" x14ac:dyDescent="0.2">
      <c r="A2784" s="85">
        <v>2774</v>
      </c>
      <c r="B2784" s="96">
        <f t="shared" ca="1" si="43"/>
        <v>885593.74967737403</v>
      </c>
      <c r="C2784" s="59"/>
      <c r="D2784" s="59"/>
      <c r="E2784" s="59"/>
    </row>
    <row r="2785" spans="1:5" x14ac:dyDescent="0.2">
      <c r="A2785" s="85">
        <v>2775</v>
      </c>
      <c r="B2785" s="96">
        <f t="shared" ca="1" si="43"/>
        <v>836472.19758678717</v>
      </c>
      <c r="C2785" s="59"/>
      <c r="D2785" s="59"/>
      <c r="E2785" s="59"/>
    </row>
    <row r="2786" spans="1:5" x14ac:dyDescent="0.2">
      <c r="A2786" s="85">
        <v>2776</v>
      </c>
      <c r="B2786" s="96">
        <f t="shared" ca="1" si="43"/>
        <v>984657.57010320341</v>
      </c>
      <c r="C2786" s="59"/>
      <c r="D2786" s="59"/>
      <c r="E2786" s="59"/>
    </row>
    <row r="2787" spans="1:5" x14ac:dyDescent="0.2">
      <c r="A2787" s="85">
        <v>2777</v>
      </c>
      <c r="B2787" s="96">
        <f t="shared" ca="1" si="43"/>
        <v>1019107.6815832279</v>
      </c>
      <c r="C2787" s="59"/>
      <c r="D2787" s="59"/>
      <c r="E2787" s="59"/>
    </row>
    <row r="2788" spans="1:5" x14ac:dyDescent="0.2">
      <c r="A2788" s="85">
        <v>2778</v>
      </c>
      <c r="B2788" s="96">
        <f t="shared" ca="1" si="43"/>
        <v>875776.25354572095</v>
      </c>
      <c r="C2788" s="59"/>
      <c r="D2788" s="59"/>
      <c r="E2788" s="59"/>
    </row>
    <row r="2789" spans="1:5" x14ac:dyDescent="0.2">
      <c r="A2789" s="85">
        <v>2779</v>
      </c>
      <c r="B2789" s="96">
        <f t="shared" ca="1" si="43"/>
        <v>952967.44468369416</v>
      </c>
      <c r="C2789" s="59"/>
      <c r="D2789" s="59"/>
      <c r="E2789" s="59"/>
    </row>
    <row r="2790" spans="1:5" x14ac:dyDescent="0.2">
      <c r="A2790" s="85">
        <v>2780</v>
      </c>
      <c r="B2790" s="96">
        <f t="shared" ca="1" si="43"/>
        <v>1163817.4882451736</v>
      </c>
      <c r="C2790" s="59"/>
      <c r="D2790" s="59"/>
      <c r="E2790" s="59"/>
    </row>
    <row r="2791" spans="1:5" x14ac:dyDescent="0.2">
      <c r="A2791" s="85">
        <v>2781</v>
      </c>
      <c r="B2791" s="96">
        <f t="shared" ca="1" si="43"/>
        <v>765811.53149469406</v>
      </c>
      <c r="C2791" s="59"/>
      <c r="D2791" s="59"/>
      <c r="E2791" s="59"/>
    </row>
    <row r="2792" spans="1:5" x14ac:dyDescent="0.2">
      <c r="A2792" s="85">
        <v>2782</v>
      </c>
      <c r="B2792" s="96">
        <f t="shared" ca="1" si="43"/>
        <v>953508.65714133624</v>
      </c>
      <c r="C2792" s="59"/>
      <c r="D2792" s="59"/>
      <c r="E2792" s="59"/>
    </row>
    <row r="2793" spans="1:5" x14ac:dyDescent="0.2">
      <c r="A2793" s="85">
        <v>2783</v>
      </c>
      <c r="B2793" s="96">
        <f t="shared" ca="1" si="43"/>
        <v>902684.00280522846</v>
      </c>
      <c r="C2793" s="59"/>
      <c r="D2793" s="59"/>
      <c r="E2793" s="59"/>
    </row>
    <row r="2794" spans="1:5" x14ac:dyDescent="0.2">
      <c r="A2794" s="85">
        <v>2784</v>
      </c>
      <c r="B2794" s="96">
        <f t="shared" ca="1" si="43"/>
        <v>811610.31654502358</v>
      </c>
      <c r="C2794" s="59"/>
      <c r="D2794" s="59"/>
      <c r="E2794" s="59"/>
    </row>
    <row r="2795" spans="1:5" x14ac:dyDescent="0.2">
      <c r="A2795" s="85">
        <v>2785</v>
      </c>
      <c r="B2795" s="96">
        <f t="shared" ca="1" si="43"/>
        <v>821795.02809241216</v>
      </c>
      <c r="C2795" s="59"/>
      <c r="D2795" s="59"/>
      <c r="E2795" s="59"/>
    </row>
    <row r="2796" spans="1:5" x14ac:dyDescent="0.2">
      <c r="A2796" s="85">
        <v>2786</v>
      </c>
      <c r="B2796" s="96">
        <f t="shared" ca="1" si="43"/>
        <v>817269.52205316187</v>
      </c>
      <c r="C2796" s="59"/>
      <c r="D2796" s="59"/>
      <c r="E2796" s="59"/>
    </row>
    <row r="2797" spans="1:5" x14ac:dyDescent="0.2">
      <c r="A2797" s="85">
        <v>2787</v>
      </c>
      <c r="B2797" s="96">
        <f t="shared" ca="1" si="43"/>
        <v>887116.89249969565</v>
      </c>
      <c r="C2797" s="59"/>
      <c r="D2797" s="59"/>
      <c r="E2797" s="59"/>
    </row>
    <row r="2798" spans="1:5" x14ac:dyDescent="0.2">
      <c r="A2798" s="85">
        <v>2788</v>
      </c>
      <c r="B2798" s="96">
        <f t="shared" ca="1" si="43"/>
        <v>870070.57879765483</v>
      </c>
      <c r="C2798" s="59"/>
      <c r="D2798" s="59"/>
      <c r="E2798" s="59"/>
    </row>
    <row r="2799" spans="1:5" x14ac:dyDescent="0.2">
      <c r="A2799" s="85">
        <v>2789</v>
      </c>
      <c r="B2799" s="96">
        <f t="shared" ca="1" si="43"/>
        <v>940728.22163487354</v>
      </c>
      <c r="C2799" s="59"/>
      <c r="D2799" s="59"/>
      <c r="E2799" s="59"/>
    </row>
    <row r="2800" spans="1:5" x14ac:dyDescent="0.2">
      <c r="A2800" s="85">
        <v>2790</v>
      </c>
      <c r="B2800" s="96">
        <f t="shared" ca="1" si="43"/>
        <v>763143.07097357581</v>
      </c>
      <c r="C2800" s="59"/>
      <c r="D2800" s="59"/>
      <c r="E2800" s="59"/>
    </row>
    <row r="2801" spans="1:5" x14ac:dyDescent="0.2">
      <c r="A2801" s="85">
        <v>2791</v>
      </c>
      <c r="B2801" s="96">
        <f t="shared" ca="1" si="43"/>
        <v>959832.24649476423</v>
      </c>
      <c r="C2801" s="59"/>
      <c r="D2801" s="59"/>
      <c r="E2801" s="59"/>
    </row>
    <row r="2802" spans="1:5" x14ac:dyDescent="0.2">
      <c r="A2802" s="85">
        <v>2792</v>
      </c>
      <c r="B2802" s="96">
        <f t="shared" ca="1" si="43"/>
        <v>849087.38905064482</v>
      </c>
      <c r="C2802" s="59"/>
      <c r="D2802" s="59"/>
      <c r="E2802" s="59"/>
    </row>
    <row r="2803" spans="1:5" x14ac:dyDescent="0.2">
      <c r="A2803" s="85">
        <v>2793</v>
      </c>
      <c r="B2803" s="96">
        <f t="shared" ca="1" si="43"/>
        <v>866902.38855509809</v>
      </c>
      <c r="C2803" s="59"/>
      <c r="D2803" s="59"/>
      <c r="E2803" s="59"/>
    </row>
    <row r="2804" spans="1:5" x14ac:dyDescent="0.2">
      <c r="A2804" s="85">
        <v>2794</v>
      </c>
      <c r="B2804" s="96">
        <f t="shared" ca="1" si="43"/>
        <v>881644.62250932795</v>
      </c>
      <c r="C2804" s="59"/>
      <c r="D2804" s="59"/>
      <c r="E2804" s="59"/>
    </row>
    <row r="2805" spans="1:5" x14ac:dyDescent="0.2">
      <c r="A2805" s="85">
        <v>2795</v>
      </c>
      <c r="B2805" s="96">
        <f t="shared" ca="1" si="43"/>
        <v>1148917.1890958324</v>
      </c>
      <c r="C2805" s="59"/>
      <c r="D2805" s="59"/>
      <c r="E2805" s="59"/>
    </row>
    <row r="2806" spans="1:5" x14ac:dyDescent="0.2">
      <c r="A2806" s="85">
        <v>2796</v>
      </c>
      <c r="B2806" s="96">
        <f t="shared" ca="1" si="43"/>
        <v>997908.10146309633</v>
      </c>
      <c r="C2806" s="59"/>
      <c r="D2806" s="59"/>
      <c r="E2806" s="59"/>
    </row>
    <row r="2807" spans="1:5" x14ac:dyDescent="0.2">
      <c r="A2807" s="85">
        <v>2797</v>
      </c>
      <c r="B2807" s="96">
        <f t="shared" ca="1" si="43"/>
        <v>896670.41548936395</v>
      </c>
      <c r="C2807" s="59"/>
      <c r="D2807" s="59"/>
      <c r="E2807" s="59"/>
    </row>
    <row r="2808" spans="1:5" x14ac:dyDescent="0.2">
      <c r="A2808" s="85">
        <v>2798</v>
      </c>
      <c r="B2808" s="96">
        <f t="shared" ca="1" si="43"/>
        <v>877317.24249912123</v>
      </c>
      <c r="C2808" s="59"/>
      <c r="D2808" s="59"/>
      <c r="E2808" s="59"/>
    </row>
    <row r="2809" spans="1:5" x14ac:dyDescent="0.2">
      <c r="A2809" s="85">
        <v>2799</v>
      </c>
      <c r="B2809" s="96">
        <f t="shared" ca="1" si="43"/>
        <v>997005.7089261855</v>
      </c>
      <c r="C2809" s="59"/>
      <c r="D2809" s="59"/>
      <c r="E2809" s="59"/>
    </row>
    <row r="2810" spans="1:5" x14ac:dyDescent="0.2">
      <c r="A2810" s="85">
        <v>2800</v>
      </c>
      <c r="B2810" s="96">
        <f t="shared" ca="1" si="43"/>
        <v>1025824.315267401</v>
      </c>
      <c r="C2810" s="59"/>
      <c r="D2810" s="59"/>
      <c r="E2810" s="59"/>
    </row>
    <row r="2811" spans="1:5" x14ac:dyDescent="0.2">
      <c r="A2811" s="85">
        <v>2801</v>
      </c>
      <c r="B2811" s="96">
        <f t="shared" ca="1" si="43"/>
        <v>940793.81714412593</v>
      </c>
      <c r="C2811" s="59"/>
      <c r="D2811" s="59"/>
      <c r="E2811" s="59"/>
    </row>
    <row r="2812" spans="1:5" x14ac:dyDescent="0.2">
      <c r="A2812" s="85">
        <v>2802</v>
      </c>
      <c r="B2812" s="96">
        <f t="shared" ca="1" si="43"/>
        <v>1112225.0516645142</v>
      </c>
      <c r="C2812" s="59"/>
      <c r="D2812" s="59"/>
      <c r="E2812" s="59"/>
    </row>
    <row r="2813" spans="1:5" x14ac:dyDescent="0.2">
      <c r="A2813" s="85">
        <v>2803</v>
      </c>
      <c r="B2813" s="96">
        <f t="shared" ca="1" si="43"/>
        <v>954414.32457749092</v>
      </c>
      <c r="C2813" s="59"/>
      <c r="D2813" s="59"/>
      <c r="E2813" s="59"/>
    </row>
    <row r="2814" spans="1:5" x14ac:dyDescent="0.2">
      <c r="A2814" s="85">
        <v>2804</v>
      </c>
      <c r="B2814" s="96">
        <f t="shared" ca="1" si="43"/>
        <v>1026626.0142031505</v>
      </c>
      <c r="C2814" s="59"/>
      <c r="D2814" s="59"/>
      <c r="E2814" s="59"/>
    </row>
    <row r="2815" spans="1:5" x14ac:dyDescent="0.2">
      <c r="A2815" s="85">
        <v>2805</v>
      </c>
      <c r="B2815" s="96">
        <f t="shared" ca="1" si="43"/>
        <v>857223.98338937177</v>
      </c>
      <c r="C2815" s="59"/>
      <c r="D2815" s="59"/>
      <c r="E2815" s="59"/>
    </row>
    <row r="2816" spans="1:5" x14ac:dyDescent="0.2">
      <c r="A2816" s="85">
        <v>2806</v>
      </c>
      <c r="B2816" s="96">
        <f t="shared" ca="1" si="43"/>
        <v>1051108.6389649136</v>
      </c>
      <c r="C2816" s="59"/>
      <c r="D2816" s="59"/>
      <c r="E2816" s="59"/>
    </row>
    <row r="2817" spans="1:5" x14ac:dyDescent="0.2">
      <c r="A2817" s="85">
        <v>2807</v>
      </c>
      <c r="B2817" s="96">
        <f t="shared" ca="1" si="43"/>
        <v>998932.66375515459</v>
      </c>
      <c r="C2817" s="59"/>
      <c r="D2817" s="59"/>
      <c r="E2817" s="59"/>
    </row>
    <row r="2818" spans="1:5" x14ac:dyDescent="0.2">
      <c r="A2818" s="85">
        <v>2808</v>
      </c>
      <c r="B2818" s="96">
        <f t="shared" ca="1" si="43"/>
        <v>1116465.0794151851</v>
      </c>
      <c r="C2818" s="59"/>
      <c r="D2818" s="59"/>
      <c r="E2818" s="59"/>
    </row>
    <row r="2819" spans="1:5" x14ac:dyDescent="0.2">
      <c r="A2819" s="85">
        <v>2809</v>
      </c>
      <c r="B2819" s="96">
        <f t="shared" ca="1" si="43"/>
        <v>892175.93085858098</v>
      </c>
      <c r="C2819" s="59"/>
      <c r="D2819" s="59"/>
      <c r="E2819" s="59"/>
    </row>
    <row r="2820" spans="1:5" x14ac:dyDescent="0.2">
      <c r="A2820" s="85">
        <v>2810</v>
      </c>
      <c r="B2820" s="96">
        <f t="shared" ca="1" si="43"/>
        <v>959541.8660367924</v>
      </c>
      <c r="C2820" s="59"/>
      <c r="D2820" s="59"/>
      <c r="E2820" s="59"/>
    </row>
    <row r="2821" spans="1:5" x14ac:dyDescent="0.2">
      <c r="A2821" s="85">
        <v>2811</v>
      </c>
      <c r="B2821" s="96">
        <f t="shared" ca="1" si="43"/>
        <v>881844.77564070432</v>
      </c>
      <c r="C2821" s="59"/>
      <c r="D2821" s="59"/>
      <c r="E2821" s="59"/>
    </row>
    <row r="2822" spans="1:5" x14ac:dyDescent="0.2">
      <c r="A2822" s="85">
        <v>2812</v>
      </c>
      <c r="B2822" s="96">
        <f t="shared" ca="1" si="43"/>
        <v>898904.57156882971</v>
      </c>
      <c r="C2822" s="59"/>
      <c r="D2822" s="59"/>
      <c r="E2822" s="59"/>
    </row>
    <row r="2823" spans="1:5" x14ac:dyDescent="0.2">
      <c r="A2823" s="85">
        <v>2813</v>
      </c>
      <c r="B2823" s="96">
        <f t="shared" ca="1" si="43"/>
        <v>864921.52213040146</v>
      </c>
      <c r="C2823" s="59"/>
      <c r="D2823" s="59"/>
      <c r="E2823" s="59"/>
    </row>
    <row r="2824" spans="1:5" x14ac:dyDescent="0.2">
      <c r="A2824" s="85">
        <v>2814</v>
      </c>
      <c r="B2824" s="96">
        <f t="shared" ca="1" si="43"/>
        <v>1022425.3888178853</v>
      </c>
      <c r="C2824" s="59"/>
      <c r="D2824" s="59"/>
      <c r="E2824" s="59"/>
    </row>
    <row r="2825" spans="1:5" x14ac:dyDescent="0.2">
      <c r="A2825" s="85">
        <v>2815</v>
      </c>
      <c r="B2825" s="96">
        <f t="shared" ca="1" si="43"/>
        <v>863203.82048913476</v>
      </c>
      <c r="C2825" s="59"/>
      <c r="D2825" s="59"/>
      <c r="E2825" s="59"/>
    </row>
    <row r="2826" spans="1:5" x14ac:dyDescent="0.2">
      <c r="A2826" s="85">
        <v>2816</v>
      </c>
      <c r="B2826" s="96">
        <f t="shared" ca="1" si="43"/>
        <v>1047851.3903367956</v>
      </c>
      <c r="C2826" s="59"/>
      <c r="D2826" s="59"/>
      <c r="E2826" s="59"/>
    </row>
    <row r="2827" spans="1:5" x14ac:dyDescent="0.2">
      <c r="A2827" s="85">
        <v>2817</v>
      </c>
      <c r="B2827" s="96">
        <f t="shared" ref="B2827:B2890" ca="1" si="44">NORMINV(RAND(),B$4,B$5)</f>
        <v>852928.13566956448</v>
      </c>
      <c r="C2827" s="59"/>
      <c r="D2827" s="59"/>
      <c r="E2827" s="59"/>
    </row>
    <row r="2828" spans="1:5" x14ac:dyDescent="0.2">
      <c r="A2828" s="85">
        <v>2818</v>
      </c>
      <c r="B2828" s="96">
        <f t="shared" ca="1" si="44"/>
        <v>942855.07044794643</v>
      </c>
      <c r="C2828" s="59"/>
      <c r="D2828" s="59"/>
      <c r="E2828" s="59"/>
    </row>
    <row r="2829" spans="1:5" x14ac:dyDescent="0.2">
      <c r="A2829" s="85">
        <v>2819</v>
      </c>
      <c r="B2829" s="96">
        <f t="shared" ca="1" si="44"/>
        <v>1003551.2725972601</v>
      </c>
      <c r="C2829" s="59"/>
      <c r="D2829" s="59"/>
      <c r="E2829" s="59"/>
    </row>
    <row r="2830" spans="1:5" x14ac:dyDescent="0.2">
      <c r="A2830" s="85">
        <v>2820</v>
      </c>
      <c r="B2830" s="96">
        <f t="shared" ca="1" si="44"/>
        <v>1073015.0913273925</v>
      </c>
      <c r="C2830" s="59"/>
      <c r="D2830" s="59"/>
      <c r="E2830" s="59"/>
    </row>
    <row r="2831" spans="1:5" x14ac:dyDescent="0.2">
      <c r="A2831" s="85">
        <v>2821</v>
      </c>
      <c r="B2831" s="96">
        <f t="shared" ca="1" si="44"/>
        <v>930607.44990929321</v>
      </c>
      <c r="C2831" s="59"/>
      <c r="D2831" s="59"/>
      <c r="E2831" s="59"/>
    </row>
    <row r="2832" spans="1:5" x14ac:dyDescent="0.2">
      <c r="A2832" s="85">
        <v>2822</v>
      </c>
      <c r="B2832" s="96">
        <f t="shared" ca="1" si="44"/>
        <v>1078137.5546929012</v>
      </c>
      <c r="C2832" s="59"/>
      <c r="D2832" s="59"/>
      <c r="E2832" s="59"/>
    </row>
    <row r="2833" spans="1:5" x14ac:dyDescent="0.2">
      <c r="A2833" s="85">
        <v>2823</v>
      </c>
      <c r="B2833" s="96">
        <f t="shared" ca="1" si="44"/>
        <v>1019751.5064146256</v>
      </c>
      <c r="C2833" s="59"/>
      <c r="D2833" s="59"/>
      <c r="E2833" s="59"/>
    </row>
    <row r="2834" spans="1:5" x14ac:dyDescent="0.2">
      <c r="A2834" s="85">
        <v>2824</v>
      </c>
      <c r="B2834" s="96">
        <f t="shared" ca="1" si="44"/>
        <v>976287.80785665999</v>
      </c>
      <c r="C2834" s="59"/>
      <c r="D2834" s="59"/>
      <c r="E2834" s="59"/>
    </row>
    <row r="2835" spans="1:5" x14ac:dyDescent="0.2">
      <c r="A2835" s="85">
        <v>2825</v>
      </c>
      <c r="B2835" s="96">
        <f t="shared" ca="1" si="44"/>
        <v>749477.93384204293</v>
      </c>
      <c r="C2835" s="59"/>
      <c r="D2835" s="59"/>
      <c r="E2835" s="59"/>
    </row>
    <row r="2836" spans="1:5" x14ac:dyDescent="0.2">
      <c r="A2836" s="85">
        <v>2826</v>
      </c>
      <c r="B2836" s="96">
        <f t="shared" ca="1" si="44"/>
        <v>1023615.7968808948</v>
      </c>
      <c r="C2836" s="59"/>
      <c r="D2836" s="59"/>
      <c r="E2836" s="59"/>
    </row>
    <row r="2837" spans="1:5" x14ac:dyDescent="0.2">
      <c r="A2837" s="85">
        <v>2827</v>
      </c>
      <c r="B2837" s="96">
        <f t="shared" ca="1" si="44"/>
        <v>809595.15205353522</v>
      </c>
      <c r="C2837" s="59"/>
      <c r="D2837" s="59"/>
      <c r="E2837" s="59"/>
    </row>
    <row r="2838" spans="1:5" x14ac:dyDescent="0.2">
      <c r="A2838" s="85">
        <v>2828</v>
      </c>
      <c r="B2838" s="96">
        <f t="shared" ca="1" si="44"/>
        <v>980233.51869762491</v>
      </c>
      <c r="C2838" s="59"/>
      <c r="D2838" s="59"/>
      <c r="E2838" s="59"/>
    </row>
    <row r="2839" spans="1:5" x14ac:dyDescent="0.2">
      <c r="A2839" s="85">
        <v>2829</v>
      </c>
      <c r="B2839" s="96">
        <f t="shared" ca="1" si="44"/>
        <v>1084409.9228239043</v>
      </c>
      <c r="C2839" s="59"/>
      <c r="D2839" s="59"/>
      <c r="E2839" s="59"/>
    </row>
    <row r="2840" spans="1:5" x14ac:dyDescent="0.2">
      <c r="A2840" s="85">
        <v>2830</v>
      </c>
      <c r="B2840" s="96">
        <f t="shared" ca="1" si="44"/>
        <v>922136.45361370011</v>
      </c>
      <c r="C2840" s="59"/>
      <c r="D2840" s="59"/>
      <c r="E2840" s="59"/>
    </row>
    <row r="2841" spans="1:5" x14ac:dyDescent="0.2">
      <c r="A2841" s="85">
        <v>2831</v>
      </c>
      <c r="B2841" s="96">
        <f t="shared" ca="1" si="44"/>
        <v>1023171.944030442</v>
      </c>
      <c r="C2841" s="59"/>
      <c r="D2841" s="59"/>
      <c r="E2841" s="59"/>
    </row>
    <row r="2842" spans="1:5" x14ac:dyDescent="0.2">
      <c r="A2842" s="85">
        <v>2832</v>
      </c>
      <c r="B2842" s="96">
        <f t="shared" ca="1" si="44"/>
        <v>1109419.7344168173</v>
      </c>
      <c r="C2842" s="59"/>
      <c r="D2842" s="59"/>
      <c r="E2842" s="59"/>
    </row>
    <row r="2843" spans="1:5" x14ac:dyDescent="0.2">
      <c r="A2843" s="85">
        <v>2833</v>
      </c>
      <c r="B2843" s="96">
        <f t="shared" ca="1" si="44"/>
        <v>1048116.5165880994</v>
      </c>
      <c r="C2843" s="59"/>
      <c r="D2843" s="59"/>
      <c r="E2843" s="59"/>
    </row>
    <row r="2844" spans="1:5" x14ac:dyDescent="0.2">
      <c r="A2844" s="85">
        <v>2834</v>
      </c>
      <c r="B2844" s="96">
        <f t="shared" ca="1" si="44"/>
        <v>1021931.3658822654</v>
      </c>
      <c r="C2844" s="59"/>
      <c r="D2844" s="59"/>
      <c r="E2844" s="59"/>
    </row>
    <row r="2845" spans="1:5" x14ac:dyDescent="0.2">
      <c r="A2845" s="85">
        <v>2835</v>
      </c>
      <c r="B2845" s="96">
        <f t="shared" ca="1" si="44"/>
        <v>858611.4749197471</v>
      </c>
      <c r="C2845" s="59"/>
      <c r="D2845" s="59"/>
      <c r="E2845" s="59"/>
    </row>
    <row r="2846" spans="1:5" x14ac:dyDescent="0.2">
      <c r="A2846" s="85">
        <v>2836</v>
      </c>
      <c r="B2846" s="96">
        <f t="shared" ca="1" si="44"/>
        <v>887426.47499356663</v>
      </c>
      <c r="C2846" s="59"/>
      <c r="D2846" s="59"/>
      <c r="E2846" s="59"/>
    </row>
    <row r="2847" spans="1:5" x14ac:dyDescent="0.2">
      <c r="A2847" s="85">
        <v>2837</v>
      </c>
      <c r="B2847" s="96">
        <f t="shared" ca="1" si="44"/>
        <v>1131388.4770874931</v>
      </c>
      <c r="C2847" s="59"/>
      <c r="D2847" s="59"/>
      <c r="E2847" s="59"/>
    </row>
    <row r="2848" spans="1:5" x14ac:dyDescent="0.2">
      <c r="A2848" s="85">
        <v>2838</v>
      </c>
      <c r="B2848" s="96">
        <f t="shared" ca="1" si="44"/>
        <v>799811.64462292718</v>
      </c>
      <c r="C2848" s="59"/>
      <c r="D2848" s="59"/>
      <c r="E2848" s="59"/>
    </row>
    <row r="2849" spans="1:5" x14ac:dyDescent="0.2">
      <c r="A2849" s="85">
        <v>2839</v>
      </c>
      <c r="B2849" s="96">
        <f t="shared" ca="1" si="44"/>
        <v>963088.98737715941</v>
      </c>
      <c r="C2849" s="59"/>
      <c r="D2849" s="59"/>
      <c r="E2849" s="59"/>
    </row>
    <row r="2850" spans="1:5" x14ac:dyDescent="0.2">
      <c r="A2850" s="85">
        <v>2840</v>
      </c>
      <c r="B2850" s="96">
        <f t="shared" ca="1" si="44"/>
        <v>1097374.3861614794</v>
      </c>
      <c r="C2850" s="59"/>
      <c r="D2850" s="59"/>
      <c r="E2850" s="59"/>
    </row>
    <row r="2851" spans="1:5" x14ac:dyDescent="0.2">
      <c r="A2851" s="85">
        <v>2841</v>
      </c>
      <c r="B2851" s="96">
        <f t="shared" ca="1" si="44"/>
        <v>974642.44350176281</v>
      </c>
      <c r="C2851" s="59"/>
      <c r="D2851" s="59"/>
      <c r="E2851" s="59"/>
    </row>
    <row r="2852" spans="1:5" x14ac:dyDescent="0.2">
      <c r="A2852" s="85">
        <v>2842</v>
      </c>
      <c r="B2852" s="96">
        <f t="shared" ca="1" si="44"/>
        <v>904643.87250116933</v>
      </c>
      <c r="C2852" s="59"/>
      <c r="D2852" s="59"/>
      <c r="E2852" s="59"/>
    </row>
    <row r="2853" spans="1:5" x14ac:dyDescent="0.2">
      <c r="A2853" s="85">
        <v>2843</v>
      </c>
      <c r="B2853" s="96">
        <f t="shared" ca="1" si="44"/>
        <v>690081.4842400346</v>
      </c>
      <c r="C2853" s="59"/>
      <c r="D2853" s="59"/>
      <c r="E2853" s="59"/>
    </row>
    <row r="2854" spans="1:5" x14ac:dyDescent="0.2">
      <c r="A2854" s="85">
        <v>2844</v>
      </c>
      <c r="B2854" s="96">
        <f t="shared" ca="1" si="44"/>
        <v>792418.00264146319</v>
      </c>
      <c r="C2854" s="59"/>
      <c r="D2854" s="59"/>
      <c r="E2854" s="59"/>
    </row>
    <row r="2855" spans="1:5" x14ac:dyDescent="0.2">
      <c r="A2855" s="85">
        <v>2845</v>
      </c>
      <c r="B2855" s="96">
        <f t="shared" ca="1" si="44"/>
        <v>940340.44854737597</v>
      </c>
      <c r="C2855" s="59"/>
      <c r="D2855" s="59"/>
      <c r="E2855" s="59"/>
    </row>
    <row r="2856" spans="1:5" x14ac:dyDescent="0.2">
      <c r="A2856" s="85">
        <v>2846</v>
      </c>
      <c r="B2856" s="96">
        <f t="shared" ca="1" si="44"/>
        <v>928263.4779974483</v>
      </c>
      <c r="C2856" s="59"/>
      <c r="D2856" s="59"/>
      <c r="E2856" s="59"/>
    </row>
    <row r="2857" spans="1:5" x14ac:dyDescent="0.2">
      <c r="A2857" s="85">
        <v>2847</v>
      </c>
      <c r="B2857" s="96">
        <f t="shared" ca="1" si="44"/>
        <v>874340.51208237803</v>
      </c>
      <c r="C2857" s="59"/>
      <c r="D2857" s="59"/>
      <c r="E2857" s="59"/>
    </row>
    <row r="2858" spans="1:5" x14ac:dyDescent="0.2">
      <c r="A2858" s="85">
        <v>2848</v>
      </c>
      <c r="B2858" s="96">
        <f t="shared" ca="1" si="44"/>
        <v>892024.67564564478</v>
      </c>
      <c r="C2858" s="59"/>
      <c r="D2858" s="59"/>
      <c r="E2858" s="59"/>
    </row>
    <row r="2859" spans="1:5" x14ac:dyDescent="0.2">
      <c r="A2859" s="85">
        <v>2849</v>
      </c>
      <c r="B2859" s="96">
        <f t="shared" ca="1" si="44"/>
        <v>819864.56212441437</v>
      </c>
      <c r="C2859" s="59"/>
      <c r="D2859" s="59"/>
      <c r="E2859" s="59"/>
    </row>
    <row r="2860" spans="1:5" x14ac:dyDescent="0.2">
      <c r="A2860" s="85">
        <v>2850</v>
      </c>
      <c r="B2860" s="96">
        <f t="shared" ca="1" si="44"/>
        <v>677155.358635996</v>
      </c>
      <c r="C2860" s="59"/>
      <c r="D2860" s="59"/>
      <c r="E2860" s="59"/>
    </row>
    <row r="2861" spans="1:5" x14ac:dyDescent="0.2">
      <c r="A2861" s="85">
        <v>2851</v>
      </c>
      <c r="B2861" s="96">
        <f t="shared" ca="1" si="44"/>
        <v>853923.80284359131</v>
      </c>
      <c r="C2861" s="59"/>
      <c r="D2861" s="59"/>
      <c r="E2861" s="59"/>
    </row>
    <row r="2862" spans="1:5" x14ac:dyDescent="0.2">
      <c r="A2862" s="85">
        <v>2852</v>
      </c>
      <c r="B2862" s="96">
        <f t="shared" ca="1" si="44"/>
        <v>864527.87369201297</v>
      </c>
      <c r="C2862" s="59"/>
      <c r="D2862" s="59"/>
      <c r="E2862" s="59"/>
    </row>
    <row r="2863" spans="1:5" x14ac:dyDescent="0.2">
      <c r="A2863" s="85">
        <v>2853</v>
      </c>
      <c r="B2863" s="96">
        <f t="shared" ca="1" si="44"/>
        <v>986063.31714472605</v>
      </c>
      <c r="C2863" s="59"/>
      <c r="D2863" s="59"/>
      <c r="E2863" s="59"/>
    </row>
    <row r="2864" spans="1:5" x14ac:dyDescent="0.2">
      <c r="A2864" s="85">
        <v>2854</v>
      </c>
      <c r="B2864" s="96">
        <f t="shared" ca="1" si="44"/>
        <v>910088.14762068551</v>
      </c>
      <c r="C2864" s="59"/>
      <c r="D2864" s="59"/>
      <c r="E2864" s="59"/>
    </row>
    <row r="2865" spans="1:5" x14ac:dyDescent="0.2">
      <c r="A2865" s="85">
        <v>2855</v>
      </c>
      <c r="B2865" s="96">
        <f t="shared" ca="1" si="44"/>
        <v>941167.88052819448</v>
      </c>
      <c r="C2865" s="59"/>
      <c r="D2865" s="59"/>
      <c r="E2865" s="59"/>
    </row>
    <row r="2866" spans="1:5" x14ac:dyDescent="0.2">
      <c r="A2866" s="85">
        <v>2856</v>
      </c>
      <c r="B2866" s="96">
        <f t="shared" ca="1" si="44"/>
        <v>1046124.5348410947</v>
      </c>
      <c r="C2866" s="59"/>
      <c r="D2866" s="59"/>
      <c r="E2866" s="59"/>
    </row>
    <row r="2867" spans="1:5" x14ac:dyDescent="0.2">
      <c r="A2867" s="85">
        <v>2857</v>
      </c>
      <c r="B2867" s="96">
        <f t="shared" ca="1" si="44"/>
        <v>1085791.1035729838</v>
      </c>
      <c r="C2867" s="59"/>
      <c r="D2867" s="59"/>
      <c r="E2867" s="59"/>
    </row>
    <row r="2868" spans="1:5" x14ac:dyDescent="0.2">
      <c r="A2868" s="85">
        <v>2858</v>
      </c>
      <c r="B2868" s="96">
        <f t="shared" ca="1" si="44"/>
        <v>910749.71997567883</v>
      </c>
      <c r="C2868" s="59"/>
      <c r="D2868" s="59"/>
      <c r="E2868" s="59"/>
    </row>
    <row r="2869" spans="1:5" x14ac:dyDescent="0.2">
      <c r="A2869" s="85">
        <v>2859</v>
      </c>
      <c r="B2869" s="96">
        <f t="shared" ca="1" si="44"/>
        <v>798038.04628408782</v>
      </c>
      <c r="C2869" s="59"/>
      <c r="D2869" s="59"/>
      <c r="E2869" s="59"/>
    </row>
    <row r="2870" spans="1:5" x14ac:dyDescent="0.2">
      <c r="A2870" s="85">
        <v>2860</v>
      </c>
      <c r="B2870" s="96">
        <f t="shared" ca="1" si="44"/>
        <v>972841.76375159097</v>
      </c>
      <c r="C2870" s="59"/>
      <c r="D2870" s="59"/>
      <c r="E2870" s="59"/>
    </row>
    <row r="2871" spans="1:5" x14ac:dyDescent="0.2">
      <c r="A2871" s="85">
        <v>2861</v>
      </c>
      <c r="B2871" s="96">
        <f t="shared" ca="1" si="44"/>
        <v>1012943.4848546733</v>
      </c>
      <c r="C2871" s="59"/>
      <c r="D2871" s="59"/>
      <c r="E2871" s="59"/>
    </row>
    <row r="2872" spans="1:5" x14ac:dyDescent="0.2">
      <c r="A2872" s="85">
        <v>2862</v>
      </c>
      <c r="B2872" s="96">
        <f t="shared" ca="1" si="44"/>
        <v>932523.51434728701</v>
      </c>
      <c r="C2872" s="59"/>
      <c r="D2872" s="59"/>
      <c r="E2872" s="59"/>
    </row>
    <row r="2873" spans="1:5" x14ac:dyDescent="0.2">
      <c r="A2873" s="85">
        <v>2863</v>
      </c>
      <c r="B2873" s="96">
        <f t="shared" ca="1" si="44"/>
        <v>863377.41226936399</v>
      </c>
      <c r="C2873" s="59"/>
      <c r="D2873" s="59"/>
      <c r="E2873" s="59"/>
    </row>
    <row r="2874" spans="1:5" x14ac:dyDescent="0.2">
      <c r="A2874" s="85">
        <v>2864</v>
      </c>
      <c r="B2874" s="96">
        <f t="shared" ca="1" si="44"/>
        <v>927466.9941176998</v>
      </c>
      <c r="C2874" s="59"/>
      <c r="D2874" s="59"/>
      <c r="E2874" s="59"/>
    </row>
    <row r="2875" spans="1:5" x14ac:dyDescent="0.2">
      <c r="A2875" s="85">
        <v>2865</v>
      </c>
      <c r="B2875" s="96">
        <f t="shared" ca="1" si="44"/>
        <v>1021435.3122120408</v>
      </c>
      <c r="C2875" s="59"/>
      <c r="D2875" s="59"/>
      <c r="E2875" s="59"/>
    </row>
    <row r="2876" spans="1:5" x14ac:dyDescent="0.2">
      <c r="A2876" s="85">
        <v>2866</v>
      </c>
      <c r="B2876" s="96">
        <f t="shared" ca="1" si="44"/>
        <v>1018043.3998672522</v>
      </c>
      <c r="C2876" s="59"/>
      <c r="D2876" s="59"/>
      <c r="E2876" s="59"/>
    </row>
    <row r="2877" spans="1:5" x14ac:dyDescent="0.2">
      <c r="A2877" s="85">
        <v>2867</v>
      </c>
      <c r="B2877" s="96">
        <f t="shared" ca="1" si="44"/>
        <v>698564.95646012458</v>
      </c>
      <c r="C2877" s="59"/>
      <c r="D2877" s="59"/>
      <c r="E2877" s="59"/>
    </row>
    <row r="2878" spans="1:5" x14ac:dyDescent="0.2">
      <c r="A2878" s="85">
        <v>2868</v>
      </c>
      <c r="B2878" s="96">
        <f t="shared" ca="1" si="44"/>
        <v>824289.76898809627</v>
      </c>
      <c r="C2878" s="59"/>
      <c r="D2878" s="59"/>
      <c r="E2878" s="59"/>
    </row>
    <row r="2879" spans="1:5" x14ac:dyDescent="0.2">
      <c r="A2879" s="85">
        <v>2869</v>
      </c>
      <c r="B2879" s="96">
        <f t="shared" ca="1" si="44"/>
        <v>950147.96952239308</v>
      </c>
      <c r="C2879" s="59"/>
      <c r="D2879" s="59"/>
      <c r="E2879" s="59"/>
    </row>
    <row r="2880" spans="1:5" x14ac:dyDescent="0.2">
      <c r="A2880" s="85">
        <v>2870</v>
      </c>
      <c r="B2880" s="96">
        <f t="shared" ca="1" si="44"/>
        <v>693469.34178984771</v>
      </c>
      <c r="C2880" s="59"/>
      <c r="D2880" s="59"/>
      <c r="E2880" s="59"/>
    </row>
    <row r="2881" spans="1:5" x14ac:dyDescent="0.2">
      <c r="A2881" s="85">
        <v>2871</v>
      </c>
      <c r="B2881" s="96">
        <f t="shared" ca="1" si="44"/>
        <v>1044678.5778424717</v>
      </c>
      <c r="C2881" s="59"/>
      <c r="D2881" s="59"/>
      <c r="E2881" s="59"/>
    </row>
    <row r="2882" spans="1:5" x14ac:dyDescent="0.2">
      <c r="A2882" s="85">
        <v>2872</v>
      </c>
      <c r="B2882" s="96">
        <f t="shared" ca="1" si="44"/>
        <v>862913.51665793278</v>
      </c>
      <c r="C2882" s="59"/>
      <c r="D2882" s="59"/>
      <c r="E2882" s="59"/>
    </row>
    <row r="2883" spans="1:5" x14ac:dyDescent="0.2">
      <c r="A2883" s="85">
        <v>2873</v>
      </c>
      <c r="B2883" s="96">
        <f t="shared" ca="1" si="44"/>
        <v>780665.7144216788</v>
      </c>
      <c r="C2883" s="59"/>
      <c r="D2883" s="59"/>
      <c r="E2883" s="59"/>
    </row>
    <row r="2884" spans="1:5" x14ac:dyDescent="0.2">
      <c r="A2884" s="85">
        <v>2874</v>
      </c>
      <c r="B2884" s="96">
        <f t="shared" ca="1" si="44"/>
        <v>767572.47837528551</v>
      </c>
      <c r="C2884" s="59"/>
      <c r="D2884" s="59"/>
      <c r="E2884" s="59"/>
    </row>
    <row r="2885" spans="1:5" x14ac:dyDescent="0.2">
      <c r="A2885" s="85">
        <v>2875</v>
      </c>
      <c r="B2885" s="96">
        <f t="shared" ca="1" si="44"/>
        <v>982679.48289096472</v>
      </c>
      <c r="C2885" s="59"/>
      <c r="D2885" s="59"/>
      <c r="E2885" s="59"/>
    </row>
    <row r="2886" spans="1:5" x14ac:dyDescent="0.2">
      <c r="A2886" s="85">
        <v>2876</v>
      </c>
      <c r="B2886" s="96">
        <f t="shared" ca="1" si="44"/>
        <v>836430.57070793817</v>
      </c>
      <c r="C2886" s="59"/>
      <c r="D2886" s="59"/>
      <c r="E2886" s="59"/>
    </row>
    <row r="2887" spans="1:5" x14ac:dyDescent="0.2">
      <c r="A2887" s="85">
        <v>2877</v>
      </c>
      <c r="B2887" s="96">
        <f t="shared" ca="1" si="44"/>
        <v>1003682.9345544128</v>
      </c>
      <c r="C2887" s="59"/>
      <c r="D2887" s="59"/>
      <c r="E2887" s="59"/>
    </row>
    <row r="2888" spans="1:5" x14ac:dyDescent="0.2">
      <c r="A2888" s="85">
        <v>2878</v>
      </c>
      <c r="B2888" s="96">
        <f t="shared" ca="1" si="44"/>
        <v>882198.14678922703</v>
      </c>
      <c r="C2888" s="59"/>
      <c r="D2888" s="59"/>
      <c r="E2888" s="59"/>
    </row>
    <row r="2889" spans="1:5" x14ac:dyDescent="0.2">
      <c r="A2889" s="85">
        <v>2879</v>
      </c>
      <c r="B2889" s="96">
        <f t="shared" ca="1" si="44"/>
        <v>1086312.6097657694</v>
      </c>
      <c r="C2889" s="59"/>
      <c r="D2889" s="59"/>
      <c r="E2889" s="59"/>
    </row>
    <row r="2890" spans="1:5" x14ac:dyDescent="0.2">
      <c r="A2890" s="85">
        <v>2880</v>
      </c>
      <c r="B2890" s="96">
        <f t="shared" ca="1" si="44"/>
        <v>941726.67042942857</v>
      </c>
      <c r="C2890" s="59"/>
      <c r="D2890" s="59"/>
      <c r="E2890" s="59"/>
    </row>
    <row r="2891" spans="1:5" x14ac:dyDescent="0.2">
      <c r="A2891" s="85">
        <v>2881</v>
      </c>
      <c r="B2891" s="96">
        <f t="shared" ref="B2891:B2954" ca="1" si="45">NORMINV(RAND(),B$4,B$5)</f>
        <v>981920.97642774368</v>
      </c>
      <c r="C2891" s="59"/>
      <c r="D2891" s="59"/>
      <c r="E2891" s="59"/>
    </row>
    <row r="2892" spans="1:5" x14ac:dyDescent="0.2">
      <c r="A2892" s="85">
        <v>2882</v>
      </c>
      <c r="B2892" s="96">
        <f t="shared" ca="1" si="45"/>
        <v>1123330.7124787483</v>
      </c>
      <c r="C2892" s="59"/>
      <c r="D2892" s="59"/>
      <c r="E2892" s="59"/>
    </row>
    <row r="2893" spans="1:5" x14ac:dyDescent="0.2">
      <c r="A2893" s="85">
        <v>2883</v>
      </c>
      <c r="B2893" s="96">
        <f t="shared" ca="1" si="45"/>
        <v>1100585.202774077</v>
      </c>
      <c r="C2893" s="59"/>
      <c r="D2893" s="59"/>
      <c r="E2893" s="59"/>
    </row>
    <row r="2894" spans="1:5" x14ac:dyDescent="0.2">
      <c r="A2894" s="85">
        <v>2884</v>
      </c>
      <c r="B2894" s="96">
        <f t="shared" ca="1" si="45"/>
        <v>1039726.1070035032</v>
      </c>
      <c r="C2894" s="59"/>
      <c r="D2894" s="59"/>
      <c r="E2894" s="59"/>
    </row>
    <row r="2895" spans="1:5" x14ac:dyDescent="0.2">
      <c r="A2895" s="85">
        <v>2885</v>
      </c>
      <c r="B2895" s="96">
        <f t="shared" ca="1" si="45"/>
        <v>978588.10404519981</v>
      </c>
      <c r="C2895" s="59"/>
      <c r="D2895" s="59"/>
      <c r="E2895" s="59"/>
    </row>
    <row r="2896" spans="1:5" x14ac:dyDescent="0.2">
      <c r="A2896" s="85">
        <v>2886</v>
      </c>
      <c r="B2896" s="96">
        <f t="shared" ca="1" si="45"/>
        <v>964766.58641425776</v>
      </c>
      <c r="C2896" s="59"/>
      <c r="D2896" s="59"/>
      <c r="E2896" s="59"/>
    </row>
    <row r="2897" spans="1:5" x14ac:dyDescent="0.2">
      <c r="A2897" s="85">
        <v>2887</v>
      </c>
      <c r="B2897" s="96">
        <f t="shared" ca="1" si="45"/>
        <v>1097633.807612722</v>
      </c>
      <c r="C2897" s="59"/>
      <c r="D2897" s="59"/>
      <c r="E2897" s="59"/>
    </row>
    <row r="2898" spans="1:5" x14ac:dyDescent="0.2">
      <c r="A2898" s="85">
        <v>2888</v>
      </c>
      <c r="B2898" s="96">
        <f t="shared" ca="1" si="45"/>
        <v>771417.6988356919</v>
      </c>
      <c r="C2898" s="59"/>
      <c r="D2898" s="59"/>
      <c r="E2898" s="59"/>
    </row>
    <row r="2899" spans="1:5" x14ac:dyDescent="0.2">
      <c r="A2899" s="85">
        <v>2889</v>
      </c>
      <c r="B2899" s="96">
        <f t="shared" ca="1" si="45"/>
        <v>959545.1636671538</v>
      </c>
      <c r="C2899" s="59"/>
      <c r="D2899" s="59"/>
      <c r="E2899" s="59"/>
    </row>
    <row r="2900" spans="1:5" x14ac:dyDescent="0.2">
      <c r="A2900" s="85">
        <v>2890</v>
      </c>
      <c r="B2900" s="96">
        <f t="shared" ca="1" si="45"/>
        <v>1071786.5238459385</v>
      </c>
      <c r="C2900" s="59"/>
      <c r="D2900" s="59"/>
      <c r="E2900" s="59"/>
    </row>
    <row r="2901" spans="1:5" x14ac:dyDescent="0.2">
      <c r="A2901" s="85">
        <v>2891</v>
      </c>
      <c r="B2901" s="96">
        <f t="shared" ca="1" si="45"/>
        <v>1092118.4621551859</v>
      </c>
      <c r="C2901" s="59"/>
      <c r="D2901" s="59"/>
      <c r="E2901" s="59"/>
    </row>
    <row r="2902" spans="1:5" x14ac:dyDescent="0.2">
      <c r="A2902" s="85">
        <v>2892</v>
      </c>
      <c r="B2902" s="96">
        <f t="shared" ca="1" si="45"/>
        <v>1049032.0616500163</v>
      </c>
      <c r="C2902" s="59"/>
      <c r="D2902" s="59"/>
      <c r="E2902" s="59"/>
    </row>
    <row r="2903" spans="1:5" x14ac:dyDescent="0.2">
      <c r="A2903" s="85">
        <v>2893</v>
      </c>
      <c r="B2903" s="96">
        <f t="shared" ca="1" si="45"/>
        <v>820119.26387621346</v>
      </c>
      <c r="C2903" s="59"/>
      <c r="D2903" s="59"/>
      <c r="E2903" s="59"/>
    </row>
    <row r="2904" spans="1:5" x14ac:dyDescent="0.2">
      <c r="A2904" s="85">
        <v>2894</v>
      </c>
      <c r="B2904" s="96">
        <f t="shared" ca="1" si="45"/>
        <v>848219.75720740983</v>
      </c>
      <c r="C2904" s="59"/>
      <c r="D2904" s="59"/>
      <c r="E2904" s="59"/>
    </row>
    <row r="2905" spans="1:5" x14ac:dyDescent="0.2">
      <c r="A2905" s="85">
        <v>2895</v>
      </c>
      <c r="B2905" s="96">
        <f t="shared" ca="1" si="45"/>
        <v>825656.97533098701</v>
      </c>
      <c r="C2905" s="59"/>
      <c r="D2905" s="59"/>
      <c r="E2905" s="59"/>
    </row>
    <row r="2906" spans="1:5" x14ac:dyDescent="0.2">
      <c r="A2906" s="85">
        <v>2896</v>
      </c>
      <c r="B2906" s="96">
        <f t="shared" ca="1" si="45"/>
        <v>1028127.5370760057</v>
      </c>
      <c r="C2906" s="59"/>
      <c r="D2906" s="59"/>
      <c r="E2906" s="59"/>
    </row>
    <row r="2907" spans="1:5" x14ac:dyDescent="0.2">
      <c r="A2907" s="85">
        <v>2897</v>
      </c>
      <c r="B2907" s="96">
        <f t="shared" ca="1" si="45"/>
        <v>1030138.2853831651</v>
      </c>
      <c r="C2907" s="59"/>
      <c r="D2907" s="59"/>
      <c r="E2907" s="59"/>
    </row>
    <row r="2908" spans="1:5" x14ac:dyDescent="0.2">
      <c r="A2908" s="85">
        <v>2898</v>
      </c>
      <c r="B2908" s="96">
        <f t="shared" ca="1" si="45"/>
        <v>941216.49197454425</v>
      </c>
      <c r="C2908" s="59"/>
      <c r="D2908" s="59"/>
      <c r="E2908" s="59"/>
    </row>
    <row r="2909" spans="1:5" x14ac:dyDescent="0.2">
      <c r="A2909" s="85">
        <v>2899</v>
      </c>
      <c r="B2909" s="96">
        <f t="shared" ca="1" si="45"/>
        <v>980810.36537251016</v>
      </c>
      <c r="C2909" s="59"/>
      <c r="D2909" s="59"/>
      <c r="E2909" s="59"/>
    </row>
    <row r="2910" spans="1:5" x14ac:dyDescent="0.2">
      <c r="A2910" s="85">
        <v>2900</v>
      </c>
      <c r="B2910" s="96">
        <f t="shared" ca="1" si="45"/>
        <v>1004956.8101700238</v>
      </c>
      <c r="C2910" s="59"/>
      <c r="D2910" s="59"/>
      <c r="E2910" s="59"/>
    </row>
    <row r="2911" spans="1:5" x14ac:dyDescent="0.2">
      <c r="A2911" s="85">
        <v>2901</v>
      </c>
      <c r="B2911" s="96">
        <f t="shared" ca="1" si="45"/>
        <v>867775.84790014545</v>
      </c>
      <c r="C2911" s="59"/>
      <c r="D2911" s="59"/>
      <c r="E2911" s="59"/>
    </row>
    <row r="2912" spans="1:5" x14ac:dyDescent="0.2">
      <c r="A2912" s="85">
        <v>2902</v>
      </c>
      <c r="B2912" s="96">
        <f t="shared" ca="1" si="45"/>
        <v>1183395.9419572665</v>
      </c>
      <c r="C2912" s="59"/>
      <c r="D2912" s="59"/>
      <c r="E2912" s="59"/>
    </row>
    <row r="2913" spans="1:5" x14ac:dyDescent="0.2">
      <c r="A2913" s="85">
        <v>2903</v>
      </c>
      <c r="B2913" s="96">
        <f t="shared" ca="1" si="45"/>
        <v>910277.98624936934</v>
      </c>
      <c r="C2913" s="59"/>
      <c r="D2913" s="59"/>
      <c r="E2913" s="59"/>
    </row>
    <row r="2914" spans="1:5" x14ac:dyDescent="0.2">
      <c r="A2914" s="85">
        <v>2904</v>
      </c>
      <c r="B2914" s="96">
        <f t="shared" ca="1" si="45"/>
        <v>724681.55144570128</v>
      </c>
      <c r="C2914" s="59"/>
      <c r="D2914" s="59"/>
      <c r="E2914" s="59"/>
    </row>
    <row r="2915" spans="1:5" x14ac:dyDescent="0.2">
      <c r="A2915" s="85">
        <v>2905</v>
      </c>
      <c r="B2915" s="96">
        <f t="shared" ca="1" si="45"/>
        <v>903826.91338127863</v>
      </c>
      <c r="C2915" s="59"/>
      <c r="D2915" s="59"/>
      <c r="E2915" s="59"/>
    </row>
    <row r="2916" spans="1:5" x14ac:dyDescent="0.2">
      <c r="A2916" s="85">
        <v>2906</v>
      </c>
      <c r="B2916" s="96">
        <f t="shared" ca="1" si="45"/>
        <v>913849.56787582405</v>
      </c>
      <c r="C2916" s="59"/>
      <c r="D2916" s="59"/>
      <c r="E2916" s="59"/>
    </row>
    <row r="2917" spans="1:5" x14ac:dyDescent="0.2">
      <c r="A2917" s="85">
        <v>2907</v>
      </c>
      <c r="B2917" s="96">
        <f t="shared" ca="1" si="45"/>
        <v>909017.15824645176</v>
      </c>
      <c r="C2917" s="59"/>
      <c r="D2917" s="59"/>
      <c r="E2917" s="59"/>
    </row>
    <row r="2918" spans="1:5" x14ac:dyDescent="0.2">
      <c r="A2918" s="85">
        <v>2908</v>
      </c>
      <c r="B2918" s="96">
        <f t="shared" ca="1" si="45"/>
        <v>781910.30824887787</v>
      </c>
      <c r="C2918" s="59"/>
      <c r="D2918" s="59"/>
      <c r="E2918" s="59"/>
    </row>
    <row r="2919" spans="1:5" x14ac:dyDescent="0.2">
      <c r="A2919" s="85">
        <v>2909</v>
      </c>
      <c r="B2919" s="96">
        <f t="shared" ca="1" si="45"/>
        <v>968083.43845779845</v>
      </c>
      <c r="C2919" s="59"/>
      <c r="D2919" s="59"/>
      <c r="E2919" s="59"/>
    </row>
    <row r="2920" spans="1:5" x14ac:dyDescent="0.2">
      <c r="A2920" s="85">
        <v>2910</v>
      </c>
      <c r="B2920" s="96">
        <f t="shared" ca="1" si="45"/>
        <v>833479.00199776131</v>
      </c>
      <c r="C2920" s="59"/>
      <c r="D2920" s="59"/>
      <c r="E2920" s="59"/>
    </row>
    <row r="2921" spans="1:5" x14ac:dyDescent="0.2">
      <c r="A2921" s="85">
        <v>2911</v>
      </c>
      <c r="B2921" s="96">
        <f t="shared" ca="1" si="45"/>
        <v>960765.29120213306</v>
      </c>
      <c r="C2921" s="59"/>
      <c r="D2921" s="59"/>
      <c r="E2921" s="59"/>
    </row>
    <row r="2922" spans="1:5" x14ac:dyDescent="0.2">
      <c r="A2922" s="85">
        <v>2912</v>
      </c>
      <c r="B2922" s="96">
        <f t="shared" ca="1" si="45"/>
        <v>907740.09434360766</v>
      </c>
      <c r="C2922" s="59"/>
      <c r="D2922" s="59"/>
      <c r="E2922" s="59"/>
    </row>
    <row r="2923" spans="1:5" x14ac:dyDescent="0.2">
      <c r="A2923" s="85">
        <v>2913</v>
      </c>
      <c r="B2923" s="96">
        <f t="shared" ca="1" si="45"/>
        <v>804747.34451935173</v>
      </c>
      <c r="C2923" s="59"/>
      <c r="D2923" s="59"/>
      <c r="E2923" s="59"/>
    </row>
    <row r="2924" spans="1:5" x14ac:dyDescent="0.2">
      <c r="A2924" s="85">
        <v>2914</v>
      </c>
      <c r="B2924" s="96">
        <f t="shared" ca="1" si="45"/>
        <v>808034.66943714174</v>
      </c>
      <c r="C2924" s="59"/>
      <c r="D2924" s="59"/>
      <c r="E2924" s="59"/>
    </row>
    <row r="2925" spans="1:5" x14ac:dyDescent="0.2">
      <c r="A2925" s="85">
        <v>2915</v>
      </c>
      <c r="B2925" s="96">
        <f t="shared" ca="1" si="45"/>
        <v>960641.600969475</v>
      </c>
      <c r="C2925" s="59"/>
      <c r="D2925" s="59"/>
      <c r="E2925" s="59"/>
    </row>
    <row r="2926" spans="1:5" x14ac:dyDescent="0.2">
      <c r="A2926" s="85">
        <v>2916</v>
      </c>
      <c r="B2926" s="96">
        <f t="shared" ca="1" si="45"/>
        <v>921806.223263931</v>
      </c>
      <c r="C2926" s="59"/>
      <c r="D2926" s="59"/>
      <c r="E2926" s="59"/>
    </row>
    <row r="2927" spans="1:5" x14ac:dyDescent="0.2">
      <c r="A2927" s="85">
        <v>2917</v>
      </c>
      <c r="B2927" s="96">
        <f t="shared" ca="1" si="45"/>
        <v>989607.10775951284</v>
      </c>
      <c r="C2927" s="59"/>
      <c r="D2927" s="59"/>
      <c r="E2927" s="59"/>
    </row>
    <row r="2928" spans="1:5" x14ac:dyDescent="0.2">
      <c r="A2928" s="85">
        <v>2918</v>
      </c>
      <c r="B2928" s="96">
        <f t="shared" ca="1" si="45"/>
        <v>973505.10666971642</v>
      </c>
      <c r="C2928" s="59"/>
      <c r="D2928" s="59"/>
      <c r="E2928" s="59"/>
    </row>
    <row r="2929" spans="1:5" x14ac:dyDescent="0.2">
      <c r="A2929" s="85">
        <v>2919</v>
      </c>
      <c r="B2929" s="96">
        <f t="shared" ca="1" si="45"/>
        <v>1042843.4233275932</v>
      </c>
      <c r="C2929" s="59"/>
      <c r="D2929" s="59"/>
      <c r="E2929" s="59"/>
    </row>
    <row r="2930" spans="1:5" x14ac:dyDescent="0.2">
      <c r="A2930" s="85">
        <v>2920</v>
      </c>
      <c r="B2930" s="96">
        <f t="shared" ca="1" si="45"/>
        <v>1135233.1532506759</v>
      </c>
      <c r="C2930" s="59"/>
      <c r="D2930" s="59"/>
      <c r="E2930" s="59"/>
    </row>
    <row r="2931" spans="1:5" x14ac:dyDescent="0.2">
      <c r="A2931" s="85">
        <v>2921</v>
      </c>
      <c r="B2931" s="96">
        <f t="shared" ca="1" si="45"/>
        <v>780970.30512096244</v>
      </c>
      <c r="C2931" s="59"/>
      <c r="D2931" s="59"/>
      <c r="E2931" s="59"/>
    </row>
    <row r="2932" spans="1:5" x14ac:dyDescent="0.2">
      <c r="A2932" s="85">
        <v>2922</v>
      </c>
      <c r="B2932" s="96">
        <f t="shared" ca="1" si="45"/>
        <v>945486.92106126435</v>
      </c>
      <c r="C2932" s="59"/>
      <c r="D2932" s="59"/>
      <c r="E2932" s="59"/>
    </row>
    <row r="2933" spans="1:5" x14ac:dyDescent="0.2">
      <c r="A2933" s="85">
        <v>2923</v>
      </c>
      <c r="B2933" s="96">
        <f t="shared" ca="1" si="45"/>
        <v>738032.8300236353</v>
      </c>
      <c r="C2933" s="59"/>
      <c r="D2933" s="59"/>
      <c r="E2933" s="59"/>
    </row>
    <row r="2934" spans="1:5" x14ac:dyDescent="0.2">
      <c r="A2934" s="85">
        <v>2924</v>
      </c>
      <c r="B2934" s="96">
        <f t="shared" ca="1" si="45"/>
        <v>885666.2614011754</v>
      </c>
      <c r="C2934" s="59"/>
      <c r="D2934" s="59"/>
      <c r="E2934" s="59"/>
    </row>
    <row r="2935" spans="1:5" x14ac:dyDescent="0.2">
      <c r="A2935" s="85">
        <v>2925</v>
      </c>
      <c r="B2935" s="96">
        <f t="shared" ca="1" si="45"/>
        <v>978693.5086438756</v>
      </c>
      <c r="C2935" s="59"/>
      <c r="D2935" s="59"/>
      <c r="E2935" s="59"/>
    </row>
    <row r="2936" spans="1:5" x14ac:dyDescent="0.2">
      <c r="A2936" s="85">
        <v>2926</v>
      </c>
      <c r="B2936" s="96">
        <f t="shared" ca="1" si="45"/>
        <v>760540.08781158715</v>
      </c>
      <c r="C2936" s="59"/>
      <c r="D2936" s="59"/>
      <c r="E2936" s="59"/>
    </row>
    <row r="2937" spans="1:5" x14ac:dyDescent="0.2">
      <c r="A2937" s="85">
        <v>2927</v>
      </c>
      <c r="B2937" s="96">
        <f t="shared" ca="1" si="45"/>
        <v>778377.18257248751</v>
      </c>
      <c r="C2937" s="59"/>
      <c r="D2937" s="59"/>
      <c r="E2937" s="59"/>
    </row>
    <row r="2938" spans="1:5" x14ac:dyDescent="0.2">
      <c r="A2938" s="85">
        <v>2928</v>
      </c>
      <c r="B2938" s="96">
        <f t="shared" ca="1" si="45"/>
        <v>987283.7922863639</v>
      </c>
      <c r="C2938" s="59"/>
      <c r="D2938" s="59"/>
      <c r="E2938" s="59"/>
    </row>
    <row r="2939" spans="1:5" x14ac:dyDescent="0.2">
      <c r="A2939" s="85">
        <v>2929</v>
      </c>
      <c r="B2939" s="96">
        <f t="shared" ca="1" si="45"/>
        <v>853712.60339338193</v>
      </c>
      <c r="C2939" s="59"/>
      <c r="D2939" s="59"/>
      <c r="E2939" s="59"/>
    </row>
    <row r="2940" spans="1:5" x14ac:dyDescent="0.2">
      <c r="A2940" s="85">
        <v>2930</v>
      </c>
      <c r="B2940" s="96">
        <f t="shared" ca="1" si="45"/>
        <v>1103929.1205587066</v>
      </c>
      <c r="C2940" s="59"/>
      <c r="D2940" s="59"/>
      <c r="E2940" s="59"/>
    </row>
    <row r="2941" spans="1:5" x14ac:dyDescent="0.2">
      <c r="A2941" s="85">
        <v>2931</v>
      </c>
      <c r="B2941" s="96">
        <f t="shared" ca="1" si="45"/>
        <v>972116.32228822808</v>
      </c>
      <c r="C2941" s="59"/>
      <c r="D2941" s="59"/>
      <c r="E2941" s="59"/>
    </row>
    <row r="2942" spans="1:5" x14ac:dyDescent="0.2">
      <c r="A2942" s="85">
        <v>2932</v>
      </c>
      <c r="B2942" s="96">
        <f t="shared" ca="1" si="45"/>
        <v>790733.38564343157</v>
      </c>
      <c r="C2942" s="59"/>
      <c r="D2942" s="59"/>
      <c r="E2942" s="59"/>
    </row>
    <row r="2943" spans="1:5" x14ac:dyDescent="0.2">
      <c r="A2943" s="85">
        <v>2933</v>
      </c>
      <c r="B2943" s="96">
        <f t="shared" ca="1" si="45"/>
        <v>849757.1212364001</v>
      </c>
      <c r="C2943" s="59"/>
      <c r="D2943" s="59"/>
      <c r="E2943" s="59"/>
    </row>
    <row r="2944" spans="1:5" x14ac:dyDescent="0.2">
      <c r="A2944" s="85">
        <v>2934</v>
      </c>
      <c r="B2944" s="96">
        <f t="shared" ca="1" si="45"/>
        <v>832600.36423174816</v>
      </c>
      <c r="C2944" s="59"/>
      <c r="D2944" s="59"/>
      <c r="E2944" s="59"/>
    </row>
    <row r="2945" spans="1:5" x14ac:dyDescent="0.2">
      <c r="A2945" s="85">
        <v>2935</v>
      </c>
      <c r="B2945" s="96">
        <f t="shared" ca="1" si="45"/>
        <v>928025.07105661917</v>
      </c>
      <c r="C2945" s="59"/>
      <c r="D2945" s="59"/>
      <c r="E2945" s="59"/>
    </row>
    <row r="2946" spans="1:5" x14ac:dyDescent="0.2">
      <c r="A2946" s="85">
        <v>2936</v>
      </c>
      <c r="B2946" s="96">
        <f t="shared" ca="1" si="45"/>
        <v>832400.36549336393</v>
      </c>
      <c r="C2946" s="59"/>
      <c r="D2946" s="59"/>
      <c r="E2946" s="59"/>
    </row>
    <row r="2947" spans="1:5" x14ac:dyDescent="0.2">
      <c r="A2947" s="85">
        <v>2937</v>
      </c>
      <c r="B2947" s="96">
        <f t="shared" ca="1" si="45"/>
        <v>1025215.5104557562</v>
      </c>
      <c r="C2947" s="59"/>
      <c r="D2947" s="59"/>
      <c r="E2947" s="59"/>
    </row>
    <row r="2948" spans="1:5" x14ac:dyDescent="0.2">
      <c r="A2948" s="85">
        <v>2938</v>
      </c>
      <c r="B2948" s="96">
        <f t="shared" ca="1" si="45"/>
        <v>840173.69662300253</v>
      </c>
      <c r="C2948" s="59"/>
      <c r="D2948" s="59"/>
      <c r="E2948" s="59"/>
    </row>
    <row r="2949" spans="1:5" x14ac:dyDescent="0.2">
      <c r="A2949" s="85">
        <v>2939</v>
      </c>
      <c r="B2949" s="96">
        <f t="shared" ca="1" si="45"/>
        <v>1013771.5973750745</v>
      </c>
      <c r="C2949" s="59"/>
      <c r="D2949" s="59"/>
      <c r="E2949" s="59"/>
    </row>
    <row r="2950" spans="1:5" x14ac:dyDescent="0.2">
      <c r="A2950" s="85">
        <v>2940</v>
      </c>
      <c r="B2950" s="96">
        <f t="shared" ca="1" si="45"/>
        <v>726730.0249111068</v>
      </c>
      <c r="C2950" s="59"/>
      <c r="D2950" s="59"/>
      <c r="E2950" s="59"/>
    </row>
    <row r="2951" spans="1:5" x14ac:dyDescent="0.2">
      <c r="A2951" s="85">
        <v>2941</v>
      </c>
      <c r="B2951" s="96">
        <f t="shared" ca="1" si="45"/>
        <v>882029.24932057806</v>
      </c>
      <c r="C2951" s="59"/>
      <c r="D2951" s="59"/>
      <c r="E2951" s="59"/>
    </row>
    <row r="2952" spans="1:5" x14ac:dyDescent="0.2">
      <c r="A2952" s="85">
        <v>2942</v>
      </c>
      <c r="B2952" s="96">
        <f t="shared" ca="1" si="45"/>
        <v>1156990.0634991438</v>
      </c>
      <c r="C2952" s="59"/>
      <c r="D2952" s="59"/>
      <c r="E2952" s="59"/>
    </row>
    <row r="2953" spans="1:5" x14ac:dyDescent="0.2">
      <c r="A2953" s="85">
        <v>2943</v>
      </c>
      <c r="B2953" s="96">
        <f t="shared" ca="1" si="45"/>
        <v>939816.68007917074</v>
      </c>
      <c r="C2953" s="59"/>
      <c r="D2953" s="59"/>
      <c r="E2953" s="59"/>
    </row>
    <row r="2954" spans="1:5" x14ac:dyDescent="0.2">
      <c r="A2954" s="85">
        <v>2944</v>
      </c>
      <c r="B2954" s="96">
        <f t="shared" ca="1" si="45"/>
        <v>957146.26621327817</v>
      </c>
      <c r="C2954" s="59"/>
      <c r="D2954" s="59"/>
      <c r="E2954" s="59"/>
    </row>
    <row r="2955" spans="1:5" x14ac:dyDescent="0.2">
      <c r="A2955" s="85">
        <v>2945</v>
      </c>
      <c r="B2955" s="96">
        <f t="shared" ref="B2955:B3018" ca="1" si="46">NORMINV(RAND(),B$4,B$5)</f>
        <v>928711.84816739417</v>
      </c>
      <c r="C2955" s="59"/>
      <c r="D2955" s="59"/>
      <c r="E2955" s="59"/>
    </row>
    <row r="2956" spans="1:5" x14ac:dyDescent="0.2">
      <c r="A2956" s="85">
        <v>2946</v>
      </c>
      <c r="B2956" s="96">
        <f t="shared" ca="1" si="46"/>
        <v>963283.70324764715</v>
      </c>
      <c r="C2956" s="59"/>
      <c r="D2956" s="59"/>
      <c r="E2956" s="59"/>
    </row>
    <row r="2957" spans="1:5" x14ac:dyDescent="0.2">
      <c r="A2957" s="85">
        <v>2947</v>
      </c>
      <c r="B2957" s="96">
        <f t="shared" ca="1" si="46"/>
        <v>1054837.1464257035</v>
      </c>
      <c r="C2957" s="59"/>
      <c r="D2957" s="59"/>
      <c r="E2957" s="59"/>
    </row>
    <row r="2958" spans="1:5" x14ac:dyDescent="0.2">
      <c r="A2958" s="85">
        <v>2948</v>
      </c>
      <c r="B2958" s="96">
        <f t="shared" ca="1" si="46"/>
        <v>847125.11953493336</v>
      </c>
      <c r="C2958" s="59"/>
      <c r="D2958" s="59"/>
      <c r="E2958" s="59"/>
    </row>
    <row r="2959" spans="1:5" x14ac:dyDescent="0.2">
      <c r="A2959" s="85">
        <v>2949</v>
      </c>
      <c r="B2959" s="96">
        <f t="shared" ca="1" si="46"/>
        <v>774485.96475629415</v>
      </c>
      <c r="C2959" s="59"/>
      <c r="D2959" s="59"/>
      <c r="E2959" s="59"/>
    </row>
    <row r="2960" spans="1:5" x14ac:dyDescent="0.2">
      <c r="A2960" s="85">
        <v>2950</v>
      </c>
      <c r="B2960" s="96">
        <f t="shared" ca="1" si="46"/>
        <v>1077003.2006550115</v>
      </c>
      <c r="C2960" s="59"/>
      <c r="D2960" s="59"/>
      <c r="E2960" s="59"/>
    </row>
    <row r="2961" spans="1:5" x14ac:dyDescent="0.2">
      <c r="A2961" s="85">
        <v>2951</v>
      </c>
      <c r="B2961" s="96">
        <f t="shared" ca="1" si="46"/>
        <v>976230.34528561065</v>
      </c>
      <c r="C2961" s="59"/>
      <c r="D2961" s="59"/>
      <c r="E2961" s="59"/>
    </row>
    <row r="2962" spans="1:5" x14ac:dyDescent="0.2">
      <c r="A2962" s="85">
        <v>2952</v>
      </c>
      <c r="B2962" s="96">
        <f t="shared" ca="1" si="46"/>
        <v>993378.12277252588</v>
      </c>
      <c r="C2962" s="59"/>
      <c r="D2962" s="59"/>
      <c r="E2962" s="59"/>
    </row>
    <row r="2963" spans="1:5" x14ac:dyDescent="0.2">
      <c r="A2963" s="85">
        <v>2953</v>
      </c>
      <c r="B2963" s="96">
        <f t="shared" ca="1" si="46"/>
        <v>950502.30754794076</v>
      </c>
      <c r="C2963" s="59"/>
      <c r="D2963" s="59"/>
      <c r="E2963" s="59"/>
    </row>
    <row r="2964" spans="1:5" x14ac:dyDescent="0.2">
      <c r="A2964" s="85">
        <v>2954</v>
      </c>
      <c r="B2964" s="96">
        <f t="shared" ca="1" si="46"/>
        <v>1007523.0109485211</v>
      </c>
      <c r="C2964" s="59"/>
      <c r="D2964" s="59"/>
      <c r="E2964" s="59"/>
    </row>
    <row r="2965" spans="1:5" x14ac:dyDescent="0.2">
      <c r="A2965" s="85">
        <v>2955</v>
      </c>
      <c r="B2965" s="96">
        <f t="shared" ca="1" si="46"/>
        <v>807076.37443667406</v>
      </c>
      <c r="C2965" s="59"/>
      <c r="D2965" s="59"/>
      <c r="E2965" s="59"/>
    </row>
    <row r="2966" spans="1:5" x14ac:dyDescent="0.2">
      <c r="A2966" s="85">
        <v>2956</v>
      </c>
      <c r="B2966" s="96">
        <f t="shared" ca="1" si="46"/>
        <v>875132.64990514715</v>
      </c>
      <c r="C2966" s="59"/>
      <c r="D2966" s="59"/>
      <c r="E2966" s="59"/>
    </row>
    <row r="2967" spans="1:5" x14ac:dyDescent="0.2">
      <c r="A2967" s="85">
        <v>2957</v>
      </c>
      <c r="B2967" s="96">
        <f t="shared" ca="1" si="46"/>
        <v>831939.10344810796</v>
      </c>
      <c r="C2967" s="59"/>
      <c r="D2967" s="59"/>
      <c r="E2967" s="59"/>
    </row>
    <row r="2968" spans="1:5" x14ac:dyDescent="0.2">
      <c r="A2968" s="85">
        <v>2958</v>
      </c>
      <c r="B2968" s="96">
        <f t="shared" ca="1" si="46"/>
        <v>956926.96715299995</v>
      </c>
      <c r="C2968" s="59"/>
      <c r="D2968" s="59"/>
      <c r="E2968" s="59"/>
    </row>
    <row r="2969" spans="1:5" x14ac:dyDescent="0.2">
      <c r="A2969" s="85">
        <v>2959</v>
      </c>
      <c r="B2969" s="96">
        <f t="shared" ca="1" si="46"/>
        <v>708024.44488091196</v>
      </c>
      <c r="C2969" s="59"/>
      <c r="D2969" s="59"/>
      <c r="E2969" s="59"/>
    </row>
    <row r="2970" spans="1:5" x14ac:dyDescent="0.2">
      <c r="A2970" s="85">
        <v>2960</v>
      </c>
      <c r="B2970" s="96">
        <f t="shared" ca="1" si="46"/>
        <v>880596.1417482401</v>
      </c>
      <c r="C2970" s="59"/>
      <c r="D2970" s="59"/>
      <c r="E2970" s="59"/>
    </row>
    <row r="2971" spans="1:5" x14ac:dyDescent="0.2">
      <c r="A2971" s="85">
        <v>2961</v>
      </c>
      <c r="B2971" s="96">
        <f t="shared" ca="1" si="46"/>
        <v>834588.50846465409</v>
      </c>
      <c r="C2971" s="59"/>
      <c r="D2971" s="59"/>
      <c r="E2971" s="59"/>
    </row>
    <row r="2972" spans="1:5" x14ac:dyDescent="0.2">
      <c r="A2972" s="85">
        <v>2962</v>
      </c>
      <c r="B2972" s="96">
        <f t="shared" ca="1" si="46"/>
        <v>860871.86930146336</v>
      </c>
      <c r="C2972" s="59"/>
      <c r="D2972" s="59"/>
      <c r="E2972" s="59"/>
    </row>
    <row r="2973" spans="1:5" x14ac:dyDescent="0.2">
      <c r="A2973" s="85">
        <v>2963</v>
      </c>
      <c r="B2973" s="96">
        <f t="shared" ca="1" si="46"/>
        <v>853308.96829078207</v>
      </c>
      <c r="C2973" s="59"/>
      <c r="D2973" s="59"/>
      <c r="E2973" s="59"/>
    </row>
    <row r="2974" spans="1:5" x14ac:dyDescent="0.2">
      <c r="A2974" s="85">
        <v>2964</v>
      </c>
      <c r="B2974" s="96">
        <f t="shared" ca="1" si="46"/>
        <v>1021663.627413193</v>
      </c>
      <c r="C2974" s="59"/>
      <c r="D2974" s="59"/>
      <c r="E2974" s="59"/>
    </row>
    <row r="2975" spans="1:5" x14ac:dyDescent="0.2">
      <c r="A2975" s="85">
        <v>2965</v>
      </c>
      <c r="B2975" s="96">
        <f t="shared" ca="1" si="46"/>
        <v>937073.47275939991</v>
      </c>
      <c r="C2975" s="59"/>
      <c r="D2975" s="59"/>
      <c r="E2975" s="59"/>
    </row>
    <row r="2976" spans="1:5" x14ac:dyDescent="0.2">
      <c r="A2976" s="85">
        <v>2966</v>
      </c>
      <c r="B2976" s="96">
        <f t="shared" ca="1" si="46"/>
        <v>829284.45602703758</v>
      </c>
      <c r="C2976" s="59"/>
      <c r="D2976" s="59"/>
      <c r="E2976" s="59"/>
    </row>
    <row r="2977" spans="1:5" x14ac:dyDescent="0.2">
      <c r="A2977" s="85">
        <v>2967</v>
      </c>
      <c r="B2977" s="96">
        <f t="shared" ca="1" si="46"/>
        <v>1052915.9681651073</v>
      </c>
      <c r="C2977" s="59"/>
      <c r="D2977" s="59"/>
      <c r="E2977" s="59"/>
    </row>
    <row r="2978" spans="1:5" x14ac:dyDescent="0.2">
      <c r="A2978" s="85">
        <v>2968</v>
      </c>
      <c r="B2978" s="96">
        <f t="shared" ca="1" si="46"/>
        <v>960094.360550037</v>
      </c>
      <c r="C2978" s="59"/>
      <c r="D2978" s="59"/>
      <c r="E2978" s="59"/>
    </row>
    <row r="2979" spans="1:5" x14ac:dyDescent="0.2">
      <c r="A2979" s="85">
        <v>2969</v>
      </c>
      <c r="B2979" s="96">
        <f t="shared" ca="1" si="46"/>
        <v>1005754.8310230647</v>
      </c>
      <c r="C2979" s="59"/>
      <c r="D2979" s="59"/>
      <c r="E2979" s="59"/>
    </row>
    <row r="2980" spans="1:5" x14ac:dyDescent="0.2">
      <c r="A2980" s="85">
        <v>2970</v>
      </c>
      <c r="B2980" s="96">
        <f t="shared" ca="1" si="46"/>
        <v>1090740.5783658992</v>
      </c>
      <c r="C2980" s="59"/>
      <c r="D2980" s="59"/>
      <c r="E2980" s="59"/>
    </row>
    <row r="2981" spans="1:5" x14ac:dyDescent="0.2">
      <c r="A2981" s="85">
        <v>2971</v>
      </c>
      <c r="B2981" s="96">
        <f t="shared" ca="1" si="46"/>
        <v>1020483.7438030108</v>
      </c>
      <c r="C2981" s="59"/>
      <c r="D2981" s="59"/>
      <c r="E2981" s="59"/>
    </row>
    <row r="2982" spans="1:5" x14ac:dyDescent="0.2">
      <c r="A2982" s="85">
        <v>2972</v>
      </c>
      <c r="B2982" s="96">
        <f t="shared" ca="1" si="46"/>
        <v>808084.38972167112</v>
      </c>
      <c r="C2982" s="59"/>
      <c r="D2982" s="59"/>
      <c r="E2982" s="59"/>
    </row>
    <row r="2983" spans="1:5" x14ac:dyDescent="0.2">
      <c r="A2983" s="85">
        <v>2973</v>
      </c>
      <c r="B2983" s="96">
        <f t="shared" ca="1" si="46"/>
        <v>943065.09031659784</v>
      </c>
      <c r="C2983" s="59"/>
      <c r="D2983" s="59"/>
      <c r="E2983" s="59"/>
    </row>
    <row r="2984" spans="1:5" x14ac:dyDescent="0.2">
      <c r="A2984" s="85">
        <v>2974</v>
      </c>
      <c r="B2984" s="96">
        <f t="shared" ca="1" si="46"/>
        <v>948099.76719537505</v>
      </c>
      <c r="C2984" s="59"/>
      <c r="D2984" s="59"/>
      <c r="E2984" s="59"/>
    </row>
    <row r="2985" spans="1:5" x14ac:dyDescent="0.2">
      <c r="A2985" s="85">
        <v>2975</v>
      </c>
      <c r="B2985" s="96">
        <f t="shared" ca="1" si="46"/>
        <v>922418.68015898566</v>
      </c>
      <c r="C2985" s="59"/>
      <c r="D2985" s="59"/>
      <c r="E2985" s="59"/>
    </row>
    <row r="2986" spans="1:5" x14ac:dyDescent="0.2">
      <c r="A2986" s="85">
        <v>2976</v>
      </c>
      <c r="B2986" s="96">
        <f t="shared" ca="1" si="46"/>
        <v>927750.54342553462</v>
      </c>
      <c r="C2986" s="59"/>
      <c r="D2986" s="59"/>
      <c r="E2986" s="59"/>
    </row>
    <row r="2987" spans="1:5" x14ac:dyDescent="0.2">
      <c r="A2987" s="85">
        <v>2977</v>
      </c>
      <c r="B2987" s="96">
        <f t="shared" ca="1" si="46"/>
        <v>1032629.6878487899</v>
      </c>
      <c r="C2987" s="59"/>
      <c r="D2987" s="59"/>
      <c r="E2987" s="59"/>
    </row>
    <row r="2988" spans="1:5" x14ac:dyDescent="0.2">
      <c r="A2988" s="85">
        <v>2978</v>
      </c>
      <c r="B2988" s="96">
        <f t="shared" ca="1" si="46"/>
        <v>943931.81631883478</v>
      </c>
      <c r="C2988" s="59"/>
      <c r="D2988" s="59"/>
      <c r="E2988" s="59"/>
    </row>
    <row r="2989" spans="1:5" x14ac:dyDescent="0.2">
      <c r="A2989" s="85">
        <v>2979</v>
      </c>
      <c r="B2989" s="96">
        <f t="shared" ca="1" si="46"/>
        <v>812178.7193321134</v>
      </c>
      <c r="C2989" s="59"/>
      <c r="D2989" s="59"/>
      <c r="E2989" s="59"/>
    </row>
    <row r="2990" spans="1:5" x14ac:dyDescent="0.2">
      <c r="A2990" s="85">
        <v>2980</v>
      </c>
      <c r="B2990" s="96">
        <f t="shared" ca="1" si="46"/>
        <v>903902.13866753166</v>
      </c>
      <c r="C2990" s="59"/>
      <c r="D2990" s="59"/>
      <c r="E2990" s="59"/>
    </row>
    <row r="2991" spans="1:5" x14ac:dyDescent="0.2">
      <c r="A2991" s="85">
        <v>2981</v>
      </c>
      <c r="B2991" s="96">
        <f t="shared" ca="1" si="46"/>
        <v>813310.7120151727</v>
      </c>
      <c r="C2991" s="59"/>
      <c r="D2991" s="59"/>
      <c r="E2991" s="59"/>
    </row>
    <row r="2992" spans="1:5" x14ac:dyDescent="0.2">
      <c r="A2992" s="85">
        <v>2982</v>
      </c>
      <c r="B2992" s="96">
        <f t="shared" ca="1" si="46"/>
        <v>1094657.3636612413</v>
      </c>
      <c r="C2992" s="59"/>
      <c r="D2992" s="59"/>
      <c r="E2992" s="59"/>
    </row>
    <row r="2993" spans="1:5" x14ac:dyDescent="0.2">
      <c r="A2993" s="85">
        <v>2983</v>
      </c>
      <c r="B2993" s="96">
        <f t="shared" ca="1" si="46"/>
        <v>916144.4578433336</v>
      </c>
      <c r="C2993" s="59"/>
      <c r="D2993" s="59"/>
      <c r="E2993" s="59"/>
    </row>
    <row r="2994" spans="1:5" x14ac:dyDescent="0.2">
      <c r="A2994" s="85">
        <v>2984</v>
      </c>
      <c r="B2994" s="96">
        <f t="shared" ca="1" si="46"/>
        <v>938278.80202796333</v>
      </c>
      <c r="C2994" s="59"/>
      <c r="D2994" s="59"/>
      <c r="E2994" s="59"/>
    </row>
    <row r="2995" spans="1:5" x14ac:dyDescent="0.2">
      <c r="A2995" s="85">
        <v>2985</v>
      </c>
      <c r="B2995" s="96">
        <f t="shared" ca="1" si="46"/>
        <v>947761.41003509087</v>
      </c>
      <c r="C2995" s="59"/>
      <c r="D2995" s="59"/>
      <c r="E2995" s="59"/>
    </row>
    <row r="2996" spans="1:5" x14ac:dyDescent="0.2">
      <c r="A2996" s="85">
        <v>2986</v>
      </c>
      <c r="B2996" s="96">
        <f t="shared" ca="1" si="46"/>
        <v>983170.72687326488</v>
      </c>
      <c r="C2996" s="59"/>
      <c r="D2996" s="59"/>
      <c r="E2996" s="59"/>
    </row>
    <row r="2997" spans="1:5" x14ac:dyDescent="0.2">
      <c r="A2997" s="85">
        <v>2987</v>
      </c>
      <c r="B2997" s="96">
        <f t="shared" ca="1" si="46"/>
        <v>916602.14781211945</v>
      </c>
      <c r="C2997" s="59"/>
      <c r="D2997" s="59"/>
      <c r="E2997" s="59"/>
    </row>
    <row r="2998" spans="1:5" x14ac:dyDescent="0.2">
      <c r="A2998" s="85">
        <v>2988</v>
      </c>
      <c r="B2998" s="96">
        <f t="shared" ca="1" si="46"/>
        <v>1083493.6482806541</v>
      </c>
      <c r="C2998" s="59"/>
      <c r="D2998" s="59"/>
      <c r="E2998" s="59"/>
    </row>
    <row r="2999" spans="1:5" x14ac:dyDescent="0.2">
      <c r="A2999" s="85">
        <v>2989</v>
      </c>
      <c r="B2999" s="96">
        <f t="shared" ca="1" si="46"/>
        <v>1001355.4935173522</v>
      </c>
      <c r="C2999" s="59"/>
      <c r="D2999" s="59"/>
      <c r="E2999" s="59"/>
    </row>
    <row r="3000" spans="1:5" x14ac:dyDescent="0.2">
      <c r="A3000" s="85">
        <v>2990</v>
      </c>
      <c r="B3000" s="96">
        <f t="shared" ca="1" si="46"/>
        <v>994376.53634213586</v>
      </c>
      <c r="C3000" s="59"/>
      <c r="D3000" s="59"/>
      <c r="E3000" s="59"/>
    </row>
    <row r="3001" spans="1:5" x14ac:dyDescent="0.2">
      <c r="A3001" s="85">
        <v>2991</v>
      </c>
      <c r="B3001" s="96">
        <f t="shared" ca="1" si="46"/>
        <v>994797.38112106372</v>
      </c>
      <c r="C3001" s="59"/>
      <c r="D3001" s="59"/>
      <c r="E3001" s="59"/>
    </row>
    <row r="3002" spans="1:5" x14ac:dyDescent="0.2">
      <c r="A3002" s="85">
        <v>2992</v>
      </c>
      <c r="B3002" s="96">
        <f t="shared" ca="1" si="46"/>
        <v>1035242.3743416916</v>
      </c>
      <c r="C3002" s="59"/>
      <c r="D3002" s="59"/>
      <c r="E3002" s="59"/>
    </row>
    <row r="3003" spans="1:5" x14ac:dyDescent="0.2">
      <c r="A3003" s="85">
        <v>2993</v>
      </c>
      <c r="B3003" s="96">
        <f t="shared" ca="1" si="46"/>
        <v>809735.63231747283</v>
      </c>
      <c r="C3003" s="59"/>
      <c r="D3003" s="59"/>
      <c r="E3003" s="59"/>
    </row>
    <row r="3004" spans="1:5" x14ac:dyDescent="0.2">
      <c r="A3004" s="85">
        <v>2994</v>
      </c>
      <c r="B3004" s="96">
        <f t="shared" ca="1" si="46"/>
        <v>794428.60089471622</v>
      </c>
      <c r="C3004" s="59"/>
      <c r="D3004" s="59"/>
      <c r="E3004" s="59"/>
    </row>
    <row r="3005" spans="1:5" x14ac:dyDescent="0.2">
      <c r="A3005" s="85">
        <v>2995</v>
      </c>
      <c r="B3005" s="96">
        <f t="shared" ca="1" si="46"/>
        <v>1024325.6572373915</v>
      </c>
      <c r="C3005" s="59"/>
      <c r="D3005" s="59"/>
      <c r="E3005" s="59"/>
    </row>
    <row r="3006" spans="1:5" x14ac:dyDescent="0.2">
      <c r="A3006" s="85">
        <v>2996</v>
      </c>
      <c r="B3006" s="96">
        <f t="shared" ca="1" si="46"/>
        <v>699072.84607908083</v>
      </c>
      <c r="C3006" s="59"/>
      <c r="D3006" s="59"/>
      <c r="E3006" s="59"/>
    </row>
    <row r="3007" spans="1:5" x14ac:dyDescent="0.2">
      <c r="A3007" s="85">
        <v>2997</v>
      </c>
      <c r="B3007" s="96">
        <f t="shared" ca="1" si="46"/>
        <v>793189.21002271294</v>
      </c>
      <c r="C3007" s="59"/>
      <c r="D3007" s="59"/>
      <c r="E3007" s="59"/>
    </row>
    <row r="3008" spans="1:5" x14ac:dyDescent="0.2">
      <c r="A3008" s="85">
        <v>2998</v>
      </c>
      <c r="B3008" s="96">
        <f t="shared" ca="1" si="46"/>
        <v>840532.3886466705</v>
      </c>
      <c r="C3008" s="59"/>
      <c r="D3008" s="59"/>
      <c r="E3008" s="59"/>
    </row>
    <row r="3009" spans="1:5" x14ac:dyDescent="0.2">
      <c r="A3009" s="85">
        <v>2999</v>
      </c>
      <c r="B3009" s="96">
        <f t="shared" ca="1" si="46"/>
        <v>1054324.2322729852</v>
      </c>
      <c r="C3009" s="59"/>
      <c r="D3009" s="59"/>
      <c r="E3009" s="59"/>
    </row>
    <row r="3010" spans="1:5" x14ac:dyDescent="0.2">
      <c r="A3010" s="85">
        <v>3000</v>
      </c>
      <c r="B3010" s="96">
        <f t="shared" ca="1" si="46"/>
        <v>1072422.2432858378</v>
      </c>
      <c r="C3010" s="59"/>
      <c r="D3010" s="59"/>
      <c r="E3010" s="59"/>
    </row>
    <row r="3011" spans="1:5" x14ac:dyDescent="0.2">
      <c r="A3011" s="85">
        <v>3001</v>
      </c>
      <c r="B3011" s="96">
        <f t="shared" ca="1" si="46"/>
        <v>1080212.6811174203</v>
      </c>
      <c r="C3011" s="59"/>
      <c r="D3011" s="59"/>
      <c r="E3011" s="59"/>
    </row>
    <row r="3012" spans="1:5" x14ac:dyDescent="0.2">
      <c r="A3012" s="85">
        <v>3002</v>
      </c>
      <c r="B3012" s="96">
        <f t="shared" ca="1" si="46"/>
        <v>1024136.406271611</v>
      </c>
      <c r="C3012" s="59"/>
      <c r="D3012" s="59"/>
      <c r="E3012" s="59"/>
    </row>
    <row r="3013" spans="1:5" x14ac:dyDescent="0.2">
      <c r="A3013" s="85">
        <v>3003</v>
      </c>
      <c r="B3013" s="96">
        <f t="shared" ca="1" si="46"/>
        <v>970048.51889033127</v>
      </c>
      <c r="C3013" s="59"/>
      <c r="D3013" s="59"/>
      <c r="E3013" s="59"/>
    </row>
    <row r="3014" spans="1:5" x14ac:dyDescent="0.2">
      <c r="A3014" s="85">
        <v>3004</v>
      </c>
      <c r="B3014" s="96">
        <f t="shared" ca="1" si="46"/>
        <v>1091960.7268364683</v>
      </c>
      <c r="C3014" s="59"/>
      <c r="D3014" s="59"/>
      <c r="E3014" s="59"/>
    </row>
    <row r="3015" spans="1:5" x14ac:dyDescent="0.2">
      <c r="A3015" s="85">
        <v>3005</v>
      </c>
      <c r="B3015" s="96">
        <f t="shared" ca="1" si="46"/>
        <v>932284.46676778106</v>
      </c>
      <c r="C3015" s="59"/>
      <c r="D3015" s="59"/>
      <c r="E3015" s="59"/>
    </row>
    <row r="3016" spans="1:5" x14ac:dyDescent="0.2">
      <c r="A3016" s="85">
        <v>3006</v>
      </c>
      <c r="B3016" s="96">
        <f t="shared" ca="1" si="46"/>
        <v>872578.62853238115</v>
      </c>
      <c r="C3016" s="59"/>
      <c r="D3016" s="59"/>
      <c r="E3016" s="59"/>
    </row>
    <row r="3017" spans="1:5" x14ac:dyDescent="0.2">
      <c r="A3017" s="85">
        <v>3007</v>
      </c>
      <c r="B3017" s="96">
        <f t="shared" ca="1" si="46"/>
        <v>964169.9711300385</v>
      </c>
      <c r="C3017" s="59"/>
      <c r="D3017" s="59"/>
      <c r="E3017" s="59"/>
    </row>
    <row r="3018" spans="1:5" x14ac:dyDescent="0.2">
      <c r="A3018" s="85">
        <v>3008</v>
      </c>
      <c r="B3018" s="96">
        <f t="shared" ca="1" si="46"/>
        <v>860552.82308612647</v>
      </c>
      <c r="C3018" s="59"/>
      <c r="D3018" s="59"/>
      <c r="E3018" s="59"/>
    </row>
    <row r="3019" spans="1:5" x14ac:dyDescent="0.2">
      <c r="A3019" s="85">
        <v>3009</v>
      </c>
      <c r="B3019" s="96">
        <f t="shared" ref="B3019:B3082" ca="1" si="47">NORMINV(RAND(),B$4,B$5)</f>
        <v>1019757.637825739</v>
      </c>
      <c r="C3019" s="59"/>
      <c r="D3019" s="59"/>
      <c r="E3019" s="59"/>
    </row>
    <row r="3020" spans="1:5" x14ac:dyDescent="0.2">
      <c r="A3020" s="85">
        <v>3010</v>
      </c>
      <c r="B3020" s="96">
        <f t="shared" ca="1" si="47"/>
        <v>976480.64559665183</v>
      </c>
      <c r="C3020" s="59"/>
      <c r="D3020" s="59"/>
      <c r="E3020" s="59"/>
    </row>
    <row r="3021" spans="1:5" x14ac:dyDescent="0.2">
      <c r="A3021" s="85">
        <v>3011</v>
      </c>
      <c r="B3021" s="96">
        <f t="shared" ca="1" si="47"/>
        <v>958951.46827843611</v>
      </c>
      <c r="C3021" s="59"/>
      <c r="D3021" s="59"/>
      <c r="E3021" s="59"/>
    </row>
    <row r="3022" spans="1:5" x14ac:dyDescent="0.2">
      <c r="A3022" s="85">
        <v>3012</v>
      </c>
      <c r="B3022" s="96">
        <f t="shared" ca="1" si="47"/>
        <v>1095380.0242254273</v>
      </c>
      <c r="C3022" s="59"/>
      <c r="D3022" s="59"/>
      <c r="E3022" s="59"/>
    </row>
    <row r="3023" spans="1:5" x14ac:dyDescent="0.2">
      <c r="A3023" s="85">
        <v>3013</v>
      </c>
      <c r="B3023" s="96">
        <f t="shared" ca="1" si="47"/>
        <v>831486.6687019323</v>
      </c>
      <c r="C3023" s="59"/>
      <c r="D3023" s="59"/>
      <c r="E3023" s="59"/>
    </row>
    <row r="3024" spans="1:5" x14ac:dyDescent="0.2">
      <c r="A3024" s="85">
        <v>3014</v>
      </c>
      <c r="B3024" s="96">
        <f t="shared" ca="1" si="47"/>
        <v>902149.11679558817</v>
      </c>
      <c r="C3024" s="59"/>
      <c r="D3024" s="59"/>
      <c r="E3024" s="59"/>
    </row>
    <row r="3025" spans="1:5" x14ac:dyDescent="0.2">
      <c r="A3025" s="85">
        <v>3015</v>
      </c>
      <c r="B3025" s="96">
        <f t="shared" ca="1" si="47"/>
        <v>888406.40884313802</v>
      </c>
      <c r="C3025" s="59"/>
      <c r="D3025" s="59"/>
      <c r="E3025" s="59"/>
    </row>
    <row r="3026" spans="1:5" x14ac:dyDescent="0.2">
      <c r="A3026" s="85">
        <v>3016</v>
      </c>
      <c r="B3026" s="96">
        <f t="shared" ca="1" si="47"/>
        <v>766048.22671999189</v>
      </c>
      <c r="C3026" s="59"/>
      <c r="D3026" s="59"/>
      <c r="E3026" s="59"/>
    </row>
    <row r="3027" spans="1:5" x14ac:dyDescent="0.2">
      <c r="A3027" s="85">
        <v>3017</v>
      </c>
      <c r="B3027" s="96">
        <f t="shared" ca="1" si="47"/>
        <v>911652.25398524478</v>
      </c>
      <c r="C3027" s="59"/>
      <c r="D3027" s="59"/>
      <c r="E3027" s="59"/>
    </row>
    <row r="3028" spans="1:5" x14ac:dyDescent="0.2">
      <c r="A3028" s="85">
        <v>3018</v>
      </c>
      <c r="B3028" s="96">
        <f t="shared" ca="1" si="47"/>
        <v>1004356.3301495776</v>
      </c>
      <c r="C3028" s="59"/>
      <c r="D3028" s="59"/>
      <c r="E3028" s="59"/>
    </row>
    <row r="3029" spans="1:5" x14ac:dyDescent="0.2">
      <c r="A3029" s="85">
        <v>3019</v>
      </c>
      <c r="B3029" s="96">
        <f t="shared" ca="1" si="47"/>
        <v>1111669.8615084605</v>
      </c>
      <c r="C3029" s="59"/>
      <c r="D3029" s="59"/>
      <c r="E3029" s="59"/>
    </row>
    <row r="3030" spans="1:5" x14ac:dyDescent="0.2">
      <c r="A3030" s="85">
        <v>3020</v>
      </c>
      <c r="B3030" s="96">
        <f t="shared" ca="1" si="47"/>
        <v>868568.5932821288</v>
      </c>
      <c r="C3030" s="59"/>
      <c r="D3030" s="59"/>
      <c r="E3030" s="59"/>
    </row>
    <row r="3031" spans="1:5" x14ac:dyDescent="0.2">
      <c r="A3031" s="85">
        <v>3021</v>
      </c>
      <c r="B3031" s="96">
        <f t="shared" ca="1" si="47"/>
        <v>790400.25311394793</v>
      </c>
      <c r="C3031" s="59"/>
      <c r="D3031" s="59"/>
      <c r="E3031" s="59"/>
    </row>
    <row r="3032" spans="1:5" x14ac:dyDescent="0.2">
      <c r="A3032" s="85">
        <v>3022</v>
      </c>
      <c r="B3032" s="96">
        <f t="shared" ca="1" si="47"/>
        <v>900166.74338012154</v>
      </c>
      <c r="C3032" s="59"/>
      <c r="D3032" s="59"/>
      <c r="E3032" s="59"/>
    </row>
    <row r="3033" spans="1:5" x14ac:dyDescent="0.2">
      <c r="A3033" s="85">
        <v>3023</v>
      </c>
      <c r="B3033" s="96">
        <f t="shared" ca="1" si="47"/>
        <v>1028830.8887940166</v>
      </c>
      <c r="C3033" s="59"/>
      <c r="D3033" s="59"/>
      <c r="E3033" s="59"/>
    </row>
    <row r="3034" spans="1:5" x14ac:dyDescent="0.2">
      <c r="A3034" s="85">
        <v>3024</v>
      </c>
      <c r="B3034" s="96">
        <f t="shared" ca="1" si="47"/>
        <v>890823.52255036647</v>
      </c>
      <c r="C3034" s="59"/>
      <c r="D3034" s="59"/>
      <c r="E3034" s="59"/>
    </row>
    <row r="3035" spans="1:5" x14ac:dyDescent="0.2">
      <c r="A3035" s="85">
        <v>3025</v>
      </c>
      <c r="B3035" s="96">
        <f t="shared" ca="1" si="47"/>
        <v>980836.10951675253</v>
      </c>
      <c r="C3035" s="59"/>
      <c r="D3035" s="59"/>
      <c r="E3035" s="59"/>
    </row>
    <row r="3036" spans="1:5" x14ac:dyDescent="0.2">
      <c r="A3036" s="85">
        <v>3026</v>
      </c>
      <c r="B3036" s="96">
        <f t="shared" ca="1" si="47"/>
        <v>952048.45968008658</v>
      </c>
      <c r="C3036" s="59"/>
      <c r="D3036" s="59"/>
      <c r="E3036" s="59"/>
    </row>
    <row r="3037" spans="1:5" x14ac:dyDescent="0.2">
      <c r="A3037" s="85">
        <v>3027</v>
      </c>
      <c r="B3037" s="96">
        <f t="shared" ca="1" si="47"/>
        <v>888262.67615045828</v>
      </c>
      <c r="C3037" s="59"/>
      <c r="D3037" s="59"/>
      <c r="E3037" s="59"/>
    </row>
    <row r="3038" spans="1:5" x14ac:dyDescent="0.2">
      <c r="A3038" s="85">
        <v>3028</v>
      </c>
      <c r="B3038" s="96">
        <f t="shared" ca="1" si="47"/>
        <v>665373.55987363681</v>
      </c>
      <c r="C3038" s="59"/>
      <c r="D3038" s="59"/>
      <c r="E3038" s="59"/>
    </row>
    <row r="3039" spans="1:5" x14ac:dyDescent="0.2">
      <c r="A3039" s="85">
        <v>3029</v>
      </c>
      <c r="B3039" s="96">
        <f t="shared" ca="1" si="47"/>
        <v>975479.33841572958</v>
      </c>
      <c r="C3039" s="59"/>
      <c r="D3039" s="59"/>
      <c r="E3039" s="59"/>
    </row>
    <row r="3040" spans="1:5" x14ac:dyDescent="0.2">
      <c r="A3040" s="85">
        <v>3030</v>
      </c>
      <c r="B3040" s="96">
        <f t="shared" ca="1" si="47"/>
        <v>787662.23617685493</v>
      </c>
      <c r="C3040" s="59"/>
      <c r="D3040" s="59"/>
      <c r="E3040" s="59"/>
    </row>
    <row r="3041" spans="1:5" x14ac:dyDescent="0.2">
      <c r="A3041" s="85">
        <v>3031</v>
      </c>
      <c r="B3041" s="96">
        <f t="shared" ca="1" si="47"/>
        <v>1144803.3040224649</v>
      </c>
      <c r="C3041" s="59"/>
      <c r="D3041" s="59"/>
      <c r="E3041" s="59"/>
    </row>
    <row r="3042" spans="1:5" x14ac:dyDescent="0.2">
      <c r="A3042" s="85">
        <v>3032</v>
      </c>
      <c r="B3042" s="96">
        <f t="shared" ca="1" si="47"/>
        <v>1048540.6282061341</v>
      </c>
      <c r="C3042" s="59"/>
      <c r="D3042" s="59"/>
      <c r="E3042" s="59"/>
    </row>
    <row r="3043" spans="1:5" x14ac:dyDescent="0.2">
      <c r="A3043" s="85">
        <v>3033</v>
      </c>
      <c r="B3043" s="96">
        <f t="shared" ca="1" si="47"/>
        <v>913247.82291790855</v>
      </c>
      <c r="C3043" s="59"/>
      <c r="D3043" s="59"/>
      <c r="E3043" s="59"/>
    </row>
    <row r="3044" spans="1:5" x14ac:dyDescent="0.2">
      <c r="A3044" s="85">
        <v>3034</v>
      </c>
      <c r="B3044" s="96">
        <f t="shared" ca="1" si="47"/>
        <v>831137.03326635866</v>
      </c>
      <c r="C3044" s="59"/>
      <c r="D3044" s="59"/>
      <c r="E3044" s="59"/>
    </row>
    <row r="3045" spans="1:5" x14ac:dyDescent="0.2">
      <c r="A3045" s="85">
        <v>3035</v>
      </c>
      <c r="B3045" s="96">
        <f t="shared" ca="1" si="47"/>
        <v>865992.46559295058</v>
      </c>
      <c r="C3045" s="59"/>
      <c r="D3045" s="59"/>
      <c r="E3045" s="59"/>
    </row>
    <row r="3046" spans="1:5" x14ac:dyDescent="0.2">
      <c r="A3046" s="85">
        <v>3036</v>
      </c>
      <c r="B3046" s="96">
        <f t="shared" ca="1" si="47"/>
        <v>1006366.2107919694</v>
      </c>
      <c r="C3046" s="59"/>
      <c r="D3046" s="59"/>
      <c r="E3046" s="59"/>
    </row>
    <row r="3047" spans="1:5" x14ac:dyDescent="0.2">
      <c r="A3047" s="85">
        <v>3037</v>
      </c>
      <c r="B3047" s="96">
        <f t="shared" ca="1" si="47"/>
        <v>948462.47656701563</v>
      </c>
      <c r="C3047" s="59"/>
      <c r="D3047" s="59"/>
      <c r="E3047" s="59"/>
    </row>
    <row r="3048" spans="1:5" x14ac:dyDescent="0.2">
      <c r="A3048" s="85">
        <v>3038</v>
      </c>
      <c r="B3048" s="96">
        <f t="shared" ca="1" si="47"/>
        <v>926199.66854299756</v>
      </c>
      <c r="C3048" s="59"/>
      <c r="D3048" s="59"/>
      <c r="E3048" s="59"/>
    </row>
    <row r="3049" spans="1:5" x14ac:dyDescent="0.2">
      <c r="A3049" s="85">
        <v>3039</v>
      </c>
      <c r="B3049" s="96">
        <f t="shared" ca="1" si="47"/>
        <v>1020348.6739223782</v>
      </c>
      <c r="C3049" s="59"/>
      <c r="D3049" s="59"/>
      <c r="E3049" s="59"/>
    </row>
    <row r="3050" spans="1:5" x14ac:dyDescent="0.2">
      <c r="A3050" s="85">
        <v>3040</v>
      </c>
      <c r="B3050" s="96">
        <f t="shared" ca="1" si="47"/>
        <v>817324.59398827958</v>
      </c>
      <c r="C3050" s="59"/>
      <c r="D3050" s="59"/>
      <c r="E3050" s="59"/>
    </row>
    <row r="3051" spans="1:5" x14ac:dyDescent="0.2">
      <c r="A3051" s="85">
        <v>3041</v>
      </c>
      <c r="B3051" s="96">
        <f t="shared" ca="1" si="47"/>
        <v>1000107.7696050743</v>
      </c>
      <c r="C3051" s="59"/>
      <c r="D3051" s="59"/>
      <c r="E3051" s="59"/>
    </row>
    <row r="3052" spans="1:5" x14ac:dyDescent="0.2">
      <c r="A3052" s="85">
        <v>3042</v>
      </c>
      <c r="B3052" s="96">
        <f t="shared" ca="1" si="47"/>
        <v>788269.46763088042</v>
      </c>
      <c r="C3052" s="59"/>
      <c r="D3052" s="59"/>
      <c r="E3052" s="59"/>
    </row>
    <row r="3053" spans="1:5" x14ac:dyDescent="0.2">
      <c r="A3053" s="85">
        <v>3043</v>
      </c>
      <c r="B3053" s="96">
        <f t="shared" ca="1" si="47"/>
        <v>880319.31109010999</v>
      </c>
      <c r="C3053" s="59"/>
      <c r="D3053" s="59"/>
      <c r="E3053" s="59"/>
    </row>
    <row r="3054" spans="1:5" x14ac:dyDescent="0.2">
      <c r="A3054" s="85">
        <v>3044</v>
      </c>
      <c r="B3054" s="96">
        <f t="shared" ca="1" si="47"/>
        <v>999047.61058080546</v>
      </c>
      <c r="C3054" s="59"/>
      <c r="D3054" s="59"/>
      <c r="E3054" s="59"/>
    </row>
    <row r="3055" spans="1:5" x14ac:dyDescent="0.2">
      <c r="A3055" s="85">
        <v>3045</v>
      </c>
      <c r="B3055" s="96">
        <f t="shared" ca="1" si="47"/>
        <v>897353.17676315247</v>
      </c>
      <c r="C3055" s="59"/>
      <c r="D3055" s="59"/>
      <c r="E3055" s="59"/>
    </row>
    <row r="3056" spans="1:5" x14ac:dyDescent="0.2">
      <c r="A3056" s="85">
        <v>3046</v>
      </c>
      <c r="B3056" s="96">
        <f t="shared" ca="1" si="47"/>
        <v>967098.76186463493</v>
      </c>
      <c r="C3056" s="59"/>
      <c r="D3056" s="59"/>
      <c r="E3056" s="59"/>
    </row>
    <row r="3057" spans="1:5" x14ac:dyDescent="0.2">
      <c r="A3057" s="85">
        <v>3047</v>
      </c>
      <c r="B3057" s="96">
        <f t="shared" ca="1" si="47"/>
        <v>1050315.0160085396</v>
      </c>
      <c r="C3057" s="59"/>
      <c r="D3057" s="59"/>
      <c r="E3057" s="59"/>
    </row>
    <row r="3058" spans="1:5" x14ac:dyDescent="0.2">
      <c r="A3058" s="85">
        <v>3048</v>
      </c>
      <c r="B3058" s="96">
        <f t="shared" ca="1" si="47"/>
        <v>787382.35331888404</v>
      </c>
      <c r="C3058" s="59"/>
      <c r="D3058" s="59"/>
      <c r="E3058" s="59"/>
    </row>
    <row r="3059" spans="1:5" x14ac:dyDescent="0.2">
      <c r="A3059" s="85">
        <v>3049</v>
      </c>
      <c r="B3059" s="96">
        <f t="shared" ca="1" si="47"/>
        <v>998607.27523547038</v>
      </c>
      <c r="C3059" s="59"/>
      <c r="D3059" s="59"/>
      <c r="E3059" s="59"/>
    </row>
    <row r="3060" spans="1:5" x14ac:dyDescent="0.2">
      <c r="A3060" s="85">
        <v>3050</v>
      </c>
      <c r="B3060" s="96">
        <f t="shared" ca="1" si="47"/>
        <v>902355.6180051273</v>
      </c>
      <c r="C3060" s="59"/>
      <c r="D3060" s="59"/>
      <c r="E3060" s="59"/>
    </row>
    <row r="3061" spans="1:5" x14ac:dyDescent="0.2">
      <c r="A3061" s="85">
        <v>3051</v>
      </c>
      <c r="B3061" s="96">
        <f t="shared" ca="1" si="47"/>
        <v>924467.43055293895</v>
      </c>
      <c r="C3061" s="59"/>
      <c r="D3061" s="59"/>
      <c r="E3061" s="59"/>
    </row>
    <row r="3062" spans="1:5" x14ac:dyDescent="0.2">
      <c r="A3062" s="85">
        <v>3052</v>
      </c>
      <c r="B3062" s="96">
        <f t="shared" ca="1" si="47"/>
        <v>1247662.0204584787</v>
      </c>
      <c r="C3062" s="59"/>
      <c r="D3062" s="59"/>
      <c r="E3062" s="59"/>
    </row>
    <row r="3063" spans="1:5" x14ac:dyDescent="0.2">
      <c r="A3063" s="85">
        <v>3053</v>
      </c>
      <c r="B3063" s="96">
        <f t="shared" ca="1" si="47"/>
        <v>850741.19372596999</v>
      </c>
      <c r="C3063" s="59"/>
      <c r="D3063" s="59"/>
      <c r="E3063" s="59"/>
    </row>
    <row r="3064" spans="1:5" x14ac:dyDescent="0.2">
      <c r="A3064" s="85">
        <v>3054</v>
      </c>
      <c r="B3064" s="96">
        <f t="shared" ca="1" si="47"/>
        <v>964137.61899637361</v>
      </c>
      <c r="C3064" s="59"/>
      <c r="D3064" s="59"/>
      <c r="E3064" s="59"/>
    </row>
    <row r="3065" spans="1:5" x14ac:dyDescent="0.2">
      <c r="A3065" s="85">
        <v>3055</v>
      </c>
      <c r="B3065" s="96">
        <f t="shared" ca="1" si="47"/>
        <v>970735.54956466926</v>
      </c>
      <c r="C3065" s="59"/>
      <c r="D3065" s="59"/>
      <c r="E3065" s="59"/>
    </row>
    <row r="3066" spans="1:5" x14ac:dyDescent="0.2">
      <c r="A3066" s="85">
        <v>3056</v>
      </c>
      <c r="B3066" s="96">
        <f t="shared" ca="1" si="47"/>
        <v>1008824.1363338288</v>
      </c>
      <c r="C3066" s="59"/>
      <c r="D3066" s="59"/>
      <c r="E3066" s="59"/>
    </row>
    <row r="3067" spans="1:5" x14ac:dyDescent="0.2">
      <c r="A3067" s="85">
        <v>3057</v>
      </c>
      <c r="B3067" s="96">
        <f t="shared" ca="1" si="47"/>
        <v>728436.51823540346</v>
      </c>
      <c r="C3067" s="59"/>
      <c r="D3067" s="59"/>
      <c r="E3067" s="59"/>
    </row>
    <row r="3068" spans="1:5" x14ac:dyDescent="0.2">
      <c r="A3068" s="85">
        <v>3058</v>
      </c>
      <c r="B3068" s="96">
        <f t="shared" ca="1" si="47"/>
        <v>892320.35678812524</v>
      </c>
      <c r="C3068" s="59"/>
      <c r="D3068" s="59"/>
      <c r="E3068" s="59"/>
    </row>
    <row r="3069" spans="1:5" x14ac:dyDescent="0.2">
      <c r="A3069" s="85">
        <v>3059</v>
      </c>
      <c r="B3069" s="96">
        <f t="shared" ca="1" si="47"/>
        <v>716213.21634252288</v>
      </c>
      <c r="C3069" s="59"/>
      <c r="D3069" s="59"/>
      <c r="E3069" s="59"/>
    </row>
    <row r="3070" spans="1:5" x14ac:dyDescent="0.2">
      <c r="A3070" s="85">
        <v>3060</v>
      </c>
      <c r="B3070" s="96">
        <f t="shared" ca="1" si="47"/>
        <v>822370.53059189778</v>
      </c>
      <c r="C3070" s="59"/>
      <c r="D3070" s="59"/>
      <c r="E3070" s="59"/>
    </row>
    <row r="3071" spans="1:5" x14ac:dyDescent="0.2">
      <c r="A3071" s="85">
        <v>3061</v>
      </c>
      <c r="B3071" s="96">
        <f t="shared" ca="1" si="47"/>
        <v>837219.78450826032</v>
      </c>
      <c r="C3071" s="59"/>
      <c r="D3071" s="59"/>
      <c r="E3071" s="59"/>
    </row>
    <row r="3072" spans="1:5" x14ac:dyDescent="0.2">
      <c r="A3072" s="85">
        <v>3062</v>
      </c>
      <c r="B3072" s="96">
        <f t="shared" ca="1" si="47"/>
        <v>815987.86297945818</v>
      </c>
      <c r="C3072" s="59"/>
      <c r="D3072" s="59"/>
      <c r="E3072" s="59"/>
    </row>
    <row r="3073" spans="1:5" x14ac:dyDescent="0.2">
      <c r="A3073" s="85">
        <v>3063</v>
      </c>
      <c r="B3073" s="96">
        <f t="shared" ca="1" si="47"/>
        <v>1090666.0865261583</v>
      </c>
      <c r="C3073" s="59"/>
      <c r="D3073" s="59"/>
      <c r="E3073" s="59"/>
    </row>
    <row r="3074" spans="1:5" x14ac:dyDescent="0.2">
      <c r="A3074" s="85">
        <v>3064</v>
      </c>
      <c r="B3074" s="96">
        <f t="shared" ca="1" si="47"/>
        <v>761644.70162807638</v>
      </c>
      <c r="C3074" s="59"/>
      <c r="D3074" s="59"/>
      <c r="E3074" s="59"/>
    </row>
    <row r="3075" spans="1:5" x14ac:dyDescent="0.2">
      <c r="A3075" s="85">
        <v>3065</v>
      </c>
      <c r="B3075" s="96">
        <f t="shared" ca="1" si="47"/>
        <v>1006487.9048238045</v>
      </c>
      <c r="C3075" s="59"/>
      <c r="D3075" s="59"/>
      <c r="E3075" s="59"/>
    </row>
    <row r="3076" spans="1:5" x14ac:dyDescent="0.2">
      <c r="A3076" s="85">
        <v>3066</v>
      </c>
      <c r="B3076" s="96">
        <f t="shared" ca="1" si="47"/>
        <v>1155875.9623344238</v>
      </c>
      <c r="C3076" s="59"/>
      <c r="D3076" s="59"/>
      <c r="E3076" s="59"/>
    </row>
    <row r="3077" spans="1:5" x14ac:dyDescent="0.2">
      <c r="A3077" s="85">
        <v>3067</v>
      </c>
      <c r="B3077" s="96">
        <f t="shared" ca="1" si="47"/>
        <v>1093431.2341071952</v>
      </c>
      <c r="C3077" s="59"/>
      <c r="D3077" s="59"/>
      <c r="E3077" s="59"/>
    </row>
    <row r="3078" spans="1:5" x14ac:dyDescent="0.2">
      <c r="A3078" s="85">
        <v>3068</v>
      </c>
      <c r="B3078" s="96">
        <f t="shared" ca="1" si="47"/>
        <v>951030.36744461127</v>
      </c>
      <c r="C3078" s="59"/>
      <c r="D3078" s="59"/>
      <c r="E3078" s="59"/>
    </row>
    <row r="3079" spans="1:5" x14ac:dyDescent="0.2">
      <c r="A3079" s="85">
        <v>3069</v>
      </c>
      <c r="B3079" s="96">
        <f t="shared" ca="1" si="47"/>
        <v>1237250.7299839896</v>
      </c>
      <c r="C3079" s="59"/>
      <c r="D3079" s="59"/>
      <c r="E3079" s="59"/>
    </row>
    <row r="3080" spans="1:5" x14ac:dyDescent="0.2">
      <c r="A3080" s="85">
        <v>3070</v>
      </c>
      <c r="B3080" s="96">
        <f t="shared" ca="1" si="47"/>
        <v>897195.2963300196</v>
      </c>
      <c r="C3080" s="59"/>
      <c r="D3080" s="59"/>
      <c r="E3080" s="59"/>
    </row>
    <row r="3081" spans="1:5" x14ac:dyDescent="0.2">
      <c r="A3081" s="85">
        <v>3071</v>
      </c>
      <c r="B3081" s="96">
        <f t="shared" ca="1" si="47"/>
        <v>919441.35141380178</v>
      </c>
      <c r="C3081" s="59"/>
      <c r="D3081" s="59"/>
      <c r="E3081" s="59"/>
    </row>
    <row r="3082" spans="1:5" x14ac:dyDescent="0.2">
      <c r="A3082" s="85">
        <v>3072</v>
      </c>
      <c r="B3082" s="96">
        <f t="shared" ca="1" si="47"/>
        <v>1013955.8016537894</v>
      </c>
      <c r="C3082" s="59"/>
      <c r="D3082" s="59"/>
      <c r="E3082" s="59"/>
    </row>
    <row r="3083" spans="1:5" x14ac:dyDescent="0.2">
      <c r="A3083" s="85">
        <v>3073</v>
      </c>
      <c r="B3083" s="96">
        <f t="shared" ref="B3083:B3146" ca="1" si="48">NORMINV(RAND(),B$4,B$5)</f>
        <v>873709.8412860292</v>
      </c>
      <c r="C3083" s="59"/>
      <c r="D3083" s="59"/>
      <c r="E3083" s="59"/>
    </row>
    <row r="3084" spans="1:5" x14ac:dyDescent="0.2">
      <c r="A3084" s="85">
        <v>3074</v>
      </c>
      <c r="B3084" s="96">
        <f t="shared" ca="1" si="48"/>
        <v>625186.35478420998</v>
      </c>
      <c r="C3084" s="59"/>
      <c r="D3084" s="59"/>
      <c r="E3084" s="59"/>
    </row>
    <row r="3085" spans="1:5" x14ac:dyDescent="0.2">
      <c r="A3085" s="85">
        <v>3075</v>
      </c>
      <c r="B3085" s="96">
        <f t="shared" ca="1" si="48"/>
        <v>1032918.0180638392</v>
      </c>
      <c r="C3085" s="59"/>
      <c r="D3085" s="59"/>
      <c r="E3085" s="59"/>
    </row>
    <row r="3086" spans="1:5" x14ac:dyDescent="0.2">
      <c r="A3086" s="85">
        <v>3076</v>
      </c>
      <c r="B3086" s="96">
        <f t="shared" ca="1" si="48"/>
        <v>1057304.2893224894</v>
      </c>
      <c r="C3086" s="59"/>
      <c r="D3086" s="59"/>
      <c r="E3086" s="59"/>
    </row>
    <row r="3087" spans="1:5" x14ac:dyDescent="0.2">
      <c r="A3087" s="85">
        <v>3077</v>
      </c>
      <c r="B3087" s="96">
        <f t="shared" ca="1" si="48"/>
        <v>977634.75630201236</v>
      </c>
      <c r="C3087" s="59"/>
      <c r="D3087" s="59"/>
      <c r="E3087" s="59"/>
    </row>
    <row r="3088" spans="1:5" x14ac:dyDescent="0.2">
      <c r="A3088" s="85">
        <v>3078</v>
      </c>
      <c r="B3088" s="96">
        <f t="shared" ca="1" si="48"/>
        <v>1066983.8627624863</v>
      </c>
      <c r="C3088" s="59"/>
      <c r="D3088" s="59"/>
      <c r="E3088" s="59"/>
    </row>
    <row r="3089" spans="1:5" x14ac:dyDescent="0.2">
      <c r="A3089" s="85">
        <v>3079</v>
      </c>
      <c r="B3089" s="96">
        <f t="shared" ca="1" si="48"/>
        <v>997778.17664966453</v>
      </c>
      <c r="C3089" s="59"/>
      <c r="D3089" s="59"/>
      <c r="E3089" s="59"/>
    </row>
    <row r="3090" spans="1:5" x14ac:dyDescent="0.2">
      <c r="A3090" s="85">
        <v>3080</v>
      </c>
      <c r="B3090" s="96">
        <f t="shared" ca="1" si="48"/>
        <v>969693.11025657889</v>
      </c>
      <c r="C3090" s="59"/>
      <c r="D3090" s="59"/>
      <c r="E3090" s="59"/>
    </row>
    <row r="3091" spans="1:5" x14ac:dyDescent="0.2">
      <c r="A3091" s="85">
        <v>3081</v>
      </c>
      <c r="B3091" s="96">
        <f t="shared" ca="1" si="48"/>
        <v>865918.81403701054</v>
      </c>
      <c r="C3091" s="59"/>
      <c r="D3091" s="59"/>
      <c r="E3091" s="59"/>
    </row>
    <row r="3092" spans="1:5" x14ac:dyDescent="0.2">
      <c r="A3092" s="85">
        <v>3082</v>
      </c>
      <c r="B3092" s="96">
        <f t="shared" ca="1" si="48"/>
        <v>1034330.1239089994</v>
      </c>
      <c r="C3092" s="59"/>
      <c r="D3092" s="59"/>
      <c r="E3092" s="59"/>
    </row>
    <row r="3093" spans="1:5" x14ac:dyDescent="0.2">
      <c r="A3093" s="85">
        <v>3083</v>
      </c>
      <c r="B3093" s="96">
        <f t="shared" ca="1" si="48"/>
        <v>1108045.8700875477</v>
      </c>
      <c r="C3093" s="59"/>
      <c r="D3093" s="59"/>
      <c r="E3093" s="59"/>
    </row>
    <row r="3094" spans="1:5" x14ac:dyDescent="0.2">
      <c r="A3094" s="85">
        <v>3084</v>
      </c>
      <c r="B3094" s="96">
        <f t="shared" ca="1" si="48"/>
        <v>780506.02006563963</v>
      </c>
      <c r="C3094" s="59"/>
      <c r="D3094" s="59"/>
      <c r="E3094" s="59"/>
    </row>
    <row r="3095" spans="1:5" x14ac:dyDescent="0.2">
      <c r="A3095" s="85">
        <v>3085</v>
      </c>
      <c r="B3095" s="96">
        <f t="shared" ca="1" si="48"/>
        <v>756858.38424324372</v>
      </c>
      <c r="C3095" s="59"/>
      <c r="D3095" s="59"/>
      <c r="E3095" s="59"/>
    </row>
    <row r="3096" spans="1:5" x14ac:dyDescent="0.2">
      <c r="A3096" s="85">
        <v>3086</v>
      </c>
      <c r="B3096" s="96">
        <f t="shared" ca="1" si="48"/>
        <v>938718.09611009981</v>
      </c>
      <c r="C3096" s="59"/>
      <c r="D3096" s="59"/>
      <c r="E3096" s="59"/>
    </row>
    <row r="3097" spans="1:5" x14ac:dyDescent="0.2">
      <c r="A3097" s="85">
        <v>3087</v>
      </c>
      <c r="B3097" s="96">
        <f t="shared" ca="1" si="48"/>
        <v>950445.87644038606</v>
      </c>
      <c r="C3097" s="59"/>
      <c r="D3097" s="59"/>
      <c r="E3097" s="59"/>
    </row>
    <row r="3098" spans="1:5" x14ac:dyDescent="0.2">
      <c r="A3098" s="85">
        <v>3088</v>
      </c>
      <c r="B3098" s="96">
        <f t="shared" ca="1" si="48"/>
        <v>1004303.0690687118</v>
      </c>
      <c r="C3098" s="59"/>
      <c r="D3098" s="59"/>
      <c r="E3098" s="59"/>
    </row>
    <row r="3099" spans="1:5" x14ac:dyDescent="0.2">
      <c r="A3099" s="85">
        <v>3089</v>
      </c>
      <c r="B3099" s="96">
        <f t="shared" ca="1" si="48"/>
        <v>895011.27647967893</v>
      </c>
      <c r="C3099" s="59"/>
      <c r="D3099" s="59"/>
      <c r="E3099" s="59"/>
    </row>
    <row r="3100" spans="1:5" x14ac:dyDescent="0.2">
      <c r="A3100" s="85">
        <v>3090</v>
      </c>
      <c r="B3100" s="96">
        <f t="shared" ca="1" si="48"/>
        <v>922981.84848081227</v>
      </c>
      <c r="C3100" s="59"/>
      <c r="D3100" s="59"/>
      <c r="E3100" s="59"/>
    </row>
    <row r="3101" spans="1:5" x14ac:dyDescent="0.2">
      <c r="A3101" s="85">
        <v>3091</v>
      </c>
      <c r="B3101" s="96">
        <f t="shared" ca="1" si="48"/>
        <v>958157.28413395036</v>
      </c>
      <c r="C3101" s="59"/>
      <c r="D3101" s="59"/>
      <c r="E3101" s="59"/>
    </row>
    <row r="3102" spans="1:5" x14ac:dyDescent="0.2">
      <c r="A3102" s="85">
        <v>3092</v>
      </c>
      <c r="B3102" s="96">
        <f t="shared" ca="1" si="48"/>
        <v>1097672.3948832136</v>
      </c>
      <c r="C3102" s="59"/>
      <c r="D3102" s="59"/>
      <c r="E3102" s="59"/>
    </row>
    <row r="3103" spans="1:5" x14ac:dyDescent="0.2">
      <c r="A3103" s="85">
        <v>3093</v>
      </c>
      <c r="B3103" s="96">
        <f t="shared" ca="1" si="48"/>
        <v>611497.73870466393</v>
      </c>
      <c r="C3103" s="59"/>
      <c r="D3103" s="59"/>
      <c r="E3103" s="59"/>
    </row>
    <row r="3104" spans="1:5" x14ac:dyDescent="0.2">
      <c r="A3104" s="85">
        <v>3094</v>
      </c>
      <c r="B3104" s="96">
        <f t="shared" ca="1" si="48"/>
        <v>849291.91098221042</v>
      </c>
      <c r="C3104" s="59"/>
      <c r="D3104" s="59"/>
      <c r="E3104" s="59"/>
    </row>
    <row r="3105" spans="1:5" x14ac:dyDescent="0.2">
      <c r="A3105" s="85">
        <v>3095</v>
      </c>
      <c r="B3105" s="96">
        <f t="shared" ca="1" si="48"/>
        <v>1115811.9060354801</v>
      </c>
      <c r="C3105" s="59"/>
      <c r="D3105" s="59"/>
      <c r="E3105" s="59"/>
    </row>
    <row r="3106" spans="1:5" x14ac:dyDescent="0.2">
      <c r="A3106" s="85">
        <v>3096</v>
      </c>
      <c r="B3106" s="96">
        <f t="shared" ca="1" si="48"/>
        <v>846995.79706712521</v>
      </c>
      <c r="C3106" s="59"/>
      <c r="D3106" s="59"/>
      <c r="E3106" s="59"/>
    </row>
    <row r="3107" spans="1:5" x14ac:dyDescent="0.2">
      <c r="A3107" s="85">
        <v>3097</v>
      </c>
      <c r="B3107" s="96">
        <f t="shared" ca="1" si="48"/>
        <v>854132.00077618496</v>
      </c>
      <c r="C3107" s="59"/>
      <c r="D3107" s="59"/>
      <c r="E3107" s="59"/>
    </row>
    <row r="3108" spans="1:5" x14ac:dyDescent="0.2">
      <c r="A3108" s="85">
        <v>3098</v>
      </c>
      <c r="B3108" s="96">
        <f t="shared" ca="1" si="48"/>
        <v>913552.3636717801</v>
      </c>
      <c r="C3108" s="59"/>
      <c r="D3108" s="59"/>
      <c r="E3108" s="59"/>
    </row>
    <row r="3109" spans="1:5" x14ac:dyDescent="0.2">
      <c r="A3109" s="85">
        <v>3099</v>
      </c>
      <c r="B3109" s="96">
        <f t="shared" ca="1" si="48"/>
        <v>907067.94412783068</v>
      </c>
      <c r="C3109" s="59"/>
      <c r="D3109" s="59"/>
      <c r="E3109" s="59"/>
    </row>
    <row r="3110" spans="1:5" x14ac:dyDescent="0.2">
      <c r="A3110" s="85">
        <v>3100</v>
      </c>
      <c r="B3110" s="96">
        <f t="shared" ca="1" si="48"/>
        <v>867776.94265852543</v>
      </c>
      <c r="C3110" s="59"/>
      <c r="D3110" s="59"/>
      <c r="E3110" s="59"/>
    </row>
    <row r="3111" spans="1:5" x14ac:dyDescent="0.2">
      <c r="A3111" s="85">
        <v>3101</v>
      </c>
      <c r="B3111" s="96">
        <f t="shared" ca="1" si="48"/>
        <v>931770.20066227624</v>
      </c>
      <c r="C3111" s="59"/>
      <c r="D3111" s="59"/>
      <c r="E3111" s="59"/>
    </row>
    <row r="3112" spans="1:5" x14ac:dyDescent="0.2">
      <c r="A3112" s="85">
        <v>3102</v>
      </c>
      <c r="B3112" s="96">
        <f t="shared" ca="1" si="48"/>
        <v>876146.27157087962</v>
      </c>
      <c r="C3112" s="59"/>
      <c r="D3112" s="59"/>
      <c r="E3112" s="59"/>
    </row>
    <row r="3113" spans="1:5" x14ac:dyDescent="0.2">
      <c r="A3113" s="85">
        <v>3103</v>
      </c>
      <c r="B3113" s="96">
        <f t="shared" ca="1" si="48"/>
        <v>905620.27147218981</v>
      </c>
      <c r="C3113" s="59"/>
      <c r="D3113" s="59"/>
      <c r="E3113" s="59"/>
    </row>
    <row r="3114" spans="1:5" x14ac:dyDescent="0.2">
      <c r="A3114" s="85">
        <v>3104</v>
      </c>
      <c r="B3114" s="96">
        <f t="shared" ca="1" si="48"/>
        <v>942657.44491541432</v>
      </c>
      <c r="C3114" s="59"/>
      <c r="D3114" s="59"/>
      <c r="E3114" s="59"/>
    </row>
    <row r="3115" spans="1:5" x14ac:dyDescent="0.2">
      <c r="A3115" s="85">
        <v>3105</v>
      </c>
      <c r="B3115" s="96">
        <f t="shared" ca="1" si="48"/>
        <v>593040.22606032109</v>
      </c>
      <c r="C3115" s="59"/>
      <c r="D3115" s="59"/>
      <c r="E3115" s="59"/>
    </row>
    <row r="3116" spans="1:5" x14ac:dyDescent="0.2">
      <c r="A3116" s="85">
        <v>3106</v>
      </c>
      <c r="B3116" s="96">
        <f t="shared" ca="1" si="48"/>
        <v>777743.07673105376</v>
      </c>
      <c r="C3116" s="59"/>
      <c r="D3116" s="59"/>
      <c r="E3116" s="59"/>
    </row>
    <row r="3117" spans="1:5" x14ac:dyDescent="0.2">
      <c r="A3117" s="85">
        <v>3107</v>
      </c>
      <c r="B3117" s="96">
        <f t="shared" ca="1" si="48"/>
        <v>936445.54024462053</v>
      </c>
      <c r="C3117" s="59"/>
      <c r="D3117" s="59"/>
      <c r="E3117" s="59"/>
    </row>
    <row r="3118" spans="1:5" x14ac:dyDescent="0.2">
      <c r="A3118" s="85">
        <v>3108</v>
      </c>
      <c r="B3118" s="96">
        <f t="shared" ca="1" si="48"/>
        <v>845407.09610680677</v>
      </c>
      <c r="C3118" s="59"/>
      <c r="D3118" s="59"/>
      <c r="E3118" s="59"/>
    </row>
    <row r="3119" spans="1:5" x14ac:dyDescent="0.2">
      <c r="A3119" s="85">
        <v>3109</v>
      </c>
      <c r="B3119" s="96">
        <f t="shared" ca="1" si="48"/>
        <v>818940.40002527903</v>
      </c>
      <c r="C3119" s="59"/>
      <c r="D3119" s="59"/>
      <c r="E3119" s="59"/>
    </row>
    <row r="3120" spans="1:5" x14ac:dyDescent="0.2">
      <c r="A3120" s="85">
        <v>3110</v>
      </c>
      <c r="B3120" s="96">
        <f t="shared" ca="1" si="48"/>
        <v>1042162.1303917218</v>
      </c>
      <c r="C3120" s="59"/>
      <c r="D3120" s="59"/>
      <c r="E3120" s="59"/>
    </row>
    <row r="3121" spans="1:5" x14ac:dyDescent="0.2">
      <c r="A3121" s="85">
        <v>3111</v>
      </c>
      <c r="B3121" s="96">
        <f t="shared" ca="1" si="48"/>
        <v>986650.78730491176</v>
      </c>
      <c r="C3121" s="59"/>
      <c r="D3121" s="59"/>
      <c r="E3121" s="59"/>
    </row>
    <row r="3122" spans="1:5" x14ac:dyDescent="0.2">
      <c r="A3122" s="85">
        <v>3112</v>
      </c>
      <c r="B3122" s="96">
        <f t="shared" ca="1" si="48"/>
        <v>1040820.1736097191</v>
      </c>
      <c r="C3122" s="59"/>
      <c r="D3122" s="59"/>
      <c r="E3122" s="59"/>
    </row>
    <row r="3123" spans="1:5" x14ac:dyDescent="0.2">
      <c r="A3123" s="85">
        <v>3113</v>
      </c>
      <c r="B3123" s="96">
        <f t="shared" ca="1" si="48"/>
        <v>1092465.0530660951</v>
      </c>
      <c r="C3123" s="59"/>
      <c r="D3123" s="59"/>
      <c r="E3123" s="59"/>
    </row>
    <row r="3124" spans="1:5" x14ac:dyDescent="0.2">
      <c r="A3124" s="85">
        <v>3114</v>
      </c>
      <c r="B3124" s="96">
        <f t="shared" ca="1" si="48"/>
        <v>861089.33569271083</v>
      </c>
      <c r="C3124" s="59"/>
      <c r="D3124" s="59"/>
      <c r="E3124" s="59"/>
    </row>
    <row r="3125" spans="1:5" x14ac:dyDescent="0.2">
      <c r="A3125" s="85">
        <v>3115</v>
      </c>
      <c r="B3125" s="96">
        <f t="shared" ca="1" si="48"/>
        <v>1023228.4831555242</v>
      </c>
      <c r="C3125" s="59"/>
      <c r="D3125" s="59"/>
      <c r="E3125" s="59"/>
    </row>
    <row r="3126" spans="1:5" x14ac:dyDescent="0.2">
      <c r="A3126" s="85">
        <v>3116</v>
      </c>
      <c r="B3126" s="96">
        <f t="shared" ca="1" si="48"/>
        <v>907021.36037131399</v>
      </c>
      <c r="C3126" s="59"/>
      <c r="D3126" s="59"/>
      <c r="E3126" s="59"/>
    </row>
    <row r="3127" spans="1:5" x14ac:dyDescent="0.2">
      <c r="A3127" s="85">
        <v>3117</v>
      </c>
      <c r="B3127" s="96">
        <f t="shared" ca="1" si="48"/>
        <v>898336.48799446831</v>
      </c>
      <c r="C3127" s="59"/>
      <c r="D3127" s="59"/>
      <c r="E3127" s="59"/>
    </row>
    <row r="3128" spans="1:5" x14ac:dyDescent="0.2">
      <c r="A3128" s="85">
        <v>3118</v>
      </c>
      <c r="B3128" s="96">
        <f t="shared" ca="1" si="48"/>
        <v>995545.07190775522</v>
      </c>
      <c r="C3128" s="59"/>
      <c r="D3128" s="59"/>
      <c r="E3128" s="59"/>
    </row>
    <row r="3129" spans="1:5" x14ac:dyDescent="0.2">
      <c r="A3129" s="85">
        <v>3119</v>
      </c>
      <c r="B3129" s="96">
        <f t="shared" ca="1" si="48"/>
        <v>860635.6569919599</v>
      </c>
      <c r="C3129" s="59"/>
      <c r="D3129" s="59"/>
      <c r="E3129" s="59"/>
    </row>
    <row r="3130" spans="1:5" x14ac:dyDescent="0.2">
      <c r="A3130" s="85">
        <v>3120</v>
      </c>
      <c r="B3130" s="96">
        <f t="shared" ca="1" si="48"/>
        <v>618140.19636243989</v>
      </c>
      <c r="C3130" s="59"/>
      <c r="D3130" s="59"/>
      <c r="E3130" s="59"/>
    </row>
    <row r="3131" spans="1:5" x14ac:dyDescent="0.2">
      <c r="A3131" s="85">
        <v>3121</v>
      </c>
      <c r="B3131" s="96">
        <f t="shared" ca="1" si="48"/>
        <v>965873.91302407125</v>
      </c>
      <c r="C3131" s="59"/>
      <c r="D3131" s="59"/>
      <c r="E3131" s="59"/>
    </row>
    <row r="3132" spans="1:5" x14ac:dyDescent="0.2">
      <c r="A3132" s="85">
        <v>3122</v>
      </c>
      <c r="B3132" s="96">
        <f t="shared" ca="1" si="48"/>
        <v>901746.2761224705</v>
      </c>
      <c r="C3132" s="59"/>
      <c r="D3132" s="59"/>
      <c r="E3132" s="59"/>
    </row>
    <row r="3133" spans="1:5" x14ac:dyDescent="0.2">
      <c r="A3133" s="85">
        <v>3123</v>
      </c>
      <c r="B3133" s="96">
        <f t="shared" ca="1" si="48"/>
        <v>1069446.5660971424</v>
      </c>
      <c r="C3133" s="59"/>
      <c r="D3133" s="59"/>
      <c r="E3133" s="59"/>
    </row>
    <row r="3134" spans="1:5" x14ac:dyDescent="0.2">
      <c r="A3134" s="85">
        <v>3124</v>
      </c>
      <c r="B3134" s="96">
        <f t="shared" ca="1" si="48"/>
        <v>951463.28931770602</v>
      </c>
      <c r="C3134" s="59"/>
      <c r="D3134" s="59"/>
      <c r="E3134" s="59"/>
    </row>
    <row r="3135" spans="1:5" x14ac:dyDescent="0.2">
      <c r="A3135" s="85">
        <v>3125</v>
      </c>
      <c r="B3135" s="96">
        <f t="shared" ca="1" si="48"/>
        <v>943801.60522536945</v>
      </c>
      <c r="C3135" s="59"/>
      <c r="D3135" s="59"/>
      <c r="E3135" s="59"/>
    </row>
    <row r="3136" spans="1:5" x14ac:dyDescent="0.2">
      <c r="A3136" s="85">
        <v>3126</v>
      </c>
      <c r="B3136" s="96">
        <f t="shared" ca="1" si="48"/>
        <v>994293.95542634546</v>
      </c>
      <c r="C3136" s="59"/>
      <c r="D3136" s="59"/>
      <c r="E3136" s="59"/>
    </row>
    <row r="3137" spans="1:5" x14ac:dyDescent="0.2">
      <c r="A3137" s="85">
        <v>3127</v>
      </c>
      <c r="B3137" s="96">
        <f t="shared" ca="1" si="48"/>
        <v>880026.27247922996</v>
      </c>
      <c r="C3137" s="59"/>
      <c r="D3137" s="59"/>
      <c r="E3137" s="59"/>
    </row>
    <row r="3138" spans="1:5" x14ac:dyDescent="0.2">
      <c r="A3138" s="85">
        <v>3128</v>
      </c>
      <c r="B3138" s="96">
        <f t="shared" ca="1" si="48"/>
        <v>959952.28092412406</v>
      </c>
      <c r="C3138" s="59"/>
      <c r="D3138" s="59"/>
      <c r="E3138" s="59"/>
    </row>
    <row r="3139" spans="1:5" x14ac:dyDescent="0.2">
      <c r="A3139" s="85">
        <v>3129</v>
      </c>
      <c r="B3139" s="96">
        <f t="shared" ca="1" si="48"/>
        <v>1026598.4431652487</v>
      </c>
      <c r="C3139" s="59"/>
      <c r="D3139" s="59"/>
      <c r="E3139" s="59"/>
    </row>
    <row r="3140" spans="1:5" x14ac:dyDescent="0.2">
      <c r="A3140" s="85">
        <v>3130</v>
      </c>
      <c r="B3140" s="96">
        <f t="shared" ca="1" si="48"/>
        <v>1221238.9375698064</v>
      </c>
      <c r="C3140" s="59"/>
      <c r="D3140" s="59"/>
      <c r="E3140" s="59"/>
    </row>
    <row r="3141" spans="1:5" x14ac:dyDescent="0.2">
      <c r="A3141" s="85">
        <v>3131</v>
      </c>
      <c r="B3141" s="96">
        <f t="shared" ca="1" si="48"/>
        <v>895020.70400324906</v>
      </c>
      <c r="C3141" s="59"/>
      <c r="D3141" s="59"/>
      <c r="E3141" s="59"/>
    </row>
    <row r="3142" spans="1:5" x14ac:dyDescent="0.2">
      <c r="A3142" s="85">
        <v>3132</v>
      </c>
      <c r="B3142" s="96">
        <f t="shared" ca="1" si="48"/>
        <v>854325.78649222956</v>
      </c>
      <c r="C3142" s="59"/>
      <c r="D3142" s="59"/>
      <c r="E3142" s="59"/>
    </row>
    <row r="3143" spans="1:5" x14ac:dyDescent="0.2">
      <c r="A3143" s="85">
        <v>3133</v>
      </c>
      <c r="B3143" s="96">
        <f t="shared" ca="1" si="48"/>
        <v>905525.90002682479</v>
      </c>
      <c r="C3143" s="59"/>
      <c r="D3143" s="59"/>
      <c r="E3143" s="59"/>
    </row>
    <row r="3144" spans="1:5" x14ac:dyDescent="0.2">
      <c r="A3144" s="85">
        <v>3134</v>
      </c>
      <c r="B3144" s="96">
        <f t="shared" ca="1" si="48"/>
        <v>1013690.7268964165</v>
      </c>
      <c r="C3144" s="59"/>
      <c r="D3144" s="59"/>
      <c r="E3144" s="59"/>
    </row>
    <row r="3145" spans="1:5" x14ac:dyDescent="0.2">
      <c r="A3145" s="85">
        <v>3135</v>
      </c>
      <c r="B3145" s="96">
        <f t="shared" ca="1" si="48"/>
        <v>980351.55621823878</v>
      </c>
      <c r="C3145" s="59"/>
      <c r="D3145" s="59"/>
      <c r="E3145" s="59"/>
    </row>
    <row r="3146" spans="1:5" x14ac:dyDescent="0.2">
      <c r="A3146" s="85">
        <v>3136</v>
      </c>
      <c r="B3146" s="96">
        <f t="shared" ca="1" si="48"/>
        <v>950604.375780951</v>
      </c>
      <c r="C3146" s="59"/>
      <c r="D3146" s="59"/>
      <c r="E3146" s="59"/>
    </row>
    <row r="3147" spans="1:5" x14ac:dyDescent="0.2">
      <c r="A3147" s="85">
        <v>3137</v>
      </c>
      <c r="B3147" s="96">
        <f t="shared" ref="B3147:B3210" ca="1" si="49">NORMINV(RAND(),B$4,B$5)</f>
        <v>911781.65594541817</v>
      </c>
      <c r="C3147" s="59"/>
      <c r="D3147" s="59"/>
      <c r="E3147" s="59"/>
    </row>
    <row r="3148" spans="1:5" x14ac:dyDescent="0.2">
      <c r="A3148" s="85">
        <v>3138</v>
      </c>
      <c r="B3148" s="96">
        <f t="shared" ca="1" si="49"/>
        <v>773993.46169242065</v>
      </c>
      <c r="C3148" s="59"/>
      <c r="D3148" s="59"/>
      <c r="E3148" s="59"/>
    </row>
    <row r="3149" spans="1:5" x14ac:dyDescent="0.2">
      <c r="A3149" s="85">
        <v>3139</v>
      </c>
      <c r="B3149" s="96">
        <f t="shared" ca="1" si="49"/>
        <v>849092.3656143304</v>
      </c>
      <c r="C3149" s="59"/>
      <c r="D3149" s="59"/>
      <c r="E3149" s="59"/>
    </row>
    <row r="3150" spans="1:5" x14ac:dyDescent="0.2">
      <c r="A3150" s="85">
        <v>3140</v>
      </c>
      <c r="B3150" s="96">
        <f t="shared" ca="1" si="49"/>
        <v>941225.35217457195</v>
      </c>
      <c r="C3150" s="59"/>
      <c r="D3150" s="59"/>
      <c r="E3150" s="59"/>
    </row>
    <row r="3151" spans="1:5" x14ac:dyDescent="0.2">
      <c r="A3151" s="85">
        <v>3141</v>
      </c>
      <c r="B3151" s="96">
        <f t="shared" ca="1" si="49"/>
        <v>694656.388870297</v>
      </c>
      <c r="C3151" s="59"/>
      <c r="D3151" s="59"/>
      <c r="E3151" s="59"/>
    </row>
    <row r="3152" spans="1:5" x14ac:dyDescent="0.2">
      <c r="A3152" s="85">
        <v>3142</v>
      </c>
      <c r="B3152" s="96">
        <f t="shared" ca="1" si="49"/>
        <v>950991.26322073746</v>
      </c>
      <c r="C3152" s="59"/>
      <c r="D3152" s="59"/>
      <c r="E3152" s="59"/>
    </row>
    <row r="3153" spans="1:5" x14ac:dyDescent="0.2">
      <c r="A3153" s="85">
        <v>3143</v>
      </c>
      <c r="B3153" s="96">
        <f t="shared" ca="1" si="49"/>
        <v>833505.88243922347</v>
      </c>
      <c r="C3153" s="59"/>
      <c r="D3153" s="59"/>
      <c r="E3153" s="59"/>
    </row>
    <row r="3154" spans="1:5" x14ac:dyDescent="0.2">
      <c r="A3154" s="85">
        <v>3144</v>
      </c>
      <c r="B3154" s="96">
        <f t="shared" ca="1" si="49"/>
        <v>832909.1753528351</v>
      </c>
      <c r="C3154" s="59"/>
      <c r="D3154" s="59"/>
      <c r="E3154" s="59"/>
    </row>
    <row r="3155" spans="1:5" x14ac:dyDescent="0.2">
      <c r="A3155" s="85">
        <v>3145</v>
      </c>
      <c r="B3155" s="96">
        <f t="shared" ca="1" si="49"/>
        <v>1007697.4638974188</v>
      </c>
      <c r="C3155" s="59"/>
      <c r="D3155" s="59"/>
      <c r="E3155" s="59"/>
    </row>
    <row r="3156" spans="1:5" x14ac:dyDescent="0.2">
      <c r="A3156" s="85">
        <v>3146</v>
      </c>
      <c r="B3156" s="96">
        <f t="shared" ca="1" si="49"/>
        <v>849427.74335325893</v>
      </c>
      <c r="C3156" s="59"/>
      <c r="D3156" s="59"/>
      <c r="E3156" s="59"/>
    </row>
    <row r="3157" spans="1:5" x14ac:dyDescent="0.2">
      <c r="A3157" s="85">
        <v>3147</v>
      </c>
      <c r="B3157" s="96">
        <f t="shared" ca="1" si="49"/>
        <v>904215.82688379323</v>
      </c>
      <c r="C3157" s="59"/>
      <c r="D3157" s="59"/>
      <c r="E3157" s="59"/>
    </row>
    <row r="3158" spans="1:5" x14ac:dyDescent="0.2">
      <c r="A3158" s="85">
        <v>3148</v>
      </c>
      <c r="B3158" s="96">
        <f t="shared" ca="1" si="49"/>
        <v>783987.75428989646</v>
      </c>
      <c r="C3158" s="59"/>
      <c r="D3158" s="59"/>
      <c r="E3158" s="59"/>
    </row>
    <row r="3159" spans="1:5" x14ac:dyDescent="0.2">
      <c r="A3159" s="85">
        <v>3149</v>
      </c>
      <c r="B3159" s="96">
        <f t="shared" ca="1" si="49"/>
        <v>990282.25493274303</v>
      </c>
      <c r="C3159" s="59"/>
      <c r="D3159" s="59"/>
      <c r="E3159" s="59"/>
    </row>
    <row r="3160" spans="1:5" x14ac:dyDescent="0.2">
      <c r="A3160" s="85">
        <v>3150</v>
      </c>
      <c r="B3160" s="96">
        <f t="shared" ca="1" si="49"/>
        <v>1152565.4269061629</v>
      </c>
      <c r="C3160" s="59"/>
      <c r="D3160" s="59"/>
      <c r="E3160" s="59"/>
    </row>
    <row r="3161" spans="1:5" x14ac:dyDescent="0.2">
      <c r="A3161" s="85">
        <v>3151</v>
      </c>
      <c r="B3161" s="96">
        <f t="shared" ca="1" si="49"/>
        <v>970760.49012593122</v>
      </c>
      <c r="C3161" s="59"/>
      <c r="D3161" s="59"/>
      <c r="E3161" s="59"/>
    </row>
    <row r="3162" spans="1:5" x14ac:dyDescent="0.2">
      <c r="A3162" s="85">
        <v>3152</v>
      </c>
      <c r="B3162" s="96">
        <f t="shared" ca="1" si="49"/>
        <v>874970.28498952731</v>
      </c>
      <c r="C3162" s="59"/>
      <c r="D3162" s="59"/>
      <c r="E3162" s="59"/>
    </row>
    <row r="3163" spans="1:5" x14ac:dyDescent="0.2">
      <c r="A3163" s="85">
        <v>3153</v>
      </c>
      <c r="B3163" s="96">
        <f t="shared" ca="1" si="49"/>
        <v>920533.9665704387</v>
      </c>
      <c r="C3163" s="59"/>
      <c r="D3163" s="59"/>
      <c r="E3163" s="59"/>
    </row>
    <row r="3164" spans="1:5" x14ac:dyDescent="0.2">
      <c r="A3164" s="85">
        <v>3154</v>
      </c>
      <c r="B3164" s="96">
        <f t="shared" ca="1" si="49"/>
        <v>924248.47403231729</v>
      </c>
      <c r="C3164" s="59"/>
      <c r="D3164" s="59"/>
      <c r="E3164" s="59"/>
    </row>
    <row r="3165" spans="1:5" x14ac:dyDescent="0.2">
      <c r="A3165" s="85">
        <v>3155</v>
      </c>
      <c r="B3165" s="96">
        <f t="shared" ca="1" si="49"/>
        <v>701522.1818200869</v>
      </c>
      <c r="C3165" s="59"/>
      <c r="D3165" s="59"/>
      <c r="E3165" s="59"/>
    </row>
    <row r="3166" spans="1:5" x14ac:dyDescent="0.2">
      <c r="A3166" s="85">
        <v>3156</v>
      </c>
      <c r="B3166" s="96">
        <f t="shared" ca="1" si="49"/>
        <v>850647.55972662079</v>
      </c>
      <c r="C3166" s="59"/>
      <c r="D3166" s="59"/>
      <c r="E3166" s="59"/>
    </row>
    <row r="3167" spans="1:5" x14ac:dyDescent="0.2">
      <c r="A3167" s="85">
        <v>3157</v>
      </c>
      <c r="B3167" s="96">
        <f t="shared" ca="1" si="49"/>
        <v>863732.49725109874</v>
      </c>
      <c r="C3167" s="59"/>
      <c r="D3167" s="59"/>
      <c r="E3167" s="59"/>
    </row>
    <row r="3168" spans="1:5" x14ac:dyDescent="0.2">
      <c r="A3168" s="85">
        <v>3158</v>
      </c>
      <c r="B3168" s="96">
        <f t="shared" ca="1" si="49"/>
        <v>1126728.0770998346</v>
      </c>
      <c r="C3168" s="59"/>
      <c r="D3168" s="59"/>
      <c r="E3168" s="59"/>
    </row>
    <row r="3169" spans="1:5" x14ac:dyDescent="0.2">
      <c r="A3169" s="85">
        <v>3159</v>
      </c>
      <c r="B3169" s="96">
        <f t="shared" ca="1" si="49"/>
        <v>949293.6651229721</v>
      </c>
      <c r="C3169" s="59"/>
      <c r="D3169" s="59"/>
      <c r="E3169" s="59"/>
    </row>
    <row r="3170" spans="1:5" x14ac:dyDescent="0.2">
      <c r="A3170" s="85">
        <v>3160</v>
      </c>
      <c r="B3170" s="96">
        <f t="shared" ca="1" si="49"/>
        <v>809048.18707377266</v>
      </c>
      <c r="C3170" s="59"/>
      <c r="D3170" s="59"/>
      <c r="E3170" s="59"/>
    </row>
    <row r="3171" spans="1:5" x14ac:dyDescent="0.2">
      <c r="A3171" s="85">
        <v>3161</v>
      </c>
      <c r="B3171" s="96">
        <f t="shared" ca="1" si="49"/>
        <v>956395.44190006657</v>
      </c>
      <c r="C3171" s="59"/>
      <c r="D3171" s="59"/>
      <c r="E3171" s="59"/>
    </row>
    <row r="3172" spans="1:5" x14ac:dyDescent="0.2">
      <c r="A3172" s="85">
        <v>3162</v>
      </c>
      <c r="B3172" s="96">
        <f t="shared" ca="1" si="49"/>
        <v>1087878.0564229954</v>
      </c>
      <c r="C3172" s="59"/>
      <c r="D3172" s="59"/>
      <c r="E3172" s="59"/>
    </row>
    <row r="3173" spans="1:5" x14ac:dyDescent="0.2">
      <c r="A3173" s="85">
        <v>3163</v>
      </c>
      <c r="B3173" s="96">
        <f t="shared" ca="1" si="49"/>
        <v>1098682.5167257162</v>
      </c>
      <c r="C3173" s="59"/>
      <c r="D3173" s="59"/>
      <c r="E3173" s="59"/>
    </row>
    <row r="3174" spans="1:5" x14ac:dyDescent="0.2">
      <c r="A3174" s="85">
        <v>3164</v>
      </c>
      <c r="B3174" s="96">
        <f t="shared" ca="1" si="49"/>
        <v>813268.50275772507</v>
      </c>
      <c r="C3174" s="59"/>
      <c r="D3174" s="59"/>
      <c r="E3174" s="59"/>
    </row>
    <row r="3175" spans="1:5" x14ac:dyDescent="0.2">
      <c r="A3175" s="85">
        <v>3165</v>
      </c>
      <c r="B3175" s="96">
        <f t="shared" ca="1" si="49"/>
        <v>746901.48012792063</v>
      </c>
      <c r="C3175" s="59"/>
      <c r="D3175" s="59"/>
      <c r="E3175" s="59"/>
    </row>
    <row r="3176" spans="1:5" x14ac:dyDescent="0.2">
      <c r="A3176" s="85">
        <v>3166</v>
      </c>
      <c r="B3176" s="96">
        <f t="shared" ca="1" si="49"/>
        <v>1111384.6671128417</v>
      </c>
      <c r="C3176" s="59"/>
      <c r="D3176" s="59"/>
      <c r="E3176" s="59"/>
    </row>
    <row r="3177" spans="1:5" x14ac:dyDescent="0.2">
      <c r="A3177" s="85">
        <v>3167</v>
      </c>
      <c r="B3177" s="96">
        <f t="shared" ca="1" si="49"/>
        <v>836523.58881281421</v>
      </c>
      <c r="C3177" s="59"/>
      <c r="D3177" s="59"/>
      <c r="E3177" s="59"/>
    </row>
    <row r="3178" spans="1:5" x14ac:dyDescent="0.2">
      <c r="A3178" s="85">
        <v>3168</v>
      </c>
      <c r="B3178" s="96">
        <f t="shared" ca="1" si="49"/>
        <v>1053328.8421630065</v>
      </c>
      <c r="C3178" s="59"/>
      <c r="D3178" s="59"/>
      <c r="E3178" s="59"/>
    </row>
    <row r="3179" spans="1:5" x14ac:dyDescent="0.2">
      <c r="A3179" s="85">
        <v>3169</v>
      </c>
      <c r="B3179" s="96">
        <f t="shared" ca="1" si="49"/>
        <v>1158981.3072853736</v>
      </c>
      <c r="C3179" s="59"/>
      <c r="D3179" s="59"/>
      <c r="E3179" s="59"/>
    </row>
    <row r="3180" spans="1:5" x14ac:dyDescent="0.2">
      <c r="A3180" s="85">
        <v>3170</v>
      </c>
      <c r="B3180" s="96">
        <f t="shared" ca="1" si="49"/>
        <v>998353.82833766786</v>
      </c>
      <c r="C3180" s="59"/>
      <c r="D3180" s="59"/>
      <c r="E3180" s="59"/>
    </row>
    <row r="3181" spans="1:5" x14ac:dyDescent="0.2">
      <c r="A3181" s="85">
        <v>3171</v>
      </c>
      <c r="B3181" s="96">
        <f t="shared" ca="1" si="49"/>
        <v>1010345.7712626749</v>
      </c>
      <c r="C3181" s="59"/>
      <c r="D3181" s="59"/>
      <c r="E3181" s="59"/>
    </row>
    <row r="3182" spans="1:5" x14ac:dyDescent="0.2">
      <c r="A3182" s="85">
        <v>3172</v>
      </c>
      <c r="B3182" s="96">
        <f t="shared" ca="1" si="49"/>
        <v>981592.01750875439</v>
      </c>
      <c r="C3182" s="59"/>
      <c r="D3182" s="59"/>
      <c r="E3182" s="59"/>
    </row>
    <row r="3183" spans="1:5" x14ac:dyDescent="0.2">
      <c r="A3183" s="85">
        <v>3173</v>
      </c>
      <c r="B3183" s="96">
        <f t="shared" ca="1" si="49"/>
        <v>851888.83572454506</v>
      </c>
      <c r="C3183" s="59"/>
      <c r="D3183" s="59"/>
      <c r="E3183" s="59"/>
    </row>
    <row r="3184" spans="1:5" x14ac:dyDescent="0.2">
      <c r="A3184" s="85">
        <v>3174</v>
      </c>
      <c r="B3184" s="96">
        <f t="shared" ca="1" si="49"/>
        <v>944720.89287715743</v>
      </c>
      <c r="C3184" s="59"/>
      <c r="D3184" s="59"/>
      <c r="E3184" s="59"/>
    </row>
    <row r="3185" spans="1:5" x14ac:dyDescent="0.2">
      <c r="A3185" s="85">
        <v>3175</v>
      </c>
      <c r="B3185" s="96">
        <f t="shared" ca="1" si="49"/>
        <v>822931.02952881088</v>
      </c>
      <c r="C3185" s="59"/>
      <c r="D3185" s="59"/>
      <c r="E3185" s="59"/>
    </row>
    <row r="3186" spans="1:5" x14ac:dyDescent="0.2">
      <c r="A3186" s="85">
        <v>3176</v>
      </c>
      <c r="B3186" s="96">
        <f t="shared" ca="1" si="49"/>
        <v>1058423.0800546617</v>
      </c>
      <c r="C3186" s="59"/>
      <c r="D3186" s="59"/>
      <c r="E3186" s="59"/>
    </row>
    <row r="3187" spans="1:5" x14ac:dyDescent="0.2">
      <c r="A3187" s="85">
        <v>3177</v>
      </c>
      <c r="B3187" s="96">
        <f t="shared" ca="1" si="49"/>
        <v>692886.57414113183</v>
      </c>
      <c r="C3187" s="59"/>
      <c r="D3187" s="59"/>
      <c r="E3187" s="59"/>
    </row>
    <row r="3188" spans="1:5" x14ac:dyDescent="0.2">
      <c r="A3188" s="85">
        <v>3178</v>
      </c>
      <c r="B3188" s="96">
        <f t="shared" ca="1" si="49"/>
        <v>1114761.472299526</v>
      </c>
      <c r="C3188" s="59"/>
      <c r="D3188" s="59"/>
      <c r="E3188" s="59"/>
    </row>
    <row r="3189" spans="1:5" x14ac:dyDescent="0.2">
      <c r="A3189" s="85">
        <v>3179</v>
      </c>
      <c r="B3189" s="96">
        <f t="shared" ca="1" si="49"/>
        <v>890179.43304582406</v>
      </c>
      <c r="C3189" s="59"/>
      <c r="D3189" s="59"/>
      <c r="E3189" s="59"/>
    </row>
    <row r="3190" spans="1:5" x14ac:dyDescent="0.2">
      <c r="A3190" s="85">
        <v>3180</v>
      </c>
      <c r="B3190" s="96">
        <f t="shared" ca="1" si="49"/>
        <v>924231.44468621479</v>
      </c>
      <c r="C3190" s="59"/>
      <c r="D3190" s="59"/>
      <c r="E3190" s="59"/>
    </row>
    <row r="3191" spans="1:5" x14ac:dyDescent="0.2">
      <c r="A3191" s="85">
        <v>3181</v>
      </c>
      <c r="B3191" s="96">
        <f t="shared" ca="1" si="49"/>
        <v>1037148.5757441537</v>
      </c>
      <c r="C3191" s="59"/>
      <c r="D3191" s="59"/>
      <c r="E3191" s="59"/>
    </row>
    <row r="3192" spans="1:5" x14ac:dyDescent="0.2">
      <c r="A3192" s="85">
        <v>3182</v>
      </c>
      <c r="B3192" s="96">
        <f t="shared" ca="1" si="49"/>
        <v>825120.93175879668</v>
      </c>
      <c r="C3192" s="59"/>
      <c r="D3192" s="59"/>
      <c r="E3192" s="59"/>
    </row>
    <row r="3193" spans="1:5" x14ac:dyDescent="0.2">
      <c r="A3193" s="85">
        <v>3183</v>
      </c>
      <c r="B3193" s="96">
        <f t="shared" ca="1" si="49"/>
        <v>830161.38177252084</v>
      </c>
      <c r="C3193" s="59"/>
      <c r="D3193" s="59"/>
      <c r="E3193" s="59"/>
    </row>
    <row r="3194" spans="1:5" x14ac:dyDescent="0.2">
      <c r="A3194" s="85">
        <v>3184</v>
      </c>
      <c r="B3194" s="96">
        <f t="shared" ca="1" si="49"/>
        <v>727934.12173118477</v>
      </c>
      <c r="C3194" s="59"/>
      <c r="D3194" s="59"/>
      <c r="E3194" s="59"/>
    </row>
    <row r="3195" spans="1:5" x14ac:dyDescent="0.2">
      <c r="A3195" s="85">
        <v>3185</v>
      </c>
      <c r="B3195" s="96">
        <f t="shared" ca="1" si="49"/>
        <v>842420.36654755287</v>
      </c>
      <c r="C3195" s="59"/>
      <c r="D3195" s="59"/>
      <c r="E3195" s="59"/>
    </row>
    <row r="3196" spans="1:5" x14ac:dyDescent="0.2">
      <c r="A3196" s="85">
        <v>3186</v>
      </c>
      <c r="B3196" s="96">
        <f t="shared" ca="1" si="49"/>
        <v>841345.47129380959</v>
      </c>
      <c r="C3196" s="59"/>
      <c r="D3196" s="59"/>
      <c r="E3196" s="59"/>
    </row>
    <row r="3197" spans="1:5" x14ac:dyDescent="0.2">
      <c r="A3197" s="85">
        <v>3187</v>
      </c>
      <c r="B3197" s="96">
        <f t="shared" ca="1" si="49"/>
        <v>979734.30483132496</v>
      </c>
      <c r="C3197" s="59"/>
      <c r="D3197" s="59"/>
      <c r="E3197" s="59"/>
    </row>
    <row r="3198" spans="1:5" x14ac:dyDescent="0.2">
      <c r="A3198" s="85">
        <v>3188</v>
      </c>
      <c r="B3198" s="96">
        <f t="shared" ca="1" si="49"/>
        <v>949936.44195358292</v>
      </c>
      <c r="C3198" s="59"/>
      <c r="D3198" s="59"/>
      <c r="E3198" s="59"/>
    </row>
    <row r="3199" spans="1:5" x14ac:dyDescent="0.2">
      <c r="A3199" s="85">
        <v>3189</v>
      </c>
      <c r="B3199" s="96">
        <f t="shared" ca="1" si="49"/>
        <v>857775.72306973906</v>
      </c>
      <c r="C3199" s="59"/>
      <c r="D3199" s="59"/>
      <c r="E3199" s="59"/>
    </row>
    <row r="3200" spans="1:5" x14ac:dyDescent="0.2">
      <c r="A3200" s="85">
        <v>3190</v>
      </c>
      <c r="B3200" s="96">
        <f t="shared" ca="1" si="49"/>
        <v>845708.77881354245</v>
      </c>
      <c r="C3200" s="59"/>
      <c r="D3200" s="59"/>
      <c r="E3200" s="59"/>
    </row>
    <row r="3201" spans="1:5" x14ac:dyDescent="0.2">
      <c r="A3201" s="85">
        <v>3191</v>
      </c>
      <c r="B3201" s="96">
        <f t="shared" ca="1" si="49"/>
        <v>908992.89384991734</v>
      </c>
      <c r="C3201" s="59"/>
      <c r="D3201" s="59"/>
      <c r="E3201" s="59"/>
    </row>
    <row r="3202" spans="1:5" x14ac:dyDescent="0.2">
      <c r="A3202" s="85">
        <v>3192</v>
      </c>
      <c r="B3202" s="96">
        <f t="shared" ca="1" si="49"/>
        <v>1151293.2986051575</v>
      </c>
      <c r="C3202" s="59"/>
      <c r="D3202" s="59"/>
      <c r="E3202" s="59"/>
    </row>
    <row r="3203" spans="1:5" x14ac:dyDescent="0.2">
      <c r="A3203" s="85">
        <v>3193</v>
      </c>
      <c r="B3203" s="96">
        <f t="shared" ca="1" si="49"/>
        <v>811970.79536636849</v>
      </c>
      <c r="C3203" s="59"/>
      <c r="D3203" s="59"/>
      <c r="E3203" s="59"/>
    </row>
    <row r="3204" spans="1:5" x14ac:dyDescent="0.2">
      <c r="A3204" s="85">
        <v>3194</v>
      </c>
      <c r="B3204" s="96">
        <f t="shared" ca="1" si="49"/>
        <v>974067.64168041223</v>
      </c>
      <c r="C3204" s="59"/>
      <c r="D3204" s="59"/>
      <c r="E3204" s="59"/>
    </row>
    <row r="3205" spans="1:5" x14ac:dyDescent="0.2">
      <c r="A3205" s="85">
        <v>3195</v>
      </c>
      <c r="B3205" s="96">
        <f t="shared" ca="1" si="49"/>
        <v>856460.65727659722</v>
      </c>
      <c r="C3205" s="59"/>
      <c r="D3205" s="59"/>
      <c r="E3205" s="59"/>
    </row>
    <row r="3206" spans="1:5" x14ac:dyDescent="0.2">
      <c r="A3206" s="85">
        <v>3196</v>
      </c>
      <c r="B3206" s="96">
        <f t="shared" ca="1" si="49"/>
        <v>908473.78695955256</v>
      </c>
      <c r="C3206" s="59"/>
      <c r="D3206" s="59"/>
      <c r="E3206" s="59"/>
    </row>
    <row r="3207" spans="1:5" x14ac:dyDescent="0.2">
      <c r="A3207" s="85">
        <v>3197</v>
      </c>
      <c r="B3207" s="96">
        <f t="shared" ca="1" si="49"/>
        <v>964800.64434801333</v>
      </c>
      <c r="C3207" s="59"/>
      <c r="D3207" s="59"/>
      <c r="E3207" s="59"/>
    </row>
    <row r="3208" spans="1:5" x14ac:dyDescent="0.2">
      <c r="A3208" s="85">
        <v>3198</v>
      </c>
      <c r="B3208" s="96">
        <f t="shared" ca="1" si="49"/>
        <v>910076.16183268465</v>
      </c>
      <c r="C3208" s="59"/>
      <c r="D3208" s="59"/>
      <c r="E3208" s="59"/>
    </row>
    <row r="3209" spans="1:5" x14ac:dyDescent="0.2">
      <c r="A3209" s="85">
        <v>3199</v>
      </c>
      <c r="B3209" s="96">
        <f t="shared" ca="1" si="49"/>
        <v>1001243.7395214897</v>
      </c>
      <c r="C3209" s="59"/>
      <c r="D3209" s="59"/>
      <c r="E3209" s="59"/>
    </row>
    <row r="3210" spans="1:5" x14ac:dyDescent="0.2">
      <c r="A3210" s="85">
        <v>3200</v>
      </c>
      <c r="B3210" s="96">
        <f t="shared" ca="1" si="49"/>
        <v>980237.23016933887</v>
      </c>
      <c r="C3210" s="59"/>
      <c r="D3210" s="59"/>
      <c r="E3210" s="59"/>
    </row>
    <row r="3211" spans="1:5" x14ac:dyDescent="0.2">
      <c r="A3211" s="85">
        <v>3201</v>
      </c>
      <c r="B3211" s="96">
        <f t="shared" ref="B3211:B3274" ca="1" si="50">NORMINV(RAND(),B$4,B$5)</f>
        <v>804662.33823718445</v>
      </c>
      <c r="C3211" s="59"/>
      <c r="D3211" s="59"/>
      <c r="E3211" s="59"/>
    </row>
    <row r="3212" spans="1:5" x14ac:dyDescent="0.2">
      <c r="A3212" s="85">
        <v>3202</v>
      </c>
      <c r="B3212" s="96">
        <f t="shared" ca="1" si="50"/>
        <v>1024611.7278924211</v>
      </c>
      <c r="C3212" s="59"/>
      <c r="D3212" s="59"/>
      <c r="E3212" s="59"/>
    </row>
    <row r="3213" spans="1:5" x14ac:dyDescent="0.2">
      <c r="A3213" s="85">
        <v>3203</v>
      </c>
      <c r="B3213" s="96">
        <f t="shared" ca="1" si="50"/>
        <v>901014.09740523784</v>
      </c>
      <c r="C3213" s="59"/>
      <c r="D3213" s="59"/>
      <c r="E3213" s="59"/>
    </row>
    <row r="3214" spans="1:5" x14ac:dyDescent="0.2">
      <c r="A3214" s="85">
        <v>3204</v>
      </c>
      <c r="B3214" s="96">
        <f t="shared" ca="1" si="50"/>
        <v>1039931.6289873942</v>
      </c>
      <c r="C3214" s="59"/>
      <c r="D3214" s="59"/>
      <c r="E3214" s="59"/>
    </row>
    <row r="3215" spans="1:5" x14ac:dyDescent="0.2">
      <c r="A3215" s="85">
        <v>3205</v>
      </c>
      <c r="B3215" s="96">
        <f t="shared" ca="1" si="50"/>
        <v>1102269.1754539548</v>
      </c>
      <c r="C3215" s="59"/>
      <c r="D3215" s="59"/>
      <c r="E3215" s="59"/>
    </row>
    <row r="3216" spans="1:5" x14ac:dyDescent="0.2">
      <c r="A3216" s="85">
        <v>3206</v>
      </c>
      <c r="B3216" s="96">
        <f t="shared" ca="1" si="50"/>
        <v>871688.90857080382</v>
      </c>
      <c r="C3216" s="59"/>
      <c r="D3216" s="59"/>
      <c r="E3216" s="59"/>
    </row>
    <row r="3217" spans="1:5" x14ac:dyDescent="0.2">
      <c r="A3217" s="85">
        <v>3207</v>
      </c>
      <c r="B3217" s="96">
        <f t="shared" ca="1" si="50"/>
        <v>883383.53918803611</v>
      </c>
      <c r="C3217" s="59"/>
      <c r="D3217" s="59"/>
      <c r="E3217" s="59"/>
    </row>
    <row r="3218" spans="1:5" x14ac:dyDescent="0.2">
      <c r="A3218" s="85">
        <v>3208</v>
      </c>
      <c r="B3218" s="96">
        <f t="shared" ca="1" si="50"/>
        <v>881391.0342779567</v>
      </c>
      <c r="C3218" s="59"/>
      <c r="D3218" s="59"/>
      <c r="E3218" s="59"/>
    </row>
    <row r="3219" spans="1:5" x14ac:dyDescent="0.2">
      <c r="A3219" s="85">
        <v>3209</v>
      </c>
      <c r="B3219" s="96">
        <f t="shared" ca="1" si="50"/>
        <v>1066181.9557283116</v>
      </c>
      <c r="C3219" s="59"/>
      <c r="D3219" s="59"/>
      <c r="E3219" s="59"/>
    </row>
    <row r="3220" spans="1:5" x14ac:dyDescent="0.2">
      <c r="A3220" s="85">
        <v>3210</v>
      </c>
      <c r="B3220" s="96">
        <f t="shared" ca="1" si="50"/>
        <v>1051370.3718501492</v>
      </c>
      <c r="C3220" s="59"/>
      <c r="D3220" s="59"/>
      <c r="E3220" s="59"/>
    </row>
    <row r="3221" spans="1:5" x14ac:dyDescent="0.2">
      <c r="A3221" s="85">
        <v>3211</v>
      </c>
      <c r="B3221" s="96">
        <f t="shared" ca="1" si="50"/>
        <v>980145.02888007916</v>
      </c>
      <c r="C3221" s="59"/>
      <c r="D3221" s="59"/>
      <c r="E3221" s="59"/>
    </row>
    <row r="3222" spans="1:5" x14ac:dyDescent="0.2">
      <c r="A3222" s="85">
        <v>3212</v>
      </c>
      <c r="B3222" s="96">
        <f t="shared" ca="1" si="50"/>
        <v>1100464.9673139961</v>
      </c>
      <c r="C3222" s="59"/>
      <c r="D3222" s="59"/>
      <c r="E3222" s="59"/>
    </row>
    <row r="3223" spans="1:5" x14ac:dyDescent="0.2">
      <c r="A3223" s="85">
        <v>3213</v>
      </c>
      <c r="B3223" s="96">
        <f t="shared" ca="1" si="50"/>
        <v>753526.66237975517</v>
      </c>
      <c r="C3223" s="59"/>
      <c r="D3223" s="59"/>
      <c r="E3223" s="59"/>
    </row>
    <row r="3224" spans="1:5" x14ac:dyDescent="0.2">
      <c r="A3224" s="85">
        <v>3214</v>
      </c>
      <c r="B3224" s="96">
        <f t="shared" ca="1" si="50"/>
        <v>755088.19982209022</v>
      </c>
      <c r="C3224" s="59"/>
      <c r="D3224" s="59"/>
      <c r="E3224" s="59"/>
    </row>
    <row r="3225" spans="1:5" x14ac:dyDescent="0.2">
      <c r="A3225" s="85">
        <v>3215</v>
      </c>
      <c r="B3225" s="96">
        <f t="shared" ca="1" si="50"/>
        <v>805486.06147974706</v>
      </c>
      <c r="C3225" s="59"/>
      <c r="D3225" s="59"/>
      <c r="E3225" s="59"/>
    </row>
    <row r="3226" spans="1:5" x14ac:dyDescent="0.2">
      <c r="A3226" s="85">
        <v>3216</v>
      </c>
      <c r="B3226" s="96">
        <f t="shared" ca="1" si="50"/>
        <v>883666.33923219412</v>
      </c>
      <c r="C3226" s="59"/>
      <c r="D3226" s="59"/>
      <c r="E3226" s="59"/>
    </row>
    <row r="3227" spans="1:5" x14ac:dyDescent="0.2">
      <c r="A3227" s="85">
        <v>3217</v>
      </c>
      <c r="B3227" s="96">
        <f t="shared" ca="1" si="50"/>
        <v>975912.73853818665</v>
      </c>
      <c r="C3227" s="59"/>
      <c r="D3227" s="59"/>
      <c r="E3227" s="59"/>
    </row>
    <row r="3228" spans="1:5" x14ac:dyDescent="0.2">
      <c r="A3228" s="85">
        <v>3218</v>
      </c>
      <c r="B3228" s="96">
        <f t="shared" ca="1" si="50"/>
        <v>1025058.3947416539</v>
      </c>
      <c r="C3228" s="59"/>
      <c r="D3228" s="59"/>
      <c r="E3228" s="59"/>
    </row>
    <row r="3229" spans="1:5" x14ac:dyDescent="0.2">
      <c r="A3229" s="85">
        <v>3219</v>
      </c>
      <c r="B3229" s="96">
        <f t="shared" ca="1" si="50"/>
        <v>977735.55428169528</v>
      </c>
      <c r="C3229" s="59"/>
      <c r="D3229" s="59"/>
      <c r="E3229" s="59"/>
    </row>
    <row r="3230" spans="1:5" x14ac:dyDescent="0.2">
      <c r="A3230" s="85">
        <v>3220</v>
      </c>
      <c r="B3230" s="96">
        <f t="shared" ca="1" si="50"/>
        <v>799731.4454392395</v>
      </c>
      <c r="C3230" s="59"/>
      <c r="D3230" s="59"/>
      <c r="E3230" s="59"/>
    </row>
    <row r="3231" spans="1:5" x14ac:dyDescent="0.2">
      <c r="A3231" s="85">
        <v>3221</v>
      </c>
      <c r="B3231" s="96">
        <f t="shared" ca="1" si="50"/>
        <v>973376.8132181596</v>
      </c>
      <c r="C3231" s="59"/>
      <c r="D3231" s="59"/>
      <c r="E3231" s="59"/>
    </row>
    <row r="3232" spans="1:5" x14ac:dyDescent="0.2">
      <c r="A3232" s="85">
        <v>3222</v>
      </c>
      <c r="B3232" s="96">
        <f t="shared" ca="1" si="50"/>
        <v>972526.57844270789</v>
      </c>
      <c r="C3232" s="59"/>
      <c r="D3232" s="59"/>
      <c r="E3232" s="59"/>
    </row>
    <row r="3233" spans="1:5" x14ac:dyDescent="0.2">
      <c r="A3233" s="85">
        <v>3223</v>
      </c>
      <c r="B3233" s="96">
        <f t="shared" ca="1" si="50"/>
        <v>1022650.1075641778</v>
      </c>
      <c r="C3233" s="59"/>
      <c r="D3233" s="59"/>
      <c r="E3233" s="59"/>
    </row>
    <row r="3234" spans="1:5" x14ac:dyDescent="0.2">
      <c r="A3234" s="85">
        <v>3224</v>
      </c>
      <c r="B3234" s="96">
        <f t="shared" ca="1" si="50"/>
        <v>721721.0101182668</v>
      </c>
      <c r="C3234" s="59"/>
      <c r="D3234" s="59"/>
      <c r="E3234" s="59"/>
    </row>
    <row r="3235" spans="1:5" x14ac:dyDescent="0.2">
      <c r="A3235" s="85">
        <v>3225</v>
      </c>
      <c r="B3235" s="96">
        <f t="shared" ca="1" si="50"/>
        <v>863257.00560086209</v>
      </c>
      <c r="C3235" s="59"/>
      <c r="D3235" s="59"/>
      <c r="E3235" s="59"/>
    </row>
    <row r="3236" spans="1:5" x14ac:dyDescent="0.2">
      <c r="A3236" s="85">
        <v>3226</v>
      </c>
      <c r="B3236" s="96">
        <f t="shared" ca="1" si="50"/>
        <v>919863.72627562459</v>
      </c>
      <c r="C3236" s="59"/>
      <c r="D3236" s="59"/>
      <c r="E3236" s="59"/>
    </row>
    <row r="3237" spans="1:5" x14ac:dyDescent="0.2">
      <c r="A3237" s="85">
        <v>3227</v>
      </c>
      <c r="B3237" s="96">
        <f t="shared" ca="1" si="50"/>
        <v>784280.7673417948</v>
      </c>
      <c r="C3237" s="59"/>
      <c r="D3237" s="59"/>
      <c r="E3237" s="59"/>
    </row>
    <row r="3238" spans="1:5" x14ac:dyDescent="0.2">
      <c r="A3238" s="85">
        <v>3228</v>
      </c>
      <c r="B3238" s="96">
        <f t="shared" ca="1" si="50"/>
        <v>1020965.6500824763</v>
      </c>
      <c r="C3238" s="59"/>
      <c r="D3238" s="59"/>
      <c r="E3238" s="59"/>
    </row>
    <row r="3239" spans="1:5" x14ac:dyDescent="0.2">
      <c r="A3239" s="85">
        <v>3229</v>
      </c>
      <c r="B3239" s="96">
        <f t="shared" ca="1" si="50"/>
        <v>983155.19255907706</v>
      </c>
      <c r="C3239" s="59"/>
      <c r="D3239" s="59"/>
      <c r="E3239" s="59"/>
    </row>
    <row r="3240" spans="1:5" x14ac:dyDescent="0.2">
      <c r="A3240" s="85">
        <v>3230</v>
      </c>
      <c r="B3240" s="96">
        <f t="shared" ca="1" si="50"/>
        <v>1004624.2480019671</v>
      </c>
      <c r="C3240" s="59"/>
      <c r="D3240" s="59"/>
      <c r="E3240" s="59"/>
    </row>
    <row r="3241" spans="1:5" x14ac:dyDescent="0.2">
      <c r="A3241" s="85">
        <v>3231</v>
      </c>
      <c r="B3241" s="96">
        <f t="shared" ca="1" si="50"/>
        <v>1065319.1584864259</v>
      </c>
      <c r="C3241" s="59"/>
      <c r="D3241" s="59"/>
      <c r="E3241" s="59"/>
    </row>
    <row r="3242" spans="1:5" x14ac:dyDescent="0.2">
      <c r="A3242" s="85">
        <v>3232</v>
      </c>
      <c r="B3242" s="96">
        <f t="shared" ca="1" si="50"/>
        <v>1034843.0800801311</v>
      </c>
      <c r="C3242" s="59"/>
      <c r="D3242" s="59"/>
      <c r="E3242" s="59"/>
    </row>
    <row r="3243" spans="1:5" x14ac:dyDescent="0.2">
      <c r="A3243" s="85">
        <v>3233</v>
      </c>
      <c r="B3243" s="96">
        <f t="shared" ca="1" si="50"/>
        <v>1006557.3175772738</v>
      </c>
      <c r="C3243" s="59"/>
      <c r="D3243" s="59"/>
      <c r="E3243" s="59"/>
    </row>
    <row r="3244" spans="1:5" x14ac:dyDescent="0.2">
      <c r="A3244" s="85">
        <v>3234</v>
      </c>
      <c r="B3244" s="96">
        <f t="shared" ca="1" si="50"/>
        <v>1027484.726752606</v>
      </c>
      <c r="C3244" s="59"/>
      <c r="D3244" s="59"/>
      <c r="E3244" s="59"/>
    </row>
    <row r="3245" spans="1:5" x14ac:dyDescent="0.2">
      <c r="A3245" s="85">
        <v>3235</v>
      </c>
      <c r="B3245" s="96">
        <f t="shared" ca="1" si="50"/>
        <v>972734.29006878694</v>
      </c>
      <c r="C3245" s="59"/>
      <c r="D3245" s="59"/>
      <c r="E3245" s="59"/>
    </row>
    <row r="3246" spans="1:5" x14ac:dyDescent="0.2">
      <c r="A3246" s="85">
        <v>3236</v>
      </c>
      <c r="B3246" s="96">
        <f t="shared" ca="1" si="50"/>
        <v>1005822.8686622761</v>
      </c>
      <c r="C3246" s="59"/>
      <c r="D3246" s="59"/>
      <c r="E3246" s="59"/>
    </row>
    <row r="3247" spans="1:5" x14ac:dyDescent="0.2">
      <c r="A3247" s="85">
        <v>3237</v>
      </c>
      <c r="B3247" s="96">
        <f t="shared" ca="1" si="50"/>
        <v>917857.49895275314</v>
      </c>
      <c r="C3247" s="59"/>
      <c r="D3247" s="59"/>
      <c r="E3247" s="59"/>
    </row>
    <row r="3248" spans="1:5" x14ac:dyDescent="0.2">
      <c r="A3248" s="85">
        <v>3238</v>
      </c>
      <c r="B3248" s="96">
        <f t="shared" ca="1" si="50"/>
        <v>868979.81196907163</v>
      </c>
      <c r="C3248" s="59"/>
      <c r="D3248" s="59"/>
      <c r="E3248" s="59"/>
    </row>
    <row r="3249" spans="1:5" x14ac:dyDescent="0.2">
      <c r="A3249" s="85">
        <v>3239</v>
      </c>
      <c r="B3249" s="96">
        <f t="shared" ca="1" si="50"/>
        <v>893284.53182394663</v>
      </c>
      <c r="C3249" s="59"/>
      <c r="D3249" s="59"/>
      <c r="E3249" s="59"/>
    </row>
    <row r="3250" spans="1:5" x14ac:dyDescent="0.2">
      <c r="A3250" s="85">
        <v>3240</v>
      </c>
      <c r="B3250" s="96">
        <f t="shared" ca="1" si="50"/>
        <v>803081.54067561356</v>
      </c>
      <c r="C3250" s="59"/>
      <c r="D3250" s="59"/>
      <c r="E3250" s="59"/>
    </row>
    <row r="3251" spans="1:5" x14ac:dyDescent="0.2">
      <c r="A3251" s="85">
        <v>3241</v>
      </c>
      <c r="B3251" s="96">
        <f t="shared" ca="1" si="50"/>
        <v>965181.26885609853</v>
      </c>
      <c r="C3251" s="59"/>
      <c r="D3251" s="59"/>
      <c r="E3251" s="59"/>
    </row>
    <row r="3252" spans="1:5" x14ac:dyDescent="0.2">
      <c r="A3252" s="85">
        <v>3242</v>
      </c>
      <c r="B3252" s="96">
        <f t="shared" ca="1" si="50"/>
        <v>862680.14530750283</v>
      </c>
      <c r="C3252" s="59"/>
      <c r="D3252" s="59"/>
      <c r="E3252" s="59"/>
    </row>
    <row r="3253" spans="1:5" x14ac:dyDescent="0.2">
      <c r="A3253" s="85">
        <v>3243</v>
      </c>
      <c r="B3253" s="96">
        <f t="shared" ca="1" si="50"/>
        <v>894765.1738643141</v>
      </c>
      <c r="C3253" s="59"/>
      <c r="D3253" s="59"/>
      <c r="E3253" s="59"/>
    </row>
    <row r="3254" spans="1:5" x14ac:dyDescent="0.2">
      <c r="A3254" s="85">
        <v>3244</v>
      </c>
      <c r="B3254" s="96">
        <f t="shared" ca="1" si="50"/>
        <v>1180472.4843758435</v>
      </c>
      <c r="C3254" s="59"/>
      <c r="D3254" s="59"/>
      <c r="E3254" s="59"/>
    </row>
    <row r="3255" spans="1:5" x14ac:dyDescent="0.2">
      <c r="A3255" s="85">
        <v>3245</v>
      </c>
      <c r="B3255" s="96">
        <f t="shared" ca="1" si="50"/>
        <v>796483.3983436909</v>
      </c>
      <c r="C3255" s="59"/>
      <c r="D3255" s="59"/>
      <c r="E3255" s="59"/>
    </row>
    <row r="3256" spans="1:5" x14ac:dyDescent="0.2">
      <c r="A3256" s="85">
        <v>3246</v>
      </c>
      <c r="B3256" s="96">
        <f t="shared" ca="1" si="50"/>
        <v>879898.65164278902</v>
      </c>
      <c r="C3256" s="59"/>
      <c r="D3256" s="59"/>
      <c r="E3256" s="59"/>
    </row>
    <row r="3257" spans="1:5" x14ac:dyDescent="0.2">
      <c r="A3257" s="85">
        <v>3247</v>
      </c>
      <c r="B3257" s="96">
        <f t="shared" ca="1" si="50"/>
        <v>1000760.9301560826</v>
      </c>
      <c r="C3257" s="59"/>
      <c r="D3257" s="59"/>
      <c r="E3257" s="59"/>
    </row>
    <row r="3258" spans="1:5" x14ac:dyDescent="0.2">
      <c r="A3258" s="85">
        <v>3248</v>
      </c>
      <c r="B3258" s="96">
        <f t="shared" ca="1" si="50"/>
        <v>919238.69493285543</v>
      </c>
      <c r="C3258" s="59"/>
      <c r="D3258" s="59"/>
      <c r="E3258" s="59"/>
    </row>
    <row r="3259" spans="1:5" x14ac:dyDescent="0.2">
      <c r="A3259" s="85">
        <v>3249</v>
      </c>
      <c r="B3259" s="96">
        <f t="shared" ca="1" si="50"/>
        <v>1011912.1155546163</v>
      </c>
      <c r="C3259" s="59"/>
      <c r="D3259" s="59"/>
      <c r="E3259" s="59"/>
    </row>
    <row r="3260" spans="1:5" x14ac:dyDescent="0.2">
      <c r="A3260" s="85">
        <v>3250</v>
      </c>
      <c r="B3260" s="96">
        <f t="shared" ca="1" si="50"/>
        <v>837691.61129296559</v>
      </c>
      <c r="C3260" s="59"/>
      <c r="D3260" s="59"/>
      <c r="E3260" s="59"/>
    </row>
    <row r="3261" spans="1:5" x14ac:dyDescent="0.2">
      <c r="A3261" s="85">
        <v>3251</v>
      </c>
      <c r="B3261" s="96">
        <f t="shared" ca="1" si="50"/>
        <v>1021581.0908422557</v>
      </c>
      <c r="C3261" s="59"/>
      <c r="D3261" s="59"/>
      <c r="E3261" s="59"/>
    </row>
    <row r="3262" spans="1:5" x14ac:dyDescent="0.2">
      <c r="A3262" s="85">
        <v>3252</v>
      </c>
      <c r="B3262" s="96">
        <f t="shared" ca="1" si="50"/>
        <v>962045.74258908059</v>
      </c>
      <c r="C3262" s="59"/>
      <c r="D3262" s="59"/>
      <c r="E3262" s="59"/>
    </row>
    <row r="3263" spans="1:5" x14ac:dyDescent="0.2">
      <c r="A3263" s="85">
        <v>3253</v>
      </c>
      <c r="B3263" s="96">
        <f t="shared" ca="1" si="50"/>
        <v>772395.33670958399</v>
      </c>
      <c r="C3263" s="59"/>
      <c r="D3263" s="59"/>
      <c r="E3263" s="59"/>
    </row>
    <row r="3264" spans="1:5" x14ac:dyDescent="0.2">
      <c r="A3264" s="85">
        <v>3254</v>
      </c>
      <c r="B3264" s="96">
        <f t="shared" ca="1" si="50"/>
        <v>1017795.8104778118</v>
      </c>
      <c r="C3264" s="59"/>
      <c r="D3264" s="59"/>
      <c r="E3264" s="59"/>
    </row>
    <row r="3265" spans="1:5" x14ac:dyDescent="0.2">
      <c r="A3265" s="85">
        <v>3255</v>
      </c>
      <c r="B3265" s="96">
        <f t="shared" ca="1" si="50"/>
        <v>871840.37216182577</v>
      </c>
      <c r="C3265" s="59"/>
      <c r="D3265" s="59"/>
      <c r="E3265" s="59"/>
    </row>
    <row r="3266" spans="1:5" x14ac:dyDescent="0.2">
      <c r="A3266" s="85">
        <v>3256</v>
      </c>
      <c r="B3266" s="96">
        <f t="shared" ca="1" si="50"/>
        <v>967371.73665253271</v>
      </c>
      <c r="C3266" s="59"/>
      <c r="D3266" s="59"/>
      <c r="E3266" s="59"/>
    </row>
    <row r="3267" spans="1:5" x14ac:dyDescent="0.2">
      <c r="A3267" s="85">
        <v>3257</v>
      </c>
      <c r="B3267" s="96">
        <f t="shared" ca="1" si="50"/>
        <v>886300.6347329194</v>
      </c>
      <c r="C3267" s="59"/>
      <c r="D3267" s="59"/>
      <c r="E3267" s="59"/>
    </row>
    <row r="3268" spans="1:5" x14ac:dyDescent="0.2">
      <c r="A3268" s="85">
        <v>3258</v>
      </c>
      <c r="B3268" s="96">
        <f t="shared" ca="1" si="50"/>
        <v>852962.97590271535</v>
      </c>
      <c r="C3268" s="59"/>
      <c r="D3268" s="59"/>
      <c r="E3268" s="59"/>
    </row>
    <row r="3269" spans="1:5" x14ac:dyDescent="0.2">
      <c r="A3269" s="85">
        <v>3259</v>
      </c>
      <c r="B3269" s="96">
        <f t="shared" ca="1" si="50"/>
        <v>913765.6826228014</v>
      </c>
      <c r="C3269" s="59"/>
      <c r="D3269" s="59"/>
      <c r="E3269" s="59"/>
    </row>
    <row r="3270" spans="1:5" x14ac:dyDescent="0.2">
      <c r="A3270" s="85">
        <v>3260</v>
      </c>
      <c r="B3270" s="96">
        <f t="shared" ca="1" si="50"/>
        <v>814888.26010422083</v>
      </c>
      <c r="C3270" s="59"/>
      <c r="D3270" s="59"/>
      <c r="E3270" s="59"/>
    </row>
    <row r="3271" spans="1:5" x14ac:dyDescent="0.2">
      <c r="A3271" s="85">
        <v>3261</v>
      </c>
      <c r="B3271" s="96">
        <f t="shared" ca="1" si="50"/>
        <v>987758.66648234904</v>
      </c>
      <c r="C3271" s="59"/>
      <c r="D3271" s="59"/>
      <c r="E3271" s="59"/>
    </row>
    <row r="3272" spans="1:5" x14ac:dyDescent="0.2">
      <c r="A3272" s="85">
        <v>3262</v>
      </c>
      <c r="B3272" s="96">
        <f t="shared" ca="1" si="50"/>
        <v>985326.15319835884</v>
      </c>
      <c r="C3272" s="59"/>
      <c r="D3272" s="59"/>
      <c r="E3272" s="59"/>
    </row>
    <row r="3273" spans="1:5" x14ac:dyDescent="0.2">
      <c r="A3273" s="85">
        <v>3263</v>
      </c>
      <c r="B3273" s="96">
        <f t="shared" ca="1" si="50"/>
        <v>946585.69119280018</v>
      </c>
      <c r="C3273" s="59"/>
      <c r="D3273" s="59"/>
      <c r="E3273" s="59"/>
    </row>
    <row r="3274" spans="1:5" x14ac:dyDescent="0.2">
      <c r="A3274" s="85">
        <v>3264</v>
      </c>
      <c r="B3274" s="96">
        <f t="shared" ca="1" si="50"/>
        <v>1112699.8727034843</v>
      </c>
      <c r="C3274" s="59"/>
      <c r="D3274" s="59"/>
      <c r="E3274" s="59"/>
    </row>
    <row r="3275" spans="1:5" x14ac:dyDescent="0.2">
      <c r="A3275" s="85">
        <v>3265</v>
      </c>
      <c r="B3275" s="96">
        <f t="shared" ref="B3275:B3338" ca="1" si="51">NORMINV(RAND(),B$4,B$5)</f>
        <v>959964.17091583426</v>
      </c>
      <c r="C3275" s="59"/>
      <c r="D3275" s="59"/>
      <c r="E3275" s="59"/>
    </row>
    <row r="3276" spans="1:5" x14ac:dyDescent="0.2">
      <c r="A3276" s="85">
        <v>3266</v>
      </c>
      <c r="B3276" s="96">
        <f t="shared" ca="1" si="51"/>
        <v>908471.88706354494</v>
      </c>
      <c r="C3276" s="59"/>
      <c r="D3276" s="59"/>
      <c r="E3276" s="59"/>
    </row>
    <row r="3277" spans="1:5" x14ac:dyDescent="0.2">
      <c r="A3277" s="85">
        <v>3267</v>
      </c>
      <c r="B3277" s="96">
        <f t="shared" ca="1" si="51"/>
        <v>835435.41620478302</v>
      </c>
      <c r="C3277" s="59"/>
      <c r="D3277" s="59"/>
      <c r="E3277" s="59"/>
    </row>
    <row r="3278" spans="1:5" x14ac:dyDescent="0.2">
      <c r="A3278" s="85">
        <v>3268</v>
      </c>
      <c r="B3278" s="96">
        <f t="shared" ca="1" si="51"/>
        <v>960678.35752592841</v>
      </c>
      <c r="C3278" s="59"/>
      <c r="D3278" s="59"/>
      <c r="E3278" s="59"/>
    </row>
    <row r="3279" spans="1:5" x14ac:dyDescent="0.2">
      <c r="A3279" s="85">
        <v>3269</v>
      </c>
      <c r="B3279" s="96">
        <f t="shared" ca="1" si="51"/>
        <v>844363.09242545615</v>
      </c>
      <c r="C3279" s="59"/>
      <c r="D3279" s="59"/>
      <c r="E3279" s="59"/>
    </row>
    <row r="3280" spans="1:5" x14ac:dyDescent="0.2">
      <c r="A3280" s="85">
        <v>3270</v>
      </c>
      <c r="B3280" s="96">
        <f t="shared" ca="1" si="51"/>
        <v>885252.66922450508</v>
      </c>
      <c r="C3280" s="59"/>
      <c r="D3280" s="59"/>
      <c r="E3280" s="59"/>
    </row>
    <row r="3281" spans="1:5" x14ac:dyDescent="0.2">
      <c r="A3281" s="85">
        <v>3271</v>
      </c>
      <c r="B3281" s="96">
        <f t="shared" ca="1" si="51"/>
        <v>935397.29549856379</v>
      </c>
      <c r="C3281" s="59"/>
      <c r="D3281" s="59"/>
      <c r="E3281" s="59"/>
    </row>
    <row r="3282" spans="1:5" x14ac:dyDescent="0.2">
      <c r="A3282" s="85">
        <v>3272</v>
      </c>
      <c r="B3282" s="96">
        <f t="shared" ca="1" si="51"/>
        <v>846555.26690536016</v>
      </c>
      <c r="C3282" s="59"/>
      <c r="D3282" s="59"/>
      <c r="E3282" s="59"/>
    </row>
    <row r="3283" spans="1:5" x14ac:dyDescent="0.2">
      <c r="A3283" s="85">
        <v>3273</v>
      </c>
      <c r="B3283" s="96">
        <f t="shared" ca="1" si="51"/>
        <v>961838.60741261579</v>
      </c>
      <c r="C3283" s="59"/>
      <c r="D3283" s="59"/>
      <c r="E3283" s="59"/>
    </row>
    <row r="3284" spans="1:5" x14ac:dyDescent="0.2">
      <c r="A3284" s="85">
        <v>3274</v>
      </c>
      <c r="B3284" s="96">
        <f t="shared" ca="1" si="51"/>
        <v>809775.89169371745</v>
      </c>
      <c r="C3284" s="59"/>
      <c r="D3284" s="59"/>
      <c r="E3284" s="59"/>
    </row>
    <row r="3285" spans="1:5" x14ac:dyDescent="0.2">
      <c r="A3285" s="85">
        <v>3275</v>
      </c>
      <c r="B3285" s="96">
        <f t="shared" ca="1" si="51"/>
        <v>969696.36799520056</v>
      </c>
      <c r="C3285" s="59"/>
      <c r="D3285" s="59"/>
      <c r="E3285" s="59"/>
    </row>
    <row r="3286" spans="1:5" x14ac:dyDescent="0.2">
      <c r="A3286" s="85">
        <v>3276</v>
      </c>
      <c r="B3286" s="96">
        <f t="shared" ca="1" si="51"/>
        <v>1044514.1600339783</v>
      </c>
      <c r="C3286" s="59"/>
      <c r="D3286" s="59"/>
      <c r="E3286" s="59"/>
    </row>
    <row r="3287" spans="1:5" x14ac:dyDescent="0.2">
      <c r="A3287" s="85">
        <v>3277</v>
      </c>
      <c r="B3287" s="96">
        <f t="shared" ca="1" si="51"/>
        <v>1071959.6796593941</v>
      </c>
      <c r="C3287" s="59"/>
      <c r="D3287" s="59"/>
      <c r="E3287" s="59"/>
    </row>
    <row r="3288" spans="1:5" x14ac:dyDescent="0.2">
      <c r="A3288" s="85">
        <v>3278</v>
      </c>
      <c r="B3288" s="96">
        <f t="shared" ca="1" si="51"/>
        <v>941047.05418541958</v>
      </c>
      <c r="C3288" s="59"/>
      <c r="D3288" s="59"/>
      <c r="E3288" s="59"/>
    </row>
    <row r="3289" spans="1:5" x14ac:dyDescent="0.2">
      <c r="A3289" s="85">
        <v>3279</v>
      </c>
      <c r="B3289" s="96">
        <f t="shared" ca="1" si="51"/>
        <v>1019007.5843637157</v>
      </c>
      <c r="C3289" s="59"/>
      <c r="D3289" s="59"/>
      <c r="E3289" s="59"/>
    </row>
    <row r="3290" spans="1:5" x14ac:dyDescent="0.2">
      <c r="A3290" s="85">
        <v>3280</v>
      </c>
      <c r="B3290" s="96">
        <f t="shared" ca="1" si="51"/>
        <v>761548.36551479797</v>
      </c>
      <c r="C3290" s="59"/>
      <c r="D3290" s="59"/>
      <c r="E3290" s="59"/>
    </row>
    <row r="3291" spans="1:5" x14ac:dyDescent="0.2">
      <c r="A3291" s="85">
        <v>3281</v>
      </c>
      <c r="B3291" s="96">
        <f t="shared" ca="1" si="51"/>
        <v>997155.39651724033</v>
      </c>
      <c r="C3291" s="59"/>
      <c r="D3291" s="59"/>
      <c r="E3291" s="59"/>
    </row>
    <row r="3292" spans="1:5" x14ac:dyDescent="0.2">
      <c r="A3292" s="85">
        <v>3282</v>
      </c>
      <c r="B3292" s="96">
        <f t="shared" ca="1" si="51"/>
        <v>978213.22352358024</v>
      </c>
      <c r="C3292" s="59"/>
      <c r="D3292" s="59"/>
      <c r="E3292" s="59"/>
    </row>
    <row r="3293" spans="1:5" x14ac:dyDescent="0.2">
      <c r="A3293" s="85">
        <v>3283</v>
      </c>
      <c r="B3293" s="96">
        <f t="shared" ca="1" si="51"/>
        <v>913762.02438282326</v>
      </c>
      <c r="C3293" s="59"/>
      <c r="D3293" s="59"/>
      <c r="E3293" s="59"/>
    </row>
    <row r="3294" spans="1:5" x14ac:dyDescent="0.2">
      <c r="A3294" s="85">
        <v>3284</v>
      </c>
      <c r="B3294" s="96">
        <f t="shared" ca="1" si="51"/>
        <v>967058.42487568641</v>
      </c>
      <c r="C3294" s="59"/>
      <c r="D3294" s="59"/>
      <c r="E3294" s="59"/>
    </row>
    <row r="3295" spans="1:5" x14ac:dyDescent="0.2">
      <c r="A3295" s="85">
        <v>3285</v>
      </c>
      <c r="B3295" s="96">
        <f t="shared" ca="1" si="51"/>
        <v>705663.99091354117</v>
      </c>
      <c r="C3295" s="59"/>
      <c r="D3295" s="59"/>
      <c r="E3295" s="59"/>
    </row>
    <row r="3296" spans="1:5" x14ac:dyDescent="0.2">
      <c r="A3296" s="85">
        <v>3286</v>
      </c>
      <c r="B3296" s="96">
        <f t="shared" ca="1" si="51"/>
        <v>804212.14374904474</v>
      </c>
      <c r="C3296" s="59"/>
      <c r="D3296" s="59"/>
      <c r="E3296" s="59"/>
    </row>
    <row r="3297" spans="1:5" x14ac:dyDescent="0.2">
      <c r="A3297" s="85">
        <v>3287</v>
      </c>
      <c r="B3297" s="96">
        <f t="shared" ca="1" si="51"/>
        <v>837023.34241170541</v>
      </c>
      <c r="C3297" s="59"/>
      <c r="D3297" s="59"/>
      <c r="E3297" s="59"/>
    </row>
    <row r="3298" spans="1:5" x14ac:dyDescent="0.2">
      <c r="A3298" s="85">
        <v>3288</v>
      </c>
      <c r="B3298" s="96">
        <f t="shared" ca="1" si="51"/>
        <v>1056061.1515737008</v>
      </c>
      <c r="C3298" s="59"/>
      <c r="D3298" s="59"/>
      <c r="E3298" s="59"/>
    </row>
    <row r="3299" spans="1:5" x14ac:dyDescent="0.2">
      <c r="A3299" s="85">
        <v>3289</v>
      </c>
      <c r="B3299" s="96">
        <f t="shared" ca="1" si="51"/>
        <v>864541.23532425764</v>
      </c>
      <c r="C3299" s="59"/>
      <c r="D3299" s="59"/>
      <c r="E3299" s="59"/>
    </row>
    <row r="3300" spans="1:5" x14ac:dyDescent="0.2">
      <c r="A3300" s="85">
        <v>3290</v>
      </c>
      <c r="B3300" s="96">
        <f t="shared" ca="1" si="51"/>
        <v>970894.98590672191</v>
      </c>
      <c r="C3300" s="59"/>
      <c r="D3300" s="59"/>
      <c r="E3300" s="59"/>
    </row>
    <row r="3301" spans="1:5" x14ac:dyDescent="0.2">
      <c r="A3301" s="85">
        <v>3291</v>
      </c>
      <c r="B3301" s="96">
        <f t="shared" ca="1" si="51"/>
        <v>853071.47712231288</v>
      </c>
      <c r="C3301" s="59"/>
      <c r="D3301" s="59"/>
      <c r="E3301" s="59"/>
    </row>
    <row r="3302" spans="1:5" x14ac:dyDescent="0.2">
      <c r="A3302" s="85">
        <v>3292</v>
      </c>
      <c r="B3302" s="96">
        <f t="shared" ca="1" si="51"/>
        <v>914380.97404291178</v>
      </c>
      <c r="C3302" s="59"/>
      <c r="D3302" s="59"/>
      <c r="E3302" s="59"/>
    </row>
    <row r="3303" spans="1:5" x14ac:dyDescent="0.2">
      <c r="A3303" s="85">
        <v>3293</v>
      </c>
      <c r="B3303" s="96">
        <f t="shared" ca="1" si="51"/>
        <v>888346.02188744477</v>
      </c>
      <c r="C3303" s="59"/>
      <c r="D3303" s="59"/>
      <c r="E3303" s="59"/>
    </row>
    <row r="3304" spans="1:5" x14ac:dyDescent="0.2">
      <c r="A3304" s="85">
        <v>3294</v>
      </c>
      <c r="B3304" s="96">
        <f t="shared" ca="1" si="51"/>
        <v>822717.61078604031</v>
      </c>
      <c r="C3304" s="59"/>
      <c r="D3304" s="59"/>
      <c r="E3304" s="59"/>
    </row>
    <row r="3305" spans="1:5" x14ac:dyDescent="0.2">
      <c r="A3305" s="85">
        <v>3295</v>
      </c>
      <c r="B3305" s="96">
        <f t="shared" ca="1" si="51"/>
        <v>871940.64591743017</v>
      </c>
      <c r="C3305" s="59"/>
      <c r="D3305" s="59"/>
      <c r="E3305" s="59"/>
    </row>
    <row r="3306" spans="1:5" x14ac:dyDescent="0.2">
      <c r="A3306" s="85">
        <v>3296</v>
      </c>
      <c r="B3306" s="96">
        <f t="shared" ca="1" si="51"/>
        <v>912034.41397524939</v>
      </c>
      <c r="C3306" s="59"/>
      <c r="D3306" s="59"/>
      <c r="E3306" s="59"/>
    </row>
    <row r="3307" spans="1:5" x14ac:dyDescent="0.2">
      <c r="A3307" s="85">
        <v>3297</v>
      </c>
      <c r="B3307" s="96">
        <f t="shared" ca="1" si="51"/>
        <v>908282.950328056</v>
      </c>
      <c r="C3307" s="59"/>
      <c r="D3307" s="59"/>
      <c r="E3307" s="59"/>
    </row>
    <row r="3308" spans="1:5" x14ac:dyDescent="0.2">
      <c r="A3308" s="85">
        <v>3298</v>
      </c>
      <c r="B3308" s="96">
        <f t="shared" ca="1" si="51"/>
        <v>964826.2533129151</v>
      </c>
      <c r="C3308" s="59"/>
      <c r="D3308" s="59"/>
      <c r="E3308" s="59"/>
    </row>
    <row r="3309" spans="1:5" x14ac:dyDescent="0.2">
      <c r="A3309" s="85">
        <v>3299</v>
      </c>
      <c r="B3309" s="96">
        <f t="shared" ca="1" si="51"/>
        <v>947224.56543139112</v>
      </c>
      <c r="C3309" s="59"/>
      <c r="D3309" s="59"/>
      <c r="E3309" s="59"/>
    </row>
    <row r="3310" spans="1:5" x14ac:dyDescent="0.2">
      <c r="A3310" s="85">
        <v>3300</v>
      </c>
      <c r="B3310" s="96">
        <f t="shared" ca="1" si="51"/>
        <v>1055716.2918697104</v>
      </c>
      <c r="C3310" s="59"/>
      <c r="D3310" s="59"/>
      <c r="E3310" s="59"/>
    </row>
    <row r="3311" spans="1:5" x14ac:dyDescent="0.2">
      <c r="A3311" s="85">
        <v>3301</v>
      </c>
      <c r="B3311" s="96">
        <f t="shared" ca="1" si="51"/>
        <v>1159853.8967565286</v>
      </c>
      <c r="C3311" s="59"/>
      <c r="D3311" s="59"/>
      <c r="E3311" s="59"/>
    </row>
    <row r="3312" spans="1:5" x14ac:dyDescent="0.2">
      <c r="A3312" s="85">
        <v>3302</v>
      </c>
      <c r="B3312" s="96">
        <f t="shared" ca="1" si="51"/>
        <v>922150.14410352032</v>
      </c>
      <c r="C3312" s="59"/>
      <c r="D3312" s="59"/>
      <c r="E3312" s="59"/>
    </row>
    <row r="3313" spans="1:5" x14ac:dyDescent="0.2">
      <c r="A3313" s="85">
        <v>3303</v>
      </c>
      <c r="B3313" s="96">
        <f t="shared" ca="1" si="51"/>
        <v>1017943.9214890008</v>
      </c>
      <c r="C3313" s="59"/>
      <c r="D3313" s="59"/>
      <c r="E3313" s="59"/>
    </row>
    <row r="3314" spans="1:5" x14ac:dyDescent="0.2">
      <c r="A3314" s="85">
        <v>3304</v>
      </c>
      <c r="B3314" s="96">
        <f t="shared" ca="1" si="51"/>
        <v>651706.28471432789</v>
      </c>
      <c r="C3314" s="59"/>
      <c r="D3314" s="59"/>
      <c r="E3314" s="59"/>
    </row>
    <row r="3315" spans="1:5" x14ac:dyDescent="0.2">
      <c r="A3315" s="85">
        <v>3305</v>
      </c>
      <c r="B3315" s="96">
        <f t="shared" ca="1" si="51"/>
        <v>996223.32765273948</v>
      </c>
      <c r="C3315" s="59"/>
      <c r="D3315" s="59"/>
      <c r="E3315" s="59"/>
    </row>
    <row r="3316" spans="1:5" x14ac:dyDescent="0.2">
      <c r="A3316" s="85">
        <v>3306</v>
      </c>
      <c r="B3316" s="96">
        <f t="shared" ca="1" si="51"/>
        <v>1025767.0861296084</v>
      </c>
      <c r="C3316" s="59"/>
      <c r="D3316" s="59"/>
      <c r="E3316" s="59"/>
    </row>
    <row r="3317" spans="1:5" x14ac:dyDescent="0.2">
      <c r="A3317" s="85">
        <v>3307</v>
      </c>
      <c r="B3317" s="96">
        <f t="shared" ca="1" si="51"/>
        <v>981311.97473736643</v>
      </c>
      <c r="C3317" s="59"/>
      <c r="D3317" s="59"/>
      <c r="E3317" s="59"/>
    </row>
    <row r="3318" spans="1:5" x14ac:dyDescent="0.2">
      <c r="A3318" s="85">
        <v>3308</v>
      </c>
      <c r="B3318" s="96">
        <f t="shared" ca="1" si="51"/>
        <v>877105.8948285369</v>
      </c>
      <c r="C3318" s="59"/>
      <c r="D3318" s="59"/>
      <c r="E3318" s="59"/>
    </row>
    <row r="3319" spans="1:5" x14ac:dyDescent="0.2">
      <c r="A3319" s="85">
        <v>3309</v>
      </c>
      <c r="B3319" s="96">
        <f t="shared" ca="1" si="51"/>
        <v>989379.29215728887</v>
      </c>
      <c r="C3319" s="59"/>
      <c r="D3319" s="59"/>
      <c r="E3319" s="59"/>
    </row>
    <row r="3320" spans="1:5" x14ac:dyDescent="0.2">
      <c r="A3320" s="85">
        <v>3310</v>
      </c>
      <c r="B3320" s="96">
        <f t="shared" ca="1" si="51"/>
        <v>1127594.522858127</v>
      </c>
      <c r="C3320" s="59"/>
      <c r="D3320" s="59"/>
      <c r="E3320" s="59"/>
    </row>
    <row r="3321" spans="1:5" x14ac:dyDescent="0.2">
      <c r="A3321" s="85">
        <v>3311</v>
      </c>
      <c r="B3321" s="96">
        <f t="shared" ca="1" si="51"/>
        <v>858136.22555338556</v>
      </c>
      <c r="C3321" s="59"/>
      <c r="D3321" s="59"/>
      <c r="E3321" s="59"/>
    </row>
    <row r="3322" spans="1:5" x14ac:dyDescent="0.2">
      <c r="A3322" s="85">
        <v>3312</v>
      </c>
      <c r="B3322" s="96">
        <f t="shared" ca="1" si="51"/>
        <v>985753.79432042118</v>
      </c>
      <c r="C3322" s="59"/>
      <c r="D3322" s="59"/>
      <c r="E3322" s="59"/>
    </row>
    <row r="3323" spans="1:5" x14ac:dyDescent="0.2">
      <c r="A3323" s="85">
        <v>3313</v>
      </c>
      <c r="B3323" s="96">
        <f t="shared" ca="1" si="51"/>
        <v>996907.7902910792</v>
      </c>
      <c r="C3323" s="59"/>
      <c r="D3323" s="59"/>
      <c r="E3323" s="59"/>
    </row>
    <row r="3324" spans="1:5" x14ac:dyDescent="0.2">
      <c r="A3324" s="85">
        <v>3314</v>
      </c>
      <c r="B3324" s="96">
        <f t="shared" ca="1" si="51"/>
        <v>700002.03252304683</v>
      </c>
      <c r="C3324" s="59"/>
      <c r="D3324" s="59"/>
      <c r="E3324" s="59"/>
    </row>
    <row r="3325" spans="1:5" x14ac:dyDescent="0.2">
      <c r="A3325" s="85">
        <v>3315</v>
      </c>
      <c r="B3325" s="96">
        <f t="shared" ca="1" si="51"/>
        <v>1033518.5915590547</v>
      </c>
      <c r="C3325" s="59"/>
      <c r="D3325" s="59"/>
      <c r="E3325" s="59"/>
    </row>
    <row r="3326" spans="1:5" x14ac:dyDescent="0.2">
      <c r="A3326" s="85">
        <v>3316</v>
      </c>
      <c r="B3326" s="96">
        <f t="shared" ca="1" si="51"/>
        <v>768071.14127730858</v>
      </c>
      <c r="C3326" s="59"/>
      <c r="D3326" s="59"/>
      <c r="E3326" s="59"/>
    </row>
    <row r="3327" spans="1:5" x14ac:dyDescent="0.2">
      <c r="A3327" s="85">
        <v>3317</v>
      </c>
      <c r="B3327" s="96">
        <f t="shared" ca="1" si="51"/>
        <v>862839.84482645185</v>
      </c>
      <c r="C3327" s="59"/>
      <c r="D3327" s="59"/>
      <c r="E3327" s="59"/>
    </row>
    <row r="3328" spans="1:5" x14ac:dyDescent="0.2">
      <c r="A3328" s="85">
        <v>3318</v>
      </c>
      <c r="B3328" s="96">
        <f t="shared" ca="1" si="51"/>
        <v>981840.7760118132</v>
      </c>
      <c r="C3328" s="59"/>
      <c r="D3328" s="59"/>
      <c r="E3328" s="59"/>
    </row>
    <row r="3329" spans="1:5" x14ac:dyDescent="0.2">
      <c r="A3329" s="85">
        <v>3319</v>
      </c>
      <c r="B3329" s="96">
        <f t="shared" ca="1" si="51"/>
        <v>828607.54746115417</v>
      </c>
      <c r="C3329" s="59"/>
      <c r="D3329" s="59"/>
      <c r="E3329" s="59"/>
    </row>
    <row r="3330" spans="1:5" x14ac:dyDescent="0.2">
      <c r="A3330" s="85">
        <v>3320</v>
      </c>
      <c r="B3330" s="96">
        <f t="shared" ca="1" si="51"/>
        <v>1004080.7492526004</v>
      </c>
      <c r="C3330" s="59"/>
      <c r="D3330" s="59"/>
      <c r="E3330" s="59"/>
    </row>
    <row r="3331" spans="1:5" x14ac:dyDescent="0.2">
      <c r="A3331" s="85">
        <v>3321</v>
      </c>
      <c r="B3331" s="96">
        <f t="shared" ca="1" si="51"/>
        <v>959205.32341936661</v>
      </c>
      <c r="C3331" s="59"/>
      <c r="D3331" s="59"/>
      <c r="E3331" s="59"/>
    </row>
    <row r="3332" spans="1:5" x14ac:dyDescent="0.2">
      <c r="A3332" s="85">
        <v>3322</v>
      </c>
      <c r="B3332" s="96">
        <f t="shared" ca="1" si="51"/>
        <v>801423.17383548664</v>
      </c>
      <c r="C3332" s="59"/>
      <c r="D3332" s="59"/>
      <c r="E3332" s="59"/>
    </row>
    <row r="3333" spans="1:5" x14ac:dyDescent="0.2">
      <c r="A3333" s="85">
        <v>3323</v>
      </c>
      <c r="B3333" s="96">
        <f t="shared" ca="1" si="51"/>
        <v>985400.67660392029</v>
      </c>
      <c r="C3333" s="59"/>
      <c r="D3333" s="59"/>
      <c r="E3333" s="59"/>
    </row>
    <row r="3334" spans="1:5" x14ac:dyDescent="0.2">
      <c r="A3334" s="85">
        <v>3324</v>
      </c>
      <c r="B3334" s="96">
        <f t="shared" ca="1" si="51"/>
        <v>844314.72741435561</v>
      </c>
      <c r="C3334" s="59"/>
      <c r="D3334" s="59"/>
      <c r="E3334" s="59"/>
    </row>
    <row r="3335" spans="1:5" x14ac:dyDescent="0.2">
      <c r="A3335" s="85">
        <v>3325</v>
      </c>
      <c r="B3335" s="96">
        <f t="shared" ca="1" si="51"/>
        <v>1041101.4295105421</v>
      </c>
      <c r="C3335" s="59"/>
      <c r="D3335" s="59"/>
      <c r="E3335" s="59"/>
    </row>
    <row r="3336" spans="1:5" x14ac:dyDescent="0.2">
      <c r="A3336" s="85">
        <v>3326</v>
      </c>
      <c r="B3336" s="96">
        <f t="shared" ca="1" si="51"/>
        <v>962356.44955575699</v>
      </c>
      <c r="C3336" s="59"/>
      <c r="D3336" s="59"/>
      <c r="E3336" s="59"/>
    </row>
    <row r="3337" spans="1:5" x14ac:dyDescent="0.2">
      <c r="A3337" s="85">
        <v>3327</v>
      </c>
      <c r="B3337" s="96">
        <f t="shared" ca="1" si="51"/>
        <v>997372.16228000354</v>
      </c>
      <c r="C3337" s="59"/>
      <c r="D3337" s="59"/>
      <c r="E3337" s="59"/>
    </row>
    <row r="3338" spans="1:5" x14ac:dyDescent="0.2">
      <c r="A3338" s="85">
        <v>3328</v>
      </c>
      <c r="B3338" s="96">
        <f t="shared" ca="1" si="51"/>
        <v>913897.46534977609</v>
      </c>
      <c r="C3338" s="59"/>
      <c r="D3338" s="59"/>
      <c r="E3338" s="59"/>
    </row>
    <row r="3339" spans="1:5" x14ac:dyDescent="0.2">
      <c r="A3339" s="85">
        <v>3329</v>
      </c>
      <c r="B3339" s="96">
        <f t="shared" ref="B3339:B3402" ca="1" si="52">NORMINV(RAND(),B$4,B$5)</f>
        <v>1034843.6858345546</v>
      </c>
      <c r="C3339" s="59"/>
      <c r="D3339" s="59"/>
      <c r="E3339" s="59"/>
    </row>
    <row r="3340" spans="1:5" x14ac:dyDescent="0.2">
      <c r="A3340" s="85">
        <v>3330</v>
      </c>
      <c r="B3340" s="96">
        <f t="shared" ca="1" si="52"/>
        <v>929229.33049691585</v>
      </c>
      <c r="C3340" s="59"/>
      <c r="D3340" s="59"/>
      <c r="E3340" s="59"/>
    </row>
    <row r="3341" spans="1:5" x14ac:dyDescent="0.2">
      <c r="A3341" s="85">
        <v>3331</v>
      </c>
      <c r="B3341" s="96">
        <f t="shared" ca="1" si="52"/>
        <v>743691.60368298134</v>
      </c>
      <c r="C3341" s="59"/>
      <c r="D3341" s="59"/>
      <c r="E3341" s="59"/>
    </row>
    <row r="3342" spans="1:5" x14ac:dyDescent="0.2">
      <c r="A3342" s="85">
        <v>3332</v>
      </c>
      <c r="B3342" s="96">
        <f t="shared" ca="1" si="52"/>
        <v>1000152.7945776921</v>
      </c>
      <c r="C3342" s="59"/>
      <c r="D3342" s="59"/>
      <c r="E3342" s="59"/>
    </row>
    <row r="3343" spans="1:5" x14ac:dyDescent="0.2">
      <c r="A3343" s="85">
        <v>3333</v>
      </c>
      <c r="B3343" s="96">
        <f t="shared" ca="1" si="52"/>
        <v>1036264.2450259946</v>
      </c>
      <c r="C3343" s="59"/>
      <c r="D3343" s="59"/>
      <c r="E3343" s="59"/>
    </row>
    <row r="3344" spans="1:5" x14ac:dyDescent="0.2">
      <c r="A3344" s="85">
        <v>3334</v>
      </c>
      <c r="B3344" s="96">
        <f t="shared" ca="1" si="52"/>
        <v>977039.07095743064</v>
      </c>
      <c r="C3344" s="59"/>
      <c r="D3344" s="59"/>
      <c r="E3344" s="59"/>
    </row>
    <row r="3345" spans="1:5" x14ac:dyDescent="0.2">
      <c r="A3345" s="85">
        <v>3335</v>
      </c>
      <c r="B3345" s="96">
        <f t="shared" ca="1" si="52"/>
        <v>1006108.7471832332</v>
      </c>
      <c r="C3345" s="59"/>
      <c r="D3345" s="59"/>
      <c r="E3345" s="59"/>
    </row>
    <row r="3346" spans="1:5" x14ac:dyDescent="0.2">
      <c r="A3346" s="85">
        <v>3336</v>
      </c>
      <c r="B3346" s="96">
        <f t="shared" ca="1" si="52"/>
        <v>911657.31940391124</v>
      </c>
      <c r="C3346" s="59"/>
      <c r="D3346" s="59"/>
      <c r="E3346" s="59"/>
    </row>
    <row r="3347" spans="1:5" x14ac:dyDescent="0.2">
      <c r="A3347" s="85">
        <v>3337</v>
      </c>
      <c r="B3347" s="96">
        <f t="shared" ca="1" si="52"/>
        <v>984990.58437931177</v>
      </c>
      <c r="C3347" s="59"/>
      <c r="D3347" s="59"/>
      <c r="E3347" s="59"/>
    </row>
    <row r="3348" spans="1:5" x14ac:dyDescent="0.2">
      <c r="A3348" s="85">
        <v>3338</v>
      </c>
      <c r="B3348" s="96">
        <f t="shared" ca="1" si="52"/>
        <v>827523.36482120433</v>
      </c>
      <c r="C3348" s="59"/>
      <c r="D3348" s="59"/>
      <c r="E3348" s="59"/>
    </row>
    <row r="3349" spans="1:5" x14ac:dyDescent="0.2">
      <c r="A3349" s="85">
        <v>3339</v>
      </c>
      <c r="B3349" s="96">
        <f t="shared" ca="1" si="52"/>
        <v>878860.94872542506</v>
      </c>
      <c r="C3349" s="59"/>
      <c r="D3349" s="59"/>
      <c r="E3349" s="59"/>
    </row>
    <row r="3350" spans="1:5" x14ac:dyDescent="0.2">
      <c r="A3350" s="85">
        <v>3340</v>
      </c>
      <c r="B3350" s="96">
        <f t="shared" ca="1" si="52"/>
        <v>798473.08710639889</v>
      </c>
      <c r="C3350" s="59"/>
      <c r="D3350" s="59"/>
      <c r="E3350" s="59"/>
    </row>
    <row r="3351" spans="1:5" x14ac:dyDescent="0.2">
      <c r="A3351" s="85">
        <v>3341</v>
      </c>
      <c r="B3351" s="96">
        <f t="shared" ca="1" si="52"/>
        <v>1078336.9333936006</v>
      </c>
      <c r="C3351" s="59"/>
      <c r="D3351" s="59"/>
      <c r="E3351" s="59"/>
    </row>
    <row r="3352" spans="1:5" x14ac:dyDescent="0.2">
      <c r="A3352" s="85">
        <v>3342</v>
      </c>
      <c r="B3352" s="96">
        <f t="shared" ca="1" si="52"/>
        <v>811860.35231421667</v>
      </c>
      <c r="C3352" s="59"/>
      <c r="D3352" s="59"/>
      <c r="E3352" s="59"/>
    </row>
    <row r="3353" spans="1:5" x14ac:dyDescent="0.2">
      <c r="A3353" s="85">
        <v>3343</v>
      </c>
      <c r="B3353" s="96">
        <f t="shared" ca="1" si="52"/>
        <v>892485.18825315707</v>
      </c>
      <c r="C3353" s="59"/>
      <c r="D3353" s="59"/>
      <c r="E3353" s="59"/>
    </row>
    <row r="3354" spans="1:5" x14ac:dyDescent="0.2">
      <c r="A3354" s="85">
        <v>3344</v>
      </c>
      <c r="B3354" s="96">
        <f t="shared" ca="1" si="52"/>
        <v>1153500.6807056402</v>
      </c>
      <c r="C3354" s="59"/>
      <c r="D3354" s="59"/>
      <c r="E3354" s="59"/>
    </row>
    <row r="3355" spans="1:5" x14ac:dyDescent="0.2">
      <c r="A3355" s="85">
        <v>3345</v>
      </c>
      <c r="B3355" s="96">
        <f t="shared" ca="1" si="52"/>
        <v>1056247.0317698237</v>
      </c>
      <c r="C3355" s="59"/>
      <c r="D3355" s="59"/>
      <c r="E3355" s="59"/>
    </row>
    <row r="3356" spans="1:5" x14ac:dyDescent="0.2">
      <c r="A3356" s="85">
        <v>3346</v>
      </c>
      <c r="B3356" s="96">
        <f t="shared" ca="1" si="52"/>
        <v>929259.18712901499</v>
      </c>
      <c r="C3356" s="59"/>
      <c r="D3356" s="59"/>
      <c r="E3356" s="59"/>
    </row>
    <row r="3357" spans="1:5" x14ac:dyDescent="0.2">
      <c r="A3357" s="85">
        <v>3347</v>
      </c>
      <c r="B3357" s="96">
        <f t="shared" ca="1" si="52"/>
        <v>1004452.2733219767</v>
      </c>
      <c r="C3357" s="59"/>
      <c r="D3357" s="59"/>
      <c r="E3357" s="59"/>
    </row>
    <row r="3358" spans="1:5" x14ac:dyDescent="0.2">
      <c r="A3358" s="85">
        <v>3348</v>
      </c>
      <c r="B3358" s="96">
        <f t="shared" ca="1" si="52"/>
        <v>1090340.2855071544</v>
      </c>
      <c r="C3358" s="59"/>
      <c r="D3358" s="59"/>
      <c r="E3358" s="59"/>
    </row>
    <row r="3359" spans="1:5" x14ac:dyDescent="0.2">
      <c r="A3359" s="85">
        <v>3349</v>
      </c>
      <c r="B3359" s="96">
        <f t="shared" ca="1" si="52"/>
        <v>752198.95052856626</v>
      </c>
      <c r="C3359" s="59"/>
      <c r="D3359" s="59"/>
      <c r="E3359" s="59"/>
    </row>
    <row r="3360" spans="1:5" x14ac:dyDescent="0.2">
      <c r="A3360" s="85">
        <v>3350</v>
      </c>
      <c r="B3360" s="96">
        <f t="shared" ca="1" si="52"/>
        <v>1084597.4943132952</v>
      </c>
      <c r="C3360" s="59"/>
      <c r="D3360" s="59"/>
      <c r="E3360" s="59"/>
    </row>
    <row r="3361" spans="1:5" x14ac:dyDescent="0.2">
      <c r="A3361" s="85">
        <v>3351</v>
      </c>
      <c r="B3361" s="96">
        <f t="shared" ca="1" si="52"/>
        <v>970182.37165678164</v>
      </c>
      <c r="C3361" s="59"/>
      <c r="D3361" s="59"/>
      <c r="E3361" s="59"/>
    </row>
    <row r="3362" spans="1:5" x14ac:dyDescent="0.2">
      <c r="A3362" s="85">
        <v>3352</v>
      </c>
      <c r="B3362" s="96">
        <f t="shared" ca="1" si="52"/>
        <v>677290.257324468</v>
      </c>
      <c r="C3362" s="59"/>
      <c r="D3362" s="59"/>
      <c r="E3362" s="59"/>
    </row>
    <row r="3363" spans="1:5" x14ac:dyDescent="0.2">
      <c r="A3363" s="85">
        <v>3353</v>
      </c>
      <c r="B3363" s="96">
        <f t="shared" ca="1" si="52"/>
        <v>1043454.7963155056</v>
      </c>
      <c r="C3363" s="59"/>
      <c r="D3363" s="59"/>
      <c r="E3363" s="59"/>
    </row>
    <row r="3364" spans="1:5" x14ac:dyDescent="0.2">
      <c r="A3364" s="85">
        <v>3354</v>
      </c>
      <c r="B3364" s="96">
        <f t="shared" ca="1" si="52"/>
        <v>1082399.6743679461</v>
      </c>
      <c r="C3364" s="59"/>
      <c r="D3364" s="59"/>
      <c r="E3364" s="59"/>
    </row>
    <row r="3365" spans="1:5" x14ac:dyDescent="0.2">
      <c r="A3365" s="85">
        <v>3355</v>
      </c>
      <c r="B3365" s="96">
        <f t="shared" ca="1" si="52"/>
        <v>994862.47017683857</v>
      </c>
      <c r="C3365" s="59"/>
      <c r="D3365" s="59"/>
      <c r="E3365" s="59"/>
    </row>
    <row r="3366" spans="1:5" x14ac:dyDescent="0.2">
      <c r="A3366" s="85">
        <v>3356</v>
      </c>
      <c r="B3366" s="96">
        <f t="shared" ca="1" si="52"/>
        <v>737372.83693826769</v>
      </c>
      <c r="C3366" s="59"/>
      <c r="D3366" s="59"/>
      <c r="E3366" s="59"/>
    </row>
    <row r="3367" spans="1:5" x14ac:dyDescent="0.2">
      <c r="A3367" s="85">
        <v>3357</v>
      </c>
      <c r="B3367" s="96">
        <f t="shared" ca="1" si="52"/>
        <v>962280.29734477925</v>
      </c>
      <c r="C3367" s="59"/>
      <c r="D3367" s="59"/>
      <c r="E3367" s="59"/>
    </row>
    <row r="3368" spans="1:5" x14ac:dyDescent="0.2">
      <c r="A3368" s="85">
        <v>3358</v>
      </c>
      <c r="B3368" s="96">
        <f t="shared" ca="1" si="52"/>
        <v>821519.43219847232</v>
      </c>
      <c r="C3368" s="59"/>
      <c r="D3368" s="59"/>
      <c r="E3368" s="59"/>
    </row>
    <row r="3369" spans="1:5" x14ac:dyDescent="0.2">
      <c r="A3369" s="85">
        <v>3359</v>
      </c>
      <c r="B3369" s="96">
        <f t="shared" ca="1" si="52"/>
        <v>859621.7423235022</v>
      </c>
      <c r="C3369" s="59"/>
      <c r="D3369" s="59"/>
      <c r="E3369" s="59"/>
    </row>
    <row r="3370" spans="1:5" x14ac:dyDescent="0.2">
      <c r="A3370" s="85">
        <v>3360</v>
      </c>
      <c r="B3370" s="96">
        <f t="shared" ca="1" si="52"/>
        <v>896616.30481879821</v>
      </c>
      <c r="C3370" s="59"/>
      <c r="D3370" s="59"/>
      <c r="E3370" s="59"/>
    </row>
    <row r="3371" spans="1:5" x14ac:dyDescent="0.2">
      <c r="A3371" s="85">
        <v>3361</v>
      </c>
      <c r="B3371" s="96">
        <f t="shared" ca="1" si="52"/>
        <v>982112.31533675164</v>
      </c>
      <c r="C3371" s="59"/>
      <c r="D3371" s="59"/>
      <c r="E3371" s="59"/>
    </row>
    <row r="3372" spans="1:5" x14ac:dyDescent="0.2">
      <c r="A3372" s="85">
        <v>3362</v>
      </c>
      <c r="B3372" s="96">
        <f t="shared" ca="1" si="52"/>
        <v>980006.03879970452</v>
      </c>
      <c r="C3372" s="59"/>
      <c r="D3372" s="59"/>
      <c r="E3372" s="59"/>
    </row>
    <row r="3373" spans="1:5" x14ac:dyDescent="0.2">
      <c r="A3373" s="85">
        <v>3363</v>
      </c>
      <c r="B3373" s="96">
        <f t="shared" ca="1" si="52"/>
        <v>848911.22455754736</v>
      </c>
      <c r="C3373" s="59"/>
      <c r="D3373" s="59"/>
      <c r="E3373" s="59"/>
    </row>
    <row r="3374" spans="1:5" x14ac:dyDescent="0.2">
      <c r="A3374" s="85">
        <v>3364</v>
      </c>
      <c r="B3374" s="96">
        <f t="shared" ca="1" si="52"/>
        <v>1003796.7818111499</v>
      </c>
      <c r="C3374" s="59"/>
      <c r="D3374" s="59"/>
      <c r="E3374" s="59"/>
    </row>
    <row r="3375" spans="1:5" x14ac:dyDescent="0.2">
      <c r="A3375" s="85">
        <v>3365</v>
      </c>
      <c r="B3375" s="96">
        <f t="shared" ca="1" si="52"/>
        <v>1083537.7522577243</v>
      </c>
      <c r="C3375" s="59"/>
      <c r="D3375" s="59"/>
      <c r="E3375" s="59"/>
    </row>
    <row r="3376" spans="1:5" x14ac:dyDescent="0.2">
      <c r="A3376" s="85">
        <v>3366</v>
      </c>
      <c r="B3376" s="96">
        <f t="shared" ca="1" si="52"/>
        <v>1057378.458563352</v>
      </c>
      <c r="C3376" s="59"/>
      <c r="D3376" s="59"/>
      <c r="E3376" s="59"/>
    </row>
    <row r="3377" spans="1:5" x14ac:dyDescent="0.2">
      <c r="A3377" s="85">
        <v>3367</v>
      </c>
      <c r="B3377" s="96">
        <f t="shared" ca="1" si="52"/>
        <v>811969.61356759712</v>
      </c>
      <c r="C3377" s="59"/>
      <c r="D3377" s="59"/>
      <c r="E3377" s="59"/>
    </row>
    <row r="3378" spans="1:5" x14ac:dyDescent="0.2">
      <c r="A3378" s="85">
        <v>3368</v>
      </c>
      <c r="B3378" s="96">
        <f t="shared" ca="1" si="52"/>
        <v>986458.99996575189</v>
      </c>
      <c r="C3378" s="59"/>
      <c r="D3378" s="59"/>
      <c r="E3378" s="59"/>
    </row>
    <row r="3379" spans="1:5" x14ac:dyDescent="0.2">
      <c r="A3379" s="85">
        <v>3369</v>
      </c>
      <c r="B3379" s="96">
        <f t="shared" ca="1" si="52"/>
        <v>916661.24129130703</v>
      </c>
      <c r="C3379" s="59"/>
      <c r="D3379" s="59"/>
      <c r="E3379" s="59"/>
    </row>
    <row r="3380" spans="1:5" x14ac:dyDescent="0.2">
      <c r="A3380" s="85">
        <v>3370</v>
      </c>
      <c r="B3380" s="96">
        <f t="shared" ca="1" si="52"/>
        <v>1021123.5149935638</v>
      </c>
      <c r="C3380" s="59"/>
      <c r="D3380" s="59"/>
      <c r="E3380" s="59"/>
    </row>
    <row r="3381" spans="1:5" x14ac:dyDescent="0.2">
      <c r="A3381" s="85">
        <v>3371</v>
      </c>
      <c r="B3381" s="96">
        <f t="shared" ca="1" si="52"/>
        <v>1006282.824913427</v>
      </c>
      <c r="C3381" s="59"/>
      <c r="D3381" s="59"/>
      <c r="E3381" s="59"/>
    </row>
    <row r="3382" spans="1:5" x14ac:dyDescent="0.2">
      <c r="A3382" s="85">
        <v>3372</v>
      </c>
      <c r="B3382" s="96">
        <f t="shared" ca="1" si="52"/>
        <v>1015831.9208872741</v>
      </c>
      <c r="C3382" s="59"/>
      <c r="D3382" s="59"/>
      <c r="E3382" s="59"/>
    </row>
    <row r="3383" spans="1:5" x14ac:dyDescent="0.2">
      <c r="A3383" s="85">
        <v>3373</v>
      </c>
      <c r="B3383" s="96">
        <f t="shared" ca="1" si="52"/>
        <v>819613.45257176983</v>
      </c>
      <c r="C3383" s="59"/>
      <c r="D3383" s="59"/>
      <c r="E3383" s="59"/>
    </row>
    <row r="3384" spans="1:5" x14ac:dyDescent="0.2">
      <c r="A3384" s="85">
        <v>3374</v>
      </c>
      <c r="B3384" s="96">
        <f t="shared" ca="1" si="52"/>
        <v>941376.57339794177</v>
      </c>
      <c r="C3384" s="59"/>
      <c r="D3384" s="59"/>
      <c r="E3384" s="59"/>
    </row>
    <row r="3385" spans="1:5" x14ac:dyDescent="0.2">
      <c r="A3385" s="85">
        <v>3375</v>
      </c>
      <c r="B3385" s="96">
        <f t="shared" ca="1" si="52"/>
        <v>871775.79299860192</v>
      </c>
      <c r="C3385" s="59"/>
      <c r="D3385" s="59"/>
      <c r="E3385" s="59"/>
    </row>
    <row r="3386" spans="1:5" x14ac:dyDescent="0.2">
      <c r="A3386" s="85">
        <v>3376</v>
      </c>
      <c r="B3386" s="96">
        <f t="shared" ca="1" si="52"/>
        <v>979197.03135600837</v>
      </c>
      <c r="C3386" s="59"/>
      <c r="D3386" s="59"/>
      <c r="E3386" s="59"/>
    </row>
    <row r="3387" spans="1:5" x14ac:dyDescent="0.2">
      <c r="A3387" s="85">
        <v>3377</v>
      </c>
      <c r="B3387" s="96">
        <f t="shared" ca="1" si="52"/>
        <v>779495.02901560813</v>
      </c>
      <c r="C3387" s="59"/>
      <c r="D3387" s="59"/>
      <c r="E3387" s="59"/>
    </row>
    <row r="3388" spans="1:5" x14ac:dyDescent="0.2">
      <c r="A3388" s="85">
        <v>3378</v>
      </c>
      <c r="B3388" s="96">
        <f t="shared" ca="1" si="52"/>
        <v>937769.48583523266</v>
      </c>
      <c r="C3388" s="59"/>
      <c r="D3388" s="59"/>
      <c r="E3388" s="59"/>
    </row>
    <row r="3389" spans="1:5" x14ac:dyDescent="0.2">
      <c r="A3389" s="85">
        <v>3379</v>
      </c>
      <c r="B3389" s="96">
        <f t="shared" ca="1" si="52"/>
        <v>890209.57873546891</v>
      </c>
      <c r="C3389" s="59"/>
      <c r="D3389" s="59"/>
      <c r="E3389" s="59"/>
    </row>
    <row r="3390" spans="1:5" x14ac:dyDescent="0.2">
      <c r="A3390" s="85">
        <v>3380</v>
      </c>
      <c r="B3390" s="96">
        <f t="shared" ca="1" si="52"/>
        <v>989035.83725431398</v>
      </c>
      <c r="C3390" s="59"/>
      <c r="D3390" s="59"/>
      <c r="E3390" s="59"/>
    </row>
    <row r="3391" spans="1:5" x14ac:dyDescent="0.2">
      <c r="A3391" s="85">
        <v>3381</v>
      </c>
      <c r="B3391" s="96">
        <f t="shared" ca="1" si="52"/>
        <v>783625.85802261345</v>
      </c>
      <c r="C3391" s="59"/>
      <c r="D3391" s="59"/>
      <c r="E3391" s="59"/>
    </row>
    <row r="3392" spans="1:5" x14ac:dyDescent="0.2">
      <c r="A3392" s="85">
        <v>3382</v>
      </c>
      <c r="B3392" s="96">
        <f t="shared" ca="1" si="52"/>
        <v>899552.01468294393</v>
      </c>
      <c r="C3392" s="59"/>
      <c r="D3392" s="59"/>
      <c r="E3392" s="59"/>
    </row>
    <row r="3393" spans="1:5" x14ac:dyDescent="0.2">
      <c r="A3393" s="85">
        <v>3383</v>
      </c>
      <c r="B3393" s="96">
        <f t="shared" ca="1" si="52"/>
        <v>845234.60505569447</v>
      </c>
      <c r="C3393" s="59"/>
      <c r="D3393" s="59"/>
      <c r="E3393" s="59"/>
    </row>
    <row r="3394" spans="1:5" x14ac:dyDescent="0.2">
      <c r="A3394" s="85">
        <v>3384</v>
      </c>
      <c r="B3394" s="96">
        <f t="shared" ca="1" si="52"/>
        <v>789975.33274533646</v>
      </c>
      <c r="C3394" s="59"/>
      <c r="D3394" s="59"/>
      <c r="E3394" s="59"/>
    </row>
    <row r="3395" spans="1:5" x14ac:dyDescent="0.2">
      <c r="A3395" s="85">
        <v>3385</v>
      </c>
      <c r="B3395" s="96">
        <f t="shared" ca="1" si="52"/>
        <v>903427.45005279803</v>
      </c>
      <c r="C3395" s="59"/>
      <c r="D3395" s="59"/>
      <c r="E3395" s="59"/>
    </row>
    <row r="3396" spans="1:5" x14ac:dyDescent="0.2">
      <c r="A3396" s="85">
        <v>3386</v>
      </c>
      <c r="B3396" s="96">
        <f t="shared" ca="1" si="52"/>
        <v>850001.03588041442</v>
      </c>
      <c r="C3396" s="59"/>
      <c r="D3396" s="59"/>
      <c r="E3396" s="59"/>
    </row>
    <row r="3397" spans="1:5" x14ac:dyDescent="0.2">
      <c r="A3397" s="85">
        <v>3387</v>
      </c>
      <c r="B3397" s="96">
        <f t="shared" ca="1" si="52"/>
        <v>931404.6346071224</v>
      </c>
      <c r="C3397" s="59"/>
      <c r="D3397" s="59"/>
      <c r="E3397" s="59"/>
    </row>
    <row r="3398" spans="1:5" x14ac:dyDescent="0.2">
      <c r="A3398" s="85">
        <v>3388</v>
      </c>
      <c r="B3398" s="96">
        <f t="shared" ca="1" si="52"/>
        <v>897398.21001720626</v>
      </c>
      <c r="C3398" s="59"/>
      <c r="D3398" s="59"/>
      <c r="E3398" s="59"/>
    </row>
    <row r="3399" spans="1:5" x14ac:dyDescent="0.2">
      <c r="A3399" s="85">
        <v>3389</v>
      </c>
      <c r="B3399" s="96">
        <f t="shared" ca="1" si="52"/>
        <v>824991.72990293498</v>
      </c>
      <c r="C3399" s="59"/>
      <c r="D3399" s="59"/>
      <c r="E3399" s="59"/>
    </row>
    <row r="3400" spans="1:5" x14ac:dyDescent="0.2">
      <c r="A3400" s="85">
        <v>3390</v>
      </c>
      <c r="B3400" s="96">
        <f t="shared" ca="1" si="52"/>
        <v>794709.23373992939</v>
      </c>
      <c r="C3400" s="59"/>
      <c r="D3400" s="59"/>
      <c r="E3400" s="59"/>
    </row>
    <row r="3401" spans="1:5" x14ac:dyDescent="0.2">
      <c r="A3401" s="85">
        <v>3391</v>
      </c>
      <c r="B3401" s="96">
        <f t="shared" ca="1" si="52"/>
        <v>885385.04242697288</v>
      </c>
      <c r="C3401" s="59"/>
      <c r="D3401" s="59"/>
      <c r="E3401" s="59"/>
    </row>
    <row r="3402" spans="1:5" x14ac:dyDescent="0.2">
      <c r="A3402" s="85">
        <v>3392</v>
      </c>
      <c r="B3402" s="96">
        <f t="shared" ca="1" si="52"/>
        <v>904326.8657045702</v>
      </c>
      <c r="C3402" s="59"/>
      <c r="D3402" s="59"/>
      <c r="E3402" s="59"/>
    </row>
    <row r="3403" spans="1:5" x14ac:dyDescent="0.2">
      <c r="A3403" s="85">
        <v>3393</v>
      </c>
      <c r="B3403" s="96">
        <f t="shared" ref="B3403:B3466" ca="1" si="53">NORMINV(RAND(),B$4,B$5)</f>
        <v>1002355.5515670112</v>
      </c>
      <c r="C3403" s="59"/>
      <c r="D3403" s="59"/>
      <c r="E3403" s="59"/>
    </row>
    <row r="3404" spans="1:5" x14ac:dyDescent="0.2">
      <c r="A3404" s="85">
        <v>3394</v>
      </c>
      <c r="B3404" s="96">
        <f t="shared" ca="1" si="53"/>
        <v>896221.29762370209</v>
      </c>
      <c r="C3404" s="59"/>
      <c r="D3404" s="59"/>
      <c r="E3404" s="59"/>
    </row>
    <row r="3405" spans="1:5" x14ac:dyDescent="0.2">
      <c r="A3405" s="85">
        <v>3395</v>
      </c>
      <c r="B3405" s="96">
        <f t="shared" ca="1" si="53"/>
        <v>813952.6301474463</v>
      </c>
      <c r="C3405" s="59"/>
      <c r="D3405" s="59"/>
      <c r="E3405" s="59"/>
    </row>
    <row r="3406" spans="1:5" x14ac:dyDescent="0.2">
      <c r="A3406" s="85">
        <v>3396</v>
      </c>
      <c r="B3406" s="96">
        <f t="shared" ca="1" si="53"/>
        <v>1045567.7725024243</v>
      </c>
      <c r="C3406" s="59"/>
      <c r="D3406" s="59"/>
      <c r="E3406" s="59"/>
    </row>
    <row r="3407" spans="1:5" x14ac:dyDescent="0.2">
      <c r="A3407" s="85">
        <v>3397</v>
      </c>
      <c r="B3407" s="96">
        <f t="shared" ca="1" si="53"/>
        <v>1021668.1056062726</v>
      </c>
      <c r="C3407" s="59"/>
      <c r="D3407" s="59"/>
      <c r="E3407" s="59"/>
    </row>
    <row r="3408" spans="1:5" x14ac:dyDescent="0.2">
      <c r="A3408" s="85">
        <v>3398</v>
      </c>
      <c r="B3408" s="96">
        <f t="shared" ca="1" si="53"/>
        <v>909840.01896031946</v>
      </c>
      <c r="C3408" s="59"/>
      <c r="D3408" s="59"/>
      <c r="E3408" s="59"/>
    </row>
    <row r="3409" spans="1:5" x14ac:dyDescent="0.2">
      <c r="A3409" s="85">
        <v>3399</v>
      </c>
      <c r="B3409" s="96">
        <f t="shared" ca="1" si="53"/>
        <v>940147.45869453519</v>
      </c>
      <c r="C3409" s="59"/>
      <c r="D3409" s="59"/>
      <c r="E3409" s="59"/>
    </row>
    <row r="3410" spans="1:5" x14ac:dyDescent="0.2">
      <c r="A3410" s="85">
        <v>3400</v>
      </c>
      <c r="B3410" s="96">
        <f t="shared" ca="1" si="53"/>
        <v>965613.364356854</v>
      </c>
      <c r="C3410" s="59"/>
      <c r="D3410" s="59"/>
      <c r="E3410" s="59"/>
    </row>
    <row r="3411" spans="1:5" x14ac:dyDescent="0.2">
      <c r="A3411" s="85">
        <v>3401</v>
      </c>
      <c r="B3411" s="96">
        <f t="shared" ca="1" si="53"/>
        <v>1030899.6906915123</v>
      </c>
      <c r="C3411" s="59"/>
      <c r="D3411" s="59"/>
      <c r="E3411" s="59"/>
    </row>
    <row r="3412" spans="1:5" x14ac:dyDescent="0.2">
      <c r="A3412" s="85">
        <v>3402</v>
      </c>
      <c r="B3412" s="96">
        <f t="shared" ca="1" si="53"/>
        <v>964974.79879567295</v>
      </c>
      <c r="C3412" s="59"/>
      <c r="D3412" s="59"/>
      <c r="E3412" s="59"/>
    </row>
    <row r="3413" spans="1:5" x14ac:dyDescent="0.2">
      <c r="A3413" s="85">
        <v>3403</v>
      </c>
      <c r="B3413" s="96">
        <f t="shared" ca="1" si="53"/>
        <v>989180.22900880745</v>
      </c>
      <c r="C3413" s="59"/>
      <c r="D3413" s="59"/>
      <c r="E3413" s="59"/>
    </row>
    <row r="3414" spans="1:5" x14ac:dyDescent="0.2">
      <c r="A3414" s="85">
        <v>3404</v>
      </c>
      <c r="B3414" s="96">
        <f t="shared" ca="1" si="53"/>
        <v>743660.52781399037</v>
      </c>
      <c r="C3414" s="59"/>
      <c r="D3414" s="59"/>
      <c r="E3414" s="59"/>
    </row>
    <row r="3415" spans="1:5" x14ac:dyDescent="0.2">
      <c r="A3415" s="85">
        <v>3405</v>
      </c>
      <c r="B3415" s="96">
        <f t="shared" ca="1" si="53"/>
        <v>867808.25838918949</v>
      </c>
      <c r="C3415" s="59"/>
      <c r="D3415" s="59"/>
      <c r="E3415" s="59"/>
    </row>
    <row r="3416" spans="1:5" x14ac:dyDescent="0.2">
      <c r="A3416" s="85">
        <v>3406</v>
      </c>
      <c r="B3416" s="96">
        <f t="shared" ca="1" si="53"/>
        <v>749939.76253027306</v>
      </c>
      <c r="C3416" s="59"/>
      <c r="D3416" s="59"/>
      <c r="E3416" s="59"/>
    </row>
    <row r="3417" spans="1:5" x14ac:dyDescent="0.2">
      <c r="A3417" s="85">
        <v>3407</v>
      </c>
      <c r="B3417" s="96">
        <f t="shared" ca="1" si="53"/>
        <v>866859.56978864351</v>
      </c>
      <c r="C3417" s="59"/>
      <c r="D3417" s="59"/>
      <c r="E3417" s="59"/>
    </row>
    <row r="3418" spans="1:5" x14ac:dyDescent="0.2">
      <c r="A3418" s="85">
        <v>3408</v>
      </c>
      <c r="B3418" s="96">
        <f t="shared" ca="1" si="53"/>
        <v>973026.98059554864</v>
      </c>
      <c r="C3418" s="59"/>
      <c r="D3418" s="59"/>
      <c r="E3418" s="59"/>
    </row>
    <row r="3419" spans="1:5" x14ac:dyDescent="0.2">
      <c r="A3419" s="85">
        <v>3409</v>
      </c>
      <c r="B3419" s="96">
        <f t="shared" ca="1" si="53"/>
        <v>994507.0481512344</v>
      </c>
      <c r="C3419" s="59"/>
      <c r="D3419" s="59"/>
      <c r="E3419" s="59"/>
    </row>
    <row r="3420" spans="1:5" x14ac:dyDescent="0.2">
      <c r="A3420" s="85">
        <v>3410</v>
      </c>
      <c r="B3420" s="96">
        <f t="shared" ca="1" si="53"/>
        <v>1018237.3767714353</v>
      </c>
      <c r="C3420" s="59"/>
      <c r="D3420" s="59"/>
      <c r="E3420" s="59"/>
    </row>
    <row r="3421" spans="1:5" x14ac:dyDescent="0.2">
      <c r="A3421" s="85">
        <v>3411</v>
      </c>
      <c r="B3421" s="96">
        <f t="shared" ca="1" si="53"/>
        <v>1056236.0280438319</v>
      </c>
      <c r="C3421" s="59"/>
      <c r="D3421" s="59"/>
      <c r="E3421" s="59"/>
    </row>
    <row r="3422" spans="1:5" x14ac:dyDescent="0.2">
      <c r="A3422" s="85">
        <v>3412</v>
      </c>
      <c r="B3422" s="96">
        <f t="shared" ca="1" si="53"/>
        <v>847980.23578399245</v>
      </c>
      <c r="C3422" s="59"/>
      <c r="D3422" s="59"/>
      <c r="E3422" s="59"/>
    </row>
    <row r="3423" spans="1:5" x14ac:dyDescent="0.2">
      <c r="A3423" s="85">
        <v>3413</v>
      </c>
      <c r="B3423" s="96">
        <f t="shared" ca="1" si="53"/>
        <v>963027.79364154954</v>
      </c>
      <c r="C3423" s="59"/>
      <c r="D3423" s="59"/>
      <c r="E3423" s="59"/>
    </row>
    <row r="3424" spans="1:5" x14ac:dyDescent="0.2">
      <c r="A3424" s="85">
        <v>3414</v>
      </c>
      <c r="B3424" s="96">
        <f t="shared" ca="1" si="53"/>
        <v>906455.99739275989</v>
      </c>
      <c r="C3424" s="59"/>
      <c r="D3424" s="59"/>
      <c r="E3424" s="59"/>
    </row>
    <row r="3425" spans="1:5" x14ac:dyDescent="0.2">
      <c r="A3425" s="85">
        <v>3415</v>
      </c>
      <c r="B3425" s="96">
        <f t="shared" ca="1" si="53"/>
        <v>966516.27808982856</v>
      </c>
      <c r="C3425" s="59"/>
      <c r="D3425" s="59"/>
      <c r="E3425" s="59"/>
    </row>
    <row r="3426" spans="1:5" x14ac:dyDescent="0.2">
      <c r="A3426" s="85">
        <v>3416</v>
      </c>
      <c r="B3426" s="96">
        <f t="shared" ca="1" si="53"/>
        <v>943466.39059437055</v>
      </c>
      <c r="C3426" s="59"/>
      <c r="D3426" s="59"/>
      <c r="E3426" s="59"/>
    </row>
    <row r="3427" spans="1:5" x14ac:dyDescent="0.2">
      <c r="A3427" s="85">
        <v>3417</v>
      </c>
      <c r="B3427" s="96">
        <f t="shared" ca="1" si="53"/>
        <v>919817.53306831326</v>
      </c>
      <c r="C3427" s="59"/>
      <c r="D3427" s="59"/>
      <c r="E3427" s="59"/>
    </row>
    <row r="3428" spans="1:5" x14ac:dyDescent="0.2">
      <c r="A3428" s="85">
        <v>3418</v>
      </c>
      <c r="B3428" s="96">
        <f t="shared" ca="1" si="53"/>
        <v>911752.92998219817</v>
      </c>
      <c r="C3428" s="59"/>
      <c r="D3428" s="59"/>
      <c r="E3428" s="59"/>
    </row>
    <row r="3429" spans="1:5" x14ac:dyDescent="0.2">
      <c r="A3429" s="85">
        <v>3419</v>
      </c>
      <c r="B3429" s="96">
        <f t="shared" ca="1" si="53"/>
        <v>747291.90863169869</v>
      </c>
      <c r="C3429" s="59"/>
      <c r="D3429" s="59"/>
      <c r="E3429" s="59"/>
    </row>
    <row r="3430" spans="1:5" x14ac:dyDescent="0.2">
      <c r="A3430" s="85">
        <v>3420</v>
      </c>
      <c r="B3430" s="96">
        <f t="shared" ca="1" si="53"/>
        <v>868506.46271283156</v>
      </c>
      <c r="C3430" s="59"/>
      <c r="D3430" s="59"/>
      <c r="E3430" s="59"/>
    </row>
    <row r="3431" spans="1:5" x14ac:dyDescent="0.2">
      <c r="A3431" s="85">
        <v>3421</v>
      </c>
      <c r="B3431" s="96">
        <f t="shared" ca="1" si="53"/>
        <v>963669.03793174331</v>
      </c>
      <c r="C3431" s="59"/>
      <c r="D3431" s="59"/>
      <c r="E3431" s="59"/>
    </row>
    <row r="3432" spans="1:5" x14ac:dyDescent="0.2">
      <c r="A3432" s="85">
        <v>3422</v>
      </c>
      <c r="B3432" s="96">
        <f t="shared" ca="1" si="53"/>
        <v>995167.89879763976</v>
      </c>
      <c r="C3432" s="59"/>
      <c r="D3432" s="59"/>
      <c r="E3432" s="59"/>
    </row>
    <row r="3433" spans="1:5" x14ac:dyDescent="0.2">
      <c r="A3433" s="85">
        <v>3423</v>
      </c>
      <c r="B3433" s="96">
        <f t="shared" ca="1" si="53"/>
        <v>918443.63017325255</v>
      </c>
      <c r="C3433" s="59"/>
      <c r="D3433" s="59"/>
      <c r="E3433" s="59"/>
    </row>
    <row r="3434" spans="1:5" x14ac:dyDescent="0.2">
      <c r="A3434" s="85">
        <v>3424</v>
      </c>
      <c r="B3434" s="96">
        <f t="shared" ca="1" si="53"/>
        <v>858041.72553701862</v>
      </c>
      <c r="C3434" s="59"/>
      <c r="D3434" s="59"/>
      <c r="E3434" s="59"/>
    </row>
    <row r="3435" spans="1:5" x14ac:dyDescent="0.2">
      <c r="A3435" s="85">
        <v>3425</v>
      </c>
      <c r="B3435" s="96">
        <f t="shared" ca="1" si="53"/>
        <v>750645.5464130633</v>
      </c>
      <c r="C3435" s="59"/>
      <c r="D3435" s="59"/>
      <c r="E3435" s="59"/>
    </row>
    <row r="3436" spans="1:5" x14ac:dyDescent="0.2">
      <c r="A3436" s="85">
        <v>3426</v>
      </c>
      <c r="B3436" s="96">
        <f t="shared" ca="1" si="53"/>
        <v>1042583.9828465279</v>
      </c>
      <c r="C3436" s="59"/>
      <c r="D3436" s="59"/>
      <c r="E3436" s="59"/>
    </row>
    <row r="3437" spans="1:5" x14ac:dyDescent="0.2">
      <c r="A3437" s="85">
        <v>3427</v>
      </c>
      <c r="B3437" s="96">
        <f t="shared" ca="1" si="53"/>
        <v>1040779.4323386322</v>
      </c>
      <c r="C3437" s="59"/>
      <c r="D3437" s="59"/>
      <c r="E3437" s="59"/>
    </row>
    <row r="3438" spans="1:5" x14ac:dyDescent="0.2">
      <c r="A3438" s="85">
        <v>3428</v>
      </c>
      <c r="B3438" s="96">
        <f t="shared" ca="1" si="53"/>
        <v>938363.58278086479</v>
      </c>
      <c r="C3438" s="59"/>
      <c r="D3438" s="59"/>
      <c r="E3438" s="59"/>
    </row>
    <row r="3439" spans="1:5" x14ac:dyDescent="0.2">
      <c r="A3439" s="85">
        <v>3429</v>
      </c>
      <c r="B3439" s="96">
        <f t="shared" ca="1" si="53"/>
        <v>795018.4844871742</v>
      </c>
      <c r="C3439" s="59"/>
      <c r="D3439" s="59"/>
      <c r="E3439" s="59"/>
    </row>
    <row r="3440" spans="1:5" x14ac:dyDescent="0.2">
      <c r="A3440" s="85">
        <v>3430</v>
      </c>
      <c r="B3440" s="96">
        <f t="shared" ca="1" si="53"/>
        <v>677285.3090323332</v>
      </c>
      <c r="C3440" s="59"/>
      <c r="D3440" s="59"/>
      <c r="E3440" s="59"/>
    </row>
    <row r="3441" spans="1:5" x14ac:dyDescent="0.2">
      <c r="A3441" s="85">
        <v>3431</v>
      </c>
      <c r="B3441" s="96">
        <f t="shared" ca="1" si="53"/>
        <v>890762.4161605956</v>
      </c>
      <c r="C3441" s="59"/>
      <c r="D3441" s="59"/>
      <c r="E3441" s="59"/>
    </row>
    <row r="3442" spans="1:5" x14ac:dyDescent="0.2">
      <c r="A3442" s="85">
        <v>3432</v>
      </c>
      <c r="B3442" s="96">
        <f t="shared" ca="1" si="53"/>
        <v>848280.30357294541</v>
      </c>
      <c r="C3442" s="59"/>
      <c r="D3442" s="59"/>
      <c r="E3442" s="59"/>
    </row>
    <row r="3443" spans="1:5" x14ac:dyDescent="0.2">
      <c r="A3443" s="85">
        <v>3433</v>
      </c>
      <c r="B3443" s="96">
        <f t="shared" ca="1" si="53"/>
        <v>898672.26498529629</v>
      </c>
      <c r="C3443" s="59"/>
      <c r="D3443" s="59"/>
      <c r="E3443" s="59"/>
    </row>
    <row r="3444" spans="1:5" x14ac:dyDescent="0.2">
      <c r="A3444" s="85">
        <v>3434</v>
      </c>
      <c r="B3444" s="96">
        <f t="shared" ca="1" si="53"/>
        <v>876363.43413142546</v>
      </c>
      <c r="C3444" s="59"/>
      <c r="D3444" s="59"/>
      <c r="E3444" s="59"/>
    </row>
    <row r="3445" spans="1:5" x14ac:dyDescent="0.2">
      <c r="A3445" s="85">
        <v>3435</v>
      </c>
      <c r="B3445" s="96">
        <f t="shared" ca="1" si="53"/>
        <v>855147.38687128155</v>
      </c>
      <c r="C3445" s="59"/>
      <c r="D3445" s="59"/>
      <c r="E3445" s="59"/>
    </row>
    <row r="3446" spans="1:5" x14ac:dyDescent="0.2">
      <c r="A3446" s="85">
        <v>3436</v>
      </c>
      <c r="B3446" s="96">
        <f t="shared" ca="1" si="53"/>
        <v>935004.83807213488</v>
      </c>
      <c r="C3446" s="59"/>
      <c r="D3446" s="59"/>
      <c r="E3446" s="59"/>
    </row>
    <row r="3447" spans="1:5" x14ac:dyDescent="0.2">
      <c r="A3447" s="85">
        <v>3437</v>
      </c>
      <c r="B3447" s="96">
        <f t="shared" ca="1" si="53"/>
        <v>930139.02910764364</v>
      </c>
      <c r="C3447" s="59"/>
      <c r="D3447" s="59"/>
      <c r="E3447" s="59"/>
    </row>
    <row r="3448" spans="1:5" x14ac:dyDescent="0.2">
      <c r="A3448" s="85">
        <v>3438</v>
      </c>
      <c r="B3448" s="96">
        <f t="shared" ca="1" si="53"/>
        <v>844530.96119348286</v>
      </c>
      <c r="C3448" s="59"/>
      <c r="D3448" s="59"/>
      <c r="E3448" s="59"/>
    </row>
    <row r="3449" spans="1:5" x14ac:dyDescent="0.2">
      <c r="A3449" s="85">
        <v>3439</v>
      </c>
      <c r="B3449" s="96">
        <f t="shared" ca="1" si="53"/>
        <v>832803.91188158386</v>
      </c>
      <c r="C3449" s="59"/>
      <c r="D3449" s="59"/>
      <c r="E3449" s="59"/>
    </row>
    <row r="3450" spans="1:5" x14ac:dyDescent="0.2">
      <c r="A3450" s="85">
        <v>3440</v>
      </c>
      <c r="B3450" s="96">
        <f t="shared" ca="1" si="53"/>
        <v>869853.69321628171</v>
      </c>
      <c r="C3450" s="59"/>
      <c r="D3450" s="59"/>
      <c r="E3450" s="59"/>
    </row>
    <row r="3451" spans="1:5" x14ac:dyDescent="0.2">
      <c r="A3451" s="85">
        <v>3441</v>
      </c>
      <c r="B3451" s="96">
        <f t="shared" ca="1" si="53"/>
        <v>939925.58472909592</v>
      </c>
      <c r="C3451" s="59"/>
      <c r="D3451" s="59"/>
      <c r="E3451" s="59"/>
    </row>
    <row r="3452" spans="1:5" x14ac:dyDescent="0.2">
      <c r="A3452" s="85">
        <v>3442</v>
      </c>
      <c r="B3452" s="96">
        <f t="shared" ca="1" si="53"/>
        <v>889787.84469175583</v>
      </c>
      <c r="C3452" s="59"/>
      <c r="D3452" s="59"/>
      <c r="E3452" s="59"/>
    </row>
    <row r="3453" spans="1:5" x14ac:dyDescent="0.2">
      <c r="A3453" s="85">
        <v>3443</v>
      </c>
      <c r="B3453" s="96">
        <f t="shared" ca="1" si="53"/>
        <v>1052316.8839728411</v>
      </c>
      <c r="C3453" s="59"/>
      <c r="D3453" s="59"/>
      <c r="E3453" s="59"/>
    </row>
    <row r="3454" spans="1:5" x14ac:dyDescent="0.2">
      <c r="A3454" s="85">
        <v>3444</v>
      </c>
      <c r="B3454" s="96">
        <f t="shared" ca="1" si="53"/>
        <v>898254.68322752265</v>
      </c>
      <c r="C3454" s="59"/>
      <c r="D3454" s="59"/>
      <c r="E3454" s="59"/>
    </row>
    <row r="3455" spans="1:5" x14ac:dyDescent="0.2">
      <c r="A3455" s="85">
        <v>3445</v>
      </c>
      <c r="B3455" s="96">
        <f t="shared" ca="1" si="53"/>
        <v>978529.63302237657</v>
      </c>
      <c r="C3455" s="59"/>
      <c r="D3455" s="59"/>
      <c r="E3455" s="59"/>
    </row>
    <row r="3456" spans="1:5" x14ac:dyDescent="0.2">
      <c r="A3456" s="85">
        <v>3446</v>
      </c>
      <c r="B3456" s="96">
        <f t="shared" ca="1" si="53"/>
        <v>1015048.8452357233</v>
      </c>
      <c r="C3456" s="59"/>
      <c r="D3456" s="59"/>
      <c r="E3456" s="59"/>
    </row>
    <row r="3457" spans="1:5" x14ac:dyDescent="0.2">
      <c r="A3457" s="85">
        <v>3447</v>
      </c>
      <c r="B3457" s="96">
        <f t="shared" ca="1" si="53"/>
        <v>784932.62391689327</v>
      </c>
      <c r="C3457" s="59"/>
      <c r="D3457" s="59"/>
      <c r="E3457" s="59"/>
    </row>
    <row r="3458" spans="1:5" x14ac:dyDescent="0.2">
      <c r="A3458" s="85">
        <v>3448</v>
      </c>
      <c r="B3458" s="96">
        <f t="shared" ca="1" si="53"/>
        <v>896431.71683843713</v>
      </c>
      <c r="C3458" s="59"/>
      <c r="D3458" s="59"/>
      <c r="E3458" s="59"/>
    </row>
    <row r="3459" spans="1:5" x14ac:dyDescent="0.2">
      <c r="A3459" s="85">
        <v>3449</v>
      </c>
      <c r="B3459" s="96">
        <f t="shared" ca="1" si="53"/>
        <v>863159.13936696923</v>
      </c>
      <c r="C3459" s="59"/>
      <c r="D3459" s="59"/>
      <c r="E3459" s="59"/>
    </row>
    <row r="3460" spans="1:5" x14ac:dyDescent="0.2">
      <c r="A3460" s="85">
        <v>3450</v>
      </c>
      <c r="B3460" s="96">
        <f t="shared" ca="1" si="53"/>
        <v>1029344.4698793311</v>
      </c>
      <c r="C3460" s="59"/>
      <c r="D3460" s="59"/>
      <c r="E3460" s="59"/>
    </row>
    <row r="3461" spans="1:5" x14ac:dyDescent="0.2">
      <c r="A3461" s="85">
        <v>3451</v>
      </c>
      <c r="B3461" s="96">
        <f t="shared" ca="1" si="53"/>
        <v>914530.76341298549</v>
      </c>
      <c r="C3461" s="59"/>
      <c r="D3461" s="59"/>
      <c r="E3461" s="59"/>
    </row>
    <row r="3462" spans="1:5" x14ac:dyDescent="0.2">
      <c r="A3462" s="85">
        <v>3452</v>
      </c>
      <c r="B3462" s="96">
        <f t="shared" ca="1" si="53"/>
        <v>1025214.4698833012</v>
      </c>
      <c r="C3462" s="59"/>
      <c r="D3462" s="59"/>
      <c r="E3462" s="59"/>
    </row>
    <row r="3463" spans="1:5" x14ac:dyDescent="0.2">
      <c r="A3463" s="85">
        <v>3453</v>
      </c>
      <c r="B3463" s="96">
        <f t="shared" ca="1" si="53"/>
        <v>1081727.1671012198</v>
      </c>
      <c r="C3463" s="59"/>
      <c r="D3463" s="59"/>
      <c r="E3463" s="59"/>
    </row>
    <row r="3464" spans="1:5" x14ac:dyDescent="0.2">
      <c r="A3464" s="85">
        <v>3454</v>
      </c>
      <c r="B3464" s="96">
        <f t="shared" ca="1" si="53"/>
        <v>862232.56777508499</v>
      </c>
      <c r="C3464" s="59"/>
      <c r="D3464" s="59"/>
      <c r="E3464" s="59"/>
    </row>
    <row r="3465" spans="1:5" x14ac:dyDescent="0.2">
      <c r="A3465" s="85">
        <v>3455</v>
      </c>
      <c r="B3465" s="96">
        <f t="shared" ca="1" si="53"/>
        <v>889603.03797136538</v>
      </c>
      <c r="C3465" s="59"/>
      <c r="D3465" s="59"/>
      <c r="E3465" s="59"/>
    </row>
    <row r="3466" spans="1:5" x14ac:dyDescent="0.2">
      <c r="A3466" s="85">
        <v>3456</v>
      </c>
      <c r="B3466" s="96">
        <f t="shared" ca="1" si="53"/>
        <v>1101545.092063549</v>
      </c>
      <c r="C3466" s="59"/>
      <c r="D3466" s="59"/>
      <c r="E3466" s="59"/>
    </row>
    <row r="3467" spans="1:5" x14ac:dyDescent="0.2">
      <c r="A3467" s="85">
        <v>3457</v>
      </c>
      <c r="B3467" s="96">
        <f t="shared" ref="B3467:B3530" ca="1" si="54">NORMINV(RAND(),B$4,B$5)</f>
        <v>1071179.4099174759</v>
      </c>
      <c r="C3467" s="59"/>
      <c r="D3467" s="59"/>
      <c r="E3467" s="59"/>
    </row>
    <row r="3468" spans="1:5" x14ac:dyDescent="0.2">
      <c r="A3468" s="85">
        <v>3458</v>
      </c>
      <c r="B3468" s="96">
        <f t="shared" ca="1" si="54"/>
        <v>816947.71634837787</v>
      </c>
      <c r="C3468" s="59"/>
      <c r="D3468" s="59"/>
      <c r="E3468" s="59"/>
    </row>
    <row r="3469" spans="1:5" x14ac:dyDescent="0.2">
      <c r="A3469" s="85">
        <v>3459</v>
      </c>
      <c r="B3469" s="96">
        <f t="shared" ca="1" si="54"/>
        <v>1043864.1659735765</v>
      </c>
      <c r="C3469" s="59"/>
      <c r="D3469" s="59"/>
      <c r="E3469" s="59"/>
    </row>
    <row r="3470" spans="1:5" x14ac:dyDescent="0.2">
      <c r="A3470" s="85">
        <v>3460</v>
      </c>
      <c r="B3470" s="96">
        <f t="shared" ca="1" si="54"/>
        <v>859728.61600612162</v>
      </c>
      <c r="C3470" s="59"/>
      <c r="D3470" s="59"/>
      <c r="E3470" s="59"/>
    </row>
    <row r="3471" spans="1:5" x14ac:dyDescent="0.2">
      <c r="A3471" s="85">
        <v>3461</v>
      </c>
      <c r="B3471" s="96">
        <f t="shared" ca="1" si="54"/>
        <v>939444.66310904152</v>
      </c>
      <c r="C3471" s="59"/>
      <c r="D3471" s="59"/>
      <c r="E3471" s="59"/>
    </row>
    <row r="3472" spans="1:5" x14ac:dyDescent="0.2">
      <c r="A3472" s="85">
        <v>3462</v>
      </c>
      <c r="B3472" s="96">
        <f t="shared" ca="1" si="54"/>
        <v>898632.09070242022</v>
      </c>
      <c r="C3472" s="59"/>
      <c r="D3472" s="59"/>
      <c r="E3472" s="59"/>
    </row>
    <row r="3473" spans="1:5" x14ac:dyDescent="0.2">
      <c r="A3473" s="85">
        <v>3463</v>
      </c>
      <c r="B3473" s="96">
        <f t="shared" ca="1" si="54"/>
        <v>835149.96778213151</v>
      </c>
      <c r="C3473" s="59"/>
      <c r="D3473" s="59"/>
      <c r="E3473" s="59"/>
    </row>
    <row r="3474" spans="1:5" x14ac:dyDescent="0.2">
      <c r="A3474" s="85">
        <v>3464</v>
      </c>
      <c r="B3474" s="96">
        <f t="shared" ca="1" si="54"/>
        <v>687112.85982013633</v>
      </c>
      <c r="C3474" s="59"/>
      <c r="D3474" s="59"/>
      <c r="E3474" s="59"/>
    </row>
    <row r="3475" spans="1:5" x14ac:dyDescent="0.2">
      <c r="A3475" s="85">
        <v>3465</v>
      </c>
      <c r="B3475" s="96">
        <f t="shared" ca="1" si="54"/>
        <v>798709.8615667742</v>
      </c>
      <c r="C3475" s="59"/>
      <c r="D3475" s="59"/>
      <c r="E3475" s="59"/>
    </row>
    <row r="3476" spans="1:5" x14ac:dyDescent="0.2">
      <c r="A3476" s="85">
        <v>3466</v>
      </c>
      <c r="B3476" s="96">
        <f t="shared" ca="1" si="54"/>
        <v>950644.59267803549</v>
      </c>
      <c r="C3476" s="59"/>
      <c r="D3476" s="59"/>
      <c r="E3476" s="59"/>
    </row>
    <row r="3477" spans="1:5" x14ac:dyDescent="0.2">
      <c r="A3477" s="85">
        <v>3467</v>
      </c>
      <c r="B3477" s="96">
        <f t="shared" ca="1" si="54"/>
        <v>906572.67311029567</v>
      </c>
      <c r="C3477" s="59"/>
      <c r="D3477" s="59"/>
      <c r="E3477" s="59"/>
    </row>
    <row r="3478" spans="1:5" x14ac:dyDescent="0.2">
      <c r="A3478" s="85">
        <v>3468</v>
      </c>
      <c r="B3478" s="96">
        <f t="shared" ca="1" si="54"/>
        <v>818695.7846115533</v>
      </c>
      <c r="C3478" s="59"/>
      <c r="D3478" s="59"/>
      <c r="E3478" s="59"/>
    </row>
    <row r="3479" spans="1:5" x14ac:dyDescent="0.2">
      <c r="A3479" s="85">
        <v>3469</v>
      </c>
      <c r="B3479" s="96">
        <f t="shared" ca="1" si="54"/>
        <v>742540.52249225811</v>
      </c>
      <c r="C3479" s="59"/>
      <c r="D3479" s="59"/>
      <c r="E3479" s="59"/>
    </row>
    <row r="3480" spans="1:5" x14ac:dyDescent="0.2">
      <c r="A3480" s="85">
        <v>3470</v>
      </c>
      <c r="B3480" s="96">
        <f t="shared" ca="1" si="54"/>
        <v>920009.56913704285</v>
      </c>
      <c r="C3480" s="59"/>
      <c r="D3480" s="59"/>
      <c r="E3480" s="59"/>
    </row>
    <row r="3481" spans="1:5" x14ac:dyDescent="0.2">
      <c r="A3481" s="85">
        <v>3471</v>
      </c>
      <c r="B3481" s="96">
        <f t="shared" ca="1" si="54"/>
        <v>818946.13437268755</v>
      </c>
      <c r="C3481" s="59"/>
      <c r="D3481" s="59"/>
      <c r="E3481" s="59"/>
    </row>
    <row r="3482" spans="1:5" x14ac:dyDescent="0.2">
      <c r="A3482" s="85">
        <v>3472</v>
      </c>
      <c r="B3482" s="96">
        <f t="shared" ca="1" si="54"/>
        <v>861906.07794943091</v>
      </c>
      <c r="C3482" s="59"/>
      <c r="D3482" s="59"/>
      <c r="E3482" s="59"/>
    </row>
    <row r="3483" spans="1:5" x14ac:dyDescent="0.2">
      <c r="A3483" s="85">
        <v>3473</v>
      </c>
      <c r="B3483" s="96">
        <f t="shared" ca="1" si="54"/>
        <v>1017446.2844688279</v>
      </c>
      <c r="C3483" s="59"/>
      <c r="D3483" s="59"/>
      <c r="E3483" s="59"/>
    </row>
    <row r="3484" spans="1:5" x14ac:dyDescent="0.2">
      <c r="A3484" s="85">
        <v>3474</v>
      </c>
      <c r="B3484" s="96">
        <f t="shared" ca="1" si="54"/>
        <v>796303.33178758307</v>
      </c>
      <c r="C3484" s="59"/>
      <c r="D3484" s="59"/>
      <c r="E3484" s="59"/>
    </row>
    <row r="3485" spans="1:5" x14ac:dyDescent="0.2">
      <c r="A3485" s="85">
        <v>3475</v>
      </c>
      <c r="B3485" s="96">
        <f t="shared" ca="1" si="54"/>
        <v>822099.62337840861</v>
      </c>
      <c r="C3485" s="59"/>
      <c r="D3485" s="59"/>
      <c r="E3485" s="59"/>
    </row>
    <row r="3486" spans="1:5" x14ac:dyDescent="0.2">
      <c r="A3486" s="85">
        <v>3476</v>
      </c>
      <c r="B3486" s="96">
        <f t="shared" ca="1" si="54"/>
        <v>1004296.8320491387</v>
      </c>
      <c r="C3486" s="59"/>
      <c r="D3486" s="59"/>
      <c r="E3486" s="59"/>
    </row>
    <row r="3487" spans="1:5" x14ac:dyDescent="0.2">
      <c r="A3487" s="85">
        <v>3477</v>
      </c>
      <c r="B3487" s="96">
        <f t="shared" ca="1" si="54"/>
        <v>881571.80949901324</v>
      </c>
      <c r="C3487" s="59"/>
      <c r="D3487" s="59"/>
      <c r="E3487" s="59"/>
    </row>
    <row r="3488" spans="1:5" x14ac:dyDescent="0.2">
      <c r="A3488" s="85">
        <v>3478</v>
      </c>
      <c r="B3488" s="96">
        <f t="shared" ca="1" si="54"/>
        <v>972907.72521058016</v>
      </c>
      <c r="C3488" s="59"/>
      <c r="D3488" s="59"/>
      <c r="E3488" s="59"/>
    </row>
    <row r="3489" spans="1:5" x14ac:dyDescent="0.2">
      <c r="A3489" s="85">
        <v>3479</v>
      </c>
      <c r="B3489" s="96">
        <f t="shared" ca="1" si="54"/>
        <v>891228.92756333493</v>
      </c>
      <c r="C3489" s="59"/>
      <c r="D3489" s="59"/>
      <c r="E3489" s="59"/>
    </row>
    <row r="3490" spans="1:5" x14ac:dyDescent="0.2">
      <c r="A3490" s="85">
        <v>3480</v>
      </c>
      <c r="B3490" s="96">
        <f t="shared" ca="1" si="54"/>
        <v>815103.2965645307</v>
      </c>
      <c r="C3490" s="59"/>
      <c r="D3490" s="59"/>
      <c r="E3490" s="59"/>
    </row>
    <row r="3491" spans="1:5" x14ac:dyDescent="0.2">
      <c r="A3491" s="85">
        <v>3481</v>
      </c>
      <c r="B3491" s="96">
        <f t="shared" ca="1" si="54"/>
        <v>956665.49117453233</v>
      </c>
      <c r="C3491" s="59"/>
      <c r="D3491" s="59"/>
      <c r="E3491" s="59"/>
    </row>
    <row r="3492" spans="1:5" x14ac:dyDescent="0.2">
      <c r="A3492" s="85">
        <v>3482</v>
      </c>
      <c r="B3492" s="96">
        <f t="shared" ca="1" si="54"/>
        <v>1056806.5092915799</v>
      </c>
      <c r="C3492" s="59"/>
      <c r="D3492" s="59"/>
      <c r="E3492" s="59"/>
    </row>
    <row r="3493" spans="1:5" x14ac:dyDescent="0.2">
      <c r="A3493" s="85">
        <v>3483</v>
      </c>
      <c r="B3493" s="96">
        <f t="shared" ca="1" si="54"/>
        <v>909237.07223381707</v>
      </c>
      <c r="C3493" s="59"/>
      <c r="D3493" s="59"/>
      <c r="E3493" s="59"/>
    </row>
    <row r="3494" spans="1:5" x14ac:dyDescent="0.2">
      <c r="A3494" s="85">
        <v>3484</v>
      </c>
      <c r="B3494" s="96">
        <f t="shared" ca="1" si="54"/>
        <v>987676.628230036</v>
      </c>
      <c r="C3494" s="59"/>
      <c r="D3494" s="59"/>
      <c r="E3494" s="59"/>
    </row>
    <row r="3495" spans="1:5" x14ac:dyDescent="0.2">
      <c r="A3495" s="85">
        <v>3485</v>
      </c>
      <c r="B3495" s="96">
        <f t="shared" ca="1" si="54"/>
        <v>1082821.30998468</v>
      </c>
      <c r="C3495" s="59"/>
      <c r="D3495" s="59"/>
      <c r="E3495" s="59"/>
    </row>
    <row r="3496" spans="1:5" x14ac:dyDescent="0.2">
      <c r="A3496" s="85">
        <v>3486</v>
      </c>
      <c r="B3496" s="96">
        <f t="shared" ca="1" si="54"/>
        <v>1006516.1624358384</v>
      </c>
      <c r="C3496" s="59"/>
      <c r="D3496" s="59"/>
      <c r="E3496" s="59"/>
    </row>
    <row r="3497" spans="1:5" x14ac:dyDescent="0.2">
      <c r="A3497" s="85">
        <v>3487</v>
      </c>
      <c r="B3497" s="96">
        <f t="shared" ca="1" si="54"/>
        <v>1133161.6056059543</v>
      </c>
      <c r="C3497" s="59"/>
      <c r="D3497" s="59"/>
      <c r="E3497" s="59"/>
    </row>
    <row r="3498" spans="1:5" x14ac:dyDescent="0.2">
      <c r="A3498" s="85">
        <v>3488</v>
      </c>
      <c r="B3498" s="96">
        <f t="shared" ca="1" si="54"/>
        <v>758025.01556596404</v>
      </c>
      <c r="C3498" s="59"/>
      <c r="D3498" s="59"/>
      <c r="E3498" s="59"/>
    </row>
    <row r="3499" spans="1:5" x14ac:dyDescent="0.2">
      <c r="A3499" s="85">
        <v>3489</v>
      </c>
      <c r="B3499" s="96">
        <f t="shared" ca="1" si="54"/>
        <v>925133.34109813627</v>
      </c>
      <c r="C3499" s="59"/>
      <c r="D3499" s="59"/>
      <c r="E3499" s="59"/>
    </row>
    <row r="3500" spans="1:5" x14ac:dyDescent="0.2">
      <c r="A3500" s="85">
        <v>3490</v>
      </c>
      <c r="B3500" s="96">
        <f t="shared" ca="1" si="54"/>
        <v>871902.46789780166</v>
      </c>
      <c r="C3500" s="59"/>
      <c r="D3500" s="59"/>
      <c r="E3500" s="59"/>
    </row>
    <row r="3501" spans="1:5" x14ac:dyDescent="0.2">
      <c r="A3501" s="85">
        <v>3491</v>
      </c>
      <c r="B3501" s="96">
        <f t="shared" ca="1" si="54"/>
        <v>970108.49125694647</v>
      </c>
      <c r="C3501" s="59"/>
      <c r="D3501" s="59"/>
      <c r="E3501" s="59"/>
    </row>
    <row r="3502" spans="1:5" x14ac:dyDescent="0.2">
      <c r="A3502" s="85">
        <v>3492</v>
      </c>
      <c r="B3502" s="96">
        <f t="shared" ca="1" si="54"/>
        <v>751786.66375890677</v>
      </c>
      <c r="C3502" s="59"/>
      <c r="D3502" s="59"/>
      <c r="E3502" s="59"/>
    </row>
    <row r="3503" spans="1:5" x14ac:dyDescent="0.2">
      <c r="A3503" s="85">
        <v>3493</v>
      </c>
      <c r="B3503" s="96">
        <f t="shared" ca="1" si="54"/>
        <v>839229.89252835559</v>
      </c>
      <c r="C3503" s="59"/>
      <c r="D3503" s="59"/>
      <c r="E3503" s="59"/>
    </row>
    <row r="3504" spans="1:5" x14ac:dyDescent="0.2">
      <c r="A3504" s="85">
        <v>3494</v>
      </c>
      <c r="B3504" s="96">
        <f t="shared" ca="1" si="54"/>
        <v>738615.53975969856</v>
      </c>
      <c r="C3504" s="59"/>
      <c r="D3504" s="59"/>
      <c r="E3504" s="59"/>
    </row>
    <row r="3505" spans="1:5" x14ac:dyDescent="0.2">
      <c r="A3505" s="85">
        <v>3495</v>
      </c>
      <c r="B3505" s="96">
        <f t="shared" ca="1" si="54"/>
        <v>832497.40733317286</v>
      </c>
      <c r="C3505" s="59"/>
      <c r="D3505" s="59"/>
      <c r="E3505" s="59"/>
    </row>
    <row r="3506" spans="1:5" x14ac:dyDescent="0.2">
      <c r="A3506" s="85">
        <v>3496</v>
      </c>
      <c r="B3506" s="96">
        <f t="shared" ca="1" si="54"/>
        <v>991629.18834318267</v>
      </c>
      <c r="C3506" s="59"/>
      <c r="D3506" s="59"/>
      <c r="E3506" s="59"/>
    </row>
    <row r="3507" spans="1:5" x14ac:dyDescent="0.2">
      <c r="A3507" s="85">
        <v>3497</v>
      </c>
      <c r="B3507" s="96">
        <f t="shared" ca="1" si="54"/>
        <v>939691.12023532973</v>
      </c>
      <c r="C3507" s="59"/>
      <c r="D3507" s="59"/>
      <c r="E3507" s="59"/>
    </row>
    <row r="3508" spans="1:5" x14ac:dyDescent="0.2">
      <c r="A3508" s="85">
        <v>3498</v>
      </c>
      <c r="B3508" s="96">
        <f t="shared" ca="1" si="54"/>
        <v>904418.42344667786</v>
      </c>
      <c r="C3508" s="59"/>
      <c r="D3508" s="59"/>
      <c r="E3508" s="59"/>
    </row>
    <row r="3509" spans="1:5" x14ac:dyDescent="0.2">
      <c r="A3509" s="85">
        <v>3499</v>
      </c>
      <c r="B3509" s="96">
        <f t="shared" ca="1" si="54"/>
        <v>1026118.8996397811</v>
      </c>
      <c r="C3509" s="59"/>
      <c r="D3509" s="59"/>
      <c r="E3509" s="59"/>
    </row>
    <row r="3510" spans="1:5" x14ac:dyDescent="0.2">
      <c r="A3510" s="85">
        <v>3500</v>
      </c>
      <c r="B3510" s="96">
        <f t="shared" ca="1" si="54"/>
        <v>1122472.078696589</v>
      </c>
      <c r="C3510" s="59"/>
      <c r="D3510" s="59"/>
      <c r="E3510" s="59"/>
    </row>
    <row r="3511" spans="1:5" x14ac:dyDescent="0.2">
      <c r="A3511" s="85">
        <v>3501</v>
      </c>
      <c r="B3511" s="96">
        <f t="shared" ca="1" si="54"/>
        <v>861320.4704799524</v>
      </c>
      <c r="C3511" s="59"/>
      <c r="D3511" s="59"/>
      <c r="E3511" s="59"/>
    </row>
    <row r="3512" spans="1:5" x14ac:dyDescent="0.2">
      <c r="A3512" s="85">
        <v>3502</v>
      </c>
      <c r="B3512" s="96">
        <f t="shared" ca="1" si="54"/>
        <v>857549.02850709925</v>
      </c>
      <c r="C3512" s="59"/>
      <c r="D3512" s="59"/>
      <c r="E3512" s="59"/>
    </row>
    <row r="3513" spans="1:5" x14ac:dyDescent="0.2">
      <c r="A3513" s="85">
        <v>3503</v>
      </c>
      <c r="B3513" s="96">
        <f t="shared" ca="1" si="54"/>
        <v>925979.64387637354</v>
      </c>
      <c r="C3513" s="59"/>
      <c r="D3513" s="59"/>
      <c r="E3513" s="59"/>
    </row>
    <row r="3514" spans="1:5" x14ac:dyDescent="0.2">
      <c r="A3514" s="85">
        <v>3504</v>
      </c>
      <c r="B3514" s="96">
        <f t="shared" ca="1" si="54"/>
        <v>956541.1014739566</v>
      </c>
      <c r="C3514" s="59"/>
      <c r="D3514" s="59"/>
      <c r="E3514" s="59"/>
    </row>
    <row r="3515" spans="1:5" x14ac:dyDescent="0.2">
      <c r="A3515" s="85">
        <v>3505</v>
      </c>
      <c r="B3515" s="96">
        <f t="shared" ca="1" si="54"/>
        <v>904102.5479764964</v>
      </c>
      <c r="C3515" s="59"/>
      <c r="D3515" s="59"/>
      <c r="E3515" s="59"/>
    </row>
    <row r="3516" spans="1:5" x14ac:dyDescent="0.2">
      <c r="A3516" s="85">
        <v>3506</v>
      </c>
      <c r="B3516" s="96">
        <f t="shared" ca="1" si="54"/>
        <v>859158.19401819492</v>
      </c>
      <c r="C3516" s="59"/>
      <c r="D3516" s="59"/>
      <c r="E3516" s="59"/>
    </row>
    <row r="3517" spans="1:5" x14ac:dyDescent="0.2">
      <c r="A3517" s="85">
        <v>3507</v>
      </c>
      <c r="B3517" s="96">
        <f t="shared" ca="1" si="54"/>
        <v>808863.38419672637</v>
      </c>
      <c r="C3517" s="59"/>
      <c r="D3517" s="59"/>
      <c r="E3517" s="59"/>
    </row>
    <row r="3518" spans="1:5" x14ac:dyDescent="0.2">
      <c r="A3518" s="85">
        <v>3508</v>
      </c>
      <c r="B3518" s="96">
        <f t="shared" ca="1" si="54"/>
        <v>712796.4619539188</v>
      </c>
      <c r="C3518" s="59"/>
      <c r="D3518" s="59"/>
      <c r="E3518" s="59"/>
    </row>
    <row r="3519" spans="1:5" x14ac:dyDescent="0.2">
      <c r="A3519" s="85">
        <v>3509</v>
      </c>
      <c r="B3519" s="96">
        <f t="shared" ca="1" si="54"/>
        <v>861674.82408848533</v>
      </c>
      <c r="C3519" s="59"/>
      <c r="D3519" s="59"/>
      <c r="E3519" s="59"/>
    </row>
    <row r="3520" spans="1:5" x14ac:dyDescent="0.2">
      <c r="A3520" s="85">
        <v>3510</v>
      </c>
      <c r="B3520" s="96">
        <f t="shared" ca="1" si="54"/>
        <v>922988.91381812608</v>
      </c>
      <c r="C3520" s="59"/>
      <c r="D3520" s="59"/>
      <c r="E3520" s="59"/>
    </row>
    <row r="3521" spans="1:5" x14ac:dyDescent="0.2">
      <c r="A3521" s="85">
        <v>3511</v>
      </c>
      <c r="B3521" s="96">
        <f t="shared" ca="1" si="54"/>
        <v>1065191.3612887806</v>
      </c>
      <c r="C3521" s="59"/>
      <c r="D3521" s="59"/>
      <c r="E3521" s="59"/>
    </row>
    <row r="3522" spans="1:5" x14ac:dyDescent="0.2">
      <c r="A3522" s="85">
        <v>3512</v>
      </c>
      <c r="B3522" s="96">
        <f t="shared" ca="1" si="54"/>
        <v>969426.40278624522</v>
      </c>
      <c r="C3522" s="59"/>
      <c r="D3522" s="59"/>
      <c r="E3522" s="59"/>
    </row>
    <row r="3523" spans="1:5" x14ac:dyDescent="0.2">
      <c r="A3523" s="85">
        <v>3513</v>
      </c>
      <c r="B3523" s="96">
        <f t="shared" ca="1" si="54"/>
        <v>943600.90059546928</v>
      </c>
      <c r="C3523" s="59"/>
      <c r="D3523" s="59"/>
      <c r="E3523" s="59"/>
    </row>
    <row r="3524" spans="1:5" x14ac:dyDescent="0.2">
      <c r="A3524" s="85">
        <v>3514</v>
      </c>
      <c r="B3524" s="96">
        <f t="shared" ca="1" si="54"/>
        <v>789683.24736770173</v>
      </c>
      <c r="C3524" s="59"/>
      <c r="D3524" s="59"/>
      <c r="E3524" s="59"/>
    </row>
    <row r="3525" spans="1:5" x14ac:dyDescent="0.2">
      <c r="A3525" s="85">
        <v>3515</v>
      </c>
      <c r="B3525" s="96">
        <f t="shared" ca="1" si="54"/>
        <v>811740.95159093372</v>
      </c>
      <c r="C3525" s="59"/>
      <c r="D3525" s="59"/>
      <c r="E3525" s="59"/>
    </row>
    <row r="3526" spans="1:5" x14ac:dyDescent="0.2">
      <c r="A3526" s="85">
        <v>3516</v>
      </c>
      <c r="B3526" s="96">
        <f t="shared" ca="1" si="54"/>
        <v>1027355.5252139446</v>
      </c>
      <c r="C3526" s="59"/>
      <c r="D3526" s="59"/>
      <c r="E3526" s="59"/>
    </row>
    <row r="3527" spans="1:5" x14ac:dyDescent="0.2">
      <c r="A3527" s="85">
        <v>3517</v>
      </c>
      <c r="B3527" s="96">
        <f t="shared" ca="1" si="54"/>
        <v>1033198.0219281374</v>
      </c>
      <c r="C3527" s="59"/>
      <c r="D3527" s="59"/>
      <c r="E3527" s="59"/>
    </row>
    <row r="3528" spans="1:5" x14ac:dyDescent="0.2">
      <c r="A3528" s="85">
        <v>3518</v>
      </c>
      <c r="B3528" s="96">
        <f t="shared" ca="1" si="54"/>
        <v>1065736.5518917628</v>
      </c>
      <c r="C3528" s="59"/>
      <c r="D3528" s="59"/>
      <c r="E3528" s="59"/>
    </row>
    <row r="3529" spans="1:5" x14ac:dyDescent="0.2">
      <c r="A3529" s="85">
        <v>3519</v>
      </c>
      <c r="B3529" s="96">
        <f t="shared" ca="1" si="54"/>
        <v>905925.00444543746</v>
      </c>
      <c r="C3529" s="59"/>
      <c r="D3529" s="59"/>
      <c r="E3529" s="59"/>
    </row>
    <row r="3530" spans="1:5" x14ac:dyDescent="0.2">
      <c r="A3530" s="85">
        <v>3520</v>
      </c>
      <c r="B3530" s="96">
        <f t="shared" ca="1" si="54"/>
        <v>976052.35125369846</v>
      </c>
      <c r="C3530" s="59"/>
      <c r="D3530" s="59"/>
      <c r="E3530" s="59"/>
    </row>
    <row r="3531" spans="1:5" x14ac:dyDescent="0.2">
      <c r="A3531" s="85">
        <v>3521</v>
      </c>
      <c r="B3531" s="96">
        <f t="shared" ref="B3531:B3594" ca="1" si="55">NORMINV(RAND(),B$4,B$5)</f>
        <v>1025219.7503889723</v>
      </c>
      <c r="C3531" s="59"/>
      <c r="D3531" s="59"/>
      <c r="E3531" s="59"/>
    </row>
    <row r="3532" spans="1:5" x14ac:dyDescent="0.2">
      <c r="A3532" s="85">
        <v>3522</v>
      </c>
      <c r="B3532" s="96">
        <f t="shared" ca="1" si="55"/>
        <v>1121153.2046590368</v>
      </c>
      <c r="C3532" s="59"/>
      <c r="D3532" s="59"/>
      <c r="E3532" s="59"/>
    </row>
    <row r="3533" spans="1:5" x14ac:dyDescent="0.2">
      <c r="A3533" s="85">
        <v>3523</v>
      </c>
      <c r="B3533" s="96">
        <f t="shared" ca="1" si="55"/>
        <v>900249.1300750291</v>
      </c>
      <c r="C3533" s="59"/>
      <c r="D3533" s="59"/>
      <c r="E3533" s="59"/>
    </row>
    <row r="3534" spans="1:5" x14ac:dyDescent="0.2">
      <c r="A3534" s="85">
        <v>3524</v>
      </c>
      <c r="B3534" s="96">
        <f t="shared" ca="1" si="55"/>
        <v>973414.20796062669</v>
      </c>
      <c r="C3534" s="59"/>
      <c r="D3534" s="59"/>
      <c r="E3534" s="59"/>
    </row>
    <row r="3535" spans="1:5" x14ac:dyDescent="0.2">
      <c r="A3535" s="85">
        <v>3525</v>
      </c>
      <c r="B3535" s="96">
        <f t="shared" ca="1" si="55"/>
        <v>790954.66720496956</v>
      </c>
      <c r="C3535" s="59"/>
      <c r="D3535" s="59"/>
      <c r="E3535" s="59"/>
    </row>
    <row r="3536" spans="1:5" x14ac:dyDescent="0.2">
      <c r="A3536" s="85">
        <v>3526</v>
      </c>
      <c r="B3536" s="96">
        <f t="shared" ca="1" si="55"/>
        <v>799528.86323609704</v>
      </c>
      <c r="C3536" s="59"/>
      <c r="D3536" s="59"/>
      <c r="E3536" s="59"/>
    </row>
    <row r="3537" spans="1:5" x14ac:dyDescent="0.2">
      <c r="A3537" s="85">
        <v>3527</v>
      </c>
      <c r="B3537" s="96">
        <f t="shared" ca="1" si="55"/>
        <v>964979.97472687031</v>
      </c>
      <c r="C3537" s="59"/>
      <c r="D3537" s="59"/>
      <c r="E3537" s="59"/>
    </row>
    <row r="3538" spans="1:5" x14ac:dyDescent="0.2">
      <c r="A3538" s="85">
        <v>3528</v>
      </c>
      <c r="B3538" s="96">
        <f t="shared" ca="1" si="55"/>
        <v>824800.70752341044</v>
      </c>
      <c r="C3538" s="59"/>
      <c r="D3538" s="59"/>
      <c r="E3538" s="59"/>
    </row>
    <row r="3539" spans="1:5" x14ac:dyDescent="0.2">
      <c r="A3539" s="85">
        <v>3529</v>
      </c>
      <c r="B3539" s="96">
        <f t="shared" ca="1" si="55"/>
        <v>869685.74102063873</v>
      </c>
      <c r="C3539" s="59"/>
      <c r="D3539" s="59"/>
      <c r="E3539" s="59"/>
    </row>
    <row r="3540" spans="1:5" x14ac:dyDescent="0.2">
      <c r="A3540" s="85">
        <v>3530</v>
      </c>
      <c r="B3540" s="96">
        <f t="shared" ca="1" si="55"/>
        <v>926086.39992126974</v>
      </c>
      <c r="C3540" s="59"/>
      <c r="D3540" s="59"/>
      <c r="E3540" s="59"/>
    </row>
    <row r="3541" spans="1:5" x14ac:dyDescent="0.2">
      <c r="A3541" s="85">
        <v>3531</v>
      </c>
      <c r="B3541" s="96">
        <f t="shared" ca="1" si="55"/>
        <v>932906.2669170124</v>
      </c>
      <c r="C3541" s="59"/>
      <c r="D3541" s="59"/>
      <c r="E3541" s="59"/>
    </row>
    <row r="3542" spans="1:5" x14ac:dyDescent="0.2">
      <c r="A3542" s="85">
        <v>3532</v>
      </c>
      <c r="B3542" s="96">
        <f t="shared" ca="1" si="55"/>
        <v>917618.21052632527</v>
      </c>
      <c r="C3542" s="59"/>
      <c r="D3542" s="59"/>
      <c r="E3542" s="59"/>
    </row>
    <row r="3543" spans="1:5" x14ac:dyDescent="0.2">
      <c r="A3543" s="85">
        <v>3533</v>
      </c>
      <c r="B3543" s="96">
        <f t="shared" ca="1" si="55"/>
        <v>1021026.0328087226</v>
      </c>
      <c r="C3543" s="59"/>
      <c r="D3543" s="59"/>
      <c r="E3543" s="59"/>
    </row>
    <row r="3544" spans="1:5" x14ac:dyDescent="0.2">
      <c r="A3544" s="85">
        <v>3534</v>
      </c>
      <c r="B3544" s="96">
        <f t="shared" ca="1" si="55"/>
        <v>842345.96752259682</v>
      </c>
      <c r="C3544" s="59"/>
      <c r="D3544" s="59"/>
      <c r="E3544" s="59"/>
    </row>
    <row r="3545" spans="1:5" x14ac:dyDescent="0.2">
      <c r="A3545" s="85">
        <v>3535</v>
      </c>
      <c r="B3545" s="96">
        <f t="shared" ca="1" si="55"/>
        <v>1040175.820558838</v>
      </c>
      <c r="C3545" s="59"/>
      <c r="D3545" s="59"/>
      <c r="E3545" s="59"/>
    </row>
    <row r="3546" spans="1:5" x14ac:dyDescent="0.2">
      <c r="A3546" s="85">
        <v>3536</v>
      </c>
      <c r="B3546" s="96">
        <f t="shared" ca="1" si="55"/>
        <v>895893.2218475159</v>
      </c>
      <c r="C3546" s="59"/>
      <c r="D3546" s="59"/>
      <c r="E3546" s="59"/>
    </row>
    <row r="3547" spans="1:5" x14ac:dyDescent="0.2">
      <c r="A3547" s="85">
        <v>3537</v>
      </c>
      <c r="B3547" s="96">
        <f t="shared" ca="1" si="55"/>
        <v>875106.09572124714</v>
      </c>
      <c r="C3547" s="59"/>
      <c r="D3547" s="59"/>
      <c r="E3547" s="59"/>
    </row>
    <row r="3548" spans="1:5" x14ac:dyDescent="0.2">
      <c r="A3548" s="85">
        <v>3538</v>
      </c>
      <c r="B3548" s="96">
        <f t="shared" ca="1" si="55"/>
        <v>915188.78153147409</v>
      </c>
      <c r="C3548" s="59"/>
      <c r="D3548" s="59"/>
      <c r="E3548" s="59"/>
    </row>
    <row r="3549" spans="1:5" x14ac:dyDescent="0.2">
      <c r="A3549" s="85">
        <v>3539</v>
      </c>
      <c r="B3549" s="96">
        <f t="shared" ca="1" si="55"/>
        <v>1093223.5482929654</v>
      </c>
      <c r="C3549" s="59"/>
      <c r="D3549" s="59"/>
      <c r="E3549" s="59"/>
    </row>
    <row r="3550" spans="1:5" x14ac:dyDescent="0.2">
      <c r="A3550" s="85">
        <v>3540</v>
      </c>
      <c r="B3550" s="96">
        <f t="shared" ca="1" si="55"/>
        <v>941634.02541890589</v>
      </c>
      <c r="C3550" s="59"/>
      <c r="D3550" s="59"/>
      <c r="E3550" s="59"/>
    </row>
    <row r="3551" spans="1:5" x14ac:dyDescent="0.2">
      <c r="A3551" s="85">
        <v>3541</v>
      </c>
      <c r="B3551" s="96">
        <f t="shared" ca="1" si="55"/>
        <v>925371.46885900153</v>
      </c>
      <c r="C3551" s="59"/>
      <c r="D3551" s="59"/>
      <c r="E3551" s="59"/>
    </row>
    <row r="3552" spans="1:5" x14ac:dyDescent="0.2">
      <c r="A3552" s="85">
        <v>3542</v>
      </c>
      <c r="B3552" s="96">
        <f t="shared" ca="1" si="55"/>
        <v>911603.0462225884</v>
      </c>
      <c r="C3552" s="59"/>
      <c r="D3552" s="59"/>
      <c r="E3552" s="59"/>
    </row>
    <row r="3553" spans="1:5" x14ac:dyDescent="0.2">
      <c r="A3553" s="85">
        <v>3543</v>
      </c>
      <c r="B3553" s="96">
        <f t="shared" ca="1" si="55"/>
        <v>993001.68663166463</v>
      </c>
      <c r="C3553" s="59"/>
      <c r="D3553" s="59"/>
      <c r="E3553" s="59"/>
    </row>
    <row r="3554" spans="1:5" x14ac:dyDescent="0.2">
      <c r="A3554" s="85">
        <v>3544</v>
      </c>
      <c r="B3554" s="96">
        <f t="shared" ca="1" si="55"/>
        <v>789570.28112101275</v>
      </c>
      <c r="C3554" s="59"/>
      <c r="D3554" s="59"/>
      <c r="E3554" s="59"/>
    </row>
    <row r="3555" spans="1:5" x14ac:dyDescent="0.2">
      <c r="A3555" s="85">
        <v>3545</v>
      </c>
      <c r="B3555" s="96">
        <f t="shared" ca="1" si="55"/>
        <v>835201.16639035079</v>
      </c>
      <c r="C3555" s="59"/>
      <c r="D3555" s="59"/>
      <c r="E3555" s="59"/>
    </row>
    <row r="3556" spans="1:5" x14ac:dyDescent="0.2">
      <c r="A3556" s="85">
        <v>3546</v>
      </c>
      <c r="B3556" s="96">
        <f t="shared" ca="1" si="55"/>
        <v>770441.23866831395</v>
      </c>
      <c r="C3556" s="59"/>
      <c r="D3556" s="59"/>
      <c r="E3556" s="59"/>
    </row>
    <row r="3557" spans="1:5" x14ac:dyDescent="0.2">
      <c r="A3557" s="85">
        <v>3547</v>
      </c>
      <c r="B3557" s="96">
        <f t="shared" ca="1" si="55"/>
        <v>1016138.7010120481</v>
      </c>
      <c r="C3557" s="59"/>
      <c r="D3557" s="59"/>
      <c r="E3557" s="59"/>
    </row>
    <row r="3558" spans="1:5" x14ac:dyDescent="0.2">
      <c r="A3558" s="85">
        <v>3548</v>
      </c>
      <c r="B3558" s="96">
        <f t="shared" ca="1" si="55"/>
        <v>1101367.0227151592</v>
      </c>
      <c r="C3558" s="59"/>
      <c r="D3558" s="59"/>
      <c r="E3558" s="59"/>
    </row>
    <row r="3559" spans="1:5" x14ac:dyDescent="0.2">
      <c r="A3559" s="85">
        <v>3549</v>
      </c>
      <c r="B3559" s="96">
        <f t="shared" ca="1" si="55"/>
        <v>804291.81914350064</v>
      </c>
      <c r="C3559" s="59"/>
      <c r="D3559" s="59"/>
      <c r="E3559" s="59"/>
    </row>
    <row r="3560" spans="1:5" x14ac:dyDescent="0.2">
      <c r="A3560" s="85">
        <v>3550</v>
      </c>
      <c r="B3560" s="96">
        <f t="shared" ca="1" si="55"/>
        <v>1023155.8864026455</v>
      </c>
      <c r="C3560" s="59"/>
      <c r="D3560" s="59"/>
      <c r="E3560" s="59"/>
    </row>
    <row r="3561" spans="1:5" x14ac:dyDescent="0.2">
      <c r="A3561" s="85">
        <v>3551</v>
      </c>
      <c r="B3561" s="96">
        <f t="shared" ca="1" si="55"/>
        <v>881001.02195233747</v>
      </c>
      <c r="C3561" s="59"/>
      <c r="D3561" s="59"/>
      <c r="E3561" s="59"/>
    </row>
    <row r="3562" spans="1:5" x14ac:dyDescent="0.2">
      <c r="A3562" s="85">
        <v>3552</v>
      </c>
      <c r="B3562" s="96">
        <f t="shared" ca="1" si="55"/>
        <v>1029529.8767900016</v>
      </c>
      <c r="C3562" s="59"/>
      <c r="D3562" s="59"/>
      <c r="E3562" s="59"/>
    </row>
    <row r="3563" spans="1:5" x14ac:dyDescent="0.2">
      <c r="A3563" s="85">
        <v>3553</v>
      </c>
      <c r="B3563" s="96">
        <f t="shared" ca="1" si="55"/>
        <v>762719.15538965445</v>
      </c>
      <c r="C3563" s="59"/>
      <c r="D3563" s="59"/>
      <c r="E3563" s="59"/>
    </row>
    <row r="3564" spans="1:5" x14ac:dyDescent="0.2">
      <c r="A3564" s="85">
        <v>3554</v>
      </c>
      <c r="B3564" s="96">
        <f t="shared" ca="1" si="55"/>
        <v>859354.43433231325</v>
      </c>
      <c r="C3564" s="59"/>
      <c r="D3564" s="59"/>
      <c r="E3564" s="59"/>
    </row>
    <row r="3565" spans="1:5" x14ac:dyDescent="0.2">
      <c r="A3565" s="85">
        <v>3555</v>
      </c>
      <c r="B3565" s="96">
        <f t="shared" ca="1" si="55"/>
        <v>904108.01622936211</v>
      </c>
      <c r="C3565" s="59"/>
      <c r="D3565" s="59"/>
      <c r="E3565" s="59"/>
    </row>
    <row r="3566" spans="1:5" x14ac:dyDescent="0.2">
      <c r="A3566" s="85">
        <v>3556</v>
      </c>
      <c r="B3566" s="96">
        <f t="shared" ca="1" si="55"/>
        <v>789912.13712206541</v>
      </c>
      <c r="C3566" s="59"/>
      <c r="D3566" s="59"/>
      <c r="E3566" s="59"/>
    </row>
    <row r="3567" spans="1:5" x14ac:dyDescent="0.2">
      <c r="A3567" s="85">
        <v>3557</v>
      </c>
      <c r="B3567" s="96">
        <f t="shared" ca="1" si="55"/>
        <v>877066.01299086201</v>
      </c>
      <c r="C3567" s="59"/>
      <c r="D3567" s="59"/>
      <c r="E3567" s="59"/>
    </row>
    <row r="3568" spans="1:5" x14ac:dyDescent="0.2">
      <c r="A3568" s="85">
        <v>3558</v>
      </c>
      <c r="B3568" s="96">
        <f t="shared" ca="1" si="55"/>
        <v>672693.576302364</v>
      </c>
      <c r="C3568" s="59"/>
      <c r="D3568" s="59"/>
      <c r="E3568" s="59"/>
    </row>
    <row r="3569" spans="1:5" x14ac:dyDescent="0.2">
      <c r="A3569" s="85">
        <v>3559</v>
      </c>
      <c r="B3569" s="96">
        <f t="shared" ca="1" si="55"/>
        <v>952833.52091638453</v>
      </c>
      <c r="C3569" s="59"/>
      <c r="D3569" s="59"/>
      <c r="E3569" s="59"/>
    </row>
    <row r="3570" spans="1:5" x14ac:dyDescent="0.2">
      <c r="A3570" s="85">
        <v>3560</v>
      </c>
      <c r="B3570" s="96">
        <f t="shared" ca="1" si="55"/>
        <v>796384.9316072918</v>
      </c>
      <c r="C3570" s="59"/>
      <c r="D3570" s="59"/>
      <c r="E3570" s="59"/>
    </row>
    <row r="3571" spans="1:5" x14ac:dyDescent="0.2">
      <c r="A3571" s="85">
        <v>3561</v>
      </c>
      <c r="B3571" s="96">
        <f t="shared" ca="1" si="55"/>
        <v>948132.90005608462</v>
      </c>
      <c r="C3571" s="59"/>
      <c r="D3571" s="59"/>
      <c r="E3571" s="59"/>
    </row>
    <row r="3572" spans="1:5" x14ac:dyDescent="0.2">
      <c r="A3572" s="85">
        <v>3562</v>
      </c>
      <c r="B3572" s="96">
        <f t="shared" ca="1" si="55"/>
        <v>1047742.8913180018</v>
      </c>
      <c r="C3572" s="59"/>
      <c r="D3572" s="59"/>
      <c r="E3572" s="59"/>
    </row>
    <row r="3573" spans="1:5" x14ac:dyDescent="0.2">
      <c r="A3573" s="85">
        <v>3563</v>
      </c>
      <c r="B3573" s="96">
        <f t="shared" ca="1" si="55"/>
        <v>769000.93979259254</v>
      </c>
      <c r="C3573" s="59"/>
      <c r="D3573" s="59"/>
      <c r="E3573" s="59"/>
    </row>
    <row r="3574" spans="1:5" x14ac:dyDescent="0.2">
      <c r="A3574" s="85">
        <v>3564</v>
      </c>
      <c r="B3574" s="96">
        <f t="shared" ca="1" si="55"/>
        <v>1000139.6161519275</v>
      </c>
      <c r="C3574" s="59"/>
      <c r="D3574" s="59"/>
      <c r="E3574" s="59"/>
    </row>
    <row r="3575" spans="1:5" x14ac:dyDescent="0.2">
      <c r="A3575" s="85">
        <v>3565</v>
      </c>
      <c r="B3575" s="96">
        <f t="shared" ca="1" si="55"/>
        <v>1106446.9639825902</v>
      </c>
      <c r="C3575" s="59"/>
      <c r="D3575" s="59"/>
      <c r="E3575" s="59"/>
    </row>
    <row r="3576" spans="1:5" x14ac:dyDescent="0.2">
      <c r="A3576" s="85">
        <v>3566</v>
      </c>
      <c r="B3576" s="96">
        <f t="shared" ca="1" si="55"/>
        <v>986388.55762621958</v>
      </c>
      <c r="C3576" s="59"/>
      <c r="D3576" s="59"/>
      <c r="E3576" s="59"/>
    </row>
    <row r="3577" spans="1:5" x14ac:dyDescent="0.2">
      <c r="A3577" s="85">
        <v>3567</v>
      </c>
      <c r="B3577" s="96">
        <f t="shared" ca="1" si="55"/>
        <v>884180.57508666336</v>
      </c>
      <c r="C3577" s="59"/>
      <c r="D3577" s="59"/>
      <c r="E3577" s="59"/>
    </row>
    <row r="3578" spans="1:5" x14ac:dyDescent="0.2">
      <c r="A3578" s="85">
        <v>3568</v>
      </c>
      <c r="B3578" s="96">
        <f t="shared" ca="1" si="55"/>
        <v>875978.23345049517</v>
      </c>
      <c r="C3578" s="59"/>
      <c r="D3578" s="59"/>
      <c r="E3578" s="59"/>
    </row>
    <row r="3579" spans="1:5" x14ac:dyDescent="0.2">
      <c r="A3579" s="85">
        <v>3569</v>
      </c>
      <c r="B3579" s="96">
        <f t="shared" ca="1" si="55"/>
        <v>1001145.6402015282</v>
      </c>
      <c r="C3579" s="59"/>
      <c r="D3579" s="59"/>
      <c r="E3579" s="59"/>
    </row>
    <row r="3580" spans="1:5" x14ac:dyDescent="0.2">
      <c r="A3580" s="85">
        <v>3570</v>
      </c>
      <c r="B3580" s="96">
        <f t="shared" ca="1" si="55"/>
        <v>720551.82144536905</v>
      </c>
      <c r="C3580" s="59"/>
      <c r="D3580" s="59"/>
      <c r="E3580" s="59"/>
    </row>
    <row r="3581" spans="1:5" x14ac:dyDescent="0.2">
      <c r="A3581" s="85">
        <v>3571</v>
      </c>
      <c r="B3581" s="96">
        <f t="shared" ca="1" si="55"/>
        <v>975637.77961170382</v>
      </c>
      <c r="C3581" s="59"/>
      <c r="D3581" s="59"/>
      <c r="E3581" s="59"/>
    </row>
    <row r="3582" spans="1:5" x14ac:dyDescent="0.2">
      <c r="A3582" s="85">
        <v>3572</v>
      </c>
      <c r="B3582" s="96">
        <f t="shared" ca="1" si="55"/>
        <v>842743.27130419423</v>
      </c>
      <c r="C3582" s="59"/>
      <c r="D3582" s="59"/>
      <c r="E3582" s="59"/>
    </row>
    <row r="3583" spans="1:5" x14ac:dyDescent="0.2">
      <c r="A3583" s="85">
        <v>3573</v>
      </c>
      <c r="B3583" s="96">
        <f t="shared" ca="1" si="55"/>
        <v>828572.89409475925</v>
      </c>
      <c r="C3583" s="59"/>
      <c r="D3583" s="59"/>
      <c r="E3583" s="59"/>
    </row>
    <row r="3584" spans="1:5" x14ac:dyDescent="0.2">
      <c r="A3584" s="85">
        <v>3574</v>
      </c>
      <c r="B3584" s="96">
        <f t="shared" ca="1" si="55"/>
        <v>963826.09698682302</v>
      </c>
      <c r="C3584" s="59"/>
      <c r="D3584" s="59"/>
      <c r="E3584" s="59"/>
    </row>
    <row r="3585" spans="1:5" x14ac:dyDescent="0.2">
      <c r="A3585" s="85">
        <v>3575</v>
      </c>
      <c r="B3585" s="96">
        <f t="shared" ca="1" si="55"/>
        <v>798271.23304369394</v>
      </c>
      <c r="C3585" s="59"/>
      <c r="D3585" s="59"/>
      <c r="E3585" s="59"/>
    </row>
    <row r="3586" spans="1:5" x14ac:dyDescent="0.2">
      <c r="A3586" s="85">
        <v>3576</v>
      </c>
      <c r="B3586" s="96">
        <f t="shared" ca="1" si="55"/>
        <v>900143.53625852801</v>
      </c>
      <c r="C3586" s="59"/>
      <c r="D3586" s="59"/>
      <c r="E3586" s="59"/>
    </row>
    <row r="3587" spans="1:5" x14ac:dyDescent="0.2">
      <c r="A3587" s="85">
        <v>3577</v>
      </c>
      <c r="B3587" s="96">
        <f t="shared" ca="1" si="55"/>
        <v>766810.751963672</v>
      </c>
      <c r="C3587" s="59"/>
      <c r="D3587" s="59"/>
      <c r="E3587" s="59"/>
    </row>
    <row r="3588" spans="1:5" x14ac:dyDescent="0.2">
      <c r="A3588" s="85">
        <v>3578</v>
      </c>
      <c r="B3588" s="96">
        <f t="shared" ca="1" si="55"/>
        <v>918302.66194454511</v>
      </c>
      <c r="C3588" s="59"/>
      <c r="D3588" s="59"/>
      <c r="E3588" s="59"/>
    </row>
    <row r="3589" spans="1:5" x14ac:dyDescent="0.2">
      <c r="A3589" s="85">
        <v>3579</v>
      </c>
      <c r="B3589" s="96">
        <f t="shared" ca="1" si="55"/>
        <v>975294.58620249189</v>
      </c>
      <c r="C3589" s="59"/>
      <c r="D3589" s="59"/>
      <c r="E3589" s="59"/>
    </row>
    <row r="3590" spans="1:5" x14ac:dyDescent="0.2">
      <c r="A3590" s="85">
        <v>3580</v>
      </c>
      <c r="B3590" s="96">
        <f t="shared" ca="1" si="55"/>
        <v>929425.9175438669</v>
      </c>
      <c r="C3590" s="59"/>
      <c r="D3590" s="59"/>
      <c r="E3590" s="59"/>
    </row>
    <row r="3591" spans="1:5" x14ac:dyDescent="0.2">
      <c r="A3591" s="85">
        <v>3581</v>
      </c>
      <c r="B3591" s="96">
        <f t="shared" ca="1" si="55"/>
        <v>1055948.1193230147</v>
      </c>
      <c r="C3591" s="59"/>
      <c r="D3591" s="59"/>
      <c r="E3591" s="59"/>
    </row>
    <row r="3592" spans="1:5" x14ac:dyDescent="0.2">
      <c r="A3592" s="85">
        <v>3582</v>
      </c>
      <c r="B3592" s="96">
        <f t="shared" ca="1" si="55"/>
        <v>924564.64137613017</v>
      </c>
      <c r="C3592" s="59"/>
      <c r="D3592" s="59"/>
      <c r="E3592" s="59"/>
    </row>
    <row r="3593" spans="1:5" x14ac:dyDescent="0.2">
      <c r="A3593" s="85">
        <v>3583</v>
      </c>
      <c r="B3593" s="96">
        <f t="shared" ca="1" si="55"/>
        <v>1125952.2409466489</v>
      </c>
      <c r="C3593" s="59"/>
      <c r="D3593" s="59"/>
      <c r="E3593" s="59"/>
    </row>
    <row r="3594" spans="1:5" x14ac:dyDescent="0.2">
      <c r="A3594" s="85">
        <v>3584</v>
      </c>
      <c r="B3594" s="96">
        <f t="shared" ca="1" si="55"/>
        <v>987951.13587859902</v>
      </c>
      <c r="C3594" s="59"/>
      <c r="D3594" s="59"/>
      <c r="E3594" s="59"/>
    </row>
    <row r="3595" spans="1:5" x14ac:dyDescent="0.2">
      <c r="A3595" s="85">
        <v>3585</v>
      </c>
      <c r="B3595" s="96">
        <f t="shared" ref="B3595:B3658" ca="1" si="56">NORMINV(RAND(),B$4,B$5)</f>
        <v>1101336.845900805</v>
      </c>
      <c r="C3595" s="59"/>
      <c r="D3595" s="59"/>
      <c r="E3595" s="59"/>
    </row>
    <row r="3596" spans="1:5" x14ac:dyDescent="0.2">
      <c r="A3596" s="85">
        <v>3586</v>
      </c>
      <c r="B3596" s="96">
        <f t="shared" ca="1" si="56"/>
        <v>1182649.7111237957</v>
      </c>
      <c r="C3596" s="59"/>
      <c r="D3596" s="59"/>
      <c r="E3596" s="59"/>
    </row>
    <row r="3597" spans="1:5" x14ac:dyDescent="0.2">
      <c r="A3597" s="85">
        <v>3587</v>
      </c>
      <c r="B3597" s="96">
        <f t="shared" ca="1" si="56"/>
        <v>982978.38221751235</v>
      </c>
      <c r="C3597" s="59"/>
      <c r="D3597" s="59"/>
      <c r="E3597" s="59"/>
    </row>
    <row r="3598" spans="1:5" x14ac:dyDescent="0.2">
      <c r="A3598" s="85">
        <v>3588</v>
      </c>
      <c r="B3598" s="96">
        <f t="shared" ca="1" si="56"/>
        <v>1042629.8865526344</v>
      </c>
      <c r="C3598" s="59"/>
      <c r="D3598" s="59"/>
      <c r="E3598" s="59"/>
    </row>
    <row r="3599" spans="1:5" x14ac:dyDescent="0.2">
      <c r="A3599" s="85">
        <v>3589</v>
      </c>
      <c r="B3599" s="96">
        <f t="shared" ca="1" si="56"/>
        <v>847482.3178878231</v>
      </c>
      <c r="C3599" s="59"/>
      <c r="D3599" s="59"/>
      <c r="E3599" s="59"/>
    </row>
    <row r="3600" spans="1:5" x14ac:dyDescent="0.2">
      <c r="A3600" s="85">
        <v>3590</v>
      </c>
      <c r="B3600" s="96">
        <f t="shared" ca="1" si="56"/>
        <v>868921.76533116493</v>
      </c>
      <c r="C3600" s="59"/>
      <c r="D3600" s="59"/>
      <c r="E3600" s="59"/>
    </row>
    <row r="3601" spans="1:5" x14ac:dyDescent="0.2">
      <c r="A3601" s="85">
        <v>3591</v>
      </c>
      <c r="B3601" s="96">
        <f t="shared" ca="1" si="56"/>
        <v>974566.34087761375</v>
      </c>
      <c r="C3601" s="59"/>
      <c r="D3601" s="59"/>
      <c r="E3601" s="59"/>
    </row>
    <row r="3602" spans="1:5" x14ac:dyDescent="0.2">
      <c r="A3602" s="85">
        <v>3592</v>
      </c>
      <c r="B3602" s="96">
        <f t="shared" ca="1" si="56"/>
        <v>1115816.3939085656</v>
      </c>
      <c r="C3602" s="59"/>
      <c r="D3602" s="59"/>
      <c r="E3602" s="59"/>
    </row>
    <row r="3603" spans="1:5" x14ac:dyDescent="0.2">
      <c r="A3603" s="85">
        <v>3593</v>
      </c>
      <c r="B3603" s="96">
        <f t="shared" ca="1" si="56"/>
        <v>1007822.7115726186</v>
      </c>
      <c r="C3603" s="59"/>
      <c r="D3603" s="59"/>
      <c r="E3603" s="59"/>
    </row>
    <row r="3604" spans="1:5" x14ac:dyDescent="0.2">
      <c r="A3604" s="85">
        <v>3594</v>
      </c>
      <c r="B3604" s="96">
        <f t="shared" ca="1" si="56"/>
        <v>952562.13505625469</v>
      </c>
      <c r="C3604" s="59"/>
      <c r="D3604" s="59"/>
      <c r="E3604" s="59"/>
    </row>
    <row r="3605" spans="1:5" x14ac:dyDescent="0.2">
      <c r="A3605" s="85">
        <v>3595</v>
      </c>
      <c r="B3605" s="96">
        <f t="shared" ca="1" si="56"/>
        <v>798302.56825829134</v>
      </c>
      <c r="C3605" s="59"/>
      <c r="D3605" s="59"/>
      <c r="E3605" s="59"/>
    </row>
    <row r="3606" spans="1:5" x14ac:dyDescent="0.2">
      <c r="A3606" s="85">
        <v>3596</v>
      </c>
      <c r="B3606" s="96">
        <f t="shared" ca="1" si="56"/>
        <v>785375.75844617968</v>
      </c>
      <c r="C3606" s="59"/>
      <c r="D3606" s="59"/>
      <c r="E3606" s="59"/>
    </row>
    <row r="3607" spans="1:5" x14ac:dyDescent="0.2">
      <c r="A3607" s="85">
        <v>3597</v>
      </c>
      <c r="B3607" s="96">
        <f t="shared" ca="1" si="56"/>
        <v>798287.56981963967</v>
      </c>
      <c r="C3607" s="59"/>
      <c r="D3607" s="59"/>
      <c r="E3607" s="59"/>
    </row>
    <row r="3608" spans="1:5" x14ac:dyDescent="0.2">
      <c r="A3608" s="85">
        <v>3598</v>
      </c>
      <c r="B3608" s="96">
        <f t="shared" ca="1" si="56"/>
        <v>1094584.1387313262</v>
      </c>
      <c r="C3608" s="59"/>
      <c r="D3608" s="59"/>
      <c r="E3608" s="59"/>
    </row>
    <row r="3609" spans="1:5" x14ac:dyDescent="0.2">
      <c r="A3609" s="85">
        <v>3599</v>
      </c>
      <c r="B3609" s="96">
        <f t="shared" ca="1" si="56"/>
        <v>794342.1964911276</v>
      </c>
      <c r="C3609" s="59"/>
      <c r="D3609" s="59"/>
      <c r="E3609" s="59"/>
    </row>
    <row r="3610" spans="1:5" x14ac:dyDescent="0.2">
      <c r="A3610" s="85">
        <v>3600</v>
      </c>
      <c r="B3610" s="96">
        <f t="shared" ca="1" si="56"/>
        <v>1057426.3911119159</v>
      </c>
      <c r="C3610" s="59"/>
      <c r="D3610" s="59"/>
      <c r="E3610" s="59"/>
    </row>
    <row r="3611" spans="1:5" x14ac:dyDescent="0.2">
      <c r="A3611" s="85">
        <v>3601</v>
      </c>
      <c r="B3611" s="96">
        <f t="shared" ca="1" si="56"/>
        <v>991243.71732756868</v>
      </c>
      <c r="C3611" s="59"/>
      <c r="D3611" s="59"/>
      <c r="E3611" s="59"/>
    </row>
    <row r="3612" spans="1:5" x14ac:dyDescent="0.2">
      <c r="A3612" s="85">
        <v>3602</v>
      </c>
      <c r="B3612" s="96">
        <f t="shared" ca="1" si="56"/>
        <v>1018287.2364426102</v>
      </c>
      <c r="C3612" s="59"/>
      <c r="D3612" s="59"/>
      <c r="E3612" s="59"/>
    </row>
    <row r="3613" spans="1:5" x14ac:dyDescent="0.2">
      <c r="A3613" s="85">
        <v>3603</v>
      </c>
      <c r="B3613" s="96">
        <f t="shared" ca="1" si="56"/>
        <v>1095830.7912848992</v>
      </c>
      <c r="C3613" s="59"/>
      <c r="D3613" s="59"/>
      <c r="E3613" s="59"/>
    </row>
    <row r="3614" spans="1:5" x14ac:dyDescent="0.2">
      <c r="A3614" s="85">
        <v>3604</v>
      </c>
      <c r="B3614" s="96">
        <f t="shared" ca="1" si="56"/>
        <v>826725.70638683322</v>
      </c>
      <c r="C3614" s="59"/>
      <c r="D3614" s="59"/>
      <c r="E3614" s="59"/>
    </row>
    <row r="3615" spans="1:5" x14ac:dyDescent="0.2">
      <c r="A3615" s="85">
        <v>3605</v>
      </c>
      <c r="B3615" s="96">
        <f t="shared" ca="1" si="56"/>
        <v>947930.41779936652</v>
      </c>
      <c r="C3615" s="59"/>
      <c r="D3615" s="59"/>
      <c r="E3615" s="59"/>
    </row>
    <row r="3616" spans="1:5" x14ac:dyDescent="0.2">
      <c r="A3616" s="85">
        <v>3606</v>
      </c>
      <c r="B3616" s="96">
        <f t="shared" ca="1" si="56"/>
        <v>999491.22875326709</v>
      </c>
      <c r="C3616" s="59"/>
      <c r="D3616" s="59"/>
      <c r="E3616" s="59"/>
    </row>
    <row r="3617" spans="1:5" x14ac:dyDescent="0.2">
      <c r="A3617" s="85">
        <v>3607</v>
      </c>
      <c r="B3617" s="96">
        <f t="shared" ca="1" si="56"/>
        <v>739075.56860283401</v>
      </c>
      <c r="C3617" s="59"/>
      <c r="D3617" s="59"/>
      <c r="E3617" s="59"/>
    </row>
    <row r="3618" spans="1:5" x14ac:dyDescent="0.2">
      <c r="A3618" s="85">
        <v>3608</v>
      </c>
      <c r="B3618" s="96">
        <f t="shared" ca="1" si="56"/>
        <v>857019.51935806207</v>
      </c>
      <c r="C3618" s="59"/>
      <c r="D3618" s="59"/>
      <c r="E3618" s="59"/>
    </row>
    <row r="3619" spans="1:5" x14ac:dyDescent="0.2">
      <c r="A3619" s="85">
        <v>3609</v>
      </c>
      <c r="B3619" s="96">
        <f t="shared" ca="1" si="56"/>
        <v>688151.71965901041</v>
      </c>
      <c r="C3619" s="59"/>
      <c r="D3619" s="59"/>
      <c r="E3619" s="59"/>
    </row>
    <row r="3620" spans="1:5" x14ac:dyDescent="0.2">
      <c r="A3620" s="85">
        <v>3610</v>
      </c>
      <c r="B3620" s="96">
        <f t="shared" ca="1" si="56"/>
        <v>832924.50923976849</v>
      </c>
      <c r="C3620" s="59"/>
      <c r="D3620" s="59"/>
      <c r="E3620" s="59"/>
    </row>
    <row r="3621" spans="1:5" x14ac:dyDescent="0.2">
      <c r="A3621" s="85">
        <v>3611</v>
      </c>
      <c r="B3621" s="96">
        <f t="shared" ca="1" si="56"/>
        <v>1104375.2233907122</v>
      </c>
      <c r="C3621" s="59"/>
      <c r="D3621" s="59"/>
      <c r="E3621" s="59"/>
    </row>
    <row r="3622" spans="1:5" x14ac:dyDescent="0.2">
      <c r="A3622" s="85">
        <v>3612</v>
      </c>
      <c r="B3622" s="96">
        <f t="shared" ca="1" si="56"/>
        <v>1037095.2690748215</v>
      </c>
      <c r="C3622" s="59"/>
      <c r="D3622" s="59"/>
      <c r="E3622" s="59"/>
    </row>
    <row r="3623" spans="1:5" x14ac:dyDescent="0.2">
      <c r="A3623" s="85">
        <v>3613</v>
      </c>
      <c r="B3623" s="96">
        <f t="shared" ca="1" si="56"/>
        <v>950147.46484309051</v>
      </c>
      <c r="C3623" s="59"/>
      <c r="D3623" s="59"/>
      <c r="E3623" s="59"/>
    </row>
    <row r="3624" spans="1:5" x14ac:dyDescent="0.2">
      <c r="A3624" s="85">
        <v>3614</v>
      </c>
      <c r="B3624" s="96">
        <f t="shared" ca="1" si="56"/>
        <v>978933.0471284712</v>
      </c>
      <c r="C3624" s="59"/>
      <c r="D3624" s="59"/>
      <c r="E3624" s="59"/>
    </row>
    <row r="3625" spans="1:5" x14ac:dyDescent="0.2">
      <c r="A3625" s="85">
        <v>3615</v>
      </c>
      <c r="B3625" s="96">
        <f t="shared" ca="1" si="56"/>
        <v>986901.71487667388</v>
      </c>
      <c r="C3625" s="59"/>
      <c r="D3625" s="59"/>
      <c r="E3625" s="59"/>
    </row>
    <row r="3626" spans="1:5" x14ac:dyDescent="0.2">
      <c r="A3626" s="85">
        <v>3616</v>
      </c>
      <c r="B3626" s="96">
        <f t="shared" ca="1" si="56"/>
        <v>778232.23590159521</v>
      </c>
      <c r="C3626" s="59"/>
      <c r="D3626" s="59"/>
      <c r="E3626" s="59"/>
    </row>
    <row r="3627" spans="1:5" x14ac:dyDescent="0.2">
      <c r="A3627" s="85">
        <v>3617</v>
      </c>
      <c r="B3627" s="96">
        <f t="shared" ca="1" si="56"/>
        <v>870928.71382846369</v>
      </c>
      <c r="C3627" s="59"/>
      <c r="D3627" s="59"/>
      <c r="E3627" s="59"/>
    </row>
    <row r="3628" spans="1:5" x14ac:dyDescent="0.2">
      <c r="A3628" s="85">
        <v>3618</v>
      </c>
      <c r="B3628" s="96">
        <f t="shared" ca="1" si="56"/>
        <v>939774.80660846201</v>
      </c>
      <c r="C3628" s="59"/>
      <c r="D3628" s="59"/>
      <c r="E3628" s="59"/>
    </row>
    <row r="3629" spans="1:5" x14ac:dyDescent="0.2">
      <c r="A3629" s="85">
        <v>3619</v>
      </c>
      <c r="B3629" s="96">
        <f t="shared" ca="1" si="56"/>
        <v>1046731.5880290268</v>
      </c>
      <c r="C3629" s="59"/>
      <c r="D3629" s="59"/>
      <c r="E3629" s="59"/>
    </row>
    <row r="3630" spans="1:5" x14ac:dyDescent="0.2">
      <c r="A3630" s="85">
        <v>3620</v>
      </c>
      <c r="B3630" s="96">
        <f t="shared" ca="1" si="56"/>
        <v>877094.77185203251</v>
      </c>
      <c r="C3630" s="59"/>
      <c r="D3630" s="59"/>
      <c r="E3630" s="59"/>
    </row>
    <row r="3631" spans="1:5" x14ac:dyDescent="0.2">
      <c r="A3631" s="85">
        <v>3621</v>
      </c>
      <c r="B3631" s="96">
        <f t="shared" ca="1" si="56"/>
        <v>974134.89127604826</v>
      </c>
      <c r="C3631" s="59"/>
      <c r="D3631" s="59"/>
      <c r="E3631" s="59"/>
    </row>
    <row r="3632" spans="1:5" x14ac:dyDescent="0.2">
      <c r="A3632" s="85">
        <v>3622</v>
      </c>
      <c r="B3632" s="96">
        <f t="shared" ca="1" si="56"/>
        <v>870430.41877202375</v>
      </c>
      <c r="C3632" s="59"/>
      <c r="D3632" s="59"/>
      <c r="E3632" s="59"/>
    </row>
    <row r="3633" spans="1:5" x14ac:dyDescent="0.2">
      <c r="A3633" s="85">
        <v>3623</v>
      </c>
      <c r="B3633" s="96">
        <f t="shared" ca="1" si="56"/>
        <v>1027395.6908317793</v>
      </c>
      <c r="C3633" s="59"/>
      <c r="D3633" s="59"/>
      <c r="E3633" s="59"/>
    </row>
    <row r="3634" spans="1:5" x14ac:dyDescent="0.2">
      <c r="A3634" s="85">
        <v>3624</v>
      </c>
      <c r="B3634" s="96">
        <f t="shared" ca="1" si="56"/>
        <v>733278.50400233781</v>
      </c>
      <c r="C3634" s="59"/>
      <c r="D3634" s="59"/>
      <c r="E3634" s="59"/>
    </row>
    <row r="3635" spans="1:5" x14ac:dyDescent="0.2">
      <c r="A3635" s="85">
        <v>3625</v>
      </c>
      <c r="B3635" s="96">
        <f t="shared" ca="1" si="56"/>
        <v>1033188.0702720892</v>
      </c>
      <c r="C3635" s="59"/>
      <c r="D3635" s="59"/>
      <c r="E3635" s="59"/>
    </row>
    <row r="3636" spans="1:5" x14ac:dyDescent="0.2">
      <c r="A3636" s="85">
        <v>3626</v>
      </c>
      <c r="B3636" s="96">
        <f t="shared" ca="1" si="56"/>
        <v>792942.43736326706</v>
      </c>
      <c r="C3636" s="59"/>
      <c r="D3636" s="59"/>
      <c r="E3636" s="59"/>
    </row>
    <row r="3637" spans="1:5" x14ac:dyDescent="0.2">
      <c r="A3637" s="85">
        <v>3627</v>
      </c>
      <c r="B3637" s="96">
        <f t="shared" ca="1" si="56"/>
        <v>945807.55950264656</v>
      </c>
      <c r="C3637" s="59"/>
      <c r="D3637" s="59"/>
      <c r="E3637" s="59"/>
    </row>
    <row r="3638" spans="1:5" x14ac:dyDescent="0.2">
      <c r="A3638" s="85">
        <v>3628</v>
      </c>
      <c r="B3638" s="96">
        <f t="shared" ca="1" si="56"/>
        <v>1004671.8677946127</v>
      </c>
      <c r="C3638" s="59"/>
      <c r="D3638" s="59"/>
      <c r="E3638" s="59"/>
    </row>
    <row r="3639" spans="1:5" x14ac:dyDescent="0.2">
      <c r="A3639" s="85">
        <v>3629</v>
      </c>
      <c r="B3639" s="96">
        <f t="shared" ca="1" si="56"/>
        <v>954546.79157065367</v>
      </c>
      <c r="C3639" s="59"/>
      <c r="D3639" s="59"/>
      <c r="E3639" s="59"/>
    </row>
    <row r="3640" spans="1:5" x14ac:dyDescent="0.2">
      <c r="A3640" s="85">
        <v>3630</v>
      </c>
      <c r="B3640" s="96">
        <f t="shared" ca="1" si="56"/>
        <v>903414.13081994525</v>
      </c>
      <c r="C3640" s="59"/>
      <c r="D3640" s="59"/>
      <c r="E3640" s="59"/>
    </row>
    <row r="3641" spans="1:5" x14ac:dyDescent="0.2">
      <c r="A3641" s="85">
        <v>3631</v>
      </c>
      <c r="B3641" s="96">
        <f t="shared" ca="1" si="56"/>
        <v>851691.87872070028</v>
      </c>
      <c r="C3641" s="59"/>
      <c r="D3641" s="59"/>
      <c r="E3641" s="59"/>
    </row>
    <row r="3642" spans="1:5" x14ac:dyDescent="0.2">
      <c r="A3642" s="85">
        <v>3632</v>
      </c>
      <c r="B3642" s="96">
        <f t="shared" ca="1" si="56"/>
        <v>965974.36766775057</v>
      </c>
      <c r="C3642" s="59"/>
      <c r="D3642" s="59"/>
      <c r="E3642" s="59"/>
    </row>
    <row r="3643" spans="1:5" x14ac:dyDescent="0.2">
      <c r="A3643" s="85">
        <v>3633</v>
      </c>
      <c r="B3643" s="96">
        <f t="shared" ca="1" si="56"/>
        <v>884439.66440439865</v>
      </c>
      <c r="C3643" s="59"/>
      <c r="D3643" s="59"/>
      <c r="E3643" s="59"/>
    </row>
    <row r="3644" spans="1:5" x14ac:dyDescent="0.2">
      <c r="A3644" s="85">
        <v>3634</v>
      </c>
      <c r="B3644" s="96">
        <f t="shared" ca="1" si="56"/>
        <v>1029914.2368226888</v>
      </c>
      <c r="C3644" s="59"/>
      <c r="D3644" s="59"/>
      <c r="E3644" s="59"/>
    </row>
    <row r="3645" spans="1:5" x14ac:dyDescent="0.2">
      <c r="A3645" s="85">
        <v>3635</v>
      </c>
      <c r="B3645" s="96">
        <f t="shared" ca="1" si="56"/>
        <v>1095322.4270719578</v>
      </c>
      <c r="C3645" s="59"/>
      <c r="D3645" s="59"/>
      <c r="E3645" s="59"/>
    </row>
    <row r="3646" spans="1:5" x14ac:dyDescent="0.2">
      <c r="A3646" s="85">
        <v>3636</v>
      </c>
      <c r="B3646" s="96">
        <f t="shared" ca="1" si="56"/>
        <v>1068167.8874922027</v>
      </c>
      <c r="C3646" s="59"/>
      <c r="D3646" s="59"/>
      <c r="E3646" s="59"/>
    </row>
    <row r="3647" spans="1:5" x14ac:dyDescent="0.2">
      <c r="A3647" s="85">
        <v>3637</v>
      </c>
      <c r="B3647" s="96">
        <f t="shared" ca="1" si="56"/>
        <v>1022324.4727482428</v>
      </c>
      <c r="C3647" s="59"/>
      <c r="D3647" s="59"/>
      <c r="E3647" s="59"/>
    </row>
    <row r="3648" spans="1:5" x14ac:dyDescent="0.2">
      <c r="A3648" s="85">
        <v>3638</v>
      </c>
      <c r="B3648" s="96">
        <f t="shared" ca="1" si="56"/>
        <v>819081.06198800728</v>
      </c>
      <c r="C3648" s="59"/>
      <c r="D3648" s="59"/>
      <c r="E3648" s="59"/>
    </row>
    <row r="3649" spans="1:5" x14ac:dyDescent="0.2">
      <c r="A3649" s="85">
        <v>3639</v>
      </c>
      <c r="B3649" s="96">
        <f t="shared" ca="1" si="56"/>
        <v>890160.47983964765</v>
      </c>
      <c r="C3649" s="59"/>
      <c r="D3649" s="59"/>
      <c r="E3649" s="59"/>
    </row>
    <row r="3650" spans="1:5" x14ac:dyDescent="0.2">
      <c r="A3650" s="85">
        <v>3640</v>
      </c>
      <c r="B3650" s="96">
        <f t="shared" ca="1" si="56"/>
        <v>1033037.4839660191</v>
      </c>
      <c r="C3650" s="59"/>
      <c r="D3650" s="59"/>
      <c r="E3650" s="59"/>
    </row>
    <row r="3651" spans="1:5" x14ac:dyDescent="0.2">
      <c r="A3651" s="85">
        <v>3641</v>
      </c>
      <c r="B3651" s="96">
        <f t="shared" ca="1" si="56"/>
        <v>824445.60533925775</v>
      </c>
      <c r="C3651" s="59"/>
      <c r="D3651" s="59"/>
      <c r="E3651" s="59"/>
    </row>
    <row r="3652" spans="1:5" x14ac:dyDescent="0.2">
      <c r="A3652" s="85">
        <v>3642</v>
      </c>
      <c r="B3652" s="96">
        <f t="shared" ca="1" si="56"/>
        <v>818287.20047833247</v>
      </c>
      <c r="C3652" s="59"/>
      <c r="D3652" s="59"/>
      <c r="E3652" s="59"/>
    </row>
    <row r="3653" spans="1:5" x14ac:dyDescent="0.2">
      <c r="A3653" s="85">
        <v>3643</v>
      </c>
      <c r="B3653" s="96">
        <f t="shared" ca="1" si="56"/>
        <v>855466.21105971327</v>
      </c>
      <c r="C3653" s="59"/>
      <c r="D3653" s="59"/>
      <c r="E3653" s="59"/>
    </row>
    <row r="3654" spans="1:5" x14ac:dyDescent="0.2">
      <c r="A3654" s="85">
        <v>3644</v>
      </c>
      <c r="B3654" s="96">
        <f t="shared" ca="1" si="56"/>
        <v>1132814.6693035583</v>
      </c>
      <c r="C3654" s="59"/>
      <c r="D3654" s="59"/>
      <c r="E3654" s="59"/>
    </row>
    <row r="3655" spans="1:5" x14ac:dyDescent="0.2">
      <c r="A3655" s="85">
        <v>3645</v>
      </c>
      <c r="B3655" s="96">
        <f t="shared" ca="1" si="56"/>
        <v>925537.97517514031</v>
      </c>
      <c r="C3655" s="59"/>
      <c r="D3655" s="59"/>
      <c r="E3655" s="59"/>
    </row>
    <row r="3656" spans="1:5" x14ac:dyDescent="0.2">
      <c r="A3656" s="85">
        <v>3646</v>
      </c>
      <c r="B3656" s="96">
        <f t="shared" ca="1" si="56"/>
        <v>865737.84090255143</v>
      </c>
      <c r="C3656" s="59"/>
      <c r="D3656" s="59"/>
      <c r="E3656" s="59"/>
    </row>
    <row r="3657" spans="1:5" x14ac:dyDescent="0.2">
      <c r="A3657" s="85">
        <v>3647</v>
      </c>
      <c r="B3657" s="96">
        <f t="shared" ca="1" si="56"/>
        <v>850020.04430635413</v>
      </c>
      <c r="C3657" s="59"/>
      <c r="D3657" s="59"/>
      <c r="E3657" s="59"/>
    </row>
    <row r="3658" spans="1:5" x14ac:dyDescent="0.2">
      <c r="A3658" s="85">
        <v>3648</v>
      </c>
      <c r="B3658" s="96">
        <f t="shared" ca="1" si="56"/>
        <v>814065.37744246214</v>
      </c>
      <c r="C3658" s="59"/>
      <c r="D3658" s="59"/>
      <c r="E3658" s="59"/>
    </row>
    <row r="3659" spans="1:5" x14ac:dyDescent="0.2">
      <c r="A3659" s="85">
        <v>3649</v>
      </c>
      <c r="B3659" s="96">
        <f t="shared" ref="B3659:B3722" ca="1" si="57">NORMINV(RAND(),B$4,B$5)</f>
        <v>952028.39595979755</v>
      </c>
      <c r="C3659" s="59"/>
      <c r="D3659" s="59"/>
      <c r="E3659" s="59"/>
    </row>
    <row r="3660" spans="1:5" x14ac:dyDescent="0.2">
      <c r="A3660" s="85">
        <v>3650</v>
      </c>
      <c r="B3660" s="96">
        <f t="shared" ca="1" si="57"/>
        <v>1018554.6992049571</v>
      </c>
      <c r="C3660" s="59"/>
      <c r="D3660" s="59"/>
      <c r="E3660" s="59"/>
    </row>
    <row r="3661" spans="1:5" x14ac:dyDescent="0.2">
      <c r="A3661" s="85">
        <v>3651</v>
      </c>
      <c r="B3661" s="96">
        <f t="shared" ca="1" si="57"/>
        <v>947291.66498898354</v>
      </c>
      <c r="C3661" s="59"/>
      <c r="D3661" s="59"/>
      <c r="E3661" s="59"/>
    </row>
    <row r="3662" spans="1:5" x14ac:dyDescent="0.2">
      <c r="A3662" s="85">
        <v>3652</v>
      </c>
      <c r="B3662" s="96">
        <f t="shared" ca="1" si="57"/>
        <v>874502.83750609495</v>
      </c>
      <c r="C3662" s="59"/>
      <c r="D3662" s="59"/>
      <c r="E3662" s="59"/>
    </row>
    <row r="3663" spans="1:5" x14ac:dyDescent="0.2">
      <c r="A3663" s="85">
        <v>3653</v>
      </c>
      <c r="B3663" s="96">
        <f t="shared" ca="1" si="57"/>
        <v>819099.78674380539</v>
      </c>
      <c r="C3663" s="59"/>
      <c r="D3663" s="59"/>
      <c r="E3663" s="59"/>
    </row>
    <row r="3664" spans="1:5" x14ac:dyDescent="0.2">
      <c r="A3664" s="85">
        <v>3654</v>
      </c>
      <c r="B3664" s="96">
        <f t="shared" ca="1" si="57"/>
        <v>852366.15643383632</v>
      </c>
      <c r="C3664" s="59"/>
      <c r="D3664" s="59"/>
      <c r="E3664" s="59"/>
    </row>
    <row r="3665" spans="1:5" x14ac:dyDescent="0.2">
      <c r="A3665" s="85">
        <v>3655</v>
      </c>
      <c r="B3665" s="96">
        <f t="shared" ca="1" si="57"/>
        <v>733280.03595789406</v>
      </c>
      <c r="C3665" s="59"/>
      <c r="D3665" s="59"/>
      <c r="E3665" s="59"/>
    </row>
    <row r="3666" spans="1:5" x14ac:dyDescent="0.2">
      <c r="A3666" s="85">
        <v>3656</v>
      </c>
      <c r="B3666" s="96">
        <f t="shared" ca="1" si="57"/>
        <v>1103181.6690394494</v>
      </c>
      <c r="C3666" s="59"/>
      <c r="D3666" s="59"/>
      <c r="E3666" s="59"/>
    </row>
    <row r="3667" spans="1:5" x14ac:dyDescent="0.2">
      <c r="A3667" s="85">
        <v>3657</v>
      </c>
      <c r="B3667" s="96">
        <f t="shared" ca="1" si="57"/>
        <v>1092323.7086505881</v>
      </c>
      <c r="C3667" s="59"/>
      <c r="D3667" s="59"/>
      <c r="E3667" s="59"/>
    </row>
    <row r="3668" spans="1:5" x14ac:dyDescent="0.2">
      <c r="A3668" s="85">
        <v>3658</v>
      </c>
      <c r="B3668" s="96">
        <f t="shared" ca="1" si="57"/>
        <v>854040.6037905683</v>
      </c>
      <c r="C3668" s="59"/>
      <c r="D3668" s="59"/>
      <c r="E3668" s="59"/>
    </row>
    <row r="3669" spans="1:5" x14ac:dyDescent="0.2">
      <c r="A3669" s="85">
        <v>3659</v>
      </c>
      <c r="B3669" s="96">
        <f t="shared" ca="1" si="57"/>
        <v>839291.39957868075</v>
      </c>
      <c r="C3669" s="59"/>
      <c r="D3669" s="59"/>
      <c r="E3669" s="59"/>
    </row>
    <row r="3670" spans="1:5" x14ac:dyDescent="0.2">
      <c r="A3670" s="85">
        <v>3660</v>
      </c>
      <c r="B3670" s="96">
        <f t="shared" ca="1" si="57"/>
        <v>840761.84478637099</v>
      </c>
      <c r="C3670" s="59"/>
      <c r="D3670" s="59"/>
      <c r="E3670" s="59"/>
    </row>
    <row r="3671" spans="1:5" x14ac:dyDescent="0.2">
      <c r="A3671" s="85">
        <v>3661</v>
      </c>
      <c r="B3671" s="96">
        <f t="shared" ca="1" si="57"/>
        <v>841780.10542710591</v>
      </c>
      <c r="C3671" s="59"/>
      <c r="D3671" s="59"/>
      <c r="E3671" s="59"/>
    </row>
    <row r="3672" spans="1:5" x14ac:dyDescent="0.2">
      <c r="A3672" s="85">
        <v>3662</v>
      </c>
      <c r="B3672" s="96">
        <f t="shared" ca="1" si="57"/>
        <v>957081.61870208092</v>
      </c>
      <c r="C3672" s="59"/>
      <c r="D3672" s="59"/>
      <c r="E3672" s="59"/>
    </row>
    <row r="3673" spans="1:5" x14ac:dyDescent="0.2">
      <c r="A3673" s="85">
        <v>3663</v>
      </c>
      <c r="B3673" s="96">
        <f t="shared" ca="1" si="57"/>
        <v>769161.46918587154</v>
      </c>
      <c r="C3673" s="59"/>
      <c r="D3673" s="59"/>
      <c r="E3673" s="59"/>
    </row>
    <row r="3674" spans="1:5" x14ac:dyDescent="0.2">
      <c r="A3674" s="85">
        <v>3664</v>
      </c>
      <c r="B3674" s="96">
        <f t="shared" ca="1" si="57"/>
        <v>1033500.521591592</v>
      </c>
      <c r="C3674" s="59"/>
      <c r="D3674" s="59"/>
      <c r="E3674" s="59"/>
    </row>
    <row r="3675" spans="1:5" x14ac:dyDescent="0.2">
      <c r="A3675" s="85">
        <v>3665</v>
      </c>
      <c r="B3675" s="96">
        <f t="shared" ca="1" si="57"/>
        <v>955715.24604752695</v>
      </c>
      <c r="C3675" s="59"/>
      <c r="D3675" s="59"/>
      <c r="E3675" s="59"/>
    </row>
    <row r="3676" spans="1:5" x14ac:dyDescent="0.2">
      <c r="A3676" s="85">
        <v>3666</v>
      </c>
      <c r="B3676" s="96">
        <f t="shared" ca="1" si="57"/>
        <v>991823.72337411263</v>
      </c>
      <c r="C3676" s="59"/>
      <c r="D3676" s="59"/>
      <c r="E3676" s="59"/>
    </row>
    <row r="3677" spans="1:5" x14ac:dyDescent="0.2">
      <c r="A3677" s="85">
        <v>3667</v>
      </c>
      <c r="B3677" s="96">
        <f t="shared" ca="1" si="57"/>
        <v>879390.12088081113</v>
      </c>
      <c r="C3677" s="59"/>
      <c r="D3677" s="59"/>
      <c r="E3677" s="59"/>
    </row>
    <row r="3678" spans="1:5" x14ac:dyDescent="0.2">
      <c r="A3678" s="85">
        <v>3668</v>
      </c>
      <c r="B3678" s="96">
        <f t="shared" ca="1" si="57"/>
        <v>818608.94381476135</v>
      </c>
      <c r="C3678" s="59"/>
      <c r="D3678" s="59"/>
      <c r="E3678" s="59"/>
    </row>
    <row r="3679" spans="1:5" x14ac:dyDescent="0.2">
      <c r="A3679" s="85">
        <v>3669</v>
      </c>
      <c r="B3679" s="96">
        <f t="shared" ca="1" si="57"/>
        <v>827014.05446568877</v>
      </c>
      <c r="C3679" s="59"/>
      <c r="D3679" s="59"/>
      <c r="E3679" s="59"/>
    </row>
    <row r="3680" spans="1:5" x14ac:dyDescent="0.2">
      <c r="A3680" s="85">
        <v>3670</v>
      </c>
      <c r="B3680" s="96">
        <f t="shared" ca="1" si="57"/>
        <v>1040650.0875092881</v>
      </c>
      <c r="C3680" s="59"/>
      <c r="D3680" s="59"/>
      <c r="E3680" s="59"/>
    </row>
    <row r="3681" spans="1:5" x14ac:dyDescent="0.2">
      <c r="A3681" s="85">
        <v>3671</v>
      </c>
      <c r="B3681" s="96">
        <f t="shared" ca="1" si="57"/>
        <v>792680.03118991363</v>
      </c>
      <c r="C3681" s="59"/>
      <c r="D3681" s="59"/>
      <c r="E3681" s="59"/>
    </row>
    <row r="3682" spans="1:5" x14ac:dyDescent="0.2">
      <c r="A3682" s="85">
        <v>3672</v>
      </c>
      <c r="B3682" s="96">
        <f t="shared" ca="1" si="57"/>
        <v>967847.50534642825</v>
      </c>
      <c r="C3682" s="59"/>
      <c r="D3682" s="59"/>
      <c r="E3682" s="59"/>
    </row>
    <row r="3683" spans="1:5" x14ac:dyDescent="0.2">
      <c r="A3683" s="85">
        <v>3673</v>
      </c>
      <c r="B3683" s="96">
        <f t="shared" ca="1" si="57"/>
        <v>900184.22182097973</v>
      </c>
      <c r="C3683" s="59"/>
      <c r="D3683" s="59"/>
      <c r="E3683" s="59"/>
    </row>
    <row r="3684" spans="1:5" x14ac:dyDescent="0.2">
      <c r="A3684" s="85">
        <v>3674</v>
      </c>
      <c r="B3684" s="96">
        <f t="shared" ca="1" si="57"/>
        <v>940626.15265671117</v>
      </c>
      <c r="C3684" s="59"/>
      <c r="D3684" s="59"/>
      <c r="E3684" s="59"/>
    </row>
    <row r="3685" spans="1:5" x14ac:dyDescent="0.2">
      <c r="A3685" s="85">
        <v>3675</v>
      </c>
      <c r="B3685" s="96">
        <f t="shared" ca="1" si="57"/>
        <v>981281.46198896726</v>
      </c>
      <c r="C3685" s="59"/>
      <c r="D3685" s="59"/>
      <c r="E3685" s="59"/>
    </row>
    <row r="3686" spans="1:5" x14ac:dyDescent="0.2">
      <c r="A3686" s="85">
        <v>3676</v>
      </c>
      <c r="B3686" s="96">
        <f t="shared" ca="1" si="57"/>
        <v>1201572.1193471607</v>
      </c>
      <c r="C3686" s="59"/>
      <c r="D3686" s="59"/>
      <c r="E3686" s="59"/>
    </row>
    <row r="3687" spans="1:5" x14ac:dyDescent="0.2">
      <c r="A3687" s="85">
        <v>3677</v>
      </c>
      <c r="B3687" s="96">
        <f t="shared" ca="1" si="57"/>
        <v>916307.95151499205</v>
      </c>
      <c r="C3687" s="59"/>
      <c r="D3687" s="59"/>
      <c r="E3687" s="59"/>
    </row>
    <row r="3688" spans="1:5" x14ac:dyDescent="0.2">
      <c r="A3688" s="85">
        <v>3678</v>
      </c>
      <c r="B3688" s="96">
        <f t="shared" ca="1" si="57"/>
        <v>1116857.4916440649</v>
      </c>
      <c r="C3688" s="59"/>
      <c r="D3688" s="59"/>
      <c r="E3688" s="59"/>
    </row>
    <row r="3689" spans="1:5" x14ac:dyDescent="0.2">
      <c r="A3689" s="85">
        <v>3679</v>
      </c>
      <c r="B3689" s="96">
        <f t="shared" ca="1" si="57"/>
        <v>914907.64508101065</v>
      </c>
      <c r="C3689" s="59"/>
      <c r="D3689" s="59"/>
      <c r="E3689" s="59"/>
    </row>
    <row r="3690" spans="1:5" x14ac:dyDescent="0.2">
      <c r="A3690" s="85">
        <v>3680</v>
      </c>
      <c r="B3690" s="96">
        <f t="shared" ca="1" si="57"/>
        <v>710286.14763624838</v>
      </c>
      <c r="C3690" s="59"/>
      <c r="D3690" s="59"/>
      <c r="E3690" s="59"/>
    </row>
    <row r="3691" spans="1:5" x14ac:dyDescent="0.2">
      <c r="A3691" s="85">
        <v>3681</v>
      </c>
      <c r="B3691" s="96">
        <f t="shared" ca="1" si="57"/>
        <v>1076307.9785520604</v>
      </c>
      <c r="C3691" s="59"/>
      <c r="D3691" s="59"/>
      <c r="E3691" s="59"/>
    </row>
    <row r="3692" spans="1:5" x14ac:dyDescent="0.2">
      <c r="A3692" s="85">
        <v>3682</v>
      </c>
      <c r="B3692" s="96">
        <f t="shared" ca="1" si="57"/>
        <v>982842.90851720481</v>
      </c>
      <c r="C3692" s="59"/>
      <c r="D3692" s="59"/>
      <c r="E3692" s="59"/>
    </row>
    <row r="3693" spans="1:5" x14ac:dyDescent="0.2">
      <c r="A3693" s="85">
        <v>3683</v>
      </c>
      <c r="B3693" s="96">
        <f t="shared" ca="1" si="57"/>
        <v>843181.53868631099</v>
      </c>
      <c r="C3693" s="59"/>
      <c r="D3693" s="59"/>
      <c r="E3693" s="59"/>
    </row>
    <row r="3694" spans="1:5" x14ac:dyDescent="0.2">
      <c r="A3694" s="85">
        <v>3684</v>
      </c>
      <c r="B3694" s="96">
        <f t="shared" ca="1" si="57"/>
        <v>1047396.4959015959</v>
      </c>
      <c r="C3694" s="59"/>
      <c r="D3694" s="59"/>
      <c r="E3694" s="59"/>
    </row>
    <row r="3695" spans="1:5" x14ac:dyDescent="0.2">
      <c r="A3695" s="85">
        <v>3685</v>
      </c>
      <c r="B3695" s="96">
        <f t="shared" ca="1" si="57"/>
        <v>887991.80510254076</v>
      </c>
      <c r="C3695" s="59"/>
      <c r="D3695" s="59"/>
      <c r="E3695" s="59"/>
    </row>
    <row r="3696" spans="1:5" x14ac:dyDescent="0.2">
      <c r="A3696" s="85">
        <v>3686</v>
      </c>
      <c r="B3696" s="96">
        <f t="shared" ca="1" si="57"/>
        <v>1037193.4249862718</v>
      </c>
      <c r="C3696" s="59"/>
      <c r="D3696" s="59"/>
      <c r="E3696" s="59"/>
    </row>
    <row r="3697" spans="1:5" x14ac:dyDescent="0.2">
      <c r="A3697" s="85">
        <v>3687</v>
      </c>
      <c r="B3697" s="96">
        <f t="shared" ca="1" si="57"/>
        <v>978831.63475724158</v>
      </c>
      <c r="C3697" s="59"/>
      <c r="D3697" s="59"/>
      <c r="E3697" s="59"/>
    </row>
    <row r="3698" spans="1:5" x14ac:dyDescent="0.2">
      <c r="A3698" s="85">
        <v>3688</v>
      </c>
      <c r="B3698" s="96">
        <f t="shared" ca="1" si="57"/>
        <v>998883.83235199167</v>
      </c>
      <c r="C3698" s="59"/>
      <c r="D3698" s="59"/>
      <c r="E3698" s="59"/>
    </row>
    <row r="3699" spans="1:5" x14ac:dyDescent="0.2">
      <c r="A3699" s="85">
        <v>3689</v>
      </c>
      <c r="B3699" s="96">
        <f t="shared" ca="1" si="57"/>
        <v>1058174.5455790847</v>
      </c>
      <c r="C3699" s="59"/>
      <c r="D3699" s="59"/>
      <c r="E3699" s="59"/>
    </row>
    <row r="3700" spans="1:5" x14ac:dyDescent="0.2">
      <c r="A3700" s="85">
        <v>3690</v>
      </c>
      <c r="B3700" s="96">
        <f t="shared" ca="1" si="57"/>
        <v>816033.74628319114</v>
      </c>
      <c r="C3700" s="59"/>
      <c r="D3700" s="59"/>
      <c r="E3700" s="59"/>
    </row>
    <row r="3701" spans="1:5" x14ac:dyDescent="0.2">
      <c r="A3701" s="85">
        <v>3691</v>
      </c>
      <c r="B3701" s="96">
        <f t="shared" ca="1" si="57"/>
        <v>950623.83887924149</v>
      </c>
      <c r="C3701" s="59"/>
      <c r="D3701" s="59"/>
      <c r="E3701" s="59"/>
    </row>
    <row r="3702" spans="1:5" x14ac:dyDescent="0.2">
      <c r="A3702" s="85">
        <v>3692</v>
      </c>
      <c r="B3702" s="96">
        <f t="shared" ca="1" si="57"/>
        <v>1076855.5855436097</v>
      </c>
      <c r="C3702" s="59"/>
      <c r="D3702" s="59"/>
      <c r="E3702" s="59"/>
    </row>
    <row r="3703" spans="1:5" x14ac:dyDescent="0.2">
      <c r="A3703" s="85">
        <v>3693</v>
      </c>
      <c r="B3703" s="96">
        <f t="shared" ca="1" si="57"/>
        <v>1015356.103144404</v>
      </c>
      <c r="C3703" s="59"/>
      <c r="D3703" s="59"/>
      <c r="E3703" s="59"/>
    </row>
    <row r="3704" spans="1:5" x14ac:dyDescent="0.2">
      <c r="A3704" s="85">
        <v>3694</v>
      </c>
      <c r="B3704" s="96">
        <f t="shared" ca="1" si="57"/>
        <v>1003918.5980291754</v>
      </c>
      <c r="C3704" s="59"/>
      <c r="D3704" s="59"/>
      <c r="E3704" s="59"/>
    </row>
    <row r="3705" spans="1:5" x14ac:dyDescent="0.2">
      <c r="A3705" s="85">
        <v>3695</v>
      </c>
      <c r="B3705" s="96">
        <f t="shared" ca="1" si="57"/>
        <v>730801.53633624339</v>
      </c>
      <c r="C3705" s="59"/>
      <c r="D3705" s="59"/>
      <c r="E3705" s="59"/>
    </row>
    <row r="3706" spans="1:5" x14ac:dyDescent="0.2">
      <c r="A3706" s="85">
        <v>3696</v>
      </c>
      <c r="B3706" s="96">
        <f t="shared" ca="1" si="57"/>
        <v>942133.29111456592</v>
      </c>
      <c r="C3706" s="59"/>
      <c r="D3706" s="59"/>
      <c r="E3706" s="59"/>
    </row>
    <row r="3707" spans="1:5" x14ac:dyDescent="0.2">
      <c r="A3707" s="85">
        <v>3697</v>
      </c>
      <c r="B3707" s="96">
        <f t="shared" ca="1" si="57"/>
        <v>945163.04897349898</v>
      </c>
      <c r="C3707" s="59"/>
      <c r="D3707" s="59"/>
      <c r="E3707" s="59"/>
    </row>
    <row r="3708" spans="1:5" x14ac:dyDescent="0.2">
      <c r="A3708" s="85">
        <v>3698</v>
      </c>
      <c r="B3708" s="96">
        <f t="shared" ca="1" si="57"/>
        <v>731477.17198642052</v>
      </c>
      <c r="C3708" s="59"/>
      <c r="D3708" s="59"/>
      <c r="E3708" s="59"/>
    </row>
    <row r="3709" spans="1:5" x14ac:dyDescent="0.2">
      <c r="A3709" s="85">
        <v>3699</v>
      </c>
      <c r="B3709" s="96">
        <f t="shared" ca="1" si="57"/>
        <v>863186.93799844547</v>
      </c>
      <c r="C3709" s="59"/>
      <c r="D3709" s="59"/>
      <c r="E3709" s="59"/>
    </row>
    <row r="3710" spans="1:5" x14ac:dyDescent="0.2">
      <c r="A3710" s="85">
        <v>3700</v>
      </c>
      <c r="B3710" s="96">
        <f t="shared" ca="1" si="57"/>
        <v>887144.8499233888</v>
      </c>
      <c r="C3710" s="59"/>
      <c r="D3710" s="59"/>
      <c r="E3710" s="59"/>
    </row>
    <row r="3711" spans="1:5" x14ac:dyDescent="0.2">
      <c r="A3711" s="85">
        <v>3701</v>
      </c>
      <c r="B3711" s="96">
        <f t="shared" ca="1" si="57"/>
        <v>781326.43382302416</v>
      </c>
      <c r="C3711" s="59"/>
      <c r="D3711" s="59"/>
      <c r="E3711" s="59"/>
    </row>
    <row r="3712" spans="1:5" x14ac:dyDescent="0.2">
      <c r="A3712" s="85">
        <v>3702</v>
      </c>
      <c r="B3712" s="96">
        <f t="shared" ca="1" si="57"/>
        <v>969459.15739863878</v>
      </c>
      <c r="C3712" s="59"/>
      <c r="D3712" s="59"/>
      <c r="E3712" s="59"/>
    </row>
    <row r="3713" spans="1:5" x14ac:dyDescent="0.2">
      <c r="A3713" s="85">
        <v>3703</v>
      </c>
      <c r="B3713" s="96">
        <f t="shared" ca="1" si="57"/>
        <v>917754.73732159368</v>
      </c>
      <c r="C3713" s="59"/>
      <c r="D3713" s="59"/>
      <c r="E3713" s="59"/>
    </row>
    <row r="3714" spans="1:5" x14ac:dyDescent="0.2">
      <c r="A3714" s="85">
        <v>3704</v>
      </c>
      <c r="B3714" s="96">
        <f t="shared" ca="1" si="57"/>
        <v>838773.74996871524</v>
      </c>
      <c r="C3714" s="59"/>
      <c r="D3714" s="59"/>
      <c r="E3714" s="59"/>
    </row>
    <row r="3715" spans="1:5" x14ac:dyDescent="0.2">
      <c r="A3715" s="85">
        <v>3705</v>
      </c>
      <c r="B3715" s="96">
        <f t="shared" ca="1" si="57"/>
        <v>864409.1502490096</v>
      </c>
      <c r="C3715" s="59"/>
      <c r="D3715" s="59"/>
      <c r="E3715" s="59"/>
    </row>
    <row r="3716" spans="1:5" x14ac:dyDescent="0.2">
      <c r="A3716" s="85">
        <v>3706</v>
      </c>
      <c r="B3716" s="96">
        <f t="shared" ca="1" si="57"/>
        <v>906900.39582394704</v>
      </c>
      <c r="C3716" s="59"/>
      <c r="D3716" s="59"/>
      <c r="E3716" s="59"/>
    </row>
    <row r="3717" spans="1:5" x14ac:dyDescent="0.2">
      <c r="A3717" s="85">
        <v>3707</v>
      </c>
      <c r="B3717" s="96">
        <f t="shared" ca="1" si="57"/>
        <v>1008285.959057664</v>
      </c>
      <c r="C3717" s="59"/>
      <c r="D3717" s="59"/>
      <c r="E3717" s="59"/>
    </row>
    <row r="3718" spans="1:5" x14ac:dyDescent="0.2">
      <c r="A3718" s="85">
        <v>3708</v>
      </c>
      <c r="B3718" s="96">
        <f t="shared" ca="1" si="57"/>
        <v>1118340.2043257719</v>
      </c>
      <c r="C3718" s="59"/>
      <c r="D3718" s="59"/>
      <c r="E3718" s="59"/>
    </row>
    <row r="3719" spans="1:5" x14ac:dyDescent="0.2">
      <c r="A3719" s="85">
        <v>3709</v>
      </c>
      <c r="B3719" s="96">
        <f t="shared" ca="1" si="57"/>
        <v>886812.57133282442</v>
      </c>
      <c r="C3719" s="59"/>
      <c r="D3719" s="59"/>
      <c r="E3719" s="59"/>
    </row>
    <row r="3720" spans="1:5" x14ac:dyDescent="0.2">
      <c r="A3720" s="85">
        <v>3710</v>
      </c>
      <c r="B3720" s="96">
        <f t="shared" ca="1" si="57"/>
        <v>918028.09648843354</v>
      </c>
      <c r="C3720" s="59"/>
      <c r="D3720" s="59"/>
      <c r="E3720" s="59"/>
    </row>
    <row r="3721" spans="1:5" x14ac:dyDescent="0.2">
      <c r="A3721" s="85">
        <v>3711</v>
      </c>
      <c r="B3721" s="96">
        <f t="shared" ca="1" si="57"/>
        <v>1098068.231006488</v>
      </c>
      <c r="C3721" s="59"/>
      <c r="D3721" s="59"/>
      <c r="E3721" s="59"/>
    </row>
    <row r="3722" spans="1:5" x14ac:dyDescent="0.2">
      <c r="A3722" s="85">
        <v>3712</v>
      </c>
      <c r="B3722" s="96">
        <f t="shared" ca="1" si="57"/>
        <v>658619.78405586188</v>
      </c>
      <c r="C3722" s="59"/>
      <c r="D3722" s="59"/>
      <c r="E3722" s="59"/>
    </row>
    <row r="3723" spans="1:5" x14ac:dyDescent="0.2">
      <c r="A3723" s="85">
        <v>3713</v>
      </c>
      <c r="B3723" s="96">
        <f t="shared" ref="B3723:B3786" ca="1" si="58">NORMINV(RAND(),B$4,B$5)</f>
        <v>844058.96581293491</v>
      </c>
      <c r="C3723" s="59"/>
      <c r="D3723" s="59"/>
      <c r="E3723" s="59"/>
    </row>
    <row r="3724" spans="1:5" x14ac:dyDescent="0.2">
      <c r="A3724" s="85">
        <v>3714</v>
      </c>
      <c r="B3724" s="96">
        <f t="shared" ca="1" si="58"/>
        <v>797082.28940979124</v>
      </c>
      <c r="C3724" s="59"/>
      <c r="D3724" s="59"/>
      <c r="E3724" s="59"/>
    </row>
    <row r="3725" spans="1:5" x14ac:dyDescent="0.2">
      <c r="A3725" s="85">
        <v>3715</v>
      </c>
      <c r="B3725" s="96">
        <f t="shared" ca="1" si="58"/>
        <v>1013161.8803069486</v>
      </c>
      <c r="C3725" s="59"/>
      <c r="D3725" s="59"/>
      <c r="E3725" s="59"/>
    </row>
    <row r="3726" spans="1:5" x14ac:dyDescent="0.2">
      <c r="A3726" s="85">
        <v>3716</v>
      </c>
      <c r="B3726" s="96">
        <f t="shared" ca="1" si="58"/>
        <v>846272.32160420483</v>
      </c>
      <c r="C3726" s="59"/>
      <c r="D3726" s="59"/>
      <c r="E3726" s="59"/>
    </row>
    <row r="3727" spans="1:5" x14ac:dyDescent="0.2">
      <c r="A3727" s="85">
        <v>3717</v>
      </c>
      <c r="B3727" s="96">
        <f t="shared" ca="1" si="58"/>
        <v>942990.35022827471</v>
      </c>
      <c r="C3727" s="59"/>
      <c r="D3727" s="59"/>
      <c r="E3727" s="59"/>
    </row>
    <row r="3728" spans="1:5" x14ac:dyDescent="0.2">
      <c r="A3728" s="85">
        <v>3718</v>
      </c>
      <c r="B3728" s="96">
        <f t="shared" ca="1" si="58"/>
        <v>898269.15443694848</v>
      </c>
      <c r="C3728" s="59"/>
      <c r="D3728" s="59"/>
      <c r="E3728" s="59"/>
    </row>
    <row r="3729" spans="1:5" x14ac:dyDescent="0.2">
      <c r="A3729" s="85">
        <v>3719</v>
      </c>
      <c r="B3729" s="96">
        <f t="shared" ca="1" si="58"/>
        <v>732882.47818788199</v>
      </c>
      <c r="C3729" s="59"/>
      <c r="D3729" s="59"/>
      <c r="E3729" s="59"/>
    </row>
    <row r="3730" spans="1:5" x14ac:dyDescent="0.2">
      <c r="A3730" s="85">
        <v>3720</v>
      </c>
      <c r="B3730" s="96">
        <f t="shared" ca="1" si="58"/>
        <v>829691.31206457829</v>
      </c>
      <c r="C3730" s="59"/>
      <c r="D3730" s="59"/>
      <c r="E3730" s="59"/>
    </row>
    <row r="3731" spans="1:5" x14ac:dyDescent="0.2">
      <c r="A3731" s="85">
        <v>3721</v>
      </c>
      <c r="B3731" s="96">
        <f t="shared" ca="1" si="58"/>
        <v>815301.43150457123</v>
      </c>
      <c r="C3731" s="59"/>
      <c r="D3731" s="59"/>
      <c r="E3731" s="59"/>
    </row>
    <row r="3732" spans="1:5" x14ac:dyDescent="0.2">
      <c r="A3732" s="85">
        <v>3722</v>
      </c>
      <c r="B3732" s="96">
        <f t="shared" ca="1" si="58"/>
        <v>1087488.2889748979</v>
      </c>
      <c r="C3732" s="59"/>
      <c r="D3732" s="59"/>
      <c r="E3732" s="59"/>
    </row>
    <row r="3733" spans="1:5" x14ac:dyDescent="0.2">
      <c r="A3733" s="85">
        <v>3723</v>
      </c>
      <c r="B3733" s="96">
        <f t="shared" ca="1" si="58"/>
        <v>771835.91851947375</v>
      </c>
      <c r="C3733" s="59"/>
      <c r="D3733" s="59"/>
      <c r="E3733" s="59"/>
    </row>
    <row r="3734" spans="1:5" x14ac:dyDescent="0.2">
      <c r="A3734" s="85">
        <v>3724</v>
      </c>
      <c r="B3734" s="96">
        <f t="shared" ca="1" si="58"/>
        <v>1008308.230914972</v>
      </c>
      <c r="C3734" s="59"/>
      <c r="D3734" s="59"/>
      <c r="E3734" s="59"/>
    </row>
    <row r="3735" spans="1:5" x14ac:dyDescent="0.2">
      <c r="A3735" s="85">
        <v>3725</v>
      </c>
      <c r="B3735" s="96">
        <f t="shared" ca="1" si="58"/>
        <v>841832.55322969018</v>
      </c>
      <c r="C3735" s="59"/>
      <c r="D3735" s="59"/>
      <c r="E3735" s="59"/>
    </row>
    <row r="3736" spans="1:5" x14ac:dyDescent="0.2">
      <c r="A3736" s="85">
        <v>3726</v>
      </c>
      <c r="B3736" s="96">
        <f t="shared" ca="1" si="58"/>
        <v>1133602.5853876129</v>
      </c>
      <c r="C3736" s="59"/>
      <c r="D3736" s="59"/>
      <c r="E3736" s="59"/>
    </row>
    <row r="3737" spans="1:5" x14ac:dyDescent="0.2">
      <c r="A3737" s="85">
        <v>3727</v>
      </c>
      <c r="B3737" s="96">
        <f t="shared" ca="1" si="58"/>
        <v>1067785.0759140812</v>
      </c>
      <c r="C3737" s="59"/>
      <c r="D3737" s="59"/>
      <c r="E3737" s="59"/>
    </row>
    <row r="3738" spans="1:5" x14ac:dyDescent="0.2">
      <c r="A3738" s="85">
        <v>3728</v>
      </c>
      <c r="B3738" s="96">
        <f t="shared" ca="1" si="58"/>
        <v>1098555.6414524671</v>
      </c>
      <c r="C3738" s="59"/>
      <c r="D3738" s="59"/>
      <c r="E3738" s="59"/>
    </row>
    <row r="3739" spans="1:5" x14ac:dyDescent="0.2">
      <c r="A3739" s="85">
        <v>3729</v>
      </c>
      <c r="B3739" s="96">
        <f t="shared" ca="1" si="58"/>
        <v>980533.97780468909</v>
      </c>
      <c r="C3739" s="59"/>
      <c r="D3739" s="59"/>
      <c r="E3739" s="59"/>
    </row>
    <row r="3740" spans="1:5" x14ac:dyDescent="0.2">
      <c r="A3740" s="85">
        <v>3730</v>
      </c>
      <c r="B3740" s="96">
        <f t="shared" ca="1" si="58"/>
        <v>1110776.6073827266</v>
      </c>
      <c r="C3740" s="59"/>
      <c r="D3740" s="59"/>
      <c r="E3740" s="59"/>
    </row>
    <row r="3741" spans="1:5" x14ac:dyDescent="0.2">
      <c r="A3741" s="85">
        <v>3731</v>
      </c>
      <c r="B3741" s="96">
        <f t="shared" ca="1" si="58"/>
        <v>1018014.7500892945</v>
      </c>
      <c r="C3741" s="59"/>
      <c r="D3741" s="59"/>
      <c r="E3741" s="59"/>
    </row>
    <row r="3742" spans="1:5" x14ac:dyDescent="0.2">
      <c r="A3742" s="85">
        <v>3732</v>
      </c>
      <c r="B3742" s="96">
        <f t="shared" ca="1" si="58"/>
        <v>864917.78722462803</v>
      </c>
      <c r="C3742" s="59"/>
      <c r="D3742" s="59"/>
      <c r="E3742" s="59"/>
    </row>
    <row r="3743" spans="1:5" x14ac:dyDescent="0.2">
      <c r="A3743" s="85">
        <v>3733</v>
      </c>
      <c r="B3743" s="96">
        <f t="shared" ca="1" si="58"/>
        <v>1013724.1473856178</v>
      </c>
      <c r="C3743" s="59"/>
      <c r="D3743" s="59"/>
      <c r="E3743" s="59"/>
    </row>
    <row r="3744" spans="1:5" x14ac:dyDescent="0.2">
      <c r="A3744" s="85">
        <v>3734</v>
      </c>
      <c r="B3744" s="96">
        <f t="shared" ca="1" si="58"/>
        <v>812731.57480900548</v>
      </c>
      <c r="C3744" s="59"/>
      <c r="D3744" s="59"/>
      <c r="E3744" s="59"/>
    </row>
    <row r="3745" spans="1:5" x14ac:dyDescent="0.2">
      <c r="A3745" s="85">
        <v>3735</v>
      </c>
      <c r="B3745" s="96">
        <f t="shared" ca="1" si="58"/>
        <v>945954.14110320061</v>
      </c>
      <c r="C3745" s="59"/>
      <c r="D3745" s="59"/>
      <c r="E3745" s="59"/>
    </row>
    <row r="3746" spans="1:5" x14ac:dyDescent="0.2">
      <c r="A3746" s="85">
        <v>3736</v>
      </c>
      <c r="B3746" s="96">
        <f t="shared" ca="1" si="58"/>
        <v>822758.52454873337</v>
      </c>
      <c r="C3746" s="59"/>
      <c r="D3746" s="59"/>
      <c r="E3746" s="59"/>
    </row>
    <row r="3747" spans="1:5" x14ac:dyDescent="0.2">
      <c r="A3747" s="85">
        <v>3737</v>
      </c>
      <c r="B3747" s="96">
        <f t="shared" ca="1" si="58"/>
        <v>820474.91517779476</v>
      </c>
      <c r="C3747" s="59"/>
      <c r="D3747" s="59"/>
      <c r="E3747" s="59"/>
    </row>
    <row r="3748" spans="1:5" x14ac:dyDescent="0.2">
      <c r="A3748" s="85">
        <v>3738</v>
      </c>
      <c r="B3748" s="96">
        <f t="shared" ca="1" si="58"/>
        <v>966871.41740895866</v>
      </c>
      <c r="C3748" s="59"/>
      <c r="D3748" s="59"/>
      <c r="E3748" s="59"/>
    </row>
    <row r="3749" spans="1:5" x14ac:dyDescent="0.2">
      <c r="A3749" s="85">
        <v>3739</v>
      </c>
      <c r="B3749" s="96">
        <f t="shared" ca="1" si="58"/>
        <v>963895.6284478883</v>
      </c>
      <c r="C3749" s="59"/>
      <c r="D3749" s="59"/>
      <c r="E3749" s="59"/>
    </row>
    <row r="3750" spans="1:5" x14ac:dyDescent="0.2">
      <c r="A3750" s="85">
        <v>3740</v>
      </c>
      <c r="B3750" s="96">
        <f t="shared" ca="1" si="58"/>
        <v>931661.66732136102</v>
      </c>
      <c r="C3750" s="59"/>
      <c r="D3750" s="59"/>
      <c r="E3750" s="59"/>
    </row>
    <row r="3751" spans="1:5" x14ac:dyDescent="0.2">
      <c r="A3751" s="85">
        <v>3741</v>
      </c>
      <c r="B3751" s="96">
        <f t="shared" ca="1" si="58"/>
        <v>990525.20316202496</v>
      </c>
      <c r="C3751" s="59"/>
      <c r="D3751" s="59"/>
      <c r="E3751" s="59"/>
    </row>
    <row r="3752" spans="1:5" x14ac:dyDescent="0.2">
      <c r="A3752" s="85">
        <v>3742</v>
      </c>
      <c r="B3752" s="96">
        <f t="shared" ca="1" si="58"/>
        <v>736186.81160226488</v>
      </c>
      <c r="C3752" s="59"/>
      <c r="D3752" s="59"/>
      <c r="E3752" s="59"/>
    </row>
    <row r="3753" spans="1:5" x14ac:dyDescent="0.2">
      <c r="A3753" s="85">
        <v>3743</v>
      </c>
      <c r="B3753" s="96">
        <f t="shared" ca="1" si="58"/>
        <v>814457.9383448147</v>
      </c>
      <c r="C3753" s="59"/>
      <c r="D3753" s="59"/>
      <c r="E3753" s="59"/>
    </row>
    <row r="3754" spans="1:5" x14ac:dyDescent="0.2">
      <c r="A3754" s="85">
        <v>3744</v>
      </c>
      <c r="B3754" s="96">
        <f t="shared" ca="1" si="58"/>
        <v>830438.33498493803</v>
      </c>
      <c r="C3754" s="59"/>
      <c r="D3754" s="59"/>
      <c r="E3754" s="59"/>
    </row>
    <row r="3755" spans="1:5" x14ac:dyDescent="0.2">
      <c r="A3755" s="85">
        <v>3745</v>
      </c>
      <c r="B3755" s="96">
        <f t="shared" ca="1" si="58"/>
        <v>830192.45319892059</v>
      </c>
      <c r="C3755" s="59"/>
      <c r="D3755" s="59"/>
      <c r="E3755" s="59"/>
    </row>
    <row r="3756" spans="1:5" x14ac:dyDescent="0.2">
      <c r="A3756" s="85">
        <v>3746</v>
      </c>
      <c r="B3756" s="96">
        <f t="shared" ca="1" si="58"/>
        <v>805003.61264052533</v>
      </c>
      <c r="C3756" s="59"/>
      <c r="D3756" s="59"/>
      <c r="E3756" s="59"/>
    </row>
    <row r="3757" spans="1:5" x14ac:dyDescent="0.2">
      <c r="A3757" s="85">
        <v>3747</v>
      </c>
      <c r="B3757" s="96">
        <f t="shared" ca="1" si="58"/>
        <v>1049533.3807002257</v>
      </c>
      <c r="C3757" s="59"/>
      <c r="D3757" s="59"/>
      <c r="E3757" s="59"/>
    </row>
    <row r="3758" spans="1:5" x14ac:dyDescent="0.2">
      <c r="A3758" s="85">
        <v>3748</v>
      </c>
      <c r="B3758" s="96">
        <f t="shared" ca="1" si="58"/>
        <v>850899.03093717375</v>
      </c>
      <c r="C3758" s="59"/>
      <c r="D3758" s="59"/>
      <c r="E3758" s="59"/>
    </row>
    <row r="3759" spans="1:5" x14ac:dyDescent="0.2">
      <c r="A3759" s="85">
        <v>3749</v>
      </c>
      <c r="B3759" s="96">
        <f t="shared" ca="1" si="58"/>
        <v>861804.21275139099</v>
      </c>
      <c r="C3759" s="59"/>
      <c r="D3759" s="59"/>
      <c r="E3759" s="59"/>
    </row>
    <row r="3760" spans="1:5" x14ac:dyDescent="0.2">
      <c r="A3760" s="85">
        <v>3750</v>
      </c>
      <c r="B3760" s="96">
        <f t="shared" ca="1" si="58"/>
        <v>964624.1358657995</v>
      </c>
      <c r="C3760" s="59"/>
      <c r="D3760" s="59"/>
      <c r="E3760" s="59"/>
    </row>
    <row r="3761" spans="1:5" x14ac:dyDescent="0.2">
      <c r="A3761" s="85">
        <v>3751</v>
      </c>
      <c r="B3761" s="96">
        <f t="shared" ca="1" si="58"/>
        <v>985901.78521956212</v>
      </c>
      <c r="C3761" s="59"/>
      <c r="D3761" s="59"/>
      <c r="E3761" s="59"/>
    </row>
    <row r="3762" spans="1:5" x14ac:dyDescent="0.2">
      <c r="A3762" s="85">
        <v>3752</v>
      </c>
      <c r="B3762" s="96">
        <f t="shared" ca="1" si="58"/>
        <v>935626.93675700529</v>
      </c>
      <c r="C3762" s="59"/>
      <c r="D3762" s="59"/>
      <c r="E3762" s="59"/>
    </row>
    <row r="3763" spans="1:5" x14ac:dyDescent="0.2">
      <c r="A3763" s="85">
        <v>3753</v>
      </c>
      <c r="B3763" s="96">
        <f t="shared" ca="1" si="58"/>
        <v>842215.94624512084</v>
      </c>
      <c r="C3763" s="59"/>
      <c r="D3763" s="59"/>
      <c r="E3763" s="59"/>
    </row>
    <row r="3764" spans="1:5" x14ac:dyDescent="0.2">
      <c r="A3764" s="85">
        <v>3754</v>
      </c>
      <c r="B3764" s="96">
        <f t="shared" ca="1" si="58"/>
        <v>854199.71541795344</v>
      </c>
      <c r="C3764" s="59"/>
      <c r="D3764" s="59"/>
      <c r="E3764" s="59"/>
    </row>
    <row r="3765" spans="1:5" x14ac:dyDescent="0.2">
      <c r="A3765" s="85">
        <v>3755</v>
      </c>
      <c r="B3765" s="96">
        <f t="shared" ca="1" si="58"/>
        <v>996997.3329415787</v>
      </c>
      <c r="C3765" s="59"/>
      <c r="D3765" s="59"/>
      <c r="E3765" s="59"/>
    </row>
    <row r="3766" spans="1:5" x14ac:dyDescent="0.2">
      <c r="A3766" s="85">
        <v>3756</v>
      </c>
      <c r="B3766" s="96">
        <f t="shared" ca="1" si="58"/>
        <v>830070.91694264649</v>
      </c>
      <c r="C3766" s="59"/>
      <c r="D3766" s="59"/>
      <c r="E3766" s="59"/>
    </row>
    <row r="3767" spans="1:5" x14ac:dyDescent="0.2">
      <c r="A3767" s="85">
        <v>3757</v>
      </c>
      <c r="B3767" s="96">
        <f t="shared" ca="1" si="58"/>
        <v>877593.70550165663</v>
      </c>
      <c r="C3767" s="59"/>
      <c r="D3767" s="59"/>
      <c r="E3767" s="59"/>
    </row>
    <row r="3768" spans="1:5" x14ac:dyDescent="0.2">
      <c r="A3768" s="85">
        <v>3758</v>
      </c>
      <c r="B3768" s="96">
        <f t="shared" ca="1" si="58"/>
        <v>900852.06638778874</v>
      </c>
      <c r="C3768" s="59"/>
      <c r="D3768" s="59"/>
      <c r="E3768" s="59"/>
    </row>
    <row r="3769" spans="1:5" x14ac:dyDescent="0.2">
      <c r="A3769" s="85">
        <v>3759</v>
      </c>
      <c r="B3769" s="96">
        <f t="shared" ca="1" si="58"/>
        <v>1120909.778338057</v>
      </c>
      <c r="C3769" s="59"/>
      <c r="D3769" s="59"/>
      <c r="E3769" s="59"/>
    </row>
    <row r="3770" spans="1:5" x14ac:dyDescent="0.2">
      <c r="A3770" s="85">
        <v>3760</v>
      </c>
      <c r="B3770" s="96">
        <f t="shared" ca="1" si="58"/>
        <v>986999.32271475578</v>
      </c>
      <c r="C3770" s="59"/>
      <c r="D3770" s="59"/>
      <c r="E3770" s="59"/>
    </row>
    <row r="3771" spans="1:5" x14ac:dyDescent="0.2">
      <c r="A3771" s="85">
        <v>3761</v>
      </c>
      <c r="B3771" s="96">
        <f t="shared" ca="1" si="58"/>
        <v>1106478.6761656983</v>
      </c>
      <c r="C3771" s="59"/>
      <c r="D3771" s="59"/>
      <c r="E3771" s="59"/>
    </row>
    <row r="3772" spans="1:5" x14ac:dyDescent="0.2">
      <c r="A3772" s="85">
        <v>3762</v>
      </c>
      <c r="B3772" s="96">
        <f t="shared" ca="1" si="58"/>
        <v>948323.98093415773</v>
      </c>
      <c r="C3772" s="59"/>
      <c r="D3772" s="59"/>
      <c r="E3772" s="59"/>
    </row>
    <row r="3773" spans="1:5" x14ac:dyDescent="0.2">
      <c r="A3773" s="85">
        <v>3763</v>
      </c>
      <c r="B3773" s="96">
        <f t="shared" ca="1" si="58"/>
        <v>911254.48788004846</v>
      </c>
      <c r="C3773" s="59"/>
      <c r="D3773" s="59"/>
      <c r="E3773" s="59"/>
    </row>
    <row r="3774" spans="1:5" x14ac:dyDescent="0.2">
      <c r="A3774" s="85">
        <v>3764</v>
      </c>
      <c r="B3774" s="96">
        <f t="shared" ca="1" si="58"/>
        <v>865229.36758131371</v>
      </c>
      <c r="C3774" s="59"/>
      <c r="D3774" s="59"/>
      <c r="E3774" s="59"/>
    </row>
    <row r="3775" spans="1:5" x14ac:dyDescent="0.2">
      <c r="A3775" s="85">
        <v>3765</v>
      </c>
      <c r="B3775" s="96">
        <f t="shared" ca="1" si="58"/>
        <v>981772.82442353026</v>
      </c>
      <c r="C3775" s="59"/>
      <c r="D3775" s="59"/>
      <c r="E3775" s="59"/>
    </row>
    <row r="3776" spans="1:5" x14ac:dyDescent="0.2">
      <c r="A3776" s="85">
        <v>3766</v>
      </c>
      <c r="B3776" s="96">
        <f t="shared" ca="1" si="58"/>
        <v>806581.36583912175</v>
      </c>
      <c r="C3776" s="59"/>
      <c r="D3776" s="59"/>
      <c r="E3776" s="59"/>
    </row>
    <row r="3777" spans="1:5" x14ac:dyDescent="0.2">
      <c r="A3777" s="85">
        <v>3767</v>
      </c>
      <c r="B3777" s="96">
        <f t="shared" ca="1" si="58"/>
        <v>1063943.2528410405</v>
      </c>
      <c r="C3777" s="59"/>
      <c r="D3777" s="59"/>
      <c r="E3777" s="59"/>
    </row>
    <row r="3778" spans="1:5" x14ac:dyDescent="0.2">
      <c r="A3778" s="85">
        <v>3768</v>
      </c>
      <c r="B3778" s="96">
        <f t="shared" ca="1" si="58"/>
        <v>833619.98102195689</v>
      </c>
      <c r="C3778" s="59"/>
      <c r="D3778" s="59"/>
      <c r="E3778" s="59"/>
    </row>
    <row r="3779" spans="1:5" x14ac:dyDescent="0.2">
      <c r="A3779" s="85">
        <v>3769</v>
      </c>
      <c r="B3779" s="96">
        <f t="shared" ca="1" si="58"/>
        <v>842215.01375016547</v>
      </c>
      <c r="C3779" s="59"/>
      <c r="D3779" s="59"/>
      <c r="E3779" s="59"/>
    </row>
    <row r="3780" spans="1:5" x14ac:dyDescent="0.2">
      <c r="A3780" s="85">
        <v>3770</v>
      </c>
      <c r="B3780" s="96">
        <f t="shared" ca="1" si="58"/>
        <v>1001356.1334560221</v>
      </c>
      <c r="C3780" s="59"/>
      <c r="D3780" s="59"/>
      <c r="E3780" s="59"/>
    </row>
    <row r="3781" spans="1:5" x14ac:dyDescent="0.2">
      <c r="A3781" s="85">
        <v>3771</v>
      </c>
      <c r="B3781" s="96">
        <f t="shared" ca="1" si="58"/>
        <v>911931.50723081431</v>
      </c>
      <c r="C3781" s="59"/>
      <c r="D3781" s="59"/>
      <c r="E3781" s="59"/>
    </row>
    <row r="3782" spans="1:5" x14ac:dyDescent="0.2">
      <c r="A3782" s="85">
        <v>3772</v>
      </c>
      <c r="B3782" s="96">
        <f t="shared" ca="1" si="58"/>
        <v>875401.85253466235</v>
      </c>
      <c r="C3782" s="59"/>
      <c r="D3782" s="59"/>
      <c r="E3782" s="59"/>
    </row>
    <row r="3783" spans="1:5" x14ac:dyDescent="0.2">
      <c r="A3783" s="85">
        <v>3773</v>
      </c>
      <c r="B3783" s="96">
        <f t="shared" ca="1" si="58"/>
        <v>1122152.2068252522</v>
      </c>
      <c r="C3783" s="59"/>
      <c r="D3783" s="59"/>
      <c r="E3783" s="59"/>
    </row>
    <row r="3784" spans="1:5" x14ac:dyDescent="0.2">
      <c r="A3784" s="85">
        <v>3774</v>
      </c>
      <c r="B3784" s="96">
        <f t="shared" ca="1" si="58"/>
        <v>873182.58833794494</v>
      </c>
      <c r="C3784" s="59"/>
      <c r="D3784" s="59"/>
      <c r="E3784" s="59"/>
    </row>
    <row r="3785" spans="1:5" x14ac:dyDescent="0.2">
      <c r="A3785" s="85">
        <v>3775</v>
      </c>
      <c r="B3785" s="96">
        <f t="shared" ca="1" si="58"/>
        <v>1085602.4217994632</v>
      </c>
      <c r="C3785" s="59"/>
      <c r="D3785" s="59"/>
      <c r="E3785" s="59"/>
    </row>
    <row r="3786" spans="1:5" x14ac:dyDescent="0.2">
      <c r="A3786" s="85">
        <v>3776</v>
      </c>
      <c r="B3786" s="96">
        <f t="shared" ca="1" si="58"/>
        <v>979118.76467316237</v>
      </c>
      <c r="C3786" s="59"/>
      <c r="D3786" s="59"/>
      <c r="E3786" s="59"/>
    </row>
    <row r="3787" spans="1:5" x14ac:dyDescent="0.2">
      <c r="A3787" s="85">
        <v>3777</v>
      </c>
      <c r="B3787" s="96">
        <f t="shared" ref="B3787:B3850" ca="1" si="59">NORMINV(RAND(),B$4,B$5)</f>
        <v>1173834.0537395691</v>
      </c>
      <c r="C3787" s="59"/>
      <c r="D3787" s="59"/>
      <c r="E3787" s="59"/>
    </row>
    <row r="3788" spans="1:5" x14ac:dyDescent="0.2">
      <c r="A3788" s="85">
        <v>3778</v>
      </c>
      <c r="B3788" s="96">
        <f t="shared" ca="1" si="59"/>
        <v>1008775.2202999422</v>
      </c>
      <c r="C3788" s="59"/>
      <c r="D3788" s="59"/>
      <c r="E3788" s="59"/>
    </row>
    <row r="3789" spans="1:5" x14ac:dyDescent="0.2">
      <c r="A3789" s="85">
        <v>3779</v>
      </c>
      <c r="B3789" s="96">
        <f t="shared" ca="1" si="59"/>
        <v>1107253.1352586537</v>
      </c>
      <c r="C3789" s="59"/>
      <c r="D3789" s="59"/>
      <c r="E3789" s="59"/>
    </row>
    <row r="3790" spans="1:5" x14ac:dyDescent="0.2">
      <c r="A3790" s="85">
        <v>3780</v>
      </c>
      <c r="B3790" s="96">
        <f t="shared" ca="1" si="59"/>
        <v>749172.25666136597</v>
      </c>
      <c r="C3790" s="59"/>
      <c r="D3790" s="59"/>
      <c r="E3790" s="59"/>
    </row>
    <row r="3791" spans="1:5" x14ac:dyDescent="0.2">
      <c r="A3791" s="85">
        <v>3781</v>
      </c>
      <c r="B3791" s="96">
        <f t="shared" ca="1" si="59"/>
        <v>885227.97022172587</v>
      </c>
      <c r="C3791" s="59"/>
      <c r="D3791" s="59"/>
      <c r="E3791" s="59"/>
    </row>
    <row r="3792" spans="1:5" x14ac:dyDescent="0.2">
      <c r="A3792" s="85">
        <v>3782</v>
      </c>
      <c r="B3792" s="96">
        <f t="shared" ca="1" si="59"/>
        <v>945249.2310225307</v>
      </c>
      <c r="C3792" s="59"/>
      <c r="D3792" s="59"/>
      <c r="E3792" s="59"/>
    </row>
    <row r="3793" spans="1:5" x14ac:dyDescent="0.2">
      <c r="A3793" s="85">
        <v>3783</v>
      </c>
      <c r="B3793" s="96">
        <f t="shared" ca="1" si="59"/>
        <v>800854.01271934155</v>
      </c>
      <c r="C3793" s="59"/>
      <c r="D3793" s="59"/>
      <c r="E3793" s="59"/>
    </row>
    <row r="3794" spans="1:5" x14ac:dyDescent="0.2">
      <c r="A3794" s="85">
        <v>3784</v>
      </c>
      <c r="B3794" s="96">
        <f t="shared" ca="1" si="59"/>
        <v>837397.03782104468</v>
      </c>
      <c r="C3794" s="59"/>
      <c r="D3794" s="59"/>
      <c r="E3794" s="59"/>
    </row>
    <row r="3795" spans="1:5" x14ac:dyDescent="0.2">
      <c r="A3795" s="85">
        <v>3785</v>
      </c>
      <c r="B3795" s="96">
        <f t="shared" ca="1" si="59"/>
        <v>1128620.5528707542</v>
      </c>
      <c r="C3795" s="59"/>
      <c r="D3795" s="59"/>
      <c r="E3795" s="59"/>
    </row>
    <row r="3796" spans="1:5" x14ac:dyDescent="0.2">
      <c r="A3796" s="85">
        <v>3786</v>
      </c>
      <c r="B3796" s="96">
        <f t="shared" ca="1" si="59"/>
        <v>774411.08581976837</v>
      </c>
      <c r="C3796" s="59"/>
      <c r="D3796" s="59"/>
      <c r="E3796" s="59"/>
    </row>
    <row r="3797" spans="1:5" x14ac:dyDescent="0.2">
      <c r="A3797" s="85">
        <v>3787</v>
      </c>
      <c r="B3797" s="96">
        <f t="shared" ca="1" si="59"/>
        <v>883334.66431164928</v>
      </c>
      <c r="C3797" s="59"/>
      <c r="D3797" s="59"/>
      <c r="E3797" s="59"/>
    </row>
    <row r="3798" spans="1:5" x14ac:dyDescent="0.2">
      <c r="A3798" s="85">
        <v>3788</v>
      </c>
      <c r="B3798" s="96">
        <f t="shared" ca="1" si="59"/>
        <v>897553.42305357533</v>
      </c>
      <c r="C3798" s="59"/>
      <c r="D3798" s="59"/>
      <c r="E3798" s="59"/>
    </row>
    <row r="3799" spans="1:5" x14ac:dyDescent="0.2">
      <c r="A3799" s="85">
        <v>3789</v>
      </c>
      <c r="B3799" s="96">
        <f t="shared" ca="1" si="59"/>
        <v>1002710.0127971419</v>
      </c>
      <c r="C3799" s="59"/>
      <c r="D3799" s="59"/>
      <c r="E3799" s="59"/>
    </row>
    <row r="3800" spans="1:5" x14ac:dyDescent="0.2">
      <c r="A3800" s="85">
        <v>3790</v>
      </c>
      <c r="B3800" s="96">
        <f t="shared" ca="1" si="59"/>
        <v>1045919.5321280994</v>
      </c>
      <c r="C3800" s="59"/>
      <c r="D3800" s="59"/>
      <c r="E3800" s="59"/>
    </row>
    <row r="3801" spans="1:5" x14ac:dyDescent="0.2">
      <c r="A3801" s="85">
        <v>3791</v>
      </c>
      <c r="B3801" s="96">
        <f t="shared" ca="1" si="59"/>
        <v>897237.60055500502</v>
      </c>
      <c r="C3801" s="59"/>
      <c r="D3801" s="59"/>
      <c r="E3801" s="59"/>
    </row>
    <row r="3802" spans="1:5" x14ac:dyDescent="0.2">
      <c r="A3802" s="85">
        <v>3792</v>
      </c>
      <c r="B3802" s="96">
        <f t="shared" ca="1" si="59"/>
        <v>967284.14138129726</v>
      </c>
      <c r="C3802" s="59"/>
      <c r="D3802" s="59"/>
      <c r="E3802" s="59"/>
    </row>
    <row r="3803" spans="1:5" x14ac:dyDescent="0.2">
      <c r="A3803" s="85">
        <v>3793</v>
      </c>
      <c r="B3803" s="96">
        <f t="shared" ca="1" si="59"/>
        <v>814124.43543806416</v>
      </c>
      <c r="C3803" s="59"/>
      <c r="D3803" s="59"/>
      <c r="E3803" s="59"/>
    </row>
    <row r="3804" spans="1:5" x14ac:dyDescent="0.2">
      <c r="A3804" s="85">
        <v>3794</v>
      </c>
      <c r="B3804" s="96">
        <f t="shared" ca="1" si="59"/>
        <v>780986.87522370473</v>
      </c>
      <c r="C3804" s="59"/>
      <c r="D3804" s="59"/>
      <c r="E3804" s="59"/>
    </row>
    <row r="3805" spans="1:5" x14ac:dyDescent="0.2">
      <c r="A3805" s="85">
        <v>3795</v>
      </c>
      <c r="B3805" s="96">
        <f t="shared" ca="1" si="59"/>
        <v>862630.03087499796</v>
      </c>
      <c r="C3805" s="59"/>
      <c r="D3805" s="59"/>
      <c r="E3805" s="59"/>
    </row>
    <row r="3806" spans="1:5" x14ac:dyDescent="0.2">
      <c r="A3806" s="85">
        <v>3796</v>
      </c>
      <c r="B3806" s="96">
        <f t="shared" ca="1" si="59"/>
        <v>930806.7094654903</v>
      </c>
      <c r="C3806" s="59"/>
      <c r="D3806" s="59"/>
      <c r="E3806" s="59"/>
    </row>
    <row r="3807" spans="1:5" x14ac:dyDescent="0.2">
      <c r="A3807" s="85">
        <v>3797</v>
      </c>
      <c r="B3807" s="96">
        <f t="shared" ca="1" si="59"/>
        <v>954917.11608445155</v>
      </c>
      <c r="C3807" s="59"/>
      <c r="D3807" s="59"/>
      <c r="E3807" s="59"/>
    </row>
    <row r="3808" spans="1:5" x14ac:dyDescent="0.2">
      <c r="A3808" s="85">
        <v>3798</v>
      </c>
      <c r="B3808" s="96">
        <f t="shared" ca="1" si="59"/>
        <v>982207.48834073625</v>
      </c>
      <c r="C3808" s="59"/>
      <c r="D3808" s="59"/>
      <c r="E3808" s="59"/>
    </row>
    <row r="3809" spans="1:5" x14ac:dyDescent="0.2">
      <c r="A3809" s="85">
        <v>3799</v>
      </c>
      <c r="B3809" s="96">
        <f t="shared" ca="1" si="59"/>
        <v>984700.68840102118</v>
      </c>
      <c r="C3809" s="59"/>
      <c r="D3809" s="59"/>
      <c r="E3809" s="59"/>
    </row>
    <row r="3810" spans="1:5" x14ac:dyDescent="0.2">
      <c r="A3810" s="85">
        <v>3800</v>
      </c>
      <c r="B3810" s="96">
        <f t="shared" ca="1" si="59"/>
        <v>953207.08912397386</v>
      </c>
      <c r="C3810" s="59"/>
      <c r="D3810" s="59"/>
      <c r="E3810" s="59"/>
    </row>
    <row r="3811" spans="1:5" x14ac:dyDescent="0.2">
      <c r="A3811" s="85">
        <v>3801</v>
      </c>
      <c r="B3811" s="96">
        <f t="shared" ca="1" si="59"/>
        <v>840695.75921054953</v>
      </c>
      <c r="C3811" s="59"/>
      <c r="D3811" s="59"/>
      <c r="E3811" s="59"/>
    </row>
    <row r="3812" spans="1:5" x14ac:dyDescent="0.2">
      <c r="A3812" s="85">
        <v>3802</v>
      </c>
      <c r="B3812" s="96">
        <f t="shared" ca="1" si="59"/>
        <v>984170.20279033342</v>
      </c>
      <c r="C3812" s="59"/>
      <c r="D3812" s="59"/>
      <c r="E3812" s="59"/>
    </row>
    <row r="3813" spans="1:5" x14ac:dyDescent="0.2">
      <c r="A3813" s="85">
        <v>3803</v>
      </c>
      <c r="B3813" s="96">
        <f t="shared" ca="1" si="59"/>
        <v>896036.95369961648</v>
      </c>
      <c r="C3813" s="59"/>
      <c r="D3813" s="59"/>
      <c r="E3813" s="59"/>
    </row>
    <row r="3814" spans="1:5" x14ac:dyDescent="0.2">
      <c r="A3814" s="85">
        <v>3804</v>
      </c>
      <c r="B3814" s="96">
        <f t="shared" ca="1" si="59"/>
        <v>1170902.2771005444</v>
      </c>
      <c r="C3814" s="59"/>
      <c r="D3814" s="59"/>
      <c r="E3814" s="59"/>
    </row>
    <row r="3815" spans="1:5" x14ac:dyDescent="0.2">
      <c r="A3815" s="85">
        <v>3805</v>
      </c>
      <c r="B3815" s="96">
        <f t="shared" ca="1" si="59"/>
        <v>1051211.1232199087</v>
      </c>
      <c r="C3815" s="59"/>
      <c r="D3815" s="59"/>
      <c r="E3815" s="59"/>
    </row>
    <row r="3816" spans="1:5" x14ac:dyDescent="0.2">
      <c r="A3816" s="85">
        <v>3806</v>
      </c>
      <c r="B3816" s="96">
        <f t="shared" ca="1" si="59"/>
        <v>1141553.1007796822</v>
      </c>
      <c r="C3816" s="59"/>
      <c r="D3816" s="59"/>
      <c r="E3816" s="59"/>
    </row>
    <row r="3817" spans="1:5" x14ac:dyDescent="0.2">
      <c r="A3817" s="85">
        <v>3807</v>
      </c>
      <c r="B3817" s="96">
        <f t="shared" ca="1" si="59"/>
        <v>1012237.1557614568</v>
      </c>
      <c r="C3817" s="59"/>
      <c r="D3817" s="59"/>
      <c r="E3817" s="59"/>
    </row>
    <row r="3818" spans="1:5" x14ac:dyDescent="0.2">
      <c r="A3818" s="85">
        <v>3808</v>
      </c>
      <c r="B3818" s="96">
        <f t="shared" ca="1" si="59"/>
        <v>1012274.537320666</v>
      </c>
      <c r="C3818" s="59"/>
      <c r="D3818" s="59"/>
      <c r="E3818" s="59"/>
    </row>
    <row r="3819" spans="1:5" x14ac:dyDescent="0.2">
      <c r="A3819" s="85">
        <v>3809</v>
      </c>
      <c r="B3819" s="96">
        <f t="shared" ca="1" si="59"/>
        <v>853491.74997308396</v>
      </c>
      <c r="C3819" s="59"/>
      <c r="D3819" s="59"/>
      <c r="E3819" s="59"/>
    </row>
    <row r="3820" spans="1:5" x14ac:dyDescent="0.2">
      <c r="A3820" s="85">
        <v>3810</v>
      </c>
      <c r="B3820" s="96">
        <f t="shared" ca="1" si="59"/>
        <v>865703.6404573227</v>
      </c>
      <c r="C3820" s="59"/>
      <c r="D3820" s="59"/>
      <c r="E3820" s="59"/>
    </row>
    <row r="3821" spans="1:5" x14ac:dyDescent="0.2">
      <c r="A3821" s="85">
        <v>3811</v>
      </c>
      <c r="B3821" s="96">
        <f t="shared" ca="1" si="59"/>
        <v>784270.02997837192</v>
      </c>
      <c r="C3821" s="59"/>
      <c r="D3821" s="59"/>
      <c r="E3821" s="59"/>
    </row>
    <row r="3822" spans="1:5" x14ac:dyDescent="0.2">
      <c r="A3822" s="85">
        <v>3812</v>
      </c>
      <c r="B3822" s="96">
        <f t="shared" ca="1" si="59"/>
        <v>888698.13731724222</v>
      </c>
      <c r="C3822" s="59"/>
      <c r="D3822" s="59"/>
      <c r="E3822" s="59"/>
    </row>
    <row r="3823" spans="1:5" x14ac:dyDescent="0.2">
      <c r="A3823" s="85">
        <v>3813</v>
      </c>
      <c r="B3823" s="96">
        <f t="shared" ca="1" si="59"/>
        <v>908013.57819751976</v>
      </c>
      <c r="C3823" s="59"/>
      <c r="D3823" s="59"/>
      <c r="E3823" s="59"/>
    </row>
    <row r="3824" spans="1:5" x14ac:dyDescent="0.2">
      <c r="A3824" s="85">
        <v>3814</v>
      </c>
      <c r="B3824" s="96">
        <f t="shared" ca="1" si="59"/>
        <v>771789.25025990105</v>
      </c>
      <c r="C3824" s="59"/>
      <c r="D3824" s="59"/>
      <c r="E3824" s="59"/>
    </row>
    <row r="3825" spans="1:5" x14ac:dyDescent="0.2">
      <c r="A3825" s="85">
        <v>3815</v>
      </c>
      <c r="B3825" s="96">
        <f t="shared" ca="1" si="59"/>
        <v>1129899.3412875002</v>
      </c>
      <c r="C3825" s="59"/>
      <c r="D3825" s="59"/>
      <c r="E3825" s="59"/>
    </row>
    <row r="3826" spans="1:5" x14ac:dyDescent="0.2">
      <c r="A3826" s="85">
        <v>3816</v>
      </c>
      <c r="B3826" s="96">
        <f t="shared" ca="1" si="59"/>
        <v>831279.25228179153</v>
      </c>
      <c r="C3826" s="59"/>
      <c r="D3826" s="59"/>
      <c r="E3826" s="59"/>
    </row>
    <row r="3827" spans="1:5" x14ac:dyDescent="0.2">
      <c r="A3827" s="85">
        <v>3817</v>
      </c>
      <c r="B3827" s="96">
        <f t="shared" ca="1" si="59"/>
        <v>1023291.585201223</v>
      </c>
      <c r="C3827" s="59"/>
      <c r="D3827" s="59"/>
      <c r="E3827" s="59"/>
    </row>
    <row r="3828" spans="1:5" x14ac:dyDescent="0.2">
      <c r="A3828" s="85">
        <v>3818</v>
      </c>
      <c r="B3828" s="96">
        <f t="shared" ca="1" si="59"/>
        <v>873327.90889290301</v>
      </c>
      <c r="C3828" s="59"/>
      <c r="D3828" s="59"/>
      <c r="E3828" s="59"/>
    </row>
    <row r="3829" spans="1:5" x14ac:dyDescent="0.2">
      <c r="A3829" s="85">
        <v>3819</v>
      </c>
      <c r="B3829" s="96">
        <f t="shared" ca="1" si="59"/>
        <v>955661.22476483369</v>
      </c>
      <c r="C3829" s="59"/>
      <c r="D3829" s="59"/>
      <c r="E3829" s="59"/>
    </row>
    <row r="3830" spans="1:5" x14ac:dyDescent="0.2">
      <c r="A3830" s="85">
        <v>3820</v>
      </c>
      <c r="B3830" s="96">
        <f t="shared" ca="1" si="59"/>
        <v>870025.4526837538</v>
      </c>
      <c r="C3830" s="59"/>
      <c r="D3830" s="59"/>
      <c r="E3830" s="59"/>
    </row>
    <row r="3831" spans="1:5" x14ac:dyDescent="0.2">
      <c r="A3831" s="85">
        <v>3821</v>
      </c>
      <c r="B3831" s="96">
        <f t="shared" ca="1" si="59"/>
        <v>983982.18124157796</v>
      </c>
      <c r="C3831" s="59"/>
      <c r="D3831" s="59"/>
      <c r="E3831" s="59"/>
    </row>
    <row r="3832" spans="1:5" x14ac:dyDescent="0.2">
      <c r="A3832" s="85">
        <v>3822</v>
      </c>
      <c r="B3832" s="96">
        <f t="shared" ca="1" si="59"/>
        <v>861930.62759617425</v>
      </c>
      <c r="C3832" s="59"/>
      <c r="D3832" s="59"/>
      <c r="E3832" s="59"/>
    </row>
    <row r="3833" spans="1:5" x14ac:dyDescent="0.2">
      <c r="A3833" s="85">
        <v>3823</v>
      </c>
      <c r="B3833" s="96">
        <f t="shared" ca="1" si="59"/>
        <v>983331.55072796659</v>
      </c>
      <c r="C3833" s="59"/>
      <c r="D3833" s="59"/>
      <c r="E3833" s="59"/>
    </row>
    <row r="3834" spans="1:5" x14ac:dyDescent="0.2">
      <c r="A3834" s="85">
        <v>3824</v>
      </c>
      <c r="B3834" s="96">
        <f t="shared" ca="1" si="59"/>
        <v>937917.51111263712</v>
      </c>
      <c r="C3834" s="59"/>
      <c r="D3834" s="59"/>
      <c r="E3834" s="59"/>
    </row>
    <row r="3835" spans="1:5" x14ac:dyDescent="0.2">
      <c r="A3835" s="85">
        <v>3825</v>
      </c>
      <c r="B3835" s="96">
        <f t="shared" ca="1" si="59"/>
        <v>739302.22457216075</v>
      </c>
      <c r="C3835" s="59"/>
      <c r="D3835" s="59"/>
      <c r="E3835" s="59"/>
    </row>
    <row r="3836" spans="1:5" x14ac:dyDescent="0.2">
      <c r="A3836" s="85">
        <v>3826</v>
      </c>
      <c r="B3836" s="96">
        <f t="shared" ca="1" si="59"/>
        <v>836615.28253777116</v>
      </c>
      <c r="C3836" s="59"/>
      <c r="D3836" s="59"/>
      <c r="E3836" s="59"/>
    </row>
    <row r="3837" spans="1:5" x14ac:dyDescent="0.2">
      <c r="A3837" s="85">
        <v>3827</v>
      </c>
      <c r="B3837" s="96">
        <f t="shared" ca="1" si="59"/>
        <v>925756.95546734147</v>
      </c>
      <c r="C3837" s="59"/>
      <c r="D3837" s="59"/>
      <c r="E3837" s="59"/>
    </row>
    <row r="3838" spans="1:5" x14ac:dyDescent="0.2">
      <c r="A3838" s="85">
        <v>3828</v>
      </c>
      <c r="B3838" s="96">
        <f t="shared" ca="1" si="59"/>
        <v>896604.39401174686</v>
      </c>
      <c r="C3838" s="59"/>
      <c r="D3838" s="59"/>
      <c r="E3838" s="59"/>
    </row>
    <row r="3839" spans="1:5" x14ac:dyDescent="0.2">
      <c r="A3839" s="85">
        <v>3829</v>
      </c>
      <c r="B3839" s="96">
        <f t="shared" ca="1" si="59"/>
        <v>862671.89826624165</v>
      </c>
      <c r="C3839" s="59"/>
      <c r="D3839" s="59"/>
      <c r="E3839" s="59"/>
    </row>
    <row r="3840" spans="1:5" x14ac:dyDescent="0.2">
      <c r="A3840" s="85">
        <v>3830</v>
      </c>
      <c r="B3840" s="96">
        <f t="shared" ca="1" si="59"/>
        <v>921456.81615390873</v>
      </c>
      <c r="C3840" s="59"/>
      <c r="D3840" s="59"/>
      <c r="E3840" s="59"/>
    </row>
    <row r="3841" spans="1:5" x14ac:dyDescent="0.2">
      <c r="A3841" s="85">
        <v>3831</v>
      </c>
      <c r="B3841" s="96">
        <f t="shared" ca="1" si="59"/>
        <v>891611.45042464382</v>
      </c>
      <c r="C3841" s="59"/>
      <c r="D3841" s="59"/>
      <c r="E3841" s="59"/>
    </row>
    <row r="3842" spans="1:5" x14ac:dyDescent="0.2">
      <c r="A3842" s="85">
        <v>3832</v>
      </c>
      <c r="B3842" s="96">
        <f t="shared" ca="1" si="59"/>
        <v>1024698.5255689488</v>
      </c>
      <c r="C3842" s="59"/>
      <c r="D3842" s="59"/>
      <c r="E3842" s="59"/>
    </row>
    <row r="3843" spans="1:5" x14ac:dyDescent="0.2">
      <c r="A3843" s="85">
        <v>3833</v>
      </c>
      <c r="B3843" s="96">
        <f t="shared" ca="1" si="59"/>
        <v>1056569.9268767391</v>
      </c>
      <c r="C3843" s="59"/>
      <c r="D3843" s="59"/>
      <c r="E3843" s="59"/>
    </row>
    <row r="3844" spans="1:5" x14ac:dyDescent="0.2">
      <c r="A3844" s="85">
        <v>3834</v>
      </c>
      <c r="B3844" s="96">
        <f t="shared" ca="1" si="59"/>
        <v>1020518.813655697</v>
      </c>
      <c r="C3844" s="59"/>
      <c r="D3844" s="59"/>
      <c r="E3844" s="59"/>
    </row>
    <row r="3845" spans="1:5" x14ac:dyDescent="0.2">
      <c r="A3845" s="85">
        <v>3835</v>
      </c>
      <c r="B3845" s="96">
        <f t="shared" ca="1" si="59"/>
        <v>1050272.4163366831</v>
      </c>
      <c r="C3845" s="59"/>
      <c r="D3845" s="59"/>
      <c r="E3845" s="59"/>
    </row>
    <row r="3846" spans="1:5" x14ac:dyDescent="0.2">
      <c r="A3846" s="85">
        <v>3836</v>
      </c>
      <c r="B3846" s="96">
        <f t="shared" ca="1" si="59"/>
        <v>892348.76299001311</v>
      </c>
      <c r="C3846" s="59"/>
      <c r="D3846" s="59"/>
      <c r="E3846" s="59"/>
    </row>
    <row r="3847" spans="1:5" x14ac:dyDescent="0.2">
      <c r="A3847" s="85">
        <v>3837</v>
      </c>
      <c r="B3847" s="96">
        <f t="shared" ca="1" si="59"/>
        <v>936371.8287205064</v>
      </c>
      <c r="C3847" s="59"/>
      <c r="D3847" s="59"/>
      <c r="E3847" s="59"/>
    </row>
    <row r="3848" spans="1:5" x14ac:dyDescent="0.2">
      <c r="A3848" s="85">
        <v>3838</v>
      </c>
      <c r="B3848" s="96">
        <f t="shared" ca="1" si="59"/>
        <v>941650.78548471129</v>
      </c>
      <c r="C3848" s="59"/>
      <c r="D3848" s="59"/>
      <c r="E3848" s="59"/>
    </row>
    <row r="3849" spans="1:5" x14ac:dyDescent="0.2">
      <c r="A3849" s="85">
        <v>3839</v>
      </c>
      <c r="B3849" s="96">
        <f t="shared" ca="1" si="59"/>
        <v>990875.86158242251</v>
      </c>
      <c r="C3849" s="59"/>
      <c r="D3849" s="59"/>
      <c r="E3849" s="59"/>
    </row>
    <row r="3850" spans="1:5" x14ac:dyDescent="0.2">
      <c r="A3850" s="85">
        <v>3840</v>
      </c>
      <c r="B3850" s="96">
        <f t="shared" ca="1" si="59"/>
        <v>1098325.5388892887</v>
      </c>
      <c r="C3850" s="59"/>
      <c r="D3850" s="59"/>
      <c r="E3850" s="59"/>
    </row>
    <row r="3851" spans="1:5" x14ac:dyDescent="0.2">
      <c r="A3851" s="85">
        <v>3841</v>
      </c>
      <c r="B3851" s="96">
        <f t="shared" ref="B3851:B3914" ca="1" si="60">NORMINV(RAND(),B$4,B$5)</f>
        <v>1040939.7219457531</v>
      </c>
      <c r="C3851" s="59"/>
      <c r="D3851" s="59"/>
      <c r="E3851" s="59"/>
    </row>
    <row r="3852" spans="1:5" x14ac:dyDescent="0.2">
      <c r="A3852" s="85">
        <v>3842</v>
      </c>
      <c r="B3852" s="96">
        <f t="shared" ca="1" si="60"/>
        <v>1013536.9489425248</v>
      </c>
      <c r="C3852" s="59"/>
      <c r="D3852" s="59"/>
      <c r="E3852" s="59"/>
    </row>
    <row r="3853" spans="1:5" x14ac:dyDescent="0.2">
      <c r="A3853" s="85">
        <v>3843</v>
      </c>
      <c r="B3853" s="96">
        <f t="shared" ca="1" si="60"/>
        <v>796953.71915289247</v>
      </c>
      <c r="C3853" s="59"/>
      <c r="D3853" s="59"/>
      <c r="E3853" s="59"/>
    </row>
    <row r="3854" spans="1:5" x14ac:dyDescent="0.2">
      <c r="A3854" s="85">
        <v>3844</v>
      </c>
      <c r="B3854" s="96">
        <f t="shared" ca="1" si="60"/>
        <v>947313.81710390304</v>
      </c>
      <c r="C3854" s="59"/>
      <c r="D3854" s="59"/>
      <c r="E3854" s="59"/>
    </row>
    <row r="3855" spans="1:5" x14ac:dyDescent="0.2">
      <c r="A3855" s="85">
        <v>3845</v>
      </c>
      <c r="B3855" s="96">
        <f t="shared" ca="1" si="60"/>
        <v>1083505.0925911902</v>
      </c>
      <c r="C3855" s="59"/>
      <c r="D3855" s="59"/>
      <c r="E3855" s="59"/>
    </row>
    <row r="3856" spans="1:5" x14ac:dyDescent="0.2">
      <c r="A3856" s="85">
        <v>3846</v>
      </c>
      <c r="B3856" s="96">
        <f t="shared" ca="1" si="60"/>
        <v>939097.55265753798</v>
      </c>
      <c r="C3856" s="59"/>
      <c r="D3856" s="59"/>
      <c r="E3856" s="59"/>
    </row>
    <row r="3857" spans="1:5" x14ac:dyDescent="0.2">
      <c r="A3857" s="85">
        <v>3847</v>
      </c>
      <c r="B3857" s="96">
        <f t="shared" ca="1" si="60"/>
        <v>1046237.4613255782</v>
      </c>
      <c r="C3857" s="59"/>
      <c r="D3857" s="59"/>
      <c r="E3857" s="59"/>
    </row>
    <row r="3858" spans="1:5" x14ac:dyDescent="0.2">
      <c r="A3858" s="85">
        <v>3848</v>
      </c>
      <c r="B3858" s="96">
        <f t="shared" ca="1" si="60"/>
        <v>1069514.0313017822</v>
      </c>
      <c r="C3858" s="59"/>
      <c r="D3858" s="59"/>
      <c r="E3858" s="59"/>
    </row>
    <row r="3859" spans="1:5" x14ac:dyDescent="0.2">
      <c r="A3859" s="85">
        <v>3849</v>
      </c>
      <c r="B3859" s="96">
        <f t="shared" ca="1" si="60"/>
        <v>1085994.4723168309</v>
      </c>
      <c r="C3859" s="59"/>
      <c r="D3859" s="59"/>
      <c r="E3859" s="59"/>
    </row>
    <row r="3860" spans="1:5" x14ac:dyDescent="0.2">
      <c r="A3860" s="85">
        <v>3850</v>
      </c>
      <c r="B3860" s="96">
        <f t="shared" ca="1" si="60"/>
        <v>891377.60424052144</v>
      </c>
      <c r="C3860" s="59"/>
      <c r="D3860" s="59"/>
      <c r="E3860" s="59"/>
    </row>
    <row r="3861" spans="1:5" x14ac:dyDescent="0.2">
      <c r="A3861" s="85">
        <v>3851</v>
      </c>
      <c r="B3861" s="96">
        <f t="shared" ca="1" si="60"/>
        <v>948499.30669507163</v>
      </c>
      <c r="C3861" s="59"/>
      <c r="D3861" s="59"/>
      <c r="E3861" s="59"/>
    </row>
    <row r="3862" spans="1:5" x14ac:dyDescent="0.2">
      <c r="A3862" s="85">
        <v>3852</v>
      </c>
      <c r="B3862" s="96">
        <f t="shared" ca="1" si="60"/>
        <v>908778.685748355</v>
      </c>
      <c r="C3862" s="59"/>
      <c r="D3862" s="59"/>
      <c r="E3862" s="59"/>
    </row>
    <row r="3863" spans="1:5" x14ac:dyDescent="0.2">
      <c r="A3863" s="85">
        <v>3853</v>
      </c>
      <c r="B3863" s="96">
        <f t="shared" ca="1" si="60"/>
        <v>799470.31644275552</v>
      </c>
      <c r="C3863" s="59"/>
      <c r="D3863" s="59"/>
      <c r="E3863" s="59"/>
    </row>
    <row r="3864" spans="1:5" x14ac:dyDescent="0.2">
      <c r="A3864" s="85">
        <v>3854</v>
      </c>
      <c r="B3864" s="96">
        <f t="shared" ca="1" si="60"/>
        <v>983745.40695607918</v>
      </c>
      <c r="C3864" s="59"/>
      <c r="D3864" s="59"/>
      <c r="E3864" s="59"/>
    </row>
    <row r="3865" spans="1:5" x14ac:dyDescent="0.2">
      <c r="A3865" s="85">
        <v>3855</v>
      </c>
      <c r="B3865" s="96">
        <f t="shared" ca="1" si="60"/>
        <v>913575.10763737594</v>
      </c>
      <c r="C3865" s="59"/>
      <c r="D3865" s="59"/>
      <c r="E3865" s="59"/>
    </row>
    <row r="3866" spans="1:5" x14ac:dyDescent="0.2">
      <c r="A3866" s="85">
        <v>3856</v>
      </c>
      <c r="B3866" s="96">
        <f t="shared" ca="1" si="60"/>
        <v>959785.98505481076</v>
      </c>
      <c r="C3866" s="59"/>
      <c r="D3866" s="59"/>
      <c r="E3866" s="59"/>
    </row>
    <row r="3867" spans="1:5" x14ac:dyDescent="0.2">
      <c r="A3867" s="85">
        <v>3857</v>
      </c>
      <c r="B3867" s="96">
        <f t="shared" ca="1" si="60"/>
        <v>1062317.5319240782</v>
      </c>
      <c r="C3867" s="59"/>
      <c r="D3867" s="59"/>
      <c r="E3867" s="59"/>
    </row>
    <row r="3868" spans="1:5" x14ac:dyDescent="0.2">
      <c r="A3868" s="85">
        <v>3858</v>
      </c>
      <c r="B3868" s="96">
        <f t="shared" ca="1" si="60"/>
        <v>867805.63899436465</v>
      </c>
      <c r="C3868" s="59"/>
      <c r="D3868" s="59"/>
      <c r="E3868" s="59"/>
    </row>
    <row r="3869" spans="1:5" x14ac:dyDescent="0.2">
      <c r="A3869" s="85">
        <v>3859</v>
      </c>
      <c r="B3869" s="96">
        <f t="shared" ca="1" si="60"/>
        <v>1030756.9529216939</v>
      </c>
      <c r="C3869" s="59"/>
      <c r="D3869" s="59"/>
      <c r="E3869" s="59"/>
    </row>
    <row r="3870" spans="1:5" x14ac:dyDescent="0.2">
      <c r="A3870" s="85">
        <v>3860</v>
      </c>
      <c r="B3870" s="96">
        <f t="shared" ca="1" si="60"/>
        <v>939398.35632348806</v>
      </c>
      <c r="C3870" s="59"/>
      <c r="D3870" s="59"/>
      <c r="E3870" s="59"/>
    </row>
    <row r="3871" spans="1:5" x14ac:dyDescent="0.2">
      <c r="A3871" s="85">
        <v>3861</v>
      </c>
      <c r="B3871" s="96">
        <f t="shared" ca="1" si="60"/>
        <v>1043501.0245877603</v>
      </c>
      <c r="C3871" s="59"/>
      <c r="D3871" s="59"/>
      <c r="E3871" s="59"/>
    </row>
    <row r="3872" spans="1:5" x14ac:dyDescent="0.2">
      <c r="A3872" s="85">
        <v>3862</v>
      </c>
      <c r="B3872" s="96">
        <f t="shared" ca="1" si="60"/>
        <v>879255.59615149139</v>
      </c>
      <c r="C3872" s="59"/>
      <c r="D3872" s="59"/>
      <c r="E3872" s="59"/>
    </row>
    <row r="3873" spans="1:5" x14ac:dyDescent="0.2">
      <c r="A3873" s="85">
        <v>3863</v>
      </c>
      <c r="B3873" s="96">
        <f t="shared" ca="1" si="60"/>
        <v>803950.15873706096</v>
      </c>
      <c r="C3873" s="59"/>
      <c r="D3873" s="59"/>
      <c r="E3873" s="59"/>
    </row>
    <row r="3874" spans="1:5" x14ac:dyDescent="0.2">
      <c r="A3874" s="85">
        <v>3864</v>
      </c>
      <c r="B3874" s="96">
        <f t="shared" ca="1" si="60"/>
        <v>1103420.8819213456</v>
      </c>
      <c r="C3874" s="59"/>
      <c r="D3874" s="59"/>
      <c r="E3874" s="59"/>
    </row>
    <row r="3875" spans="1:5" x14ac:dyDescent="0.2">
      <c r="A3875" s="85">
        <v>3865</v>
      </c>
      <c r="B3875" s="96">
        <f t="shared" ca="1" si="60"/>
        <v>865027.9436716187</v>
      </c>
      <c r="C3875" s="59"/>
      <c r="D3875" s="59"/>
      <c r="E3875" s="59"/>
    </row>
    <row r="3876" spans="1:5" x14ac:dyDescent="0.2">
      <c r="A3876" s="85">
        <v>3866</v>
      </c>
      <c r="B3876" s="96">
        <f t="shared" ca="1" si="60"/>
        <v>841665.71154061111</v>
      </c>
      <c r="C3876" s="59"/>
      <c r="D3876" s="59"/>
      <c r="E3876" s="59"/>
    </row>
    <row r="3877" spans="1:5" x14ac:dyDescent="0.2">
      <c r="A3877" s="85">
        <v>3867</v>
      </c>
      <c r="B3877" s="96">
        <f t="shared" ca="1" si="60"/>
        <v>1170826.0093226526</v>
      </c>
      <c r="C3877" s="59"/>
      <c r="D3877" s="59"/>
      <c r="E3877" s="59"/>
    </row>
    <row r="3878" spans="1:5" x14ac:dyDescent="0.2">
      <c r="A3878" s="85">
        <v>3868</v>
      </c>
      <c r="B3878" s="96">
        <f t="shared" ca="1" si="60"/>
        <v>1021077.8833980317</v>
      </c>
      <c r="C3878" s="59"/>
      <c r="D3878" s="59"/>
      <c r="E3878" s="59"/>
    </row>
    <row r="3879" spans="1:5" x14ac:dyDescent="0.2">
      <c r="A3879" s="85">
        <v>3869</v>
      </c>
      <c r="B3879" s="96">
        <f t="shared" ca="1" si="60"/>
        <v>748491.54638192151</v>
      </c>
      <c r="C3879" s="59"/>
      <c r="D3879" s="59"/>
      <c r="E3879" s="59"/>
    </row>
    <row r="3880" spans="1:5" x14ac:dyDescent="0.2">
      <c r="A3880" s="85">
        <v>3870</v>
      </c>
      <c r="B3880" s="96">
        <f t="shared" ca="1" si="60"/>
        <v>890035.93781100179</v>
      </c>
      <c r="C3880" s="59"/>
      <c r="D3880" s="59"/>
      <c r="E3880" s="59"/>
    </row>
    <row r="3881" spans="1:5" x14ac:dyDescent="0.2">
      <c r="A3881" s="85">
        <v>3871</v>
      </c>
      <c r="B3881" s="96">
        <f t="shared" ca="1" si="60"/>
        <v>963950.24272317765</v>
      </c>
      <c r="C3881" s="59"/>
      <c r="D3881" s="59"/>
      <c r="E3881" s="59"/>
    </row>
    <row r="3882" spans="1:5" x14ac:dyDescent="0.2">
      <c r="A3882" s="85">
        <v>3872</v>
      </c>
      <c r="B3882" s="96">
        <f t="shared" ca="1" si="60"/>
        <v>1118958.4463739872</v>
      </c>
      <c r="C3882" s="59"/>
      <c r="D3882" s="59"/>
      <c r="E3882" s="59"/>
    </row>
    <row r="3883" spans="1:5" x14ac:dyDescent="0.2">
      <c r="A3883" s="85">
        <v>3873</v>
      </c>
      <c r="B3883" s="96">
        <f t="shared" ca="1" si="60"/>
        <v>923741.88528677355</v>
      </c>
      <c r="C3883" s="59"/>
      <c r="D3883" s="59"/>
      <c r="E3883" s="59"/>
    </row>
    <row r="3884" spans="1:5" x14ac:dyDescent="0.2">
      <c r="A3884" s="85">
        <v>3874</v>
      </c>
      <c r="B3884" s="96">
        <f t="shared" ca="1" si="60"/>
        <v>792515.68750495568</v>
      </c>
      <c r="C3884" s="59"/>
      <c r="D3884" s="59"/>
      <c r="E3884" s="59"/>
    </row>
    <row r="3885" spans="1:5" x14ac:dyDescent="0.2">
      <c r="A3885" s="85">
        <v>3875</v>
      </c>
      <c r="B3885" s="96">
        <f t="shared" ca="1" si="60"/>
        <v>844565.09578737826</v>
      </c>
      <c r="C3885" s="59"/>
      <c r="D3885" s="59"/>
      <c r="E3885" s="59"/>
    </row>
    <row r="3886" spans="1:5" x14ac:dyDescent="0.2">
      <c r="A3886" s="85">
        <v>3876</v>
      </c>
      <c r="B3886" s="96">
        <f t="shared" ca="1" si="60"/>
        <v>801442.75160843588</v>
      </c>
      <c r="C3886" s="59"/>
      <c r="D3886" s="59"/>
      <c r="E3886" s="59"/>
    </row>
    <row r="3887" spans="1:5" x14ac:dyDescent="0.2">
      <c r="A3887" s="85">
        <v>3877</v>
      </c>
      <c r="B3887" s="96">
        <f t="shared" ca="1" si="60"/>
        <v>1124354.8644147012</v>
      </c>
      <c r="C3887" s="59"/>
      <c r="D3887" s="59"/>
      <c r="E3887" s="59"/>
    </row>
    <row r="3888" spans="1:5" x14ac:dyDescent="0.2">
      <c r="A3888" s="85">
        <v>3878</v>
      </c>
      <c r="B3888" s="96">
        <f t="shared" ca="1" si="60"/>
        <v>959685.59590071416</v>
      </c>
      <c r="C3888" s="59"/>
      <c r="D3888" s="59"/>
      <c r="E3888" s="59"/>
    </row>
    <row r="3889" spans="1:5" x14ac:dyDescent="0.2">
      <c r="A3889" s="85">
        <v>3879</v>
      </c>
      <c r="B3889" s="96">
        <f t="shared" ca="1" si="60"/>
        <v>811021.7743080121</v>
      </c>
      <c r="C3889" s="59"/>
      <c r="D3889" s="59"/>
      <c r="E3889" s="59"/>
    </row>
    <row r="3890" spans="1:5" x14ac:dyDescent="0.2">
      <c r="A3890" s="85">
        <v>3880</v>
      </c>
      <c r="B3890" s="96">
        <f t="shared" ca="1" si="60"/>
        <v>900686.2637037778</v>
      </c>
      <c r="C3890" s="59"/>
      <c r="D3890" s="59"/>
      <c r="E3890" s="59"/>
    </row>
    <row r="3891" spans="1:5" x14ac:dyDescent="0.2">
      <c r="A3891" s="85">
        <v>3881</v>
      </c>
      <c r="B3891" s="96">
        <f t="shared" ca="1" si="60"/>
        <v>924156.5005883103</v>
      </c>
      <c r="C3891" s="59"/>
      <c r="D3891" s="59"/>
      <c r="E3891" s="59"/>
    </row>
    <row r="3892" spans="1:5" x14ac:dyDescent="0.2">
      <c r="A3892" s="85">
        <v>3882</v>
      </c>
      <c r="B3892" s="96">
        <f t="shared" ca="1" si="60"/>
        <v>964107.58060398721</v>
      </c>
      <c r="C3892" s="59"/>
      <c r="D3892" s="59"/>
      <c r="E3892" s="59"/>
    </row>
    <row r="3893" spans="1:5" x14ac:dyDescent="0.2">
      <c r="A3893" s="85">
        <v>3883</v>
      </c>
      <c r="B3893" s="96">
        <f t="shared" ca="1" si="60"/>
        <v>1013404.7226157847</v>
      </c>
      <c r="C3893" s="59"/>
      <c r="D3893" s="59"/>
      <c r="E3893" s="59"/>
    </row>
    <row r="3894" spans="1:5" x14ac:dyDescent="0.2">
      <c r="A3894" s="85">
        <v>3884</v>
      </c>
      <c r="B3894" s="96">
        <f t="shared" ca="1" si="60"/>
        <v>866798.74394100753</v>
      </c>
      <c r="C3894" s="59"/>
      <c r="D3894" s="59"/>
      <c r="E3894" s="59"/>
    </row>
    <row r="3895" spans="1:5" x14ac:dyDescent="0.2">
      <c r="A3895" s="85">
        <v>3885</v>
      </c>
      <c r="B3895" s="96">
        <f t="shared" ca="1" si="60"/>
        <v>887969.33495728322</v>
      </c>
      <c r="C3895" s="59"/>
      <c r="D3895" s="59"/>
      <c r="E3895" s="59"/>
    </row>
    <row r="3896" spans="1:5" x14ac:dyDescent="0.2">
      <c r="A3896" s="85">
        <v>3886</v>
      </c>
      <c r="B3896" s="96">
        <f t="shared" ca="1" si="60"/>
        <v>1090707.0781041123</v>
      </c>
      <c r="C3896" s="59"/>
      <c r="D3896" s="59"/>
      <c r="E3896" s="59"/>
    </row>
    <row r="3897" spans="1:5" x14ac:dyDescent="0.2">
      <c r="A3897" s="85">
        <v>3887</v>
      </c>
      <c r="B3897" s="96">
        <f t="shared" ca="1" si="60"/>
        <v>1092011.7615472367</v>
      </c>
      <c r="C3897" s="59"/>
      <c r="D3897" s="59"/>
      <c r="E3897" s="59"/>
    </row>
    <row r="3898" spans="1:5" x14ac:dyDescent="0.2">
      <c r="A3898" s="85">
        <v>3888</v>
      </c>
      <c r="B3898" s="96">
        <f t="shared" ca="1" si="60"/>
        <v>865163.50894886488</v>
      </c>
      <c r="C3898" s="59"/>
      <c r="D3898" s="59"/>
      <c r="E3898" s="59"/>
    </row>
    <row r="3899" spans="1:5" x14ac:dyDescent="0.2">
      <c r="A3899" s="85">
        <v>3889</v>
      </c>
      <c r="B3899" s="96">
        <f t="shared" ca="1" si="60"/>
        <v>1100189.1544565484</v>
      </c>
      <c r="C3899" s="59"/>
      <c r="D3899" s="59"/>
      <c r="E3899" s="59"/>
    </row>
    <row r="3900" spans="1:5" x14ac:dyDescent="0.2">
      <c r="A3900" s="85">
        <v>3890</v>
      </c>
      <c r="B3900" s="96">
        <f t="shared" ca="1" si="60"/>
        <v>1026934.2515807373</v>
      </c>
      <c r="C3900" s="59"/>
      <c r="D3900" s="59"/>
      <c r="E3900" s="59"/>
    </row>
    <row r="3901" spans="1:5" x14ac:dyDescent="0.2">
      <c r="A3901" s="85">
        <v>3891</v>
      </c>
      <c r="B3901" s="96">
        <f t="shared" ca="1" si="60"/>
        <v>903697.92781266803</v>
      </c>
      <c r="C3901" s="59"/>
      <c r="D3901" s="59"/>
      <c r="E3901" s="59"/>
    </row>
    <row r="3902" spans="1:5" x14ac:dyDescent="0.2">
      <c r="A3902" s="85">
        <v>3892</v>
      </c>
      <c r="B3902" s="96">
        <f t="shared" ca="1" si="60"/>
        <v>1024264.283629106</v>
      </c>
      <c r="C3902" s="59"/>
      <c r="D3902" s="59"/>
      <c r="E3902" s="59"/>
    </row>
    <row r="3903" spans="1:5" x14ac:dyDescent="0.2">
      <c r="A3903" s="85">
        <v>3893</v>
      </c>
      <c r="B3903" s="96">
        <f t="shared" ca="1" si="60"/>
        <v>1055634.0863527306</v>
      </c>
      <c r="C3903" s="59"/>
      <c r="D3903" s="59"/>
      <c r="E3903" s="59"/>
    </row>
    <row r="3904" spans="1:5" x14ac:dyDescent="0.2">
      <c r="A3904" s="85">
        <v>3894</v>
      </c>
      <c r="B3904" s="96">
        <f t="shared" ca="1" si="60"/>
        <v>1037185.1068567229</v>
      </c>
      <c r="C3904" s="59"/>
      <c r="D3904" s="59"/>
      <c r="E3904" s="59"/>
    </row>
    <row r="3905" spans="1:5" x14ac:dyDescent="0.2">
      <c r="A3905" s="85">
        <v>3895</v>
      </c>
      <c r="B3905" s="96">
        <f t="shared" ca="1" si="60"/>
        <v>941117.54836313007</v>
      </c>
      <c r="C3905" s="59"/>
      <c r="D3905" s="59"/>
      <c r="E3905" s="59"/>
    </row>
    <row r="3906" spans="1:5" x14ac:dyDescent="0.2">
      <c r="A3906" s="85">
        <v>3896</v>
      </c>
      <c r="B3906" s="96">
        <f t="shared" ca="1" si="60"/>
        <v>1050289.215166464</v>
      </c>
      <c r="C3906" s="59"/>
      <c r="D3906" s="59"/>
      <c r="E3906" s="59"/>
    </row>
    <row r="3907" spans="1:5" x14ac:dyDescent="0.2">
      <c r="A3907" s="85">
        <v>3897</v>
      </c>
      <c r="B3907" s="96">
        <f t="shared" ca="1" si="60"/>
        <v>794237.21597751789</v>
      </c>
      <c r="C3907" s="59"/>
      <c r="D3907" s="59"/>
      <c r="E3907" s="59"/>
    </row>
    <row r="3908" spans="1:5" x14ac:dyDescent="0.2">
      <c r="A3908" s="85">
        <v>3898</v>
      </c>
      <c r="B3908" s="96">
        <f t="shared" ca="1" si="60"/>
        <v>1089789.2728516818</v>
      </c>
      <c r="C3908" s="59"/>
      <c r="D3908" s="59"/>
      <c r="E3908" s="59"/>
    </row>
    <row r="3909" spans="1:5" x14ac:dyDescent="0.2">
      <c r="A3909" s="85">
        <v>3899</v>
      </c>
      <c r="B3909" s="96">
        <f t="shared" ca="1" si="60"/>
        <v>983097.16846685065</v>
      </c>
      <c r="C3909" s="59"/>
      <c r="D3909" s="59"/>
      <c r="E3909" s="59"/>
    </row>
    <row r="3910" spans="1:5" x14ac:dyDescent="0.2">
      <c r="A3910" s="85">
        <v>3900</v>
      </c>
      <c r="B3910" s="96">
        <f t="shared" ca="1" si="60"/>
        <v>977845.97507646459</v>
      </c>
      <c r="C3910" s="59"/>
      <c r="D3910" s="59"/>
      <c r="E3910" s="59"/>
    </row>
    <row r="3911" spans="1:5" x14ac:dyDescent="0.2">
      <c r="A3911" s="85">
        <v>3901</v>
      </c>
      <c r="B3911" s="96">
        <f t="shared" ca="1" si="60"/>
        <v>887058.88886738033</v>
      </c>
      <c r="C3911" s="59"/>
      <c r="D3911" s="59"/>
      <c r="E3911" s="59"/>
    </row>
    <row r="3912" spans="1:5" x14ac:dyDescent="0.2">
      <c r="A3912" s="85">
        <v>3902</v>
      </c>
      <c r="B3912" s="96">
        <f t="shared" ca="1" si="60"/>
        <v>1033868.7428480224</v>
      </c>
      <c r="C3912" s="59"/>
      <c r="D3912" s="59"/>
      <c r="E3912" s="59"/>
    </row>
    <row r="3913" spans="1:5" x14ac:dyDescent="0.2">
      <c r="A3913" s="85">
        <v>3903</v>
      </c>
      <c r="B3913" s="96">
        <f t="shared" ca="1" si="60"/>
        <v>883648.95552701503</v>
      </c>
      <c r="C3913" s="59"/>
      <c r="D3913" s="59"/>
      <c r="E3913" s="59"/>
    </row>
    <row r="3914" spans="1:5" x14ac:dyDescent="0.2">
      <c r="A3914" s="85">
        <v>3904</v>
      </c>
      <c r="B3914" s="96">
        <f t="shared" ca="1" si="60"/>
        <v>915742.83006136271</v>
      </c>
      <c r="C3914" s="59"/>
      <c r="D3914" s="59"/>
      <c r="E3914" s="59"/>
    </row>
    <row r="3915" spans="1:5" x14ac:dyDescent="0.2">
      <c r="A3915" s="85">
        <v>3905</v>
      </c>
      <c r="B3915" s="96">
        <f t="shared" ref="B3915:B3978" ca="1" si="61">NORMINV(RAND(),B$4,B$5)</f>
        <v>919713.71981829894</v>
      </c>
      <c r="C3915" s="59"/>
      <c r="D3915" s="59"/>
      <c r="E3915" s="59"/>
    </row>
    <row r="3916" spans="1:5" x14ac:dyDescent="0.2">
      <c r="A3916" s="85">
        <v>3906</v>
      </c>
      <c r="B3916" s="96">
        <f t="shared" ca="1" si="61"/>
        <v>1017379.761444583</v>
      </c>
      <c r="C3916" s="59"/>
      <c r="D3916" s="59"/>
      <c r="E3916" s="59"/>
    </row>
    <row r="3917" spans="1:5" x14ac:dyDescent="0.2">
      <c r="A3917" s="85">
        <v>3907</v>
      </c>
      <c r="B3917" s="96">
        <f t="shared" ca="1" si="61"/>
        <v>1007003.653644798</v>
      </c>
      <c r="C3917" s="59"/>
      <c r="D3917" s="59"/>
      <c r="E3917" s="59"/>
    </row>
    <row r="3918" spans="1:5" x14ac:dyDescent="0.2">
      <c r="A3918" s="85">
        <v>3908</v>
      </c>
      <c r="B3918" s="96">
        <f t="shared" ca="1" si="61"/>
        <v>940891.21877501614</v>
      </c>
      <c r="C3918" s="59"/>
      <c r="D3918" s="59"/>
      <c r="E3918" s="59"/>
    </row>
    <row r="3919" spans="1:5" x14ac:dyDescent="0.2">
      <c r="A3919" s="85">
        <v>3909</v>
      </c>
      <c r="B3919" s="96">
        <f t="shared" ca="1" si="61"/>
        <v>1006434.0455531215</v>
      </c>
      <c r="C3919" s="59"/>
      <c r="D3919" s="59"/>
      <c r="E3919" s="59"/>
    </row>
    <row r="3920" spans="1:5" x14ac:dyDescent="0.2">
      <c r="A3920" s="85">
        <v>3910</v>
      </c>
      <c r="B3920" s="96">
        <f t="shared" ca="1" si="61"/>
        <v>1093460.0350698931</v>
      </c>
      <c r="C3920" s="59"/>
      <c r="D3920" s="59"/>
      <c r="E3920" s="59"/>
    </row>
    <row r="3921" spans="1:5" x14ac:dyDescent="0.2">
      <c r="A3921" s="85">
        <v>3911</v>
      </c>
      <c r="B3921" s="96">
        <f t="shared" ca="1" si="61"/>
        <v>928702.47985712148</v>
      </c>
      <c r="C3921" s="59"/>
      <c r="D3921" s="59"/>
      <c r="E3921" s="59"/>
    </row>
    <row r="3922" spans="1:5" x14ac:dyDescent="0.2">
      <c r="A3922" s="85">
        <v>3912</v>
      </c>
      <c r="B3922" s="96">
        <f t="shared" ca="1" si="61"/>
        <v>1153786.3690557678</v>
      </c>
      <c r="C3922" s="59"/>
      <c r="D3922" s="59"/>
      <c r="E3922" s="59"/>
    </row>
    <row r="3923" spans="1:5" x14ac:dyDescent="0.2">
      <c r="A3923" s="85">
        <v>3913</v>
      </c>
      <c r="B3923" s="96">
        <f t="shared" ca="1" si="61"/>
        <v>776594.83344589989</v>
      </c>
      <c r="C3923" s="59"/>
      <c r="D3923" s="59"/>
      <c r="E3923" s="59"/>
    </row>
    <row r="3924" spans="1:5" x14ac:dyDescent="0.2">
      <c r="A3924" s="85">
        <v>3914</v>
      </c>
      <c r="B3924" s="96">
        <f t="shared" ca="1" si="61"/>
        <v>872512.57574500376</v>
      </c>
      <c r="C3924" s="59"/>
      <c r="D3924" s="59"/>
      <c r="E3924" s="59"/>
    </row>
    <row r="3925" spans="1:5" x14ac:dyDescent="0.2">
      <c r="A3925" s="85">
        <v>3915</v>
      </c>
      <c r="B3925" s="96">
        <f t="shared" ca="1" si="61"/>
        <v>939400.12819654285</v>
      </c>
      <c r="C3925" s="59"/>
      <c r="D3925" s="59"/>
      <c r="E3925" s="59"/>
    </row>
    <row r="3926" spans="1:5" x14ac:dyDescent="0.2">
      <c r="A3926" s="85">
        <v>3916</v>
      </c>
      <c r="B3926" s="96">
        <f t="shared" ca="1" si="61"/>
        <v>977118.28565514588</v>
      </c>
      <c r="C3926" s="59"/>
      <c r="D3926" s="59"/>
      <c r="E3926" s="59"/>
    </row>
    <row r="3927" spans="1:5" x14ac:dyDescent="0.2">
      <c r="A3927" s="85">
        <v>3917</v>
      </c>
      <c r="B3927" s="96">
        <f t="shared" ca="1" si="61"/>
        <v>973438.52058584546</v>
      </c>
      <c r="C3927" s="59"/>
      <c r="D3927" s="59"/>
      <c r="E3927" s="59"/>
    </row>
    <row r="3928" spans="1:5" x14ac:dyDescent="0.2">
      <c r="A3928" s="85">
        <v>3918</v>
      </c>
      <c r="B3928" s="96">
        <f t="shared" ca="1" si="61"/>
        <v>1062858.495816347</v>
      </c>
      <c r="C3928" s="59"/>
      <c r="D3928" s="59"/>
      <c r="E3928" s="59"/>
    </row>
    <row r="3929" spans="1:5" x14ac:dyDescent="0.2">
      <c r="A3929" s="85">
        <v>3919</v>
      </c>
      <c r="B3929" s="96">
        <f t="shared" ca="1" si="61"/>
        <v>1031092.2356106085</v>
      </c>
      <c r="C3929" s="59"/>
      <c r="D3929" s="59"/>
      <c r="E3929" s="59"/>
    </row>
    <row r="3930" spans="1:5" x14ac:dyDescent="0.2">
      <c r="A3930" s="85">
        <v>3920</v>
      </c>
      <c r="B3930" s="96">
        <f t="shared" ca="1" si="61"/>
        <v>841646.74606262811</v>
      </c>
      <c r="C3930" s="59"/>
      <c r="D3930" s="59"/>
      <c r="E3930" s="59"/>
    </row>
    <row r="3931" spans="1:5" x14ac:dyDescent="0.2">
      <c r="A3931" s="85">
        <v>3921</v>
      </c>
      <c r="B3931" s="96">
        <f t="shared" ca="1" si="61"/>
        <v>849854.38857666508</v>
      </c>
      <c r="C3931" s="59"/>
      <c r="D3931" s="59"/>
      <c r="E3931" s="59"/>
    </row>
    <row r="3932" spans="1:5" x14ac:dyDescent="0.2">
      <c r="A3932" s="85">
        <v>3922</v>
      </c>
      <c r="B3932" s="96">
        <f t="shared" ca="1" si="61"/>
        <v>911208.84439949587</v>
      </c>
      <c r="C3932" s="59"/>
      <c r="D3932" s="59"/>
      <c r="E3932" s="59"/>
    </row>
    <row r="3933" spans="1:5" x14ac:dyDescent="0.2">
      <c r="A3933" s="85">
        <v>3923</v>
      </c>
      <c r="B3933" s="96">
        <f t="shared" ca="1" si="61"/>
        <v>830747.76787909458</v>
      </c>
      <c r="C3933" s="59"/>
      <c r="D3933" s="59"/>
      <c r="E3933" s="59"/>
    </row>
    <row r="3934" spans="1:5" x14ac:dyDescent="0.2">
      <c r="A3934" s="85">
        <v>3924</v>
      </c>
      <c r="B3934" s="96">
        <f t="shared" ca="1" si="61"/>
        <v>847543.40822717338</v>
      </c>
      <c r="C3934" s="59"/>
      <c r="D3934" s="59"/>
      <c r="E3934" s="59"/>
    </row>
    <row r="3935" spans="1:5" x14ac:dyDescent="0.2">
      <c r="A3935" s="85">
        <v>3925</v>
      </c>
      <c r="B3935" s="96">
        <f t="shared" ca="1" si="61"/>
        <v>776016.13939746656</v>
      </c>
      <c r="C3935" s="59"/>
      <c r="D3935" s="59"/>
      <c r="E3935" s="59"/>
    </row>
    <row r="3936" spans="1:5" x14ac:dyDescent="0.2">
      <c r="A3936" s="85">
        <v>3926</v>
      </c>
      <c r="B3936" s="96">
        <f t="shared" ca="1" si="61"/>
        <v>975500.58626566234</v>
      </c>
      <c r="C3936" s="59"/>
      <c r="D3936" s="59"/>
      <c r="E3936" s="59"/>
    </row>
    <row r="3937" spans="1:5" x14ac:dyDescent="0.2">
      <c r="A3937" s="85">
        <v>3927</v>
      </c>
      <c r="B3937" s="96">
        <f t="shared" ca="1" si="61"/>
        <v>977103.79084959044</v>
      </c>
      <c r="C3937" s="59"/>
      <c r="D3937" s="59"/>
      <c r="E3937" s="59"/>
    </row>
    <row r="3938" spans="1:5" x14ac:dyDescent="0.2">
      <c r="A3938" s="85">
        <v>3928</v>
      </c>
      <c r="B3938" s="96">
        <f t="shared" ca="1" si="61"/>
        <v>724756.82824490638</v>
      </c>
      <c r="C3938" s="59"/>
      <c r="D3938" s="59"/>
      <c r="E3938" s="59"/>
    </row>
    <row r="3939" spans="1:5" x14ac:dyDescent="0.2">
      <c r="A3939" s="85">
        <v>3929</v>
      </c>
      <c r="B3939" s="96">
        <f t="shared" ca="1" si="61"/>
        <v>892595.31039212714</v>
      </c>
      <c r="C3939" s="59"/>
      <c r="D3939" s="59"/>
      <c r="E3939" s="59"/>
    </row>
    <row r="3940" spans="1:5" x14ac:dyDescent="0.2">
      <c r="A3940" s="85">
        <v>3930</v>
      </c>
      <c r="B3940" s="96">
        <f t="shared" ca="1" si="61"/>
        <v>836734.78751428204</v>
      </c>
      <c r="C3940" s="59"/>
      <c r="D3940" s="59"/>
      <c r="E3940" s="59"/>
    </row>
    <row r="3941" spans="1:5" x14ac:dyDescent="0.2">
      <c r="A3941" s="85">
        <v>3931</v>
      </c>
      <c r="B3941" s="96">
        <f t="shared" ca="1" si="61"/>
        <v>965114.19989946787</v>
      </c>
      <c r="C3941" s="59"/>
      <c r="D3941" s="59"/>
      <c r="E3941" s="59"/>
    </row>
    <row r="3942" spans="1:5" x14ac:dyDescent="0.2">
      <c r="A3942" s="85">
        <v>3932</v>
      </c>
      <c r="B3942" s="96">
        <f t="shared" ca="1" si="61"/>
        <v>1030715.2377487206</v>
      </c>
      <c r="C3942" s="59"/>
      <c r="D3942" s="59"/>
      <c r="E3942" s="59"/>
    </row>
    <row r="3943" spans="1:5" x14ac:dyDescent="0.2">
      <c r="A3943" s="85">
        <v>3933</v>
      </c>
      <c r="B3943" s="96">
        <f t="shared" ca="1" si="61"/>
        <v>932658.71056348085</v>
      </c>
      <c r="C3943" s="59"/>
      <c r="D3943" s="59"/>
      <c r="E3943" s="59"/>
    </row>
    <row r="3944" spans="1:5" x14ac:dyDescent="0.2">
      <c r="A3944" s="85">
        <v>3934</v>
      </c>
      <c r="B3944" s="96">
        <f t="shared" ca="1" si="61"/>
        <v>1081882.8849473505</v>
      </c>
      <c r="C3944" s="59"/>
      <c r="D3944" s="59"/>
      <c r="E3944" s="59"/>
    </row>
    <row r="3945" spans="1:5" x14ac:dyDescent="0.2">
      <c r="A3945" s="85">
        <v>3935</v>
      </c>
      <c r="B3945" s="96">
        <f t="shared" ca="1" si="61"/>
        <v>955940.78362949623</v>
      </c>
      <c r="C3945" s="59"/>
      <c r="D3945" s="59"/>
      <c r="E3945" s="59"/>
    </row>
    <row r="3946" spans="1:5" x14ac:dyDescent="0.2">
      <c r="A3946" s="85">
        <v>3936</v>
      </c>
      <c r="B3946" s="96">
        <f t="shared" ca="1" si="61"/>
        <v>1070206.7631929931</v>
      </c>
      <c r="C3946" s="59"/>
      <c r="D3946" s="59"/>
      <c r="E3946" s="59"/>
    </row>
    <row r="3947" spans="1:5" x14ac:dyDescent="0.2">
      <c r="A3947" s="85">
        <v>3937</v>
      </c>
      <c r="B3947" s="96">
        <f t="shared" ca="1" si="61"/>
        <v>994712.82226002577</v>
      </c>
      <c r="C3947" s="59"/>
      <c r="D3947" s="59"/>
      <c r="E3947" s="59"/>
    </row>
    <row r="3948" spans="1:5" x14ac:dyDescent="0.2">
      <c r="A3948" s="85">
        <v>3938</v>
      </c>
      <c r="B3948" s="96">
        <f t="shared" ca="1" si="61"/>
        <v>998656.38146131649</v>
      </c>
      <c r="C3948" s="59"/>
      <c r="D3948" s="59"/>
      <c r="E3948" s="59"/>
    </row>
    <row r="3949" spans="1:5" x14ac:dyDescent="0.2">
      <c r="A3949" s="85">
        <v>3939</v>
      </c>
      <c r="B3949" s="96">
        <f t="shared" ca="1" si="61"/>
        <v>960345.22989021917</v>
      </c>
      <c r="C3949" s="59"/>
      <c r="D3949" s="59"/>
      <c r="E3949" s="59"/>
    </row>
    <row r="3950" spans="1:5" x14ac:dyDescent="0.2">
      <c r="A3950" s="85">
        <v>3940</v>
      </c>
      <c r="B3950" s="96">
        <f t="shared" ca="1" si="61"/>
        <v>958485.37887212331</v>
      </c>
      <c r="C3950" s="59"/>
      <c r="D3950" s="59"/>
      <c r="E3950" s="59"/>
    </row>
    <row r="3951" spans="1:5" x14ac:dyDescent="0.2">
      <c r="A3951" s="85">
        <v>3941</v>
      </c>
      <c r="B3951" s="96">
        <f t="shared" ca="1" si="61"/>
        <v>940372.60819316632</v>
      </c>
      <c r="C3951" s="59"/>
      <c r="D3951" s="59"/>
      <c r="E3951" s="59"/>
    </row>
    <row r="3952" spans="1:5" x14ac:dyDescent="0.2">
      <c r="A3952" s="85">
        <v>3942</v>
      </c>
      <c r="B3952" s="96">
        <f t="shared" ca="1" si="61"/>
        <v>845888.40992047207</v>
      </c>
      <c r="C3952" s="59"/>
      <c r="D3952" s="59"/>
      <c r="E3952" s="59"/>
    </row>
    <row r="3953" spans="1:5" x14ac:dyDescent="0.2">
      <c r="A3953" s="85">
        <v>3943</v>
      </c>
      <c r="B3953" s="96">
        <f t="shared" ca="1" si="61"/>
        <v>1051140.0328393243</v>
      </c>
      <c r="C3953" s="59"/>
      <c r="D3953" s="59"/>
      <c r="E3953" s="59"/>
    </row>
    <row r="3954" spans="1:5" x14ac:dyDescent="0.2">
      <c r="A3954" s="85">
        <v>3944</v>
      </c>
      <c r="B3954" s="96">
        <f t="shared" ca="1" si="61"/>
        <v>982371.85089754942</v>
      </c>
      <c r="C3954" s="59"/>
      <c r="D3954" s="59"/>
      <c r="E3954" s="59"/>
    </row>
    <row r="3955" spans="1:5" x14ac:dyDescent="0.2">
      <c r="A3955" s="85">
        <v>3945</v>
      </c>
      <c r="B3955" s="96">
        <f t="shared" ca="1" si="61"/>
        <v>914892.59800410504</v>
      </c>
      <c r="C3955" s="59"/>
      <c r="D3955" s="59"/>
      <c r="E3955" s="59"/>
    </row>
    <row r="3956" spans="1:5" x14ac:dyDescent="0.2">
      <c r="A3956" s="85">
        <v>3946</v>
      </c>
      <c r="B3956" s="96">
        <f t="shared" ca="1" si="61"/>
        <v>854529.17101556237</v>
      </c>
      <c r="C3956" s="59"/>
      <c r="D3956" s="59"/>
      <c r="E3956" s="59"/>
    </row>
    <row r="3957" spans="1:5" x14ac:dyDescent="0.2">
      <c r="A3957" s="85">
        <v>3947</v>
      </c>
      <c r="B3957" s="96">
        <f t="shared" ca="1" si="61"/>
        <v>951524.84496463707</v>
      </c>
      <c r="C3957" s="59"/>
      <c r="D3957" s="59"/>
      <c r="E3957" s="59"/>
    </row>
    <row r="3958" spans="1:5" x14ac:dyDescent="0.2">
      <c r="A3958" s="85">
        <v>3948</v>
      </c>
      <c r="B3958" s="96">
        <f t="shared" ca="1" si="61"/>
        <v>807823.17993729084</v>
      </c>
      <c r="C3958" s="59"/>
      <c r="D3958" s="59"/>
      <c r="E3958" s="59"/>
    </row>
    <row r="3959" spans="1:5" x14ac:dyDescent="0.2">
      <c r="A3959" s="85">
        <v>3949</v>
      </c>
      <c r="B3959" s="96">
        <f t="shared" ca="1" si="61"/>
        <v>978779.89874550584</v>
      </c>
      <c r="C3959" s="59"/>
      <c r="D3959" s="59"/>
      <c r="E3959" s="59"/>
    </row>
    <row r="3960" spans="1:5" x14ac:dyDescent="0.2">
      <c r="A3960" s="85">
        <v>3950</v>
      </c>
      <c r="B3960" s="96">
        <f t="shared" ca="1" si="61"/>
        <v>872038.95565547294</v>
      </c>
      <c r="C3960" s="59"/>
      <c r="D3960" s="59"/>
      <c r="E3960" s="59"/>
    </row>
    <row r="3961" spans="1:5" x14ac:dyDescent="0.2">
      <c r="A3961" s="85">
        <v>3951</v>
      </c>
      <c r="B3961" s="96">
        <f t="shared" ca="1" si="61"/>
        <v>776282.99470937462</v>
      </c>
      <c r="C3961" s="59"/>
      <c r="D3961" s="59"/>
      <c r="E3961" s="59"/>
    </row>
    <row r="3962" spans="1:5" x14ac:dyDescent="0.2">
      <c r="A3962" s="85">
        <v>3952</v>
      </c>
      <c r="B3962" s="96">
        <f t="shared" ca="1" si="61"/>
        <v>882463.32732389949</v>
      </c>
      <c r="C3962" s="59"/>
      <c r="D3962" s="59"/>
      <c r="E3962" s="59"/>
    </row>
    <row r="3963" spans="1:5" x14ac:dyDescent="0.2">
      <c r="A3963" s="85">
        <v>3953</v>
      </c>
      <c r="B3963" s="96">
        <f t="shared" ca="1" si="61"/>
        <v>893831.7772874299</v>
      </c>
      <c r="C3963" s="59"/>
      <c r="D3963" s="59"/>
      <c r="E3963" s="59"/>
    </row>
    <row r="3964" spans="1:5" x14ac:dyDescent="0.2">
      <c r="A3964" s="85">
        <v>3954</v>
      </c>
      <c r="B3964" s="96">
        <f t="shared" ca="1" si="61"/>
        <v>837317.10751388455</v>
      </c>
      <c r="C3964" s="59"/>
      <c r="D3964" s="59"/>
      <c r="E3964" s="59"/>
    </row>
    <row r="3965" spans="1:5" x14ac:dyDescent="0.2">
      <c r="A3965" s="85">
        <v>3955</v>
      </c>
      <c r="B3965" s="96">
        <f t="shared" ca="1" si="61"/>
        <v>1097592.1984090928</v>
      </c>
      <c r="C3965" s="59"/>
      <c r="D3965" s="59"/>
      <c r="E3965" s="59"/>
    </row>
    <row r="3966" spans="1:5" x14ac:dyDescent="0.2">
      <c r="A3966" s="85">
        <v>3956</v>
      </c>
      <c r="B3966" s="96">
        <f t="shared" ca="1" si="61"/>
        <v>1054967.9138831436</v>
      </c>
      <c r="C3966" s="59"/>
      <c r="D3966" s="59"/>
      <c r="E3966" s="59"/>
    </row>
    <row r="3967" spans="1:5" x14ac:dyDescent="0.2">
      <c r="A3967" s="85">
        <v>3957</v>
      </c>
      <c r="B3967" s="96">
        <f t="shared" ca="1" si="61"/>
        <v>793762.64556675218</v>
      </c>
      <c r="C3967" s="59"/>
      <c r="D3967" s="59"/>
      <c r="E3967" s="59"/>
    </row>
    <row r="3968" spans="1:5" x14ac:dyDescent="0.2">
      <c r="A3968" s="85">
        <v>3958</v>
      </c>
      <c r="B3968" s="96">
        <f t="shared" ca="1" si="61"/>
        <v>982864.9864193243</v>
      </c>
      <c r="C3968" s="59"/>
      <c r="D3968" s="59"/>
      <c r="E3968" s="59"/>
    </row>
    <row r="3969" spans="1:5" x14ac:dyDescent="0.2">
      <c r="A3969" s="85">
        <v>3959</v>
      </c>
      <c r="B3969" s="96">
        <f t="shared" ca="1" si="61"/>
        <v>988432.77869749581</v>
      </c>
      <c r="C3969" s="59"/>
      <c r="D3969" s="59"/>
      <c r="E3969" s="59"/>
    </row>
    <row r="3970" spans="1:5" x14ac:dyDescent="0.2">
      <c r="A3970" s="85">
        <v>3960</v>
      </c>
      <c r="B3970" s="96">
        <f t="shared" ca="1" si="61"/>
        <v>1007213.1782306943</v>
      </c>
      <c r="C3970" s="59"/>
      <c r="D3970" s="59"/>
      <c r="E3970" s="59"/>
    </row>
    <row r="3971" spans="1:5" x14ac:dyDescent="0.2">
      <c r="A3971" s="85">
        <v>3961</v>
      </c>
      <c r="B3971" s="96">
        <f t="shared" ca="1" si="61"/>
        <v>929346.24193767668</v>
      </c>
      <c r="C3971" s="59"/>
      <c r="D3971" s="59"/>
      <c r="E3971" s="59"/>
    </row>
    <row r="3972" spans="1:5" x14ac:dyDescent="0.2">
      <c r="A3972" s="85">
        <v>3962</v>
      </c>
      <c r="B3972" s="96">
        <f t="shared" ca="1" si="61"/>
        <v>928894.2385641688</v>
      </c>
      <c r="C3972" s="59"/>
      <c r="D3972" s="59"/>
      <c r="E3972" s="59"/>
    </row>
    <row r="3973" spans="1:5" x14ac:dyDescent="0.2">
      <c r="A3973" s="85">
        <v>3963</v>
      </c>
      <c r="B3973" s="96">
        <f t="shared" ca="1" si="61"/>
        <v>788534.68246348167</v>
      </c>
      <c r="C3973" s="59"/>
      <c r="D3973" s="59"/>
      <c r="E3973" s="59"/>
    </row>
    <row r="3974" spans="1:5" x14ac:dyDescent="0.2">
      <c r="A3974" s="85">
        <v>3964</v>
      </c>
      <c r="B3974" s="96">
        <f t="shared" ca="1" si="61"/>
        <v>1006607.5403742663</v>
      </c>
      <c r="C3974" s="59"/>
      <c r="D3974" s="59"/>
      <c r="E3974" s="59"/>
    </row>
    <row r="3975" spans="1:5" x14ac:dyDescent="0.2">
      <c r="A3975" s="85">
        <v>3965</v>
      </c>
      <c r="B3975" s="96">
        <f t="shared" ca="1" si="61"/>
        <v>831146.26187690382</v>
      </c>
      <c r="C3975" s="59"/>
      <c r="D3975" s="59"/>
      <c r="E3975" s="59"/>
    </row>
    <row r="3976" spans="1:5" x14ac:dyDescent="0.2">
      <c r="A3976" s="85">
        <v>3966</v>
      </c>
      <c r="B3976" s="96">
        <f t="shared" ca="1" si="61"/>
        <v>1065247.1191024638</v>
      </c>
      <c r="C3976" s="59"/>
      <c r="D3976" s="59"/>
      <c r="E3976" s="59"/>
    </row>
    <row r="3977" spans="1:5" x14ac:dyDescent="0.2">
      <c r="A3977" s="85">
        <v>3967</v>
      </c>
      <c r="B3977" s="96">
        <f t="shared" ca="1" si="61"/>
        <v>964134.8932684192</v>
      </c>
      <c r="C3977" s="59"/>
      <c r="D3977" s="59"/>
      <c r="E3977" s="59"/>
    </row>
    <row r="3978" spans="1:5" x14ac:dyDescent="0.2">
      <c r="A3978" s="85">
        <v>3968</v>
      </c>
      <c r="B3978" s="96">
        <f t="shared" ca="1" si="61"/>
        <v>895341.21619778499</v>
      </c>
      <c r="C3978" s="59"/>
      <c r="D3978" s="59"/>
      <c r="E3978" s="59"/>
    </row>
    <row r="3979" spans="1:5" x14ac:dyDescent="0.2">
      <c r="A3979" s="85">
        <v>3969</v>
      </c>
      <c r="B3979" s="96">
        <f t="shared" ref="B3979:B4042" ca="1" si="62">NORMINV(RAND(),B$4,B$5)</f>
        <v>1030978.8864078597</v>
      </c>
      <c r="C3979" s="59"/>
      <c r="D3979" s="59"/>
      <c r="E3979" s="59"/>
    </row>
    <row r="3980" spans="1:5" x14ac:dyDescent="0.2">
      <c r="A3980" s="85">
        <v>3970</v>
      </c>
      <c r="B3980" s="96">
        <f t="shared" ca="1" si="62"/>
        <v>857599.12612978288</v>
      </c>
      <c r="C3980" s="59"/>
      <c r="D3980" s="59"/>
      <c r="E3980" s="59"/>
    </row>
    <row r="3981" spans="1:5" x14ac:dyDescent="0.2">
      <c r="A3981" s="85">
        <v>3971</v>
      </c>
      <c r="B3981" s="96">
        <f t="shared" ca="1" si="62"/>
        <v>899215.36325504561</v>
      </c>
      <c r="C3981" s="59"/>
      <c r="D3981" s="59"/>
      <c r="E3981" s="59"/>
    </row>
    <row r="3982" spans="1:5" x14ac:dyDescent="0.2">
      <c r="A3982" s="85">
        <v>3972</v>
      </c>
      <c r="B3982" s="96">
        <f t="shared" ca="1" si="62"/>
        <v>826706.35776090913</v>
      </c>
      <c r="C3982" s="59"/>
      <c r="D3982" s="59"/>
      <c r="E3982" s="59"/>
    </row>
    <row r="3983" spans="1:5" x14ac:dyDescent="0.2">
      <c r="A3983" s="85">
        <v>3973</v>
      </c>
      <c r="B3983" s="96">
        <f t="shared" ca="1" si="62"/>
        <v>1075696.8123222732</v>
      </c>
      <c r="C3983" s="59"/>
      <c r="D3983" s="59"/>
      <c r="E3983" s="59"/>
    </row>
    <row r="3984" spans="1:5" x14ac:dyDescent="0.2">
      <c r="A3984" s="85">
        <v>3974</v>
      </c>
      <c r="B3984" s="96">
        <f t="shared" ca="1" si="62"/>
        <v>883253.83941667061</v>
      </c>
      <c r="C3984" s="59"/>
      <c r="D3984" s="59"/>
      <c r="E3984" s="59"/>
    </row>
    <row r="3985" spans="1:5" x14ac:dyDescent="0.2">
      <c r="A3985" s="85">
        <v>3975</v>
      </c>
      <c r="B3985" s="96">
        <f t="shared" ca="1" si="62"/>
        <v>935393.28171150072</v>
      </c>
      <c r="C3985" s="59"/>
      <c r="D3985" s="59"/>
      <c r="E3985" s="59"/>
    </row>
    <row r="3986" spans="1:5" x14ac:dyDescent="0.2">
      <c r="A3986" s="85">
        <v>3976</v>
      </c>
      <c r="B3986" s="96">
        <f t="shared" ca="1" si="62"/>
        <v>874152.41774698673</v>
      </c>
      <c r="C3986" s="59"/>
      <c r="D3986" s="59"/>
      <c r="E3986" s="59"/>
    </row>
    <row r="3987" spans="1:5" x14ac:dyDescent="0.2">
      <c r="A3987" s="85">
        <v>3977</v>
      </c>
      <c r="B3987" s="96">
        <f t="shared" ca="1" si="62"/>
        <v>912792.70108771673</v>
      </c>
      <c r="C3987" s="59"/>
      <c r="D3987" s="59"/>
      <c r="E3987" s="59"/>
    </row>
    <row r="3988" spans="1:5" x14ac:dyDescent="0.2">
      <c r="A3988" s="85">
        <v>3978</v>
      </c>
      <c r="B3988" s="96">
        <f t="shared" ca="1" si="62"/>
        <v>1058963.3940463674</v>
      </c>
      <c r="C3988" s="59"/>
      <c r="D3988" s="59"/>
      <c r="E3988" s="59"/>
    </row>
    <row r="3989" spans="1:5" x14ac:dyDescent="0.2">
      <c r="A3989" s="85">
        <v>3979</v>
      </c>
      <c r="B3989" s="96">
        <f t="shared" ca="1" si="62"/>
        <v>940980.31212402589</v>
      </c>
      <c r="C3989" s="59"/>
      <c r="D3989" s="59"/>
      <c r="E3989" s="59"/>
    </row>
    <row r="3990" spans="1:5" x14ac:dyDescent="0.2">
      <c r="A3990" s="85">
        <v>3980</v>
      </c>
      <c r="B3990" s="96">
        <f t="shared" ca="1" si="62"/>
        <v>1036730.1607993653</v>
      </c>
      <c r="C3990" s="59"/>
      <c r="D3990" s="59"/>
      <c r="E3990" s="59"/>
    </row>
    <row r="3991" spans="1:5" x14ac:dyDescent="0.2">
      <c r="A3991" s="85">
        <v>3981</v>
      </c>
      <c r="B3991" s="96">
        <f t="shared" ca="1" si="62"/>
        <v>954871.38725407806</v>
      </c>
      <c r="C3991" s="59"/>
      <c r="D3991" s="59"/>
      <c r="E3991" s="59"/>
    </row>
    <row r="3992" spans="1:5" x14ac:dyDescent="0.2">
      <c r="A3992" s="85">
        <v>3982</v>
      </c>
      <c r="B3992" s="96">
        <f t="shared" ca="1" si="62"/>
        <v>985726.05811652297</v>
      </c>
      <c r="C3992" s="59"/>
      <c r="D3992" s="59"/>
      <c r="E3992" s="59"/>
    </row>
    <row r="3993" spans="1:5" x14ac:dyDescent="0.2">
      <c r="A3993" s="85">
        <v>3983</v>
      </c>
      <c r="B3993" s="96">
        <f t="shared" ca="1" si="62"/>
        <v>935958.35325850523</v>
      </c>
      <c r="C3993" s="59"/>
      <c r="D3993" s="59"/>
      <c r="E3993" s="59"/>
    </row>
    <row r="3994" spans="1:5" x14ac:dyDescent="0.2">
      <c r="A3994" s="85">
        <v>3984</v>
      </c>
      <c r="B3994" s="96">
        <f t="shared" ca="1" si="62"/>
        <v>1005761.0202974618</v>
      </c>
      <c r="C3994" s="59"/>
      <c r="D3994" s="59"/>
      <c r="E3994" s="59"/>
    </row>
    <row r="3995" spans="1:5" x14ac:dyDescent="0.2">
      <c r="A3995" s="85">
        <v>3985</v>
      </c>
      <c r="B3995" s="96">
        <f t="shared" ca="1" si="62"/>
        <v>981440.80820920027</v>
      </c>
      <c r="C3995" s="59"/>
      <c r="D3995" s="59"/>
      <c r="E3995" s="59"/>
    </row>
    <row r="3996" spans="1:5" x14ac:dyDescent="0.2">
      <c r="A3996" s="85">
        <v>3986</v>
      </c>
      <c r="B3996" s="96">
        <f t="shared" ca="1" si="62"/>
        <v>916088.60085591942</v>
      </c>
      <c r="C3996" s="59"/>
      <c r="D3996" s="59"/>
      <c r="E3996" s="59"/>
    </row>
    <row r="3997" spans="1:5" x14ac:dyDescent="0.2">
      <c r="A3997" s="85">
        <v>3987</v>
      </c>
      <c r="B3997" s="96">
        <f t="shared" ca="1" si="62"/>
        <v>811054.84631810873</v>
      </c>
      <c r="C3997" s="59"/>
      <c r="D3997" s="59"/>
      <c r="E3997" s="59"/>
    </row>
    <row r="3998" spans="1:5" x14ac:dyDescent="0.2">
      <c r="A3998" s="85">
        <v>3988</v>
      </c>
      <c r="B3998" s="96">
        <f t="shared" ca="1" si="62"/>
        <v>812578.49109739217</v>
      </c>
      <c r="C3998" s="59"/>
      <c r="D3998" s="59"/>
      <c r="E3998" s="59"/>
    </row>
    <row r="3999" spans="1:5" x14ac:dyDescent="0.2">
      <c r="A3999" s="85">
        <v>3989</v>
      </c>
      <c r="B3999" s="96">
        <f t="shared" ca="1" si="62"/>
        <v>1204833.8130342811</v>
      </c>
      <c r="C3999" s="59"/>
      <c r="D3999" s="59"/>
      <c r="E3999" s="59"/>
    </row>
    <row r="4000" spans="1:5" x14ac:dyDescent="0.2">
      <c r="A4000" s="85">
        <v>3990</v>
      </c>
      <c r="B4000" s="96">
        <f t="shared" ca="1" si="62"/>
        <v>895390.58962739247</v>
      </c>
      <c r="C4000" s="59"/>
      <c r="D4000" s="59"/>
      <c r="E4000" s="59"/>
    </row>
    <row r="4001" spans="1:5" x14ac:dyDescent="0.2">
      <c r="A4001" s="85">
        <v>3991</v>
      </c>
      <c r="B4001" s="96">
        <f t="shared" ca="1" si="62"/>
        <v>950999.37431181886</v>
      </c>
      <c r="C4001" s="59"/>
      <c r="D4001" s="59"/>
      <c r="E4001" s="59"/>
    </row>
    <row r="4002" spans="1:5" x14ac:dyDescent="0.2">
      <c r="A4002" s="85">
        <v>3992</v>
      </c>
      <c r="B4002" s="96">
        <f t="shared" ca="1" si="62"/>
        <v>1067561.9172266326</v>
      </c>
      <c r="C4002" s="59"/>
      <c r="D4002" s="59"/>
      <c r="E4002" s="59"/>
    </row>
    <row r="4003" spans="1:5" x14ac:dyDescent="0.2">
      <c r="A4003" s="85">
        <v>3993</v>
      </c>
      <c r="B4003" s="96">
        <f t="shared" ca="1" si="62"/>
        <v>1002227.2436359138</v>
      </c>
      <c r="C4003" s="59"/>
      <c r="D4003" s="59"/>
      <c r="E4003" s="59"/>
    </row>
    <row r="4004" spans="1:5" x14ac:dyDescent="0.2">
      <c r="A4004" s="85">
        <v>3994</v>
      </c>
      <c r="B4004" s="96">
        <f t="shared" ca="1" si="62"/>
        <v>1011806.5909895038</v>
      </c>
      <c r="C4004" s="59"/>
      <c r="D4004" s="59"/>
      <c r="E4004" s="59"/>
    </row>
    <row r="4005" spans="1:5" x14ac:dyDescent="0.2">
      <c r="A4005" s="85">
        <v>3995</v>
      </c>
      <c r="B4005" s="96">
        <f t="shared" ca="1" si="62"/>
        <v>1087330.3712145877</v>
      </c>
      <c r="C4005" s="59"/>
      <c r="D4005" s="59"/>
      <c r="E4005" s="59"/>
    </row>
    <row r="4006" spans="1:5" x14ac:dyDescent="0.2">
      <c r="A4006" s="85">
        <v>3996</v>
      </c>
      <c r="B4006" s="96">
        <f t="shared" ca="1" si="62"/>
        <v>904041.03807001095</v>
      </c>
      <c r="C4006" s="59"/>
      <c r="D4006" s="59"/>
      <c r="E4006" s="59"/>
    </row>
    <row r="4007" spans="1:5" x14ac:dyDescent="0.2">
      <c r="A4007" s="85">
        <v>3997</v>
      </c>
      <c r="B4007" s="96">
        <f t="shared" ca="1" si="62"/>
        <v>1160120.3269117535</v>
      </c>
      <c r="C4007" s="59"/>
      <c r="D4007" s="59"/>
      <c r="E4007" s="59"/>
    </row>
    <row r="4008" spans="1:5" x14ac:dyDescent="0.2">
      <c r="A4008" s="85">
        <v>3998</v>
      </c>
      <c r="B4008" s="96">
        <f t="shared" ca="1" si="62"/>
        <v>889448.04960955679</v>
      </c>
      <c r="C4008" s="59"/>
      <c r="D4008" s="59"/>
      <c r="E4008" s="59"/>
    </row>
    <row r="4009" spans="1:5" x14ac:dyDescent="0.2">
      <c r="A4009" s="85">
        <v>3999</v>
      </c>
      <c r="B4009" s="96">
        <f t="shared" ca="1" si="62"/>
        <v>791781.34340208839</v>
      </c>
      <c r="C4009" s="59"/>
      <c r="D4009" s="59"/>
      <c r="E4009" s="59"/>
    </row>
    <row r="4010" spans="1:5" x14ac:dyDescent="0.2">
      <c r="A4010" s="85">
        <v>4000</v>
      </c>
      <c r="B4010" s="96">
        <f t="shared" ca="1" si="62"/>
        <v>946448.86353574775</v>
      </c>
      <c r="C4010" s="59"/>
      <c r="D4010" s="59"/>
      <c r="E4010" s="59"/>
    </row>
    <row r="4011" spans="1:5" x14ac:dyDescent="0.2">
      <c r="A4011" s="85">
        <v>4001</v>
      </c>
      <c r="B4011" s="96">
        <f t="shared" ca="1" si="62"/>
        <v>793474.06313407724</v>
      </c>
      <c r="C4011" s="59"/>
      <c r="D4011" s="59"/>
      <c r="E4011" s="59"/>
    </row>
    <row r="4012" spans="1:5" x14ac:dyDescent="0.2">
      <c r="A4012" s="85">
        <v>4002</v>
      </c>
      <c r="B4012" s="96">
        <f t="shared" ca="1" si="62"/>
        <v>893625.21060272329</v>
      </c>
      <c r="C4012" s="59"/>
      <c r="D4012" s="59"/>
      <c r="E4012" s="59"/>
    </row>
    <row r="4013" spans="1:5" x14ac:dyDescent="0.2">
      <c r="A4013" s="85">
        <v>4003</v>
      </c>
      <c r="B4013" s="96">
        <f t="shared" ca="1" si="62"/>
        <v>1078559.303610323</v>
      </c>
      <c r="C4013" s="59"/>
      <c r="D4013" s="59"/>
      <c r="E4013" s="59"/>
    </row>
    <row r="4014" spans="1:5" x14ac:dyDescent="0.2">
      <c r="A4014" s="85">
        <v>4004</v>
      </c>
      <c r="B4014" s="96">
        <f t="shared" ca="1" si="62"/>
        <v>961274.98551686329</v>
      </c>
      <c r="C4014" s="59"/>
      <c r="D4014" s="59"/>
      <c r="E4014" s="59"/>
    </row>
    <row r="4015" spans="1:5" x14ac:dyDescent="0.2">
      <c r="A4015" s="85">
        <v>4005</v>
      </c>
      <c r="B4015" s="96">
        <f t="shared" ca="1" si="62"/>
        <v>892681.71059110388</v>
      </c>
      <c r="C4015" s="59"/>
      <c r="D4015" s="59"/>
      <c r="E4015" s="59"/>
    </row>
    <row r="4016" spans="1:5" x14ac:dyDescent="0.2">
      <c r="A4016" s="85">
        <v>4006</v>
      </c>
      <c r="B4016" s="96">
        <f t="shared" ca="1" si="62"/>
        <v>910204.56733606651</v>
      </c>
      <c r="C4016" s="59"/>
      <c r="D4016" s="59"/>
      <c r="E4016" s="59"/>
    </row>
    <row r="4017" spans="1:5" x14ac:dyDescent="0.2">
      <c r="A4017" s="85">
        <v>4007</v>
      </c>
      <c r="B4017" s="96">
        <f t="shared" ca="1" si="62"/>
        <v>858490.6071466828</v>
      </c>
      <c r="C4017" s="59"/>
      <c r="D4017" s="59"/>
      <c r="E4017" s="59"/>
    </row>
    <row r="4018" spans="1:5" x14ac:dyDescent="0.2">
      <c r="A4018" s="85">
        <v>4008</v>
      </c>
      <c r="B4018" s="96">
        <f t="shared" ca="1" si="62"/>
        <v>1076043.5858818516</v>
      </c>
      <c r="C4018" s="59"/>
      <c r="D4018" s="59"/>
      <c r="E4018" s="59"/>
    </row>
    <row r="4019" spans="1:5" x14ac:dyDescent="0.2">
      <c r="A4019" s="85">
        <v>4009</v>
      </c>
      <c r="B4019" s="96">
        <f t="shared" ca="1" si="62"/>
        <v>760828.22942902928</v>
      </c>
      <c r="C4019" s="59"/>
      <c r="D4019" s="59"/>
      <c r="E4019" s="59"/>
    </row>
    <row r="4020" spans="1:5" x14ac:dyDescent="0.2">
      <c r="A4020" s="85">
        <v>4010</v>
      </c>
      <c r="B4020" s="96">
        <f t="shared" ca="1" si="62"/>
        <v>860554.5901311778</v>
      </c>
      <c r="C4020" s="59"/>
      <c r="D4020" s="59"/>
      <c r="E4020" s="59"/>
    </row>
    <row r="4021" spans="1:5" x14ac:dyDescent="0.2">
      <c r="A4021" s="85">
        <v>4011</v>
      </c>
      <c r="B4021" s="96">
        <f t="shared" ca="1" si="62"/>
        <v>769982.01162040373</v>
      </c>
      <c r="C4021" s="59"/>
      <c r="D4021" s="59"/>
      <c r="E4021" s="59"/>
    </row>
    <row r="4022" spans="1:5" x14ac:dyDescent="0.2">
      <c r="A4022" s="85">
        <v>4012</v>
      </c>
      <c r="B4022" s="96">
        <f t="shared" ca="1" si="62"/>
        <v>1073395.3784906343</v>
      </c>
      <c r="C4022" s="59"/>
      <c r="D4022" s="59"/>
      <c r="E4022" s="59"/>
    </row>
    <row r="4023" spans="1:5" x14ac:dyDescent="0.2">
      <c r="A4023" s="85">
        <v>4013</v>
      </c>
      <c r="B4023" s="96">
        <f t="shared" ca="1" si="62"/>
        <v>1116568.0572791705</v>
      </c>
      <c r="C4023" s="59"/>
      <c r="D4023" s="59"/>
      <c r="E4023" s="59"/>
    </row>
    <row r="4024" spans="1:5" x14ac:dyDescent="0.2">
      <c r="A4024" s="85">
        <v>4014</v>
      </c>
      <c r="B4024" s="96">
        <f t="shared" ca="1" si="62"/>
        <v>923262.45739192888</v>
      </c>
      <c r="C4024" s="59"/>
      <c r="D4024" s="59"/>
      <c r="E4024" s="59"/>
    </row>
    <row r="4025" spans="1:5" x14ac:dyDescent="0.2">
      <c r="A4025" s="85">
        <v>4015</v>
      </c>
      <c r="B4025" s="96">
        <f t="shared" ca="1" si="62"/>
        <v>770698.58910724591</v>
      </c>
      <c r="C4025" s="59"/>
      <c r="D4025" s="59"/>
      <c r="E4025" s="59"/>
    </row>
    <row r="4026" spans="1:5" x14ac:dyDescent="0.2">
      <c r="A4026" s="85">
        <v>4016</v>
      </c>
      <c r="B4026" s="96">
        <f t="shared" ca="1" si="62"/>
        <v>792915.66897560249</v>
      </c>
      <c r="C4026" s="59"/>
      <c r="D4026" s="59"/>
      <c r="E4026" s="59"/>
    </row>
    <row r="4027" spans="1:5" x14ac:dyDescent="0.2">
      <c r="A4027" s="85">
        <v>4017</v>
      </c>
      <c r="B4027" s="96">
        <f t="shared" ca="1" si="62"/>
        <v>901590.28523507994</v>
      </c>
      <c r="C4027" s="59"/>
      <c r="D4027" s="59"/>
      <c r="E4027" s="59"/>
    </row>
    <row r="4028" spans="1:5" x14ac:dyDescent="0.2">
      <c r="A4028" s="85">
        <v>4018</v>
      </c>
      <c r="B4028" s="96">
        <f t="shared" ca="1" si="62"/>
        <v>931576.65366619988</v>
      </c>
      <c r="C4028" s="59"/>
      <c r="D4028" s="59"/>
      <c r="E4028" s="59"/>
    </row>
    <row r="4029" spans="1:5" x14ac:dyDescent="0.2">
      <c r="A4029" s="85">
        <v>4019</v>
      </c>
      <c r="B4029" s="96">
        <f t="shared" ca="1" si="62"/>
        <v>943027.04793753044</v>
      </c>
      <c r="C4029" s="59"/>
      <c r="D4029" s="59"/>
      <c r="E4029" s="59"/>
    </row>
    <row r="4030" spans="1:5" x14ac:dyDescent="0.2">
      <c r="A4030" s="85">
        <v>4020</v>
      </c>
      <c r="B4030" s="96">
        <f t="shared" ca="1" si="62"/>
        <v>867201.31535435573</v>
      </c>
      <c r="C4030" s="59"/>
      <c r="D4030" s="59"/>
      <c r="E4030" s="59"/>
    </row>
    <row r="4031" spans="1:5" x14ac:dyDescent="0.2">
      <c r="A4031" s="85">
        <v>4021</v>
      </c>
      <c r="B4031" s="96">
        <f t="shared" ca="1" si="62"/>
        <v>874278.72460273129</v>
      </c>
      <c r="C4031" s="59"/>
      <c r="D4031" s="59"/>
      <c r="E4031" s="59"/>
    </row>
    <row r="4032" spans="1:5" x14ac:dyDescent="0.2">
      <c r="A4032" s="85">
        <v>4022</v>
      </c>
      <c r="B4032" s="96">
        <f t="shared" ca="1" si="62"/>
        <v>854326.05855832912</v>
      </c>
      <c r="C4032" s="59"/>
      <c r="D4032" s="59"/>
      <c r="E4032" s="59"/>
    </row>
    <row r="4033" spans="1:5" x14ac:dyDescent="0.2">
      <c r="A4033" s="85">
        <v>4023</v>
      </c>
      <c r="B4033" s="96">
        <f t="shared" ca="1" si="62"/>
        <v>812540.1103413112</v>
      </c>
      <c r="C4033" s="59"/>
      <c r="D4033" s="59"/>
      <c r="E4033" s="59"/>
    </row>
    <row r="4034" spans="1:5" x14ac:dyDescent="0.2">
      <c r="A4034" s="85">
        <v>4024</v>
      </c>
      <c r="B4034" s="96">
        <f t="shared" ca="1" si="62"/>
        <v>1099774.3057720147</v>
      </c>
      <c r="C4034" s="59"/>
      <c r="D4034" s="59"/>
      <c r="E4034" s="59"/>
    </row>
    <row r="4035" spans="1:5" x14ac:dyDescent="0.2">
      <c r="A4035" s="85">
        <v>4025</v>
      </c>
      <c r="B4035" s="96">
        <f t="shared" ca="1" si="62"/>
        <v>869950.16274380963</v>
      </c>
      <c r="C4035" s="59"/>
      <c r="D4035" s="59"/>
      <c r="E4035" s="59"/>
    </row>
    <row r="4036" spans="1:5" x14ac:dyDescent="0.2">
      <c r="A4036" s="85">
        <v>4026</v>
      </c>
      <c r="B4036" s="96">
        <f t="shared" ca="1" si="62"/>
        <v>972880.5860560704</v>
      </c>
      <c r="C4036" s="59"/>
      <c r="D4036" s="59"/>
      <c r="E4036" s="59"/>
    </row>
    <row r="4037" spans="1:5" x14ac:dyDescent="0.2">
      <c r="A4037" s="85">
        <v>4027</v>
      </c>
      <c r="B4037" s="96">
        <f t="shared" ca="1" si="62"/>
        <v>898316.57130453875</v>
      </c>
      <c r="C4037" s="59"/>
      <c r="D4037" s="59"/>
      <c r="E4037" s="59"/>
    </row>
    <row r="4038" spans="1:5" x14ac:dyDescent="0.2">
      <c r="A4038" s="85">
        <v>4028</v>
      </c>
      <c r="B4038" s="96">
        <f t="shared" ca="1" si="62"/>
        <v>974211.5960481395</v>
      </c>
      <c r="C4038" s="59"/>
      <c r="D4038" s="59"/>
      <c r="E4038" s="59"/>
    </row>
    <row r="4039" spans="1:5" x14ac:dyDescent="0.2">
      <c r="A4039" s="85">
        <v>4029</v>
      </c>
      <c r="B4039" s="96">
        <f t="shared" ca="1" si="62"/>
        <v>924638.31248434144</v>
      </c>
      <c r="C4039" s="59"/>
      <c r="D4039" s="59"/>
      <c r="E4039" s="59"/>
    </row>
    <row r="4040" spans="1:5" x14ac:dyDescent="0.2">
      <c r="A4040" s="85">
        <v>4030</v>
      </c>
      <c r="B4040" s="96">
        <f t="shared" ca="1" si="62"/>
        <v>899408.61175000272</v>
      </c>
      <c r="C4040" s="59"/>
      <c r="D4040" s="59"/>
      <c r="E4040" s="59"/>
    </row>
    <row r="4041" spans="1:5" x14ac:dyDescent="0.2">
      <c r="A4041" s="85">
        <v>4031</v>
      </c>
      <c r="B4041" s="96">
        <f t="shared" ca="1" si="62"/>
        <v>722356.77031408087</v>
      </c>
      <c r="C4041" s="59"/>
      <c r="D4041" s="59"/>
      <c r="E4041" s="59"/>
    </row>
    <row r="4042" spans="1:5" x14ac:dyDescent="0.2">
      <c r="A4042" s="85">
        <v>4032</v>
      </c>
      <c r="B4042" s="96">
        <f t="shared" ca="1" si="62"/>
        <v>662491.55677843303</v>
      </c>
      <c r="C4042" s="59"/>
      <c r="D4042" s="59"/>
      <c r="E4042" s="59"/>
    </row>
    <row r="4043" spans="1:5" x14ac:dyDescent="0.2">
      <c r="A4043" s="85">
        <v>4033</v>
      </c>
      <c r="B4043" s="96">
        <f t="shared" ref="B4043:B4106" ca="1" si="63">NORMINV(RAND(),B$4,B$5)</f>
        <v>942861.63096461457</v>
      </c>
      <c r="C4043" s="59"/>
      <c r="D4043" s="59"/>
      <c r="E4043" s="59"/>
    </row>
    <row r="4044" spans="1:5" x14ac:dyDescent="0.2">
      <c r="A4044" s="85">
        <v>4034</v>
      </c>
      <c r="B4044" s="96">
        <f t="shared" ca="1" si="63"/>
        <v>1169377.4581720419</v>
      </c>
      <c r="C4044" s="59"/>
      <c r="D4044" s="59"/>
      <c r="E4044" s="59"/>
    </row>
    <row r="4045" spans="1:5" x14ac:dyDescent="0.2">
      <c r="A4045" s="85">
        <v>4035</v>
      </c>
      <c r="B4045" s="96">
        <f t="shared" ca="1" si="63"/>
        <v>952410.40185272577</v>
      </c>
      <c r="C4045" s="59"/>
      <c r="D4045" s="59"/>
      <c r="E4045" s="59"/>
    </row>
    <row r="4046" spans="1:5" x14ac:dyDescent="0.2">
      <c r="A4046" s="85">
        <v>4036</v>
      </c>
      <c r="B4046" s="96">
        <f t="shared" ca="1" si="63"/>
        <v>862279.83119773888</v>
      </c>
      <c r="C4046" s="59"/>
      <c r="D4046" s="59"/>
      <c r="E4046" s="59"/>
    </row>
    <row r="4047" spans="1:5" x14ac:dyDescent="0.2">
      <c r="A4047" s="85">
        <v>4037</v>
      </c>
      <c r="B4047" s="96">
        <f t="shared" ca="1" si="63"/>
        <v>920921.6455814885</v>
      </c>
      <c r="C4047" s="59"/>
      <c r="D4047" s="59"/>
      <c r="E4047" s="59"/>
    </row>
    <row r="4048" spans="1:5" x14ac:dyDescent="0.2">
      <c r="A4048" s="85">
        <v>4038</v>
      </c>
      <c r="B4048" s="96">
        <f t="shared" ca="1" si="63"/>
        <v>814863.34128565667</v>
      </c>
      <c r="C4048" s="59"/>
      <c r="D4048" s="59"/>
      <c r="E4048" s="59"/>
    </row>
    <row r="4049" spans="1:5" x14ac:dyDescent="0.2">
      <c r="A4049" s="85">
        <v>4039</v>
      </c>
      <c r="B4049" s="96">
        <f t="shared" ca="1" si="63"/>
        <v>1018796.4546973004</v>
      </c>
      <c r="C4049" s="59"/>
      <c r="D4049" s="59"/>
      <c r="E4049" s="59"/>
    </row>
    <row r="4050" spans="1:5" x14ac:dyDescent="0.2">
      <c r="A4050" s="85">
        <v>4040</v>
      </c>
      <c r="B4050" s="96">
        <f t="shared" ca="1" si="63"/>
        <v>706038.68209562683</v>
      </c>
      <c r="C4050" s="59"/>
      <c r="D4050" s="59"/>
      <c r="E4050" s="59"/>
    </row>
    <row r="4051" spans="1:5" x14ac:dyDescent="0.2">
      <c r="A4051" s="85">
        <v>4041</v>
      </c>
      <c r="B4051" s="96">
        <f t="shared" ca="1" si="63"/>
        <v>1133720.4162885097</v>
      </c>
      <c r="C4051" s="59"/>
      <c r="D4051" s="59"/>
      <c r="E4051" s="59"/>
    </row>
    <row r="4052" spans="1:5" x14ac:dyDescent="0.2">
      <c r="A4052" s="85">
        <v>4042</v>
      </c>
      <c r="B4052" s="96">
        <f t="shared" ca="1" si="63"/>
        <v>851595.99782085908</v>
      </c>
      <c r="C4052" s="59"/>
      <c r="D4052" s="59"/>
      <c r="E4052" s="59"/>
    </row>
    <row r="4053" spans="1:5" x14ac:dyDescent="0.2">
      <c r="A4053" s="85">
        <v>4043</v>
      </c>
      <c r="B4053" s="96">
        <f t="shared" ca="1" si="63"/>
        <v>893675.73239638354</v>
      </c>
      <c r="C4053" s="59"/>
      <c r="D4053" s="59"/>
      <c r="E4053" s="59"/>
    </row>
    <row r="4054" spans="1:5" x14ac:dyDescent="0.2">
      <c r="A4054" s="85">
        <v>4044</v>
      </c>
      <c r="B4054" s="96">
        <f t="shared" ca="1" si="63"/>
        <v>934429.60806118848</v>
      </c>
      <c r="C4054" s="59"/>
      <c r="D4054" s="59"/>
      <c r="E4054" s="59"/>
    </row>
    <row r="4055" spans="1:5" x14ac:dyDescent="0.2">
      <c r="A4055" s="85">
        <v>4045</v>
      </c>
      <c r="B4055" s="96">
        <f t="shared" ca="1" si="63"/>
        <v>955266.14376973093</v>
      </c>
      <c r="C4055" s="59"/>
      <c r="D4055" s="59"/>
      <c r="E4055" s="59"/>
    </row>
    <row r="4056" spans="1:5" x14ac:dyDescent="0.2">
      <c r="A4056" s="85">
        <v>4046</v>
      </c>
      <c r="B4056" s="96">
        <f t="shared" ca="1" si="63"/>
        <v>1020283.3089318692</v>
      </c>
      <c r="C4056" s="59"/>
      <c r="D4056" s="59"/>
      <c r="E4056" s="59"/>
    </row>
    <row r="4057" spans="1:5" x14ac:dyDescent="0.2">
      <c r="A4057" s="85">
        <v>4047</v>
      </c>
      <c r="B4057" s="96">
        <f t="shared" ca="1" si="63"/>
        <v>1054732.2834150917</v>
      </c>
      <c r="C4057" s="59"/>
      <c r="D4057" s="59"/>
      <c r="E4057" s="59"/>
    </row>
    <row r="4058" spans="1:5" x14ac:dyDescent="0.2">
      <c r="A4058" s="85">
        <v>4048</v>
      </c>
      <c r="B4058" s="96">
        <f t="shared" ca="1" si="63"/>
        <v>1042440.7670331392</v>
      </c>
      <c r="C4058" s="59"/>
      <c r="D4058" s="59"/>
      <c r="E4058" s="59"/>
    </row>
    <row r="4059" spans="1:5" x14ac:dyDescent="0.2">
      <c r="A4059" s="85">
        <v>4049</v>
      </c>
      <c r="B4059" s="96">
        <f t="shared" ca="1" si="63"/>
        <v>990026.674090649</v>
      </c>
      <c r="C4059" s="59"/>
      <c r="D4059" s="59"/>
      <c r="E4059" s="59"/>
    </row>
    <row r="4060" spans="1:5" x14ac:dyDescent="0.2">
      <c r="A4060" s="85">
        <v>4050</v>
      </c>
      <c r="B4060" s="96">
        <f t="shared" ca="1" si="63"/>
        <v>828807.83055842365</v>
      </c>
      <c r="C4060" s="59"/>
      <c r="D4060" s="59"/>
      <c r="E4060" s="59"/>
    </row>
    <row r="4061" spans="1:5" x14ac:dyDescent="0.2">
      <c r="A4061" s="85">
        <v>4051</v>
      </c>
      <c r="B4061" s="96">
        <f t="shared" ca="1" si="63"/>
        <v>790983.2507581783</v>
      </c>
      <c r="C4061" s="59"/>
      <c r="D4061" s="59"/>
      <c r="E4061" s="59"/>
    </row>
    <row r="4062" spans="1:5" x14ac:dyDescent="0.2">
      <c r="A4062" s="85">
        <v>4052</v>
      </c>
      <c r="B4062" s="96">
        <f t="shared" ca="1" si="63"/>
        <v>771891.85415751627</v>
      </c>
      <c r="C4062" s="59"/>
      <c r="D4062" s="59"/>
      <c r="E4062" s="59"/>
    </row>
    <row r="4063" spans="1:5" x14ac:dyDescent="0.2">
      <c r="A4063" s="85">
        <v>4053</v>
      </c>
      <c r="B4063" s="96">
        <f t="shared" ca="1" si="63"/>
        <v>937719.08739978273</v>
      </c>
      <c r="C4063" s="59"/>
      <c r="D4063" s="59"/>
      <c r="E4063" s="59"/>
    </row>
    <row r="4064" spans="1:5" x14ac:dyDescent="0.2">
      <c r="A4064" s="85">
        <v>4054</v>
      </c>
      <c r="B4064" s="96">
        <f t="shared" ca="1" si="63"/>
        <v>941101.81806610932</v>
      </c>
      <c r="C4064" s="59"/>
      <c r="D4064" s="59"/>
      <c r="E4064" s="59"/>
    </row>
    <row r="4065" spans="1:5" x14ac:dyDescent="0.2">
      <c r="A4065" s="85">
        <v>4055</v>
      </c>
      <c r="B4065" s="96">
        <f t="shared" ca="1" si="63"/>
        <v>823289.77044158604</v>
      </c>
      <c r="C4065" s="59"/>
      <c r="D4065" s="59"/>
      <c r="E4065" s="59"/>
    </row>
    <row r="4066" spans="1:5" x14ac:dyDescent="0.2">
      <c r="A4066" s="85">
        <v>4056</v>
      </c>
      <c r="B4066" s="96">
        <f t="shared" ca="1" si="63"/>
        <v>874823.54596577818</v>
      </c>
      <c r="C4066" s="59"/>
      <c r="D4066" s="59"/>
      <c r="E4066" s="59"/>
    </row>
    <row r="4067" spans="1:5" x14ac:dyDescent="0.2">
      <c r="A4067" s="85">
        <v>4057</v>
      </c>
      <c r="B4067" s="96">
        <f t="shared" ca="1" si="63"/>
        <v>923830.55771537696</v>
      </c>
      <c r="C4067" s="59"/>
      <c r="D4067" s="59"/>
      <c r="E4067" s="59"/>
    </row>
    <row r="4068" spans="1:5" x14ac:dyDescent="0.2">
      <c r="A4068" s="85">
        <v>4058</v>
      </c>
      <c r="B4068" s="96">
        <f t="shared" ca="1" si="63"/>
        <v>825740.17320808605</v>
      </c>
      <c r="C4068" s="59"/>
      <c r="D4068" s="59"/>
      <c r="E4068" s="59"/>
    </row>
    <row r="4069" spans="1:5" x14ac:dyDescent="0.2">
      <c r="A4069" s="85">
        <v>4059</v>
      </c>
      <c r="B4069" s="96">
        <f t="shared" ca="1" si="63"/>
        <v>1203123.1212425963</v>
      </c>
      <c r="C4069" s="59"/>
      <c r="D4069" s="59"/>
      <c r="E4069" s="59"/>
    </row>
    <row r="4070" spans="1:5" x14ac:dyDescent="0.2">
      <c r="A4070" s="85">
        <v>4060</v>
      </c>
      <c r="B4070" s="96">
        <f t="shared" ca="1" si="63"/>
        <v>963682.53100607323</v>
      </c>
      <c r="C4070" s="59"/>
      <c r="D4070" s="59"/>
      <c r="E4070" s="59"/>
    </row>
    <row r="4071" spans="1:5" x14ac:dyDescent="0.2">
      <c r="A4071" s="85">
        <v>4061</v>
      </c>
      <c r="B4071" s="96">
        <f t="shared" ca="1" si="63"/>
        <v>697010.83960149623</v>
      </c>
      <c r="C4071" s="59"/>
      <c r="D4071" s="59"/>
      <c r="E4071" s="59"/>
    </row>
    <row r="4072" spans="1:5" x14ac:dyDescent="0.2">
      <c r="A4072" s="85">
        <v>4062</v>
      </c>
      <c r="B4072" s="96">
        <f t="shared" ca="1" si="63"/>
        <v>951689.8902872199</v>
      </c>
      <c r="C4072" s="59"/>
      <c r="D4072" s="59"/>
      <c r="E4072" s="59"/>
    </row>
    <row r="4073" spans="1:5" x14ac:dyDescent="0.2">
      <c r="A4073" s="85">
        <v>4063</v>
      </c>
      <c r="B4073" s="96">
        <f t="shared" ca="1" si="63"/>
        <v>911517.29556812614</v>
      </c>
      <c r="C4073" s="59"/>
      <c r="D4073" s="59"/>
      <c r="E4073" s="59"/>
    </row>
    <row r="4074" spans="1:5" x14ac:dyDescent="0.2">
      <c r="A4074" s="85">
        <v>4064</v>
      </c>
      <c r="B4074" s="96">
        <f t="shared" ca="1" si="63"/>
        <v>971953.52495769726</v>
      </c>
      <c r="C4074" s="59"/>
      <c r="D4074" s="59"/>
      <c r="E4074" s="59"/>
    </row>
    <row r="4075" spans="1:5" x14ac:dyDescent="0.2">
      <c r="A4075" s="85">
        <v>4065</v>
      </c>
      <c r="B4075" s="96">
        <f t="shared" ca="1" si="63"/>
        <v>898291.87286035216</v>
      </c>
      <c r="C4075" s="59"/>
      <c r="D4075" s="59"/>
      <c r="E4075" s="59"/>
    </row>
    <row r="4076" spans="1:5" x14ac:dyDescent="0.2">
      <c r="A4076" s="85">
        <v>4066</v>
      </c>
      <c r="B4076" s="96">
        <f t="shared" ca="1" si="63"/>
        <v>872249.80592903448</v>
      </c>
      <c r="C4076" s="59"/>
      <c r="D4076" s="59"/>
      <c r="E4076" s="59"/>
    </row>
    <row r="4077" spans="1:5" x14ac:dyDescent="0.2">
      <c r="A4077" s="85">
        <v>4067</v>
      </c>
      <c r="B4077" s="96">
        <f t="shared" ca="1" si="63"/>
        <v>1106069.7938187809</v>
      </c>
      <c r="C4077" s="59"/>
      <c r="D4077" s="59"/>
      <c r="E4077" s="59"/>
    </row>
    <row r="4078" spans="1:5" x14ac:dyDescent="0.2">
      <c r="A4078" s="85">
        <v>4068</v>
      </c>
      <c r="B4078" s="96">
        <f t="shared" ca="1" si="63"/>
        <v>1045042.2752699059</v>
      </c>
      <c r="C4078" s="59"/>
      <c r="D4078" s="59"/>
      <c r="E4078" s="59"/>
    </row>
    <row r="4079" spans="1:5" x14ac:dyDescent="0.2">
      <c r="A4079" s="85">
        <v>4069</v>
      </c>
      <c r="B4079" s="96">
        <f t="shared" ca="1" si="63"/>
        <v>798778.99074933329</v>
      </c>
      <c r="C4079" s="59"/>
      <c r="D4079" s="59"/>
      <c r="E4079" s="59"/>
    </row>
    <row r="4080" spans="1:5" x14ac:dyDescent="0.2">
      <c r="A4080" s="85">
        <v>4070</v>
      </c>
      <c r="B4080" s="96">
        <f t="shared" ca="1" si="63"/>
        <v>1079885.7375533723</v>
      </c>
      <c r="C4080" s="59"/>
      <c r="D4080" s="59"/>
      <c r="E4080" s="59"/>
    </row>
    <row r="4081" spans="1:5" x14ac:dyDescent="0.2">
      <c r="A4081" s="85">
        <v>4071</v>
      </c>
      <c r="B4081" s="96">
        <f t="shared" ca="1" si="63"/>
        <v>830666.98782364512</v>
      </c>
      <c r="C4081" s="59"/>
      <c r="D4081" s="59"/>
      <c r="E4081" s="59"/>
    </row>
    <row r="4082" spans="1:5" x14ac:dyDescent="0.2">
      <c r="A4082" s="85">
        <v>4072</v>
      </c>
      <c r="B4082" s="96">
        <f t="shared" ca="1" si="63"/>
        <v>944088.0188644795</v>
      </c>
      <c r="C4082" s="59"/>
      <c r="D4082" s="59"/>
      <c r="E4082" s="59"/>
    </row>
    <row r="4083" spans="1:5" x14ac:dyDescent="0.2">
      <c r="A4083" s="85">
        <v>4073</v>
      </c>
      <c r="B4083" s="96">
        <f t="shared" ca="1" si="63"/>
        <v>763225.93980005372</v>
      </c>
      <c r="C4083" s="59"/>
      <c r="D4083" s="59"/>
      <c r="E4083" s="59"/>
    </row>
    <row r="4084" spans="1:5" x14ac:dyDescent="0.2">
      <c r="A4084" s="85">
        <v>4074</v>
      </c>
      <c r="B4084" s="96">
        <f t="shared" ca="1" si="63"/>
        <v>1096881.8100552552</v>
      </c>
      <c r="C4084" s="59"/>
      <c r="D4084" s="59"/>
      <c r="E4084" s="59"/>
    </row>
    <row r="4085" spans="1:5" x14ac:dyDescent="0.2">
      <c r="A4085" s="85">
        <v>4075</v>
      </c>
      <c r="B4085" s="96">
        <f t="shared" ca="1" si="63"/>
        <v>942177.24318585824</v>
      </c>
      <c r="C4085" s="59"/>
      <c r="D4085" s="59"/>
      <c r="E4085" s="59"/>
    </row>
    <row r="4086" spans="1:5" x14ac:dyDescent="0.2">
      <c r="A4086" s="85">
        <v>4076</v>
      </c>
      <c r="B4086" s="96">
        <f t="shared" ca="1" si="63"/>
        <v>955398.21489919152</v>
      </c>
      <c r="C4086" s="59"/>
      <c r="D4086" s="59"/>
      <c r="E4086" s="59"/>
    </row>
    <row r="4087" spans="1:5" x14ac:dyDescent="0.2">
      <c r="A4087" s="85">
        <v>4077</v>
      </c>
      <c r="B4087" s="96">
        <f t="shared" ca="1" si="63"/>
        <v>988091.35853477556</v>
      </c>
      <c r="C4087" s="59"/>
      <c r="D4087" s="59"/>
      <c r="E4087" s="59"/>
    </row>
    <row r="4088" spans="1:5" x14ac:dyDescent="0.2">
      <c r="A4088" s="85">
        <v>4078</v>
      </c>
      <c r="B4088" s="96">
        <f t="shared" ca="1" si="63"/>
        <v>1076087.7534597826</v>
      </c>
      <c r="C4088" s="59"/>
      <c r="D4088" s="59"/>
      <c r="E4088" s="59"/>
    </row>
    <row r="4089" spans="1:5" x14ac:dyDescent="0.2">
      <c r="A4089" s="85">
        <v>4079</v>
      </c>
      <c r="B4089" s="96">
        <f t="shared" ca="1" si="63"/>
        <v>844188.38801351411</v>
      </c>
      <c r="C4089" s="59"/>
      <c r="D4089" s="59"/>
      <c r="E4089" s="59"/>
    </row>
    <row r="4090" spans="1:5" x14ac:dyDescent="0.2">
      <c r="A4090" s="85">
        <v>4080</v>
      </c>
      <c r="B4090" s="96">
        <f t="shared" ca="1" si="63"/>
        <v>1005719.5719228054</v>
      </c>
      <c r="C4090" s="59"/>
      <c r="D4090" s="59"/>
      <c r="E4090" s="59"/>
    </row>
    <row r="4091" spans="1:5" x14ac:dyDescent="0.2">
      <c r="A4091" s="85">
        <v>4081</v>
      </c>
      <c r="B4091" s="96">
        <f t="shared" ca="1" si="63"/>
        <v>967822.77069737704</v>
      </c>
      <c r="C4091" s="59"/>
      <c r="D4091" s="59"/>
      <c r="E4091" s="59"/>
    </row>
    <row r="4092" spans="1:5" x14ac:dyDescent="0.2">
      <c r="A4092" s="85">
        <v>4082</v>
      </c>
      <c r="B4092" s="96">
        <f t="shared" ca="1" si="63"/>
        <v>887969.79829640954</v>
      </c>
      <c r="C4092" s="59"/>
      <c r="D4092" s="59"/>
      <c r="E4092" s="59"/>
    </row>
    <row r="4093" spans="1:5" x14ac:dyDescent="0.2">
      <c r="A4093" s="85">
        <v>4083</v>
      </c>
      <c r="B4093" s="96">
        <f t="shared" ca="1" si="63"/>
        <v>881302.31912163319</v>
      </c>
      <c r="C4093" s="59"/>
      <c r="D4093" s="59"/>
      <c r="E4093" s="59"/>
    </row>
    <row r="4094" spans="1:5" x14ac:dyDescent="0.2">
      <c r="A4094" s="85">
        <v>4084</v>
      </c>
      <c r="B4094" s="96">
        <f t="shared" ca="1" si="63"/>
        <v>944525.38669482165</v>
      </c>
      <c r="C4094" s="59"/>
      <c r="D4094" s="59"/>
      <c r="E4094" s="59"/>
    </row>
    <row r="4095" spans="1:5" x14ac:dyDescent="0.2">
      <c r="A4095" s="85">
        <v>4085</v>
      </c>
      <c r="B4095" s="96">
        <f t="shared" ca="1" si="63"/>
        <v>1081052.9855304572</v>
      </c>
      <c r="C4095" s="59"/>
      <c r="D4095" s="59"/>
      <c r="E4095" s="59"/>
    </row>
    <row r="4096" spans="1:5" x14ac:dyDescent="0.2">
      <c r="A4096" s="85">
        <v>4086</v>
      </c>
      <c r="B4096" s="96">
        <f t="shared" ca="1" si="63"/>
        <v>922280.06599644723</v>
      </c>
      <c r="C4096" s="59"/>
      <c r="D4096" s="59"/>
      <c r="E4096" s="59"/>
    </row>
    <row r="4097" spans="1:5" x14ac:dyDescent="0.2">
      <c r="A4097" s="85">
        <v>4087</v>
      </c>
      <c r="B4097" s="96">
        <f t="shared" ca="1" si="63"/>
        <v>829984.45471510605</v>
      </c>
      <c r="C4097" s="59"/>
      <c r="D4097" s="59"/>
      <c r="E4097" s="59"/>
    </row>
    <row r="4098" spans="1:5" x14ac:dyDescent="0.2">
      <c r="A4098" s="85">
        <v>4088</v>
      </c>
      <c r="B4098" s="96">
        <f t="shared" ca="1" si="63"/>
        <v>1025727.0480836016</v>
      </c>
      <c r="C4098" s="59"/>
      <c r="D4098" s="59"/>
      <c r="E4098" s="59"/>
    </row>
    <row r="4099" spans="1:5" x14ac:dyDescent="0.2">
      <c r="A4099" s="85">
        <v>4089</v>
      </c>
      <c r="B4099" s="96">
        <f t="shared" ca="1" si="63"/>
        <v>1043528.547780941</v>
      </c>
      <c r="C4099" s="59"/>
      <c r="D4099" s="59"/>
      <c r="E4099" s="59"/>
    </row>
    <row r="4100" spans="1:5" x14ac:dyDescent="0.2">
      <c r="A4100" s="85">
        <v>4090</v>
      </c>
      <c r="B4100" s="96">
        <f t="shared" ca="1" si="63"/>
        <v>722502.02352078399</v>
      </c>
      <c r="C4100" s="59"/>
      <c r="D4100" s="59"/>
      <c r="E4100" s="59"/>
    </row>
    <row r="4101" spans="1:5" x14ac:dyDescent="0.2">
      <c r="A4101" s="85">
        <v>4091</v>
      </c>
      <c r="B4101" s="96">
        <f t="shared" ca="1" si="63"/>
        <v>991288.05976883695</v>
      </c>
      <c r="C4101" s="59"/>
      <c r="D4101" s="59"/>
      <c r="E4101" s="59"/>
    </row>
    <row r="4102" spans="1:5" x14ac:dyDescent="0.2">
      <c r="A4102" s="85">
        <v>4092</v>
      </c>
      <c r="B4102" s="96">
        <f t="shared" ca="1" si="63"/>
        <v>949783.24142786977</v>
      </c>
      <c r="C4102" s="59"/>
      <c r="D4102" s="59"/>
      <c r="E4102" s="59"/>
    </row>
    <row r="4103" spans="1:5" x14ac:dyDescent="0.2">
      <c r="A4103" s="85">
        <v>4093</v>
      </c>
      <c r="B4103" s="96">
        <f t="shared" ca="1" si="63"/>
        <v>813221.15337718022</v>
      </c>
      <c r="C4103" s="59"/>
      <c r="D4103" s="59"/>
      <c r="E4103" s="59"/>
    </row>
    <row r="4104" spans="1:5" x14ac:dyDescent="0.2">
      <c r="A4104" s="85">
        <v>4094</v>
      </c>
      <c r="B4104" s="96">
        <f t="shared" ca="1" si="63"/>
        <v>928865.34280741226</v>
      </c>
      <c r="C4104" s="59"/>
      <c r="D4104" s="59"/>
      <c r="E4104" s="59"/>
    </row>
    <row r="4105" spans="1:5" x14ac:dyDescent="0.2">
      <c r="A4105" s="85">
        <v>4095</v>
      </c>
      <c r="B4105" s="96">
        <f t="shared" ca="1" si="63"/>
        <v>892976.58120256406</v>
      </c>
      <c r="C4105" s="59"/>
      <c r="D4105" s="59"/>
      <c r="E4105" s="59"/>
    </row>
    <row r="4106" spans="1:5" x14ac:dyDescent="0.2">
      <c r="A4106" s="85">
        <v>4096</v>
      </c>
      <c r="B4106" s="96">
        <f t="shared" ca="1" si="63"/>
        <v>782502.55082158302</v>
      </c>
      <c r="C4106" s="59"/>
      <c r="D4106" s="59"/>
      <c r="E4106" s="59"/>
    </row>
    <row r="4107" spans="1:5" x14ac:dyDescent="0.2">
      <c r="A4107" s="85">
        <v>4097</v>
      </c>
      <c r="B4107" s="96">
        <f t="shared" ref="B4107:B4170" ca="1" si="64">NORMINV(RAND(),B$4,B$5)</f>
        <v>814650.52936726855</v>
      </c>
      <c r="C4107" s="59"/>
      <c r="D4107" s="59"/>
      <c r="E4107" s="59"/>
    </row>
    <row r="4108" spans="1:5" x14ac:dyDescent="0.2">
      <c r="A4108" s="85">
        <v>4098</v>
      </c>
      <c r="B4108" s="96">
        <f t="shared" ca="1" si="64"/>
        <v>830026.68745827337</v>
      </c>
      <c r="C4108" s="59"/>
      <c r="D4108" s="59"/>
      <c r="E4108" s="59"/>
    </row>
    <row r="4109" spans="1:5" x14ac:dyDescent="0.2">
      <c r="A4109" s="85">
        <v>4099</v>
      </c>
      <c r="B4109" s="96">
        <f t="shared" ca="1" si="64"/>
        <v>1141582.1034636004</v>
      </c>
      <c r="C4109" s="59"/>
      <c r="D4109" s="59"/>
      <c r="E4109" s="59"/>
    </row>
    <row r="4110" spans="1:5" x14ac:dyDescent="0.2">
      <c r="A4110" s="85">
        <v>4100</v>
      </c>
      <c r="B4110" s="96">
        <f t="shared" ca="1" si="64"/>
        <v>1087195.088955756</v>
      </c>
      <c r="C4110" s="59"/>
      <c r="D4110" s="59"/>
      <c r="E4110" s="59"/>
    </row>
    <row r="4111" spans="1:5" x14ac:dyDescent="0.2">
      <c r="A4111" s="85">
        <v>4101</v>
      </c>
      <c r="B4111" s="96">
        <f t="shared" ca="1" si="64"/>
        <v>958838.12262452499</v>
      </c>
      <c r="C4111" s="59"/>
      <c r="D4111" s="59"/>
      <c r="E4111" s="59"/>
    </row>
    <row r="4112" spans="1:5" x14ac:dyDescent="0.2">
      <c r="A4112" s="85">
        <v>4102</v>
      </c>
      <c r="B4112" s="96">
        <f t="shared" ca="1" si="64"/>
        <v>914338.61623308226</v>
      </c>
      <c r="C4112" s="59"/>
      <c r="D4112" s="59"/>
      <c r="E4112" s="59"/>
    </row>
    <row r="4113" spans="1:5" x14ac:dyDescent="0.2">
      <c r="A4113" s="85">
        <v>4103</v>
      </c>
      <c r="B4113" s="96">
        <f t="shared" ca="1" si="64"/>
        <v>973873.05325981707</v>
      </c>
      <c r="C4113" s="59"/>
      <c r="D4113" s="59"/>
      <c r="E4113" s="59"/>
    </row>
    <row r="4114" spans="1:5" x14ac:dyDescent="0.2">
      <c r="A4114" s="85">
        <v>4104</v>
      </c>
      <c r="B4114" s="96">
        <f t="shared" ca="1" si="64"/>
        <v>901994.72180631803</v>
      </c>
      <c r="C4114" s="59"/>
      <c r="D4114" s="59"/>
      <c r="E4114" s="59"/>
    </row>
    <row r="4115" spans="1:5" x14ac:dyDescent="0.2">
      <c r="A4115" s="85">
        <v>4105</v>
      </c>
      <c r="B4115" s="96">
        <f t="shared" ca="1" si="64"/>
        <v>839366.5766315416</v>
      </c>
      <c r="C4115" s="59"/>
      <c r="D4115" s="59"/>
      <c r="E4115" s="59"/>
    </row>
    <row r="4116" spans="1:5" x14ac:dyDescent="0.2">
      <c r="A4116" s="85">
        <v>4106</v>
      </c>
      <c r="B4116" s="96">
        <f t="shared" ca="1" si="64"/>
        <v>791603.14848765102</v>
      </c>
      <c r="C4116" s="59"/>
      <c r="D4116" s="59"/>
      <c r="E4116" s="59"/>
    </row>
    <row r="4117" spans="1:5" x14ac:dyDescent="0.2">
      <c r="A4117" s="85">
        <v>4107</v>
      </c>
      <c r="B4117" s="96">
        <f t="shared" ca="1" si="64"/>
        <v>879940.2305819029</v>
      </c>
      <c r="C4117" s="59"/>
      <c r="D4117" s="59"/>
      <c r="E4117" s="59"/>
    </row>
    <row r="4118" spans="1:5" x14ac:dyDescent="0.2">
      <c r="A4118" s="85">
        <v>4108</v>
      </c>
      <c r="B4118" s="96">
        <f t="shared" ca="1" si="64"/>
        <v>840456.41525802319</v>
      </c>
      <c r="C4118" s="59"/>
      <c r="D4118" s="59"/>
      <c r="E4118" s="59"/>
    </row>
    <row r="4119" spans="1:5" x14ac:dyDescent="0.2">
      <c r="A4119" s="85">
        <v>4109</v>
      </c>
      <c r="B4119" s="96">
        <f t="shared" ca="1" si="64"/>
        <v>1067464.33885876</v>
      </c>
      <c r="C4119" s="59"/>
      <c r="D4119" s="59"/>
      <c r="E4119" s="59"/>
    </row>
    <row r="4120" spans="1:5" x14ac:dyDescent="0.2">
      <c r="A4120" s="85">
        <v>4110</v>
      </c>
      <c r="B4120" s="96">
        <f t="shared" ca="1" si="64"/>
        <v>1119648.3116859165</v>
      </c>
      <c r="C4120" s="59"/>
      <c r="D4120" s="59"/>
      <c r="E4120" s="59"/>
    </row>
    <row r="4121" spans="1:5" x14ac:dyDescent="0.2">
      <c r="A4121" s="85">
        <v>4111</v>
      </c>
      <c r="B4121" s="96">
        <f t="shared" ca="1" si="64"/>
        <v>897983.39375124848</v>
      </c>
      <c r="C4121" s="59"/>
      <c r="D4121" s="59"/>
      <c r="E4121" s="59"/>
    </row>
    <row r="4122" spans="1:5" x14ac:dyDescent="0.2">
      <c r="A4122" s="85">
        <v>4112</v>
      </c>
      <c r="B4122" s="96">
        <f t="shared" ca="1" si="64"/>
        <v>928062.34276502149</v>
      </c>
      <c r="C4122" s="59"/>
      <c r="D4122" s="59"/>
      <c r="E4122" s="59"/>
    </row>
    <row r="4123" spans="1:5" x14ac:dyDescent="0.2">
      <c r="A4123" s="85">
        <v>4113</v>
      </c>
      <c r="B4123" s="96">
        <f t="shared" ca="1" si="64"/>
        <v>789869.31894591532</v>
      </c>
      <c r="C4123" s="59"/>
      <c r="D4123" s="59"/>
      <c r="E4123" s="59"/>
    </row>
    <row r="4124" spans="1:5" x14ac:dyDescent="0.2">
      <c r="A4124" s="85">
        <v>4114</v>
      </c>
      <c r="B4124" s="96">
        <f t="shared" ca="1" si="64"/>
        <v>954168.15539752238</v>
      </c>
      <c r="C4124" s="59"/>
      <c r="D4124" s="59"/>
      <c r="E4124" s="59"/>
    </row>
    <row r="4125" spans="1:5" x14ac:dyDescent="0.2">
      <c r="A4125" s="85">
        <v>4115</v>
      </c>
      <c r="B4125" s="96">
        <f t="shared" ca="1" si="64"/>
        <v>1171148.4851674263</v>
      </c>
      <c r="C4125" s="59"/>
      <c r="D4125" s="59"/>
      <c r="E4125" s="59"/>
    </row>
    <row r="4126" spans="1:5" x14ac:dyDescent="0.2">
      <c r="A4126" s="85">
        <v>4116</v>
      </c>
      <c r="B4126" s="96">
        <f t="shared" ca="1" si="64"/>
        <v>900588.59422779665</v>
      </c>
      <c r="C4126" s="59"/>
      <c r="D4126" s="59"/>
      <c r="E4126" s="59"/>
    </row>
    <row r="4127" spans="1:5" x14ac:dyDescent="0.2">
      <c r="A4127" s="85">
        <v>4117</v>
      </c>
      <c r="B4127" s="96">
        <f t="shared" ca="1" si="64"/>
        <v>638000.24603661383</v>
      </c>
      <c r="C4127" s="59"/>
      <c r="D4127" s="59"/>
      <c r="E4127" s="59"/>
    </row>
    <row r="4128" spans="1:5" x14ac:dyDescent="0.2">
      <c r="A4128" s="85">
        <v>4118</v>
      </c>
      <c r="B4128" s="96">
        <f t="shared" ca="1" si="64"/>
        <v>913800.32175398129</v>
      </c>
      <c r="C4128" s="59"/>
      <c r="D4128" s="59"/>
      <c r="E4128" s="59"/>
    </row>
    <row r="4129" spans="1:5" x14ac:dyDescent="0.2">
      <c r="A4129" s="85">
        <v>4119</v>
      </c>
      <c r="B4129" s="96">
        <f t="shared" ca="1" si="64"/>
        <v>977926.9877611727</v>
      </c>
      <c r="C4129" s="59"/>
      <c r="D4129" s="59"/>
      <c r="E4129" s="59"/>
    </row>
    <row r="4130" spans="1:5" x14ac:dyDescent="0.2">
      <c r="A4130" s="85">
        <v>4120</v>
      </c>
      <c r="B4130" s="96">
        <f t="shared" ca="1" si="64"/>
        <v>985130.54331998248</v>
      </c>
      <c r="C4130" s="59"/>
      <c r="D4130" s="59"/>
      <c r="E4130" s="59"/>
    </row>
    <row r="4131" spans="1:5" x14ac:dyDescent="0.2">
      <c r="A4131" s="85">
        <v>4121</v>
      </c>
      <c r="B4131" s="96">
        <f t="shared" ca="1" si="64"/>
        <v>878330.15037303721</v>
      </c>
      <c r="C4131" s="59"/>
      <c r="D4131" s="59"/>
      <c r="E4131" s="59"/>
    </row>
    <row r="4132" spans="1:5" x14ac:dyDescent="0.2">
      <c r="A4132" s="85">
        <v>4122</v>
      </c>
      <c r="B4132" s="96">
        <f t="shared" ca="1" si="64"/>
        <v>964914.17915358616</v>
      </c>
      <c r="C4132" s="59"/>
      <c r="D4132" s="59"/>
      <c r="E4132" s="59"/>
    </row>
    <row r="4133" spans="1:5" x14ac:dyDescent="0.2">
      <c r="A4133" s="85">
        <v>4123</v>
      </c>
      <c r="B4133" s="96">
        <f t="shared" ca="1" si="64"/>
        <v>843626.16569840838</v>
      </c>
      <c r="C4133" s="59"/>
      <c r="D4133" s="59"/>
      <c r="E4133" s="59"/>
    </row>
    <row r="4134" spans="1:5" x14ac:dyDescent="0.2">
      <c r="A4134" s="85">
        <v>4124</v>
      </c>
      <c r="B4134" s="96">
        <f t="shared" ca="1" si="64"/>
        <v>1038888.0128737113</v>
      </c>
      <c r="C4134" s="59"/>
      <c r="D4134" s="59"/>
      <c r="E4134" s="59"/>
    </row>
    <row r="4135" spans="1:5" x14ac:dyDescent="0.2">
      <c r="A4135" s="85">
        <v>4125</v>
      </c>
      <c r="B4135" s="96">
        <f t="shared" ca="1" si="64"/>
        <v>801968.64632144244</v>
      </c>
      <c r="C4135" s="59"/>
      <c r="D4135" s="59"/>
      <c r="E4135" s="59"/>
    </row>
    <row r="4136" spans="1:5" x14ac:dyDescent="0.2">
      <c r="A4136" s="85">
        <v>4126</v>
      </c>
      <c r="B4136" s="96">
        <f t="shared" ca="1" si="64"/>
        <v>806962.56243886414</v>
      </c>
      <c r="C4136" s="59"/>
      <c r="D4136" s="59"/>
      <c r="E4136" s="59"/>
    </row>
    <row r="4137" spans="1:5" x14ac:dyDescent="0.2">
      <c r="A4137" s="85">
        <v>4127</v>
      </c>
      <c r="B4137" s="96">
        <f t="shared" ca="1" si="64"/>
        <v>670478.28845451539</v>
      </c>
      <c r="C4137" s="59"/>
      <c r="D4137" s="59"/>
      <c r="E4137" s="59"/>
    </row>
    <row r="4138" spans="1:5" x14ac:dyDescent="0.2">
      <c r="A4138" s="85">
        <v>4128</v>
      </c>
      <c r="B4138" s="96">
        <f t="shared" ca="1" si="64"/>
        <v>967563.15185612219</v>
      </c>
      <c r="C4138" s="59"/>
      <c r="D4138" s="59"/>
      <c r="E4138" s="59"/>
    </row>
    <row r="4139" spans="1:5" x14ac:dyDescent="0.2">
      <c r="A4139" s="85">
        <v>4129</v>
      </c>
      <c r="B4139" s="96">
        <f t="shared" ca="1" si="64"/>
        <v>939183.67946454382</v>
      </c>
      <c r="C4139" s="59"/>
      <c r="D4139" s="59"/>
      <c r="E4139" s="59"/>
    </row>
    <row r="4140" spans="1:5" x14ac:dyDescent="0.2">
      <c r="A4140" s="85">
        <v>4130</v>
      </c>
      <c r="B4140" s="96">
        <f t="shared" ca="1" si="64"/>
        <v>956350.06164468965</v>
      </c>
      <c r="C4140" s="59"/>
      <c r="D4140" s="59"/>
      <c r="E4140" s="59"/>
    </row>
    <row r="4141" spans="1:5" x14ac:dyDescent="0.2">
      <c r="A4141" s="85">
        <v>4131</v>
      </c>
      <c r="B4141" s="96">
        <f t="shared" ca="1" si="64"/>
        <v>882190.34360016836</v>
      </c>
      <c r="C4141" s="59"/>
      <c r="D4141" s="59"/>
      <c r="E4141" s="59"/>
    </row>
    <row r="4142" spans="1:5" x14ac:dyDescent="0.2">
      <c r="A4142" s="85">
        <v>4132</v>
      </c>
      <c r="B4142" s="96">
        <f t="shared" ca="1" si="64"/>
        <v>963147.11887607106</v>
      </c>
      <c r="C4142" s="59"/>
      <c r="D4142" s="59"/>
      <c r="E4142" s="59"/>
    </row>
    <row r="4143" spans="1:5" x14ac:dyDescent="0.2">
      <c r="A4143" s="85">
        <v>4133</v>
      </c>
      <c r="B4143" s="96">
        <f t="shared" ca="1" si="64"/>
        <v>914040.5506152123</v>
      </c>
      <c r="C4143" s="59"/>
      <c r="D4143" s="59"/>
      <c r="E4143" s="59"/>
    </row>
    <row r="4144" spans="1:5" x14ac:dyDescent="0.2">
      <c r="A4144" s="85">
        <v>4134</v>
      </c>
      <c r="B4144" s="96">
        <f t="shared" ca="1" si="64"/>
        <v>900323.06808396953</v>
      </c>
      <c r="C4144" s="59"/>
      <c r="D4144" s="59"/>
      <c r="E4144" s="59"/>
    </row>
    <row r="4145" spans="1:5" x14ac:dyDescent="0.2">
      <c r="A4145" s="85">
        <v>4135</v>
      </c>
      <c r="B4145" s="96">
        <f t="shared" ca="1" si="64"/>
        <v>977023.34899841459</v>
      </c>
      <c r="C4145" s="59"/>
      <c r="D4145" s="59"/>
      <c r="E4145" s="59"/>
    </row>
    <row r="4146" spans="1:5" x14ac:dyDescent="0.2">
      <c r="A4146" s="85">
        <v>4136</v>
      </c>
      <c r="B4146" s="96">
        <f t="shared" ca="1" si="64"/>
        <v>1138375.6500772873</v>
      </c>
      <c r="C4146" s="59"/>
      <c r="D4146" s="59"/>
      <c r="E4146" s="59"/>
    </row>
    <row r="4147" spans="1:5" x14ac:dyDescent="0.2">
      <c r="A4147" s="85">
        <v>4137</v>
      </c>
      <c r="B4147" s="96">
        <f t="shared" ca="1" si="64"/>
        <v>770430.66107430286</v>
      </c>
      <c r="C4147" s="59"/>
      <c r="D4147" s="59"/>
      <c r="E4147" s="59"/>
    </row>
    <row r="4148" spans="1:5" x14ac:dyDescent="0.2">
      <c r="A4148" s="85">
        <v>4138</v>
      </c>
      <c r="B4148" s="96">
        <f t="shared" ca="1" si="64"/>
        <v>897193.28933963832</v>
      </c>
      <c r="C4148" s="59"/>
      <c r="D4148" s="59"/>
      <c r="E4148" s="59"/>
    </row>
    <row r="4149" spans="1:5" x14ac:dyDescent="0.2">
      <c r="A4149" s="85">
        <v>4139</v>
      </c>
      <c r="B4149" s="96">
        <f t="shared" ca="1" si="64"/>
        <v>763874.05267364695</v>
      </c>
      <c r="C4149" s="59"/>
      <c r="D4149" s="59"/>
      <c r="E4149" s="59"/>
    </row>
    <row r="4150" spans="1:5" x14ac:dyDescent="0.2">
      <c r="A4150" s="85">
        <v>4140</v>
      </c>
      <c r="B4150" s="96">
        <f t="shared" ca="1" si="64"/>
        <v>1075758.8406412816</v>
      </c>
      <c r="C4150" s="59"/>
      <c r="D4150" s="59"/>
      <c r="E4150" s="59"/>
    </row>
    <row r="4151" spans="1:5" x14ac:dyDescent="0.2">
      <c r="A4151" s="85">
        <v>4141</v>
      </c>
      <c r="B4151" s="96">
        <f t="shared" ca="1" si="64"/>
        <v>946588.11651630676</v>
      </c>
      <c r="C4151" s="59"/>
      <c r="D4151" s="59"/>
      <c r="E4151" s="59"/>
    </row>
    <row r="4152" spans="1:5" x14ac:dyDescent="0.2">
      <c r="A4152" s="85">
        <v>4142</v>
      </c>
      <c r="B4152" s="96">
        <f t="shared" ca="1" si="64"/>
        <v>974792.1759901453</v>
      </c>
      <c r="C4152" s="59"/>
      <c r="D4152" s="59"/>
      <c r="E4152" s="59"/>
    </row>
    <row r="4153" spans="1:5" x14ac:dyDescent="0.2">
      <c r="A4153" s="85">
        <v>4143</v>
      </c>
      <c r="B4153" s="96">
        <f t="shared" ca="1" si="64"/>
        <v>991555.23943833262</v>
      </c>
      <c r="C4153" s="59"/>
      <c r="D4153" s="59"/>
      <c r="E4153" s="59"/>
    </row>
    <row r="4154" spans="1:5" x14ac:dyDescent="0.2">
      <c r="A4154" s="85">
        <v>4144</v>
      </c>
      <c r="B4154" s="96">
        <f t="shared" ca="1" si="64"/>
        <v>1073137.2989544973</v>
      </c>
      <c r="C4154" s="59"/>
      <c r="D4154" s="59"/>
      <c r="E4154" s="59"/>
    </row>
    <row r="4155" spans="1:5" x14ac:dyDescent="0.2">
      <c r="A4155" s="85">
        <v>4145</v>
      </c>
      <c r="B4155" s="96">
        <f t="shared" ca="1" si="64"/>
        <v>663054.89082169789</v>
      </c>
      <c r="C4155" s="59"/>
      <c r="D4155" s="59"/>
      <c r="E4155" s="59"/>
    </row>
    <row r="4156" spans="1:5" x14ac:dyDescent="0.2">
      <c r="A4156" s="85">
        <v>4146</v>
      </c>
      <c r="B4156" s="96">
        <f t="shared" ca="1" si="64"/>
        <v>990366.88847859274</v>
      </c>
      <c r="C4156" s="59"/>
      <c r="D4156" s="59"/>
      <c r="E4156" s="59"/>
    </row>
    <row r="4157" spans="1:5" x14ac:dyDescent="0.2">
      <c r="A4157" s="85">
        <v>4147</v>
      </c>
      <c r="B4157" s="96">
        <f t="shared" ca="1" si="64"/>
        <v>954101.97186863155</v>
      </c>
      <c r="C4157" s="59"/>
      <c r="D4157" s="59"/>
      <c r="E4157" s="59"/>
    </row>
    <row r="4158" spans="1:5" x14ac:dyDescent="0.2">
      <c r="A4158" s="85">
        <v>4148</v>
      </c>
      <c r="B4158" s="96">
        <f t="shared" ca="1" si="64"/>
        <v>1066572.7829858749</v>
      </c>
      <c r="C4158" s="59"/>
      <c r="D4158" s="59"/>
      <c r="E4158" s="59"/>
    </row>
    <row r="4159" spans="1:5" x14ac:dyDescent="0.2">
      <c r="A4159" s="85">
        <v>4149</v>
      </c>
      <c r="B4159" s="96">
        <f t="shared" ca="1" si="64"/>
        <v>814154.74483611784</v>
      </c>
      <c r="C4159" s="59"/>
      <c r="D4159" s="59"/>
      <c r="E4159" s="59"/>
    </row>
    <row r="4160" spans="1:5" x14ac:dyDescent="0.2">
      <c r="A4160" s="85">
        <v>4150</v>
      </c>
      <c r="B4160" s="96">
        <f t="shared" ca="1" si="64"/>
        <v>1073230.7816885663</v>
      </c>
      <c r="C4160" s="59"/>
      <c r="D4160" s="59"/>
      <c r="E4160" s="59"/>
    </row>
    <row r="4161" spans="1:5" x14ac:dyDescent="0.2">
      <c r="A4161" s="85">
        <v>4151</v>
      </c>
      <c r="B4161" s="96">
        <f t="shared" ca="1" si="64"/>
        <v>1084964.1851002481</v>
      </c>
      <c r="C4161" s="59"/>
      <c r="D4161" s="59"/>
      <c r="E4161" s="59"/>
    </row>
    <row r="4162" spans="1:5" x14ac:dyDescent="0.2">
      <c r="A4162" s="85">
        <v>4152</v>
      </c>
      <c r="B4162" s="96">
        <f t="shared" ca="1" si="64"/>
        <v>847559.84036712348</v>
      </c>
      <c r="C4162" s="59"/>
      <c r="D4162" s="59"/>
      <c r="E4162" s="59"/>
    </row>
    <row r="4163" spans="1:5" x14ac:dyDescent="0.2">
      <c r="A4163" s="85">
        <v>4153</v>
      </c>
      <c r="B4163" s="96">
        <f t="shared" ca="1" si="64"/>
        <v>867890.05973355705</v>
      </c>
      <c r="C4163" s="59"/>
      <c r="D4163" s="59"/>
      <c r="E4163" s="59"/>
    </row>
    <row r="4164" spans="1:5" x14ac:dyDescent="0.2">
      <c r="A4164" s="85">
        <v>4154</v>
      </c>
      <c r="B4164" s="96">
        <f t="shared" ca="1" si="64"/>
        <v>1125554.5248596873</v>
      </c>
      <c r="C4164" s="59"/>
      <c r="D4164" s="59"/>
      <c r="E4164" s="59"/>
    </row>
    <row r="4165" spans="1:5" x14ac:dyDescent="0.2">
      <c r="A4165" s="85">
        <v>4155</v>
      </c>
      <c r="B4165" s="96">
        <f t="shared" ca="1" si="64"/>
        <v>916952.35181839345</v>
      </c>
      <c r="C4165" s="59"/>
      <c r="D4165" s="59"/>
      <c r="E4165" s="59"/>
    </row>
    <row r="4166" spans="1:5" x14ac:dyDescent="0.2">
      <c r="A4166" s="85">
        <v>4156</v>
      </c>
      <c r="B4166" s="96">
        <f t="shared" ca="1" si="64"/>
        <v>1059465.7126635751</v>
      </c>
      <c r="C4166" s="59"/>
      <c r="D4166" s="59"/>
      <c r="E4166" s="59"/>
    </row>
    <row r="4167" spans="1:5" x14ac:dyDescent="0.2">
      <c r="A4167" s="85">
        <v>4157</v>
      </c>
      <c r="B4167" s="96">
        <f t="shared" ca="1" si="64"/>
        <v>869371.58428539685</v>
      </c>
      <c r="C4167" s="59"/>
      <c r="D4167" s="59"/>
      <c r="E4167" s="59"/>
    </row>
    <row r="4168" spans="1:5" x14ac:dyDescent="0.2">
      <c r="A4168" s="85">
        <v>4158</v>
      </c>
      <c r="B4168" s="96">
        <f t="shared" ca="1" si="64"/>
        <v>897520.18955241446</v>
      </c>
      <c r="C4168" s="59"/>
      <c r="D4168" s="59"/>
      <c r="E4168" s="59"/>
    </row>
    <row r="4169" spans="1:5" x14ac:dyDescent="0.2">
      <c r="A4169" s="85">
        <v>4159</v>
      </c>
      <c r="B4169" s="96">
        <f t="shared" ca="1" si="64"/>
        <v>706209.3294993384</v>
      </c>
      <c r="C4169" s="59"/>
      <c r="D4169" s="59"/>
      <c r="E4169" s="59"/>
    </row>
    <row r="4170" spans="1:5" x14ac:dyDescent="0.2">
      <c r="A4170" s="85">
        <v>4160</v>
      </c>
      <c r="B4170" s="96">
        <f t="shared" ca="1" si="64"/>
        <v>1031337.4496010368</v>
      </c>
      <c r="C4170" s="59"/>
      <c r="D4170" s="59"/>
      <c r="E4170" s="59"/>
    </row>
    <row r="4171" spans="1:5" x14ac:dyDescent="0.2">
      <c r="A4171" s="85">
        <v>4161</v>
      </c>
      <c r="B4171" s="96">
        <f t="shared" ref="B4171:B4234" ca="1" si="65">NORMINV(RAND(),B$4,B$5)</f>
        <v>904839.04710060521</v>
      </c>
      <c r="C4171" s="59"/>
      <c r="D4171" s="59"/>
      <c r="E4171" s="59"/>
    </row>
    <row r="4172" spans="1:5" x14ac:dyDescent="0.2">
      <c r="A4172" s="85">
        <v>4162</v>
      </c>
      <c r="B4172" s="96">
        <f t="shared" ca="1" si="65"/>
        <v>1093295.4431727524</v>
      </c>
      <c r="C4172" s="59"/>
      <c r="D4172" s="59"/>
      <c r="E4172" s="59"/>
    </row>
    <row r="4173" spans="1:5" x14ac:dyDescent="0.2">
      <c r="A4173" s="85">
        <v>4163</v>
      </c>
      <c r="B4173" s="96">
        <f t="shared" ca="1" si="65"/>
        <v>787049.83714296354</v>
      </c>
      <c r="C4173" s="59"/>
      <c r="D4173" s="59"/>
      <c r="E4173" s="59"/>
    </row>
    <row r="4174" spans="1:5" x14ac:dyDescent="0.2">
      <c r="A4174" s="85">
        <v>4164</v>
      </c>
      <c r="B4174" s="96">
        <f t="shared" ca="1" si="65"/>
        <v>984993.8469576221</v>
      </c>
      <c r="C4174" s="59"/>
      <c r="D4174" s="59"/>
      <c r="E4174" s="59"/>
    </row>
    <row r="4175" spans="1:5" x14ac:dyDescent="0.2">
      <c r="A4175" s="85">
        <v>4165</v>
      </c>
      <c r="B4175" s="96">
        <f t="shared" ca="1" si="65"/>
        <v>1007508.0163128765</v>
      </c>
      <c r="C4175" s="59"/>
      <c r="D4175" s="59"/>
      <c r="E4175" s="59"/>
    </row>
    <row r="4176" spans="1:5" x14ac:dyDescent="0.2">
      <c r="A4176" s="85">
        <v>4166</v>
      </c>
      <c r="B4176" s="96">
        <f t="shared" ca="1" si="65"/>
        <v>938090.12568476179</v>
      </c>
      <c r="C4176" s="59"/>
      <c r="D4176" s="59"/>
      <c r="E4176" s="59"/>
    </row>
    <row r="4177" spans="1:5" x14ac:dyDescent="0.2">
      <c r="A4177" s="85">
        <v>4167</v>
      </c>
      <c r="B4177" s="96">
        <f t="shared" ca="1" si="65"/>
        <v>848267.87585446471</v>
      </c>
      <c r="C4177" s="59"/>
      <c r="D4177" s="59"/>
      <c r="E4177" s="59"/>
    </row>
    <row r="4178" spans="1:5" x14ac:dyDescent="0.2">
      <c r="A4178" s="85">
        <v>4168</v>
      </c>
      <c r="B4178" s="96">
        <f t="shared" ca="1" si="65"/>
        <v>1120964.7766744238</v>
      </c>
      <c r="C4178" s="59"/>
      <c r="D4178" s="59"/>
      <c r="E4178" s="59"/>
    </row>
    <row r="4179" spans="1:5" x14ac:dyDescent="0.2">
      <c r="A4179" s="85">
        <v>4169</v>
      </c>
      <c r="B4179" s="96">
        <f t="shared" ca="1" si="65"/>
        <v>929521.79127604119</v>
      </c>
      <c r="C4179" s="59"/>
      <c r="D4179" s="59"/>
      <c r="E4179" s="59"/>
    </row>
    <row r="4180" spans="1:5" x14ac:dyDescent="0.2">
      <c r="A4180" s="85">
        <v>4170</v>
      </c>
      <c r="B4180" s="96">
        <f t="shared" ca="1" si="65"/>
        <v>1006637.9795550921</v>
      </c>
      <c r="C4180" s="59"/>
      <c r="D4180" s="59"/>
      <c r="E4180" s="59"/>
    </row>
    <row r="4181" spans="1:5" x14ac:dyDescent="0.2">
      <c r="A4181" s="85">
        <v>4171</v>
      </c>
      <c r="B4181" s="96">
        <f t="shared" ca="1" si="65"/>
        <v>752141.87572022784</v>
      </c>
      <c r="C4181" s="59"/>
      <c r="D4181" s="59"/>
      <c r="E4181" s="59"/>
    </row>
    <row r="4182" spans="1:5" x14ac:dyDescent="0.2">
      <c r="A4182" s="85">
        <v>4172</v>
      </c>
      <c r="B4182" s="96">
        <f t="shared" ca="1" si="65"/>
        <v>914908.51265650825</v>
      </c>
      <c r="C4182" s="59"/>
      <c r="D4182" s="59"/>
      <c r="E4182" s="59"/>
    </row>
    <row r="4183" spans="1:5" x14ac:dyDescent="0.2">
      <c r="A4183" s="85">
        <v>4173</v>
      </c>
      <c r="B4183" s="96">
        <f t="shared" ca="1" si="65"/>
        <v>963260.28352697764</v>
      </c>
      <c r="C4183" s="59"/>
      <c r="D4183" s="59"/>
      <c r="E4183" s="59"/>
    </row>
    <row r="4184" spans="1:5" x14ac:dyDescent="0.2">
      <c r="A4184" s="85">
        <v>4174</v>
      </c>
      <c r="B4184" s="96">
        <f t="shared" ca="1" si="65"/>
        <v>885040.51002029434</v>
      </c>
      <c r="C4184" s="59"/>
      <c r="D4184" s="59"/>
      <c r="E4184" s="59"/>
    </row>
    <row r="4185" spans="1:5" x14ac:dyDescent="0.2">
      <c r="A4185" s="85">
        <v>4175</v>
      </c>
      <c r="B4185" s="96">
        <f t="shared" ca="1" si="65"/>
        <v>1007216.9035435746</v>
      </c>
      <c r="C4185" s="59"/>
      <c r="D4185" s="59"/>
      <c r="E4185" s="59"/>
    </row>
    <row r="4186" spans="1:5" x14ac:dyDescent="0.2">
      <c r="A4186" s="85">
        <v>4176</v>
      </c>
      <c r="B4186" s="96">
        <f t="shared" ca="1" si="65"/>
        <v>824875.03592645645</v>
      </c>
      <c r="C4186" s="59"/>
      <c r="D4186" s="59"/>
      <c r="E4186" s="59"/>
    </row>
    <row r="4187" spans="1:5" x14ac:dyDescent="0.2">
      <c r="A4187" s="85">
        <v>4177</v>
      </c>
      <c r="B4187" s="96">
        <f t="shared" ca="1" si="65"/>
        <v>768176.00902356987</v>
      </c>
      <c r="C4187" s="59"/>
      <c r="D4187" s="59"/>
      <c r="E4187" s="59"/>
    </row>
    <row r="4188" spans="1:5" x14ac:dyDescent="0.2">
      <c r="A4188" s="85">
        <v>4178</v>
      </c>
      <c r="B4188" s="96">
        <f t="shared" ca="1" si="65"/>
        <v>1047128.4246914658</v>
      </c>
      <c r="C4188" s="59"/>
      <c r="D4188" s="59"/>
      <c r="E4188" s="59"/>
    </row>
    <row r="4189" spans="1:5" x14ac:dyDescent="0.2">
      <c r="A4189" s="85">
        <v>4179</v>
      </c>
      <c r="B4189" s="96">
        <f t="shared" ca="1" si="65"/>
        <v>901622.97446303931</v>
      </c>
      <c r="C4189" s="59"/>
      <c r="D4189" s="59"/>
      <c r="E4189" s="59"/>
    </row>
    <row r="4190" spans="1:5" x14ac:dyDescent="0.2">
      <c r="A4190" s="85">
        <v>4180</v>
      </c>
      <c r="B4190" s="96">
        <f t="shared" ca="1" si="65"/>
        <v>696882.28938743612</v>
      </c>
      <c r="C4190" s="59"/>
      <c r="D4190" s="59"/>
      <c r="E4190" s="59"/>
    </row>
    <row r="4191" spans="1:5" x14ac:dyDescent="0.2">
      <c r="A4191" s="85">
        <v>4181</v>
      </c>
      <c r="B4191" s="96">
        <f t="shared" ca="1" si="65"/>
        <v>1040106.9063756966</v>
      </c>
      <c r="C4191" s="59"/>
      <c r="D4191" s="59"/>
      <c r="E4191" s="59"/>
    </row>
    <row r="4192" spans="1:5" x14ac:dyDescent="0.2">
      <c r="A4192" s="85">
        <v>4182</v>
      </c>
      <c r="B4192" s="96">
        <f t="shared" ca="1" si="65"/>
        <v>822407.13622024644</v>
      </c>
      <c r="C4192" s="59"/>
      <c r="D4192" s="59"/>
      <c r="E4192" s="59"/>
    </row>
    <row r="4193" spans="1:5" x14ac:dyDescent="0.2">
      <c r="A4193" s="85">
        <v>4183</v>
      </c>
      <c r="B4193" s="96">
        <f t="shared" ca="1" si="65"/>
        <v>870327.11133458721</v>
      </c>
      <c r="C4193" s="59"/>
      <c r="D4193" s="59"/>
      <c r="E4193" s="59"/>
    </row>
    <row r="4194" spans="1:5" x14ac:dyDescent="0.2">
      <c r="A4194" s="85">
        <v>4184</v>
      </c>
      <c r="B4194" s="96">
        <f t="shared" ca="1" si="65"/>
        <v>1039973.0150752151</v>
      </c>
      <c r="C4194" s="59"/>
      <c r="D4194" s="59"/>
      <c r="E4194" s="59"/>
    </row>
    <row r="4195" spans="1:5" x14ac:dyDescent="0.2">
      <c r="A4195" s="85">
        <v>4185</v>
      </c>
      <c r="B4195" s="96">
        <f t="shared" ca="1" si="65"/>
        <v>1002221.5841558556</v>
      </c>
      <c r="C4195" s="59"/>
      <c r="D4195" s="59"/>
      <c r="E4195" s="59"/>
    </row>
    <row r="4196" spans="1:5" x14ac:dyDescent="0.2">
      <c r="A4196" s="85">
        <v>4186</v>
      </c>
      <c r="B4196" s="96">
        <f t="shared" ca="1" si="65"/>
        <v>768966.23732864507</v>
      </c>
      <c r="C4196" s="59"/>
      <c r="D4196" s="59"/>
      <c r="E4196" s="59"/>
    </row>
    <row r="4197" spans="1:5" x14ac:dyDescent="0.2">
      <c r="A4197" s="85">
        <v>4187</v>
      </c>
      <c r="B4197" s="96">
        <f t="shared" ca="1" si="65"/>
        <v>965722.30285171734</v>
      </c>
      <c r="C4197" s="59"/>
      <c r="D4197" s="59"/>
      <c r="E4197" s="59"/>
    </row>
    <row r="4198" spans="1:5" x14ac:dyDescent="0.2">
      <c r="A4198" s="85">
        <v>4188</v>
      </c>
      <c r="B4198" s="96">
        <f t="shared" ca="1" si="65"/>
        <v>886983.89952681609</v>
      </c>
      <c r="C4198" s="59"/>
      <c r="D4198" s="59"/>
      <c r="E4198" s="59"/>
    </row>
    <row r="4199" spans="1:5" x14ac:dyDescent="0.2">
      <c r="A4199" s="85">
        <v>4189</v>
      </c>
      <c r="B4199" s="96">
        <f t="shared" ca="1" si="65"/>
        <v>1076011.202744052</v>
      </c>
      <c r="C4199" s="59"/>
      <c r="D4199" s="59"/>
      <c r="E4199" s="59"/>
    </row>
    <row r="4200" spans="1:5" x14ac:dyDescent="0.2">
      <c r="A4200" s="85">
        <v>4190</v>
      </c>
      <c r="B4200" s="96">
        <f t="shared" ca="1" si="65"/>
        <v>961539.29607472615</v>
      </c>
      <c r="C4200" s="59"/>
      <c r="D4200" s="59"/>
      <c r="E4200" s="59"/>
    </row>
    <row r="4201" spans="1:5" x14ac:dyDescent="0.2">
      <c r="A4201" s="85">
        <v>4191</v>
      </c>
      <c r="B4201" s="96">
        <f t="shared" ca="1" si="65"/>
        <v>901614.74654848012</v>
      </c>
      <c r="C4201" s="59"/>
      <c r="D4201" s="59"/>
      <c r="E4201" s="59"/>
    </row>
    <row r="4202" spans="1:5" x14ac:dyDescent="0.2">
      <c r="A4202" s="85">
        <v>4192</v>
      </c>
      <c r="B4202" s="96">
        <f t="shared" ca="1" si="65"/>
        <v>1022912.573041842</v>
      </c>
      <c r="C4202" s="59"/>
      <c r="D4202" s="59"/>
      <c r="E4202" s="59"/>
    </row>
    <row r="4203" spans="1:5" x14ac:dyDescent="0.2">
      <c r="A4203" s="85">
        <v>4193</v>
      </c>
      <c r="B4203" s="96">
        <f t="shared" ca="1" si="65"/>
        <v>1037438.1539321275</v>
      </c>
      <c r="C4203" s="59"/>
      <c r="D4203" s="59"/>
      <c r="E4203" s="59"/>
    </row>
    <row r="4204" spans="1:5" x14ac:dyDescent="0.2">
      <c r="A4204" s="85">
        <v>4194</v>
      </c>
      <c r="B4204" s="96">
        <f t="shared" ca="1" si="65"/>
        <v>1195369.2318382713</v>
      </c>
      <c r="C4204" s="59"/>
      <c r="D4204" s="59"/>
      <c r="E4204" s="59"/>
    </row>
    <row r="4205" spans="1:5" x14ac:dyDescent="0.2">
      <c r="A4205" s="85">
        <v>4195</v>
      </c>
      <c r="B4205" s="96">
        <f t="shared" ca="1" si="65"/>
        <v>1072118.1698360571</v>
      </c>
      <c r="C4205" s="59"/>
      <c r="D4205" s="59"/>
      <c r="E4205" s="59"/>
    </row>
    <row r="4206" spans="1:5" x14ac:dyDescent="0.2">
      <c r="A4206" s="85">
        <v>4196</v>
      </c>
      <c r="B4206" s="96">
        <f t="shared" ca="1" si="65"/>
        <v>1012003.5434918298</v>
      </c>
      <c r="C4206" s="59"/>
      <c r="D4206" s="59"/>
      <c r="E4206" s="59"/>
    </row>
    <row r="4207" spans="1:5" x14ac:dyDescent="0.2">
      <c r="A4207" s="85">
        <v>4197</v>
      </c>
      <c r="B4207" s="96">
        <f t="shared" ca="1" si="65"/>
        <v>767831.08406628319</v>
      </c>
      <c r="C4207" s="59"/>
      <c r="D4207" s="59"/>
      <c r="E4207" s="59"/>
    </row>
    <row r="4208" spans="1:5" x14ac:dyDescent="0.2">
      <c r="A4208" s="85">
        <v>4198</v>
      </c>
      <c r="B4208" s="96">
        <f t="shared" ca="1" si="65"/>
        <v>969607.14172530896</v>
      </c>
      <c r="C4208" s="59"/>
      <c r="D4208" s="59"/>
      <c r="E4208" s="59"/>
    </row>
    <row r="4209" spans="1:5" x14ac:dyDescent="0.2">
      <c r="A4209" s="85">
        <v>4199</v>
      </c>
      <c r="B4209" s="96">
        <f t="shared" ca="1" si="65"/>
        <v>1011633.4810135965</v>
      </c>
      <c r="C4209" s="59"/>
      <c r="D4209" s="59"/>
      <c r="E4209" s="59"/>
    </row>
    <row r="4210" spans="1:5" x14ac:dyDescent="0.2">
      <c r="A4210" s="85">
        <v>4200</v>
      </c>
      <c r="B4210" s="96">
        <f t="shared" ca="1" si="65"/>
        <v>897238.27375340567</v>
      </c>
      <c r="C4210" s="59"/>
      <c r="D4210" s="59"/>
      <c r="E4210" s="59"/>
    </row>
    <row r="4211" spans="1:5" x14ac:dyDescent="0.2">
      <c r="A4211" s="85">
        <v>4201</v>
      </c>
      <c r="B4211" s="96">
        <f t="shared" ca="1" si="65"/>
        <v>1017360.3178621886</v>
      </c>
      <c r="C4211" s="59"/>
      <c r="D4211" s="59"/>
      <c r="E4211" s="59"/>
    </row>
    <row r="4212" spans="1:5" x14ac:dyDescent="0.2">
      <c r="A4212" s="85">
        <v>4202</v>
      </c>
      <c r="B4212" s="96">
        <f t="shared" ca="1" si="65"/>
        <v>1009960.0459876473</v>
      </c>
      <c r="C4212" s="59"/>
      <c r="D4212" s="59"/>
      <c r="E4212" s="59"/>
    </row>
    <row r="4213" spans="1:5" x14ac:dyDescent="0.2">
      <c r="A4213" s="85">
        <v>4203</v>
      </c>
      <c r="B4213" s="96">
        <f t="shared" ca="1" si="65"/>
        <v>1071671.2179909344</v>
      </c>
      <c r="C4213" s="59"/>
      <c r="D4213" s="59"/>
      <c r="E4213" s="59"/>
    </row>
    <row r="4214" spans="1:5" x14ac:dyDescent="0.2">
      <c r="A4214" s="85">
        <v>4204</v>
      </c>
      <c r="B4214" s="96">
        <f t="shared" ca="1" si="65"/>
        <v>962937.08800916211</v>
      </c>
      <c r="C4214" s="59"/>
      <c r="D4214" s="59"/>
      <c r="E4214" s="59"/>
    </row>
    <row r="4215" spans="1:5" x14ac:dyDescent="0.2">
      <c r="A4215" s="85">
        <v>4205</v>
      </c>
      <c r="B4215" s="96">
        <f t="shared" ca="1" si="65"/>
        <v>997630.03333742986</v>
      </c>
      <c r="C4215" s="59"/>
      <c r="D4215" s="59"/>
      <c r="E4215" s="59"/>
    </row>
    <row r="4216" spans="1:5" x14ac:dyDescent="0.2">
      <c r="A4216" s="85">
        <v>4206</v>
      </c>
      <c r="B4216" s="96">
        <f t="shared" ca="1" si="65"/>
        <v>982053.94541363814</v>
      </c>
      <c r="C4216" s="59"/>
      <c r="D4216" s="59"/>
      <c r="E4216" s="59"/>
    </row>
    <row r="4217" spans="1:5" x14ac:dyDescent="0.2">
      <c r="A4217" s="85">
        <v>4207</v>
      </c>
      <c r="B4217" s="96">
        <f t="shared" ca="1" si="65"/>
        <v>1044714.8159523063</v>
      </c>
      <c r="C4217" s="59"/>
      <c r="D4217" s="59"/>
      <c r="E4217" s="59"/>
    </row>
    <row r="4218" spans="1:5" x14ac:dyDescent="0.2">
      <c r="A4218" s="85">
        <v>4208</v>
      </c>
      <c r="B4218" s="96">
        <f t="shared" ca="1" si="65"/>
        <v>933167.72659852437</v>
      </c>
      <c r="C4218" s="59"/>
      <c r="D4218" s="59"/>
      <c r="E4218" s="59"/>
    </row>
    <row r="4219" spans="1:5" x14ac:dyDescent="0.2">
      <c r="A4219" s="85">
        <v>4209</v>
      </c>
      <c r="B4219" s="96">
        <f t="shared" ca="1" si="65"/>
        <v>1007179.77359901</v>
      </c>
      <c r="C4219" s="59"/>
      <c r="D4219" s="59"/>
      <c r="E4219" s="59"/>
    </row>
    <row r="4220" spans="1:5" x14ac:dyDescent="0.2">
      <c r="A4220" s="85">
        <v>4210</v>
      </c>
      <c r="B4220" s="96">
        <f t="shared" ca="1" si="65"/>
        <v>902360.46780637628</v>
      </c>
      <c r="C4220" s="59"/>
      <c r="D4220" s="59"/>
      <c r="E4220" s="59"/>
    </row>
    <row r="4221" spans="1:5" x14ac:dyDescent="0.2">
      <c r="A4221" s="85">
        <v>4211</v>
      </c>
      <c r="B4221" s="96">
        <f t="shared" ca="1" si="65"/>
        <v>864808.90397365694</v>
      </c>
      <c r="C4221" s="59"/>
      <c r="D4221" s="59"/>
      <c r="E4221" s="59"/>
    </row>
    <row r="4222" spans="1:5" x14ac:dyDescent="0.2">
      <c r="A4222" s="85">
        <v>4212</v>
      </c>
      <c r="B4222" s="96">
        <f t="shared" ca="1" si="65"/>
        <v>1064304.9247448272</v>
      </c>
      <c r="C4222" s="59"/>
      <c r="D4222" s="59"/>
      <c r="E4222" s="59"/>
    </row>
    <row r="4223" spans="1:5" x14ac:dyDescent="0.2">
      <c r="A4223" s="85">
        <v>4213</v>
      </c>
      <c r="B4223" s="96">
        <f t="shared" ca="1" si="65"/>
        <v>900033.49148793751</v>
      </c>
      <c r="C4223" s="59"/>
      <c r="D4223" s="59"/>
      <c r="E4223" s="59"/>
    </row>
    <row r="4224" spans="1:5" x14ac:dyDescent="0.2">
      <c r="A4224" s="85">
        <v>4214</v>
      </c>
      <c r="B4224" s="96">
        <f t="shared" ca="1" si="65"/>
        <v>947993.23193171539</v>
      </c>
      <c r="C4224" s="59"/>
      <c r="D4224" s="59"/>
      <c r="E4224" s="59"/>
    </row>
    <row r="4225" spans="1:5" x14ac:dyDescent="0.2">
      <c r="A4225" s="85">
        <v>4215</v>
      </c>
      <c r="B4225" s="96">
        <f t="shared" ca="1" si="65"/>
        <v>943804.17576888879</v>
      </c>
      <c r="C4225" s="59"/>
      <c r="D4225" s="59"/>
      <c r="E4225" s="59"/>
    </row>
    <row r="4226" spans="1:5" x14ac:dyDescent="0.2">
      <c r="A4226" s="85">
        <v>4216</v>
      </c>
      <c r="B4226" s="96">
        <f t="shared" ca="1" si="65"/>
        <v>903602.1965796228</v>
      </c>
      <c r="C4226" s="59"/>
      <c r="D4226" s="59"/>
      <c r="E4226" s="59"/>
    </row>
    <row r="4227" spans="1:5" x14ac:dyDescent="0.2">
      <c r="A4227" s="85">
        <v>4217</v>
      </c>
      <c r="B4227" s="96">
        <f t="shared" ca="1" si="65"/>
        <v>859083.61679634592</v>
      </c>
      <c r="C4227" s="59"/>
      <c r="D4227" s="59"/>
      <c r="E4227" s="59"/>
    </row>
    <row r="4228" spans="1:5" x14ac:dyDescent="0.2">
      <c r="A4228" s="85">
        <v>4218</v>
      </c>
      <c r="B4228" s="96">
        <f t="shared" ca="1" si="65"/>
        <v>954004.02435319615</v>
      </c>
      <c r="C4228" s="59"/>
      <c r="D4228" s="59"/>
      <c r="E4228" s="59"/>
    </row>
    <row r="4229" spans="1:5" x14ac:dyDescent="0.2">
      <c r="A4229" s="85">
        <v>4219</v>
      </c>
      <c r="B4229" s="96">
        <f t="shared" ca="1" si="65"/>
        <v>1039616.8778161336</v>
      </c>
      <c r="C4229" s="59"/>
      <c r="D4229" s="59"/>
      <c r="E4229" s="59"/>
    </row>
    <row r="4230" spans="1:5" x14ac:dyDescent="0.2">
      <c r="A4230" s="85">
        <v>4220</v>
      </c>
      <c r="B4230" s="96">
        <f t="shared" ca="1" si="65"/>
        <v>930110.79312125989</v>
      </c>
      <c r="C4230" s="59"/>
      <c r="D4230" s="59"/>
      <c r="E4230" s="59"/>
    </row>
    <row r="4231" spans="1:5" x14ac:dyDescent="0.2">
      <c r="A4231" s="85">
        <v>4221</v>
      </c>
      <c r="B4231" s="96">
        <f t="shared" ca="1" si="65"/>
        <v>1007381.7003872377</v>
      </c>
      <c r="C4231" s="59"/>
      <c r="D4231" s="59"/>
      <c r="E4231" s="59"/>
    </row>
    <row r="4232" spans="1:5" x14ac:dyDescent="0.2">
      <c r="A4232" s="85">
        <v>4222</v>
      </c>
      <c r="B4232" s="96">
        <f t="shared" ca="1" si="65"/>
        <v>1113006.1260302819</v>
      </c>
      <c r="C4232" s="59"/>
      <c r="D4232" s="59"/>
      <c r="E4232" s="59"/>
    </row>
    <row r="4233" spans="1:5" x14ac:dyDescent="0.2">
      <c r="A4233" s="85">
        <v>4223</v>
      </c>
      <c r="B4233" s="96">
        <f t="shared" ca="1" si="65"/>
        <v>1008637.6534404247</v>
      </c>
      <c r="C4233" s="59"/>
      <c r="D4233" s="59"/>
      <c r="E4233" s="59"/>
    </row>
    <row r="4234" spans="1:5" x14ac:dyDescent="0.2">
      <c r="A4234" s="85">
        <v>4224</v>
      </c>
      <c r="B4234" s="96">
        <f t="shared" ca="1" si="65"/>
        <v>900039.79868478398</v>
      </c>
      <c r="C4234" s="59"/>
      <c r="D4234" s="59"/>
      <c r="E4234" s="59"/>
    </row>
    <row r="4235" spans="1:5" x14ac:dyDescent="0.2">
      <c r="A4235" s="85">
        <v>4225</v>
      </c>
      <c r="B4235" s="96">
        <f t="shared" ref="B4235:B4298" ca="1" si="66">NORMINV(RAND(),B$4,B$5)</f>
        <v>970608.99239554699</v>
      </c>
      <c r="C4235" s="59"/>
      <c r="D4235" s="59"/>
      <c r="E4235" s="59"/>
    </row>
    <row r="4236" spans="1:5" x14ac:dyDescent="0.2">
      <c r="A4236" s="85">
        <v>4226</v>
      </c>
      <c r="B4236" s="96">
        <f t="shared" ca="1" si="66"/>
        <v>1000252.7288895679</v>
      </c>
      <c r="C4236" s="59"/>
      <c r="D4236" s="59"/>
      <c r="E4236" s="59"/>
    </row>
    <row r="4237" spans="1:5" x14ac:dyDescent="0.2">
      <c r="A4237" s="85">
        <v>4227</v>
      </c>
      <c r="B4237" s="96">
        <f t="shared" ca="1" si="66"/>
        <v>985660.95438115415</v>
      </c>
      <c r="C4237" s="59"/>
      <c r="D4237" s="59"/>
      <c r="E4237" s="59"/>
    </row>
    <row r="4238" spans="1:5" x14ac:dyDescent="0.2">
      <c r="A4238" s="85">
        <v>4228</v>
      </c>
      <c r="B4238" s="96">
        <f t="shared" ca="1" si="66"/>
        <v>1102729.1980964998</v>
      </c>
      <c r="C4238" s="59"/>
      <c r="D4238" s="59"/>
      <c r="E4238" s="59"/>
    </row>
    <row r="4239" spans="1:5" x14ac:dyDescent="0.2">
      <c r="A4239" s="85">
        <v>4229</v>
      </c>
      <c r="B4239" s="96">
        <f t="shared" ca="1" si="66"/>
        <v>955791.12545304385</v>
      </c>
      <c r="C4239" s="59"/>
      <c r="D4239" s="59"/>
      <c r="E4239" s="59"/>
    </row>
    <row r="4240" spans="1:5" x14ac:dyDescent="0.2">
      <c r="A4240" s="85">
        <v>4230</v>
      </c>
      <c r="B4240" s="96">
        <f t="shared" ca="1" si="66"/>
        <v>813943.07142764563</v>
      </c>
      <c r="C4240" s="59"/>
      <c r="D4240" s="59"/>
      <c r="E4240" s="59"/>
    </row>
    <row r="4241" spans="1:5" x14ac:dyDescent="0.2">
      <c r="A4241" s="85">
        <v>4231</v>
      </c>
      <c r="B4241" s="96">
        <f t="shared" ca="1" si="66"/>
        <v>826385.12069300876</v>
      </c>
      <c r="C4241" s="59"/>
      <c r="D4241" s="59"/>
      <c r="E4241" s="59"/>
    </row>
    <row r="4242" spans="1:5" x14ac:dyDescent="0.2">
      <c r="A4242" s="85">
        <v>4232</v>
      </c>
      <c r="B4242" s="96">
        <f t="shared" ca="1" si="66"/>
        <v>907177.21945647232</v>
      </c>
      <c r="C4242" s="59"/>
      <c r="D4242" s="59"/>
      <c r="E4242" s="59"/>
    </row>
    <row r="4243" spans="1:5" x14ac:dyDescent="0.2">
      <c r="A4243" s="85">
        <v>4233</v>
      </c>
      <c r="B4243" s="96">
        <f t="shared" ca="1" si="66"/>
        <v>897506.76706418081</v>
      </c>
      <c r="C4243" s="59"/>
      <c r="D4243" s="59"/>
      <c r="E4243" s="59"/>
    </row>
    <row r="4244" spans="1:5" x14ac:dyDescent="0.2">
      <c r="A4244" s="85">
        <v>4234</v>
      </c>
      <c r="B4244" s="96">
        <f t="shared" ca="1" si="66"/>
        <v>955728.15276147297</v>
      </c>
      <c r="C4244" s="59"/>
      <c r="D4244" s="59"/>
      <c r="E4244" s="59"/>
    </row>
    <row r="4245" spans="1:5" x14ac:dyDescent="0.2">
      <c r="A4245" s="85">
        <v>4235</v>
      </c>
      <c r="B4245" s="96">
        <f t="shared" ca="1" si="66"/>
        <v>827986.11359097599</v>
      </c>
      <c r="C4245" s="59"/>
      <c r="D4245" s="59"/>
      <c r="E4245" s="59"/>
    </row>
    <row r="4246" spans="1:5" x14ac:dyDescent="0.2">
      <c r="A4246" s="85">
        <v>4236</v>
      </c>
      <c r="B4246" s="96">
        <f t="shared" ca="1" si="66"/>
        <v>798739.97201375477</v>
      </c>
      <c r="C4246" s="59"/>
      <c r="D4246" s="59"/>
      <c r="E4246" s="59"/>
    </row>
    <row r="4247" spans="1:5" x14ac:dyDescent="0.2">
      <c r="A4247" s="85">
        <v>4237</v>
      </c>
      <c r="B4247" s="96">
        <f t="shared" ca="1" si="66"/>
        <v>755061.73868279904</v>
      </c>
      <c r="C4247" s="59"/>
      <c r="D4247" s="59"/>
      <c r="E4247" s="59"/>
    </row>
    <row r="4248" spans="1:5" x14ac:dyDescent="0.2">
      <c r="A4248" s="85">
        <v>4238</v>
      </c>
      <c r="B4248" s="96">
        <f t="shared" ca="1" si="66"/>
        <v>740626.73872916098</v>
      </c>
      <c r="C4248" s="59"/>
      <c r="D4248" s="59"/>
      <c r="E4248" s="59"/>
    </row>
    <row r="4249" spans="1:5" x14ac:dyDescent="0.2">
      <c r="A4249" s="85">
        <v>4239</v>
      </c>
      <c r="B4249" s="96">
        <f t="shared" ca="1" si="66"/>
        <v>940947.54783232487</v>
      </c>
      <c r="C4249" s="59"/>
      <c r="D4249" s="59"/>
      <c r="E4249" s="59"/>
    </row>
    <row r="4250" spans="1:5" x14ac:dyDescent="0.2">
      <c r="A4250" s="85">
        <v>4240</v>
      </c>
      <c r="B4250" s="96">
        <f t="shared" ca="1" si="66"/>
        <v>965142.43589771248</v>
      </c>
      <c r="C4250" s="59"/>
      <c r="D4250" s="59"/>
      <c r="E4250" s="59"/>
    </row>
    <row r="4251" spans="1:5" x14ac:dyDescent="0.2">
      <c r="A4251" s="85">
        <v>4241</v>
      </c>
      <c r="B4251" s="96">
        <f t="shared" ca="1" si="66"/>
        <v>1004449.7600770923</v>
      </c>
      <c r="C4251" s="59"/>
      <c r="D4251" s="59"/>
      <c r="E4251" s="59"/>
    </row>
    <row r="4252" spans="1:5" x14ac:dyDescent="0.2">
      <c r="A4252" s="85">
        <v>4242</v>
      </c>
      <c r="B4252" s="96">
        <f t="shared" ca="1" si="66"/>
        <v>902444.68196065573</v>
      </c>
      <c r="C4252" s="59"/>
      <c r="D4252" s="59"/>
      <c r="E4252" s="59"/>
    </row>
    <row r="4253" spans="1:5" x14ac:dyDescent="0.2">
      <c r="A4253" s="85">
        <v>4243</v>
      </c>
      <c r="B4253" s="96">
        <f t="shared" ca="1" si="66"/>
        <v>1066684.0332756778</v>
      </c>
      <c r="C4253" s="59"/>
      <c r="D4253" s="59"/>
      <c r="E4253" s="59"/>
    </row>
    <row r="4254" spans="1:5" x14ac:dyDescent="0.2">
      <c r="A4254" s="85">
        <v>4244</v>
      </c>
      <c r="B4254" s="96">
        <f t="shared" ca="1" si="66"/>
        <v>924551.17480700777</v>
      </c>
      <c r="C4254" s="59"/>
      <c r="D4254" s="59"/>
      <c r="E4254" s="59"/>
    </row>
    <row r="4255" spans="1:5" x14ac:dyDescent="0.2">
      <c r="A4255" s="85">
        <v>4245</v>
      </c>
      <c r="B4255" s="96">
        <f t="shared" ca="1" si="66"/>
        <v>1096132.9828457877</v>
      </c>
      <c r="C4255" s="59"/>
      <c r="D4255" s="59"/>
      <c r="E4255" s="59"/>
    </row>
    <row r="4256" spans="1:5" x14ac:dyDescent="0.2">
      <c r="A4256" s="85">
        <v>4246</v>
      </c>
      <c r="B4256" s="96">
        <f t="shared" ca="1" si="66"/>
        <v>945125.06855268509</v>
      </c>
      <c r="C4256" s="59"/>
      <c r="D4256" s="59"/>
      <c r="E4256" s="59"/>
    </row>
    <row r="4257" spans="1:5" x14ac:dyDescent="0.2">
      <c r="A4257" s="85">
        <v>4247</v>
      </c>
      <c r="B4257" s="96">
        <f t="shared" ca="1" si="66"/>
        <v>765824.30090629228</v>
      </c>
      <c r="C4257" s="59"/>
      <c r="D4257" s="59"/>
      <c r="E4257" s="59"/>
    </row>
    <row r="4258" spans="1:5" x14ac:dyDescent="0.2">
      <c r="A4258" s="85">
        <v>4248</v>
      </c>
      <c r="B4258" s="96">
        <f t="shared" ca="1" si="66"/>
        <v>843458.27800440614</v>
      </c>
      <c r="C4258" s="59"/>
      <c r="D4258" s="59"/>
      <c r="E4258" s="59"/>
    </row>
    <row r="4259" spans="1:5" x14ac:dyDescent="0.2">
      <c r="A4259" s="85">
        <v>4249</v>
      </c>
      <c r="B4259" s="96">
        <f t="shared" ca="1" si="66"/>
        <v>981129.99985525326</v>
      </c>
      <c r="C4259" s="59"/>
      <c r="D4259" s="59"/>
      <c r="E4259" s="59"/>
    </row>
    <row r="4260" spans="1:5" x14ac:dyDescent="0.2">
      <c r="A4260" s="85">
        <v>4250</v>
      </c>
      <c r="B4260" s="96">
        <f t="shared" ca="1" si="66"/>
        <v>903283.55641772482</v>
      </c>
      <c r="C4260" s="59"/>
      <c r="D4260" s="59"/>
      <c r="E4260" s="59"/>
    </row>
    <row r="4261" spans="1:5" x14ac:dyDescent="0.2">
      <c r="A4261" s="85">
        <v>4251</v>
      </c>
      <c r="B4261" s="96">
        <f t="shared" ca="1" si="66"/>
        <v>1065172.5139022062</v>
      </c>
      <c r="C4261" s="59"/>
      <c r="D4261" s="59"/>
      <c r="E4261" s="59"/>
    </row>
    <row r="4262" spans="1:5" x14ac:dyDescent="0.2">
      <c r="A4262" s="85">
        <v>4252</v>
      </c>
      <c r="B4262" s="96">
        <f t="shared" ca="1" si="66"/>
        <v>915971.20865203894</v>
      </c>
      <c r="C4262" s="59"/>
      <c r="D4262" s="59"/>
      <c r="E4262" s="59"/>
    </row>
    <row r="4263" spans="1:5" x14ac:dyDescent="0.2">
      <c r="A4263" s="85">
        <v>4253</v>
      </c>
      <c r="B4263" s="96">
        <f t="shared" ca="1" si="66"/>
        <v>935056.13246998517</v>
      </c>
      <c r="C4263" s="59"/>
      <c r="D4263" s="59"/>
      <c r="E4263" s="59"/>
    </row>
    <row r="4264" spans="1:5" x14ac:dyDescent="0.2">
      <c r="A4264" s="85">
        <v>4254</v>
      </c>
      <c r="B4264" s="96">
        <f t="shared" ca="1" si="66"/>
        <v>935639.32396042428</v>
      </c>
      <c r="C4264" s="59"/>
      <c r="D4264" s="59"/>
      <c r="E4264" s="59"/>
    </row>
    <row r="4265" spans="1:5" x14ac:dyDescent="0.2">
      <c r="A4265" s="85">
        <v>4255</v>
      </c>
      <c r="B4265" s="96">
        <f t="shared" ca="1" si="66"/>
        <v>870745.87798597536</v>
      </c>
      <c r="C4265" s="59"/>
      <c r="D4265" s="59"/>
      <c r="E4265" s="59"/>
    </row>
    <row r="4266" spans="1:5" x14ac:dyDescent="0.2">
      <c r="A4266" s="85">
        <v>4256</v>
      </c>
      <c r="B4266" s="96">
        <f t="shared" ca="1" si="66"/>
        <v>1035329.4484832153</v>
      </c>
      <c r="C4266" s="59"/>
      <c r="D4266" s="59"/>
      <c r="E4266" s="59"/>
    </row>
    <row r="4267" spans="1:5" x14ac:dyDescent="0.2">
      <c r="A4267" s="85">
        <v>4257</v>
      </c>
      <c r="B4267" s="96">
        <f t="shared" ca="1" si="66"/>
        <v>735581.05305008986</v>
      </c>
      <c r="C4267" s="59"/>
      <c r="D4267" s="59"/>
      <c r="E4267" s="59"/>
    </row>
    <row r="4268" spans="1:5" x14ac:dyDescent="0.2">
      <c r="A4268" s="85">
        <v>4258</v>
      </c>
      <c r="B4268" s="96">
        <f t="shared" ca="1" si="66"/>
        <v>956869.28838513733</v>
      </c>
      <c r="C4268" s="59"/>
      <c r="D4268" s="59"/>
      <c r="E4268" s="59"/>
    </row>
    <row r="4269" spans="1:5" x14ac:dyDescent="0.2">
      <c r="A4269" s="85">
        <v>4259</v>
      </c>
      <c r="B4269" s="96">
        <f t="shared" ca="1" si="66"/>
        <v>1056991.5827733942</v>
      </c>
      <c r="C4269" s="59"/>
      <c r="D4269" s="59"/>
      <c r="E4269" s="59"/>
    </row>
    <row r="4270" spans="1:5" x14ac:dyDescent="0.2">
      <c r="A4270" s="85">
        <v>4260</v>
      </c>
      <c r="B4270" s="96">
        <f t="shared" ca="1" si="66"/>
        <v>880216.57863605651</v>
      </c>
      <c r="C4270" s="59"/>
      <c r="D4270" s="59"/>
      <c r="E4270" s="59"/>
    </row>
    <row r="4271" spans="1:5" x14ac:dyDescent="0.2">
      <c r="A4271" s="85">
        <v>4261</v>
      </c>
      <c r="B4271" s="96">
        <f t="shared" ca="1" si="66"/>
        <v>813124.71084669547</v>
      </c>
      <c r="C4271" s="59"/>
      <c r="D4271" s="59"/>
      <c r="E4271" s="59"/>
    </row>
    <row r="4272" spans="1:5" x14ac:dyDescent="0.2">
      <c r="A4272" s="85">
        <v>4262</v>
      </c>
      <c r="B4272" s="96">
        <f t="shared" ca="1" si="66"/>
        <v>974914.31590595189</v>
      </c>
      <c r="C4272" s="59"/>
      <c r="D4272" s="59"/>
      <c r="E4272" s="59"/>
    </row>
    <row r="4273" spans="1:5" x14ac:dyDescent="0.2">
      <c r="A4273" s="85">
        <v>4263</v>
      </c>
      <c r="B4273" s="96">
        <f t="shared" ca="1" si="66"/>
        <v>904227.50232792669</v>
      </c>
      <c r="C4273" s="59"/>
      <c r="D4273" s="59"/>
      <c r="E4273" s="59"/>
    </row>
    <row r="4274" spans="1:5" x14ac:dyDescent="0.2">
      <c r="A4274" s="85">
        <v>4264</v>
      </c>
      <c r="B4274" s="96">
        <f t="shared" ca="1" si="66"/>
        <v>1114391.1457176362</v>
      </c>
      <c r="C4274" s="59"/>
      <c r="D4274" s="59"/>
      <c r="E4274" s="59"/>
    </row>
    <row r="4275" spans="1:5" x14ac:dyDescent="0.2">
      <c r="A4275" s="85">
        <v>4265</v>
      </c>
      <c r="B4275" s="96">
        <f t="shared" ca="1" si="66"/>
        <v>833302.00872102799</v>
      </c>
      <c r="C4275" s="59"/>
      <c r="D4275" s="59"/>
      <c r="E4275" s="59"/>
    </row>
    <row r="4276" spans="1:5" x14ac:dyDescent="0.2">
      <c r="A4276" s="85">
        <v>4266</v>
      </c>
      <c r="B4276" s="96">
        <f t="shared" ca="1" si="66"/>
        <v>1033127.1900861026</v>
      </c>
      <c r="C4276" s="59"/>
      <c r="D4276" s="59"/>
      <c r="E4276" s="59"/>
    </row>
    <row r="4277" spans="1:5" x14ac:dyDescent="0.2">
      <c r="A4277" s="85">
        <v>4267</v>
      </c>
      <c r="B4277" s="96">
        <f t="shared" ca="1" si="66"/>
        <v>959074.99413887062</v>
      </c>
      <c r="C4277" s="59"/>
      <c r="D4277" s="59"/>
      <c r="E4277" s="59"/>
    </row>
    <row r="4278" spans="1:5" x14ac:dyDescent="0.2">
      <c r="A4278" s="85">
        <v>4268</v>
      </c>
      <c r="B4278" s="96">
        <f t="shared" ca="1" si="66"/>
        <v>864157.51964827662</v>
      </c>
      <c r="C4278" s="59"/>
      <c r="D4278" s="59"/>
      <c r="E4278" s="59"/>
    </row>
    <row r="4279" spans="1:5" x14ac:dyDescent="0.2">
      <c r="A4279" s="85">
        <v>4269</v>
      </c>
      <c r="B4279" s="96">
        <f t="shared" ca="1" si="66"/>
        <v>728936.25783548539</v>
      </c>
      <c r="C4279" s="59"/>
      <c r="D4279" s="59"/>
      <c r="E4279" s="59"/>
    </row>
    <row r="4280" spans="1:5" x14ac:dyDescent="0.2">
      <c r="A4280" s="85">
        <v>4270</v>
      </c>
      <c r="B4280" s="96">
        <f t="shared" ca="1" si="66"/>
        <v>1081900.7191493614</v>
      </c>
      <c r="C4280" s="59"/>
      <c r="D4280" s="59"/>
      <c r="E4280" s="59"/>
    </row>
    <row r="4281" spans="1:5" x14ac:dyDescent="0.2">
      <c r="A4281" s="85">
        <v>4271</v>
      </c>
      <c r="B4281" s="96">
        <f t="shared" ca="1" si="66"/>
        <v>987802.53427429777</v>
      </c>
      <c r="C4281" s="59"/>
      <c r="D4281" s="59"/>
      <c r="E4281" s="59"/>
    </row>
    <row r="4282" spans="1:5" x14ac:dyDescent="0.2">
      <c r="A4282" s="85">
        <v>4272</v>
      </c>
      <c r="B4282" s="96">
        <f t="shared" ca="1" si="66"/>
        <v>967236.29345153377</v>
      </c>
      <c r="C4282" s="59"/>
      <c r="D4282" s="59"/>
      <c r="E4282" s="59"/>
    </row>
    <row r="4283" spans="1:5" x14ac:dyDescent="0.2">
      <c r="A4283" s="85">
        <v>4273</v>
      </c>
      <c r="B4283" s="96">
        <f t="shared" ca="1" si="66"/>
        <v>868021.47487779753</v>
      </c>
      <c r="C4283" s="59"/>
      <c r="D4283" s="59"/>
      <c r="E4283" s="59"/>
    </row>
    <row r="4284" spans="1:5" x14ac:dyDescent="0.2">
      <c r="A4284" s="85">
        <v>4274</v>
      </c>
      <c r="B4284" s="96">
        <f t="shared" ca="1" si="66"/>
        <v>1208376.3175912108</v>
      </c>
      <c r="C4284" s="59"/>
      <c r="D4284" s="59"/>
      <c r="E4284" s="59"/>
    </row>
    <row r="4285" spans="1:5" x14ac:dyDescent="0.2">
      <c r="A4285" s="85">
        <v>4275</v>
      </c>
      <c r="B4285" s="96">
        <f t="shared" ca="1" si="66"/>
        <v>903325.19392331387</v>
      </c>
      <c r="C4285" s="59"/>
      <c r="D4285" s="59"/>
      <c r="E4285" s="59"/>
    </row>
    <row r="4286" spans="1:5" x14ac:dyDescent="0.2">
      <c r="A4286" s="85">
        <v>4276</v>
      </c>
      <c r="B4286" s="96">
        <f t="shared" ca="1" si="66"/>
        <v>983427.13427558751</v>
      </c>
      <c r="C4286" s="59"/>
      <c r="D4286" s="59"/>
      <c r="E4286" s="59"/>
    </row>
    <row r="4287" spans="1:5" x14ac:dyDescent="0.2">
      <c r="A4287" s="85">
        <v>4277</v>
      </c>
      <c r="B4287" s="96">
        <f t="shared" ca="1" si="66"/>
        <v>871381.1550995938</v>
      </c>
      <c r="C4287" s="59"/>
      <c r="D4287" s="59"/>
      <c r="E4287" s="59"/>
    </row>
    <row r="4288" spans="1:5" x14ac:dyDescent="0.2">
      <c r="A4288" s="85">
        <v>4278</v>
      </c>
      <c r="B4288" s="96">
        <f t="shared" ca="1" si="66"/>
        <v>869628.23924920405</v>
      </c>
      <c r="C4288" s="59"/>
      <c r="D4288" s="59"/>
      <c r="E4288" s="59"/>
    </row>
    <row r="4289" spans="1:5" x14ac:dyDescent="0.2">
      <c r="A4289" s="85">
        <v>4279</v>
      </c>
      <c r="B4289" s="96">
        <f t="shared" ca="1" si="66"/>
        <v>975505.45444168826</v>
      </c>
      <c r="C4289" s="59"/>
      <c r="D4289" s="59"/>
      <c r="E4289" s="59"/>
    </row>
    <row r="4290" spans="1:5" x14ac:dyDescent="0.2">
      <c r="A4290" s="85">
        <v>4280</v>
      </c>
      <c r="B4290" s="96">
        <f t="shared" ca="1" si="66"/>
        <v>1007169.0383560929</v>
      </c>
      <c r="C4290" s="59"/>
      <c r="D4290" s="59"/>
      <c r="E4290" s="59"/>
    </row>
    <row r="4291" spans="1:5" x14ac:dyDescent="0.2">
      <c r="A4291" s="85">
        <v>4281</v>
      </c>
      <c r="B4291" s="96">
        <f t="shared" ca="1" si="66"/>
        <v>909384.41707107821</v>
      </c>
      <c r="C4291" s="59"/>
      <c r="D4291" s="59"/>
      <c r="E4291" s="59"/>
    </row>
    <row r="4292" spans="1:5" x14ac:dyDescent="0.2">
      <c r="A4292" s="85">
        <v>4282</v>
      </c>
      <c r="B4292" s="96">
        <f t="shared" ca="1" si="66"/>
        <v>762613.3841001034</v>
      </c>
      <c r="C4292" s="59"/>
      <c r="D4292" s="59"/>
      <c r="E4292" s="59"/>
    </row>
    <row r="4293" spans="1:5" x14ac:dyDescent="0.2">
      <c r="A4293" s="85">
        <v>4283</v>
      </c>
      <c r="B4293" s="96">
        <f t="shared" ca="1" si="66"/>
        <v>831760.10058282071</v>
      </c>
      <c r="C4293" s="59"/>
      <c r="D4293" s="59"/>
      <c r="E4293" s="59"/>
    </row>
    <row r="4294" spans="1:5" x14ac:dyDescent="0.2">
      <c r="A4294" s="85">
        <v>4284</v>
      </c>
      <c r="B4294" s="96">
        <f t="shared" ca="1" si="66"/>
        <v>895366.17459896393</v>
      </c>
      <c r="C4294" s="59"/>
      <c r="D4294" s="59"/>
      <c r="E4294" s="59"/>
    </row>
    <row r="4295" spans="1:5" x14ac:dyDescent="0.2">
      <c r="A4295" s="85">
        <v>4285</v>
      </c>
      <c r="B4295" s="96">
        <f t="shared" ca="1" si="66"/>
        <v>909794.37776448368</v>
      </c>
      <c r="C4295" s="59"/>
      <c r="D4295" s="59"/>
      <c r="E4295" s="59"/>
    </row>
    <row r="4296" spans="1:5" x14ac:dyDescent="0.2">
      <c r="A4296" s="85">
        <v>4286</v>
      </c>
      <c r="B4296" s="96">
        <f t="shared" ca="1" si="66"/>
        <v>955208.24667935981</v>
      </c>
      <c r="C4296" s="59"/>
      <c r="D4296" s="59"/>
      <c r="E4296" s="59"/>
    </row>
    <row r="4297" spans="1:5" x14ac:dyDescent="0.2">
      <c r="A4297" s="85">
        <v>4287</v>
      </c>
      <c r="B4297" s="96">
        <f t="shared" ca="1" si="66"/>
        <v>1015337.9645325475</v>
      </c>
      <c r="C4297" s="59"/>
      <c r="D4297" s="59"/>
      <c r="E4297" s="59"/>
    </row>
    <row r="4298" spans="1:5" x14ac:dyDescent="0.2">
      <c r="A4298" s="85">
        <v>4288</v>
      </c>
      <c r="B4298" s="96">
        <f t="shared" ca="1" si="66"/>
        <v>907129.46812653879</v>
      </c>
      <c r="C4298" s="59"/>
      <c r="D4298" s="59"/>
      <c r="E4298" s="59"/>
    </row>
    <row r="4299" spans="1:5" x14ac:dyDescent="0.2">
      <c r="A4299" s="85">
        <v>4289</v>
      </c>
      <c r="B4299" s="96">
        <f t="shared" ref="B4299:B4362" ca="1" si="67">NORMINV(RAND(),B$4,B$5)</f>
        <v>955387.20913384436</v>
      </c>
      <c r="C4299" s="59"/>
      <c r="D4299" s="59"/>
      <c r="E4299" s="59"/>
    </row>
    <row r="4300" spans="1:5" x14ac:dyDescent="0.2">
      <c r="A4300" s="85">
        <v>4290</v>
      </c>
      <c r="B4300" s="96">
        <f t="shared" ca="1" si="67"/>
        <v>959428.8851308364</v>
      </c>
      <c r="C4300" s="59"/>
      <c r="D4300" s="59"/>
      <c r="E4300" s="59"/>
    </row>
    <row r="4301" spans="1:5" x14ac:dyDescent="0.2">
      <c r="A4301" s="85">
        <v>4291</v>
      </c>
      <c r="B4301" s="96">
        <f t="shared" ca="1" si="67"/>
        <v>1055454.2641043693</v>
      </c>
      <c r="C4301" s="59"/>
      <c r="D4301" s="59"/>
      <c r="E4301" s="59"/>
    </row>
    <row r="4302" spans="1:5" x14ac:dyDescent="0.2">
      <c r="A4302" s="85">
        <v>4292</v>
      </c>
      <c r="B4302" s="96">
        <f t="shared" ca="1" si="67"/>
        <v>913526.45900039875</v>
      </c>
      <c r="C4302" s="59"/>
      <c r="D4302" s="59"/>
      <c r="E4302" s="59"/>
    </row>
    <row r="4303" spans="1:5" x14ac:dyDescent="0.2">
      <c r="A4303" s="85">
        <v>4293</v>
      </c>
      <c r="B4303" s="96">
        <f t="shared" ca="1" si="67"/>
        <v>909578.05217900267</v>
      </c>
      <c r="C4303" s="59"/>
      <c r="D4303" s="59"/>
      <c r="E4303" s="59"/>
    </row>
    <row r="4304" spans="1:5" x14ac:dyDescent="0.2">
      <c r="A4304" s="85">
        <v>4294</v>
      </c>
      <c r="B4304" s="96">
        <f t="shared" ca="1" si="67"/>
        <v>935763.82745081279</v>
      </c>
      <c r="C4304" s="59"/>
      <c r="D4304" s="59"/>
      <c r="E4304" s="59"/>
    </row>
    <row r="4305" spans="1:5" x14ac:dyDescent="0.2">
      <c r="A4305" s="85">
        <v>4295</v>
      </c>
      <c r="B4305" s="96">
        <f t="shared" ca="1" si="67"/>
        <v>1007062.0732744625</v>
      </c>
      <c r="C4305" s="59"/>
      <c r="D4305" s="59"/>
      <c r="E4305" s="59"/>
    </row>
    <row r="4306" spans="1:5" x14ac:dyDescent="0.2">
      <c r="A4306" s="85">
        <v>4296</v>
      </c>
      <c r="B4306" s="96">
        <f t="shared" ca="1" si="67"/>
        <v>933092.99604539236</v>
      </c>
      <c r="C4306" s="59"/>
      <c r="D4306" s="59"/>
      <c r="E4306" s="59"/>
    </row>
    <row r="4307" spans="1:5" x14ac:dyDescent="0.2">
      <c r="A4307" s="85">
        <v>4297</v>
      </c>
      <c r="B4307" s="96">
        <f t="shared" ca="1" si="67"/>
        <v>783840.35563702777</v>
      </c>
      <c r="C4307" s="59"/>
      <c r="D4307" s="59"/>
      <c r="E4307" s="59"/>
    </row>
    <row r="4308" spans="1:5" x14ac:dyDescent="0.2">
      <c r="A4308" s="85">
        <v>4298</v>
      </c>
      <c r="B4308" s="96">
        <f t="shared" ca="1" si="67"/>
        <v>1110788.2717311694</v>
      </c>
      <c r="C4308" s="59"/>
      <c r="D4308" s="59"/>
      <c r="E4308" s="59"/>
    </row>
    <row r="4309" spans="1:5" x14ac:dyDescent="0.2">
      <c r="A4309" s="85">
        <v>4299</v>
      </c>
      <c r="B4309" s="96">
        <f t="shared" ca="1" si="67"/>
        <v>839836.73078246228</v>
      </c>
      <c r="C4309" s="59"/>
      <c r="D4309" s="59"/>
      <c r="E4309" s="59"/>
    </row>
    <row r="4310" spans="1:5" x14ac:dyDescent="0.2">
      <c r="A4310" s="85">
        <v>4300</v>
      </c>
      <c r="B4310" s="96">
        <f t="shared" ca="1" si="67"/>
        <v>842287.76484713086</v>
      </c>
      <c r="C4310" s="59"/>
      <c r="D4310" s="59"/>
      <c r="E4310" s="59"/>
    </row>
    <row r="4311" spans="1:5" x14ac:dyDescent="0.2">
      <c r="A4311" s="85">
        <v>4301</v>
      </c>
      <c r="B4311" s="96">
        <f t="shared" ca="1" si="67"/>
        <v>815975.41501040885</v>
      </c>
      <c r="C4311" s="59"/>
      <c r="D4311" s="59"/>
      <c r="E4311" s="59"/>
    </row>
    <row r="4312" spans="1:5" x14ac:dyDescent="0.2">
      <c r="A4312" s="85">
        <v>4302</v>
      </c>
      <c r="B4312" s="96">
        <f t="shared" ca="1" si="67"/>
        <v>883770.06126840797</v>
      </c>
      <c r="C4312" s="59"/>
      <c r="D4312" s="59"/>
      <c r="E4312" s="59"/>
    </row>
    <row r="4313" spans="1:5" x14ac:dyDescent="0.2">
      <c r="A4313" s="85">
        <v>4303</v>
      </c>
      <c r="B4313" s="96">
        <f t="shared" ca="1" si="67"/>
        <v>730676.69548916933</v>
      </c>
      <c r="C4313" s="59"/>
      <c r="D4313" s="59"/>
      <c r="E4313" s="59"/>
    </row>
    <row r="4314" spans="1:5" x14ac:dyDescent="0.2">
      <c r="A4314" s="85">
        <v>4304</v>
      </c>
      <c r="B4314" s="96">
        <f t="shared" ca="1" si="67"/>
        <v>1090738.747287886</v>
      </c>
      <c r="C4314" s="59"/>
      <c r="D4314" s="59"/>
      <c r="E4314" s="59"/>
    </row>
    <row r="4315" spans="1:5" x14ac:dyDescent="0.2">
      <c r="A4315" s="85">
        <v>4305</v>
      </c>
      <c r="B4315" s="96">
        <f t="shared" ca="1" si="67"/>
        <v>807643.5696036208</v>
      </c>
      <c r="C4315" s="59"/>
      <c r="D4315" s="59"/>
      <c r="E4315" s="59"/>
    </row>
    <row r="4316" spans="1:5" x14ac:dyDescent="0.2">
      <c r="A4316" s="85">
        <v>4306</v>
      </c>
      <c r="B4316" s="96">
        <f t="shared" ca="1" si="67"/>
        <v>1025137.4894733854</v>
      </c>
      <c r="C4316" s="59"/>
      <c r="D4316" s="59"/>
      <c r="E4316" s="59"/>
    </row>
    <row r="4317" spans="1:5" x14ac:dyDescent="0.2">
      <c r="A4317" s="85">
        <v>4307</v>
      </c>
      <c r="B4317" s="96">
        <f t="shared" ca="1" si="67"/>
        <v>839387.32765256613</v>
      </c>
      <c r="C4317" s="59"/>
      <c r="D4317" s="59"/>
      <c r="E4317" s="59"/>
    </row>
    <row r="4318" spans="1:5" x14ac:dyDescent="0.2">
      <c r="A4318" s="85">
        <v>4308</v>
      </c>
      <c r="B4318" s="96">
        <f t="shared" ca="1" si="67"/>
        <v>998421.34502652858</v>
      </c>
      <c r="C4318" s="59"/>
      <c r="D4318" s="59"/>
      <c r="E4318" s="59"/>
    </row>
    <row r="4319" spans="1:5" x14ac:dyDescent="0.2">
      <c r="A4319" s="85">
        <v>4309</v>
      </c>
      <c r="B4319" s="96">
        <f t="shared" ca="1" si="67"/>
        <v>761550.88175550057</v>
      </c>
      <c r="C4319" s="59"/>
      <c r="D4319" s="59"/>
      <c r="E4319" s="59"/>
    </row>
    <row r="4320" spans="1:5" x14ac:dyDescent="0.2">
      <c r="A4320" s="85">
        <v>4310</v>
      </c>
      <c r="B4320" s="96">
        <f t="shared" ca="1" si="67"/>
        <v>942922.8677341562</v>
      </c>
      <c r="C4320" s="59"/>
      <c r="D4320" s="59"/>
      <c r="E4320" s="59"/>
    </row>
    <row r="4321" spans="1:5" x14ac:dyDescent="0.2">
      <c r="A4321" s="85">
        <v>4311</v>
      </c>
      <c r="B4321" s="96">
        <f t="shared" ca="1" si="67"/>
        <v>826414.45899301418</v>
      </c>
      <c r="C4321" s="59"/>
      <c r="D4321" s="59"/>
      <c r="E4321" s="59"/>
    </row>
    <row r="4322" spans="1:5" x14ac:dyDescent="0.2">
      <c r="A4322" s="85">
        <v>4312</v>
      </c>
      <c r="B4322" s="96">
        <f t="shared" ca="1" si="67"/>
        <v>968478.18773335358</v>
      </c>
      <c r="C4322" s="59"/>
      <c r="D4322" s="59"/>
      <c r="E4322" s="59"/>
    </row>
    <row r="4323" spans="1:5" x14ac:dyDescent="0.2">
      <c r="A4323" s="85">
        <v>4313</v>
      </c>
      <c r="B4323" s="96">
        <f t="shared" ca="1" si="67"/>
        <v>807327.32015257503</v>
      </c>
      <c r="C4323" s="59"/>
      <c r="D4323" s="59"/>
      <c r="E4323" s="59"/>
    </row>
    <row r="4324" spans="1:5" x14ac:dyDescent="0.2">
      <c r="A4324" s="85">
        <v>4314</v>
      </c>
      <c r="B4324" s="96">
        <f t="shared" ca="1" si="67"/>
        <v>1008403.7466916498</v>
      </c>
      <c r="C4324" s="59"/>
      <c r="D4324" s="59"/>
      <c r="E4324" s="59"/>
    </row>
    <row r="4325" spans="1:5" x14ac:dyDescent="0.2">
      <c r="A4325" s="85">
        <v>4315</v>
      </c>
      <c r="B4325" s="96">
        <f t="shared" ca="1" si="67"/>
        <v>1018059.3994568199</v>
      </c>
      <c r="C4325" s="59"/>
      <c r="D4325" s="59"/>
      <c r="E4325" s="59"/>
    </row>
    <row r="4326" spans="1:5" x14ac:dyDescent="0.2">
      <c r="A4326" s="85">
        <v>4316</v>
      </c>
      <c r="B4326" s="96">
        <f t="shared" ca="1" si="67"/>
        <v>943666.02550911694</v>
      </c>
      <c r="C4326" s="59"/>
      <c r="D4326" s="59"/>
      <c r="E4326" s="59"/>
    </row>
    <row r="4327" spans="1:5" x14ac:dyDescent="0.2">
      <c r="A4327" s="85">
        <v>4317</v>
      </c>
      <c r="B4327" s="96">
        <f t="shared" ca="1" si="67"/>
        <v>687205.62003729295</v>
      </c>
      <c r="C4327" s="59"/>
      <c r="D4327" s="59"/>
      <c r="E4327" s="59"/>
    </row>
    <row r="4328" spans="1:5" x14ac:dyDescent="0.2">
      <c r="A4328" s="85">
        <v>4318</v>
      </c>
      <c r="B4328" s="96">
        <f t="shared" ca="1" si="67"/>
        <v>1024696.9396676557</v>
      </c>
      <c r="C4328" s="59"/>
      <c r="D4328" s="59"/>
      <c r="E4328" s="59"/>
    </row>
    <row r="4329" spans="1:5" x14ac:dyDescent="0.2">
      <c r="A4329" s="85">
        <v>4319</v>
      </c>
      <c r="B4329" s="96">
        <f t="shared" ca="1" si="67"/>
        <v>844281.70401534112</v>
      </c>
      <c r="C4329" s="59"/>
      <c r="D4329" s="59"/>
      <c r="E4329" s="59"/>
    </row>
    <row r="4330" spans="1:5" x14ac:dyDescent="0.2">
      <c r="A4330" s="85">
        <v>4320</v>
      </c>
      <c r="B4330" s="96">
        <f t="shared" ca="1" si="67"/>
        <v>830211.98608341324</v>
      </c>
      <c r="C4330" s="59"/>
      <c r="D4330" s="59"/>
      <c r="E4330" s="59"/>
    </row>
    <row r="4331" spans="1:5" x14ac:dyDescent="0.2">
      <c r="A4331" s="85">
        <v>4321</v>
      </c>
      <c r="B4331" s="96">
        <f t="shared" ca="1" si="67"/>
        <v>1005820.7188434022</v>
      </c>
      <c r="C4331" s="59"/>
      <c r="D4331" s="59"/>
      <c r="E4331" s="59"/>
    </row>
    <row r="4332" spans="1:5" x14ac:dyDescent="0.2">
      <c r="A4332" s="85">
        <v>4322</v>
      </c>
      <c r="B4332" s="96">
        <f t="shared" ca="1" si="67"/>
        <v>938731.62167283532</v>
      </c>
      <c r="C4332" s="59"/>
      <c r="D4332" s="59"/>
      <c r="E4332" s="59"/>
    </row>
    <row r="4333" spans="1:5" x14ac:dyDescent="0.2">
      <c r="A4333" s="85">
        <v>4323</v>
      </c>
      <c r="B4333" s="96">
        <f t="shared" ca="1" si="67"/>
        <v>794716.56844253012</v>
      </c>
      <c r="C4333" s="59"/>
      <c r="D4333" s="59"/>
      <c r="E4333" s="59"/>
    </row>
    <row r="4334" spans="1:5" x14ac:dyDescent="0.2">
      <c r="A4334" s="85">
        <v>4324</v>
      </c>
      <c r="B4334" s="96">
        <f t="shared" ca="1" si="67"/>
        <v>763206.05490128265</v>
      </c>
      <c r="C4334" s="59"/>
      <c r="D4334" s="59"/>
      <c r="E4334" s="59"/>
    </row>
    <row r="4335" spans="1:5" x14ac:dyDescent="0.2">
      <c r="A4335" s="85">
        <v>4325</v>
      </c>
      <c r="B4335" s="96">
        <f t="shared" ca="1" si="67"/>
        <v>929211.11765561905</v>
      </c>
      <c r="C4335" s="59"/>
      <c r="D4335" s="59"/>
      <c r="E4335" s="59"/>
    </row>
    <row r="4336" spans="1:5" x14ac:dyDescent="0.2">
      <c r="A4336" s="85">
        <v>4326</v>
      </c>
      <c r="B4336" s="96">
        <f t="shared" ca="1" si="67"/>
        <v>1034743.16901483</v>
      </c>
      <c r="C4336" s="59"/>
      <c r="D4336" s="59"/>
      <c r="E4336" s="59"/>
    </row>
    <row r="4337" spans="1:5" x14ac:dyDescent="0.2">
      <c r="A4337" s="85">
        <v>4327</v>
      </c>
      <c r="B4337" s="96">
        <f t="shared" ca="1" si="67"/>
        <v>908150.76971752418</v>
      </c>
      <c r="C4337" s="59"/>
      <c r="D4337" s="59"/>
      <c r="E4337" s="59"/>
    </row>
    <row r="4338" spans="1:5" x14ac:dyDescent="0.2">
      <c r="A4338" s="85">
        <v>4328</v>
      </c>
      <c r="B4338" s="96">
        <f t="shared" ca="1" si="67"/>
        <v>1062174.3798976482</v>
      </c>
      <c r="C4338" s="59"/>
      <c r="D4338" s="59"/>
      <c r="E4338" s="59"/>
    </row>
    <row r="4339" spans="1:5" x14ac:dyDescent="0.2">
      <c r="A4339" s="85">
        <v>4329</v>
      </c>
      <c r="B4339" s="96">
        <f t="shared" ca="1" si="67"/>
        <v>978444.78925473022</v>
      </c>
      <c r="C4339" s="59"/>
      <c r="D4339" s="59"/>
      <c r="E4339" s="59"/>
    </row>
    <row r="4340" spans="1:5" x14ac:dyDescent="0.2">
      <c r="A4340" s="85">
        <v>4330</v>
      </c>
      <c r="B4340" s="96">
        <f t="shared" ca="1" si="67"/>
        <v>875128.98018800397</v>
      </c>
      <c r="C4340" s="59"/>
      <c r="D4340" s="59"/>
      <c r="E4340" s="59"/>
    </row>
    <row r="4341" spans="1:5" x14ac:dyDescent="0.2">
      <c r="A4341" s="85">
        <v>4331</v>
      </c>
      <c r="B4341" s="96">
        <f t="shared" ca="1" si="67"/>
        <v>781988.28686588281</v>
      </c>
      <c r="C4341" s="59"/>
      <c r="D4341" s="59"/>
      <c r="E4341" s="59"/>
    </row>
    <row r="4342" spans="1:5" x14ac:dyDescent="0.2">
      <c r="A4342" s="85">
        <v>4332</v>
      </c>
      <c r="B4342" s="96">
        <f t="shared" ca="1" si="67"/>
        <v>928799.7730844887</v>
      </c>
      <c r="C4342" s="59"/>
      <c r="D4342" s="59"/>
      <c r="E4342" s="59"/>
    </row>
    <row r="4343" spans="1:5" x14ac:dyDescent="0.2">
      <c r="A4343" s="85">
        <v>4333</v>
      </c>
      <c r="B4343" s="96">
        <f t="shared" ca="1" si="67"/>
        <v>899429.97770462965</v>
      </c>
      <c r="C4343" s="59"/>
      <c r="D4343" s="59"/>
      <c r="E4343" s="59"/>
    </row>
    <row r="4344" spans="1:5" x14ac:dyDescent="0.2">
      <c r="A4344" s="85">
        <v>4334</v>
      </c>
      <c r="B4344" s="96">
        <f t="shared" ca="1" si="67"/>
        <v>960544.22258292849</v>
      </c>
      <c r="C4344" s="59"/>
      <c r="D4344" s="59"/>
      <c r="E4344" s="59"/>
    </row>
    <row r="4345" spans="1:5" x14ac:dyDescent="0.2">
      <c r="A4345" s="85">
        <v>4335</v>
      </c>
      <c r="B4345" s="96">
        <f t="shared" ca="1" si="67"/>
        <v>996886.22229517833</v>
      </c>
      <c r="C4345" s="59"/>
      <c r="D4345" s="59"/>
      <c r="E4345" s="59"/>
    </row>
    <row r="4346" spans="1:5" x14ac:dyDescent="0.2">
      <c r="A4346" s="85">
        <v>4336</v>
      </c>
      <c r="B4346" s="96">
        <f t="shared" ca="1" si="67"/>
        <v>769902.06074364844</v>
      </c>
      <c r="C4346" s="59"/>
      <c r="D4346" s="59"/>
      <c r="E4346" s="59"/>
    </row>
    <row r="4347" spans="1:5" x14ac:dyDescent="0.2">
      <c r="A4347" s="85">
        <v>4337</v>
      </c>
      <c r="B4347" s="96">
        <f t="shared" ca="1" si="67"/>
        <v>1134693.4204048675</v>
      </c>
      <c r="C4347" s="59"/>
      <c r="D4347" s="59"/>
      <c r="E4347" s="59"/>
    </row>
    <row r="4348" spans="1:5" x14ac:dyDescent="0.2">
      <c r="A4348" s="85">
        <v>4338</v>
      </c>
      <c r="B4348" s="96">
        <f t="shared" ca="1" si="67"/>
        <v>798691.84892844898</v>
      </c>
      <c r="C4348" s="59"/>
      <c r="D4348" s="59"/>
      <c r="E4348" s="59"/>
    </row>
    <row r="4349" spans="1:5" x14ac:dyDescent="0.2">
      <c r="A4349" s="85">
        <v>4339</v>
      </c>
      <c r="B4349" s="96">
        <f t="shared" ca="1" si="67"/>
        <v>911738.11404264928</v>
      </c>
      <c r="C4349" s="59"/>
      <c r="D4349" s="59"/>
      <c r="E4349" s="59"/>
    </row>
    <row r="4350" spans="1:5" x14ac:dyDescent="0.2">
      <c r="A4350" s="85">
        <v>4340</v>
      </c>
      <c r="B4350" s="96">
        <f t="shared" ca="1" si="67"/>
        <v>851878.57781718345</v>
      </c>
      <c r="C4350" s="59"/>
      <c r="D4350" s="59"/>
      <c r="E4350" s="59"/>
    </row>
    <row r="4351" spans="1:5" x14ac:dyDescent="0.2">
      <c r="A4351" s="85">
        <v>4341</v>
      </c>
      <c r="B4351" s="96">
        <f t="shared" ca="1" si="67"/>
        <v>880164.58714899514</v>
      </c>
      <c r="C4351" s="59"/>
      <c r="D4351" s="59"/>
      <c r="E4351" s="59"/>
    </row>
    <row r="4352" spans="1:5" x14ac:dyDescent="0.2">
      <c r="A4352" s="85">
        <v>4342</v>
      </c>
      <c r="B4352" s="96">
        <f t="shared" ca="1" si="67"/>
        <v>866129.63677834044</v>
      </c>
      <c r="C4352" s="59"/>
      <c r="D4352" s="59"/>
      <c r="E4352" s="59"/>
    </row>
    <row r="4353" spans="1:5" x14ac:dyDescent="0.2">
      <c r="A4353" s="85">
        <v>4343</v>
      </c>
      <c r="B4353" s="96">
        <f t="shared" ca="1" si="67"/>
        <v>860271.64922904619</v>
      </c>
      <c r="C4353" s="59"/>
      <c r="D4353" s="59"/>
      <c r="E4353" s="59"/>
    </row>
    <row r="4354" spans="1:5" x14ac:dyDescent="0.2">
      <c r="A4354" s="85">
        <v>4344</v>
      </c>
      <c r="B4354" s="96">
        <f t="shared" ca="1" si="67"/>
        <v>965696.73898049199</v>
      </c>
      <c r="C4354" s="59"/>
      <c r="D4354" s="59"/>
      <c r="E4354" s="59"/>
    </row>
    <row r="4355" spans="1:5" x14ac:dyDescent="0.2">
      <c r="A4355" s="85">
        <v>4345</v>
      </c>
      <c r="B4355" s="96">
        <f t="shared" ca="1" si="67"/>
        <v>896884.82568994921</v>
      </c>
      <c r="C4355" s="59"/>
      <c r="D4355" s="59"/>
      <c r="E4355" s="59"/>
    </row>
    <row r="4356" spans="1:5" x14ac:dyDescent="0.2">
      <c r="A4356" s="85">
        <v>4346</v>
      </c>
      <c r="B4356" s="96">
        <f t="shared" ca="1" si="67"/>
        <v>1068953.7705779166</v>
      </c>
      <c r="C4356" s="59"/>
      <c r="D4356" s="59"/>
      <c r="E4356" s="59"/>
    </row>
    <row r="4357" spans="1:5" x14ac:dyDescent="0.2">
      <c r="A4357" s="85">
        <v>4347</v>
      </c>
      <c r="B4357" s="96">
        <f t="shared" ca="1" si="67"/>
        <v>1039155.5433073561</v>
      </c>
      <c r="C4357" s="59"/>
      <c r="D4357" s="59"/>
      <c r="E4357" s="59"/>
    </row>
    <row r="4358" spans="1:5" x14ac:dyDescent="0.2">
      <c r="A4358" s="85">
        <v>4348</v>
      </c>
      <c r="B4358" s="96">
        <f t="shared" ca="1" si="67"/>
        <v>1015728.4944913497</v>
      </c>
      <c r="C4358" s="59"/>
      <c r="D4358" s="59"/>
      <c r="E4358" s="59"/>
    </row>
    <row r="4359" spans="1:5" x14ac:dyDescent="0.2">
      <c r="A4359" s="85">
        <v>4349</v>
      </c>
      <c r="B4359" s="96">
        <f t="shared" ca="1" si="67"/>
        <v>698183.72304825974</v>
      </c>
      <c r="C4359" s="59"/>
      <c r="D4359" s="59"/>
      <c r="E4359" s="59"/>
    </row>
    <row r="4360" spans="1:5" x14ac:dyDescent="0.2">
      <c r="A4360" s="85">
        <v>4350</v>
      </c>
      <c r="B4360" s="96">
        <f t="shared" ca="1" si="67"/>
        <v>1008980.1512591913</v>
      </c>
      <c r="C4360" s="59"/>
      <c r="D4360" s="59"/>
      <c r="E4360" s="59"/>
    </row>
    <row r="4361" spans="1:5" x14ac:dyDescent="0.2">
      <c r="A4361" s="85">
        <v>4351</v>
      </c>
      <c r="B4361" s="96">
        <f t="shared" ca="1" si="67"/>
        <v>1131519.0895239222</v>
      </c>
      <c r="C4361" s="59"/>
      <c r="D4361" s="59"/>
      <c r="E4361" s="59"/>
    </row>
    <row r="4362" spans="1:5" x14ac:dyDescent="0.2">
      <c r="A4362" s="85">
        <v>4352</v>
      </c>
      <c r="B4362" s="96">
        <f t="shared" ca="1" si="67"/>
        <v>978396.60702131107</v>
      </c>
      <c r="C4362" s="59"/>
      <c r="D4362" s="59"/>
      <c r="E4362" s="59"/>
    </row>
    <row r="4363" spans="1:5" x14ac:dyDescent="0.2">
      <c r="A4363" s="85">
        <v>4353</v>
      </c>
      <c r="B4363" s="96">
        <f t="shared" ref="B4363:B4426" ca="1" si="68">NORMINV(RAND(),B$4,B$5)</f>
        <v>927158.83697127609</v>
      </c>
      <c r="C4363" s="59"/>
      <c r="D4363" s="59"/>
      <c r="E4363" s="59"/>
    </row>
    <row r="4364" spans="1:5" x14ac:dyDescent="0.2">
      <c r="A4364" s="85">
        <v>4354</v>
      </c>
      <c r="B4364" s="96">
        <f t="shared" ca="1" si="68"/>
        <v>1047844.4156607254</v>
      </c>
      <c r="C4364" s="59"/>
      <c r="D4364" s="59"/>
      <c r="E4364" s="59"/>
    </row>
    <row r="4365" spans="1:5" x14ac:dyDescent="0.2">
      <c r="A4365" s="85">
        <v>4355</v>
      </c>
      <c r="B4365" s="96">
        <f t="shared" ca="1" si="68"/>
        <v>982139.12571865332</v>
      </c>
      <c r="C4365" s="59"/>
      <c r="D4365" s="59"/>
      <c r="E4365" s="59"/>
    </row>
    <row r="4366" spans="1:5" x14ac:dyDescent="0.2">
      <c r="A4366" s="85">
        <v>4356</v>
      </c>
      <c r="B4366" s="96">
        <f t="shared" ca="1" si="68"/>
        <v>754963.52914248616</v>
      </c>
      <c r="C4366" s="59"/>
      <c r="D4366" s="59"/>
      <c r="E4366" s="59"/>
    </row>
    <row r="4367" spans="1:5" x14ac:dyDescent="0.2">
      <c r="A4367" s="85">
        <v>4357</v>
      </c>
      <c r="B4367" s="96">
        <f t="shared" ca="1" si="68"/>
        <v>1036558.1404467745</v>
      </c>
      <c r="C4367" s="59"/>
      <c r="D4367" s="59"/>
      <c r="E4367" s="59"/>
    </row>
    <row r="4368" spans="1:5" x14ac:dyDescent="0.2">
      <c r="A4368" s="85">
        <v>4358</v>
      </c>
      <c r="B4368" s="96">
        <f t="shared" ca="1" si="68"/>
        <v>952262.01415008074</v>
      </c>
      <c r="C4368" s="59"/>
      <c r="D4368" s="59"/>
      <c r="E4368" s="59"/>
    </row>
    <row r="4369" spans="1:5" x14ac:dyDescent="0.2">
      <c r="A4369" s="85">
        <v>4359</v>
      </c>
      <c r="B4369" s="96">
        <f t="shared" ca="1" si="68"/>
        <v>921434.25592482509</v>
      </c>
      <c r="C4369" s="59"/>
      <c r="D4369" s="59"/>
      <c r="E4369" s="59"/>
    </row>
    <row r="4370" spans="1:5" x14ac:dyDescent="0.2">
      <c r="A4370" s="85">
        <v>4360</v>
      </c>
      <c r="B4370" s="96">
        <f t="shared" ca="1" si="68"/>
        <v>924308.27238663821</v>
      </c>
      <c r="C4370" s="59"/>
      <c r="D4370" s="59"/>
      <c r="E4370" s="59"/>
    </row>
    <row r="4371" spans="1:5" x14ac:dyDescent="0.2">
      <c r="A4371" s="85">
        <v>4361</v>
      </c>
      <c r="B4371" s="96">
        <f t="shared" ca="1" si="68"/>
        <v>1012797.9331053447</v>
      </c>
      <c r="C4371" s="59"/>
      <c r="D4371" s="59"/>
      <c r="E4371" s="59"/>
    </row>
    <row r="4372" spans="1:5" x14ac:dyDescent="0.2">
      <c r="A4372" s="85">
        <v>4362</v>
      </c>
      <c r="B4372" s="96">
        <f t="shared" ca="1" si="68"/>
        <v>902170.08658750926</v>
      </c>
      <c r="C4372" s="59"/>
      <c r="D4372" s="59"/>
      <c r="E4372" s="59"/>
    </row>
    <row r="4373" spans="1:5" x14ac:dyDescent="0.2">
      <c r="A4373" s="85">
        <v>4363</v>
      </c>
      <c r="B4373" s="96">
        <f t="shared" ca="1" si="68"/>
        <v>856921.33654534467</v>
      </c>
      <c r="C4373" s="59"/>
      <c r="D4373" s="59"/>
      <c r="E4373" s="59"/>
    </row>
    <row r="4374" spans="1:5" x14ac:dyDescent="0.2">
      <c r="A4374" s="85">
        <v>4364</v>
      </c>
      <c r="B4374" s="96">
        <f t="shared" ca="1" si="68"/>
        <v>1068040.9739814317</v>
      </c>
      <c r="C4374" s="59"/>
      <c r="D4374" s="59"/>
      <c r="E4374" s="59"/>
    </row>
    <row r="4375" spans="1:5" x14ac:dyDescent="0.2">
      <c r="A4375" s="85">
        <v>4365</v>
      </c>
      <c r="B4375" s="96">
        <f t="shared" ca="1" si="68"/>
        <v>769117.18952357071</v>
      </c>
      <c r="C4375" s="59"/>
      <c r="D4375" s="59"/>
      <c r="E4375" s="59"/>
    </row>
    <row r="4376" spans="1:5" x14ac:dyDescent="0.2">
      <c r="A4376" s="85">
        <v>4366</v>
      </c>
      <c r="B4376" s="96">
        <f t="shared" ca="1" si="68"/>
        <v>1058716.9104110482</v>
      </c>
      <c r="C4376" s="59"/>
      <c r="D4376" s="59"/>
      <c r="E4376" s="59"/>
    </row>
    <row r="4377" spans="1:5" x14ac:dyDescent="0.2">
      <c r="A4377" s="85">
        <v>4367</v>
      </c>
      <c r="B4377" s="96">
        <f t="shared" ca="1" si="68"/>
        <v>813763.09597740788</v>
      </c>
      <c r="C4377" s="59"/>
      <c r="D4377" s="59"/>
      <c r="E4377" s="59"/>
    </row>
    <row r="4378" spans="1:5" x14ac:dyDescent="0.2">
      <c r="A4378" s="85">
        <v>4368</v>
      </c>
      <c r="B4378" s="96">
        <f t="shared" ca="1" si="68"/>
        <v>923924.63603383</v>
      </c>
      <c r="C4378" s="59"/>
      <c r="D4378" s="59"/>
      <c r="E4378" s="59"/>
    </row>
    <row r="4379" spans="1:5" x14ac:dyDescent="0.2">
      <c r="A4379" s="85">
        <v>4369</v>
      </c>
      <c r="B4379" s="96">
        <f t="shared" ca="1" si="68"/>
        <v>1002006.1766350569</v>
      </c>
      <c r="C4379" s="59"/>
      <c r="D4379" s="59"/>
      <c r="E4379" s="59"/>
    </row>
    <row r="4380" spans="1:5" x14ac:dyDescent="0.2">
      <c r="A4380" s="85">
        <v>4370</v>
      </c>
      <c r="B4380" s="96">
        <f t="shared" ca="1" si="68"/>
        <v>981095.34025497315</v>
      </c>
      <c r="C4380" s="59"/>
      <c r="D4380" s="59"/>
      <c r="E4380" s="59"/>
    </row>
    <row r="4381" spans="1:5" x14ac:dyDescent="0.2">
      <c r="A4381" s="85">
        <v>4371</v>
      </c>
      <c r="B4381" s="96">
        <f t="shared" ca="1" si="68"/>
        <v>929632.79355075245</v>
      </c>
      <c r="C4381" s="59"/>
      <c r="D4381" s="59"/>
      <c r="E4381" s="59"/>
    </row>
    <row r="4382" spans="1:5" x14ac:dyDescent="0.2">
      <c r="A4382" s="85">
        <v>4372</v>
      </c>
      <c r="B4382" s="96">
        <f t="shared" ca="1" si="68"/>
        <v>969165.27026917471</v>
      </c>
      <c r="C4382" s="59"/>
      <c r="D4382" s="59"/>
      <c r="E4382" s="59"/>
    </row>
    <row r="4383" spans="1:5" x14ac:dyDescent="0.2">
      <c r="A4383" s="85">
        <v>4373</v>
      </c>
      <c r="B4383" s="96">
        <f t="shared" ca="1" si="68"/>
        <v>790568.41470821714</v>
      </c>
      <c r="C4383" s="59"/>
      <c r="D4383" s="59"/>
      <c r="E4383" s="59"/>
    </row>
    <row r="4384" spans="1:5" x14ac:dyDescent="0.2">
      <c r="A4384" s="85">
        <v>4374</v>
      </c>
      <c r="B4384" s="96">
        <f t="shared" ca="1" si="68"/>
        <v>942877.61099256575</v>
      </c>
      <c r="C4384" s="59"/>
      <c r="D4384" s="59"/>
      <c r="E4384" s="59"/>
    </row>
    <row r="4385" spans="1:5" x14ac:dyDescent="0.2">
      <c r="A4385" s="85">
        <v>4375</v>
      </c>
      <c r="B4385" s="96">
        <f t="shared" ca="1" si="68"/>
        <v>859234.73964020004</v>
      </c>
      <c r="C4385" s="59"/>
      <c r="D4385" s="59"/>
      <c r="E4385" s="59"/>
    </row>
    <row r="4386" spans="1:5" x14ac:dyDescent="0.2">
      <c r="A4386" s="85">
        <v>4376</v>
      </c>
      <c r="B4386" s="96">
        <f t="shared" ca="1" si="68"/>
        <v>824021.53550526686</v>
      </c>
      <c r="C4386" s="59"/>
      <c r="D4386" s="59"/>
      <c r="E4386" s="59"/>
    </row>
    <row r="4387" spans="1:5" x14ac:dyDescent="0.2">
      <c r="A4387" s="85">
        <v>4377</v>
      </c>
      <c r="B4387" s="96">
        <f t="shared" ca="1" si="68"/>
        <v>923679.83053428703</v>
      </c>
      <c r="C4387" s="59"/>
      <c r="D4387" s="59"/>
      <c r="E4387" s="59"/>
    </row>
    <row r="4388" spans="1:5" x14ac:dyDescent="0.2">
      <c r="A4388" s="85">
        <v>4378</v>
      </c>
      <c r="B4388" s="96">
        <f t="shared" ca="1" si="68"/>
        <v>996937.95090274513</v>
      </c>
      <c r="C4388" s="59"/>
      <c r="D4388" s="59"/>
      <c r="E4388" s="59"/>
    </row>
    <row r="4389" spans="1:5" x14ac:dyDescent="0.2">
      <c r="A4389" s="85">
        <v>4379</v>
      </c>
      <c r="B4389" s="96">
        <f t="shared" ca="1" si="68"/>
        <v>827997.54300736054</v>
      </c>
      <c r="C4389" s="59"/>
      <c r="D4389" s="59"/>
      <c r="E4389" s="59"/>
    </row>
    <row r="4390" spans="1:5" x14ac:dyDescent="0.2">
      <c r="A4390" s="85">
        <v>4380</v>
      </c>
      <c r="B4390" s="96">
        <f t="shared" ca="1" si="68"/>
        <v>885082.01035193156</v>
      </c>
      <c r="C4390" s="59"/>
      <c r="D4390" s="59"/>
      <c r="E4390" s="59"/>
    </row>
    <row r="4391" spans="1:5" x14ac:dyDescent="0.2">
      <c r="A4391" s="85">
        <v>4381</v>
      </c>
      <c r="B4391" s="96">
        <f t="shared" ca="1" si="68"/>
        <v>988926.41276275099</v>
      </c>
      <c r="C4391" s="59"/>
      <c r="D4391" s="59"/>
      <c r="E4391" s="59"/>
    </row>
    <row r="4392" spans="1:5" x14ac:dyDescent="0.2">
      <c r="A4392" s="85">
        <v>4382</v>
      </c>
      <c r="B4392" s="96">
        <f t="shared" ca="1" si="68"/>
        <v>903657.02700859774</v>
      </c>
      <c r="C4392" s="59"/>
      <c r="D4392" s="59"/>
      <c r="E4392" s="59"/>
    </row>
    <row r="4393" spans="1:5" x14ac:dyDescent="0.2">
      <c r="A4393" s="85">
        <v>4383</v>
      </c>
      <c r="B4393" s="96">
        <f t="shared" ca="1" si="68"/>
        <v>758190.70638932148</v>
      </c>
      <c r="C4393" s="59"/>
      <c r="D4393" s="59"/>
      <c r="E4393" s="59"/>
    </row>
    <row r="4394" spans="1:5" x14ac:dyDescent="0.2">
      <c r="A4394" s="85">
        <v>4384</v>
      </c>
      <c r="B4394" s="96">
        <f t="shared" ca="1" si="68"/>
        <v>818161.32310542313</v>
      </c>
      <c r="C4394" s="59"/>
      <c r="D4394" s="59"/>
      <c r="E4394" s="59"/>
    </row>
    <row r="4395" spans="1:5" x14ac:dyDescent="0.2">
      <c r="A4395" s="85">
        <v>4385</v>
      </c>
      <c r="B4395" s="96">
        <f t="shared" ca="1" si="68"/>
        <v>895357.66628855921</v>
      </c>
      <c r="C4395" s="59"/>
      <c r="D4395" s="59"/>
      <c r="E4395" s="59"/>
    </row>
    <row r="4396" spans="1:5" x14ac:dyDescent="0.2">
      <c r="A4396" s="85">
        <v>4386</v>
      </c>
      <c r="B4396" s="96">
        <f t="shared" ca="1" si="68"/>
        <v>840267.81092383561</v>
      </c>
      <c r="C4396" s="59"/>
      <c r="D4396" s="59"/>
      <c r="E4396" s="59"/>
    </row>
    <row r="4397" spans="1:5" x14ac:dyDescent="0.2">
      <c r="A4397" s="85">
        <v>4387</v>
      </c>
      <c r="B4397" s="96">
        <f t="shared" ca="1" si="68"/>
        <v>844210.14458535973</v>
      </c>
      <c r="C4397" s="59"/>
      <c r="D4397" s="59"/>
      <c r="E4397" s="59"/>
    </row>
    <row r="4398" spans="1:5" x14ac:dyDescent="0.2">
      <c r="A4398" s="85">
        <v>4388</v>
      </c>
      <c r="B4398" s="96">
        <f t="shared" ca="1" si="68"/>
        <v>965939.23209646891</v>
      </c>
      <c r="C4398" s="59"/>
      <c r="D4398" s="59"/>
      <c r="E4398" s="59"/>
    </row>
    <row r="4399" spans="1:5" x14ac:dyDescent="0.2">
      <c r="A4399" s="85">
        <v>4389</v>
      </c>
      <c r="B4399" s="96">
        <f t="shared" ca="1" si="68"/>
        <v>927077.81162618205</v>
      </c>
      <c r="C4399" s="59"/>
      <c r="D4399" s="59"/>
      <c r="E4399" s="59"/>
    </row>
    <row r="4400" spans="1:5" x14ac:dyDescent="0.2">
      <c r="A4400" s="85">
        <v>4390</v>
      </c>
      <c r="B4400" s="96">
        <f t="shared" ca="1" si="68"/>
        <v>874576.55442043522</v>
      </c>
      <c r="C4400" s="59"/>
      <c r="D4400" s="59"/>
      <c r="E4400" s="59"/>
    </row>
    <row r="4401" spans="1:5" x14ac:dyDescent="0.2">
      <c r="A4401" s="85">
        <v>4391</v>
      </c>
      <c r="B4401" s="96">
        <f t="shared" ca="1" si="68"/>
        <v>1113551.1121673202</v>
      </c>
      <c r="C4401" s="59"/>
      <c r="D4401" s="59"/>
      <c r="E4401" s="59"/>
    </row>
    <row r="4402" spans="1:5" x14ac:dyDescent="0.2">
      <c r="A4402" s="85">
        <v>4392</v>
      </c>
      <c r="B4402" s="96">
        <f t="shared" ca="1" si="68"/>
        <v>1023511.2672778663</v>
      </c>
      <c r="C4402" s="59"/>
      <c r="D4402" s="59"/>
      <c r="E4402" s="59"/>
    </row>
    <row r="4403" spans="1:5" x14ac:dyDescent="0.2">
      <c r="A4403" s="85">
        <v>4393</v>
      </c>
      <c r="B4403" s="96">
        <f t="shared" ca="1" si="68"/>
        <v>943791.9194556229</v>
      </c>
      <c r="C4403" s="59"/>
      <c r="D4403" s="59"/>
      <c r="E4403" s="59"/>
    </row>
    <row r="4404" spans="1:5" x14ac:dyDescent="0.2">
      <c r="A4404" s="85">
        <v>4394</v>
      </c>
      <c r="B4404" s="96">
        <f t="shared" ca="1" si="68"/>
        <v>1031247.3630191612</v>
      </c>
      <c r="C4404" s="59"/>
      <c r="D4404" s="59"/>
      <c r="E4404" s="59"/>
    </row>
    <row r="4405" spans="1:5" x14ac:dyDescent="0.2">
      <c r="A4405" s="85">
        <v>4395</v>
      </c>
      <c r="B4405" s="96">
        <f t="shared" ca="1" si="68"/>
        <v>1065718.7441793445</v>
      </c>
      <c r="C4405" s="59"/>
      <c r="D4405" s="59"/>
      <c r="E4405" s="59"/>
    </row>
    <row r="4406" spans="1:5" x14ac:dyDescent="0.2">
      <c r="A4406" s="85">
        <v>4396</v>
      </c>
      <c r="B4406" s="96">
        <f t="shared" ca="1" si="68"/>
        <v>1083691.1853293788</v>
      </c>
      <c r="C4406" s="59"/>
      <c r="D4406" s="59"/>
      <c r="E4406" s="59"/>
    </row>
    <row r="4407" spans="1:5" x14ac:dyDescent="0.2">
      <c r="A4407" s="85">
        <v>4397</v>
      </c>
      <c r="B4407" s="96">
        <f t="shared" ca="1" si="68"/>
        <v>900058.18649262656</v>
      </c>
      <c r="C4407" s="59"/>
      <c r="D4407" s="59"/>
      <c r="E4407" s="59"/>
    </row>
    <row r="4408" spans="1:5" x14ac:dyDescent="0.2">
      <c r="A4408" s="85">
        <v>4398</v>
      </c>
      <c r="B4408" s="96">
        <f t="shared" ca="1" si="68"/>
        <v>1115487.5124450109</v>
      </c>
      <c r="C4408" s="59"/>
      <c r="D4408" s="59"/>
      <c r="E4408" s="59"/>
    </row>
    <row r="4409" spans="1:5" x14ac:dyDescent="0.2">
      <c r="A4409" s="85">
        <v>4399</v>
      </c>
      <c r="B4409" s="96">
        <f t="shared" ca="1" si="68"/>
        <v>888154.94681910926</v>
      </c>
      <c r="C4409" s="59"/>
      <c r="D4409" s="59"/>
      <c r="E4409" s="59"/>
    </row>
    <row r="4410" spans="1:5" x14ac:dyDescent="0.2">
      <c r="A4410" s="85">
        <v>4400</v>
      </c>
      <c r="B4410" s="96">
        <f t="shared" ca="1" si="68"/>
        <v>638762.1407457235</v>
      </c>
      <c r="C4410" s="59"/>
      <c r="D4410" s="59"/>
      <c r="E4410" s="59"/>
    </row>
    <row r="4411" spans="1:5" x14ac:dyDescent="0.2">
      <c r="A4411" s="85">
        <v>4401</v>
      </c>
      <c r="B4411" s="96">
        <f t="shared" ca="1" si="68"/>
        <v>948419.09060560667</v>
      </c>
      <c r="C4411" s="59"/>
      <c r="D4411" s="59"/>
      <c r="E4411" s="59"/>
    </row>
    <row r="4412" spans="1:5" x14ac:dyDescent="0.2">
      <c r="A4412" s="85">
        <v>4402</v>
      </c>
      <c r="B4412" s="96">
        <f t="shared" ca="1" si="68"/>
        <v>992182.89047731494</v>
      </c>
      <c r="C4412" s="59"/>
      <c r="D4412" s="59"/>
      <c r="E4412" s="59"/>
    </row>
    <row r="4413" spans="1:5" x14ac:dyDescent="0.2">
      <c r="A4413" s="85">
        <v>4403</v>
      </c>
      <c r="B4413" s="96">
        <f t="shared" ca="1" si="68"/>
        <v>1037278.6632935433</v>
      </c>
      <c r="C4413" s="59"/>
      <c r="D4413" s="59"/>
      <c r="E4413" s="59"/>
    </row>
    <row r="4414" spans="1:5" x14ac:dyDescent="0.2">
      <c r="A4414" s="85">
        <v>4404</v>
      </c>
      <c r="B4414" s="96">
        <f t="shared" ca="1" si="68"/>
        <v>858650.3404401096</v>
      </c>
      <c r="C4414" s="59"/>
      <c r="D4414" s="59"/>
      <c r="E4414" s="59"/>
    </row>
    <row r="4415" spans="1:5" x14ac:dyDescent="0.2">
      <c r="A4415" s="85">
        <v>4405</v>
      </c>
      <c r="B4415" s="96">
        <f t="shared" ca="1" si="68"/>
        <v>917117.89202626271</v>
      </c>
      <c r="C4415" s="59"/>
      <c r="D4415" s="59"/>
      <c r="E4415" s="59"/>
    </row>
    <row r="4416" spans="1:5" x14ac:dyDescent="0.2">
      <c r="A4416" s="85">
        <v>4406</v>
      </c>
      <c r="B4416" s="96">
        <f t="shared" ca="1" si="68"/>
        <v>877715.28244315158</v>
      </c>
      <c r="C4416" s="59"/>
      <c r="D4416" s="59"/>
      <c r="E4416" s="59"/>
    </row>
    <row r="4417" spans="1:5" x14ac:dyDescent="0.2">
      <c r="A4417" s="85">
        <v>4407</v>
      </c>
      <c r="B4417" s="96">
        <f t="shared" ca="1" si="68"/>
        <v>914919.46573297726</v>
      </c>
      <c r="C4417" s="59"/>
      <c r="D4417" s="59"/>
      <c r="E4417" s="59"/>
    </row>
    <row r="4418" spans="1:5" x14ac:dyDescent="0.2">
      <c r="A4418" s="85">
        <v>4408</v>
      </c>
      <c r="B4418" s="96">
        <f t="shared" ca="1" si="68"/>
        <v>674328.40753176005</v>
      </c>
      <c r="C4418" s="59"/>
      <c r="D4418" s="59"/>
      <c r="E4418" s="59"/>
    </row>
    <row r="4419" spans="1:5" x14ac:dyDescent="0.2">
      <c r="A4419" s="85">
        <v>4409</v>
      </c>
      <c r="B4419" s="96">
        <f t="shared" ca="1" si="68"/>
        <v>808867.10686566704</v>
      </c>
      <c r="C4419" s="59"/>
      <c r="D4419" s="59"/>
      <c r="E4419" s="59"/>
    </row>
    <row r="4420" spans="1:5" x14ac:dyDescent="0.2">
      <c r="A4420" s="85">
        <v>4410</v>
      </c>
      <c r="B4420" s="96">
        <f t="shared" ca="1" si="68"/>
        <v>999375.06991797104</v>
      </c>
      <c r="C4420" s="59"/>
      <c r="D4420" s="59"/>
      <c r="E4420" s="59"/>
    </row>
    <row r="4421" spans="1:5" x14ac:dyDescent="0.2">
      <c r="A4421" s="85">
        <v>4411</v>
      </c>
      <c r="B4421" s="96">
        <f t="shared" ca="1" si="68"/>
        <v>933927.38954509899</v>
      </c>
      <c r="C4421" s="59"/>
      <c r="D4421" s="59"/>
      <c r="E4421" s="59"/>
    </row>
    <row r="4422" spans="1:5" x14ac:dyDescent="0.2">
      <c r="A4422" s="85">
        <v>4412</v>
      </c>
      <c r="B4422" s="96">
        <f t="shared" ca="1" si="68"/>
        <v>1059189.2876439164</v>
      </c>
      <c r="C4422" s="59"/>
      <c r="D4422" s="59"/>
      <c r="E4422" s="59"/>
    </row>
    <row r="4423" spans="1:5" x14ac:dyDescent="0.2">
      <c r="A4423" s="85">
        <v>4413</v>
      </c>
      <c r="B4423" s="96">
        <f t="shared" ca="1" si="68"/>
        <v>1119430.3105389613</v>
      </c>
      <c r="C4423" s="59"/>
      <c r="D4423" s="59"/>
      <c r="E4423" s="59"/>
    </row>
    <row r="4424" spans="1:5" x14ac:dyDescent="0.2">
      <c r="A4424" s="85">
        <v>4414</v>
      </c>
      <c r="B4424" s="96">
        <f t="shared" ca="1" si="68"/>
        <v>1039386.2588081952</v>
      </c>
      <c r="C4424" s="59"/>
      <c r="D4424" s="59"/>
      <c r="E4424" s="59"/>
    </row>
    <row r="4425" spans="1:5" x14ac:dyDescent="0.2">
      <c r="A4425" s="85">
        <v>4415</v>
      </c>
      <c r="B4425" s="96">
        <f t="shared" ca="1" si="68"/>
        <v>1048447.6949116093</v>
      </c>
      <c r="C4425" s="59"/>
      <c r="D4425" s="59"/>
      <c r="E4425" s="59"/>
    </row>
    <row r="4426" spans="1:5" x14ac:dyDescent="0.2">
      <c r="A4426" s="85">
        <v>4416</v>
      </c>
      <c r="B4426" s="96">
        <f t="shared" ca="1" si="68"/>
        <v>910322.20251629467</v>
      </c>
      <c r="C4426" s="59"/>
      <c r="D4426" s="59"/>
      <c r="E4426" s="59"/>
    </row>
    <row r="4427" spans="1:5" x14ac:dyDescent="0.2">
      <c r="A4427" s="85">
        <v>4417</v>
      </c>
      <c r="B4427" s="96">
        <f t="shared" ref="B4427:B4490" ca="1" si="69">NORMINV(RAND(),B$4,B$5)</f>
        <v>1174292.1769623142</v>
      </c>
      <c r="C4427" s="59"/>
      <c r="D4427" s="59"/>
      <c r="E4427" s="59"/>
    </row>
    <row r="4428" spans="1:5" x14ac:dyDescent="0.2">
      <c r="A4428" s="85">
        <v>4418</v>
      </c>
      <c r="B4428" s="96">
        <f t="shared" ca="1" si="69"/>
        <v>978908.47168156842</v>
      </c>
      <c r="C4428" s="59"/>
      <c r="D4428" s="59"/>
      <c r="E4428" s="59"/>
    </row>
    <row r="4429" spans="1:5" x14ac:dyDescent="0.2">
      <c r="A4429" s="85">
        <v>4419</v>
      </c>
      <c r="B4429" s="96">
        <f t="shared" ca="1" si="69"/>
        <v>978389.04759041138</v>
      </c>
      <c r="C4429" s="59"/>
      <c r="D4429" s="59"/>
      <c r="E4429" s="59"/>
    </row>
    <row r="4430" spans="1:5" x14ac:dyDescent="0.2">
      <c r="A4430" s="85">
        <v>4420</v>
      </c>
      <c r="B4430" s="96">
        <f t="shared" ca="1" si="69"/>
        <v>1161442.1329123401</v>
      </c>
      <c r="C4430" s="59"/>
      <c r="D4430" s="59"/>
      <c r="E4430" s="59"/>
    </row>
    <row r="4431" spans="1:5" x14ac:dyDescent="0.2">
      <c r="A4431" s="85">
        <v>4421</v>
      </c>
      <c r="B4431" s="96">
        <f t="shared" ca="1" si="69"/>
        <v>1086275.8635594479</v>
      </c>
      <c r="C4431" s="59"/>
      <c r="D4431" s="59"/>
      <c r="E4431" s="59"/>
    </row>
    <row r="4432" spans="1:5" x14ac:dyDescent="0.2">
      <c r="A4432" s="85">
        <v>4422</v>
      </c>
      <c r="B4432" s="96">
        <f t="shared" ca="1" si="69"/>
        <v>894351.87784371467</v>
      </c>
      <c r="C4432" s="59"/>
      <c r="D4432" s="59"/>
      <c r="E4432" s="59"/>
    </row>
    <row r="4433" spans="1:5" x14ac:dyDescent="0.2">
      <c r="A4433" s="85">
        <v>4423</v>
      </c>
      <c r="B4433" s="96">
        <f t="shared" ca="1" si="69"/>
        <v>803222.96824775462</v>
      </c>
      <c r="C4433" s="59"/>
      <c r="D4433" s="59"/>
      <c r="E4433" s="59"/>
    </row>
    <row r="4434" spans="1:5" x14ac:dyDescent="0.2">
      <c r="A4434" s="85">
        <v>4424</v>
      </c>
      <c r="B4434" s="96">
        <f t="shared" ca="1" si="69"/>
        <v>866062.36290324561</v>
      </c>
      <c r="C4434" s="59"/>
      <c r="D4434" s="59"/>
      <c r="E4434" s="59"/>
    </row>
    <row r="4435" spans="1:5" x14ac:dyDescent="0.2">
      <c r="A4435" s="85">
        <v>4425</v>
      </c>
      <c r="B4435" s="96">
        <f t="shared" ca="1" si="69"/>
        <v>1100204.1662601563</v>
      </c>
      <c r="C4435" s="59"/>
      <c r="D4435" s="59"/>
      <c r="E4435" s="59"/>
    </row>
    <row r="4436" spans="1:5" x14ac:dyDescent="0.2">
      <c r="A4436" s="85">
        <v>4426</v>
      </c>
      <c r="B4436" s="96">
        <f t="shared" ca="1" si="69"/>
        <v>979657.10790240671</v>
      </c>
      <c r="C4436" s="59"/>
      <c r="D4436" s="59"/>
      <c r="E4436" s="59"/>
    </row>
    <row r="4437" spans="1:5" x14ac:dyDescent="0.2">
      <c r="A4437" s="85">
        <v>4427</v>
      </c>
      <c r="B4437" s="96">
        <f t="shared" ca="1" si="69"/>
        <v>756281.7271679471</v>
      </c>
      <c r="C4437" s="59"/>
      <c r="D4437" s="59"/>
      <c r="E4437" s="59"/>
    </row>
    <row r="4438" spans="1:5" x14ac:dyDescent="0.2">
      <c r="A4438" s="85">
        <v>4428</v>
      </c>
      <c r="B4438" s="96">
        <f t="shared" ca="1" si="69"/>
        <v>803124.63631909748</v>
      </c>
      <c r="C4438" s="59"/>
      <c r="D4438" s="59"/>
      <c r="E4438" s="59"/>
    </row>
    <row r="4439" spans="1:5" x14ac:dyDescent="0.2">
      <c r="A4439" s="85">
        <v>4429</v>
      </c>
      <c r="B4439" s="96">
        <f t="shared" ca="1" si="69"/>
        <v>928689.87564446346</v>
      </c>
      <c r="C4439" s="59"/>
      <c r="D4439" s="59"/>
      <c r="E4439" s="59"/>
    </row>
    <row r="4440" spans="1:5" x14ac:dyDescent="0.2">
      <c r="A4440" s="85">
        <v>4430</v>
      </c>
      <c r="B4440" s="96">
        <f t="shared" ca="1" si="69"/>
        <v>1045626.197347794</v>
      </c>
      <c r="C4440" s="59"/>
      <c r="D4440" s="59"/>
      <c r="E4440" s="59"/>
    </row>
    <row r="4441" spans="1:5" x14ac:dyDescent="0.2">
      <c r="A4441" s="85">
        <v>4431</v>
      </c>
      <c r="B4441" s="96">
        <f t="shared" ca="1" si="69"/>
        <v>832065.44708559942</v>
      </c>
      <c r="C4441" s="59"/>
      <c r="D4441" s="59"/>
      <c r="E4441" s="59"/>
    </row>
    <row r="4442" spans="1:5" x14ac:dyDescent="0.2">
      <c r="A4442" s="85">
        <v>4432</v>
      </c>
      <c r="B4442" s="96">
        <f t="shared" ca="1" si="69"/>
        <v>905612.59544444841</v>
      </c>
      <c r="C4442" s="59"/>
      <c r="D4442" s="59"/>
      <c r="E4442" s="59"/>
    </row>
    <row r="4443" spans="1:5" x14ac:dyDescent="0.2">
      <c r="A4443" s="85">
        <v>4433</v>
      </c>
      <c r="B4443" s="96">
        <f t="shared" ca="1" si="69"/>
        <v>840555.76966276008</v>
      </c>
      <c r="C4443" s="59"/>
      <c r="D4443" s="59"/>
      <c r="E4443" s="59"/>
    </row>
    <row r="4444" spans="1:5" x14ac:dyDescent="0.2">
      <c r="A4444" s="85">
        <v>4434</v>
      </c>
      <c r="B4444" s="96">
        <f t="shared" ca="1" si="69"/>
        <v>800261.33147077321</v>
      </c>
      <c r="C4444" s="59"/>
      <c r="D4444" s="59"/>
      <c r="E4444" s="59"/>
    </row>
    <row r="4445" spans="1:5" x14ac:dyDescent="0.2">
      <c r="A4445" s="85">
        <v>4435</v>
      </c>
      <c r="B4445" s="96">
        <f t="shared" ca="1" si="69"/>
        <v>908583.68528822763</v>
      </c>
      <c r="C4445" s="59"/>
      <c r="D4445" s="59"/>
      <c r="E4445" s="59"/>
    </row>
    <row r="4446" spans="1:5" x14ac:dyDescent="0.2">
      <c r="A4446" s="85">
        <v>4436</v>
      </c>
      <c r="B4446" s="96">
        <f t="shared" ca="1" si="69"/>
        <v>1045521.6256716505</v>
      </c>
      <c r="C4446" s="59"/>
      <c r="D4446" s="59"/>
      <c r="E4446" s="59"/>
    </row>
    <row r="4447" spans="1:5" x14ac:dyDescent="0.2">
      <c r="A4447" s="85">
        <v>4437</v>
      </c>
      <c r="B4447" s="96">
        <f t="shared" ca="1" si="69"/>
        <v>851394.49935283349</v>
      </c>
      <c r="C4447" s="59"/>
      <c r="D4447" s="59"/>
      <c r="E4447" s="59"/>
    </row>
    <row r="4448" spans="1:5" x14ac:dyDescent="0.2">
      <c r="A4448" s="85">
        <v>4438</v>
      </c>
      <c r="B4448" s="96">
        <f t="shared" ca="1" si="69"/>
        <v>1070201.1651425012</v>
      </c>
      <c r="C4448" s="59"/>
      <c r="D4448" s="59"/>
      <c r="E4448" s="59"/>
    </row>
    <row r="4449" spans="1:5" x14ac:dyDescent="0.2">
      <c r="A4449" s="85">
        <v>4439</v>
      </c>
      <c r="B4449" s="96">
        <f t="shared" ca="1" si="69"/>
        <v>847018.91762414621</v>
      </c>
      <c r="C4449" s="59"/>
      <c r="D4449" s="59"/>
      <c r="E4449" s="59"/>
    </row>
    <row r="4450" spans="1:5" x14ac:dyDescent="0.2">
      <c r="A4450" s="85">
        <v>4440</v>
      </c>
      <c r="B4450" s="96">
        <f t="shared" ca="1" si="69"/>
        <v>828220.2261470285</v>
      </c>
      <c r="C4450" s="59"/>
      <c r="D4450" s="59"/>
      <c r="E4450" s="59"/>
    </row>
    <row r="4451" spans="1:5" x14ac:dyDescent="0.2">
      <c r="A4451" s="85">
        <v>4441</v>
      </c>
      <c r="B4451" s="96">
        <f t="shared" ca="1" si="69"/>
        <v>1157401.0996072711</v>
      </c>
      <c r="C4451" s="59"/>
      <c r="D4451" s="59"/>
      <c r="E4451" s="59"/>
    </row>
    <row r="4452" spans="1:5" x14ac:dyDescent="0.2">
      <c r="A4452" s="85">
        <v>4442</v>
      </c>
      <c r="B4452" s="96">
        <f t="shared" ca="1" si="69"/>
        <v>958133.85312715149</v>
      </c>
      <c r="C4452" s="59"/>
      <c r="D4452" s="59"/>
      <c r="E4452" s="59"/>
    </row>
    <row r="4453" spans="1:5" x14ac:dyDescent="0.2">
      <c r="A4453" s="85">
        <v>4443</v>
      </c>
      <c r="B4453" s="96">
        <f t="shared" ca="1" si="69"/>
        <v>844493.08187437104</v>
      </c>
      <c r="C4453" s="59"/>
      <c r="D4453" s="59"/>
      <c r="E4453" s="59"/>
    </row>
    <row r="4454" spans="1:5" x14ac:dyDescent="0.2">
      <c r="A4454" s="85">
        <v>4444</v>
      </c>
      <c r="B4454" s="96">
        <f t="shared" ca="1" si="69"/>
        <v>908736.00601771043</v>
      </c>
      <c r="C4454" s="59"/>
      <c r="D4454" s="59"/>
      <c r="E4454" s="59"/>
    </row>
    <row r="4455" spans="1:5" x14ac:dyDescent="0.2">
      <c r="A4455" s="85">
        <v>4445</v>
      </c>
      <c r="B4455" s="96">
        <f t="shared" ca="1" si="69"/>
        <v>844377.722387961</v>
      </c>
      <c r="C4455" s="59"/>
      <c r="D4455" s="59"/>
      <c r="E4455" s="59"/>
    </row>
    <row r="4456" spans="1:5" x14ac:dyDescent="0.2">
      <c r="A4456" s="85">
        <v>4446</v>
      </c>
      <c r="B4456" s="96">
        <f t="shared" ca="1" si="69"/>
        <v>861604.61836883216</v>
      </c>
      <c r="C4456" s="59"/>
      <c r="D4456" s="59"/>
      <c r="E4456" s="59"/>
    </row>
    <row r="4457" spans="1:5" x14ac:dyDescent="0.2">
      <c r="A4457" s="85">
        <v>4447</v>
      </c>
      <c r="B4457" s="96">
        <f t="shared" ca="1" si="69"/>
        <v>878231.90811536624</v>
      </c>
      <c r="C4457" s="59"/>
      <c r="D4457" s="59"/>
      <c r="E4457" s="59"/>
    </row>
    <row r="4458" spans="1:5" x14ac:dyDescent="0.2">
      <c r="A4458" s="85">
        <v>4448</v>
      </c>
      <c r="B4458" s="96">
        <f t="shared" ca="1" si="69"/>
        <v>1007778.9911302708</v>
      </c>
      <c r="C4458" s="59"/>
      <c r="D4458" s="59"/>
      <c r="E4458" s="59"/>
    </row>
    <row r="4459" spans="1:5" x14ac:dyDescent="0.2">
      <c r="A4459" s="85">
        <v>4449</v>
      </c>
      <c r="B4459" s="96">
        <f t="shared" ca="1" si="69"/>
        <v>894707.1867465839</v>
      </c>
      <c r="C4459" s="59"/>
      <c r="D4459" s="59"/>
      <c r="E4459" s="59"/>
    </row>
    <row r="4460" spans="1:5" x14ac:dyDescent="0.2">
      <c r="A4460" s="85">
        <v>4450</v>
      </c>
      <c r="B4460" s="96">
        <f t="shared" ca="1" si="69"/>
        <v>774073.18457464536</v>
      </c>
      <c r="C4460" s="59"/>
      <c r="D4460" s="59"/>
      <c r="E4460" s="59"/>
    </row>
    <row r="4461" spans="1:5" x14ac:dyDescent="0.2">
      <c r="A4461" s="85">
        <v>4451</v>
      </c>
      <c r="B4461" s="96">
        <f t="shared" ca="1" si="69"/>
        <v>1075600.8166453962</v>
      </c>
      <c r="C4461" s="59"/>
      <c r="D4461" s="59"/>
      <c r="E4461" s="59"/>
    </row>
    <row r="4462" spans="1:5" x14ac:dyDescent="0.2">
      <c r="A4462" s="85">
        <v>4452</v>
      </c>
      <c r="B4462" s="96">
        <f t="shared" ca="1" si="69"/>
        <v>803438.82328900904</v>
      </c>
      <c r="C4462" s="59"/>
      <c r="D4462" s="59"/>
      <c r="E4462" s="59"/>
    </row>
    <row r="4463" spans="1:5" x14ac:dyDescent="0.2">
      <c r="A4463" s="85">
        <v>4453</v>
      </c>
      <c r="B4463" s="96">
        <f t="shared" ca="1" si="69"/>
        <v>1003350.5195264488</v>
      </c>
      <c r="C4463" s="59"/>
      <c r="D4463" s="59"/>
      <c r="E4463" s="59"/>
    </row>
    <row r="4464" spans="1:5" x14ac:dyDescent="0.2">
      <c r="A4464" s="85">
        <v>4454</v>
      </c>
      <c r="B4464" s="96">
        <f t="shared" ca="1" si="69"/>
        <v>911590.71105707204</v>
      </c>
      <c r="C4464" s="59"/>
      <c r="D4464" s="59"/>
      <c r="E4464" s="59"/>
    </row>
    <row r="4465" spans="1:5" x14ac:dyDescent="0.2">
      <c r="A4465" s="85">
        <v>4455</v>
      </c>
      <c r="B4465" s="96">
        <f t="shared" ca="1" si="69"/>
        <v>935662.78531640302</v>
      </c>
      <c r="C4465" s="59"/>
      <c r="D4465" s="59"/>
      <c r="E4465" s="59"/>
    </row>
    <row r="4466" spans="1:5" x14ac:dyDescent="0.2">
      <c r="A4466" s="85">
        <v>4456</v>
      </c>
      <c r="B4466" s="96">
        <f t="shared" ca="1" si="69"/>
        <v>996269.29316595301</v>
      </c>
      <c r="C4466" s="59"/>
      <c r="D4466" s="59"/>
      <c r="E4466" s="59"/>
    </row>
    <row r="4467" spans="1:5" x14ac:dyDescent="0.2">
      <c r="A4467" s="85">
        <v>4457</v>
      </c>
      <c r="B4467" s="96">
        <f t="shared" ca="1" si="69"/>
        <v>933144.22237498011</v>
      </c>
      <c r="C4467" s="59"/>
      <c r="D4467" s="59"/>
      <c r="E4467" s="59"/>
    </row>
    <row r="4468" spans="1:5" x14ac:dyDescent="0.2">
      <c r="A4468" s="85">
        <v>4458</v>
      </c>
      <c r="B4468" s="96">
        <f t="shared" ca="1" si="69"/>
        <v>843191.51647534792</v>
      </c>
      <c r="C4468" s="59"/>
      <c r="D4468" s="59"/>
      <c r="E4468" s="59"/>
    </row>
    <row r="4469" spans="1:5" x14ac:dyDescent="0.2">
      <c r="A4469" s="85">
        <v>4459</v>
      </c>
      <c r="B4469" s="96">
        <f t="shared" ca="1" si="69"/>
        <v>978889.76781986537</v>
      </c>
      <c r="C4469" s="59"/>
      <c r="D4469" s="59"/>
      <c r="E4469" s="59"/>
    </row>
    <row r="4470" spans="1:5" x14ac:dyDescent="0.2">
      <c r="A4470" s="85">
        <v>4460</v>
      </c>
      <c r="B4470" s="96">
        <f t="shared" ca="1" si="69"/>
        <v>1043572.6358295982</v>
      </c>
      <c r="C4470" s="59"/>
      <c r="D4470" s="59"/>
      <c r="E4470" s="59"/>
    </row>
    <row r="4471" spans="1:5" x14ac:dyDescent="0.2">
      <c r="A4471" s="85">
        <v>4461</v>
      </c>
      <c r="B4471" s="96">
        <f t="shared" ca="1" si="69"/>
        <v>878320.597187354</v>
      </c>
      <c r="C4471" s="59"/>
      <c r="D4471" s="59"/>
      <c r="E4471" s="59"/>
    </row>
    <row r="4472" spans="1:5" x14ac:dyDescent="0.2">
      <c r="A4472" s="85">
        <v>4462</v>
      </c>
      <c r="B4472" s="96">
        <f t="shared" ca="1" si="69"/>
        <v>854828.11161817587</v>
      </c>
      <c r="C4472" s="59"/>
      <c r="D4472" s="59"/>
      <c r="E4472" s="59"/>
    </row>
    <row r="4473" spans="1:5" x14ac:dyDescent="0.2">
      <c r="A4473" s="85">
        <v>4463</v>
      </c>
      <c r="B4473" s="96">
        <f t="shared" ca="1" si="69"/>
        <v>879733.06389660225</v>
      </c>
      <c r="C4473" s="59"/>
      <c r="D4473" s="59"/>
      <c r="E4473" s="59"/>
    </row>
    <row r="4474" spans="1:5" x14ac:dyDescent="0.2">
      <c r="A4474" s="85">
        <v>4464</v>
      </c>
      <c r="B4474" s="96">
        <f t="shared" ca="1" si="69"/>
        <v>981545.00800454663</v>
      </c>
      <c r="C4474" s="59"/>
      <c r="D4474" s="59"/>
      <c r="E4474" s="59"/>
    </row>
    <row r="4475" spans="1:5" x14ac:dyDescent="0.2">
      <c r="A4475" s="85">
        <v>4465</v>
      </c>
      <c r="B4475" s="96">
        <f t="shared" ca="1" si="69"/>
        <v>1041341.1266183733</v>
      </c>
      <c r="C4475" s="59"/>
      <c r="D4475" s="59"/>
      <c r="E4475" s="59"/>
    </row>
    <row r="4476" spans="1:5" x14ac:dyDescent="0.2">
      <c r="A4476" s="85">
        <v>4466</v>
      </c>
      <c r="B4476" s="96">
        <f t="shared" ca="1" si="69"/>
        <v>1016851.0537959579</v>
      </c>
      <c r="C4476" s="59"/>
      <c r="D4476" s="59"/>
      <c r="E4476" s="59"/>
    </row>
    <row r="4477" spans="1:5" x14ac:dyDescent="0.2">
      <c r="A4477" s="85">
        <v>4467</v>
      </c>
      <c r="B4477" s="96">
        <f t="shared" ca="1" si="69"/>
        <v>869796.79136993841</v>
      </c>
      <c r="C4477" s="59"/>
      <c r="D4477" s="59"/>
      <c r="E4477" s="59"/>
    </row>
    <row r="4478" spans="1:5" x14ac:dyDescent="0.2">
      <c r="A4478" s="85">
        <v>4468</v>
      </c>
      <c r="B4478" s="96">
        <f t="shared" ca="1" si="69"/>
        <v>989443.7355792193</v>
      </c>
      <c r="C4478" s="59"/>
      <c r="D4478" s="59"/>
      <c r="E4478" s="59"/>
    </row>
    <row r="4479" spans="1:5" x14ac:dyDescent="0.2">
      <c r="A4479" s="85">
        <v>4469</v>
      </c>
      <c r="B4479" s="96">
        <f t="shared" ca="1" si="69"/>
        <v>1014745.9160242771</v>
      </c>
      <c r="C4479" s="59"/>
      <c r="D4479" s="59"/>
      <c r="E4479" s="59"/>
    </row>
    <row r="4480" spans="1:5" x14ac:dyDescent="0.2">
      <c r="A4480" s="85">
        <v>4470</v>
      </c>
      <c r="B4480" s="96">
        <f t="shared" ca="1" si="69"/>
        <v>841543.42291709769</v>
      </c>
      <c r="C4480" s="59"/>
      <c r="D4480" s="59"/>
      <c r="E4480" s="59"/>
    </row>
    <row r="4481" spans="1:5" x14ac:dyDescent="0.2">
      <c r="A4481" s="85">
        <v>4471</v>
      </c>
      <c r="B4481" s="96">
        <f t="shared" ca="1" si="69"/>
        <v>969966.87383995834</v>
      </c>
      <c r="C4481" s="59"/>
      <c r="D4481" s="59"/>
      <c r="E4481" s="59"/>
    </row>
    <row r="4482" spans="1:5" x14ac:dyDescent="0.2">
      <c r="A4482" s="85">
        <v>4472</v>
      </c>
      <c r="B4482" s="96">
        <f t="shared" ca="1" si="69"/>
        <v>867253.28239265748</v>
      </c>
      <c r="C4482" s="59"/>
      <c r="D4482" s="59"/>
      <c r="E4482" s="59"/>
    </row>
    <row r="4483" spans="1:5" x14ac:dyDescent="0.2">
      <c r="A4483" s="85">
        <v>4473</v>
      </c>
      <c r="B4483" s="96">
        <f t="shared" ca="1" si="69"/>
        <v>843457.39483950601</v>
      </c>
      <c r="C4483" s="59"/>
      <c r="D4483" s="59"/>
      <c r="E4483" s="59"/>
    </row>
    <row r="4484" spans="1:5" x14ac:dyDescent="0.2">
      <c r="A4484" s="85">
        <v>4474</v>
      </c>
      <c r="B4484" s="96">
        <f t="shared" ca="1" si="69"/>
        <v>762945.77185169351</v>
      </c>
      <c r="C4484" s="59"/>
      <c r="D4484" s="59"/>
      <c r="E4484" s="59"/>
    </row>
    <row r="4485" spans="1:5" x14ac:dyDescent="0.2">
      <c r="A4485" s="85">
        <v>4475</v>
      </c>
      <c r="B4485" s="96">
        <f t="shared" ca="1" si="69"/>
        <v>1030510.1772007145</v>
      </c>
      <c r="C4485" s="59"/>
      <c r="D4485" s="59"/>
      <c r="E4485" s="59"/>
    </row>
    <row r="4486" spans="1:5" x14ac:dyDescent="0.2">
      <c r="A4486" s="85">
        <v>4476</v>
      </c>
      <c r="B4486" s="96">
        <f t="shared" ca="1" si="69"/>
        <v>864191.87428109767</v>
      </c>
      <c r="C4486" s="59"/>
      <c r="D4486" s="59"/>
      <c r="E4486" s="59"/>
    </row>
    <row r="4487" spans="1:5" x14ac:dyDescent="0.2">
      <c r="A4487" s="85">
        <v>4477</v>
      </c>
      <c r="B4487" s="96">
        <f t="shared" ca="1" si="69"/>
        <v>1115408.7153021418</v>
      </c>
      <c r="C4487" s="59"/>
      <c r="D4487" s="59"/>
      <c r="E4487" s="59"/>
    </row>
    <row r="4488" spans="1:5" x14ac:dyDescent="0.2">
      <c r="A4488" s="85">
        <v>4478</v>
      </c>
      <c r="B4488" s="96">
        <f t="shared" ca="1" si="69"/>
        <v>856872.25528703851</v>
      </c>
      <c r="C4488" s="59"/>
      <c r="D4488" s="59"/>
      <c r="E4488" s="59"/>
    </row>
    <row r="4489" spans="1:5" x14ac:dyDescent="0.2">
      <c r="A4489" s="85">
        <v>4479</v>
      </c>
      <c r="B4489" s="96">
        <f t="shared" ca="1" si="69"/>
        <v>955434.72422296484</v>
      </c>
      <c r="C4489" s="59"/>
      <c r="D4489" s="59"/>
      <c r="E4489" s="59"/>
    </row>
    <row r="4490" spans="1:5" x14ac:dyDescent="0.2">
      <c r="A4490" s="85">
        <v>4480</v>
      </c>
      <c r="B4490" s="96">
        <f t="shared" ca="1" si="69"/>
        <v>947981.93887226982</v>
      </c>
      <c r="C4490" s="59"/>
      <c r="D4490" s="59"/>
      <c r="E4490" s="59"/>
    </row>
    <row r="4491" spans="1:5" x14ac:dyDescent="0.2">
      <c r="A4491" s="85">
        <v>4481</v>
      </c>
      <c r="B4491" s="96">
        <f t="shared" ref="B4491:B4554" ca="1" si="70">NORMINV(RAND(),B$4,B$5)</f>
        <v>983326.60557214089</v>
      </c>
      <c r="C4491" s="59"/>
      <c r="D4491" s="59"/>
      <c r="E4491" s="59"/>
    </row>
    <row r="4492" spans="1:5" x14ac:dyDescent="0.2">
      <c r="A4492" s="85">
        <v>4482</v>
      </c>
      <c r="B4492" s="96">
        <f t="shared" ca="1" si="70"/>
        <v>874271.83735792548</v>
      </c>
      <c r="C4492" s="59"/>
      <c r="D4492" s="59"/>
      <c r="E4492" s="59"/>
    </row>
    <row r="4493" spans="1:5" x14ac:dyDescent="0.2">
      <c r="A4493" s="85">
        <v>4483</v>
      </c>
      <c r="B4493" s="96">
        <f t="shared" ca="1" si="70"/>
        <v>902787.8989776629</v>
      </c>
      <c r="C4493" s="59"/>
      <c r="D4493" s="59"/>
      <c r="E4493" s="59"/>
    </row>
    <row r="4494" spans="1:5" x14ac:dyDescent="0.2">
      <c r="A4494" s="85">
        <v>4484</v>
      </c>
      <c r="B4494" s="96">
        <f t="shared" ca="1" si="70"/>
        <v>992860.46531163983</v>
      </c>
      <c r="C4494" s="59"/>
      <c r="D4494" s="59"/>
      <c r="E4494" s="59"/>
    </row>
    <row r="4495" spans="1:5" x14ac:dyDescent="0.2">
      <c r="A4495" s="85">
        <v>4485</v>
      </c>
      <c r="B4495" s="96">
        <f t="shared" ca="1" si="70"/>
        <v>902552.54656744795</v>
      </c>
      <c r="C4495" s="59"/>
      <c r="D4495" s="59"/>
      <c r="E4495" s="59"/>
    </row>
    <row r="4496" spans="1:5" x14ac:dyDescent="0.2">
      <c r="A4496" s="85">
        <v>4486</v>
      </c>
      <c r="B4496" s="96">
        <f t="shared" ca="1" si="70"/>
        <v>888858.94289918989</v>
      </c>
      <c r="C4496" s="59"/>
      <c r="D4496" s="59"/>
      <c r="E4496" s="59"/>
    </row>
    <row r="4497" spans="1:5" x14ac:dyDescent="0.2">
      <c r="A4497" s="85">
        <v>4487</v>
      </c>
      <c r="B4497" s="96">
        <f t="shared" ca="1" si="70"/>
        <v>824389.62001813913</v>
      </c>
      <c r="C4497" s="59"/>
      <c r="D4497" s="59"/>
      <c r="E4497" s="59"/>
    </row>
    <row r="4498" spans="1:5" x14ac:dyDescent="0.2">
      <c r="A4498" s="85">
        <v>4488</v>
      </c>
      <c r="B4498" s="96">
        <f t="shared" ca="1" si="70"/>
        <v>834033.75005922071</v>
      </c>
      <c r="C4498" s="59"/>
      <c r="D4498" s="59"/>
      <c r="E4498" s="59"/>
    </row>
    <row r="4499" spans="1:5" x14ac:dyDescent="0.2">
      <c r="A4499" s="85">
        <v>4489</v>
      </c>
      <c r="B4499" s="96">
        <f t="shared" ca="1" si="70"/>
        <v>1062812.1883134737</v>
      </c>
      <c r="C4499" s="59"/>
      <c r="D4499" s="59"/>
      <c r="E4499" s="59"/>
    </row>
    <row r="4500" spans="1:5" x14ac:dyDescent="0.2">
      <c r="A4500" s="85">
        <v>4490</v>
      </c>
      <c r="B4500" s="96">
        <f t="shared" ca="1" si="70"/>
        <v>1112462.679296569</v>
      </c>
      <c r="C4500" s="59"/>
      <c r="D4500" s="59"/>
      <c r="E4500" s="59"/>
    </row>
    <row r="4501" spans="1:5" x14ac:dyDescent="0.2">
      <c r="A4501" s="85">
        <v>4491</v>
      </c>
      <c r="B4501" s="96">
        <f t="shared" ca="1" si="70"/>
        <v>870739.52557091974</v>
      </c>
      <c r="C4501" s="59"/>
      <c r="D4501" s="59"/>
      <c r="E4501" s="59"/>
    </row>
    <row r="4502" spans="1:5" x14ac:dyDescent="0.2">
      <c r="A4502" s="85">
        <v>4492</v>
      </c>
      <c r="B4502" s="96">
        <f t="shared" ca="1" si="70"/>
        <v>946586.65201781888</v>
      </c>
      <c r="C4502" s="59"/>
      <c r="D4502" s="59"/>
      <c r="E4502" s="59"/>
    </row>
    <row r="4503" spans="1:5" x14ac:dyDescent="0.2">
      <c r="A4503" s="85">
        <v>4493</v>
      </c>
      <c r="B4503" s="96">
        <f t="shared" ca="1" si="70"/>
        <v>984440.49797056837</v>
      </c>
      <c r="C4503" s="59"/>
      <c r="D4503" s="59"/>
      <c r="E4503" s="59"/>
    </row>
    <row r="4504" spans="1:5" x14ac:dyDescent="0.2">
      <c r="A4504" s="85">
        <v>4494</v>
      </c>
      <c r="B4504" s="96">
        <f t="shared" ca="1" si="70"/>
        <v>905571.23533809476</v>
      </c>
      <c r="C4504" s="59"/>
      <c r="D4504" s="59"/>
      <c r="E4504" s="59"/>
    </row>
    <row r="4505" spans="1:5" x14ac:dyDescent="0.2">
      <c r="A4505" s="85">
        <v>4495</v>
      </c>
      <c r="B4505" s="96">
        <f t="shared" ca="1" si="70"/>
        <v>999386.13620281569</v>
      </c>
      <c r="C4505" s="59"/>
      <c r="D4505" s="59"/>
      <c r="E4505" s="59"/>
    </row>
    <row r="4506" spans="1:5" x14ac:dyDescent="0.2">
      <c r="A4506" s="85">
        <v>4496</v>
      </c>
      <c r="B4506" s="96">
        <f t="shared" ca="1" si="70"/>
        <v>1037781.9502354743</v>
      </c>
      <c r="C4506" s="59"/>
      <c r="D4506" s="59"/>
      <c r="E4506" s="59"/>
    </row>
    <row r="4507" spans="1:5" x14ac:dyDescent="0.2">
      <c r="A4507" s="85">
        <v>4497</v>
      </c>
      <c r="B4507" s="96">
        <f t="shared" ca="1" si="70"/>
        <v>796794.07261945249</v>
      </c>
      <c r="C4507" s="59"/>
      <c r="D4507" s="59"/>
      <c r="E4507" s="59"/>
    </row>
    <row r="4508" spans="1:5" x14ac:dyDescent="0.2">
      <c r="A4508" s="85">
        <v>4498</v>
      </c>
      <c r="B4508" s="96">
        <f t="shared" ca="1" si="70"/>
        <v>819471.94228955347</v>
      </c>
      <c r="C4508" s="59"/>
      <c r="D4508" s="59"/>
      <c r="E4508" s="59"/>
    </row>
    <row r="4509" spans="1:5" x14ac:dyDescent="0.2">
      <c r="A4509" s="85">
        <v>4499</v>
      </c>
      <c r="B4509" s="96">
        <f t="shared" ca="1" si="70"/>
        <v>1091894.773827618</v>
      </c>
      <c r="C4509" s="59"/>
      <c r="D4509" s="59"/>
      <c r="E4509" s="59"/>
    </row>
    <row r="4510" spans="1:5" x14ac:dyDescent="0.2">
      <c r="A4510" s="85">
        <v>4500</v>
      </c>
      <c r="B4510" s="96">
        <f t="shared" ca="1" si="70"/>
        <v>807352.50036640838</v>
      </c>
      <c r="C4510" s="59"/>
      <c r="D4510" s="59"/>
      <c r="E4510" s="59"/>
    </row>
    <row r="4511" spans="1:5" x14ac:dyDescent="0.2">
      <c r="A4511" s="85">
        <v>4501</v>
      </c>
      <c r="B4511" s="96">
        <f t="shared" ca="1" si="70"/>
        <v>971313.96642254153</v>
      </c>
      <c r="C4511" s="59"/>
      <c r="D4511" s="59"/>
      <c r="E4511" s="59"/>
    </row>
    <row r="4512" spans="1:5" x14ac:dyDescent="0.2">
      <c r="A4512" s="85">
        <v>4502</v>
      </c>
      <c r="B4512" s="96">
        <f t="shared" ca="1" si="70"/>
        <v>960291.5605450701</v>
      </c>
      <c r="C4512" s="59"/>
      <c r="D4512" s="59"/>
      <c r="E4512" s="59"/>
    </row>
    <row r="4513" spans="1:5" x14ac:dyDescent="0.2">
      <c r="A4513" s="85">
        <v>4503</v>
      </c>
      <c r="B4513" s="96">
        <f t="shared" ca="1" si="70"/>
        <v>1080893.5608690819</v>
      </c>
      <c r="C4513" s="59"/>
      <c r="D4513" s="59"/>
      <c r="E4513" s="59"/>
    </row>
    <row r="4514" spans="1:5" x14ac:dyDescent="0.2">
      <c r="A4514" s="85">
        <v>4504</v>
      </c>
      <c r="B4514" s="96">
        <f t="shared" ca="1" si="70"/>
        <v>984950.77563765692</v>
      </c>
      <c r="C4514" s="59"/>
      <c r="D4514" s="59"/>
      <c r="E4514" s="59"/>
    </row>
    <row r="4515" spans="1:5" x14ac:dyDescent="0.2">
      <c r="A4515" s="85">
        <v>4505</v>
      </c>
      <c r="B4515" s="96">
        <f t="shared" ca="1" si="70"/>
        <v>902450.14354154852</v>
      </c>
      <c r="C4515" s="59"/>
      <c r="D4515" s="59"/>
      <c r="E4515" s="59"/>
    </row>
    <row r="4516" spans="1:5" x14ac:dyDescent="0.2">
      <c r="A4516" s="85">
        <v>4506</v>
      </c>
      <c r="B4516" s="96">
        <f t="shared" ca="1" si="70"/>
        <v>892582.29734031099</v>
      </c>
      <c r="C4516" s="59"/>
      <c r="D4516" s="59"/>
      <c r="E4516" s="59"/>
    </row>
    <row r="4517" spans="1:5" x14ac:dyDescent="0.2">
      <c r="A4517" s="85">
        <v>4507</v>
      </c>
      <c r="B4517" s="96">
        <f t="shared" ca="1" si="70"/>
        <v>976990.98565116921</v>
      </c>
      <c r="C4517" s="59"/>
      <c r="D4517" s="59"/>
      <c r="E4517" s="59"/>
    </row>
    <row r="4518" spans="1:5" x14ac:dyDescent="0.2">
      <c r="A4518" s="85">
        <v>4508</v>
      </c>
      <c r="B4518" s="96">
        <f t="shared" ca="1" si="70"/>
        <v>1011348.7632647089</v>
      </c>
      <c r="C4518" s="59"/>
      <c r="D4518" s="59"/>
      <c r="E4518" s="59"/>
    </row>
    <row r="4519" spans="1:5" x14ac:dyDescent="0.2">
      <c r="A4519" s="85">
        <v>4509</v>
      </c>
      <c r="B4519" s="96">
        <f t="shared" ca="1" si="70"/>
        <v>909728.3410897213</v>
      </c>
      <c r="C4519" s="59"/>
      <c r="D4519" s="59"/>
      <c r="E4519" s="59"/>
    </row>
    <row r="4520" spans="1:5" x14ac:dyDescent="0.2">
      <c r="A4520" s="85">
        <v>4510</v>
      </c>
      <c r="B4520" s="96">
        <f t="shared" ca="1" si="70"/>
        <v>1040312.3882974646</v>
      </c>
      <c r="C4520" s="59"/>
      <c r="D4520" s="59"/>
      <c r="E4520" s="59"/>
    </row>
    <row r="4521" spans="1:5" x14ac:dyDescent="0.2">
      <c r="A4521" s="85">
        <v>4511</v>
      </c>
      <c r="B4521" s="96">
        <f t="shared" ca="1" si="70"/>
        <v>712950.26433236373</v>
      </c>
      <c r="C4521" s="59"/>
      <c r="D4521" s="59"/>
      <c r="E4521" s="59"/>
    </row>
    <row r="4522" spans="1:5" x14ac:dyDescent="0.2">
      <c r="A4522" s="85">
        <v>4512</v>
      </c>
      <c r="B4522" s="96">
        <f t="shared" ca="1" si="70"/>
        <v>815228.02997871616</v>
      </c>
      <c r="C4522" s="59"/>
      <c r="D4522" s="59"/>
      <c r="E4522" s="59"/>
    </row>
    <row r="4523" spans="1:5" x14ac:dyDescent="0.2">
      <c r="A4523" s="85">
        <v>4513</v>
      </c>
      <c r="B4523" s="96">
        <f t="shared" ca="1" si="70"/>
        <v>910265.54700906703</v>
      </c>
      <c r="C4523" s="59"/>
      <c r="D4523" s="59"/>
      <c r="E4523" s="59"/>
    </row>
    <row r="4524" spans="1:5" x14ac:dyDescent="0.2">
      <c r="A4524" s="85">
        <v>4514</v>
      </c>
      <c r="B4524" s="96">
        <f t="shared" ca="1" si="70"/>
        <v>1014076.5799464815</v>
      </c>
      <c r="C4524" s="59"/>
      <c r="D4524" s="59"/>
      <c r="E4524" s="59"/>
    </row>
    <row r="4525" spans="1:5" x14ac:dyDescent="0.2">
      <c r="A4525" s="85">
        <v>4515</v>
      </c>
      <c r="B4525" s="96">
        <f t="shared" ca="1" si="70"/>
        <v>822713.98825522931</v>
      </c>
      <c r="C4525" s="59"/>
      <c r="D4525" s="59"/>
      <c r="E4525" s="59"/>
    </row>
    <row r="4526" spans="1:5" x14ac:dyDescent="0.2">
      <c r="A4526" s="85">
        <v>4516</v>
      </c>
      <c r="B4526" s="96">
        <f t="shared" ca="1" si="70"/>
        <v>930653.61274283775</v>
      </c>
      <c r="C4526" s="59"/>
      <c r="D4526" s="59"/>
      <c r="E4526" s="59"/>
    </row>
    <row r="4527" spans="1:5" x14ac:dyDescent="0.2">
      <c r="A4527" s="85">
        <v>4517</v>
      </c>
      <c r="B4527" s="96">
        <f t="shared" ca="1" si="70"/>
        <v>1056646.2440038985</v>
      </c>
      <c r="C4527" s="59"/>
      <c r="D4527" s="59"/>
      <c r="E4527" s="59"/>
    </row>
    <row r="4528" spans="1:5" x14ac:dyDescent="0.2">
      <c r="A4528" s="85">
        <v>4518</v>
      </c>
      <c r="B4528" s="96">
        <f t="shared" ca="1" si="70"/>
        <v>921448.44771635777</v>
      </c>
      <c r="C4528" s="59"/>
      <c r="D4528" s="59"/>
      <c r="E4528" s="59"/>
    </row>
    <row r="4529" spans="1:5" x14ac:dyDescent="0.2">
      <c r="A4529" s="85">
        <v>4519</v>
      </c>
      <c r="B4529" s="96">
        <f t="shared" ca="1" si="70"/>
        <v>933141.51354629453</v>
      </c>
      <c r="C4529" s="59"/>
      <c r="D4529" s="59"/>
      <c r="E4529" s="59"/>
    </row>
    <row r="4530" spans="1:5" x14ac:dyDescent="0.2">
      <c r="A4530" s="85">
        <v>4520</v>
      </c>
      <c r="B4530" s="96">
        <f t="shared" ca="1" si="70"/>
        <v>1228441.223111107</v>
      </c>
      <c r="C4530" s="59"/>
      <c r="D4530" s="59"/>
      <c r="E4530" s="59"/>
    </row>
    <row r="4531" spans="1:5" x14ac:dyDescent="0.2">
      <c r="A4531" s="85">
        <v>4521</v>
      </c>
      <c r="B4531" s="96">
        <f t="shared" ca="1" si="70"/>
        <v>1134840.7904537136</v>
      </c>
      <c r="C4531" s="59"/>
      <c r="D4531" s="59"/>
      <c r="E4531" s="59"/>
    </row>
    <row r="4532" spans="1:5" x14ac:dyDescent="0.2">
      <c r="A4532" s="85">
        <v>4522</v>
      </c>
      <c r="B4532" s="96">
        <f t="shared" ca="1" si="70"/>
        <v>891831.79695843696</v>
      </c>
      <c r="C4532" s="59"/>
      <c r="D4532" s="59"/>
      <c r="E4532" s="59"/>
    </row>
    <row r="4533" spans="1:5" x14ac:dyDescent="0.2">
      <c r="A4533" s="85">
        <v>4523</v>
      </c>
      <c r="B4533" s="96">
        <f t="shared" ca="1" si="70"/>
        <v>744972.47294112283</v>
      </c>
      <c r="C4533" s="59"/>
      <c r="D4533" s="59"/>
      <c r="E4533" s="59"/>
    </row>
    <row r="4534" spans="1:5" x14ac:dyDescent="0.2">
      <c r="A4534" s="85">
        <v>4524</v>
      </c>
      <c r="B4534" s="96">
        <f t="shared" ca="1" si="70"/>
        <v>1013525.169760622</v>
      </c>
      <c r="C4534" s="59"/>
      <c r="D4534" s="59"/>
      <c r="E4534" s="59"/>
    </row>
    <row r="4535" spans="1:5" x14ac:dyDescent="0.2">
      <c r="A4535" s="85">
        <v>4525</v>
      </c>
      <c r="B4535" s="96">
        <f t="shared" ca="1" si="70"/>
        <v>988718.70796746225</v>
      </c>
      <c r="C4535" s="59"/>
      <c r="D4535" s="59"/>
      <c r="E4535" s="59"/>
    </row>
    <row r="4536" spans="1:5" x14ac:dyDescent="0.2">
      <c r="A4536" s="85">
        <v>4526</v>
      </c>
      <c r="B4536" s="96">
        <f t="shared" ca="1" si="70"/>
        <v>942865.22763807594</v>
      </c>
      <c r="C4536" s="59"/>
      <c r="D4536" s="59"/>
      <c r="E4536" s="59"/>
    </row>
    <row r="4537" spans="1:5" x14ac:dyDescent="0.2">
      <c r="A4537" s="85">
        <v>4527</v>
      </c>
      <c r="B4537" s="96">
        <f t="shared" ca="1" si="70"/>
        <v>956674.04191210202</v>
      </c>
      <c r="C4537" s="59"/>
      <c r="D4537" s="59"/>
      <c r="E4537" s="59"/>
    </row>
    <row r="4538" spans="1:5" x14ac:dyDescent="0.2">
      <c r="A4538" s="85">
        <v>4528</v>
      </c>
      <c r="B4538" s="96">
        <f t="shared" ca="1" si="70"/>
        <v>1045917.3565377931</v>
      </c>
      <c r="C4538" s="59"/>
      <c r="D4538" s="59"/>
      <c r="E4538" s="59"/>
    </row>
    <row r="4539" spans="1:5" x14ac:dyDescent="0.2">
      <c r="A4539" s="85">
        <v>4529</v>
      </c>
      <c r="B4539" s="96">
        <f t="shared" ca="1" si="70"/>
        <v>944353.01243306696</v>
      </c>
      <c r="C4539" s="59"/>
      <c r="D4539" s="59"/>
      <c r="E4539" s="59"/>
    </row>
    <row r="4540" spans="1:5" x14ac:dyDescent="0.2">
      <c r="A4540" s="85">
        <v>4530</v>
      </c>
      <c r="B4540" s="96">
        <f t="shared" ca="1" si="70"/>
        <v>1045454.4010357754</v>
      </c>
      <c r="C4540" s="59"/>
      <c r="D4540" s="59"/>
      <c r="E4540" s="59"/>
    </row>
    <row r="4541" spans="1:5" x14ac:dyDescent="0.2">
      <c r="A4541" s="85">
        <v>4531</v>
      </c>
      <c r="B4541" s="96">
        <f t="shared" ca="1" si="70"/>
        <v>877230.06730509421</v>
      </c>
      <c r="C4541" s="59"/>
      <c r="D4541" s="59"/>
      <c r="E4541" s="59"/>
    </row>
    <row r="4542" spans="1:5" x14ac:dyDescent="0.2">
      <c r="A4542" s="85">
        <v>4532</v>
      </c>
      <c r="B4542" s="96">
        <f t="shared" ca="1" si="70"/>
        <v>946809.07753834175</v>
      </c>
      <c r="C4542" s="59"/>
      <c r="D4542" s="59"/>
      <c r="E4542" s="59"/>
    </row>
    <row r="4543" spans="1:5" x14ac:dyDescent="0.2">
      <c r="A4543" s="85">
        <v>4533</v>
      </c>
      <c r="B4543" s="96">
        <f t="shared" ca="1" si="70"/>
        <v>733786.972575736</v>
      </c>
      <c r="C4543" s="59"/>
      <c r="D4543" s="59"/>
      <c r="E4543" s="59"/>
    </row>
    <row r="4544" spans="1:5" x14ac:dyDescent="0.2">
      <c r="A4544" s="85">
        <v>4534</v>
      </c>
      <c r="B4544" s="96">
        <f t="shared" ca="1" si="70"/>
        <v>713669.46439081198</v>
      </c>
      <c r="C4544" s="59"/>
      <c r="D4544" s="59"/>
      <c r="E4544" s="59"/>
    </row>
    <row r="4545" spans="1:5" x14ac:dyDescent="0.2">
      <c r="A4545" s="85">
        <v>4535</v>
      </c>
      <c r="B4545" s="96">
        <f t="shared" ca="1" si="70"/>
        <v>930282.06573998544</v>
      </c>
      <c r="C4545" s="59"/>
      <c r="D4545" s="59"/>
      <c r="E4545" s="59"/>
    </row>
    <row r="4546" spans="1:5" x14ac:dyDescent="0.2">
      <c r="A4546" s="85">
        <v>4536</v>
      </c>
      <c r="B4546" s="96">
        <f t="shared" ca="1" si="70"/>
        <v>815363.0412574698</v>
      </c>
      <c r="C4546" s="59"/>
      <c r="D4546" s="59"/>
      <c r="E4546" s="59"/>
    </row>
    <row r="4547" spans="1:5" x14ac:dyDescent="0.2">
      <c r="A4547" s="85">
        <v>4537</v>
      </c>
      <c r="B4547" s="96">
        <f t="shared" ca="1" si="70"/>
        <v>825004.40838323615</v>
      </c>
      <c r="C4547" s="59"/>
      <c r="D4547" s="59"/>
      <c r="E4547" s="59"/>
    </row>
    <row r="4548" spans="1:5" x14ac:dyDescent="0.2">
      <c r="A4548" s="85">
        <v>4538</v>
      </c>
      <c r="B4548" s="96">
        <f t="shared" ca="1" si="70"/>
        <v>951887.55178839795</v>
      </c>
      <c r="C4548" s="59"/>
      <c r="D4548" s="59"/>
      <c r="E4548" s="59"/>
    </row>
    <row r="4549" spans="1:5" x14ac:dyDescent="0.2">
      <c r="A4549" s="85">
        <v>4539</v>
      </c>
      <c r="B4549" s="96">
        <f t="shared" ca="1" si="70"/>
        <v>888074.05796668108</v>
      </c>
      <c r="C4549" s="59"/>
      <c r="D4549" s="59"/>
      <c r="E4549" s="59"/>
    </row>
    <row r="4550" spans="1:5" x14ac:dyDescent="0.2">
      <c r="A4550" s="85">
        <v>4540</v>
      </c>
      <c r="B4550" s="96">
        <f t="shared" ca="1" si="70"/>
        <v>717000.87894596369</v>
      </c>
      <c r="C4550" s="59"/>
      <c r="D4550" s="59"/>
      <c r="E4550" s="59"/>
    </row>
    <row r="4551" spans="1:5" x14ac:dyDescent="0.2">
      <c r="A4551" s="85">
        <v>4541</v>
      </c>
      <c r="B4551" s="96">
        <f t="shared" ca="1" si="70"/>
        <v>710370.73514503194</v>
      </c>
      <c r="C4551" s="59"/>
      <c r="D4551" s="59"/>
      <c r="E4551" s="59"/>
    </row>
    <row r="4552" spans="1:5" x14ac:dyDescent="0.2">
      <c r="A4552" s="85">
        <v>4542</v>
      </c>
      <c r="B4552" s="96">
        <f t="shared" ca="1" si="70"/>
        <v>990310.42880403204</v>
      </c>
      <c r="C4552" s="59"/>
      <c r="D4552" s="59"/>
      <c r="E4552" s="59"/>
    </row>
    <row r="4553" spans="1:5" x14ac:dyDescent="0.2">
      <c r="A4553" s="85">
        <v>4543</v>
      </c>
      <c r="B4553" s="96">
        <f t="shared" ca="1" si="70"/>
        <v>891056.39207017131</v>
      </c>
      <c r="C4553" s="59"/>
      <c r="D4553" s="59"/>
      <c r="E4553" s="59"/>
    </row>
    <row r="4554" spans="1:5" x14ac:dyDescent="0.2">
      <c r="A4554" s="85">
        <v>4544</v>
      </c>
      <c r="B4554" s="96">
        <f t="shared" ca="1" si="70"/>
        <v>880377.68898960447</v>
      </c>
      <c r="C4554" s="59"/>
      <c r="D4554" s="59"/>
      <c r="E4554" s="59"/>
    </row>
    <row r="4555" spans="1:5" x14ac:dyDescent="0.2">
      <c r="A4555" s="85">
        <v>4545</v>
      </c>
      <c r="B4555" s="96">
        <f t="shared" ref="B4555:B4618" ca="1" si="71">NORMINV(RAND(),B$4,B$5)</f>
        <v>701053.80201843707</v>
      </c>
      <c r="C4555" s="59"/>
      <c r="D4555" s="59"/>
      <c r="E4555" s="59"/>
    </row>
    <row r="4556" spans="1:5" x14ac:dyDescent="0.2">
      <c r="A4556" s="85">
        <v>4546</v>
      </c>
      <c r="B4556" s="96">
        <f t="shared" ca="1" si="71"/>
        <v>1013496.7676532605</v>
      </c>
      <c r="C4556" s="59"/>
      <c r="D4556" s="59"/>
      <c r="E4556" s="59"/>
    </row>
    <row r="4557" spans="1:5" x14ac:dyDescent="0.2">
      <c r="A4557" s="85">
        <v>4547</v>
      </c>
      <c r="B4557" s="96">
        <f t="shared" ca="1" si="71"/>
        <v>1130804.3781942611</v>
      </c>
      <c r="C4557" s="59"/>
      <c r="D4557" s="59"/>
      <c r="E4557" s="59"/>
    </row>
    <row r="4558" spans="1:5" x14ac:dyDescent="0.2">
      <c r="A4558" s="85">
        <v>4548</v>
      </c>
      <c r="B4558" s="96">
        <f t="shared" ca="1" si="71"/>
        <v>859237.20197140751</v>
      </c>
      <c r="C4558" s="59"/>
      <c r="D4558" s="59"/>
      <c r="E4558" s="59"/>
    </row>
    <row r="4559" spans="1:5" x14ac:dyDescent="0.2">
      <c r="A4559" s="85">
        <v>4549</v>
      </c>
      <c r="B4559" s="96">
        <f t="shared" ca="1" si="71"/>
        <v>866528.66598123556</v>
      </c>
      <c r="C4559" s="59"/>
      <c r="D4559" s="59"/>
      <c r="E4559" s="59"/>
    </row>
    <row r="4560" spans="1:5" x14ac:dyDescent="0.2">
      <c r="A4560" s="85">
        <v>4550</v>
      </c>
      <c r="B4560" s="96">
        <f t="shared" ca="1" si="71"/>
        <v>915636.12874216342</v>
      </c>
      <c r="C4560" s="59"/>
      <c r="D4560" s="59"/>
      <c r="E4560" s="59"/>
    </row>
    <row r="4561" spans="1:5" x14ac:dyDescent="0.2">
      <c r="A4561" s="85">
        <v>4551</v>
      </c>
      <c r="B4561" s="96">
        <f t="shared" ca="1" si="71"/>
        <v>1036864.5974112245</v>
      </c>
      <c r="C4561" s="59"/>
      <c r="D4561" s="59"/>
      <c r="E4561" s="59"/>
    </row>
    <row r="4562" spans="1:5" x14ac:dyDescent="0.2">
      <c r="A4562" s="85">
        <v>4552</v>
      </c>
      <c r="B4562" s="96">
        <f t="shared" ca="1" si="71"/>
        <v>669065.34749292838</v>
      </c>
      <c r="C4562" s="59"/>
      <c r="D4562" s="59"/>
      <c r="E4562" s="59"/>
    </row>
    <row r="4563" spans="1:5" x14ac:dyDescent="0.2">
      <c r="A4563" s="85">
        <v>4553</v>
      </c>
      <c r="B4563" s="96">
        <f t="shared" ca="1" si="71"/>
        <v>1005412.553369334</v>
      </c>
      <c r="C4563" s="59"/>
      <c r="D4563" s="59"/>
      <c r="E4563" s="59"/>
    </row>
    <row r="4564" spans="1:5" x14ac:dyDescent="0.2">
      <c r="A4564" s="85">
        <v>4554</v>
      </c>
      <c r="B4564" s="96">
        <f t="shared" ca="1" si="71"/>
        <v>764941.12607628363</v>
      </c>
      <c r="C4564" s="59"/>
      <c r="D4564" s="59"/>
      <c r="E4564" s="59"/>
    </row>
    <row r="4565" spans="1:5" x14ac:dyDescent="0.2">
      <c r="A4565" s="85">
        <v>4555</v>
      </c>
      <c r="B4565" s="96">
        <f t="shared" ca="1" si="71"/>
        <v>818441.28865813697</v>
      </c>
      <c r="C4565" s="59"/>
      <c r="D4565" s="59"/>
      <c r="E4565" s="59"/>
    </row>
    <row r="4566" spans="1:5" x14ac:dyDescent="0.2">
      <c r="A4566" s="85">
        <v>4556</v>
      </c>
      <c r="B4566" s="96">
        <f t="shared" ca="1" si="71"/>
        <v>1024838.931730275</v>
      </c>
      <c r="C4566" s="59"/>
      <c r="D4566" s="59"/>
      <c r="E4566" s="59"/>
    </row>
    <row r="4567" spans="1:5" x14ac:dyDescent="0.2">
      <c r="A4567" s="85">
        <v>4557</v>
      </c>
      <c r="B4567" s="96">
        <f t="shared" ca="1" si="71"/>
        <v>1038391.169488506</v>
      </c>
      <c r="C4567" s="59"/>
      <c r="D4567" s="59"/>
      <c r="E4567" s="59"/>
    </row>
    <row r="4568" spans="1:5" x14ac:dyDescent="0.2">
      <c r="A4568" s="85">
        <v>4558</v>
      </c>
      <c r="B4568" s="96">
        <f t="shared" ca="1" si="71"/>
        <v>804064.53702886857</v>
      </c>
      <c r="C4568" s="59"/>
      <c r="D4568" s="59"/>
      <c r="E4568" s="59"/>
    </row>
    <row r="4569" spans="1:5" x14ac:dyDescent="0.2">
      <c r="A4569" s="85">
        <v>4559</v>
      </c>
      <c r="B4569" s="96">
        <f t="shared" ca="1" si="71"/>
        <v>926832.65398166887</v>
      </c>
      <c r="C4569" s="59"/>
      <c r="D4569" s="59"/>
      <c r="E4569" s="59"/>
    </row>
    <row r="4570" spans="1:5" x14ac:dyDescent="0.2">
      <c r="A4570" s="85">
        <v>4560</v>
      </c>
      <c r="B4570" s="96">
        <f t="shared" ca="1" si="71"/>
        <v>951503.66341321496</v>
      </c>
      <c r="C4570" s="59"/>
      <c r="D4570" s="59"/>
      <c r="E4570" s="59"/>
    </row>
    <row r="4571" spans="1:5" x14ac:dyDescent="0.2">
      <c r="A4571" s="85">
        <v>4561</v>
      </c>
      <c r="B4571" s="96">
        <f t="shared" ca="1" si="71"/>
        <v>797208.70943892666</v>
      </c>
      <c r="C4571" s="59"/>
      <c r="D4571" s="59"/>
      <c r="E4571" s="59"/>
    </row>
    <row r="4572" spans="1:5" x14ac:dyDescent="0.2">
      <c r="A4572" s="85">
        <v>4562</v>
      </c>
      <c r="B4572" s="96">
        <f t="shared" ca="1" si="71"/>
        <v>823200.23045920592</v>
      </c>
      <c r="C4572" s="59"/>
      <c r="D4572" s="59"/>
      <c r="E4572" s="59"/>
    </row>
    <row r="4573" spans="1:5" x14ac:dyDescent="0.2">
      <c r="A4573" s="85">
        <v>4563</v>
      </c>
      <c r="B4573" s="96">
        <f t="shared" ca="1" si="71"/>
        <v>907991.25078248454</v>
      </c>
      <c r="C4573" s="59"/>
      <c r="D4573" s="59"/>
      <c r="E4573" s="59"/>
    </row>
    <row r="4574" spans="1:5" x14ac:dyDescent="0.2">
      <c r="A4574" s="85">
        <v>4564</v>
      </c>
      <c r="B4574" s="96">
        <f t="shared" ca="1" si="71"/>
        <v>859410.16094119311</v>
      </c>
      <c r="C4574" s="59"/>
      <c r="D4574" s="59"/>
      <c r="E4574" s="59"/>
    </row>
    <row r="4575" spans="1:5" x14ac:dyDescent="0.2">
      <c r="A4575" s="85">
        <v>4565</v>
      </c>
      <c r="B4575" s="96">
        <f t="shared" ca="1" si="71"/>
        <v>840182.06583216146</v>
      </c>
      <c r="C4575" s="59"/>
      <c r="D4575" s="59"/>
      <c r="E4575" s="59"/>
    </row>
    <row r="4576" spans="1:5" x14ac:dyDescent="0.2">
      <c r="A4576" s="85">
        <v>4566</v>
      </c>
      <c r="B4576" s="96">
        <f t="shared" ca="1" si="71"/>
        <v>861155.4834536995</v>
      </c>
      <c r="C4576" s="59"/>
      <c r="D4576" s="59"/>
      <c r="E4576" s="59"/>
    </row>
    <row r="4577" spans="1:5" x14ac:dyDescent="0.2">
      <c r="A4577" s="85">
        <v>4567</v>
      </c>
      <c r="B4577" s="96">
        <f t="shared" ca="1" si="71"/>
        <v>1036525.2515699698</v>
      </c>
      <c r="C4577" s="59"/>
      <c r="D4577" s="59"/>
      <c r="E4577" s="59"/>
    </row>
    <row r="4578" spans="1:5" x14ac:dyDescent="0.2">
      <c r="A4578" s="85">
        <v>4568</v>
      </c>
      <c r="B4578" s="96">
        <f t="shared" ca="1" si="71"/>
        <v>759363.81040619058</v>
      </c>
      <c r="C4578" s="59"/>
      <c r="D4578" s="59"/>
      <c r="E4578" s="59"/>
    </row>
    <row r="4579" spans="1:5" x14ac:dyDescent="0.2">
      <c r="A4579" s="85">
        <v>4569</v>
      </c>
      <c r="B4579" s="96">
        <f t="shared" ca="1" si="71"/>
        <v>1019850.0070589974</v>
      </c>
      <c r="C4579" s="59"/>
      <c r="D4579" s="59"/>
      <c r="E4579" s="59"/>
    </row>
    <row r="4580" spans="1:5" x14ac:dyDescent="0.2">
      <c r="A4580" s="85">
        <v>4570</v>
      </c>
      <c r="B4580" s="96">
        <f t="shared" ca="1" si="71"/>
        <v>755192.56506802037</v>
      </c>
      <c r="C4580" s="59"/>
      <c r="D4580" s="59"/>
      <c r="E4580" s="59"/>
    </row>
    <row r="4581" spans="1:5" x14ac:dyDescent="0.2">
      <c r="A4581" s="85">
        <v>4571</v>
      </c>
      <c r="B4581" s="96">
        <f t="shared" ca="1" si="71"/>
        <v>1029296.9670217119</v>
      </c>
      <c r="C4581" s="59"/>
      <c r="D4581" s="59"/>
      <c r="E4581" s="59"/>
    </row>
    <row r="4582" spans="1:5" x14ac:dyDescent="0.2">
      <c r="A4582" s="85">
        <v>4572</v>
      </c>
      <c r="B4582" s="96">
        <f t="shared" ca="1" si="71"/>
        <v>801529.06959760818</v>
      </c>
      <c r="C4582" s="59"/>
      <c r="D4582" s="59"/>
      <c r="E4582" s="59"/>
    </row>
    <row r="4583" spans="1:5" x14ac:dyDescent="0.2">
      <c r="A4583" s="85">
        <v>4573</v>
      </c>
      <c r="B4583" s="96">
        <f t="shared" ca="1" si="71"/>
        <v>1034733.775821741</v>
      </c>
      <c r="C4583" s="59"/>
      <c r="D4583" s="59"/>
      <c r="E4583" s="59"/>
    </row>
    <row r="4584" spans="1:5" x14ac:dyDescent="0.2">
      <c r="A4584" s="85">
        <v>4574</v>
      </c>
      <c r="B4584" s="96">
        <f t="shared" ca="1" si="71"/>
        <v>1082870.5806455347</v>
      </c>
      <c r="C4584" s="59"/>
      <c r="D4584" s="59"/>
      <c r="E4584" s="59"/>
    </row>
    <row r="4585" spans="1:5" x14ac:dyDescent="0.2">
      <c r="A4585" s="85">
        <v>4575</v>
      </c>
      <c r="B4585" s="96">
        <f t="shared" ca="1" si="71"/>
        <v>1161765.0929497429</v>
      </c>
      <c r="C4585" s="59"/>
      <c r="D4585" s="59"/>
      <c r="E4585" s="59"/>
    </row>
    <row r="4586" spans="1:5" x14ac:dyDescent="0.2">
      <c r="A4586" s="85">
        <v>4576</v>
      </c>
      <c r="B4586" s="96">
        <f t="shared" ca="1" si="71"/>
        <v>1065621.032436393</v>
      </c>
      <c r="C4586" s="59"/>
      <c r="D4586" s="59"/>
      <c r="E4586" s="59"/>
    </row>
    <row r="4587" spans="1:5" x14ac:dyDescent="0.2">
      <c r="A4587" s="85">
        <v>4577</v>
      </c>
      <c r="B4587" s="96">
        <f t="shared" ca="1" si="71"/>
        <v>927215.3678122065</v>
      </c>
      <c r="C4587" s="59"/>
      <c r="D4587" s="59"/>
      <c r="E4587" s="59"/>
    </row>
    <row r="4588" spans="1:5" x14ac:dyDescent="0.2">
      <c r="A4588" s="85">
        <v>4578</v>
      </c>
      <c r="B4588" s="96">
        <f t="shared" ca="1" si="71"/>
        <v>1018912.5379900262</v>
      </c>
      <c r="C4588" s="59"/>
      <c r="D4588" s="59"/>
      <c r="E4588" s="59"/>
    </row>
    <row r="4589" spans="1:5" x14ac:dyDescent="0.2">
      <c r="A4589" s="85">
        <v>4579</v>
      </c>
      <c r="B4589" s="96">
        <f t="shared" ca="1" si="71"/>
        <v>931125.67594843882</v>
      </c>
      <c r="C4589" s="59"/>
      <c r="D4589" s="59"/>
      <c r="E4589" s="59"/>
    </row>
    <row r="4590" spans="1:5" x14ac:dyDescent="0.2">
      <c r="A4590" s="85">
        <v>4580</v>
      </c>
      <c r="B4590" s="96">
        <f t="shared" ca="1" si="71"/>
        <v>900261.7598045679</v>
      </c>
      <c r="C4590" s="59"/>
      <c r="D4590" s="59"/>
      <c r="E4590" s="59"/>
    </row>
    <row r="4591" spans="1:5" x14ac:dyDescent="0.2">
      <c r="A4591" s="85">
        <v>4581</v>
      </c>
      <c r="B4591" s="96">
        <f t="shared" ca="1" si="71"/>
        <v>1039596.6735585405</v>
      </c>
      <c r="C4591" s="59"/>
      <c r="D4591" s="59"/>
      <c r="E4591" s="59"/>
    </row>
    <row r="4592" spans="1:5" x14ac:dyDescent="0.2">
      <c r="A4592" s="85">
        <v>4582</v>
      </c>
      <c r="B4592" s="96">
        <f t="shared" ca="1" si="71"/>
        <v>1105216.5585078662</v>
      </c>
      <c r="C4592" s="59"/>
      <c r="D4592" s="59"/>
      <c r="E4592" s="59"/>
    </row>
    <row r="4593" spans="1:5" x14ac:dyDescent="0.2">
      <c r="A4593" s="85">
        <v>4583</v>
      </c>
      <c r="B4593" s="96">
        <f t="shared" ca="1" si="71"/>
        <v>1013995.1217092592</v>
      </c>
      <c r="C4593" s="59"/>
      <c r="D4593" s="59"/>
      <c r="E4593" s="59"/>
    </row>
    <row r="4594" spans="1:5" x14ac:dyDescent="0.2">
      <c r="A4594" s="85">
        <v>4584</v>
      </c>
      <c r="B4594" s="96">
        <f t="shared" ca="1" si="71"/>
        <v>1010120.3756479712</v>
      </c>
      <c r="C4594" s="59"/>
      <c r="D4594" s="59"/>
      <c r="E4594" s="59"/>
    </row>
    <row r="4595" spans="1:5" x14ac:dyDescent="0.2">
      <c r="A4595" s="85">
        <v>4585</v>
      </c>
      <c r="B4595" s="96">
        <f t="shared" ca="1" si="71"/>
        <v>835864.98102138587</v>
      </c>
      <c r="C4595" s="59"/>
      <c r="D4595" s="59"/>
      <c r="E4595" s="59"/>
    </row>
    <row r="4596" spans="1:5" x14ac:dyDescent="0.2">
      <c r="A4596" s="85">
        <v>4586</v>
      </c>
      <c r="B4596" s="96">
        <f t="shared" ca="1" si="71"/>
        <v>1062452.9836527891</v>
      </c>
      <c r="C4596" s="59"/>
      <c r="D4596" s="59"/>
      <c r="E4596" s="59"/>
    </row>
    <row r="4597" spans="1:5" x14ac:dyDescent="0.2">
      <c r="A4597" s="85">
        <v>4587</v>
      </c>
      <c r="B4597" s="96">
        <f t="shared" ca="1" si="71"/>
        <v>689392.06719977641</v>
      </c>
      <c r="C4597" s="59"/>
      <c r="D4597" s="59"/>
      <c r="E4597" s="59"/>
    </row>
    <row r="4598" spans="1:5" x14ac:dyDescent="0.2">
      <c r="A4598" s="85">
        <v>4588</v>
      </c>
      <c r="B4598" s="96">
        <f t="shared" ca="1" si="71"/>
        <v>900195.17840959376</v>
      </c>
      <c r="C4598" s="59"/>
      <c r="D4598" s="59"/>
      <c r="E4598" s="59"/>
    </row>
    <row r="4599" spans="1:5" x14ac:dyDescent="0.2">
      <c r="A4599" s="85">
        <v>4589</v>
      </c>
      <c r="B4599" s="96">
        <f t="shared" ca="1" si="71"/>
        <v>965434.98557331832</v>
      </c>
      <c r="C4599" s="59"/>
      <c r="D4599" s="59"/>
      <c r="E4599" s="59"/>
    </row>
    <row r="4600" spans="1:5" x14ac:dyDescent="0.2">
      <c r="A4600" s="85">
        <v>4590</v>
      </c>
      <c r="B4600" s="96">
        <f t="shared" ca="1" si="71"/>
        <v>887833.71910310281</v>
      </c>
      <c r="C4600" s="59"/>
      <c r="D4600" s="59"/>
      <c r="E4600" s="59"/>
    </row>
    <row r="4601" spans="1:5" x14ac:dyDescent="0.2">
      <c r="A4601" s="85">
        <v>4591</v>
      </c>
      <c r="B4601" s="96">
        <f t="shared" ca="1" si="71"/>
        <v>884369.87278297637</v>
      </c>
      <c r="C4601" s="59"/>
      <c r="D4601" s="59"/>
      <c r="E4601" s="59"/>
    </row>
    <row r="4602" spans="1:5" x14ac:dyDescent="0.2">
      <c r="A4602" s="85">
        <v>4592</v>
      </c>
      <c r="B4602" s="96">
        <f t="shared" ca="1" si="71"/>
        <v>1005785.2706245081</v>
      </c>
      <c r="C4602" s="59"/>
      <c r="D4602" s="59"/>
      <c r="E4602" s="59"/>
    </row>
    <row r="4603" spans="1:5" x14ac:dyDescent="0.2">
      <c r="A4603" s="85">
        <v>4593</v>
      </c>
      <c r="B4603" s="96">
        <f t="shared" ca="1" si="71"/>
        <v>1055236.2423415517</v>
      </c>
      <c r="C4603" s="59"/>
      <c r="D4603" s="59"/>
      <c r="E4603" s="59"/>
    </row>
    <row r="4604" spans="1:5" x14ac:dyDescent="0.2">
      <c r="A4604" s="85">
        <v>4594</v>
      </c>
      <c r="B4604" s="96">
        <f t="shared" ca="1" si="71"/>
        <v>1056673.6358994681</v>
      </c>
      <c r="C4604" s="59"/>
      <c r="D4604" s="59"/>
      <c r="E4604" s="59"/>
    </row>
    <row r="4605" spans="1:5" x14ac:dyDescent="0.2">
      <c r="A4605" s="85">
        <v>4595</v>
      </c>
      <c r="B4605" s="96">
        <f t="shared" ca="1" si="71"/>
        <v>800184.01396871789</v>
      </c>
      <c r="C4605" s="59"/>
      <c r="D4605" s="59"/>
      <c r="E4605" s="59"/>
    </row>
    <row r="4606" spans="1:5" x14ac:dyDescent="0.2">
      <c r="A4606" s="85">
        <v>4596</v>
      </c>
      <c r="B4606" s="96">
        <f t="shared" ca="1" si="71"/>
        <v>887140.80181478267</v>
      </c>
      <c r="C4606" s="59"/>
      <c r="D4606" s="59"/>
      <c r="E4606" s="59"/>
    </row>
    <row r="4607" spans="1:5" x14ac:dyDescent="0.2">
      <c r="A4607" s="85">
        <v>4597</v>
      </c>
      <c r="B4607" s="96">
        <f t="shared" ca="1" si="71"/>
        <v>862121.23687532439</v>
      </c>
      <c r="C4607" s="59"/>
      <c r="D4607" s="59"/>
      <c r="E4607" s="59"/>
    </row>
    <row r="4608" spans="1:5" x14ac:dyDescent="0.2">
      <c r="A4608" s="85">
        <v>4598</v>
      </c>
      <c r="B4608" s="96">
        <f t="shared" ca="1" si="71"/>
        <v>1138622.6711895824</v>
      </c>
      <c r="C4608" s="59"/>
      <c r="D4608" s="59"/>
      <c r="E4608" s="59"/>
    </row>
    <row r="4609" spans="1:5" x14ac:dyDescent="0.2">
      <c r="A4609" s="85">
        <v>4599</v>
      </c>
      <c r="B4609" s="96">
        <f t="shared" ca="1" si="71"/>
        <v>579220.70542614418</v>
      </c>
      <c r="C4609" s="59"/>
      <c r="D4609" s="59"/>
      <c r="E4609" s="59"/>
    </row>
    <row r="4610" spans="1:5" x14ac:dyDescent="0.2">
      <c r="A4610" s="85">
        <v>4600</v>
      </c>
      <c r="B4610" s="96">
        <f t="shared" ca="1" si="71"/>
        <v>931986.1518516388</v>
      </c>
      <c r="C4610" s="59"/>
      <c r="D4610" s="59"/>
      <c r="E4610" s="59"/>
    </row>
    <row r="4611" spans="1:5" x14ac:dyDescent="0.2">
      <c r="A4611" s="85">
        <v>4601</v>
      </c>
      <c r="B4611" s="96">
        <f t="shared" ca="1" si="71"/>
        <v>888932.19824417203</v>
      </c>
      <c r="C4611" s="59"/>
      <c r="D4611" s="59"/>
      <c r="E4611" s="59"/>
    </row>
    <row r="4612" spans="1:5" x14ac:dyDescent="0.2">
      <c r="A4612" s="85">
        <v>4602</v>
      </c>
      <c r="B4612" s="96">
        <f t="shared" ca="1" si="71"/>
        <v>853513.15667096071</v>
      </c>
      <c r="C4612" s="59"/>
      <c r="D4612" s="59"/>
      <c r="E4612" s="59"/>
    </row>
    <row r="4613" spans="1:5" x14ac:dyDescent="0.2">
      <c r="A4613" s="85">
        <v>4603</v>
      </c>
      <c r="B4613" s="96">
        <f t="shared" ca="1" si="71"/>
        <v>1090357.5439351671</v>
      </c>
      <c r="C4613" s="59"/>
      <c r="D4613" s="59"/>
      <c r="E4613" s="59"/>
    </row>
    <row r="4614" spans="1:5" x14ac:dyDescent="0.2">
      <c r="A4614" s="85">
        <v>4604</v>
      </c>
      <c r="B4614" s="96">
        <f t="shared" ca="1" si="71"/>
        <v>848226.47720806079</v>
      </c>
      <c r="C4614" s="59"/>
      <c r="D4614" s="59"/>
      <c r="E4614" s="59"/>
    </row>
    <row r="4615" spans="1:5" x14ac:dyDescent="0.2">
      <c r="A4615" s="85">
        <v>4605</v>
      </c>
      <c r="B4615" s="96">
        <f t="shared" ca="1" si="71"/>
        <v>781760.7721169279</v>
      </c>
      <c r="C4615" s="59"/>
      <c r="D4615" s="59"/>
      <c r="E4615" s="59"/>
    </row>
    <row r="4616" spans="1:5" x14ac:dyDescent="0.2">
      <c r="A4616" s="85">
        <v>4606</v>
      </c>
      <c r="B4616" s="96">
        <f t="shared" ca="1" si="71"/>
        <v>1101185.4678261012</v>
      </c>
      <c r="C4616" s="59"/>
      <c r="D4616" s="59"/>
      <c r="E4616" s="59"/>
    </row>
    <row r="4617" spans="1:5" x14ac:dyDescent="0.2">
      <c r="A4617" s="85">
        <v>4607</v>
      </c>
      <c r="B4617" s="96">
        <f t="shared" ca="1" si="71"/>
        <v>943947.52561131318</v>
      </c>
      <c r="C4617" s="59"/>
      <c r="D4617" s="59"/>
      <c r="E4617" s="59"/>
    </row>
    <row r="4618" spans="1:5" x14ac:dyDescent="0.2">
      <c r="A4618" s="85">
        <v>4608</v>
      </c>
      <c r="B4618" s="96">
        <f t="shared" ca="1" si="71"/>
        <v>735444.91157381819</v>
      </c>
      <c r="C4618" s="59"/>
      <c r="D4618" s="59"/>
      <c r="E4618" s="59"/>
    </row>
    <row r="4619" spans="1:5" x14ac:dyDescent="0.2">
      <c r="A4619" s="85">
        <v>4609</v>
      </c>
      <c r="B4619" s="96">
        <f t="shared" ref="B4619:B4682" ca="1" si="72">NORMINV(RAND(),B$4,B$5)</f>
        <v>981873.9440840485</v>
      </c>
      <c r="C4619" s="59"/>
      <c r="D4619" s="59"/>
      <c r="E4619" s="59"/>
    </row>
    <row r="4620" spans="1:5" x14ac:dyDescent="0.2">
      <c r="A4620" s="85">
        <v>4610</v>
      </c>
      <c r="B4620" s="96">
        <f t="shared" ca="1" si="72"/>
        <v>898449.68319580972</v>
      </c>
      <c r="C4620" s="59"/>
      <c r="D4620" s="59"/>
      <c r="E4620" s="59"/>
    </row>
    <row r="4621" spans="1:5" x14ac:dyDescent="0.2">
      <c r="A4621" s="85">
        <v>4611</v>
      </c>
      <c r="B4621" s="96">
        <f t="shared" ca="1" si="72"/>
        <v>1018598.0862651351</v>
      </c>
      <c r="C4621" s="59"/>
      <c r="D4621" s="59"/>
      <c r="E4621" s="59"/>
    </row>
    <row r="4622" spans="1:5" x14ac:dyDescent="0.2">
      <c r="A4622" s="85">
        <v>4612</v>
      </c>
      <c r="B4622" s="96">
        <f t="shared" ca="1" si="72"/>
        <v>768428.58864269243</v>
      </c>
      <c r="C4622" s="59"/>
      <c r="D4622" s="59"/>
      <c r="E4622" s="59"/>
    </row>
    <row r="4623" spans="1:5" x14ac:dyDescent="0.2">
      <c r="A4623" s="85">
        <v>4613</v>
      </c>
      <c r="B4623" s="96">
        <f t="shared" ca="1" si="72"/>
        <v>725711.70527015091</v>
      </c>
      <c r="C4623" s="59"/>
      <c r="D4623" s="59"/>
      <c r="E4623" s="59"/>
    </row>
    <row r="4624" spans="1:5" x14ac:dyDescent="0.2">
      <c r="A4624" s="85">
        <v>4614</v>
      </c>
      <c r="B4624" s="96">
        <f t="shared" ca="1" si="72"/>
        <v>920337.0815222197</v>
      </c>
      <c r="C4624" s="59"/>
      <c r="D4624" s="59"/>
      <c r="E4624" s="59"/>
    </row>
    <row r="4625" spans="1:5" x14ac:dyDescent="0.2">
      <c r="A4625" s="85">
        <v>4615</v>
      </c>
      <c r="B4625" s="96">
        <f t="shared" ca="1" si="72"/>
        <v>977275.37564736267</v>
      </c>
      <c r="C4625" s="59"/>
      <c r="D4625" s="59"/>
      <c r="E4625" s="59"/>
    </row>
    <row r="4626" spans="1:5" x14ac:dyDescent="0.2">
      <c r="A4626" s="85">
        <v>4616</v>
      </c>
      <c r="B4626" s="96">
        <f t="shared" ca="1" si="72"/>
        <v>832564.21279757225</v>
      </c>
      <c r="C4626" s="59"/>
      <c r="D4626" s="59"/>
      <c r="E4626" s="59"/>
    </row>
    <row r="4627" spans="1:5" x14ac:dyDescent="0.2">
      <c r="A4627" s="85">
        <v>4617</v>
      </c>
      <c r="B4627" s="96">
        <f t="shared" ca="1" si="72"/>
        <v>993086.27732111013</v>
      </c>
      <c r="C4627" s="59"/>
      <c r="D4627" s="59"/>
      <c r="E4627" s="59"/>
    </row>
    <row r="4628" spans="1:5" x14ac:dyDescent="0.2">
      <c r="A4628" s="85">
        <v>4618</v>
      </c>
      <c r="B4628" s="96">
        <f t="shared" ca="1" si="72"/>
        <v>1054504.6328185084</v>
      </c>
      <c r="C4628" s="59"/>
      <c r="D4628" s="59"/>
      <c r="E4628" s="59"/>
    </row>
    <row r="4629" spans="1:5" x14ac:dyDescent="0.2">
      <c r="A4629" s="85">
        <v>4619</v>
      </c>
      <c r="B4629" s="96">
        <f t="shared" ca="1" si="72"/>
        <v>1026259.1828031797</v>
      </c>
      <c r="C4629" s="59"/>
      <c r="D4629" s="59"/>
      <c r="E4629" s="59"/>
    </row>
    <row r="4630" spans="1:5" x14ac:dyDescent="0.2">
      <c r="A4630" s="85">
        <v>4620</v>
      </c>
      <c r="B4630" s="96">
        <f t="shared" ca="1" si="72"/>
        <v>957711.42003216257</v>
      </c>
      <c r="C4630" s="59"/>
      <c r="D4630" s="59"/>
      <c r="E4630" s="59"/>
    </row>
    <row r="4631" spans="1:5" x14ac:dyDescent="0.2">
      <c r="A4631" s="85">
        <v>4621</v>
      </c>
      <c r="B4631" s="96">
        <f t="shared" ca="1" si="72"/>
        <v>993986.48250510765</v>
      </c>
      <c r="C4631" s="59"/>
      <c r="D4631" s="59"/>
      <c r="E4631" s="59"/>
    </row>
    <row r="4632" spans="1:5" x14ac:dyDescent="0.2">
      <c r="A4632" s="85">
        <v>4622</v>
      </c>
      <c r="B4632" s="96">
        <f t="shared" ca="1" si="72"/>
        <v>1020709.8259848721</v>
      </c>
      <c r="C4632" s="59"/>
      <c r="D4632" s="59"/>
      <c r="E4632" s="59"/>
    </row>
    <row r="4633" spans="1:5" x14ac:dyDescent="0.2">
      <c r="A4633" s="85">
        <v>4623</v>
      </c>
      <c r="B4633" s="96">
        <f t="shared" ca="1" si="72"/>
        <v>892879.85553764866</v>
      </c>
      <c r="C4633" s="59"/>
      <c r="D4633" s="59"/>
      <c r="E4633" s="59"/>
    </row>
    <row r="4634" spans="1:5" x14ac:dyDescent="0.2">
      <c r="A4634" s="85">
        <v>4624</v>
      </c>
      <c r="B4634" s="96">
        <f t="shared" ca="1" si="72"/>
        <v>979157.17616404966</v>
      </c>
      <c r="C4634" s="59"/>
      <c r="D4634" s="59"/>
      <c r="E4634" s="59"/>
    </row>
    <row r="4635" spans="1:5" x14ac:dyDescent="0.2">
      <c r="A4635" s="85">
        <v>4625</v>
      </c>
      <c r="B4635" s="96">
        <f t="shared" ca="1" si="72"/>
        <v>865028.88625363482</v>
      </c>
      <c r="C4635" s="59"/>
      <c r="D4635" s="59"/>
      <c r="E4635" s="59"/>
    </row>
    <row r="4636" spans="1:5" x14ac:dyDescent="0.2">
      <c r="A4636" s="85">
        <v>4626</v>
      </c>
      <c r="B4636" s="96">
        <f t="shared" ca="1" si="72"/>
        <v>904844.47442783252</v>
      </c>
      <c r="C4636" s="59"/>
      <c r="D4636" s="59"/>
      <c r="E4636" s="59"/>
    </row>
    <row r="4637" spans="1:5" x14ac:dyDescent="0.2">
      <c r="A4637" s="85">
        <v>4627</v>
      </c>
      <c r="B4637" s="96">
        <f t="shared" ca="1" si="72"/>
        <v>1153021.6452947906</v>
      </c>
      <c r="C4637" s="59"/>
      <c r="D4637" s="59"/>
      <c r="E4637" s="59"/>
    </row>
    <row r="4638" spans="1:5" x14ac:dyDescent="0.2">
      <c r="A4638" s="85">
        <v>4628</v>
      </c>
      <c r="B4638" s="96">
        <f t="shared" ca="1" si="72"/>
        <v>1228050.9658524552</v>
      </c>
      <c r="C4638" s="59"/>
      <c r="D4638" s="59"/>
      <c r="E4638" s="59"/>
    </row>
    <row r="4639" spans="1:5" x14ac:dyDescent="0.2">
      <c r="A4639" s="85">
        <v>4629</v>
      </c>
      <c r="B4639" s="96">
        <f t="shared" ca="1" si="72"/>
        <v>714635.2496428953</v>
      </c>
      <c r="C4639" s="59"/>
      <c r="D4639" s="59"/>
      <c r="E4639" s="59"/>
    </row>
    <row r="4640" spans="1:5" x14ac:dyDescent="0.2">
      <c r="A4640" s="85">
        <v>4630</v>
      </c>
      <c r="B4640" s="96">
        <f t="shared" ca="1" si="72"/>
        <v>958126.71710916213</v>
      </c>
      <c r="C4640" s="59"/>
      <c r="D4640" s="59"/>
      <c r="E4640" s="59"/>
    </row>
    <row r="4641" spans="1:5" x14ac:dyDescent="0.2">
      <c r="A4641" s="85">
        <v>4631</v>
      </c>
      <c r="B4641" s="96">
        <f t="shared" ca="1" si="72"/>
        <v>1216360.7124018902</v>
      </c>
      <c r="C4641" s="59"/>
      <c r="D4641" s="59"/>
      <c r="E4641" s="59"/>
    </row>
    <row r="4642" spans="1:5" x14ac:dyDescent="0.2">
      <c r="A4642" s="85">
        <v>4632</v>
      </c>
      <c r="B4642" s="96">
        <f t="shared" ca="1" si="72"/>
        <v>775935.99134599965</v>
      </c>
      <c r="C4642" s="59"/>
      <c r="D4642" s="59"/>
      <c r="E4642" s="59"/>
    </row>
    <row r="4643" spans="1:5" x14ac:dyDescent="0.2">
      <c r="A4643" s="85">
        <v>4633</v>
      </c>
      <c r="B4643" s="96">
        <f t="shared" ca="1" si="72"/>
        <v>1097285.9195033801</v>
      </c>
      <c r="C4643" s="59"/>
      <c r="D4643" s="59"/>
      <c r="E4643" s="59"/>
    </row>
    <row r="4644" spans="1:5" x14ac:dyDescent="0.2">
      <c r="A4644" s="85">
        <v>4634</v>
      </c>
      <c r="B4644" s="96">
        <f t="shared" ca="1" si="72"/>
        <v>869497.5870654576</v>
      </c>
      <c r="C4644" s="59"/>
      <c r="D4644" s="59"/>
      <c r="E4644" s="59"/>
    </row>
    <row r="4645" spans="1:5" x14ac:dyDescent="0.2">
      <c r="A4645" s="85">
        <v>4635</v>
      </c>
      <c r="B4645" s="96">
        <f t="shared" ca="1" si="72"/>
        <v>976895.40009451122</v>
      </c>
      <c r="C4645" s="59"/>
      <c r="D4645" s="59"/>
      <c r="E4645" s="59"/>
    </row>
    <row r="4646" spans="1:5" x14ac:dyDescent="0.2">
      <c r="A4646" s="85">
        <v>4636</v>
      </c>
      <c r="B4646" s="96">
        <f t="shared" ca="1" si="72"/>
        <v>760236.70171287353</v>
      </c>
      <c r="C4646" s="59"/>
      <c r="D4646" s="59"/>
      <c r="E4646" s="59"/>
    </row>
    <row r="4647" spans="1:5" x14ac:dyDescent="0.2">
      <c r="A4647" s="85">
        <v>4637</v>
      </c>
      <c r="B4647" s="96">
        <f t="shared" ca="1" si="72"/>
        <v>950676.92202664982</v>
      </c>
      <c r="C4647" s="59"/>
      <c r="D4647" s="59"/>
      <c r="E4647" s="59"/>
    </row>
    <row r="4648" spans="1:5" x14ac:dyDescent="0.2">
      <c r="A4648" s="85">
        <v>4638</v>
      </c>
      <c r="B4648" s="96">
        <f t="shared" ca="1" si="72"/>
        <v>1049461.208196565</v>
      </c>
      <c r="C4648" s="59"/>
      <c r="D4648" s="59"/>
      <c r="E4648" s="59"/>
    </row>
    <row r="4649" spans="1:5" x14ac:dyDescent="0.2">
      <c r="A4649" s="85">
        <v>4639</v>
      </c>
      <c r="B4649" s="96">
        <f t="shared" ca="1" si="72"/>
        <v>705649.18076619832</v>
      </c>
      <c r="C4649" s="59"/>
      <c r="D4649" s="59"/>
      <c r="E4649" s="59"/>
    </row>
    <row r="4650" spans="1:5" x14ac:dyDescent="0.2">
      <c r="A4650" s="85">
        <v>4640</v>
      </c>
      <c r="B4650" s="96">
        <f t="shared" ca="1" si="72"/>
        <v>1123551.966431383</v>
      </c>
      <c r="C4650" s="59"/>
      <c r="D4650" s="59"/>
      <c r="E4650" s="59"/>
    </row>
    <row r="4651" spans="1:5" x14ac:dyDescent="0.2">
      <c r="A4651" s="85">
        <v>4641</v>
      </c>
      <c r="B4651" s="96">
        <f t="shared" ca="1" si="72"/>
        <v>980230.77981478313</v>
      </c>
      <c r="C4651" s="59"/>
      <c r="D4651" s="59"/>
      <c r="E4651" s="59"/>
    </row>
    <row r="4652" spans="1:5" x14ac:dyDescent="0.2">
      <c r="A4652" s="85">
        <v>4642</v>
      </c>
      <c r="B4652" s="96">
        <f t="shared" ca="1" si="72"/>
        <v>951622.58343651867</v>
      </c>
      <c r="C4652" s="59"/>
      <c r="D4652" s="59"/>
      <c r="E4652" s="59"/>
    </row>
    <row r="4653" spans="1:5" x14ac:dyDescent="0.2">
      <c r="A4653" s="85">
        <v>4643</v>
      </c>
      <c r="B4653" s="96">
        <f t="shared" ca="1" si="72"/>
        <v>846647.02336440468</v>
      </c>
      <c r="C4653" s="59"/>
      <c r="D4653" s="59"/>
      <c r="E4653" s="59"/>
    </row>
    <row r="4654" spans="1:5" x14ac:dyDescent="0.2">
      <c r="A4654" s="85">
        <v>4644</v>
      </c>
      <c r="B4654" s="96">
        <f t="shared" ca="1" si="72"/>
        <v>979680.52264772984</v>
      </c>
      <c r="C4654" s="59"/>
      <c r="D4654" s="59"/>
      <c r="E4654" s="59"/>
    </row>
    <row r="4655" spans="1:5" x14ac:dyDescent="0.2">
      <c r="A4655" s="85">
        <v>4645</v>
      </c>
      <c r="B4655" s="96">
        <f t="shared" ca="1" si="72"/>
        <v>789555.18376554933</v>
      </c>
      <c r="C4655" s="59"/>
      <c r="D4655" s="59"/>
      <c r="E4655" s="59"/>
    </row>
    <row r="4656" spans="1:5" x14ac:dyDescent="0.2">
      <c r="A4656" s="85">
        <v>4646</v>
      </c>
      <c r="B4656" s="96">
        <f t="shared" ca="1" si="72"/>
        <v>995771.43762930948</v>
      </c>
      <c r="C4656" s="59"/>
      <c r="D4656" s="59"/>
      <c r="E4656" s="59"/>
    </row>
    <row r="4657" spans="1:5" x14ac:dyDescent="0.2">
      <c r="A4657" s="85">
        <v>4647</v>
      </c>
      <c r="B4657" s="96">
        <f t="shared" ca="1" si="72"/>
        <v>823295.63178250566</v>
      </c>
      <c r="C4657" s="59"/>
      <c r="D4657" s="59"/>
      <c r="E4657" s="59"/>
    </row>
    <row r="4658" spans="1:5" x14ac:dyDescent="0.2">
      <c r="A4658" s="85">
        <v>4648</v>
      </c>
      <c r="B4658" s="96">
        <f t="shared" ca="1" si="72"/>
        <v>1010921.4837373944</v>
      </c>
      <c r="C4658" s="59"/>
      <c r="D4658" s="59"/>
      <c r="E4658" s="59"/>
    </row>
    <row r="4659" spans="1:5" x14ac:dyDescent="0.2">
      <c r="A4659" s="85">
        <v>4649</v>
      </c>
      <c r="B4659" s="96">
        <f t="shared" ca="1" si="72"/>
        <v>881809.26076406264</v>
      </c>
      <c r="C4659" s="59"/>
      <c r="D4659" s="59"/>
      <c r="E4659" s="59"/>
    </row>
    <row r="4660" spans="1:5" x14ac:dyDescent="0.2">
      <c r="A4660" s="85">
        <v>4650</v>
      </c>
      <c r="B4660" s="96">
        <f t="shared" ca="1" si="72"/>
        <v>1030915.7408442463</v>
      </c>
      <c r="C4660" s="59"/>
      <c r="D4660" s="59"/>
      <c r="E4660" s="59"/>
    </row>
    <row r="4661" spans="1:5" x14ac:dyDescent="0.2">
      <c r="A4661" s="85">
        <v>4651</v>
      </c>
      <c r="B4661" s="96">
        <f t="shared" ca="1" si="72"/>
        <v>846331.09239692288</v>
      </c>
      <c r="C4661" s="59"/>
      <c r="D4661" s="59"/>
      <c r="E4661" s="59"/>
    </row>
    <row r="4662" spans="1:5" x14ac:dyDescent="0.2">
      <c r="A4662" s="85">
        <v>4652</v>
      </c>
      <c r="B4662" s="96">
        <f t="shared" ca="1" si="72"/>
        <v>918750.61991381936</v>
      </c>
      <c r="C4662" s="59"/>
      <c r="D4662" s="59"/>
      <c r="E4662" s="59"/>
    </row>
    <row r="4663" spans="1:5" x14ac:dyDescent="0.2">
      <c r="A4663" s="85">
        <v>4653</v>
      </c>
      <c r="B4663" s="96">
        <f t="shared" ca="1" si="72"/>
        <v>800210.54095719603</v>
      </c>
      <c r="C4663" s="59"/>
      <c r="D4663" s="59"/>
      <c r="E4663" s="59"/>
    </row>
    <row r="4664" spans="1:5" x14ac:dyDescent="0.2">
      <c r="A4664" s="85">
        <v>4654</v>
      </c>
      <c r="B4664" s="96">
        <f t="shared" ca="1" si="72"/>
        <v>929390.15732042911</v>
      </c>
      <c r="C4664" s="59"/>
      <c r="D4664" s="59"/>
      <c r="E4664" s="59"/>
    </row>
    <row r="4665" spans="1:5" x14ac:dyDescent="0.2">
      <c r="A4665" s="85">
        <v>4655</v>
      </c>
      <c r="B4665" s="96">
        <f t="shared" ca="1" si="72"/>
        <v>943754.99783672695</v>
      </c>
      <c r="C4665" s="59"/>
      <c r="D4665" s="59"/>
      <c r="E4665" s="59"/>
    </row>
    <row r="4666" spans="1:5" x14ac:dyDescent="0.2">
      <c r="A4666" s="85">
        <v>4656</v>
      </c>
      <c r="B4666" s="96">
        <f t="shared" ca="1" si="72"/>
        <v>928451.73144914501</v>
      </c>
      <c r="C4666" s="59"/>
      <c r="D4666" s="59"/>
      <c r="E4666" s="59"/>
    </row>
    <row r="4667" spans="1:5" x14ac:dyDescent="0.2">
      <c r="A4667" s="85">
        <v>4657</v>
      </c>
      <c r="B4667" s="96">
        <f t="shared" ca="1" si="72"/>
        <v>1106909.7083305751</v>
      </c>
      <c r="C4667" s="59"/>
      <c r="D4667" s="59"/>
      <c r="E4667" s="59"/>
    </row>
    <row r="4668" spans="1:5" x14ac:dyDescent="0.2">
      <c r="A4668" s="85">
        <v>4658</v>
      </c>
      <c r="B4668" s="96">
        <f t="shared" ca="1" si="72"/>
        <v>891349.57144028472</v>
      </c>
      <c r="C4668" s="59"/>
      <c r="D4668" s="59"/>
      <c r="E4668" s="59"/>
    </row>
    <row r="4669" spans="1:5" x14ac:dyDescent="0.2">
      <c r="A4669" s="85">
        <v>4659</v>
      </c>
      <c r="B4669" s="96">
        <f t="shared" ca="1" si="72"/>
        <v>879896.78616184241</v>
      </c>
      <c r="C4669" s="59"/>
      <c r="D4669" s="59"/>
      <c r="E4669" s="59"/>
    </row>
    <row r="4670" spans="1:5" x14ac:dyDescent="0.2">
      <c r="A4670" s="85">
        <v>4660</v>
      </c>
      <c r="B4670" s="96">
        <f t="shared" ca="1" si="72"/>
        <v>791240.66688886529</v>
      </c>
      <c r="C4670" s="59"/>
      <c r="D4670" s="59"/>
      <c r="E4670" s="59"/>
    </row>
    <row r="4671" spans="1:5" x14ac:dyDescent="0.2">
      <c r="A4671" s="85">
        <v>4661</v>
      </c>
      <c r="B4671" s="96">
        <f t="shared" ca="1" si="72"/>
        <v>788320.2742800035</v>
      </c>
      <c r="C4671" s="59"/>
      <c r="D4671" s="59"/>
      <c r="E4671" s="59"/>
    </row>
    <row r="4672" spans="1:5" x14ac:dyDescent="0.2">
      <c r="A4672" s="85">
        <v>4662</v>
      </c>
      <c r="B4672" s="96">
        <f t="shared" ca="1" si="72"/>
        <v>749500.33883065637</v>
      </c>
      <c r="C4672" s="59"/>
      <c r="D4672" s="59"/>
      <c r="E4672" s="59"/>
    </row>
    <row r="4673" spans="1:5" x14ac:dyDescent="0.2">
      <c r="A4673" s="85">
        <v>4663</v>
      </c>
      <c r="B4673" s="96">
        <f t="shared" ca="1" si="72"/>
        <v>962004.67469125229</v>
      </c>
      <c r="C4673" s="59"/>
      <c r="D4673" s="59"/>
      <c r="E4673" s="59"/>
    </row>
    <row r="4674" spans="1:5" x14ac:dyDescent="0.2">
      <c r="A4674" s="85">
        <v>4664</v>
      </c>
      <c r="B4674" s="96">
        <f t="shared" ca="1" si="72"/>
        <v>966322.3094002048</v>
      </c>
      <c r="C4674" s="59"/>
      <c r="D4674" s="59"/>
      <c r="E4674" s="59"/>
    </row>
    <row r="4675" spans="1:5" x14ac:dyDescent="0.2">
      <c r="A4675" s="85">
        <v>4665</v>
      </c>
      <c r="B4675" s="96">
        <f t="shared" ca="1" si="72"/>
        <v>863645.09395120258</v>
      </c>
      <c r="C4675" s="59"/>
      <c r="D4675" s="59"/>
      <c r="E4675" s="59"/>
    </row>
    <row r="4676" spans="1:5" x14ac:dyDescent="0.2">
      <c r="A4676" s="85">
        <v>4666</v>
      </c>
      <c r="B4676" s="96">
        <f t="shared" ca="1" si="72"/>
        <v>881537.76948961103</v>
      </c>
      <c r="C4676" s="59"/>
      <c r="D4676" s="59"/>
      <c r="E4676" s="59"/>
    </row>
    <row r="4677" spans="1:5" x14ac:dyDescent="0.2">
      <c r="A4677" s="85">
        <v>4667</v>
      </c>
      <c r="B4677" s="96">
        <f t="shared" ca="1" si="72"/>
        <v>1107409.0001429743</v>
      </c>
      <c r="C4677" s="59"/>
      <c r="D4677" s="59"/>
      <c r="E4677" s="59"/>
    </row>
    <row r="4678" spans="1:5" x14ac:dyDescent="0.2">
      <c r="A4678" s="85">
        <v>4668</v>
      </c>
      <c r="B4678" s="96">
        <f t="shared" ca="1" si="72"/>
        <v>1044180.8516020998</v>
      </c>
      <c r="C4678" s="59"/>
      <c r="D4678" s="59"/>
      <c r="E4678" s="59"/>
    </row>
    <row r="4679" spans="1:5" x14ac:dyDescent="0.2">
      <c r="A4679" s="85">
        <v>4669</v>
      </c>
      <c r="B4679" s="96">
        <f t="shared" ca="1" si="72"/>
        <v>981013.92469066347</v>
      </c>
      <c r="C4679" s="59"/>
      <c r="D4679" s="59"/>
      <c r="E4679" s="59"/>
    </row>
    <row r="4680" spans="1:5" x14ac:dyDescent="0.2">
      <c r="A4680" s="85">
        <v>4670</v>
      </c>
      <c r="B4680" s="96">
        <f t="shared" ca="1" si="72"/>
        <v>1013237.9813129033</v>
      </c>
      <c r="C4680" s="59"/>
      <c r="D4680" s="59"/>
      <c r="E4680" s="59"/>
    </row>
    <row r="4681" spans="1:5" x14ac:dyDescent="0.2">
      <c r="A4681" s="85">
        <v>4671</v>
      </c>
      <c r="B4681" s="96">
        <f t="shared" ca="1" si="72"/>
        <v>825226.33522547956</v>
      </c>
      <c r="C4681" s="59"/>
      <c r="D4681" s="59"/>
      <c r="E4681" s="59"/>
    </row>
    <row r="4682" spans="1:5" x14ac:dyDescent="0.2">
      <c r="A4682" s="85">
        <v>4672</v>
      </c>
      <c r="B4682" s="96">
        <f t="shared" ca="1" si="72"/>
        <v>968438.0494467672</v>
      </c>
      <c r="C4682" s="59"/>
      <c r="D4682" s="59"/>
      <c r="E4682" s="59"/>
    </row>
    <row r="4683" spans="1:5" x14ac:dyDescent="0.2">
      <c r="A4683" s="85">
        <v>4673</v>
      </c>
      <c r="B4683" s="96">
        <f t="shared" ref="B4683:B4746" ca="1" si="73">NORMINV(RAND(),B$4,B$5)</f>
        <v>980834.41749287315</v>
      </c>
      <c r="C4683" s="59"/>
      <c r="D4683" s="59"/>
      <c r="E4683" s="59"/>
    </row>
    <row r="4684" spans="1:5" x14ac:dyDescent="0.2">
      <c r="A4684" s="85">
        <v>4674</v>
      </c>
      <c r="B4684" s="96">
        <f t="shared" ca="1" si="73"/>
        <v>874542.40317220835</v>
      </c>
      <c r="C4684" s="59"/>
      <c r="D4684" s="59"/>
      <c r="E4684" s="59"/>
    </row>
    <row r="4685" spans="1:5" x14ac:dyDescent="0.2">
      <c r="A4685" s="85">
        <v>4675</v>
      </c>
      <c r="B4685" s="96">
        <f t="shared" ca="1" si="73"/>
        <v>957666.0962834605</v>
      </c>
      <c r="C4685" s="59"/>
      <c r="D4685" s="59"/>
      <c r="E4685" s="59"/>
    </row>
    <row r="4686" spans="1:5" x14ac:dyDescent="0.2">
      <c r="A4686" s="85">
        <v>4676</v>
      </c>
      <c r="B4686" s="96">
        <f t="shared" ca="1" si="73"/>
        <v>782845.45457848022</v>
      </c>
      <c r="C4686" s="59"/>
      <c r="D4686" s="59"/>
      <c r="E4686" s="59"/>
    </row>
    <row r="4687" spans="1:5" x14ac:dyDescent="0.2">
      <c r="A4687" s="85">
        <v>4677</v>
      </c>
      <c r="B4687" s="96">
        <f t="shared" ca="1" si="73"/>
        <v>929444.6454756984</v>
      </c>
      <c r="C4687" s="59"/>
      <c r="D4687" s="59"/>
      <c r="E4687" s="59"/>
    </row>
    <row r="4688" spans="1:5" x14ac:dyDescent="0.2">
      <c r="A4688" s="85">
        <v>4678</v>
      </c>
      <c r="B4688" s="96">
        <f t="shared" ca="1" si="73"/>
        <v>927975.29455088289</v>
      </c>
      <c r="C4688" s="59"/>
      <c r="D4688" s="59"/>
      <c r="E4688" s="59"/>
    </row>
    <row r="4689" spans="1:5" x14ac:dyDescent="0.2">
      <c r="A4689" s="85">
        <v>4679</v>
      </c>
      <c r="B4689" s="96">
        <f t="shared" ca="1" si="73"/>
        <v>822567.16041108896</v>
      </c>
      <c r="C4689" s="59"/>
      <c r="D4689" s="59"/>
      <c r="E4689" s="59"/>
    </row>
    <row r="4690" spans="1:5" x14ac:dyDescent="0.2">
      <c r="A4690" s="85">
        <v>4680</v>
      </c>
      <c r="B4690" s="96">
        <f t="shared" ca="1" si="73"/>
        <v>1021104.9748814779</v>
      </c>
      <c r="C4690" s="59"/>
      <c r="D4690" s="59"/>
      <c r="E4690" s="59"/>
    </row>
    <row r="4691" spans="1:5" x14ac:dyDescent="0.2">
      <c r="A4691" s="85">
        <v>4681</v>
      </c>
      <c r="B4691" s="96">
        <f t="shared" ca="1" si="73"/>
        <v>1016275.3258304431</v>
      </c>
      <c r="C4691" s="59"/>
      <c r="D4691" s="59"/>
      <c r="E4691" s="59"/>
    </row>
    <row r="4692" spans="1:5" x14ac:dyDescent="0.2">
      <c r="A4692" s="85">
        <v>4682</v>
      </c>
      <c r="B4692" s="96">
        <f t="shared" ca="1" si="73"/>
        <v>1043217.0010865701</v>
      </c>
      <c r="C4692" s="59"/>
      <c r="D4692" s="59"/>
      <c r="E4692" s="59"/>
    </row>
    <row r="4693" spans="1:5" x14ac:dyDescent="0.2">
      <c r="A4693" s="85">
        <v>4683</v>
      </c>
      <c r="B4693" s="96">
        <f t="shared" ca="1" si="73"/>
        <v>946709.92312473478</v>
      </c>
      <c r="C4693" s="59"/>
      <c r="D4693" s="59"/>
      <c r="E4693" s="59"/>
    </row>
    <row r="4694" spans="1:5" x14ac:dyDescent="0.2">
      <c r="A4694" s="85">
        <v>4684</v>
      </c>
      <c r="B4694" s="96">
        <f t="shared" ca="1" si="73"/>
        <v>891294.60272119509</v>
      </c>
      <c r="C4694" s="59"/>
      <c r="D4694" s="59"/>
      <c r="E4694" s="59"/>
    </row>
    <row r="4695" spans="1:5" x14ac:dyDescent="0.2">
      <c r="A4695" s="85">
        <v>4685</v>
      </c>
      <c r="B4695" s="96">
        <f t="shared" ca="1" si="73"/>
        <v>907175.08816533431</v>
      </c>
      <c r="C4695" s="59"/>
      <c r="D4695" s="59"/>
      <c r="E4695" s="59"/>
    </row>
    <row r="4696" spans="1:5" x14ac:dyDescent="0.2">
      <c r="A4696" s="85">
        <v>4686</v>
      </c>
      <c r="B4696" s="96">
        <f t="shared" ca="1" si="73"/>
        <v>1235684.1044988297</v>
      </c>
      <c r="C4696" s="59"/>
      <c r="D4696" s="59"/>
      <c r="E4696" s="59"/>
    </row>
    <row r="4697" spans="1:5" x14ac:dyDescent="0.2">
      <c r="A4697" s="85">
        <v>4687</v>
      </c>
      <c r="B4697" s="96">
        <f t="shared" ca="1" si="73"/>
        <v>953505.86195519252</v>
      </c>
      <c r="C4697" s="59"/>
      <c r="D4697" s="59"/>
      <c r="E4697" s="59"/>
    </row>
    <row r="4698" spans="1:5" x14ac:dyDescent="0.2">
      <c r="A4698" s="85">
        <v>4688</v>
      </c>
      <c r="B4698" s="96">
        <f t="shared" ca="1" si="73"/>
        <v>942113.98274567327</v>
      </c>
      <c r="C4698" s="59"/>
      <c r="D4698" s="59"/>
      <c r="E4698" s="59"/>
    </row>
    <row r="4699" spans="1:5" x14ac:dyDescent="0.2">
      <c r="A4699" s="85">
        <v>4689</v>
      </c>
      <c r="B4699" s="96">
        <f t="shared" ca="1" si="73"/>
        <v>954157.99423173466</v>
      </c>
      <c r="C4699" s="59"/>
      <c r="D4699" s="59"/>
      <c r="E4699" s="59"/>
    </row>
    <row r="4700" spans="1:5" x14ac:dyDescent="0.2">
      <c r="A4700" s="85">
        <v>4690</v>
      </c>
      <c r="B4700" s="96">
        <f t="shared" ca="1" si="73"/>
        <v>902869.42646408209</v>
      </c>
      <c r="C4700" s="59"/>
      <c r="D4700" s="59"/>
      <c r="E4700" s="59"/>
    </row>
    <row r="4701" spans="1:5" x14ac:dyDescent="0.2">
      <c r="A4701" s="85">
        <v>4691</v>
      </c>
      <c r="B4701" s="96">
        <f t="shared" ca="1" si="73"/>
        <v>761832.60673085379</v>
      </c>
      <c r="C4701" s="59"/>
      <c r="D4701" s="59"/>
      <c r="E4701" s="59"/>
    </row>
    <row r="4702" spans="1:5" x14ac:dyDescent="0.2">
      <c r="A4702" s="85">
        <v>4692</v>
      </c>
      <c r="B4702" s="96">
        <f t="shared" ca="1" si="73"/>
        <v>946200.41911324707</v>
      </c>
      <c r="C4702" s="59"/>
      <c r="D4702" s="59"/>
      <c r="E4702" s="59"/>
    </row>
    <row r="4703" spans="1:5" x14ac:dyDescent="0.2">
      <c r="A4703" s="85">
        <v>4693</v>
      </c>
      <c r="B4703" s="96">
        <f t="shared" ca="1" si="73"/>
        <v>898368.22554065473</v>
      </c>
      <c r="C4703" s="59"/>
      <c r="D4703" s="59"/>
      <c r="E4703" s="59"/>
    </row>
    <row r="4704" spans="1:5" x14ac:dyDescent="0.2">
      <c r="A4704" s="85">
        <v>4694</v>
      </c>
      <c r="B4704" s="96">
        <f t="shared" ca="1" si="73"/>
        <v>933078.66113069071</v>
      </c>
      <c r="C4704" s="59"/>
      <c r="D4704" s="59"/>
      <c r="E4704" s="59"/>
    </row>
    <row r="4705" spans="1:5" x14ac:dyDescent="0.2">
      <c r="A4705" s="85">
        <v>4695</v>
      </c>
      <c r="B4705" s="96">
        <f t="shared" ca="1" si="73"/>
        <v>970699.07048272318</v>
      </c>
      <c r="C4705" s="59"/>
      <c r="D4705" s="59"/>
      <c r="E4705" s="59"/>
    </row>
    <row r="4706" spans="1:5" x14ac:dyDescent="0.2">
      <c r="A4706" s="85">
        <v>4696</v>
      </c>
      <c r="B4706" s="96">
        <f t="shared" ca="1" si="73"/>
        <v>962514.96494058776</v>
      </c>
      <c r="C4706" s="59"/>
      <c r="D4706" s="59"/>
      <c r="E4706" s="59"/>
    </row>
    <row r="4707" spans="1:5" x14ac:dyDescent="0.2">
      <c r="A4707" s="85">
        <v>4697</v>
      </c>
      <c r="B4707" s="96">
        <f t="shared" ca="1" si="73"/>
        <v>863284.27764416416</v>
      </c>
      <c r="C4707" s="59"/>
      <c r="D4707" s="59"/>
      <c r="E4707" s="59"/>
    </row>
    <row r="4708" spans="1:5" x14ac:dyDescent="0.2">
      <c r="A4708" s="85">
        <v>4698</v>
      </c>
      <c r="B4708" s="96">
        <f t="shared" ca="1" si="73"/>
        <v>911700.43554104562</v>
      </c>
      <c r="C4708" s="59"/>
      <c r="D4708" s="59"/>
      <c r="E4708" s="59"/>
    </row>
    <row r="4709" spans="1:5" x14ac:dyDescent="0.2">
      <c r="A4709" s="85">
        <v>4699</v>
      </c>
      <c r="B4709" s="96">
        <f t="shared" ca="1" si="73"/>
        <v>847854.60219024622</v>
      </c>
      <c r="C4709" s="59"/>
      <c r="D4709" s="59"/>
      <c r="E4709" s="59"/>
    </row>
    <row r="4710" spans="1:5" x14ac:dyDescent="0.2">
      <c r="A4710" s="85">
        <v>4700</v>
      </c>
      <c r="B4710" s="96">
        <f t="shared" ca="1" si="73"/>
        <v>845712.29958285729</v>
      </c>
      <c r="C4710" s="59"/>
      <c r="D4710" s="59"/>
      <c r="E4710" s="59"/>
    </row>
    <row r="4711" spans="1:5" x14ac:dyDescent="0.2">
      <c r="A4711" s="85">
        <v>4701</v>
      </c>
      <c r="B4711" s="96">
        <f t="shared" ca="1" si="73"/>
        <v>947137.29040528601</v>
      </c>
      <c r="C4711" s="59"/>
      <c r="D4711" s="59"/>
      <c r="E4711" s="59"/>
    </row>
    <row r="4712" spans="1:5" x14ac:dyDescent="0.2">
      <c r="A4712" s="85">
        <v>4702</v>
      </c>
      <c r="B4712" s="96">
        <f t="shared" ca="1" si="73"/>
        <v>932085.60492136632</v>
      </c>
      <c r="C4712" s="59"/>
      <c r="D4712" s="59"/>
      <c r="E4712" s="59"/>
    </row>
    <row r="4713" spans="1:5" x14ac:dyDescent="0.2">
      <c r="A4713" s="85">
        <v>4703</v>
      </c>
      <c r="B4713" s="96">
        <f t="shared" ca="1" si="73"/>
        <v>992185.88833788992</v>
      </c>
      <c r="C4713" s="59"/>
      <c r="D4713" s="59"/>
      <c r="E4713" s="59"/>
    </row>
    <row r="4714" spans="1:5" x14ac:dyDescent="0.2">
      <c r="A4714" s="85">
        <v>4704</v>
      </c>
      <c r="B4714" s="96">
        <f t="shared" ca="1" si="73"/>
        <v>978783.94753162004</v>
      </c>
      <c r="C4714" s="59"/>
      <c r="D4714" s="59"/>
      <c r="E4714" s="59"/>
    </row>
    <row r="4715" spans="1:5" x14ac:dyDescent="0.2">
      <c r="A4715" s="85">
        <v>4705</v>
      </c>
      <c r="B4715" s="96">
        <f t="shared" ca="1" si="73"/>
        <v>755097.69168035407</v>
      </c>
      <c r="C4715" s="59"/>
      <c r="D4715" s="59"/>
      <c r="E4715" s="59"/>
    </row>
    <row r="4716" spans="1:5" x14ac:dyDescent="0.2">
      <c r="A4716" s="85">
        <v>4706</v>
      </c>
      <c r="B4716" s="96">
        <f t="shared" ca="1" si="73"/>
        <v>775704.29906433413</v>
      </c>
      <c r="C4716" s="59"/>
      <c r="D4716" s="59"/>
      <c r="E4716" s="59"/>
    </row>
    <row r="4717" spans="1:5" x14ac:dyDescent="0.2">
      <c r="A4717" s="85">
        <v>4707</v>
      </c>
      <c r="B4717" s="96">
        <f t="shared" ca="1" si="73"/>
        <v>762368.05693605787</v>
      </c>
      <c r="C4717" s="59"/>
      <c r="D4717" s="59"/>
      <c r="E4717" s="59"/>
    </row>
    <row r="4718" spans="1:5" x14ac:dyDescent="0.2">
      <c r="A4718" s="85">
        <v>4708</v>
      </c>
      <c r="B4718" s="96">
        <f t="shared" ca="1" si="73"/>
        <v>1093369.1603260725</v>
      </c>
      <c r="C4718" s="59"/>
      <c r="D4718" s="59"/>
      <c r="E4718" s="59"/>
    </row>
    <row r="4719" spans="1:5" x14ac:dyDescent="0.2">
      <c r="A4719" s="85">
        <v>4709</v>
      </c>
      <c r="B4719" s="96">
        <f t="shared" ca="1" si="73"/>
        <v>1035245.0613334898</v>
      </c>
      <c r="C4719" s="59"/>
      <c r="D4719" s="59"/>
      <c r="E4719" s="59"/>
    </row>
    <row r="4720" spans="1:5" x14ac:dyDescent="0.2">
      <c r="A4720" s="85">
        <v>4710</v>
      </c>
      <c r="B4720" s="96">
        <f t="shared" ca="1" si="73"/>
        <v>1098457.1077164314</v>
      </c>
      <c r="C4720" s="59"/>
      <c r="D4720" s="59"/>
      <c r="E4720" s="59"/>
    </row>
    <row r="4721" spans="1:5" x14ac:dyDescent="0.2">
      <c r="A4721" s="85">
        <v>4711</v>
      </c>
      <c r="B4721" s="96">
        <f t="shared" ca="1" si="73"/>
        <v>753680.41192782158</v>
      </c>
      <c r="C4721" s="59"/>
      <c r="D4721" s="59"/>
      <c r="E4721" s="59"/>
    </row>
    <row r="4722" spans="1:5" x14ac:dyDescent="0.2">
      <c r="A4722" s="85">
        <v>4712</v>
      </c>
      <c r="B4722" s="96">
        <f t="shared" ca="1" si="73"/>
        <v>916038.83832823788</v>
      </c>
      <c r="C4722" s="59"/>
      <c r="D4722" s="59"/>
      <c r="E4722" s="59"/>
    </row>
    <row r="4723" spans="1:5" x14ac:dyDescent="0.2">
      <c r="A4723" s="85">
        <v>4713</v>
      </c>
      <c r="B4723" s="96">
        <f t="shared" ca="1" si="73"/>
        <v>949575.91451618413</v>
      </c>
      <c r="C4723" s="59"/>
      <c r="D4723" s="59"/>
      <c r="E4723" s="59"/>
    </row>
    <row r="4724" spans="1:5" x14ac:dyDescent="0.2">
      <c r="A4724" s="85">
        <v>4714</v>
      </c>
      <c r="B4724" s="96">
        <f t="shared" ca="1" si="73"/>
        <v>752659.55592491291</v>
      </c>
      <c r="C4724" s="59"/>
      <c r="D4724" s="59"/>
      <c r="E4724" s="59"/>
    </row>
    <row r="4725" spans="1:5" x14ac:dyDescent="0.2">
      <c r="A4725" s="85">
        <v>4715</v>
      </c>
      <c r="B4725" s="96">
        <f t="shared" ca="1" si="73"/>
        <v>815454.12648726429</v>
      </c>
      <c r="C4725" s="59"/>
      <c r="D4725" s="59"/>
      <c r="E4725" s="59"/>
    </row>
    <row r="4726" spans="1:5" x14ac:dyDescent="0.2">
      <c r="A4726" s="85">
        <v>4716</v>
      </c>
      <c r="B4726" s="96">
        <f t="shared" ca="1" si="73"/>
        <v>797055.52556088089</v>
      </c>
      <c r="C4726" s="59"/>
      <c r="D4726" s="59"/>
      <c r="E4726" s="59"/>
    </row>
    <row r="4727" spans="1:5" x14ac:dyDescent="0.2">
      <c r="A4727" s="85">
        <v>4717</v>
      </c>
      <c r="B4727" s="96">
        <f t="shared" ca="1" si="73"/>
        <v>917291.28366694145</v>
      </c>
      <c r="C4727" s="59"/>
      <c r="D4727" s="59"/>
      <c r="E4727" s="59"/>
    </row>
    <row r="4728" spans="1:5" x14ac:dyDescent="0.2">
      <c r="A4728" s="85">
        <v>4718</v>
      </c>
      <c r="B4728" s="96">
        <f t="shared" ca="1" si="73"/>
        <v>821224.66500796122</v>
      </c>
      <c r="C4728" s="59"/>
      <c r="D4728" s="59"/>
      <c r="E4728" s="59"/>
    </row>
    <row r="4729" spans="1:5" x14ac:dyDescent="0.2">
      <c r="A4729" s="85">
        <v>4719</v>
      </c>
      <c r="B4729" s="96">
        <f t="shared" ca="1" si="73"/>
        <v>730728.35899889504</v>
      </c>
      <c r="C4729" s="59"/>
      <c r="D4729" s="59"/>
      <c r="E4729" s="59"/>
    </row>
    <row r="4730" spans="1:5" x14ac:dyDescent="0.2">
      <c r="A4730" s="85">
        <v>4720</v>
      </c>
      <c r="B4730" s="96">
        <f t="shared" ca="1" si="73"/>
        <v>811074.62563950091</v>
      </c>
      <c r="C4730" s="59"/>
      <c r="D4730" s="59"/>
      <c r="E4730" s="59"/>
    </row>
    <row r="4731" spans="1:5" x14ac:dyDescent="0.2">
      <c r="A4731" s="85">
        <v>4721</v>
      </c>
      <c r="B4731" s="96">
        <f t="shared" ca="1" si="73"/>
        <v>737273.91059635824</v>
      </c>
      <c r="C4731" s="59"/>
      <c r="D4731" s="59"/>
      <c r="E4731" s="59"/>
    </row>
    <row r="4732" spans="1:5" x14ac:dyDescent="0.2">
      <c r="A4732" s="85">
        <v>4722</v>
      </c>
      <c r="B4732" s="96">
        <f t="shared" ca="1" si="73"/>
        <v>934475.28758150816</v>
      </c>
      <c r="C4732" s="59"/>
      <c r="D4732" s="59"/>
      <c r="E4732" s="59"/>
    </row>
    <row r="4733" spans="1:5" x14ac:dyDescent="0.2">
      <c r="A4733" s="85">
        <v>4723</v>
      </c>
      <c r="B4733" s="96">
        <f t="shared" ca="1" si="73"/>
        <v>1074444.2646073233</v>
      </c>
      <c r="C4733" s="59"/>
      <c r="D4733" s="59"/>
      <c r="E4733" s="59"/>
    </row>
    <row r="4734" spans="1:5" x14ac:dyDescent="0.2">
      <c r="A4734" s="85">
        <v>4724</v>
      </c>
      <c r="B4734" s="96">
        <f t="shared" ca="1" si="73"/>
        <v>866273.71735631663</v>
      </c>
      <c r="C4734" s="59"/>
      <c r="D4734" s="59"/>
      <c r="E4734" s="59"/>
    </row>
    <row r="4735" spans="1:5" x14ac:dyDescent="0.2">
      <c r="A4735" s="85">
        <v>4725</v>
      </c>
      <c r="B4735" s="96">
        <f t="shared" ca="1" si="73"/>
        <v>1178376.6108156361</v>
      </c>
      <c r="C4735" s="59"/>
      <c r="D4735" s="59"/>
      <c r="E4735" s="59"/>
    </row>
    <row r="4736" spans="1:5" x14ac:dyDescent="0.2">
      <c r="A4736" s="85">
        <v>4726</v>
      </c>
      <c r="B4736" s="96">
        <f t="shared" ca="1" si="73"/>
        <v>976243.29480450484</v>
      </c>
      <c r="C4736" s="59"/>
      <c r="D4736" s="59"/>
      <c r="E4736" s="59"/>
    </row>
    <row r="4737" spans="1:5" x14ac:dyDescent="0.2">
      <c r="A4737" s="85">
        <v>4727</v>
      </c>
      <c r="B4737" s="96">
        <f t="shared" ca="1" si="73"/>
        <v>1050353.8181778926</v>
      </c>
      <c r="C4737" s="59"/>
      <c r="D4737" s="59"/>
      <c r="E4737" s="59"/>
    </row>
    <row r="4738" spans="1:5" x14ac:dyDescent="0.2">
      <c r="A4738" s="85">
        <v>4728</v>
      </c>
      <c r="B4738" s="96">
        <f t="shared" ca="1" si="73"/>
        <v>879772.64222649788</v>
      </c>
      <c r="C4738" s="59"/>
      <c r="D4738" s="59"/>
      <c r="E4738" s="59"/>
    </row>
    <row r="4739" spans="1:5" x14ac:dyDescent="0.2">
      <c r="A4739" s="85">
        <v>4729</v>
      </c>
      <c r="B4739" s="96">
        <f t="shared" ca="1" si="73"/>
        <v>813948.78687339276</v>
      </c>
      <c r="C4739" s="59"/>
      <c r="D4739" s="59"/>
      <c r="E4739" s="59"/>
    </row>
    <row r="4740" spans="1:5" x14ac:dyDescent="0.2">
      <c r="A4740" s="85">
        <v>4730</v>
      </c>
      <c r="B4740" s="96">
        <f t="shared" ca="1" si="73"/>
        <v>968377.94124199916</v>
      </c>
      <c r="C4740" s="59"/>
      <c r="D4740" s="59"/>
      <c r="E4740" s="59"/>
    </row>
    <row r="4741" spans="1:5" x14ac:dyDescent="0.2">
      <c r="A4741" s="85">
        <v>4731</v>
      </c>
      <c r="B4741" s="96">
        <f t="shared" ca="1" si="73"/>
        <v>960315.74105947476</v>
      </c>
      <c r="C4741" s="59"/>
      <c r="D4741" s="59"/>
      <c r="E4741" s="59"/>
    </row>
    <row r="4742" spans="1:5" x14ac:dyDescent="0.2">
      <c r="A4742" s="85">
        <v>4732</v>
      </c>
      <c r="B4742" s="96">
        <f t="shared" ca="1" si="73"/>
        <v>870841.36093295016</v>
      </c>
      <c r="C4742" s="59"/>
      <c r="D4742" s="59"/>
      <c r="E4742" s="59"/>
    </row>
    <row r="4743" spans="1:5" x14ac:dyDescent="0.2">
      <c r="A4743" s="85">
        <v>4733</v>
      </c>
      <c r="B4743" s="96">
        <f t="shared" ca="1" si="73"/>
        <v>1021303.4084946594</v>
      </c>
      <c r="C4743" s="59"/>
      <c r="D4743" s="59"/>
      <c r="E4743" s="59"/>
    </row>
    <row r="4744" spans="1:5" x14ac:dyDescent="0.2">
      <c r="A4744" s="85">
        <v>4734</v>
      </c>
      <c r="B4744" s="96">
        <f t="shared" ca="1" si="73"/>
        <v>926738.57554592716</v>
      </c>
      <c r="C4744" s="59"/>
      <c r="D4744" s="59"/>
      <c r="E4744" s="59"/>
    </row>
    <row r="4745" spans="1:5" x14ac:dyDescent="0.2">
      <c r="A4745" s="85">
        <v>4735</v>
      </c>
      <c r="B4745" s="96">
        <f t="shared" ca="1" si="73"/>
        <v>924695.10203361697</v>
      </c>
      <c r="C4745" s="59"/>
      <c r="D4745" s="59"/>
      <c r="E4745" s="59"/>
    </row>
    <row r="4746" spans="1:5" x14ac:dyDescent="0.2">
      <c r="A4746" s="85">
        <v>4736</v>
      </c>
      <c r="B4746" s="96">
        <f t="shared" ca="1" si="73"/>
        <v>992856.44857272634</v>
      </c>
      <c r="C4746" s="59"/>
      <c r="D4746" s="59"/>
      <c r="E4746" s="59"/>
    </row>
    <row r="4747" spans="1:5" x14ac:dyDescent="0.2">
      <c r="A4747" s="85">
        <v>4737</v>
      </c>
      <c r="B4747" s="96">
        <f t="shared" ref="B4747:B4810" ca="1" si="74">NORMINV(RAND(),B$4,B$5)</f>
        <v>847596.71211607452</v>
      </c>
      <c r="C4747" s="59"/>
      <c r="D4747" s="59"/>
      <c r="E4747" s="59"/>
    </row>
    <row r="4748" spans="1:5" x14ac:dyDescent="0.2">
      <c r="A4748" s="85">
        <v>4738</v>
      </c>
      <c r="B4748" s="96">
        <f t="shared" ca="1" si="74"/>
        <v>854082.92113655014</v>
      </c>
      <c r="C4748" s="59"/>
      <c r="D4748" s="59"/>
      <c r="E4748" s="59"/>
    </row>
    <row r="4749" spans="1:5" x14ac:dyDescent="0.2">
      <c r="A4749" s="85">
        <v>4739</v>
      </c>
      <c r="B4749" s="96">
        <f t="shared" ca="1" si="74"/>
        <v>711990.91286163847</v>
      </c>
      <c r="C4749" s="59"/>
      <c r="D4749" s="59"/>
      <c r="E4749" s="59"/>
    </row>
    <row r="4750" spans="1:5" x14ac:dyDescent="0.2">
      <c r="A4750" s="85">
        <v>4740</v>
      </c>
      <c r="B4750" s="96">
        <f t="shared" ca="1" si="74"/>
        <v>1007084.2140346316</v>
      </c>
      <c r="C4750" s="59"/>
      <c r="D4750" s="59"/>
      <c r="E4750" s="59"/>
    </row>
    <row r="4751" spans="1:5" x14ac:dyDescent="0.2">
      <c r="A4751" s="85">
        <v>4741</v>
      </c>
      <c r="B4751" s="96">
        <f t="shared" ca="1" si="74"/>
        <v>797834.78976589302</v>
      </c>
      <c r="C4751" s="59"/>
      <c r="D4751" s="59"/>
      <c r="E4751" s="59"/>
    </row>
    <row r="4752" spans="1:5" x14ac:dyDescent="0.2">
      <c r="A4752" s="85">
        <v>4742</v>
      </c>
      <c r="B4752" s="96">
        <f t="shared" ca="1" si="74"/>
        <v>820997.08969340171</v>
      </c>
      <c r="C4752" s="59"/>
      <c r="D4752" s="59"/>
      <c r="E4752" s="59"/>
    </row>
    <row r="4753" spans="1:5" x14ac:dyDescent="0.2">
      <c r="A4753" s="85">
        <v>4743</v>
      </c>
      <c r="B4753" s="96">
        <f t="shared" ca="1" si="74"/>
        <v>1077676.3825963493</v>
      </c>
      <c r="C4753" s="59"/>
      <c r="D4753" s="59"/>
      <c r="E4753" s="59"/>
    </row>
    <row r="4754" spans="1:5" x14ac:dyDescent="0.2">
      <c r="A4754" s="85">
        <v>4744</v>
      </c>
      <c r="B4754" s="96">
        <f t="shared" ca="1" si="74"/>
        <v>783019.01215578627</v>
      </c>
      <c r="C4754" s="59"/>
      <c r="D4754" s="59"/>
      <c r="E4754" s="59"/>
    </row>
    <row r="4755" spans="1:5" x14ac:dyDescent="0.2">
      <c r="A4755" s="85">
        <v>4745</v>
      </c>
      <c r="B4755" s="96">
        <f t="shared" ca="1" si="74"/>
        <v>802262.40457533149</v>
      </c>
      <c r="C4755" s="59"/>
      <c r="D4755" s="59"/>
      <c r="E4755" s="59"/>
    </row>
    <row r="4756" spans="1:5" x14ac:dyDescent="0.2">
      <c r="A4756" s="85">
        <v>4746</v>
      </c>
      <c r="B4756" s="96">
        <f t="shared" ca="1" si="74"/>
        <v>867100.67823652725</v>
      </c>
      <c r="C4756" s="59"/>
      <c r="D4756" s="59"/>
      <c r="E4756" s="59"/>
    </row>
    <row r="4757" spans="1:5" x14ac:dyDescent="0.2">
      <c r="A4757" s="85">
        <v>4747</v>
      </c>
      <c r="B4757" s="96">
        <f t="shared" ca="1" si="74"/>
        <v>976586.16823730955</v>
      </c>
      <c r="C4757" s="59"/>
      <c r="D4757" s="59"/>
      <c r="E4757" s="59"/>
    </row>
    <row r="4758" spans="1:5" x14ac:dyDescent="0.2">
      <c r="A4758" s="85">
        <v>4748</v>
      </c>
      <c r="B4758" s="96">
        <f t="shared" ca="1" si="74"/>
        <v>783579.00394086691</v>
      </c>
      <c r="C4758" s="59"/>
      <c r="D4758" s="59"/>
      <c r="E4758" s="59"/>
    </row>
    <row r="4759" spans="1:5" x14ac:dyDescent="0.2">
      <c r="A4759" s="85">
        <v>4749</v>
      </c>
      <c r="B4759" s="96">
        <f t="shared" ca="1" si="74"/>
        <v>1047952.4109313021</v>
      </c>
      <c r="C4759" s="59"/>
      <c r="D4759" s="59"/>
      <c r="E4759" s="59"/>
    </row>
    <row r="4760" spans="1:5" x14ac:dyDescent="0.2">
      <c r="A4760" s="85">
        <v>4750</v>
      </c>
      <c r="B4760" s="96">
        <f t="shared" ca="1" si="74"/>
        <v>928334.75041263434</v>
      </c>
      <c r="C4760" s="59"/>
      <c r="D4760" s="59"/>
      <c r="E4760" s="59"/>
    </row>
    <row r="4761" spans="1:5" x14ac:dyDescent="0.2">
      <c r="A4761" s="85">
        <v>4751</v>
      </c>
      <c r="B4761" s="96">
        <f t="shared" ca="1" si="74"/>
        <v>1000143.1751756762</v>
      </c>
      <c r="C4761" s="59"/>
      <c r="D4761" s="59"/>
      <c r="E4761" s="59"/>
    </row>
    <row r="4762" spans="1:5" x14ac:dyDescent="0.2">
      <c r="A4762" s="85">
        <v>4752</v>
      </c>
      <c r="B4762" s="96">
        <f t="shared" ca="1" si="74"/>
        <v>933933.19281212252</v>
      </c>
      <c r="C4762" s="59"/>
      <c r="D4762" s="59"/>
      <c r="E4762" s="59"/>
    </row>
    <row r="4763" spans="1:5" x14ac:dyDescent="0.2">
      <c r="A4763" s="85">
        <v>4753</v>
      </c>
      <c r="B4763" s="96">
        <f t="shared" ca="1" si="74"/>
        <v>937161.30951129587</v>
      </c>
      <c r="C4763" s="59"/>
      <c r="D4763" s="59"/>
      <c r="E4763" s="59"/>
    </row>
    <row r="4764" spans="1:5" x14ac:dyDescent="0.2">
      <c r="A4764" s="85">
        <v>4754</v>
      </c>
      <c r="B4764" s="96">
        <f t="shared" ca="1" si="74"/>
        <v>826616.04472997063</v>
      </c>
      <c r="C4764" s="59"/>
      <c r="D4764" s="59"/>
      <c r="E4764" s="59"/>
    </row>
    <row r="4765" spans="1:5" x14ac:dyDescent="0.2">
      <c r="A4765" s="85">
        <v>4755</v>
      </c>
      <c r="B4765" s="96">
        <f t="shared" ca="1" si="74"/>
        <v>889940.72325216967</v>
      </c>
      <c r="C4765" s="59"/>
      <c r="D4765" s="59"/>
      <c r="E4765" s="59"/>
    </row>
    <row r="4766" spans="1:5" x14ac:dyDescent="0.2">
      <c r="A4766" s="85">
        <v>4756</v>
      </c>
      <c r="B4766" s="96">
        <f t="shared" ca="1" si="74"/>
        <v>950857.44720226992</v>
      </c>
      <c r="C4766" s="59"/>
      <c r="D4766" s="59"/>
      <c r="E4766" s="59"/>
    </row>
    <row r="4767" spans="1:5" x14ac:dyDescent="0.2">
      <c r="A4767" s="85">
        <v>4757</v>
      </c>
      <c r="B4767" s="96">
        <f t="shared" ca="1" si="74"/>
        <v>891857.02049893292</v>
      </c>
      <c r="C4767" s="59"/>
      <c r="D4767" s="59"/>
      <c r="E4767" s="59"/>
    </row>
    <row r="4768" spans="1:5" x14ac:dyDescent="0.2">
      <c r="A4768" s="85">
        <v>4758</v>
      </c>
      <c r="B4768" s="96">
        <f t="shared" ca="1" si="74"/>
        <v>809307.09511876921</v>
      </c>
      <c r="C4768" s="59"/>
      <c r="D4768" s="59"/>
      <c r="E4768" s="59"/>
    </row>
    <row r="4769" spans="1:5" x14ac:dyDescent="0.2">
      <c r="A4769" s="85">
        <v>4759</v>
      </c>
      <c r="B4769" s="96">
        <f t="shared" ca="1" si="74"/>
        <v>954968.11791206582</v>
      </c>
      <c r="C4769" s="59"/>
      <c r="D4769" s="59"/>
      <c r="E4769" s="59"/>
    </row>
    <row r="4770" spans="1:5" x14ac:dyDescent="0.2">
      <c r="A4770" s="85">
        <v>4760</v>
      </c>
      <c r="B4770" s="96">
        <f t="shared" ca="1" si="74"/>
        <v>1030679.0435061937</v>
      </c>
      <c r="C4770" s="59"/>
      <c r="D4770" s="59"/>
      <c r="E4770" s="59"/>
    </row>
    <row r="4771" spans="1:5" x14ac:dyDescent="0.2">
      <c r="A4771" s="85">
        <v>4761</v>
      </c>
      <c r="B4771" s="96">
        <f t="shared" ca="1" si="74"/>
        <v>892467.8206811347</v>
      </c>
      <c r="C4771" s="59"/>
      <c r="D4771" s="59"/>
      <c r="E4771" s="59"/>
    </row>
    <row r="4772" spans="1:5" x14ac:dyDescent="0.2">
      <c r="A4772" s="85">
        <v>4762</v>
      </c>
      <c r="B4772" s="96">
        <f t="shared" ca="1" si="74"/>
        <v>933559.17950818909</v>
      </c>
      <c r="C4772" s="59"/>
      <c r="D4772" s="59"/>
      <c r="E4772" s="59"/>
    </row>
    <row r="4773" spans="1:5" x14ac:dyDescent="0.2">
      <c r="A4773" s="85">
        <v>4763</v>
      </c>
      <c r="B4773" s="96">
        <f t="shared" ca="1" si="74"/>
        <v>1108727.9478516886</v>
      </c>
      <c r="C4773" s="59"/>
      <c r="D4773" s="59"/>
      <c r="E4773" s="59"/>
    </row>
    <row r="4774" spans="1:5" x14ac:dyDescent="0.2">
      <c r="A4774" s="85">
        <v>4764</v>
      </c>
      <c r="B4774" s="96">
        <f t="shared" ca="1" si="74"/>
        <v>877597.30054544401</v>
      </c>
      <c r="C4774" s="59"/>
      <c r="D4774" s="59"/>
      <c r="E4774" s="59"/>
    </row>
    <row r="4775" spans="1:5" x14ac:dyDescent="0.2">
      <c r="A4775" s="85">
        <v>4765</v>
      </c>
      <c r="B4775" s="96">
        <f t="shared" ca="1" si="74"/>
        <v>820388.73043129838</v>
      </c>
      <c r="C4775" s="59"/>
      <c r="D4775" s="59"/>
      <c r="E4775" s="59"/>
    </row>
    <row r="4776" spans="1:5" x14ac:dyDescent="0.2">
      <c r="A4776" s="85">
        <v>4766</v>
      </c>
      <c r="B4776" s="96">
        <f t="shared" ca="1" si="74"/>
        <v>1021035.9241005946</v>
      </c>
      <c r="C4776" s="59"/>
      <c r="D4776" s="59"/>
      <c r="E4776" s="59"/>
    </row>
    <row r="4777" spans="1:5" x14ac:dyDescent="0.2">
      <c r="A4777" s="85">
        <v>4767</v>
      </c>
      <c r="B4777" s="96">
        <f t="shared" ca="1" si="74"/>
        <v>932098.91861402302</v>
      </c>
      <c r="C4777" s="59"/>
      <c r="D4777" s="59"/>
      <c r="E4777" s="59"/>
    </row>
    <row r="4778" spans="1:5" x14ac:dyDescent="0.2">
      <c r="A4778" s="85">
        <v>4768</v>
      </c>
      <c r="B4778" s="96">
        <f t="shared" ca="1" si="74"/>
        <v>933555.51422081469</v>
      </c>
      <c r="C4778" s="59"/>
      <c r="D4778" s="59"/>
      <c r="E4778" s="59"/>
    </row>
    <row r="4779" spans="1:5" x14ac:dyDescent="0.2">
      <c r="A4779" s="85">
        <v>4769</v>
      </c>
      <c r="B4779" s="96">
        <f t="shared" ca="1" si="74"/>
        <v>965273.27290110593</v>
      </c>
      <c r="C4779" s="59"/>
      <c r="D4779" s="59"/>
      <c r="E4779" s="59"/>
    </row>
    <row r="4780" spans="1:5" x14ac:dyDescent="0.2">
      <c r="A4780" s="85">
        <v>4770</v>
      </c>
      <c r="B4780" s="96">
        <f t="shared" ca="1" si="74"/>
        <v>872150.23520579922</v>
      </c>
      <c r="C4780" s="59"/>
      <c r="D4780" s="59"/>
      <c r="E4780" s="59"/>
    </row>
    <row r="4781" spans="1:5" x14ac:dyDescent="0.2">
      <c r="A4781" s="85">
        <v>4771</v>
      </c>
      <c r="B4781" s="96">
        <f t="shared" ca="1" si="74"/>
        <v>882522.43411214685</v>
      </c>
      <c r="C4781" s="59"/>
      <c r="D4781" s="59"/>
      <c r="E4781" s="59"/>
    </row>
    <row r="4782" spans="1:5" x14ac:dyDescent="0.2">
      <c r="A4782" s="85">
        <v>4772</v>
      </c>
      <c r="B4782" s="96">
        <f t="shared" ca="1" si="74"/>
        <v>798971.83372531924</v>
      </c>
      <c r="C4782" s="59"/>
      <c r="D4782" s="59"/>
      <c r="E4782" s="59"/>
    </row>
    <row r="4783" spans="1:5" x14ac:dyDescent="0.2">
      <c r="A4783" s="85">
        <v>4773</v>
      </c>
      <c r="B4783" s="96">
        <f t="shared" ca="1" si="74"/>
        <v>951692.78007813636</v>
      </c>
      <c r="C4783" s="59"/>
      <c r="D4783" s="59"/>
      <c r="E4783" s="59"/>
    </row>
    <row r="4784" spans="1:5" x14ac:dyDescent="0.2">
      <c r="A4784" s="85">
        <v>4774</v>
      </c>
      <c r="B4784" s="96">
        <f t="shared" ca="1" si="74"/>
        <v>1117876.7408530635</v>
      </c>
      <c r="C4784" s="59"/>
      <c r="D4784" s="59"/>
      <c r="E4784" s="59"/>
    </row>
    <row r="4785" spans="1:5" x14ac:dyDescent="0.2">
      <c r="A4785" s="85">
        <v>4775</v>
      </c>
      <c r="B4785" s="96">
        <f t="shared" ca="1" si="74"/>
        <v>866167.7162865171</v>
      </c>
      <c r="C4785" s="59"/>
      <c r="D4785" s="59"/>
      <c r="E4785" s="59"/>
    </row>
    <row r="4786" spans="1:5" x14ac:dyDescent="0.2">
      <c r="A4786" s="85">
        <v>4776</v>
      </c>
      <c r="B4786" s="96">
        <f t="shared" ca="1" si="74"/>
        <v>759073.53327951138</v>
      </c>
      <c r="C4786" s="59"/>
      <c r="D4786" s="59"/>
      <c r="E4786" s="59"/>
    </row>
    <row r="4787" spans="1:5" x14ac:dyDescent="0.2">
      <c r="A4787" s="85">
        <v>4777</v>
      </c>
      <c r="B4787" s="96">
        <f t="shared" ca="1" si="74"/>
        <v>744982.15653819067</v>
      </c>
      <c r="C4787" s="59"/>
      <c r="D4787" s="59"/>
      <c r="E4787" s="59"/>
    </row>
    <row r="4788" spans="1:5" x14ac:dyDescent="0.2">
      <c r="A4788" s="85">
        <v>4778</v>
      </c>
      <c r="B4788" s="96">
        <f t="shared" ca="1" si="74"/>
        <v>828423.8756199471</v>
      </c>
      <c r="C4788" s="59"/>
      <c r="D4788" s="59"/>
      <c r="E4788" s="59"/>
    </row>
    <row r="4789" spans="1:5" x14ac:dyDescent="0.2">
      <c r="A4789" s="85">
        <v>4779</v>
      </c>
      <c r="B4789" s="96">
        <f t="shared" ca="1" si="74"/>
        <v>739069.99648107425</v>
      </c>
      <c r="C4789" s="59"/>
      <c r="D4789" s="59"/>
      <c r="E4789" s="59"/>
    </row>
    <row r="4790" spans="1:5" x14ac:dyDescent="0.2">
      <c r="A4790" s="85">
        <v>4780</v>
      </c>
      <c r="B4790" s="96">
        <f t="shared" ca="1" si="74"/>
        <v>979355.61891315388</v>
      </c>
      <c r="C4790" s="59"/>
      <c r="D4790" s="59"/>
      <c r="E4790" s="59"/>
    </row>
    <row r="4791" spans="1:5" x14ac:dyDescent="0.2">
      <c r="A4791" s="85">
        <v>4781</v>
      </c>
      <c r="B4791" s="96">
        <f t="shared" ca="1" si="74"/>
        <v>957692.18160442624</v>
      </c>
      <c r="C4791" s="59"/>
      <c r="D4791" s="59"/>
      <c r="E4791" s="59"/>
    </row>
    <row r="4792" spans="1:5" x14ac:dyDescent="0.2">
      <c r="A4792" s="85">
        <v>4782</v>
      </c>
      <c r="B4792" s="96">
        <f t="shared" ca="1" si="74"/>
        <v>947650.1313882682</v>
      </c>
      <c r="C4792" s="59"/>
      <c r="D4792" s="59"/>
      <c r="E4792" s="59"/>
    </row>
    <row r="4793" spans="1:5" x14ac:dyDescent="0.2">
      <c r="A4793" s="85">
        <v>4783</v>
      </c>
      <c r="B4793" s="96">
        <f t="shared" ca="1" si="74"/>
        <v>707045.68301303894</v>
      </c>
      <c r="C4793" s="59"/>
      <c r="D4793" s="59"/>
      <c r="E4793" s="59"/>
    </row>
    <row r="4794" spans="1:5" x14ac:dyDescent="0.2">
      <c r="A4794" s="85">
        <v>4784</v>
      </c>
      <c r="B4794" s="96">
        <f t="shared" ca="1" si="74"/>
        <v>928806.49197106471</v>
      </c>
      <c r="C4794" s="59"/>
      <c r="D4794" s="59"/>
      <c r="E4794" s="59"/>
    </row>
    <row r="4795" spans="1:5" x14ac:dyDescent="0.2">
      <c r="A4795" s="85">
        <v>4785</v>
      </c>
      <c r="B4795" s="96">
        <f t="shared" ca="1" si="74"/>
        <v>1084734.0073032347</v>
      </c>
      <c r="C4795" s="59"/>
      <c r="D4795" s="59"/>
      <c r="E4795" s="59"/>
    </row>
    <row r="4796" spans="1:5" x14ac:dyDescent="0.2">
      <c r="A4796" s="85">
        <v>4786</v>
      </c>
      <c r="B4796" s="96">
        <f t="shared" ca="1" si="74"/>
        <v>994900.66317991284</v>
      </c>
      <c r="C4796" s="59"/>
      <c r="D4796" s="59"/>
      <c r="E4796" s="59"/>
    </row>
    <row r="4797" spans="1:5" x14ac:dyDescent="0.2">
      <c r="A4797" s="85">
        <v>4787</v>
      </c>
      <c r="B4797" s="96">
        <f t="shared" ca="1" si="74"/>
        <v>924354.54222715821</v>
      </c>
      <c r="C4797" s="59"/>
      <c r="D4797" s="59"/>
      <c r="E4797" s="59"/>
    </row>
    <row r="4798" spans="1:5" x14ac:dyDescent="0.2">
      <c r="A4798" s="85">
        <v>4788</v>
      </c>
      <c r="B4798" s="96">
        <f t="shared" ca="1" si="74"/>
        <v>825422.58491049462</v>
      </c>
      <c r="C4798" s="59"/>
      <c r="D4798" s="59"/>
      <c r="E4798" s="59"/>
    </row>
    <row r="4799" spans="1:5" x14ac:dyDescent="0.2">
      <c r="A4799" s="85">
        <v>4789</v>
      </c>
      <c r="B4799" s="96">
        <f t="shared" ca="1" si="74"/>
        <v>1027606.3998346579</v>
      </c>
      <c r="C4799" s="59"/>
      <c r="D4799" s="59"/>
      <c r="E4799" s="59"/>
    </row>
    <row r="4800" spans="1:5" x14ac:dyDescent="0.2">
      <c r="A4800" s="85">
        <v>4790</v>
      </c>
      <c r="B4800" s="96">
        <f t="shared" ca="1" si="74"/>
        <v>1053926.198170993</v>
      </c>
      <c r="C4800" s="59"/>
      <c r="D4800" s="59"/>
      <c r="E4800" s="59"/>
    </row>
    <row r="4801" spans="1:5" x14ac:dyDescent="0.2">
      <c r="A4801" s="85">
        <v>4791</v>
      </c>
      <c r="B4801" s="96">
        <f t="shared" ca="1" si="74"/>
        <v>1120235.8509214437</v>
      </c>
      <c r="C4801" s="59"/>
      <c r="D4801" s="59"/>
      <c r="E4801" s="59"/>
    </row>
    <row r="4802" spans="1:5" x14ac:dyDescent="0.2">
      <c r="A4802" s="85">
        <v>4792</v>
      </c>
      <c r="B4802" s="96">
        <f t="shared" ca="1" si="74"/>
        <v>886011.57174320647</v>
      </c>
      <c r="C4802" s="59"/>
      <c r="D4802" s="59"/>
      <c r="E4802" s="59"/>
    </row>
    <row r="4803" spans="1:5" x14ac:dyDescent="0.2">
      <c r="A4803" s="85">
        <v>4793</v>
      </c>
      <c r="B4803" s="96">
        <f t="shared" ca="1" si="74"/>
        <v>655867.77382698737</v>
      </c>
      <c r="C4803" s="59"/>
      <c r="D4803" s="59"/>
      <c r="E4803" s="59"/>
    </row>
    <row r="4804" spans="1:5" x14ac:dyDescent="0.2">
      <c r="A4804" s="85">
        <v>4794</v>
      </c>
      <c r="B4804" s="96">
        <f t="shared" ca="1" si="74"/>
        <v>991996.70004776958</v>
      </c>
      <c r="C4804" s="59"/>
      <c r="D4804" s="59"/>
      <c r="E4804" s="59"/>
    </row>
    <row r="4805" spans="1:5" x14ac:dyDescent="0.2">
      <c r="A4805" s="85">
        <v>4795</v>
      </c>
      <c r="B4805" s="96">
        <f t="shared" ca="1" si="74"/>
        <v>874412.50714501191</v>
      </c>
      <c r="C4805" s="59"/>
      <c r="D4805" s="59"/>
      <c r="E4805" s="59"/>
    </row>
    <row r="4806" spans="1:5" x14ac:dyDescent="0.2">
      <c r="A4806" s="85">
        <v>4796</v>
      </c>
      <c r="B4806" s="96">
        <f t="shared" ca="1" si="74"/>
        <v>1157623.5291082561</v>
      </c>
      <c r="C4806" s="59"/>
      <c r="D4806" s="59"/>
      <c r="E4806" s="59"/>
    </row>
    <row r="4807" spans="1:5" x14ac:dyDescent="0.2">
      <c r="A4807" s="85">
        <v>4797</v>
      </c>
      <c r="B4807" s="96">
        <f t="shared" ca="1" si="74"/>
        <v>889802.54644997872</v>
      </c>
      <c r="C4807" s="59"/>
      <c r="D4807" s="59"/>
      <c r="E4807" s="59"/>
    </row>
    <row r="4808" spans="1:5" x14ac:dyDescent="0.2">
      <c r="A4808" s="85">
        <v>4798</v>
      </c>
      <c r="B4808" s="96">
        <f t="shared" ca="1" si="74"/>
        <v>826907.0300122546</v>
      </c>
      <c r="C4808" s="59"/>
      <c r="D4808" s="59"/>
      <c r="E4808" s="59"/>
    </row>
    <row r="4809" spans="1:5" x14ac:dyDescent="0.2">
      <c r="A4809" s="85">
        <v>4799</v>
      </c>
      <c r="B4809" s="96">
        <f t="shared" ca="1" si="74"/>
        <v>934228.72700611351</v>
      </c>
      <c r="C4809" s="59"/>
      <c r="D4809" s="59"/>
      <c r="E4809" s="59"/>
    </row>
    <row r="4810" spans="1:5" x14ac:dyDescent="0.2">
      <c r="A4810" s="85">
        <v>4800</v>
      </c>
      <c r="B4810" s="96">
        <f t="shared" ca="1" si="74"/>
        <v>1149508.2554904714</v>
      </c>
      <c r="C4810" s="59"/>
      <c r="D4810" s="59"/>
      <c r="E4810" s="59"/>
    </row>
    <row r="4811" spans="1:5" x14ac:dyDescent="0.2">
      <c r="A4811" s="85">
        <v>4801</v>
      </c>
      <c r="B4811" s="96">
        <f t="shared" ref="B4811:B4874" ca="1" si="75">NORMINV(RAND(),B$4,B$5)</f>
        <v>789230.48882796883</v>
      </c>
      <c r="C4811" s="59"/>
      <c r="D4811" s="59"/>
      <c r="E4811" s="59"/>
    </row>
    <row r="4812" spans="1:5" x14ac:dyDescent="0.2">
      <c r="A4812" s="85">
        <v>4802</v>
      </c>
      <c r="B4812" s="96">
        <f t="shared" ca="1" si="75"/>
        <v>854355.98326964513</v>
      </c>
      <c r="C4812" s="59"/>
      <c r="D4812" s="59"/>
      <c r="E4812" s="59"/>
    </row>
    <row r="4813" spans="1:5" x14ac:dyDescent="0.2">
      <c r="A4813" s="85">
        <v>4803</v>
      </c>
      <c r="B4813" s="96">
        <f t="shared" ca="1" si="75"/>
        <v>865389.6863164946</v>
      </c>
      <c r="C4813" s="59"/>
      <c r="D4813" s="59"/>
      <c r="E4813" s="59"/>
    </row>
    <row r="4814" spans="1:5" x14ac:dyDescent="0.2">
      <c r="A4814" s="85">
        <v>4804</v>
      </c>
      <c r="B4814" s="96">
        <f t="shared" ca="1" si="75"/>
        <v>973597.31084596191</v>
      </c>
      <c r="C4814" s="59"/>
      <c r="D4814" s="59"/>
      <c r="E4814" s="59"/>
    </row>
    <row r="4815" spans="1:5" x14ac:dyDescent="0.2">
      <c r="A4815" s="85">
        <v>4805</v>
      </c>
      <c r="B4815" s="96">
        <f t="shared" ca="1" si="75"/>
        <v>829996.43216601177</v>
      </c>
      <c r="C4815" s="59"/>
      <c r="D4815" s="59"/>
      <c r="E4815" s="59"/>
    </row>
    <row r="4816" spans="1:5" x14ac:dyDescent="0.2">
      <c r="A4816" s="85">
        <v>4806</v>
      </c>
      <c r="B4816" s="96">
        <f t="shared" ca="1" si="75"/>
        <v>833245.84270124207</v>
      </c>
      <c r="C4816" s="59"/>
      <c r="D4816" s="59"/>
      <c r="E4816" s="59"/>
    </row>
    <row r="4817" spans="1:5" x14ac:dyDescent="0.2">
      <c r="A4817" s="85">
        <v>4807</v>
      </c>
      <c r="B4817" s="96">
        <f t="shared" ca="1" si="75"/>
        <v>846592.15525712026</v>
      </c>
      <c r="C4817" s="59"/>
      <c r="D4817" s="59"/>
      <c r="E4817" s="59"/>
    </row>
    <row r="4818" spans="1:5" x14ac:dyDescent="0.2">
      <c r="A4818" s="85">
        <v>4808</v>
      </c>
      <c r="B4818" s="96">
        <f t="shared" ca="1" si="75"/>
        <v>782346.32115561829</v>
      </c>
      <c r="C4818" s="59"/>
      <c r="D4818" s="59"/>
      <c r="E4818" s="59"/>
    </row>
    <row r="4819" spans="1:5" x14ac:dyDescent="0.2">
      <c r="A4819" s="85">
        <v>4809</v>
      </c>
      <c r="B4819" s="96">
        <f t="shared" ca="1" si="75"/>
        <v>886595.58377986588</v>
      </c>
      <c r="C4819" s="59"/>
      <c r="D4819" s="59"/>
      <c r="E4819" s="59"/>
    </row>
    <row r="4820" spans="1:5" x14ac:dyDescent="0.2">
      <c r="A4820" s="85">
        <v>4810</v>
      </c>
      <c r="B4820" s="96">
        <f t="shared" ca="1" si="75"/>
        <v>1046098.5713425337</v>
      </c>
      <c r="C4820" s="59"/>
      <c r="D4820" s="59"/>
      <c r="E4820" s="59"/>
    </row>
    <row r="4821" spans="1:5" x14ac:dyDescent="0.2">
      <c r="A4821" s="85">
        <v>4811</v>
      </c>
      <c r="B4821" s="96">
        <f t="shared" ca="1" si="75"/>
        <v>860161.33377630403</v>
      </c>
      <c r="C4821" s="59"/>
      <c r="D4821" s="59"/>
      <c r="E4821" s="59"/>
    </row>
    <row r="4822" spans="1:5" x14ac:dyDescent="0.2">
      <c r="A4822" s="85">
        <v>4812</v>
      </c>
      <c r="B4822" s="96">
        <f t="shared" ca="1" si="75"/>
        <v>840585.45586534671</v>
      </c>
      <c r="C4822" s="59"/>
      <c r="D4822" s="59"/>
      <c r="E4822" s="59"/>
    </row>
    <row r="4823" spans="1:5" x14ac:dyDescent="0.2">
      <c r="A4823" s="85">
        <v>4813</v>
      </c>
      <c r="B4823" s="96">
        <f t="shared" ca="1" si="75"/>
        <v>1062332.6565646285</v>
      </c>
      <c r="C4823" s="59"/>
      <c r="D4823" s="59"/>
      <c r="E4823" s="59"/>
    </row>
    <row r="4824" spans="1:5" x14ac:dyDescent="0.2">
      <c r="A4824" s="85">
        <v>4814</v>
      </c>
      <c r="B4824" s="96">
        <f t="shared" ca="1" si="75"/>
        <v>1054110.7909152624</v>
      </c>
      <c r="C4824" s="59"/>
      <c r="D4824" s="59"/>
      <c r="E4824" s="59"/>
    </row>
    <row r="4825" spans="1:5" x14ac:dyDescent="0.2">
      <c r="A4825" s="85">
        <v>4815</v>
      </c>
      <c r="B4825" s="96">
        <f t="shared" ca="1" si="75"/>
        <v>877871.53507802589</v>
      </c>
      <c r="C4825" s="59"/>
      <c r="D4825" s="59"/>
      <c r="E4825" s="59"/>
    </row>
    <row r="4826" spans="1:5" x14ac:dyDescent="0.2">
      <c r="A4826" s="85">
        <v>4816</v>
      </c>
      <c r="B4826" s="96">
        <f t="shared" ca="1" si="75"/>
        <v>1190733.4755398552</v>
      </c>
      <c r="C4826" s="59"/>
      <c r="D4826" s="59"/>
      <c r="E4826" s="59"/>
    </row>
    <row r="4827" spans="1:5" x14ac:dyDescent="0.2">
      <c r="A4827" s="85">
        <v>4817</v>
      </c>
      <c r="B4827" s="96">
        <f t="shared" ca="1" si="75"/>
        <v>1118258.1343155585</v>
      </c>
      <c r="C4827" s="59"/>
      <c r="D4827" s="59"/>
      <c r="E4827" s="59"/>
    </row>
    <row r="4828" spans="1:5" x14ac:dyDescent="0.2">
      <c r="A4828" s="85">
        <v>4818</v>
      </c>
      <c r="B4828" s="96">
        <f t="shared" ca="1" si="75"/>
        <v>971271.94495671615</v>
      </c>
      <c r="C4828" s="59"/>
      <c r="D4828" s="59"/>
      <c r="E4828" s="59"/>
    </row>
    <row r="4829" spans="1:5" x14ac:dyDescent="0.2">
      <c r="A4829" s="85">
        <v>4819</v>
      </c>
      <c r="B4829" s="96">
        <f t="shared" ca="1" si="75"/>
        <v>747242.09895979508</v>
      </c>
      <c r="C4829" s="59"/>
      <c r="D4829" s="59"/>
      <c r="E4829" s="59"/>
    </row>
    <row r="4830" spans="1:5" x14ac:dyDescent="0.2">
      <c r="A4830" s="85">
        <v>4820</v>
      </c>
      <c r="B4830" s="96">
        <f t="shared" ca="1" si="75"/>
        <v>887565.93716156844</v>
      </c>
      <c r="C4830" s="59"/>
      <c r="D4830" s="59"/>
      <c r="E4830" s="59"/>
    </row>
    <row r="4831" spans="1:5" x14ac:dyDescent="0.2">
      <c r="A4831" s="85">
        <v>4821</v>
      </c>
      <c r="B4831" s="96">
        <f t="shared" ca="1" si="75"/>
        <v>974060.69314771297</v>
      </c>
      <c r="C4831" s="59"/>
      <c r="D4831" s="59"/>
      <c r="E4831" s="59"/>
    </row>
    <row r="4832" spans="1:5" x14ac:dyDescent="0.2">
      <c r="A4832" s="85">
        <v>4822</v>
      </c>
      <c r="B4832" s="96">
        <f t="shared" ca="1" si="75"/>
        <v>902720.0029858381</v>
      </c>
      <c r="C4832" s="59"/>
      <c r="D4832" s="59"/>
      <c r="E4832" s="59"/>
    </row>
    <row r="4833" spans="1:5" x14ac:dyDescent="0.2">
      <c r="A4833" s="85">
        <v>4823</v>
      </c>
      <c r="B4833" s="96">
        <f t="shared" ca="1" si="75"/>
        <v>906374.55610232567</v>
      </c>
      <c r="C4833" s="59"/>
      <c r="D4833" s="59"/>
      <c r="E4833" s="59"/>
    </row>
    <row r="4834" spans="1:5" x14ac:dyDescent="0.2">
      <c r="A4834" s="85">
        <v>4824</v>
      </c>
      <c r="B4834" s="96">
        <f t="shared" ca="1" si="75"/>
        <v>1003089.1954038359</v>
      </c>
      <c r="C4834" s="59"/>
      <c r="D4834" s="59"/>
      <c r="E4834" s="59"/>
    </row>
    <row r="4835" spans="1:5" x14ac:dyDescent="0.2">
      <c r="A4835" s="85">
        <v>4825</v>
      </c>
      <c r="B4835" s="96">
        <f t="shared" ca="1" si="75"/>
        <v>1217948.3003263634</v>
      </c>
      <c r="C4835" s="59"/>
      <c r="D4835" s="59"/>
      <c r="E4835" s="59"/>
    </row>
    <row r="4836" spans="1:5" x14ac:dyDescent="0.2">
      <c r="A4836" s="85">
        <v>4826</v>
      </c>
      <c r="B4836" s="96">
        <f t="shared" ca="1" si="75"/>
        <v>755947.94683003949</v>
      </c>
      <c r="C4836" s="59"/>
      <c r="D4836" s="59"/>
      <c r="E4836" s="59"/>
    </row>
    <row r="4837" spans="1:5" x14ac:dyDescent="0.2">
      <c r="A4837" s="85">
        <v>4827</v>
      </c>
      <c r="B4837" s="96">
        <f t="shared" ca="1" si="75"/>
        <v>828971.39375195268</v>
      </c>
      <c r="C4837" s="59"/>
      <c r="D4837" s="59"/>
      <c r="E4837" s="59"/>
    </row>
    <row r="4838" spans="1:5" x14ac:dyDescent="0.2">
      <c r="A4838" s="85">
        <v>4828</v>
      </c>
      <c r="B4838" s="96">
        <f t="shared" ca="1" si="75"/>
        <v>897137.89989806083</v>
      </c>
      <c r="C4838" s="59"/>
      <c r="D4838" s="59"/>
      <c r="E4838" s="59"/>
    </row>
    <row r="4839" spans="1:5" x14ac:dyDescent="0.2">
      <c r="A4839" s="85">
        <v>4829</v>
      </c>
      <c r="B4839" s="96">
        <f t="shared" ca="1" si="75"/>
        <v>931828.83728601772</v>
      </c>
      <c r="C4839" s="59"/>
      <c r="D4839" s="59"/>
      <c r="E4839" s="59"/>
    </row>
    <row r="4840" spans="1:5" x14ac:dyDescent="0.2">
      <c r="A4840" s="85">
        <v>4830</v>
      </c>
      <c r="B4840" s="96">
        <f t="shared" ca="1" si="75"/>
        <v>813697.49476959812</v>
      </c>
      <c r="C4840" s="59"/>
      <c r="D4840" s="59"/>
      <c r="E4840" s="59"/>
    </row>
    <row r="4841" spans="1:5" x14ac:dyDescent="0.2">
      <c r="A4841" s="85">
        <v>4831</v>
      </c>
      <c r="B4841" s="96">
        <f t="shared" ca="1" si="75"/>
        <v>887225.95591526153</v>
      </c>
      <c r="C4841" s="59"/>
      <c r="D4841" s="59"/>
      <c r="E4841" s="59"/>
    </row>
    <row r="4842" spans="1:5" x14ac:dyDescent="0.2">
      <c r="A4842" s="85">
        <v>4832</v>
      </c>
      <c r="B4842" s="96">
        <f t="shared" ca="1" si="75"/>
        <v>706879.03446959588</v>
      </c>
      <c r="C4842" s="59"/>
      <c r="D4842" s="59"/>
      <c r="E4842" s="59"/>
    </row>
    <row r="4843" spans="1:5" x14ac:dyDescent="0.2">
      <c r="A4843" s="85">
        <v>4833</v>
      </c>
      <c r="B4843" s="96">
        <f t="shared" ca="1" si="75"/>
        <v>922202.38995618257</v>
      </c>
      <c r="C4843" s="59"/>
      <c r="D4843" s="59"/>
      <c r="E4843" s="59"/>
    </row>
    <row r="4844" spans="1:5" x14ac:dyDescent="0.2">
      <c r="A4844" s="85">
        <v>4834</v>
      </c>
      <c r="B4844" s="96">
        <f t="shared" ca="1" si="75"/>
        <v>1132426.98938006</v>
      </c>
      <c r="C4844" s="59"/>
      <c r="D4844" s="59"/>
      <c r="E4844" s="59"/>
    </row>
    <row r="4845" spans="1:5" x14ac:dyDescent="0.2">
      <c r="A4845" s="85">
        <v>4835</v>
      </c>
      <c r="B4845" s="96">
        <f t="shared" ca="1" si="75"/>
        <v>893344.2292605188</v>
      </c>
      <c r="C4845" s="59"/>
      <c r="D4845" s="59"/>
      <c r="E4845" s="59"/>
    </row>
    <row r="4846" spans="1:5" x14ac:dyDescent="0.2">
      <c r="A4846" s="85">
        <v>4836</v>
      </c>
      <c r="B4846" s="96">
        <f t="shared" ca="1" si="75"/>
        <v>853413.95198112971</v>
      </c>
      <c r="C4846" s="59"/>
      <c r="D4846" s="59"/>
      <c r="E4846" s="59"/>
    </row>
    <row r="4847" spans="1:5" x14ac:dyDescent="0.2">
      <c r="A4847" s="85">
        <v>4837</v>
      </c>
      <c r="B4847" s="96">
        <f t="shared" ca="1" si="75"/>
        <v>841774.01881313277</v>
      </c>
      <c r="C4847" s="59"/>
      <c r="D4847" s="59"/>
      <c r="E4847" s="59"/>
    </row>
    <row r="4848" spans="1:5" x14ac:dyDescent="0.2">
      <c r="A4848" s="85">
        <v>4838</v>
      </c>
      <c r="B4848" s="96">
        <f t="shared" ca="1" si="75"/>
        <v>874705.03996249859</v>
      </c>
      <c r="C4848" s="59"/>
      <c r="D4848" s="59"/>
      <c r="E4848" s="59"/>
    </row>
    <row r="4849" spans="1:5" x14ac:dyDescent="0.2">
      <c r="A4849" s="85">
        <v>4839</v>
      </c>
      <c r="B4849" s="96">
        <f t="shared" ca="1" si="75"/>
        <v>951146.93351279164</v>
      </c>
      <c r="C4849" s="59"/>
      <c r="D4849" s="59"/>
      <c r="E4849" s="59"/>
    </row>
    <row r="4850" spans="1:5" x14ac:dyDescent="0.2">
      <c r="A4850" s="85">
        <v>4840</v>
      </c>
      <c r="B4850" s="96">
        <f t="shared" ca="1" si="75"/>
        <v>1008088.7157133869</v>
      </c>
      <c r="C4850" s="59"/>
      <c r="D4850" s="59"/>
      <c r="E4850" s="59"/>
    </row>
    <row r="4851" spans="1:5" x14ac:dyDescent="0.2">
      <c r="A4851" s="85">
        <v>4841</v>
      </c>
      <c r="B4851" s="96">
        <f t="shared" ca="1" si="75"/>
        <v>965344.43988315028</v>
      </c>
      <c r="C4851" s="59"/>
      <c r="D4851" s="59"/>
      <c r="E4851" s="59"/>
    </row>
    <row r="4852" spans="1:5" x14ac:dyDescent="0.2">
      <c r="A4852" s="85">
        <v>4842</v>
      </c>
      <c r="B4852" s="96">
        <f t="shared" ca="1" si="75"/>
        <v>848871.92921381781</v>
      </c>
      <c r="C4852" s="59"/>
      <c r="D4852" s="59"/>
      <c r="E4852" s="59"/>
    </row>
    <row r="4853" spans="1:5" x14ac:dyDescent="0.2">
      <c r="A4853" s="85">
        <v>4843</v>
      </c>
      <c r="B4853" s="96">
        <f t="shared" ca="1" si="75"/>
        <v>847861.28965886228</v>
      </c>
      <c r="C4853" s="59"/>
      <c r="D4853" s="59"/>
      <c r="E4853" s="59"/>
    </row>
    <row r="4854" spans="1:5" x14ac:dyDescent="0.2">
      <c r="A4854" s="85">
        <v>4844</v>
      </c>
      <c r="B4854" s="96">
        <f t="shared" ca="1" si="75"/>
        <v>1056601.6820376441</v>
      </c>
      <c r="C4854" s="59"/>
      <c r="D4854" s="59"/>
      <c r="E4854" s="59"/>
    </row>
    <row r="4855" spans="1:5" x14ac:dyDescent="0.2">
      <c r="A4855" s="85">
        <v>4845</v>
      </c>
      <c r="B4855" s="96">
        <f t="shared" ca="1" si="75"/>
        <v>946723.2253144728</v>
      </c>
      <c r="C4855" s="59"/>
      <c r="D4855" s="59"/>
      <c r="E4855" s="59"/>
    </row>
    <row r="4856" spans="1:5" x14ac:dyDescent="0.2">
      <c r="A4856" s="85">
        <v>4846</v>
      </c>
      <c r="B4856" s="96">
        <f t="shared" ca="1" si="75"/>
        <v>933779.01168566756</v>
      </c>
      <c r="C4856" s="59"/>
      <c r="D4856" s="59"/>
      <c r="E4856" s="59"/>
    </row>
    <row r="4857" spans="1:5" x14ac:dyDescent="0.2">
      <c r="A4857" s="85">
        <v>4847</v>
      </c>
      <c r="B4857" s="96">
        <f t="shared" ca="1" si="75"/>
        <v>890720.54574549606</v>
      </c>
      <c r="C4857" s="59"/>
      <c r="D4857" s="59"/>
      <c r="E4857" s="59"/>
    </row>
    <row r="4858" spans="1:5" x14ac:dyDescent="0.2">
      <c r="A4858" s="85">
        <v>4848</v>
      </c>
      <c r="B4858" s="96">
        <f t="shared" ca="1" si="75"/>
        <v>751558.34174333245</v>
      </c>
      <c r="C4858" s="59"/>
      <c r="D4858" s="59"/>
      <c r="E4858" s="59"/>
    </row>
    <row r="4859" spans="1:5" x14ac:dyDescent="0.2">
      <c r="A4859" s="85">
        <v>4849</v>
      </c>
      <c r="B4859" s="96">
        <f t="shared" ca="1" si="75"/>
        <v>956894.54532300332</v>
      </c>
      <c r="C4859" s="59"/>
      <c r="D4859" s="59"/>
      <c r="E4859" s="59"/>
    </row>
    <row r="4860" spans="1:5" x14ac:dyDescent="0.2">
      <c r="A4860" s="85">
        <v>4850</v>
      </c>
      <c r="B4860" s="96">
        <f t="shared" ca="1" si="75"/>
        <v>887590.05565050058</v>
      </c>
      <c r="C4860" s="59"/>
      <c r="D4860" s="59"/>
      <c r="E4860" s="59"/>
    </row>
    <row r="4861" spans="1:5" x14ac:dyDescent="0.2">
      <c r="A4861" s="85">
        <v>4851</v>
      </c>
      <c r="B4861" s="96">
        <f t="shared" ca="1" si="75"/>
        <v>825635.88197459339</v>
      </c>
      <c r="C4861" s="59"/>
      <c r="D4861" s="59"/>
      <c r="E4861" s="59"/>
    </row>
    <row r="4862" spans="1:5" x14ac:dyDescent="0.2">
      <c r="A4862" s="85">
        <v>4852</v>
      </c>
      <c r="B4862" s="96">
        <f t="shared" ca="1" si="75"/>
        <v>732033.59493085742</v>
      </c>
      <c r="C4862" s="59"/>
      <c r="D4862" s="59"/>
      <c r="E4862" s="59"/>
    </row>
    <row r="4863" spans="1:5" x14ac:dyDescent="0.2">
      <c r="A4863" s="85">
        <v>4853</v>
      </c>
      <c r="B4863" s="96">
        <f t="shared" ca="1" si="75"/>
        <v>916292.53410167014</v>
      </c>
      <c r="C4863" s="59"/>
      <c r="D4863" s="59"/>
      <c r="E4863" s="59"/>
    </row>
    <row r="4864" spans="1:5" x14ac:dyDescent="0.2">
      <c r="A4864" s="85">
        <v>4854</v>
      </c>
      <c r="B4864" s="96">
        <f t="shared" ca="1" si="75"/>
        <v>854584.52180335764</v>
      </c>
      <c r="C4864" s="59"/>
      <c r="D4864" s="59"/>
      <c r="E4864" s="59"/>
    </row>
    <row r="4865" spans="1:5" x14ac:dyDescent="0.2">
      <c r="A4865" s="85">
        <v>4855</v>
      </c>
      <c r="B4865" s="96">
        <f t="shared" ca="1" si="75"/>
        <v>776049.48824520293</v>
      </c>
      <c r="C4865" s="59"/>
      <c r="D4865" s="59"/>
      <c r="E4865" s="59"/>
    </row>
    <row r="4866" spans="1:5" x14ac:dyDescent="0.2">
      <c r="A4866" s="85">
        <v>4856</v>
      </c>
      <c r="B4866" s="96">
        <f t="shared" ca="1" si="75"/>
        <v>943218.30737162475</v>
      </c>
      <c r="C4866" s="59"/>
      <c r="D4866" s="59"/>
      <c r="E4866" s="59"/>
    </row>
    <row r="4867" spans="1:5" x14ac:dyDescent="0.2">
      <c r="A4867" s="85">
        <v>4857</v>
      </c>
      <c r="B4867" s="96">
        <f t="shared" ca="1" si="75"/>
        <v>903430.01174861484</v>
      </c>
      <c r="C4867" s="59"/>
      <c r="D4867" s="59"/>
      <c r="E4867" s="59"/>
    </row>
    <row r="4868" spans="1:5" x14ac:dyDescent="0.2">
      <c r="A4868" s="85">
        <v>4858</v>
      </c>
      <c r="B4868" s="96">
        <f t="shared" ca="1" si="75"/>
        <v>860670.76466049266</v>
      </c>
      <c r="C4868" s="59"/>
      <c r="D4868" s="59"/>
      <c r="E4868" s="59"/>
    </row>
    <row r="4869" spans="1:5" x14ac:dyDescent="0.2">
      <c r="A4869" s="85">
        <v>4859</v>
      </c>
      <c r="B4869" s="96">
        <f t="shared" ca="1" si="75"/>
        <v>753960.80106618698</v>
      </c>
      <c r="C4869" s="59"/>
      <c r="D4869" s="59"/>
      <c r="E4869" s="59"/>
    </row>
    <row r="4870" spans="1:5" x14ac:dyDescent="0.2">
      <c r="A4870" s="85">
        <v>4860</v>
      </c>
      <c r="B4870" s="96">
        <f t="shared" ca="1" si="75"/>
        <v>820387.8275314999</v>
      </c>
      <c r="C4870" s="59"/>
      <c r="D4870" s="59"/>
      <c r="E4870" s="59"/>
    </row>
    <row r="4871" spans="1:5" x14ac:dyDescent="0.2">
      <c r="A4871" s="85">
        <v>4861</v>
      </c>
      <c r="B4871" s="96">
        <f t="shared" ca="1" si="75"/>
        <v>1057701.1704481335</v>
      </c>
      <c r="C4871" s="59"/>
      <c r="D4871" s="59"/>
      <c r="E4871" s="59"/>
    </row>
    <row r="4872" spans="1:5" x14ac:dyDescent="0.2">
      <c r="A4872" s="85">
        <v>4862</v>
      </c>
      <c r="B4872" s="96">
        <f t="shared" ca="1" si="75"/>
        <v>983472.75622884498</v>
      </c>
      <c r="C4872" s="59"/>
      <c r="D4872" s="59"/>
      <c r="E4872" s="59"/>
    </row>
    <row r="4873" spans="1:5" x14ac:dyDescent="0.2">
      <c r="A4873" s="85">
        <v>4863</v>
      </c>
      <c r="B4873" s="96">
        <f t="shared" ca="1" si="75"/>
        <v>880484.15918132651</v>
      </c>
      <c r="C4873" s="59"/>
      <c r="D4873" s="59"/>
      <c r="E4873" s="59"/>
    </row>
    <row r="4874" spans="1:5" x14ac:dyDescent="0.2">
      <c r="A4874" s="85">
        <v>4864</v>
      </c>
      <c r="B4874" s="96">
        <f t="shared" ca="1" si="75"/>
        <v>918591.76402081584</v>
      </c>
      <c r="C4874" s="59"/>
      <c r="D4874" s="59"/>
      <c r="E4874" s="59"/>
    </row>
    <row r="4875" spans="1:5" x14ac:dyDescent="0.2">
      <c r="A4875" s="85">
        <v>4865</v>
      </c>
      <c r="B4875" s="96">
        <f t="shared" ref="B4875:B4938" ca="1" si="76">NORMINV(RAND(),B$4,B$5)</f>
        <v>1014736.1071540305</v>
      </c>
      <c r="C4875" s="59"/>
      <c r="D4875" s="59"/>
      <c r="E4875" s="59"/>
    </row>
    <row r="4876" spans="1:5" x14ac:dyDescent="0.2">
      <c r="A4876" s="85">
        <v>4866</v>
      </c>
      <c r="B4876" s="96">
        <f t="shared" ca="1" si="76"/>
        <v>1028150.6076403632</v>
      </c>
      <c r="C4876" s="59"/>
      <c r="D4876" s="59"/>
      <c r="E4876" s="59"/>
    </row>
    <row r="4877" spans="1:5" x14ac:dyDescent="0.2">
      <c r="A4877" s="85">
        <v>4867</v>
      </c>
      <c r="B4877" s="96">
        <f t="shared" ca="1" si="76"/>
        <v>983247.36913011759</v>
      </c>
      <c r="C4877" s="59"/>
      <c r="D4877" s="59"/>
      <c r="E4877" s="59"/>
    </row>
    <row r="4878" spans="1:5" x14ac:dyDescent="0.2">
      <c r="A4878" s="85">
        <v>4868</v>
      </c>
      <c r="B4878" s="96">
        <f t="shared" ca="1" si="76"/>
        <v>912664.81924460887</v>
      </c>
      <c r="C4878" s="59"/>
      <c r="D4878" s="59"/>
      <c r="E4878" s="59"/>
    </row>
    <row r="4879" spans="1:5" x14ac:dyDescent="0.2">
      <c r="A4879" s="85">
        <v>4869</v>
      </c>
      <c r="B4879" s="96">
        <f t="shared" ca="1" si="76"/>
        <v>1131790.9381737229</v>
      </c>
      <c r="C4879" s="59"/>
      <c r="D4879" s="59"/>
      <c r="E4879" s="59"/>
    </row>
    <row r="4880" spans="1:5" x14ac:dyDescent="0.2">
      <c r="A4880" s="85">
        <v>4870</v>
      </c>
      <c r="B4880" s="96">
        <f t="shared" ca="1" si="76"/>
        <v>793115.93042474263</v>
      </c>
      <c r="C4880" s="59"/>
      <c r="D4880" s="59"/>
      <c r="E4880" s="59"/>
    </row>
    <row r="4881" spans="1:5" x14ac:dyDescent="0.2">
      <c r="A4881" s="85">
        <v>4871</v>
      </c>
      <c r="B4881" s="96">
        <f t="shared" ca="1" si="76"/>
        <v>938709.54270723136</v>
      </c>
      <c r="C4881" s="59"/>
      <c r="D4881" s="59"/>
      <c r="E4881" s="59"/>
    </row>
    <row r="4882" spans="1:5" x14ac:dyDescent="0.2">
      <c r="A4882" s="85">
        <v>4872</v>
      </c>
      <c r="B4882" s="96">
        <f t="shared" ca="1" si="76"/>
        <v>765086.03193116176</v>
      </c>
      <c r="C4882" s="59"/>
      <c r="D4882" s="59"/>
      <c r="E4882" s="59"/>
    </row>
    <row r="4883" spans="1:5" x14ac:dyDescent="0.2">
      <c r="A4883" s="85">
        <v>4873</v>
      </c>
      <c r="B4883" s="96">
        <f t="shared" ca="1" si="76"/>
        <v>987551.44112142327</v>
      </c>
      <c r="C4883" s="59"/>
      <c r="D4883" s="59"/>
      <c r="E4883" s="59"/>
    </row>
    <row r="4884" spans="1:5" x14ac:dyDescent="0.2">
      <c r="A4884" s="85">
        <v>4874</v>
      </c>
      <c r="B4884" s="96">
        <f t="shared" ca="1" si="76"/>
        <v>1046042.8198842161</v>
      </c>
      <c r="C4884" s="59"/>
      <c r="D4884" s="59"/>
      <c r="E4884" s="59"/>
    </row>
    <row r="4885" spans="1:5" x14ac:dyDescent="0.2">
      <c r="A4885" s="85">
        <v>4875</v>
      </c>
      <c r="B4885" s="96">
        <f t="shared" ca="1" si="76"/>
        <v>1019761.9544976375</v>
      </c>
      <c r="C4885" s="59"/>
      <c r="D4885" s="59"/>
      <c r="E4885" s="59"/>
    </row>
    <row r="4886" spans="1:5" x14ac:dyDescent="0.2">
      <c r="A4886" s="85">
        <v>4876</v>
      </c>
      <c r="B4886" s="96">
        <f t="shared" ca="1" si="76"/>
        <v>962618.39951014949</v>
      </c>
      <c r="C4886" s="59"/>
      <c r="D4886" s="59"/>
      <c r="E4886" s="59"/>
    </row>
    <row r="4887" spans="1:5" x14ac:dyDescent="0.2">
      <c r="A4887" s="85">
        <v>4877</v>
      </c>
      <c r="B4887" s="96">
        <f t="shared" ca="1" si="76"/>
        <v>851636.38805526332</v>
      </c>
      <c r="C4887" s="59"/>
      <c r="D4887" s="59"/>
      <c r="E4887" s="59"/>
    </row>
    <row r="4888" spans="1:5" x14ac:dyDescent="0.2">
      <c r="A4888" s="85">
        <v>4878</v>
      </c>
      <c r="B4888" s="96">
        <f t="shared" ca="1" si="76"/>
        <v>732311.44909008022</v>
      </c>
      <c r="C4888" s="59"/>
      <c r="D4888" s="59"/>
      <c r="E4888" s="59"/>
    </row>
    <row r="4889" spans="1:5" x14ac:dyDescent="0.2">
      <c r="A4889" s="85">
        <v>4879</v>
      </c>
      <c r="B4889" s="96">
        <f t="shared" ca="1" si="76"/>
        <v>1110505.089480669</v>
      </c>
      <c r="C4889" s="59"/>
      <c r="D4889" s="59"/>
      <c r="E4889" s="59"/>
    </row>
    <row r="4890" spans="1:5" x14ac:dyDescent="0.2">
      <c r="A4890" s="85">
        <v>4880</v>
      </c>
      <c r="B4890" s="96">
        <f t="shared" ca="1" si="76"/>
        <v>1017985.2963595364</v>
      </c>
      <c r="C4890" s="59"/>
      <c r="D4890" s="59"/>
      <c r="E4890" s="59"/>
    </row>
    <row r="4891" spans="1:5" x14ac:dyDescent="0.2">
      <c r="A4891" s="85">
        <v>4881</v>
      </c>
      <c r="B4891" s="96">
        <f t="shared" ca="1" si="76"/>
        <v>1001498.6486115995</v>
      </c>
      <c r="C4891" s="59"/>
      <c r="D4891" s="59"/>
      <c r="E4891" s="59"/>
    </row>
    <row r="4892" spans="1:5" x14ac:dyDescent="0.2">
      <c r="A4892" s="85">
        <v>4882</v>
      </c>
      <c r="B4892" s="96">
        <f t="shared" ca="1" si="76"/>
        <v>1007899.8295044652</v>
      </c>
      <c r="C4892" s="59"/>
      <c r="D4892" s="59"/>
      <c r="E4892" s="59"/>
    </row>
    <row r="4893" spans="1:5" x14ac:dyDescent="0.2">
      <c r="A4893" s="85">
        <v>4883</v>
      </c>
      <c r="B4893" s="96">
        <f t="shared" ca="1" si="76"/>
        <v>900022.64009399875</v>
      </c>
      <c r="C4893" s="59"/>
      <c r="D4893" s="59"/>
      <c r="E4893" s="59"/>
    </row>
    <row r="4894" spans="1:5" x14ac:dyDescent="0.2">
      <c r="A4894" s="85">
        <v>4884</v>
      </c>
      <c r="B4894" s="96">
        <f t="shared" ca="1" si="76"/>
        <v>792144.93081147259</v>
      </c>
      <c r="C4894" s="59"/>
      <c r="D4894" s="59"/>
      <c r="E4894" s="59"/>
    </row>
    <row r="4895" spans="1:5" x14ac:dyDescent="0.2">
      <c r="A4895" s="85">
        <v>4885</v>
      </c>
      <c r="B4895" s="96">
        <f t="shared" ca="1" si="76"/>
        <v>1026184.7071020704</v>
      </c>
      <c r="C4895" s="59"/>
      <c r="D4895" s="59"/>
      <c r="E4895" s="59"/>
    </row>
    <row r="4896" spans="1:5" x14ac:dyDescent="0.2">
      <c r="A4896" s="85">
        <v>4886</v>
      </c>
      <c r="B4896" s="96">
        <f t="shared" ca="1" si="76"/>
        <v>855716.27255977748</v>
      </c>
      <c r="C4896" s="59"/>
      <c r="D4896" s="59"/>
      <c r="E4896" s="59"/>
    </row>
    <row r="4897" spans="1:5" x14ac:dyDescent="0.2">
      <c r="A4897" s="85">
        <v>4887</v>
      </c>
      <c r="B4897" s="96">
        <f t="shared" ca="1" si="76"/>
        <v>1129723.7249947786</v>
      </c>
      <c r="C4897" s="59"/>
      <c r="D4897" s="59"/>
      <c r="E4897" s="59"/>
    </row>
    <row r="4898" spans="1:5" x14ac:dyDescent="0.2">
      <c r="A4898" s="85">
        <v>4888</v>
      </c>
      <c r="B4898" s="96">
        <f t="shared" ca="1" si="76"/>
        <v>978493.72189663281</v>
      </c>
      <c r="C4898" s="59"/>
      <c r="D4898" s="59"/>
      <c r="E4898" s="59"/>
    </row>
    <row r="4899" spans="1:5" x14ac:dyDescent="0.2">
      <c r="A4899" s="85">
        <v>4889</v>
      </c>
      <c r="B4899" s="96">
        <f t="shared" ca="1" si="76"/>
        <v>856253.45788338734</v>
      </c>
      <c r="C4899" s="59"/>
      <c r="D4899" s="59"/>
      <c r="E4899" s="59"/>
    </row>
    <row r="4900" spans="1:5" x14ac:dyDescent="0.2">
      <c r="A4900" s="85">
        <v>4890</v>
      </c>
      <c r="B4900" s="96">
        <f t="shared" ca="1" si="76"/>
        <v>975691.35659925954</v>
      </c>
      <c r="C4900" s="59"/>
      <c r="D4900" s="59"/>
      <c r="E4900" s="59"/>
    </row>
    <row r="4901" spans="1:5" x14ac:dyDescent="0.2">
      <c r="A4901" s="85">
        <v>4891</v>
      </c>
      <c r="B4901" s="96">
        <f t="shared" ca="1" si="76"/>
        <v>922572.41313232027</v>
      </c>
      <c r="C4901" s="59"/>
      <c r="D4901" s="59"/>
      <c r="E4901" s="59"/>
    </row>
    <row r="4902" spans="1:5" x14ac:dyDescent="0.2">
      <c r="A4902" s="85">
        <v>4892</v>
      </c>
      <c r="B4902" s="96">
        <f t="shared" ca="1" si="76"/>
        <v>933916.89799775346</v>
      </c>
      <c r="C4902" s="59"/>
      <c r="D4902" s="59"/>
      <c r="E4902" s="59"/>
    </row>
    <row r="4903" spans="1:5" x14ac:dyDescent="0.2">
      <c r="A4903" s="85">
        <v>4893</v>
      </c>
      <c r="B4903" s="96">
        <f t="shared" ca="1" si="76"/>
        <v>926545.23411883984</v>
      </c>
      <c r="C4903" s="59"/>
      <c r="D4903" s="59"/>
      <c r="E4903" s="59"/>
    </row>
    <row r="4904" spans="1:5" x14ac:dyDescent="0.2">
      <c r="A4904" s="85">
        <v>4894</v>
      </c>
      <c r="B4904" s="96">
        <f t="shared" ca="1" si="76"/>
        <v>921204.28038879298</v>
      </c>
      <c r="C4904" s="59"/>
      <c r="D4904" s="59"/>
      <c r="E4904" s="59"/>
    </row>
    <row r="4905" spans="1:5" x14ac:dyDescent="0.2">
      <c r="A4905" s="85">
        <v>4895</v>
      </c>
      <c r="B4905" s="96">
        <f t="shared" ca="1" si="76"/>
        <v>910706.05606138159</v>
      </c>
      <c r="C4905" s="59"/>
      <c r="D4905" s="59"/>
      <c r="E4905" s="59"/>
    </row>
    <row r="4906" spans="1:5" x14ac:dyDescent="0.2">
      <c r="A4906" s="85">
        <v>4896</v>
      </c>
      <c r="B4906" s="96">
        <f t="shared" ca="1" si="76"/>
        <v>915840.79311476636</v>
      </c>
      <c r="C4906" s="59"/>
      <c r="D4906" s="59"/>
      <c r="E4906" s="59"/>
    </row>
    <row r="4907" spans="1:5" x14ac:dyDescent="0.2">
      <c r="A4907" s="85">
        <v>4897</v>
      </c>
      <c r="B4907" s="96">
        <f t="shared" ca="1" si="76"/>
        <v>942640.0926315221</v>
      </c>
      <c r="C4907" s="59"/>
      <c r="D4907" s="59"/>
      <c r="E4907" s="59"/>
    </row>
    <row r="4908" spans="1:5" x14ac:dyDescent="0.2">
      <c r="A4908" s="85">
        <v>4898</v>
      </c>
      <c r="B4908" s="96">
        <f t="shared" ca="1" si="76"/>
        <v>773586.57930532191</v>
      </c>
      <c r="C4908" s="59"/>
      <c r="D4908" s="59"/>
      <c r="E4908" s="59"/>
    </row>
    <row r="4909" spans="1:5" x14ac:dyDescent="0.2">
      <c r="A4909" s="85">
        <v>4899</v>
      </c>
      <c r="B4909" s="96">
        <f t="shared" ca="1" si="76"/>
        <v>1028968.7124614018</v>
      </c>
      <c r="C4909" s="59"/>
      <c r="D4909" s="59"/>
      <c r="E4909" s="59"/>
    </row>
    <row r="4910" spans="1:5" x14ac:dyDescent="0.2">
      <c r="A4910" s="85">
        <v>4900</v>
      </c>
      <c r="B4910" s="96">
        <f t="shared" ca="1" si="76"/>
        <v>998774.13545238017</v>
      </c>
      <c r="C4910" s="59"/>
      <c r="D4910" s="59"/>
      <c r="E4910" s="59"/>
    </row>
    <row r="4911" spans="1:5" x14ac:dyDescent="0.2">
      <c r="A4911" s="85">
        <v>4901</v>
      </c>
      <c r="B4911" s="96">
        <f t="shared" ca="1" si="76"/>
        <v>973064.08724269562</v>
      </c>
      <c r="C4911" s="59"/>
      <c r="D4911" s="59"/>
      <c r="E4911" s="59"/>
    </row>
    <row r="4912" spans="1:5" x14ac:dyDescent="0.2">
      <c r="A4912" s="85">
        <v>4902</v>
      </c>
      <c r="B4912" s="96">
        <f t="shared" ca="1" si="76"/>
        <v>1076992.1755558481</v>
      </c>
      <c r="C4912" s="59"/>
      <c r="D4912" s="59"/>
      <c r="E4912" s="59"/>
    </row>
    <row r="4913" spans="1:5" x14ac:dyDescent="0.2">
      <c r="A4913" s="85">
        <v>4903</v>
      </c>
      <c r="B4913" s="96">
        <f t="shared" ca="1" si="76"/>
        <v>844858.88209321955</v>
      </c>
      <c r="C4913" s="59"/>
      <c r="D4913" s="59"/>
      <c r="E4913" s="59"/>
    </row>
    <row r="4914" spans="1:5" x14ac:dyDescent="0.2">
      <c r="A4914" s="85">
        <v>4904</v>
      </c>
      <c r="B4914" s="96">
        <f t="shared" ca="1" si="76"/>
        <v>993018.41984541144</v>
      </c>
      <c r="C4914" s="59"/>
      <c r="D4914" s="59"/>
      <c r="E4914" s="59"/>
    </row>
    <row r="4915" spans="1:5" x14ac:dyDescent="0.2">
      <c r="A4915" s="85">
        <v>4905</v>
      </c>
      <c r="B4915" s="96">
        <f t="shared" ca="1" si="76"/>
        <v>821183.40816319559</v>
      </c>
      <c r="C4915" s="59"/>
      <c r="D4915" s="59"/>
      <c r="E4915" s="59"/>
    </row>
    <row r="4916" spans="1:5" x14ac:dyDescent="0.2">
      <c r="A4916" s="85">
        <v>4906</v>
      </c>
      <c r="B4916" s="96">
        <f t="shared" ca="1" si="76"/>
        <v>772990.86773360486</v>
      </c>
      <c r="C4916" s="59"/>
      <c r="D4916" s="59"/>
      <c r="E4916" s="59"/>
    </row>
    <row r="4917" spans="1:5" x14ac:dyDescent="0.2">
      <c r="A4917" s="85">
        <v>4907</v>
      </c>
      <c r="B4917" s="96">
        <f t="shared" ca="1" si="76"/>
        <v>1014316.0581167856</v>
      </c>
      <c r="C4917" s="59"/>
      <c r="D4917" s="59"/>
      <c r="E4917" s="59"/>
    </row>
    <row r="4918" spans="1:5" x14ac:dyDescent="0.2">
      <c r="A4918" s="85">
        <v>4908</v>
      </c>
      <c r="B4918" s="96">
        <f t="shared" ca="1" si="76"/>
        <v>936008.75675174629</v>
      </c>
      <c r="C4918" s="59"/>
      <c r="D4918" s="59"/>
      <c r="E4918" s="59"/>
    </row>
    <row r="4919" spans="1:5" x14ac:dyDescent="0.2">
      <c r="A4919" s="85">
        <v>4909</v>
      </c>
      <c r="B4919" s="96">
        <f t="shared" ca="1" si="76"/>
        <v>923505.25154495751</v>
      </c>
      <c r="C4919" s="59"/>
      <c r="D4919" s="59"/>
      <c r="E4919" s="59"/>
    </row>
    <row r="4920" spans="1:5" x14ac:dyDescent="0.2">
      <c r="A4920" s="85">
        <v>4910</v>
      </c>
      <c r="B4920" s="96">
        <f t="shared" ca="1" si="76"/>
        <v>714920.60500998131</v>
      </c>
      <c r="C4920" s="59"/>
      <c r="D4920" s="59"/>
      <c r="E4920" s="59"/>
    </row>
    <row r="4921" spans="1:5" x14ac:dyDescent="0.2">
      <c r="A4921" s="85">
        <v>4911</v>
      </c>
      <c r="B4921" s="96">
        <f t="shared" ca="1" si="76"/>
        <v>1100922.6844032586</v>
      </c>
      <c r="C4921" s="59"/>
      <c r="D4921" s="59"/>
      <c r="E4921" s="59"/>
    </row>
    <row r="4922" spans="1:5" x14ac:dyDescent="0.2">
      <c r="A4922" s="85">
        <v>4912</v>
      </c>
      <c r="B4922" s="96">
        <f t="shared" ca="1" si="76"/>
        <v>973314.74105140509</v>
      </c>
      <c r="C4922" s="59"/>
      <c r="D4922" s="59"/>
      <c r="E4922" s="59"/>
    </row>
    <row r="4923" spans="1:5" x14ac:dyDescent="0.2">
      <c r="A4923" s="85">
        <v>4913</v>
      </c>
      <c r="B4923" s="96">
        <f t="shared" ca="1" si="76"/>
        <v>1154129.1334474876</v>
      </c>
      <c r="C4923" s="59"/>
      <c r="D4923" s="59"/>
      <c r="E4923" s="59"/>
    </row>
    <row r="4924" spans="1:5" x14ac:dyDescent="0.2">
      <c r="A4924" s="85">
        <v>4914</v>
      </c>
      <c r="B4924" s="96">
        <f t="shared" ca="1" si="76"/>
        <v>1151575.4802513462</v>
      </c>
      <c r="C4924" s="59"/>
      <c r="D4924" s="59"/>
      <c r="E4924" s="59"/>
    </row>
    <row r="4925" spans="1:5" x14ac:dyDescent="0.2">
      <c r="A4925" s="85">
        <v>4915</v>
      </c>
      <c r="B4925" s="96">
        <f t="shared" ca="1" si="76"/>
        <v>923099.69779943454</v>
      </c>
      <c r="C4925" s="59"/>
      <c r="D4925" s="59"/>
      <c r="E4925" s="59"/>
    </row>
    <row r="4926" spans="1:5" x14ac:dyDescent="0.2">
      <c r="A4926" s="85">
        <v>4916</v>
      </c>
      <c r="B4926" s="96">
        <f t="shared" ca="1" si="76"/>
        <v>803539.38290959387</v>
      </c>
      <c r="C4926" s="59"/>
      <c r="D4926" s="59"/>
      <c r="E4926" s="59"/>
    </row>
    <row r="4927" spans="1:5" x14ac:dyDescent="0.2">
      <c r="A4927" s="85">
        <v>4917</v>
      </c>
      <c r="B4927" s="96">
        <f t="shared" ca="1" si="76"/>
        <v>888747.97820843698</v>
      </c>
      <c r="C4927" s="59"/>
      <c r="D4927" s="59"/>
      <c r="E4927" s="59"/>
    </row>
    <row r="4928" spans="1:5" x14ac:dyDescent="0.2">
      <c r="A4928" s="85">
        <v>4918</v>
      </c>
      <c r="B4928" s="96">
        <f t="shared" ca="1" si="76"/>
        <v>939630.85679273691</v>
      </c>
      <c r="C4928" s="59"/>
      <c r="D4928" s="59"/>
      <c r="E4928" s="59"/>
    </row>
    <row r="4929" spans="1:5" x14ac:dyDescent="0.2">
      <c r="A4929" s="85">
        <v>4919</v>
      </c>
      <c r="B4929" s="96">
        <f t="shared" ca="1" si="76"/>
        <v>854521.39895838103</v>
      </c>
      <c r="C4929" s="59"/>
      <c r="D4929" s="59"/>
      <c r="E4929" s="59"/>
    </row>
    <row r="4930" spans="1:5" x14ac:dyDescent="0.2">
      <c r="A4930" s="85">
        <v>4920</v>
      </c>
      <c r="B4930" s="96">
        <f t="shared" ca="1" si="76"/>
        <v>768853.23362956883</v>
      </c>
      <c r="C4930" s="59"/>
      <c r="D4930" s="59"/>
      <c r="E4930" s="59"/>
    </row>
    <row r="4931" spans="1:5" x14ac:dyDescent="0.2">
      <c r="A4931" s="85">
        <v>4921</v>
      </c>
      <c r="B4931" s="96">
        <f t="shared" ca="1" si="76"/>
        <v>900218.15200738492</v>
      </c>
      <c r="C4931" s="59"/>
      <c r="D4931" s="59"/>
      <c r="E4931" s="59"/>
    </row>
    <row r="4932" spans="1:5" x14ac:dyDescent="0.2">
      <c r="A4932" s="85">
        <v>4922</v>
      </c>
      <c r="B4932" s="96">
        <f t="shared" ca="1" si="76"/>
        <v>787851.56137594464</v>
      </c>
      <c r="C4932" s="59"/>
      <c r="D4932" s="59"/>
      <c r="E4932" s="59"/>
    </row>
    <row r="4933" spans="1:5" x14ac:dyDescent="0.2">
      <c r="A4933" s="85">
        <v>4923</v>
      </c>
      <c r="B4933" s="96">
        <f t="shared" ca="1" si="76"/>
        <v>803152.60271462216</v>
      </c>
      <c r="C4933" s="59"/>
      <c r="D4933" s="59"/>
      <c r="E4933" s="59"/>
    </row>
    <row r="4934" spans="1:5" x14ac:dyDescent="0.2">
      <c r="A4934" s="85">
        <v>4924</v>
      </c>
      <c r="B4934" s="96">
        <f t="shared" ca="1" si="76"/>
        <v>869832.06970963825</v>
      </c>
      <c r="C4934" s="59"/>
      <c r="D4934" s="59"/>
      <c r="E4934" s="59"/>
    </row>
    <row r="4935" spans="1:5" x14ac:dyDescent="0.2">
      <c r="A4935" s="85">
        <v>4925</v>
      </c>
      <c r="B4935" s="96">
        <f t="shared" ca="1" si="76"/>
        <v>858779.19463319844</v>
      </c>
      <c r="C4935" s="59"/>
      <c r="D4935" s="59"/>
      <c r="E4935" s="59"/>
    </row>
    <row r="4936" spans="1:5" x14ac:dyDescent="0.2">
      <c r="A4936" s="85">
        <v>4926</v>
      </c>
      <c r="B4936" s="96">
        <f t="shared" ca="1" si="76"/>
        <v>888102.05180355511</v>
      </c>
      <c r="C4936" s="59"/>
      <c r="D4936" s="59"/>
      <c r="E4936" s="59"/>
    </row>
    <row r="4937" spans="1:5" x14ac:dyDescent="0.2">
      <c r="A4937" s="85">
        <v>4927</v>
      </c>
      <c r="B4937" s="96">
        <f t="shared" ca="1" si="76"/>
        <v>921390.21990828239</v>
      </c>
      <c r="C4937" s="59"/>
      <c r="D4937" s="59"/>
      <c r="E4937" s="59"/>
    </row>
    <row r="4938" spans="1:5" x14ac:dyDescent="0.2">
      <c r="A4938" s="85">
        <v>4928</v>
      </c>
      <c r="B4938" s="96">
        <f t="shared" ca="1" si="76"/>
        <v>972685.93265286426</v>
      </c>
      <c r="C4938" s="59"/>
      <c r="D4938" s="59"/>
      <c r="E4938" s="59"/>
    </row>
    <row r="4939" spans="1:5" x14ac:dyDescent="0.2">
      <c r="A4939" s="85">
        <v>4929</v>
      </c>
      <c r="B4939" s="96">
        <f t="shared" ref="B4939:B5002" ca="1" si="77">NORMINV(RAND(),B$4,B$5)</f>
        <v>846154.39821152797</v>
      </c>
      <c r="C4939" s="59"/>
      <c r="D4939" s="59"/>
      <c r="E4939" s="59"/>
    </row>
    <row r="4940" spans="1:5" x14ac:dyDescent="0.2">
      <c r="A4940" s="85">
        <v>4930</v>
      </c>
      <c r="B4940" s="96">
        <f t="shared" ca="1" si="77"/>
        <v>921632.75840680837</v>
      </c>
      <c r="C4940" s="59"/>
      <c r="D4940" s="59"/>
      <c r="E4940" s="59"/>
    </row>
    <row r="4941" spans="1:5" x14ac:dyDescent="0.2">
      <c r="A4941" s="85">
        <v>4931</v>
      </c>
      <c r="B4941" s="96">
        <f t="shared" ca="1" si="77"/>
        <v>913892.29589902994</v>
      </c>
      <c r="C4941" s="59"/>
      <c r="D4941" s="59"/>
      <c r="E4941" s="59"/>
    </row>
    <row r="4942" spans="1:5" x14ac:dyDescent="0.2">
      <c r="A4942" s="85">
        <v>4932</v>
      </c>
      <c r="B4942" s="96">
        <f t="shared" ca="1" si="77"/>
        <v>1052614.6855081739</v>
      </c>
      <c r="C4942" s="59"/>
      <c r="D4942" s="59"/>
      <c r="E4942" s="59"/>
    </row>
    <row r="4943" spans="1:5" x14ac:dyDescent="0.2">
      <c r="A4943" s="85">
        <v>4933</v>
      </c>
      <c r="B4943" s="96">
        <f t="shared" ca="1" si="77"/>
        <v>835472.10702625581</v>
      </c>
      <c r="C4943" s="59"/>
      <c r="D4943" s="59"/>
      <c r="E4943" s="59"/>
    </row>
    <row r="4944" spans="1:5" x14ac:dyDescent="0.2">
      <c r="A4944" s="85">
        <v>4934</v>
      </c>
      <c r="B4944" s="96">
        <f t="shared" ca="1" si="77"/>
        <v>1098683.720777648</v>
      </c>
      <c r="C4944" s="59"/>
      <c r="D4944" s="59"/>
      <c r="E4944" s="59"/>
    </row>
    <row r="4945" spans="1:5" x14ac:dyDescent="0.2">
      <c r="A4945" s="85">
        <v>4935</v>
      </c>
      <c r="B4945" s="96">
        <f t="shared" ca="1" si="77"/>
        <v>1045292.6160174217</v>
      </c>
      <c r="C4945" s="59"/>
      <c r="D4945" s="59"/>
      <c r="E4945" s="59"/>
    </row>
    <row r="4946" spans="1:5" x14ac:dyDescent="0.2">
      <c r="A4946" s="85">
        <v>4936</v>
      </c>
      <c r="B4946" s="96">
        <f t="shared" ca="1" si="77"/>
        <v>964660.2131957399</v>
      </c>
      <c r="C4946" s="59"/>
      <c r="D4946" s="59"/>
      <c r="E4946" s="59"/>
    </row>
    <row r="4947" spans="1:5" x14ac:dyDescent="0.2">
      <c r="A4947" s="85">
        <v>4937</v>
      </c>
      <c r="B4947" s="96">
        <f t="shared" ca="1" si="77"/>
        <v>964594.31063228392</v>
      </c>
      <c r="C4947" s="59"/>
      <c r="D4947" s="59"/>
      <c r="E4947" s="59"/>
    </row>
    <row r="4948" spans="1:5" x14ac:dyDescent="0.2">
      <c r="A4948" s="85">
        <v>4938</v>
      </c>
      <c r="B4948" s="96">
        <f t="shared" ca="1" si="77"/>
        <v>925446.88614970259</v>
      </c>
      <c r="C4948" s="59"/>
      <c r="D4948" s="59"/>
      <c r="E4948" s="59"/>
    </row>
    <row r="4949" spans="1:5" x14ac:dyDescent="0.2">
      <c r="A4949" s="85">
        <v>4939</v>
      </c>
      <c r="B4949" s="96">
        <f t="shared" ca="1" si="77"/>
        <v>876194.50187147362</v>
      </c>
      <c r="C4949" s="59"/>
      <c r="D4949" s="59"/>
      <c r="E4949" s="59"/>
    </row>
    <row r="4950" spans="1:5" x14ac:dyDescent="0.2">
      <c r="A4950" s="85">
        <v>4940</v>
      </c>
      <c r="B4950" s="96">
        <f t="shared" ca="1" si="77"/>
        <v>966780.91651058011</v>
      </c>
      <c r="C4950" s="59"/>
      <c r="D4950" s="59"/>
      <c r="E4950" s="59"/>
    </row>
    <row r="4951" spans="1:5" x14ac:dyDescent="0.2">
      <c r="A4951" s="85">
        <v>4941</v>
      </c>
      <c r="B4951" s="96">
        <f t="shared" ca="1" si="77"/>
        <v>990281.68647681968</v>
      </c>
      <c r="C4951" s="59"/>
      <c r="D4951" s="59"/>
      <c r="E4951" s="59"/>
    </row>
    <row r="4952" spans="1:5" x14ac:dyDescent="0.2">
      <c r="A4952" s="85">
        <v>4942</v>
      </c>
      <c r="B4952" s="96">
        <f t="shared" ca="1" si="77"/>
        <v>905473.66859815863</v>
      </c>
      <c r="C4952" s="59"/>
      <c r="D4952" s="59"/>
      <c r="E4952" s="59"/>
    </row>
    <row r="4953" spans="1:5" x14ac:dyDescent="0.2">
      <c r="A4953" s="85">
        <v>4943</v>
      </c>
      <c r="B4953" s="96">
        <f t="shared" ca="1" si="77"/>
        <v>992456.70688955509</v>
      </c>
      <c r="C4953" s="59"/>
      <c r="D4953" s="59"/>
      <c r="E4953" s="59"/>
    </row>
    <row r="4954" spans="1:5" x14ac:dyDescent="0.2">
      <c r="A4954" s="85">
        <v>4944</v>
      </c>
      <c r="B4954" s="96">
        <f t="shared" ca="1" si="77"/>
        <v>991496.68263565039</v>
      </c>
      <c r="C4954" s="59"/>
      <c r="D4954" s="59"/>
      <c r="E4954" s="59"/>
    </row>
    <row r="4955" spans="1:5" x14ac:dyDescent="0.2">
      <c r="A4955" s="85">
        <v>4945</v>
      </c>
      <c r="B4955" s="96">
        <f t="shared" ca="1" si="77"/>
        <v>966469.61184462276</v>
      </c>
      <c r="C4955" s="59"/>
      <c r="D4955" s="59"/>
      <c r="E4955" s="59"/>
    </row>
    <row r="4956" spans="1:5" x14ac:dyDescent="0.2">
      <c r="A4956" s="85">
        <v>4946</v>
      </c>
      <c r="B4956" s="96">
        <f t="shared" ca="1" si="77"/>
        <v>894527.65557398181</v>
      </c>
      <c r="C4956" s="59"/>
      <c r="D4956" s="59"/>
      <c r="E4956" s="59"/>
    </row>
    <row r="4957" spans="1:5" x14ac:dyDescent="0.2">
      <c r="A4957" s="85">
        <v>4947</v>
      </c>
      <c r="B4957" s="96">
        <f t="shared" ca="1" si="77"/>
        <v>922760.33861109545</v>
      </c>
      <c r="C4957" s="59"/>
      <c r="D4957" s="59"/>
      <c r="E4957" s="59"/>
    </row>
    <row r="4958" spans="1:5" x14ac:dyDescent="0.2">
      <c r="A4958" s="85">
        <v>4948</v>
      </c>
      <c r="B4958" s="96">
        <f t="shared" ca="1" si="77"/>
        <v>996689.23638962989</v>
      </c>
      <c r="C4958" s="59"/>
      <c r="D4958" s="59"/>
      <c r="E4958" s="59"/>
    </row>
    <row r="4959" spans="1:5" x14ac:dyDescent="0.2">
      <c r="A4959" s="85">
        <v>4949</v>
      </c>
      <c r="B4959" s="96">
        <f t="shared" ca="1" si="77"/>
        <v>1058780.1770405222</v>
      </c>
      <c r="C4959" s="59"/>
      <c r="D4959" s="59"/>
      <c r="E4959" s="59"/>
    </row>
    <row r="4960" spans="1:5" x14ac:dyDescent="0.2">
      <c r="A4960" s="85">
        <v>4950</v>
      </c>
      <c r="B4960" s="96">
        <f t="shared" ca="1" si="77"/>
        <v>873628.68098579277</v>
      </c>
      <c r="C4960" s="59"/>
      <c r="D4960" s="59"/>
      <c r="E4960" s="59"/>
    </row>
    <row r="4961" spans="1:5" x14ac:dyDescent="0.2">
      <c r="A4961" s="85">
        <v>4951</v>
      </c>
      <c r="B4961" s="96">
        <f t="shared" ca="1" si="77"/>
        <v>793393.2112684634</v>
      </c>
      <c r="C4961" s="59"/>
      <c r="D4961" s="59"/>
      <c r="E4961" s="59"/>
    </row>
    <row r="4962" spans="1:5" x14ac:dyDescent="0.2">
      <c r="A4962" s="85">
        <v>4952</v>
      </c>
      <c r="B4962" s="96">
        <f t="shared" ca="1" si="77"/>
        <v>827168.08380424324</v>
      </c>
      <c r="C4962" s="59"/>
      <c r="D4962" s="59"/>
      <c r="E4962" s="59"/>
    </row>
    <row r="4963" spans="1:5" x14ac:dyDescent="0.2">
      <c r="A4963" s="85">
        <v>4953</v>
      </c>
      <c r="B4963" s="96">
        <f t="shared" ca="1" si="77"/>
        <v>943707.78539407102</v>
      </c>
      <c r="C4963" s="59"/>
      <c r="D4963" s="59"/>
      <c r="E4963" s="59"/>
    </row>
    <row r="4964" spans="1:5" x14ac:dyDescent="0.2">
      <c r="A4964" s="85">
        <v>4954</v>
      </c>
      <c r="B4964" s="96">
        <f t="shared" ca="1" si="77"/>
        <v>860461.60249018425</v>
      </c>
      <c r="C4964" s="59"/>
      <c r="D4964" s="59"/>
      <c r="E4964" s="59"/>
    </row>
    <row r="4965" spans="1:5" x14ac:dyDescent="0.2">
      <c r="A4965" s="85">
        <v>4955</v>
      </c>
      <c r="B4965" s="96">
        <f t="shared" ca="1" si="77"/>
        <v>886285.18865358317</v>
      </c>
      <c r="C4965" s="59"/>
      <c r="D4965" s="59"/>
      <c r="E4965" s="59"/>
    </row>
    <row r="4966" spans="1:5" x14ac:dyDescent="0.2">
      <c r="A4966" s="85">
        <v>4956</v>
      </c>
      <c r="B4966" s="96">
        <f t="shared" ca="1" si="77"/>
        <v>973080.1992776565</v>
      </c>
      <c r="C4966" s="59"/>
      <c r="D4966" s="59"/>
      <c r="E4966" s="59"/>
    </row>
    <row r="4967" spans="1:5" x14ac:dyDescent="0.2">
      <c r="A4967" s="85">
        <v>4957</v>
      </c>
      <c r="B4967" s="96">
        <f t="shared" ca="1" si="77"/>
        <v>1267801.7228260641</v>
      </c>
      <c r="C4967" s="59"/>
      <c r="D4967" s="59"/>
      <c r="E4967" s="59"/>
    </row>
    <row r="4968" spans="1:5" x14ac:dyDescent="0.2">
      <c r="A4968" s="85">
        <v>4958</v>
      </c>
      <c r="B4968" s="96">
        <f t="shared" ca="1" si="77"/>
        <v>871017.24575031351</v>
      </c>
      <c r="C4968" s="59"/>
      <c r="D4968" s="59"/>
      <c r="E4968" s="59"/>
    </row>
    <row r="4969" spans="1:5" x14ac:dyDescent="0.2">
      <c r="A4969" s="85">
        <v>4959</v>
      </c>
      <c r="B4969" s="96">
        <f t="shared" ca="1" si="77"/>
        <v>945435.57434406213</v>
      </c>
      <c r="C4969" s="59"/>
      <c r="D4969" s="59"/>
      <c r="E4969" s="59"/>
    </row>
    <row r="4970" spans="1:5" x14ac:dyDescent="0.2">
      <c r="A4970" s="85">
        <v>4960</v>
      </c>
      <c r="B4970" s="96">
        <f t="shared" ca="1" si="77"/>
        <v>986061.79776111292</v>
      </c>
      <c r="C4970" s="59"/>
      <c r="D4970" s="59"/>
      <c r="E4970" s="59"/>
    </row>
    <row r="4971" spans="1:5" x14ac:dyDescent="0.2">
      <c r="A4971" s="85">
        <v>4961</v>
      </c>
      <c r="B4971" s="96">
        <f t="shared" ca="1" si="77"/>
        <v>1032443.7086380242</v>
      </c>
      <c r="C4971" s="59"/>
      <c r="D4971" s="59"/>
      <c r="E4971" s="59"/>
    </row>
    <row r="4972" spans="1:5" x14ac:dyDescent="0.2">
      <c r="A4972" s="85">
        <v>4962</v>
      </c>
      <c r="B4972" s="96">
        <f t="shared" ca="1" si="77"/>
        <v>1188674.2119603464</v>
      </c>
      <c r="C4972" s="59"/>
      <c r="D4972" s="59"/>
      <c r="E4972" s="59"/>
    </row>
    <row r="4973" spans="1:5" x14ac:dyDescent="0.2">
      <c r="A4973" s="85">
        <v>4963</v>
      </c>
      <c r="B4973" s="96">
        <f t="shared" ca="1" si="77"/>
        <v>891494.99866707274</v>
      </c>
      <c r="C4973" s="59"/>
      <c r="D4973" s="59"/>
      <c r="E4973" s="59"/>
    </row>
    <row r="4974" spans="1:5" x14ac:dyDescent="0.2">
      <c r="A4974" s="85">
        <v>4964</v>
      </c>
      <c r="B4974" s="96">
        <f t="shared" ca="1" si="77"/>
        <v>955912.20471792493</v>
      </c>
      <c r="C4974" s="59"/>
      <c r="D4974" s="59"/>
      <c r="E4974" s="59"/>
    </row>
    <row r="4975" spans="1:5" x14ac:dyDescent="0.2">
      <c r="A4975" s="85">
        <v>4965</v>
      </c>
      <c r="B4975" s="96">
        <f t="shared" ca="1" si="77"/>
        <v>844044.10420673247</v>
      </c>
      <c r="C4975" s="59"/>
      <c r="D4975" s="59"/>
      <c r="E4975" s="59"/>
    </row>
    <row r="4976" spans="1:5" x14ac:dyDescent="0.2">
      <c r="A4976" s="85">
        <v>4966</v>
      </c>
      <c r="B4976" s="96">
        <f t="shared" ca="1" si="77"/>
        <v>948118.7936482681</v>
      </c>
      <c r="C4976" s="59"/>
      <c r="D4976" s="59"/>
      <c r="E4976" s="59"/>
    </row>
    <row r="4977" spans="1:5" x14ac:dyDescent="0.2">
      <c r="A4977" s="85">
        <v>4967</v>
      </c>
      <c r="B4977" s="96">
        <f t="shared" ca="1" si="77"/>
        <v>842904.72930288315</v>
      </c>
      <c r="C4977" s="59"/>
      <c r="D4977" s="59"/>
      <c r="E4977" s="59"/>
    </row>
    <row r="4978" spans="1:5" x14ac:dyDescent="0.2">
      <c r="A4978" s="85">
        <v>4968</v>
      </c>
      <c r="B4978" s="96">
        <f t="shared" ca="1" si="77"/>
        <v>898039.42704521981</v>
      </c>
      <c r="C4978" s="59"/>
      <c r="D4978" s="59"/>
      <c r="E4978" s="59"/>
    </row>
    <row r="4979" spans="1:5" x14ac:dyDescent="0.2">
      <c r="A4979" s="85">
        <v>4969</v>
      </c>
      <c r="B4979" s="96">
        <f t="shared" ca="1" si="77"/>
        <v>894784.03978747304</v>
      </c>
      <c r="C4979" s="59"/>
      <c r="D4979" s="59"/>
      <c r="E4979" s="59"/>
    </row>
    <row r="4980" spans="1:5" x14ac:dyDescent="0.2">
      <c r="A4980" s="85">
        <v>4970</v>
      </c>
      <c r="B4980" s="96">
        <f t="shared" ca="1" si="77"/>
        <v>715527.0699767418</v>
      </c>
      <c r="C4980" s="59"/>
      <c r="D4980" s="59"/>
      <c r="E4980" s="59"/>
    </row>
    <row r="4981" spans="1:5" x14ac:dyDescent="0.2">
      <c r="A4981" s="85">
        <v>4971</v>
      </c>
      <c r="B4981" s="96">
        <f t="shared" ca="1" si="77"/>
        <v>706144.82661071047</v>
      </c>
      <c r="C4981" s="59"/>
      <c r="D4981" s="59"/>
      <c r="E4981" s="59"/>
    </row>
    <row r="4982" spans="1:5" x14ac:dyDescent="0.2">
      <c r="A4982" s="85">
        <v>4972</v>
      </c>
      <c r="B4982" s="96">
        <f t="shared" ca="1" si="77"/>
        <v>1098845.371109775</v>
      </c>
      <c r="C4982" s="59"/>
      <c r="D4982" s="59"/>
      <c r="E4982" s="59"/>
    </row>
    <row r="4983" spans="1:5" x14ac:dyDescent="0.2">
      <c r="A4983" s="85">
        <v>4973</v>
      </c>
      <c r="B4983" s="96">
        <f t="shared" ca="1" si="77"/>
        <v>966776.07517546951</v>
      </c>
      <c r="C4983" s="59"/>
      <c r="D4983" s="59"/>
      <c r="E4983" s="59"/>
    </row>
    <row r="4984" spans="1:5" x14ac:dyDescent="0.2">
      <c r="A4984" s="85">
        <v>4974</v>
      </c>
      <c r="B4984" s="96">
        <f t="shared" ca="1" si="77"/>
        <v>896299.3211543943</v>
      </c>
      <c r="C4984" s="59"/>
      <c r="D4984" s="59"/>
      <c r="E4984" s="59"/>
    </row>
    <row r="4985" spans="1:5" x14ac:dyDescent="0.2">
      <c r="A4985" s="85">
        <v>4975</v>
      </c>
      <c r="B4985" s="96">
        <f t="shared" ca="1" si="77"/>
        <v>883285.54641181254</v>
      </c>
      <c r="C4985" s="59"/>
      <c r="D4985" s="59"/>
      <c r="E4985" s="59"/>
    </row>
    <row r="4986" spans="1:5" x14ac:dyDescent="0.2">
      <c r="A4986" s="85">
        <v>4976</v>
      </c>
      <c r="B4986" s="96">
        <f t="shared" ca="1" si="77"/>
        <v>944599.48202808481</v>
      </c>
      <c r="C4986" s="59"/>
      <c r="D4986" s="59"/>
      <c r="E4986" s="59"/>
    </row>
    <row r="4987" spans="1:5" x14ac:dyDescent="0.2">
      <c r="A4987" s="85">
        <v>4977</v>
      </c>
      <c r="B4987" s="96">
        <f t="shared" ca="1" si="77"/>
        <v>895895.94487692043</v>
      </c>
      <c r="C4987" s="59"/>
      <c r="D4987" s="59"/>
      <c r="E4987" s="59"/>
    </row>
    <row r="4988" spans="1:5" x14ac:dyDescent="0.2">
      <c r="A4988" s="85">
        <v>4978</v>
      </c>
      <c r="B4988" s="96">
        <f t="shared" ca="1" si="77"/>
        <v>968251.11080463277</v>
      </c>
      <c r="C4988" s="59"/>
      <c r="D4988" s="59"/>
      <c r="E4988" s="59"/>
    </row>
    <row r="4989" spans="1:5" x14ac:dyDescent="0.2">
      <c r="A4989" s="85">
        <v>4979</v>
      </c>
      <c r="B4989" s="96">
        <f t="shared" ca="1" si="77"/>
        <v>953738.69652914105</v>
      </c>
      <c r="C4989" s="59"/>
      <c r="D4989" s="59"/>
      <c r="E4989" s="59"/>
    </row>
    <row r="4990" spans="1:5" x14ac:dyDescent="0.2">
      <c r="A4990" s="85">
        <v>4980</v>
      </c>
      <c r="B4990" s="96">
        <f t="shared" ca="1" si="77"/>
        <v>924042.96203318017</v>
      </c>
      <c r="C4990" s="59"/>
      <c r="D4990" s="59"/>
      <c r="E4990" s="59"/>
    </row>
    <row r="4991" spans="1:5" x14ac:dyDescent="0.2">
      <c r="A4991" s="85">
        <v>4981</v>
      </c>
      <c r="B4991" s="96">
        <f t="shared" ca="1" si="77"/>
        <v>883736.50296752213</v>
      </c>
      <c r="C4991" s="59"/>
      <c r="D4991" s="59"/>
      <c r="E4991" s="59"/>
    </row>
    <row r="4992" spans="1:5" x14ac:dyDescent="0.2">
      <c r="A4992" s="85">
        <v>4982</v>
      </c>
      <c r="B4992" s="96">
        <f t="shared" ca="1" si="77"/>
        <v>651473.28646905371</v>
      </c>
      <c r="C4992" s="59"/>
      <c r="D4992" s="59"/>
      <c r="E4992" s="59"/>
    </row>
    <row r="4993" spans="1:5" x14ac:dyDescent="0.2">
      <c r="A4993" s="85">
        <v>4983</v>
      </c>
      <c r="B4993" s="96">
        <f t="shared" ca="1" si="77"/>
        <v>841264.94287883758</v>
      </c>
      <c r="C4993" s="59"/>
      <c r="D4993" s="59"/>
      <c r="E4993" s="59"/>
    </row>
    <row r="4994" spans="1:5" x14ac:dyDescent="0.2">
      <c r="A4994" s="85">
        <v>4984</v>
      </c>
      <c r="B4994" s="96">
        <f t="shared" ca="1" si="77"/>
        <v>977285.8445407293</v>
      </c>
      <c r="C4994" s="59"/>
      <c r="D4994" s="59"/>
      <c r="E4994" s="59"/>
    </row>
    <row r="4995" spans="1:5" x14ac:dyDescent="0.2">
      <c r="A4995" s="85">
        <v>4985</v>
      </c>
      <c r="B4995" s="96">
        <f t="shared" ca="1" si="77"/>
        <v>871943.94201970822</v>
      </c>
      <c r="C4995" s="59"/>
      <c r="D4995" s="59"/>
      <c r="E4995" s="59"/>
    </row>
    <row r="4996" spans="1:5" x14ac:dyDescent="0.2">
      <c r="A4996" s="85">
        <v>4986</v>
      </c>
      <c r="B4996" s="96">
        <f t="shared" ca="1" si="77"/>
        <v>1041420.9786385186</v>
      </c>
      <c r="C4996" s="59"/>
      <c r="D4996" s="59"/>
      <c r="E4996" s="59"/>
    </row>
    <row r="4997" spans="1:5" x14ac:dyDescent="0.2">
      <c r="A4997" s="85">
        <v>4987</v>
      </c>
      <c r="B4997" s="96">
        <f t="shared" ca="1" si="77"/>
        <v>1005014.7444440261</v>
      </c>
      <c r="C4997" s="59"/>
      <c r="D4997" s="59"/>
      <c r="E4997" s="59"/>
    </row>
    <row r="4998" spans="1:5" x14ac:dyDescent="0.2">
      <c r="A4998" s="85">
        <v>4988</v>
      </c>
      <c r="B4998" s="96">
        <f t="shared" ca="1" si="77"/>
        <v>914862.64908368152</v>
      </c>
      <c r="C4998" s="59"/>
      <c r="D4998" s="59"/>
      <c r="E4998" s="59"/>
    </row>
    <row r="4999" spans="1:5" x14ac:dyDescent="0.2">
      <c r="A4999" s="85">
        <v>4989</v>
      </c>
      <c r="B4999" s="96">
        <f t="shared" ca="1" si="77"/>
        <v>945981.70123528712</v>
      </c>
      <c r="C4999" s="59"/>
      <c r="D4999" s="59"/>
      <c r="E4999" s="59"/>
    </row>
    <row r="5000" spans="1:5" x14ac:dyDescent="0.2">
      <c r="A5000" s="85">
        <v>4990</v>
      </c>
      <c r="B5000" s="96">
        <f t="shared" ca="1" si="77"/>
        <v>1007814.7387856548</v>
      </c>
      <c r="C5000" s="59"/>
      <c r="D5000" s="59"/>
      <c r="E5000" s="59"/>
    </row>
    <row r="5001" spans="1:5" x14ac:dyDescent="0.2">
      <c r="A5001" s="85">
        <v>4991</v>
      </c>
      <c r="B5001" s="96">
        <f t="shared" ca="1" si="77"/>
        <v>797572.51804256602</v>
      </c>
      <c r="C5001" s="59"/>
      <c r="D5001" s="59"/>
      <c r="E5001" s="59"/>
    </row>
    <row r="5002" spans="1:5" x14ac:dyDescent="0.2">
      <c r="A5002" s="85">
        <v>4992</v>
      </c>
      <c r="B5002" s="96">
        <f t="shared" ca="1" si="77"/>
        <v>1002472.8133393963</v>
      </c>
      <c r="C5002" s="59"/>
      <c r="D5002" s="59"/>
      <c r="E5002" s="59"/>
    </row>
    <row r="5003" spans="1:5" x14ac:dyDescent="0.2">
      <c r="A5003" s="85">
        <v>4993</v>
      </c>
      <c r="B5003" s="96">
        <f t="shared" ref="B5003:B5066" ca="1" si="78">NORMINV(RAND(),B$4,B$5)</f>
        <v>899077.13639837573</v>
      </c>
      <c r="C5003" s="59"/>
      <c r="D5003" s="59"/>
      <c r="E5003" s="59"/>
    </row>
    <row r="5004" spans="1:5" x14ac:dyDescent="0.2">
      <c r="A5004" s="85">
        <v>4994</v>
      </c>
      <c r="B5004" s="96">
        <f t="shared" ca="1" si="78"/>
        <v>902204.97798432969</v>
      </c>
      <c r="C5004" s="59"/>
      <c r="D5004" s="59"/>
      <c r="E5004" s="59"/>
    </row>
    <row r="5005" spans="1:5" x14ac:dyDescent="0.2">
      <c r="A5005" s="85">
        <v>4995</v>
      </c>
      <c r="B5005" s="96">
        <f t="shared" ca="1" si="78"/>
        <v>1109891.0467236224</v>
      </c>
      <c r="C5005" s="59"/>
      <c r="D5005" s="59"/>
      <c r="E5005" s="59"/>
    </row>
    <row r="5006" spans="1:5" x14ac:dyDescent="0.2">
      <c r="A5006" s="85">
        <v>4996</v>
      </c>
      <c r="B5006" s="96">
        <f t="shared" ca="1" si="78"/>
        <v>1023601.5795620598</v>
      </c>
      <c r="C5006" s="59"/>
      <c r="D5006" s="59"/>
      <c r="E5006" s="59"/>
    </row>
    <row r="5007" spans="1:5" x14ac:dyDescent="0.2">
      <c r="A5007" s="85">
        <v>4997</v>
      </c>
      <c r="B5007" s="96">
        <f t="shared" ca="1" si="78"/>
        <v>850975.94812181382</v>
      </c>
      <c r="C5007" s="59"/>
      <c r="D5007" s="59"/>
      <c r="E5007" s="59"/>
    </row>
    <row r="5008" spans="1:5" x14ac:dyDescent="0.2">
      <c r="A5008" s="85">
        <v>4998</v>
      </c>
      <c r="B5008" s="96">
        <f t="shared" ca="1" si="78"/>
        <v>844686.53128167894</v>
      </c>
      <c r="C5008" s="59"/>
      <c r="D5008" s="59"/>
      <c r="E5008" s="59"/>
    </row>
    <row r="5009" spans="1:5" x14ac:dyDescent="0.2">
      <c r="A5009" s="85">
        <v>4999</v>
      </c>
      <c r="B5009" s="96">
        <f t="shared" ca="1" si="78"/>
        <v>724147.42478442437</v>
      </c>
      <c r="C5009" s="59"/>
      <c r="D5009" s="59"/>
      <c r="E5009" s="59"/>
    </row>
    <row r="5010" spans="1:5" x14ac:dyDescent="0.2">
      <c r="A5010" s="85">
        <v>5000</v>
      </c>
      <c r="B5010" s="96">
        <f t="shared" ca="1" si="78"/>
        <v>902458.78375486413</v>
      </c>
      <c r="C5010" s="59"/>
      <c r="D5010" s="59"/>
      <c r="E5010" s="59"/>
    </row>
    <row r="5011" spans="1:5" x14ac:dyDescent="0.2">
      <c r="A5011" s="85">
        <v>5001</v>
      </c>
      <c r="B5011" s="96">
        <f t="shared" ca="1" si="78"/>
        <v>937562.89125323237</v>
      </c>
      <c r="C5011" s="59"/>
      <c r="D5011" s="59"/>
      <c r="E5011" s="59"/>
    </row>
    <row r="5012" spans="1:5" x14ac:dyDescent="0.2">
      <c r="A5012" s="85">
        <v>5002</v>
      </c>
      <c r="B5012" s="96">
        <f t="shared" ca="1" si="78"/>
        <v>1032326.7898105388</v>
      </c>
      <c r="C5012" s="59"/>
      <c r="D5012" s="59"/>
      <c r="E5012" s="59"/>
    </row>
    <row r="5013" spans="1:5" x14ac:dyDescent="0.2">
      <c r="A5013" s="85">
        <v>5003</v>
      </c>
      <c r="B5013" s="96">
        <f t="shared" ca="1" si="78"/>
        <v>871850.91753613891</v>
      </c>
      <c r="C5013" s="59"/>
      <c r="D5013" s="59"/>
      <c r="E5013" s="59"/>
    </row>
    <row r="5014" spans="1:5" x14ac:dyDescent="0.2">
      <c r="A5014" s="85">
        <v>5004</v>
      </c>
      <c r="B5014" s="96">
        <f t="shared" ca="1" si="78"/>
        <v>800049.13401152485</v>
      </c>
      <c r="C5014" s="59"/>
      <c r="D5014" s="59"/>
      <c r="E5014" s="59"/>
    </row>
    <row r="5015" spans="1:5" x14ac:dyDescent="0.2">
      <c r="A5015" s="85">
        <v>5005</v>
      </c>
      <c r="B5015" s="96">
        <f t="shared" ca="1" si="78"/>
        <v>846337.18167454866</v>
      </c>
      <c r="C5015" s="59"/>
      <c r="D5015" s="59"/>
      <c r="E5015" s="59"/>
    </row>
    <row r="5016" spans="1:5" x14ac:dyDescent="0.2">
      <c r="A5016" s="85">
        <v>5006</v>
      </c>
      <c r="B5016" s="96">
        <f t="shared" ca="1" si="78"/>
        <v>954728.42055048805</v>
      </c>
      <c r="C5016" s="59"/>
      <c r="D5016" s="59"/>
      <c r="E5016" s="59"/>
    </row>
    <row r="5017" spans="1:5" x14ac:dyDescent="0.2">
      <c r="A5017" s="85">
        <v>5007</v>
      </c>
      <c r="B5017" s="96">
        <f t="shared" ca="1" si="78"/>
        <v>907784.73749446846</v>
      </c>
      <c r="C5017" s="59"/>
      <c r="D5017" s="59"/>
      <c r="E5017" s="59"/>
    </row>
    <row r="5018" spans="1:5" x14ac:dyDescent="0.2">
      <c r="A5018" s="85">
        <v>5008</v>
      </c>
      <c r="B5018" s="96">
        <f t="shared" ca="1" si="78"/>
        <v>932250.76424500055</v>
      </c>
      <c r="C5018" s="59"/>
      <c r="D5018" s="59"/>
      <c r="E5018" s="59"/>
    </row>
    <row r="5019" spans="1:5" x14ac:dyDescent="0.2">
      <c r="A5019" s="85">
        <v>5009</v>
      </c>
      <c r="B5019" s="96">
        <f t="shared" ca="1" si="78"/>
        <v>993081.36066066078</v>
      </c>
      <c r="C5019" s="59"/>
      <c r="D5019" s="59"/>
      <c r="E5019" s="59"/>
    </row>
    <row r="5020" spans="1:5" x14ac:dyDescent="0.2">
      <c r="A5020" s="85">
        <v>5010</v>
      </c>
      <c r="B5020" s="96">
        <f t="shared" ca="1" si="78"/>
        <v>906062.01621538447</v>
      </c>
      <c r="C5020" s="59"/>
      <c r="D5020" s="59"/>
      <c r="E5020" s="59"/>
    </row>
    <row r="5021" spans="1:5" x14ac:dyDescent="0.2">
      <c r="A5021" s="85">
        <v>5011</v>
      </c>
      <c r="B5021" s="96">
        <f t="shared" ca="1" si="78"/>
        <v>1154314.9017099794</v>
      </c>
      <c r="C5021" s="59"/>
      <c r="D5021" s="59"/>
      <c r="E5021" s="59"/>
    </row>
    <row r="5022" spans="1:5" x14ac:dyDescent="0.2">
      <c r="A5022" s="85">
        <v>5012</v>
      </c>
      <c r="B5022" s="96">
        <f t="shared" ca="1" si="78"/>
        <v>1038478.8248090678</v>
      </c>
      <c r="C5022" s="59"/>
      <c r="D5022" s="59"/>
      <c r="E5022" s="59"/>
    </row>
    <row r="5023" spans="1:5" x14ac:dyDescent="0.2">
      <c r="A5023" s="85">
        <v>5013</v>
      </c>
      <c r="B5023" s="96">
        <f t="shared" ca="1" si="78"/>
        <v>881621.55659765704</v>
      </c>
      <c r="C5023" s="59"/>
      <c r="D5023" s="59"/>
      <c r="E5023" s="59"/>
    </row>
    <row r="5024" spans="1:5" x14ac:dyDescent="0.2">
      <c r="A5024" s="85">
        <v>5014</v>
      </c>
      <c r="B5024" s="96">
        <f t="shared" ca="1" si="78"/>
        <v>978752.18243718427</v>
      </c>
      <c r="C5024" s="59"/>
      <c r="D5024" s="59"/>
      <c r="E5024" s="59"/>
    </row>
    <row r="5025" spans="1:5" x14ac:dyDescent="0.2">
      <c r="A5025" s="85">
        <v>5015</v>
      </c>
      <c r="B5025" s="96">
        <f t="shared" ca="1" si="78"/>
        <v>718890.16113561019</v>
      </c>
      <c r="C5025" s="59"/>
      <c r="D5025" s="59"/>
      <c r="E5025" s="59"/>
    </row>
    <row r="5026" spans="1:5" x14ac:dyDescent="0.2">
      <c r="A5026" s="85">
        <v>5016</v>
      </c>
      <c r="B5026" s="96">
        <f t="shared" ca="1" si="78"/>
        <v>789291.16499350499</v>
      </c>
      <c r="C5026" s="59"/>
      <c r="D5026" s="59"/>
      <c r="E5026" s="59"/>
    </row>
    <row r="5027" spans="1:5" x14ac:dyDescent="0.2">
      <c r="A5027" s="85">
        <v>5017</v>
      </c>
      <c r="B5027" s="96">
        <f t="shared" ca="1" si="78"/>
        <v>828092.13219115429</v>
      </c>
      <c r="C5027" s="59"/>
      <c r="D5027" s="59"/>
      <c r="E5027" s="59"/>
    </row>
    <row r="5028" spans="1:5" x14ac:dyDescent="0.2">
      <c r="A5028" s="85">
        <v>5018</v>
      </c>
      <c r="B5028" s="96">
        <f t="shared" ca="1" si="78"/>
        <v>803569.69831361691</v>
      </c>
      <c r="C5028" s="59"/>
      <c r="D5028" s="59"/>
      <c r="E5028" s="59"/>
    </row>
    <row r="5029" spans="1:5" x14ac:dyDescent="0.2">
      <c r="A5029" s="85">
        <v>5019</v>
      </c>
      <c r="B5029" s="96">
        <f t="shared" ca="1" si="78"/>
        <v>938077.463403865</v>
      </c>
      <c r="C5029" s="59"/>
      <c r="D5029" s="59"/>
      <c r="E5029" s="59"/>
    </row>
    <row r="5030" spans="1:5" x14ac:dyDescent="0.2">
      <c r="A5030" s="85">
        <v>5020</v>
      </c>
      <c r="B5030" s="96">
        <f t="shared" ca="1" si="78"/>
        <v>816712.32197300019</v>
      </c>
      <c r="C5030" s="59"/>
      <c r="D5030" s="59"/>
      <c r="E5030" s="59"/>
    </row>
    <row r="5031" spans="1:5" x14ac:dyDescent="0.2">
      <c r="A5031" s="85">
        <v>5021</v>
      </c>
      <c r="B5031" s="96">
        <f t="shared" ca="1" si="78"/>
        <v>879516.50065141357</v>
      </c>
      <c r="C5031" s="59"/>
      <c r="D5031" s="59"/>
      <c r="E5031" s="59"/>
    </row>
    <row r="5032" spans="1:5" x14ac:dyDescent="0.2">
      <c r="A5032" s="85">
        <v>5022</v>
      </c>
      <c r="B5032" s="96">
        <f t="shared" ca="1" si="78"/>
        <v>960457.0271796817</v>
      </c>
      <c r="C5032" s="59"/>
      <c r="D5032" s="59"/>
      <c r="E5032" s="59"/>
    </row>
    <row r="5033" spans="1:5" x14ac:dyDescent="0.2">
      <c r="A5033" s="85">
        <v>5023</v>
      </c>
      <c r="B5033" s="96">
        <f t="shared" ca="1" si="78"/>
        <v>964270.25012384506</v>
      </c>
      <c r="C5033" s="59"/>
      <c r="D5033" s="59"/>
      <c r="E5033" s="59"/>
    </row>
    <row r="5034" spans="1:5" x14ac:dyDescent="0.2">
      <c r="A5034" s="85">
        <v>5024</v>
      </c>
      <c r="B5034" s="96">
        <f t="shared" ca="1" si="78"/>
        <v>847642.23187194776</v>
      </c>
      <c r="C5034" s="59"/>
      <c r="D5034" s="59"/>
      <c r="E5034" s="59"/>
    </row>
    <row r="5035" spans="1:5" x14ac:dyDescent="0.2">
      <c r="A5035" s="85">
        <v>5025</v>
      </c>
      <c r="B5035" s="96">
        <f t="shared" ca="1" si="78"/>
        <v>745260.11503613333</v>
      </c>
      <c r="C5035" s="59"/>
      <c r="D5035" s="59"/>
      <c r="E5035" s="59"/>
    </row>
    <row r="5036" spans="1:5" x14ac:dyDescent="0.2">
      <c r="A5036" s="85">
        <v>5026</v>
      </c>
      <c r="B5036" s="96">
        <f t="shared" ca="1" si="78"/>
        <v>972542.39292544243</v>
      </c>
      <c r="C5036" s="59"/>
      <c r="D5036" s="59"/>
      <c r="E5036" s="59"/>
    </row>
    <row r="5037" spans="1:5" x14ac:dyDescent="0.2">
      <c r="A5037" s="85">
        <v>5027</v>
      </c>
      <c r="B5037" s="96">
        <f t="shared" ca="1" si="78"/>
        <v>872401.02860929305</v>
      </c>
      <c r="C5037" s="59"/>
      <c r="D5037" s="59"/>
      <c r="E5037" s="59"/>
    </row>
    <row r="5038" spans="1:5" x14ac:dyDescent="0.2">
      <c r="A5038" s="85">
        <v>5028</v>
      </c>
      <c r="B5038" s="96">
        <f t="shared" ca="1" si="78"/>
        <v>797519.62001741806</v>
      </c>
      <c r="C5038" s="59"/>
      <c r="D5038" s="59"/>
      <c r="E5038" s="59"/>
    </row>
    <row r="5039" spans="1:5" x14ac:dyDescent="0.2">
      <c r="A5039" s="85">
        <v>5029</v>
      </c>
      <c r="B5039" s="96">
        <f t="shared" ca="1" si="78"/>
        <v>1020780.3473624405</v>
      </c>
      <c r="C5039" s="59"/>
      <c r="D5039" s="59"/>
      <c r="E5039" s="59"/>
    </row>
    <row r="5040" spans="1:5" x14ac:dyDescent="0.2">
      <c r="A5040" s="85">
        <v>5030</v>
      </c>
      <c r="B5040" s="96">
        <f t="shared" ca="1" si="78"/>
        <v>892216.33153559628</v>
      </c>
      <c r="C5040" s="59"/>
      <c r="D5040" s="59"/>
      <c r="E5040" s="59"/>
    </row>
    <row r="5041" spans="1:5" x14ac:dyDescent="0.2">
      <c r="A5041" s="85">
        <v>5031</v>
      </c>
      <c r="B5041" s="96">
        <f t="shared" ca="1" si="78"/>
        <v>916052.46366108919</v>
      </c>
      <c r="C5041" s="59"/>
      <c r="D5041" s="59"/>
      <c r="E5041" s="59"/>
    </row>
    <row r="5042" spans="1:5" x14ac:dyDescent="0.2">
      <c r="A5042" s="85">
        <v>5032</v>
      </c>
      <c r="B5042" s="96">
        <f t="shared" ca="1" si="78"/>
        <v>1085592.0318886228</v>
      </c>
      <c r="C5042" s="59"/>
      <c r="D5042" s="59"/>
      <c r="E5042" s="59"/>
    </row>
    <row r="5043" spans="1:5" x14ac:dyDescent="0.2">
      <c r="A5043" s="85">
        <v>5033</v>
      </c>
      <c r="B5043" s="96">
        <f t="shared" ca="1" si="78"/>
        <v>933116.46026815369</v>
      </c>
      <c r="C5043" s="59"/>
      <c r="D5043" s="59"/>
      <c r="E5043" s="59"/>
    </row>
    <row r="5044" spans="1:5" x14ac:dyDescent="0.2">
      <c r="A5044" s="85">
        <v>5034</v>
      </c>
      <c r="B5044" s="96">
        <f t="shared" ca="1" si="78"/>
        <v>926705.73602544167</v>
      </c>
      <c r="C5044" s="59"/>
      <c r="D5044" s="59"/>
      <c r="E5044" s="59"/>
    </row>
    <row r="5045" spans="1:5" x14ac:dyDescent="0.2">
      <c r="A5045" s="85">
        <v>5035</v>
      </c>
      <c r="B5045" s="96">
        <f t="shared" ca="1" si="78"/>
        <v>1077494.6676726674</v>
      </c>
      <c r="C5045" s="59"/>
      <c r="D5045" s="59"/>
      <c r="E5045" s="59"/>
    </row>
    <row r="5046" spans="1:5" x14ac:dyDescent="0.2">
      <c r="A5046" s="85">
        <v>5036</v>
      </c>
      <c r="B5046" s="96">
        <f t="shared" ca="1" si="78"/>
        <v>859577.45184010686</v>
      </c>
      <c r="C5046" s="59"/>
      <c r="D5046" s="59"/>
      <c r="E5046" s="59"/>
    </row>
    <row r="5047" spans="1:5" x14ac:dyDescent="0.2">
      <c r="A5047" s="85">
        <v>5037</v>
      </c>
      <c r="B5047" s="96">
        <f t="shared" ca="1" si="78"/>
        <v>948827.83245976816</v>
      </c>
      <c r="C5047" s="59"/>
      <c r="D5047" s="59"/>
      <c r="E5047" s="59"/>
    </row>
    <row r="5048" spans="1:5" x14ac:dyDescent="0.2">
      <c r="A5048" s="85">
        <v>5038</v>
      </c>
      <c r="B5048" s="96">
        <f t="shared" ca="1" si="78"/>
        <v>1011386.557347174</v>
      </c>
      <c r="C5048" s="59"/>
      <c r="D5048" s="59"/>
      <c r="E5048" s="59"/>
    </row>
    <row r="5049" spans="1:5" x14ac:dyDescent="0.2">
      <c r="A5049" s="85">
        <v>5039</v>
      </c>
      <c r="B5049" s="96">
        <f t="shared" ca="1" si="78"/>
        <v>839603.00987823249</v>
      </c>
      <c r="C5049" s="59"/>
      <c r="D5049" s="59"/>
      <c r="E5049" s="59"/>
    </row>
    <row r="5050" spans="1:5" x14ac:dyDescent="0.2">
      <c r="A5050" s="85">
        <v>5040</v>
      </c>
      <c r="B5050" s="96">
        <f t="shared" ca="1" si="78"/>
        <v>954455.19344117492</v>
      </c>
      <c r="C5050" s="59"/>
      <c r="D5050" s="59"/>
      <c r="E5050" s="59"/>
    </row>
    <row r="5051" spans="1:5" x14ac:dyDescent="0.2">
      <c r="A5051" s="85">
        <v>5041</v>
      </c>
      <c r="B5051" s="96">
        <f t="shared" ca="1" si="78"/>
        <v>998102.68435299082</v>
      </c>
      <c r="C5051" s="59"/>
      <c r="D5051" s="59"/>
      <c r="E5051" s="59"/>
    </row>
    <row r="5052" spans="1:5" x14ac:dyDescent="0.2">
      <c r="A5052" s="85">
        <v>5042</v>
      </c>
      <c r="B5052" s="96">
        <f t="shared" ca="1" si="78"/>
        <v>945629.0305239805</v>
      </c>
      <c r="C5052" s="59"/>
      <c r="D5052" s="59"/>
      <c r="E5052" s="59"/>
    </row>
    <row r="5053" spans="1:5" x14ac:dyDescent="0.2">
      <c r="A5053" s="85">
        <v>5043</v>
      </c>
      <c r="B5053" s="96">
        <f t="shared" ca="1" si="78"/>
        <v>993321.2066311544</v>
      </c>
      <c r="C5053" s="59"/>
      <c r="D5053" s="59"/>
      <c r="E5053" s="59"/>
    </row>
    <row r="5054" spans="1:5" x14ac:dyDescent="0.2">
      <c r="A5054" s="85">
        <v>5044</v>
      </c>
      <c r="B5054" s="96">
        <f t="shared" ca="1" si="78"/>
        <v>1062695.9412760215</v>
      </c>
      <c r="C5054" s="59"/>
      <c r="D5054" s="59"/>
      <c r="E5054" s="59"/>
    </row>
    <row r="5055" spans="1:5" x14ac:dyDescent="0.2">
      <c r="A5055" s="85">
        <v>5045</v>
      </c>
      <c r="B5055" s="96">
        <f t="shared" ca="1" si="78"/>
        <v>738891.44666004996</v>
      </c>
      <c r="C5055" s="59"/>
      <c r="D5055" s="59"/>
      <c r="E5055" s="59"/>
    </row>
    <row r="5056" spans="1:5" x14ac:dyDescent="0.2">
      <c r="A5056" s="85">
        <v>5046</v>
      </c>
      <c r="B5056" s="96">
        <f t="shared" ca="1" si="78"/>
        <v>1123695.432704844</v>
      </c>
      <c r="C5056" s="59"/>
      <c r="D5056" s="59"/>
      <c r="E5056" s="59"/>
    </row>
    <row r="5057" spans="1:5" x14ac:dyDescent="0.2">
      <c r="A5057" s="85">
        <v>5047</v>
      </c>
      <c r="B5057" s="96">
        <f t="shared" ca="1" si="78"/>
        <v>822015.16644495109</v>
      </c>
      <c r="C5057" s="59"/>
      <c r="D5057" s="59"/>
      <c r="E5057" s="59"/>
    </row>
    <row r="5058" spans="1:5" x14ac:dyDescent="0.2">
      <c r="A5058" s="85">
        <v>5048</v>
      </c>
      <c r="B5058" s="96">
        <f t="shared" ca="1" si="78"/>
        <v>950955.36666493909</v>
      </c>
      <c r="C5058" s="59"/>
      <c r="D5058" s="59"/>
      <c r="E5058" s="59"/>
    </row>
    <row r="5059" spans="1:5" x14ac:dyDescent="0.2">
      <c r="A5059" s="85">
        <v>5049</v>
      </c>
      <c r="B5059" s="96">
        <f t="shared" ca="1" si="78"/>
        <v>1066172.5849196322</v>
      </c>
      <c r="C5059" s="59"/>
      <c r="D5059" s="59"/>
      <c r="E5059" s="59"/>
    </row>
    <row r="5060" spans="1:5" x14ac:dyDescent="0.2">
      <c r="A5060" s="85">
        <v>5050</v>
      </c>
      <c r="B5060" s="96">
        <f t="shared" ca="1" si="78"/>
        <v>884383.58072354482</v>
      </c>
      <c r="C5060" s="59"/>
      <c r="D5060" s="59"/>
      <c r="E5060" s="59"/>
    </row>
    <row r="5061" spans="1:5" x14ac:dyDescent="0.2">
      <c r="A5061" s="85">
        <v>5051</v>
      </c>
      <c r="B5061" s="96">
        <f t="shared" ca="1" si="78"/>
        <v>791220.56193706486</v>
      </c>
      <c r="C5061" s="59"/>
      <c r="D5061" s="59"/>
      <c r="E5061" s="59"/>
    </row>
    <row r="5062" spans="1:5" x14ac:dyDescent="0.2">
      <c r="A5062" s="85">
        <v>5052</v>
      </c>
      <c r="B5062" s="96">
        <f t="shared" ca="1" si="78"/>
        <v>883523.42082599388</v>
      </c>
      <c r="C5062" s="59"/>
      <c r="D5062" s="59"/>
      <c r="E5062" s="59"/>
    </row>
    <row r="5063" spans="1:5" x14ac:dyDescent="0.2">
      <c r="A5063" s="85">
        <v>5053</v>
      </c>
      <c r="B5063" s="96">
        <f t="shared" ca="1" si="78"/>
        <v>840378.84488992381</v>
      </c>
      <c r="C5063" s="59"/>
      <c r="D5063" s="59"/>
      <c r="E5063" s="59"/>
    </row>
    <row r="5064" spans="1:5" x14ac:dyDescent="0.2">
      <c r="A5064" s="85">
        <v>5054</v>
      </c>
      <c r="B5064" s="96">
        <f t="shared" ca="1" si="78"/>
        <v>798346.09464231483</v>
      </c>
      <c r="C5064" s="59"/>
      <c r="D5064" s="59"/>
      <c r="E5064" s="59"/>
    </row>
    <row r="5065" spans="1:5" x14ac:dyDescent="0.2">
      <c r="A5065" s="85">
        <v>5055</v>
      </c>
      <c r="B5065" s="96">
        <f t="shared" ca="1" si="78"/>
        <v>827694.24055240164</v>
      </c>
      <c r="C5065" s="59"/>
      <c r="D5065" s="59"/>
      <c r="E5065" s="59"/>
    </row>
    <row r="5066" spans="1:5" x14ac:dyDescent="0.2">
      <c r="A5066" s="85">
        <v>5056</v>
      </c>
      <c r="B5066" s="96">
        <f t="shared" ca="1" si="78"/>
        <v>869051.24065527413</v>
      </c>
      <c r="C5066" s="59"/>
      <c r="D5066" s="59"/>
      <c r="E5066" s="59"/>
    </row>
    <row r="5067" spans="1:5" x14ac:dyDescent="0.2">
      <c r="A5067" s="85">
        <v>5057</v>
      </c>
      <c r="B5067" s="96">
        <f t="shared" ref="B5067:B5130" ca="1" si="79">NORMINV(RAND(),B$4,B$5)</f>
        <v>1103614.6908610081</v>
      </c>
      <c r="C5067" s="59"/>
      <c r="D5067" s="59"/>
      <c r="E5067" s="59"/>
    </row>
    <row r="5068" spans="1:5" x14ac:dyDescent="0.2">
      <c r="A5068" s="85">
        <v>5058</v>
      </c>
      <c r="B5068" s="96">
        <f t="shared" ca="1" si="79"/>
        <v>929359.11242772464</v>
      </c>
      <c r="C5068" s="59"/>
      <c r="D5068" s="59"/>
      <c r="E5068" s="59"/>
    </row>
    <row r="5069" spans="1:5" x14ac:dyDescent="0.2">
      <c r="A5069" s="85">
        <v>5059</v>
      </c>
      <c r="B5069" s="96">
        <f t="shared" ca="1" si="79"/>
        <v>962274.02305099438</v>
      </c>
      <c r="C5069" s="59"/>
      <c r="D5069" s="59"/>
      <c r="E5069" s="59"/>
    </row>
    <row r="5070" spans="1:5" x14ac:dyDescent="0.2">
      <c r="A5070" s="85">
        <v>5060</v>
      </c>
      <c r="B5070" s="96">
        <f t="shared" ca="1" si="79"/>
        <v>857967.63378231623</v>
      </c>
      <c r="C5070" s="59"/>
      <c r="D5070" s="59"/>
      <c r="E5070" s="59"/>
    </row>
    <row r="5071" spans="1:5" x14ac:dyDescent="0.2">
      <c r="A5071" s="85">
        <v>5061</v>
      </c>
      <c r="B5071" s="96">
        <f t="shared" ca="1" si="79"/>
        <v>1115392.11854247</v>
      </c>
      <c r="C5071" s="59"/>
      <c r="D5071" s="59"/>
      <c r="E5071" s="59"/>
    </row>
    <row r="5072" spans="1:5" x14ac:dyDescent="0.2">
      <c r="A5072" s="85">
        <v>5062</v>
      </c>
      <c r="B5072" s="96">
        <f t="shared" ca="1" si="79"/>
        <v>1160362.3976623251</v>
      </c>
      <c r="C5072" s="59"/>
      <c r="D5072" s="59"/>
      <c r="E5072" s="59"/>
    </row>
    <row r="5073" spans="1:5" x14ac:dyDescent="0.2">
      <c r="A5073" s="85">
        <v>5063</v>
      </c>
      <c r="B5073" s="96">
        <f t="shared" ca="1" si="79"/>
        <v>909663.80780025944</v>
      </c>
      <c r="C5073" s="59"/>
      <c r="D5073" s="59"/>
      <c r="E5073" s="59"/>
    </row>
    <row r="5074" spans="1:5" x14ac:dyDescent="0.2">
      <c r="A5074" s="85">
        <v>5064</v>
      </c>
      <c r="B5074" s="96">
        <f t="shared" ca="1" si="79"/>
        <v>886160.46415462845</v>
      </c>
      <c r="C5074" s="59"/>
      <c r="D5074" s="59"/>
      <c r="E5074" s="59"/>
    </row>
    <row r="5075" spans="1:5" x14ac:dyDescent="0.2">
      <c r="A5075" s="85">
        <v>5065</v>
      </c>
      <c r="B5075" s="96">
        <f t="shared" ca="1" si="79"/>
        <v>698482.91582242353</v>
      </c>
      <c r="C5075" s="59"/>
      <c r="D5075" s="59"/>
      <c r="E5075" s="59"/>
    </row>
    <row r="5076" spans="1:5" x14ac:dyDescent="0.2">
      <c r="A5076" s="85">
        <v>5066</v>
      </c>
      <c r="B5076" s="96">
        <f t="shared" ca="1" si="79"/>
        <v>834299.09180960257</v>
      </c>
      <c r="C5076" s="59"/>
      <c r="D5076" s="59"/>
      <c r="E5076" s="59"/>
    </row>
    <row r="5077" spans="1:5" x14ac:dyDescent="0.2">
      <c r="A5077" s="85">
        <v>5067</v>
      </c>
      <c r="B5077" s="96">
        <f t="shared" ca="1" si="79"/>
        <v>898080.62945760041</v>
      </c>
      <c r="C5077" s="59"/>
      <c r="D5077" s="59"/>
      <c r="E5077" s="59"/>
    </row>
    <row r="5078" spans="1:5" x14ac:dyDescent="0.2">
      <c r="A5078" s="85">
        <v>5068</v>
      </c>
      <c r="B5078" s="96">
        <f t="shared" ca="1" si="79"/>
        <v>838309.19017645356</v>
      </c>
      <c r="C5078" s="59"/>
      <c r="D5078" s="59"/>
      <c r="E5078" s="59"/>
    </row>
    <row r="5079" spans="1:5" x14ac:dyDescent="0.2">
      <c r="A5079" s="85">
        <v>5069</v>
      </c>
      <c r="B5079" s="96">
        <f t="shared" ca="1" si="79"/>
        <v>867840.44224873872</v>
      </c>
      <c r="C5079" s="59"/>
      <c r="D5079" s="59"/>
      <c r="E5079" s="59"/>
    </row>
    <row r="5080" spans="1:5" x14ac:dyDescent="0.2">
      <c r="A5080" s="85">
        <v>5070</v>
      </c>
      <c r="B5080" s="96">
        <f t="shared" ca="1" si="79"/>
        <v>840978.7752676846</v>
      </c>
      <c r="C5080" s="59"/>
      <c r="D5080" s="59"/>
      <c r="E5080" s="59"/>
    </row>
    <row r="5081" spans="1:5" x14ac:dyDescent="0.2">
      <c r="A5081" s="85">
        <v>5071</v>
      </c>
      <c r="B5081" s="96">
        <f t="shared" ca="1" si="79"/>
        <v>856594.74844840076</v>
      </c>
      <c r="C5081" s="59"/>
      <c r="D5081" s="59"/>
      <c r="E5081" s="59"/>
    </row>
    <row r="5082" spans="1:5" x14ac:dyDescent="0.2">
      <c r="A5082" s="85">
        <v>5072</v>
      </c>
      <c r="B5082" s="96">
        <f t="shared" ca="1" si="79"/>
        <v>839601.41175083572</v>
      </c>
      <c r="C5082" s="59"/>
      <c r="D5082" s="59"/>
      <c r="E5082" s="59"/>
    </row>
    <row r="5083" spans="1:5" x14ac:dyDescent="0.2">
      <c r="A5083" s="85">
        <v>5073</v>
      </c>
      <c r="B5083" s="96">
        <f t="shared" ca="1" si="79"/>
        <v>999394.51711253705</v>
      </c>
      <c r="C5083" s="59"/>
      <c r="D5083" s="59"/>
      <c r="E5083" s="59"/>
    </row>
    <row r="5084" spans="1:5" x14ac:dyDescent="0.2">
      <c r="A5084" s="85">
        <v>5074</v>
      </c>
      <c r="B5084" s="96">
        <f t="shared" ca="1" si="79"/>
        <v>1028894.2408391185</v>
      </c>
      <c r="C5084" s="59"/>
      <c r="D5084" s="59"/>
      <c r="E5084" s="59"/>
    </row>
    <row r="5085" spans="1:5" x14ac:dyDescent="0.2">
      <c r="A5085" s="85">
        <v>5075</v>
      </c>
      <c r="B5085" s="96">
        <f t="shared" ca="1" si="79"/>
        <v>1075740.7656985458</v>
      </c>
      <c r="C5085" s="59"/>
      <c r="D5085" s="59"/>
      <c r="E5085" s="59"/>
    </row>
    <row r="5086" spans="1:5" x14ac:dyDescent="0.2">
      <c r="A5086" s="85">
        <v>5076</v>
      </c>
      <c r="B5086" s="96">
        <f t="shared" ca="1" si="79"/>
        <v>767976.68961866014</v>
      </c>
      <c r="C5086" s="59"/>
      <c r="D5086" s="59"/>
      <c r="E5086" s="59"/>
    </row>
    <row r="5087" spans="1:5" x14ac:dyDescent="0.2">
      <c r="A5087" s="85">
        <v>5077</v>
      </c>
      <c r="B5087" s="96">
        <f t="shared" ca="1" si="79"/>
        <v>675418.4977887806</v>
      </c>
      <c r="C5087" s="59"/>
      <c r="D5087" s="59"/>
      <c r="E5087" s="59"/>
    </row>
    <row r="5088" spans="1:5" x14ac:dyDescent="0.2">
      <c r="A5088" s="85">
        <v>5078</v>
      </c>
      <c r="B5088" s="96">
        <f t="shared" ca="1" si="79"/>
        <v>968216.3109390001</v>
      </c>
      <c r="C5088" s="59"/>
      <c r="D5088" s="59"/>
      <c r="E5088" s="59"/>
    </row>
    <row r="5089" spans="1:5" x14ac:dyDescent="0.2">
      <c r="A5089" s="85">
        <v>5079</v>
      </c>
      <c r="B5089" s="96">
        <f t="shared" ca="1" si="79"/>
        <v>888587.71618357068</v>
      </c>
      <c r="C5089" s="59"/>
      <c r="D5089" s="59"/>
      <c r="E5089" s="59"/>
    </row>
    <row r="5090" spans="1:5" x14ac:dyDescent="0.2">
      <c r="A5090" s="85">
        <v>5080</v>
      </c>
      <c r="B5090" s="96">
        <f t="shared" ca="1" si="79"/>
        <v>758843.90213134291</v>
      </c>
      <c r="C5090" s="59"/>
      <c r="D5090" s="59"/>
      <c r="E5090" s="59"/>
    </row>
    <row r="5091" spans="1:5" x14ac:dyDescent="0.2">
      <c r="A5091" s="85">
        <v>5081</v>
      </c>
      <c r="B5091" s="96">
        <f t="shared" ca="1" si="79"/>
        <v>969620.56824136944</v>
      </c>
      <c r="C5091" s="59"/>
      <c r="D5091" s="59"/>
      <c r="E5091" s="59"/>
    </row>
    <row r="5092" spans="1:5" x14ac:dyDescent="0.2">
      <c r="A5092" s="85">
        <v>5082</v>
      </c>
      <c r="B5092" s="96">
        <f t="shared" ca="1" si="79"/>
        <v>881432.58117962361</v>
      </c>
      <c r="C5092" s="59"/>
      <c r="D5092" s="59"/>
      <c r="E5092" s="59"/>
    </row>
    <row r="5093" spans="1:5" x14ac:dyDescent="0.2">
      <c r="A5093" s="85">
        <v>5083</v>
      </c>
      <c r="B5093" s="96">
        <f t="shared" ca="1" si="79"/>
        <v>1075189.6699927163</v>
      </c>
      <c r="C5093" s="59"/>
      <c r="D5093" s="59"/>
      <c r="E5093" s="59"/>
    </row>
    <row r="5094" spans="1:5" x14ac:dyDescent="0.2">
      <c r="A5094" s="85">
        <v>5084</v>
      </c>
      <c r="B5094" s="96">
        <f t="shared" ca="1" si="79"/>
        <v>1022625.7447276064</v>
      </c>
      <c r="C5094" s="59"/>
      <c r="D5094" s="59"/>
      <c r="E5094" s="59"/>
    </row>
    <row r="5095" spans="1:5" x14ac:dyDescent="0.2">
      <c r="A5095" s="85">
        <v>5085</v>
      </c>
      <c r="B5095" s="96">
        <f t="shared" ca="1" si="79"/>
        <v>993419.80531657615</v>
      </c>
      <c r="C5095" s="59"/>
      <c r="D5095" s="59"/>
      <c r="E5095" s="59"/>
    </row>
    <row r="5096" spans="1:5" x14ac:dyDescent="0.2">
      <c r="A5096" s="85">
        <v>5086</v>
      </c>
      <c r="B5096" s="96">
        <f t="shared" ca="1" si="79"/>
        <v>892700.39372499415</v>
      </c>
      <c r="C5096" s="59"/>
      <c r="D5096" s="59"/>
      <c r="E5096" s="59"/>
    </row>
    <row r="5097" spans="1:5" x14ac:dyDescent="0.2">
      <c r="A5097" s="85">
        <v>5087</v>
      </c>
      <c r="B5097" s="96">
        <f t="shared" ca="1" si="79"/>
        <v>1117627.1882475154</v>
      </c>
      <c r="C5097" s="59"/>
      <c r="D5097" s="59"/>
      <c r="E5097" s="59"/>
    </row>
    <row r="5098" spans="1:5" x14ac:dyDescent="0.2">
      <c r="A5098" s="85">
        <v>5088</v>
      </c>
      <c r="B5098" s="96">
        <f t="shared" ca="1" si="79"/>
        <v>1038893.7888276039</v>
      </c>
      <c r="C5098" s="59"/>
      <c r="D5098" s="59"/>
      <c r="E5098" s="59"/>
    </row>
    <row r="5099" spans="1:5" x14ac:dyDescent="0.2">
      <c r="A5099" s="85">
        <v>5089</v>
      </c>
      <c r="B5099" s="96">
        <f t="shared" ca="1" si="79"/>
        <v>877014.73049169057</v>
      </c>
      <c r="C5099" s="59"/>
      <c r="D5099" s="59"/>
      <c r="E5099" s="59"/>
    </row>
    <row r="5100" spans="1:5" x14ac:dyDescent="0.2">
      <c r="A5100" s="85">
        <v>5090</v>
      </c>
      <c r="B5100" s="96">
        <f t="shared" ca="1" si="79"/>
        <v>933037.19897814631</v>
      </c>
      <c r="C5100" s="59"/>
      <c r="D5100" s="59"/>
      <c r="E5100" s="59"/>
    </row>
    <row r="5101" spans="1:5" x14ac:dyDescent="0.2">
      <c r="A5101" s="85">
        <v>5091</v>
      </c>
      <c r="B5101" s="96">
        <f t="shared" ca="1" si="79"/>
        <v>903791.90788789804</v>
      </c>
      <c r="C5101" s="59"/>
      <c r="D5101" s="59"/>
      <c r="E5101" s="59"/>
    </row>
    <row r="5102" spans="1:5" x14ac:dyDescent="0.2">
      <c r="A5102" s="85">
        <v>5092</v>
      </c>
      <c r="B5102" s="96">
        <f t="shared" ca="1" si="79"/>
        <v>860355.31134029839</v>
      </c>
      <c r="C5102" s="59"/>
      <c r="D5102" s="59"/>
      <c r="E5102" s="59"/>
    </row>
    <row r="5103" spans="1:5" x14ac:dyDescent="0.2">
      <c r="A5103" s="85">
        <v>5093</v>
      </c>
      <c r="B5103" s="96">
        <f t="shared" ca="1" si="79"/>
        <v>843221.25381601951</v>
      </c>
      <c r="C5103" s="59"/>
      <c r="D5103" s="59"/>
      <c r="E5103" s="59"/>
    </row>
    <row r="5104" spans="1:5" x14ac:dyDescent="0.2">
      <c r="A5104" s="85">
        <v>5094</v>
      </c>
      <c r="B5104" s="96">
        <f t="shared" ca="1" si="79"/>
        <v>935831.45782707259</v>
      </c>
      <c r="C5104" s="59"/>
      <c r="D5104" s="59"/>
      <c r="E5104" s="59"/>
    </row>
    <row r="5105" spans="1:5" x14ac:dyDescent="0.2">
      <c r="A5105" s="85">
        <v>5095</v>
      </c>
      <c r="B5105" s="96">
        <f t="shared" ca="1" si="79"/>
        <v>886096.16589422768</v>
      </c>
      <c r="C5105" s="59"/>
      <c r="D5105" s="59"/>
      <c r="E5105" s="59"/>
    </row>
    <row r="5106" spans="1:5" x14ac:dyDescent="0.2">
      <c r="A5106" s="85">
        <v>5096</v>
      </c>
      <c r="B5106" s="96">
        <f t="shared" ca="1" si="79"/>
        <v>900283.93185524386</v>
      </c>
      <c r="C5106" s="59"/>
      <c r="D5106" s="59"/>
      <c r="E5106" s="59"/>
    </row>
    <row r="5107" spans="1:5" x14ac:dyDescent="0.2">
      <c r="A5107" s="85">
        <v>5097</v>
      </c>
      <c r="B5107" s="96">
        <f t="shared" ca="1" si="79"/>
        <v>1052148.07917296</v>
      </c>
      <c r="C5107" s="59"/>
      <c r="D5107" s="59"/>
      <c r="E5107" s="59"/>
    </row>
    <row r="5108" spans="1:5" x14ac:dyDescent="0.2">
      <c r="A5108" s="85">
        <v>5098</v>
      </c>
      <c r="B5108" s="96">
        <f t="shared" ca="1" si="79"/>
        <v>992504.64466332924</v>
      </c>
      <c r="C5108" s="59"/>
      <c r="D5108" s="59"/>
      <c r="E5108" s="59"/>
    </row>
    <row r="5109" spans="1:5" x14ac:dyDescent="0.2">
      <c r="A5109" s="85">
        <v>5099</v>
      </c>
      <c r="B5109" s="96">
        <f t="shared" ca="1" si="79"/>
        <v>939827.76580377691</v>
      </c>
      <c r="C5109" s="59"/>
      <c r="D5109" s="59"/>
      <c r="E5109" s="59"/>
    </row>
    <row r="5110" spans="1:5" x14ac:dyDescent="0.2">
      <c r="A5110" s="85">
        <v>5100</v>
      </c>
      <c r="B5110" s="96">
        <f t="shared" ca="1" si="79"/>
        <v>782511.10422260617</v>
      </c>
      <c r="C5110" s="59"/>
      <c r="D5110" s="59"/>
      <c r="E5110" s="59"/>
    </row>
    <row r="5111" spans="1:5" x14ac:dyDescent="0.2">
      <c r="A5111" s="85">
        <v>5101</v>
      </c>
      <c r="B5111" s="96">
        <f t="shared" ca="1" si="79"/>
        <v>914601.81057317136</v>
      </c>
      <c r="C5111" s="59"/>
      <c r="D5111" s="59"/>
      <c r="E5111" s="59"/>
    </row>
    <row r="5112" spans="1:5" x14ac:dyDescent="0.2">
      <c r="A5112" s="85">
        <v>5102</v>
      </c>
      <c r="B5112" s="96">
        <f t="shared" ca="1" si="79"/>
        <v>872267.28970577114</v>
      </c>
      <c r="C5112" s="59"/>
      <c r="D5112" s="59"/>
      <c r="E5112" s="59"/>
    </row>
    <row r="5113" spans="1:5" x14ac:dyDescent="0.2">
      <c r="A5113" s="85">
        <v>5103</v>
      </c>
      <c r="B5113" s="96">
        <f t="shared" ca="1" si="79"/>
        <v>823862.49973730196</v>
      </c>
      <c r="C5113" s="59"/>
      <c r="D5113" s="59"/>
      <c r="E5113" s="59"/>
    </row>
    <row r="5114" spans="1:5" x14ac:dyDescent="0.2">
      <c r="A5114" s="85">
        <v>5104</v>
      </c>
      <c r="B5114" s="96">
        <f t="shared" ca="1" si="79"/>
        <v>1047664.0808727311</v>
      </c>
      <c r="C5114" s="59"/>
      <c r="D5114" s="59"/>
      <c r="E5114" s="59"/>
    </row>
    <row r="5115" spans="1:5" x14ac:dyDescent="0.2">
      <c r="A5115" s="85">
        <v>5105</v>
      </c>
      <c r="B5115" s="96">
        <f t="shared" ca="1" si="79"/>
        <v>1094290.0043658153</v>
      </c>
      <c r="C5115" s="59"/>
      <c r="D5115" s="59"/>
      <c r="E5115" s="59"/>
    </row>
    <row r="5116" spans="1:5" x14ac:dyDescent="0.2">
      <c r="A5116" s="85">
        <v>5106</v>
      </c>
      <c r="B5116" s="96">
        <f t="shared" ca="1" si="79"/>
        <v>845722.16994653223</v>
      </c>
      <c r="C5116" s="59"/>
      <c r="D5116" s="59"/>
      <c r="E5116" s="59"/>
    </row>
    <row r="5117" spans="1:5" x14ac:dyDescent="0.2">
      <c r="A5117" s="85">
        <v>5107</v>
      </c>
      <c r="B5117" s="96">
        <f t="shared" ca="1" si="79"/>
        <v>997939.54154591681</v>
      </c>
      <c r="C5117" s="59"/>
      <c r="D5117" s="59"/>
      <c r="E5117" s="59"/>
    </row>
    <row r="5118" spans="1:5" x14ac:dyDescent="0.2">
      <c r="A5118" s="85">
        <v>5108</v>
      </c>
      <c r="B5118" s="96">
        <f t="shared" ca="1" si="79"/>
        <v>902555.22968139721</v>
      </c>
      <c r="C5118" s="59"/>
      <c r="D5118" s="59"/>
      <c r="E5118" s="59"/>
    </row>
    <row r="5119" spans="1:5" x14ac:dyDescent="0.2">
      <c r="A5119" s="85">
        <v>5109</v>
      </c>
      <c r="B5119" s="96">
        <f t="shared" ca="1" si="79"/>
        <v>922631.23406725843</v>
      </c>
      <c r="C5119" s="59"/>
      <c r="D5119" s="59"/>
      <c r="E5119" s="59"/>
    </row>
    <row r="5120" spans="1:5" x14ac:dyDescent="0.2">
      <c r="A5120" s="85">
        <v>5110</v>
      </c>
      <c r="B5120" s="96">
        <f t="shared" ca="1" si="79"/>
        <v>980772.3016564335</v>
      </c>
      <c r="C5120" s="59"/>
      <c r="D5120" s="59"/>
      <c r="E5120" s="59"/>
    </row>
    <row r="5121" spans="1:5" x14ac:dyDescent="0.2">
      <c r="A5121" s="85">
        <v>5111</v>
      </c>
      <c r="B5121" s="96">
        <f t="shared" ca="1" si="79"/>
        <v>948655.623586562</v>
      </c>
      <c r="C5121" s="59"/>
      <c r="D5121" s="59"/>
      <c r="E5121" s="59"/>
    </row>
    <row r="5122" spans="1:5" x14ac:dyDescent="0.2">
      <c r="A5122" s="85">
        <v>5112</v>
      </c>
      <c r="B5122" s="96">
        <f t="shared" ca="1" si="79"/>
        <v>858159.72037214052</v>
      </c>
      <c r="C5122" s="59"/>
      <c r="D5122" s="59"/>
      <c r="E5122" s="59"/>
    </row>
    <row r="5123" spans="1:5" x14ac:dyDescent="0.2">
      <c r="A5123" s="85">
        <v>5113</v>
      </c>
      <c r="B5123" s="96">
        <f t="shared" ca="1" si="79"/>
        <v>792214.34972860455</v>
      </c>
      <c r="C5123" s="59"/>
      <c r="D5123" s="59"/>
      <c r="E5123" s="59"/>
    </row>
    <row r="5124" spans="1:5" x14ac:dyDescent="0.2">
      <c r="A5124" s="85">
        <v>5114</v>
      </c>
      <c r="B5124" s="96">
        <f t="shared" ca="1" si="79"/>
        <v>965973.56040127901</v>
      </c>
      <c r="C5124" s="59"/>
      <c r="D5124" s="59"/>
      <c r="E5124" s="59"/>
    </row>
    <row r="5125" spans="1:5" x14ac:dyDescent="0.2">
      <c r="A5125" s="85">
        <v>5115</v>
      </c>
      <c r="B5125" s="96">
        <f t="shared" ca="1" si="79"/>
        <v>796982.2260784104</v>
      </c>
      <c r="C5125" s="59"/>
      <c r="D5125" s="59"/>
      <c r="E5125" s="59"/>
    </row>
    <row r="5126" spans="1:5" x14ac:dyDescent="0.2">
      <c r="A5126" s="85">
        <v>5116</v>
      </c>
      <c r="B5126" s="96">
        <f t="shared" ca="1" si="79"/>
        <v>963728.65277056629</v>
      </c>
      <c r="C5126" s="59"/>
      <c r="D5126" s="59"/>
      <c r="E5126" s="59"/>
    </row>
    <row r="5127" spans="1:5" x14ac:dyDescent="0.2">
      <c r="A5127" s="85">
        <v>5117</v>
      </c>
      <c r="B5127" s="96">
        <f t="shared" ca="1" si="79"/>
        <v>878123.42633128085</v>
      </c>
      <c r="C5127" s="59"/>
      <c r="D5127" s="59"/>
      <c r="E5127" s="59"/>
    </row>
    <row r="5128" spans="1:5" x14ac:dyDescent="0.2">
      <c r="A5128" s="85">
        <v>5118</v>
      </c>
      <c r="B5128" s="96">
        <f t="shared" ca="1" si="79"/>
        <v>802191.89523266023</v>
      </c>
      <c r="C5128" s="59"/>
      <c r="D5128" s="59"/>
      <c r="E5128" s="59"/>
    </row>
    <row r="5129" spans="1:5" x14ac:dyDescent="0.2">
      <c r="A5129" s="85">
        <v>5119</v>
      </c>
      <c r="B5129" s="96">
        <f t="shared" ca="1" si="79"/>
        <v>994011.53510813531</v>
      </c>
      <c r="C5129" s="59"/>
      <c r="D5129" s="59"/>
      <c r="E5129" s="59"/>
    </row>
    <row r="5130" spans="1:5" x14ac:dyDescent="0.2">
      <c r="A5130" s="85">
        <v>5120</v>
      </c>
      <c r="B5130" s="96">
        <f t="shared" ca="1" si="79"/>
        <v>875219.54947861086</v>
      </c>
      <c r="C5130" s="59"/>
      <c r="D5130" s="59"/>
      <c r="E5130" s="59"/>
    </row>
    <row r="5131" spans="1:5" x14ac:dyDescent="0.2">
      <c r="A5131" s="85">
        <v>5121</v>
      </c>
      <c r="B5131" s="96">
        <f t="shared" ref="B5131:B5194" ca="1" si="80">NORMINV(RAND(),B$4,B$5)</f>
        <v>949101.47595347033</v>
      </c>
      <c r="C5131" s="59"/>
      <c r="D5131" s="59"/>
      <c r="E5131" s="59"/>
    </row>
    <row r="5132" spans="1:5" x14ac:dyDescent="0.2">
      <c r="A5132" s="85">
        <v>5122</v>
      </c>
      <c r="B5132" s="96">
        <f t="shared" ca="1" si="80"/>
        <v>965941.02372121578</v>
      </c>
      <c r="C5132" s="59"/>
      <c r="D5132" s="59"/>
      <c r="E5132" s="59"/>
    </row>
    <row r="5133" spans="1:5" x14ac:dyDescent="0.2">
      <c r="A5133" s="85">
        <v>5123</v>
      </c>
      <c r="B5133" s="96">
        <f t="shared" ca="1" si="80"/>
        <v>937545.06711964286</v>
      </c>
      <c r="C5133" s="59"/>
      <c r="D5133" s="59"/>
      <c r="E5133" s="59"/>
    </row>
    <row r="5134" spans="1:5" x14ac:dyDescent="0.2">
      <c r="A5134" s="85">
        <v>5124</v>
      </c>
      <c r="B5134" s="96">
        <f t="shared" ca="1" si="80"/>
        <v>815351.68219959992</v>
      </c>
      <c r="C5134" s="59"/>
      <c r="D5134" s="59"/>
      <c r="E5134" s="59"/>
    </row>
    <row r="5135" spans="1:5" x14ac:dyDescent="0.2">
      <c r="A5135" s="85">
        <v>5125</v>
      </c>
      <c r="B5135" s="96">
        <f t="shared" ca="1" si="80"/>
        <v>815725.29565327149</v>
      </c>
      <c r="C5135" s="59"/>
      <c r="D5135" s="59"/>
      <c r="E5135" s="59"/>
    </row>
    <row r="5136" spans="1:5" x14ac:dyDescent="0.2">
      <c r="A5136" s="85">
        <v>5126</v>
      </c>
      <c r="B5136" s="96">
        <f t="shared" ca="1" si="80"/>
        <v>850213.30126989272</v>
      </c>
      <c r="C5136" s="59"/>
      <c r="D5136" s="59"/>
      <c r="E5136" s="59"/>
    </row>
    <row r="5137" spans="1:5" x14ac:dyDescent="0.2">
      <c r="A5137" s="85">
        <v>5127</v>
      </c>
      <c r="B5137" s="96">
        <f t="shared" ca="1" si="80"/>
        <v>858546.49625200988</v>
      </c>
      <c r="C5137" s="59"/>
      <c r="D5137" s="59"/>
      <c r="E5137" s="59"/>
    </row>
    <row r="5138" spans="1:5" x14ac:dyDescent="0.2">
      <c r="A5138" s="85">
        <v>5128</v>
      </c>
      <c r="B5138" s="96">
        <f t="shared" ca="1" si="80"/>
        <v>821025.1035125826</v>
      </c>
      <c r="C5138" s="59"/>
      <c r="D5138" s="59"/>
      <c r="E5138" s="59"/>
    </row>
    <row r="5139" spans="1:5" x14ac:dyDescent="0.2">
      <c r="A5139" s="85">
        <v>5129</v>
      </c>
      <c r="B5139" s="96">
        <f t="shared" ca="1" si="80"/>
        <v>1070395.4458315105</v>
      </c>
      <c r="C5139" s="59"/>
      <c r="D5139" s="59"/>
      <c r="E5139" s="59"/>
    </row>
    <row r="5140" spans="1:5" x14ac:dyDescent="0.2">
      <c r="A5140" s="85">
        <v>5130</v>
      </c>
      <c r="B5140" s="96">
        <f t="shared" ca="1" si="80"/>
        <v>871258.09456670994</v>
      </c>
      <c r="C5140" s="59"/>
      <c r="D5140" s="59"/>
      <c r="E5140" s="59"/>
    </row>
    <row r="5141" spans="1:5" x14ac:dyDescent="0.2">
      <c r="A5141" s="85">
        <v>5131</v>
      </c>
      <c r="B5141" s="96">
        <f t="shared" ca="1" si="80"/>
        <v>746394.59585555317</v>
      </c>
      <c r="C5141" s="59"/>
      <c r="D5141" s="59"/>
      <c r="E5141" s="59"/>
    </row>
    <row r="5142" spans="1:5" x14ac:dyDescent="0.2">
      <c r="A5142" s="85">
        <v>5132</v>
      </c>
      <c r="B5142" s="96">
        <f t="shared" ca="1" si="80"/>
        <v>716971.07012739964</v>
      </c>
      <c r="C5142" s="59"/>
      <c r="D5142" s="59"/>
      <c r="E5142" s="59"/>
    </row>
    <row r="5143" spans="1:5" x14ac:dyDescent="0.2">
      <c r="A5143" s="85">
        <v>5133</v>
      </c>
      <c r="B5143" s="96">
        <f t="shared" ca="1" si="80"/>
        <v>1053850.5409615322</v>
      </c>
      <c r="C5143" s="59"/>
      <c r="D5143" s="59"/>
      <c r="E5143" s="59"/>
    </row>
    <row r="5144" spans="1:5" x14ac:dyDescent="0.2">
      <c r="A5144" s="85">
        <v>5134</v>
      </c>
      <c r="B5144" s="96">
        <f t="shared" ca="1" si="80"/>
        <v>872240.63732355798</v>
      </c>
      <c r="C5144" s="59"/>
      <c r="D5144" s="59"/>
      <c r="E5144" s="59"/>
    </row>
    <row r="5145" spans="1:5" x14ac:dyDescent="0.2">
      <c r="A5145" s="85">
        <v>5135</v>
      </c>
      <c r="B5145" s="96">
        <f t="shared" ca="1" si="80"/>
        <v>940443.18383006146</v>
      </c>
      <c r="C5145" s="59"/>
      <c r="D5145" s="59"/>
      <c r="E5145" s="59"/>
    </row>
    <row r="5146" spans="1:5" x14ac:dyDescent="0.2">
      <c r="A5146" s="85">
        <v>5136</v>
      </c>
      <c r="B5146" s="96">
        <f t="shared" ca="1" si="80"/>
        <v>871363.02726380329</v>
      </c>
      <c r="C5146" s="59"/>
      <c r="D5146" s="59"/>
      <c r="E5146" s="59"/>
    </row>
    <row r="5147" spans="1:5" x14ac:dyDescent="0.2">
      <c r="A5147" s="85">
        <v>5137</v>
      </c>
      <c r="B5147" s="96">
        <f t="shared" ca="1" si="80"/>
        <v>911958.49897891597</v>
      </c>
      <c r="C5147" s="59"/>
      <c r="D5147" s="59"/>
      <c r="E5147" s="59"/>
    </row>
    <row r="5148" spans="1:5" x14ac:dyDescent="0.2">
      <c r="A5148" s="85">
        <v>5138</v>
      </c>
      <c r="B5148" s="96">
        <f t="shared" ca="1" si="80"/>
        <v>970473.72906230006</v>
      </c>
      <c r="C5148" s="59"/>
      <c r="D5148" s="59"/>
      <c r="E5148" s="59"/>
    </row>
    <row r="5149" spans="1:5" x14ac:dyDescent="0.2">
      <c r="A5149" s="85">
        <v>5139</v>
      </c>
      <c r="B5149" s="96">
        <f t="shared" ca="1" si="80"/>
        <v>911347.54435131827</v>
      </c>
      <c r="C5149" s="59"/>
      <c r="D5149" s="59"/>
      <c r="E5149" s="59"/>
    </row>
    <row r="5150" spans="1:5" x14ac:dyDescent="0.2">
      <c r="A5150" s="85">
        <v>5140</v>
      </c>
      <c r="B5150" s="96">
        <f t="shared" ca="1" si="80"/>
        <v>956469.98233372788</v>
      </c>
      <c r="C5150" s="59"/>
      <c r="D5150" s="59"/>
      <c r="E5150" s="59"/>
    </row>
    <row r="5151" spans="1:5" x14ac:dyDescent="0.2">
      <c r="A5151" s="85">
        <v>5141</v>
      </c>
      <c r="B5151" s="96">
        <f t="shared" ca="1" si="80"/>
        <v>1003161.81884414</v>
      </c>
      <c r="C5151" s="59"/>
      <c r="D5151" s="59"/>
      <c r="E5151" s="59"/>
    </row>
    <row r="5152" spans="1:5" x14ac:dyDescent="0.2">
      <c r="A5152" s="85">
        <v>5142</v>
      </c>
      <c r="B5152" s="96">
        <f t="shared" ca="1" si="80"/>
        <v>904084.57611187291</v>
      </c>
      <c r="C5152" s="59"/>
      <c r="D5152" s="59"/>
      <c r="E5152" s="59"/>
    </row>
    <row r="5153" spans="1:5" x14ac:dyDescent="0.2">
      <c r="A5153" s="85">
        <v>5143</v>
      </c>
      <c r="B5153" s="96">
        <f t="shared" ca="1" si="80"/>
        <v>1056931.8116310544</v>
      </c>
      <c r="C5153" s="59"/>
      <c r="D5153" s="59"/>
      <c r="E5153" s="59"/>
    </row>
    <row r="5154" spans="1:5" x14ac:dyDescent="0.2">
      <c r="A5154" s="85">
        <v>5144</v>
      </c>
      <c r="B5154" s="96">
        <f t="shared" ca="1" si="80"/>
        <v>798784.8940503106</v>
      </c>
      <c r="C5154" s="59"/>
      <c r="D5154" s="59"/>
      <c r="E5154" s="59"/>
    </row>
    <row r="5155" spans="1:5" x14ac:dyDescent="0.2">
      <c r="A5155" s="85">
        <v>5145</v>
      </c>
      <c r="B5155" s="96">
        <f t="shared" ca="1" si="80"/>
        <v>1017017.7300852741</v>
      </c>
      <c r="C5155" s="59"/>
      <c r="D5155" s="59"/>
      <c r="E5155" s="59"/>
    </row>
    <row r="5156" spans="1:5" x14ac:dyDescent="0.2">
      <c r="A5156" s="85">
        <v>5146</v>
      </c>
      <c r="B5156" s="96">
        <f t="shared" ca="1" si="80"/>
        <v>935379.43457443616</v>
      </c>
      <c r="C5156" s="59"/>
      <c r="D5156" s="59"/>
      <c r="E5156" s="59"/>
    </row>
    <row r="5157" spans="1:5" x14ac:dyDescent="0.2">
      <c r="A5157" s="85">
        <v>5147</v>
      </c>
      <c r="B5157" s="96">
        <f t="shared" ca="1" si="80"/>
        <v>713327.86916113971</v>
      </c>
      <c r="C5157" s="59"/>
      <c r="D5157" s="59"/>
      <c r="E5157" s="59"/>
    </row>
    <row r="5158" spans="1:5" x14ac:dyDescent="0.2">
      <c r="A5158" s="85">
        <v>5148</v>
      </c>
      <c r="B5158" s="96">
        <f t="shared" ca="1" si="80"/>
        <v>986907.99810788664</v>
      </c>
      <c r="C5158" s="59"/>
      <c r="D5158" s="59"/>
      <c r="E5158" s="59"/>
    </row>
    <row r="5159" spans="1:5" x14ac:dyDescent="0.2">
      <c r="A5159" s="85">
        <v>5149</v>
      </c>
      <c r="B5159" s="96">
        <f t="shared" ca="1" si="80"/>
        <v>949479.003796826</v>
      </c>
      <c r="C5159" s="59"/>
      <c r="D5159" s="59"/>
      <c r="E5159" s="59"/>
    </row>
    <row r="5160" spans="1:5" x14ac:dyDescent="0.2">
      <c r="A5160" s="85">
        <v>5150</v>
      </c>
      <c r="B5160" s="96">
        <f t="shared" ca="1" si="80"/>
        <v>1036694.5996337698</v>
      </c>
      <c r="C5160" s="59"/>
      <c r="D5160" s="59"/>
      <c r="E5160" s="59"/>
    </row>
    <row r="5161" spans="1:5" x14ac:dyDescent="0.2">
      <c r="A5161" s="85">
        <v>5151</v>
      </c>
      <c r="B5161" s="96">
        <f t="shared" ca="1" si="80"/>
        <v>796517.93782604963</v>
      </c>
      <c r="C5161" s="59"/>
      <c r="D5161" s="59"/>
      <c r="E5161" s="59"/>
    </row>
    <row r="5162" spans="1:5" x14ac:dyDescent="0.2">
      <c r="A5162" s="85">
        <v>5152</v>
      </c>
      <c r="B5162" s="96">
        <f t="shared" ca="1" si="80"/>
        <v>979197.95139550511</v>
      </c>
      <c r="C5162" s="59"/>
      <c r="D5162" s="59"/>
      <c r="E5162" s="59"/>
    </row>
    <row r="5163" spans="1:5" x14ac:dyDescent="0.2">
      <c r="A5163" s="85">
        <v>5153</v>
      </c>
      <c r="B5163" s="96">
        <f t="shared" ca="1" si="80"/>
        <v>884319.81890356075</v>
      </c>
      <c r="C5163" s="59"/>
      <c r="D5163" s="59"/>
      <c r="E5163" s="59"/>
    </row>
    <row r="5164" spans="1:5" x14ac:dyDescent="0.2">
      <c r="A5164" s="85">
        <v>5154</v>
      </c>
      <c r="B5164" s="96">
        <f t="shared" ca="1" si="80"/>
        <v>1013167.2764257158</v>
      </c>
      <c r="C5164" s="59"/>
      <c r="D5164" s="59"/>
      <c r="E5164" s="59"/>
    </row>
    <row r="5165" spans="1:5" x14ac:dyDescent="0.2">
      <c r="A5165" s="85">
        <v>5155</v>
      </c>
      <c r="B5165" s="96">
        <f t="shared" ca="1" si="80"/>
        <v>965826.10523026064</v>
      </c>
      <c r="C5165" s="59"/>
      <c r="D5165" s="59"/>
      <c r="E5165" s="59"/>
    </row>
    <row r="5166" spans="1:5" x14ac:dyDescent="0.2">
      <c r="A5166" s="85">
        <v>5156</v>
      </c>
      <c r="B5166" s="96">
        <f t="shared" ca="1" si="80"/>
        <v>1022364.5493652739</v>
      </c>
      <c r="C5166" s="59"/>
      <c r="D5166" s="59"/>
      <c r="E5166" s="59"/>
    </row>
    <row r="5167" spans="1:5" x14ac:dyDescent="0.2">
      <c r="A5167" s="85">
        <v>5157</v>
      </c>
      <c r="B5167" s="96">
        <f t="shared" ca="1" si="80"/>
        <v>866134.04478820309</v>
      </c>
      <c r="C5167" s="59"/>
      <c r="D5167" s="59"/>
      <c r="E5167" s="59"/>
    </row>
    <row r="5168" spans="1:5" x14ac:dyDescent="0.2">
      <c r="A5168" s="85">
        <v>5158</v>
      </c>
      <c r="B5168" s="96">
        <f t="shared" ca="1" si="80"/>
        <v>898883.13122213492</v>
      </c>
      <c r="C5168" s="59"/>
      <c r="D5168" s="59"/>
      <c r="E5168" s="59"/>
    </row>
    <row r="5169" spans="1:5" x14ac:dyDescent="0.2">
      <c r="A5169" s="85">
        <v>5159</v>
      </c>
      <c r="B5169" s="96">
        <f t="shared" ca="1" si="80"/>
        <v>994201.61063200294</v>
      </c>
      <c r="C5169" s="59"/>
      <c r="D5169" s="59"/>
      <c r="E5169" s="59"/>
    </row>
    <row r="5170" spans="1:5" x14ac:dyDescent="0.2">
      <c r="A5170" s="85">
        <v>5160</v>
      </c>
      <c r="B5170" s="96">
        <f t="shared" ca="1" si="80"/>
        <v>893660.77091525868</v>
      </c>
      <c r="C5170" s="59"/>
      <c r="D5170" s="59"/>
      <c r="E5170" s="59"/>
    </row>
    <row r="5171" spans="1:5" x14ac:dyDescent="0.2">
      <c r="A5171" s="85">
        <v>5161</v>
      </c>
      <c r="B5171" s="96">
        <f t="shared" ca="1" si="80"/>
        <v>1026677.6784303536</v>
      </c>
      <c r="C5171" s="59"/>
      <c r="D5171" s="59"/>
      <c r="E5171" s="59"/>
    </row>
    <row r="5172" spans="1:5" x14ac:dyDescent="0.2">
      <c r="A5172" s="85">
        <v>5162</v>
      </c>
      <c r="B5172" s="96">
        <f t="shared" ca="1" si="80"/>
        <v>1183263.6071394617</v>
      </c>
      <c r="C5172" s="59"/>
      <c r="D5172" s="59"/>
      <c r="E5172" s="59"/>
    </row>
    <row r="5173" spans="1:5" x14ac:dyDescent="0.2">
      <c r="A5173" s="85">
        <v>5163</v>
      </c>
      <c r="B5173" s="96">
        <f t="shared" ca="1" si="80"/>
        <v>792867.38961401477</v>
      </c>
      <c r="C5173" s="59"/>
      <c r="D5173" s="59"/>
      <c r="E5173" s="59"/>
    </row>
    <row r="5174" spans="1:5" x14ac:dyDescent="0.2">
      <c r="A5174" s="85">
        <v>5164</v>
      </c>
      <c r="B5174" s="96">
        <f t="shared" ca="1" si="80"/>
        <v>944098.79687575821</v>
      </c>
      <c r="C5174" s="59"/>
      <c r="D5174" s="59"/>
      <c r="E5174" s="59"/>
    </row>
    <row r="5175" spans="1:5" x14ac:dyDescent="0.2">
      <c r="A5175" s="85">
        <v>5165</v>
      </c>
      <c r="B5175" s="96">
        <f t="shared" ca="1" si="80"/>
        <v>863508.71989819407</v>
      </c>
      <c r="C5175" s="59"/>
      <c r="D5175" s="59"/>
      <c r="E5175" s="59"/>
    </row>
    <row r="5176" spans="1:5" x14ac:dyDescent="0.2">
      <c r="A5176" s="85">
        <v>5166</v>
      </c>
      <c r="B5176" s="96">
        <f t="shared" ca="1" si="80"/>
        <v>1098753.2681170213</v>
      </c>
      <c r="C5176" s="59"/>
      <c r="D5176" s="59"/>
      <c r="E5176" s="59"/>
    </row>
    <row r="5177" spans="1:5" x14ac:dyDescent="0.2">
      <c r="A5177" s="85">
        <v>5167</v>
      </c>
      <c r="B5177" s="96">
        <f t="shared" ca="1" si="80"/>
        <v>1060099.8971271389</v>
      </c>
      <c r="C5177" s="59"/>
      <c r="D5177" s="59"/>
      <c r="E5177" s="59"/>
    </row>
    <row r="5178" spans="1:5" x14ac:dyDescent="0.2">
      <c r="A5178" s="85">
        <v>5168</v>
      </c>
      <c r="B5178" s="96">
        <f t="shared" ca="1" si="80"/>
        <v>785449.59448516229</v>
      </c>
      <c r="C5178" s="59"/>
      <c r="D5178" s="59"/>
      <c r="E5178" s="59"/>
    </row>
    <row r="5179" spans="1:5" x14ac:dyDescent="0.2">
      <c r="A5179" s="85">
        <v>5169</v>
      </c>
      <c r="B5179" s="96">
        <f t="shared" ca="1" si="80"/>
        <v>935462.91150915495</v>
      </c>
      <c r="C5179" s="59"/>
      <c r="D5179" s="59"/>
      <c r="E5179" s="59"/>
    </row>
    <row r="5180" spans="1:5" x14ac:dyDescent="0.2">
      <c r="A5180" s="85">
        <v>5170</v>
      </c>
      <c r="B5180" s="96">
        <f t="shared" ca="1" si="80"/>
        <v>1082152.9163836851</v>
      </c>
      <c r="C5180" s="59"/>
      <c r="D5180" s="59"/>
      <c r="E5180" s="59"/>
    </row>
    <row r="5181" spans="1:5" x14ac:dyDescent="0.2">
      <c r="A5181" s="85">
        <v>5171</v>
      </c>
      <c r="B5181" s="96">
        <f t="shared" ca="1" si="80"/>
        <v>735118.99369953503</v>
      </c>
      <c r="C5181" s="59"/>
      <c r="D5181" s="59"/>
      <c r="E5181" s="59"/>
    </row>
    <row r="5182" spans="1:5" x14ac:dyDescent="0.2">
      <c r="A5182" s="85">
        <v>5172</v>
      </c>
      <c r="B5182" s="96">
        <f t="shared" ca="1" si="80"/>
        <v>1012651.1689798926</v>
      </c>
      <c r="C5182" s="59"/>
      <c r="D5182" s="59"/>
      <c r="E5182" s="59"/>
    </row>
    <row r="5183" spans="1:5" x14ac:dyDescent="0.2">
      <c r="A5183" s="85">
        <v>5173</v>
      </c>
      <c r="B5183" s="96">
        <f t="shared" ca="1" si="80"/>
        <v>965483.0847487147</v>
      </c>
      <c r="C5183" s="59"/>
      <c r="D5183" s="59"/>
      <c r="E5183" s="59"/>
    </row>
    <row r="5184" spans="1:5" x14ac:dyDescent="0.2">
      <c r="A5184" s="85">
        <v>5174</v>
      </c>
      <c r="B5184" s="96">
        <f t="shared" ca="1" si="80"/>
        <v>871944.0549610107</v>
      </c>
      <c r="C5184" s="59"/>
      <c r="D5184" s="59"/>
      <c r="E5184" s="59"/>
    </row>
    <row r="5185" spans="1:5" x14ac:dyDescent="0.2">
      <c r="A5185" s="85">
        <v>5175</v>
      </c>
      <c r="B5185" s="96">
        <f t="shared" ca="1" si="80"/>
        <v>836859.5624529029</v>
      </c>
      <c r="C5185" s="59"/>
      <c r="D5185" s="59"/>
      <c r="E5185" s="59"/>
    </row>
    <row r="5186" spans="1:5" x14ac:dyDescent="0.2">
      <c r="A5186" s="85">
        <v>5176</v>
      </c>
      <c r="B5186" s="96">
        <f t="shared" ca="1" si="80"/>
        <v>867284.52371882368</v>
      </c>
      <c r="C5186" s="59"/>
      <c r="D5186" s="59"/>
      <c r="E5186" s="59"/>
    </row>
    <row r="5187" spans="1:5" x14ac:dyDescent="0.2">
      <c r="A5187" s="85">
        <v>5177</v>
      </c>
      <c r="B5187" s="96">
        <f t="shared" ca="1" si="80"/>
        <v>895740.579104751</v>
      </c>
      <c r="C5187" s="59"/>
      <c r="D5187" s="59"/>
      <c r="E5187" s="59"/>
    </row>
    <row r="5188" spans="1:5" x14ac:dyDescent="0.2">
      <c r="A5188" s="85">
        <v>5178</v>
      </c>
      <c r="B5188" s="96">
        <f t="shared" ca="1" si="80"/>
        <v>849538.64835435187</v>
      </c>
      <c r="C5188" s="59"/>
      <c r="D5188" s="59"/>
      <c r="E5188" s="59"/>
    </row>
    <row r="5189" spans="1:5" x14ac:dyDescent="0.2">
      <c r="A5189" s="85">
        <v>5179</v>
      </c>
      <c r="B5189" s="96">
        <f t="shared" ca="1" si="80"/>
        <v>734858.33069109148</v>
      </c>
      <c r="C5189" s="59"/>
      <c r="D5189" s="59"/>
      <c r="E5189" s="59"/>
    </row>
    <row r="5190" spans="1:5" x14ac:dyDescent="0.2">
      <c r="A5190" s="85">
        <v>5180</v>
      </c>
      <c r="B5190" s="96">
        <f t="shared" ca="1" si="80"/>
        <v>1140721.143619501</v>
      </c>
      <c r="C5190" s="59"/>
      <c r="D5190" s="59"/>
      <c r="E5190" s="59"/>
    </row>
    <row r="5191" spans="1:5" x14ac:dyDescent="0.2">
      <c r="A5191" s="85">
        <v>5181</v>
      </c>
      <c r="B5191" s="96">
        <f t="shared" ca="1" si="80"/>
        <v>661452.56837650645</v>
      </c>
      <c r="C5191" s="59"/>
      <c r="D5191" s="59"/>
      <c r="E5191" s="59"/>
    </row>
    <row r="5192" spans="1:5" x14ac:dyDescent="0.2">
      <c r="A5192" s="85">
        <v>5182</v>
      </c>
      <c r="B5192" s="96">
        <f t="shared" ca="1" si="80"/>
        <v>882871.70601477497</v>
      </c>
      <c r="C5192" s="59"/>
      <c r="D5192" s="59"/>
      <c r="E5192" s="59"/>
    </row>
    <row r="5193" spans="1:5" x14ac:dyDescent="0.2">
      <c r="A5193" s="85">
        <v>5183</v>
      </c>
      <c r="B5193" s="96">
        <f t="shared" ca="1" si="80"/>
        <v>971215.08366582973</v>
      </c>
      <c r="C5193" s="59"/>
      <c r="D5193" s="59"/>
      <c r="E5193" s="59"/>
    </row>
    <row r="5194" spans="1:5" x14ac:dyDescent="0.2">
      <c r="A5194" s="85">
        <v>5184</v>
      </c>
      <c r="B5194" s="96">
        <f t="shared" ca="1" si="80"/>
        <v>957946.81206058827</v>
      </c>
      <c r="C5194" s="59"/>
      <c r="D5194" s="59"/>
      <c r="E5194" s="59"/>
    </row>
    <row r="5195" spans="1:5" x14ac:dyDescent="0.2">
      <c r="A5195" s="85">
        <v>5185</v>
      </c>
      <c r="B5195" s="96">
        <f t="shared" ref="B5195:B5258" ca="1" si="81">NORMINV(RAND(),B$4,B$5)</f>
        <v>956448.26368322189</v>
      </c>
      <c r="C5195" s="59"/>
      <c r="D5195" s="59"/>
      <c r="E5195" s="59"/>
    </row>
    <row r="5196" spans="1:5" x14ac:dyDescent="0.2">
      <c r="A5196" s="85">
        <v>5186</v>
      </c>
      <c r="B5196" s="96">
        <f t="shared" ca="1" si="81"/>
        <v>977961.84875575744</v>
      </c>
      <c r="C5196" s="59"/>
      <c r="D5196" s="59"/>
      <c r="E5196" s="59"/>
    </row>
    <row r="5197" spans="1:5" x14ac:dyDescent="0.2">
      <c r="A5197" s="85">
        <v>5187</v>
      </c>
      <c r="B5197" s="96">
        <f t="shared" ca="1" si="81"/>
        <v>867383.8941339578</v>
      </c>
      <c r="C5197" s="59"/>
      <c r="D5197" s="59"/>
      <c r="E5197" s="59"/>
    </row>
    <row r="5198" spans="1:5" x14ac:dyDescent="0.2">
      <c r="A5198" s="85">
        <v>5188</v>
      </c>
      <c r="B5198" s="96">
        <f t="shared" ca="1" si="81"/>
        <v>963212.09883690171</v>
      </c>
      <c r="C5198" s="59"/>
      <c r="D5198" s="59"/>
      <c r="E5198" s="59"/>
    </row>
    <row r="5199" spans="1:5" x14ac:dyDescent="0.2">
      <c r="A5199" s="85">
        <v>5189</v>
      </c>
      <c r="B5199" s="96">
        <f t="shared" ca="1" si="81"/>
        <v>1050401.4345114438</v>
      </c>
      <c r="C5199" s="59"/>
      <c r="D5199" s="59"/>
      <c r="E5199" s="59"/>
    </row>
    <row r="5200" spans="1:5" x14ac:dyDescent="0.2">
      <c r="A5200" s="85">
        <v>5190</v>
      </c>
      <c r="B5200" s="96">
        <f t="shared" ca="1" si="81"/>
        <v>844292.8740715849</v>
      </c>
      <c r="C5200" s="59"/>
      <c r="D5200" s="59"/>
      <c r="E5200" s="59"/>
    </row>
    <row r="5201" spans="1:5" x14ac:dyDescent="0.2">
      <c r="A5201" s="85">
        <v>5191</v>
      </c>
      <c r="B5201" s="96">
        <f t="shared" ca="1" si="81"/>
        <v>959543.09025243903</v>
      </c>
      <c r="C5201" s="59"/>
      <c r="D5201" s="59"/>
      <c r="E5201" s="59"/>
    </row>
    <row r="5202" spans="1:5" x14ac:dyDescent="0.2">
      <c r="A5202" s="85">
        <v>5192</v>
      </c>
      <c r="B5202" s="96">
        <f t="shared" ca="1" si="81"/>
        <v>1010150.2815985067</v>
      </c>
      <c r="C5202" s="59"/>
      <c r="D5202" s="59"/>
      <c r="E5202" s="59"/>
    </row>
    <row r="5203" spans="1:5" x14ac:dyDescent="0.2">
      <c r="A5203" s="85">
        <v>5193</v>
      </c>
      <c r="B5203" s="96">
        <f t="shared" ca="1" si="81"/>
        <v>1075198.4876666043</v>
      </c>
      <c r="C5203" s="59"/>
      <c r="D5203" s="59"/>
      <c r="E5203" s="59"/>
    </row>
    <row r="5204" spans="1:5" x14ac:dyDescent="0.2">
      <c r="A5204" s="85">
        <v>5194</v>
      </c>
      <c r="B5204" s="96">
        <f t="shared" ca="1" si="81"/>
        <v>828550.77445176628</v>
      </c>
      <c r="C5204" s="59"/>
      <c r="D5204" s="59"/>
      <c r="E5204" s="59"/>
    </row>
    <row r="5205" spans="1:5" x14ac:dyDescent="0.2">
      <c r="A5205" s="85">
        <v>5195</v>
      </c>
      <c r="B5205" s="96">
        <f t="shared" ca="1" si="81"/>
        <v>864540.35008470446</v>
      </c>
      <c r="C5205" s="59"/>
      <c r="D5205" s="59"/>
      <c r="E5205" s="59"/>
    </row>
    <row r="5206" spans="1:5" x14ac:dyDescent="0.2">
      <c r="A5206" s="85">
        <v>5196</v>
      </c>
      <c r="B5206" s="96">
        <f t="shared" ca="1" si="81"/>
        <v>930611.3377935586</v>
      </c>
      <c r="C5206" s="59"/>
      <c r="D5206" s="59"/>
      <c r="E5206" s="59"/>
    </row>
    <row r="5207" spans="1:5" x14ac:dyDescent="0.2">
      <c r="A5207" s="85">
        <v>5197</v>
      </c>
      <c r="B5207" s="96">
        <f t="shared" ca="1" si="81"/>
        <v>897992.28909307625</v>
      </c>
      <c r="C5207" s="59"/>
      <c r="D5207" s="59"/>
      <c r="E5207" s="59"/>
    </row>
    <row r="5208" spans="1:5" x14ac:dyDescent="0.2">
      <c r="A5208" s="85">
        <v>5198</v>
      </c>
      <c r="B5208" s="96">
        <f t="shared" ca="1" si="81"/>
        <v>977769.43264294649</v>
      </c>
      <c r="C5208" s="59"/>
      <c r="D5208" s="59"/>
      <c r="E5208" s="59"/>
    </row>
    <row r="5209" spans="1:5" x14ac:dyDescent="0.2">
      <c r="A5209" s="85">
        <v>5199</v>
      </c>
      <c r="B5209" s="96">
        <f t="shared" ca="1" si="81"/>
        <v>1050630.6519292779</v>
      </c>
      <c r="C5209" s="59"/>
      <c r="D5209" s="59"/>
      <c r="E5209" s="59"/>
    </row>
    <row r="5210" spans="1:5" x14ac:dyDescent="0.2">
      <c r="A5210" s="85">
        <v>5200</v>
      </c>
      <c r="B5210" s="96">
        <f t="shared" ca="1" si="81"/>
        <v>1054072.9580372733</v>
      </c>
      <c r="C5210" s="59"/>
      <c r="D5210" s="59"/>
      <c r="E5210" s="59"/>
    </row>
    <row r="5211" spans="1:5" x14ac:dyDescent="0.2">
      <c r="A5211" s="85">
        <v>5201</v>
      </c>
      <c r="B5211" s="96">
        <f t="shared" ca="1" si="81"/>
        <v>965521.33816178655</v>
      </c>
      <c r="C5211" s="59"/>
      <c r="D5211" s="59"/>
      <c r="E5211" s="59"/>
    </row>
    <row r="5212" spans="1:5" x14ac:dyDescent="0.2">
      <c r="A5212" s="85">
        <v>5202</v>
      </c>
      <c r="B5212" s="96">
        <f t="shared" ca="1" si="81"/>
        <v>876716.28887433151</v>
      </c>
      <c r="C5212" s="59"/>
      <c r="D5212" s="59"/>
      <c r="E5212" s="59"/>
    </row>
    <row r="5213" spans="1:5" x14ac:dyDescent="0.2">
      <c r="A5213" s="85">
        <v>5203</v>
      </c>
      <c r="B5213" s="96">
        <f t="shared" ca="1" si="81"/>
        <v>881244.51664828055</v>
      </c>
      <c r="C5213" s="59"/>
      <c r="D5213" s="59"/>
      <c r="E5213" s="59"/>
    </row>
    <row r="5214" spans="1:5" x14ac:dyDescent="0.2">
      <c r="A5214" s="85">
        <v>5204</v>
      </c>
      <c r="B5214" s="96">
        <f t="shared" ca="1" si="81"/>
        <v>896403.46716166777</v>
      </c>
      <c r="C5214" s="59"/>
      <c r="D5214" s="59"/>
      <c r="E5214" s="59"/>
    </row>
    <row r="5215" spans="1:5" x14ac:dyDescent="0.2">
      <c r="A5215" s="85">
        <v>5205</v>
      </c>
      <c r="B5215" s="96">
        <f t="shared" ca="1" si="81"/>
        <v>867457.48036716669</v>
      </c>
      <c r="C5215" s="59"/>
      <c r="D5215" s="59"/>
      <c r="E5215" s="59"/>
    </row>
    <row r="5216" spans="1:5" x14ac:dyDescent="0.2">
      <c r="A5216" s="85">
        <v>5206</v>
      </c>
      <c r="B5216" s="96">
        <f t="shared" ca="1" si="81"/>
        <v>1014989.2306801371</v>
      </c>
      <c r="C5216" s="59"/>
      <c r="D5216" s="59"/>
      <c r="E5216" s="59"/>
    </row>
    <row r="5217" spans="1:5" x14ac:dyDescent="0.2">
      <c r="A5217" s="85">
        <v>5207</v>
      </c>
      <c r="B5217" s="96">
        <f t="shared" ca="1" si="81"/>
        <v>816954.56915483053</v>
      </c>
      <c r="C5217" s="59"/>
      <c r="D5217" s="59"/>
      <c r="E5217" s="59"/>
    </row>
    <row r="5218" spans="1:5" x14ac:dyDescent="0.2">
      <c r="A5218" s="85">
        <v>5208</v>
      </c>
      <c r="B5218" s="96">
        <f t="shared" ca="1" si="81"/>
        <v>859257.73523655487</v>
      </c>
      <c r="C5218" s="59"/>
      <c r="D5218" s="59"/>
      <c r="E5218" s="59"/>
    </row>
    <row r="5219" spans="1:5" x14ac:dyDescent="0.2">
      <c r="A5219" s="85">
        <v>5209</v>
      </c>
      <c r="B5219" s="96">
        <f t="shared" ca="1" si="81"/>
        <v>985181.82481917622</v>
      </c>
      <c r="C5219" s="59"/>
      <c r="D5219" s="59"/>
      <c r="E5219" s="59"/>
    </row>
    <row r="5220" spans="1:5" x14ac:dyDescent="0.2">
      <c r="A5220" s="85">
        <v>5210</v>
      </c>
      <c r="B5220" s="96">
        <f t="shared" ca="1" si="81"/>
        <v>925885.6328700704</v>
      </c>
      <c r="C5220" s="59"/>
      <c r="D5220" s="59"/>
      <c r="E5220" s="59"/>
    </row>
    <row r="5221" spans="1:5" x14ac:dyDescent="0.2">
      <c r="A5221" s="85">
        <v>5211</v>
      </c>
      <c r="B5221" s="96">
        <f t="shared" ca="1" si="81"/>
        <v>1004634.2008563889</v>
      </c>
      <c r="C5221" s="59"/>
      <c r="D5221" s="59"/>
      <c r="E5221" s="59"/>
    </row>
    <row r="5222" spans="1:5" x14ac:dyDescent="0.2">
      <c r="A5222" s="85">
        <v>5212</v>
      </c>
      <c r="B5222" s="96">
        <f t="shared" ca="1" si="81"/>
        <v>896240.06740755972</v>
      </c>
      <c r="C5222" s="59"/>
      <c r="D5222" s="59"/>
      <c r="E5222" s="59"/>
    </row>
    <row r="5223" spans="1:5" x14ac:dyDescent="0.2">
      <c r="A5223" s="85">
        <v>5213</v>
      </c>
      <c r="B5223" s="96">
        <f t="shared" ca="1" si="81"/>
        <v>927842.97058217996</v>
      </c>
      <c r="C5223" s="59"/>
      <c r="D5223" s="59"/>
      <c r="E5223" s="59"/>
    </row>
    <row r="5224" spans="1:5" x14ac:dyDescent="0.2">
      <c r="A5224" s="85">
        <v>5214</v>
      </c>
      <c r="B5224" s="96">
        <f t="shared" ca="1" si="81"/>
        <v>949699.2158245676</v>
      </c>
      <c r="C5224" s="59"/>
      <c r="D5224" s="59"/>
      <c r="E5224" s="59"/>
    </row>
    <row r="5225" spans="1:5" x14ac:dyDescent="0.2">
      <c r="A5225" s="85">
        <v>5215</v>
      </c>
      <c r="B5225" s="96">
        <f t="shared" ca="1" si="81"/>
        <v>1175939.7033293713</v>
      </c>
      <c r="C5225" s="59"/>
      <c r="D5225" s="59"/>
      <c r="E5225" s="59"/>
    </row>
    <row r="5226" spans="1:5" x14ac:dyDescent="0.2">
      <c r="A5226" s="85">
        <v>5216</v>
      </c>
      <c r="B5226" s="96">
        <f t="shared" ca="1" si="81"/>
        <v>868574.31456153071</v>
      </c>
      <c r="C5226" s="59"/>
      <c r="D5226" s="59"/>
      <c r="E5226" s="59"/>
    </row>
    <row r="5227" spans="1:5" x14ac:dyDescent="0.2">
      <c r="A5227" s="85">
        <v>5217</v>
      </c>
      <c r="B5227" s="96">
        <f t="shared" ca="1" si="81"/>
        <v>847638.11965846387</v>
      </c>
      <c r="C5227" s="59"/>
      <c r="D5227" s="59"/>
      <c r="E5227" s="59"/>
    </row>
    <row r="5228" spans="1:5" x14ac:dyDescent="0.2">
      <c r="A5228" s="85">
        <v>5218</v>
      </c>
      <c r="B5228" s="96">
        <f t="shared" ca="1" si="81"/>
        <v>1022532.7789128253</v>
      </c>
      <c r="C5228" s="59"/>
      <c r="D5228" s="59"/>
      <c r="E5228" s="59"/>
    </row>
    <row r="5229" spans="1:5" x14ac:dyDescent="0.2">
      <c r="A5229" s="85">
        <v>5219</v>
      </c>
      <c r="B5229" s="96">
        <f t="shared" ca="1" si="81"/>
        <v>726729.58106783428</v>
      </c>
      <c r="C5229" s="59"/>
      <c r="D5229" s="59"/>
      <c r="E5229" s="59"/>
    </row>
    <row r="5230" spans="1:5" x14ac:dyDescent="0.2">
      <c r="A5230" s="85">
        <v>5220</v>
      </c>
      <c r="B5230" s="96">
        <f t="shared" ca="1" si="81"/>
        <v>899929.16629858431</v>
      </c>
      <c r="C5230" s="59"/>
      <c r="D5230" s="59"/>
      <c r="E5230" s="59"/>
    </row>
    <row r="5231" spans="1:5" x14ac:dyDescent="0.2">
      <c r="A5231" s="85">
        <v>5221</v>
      </c>
      <c r="B5231" s="96">
        <f t="shared" ca="1" si="81"/>
        <v>1063365.6162168568</v>
      </c>
      <c r="C5231" s="59"/>
      <c r="D5231" s="59"/>
      <c r="E5231" s="59"/>
    </row>
    <row r="5232" spans="1:5" x14ac:dyDescent="0.2">
      <c r="A5232" s="85">
        <v>5222</v>
      </c>
      <c r="B5232" s="96">
        <f t="shared" ca="1" si="81"/>
        <v>1084223.7827595077</v>
      </c>
      <c r="C5232" s="59"/>
      <c r="D5232" s="59"/>
      <c r="E5232" s="59"/>
    </row>
    <row r="5233" spans="1:5" x14ac:dyDescent="0.2">
      <c r="A5233" s="85">
        <v>5223</v>
      </c>
      <c r="B5233" s="96">
        <f t="shared" ca="1" si="81"/>
        <v>1014443.7956512381</v>
      </c>
      <c r="C5233" s="59"/>
      <c r="D5233" s="59"/>
      <c r="E5233" s="59"/>
    </row>
    <row r="5234" spans="1:5" x14ac:dyDescent="0.2">
      <c r="A5234" s="85">
        <v>5224</v>
      </c>
      <c r="B5234" s="96">
        <f t="shared" ca="1" si="81"/>
        <v>848090.2964310114</v>
      </c>
      <c r="C5234" s="59"/>
      <c r="D5234" s="59"/>
      <c r="E5234" s="59"/>
    </row>
    <row r="5235" spans="1:5" x14ac:dyDescent="0.2">
      <c r="A5235" s="85">
        <v>5225</v>
      </c>
      <c r="B5235" s="96">
        <f t="shared" ca="1" si="81"/>
        <v>700829.68523521756</v>
      </c>
      <c r="C5235" s="59"/>
      <c r="D5235" s="59"/>
      <c r="E5235" s="59"/>
    </row>
    <row r="5236" spans="1:5" x14ac:dyDescent="0.2">
      <c r="A5236" s="85">
        <v>5226</v>
      </c>
      <c r="B5236" s="96">
        <f t="shared" ca="1" si="81"/>
        <v>1085296.8719074577</v>
      </c>
      <c r="C5236" s="59"/>
      <c r="D5236" s="59"/>
      <c r="E5236" s="59"/>
    </row>
    <row r="5237" spans="1:5" x14ac:dyDescent="0.2">
      <c r="A5237" s="85">
        <v>5227</v>
      </c>
      <c r="B5237" s="96">
        <f t="shared" ca="1" si="81"/>
        <v>945905.21219462692</v>
      </c>
      <c r="C5237" s="59"/>
      <c r="D5237" s="59"/>
      <c r="E5237" s="59"/>
    </row>
    <row r="5238" spans="1:5" x14ac:dyDescent="0.2">
      <c r="A5238" s="85">
        <v>5228</v>
      </c>
      <c r="B5238" s="96">
        <f t="shared" ca="1" si="81"/>
        <v>1107453.0320349338</v>
      </c>
      <c r="C5238" s="59"/>
      <c r="D5238" s="59"/>
      <c r="E5238" s="59"/>
    </row>
    <row r="5239" spans="1:5" x14ac:dyDescent="0.2">
      <c r="A5239" s="85">
        <v>5229</v>
      </c>
      <c r="B5239" s="96">
        <f t="shared" ca="1" si="81"/>
        <v>888900.11558705429</v>
      </c>
      <c r="C5239" s="59"/>
      <c r="D5239" s="59"/>
      <c r="E5239" s="59"/>
    </row>
    <row r="5240" spans="1:5" x14ac:dyDescent="0.2">
      <c r="A5240" s="85">
        <v>5230</v>
      </c>
      <c r="B5240" s="96">
        <f t="shared" ca="1" si="81"/>
        <v>982351.97956592101</v>
      </c>
      <c r="C5240" s="59"/>
      <c r="D5240" s="59"/>
      <c r="E5240" s="59"/>
    </row>
    <row r="5241" spans="1:5" x14ac:dyDescent="0.2">
      <c r="A5241" s="85">
        <v>5231</v>
      </c>
      <c r="B5241" s="96">
        <f t="shared" ca="1" si="81"/>
        <v>953369.33441540587</v>
      </c>
      <c r="C5241" s="59"/>
      <c r="D5241" s="59"/>
      <c r="E5241" s="59"/>
    </row>
    <row r="5242" spans="1:5" x14ac:dyDescent="0.2">
      <c r="A5242" s="85">
        <v>5232</v>
      </c>
      <c r="B5242" s="96">
        <f t="shared" ca="1" si="81"/>
        <v>1081749.1061930002</v>
      </c>
      <c r="C5242" s="59"/>
      <c r="D5242" s="59"/>
      <c r="E5242" s="59"/>
    </row>
    <row r="5243" spans="1:5" x14ac:dyDescent="0.2">
      <c r="A5243" s="85">
        <v>5233</v>
      </c>
      <c r="B5243" s="96">
        <f t="shared" ca="1" si="81"/>
        <v>896803.84946733341</v>
      </c>
      <c r="C5243" s="59"/>
      <c r="D5243" s="59"/>
      <c r="E5243" s="59"/>
    </row>
    <row r="5244" spans="1:5" x14ac:dyDescent="0.2">
      <c r="A5244" s="85">
        <v>5234</v>
      </c>
      <c r="B5244" s="96">
        <f t="shared" ca="1" si="81"/>
        <v>921747.84013087756</v>
      </c>
      <c r="C5244" s="59"/>
      <c r="D5244" s="59"/>
      <c r="E5244" s="59"/>
    </row>
    <row r="5245" spans="1:5" x14ac:dyDescent="0.2">
      <c r="A5245" s="85">
        <v>5235</v>
      </c>
      <c r="B5245" s="96">
        <f t="shared" ca="1" si="81"/>
        <v>904545.18854973256</v>
      </c>
      <c r="C5245" s="59"/>
      <c r="D5245" s="59"/>
      <c r="E5245" s="59"/>
    </row>
    <row r="5246" spans="1:5" x14ac:dyDescent="0.2">
      <c r="A5246" s="85">
        <v>5236</v>
      </c>
      <c r="B5246" s="96">
        <f t="shared" ca="1" si="81"/>
        <v>845592.06618155644</v>
      </c>
      <c r="C5246" s="59"/>
      <c r="D5246" s="59"/>
      <c r="E5246" s="59"/>
    </row>
    <row r="5247" spans="1:5" x14ac:dyDescent="0.2">
      <c r="A5247" s="85">
        <v>5237</v>
      </c>
      <c r="B5247" s="96">
        <f t="shared" ca="1" si="81"/>
        <v>1107968.839563214</v>
      </c>
      <c r="C5247" s="59"/>
      <c r="D5247" s="59"/>
      <c r="E5247" s="59"/>
    </row>
    <row r="5248" spans="1:5" x14ac:dyDescent="0.2">
      <c r="A5248" s="85">
        <v>5238</v>
      </c>
      <c r="B5248" s="96">
        <f t="shared" ca="1" si="81"/>
        <v>971914.17486724246</v>
      </c>
      <c r="C5248" s="59"/>
      <c r="D5248" s="59"/>
      <c r="E5248" s="59"/>
    </row>
    <row r="5249" spans="1:5" x14ac:dyDescent="0.2">
      <c r="A5249" s="85">
        <v>5239</v>
      </c>
      <c r="B5249" s="96">
        <f t="shared" ca="1" si="81"/>
        <v>977350.73971019767</v>
      </c>
      <c r="C5249" s="59"/>
      <c r="D5249" s="59"/>
      <c r="E5249" s="59"/>
    </row>
    <row r="5250" spans="1:5" x14ac:dyDescent="0.2">
      <c r="A5250" s="85">
        <v>5240</v>
      </c>
      <c r="B5250" s="96">
        <f t="shared" ca="1" si="81"/>
        <v>962154.30887497903</v>
      </c>
      <c r="C5250" s="59"/>
      <c r="D5250" s="59"/>
      <c r="E5250" s="59"/>
    </row>
    <row r="5251" spans="1:5" x14ac:dyDescent="0.2">
      <c r="A5251" s="85">
        <v>5241</v>
      </c>
      <c r="B5251" s="96">
        <f t="shared" ca="1" si="81"/>
        <v>1000164.3128634064</v>
      </c>
      <c r="C5251" s="59"/>
      <c r="D5251" s="59"/>
      <c r="E5251" s="59"/>
    </row>
    <row r="5252" spans="1:5" x14ac:dyDescent="0.2">
      <c r="A5252" s="85">
        <v>5242</v>
      </c>
      <c r="B5252" s="96">
        <f t="shared" ca="1" si="81"/>
        <v>1091995.1494080471</v>
      </c>
      <c r="C5252" s="59"/>
      <c r="D5252" s="59"/>
      <c r="E5252" s="59"/>
    </row>
    <row r="5253" spans="1:5" x14ac:dyDescent="0.2">
      <c r="A5253" s="85">
        <v>5243</v>
      </c>
      <c r="B5253" s="96">
        <f t="shared" ca="1" si="81"/>
        <v>998189.25485704455</v>
      </c>
      <c r="C5253" s="59"/>
      <c r="D5253" s="59"/>
      <c r="E5253" s="59"/>
    </row>
    <row r="5254" spans="1:5" x14ac:dyDescent="0.2">
      <c r="A5254" s="85">
        <v>5244</v>
      </c>
      <c r="B5254" s="96">
        <f t="shared" ca="1" si="81"/>
        <v>1075796.0523639626</v>
      </c>
      <c r="C5254" s="59"/>
      <c r="D5254" s="59"/>
      <c r="E5254" s="59"/>
    </row>
    <row r="5255" spans="1:5" x14ac:dyDescent="0.2">
      <c r="A5255" s="85">
        <v>5245</v>
      </c>
      <c r="B5255" s="96">
        <f t="shared" ca="1" si="81"/>
        <v>869179.0518551562</v>
      </c>
      <c r="C5255" s="59"/>
      <c r="D5255" s="59"/>
      <c r="E5255" s="59"/>
    </row>
    <row r="5256" spans="1:5" x14ac:dyDescent="0.2">
      <c r="A5256" s="85">
        <v>5246</v>
      </c>
      <c r="B5256" s="96">
        <f t="shared" ca="1" si="81"/>
        <v>925071.45417617145</v>
      </c>
      <c r="C5256" s="59"/>
      <c r="D5256" s="59"/>
      <c r="E5256" s="59"/>
    </row>
    <row r="5257" spans="1:5" x14ac:dyDescent="0.2">
      <c r="A5257" s="85">
        <v>5247</v>
      </c>
      <c r="B5257" s="96">
        <f t="shared" ca="1" si="81"/>
        <v>1210444.7135125166</v>
      </c>
      <c r="C5257" s="59"/>
      <c r="D5257" s="59"/>
      <c r="E5257" s="59"/>
    </row>
    <row r="5258" spans="1:5" x14ac:dyDescent="0.2">
      <c r="A5258" s="85">
        <v>5248</v>
      </c>
      <c r="B5258" s="96">
        <f t="shared" ca="1" si="81"/>
        <v>843839.55886072444</v>
      </c>
      <c r="C5258" s="59"/>
      <c r="D5258" s="59"/>
      <c r="E5258" s="59"/>
    </row>
    <row r="5259" spans="1:5" x14ac:dyDescent="0.2">
      <c r="A5259" s="85">
        <v>5249</v>
      </c>
      <c r="B5259" s="96">
        <f t="shared" ref="B5259:B5322" ca="1" si="82">NORMINV(RAND(),B$4,B$5)</f>
        <v>832081.19509145722</v>
      </c>
      <c r="C5259" s="59"/>
      <c r="D5259" s="59"/>
      <c r="E5259" s="59"/>
    </row>
    <row r="5260" spans="1:5" x14ac:dyDescent="0.2">
      <c r="A5260" s="85">
        <v>5250</v>
      </c>
      <c r="B5260" s="96">
        <f t="shared" ca="1" si="82"/>
        <v>940929.4194863853</v>
      </c>
      <c r="C5260" s="59"/>
      <c r="D5260" s="59"/>
      <c r="E5260" s="59"/>
    </row>
    <row r="5261" spans="1:5" x14ac:dyDescent="0.2">
      <c r="A5261" s="85">
        <v>5251</v>
      </c>
      <c r="B5261" s="96">
        <f t="shared" ca="1" si="82"/>
        <v>778506.5484602194</v>
      </c>
      <c r="C5261" s="59"/>
      <c r="D5261" s="59"/>
      <c r="E5261" s="59"/>
    </row>
    <row r="5262" spans="1:5" x14ac:dyDescent="0.2">
      <c r="A5262" s="85">
        <v>5252</v>
      </c>
      <c r="B5262" s="96">
        <f t="shared" ca="1" si="82"/>
        <v>1023584.2840458939</v>
      </c>
      <c r="C5262" s="59"/>
      <c r="D5262" s="59"/>
      <c r="E5262" s="59"/>
    </row>
    <row r="5263" spans="1:5" x14ac:dyDescent="0.2">
      <c r="A5263" s="85">
        <v>5253</v>
      </c>
      <c r="B5263" s="96">
        <f t="shared" ca="1" si="82"/>
        <v>1049478.6942793694</v>
      </c>
      <c r="C5263" s="59"/>
      <c r="D5263" s="59"/>
      <c r="E5263" s="59"/>
    </row>
    <row r="5264" spans="1:5" x14ac:dyDescent="0.2">
      <c r="A5264" s="85">
        <v>5254</v>
      </c>
      <c r="B5264" s="96">
        <f t="shared" ca="1" si="82"/>
        <v>1150382.4210519537</v>
      </c>
      <c r="C5264" s="59"/>
      <c r="D5264" s="59"/>
      <c r="E5264" s="59"/>
    </row>
    <row r="5265" spans="1:5" x14ac:dyDescent="0.2">
      <c r="A5265" s="85">
        <v>5255</v>
      </c>
      <c r="B5265" s="96">
        <f t="shared" ca="1" si="82"/>
        <v>795473.28327959334</v>
      </c>
      <c r="C5265" s="59"/>
      <c r="D5265" s="59"/>
      <c r="E5265" s="59"/>
    </row>
    <row r="5266" spans="1:5" x14ac:dyDescent="0.2">
      <c r="A5266" s="85">
        <v>5256</v>
      </c>
      <c r="B5266" s="96">
        <f t="shared" ca="1" si="82"/>
        <v>951466.48457769456</v>
      </c>
      <c r="C5266" s="59"/>
      <c r="D5266" s="59"/>
      <c r="E5266" s="59"/>
    </row>
    <row r="5267" spans="1:5" x14ac:dyDescent="0.2">
      <c r="A5267" s="85">
        <v>5257</v>
      </c>
      <c r="B5267" s="96">
        <f t="shared" ca="1" si="82"/>
        <v>1111646.0292450564</v>
      </c>
      <c r="C5267" s="59"/>
      <c r="D5267" s="59"/>
      <c r="E5267" s="59"/>
    </row>
    <row r="5268" spans="1:5" x14ac:dyDescent="0.2">
      <c r="A5268" s="85">
        <v>5258</v>
      </c>
      <c r="B5268" s="96">
        <f t="shared" ca="1" si="82"/>
        <v>867217.97824332491</v>
      </c>
      <c r="C5268" s="59"/>
      <c r="D5268" s="59"/>
      <c r="E5268" s="59"/>
    </row>
    <row r="5269" spans="1:5" x14ac:dyDescent="0.2">
      <c r="A5269" s="85">
        <v>5259</v>
      </c>
      <c r="B5269" s="96">
        <f t="shared" ca="1" si="82"/>
        <v>976766.76154761075</v>
      </c>
      <c r="C5269" s="59"/>
      <c r="D5269" s="59"/>
      <c r="E5269" s="59"/>
    </row>
    <row r="5270" spans="1:5" x14ac:dyDescent="0.2">
      <c r="A5270" s="85">
        <v>5260</v>
      </c>
      <c r="B5270" s="96">
        <f t="shared" ca="1" si="82"/>
        <v>1063173.5071363996</v>
      </c>
      <c r="C5270" s="59"/>
      <c r="D5270" s="59"/>
      <c r="E5270" s="59"/>
    </row>
    <row r="5271" spans="1:5" x14ac:dyDescent="0.2">
      <c r="A5271" s="85">
        <v>5261</v>
      </c>
      <c r="B5271" s="96">
        <f t="shared" ca="1" si="82"/>
        <v>911917.21770774876</v>
      </c>
      <c r="C5271" s="59"/>
      <c r="D5271" s="59"/>
      <c r="E5271" s="59"/>
    </row>
    <row r="5272" spans="1:5" x14ac:dyDescent="0.2">
      <c r="A5272" s="85">
        <v>5262</v>
      </c>
      <c r="B5272" s="96">
        <f t="shared" ca="1" si="82"/>
        <v>911466.80604059284</v>
      </c>
      <c r="C5272" s="59"/>
      <c r="D5272" s="59"/>
      <c r="E5272" s="59"/>
    </row>
    <row r="5273" spans="1:5" x14ac:dyDescent="0.2">
      <c r="A5273" s="85">
        <v>5263</v>
      </c>
      <c r="B5273" s="96">
        <f t="shared" ca="1" si="82"/>
        <v>983221.35045111878</v>
      </c>
      <c r="C5273" s="59"/>
      <c r="D5273" s="59"/>
      <c r="E5273" s="59"/>
    </row>
    <row r="5274" spans="1:5" x14ac:dyDescent="0.2">
      <c r="A5274" s="85">
        <v>5264</v>
      </c>
      <c r="B5274" s="96">
        <f t="shared" ca="1" si="82"/>
        <v>822530.78863599966</v>
      </c>
      <c r="C5274" s="59"/>
      <c r="D5274" s="59"/>
      <c r="E5274" s="59"/>
    </row>
    <row r="5275" spans="1:5" x14ac:dyDescent="0.2">
      <c r="A5275" s="85">
        <v>5265</v>
      </c>
      <c r="B5275" s="96">
        <f t="shared" ca="1" si="82"/>
        <v>1159427.9673323473</v>
      </c>
      <c r="C5275" s="59"/>
      <c r="D5275" s="59"/>
      <c r="E5275" s="59"/>
    </row>
    <row r="5276" spans="1:5" x14ac:dyDescent="0.2">
      <c r="A5276" s="85">
        <v>5266</v>
      </c>
      <c r="B5276" s="96">
        <f t="shared" ca="1" si="82"/>
        <v>817428.71078722156</v>
      </c>
      <c r="C5276" s="59"/>
      <c r="D5276" s="59"/>
      <c r="E5276" s="59"/>
    </row>
    <row r="5277" spans="1:5" x14ac:dyDescent="0.2">
      <c r="A5277" s="85">
        <v>5267</v>
      </c>
      <c r="B5277" s="96">
        <f t="shared" ca="1" si="82"/>
        <v>1147014.7070430706</v>
      </c>
      <c r="C5277" s="59"/>
      <c r="D5277" s="59"/>
      <c r="E5277" s="59"/>
    </row>
    <row r="5278" spans="1:5" x14ac:dyDescent="0.2">
      <c r="A5278" s="85">
        <v>5268</v>
      </c>
      <c r="B5278" s="96">
        <f t="shared" ca="1" si="82"/>
        <v>887669.05019802717</v>
      </c>
      <c r="C5278" s="59"/>
      <c r="D5278" s="59"/>
      <c r="E5278" s="59"/>
    </row>
    <row r="5279" spans="1:5" x14ac:dyDescent="0.2">
      <c r="A5279" s="85">
        <v>5269</v>
      </c>
      <c r="B5279" s="96">
        <f t="shared" ca="1" si="82"/>
        <v>1110263.0640468532</v>
      </c>
      <c r="C5279" s="59"/>
      <c r="D5279" s="59"/>
      <c r="E5279" s="59"/>
    </row>
    <row r="5280" spans="1:5" x14ac:dyDescent="0.2">
      <c r="A5280" s="85">
        <v>5270</v>
      </c>
      <c r="B5280" s="96">
        <f t="shared" ca="1" si="82"/>
        <v>959674.89957731834</v>
      </c>
      <c r="C5280" s="59"/>
      <c r="D5280" s="59"/>
      <c r="E5280" s="59"/>
    </row>
    <row r="5281" spans="1:5" x14ac:dyDescent="0.2">
      <c r="A5281" s="85">
        <v>5271</v>
      </c>
      <c r="B5281" s="96">
        <f t="shared" ca="1" si="82"/>
        <v>939397.53571989725</v>
      </c>
      <c r="C5281" s="59"/>
      <c r="D5281" s="59"/>
      <c r="E5281" s="59"/>
    </row>
    <row r="5282" spans="1:5" x14ac:dyDescent="0.2">
      <c r="A5282" s="85">
        <v>5272</v>
      </c>
      <c r="B5282" s="96">
        <f t="shared" ca="1" si="82"/>
        <v>992046.65325806208</v>
      </c>
      <c r="C5282" s="59"/>
      <c r="D5282" s="59"/>
      <c r="E5282" s="59"/>
    </row>
    <row r="5283" spans="1:5" x14ac:dyDescent="0.2">
      <c r="A5283" s="85">
        <v>5273</v>
      </c>
      <c r="B5283" s="96">
        <f t="shared" ca="1" si="82"/>
        <v>1131605.4456349656</v>
      </c>
      <c r="C5283" s="59"/>
      <c r="D5283" s="59"/>
      <c r="E5283" s="59"/>
    </row>
    <row r="5284" spans="1:5" x14ac:dyDescent="0.2">
      <c r="A5284" s="85">
        <v>5274</v>
      </c>
      <c r="B5284" s="96">
        <f t="shared" ca="1" si="82"/>
        <v>962061.7267291852</v>
      </c>
      <c r="C5284" s="59"/>
      <c r="D5284" s="59"/>
      <c r="E5284" s="59"/>
    </row>
    <row r="5285" spans="1:5" x14ac:dyDescent="0.2">
      <c r="A5285" s="85">
        <v>5275</v>
      </c>
      <c r="B5285" s="96">
        <f t="shared" ca="1" si="82"/>
        <v>1071313.248783276</v>
      </c>
      <c r="C5285" s="59"/>
      <c r="D5285" s="59"/>
      <c r="E5285" s="59"/>
    </row>
    <row r="5286" spans="1:5" x14ac:dyDescent="0.2">
      <c r="A5286" s="85">
        <v>5276</v>
      </c>
      <c r="B5286" s="96">
        <f t="shared" ca="1" si="82"/>
        <v>984532.15533818863</v>
      </c>
      <c r="C5286" s="59"/>
      <c r="D5286" s="59"/>
      <c r="E5286" s="59"/>
    </row>
    <row r="5287" spans="1:5" x14ac:dyDescent="0.2">
      <c r="A5287" s="85">
        <v>5277</v>
      </c>
      <c r="B5287" s="96">
        <f t="shared" ca="1" si="82"/>
        <v>849070.60801362689</v>
      </c>
      <c r="C5287" s="59"/>
      <c r="D5287" s="59"/>
      <c r="E5287" s="59"/>
    </row>
    <row r="5288" spans="1:5" x14ac:dyDescent="0.2">
      <c r="A5288" s="85">
        <v>5278</v>
      </c>
      <c r="B5288" s="96">
        <f t="shared" ca="1" si="82"/>
        <v>995292.72765722289</v>
      </c>
      <c r="C5288" s="59"/>
      <c r="D5288" s="59"/>
      <c r="E5288" s="59"/>
    </row>
    <row r="5289" spans="1:5" x14ac:dyDescent="0.2">
      <c r="A5289" s="85">
        <v>5279</v>
      </c>
      <c r="B5289" s="96">
        <f t="shared" ca="1" si="82"/>
        <v>1052206.82418322</v>
      </c>
      <c r="C5289" s="59"/>
      <c r="D5289" s="59"/>
      <c r="E5289" s="59"/>
    </row>
    <row r="5290" spans="1:5" x14ac:dyDescent="0.2">
      <c r="A5290" s="85">
        <v>5280</v>
      </c>
      <c r="B5290" s="96">
        <f t="shared" ca="1" si="82"/>
        <v>999275.78063008888</v>
      </c>
      <c r="C5290" s="59"/>
      <c r="D5290" s="59"/>
      <c r="E5290" s="59"/>
    </row>
    <row r="5291" spans="1:5" x14ac:dyDescent="0.2">
      <c r="A5291" s="85">
        <v>5281</v>
      </c>
      <c r="B5291" s="96">
        <f t="shared" ca="1" si="82"/>
        <v>965090.44323941518</v>
      </c>
      <c r="C5291" s="59"/>
      <c r="D5291" s="59"/>
      <c r="E5291" s="59"/>
    </row>
    <row r="5292" spans="1:5" x14ac:dyDescent="0.2">
      <c r="A5292" s="85">
        <v>5282</v>
      </c>
      <c r="B5292" s="96">
        <f t="shared" ca="1" si="82"/>
        <v>932166.52977418632</v>
      </c>
      <c r="C5292" s="59"/>
      <c r="D5292" s="59"/>
      <c r="E5292" s="59"/>
    </row>
    <row r="5293" spans="1:5" x14ac:dyDescent="0.2">
      <c r="A5293" s="85">
        <v>5283</v>
      </c>
      <c r="B5293" s="96">
        <f t="shared" ca="1" si="82"/>
        <v>992675.60396721005</v>
      </c>
      <c r="C5293" s="59"/>
      <c r="D5293" s="59"/>
      <c r="E5293" s="59"/>
    </row>
    <row r="5294" spans="1:5" x14ac:dyDescent="0.2">
      <c r="A5294" s="85">
        <v>5284</v>
      </c>
      <c r="B5294" s="96">
        <f t="shared" ca="1" si="82"/>
        <v>1000402.7106371248</v>
      </c>
      <c r="C5294" s="59"/>
      <c r="D5294" s="59"/>
      <c r="E5294" s="59"/>
    </row>
    <row r="5295" spans="1:5" x14ac:dyDescent="0.2">
      <c r="A5295" s="85">
        <v>5285</v>
      </c>
      <c r="B5295" s="96">
        <f t="shared" ca="1" si="82"/>
        <v>1091526.6767502162</v>
      </c>
      <c r="C5295" s="59"/>
      <c r="D5295" s="59"/>
      <c r="E5295" s="59"/>
    </row>
    <row r="5296" spans="1:5" x14ac:dyDescent="0.2">
      <c r="A5296" s="85">
        <v>5286</v>
      </c>
      <c r="B5296" s="96">
        <f t="shared" ca="1" si="82"/>
        <v>987887.38579377509</v>
      </c>
      <c r="C5296" s="59"/>
      <c r="D5296" s="59"/>
      <c r="E5296" s="59"/>
    </row>
    <row r="5297" spans="1:5" x14ac:dyDescent="0.2">
      <c r="A5297" s="85">
        <v>5287</v>
      </c>
      <c r="B5297" s="96">
        <f t="shared" ca="1" si="82"/>
        <v>968130.41631445056</v>
      </c>
      <c r="C5297" s="59"/>
      <c r="D5297" s="59"/>
      <c r="E5297" s="59"/>
    </row>
    <row r="5298" spans="1:5" x14ac:dyDescent="0.2">
      <c r="A5298" s="85">
        <v>5288</v>
      </c>
      <c r="B5298" s="96">
        <f t="shared" ca="1" si="82"/>
        <v>1104109.4589525207</v>
      </c>
      <c r="C5298" s="59"/>
      <c r="D5298" s="59"/>
      <c r="E5298" s="59"/>
    </row>
    <row r="5299" spans="1:5" x14ac:dyDescent="0.2">
      <c r="A5299" s="85">
        <v>5289</v>
      </c>
      <c r="B5299" s="96">
        <f t="shared" ca="1" si="82"/>
        <v>926633.30513804546</v>
      </c>
      <c r="C5299" s="59"/>
      <c r="D5299" s="59"/>
      <c r="E5299" s="59"/>
    </row>
    <row r="5300" spans="1:5" x14ac:dyDescent="0.2">
      <c r="A5300" s="85">
        <v>5290</v>
      </c>
      <c r="B5300" s="96">
        <f t="shared" ca="1" si="82"/>
        <v>845652.09863835282</v>
      </c>
      <c r="C5300" s="59"/>
      <c r="D5300" s="59"/>
      <c r="E5300" s="59"/>
    </row>
    <row r="5301" spans="1:5" x14ac:dyDescent="0.2">
      <c r="A5301" s="85">
        <v>5291</v>
      </c>
      <c r="B5301" s="96">
        <f t="shared" ca="1" si="82"/>
        <v>956279.90478956432</v>
      </c>
      <c r="C5301" s="59"/>
      <c r="D5301" s="59"/>
      <c r="E5301" s="59"/>
    </row>
    <row r="5302" spans="1:5" x14ac:dyDescent="0.2">
      <c r="A5302" s="85">
        <v>5292</v>
      </c>
      <c r="B5302" s="96">
        <f t="shared" ca="1" si="82"/>
        <v>788844.60511190817</v>
      </c>
      <c r="C5302" s="59"/>
      <c r="D5302" s="59"/>
      <c r="E5302" s="59"/>
    </row>
    <row r="5303" spans="1:5" x14ac:dyDescent="0.2">
      <c r="A5303" s="85">
        <v>5293</v>
      </c>
      <c r="B5303" s="96">
        <f t="shared" ca="1" si="82"/>
        <v>815298.13296772807</v>
      </c>
      <c r="C5303" s="59"/>
      <c r="D5303" s="59"/>
      <c r="E5303" s="59"/>
    </row>
    <row r="5304" spans="1:5" x14ac:dyDescent="0.2">
      <c r="A5304" s="85">
        <v>5294</v>
      </c>
      <c r="B5304" s="96">
        <f t="shared" ca="1" si="82"/>
        <v>1155589.9590225904</v>
      </c>
      <c r="C5304" s="59"/>
      <c r="D5304" s="59"/>
      <c r="E5304" s="59"/>
    </row>
    <row r="5305" spans="1:5" x14ac:dyDescent="0.2">
      <c r="A5305" s="85">
        <v>5295</v>
      </c>
      <c r="B5305" s="96">
        <f t="shared" ca="1" si="82"/>
        <v>926995.45433291025</v>
      </c>
      <c r="C5305" s="59"/>
      <c r="D5305" s="59"/>
      <c r="E5305" s="59"/>
    </row>
    <row r="5306" spans="1:5" x14ac:dyDescent="0.2">
      <c r="A5306" s="85">
        <v>5296</v>
      </c>
      <c r="B5306" s="96">
        <f t="shared" ca="1" si="82"/>
        <v>864588.70135257742</v>
      </c>
      <c r="C5306" s="59"/>
      <c r="D5306" s="59"/>
      <c r="E5306" s="59"/>
    </row>
    <row r="5307" spans="1:5" x14ac:dyDescent="0.2">
      <c r="A5307" s="85">
        <v>5297</v>
      </c>
      <c r="B5307" s="96">
        <f t="shared" ca="1" si="82"/>
        <v>992644.94771608198</v>
      </c>
      <c r="C5307" s="59"/>
      <c r="D5307" s="59"/>
      <c r="E5307" s="59"/>
    </row>
    <row r="5308" spans="1:5" x14ac:dyDescent="0.2">
      <c r="A5308" s="85">
        <v>5298</v>
      </c>
      <c r="B5308" s="96">
        <f t="shared" ca="1" si="82"/>
        <v>1078332.5605208103</v>
      </c>
      <c r="C5308" s="59"/>
      <c r="D5308" s="59"/>
      <c r="E5308" s="59"/>
    </row>
    <row r="5309" spans="1:5" x14ac:dyDescent="0.2">
      <c r="A5309" s="85">
        <v>5299</v>
      </c>
      <c r="B5309" s="96">
        <f t="shared" ca="1" si="82"/>
        <v>1130547.4507674689</v>
      </c>
      <c r="C5309" s="59"/>
      <c r="D5309" s="59"/>
      <c r="E5309" s="59"/>
    </row>
    <row r="5310" spans="1:5" x14ac:dyDescent="0.2">
      <c r="A5310" s="85">
        <v>5300</v>
      </c>
      <c r="B5310" s="96">
        <f t="shared" ca="1" si="82"/>
        <v>843795.8416010004</v>
      </c>
      <c r="C5310" s="59"/>
      <c r="D5310" s="59"/>
      <c r="E5310" s="59"/>
    </row>
    <row r="5311" spans="1:5" x14ac:dyDescent="0.2">
      <c r="A5311" s="85">
        <v>5301</v>
      </c>
      <c r="B5311" s="96">
        <f t="shared" ca="1" si="82"/>
        <v>995372.25323138712</v>
      </c>
      <c r="C5311" s="59"/>
      <c r="D5311" s="59"/>
      <c r="E5311" s="59"/>
    </row>
    <row r="5312" spans="1:5" x14ac:dyDescent="0.2">
      <c r="A5312" s="85">
        <v>5302</v>
      </c>
      <c r="B5312" s="96">
        <f t="shared" ca="1" si="82"/>
        <v>894918.31337846664</v>
      </c>
      <c r="C5312" s="59"/>
      <c r="D5312" s="59"/>
      <c r="E5312" s="59"/>
    </row>
    <row r="5313" spans="1:5" x14ac:dyDescent="0.2">
      <c r="A5313" s="85">
        <v>5303</v>
      </c>
      <c r="B5313" s="96">
        <f t="shared" ca="1" si="82"/>
        <v>1104207.321121309</v>
      </c>
      <c r="C5313" s="59"/>
      <c r="D5313" s="59"/>
      <c r="E5313" s="59"/>
    </row>
    <row r="5314" spans="1:5" x14ac:dyDescent="0.2">
      <c r="A5314" s="85">
        <v>5304</v>
      </c>
      <c r="B5314" s="96">
        <f t="shared" ca="1" si="82"/>
        <v>876715.26426587685</v>
      </c>
      <c r="C5314" s="59"/>
      <c r="D5314" s="59"/>
      <c r="E5314" s="59"/>
    </row>
    <row r="5315" spans="1:5" x14ac:dyDescent="0.2">
      <c r="A5315" s="85">
        <v>5305</v>
      </c>
      <c r="B5315" s="96">
        <f t="shared" ca="1" si="82"/>
        <v>785527.45679111499</v>
      </c>
      <c r="C5315" s="59"/>
      <c r="D5315" s="59"/>
      <c r="E5315" s="59"/>
    </row>
    <row r="5316" spans="1:5" x14ac:dyDescent="0.2">
      <c r="A5316" s="85">
        <v>5306</v>
      </c>
      <c r="B5316" s="96">
        <f t="shared" ca="1" si="82"/>
        <v>1078472.584610536</v>
      </c>
      <c r="C5316" s="59"/>
      <c r="D5316" s="59"/>
      <c r="E5316" s="59"/>
    </row>
    <row r="5317" spans="1:5" x14ac:dyDescent="0.2">
      <c r="A5317" s="85">
        <v>5307</v>
      </c>
      <c r="B5317" s="96">
        <f t="shared" ca="1" si="82"/>
        <v>827264.45953238127</v>
      </c>
      <c r="C5317" s="59"/>
      <c r="D5317" s="59"/>
      <c r="E5317" s="59"/>
    </row>
    <row r="5318" spans="1:5" x14ac:dyDescent="0.2">
      <c r="A5318" s="85">
        <v>5308</v>
      </c>
      <c r="B5318" s="96">
        <f t="shared" ca="1" si="82"/>
        <v>989840.30197588296</v>
      </c>
      <c r="C5318" s="59"/>
      <c r="D5318" s="59"/>
      <c r="E5318" s="59"/>
    </row>
    <row r="5319" spans="1:5" x14ac:dyDescent="0.2">
      <c r="A5319" s="85">
        <v>5309</v>
      </c>
      <c r="B5319" s="96">
        <f t="shared" ca="1" si="82"/>
        <v>839170.01729572378</v>
      </c>
      <c r="C5319" s="59"/>
      <c r="D5319" s="59"/>
      <c r="E5319" s="59"/>
    </row>
    <row r="5320" spans="1:5" x14ac:dyDescent="0.2">
      <c r="A5320" s="85">
        <v>5310</v>
      </c>
      <c r="B5320" s="96">
        <f t="shared" ca="1" si="82"/>
        <v>863247.08684492402</v>
      </c>
      <c r="C5320" s="59"/>
      <c r="D5320" s="59"/>
      <c r="E5320" s="59"/>
    </row>
    <row r="5321" spans="1:5" x14ac:dyDescent="0.2">
      <c r="A5321" s="85">
        <v>5311</v>
      </c>
      <c r="B5321" s="96">
        <f t="shared" ca="1" si="82"/>
        <v>843165.96271948656</v>
      </c>
      <c r="C5321" s="59"/>
      <c r="D5321" s="59"/>
      <c r="E5321" s="59"/>
    </row>
    <row r="5322" spans="1:5" x14ac:dyDescent="0.2">
      <c r="A5322" s="85">
        <v>5312</v>
      </c>
      <c r="B5322" s="96">
        <f t="shared" ca="1" si="82"/>
        <v>930901.04091991822</v>
      </c>
      <c r="C5322" s="59"/>
      <c r="D5322" s="59"/>
      <c r="E5322" s="59"/>
    </row>
    <row r="5323" spans="1:5" x14ac:dyDescent="0.2">
      <c r="A5323" s="85">
        <v>5313</v>
      </c>
      <c r="B5323" s="96">
        <f t="shared" ref="B5323:B5386" ca="1" si="83">NORMINV(RAND(),B$4,B$5)</f>
        <v>1024586.7462775151</v>
      </c>
      <c r="C5323" s="59"/>
      <c r="D5323" s="59"/>
      <c r="E5323" s="59"/>
    </row>
    <row r="5324" spans="1:5" x14ac:dyDescent="0.2">
      <c r="A5324" s="85">
        <v>5314</v>
      </c>
      <c r="B5324" s="96">
        <f t="shared" ca="1" si="83"/>
        <v>937267.1816595631</v>
      </c>
      <c r="C5324" s="59"/>
      <c r="D5324" s="59"/>
      <c r="E5324" s="59"/>
    </row>
    <row r="5325" spans="1:5" x14ac:dyDescent="0.2">
      <c r="A5325" s="85">
        <v>5315</v>
      </c>
      <c r="B5325" s="96">
        <f t="shared" ca="1" si="83"/>
        <v>945104.82333866099</v>
      </c>
      <c r="C5325" s="59"/>
      <c r="D5325" s="59"/>
      <c r="E5325" s="59"/>
    </row>
    <row r="5326" spans="1:5" x14ac:dyDescent="0.2">
      <c r="A5326" s="85">
        <v>5316</v>
      </c>
      <c r="B5326" s="96">
        <f t="shared" ca="1" si="83"/>
        <v>836028.07096262963</v>
      </c>
      <c r="C5326" s="59"/>
      <c r="D5326" s="59"/>
      <c r="E5326" s="59"/>
    </row>
    <row r="5327" spans="1:5" x14ac:dyDescent="0.2">
      <c r="A5327" s="85">
        <v>5317</v>
      </c>
      <c r="B5327" s="96">
        <f t="shared" ca="1" si="83"/>
        <v>747677.13330211979</v>
      </c>
      <c r="C5327" s="59"/>
      <c r="D5327" s="59"/>
      <c r="E5327" s="59"/>
    </row>
    <row r="5328" spans="1:5" x14ac:dyDescent="0.2">
      <c r="A5328" s="85">
        <v>5318</v>
      </c>
      <c r="B5328" s="96">
        <f t="shared" ca="1" si="83"/>
        <v>957538.070149748</v>
      </c>
      <c r="C5328" s="59"/>
      <c r="D5328" s="59"/>
      <c r="E5328" s="59"/>
    </row>
    <row r="5329" spans="1:5" x14ac:dyDescent="0.2">
      <c r="A5329" s="85">
        <v>5319</v>
      </c>
      <c r="B5329" s="96">
        <f t="shared" ca="1" si="83"/>
        <v>895948.38963762741</v>
      </c>
      <c r="C5329" s="59"/>
      <c r="D5329" s="59"/>
      <c r="E5329" s="59"/>
    </row>
    <row r="5330" spans="1:5" x14ac:dyDescent="0.2">
      <c r="A5330" s="85">
        <v>5320</v>
      </c>
      <c r="B5330" s="96">
        <f t="shared" ca="1" si="83"/>
        <v>883352.06307250727</v>
      </c>
      <c r="C5330" s="59"/>
      <c r="D5330" s="59"/>
      <c r="E5330" s="59"/>
    </row>
    <row r="5331" spans="1:5" x14ac:dyDescent="0.2">
      <c r="A5331" s="85">
        <v>5321</v>
      </c>
      <c r="B5331" s="96">
        <f t="shared" ca="1" si="83"/>
        <v>900860.12017563765</v>
      </c>
      <c r="C5331" s="59"/>
      <c r="D5331" s="59"/>
      <c r="E5331" s="59"/>
    </row>
    <row r="5332" spans="1:5" x14ac:dyDescent="0.2">
      <c r="A5332" s="85">
        <v>5322</v>
      </c>
      <c r="B5332" s="96">
        <f t="shared" ca="1" si="83"/>
        <v>900460.25999607611</v>
      </c>
      <c r="C5332" s="59"/>
      <c r="D5332" s="59"/>
      <c r="E5332" s="59"/>
    </row>
    <row r="5333" spans="1:5" x14ac:dyDescent="0.2">
      <c r="A5333" s="85">
        <v>5323</v>
      </c>
      <c r="B5333" s="96">
        <f t="shared" ca="1" si="83"/>
        <v>887767.42455950263</v>
      </c>
      <c r="C5333" s="59"/>
      <c r="D5333" s="59"/>
      <c r="E5333" s="59"/>
    </row>
    <row r="5334" spans="1:5" x14ac:dyDescent="0.2">
      <c r="A5334" s="85">
        <v>5324</v>
      </c>
      <c r="B5334" s="96">
        <f t="shared" ca="1" si="83"/>
        <v>1023567.0187714883</v>
      </c>
      <c r="C5334" s="59"/>
      <c r="D5334" s="59"/>
      <c r="E5334" s="59"/>
    </row>
    <row r="5335" spans="1:5" x14ac:dyDescent="0.2">
      <c r="A5335" s="85">
        <v>5325</v>
      </c>
      <c r="B5335" s="96">
        <f t="shared" ca="1" si="83"/>
        <v>1034405.2887698648</v>
      </c>
      <c r="C5335" s="59"/>
      <c r="D5335" s="59"/>
      <c r="E5335" s="59"/>
    </row>
    <row r="5336" spans="1:5" x14ac:dyDescent="0.2">
      <c r="A5336" s="85">
        <v>5326</v>
      </c>
      <c r="B5336" s="96">
        <f t="shared" ca="1" si="83"/>
        <v>982291.85625245492</v>
      </c>
      <c r="C5336" s="59"/>
      <c r="D5336" s="59"/>
      <c r="E5336" s="59"/>
    </row>
    <row r="5337" spans="1:5" x14ac:dyDescent="0.2">
      <c r="A5337" s="85">
        <v>5327</v>
      </c>
      <c r="B5337" s="96">
        <f t="shared" ca="1" si="83"/>
        <v>972170.17842861323</v>
      </c>
      <c r="C5337" s="59"/>
      <c r="D5337" s="59"/>
      <c r="E5337" s="59"/>
    </row>
    <row r="5338" spans="1:5" x14ac:dyDescent="0.2">
      <c r="A5338" s="85">
        <v>5328</v>
      </c>
      <c r="B5338" s="96">
        <f t="shared" ca="1" si="83"/>
        <v>916095.94059696596</v>
      </c>
      <c r="C5338" s="59"/>
      <c r="D5338" s="59"/>
      <c r="E5338" s="59"/>
    </row>
    <row r="5339" spans="1:5" x14ac:dyDescent="0.2">
      <c r="A5339" s="85">
        <v>5329</v>
      </c>
      <c r="B5339" s="96">
        <f t="shared" ca="1" si="83"/>
        <v>1131886.0917354329</v>
      </c>
      <c r="C5339" s="59"/>
      <c r="D5339" s="59"/>
      <c r="E5339" s="59"/>
    </row>
    <row r="5340" spans="1:5" x14ac:dyDescent="0.2">
      <c r="A5340" s="85">
        <v>5330</v>
      </c>
      <c r="B5340" s="96">
        <f t="shared" ca="1" si="83"/>
        <v>1058730.6916507357</v>
      </c>
      <c r="C5340" s="59"/>
      <c r="D5340" s="59"/>
      <c r="E5340" s="59"/>
    </row>
    <row r="5341" spans="1:5" x14ac:dyDescent="0.2">
      <c r="A5341" s="85">
        <v>5331</v>
      </c>
      <c r="B5341" s="96">
        <f t="shared" ca="1" si="83"/>
        <v>920907.17273994139</v>
      </c>
      <c r="C5341" s="59"/>
      <c r="D5341" s="59"/>
      <c r="E5341" s="59"/>
    </row>
    <row r="5342" spans="1:5" x14ac:dyDescent="0.2">
      <c r="A5342" s="85">
        <v>5332</v>
      </c>
      <c r="B5342" s="96">
        <f t="shared" ca="1" si="83"/>
        <v>898191.34187038429</v>
      </c>
      <c r="C5342" s="59"/>
      <c r="D5342" s="59"/>
      <c r="E5342" s="59"/>
    </row>
    <row r="5343" spans="1:5" x14ac:dyDescent="0.2">
      <c r="A5343" s="85">
        <v>5333</v>
      </c>
      <c r="B5343" s="96">
        <f t="shared" ca="1" si="83"/>
        <v>822103.02098741126</v>
      </c>
      <c r="C5343" s="59"/>
      <c r="D5343" s="59"/>
      <c r="E5343" s="59"/>
    </row>
    <row r="5344" spans="1:5" x14ac:dyDescent="0.2">
      <c r="A5344" s="85">
        <v>5334</v>
      </c>
      <c r="B5344" s="96">
        <f t="shared" ca="1" si="83"/>
        <v>900033.15320147306</v>
      </c>
      <c r="C5344" s="59"/>
      <c r="D5344" s="59"/>
      <c r="E5344" s="59"/>
    </row>
    <row r="5345" spans="1:5" x14ac:dyDescent="0.2">
      <c r="A5345" s="85">
        <v>5335</v>
      </c>
      <c r="B5345" s="96">
        <f t="shared" ca="1" si="83"/>
        <v>1012058.5881131764</v>
      </c>
      <c r="C5345" s="59"/>
      <c r="D5345" s="59"/>
      <c r="E5345" s="59"/>
    </row>
    <row r="5346" spans="1:5" x14ac:dyDescent="0.2">
      <c r="A5346" s="85">
        <v>5336</v>
      </c>
      <c r="B5346" s="96">
        <f t="shared" ca="1" si="83"/>
        <v>846633.83245282166</v>
      </c>
      <c r="C5346" s="59"/>
      <c r="D5346" s="59"/>
      <c r="E5346" s="59"/>
    </row>
    <row r="5347" spans="1:5" x14ac:dyDescent="0.2">
      <c r="A5347" s="85">
        <v>5337</v>
      </c>
      <c r="B5347" s="96">
        <f t="shared" ca="1" si="83"/>
        <v>878997.40271547367</v>
      </c>
      <c r="C5347" s="59"/>
      <c r="D5347" s="59"/>
      <c r="E5347" s="59"/>
    </row>
    <row r="5348" spans="1:5" x14ac:dyDescent="0.2">
      <c r="A5348" s="85">
        <v>5338</v>
      </c>
      <c r="B5348" s="96">
        <f t="shared" ca="1" si="83"/>
        <v>894323.87568934227</v>
      </c>
      <c r="C5348" s="59"/>
      <c r="D5348" s="59"/>
      <c r="E5348" s="59"/>
    </row>
    <row r="5349" spans="1:5" x14ac:dyDescent="0.2">
      <c r="A5349" s="85">
        <v>5339</v>
      </c>
      <c r="B5349" s="96">
        <f t="shared" ca="1" si="83"/>
        <v>856829.32516294182</v>
      </c>
      <c r="C5349" s="59"/>
      <c r="D5349" s="59"/>
      <c r="E5349" s="59"/>
    </row>
    <row r="5350" spans="1:5" x14ac:dyDescent="0.2">
      <c r="A5350" s="85">
        <v>5340</v>
      </c>
      <c r="B5350" s="96">
        <f t="shared" ca="1" si="83"/>
        <v>1035613.9141124252</v>
      </c>
      <c r="C5350" s="59"/>
      <c r="D5350" s="59"/>
      <c r="E5350" s="59"/>
    </row>
    <row r="5351" spans="1:5" x14ac:dyDescent="0.2">
      <c r="A5351" s="85">
        <v>5341</v>
      </c>
      <c r="B5351" s="96">
        <f t="shared" ca="1" si="83"/>
        <v>741887.71554927458</v>
      </c>
      <c r="C5351" s="59"/>
      <c r="D5351" s="59"/>
      <c r="E5351" s="59"/>
    </row>
    <row r="5352" spans="1:5" x14ac:dyDescent="0.2">
      <c r="A5352" s="85">
        <v>5342</v>
      </c>
      <c r="B5352" s="96">
        <f t="shared" ca="1" si="83"/>
        <v>984567.4363856297</v>
      </c>
      <c r="C5352" s="59"/>
      <c r="D5352" s="59"/>
      <c r="E5352" s="59"/>
    </row>
    <row r="5353" spans="1:5" x14ac:dyDescent="0.2">
      <c r="A5353" s="85">
        <v>5343</v>
      </c>
      <c r="B5353" s="96">
        <f t="shared" ca="1" si="83"/>
        <v>1103356.2792331569</v>
      </c>
      <c r="C5353" s="59"/>
      <c r="D5353" s="59"/>
      <c r="E5353" s="59"/>
    </row>
    <row r="5354" spans="1:5" x14ac:dyDescent="0.2">
      <c r="A5354" s="85">
        <v>5344</v>
      </c>
      <c r="B5354" s="96">
        <f t="shared" ca="1" si="83"/>
        <v>1012623.5625382637</v>
      </c>
      <c r="C5354" s="59"/>
      <c r="D5354" s="59"/>
      <c r="E5354" s="59"/>
    </row>
    <row r="5355" spans="1:5" x14ac:dyDescent="0.2">
      <c r="A5355" s="85">
        <v>5345</v>
      </c>
      <c r="B5355" s="96">
        <f t="shared" ca="1" si="83"/>
        <v>1006640.5532318598</v>
      </c>
      <c r="C5355" s="59"/>
      <c r="D5355" s="59"/>
      <c r="E5355" s="59"/>
    </row>
    <row r="5356" spans="1:5" x14ac:dyDescent="0.2">
      <c r="A5356" s="85">
        <v>5346</v>
      </c>
      <c r="B5356" s="96">
        <f t="shared" ca="1" si="83"/>
        <v>825180.14235814661</v>
      </c>
      <c r="C5356" s="59"/>
      <c r="D5356" s="59"/>
      <c r="E5356" s="59"/>
    </row>
    <row r="5357" spans="1:5" x14ac:dyDescent="0.2">
      <c r="A5357" s="85">
        <v>5347</v>
      </c>
      <c r="B5357" s="96">
        <f t="shared" ca="1" si="83"/>
        <v>756500.43310096045</v>
      </c>
      <c r="C5357" s="59"/>
      <c r="D5357" s="59"/>
      <c r="E5357" s="59"/>
    </row>
    <row r="5358" spans="1:5" x14ac:dyDescent="0.2">
      <c r="A5358" s="85">
        <v>5348</v>
      </c>
      <c r="B5358" s="96">
        <f t="shared" ca="1" si="83"/>
        <v>919296.08166018291</v>
      </c>
      <c r="C5358" s="59"/>
      <c r="D5358" s="59"/>
      <c r="E5358" s="59"/>
    </row>
    <row r="5359" spans="1:5" x14ac:dyDescent="0.2">
      <c r="A5359" s="85">
        <v>5349</v>
      </c>
      <c r="B5359" s="96">
        <f t="shared" ca="1" si="83"/>
        <v>1004756.4655357457</v>
      </c>
      <c r="C5359" s="59"/>
      <c r="D5359" s="59"/>
      <c r="E5359" s="59"/>
    </row>
    <row r="5360" spans="1:5" x14ac:dyDescent="0.2">
      <c r="A5360" s="85">
        <v>5350</v>
      </c>
      <c r="B5360" s="96">
        <f t="shared" ca="1" si="83"/>
        <v>737998.57102509693</v>
      </c>
      <c r="C5360" s="59"/>
      <c r="D5360" s="59"/>
      <c r="E5360" s="59"/>
    </row>
    <row r="5361" spans="1:5" x14ac:dyDescent="0.2">
      <c r="A5361" s="85">
        <v>5351</v>
      </c>
      <c r="B5361" s="96">
        <f t="shared" ca="1" si="83"/>
        <v>982634.41231426829</v>
      </c>
      <c r="C5361" s="59"/>
      <c r="D5361" s="59"/>
      <c r="E5361" s="59"/>
    </row>
    <row r="5362" spans="1:5" x14ac:dyDescent="0.2">
      <c r="A5362" s="85">
        <v>5352</v>
      </c>
      <c r="B5362" s="96">
        <f t="shared" ca="1" si="83"/>
        <v>852720.53742965381</v>
      </c>
      <c r="C5362" s="59"/>
      <c r="D5362" s="59"/>
      <c r="E5362" s="59"/>
    </row>
    <row r="5363" spans="1:5" x14ac:dyDescent="0.2">
      <c r="A5363" s="85">
        <v>5353</v>
      </c>
      <c r="B5363" s="96">
        <f t="shared" ca="1" si="83"/>
        <v>1116621.3097164815</v>
      </c>
      <c r="C5363" s="59"/>
      <c r="D5363" s="59"/>
      <c r="E5363" s="59"/>
    </row>
    <row r="5364" spans="1:5" x14ac:dyDescent="0.2">
      <c r="A5364" s="85">
        <v>5354</v>
      </c>
      <c r="B5364" s="96">
        <f t="shared" ca="1" si="83"/>
        <v>777041.11233596434</v>
      </c>
      <c r="C5364" s="59"/>
      <c r="D5364" s="59"/>
      <c r="E5364" s="59"/>
    </row>
    <row r="5365" spans="1:5" x14ac:dyDescent="0.2">
      <c r="A5365" s="85">
        <v>5355</v>
      </c>
      <c r="B5365" s="96">
        <f t="shared" ca="1" si="83"/>
        <v>1110790.8098476024</v>
      </c>
      <c r="C5365" s="59"/>
      <c r="D5365" s="59"/>
      <c r="E5365" s="59"/>
    </row>
    <row r="5366" spans="1:5" x14ac:dyDescent="0.2">
      <c r="A5366" s="85">
        <v>5356</v>
      </c>
      <c r="B5366" s="96">
        <f t="shared" ca="1" si="83"/>
        <v>925059.69603038963</v>
      </c>
      <c r="C5366" s="59"/>
      <c r="D5366" s="59"/>
      <c r="E5366" s="59"/>
    </row>
    <row r="5367" spans="1:5" x14ac:dyDescent="0.2">
      <c r="A5367" s="85">
        <v>5357</v>
      </c>
      <c r="B5367" s="96">
        <f t="shared" ca="1" si="83"/>
        <v>940297.49958284188</v>
      </c>
      <c r="C5367" s="59"/>
      <c r="D5367" s="59"/>
      <c r="E5367" s="59"/>
    </row>
    <row r="5368" spans="1:5" x14ac:dyDescent="0.2">
      <c r="A5368" s="85">
        <v>5358</v>
      </c>
      <c r="B5368" s="96">
        <f t="shared" ca="1" si="83"/>
        <v>1081962.1012236078</v>
      </c>
      <c r="C5368" s="59"/>
      <c r="D5368" s="59"/>
      <c r="E5368" s="59"/>
    </row>
    <row r="5369" spans="1:5" x14ac:dyDescent="0.2">
      <c r="A5369" s="85">
        <v>5359</v>
      </c>
      <c r="B5369" s="96">
        <f t="shared" ca="1" si="83"/>
        <v>1047884.7653496253</v>
      </c>
      <c r="C5369" s="59"/>
      <c r="D5369" s="59"/>
      <c r="E5369" s="59"/>
    </row>
    <row r="5370" spans="1:5" x14ac:dyDescent="0.2">
      <c r="A5370" s="85">
        <v>5360</v>
      </c>
      <c r="B5370" s="96">
        <f t="shared" ca="1" si="83"/>
        <v>1084871.3494488657</v>
      </c>
      <c r="C5370" s="59"/>
      <c r="D5370" s="59"/>
      <c r="E5370" s="59"/>
    </row>
    <row r="5371" spans="1:5" x14ac:dyDescent="0.2">
      <c r="A5371" s="85">
        <v>5361</v>
      </c>
      <c r="B5371" s="96">
        <f t="shared" ca="1" si="83"/>
        <v>896347.03630281519</v>
      </c>
      <c r="C5371" s="59"/>
      <c r="D5371" s="59"/>
      <c r="E5371" s="59"/>
    </row>
    <row r="5372" spans="1:5" x14ac:dyDescent="0.2">
      <c r="A5372" s="85">
        <v>5362</v>
      </c>
      <c r="B5372" s="96">
        <f t="shared" ca="1" si="83"/>
        <v>899089.93687495776</v>
      </c>
      <c r="C5372" s="59"/>
      <c r="D5372" s="59"/>
      <c r="E5372" s="59"/>
    </row>
    <row r="5373" spans="1:5" x14ac:dyDescent="0.2">
      <c r="A5373" s="85">
        <v>5363</v>
      </c>
      <c r="B5373" s="96">
        <f t="shared" ca="1" si="83"/>
        <v>861724.25190803315</v>
      </c>
      <c r="C5373" s="59"/>
      <c r="D5373" s="59"/>
      <c r="E5373" s="59"/>
    </row>
    <row r="5374" spans="1:5" x14ac:dyDescent="0.2">
      <c r="A5374" s="85">
        <v>5364</v>
      </c>
      <c r="B5374" s="96">
        <f t="shared" ca="1" si="83"/>
        <v>980831.14042154269</v>
      </c>
      <c r="C5374" s="59"/>
      <c r="D5374" s="59"/>
      <c r="E5374" s="59"/>
    </row>
    <row r="5375" spans="1:5" x14ac:dyDescent="0.2">
      <c r="A5375" s="85">
        <v>5365</v>
      </c>
      <c r="B5375" s="96">
        <f t="shared" ca="1" si="83"/>
        <v>797451.1755930623</v>
      </c>
      <c r="C5375" s="59"/>
      <c r="D5375" s="59"/>
      <c r="E5375" s="59"/>
    </row>
    <row r="5376" spans="1:5" x14ac:dyDescent="0.2">
      <c r="A5376" s="85">
        <v>5366</v>
      </c>
      <c r="B5376" s="96">
        <f t="shared" ca="1" si="83"/>
        <v>985826.91095196945</v>
      </c>
      <c r="C5376" s="59"/>
      <c r="D5376" s="59"/>
      <c r="E5376" s="59"/>
    </row>
    <row r="5377" spans="1:5" x14ac:dyDescent="0.2">
      <c r="A5377" s="85">
        <v>5367</v>
      </c>
      <c r="B5377" s="96">
        <f t="shared" ca="1" si="83"/>
        <v>1052468.8211335009</v>
      </c>
      <c r="C5377" s="59"/>
      <c r="D5377" s="59"/>
      <c r="E5377" s="59"/>
    </row>
    <row r="5378" spans="1:5" x14ac:dyDescent="0.2">
      <c r="A5378" s="85">
        <v>5368</v>
      </c>
      <c r="B5378" s="96">
        <f t="shared" ca="1" si="83"/>
        <v>870894.22487266094</v>
      </c>
      <c r="C5378" s="59"/>
      <c r="D5378" s="59"/>
      <c r="E5378" s="59"/>
    </row>
    <row r="5379" spans="1:5" x14ac:dyDescent="0.2">
      <c r="A5379" s="85">
        <v>5369</v>
      </c>
      <c r="B5379" s="96">
        <f t="shared" ca="1" si="83"/>
        <v>906837.72444344778</v>
      </c>
      <c r="C5379" s="59"/>
      <c r="D5379" s="59"/>
      <c r="E5379" s="59"/>
    </row>
    <row r="5380" spans="1:5" x14ac:dyDescent="0.2">
      <c r="A5380" s="85">
        <v>5370</v>
      </c>
      <c r="B5380" s="96">
        <f t="shared" ca="1" si="83"/>
        <v>1038777.0296015751</v>
      </c>
      <c r="C5380" s="59"/>
      <c r="D5380" s="59"/>
      <c r="E5380" s="59"/>
    </row>
    <row r="5381" spans="1:5" x14ac:dyDescent="0.2">
      <c r="A5381" s="85">
        <v>5371</v>
      </c>
      <c r="B5381" s="96">
        <f t="shared" ca="1" si="83"/>
        <v>912596.9136345702</v>
      </c>
      <c r="C5381" s="59"/>
      <c r="D5381" s="59"/>
      <c r="E5381" s="59"/>
    </row>
    <row r="5382" spans="1:5" x14ac:dyDescent="0.2">
      <c r="A5382" s="85">
        <v>5372</v>
      </c>
      <c r="B5382" s="96">
        <f t="shared" ca="1" si="83"/>
        <v>962755.90216669813</v>
      </c>
      <c r="C5382" s="59"/>
      <c r="D5382" s="59"/>
      <c r="E5382" s="59"/>
    </row>
    <row r="5383" spans="1:5" x14ac:dyDescent="0.2">
      <c r="A5383" s="85">
        <v>5373</v>
      </c>
      <c r="B5383" s="96">
        <f t="shared" ca="1" si="83"/>
        <v>950906.29860722891</v>
      </c>
      <c r="C5383" s="59"/>
      <c r="D5383" s="59"/>
      <c r="E5383" s="59"/>
    </row>
    <row r="5384" spans="1:5" x14ac:dyDescent="0.2">
      <c r="A5384" s="85">
        <v>5374</v>
      </c>
      <c r="B5384" s="96">
        <f t="shared" ca="1" si="83"/>
        <v>1028129.9856820488</v>
      </c>
      <c r="C5384" s="59"/>
      <c r="D5384" s="59"/>
      <c r="E5384" s="59"/>
    </row>
    <row r="5385" spans="1:5" x14ac:dyDescent="0.2">
      <c r="A5385" s="85">
        <v>5375</v>
      </c>
      <c r="B5385" s="96">
        <f t="shared" ca="1" si="83"/>
        <v>1103323.7708565101</v>
      </c>
      <c r="C5385" s="59"/>
      <c r="D5385" s="59"/>
      <c r="E5385" s="59"/>
    </row>
    <row r="5386" spans="1:5" x14ac:dyDescent="0.2">
      <c r="A5386" s="85">
        <v>5376</v>
      </c>
      <c r="B5386" s="96">
        <f t="shared" ca="1" si="83"/>
        <v>1079202.8075556867</v>
      </c>
      <c r="C5386" s="59"/>
      <c r="D5386" s="59"/>
      <c r="E5386" s="59"/>
    </row>
    <row r="5387" spans="1:5" x14ac:dyDescent="0.2">
      <c r="A5387" s="85">
        <v>5377</v>
      </c>
      <c r="B5387" s="96">
        <f t="shared" ref="B5387:B5450" ca="1" si="84">NORMINV(RAND(),B$4,B$5)</f>
        <v>946518.63871705567</v>
      </c>
      <c r="C5387" s="59"/>
      <c r="D5387" s="59"/>
      <c r="E5387" s="59"/>
    </row>
    <row r="5388" spans="1:5" x14ac:dyDescent="0.2">
      <c r="A5388" s="85">
        <v>5378</v>
      </c>
      <c r="B5388" s="96">
        <f t="shared" ca="1" si="84"/>
        <v>1067607.5003671546</v>
      </c>
      <c r="C5388" s="59"/>
      <c r="D5388" s="59"/>
      <c r="E5388" s="59"/>
    </row>
    <row r="5389" spans="1:5" x14ac:dyDescent="0.2">
      <c r="A5389" s="85">
        <v>5379</v>
      </c>
      <c r="B5389" s="96">
        <f t="shared" ca="1" si="84"/>
        <v>962303.04857464379</v>
      </c>
      <c r="C5389" s="59"/>
      <c r="D5389" s="59"/>
      <c r="E5389" s="59"/>
    </row>
    <row r="5390" spans="1:5" x14ac:dyDescent="0.2">
      <c r="A5390" s="85">
        <v>5380</v>
      </c>
      <c r="B5390" s="96">
        <f t="shared" ca="1" si="84"/>
        <v>1061322.8477696928</v>
      </c>
      <c r="C5390" s="59"/>
      <c r="D5390" s="59"/>
      <c r="E5390" s="59"/>
    </row>
    <row r="5391" spans="1:5" x14ac:dyDescent="0.2">
      <c r="A5391" s="85">
        <v>5381</v>
      </c>
      <c r="B5391" s="96">
        <f t="shared" ca="1" si="84"/>
        <v>928703.20110388286</v>
      </c>
      <c r="C5391" s="59"/>
      <c r="D5391" s="59"/>
      <c r="E5391" s="59"/>
    </row>
    <row r="5392" spans="1:5" x14ac:dyDescent="0.2">
      <c r="A5392" s="85">
        <v>5382</v>
      </c>
      <c r="B5392" s="96">
        <f t="shared" ca="1" si="84"/>
        <v>991305.12889789976</v>
      </c>
      <c r="C5392" s="59"/>
      <c r="D5392" s="59"/>
      <c r="E5392" s="59"/>
    </row>
    <row r="5393" spans="1:5" x14ac:dyDescent="0.2">
      <c r="A5393" s="85">
        <v>5383</v>
      </c>
      <c r="B5393" s="96">
        <f t="shared" ca="1" si="84"/>
        <v>940566.37805707578</v>
      </c>
      <c r="C5393" s="59"/>
      <c r="D5393" s="59"/>
      <c r="E5393" s="59"/>
    </row>
    <row r="5394" spans="1:5" x14ac:dyDescent="0.2">
      <c r="A5394" s="85">
        <v>5384</v>
      </c>
      <c r="B5394" s="96">
        <f t="shared" ca="1" si="84"/>
        <v>987965.99379674916</v>
      </c>
      <c r="C5394" s="59"/>
      <c r="D5394" s="59"/>
      <c r="E5394" s="59"/>
    </row>
    <row r="5395" spans="1:5" x14ac:dyDescent="0.2">
      <c r="A5395" s="85">
        <v>5385</v>
      </c>
      <c r="B5395" s="96">
        <f t="shared" ca="1" si="84"/>
        <v>909752.61888359115</v>
      </c>
      <c r="C5395" s="59"/>
      <c r="D5395" s="59"/>
      <c r="E5395" s="59"/>
    </row>
    <row r="5396" spans="1:5" x14ac:dyDescent="0.2">
      <c r="A5396" s="85">
        <v>5386</v>
      </c>
      <c r="B5396" s="96">
        <f t="shared" ca="1" si="84"/>
        <v>1016528.70659004</v>
      </c>
      <c r="C5396" s="59"/>
      <c r="D5396" s="59"/>
      <c r="E5396" s="59"/>
    </row>
    <row r="5397" spans="1:5" x14ac:dyDescent="0.2">
      <c r="A5397" s="85">
        <v>5387</v>
      </c>
      <c r="B5397" s="96">
        <f t="shared" ca="1" si="84"/>
        <v>990006.4659081595</v>
      </c>
      <c r="C5397" s="59"/>
      <c r="D5397" s="59"/>
      <c r="E5397" s="59"/>
    </row>
    <row r="5398" spans="1:5" x14ac:dyDescent="0.2">
      <c r="A5398" s="85">
        <v>5388</v>
      </c>
      <c r="B5398" s="96">
        <f t="shared" ca="1" si="84"/>
        <v>983632.54526140238</v>
      </c>
      <c r="C5398" s="59"/>
      <c r="D5398" s="59"/>
      <c r="E5398" s="59"/>
    </row>
    <row r="5399" spans="1:5" x14ac:dyDescent="0.2">
      <c r="A5399" s="85">
        <v>5389</v>
      </c>
      <c r="B5399" s="96">
        <f t="shared" ca="1" si="84"/>
        <v>905060.72892849951</v>
      </c>
      <c r="C5399" s="59"/>
      <c r="D5399" s="59"/>
      <c r="E5399" s="59"/>
    </row>
    <row r="5400" spans="1:5" x14ac:dyDescent="0.2">
      <c r="A5400" s="85">
        <v>5390</v>
      </c>
      <c r="B5400" s="96">
        <f t="shared" ca="1" si="84"/>
        <v>881762.898343315</v>
      </c>
      <c r="C5400" s="59"/>
      <c r="D5400" s="59"/>
      <c r="E5400" s="59"/>
    </row>
    <row r="5401" spans="1:5" x14ac:dyDescent="0.2">
      <c r="A5401" s="85">
        <v>5391</v>
      </c>
      <c r="B5401" s="96">
        <f t="shared" ca="1" si="84"/>
        <v>939895.92484797002</v>
      </c>
      <c r="C5401" s="59"/>
      <c r="D5401" s="59"/>
      <c r="E5401" s="59"/>
    </row>
    <row r="5402" spans="1:5" x14ac:dyDescent="0.2">
      <c r="A5402" s="85">
        <v>5392</v>
      </c>
      <c r="B5402" s="96">
        <f t="shared" ca="1" si="84"/>
        <v>1016381.8464530486</v>
      </c>
      <c r="C5402" s="59"/>
      <c r="D5402" s="59"/>
      <c r="E5402" s="59"/>
    </row>
    <row r="5403" spans="1:5" x14ac:dyDescent="0.2">
      <c r="A5403" s="85">
        <v>5393</v>
      </c>
      <c r="B5403" s="96">
        <f t="shared" ca="1" si="84"/>
        <v>849874.68672176066</v>
      </c>
      <c r="C5403" s="59"/>
      <c r="D5403" s="59"/>
      <c r="E5403" s="59"/>
    </row>
    <row r="5404" spans="1:5" x14ac:dyDescent="0.2">
      <c r="A5404" s="85">
        <v>5394</v>
      </c>
      <c r="B5404" s="96">
        <f t="shared" ca="1" si="84"/>
        <v>927738.71723425691</v>
      </c>
      <c r="C5404" s="59"/>
      <c r="D5404" s="59"/>
      <c r="E5404" s="59"/>
    </row>
    <row r="5405" spans="1:5" x14ac:dyDescent="0.2">
      <c r="A5405" s="85">
        <v>5395</v>
      </c>
      <c r="B5405" s="96">
        <f t="shared" ca="1" si="84"/>
        <v>1008618.5159012356</v>
      </c>
      <c r="C5405" s="59"/>
      <c r="D5405" s="59"/>
      <c r="E5405" s="59"/>
    </row>
    <row r="5406" spans="1:5" x14ac:dyDescent="0.2">
      <c r="A5406" s="85">
        <v>5396</v>
      </c>
      <c r="B5406" s="96">
        <f t="shared" ca="1" si="84"/>
        <v>1006677.6895307011</v>
      </c>
      <c r="C5406" s="59"/>
      <c r="D5406" s="59"/>
      <c r="E5406" s="59"/>
    </row>
    <row r="5407" spans="1:5" x14ac:dyDescent="0.2">
      <c r="A5407" s="85">
        <v>5397</v>
      </c>
      <c r="B5407" s="96">
        <f t="shared" ca="1" si="84"/>
        <v>846745.67132803251</v>
      </c>
      <c r="C5407" s="59"/>
      <c r="D5407" s="59"/>
      <c r="E5407" s="59"/>
    </row>
    <row r="5408" spans="1:5" x14ac:dyDescent="0.2">
      <c r="A5408" s="85">
        <v>5398</v>
      </c>
      <c r="B5408" s="96">
        <f t="shared" ca="1" si="84"/>
        <v>1204887.5043345627</v>
      </c>
      <c r="C5408" s="59"/>
      <c r="D5408" s="59"/>
      <c r="E5408" s="59"/>
    </row>
    <row r="5409" spans="1:5" x14ac:dyDescent="0.2">
      <c r="A5409" s="85">
        <v>5399</v>
      </c>
      <c r="B5409" s="96">
        <f t="shared" ca="1" si="84"/>
        <v>737888.94623603695</v>
      </c>
      <c r="C5409" s="59"/>
      <c r="D5409" s="59"/>
      <c r="E5409" s="59"/>
    </row>
    <row r="5410" spans="1:5" x14ac:dyDescent="0.2">
      <c r="A5410" s="85">
        <v>5400</v>
      </c>
      <c r="B5410" s="96">
        <f t="shared" ca="1" si="84"/>
        <v>879583.20132781402</v>
      </c>
      <c r="C5410" s="59"/>
      <c r="D5410" s="59"/>
      <c r="E5410" s="59"/>
    </row>
    <row r="5411" spans="1:5" x14ac:dyDescent="0.2">
      <c r="A5411" s="85">
        <v>5401</v>
      </c>
      <c r="B5411" s="96">
        <f t="shared" ca="1" si="84"/>
        <v>967245.56530050735</v>
      </c>
      <c r="C5411" s="59"/>
      <c r="D5411" s="59"/>
      <c r="E5411" s="59"/>
    </row>
    <row r="5412" spans="1:5" x14ac:dyDescent="0.2">
      <c r="A5412" s="85">
        <v>5402</v>
      </c>
      <c r="B5412" s="96">
        <f t="shared" ca="1" si="84"/>
        <v>945872.77750159102</v>
      </c>
      <c r="C5412" s="59"/>
      <c r="D5412" s="59"/>
      <c r="E5412" s="59"/>
    </row>
    <row r="5413" spans="1:5" x14ac:dyDescent="0.2">
      <c r="A5413" s="85">
        <v>5403</v>
      </c>
      <c r="B5413" s="96">
        <f t="shared" ca="1" si="84"/>
        <v>812771.64973383129</v>
      </c>
      <c r="C5413" s="59"/>
      <c r="D5413" s="59"/>
      <c r="E5413" s="59"/>
    </row>
    <row r="5414" spans="1:5" x14ac:dyDescent="0.2">
      <c r="A5414" s="85">
        <v>5404</v>
      </c>
      <c r="B5414" s="96">
        <f t="shared" ca="1" si="84"/>
        <v>950554.40938423551</v>
      </c>
      <c r="C5414" s="59"/>
      <c r="D5414" s="59"/>
      <c r="E5414" s="59"/>
    </row>
    <row r="5415" spans="1:5" x14ac:dyDescent="0.2">
      <c r="A5415" s="85">
        <v>5405</v>
      </c>
      <c r="B5415" s="96">
        <f t="shared" ca="1" si="84"/>
        <v>871049.83909817087</v>
      </c>
      <c r="C5415" s="59"/>
      <c r="D5415" s="59"/>
      <c r="E5415" s="59"/>
    </row>
    <row r="5416" spans="1:5" x14ac:dyDescent="0.2">
      <c r="A5416" s="85">
        <v>5406</v>
      </c>
      <c r="B5416" s="96">
        <f t="shared" ca="1" si="84"/>
        <v>949401.91044053005</v>
      </c>
      <c r="C5416" s="59"/>
      <c r="D5416" s="59"/>
      <c r="E5416" s="59"/>
    </row>
    <row r="5417" spans="1:5" x14ac:dyDescent="0.2">
      <c r="A5417" s="85">
        <v>5407</v>
      </c>
      <c r="B5417" s="96">
        <f t="shared" ca="1" si="84"/>
        <v>970582.89862224925</v>
      </c>
      <c r="C5417" s="59"/>
      <c r="D5417" s="59"/>
      <c r="E5417" s="59"/>
    </row>
    <row r="5418" spans="1:5" x14ac:dyDescent="0.2">
      <c r="A5418" s="85">
        <v>5408</v>
      </c>
      <c r="B5418" s="96">
        <f t="shared" ca="1" si="84"/>
        <v>830552.21557907097</v>
      </c>
      <c r="C5418" s="59"/>
      <c r="D5418" s="59"/>
      <c r="E5418" s="59"/>
    </row>
    <row r="5419" spans="1:5" x14ac:dyDescent="0.2">
      <c r="A5419" s="85">
        <v>5409</v>
      </c>
      <c r="B5419" s="96">
        <f t="shared" ca="1" si="84"/>
        <v>1071097.2520903181</v>
      </c>
      <c r="C5419" s="59"/>
      <c r="D5419" s="59"/>
      <c r="E5419" s="59"/>
    </row>
    <row r="5420" spans="1:5" x14ac:dyDescent="0.2">
      <c r="A5420" s="85">
        <v>5410</v>
      </c>
      <c r="B5420" s="96">
        <f t="shared" ca="1" si="84"/>
        <v>1006340.0985271808</v>
      </c>
      <c r="C5420" s="59"/>
      <c r="D5420" s="59"/>
      <c r="E5420" s="59"/>
    </row>
    <row r="5421" spans="1:5" x14ac:dyDescent="0.2">
      <c r="A5421" s="85">
        <v>5411</v>
      </c>
      <c r="B5421" s="96">
        <f t="shared" ca="1" si="84"/>
        <v>756051.51568594843</v>
      </c>
      <c r="C5421" s="59"/>
      <c r="D5421" s="59"/>
      <c r="E5421" s="59"/>
    </row>
    <row r="5422" spans="1:5" x14ac:dyDescent="0.2">
      <c r="A5422" s="85">
        <v>5412</v>
      </c>
      <c r="B5422" s="96">
        <f t="shared" ca="1" si="84"/>
        <v>820701.11897622177</v>
      </c>
      <c r="C5422" s="59"/>
      <c r="D5422" s="59"/>
      <c r="E5422" s="59"/>
    </row>
    <row r="5423" spans="1:5" x14ac:dyDescent="0.2">
      <c r="A5423" s="85">
        <v>5413</v>
      </c>
      <c r="B5423" s="96">
        <f t="shared" ca="1" si="84"/>
        <v>1062768.6936428638</v>
      </c>
      <c r="C5423" s="59"/>
      <c r="D5423" s="59"/>
      <c r="E5423" s="59"/>
    </row>
    <row r="5424" spans="1:5" x14ac:dyDescent="0.2">
      <c r="A5424" s="85">
        <v>5414</v>
      </c>
      <c r="B5424" s="96">
        <f t="shared" ca="1" si="84"/>
        <v>1079499.6996870362</v>
      </c>
      <c r="C5424" s="59"/>
      <c r="D5424" s="59"/>
      <c r="E5424" s="59"/>
    </row>
    <row r="5425" spans="1:5" x14ac:dyDescent="0.2">
      <c r="A5425" s="85">
        <v>5415</v>
      </c>
      <c r="B5425" s="96">
        <f t="shared" ca="1" si="84"/>
        <v>963265.10866325535</v>
      </c>
      <c r="C5425" s="59"/>
      <c r="D5425" s="59"/>
      <c r="E5425" s="59"/>
    </row>
    <row r="5426" spans="1:5" x14ac:dyDescent="0.2">
      <c r="A5426" s="85">
        <v>5416</v>
      </c>
      <c r="B5426" s="96">
        <f t="shared" ca="1" si="84"/>
        <v>843691.93449392554</v>
      </c>
      <c r="C5426" s="59"/>
      <c r="D5426" s="59"/>
      <c r="E5426" s="59"/>
    </row>
    <row r="5427" spans="1:5" x14ac:dyDescent="0.2">
      <c r="A5427" s="85">
        <v>5417</v>
      </c>
      <c r="B5427" s="96">
        <f t="shared" ca="1" si="84"/>
        <v>1003047.589287456</v>
      </c>
      <c r="C5427" s="59"/>
      <c r="D5427" s="59"/>
      <c r="E5427" s="59"/>
    </row>
    <row r="5428" spans="1:5" x14ac:dyDescent="0.2">
      <c r="A5428" s="85">
        <v>5418</v>
      </c>
      <c r="B5428" s="96">
        <f t="shared" ca="1" si="84"/>
        <v>951927.63588109205</v>
      </c>
      <c r="C5428" s="59"/>
      <c r="D5428" s="59"/>
      <c r="E5428" s="59"/>
    </row>
    <row r="5429" spans="1:5" x14ac:dyDescent="0.2">
      <c r="A5429" s="85">
        <v>5419</v>
      </c>
      <c r="B5429" s="96">
        <f t="shared" ca="1" si="84"/>
        <v>918430.16181140684</v>
      </c>
      <c r="C5429" s="59"/>
      <c r="D5429" s="59"/>
      <c r="E5429" s="59"/>
    </row>
    <row r="5430" spans="1:5" x14ac:dyDescent="0.2">
      <c r="A5430" s="85">
        <v>5420</v>
      </c>
      <c r="B5430" s="96">
        <f t="shared" ca="1" si="84"/>
        <v>1003500.8933146966</v>
      </c>
      <c r="C5430" s="59"/>
      <c r="D5430" s="59"/>
      <c r="E5430" s="59"/>
    </row>
    <row r="5431" spans="1:5" x14ac:dyDescent="0.2">
      <c r="A5431" s="85">
        <v>5421</v>
      </c>
      <c r="B5431" s="96">
        <f t="shared" ca="1" si="84"/>
        <v>805474.0305280434</v>
      </c>
      <c r="C5431" s="59"/>
      <c r="D5431" s="59"/>
      <c r="E5431" s="59"/>
    </row>
    <row r="5432" spans="1:5" x14ac:dyDescent="0.2">
      <c r="A5432" s="85">
        <v>5422</v>
      </c>
      <c r="B5432" s="96">
        <f t="shared" ca="1" si="84"/>
        <v>864142.54112238693</v>
      </c>
      <c r="C5432" s="59"/>
      <c r="D5432" s="59"/>
      <c r="E5432" s="59"/>
    </row>
    <row r="5433" spans="1:5" x14ac:dyDescent="0.2">
      <c r="A5433" s="85">
        <v>5423</v>
      </c>
      <c r="B5433" s="96">
        <f t="shared" ca="1" si="84"/>
        <v>713909.66590387363</v>
      </c>
      <c r="C5433" s="59"/>
      <c r="D5433" s="59"/>
      <c r="E5433" s="59"/>
    </row>
    <row r="5434" spans="1:5" x14ac:dyDescent="0.2">
      <c r="A5434" s="85">
        <v>5424</v>
      </c>
      <c r="B5434" s="96">
        <f t="shared" ca="1" si="84"/>
        <v>907657.32413473492</v>
      </c>
      <c r="C5434" s="59"/>
      <c r="D5434" s="59"/>
      <c r="E5434" s="59"/>
    </row>
    <row r="5435" spans="1:5" x14ac:dyDescent="0.2">
      <c r="A5435" s="85">
        <v>5425</v>
      </c>
      <c r="B5435" s="96">
        <f t="shared" ca="1" si="84"/>
        <v>764518.07350367878</v>
      </c>
      <c r="C5435" s="59"/>
      <c r="D5435" s="59"/>
      <c r="E5435" s="59"/>
    </row>
    <row r="5436" spans="1:5" x14ac:dyDescent="0.2">
      <c r="A5436" s="85">
        <v>5426</v>
      </c>
      <c r="B5436" s="96">
        <f t="shared" ca="1" si="84"/>
        <v>1104447.5815046635</v>
      </c>
      <c r="C5436" s="59"/>
      <c r="D5436" s="59"/>
      <c r="E5436" s="59"/>
    </row>
    <row r="5437" spans="1:5" x14ac:dyDescent="0.2">
      <c r="A5437" s="85">
        <v>5427</v>
      </c>
      <c r="B5437" s="96">
        <f t="shared" ca="1" si="84"/>
        <v>995512.82402332174</v>
      </c>
      <c r="C5437" s="59"/>
      <c r="D5437" s="59"/>
      <c r="E5437" s="59"/>
    </row>
    <row r="5438" spans="1:5" x14ac:dyDescent="0.2">
      <c r="A5438" s="85">
        <v>5428</v>
      </c>
      <c r="B5438" s="96">
        <f t="shared" ca="1" si="84"/>
        <v>997009.42324413173</v>
      </c>
      <c r="C5438" s="59"/>
      <c r="D5438" s="59"/>
      <c r="E5438" s="59"/>
    </row>
    <row r="5439" spans="1:5" x14ac:dyDescent="0.2">
      <c r="A5439" s="85">
        <v>5429</v>
      </c>
      <c r="B5439" s="96">
        <f t="shared" ca="1" si="84"/>
        <v>675687.98343477771</v>
      </c>
      <c r="C5439" s="59"/>
      <c r="D5439" s="59"/>
      <c r="E5439" s="59"/>
    </row>
    <row r="5440" spans="1:5" x14ac:dyDescent="0.2">
      <c r="A5440" s="85">
        <v>5430</v>
      </c>
      <c r="B5440" s="96">
        <f t="shared" ca="1" si="84"/>
        <v>947472.68772302731</v>
      </c>
      <c r="C5440" s="59"/>
      <c r="D5440" s="59"/>
      <c r="E5440" s="59"/>
    </row>
    <row r="5441" spans="1:5" x14ac:dyDescent="0.2">
      <c r="A5441" s="85">
        <v>5431</v>
      </c>
      <c r="B5441" s="96">
        <f t="shared" ca="1" si="84"/>
        <v>801767.38032983511</v>
      </c>
      <c r="C5441" s="59"/>
      <c r="D5441" s="59"/>
      <c r="E5441" s="59"/>
    </row>
    <row r="5442" spans="1:5" x14ac:dyDescent="0.2">
      <c r="A5442" s="85">
        <v>5432</v>
      </c>
      <c r="B5442" s="96">
        <f t="shared" ca="1" si="84"/>
        <v>916919.60017444496</v>
      </c>
      <c r="C5442" s="59"/>
      <c r="D5442" s="59"/>
      <c r="E5442" s="59"/>
    </row>
    <row r="5443" spans="1:5" x14ac:dyDescent="0.2">
      <c r="A5443" s="85">
        <v>5433</v>
      </c>
      <c r="B5443" s="96">
        <f t="shared" ca="1" si="84"/>
        <v>823292.3551039634</v>
      </c>
      <c r="C5443" s="59"/>
      <c r="D5443" s="59"/>
      <c r="E5443" s="59"/>
    </row>
    <row r="5444" spans="1:5" x14ac:dyDescent="0.2">
      <c r="A5444" s="85">
        <v>5434</v>
      </c>
      <c r="B5444" s="96">
        <f t="shared" ca="1" si="84"/>
        <v>911059.63844562252</v>
      </c>
      <c r="C5444" s="59"/>
      <c r="D5444" s="59"/>
      <c r="E5444" s="59"/>
    </row>
    <row r="5445" spans="1:5" x14ac:dyDescent="0.2">
      <c r="A5445" s="85">
        <v>5435</v>
      </c>
      <c r="B5445" s="96">
        <f t="shared" ca="1" si="84"/>
        <v>1063273.9799335925</v>
      </c>
      <c r="C5445" s="59"/>
      <c r="D5445" s="59"/>
      <c r="E5445" s="59"/>
    </row>
    <row r="5446" spans="1:5" x14ac:dyDescent="0.2">
      <c r="A5446" s="85">
        <v>5436</v>
      </c>
      <c r="B5446" s="96">
        <f t="shared" ca="1" si="84"/>
        <v>734387.61375692347</v>
      </c>
      <c r="C5446" s="59"/>
      <c r="D5446" s="59"/>
      <c r="E5446" s="59"/>
    </row>
    <row r="5447" spans="1:5" x14ac:dyDescent="0.2">
      <c r="A5447" s="85">
        <v>5437</v>
      </c>
      <c r="B5447" s="96">
        <f t="shared" ca="1" si="84"/>
        <v>925539.28477922664</v>
      </c>
      <c r="C5447" s="59"/>
      <c r="D5447" s="59"/>
      <c r="E5447" s="59"/>
    </row>
    <row r="5448" spans="1:5" x14ac:dyDescent="0.2">
      <c r="A5448" s="85">
        <v>5438</v>
      </c>
      <c r="B5448" s="96">
        <f t="shared" ca="1" si="84"/>
        <v>752555.50872419355</v>
      </c>
      <c r="C5448" s="59"/>
      <c r="D5448" s="59"/>
      <c r="E5448" s="59"/>
    </row>
    <row r="5449" spans="1:5" x14ac:dyDescent="0.2">
      <c r="A5449" s="85">
        <v>5439</v>
      </c>
      <c r="B5449" s="96">
        <f t="shared" ca="1" si="84"/>
        <v>1102291.2191660402</v>
      </c>
      <c r="C5449" s="59"/>
      <c r="D5449" s="59"/>
      <c r="E5449" s="59"/>
    </row>
    <row r="5450" spans="1:5" x14ac:dyDescent="0.2">
      <c r="A5450" s="85">
        <v>5440</v>
      </c>
      <c r="B5450" s="96">
        <f t="shared" ca="1" si="84"/>
        <v>1090669.6665180814</v>
      </c>
      <c r="C5450" s="59"/>
      <c r="D5450" s="59"/>
      <c r="E5450" s="59"/>
    </row>
    <row r="5451" spans="1:5" x14ac:dyDescent="0.2">
      <c r="A5451" s="85">
        <v>5441</v>
      </c>
      <c r="B5451" s="96">
        <f t="shared" ref="B5451:B5514" ca="1" si="85">NORMINV(RAND(),B$4,B$5)</f>
        <v>821721.32531768177</v>
      </c>
      <c r="C5451" s="59"/>
      <c r="D5451" s="59"/>
      <c r="E5451" s="59"/>
    </row>
    <row r="5452" spans="1:5" x14ac:dyDescent="0.2">
      <c r="A5452" s="85">
        <v>5442</v>
      </c>
      <c r="B5452" s="96">
        <f t="shared" ca="1" si="85"/>
        <v>868988.39936047816</v>
      </c>
      <c r="C5452" s="59"/>
      <c r="D5452" s="59"/>
      <c r="E5452" s="59"/>
    </row>
    <row r="5453" spans="1:5" x14ac:dyDescent="0.2">
      <c r="A5453" s="85">
        <v>5443</v>
      </c>
      <c r="B5453" s="96">
        <f t="shared" ca="1" si="85"/>
        <v>905719.76897462807</v>
      </c>
      <c r="C5453" s="59"/>
      <c r="D5453" s="59"/>
      <c r="E5453" s="59"/>
    </row>
    <row r="5454" spans="1:5" x14ac:dyDescent="0.2">
      <c r="A5454" s="85">
        <v>5444</v>
      </c>
      <c r="B5454" s="96">
        <f t="shared" ca="1" si="85"/>
        <v>1012341.8751236063</v>
      </c>
      <c r="C5454" s="59"/>
      <c r="D5454" s="59"/>
      <c r="E5454" s="59"/>
    </row>
    <row r="5455" spans="1:5" x14ac:dyDescent="0.2">
      <c r="A5455" s="85">
        <v>5445</v>
      </c>
      <c r="B5455" s="96">
        <f t="shared" ca="1" si="85"/>
        <v>891518.87199445092</v>
      </c>
      <c r="C5455" s="59"/>
      <c r="D5455" s="59"/>
      <c r="E5455" s="59"/>
    </row>
    <row r="5456" spans="1:5" x14ac:dyDescent="0.2">
      <c r="A5456" s="85">
        <v>5446</v>
      </c>
      <c r="B5456" s="96">
        <f t="shared" ca="1" si="85"/>
        <v>881386.87905382004</v>
      </c>
      <c r="C5456" s="59"/>
      <c r="D5456" s="59"/>
      <c r="E5456" s="59"/>
    </row>
    <row r="5457" spans="1:5" x14ac:dyDescent="0.2">
      <c r="A5457" s="85">
        <v>5447</v>
      </c>
      <c r="B5457" s="96">
        <f t="shared" ca="1" si="85"/>
        <v>979120.92784485454</v>
      </c>
      <c r="C5457" s="59"/>
      <c r="D5457" s="59"/>
      <c r="E5457" s="59"/>
    </row>
    <row r="5458" spans="1:5" x14ac:dyDescent="0.2">
      <c r="A5458" s="85">
        <v>5448</v>
      </c>
      <c r="B5458" s="96">
        <f t="shared" ca="1" si="85"/>
        <v>861228.81342322077</v>
      </c>
      <c r="C5458" s="59"/>
      <c r="D5458" s="59"/>
      <c r="E5458" s="59"/>
    </row>
    <row r="5459" spans="1:5" x14ac:dyDescent="0.2">
      <c r="A5459" s="85">
        <v>5449</v>
      </c>
      <c r="B5459" s="96">
        <f t="shared" ca="1" si="85"/>
        <v>822513.49417844287</v>
      </c>
      <c r="C5459" s="59"/>
      <c r="D5459" s="59"/>
      <c r="E5459" s="59"/>
    </row>
    <row r="5460" spans="1:5" x14ac:dyDescent="0.2">
      <c r="A5460" s="85">
        <v>5450</v>
      </c>
      <c r="B5460" s="96">
        <f t="shared" ca="1" si="85"/>
        <v>991611.20041911188</v>
      </c>
      <c r="C5460" s="59"/>
      <c r="D5460" s="59"/>
      <c r="E5460" s="59"/>
    </row>
    <row r="5461" spans="1:5" x14ac:dyDescent="0.2">
      <c r="A5461" s="85">
        <v>5451</v>
      </c>
      <c r="B5461" s="96">
        <f t="shared" ca="1" si="85"/>
        <v>926833.15414387675</v>
      </c>
      <c r="C5461" s="59"/>
      <c r="D5461" s="59"/>
      <c r="E5461" s="59"/>
    </row>
    <row r="5462" spans="1:5" x14ac:dyDescent="0.2">
      <c r="A5462" s="85">
        <v>5452</v>
      </c>
      <c r="B5462" s="96">
        <f t="shared" ca="1" si="85"/>
        <v>927893.71539037593</v>
      </c>
      <c r="C5462" s="59"/>
      <c r="D5462" s="59"/>
      <c r="E5462" s="59"/>
    </row>
    <row r="5463" spans="1:5" x14ac:dyDescent="0.2">
      <c r="A5463" s="85">
        <v>5453</v>
      </c>
      <c r="B5463" s="96">
        <f t="shared" ca="1" si="85"/>
        <v>895039.78407861944</v>
      </c>
      <c r="C5463" s="59"/>
      <c r="D5463" s="59"/>
      <c r="E5463" s="59"/>
    </row>
    <row r="5464" spans="1:5" x14ac:dyDescent="0.2">
      <c r="A5464" s="85">
        <v>5454</v>
      </c>
      <c r="B5464" s="96">
        <f t="shared" ca="1" si="85"/>
        <v>889107.86982216407</v>
      </c>
      <c r="C5464" s="59"/>
      <c r="D5464" s="59"/>
      <c r="E5464" s="59"/>
    </row>
    <row r="5465" spans="1:5" x14ac:dyDescent="0.2">
      <c r="A5465" s="85">
        <v>5455</v>
      </c>
      <c r="B5465" s="96">
        <f t="shared" ca="1" si="85"/>
        <v>1006074.4975502129</v>
      </c>
      <c r="C5465" s="59"/>
      <c r="D5465" s="59"/>
      <c r="E5465" s="59"/>
    </row>
    <row r="5466" spans="1:5" x14ac:dyDescent="0.2">
      <c r="A5466" s="85">
        <v>5456</v>
      </c>
      <c r="B5466" s="96">
        <f t="shared" ca="1" si="85"/>
        <v>1168046.5020528003</v>
      </c>
      <c r="C5466" s="59"/>
      <c r="D5466" s="59"/>
      <c r="E5466" s="59"/>
    </row>
    <row r="5467" spans="1:5" x14ac:dyDescent="0.2">
      <c r="A5467" s="85">
        <v>5457</v>
      </c>
      <c r="B5467" s="96">
        <f t="shared" ca="1" si="85"/>
        <v>1065584.5095468233</v>
      </c>
      <c r="C5467" s="59"/>
      <c r="D5467" s="59"/>
      <c r="E5467" s="59"/>
    </row>
    <row r="5468" spans="1:5" x14ac:dyDescent="0.2">
      <c r="A5468" s="85">
        <v>5458</v>
      </c>
      <c r="B5468" s="96">
        <f t="shared" ca="1" si="85"/>
        <v>901581.54549318098</v>
      </c>
      <c r="C5468" s="59"/>
      <c r="D5468" s="59"/>
      <c r="E5468" s="59"/>
    </row>
    <row r="5469" spans="1:5" x14ac:dyDescent="0.2">
      <c r="A5469" s="85">
        <v>5459</v>
      </c>
      <c r="B5469" s="96">
        <f t="shared" ca="1" si="85"/>
        <v>1046805.1563260757</v>
      </c>
      <c r="C5469" s="59"/>
      <c r="D5469" s="59"/>
      <c r="E5469" s="59"/>
    </row>
    <row r="5470" spans="1:5" x14ac:dyDescent="0.2">
      <c r="A5470" s="85">
        <v>5460</v>
      </c>
      <c r="B5470" s="96">
        <f t="shared" ca="1" si="85"/>
        <v>908398.80674726318</v>
      </c>
      <c r="C5470" s="59"/>
      <c r="D5470" s="59"/>
      <c r="E5470" s="59"/>
    </row>
    <row r="5471" spans="1:5" x14ac:dyDescent="0.2">
      <c r="A5471" s="85">
        <v>5461</v>
      </c>
      <c r="B5471" s="96">
        <f t="shared" ca="1" si="85"/>
        <v>790775.03434788901</v>
      </c>
      <c r="C5471" s="59"/>
      <c r="D5471" s="59"/>
      <c r="E5471" s="59"/>
    </row>
    <row r="5472" spans="1:5" x14ac:dyDescent="0.2">
      <c r="A5472" s="85">
        <v>5462</v>
      </c>
      <c r="B5472" s="96">
        <f t="shared" ca="1" si="85"/>
        <v>1077464.0609710033</v>
      </c>
      <c r="C5472" s="59"/>
      <c r="D5472" s="59"/>
      <c r="E5472" s="59"/>
    </row>
    <row r="5473" spans="1:5" x14ac:dyDescent="0.2">
      <c r="A5473" s="85">
        <v>5463</v>
      </c>
      <c r="B5473" s="96">
        <f t="shared" ca="1" si="85"/>
        <v>991462.94649985351</v>
      </c>
      <c r="C5473" s="59"/>
      <c r="D5473" s="59"/>
      <c r="E5473" s="59"/>
    </row>
    <row r="5474" spans="1:5" x14ac:dyDescent="0.2">
      <c r="A5474" s="85">
        <v>5464</v>
      </c>
      <c r="B5474" s="96">
        <f t="shared" ca="1" si="85"/>
        <v>965309.2911906793</v>
      </c>
      <c r="C5474" s="59"/>
      <c r="D5474" s="59"/>
      <c r="E5474" s="59"/>
    </row>
    <row r="5475" spans="1:5" x14ac:dyDescent="0.2">
      <c r="A5475" s="85">
        <v>5465</v>
      </c>
      <c r="B5475" s="96">
        <f t="shared" ca="1" si="85"/>
        <v>943155.40598320425</v>
      </c>
      <c r="C5475" s="59"/>
      <c r="D5475" s="59"/>
      <c r="E5475" s="59"/>
    </row>
    <row r="5476" spans="1:5" x14ac:dyDescent="0.2">
      <c r="A5476" s="85">
        <v>5466</v>
      </c>
      <c r="B5476" s="96">
        <f t="shared" ca="1" si="85"/>
        <v>913950.38448444963</v>
      </c>
      <c r="C5476" s="59"/>
      <c r="D5476" s="59"/>
      <c r="E5476" s="59"/>
    </row>
    <row r="5477" spans="1:5" x14ac:dyDescent="0.2">
      <c r="A5477" s="85">
        <v>5467</v>
      </c>
      <c r="B5477" s="96">
        <f t="shared" ca="1" si="85"/>
        <v>834997.96573801234</v>
      </c>
      <c r="C5477" s="59"/>
      <c r="D5477" s="59"/>
      <c r="E5477" s="59"/>
    </row>
    <row r="5478" spans="1:5" x14ac:dyDescent="0.2">
      <c r="A5478" s="85">
        <v>5468</v>
      </c>
      <c r="B5478" s="96">
        <f t="shared" ca="1" si="85"/>
        <v>1100738.4245052447</v>
      </c>
      <c r="C5478" s="59"/>
      <c r="D5478" s="59"/>
      <c r="E5478" s="59"/>
    </row>
    <row r="5479" spans="1:5" x14ac:dyDescent="0.2">
      <c r="A5479" s="85">
        <v>5469</v>
      </c>
      <c r="B5479" s="96">
        <f t="shared" ca="1" si="85"/>
        <v>852111.10120148305</v>
      </c>
      <c r="C5479" s="59"/>
      <c r="D5479" s="59"/>
      <c r="E5479" s="59"/>
    </row>
    <row r="5480" spans="1:5" x14ac:dyDescent="0.2">
      <c r="A5480" s="85">
        <v>5470</v>
      </c>
      <c r="B5480" s="96">
        <f t="shared" ca="1" si="85"/>
        <v>1058836.456996362</v>
      </c>
      <c r="C5480" s="59"/>
      <c r="D5480" s="59"/>
      <c r="E5480" s="59"/>
    </row>
    <row r="5481" spans="1:5" x14ac:dyDescent="0.2">
      <c r="A5481" s="85">
        <v>5471</v>
      </c>
      <c r="B5481" s="96">
        <f t="shared" ca="1" si="85"/>
        <v>938487.62126008375</v>
      </c>
      <c r="C5481" s="59"/>
      <c r="D5481" s="59"/>
      <c r="E5481" s="59"/>
    </row>
    <row r="5482" spans="1:5" x14ac:dyDescent="0.2">
      <c r="A5482" s="85">
        <v>5472</v>
      </c>
      <c r="B5482" s="96">
        <f t="shared" ca="1" si="85"/>
        <v>1061654.9325236252</v>
      </c>
      <c r="C5482" s="59"/>
      <c r="D5482" s="59"/>
      <c r="E5482" s="59"/>
    </row>
    <row r="5483" spans="1:5" x14ac:dyDescent="0.2">
      <c r="A5483" s="85">
        <v>5473</v>
      </c>
      <c r="B5483" s="96">
        <f t="shared" ca="1" si="85"/>
        <v>966483.59120934363</v>
      </c>
      <c r="C5483" s="59"/>
      <c r="D5483" s="59"/>
      <c r="E5483" s="59"/>
    </row>
    <row r="5484" spans="1:5" x14ac:dyDescent="0.2">
      <c r="A5484" s="85">
        <v>5474</v>
      </c>
      <c r="B5484" s="96">
        <f t="shared" ca="1" si="85"/>
        <v>968339.67709933617</v>
      </c>
      <c r="C5484" s="59"/>
      <c r="D5484" s="59"/>
      <c r="E5484" s="59"/>
    </row>
    <row r="5485" spans="1:5" x14ac:dyDescent="0.2">
      <c r="A5485" s="85">
        <v>5475</v>
      </c>
      <c r="B5485" s="96">
        <f t="shared" ca="1" si="85"/>
        <v>1000526.9555854523</v>
      </c>
      <c r="C5485" s="59"/>
      <c r="D5485" s="59"/>
      <c r="E5485" s="59"/>
    </row>
    <row r="5486" spans="1:5" x14ac:dyDescent="0.2">
      <c r="A5486" s="85">
        <v>5476</v>
      </c>
      <c r="B5486" s="96">
        <f t="shared" ca="1" si="85"/>
        <v>1080762.1410256329</v>
      </c>
      <c r="C5486" s="59"/>
      <c r="D5486" s="59"/>
      <c r="E5486" s="59"/>
    </row>
    <row r="5487" spans="1:5" x14ac:dyDescent="0.2">
      <c r="A5487" s="85">
        <v>5477</v>
      </c>
      <c r="B5487" s="96">
        <f t="shared" ca="1" si="85"/>
        <v>899552.08692629274</v>
      </c>
      <c r="C5487" s="59"/>
      <c r="D5487" s="59"/>
      <c r="E5487" s="59"/>
    </row>
    <row r="5488" spans="1:5" x14ac:dyDescent="0.2">
      <c r="A5488" s="85">
        <v>5478</v>
      </c>
      <c r="B5488" s="96">
        <f t="shared" ca="1" si="85"/>
        <v>854022.74386406469</v>
      </c>
      <c r="C5488" s="59"/>
      <c r="D5488" s="59"/>
      <c r="E5488" s="59"/>
    </row>
    <row r="5489" spans="1:5" x14ac:dyDescent="0.2">
      <c r="A5489" s="85">
        <v>5479</v>
      </c>
      <c r="B5489" s="96">
        <f t="shared" ca="1" si="85"/>
        <v>1098074.6423952694</v>
      </c>
      <c r="C5489" s="59"/>
      <c r="D5489" s="59"/>
      <c r="E5489" s="59"/>
    </row>
    <row r="5490" spans="1:5" x14ac:dyDescent="0.2">
      <c r="A5490" s="85">
        <v>5480</v>
      </c>
      <c r="B5490" s="96">
        <f t="shared" ca="1" si="85"/>
        <v>1111238.0001254026</v>
      </c>
      <c r="C5490" s="59"/>
      <c r="D5490" s="59"/>
      <c r="E5490" s="59"/>
    </row>
    <row r="5491" spans="1:5" x14ac:dyDescent="0.2">
      <c r="A5491" s="85">
        <v>5481</v>
      </c>
      <c r="B5491" s="96">
        <f t="shared" ca="1" si="85"/>
        <v>997614.72944295104</v>
      </c>
      <c r="C5491" s="59"/>
      <c r="D5491" s="59"/>
      <c r="E5491" s="59"/>
    </row>
    <row r="5492" spans="1:5" x14ac:dyDescent="0.2">
      <c r="A5492" s="85">
        <v>5482</v>
      </c>
      <c r="B5492" s="96">
        <f t="shared" ca="1" si="85"/>
        <v>1096130.8322842235</v>
      </c>
      <c r="C5492" s="59"/>
      <c r="D5492" s="59"/>
      <c r="E5492" s="59"/>
    </row>
    <row r="5493" spans="1:5" x14ac:dyDescent="0.2">
      <c r="A5493" s="85">
        <v>5483</v>
      </c>
      <c r="B5493" s="96">
        <f t="shared" ca="1" si="85"/>
        <v>743462.1853951721</v>
      </c>
      <c r="C5493" s="59"/>
      <c r="D5493" s="59"/>
      <c r="E5493" s="59"/>
    </row>
    <row r="5494" spans="1:5" x14ac:dyDescent="0.2">
      <c r="A5494" s="85">
        <v>5484</v>
      </c>
      <c r="B5494" s="96">
        <f t="shared" ca="1" si="85"/>
        <v>968104.13973720826</v>
      </c>
      <c r="C5494" s="59"/>
      <c r="D5494" s="59"/>
      <c r="E5494" s="59"/>
    </row>
    <row r="5495" spans="1:5" x14ac:dyDescent="0.2">
      <c r="A5495" s="85">
        <v>5485</v>
      </c>
      <c r="B5495" s="96">
        <f t="shared" ca="1" si="85"/>
        <v>1075521.9090365346</v>
      </c>
      <c r="C5495" s="59"/>
      <c r="D5495" s="59"/>
      <c r="E5495" s="59"/>
    </row>
    <row r="5496" spans="1:5" x14ac:dyDescent="0.2">
      <c r="A5496" s="85">
        <v>5486</v>
      </c>
      <c r="B5496" s="96">
        <f t="shared" ca="1" si="85"/>
        <v>954848.51151370292</v>
      </c>
      <c r="C5496" s="59"/>
      <c r="D5496" s="59"/>
      <c r="E5496" s="59"/>
    </row>
    <row r="5497" spans="1:5" x14ac:dyDescent="0.2">
      <c r="A5497" s="85">
        <v>5487</v>
      </c>
      <c r="B5497" s="96">
        <f t="shared" ca="1" si="85"/>
        <v>1041461.0846899378</v>
      </c>
      <c r="C5497" s="59"/>
      <c r="D5497" s="59"/>
      <c r="E5497" s="59"/>
    </row>
    <row r="5498" spans="1:5" x14ac:dyDescent="0.2">
      <c r="A5498" s="85">
        <v>5488</v>
      </c>
      <c r="B5498" s="96">
        <f t="shared" ca="1" si="85"/>
        <v>995438.13690651127</v>
      </c>
      <c r="C5498" s="59"/>
      <c r="D5498" s="59"/>
      <c r="E5498" s="59"/>
    </row>
    <row r="5499" spans="1:5" x14ac:dyDescent="0.2">
      <c r="A5499" s="85">
        <v>5489</v>
      </c>
      <c r="B5499" s="96">
        <f t="shared" ca="1" si="85"/>
        <v>1021316.4882431314</v>
      </c>
      <c r="C5499" s="59"/>
      <c r="D5499" s="59"/>
      <c r="E5499" s="59"/>
    </row>
    <row r="5500" spans="1:5" x14ac:dyDescent="0.2">
      <c r="A5500" s="85">
        <v>5490</v>
      </c>
      <c r="B5500" s="96">
        <f t="shared" ca="1" si="85"/>
        <v>808140.77520102938</v>
      </c>
      <c r="C5500" s="59"/>
      <c r="D5500" s="59"/>
      <c r="E5500" s="59"/>
    </row>
    <row r="5501" spans="1:5" x14ac:dyDescent="0.2">
      <c r="A5501" s="85">
        <v>5491</v>
      </c>
      <c r="B5501" s="96">
        <f t="shared" ca="1" si="85"/>
        <v>1049242.5649064935</v>
      </c>
      <c r="C5501" s="59"/>
      <c r="D5501" s="59"/>
      <c r="E5501" s="59"/>
    </row>
    <row r="5502" spans="1:5" x14ac:dyDescent="0.2">
      <c r="A5502" s="85">
        <v>5492</v>
      </c>
      <c r="B5502" s="96">
        <f t="shared" ca="1" si="85"/>
        <v>779139.75571099482</v>
      </c>
      <c r="C5502" s="59"/>
      <c r="D5502" s="59"/>
      <c r="E5502" s="59"/>
    </row>
    <row r="5503" spans="1:5" x14ac:dyDescent="0.2">
      <c r="A5503" s="85">
        <v>5493</v>
      </c>
      <c r="B5503" s="96">
        <f t="shared" ca="1" si="85"/>
        <v>981080.66815417178</v>
      </c>
      <c r="C5503" s="59"/>
      <c r="D5503" s="59"/>
      <c r="E5503" s="59"/>
    </row>
    <row r="5504" spans="1:5" x14ac:dyDescent="0.2">
      <c r="A5504" s="85">
        <v>5494</v>
      </c>
      <c r="B5504" s="96">
        <f t="shared" ca="1" si="85"/>
        <v>945177.35451110685</v>
      </c>
      <c r="C5504" s="59"/>
      <c r="D5504" s="59"/>
      <c r="E5504" s="59"/>
    </row>
    <row r="5505" spans="1:5" x14ac:dyDescent="0.2">
      <c r="A5505" s="85">
        <v>5495</v>
      </c>
      <c r="B5505" s="96">
        <f t="shared" ca="1" si="85"/>
        <v>980951.63621307246</v>
      </c>
      <c r="C5505" s="59"/>
      <c r="D5505" s="59"/>
      <c r="E5505" s="59"/>
    </row>
    <row r="5506" spans="1:5" x14ac:dyDescent="0.2">
      <c r="A5506" s="85">
        <v>5496</v>
      </c>
      <c r="B5506" s="96">
        <f t="shared" ca="1" si="85"/>
        <v>1061355.5555833164</v>
      </c>
      <c r="C5506" s="59"/>
      <c r="D5506" s="59"/>
      <c r="E5506" s="59"/>
    </row>
    <row r="5507" spans="1:5" x14ac:dyDescent="0.2">
      <c r="A5507" s="85">
        <v>5497</v>
      </c>
      <c r="B5507" s="96">
        <f t="shared" ca="1" si="85"/>
        <v>776082.20895931788</v>
      </c>
      <c r="C5507" s="59"/>
      <c r="D5507" s="59"/>
      <c r="E5507" s="59"/>
    </row>
    <row r="5508" spans="1:5" x14ac:dyDescent="0.2">
      <c r="A5508" s="85">
        <v>5498</v>
      </c>
      <c r="B5508" s="96">
        <f t="shared" ca="1" si="85"/>
        <v>1016483.2496883362</v>
      </c>
      <c r="C5508" s="59"/>
      <c r="D5508" s="59"/>
      <c r="E5508" s="59"/>
    </row>
    <row r="5509" spans="1:5" x14ac:dyDescent="0.2">
      <c r="A5509" s="85">
        <v>5499</v>
      </c>
      <c r="B5509" s="96">
        <f t="shared" ca="1" si="85"/>
        <v>883430.29443766095</v>
      </c>
      <c r="C5509" s="59"/>
      <c r="D5509" s="59"/>
      <c r="E5509" s="59"/>
    </row>
    <row r="5510" spans="1:5" x14ac:dyDescent="0.2">
      <c r="A5510" s="85">
        <v>5500</v>
      </c>
      <c r="B5510" s="96">
        <f t="shared" ca="1" si="85"/>
        <v>1079491.2021335387</v>
      </c>
      <c r="C5510" s="59"/>
      <c r="D5510" s="59"/>
      <c r="E5510" s="59"/>
    </row>
    <row r="5511" spans="1:5" x14ac:dyDescent="0.2">
      <c r="A5511" s="85">
        <v>5501</v>
      </c>
      <c r="B5511" s="96">
        <f t="shared" ca="1" si="85"/>
        <v>916828.53610070935</v>
      </c>
      <c r="C5511" s="59"/>
      <c r="D5511" s="59"/>
      <c r="E5511" s="59"/>
    </row>
    <row r="5512" spans="1:5" x14ac:dyDescent="0.2">
      <c r="A5512" s="85">
        <v>5502</v>
      </c>
      <c r="B5512" s="96">
        <f t="shared" ca="1" si="85"/>
        <v>923167.91941877501</v>
      </c>
      <c r="C5512" s="59"/>
      <c r="D5512" s="59"/>
      <c r="E5512" s="59"/>
    </row>
    <row r="5513" spans="1:5" x14ac:dyDescent="0.2">
      <c r="A5513" s="85">
        <v>5503</v>
      </c>
      <c r="B5513" s="96">
        <f t="shared" ca="1" si="85"/>
        <v>902259.29221553053</v>
      </c>
      <c r="C5513" s="59"/>
      <c r="D5513" s="59"/>
      <c r="E5513" s="59"/>
    </row>
    <row r="5514" spans="1:5" x14ac:dyDescent="0.2">
      <c r="A5514" s="85">
        <v>5504</v>
      </c>
      <c r="B5514" s="96">
        <f t="shared" ca="1" si="85"/>
        <v>968344.03127160924</v>
      </c>
      <c r="C5514" s="59"/>
      <c r="D5514" s="59"/>
      <c r="E5514" s="59"/>
    </row>
    <row r="5515" spans="1:5" x14ac:dyDescent="0.2">
      <c r="A5515" s="85">
        <v>5505</v>
      </c>
      <c r="B5515" s="96">
        <f t="shared" ref="B5515:B5578" ca="1" si="86">NORMINV(RAND(),B$4,B$5)</f>
        <v>892387.65535262367</v>
      </c>
      <c r="C5515" s="59"/>
      <c r="D5515" s="59"/>
      <c r="E5515" s="59"/>
    </row>
    <row r="5516" spans="1:5" x14ac:dyDescent="0.2">
      <c r="A5516" s="85">
        <v>5506</v>
      </c>
      <c r="B5516" s="96">
        <f t="shared" ca="1" si="86"/>
        <v>1156227.9070391194</v>
      </c>
      <c r="C5516" s="59"/>
      <c r="D5516" s="59"/>
      <c r="E5516" s="59"/>
    </row>
    <row r="5517" spans="1:5" x14ac:dyDescent="0.2">
      <c r="A5517" s="85">
        <v>5507</v>
      </c>
      <c r="B5517" s="96">
        <f t="shared" ca="1" si="86"/>
        <v>876856.12544335146</v>
      </c>
      <c r="C5517" s="59"/>
      <c r="D5517" s="59"/>
      <c r="E5517" s="59"/>
    </row>
    <row r="5518" spans="1:5" x14ac:dyDescent="0.2">
      <c r="A5518" s="85">
        <v>5508</v>
      </c>
      <c r="B5518" s="96">
        <f t="shared" ca="1" si="86"/>
        <v>908204.53678485099</v>
      </c>
      <c r="C5518" s="59"/>
      <c r="D5518" s="59"/>
      <c r="E5518" s="59"/>
    </row>
    <row r="5519" spans="1:5" x14ac:dyDescent="0.2">
      <c r="A5519" s="85">
        <v>5509</v>
      </c>
      <c r="B5519" s="96">
        <f t="shared" ca="1" si="86"/>
        <v>1065077.7782269795</v>
      </c>
      <c r="C5519" s="59"/>
      <c r="D5519" s="59"/>
      <c r="E5519" s="59"/>
    </row>
    <row r="5520" spans="1:5" x14ac:dyDescent="0.2">
      <c r="A5520" s="85">
        <v>5510</v>
      </c>
      <c r="B5520" s="96">
        <f t="shared" ca="1" si="86"/>
        <v>1013904.2655815062</v>
      </c>
      <c r="C5520" s="59"/>
      <c r="D5520" s="59"/>
      <c r="E5520" s="59"/>
    </row>
    <row r="5521" spans="1:5" x14ac:dyDescent="0.2">
      <c r="A5521" s="85">
        <v>5511</v>
      </c>
      <c r="B5521" s="96">
        <f t="shared" ca="1" si="86"/>
        <v>1174259.700048802</v>
      </c>
      <c r="C5521" s="59"/>
      <c r="D5521" s="59"/>
      <c r="E5521" s="59"/>
    </row>
    <row r="5522" spans="1:5" x14ac:dyDescent="0.2">
      <c r="A5522" s="85">
        <v>5512</v>
      </c>
      <c r="B5522" s="96">
        <f t="shared" ca="1" si="86"/>
        <v>930087.41406308522</v>
      </c>
      <c r="C5522" s="59"/>
      <c r="D5522" s="59"/>
      <c r="E5522" s="59"/>
    </row>
    <row r="5523" spans="1:5" x14ac:dyDescent="0.2">
      <c r="A5523" s="85">
        <v>5513</v>
      </c>
      <c r="B5523" s="96">
        <f t="shared" ca="1" si="86"/>
        <v>887526.23705833743</v>
      </c>
      <c r="C5523" s="59"/>
      <c r="D5523" s="59"/>
      <c r="E5523" s="59"/>
    </row>
    <row r="5524" spans="1:5" x14ac:dyDescent="0.2">
      <c r="A5524" s="85">
        <v>5514</v>
      </c>
      <c r="B5524" s="96">
        <f t="shared" ca="1" si="86"/>
        <v>1072310.6913994199</v>
      </c>
      <c r="C5524" s="59"/>
      <c r="D5524" s="59"/>
      <c r="E5524" s="59"/>
    </row>
    <row r="5525" spans="1:5" x14ac:dyDescent="0.2">
      <c r="A5525" s="85">
        <v>5515</v>
      </c>
      <c r="B5525" s="96">
        <f t="shared" ca="1" si="86"/>
        <v>947442.55949753104</v>
      </c>
      <c r="C5525" s="59"/>
      <c r="D5525" s="59"/>
      <c r="E5525" s="59"/>
    </row>
    <row r="5526" spans="1:5" x14ac:dyDescent="0.2">
      <c r="A5526" s="85">
        <v>5516</v>
      </c>
      <c r="B5526" s="96">
        <f t="shared" ca="1" si="86"/>
        <v>905443.70133559057</v>
      </c>
      <c r="C5526" s="59"/>
      <c r="D5526" s="59"/>
      <c r="E5526" s="59"/>
    </row>
    <row r="5527" spans="1:5" x14ac:dyDescent="0.2">
      <c r="A5527" s="85">
        <v>5517</v>
      </c>
      <c r="B5527" s="96">
        <f t="shared" ca="1" si="86"/>
        <v>965021.226995465</v>
      </c>
      <c r="C5527" s="59"/>
      <c r="D5527" s="59"/>
      <c r="E5527" s="59"/>
    </row>
    <row r="5528" spans="1:5" x14ac:dyDescent="0.2">
      <c r="A5528" s="85">
        <v>5518</v>
      </c>
      <c r="B5528" s="96">
        <f t="shared" ca="1" si="86"/>
        <v>988513.27993802505</v>
      </c>
      <c r="C5528" s="59"/>
      <c r="D5528" s="59"/>
      <c r="E5528" s="59"/>
    </row>
    <row r="5529" spans="1:5" x14ac:dyDescent="0.2">
      <c r="A5529" s="85">
        <v>5519</v>
      </c>
      <c r="B5529" s="96">
        <f t="shared" ca="1" si="86"/>
        <v>1072495.3421406811</v>
      </c>
      <c r="C5529" s="59"/>
      <c r="D5529" s="59"/>
      <c r="E5529" s="59"/>
    </row>
    <row r="5530" spans="1:5" x14ac:dyDescent="0.2">
      <c r="A5530" s="85">
        <v>5520</v>
      </c>
      <c r="B5530" s="96">
        <f t="shared" ca="1" si="86"/>
        <v>867494.23230683641</v>
      </c>
      <c r="C5530" s="59"/>
      <c r="D5530" s="59"/>
      <c r="E5530" s="59"/>
    </row>
    <row r="5531" spans="1:5" x14ac:dyDescent="0.2">
      <c r="A5531" s="85">
        <v>5521</v>
      </c>
      <c r="B5531" s="96">
        <f t="shared" ca="1" si="86"/>
        <v>881665.802041588</v>
      </c>
      <c r="C5531" s="59"/>
      <c r="D5531" s="59"/>
      <c r="E5531" s="59"/>
    </row>
    <row r="5532" spans="1:5" x14ac:dyDescent="0.2">
      <c r="A5532" s="85">
        <v>5522</v>
      </c>
      <c r="B5532" s="96">
        <f t="shared" ca="1" si="86"/>
        <v>986755.71563991811</v>
      </c>
      <c r="C5532" s="59"/>
      <c r="D5532" s="59"/>
      <c r="E5532" s="59"/>
    </row>
    <row r="5533" spans="1:5" x14ac:dyDescent="0.2">
      <c r="A5533" s="85">
        <v>5523</v>
      </c>
      <c r="B5533" s="96">
        <f t="shared" ca="1" si="86"/>
        <v>867215.67290009756</v>
      </c>
      <c r="C5533" s="59"/>
      <c r="D5533" s="59"/>
      <c r="E5533" s="59"/>
    </row>
    <row r="5534" spans="1:5" x14ac:dyDescent="0.2">
      <c r="A5534" s="85">
        <v>5524</v>
      </c>
      <c r="B5534" s="96">
        <f t="shared" ca="1" si="86"/>
        <v>938640.52286673884</v>
      </c>
      <c r="C5534" s="59"/>
      <c r="D5534" s="59"/>
      <c r="E5534" s="59"/>
    </row>
    <row r="5535" spans="1:5" x14ac:dyDescent="0.2">
      <c r="A5535" s="85">
        <v>5525</v>
      </c>
      <c r="B5535" s="96">
        <f t="shared" ca="1" si="86"/>
        <v>1027932.2961077971</v>
      </c>
      <c r="C5535" s="59"/>
      <c r="D5535" s="59"/>
      <c r="E5535" s="59"/>
    </row>
    <row r="5536" spans="1:5" x14ac:dyDescent="0.2">
      <c r="A5536" s="85">
        <v>5526</v>
      </c>
      <c r="B5536" s="96">
        <f t="shared" ca="1" si="86"/>
        <v>779509.02742659871</v>
      </c>
      <c r="C5536" s="59"/>
      <c r="D5536" s="59"/>
      <c r="E5536" s="59"/>
    </row>
    <row r="5537" spans="1:5" x14ac:dyDescent="0.2">
      <c r="A5537" s="85">
        <v>5527</v>
      </c>
      <c r="B5537" s="96">
        <f t="shared" ca="1" si="86"/>
        <v>1088430.0815615924</v>
      </c>
      <c r="C5537" s="59"/>
      <c r="D5537" s="59"/>
      <c r="E5537" s="59"/>
    </row>
    <row r="5538" spans="1:5" x14ac:dyDescent="0.2">
      <c r="A5538" s="85">
        <v>5528</v>
      </c>
      <c r="B5538" s="96">
        <f t="shared" ca="1" si="86"/>
        <v>866278.08188407868</v>
      </c>
      <c r="C5538" s="59"/>
      <c r="D5538" s="59"/>
      <c r="E5538" s="59"/>
    </row>
    <row r="5539" spans="1:5" x14ac:dyDescent="0.2">
      <c r="A5539" s="85">
        <v>5529</v>
      </c>
      <c r="B5539" s="96">
        <f t="shared" ca="1" si="86"/>
        <v>1036338.8869679604</v>
      </c>
      <c r="C5539" s="59"/>
      <c r="D5539" s="59"/>
      <c r="E5539" s="59"/>
    </row>
    <row r="5540" spans="1:5" x14ac:dyDescent="0.2">
      <c r="A5540" s="85">
        <v>5530</v>
      </c>
      <c r="B5540" s="96">
        <f t="shared" ca="1" si="86"/>
        <v>960148.71559947182</v>
      </c>
      <c r="C5540" s="59"/>
      <c r="D5540" s="59"/>
      <c r="E5540" s="59"/>
    </row>
    <row r="5541" spans="1:5" x14ac:dyDescent="0.2">
      <c r="A5541" s="85">
        <v>5531</v>
      </c>
      <c r="B5541" s="96">
        <f t="shared" ca="1" si="86"/>
        <v>718251.70053341705</v>
      </c>
      <c r="C5541" s="59"/>
      <c r="D5541" s="59"/>
      <c r="E5541" s="59"/>
    </row>
    <row r="5542" spans="1:5" x14ac:dyDescent="0.2">
      <c r="A5542" s="85">
        <v>5532</v>
      </c>
      <c r="B5542" s="96">
        <f t="shared" ca="1" si="86"/>
        <v>951146.2139233182</v>
      </c>
      <c r="C5542" s="59"/>
      <c r="D5542" s="59"/>
      <c r="E5542" s="59"/>
    </row>
    <row r="5543" spans="1:5" x14ac:dyDescent="0.2">
      <c r="A5543" s="85">
        <v>5533</v>
      </c>
      <c r="B5543" s="96">
        <f t="shared" ca="1" si="86"/>
        <v>865695.30028232536</v>
      </c>
      <c r="C5543" s="59"/>
      <c r="D5543" s="59"/>
      <c r="E5543" s="59"/>
    </row>
    <row r="5544" spans="1:5" x14ac:dyDescent="0.2">
      <c r="A5544" s="85">
        <v>5534</v>
      </c>
      <c r="B5544" s="96">
        <f t="shared" ca="1" si="86"/>
        <v>943193.91112039762</v>
      </c>
      <c r="C5544" s="59"/>
      <c r="D5544" s="59"/>
      <c r="E5544" s="59"/>
    </row>
    <row r="5545" spans="1:5" x14ac:dyDescent="0.2">
      <c r="A5545" s="85">
        <v>5535</v>
      </c>
      <c r="B5545" s="96">
        <f t="shared" ca="1" si="86"/>
        <v>943209.28769851371</v>
      </c>
      <c r="C5545" s="59"/>
      <c r="D5545" s="59"/>
      <c r="E5545" s="59"/>
    </row>
    <row r="5546" spans="1:5" x14ac:dyDescent="0.2">
      <c r="A5546" s="85">
        <v>5536</v>
      </c>
      <c r="B5546" s="96">
        <f t="shared" ca="1" si="86"/>
        <v>874766.35515844473</v>
      </c>
      <c r="C5546" s="59"/>
      <c r="D5546" s="59"/>
      <c r="E5546" s="59"/>
    </row>
    <row r="5547" spans="1:5" x14ac:dyDescent="0.2">
      <c r="A5547" s="85">
        <v>5537</v>
      </c>
      <c r="B5547" s="96">
        <f t="shared" ca="1" si="86"/>
        <v>825265.40956311044</v>
      </c>
      <c r="C5547" s="59"/>
      <c r="D5547" s="59"/>
      <c r="E5547" s="59"/>
    </row>
    <row r="5548" spans="1:5" x14ac:dyDescent="0.2">
      <c r="A5548" s="85">
        <v>5538</v>
      </c>
      <c r="B5548" s="96">
        <f t="shared" ca="1" si="86"/>
        <v>1004897.5605075642</v>
      </c>
      <c r="C5548" s="59"/>
      <c r="D5548" s="59"/>
      <c r="E5548" s="59"/>
    </row>
    <row r="5549" spans="1:5" x14ac:dyDescent="0.2">
      <c r="A5549" s="85">
        <v>5539</v>
      </c>
      <c r="B5549" s="96">
        <f t="shared" ca="1" si="86"/>
        <v>1055541.8996201013</v>
      </c>
      <c r="C5549" s="59"/>
      <c r="D5549" s="59"/>
      <c r="E5549" s="59"/>
    </row>
    <row r="5550" spans="1:5" x14ac:dyDescent="0.2">
      <c r="A5550" s="85">
        <v>5540</v>
      </c>
      <c r="B5550" s="96">
        <f t="shared" ca="1" si="86"/>
        <v>981091.96659673995</v>
      </c>
      <c r="C5550" s="59"/>
      <c r="D5550" s="59"/>
      <c r="E5550" s="59"/>
    </row>
    <row r="5551" spans="1:5" x14ac:dyDescent="0.2">
      <c r="A5551" s="85">
        <v>5541</v>
      </c>
      <c r="B5551" s="96">
        <f t="shared" ca="1" si="86"/>
        <v>1039137.3637321763</v>
      </c>
      <c r="C5551" s="59"/>
      <c r="D5551" s="59"/>
      <c r="E5551" s="59"/>
    </row>
    <row r="5552" spans="1:5" x14ac:dyDescent="0.2">
      <c r="A5552" s="85">
        <v>5542</v>
      </c>
      <c r="B5552" s="96">
        <f t="shared" ca="1" si="86"/>
        <v>822975.33671189006</v>
      </c>
      <c r="C5552" s="59"/>
      <c r="D5552" s="59"/>
      <c r="E5552" s="59"/>
    </row>
    <row r="5553" spans="1:5" x14ac:dyDescent="0.2">
      <c r="A5553" s="85">
        <v>5543</v>
      </c>
      <c r="B5553" s="96">
        <f t="shared" ca="1" si="86"/>
        <v>908177.38450493303</v>
      </c>
      <c r="C5553" s="59"/>
      <c r="D5553" s="59"/>
      <c r="E5553" s="59"/>
    </row>
    <row r="5554" spans="1:5" x14ac:dyDescent="0.2">
      <c r="A5554" s="85">
        <v>5544</v>
      </c>
      <c r="B5554" s="96">
        <f t="shared" ca="1" si="86"/>
        <v>919189.08300126111</v>
      </c>
      <c r="C5554" s="59"/>
      <c r="D5554" s="59"/>
      <c r="E5554" s="59"/>
    </row>
    <row r="5555" spans="1:5" x14ac:dyDescent="0.2">
      <c r="A5555" s="85">
        <v>5545</v>
      </c>
      <c r="B5555" s="96">
        <f t="shared" ca="1" si="86"/>
        <v>906361.70452759007</v>
      </c>
      <c r="C5555" s="59"/>
      <c r="D5555" s="59"/>
      <c r="E5555" s="59"/>
    </row>
    <row r="5556" spans="1:5" x14ac:dyDescent="0.2">
      <c r="A5556" s="85">
        <v>5546</v>
      </c>
      <c r="B5556" s="96">
        <f t="shared" ca="1" si="86"/>
        <v>989730.03524602111</v>
      </c>
      <c r="C5556" s="59"/>
      <c r="D5556" s="59"/>
      <c r="E5556" s="59"/>
    </row>
    <row r="5557" spans="1:5" x14ac:dyDescent="0.2">
      <c r="A5557" s="85">
        <v>5547</v>
      </c>
      <c r="B5557" s="96">
        <f t="shared" ca="1" si="86"/>
        <v>968849.52288500231</v>
      </c>
      <c r="C5557" s="59"/>
      <c r="D5557" s="59"/>
      <c r="E5557" s="59"/>
    </row>
    <row r="5558" spans="1:5" x14ac:dyDescent="0.2">
      <c r="A5558" s="85">
        <v>5548</v>
      </c>
      <c r="B5558" s="96">
        <f t="shared" ca="1" si="86"/>
        <v>728476.03190570523</v>
      </c>
      <c r="C5558" s="59"/>
      <c r="D5558" s="59"/>
      <c r="E5558" s="59"/>
    </row>
    <row r="5559" spans="1:5" x14ac:dyDescent="0.2">
      <c r="A5559" s="85">
        <v>5549</v>
      </c>
      <c r="B5559" s="96">
        <f t="shared" ca="1" si="86"/>
        <v>741334.28309968347</v>
      </c>
      <c r="C5559" s="59"/>
      <c r="D5559" s="59"/>
      <c r="E5559" s="59"/>
    </row>
    <row r="5560" spans="1:5" x14ac:dyDescent="0.2">
      <c r="A5560" s="85">
        <v>5550</v>
      </c>
      <c r="B5560" s="96">
        <f t="shared" ca="1" si="86"/>
        <v>890925.08774844708</v>
      </c>
      <c r="C5560" s="59"/>
      <c r="D5560" s="59"/>
      <c r="E5560" s="59"/>
    </row>
    <row r="5561" spans="1:5" x14ac:dyDescent="0.2">
      <c r="A5561" s="85">
        <v>5551</v>
      </c>
      <c r="B5561" s="96">
        <f t="shared" ca="1" si="86"/>
        <v>940466.93152543507</v>
      </c>
      <c r="C5561" s="59"/>
      <c r="D5561" s="59"/>
      <c r="E5561" s="59"/>
    </row>
    <row r="5562" spans="1:5" x14ac:dyDescent="0.2">
      <c r="A5562" s="85">
        <v>5552</v>
      </c>
      <c r="B5562" s="96">
        <f t="shared" ca="1" si="86"/>
        <v>1061904.6403727818</v>
      </c>
      <c r="C5562" s="59"/>
      <c r="D5562" s="59"/>
      <c r="E5562" s="59"/>
    </row>
    <row r="5563" spans="1:5" x14ac:dyDescent="0.2">
      <c r="A5563" s="85">
        <v>5553</v>
      </c>
      <c r="B5563" s="96">
        <f t="shared" ca="1" si="86"/>
        <v>951914.82374288584</v>
      </c>
      <c r="C5563" s="59"/>
      <c r="D5563" s="59"/>
      <c r="E5563" s="59"/>
    </row>
    <row r="5564" spans="1:5" x14ac:dyDescent="0.2">
      <c r="A5564" s="85">
        <v>5554</v>
      </c>
      <c r="B5564" s="96">
        <f t="shared" ca="1" si="86"/>
        <v>984587.61427275394</v>
      </c>
      <c r="C5564" s="59"/>
      <c r="D5564" s="59"/>
      <c r="E5564" s="59"/>
    </row>
    <row r="5565" spans="1:5" x14ac:dyDescent="0.2">
      <c r="A5565" s="85">
        <v>5555</v>
      </c>
      <c r="B5565" s="96">
        <f t="shared" ca="1" si="86"/>
        <v>1112809.1122431955</v>
      </c>
      <c r="C5565" s="59"/>
      <c r="D5565" s="59"/>
      <c r="E5565" s="59"/>
    </row>
    <row r="5566" spans="1:5" x14ac:dyDescent="0.2">
      <c r="A5566" s="85">
        <v>5556</v>
      </c>
      <c r="B5566" s="96">
        <f t="shared" ca="1" si="86"/>
        <v>877553.3535189695</v>
      </c>
      <c r="C5566" s="59"/>
      <c r="D5566" s="59"/>
      <c r="E5566" s="59"/>
    </row>
    <row r="5567" spans="1:5" x14ac:dyDescent="0.2">
      <c r="A5567" s="85">
        <v>5557</v>
      </c>
      <c r="B5567" s="96">
        <f t="shared" ca="1" si="86"/>
        <v>957438.16967129626</v>
      </c>
      <c r="C5567" s="59"/>
      <c r="D5567" s="59"/>
      <c r="E5567" s="59"/>
    </row>
    <row r="5568" spans="1:5" x14ac:dyDescent="0.2">
      <c r="A5568" s="85">
        <v>5558</v>
      </c>
      <c r="B5568" s="96">
        <f t="shared" ca="1" si="86"/>
        <v>760495.55512470123</v>
      </c>
      <c r="C5568" s="59"/>
      <c r="D5568" s="59"/>
      <c r="E5568" s="59"/>
    </row>
    <row r="5569" spans="1:5" x14ac:dyDescent="0.2">
      <c r="A5569" s="85">
        <v>5559</v>
      </c>
      <c r="B5569" s="96">
        <f t="shared" ca="1" si="86"/>
        <v>816661.48343246535</v>
      </c>
      <c r="C5569" s="59"/>
      <c r="D5569" s="59"/>
      <c r="E5569" s="59"/>
    </row>
    <row r="5570" spans="1:5" x14ac:dyDescent="0.2">
      <c r="A5570" s="85">
        <v>5560</v>
      </c>
      <c r="B5570" s="96">
        <f t="shared" ca="1" si="86"/>
        <v>1072883.4304202902</v>
      </c>
      <c r="C5570" s="59"/>
      <c r="D5570" s="59"/>
      <c r="E5570" s="59"/>
    </row>
    <row r="5571" spans="1:5" x14ac:dyDescent="0.2">
      <c r="A5571" s="85">
        <v>5561</v>
      </c>
      <c r="B5571" s="96">
        <f t="shared" ca="1" si="86"/>
        <v>993270.90747838432</v>
      </c>
      <c r="C5571" s="59"/>
      <c r="D5571" s="59"/>
      <c r="E5571" s="59"/>
    </row>
    <row r="5572" spans="1:5" x14ac:dyDescent="0.2">
      <c r="A5572" s="85">
        <v>5562</v>
      </c>
      <c r="B5572" s="96">
        <f t="shared" ca="1" si="86"/>
        <v>847941.2746842769</v>
      </c>
      <c r="C5572" s="59"/>
      <c r="D5572" s="59"/>
      <c r="E5572" s="59"/>
    </row>
    <row r="5573" spans="1:5" x14ac:dyDescent="0.2">
      <c r="A5573" s="85">
        <v>5563</v>
      </c>
      <c r="B5573" s="96">
        <f t="shared" ca="1" si="86"/>
        <v>965753.35629362473</v>
      </c>
      <c r="C5573" s="59"/>
      <c r="D5573" s="59"/>
      <c r="E5573" s="59"/>
    </row>
    <row r="5574" spans="1:5" x14ac:dyDescent="0.2">
      <c r="A5574" s="85">
        <v>5564</v>
      </c>
      <c r="B5574" s="96">
        <f t="shared" ca="1" si="86"/>
        <v>943861.43602114182</v>
      </c>
      <c r="C5574" s="59"/>
      <c r="D5574" s="59"/>
      <c r="E5574" s="59"/>
    </row>
    <row r="5575" spans="1:5" x14ac:dyDescent="0.2">
      <c r="A5575" s="85">
        <v>5565</v>
      </c>
      <c r="B5575" s="96">
        <f t="shared" ca="1" si="86"/>
        <v>851702.98013922549</v>
      </c>
      <c r="C5575" s="59"/>
      <c r="D5575" s="59"/>
      <c r="E5575" s="59"/>
    </row>
    <row r="5576" spans="1:5" x14ac:dyDescent="0.2">
      <c r="A5576" s="85">
        <v>5566</v>
      </c>
      <c r="B5576" s="96">
        <f t="shared" ca="1" si="86"/>
        <v>1021715.2602680128</v>
      </c>
      <c r="C5576" s="59"/>
      <c r="D5576" s="59"/>
      <c r="E5576" s="59"/>
    </row>
    <row r="5577" spans="1:5" x14ac:dyDescent="0.2">
      <c r="A5577" s="85">
        <v>5567</v>
      </c>
      <c r="B5577" s="96">
        <f t="shared" ca="1" si="86"/>
        <v>846343.71871243394</v>
      </c>
      <c r="C5577" s="59"/>
      <c r="D5577" s="59"/>
      <c r="E5577" s="59"/>
    </row>
    <row r="5578" spans="1:5" x14ac:dyDescent="0.2">
      <c r="A5578" s="85">
        <v>5568</v>
      </c>
      <c r="B5578" s="96">
        <f t="shared" ca="1" si="86"/>
        <v>762580.92484745081</v>
      </c>
      <c r="C5578" s="59"/>
      <c r="D5578" s="59"/>
      <c r="E5578" s="59"/>
    </row>
    <row r="5579" spans="1:5" x14ac:dyDescent="0.2">
      <c r="A5579" s="85">
        <v>5569</v>
      </c>
      <c r="B5579" s="96">
        <f t="shared" ref="B5579:B5642" ca="1" si="87">NORMINV(RAND(),B$4,B$5)</f>
        <v>814395.7892700762</v>
      </c>
      <c r="C5579" s="59"/>
      <c r="D5579" s="59"/>
      <c r="E5579" s="59"/>
    </row>
    <row r="5580" spans="1:5" x14ac:dyDescent="0.2">
      <c r="A5580" s="85">
        <v>5570</v>
      </c>
      <c r="B5580" s="96">
        <f t="shared" ca="1" si="87"/>
        <v>1081863.2034480167</v>
      </c>
      <c r="C5580" s="59"/>
      <c r="D5580" s="59"/>
      <c r="E5580" s="59"/>
    </row>
    <row r="5581" spans="1:5" x14ac:dyDescent="0.2">
      <c r="A5581" s="85">
        <v>5571</v>
      </c>
      <c r="B5581" s="96">
        <f t="shared" ca="1" si="87"/>
        <v>790602.78165706061</v>
      </c>
      <c r="C5581" s="59"/>
      <c r="D5581" s="59"/>
      <c r="E5581" s="59"/>
    </row>
    <row r="5582" spans="1:5" x14ac:dyDescent="0.2">
      <c r="A5582" s="85">
        <v>5572</v>
      </c>
      <c r="B5582" s="96">
        <f t="shared" ca="1" si="87"/>
        <v>998027.06238767807</v>
      </c>
      <c r="C5582" s="59"/>
      <c r="D5582" s="59"/>
      <c r="E5582" s="59"/>
    </row>
    <row r="5583" spans="1:5" x14ac:dyDescent="0.2">
      <c r="A5583" s="85">
        <v>5573</v>
      </c>
      <c r="B5583" s="96">
        <f t="shared" ca="1" si="87"/>
        <v>932599.23210917646</v>
      </c>
      <c r="C5583" s="59"/>
      <c r="D5583" s="59"/>
      <c r="E5583" s="59"/>
    </row>
    <row r="5584" spans="1:5" x14ac:dyDescent="0.2">
      <c r="A5584" s="85">
        <v>5574</v>
      </c>
      <c r="B5584" s="96">
        <f t="shared" ca="1" si="87"/>
        <v>1109716.6108012772</v>
      </c>
      <c r="C5584" s="59"/>
      <c r="D5584" s="59"/>
      <c r="E5584" s="59"/>
    </row>
    <row r="5585" spans="1:5" x14ac:dyDescent="0.2">
      <c r="A5585" s="85">
        <v>5575</v>
      </c>
      <c r="B5585" s="96">
        <f t="shared" ca="1" si="87"/>
        <v>846271.78927536181</v>
      </c>
      <c r="C5585" s="59"/>
      <c r="D5585" s="59"/>
      <c r="E5585" s="59"/>
    </row>
    <row r="5586" spans="1:5" x14ac:dyDescent="0.2">
      <c r="A5586" s="85">
        <v>5576</v>
      </c>
      <c r="B5586" s="96">
        <f t="shared" ca="1" si="87"/>
        <v>965523.15468569554</v>
      </c>
      <c r="C5586" s="59"/>
      <c r="D5586" s="59"/>
      <c r="E5586" s="59"/>
    </row>
    <row r="5587" spans="1:5" x14ac:dyDescent="0.2">
      <c r="A5587" s="85">
        <v>5577</v>
      </c>
      <c r="B5587" s="96">
        <f t="shared" ca="1" si="87"/>
        <v>905505.59129560308</v>
      </c>
      <c r="C5587" s="59"/>
      <c r="D5587" s="59"/>
      <c r="E5587" s="59"/>
    </row>
    <row r="5588" spans="1:5" x14ac:dyDescent="0.2">
      <c r="A5588" s="85">
        <v>5578</v>
      </c>
      <c r="B5588" s="96">
        <f t="shared" ca="1" si="87"/>
        <v>906615.84259072971</v>
      </c>
      <c r="C5588" s="59"/>
      <c r="D5588" s="59"/>
      <c r="E5588" s="59"/>
    </row>
    <row r="5589" spans="1:5" x14ac:dyDescent="0.2">
      <c r="A5589" s="85">
        <v>5579</v>
      </c>
      <c r="B5589" s="96">
        <f t="shared" ca="1" si="87"/>
        <v>991333.79617964209</v>
      </c>
      <c r="C5589" s="59"/>
      <c r="D5589" s="59"/>
      <c r="E5589" s="59"/>
    </row>
    <row r="5590" spans="1:5" x14ac:dyDescent="0.2">
      <c r="A5590" s="85">
        <v>5580</v>
      </c>
      <c r="B5590" s="96">
        <f t="shared" ca="1" si="87"/>
        <v>921988.81520537694</v>
      </c>
      <c r="C5590" s="59"/>
      <c r="D5590" s="59"/>
      <c r="E5590" s="59"/>
    </row>
    <row r="5591" spans="1:5" x14ac:dyDescent="0.2">
      <c r="A5591" s="85">
        <v>5581</v>
      </c>
      <c r="B5591" s="96">
        <f t="shared" ca="1" si="87"/>
        <v>903168.42997984693</v>
      </c>
      <c r="C5591" s="59"/>
      <c r="D5591" s="59"/>
      <c r="E5591" s="59"/>
    </row>
    <row r="5592" spans="1:5" x14ac:dyDescent="0.2">
      <c r="A5592" s="85">
        <v>5582</v>
      </c>
      <c r="B5592" s="96">
        <f t="shared" ca="1" si="87"/>
        <v>901261.1216379212</v>
      </c>
      <c r="C5592" s="59"/>
      <c r="D5592" s="59"/>
      <c r="E5592" s="59"/>
    </row>
    <row r="5593" spans="1:5" x14ac:dyDescent="0.2">
      <c r="A5593" s="85">
        <v>5583</v>
      </c>
      <c r="B5593" s="96">
        <f t="shared" ca="1" si="87"/>
        <v>993715.34413682739</v>
      </c>
      <c r="C5593" s="59"/>
      <c r="D5593" s="59"/>
      <c r="E5593" s="59"/>
    </row>
    <row r="5594" spans="1:5" x14ac:dyDescent="0.2">
      <c r="A5594" s="85">
        <v>5584</v>
      </c>
      <c r="B5594" s="96">
        <f t="shared" ca="1" si="87"/>
        <v>1062058.8438819204</v>
      </c>
      <c r="C5594" s="59"/>
      <c r="D5594" s="59"/>
      <c r="E5594" s="59"/>
    </row>
    <row r="5595" spans="1:5" x14ac:dyDescent="0.2">
      <c r="A5595" s="85">
        <v>5585</v>
      </c>
      <c r="B5595" s="96">
        <f t="shared" ca="1" si="87"/>
        <v>949019.40404304769</v>
      </c>
      <c r="C5595" s="59"/>
      <c r="D5595" s="59"/>
      <c r="E5595" s="59"/>
    </row>
    <row r="5596" spans="1:5" x14ac:dyDescent="0.2">
      <c r="A5596" s="85">
        <v>5586</v>
      </c>
      <c r="B5596" s="96">
        <f t="shared" ca="1" si="87"/>
        <v>770523.5864321274</v>
      </c>
      <c r="C5596" s="59"/>
      <c r="D5596" s="59"/>
      <c r="E5596" s="59"/>
    </row>
    <row r="5597" spans="1:5" x14ac:dyDescent="0.2">
      <c r="A5597" s="85">
        <v>5587</v>
      </c>
      <c r="B5597" s="96">
        <f t="shared" ca="1" si="87"/>
        <v>975361.94743059727</v>
      </c>
      <c r="C5597" s="59"/>
      <c r="D5597" s="59"/>
      <c r="E5597" s="59"/>
    </row>
    <row r="5598" spans="1:5" x14ac:dyDescent="0.2">
      <c r="A5598" s="85">
        <v>5588</v>
      </c>
      <c r="B5598" s="96">
        <f t="shared" ca="1" si="87"/>
        <v>858901.51490148902</v>
      </c>
      <c r="C5598" s="59"/>
      <c r="D5598" s="59"/>
      <c r="E5598" s="59"/>
    </row>
    <row r="5599" spans="1:5" x14ac:dyDescent="0.2">
      <c r="A5599" s="85">
        <v>5589</v>
      </c>
      <c r="B5599" s="96">
        <f t="shared" ca="1" si="87"/>
        <v>1029148.0626742692</v>
      </c>
      <c r="C5599" s="59"/>
      <c r="D5599" s="59"/>
      <c r="E5599" s="59"/>
    </row>
    <row r="5600" spans="1:5" x14ac:dyDescent="0.2">
      <c r="A5600" s="85">
        <v>5590</v>
      </c>
      <c r="B5600" s="96">
        <f t="shared" ca="1" si="87"/>
        <v>887441.04090424685</v>
      </c>
      <c r="C5600" s="59"/>
      <c r="D5600" s="59"/>
      <c r="E5600" s="59"/>
    </row>
    <row r="5601" spans="1:5" x14ac:dyDescent="0.2">
      <c r="A5601" s="85">
        <v>5591</v>
      </c>
      <c r="B5601" s="96">
        <f t="shared" ca="1" si="87"/>
        <v>894208.48547880456</v>
      </c>
      <c r="C5601" s="59"/>
      <c r="D5601" s="59"/>
      <c r="E5601" s="59"/>
    </row>
    <row r="5602" spans="1:5" x14ac:dyDescent="0.2">
      <c r="A5602" s="85">
        <v>5592</v>
      </c>
      <c r="B5602" s="96">
        <f t="shared" ca="1" si="87"/>
        <v>1000604.308516706</v>
      </c>
      <c r="C5602" s="59"/>
      <c r="D5602" s="59"/>
      <c r="E5602" s="59"/>
    </row>
    <row r="5603" spans="1:5" x14ac:dyDescent="0.2">
      <c r="A5603" s="85">
        <v>5593</v>
      </c>
      <c r="B5603" s="96">
        <f t="shared" ca="1" si="87"/>
        <v>1079389.9831317144</v>
      </c>
      <c r="C5603" s="59"/>
      <c r="D5603" s="59"/>
      <c r="E5603" s="59"/>
    </row>
    <row r="5604" spans="1:5" x14ac:dyDescent="0.2">
      <c r="A5604" s="85">
        <v>5594</v>
      </c>
      <c r="B5604" s="96">
        <f t="shared" ca="1" si="87"/>
        <v>1115379.6950587032</v>
      </c>
      <c r="C5604" s="59"/>
      <c r="D5604" s="59"/>
      <c r="E5604" s="59"/>
    </row>
    <row r="5605" spans="1:5" x14ac:dyDescent="0.2">
      <c r="A5605" s="85">
        <v>5595</v>
      </c>
      <c r="B5605" s="96">
        <f t="shared" ca="1" si="87"/>
        <v>903078.14823925018</v>
      </c>
      <c r="C5605" s="59"/>
      <c r="D5605" s="59"/>
      <c r="E5605" s="59"/>
    </row>
    <row r="5606" spans="1:5" x14ac:dyDescent="0.2">
      <c r="A5606" s="85">
        <v>5596</v>
      </c>
      <c r="B5606" s="96">
        <f t="shared" ca="1" si="87"/>
        <v>1101078.8799448088</v>
      </c>
      <c r="C5606" s="59"/>
      <c r="D5606" s="59"/>
      <c r="E5606" s="59"/>
    </row>
    <row r="5607" spans="1:5" x14ac:dyDescent="0.2">
      <c r="A5607" s="85">
        <v>5597</v>
      </c>
      <c r="B5607" s="96">
        <f t="shared" ca="1" si="87"/>
        <v>955418.57970626524</v>
      </c>
      <c r="C5607" s="59"/>
      <c r="D5607" s="59"/>
      <c r="E5607" s="59"/>
    </row>
    <row r="5608" spans="1:5" x14ac:dyDescent="0.2">
      <c r="A5608" s="85">
        <v>5598</v>
      </c>
      <c r="B5608" s="96">
        <f t="shared" ca="1" si="87"/>
        <v>859728.82880792406</v>
      </c>
      <c r="C5608" s="59"/>
      <c r="D5608" s="59"/>
      <c r="E5608" s="59"/>
    </row>
    <row r="5609" spans="1:5" x14ac:dyDescent="0.2">
      <c r="A5609" s="85">
        <v>5599</v>
      </c>
      <c r="B5609" s="96">
        <f t="shared" ca="1" si="87"/>
        <v>1124055.6160823193</v>
      </c>
      <c r="C5609" s="59"/>
      <c r="D5609" s="59"/>
      <c r="E5609" s="59"/>
    </row>
    <row r="5610" spans="1:5" x14ac:dyDescent="0.2">
      <c r="A5610" s="85">
        <v>5600</v>
      </c>
      <c r="B5610" s="96">
        <f t="shared" ca="1" si="87"/>
        <v>929653.62331956858</v>
      </c>
      <c r="C5610" s="59"/>
      <c r="D5610" s="59"/>
      <c r="E5610" s="59"/>
    </row>
    <row r="5611" spans="1:5" x14ac:dyDescent="0.2">
      <c r="A5611" s="85">
        <v>5601</v>
      </c>
      <c r="B5611" s="96">
        <f t="shared" ca="1" si="87"/>
        <v>723133.42989885248</v>
      </c>
      <c r="C5611" s="59"/>
      <c r="D5611" s="59"/>
      <c r="E5611" s="59"/>
    </row>
    <row r="5612" spans="1:5" x14ac:dyDescent="0.2">
      <c r="A5612" s="85">
        <v>5602</v>
      </c>
      <c r="B5612" s="96">
        <f t="shared" ca="1" si="87"/>
        <v>885994.56331752997</v>
      </c>
      <c r="C5612" s="59"/>
      <c r="D5612" s="59"/>
      <c r="E5612" s="59"/>
    </row>
    <row r="5613" spans="1:5" x14ac:dyDescent="0.2">
      <c r="A5613" s="85">
        <v>5603</v>
      </c>
      <c r="B5613" s="96">
        <f t="shared" ca="1" si="87"/>
        <v>780335.56119274581</v>
      </c>
      <c r="C5613" s="59"/>
      <c r="D5613" s="59"/>
      <c r="E5613" s="59"/>
    </row>
    <row r="5614" spans="1:5" x14ac:dyDescent="0.2">
      <c r="A5614" s="85">
        <v>5604</v>
      </c>
      <c r="B5614" s="96">
        <f t="shared" ca="1" si="87"/>
        <v>929954.04644216341</v>
      </c>
      <c r="C5614" s="59"/>
      <c r="D5614" s="59"/>
      <c r="E5614" s="59"/>
    </row>
    <row r="5615" spans="1:5" x14ac:dyDescent="0.2">
      <c r="A5615" s="85">
        <v>5605</v>
      </c>
      <c r="B5615" s="96">
        <f t="shared" ca="1" si="87"/>
        <v>977272.38974504103</v>
      </c>
      <c r="C5615" s="59"/>
      <c r="D5615" s="59"/>
      <c r="E5615" s="59"/>
    </row>
    <row r="5616" spans="1:5" x14ac:dyDescent="0.2">
      <c r="A5616" s="85">
        <v>5606</v>
      </c>
      <c r="B5616" s="96">
        <f t="shared" ca="1" si="87"/>
        <v>1021941.0056525958</v>
      </c>
      <c r="C5616" s="59"/>
      <c r="D5616" s="59"/>
      <c r="E5616" s="59"/>
    </row>
    <row r="5617" spans="1:5" x14ac:dyDescent="0.2">
      <c r="A5617" s="85">
        <v>5607</v>
      </c>
      <c r="B5617" s="96">
        <f t="shared" ca="1" si="87"/>
        <v>1299467.197819151</v>
      </c>
      <c r="C5617" s="59"/>
      <c r="D5617" s="59"/>
      <c r="E5617" s="59"/>
    </row>
    <row r="5618" spans="1:5" x14ac:dyDescent="0.2">
      <c r="A5618" s="85">
        <v>5608</v>
      </c>
      <c r="B5618" s="96">
        <f t="shared" ca="1" si="87"/>
        <v>897156.44144841912</v>
      </c>
      <c r="C5618" s="59"/>
      <c r="D5618" s="59"/>
      <c r="E5618" s="59"/>
    </row>
    <row r="5619" spans="1:5" x14ac:dyDescent="0.2">
      <c r="A5619" s="85">
        <v>5609</v>
      </c>
      <c r="B5619" s="96">
        <f t="shared" ca="1" si="87"/>
        <v>868945.99378242495</v>
      </c>
      <c r="C5619" s="59"/>
      <c r="D5619" s="59"/>
      <c r="E5619" s="59"/>
    </row>
    <row r="5620" spans="1:5" x14ac:dyDescent="0.2">
      <c r="A5620" s="85">
        <v>5610</v>
      </c>
      <c r="B5620" s="96">
        <f t="shared" ca="1" si="87"/>
        <v>799265.32076031063</v>
      </c>
      <c r="C5620" s="59"/>
      <c r="D5620" s="59"/>
      <c r="E5620" s="59"/>
    </row>
    <row r="5621" spans="1:5" x14ac:dyDescent="0.2">
      <c r="A5621" s="85">
        <v>5611</v>
      </c>
      <c r="B5621" s="96">
        <f t="shared" ca="1" si="87"/>
        <v>878345.76140458859</v>
      </c>
      <c r="C5621" s="59"/>
      <c r="D5621" s="59"/>
      <c r="E5621" s="59"/>
    </row>
    <row r="5622" spans="1:5" x14ac:dyDescent="0.2">
      <c r="A5622" s="85">
        <v>5612</v>
      </c>
      <c r="B5622" s="96">
        <f t="shared" ca="1" si="87"/>
        <v>906406.07977480791</v>
      </c>
      <c r="C5622" s="59"/>
      <c r="D5622" s="59"/>
      <c r="E5622" s="59"/>
    </row>
    <row r="5623" spans="1:5" x14ac:dyDescent="0.2">
      <c r="A5623" s="85">
        <v>5613</v>
      </c>
      <c r="B5623" s="96">
        <f t="shared" ca="1" si="87"/>
        <v>813873.05440969556</v>
      </c>
      <c r="C5623" s="59"/>
      <c r="D5623" s="59"/>
      <c r="E5623" s="59"/>
    </row>
    <row r="5624" spans="1:5" x14ac:dyDescent="0.2">
      <c r="A5624" s="85">
        <v>5614</v>
      </c>
      <c r="B5624" s="96">
        <f t="shared" ca="1" si="87"/>
        <v>1113680.94177427</v>
      </c>
      <c r="C5624" s="59"/>
      <c r="D5624" s="59"/>
      <c r="E5624" s="59"/>
    </row>
    <row r="5625" spans="1:5" x14ac:dyDescent="0.2">
      <c r="A5625" s="85">
        <v>5615</v>
      </c>
      <c r="B5625" s="96">
        <f t="shared" ca="1" si="87"/>
        <v>901021.53516582807</v>
      </c>
      <c r="C5625" s="59"/>
      <c r="D5625" s="59"/>
      <c r="E5625" s="59"/>
    </row>
    <row r="5626" spans="1:5" x14ac:dyDescent="0.2">
      <c r="A5626" s="85">
        <v>5616</v>
      </c>
      <c r="B5626" s="96">
        <f t="shared" ca="1" si="87"/>
        <v>862322.04511336121</v>
      </c>
      <c r="C5626" s="59"/>
      <c r="D5626" s="59"/>
      <c r="E5626" s="59"/>
    </row>
    <row r="5627" spans="1:5" x14ac:dyDescent="0.2">
      <c r="A5627" s="85">
        <v>5617</v>
      </c>
      <c r="B5627" s="96">
        <f t="shared" ca="1" si="87"/>
        <v>970458.44007436198</v>
      </c>
      <c r="C5627" s="59"/>
      <c r="D5627" s="59"/>
      <c r="E5627" s="59"/>
    </row>
    <row r="5628" spans="1:5" x14ac:dyDescent="0.2">
      <c r="A5628" s="85">
        <v>5618</v>
      </c>
      <c r="B5628" s="96">
        <f t="shared" ca="1" si="87"/>
        <v>891751.08298846404</v>
      </c>
      <c r="C5628" s="59"/>
      <c r="D5628" s="59"/>
      <c r="E5628" s="59"/>
    </row>
    <row r="5629" spans="1:5" x14ac:dyDescent="0.2">
      <c r="A5629" s="85">
        <v>5619</v>
      </c>
      <c r="B5629" s="96">
        <f t="shared" ca="1" si="87"/>
        <v>1079263.7042764041</v>
      </c>
      <c r="C5629" s="59"/>
      <c r="D5629" s="59"/>
      <c r="E5629" s="59"/>
    </row>
    <row r="5630" spans="1:5" x14ac:dyDescent="0.2">
      <c r="A5630" s="85">
        <v>5620</v>
      </c>
      <c r="B5630" s="96">
        <f t="shared" ca="1" si="87"/>
        <v>887867.72247658123</v>
      </c>
      <c r="C5630" s="59"/>
      <c r="D5630" s="59"/>
      <c r="E5630" s="59"/>
    </row>
    <row r="5631" spans="1:5" x14ac:dyDescent="0.2">
      <c r="A5631" s="85">
        <v>5621</v>
      </c>
      <c r="B5631" s="96">
        <f t="shared" ca="1" si="87"/>
        <v>1002308.5743969794</v>
      </c>
      <c r="C5631" s="59"/>
      <c r="D5631" s="59"/>
      <c r="E5631" s="59"/>
    </row>
    <row r="5632" spans="1:5" x14ac:dyDescent="0.2">
      <c r="A5632" s="85">
        <v>5622</v>
      </c>
      <c r="B5632" s="96">
        <f t="shared" ca="1" si="87"/>
        <v>926728.43964741519</v>
      </c>
      <c r="C5632" s="59"/>
      <c r="D5632" s="59"/>
      <c r="E5632" s="59"/>
    </row>
    <row r="5633" spans="1:5" x14ac:dyDescent="0.2">
      <c r="A5633" s="85">
        <v>5623</v>
      </c>
      <c r="B5633" s="96">
        <f t="shared" ca="1" si="87"/>
        <v>1020122.7776699715</v>
      </c>
      <c r="C5633" s="59"/>
      <c r="D5633" s="59"/>
      <c r="E5633" s="59"/>
    </row>
    <row r="5634" spans="1:5" x14ac:dyDescent="0.2">
      <c r="A5634" s="85">
        <v>5624</v>
      </c>
      <c r="B5634" s="96">
        <f t="shared" ca="1" si="87"/>
        <v>940028.89235657861</v>
      </c>
      <c r="C5634" s="59"/>
      <c r="D5634" s="59"/>
      <c r="E5634" s="59"/>
    </row>
    <row r="5635" spans="1:5" x14ac:dyDescent="0.2">
      <c r="A5635" s="85">
        <v>5625</v>
      </c>
      <c r="B5635" s="96">
        <f t="shared" ca="1" si="87"/>
        <v>951688.38342184736</v>
      </c>
      <c r="C5635" s="59"/>
      <c r="D5635" s="59"/>
      <c r="E5635" s="59"/>
    </row>
    <row r="5636" spans="1:5" x14ac:dyDescent="0.2">
      <c r="A5636" s="85">
        <v>5626</v>
      </c>
      <c r="B5636" s="96">
        <f t="shared" ca="1" si="87"/>
        <v>866400.33059925493</v>
      </c>
      <c r="C5636" s="59"/>
      <c r="D5636" s="59"/>
      <c r="E5636" s="59"/>
    </row>
    <row r="5637" spans="1:5" x14ac:dyDescent="0.2">
      <c r="A5637" s="85">
        <v>5627</v>
      </c>
      <c r="B5637" s="96">
        <f t="shared" ca="1" si="87"/>
        <v>772714.35234771285</v>
      </c>
      <c r="C5637" s="59"/>
      <c r="D5637" s="59"/>
      <c r="E5637" s="59"/>
    </row>
    <row r="5638" spans="1:5" x14ac:dyDescent="0.2">
      <c r="A5638" s="85">
        <v>5628</v>
      </c>
      <c r="B5638" s="96">
        <f t="shared" ca="1" si="87"/>
        <v>837128.64323937928</v>
      </c>
      <c r="C5638" s="59"/>
      <c r="D5638" s="59"/>
      <c r="E5638" s="59"/>
    </row>
    <row r="5639" spans="1:5" x14ac:dyDescent="0.2">
      <c r="A5639" s="85">
        <v>5629</v>
      </c>
      <c r="B5639" s="96">
        <f t="shared" ca="1" si="87"/>
        <v>908904.9280675404</v>
      </c>
      <c r="C5639" s="59"/>
      <c r="D5639" s="59"/>
      <c r="E5639" s="59"/>
    </row>
    <row r="5640" spans="1:5" x14ac:dyDescent="0.2">
      <c r="A5640" s="85">
        <v>5630</v>
      </c>
      <c r="B5640" s="96">
        <f t="shared" ca="1" si="87"/>
        <v>837099.86204999895</v>
      </c>
      <c r="C5640" s="59"/>
      <c r="D5640" s="59"/>
      <c r="E5640" s="59"/>
    </row>
    <row r="5641" spans="1:5" x14ac:dyDescent="0.2">
      <c r="A5641" s="85">
        <v>5631</v>
      </c>
      <c r="B5641" s="96">
        <f t="shared" ca="1" si="87"/>
        <v>839061.81423924153</v>
      </c>
      <c r="C5641" s="59"/>
      <c r="D5641" s="59"/>
      <c r="E5641" s="59"/>
    </row>
    <row r="5642" spans="1:5" x14ac:dyDescent="0.2">
      <c r="A5642" s="85">
        <v>5632</v>
      </c>
      <c r="B5642" s="96">
        <f t="shared" ca="1" si="87"/>
        <v>1150789.7662714173</v>
      </c>
      <c r="C5642" s="59"/>
      <c r="D5642" s="59"/>
      <c r="E5642" s="59"/>
    </row>
    <row r="5643" spans="1:5" x14ac:dyDescent="0.2">
      <c r="A5643" s="85">
        <v>5633</v>
      </c>
      <c r="B5643" s="96">
        <f t="shared" ref="B5643:B5706" ca="1" si="88">NORMINV(RAND(),B$4,B$5)</f>
        <v>878288.53203302273</v>
      </c>
      <c r="C5643" s="59"/>
      <c r="D5643" s="59"/>
      <c r="E5643" s="59"/>
    </row>
    <row r="5644" spans="1:5" x14ac:dyDescent="0.2">
      <c r="A5644" s="85">
        <v>5634</v>
      </c>
      <c r="B5644" s="96">
        <f t="shared" ca="1" si="88"/>
        <v>936074.42455950065</v>
      </c>
      <c r="C5644" s="59"/>
      <c r="D5644" s="59"/>
      <c r="E5644" s="59"/>
    </row>
    <row r="5645" spans="1:5" x14ac:dyDescent="0.2">
      <c r="A5645" s="85">
        <v>5635</v>
      </c>
      <c r="B5645" s="96">
        <f t="shared" ca="1" si="88"/>
        <v>938990.30364036479</v>
      </c>
      <c r="C5645" s="59"/>
      <c r="D5645" s="59"/>
      <c r="E5645" s="59"/>
    </row>
    <row r="5646" spans="1:5" x14ac:dyDescent="0.2">
      <c r="A5646" s="85">
        <v>5636</v>
      </c>
      <c r="B5646" s="96">
        <f t="shared" ca="1" si="88"/>
        <v>1063313.8441671191</v>
      </c>
      <c r="C5646" s="59"/>
      <c r="D5646" s="59"/>
      <c r="E5646" s="59"/>
    </row>
    <row r="5647" spans="1:5" x14ac:dyDescent="0.2">
      <c r="A5647" s="85">
        <v>5637</v>
      </c>
      <c r="B5647" s="96">
        <f t="shared" ca="1" si="88"/>
        <v>859051.37438304618</v>
      </c>
      <c r="C5647" s="59"/>
      <c r="D5647" s="59"/>
      <c r="E5647" s="59"/>
    </row>
    <row r="5648" spans="1:5" x14ac:dyDescent="0.2">
      <c r="A5648" s="85">
        <v>5638</v>
      </c>
      <c r="B5648" s="96">
        <f t="shared" ca="1" si="88"/>
        <v>985702.12785389111</v>
      </c>
      <c r="C5648" s="59"/>
      <c r="D5648" s="59"/>
      <c r="E5648" s="59"/>
    </row>
    <row r="5649" spans="1:5" x14ac:dyDescent="0.2">
      <c r="A5649" s="85">
        <v>5639</v>
      </c>
      <c r="B5649" s="96">
        <f t="shared" ca="1" si="88"/>
        <v>883596.71001457074</v>
      </c>
      <c r="C5649" s="59"/>
      <c r="D5649" s="59"/>
      <c r="E5649" s="59"/>
    </row>
    <row r="5650" spans="1:5" x14ac:dyDescent="0.2">
      <c r="A5650" s="85">
        <v>5640</v>
      </c>
      <c r="B5650" s="96">
        <f t="shared" ca="1" si="88"/>
        <v>878456.7592801525</v>
      </c>
      <c r="C5650" s="59"/>
      <c r="D5650" s="59"/>
      <c r="E5650" s="59"/>
    </row>
    <row r="5651" spans="1:5" x14ac:dyDescent="0.2">
      <c r="A5651" s="85">
        <v>5641</v>
      </c>
      <c r="B5651" s="96">
        <f t="shared" ca="1" si="88"/>
        <v>650531.76683626405</v>
      </c>
      <c r="C5651" s="59"/>
      <c r="D5651" s="59"/>
      <c r="E5651" s="59"/>
    </row>
    <row r="5652" spans="1:5" x14ac:dyDescent="0.2">
      <c r="A5652" s="85">
        <v>5642</v>
      </c>
      <c r="B5652" s="96">
        <f t="shared" ca="1" si="88"/>
        <v>1020172.1551615278</v>
      </c>
      <c r="C5652" s="59"/>
      <c r="D5652" s="59"/>
      <c r="E5652" s="59"/>
    </row>
    <row r="5653" spans="1:5" x14ac:dyDescent="0.2">
      <c r="A5653" s="85">
        <v>5643</v>
      </c>
      <c r="B5653" s="96">
        <f t="shared" ca="1" si="88"/>
        <v>903431.33587884402</v>
      </c>
      <c r="C5653" s="59"/>
      <c r="D5653" s="59"/>
      <c r="E5653" s="59"/>
    </row>
    <row r="5654" spans="1:5" x14ac:dyDescent="0.2">
      <c r="A5654" s="85">
        <v>5644</v>
      </c>
      <c r="B5654" s="96">
        <f t="shared" ca="1" si="88"/>
        <v>906935.87379113631</v>
      </c>
      <c r="C5654" s="59"/>
      <c r="D5654" s="59"/>
      <c r="E5654" s="59"/>
    </row>
    <row r="5655" spans="1:5" x14ac:dyDescent="0.2">
      <c r="A5655" s="85">
        <v>5645</v>
      </c>
      <c r="B5655" s="96">
        <f t="shared" ca="1" si="88"/>
        <v>960978.65479282907</v>
      </c>
      <c r="C5655" s="59"/>
      <c r="D5655" s="59"/>
      <c r="E5655" s="59"/>
    </row>
    <row r="5656" spans="1:5" x14ac:dyDescent="0.2">
      <c r="A5656" s="85">
        <v>5646</v>
      </c>
      <c r="B5656" s="96">
        <f t="shared" ca="1" si="88"/>
        <v>996323.81209106045</v>
      </c>
      <c r="C5656" s="59"/>
      <c r="D5656" s="59"/>
      <c r="E5656" s="59"/>
    </row>
    <row r="5657" spans="1:5" x14ac:dyDescent="0.2">
      <c r="A5657" s="85">
        <v>5647</v>
      </c>
      <c r="B5657" s="96">
        <f t="shared" ca="1" si="88"/>
        <v>845429.01626451942</v>
      </c>
      <c r="C5657" s="59"/>
      <c r="D5657" s="59"/>
      <c r="E5657" s="59"/>
    </row>
    <row r="5658" spans="1:5" x14ac:dyDescent="0.2">
      <c r="A5658" s="85">
        <v>5648</v>
      </c>
      <c r="B5658" s="96">
        <f t="shared" ca="1" si="88"/>
        <v>987930.00759535143</v>
      </c>
      <c r="C5658" s="59"/>
      <c r="D5658" s="59"/>
      <c r="E5658" s="59"/>
    </row>
    <row r="5659" spans="1:5" x14ac:dyDescent="0.2">
      <c r="A5659" s="85">
        <v>5649</v>
      </c>
      <c r="B5659" s="96">
        <f t="shared" ca="1" si="88"/>
        <v>983962.81952087732</v>
      </c>
      <c r="C5659" s="59"/>
      <c r="D5659" s="59"/>
      <c r="E5659" s="59"/>
    </row>
    <row r="5660" spans="1:5" x14ac:dyDescent="0.2">
      <c r="A5660" s="85">
        <v>5650</v>
      </c>
      <c r="B5660" s="96">
        <f t="shared" ca="1" si="88"/>
        <v>976661.91694615595</v>
      </c>
      <c r="C5660" s="59"/>
      <c r="D5660" s="59"/>
      <c r="E5660" s="59"/>
    </row>
    <row r="5661" spans="1:5" x14ac:dyDescent="0.2">
      <c r="A5661" s="85">
        <v>5651</v>
      </c>
      <c r="B5661" s="96">
        <f t="shared" ca="1" si="88"/>
        <v>901631.34573315806</v>
      </c>
      <c r="C5661" s="59"/>
      <c r="D5661" s="59"/>
      <c r="E5661" s="59"/>
    </row>
    <row r="5662" spans="1:5" x14ac:dyDescent="0.2">
      <c r="A5662" s="85">
        <v>5652</v>
      </c>
      <c r="B5662" s="96">
        <f t="shared" ca="1" si="88"/>
        <v>895947.65365777514</v>
      </c>
      <c r="C5662" s="59"/>
      <c r="D5662" s="59"/>
      <c r="E5662" s="59"/>
    </row>
    <row r="5663" spans="1:5" x14ac:dyDescent="0.2">
      <c r="A5663" s="85">
        <v>5653</v>
      </c>
      <c r="B5663" s="96">
        <f t="shared" ca="1" si="88"/>
        <v>1193761.9183761454</v>
      </c>
      <c r="C5663" s="59"/>
      <c r="D5663" s="59"/>
      <c r="E5663" s="59"/>
    </row>
    <row r="5664" spans="1:5" x14ac:dyDescent="0.2">
      <c r="A5664" s="85">
        <v>5654</v>
      </c>
      <c r="B5664" s="96">
        <f t="shared" ca="1" si="88"/>
        <v>1012154.2866227893</v>
      </c>
      <c r="C5664" s="59"/>
      <c r="D5664" s="59"/>
      <c r="E5664" s="59"/>
    </row>
    <row r="5665" spans="1:5" x14ac:dyDescent="0.2">
      <c r="A5665" s="85">
        <v>5655</v>
      </c>
      <c r="B5665" s="96">
        <f t="shared" ca="1" si="88"/>
        <v>1026028.3399246685</v>
      </c>
      <c r="C5665" s="59"/>
      <c r="D5665" s="59"/>
      <c r="E5665" s="59"/>
    </row>
    <row r="5666" spans="1:5" x14ac:dyDescent="0.2">
      <c r="A5666" s="85">
        <v>5656</v>
      </c>
      <c r="B5666" s="96">
        <f t="shared" ca="1" si="88"/>
        <v>1023777.321779752</v>
      </c>
      <c r="C5666" s="59"/>
      <c r="D5666" s="59"/>
      <c r="E5666" s="59"/>
    </row>
    <row r="5667" spans="1:5" x14ac:dyDescent="0.2">
      <c r="A5667" s="85">
        <v>5657</v>
      </c>
      <c r="B5667" s="96">
        <f t="shared" ca="1" si="88"/>
        <v>896967.72384556918</v>
      </c>
      <c r="C5667" s="59"/>
      <c r="D5667" s="59"/>
      <c r="E5667" s="59"/>
    </row>
    <row r="5668" spans="1:5" x14ac:dyDescent="0.2">
      <c r="A5668" s="85">
        <v>5658</v>
      </c>
      <c r="B5668" s="96">
        <f t="shared" ca="1" si="88"/>
        <v>726625.30226420145</v>
      </c>
      <c r="C5668" s="59"/>
      <c r="D5668" s="59"/>
      <c r="E5668" s="59"/>
    </row>
    <row r="5669" spans="1:5" x14ac:dyDescent="0.2">
      <c r="A5669" s="85">
        <v>5659</v>
      </c>
      <c r="B5669" s="96">
        <f t="shared" ca="1" si="88"/>
        <v>952355.98908318696</v>
      </c>
      <c r="C5669" s="59"/>
      <c r="D5669" s="59"/>
      <c r="E5669" s="59"/>
    </row>
    <row r="5670" spans="1:5" x14ac:dyDescent="0.2">
      <c r="A5670" s="85">
        <v>5660</v>
      </c>
      <c r="B5670" s="96">
        <f t="shared" ca="1" si="88"/>
        <v>974193.98033052823</v>
      </c>
      <c r="C5670" s="59"/>
      <c r="D5670" s="59"/>
      <c r="E5670" s="59"/>
    </row>
    <row r="5671" spans="1:5" x14ac:dyDescent="0.2">
      <c r="A5671" s="85">
        <v>5661</v>
      </c>
      <c r="B5671" s="96">
        <f t="shared" ca="1" si="88"/>
        <v>886290.08477677929</v>
      </c>
      <c r="C5671" s="59"/>
      <c r="D5671" s="59"/>
      <c r="E5671" s="59"/>
    </row>
    <row r="5672" spans="1:5" x14ac:dyDescent="0.2">
      <c r="A5672" s="85">
        <v>5662</v>
      </c>
      <c r="B5672" s="96">
        <f t="shared" ca="1" si="88"/>
        <v>899030.5561193499</v>
      </c>
      <c r="C5672" s="59"/>
      <c r="D5672" s="59"/>
      <c r="E5672" s="59"/>
    </row>
    <row r="5673" spans="1:5" x14ac:dyDescent="0.2">
      <c r="A5673" s="85">
        <v>5663</v>
      </c>
      <c r="B5673" s="96">
        <f t="shared" ca="1" si="88"/>
        <v>957433.94463835133</v>
      </c>
      <c r="C5673" s="59"/>
      <c r="D5673" s="59"/>
      <c r="E5673" s="59"/>
    </row>
    <row r="5674" spans="1:5" x14ac:dyDescent="0.2">
      <c r="A5674" s="85">
        <v>5664</v>
      </c>
      <c r="B5674" s="96">
        <f t="shared" ca="1" si="88"/>
        <v>982406.12324917689</v>
      </c>
      <c r="C5674" s="59"/>
      <c r="D5674" s="59"/>
      <c r="E5674" s="59"/>
    </row>
    <row r="5675" spans="1:5" x14ac:dyDescent="0.2">
      <c r="A5675" s="85">
        <v>5665</v>
      </c>
      <c r="B5675" s="96">
        <f t="shared" ca="1" si="88"/>
        <v>1107556.4464448809</v>
      </c>
      <c r="C5675" s="59"/>
      <c r="D5675" s="59"/>
      <c r="E5675" s="59"/>
    </row>
    <row r="5676" spans="1:5" x14ac:dyDescent="0.2">
      <c r="A5676" s="85">
        <v>5666</v>
      </c>
      <c r="B5676" s="96">
        <f t="shared" ca="1" si="88"/>
        <v>994014.52229529095</v>
      </c>
      <c r="C5676" s="59"/>
      <c r="D5676" s="59"/>
      <c r="E5676" s="59"/>
    </row>
    <row r="5677" spans="1:5" x14ac:dyDescent="0.2">
      <c r="A5677" s="85">
        <v>5667</v>
      </c>
      <c r="B5677" s="96">
        <f t="shared" ca="1" si="88"/>
        <v>930844.75274595397</v>
      </c>
      <c r="C5677" s="59"/>
      <c r="D5677" s="59"/>
      <c r="E5677" s="59"/>
    </row>
    <row r="5678" spans="1:5" x14ac:dyDescent="0.2">
      <c r="A5678" s="85">
        <v>5668</v>
      </c>
      <c r="B5678" s="96">
        <f t="shared" ca="1" si="88"/>
        <v>853651.73349153902</v>
      </c>
      <c r="C5678" s="59"/>
      <c r="D5678" s="59"/>
      <c r="E5678" s="59"/>
    </row>
    <row r="5679" spans="1:5" x14ac:dyDescent="0.2">
      <c r="A5679" s="85">
        <v>5669</v>
      </c>
      <c r="B5679" s="96">
        <f t="shared" ca="1" si="88"/>
        <v>921942.25710288447</v>
      </c>
      <c r="C5679" s="59"/>
      <c r="D5679" s="59"/>
      <c r="E5679" s="59"/>
    </row>
    <row r="5680" spans="1:5" x14ac:dyDescent="0.2">
      <c r="A5680" s="85">
        <v>5670</v>
      </c>
      <c r="B5680" s="96">
        <f t="shared" ca="1" si="88"/>
        <v>1089008.8852300444</v>
      </c>
      <c r="C5680" s="59"/>
      <c r="D5680" s="59"/>
      <c r="E5680" s="59"/>
    </row>
    <row r="5681" spans="1:5" x14ac:dyDescent="0.2">
      <c r="A5681" s="85">
        <v>5671</v>
      </c>
      <c r="B5681" s="96">
        <f t="shared" ca="1" si="88"/>
        <v>1085423.1138739237</v>
      </c>
      <c r="C5681" s="59"/>
      <c r="D5681" s="59"/>
      <c r="E5681" s="59"/>
    </row>
    <row r="5682" spans="1:5" x14ac:dyDescent="0.2">
      <c r="A5682" s="85">
        <v>5672</v>
      </c>
      <c r="B5682" s="96">
        <f t="shared" ca="1" si="88"/>
        <v>942824.88152360392</v>
      </c>
      <c r="C5682" s="59"/>
      <c r="D5682" s="59"/>
      <c r="E5682" s="59"/>
    </row>
    <row r="5683" spans="1:5" x14ac:dyDescent="0.2">
      <c r="A5683" s="85">
        <v>5673</v>
      </c>
      <c r="B5683" s="96">
        <f t="shared" ca="1" si="88"/>
        <v>1127987.757758426</v>
      </c>
      <c r="C5683" s="59"/>
      <c r="D5683" s="59"/>
      <c r="E5683" s="59"/>
    </row>
    <row r="5684" spans="1:5" x14ac:dyDescent="0.2">
      <c r="A5684" s="85">
        <v>5674</v>
      </c>
      <c r="B5684" s="96">
        <f t="shared" ca="1" si="88"/>
        <v>1019378.3997943662</v>
      </c>
      <c r="C5684" s="59"/>
      <c r="D5684" s="59"/>
      <c r="E5684" s="59"/>
    </row>
    <row r="5685" spans="1:5" x14ac:dyDescent="0.2">
      <c r="A5685" s="85">
        <v>5675</v>
      </c>
      <c r="B5685" s="96">
        <f t="shared" ca="1" si="88"/>
        <v>946583.01166866871</v>
      </c>
      <c r="C5685" s="59"/>
      <c r="D5685" s="59"/>
      <c r="E5685" s="59"/>
    </row>
    <row r="5686" spans="1:5" x14ac:dyDescent="0.2">
      <c r="A5686" s="85">
        <v>5676</v>
      </c>
      <c r="B5686" s="96">
        <f t="shared" ca="1" si="88"/>
        <v>662205.65666721854</v>
      </c>
      <c r="C5686" s="59"/>
      <c r="D5686" s="59"/>
      <c r="E5686" s="59"/>
    </row>
    <row r="5687" spans="1:5" x14ac:dyDescent="0.2">
      <c r="A5687" s="85">
        <v>5677</v>
      </c>
      <c r="B5687" s="96">
        <f t="shared" ca="1" si="88"/>
        <v>1055711.6373754779</v>
      </c>
      <c r="C5687" s="59"/>
      <c r="D5687" s="59"/>
      <c r="E5687" s="59"/>
    </row>
    <row r="5688" spans="1:5" x14ac:dyDescent="0.2">
      <c r="A5688" s="85">
        <v>5678</v>
      </c>
      <c r="B5688" s="96">
        <f t="shared" ca="1" si="88"/>
        <v>956930.09429680847</v>
      </c>
      <c r="C5688" s="59"/>
      <c r="D5688" s="59"/>
      <c r="E5688" s="59"/>
    </row>
    <row r="5689" spans="1:5" x14ac:dyDescent="0.2">
      <c r="A5689" s="85">
        <v>5679</v>
      </c>
      <c r="B5689" s="96">
        <f t="shared" ca="1" si="88"/>
        <v>856003.69490832137</v>
      </c>
      <c r="C5689" s="59"/>
      <c r="D5689" s="59"/>
      <c r="E5689" s="59"/>
    </row>
    <row r="5690" spans="1:5" x14ac:dyDescent="0.2">
      <c r="A5690" s="85">
        <v>5680</v>
      </c>
      <c r="B5690" s="96">
        <f t="shared" ca="1" si="88"/>
        <v>910491.14550900308</v>
      </c>
      <c r="C5690" s="59"/>
      <c r="D5690" s="59"/>
      <c r="E5690" s="59"/>
    </row>
    <row r="5691" spans="1:5" x14ac:dyDescent="0.2">
      <c r="A5691" s="85">
        <v>5681</v>
      </c>
      <c r="B5691" s="96">
        <f t="shared" ca="1" si="88"/>
        <v>1067022.8171246829</v>
      </c>
      <c r="C5691" s="59"/>
      <c r="D5691" s="59"/>
      <c r="E5691" s="59"/>
    </row>
    <row r="5692" spans="1:5" x14ac:dyDescent="0.2">
      <c r="A5692" s="85">
        <v>5682</v>
      </c>
      <c r="B5692" s="96">
        <f t="shared" ca="1" si="88"/>
        <v>1141455.2115704704</v>
      </c>
      <c r="C5692" s="59"/>
      <c r="D5692" s="59"/>
      <c r="E5692" s="59"/>
    </row>
    <row r="5693" spans="1:5" x14ac:dyDescent="0.2">
      <c r="A5693" s="85">
        <v>5683</v>
      </c>
      <c r="B5693" s="96">
        <f t="shared" ca="1" si="88"/>
        <v>1089910.5272356775</v>
      </c>
      <c r="C5693" s="59"/>
      <c r="D5693" s="59"/>
      <c r="E5693" s="59"/>
    </row>
    <row r="5694" spans="1:5" x14ac:dyDescent="0.2">
      <c r="A5694" s="85">
        <v>5684</v>
      </c>
      <c r="B5694" s="96">
        <f t="shared" ca="1" si="88"/>
        <v>702038.36956555629</v>
      </c>
      <c r="C5694" s="59"/>
      <c r="D5694" s="59"/>
      <c r="E5694" s="59"/>
    </row>
    <row r="5695" spans="1:5" x14ac:dyDescent="0.2">
      <c r="A5695" s="85">
        <v>5685</v>
      </c>
      <c r="B5695" s="96">
        <f t="shared" ca="1" si="88"/>
        <v>724213.69947765919</v>
      </c>
      <c r="C5695" s="59"/>
      <c r="D5695" s="59"/>
      <c r="E5695" s="59"/>
    </row>
    <row r="5696" spans="1:5" x14ac:dyDescent="0.2">
      <c r="A5696" s="85">
        <v>5686</v>
      </c>
      <c r="B5696" s="96">
        <f t="shared" ca="1" si="88"/>
        <v>983457.90627412987</v>
      </c>
      <c r="C5696" s="59"/>
      <c r="D5696" s="59"/>
      <c r="E5696" s="59"/>
    </row>
    <row r="5697" spans="1:5" x14ac:dyDescent="0.2">
      <c r="A5697" s="85">
        <v>5687</v>
      </c>
      <c r="B5697" s="96">
        <f t="shared" ca="1" si="88"/>
        <v>942389.32109407021</v>
      </c>
      <c r="C5697" s="59"/>
      <c r="D5697" s="59"/>
      <c r="E5697" s="59"/>
    </row>
    <row r="5698" spans="1:5" x14ac:dyDescent="0.2">
      <c r="A5698" s="85">
        <v>5688</v>
      </c>
      <c r="B5698" s="96">
        <f t="shared" ca="1" si="88"/>
        <v>834073.0792415312</v>
      </c>
      <c r="C5698" s="59"/>
      <c r="D5698" s="59"/>
      <c r="E5698" s="59"/>
    </row>
    <row r="5699" spans="1:5" x14ac:dyDescent="0.2">
      <c r="A5699" s="85">
        <v>5689</v>
      </c>
      <c r="B5699" s="96">
        <f t="shared" ca="1" si="88"/>
        <v>949307.79327492113</v>
      </c>
      <c r="C5699" s="59"/>
      <c r="D5699" s="59"/>
      <c r="E5699" s="59"/>
    </row>
    <row r="5700" spans="1:5" x14ac:dyDescent="0.2">
      <c r="A5700" s="85">
        <v>5690</v>
      </c>
      <c r="B5700" s="96">
        <f t="shared" ca="1" si="88"/>
        <v>830527.26444896171</v>
      </c>
      <c r="C5700" s="59"/>
      <c r="D5700" s="59"/>
      <c r="E5700" s="59"/>
    </row>
    <row r="5701" spans="1:5" x14ac:dyDescent="0.2">
      <c r="A5701" s="85">
        <v>5691</v>
      </c>
      <c r="B5701" s="96">
        <f t="shared" ca="1" si="88"/>
        <v>812201.81673094921</v>
      </c>
      <c r="C5701" s="59"/>
      <c r="D5701" s="59"/>
      <c r="E5701" s="59"/>
    </row>
    <row r="5702" spans="1:5" x14ac:dyDescent="0.2">
      <c r="A5702" s="85">
        <v>5692</v>
      </c>
      <c r="B5702" s="96">
        <f t="shared" ca="1" si="88"/>
        <v>1033491.4813835688</v>
      </c>
      <c r="C5702" s="59"/>
      <c r="D5702" s="59"/>
      <c r="E5702" s="59"/>
    </row>
    <row r="5703" spans="1:5" x14ac:dyDescent="0.2">
      <c r="A5703" s="85">
        <v>5693</v>
      </c>
      <c r="B5703" s="96">
        <f t="shared" ca="1" si="88"/>
        <v>987899.30573167535</v>
      </c>
      <c r="C5703" s="59"/>
      <c r="D5703" s="59"/>
      <c r="E5703" s="59"/>
    </row>
    <row r="5704" spans="1:5" x14ac:dyDescent="0.2">
      <c r="A5704" s="85">
        <v>5694</v>
      </c>
      <c r="B5704" s="96">
        <f t="shared" ca="1" si="88"/>
        <v>804324.27088951785</v>
      </c>
      <c r="C5704" s="59"/>
      <c r="D5704" s="59"/>
      <c r="E5704" s="59"/>
    </row>
    <row r="5705" spans="1:5" x14ac:dyDescent="0.2">
      <c r="A5705" s="85">
        <v>5695</v>
      </c>
      <c r="B5705" s="96">
        <f t="shared" ca="1" si="88"/>
        <v>934082.18041001039</v>
      </c>
      <c r="C5705" s="59"/>
      <c r="D5705" s="59"/>
      <c r="E5705" s="59"/>
    </row>
    <row r="5706" spans="1:5" x14ac:dyDescent="0.2">
      <c r="A5706" s="85">
        <v>5696</v>
      </c>
      <c r="B5706" s="96">
        <f t="shared" ca="1" si="88"/>
        <v>999505.72049245425</v>
      </c>
      <c r="C5706" s="59"/>
      <c r="D5706" s="59"/>
      <c r="E5706" s="59"/>
    </row>
    <row r="5707" spans="1:5" x14ac:dyDescent="0.2">
      <c r="A5707" s="85">
        <v>5697</v>
      </c>
      <c r="B5707" s="96">
        <f t="shared" ref="B5707:B5770" ca="1" si="89">NORMINV(RAND(),B$4,B$5)</f>
        <v>979792.64465840708</v>
      </c>
      <c r="C5707" s="59"/>
      <c r="D5707" s="59"/>
      <c r="E5707" s="59"/>
    </row>
    <row r="5708" spans="1:5" x14ac:dyDescent="0.2">
      <c r="A5708" s="85">
        <v>5698</v>
      </c>
      <c r="B5708" s="96">
        <f t="shared" ca="1" si="89"/>
        <v>947560.88465641008</v>
      </c>
      <c r="C5708" s="59"/>
      <c r="D5708" s="59"/>
      <c r="E5708" s="59"/>
    </row>
    <row r="5709" spans="1:5" x14ac:dyDescent="0.2">
      <c r="A5709" s="85">
        <v>5699</v>
      </c>
      <c r="B5709" s="96">
        <f t="shared" ca="1" si="89"/>
        <v>911337.45793202717</v>
      </c>
      <c r="C5709" s="59"/>
      <c r="D5709" s="59"/>
      <c r="E5709" s="59"/>
    </row>
    <row r="5710" spans="1:5" x14ac:dyDescent="0.2">
      <c r="A5710" s="85">
        <v>5700</v>
      </c>
      <c r="B5710" s="96">
        <f t="shared" ca="1" si="89"/>
        <v>927420.61131188564</v>
      </c>
      <c r="C5710" s="59"/>
      <c r="D5710" s="59"/>
      <c r="E5710" s="59"/>
    </row>
    <row r="5711" spans="1:5" x14ac:dyDescent="0.2">
      <c r="A5711" s="85">
        <v>5701</v>
      </c>
      <c r="B5711" s="96">
        <f t="shared" ca="1" si="89"/>
        <v>1098508.44261399</v>
      </c>
      <c r="C5711" s="59"/>
      <c r="D5711" s="59"/>
      <c r="E5711" s="59"/>
    </row>
    <row r="5712" spans="1:5" x14ac:dyDescent="0.2">
      <c r="A5712" s="85">
        <v>5702</v>
      </c>
      <c r="B5712" s="96">
        <f t="shared" ca="1" si="89"/>
        <v>783105.57138559734</v>
      </c>
      <c r="C5712" s="59"/>
      <c r="D5712" s="59"/>
      <c r="E5712" s="59"/>
    </row>
    <row r="5713" spans="1:5" x14ac:dyDescent="0.2">
      <c r="A5713" s="85">
        <v>5703</v>
      </c>
      <c r="B5713" s="96">
        <f t="shared" ca="1" si="89"/>
        <v>928819.92495849705</v>
      </c>
      <c r="C5713" s="59"/>
      <c r="D5713" s="59"/>
      <c r="E5713" s="59"/>
    </row>
    <row r="5714" spans="1:5" x14ac:dyDescent="0.2">
      <c r="A5714" s="85">
        <v>5704</v>
      </c>
      <c r="B5714" s="96">
        <f t="shared" ca="1" si="89"/>
        <v>1090882.6203406414</v>
      </c>
      <c r="C5714" s="59"/>
      <c r="D5714" s="59"/>
      <c r="E5714" s="59"/>
    </row>
    <row r="5715" spans="1:5" x14ac:dyDescent="0.2">
      <c r="A5715" s="85">
        <v>5705</v>
      </c>
      <c r="B5715" s="96">
        <f t="shared" ca="1" si="89"/>
        <v>871742.155634025</v>
      </c>
      <c r="C5715" s="59"/>
      <c r="D5715" s="59"/>
      <c r="E5715" s="59"/>
    </row>
    <row r="5716" spans="1:5" x14ac:dyDescent="0.2">
      <c r="A5716" s="85">
        <v>5706</v>
      </c>
      <c r="B5716" s="96">
        <f t="shared" ca="1" si="89"/>
        <v>1055340.6968892033</v>
      </c>
      <c r="C5716" s="59"/>
      <c r="D5716" s="59"/>
      <c r="E5716" s="59"/>
    </row>
    <row r="5717" spans="1:5" x14ac:dyDescent="0.2">
      <c r="A5717" s="85">
        <v>5707</v>
      </c>
      <c r="B5717" s="96">
        <f t="shared" ca="1" si="89"/>
        <v>926015.38357861538</v>
      </c>
      <c r="C5717" s="59"/>
      <c r="D5717" s="59"/>
      <c r="E5717" s="59"/>
    </row>
    <row r="5718" spans="1:5" x14ac:dyDescent="0.2">
      <c r="A5718" s="85">
        <v>5708</v>
      </c>
      <c r="B5718" s="96">
        <f t="shared" ca="1" si="89"/>
        <v>936433.9563206631</v>
      </c>
      <c r="C5718" s="59"/>
      <c r="D5718" s="59"/>
      <c r="E5718" s="59"/>
    </row>
    <row r="5719" spans="1:5" x14ac:dyDescent="0.2">
      <c r="A5719" s="85">
        <v>5709</v>
      </c>
      <c r="B5719" s="96">
        <f t="shared" ca="1" si="89"/>
        <v>779745.87588931294</v>
      </c>
      <c r="C5719" s="59"/>
      <c r="D5719" s="59"/>
      <c r="E5719" s="59"/>
    </row>
    <row r="5720" spans="1:5" x14ac:dyDescent="0.2">
      <c r="A5720" s="85">
        <v>5710</v>
      </c>
      <c r="B5720" s="96">
        <f t="shared" ca="1" si="89"/>
        <v>724033.0016651575</v>
      </c>
      <c r="C5720" s="59"/>
      <c r="D5720" s="59"/>
      <c r="E5720" s="59"/>
    </row>
    <row r="5721" spans="1:5" x14ac:dyDescent="0.2">
      <c r="A5721" s="85">
        <v>5711</v>
      </c>
      <c r="B5721" s="96">
        <f t="shared" ca="1" si="89"/>
        <v>1041484.7915014816</v>
      </c>
      <c r="C5721" s="59"/>
      <c r="D5721" s="59"/>
      <c r="E5721" s="59"/>
    </row>
    <row r="5722" spans="1:5" x14ac:dyDescent="0.2">
      <c r="A5722" s="85">
        <v>5712</v>
      </c>
      <c r="B5722" s="96">
        <f t="shared" ca="1" si="89"/>
        <v>1036838.5260845749</v>
      </c>
      <c r="C5722" s="59"/>
      <c r="D5722" s="59"/>
      <c r="E5722" s="59"/>
    </row>
    <row r="5723" spans="1:5" x14ac:dyDescent="0.2">
      <c r="A5723" s="85">
        <v>5713</v>
      </c>
      <c r="B5723" s="96">
        <f t="shared" ca="1" si="89"/>
        <v>608540.56452758703</v>
      </c>
      <c r="C5723" s="59"/>
      <c r="D5723" s="59"/>
      <c r="E5723" s="59"/>
    </row>
    <row r="5724" spans="1:5" x14ac:dyDescent="0.2">
      <c r="A5724" s="85">
        <v>5714</v>
      </c>
      <c r="B5724" s="96">
        <f t="shared" ca="1" si="89"/>
        <v>950267.71160493302</v>
      </c>
      <c r="C5724" s="59"/>
      <c r="D5724" s="59"/>
      <c r="E5724" s="59"/>
    </row>
    <row r="5725" spans="1:5" x14ac:dyDescent="0.2">
      <c r="A5725" s="85">
        <v>5715</v>
      </c>
      <c r="B5725" s="96">
        <f t="shared" ca="1" si="89"/>
        <v>781342.28912012023</v>
      </c>
      <c r="C5725" s="59"/>
      <c r="D5725" s="59"/>
      <c r="E5725" s="59"/>
    </row>
    <row r="5726" spans="1:5" x14ac:dyDescent="0.2">
      <c r="A5726" s="85">
        <v>5716</v>
      </c>
      <c r="B5726" s="96">
        <f t="shared" ca="1" si="89"/>
        <v>911253.4750057637</v>
      </c>
      <c r="C5726" s="59"/>
      <c r="D5726" s="59"/>
      <c r="E5726" s="59"/>
    </row>
    <row r="5727" spans="1:5" x14ac:dyDescent="0.2">
      <c r="A5727" s="85">
        <v>5717</v>
      </c>
      <c r="B5727" s="96">
        <f t="shared" ca="1" si="89"/>
        <v>1073435.6948725705</v>
      </c>
      <c r="C5727" s="59"/>
      <c r="D5727" s="59"/>
      <c r="E5727" s="59"/>
    </row>
    <row r="5728" spans="1:5" x14ac:dyDescent="0.2">
      <c r="A5728" s="85">
        <v>5718</v>
      </c>
      <c r="B5728" s="96">
        <f t="shared" ca="1" si="89"/>
        <v>966451.79520361789</v>
      </c>
      <c r="C5728" s="59"/>
      <c r="D5728" s="59"/>
      <c r="E5728" s="59"/>
    </row>
    <row r="5729" spans="1:5" x14ac:dyDescent="0.2">
      <c r="A5729" s="85">
        <v>5719</v>
      </c>
      <c r="B5729" s="96">
        <f t="shared" ca="1" si="89"/>
        <v>944585.61995790445</v>
      </c>
      <c r="C5729" s="59"/>
      <c r="D5729" s="59"/>
      <c r="E5729" s="59"/>
    </row>
    <row r="5730" spans="1:5" x14ac:dyDescent="0.2">
      <c r="A5730" s="85">
        <v>5720</v>
      </c>
      <c r="B5730" s="96">
        <f t="shared" ca="1" si="89"/>
        <v>1015452.2639252029</v>
      </c>
      <c r="C5730" s="59"/>
      <c r="D5730" s="59"/>
      <c r="E5730" s="59"/>
    </row>
    <row r="5731" spans="1:5" x14ac:dyDescent="0.2">
      <c r="A5731" s="85">
        <v>5721</v>
      </c>
      <c r="B5731" s="96">
        <f t="shared" ca="1" si="89"/>
        <v>755943.18193820608</v>
      </c>
      <c r="C5731" s="59"/>
      <c r="D5731" s="59"/>
      <c r="E5731" s="59"/>
    </row>
    <row r="5732" spans="1:5" x14ac:dyDescent="0.2">
      <c r="A5732" s="85">
        <v>5722</v>
      </c>
      <c r="B5732" s="96">
        <f t="shared" ca="1" si="89"/>
        <v>968975.21008447045</v>
      </c>
      <c r="C5732" s="59"/>
      <c r="D5732" s="59"/>
      <c r="E5732" s="59"/>
    </row>
    <row r="5733" spans="1:5" x14ac:dyDescent="0.2">
      <c r="A5733" s="85">
        <v>5723</v>
      </c>
      <c r="B5733" s="96">
        <f t="shared" ca="1" si="89"/>
        <v>960501.114432915</v>
      </c>
      <c r="C5733" s="59"/>
      <c r="D5733" s="59"/>
      <c r="E5733" s="59"/>
    </row>
    <row r="5734" spans="1:5" x14ac:dyDescent="0.2">
      <c r="A5734" s="85">
        <v>5724</v>
      </c>
      <c r="B5734" s="96">
        <f t="shared" ca="1" si="89"/>
        <v>1161870.1608048663</v>
      </c>
      <c r="C5734" s="59"/>
      <c r="D5734" s="59"/>
      <c r="E5734" s="59"/>
    </row>
    <row r="5735" spans="1:5" x14ac:dyDescent="0.2">
      <c r="A5735" s="85">
        <v>5725</v>
      </c>
      <c r="B5735" s="96">
        <f t="shared" ca="1" si="89"/>
        <v>883393.70412861998</v>
      </c>
      <c r="C5735" s="59"/>
      <c r="D5735" s="59"/>
      <c r="E5735" s="59"/>
    </row>
    <row r="5736" spans="1:5" x14ac:dyDescent="0.2">
      <c r="A5736" s="85">
        <v>5726</v>
      </c>
      <c r="B5736" s="96">
        <f t="shared" ca="1" si="89"/>
        <v>903916.2613863775</v>
      </c>
      <c r="C5736" s="59"/>
      <c r="D5736" s="59"/>
      <c r="E5736" s="59"/>
    </row>
    <row r="5737" spans="1:5" x14ac:dyDescent="0.2">
      <c r="A5737" s="85">
        <v>5727</v>
      </c>
      <c r="B5737" s="96">
        <f t="shared" ca="1" si="89"/>
        <v>941195.99644685979</v>
      </c>
      <c r="C5737" s="59"/>
      <c r="D5737" s="59"/>
      <c r="E5737" s="59"/>
    </row>
    <row r="5738" spans="1:5" x14ac:dyDescent="0.2">
      <c r="A5738" s="85">
        <v>5728</v>
      </c>
      <c r="B5738" s="96">
        <f t="shared" ca="1" si="89"/>
        <v>823690.20218878274</v>
      </c>
      <c r="C5738" s="59"/>
      <c r="D5738" s="59"/>
      <c r="E5738" s="59"/>
    </row>
    <row r="5739" spans="1:5" x14ac:dyDescent="0.2">
      <c r="A5739" s="85">
        <v>5729</v>
      </c>
      <c r="B5739" s="96">
        <f t="shared" ca="1" si="89"/>
        <v>780443.46405853017</v>
      </c>
      <c r="C5739" s="59"/>
      <c r="D5739" s="59"/>
      <c r="E5739" s="59"/>
    </row>
    <row r="5740" spans="1:5" x14ac:dyDescent="0.2">
      <c r="A5740" s="85">
        <v>5730</v>
      </c>
      <c r="B5740" s="96">
        <f t="shared" ca="1" si="89"/>
        <v>1169446.8326337854</v>
      </c>
      <c r="C5740" s="59"/>
      <c r="D5740" s="59"/>
      <c r="E5740" s="59"/>
    </row>
    <row r="5741" spans="1:5" x14ac:dyDescent="0.2">
      <c r="A5741" s="85">
        <v>5731</v>
      </c>
      <c r="B5741" s="96">
        <f t="shared" ca="1" si="89"/>
        <v>865500.82832162746</v>
      </c>
      <c r="C5741" s="59"/>
      <c r="D5741" s="59"/>
      <c r="E5741" s="59"/>
    </row>
    <row r="5742" spans="1:5" x14ac:dyDescent="0.2">
      <c r="A5742" s="85">
        <v>5732</v>
      </c>
      <c r="B5742" s="96">
        <f t="shared" ca="1" si="89"/>
        <v>888461.32497762737</v>
      </c>
      <c r="C5742" s="59"/>
      <c r="D5742" s="59"/>
      <c r="E5742" s="59"/>
    </row>
    <row r="5743" spans="1:5" x14ac:dyDescent="0.2">
      <c r="A5743" s="85">
        <v>5733</v>
      </c>
      <c r="B5743" s="96">
        <f t="shared" ca="1" si="89"/>
        <v>963594.35382832249</v>
      </c>
      <c r="C5743" s="59"/>
      <c r="D5743" s="59"/>
      <c r="E5743" s="59"/>
    </row>
    <row r="5744" spans="1:5" x14ac:dyDescent="0.2">
      <c r="A5744" s="85">
        <v>5734</v>
      </c>
      <c r="B5744" s="96">
        <f t="shared" ca="1" si="89"/>
        <v>874340.58477056061</v>
      </c>
      <c r="C5744" s="59"/>
      <c r="D5744" s="59"/>
      <c r="E5744" s="59"/>
    </row>
    <row r="5745" spans="1:5" x14ac:dyDescent="0.2">
      <c r="A5745" s="85">
        <v>5735</v>
      </c>
      <c r="B5745" s="96">
        <f t="shared" ca="1" si="89"/>
        <v>877666.3873877778</v>
      </c>
      <c r="C5745" s="59"/>
      <c r="D5745" s="59"/>
      <c r="E5745" s="59"/>
    </row>
    <row r="5746" spans="1:5" x14ac:dyDescent="0.2">
      <c r="A5746" s="85">
        <v>5736</v>
      </c>
      <c r="B5746" s="96">
        <f t="shared" ca="1" si="89"/>
        <v>995433.90856284159</v>
      </c>
      <c r="C5746" s="59"/>
      <c r="D5746" s="59"/>
      <c r="E5746" s="59"/>
    </row>
    <row r="5747" spans="1:5" x14ac:dyDescent="0.2">
      <c r="A5747" s="85">
        <v>5737</v>
      </c>
      <c r="B5747" s="96">
        <f t="shared" ca="1" si="89"/>
        <v>858456.07748321572</v>
      </c>
      <c r="C5747" s="59"/>
      <c r="D5747" s="59"/>
      <c r="E5747" s="59"/>
    </row>
    <row r="5748" spans="1:5" x14ac:dyDescent="0.2">
      <c r="A5748" s="85">
        <v>5738</v>
      </c>
      <c r="B5748" s="96">
        <f t="shared" ca="1" si="89"/>
        <v>1040230.435998958</v>
      </c>
      <c r="C5748" s="59"/>
      <c r="D5748" s="59"/>
      <c r="E5748" s="59"/>
    </row>
    <row r="5749" spans="1:5" x14ac:dyDescent="0.2">
      <c r="A5749" s="85">
        <v>5739</v>
      </c>
      <c r="B5749" s="96">
        <f t="shared" ca="1" si="89"/>
        <v>938609.60471697454</v>
      </c>
      <c r="C5749" s="59"/>
      <c r="D5749" s="59"/>
      <c r="E5749" s="59"/>
    </row>
    <row r="5750" spans="1:5" x14ac:dyDescent="0.2">
      <c r="A5750" s="85">
        <v>5740</v>
      </c>
      <c r="B5750" s="96">
        <f t="shared" ca="1" si="89"/>
        <v>849801.82315546006</v>
      </c>
      <c r="C5750" s="59"/>
      <c r="D5750" s="59"/>
      <c r="E5750" s="59"/>
    </row>
    <row r="5751" spans="1:5" x14ac:dyDescent="0.2">
      <c r="A5751" s="85">
        <v>5741</v>
      </c>
      <c r="B5751" s="96">
        <f t="shared" ca="1" si="89"/>
        <v>880527.43445142277</v>
      </c>
      <c r="C5751" s="59"/>
      <c r="D5751" s="59"/>
      <c r="E5751" s="59"/>
    </row>
    <row r="5752" spans="1:5" x14ac:dyDescent="0.2">
      <c r="A5752" s="85">
        <v>5742</v>
      </c>
      <c r="B5752" s="96">
        <f t="shared" ca="1" si="89"/>
        <v>875318.30956204445</v>
      </c>
      <c r="C5752" s="59"/>
      <c r="D5752" s="59"/>
      <c r="E5752" s="59"/>
    </row>
    <row r="5753" spans="1:5" x14ac:dyDescent="0.2">
      <c r="A5753" s="85">
        <v>5743</v>
      </c>
      <c r="B5753" s="96">
        <f t="shared" ca="1" si="89"/>
        <v>852171.57594404905</v>
      </c>
      <c r="C5753" s="59"/>
      <c r="D5753" s="59"/>
      <c r="E5753" s="59"/>
    </row>
    <row r="5754" spans="1:5" x14ac:dyDescent="0.2">
      <c r="A5754" s="85">
        <v>5744</v>
      </c>
      <c r="B5754" s="96">
        <f t="shared" ca="1" si="89"/>
        <v>854932.74826084706</v>
      </c>
      <c r="C5754" s="59"/>
      <c r="D5754" s="59"/>
      <c r="E5754" s="59"/>
    </row>
    <row r="5755" spans="1:5" x14ac:dyDescent="0.2">
      <c r="A5755" s="85">
        <v>5745</v>
      </c>
      <c r="B5755" s="96">
        <f t="shared" ca="1" si="89"/>
        <v>936175.18390396424</v>
      </c>
      <c r="C5755" s="59"/>
      <c r="D5755" s="59"/>
      <c r="E5755" s="59"/>
    </row>
    <row r="5756" spans="1:5" x14ac:dyDescent="0.2">
      <c r="A5756" s="85">
        <v>5746</v>
      </c>
      <c r="B5756" s="96">
        <f t="shared" ca="1" si="89"/>
        <v>1004137.2998014301</v>
      </c>
      <c r="C5756" s="59"/>
      <c r="D5756" s="59"/>
      <c r="E5756" s="59"/>
    </row>
    <row r="5757" spans="1:5" x14ac:dyDescent="0.2">
      <c r="A5757" s="85">
        <v>5747</v>
      </c>
      <c r="B5757" s="96">
        <f t="shared" ca="1" si="89"/>
        <v>937726.80287129106</v>
      </c>
      <c r="C5757" s="59"/>
      <c r="D5757" s="59"/>
      <c r="E5757" s="59"/>
    </row>
    <row r="5758" spans="1:5" x14ac:dyDescent="0.2">
      <c r="A5758" s="85">
        <v>5748</v>
      </c>
      <c r="B5758" s="96">
        <f t="shared" ca="1" si="89"/>
        <v>1055631.0357310958</v>
      </c>
      <c r="C5758" s="59"/>
      <c r="D5758" s="59"/>
      <c r="E5758" s="59"/>
    </row>
    <row r="5759" spans="1:5" x14ac:dyDescent="0.2">
      <c r="A5759" s="85">
        <v>5749</v>
      </c>
      <c r="B5759" s="96">
        <f t="shared" ca="1" si="89"/>
        <v>769212.43173439521</v>
      </c>
      <c r="C5759" s="59"/>
      <c r="D5759" s="59"/>
      <c r="E5759" s="59"/>
    </row>
    <row r="5760" spans="1:5" x14ac:dyDescent="0.2">
      <c r="A5760" s="85">
        <v>5750</v>
      </c>
      <c r="B5760" s="96">
        <f t="shared" ca="1" si="89"/>
        <v>908079.89505389344</v>
      </c>
      <c r="C5760" s="59"/>
      <c r="D5760" s="59"/>
      <c r="E5760" s="59"/>
    </row>
    <row r="5761" spans="1:5" x14ac:dyDescent="0.2">
      <c r="A5761" s="85">
        <v>5751</v>
      </c>
      <c r="B5761" s="96">
        <f t="shared" ca="1" si="89"/>
        <v>909338.41469280072</v>
      </c>
      <c r="C5761" s="59"/>
      <c r="D5761" s="59"/>
      <c r="E5761" s="59"/>
    </row>
    <row r="5762" spans="1:5" x14ac:dyDescent="0.2">
      <c r="A5762" s="85">
        <v>5752</v>
      </c>
      <c r="B5762" s="96">
        <f t="shared" ca="1" si="89"/>
        <v>997858.98492323805</v>
      </c>
      <c r="C5762" s="59"/>
      <c r="D5762" s="59"/>
      <c r="E5762" s="59"/>
    </row>
    <row r="5763" spans="1:5" x14ac:dyDescent="0.2">
      <c r="A5763" s="85">
        <v>5753</v>
      </c>
      <c r="B5763" s="96">
        <f t="shared" ca="1" si="89"/>
        <v>964753.3867970946</v>
      </c>
      <c r="C5763" s="59"/>
      <c r="D5763" s="59"/>
      <c r="E5763" s="59"/>
    </row>
    <row r="5764" spans="1:5" x14ac:dyDescent="0.2">
      <c r="A5764" s="85">
        <v>5754</v>
      </c>
      <c r="B5764" s="96">
        <f t="shared" ca="1" si="89"/>
        <v>786815.33334800799</v>
      </c>
      <c r="C5764" s="59"/>
      <c r="D5764" s="59"/>
      <c r="E5764" s="59"/>
    </row>
    <row r="5765" spans="1:5" x14ac:dyDescent="0.2">
      <c r="A5765" s="85">
        <v>5755</v>
      </c>
      <c r="B5765" s="96">
        <f t="shared" ca="1" si="89"/>
        <v>984677.10317288851</v>
      </c>
      <c r="C5765" s="59"/>
      <c r="D5765" s="59"/>
      <c r="E5765" s="59"/>
    </row>
    <row r="5766" spans="1:5" x14ac:dyDescent="0.2">
      <c r="A5766" s="85">
        <v>5756</v>
      </c>
      <c r="B5766" s="96">
        <f t="shared" ca="1" si="89"/>
        <v>1053038.6622454035</v>
      </c>
      <c r="C5766" s="59"/>
      <c r="D5766" s="59"/>
      <c r="E5766" s="59"/>
    </row>
    <row r="5767" spans="1:5" x14ac:dyDescent="0.2">
      <c r="A5767" s="85">
        <v>5757</v>
      </c>
      <c r="B5767" s="96">
        <f t="shared" ca="1" si="89"/>
        <v>642335.79343101848</v>
      </c>
      <c r="C5767" s="59"/>
      <c r="D5767" s="59"/>
      <c r="E5767" s="59"/>
    </row>
    <row r="5768" spans="1:5" x14ac:dyDescent="0.2">
      <c r="A5768" s="85">
        <v>5758</v>
      </c>
      <c r="B5768" s="96">
        <f t="shared" ca="1" si="89"/>
        <v>954998.66201254644</v>
      </c>
      <c r="C5768" s="59"/>
      <c r="D5768" s="59"/>
      <c r="E5768" s="59"/>
    </row>
    <row r="5769" spans="1:5" x14ac:dyDescent="0.2">
      <c r="A5769" s="85">
        <v>5759</v>
      </c>
      <c r="B5769" s="96">
        <f t="shared" ca="1" si="89"/>
        <v>779400.47089333483</v>
      </c>
      <c r="C5769" s="59"/>
      <c r="D5769" s="59"/>
      <c r="E5769" s="59"/>
    </row>
    <row r="5770" spans="1:5" x14ac:dyDescent="0.2">
      <c r="A5770" s="85">
        <v>5760</v>
      </c>
      <c r="B5770" s="96">
        <f t="shared" ca="1" si="89"/>
        <v>944227.11963591038</v>
      </c>
      <c r="C5770" s="59"/>
      <c r="D5770" s="59"/>
      <c r="E5770" s="59"/>
    </row>
    <row r="5771" spans="1:5" x14ac:dyDescent="0.2">
      <c r="A5771" s="85">
        <v>5761</v>
      </c>
      <c r="B5771" s="96">
        <f t="shared" ref="B5771:B5834" ca="1" si="90">NORMINV(RAND(),B$4,B$5)</f>
        <v>616722.54612185387</v>
      </c>
      <c r="C5771" s="59"/>
      <c r="D5771" s="59"/>
      <c r="E5771" s="59"/>
    </row>
    <row r="5772" spans="1:5" x14ac:dyDescent="0.2">
      <c r="A5772" s="85">
        <v>5762</v>
      </c>
      <c r="B5772" s="96">
        <f t="shared" ca="1" si="90"/>
        <v>1017537.6920750595</v>
      </c>
      <c r="C5772" s="59"/>
      <c r="D5772" s="59"/>
      <c r="E5772" s="59"/>
    </row>
    <row r="5773" spans="1:5" x14ac:dyDescent="0.2">
      <c r="A5773" s="85">
        <v>5763</v>
      </c>
      <c r="B5773" s="96">
        <f t="shared" ca="1" si="90"/>
        <v>667532.00775645825</v>
      </c>
      <c r="C5773" s="59"/>
      <c r="D5773" s="59"/>
      <c r="E5773" s="59"/>
    </row>
    <row r="5774" spans="1:5" x14ac:dyDescent="0.2">
      <c r="A5774" s="85">
        <v>5764</v>
      </c>
      <c r="B5774" s="96">
        <f t="shared" ca="1" si="90"/>
        <v>945187.48714581295</v>
      </c>
      <c r="C5774" s="59"/>
      <c r="D5774" s="59"/>
      <c r="E5774" s="59"/>
    </row>
    <row r="5775" spans="1:5" x14ac:dyDescent="0.2">
      <c r="A5775" s="85">
        <v>5765</v>
      </c>
      <c r="B5775" s="96">
        <f t="shared" ca="1" si="90"/>
        <v>1049560.8830345299</v>
      </c>
      <c r="C5775" s="59"/>
      <c r="D5775" s="59"/>
      <c r="E5775" s="59"/>
    </row>
    <row r="5776" spans="1:5" x14ac:dyDescent="0.2">
      <c r="A5776" s="85">
        <v>5766</v>
      </c>
      <c r="B5776" s="96">
        <f t="shared" ca="1" si="90"/>
        <v>967987.35609878856</v>
      </c>
      <c r="C5776" s="59"/>
      <c r="D5776" s="59"/>
      <c r="E5776" s="59"/>
    </row>
    <row r="5777" spans="1:5" x14ac:dyDescent="0.2">
      <c r="A5777" s="85">
        <v>5767</v>
      </c>
      <c r="B5777" s="96">
        <f t="shared" ca="1" si="90"/>
        <v>1001579.7719835371</v>
      </c>
      <c r="C5777" s="59"/>
      <c r="D5777" s="59"/>
      <c r="E5777" s="59"/>
    </row>
    <row r="5778" spans="1:5" x14ac:dyDescent="0.2">
      <c r="A5778" s="85">
        <v>5768</v>
      </c>
      <c r="B5778" s="96">
        <f t="shared" ca="1" si="90"/>
        <v>935885.82575431897</v>
      </c>
      <c r="C5778" s="59"/>
      <c r="D5778" s="59"/>
      <c r="E5778" s="59"/>
    </row>
    <row r="5779" spans="1:5" x14ac:dyDescent="0.2">
      <c r="A5779" s="85">
        <v>5769</v>
      </c>
      <c r="B5779" s="96">
        <f t="shared" ca="1" si="90"/>
        <v>898678.07502893428</v>
      </c>
      <c r="C5779" s="59"/>
      <c r="D5779" s="59"/>
      <c r="E5779" s="59"/>
    </row>
    <row r="5780" spans="1:5" x14ac:dyDescent="0.2">
      <c r="A5780" s="85">
        <v>5770</v>
      </c>
      <c r="B5780" s="96">
        <f t="shared" ca="1" si="90"/>
        <v>824429.36381177674</v>
      </c>
      <c r="C5780" s="59"/>
      <c r="D5780" s="59"/>
      <c r="E5780" s="59"/>
    </row>
    <row r="5781" spans="1:5" x14ac:dyDescent="0.2">
      <c r="A5781" s="85">
        <v>5771</v>
      </c>
      <c r="B5781" s="96">
        <f t="shared" ca="1" si="90"/>
        <v>1142194.2204960973</v>
      </c>
      <c r="C5781" s="59"/>
      <c r="D5781" s="59"/>
      <c r="E5781" s="59"/>
    </row>
    <row r="5782" spans="1:5" x14ac:dyDescent="0.2">
      <c r="A5782" s="85">
        <v>5772</v>
      </c>
      <c r="B5782" s="96">
        <f t="shared" ca="1" si="90"/>
        <v>831216.65506902453</v>
      </c>
      <c r="C5782" s="59"/>
      <c r="D5782" s="59"/>
      <c r="E5782" s="59"/>
    </row>
    <row r="5783" spans="1:5" x14ac:dyDescent="0.2">
      <c r="A5783" s="85">
        <v>5773</v>
      </c>
      <c r="B5783" s="96">
        <f t="shared" ca="1" si="90"/>
        <v>1119716.364077179</v>
      </c>
      <c r="C5783" s="59"/>
      <c r="D5783" s="59"/>
      <c r="E5783" s="59"/>
    </row>
    <row r="5784" spans="1:5" x14ac:dyDescent="0.2">
      <c r="A5784" s="85">
        <v>5774</v>
      </c>
      <c r="B5784" s="96">
        <f t="shared" ca="1" si="90"/>
        <v>811264.54474431335</v>
      </c>
      <c r="C5784" s="59"/>
      <c r="D5784" s="59"/>
      <c r="E5784" s="59"/>
    </row>
    <row r="5785" spans="1:5" x14ac:dyDescent="0.2">
      <c r="A5785" s="85">
        <v>5775</v>
      </c>
      <c r="B5785" s="96">
        <f t="shared" ca="1" si="90"/>
        <v>954941.98576630885</v>
      </c>
      <c r="C5785" s="59"/>
      <c r="D5785" s="59"/>
      <c r="E5785" s="59"/>
    </row>
    <row r="5786" spans="1:5" x14ac:dyDescent="0.2">
      <c r="A5786" s="85">
        <v>5776</v>
      </c>
      <c r="B5786" s="96">
        <f t="shared" ca="1" si="90"/>
        <v>834277.72799806553</v>
      </c>
      <c r="C5786" s="59"/>
      <c r="D5786" s="59"/>
      <c r="E5786" s="59"/>
    </row>
    <row r="5787" spans="1:5" x14ac:dyDescent="0.2">
      <c r="A5787" s="85">
        <v>5777</v>
      </c>
      <c r="B5787" s="96">
        <f t="shared" ca="1" si="90"/>
        <v>985814.83014033991</v>
      </c>
      <c r="C5787" s="59"/>
      <c r="D5787" s="59"/>
      <c r="E5787" s="59"/>
    </row>
    <row r="5788" spans="1:5" x14ac:dyDescent="0.2">
      <c r="A5788" s="85">
        <v>5778</v>
      </c>
      <c r="B5788" s="96">
        <f t="shared" ca="1" si="90"/>
        <v>1089252.0514817205</v>
      </c>
      <c r="C5788" s="59"/>
      <c r="D5788" s="59"/>
      <c r="E5788" s="59"/>
    </row>
    <row r="5789" spans="1:5" x14ac:dyDescent="0.2">
      <c r="A5789" s="85">
        <v>5779</v>
      </c>
      <c r="B5789" s="96">
        <f t="shared" ca="1" si="90"/>
        <v>941899.94206621766</v>
      </c>
      <c r="C5789" s="59"/>
      <c r="D5789" s="59"/>
      <c r="E5789" s="59"/>
    </row>
    <row r="5790" spans="1:5" x14ac:dyDescent="0.2">
      <c r="A5790" s="85">
        <v>5780</v>
      </c>
      <c r="B5790" s="96">
        <f t="shared" ca="1" si="90"/>
        <v>1116629.0684417195</v>
      </c>
      <c r="C5790" s="59"/>
      <c r="D5790" s="59"/>
      <c r="E5790" s="59"/>
    </row>
    <row r="5791" spans="1:5" x14ac:dyDescent="0.2">
      <c r="A5791" s="85">
        <v>5781</v>
      </c>
      <c r="B5791" s="96">
        <f t="shared" ca="1" si="90"/>
        <v>936644.0919571385</v>
      </c>
      <c r="C5791" s="59"/>
      <c r="D5791" s="59"/>
      <c r="E5791" s="59"/>
    </row>
    <row r="5792" spans="1:5" x14ac:dyDescent="0.2">
      <c r="A5792" s="85">
        <v>5782</v>
      </c>
      <c r="B5792" s="96">
        <f t="shared" ca="1" si="90"/>
        <v>937612.92225496133</v>
      </c>
      <c r="C5792" s="59"/>
      <c r="D5792" s="59"/>
      <c r="E5792" s="59"/>
    </row>
    <row r="5793" spans="1:5" x14ac:dyDescent="0.2">
      <c r="A5793" s="85">
        <v>5783</v>
      </c>
      <c r="B5793" s="96">
        <f t="shared" ca="1" si="90"/>
        <v>916665.75536019646</v>
      </c>
      <c r="C5793" s="59"/>
      <c r="D5793" s="59"/>
      <c r="E5793" s="59"/>
    </row>
    <row r="5794" spans="1:5" x14ac:dyDescent="0.2">
      <c r="A5794" s="85">
        <v>5784</v>
      </c>
      <c r="B5794" s="96">
        <f t="shared" ca="1" si="90"/>
        <v>924192.53784670075</v>
      </c>
      <c r="C5794" s="59"/>
      <c r="D5794" s="59"/>
      <c r="E5794" s="59"/>
    </row>
    <row r="5795" spans="1:5" x14ac:dyDescent="0.2">
      <c r="A5795" s="85">
        <v>5785</v>
      </c>
      <c r="B5795" s="96">
        <f t="shared" ca="1" si="90"/>
        <v>984704.98355931544</v>
      </c>
      <c r="C5795" s="59"/>
      <c r="D5795" s="59"/>
      <c r="E5795" s="59"/>
    </row>
    <row r="5796" spans="1:5" x14ac:dyDescent="0.2">
      <c r="A5796" s="85">
        <v>5786</v>
      </c>
      <c r="B5796" s="96">
        <f t="shared" ca="1" si="90"/>
        <v>977657.02601618168</v>
      </c>
      <c r="C5796" s="59"/>
      <c r="D5796" s="59"/>
      <c r="E5796" s="59"/>
    </row>
    <row r="5797" spans="1:5" x14ac:dyDescent="0.2">
      <c r="A5797" s="85">
        <v>5787</v>
      </c>
      <c r="B5797" s="96">
        <f t="shared" ca="1" si="90"/>
        <v>810372.6752479818</v>
      </c>
      <c r="C5797" s="59"/>
      <c r="D5797" s="59"/>
      <c r="E5797" s="59"/>
    </row>
    <row r="5798" spans="1:5" x14ac:dyDescent="0.2">
      <c r="A5798" s="85">
        <v>5788</v>
      </c>
      <c r="B5798" s="96">
        <f t="shared" ca="1" si="90"/>
        <v>736992.41590608936</v>
      </c>
      <c r="C5798" s="59"/>
      <c r="D5798" s="59"/>
      <c r="E5798" s="59"/>
    </row>
    <row r="5799" spans="1:5" x14ac:dyDescent="0.2">
      <c r="A5799" s="85">
        <v>5789</v>
      </c>
      <c r="B5799" s="96">
        <f t="shared" ca="1" si="90"/>
        <v>813336.10716150003</v>
      </c>
      <c r="C5799" s="59"/>
      <c r="D5799" s="59"/>
      <c r="E5799" s="59"/>
    </row>
    <row r="5800" spans="1:5" x14ac:dyDescent="0.2">
      <c r="A5800" s="85">
        <v>5790</v>
      </c>
      <c r="B5800" s="96">
        <f t="shared" ca="1" si="90"/>
        <v>929660.92190517567</v>
      </c>
      <c r="C5800" s="59"/>
      <c r="D5800" s="59"/>
      <c r="E5800" s="59"/>
    </row>
    <row r="5801" spans="1:5" x14ac:dyDescent="0.2">
      <c r="A5801" s="85">
        <v>5791</v>
      </c>
      <c r="B5801" s="96">
        <f t="shared" ca="1" si="90"/>
        <v>1159100.7695752007</v>
      </c>
      <c r="C5801" s="59"/>
      <c r="D5801" s="59"/>
      <c r="E5801" s="59"/>
    </row>
    <row r="5802" spans="1:5" x14ac:dyDescent="0.2">
      <c r="A5802" s="85">
        <v>5792</v>
      </c>
      <c r="B5802" s="96">
        <f t="shared" ca="1" si="90"/>
        <v>926643.76258549804</v>
      </c>
      <c r="C5802" s="59"/>
      <c r="D5802" s="59"/>
      <c r="E5802" s="59"/>
    </row>
    <row r="5803" spans="1:5" x14ac:dyDescent="0.2">
      <c r="A5803" s="85">
        <v>5793</v>
      </c>
      <c r="B5803" s="96">
        <f t="shared" ca="1" si="90"/>
        <v>1010789.7857187442</v>
      </c>
      <c r="C5803" s="59"/>
      <c r="D5803" s="59"/>
      <c r="E5803" s="59"/>
    </row>
    <row r="5804" spans="1:5" x14ac:dyDescent="0.2">
      <c r="A5804" s="85">
        <v>5794</v>
      </c>
      <c r="B5804" s="96">
        <f t="shared" ca="1" si="90"/>
        <v>909686.92164007714</v>
      </c>
      <c r="C5804" s="59"/>
      <c r="D5804" s="59"/>
      <c r="E5804" s="59"/>
    </row>
    <row r="5805" spans="1:5" x14ac:dyDescent="0.2">
      <c r="A5805" s="85">
        <v>5795</v>
      </c>
      <c r="B5805" s="96">
        <f t="shared" ca="1" si="90"/>
        <v>931864.91471456434</v>
      </c>
      <c r="C5805" s="59"/>
      <c r="D5805" s="59"/>
      <c r="E5805" s="59"/>
    </row>
    <row r="5806" spans="1:5" x14ac:dyDescent="0.2">
      <c r="A5806" s="85">
        <v>5796</v>
      </c>
      <c r="B5806" s="96">
        <f t="shared" ca="1" si="90"/>
        <v>829478.42488732596</v>
      </c>
      <c r="C5806" s="59"/>
      <c r="D5806" s="59"/>
      <c r="E5806" s="59"/>
    </row>
    <row r="5807" spans="1:5" x14ac:dyDescent="0.2">
      <c r="A5807" s="85">
        <v>5797</v>
      </c>
      <c r="B5807" s="96">
        <f t="shared" ca="1" si="90"/>
        <v>828622.40715274529</v>
      </c>
      <c r="C5807" s="59"/>
      <c r="D5807" s="59"/>
      <c r="E5807" s="59"/>
    </row>
    <row r="5808" spans="1:5" x14ac:dyDescent="0.2">
      <c r="A5808" s="85">
        <v>5798</v>
      </c>
      <c r="B5808" s="96">
        <f t="shared" ca="1" si="90"/>
        <v>967668.39054830605</v>
      </c>
      <c r="C5808" s="59"/>
      <c r="D5808" s="59"/>
      <c r="E5808" s="59"/>
    </row>
    <row r="5809" spans="1:5" x14ac:dyDescent="0.2">
      <c r="A5809" s="85">
        <v>5799</v>
      </c>
      <c r="B5809" s="96">
        <f t="shared" ca="1" si="90"/>
        <v>812766.95191577869</v>
      </c>
      <c r="C5809" s="59"/>
      <c r="D5809" s="59"/>
      <c r="E5809" s="59"/>
    </row>
    <row r="5810" spans="1:5" x14ac:dyDescent="0.2">
      <c r="A5810" s="85">
        <v>5800</v>
      </c>
      <c r="B5810" s="96">
        <f t="shared" ca="1" si="90"/>
        <v>983207.56837973581</v>
      </c>
      <c r="C5810" s="59"/>
      <c r="D5810" s="59"/>
      <c r="E5810" s="59"/>
    </row>
    <row r="5811" spans="1:5" x14ac:dyDescent="0.2">
      <c r="A5811" s="85">
        <v>5801</v>
      </c>
      <c r="B5811" s="96">
        <f t="shared" ca="1" si="90"/>
        <v>854194.8005331693</v>
      </c>
      <c r="C5811" s="59"/>
      <c r="D5811" s="59"/>
      <c r="E5811" s="59"/>
    </row>
    <row r="5812" spans="1:5" x14ac:dyDescent="0.2">
      <c r="A5812" s="85">
        <v>5802</v>
      </c>
      <c r="B5812" s="96">
        <f t="shared" ca="1" si="90"/>
        <v>705727.46091523685</v>
      </c>
      <c r="C5812" s="59"/>
      <c r="D5812" s="59"/>
      <c r="E5812" s="59"/>
    </row>
    <row r="5813" spans="1:5" x14ac:dyDescent="0.2">
      <c r="A5813" s="85">
        <v>5803</v>
      </c>
      <c r="B5813" s="96">
        <f t="shared" ca="1" si="90"/>
        <v>866262.33420320344</v>
      </c>
      <c r="C5813" s="59"/>
      <c r="D5813" s="59"/>
      <c r="E5813" s="59"/>
    </row>
    <row r="5814" spans="1:5" x14ac:dyDescent="0.2">
      <c r="A5814" s="85">
        <v>5804</v>
      </c>
      <c r="B5814" s="96">
        <f t="shared" ca="1" si="90"/>
        <v>1130559.2956527416</v>
      </c>
      <c r="C5814" s="59"/>
      <c r="D5814" s="59"/>
      <c r="E5814" s="59"/>
    </row>
    <row r="5815" spans="1:5" x14ac:dyDescent="0.2">
      <c r="A5815" s="85">
        <v>5805</v>
      </c>
      <c r="B5815" s="96">
        <f t="shared" ca="1" si="90"/>
        <v>981937.53128815186</v>
      </c>
      <c r="C5815" s="59"/>
      <c r="D5815" s="59"/>
      <c r="E5815" s="59"/>
    </row>
    <row r="5816" spans="1:5" x14ac:dyDescent="0.2">
      <c r="A5816" s="85">
        <v>5806</v>
      </c>
      <c r="B5816" s="96">
        <f t="shared" ca="1" si="90"/>
        <v>821189.35585918371</v>
      </c>
      <c r="C5816" s="59"/>
      <c r="D5816" s="59"/>
      <c r="E5816" s="59"/>
    </row>
    <row r="5817" spans="1:5" x14ac:dyDescent="0.2">
      <c r="A5817" s="85">
        <v>5807</v>
      </c>
      <c r="B5817" s="96">
        <f t="shared" ca="1" si="90"/>
        <v>766445.73384628212</v>
      </c>
      <c r="C5817" s="59"/>
      <c r="D5817" s="59"/>
      <c r="E5817" s="59"/>
    </row>
    <row r="5818" spans="1:5" x14ac:dyDescent="0.2">
      <c r="A5818" s="85">
        <v>5808</v>
      </c>
      <c r="B5818" s="96">
        <f t="shared" ca="1" si="90"/>
        <v>800670.5318875768</v>
      </c>
      <c r="C5818" s="59"/>
      <c r="D5818" s="59"/>
      <c r="E5818" s="59"/>
    </row>
    <row r="5819" spans="1:5" x14ac:dyDescent="0.2">
      <c r="A5819" s="85">
        <v>5809</v>
      </c>
      <c r="B5819" s="96">
        <f t="shared" ca="1" si="90"/>
        <v>865345.49726658361</v>
      </c>
      <c r="C5819" s="59"/>
      <c r="D5819" s="59"/>
      <c r="E5819" s="59"/>
    </row>
    <row r="5820" spans="1:5" x14ac:dyDescent="0.2">
      <c r="A5820" s="85">
        <v>5810</v>
      </c>
      <c r="B5820" s="96">
        <f t="shared" ca="1" si="90"/>
        <v>958926.69018297142</v>
      </c>
      <c r="C5820" s="59"/>
      <c r="D5820" s="59"/>
      <c r="E5820" s="59"/>
    </row>
    <row r="5821" spans="1:5" x14ac:dyDescent="0.2">
      <c r="A5821" s="85">
        <v>5811</v>
      </c>
      <c r="B5821" s="96">
        <f t="shared" ca="1" si="90"/>
        <v>769099.00285925891</v>
      </c>
      <c r="C5821" s="59"/>
      <c r="D5821" s="59"/>
      <c r="E5821" s="59"/>
    </row>
    <row r="5822" spans="1:5" x14ac:dyDescent="0.2">
      <c r="A5822" s="85">
        <v>5812</v>
      </c>
      <c r="B5822" s="96">
        <f t="shared" ca="1" si="90"/>
        <v>964872.31413091405</v>
      </c>
      <c r="C5822" s="59"/>
      <c r="D5822" s="59"/>
      <c r="E5822" s="59"/>
    </row>
    <row r="5823" spans="1:5" x14ac:dyDescent="0.2">
      <c r="A5823" s="85">
        <v>5813</v>
      </c>
      <c r="B5823" s="96">
        <f t="shared" ca="1" si="90"/>
        <v>902596.98159167531</v>
      </c>
      <c r="C5823" s="59"/>
      <c r="D5823" s="59"/>
      <c r="E5823" s="59"/>
    </row>
    <row r="5824" spans="1:5" x14ac:dyDescent="0.2">
      <c r="A5824" s="85">
        <v>5814</v>
      </c>
      <c r="B5824" s="96">
        <f t="shared" ca="1" si="90"/>
        <v>975126.07100169139</v>
      </c>
      <c r="C5824" s="59"/>
      <c r="D5824" s="59"/>
      <c r="E5824" s="59"/>
    </row>
    <row r="5825" spans="1:5" x14ac:dyDescent="0.2">
      <c r="A5825" s="85">
        <v>5815</v>
      </c>
      <c r="B5825" s="96">
        <f t="shared" ca="1" si="90"/>
        <v>865070.9950099017</v>
      </c>
      <c r="C5825" s="59"/>
      <c r="D5825" s="59"/>
      <c r="E5825" s="59"/>
    </row>
    <row r="5826" spans="1:5" x14ac:dyDescent="0.2">
      <c r="A5826" s="85">
        <v>5816</v>
      </c>
      <c r="B5826" s="96">
        <f t="shared" ca="1" si="90"/>
        <v>969983.25281173619</v>
      </c>
      <c r="C5826" s="59"/>
      <c r="D5826" s="59"/>
      <c r="E5826" s="59"/>
    </row>
    <row r="5827" spans="1:5" x14ac:dyDescent="0.2">
      <c r="A5827" s="85">
        <v>5817</v>
      </c>
      <c r="B5827" s="96">
        <f t="shared" ca="1" si="90"/>
        <v>758963.73856340395</v>
      </c>
      <c r="C5827" s="59"/>
      <c r="D5827" s="59"/>
      <c r="E5827" s="59"/>
    </row>
    <row r="5828" spans="1:5" x14ac:dyDescent="0.2">
      <c r="A5828" s="85">
        <v>5818</v>
      </c>
      <c r="B5828" s="96">
        <f t="shared" ca="1" si="90"/>
        <v>920589.34088655503</v>
      </c>
      <c r="C5828" s="59"/>
      <c r="D5828" s="59"/>
      <c r="E5828" s="59"/>
    </row>
    <row r="5829" spans="1:5" x14ac:dyDescent="0.2">
      <c r="A5829" s="85">
        <v>5819</v>
      </c>
      <c r="B5829" s="96">
        <f t="shared" ca="1" si="90"/>
        <v>906430.39642693999</v>
      </c>
      <c r="C5829" s="59"/>
      <c r="D5829" s="59"/>
      <c r="E5829" s="59"/>
    </row>
    <row r="5830" spans="1:5" x14ac:dyDescent="0.2">
      <c r="A5830" s="85">
        <v>5820</v>
      </c>
      <c r="B5830" s="96">
        <f t="shared" ca="1" si="90"/>
        <v>970915.83101471921</v>
      </c>
      <c r="C5830" s="59"/>
      <c r="D5830" s="59"/>
      <c r="E5830" s="59"/>
    </row>
    <row r="5831" spans="1:5" x14ac:dyDescent="0.2">
      <c r="A5831" s="85">
        <v>5821</v>
      </c>
      <c r="B5831" s="96">
        <f t="shared" ca="1" si="90"/>
        <v>890068.93855794135</v>
      </c>
      <c r="C5831" s="59"/>
      <c r="D5831" s="59"/>
      <c r="E5831" s="59"/>
    </row>
    <row r="5832" spans="1:5" x14ac:dyDescent="0.2">
      <c r="A5832" s="85">
        <v>5822</v>
      </c>
      <c r="B5832" s="96">
        <f t="shared" ca="1" si="90"/>
        <v>843005.66302248463</v>
      </c>
      <c r="C5832" s="59"/>
      <c r="D5832" s="59"/>
      <c r="E5832" s="59"/>
    </row>
    <row r="5833" spans="1:5" x14ac:dyDescent="0.2">
      <c r="A5833" s="85">
        <v>5823</v>
      </c>
      <c r="B5833" s="96">
        <f t="shared" ca="1" si="90"/>
        <v>907505.64063904888</v>
      </c>
      <c r="C5833" s="59"/>
      <c r="D5833" s="59"/>
      <c r="E5833" s="59"/>
    </row>
    <row r="5834" spans="1:5" x14ac:dyDescent="0.2">
      <c r="A5834" s="85">
        <v>5824</v>
      </c>
      <c r="B5834" s="96">
        <f t="shared" ca="1" si="90"/>
        <v>898489.1263241485</v>
      </c>
      <c r="C5834" s="59"/>
      <c r="D5834" s="59"/>
      <c r="E5834" s="59"/>
    </row>
    <row r="5835" spans="1:5" x14ac:dyDescent="0.2">
      <c r="A5835" s="85">
        <v>5825</v>
      </c>
      <c r="B5835" s="96">
        <f t="shared" ref="B5835:B5898" ca="1" si="91">NORMINV(RAND(),B$4,B$5)</f>
        <v>955444.10123465443</v>
      </c>
      <c r="C5835" s="59"/>
      <c r="D5835" s="59"/>
      <c r="E5835" s="59"/>
    </row>
    <row r="5836" spans="1:5" x14ac:dyDescent="0.2">
      <c r="A5836" s="85">
        <v>5826</v>
      </c>
      <c r="B5836" s="96">
        <f t="shared" ca="1" si="91"/>
        <v>990288.07981383102</v>
      </c>
      <c r="C5836" s="59"/>
      <c r="D5836" s="59"/>
      <c r="E5836" s="59"/>
    </row>
    <row r="5837" spans="1:5" x14ac:dyDescent="0.2">
      <c r="A5837" s="85">
        <v>5827</v>
      </c>
      <c r="B5837" s="96">
        <f t="shared" ca="1" si="91"/>
        <v>880928.82686477096</v>
      </c>
      <c r="C5837" s="59"/>
      <c r="D5837" s="59"/>
      <c r="E5837" s="59"/>
    </row>
    <row r="5838" spans="1:5" x14ac:dyDescent="0.2">
      <c r="A5838" s="85">
        <v>5828</v>
      </c>
      <c r="B5838" s="96">
        <f t="shared" ca="1" si="91"/>
        <v>801061.50925761834</v>
      </c>
      <c r="C5838" s="59"/>
      <c r="D5838" s="59"/>
      <c r="E5838" s="59"/>
    </row>
    <row r="5839" spans="1:5" x14ac:dyDescent="0.2">
      <c r="A5839" s="85">
        <v>5829</v>
      </c>
      <c r="B5839" s="96">
        <f t="shared" ca="1" si="91"/>
        <v>1081521.2562046577</v>
      </c>
      <c r="C5839" s="59"/>
      <c r="D5839" s="59"/>
      <c r="E5839" s="59"/>
    </row>
    <row r="5840" spans="1:5" x14ac:dyDescent="0.2">
      <c r="A5840" s="85">
        <v>5830</v>
      </c>
      <c r="B5840" s="96">
        <f t="shared" ca="1" si="91"/>
        <v>941900.41472349665</v>
      </c>
      <c r="C5840" s="59"/>
      <c r="D5840" s="59"/>
      <c r="E5840" s="59"/>
    </row>
    <row r="5841" spans="1:5" x14ac:dyDescent="0.2">
      <c r="A5841" s="85">
        <v>5831</v>
      </c>
      <c r="B5841" s="96">
        <f t="shared" ca="1" si="91"/>
        <v>884802.94574011839</v>
      </c>
      <c r="C5841" s="59"/>
      <c r="D5841" s="59"/>
      <c r="E5841" s="59"/>
    </row>
    <row r="5842" spans="1:5" x14ac:dyDescent="0.2">
      <c r="A5842" s="85">
        <v>5832</v>
      </c>
      <c r="B5842" s="96">
        <f t="shared" ca="1" si="91"/>
        <v>1030025.8944510472</v>
      </c>
      <c r="C5842" s="59"/>
      <c r="D5842" s="59"/>
      <c r="E5842" s="59"/>
    </row>
    <row r="5843" spans="1:5" x14ac:dyDescent="0.2">
      <c r="A5843" s="85">
        <v>5833</v>
      </c>
      <c r="B5843" s="96">
        <f t="shared" ca="1" si="91"/>
        <v>867233.81088332576</v>
      </c>
      <c r="C5843" s="59"/>
      <c r="D5843" s="59"/>
      <c r="E5843" s="59"/>
    </row>
    <row r="5844" spans="1:5" x14ac:dyDescent="0.2">
      <c r="A5844" s="85">
        <v>5834</v>
      </c>
      <c r="B5844" s="96">
        <f t="shared" ca="1" si="91"/>
        <v>1116315.953525332</v>
      </c>
      <c r="C5844" s="59"/>
      <c r="D5844" s="59"/>
      <c r="E5844" s="59"/>
    </row>
    <row r="5845" spans="1:5" x14ac:dyDescent="0.2">
      <c r="A5845" s="85">
        <v>5835</v>
      </c>
      <c r="B5845" s="96">
        <f t="shared" ca="1" si="91"/>
        <v>878564.58385115699</v>
      </c>
      <c r="C5845" s="59"/>
      <c r="D5845" s="59"/>
      <c r="E5845" s="59"/>
    </row>
    <row r="5846" spans="1:5" x14ac:dyDescent="0.2">
      <c r="A5846" s="85">
        <v>5836</v>
      </c>
      <c r="B5846" s="96">
        <f t="shared" ca="1" si="91"/>
        <v>926044.10528694815</v>
      </c>
      <c r="C5846" s="59"/>
      <c r="D5846" s="59"/>
      <c r="E5846" s="59"/>
    </row>
    <row r="5847" spans="1:5" x14ac:dyDescent="0.2">
      <c r="A5847" s="85">
        <v>5837</v>
      </c>
      <c r="B5847" s="96">
        <f t="shared" ca="1" si="91"/>
        <v>940552.18401975895</v>
      </c>
      <c r="C5847" s="59"/>
      <c r="D5847" s="59"/>
      <c r="E5847" s="59"/>
    </row>
    <row r="5848" spans="1:5" x14ac:dyDescent="0.2">
      <c r="A5848" s="85">
        <v>5838</v>
      </c>
      <c r="B5848" s="96">
        <f t="shared" ca="1" si="91"/>
        <v>899898.80916111101</v>
      </c>
      <c r="C5848" s="59"/>
      <c r="D5848" s="59"/>
      <c r="E5848" s="59"/>
    </row>
    <row r="5849" spans="1:5" x14ac:dyDescent="0.2">
      <c r="A5849" s="85">
        <v>5839</v>
      </c>
      <c r="B5849" s="96">
        <f t="shared" ca="1" si="91"/>
        <v>1002959.2256164243</v>
      </c>
      <c r="C5849" s="59"/>
      <c r="D5849" s="59"/>
      <c r="E5849" s="59"/>
    </row>
    <row r="5850" spans="1:5" x14ac:dyDescent="0.2">
      <c r="A5850" s="85">
        <v>5840</v>
      </c>
      <c r="B5850" s="96">
        <f t="shared" ca="1" si="91"/>
        <v>923002.27190756192</v>
      </c>
      <c r="C5850" s="59"/>
      <c r="D5850" s="59"/>
      <c r="E5850" s="59"/>
    </row>
    <row r="5851" spans="1:5" x14ac:dyDescent="0.2">
      <c r="A5851" s="85">
        <v>5841</v>
      </c>
      <c r="B5851" s="96">
        <f t="shared" ca="1" si="91"/>
        <v>1085703.8056988888</v>
      </c>
      <c r="C5851" s="59"/>
      <c r="D5851" s="59"/>
      <c r="E5851" s="59"/>
    </row>
    <row r="5852" spans="1:5" x14ac:dyDescent="0.2">
      <c r="A5852" s="85">
        <v>5842</v>
      </c>
      <c r="B5852" s="96">
        <f t="shared" ca="1" si="91"/>
        <v>847615.79836365068</v>
      </c>
      <c r="C5852" s="59"/>
      <c r="D5852" s="59"/>
      <c r="E5852" s="59"/>
    </row>
    <row r="5853" spans="1:5" x14ac:dyDescent="0.2">
      <c r="A5853" s="85">
        <v>5843</v>
      </c>
      <c r="B5853" s="96">
        <f t="shared" ca="1" si="91"/>
        <v>976742.12701058597</v>
      </c>
      <c r="C5853" s="59"/>
      <c r="D5853" s="59"/>
      <c r="E5853" s="59"/>
    </row>
    <row r="5854" spans="1:5" x14ac:dyDescent="0.2">
      <c r="A5854" s="85">
        <v>5844</v>
      </c>
      <c r="B5854" s="96">
        <f t="shared" ca="1" si="91"/>
        <v>881605.02909574518</v>
      </c>
      <c r="C5854" s="59"/>
      <c r="D5854" s="59"/>
      <c r="E5854" s="59"/>
    </row>
    <row r="5855" spans="1:5" x14ac:dyDescent="0.2">
      <c r="A5855" s="85">
        <v>5845</v>
      </c>
      <c r="B5855" s="96">
        <f t="shared" ca="1" si="91"/>
        <v>1099855.1113448681</v>
      </c>
      <c r="C5855" s="59"/>
      <c r="D5855" s="59"/>
      <c r="E5855" s="59"/>
    </row>
    <row r="5856" spans="1:5" x14ac:dyDescent="0.2">
      <c r="A5856" s="85">
        <v>5846</v>
      </c>
      <c r="B5856" s="96">
        <f t="shared" ca="1" si="91"/>
        <v>1072102.1141082598</v>
      </c>
      <c r="C5856" s="59"/>
      <c r="D5856" s="59"/>
      <c r="E5856" s="59"/>
    </row>
    <row r="5857" spans="1:5" x14ac:dyDescent="0.2">
      <c r="A5857" s="85">
        <v>5847</v>
      </c>
      <c r="B5857" s="96">
        <f t="shared" ca="1" si="91"/>
        <v>833876.35840395116</v>
      </c>
      <c r="C5857" s="59"/>
      <c r="D5857" s="59"/>
      <c r="E5857" s="59"/>
    </row>
    <row r="5858" spans="1:5" x14ac:dyDescent="0.2">
      <c r="A5858" s="85">
        <v>5848</v>
      </c>
      <c r="B5858" s="96">
        <f t="shared" ca="1" si="91"/>
        <v>886016.83552957815</v>
      </c>
      <c r="C5858" s="59"/>
      <c r="D5858" s="59"/>
      <c r="E5858" s="59"/>
    </row>
    <row r="5859" spans="1:5" x14ac:dyDescent="0.2">
      <c r="A5859" s="85">
        <v>5849</v>
      </c>
      <c r="B5859" s="96">
        <f t="shared" ca="1" si="91"/>
        <v>887386.26585923554</v>
      </c>
      <c r="C5859" s="59"/>
      <c r="D5859" s="59"/>
      <c r="E5859" s="59"/>
    </row>
    <row r="5860" spans="1:5" x14ac:dyDescent="0.2">
      <c r="A5860" s="85">
        <v>5850</v>
      </c>
      <c r="B5860" s="96">
        <f t="shared" ca="1" si="91"/>
        <v>923777.75852812477</v>
      </c>
      <c r="C5860" s="59"/>
      <c r="D5860" s="59"/>
      <c r="E5860" s="59"/>
    </row>
    <row r="5861" spans="1:5" x14ac:dyDescent="0.2">
      <c r="A5861" s="85">
        <v>5851</v>
      </c>
      <c r="B5861" s="96">
        <f t="shared" ca="1" si="91"/>
        <v>758794.96171627403</v>
      </c>
      <c r="C5861" s="59"/>
      <c r="D5861" s="59"/>
      <c r="E5861" s="59"/>
    </row>
    <row r="5862" spans="1:5" x14ac:dyDescent="0.2">
      <c r="A5862" s="85">
        <v>5852</v>
      </c>
      <c r="B5862" s="96">
        <f t="shared" ca="1" si="91"/>
        <v>1099785.3870640981</v>
      </c>
      <c r="C5862" s="59"/>
      <c r="D5862" s="59"/>
      <c r="E5862" s="59"/>
    </row>
    <row r="5863" spans="1:5" x14ac:dyDescent="0.2">
      <c r="A5863" s="85">
        <v>5853</v>
      </c>
      <c r="B5863" s="96">
        <f t="shared" ca="1" si="91"/>
        <v>1091696.5902996741</v>
      </c>
      <c r="C5863" s="59"/>
      <c r="D5863" s="59"/>
      <c r="E5863" s="59"/>
    </row>
    <row r="5864" spans="1:5" x14ac:dyDescent="0.2">
      <c r="A5864" s="85">
        <v>5854</v>
      </c>
      <c r="B5864" s="96">
        <f t="shared" ca="1" si="91"/>
        <v>991382.30047697655</v>
      </c>
      <c r="C5864" s="59"/>
      <c r="D5864" s="59"/>
      <c r="E5864" s="59"/>
    </row>
    <row r="5865" spans="1:5" x14ac:dyDescent="0.2">
      <c r="A5865" s="85">
        <v>5855</v>
      </c>
      <c r="B5865" s="96">
        <f t="shared" ca="1" si="91"/>
        <v>923023.05345073296</v>
      </c>
      <c r="C5865" s="59"/>
      <c r="D5865" s="59"/>
      <c r="E5865" s="59"/>
    </row>
    <row r="5866" spans="1:5" x14ac:dyDescent="0.2">
      <c r="A5866" s="85">
        <v>5856</v>
      </c>
      <c r="B5866" s="96">
        <f t="shared" ca="1" si="91"/>
        <v>928448.63005068584</v>
      </c>
      <c r="C5866" s="59"/>
      <c r="D5866" s="59"/>
      <c r="E5866" s="59"/>
    </row>
    <row r="5867" spans="1:5" x14ac:dyDescent="0.2">
      <c r="A5867" s="85">
        <v>5857</v>
      </c>
      <c r="B5867" s="96">
        <f t="shared" ca="1" si="91"/>
        <v>1034904.5547056366</v>
      </c>
      <c r="C5867" s="59"/>
      <c r="D5867" s="59"/>
      <c r="E5867" s="59"/>
    </row>
    <row r="5868" spans="1:5" x14ac:dyDescent="0.2">
      <c r="A5868" s="85">
        <v>5858</v>
      </c>
      <c r="B5868" s="96">
        <f t="shared" ca="1" si="91"/>
        <v>908804.15930017701</v>
      </c>
      <c r="C5868" s="59"/>
      <c r="D5868" s="59"/>
      <c r="E5868" s="59"/>
    </row>
    <row r="5869" spans="1:5" x14ac:dyDescent="0.2">
      <c r="A5869" s="85">
        <v>5859</v>
      </c>
      <c r="B5869" s="96">
        <f t="shared" ca="1" si="91"/>
        <v>1104084.0713196953</v>
      </c>
      <c r="C5869" s="59"/>
      <c r="D5869" s="59"/>
      <c r="E5869" s="59"/>
    </row>
    <row r="5870" spans="1:5" x14ac:dyDescent="0.2">
      <c r="A5870" s="85">
        <v>5860</v>
      </c>
      <c r="B5870" s="96">
        <f t="shared" ca="1" si="91"/>
        <v>1027230.1413368171</v>
      </c>
      <c r="C5870" s="59"/>
      <c r="D5870" s="59"/>
      <c r="E5870" s="59"/>
    </row>
    <row r="5871" spans="1:5" x14ac:dyDescent="0.2">
      <c r="A5871" s="85">
        <v>5861</v>
      </c>
      <c r="B5871" s="96">
        <f t="shared" ca="1" si="91"/>
        <v>958243.75279759162</v>
      </c>
      <c r="C5871" s="59"/>
      <c r="D5871" s="59"/>
      <c r="E5871" s="59"/>
    </row>
    <row r="5872" spans="1:5" x14ac:dyDescent="0.2">
      <c r="A5872" s="85">
        <v>5862</v>
      </c>
      <c r="B5872" s="96">
        <f t="shared" ca="1" si="91"/>
        <v>896646.29978694883</v>
      </c>
      <c r="C5872" s="59"/>
      <c r="D5872" s="59"/>
      <c r="E5872" s="59"/>
    </row>
    <row r="5873" spans="1:5" x14ac:dyDescent="0.2">
      <c r="A5873" s="85">
        <v>5863</v>
      </c>
      <c r="B5873" s="96">
        <f t="shared" ca="1" si="91"/>
        <v>1204537.0565118769</v>
      </c>
      <c r="C5873" s="59"/>
      <c r="D5873" s="59"/>
      <c r="E5873" s="59"/>
    </row>
    <row r="5874" spans="1:5" x14ac:dyDescent="0.2">
      <c r="A5874" s="85">
        <v>5864</v>
      </c>
      <c r="B5874" s="96">
        <f t="shared" ca="1" si="91"/>
        <v>1090282.2349467012</v>
      </c>
      <c r="C5874" s="59"/>
      <c r="D5874" s="59"/>
      <c r="E5874" s="59"/>
    </row>
    <row r="5875" spans="1:5" x14ac:dyDescent="0.2">
      <c r="A5875" s="85">
        <v>5865</v>
      </c>
      <c r="B5875" s="96">
        <f t="shared" ca="1" si="91"/>
        <v>951676.45088066184</v>
      </c>
      <c r="C5875" s="59"/>
      <c r="D5875" s="59"/>
      <c r="E5875" s="59"/>
    </row>
    <row r="5876" spans="1:5" x14ac:dyDescent="0.2">
      <c r="A5876" s="85">
        <v>5866</v>
      </c>
      <c r="B5876" s="96">
        <f t="shared" ca="1" si="91"/>
        <v>886633.86040096241</v>
      </c>
      <c r="C5876" s="59"/>
      <c r="D5876" s="59"/>
      <c r="E5876" s="59"/>
    </row>
    <row r="5877" spans="1:5" x14ac:dyDescent="0.2">
      <c r="A5877" s="85">
        <v>5867</v>
      </c>
      <c r="B5877" s="96">
        <f t="shared" ca="1" si="91"/>
        <v>870071.32465114968</v>
      </c>
      <c r="C5877" s="59"/>
      <c r="D5877" s="59"/>
      <c r="E5877" s="59"/>
    </row>
    <row r="5878" spans="1:5" x14ac:dyDescent="0.2">
      <c r="A5878" s="85">
        <v>5868</v>
      </c>
      <c r="B5878" s="96">
        <f t="shared" ca="1" si="91"/>
        <v>969305.38252920506</v>
      </c>
      <c r="C5878" s="59"/>
      <c r="D5878" s="59"/>
      <c r="E5878" s="59"/>
    </row>
    <row r="5879" spans="1:5" x14ac:dyDescent="0.2">
      <c r="A5879" s="85">
        <v>5869</v>
      </c>
      <c r="B5879" s="96">
        <f t="shared" ca="1" si="91"/>
        <v>1030013.3744925214</v>
      </c>
      <c r="C5879" s="59"/>
      <c r="D5879" s="59"/>
      <c r="E5879" s="59"/>
    </row>
    <row r="5880" spans="1:5" x14ac:dyDescent="0.2">
      <c r="A5880" s="85">
        <v>5870</v>
      </c>
      <c r="B5880" s="96">
        <f t="shared" ca="1" si="91"/>
        <v>1118517.4474312586</v>
      </c>
      <c r="C5880" s="59"/>
      <c r="D5880" s="59"/>
      <c r="E5880" s="59"/>
    </row>
    <row r="5881" spans="1:5" x14ac:dyDescent="0.2">
      <c r="A5881" s="85">
        <v>5871</v>
      </c>
      <c r="B5881" s="96">
        <f t="shared" ca="1" si="91"/>
        <v>773816.65016706288</v>
      </c>
      <c r="C5881" s="59"/>
      <c r="D5881" s="59"/>
      <c r="E5881" s="59"/>
    </row>
    <row r="5882" spans="1:5" x14ac:dyDescent="0.2">
      <c r="A5882" s="85">
        <v>5872</v>
      </c>
      <c r="B5882" s="96">
        <f t="shared" ca="1" si="91"/>
        <v>887456.53969698958</v>
      </c>
      <c r="C5882" s="59"/>
      <c r="D5882" s="59"/>
      <c r="E5882" s="59"/>
    </row>
    <row r="5883" spans="1:5" x14ac:dyDescent="0.2">
      <c r="A5883" s="85">
        <v>5873</v>
      </c>
      <c r="B5883" s="96">
        <f t="shared" ca="1" si="91"/>
        <v>971033.32380564883</v>
      </c>
      <c r="C5883" s="59"/>
      <c r="D5883" s="59"/>
      <c r="E5883" s="59"/>
    </row>
    <row r="5884" spans="1:5" x14ac:dyDescent="0.2">
      <c r="A5884" s="85">
        <v>5874</v>
      </c>
      <c r="B5884" s="96">
        <f t="shared" ca="1" si="91"/>
        <v>1027786.6536286789</v>
      </c>
      <c r="C5884" s="59"/>
      <c r="D5884" s="59"/>
      <c r="E5884" s="59"/>
    </row>
    <row r="5885" spans="1:5" x14ac:dyDescent="0.2">
      <c r="A5885" s="85">
        <v>5875</v>
      </c>
      <c r="B5885" s="96">
        <f t="shared" ca="1" si="91"/>
        <v>873050.3315358723</v>
      </c>
      <c r="C5885" s="59"/>
      <c r="D5885" s="59"/>
      <c r="E5885" s="59"/>
    </row>
    <row r="5886" spans="1:5" x14ac:dyDescent="0.2">
      <c r="A5886" s="85">
        <v>5876</v>
      </c>
      <c r="B5886" s="96">
        <f t="shared" ca="1" si="91"/>
        <v>1071319.8062661332</v>
      </c>
      <c r="C5886" s="59"/>
      <c r="D5886" s="59"/>
      <c r="E5886" s="59"/>
    </row>
    <row r="5887" spans="1:5" x14ac:dyDescent="0.2">
      <c r="A5887" s="85">
        <v>5877</v>
      </c>
      <c r="B5887" s="96">
        <f t="shared" ca="1" si="91"/>
        <v>847361.06326190231</v>
      </c>
      <c r="C5887" s="59"/>
      <c r="D5887" s="59"/>
      <c r="E5887" s="59"/>
    </row>
    <row r="5888" spans="1:5" x14ac:dyDescent="0.2">
      <c r="A5888" s="85">
        <v>5878</v>
      </c>
      <c r="B5888" s="96">
        <f t="shared" ca="1" si="91"/>
        <v>1102923.1800024924</v>
      </c>
      <c r="C5888" s="59"/>
      <c r="D5888" s="59"/>
      <c r="E5888" s="59"/>
    </row>
    <row r="5889" spans="1:5" x14ac:dyDescent="0.2">
      <c r="A5889" s="85">
        <v>5879</v>
      </c>
      <c r="B5889" s="96">
        <f t="shared" ca="1" si="91"/>
        <v>902463.58314421435</v>
      </c>
      <c r="C5889" s="59"/>
      <c r="D5889" s="59"/>
      <c r="E5889" s="59"/>
    </row>
    <row r="5890" spans="1:5" x14ac:dyDescent="0.2">
      <c r="A5890" s="85">
        <v>5880</v>
      </c>
      <c r="B5890" s="96">
        <f t="shared" ca="1" si="91"/>
        <v>800558.87800949975</v>
      </c>
      <c r="C5890" s="59"/>
      <c r="D5890" s="59"/>
      <c r="E5890" s="59"/>
    </row>
    <row r="5891" spans="1:5" x14ac:dyDescent="0.2">
      <c r="A5891" s="85">
        <v>5881</v>
      </c>
      <c r="B5891" s="96">
        <f t="shared" ca="1" si="91"/>
        <v>877095.44596261554</v>
      </c>
      <c r="C5891" s="59"/>
      <c r="D5891" s="59"/>
      <c r="E5891" s="59"/>
    </row>
    <row r="5892" spans="1:5" x14ac:dyDescent="0.2">
      <c r="A5892" s="85">
        <v>5882</v>
      </c>
      <c r="B5892" s="96">
        <f t="shared" ca="1" si="91"/>
        <v>1129109.4927093519</v>
      </c>
      <c r="C5892" s="59"/>
      <c r="D5892" s="59"/>
      <c r="E5892" s="59"/>
    </row>
    <row r="5893" spans="1:5" x14ac:dyDescent="0.2">
      <c r="A5893" s="85">
        <v>5883</v>
      </c>
      <c r="B5893" s="96">
        <f t="shared" ca="1" si="91"/>
        <v>1063856.0164790621</v>
      </c>
      <c r="C5893" s="59"/>
      <c r="D5893" s="59"/>
      <c r="E5893" s="59"/>
    </row>
    <row r="5894" spans="1:5" x14ac:dyDescent="0.2">
      <c r="A5894" s="85">
        <v>5884</v>
      </c>
      <c r="B5894" s="96">
        <f t="shared" ca="1" si="91"/>
        <v>895578.27005541138</v>
      </c>
      <c r="C5894" s="59"/>
      <c r="D5894" s="59"/>
      <c r="E5894" s="59"/>
    </row>
    <row r="5895" spans="1:5" x14ac:dyDescent="0.2">
      <c r="A5895" s="85">
        <v>5885</v>
      </c>
      <c r="B5895" s="96">
        <f t="shared" ca="1" si="91"/>
        <v>1093655.949806598</v>
      </c>
      <c r="C5895" s="59"/>
      <c r="D5895" s="59"/>
      <c r="E5895" s="59"/>
    </row>
    <row r="5896" spans="1:5" x14ac:dyDescent="0.2">
      <c r="A5896" s="85">
        <v>5886</v>
      </c>
      <c r="B5896" s="96">
        <f t="shared" ca="1" si="91"/>
        <v>911923.88022781035</v>
      </c>
      <c r="C5896" s="59"/>
      <c r="D5896" s="59"/>
      <c r="E5896" s="59"/>
    </row>
    <row r="5897" spans="1:5" x14ac:dyDescent="0.2">
      <c r="A5897" s="85">
        <v>5887</v>
      </c>
      <c r="B5897" s="96">
        <f t="shared" ca="1" si="91"/>
        <v>1069904.2978784773</v>
      </c>
      <c r="C5897" s="59"/>
      <c r="D5897" s="59"/>
      <c r="E5897" s="59"/>
    </row>
    <row r="5898" spans="1:5" x14ac:dyDescent="0.2">
      <c r="A5898" s="85">
        <v>5888</v>
      </c>
      <c r="B5898" s="96">
        <f t="shared" ca="1" si="91"/>
        <v>1041074.5096726234</v>
      </c>
      <c r="C5898" s="59"/>
      <c r="D5898" s="59"/>
      <c r="E5898" s="59"/>
    </row>
    <row r="5899" spans="1:5" x14ac:dyDescent="0.2">
      <c r="A5899" s="85">
        <v>5889</v>
      </c>
      <c r="B5899" s="96">
        <f t="shared" ref="B5899:B5962" ca="1" si="92">NORMINV(RAND(),B$4,B$5)</f>
        <v>943393.6897840536</v>
      </c>
      <c r="C5899" s="59"/>
      <c r="D5899" s="59"/>
      <c r="E5899" s="59"/>
    </row>
    <row r="5900" spans="1:5" x14ac:dyDescent="0.2">
      <c r="A5900" s="85">
        <v>5890</v>
      </c>
      <c r="B5900" s="96">
        <f t="shared" ca="1" si="92"/>
        <v>994364.13957836176</v>
      </c>
      <c r="C5900" s="59"/>
      <c r="D5900" s="59"/>
      <c r="E5900" s="59"/>
    </row>
    <row r="5901" spans="1:5" x14ac:dyDescent="0.2">
      <c r="A5901" s="85">
        <v>5891</v>
      </c>
      <c r="B5901" s="96">
        <f t="shared" ca="1" si="92"/>
        <v>711913.13623475959</v>
      </c>
      <c r="C5901" s="59"/>
      <c r="D5901" s="59"/>
      <c r="E5901" s="59"/>
    </row>
    <row r="5902" spans="1:5" x14ac:dyDescent="0.2">
      <c r="A5902" s="85">
        <v>5892</v>
      </c>
      <c r="B5902" s="96">
        <f t="shared" ca="1" si="92"/>
        <v>1103943.774910318</v>
      </c>
      <c r="C5902" s="59"/>
      <c r="D5902" s="59"/>
      <c r="E5902" s="59"/>
    </row>
    <row r="5903" spans="1:5" x14ac:dyDescent="0.2">
      <c r="A5903" s="85">
        <v>5893</v>
      </c>
      <c r="B5903" s="96">
        <f t="shared" ca="1" si="92"/>
        <v>826226.84125713212</v>
      </c>
      <c r="C5903" s="59"/>
      <c r="D5903" s="59"/>
      <c r="E5903" s="59"/>
    </row>
    <row r="5904" spans="1:5" x14ac:dyDescent="0.2">
      <c r="A5904" s="85">
        <v>5894</v>
      </c>
      <c r="B5904" s="96">
        <f t="shared" ca="1" si="92"/>
        <v>760350.16348300898</v>
      </c>
      <c r="C5904" s="59"/>
      <c r="D5904" s="59"/>
      <c r="E5904" s="59"/>
    </row>
    <row r="5905" spans="1:5" x14ac:dyDescent="0.2">
      <c r="A5905" s="85">
        <v>5895</v>
      </c>
      <c r="B5905" s="96">
        <f t="shared" ca="1" si="92"/>
        <v>882156.47615147056</v>
      </c>
      <c r="C5905" s="59"/>
      <c r="D5905" s="59"/>
      <c r="E5905" s="59"/>
    </row>
    <row r="5906" spans="1:5" x14ac:dyDescent="0.2">
      <c r="A5906" s="85">
        <v>5896</v>
      </c>
      <c r="B5906" s="96">
        <f t="shared" ca="1" si="92"/>
        <v>1029279.8440621996</v>
      </c>
      <c r="C5906" s="59"/>
      <c r="D5906" s="59"/>
      <c r="E5906" s="59"/>
    </row>
    <row r="5907" spans="1:5" x14ac:dyDescent="0.2">
      <c r="A5907" s="85">
        <v>5897</v>
      </c>
      <c r="B5907" s="96">
        <f t="shared" ca="1" si="92"/>
        <v>835426.41188425338</v>
      </c>
      <c r="C5907" s="59"/>
      <c r="D5907" s="59"/>
      <c r="E5907" s="59"/>
    </row>
    <row r="5908" spans="1:5" x14ac:dyDescent="0.2">
      <c r="A5908" s="85">
        <v>5898</v>
      </c>
      <c r="B5908" s="96">
        <f t="shared" ca="1" si="92"/>
        <v>868955.10166441498</v>
      </c>
      <c r="C5908" s="59"/>
      <c r="D5908" s="59"/>
      <c r="E5908" s="59"/>
    </row>
    <row r="5909" spans="1:5" x14ac:dyDescent="0.2">
      <c r="A5909" s="85">
        <v>5899</v>
      </c>
      <c r="B5909" s="96">
        <f t="shared" ca="1" si="92"/>
        <v>1036897.1443717562</v>
      </c>
      <c r="C5909" s="59"/>
      <c r="D5909" s="59"/>
      <c r="E5909" s="59"/>
    </row>
    <row r="5910" spans="1:5" x14ac:dyDescent="0.2">
      <c r="A5910" s="85">
        <v>5900</v>
      </c>
      <c r="B5910" s="96">
        <f t="shared" ca="1" si="92"/>
        <v>713297.45330382709</v>
      </c>
      <c r="C5910" s="59"/>
      <c r="D5910" s="59"/>
      <c r="E5910" s="59"/>
    </row>
    <row r="5911" spans="1:5" x14ac:dyDescent="0.2">
      <c r="A5911" s="85">
        <v>5901</v>
      </c>
      <c r="B5911" s="96">
        <f t="shared" ca="1" si="92"/>
        <v>1068511.4056929969</v>
      </c>
      <c r="C5911" s="59"/>
      <c r="D5911" s="59"/>
      <c r="E5911" s="59"/>
    </row>
    <row r="5912" spans="1:5" x14ac:dyDescent="0.2">
      <c r="A5912" s="85">
        <v>5902</v>
      </c>
      <c r="B5912" s="96">
        <f t="shared" ca="1" si="92"/>
        <v>930877.4593507268</v>
      </c>
      <c r="C5912" s="59"/>
      <c r="D5912" s="59"/>
      <c r="E5912" s="59"/>
    </row>
    <row r="5913" spans="1:5" x14ac:dyDescent="0.2">
      <c r="A5913" s="85">
        <v>5903</v>
      </c>
      <c r="B5913" s="96">
        <f t="shared" ca="1" si="92"/>
        <v>992539.77655792783</v>
      </c>
      <c r="C5913" s="59"/>
      <c r="D5913" s="59"/>
      <c r="E5913" s="59"/>
    </row>
    <row r="5914" spans="1:5" x14ac:dyDescent="0.2">
      <c r="A5914" s="85">
        <v>5904</v>
      </c>
      <c r="B5914" s="96">
        <f t="shared" ca="1" si="92"/>
        <v>942838.98708494531</v>
      </c>
      <c r="C5914" s="59"/>
      <c r="D5914" s="59"/>
      <c r="E5914" s="59"/>
    </row>
    <row r="5915" spans="1:5" x14ac:dyDescent="0.2">
      <c r="A5915" s="85">
        <v>5905</v>
      </c>
      <c r="B5915" s="96">
        <f t="shared" ca="1" si="92"/>
        <v>1117320.3567947799</v>
      </c>
      <c r="C5915" s="59"/>
      <c r="D5915" s="59"/>
      <c r="E5915" s="59"/>
    </row>
    <row r="5916" spans="1:5" x14ac:dyDescent="0.2">
      <c r="A5916" s="85">
        <v>5906</v>
      </c>
      <c r="B5916" s="96">
        <f t="shared" ca="1" si="92"/>
        <v>995581.14758796233</v>
      </c>
      <c r="C5916" s="59"/>
      <c r="D5916" s="59"/>
      <c r="E5916" s="59"/>
    </row>
    <row r="5917" spans="1:5" x14ac:dyDescent="0.2">
      <c r="A5917" s="85">
        <v>5907</v>
      </c>
      <c r="B5917" s="96">
        <f t="shared" ca="1" si="92"/>
        <v>830679.79625900683</v>
      </c>
      <c r="C5917" s="59"/>
      <c r="D5917" s="59"/>
      <c r="E5917" s="59"/>
    </row>
    <row r="5918" spans="1:5" x14ac:dyDescent="0.2">
      <c r="A5918" s="85">
        <v>5908</v>
      </c>
      <c r="B5918" s="96">
        <f t="shared" ca="1" si="92"/>
        <v>806298.34615521238</v>
      </c>
      <c r="C5918" s="59"/>
      <c r="D5918" s="59"/>
      <c r="E5918" s="59"/>
    </row>
    <row r="5919" spans="1:5" x14ac:dyDescent="0.2">
      <c r="A5919" s="85">
        <v>5909</v>
      </c>
      <c r="B5919" s="96">
        <f t="shared" ca="1" si="92"/>
        <v>908523.95506209624</v>
      </c>
      <c r="C5919" s="59"/>
      <c r="D5919" s="59"/>
      <c r="E5919" s="59"/>
    </row>
    <row r="5920" spans="1:5" x14ac:dyDescent="0.2">
      <c r="A5920" s="85">
        <v>5910</v>
      </c>
      <c r="B5920" s="96">
        <f t="shared" ca="1" si="92"/>
        <v>759006.96621880354</v>
      </c>
      <c r="C5920" s="59"/>
      <c r="D5920" s="59"/>
      <c r="E5920" s="59"/>
    </row>
    <row r="5921" spans="1:5" x14ac:dyDescent="0.2">
      <c r="A5921" s="85">
        <v>5911</v>
      </c>
      <c r="B5921" s="96">
        <f t="shared" ca="1" si="92"/>
        <v>976185.6999482488</v>
      </c>
      <c r="C5921" s="59"/>
      <c r="D5921" s="59"/>
      <c r="E5921" s="59"/>
    </row>
    <row r="5922" spans="1:5" x14ac:dyDescent="0.2">
      <c r="A5922" s="85">
        <v>5912</v>
      </c>
      <c r="B5922" s="96">
        <f t="shared" ca="1" si="92"/>
        <v>1078869.6035565925</v>
      </c>
      <c r="C5922" s="59"/>
      <c r="D5922" s="59"/>
      <c r="E5922" s="59"/>
    </row>
    <row r="5923" spans="1:5" x14ac:dyDescent="0.2">
      <c r="A5923" s="85">
        <v>5913</v>
      </c>
      <c r="B5923" s="96">
        <f t="shared" ca="1" si="92"/>
        <v>993800.74705383019</v>
      </c>
      <c r="C5923" s="59"/>
      <c r="D5923" s="59"/>
      <c r="E5923" s="59"/>
    </row>
    <row r="5924" spans="1:5" x14ac:dyDescent="0.2">
      <c r="A5924" s="85">
        <v>5914</v>
      </c>
      <c r="B5924" s="96">
        <f t="shared" ca="1" si="92"/>
        <v>1052656.5486043638</v>
      </c>
      <c r="C5924" s="59"/>
      <c r="D5924" s="59"/>
      <c r="E5924" s="59"/>
    </row>
    <row r="5925" spans="1:5" x14ac:dyDescent="0.2">
      <c r="A5925" s="85">
        <v>5915</v>
      </c>
      <c r="B5925" s="96">
        <f t="shared" ca="1" si="92"/>
        <v>915277.85158619343</v>
      </c>
      <c r="C5925" s="59"/>
      <c r="D5925" s="59"/>
      <c r="E5925" s="59"/>
    </row>
    <row r="5926" spans="1:5" x14ac:dyDescent="0.2">
      <c r="A5926" s="85">
        <v>5916</v>
      </c>
      <c r="B5926" s="96">
        <f t="shared" ca="1" si="92"/>
        <v>986025.00752103503</v>
      </c>
      <c r="C5926" s="59"/>
      <c r="D5926" s="59"/>
      <c r="E5926" s="59"/>
    </row>
    <row r="5927" spans="1:5" x14ac:dyDescent="0.2">
      <c r="A5927" s="85">
        <v>5917</v>
      </c>
      <c r="B5927" s="96">
        <f t="shared" ca="1" si="92"/>
        <v>954826.98030708672</v>
      </c>
      <c r="C5927" s="59"/>
      <c r="D5927" s="59"/>
      <c r="E5927" s="59"/>
    </row>
    <row r="5928" spans="1:5" x14ac:dyDescent="0.2">
      <c r="A5928" s="85">
        <v>5918</v>
      </c>
      <c r="B5928" s="96">
        <f t="shared" ca="1" si="92"/>
        <v>935206.08923706471</v>
      </c>
      <c r="C5928" s="59"/>
      <c r="D5928" s="59"/>
      <c r="E5928" s="59"/>
    </row>
    <row r="5929" spans="1:5" x14ac:dyDescent="0.2">
      <c r="A5929" s="85">
        <v>5919</v>
      </c>
      <c r="B5929" s="96">
        <f t="shared" ca="1" si="92"/>
        <v>1073192.6202538542</v>
      </c>
      <c r="C5929" s="59"/>
      <c r="D5929" s="59"/>
      <c r="E5929" s="59"/>
    </row>
    <row r="5930" spans="1:5" x14ac:dyDescent="0.2">
      <c r="A5930" s="85">
        <v>5920</v>
      </c>
      <c r="B5930" s="96">
        <f t="shared" ca="1" si="92"/>
        <v>1090479.3231196161</v>
      </c>
      <c r="C5930" s="59"/>
      <c r="D5930" s="59"/>
      <c r="E5930" s="59"/>
    </row>
    <row r="5931" spans="1:5" x14ac:dyDescent="0.2">
      <c r="A5931" s="85">
        <v>5921</v>
      </c>
      <c r="B5931" s="96">
        <f t="shared" ca="1" si="92"/>
        <v>990446.33261980501</v>
      </c>
      <c r="C5931" s="59"/>
      <c r="D5931" s="59"/>
      <c r="E5931" s="59"/>
    </row>
    <row r="5932" spans="1:5" x14ac:dyDescent="0.2">
      <c r="A5932" s="85">
        <v>5922</v>
      </c>
      <c r="B5932" s="96">
        <f t="shared" ca="1" si="92"/>
        <v>870803.50550767884</v>
      </c>
      <c r="C5932" s="59"/>
      <c r="D5932" s="59"/>
      <c r="E5932" s="59"/>
    </row>
    <row r="5933" spans="1:5" x14ac:dyDescent="0.2">
      <c r="A5933" s="85">
        <v>5923</v>
      </c>
      <c r="B5933" s="96">
        <f t="shared" ca="1" si="92"/>
        <v>843290.57099104591</v>
      </c>
      <c r="C5933" s="59"/>
      <c r="D5933" s="59"/>
      <c r="E5933" s="59"/>
    </row>
    <row r="5934" spans="1:5" x14ac:dyDescent="0.2">
      <c r="A5934" s="85">
        <v>5924</v>
      </c>
      <c r="B5934" s="96">
        <f t="shared" ca="1" si="92"/>
        <v>1121879.186109694</v>
      </c>
      <c r="C5934" s="59"/>
      <c r="D5934" s="59"/>
      <c r="E5934" s="59"/>
    </row>
    <row r="5935" spans="1:5" x14ac:dyDescent="0.2">
      <c r="A5935" s="85">
        <v>5925</v>
      </c>
      <c r="B5935" s="96">
        <f t="shared" ca="1" si="92"/>
        <v>1059271.9284932129</v>
      </c>
      <c r="C5935" s="59"/>
      <c r="D5935" s="59"/>
      <c r="E5935" s="59"/>
    </row>
    <row r="5936" spans="1:5" x14ac:dyDescent="0.2">
      <c r="A5936" s="85">
        <v>5926</v>
      </c>
      <c r="B5936" s="96">
        <f t="shared" ca="1" si="92"/>
        <v>986017.16320682806</v>
      </c>
      <c r="C5936" s="59"/>
      <c r="D5936" s="59"/>
      <c r="E5936" s="59"/>
    </row>
    <row r="5937" spans="1:5" x14ac:dyDescent="0.2">
      <c r="A5937" s="85">
        <v>5927</v>
      </c>
      <c r="B5937" s="96">
        <f t="shared" ca="1" si="92"/>
        <v>754034.38389982178</v>
      </c>
      <c r="C5937" s="59"/>
      <c r="D5937" s="59"/>
      <c r="E5937" s="59"/>
    </row>
    <row r="5938" spans="1:5" x14ac:dyDescent="0.2">
      <c r="A5938" s="85">
        <v>5928</v>
      </c>
      <c r="B5938" s="96">
        <f t="shared" ca="1" si="92"/>
        <v>744040.36649383698</v>
      </c>
      <c r="C5938" s="59"/>
      <c r="D5938" s="59"/>
      <c r="E5938" s="59"/>
    </row>
    <row r="5939" spans="1:5" x14ac:dyDescent="0.2">
      <c r="A5939" s="85">
        <v>5929</v>
      </c>
      <c r="B5939" s="96">
        <f t="shared" ca="1" si="92"/>
        <v>678989.2564475853</v>
      </c>
      <c r="C5939" s="59"/>
      <c r="D5939" s="59"/>
      <c r="E5939" s="59"/>
    </row>
    <row r="5940" spans="1:5" x14ac:dyDescent="0.2">
      <c r="A5940" s="85">
        <v>5930</v>
      </c>
      <c r="B5940" s="96">
        <f t="shared" ca="1" si="92"/>
        <v>889743.00528224313</v>
      </c>
      <c r="C5940" s="59"/>
      <c r="D5940" s="59"/>
      <c r="E5940" s="59"/>
    </row>
    <row r="5941" spans="1:5" x14ac:dyDescent="0.2">
      <c r="A5941" s="85">
        <v>5931</v>
      </c>
      <c r="B5941" s="96">
        <f t="shared" ca="1" si="92"/>
        <v>999780.8620547069</v>
      </c>
      <c r="C5941" s="59"/>
      <c r="D5941" s="59"/>
      <c r="E5941" s="59"/>
    </row>
    <row r="5942" spans="1:5" x14ac:dyDescent="0.2">
      <c r="A5942" s="85">
        <v>5932</v>
      </c>
      <c r="B5942" s="96">
        <f t="shared" ca="1" si="92"/>
        <v>958168.40244609362</v>
      </c>
      <c r="C5942" s="59"/>
      <c r="D5942" s="59"/>
      <c r="E5942" s="59"/>
    </row>
    <row r="5943" spans="1:5" x14ac:dyDescent="0.2">
      <c r="A5943" s="85">
        <v>5933</v>
      </c>
      <c r="B5943" s="96">
        <f t="shared" ca="1" si="92"/>
        <v>1003109.5283832549</v>
      </c>
      <c r="C5943" s="59"/>
      <c r="D5943" s="59"/>
      <c r="E5943" s="59"/>
    </row>
    <row r="5944" spans="1:5" x14ac:dyDescent="0.2">
      <c r="A5944" s="85">
        <v>5934</v>
      </c>
      <c r="B5944" s="96">
        <f t="shared" ca="1" si="92"/>
        <v>1079017.0473621674</v>
      </c>
      <c r="C5944" s="59"/>
      <c r="D5944" s="59"/>
      <c r="E5944" s="59"/>
    </row>
    <row r="5945" spans="1:5" x14ac:dyDescent="0.2">
      <c r="A5945" s="85">
        <v>5935</v>
      </c>
      <c r="B5945" s="96">
        <f t="shared" ca="1" si="92"/>
        <v>865162.35121521761</v>
      </c>
      <c r="C5945" s="59"/>
      <c r="D5945" s="59"/>
      <c r="E5945" s="59"/>
    </row>
    <row r="5946" spans="1:5" x14ac:dyDescent="0.2">
      <c r="A5946" s="85">
        <v>5936</v>
      </c>
      <c r="B5946" s="96">
        <f t="shared" ca="1" si="92"/>
        <v>988015.24030049634</v>
      </c>
      <c r="C5946" s="59"/>
      <c r="D5946" s="59"/>
      <c r="E5946" s="59"/>
    </row>
    <row r="5947" spans="1:5" x14ac:dyDescent="0.2">
      <c r="A5947" s="85">
        <v>5937</v>
      </c>
      <c r="B5947" s="96">
        <f t="shared" ca="1" si="92"/>
        <v>899061.58897383953</v>
      </c>
      <c r="C5947" s="59"/>
      <c r="D5947" s="59"/>
      <c r="E5947" s="59"/>
    </row>
    <row r="5948" spans="1:5" x14ac:dyDescent="0.2">
      <c r="A5948" s="85">
        <v>5938</v>
      </c>
      <c r="B5948" s="96">
        <f t="shared" ca="1" si="92"/>
        <v>1157446.0788869271</v>
      </c>
      <c r="C5948" s="59"/>
      <c r="D5948" s="59"/>
      <c r="E5948" s="59"/>
    </row>
    <row r="5949" spans="1:5" x14ac:dyDescent="0.2">
      <c r="A5949" s="85">
        <v>5939</v>
      </c>
      <c r="B5949" s="96">
        <f t="shared" ca="1" si="92"/>
        <v>783043.45756173576</v>
      </c>
      <c r="C5949" s="59"/>
      <c r="D5949" s="59"/>
      <c r="E5949" s="59"/>
    </row>
    <row r="5950" spans="1:5" x14ac:dyDescent="0.2">
      <c r="A5950" s="85">
        <v>5940</v>
      </c>
      <c r="B5950" s="96">
        <f t="shared" ca="1" si="92"/>
        <v>708162.34498468973</v>
      </c>
      <c r="C5950" s="59"/>
      <c r="D5950" s="59"/>
      <c r="E5950" s="59"/>
    </row>
    <row r="5951" spans="1:5" x14ac:dyDescent="0.2">
      <c r="A5951" s="85">
        <v>5941</v>
      </c>
      <c r="B5951" s="96">
        <f t="shared" ca="1" si="92"/>
        <v>961683.46314313076</v>
      </c>
      <c r="C5951" s="59"/>
      <c r="D5951" s="59"/>
      <c r="E5951" s="59"/>
    </row>
    <row r="5952" spans="1:5" x14ac:dyDescent="0.2">
      <c r="A5952" s="85">
        <v>5942</v>
      </c>
      <c r="B5952" s="96">
        <f t="shared" ca="1" si="92"/>
        <v>1067676.8301201935</v>
      </c>
      <c r="C5952" s="59"/>
      <c r="D5952" s="59"/>
      <c r="E5952" s="59"/>
    </row>
    <row r="5953" spans="1:5" x14ac:dyDescent="0.2">
      <c r="A5953" s="85">
        <v>5943</v>
      </c>
      <c r="B5953" s="96">
        <f t="shared" ca="1" si="92"/>
        <v>902485.72516401019</v>
      </c>
      <c r="C5953" s="59"/>
      <c r="D5953" s="59"/>
      <c r="E5953" s="59"/>
    </row>
    <row r="5954" spans="1:5" x14ac:dyDescent="0.2">
      <c r="A5954" s="85">
        <v>5944</v>
      </c>
      <c r="B5954" s="96">
        <f t="shared" ca="1" si="92"/>
        <v>997910.73178258608</v>
      </c>
      <c r="C5954" s="59"/>
      <c r="D5954" s="59"/>
      <c r="E5954" s="59"/>
    </row>
    <row r="5955" spans="1:5" x14ac:dyDescent="0.2">
      <c r="A5955" s="85">
        <v>5945</v>
      </c>
      <c r="B5955" s="96">
        <f t="shared" ca="1" si="92"/>
        <v>869111.61940935499</v>
      </c>
      <c r="C5955" s="59"/>
      <c r="D5955" s="59"/>
      <c r="E5955" s="59"/>
    </row>
    <row r="5956" spans="1:5" x14ac:dyDescent="0.2">
      <c r="A5956" s="85">
        <v>5946</v>
      </c>
      <c r="B5956" s="96">
        <f t="shared" ca="1" si="92"/>
        <v>1105008.2456674068</v>
      </c>
      <c r="C5956" s="59"/>
      <c r="D5956" s="59"/>
      <c r="E5956" s="59"/>
    </row>
    <row r="5957" spans="1:5" x14ac:dyDescent="0.2">
      <c r="A5957" s="85">
        <v>5947</v>
      </c>
      <c r="B5957" s="96">
        <f t="shared" ca="1" si="92"/>
        <v>1027612.8523572495</v>
      </c>
      <c r="C5957" s="59"/>
      <c r="D5957" s="59"/>
      <c r="E5957" s="59"/>
    </row>
    <row r="5958" spans="1:5" x14ac:dyDescent="0.2">
      <c r="A5958" s="85">
        <v>5948</v>
      </c>
      <c r="B5958" s="96">
        <f t="shared" ca="1" si="92"/>
        <v>998522.28981166717</v>
      </c>
      <c r="C5958" s="59"/>
      <c r="D5958" s="59"/>
      <c r="E5958" s="59"/>
    </row>
    <row r="5959" spans="1:5" x14ac:dyDescent="0.2">
      <c r="A5959" s="85">
        <v>5949</v>
      </c>
      <c r="B5959" s="96">
        <f t="shared" ca="1" si="92"/>
        <v>914526.73593542387</v>
      </c>
      <c r="C5959" s="59"/>
      <c r="D5959" s="59"/>
      <c r="E5959" s="59"/>
    </row>
    <row r="5960" spans="1:5" x14ac:dyDescent="0.2">
      <c r="A5960" s="85">
        <v>5950</v>
      </c>
      <c r="B5960" s="96">
        <f t="shared" ca="1" si="92"/>
        <v>1029770.2453894699</v>
      </c>
      <c r="C5960" s="59"/>
      <c r="D5960" s="59"/>
      <c r="E5960" s="59"/>
    </row>
    <row r="5961" spans="1:5" x14ac:dyDescent="0.2">
      <c r="A5961" s="85">
        <v>5951</v>
      </c>
      <c r="B5961" s="96">
        <f t="shared" ca="1" si="92"/>
        <v>925320.30812871677</v>
      </c>
      <c r="C5961" s="59"/>
      <c r="D5961" s="59"/>
      <c r="E5961" s="59"/>
    </row>
    <row r="5962" spans="1:5" x14ac:dyDescent="0.2">
      <c r="A5962" s="85">
        <v>5952</v>
      </c>
      <c r="B5962" s="96">
        <f t="shared" ca="1" si="92"/>
        <v>779135.128682927</v>
      </c>
      <c r="C5962" s="59"/>
      <c r="D5962" s="59"/>
      <c r="E5962" s="59"/>
    </row>
    <row r="5963" spans="1:5" x14ac:dyDescent="0.2">
      <c r="A5963" s="85">
        <v>5953</v>
      </c>
      <c r="B5963" s="96">
        <f t="shared" ref="B5963:B6026" ca="1" si="93">NORMINV(RAND(),B$4,B$5)</f>
        <v>833854.68033228023</v>
      </c>
      <c r="C5963" s="59"/>
      <c r="D5963" s="59"/>
      <c r="E5963" s="59"/>
    </row>
    <row r="5964" spans="1:5" x14ac:dyDescent="0.2">
      <c r="A5964" s="85">
        <v>5954</v>
      </c>
      <c r="B5964" s="96">
        <f t="shared" ca="1" si="93"/>
        <v>862332.30199819338</v>
      </c>
      <c r="C5964" s="59"/>
      <c r="D5964" s="59"/>
      <c r="E5964" s="59"/>
    </row>
    <row r="5965" spans="1:5" x14ac:dyDescent="0.2">
      <c r="A5965" s="85">
        <v>5955</v>
      </c>
      <c r="B5965" s="96">
        <f t="shared" ca="1" si="93"/>
        <v>934936.76313376066</v>
      </c>
      <c r="C5965" s="59"/>
      <c r="D5965" s="59"/>
      <c r="E5965" s="59"/>
    </row>
    <row r="5966" spans="1:5" x14ac:dyDescent="0.2">
      <c r="A5966" s="85">
        <v>5956</v>
      </c>
      <c r="B5966" s="96">
        <f t="shared" ca="1" si="93"/>
        <v>1115943.6152274371</v>
      </c>
      <c r="C5966" s="59"/>
      <c r="D5966" s="59"/>
      <c r="E5966" s="59"/>
    </row>
    <row r="5967" spans="1:5" x14ac:dyDescent="0.2">
      <c r="A5967" s="85">
        <v>5957</v>
      </c>
      <c r="B5967" s="96">
        <f t="shared" ca="1" si="93"/>
        <v>727079.45837297663</v>
      </c>
      <c r="C5967" s="59"/>
      <c r="D5967" s="59"/>
      <c r="E5967" s="59"/>
    </row>
    <row r="5968" spans="1:5" x14ac:dyDescent="0.2">
      <c r="A5968" s="85">
        <v>5958</v>
      </c>
      <c r="B5968" s="96">
        <f t="shared" ca="1" si="93"/>
        <v>805663.85402326717</v>
      </c>
      <c r="C5968" s="59"/>
      <c r="D5968" s="59"/>
      <c r="E5968" s="59"/>
    </row>
    <row r="5969" spans="1:5" x14ac:dyDescent="0.2">
      <c r="A5969" s="85">
        <v>5959</v>
      </c>
      <c r="B5969" s="96">
        <f t="shared" ca="1" si="93"/>
        <v>1073208.0140795817</v>
      </c>
      <c r="C5969" s="59"/>
      <c r="D5969" s="59"/>
      <c r="E5969" s="59"/>
    </row>
    <row r="5970" spans="1:5" x14ac:dyDescent="0.2">
      <c r="A5970" s="85">
        <v>5960</v>
      </c>
      <c r="B5970" s="96">
        <f t="shared" ca="1" si="93"/>
        <v>938405.4849293424</v>
      </c>
      <c r="C5970" s="59"/>
      <c r="D5970" s="59"/>
      <c r="E5970" s="59"/>
    </row>
    <row r="5971" spans="1:5" x14ac:dyDescent="0.2">
      <c r="A5971" s="85">
        <v>5961</v>
      </c>
      <c r="B5971" s="96">
        <f t="shared" ca="1" si="93"/>
        <v>961555.9173422514</v>
      </c>
      <c r="C5971" s="59"/>
      <c r="D5971" s="59"/>
      <c r="E5971" s="59"/>
    </row>
    <row r="5972" spans="1:5" x14ac:dyDescent="0.2">
      <c r="A5972" s="85">
        <v>5962</v>
      </c>
      <c r="B5972" s="96">
        <f t="shared" ca="1" si="93"/>
        <v>1101065.8784577036</v>
      </c>
      <c r="C5972" s="59"/>
      <c r="D5972" s="59"/>
      <c r="E5972" s="59"/>
    </row>
    <row r="5973" spans="1:5" x14ac:dyDescent="0.2">
      <c r="A5973" s="85">
        <v>5963</v>
      </c>
      <c r="B5973" s="96">
        <f t="shared" ca="1" si="93"/>
        <v>1195914.5231220271</v>
      </c>
      <c r="C5973" s="59"/>
      <c r="D5973" s="59"/>
      <c r="E5973" s="59"/>
    </row>
    <row r="5974" spans="1:5" x14ac:dyDescent="0.2">
      <c r="A5974" s="85">
        <v>5964</v>
      </c>
      <c r="B5974" s="96">
        <f t="shared" ca="1" si="93"/>
        <v>876987.55091914465</v>
      </c>
      <c r="C5974" s="59"/>
      <c r="D5974" s="59"/>
      <c r="E5974" s="59"/>
    </row>
    <row r="5975" spans="1:5" x14ac:dyDescent="0.2">
      <c r="A5975" s="85">
        <v>5965</v>
      </c>
      <c r="B5975" s="96">
        <f t="shared" ca="1" si="93"/>
        <v>888542.3041228432</v>
      </c>
      <c r="C5975" s="59"/>
      <c r="D5975" s="59"/>
      <c r="E5975" s="59"/>
    </row>
    <row r="5976" spans="1:5" x14ac:dyDescent="0.2">
      <c r="A5976" s="85">
        <v>5966</v>
      </c>
      <c r="B5976" s="96">
        <f t="shared" ca="1" si="93"/>
        <v>1050239.0844699841</v>
      </c>
      <c r="C5976" s="59"/>
      <c r="D5976" s="59"/>
      <c r="E5976" s="59"/>
    </row>
    <row r="5977" spans="1:5" x14ac:dyDescent="0.2">
      <c r="A5977" s="85">
        <v>5967</v>
      </c>
      <c r="B5977" s="96">
        <f t="shared" ca="1" si="93"/>
        <v>1002784.6316969725</v>
      </c>
      <c r="C5977" s="59"/>
      <c r="D5977" s="59"/>
      <c r="E5977" s="59"/>
    </row>
    <row r="5978" spans="1:5" x14ac:dyDescent="0.2">
      <c r="A5978" s="85">
        <v>5968</v>
      </c>
      <c r="B5978" s="96">
        <f t="shared" ca="1" si="93"/>
        <v>930103.60606251517</v>
      </c>
      <c r="C5978" s="59"/>
      <c r="D5978" s="59"/>
      <c r="E5978" s="59"/>
    </row>
    <row r="5979" spans="1:5" x14ac:dyDescent="0.2">
      <c r="A5979" s="85">
        <v>5969</v>
      </c>
      <c r="B5979" s="96">
        <f t="shared" ca="1" si="93"/>
        <v>919950.49973551929</v>
      </c>
      <c r="C5979" s="59"/>
      <c r="D5979" s="59"/>
      <c r="E5979" s="59"/>
    </row>
    <row r="5980" spans="1:5" x14ac:dyDescent="0.2">
      <c r="A5980" s="85">
        <v>5970</v>
      </c>
      <c r="B5980" s="96">
        <f t="shared" ca="1" si="93"/>
        <v>985814.87991181575</v>
      </c>
      <c r="C5980" s="59"/>
      <c r="D5980" s="59"/>
      <c r="E5980" s="59"/>
    </row>
    <row r="5981" spans="1:5" x14ac:dyDescent="0.2">
      <c r="A5981" s="85">
        <v>5971</v>
      </c>
      <c r="B5981" s="96">
        <f t="shared" ca="1" si="93"/>
        <v>1054160.997774784</v>
      </c>
      <c r="C5981" s="59"/>
      <c r="D5981" s="59"/>
      <c r="E5981" s="59"/>
    </row>
    <row r="5982" spans="1:5" x14ac:dyDescent="0.2">
      <c r="A5982" s="85">
        <v>5972</v>
      </c>
      <c r="B5982" s="96">
        <f t="shared" ca="1" si="93"/>
        <v>728271.85890058416</v>
      </c>
      <c r="C5982" s="59"/>
      <c r="D5982" s="59"/>
      <c r="E5982" s="59"/>
    </row>
    <row r="5983" spans="1:5" x14ac:dyDescent="0.2">
      <c r="A5983" s="85">
        <v>5973</v>
      </c>
      <c r="B5983" s="96">
        <f t="shared" ca="1" si="93"/>
        <v>912720.90969499317</v>
      </c>
      <c r="C5983" s="59"/>
      <c r="D5983" s="59"/>
      <c r="E5983" s="59"/>
    </row>
    <row r="5984" spans="1:5" x14ac:dyDescent="0.2">
      <c r="A5984" s="85">
        <v>5974</v>
      </c>
      <c r="B5984" s="96">
        <f t="shared" ca="1" si="93"/>
        <v>913084.23015645961</v>
      </c>
      <c r="C5984" s="59"/>
      <c r="D5984" s="59"/>
      <c r="E5984" s="59"/>
    </row>
    <row r="5985" spans="1:5" x14ac:dyDescent="0.2">
      <c r="A5985" s="85">
        <v>5975</v>
      </c>
      <c r="B5985" s="96">
        <f t="shared" ca="1" si="93"/>
        <v>955997.0503048721</v>
      </c>
      <c r="C5985" s="59"/>
      <c r="D5985" s="59"/>
      <c r="E5985" s="59"/>
    </row>
    <row r="5986" spans="1:5" x14ac:dyDescent="0.2">
      <c r="A5986" s="85">
        <v>5976</v>
      </c>
      <c r="B5986" s="96">
        <f t="shared" ca="1" si="93"/>
        <v>1113678.5882451963</v>
      </c>
      <c r="C5986" s="59"/>
      <c r="D5986" s="59"/>
      <c r="E5986" s="59"/>
    </row>
    <row r="5987" spans="1:5" x14ac:dyDescent="0.2">
      <c r="A5987" s="85">
        <v>5977</v>
      </c>
      <c r="B5987" s="96">
        <f t="shared" ca="1" si="93"/>
        <v>1038761.0156415236</v>
      </c>
      <c r="C5987" s="59"/>
      <c r="D5987" s="59"/>
      <c r="E5987" s="59"/>
    </row>
    <row r="5988" spans="1:5" x14ac:dyDescent="0.2">
      <c r="A5988" s="85">
        <v>5978</v>
      </c>
      <c r="B5988" s="96">
        <f t="shared" ca="1" si="93"/>
        <v>826741.49346491182</v>
      </c>
      <c r="C5988" s="59"/>
      <c r="D5988" s="59"/>
      <c r="E5988" s="59"/>
    </row>
    <row r="5989" spans="1:5" x14ac:dyDescent="0.2">
      <c r="A5989" s="85">
        <v>5979</v>
      </c>
      <c r="B5989" s="96">
        <f t="shared" ca="1" si="93"/>
        <v>923366.36325741489</v>
      </c>
      <c r="C5989" s="59"/>
      <c r="D5989" s="59"/>
      <c r="E5989" s="59"/>
    </row>
    <row r="5990" spans="1:5" x14ac:dyDescent="0.2">
      <c r="A5990" s="85">
        <v>5980</v>
      </c>
      <c r="B5990" s="96">
        <f t="shared" ca="1" si="93"/>
        <v>987860.60054194985</v>
      </c>
      <c r="C5990" s="59"/>
      <c r="D5990" s="59"/>
      <c r="E5990" s="59"/>
    </row>
    <row r="5991" spans="1:5" x14ac:dyDescent="0.2">
      <c r="A5991" s="85">
        <v>5981</v>
      </c>
      <c r="B5991" s="96">
        <f t="shared" ca="1" si="93"/>
        <v>988326.95388772886</v>
      </c>
      <c r="C5991" s="59"/>
      <c r="D5991" s="59"/>
      <c r="E5991" s="59"/>
    </row>
    <row r="5992" spans="1:5" x14ac:dyDescent="0.2">
      <c r="A5992" s="85">
        <v>5982</v>
      </c>
      <c r="B5992" s="96">
        <f t="shared" ca="1" si="93"/>
        <v>887966.67849312967</v>
      </c>
      <c r="C5992" s="59"/>
      <c r="D5992" s="59"/>
      <c r="E5992" s="59"/>
    </row>
    <row r="5993" spans="1:5" x14ac:dyDescent="0.2">
      <c r="A5993" s="85">
        <v>5983</v>
      </c>
      <c r="B5993" s="96">
        <f t="shared" ca="1" si="93"/>
        <v>836122.82550885831</v>
      </c>
      <c r="C5993" s="59"/>
      <c r="D5993" s="59"/>
      <c r="E5993" s="59"/>
    </row>
    <row r="5994" spans="1:5" x14ac:dyDescent="0.2">
      <c r="A5994" s="85">
        <v>5984</v>
      </c>
      <c r="B5994" s="96">
        <f t="shared" ca="1" si="93"/>
        <v>1067015.6090415488</v>
      </c>
      <c r="C5994" s="59"/>
      <c r="D5994" s="59"/>
      <c r="E5994" s="59"/>
    </row>
    <row r="5995" spans="1:5" x14ac:dyDescent="0.2">
      <c r="A5995" s="85">
        <v>5985</v>
      </c>
      <c r="B5995" s="96">
        <f t="shared" ca="1" si="93"/>
        <v>1029713.5640376413</v>
      </c>
      <c r="C5995" s="59"/>
      <c r="D5995" s="59"/>
      <c r="E5995" s="59"/>
    </row>
    <row r="5996" spans="1:5" x14ac:dyDescent="0.2">
      <c r="A5996" s="85">
        <v>5986</v>
      </c>
      <c r="B5996" s="96">
        <f t="shared" ca="1" si="93"/>
        <v>922223.35134981887</v>
      </c>
      <c r="C5996" s="59"/>
      <c r="D5996" s="59"/>
      <c r="E5996" s="59"/>
    </row>
    <row r="5997" spans="1:5" x14ac:dyDescent="0.2">
      <c r="A5997" s="85">
        <v>5987</v>
      </c>
      <c r="B5997" s="96">
        <f t="shared" ca="1" si="93"/>
        <v>1122260.7239676362</v>
      </c>
      <c r="C5997" s="59"/>
      <c r="D5997" s="59"/>
      <c r="E5997" s="59"/>
    </row>
    <row r="5998" spans="1:5" x14ac:dyDescent="0.2">
      <c r="A5998" s="85">
        <v>5988</v>
      </c>
      <c r="B5998" s="96">
        <f t="shared" ca="1" si="93"/>
        <v>929795.11240934988</v>
      </c>
      <c r="C5998" s="59"/>
      <c r="D5998" s="59"/>
      <c r="E5998" s="59"/>
    </row>
    <row r="5999" spans="1:5" x14ac:dyDescent="0.2">
      <c r="A5999" s="85">
        <v>5989</v>
      </c>
      <c r="B5999" s="96">
        <f t="shared" ca="1" si="93"/>
        <v>959581.70593868999</v>
      </c>
      <c r="C5999" s="59"/>
      <c r="D5999" s="59"/>
      <c r="E5999" s="59"/>
    </row>
    <row r="6000" spans="1:5" x14ac:dyDescent="0.2">
      <c r="A6000" s="85">
        <v>5990</v>
      </c>
      <c r="B6000" s="96">
        <f t="shared" ca="1" si="93"/>
        <v>938605.56604953134</v>
      </c>
      <c r="C6000" s="59"/>
      <c r="D6000" s="59"/>
      <c r="E6000" s="59"/>
    </row>
    <row r="6001" spans="1:5" x14ac:dyDescent="0.2">
      <c r="A6001" s="85">
        <v>5991</v>
      </c>
      <c r="B6001" s="96">
        <f t="shared" ca="1" si="93"/>
        <v>914742.34991032537</v>
      </c>
      <c r="C6001" s="59"/>
      <c r="D6001" s="59"/>
      <c r="E6001" s="59"/>
    </row>
    <row r="6002" spans="1:5" x14ac:dyDescent="0.2">
      <c r="A6002" s="85">
        <v>5992</v>
      </c>
      <c r="B6002" s="96">
        <f t="shared" ca="1" si="93"/>
        <v>948481.27115403221</v>
      </c>
      <c r="C6002" s="59"/>
      <c r="D6002" s="59"/>
      <c r="E6002" s="59"/>
    </row>
    <row r="6003" spans="1:5" x14ac:dyDescent="0.2">
      <c r="A6003" s="85">
        <v>5993</v>
      </c>
      <c r="B6003" s="96">
        <f t="shared" ca="1" si="93"/>
        <v>1093446.2643968165</v>
      </c>
      <c r="C6003" s="59"/>
      <c r="D6003" s="59"/>
      <c r="E6003" s="59"/>
    </row>
    <row r="6004" spans="1:5" x14ac:dyDescent="0.2">
      <c r="A6004" s="85">
        <v>5994</v>
      </c>
      <c r="B6004" s="96">
        <f t="shared" ca="1" si="93"/>
        <v>829654.09389265266</v>
      </c>
      <c r="C6004" s="59"/>
      <c r="D6004" s="59"/>
      <c r="E6004" s="59"/>
    </row>
    <row r="6005" spans="1:5" x14ac:dyDescent="0.2">
      <c r="A6005" s="85">
        <v>5995</v>
      </c>
      <c r="B6005" s="96">
        <f t="shared" ca="1" si="93"/>
        <v>575635.55169882998</v>
      </c>
      <c r="C6005" s="59"/>
      <c r="D6005" s="59"/>
      <c r="E6005" s="59"/>
    </row>
    <row r="6006" spans="1:5" x14ac:dyDescent="0.2">
      <c r="A6006" s="85">
        <v>5996</v>
      </c>
      <c r="B6006" s="96">
        <f t="shared" ca="1" si="93"/>
        <v>1209823.5927830921</v>
      </c>
      <c r="C6006" s="59"/>
      <c r="D6006" s="59"/>
      <c r="E6006" s="59"/>
    </row>
    <row r="6007" spans="1:5" x14ac:dyDescent="0.2">
      <c r="A6007" s="85">
        <v>5997</v>
      </c>
      <c r="B6007" s="96">
        <f t="shared" ca="1" si="93"/>
        <v>751966.43995302042</v>
      </c>
      <c r="C6007" s="59"/>
      <c r="D6007" s="59"/>
      <c r="E6007" s="59"/>
    </row>
    <row r="6008" spans="1:5" x14ac:dyDescent="0.2">
      <c r="A6008" s="85">
        <v>5998</v>
      </c>
      <c r="B6008" s="96">
        <f t="shared" ca="1" si="93"/>
        <v>1106243.5443720124</v>
      </c>
      <c r="C6008" s="59"/>
      <c r="D6008" s="59"/>
      <c r="E6008" s="59"/>
    </row>
    <row r="6009" spans="1:5" x14ac:dyDescent="0.2">
      <c r="A6009" s="85">
        <v>5999</v>
      </c>
      <c r="B6009" s="96">
        <f t="shared" ca="1" si="93"/>
        <v>945895.25685401133</v>
      </c>
      <c r="C6009" s="59"/>
      <c r="D6009" s="59"/>
      <c r="E6009" s="59"/>
    </row>
    <row r="6010" spans="1:5" x14ac:dyDescent="0.2">
      <c r="A6010" s="85">
        <v>6000</v>
      </c>
      <c r="B6010" s="96">
        <f t="shared" ca="1" si="93"/>
        <v>1036572.8507389954</v>
      </c>
      <c r="C6010" s="59"/>
      <c r="D6010" s="59"/>
      <c r="E6010" s="59"/>
    </row>
    <row r="6011" spans="1:5" x14ac:dyDescent="0.2">
      <c r="A6011" s="85">
        <v>6001</v>
      </c>
      <c r="B6011" s="96">
        <f t="shared" ca="1" si="93"/>
        <v>846407.22394556098</v>
      </c>
      <c r="C6011" s="59"/>
      <c r="D6011" s="59"/>
      <c r="E6011" s="59"/>
    </row>
    <row r="6012" spans="1:5" x14ac:dyDescent="0.2">
      <c r="A6012" s="85">
        <v>6002</v>
      </c>
      <c r="B6012" s="96">
        <f t="shared" ca="1" si="93"/>
        <v>812631.22308748809</v>
      </c>
      <c r="C6012" s="59"/>
      <c r="D6012" s="59"/>
      <c r="E6012" s="59"/>
    </row>
    <row r="6013" spans="1:5" x14ac:dyDescent="0.2">
      <c r="A6013" s="85">
        <v>6003</v>
      </c>
      <c r="B6013" s="96">
        <f t="shared" ca="1" si="93"/>
        <v>865007.18115092418</v>
      </c>
      <c r="C6013" s="59"/>
      <c r="D6013" s="59"/>
      <c r="E6013" s="59"/>
    </row>
    <row r="6014" spans="1:5" x14ac:dyDescent="0.2">
      <c r="A6014" s="85">
        <v>6004</v>
      </c>
      <c r="B6014" s="96">
        <f t="shared" ca="1" si="93"/>
        <v>849151.62593406881</v>
      </c>
      <c r="C6014" s="59"/>
      <c r="D6014" s="59"/>
      <c r="E6014" s="59"/>
    </row>
    <row r="6015" spans="1:5" x14ac:dyDescent="0.2">
      <c r="A6015" s="85">
        <v>6005</v>
      </c>
      <c r="B6015" s="96">
        <f t="shared" ca="1" si="93"/>
        <v>886375.38341678772</v>
      </c>
      <c r="C6015" s="59"/>
      <c r="D6015" s="59"/>
      <c r="E6015" s="59"/>
    </row>
    <row r="6016" spans="1:5" x14ac:dyDescent="0.2">
      <c r="A6016" s="85">
        <v>6006</v>
      </c>
      <c r="B6016" s="96">
        <f t="shared" ca="1" si="93"/>
        <v>917143.29926467477</v>
      </c>
      <c r="C6016" s="59"/>
      <c r="D6016" s="59"/>
      <c r="E6016" s="59"/>
    </row>
    <row r="6017" spans="1:5" x14ac:dyDescent="0.2">
      <c r="A6017" s="85">
        <v>6007</v>
      </c>
      <c r="B6017" s="96">
        <f t="shared" ca="1" si="93"/>
        <v>785384.31372546626</v>
      </c>
      <c r="C6017" s="59"/>
      <c r="D6017" s="59"/>
      <c r="E6017" s="59"/>
    </row>
    <row r="6018" spans="1:5" x14ac:dyDescent="0.2">
      <c r="A6018" s="85">
        <v>6008</v>
      </c>
      <c r="B6018" s="96">
        <f t="shared" ca="1" si="93"/>
        <v>765470.88692545006</v>
      </c>
      <c r="C6018" s="59"/>
      <c r="D6018" s="59"/>
      <c r="E6018" s="59"/>
    </row>
    <row r="6019" spans="1:5" x14ac:dyDescent="0.2">
      <c r="A6019" s="85">
        <v>6009</v>
      </c>
      <c r="B6019" s="96">
        <f t="shared" ca="1" si="93"/>
        <v>840719.89368972799</v>
      </c>
      <c r="C6019" s="59"/>
      <c r="D6019" s="59"/>
      <c r="E6019" s="59"/>
    </row>
    <row r="6020" spans="1:5" x14ac:dyDescent="0.2">
      <c r="A6020" s="85">
        <v>6010</v>
      </c>
      <c r="B6020" s="96">
        <f t="shared" ca="1" si="93"/>
        <v>887474.67351283832</v>
      </c>
      <c r="C6020" s="59"/>
      <c r="D6020" s="59"/>
      <c r="E6020" s="59"/>
    </row>
    <row r="6021" spans="1:5" x14ac:dyDescent="0.2">
      <c r="A6021" s="85">
        <v>6011</v>
      </c>
      <c r="B6021" s="96">
        <f t="shared" ca="1" si="93"/>
        <v>1058779.7478862943</v>
      </c>
      <c r="C6021" s="59"/>
      <c r="D6021" s="59"/>
      <c r="E6021" s="59"/>
    </row>
    <row r="6022" spans="1:5" x14ac:dyDescent="0.2">
      <c r="A6022" s="85">
        <v>6012</v>
      </c>
      <c r="B6022" s="96">
        <f t="shared" ca="1" si="93"/>
        <v>1050944.714018014</v>
      </c>
      <c r="C6022" s="59"/>
      <c r="D6022" s="59"/>
      <c r="E6022" s="59"/>
    </row>
    <row r="6023" spans="1:5" x14ac:dyDescent="0.2">
      <c r="A6023" s="85">
        <v>6013</v>
      </c>
      <c r="B6023" s="96">
        <f t="shared" ca="1" si="93"/>
        <v>831412.15584655793</v>
      </c>
      <c r="C6023" s="59"/>
      <c r="D6023" s="59"/>
      <c r="E6023" s="59"/>
    </row>
    <row r="6024" spans="1:5" x14ac:dyDescent="0.2">
      <c r="A6024" s="85">
        <v>6014</v>
      </c>
      <c r="B6024" s="96">
        <f t="shared" ca="1" si="93"/>
        <v>969333.51029639947</v>
      </c>
      <c r="C6024" s="59"/>
      <c r="D6024" s="59"/>
      <c r="E6024" s="59"/>
    </row>
    <row r="6025" spans="1:5" x14ac:dyDescent="0.2">
      <c r="A6025" s="85">
        <v>6015</v>
      </c>
      <c r="B6025" s="96">
        <f t="shared" ca="1" si="93"/>
        <v>799214.87188401294</v>
      </c>
      <c r="C6025" s="59"/>
      <c r="D6025" s="59"/>
      <c r="E6025" s="59"/>
    </row>
    <row r="6026" spans="1:5" x14ac:dyDescent="0.2">
      <c r="A6026" s="85">
        <v>6016</v>
      </c>
      <c r="B6026" s="96">
        <f t="shared" ca="1" si="93"/>
        <v>907273.62435619964</v>
      </c>
      <c r="C6026" s="59"/>
      <c r="D6026" s="59"/>
      <c r="E6026" s="59"/>
    </row>
    <row r="6027" spans="1:5" x14ac:dyDescent="0.2">
      <c r="A6027" s="85">
        <v>6017</v>
      </c>
      <c r="B6027" s="96">
        <f t="shared" ref="B6027:B6090" ca="1" si="94">NORMINV(RAND(),B$4,B$5)</f>
        <v>843196.01077193581</v>
      </c>
      <c r="C6027" s="59"/>
      <c r="D6027" s="59"/>
      <c r="E6027" s="59"/>
    </row>
    <row r="6028" spans="1:5" x14ac:dyDescent="0.2">
      <c r="A6028" s="85">
        <v>6018</v>
      </c>
      <c r="B6028" s="96">
        <f t="shared" ca="1" si="94"/>
        <v>973703.18173586845</v>
      </c>
      <c r="C6028" s="59"/>
      <c r="D6028" s="59"/>
      <c r="E6028" s="59"/>
    </row>
    <row r="6029" spans="1:5" x14ac:dyDescent="0.2">
      <c r="A6029" s="85">
        <v>6019</v>
      </c>
      <c r="B6029" s="96">
        <f t="shared" ca="1" si="94"/>
        <v>928997.07668708428</v>
      </c>
      <c r="C6029" s="59"/>
      <c r="D6029" s="59"/>
      <c r="E6029" s="59"/>
    </row>
    <row r="6030" spans="1:5" x14ac:dyDescent="0.2">
      <c r="A6030" s="85">
        <v>6020</v>
      </c>
      <c r="B6030" s="96">
        <f t="shared" ca="1" si="94"/>
        <v>985679.23411588219</v>
      </c>
      <c r="C6030" s="59"/>
      <c r="D6030" s="59"/>
      <c r="E6030" s="59"/>
    </row>
    <row r="6031" spans="1:5" x14ac:dyDescent="0.2">
      <c r="A6031" s="85">
        <v>6021</v>
      </c>
      <c r="B6031" s="96">
        <f t="shared" ca="1" si="94"/>
        <v>942074.68846701866</v>
      </c>
      <c r="C6031" s="59"/>
      <c r="D6031" s="59"/>
      <c r="E6031" s="59"/>
    </row>
    <row r="6032" spans="1:5" x14ac:dyDescent="0.2">
      <c r="A6032" s="85">
        <v>6022</v>
      </c>
      <c r="B6032" s="96">
        <f t="shared" ca="1" si="94"/>
        <v>854913.73885588744</v>
      </c>
      <c r="C6032" s="59"/>
      <c r="D6032" s="59"/>
      <c r="E6032" s="59"/>
    </row>
    <row r="6033" spans="1:5" x14ac:dyDescent="0.2">
      <c r="A6033" s="85">
        <v>6023</v>
      </c>
      <c r="B6033" s="96">
        <f t="shared" ca="1" si="94"/>
        <v>854016.01035240293</v>
      </c>
      <c r="C6033" s="59"/>
      <c r="D6033" s="59"/>
      <c r="E6033" s="59"/>
    </row>
    <row r="6034" spans="1:5" x14ac:dyDescent="0.2">
      <c r="A6034" s="85">
        <v>6024</v>
      </c>
      <c r="B6034" s="96">
        <f t="shared" ca="1" si="94"/>
        <v>940983.6152059983</v>
      </c>
      <c r="C6034" s="59"/>
      <c r="D6034" s="59"/>
      <c r="E6034" s="59"/>
    </row>
    <row r="6035" spans="1:5" x14ac:dyDescent="0.2">
      <c r="A6035" s="85">
        <v>6025</v>
      </c>
      <c r="B6035" s="96">
        <f t="shared" ca="1" si="94"/>
        <v>961860.12802332663</v>
      </c>
      <c r="C6035" s="59"/>
      <c r="D6035" s="59"/>
      <c r="E6035" s="59"/>
    </row>
    <row r="6036" spans="1:5" x14ac:dyDescent="0.2">
      <c r="A6036" s="85">
        <v>6026</v>
      </c>
      <c r="B6036" s="96">
        <f t="shared" ca="1" si="94"/>
        <v>932520.31162438984</v>
      </c>
      <c r="C6036" s="59"/>
      <c r="D6036" s="59"/>
      <c r="E6036" s="59"/>
    </row>
    <row r="6037" spans="1:5" x14ac:dyDescent="0.2">
      <c r="A6037" s="85">
        <v>6027</v>
      </c>
      <c r="B6037" s="96">
        <f t="shared" ca="1" si="94"/>
        <v>1179375.9594604375</v>
      </c>
      <c r="C6037" s="59"/>
      <c r="D6037" s="59"/>
      <c r="E6037" s="59"/>
    </row>
    <row r="6038" spans="1:5" x14ac:dyDescent="0.2">
      <c r="A6038" s="85">
        <v>6028</v>
      </c>
      <c r="B6038" s="96">
        <f t="shared" ca="1" si="94"/>
        <v>805768.39431096625</v>
      </c>
      <c r="C6038" s="59"/>
      <c r="D6038" s="59"/>
      <c r="E6038" s="59"/>
    </row>
    <row r="6039" spans="1:5" x14ac:dyDescent="0.2">
      <c r="A6039" s="85">
        <v>6029</v>
      </c>
      <c r="B6039" s="96">
        <f t="shared" ca="1" si="94"/>
        <v>909407.85701272811</v>
      </c>
      <c r="C6039" s="59"/>
      <c r="D6039" s="59"/>
      <c r="E6039" s="59"/>
    </row>
    <row r="6040" spans="1:5" x14ac:dyDescent="0.2">
      <c r="A6040" s="85">
        <v>6030</v>
      </c>
      <c r="B6040" s="96">
        <f t="shared" ca="1" si="94"/>
        <v>927347.42496824323</v>
      </c>
      <c r="C6040" s="59"/>
      <c r="D6040" s="59"/>
      <c r="E6040" s="59"/>
    </row>
    <row r="6041" spans="1:5" x14ac:dyDescent="0.2">
      <c r="A6041" s="85">
        <v>6031</v>
      </c>
      <c r="B6041" s="96">
        <f t="shared" ca="1" si="94"/>
        <v>996697.24044749117</v>
      </c>
      <c r="C6041" s="59"/>
      <c r="D6041" s="59"/>
      <c r="E6041" s="59"/>
    </row>
    <row r="6042" spans="1:5" x14ac:dyDescent="0.2">
      <c r="A6042" s="85">
        <v>6032</v>
      </c>
      <c r="B6042" s="96">
        <f t="shared" ca="1" si="94"/>
        <v>710391.73613713414</v>
      </c>
      <c r="C6042" s="59"/>
      <c r="D6042" s="59"/>
      <c r="E6042" s="59"/>
    </row>
    <row r="6043" spans="1:5" x14ac:dyDescent="0.2">
      <c r="A6043" s="85">
        <v>6033</v>
      </c>
      <c r="B6043" s="96">
        <f t="shared" ca="1" si="94"/>
        <v>983035.70985774836</v>
      </c>
      <c r="C6043" s="59"/>
      <c r="D6043" s="59"/>
      <c r="E6043" s="59"/>
    </row>
    <row r="6044" spans="1:5" x14ac:dyDescent="0.2">
      <c r="A6044" s="85">
        <v>6034</v>
      </c>
      <c r="B6044" s="96">
        <f t="shared" ca="1" si="94"/>
        <v>974016.61989298626</v>
      </c>
      <c r="C6044" s="59"/>
      <c r="D6044" s="59"/>
      <c r="E6044" s="59"/>
    </row>
    <row r="6045" spans="1:5" x14ac:dyDescent="0.2">
      <c r="A6045" s="85">
        <v>6035</v>
      </c>
      <c r="B6045" s="96">
        <f t="shared" ca="1" si="94"/>
        <v>965164.91180546116</v>
      </c>
      <c r="C6045" s="59"/>
      <c r="D6045" s="59"/>
      <c r="E6045" s="59"/>
    </row>
    <row r="6046" spans="1:5" x14ac:dyDescent="0.2">
      <c r="A6046" s="85">
        <v>6036</v>
      </c>
      <c r="B6046" s="96">
        <f t="shared" ca="1" si="94"/>
        <v>849167.52897110302</v>
      </c>
      <c r="C6046" s="59"/>
      <c r="D6046" s="59"/>
      <c r="E6046" s="59"/>
    </row>
    <row r="6047" spans="1:5" x14ac:dyDescent="0.2">
      <c r="A6047" s="85">
        <v>6037</v>
      </c>
      <c r="B6047" s="96">
        <f t="shared" ca="1" si="94"/>
        <v>936354.209641958</v>
      </c>
      <c r="C6047" s="59"/>
      <c r="D6047" s="59"/>
      <c r="E6047" s="59"/>
    </row>
    <row r="6048" spans="1:5" x14ac:dyDescent="0.2">
      <c r="A6048" s="85">
        <v>6038</v>
      </c>
      <c r="B6048" s="96">
        <f t="shared" ca="1" si="94"/>
        <v>955369.75289854663</v>
      </c>
      <c r="C6048" s="59"/>
      <c r="D6048" s="59"/>
      <c r="E6048" s="59"/>
    </row>
    <row r="6049" spans="1:5" x14ac:dyDescent="0.2">
      <c r="A6049" s="85">
        <v>6039</v>
      </c>
      <c r="B6049" s="96">
        <f t="shared" ca="1" si="94"/>
        <v>965164.48056119063</v>
      </c>
      <c r="C6049" s="59"/>
      <c r="D6049" s="59"/>
      <c r="E6049" s="59"/>
    </row>
    <row r="6050" spans="1:5" x14ac:dyDescent="0.2">
      <c r="A6050" s="85">
        <v>6040</v>
      </c>
      <c r="B6050" s="96">
        <f t="shared" ca="1" si="94"/>
        <v>876670.50941809686</v>
      </c>
      <c r="C6050" s="59"/>
      <c r="D6050" s="59"/>
      <c r="E6050" s="59"/>
    </row>
    <row r="6051" spans="1:5" x14ac:dyDescent="0.2">
      <c r="A6051" s="85">
        <v>6041</v>
      </c>
      <c r="B6051" s="96">
        <f t="shared" ca="1" si="94"/>
        <v>1109557.3771208506</v>
      </c>
      <c r="C6051" s="59"/>
      <c r="D6051" s="59"/>
      <c r="E6051" s="59"/>
    </row>
    <row r="6052" spans="1:5" x14ac:dyDescent="0.2">
      <c r="A6052" s="85">
        <v>6042</v>
      </c>
      <c r="B6052" s="96">
        <f t="shared" ca="1" si="94"/>
        <v>979216.10019469738</v>
      </c>
      <c r="C6052" s="59"/>
      <c r="D6052" s="59"/>
      <c r="E6052" s="59"/>
    </row>
    <row r="6053" spans="1:5" x14ac:dyDescent="0.2">
      <c r="A6053" s="85">
        <v>6043</v>
      </c>
      <c r="B6053" s="96">
        <f t="shared" ca="1" si="94"/>
        <v>963861.76878063474</v>
      </c>
      <c r="C6053" s="59"/>
      <c r="D6053" s="59"/>
      <c r="E6053" s="59"/>
    </row>
    <row r="6054" spans="1:5" x14ac:dyDescent="0.2">
      <c r="A6054" s="85">
        <v>6044</v>
      </c>
      <c r="B6054" s="96">
        <f t="shared" ca="1" si="94"/>
        <v>848140.65847169352</v>
      </c>
      <c r="C6054" s="59"/>
      <c r="D6054" s="59"/>
      <c r="E6054" s="59"/>
    </row>
    <row r="6055" spans="1:5" x14ac:dyDescent="0.2">
      <c r="A6055" s="85">
        <v>6045</v>
      </c>
      <c r="B6055" s="96">
        <f t="shared" ca="1" si="94"/>
        <v>964343.14018177928</v>
      </c>
      <c r="C6055" s="59"/>
      <c r="D6055" s="59"/>
      <c r="E6055" s="59"/>
    </row>
    <row r="6056" spans="1:5" x14ac:dyDescent="0.2">
      <c r="A6056" s="85">
        <v>6046</v>
      </c>
      <c r="B6056" s="96">
        <f t="shared" ca="1" si="94"/>
        <v>1072698.9068255306</v>
      </c>
      <c r="C6056" s="59"/>
      <c r="D6056" s="59"/>
      <c r="E6056" s="59"/>
    </row>
    <row r="6057" spans="1:5" x14ac:dyDescent="0.2">
      <c r="A6057" s="85">
        <v>6047</v>
      </c>
      <c r="B6057" s="96">
        <f t="shared" ca="1" si="94"/>
        <v>861956.71226278832</v>
      </c>
      <c r="C6057" s="59"/>
      <c r="D6057" s="59"/>
      <c r="E6057" s="59"/>
    </row>
    <row r="6058" spans="1:5" x14ac:dyDescent="0.2">
      <c r="A6058" s="85">
        <v>6048</v>
      </c>
      <c r="B6058" s="96">
        <f t="shared" ca="1" si="94"/>
        <v>889981.66473615426</v>
      </c>
      <c r="C6058" s="59"/>
      <c r="D6058" s="59"/>
      <c r="E6058" s="59"/>
    </row>
    <row r="6059" spans="1:5" x14ac:dyDescent="0.2">
      <c r="A6059" s="85">
        <v>6049</v>
      </c>
      <c r="B6059" s="96">
        <f t="shared" ca="1" si="94"/>
        <v>876852.61972382874</v>
      </c>
      <c r="C6059" s="59"/>
      <c r="D6059" s="59"/>
      <c r="E6059" s="59"/>
    </row>
    <row r="6060" spans="1:5" x14ac:dyDescent="0.2">
      <c r="A6060" s="85">
        <v>6050</v>
      </c>
      <c r="B6060" s="96">
        <f t="shared" ca="1" si="94"/>
        <v>804160.39047035191</v>
      </c>
      <c r="C6060" s="59"/>
      <c r="D6060" s="59"/>
      <c r="E6060" s="59"/>
    </row>
    <row r="6061" spans="1:5" x14ac:dyDescent="0.2">
      <c r="A6061" s="85">
        <v>6051</v>
      </c>
      <c r="B6061" s="96">
        <f t="shared" ca="1" si="94"/>
        <v>868370.80448704038</v>
      </c>
      <c r="C6061" s="59"/>
      <c r="D6061" s="59"/>
      <c r="E6061" s="59"/>
    </row>
    <row r="6062" spans="1:5" x14ac:dyDescent="0.2">
      <c r="A6062" s="85">
        <v>6052</v>
      </c>
      <c r="B6062" s="96">
        <f t="shared" ca="1" si="94"/>
        <v>953126.89613038395</v>
      </c>
      <c r="C6062" s="59"/>
      <c r="D6062" s="59"/>
      <c r="E6062" s="59"/>
    </row>
    <row r="6063" spans="1:5" x14ac:dyDescent="0.2">
      <c r="A6063" s="85">
        <v>6053</v>
      </c>
      <c r="B6063" s="96">
        <f t="shared" ca="1" si="94"/>
        <v>816507.21516156418</v>
      </c>
      <c r="C6063" s="59"/>
      <c r="D6063" s="59"/>
      <c r="E6063" s="59"/>
    </row>
    <row r="6064" spans="1:5" x14ac:dyDescent="0.2">
      <c r="A6064" s="85">
        <v>6054</v>
      </c>
      <c r="B6064" s="96">
        <f t="shared" ca="1" si="94"/>
        <v>993418.08171039319</v>
      </c>
      <c r="C6064" s="59"/>
      <c r="D6064" s="59"/>
      <c r="E6064" s="59"/>
    </row>
    <row r="6065" spans="1:5" x14ac:dyDescent="0.2">
      <c r="A6065" s="85">
        <v>6055</v>
      </c>
      <c r="B6065" s="96">
        <f t="shared" ca="1" si="94"/>
        <v>1037895.0622210138</v>
      </c>
      <c r="C6065" s="59"/>
      <c r="D6065" s="59"/>
      <c r="E6065" s="59"/>
    </row>
    <row r="6066" spans="1:5" x14ac:dyDescent="0.2">
      <c r="A6066" s="85">
        <v>6056</v>
      </c>
      <c r="B6066" s="96">
        <f t="shared" ca="1" si="94"/>
        <v>982352.84650061617</v>
      </c>
      <c r="C6066" s="59"/>
      <c r="D6066" s="59"/>
      <c r="E6066" s="59"/>
    </row>
    <row r="6067" spans="1:5" x14ac:dyDescent="0.2">
      <c r="A6067" s="85">
        <v>6057</v>
      </c>
      <c r="B6067" s="96">
        <f t="shared" ca="1" si="94"/>
        <v>879645.55017693061</v>
      </c>
      <c r="C6067" s="59"/>
      <c r="D6067" s="59"/>
      <c r="E6067" s="59"/>
    </row>
    <row r="6068" spans="1:5" x14ac:dyDescent="0.2">
      <c r="A6068" s="85">
        <v>6058</v>
      </c>
      <c r="B6068" s="96">
        <f t="shared" ca="1" si="94"/>
        <v>812923.17262952053</v>
      </c>
      <c r="C6068" s="59"/>
      <c r="D6068" s="59"/>
      <c r="E6068" s="59"/>
    </row>
    <row r="6069" spans="1:5" x14ac:dyDescent="0.2">
      <c r="A6069" s="85">
        <v>6059</v>
      </c>
      <c r="B6069" s="96">
        <f t="shared" ca="1" si="94"/>
        <v>882130.97822716075</v>
      </c>
      <c r="C6069" s="59"/>
      <c r="D6069" s="59"/>
      <c r="E6069" s="59"/>
    </row>
    <row r="6070" spans="1:5" x14ac:dyDescent="0.2">
      <c r="A6070" s="85">
        <v>6060</v>
      </c>
      <c r="B6070" s="96">
        <f t="shared" ca="1" si="94"/>
        <v>1028207.8886842758</v>
      </c>
      <c r="C6070" s="59"/>
      <c r="D6070" s="59"/>
      <c r="E6070" s="59"/>
    </row>
    <row r="6071" spans="1:5" x14ac:dyDescent="0.2">
      <c r="A6071" s="85">
        <v>6061</v>
      </c>
      <c r="B6071" s="96">
        <f t="shared" ca="1" si="94"/>
        <v>915652.87676822825</v>
      </c>
      <c r="C6071" s="59"/>
      <c r="D6071" s="59"/>
      <c r="E6071" s="59"/>
    </row>
    <row r="6072" spans="1:5" x14ac:dyDescent="0.2">
      <c r="A6072" s="85">
        <v>6062</v>
      </c>
      <c r="B6072" s="96">
        <f t="shared" ca="1" si="94"/>
        <v>1053475.0789609856</v>
      </c>
      <c r="C6072" s="59"/>
      <c r="D6072" s="59"/>
      <c r="E6072" s="59"/>
    </row>
    <row r="6073" spans="1:5" x14ac:dyDescent="0.2">
      <c r="A6073" s="85">
        <v>6063</v>
      </c>
      <c r="B6073" s="96">
        <f t="shared" ca="1" si="94"/>
        <v>862992.71097664454</v>
      </c>
      <c r="C6073" s="59"/>
      <c r="D6073" s="59"/>
      <c r="E6073" s="59"/>
    </row>
    <row r="6074" spans="1:5" x14ac:dyDescent="0.2">
      <c r="A6074" s="85">
        <v>6064</v>
      </c>
      <c r="B6074" s="96">
        <f t="shared" ca="1" si="94"/>
        <v>902704.25302975555</v>
      </c>
      <c r="C6074" s="59"/>
      <c r="D6074" s="59"/>
      <c r="E6074" s="59"/>
    </row>
    <row r="6075" spans="1:5" x14ac:dyDescent="0.2">
      <c r="A6075" s="85">
        <v>6065</v>
      </c>
      <c r="B6075" s="96">
        <f t="shared" ca="1" si="94"/>
        <v>1060051.673715845</v>
      </c>
      <c r="C6075" s="59"/>
      <c r="D6075" s="59"/>
      <c r="E6075" s="59"/>
    </row>
    <row r="6076" spans="1:5" x14ac:dyDescent="0.2">
      <c r="A6076" s="85">
        <v>6066</v>
      </c>
      <c r="B6076" s="96">
        <f t="shared" ca="1" si="94"/>
        <v>916037.58487209852</v>
      </c>
      <c r="C6076" s="59"/>
      <c r="D6076" s="59"/>
      <c r="E6076" s="59"/>
    </row>
    <row r="6077" spans="1:5" x14ac:dyDescent="0.2">
      <c r="A6077" s="85">
        <v>6067</v>
      </c>
      <c r="B6077" s="96">
        <f t="shared" ca="1" si="94"/>
        <v>787835.93770997238</v>
      </c>
      <c r="C6077" s="59"/>
      <c r="D6077" s="59"/>
      <c r="E6077" s="59"/>
    </row>
    <row r="6078" spans="1:5" x14ac:dyDescent="0.2">
      <c r="A6078" s="85">
        <v>6068</v>
      </c>
      <c r="B6078" s="96">
        <f t="shared" ca="1" si="94"/>
        <v>939066.29088346171</v>
      </c>
      <c r="C6078" s="59"/>
      <c r="D6078" s="59"/>
      <c r="E6078" s="59"/>
    </row>
    <row r="6079" spans="1:5" x14ac:dyDescent="0.2">
      <c r="A6079" s="85">
        <v>6069</v>
      </c>
      <c r="B6079" s="96">
        <f t="shared" ca="1" si="94"/>
        <v>1025345.5892061633</v>
      </c>
      <c r="C6079" s="59"/>
      <c r="D6079" s="59"/>
      <c r="E6079" s="59"/>
    </row>
    <row r="6080" spans="1:5" x14ac:dyDescent="0.2">
      <c r="A6080" s="85">
        <v>6070</v>
      </c>
      <c r="B6080" s="96">
        <f t="shared" ca="1" si="94"/>
        <v>1006131.7184672197</v>
      </c>
      <c r="C6080" s="59"/>
      <c r="D6080" s="59"/>
      <c r="E6080" s="59"/>
    </row>
    <row r="6081" spans="1:5" x14ac:dyDescent="0.2">
      <c r="A6081" s="85">
        <v>6071</v>
      </c>
      <c r="B6081" s="96">
        <f t="shared" ca="1" si="94"/>
        <v>842133.32812888362</v>
      </c>
      <c r="C6081" s="59"/>
      <c r="D6081" s="59"/>
      <c r="E6081" s="59"/>
    </row>
    <row r="6082" spans="1:5" x14ac:dyDescent="0.2">
      <c r="A6082" s="85">
        <v>6072</v>
      </c>
      <c r="B6082" s="96">
        <f t="shared" ca="1" si="94"/>
        <v>781714.9180781981</v>
      </c>
      <c r="C6082" s="59"/>
      <c r="D6082" s="59"/>
      <c r="E6082" s="59"/>
    </row>
    <row r="6083" spans="1:5" x14ac:dyDescent="0.2">
      <c r="A6083" s="85">
        <v>6073</v>
      </c>
      <c r="B6083" s="96">
        <f t="shared" ca="1" si="94"/>
        <v>997433.66648608481</v>
      </c>
      <c r="C6083" s="59"/>
      <c r="D6083" s="59"/>
      <c r="E6083" s="59"/>
    </row>
    <row r="6084" spans="1:5" x14ac:dyDescent="0.2">
      <c r="A6084" s="85">
        <v>6074</v>
      </c>
      <c r="B6084" s="96">
        <f t="shared" ca="1" si="94"/>
        <v>663886.38217836653</v>
      </c>
      <c r="C6084" s="59"/>
      <c r="D6084" s="59"/>
      <c r="E6084" s="59"/>
    </row>
    <row r="6085" spans="1:5" x14ac:dyDescent="0.2">
      <c r="A6085" s="85">
        <v>6075</v>
      </c>
      <c r="B6085" s="96">
        <f t="shared" ca="1" si="94"/>
        <v>780402.37325397972</v>
      </c>
      <c r="C6085" s="59"/>
      <c r="D6085" s="59"/>
      <c r="E6085" s="59"/>
    </row>
    <row r="6086" spans="1:5" x14ac:dyDescent="0.2">
      <c r="A6086" s="85">
        <v>6076</v>
      </c>
      <c r="B6086" s="96">
        <f t="shared" ca="1" si="94"/>
        <v>800601.3218405908</v>
      </c>
      <c r="C6086" s="59"/>
      <c r="D6086" s="59"/>
      <c r="E6086" s="59"/>
    </row>
    <row r="6087" spans="1:5" x14ac:dyDescent="0.2">
      <c r="A6087" s="85">
        <v>6077</v>
      </c>
      <c r="B6087" s="96">
        <f t="shared" ca="1" si="94"/>
        <v>1062191.3591640773</v>
      </c>
      <c r="C6087" s="59"/>
      <c r="D6087" s="59"/>
      <c r="E6087" s="59"/>
    </row>
    <row r="6088" spans="1:5" x14ac:dyDescent="0.2">
      <c r="A6088" s="85">
        <v>6078</v>
      </c>
      <c r="B6088" s="96">
        <f t="shared" ca="1" si="94"/>
        <v>956694.07826654473</v>
      </c>
      <c r="C6088" s="59"/>
      <c r="D6088" s="59"/>
      <c r="E6088" s="59"/>
    </row>
    <row r="6089" spans="1:5" x14ac:dyDescent="0.2">
      <c r="A6089" s="85">
        <v>6079</v>
      </c>
      <c r="B6089" s="96">
        <f t="shared" ca="1" si="94"/>
        <v>883341.9132567161</v>
      </c>
      <c r="C6089" s="59"/>
      <c r="D6089" s="59"/>
      <c r="E6089" s="59"/>
    </row>
    <row r="6090" spans="1:5" x14ac:dyDescent="0.2">
      <c r="A6090" s="85">
        <v>6080</v>
      </c>
      <c r="B6090" s="96">
        <f t="shared" ca="1" si="94"/>
        <v>1046395.958350495</v>
      </c>
      <c r="C6090" s="59"/>
      <c r="D6090" s="59"/>
      <c r="E6090" s="59"/>
    </row>
    <row r="6091" spans="1:5" x14ac:dyDescent="0.2">
      <c r="A6091" s="85">
        <v>6081</v>
      </c>
      <c r="B6091" s="96">
        <f t="shared" ref="B6091:B6154" ca="1" si="95">NORMINV(RAND(),B$4,B$5)</f>
        <v>750020.42327035347</v>
      </c>
      <c r="C6091" s="59"/>
      <c r="D6091" s="59"/>
      <c r="E6091" s="59"/>
    </row>
    <row r="6092" spans="1:5" x14ac:dyDescent="0.2">
      <c r="A6092" s="85">
        <v>6082</v>
      </c>
      <c r="B6092" s="96">
        <f t="shared" ca="1" si="95"/>
        <v>962031.40197120409</v>
      </c>
      <c r="C6092" s="59"/>
      <c r="D6092" s="59"/>
      <c r="E6092" s="59"/>
    </row>
    <row r="6093" spans="1:5" x14ac:dyDescent="0.2">
      <c r="A6093" s="85">
        <v>6083</v>
      </c>
      <c r="B6093" s="96">
        <f t="shared" ca="1" si="95"/>
        <v>913301.62709763215</v>
      </c>
      <c r="C6093" s="59"/>
      <c r="D6093" s="59"/>
      <c r="E6093" s="59"/>
    </row>
    <row r="6094" spans="1:5" x14ac:dyDescent="0.2">
      <c r="A6094" s="85">
        <v>6084</v>
      </c>
      <c r="B6094" s="96">
        <f t="shared" ca="1" si="95"/>
        <v>1086194.1085236226</v>
      </c>
      <c r="C6094" s="59"/>
      <c r="D6094" s="59"/>
      <c r="E6094" s="59"/>
    </row>
    <row r="6095" spans="1:5" x14ac:dyDescent="0.2">
      <c r="A6095" s="85">
        <v>6085</v>
      </c>
      <c r="B6095" s="96">
        <f t="shared" ca="1" si="95"/>
        <v>1158172.5652542496</v>
      </c>
      <c r="C6095" s="59"/>
      <c r="D6095" s="59"/>
      <c r="E6095" s="59"/>
    </row>
    <row r="6096" spans="1:5" x14ac:dyDescent="0.2">
      <c r="A6096" s="85">
        <v>6086</v>
      </c>
      <c r="B6096" s="96">
        <f t="shared" ca="1" si="95"/>
        <v>933312.3420967058</v>
      </c>
      <c r="C6096" s="59"/>
      <c r="D6096" s="59"/>
      <c r="E6096" s="59"/>
    </row>
    <row r="6097" spans="1:5" x14ac:dyDescent="0.2">
      <c r="A6097" s="85">
        <v>6087</v>
      </c>
      <c r="B6097" s="96">
        <f t="shared" ca="1" si="95"/>
        <v>821724.49596829957</v>
      </c>
      <c r="C6097" s="59"/>
      <c r="D6097" s="59"/>
      <c r="E6097" s="59"/>
    </row>
    <row r="6098" spans="1:5" x14ac:dyDescent="0.2">
      <c r="A6098" s="85">
        <v>6088</v>
      </c>
      <c r="B6098" s="96">
        <f t="shared" ca="1" si="95"/>
        <v>916913.2015832552</v>
      </c>
      <c r="C6098" s="59"/>
      <c r="D6098" s="59"/>
      <c r="E6098" s="59"/>
    </row>
    <row r="6099" spans="1:5" x14ac:dyDescent="0.2">
      <c r="A6099" s="85">
        <v>6089</v>
      </c>
      <c r="B6099" s="96">
        <f t="shared" ca="1" si="95"/>
        <v>854601.65697292739</v>
      </c>
      <c r="C6099" s="59"/>
      <c r="D6099" s="59"/>
      <c r="E6099" s="59"/>
    </row>
    <row r="6100" spans="1:5" x14ac:dyDescent="0.2">
      <c r="A6100" s="85">
        <v>6090</v>
      </c>
      <c r="B6100" s="96">
        <f t="shared" ca="1" si="95"/>
        <v>886392.93557258812</v>
      </c>
      <c r="C6100" s="59"/>
      <c r="D6100" s="59"/>
      <c r="E6100" s="59"/>
    </row>
    <row r="6101" spans="1:5" x14ac:dyDescent="0.2">
      <c r="A6101" s="85">
        <v>6091</v>
      </c>
      <c r="B6101" s="96">
        <f t="shared" ca="1" si="95"/>
        <v>1189567.4306867211</v>
      </c>
      <c r="C6101" s="59"/>
      <c r="D6101" s="59"/>
      <c r="E6101" s="59"/>
    </row>
    <row r="6102" spans="1:5" x14ac:dyDescent="0.2">
      <c r="A6102" s="85">
        <v>6092</v>
      </c>
      <c r="B6102" s="96">
        <f t="shared" ca="1" si="95"/>
        <v>846222.60981490545</v>
      </c>
      <c r="C6102" s="59"/>
      <c r="D6102" s="59"/>
      <c r="E6102" s="59"/>
    </row>
    <row r="6103" spans="1:5" x14ac:dyDescent="0.2">
      <c r="A6103" s="85">
        <v>6093</v>
      </c>
      <c r="B6103" s="96">
        <f t="shared" ca="1" si="95"/>
        <v>1070651.1797113048</v>
      </c>
      <c r="C6103" s="59"/>
      <c r="D6103" s="59"/>
      <c r="E6103" s="59"/>
    </row>
    <row r="6104" spans="1:5" x14ac:dyDescent="0.2">
      <c r="A6104" s="85">
        <v>6094</v>
      </c>
      <c r="B6104" s="96">
        <f t="shared" ca="1" si="95"/>
        <v>894090.34358992579</v>
      </c>
      <c r="C6104" s="59"/>
      <c r="D6104" s="59"/>
      <c r="E6104" s="59"/>
    </row>
    <row r="6105" spans="1:5" x14ac:dyDescent="0.2">
      <c r="A6105" s="85">
        <v>6095</v>
      </c>
      <c r="B6105" s="96">
        <f t="shared" ca="1" si="95"/>
        <v>894632.16857207799</v>
      </c>
      <c r="C6105" s="59"/>
      <c r="D6105" s="59"/>
      <c r="E6105" s="59"/>
    </row>
    <row r="6106" spans="1:5" x14ac:dyDescent="0.2">
      <c r="A6106" s="85">
        <v>6096</v>
      </c>
      <c r="B6106" s="96">
        <f t="shared" ca="1" si="95"/>
        <v>923365.40383059147</v>
      </c>
      <c r="C6106" s="59"/>
      <c r="D6106" s="59"/>
      <c r="E6106" s="59"/>
    </row>
    <row r="6107" spans="1:5" x14ac:dyDescent="0.2">
      <c r="A6107" s="85">
        <v>6097</v>
      </c>
      <c r="B6107" s="96">
        <f t="shared" ca="1" si="95"/>
        <v>955715.04187738406</v>
      </c>
      <c r="C6107" s="59"/>
      <c r="D6107" s="59"/>
      <c r="E6107" s="59"/>
    </row>
    <row r="6108" spans="1:5" x14ac:dyDescent="0.2">
      <c r="A6108" s="85">
        <v>6098</v>
      </c>
      <c r="B6108" s="96">
        <f t="shared" ca="1" si="95"/>
        <v>865948.07212536479</v>
      </c>
      <c r="C6108" s="59"/>
      <c r="D6108" s="59"/>
      <c r="E6108" s="59"/>
    </row>
    <row r="6109" spans="1:5" x14ac:dyDescent="0.2">
      <c r="A6109" s="85">
        <v>6099</v>
      </c>
      <c r="B6109" s="96">
        <f t="shared" ca="1" si="95"/>
        <v>1067044.3534958279</v>
      </c>
      <c r="C6109" s="59"/>
      <c r="D6109" s="59"/>
      <c r="E6109" s="59"/>
    </row>
    <row r="6110" spans="1:5" x14ac:dyDescent="0.2">
      <c r="A6110" s="85">
        <v>6100</v>
      </c>
      <c r="B6110" s="96">
        <f t="shared" ca="1" si="95"/>
        <v>936096.84171376447</v>
      </c>
      <c r="C6110" s="59"/>
      <c r="D6110" s="59"/>
      <c r="E6110" s="59"/>
    </row>
    <row r="6111" spans="1:5" x14ac:dyDescent="0.2">
      <c r="A6111" s="85">
        <v>6101</v>
      </c>
      <c r="B6111" s="96">
        <f t="shared" ca="1" si="95"/>
        <v>769726.40834927582</v>
      </c>
      <c r="C6111" s="59"/>
      <c r="D6111" s="59"/>
      <c r="E6111" s="59"/>
    </row>
    <row r="6112" spans="1:5" x14ac:dyDescent="0.2">
      <c r="A6112" s="85">
        <v>6102</v>
      </c>
      <c r="B6112" s="96">
        <f t="shared" ca="1" si="95"/>
        <v>940011.5047310096</v>
      </c>
      <c r="C6112" s="59"/>
      <c r="D6112" s="59"/>
      <c r="E6112" s="59"/>
    </row>
    <row r="6113" spans="1:5" x14ac:dyDescent="0.2">
      <c r="A6113" s="85">
        <v>6103</v>
      </c>
      <c r="B6113" s="96">
        <f t="shared" ca="1" si="95"/>
        <v>877425.10061764298</v>
      </c>
      <c r="C6113" s="59"/>
      <c r="D6113" s="59"/>
      <c r="E6113" s="59"/>
    </row>
    <row r="6114" spans="1:5" x14ac:dyDescent="0.2">
      <c r="A6114" s="85">
        <v>6104</v>
      </c>
      <c r="B6114" s="96">
        <f t="shared" ca="1" si="95"/>
        <v>770606.5990646634</v>
      </c>
      <c r="C6114" s="59"/>
      <c r="D6114" s="59"/>
      <c r="E6114" s="59"/>
    </row>
    <row r="6115" spans="1:5" x14ac:dyDescent="0.2">
      <c r="A6115" s="85">
        <v>6105</v>
      </c>
      <c r="B6115" s="96">
        <f t="shared" ca="1" si="95"/>
        <v>1011770.7300680182</v>
      </c>
      <c r="C6115" s="59"/>
      <c r="D6115" s="59"/>
      <c r="E6115" s="59"/>
    </row>
    <row r="6116" spans="1:5" x14ac:dyDescent="0.2">
      <c r="A6116" s="85">
        <v>6106</v>
      </c>
      <c r="B6116" s="96">
        <f t="shared" ca="1" si="95"/>
        <v>903498.25509809388</v>
      </c>
      <c r="C6116" s="59"/>
      <c r="D6116" s="59"/>
      <c r="E6116" s="59"/>
    </row>
    <row r="6117" spans="1:5" x14ac:dyDescent="0.2">
      <c r="A6117" s="85">
        <v>6107</v>
      </c>
      <c r="B6117" s="96">
        <f t="shared" ca="1" si="95"/>
        <v>1031817.0256682475</v>
      </c>
      <c r="C6117" s="59"/>
      <c r="D6117" s="59"/>
      <c r="E6117" s="59"/>
    </row>
    <row r="6118" spans="1:5" x14ac:dyDescent="0.2">
      <c r="A6118" s="85">
        <v>6108</v>
      </c>
      <c r="B6118" s="96">
        <f t="shared" ca="1" si="95"/>
        <v>978414.45940886845</v>
      </c>
      <c r="C6118" s="59"/>
      <c r="D6118" s="59"/>
      <c r="E6118" s="59"/>
    </row>
    <row r="6119" spans="1:5" x14ac:dyDescent="0.2">
      <c r="A6119" s="85">
        <v>6109</v>
      </c>
      <c r="B6119" s="96">
        <f t="shared" ca="1" si="95"/>
        <v>1049725.485727442</v>
      </c>
      <c r="C6119" s="59"/>
      <c r="D6119" s="59"/>
      <c r="E6119" s="59"/>
    </row>
    <row r="6120" spans="1:5" x14ac:dyDescent="0.2">
      <c r="A6120" s="85">
        <v>6110</v>
      </c>
      <c r="B6120" s="96">
        <f t="shared" ca="1" si="95"/>
        <v>916665.79764434847</v>
      </c>
      <c r="C6120" s="59"/>
      <c r="D6120" s="59"/>
      <c r="E6120" s="59"/>
    </row>
    <row r="6121" spans="1:5" x14ac:dyDescent="0.2">
      <c r="A6121" s="85">
        <v>6111</v>
      </c>
      <c r="B6121" s="96">
        <f t="shared" ca="1" si="95"/>
        <v>1019189.1536186845</v>
      </c>
      <c r="C6121" s="59"/>
      <c r="D6121" s="59"/>
      <c r="E6121" s="59"/>
    </row>
    <row r="6122" spans="1:5" x14ac:dyDescent="0.2">
      <c r="A6122" s="85">
        <v>6112</v>
      </c>
      <c r="B6122" s="96">
        <f t="shared" ca="1" si="95"/>
        <v>715731.79567594361</v>
      </c>
      <c r="C6122" s="59"/>
      <c r="D6122" s="59"/>
      <c r="E6122" s="59"/>
    </row>
    <row r="6123" spans="1:5" x14ac:dyDescent="0.2">
      <c r="A6123" s="85">
        <v>6113</v>
      </c>
      <c r="B6123" s="96">
        <f t="shared" ca="1" si="95"/>
        <v>1067113.0218178355</v>
      </c>
      <c r="C6123" s="59"/>
      <c r="D6123" s="59"/>
      <c r="E6123" s="59"/>
    </row>
    <row r="6124" spans="1:5" x14ac:dyDescent="0.2">
      <c r="A6124" s="85">
        <v>6114</v>
      </c>
      <c r="B6124" s="96">
        <f t="shared" ca="1" si="95"/>
        <v>1067483.5218860519</v>
      </c>
      <c r="C6124" s="59"/>
      <c r="D6124" s="59"/>
      <c r="E6124" s="59"/>
    </row>
    <row r="6125" spans="1:5" x14ac:dyDescent="0.2">
      <c r="A6125" s="85">
        <v>6115</v>
      </c>
      <c r="B6125" s="96">
        <f t="shared" ca="1" si="95"/>
        <v>917570.31591098849</v>
      </c>
      <c r="C6125" s="59"/>
      <c r="D6125" s="59"/>
      <c r="E6125" s="59"/>
    </row>
    <row r="6126" spans="1:5" x14ac:dyDescent="0.2">
      <c r="A6126" s="85">
        <v>6116</v>
      </c>
      <c r="B6126" s="96">
        <f t="shared" ca="1" si="95"/>
        <v>844106.95256774803</v>
      </c>
      <c r="C6126" s="59"/>
      <c r="D6126" s="59"/>
      <c r="E6126" s="59"/>
    </row>
    <row r="6127" spans="1:5" x14ac:dyDescent="0.2">
      <c r="A6127" s="85">
        <v>6117</v>
      </c>
      <c r="B6127" s="96">
        <f t="shared" ca="1" si="95"/>
        <v>831593.21634294849</v>
      </c>
      <c r="C6127" s="59"/>
      <c r="D6127" s="59"/>
      <c r="E6127" s="59"/>
    </row>
    <row r="6128" spans="1:5" x14ac:dyDescent="0.2">
      <c r="A6128" s="85">
        <v>6118</v>
      </c>
      <c r="B6128" s="96">
        <f t="shared" ca="1" si="95"/>
        <v>1003674.9946331434</v>
      </c>
      <c r="C6128" s="59"/>
      <c r="D6128" s="59"/>
      <c r="E6128" s="59"/>
    </row>
    <row r="6129" spans="1:5" x14ac:dyDescent="0.2">
      <c r="A6129" s="85">
        <v>6119</v>
      </c>
      <c r="B6129" s="96">
        <f t="shared" ca="1" si="95"/>
        <v>840448.6721065616</v>
      </c>
      <c r="C6129" s="59"/>
      <c r="D6129" s="59"/>
      <c r="E6129" s="59"/>
    </row>
    <row r="6130" spans="1:5" x14ac:dyDescent="0.2">
      <c r="A6130" s="85">
        <v>6120</v>
      </c>
      <c r="B6130" s="96">
        <f t="shared" ca="1" si="95"/>
        <v>878569.37887449947</v>
      </c>
      <c r="C6130" s="59"/>
      <c r="D6130" s="59"/>
      <c r="E6130" s="59"/>
    </row>
    <row r="6131" spans="1:5" x14ac:dyDescent="0.2">
      <c r="A6131" s="85">
        <v>6121</v>
      </c>
      <c r="B6131" s="96">
        <f t="shared" ca="1" si="95"/>
        <v>838883.84415754396</v>
      </c>
      <c r="C6131" s="59"/>
      <c r="D6131" s="59"/>
      <c r="E6131" s="59"/>
    </row>
    <row r="6132" spans="1:5" x14ac:dyDescent="0.2">
      <c r="A6132" s="85">
        <v>6122</v>
      </c>
      <c r="B6132" s="96">
        <f t="shared" ca="1" si="95"/>
        <v>564272.64163587312</v>
      </c>
      <c r="C6132" s="59"/>
      <c r="D6132" s="59"/>
      <c r="E6132" s="59"/>
    </row>
    <row r="6133" spans="1:5" x14ac:dyDescent="0.2">
      <c r="A6133" s="85">
        <v>6123</v>
      </c>
      <c r="B6133" s="96">
        <f t="shared" ca="1" si="95"/>
        <v>766601.69839077222</v>
      </c>
      <c r="C6133" s="59"/>
      <c r="D6133" s="59"/>
      <c r="E6133" s="59"/>
    </row>
    <row r="6134" spans="1:5" x14ac:dyDescent="0.2">
      <c r="A6134" s="85">
        <v>6124</v>
      </c>
      <c r="B6134" s="96">
        <f t="shared" ca="1" si="95"/>
        <v>817850.48734781065</v>
      </c>
      <c r="C6134" s="59"/>
      <c r="D6134" s="59"/>
      <c r="E6134" s="59"/>
    </row>
    <row r="6135" spans="1:5" x14ac:dyDescent="0.2">
      <c r="A6135" s="85">
        <v>6125</v>
      </c>
      <c r="B6135" s="96">
        <f t="shared" ca="1" si="95"/>
        <v>941497.19320639758</v>
      </c>
      <c r="C6135" s="59"/>
      <c r="D6135" s="59"/>
      <c r="E6135" s="59"/>
    </row>
    <row r="6136" spans="1:5" x14ac:dyDescent="0.2">
      <c r="A6136" s="85">
        <v>6126</v>
      </c>
      <c r="B6136" s="96">
        <f t="shared" ca="1" si="95"/>
        <v>925620.30298822455</v>
      </c>
      <c r="C6136" s="59"/>
      <c r="D6136" s="59"/>
      <c r="E6136" s="59"/>
    </row>
    <row r="6137" spans="1:5" x14ac:dyDescent="0.2">
      <c r="A6137" s="85">
        <v>6127</v>
      </c>
      <c r="B6137" s="96">
        <f t="shared" ca="1" si="95"/>
        <v>891751.9390352522</v>
      </c>
      <c r="C6137" s="59"/>
      <c r="D6137" s="59"/>
      <c r="E6137" s="59"/>
    </row>
    <row r="6138" spans="1:5" x14ac:dyDescent="0.2">
      <c r="A6138" s="85">
        <v>6128</v>
      </c>
      <c r="B6138" s="96">
        <f t="shared" ca="1" si="95"/>
        <v>820872.60412104102</v>
      </c>
      <c r="C6138" s="59"/>
      <c r="D6138" s="59"/>
      <c r="E6138" s="59"/>
    </row>
    <row r="6139" spans="1:5" x14ac:dyDescent="0.2">
      <c r="A6139" s="85">
        <v>6129</v>
      </c>
      <c r="B6139" s="96">
        <f t="shared" ca="1" si="95"/>
        <v>959542.2092991434</v>
      </c>
      <c r="C6139" s="59"/>
      <c r="D6139" s="59"/>
      <c r="E6139" s="59"/>
    </row>
    <row r="6140" spans="1:5" x14ac:dyDescent="0.2">
      <c r="A6140" s="85">
        <v>6130</v>
      </c>
      <c r="B6140" s="96">
        <f t="shared" ca="1" si="95"/>
        <v>1028816.6039775043</v>
      </c>
      <c r="C6140" s="59"/>
      <c r="D6140" s="59"/>
      <c r="E6140" s="59"/>
    </row>
    <row r="6141" spans="1:5" x14ac:dyDescent="0.2">
      <c r="A6141" s="85">
        <v>6131</v>
      </c>
      <c r="B6141" s="96">
        <f t="shared" ca="1" si="95"/>
        <v>1058411.1890390753</v>
      </c>
      <c r="C6141" s="59"/>
      <c r="D6141" s="59"/>
      <c r="E6141" s="59"/>
    </row>
    <row r="6142" spans="1:5" x14ac:dyDescent="0.2">
      <c r="A6142" s="85">
        <v>6132</v>
      </c>
      <c r="B6142" s="96">
        <f t="shared" ca="1" si="95"/>
        <v>1006912.9019369405</v>
      </c>
      <c r="C6142" s="59"/>
      <c r="D6142" s="59"/>
      <c r="E6142" s="59"/>
    </row>
    <row r="6143" spans="1:5" x14ac:dyDescent="0.2">
      <c r="A6143" s="85">
        <v>6133</v>
      </c>
      <c r="B6143" s="96">
        <f t="shared" ca="1" si="95"/>
        <v>778198.68223104347</v>
      </c>
      <c r="C6143" s="59"/>
      <c r="D6143" s="59"/>
      <c r="E6143" s="59"/>
    </row>
    <row r="6144" spans="1:5" x14ac:dyDescent="0.2">
      <c r="A6144" s="85">
        <v>6134</v>
      </c>
      <c r="B6144" s="96">
        <f t="shared" ca="1" si="95"/>
        <v>788080.85745278955</v>
      </c>
      <c r="C6144" s="59"/>
      <c r="D6144" s="59"/>
      <c r="E6144" s="59"/>
    </row>
    <row r="6145" spans="1:5" x14ac:dyDescent="0.2">
      <c r="A6145" s="85">
        <v>6135</v>
      </c>
      <c r="B6145" s="96">
        <f t="shared" ca="1" si="95"/>
        <v>1038377.03606623</v>
      </c>
      <c r="C6145" s="59"/>
      <c r="D6145" s="59"/>
      <c r="E6145" s="59"/>
    </row>
    <row r="6146" spans="1:5" x14ac:dyDescent="0.2">
      <c r="A6146" s="85">
        <v>6136</v>
      </c>
      <c r="B6146" s="96">
        <f t="shared" ca="1" si="95"/>
        <v>821903.61127392063</v>
      </c>
      <c r="C6146" s="59"/>
      <c r="D6146" s="59"/>
      <c r="E6146" s="59"/>
    </row>
    <row r="6147" spans="1:5" x14ac:dyDescent="0.2">
      <c r="A6147" s="85">
        <v>6137</v>
      </c>
      <c r="B6147" s="96">
        <f t="shared" ca="1" si="95"/>
        <v>1139192.4052918151</v>
      </c>
      <c r="C6147" s="59"/>
      <c r="D6147" s="59"/>
      <c r="E6147" s="59"/>
    </row>
    <row r="6148" spans="1:5" x14ac:dyDescent="0.2">
      <c r="A6148" s="85">
        <v>6138</v>
      </c>
      <c r="B6148" s="96">
        <f t="shared" ca="1" si="95"/>
        <v>1184516.459534849</v>
      </c>
      <c r="C6148" s="59"/>
      <c r="D6148" s="59"/>
      <c r="E6148" s="59"/>
    </row>
    <row r="6149" spans="1:5" x14ac:dyDescent="0.2">
      <c r="A6149" s="85">
        <v>6139</v>
      </c>
      <c r="B6149" s="96">
        <f t="shared" ca="1" si="95"/>
        <v>916338.60521546646</v>
      </c>
      <c r="C6149" s="59"/>
      <c r="D6149" s="59"/>
      <c r="E6149" s="59"/>
    </row>
    <row r="6150" spans="1:5" x14ac:dyDescent="0.2">
      <c r="A6150" s="85">
        <v>6140</v>
      </c>
      <c r="B6150" s="96">
        <f t="shared" ca="1" si="95"/>
        <v>1011250.183995483</v>
      </c>
      <c r="C6150" s="59"/>
      <c r="D6150" s="59"/>
      <c r="E6150" s="59"/>
    </row>
    <row r="6151" spans="1:5" x14ac:dyDescent="0.2">
      <c r="A6151" s="85">
        <v>6141</v>
      </c>
      <c r="B6151" s="96">
        <f t="shared" ca="1" si="95"/>
        <v>998025.16951957264</v>
      </c>
      <c r="C6151" s="59"/>
      <c r="D6151" s="59"/>
      <c r="E6151" s="59"/>
    </row>
    <row r="6152" spans="1:5" x14ac:dyDescent="0.2">
      <c r="A6152" s="85">
        <v>6142</v>
      </c>
      <c r="B6152" s="96">
        <f t="shared" ca="1" si="95"/>
        <v>1051898.0018678892</v>
      </c>
      <c r="C6152" s="59"/>
      <c r="D6152" s="59"/>
      <c r="E6152" s="59"/>
    </row>
    <row r="6153" spans="1:5" x14ac:dyDescent="0.2">
      <c r="A6153" s="85">
        <v>6143</v>
      </c>
      <c r="B6153" s="96">
        <f t="shared" ca="1" si="95"/>
        <v>1047343.4374053713</v>
      </c>
      <c r="C6153" s="59"/>
      <c r="D6153" s="59"/>
      <c r="E6153" s="59"/>
    </row>
    <row r="6154" spans="1:5" x14ac:dyDescent="0.2">
      <c r="A6154" s="85">
        <v>6144</v>
      </c>
      <c r="B6154" s="96">
        <f t="shared" ca="1" si="95"/>
        <v>801495.76844256511</v>
      </c>
      <c r="C6154" s="59"/>
      <c r="D6154" s="59"/>
      <c r="E6154" s="59"/>
    </row>
    <row r="6155" spans="1:5" x14ac:dyDescent="0.2">
      <c r="A6155" s="85">
        <v>6145</v>
      </c>
      <c r="B6155" s="96">
        <f t="shared" ref="B6155:B6218" ca="1" si="96">NORMINV(RAND(),B$4,B$5)</f>
        <v>1153885.0666883816</v>
      </c>
      <c r="C6155" s="59"/>
      <c r="D6155" s="59"/>
      <c r="E6155" s="59"/>
    </row>
    <row r="6156" spans="1:5" x14ac:dyDescent="0.2">
      <c r="A6156" s="85">
        <v>6146</v>
      </c>
      <c r="B6156" s="96">
        <f t="shared" ca="1" si="96"/>
        <v>954587.25441336317</v>
      </c>
      <c r="C6156" s="59"/>
      <c r="D6156" s="59"/>
      <c r="E6156" s="59"/>
    </row>
    <row r="6157" spans="1:5" x14ac:dyDescent="0.2">
      <c r="A6157" s="85">
        <v>6147</v>
      </c>
      <c r="B6157" s="96">
        <f t="shared" ca="1" si="96"/>
        <v>828896.70677435107</v>
      </c>
      <c r="C6157" s="59"/>
      <c r="D6157" s="59"/>
      <c r="E6157" s="59"/>
    </row>
    <row r="6158" spans="1:5" x14ac:dyDescent="0.2">
      <c r="A6158" s="85">
        <v>6148</v>
      </c>
      <c r="B6158" s="96">
        <f t="shared" ca="1" si="96"/>
        <v>1002690.2502402518</v>
      </c>
      <c r="C6158" s="59"/>
      <c r="D6158" s="59"/>
      <c r="E6158" s="59"/>
    </row>
    <row r="6159" spans="1:5" x14ac:dyDescent="0.2">
      <c r="A6159" s="85">
        <v>6149</v>
      </c>
      <c r="B6159" s="96">
        <f t="shared" ca="1" si="96"/>
        <v>897276.37521673751</v>
      </c>
      <c r="C6159" s="59"/>
      <c r="D6159" s="59"/>
      <c r="E6159" s="59"/>
    </row>
    <row r="6160" spans="1:5" x14ac:dyDescent="0.2">
      <c r="A6160" s="85">
        <v>6150</v>
      </c>
      <c r="B6160" s="96">
        <f t="shared" ca="1" si="96"/>
        <v>1018252.875214747</v>
      </c>
      <c r="C6160" s="59"/>
      <c r="D6160" s="59"/>
      <c r="E6160" s="59"/>
    </row>
    <row r="6161" spans="1:5" x14ac:dyDescent="0.2">
      <c r="A6161" s="85">
        <v>6151</v>
      </c>
      <c r="B6161" s="96">
        <f t="shared" ca="1" si="96"/>
        <v>992943.76603117771</v>
      </c>
      <c r="C6161" s="59"/>
      <c r="D6161" s="59"/>
      <c r="E6161" s="59"/>
    </row>
    <row r="6162" spans="1:5" x14ac:dyDescent="0.2">
      <c r="A6162" s="85">
        <v>6152</v>
      </c>
      <c r="B6162" s="96">
        <f t="shared" ca="1" si="96"/>
        <v>818159.60945643578</v>
      </c>
      <c r="C6162" s="59"/>
      <c r="D6162" s="59"/>
      <c r="E6162" s="59"/>
    </row>
    <row r="6163" spans="1:5" x14ac:dyDescent="0.2">
      <c r="A6163" s="85">
        <v>6153</v>
      </c>
      <c r="B6163" s="96">
        <f t="shared" ca="1" si="96"/>
        <v>889036.42736390105</v>
      </c>
      <c r="C6163" s="59"/>
      <c r="D6163" s="59"/>
      <c r="E6163" s="59"/>
    </row>
    <row r="6164" spans="1:5" x14ac:dyDescent="0.2">
      <c r="A6164" s="85">
        <v>6154</v>
      </c>
      <c r="B6164" s="96">
        <f t="shared" ca="1" si="96"/>
        <v>1018641.075914837</v>
      </c>
      <c r="C6164" s="59"/>
      <c r="D6164" s="59"/>
      <c r="E6164" s="59"/>
    </row>
    <row r="6165" spans="1:5" x14ac:dyDescent="0.2">
      <c r="A6165" s="85">
        <v>6155</v>
      </c>
      <c r="B6165" s="96">
        <f t="shared" ca="1" si="96"/>
        <v>1019865.7524871673</v>
      </c>
      <c r="C6165" s="59"/>
      <c r="D6165" s="59"/>
      <c r="E6165" s="59"/>
    </row>
    <row r="6166" spans="1:5" x14ac:dyDescent="0.2">
      <c r="A6166" s="85">
        <v>6156</v>
      </c>
      <c r="B6166" s="96">
        <f t="shared" ca="1" si="96"/>
        <v>949689.59025314136</v>
      </c>
      <c r="C6166" s="59"/>
      <c r="D6166" s="59"/>
      <c r="E6166" s="59"/>
    </row>
    <row r="6167" spans="1:5" x14ac:dyDescent="0.2">
      <c r="A6167" s="85">
        <v>6157</v>
      </c>
      <c r="B6167" s="96">
        <f t="shared" ca="1" si="96"/>
        <v>1118409.4481904295</v>
      </c>
      <c r="C6167" s="59"/>
      <c r="D6167" s="59"/>
      <c r="E6167" s="59"/>
    </row>
    <row r="6168" spans="1:5" x14ac:dyDescent="0.2">
      <c r="A6168" s="85">
        <v>6158</v>
      </c>
      <c r="B6168" s="96">
        <f t="shared" ca="1" si="96"/>
        <v>1068811.5740572887</v>
      </c>
      <c r="C6168" s="59"/>
      <c r="D6168" s="59"/>
      <c r="E6168" s="59"/>
    </row>
    <row r="6169" spans="1:5" x14ac:dyDescent="0.2">
      <c r="A6169" s="85">
        <v>6159</v>
      </c>
      <c r="B6169" s="96">
        <f t="shared" ca="1" si="96"/>
        <v>939147.45030958694</v>
      </c>
      <c r="C6169" s="59"/>
      <c r="D6169" s="59"/>
      <c r="E6169" s="59"/>
    </row>
    <row r="6170" spans="1:5" x14ac:dyDescent="0.2">
      <c r="A6170" s="85">
        <v>6160</v>
      </c>
      <c r="B6170" s="96">
        <f t="shared" ca="1" si="96"/>
        <v>972704.98356555903</v>
      </c>
      <c r="C6170" s="59"/>
      <c r="D6170" s="59"/>
      <c r="E6170" s="59"/>
    </row>
    <row r="6171" spans="1:5" x14ac:dyDescent="0.2">
      <c r="A6171" s="85">
        <v>6161</v>
      </c>
      <c r="B6171" s="96">
        <f t="shared" ca="1" si="96"/>
        <v>846569.5282224454</v>
      </c>
      <c r="C6171" s="59"/>
      <c r="D6171" s="59"/>
      <c r="E6171" s="59"/>
    </row>
    <row r="6172" spans="1:5" x14ac:dyDescent="0.2">
      <c r="A6172" s="85">
        <v>6162</v>
      </c>
      <c r="B6172" s="96">
        <f t="shared" ca="1" si="96"/>
        <v>817356.02511220158</v>
      </c>
      <c r="C6172" s="59"/>
      <c r="D6172" s="59"/>
      <c r="E6172" s="59"/>
    </row>
    <row r="6173" spans="1:5" x14ac:dyDescent="0.2">
      <c r="A6173" s="85">
        <v>6163</v>
      </c>
      <c r="B6173" s="96">
        <f t="shared" ca="1" si="96"/>
        <v>958169.14380875265</v>
      </c>
      <c r="C6173" s="59"/>
      <c r="D6173" s="59"/>
      <c r="E6173" s="59"/>
    </row>
    <row r="6174" spans="1:5" x14ac:dyDescent="0.2">
      <c r="A6174" s="85">
        <v>6164</v>
      </c>
      <c r="B6174" s="96">
        <f t="shared" ca="1" si="96"/>
        <v>977397.58767521288</v>
      </c>
      <c r="C6174" s="59"/>
      <c r="D6174" s="59"/>
      <c r="E6174" s="59"/>
    </row>
    <row r="6175" spans="1:5" x14ac:dyDescent="0.2">
      <c r="A6175" s="85">
        <v>6165</v>
      </c>
      <c r="B6175" s="96">
        <f t="shared" ca="1" si="96"/>
        <v>1011314.4314539497</v>
      </c>
      <c r="C6175" s="59"/>
      <c r="D6175" s="59"/>
      <c r="E6175" s="59"/>
    </row>
    <row r="6176" spans="1:5" x14ac:dyDescent="0.2">
      <c r="A6176" s="85">
        <v>6166</v>
      </c>
      <c r="B6176" s="96">
        <f t="shared" ca="1" si="96"/>
        <v>977079.55097225856</v>
      </c>
      <c r="C6176" s="59"/>
      <c r="D6176" s="59"/>
      <c r="E6176" s="59"/>
    </row>
    <row r="6177" spans="1:5" x14ac:dyDescent="0.2">
      <c r="A6177" s="85">
        <v>6167</v>
      </c>
      <c r="B6177" s="96">
        <f t="shared" ca="1" si="96"/>
        <v>910316.14565279498</v>
      </c>
      <c r="C6177" s="59"/>
      <c r="D6177" s="59"/>
      <c r="E6177" s="59"/>
    </row>
    <row r="6178" spans="1:5" x14ac:dyDescent="0.2">
      <c r="A6178" s="85">
        <v>6168</v>
      </c>
      <c r="B6178" s="96">
        <f t="shared" ca="1" si="96"/>
        <v>762033.67983698519</v>
      </c>
      <c r="C6178" s="59"/>
      <c r="D6178" s="59"/>
      <c r="E6178" s="59"/>
    </row>
    <row r="6179" spans="1:5" x14ac:dyDescent="0.2">
      <c r="A6179" s="85">
        <v>6169</v>
      </c>
      <c r="B6179" s="96">
        <f t="shared" ca="1" si="96"/>
        <v>1022546.676122894</v>
      </c>
      <c r="C6179" s="59"/>
      <c r="D6179" s="59"/>
      <c r="E6179" s="59"/>
    </row>
    <row r="6180" spans="1:5" x14ac:dyDescent="0.2">
      <c r="A6180" s="85">
        <v>6170</v>
      </c>
      <c r="B6180" s="96">
        <f t="shared" ca="1" si="96"/>
        <v>1012463.562275999</v>
      </c>
      <c r="C6180" s="59"/>
      <c r="D6180" s="59"/>
      <c r="E6180" s="59"/>
    </row>
    <row r="6181" spans="1:5" x14ac:dyDescent="0.2">
      <c r="A6181" s="85">
        <v>6171</v>
      </c>
      <c r="B6181" s="96">
        <f t="shared" ca="1" si="96"/>
        <v>983349.24730566947</v>
      </c>
      <c r="C6181" s="59"/>
      <c r="D6181" s="59"/>
      <c r="E6181" s="59"/>
    </row>
    <row r="6182" spans="1:5" x14ac:dyDescent="0.2">
      <c r="A6182" s="85">
        <v>6172</v>
      </c>
      <c r="B6182" s="96">
        <f t="shared" ca="1" si="96"/>
        <v>1189312.7598759334</v>
      </c>
      <c r="C6182" s="59"/>
      <c r="D6182" s="59"/>
      <c r="E6182" s="59"/>
    </row>
    <row r="6183" spans="1:5" x14ac:dyDescent="0.2">
      <c r="A6183" s="85">
        <v>6173</v>
      </c>
      <c r="B6183" s="96">
        <f t="shared" ca="1" si="96"/>
        <v>1007319.5804534098</v>
      </c>
      <c r="C6183" s="59"/>
      <c r="D6183" s="59"/>
      <c r="E6183" s="59"/>
    </row>
    <row r="6184" spans="1:5" x14ac:dyDescent="0.2">
      <c r="A6184" s="85">
        <v>6174</v>
      </c>
      <c r="B6184" s="96">
        <f t="shared" ca="1" si="96"/>
        <v>832030.11808825156</v>
      </c>
      <c r="C6184" s="59"/>
      <c r="D6184" s="59"/>
      <c r="E6184" s="59"/>
    </row>
    <row r="6185" spans="1:5" x14ac:dyDescent="0.2">
      <c r="A6185" s="85">
        <v>6175</v>
      </c>
      <c r="B6185" s="96">
        <f t="shared" ca="1" si="96"/>
        <v>934041.59945231781</v>
      </c>
      <c r="C6185" s="59"/>
      <c r="D6185" s="59"/>
      <c r="E6185" s="59"/>
    </row>
    <row r="6186" spans="1:5" x14ac:dyDescent="0.2">
      <c r="A6186" s="85">
        <v>6176</v>
      </c>
      <c r="B6186" s="96">
        <f t="shared" ca="1" si="96"/>
        <v>821216.36789240572</v>
      </c>
      <c r="C6186" s="59"/>
      <c r="D6186" s="59"/>
      <c r="E6186" s="59"/>
    </row>
    <row r="6187" spans="1:5" x14ac:dyDescent="0.2">
      <c r="A6187" s="85">
        <v>6177</v>
      </c>
      <c r="B6187" s="96">
        <f t="shared" ca="1" si="96"/>
        <v>875469.90516060649</v>
      </c>
      <c r="C6187" s="59"/>
      <c r="D6187" s="59"/>
      <c r="E6187" s="59"/>
    </row>
    <row r="6188" spans="1:5" x14ac:dyDescent="0.2">
      <c r="A6188" s="85">
        <v>6178</v>
      </c>
      <c r="B6188" s="96">
        <f t="shared" ca="1" si="96"/>
        <v>861998.2030288534</v>
      </c>
      <c r="C6188" s="59"/>
      <c r="D6188" s="59"/>
      <c r="E6188" s="59"/>
    </row>
    <row r="6189" spans="1:5" x14ac:dyDescent="0.2">
      <c r="A6189" s="85">
        <v>6179</v>
      </c>
      <c r="B6189" s="96">
        <f t="shared" ca="1" si="96"/>
        <v>913942.46763867047</v>
      </c>
      <c r="C6189" s="59"/>
      <c r="D6189" s="59"/>
      <c r="E6189" s="59"/>
    </row>
    <row r="6190" spans="1:5" x14ac:dyDescent="0.2">
      <c r="A6190" s="85">
        <v>6180</v>
      </c>
      <c r="B6190" s="96">
        <f t="shared" ca="1" si="96"/>
        <v>1122823.6520133442</v>
      </c>
      <c r="C6190" s="59"/>
      <c r="D6190" s="59"/>
      <c r="E6190" s="59"/>
    </row>
    <row r="6191" spans="1:5" x14ac:dyDescent="0.2">
      <c r="A6191" s="85">
        <v>6181</v>
      </c>
      <c r="B6191" s="96">
        <f t="shared" ca="1" si="96"/>
        <v>925961.88838932326</v>
      </c>
      <c r="C6191" s="59"/>
      <c r="D6191" s="59"/>
      <c r="E6191" s="59"/>
    </row>
    <row r="6192" spans="1:5" x14ac:dyDescent="0.2">
      <c r="A6192" s="85">
        <v>6182</v>
      </c>
      <c r="B6192" s="96">
        <f t="shared" ca="1" si="96"/>
        <v>855879.10699288163</v>
      </c>
      <c r="C6192" s="59"/>
      <c r="D6192" s="59"/>
      <c r="E6192" s="59"/>
    </row>
    <row r="6193" spans="1:5" x14ac:dyDescent="0.2">
      <c r="A6193" s="85">
        <v>6183</v>
      </c>
      <c r="B6193" s="96">
        <f t="shared" ca="1" si="96"/>
        <v>999542.70446213614</v>
      </c>
      <c r="C6193" s="59"/>
      <c r="D6193" s="59"/>
      <c r="E6193" s="59"/>
    </row>
    <row r="6194" spans="1:5" x14ac:dyDescent="0.2">
      <c r="A6194" s="85">
        <v>6184</v>
      </c>
      <c r="B6194" s="96">
        <f t="shared" ca="1" si="96"/>
        <v>1087320.1088755634</v>
      </c>
      <c r="C6194" s="59"/>
      <c r="D6194" s="59"/>
      <c r="E6194" s="59"/>
    </row>
    <row r="6195" spans="1:5" x14ac:dyDescent="0.2">
      <c r="A6195" s="85">
        <v>6185</v>
      </c>
      <c r="B6195" s="96">
        <f t="shared" ca="1" si="96"/>
        <v>954173.17994706007</v>
      </c>
      <c r="C6195" s="59"/>
      <c r="D6195" s="59"/>
      <c r="E6195" s="59"/>
    </row>
    <row r="6196" spans="1:5" x14ac:dyDescent="0.2">
      <c r="A6196" s="85">
        <v>6186</v>
      </c>
      <c r="B6196" s="96">
        <f t="shared" ca="1" si="96"/>
        <v>1037807.3793504409</v>
      </c>
      <c r="C6196" s="59"/>
      <c r="D6196" s="59"/>
      <c r="E6196" s="59"/>
    </row>
    <row r="6197" spans="1:5" x14ac:dyDescent="0.2">
      <c r="A6197" s="85">
        <v>6187</v>
      </c>
      <c r="B6197" s="96">
        <f t="shared" ca="1" si="96"/>
        <v>902838.46973218606</v>
      </c>
      <c r="C6197" s="59"/>
      <c r="D6197" s="59"/>
      <c r="E6197" s="59"/>
    </row>
    <row r="6198" spans="1:5" x14ac:dyDescent="0.2">
      <c r="A6198" s="85">
        <v>6188</v>
      </c>
      <c r="B6198" s="96">
        <f t="shared" ca="1" si="96"/>
        <v>979463.1680036271</v>
      </c>
      <c r="C6198" s="59"/>
      <c r="D6198" s="59"/>
      <c r="E6198" s="59"/>
    </row>
    <row r="6199" spans="1:5" x14ac:dyDescent="0.2">
      <c r="A6199" s="85">
        <v>6189</v>
      </c>
      <c r="B6199" s="96">
        <f t="shared" ca="1" si="96"/>
        <v>1076588.6406991465</v>
      </c>
      <c r="C6199" s="59"/>
      <c r="D6199" s="59"/>
      <c r="E6199" s="59"/>
    </row>
    <row r="6200" spans="1:5" x14ac:dyDescent="0.2">
      <c r="A6200" s="85">
        <v>6190</v>
      </c>
      <c r="B6200" s="96">
        <f t="shared" ca="1" si="96"/>
        <v>924111.04128097463</v>
      </c>
      <c r="C6200" s="59"/>
      <c r="D6200" s="59"/>
      <c r="E6200" s="59"/>
    </row>
    <row r="6201" spans="1:5" x14ac:dyDescent="0.2">
      <c r="A6201" s="85">
        <v>6191</v>
      </c>
      <c r="B6201" s="96">
        <f t="shared" ca="1" si="96"/>
        <v>968191.63165034819</v>
      </c>
      <c r="C6201" s="59"/>
      <c r="D6201" s="59"/>
      <c r="E6201" s="59"/>
    </row>
    <row r="6202" spans="1:5" x14ac:dyDescent="0.2">
      <c r="A6202" s="85">
        <v>6192</v>
      </c>
      <c r="B6202" s="96">
        <f t="shared" ca="1" si="96"/>
        <v>947786.34741770616</v>
      </c>
      <c r="C6202" s="59"/>
      <c r="D6202" s="59"/>
      <c r="E6202" s="59"/>
    </row>
    <row r="6203" spans="1:5" x14ac:dyDescent="0.2">
      <c r="A6203" s="85">
        <v>6193</v>
      </c>
      <c r="B6203" s="96">
        <f t="shared" ca="1" si="96"/>
        <v>927119.17024008476</v>
      </c>
      <c r="C6203" s="59"/>
      <c r="D6203" s="59"/>
      <c r="E6203" s="59"/>
    </row>
    <row r="6204" spans="1:5" x14ac:dyDescent="0.2">
      <c r="A6204" s="85">
        <v>6194</v>
      </c>
      <c r="B6204" s="96">
        <f t="shared" ca="1" si="96"/>
        <v>781937.56709500996</v>
      </c>
      <c r="C6204" s="59"/>
      <c r="D6204" s="59"/>
      <c r="E6204" s="59"/>
    </row>
    <row r="6205" spans="1:5" x14ac:dyDescent="0.2">
      <c r="A6205" s="85">
        <v>6195</v>
      </c>
      <c r="B6205" s="96">
        <f t="shared" ca="1" si="96"/>
        <v>883558.41413111554</v>
      </c>
      <c r="C6205" s="59"/>
      <c r="D6205" s="59"/>
      <c r="E6205" s="59"/>
    </row>
    <row r="6206" spans="1:5" x14ac:dyDescent="0.2">
      <c r="A6206" s="85">
        <v>6196</v>
      </c>
      <c r="B6206" s="96">
        <f t="shared" ca="1" si="96"/>
        <v>1127094.6786145091</v>
      </c>
      <c r="C6206" s="59"/>
      <c r="D6206" s="59"/>
      <c r="E6206" s="59"/>
    </row>
    <row r="6207" spans="1:5" x14ac:dyDescent="0.2">
      <c r="A6207" s="85">
        <v>6197</v>
      </c>
      <c r="B6207" s="96">
        <f t="shared" ca="1" si="96"/>
        <v>962467.8832792294</v>
      </c>
      <c r="C6207" s="59"/>
      <c r="D6207" s="59"/>
      <c r="E6207" s="59"/>
    </row>
    <row r="6208" spans="1:5" x14ac:dyDescent="0.2">
      <c r="A6208" s="85">
        <v>6198</v>
      </c>
      <c r="B6208" s="96">
        <f t="shared" ca="1" si="96"/>
        <v>995102.96905430988</v>
      </c>
      <c r="C6208" s="59"/>
      <c r="D6208" s="59"/>
      <c r="E6208" s="59"/>
    </row>
    <row r="6209" spans="1:5" x14ac:dyDescent="0.2">
      <c r="A6209" s="85">
        <v>6199</v>
      </c>
      <c r="B6209" s="96">
        <f t="shared" ca="1" si="96"/>
        <v>1037552.000204753</v>
      </c>
      <c r="C6209" s="59"/>
      <c r="D6209" s="59"/>
      <c r="E6209" s="59"/>
    </row>
    <row r="6210" spans="1:5" x14ac:dyDescent="0.2">
      <c r="A6210" s="85">
        <v>6200</v>
      </c>
      <c r="B6210" s="96">
        <f t="shared" ca="1" si="96"/>
        <v>900886.38136812253</v>
      </c>
      <c r="C6210" s="59"/>
      <c r="D6210" s="59"/>
      <c r="E6210" s="59"/>
    </row>
    <row r="6211" spans="1:5" x14ac:dyDescent="0.2">
      <c r="A6211" s="85">
        <v>6201</v>
      </c>
      <c r="B6211" s="96">
        <f t="shared" ca="1" si="96"/>
        <v>880364.85882170196</v>
      </c>
      <c r="C6211" s="59"/>
      <c r="D6211" s="59"/>
      <c r="E6211" s="59"/>
    </row>
    <row r="6212" spans="1:5" x14ac:dyDescent="0.2">
      <c r="A6212" s="85">
        <v>6202</v>
      </c>
      <c r="B6212" s="96">
        <f t="shared" ca="1" si="96"/>
        <v>914788.59710477409</v>
      </c>
      <c r="C6212" s="59"/>
      <c r="D6212" s="59"/>
      <c r="E6212" s="59"/>
    </row>
    <row r="6213" spans="1:5" x14ac:dyDescent="0.2">
      <c r="A6213" s="85">
        <v>6203</v>
      </c>
      <c r="B6213" s="96">
        <f t="shared" ca="1" si="96"/>
        <v>855950.77083369135</v>
      </c>
      <c r="C6213" s="59"/>
      <c r="D6213" s="59"/>
      <c r="E6213" s="59"/>
    </row>
    <row r="6214" spans="1:5" x14ac:dyDescent="0.2">
      <c r="A6214" s="85">
        <v>6204</v>
      </c>
      <c r="B6214" s="96">
        <f t="shared" ca="1" si="96"/>
        <v>1140103.8560047289</v>
      </c>
      <c r="C6214" s="59"/>
      <c r="D6214" s="59"/>
      <c r="E6214" s="59"/>
    </row>
    <row r="6215" spans="1:5" x14ac:dyDescent="0.2">
      <c r="A6215" s="85">
        <v>6205</v>
      </c>
      <c r="B6215" s="96">
        <f t="shared" ca="1" si="96"/>
        <v>828114.50034352508</v>
      </c>
      <c r="C6215" s="59"/>
      <c r="D6215" s="59"/>
      <c r="E6215" s="59"/>
    </row>
    <row r="6216" spans="1:5" x14ac:dyDescent="0.2">
      <c r="A6216" s="85">
        <v>6206</v>
      </c>
      <c r="B6216" s="96">
        <f t="shared" ca="1" si="96"/>
        <v>928047.30860633601</v>
      </c>
      <c r="C6216" s="59"/>
      <c r="D6216" s="59"/>
      <c r="E6216" s="59"/>
    </row>
    <row r="6217" spans="1:5" x14ac:dyDescent="0.2">
      <c r="A6217" s="85">
        <v>6207</v>
      </c>
      <c r="B6217" s="96">
        <f t="shared" ca="1" si="96"/>
        <v>929815.64620822889</v>
      </c>
      <c r="C6217" s="59"/>
      <c r="D6217" s="59"/>
      <c r="E6217" s="59"/>
    </row>
    <row r="6218" spans="1:5" x14ac:dyDescent="0.2">
      <c r="A6218" s="85">
        <v>6208</v>
      </c>
      <c r="B6218" s="96">
        <f t="shared" ca="1" si="96"/>
        <v>808229.00636452425</v>
      </c>
      <c r="C6218" s="59"/>
      <c r="D6218" s="59"/>
      <c r="E6218" s="59"/>
    </row>
    <row r="6219" spans="1:5" x14ac:dyDescent="0.2">
      <c r="A6219" s="85">
        <v>6209</v>
      </c>
      <c r="B6219" s="96">
        <f t="shared" ref="B6219:B6282" ca="1" si="97">NORMINV(RAND(),B$4,B$5)</f>
        <v>996751.96368911455</v>
      </c>
      <c r="C6219" s="59"/>
      <c r="D6219" s="59"/>
      <c r="E6219" s="59"/>
    </row>
    <row r="6220" spans="1:5" x14ac:dyDescent="0.2">
      <c r="A6220" s="85">
        <v>6210</v>
      </c>
      <c r="B6220" s="96">
        <f t="shared" ca="1" si="97"/>
        <v>1013572.4009911856</v>
      </c>
      <c r="C6220" s="59"/>
      <c r="D6220" s="59"/>
      <c r="E6220" s="59"/>
    </row>
    <row r="6221" spans="1:5" x14ac:dyDescent="0.2">
      <c r="A6221" s="85">
        <v>6211</v>
      </c>
      <c r="B6221" s="96">
        <f t="shared" ca="1" si="97"/>
        <v>752800.31534274982</v>
      </c>
      <c r="C6221" s="59"/>
      <c r="D6221" s="59"/>
      <c r="E6221" s="59"/>
    </row>
    <row r="6222" spans="1:5" x14ac:dyDescent="0.2">
      <c r="A6222" s="85">
        <v>6212</v>
      </c>
      <c r="B6222" s="96">
        <f t="shared" ca="1" si="97"/>
        <v>916372.3740720934</v>
      </c>
      <c r="C6222" s="59"/>
      <c r="D6222" s="59"/>
      <c r="E6222" s="59"/>
    </row>
    <row r="6223" spans="1:5" x14ac:dyDescent="0.2">
      <c r="A6223" s="85">
        <v>6213</v>
      </c>
      <c r="B6223" s="96">
        <f t="shared" ca="1" si="97"/>
        <v>827130.98774585756</v>
      </c>
      <c r="C6223" s="59"/>
      <c r="D6223" s="59"/>
      <c r="E6223" s="59"/>
    </row>
    <row r="6224" spans="1:5" x14ac:dyDescent="0.2">
      <c r="A6224" s="85">
        <v>6214</v>
      </c>
      <c r="B6224" s="96">
        <f t="shared" ca="1" si="97"/>
        <v>904733.96159217949</v>
      </c>
      <c r="C6224" s="59"/>
      <c r="D6224" s="59"/>
      <c r="E6224" s="59"/>
    </row>
    <row r="6225" spans="1:5" x14ac:dyDescent="0.2">
      <c r="A6225" s="85">
        <v>6215</v>
      </c>
      <c r="B6225" s="96">
        <f t="shared" ca="1" si="97"/>
        <v>877045.37911804172</v>
      </c>
      <c r="C6225" s="59"/>
      <c r="D6225" s="59"/>
      <c r="E6225" s="59"/>
    </row>
    <row r="6226" spans="1:5" x14ac:dyDescent="0.2">
      <c r="A6226" s="85">
        <v>6216</v>
      </c>
      <c r="B6226" s="96">
        <f t="shared" ca="1" si="97"/>
        <v>881446.70587102952</v>
      </c>
      <c r="C6226" s="59"/>
      <c r="D6226" s="59"/>
      <c r="E6226" s="59"/>
    </row>
    <row r="6227" spans="1:5" x14ac:dyDescent="0.2">
      <c r="A6227" s="85">
        <v>6217</v>
      </c>
      <c r="B6227" s="96">
        <f t="shared" ca="1" si="97"/>
        <v>766488.24800511263</v>
      </c>
      <c r="C6227" s="59"/>
      <c r="D6227" s="59"/>
      <c r="E6227" s="59"/>
    </row>
    <row r="6228" spans="1:5" x14ac:dyDescent="0.2">
      <c r="A6228" s="85">
        <v>6218</v>
      </c>
      <c r="B6228" s="96">
        <f t="shared" ca="1" si="97"/>
        <v>1000564.6646447309</v>
      </c>
      <c r="C6228" s="59"/>
      <c r="D6228" s="59"/>
      <c r="E6228" s="59"/>
    </row>
    <row r="6229" spans="1:5" x14ac:dyDescent="0.2">
      <c r="A6229" s="85">
        <v>6219</v>
      </c>
      <c r="B6229" s="96">
        <f t="shared" ca="1" si="97"/>
        <v>846320.09756364056</v>
      </c>
      <c r="C6229" s="59"/>
      <c r="D6229" s="59"/>
      <c r="E6229" s="59"/>
    </row>
    <row r="6230" spans="1:5" x14ac:dyDescent="0.2">
      <c r="A6230" s="85">
        <v>6220</v>
      </c>
      <c r="B6230" s="96">
        <f t="shared" ca="1" si="97"/>
        <v>1017853.3808981336</v>
      </c>
      <c r="C6230" s="59"/>
      <c r="D6230" s="59"/>
      <c r="E6230" s="59"/>
    </row>
    <row r="6231" spans="1:5" x14ac:dyDescent="0.2">
      <c r="A6231" s="85">
        <v>6221</v>
      </c>
      <c r="B6231" s="96">
        <f t="shared" ca="1" si="97"/>
        <v>1077007.5896085966</v>
      </c>
      <c r="C6231" s="59"/>
      <c r="D6231" s="59"/>
      <c r="E6231" s="59"/>
    </row>
    <row r="6232" spans="1:5" x14ac:dyDescent="0.2">
      <c r="A6232" s="85">
        <v>6222</v>
      </c>
      <c r="B6232" s="96">
        <f t="shared" ca="1" si="97"/>
        <v>1127793.6339270759</v>
      </c>
      <c r="C6232" s="59"/>
      <c r="D6232" s="59"/>
      <c r="E6232" s="59"/>
    </row>
    <row r="6233" spans="1:5" x14ac:dyDescent="0.2">
      <c r="A6233" s="85">
        <v>6223</v>
      </c>
      <c r="B6233" s="96">
        <f t="shared" ca="1" si="97"/>
        <v>893068.0005976347</v>
      </c>
      <c r="C6233" s="59"/>
      <c r="D6233" s="59"/>
      <c r="E6233" s="59"/>
    </row>
    <row r="6234" spans="1:5" x14ac:dyDescent="0.2">
      <c r="A6234" s="85">
        <v>6224</v>
      </c>
      <c r="B6234" s="96">
        <f t="shared" ca="1" si="97"/>
        <v>857532.66145078407</v>
      </c>
      <c r="C6234" s="59"/>
      <c r="D6234" s="59"/>
      <c r="E6234" s="59"/>
    </row>
    <row r="6235" spans="1:5" x14ac:dyDescent="0.2">
      <c r="A6235" s="85">
        <v>6225</v>
      </c>
      <c r="B6235" s="96">
        <f t="shared" ca="1" si="97"/>
        <v>1056663.2353226189</v>
      </c>
      <c r="C6235" s="59"/>
      <c r="D6235" s="59"/>
      <c r="E6235" s="59"/>
    </row>
    <row r="6236" spans="1:5" x14ac:dyDescent="0.2">
      <c r="A6236" s="85">
        <v>6226</v>
      </c>
      <c r="B6236" s="96">
        <f t="shared" ca="1" si="97"/>
        <v>1191277.1908754336</v>
      </c>
      <c r="C6236" s="59"/>
      <c r="D6236" s="59"/>
      <c r="E6236" s="59"/>
    </row>
    <row r="6237" spans="1:5" x14ac:dyDescent="0.2">
      <c r="A6237" s="85">
        <v>6227</v>
      </c>
      <c r="B6237" s="96">
        <f t="shared" ca="1" si="97"/>
        <v>815187.94238015753</v>
      </c>
      <c r="C6237" s="59"/>
      <c r="D6237" s="59"/>
      <c r="E6237" s="59"/>
    </row>
    <row r="6238" spans="1:5" x14ac:dyDescent="0.2">
      <c r="A6238" s="85">
        <v>6228</v>
      </c>
      <c r="B6238" s="96">
        <f t="shared" ca="1" si="97"/>
        <v>887423.74743508827</v>
      </c>
      <c r="C6238" s="59"/>
      <c r="D6238" s="59"/>
      <c r="E6238" s="59"/>
    </row>
    <row r="6239" spans="1:5" x14ac:dyDescent="0.2">
      <c r="A6239" s="85">
        <v>6229</v>
      </c>
      <c r="B6239" s="96">
        <f t="shared" ca="1" si="97"/>
        <v>914903.64704082918</v>
      </c>
      <c r="C6239" s="59"/>
      <c r="D6239" s="59"/>
      <c r="E6239" s="59"/>
    </row>
    <row r="6240" spans="1:5" x14ac:dyDescent="0.2">
      <c r="A6240" s="85">
        <v>6230</v>
      </c>
      <c r="B6240" s="96">
        <f t="shared" ca="1" si="97"/>
        <v>934841.09180471022</v>
      </c>
      <c r="C6240" s="59"/>
      <c r="D6240" s="59"/>
      <c r="E6240" s="59"/>
    </row>
    <row r="6241" spans="1:5" x14ac:dyDescent="0.2">
      <c r="A6241" s="85">
        <v>6231</v>
      </c>
      <c r="B6241" s="96">
        <f t="shared" ca="1" si="97"/>
        <v>968821.09959372832</v>
      </c>
      <c r="C6241" s="59"/>
      <c r="D6241" s="59"/>
      <c r="E6241" s="59"/>
    </row>
    <row r="6242" spans="1:5" x14ac:dyDescent="0.2">
      <c r="A6242" s="85">
        <v>6232</v>
      </c>
      <c r="B6242" s="96">
        <f t="shared" ca="1" si="97"/>
        <v>1130195.0658639341</v>
      </c>
      <c r="C6242" s="59"/>
      <c r="D6242" s="59"/>
      <c r="E6242" s="59"/>
    </row>
    <row r="6243" spans="1:5" x14ac:dyDescent="0.2">
      <c r="A6243" s="85">
        <v>6233</v>
      </c>
      <c r="B6243" s="96">
        <f t="shared" ca="1" si="97"/>
        <v>874273.07608552999</v>
      </c>
      <c r="C6243" s="59"/>
      <c r="D6243" s="59"/>
      <c r="E6243" s="59"/>
    </row>
    <row r="6244" spans="1:5" x14ac:dyDescent="0.2">
      <c r="A6244" s="85">
        <v>6234</v>
      </c>
      <c r="B6244" s="96">
        <f t="shared" ca="1" si="97"/>
        <v>863533.32109952392</v>
      </c>
      <c r="C6244" s="59"/>
      <c r="D6244" s="59"/>
      <c r="E6244" s="59"/>
    </row>
    <row r="6245" spans="1:5" x14ac:dyDescent="0.2">
      <c r="A6245" s="85">
        <v>6235</v>
      </c>
      <c r="B6245" s="96">
        <f t="shared" ca="1" si="97"/>
        <v>976427.36030218774</v>
      </c>
      <c r="C6245" s="59"/>
      <c r="D6245" s="59"/>
      <c r="E6245" s="59"/>
    </row>
    <row r="6246" spans="1:5" x14ac:dyDescent="0.2">
      <c r="A6246" s="85">
        <v>6236</v>
      </c>
      <c r="B6246" s="96">
        <f t="shared" ca="1" si="97"/>
        <v>943976.2217431668</v>
      </c>
      <c r="C6246" s="59"/>
      <c r="D6246" s="59"/>
      <c r="E6246" s="59"/>
    </row>
    <row r="6247" spans="1:5" x14ac:dyDescent="0.2">
      <c r="A6247" s="85">
        <v>6237</v>
      </c>
      <c r="B6247" s="96">
        <f t="shared" ca="1" si="97"/>
        <v>1083921.0522157128</v>
      </c>
      <c r="C6247" s="59"/>
      <c r="D6247" s="59"/>
      <c r="E6247" s="59"/>
    </row>
    <row r="6248" spans="1:5" x14ac:dyDescent="0.2">
      <c r="A6248" s="85">
        <v>6238</v>
      </c>
      <c r="B6248" s="96">
        <f t="shared" ca="1" si="97"/>
        <v>984788.66798882699</v>
      </c>
      <c r="C6248" s="59"/>
      <c r="D6248" s="59"/>
      <c r="E6248" s="59"/>
    </row>
    <row r="6249" spans="1:5" x14ac:dyDescent="0.2">
      <c r="A6249" s="85">
        <v>6239</v>
      </c>
      <c r="B6249" s="96">
        <f t="shared" ca="1" si="97"/>
        <v>893344.99174980493</v>
      </c>
      <c r="C6249" s="59"/>
      <c r="D6249" s="59"/>
      <c r="E6249" s="59"/>
    </row>
    <row r="6250" spans="1:5" x14ac:dyDescent="0.2">
      <c r="A6250" s="85">
        <v>6240</v>
      </c>
      <c r="B6250" s="96">
        <f t="shared" ca="1" si="97"/>
        <v>1018039.4583094125</v>
      </c>
      <c r="C6250" s="59"/>
      <c r="D6250" s="59"/>
      <c r="E6250" s="59"/>
    </row>
    <row r="6251" spans="1:5" x14ac:dyDescent="0.2">
      <c r="A6251" s="85">
        <v>6241</v>
      </c>
      <c r="B6251" s="96">
        <f t="shared" ca="1" si="97"/>
        <v>1002232.8667550222</v>
      </c>
      <c r="C6251" s="59"/>
      <c r="D6251" s="59"/>
      <c r="E6251" s="59"/>
    </row>
    <row r="6252" spans="1:5" x14ac:dyDescent="0.2">
      <c r="A6252" s="85">
        <v>6242</v>
      </c>
      <c r="B6252" s="96">
        <f t="shared" ca="1" si="97"/>
        <v>793313.67225705169</v>
      </c>
      <c r="C6252" s="59"/>
      <c r="D6252" s="59"/>
      <c r="E6252" s="59"/>
    </row>
    <row r="6253" spans="1:5" x14ac:dyDescent="0.2">
      <c r="A6253" s="85">
        <v>6243</v>
      </c>
      <c r="B6253" s="96">
        <f t="shared" ca="1" si="97"/>
        <v>764848.35889902804</v>
      </c>
      <c r="C6253" s="59"/>
      <c r="D6253" s="59"/>
      <c r="E6253" s="59"/>
    </row>
    <row r="6254" spans="1:5" x14ac:dyDescent="0.2">
      <c r="A6254" s="85">
        <v>6244</v>
      </c>
      <c r="B6254" s="96">
        <f t="shared" ca="1" si="97"/>
        <v>915006.49608291546</v>
      </c>
      <c r="C6254" s="59"/>
      <c r="D6254" s="59"/>
      <c r="E6254" s="59"/>
    </row>
    <row r="6255" spans="1:5" x14ac:dyDescent="0.2">
      <c r="A6255" s="85">
        <v>6245</v>
      </c>
      <c r="B6255" s="96">
        <f t="shared" ca="1" si="97"/>
        <v>833591.24251602939</v>
      </c>
      <c r="C6255" s="59"/>
      <c r="D6255" s="59"/>
      <c r="E6255" s="59"/>
    </row>
    <row r="6256" spans="1:5" x14ac:dyDescent="0.2">
      <c r="A6256" s="85">
        <v>6246</v>
      </c>
      <c r="B6256" s="96">
        <f t="shared" ca="1" si="97"/>
        <v>932591.02061085193</v>
      </c>
      <c r="C6256" s="59"/>
      <c r="D6256" s="59"/>
      <c r="E6256" s="59"/>
    </row>
    <row r="6257" spans="1:5" x14ac:dyDescent="0.2">
      <c r="A6257" s="85">
        <v>6247</v>
      </c>
      <c r="B6257" s="96">
        <f t="shared" ca="1" si="97"/>
        <v>977648.09360494651</v>
      </c>
      <c r="C6257" s="59"/>
      <c r="D6257" s="59"/>
      <c r="E6257" s="59"/>
    </row>
    <row r="6258" spans="1:5" x14ac:dyDescent="0.2">
      <c r="A6258" s="85">
        <v>6248</v>
      </c>
      <c r="B6258" s="96">
        <f t="shared" ca="1" si="97"/>
        <v>868430.63290319266</v>
      </c>
      <c r="C6258" s="59"/>
      <c r="D6258" s="59"/>
      <c r="E6258" s="59"/>
    </row>
    <row r="6259" spans="1:5" x14ac:dyDescent="0.2">
      <c r="A6259" s="85">
        <v>6249</v>
      </c>
      <c r="B6259" s="96">
        <f t="shared" ca="1" si="97"/>
        <v>1075089.9982433137</v>
      </c>
      <c r="C6259" s="59"/>
      <c r="D6259" s="59"/>
      <c r="E6259" s="59"/>
    </row>
    <row r="6260" spans="1:5" x14ac:dyDescent="0.2">
      <c r="A6260" s="85">
        <v>6250</v>
      </c>
      <c r="B6260" s="96">
        <f t="shared" ca="1" si="97"/>
        <v>962527.2390766436</v>
      </c>
      <c r="C6260" s="59"/>
      <c r="D6260" s="59"/>
      <c r="E6260" s="59"/>
    </row>
    <row r="6261" spans="1:5" x14ac:dyDescent="0.2">
      <c r="A6261" s="85">
        <v>6251</v>
      </c>
      <c r="B6261" s="96">
        <f t="shared" ca="1" si="97"/>
        <v>943297.76031545817</v>
      </c>
      <c r="C6261" s="59"/>
      <c r="D6261" s="59"/>
      <c r="E6261" s="59"/>
    </row>
    <row r="6262" spans="1:5" x14ac:dyDescent="0.2">
      <c r="A6262" s="85">
        <v>6252</v>
      </c>
      <c r="B6262" s="96">
        <f t="shared" ca="1" si="97"/>
        <v>947301.66798570147</v>
      </c>
      <c r="C6262" s="59"/>
      <c r="D6262" s="59"/>
      <c r="E6262" s="59"/>
    </row>
    <row r="6263" spans="1:5" x14ac:dyDescent="0.2">
      <c r="A6263" s="85">
        <v>6253</v>
      </c>
      <c r="B6263" s="96">
        <f t="shared" ca="1" si="97"/>
        <v>905361.4259999888</v>
      </c>
      <c r="C6263" s="59"/>
      <c r="D6263" s="59"/>
      <c r="E6263" s="59"/>
    </row>
    <row r="6264" spans="1:5" x14ac:dyDescent="0.2">
      <c r="A6264" s="85">
        <v>6254</v>
      </c>
      <c r="B6264" s="96">
        <f t="shared" ca="1" si="97"/>
        <v>992091.26659491891</v>
      </c>
      <c r="C6264" s="59"/>
      <c r="D6264" s="59"/>
      <c r="E6264" s="59"/>
    </row>
    <row r="6265" spans="1:5" x14ac:dyDescent="0.2">
      <c r="A6265" s="85">
        <v>6255</v>
      </c>
      <c r="B6265" s="96">
        <f t="shared" ca="1" si="97"/>
        <v>774960.43304040632</v>
      </c>
      <c r="C6265" s="59"/>
      <c r="D6265" s="59"/>
      <c r="E6265" s="59"/>
    </row>
    <row r="6266" spans="1:5" x14ac:dyDescent="0.2">
      <c r="A6266" s="85">
        <v>6256</v>
      </c>
      <c r="B6266" s="96">
        <f t="shared" ca="1" si="97"/>
        <v>1161019.1254525792</v>
      </c>
      <c r="C6266" s="59"/>
      <c r="D6266" s="59"/>
      <c r="E6266" s="59"/>
    </row>
    <row r="6267" spans="1:5" x14ac:dyDescent="0.2">
      <c r="A6267" s="85">
        <v>6257</v>
      </c>
      <c r="B6267" s="96">
        <f t="shared" ca="1" si="97"/>
        <v>939177.46975722467</v>
      </c>
      <c r="C6267" s="59"/>
      <c r="D6267" s="59"/>
      <c r="E6267" s="59"/>
    </row>
    <row r="6268" spans="1:5" x14ac:dyDescent="0.2">
      <c r="A6268" s="85">
        <v>6258</v>
      </c>
      <c r="B6268" s="96">
        <f t="shared" ca="1" si="97"/>
        <v>1047134.7224106886</v>
      </c>
      <c r="C6268" s="59"/>
      <c r="D6268" s="59"/>
      <c r="E6268" s="59"/>
    </row>
    <row r="6269" spans="1:5" x14ac:dyDescent="0.2">
      <c r="A6269" s="85">
        <v>6259</v>
      </c>
      <c r="B6269" s="96">
        <f t="shared" ca="1" si="97"/>
        <v>691953.71086372994</v>
      </c>
      <c r="C6269" s="59"/>
      <c r="D6269" s="59"/>
      <c r="E6269" s="59"/>
    </row>
    <row r="6270" spans="1:5" x14ac:dyDescent="0.2">
      <c r="A6270" s="85">
        <v>6260</v>
      </c>
      <c r="B6270" s="96">
        <f t="shared" ca="1" si="97"/>
        <v>855169.12663104711</v>
      </c>
      <c r="C6270" s="59"/>
      <c r="D6270" s="59"/>
      <c r="E6270" s="59"/>
    </row>
    <row r="6271" spans="1:5" x14ac:dyDescent="0.2">
      <c r="A6271" s="85">
        <v>6261</v>
      </c>
      <c r="B6271" s="96">
        <f t="shared" ca="1" si="97"/>
        <v>988764.61640435923</v>
      </c>
      <c r="C6271" s="59"/>
      <c r="D6271" s="59"/>
      <c r="E6271" s="59"/>
    </row>
    <row r="6272" spans="1:5" x14ac:dyDescent="0.2">
      <c r="A6272" s="85">
        <v>6262</v>
      </c>
      <c r="B6272" s="96">
        <f t="shared" ca="1" si="97"/>
        <v>906063.61796804913</v>
      </c>
      <c r="C6272" s="59"/>
      <c r="D6272" s="59"/>
      <c r="E6272" s="59"/>
    </row>
    <row r="6273" spans="1:5" x14ac:dyDescent="0.2">
      <c r="A6273" s="85">
        <v>6263</v>
      </c>
      <c r="B6273" s="96">
        <f t="shared" ca="1" si="97"/>
        <v>1011756.7241674485</v>
      </c>
      <c r="C6273" s="59"/>
      <c r="D6273" s="59"/>
      <c r="E6273" s="59"/>
    </row>
    <row r="6274" spans="1:5" x14ac:dyDescent="0.2">
      <c r="A6274" s="85">
        <v>6264</v>
      </c>
      <c r="B6274" s="96">
        <f t="shared" ca="1" si="97"/>
        <v>864777.25941129238</v>
      </c>
      <c r="C6274" s="59"/>
      <c r="D6274" s="59"/>
      <c r="E6274" s="59"/>
    </row>
    <row r="6275" spans="1:5" x14ac:dyDescent="0.2">
      <c r="A6275" s="85">
        <v>6265</v>
      </c>
      <c r="B6275" s="96">
        <f t="shared" ca="1" si="97"/>
        <v>1045223.3022180364</v>
      </c>
      <c r="C6275" s="59"/>
      <c r="D6275" s="59"/>
      <c r="E6275" s="59"/>
    </row>
    <row r="6276" spans="1:5" x14ac:dyDescent="0.2">
      <c r="A6276" s="85">
        <v>6266</v>
      </c>
      <c r="B6276" s="96">
        <f t="shared" ca="1" si="97"/>
        <v>1091091.8617033579</v>
      </c>
      <c r="C6276" s="59"/>
      <c r="D6276" s="59"/>
      <c r="E6276" s="59"/>
    </row>
    <row r="6277" spans="1:5" x14ac:dyDescent="0.2">
      <c r="A6277" s="85">
        <v>6267</v>
      </c>
      <c r="B6277" s="96">
        <f t="shared" ca="1" si="97"/>
        <v>1169461.6202408189</v>
      </c>
      <c r="C6277" s="59"/>
      <c r="D6277" s="59"/>
      <c r="E6277" s="59"/>
    </row>
    <row r="6278" spans="1:5" x14ac:dyDescent="0.2">
      <c r="A6278" s="85">
        <v>6268</v>
      </c>
      <c r="B6278" s="96">
        <f t="shared" ca="1" si="97"/>
        <v>834799.05642600427</v>
      </c>
      <c r="C6278" s="59"/>
      <c r="D6278" s="59"/>
      <c r="E6278" s="59"/>
    </row>
    <row r="6279" spans="1:5" x14ac:dyDescent="0.2">
      <c r="A6279" s="85">
        <v>6269</v>
      </c>
      <c r="B6279" s="96">
        <f t="shared" ca="1" si="97"/>
        <v>686525.54692194075</v>
      </c>
      <c r="C6279" s="59"/>
      <c r="D6279" s="59"/>
      <c r="E6279" s="59"/>
    </row>
    <row r="6280" spans="1:5" x14ac:dyDescent="0.2">
      <c r="A6280" s="85">
        <v>6270</v>
      </c>
      <c r="B6280" s="96">
        <f t="shared" ca="1" si="97"/>
        <v>953657.43534208334</v>
      </c>
      <c r="C6280" s="59"/>
      <c r="D6280" s="59"/>
      <c r="E6280" s="59"/>
    </row>
    <row r="6281" spans="1:5" x14ac:dyDescent="0.2">
      <c r="A6281" s="85">
        <v>6271</v>
      </c>
      <c r="B6281" s="96">
        <f t="shared" ca="1" si="97"/>
        <v>817099.49340349669</v>
      </c>
      <c r="C6281" s="59"/>
      <c r="D6281" s="59"/>
      <c r="E6281" s="59"/>
    </row>
    <row r="6282" spans="1:5" x14ac:dyDescent="0.2">
      <c r="A6282" s="85">
        <v>6272</v>
      </c>
      <c r="B6282" s="96">
        <f t="shared" ca="1" si="97"/>
        <v>997127.31338340708</v>
      </c>
      <c r="C6282" s="59"/>
      <c r="D6282" s="59"/>
      <c r="E6282" s="59"/>
    </row>
    <row r="6283" spans="1:5" x14ac:dyDescent="0.2">
      <c r="A6283" s="85">
        <v>6273</v>
      </c>
      <c r="B6283" s="96">
        <f t="shared" ref="B6283:B6346" ca="1" si="98">NORMINV(RAND(),B$4,B$5)</f>
        <v>1080498.2205222121</v>
      </c>
      <c r="C6283" s="59"/>
      <c r="D6283" s="59"/>
      <c r="E6283" s="59"/>
    </row>
    <row r="6284" spans="1:5" x14ac:dyDescent="0.2">
      <c r="A6284" s="85">
        <v>6274</v>
      </c>
      <c r="B6284" s="96">
        <f t="shared" ca="1" si="98"/>
        <v>827694.024855408</v>
      </c>
      <c r="C6284" s="59"/>
      <c r="D6284" s="59"/>
      <c r="E6284" s="59"/>
    </row>
    <row r="6285" spans="1:5" x14ac:dyDescent="0.2">
      <c r="A6285" s="85">
        <v>6275</v>
      </c>
      <c r="B6285" s="96">
        <f t="shared" ca="1" si="98"/>
        <v>699512.20242581167</v>
      </c>
      <c r="C6285" s="59"/>
      <c r="D6285" s="59"/>
      <c r="E6285" s="59"/>
    </row>
    <row r="6286" spans="1:5" x14ac:dyDescent="0.2">
      <c r="A6286" s="85">
        <v>6276</v>
      </c>
      <c r="B6286" s="96">
        <f t="shared" ca="1" si="98"/>
        <v>730658.61517018254</v>
      </c>
      <c r="C6286" s="59"/>
      <c r="D6286" s="59"/>
      <c r="E6286" s="59"/>
    </row>
    <row r="6287" spans="1:5" x14ac:dyDescent="0.2">
      <c r="A6287" s="85">
        <v>6277</v>
      </c>
      <c r="B6287" s="96">
        <f t="shared" ca="1" si="98"/>
        <v>928059.13697018381</v>
      </c>
      <c r="C6287" s="59"/>
      <c r="D6287" s="59"/>
      <c r="E6287" s="59"/>
    </row>
    <row r="6288" spans="1:5" x14ac:dyDescent="0.2">
      <c r="A6288" s="85">
        <v>6278</v>
      </c>
      <c r="B6288" s="96">
        <f t="shared" ca="1" si="98"/>
        <v>1012788.5543415247</v>
      </c>
      <c r="C6288" s="59"/>
      <c r="D6288" s="59"/>
      <c r="E6288" s="59"/>
    </row>
    <row r="6289" spans="1:5" x14ac:dyDescent="0.2">
      <c r="A6289" s="85">
        <v>6279</v>
      </c>
      <c r="B6289" s="96">
        <f t="shared" ca="1" si="98"/>
        <v>988111.67233983194</v>
      </c>
      <c r="C6289" s="59"/>
      <c r="D6289" s="59"/>
      <c r="E6289" s="59"/>
    </row>
    <row r="6290" spans="1:5" x14ac:dyDescent="0.2">
      <c r="A6290" s="85">
        <v>6280</v>
      </c>
      <c r="B6290" s="96">
        <f t="shared" ca="1" si="98"/>
        <v>956443.38391515485</v>
      </c>
      <c r="C6290" s="59"/>
      <c r="D6290" s="59"/>
      <c r="E6290" s="59"/>
    </row>
    <row r="6291" spans="1:5" x14ac:dyDescent="0.2">
      <c r="A6291" s="85">
        <v>6281</v>
      </c>
      <c r="B6291" s="96">
        <f t="shared" ca="1" si="98"/>
        <v>959169.95610911038</v>
      </c>
      <c r="C6291" s="59"/>
      <c r="D6291" s="59"/>
      <c r="E6291" s="59"/>
    </row>
    <row r="6292" spans="1:5" x14ac:dyDescent="0.2">
      <c r="A6292" s="85">
        <v>6282</v>
      </c>
      <c r="B6292" s="96">
        <f t="shared" ca="1" si="98"/>
        <v>802480.73516794003</v>
      </c>
      <c r="C6292" s="59"/>
      <c r="D6292" s="59"/>
      <c r="E6292" s="59"/>
    </row>
    <row r="6293" spans="1:5" x14ac:dyDescent="0.2">
      <c r="A6293" s="85">
        <v>6283</v>
      </c>
      <c r="B6293" s="96">
        <f t="shared" ca="1" si="98"/>
        <v>925299.89835237723</v>
      </c>
      <c r="C6293" s="59"/>
      <c r="D6293" s="59"/>
      <c r="E6293" s="59"/>
    </row>
    <row r="6294" spans="1:5" x14ac:dyDescent="0.2">
      <c r="A6294" s="85">
        <v>6284</v>
      </c>
      <c r="B6294" s="96">
        <f t="shared" ca="1" si="98"/>
        <v>1055654.486516118</v>
      </c>
      <c r="C6294" s="59"/>
      <c r="D6294" s="59"/>
      <c r="E6294" s="59"/>
    </row>
    <row r="6295" spans="1:5" x14ac:dyDescent="0.2">
      <c r="A6295" s="85">
        <v>6285</v>
      </c>
      <c r="B6295" s="96">
        <f t="shared" ca="1" si="98"/>
        <v>858812.88863397262</v>
      </c>
      <c r="C6295" s="59"/>
      <c r="D6295" s="59"/>
      <c r="E6295" s="59"/>
    </row>
    <row r="6296" spans="1:5" x14ac:dyDescent="0.2">
      <c r="A6296" s="85">
        <v>6286</v>
      </c>
      <c r="B6296" s="96">
        <f t="shared" ca="1" si="98"/>
        <v>1039124.3666595649</v>
      </c>
      <c r="C6296" s="59"/>
      <c r="D6296" s="59"/>
      <c r="E6296" s="59"/>
    </row>
    <row r="6297" spans="1:5" x14ac:dyDescent="0.2">
      <c r="A6297" s="85">
        <v>6287</v>
      </c>
      <c r="B6297" s="96">
        <f t="shared" ca="1" si="98"/>
        <v>996407.64107856818</v>
      </c>
      <c r="C6297" s="59"/>
      <c r="D6297" s="59"/>
      <c r="E6297" s="59"/>
    </row>
    <row r="6298" spans="1:5" x14ac:dyDescent="0.2">
      <c r="A6298" s="85">
        <v>6288</v>
      </c>
      <c r="B6298" s="96">
        <f t="shared" ca="1" si="98"/>
        <v>1072956.6830470324</v>
      </c>
      <c r="C6298" s="59"/>
      <c r="D6298" s="59"/>
      <c r="E6298" s="59"/>
    </row>
    <row r="6299" spans="1:5" x14ac:dyDescent="0.2">
      <c r="A6299" s="85">
        <v>6289</v>
      </c>
      <c r="B6299" s="96">
        <f t="shared" ca="1" si="98"/>
        <v>958791.8264566079</v>
      </c>
      <c r="C6299" s="59"/>
      <c r="D6299" s="59"/>
      <c r="E6299" s="59"/>
    </row>
    <row r="6300" spans="1:5" x14ac:dyDescent="0.2">
      <c r="A6300" s="85">
        <v>6290</v>
      </c>
      <c r="B6300" s="96">
        <f t="shared" ca="1" si="98"/>
        <v>959082.3180025887</v>
      </c>
      <c r="C6300" s="59"/>
      <c r="D6300" s="59"/>
      <c r="E6300" s="59"/>
    </row>
    <row r="6301" spans="1:5" x14ac:dyDescent="0.2">
      <c r="A6301" s="85">
        <v>6291</v>
      </c>
      <c r="B6301" s="96">
        <f t="shared" ca="1" si="98"/>
        <v>775399.28021736245</v>
      </c>
      <c r="C6301" s="59"/>
      <c r="D6301" s="59"/>
      <c r="E6301" s="59"/>
    </row>
    <row r="6302" spans="1:5" x14ac:dyDescent="0.2">
      <c r="A6302" s="85">
        <v>6292</v>
      </c>
      <c r="B6302" s="96">
        <f t="shared" ca="1" si="98"/>
        <v>945615.41055043589</v>
      </c>
      <c r="C6302" s="59"/>
      <c r="D6302" s="59"/>
      <c r="E6302" s="59"/>
    </row>
    <row r="6303" spans="1:5" x14ac:dyDescent="0.2">
      <c r="A6303" s="85">
        <v>6293</v>
      </c>
      <c r="B6303" s="96">
        <f t="shared" ca="1" si="98"/>
        <v>779369.8806991817</v>
      </c>
      <c r="C6303" s="59"/>
      <c r="D6303" s="59"/>
      <c r="E6303" s="59"/>
    </row>
    <row r="6304" spans="1:5" x14ac:dyDescent="0.2">
      <c r="A6304" s="85">
        <v>6294</v>
      </c>
      <c r="B6304" s="96">
        <f t="shared" ca="1" si="98"/>
        <v>1011471.1864153595</v>
      </c>
      <c r="C6304" s="59"/>
      <c r="D6304" s="59"/>
      <c r="E6304" s="59"/>
    </row>
    <row r="6305" spans="1:5" x14ac:dyDescent="0.2">
      <c r="A6305" s="85">
        <v>6295</v>
      </c>
      <c r="B6305" s="96">
        <f t="shared" ca="1" si="98"/>
        <v>857811.72906435828</v>
      </c>
      <c r="C6305" s="59"/>
      <c r="D6305" s="59"/>
      <c r="E6305" s="59"/>
    </row>
    <row r="6306" spans="1:5" x14ac:dyDescent="0.2">
      <c r="A6306" s="85">
        <v>6296</v>
      </c>
      <c r="B6306" s="96">
        <f t="shared" ca="1" si="98"/>
        <v>1075133.3731372475</v>
      </c>
      <c r="C6306" s="59"/>
      <c r="D6306" s="59"/>
      <c r="E6306" s="59"/>
    </row>
    <row r="6307" spans="1:5" x14ac:dyDescent="0.2">
      <c r="A6307" s="85">
        <v>6297</v>
      </c>
      <c r="B6307" s="96">
        <f t="shared" ca="1" si="98"/>
        <v>971072.94945051032</v>
      </c>
      <c r="C6307" s="59"/>
      <c r="D6307" s="59"/>
      <c r="E6307" s="59"/>
    </row>
    <row r="6308" spans="1:5" x14ac:dyDescent="0.2">
      <c r="A6308" s="85">
        <v>6298</v>
      </c>
      <c r="B6308" s="96">
        <f t="shared" ca="1" si="98"/>
        <v>785939.47899944591</v>
      </c>
      <c r="C6308" s="59"/>
      <c r="D6308" s="59"/>
      <c r="E6308" s="59"/>
    </row>
    <row r="6309" spans="1:5" x14ac:dyDescent="0.2">
      <c r="A6309" s="85">
        <v>6299</v>
      </c>
      <c r="B6309" s="96">
        <f t="shared" ca="1" si="98"/>
        <v>855174.67257152614</v>
      </c>
      <c r="C6309" s="59"/>
      <c r="D6309" s="59"/>
      <c r="E6309" s="59"/>
    </row>
    <row r="6310" spans="1:5" x14ac:dyDescent="0.2">
      <c r="A6310" s="85">
        <v>6300</v>
      </c>
      <c r="B6310" s="96">
        <f t="shared" ca="1" si="98"/>
        <v>1021239.7183988714</v>
      </c>
      <c r="C6310" s="59"/>
      <c r="D6310" s="59"/>
      <c r="E6310" s="59"/>
    </row>
    <row r="6311" spans="1:5" x14ac:dyDescent="0.2">
      <c r="A6311" s="85">
        <v>6301</v>
      </c>
      <c r="B6311" s="96">
        <f t="shared" ca="1" si="98"/>
        <v>973964.57154352323</v>
      </c>
      <c r="C6311" s="59"/>
      <c r="D6311" s="59"/>
      <c r="E6311" s="59"/>
    </row>
    <row r="6312" spans="1:5" x14ac:dyDescent="0.2">
      <c r="A6312" s="85">
        <v>6302</v>
      </c>
      <c r="B6312" s="96">
        <f t="shared" ca="1" si="98"/>
        <v>891186.85594746855</v>
      </c>
      <c r="C6312" s="59"/>
      <c r="D6312" s="59"/>
      <c r="E6312" s="59"/>
    </row>
    <row r="6313" spans="1:5" x14ac:dyDescent="0.2">
      <c r="A6313" s="85">
        <v>6303</v>
      </c>
      <c r="B6313" s="96">
        <f t="shared" ca="1" si="98"/>
        <v>1044621.7946073021</v>
      </c>
      <c r="C6313" s="59"/>
      <c r="D6313" s="59"/>
      <c r="E6313" s="59"/>
    </row>
    <row r="6314" spans="1:5" x14ac:dyDescent="0.2">
      <c r="A6314" s="85">
        <v>6304</v>
      </c>
      <c r="B6314" s="96">
        <f t="shared" ca="1" si="98"/>
        <v>799732.00317304279</v>
      </c>
      <c r="C6314" s="59"/>
      <c r="D6314" s="59"/>
      <c r="E6314" s="59"/>
    </row>
    <row r="6315" spans="1:5" x14ac:dyDescent="0.2">
      <c r="A6315" s="85">
        <v>6305</v>
      </c>
      <c r="B6315" s="96">
        <f t="shared" ca="1" si="98"/>
        <v>831320.26641218236</v>
      </c>
      <c r="C6315" s="59"/>
      <c r="D6315" s="59"/>
      <c r="E6315" s="59"/>
    </row>
    <row r="6316" spans="1:5" x14ac:dyDescent="0.2">
      <c r="A6316" s="85">
        <v>6306</v>
      </c>
      <c r="B6316" s="96">
        <f t="shared" ca="1" si="98"/>
        <v>722100.17488892167</v>
      </c>
      <c r="C6316" s="59"/>
      <c r="D6316" s="59"/>
      <c r="E6316" s="59"/>
    </row>
    <row r="6317" spans="1:5" x14ac:dyDescent="0.2">
      <c r="A6317" s="85">
        <v>6307</v>
      </c>
      <c r="B6317" s="96">
        <f t="shared" ca="1" si="98"/>
        <v>967264.18078232917</v>
      </c>
      <c r="C6317" s="59"/>
      <c r="D6317" s="59"/>
      <c r="E6317" s="59"/>
    </row>
    <row r="6318" spans="1:5" x14ac:dyDescent="0.2">
      <c r="A6318" s="85">
        <v>6308</v>
      </c>
      <c r="B6318" s="96">
        <f t="shared" ca="1" si="98"/>
        <v>840595.37462401995</v>
      </c>
      <c r="C6318" s="59"/>
      <c r="D6318" s="59"/>
      <c r="E6318" s="59"/>
    </row>
    <row r="6319" spans="1:5" x14ac:dyDescent="0.2">
      <c r="A6319" s="85">
        <v>6309</v>
      </c>
      <c r="B6319" s="96">
        <f t="shared" ca="1" si="98"/>
        <v>901545.23131338321</v>
      </c>
      <c r="C6319" s="59"/>
      <c r="D6319" s="59"/>
      <c r="E6319" s="59"/>
    </row>
    <row r="6320" spans="1:5" x14ac:dyDescent="0.2">
      <c r="A6320" s="85">
        <v>6310</v>
      </c>
      <c r="B6320" s="96">
        <f t="shared" ca="1" si="98"/>
        <v>1072542.9263766962</v>
      </c>
      <c r="C6320" s="59"/>
      <c r="D6320" s="59"/>
      <c r="E6320" s="59"/>
    </row>
    <row r="6321" spans="1:5" x14ac:dyDescent="0.2">
      <c r="A6321" s="85">
        <v>6311</v>
      </c>
      <c r="B6321" s="96">
        <f t="shared" ca="1" si="98"/>
        <v>933595.49712048867</v>
      </c>
      <c r="C6321" s="59"/>
      <c r="D6321" s="59"/>
      <c r="E6321" s="59"/>
    </row>
    <row r="6322" spans="1:5" x14ac:dyDescent="0.2">
      <c r="A6322" s="85">
        <v>6312</v>
      </c>
      <c r="B6322" s="96">
        <f t="shared" ca="1" si="98"/>
        <v>970755.59344348568</v>
      </c>
      <c r="C6322" s="59"/>
      <c r="D6322" s="59"/>
      <c r="E6322" s="59"/>
    </row>
    <row r="6323" spans="1:5" x14ac:dyDescent="0.2">
      <c r="A6323" s="85">
        <v>6313</v>
      </c>
      <c r="B6323" s="96">
        <f t="shared" ca="1" si="98"/>
        <v>960894.65182454383</v>
      </c>
      <c r="C6323" s="59"/>
      <c r="D6323" s="59"/>
      <c r="E6323" s="59"/>
    </row>
    <row r="6324" spans="1:5" x14ac:dyDescent="0.2">
      <c r="A6324" s="85">
        <v>6314</v>
      </c>
      <c r="B6324" s="96">
        <f t="shared" ca="1" si="98"/>
        <v>804842.81657027593</v>
      </c>
      <c r="C6324" s="59"/>
      <c r="D6324" s="59"/>
      <c r="E6324" s="59"/>
    </row>
    <row r="6325" spans="1:5" x14ac:dyDescent="0.2">
      <c r="A6325" s="85">
        <v>6315</v>
      </c>
      <c r="B6325" s="96">
        <f t="shared" ca="1" si="98"/>
        <v>990005.63989770995</v>
      </c>
      <c r="C6325" s="59"/>
      <c r="D6325" s="59"/>
      <c r="E6325" s="59"/>
    </row>
    <row r="6326" spans="1:5" x14ac:dyDescent="0.2">
      <c r="A6326" s="85">
        <v>6316</v>
      </c>
      <c r="B6326" s="96">
        <f t="shared" ca="1" si="98"/>
        <v>838558.12092994351</v>
      </c>
      <c r="C6326" s="59"/>
      <c r="D6326" s="59"/>
      <c r="E6326" s="59"/>
    </row>
    <row r="6327" spans="1:5" x14ac:dyDescent="0.2">
      <c r="A6327" s="85">
        <v>6317</v>
      </c>
      <c r="B6327" s="96">
        <f t="shared" ca="1" si="98"/>
        <v>1026855.4411015975</v>
      </c>
      <c r="C6327" s="59"/>
      <c r="D6327" s="59"/>
      <c r="E6327" s="59"/>
    </row>
    <row r="6328" spans="1:5" x14ac:dyDescent="0.2">
      <c r="A6328" s="85">
        <v>6318</v>
      </c>
      <c r="B6328" s="96">
        <f t="shared" ca="1" si="98"/>
        <v>865045.88037233683</v>
      </c>
      <c r="C6328" s="59"/>
      <c r="D6328" s="59"/>
      <c r="E6328" s="59"/>
    </row>
    <row r="6329" spans="1:5" x14ac:dyDescent="0.2">
      <c r="A6329" s="85">
        <v>6319</v>
      </c>
      <c r="B6329" s="96">
        <f t="shared" ca="1" si="98"/>
        <v>987885.24072848959</v>
      </c>
      <c r="C6329" s="59"/>
      <c r="D6329" s="59"/>
      <c r="E6329" s="59"/>
    </row>
    <row r="6330" spans="1:5" x14ac:dyDescent="0.2">
      <c r="A6330" s="85">
        <v>6320</v>
      </c>
      <c r="B6330" s="96">
        <f t="shared" ca="1" si="98"/>
        <v>1027318.564826078</v>
      </c>
      <c r="C6330" s="59"/>
      <c r="D6330" s="59"/>
      <c r="E6330" s="59"/>
    </row>
    <row r="6331" spans="1:5" x14ac:dyDescent="0.2">
      <c r="A6331" s="85">
        <v>6321</v>
      </c>
      <c r="B6331" s="96">
        <f t="shared" ca="1" si="98"/>
        <v>807353.8657162498</v>
      </c>
      <c r="C6331" s="59"/>
      <c r="D6331" s="59"/>
      <c r="E6331" s="59"/>
    </row>
    <row r="6332" spans="1:5" x14ac:dyDescent="0.2">
      <c r="A6332" s="85">
        <v>6322</v>
      </c>
      <c r="B6332" s="96">
        <f t="shared" ca="1" si="98"/>
        <v>913570.31156383653</v>
      </c>
      <c r="C6332" s="59"/>
      <c r="D6332" s="59"/>
      <c r="E6332" s="59"/>
    </row>
    <row r="6333" spans="1:5" x14ac:dyDescent="0.2">
      <c r="A6333" s="85">
        <v>6323</v>
      </c>
      <c r="B6333" s="96">
        <f t="shared" ca="1" si="98"/>
        <v>882647.67438098521</v>
      </c>
      <c r="C6333" s="59"/>
      <c r="D6333" s="59"/>
      <c r="E6333" s="59"/>
    </row>
    <row r="6334" spans="1:5" x14ac:dyDescent="0.2">
      <c r="A6334" s="85">
        <v>6324</v>
      </c>
      <c r="B6334" s="96">
        <f t="shared" ca="1" si="98"/>
        <v>1160425.1537134463</v>
      </c>
      <c r="C6334" s="59"/>
      <c r="D6334" s="59"/>
      <c r="E6334" s="59"/>
    </row>
    <row r="6335" spans="1:5" x14ac:dyDescent="0.2">
      <c r="A6335" s="85">
        <v>6325</v>
      </c>
      <c r="B6335" s="96">
        <f t="shared" ca="1" si="98"/>
        <v>971952.18514501129</v>
      </c>
      <c r="C6335" s="59"/>
      <c r="D6335" s="59"/>
      <c r="E6335" s="59"/>
    </row>
    <row r="6336" spans="1:5" x14ac:dyDescent="0.2">
      <c r="A6336" s="85">
        <v>6326</v>
      </c>
      <c r="B6336" s="96">
        <f t="shared" ca="1" si="98"/>
        <v>886382.29228960478</v>
      </c>
      <c r="C6336" s="59"/>
      <c r="D6336" s="59"/>
      <c r="E6336" s="59"/>
    </row>
    <row r="6337" spans="1:5" x14ac:dyDescent="0.2">
      <c r="A6337" s="85">
        <v>6327</v>
      </c>
      <c r="B6337" s="96">
        <f t="shared" ca="1" si="98"/>
        <v>999920.16068498476</v>
      </c>
      <c r="C6337" s="59"/>
      <c r="D6337" s="59"/>
      <c r="E6337" s="59"/>
    </row>
    <row r="6338" spans="1:5" x14ac:dyDescent="0.2">
      <c r="A6338" s="85">
        <v>6328</v>
      </c>
      <c r="B6338" s="96">
        <f t="shared" ca="1" si="98"/>
        <v>905006.08280295646</v>
      </c>
      <c r="C6338" s="59"/>
      <c r="D6338" s="59"/>
      <c r="E6338" s="59"/>
    </row>
    <row r="6339" spans="1:5" x14ac:dyDescent="0.2">
      <c r="A6339" s="85">
        <v>6329</v>
      </c>
      <c r="B6339" s="96">
        <f t="shared" ca="1" si="98"/>
        <v>1200257.9843860844</v>
      </c>
      <c r="C6339" s="59"/>
      <c r="D6339" s="59"/>
      <c r="E6339" s="59"/>
    </row>
    <row r="6340" spans="1:5" x14ac:dyDescent="0.2">
      <c r="A6340" s="85">
        <v>6330</v>
      </c>
      <c r="B6340" s="96">
        <f t="shared" ca="1" si="98"/>
        <v>877179.34128203464</v>
      </c>
      <c r="C6340" s="59"/>
      <c r="D6340" s="59"/>
      <c r="E6340" s="59"/>
    </row>
    <row r="6341" spans="1:5" x14ac:dyDescent="0.2">
      <c r="A6341" s="85">
        <v>6331</v>
      </c>
      <c r="B6341" s="96">
        <f t="shared" ca="1" si="98"/>
        <v>909551.54047934478</v>
      </c>
      <c r="C6341" s="59"/>
      <c r="D6341" s="59"/>
      <c r="E6341" s="59"/>
    </row>
    <row r="6342" spans="1:5" x14ac:dyDescent="0.2">
      <c r="A6342" s="85">
        <v>6332</v>
      </c>
      <c r="B6342" s="96">
        <f t="shared" ca="1" si="98"/>
        <v>1075109.5172285193</v>
      </c>
      <c r="C6342" s="59"/>
      <c r="D6342" s="59"/>
      <c r="E6342" s="59"/>
    </row>
    <row r="6343" spans="1:5" x14ac:dyDescent="0.2">
      <c r="A6343" s="85">
        <v>6333</v>
      </c>
      <c r="B6343" s="96">
        <f t="shared" ca="1" si="98"/>
        <v>1066195.4130606942</v>
      </c>
      <c r="C6343" s="59"/>
      <c r="D6343" s="59"/>
      <c r="E6343" s="59"/>
    </row>
    <row r="6344" spans="1:5" x14ac:dyDescent="0.2">
      <c r="A6344" s="85">
        <v>6334</v>
      </c>
      <c r="B6344" s="96">
        <f t="shared" ca="1" si="98"/>
        <v>768482.25181243126</v>
      </c>
      <c r="C6344" s="59"/>
      <c r="D6344" s="59"/>
      <c r="E6344" s="59"/>
    </row>
    <row r="6345" spans="1:5" x14ac:dyDescent="0.2">
      <c r="A6345" s="85">
        <v>6335</v>
      </c>
      <c r="B6345" s="96">
        <f t="shared" ca="1" si="98"/>
        <v>939049.96384813578</v>
      </c>
      <c r="C6345" s="59"/>
      <c r="D6345" s="59"/>
      <c r="E6345" s="59"/>
    </row>
    <row r="6346" spans="1:5" x14ac:dyDescent="0.2">
      <c r="A6346" s="85">
        <v>6336</v>
      </c>
      <c r="B6346" s="96">
        <f t="shared" ca="1" si="98"/>
        <v>1039487.7342682353</v>
      </c>
      <c r="C6346" s="59"/>
      <c r="D6346" s="59"/>
      <c r="E6346" s="59"/>
    </row>
    <row r="6347" spans="1:5" x14ac:dyDescent="0.2">
      <c r="A6347" s="85">
        <v>6337</v>
      </c>
      <c r="B6347" s="96">
        <f t="shared" ref="B6347:B6410" ca="1" si="99">NORMINV(RAND(),B$4,B$5)</f>
        <v>980630.95372360968</v>
      </c>
      <c r="C6347" s="59"/>
      <c r="D6347" s="59"/>
      <c r="E6347" s="59"/>
    </row>
    <row r="6348" spans="1:5" x14ac:dyDescent="0.2">
      <c r="A6348" s="85">
        <v>6338</v>
      </c>
      <c r="B6348" s="96">
        <f t="shared" ca="1" si="99"/>
        <v>849704.80167429266</v>
      </c>
      <c r="C6348" s="59"/>
      <c r="D6348" s="59"/>
      <c r="E6348" s="59"/>
    </row>
    <row r="6349" spans="1:5" x14ac:dyDescent="0.2">
      <c r="A6349" s="85">
        <v>6339</v>
      </c>
      <c r="B6349" s="96">
        <f t="shared" ca="1" si="99"/>
        <v>935868.83158435009</v>
      </c>
      <c r="C6349" s="59"/>
      <c r="D6349" s="59"/>
      <c r="E6349" s="59"/>
    </row>
    <row r="6350" spans="1:5" x14ac:dyDescent="0.2">
      <c r="A6350" s="85">
        <v>6340</v>
      </c>
      <c r="B6350" s="96">
        <f t="shared" ca="1" si="99"/>
        <v>832303.82590131881</v>
      </c>
      <c r="C6350" s="59"/>
      <c r="D6350" s="59"/>
      <c r="E6350" s="59"/>
    </row>
    <row r="6351" spans="1:5" x14ac:dyDescent="0.2">
      <c r="A6351" s="85">
        <v>6341</v>
      </c>
      <c r="B6351" s="96">
        <f t="shared" ca="1" si="99"/>
        <v>948404.70117085206</v>
      </c>
      <c r="C6351" s="59"/>
      <c r="D6351" s="59"/>
      <c r="E6351" s="59"/>
    </row>
    <row r="6352" spans="1:5" x14ac:dyDescent="0.2">
      <c r="A6352" s="85">
        <v>6342</v>
      </c>
      <c r="B6352" s="96">
        <f t="shared" ca="1" si="99"/>
        <v>856634.62815132446</v>
      </c>
      <c r="C6352" s="59"/>
      <c r="D6352" s="59"/>
      <c r="E6352" s="59"/>
    </row>
    <row r="6353" spans="1:5" x14ac:dyDescent="0.2">
      <c r="A6353" s="85">
        <v>6343</v>
      </c>
      <c r="B6353" s="96">
        <f t="shared" ca="1" si="99"/>
        <v>1005936.6501658277</v>
      </c>
      <c r="C6353" s="59"/>
      <c r="D6353" s="59"/>
      <c r="E6353" s="59"/>
    </row>
    <row r="6354" spans="1:5" x14ac:dyDescent="0.2">
      <c r="A6354" s="85">
        <v>6344</v>
      </c>
      <c r="B6354" s="96">
        <f t="shared" ca="1" si="99"/>
        <v>898258.65702456853</v>
      </c>
      <c r="C6354" s="59"/>
      <c r="D6354" s="59"/>
      <c r="E6354" s="59"/>
    </row>
    <row r="6355" spans="1:5" x14ac:dyDescent="0.2">
      <c r="A6355" s="85">
        <v>6345</v>
      </c>
      <c r="B6355" s="96">
        <f t="shared" ca="1" si="99"/>
        <v>896058.47385041183</v>
      </c>
      <c r="C6355" s="59"/>
      <c r="D6355" s="59"/>
      <c r="E6355" s="59"/>
    </row>
    <row r="6356" spans="1:5" x14ac:dyDescent="0.2">
      <c r="A6356" s="85">
        <v>6346</v>
      </c>
      <c r="B6356" s="96">
        <f t="shared" ca="1" si="99"/>
        <v>918426.40068949095</v>
      </c>
      <c r="C6356" s="59"/>
      <c r="D6356" s="59"/>
      <c r="E6356" s="59"/>
    </row>
    <row r="6357" spans="1:5" x14ac:dyDescent="0.2">
      <c r="A6357" s="85">
        <v>6347</v>
      </c>
      <c r="B6357" s="96">
        <f t="shared" ca="1" si="99"/>
        <v>918916.8102889444</v>
      </c>
      <c r="C6357" s="59"/>
      <c r="D6357" s="59"/>
      <c r="E6357" s="59"/>
    </row>
    <row r="6358" spans="1:5" x14ac:dyDescent="0.2">
      <c r="A6358" s="85">
        <v>6348</v>
      </c>
      <c r="B6358" s="96">
        <f t="shared" ca="1" si="99"/>
        <v>949833.03325022897</v>
      </c>
      <c r="C6358" s="59"/>
      <c r="D6358" s="59"/>
      <c r="E6358" s="59"/>
    </row>
    <row r="6359" spans="1:5" x14ac:dyDescent="0.2">
      <c r="A6359" s="85">
        <v>6349</v>
      </c>
      <c r="B6359" s="96">
        <f t="shared" ca="1" si="99"/>
        <v>876385.4540262596</v>
      </c>
      <c r="C6359" s="59"/>
      <c r="D6359" s="59"/>
      <c r="E6359" s="59"/>
    </row>
    <row r="6360" spans="1:5" x14ac:dyDescent="0.2">
      <c r="A6360" s="85">
        <v>6350</v>
      </c>
      <c r="B6360" s="96">
        <f t="shared" ca="1" si="99"/>
        <v>924083.04964526999</v>
      </c>
      <c r="C6360" s="59"/>
      <c r="D6360" s="59"/>
      <c r="E6360" s="59"/>
    </row>
    <row r="6361" spans="1:5" x14ac:dyDescent="0.2">
      <c r="A6361" s="85">
        <v>6351</v>
      </c>
      <c r="B6361" s="96">
        <f t="shared" ca="1" si="99"/>
        <v>692392.60745202913</v>
      </c>
      <c r="C6361" s="59"/>
      <c r="D6361" s="59"/>
      <c r="E6361" s="59"/>
    </row>
    <row r="6362" spans="1:5" x14ac:dyDescent="0.2">
      <c r="A6362" s="85">
        <v>6352</v>
      </c>
      <c r="B6362" s="96">
        <f t="shared" ca="1" si="99"/>
        <v>962418.37874364981</v>
      </c>
      <c r="C6362" s="59"/>
      <c r="D6362" s="59"/>
      <c r="E6362" s="59"/>
    </row>
    <row r="6363" spans="1:5" x14ac:dyDescent="0.2">
      <c r="A6363" s="85">
        <v>6353</v>
      </c>
      <c r="B6363" s="96">
        <f t="shared" ca="1" si="99"/>
        <v>737838.28032761789</v>
      </c>
      <c r="C6363" s="59"/>
      <c r="D6363" s="59"/>
      <c r="E6363" s="59"/>
    </row>
    <row r="6364" spans="1:5" x14ac:dyDescent="0.2">
      <c r="A6364" s="85">
        <v>6354</v>
      </c>
      <c r="B6364" s="96">
        <f t="shared" ca="1" si="99"/>
        <v>839348.36412831536</v>
      </c>
      <c r="C6364" s="59"/>
      <c r="D6364" s="59"/>
      <c r="E6364" s="59"/>
    </row>
    <row r="6365" spans="1:5" x14ac:dyDescent="0.2">
      <c r="A6365" s="85">
        <v>6355</v>
      </c>
      <c r="B6365" s="96">
        <f t="shared" ca="1" si="99"/>
        <v>890755.39823549066</v>
      </c>
      <c r="C6365" s="59"/>
      <c r="D6365" s="59"/>
      <c r="E6365" s="59"/>
    </row>
    <row r="6366" spans="1:5" x14ac:dyDescent="0.2">
      <c r="A6366" s="85">
        <v>6356</v>
      </c>
      <c r="B6366" s="96">
        <f t="shared" ca="1" si="99"/>
        <v>879758.84062437853</v>
      </c>
      <c r="C6366" s="59"/>
      <c r="D6366" s="59"/>
      <c r="E6366" s="59"/>
    </row>
    <row r="6367" spans="1:5" x14ac:dyDescent="0.2">
      <c r="A6367" s="85">
        <v>6357</v>
      </c>
      <c r="B6367" s="96">
        <f t="shared" ca="1" si="99"/>
        <v>767825.49865806778</v>
      </c>
      <c r="C6367" s="59"/>
      <c r="D6367" s="59"/>
      <c r="E6367" s="59"/>
    </row>
    <row r="6368" spans="1:5" x14ac:dyDescent="0.2">
      <c r="A6368" s="85">
        <v>6358</v>
      </c>
      <c r="B6368" s="96">
        <f t="shared" ca="1" si="99"/>
        <v>901503.9746321151</v>
      </c>
      <c r="C6368" s="59"/>
      <c r="D6368" s="59"/>
      <c r="E6368" s="59"/>
    </row>
    <row r="6369" spans="1:5" x14ac:dyDescent="0.2">
      <c r="A6369" s="85">
        <v>6359</v>
      </c>
      <c r="B6369" s="96">
        <f t="shared" ca="1" si="99"/>
        <v>696202.22370985791</v>
      </c>
      <c r="C6369" s="59"/>
      <c r="D6369" s="59"/>
      <c r="E6369" s="59"/>
    </row>
    <row r="6370" spans="1:5" x14ac:dyDescent="0.2">
      <c r="A6370" s="85">
        <v>6360</v>
      </c>
      <c r="B6370" s="96">
        <f t="shared" ca="1" si="99"/>
        <v>939360.94916834275</v>
      </c>
      <c r="C6370" s="59"/>
      <c r="D6370" s="59"/>
      <c r="E6370" s="59"/>
    </row>
    <row r="6371" spans="1:5" x14ac:dyDescent="0.2">
      <c r="A6371" s="85">
        <v>6361</v>
      </c>
      <c r="B6371" s="96">
        <f t="shared" ca="1" si="99"/>
        <v>715267.23993377562</v>
      </c>
      <c r="C6371" s="59"/>
      <c r="D6371" s="59"/>
      <c r="E6371" s="59"/>
    </row>
    <row r="6372" spans="1:5" x14ac:dyDescent="0.2">
      <c r="A6372" s="85">
        <v>6362</v>
      </c>
      <c r="B6372" s="96">
        <f t="shared" ca="1" si="99"/>
        <v>982048.35096084536</v>
      </c>
      <c r="C6372" s="59"/>
      <c r="D6372" s="59"/>
      <c r="E6372" s="59"/>
    </row>
    <row r="6373" spans="1:5" x14ac:dyDescent="0.2">
      <c r="A6373" s="85">
        <v>6363</v>
      </c>
      <c r="B6373" s="96">
        <f t="shared" ca="1" si="99"/>
        <v>875089.47806353762</v>
      </c>
      <c r="C6373" s="59"/>
      <c r="D6373" s="59"/>
      <c r="E6373" s="59"/>
    </row>
    <row r="6374" spans="1:5" x14ac:dyDescent="0.2">
      <c r="A6374" s="85">
        <v>6364</v>
      </c>
      <c r="B6374" s="96">
        <f t="shared" ca="1" si="99"/>
        <v>1001099.4971400575</v>
      </c>
      <c r="C6374" s="59"/>
      <c r="D6374" s="59"/>
      <c r="E6374" s="59"/>
    </row>
    <row r="6375" spans="1:5" x14ac:dyDescent="0.2">
      <c r="A6375" s="85">
        <v>6365</v>
      </c>
      <c r="B6375" s="96">
        <f t="shared" ca="1" si="99"/>
        <v>814858.01632229937</v>
      </c>
      <c r="C6375" s="59"/>
      <c r="D6375" s="59"/>
      <c r="E6375" s="59"/>
    </row>
    <row r="6376" spans="1:5" x14ac:dyDescent="0.2">
      <c r="A6376" s="85">
        <v>6366</v>
      </c>
      <c r="B6376" s="96">
        <f t="shared" ca="1" si="99"/>
        <v>929890.89314349473</v>
      </c>
      <c r="C6376" s="59"/>
      <c r="D6376" s="59"/>
      <c r="E6376" s="59"/>
    </row>
    <row r="6377" spans="1:5" x14ac:dyDescent="0.2">
      <c r="A6377" s="85">
        <v>6367</v>
      </c>
      <c r="B6377" s="96">
        <f t="shared" ca="1" si="99"/>
        <v>909428.55804456258</v>
      </c>
      <c r="C6377" s="59"/>
      <c r="D6377" s="59"/>
      <c r="E6377" s="59"/>
    </row>
    <row r="6378" spans="1:5" x14ac:dyDescent="0.2">
      <c r="A6378" s="85">
        <v>6368</v>
      </c>
      <c r="B6378" s="96">
        <f t="shared" ca="1" si="99"/>
        <v>968135.47741101345</v>
      </c>
      <c r="C6378" s="59"/>
      <c r="D6378" s="59"/>
      <c r="E6378" s="59"/>
    </row>
    <row r="6379" spans="1:5" x14ac:dyDescent="0.2">
      <c r="A6379" s="85">
        <v>6369</v>
      </c>
      <c r="B6379" s="96">
        <f t="shared" ca="1" si="99"/>
        <v>955334.91060810967</v>
      </c>
      <c r="C6379" s="59"/>
      <c r="D6379" s="59"/>
      <c r="E6379" s="59"/>
    </row>
    <row r="6380" spans="1:5" x14ac:dyDescent="0.2">
      <c r="A6380" s="85">
        <v>6370</v>
      </c>
      <c r="B6380" s="96">
        <f t="shared" ca="1" si="99"/>
        <v>924397.79300787649</v>
      </c>
      <c r="C6380" s="59"/>
      <c r="D6380" s="59"/>
      <c r="E6380" s="59"/>
    </row>
    <row r="6381" spans="1:5" x14ac:dyDescent="0.2">
      <c r="A6381" s="85">
        <v>6371</v>
      </c>
      <c r="B6381" s="96">
        <f t="shared" ca="1" si="99"/>
        <v>1253507.6070403731</v>
      </c>
      <c r="C6381" s="59"/>
      <c r="D6381" s="59"/>
      <c r="E6381" s="59"/>
    </row>
    <row r="6382" spans="1:5" x14ac:dyDescent="0.2">
      <c r="A6382" s="85">
        <v>6372</v>
      </c>
      <c r="B6382" s="96">
        <f t="shared" ca="1" si="99"/>
        <v>925051.2236197514</v>
      </c>
      <c r="C6382" s="59"/>
      <c r="D6382" s="59"/>
      <c r="E6382" s="59"/>
    </row>
    <row r="6383" spans="1:5" x14ac:dyDescent="0.2">
      <c r="A6383" s="85">
        <v>6373</v>
      </c>
      <c r="B6383" s="96">
        <f t="shared" ca="1" si="99"/>
        <v>963330.06961336092</v>
      </c>
      <c r="C6383" s="59"/>
      <c r="D6383" s="59"/>
      <c r="E6383" s="59"/>
    </row>
    <row r="6384" spans="1:5" x14ac:dyDescent="0.2">
      <c r="A6384" s="85">
        <v>6374</v>
      </c>
      <c r="B6384" s="96">
        <f t="shared" ca="1" si="99"/>
        <v>815676.15576191351</v>
      </c>
      <c r="C6384" s="59"/>
      <c r="D6384" s="59"/>
      <c r="E6384" s="59"/>
    </row>
    <row r="6385" spans="1:5" x14ac:dyDescent="0.2">
      <c r="A6385" s="85">
        <v>6375</v>
      </c>
      <c r="B6385" s="96">
        <f t="shared" ca="1" si="99"/>
        <v>1122833.6722146659</v>
      </c>
      <c r="C6385" s="59"/>
      <c r="D6385" s="59"/>
      <c r="E6385" s="59"/>
    </row>
    <row r="6386" spans="1:5" x14ac:dyDescent="0.2">
      <c r="A6386" s="85">
        <v>6376</v>
      </c>
      <c r="B6386" s="96">
        <f t="shared" ca="1" si="99"/>
        <v>873356.11160638626</v>
      </c>
      <c r="C6386" s="59"/>
      <c r="D6386" s="59"/>
      <c r="E6386" s="59"/>
    </row>
    <row r="6387" spans="1:5" x14ac:dyDescent="0.2">
      <c r="A6387" s="85">
        <v>6377</v>
      </c>
      <c r="B6387" s="96">
        <f t="shared" ca="1" si="99"/>
        <v>986718.16559449036</v>
      </c>
      <c r="C6387" s="59"/>
      <c r="D6387" s="59"/>
      <c r="E6387" s="59"/>
    </row>
    <row r="6388" spans="1:5" x14ac:dyDescent="0.2">
      <c r="A6388" s="85">
        <v>6378</v>
      </c>
      <c r="B6388" s="96">
        <f t="shared" ca="1" si="99"/>
        <v>740291.90855593444</v>
      </c>
      <c r="C6388" s="59"/>
      <c r="D6388" s="59"/>
      <c r="E6388" s="59"/>
    </row>
    <row r="6389" spans="1:5" x14ac:dyDescent="0.2">
      <c r="A6389" s="85">
        <v>6379</v>
      </c>
      <c r="B6389" s="96">
        <f t="shared" ca="1" si="99"/>
        <v>1089181.8652051203</v>
      </c>
      <c r="C6389" s="59"/>
      <c r="D6389" s="59"/>
      <c r="E6389" s="59"/>
    </row>
    <row r="6390" spans="1:5" x14ac:dyDescent="0.2">
      <c r="A6390" s="85">
        <v>6380</v>
      </c>
      <c r="B6390" s="96">
        <f t="shared" ca="1" si="99"/>
        <v>726389.06208468915</v>
      </c>
      <c r="C6390" s="59"/>
      <c r="D6390" s="59"/>
      <c r="E6390" s="59"/>
    </row>
    <row r="6391" spans="1:5" x14ac:dyDescent="0.2">
      <c r="A6391" s="85">
        <v>6381</v>
      </c>
      <c r="B6391" s="96">
        <f t="shared" ca="1" si="99"/>
        <v>1063857.6130905715</v>
      </c>
      <c r="C6391" s="59"/>
      <c r="D6391" s="59"/>
      <c r="E6391" s="59"/>
    </row>
    <row r="6392" spans="1:5" x14ac:dyDescent="0.2">
      <c r="A6392" s="85">
        <v>6382</v>
      </c>
      <c r="B6392" s="96">
        <f t="shared" ca="1" si="99"/>
        <v>941716.03681260871</v>
      </c>
      <c r="C6392" s="59"/>
      <c r="D6392" s="59"/>
      <c r="E6392" s="59"/>
    </row>
    <row r="6393" spans="1:5" x14ac:dyDescent="0.2">
      <c r="A6393" s="85">
        <v>6383</v>
      </c>
      <c r="B6393" s="96">
        <f t="shared" ca="1" si="99"/>
        <v>938610.90434147418</v>
      </c>
      <c r="C6393" s="59"/>
      <c r="D6393" s="59"/>
      <c r="E6393" s="59"/>
    </row>
    <row r="6394" spans="1:5" x14ac:dyDescent="0.2">
      <c r="A6394" s="85">
        <v>6384</v>
      </c>
      <c r="B6394" s="96">
        <f t="shared" ca="1" si="99"/>
        <v>1126549.7912108251</v>
      </c>
      <c r="C6394" s="59"/>
      <c r="D6394" s="59"/>
      <c r="E6394" s="59"/>
    </row>
    <row r="6395" spans="1:5" x14ac:dyDescent="0.2">
      <c r="A6395" s="85">
        <v>6385</v>
      </c>
      <c r="B6395" s="96">
        <f t="shared" ca="1" si="99"/>
        <v>772288.79439031368</v>
      </c>
      <c r="C6395" s="59"/>
      <c r="D6395" s="59"/>
      <c r="E6395" s="59"/>
    </row>
    <row r="6396" spans="1:5" x14ac:dyDescent="0.2">
      <c r="A6396" s="85">
        <v>6386</v>
      </c>
      <c r="B6396" s="96">
        <f t="shared" ca="1" si="99"/>
        <v>657286.27112116246</v>
      </c>
      <c r="C6396" s="59"/>
      <c r="D6396" s="59"/>
      <c r="E6396" s="59"/>
    </row>
    <row r="6397" spans="1:5" x14ac:dyDescent="0.2">
      <c r="A6397" s="85">
        <v>6387</v>
      </c>
      <c r="B6397" s="96">
        <f t="shared" ca="1" si="99"/>
        <v>1109006.8141990304</v>
      </c>
      <c r="C6397" s="59"/>
      <c r="D6397" s="59"/>
      <c r="E6397" s="59"/>
    </row>
    <row r="6398" spans="1:5" x14ac:dyDescent="0.2">
      <c r="A6398" s="85">
        <v>6388</v>
      </c>
      <c r="B6398" s="96">
        <f t="shared" ca="1" si="99"/>
        <v>854422.84121015784</v>
      </c>
      <c r="C6398" s="59"/>
      <c r="D6398" s="59"/>
      <c r="E6398" s="59"/>
    </row>
    <row r="6399" spans="1:5" x14ac:dyDescent="0.2">
      <c r="A6399" s="85">
        <v>6389</v>
      </c>
      <c r="B6399" s="96">
        <f t="shared" ca="1" si="99"/>
        <v>879713.57742962777</v>
      </c>
      <c r="C6399" s="59"/>
      <c r="D6399" s="59"/>
      <c r="E6399" s="59"/>
    </row>
    <row r="6400" spans="1:5" x14ac:dyDescent="0.2">
      <c r="A6400" s="85">
        <v>6390</v>
      </c>
      <c r="B6400" s="96">
        <f t="shared" ca="1" si="99"/>
        <v>717209.58194903599</v>
      </c>
      <c r="C6400" s="59"/>
      <c r="D6400" s="59"/>
      <c r="E6400" s="59"/>
    </row>
    <row r="6401" spans="1:5" x14ac:dyDescent="0.2">
      <c r="A6401" s="85">
        <v>6391</v>
      </c>
      <c r="B6401" s="96">
        <f t="shared" ca="1" si="99"/>
        <v>875473.2950641833</v>
      </c>
      <c r="C6401" s="59"/>
      <c r="D6401" s="59"/>
      <c r="E6401" s="59"/>
    </row>
    <row r="6402" spans="1:5" x14ac:dyDescent="0.2">
      <c r="A6402" s="85">
        <v>6392</v>
      </c>
      <c r="B6402" s="96">
        <f t="shared" ca="1" si="99"/>
        <v>781426.58135518304</v>
      </c>
      <c r="C6402" s="59"/>
      <c r="D6402" s="59"/>
      <c r="E6402" s="59"/>
    </row>
    <row r="6403" spans="1:5" x14ac:dyDescent="0.2">
      <c r="A6403" s="85">
        <v>6393</v>
      </c>
      <c r="B6403" s="96">
        <f t="shared" ca="1" si="99"/>
        <v>1097842.7156976631</v>
      </c>
      <c r="C6403" s="59"/>
      <c r="D6403" s="59"/>
      <c r="E6403" s="59"/>
    </row>
    <row r="6404" spans="1:5" x14ac:dyDescent="0.2">
      <c r="A6404" s="85">
        <v>6394</v>
      </c>
      <c r="B6404" s="96">
        <f t="shared" ca="1" si="99"/>
        <v>1207178.4091981901</v>
      </c>
      <c r="C6404" s="59"/>
      <c r="D6404" s="59"/>
      <c r="E6404" s="59"/>
    </row>
    <row r="6405" spans="1:5" x14ac:dyDescent="0.2">
      <c r="A6405" s="85">
        <v>6395</v>
      </c>
      <c r="B6405" s="96">
        <f t="shared" ca="1" si="99"/>
        <v>964658.13515900029</v>
      </c>
      <c r="C6405" s="59"/>
      <c r="D6405" s="59"/>
      <c r="E6405" s="59"/>
    </row>
    <row r="6406" spans="1:5" x14ac:dyDescent="0.2">
      <c r="A6406" s="85">
        <v>6396</v>
      </c>
      <c r="B6406" s="96">
        <f t="shared" ca="1" si="99"/>
        <v>1047243.5820480435</v>
      </c>
      <c r="C6406" s="59"/>
      <c r="D6406" s="59"/>
      <c r="E6406" s="59"/>
    </row>
    <row r="6407" spans="1:5" x14ac:dyDescent="0.2">
      <c r="A6407" s="85">
        <v>6397</v>
      </c>
      <c r="B6407" s="96">
        <f t="shared" ca="1" si="99"/>
        <v>993036.97847281292</v>
      </c>
      <c r="C6407" s="59"/>
      <c r="D6407" s="59"/>
      <c r="E6407" s="59"/>
    </row>
    <row r="6408" spans="1:5" x14ac:dyDescent="0.2">
      <c r="A6408" s="85">
        <v>6398</v>
      </c>
      <c r="B6408" s="96">
        <f t="shared" ca="1" si="99"/>
        <v>957969.02786809311</v>
      </c>
      <c r="C6408" s="59"/>
      <c r="D6408" s="59"/>
      <c r="E6408" s="59"/>
    </row>
    <row r="6409" spans="1:5" x14ac:dyDescent="0.2">
      <c r="A6409" s="85">
        <v>6399</v>
      </c>
      <c r="B6409" s="96">
        <f t="shared" ca="1" si="99"/>
        <v>917094.5066141017</v>
      </c>
      <c r="C6409" s="59"/>
      <c r="D6409" s="59"/>
      <c r="E6409" s="59"/>
    </row>
    <row r="6410" spans="1:5" x14ac:dyDescent="0.2">
      <c r="A6410" s="85">
        <v>6400</v>
      </c>
      <c r="B6410" s="96">
        <f t="shared" ca="1" si="99"/>
        <v>878453.2310530229</v>
      </c>
      <c r="C6410" s="59"/>
      <c r="D6410" s="59"/>
      <c r="E6410" s="59"/>
    </row>
    <row r="6411" spans="1:5" x14ac:dyDescent="0.2">
      <c r="A6411" s="85">
        <v>6401</v>
      </c>
      <c r="B6411" s="96">
        <f t="shared" ref="B6411:B6474" ca="1" si="100">NORMINV(RAND(),B$4,B$5)</f>
        <v>1070299.9829034868</v>
      </c>
      <c r="C6411" s="59"/>
      <c r="D6411" s="59"/>
      <c r="E6411" s="59"/>
    </row>
    <row r="6412" spans="1:5" x14ac:dyDescent="0.2">
      <c r="A6412" s="85">
        <v>6402</v>
      </c>
      <c r="B6412" s="96">
        <f t="shared" ca="1" si="100"/>
        <v>998107.86968101398</v>
      </c>
      <c r="C6412" s="59"/>
      <c r="D6412" s="59"/>
      <c r="E6412" s="59"/>
    </row>
    <row r="6413" spans="1:5" x14ac:dyDescent="0.2">
      <c r="A6413" s="85">
        <v>6403</v>
      </c>
      <c r="B6413" s="96">
        <f t="shared" ca="1" si="100"/>
        <v>1133605.1193716596</v>
      </c>
      <c r="C6413" s="59"/>
      <c r="D6413" s="59"/>
      <c r="E6413" s="59"/>
    </row>
    <row r="6414" spans="1:5" x14ac:dyDescent="0.2">
      <c r="A6414" s="85">
        <v>6404</v>
      </c>
      <c r="B6414" s="96">
        <f t="shared" ca="1" si="100"/>
        <v>896869.23009343003</v>
      </c>
      <c r="C6414" s="59"/>
      <c r="D6414" s="59"/>
      <c r="E6414" s="59"/>
    </row>
    <row r="6415" spans="1:5" x14ac:dyDescent="0.2">
      <c r="A6415" s="85">
        <v>6405</v>
      </c>
      <c r="B6415" s="96">
        <f t="shared" ca="1" si="100"/>
        <v>875557.48965708853</v>
      </c>
      <c r="C6415" s="59"/>
      <c r="D6415" s="59"/>
      <c r="E6415" s="59"/>
    </row>
    <row r="6416" spans="1:5" x14ac:dyDescent="0.2">
      <c r="A6416" s="85">
        <v>6406</v>
      </c>
      <c r="B6416" s="96">
        <f t="shared" ca="1" si="100"/>
        <v>829263.52337416483</v>
      </c>
      <c r="C6416" s="59"/>
      <c r="D6416" s="59"/>
      <c r="E6416" s="59"/>
    </row>
    <row r="6417" spans="1:5" x14ac:dyDescent="0.2">
      <c r="A6417" s="85">
        <v>6407</v>
      </c>
      <c r="B6417" s="96">
        <f t="shared" ca="1" si="100"/>
        <v>858657.11772017879</v>
      </c>
      <c r="C6417" s="59"/>
      <c r="D6417" s="59"/>
      <c r="E6417" s="59"/>
    </row>
    <row r="6418" spans="1:5" x14ac:dyDescent="0.2">
      <c r="A6418" s="85">
        <v>6408</v>
      </c>
      <c r="B6418" s="96">
        <f t="shared" ca="1" si="100"/>
        <v>1138068.147200221</v>
      </c>
      <c r="C6418" s="59"/>
      <c r="D6418" s="59"/>
      <c r="E6418" s="59"/>
    </row>
    <row r="6419" spans="1:5" x14ac:dyDescent="0.2">
      <c r="A6419" s="85">
        <v>6409</v>
      </c>
      <c r="B6419" s="96">
        <f t="shared" ca="1" si="100"/>
        <v>929738.29434234952</v>
      </c>
      <c r="C6419" s="59"/>
      <c r="D6419" s="59"/>
      <c r="E6419" s="59"/>
    </row>
    <row r="6420" spans="1:5" x14ac:dyDescent="0.2">
      <c r="A6420" s="85">
        <v>6410</v>
      </c>
      <c r="B6420" s="96">
        <f t="shared" ca="1" si="100"/>
        <v>1004534.4433042628</v>
      </c>
      <c r="C6420" s="59"/>
      <c r="D6420" s="59"/>
      <c r="E6420" s="59"/>
    </row>
    <row r="6421" spans="1:5" x14ac:dyDescent="0.2">
      <c r="A6421" s="85">
        <v>6411</v>
      </c>
      <c r="B6421" s="96">
        <f t="shared" ca="1" si="100"/>
        <v>720062.47172420984</v>
      </c>
      <c r="C6421" s="59"/>
      <c r="D6421" s="59"/>
      <c r="E6421" s="59"/>
    </row>
    <row r="6422" spans="1:5" x14ac:dyDescent="0.2">
      <c r="A6422" s="85">
        <v>6412</v>
      </c>
      <c r="B6422" s="96">
        <f t="shared" ca="1" si="100"/>
        <v>918038.41362498829</v>
      </c>
      <c r="C6422" s="59"/>
      <c r="D6422" s="59"/>
      <c r="E6422" s="59"/>
    </row>
    <row r="6423" spans="1:5" x14ac:dyDescent="0.2">
      <c r="A6423" s="85">
        <v>6413</v>
      </c>
      <c r="B6423" s="96">
        <f t="shared" ca="1" si="100"/>
        <v>888750.01619877806</v>
      </c>
      <c r="C6423" s="59"/>
      <c r="D6423" s="59"/>
      <c r="E6423" s="59"/>
    </row>
    <row r="6424" spans="1:5" x14ac:dyDescent="0.2">
      <c r="A6424" s="85">
        <v>6414</v>
      </c>
      <c r="B6424" s="96">
        <f t="shared" ca="1" si="100"/>
        <v>966964.56153423258</v>
      </c>
      <c r="C6424" s="59"/>
      <c r="D6424" s="59"/>
      <c r="E6424" s="59"/>
    </row>
    <row r="6425" spans="1:5" x14ac:dyDescent="0.2">
      <c r="A6425" s="85">
        <v>6415</v>
      </c>
      <c r="B6425" s="96">
        <f t="shared" ca="1" si="100"/>
        <v>1137680.2256720252</v>
      </c>
      <c r="C6425" s="59"/>
      <c r="D6425" s="59"/>
      <c r="E6425" s="59"/>
    </row>
    <row r="6426" spans="1:5" x14ac:dyDescent="0.2">
      <c r="A6426" s="85">
        <v>6416</v>
      </c>
      <c r="B6426" s="96">
        <f t="shared" ca="1" si="100"/>
        <v>995990.79198039649</v>
      </c>
      <c r="C6426" s="59"/>
      <c r="D6426" s="59"/>
      <c r="E6426" s="59"/>
    </row>
    <row r="6427" spans="1:5" x14ac:dyDescent="0.2">
      <c r="A6427" s="85">
        <v>6417</v>
      </c>
      <c r="B6427" s="96">
        <f t="shared" ca="1" si="100"/>
        <v>911128.09870096471</v>
      </c>
      <c r="C6427" s="59"/>
      <c r="D6427" s="59"/>
      <c r="E6427" s="59"/>
    </row>
    <row r="6428" spans="1:5" x14ac:dyDescent="0.2">
      <c r="A6428" s="85">
        <v>6418</v>
      </c>
      <c r="B6428" s="96">
        <f t="shared" ca="1" si="100"/>
        <v>879173.83657699579</v>
      </c>
      <c r="C6428" s="59"/>
      <c r="D6428" s="59"/>
      <c r="E6428" s="59"/>
    </row>
    <row r="6429" spans="1:5" x14ac:dyDescent="0.2">
      <c r="A6429" s="85">
        <v>6419</v>
      </c>
      <c r="B6429" s="96">
        <f t="shared" ca="1" si="100"/>
        <v>982555.50787342631</v>
      </c>
      <c r="C6429" s="59"/>
      <c r="D6429" s="59"/>
      <c r="E6429" s="59"/>
    </row>
    <row r="6430" spans="1:5" x14ac:dyDescent="0.2">
      <c r="A6430" s="85">
        <v>6420</v>
      </c>
      <c r="B6430" s="96">
        <f t="shared" ca="1" si="100"/>
        <v>973846.6610772555</v>
      </c>
      <c r="C6430" s="59"/>
      <c r="D6430" s="59"/>
      <c r="E6430" s="59"/>
    </row>
    <row r="6431" spans="1:5" x14ac:dyDescent="0.2">
      <c r="A6431" s="85">
        <v>6421</v>
      </c>
      <c r="B6431" s="96">
        <f t="shared" ca="1" si="100"/>
        <v>946959.63354750839</v>
      </c>
      <c r="C6431" s="59"/>
      <c r="D6431" s="59"/>
      <c r="E6431" s="59"/>
    </row>
    <row r="6432" spans="1:5" x14ac:dyDescent="0.2">
      <c r="A6432" s="85">
        <v>6422</v>
      </c>
      <c r="B6432" s="96">
        <f t="shared" ca="1" si="100"/>
        <v>769581.44718872476</v>
      </c>
      <c r="C6432" s="59"/>
      <c r="D6432" s="59"/>
      <c r="E6432" s="59"/>
    </row>
    <row r="6433" spans="1:5" x14ac:dyDescent="0.2">
      <c r="A6433" s="85">
        <v>6423</v>
      </c>
      <c r="B6433" s="96">
        <f t="shared" ca="1" si="100"/>
        <v>977273.89953945996</v>
      </c>
      <c r="C6433" s="59"/>
      <c r="D6433" s="59"/>
      <c r="E6433" s="59"/>
    </row>
    <row r="6434" spans="1:5" x14ac:dyDescent="0.2">
      <c r="A6434" s="85">
        <v>6424</v>
      </c>
      <c r="B6434" s="96">
        <f t="shared" ca="1" si="100"/>
        <v>1000911.7224504817</v>
      </c>
      <c r="C6434" s="59"/>
      <c r="D6434" s="59"/>
      <c r="E6434" s="59"/>
    </row>
    <row r="6435" spans="1:5" x14ac:dyDescent="0.2">
      <c r="A6435" s="85">
        <v>6425</v>
      </c>
      <c r="B6435" s="96">
        <f t="shared" ca="1" si="100"/>
        <v>837004.38349264418</v>
      </c>
      <c r="C6435" s="59"/>
      <c r="D6435" s="59"/>
      <c r="E6435" s="59"/>
    </row>
    <row r="6436" spans="1:5" x14ac:dyDescent="0.2">
      <c r="A6436" s="85">
        <v>6426</v>
      </c>
      <c r="B6436" s="96">
        <f t="shared" ca="1" si="100"/>
        <v>1125987.7857567002</v>
      </c>
      <c r="C6436" s="59"/>
      <c r="D6436" s="59"/>
      <c r="E6436" s="59"/>
    </row>
    <row r="6437" spans="1:5" x14ac:dyDescent="0.2">
      <c r="A6437" s="85">
        <v>6427</v>
      </c>
      <c r="B6437" s="96">
        <f t="shared" ca="1" si="100"/>
        <v>1034494.5635472587</v>
      </c>
      <c r="C6437" s="59"/>
      <c r="D6437" s="59"/>
      <c r="E6437" s="59"/>
    </row>
    <row r="6438" spans="1:5" x14ac:dyDescent="0.2">
      <c r="A6438" s="85">
        <v>6428</v>
      </c>
      <c r="B6438" s="96">
        <f t="shared" ca="1" si="100"/>
        <v>1022225.3246229523</v>
      </c>
      <c r="C6438" s="59"/>
      <c r="D6438" s="59"/>
      <c r="E6438" s="59"/>
    </row>
    <row r="6439" spans="1:5" x14ac:dyDescent="0.2">
      <c r="A6439" s="85">
        <v>6429</v>
      </c>
      <c r="B6439" s="96">
        <f t="shared" ca="1" si="100"/>
        <v>994697.9025706416</v>
      </c>
      <c r="C6439" s="59"/>
      <c r="D6439" s="59"/>
      <c r="E6439" s="59"/>
    </row>
    <row r="6440" spans="1:5" x14ac:dyDescent="0.2">
      <c r="A6440" s="85">
        <v>6430</v>
      </c>
      <c r="B6440" s="96">
        <f t="shared" ca="1" si="100"/>
        <v>937431.07575749431</v>
      </c>
      <c r="C6440" s="59"/>
      <c r="D6440" s="59"/>
      <c r="E6440" s="59"/>
    </row>
    <row r="6441" spans="1:5" x14ac:dyDescent="0.2">
      <c r="A6441" s="85">
        <v>6431</v>
      </c>
      <c r="B6441" s="96">
        <f t="shared" ca="1" si="100"/>
        <v>911052.1131856906</v>
      </c>
      <c r="C6441" s="59"/>
      <c r="D6441" s="59"/>
      <c r="E6441" s="59"/>
    </row>
    <row r="6442" spans="1:5" x14ac:dyDescent="0.2">
      <c r="A6442" s="85">
        <v>6432</v>
      </c>
      <c r="B6442" s="96">
        <f t="shared" ca="1" si="100"/>
        <v>852358.05882171914</v>
      </c>
      <c r="C6442" s="59"/>
      <c r="D6442" s="59"/>
      <c r="E6442" s="59"/>
    </row>
    <row r="6443" spans="1:5" x14ac:dyDescent="0.2">
      <c r="A6443" s="85">
        <v>6433</v>
      </c>
      <c r="B6443" s="96">
        <f t="shared" ca="1" si="100"/>
        <v>846219.12589090515</v>
      </c>
      <c r="C6443" s="59"/>
      <c r="D6443" s="59"/>
      <c r="E6443" s="59"/>
    </row>
    <row r="6444" spans="1:5" x14ac:dyDescent="0.2">
      <c r="A6444" s="85">
        <v>6434</v>
      </c>
      <c r="B6444" s="96">
        <f t="shared" ca="1" si="100"/>
        <v>853325.39472683426</v>
      </c>
      <c r="C6444" s="59"/>
      <c r="D6444" s="59"/>
      <c r="E6444" s="59"/>
    </row>
    <row r="6445" spans="1:5" x14ac:dyDescent="0.2">
      <c r="A6445" s="85">
        <v>6435</v>
      </c>
      <c r="B6445" s="96">
        <f t="shared" ca="1" si="100"/>
        <v>967413.84571255103</v>
      </c>
      <c r="C6445" s="59"/>
      <c r="D6445" s="59"/>
      <c r="E6445" s="59"/>
    </row>
    <row r="6446" spans="1:5" x14ac:dyDescent="0.2">
      <c r="A6446" s="85">
        <v>6436</v>
      </c>
      <c r="B6446" s="96">
        <f t="shared" ca="1" si="100"/>
        <v>755563.49509546882</v>
      </c>
      <c r="C6446" s="59"/>
      <c r="D6446" s="59"/>
      <c r="E6446" s="59"/>
    </row>
    <row r="6447" spans="1:5" x14ac:dyDescent="0.2">
      <c r="A6447" s="85">
        <v>6437</v>
      </c>
      <c r="B6447" s="96">
        <f t="shared" ca="1" si="100"/>
        <v>827100.60251657525</v>
      </c>
      <c r="C6447" s="59"/>
      <c r="D6447" s="59"/>
      <c r="E6447" s="59"/>
    </row>
    <row r="6448" spans="1:5" x14ac:dyDescent="0.2">
      <c r="A6448" s="85">
        <v>6438</v>
      </c>
      <c r="B6448" s="96">
        <f t="shared" ca="1" si="100"/>
        <v>967915.81223616132</v>
      </c>
      <c r="C6448" s="59"/>
      <c r="D6448" s="59"/>
      <c r="E6448" s="59"/>
    </row>
    <row r="6449" spans="1:5" x14ac:dyDescent="0.2">
      <c r="A6449" s="85">
        <v>6439</v>
      </c>
      <c r="B6449" s="96">
        <f t="shared" ca="1" si="100"/>
        <v>929948.74506799877</v>
      </c>
      <c r="C6449" s="59"/>
      <c r="D6449" s="59"/>
      <c r="E6449" s="59"/>
    </row>
    <row r="6450" spans="1:5" x14ac:dyDescent="0.2">
      <c r="A6450" s="85">
        <v>6440</v>
      </c>
      <c r="B6450" s="96">
        <f t="shared" ca="1" si="100"/>
        <v>921304.60293997882</v>
      </c>
      <c r="C6450" s="59"/>
      <c r="D6450" s="59"/>
      <c r="E6450" s="59"/>
    </row>
    <row r="6451" spans="1:5" x14ac:dyDescent="0.2">
      <c r="A6451" s="85">
        <v>6441</v>
      </c>
      <c r="B6451" s="96">
        <f t="shared" ca="1" si="100"/>
        <v>982001.43125984538</v>
      </c>
      <c r="C6451" s="59"/>
      <c r="D6451" s="59"/>
      <c r="E6451" s="59"/>
    </row>
    <row r="6452" spans="1:5" x14ac:dyDescent="0.2">
      <c r="A6452" s="85">
        <v>6442</v>
      </c>
      <c r="B6452" s="96">
        <f t="shared" ca="1" si="100"/>
        <v>790699.80714425596</v>
      </c>
      <c r="C6452" s="59"/>
      <c r="D6452" s="59"/>
      <c r="E6452" s="59"/>
    </row>
    <row r="6453" spans="1:5" x14ac:dyDescent="0.2">
      <c r="A6453" s="85">
        <v>6443</v>
      </c>
      <c r="B6453" s="96">
        <f t="shared" ca="1" si="100"/>
        <v>924366.69288859144</v>
      </c>
      <c r="C6453" s="59"/>
      <c r="D6453" s="59"/>
      <c r="E6453" s="59"/>
    </row>
    <row r="6454" spans="1:5" x14ac:dyDescent="0.2">
      <c r="A6454" s="85">
        <v>6444</v>
      </c>
      <c r="B6454" s="96">
        <f t="shared" ca="1" si="100"/>
        <v>937328.00334709161</v>
      </c>
      <c r="C6454" s="59"/>
      <c r="D6454" s="59"/>
      <c r="E6454" s="59"/>
    </row>
    <row r="6455" spans="1:5" x14ac:dyDescent="0.2">
      <c r="A6455" s="85">
        <v>6445</v>
      </c>
      <c r="B6455" s="96">
        <f t="shared" ca="1" si="100"/>
        <v>933631.00498125388</v>
      </c>
      <c r="C6455" s="59"/>
      <c r="D6455" s="59"/>
      <c r="E6455" s="59"/>
    </row>
    <row r="6456" spans="1:5" x14ac:dyDescent="0.2">
      <c r="A6456" s="85">
        <v>6446</v>
      </c>
      <c r="B6456" s="96">
        <f t="shared" ca="1" si="100"/>
        <v>920427.23164261098</v>
      </c>
      <c r="C6456" s="59"/>
      <c r="D6456" s="59"/>
      <c r="E6456" s="59"/>
    </row>
    <row r="6457" spans="1:5" x14ac:dyDescent="0.2">
      <c r="A6457" s="85">
        <v>6447</v>
      </c>
      <c r="B6457" s="96">
        <f t="shared" ca="1" si="100"/>
        <v>1218921.1311792564</v>
      </c>
      <c r="C6457" s="59"/>
      <c r="D6457" s="59"/>
      <c r="E6457" s="59"/>
    </row>
    <row r="6458" spans="1:5" x14ac:dyDescent="0.2">
      <c r="A6458" s="85">
        <v>6448</v>
      </c>
      <c r="B6458" s="96">
        <f t="shared" ca="1" si="100"/>
        <v>809876.84449045104</v>
      </c>
      <c r="C6458" s="59"/>
      <c r="D6458" s="59"/>
      <c r="E6458" s="59"/>
    </row>
    <row r="6459" spans="1:5" x14ac:dyDescent="0.2">
      <c r="A6459" s="85">
        <v>6449</v>
      </c>
      <c r="B6459" s="96">
        <f t="shared" ca="1" si="100"/>
        <v>1006561.7982787351</v>
      </c>
      <c r="C6459" s="59"/>
      <c r="D6459" s="59"/>
      <c r="E6459" s="59"/>
    </row>
    <row r="6460" spans="1:5" x14ac:dyDescent="0.2">
      <c r="A6460" s="85">
        <v>6450</v>
      </c>
      <c r="B6460" s="96">
        <f t="shared" ca="1" si="100"/>
        <v>993240.55278054776</v>
      </c>
      <c r="C6460" s="59"/>
      <c r="D6460" s="59"/>
      <c r="E6460" s="59"/>
    </row>
    <row r="6461" spans="1:5" x14ac:dyDescent="0.2">
      <c r="A6461" s="85">
        <v>6451</v>
      </c>
      <c r="B6461" s="96">
        <f t="shared" ca="1" si="100"/>
        <v>864345.70490690728</v>
      </c>
      <c r="C6461" s="59"/>
      <c r="D6461" s="59"/>
      <c r="E6461" s="59"/>
    </row>
    <row r="6462" spans="1:5" x14ac:dyDescent="0.2">
      <c r="A6462" s="85">
        <v>6452</v>
      </c>
      <c r="B6462" s="96">
        <f t="shared" ca="1" si="100"/>
        <v>913838.70326498477</v>
      </c>
      <c r="C6462" s="59"/>
      <c r="D6462" s="59"/>
      <c r="E6462" s="59"/>
    </row>
    <row r="6463" spans="1:5" x14ac:dyDescent="0.2">
      <c r="A6463" s="85">
        <v>6453</v>
      </c>
      <c r="B6463" s="96">
        <f t="shared" ca="1" si="100"/>
        <v>957539.5640573795</v>
      </c>
      <c r="C6463" s="59"/>
      <c r="D6463" s="59"/>
      <c r="E6463" s="59"/>
    </row>
    <row r="6464" spans="1:5" x14ac:dyDescent="0.2">
      <c r="A6464" s="85">
        <v>6454</v>
      </c>
      <c r="B6464" s="96">
        <f t="shared" ca="1" si="100"/>
        <v>795684.72485905362</v>
      </c>
      <c r="C6464" s="59"/>
      <c r="D6464" s="59"/>
      <c r="E6464" s="59"/>
    </row>
    <row r="6465" spans="1:5" x14ac:dyDescent="0.2">
      <c r="A6465" s="85">
        <v>6455</v>
      </c>
      <c r="B6465" s="96">
        <f t="shared" ca="1" si="100"/>
        <v>1146655.9466983934</v>
      </c>
      <c r="C6465" s="59"/>
      <c r="D6465" s="59"/>
      <c r="E6465" s="59"/>
    </row>
    <row r="6466" spans="1:5" x14ac:dyDescent="0.2">
      <c r="A6466" s="85">
        <v>6456</v>
      </c>
      <c r="B6466" s="96">
        <f t="shared" ca="1" si="100"/>
        <v>877928.55710512307</v>
      </c>
      <c r="C6466" s="59"/>
      <c r="D6466" s="59"/>
      <c r="E6466" s="59"/>
    </row>
    <row r="6467" spans="1:5" x14ac:dyDescent="0.2">
      <c r="A6467" s="85">
        <v>6457</v>
      </c>
      <c r="B6467" s="96">
        <f t="shared" ca="1" si="100"/>
        <v>1092118.0736092476</v>
      </c>
      <c r="C6467" s="59"/>
      <c r="D6467" s="59"/>
      <c r="E6467" s="59"/>
    </row>
    <row r="6468" spans="1:5" x14ac:dyDescent="0.2">
      <c r="A6468" s="85">
        <v>6458</v>
      </c>
      <c r="B6468" s="96">
        <f t="shared" ca="1" si="100"/>
        <v>947895.85111953528</v>
      </c>
      <c r="C6468" s="59"/>
      <c r="D6468" s="59"/>
      <c r="E6468" s="59"/>
    </row>
    <row r="6469" spans="1:5" x14ac:dyDescent="0.2">
      <c r="A6469" s="85">
        <v>6459</v>
      </c>
      <c r="B6469" s="96">
        <f t="shared" ca="1" si="100"/>
        <v>911251.4347582804</v>
      </c>
      <c r="C6469" s="59"/>
      <c r="D6469" s="59"/>
      <c r="E6469" s="59"/>
    </row>
    <row r="6470" spans="1:5" x14ac:dyDescent="0.2">
      <c r="A6470" s="85">
        <v>6460</v>
      </c>
      <c r="B6470" s="96">
        <f t="shared" ca="1" si="100"/>
        <v>946103.88522539975</v>
      </c>
      <c r="C6470" s="59"/>
      <c r="D6470" s="59"/>
      <c r="E6470" s="59"/>
    </row>
    <row r="6471" spans="1:5" x14ac:dyDescent="0.2">
      <c r="A6471" s="85">
        <v>6461</v>
      </c>
      <c r="B6471" s="96">
        <f t="shared" ca="1" si="100"/>
        <v>1038493.2089825256</v>
      </c>
      <c r="C6471" s="59"/>
      <c r="D6471" s="59"/>
      <c r="E6471" s="59"/>
    </row>
    <row r="6472" spans="1:5" x14ac:dyDescent="0.2">
      <c r="A6472" s="85">
        <v>6462</v>
      </c>
      <c r="B6472" s="96">
        <f t="shared" ca="1" si="100"/>
        <v>893817.90189807571</v>
      </c>
      <c r="C6472" s="59"/>
      <c r="D6472" s="59"/>
      <c r="E6472" s="59"/>
    </row>
    <row r="6473" spans="1:5" x14ac:dyDescent="0.2">
      <c r="A6473" s="85">
        <v>6463</v>
      </c>
      <c r="B6473" s="96">
        <f t="shared" ca="1" si="100"/>
        <v>941340.15192462178</v>
      </c>
      <c r="C6473" s="59"/>
      <c r="D6473" s="59"/>
      <c r="E6473" s="59"/>
    </row>
    <row r="6474" spans="1:5" x14ac:dyDescent="0.2">
      <c r="A6474" s="85">
        <v>6464</v>
      </c>
      <c r="B6474" s="96">
        <f t="shared" ca="1" si="100"/>
        <v>765423.79084244487</v>
      </c>
      <c r="C6474" s="59"/>
      <c r="D6474" s="59"/>
      <c r="E6474" s="59"/>
    </row>
    <row r="6475" spans="1:5" x14ac:dyDescent="0.2">
      <c r="A6475" s="85">
        <v>6465</v>
      </c>
      <c r="B6475" s="96">
        <f t="shared" ref="B6475:B6538" ca="1" si="101">NORMINV(RAND(),B$4,B$5)</f>
        <v>804062.48471698258</v>
      </c>
      <c r="C6475" s="59"/>
      <c r="D6475" s="59"/>
      <c r="E6475" s="59"/>
    </row>
    <row r="6476" spans="1:5" x14ac:dyDescent="0.2">
      <c r="A6476" s="85">
        <v>6466</v>
      </c>
      <c r="B6476" s="96">
        <f t="shared" ca="1" si="101"/>
        <v>1016150.4055494495</v>
      </c>
      <c r="C6476" s="59"/>
      <c r="D6476" s="59"/>
      <c r="E6476" s="59"/>
    </row>
    <row r="6477" spans="1:5" x14ac:dyDescent="0.2">
      <c r="A6477" s="85">
        <v>6467</v>
      </c>
      <c r="B6477" s="96">
        <f t="shared" ca="1" si="101"/>
        <v>896770.11071910663</v>
      </c>
      <c r="C6477" s="59"/>
      <c r="D6477" s="59"/>
      <c r="E6477" s="59"/>
    </row>
    <row r="6478" spans="1:5" x14ac:dyDescent="0.2">
      <c r="A6478" s="85">
        <v>6468</v>
      </c>
      <c r="B6478" s="96">
        <f t="shared" ca="1" si="101"/>
        <v>916120.54709309142</v>
      </c>
      <c r="C6478" s="59"/>
      <c r="D6478" s="59"/>
      <c r="E6478" s="59"/>
    </row>
    <row r="6479" spans="1:5" x14ac:dyDescent="0.2">
      <c r="A6479" s="85">
        <v>6469</v>
      </c>
      <c r="B6479" s="96">
        <f t="shared" ca="1" si="101"/>
        <v>920317.58650412562</v>
      </c>
      <c r="C6479" s="59"/>
      <c r="D6479" s="59"/>
      <c r="E6479" s="59"/>
    </row>
    <row r="6480" spans="1:5" x14ac:dyDescent="0.2">
      <c r="A6480" s="85">
        <v>6470</v>
      </c>
      <c r="B6480" s="96">
        <f t="shared" ca="1" si="101"/>
        <v>956690.01493587415</v>
      </c>
      <c r="C6480" s="59"/>
      <c r="D6480" s="59"/>
      <c r="E6480" s="59"/>
    </row>
    <row r="6481" spans="1:5" x14ac:dyDescent="0.2">
      <c r="A6481" s="85">
        <v>6471</v>
      </c>
      <c r="B6481" s="96">
        <f t="shared" ca="1" si="101"/>
        <v>985399.70553707727</v>
      </c>
      <c r="C6481" s="59"/>
      <c r="D6481" s="59"/>
      <c r="E6481" s="59"/>
    </row>
    <row r="6482" spans="1:5" x14ac:dyDescent="0.2">
      <c r="A6482" s="85">
        <v>6472</v>
      </c>
      <c r="B6482" s="96">
        <f t="shared" ca="1" si="101"/>
        <v>941701.39343701082</v>
      </c>
      <c r="C6482" s="59"/>
      <c r="D6482" s="59"/>
      <c r="E6482" s="59"/>
    </row>
    <row r="6483" spans="1:5" x14ac:dyDescent="0.2">
      <c r="A6483" s="85">
        <v>6473</v>
      </c>
      <c r="B6483" s="96">
        <f t="shared" ca="1" si="101"/>
        <v>852825.73620677192</v>
      </c>
      <c r="C6483" s="59"/>
      <c r="D6483" s="59"/>
      <c r="E6483" s="59"/>
    </row>
    <row r="6484" spans="1:5" x14ac:dyDescent="0.2">
      <c r="A6484" s="85">
        <v>6474</v>
      </c>
      <c r="B6484" s="96">
        <f t="shared" ca="1" si="101"/>
        <v>954169.47367867769</v>
      </c>
      <c r="C6484" s="59"/>
      <c r="D6484" s="59"/>
      <c r="E6484" s="59"/>
    </row>
    <row r="6485" spans="1:5" x14ac:dyDescent="0.2">
      <c r="A6485" s="85">
        <v>6475</v>
      </c>
      <c r="B6485" s="96">
        <f t="shared" ca="1" si="101"/>
        <v>943493.9979654575</v>
      </c>
      <c r="C6485" s="59"/>
      <c r="D6485" s="59"/>
      <c r="E6485" s="59"/>
    </row>
    <row r="6486" spans="1:5" x14ac:dyDescent="0.2">
      <c r="A6486" s="85">
        <v>6476</v>
      </c>
      <c r="B6486" s="96">
        <f t="shared" ca="1" si="101"/>
        <v>959675.54987215612</v>
      </c>
      <c r="C6486" s="59"/>
      <c r="D6486" s="59"/>
      <c r="E6486" s="59"/>
    </row>
    <row r="6487" spans="1:5" x14ac:dyDescent="0.2">
      <c r="A6487" s="85">
        <v>6477</v>
      </c>
      <c r="B6487" s="96">
        <f t="shared" ca="1" si="101"/>
        <v>1011842.8828924453</v>
      </c>
      <c r="C6487" s="59"/>
      <c r="D6487" s="59"/>
      <c r="E6487" s="59"/>
    </row>
    <row r="6488" spans="1:5" x14ac:dyDescent="0.2">
      <c r="A6488" s="85">
        <v>6478</v>
      </c>
      <c r="B6488" s="96">
        <f t="shared" ca="1" si="101"/>
        <v>961470.2206130639</v>
      </c>
      <c r="C6488" s="59"/>
      <c r="D6488" s="59"/>
      <c r="E6488" s="59"/>
    </row>
    <row r="6489" spans="1:5" x14ac:dyDescent="0.2">
      <c r="A6489" s="85">
        <v>6479</v>
      </c>
      <c r="B6489" s="96">
        <f t="shared" ca="1" si="101"/>
        <v>861459.71951891354</v>
      </c>
      <c r="C6489" s="59"/>
      <c r="D6489" s="59"/>
      <c r="E6489" s="59"/>
    </row>
    <row r="6490" spans="1:5" x14ac:dyDescent="0.2">
      <c r="A6490" s="85">
        <v>6480</v>
      </c>
      <c r="B6490" s="96">
        <f t="shared" ca="1" si="101"/>
        <v>851334.44194452569</v>
      </c>
      <c r="C6490" s="59"/>
      <c r="D6490" s="59"/>
      <c r="E6490" s="59"/>
    </row>
    <row r="6491" spans="1:5" x14ac:dyDescent="0.2">
      <c r="A6491" s="85">
        <v>6481</v>
      </c>
      <c r="B6491" s="96">
        <f t="shared" ca="1" si="101"/>
        <v>960440.22406112985</v>
      </c>
      <c r="C6491" s="59"/>
      <c r="D6491" s="59"/>
      <c r="E6491" s="59"/>
    </row>
    <row r="6492" spans="1:5" x14ac:dyDescent="0.2">
      <c r="A6492" s="85">
        <v>6482</v>
      </c>
      <c r="B6492" s="96">
        <f t="shared" ca="1" si="101"/>
        <v>911675.17250225705</v>
      </c>
      <c r="C6492" s="59"/>
      <c r="D6492" s="59"/>
      <c r="E6492" s="59"/>
    </row>
    <row r="6493" spans="1:5" x14ac:dyDescent="0.2">
      <c r="A6493" s="85">
        <v>6483</v>
      </c>
      <c r="B6493" s="96">
        <f t="shared" ca="1" si="101"/>
        <v>788217.26561954303</v>
      </c>
      <c r="C6493" s="59"/>
      <c r="D6493" s="59"/>
      <c r="E6493" s="59"/>
    </row>
    <row r="6494" spans="1:5" x14ac:dyDescent="0.2">
      <c r="A6494" s="85">
        <v>6484</v>
      </c>
      <c r="B6494" s="96">
        <f t="shared" ca="1" si="101"/>
        <v>888959.63322318497</v>
      </c>
      <c r="C6494" s="59"/>
      <c r="D6494" s="59"/>
      <c r="E6494" s="59"/>
    </row>
    <row r="6495" spans="1:5" x14ac:dyDescent="0.2">
      <c r="A6495" s="85">
        <v>6485</v>
      </c>
      <c r="B6495" s="96">
        <f t="shared" ca="1" si="101"/>
        <v>975989.1013881329</v>
      </c>
      <c r="C6495" s="59"/>
      <c r="D6495" s="59"/>
      <c r="E6495" s="59"/>
    </row>
    <row r="6496" spans="1:5" x14ac:dyDescent="0.2">
      <c r="A6496" s="85">
        <v>6486</v>
      </c>
      <c r="B6496" s="96">
        <f t="shared" ca="1" si="101"/>
        <v>959263.35742340772</v>
      </c>
      <c r="C6496" s="59"/>
      <c r="D6496" s="59"/>
      <c r="E6496" s="59"/>
    </row>
    <row r="6497" spans="1:5" x14ac:dyDescent="0.2">
      <c r="A6497" s="85">
        <v>6487</v>
      </c>
      <c r="B6497" s="96">
        <f t="shared" ca="1" si="101"/>
        <v>884010.82005838538</v>
      </c>
      <c r="C6497" s="59"/>
      <c r="D6497" s="59"/>
      <c r="E6497" s="59"/>
    </row>
    <row r="6498" spans="1:5" x14ac:dyDescent="0.2">
      <c r="A6498" s="85">
        <v>6488</v>
      </c>
      <c r="B6498" s="96">
        <f t="shared" ca="1" si="101"/>
        <v>1074920.4065621193</v>
      </c>
      <c r="C6498" s="59"/>
      <c r="D6498" s="59"/>
      <c r="E6498" s="59"/>
    </row>
    <row r="6499" spans="1:5" x14ac:dyDescent="0.2">
      <c r="A6499" s="85">
        <v>6489</v>
      </c>
      <c r="B6499" s="96">
        <f t="shared" ca="1" si="101"/>
        <v>761904.1815275508</v>
      </c>
      <c r="C6499" s="59"/>
      <c r="D6499" s="59"/>
      <c r="E6499" s="59"/>
    </row>
    <row r="6500" spans="1:5" x14ac:dyDescent="0.2">
      <c r="A6500" s="85">
        <v>6490</v>
      </c>
      <c r="B6500" s="96">
        <f t="shared" ca="1" si="101"/>
        <v>1058913.4960534025</v>
      </c>
      <c r="C6500" s="59"/>
      <c r="D6500" s="59"/>
      <c r="E6500" s="59"/>
    </row>
    <row r="6501" spans="1:5" x14ac:dyDescent="0.2">
      <c r="A6501" s="85">
        <v>6491</v>
      </c>
      <c r="B6501" s="96">
        <f t="shared" ca="1" si="101"/>
        <v>1041412.3031074814</v>
      </c>
      <c r="C6501" s="59"/>
      <c r="D6501" s="59"/>
      <c r="E6501" s="59"/>
    </row>
    <row r="6502" spans="1:5" x14ac:dyDescent="0.2">
      <c r="A6502" s="85">
        <v>6492</v>
      </c>
      <c r="B6502" s="96">
        <f t="shared" ca="1" si="101"/>
        <v>956552.15371753171</v>
      </c>
      <c r="C6502" s="59"/>
      <c r="D6502" s="59"/>
      <c r="E6502" s="59"/>
    </row>
    <row r="6503" spans="1:5" x14ac:dyDescent="0.2">
      <c r="A6503" s="85">
        <v>6493</v>
      </c>
      <c r="B6503" s="96">
        <f t="shared" ca="1" si="101"/>
        <v>921303.20169718738</v>
      </c>
      <c r="C6503" s="59"/>
      <c r="D6503" s="59"/>
      <c r="E6503" s="59"/>
    </row>
    <row r="6504" spans="1:5" x14ac:dyDescent="0.2">
      <c r="A6504" s="85">
        <v>6494</v>
      </c>
      <c r="B6504" s="96">
        <f t="shared" ca="1" si="101"/>
        <v>962857.18413221382</v>
      </c>
      <c r="C6504" s="59"/>
      <c r="D6504" s="59"/>
      <c r="E6504" s="59"/>
    </row>
    <row r="6505" spans="1:5" x14ac:dyDescent="0.2">
      <c r="A6505" s="85">
        <v>6495</v>
      </c>
      <c r="B6505" s="96">
        <f t="shared" ca="1" si="101"/>
        <v>927283.62970588647</v>
      </c>
      <c r="C6505" s="59"/>
      <c r="D6505" s="59"/>
      <c r="E6505" s="59"/>
    </row>
    <row r="6506" spans="1:5" x14ac:dyDescent="0.2">
      <c r="A6506" s="85">
        <v>6496</v>
      </c>
      <c r="B6506" s="96">
        <f t="shared" ca="1" si="101"/>
        <v>1093411.6378687604</v>
      </c>
      <c r="C6506" s="59"/>
      <c r="D6506" s="59"/>
      <c r="E6506" s="59"/>
    </row>
    <row r="6507" spans="1:5" x14ac:dyDescent="0.2">
      <c r="A6507" s="85">
        <v>6497</v>
      </c>
      <c r="B6507" s="96">
        <f t="shared" ca="1" si="101"/>
        <v>912445.72653182945</v>
      </c>
      <c r="C6507" s="59"/>
      <c r="D6507" s="59"/>
      <c r="E6507" s="59"/>
    </row>
    <row r="6508" spans="1:5" x14ac:dyDescent="0.2">
      <c r="A6508" s="85">
        <v>6498</v>
      </c>
      <c r="B6508" s="96">
        <f t="shared" ca="1" si="101"/>
        <v>891223.87186656776</v>
      </c>
      <c r="C6508" s="59"/>
      <c r="D6508" s="59"/>
      <c r="E6508" s="59"/>
    </row>
    <row r="6509" spans="1:5" x14ac:dyDescent="0.2">
      <c r="A6509" s="85">
        <v>6499</v>
      </c>
      <c r="B6509" s="96">
        <f t="shared" ca="1" si="101"/>
        <v>1106068.3376949276</v>
      </c>
      <c r="C6509" s="59"/>
      <c r="D6509" s="59"/>
      <c r="E6509" s="59"/>
    </row>
    <row r="6510" spans="1:5" x14ac:dyDescent="0.2">
      <c r="A6510" s="85">
        <v>6500</v>
      </c>
      <c r="B6510" s="96">
        <f t="shared" ca="1" si="101"/>
        <v>627803.01607074286</v>
      </c>
      <c r="C6510" s="59"/>
      <c r="D6510" s="59"/>
      <c r="E6510" s="59"/>
    </row>
    <row r="6511" spans="1:5" x14ac:dyDescent="0.2">
      <c r="A6511" s="85">
        <v>6501</v>
      </c>
      <c r="B6511" s="96">
        <f t="shared" ca="1" si="101"/>
        <v>919865.32788116601</v>
      </c>
      <c r="C6511" s="59"/>
      <c r="D6511" s="59"/>
      <c r="E6511" s="59"/>
    </row>
    <row r="6512" spans="1:5" x14ac:dyDescent="0.2">
      <c r="A6512" s="85">
        <v>6502</v>
      </c>
      <c r="B6512" s="96">
        <f t="shared" ca="1" si="101"/>
        <v>897699.86360609659</v>
      </c>
      <c r="C6512" s="59"/>
      <c r="D6512" s="59"/>
      <c r="E6512" s="59"/>
    </row>
    <row r="6513" spans="1:5" x14ac:dyDescent="0.2">
      <c r="A6513" s="85">
        <v>6503</v>
      </c>
      <c r="B6513" s="96">
        <f t="shared" ca="1" si="101"/>
        <v>834447.98887261027</v>
      </c>
      <c r="C6513" s="59"/>
      <c r="D6513" s="59"/>
      <c r="E6513" s="59"/>
    </row>
    <row r="6514" spans="1:5" x14ac:dyDescent="0.2">
      <c r="A6514" s="85">
        <v>6504</v>
      </c>
      <c r="B6514" s="96">
        <f t="shared" ca="1" si="101"/>
        <v>824275.36555222434</v>
      </c>
      <c r="C6514" s="59"/>
      <c r="D6514" s="59"/>
      <c r="E6514" s="59"/>
    </row>
    <row r="6515" spans="1:5" x14ac:dyDescent="0.2">
      <c r="A6515" s="85">
        <v>6505</v>
      </c>
      <c r="B6515" s="96">
        <f t="shared" ca="1" si="101"/>
        <v>793995.12727999594</v>
      </c>
      <c r="C6515" s="59"/>
      <c r="D6515" s="59"/>
      <c r="E6515" s="59"/>
    </row>
    <row r="6516" spans="1:5" x14ac:dyDescent="0.2">
      <c r="A6516" s="85">
        <v>6506</v>
      </c>
      <c r="B6516" s="96">
        <f t="shared" ca="1" si="101"/>
        <v>822450.40619623906</v>
      </c>
      <c r="C6516" s="59"/>
      <c r="D6516" s="59"/>
      <c r="E6516" s="59"/>
    </row>
    <row r="6517" spans="1:5" x14ac:dyDescent="0.2">
      <c r="A6517" s="85">
        <v>6507</v>
      </c>
      <c r="B6517" s="96">
        <f t="shared" ca="1" si="101"/>
        <v>866596.85328524362</v>
      </c>
      <c r="C6517" s="59"/>
      <c r="D6517" s="59"/>
      <c r="E6517" s="59"/>
    </row>
    <row r="6518" spans="1:5" x14ac:dyDescent="0.2">
      <c r="A6518" s="85">
        <v>6508</v>
      </c>
      <c r="B6518" s="96">
        <f t="shared" ca="1" si="101"/>
        <v>796468.00524697662</v>
      </c>
      <c r="C6518" s="59"/>
      <c r="D6518" s="59"/>
      <c r="E6518" s="59"/>
    </row>
    <row r="6519" spans="1:5" x14ac:dyDescent="0.2">
      <c r="A6519" s="85">
        <v>6509</v>
      </c>
      <c r="B6519" s="96">
        <f t="shared" ca="1" si="101"/>
        <v>1095226.8169299115</v>
      </c>
      <c r="C6519" s="59"/>
      <c r="D6519" s="59"/>
      <c r="E6519" s="59"/>
    </row>
    <row r="6520" spans="1:5" x14ac:dyDescent="0.2">
      <c r="A6520" s="85">
        <v>6510</v>
      </c>
      <c r="B6520" s="96">
        <f t="shared" ca="1" si="101"/>
        <v>1093692.7939185419</v>
      </c>
      <c r="C6520" s="59"/>
      <c r="D6520" s="59"/>
      <c r="E6520" s="59"/>
    </row>
    <row r="6521" spans="1:5" x14ac:dyDescent="0.2">
      <c r="A6521" s="85">
        <v>6511</v>
      </c>
      <c r="B6521" s="96">
        <f t="shared" ca="1" si="101"/>
        <v>1018866.0894134396</v>
      </c>
      <c r="C6521" s="59"/>
      <c r="D6521" s="59"/>
      <c r="E6521" s="59"/>
    </row>
    <row r="6522" spans="1:5" x14ac:dyDescent="0.2">
      <c r="A6522" s="85">
        <v>6512</v>
      </c>
      <c r="B6522" s="96">
        <f t="shared" ca="1" si="101"/>
        <v>1141311.6000754936</v>
      </c>
      <c r="C6522" s="59"/>
      <c r="D6522" s="59"/>
      <c r="E6522" s="59"/>
    </row>
    <row r="6523" spans="1:5" x14ac:dyDescent="0.2">
      <c r="A6523" s="85">
        <v>6513</v>
      </c>
      <c r="B6523" s="96">
        <f t="shared" ca="1" si="101"/>
        <v>873183.00220192445</v>
      </c>
      <c r="C6523" s="59"/>
      <c r="D6523" s="59"/>
      <c r="E6523" s="59"/>
    </row>
    <row r="6524" spans="1:5" x14ac:dyDescent="0.2">
      <c r="A6524" s="85">
        <v>6514</v>
      </c>
      <c r="B6524" s="96">
        <f t="shared" ca="1" si="101"/>
        <v>941761.5967335254</v>
      </c>
      <c r="C6524" s="59"/>
      <c r="D6524" s="59"/>
      <c r="E6524" s="59"/>
    </row>
    <row r="6525" spans="1:5" x14ac:dyDescent="0.2">
      <c r="A6525" s="85">
        <v>6515</v>
      </c>
      <c r="B6525" s="96">
        <f t="shared" ca="1" si="101"/>
        <v>946305.18389072095</v>
      </c>
      <c r="C6525" s="59"/>
      <c r="D6525" s="59"/>
      <c r="E6525" s="59"/>
    </row>
    <row r="6526" spans="1:5" x14ac:dyDescent="0.2">
      <c r="A6526" s="85">
        <v>6516</v>
      </c>
      <c r="B6526" s="96">
        <f t="shared" ca="1" si="101"/>
        <v>1091176.5629038622</v>
      </c>
      <c r="C6526" s="59"/>
      <c r="D6526" s="59"/>
      <c r="E6526" s="59"/>
    </row>
    <row r="6527" spans="1:5" x14ac:dyDescent="0.2">
      <c r="A6527" s="85">
        <v>6517</v>
      </c>
      <c r="B6527" s="96">
        <f t="shared" ca="1" si="101"/>
        <v>918328.52921214234</v>
      </c>
      <c r="C6527" s="59"/>
      <c r="D6527" s="59"/>
      <c r="E6527" s="59"/>
    </row>
    <row r="6528" spans="1:5" x14ac:dyDescent="0.2">
      <c r="A6528" s="85">
        <v>6518</v>
      </c>
      <c r="B6528" s="96">
        <f t="shared" ca="1" si="101"/>
        <v>972803.67369184957</v>
      </c>
      <c r="C6528" s="59"/>
      <c r="D6528" s="59"/>
      <c r="E6528" s="59"/>
    </row>
    <row r="6529" spans="1:5" x14ac:dyDescent="0.2">
      <c r="A6529" s="85">
        <v>6519</v>
      </c>
      <c r="B6529" s="96">
        <f t="shared" ca="1" si="101"/>
        <v>819981.59637621022</v>
      </c>
      <c r="C6529" s="59"/>
      <c r="D6529" s="59"/>
      <c r="E6529" s="59"/>
    </row>
    <row r="6530" spans="1:5" x14ac:dyDescent="0.2">
      <c r="A6530" s="85">
        <v>6520</v>
      </c>
      <c r="B6530" s="96">
        <f t="shared" ca="1" si="101"/>
        <v>909833.70581154642</v>
      </c>
      <c r="C6530" s="59"/>
      <c r="D6530" s="59"/>
      <c r="E6530" s="59"/>
    </row>
    <row r="6531" spans="1:5" x14ac:dyDescent="0.2">
      <c r="A6531" s="85">
        <v>6521</v>
      </c>
      <c r="B6531" s="96">
        <f t="shared" ca="1" si="101"/>
        <v>905724.16672926035</v>
      </c>
      <c r="C6531" s="59"/>
      <c r="D6531" s="59"/>
      <c r="E6531" s="59"/>
    </row>
    <row r="6532" spans="1:5" x14ac:dyDescent="0.2">
      <c r="A6532" s="85">
        <v>6522</v>
      </c>
      <c r="B6532" s="96">
        <f t="shared" ca="1" si="101"/>
        <v>777669.75061531388</v>
      </c>
      <c r="C6532" s="59"/>
      <c r="D6532" s="59"/>
      <c r="E6532" s="59"/>
    </row>
    <row r="6533" spans="1:5" x14ac:dyDescent="0.2">
      <c r="A6533" s="85">
        <v>6523</v>
      </c>
      <c r="B6533" s="96">
        <f t="shared" ca="1" si="101"/>
        <v>698495.4390526982</v>
      </c>
      <c r="C6533" s="59"/>
      <c r="D6533" s="59"/>
      <c r="E6533" s="59"/>
    </row>
    <row r="6534" spans="1:5" x14ac:dyDescent="0.2">
      <c r="A6534" s="85">
        <v>6524</v>
      </c>
      <c r="B6534" s="96">
        <f t="shared" ca="1" si="101"/>
        <v>963644.46247238247</v>
      </c>
      <c r="C6534" s="59"/>
      <c r="D6534" s="59"/>
      <c r="E6534" s="59"/>
    </row>
    <row r="6535" spans="1:5" x14ac:dyDescent="0.2">
      <c r="A6535" s="85">
        <v>6525</v>
      </c>
      <c r="B6535" s="96">
        <f t="shared" ca="1" si="101"/>
        <v>1050108.8158976699</v>
      </c>
      <c r="C6535" s="59"/>
      <c r="D6535" s="59"/>
      <c r="E6535" s="59"/>
    </row>
    <row r="6536" spans="1:5" x14ac:dyDescent="0.2">
      <c r="A6536" s="85">
        <v>6526</v>
      </c>
      <c r="B6536" s="96">
        <f t="shared" ca="1" si="101"/>
        <v>780084.70455178386</v>
      </c>
      <c r="C6536" s="59"/>
      <c r="D6536" s="59"/>
      <c r="E6536" s="59"/>
    </row>
    <row r="6537" spans="1:5" x14ac:dyDescent="0.2">
      <c r="A6537" s="85">
        <v>6527</v>
      </c>
      <c r="B6537" s="96">
        <f t="shared" ca="1" si="101"/>
        <v>927020.99093664985</v>
      </c>
      <c r="C6537" s="59"/>
      <c r="D6537" s="59"/>
      <c r="E6537" s="59"/>
    </row>
    <row r="6538" spans="1:5" x14ac:dyDescent="0.2">
      <c r="A6538" s="85">
        <v>6528</v>
      </c>
      <c r="B6538" s="96">
        <f t="shared" ca="1" si="101"/>
        <v>909226.29141293757</v>
      </c>
      <c r="C6538" s="59"/>
      <c r="D6538" s="59"/>
      <c r="E6538" s="59"/>
    </row>
    <row r="6539" spans="1:5" x14ac:dyDescent="0.2">
      <c r="A6539" s="85">
        <v>6529</v>
      </c>
      <c r="B6539" s="96">
        <f t="shared" ref="B6539:B6602" ca="1" si="102">NORMINV(RAND(),B$4,B$5)</f>
        <v>914880.04298797238</v>
      </c>
      <c r="C6539" s="59"/>
      <c r="D6539" s="59"/>
      <c r="E6539" s="59"/>
    </row>
    <row r="6540" spans="1:5" x14ac:dyDescent="0.2">
      <c r="A6540" s="85">
        <v>6530</v>
      </c>
      <c r="B6540" s="96">
        <f t="shared" ca="1" si="102"/>
        <v>818790.21074878215</v>
      </c>
      <c r="C6540" s="59"/>
      <c r="D6540" s="59"/>
      <c r="E6540" s="59"/>
    </row>
    <row r="6541" spans="1:5" x14ac:dyDescent="0.2">
      <c r="A6541" s="85">
        <v>6531</v>
      </c>
      <c r="B6541" s="96">
        <f t="shared" ca="1" si="102"/>
        <v>854994.84423533245</v>
      </c>
      <c r="C6541" s="59"/>
      <c r="D6541" s="59"/>
      <c r="E6541" s="59"/>
    </row>
    <row r="6542" spans="1:5" x14ac:dyDescent="0.2">
      <c r="A6542" s="85">
        <v>6532</v>
      </c>
      <c r="B6542" s="96">
        <f t="shared" ca="1" si="102"/>
        <v>1009769.3052768382</v>
      </c>
      <c r="C6542" s="59"/>
      <c r="D6542" s="59"/>
      <c r="E6542" s="59"/>
    </row>
    <row r="6543" spans="1:5" x14ac:dyDescent="0.2">
      <c r="A6543" s="85">
        <v>6533</v>
      </c>
      <c r="B6543" s="96">
        <f t="shared" ca="1" si="102"/>
        <v>907618.09174814587</v>
      </c>
      <c r="C6543" s="59"/>
      <c r="D6543" s="59"/>
      <c r="E6543" s="59"/>
    </row>
    <row r="6544" spans="1:5" x14ac:dyDescent="0.2">
      <c r="A6544" s="85">
        <v>6534</v>
      </c>
      <c r="B6544" s="96">
        <f t="shared" ca="1" si="102"/>
        <v>619415.33098466229</v>
      </c>
      <c r="C6544" s="59"/>
      <c r="D6544" s="59"/>
      <c r="E6544" s="59"/>
    </row>
    <row r="6545" spans="1:5" x14ac:dyDescent="0.2">
      <c r="A6545" s="85">
        <v>6535</v>
      </c>
      <c r="B6545" s="96">
        <f t="shared" ca="1" si="102"/>
        <v>816331.3881223572</v>
      </c>
      <c r="C6545" s="59"/>
      <c r="D6545" s="59"/>
      <c r="E6545" s="59"/>
    </row>
    <row r="6546" spans="1:5" x14ac:dyDescent="0.2">
      <c r="A6546" s="85">
        <v>6536</v>
      </c>
      <c r="B6546" s="96">
        <f t="shared" ca="1" si="102"/>
        <v>970227.19082534907</v>
      </c>
      <c r="C6546" s="59"/>
      <c r="D6546" s="59"/>
      <c r="E6546" s="59"/>
    </row>
    <row r="6547" spans="1:5" x14ac:dyDescent="0.2">
      <c r="A6547" s="85">
        <v>6537</v>
      </c>
      <c r="B6547" s="96">
        <f t="shared" ca="1" si="102"/>
        <v>1027467.4425664971</v>
      </c>
      <c r="C6547" s="59"/>
      <c r="D6547" s="59"/>
      <c r="E6547" s="59"/>
    </row>
    <row r="6548" spans="1:5" x14ac:dyDescent="0.2">
      <c r="A6548" s="85">
        <v>6538</v>
      </c>
      <c r="B6548" s="96">
        <f t="shared" ca="1" si="102"/>
        <v>884225.71348308912</v>
      </c>
      <c r="C6548" s="59"/>
      <c r="D6548" s="59"/>
      <c r="E6548" s="59"/>
    </row>
    <row r="6549" spans="1:5" x14ac:dyDescent="0.2">
      <c r="A6549" s="85">
        <v>6539</v>
      </c>
      <c r="B6549" s="96">
        <f t="shared" ca="1" si="102"/>
        <v>811493.32489321835</v>
      </c>
      <c r="C6549" s="59"/>
      <c r="D6549" s="59"/>
      <c r="E6549" s="59"/>
    </row>
    <row r="6550" spans="1:5" x14ac:dyDescent="0.2">
      <c r="A6550" s="85">
        <v>6540</v>
      </c>
      <c r="B6550" s="96">
        <f t="shared" ca="1" si="102"/>
        <v>815538.48451181338</v>
      </c>
      <c r="C6550" s="59"/>
      <c r="D6550" s="59"/>
      <c r="E6550" s="59"/>
    </row>
    <row r="6551" spans="1:5" x14ac:dyDescent="0.2">
      <c r="A6551" s="85">
        <v>6541</v>
      </c>
      <c r="B6551" s="96">
        <f t="shared" ca="1" si="102"/>
        <v>824157.86641240376</v>
      </c>
      <c r="C6551" s="59"/>
      <c r="D6551" s="59"/>
      <c r="E6551" s="59"/>
    </row>
    <row r="6552" spans="1:5" x14ac:dyDescent="0.2">
      <c r="A6552" s="85">
        <v>6542</v>
      </c>
      <c r="B6552" s="96">
        <f t="shared" ca="1" si="102"/>
        <v>1106675.4620049894</v>
      </c>
      <c r="C6552" s="59"/>
      <c r="D6552" s="59"/>
      <c r="E6552" s="59"/>
    </row>
    <row r="6553" spans="1:5" x14ac:dyDescent="0.2">
      <c r="A6553" s="85">
        <v>6543</v>
      </c>
      <c r="B6553" s="96">
        <f t="shared" ca="1" si="102"/>
        <v>1010208.9287678903</v>
      </c>
      <c r="C6553" s="59"/>
      <c r="D6553" s="59"/>
      <c r="E6553" s="59"/>
    </row>
    <row r="6554" spans="1:5" x14ac:dyDescent="0.2">
      <c r="A6554" s="85">
        <v>6544</v>
      </c>
      <c r="B6554" s="96">
        <f t="shared" ca="1" si="102"/>
        <v>922665.81813043344</v>
      </c>
      <c r="C6554" s="59"/>
      <c r="D6554" s="59"/>
      <c r="E6554" s="59"/>
    </row>
    <row r="6555" spans="1:5" x14ac:dyDescent="0.2">
      <c r="A6555" s="85">
        <v>6545</v>
      </c>
      <c r="B6555" s="96">
        <f t="shared" ca="1" si="102"/>
        <v>1088681.069113228</v>
      </c>
      <c r="C6555" s="59"/>
      <c r="D6555" s="59"/>
      <c r="E6555" s="59"/>
    </row>
    <row r="6556" spans="1:5" x14ac:dyDescent="0.2">
      <c r="A6556" s="85">
        <v>6546</v>
      </c>
      <c r="B6556" s="96">
        <f t="shared" ca="1" si="102"/>
        <v>998837.99163185444</v>
      </c>
      <c r="C6556" s="59"/>
      <c r="D6556" s="59"/>
      <c r="E6556" s="59"/>
    </row>
    <row r="6557" spans="1:5" x14ac:dyDescent="0.2">
      <c r="A6557" s="85">
        <v>6547</v>
      </c>
      <c r="B6557" s="96">
        <f t="shared" ca="1" si="102"/>
        <v>822475.78258055623</v>
      </c>
      <c r="C6557" s="59"/>
      <c r="D6557" s="59"/>
      <c r="E6557" s="59"/>
    </row>
    <row r="6558" spans="1:5" x14ac:dyDescent="0.2">
      <c r="A6558" s="85">
        <v>6548</v>
      </c>
      <c r="B6558" s="96">
        <f t="shared" ca="1" si="102"/>
        <v>1034256.5492719623</v>
      </c>
      <c r="C6558" s="59"/>
      <c r="D6558" s="59"/>
      <c r="E6558" s="59"/>
    </row>
    <row r="6559" spans="1:5" x14ac:dyDescent="0.2">
      <c r="A6559" s="85">
        <v>6549</v>
      </c>
      <c r="B6559" s="96">
        <f t="shared" ca="1" si="102"/>
        <v>1081686.1471979739</v>
      </c>
      <c r="C6559" s="59"/>
      <c r="D6559" s="59"/>
      <c r="E6559" s="59"/>
    </row>
    <row r="6560" spans="1:5" x14ac:dyDescent="0.2">
      <c r="A6560" s="85">
        <v>6550</v>
      </c>
      <c r="B6560" s="96">
        <f t="shared" ca="1" si="102"/>
        <v>807342.81829513912</v>
      </c>
      <c r="C6560" s="59"/>
      <c r="D6560" s="59"/>
      <c r="E6560" s="59"/>
    </row>
    <row r="6561" spans="1:5" x14ac:dyDescent="0.2">
      <c r="A6561" s="85">
        <v>6551</v>
      </c>
      <c r="B6561" s="96">
        <f t="shared" ca="1" si="102"/>
        <v>966819.20471504016</v>
      </c>
      <c r="C6561" s="59"/>
      <c r="D6561" s="59"/>
      <c r="E6561" s="59"/>
    </row>
    <row r="6562" spans="1:5" x14ac:dyDescent="0.2">
      <c r="A6562" s="85">
        <v>6552</v>
      </c>
      <c r="B6562" s="96">
        <f t="shared" ca="1" si="102"/>
        <v>1203051.8279493013</v>
      </c>
      <c r="C6562" s="59"/>
      <c r="D6562" s="59"/>
      <c r="E6562" s="59"/>
    </row>
    <row r="6563" spans="1:5" x14ac:dyDescent="0.2">
      <c r="A6563" s="85">
        <v>6553</v>
      </c>
      <c r="B6563" s="96">
        <f t="shared" ca="1" si="102"/>
        <v>929449.77893085836</v>
      </c>
      <c r="C6563" s="59"/>
      <c r="D6563" s="59"/>
      <c r="E6563" s="59"/>
    </row>
    <row r="6564" spans="1:5" x14ac:dyDescent="0.2">
      <c r="A6564" s="85">
        <v>6554</v>
      </c>
      <c r="B6564" s="96">
        <f t="shared" ca="1" si="102"/>
        <v>1053000.2830785075</v>
      </c>
      <c r="C6564" s="59"/>
      <c r="D6564" s="59"/>
      <c r="E6564" s="59"/>
    </row>
    <row r="6565" spans="1:5" x14ac:dyDescent="0.2">
      <c r="A6565" s="85">
        <v>6555</v>
      </c>
      <c r="B6565" s="96">
        <f t="shared" ca="1" si="102"/>
        <v>1118430.367565105</v>
      </c>
      <c r="C6565" s="59"/>
      <c r="D6565" s="59"/>
      <c r="E6565" s="59"/>
    </row>
    <row r="6566" spans="1:5" x14ac:dyDescent="0.2">
      <c r="A6566" s="85">
        <v>6556</v>
      </c>
      <c r="B6566" s="96">
        <f t="shared" ca="1" si="102"/>
        <v>988297.30296794232</v>
      </c>
      <c r="C6566" s="59"/>
      <c r="D6566" s="59"/>
      <c r="E6566" s="59"/>
    </row>
    <row r="6567" spans="1:5" x14ac:dyDescent="0.2">
      <c r="A6567" s="85">
        <v>6557</v>
      </c>
      <c r="B6567" s="96">
        <f t="shared" ca="1" si="102"/>
        <v>863619.51943607093</v>
      </c>
      <c r="C6567" s="59"/>
      <c r="D6567" s="59"/>
      <c r="E6567" s="59"/>
    </row>
    <row r="6568" spans="1:5" x14ac:dyDescent="0.2">
      <c r="A6568" s="85">
        <v>6558</v>
      </c>
      <c r="B6568" s="96">
        <f t="shared" ca="1" si="102"/>
        <v>883117.69241342414</v>
      </c>
      <c r="C6568" s="59"/>
      <c r="D6568" s="59"/>
      <c r="E6568" s="59"/>
    </row>
    <row r="6569" spans="1:5" x14ac:dyDescent="0.2">
      <c r="A6569" s="85">
        <v>6559</v>
      </c>
      <c r="B6569" s="96">
        <f t="shared" ca="1" si="102"/>
        <v>982811.28792313451</v>
      </c>
      <c r="C6569" s="59"/>
      <c r="D6569" s="59"/>
      <c r="E6569" s="59"/>
    </row>
    <row r="6570" spans="1:5" x14ac:dyDescent="0.2">
      <c r="A6570" s="85">
        <v>6560</v>
      </c>
      <c r="B6570" s="96">
        <f t="shared" ca="1" si="102"/>
        <v>959348.20417950687</v>
      </c>
      <c r="C6570" s="59"/>
      <c r="D6570" s="59"/>
      <c r="E6570" s="59"/>
    </row>
    <row r="6571" spans="1:5" x14ac:dyDescent="0.2">
      <c r="A6571" s="85">
        <v>6561</v>
      </c>
      <c r="B6571" s="96">
        <f t="shared" ca="1" si="102"/>
        <v>1051357.77452737</v>
      </c>
      <c r="C6571" s="59"/>
      <c r="D6571" s="59"/>
      <c r="E6571" s="59"/>
    </row>
    <row r="6572" spans="1:5" x14ac:dyDescent="0.2">
      <c r="A6572" s="85">
        <v>6562</v>
      </c>
      <c r="B6572" s="96">
        <f t="shared" ca="1" si="102"/>
        <v>850876.93864902947</v>
      </c>
      <c r="C6572" s="59"/>
      <c r="D6572" s="59"/>
      <c r="E6572" s="59"/>
    </row>
    <row r="6573" spans="1:5" x14ac:dyDescent="0.2">
      <c r="A6573" s="85">
        <v>6563</v>
      </c>
      <c r="B6573" s="96">
        <f t="shared" ca="1" si="102"/>
        <v>956522.67448061612</v>
      </c>
      <c r="C6573" s="59"/>
      <c r="D6573" s="59"/>
      <c r="E6573" s="59"/>
    </row>
    <row r="6574" spans="1:5" x14ac:dyDescent="0.2">
      <c r="A6574" s="85">
        <v>6564</v>
      </c>
      <c r="B6574" s="96">
        <f t="shared" ca="1" si="102"/>
        <v>1101108.4217154705</v>
      </c>
      <c r="C6574" s="59"/>
      <c r="D6574" s="59"/>
      <c r="E6574" s="59"/>
    </row>
    <row r="6575" spans="1:5" x14ac:dyDescent="0.2">
      <c r="A6575" s="85">
        <v>6565</v>
      </c>
      <c r="B6575" s="96">
        <f t="shared" ca="1" si="102"/>
        <v>866349.71194533876</v>
      </c>
      <c r="C6575" s="59"/>
      <c r="D6575" s="59"/>
      <c r="E6575" s="59"/>
    </row>
    <row r="6576" spans="1:5" x14ac:dyDescent="0.2">
      <c r="A6576" s="85">
        <v>6566</v>
      </c>
      <c r="B6576" s="96">
        <f t="shared" ca="1" si="102"/>
        <v>1010059.4572105249</v>
      </c>
      <c r="C6576" s="59"/>
      <c r="D6576" s="59"/>
      <c r="E6576" s="59"/>
    </row>
    <row r="6577" spans="1:5" x14ac:dyDescent="0.2">
      <c r="A6577" s="85">
        <v>6567</v>
      </c>
      <c r="B6577" s="96">
        <f t="shared" ca="1" si="102"/>
        <v>843101.50270821538</v>
      </c>
      <c r="C6577" s="59"/>
      <c r="D6577" s="59"/>
      <c r="E6577" s="59"/>
    </row>
    <row r="6578" spans="1:5" x14ac:dyDescent="0.2">
      <c r="A6578" s="85">
        <v>6568</v>
      </c>
      <c r="B6578" s="96">
        <f t="shared" ca="1" si="102"/>
        <v>820959.14403777837</v>
      </c>
      <c r="C6578" s="59"/>
      <c r="D6578" s="59"/>
      <c r="E6578" s="59"/>
    </row>
    <row r="6579" spans="1:5" x14ac:dyDescent="0.2">
      <c r="A6579" s="85">
        <v>6569</v>
      </c>
      <c r="B6579" s="96">
        <f t="shared" ca="1" si="102"/>
        <v>1059130.7546121783</v>
      </c>
      <c r="C6579" s="59"/>
      <c r="D6579" s="59"/>
      <c r="E6579" s="59"/>
    </row>
    <row r="6580" spans="1:5" x14ac:dyDescent="0.2">
      <c r="A6580" s="85">
        <v>6570</v>
      </c>
      <c r="B6580" s="96">
        <f t="shared" ca="1" si="102"/>
        <v>1144085.674737263</v>
      </c>
      <c r="C6580" s="59"/>
      <c r="D6580" s="59"/>
      <c r="E6580" s="59"/>
    </row>
    <row r="6581" spans="1:5" x14ac:dyDescent="0.2">
      <c r="A6581" s="85">
        <v>6571</v>
      </c>
      <c r="B6581" s="96">
        <f t="shared" ca="1" si="102"/>
        <v>742272.3536591169</v>
      </c>
      <c r="C6581" s="59"/>
      <c r="D6581" s="59"/>
      <c r="E6581" s="59"/>
    </row>
    <row r="6582" spans="1:5" x14ac:dyDescent="0.2">
      <c r="A6582" s="85">
        <v>6572</v>
      </c>
      <c r="B6582" s="96">
        <f t="shared" ca="1" si="102"/>
        <v>1158479.8119671892</v>
      </c>
      <c r="C6582" s="59"/>
      <c r="D6582" s="59"/>
      <c r="E6582" s="59"/>
    </row>
    <row r="6583" spans="1:5" x14ac:dyDescent="0.2">
      <c r="A6583" s="85">
        <v>6573</v>
      </c>
      <c r="B6583" s="96">
        <f t="shared" ca="1" si="102"/>
        <v>1066762.8150400622</v>
      </c>
      <c r="C6583" s="59"/>
      <c r="D6583" s="59"/>
      <c r="E6583" s="59"/>
    </row>
    <row r="6584" spans="1:5" x14ac:dyDescent="0.2">
      <c r="A6584" s="85">
        <v>6574</v>
      </c>
      <c r="B6584" s="96">
        <f t="shared" ca="1" si="102"/>
        <v>912965.60637784202</v>
      </c>
      <c r="C6584" s="59"/>
      <c r="D6584" s="59"/>
      <c r="E6584" s="59"/>
    </row>
    <row r="6585" spans="1:5" x14ac:dyDescent="0.2">
      <c r="A6585" s="85">
        <v>6575</v>
      </c>
      <c r="B6585" s="96">
        <f t="shared" ca="1" si="102"/>
        <v>853735.88678870804</v>
      </c>
      <c r="C6585" s="59"/>
      <c r="D6585" s="59"/>
      <c r="E6585" s="59"/>
    </row>
    <row r="6586" spans="1:5" x14ac:dyDescent="0.2">
      <c r="A6586" s="85">
        <v>6576</v>
      </c>
      <c r="B6586" s="96">
        <f t="shared" ca="1" si="102"/>
        <v>903364.85668771679</v>
      </c>
      <c r="C6586" s="59"/>
      <c r="D6586" s="59"/>
      <c r="E6586" s="59"/>
    </row>
    <row r="6587" spans="1:5" x14ac:dyDescent="0.2">
      <c r="A6587" s="85">
        <v>6577</v>
      </c>
      <c r="B6587" s="96">
        <f t="shared" ca="1" si="102"/>
        <v>809521.40413376538</v>
      </c>
      <c r="C6587" s="59"/>
      <c r="D6587" s="59"/>
      <c r="E6587" s="59"/>
    </row>
    <row r="6588" spans="1:5" x14ac:dyDescent="0.2">
      <c r="A6588" s="85">
        <v>6578</v>
      </c>
      <c r="B6588" s="96">
        <f t="shared" ca="1" si="102"/>
        <v>959106.41342483566</v>
      </c>
      <c r="C6588" s="59"/>
      <c r="D6588" s="59"/>
      <c r="E6588" s="59"/>
    </row>
    <row r="6589" spans="1:5" x14ac:dyDescent="0.2">
      <c r="A6589" s="85">
        <v>6579</v>
      </c>
      <c r="B6589" s="96">
        <f t="shared" ca="1" si="102"/>
        <v>822478.08161379292</v>
      </c>
      <c r="C6589" s="59"/>
      <c r="D6589" s="59"/>
      <c r="E6589" s="59"/>
    </row>
    <row r="6590" spans="1:5" x14ac:dyDescent="0.2">
      <c r="A6590" s="85">
        <v>6580</v>
      </c>
      <c r="B6590" s="96">
        <f t="shared" ca="1" si="102"/>
        <v>966119.94480042986</v>
      </c>
      <c r="C6590" s="59"/>
      <c r="D6590" s="59"/>
      <c r="E6590" s="59"/>
    </row>
    <row r="6591" spans="1:5" x14ac:dyDescent="0.2">
      <c r="A6591" s="85">
        <v>6581</v>
      </c>
      <c r="B6591" s="96">
        <f t="shared" ca="1" si="102"/>
        <v>755235.77828489058</v>
      </c>
      <c r="C6591" s="59"/>
      <c r="D6591" s="59"/>
      <c r="E6591" s="59"/>
    </row>
    <row r="6592" spans="1:5" x14ac:dyDescent="0.2">
      <c r="A6592" s="85">
        <v>6582</v>
      </c>
      <c r="B6592" s="96">
        <f t="shared" ca="1" si="102"/>
        <v>760924.05503781512</v>
      </c>
      <c r="C6592" s="59"/>
      <c r="D6592" s="59"/>
      <c r="E6592" s="59"/>
    </row>
    <row r="6593" spans="1:5" x14ac:dyDescent="0.2">
      <c r="A6593" s="85">
        <v>6583</v>
      </c>
      <c r="B6593" s="96">
        <f t="shared" ca="1" si="102"/>
        <v>887455.43211196549</v>
      </c>
      <c r="C6593" s="59"/>
      <c r="D6593" s="59"/>
      <c r="E6593" s="59"/>
    </row>
    <row r="6594" spans="1:5" x14ac:dyDescent="0.2">
      <c r="A6594" s="85">
        <v>6584</v>
      </c>
      <c r="B6594" s="96">
        <f t="shared" ca="1" si="102"/>
        <v>822669.69595468766</v>
      </c>
      <c r="C6594" s="59"/>
      <c r="D6594" s="59"/>
      <c r="E6594" s="59"/>
    </row>
    <row r="6595" spans="1:5" x14ac:dyDescent="0.2">
      <c r="A6595" s="85">
        <v>6585</v>
      </c>
      <c r="B6595" s="96">
        <f t="shared" ca="1" si="102"/>
        <v>834798.1704190952</v>
      </c>
      <c r="C6595" s="59"/>
      <c r="D6595" s="59"/>
      <c r="E6595" s="59"/>
    </row>
    <row r="6596" spans="1:5" x14ac:dyDescent="0.2">
      <c r="A6596" s="85">
        <v>6586</v>
      </c>
      <c r="B6596" s="96">
        <f t="shared" ca="1" si="102"/>
        <v>972218.89668514079</v>
      </c>
      <c r="C6596" s="59"/>
      <c r="D6596" s="59"/>
      <c r="E6596" s="59"/>
    </row>
    <row r="6597" spans="1:5" x14ac:dyDescent="0.2">
      <c r="A6597" s="85">
        <v>6587</v>
      </c>
      <c r="B6597" s="96">
        <f t="shared" ca="1" si="102"/>
        <v>1009775.2498736576</v>
      </c>
      <c r="C6597" s="59"/>
      <c r="D6597" s="59"/>
      <c r="E6597" s="59"/>
    </row>
    <row r="6598" spans="1:5" x14ac:dyDescent="0.2">
      <c r="A6598" s="85">
        <v>6588</v>
      </c>
      <c r="B6598" s="96">
        <f t="shared" ca="1" si="102"/>
        <v>920794.17310092109</v>
      </c>
      <c r="C6598" s="59"/>
      <c r="D6598" s="59"/>
      <c r="E6598" s="59"/>
    </row>
    <row r="6599" spans="1:5" x14ac:dyDescent="0.2">
      <c r="A6599" s="85">
        <v>6589</v>
      </c>
      <c r="B6599" s="96">
        <f t="shared" ca="1" si="102"/>
        <v>1088392.9448752864</v>
      </c>
      <c r="C6599" s="59"/>
      <c r="D6599" s="59"/>
      <c r="E6599" s="59"/>
    </row>
    <row r="6600" spans="1:5" x14ac:dyDescent="0.2">
      <c r="A6600" s="85">
        <v>6590</v>
      </c>
      <c r="B6600" s="96">
        <f t="shared" ca="1" si="102"/>
        <v>917388.11232495145</v>
      </c>
      <c r="C6600" s="59"/>
      <c r="D6600" s="59"/>
      <c r="E6600" s="59"/>
    </row>
    <row r="6601" spans="1:5" x14ac:dyDescent="0.2">
      <c r="A6601" s="85">
        <v>6591</v>
      </c>
      <c r="B6601" s="96">
        <f t="shared" ca="1" si="102"/>
        <v>922812.76650357747</v>
      </c>
      <c r="C6601" s="59"/>
      <c r="D6601" s="59"/>
      <c r="E6601" s="59"/>
    </row>
    <row r="6602" spans="1:5" x14ac:dyDescent="0.2">
      <c r="A6602" s="85">
        <v>6592</v>
      </c>
      <c r="B6602" s="96">
        <f t="shared" ca="1" si="102"/>
        <v>913436.76486911019</v>
      </c>
      <c r="C6602" s="59"/>
      <c r="D6602" s="59"/>
      <c r="E6602" s="59"/>
    </row>
    <row r="6603" spans="1:5" x14ac:dyDescent="0.2">
      <c r="A6603" s="85">
        <v>6593</v>
      </c>
      <c r="B6603" s="96">
        <f t="shared" ref="B6603:B6666" ca="1" si="103">NORMINV(RAND(),B$4,B$5)</f>
        <v>705258.46571521275</v>
      </c>
      <c r="C6603" s="59"/>
      <c r="D6603" s="59"/>
      <c r="E6603" s="59"/>
    </row>
    <row r="6604" spans="1:5" x14ac:dyDescent="0.2">
      <c r="A6604" s="85">
        <v>6594</v>
      </c>
      <c r="B6604" s="96">
        <f t="shared" ca="1" si="103"/>
        <v>805589.54924490955</v>
      </c>
      <c r="C6604" s="59"/>
      <c r="D6604" s="59"/>
      <c r="E6604" s="59"/>
    </row>
    <row r="6605" spans="1:5" x14ac:dyDescent="0.2">
      <c r="A6605" s="85">
        <v>6595</v>
      </c>
      <c r="B6605" s="96">
        <f t="shared" ca="1" si="103"/>
        <v>996823.19740760967</v>
      </c>
      <c r="C6605" s="59"/>
      <c r="D6605" s="59"/>
      <c r="E6605" s="59"/>
    </row>
    <row r="6606" spans="1:5" x14ac:dyDescent="0.2">
      <c r="A6606" s="85">
        <v>6596</v>
      </c>
      <c r="B6606" s="96">
        <f t="shared" ca="1" si="103"/>
        <v>940851.52054537029</v>
      </c>
      <c r="C6606" s="59"/>
      <c r="D6606" s="59"/>
      <c r="E6606" s="59"/>
    </row>
    <row r="6607" spans="1:5" x14ac:dyDescent="0.2">
      <c r="A6607" s="85">
        <v>6597</v>
      </c>
      <c r="B6607" s="96">
        <f t="shared" ca="1" si="103"/>
        <v>1116917.2856340716</v>
      </c>
      <c r="C6607" s="59"/>
      <c r="D6607" s="59"/>
      <c r="E6607" s="59"/>
    </row>
    <row r="6608" spans="1:5" x14ac:dyDescent="0.2">
      <c r="A6608" s="85">
        <v>6598</v>
      </c>
      <c r="B6608" s="96">
        <f t="shared" ca="1" si="103"/>
        <v>1019017.057667569</v>
      </c>
      <c r="C6608" s="59"/>
      <c r="D6608" s="59"/>
      <c r="E6608" s="59"/>
    </row>
    <row r="6609" spans="1:5" x14ac:dyDescent="0.2">
      <c r="A6609" s="85">
        <v>6599</v>
      </c>
      <c r="B6609" s="96">
        <f t="shared" ca="1" si="103"/>
        <v>1002340.8927888511</v>
      </c>
      <c r="C6609" s="59"/>
      <c r="D6609" s="59"/>
      <c r="E6609" s="59"/>
    </row>
    <row r="6610" spans="1:5" x14ac:dyDescent="0.2">
      <c r="A6610" s="85">
        <v>6600</v>
      </c>
      <c r="B6610" s="96">
        <f t="shared" ca="1" si="103"/>
        <v>871758.43733659375</v>
      </c>
      <c r="C6610" s="59"/>
      <c r="D6610" s="59"/>
      <c r="E6610" s="59"/>
    </row>
    <row r="6611" spans="1:5" x14ac:dyDescent="0.2">
      <c r="A6611" s="85">
        <v>6601</v>
      </c>
      <c r="B6611" s="96">
        <f t="shared" ca="1" si="103"/>
        <v>929124.60514276766</v>
      </c>
      <c r="C6611" s="59"/>
      <c r="D6611" s="59"/>
      <c r="E6611" s="59"/>
    </row>
    <row r="6612" spans="1:5" x14ac:dyDescent="0.2">
      <c r="A6612" s="85">
        <v>6602</v>
      </c>
      <c r="B6612" s="96">
        <f t="shared" ca="1" si="103"/>
        <v>947336.2912949021</v>
      </c>
      <c r="C6612" s="59"/>
      <c r="D6612" s="59"/>
      <c r="E6612" s="59"/>
    </row>
    <row r="6613" spans="1:5" x14ac:dyDescent="0.2">
      <c r="A6613" s="85">
        <v>6603</v>
      </c>
      <c r="B6613" s="96">
        <f t="shared" ca="1" si="103"/>
        <v>903720.67546598311</v>
      </c>
      <c r="C6613" s="59"/>
      <c r="D6613" s="59"/>
      <c r="E6613" s="59"/>
    </row>
    <row r="6614" spans="1:5" x14ac:dyDescent="0.2">
      <c r="A6614" s="85">
        <v>6604</v>
      </c>
      <c r="B6614" s="96">
        <f t="shared" ca="1" si="103"/>
        <v>1155310.0290208317</v>
      </c>
      <c r="C6614" s="59"/>
      <c r="D6614" s="59"/>
      <c r="E6614" s="59"/>
    </row>
    <row r="6615" spans="1:5" x14ac:dyDescent="0.2">
      <c r="A6615" s="85">
        <v>6605</v>
      </c>
      <c r="B6615" s="96">
        <f t="shared" ca="1" si="103"/>
        <v>940205.8193972049</v>
      </c>
      <c r="C6615" s="59"/>
      <c r="D6615" s="59"/>
      <c r="E6615" s="59"/>
    </row>
    <row r="6616" spans="1:5" x14ac:dyDescent="0.2">
      <c r="A6616" s="85">
        <v>6606</v>
      </c>
      <c r="B6616" s="96">
        <f t="shared" ca="1" si="103"/>
        <v>1037136.4230718864</v>
      </c>
      <c r="C6616" s="59"/>
      <c r="D6616" s="59"/>
      <c r="E6616" s="59"/>
    </row>
    <row r="6617" spans="1:5" x14ac:dyDescent="0.2">
      <c r="A6617" s="85">
        <v>6607</v>
      </c>
      <c r="B6617" s="96">
        <f t="shared" ca="1" si="103"/>
        <v>830868.36716366652</v>
      </c>
      <c r="C6617" s="59"/>
      <c r="D6617" s="59"/>
      <c r="E6617" s="59"/>
    </row>
    <row r="6618" spans="1:5" x14ac:dyDescent="0.2">
      <c r="A6618" s="85">
        <v>6608</v>
      </c>
      <c r="B6618" s="96">
        <f t="shared" ca="1" si="103"/>
        <v>784607.1505753774</v>
      </c>
      <c r="C6618" s="59"/>
      <c r="D6618" s="59"/>
      <c r="E6618" s="59"/>
    </row>
    <row r="6619" spans="1:5" x14ac:dyDescent="0.2">
      <c r="A6619" s="85">
        <v>6609</v>
      </c>
      <c r="B6619" s="96">
        <f t="shared" ca="1" si="103"/>
        <v>1135989.3936635491</v>
      </c>
      <c r="C6619" s="59"/>
      <c r="D6619" s="59"/>
      <c r="E6619" s="59"/>
    </row>
    <row r="6620" spans="1:5" x14ac:dyDescent="0.2">
      <c r="A6620" s="85">
        <v>6610</v>
      </c>
      <c r="B6620" s="96">
        <f t="shared" ca="1" si="103"/>
        <v>932303.11527635227</v>
      </c>
      <c r="C6620" s="59"/>
      <c r="D6620" s="59"/>
      <c r="E6620" s="59"/>
    </row>
    <row r="6621" spans="1:5" x14ac:dyDescent="0.2">
      <c r="A6621" s="85">
        <v>6611</v>
      </c>
      <c r="B6621" s="96">
        <f t="shared" ca="1" si="103"/>
        <v>834262.09113251511</v>
      </c>
      <c r="C6621" s="59"/>
      <c r="D6621" s="59"/>
      <c r="E6621" s="59"/>
    </row>
    <row r="6622" spans="1:5" x14ac:dyDescent="0.2">
      <c r="A6622" s="85">
        <v>6612</v>
      </c>
      <c r="B6622" s="96">
        <f t="shared" ca="1" si="103"/>
        <v>878214.64415475924</v>
      </c>
      <c r="C6622" s="59"/>
      <c r="D6622" s="59"/>
      <c r="E6622" s="59"/>
    </row>
    <row r="6623" spans="1:5" x14ac:dyDescent="0.2">
      <c r="A6623" s="85">
        <v>6613</v>
      </c>
      <c r="B6623" s="96">
        <f t="shared" ca="1" si="103"/>
        <v>836884.77248698997</v>
      </c>
      <c r="C6623" s="59"/>
      <c r="D6623" s="59"/>
      <c r="E6623" s="59"/>
    </row>
    <row r="6624" spans="1:5" x14ac:dyDescent="0.2">
      <c r="A6624" s="85">
        <v>6614</v>
      </c>
      <c r="B6624" s="96">
        <f t="shared" ca="1" si="103"/>
        <v>1115244.5097866138</v>
      </c>
      <c r="C6624" s="59"/>
      <c r="D6624" s="59"/>
      <c r="E6624" s="59"/>
    </row>
    <row r="6625" spans="1:5" x14ac:dyDescent="0.2">
      <c r="A6625" s="85">
        <v>6615</v>
      </c>
      <c r="B6625" s="96">
        <f t="shared" ca="1" si="103"/>
        <v>869086.24388597813</v>
      </c>
      <c r="C6625" s="59"/>
      <c r="D6625" s="59"/>
      <c r="E6625" s="59"/>
    </row>
    <row r="6626" spans="1:5" x14ac:dyDescent="0.2">
      <c r="A6626" s="85">
        <v>6616</v>
      </c>
      <c r="B6626" s="96">
        <f t="shared" ca="1" si="103"/>
        <v>1001546.5369861631</v>
      </c>
      <c r="C6626" s="59"/>
      <c r="D6626" s="59"/>
      <c r="E6626" s="59"/>
    </row>
    <row r="6627" spans="1:5" x14ac:dyDescent="0.2">
      <c r="A6627" s="85">
        <v>6617</v>
      </c>
      <c r="B6627" s="96">
        <f t="shared" ca="1" si="103"/>
        <v>1078194.1909639381</v>
      </c>
      <c r="C6627" s="59"/>
      <c r="D6627" s="59"/>
      <c r="E6627" s="59"/>
    </row>
    <row r="6628" spans="1:5" x14ac:dyDescent="0.2">
      <c r="A6628" s="85">
        <v>6618</v>
      </c>
      <c r="B6628" s="96">
        <f t="shared" ca="1" si="103"/>
        <v>925211.85792995105</v>
      </c>
      <c r="C6628" s="59"/>
      <c r="D6628" s="59"/>
      <c r="E6628" s="59"/>
    </row>
    <row r="6629" spans="1:5" x14ac:dyDescent="0.2">
      <c r="A6629" s="85">
        <v>6619</v>
      </c>
      <c r="B6629" s="96">
        <f t="shared" ca="1" si="103"/>
        <v>1171723.2975070048</v>
      </c>
      <c r="C6629" s="59"/>
      <c r="D6629" s="59"/>
      <c r="E6629" s="59"/>
    </row>
    <row r="6630" spans="1:5" x14ac:dyDescent="0.2">
      <c r="A6630" s="85">
        <v>6620</v>
      </c>
      <c r="B6630" s="96">
        <f t="shared" ca="1" si="103"/>
        <v>989549.35941494454</v>
      </c>
      <c r="C6630" s="59"/>
      <c r="D6630" s="59"/>
      <c r="E6630" s="59"/>
    </row>
    <row r="6631" spans="1:5" x14ac:dyDescent="0.2">
      <c r="A6631" s="85">
        <v>6621</v>
      </c>
      <c r="B6631" s="96">
        <f t="shared" ca="1" si="103"/>
        <v>884922.25645780377</v>
      </c>
      <c r="C6631" s="59"/>
      <c r="D6631" s="59"/>
      <c r="E6631" s="59"/>
    </row>
    <row r="6632" spans="1:5" x14ac:dyDescent="0.2">
      <c r="A6632" s="85">
        <v>6622</v>
      </c>
      <c r="B6632" s="96">
        <f t="shared" ca="1" si="103"/>
        <v>1094059.7837213101</v>
      </c>
      <c r="C6632" s="59"/>
      <c r="D6632" s="59"/>
      <c r="E6632" s="59"/>
    </row>
    <row r="6633" spans="1:5" x14ac:dyDescent="0.2">
      <c r="A6633" s="85">
        <v>6623</v>
      </c>
      <c r="B6633" s="96">
        <f t="shared" ca="1" si="103"/>
        <v>940283.57854109816</v>
      </c>
      <c r="C6633" s="59"/>
      <c r="D6633" s="59"/>
      <c r="E6633" s="59"/>
    </row>
    <row r="6634" spans="1:5" x14ac:dyDescent="0.2">
      <c r="A6634" s="85">
        <v>6624</v>
      </c>
      <c r="B6634" s="96">
        <f t="shared" ca="1" si="103"/>
        <v>937766.14588045492</v>
      </c>
      <c r="C6634" s="59"/>
      <c r="D6634" s="59"/>
      <c r="E6634" s="59"/>
    </row>
    <row r="6635" spans="1:5" x14ac:dyDescent="0.2">
      <c r="A6635" s="85">
        <v>6625</v>
      </c>
      <c r="B6635" s="96">
        <f t="shared" ca="1" si="103"/>
        <v>883029.97845078225</v>
      </c>
      <c r="C6635" s="59"/>
      <c r="D6635" s="59"/>
      <c r="E6635" s="59"/>
    </row>
    <row r="6636" spans="1:5" x14ac:dyDescent="0.2">
      <c r="A6636" s="85">
        <v>6626</v>
      </c>
      <c r="B6636" s="96">
        <f t="shared" ca="1" si="103"/>
        <v>968913.88581638632</v>
      </c>
      <c r="C6636" s="59"/>
      <c r="D6636" s="59"/>
      <c r="E6636" s="59"/>
    </row>
    <row r="6637" spans="1:5" x14ac:dyDescent="0.2">
      <c r="A6637" s="85">
        <v>6627</v>
      </c>
      <c r="B6637" s="96">
        <f t="shared" ca="1" si="103"/>
        <v>999462.15784209408</v>
      </c>
      <c r="C6637" s="59"/>
      <c r="D6637" s="59"/>
      <c r="E6637" s="59"/>
    </row>
    <row r="6638" spans="1:5" x14ac:dyDescent="0.2">
      <c r="A6638" s="85">
        <v>6628</v>
      </c>
      <c r="B6638" s="96">
        <f t="shared" ca="1" si="103"/>
        <v>1077832.6392003882</v>
      </c>
      <c r="C6638" s="59"/>
      <c r="D6638" s="59"/>
      <c r="E6638" s="59"/>
    </row>
    <row r="6639" spans="1:5" x14ac:dyDescent="0.2">
      <c r="A6639" s="85">
        <v>6629</v>
      </c>
      <c r="B6639" s="96">
        <f t="shared" ca="1" si="103"/>
        <v>986702.25059886975</v>
      </c>
      <c r="C6639" s="59"/>
      <c r="D6639" s="59"/>
      <c r="E6639" s="59"/>
    </row>
    <row r="6640" spans="1:5" x14ac:dyDescent="0.2">
      <c r="A6640" s="85">
        <v>6630</v>
      </c>
      <c r="B6640" s="96">
        <f t="shared" ca="1" si="103"/>
        <v>640628.38791972201</v>
      </c>
      <c r="C6640" s="59"/>
      <c r="D6640" s="59"/>
      <c r="E6640" s="59"/>
    </row>
    <row r="6641" spans="1:5" x14ac:dyDescent="0.2">
      <c r="A6641" s="85">
        <v>6631</v>
      </c>
      <c r="B6641" s="96">
        <f t="shared" ca="1" si="103"/>
        <v>981426.27996224421</v>
      </c>
      <c r="C6641" s="59"/>
      <c r="D6641" s="59"/>
      <c r="E6641" s="59"/>
    </row>
    <row r="6642" spans="1:5" x14ac:dyDescent="0.2">
      <c r="A6642" s="85">
        <v>6632</v>
      </c>
      <c r="B6642" s="96">
        <f t="shared" ca="1" si="103"/>
        <v>838422.00622591912</v>
      </c>
      <c r="C6642" s="59"/>
      <c r="D6642" s="59"/>
      <c r="E6642" s="59"/>
    </row>
    <row r="6643" spans="1:5" x14ac:dyDescent="0.2">
      <c r="A6643" s="85">
        <v>6633</v>
      </c>
      <c r="B6643" s="96">
        <f t="shared" ca="1" si="103"/>
        <v>950471.96227902395</v>
      </c>
      <c r="C6643" s="59"/>
      <c r="D6643" s="59"/>
      <c r="E6643" s="59"/>
    </row>
    <row r="6644" spans="1:5" x14ac:dyDescent="0.2">
      <c r="A6644" s="85">
        <v>6634</v>
      </c>
      <c r="B6644" s="96">
        <f t="shared" ca="1" si="103"/>
        <v>1111539.1504344519</v>
      </c>
      <c r="C6644" s="59"/>
      <c r="D6644" s="59"/>
      <c r="E6644" s="59"/>
    </row>
    <row r="6645" spans="1:5" x14ac:dyDescent="0.2">
      <c r="A6645" s="85">
        <v>6635</v>
      </c>
      <c r="B6645" s="96">
        <f t="shared" ca="1" si="103"/>
        <v>873295.42388724315</v>
      </c>
      <c r="C6645" s="59"/>
      <c r="D6645" s="59"/>
      <c r="E6645" s="59"/>
    </row>
    <row r="6646" spans="1:5" x14ac:dyDescent="0.2">
      <c r="A6646" s="85">
        <v>6636</v>
      </c>
      <c r="B6646" s="96">
        <f t="shared" ca="1" si="103"/>
        <v>966509.06883213541</v>
      </c>
      <c r="C6646" s="59"/>
      <c r="D6646" s="59"/>
      <c r="E6646" s="59"/>
    </row>
    <row r="6647" spans="1:5" x14ac:dyDescent="0.2">
      <c r="A6647" s="85">
        <v>6637</v>
      </c>
      <c r="B6647" s="96">
        <f t="shared" ca="1" si="103"/>
        <v>857597.87103620067</v>
      </c>
      <c r="C6647" s="59"/>
      <c r="D6647" s="59"/>
      <c r="E6647" s="59"/>
    </row>
    <row r="6648" spans="1:5" x14ac:dyDescent="0.2">
      <c r="A6648" s="85">
        <v>6638</v>
      </c>
      <c r="B6648" s="96">
        <f t="shared" ca="1" si="103"/>
        <v>999100.19979843765</v>
      </c>
      <c r="C6648" s="59"/>
      <c r="D6648" s="59"/>
      <c r="E6648" s="59"/>
    </row>
    <row r="6649" spans="1:5" x14ac:dyDescent="0.2">
      <c r="A6649" s="85">
        <v>6639</v>
      </c>
      <c r="B6649" s="96">
        <f t="shared" ca="1" si="103"/>
        <v>1010563.9133376904</v>
      </c>
      <c r="C6649" s="59"/>
      <c r="D6649" s="59"/>
      <c r="E6649" s="59"/>
    </row>
    <row r="6650" spans="1:5" x14ac:dyDescent="0.2">
      <c r="A6650" s="85">
        <v>6640</v>
      </c>
      <c r="B6650" s="96">
        <f t="shared" ca="1" si="103"/>
        <v>1052908.2342011768</v>
      </c>
      <c r="C6650" s="59"/>
      <c r="D6650" s="59"/>
      <c r="E6650" s="59"/>
    </row>
    <row r="6651" spans="1:5" x14ac:dyDescent="0.2">
      <c r="A6651" s="85">
        <v>6641</v>
      </c>
      <c r="B6651" s="96">
        <f t="shared" ca="1" si="103"/>
        <v>979628.51581359236</v>
      </c>
      <c r="C6651" s="59"/>
      <c r="D6651" s="59"/>
      <c r="E6651" s="59"/>
    </row>
    <row r="6652" spans="1:5" x14ac:dyDescent="0.2">
      <c r="A6652" s="85">
        <v>6642</v>
      </c>
      <c r="B6652" s="96">
        <f t="shared" ca="1" si="103"/>
        <v>974645.63533302734</v>
      </c>
      <c r="C6652" s="59"/>
      <c r="D6652" s="59"/>
      <c r="E6652" s="59"/>
    </row>
    <row r="6653" spans="1:5" x14ac:dyDescent="0.2">
      <c r="A6653" s="85">
        <v>6643</v>
      </c>
      <c r="B6653" s="96">
        <f t="shared" ca="1" si="103"/>
        <v>858325.01234085532</v>
      </c>
      <c r="C6653" s="59"/>
      <c r="D6653" s="59"/>
      <c r="E6653" s="59"/>
    </row>
    <row r="6654" spans="1:5" x14ac:dyDescent="0.2">
      <c r="A6654" s="85">
        <v>6644</v>
      </c>
      <c r="B6654" s="96">
        <f t="shared" ca="1" si="103"/>
        <v>875544.26860630873</v>
      </c>
      <c r="C6654" s="59"/>
      <c r="D6654" s="59"/>
      <c r="E6654" s="59"/>
    </row>
    <row r="6655" spans="1:5" x14ac:dyDescent="0.2">
      <c r="A6655" s="85">
        <v>6645</v>
      </c>
      <c r="B6655" s="96">
        <f t="shared" ca="1" si="103"/>
        <v>1035283.4888713876</v>
      </c>
      <c r="C6655" s="59"/>
      <c r="D6655" s="59"/>
      <c r="E6655" s="59"/>
    </row>
    <row r="6656" spans="1:5" x14ac:dyDescent="0.2">
      <c r="A6656" s="85">
        <v>6646</v>
      </c>
      <c r="B6656" s="96">
        <f t="shared" ca="1" si="103"/>
        <v>902632.82297243865</v>
      </c>
      <c r="C6656" s="59"/>
      <c r="D6656" s="59"/>
      <c r="E6656" s="59"/>
    </row>
    <row r="6657" spans="1:5" x14ac:dyDescent="0.2">
      <c r="A6657" s="85">
        <v>6647</v>
      </c>
      <c r="B6657" s="96">
        <f t="shared" ca="1" si="103"/>
        <v>1042937.6475395955</v>
      </c>
      <c r="C6657" s="59"/>
      <c r="D6657" s="59"/>
      <c r="E6657" s="59"/>
    </row>
    <row r="6658" spans="1:5" x14ac:dyDescent="0.2">
      <c r="A6658" s="85">
        <v>6648</v>
      </c>
      <c r="B6658" s="96">
        <f t="shared" ca="1" si="103"/>
        <v>1087561.4610735038</v>
      </c>
      <c r="C6658" s="59"/>
      <c r="D6658" s="59"/>
      <c r="E6658" s="59"/>
    </row>
    <row r="6659" spans="1:5" x14ac:dyDescent="0.2">
      <c r="A6659" s="85">
        <v>6649</v>
      </c>
      <c r="B6659" s="96">
        <f t="shared" ca="1" si="103"/>
        <v>846814.07768282108</v>
      </c>
      <c r="C6659" s="59"/>
      <c r="D6659" s="59"/>
      <c r="E6659" s="59"/>
    </row>
    <row r="6660" spans="1:5" x14ac:dyDescent="0.2">
      <c r="A6660" s="85">
        <v>6650</v>
      </c>
      <c r="B6660" s="96">
        <f t="shared" ca="1" si="103"/>
        <v>952939.12087763892</v>
      </c>
      <c r="C6660" s="59"/>
      <c r="D6660" s="59"/>
      <c r="E6660" s="59"/>
    </row>
    <row r="6661" spans="1:5" x14ac:dyDescent="0.2">
      <c r="A6661" s="85">
        <v>6651</v>
      </c>
      <c r="B6661" s="96">
        <f t="shared" ca="1" si="103"/>
        <v>974438.3672683239</v>
      </c>
      <c r="C6661" s="59"/>
      <c r="D6661" s="59"/>
      <c r="E6661" s="59"/>
    </row>
    <row r="6662" spans="1:5" x14ac:dyDescent="0.2">
      <c r="A6662" s="85">
        <v>6652</v>
      </c>
      <c r="B6662" s="96">
        <f t="shared" ca="1" si="103"/>
        <v>931731.72247133218</v>
      </c>
      <c r="C6662" s="59"/>
      <c r="D6662" s="59"/>
      <c r="E6662" s="59"/>
    </row>
    <row r="6663" spans="1:5" x14ac:dyDescent="0.2">
      <c r="A6663" s="85">
        <v>6653</v>
      </c>
      <c r="B6663" s="96">
        <f t="shared" ca="1" si="103"/>
        <v>1069231.3943671663</v>
      </c>
      <c r="C6663" s="59"/>
      <c r="D6663" s="59"/>
      <c r="E6663" s="59"/>
    </row>
    <row r="6664" spans="1:5" x14ac:dyDescent="0.2">
      <c r="A6664" s="85">
        <v>6654</v>
      </c>
      <c r="B6664" s="96">
        <f t="shared" ca="1" si="103"/>
        <v>839969.58330556704</v>
      </c>
      <c r="C6664" s="59"/>
      <c r="D6664" s="59"/>
      <c r="E6664" s="59"/>
    </row>
    <row r="6665" spans="1:5" x14ac:dyDescent="0.2">
      <c r="A6665" s="85">
        <v>6655</v>
      </c>
      <c r="B6665" s="96">
        <f t="shared" ca="1" si="103"/>
        <v>952189.4895916587</v>
      </c>
      <c r="C6665" s="59"/>
      <c r="D6665" s="59"/>
      <c r="E6665" s="59"/>
    </row>
    <row r="6666" spans="1:5" x14ac:dyDescent="0.2">
      <c r="A6666" s="85">
        <v>6656</v>
      </c>
      <c r="B6666" s="96">
        <f t="shared" ca="1" si="103"/>
        <v>810493.69633492874</v>
      </c>
      <c r="C6666" s="59"/>
      <c r="D6666" s="59"/>
      <c r="E6666" s="59"/>
    </row>
    <row r="6667" spans="1:5" x14ac:dyDescent="0.2">
      <c r="A6667" s="85">
        <v>6657</v>
      </c>
      <c r="B6667" s="96">
        <f t="shared" ref="B6667:B6730" ca="1" si="104">NORMINV(RAND(),B$4,B$5)</f>
        <v>1116321.3841528981</v>
      </c>
      <c r="C6667" s="59"/>
      <c r="D6667" s="59"/>
      <c r="E6667" s="59"/>
    </row>
    <row r="6668" spans="1:5" x14ac:dyDescent="0.2">
      <c r="A6668" s="85">
        <v>6658</v>
      </c>
      <c r="B6668" s="96">
        <f t="shared" ca="1" si="104"/>
        <v>889480.24988735095</v>
      </c>
      <c r="C6668" s="59"/>
      <c r="D6668" s="59"/>
      <c r="E6668" s="59"/>
    </row>
    <row r="6669" spans="1:5" x14ac:dyDescent="0.2">
      <c r="A6669" s="85">
        <v>6659</v>
      </c>
      <c r="B6669" s="96">
        <f t="shared" ca="1" si="104"/>
        <v>702908.88153135451</v>
      </c>
      <c r="C6669" s="59"/>
      <c r="D6669" s="59"/>
      <c r="E6669" s="59"/>
    </row>
    <row r="6670" spans="1:5" x14ac:dyDescent="0.2">
      <c r="A6670" s="85">
        <v>6660</v>
      </c>
      <c r="B6670" s="96">
        <f t="shared" ca="1" si="104"/>
        <v>987673.16395199986</v>
      </c>
      <c r="C6670" s="59"/>
      <c r="D6670" s="59"/>
      <c r="E6670" s="59"/>
    </row>
    <row r="6671" spans="1:5" x14ac:dyDescent="0.2">
      <c r="A6671" s="85">
        <v>6661</v>
      </c>
      <c r="B6671" s="96">
        <f t="shared" ca="1" si="104"/>
        <v>979131.40275281772</v>
      </c>
      <c r="C6671" s="59"/>
      <c r="D6671" s="59"/>
      <c r="E6671" s="59"/>
    </row>
    <row r="6672" spans="1:5" x14ac:dyDescent="0.2">
      <c r="A6672" s="85">
        <v>6662</v>
      </c>
      <c r="B6672" s="96">
        <f t="shared" ca="1" si="104"/>
        <v>877138.08634751476</v>
      </c>
      <c r="C6672" s="59"/>
      <c r="D6672" s="59"/>
      <c r="E6672" s="59"/>
    </row>
    <row r="6673" spans="1:5" x14ac:dyDescent="0.2">
      <c r="A6673" s="85">
        <v>6663</v>
      </c>
      <c r="B6673" s="96">
        <f t="shared" ca="1" si="104"/>
        <v>822744.29597864416</v>
      </c>
      <c r="C6673" s="59"/>
      <c r="D6673" s="59"/>
      <c r="E6673" s="59"/>
    </row>
    <row r="6674" spans="1:5" x14ac:dyDescent="0.2">
      <c r="A6674" s="85">
        <v>6664</v>
      </c>
      <c r="B6674" s="96">
        <f t="shared" ca="1" si="104"/>
        <v>841481.88342644263</v>
      </c>
      <c r="C6674" s="59"/>
      <c r="D6674" s="59"/>
      <c r="E6674" s="59"/>
    </row>
    <row r="6675" spans="1:5" x14ac:dyDescent="0.2">
      <c r="A6675" s="85">
        <v>6665</v>
      </c>
      <c r="B6675" s="96">
        <f t="shared" ca="1" si="104"/>
        <v>962460.76872672304</v>
      </c>
      <c r="C6675" s="59"/>
      <c r="D6675" s="59"/>
      <c r="E6675" s="59"/>
    </row>
    <row r="6676" spans="1:5" x14ac:dyDescent="0.2">
      <c r="A6676" s="85">
        <v>6666</v>
      </c>
      <c r="B6676" s="96">
        <f t="shared" ca="1" si="104"/>
        <v>695601.22163807903</v>
      </c>
      <c r="C6676" s="59"/>
      <c r="D6676" s="59"/>
      <c r="E6676" s="59"/>
    </row>
    <row r="6677" spans="1:5" x14ac:dyDescent="0.2">
      <c r="A6677" s="85">
        <v>6667</v>
      </c>
      <c r="B6677" s="96">
        <f t="shared" ca="1" si="104"/>
        <v>869606.38599963253</v>
      </c>
      <c r="C6677" s="59"/>
      <c r="D6677" s="59"/>
      <c r="E6677" s="59"/>
    </row>
    <row r="6678" spans="1:5" x14ac:dyDescent="0.2">
      <c r="A6678" s="85">
        <v>6668</v>
      </c>
      <c r="B6678" s="96">
        <f t="shared" ca="1" si="104"/>
        <v>717156.42768559232</v>
      </c>
      <c r="C6678" s="59"/>
      <c r="D6678" s="59"/>
      <c r="E6678" s="59"/>
    </row>
    <row r="6679" spans="1:5" x14ac:dyDescent="0.2">
      <c r="A6679" s="85">
        <v>6669</v>
      </c>
      <c r="B6679" s="96">
        <f t="shared" ca="1" si="104"/>
        <v>818490.04845015146</v>
      </c>
      <c r="C6679" s="59"/>
      <c r="D6679" s="59"/>
      <c r="E6679" s="59"/>
    </row>
    <row r="6680" spans="1:5" x14ac:dyDescent="0.2">
      <c r="A6680" s="85">
        <v>6670</v>
      </c>
      <c r="B6680" s="96">
        <f t="shared" ca="1" si="104"/>
        <v>934656.03598606307</v>
      </c>
      <c r="C6680" s="59"/>
      <c r="D6680" s="59"/>
      <c r="E6680" s="59"/>
    </row>
    <row r="6681" spans="1:5" x14ac:dyDescent="0.2">
      <c r="A6681" s="85">
        <v>6671</v>
      </c>
      <c r="B6681" s="96">
        <f t="shared" ca="1" si="104"/>
        <v>878851.11481204082</v>
      </c>
      <c r="C6681" s="59"/>
      <c r="D6681" s="59"/>
      <c r="E6681" s="59"/>
    </row>
    <row r="6682" spans="1:5" x14ac:dyDescent="0.2">
      <c r="A6682" s="85">
        <v>6672</v>
      </c>
      <c r="B6682" s="96">
        <f t="shared" ca="1" si="104"/>
        <v>826352.22335661203</v>
      </c>
      <c r="C6682" s="59"/>
      <c r="D6682" s="59"/>
      <c r="E6682" s="59"/>
    </row>
    <row r="6683" spans="1:5" x14ac:dyDescent="0.2">
      <c r="A6683" s="85">
        <v>6673</v>
      </c>
      <c r="B6683" s="96">
        <f t="shared" ca="1" si="104"/>
        <v>978268.53526455536</v>
      </c>
      <c r="C6683" s="59"/>
      <c r="D6683" s="59"/>
      <c r="E6683" s="59"/>
    </row>
    <row r="6684" spans="1:5" x14ac:dyDescent="0.2">
      <c r="A6684" s="85">
        <v>6674</v>
      </c>
      <c r="B6684" s="96">
        <f t="shared" ca="1" si="104"/>
        <v>902466.575834319</v>
      </c>
      <c r="C6684" s="59"/>
      <c r="D6684" s="59"/>
      <c r="E6684" s="59"/>
    </row>
    <row r="6685" spans="1:5" x14ac:dyDescent="0.2">
      <c r="A6685" s="85">
        <v>6675</v>
      </c>
      <c r="B6685" s="96">
        <f t="shared" ca="1" si="104"/>
        <v>930598.00157633959</v>
      </c>
      <c r="C6685" s="59"/>
      <c r="D6685" s="59"/>
      <c r="E6685" s="59"/>
    </row>
    <row r="6686" spans="1:5" x14ac:dyDescent="0.2">
      <c r="A6686" s="85">
        <v>6676</v>
      </c>
      <c r="B6686" s="96">
        <f t="shared" ca="1" si="104"/>
        <v>860066.16450764379</v>
      </c>
      <c r="C6686" s="59"/>
      <c r="D6686" s="59"/>
      <c r="E6686" s="59"/>
    </row>
    <row r="6687" spans="1:5" x14ac:dyDescent="0.2">
      <c r="A6687" s="85">
        <v>6677</v>
      </c>
      <c r="B6687" s="96">
        <f t="shared" ca="1" si="104"/>
        <v>795068.67905567144</v>
      </c>
      <c r="C6687" s="59"/>
      <c r="D6687" s="59"/>
      <c r="E6687" s="59"/>
    </row>
    <row r="6688" spans="1:5" x14ac:dyDescent="0.2">
      <c r="A6688" s="85">
        <v>6678</v>
      </c>
      <c r="B6688" s="96">
        <f t="shared" ca="1" si="104"/>
        <v>1076684.5454412878</v>
      </c>
      <c r="C6688" s="59"/>
      <c r="D6688" s="59"/>
      <c r="E6688" s="59"/>
    </row>
    <row r="6689" spans="1:5" x14ac:dyDescent="0.2">
      <c r="A6689" s="85">
        <v>6679</v>
      </c>
      <c r="B6689" s="96">
        <f t="shared" ca="1" si="104"/>
        <v>825002.71523563564</v>
      </c>
      <c r="C6689" s="59"/>
      <c r="D6689" s="59"/>
      <c r="E6689" s="59"/>
    </row>
    <row r="6690" spans="1:5" x14ac:dyDescent="0.2">
      <c r="A6690" s="85">
        <v>6680</v>
      </c>
      <c r="B6690" s="96">
        <f t="shared" ca="1" si="104"/>
        <v>939453.59323831392</v>
      </c>
      <c r="C6690" s="59"/>
      <c r="D6690" s="59"/>
      <c r="E6690" s="59"/>
    </row>
    <row r="6691" spans="1:5" x14ac:dyDescent="0.2">
      <c r="A6691" s="85">
        <v>6681</v>
      </c>
      <c r="B6691" s="96">
        <f t="shared" ca="1" si="104"/>
        <v>1039850.6096650008</v>
      </c>
      <c r="C6691" s="59"/>
      <c r="D6691" s="59"/>
      <c r="E6691" s="59"/>
    </row>
    <row r="6692" spans="1:5" x14ac:dyDescent="0.2">
      <c r="A6692" s="85">
        <v>6682</v>
      </c>
      <c r="B6692" s="96">
        <f t="shared" ca="1" si="104"/>
        <v>701230.4527750304</v>
      </c>
      <c r="C6692" s="59"/>
      <c r="D6692" s="59"/>
      <c r="E6692" s="59"/>
    </row>
    <row r="6693" spans="1:5" x14ac:dyDescent="0.2">
      <c r="A6693" s="85">
        <v>6683</v>
      </c>
      <c r="B6693" s="96">
        <f t="shared" ca="1" si="104"/>
        <v>970026.27216451429</v>
      </c>
      <c r="C6693" s="59"/>
      <c r="D6693" s="59"/>
      <c r="E6693" s="59"/>
    </row>
    <row r="6694" spans="1:5" x14ac:dyDescent="0.2">
      <c r="A6694" s="85">
        <v>6684</v>
      </c>
      <c r="B6694" s="96">
        <f t="shared" ca="1" si="104"/>
        <v>948725.15473880037</v>
      </c>
      <c r="C6694" s="59"/>
      <c r="D6694" s="59"/>
      <c r="E6694" s="59"/>
    </row>
    <row r="6695" spans="1:5" x14ac:dyDescent="0.2">
      <c r="A6695" s="85">
        <v>6685</v>
      </c>
      <c r="B6695" s="96">
        <f t="shared" ca="1" si="104"/>
        <v>909028.09340561286</v>
      </c>
      <c r="C6695" s="59"/>
      <c r="D6695" s="59"/>
      <c r="E6695" s="59"/>
    </row>
    <row r="6696" spans="1:5" x14ac:dyDescent="0.2">
      <c r="A6696" s="85">
        <v>6686</v>
      </c>
      <c r="B6696" s="96">
        <f t="shared" ca="1" si="104"/>
        <v>929808.9488550392</v>
      </c>
      <c r="C6696" s="59"/>
      <c r="D6696" s="59"/>
      <c r="E6696" s="59"/>
    </row>
    <row r="6697" spans="1:5" x14ac:dyDescent="0.2">
      <c r="A6697" s="85">
        <v>6687</v>
      </c>
      <c r="B6697" s="96">
        <f t="shared" ca="1" si="104"/>
        <v>985690.61454715929</v>
      </c>
      <c r="C6697" s="59"/>
      <c r="D6697" s="59"/>
      <c r="E6697" s="59"/>
    </row>
    <row r="6698" spans="1:5" x14ac:dyDescent="0.2">
      <c r="A6698" s="85">
        <v>6688</v>
      </c>
      <c r="B6698" s="96">
        <f t="shared" ca="1" si="104"/>
        <v>874130.40045522118</v>
      </c>
      <c r="C6698" s="59"/>
      <c r="D6698" s="59"/>
      <c r="E6698" s="59"/>
    </row>
    <row r="6699" spans="1:5" x14ac:dyDescent="0.2">
      <c r="A6699" s="85">
        <v>6689</v>
      </c>
      <c r="B6699" s="96">
        <f t="shared" ca="1" si="104"/>
        <v>825279.16711215302</v>
      </c>
      <c r="C6699" s="59"/>
      <c r="D6699" s="59"/>
      <c r="E6699" s="59"/>
    </row>
    <row r="6700" spans="1:5" x14ac:dyDescent="0.2">
      <c r="A6700" s="85">
        <v>6690</v>
      </c>
      <c r="B6700" s="96">
        <f t="shared" ca="1" si="104"/>
        <v>1052047.7506188764</v>
      </c>
      <c r="C6700" s="59"/>
      <c r="D6700" s="59"/>
      <c r="E6700" s="59"/>
    </row>
    <row r="6701" spans="1:5" x14ac:dyDescent="0.2">
      <c r="A6701" s="85">
        <v>6691</v>
      </c>
      <c r="B6701" s="96">
        <f t="shared" ca="1" si="104"/>
        <v>1041689.2574222379</v>
      </c>
      <c r="C6701" s="59"/>
      <c r="D6701" s="59"/>
      <c r="E6701" s="59"/>
    </row>
    <row r="6702" spans="1:5" x14ac:dyDescent="0.2">
      <c r="A6702" s="85">
        <v>6692</v>
      </c>
      <c r="B6702" s="96">
        <f t="shared" ca="1" si="104"/>
        <v>928124.7400176127</v>
      </c>
      <c r="C6702" s="59"/>
      <c r="D6702" s="59"/>
      <c r="E6702" s="59"/>
    </row>
    <row r="6703" spans="1:5" x14ac:dyDescent="0.2">
      <c r="A6703" s="85">
        <v>6693</v>
      </c>
      <c r="B6703" s="96">
        <f t="shared" ca="1" si="104"/>
        <v>948669.79630463873</v>
      </c>
      <c r="C6703" s="59"/>
      <c r="D6703" s="59"/>
      <c r="E6703" s="59"/>
    </row>
    <row r="6704" spans="1:5" x14ac:dyDescent="0.2">
      <c r="A6704" s="85">
        <v>6694</v>
      </c>
      <c r="B6704" s="96">
        <f t="shared" ca="1" si="104"/>
        <v>943406.55251356645</v>
      </c>
      <c r="C6704" s="59"/>
      <c r="D6704" s="59"/>
      <c r="E6704" s="59"/>
    </row>
    <row r="6705" spans="1:5" x14ac:dyDescent="0.2">
      <c r="A6705" s="85">
        <v>6695</v>
      </c>
      <c r="B6705" s="96">
        <f t="shared" ca="1" si="104"/>
        <v>874572.11733748869</v>
      </c>
      <c r="C6705" s="59"/>
      <c r="D6705" s="59"/>
      <c r="E6705" s="59"/>
    </row>
    <row r="6706" spans="1:5" x14ac:dyDescent="0.2">
      <c r="A6706" s="85">
        <v>6696</v>
      </c>
      <c r="B6706" s="96">
        <f t="shared" ca="1" si="104"/>
        <v>975468.53477602382</v>
      </c>
      <c r="C6706" s="59"/>
      <c r="D6706" s="59"/>
      <c r="E6706" s="59"/>
    </row>
    <row r="6707" spans="1:5" x14ac:dyDescent="0.2">
      <c r="A6707" s="85">
        <v>6697</v>
      </c>
      <c r="B6707" s="96">
        <f t="shared" ca="1" si="104"/>
        <v>929708.3623474777</v>
      </c>
      <c r="C6707" s="59"/>
      <c r="D6707" s="59"/>
      <c r="E6707" s="59"/>
    </row>
    <row r="6708" spans="1:5" x14ac:dyDescent="0.2">
      <c r="A6708" s="85">
        <v>6698</v>
      </c>
      <c r="B6708" s="96">
        <f t="shared" ca="1" si="104"/>
        <v>1013792.8340827504</v>
      </c>
      <c r="C6708" s="59"/>
      <c r="D6708" s="59"/>
      <c r="E6708" s="59"/>
    </row>
    <row r="6709" spans="1:5" x14ac:dyDescent="0.2">
      <c r="A6709" s="85">
        <v>6699</v>
      </c>
      <c r="B6709" s="96">
        <f t="shared" ca="1" si="104"/>
        <v>1014224.8248415526</v>
      </c>
      <c r="C6709" s="59"/>
      <c r="D6709" s="59"/>
      <c r="E6709" s="59"/>
    </row>
    <row r="6710" spans="1:5" x14ac:dyDescent="0.2">
      <c r="A6710" s="85">
        <v>6700</v>
      </c>
      <c r="B6710" s="96">
        <f t="shared" ca="1" si="104"/>
        <v>970741.66499803402</v>
      </c>
      <c r="C6710" s="59"/>
      <c r="D6710" s="59"/>
      <c r="E6710" s="59"/>
    </row>
    <row r="6711" spans="1:5" x14ac:dyDescent="0.2">
      <c r="A6711" s="85">
        <v>6701</v>
      </c>
      <c r="B6711" s="96">
        <f t="shared" ca="1" si="104"/>
        <v>940288.65484597418</v>
      </c>
      <c r="C6711" s="59"/>
      <c r="D6711" s="59"/>
      <c r="E6711" s="59"/>
    </row>
    <row r="6712" spans="1:5" x14ac:dyDescent="0.2">
      <c r="A6712" s="85">
        <v>6702</v>
      </c>
      <c r="B6712" s="96">
        <f t="shared" ca="1" si="104"/>
        <v>858376.75058712275</v>
      </c>
      <c r="C6712" s="59"/>
      <c r="D6712" s="59"/>
      <c r="E6712" s="59"/>
    </row>
    <row r="6713" spans="1:5" x14ac:dyDescent="0.2">
      <c r="A6713" s="85">
        <v>6703</v>
      </c>
      <c r="B6713" s="96">
        <f t="shared" ca="1" si="104"/>
        <v>989779.76605764346</v>
      </c>
      <c r="C6713" s="59"/>
      <c r="D6713" s="59"/>
      <c r="E6713" s="59"/>
    </row>
    <row r="6714" spans="1:5" x14ac:dyDescent="0.2">
      <c r="A6714" s="85">
        <v>6704</v>
      </c>
      <c r="B6714" s="96">
        <f t="shared" ca="1" si="104"/>
        <v>886887.01220729924</v>
      </c>
      <c r="C6714" s="59"/>
      <c r="D6714" s="59"/>
      <c r="E6714" s="59"/>
    </row>
    <row r="6715" spans="1:5" x14ac:dyDescent="0.2">
      <c r="A6715" s="85">
        <v>6705</v>
      </c>
      <c r="B6715" s="96">
        <f t="shared" ca="1" si="104"/>
        <v>918997.1346167248</v>
      </c>
      <c r="C6715" s="59"/>
      <c r="D6715" s="59"/>
      <c r="E6715" s="59"/>
    </row>
    <row r="6716" spans="1:5" x14ac:dyDescent="0.2">
      <c r="A6716" s="85">
        <v>6706</v>
      </c>
      <c r="B6716" s="96">
        <f t="shared" ca="1" si="104"/>
        <v>1049296.9938697934</v>
      </c>
      <c r="C6716" s="59"/>
      <c r="D6716" s="59"/>
      <c r="E6716" s="59"/>
    </row>
    <row r="6717" spans="1:5" x14ac:dyDescent="0.2">
      <c r="A6717" s="85">
        <v>6707</v>
      </c>
      <c r="B6717" s="96">
        <f t="shared" ca="1" si="104"/>
        <v>795278.41586127121</v>
      </c>
      <c r="C6717" s="59"/>
      <c r="D6717" s="59"/>
      <c r="E6717" s="59"/>
    </row>
    <row r="6718" spans="1:5" x14ac:dyDescent="0.2">
      <c r="A6718" s="85">
        <v>6708</v>
      </c>
      <c r="B6718" s="96">
        <f t="shared" ca="1" si="104"/>
        <v>912899.99213161936</v>
      </c>
      <c r="C6718" s="59"/>
      <c r="D6718" s="59"/>
      <c r="E6718" s="59"/>
    </row>
    <row r="6719" spans="1:5" x14ac:dyDescent="0.2">
      <c r="A6719" s="85">
        <v>6709</v>
      </c>
      <c r="B6719" s="96">
        <f t="shared" ca="1" si="104"/>
        <v>1051699.7722915285</v>
      </c>
      <c r="C6719" s="59"/>
      <c r="D6719" s="59"/>
      <c r="E6719" s="59"/>
    </row>
    <row r="6720" spans="1:5" x14ac:dyDescent="0.2">
      <c r="A6720" s="85">
        <v>6710</v>
      </c>
      <c r="B6720" s="96">
        <f t="shared" ca="1" si="104"/>
        <v>996365.99067230907</v>
      </c>
      <c r="C6720" s="59"/>
      <c r="D6720" s="59"/>
      <c r="E6720" s="59"/>
    </row>
    <row r="6721" spans="1:5" x14ac:dyDescent="0.2">
      <c r="A6721" s="85">
        <v>6711</v>
      </c>
      <c r="B6721" s="96">
        <f t="shared" ca="1" si="104"/>
        <v>973836.75386421918</v>
      </c>
      <c r="C6721" s="59"/>
      <c r="D6721" s="59"/>
      <c r="E6721" s="59"/>
    </row>
    <row r="6722" spans="1:5" x14ac:dyDescent="0.2">
      <c r="A6722" s="85">
        <v>6712</v>
      </c>
      <c r="B6722" s="96">
        <f t="shared" ca="1" si="104"/>
        <v>1075781.8174229367</v>
      </c>
      <c r="C6722" s="59"/>
      <c r="D6722" s="59"/>
      <c r="E6722" s="59"/>
    </row>
    <row r="6723" spans="1:5" x14ac:dyDescent="0.2">
      <c r="A6723" s="85">
        <v>6713</v>
      </c>
      <c r="B6723" s="96">
        <f t="shared" ca="1" si="104"/>
        <v>978815.65821460949</v>
      </c>
      <c r="C6723" s="59"/>
      <c r="D6723" s="59"/>
      <c r="E6723" s="59"/>
    </row>
    <row r="6724" spans="1:5" x14ac:dyDescent="0.2">
      <c r="A6724" s="85">
        <v>6714</v>
      </c>
      <c r="B6724" s="96">
        <f t="shared" ca="1" si="104"/>
        <v>989391.31857882591</v>
      </c>
      <c r="C6724" s="59"/>
      <c r="D6724" s="59"/>
      <c r="E6724" s="59"/>
    </row>
    <row r="6725" spans="1:5" x14ac:dyDescent="0.2">
      <c r="A6725" s="85">
        <v>6715</v>
      </c>
      <c r="B6725" s="96">
        <f t="shared" ca="1" si="104"/>
        <v>1016975.6602823705</v>
      </c>
      <c r="C6725" s="59"/>
      <c r="D6725" s="59"/>
      <c r="E6725" s="59"/>
    </row>
    <row r="6726" spans="1:5" x14ac:dyDescent="0.2">
      <c r="A6726" s="85">
        <v>6716</v>
      </c>
      <c r="B6726" s="96">
        <f t="shared" ca="1" si="104"/>
        <v>1041704.7555194816</v>
      </c>
      <c r="C6726" s="59"/>
      <c r="D6726" s="59"/>
      <c r="E6726" s="59"/>
    </row>
    <row r="6727" spans="1:5" x14ac:dyDescent="0.2">
      <c r="A6727" s="85">
        <v>6717</v>
      </c>
      <c r="B6727" s="96">
        <f t="shared" ca="1" si="104"/>
        <v>876882.80637615442</v>
      </c>
      <c r="C6727" s="59"/>
      <c r="D6727" s="59"/>
      <c r="E6727" s="59"/>
    </row>
    <row r="6728" spans="1:5" x14ac:dyDescent="0.2">
      <c r="A6728" s="85">
        <v>6718</v>
      </c>
      <c r="B6728" s="96">
        <f t="shared" ca="1" si="104"/>
        <v>984624.62634445971</v>
      </c>
      <c r="C6728" s="59"/>
      <c r="D6728" s="59"/>
      <c r="E6728" s="59"/>
    </row>
    <row r="6729" spans="1:5" x14ac:dyDescent="0.2">
      <c r="A6729" s="85">
        <v>6719</v>
      </c>
      <c r="B6729" s="96">
        <f t="shared" ca="1" si="104"/>
        <v>1039393.6883161672</v>
      </c>
      <c r="C6729" s="59"/>
      <c r="D6729" s="59"/>
      <c r="E6729" s="59"/>
    </row>
    <row r="6730" spans="1:5" x14ac:dyDescent="0.2">
      <c r="A6730" s="85">
        <v>6720</v>
      </c>
      <c r="B6730" s="96">
        <f t="shared" ca="1" si="104"/>
        <v>910394.20284419705</v>
      </c>
      <c r="C6730" s="59"/>
      <c r="D6730" s="59"/>
      <c r="E6730" s="59"/>
    </row>
    <row r="6731" spans="1:5" x14ac:dyDescent="0.2">
      <c r="A6731" s="85">
        <v>6721</v>
      </c>
      <c r="B6731" s="96">
        <f t="shared" ref="B6731:B6794" ca="1" si="105">NORMINV(RAND(),B$4,B$5)</f>
        <v>1011014.2800225848</v>
      </c>
      <c r="C6731" s="59"/>
      <c r="D6731" s="59"/>
      <c r="E6731" s="59"/>
    </row>
    <row r="6732" spans="1:5" x14ac:dyDescent="0.2">
      <c r="A6732" s="85">
        <v>6722</v>
      </c>
      <c r="B6732" s="96">
        <f t="shared" ca="1" si="105"/>
        <v>917311.55109477916</v>
      </c>
      <c r="C6732" s="59"/>
      <c r="D6732" s="59"/>
      <c r="E6732" s="59"/>
    </row>
    <row r="6733" spans="1:5" x14ac:dyDescent="0.2">
      <c r="A6733" s="85">
        <v>6723</v>
      </c>
      <c r="B6733" s="96">
        <f t="shared" ca="1" si="105"/>
        <v>883617.3013472301</v>
      </c>
      <c r="C6733" s="59"/>
      <c r="D6733" s="59"/>
      <c r="E6733" s="59"/>
    </row>
    <row r="6734" spans="1:5" x14ac:dyDescent="0.2">
      <c r="A6734" s="85">
        <v>6724</v>
      </c>
      <c r="B6734" s="96">
        <f t="shared" ca="1" si="105"/>
        <v>1052785.2325788359</v>
      </c>
      <c r="C6734" s="59"/>
      <c r="D6734" s="59"/>
      <c r="E6734" s="59"/>
    </row>
    <row r="6735" spans="1:5" x14ac:dyDescent="0.2">
      <c r="A6735" s="85">
        <v>6725</v>
      </c>
      <c r="B6735" s="96">
        <f t="shared" ca="1" si="105"/>
        <v>1089437.5302538504</v>
      </c>
      <c r="C6735" s="59"/>
      <c r="D6735" s="59"/>
      <c r="E6735" s="59"/>
    </row>
    <row r="6736" spans="1:5" x14ac:dyDescent="0.2">
      <c r="A6736" s="85">
        <v>6726</v>
      </c>
      <c r="B6736" s="96">
        <f t="shared" ca="1" si="105"/>
        <v>993056.78645413741</v>
      </c>
      <c r="C6736" s="59"/>
      <c r="D6736" s="59"/>
      <c r="E6736" s="59"/>
    </row>
    <row r="6737" spans="1:5" x14ac:dyDescent="0.2">
      <c r="A6737" s="85">
        <v>6727</v>
      </c>
      <c r="B6737" s="96">
        <f t="shared" ca="1" si="105"/>
        <v>1126285.0055319215</v>
      </c>
      <c r="C6737" s="59"/>
      <c r="D6737" s="59"/>
      <c r="E6737" s="59"/>
    </row>
    <row r="6738" spans="1:5" x14ac:dyDescent="0.2">
      <c r="A6738" s="85">
        <v>6728</v>
      </c>
      <c r="B6738" s="96">
        <f t="shared" ca="1" si="105"/>
        <v>866348.39510514506</v>
      </c>
      <c r="C6738" s="59"/>
      <c r="D6738" s="59"/>
      <c r="E6738" s="59"/>
    </row>
    <row r="6739" spans="1:5" x14ac:dyDescent="0.2">
      <c r="A6739" s="85">
        <v>6729</v>
      </c>
      <c r="B6739" s="96">
        <f t="shared" ca="1" si="105"/>
        <v>1039984.3322753627</v>
      </c>
      <c r="C6739" s="59"/>
      <c r="D6739" s="59"/>
      <c r="E6739" s="59"/>
    </row>
    <row r="6740" spans="1:5" x14ac:dyDescent="0.2">
      <c r="A6740" s="85">
        <v>6730</v>
      </c>
      <c r="B6740" s="96">
        <f t="shared" ca="1" si="105"/>
        <v>905637.4023418827</v>
      </c>
      <c r="C6740" s="59"/>
      <c r="D6740" s="59"/>
      <c r="E6740" s="59"/>
    </row>
    <row r="6741" spans="1:5" x14ac:dyDescent="0.2">
      <c r="A6741" s="85">
        <v>6731</v>
      </c>
      <c r="B6741" s="96">
        <f t="shared" ca="1" si="105"/>
        <v>888758.55181549862</v>
      </c>
      <c r="C6741" s="59"/>
      <c r="D6741" s="59"/>
      <c r="E6741" s="59"/>
    </row>
    <row r="6742" spans="1:5" x14ac:dyDescent="0.2">
      <c r="A6742" s="85">
        <v>6732</v>
      </c>
      <c r="B6742" s="96">
        <f t="shared" ca="1" si="105"/>
        <v>726473.29992444173</v>
      </c>
      <c r="C6742" s="59"/>
      <c r="D6742" s="59"/>
      <c r="E6742" s="59"/>
    </row>
    <row r="6743" spans="1:5" x14ac:dyDescent="0.2">
      <c r="A6743" s="85">
        <v>6733</v>
      </c>
      <c r="B6743" s="96">
        <f t="shared" ca="1" si="105"/>
        <v>866626.9681236787</v>
      </c>
      <c r="C6743" s="59"/>
      <c r="D6743" s="59"/>
      <c r="E6743" s="59"/>
    </row>
    <row r="6744" spans="1:5" x14ac:dyDescent="0.2">
      <c r="A6744" s="85">
        <v>6734</v>
      </c>
      <c r="B6744" s="96">
        <f t="shared" ca="1" si="105"/>
        <v>709004.75807900261</v>
      </c>
      <c r="C6744" s="59"/>
      <c r="D6744" s="59"/>
      <c r="E6744" s="59"/>
    </row>
    <row r="6745" spans="1:5" x14ac:dyDescent="0.2">
      <c r="A6745" s="85">
        <v>6735</v>
      </c>
      <c r="B6745" s="96">
        <f t="shared" ca="1" si="105"/>
        <v>738700.67024331889</v>
      </c>
      <c r="C6745" s="59"/>
      <c r="D6745" s="59"/>
      <c r="E6745" s="59"/>
    </row>
    <row r="6746" spans="1:5" x14ac:dyDescent="0.2">
      <c r="A6746" s="85">
        <v>6736</v>
      </c>
      <c r="B6746" s="96">
        <f t="shared" ca="1" si="105"/>
        <v>976868.39652789256</v>
      </c>
      <c r="C6746" s="59"/>
      <c r="D6746" s="59"/>
      <c r="E6746" s="59"/>
    </row>
    <row r="6747" spans="1:5" x14ac:dyDescent="0.2">
      <c r="A6747" s="85">
        <v>6737</v>
      </c>
      <c r="B6747" s="96">
        <f t="shared" ca="1" si="105"/>
        <v>1115760.5298135884</v>
      </c>
      <c r="C6747" s="59"/>
      <c r="D6747" s="59"/>
      <c r="E6747" s="59"/>
    </row>
    <row r="6748" spans="1:5" x14ac:dyDescent="0.2">
      <c r="A6748" s="85">
        <v>6738</v>
      </c>
      <c r="B6748" s="96">
        <f t="shared" ca="1" si="105"/>
        <v>1045229.8037843674</v>
      </c>
      <c r="C6748" s="59"/>
      <c r="D6748" s="59"/>
      <c r="E6748" s="59"/>
    </row>
    <row r="6749" spans="1:5" x14ac:dyDescent="0.2">
      <c r="A6749" s="85">
        <v>6739</v>
      </c>
      <c r="B6749" s="96">
        <f t="shared" ca="1" si="105"/>
        <v>756230.33666595246</v>
      </c>
      <c r="C6749" s="59"/>
      <c r="D6749" s="59"/>
      <c r="E6749" s="59"/>
    </row>
    <row r="6750" spans="1:5" x14ac:dyDescent="0.2">
      <c r="A6750" s="85">
        <v>6740</v>
      </c>
      <c r="B6750" s="96">
        <f t="shared" ca="1" si="105"/>
        <v>844311.72280165798</v>
      </c>
      <c r="C6750" s="59"/>
      <c r="D6750" s="59"/>
      <c r="E6750" s="59"/>
    </row>
    <row r="6751" spans="1:5" x14ac:dyDescent="0.2">
      <c r="A6751" s="85">
        <v>6741</v>
      </c>
      <c r="B6751" s="96">
        <f t="shared" ca="1" si="105"/>
        <v>853786.1436519</v>
      </c>
      <c r="C6751" s="59"/>
      <c r="D6751" s="59"/>
      <c r="E6751" s="59"/>
    </row>
    <row r="6752" spans="1:5" x14ac:dyDescent="0.2">
      <c r="A6752" s="85">
        <v>6742</v>
      </c>
      <c r="B6752" s="96">
        <f t="shared" ca="1" si="105"/>
        <v>820762.33489605039</v>
      </c>
      <c r="C6752" s="59"/>
      <c r="D6752" s="59"/>
      <c r="E6752" s="59"/>
    </row>
    <row r="6753" spans="1:5" x14ac:dyDescent="0.2">
      <c r="A6753" s="85">
        <v>6743</v>
      </c>
      <c r="B6753" s="96">
        <f t="shared" ca="1" si="105"/>
        <v>938015.52952312038</v>
      </c>
      <c r="C6753" s="59"/>
      <c r="D6753" s="59"/>
      <c r="E6753" s="59"/>
    </row>
    <row r="6754" spans="1:5" x14ac:dyDescent="0.2">
      <c r="A6754" s="85">
        <v>6744</v>
      </c>
      <c r="B6754" s="96">
        <f t="shared" ca="1" si="105"/>
        <v>909561.7160781105</v>
      </c>
      <c r="C6754" s="59"/>
      <c r="D6754" s="59"/>
      <c r="E6754" s="59"/>
    </row>
    <row r="6755" spans="1:5" x14ac:dyDescent="0.2">
      <c r="A6755" s="85">
        <v>6745</v>
      </c>
      <c r="B6755" s="96">
        <f t="shared" ca="1" si="105"/>
        <v>901561.97881271283</v>
      </c>
      <c r="C6755" s="59"/>
      <c r="D6755" s="59"/>
      <c r="E6755" s="59"/>
    </row>
    <row r="6756" spans="1:5" x14ac:dyDescent="0.2">
      <c r="A6756" s="85">
        <v>6746</v>
      </c>
      <c r="B6756" s="96">
        <f t="shared" ca="1" si="105"/>
        <v>963349.67124472046</v>
      </c>
      <c r="C6756" s="59"/>
      <c r="D6756" s="59"/>
      <c r="E6756" s="59"/>
    </row>
    <row r="6757" spans="1:5" x14ac:dyDescent="0.2">
      <c r="A6757" s="85">
        <v>6747</v>
      </c>
      <c r="B6757" s="96">
        <f t="shared" ca="1" si="105"/>
        <v>1032204.4087915374</v>
      </c>
      <c r="C6757" s="59"/>
      <c r="D6757" s="59"/>
      <c r="E6757" s="59"/>
    </row>
    <row r="6758" spans="1:5" x14ac:dyDescent="0.2">
      <c r="A6758" s="85">
        <v>6748</v>
      </c>
      <c r="B6758" s="96">
        <f t="shared" ca="1" si="105"/>
        <v>902666.42654988496</v>
      </c>
      <c r="C6758" s="59"/>
      <c r="D6758" s="59"/>
      <c r="E6758" s="59"/>
    </row>
    <row r="6759" spans="1:5" x14ac:dyDescent="0.2">
      <c r="A6759" s="85">
        <v>6749</v>
      </c>
      <c r="B6759" s="96">
        <f t="shared" ca="1" si="105"/>
        <v>938743.01128170488</v>
      </c>
      <c r="C6759" s="59"/>
      <c r="D6759" s="59"/>
      <c r="E6759" s="59"/>
    </row>
    <row r="6760" spans="1:5" x14ac:dyDescent="0.2">
      <c r="A6760" s="85">
        <v>6750</v>
      </c>
      <c r="B6760" s="96">
        <f t="shared" ca="1" si="105"/>
        <v>888768.48952086375</v>
      </c>
      <c r="C6760" s="59"/>
      <c r="D6760" s="59"/>
      <c r="E6760" s="59"/>
    </row>
    <row r="6761" spans="1:5" x14ac:dyDescent="0.2">
      <c r="A6761" s="85">
        <v>6751</v>
      </c>
      <c r="B6761" s="96">
        <f t="shared" ca="1" si="105"/>
        <v>824469.87314148666</v>
      </c>
      <c r="C6761" s="59"/>
      <c r="D6761" s="59"/>
      <c r="E6761" s="59"/>
    </row>
    <row r="6762" spans="1:5" x14ac:dyDescent="0.2">
      <c r="A6762" s="85">
        <v>6752</v>
      </c>
      <c r="B6762" s="96">
        <f t="shared" ca="1" si="105"/>
        <v>769302.47013312427</v>
      </c>
      <c r="C6762" s="59"/>
      <c r="D6762" s="59"/>
      <c r="E6762" s="59"/>
    </row>
    <row r="6763" spans="1:5" x14ac:dyDescent="0.2">
      <c r="A6763" s="85">
        <v>6753</v>
      </c>
      <c r="B6763" s="96">
        <f t="shared" ca="1" si="105"/>
        <v>878872.5060038896</v>
      </c>
      <c r="C6763" s="59"/>
      <c r="D6763" s="59"/>
      <c r="E6763" s="59"/>
    </row>
    <row r="6764" spans="1:5" x14ac:dyDescent="0.2">
      <c r="A6764" s="85">
        <v>6754</v>
      </c>
      <c r="B6764" s="96">
        <f t="shared" ca="1" si="105"/>
        <v>834667.291549296</v>
      </c>
      <c r="C6764" s="59"/>
      <c r="D6764" s="59"/>
      <c r="E6764" s="59"/>
    </row>
    <row r="6765" spans="1:5" x14ac:dyDescent="0.2">
      <c r="A6765" s="85">
        <v>6755</v>
      </c>
      <c r="B6765" s="96">
        <f t="shared" ca="1" si="105"/>
        <v>890260.1419816392</v>
      </c>
      <c r="C6765" s="59"/>
      <c r="D6765" s="59"/>
      <c r="E6765" s="59"/>
    </row>
    <row r="6766" spans="1:5" x14ac:dyDescent="0.2">
      <c r="A6766" s="85">
        <v>6756</v>
      </c>
      <c r="B6766" s="96">
        <f t="shared" ca="1" si="105"/>
        <v>882403.88639240048</v>
      </c>
      <c r="C6766" s="59"/>
      <c r="D6766" s="59"/>
      <c r="E6766" s="59"/>
    </row>
    <row r="6767" spans="1:5" x14ac:dyDescent="0.2">
      <c r="A6767" s="85">
        <v>6757</v>
      </c>
      <c r="B6767" s="96">
        <f t="shared" ca="1" si="105"/>
        <v>998453.30836323707</v>
      </c>
      <c r="C6767" s="59"/>
      <c r="D6767" s="59"/>
      <c r="E6767" s="59"/>
    </row>
    <row r="6768" spans="1:5" x14ac:dyDescent="0.2">
      <c r="A6768" s="85">
        <v>6758</v>
      </c>
      <c r="B6768" s="96">
        <f t="shared" ca="1" si="105"/>
        <v>994400.53305288497</v>
      </c>
      <c r="C6768" s="59"/>
      <c r="D6768" s="59"/>
      <c r="E6768" s="59"/>
    </row>
    <row r="6769" spans="1:5" x14ac:dyDescent="0.2">
      <c r="A6769" s="85">
        <v>6759</v>
      </c>
      <c r="B6769" s="96">
        <f t="shared" ca="1" si="105"/>
        <v>1018101.815450045</v>
      </c>
      <c r="C6769" s="59"/>
      <c r="D6769" s="59"/>
      <c r="E6769" s="59"/>
    </row>
    <row r="6770" spans="1:5" x14ac:dyDescent="0.2">
      <c r="A6770" s="85">
        <v>6760</v>
      </c>
      <c r="B6770" s="96">
        <f t="shared" ca="1" si="105"/>
        <v>746392.95246548974</v>
      </c>
      <c r="C6770" s="59"/>
      <c r="D6770" s="59"/>
      <c r="E6770" s="59"/>
    </row>
    <row r="6771" spans="1:5" x14ac:dyDescent="0.2">
      <c r="A6771" s="85">
        <v>6761</v>
      </c>
      <c r="B6771" s="96">
        <f t="shared" ca="1" si="105"/>
        <v>981373.16552483465</v>
      </c>
      <c r="C6771" s="59"/>
      <c r="D6771" s="59"/>
      <c r="E6771" s="59"/>
    </row>
    <row r="6772" spans="1:5" x14ac:dyDescent="0.2">
      <c r="A6772" s="85">
        <v>6762</v>
      </c>
      <c r="B6772" s="96">
        <f t="shared" ca="1" si="105"/>
        <v>993021.29215031024</v>
      </c>
      <c r="C6772" s="59"/>
      <c r="D6772" s="59"/>
      <c r="E6772" s="59"/>
    </row>
    <row r="6773" spans="1:5" x14ac:dyDescent="0.2">
      <c r="A6773" s="85">
        <v>6763</v>
      </c>
      <c r="B6773" s="96">
        <f t="shared" ca="1" si="105"/>
        <v>890412.63779889769</v>
      </c>
      <c r="C6773" s="59"/>
      <c r="D6773" s="59"/>
      <c r="E6773" s="59"/>
    </row>
    <row r="6774" spans="1:5" x14ac:dyDescent="0.2">
      <c r="A6774" s="85">
        <v>6764</v>
      </c>
      <c r="B6774" s="96">
        <f t="shared" ca="1" si="105"/>
        <v>1089526.7776795514</v>
      </c>
      <c r="C6774" s="59"/>
      <c r="D6774" s="59"/>
      <c r="E6774" s="59"/>
    </row>
    <row r="6775" spans="1:5" x14ac:dyDescent="0.2">
      <c r="A6775" s="85">
        <v>6765</v>
      </c>
      <c r="B6775" s="96">
        <f t="shared" ca="1" si="105"/>
        <v>916388.39447253663</v>
      </c>
      <c r="C6775" s="59"/>
      <c r="D6775" s="59"/>
      <c r="E6775" s="59"/>
    </row>
    <row r="6776" spans="1:5" x14ac:dyDescent="0.2">
      <c r="A6776" s="85">
        <v>6766</v>
      </c>
      <c r="B6776" s="96">
        <f t="shared" ca="1" si="105"/>
        <v>954135.97071814688</v>
      </c>
      <c r="C6776" s="59"/>
      <c r="D6776" s="59"/>
      <c r="E6776" s="59"/>
    </row>
    <row r="6777" spans="1:5" x14ac:dyDescent="0.2">
      <c r="A6777" s="85">
        <v>6767</v>
      </c>
      <c r="B6777" s="96">
        <f t="shared" ca="1" si="105"/>
        <v>1050600.2177856178</v>
      </c>
      <c r="C6777" s="59"/>
      <c r="D6777" s="59"/>
      <c r="E6777" s="59"/>
    </row>
    <row r="6778" spans="1:5" x14ac:dyDescent="0.2">
      <c r="A6778" s="85">
        <v>6768</v>
      </c>
      <c r="B6778" s="96">
        <f t="shared" ca="1" si="105"/>
        <v>979609.8471561328</v>
      </c>
      <c r="C6778" s="59"/>
      <c r="D6778" s="59"/>
      <c r="E6778" s="59"/>
    </row>
    <row r="6779" spans="1:5" x14ac:dyDescent="0.2">
      <c r="A6779" s="85">
        <v>6769</v>
      </c>
      <c r="B6779" s="96">
        <f t="shared" ca="1" si="105"/>
        <v>971820.82566210558</v>
      </c>
      <c r="C6779" s="59"/>
      <c r="D6779" s="59"/>
      <c r="E6779" s="59"/>
    </row>
    <row r="6780" spans="1:5" x14ac:dyDescent="0.2">
      <c r="A6780" s="85">
        <v>6770</v>
      </c>
      <c r="B6780" s="96">
        <f t="shared" ca="1" si="105"/>
        <v>1056273.6285959776</v>
      </c>
      <c r="C6780" s="59"/>
      <c r="D6780" s="59"/>
      <c r="E6780" s="59"/>
    </row>
    <row r="6781" spans="1:5" x14ac:dyDescent="0.2">
      <c r="A6781" s="85">
        <v>6771</v>
      </c>
      <c r="B6781" s="96">
        <f t="shared" ca="1" si="105"/>
        <v>894295.39844920544</v>
      </c>
      <c r="C6781" s="59"/>
      <c r="D6781" s="59"/>
      <c r="E6781" s="59"/>
    </row>
    <row r="6782" spans="1:5" x14ac:dyDescent="0.2">
      <c r="A6782" s="85">
        <v>6772</v>
      </c>
      <c r="B6782" s="96">
        <f t="shared" ca="1" si="105"/>
        <v>909298.4629190315</v>
      </c>
      <c r="C6782" s="59"/>
      <c r="D6782" s="59"/>
      <c r="E6782" s="59"/>
    </row>
    <row r="6783" spans="1:5" x14ac:dyDescent="0.2">
      <c r="A6783" s="85">
        <v>6773</v>
      </c>
      <c r="B6783" s="96">
        <f t="shared" ca="1" si="105"/>
        <v>925709.21119166352</v>
      </c>
      <c r="C6783" s="59"/>
      <c r="D6783" s="59"/>
      <c r="E6783" s="59"/>
    </row>
    <row r="6784" spans="1:5" x14ac:dyDescent="0.2">
      <c r="A6784" s="85">
        <v>6774</v>
      </c>
      <c r="B6784" s="96">
        <f t="shared" ca="1" si="105"/>
        <v>1140049.076489937</v>
      </c>
      <c r="C6784" s="59"/>
      <c r="D6784" s="59"/>
      <c r="E6784" s="59"/>
    </row>
    <row r="6785" spans="1:5" x14ac:dyDescent="0.2">
      <c r="A6785" s="85">
        <v>6775</v>
      </c>
      <c r="B6785" s="96">
        <f t="shared" ca="1" si="105"/>
        <v>826937.06160613196</v>
      </c>
      <c r="C6785" s="59"/>
      <c r="D6785" s="59"/>
      <c r="E6785" s="59"/>
    </row>
    <row r="6786" spans="1:5" x14ac:dyDescent="0.2">
      <c r="A6786" s="85">
        <v>6776</v>
      </c>
      <c r="B6786" s="96">
        <f t="shared" ca="1" si="105"/>
        <v>765749.80176153732</v>
      </c>
      <c r="C6786" s="59"/>
      <c r="D6786" s="59"/>
      <c r="E6786" s="59"/>
    </row>
    <row r="6787" spans="1:5" x14ac:dyDescent="0.2">
      <c r="A6787" s="85">
        <v>6777</v>
      </c>
      <c r="B6787" s="96">
        <f t="shared" ca="1" si="105"/>
        <v>871658.36151827546</v>
      </c>
      <c r="C6787" s="59"/>
      <c r="D6787" s="59"/>
      <c r="E6787" s="59"/>
    </row>
    <row r="6788" spans="1:5" x14ac:dyDescent="0.2">
      <c r="A6788" s="85">
        <v>6778</v>
      </c>
      <c r="B6788" s="96">
        <f t="shared" ca="1" si="105"/>
        <v>1083608.2281869948</v>
      </c>
      <c r="C6788" s="59"/>
      <c r="D6788" s="59"/>
      <c r="E6788" s="59"/>
    </row>
    <row r="6789" spans="1:5" x14ac:dyDescent="0.2">
      <c r="A6789" s="85">
        <v>6779</v>
      </c>
      <c r="B6789" s="96">
        <f t="shared" ca="1" si="105"/>
        <v>896800.01602670795</v>
      </c>
      <c r="C6789" s="59"/>
      <c r="D6789" s="59"/>
      <c r="E6789" s="59"/>
    </row>
    <row r="6790" spans="1:5" x14ac:dyDescent="0.2">
      <c r="A6790" s="85">
        <v>6780</v>
      </c>
      <c r="B6790" s="96">
        <f t="shared" ca="1" si="105"/>
        <v>927808.03262772202</v>
      </c>
      <c r="C6790" s="59"/>
      <c r="D6790" s="59"/>
      <c r="E6790" s="59"/>
    </row>
    <row r="6791" spans="1:5" x14ac:dyDescent="0.2">
      <c r="A6791" s="85">
        <v>6781</v>
      </c>
      <c r="B6791" s="96">
        <f t="shared" ca="1" si="105"/>
        <v>885627.01844759751</v>
      </c>
      <c r="C6791" s="59"/>
      <c r="D6791" s="59"/>
      <c r="E6791" s="59"/>
    </row>
    <row r="6792" spans="1:5" x14ac:dyDescent="0.2">
      <c r="A6792" s="85">
        <v>6782</v>
      </c>
      <c r="B6792" s="96">
        <f t="shared" ca="1" si="105"/>
        <v>898006.74876568059</v>
      </c>
      <c r="C6792" s="59"/>
      <c r="D6792" s="59"/>
      <c r="E6792" s="59"/>
    </row>
    <row r="6793" spans="1:5" x14ac:dyDescent="0.2">
      <c r="A6793" s="85">
        <v>6783</v>
      </c>
      <c r="B6793" s="96">
        <f t="shared" ca="1" si="105"/>
        <v>832365.70805415011</v>
      </c>
      <c r="C6793" s="59"/>
      <c r="D6793" s="59"/>
      <c r="E6793" s="59"/>
    </row>
    <row r="6794" spans="1:5" x14ac:dyDescent="0.2">
      <c r="A6794" s="85">
        <v>6784</v>
      </c>
      <c r="B6794" s="96">
        <f t="shared" ca="1" si="105"/>
        <v>887866.79210395715</v>
      </c>
      <c r="C6794" s="59"/>
      <c r="D6794" s="59"/>
      <c r="E6794" s="59"/>
    </row>
    <row r="6795" spans="1:5" x14ac:dyDescent="0.2">
      <c r="A6795" s="85">
        <v>6785</v>
      </c>
      <c r="B6795" s="96">
        <f t="shared" ref="B6795:B6858" ca="1" si="106">NORMINV(RAND(),B$4,B$5)</f>
        <v>917263.11245905596</v>
      </c>
      <c r="C6795" s="59"/>
      <c r="D6795" s="59"/>
      <c r="E6795" s="59"/>
    </row>
    <row r="6796" spans="1:5" x14ac:dyDescent="0.2">
      <c r="A6796" s="85">
        <v>6786</v>
      </c>
      <c r="B6796" s="96">
        <f t="shared" ca="1" si="106"/>
        <v>1011015.91434964</v>
      </c>
      <c r="C6796" s="59"/>
      <c r="D6796" s="59"/>
      <c r="E6796" s="59"/>
    </row>
    <row r="6797" spans="1:5" x14ac:dyDescent="0.2">
      <c r="A6797" s="85">
        <v>6787</v>
      </c>
      <c r="B6797" s="96">
        <f t="shared" ca="1" si="106"/>
        <v>973110.17194228782</v>
      </c>
      <c r="C6797" s="59"/>
      <c r="D6797" s="59"/>
      <c r="E6797" s="59"/>
    </row>
    <row r="6798" spans="1:5" x14ac:dyDescent="0.2">
      <c r="A6798" s="85">
        <v>6788</v>
      </c>
      <c r="B6798" s="96">
        <f t="shared" ca="1" si="106"/>
        <v>960471.83749072335</v>
      </c>
      <c r="C6798" s="59"/>
      <c r="D6798" s="59"/>
      <c r="E6798" s="59"/>
    </row>
    <row r="6799" spans="1:5" x14ac:dyDescent="0.2">
      <c r="A6799" s="85">
        <v>6789</v>
      </c>
      <c r="B6799" s="96">
        <f t="shared" ca="1" si="106"/>
        <v>937062.91082276951</v>
      </c>
      <c r="C6799" s="59"/>
      <c r="D6799" s="59"/>
      <c r="E6799" s="59"/>
    </row>
    <row r="6800" spans="1:5" x14ac:dyDescent="0.2">
      <c r="A6800" s="85">
        <v>6790</v>
      </c>
      <c r="B6800" s="96">
        <f t="shared" ca="1" si="106"/>
        <v>909667.58949114603</v>
      </c>
      <c r="C6800" s="59"/>
      <c r="D6800" s="59"/>
      <c r="E6800" s="59"/>
    </row>
    <row r="6801" spans="1:5" x14ac:dyDescent="0.2">
      <c r="A6801" s="85">
        <v>6791</v>
      </c>
      <c r="B6801" s="96">
        <f t="shared" ca="1" si="106"/>
        <v>932519.80756786535</v>
      </c>
      <c r="C6801" s="59"/>
      <c r="D6801" s="59"/>
      <c r="E6801" s="59"/>
    </row>
    <row r="6802" spans="1:5" x14ac:dyDescent="0.2">
      <c r="A6802" s="85">
        <v>6792</v>
      </c>
      <c r="B6802" s="96">
        <f t="shared" ca="1" si="106"/>
        <v>892763.41790981067</v>
      </c>
      <c r="C6802" s="59"/>
      <c r="D6802" s="59"/>
      <c r="E6802" s="59"/>
    </row>
    <row r="6803" spans="1:5" x14ac:dyDescent="0.2">
      <c r="A6803" s="85">
        <v>6793</v>
      </c>
      <c r="B6803" s="96">
        <f t="shared" ca="1" si="106"/>
        <v>984300.1397087666</v>
      </c>
      <c r="C6803" s="59"/>
      <c r="D6803" s="59"/>
      <c r="E6803" s="59"/>
    </row>
    <row r="6804" spans="1:5" x14ac:dyDescent="0.2">
      <c r="A6804" s="85">
        <v>6794</v>
      </c>
      <c r="B6804" s="96">
        <f t="shared" ca="1" si="106"/>
        <v>1006414.9440743988</v>
      </c>
      <c r="C6804" s="59"/>
      <c r="D6804" s="59"/>
      <c r="E6804" s="59"/>
    </row>
    <row r="6805" spans="1:5" x14ac:dyDescent="0.2">
      <c r="A6805" s="85">
        <v>6795</v>
      </c>
      <c r="B6805" s="96">
        <f t="shared" ca="1" si="106"/>
        <v>1030574.9184819674</v>
      </c>
      <c r="C6805" s="59"/>
      <c r="D6805" s="59"/>
      <c r="E6805" s="59"/>
    </row>
    <row r="6806" spans="1:5" x14ac:dyDescent="0.2">
      <c r="A6806" s="85">
        <v>6796</v>
      </c>
      <c r="B6806" s="96">
        <f t="shared" ca="1" si="106"/>
        <v>910078.32804866042</v>
      </c>
      <c r="C6806" s="59"/>
      <c r="D6806" s="59"/>
      <c r="E6806" s="59"/>
    </row>
    <row r="6807" spans="1:5" x14ac:dyDescent="0.2">
      <c r="A6807" s="85">
        <v>6797</v>
      </c>
      <c r="B6807" s="96">
        <f t="shared" ca="1" si="106"/>
        <v>602496.2449154912</v>
      </c>
      <c r="C6807" s="59"/>
      <c r="D6807" s="59"/>
      <c r="E6807" s="59"/>
    </row>
    <row r="6808" spans="1:5" x14ac:dyDescent="0.2">
      <c r="A6808" s="85">
        <v>6798</v>
      </c>
      <c r="B6808" s="96">
        <f t="shared" ca="1" si="106"/>
        <v>825405.92827413476</v>
      </c>
      <c r="C6808" s="59"/>
      <c r="D6808" s="59"/>
      <c r="E6808" s="59"/>
    </row>
    <row r="6809" spans="1:5" x14ac:dyDescent="0.2">
      <c r="A6809" s="85">
        <v>6799</v>
      </c>
      <c r="B6809" s="96">
        <f t="shared" ca="1" si="106"/>
        <v>1053307.5014124613</v>
      </c>
      <c r="C6809" s="59"/>
      <c r="D6809" s="59"/>
      <c r="E6809" s="59"/>
    </row>
    <row r="6810" spans="1:5" x14ac:dyDescent="0.2">
      <c r="A6810" s="85">
        <v>6800</v>
      </c>
      <c r="B6810" s="96">
        <f t="shared" ca="1" si="106"/>
        <v>1126605.0531182017</v>
      </c>
      <c r="C6810" s="59"/>
      <c r="D6810" s="59"/>
      <c r="E6810" s="59"/>
    </row>
    <row r="6811" spans="1:5" x14ac:dyDescent="0.2">
      <c r="A6811" s="85">
        <v>6801</v>
      </c>
      <c r="B6811" s="96">
        <f t="shared" ca="1" si="106"/>
        <v>958790.32958145218</v>
      </c>
      <c r="C6811" s="59"/>
      <c r="D6811" s="59"/>
      <c r="E6811" s="59"/>
    </row>
    <row r="6812" spans="1:5" x14ac:dyDescent="0.2">
      <c r="A6812" s="85">
        <v>6802</v>
      </c>
      <c r="B6812" s="96">
        <f t="shared" ca="1" si="106"/>
        <v>1002139.5628392454</v>
      </c>
      <c r="C6812" s="59"/>
      <c r="D6812" s="59"/>
      <c r="E6812" s="59"/>
    </row>
    <row r="6813" spans="1:5" x14ac:dyDescent="0.2">
      <c r="A6813" s="85">
        <v>6803</v>
      </c>
      <c r="B6813" s="96">
        <f t="shared" ca="1" si="106"/>
        <v>971001.56005603389</v>
      </c>
      <c r="C6813" s="59"/>
      <c r="D6813" s="59"/>
      <c r="E6813" s="59"/>
    </row>
    <row r="6814" spans="1:5" x14ac:dyDescent="0.2">
      <c r="A6814" s="85">
        <v>6804</v>
      </c>
      <c r="B6814" s="96">
        <f t="shared" ca="1" si="106"/>
        <v>894724.90728420962</v>
      </c>
      <c r="C6814" s="59"/>
      <c r="D6814" s="59"/>
      <c r="E6814" s="59"/>
    </row>
    <row r="6815" spans="1:5" x14ac:dyDescent="0.2">
      <c r="A6815" s="85">
        <v>6805</v>
      </c>
      <c r="B6815" s="96">
        <f t="shared" ca="1" si="106"/>
        <v>997847.690969749</v>
      </c>
      <c r="C6815" s="59"/>
      <c r="D6815" s="59"/>
      <c r="E6815" s="59"/>
    </row>
    <row r="6816" spans="1:5" x14ac:dyDescent="0.2">
      <c r="A6816" s="85">
        <v>6806</v>
      </c>
      <c r="B6816" s="96">
        <f t="shared" ca="1" si="106"/>
        <v>963973.13190509065</v>
      </c>
      <c r="C6816" s="59"/>
      <c r="D6816" s="59"/>
      <c r="E6816" s="59"/>
    </row>
    <row r="6817" spans="1:5" x14ac:dyDescent="0.2">
      <c r="A6817" s="85">
        <v>6807</v>
      </c>
      <c r="B6817" s="96">
        <f t="shared" ca="1" si="106"/>
        <v>1008172.0459900515</v>
      </c>
      <c r="C6817" s="59"/>
      <c r="D6817" s="59"/>
      <c r="E6817" s="59"/>
    </row>
    <row r="6818" spans="1:5" x14ac:dyDescent="0.2">
      <c r="A6818" s="85">
        <v>6808</v>
      </c>
      <c r="B6818" s="96">
        <f t="shared" ca="1" si="106"/>
        <v>822855.02409915614</v>
      </c>
      <c r="C6818" s="59"/>
      <c r="D6818" s="59"/>
      <c r="E6818" s="59"/>
    </row>
    <row r="6819" spans="1:5" x14ac:dyDescent="0.2">
      <c r="A6819" s="85">
        <v>6809</v>
      </c>
      <c r="B6819" s="96">
        <f t="shared" ca="1" si="106"/>
        <v>892247.71696411772</v>
      </c>
      <c r="C6819" s="59"/>
      <c r="D6819" s="59"/>
      <c r="E6819" s="59"/>
    </row>
    <row r="6820" spans="1:5" x14ac:dyDescent="0.2">
      <c r="A6820" s="85">
        <v>6810</v>
      </c>
      <c r="B6820" s="96">
        <f t="shared" ca="1" si="106"/>
        <v>992450.51372685749</v>
      </c>
      <c r="C6820" s="59"/>
      <c r="D6820" s="59"/>
      <c r="E6820" s="59"/>
    </row>
    <row r="6821" spans="1:5" x14ac:dyDescent="0.2">
      <c r="A6821" s="85">
        <v>6811</v>
      </c>
      <c r="B6821" s="96">
        <f t="shared" ca="1" si="106"/>
        <v>870771.10297484545</v>
      </c>
      <c r="C6821" s="59"/>
      <c r="D6821" s="59"/>
      <c r="E6821" s="59"/>
    </row>
    <row r="6822" spans="1:5" x14ac:dyDescent="0.2">
      <c r="A6822" s="85">
        <v>6812</v>
      </c>
      <c r="B6822" s="96">
        <f t="shared" ca="1" si="106"/>
        <v>876884.45877077</v>
      </c>
      <c r="C6822" s="59"/>
      <c r="D6822" s="59"/>
      <c r="E6822" s="59"/>
    </row>
    <row r="6823" spans="1:5" x14ac:dyDescent="0.2">
      <c r="A6823" s="85">
        <v>6813</v>
      </c>
      <c r="B6823" s="96">
        <f t="shared" ca="1" si="106"/>
        <v>1038105.7945721616</v>
      </c>
      <c r="C6823" s="59"/>
      <c r="D6823" s="59"/>
      <c r="E6823" s="59"/>
    </row>
    <row r="6824" spans="1:5" x14ac:dyDescent="0.2">
      <c r="A6824" s="85">
        <v>6814</v>
      </c>
      <c r="B6824" s="96">
        <f t="shared" ca="1" si="106"/>
        <v>1112020.0272025815</v>
      </c>
      <c r="C6824" s="59"/>
      <c r="D6824" s="59"/>
      <c r="E6824" s="59"/>
    </row>
    <row r="6825" spans="1:5" x14ac:dyDescent="0.2">
      <c r="A6825" s="85">
        <v>6815</v>
      </c>
      <c r="B6825" s="96">
        <f t="shared" ca="1" si="106"/>
        <v>812457.12423611281</v>
      </c>
      <c r="C6825" s="59"/>
      <c r="D6825" s="59"/>
      <c r="E6825" s="59"/>
    </row>
    <row r="6826" spans="1:5" x14ac:dyDescent="0.2">
      <c r="A6826" s="85">
        <v>6816</v>
      </c>
      <c r="B6826" s="96">
        <f t="shared" ca="1" si="106"/>
        <v>874418.37182905828</v>
      </c>
      <c r="C6826" s="59"/>
      <c r="D6826" s="59"/>
      <c r="E6826" s="59"/>
    </row>
    <row r="6827" spans="1:5" x14ac:dyDescent="0.2">
      <c r="A6827" s="85">
        <v>6817</v>
      </c>
      <c r="B6827" s="96">
        <f t="shared" ca="1" si="106"/>
        <v>884284.28922402917</v>
      </c>
      <c r="C6827" s="59"/>
      <c r="D6827" s="59"/>
      <c r="E6827" s="59"/>
    </row>
    <row r="6828" spans="1:5" x14ac:dyDescent="0.2">
      <c r="A6828" s="85">
        <v>6818</v>
      </c>
      <c r="B6828" s="96">
        <f t="shared" ca="1" si="106"/>
        <v>838862.0584303966</v>
      </c>
      <c r="C6828" s="59"/>
      <c r="D6828" s="59"/>
      <c r="E6828" s="59"/>
    </row>
    <row r="6829" spans="1:5" x14ac:dyDescent="0.2">
      <c r="A6829" s="85">
        <v>6819</v>
      </c>
      <c r="B6829" s="96">
        <f t="shared" ca="1" si="106"/>
        <v>1117038.7848532605</v>
      </c>
      <c r="C6829" s="59"/>
      <c r="D6829" s="59"/>
      <c r="E6829" s="59"/>
    </row>
    <row r="6830" spans="1:5" x14ac:dyDescent="0.2">
      <c r="A6830" s="85">
        <v>6820</v>
      </c>
      <c r="B6830" s="96">
        <f t="shared" ca="1" si="106"/>
        <v>1144454.2572509898</v>
      </c>
      <c r="C6830" s="59"/>
      <c r="D6830" s="59"/>
      <c r="E6830" s="59"/>
    </row>
    <row r="6831" spans="1:5" x14ac:dyDescent="0.2">
      <c r="A6831" s="85">
        <v>6821</v>
      </c>
      <c r="B6831" s="96">
        <f t="shared" ca="1" si="106"/>
        <v>960881.34371672431</v>
      </c>
      <c r="C6831" s="59"/>
      <c r="D6831" s="59"/>
      <c r="E6831" s="59"/>
    </row>
    <row r="6832" spans="1:5" x14ac:dyDescent="0.2">
      <c r="A6832" s="85">
        <v>6822</v>
      </c>
      <c r="B6832" s="96">
        <f t="shared" ca="1" si="106"/>
        <v>914498.8944608086</v>
      </c>
      <c r="C6832" s="59"/>
      <c r="D6832" s="59"/>
      <c r="E6832" s="59"/>
    </row>
    <row r="6833" spans="1:5" x14ac:dyDescent="0.2">
      <c r="A6833" s="85">
        <v>6823</v>
      </c>
      <c r="B6833" s="96">
        <f t="shared" ca="1" si="106"/>
        <v>1051002.0413846772</v>
      </c>
      <c r="C6833" s="59"/>
      <c r="D6833" s="59"/>
      <c r="E6833" s="59"/>
    </row>
    <row r="6834" spans="1:5" x14ac:dyDescent="0.2">
      <c r="A6834" s="85">
        <v>6824</v>
      </c>
      <c r="B6834" s="96">
        <f t="shared" ca="1" si="106"/>
        <v>919425.85623568762</v>
      </c>
      <c r="C6834" s="59"/>
      <c r="D6834" s="59"/>
      <c r="E6834" s="59"/>
    </row>
    <row r="6835" spans="1:5" x14ac:dyDescent="0.2">
      <c r="A6835" s="85">
        <v>6825</v>
      </c>
      <c r="B6835" s="96">
        <f t="shared" ca="1" si="106"/>
        <v>813442.08390888839</v>
      </c>
      <c r="C6835" s="59"/>
      <c r="D6835" s="59"/>
      <c r="E6835" s="59"/>
    </row>
    <row r="6836" spans="1:5" x14ac:dyDescent="0.2">
      <c r="A6836" s="85">
        <v>6826</v>
      </c>
      <c r="B6836" s="96">
        <f t="shared" ca="1" si="106"/>
        <v>873764.92827168235</v>
      </c>
      <c r="C6836" s="59"/>
      <c r="D6836" s="59"/>
      <c r="E6836" s="59"/>
    </row>
    <row r="6837" spans="1:5" x14ac:dyDescent="0.2">
      <c r="A6837" s="85">
        <v>6827</v>
      </c>
      <c r="B6837" s="96">
        <f t="shared" ca="1" si="106"/>
        <v>895756.78413610207</v>
      </c>
      <c r="C6837" s="59"/>
      <c r="D6837" s="59"/>
      <c r="E6837" s="59"/>
    </row>
    <row r="6838" spans="1:5" x14ac:dyDescent="0.2">
      <c r="A6838" s="85">
        <v>6828</v>
      </c>
      <c r="B6838" s="96">
        <f t="shared" ca="1" si="106"/>
        <v>1056074.5076977666</v>
      </c>
      <c r="C6838" s="59"/>
      <c r="D6838" s="59"/>
      <c r="E6838" s="59"/>
    </row>
    <row r="6839" spans="1:5" x14ac:dyDescent="0.2">
      <c r="A6839" s="85">
        <v>6829</v>
      </c>
      <c r="B6839" s="96">
        <f t="shared" ca="1" si="106"/>
        <v>1048096.7702031188</v>
      </c>
      <c r="C6839" s="59"/>
      <c r="D6839" s="59"/>
      <c r="E6839" s="59"/>
    </row>
    <row r="6840" spans="1:5" x14ac:dyDescent="0.2">
      <c r="A6840" s="85">
        <v>6830</v>
      </c>
      <c r="B6840" s="96">
        <f t="shared" ca="1" si="106"/>
        <v>827412.53218807373</v>
      </c>
      <c r="C6840" s="59"/>
      <c r="D6840" s="59"/>
      <c r="E6840" s="59"/>
    </row>
    <row r="6841" spans="1:5" x14ac:dyDescent="0.2">
      <c r="A6841" s="85">
        <v>6831</v>
      </c>
      <c r="B6841" s="96">
        <f t="shared" ca="1" si="106"/>
        <v>947450.84312675928</v>
      </c>
      <c r="C6841" s="59"/>
      <c r="D6841" s="59"/>
      <c r="E6841" s="59"/>
    </row>
    <row r="6842" spans="1:5" x14ac:dyDescent="0.2">
      <c r="A6842" s="85">
        <v>6832</v>
      </c>
      <c r="B6842" s="96">
        <f t="shared" ca="1" si="106"/>
        <v>923215.55641118542</v>
      </c>
      <c r="C6842" s="59"/>
      <c r="D6842" s="59"/>
      <c r="E6842" s="59"/>
    </row>
    <row r="6843" spans="1:5" x14ac:dyDescent="0.2">
      <c r="A6843" s="85">
        <v>6833</v>
      </c>
      <c r="B6843" s="96">
        <f t="shared" ca="1" si="106"/>
        <v>832800.92191277712</v>
      </c>
      <c r="C6843" s="59"/>
      <c r="D6843" s="59"/>
      <c r="E6843" s="59"/>
    </row>
    <row r="6844" spans="1:5" x14ac:dyDescent="0.2">
      <c r="A6844" s="85">
        <v>6834</v>
      </c>
      <c r="B6844" s="96">
        <f t="shared" ca="1" si="106"/>
        <v>766644.67973181035</v>
      </c>
      <c r="C6844" s="59"/>
      <c r="D6844" s="59"/>
      <c r="E6844" s="59"/>
    </row>
    <row r="6845" spans="1:5" x14ac:dyDescent="0.2">
      <c r="A6845" s="85">
        <v>6835</v>
      </c>
      <c r="B6845" s="96">
        <f t="shared" ca="1" si="106"/>
        <v>1081621.3387145195</v>
      </c>
      <c r="C6845" s="59"/>
      <c r="D6845" s="59"/>
      <c r="E6845" s="59"/>
    </row>
    <row r="6846" spans="1:5" x14ac:dyDescent="0.2">
      <c r="A6846" s="85">
        <v>6836</v>
      </c>
      <c r="B6846" s="96">
        <f t="shared" ca="1" si="106"/>
        <v>1017928.9700653016</v>
      </c>
      <c r="C6846" s="59"/>
      <c r="D6846" s="59"/>
      <c r="E6846" s="59"/>
    </row>
    <row r="6847" spans="1:5" x14ac:dyDescent="0.2">
      <c r="A6847" s="85">
        <v>6837</v>
      </c>
      <c r="B6847" s="96">
        <f t="shared" ca="1" si="106"/>
        <v>1012003.5048840696</v>
      </c>
      <c r="C6847" s="59"/>
      <c r="D6847" s="59"/>
      <c r="E6847" s="59"/>
    </row>
    <row r="6848" spans="1:5" x14ac:dyDescent="0.2">
      <c r="A6848" s="85">
        <v>6838</v>
      </c>
      <c r="B6848" s="96">
        <f t="shared" ca="1" si="106"/>
        <v>1071517.5367829648</v>
      </c>
      <c r="C6848" s="59"/>
      <c r="D6848" s="59"/>
      <c r="E6848" s="59"/>
    </row>
    <row r="6849" spans="1:5" x14ac:dyDescent="0.2">
      <c r="A6849" s="85">
        <v>6839</v>
      </c>
      <c r="B6849" s="96">
        <f t="shared" ca="1" si="106"/>
        <v>1089690.7675072423</v>
      </c>
      <c r="C6849" s="59"/>
      <c r="D6849" s="59"/>
      <c r="E6849" s="59"/>
    </row>
    <row r="6850" spans="1:5" x14ac:dyDescent="0.2">
      <c r="A6850" s="85">
        <v>6840</v>
      </c>
      <c r="B6850" s="96">
        <f t="shared" ca="1" si="106"/>
        <v>1014131.6957048919</v>
      </c>
      <c r="C6850" s="59"/>
      <c r="D6850" s="59"/>
      <c r="E6850" s="59"/>
    </row>
    <row r="6851" spans="1:5" x14ac:dyDescent="0.2">
      <c r="A6851" s="85">
        <v>6841</v>
      </c>
      <c r="B6851" s="96">
        <f t="shared" ca="1" si="106"/>
        <v>1179407.1488024222</v>
      </c>
      <c r="C6851" s="59"/>
      <c r="D6851" s="59"/>
      <c r="E6851" s="59"/>
    </row>
    <row r="6852" spans="1:5" x14ac:dyDescent="0.2">
      <c r="A6852" s="85">
        <v>6842</v>
      </c>
      <c r="B6852" s="96">
        <f t="shared" ca="1" si="106"/>
        <v>927076.52429525729</v>
      </c>
      <c r="C6852" s="59"/>
      <c r="D6852" s="59"/>
      <c r="E6852" s="59"/>
    </row>
    <row r="6853" spans="1:5" x14ac:dyDescent="0.2">
      <c r="A6853" s="85">
        <v>6843</v>
      </c>
      <c r="B6853" s="96">
        <f t="shared" ca="1" si="106"/>
        <v>911827.7008208452</v>
      </c>
      <c r="C6853" s="59"/>
      <c r="D6853" s="59"/>
      <c r="E6853" s="59"/>
    </row>
    <row r="6854" spans="1:5" x14ac:dyDescent="0.2">
      <c r="A6854" s="85">
        <v>6844</v>
      </c>
      <c r="B6854" s="96">
        <f t="shared" ca="1" si="106"/>
        <v>953363.85086630343</v>
      </c>
      <c r="C6854" s="59"/>
      <c r="D6854" s="59"/>
      <c r="E6854" s="59"/>
    </row>
    <row r="6855" spans="1:5" x14ac:dyDescent="0.2">
      <c r="A6855" s="85">
        <v>6845</v>
      </c>
      <c r="B6855" s="96">
        <f t="shared" ca="1" si="106"/>
        <v>815647.99474045262</v>
      </c>
      <c r="C6855" s="59"/>
      <c r="D6855" s="59"/>
      <c r="E6855" s="59"/>
    </row>
    <row r="6856" spans="1:5" x14ac:dyDescent="0.2">
      <c r="A6856" s="85">
        <v>6846</v>
      </c>
      <c r="B6856" s="96">
        <f t="shared" ca="1" si="106"/>
        <v>800898.5366817445</v>
      </c>
      <c r="C6856" s="59"/>
      <c r="D6856" s="59"/>
      <c r="E6856" s="59"/>
    </row>
    <row r="6857" spans="1:5" x14ac:dyDescent="0.2">
      <c r="A6857" s="85">
        <v>6847</v>
      </c>
      <c r="B6857" s="96">
        <f t="shared" ca="1" si="106"/>
        <v>1093491.6559742794</v>
      </c>
      <c r="C6857" s="59"/>
      <c r="D6857" s="59"/>
      <c r="E6857" s="59"/>
    </row>
    <row r="6858" spans="1:5" x14ac:dyDescent="0.2">
      <c r="A6858" s="85">
        <v>6848</v>
      </c>
      <c r="B6858" s="96">
        <f t="shared" ca="1" si="106"/>
        <v>951611.94625062344</v>
      </c>
      <c r="C6858" s="59"/>
      <c r="D6858" s="59"/>
      <c r="E6858" s="59"/>
    </row>
    <row r="6859" spans="1:5" x14ac:dyDescent="0.2">
      <c r="A6859" s="85">
        <v>6849</v>
      </c>
      <c r="B6859" s="96">
        <f t="shared" ref="B6859:B6922" ca="1" si="107">NORMINV(RAND(),B$4,B$5)</f>
        <v>1036098.8121837751</v>
      </c>
      <c r="C6859" s="59"/>
      <c r="D6859" s="59"/>
      <c r="E6859" s="59"/>
    </row>
    <row r="6860" spans="1:5" x14ac:dyDescent="0.2">
      <c r="A6860" s="85">
        <v>6850</v>
      </c>
      <c r="B6860" s="96">
        <f t="shared" ca="1" si="107"/>
        <v>1008095.607236576</v>
      </c>
      <c r="C6860" s="59"/>
      <c r="D6860" s="59"/>
      <c r="E6860" s="59"/>
    </row>
    <row r="6861" spans="1:5" x14ac:dyDescent="0.2">
      <c r="A6861" s="85">
        <v>6851</v>
      </c>
      <c r="B6861" s="96">
        <f t="shared" ca="1" si="107"/>
        <v>1058097.0759255968</v>
      </c>
      <c r="C6861" s="59"/>
      <c r="D6861" s="59"/>
      <c r="E6861" s="59"/>
    </row>
    <row r="6862" spans="1:5" x14ac:dyDescent="0.2">
      <c r="A6862" s="85">
        <v>6852</v>
      </c>
      <c r="B6862" s="96">
        <f t="shared" ca="1" si="107"/>
        <v>848688.32818822563</v>
      </c>
      <c r="C6862" s="59"/>
      <c r="D6862" s="59"/>
      <c r="E6862" s="59"/>
    </row>
    <row r="6863" spans="1:5" x14ac:dyDescent="0.2">
      <c r="A6863" s="85">
        <v>6853</v>
      </c>
      <c r="B6863" s="96">
        <f t="shared" ca="1" si="107"/>
        <v>970712.04043378378</v>
      </c>
      <c r="C6863" s="59"/>
      <c r="D6863" s="59"/>
      <c r="E6863" s="59"/>
    </row>
    <row r="6864" spans="1:5" x14ac:dyDescent="0.2">
      <c r="A6864" s="85">
        <v>6854</v>
      </c>
      <c r="B6864" s="96">
        <f t="shared" ca="1" si="107"/>
        <v>960667.82400336443</v>
      </c>
      <c r="C6864" s="59"/>
      <c r="D6864" s="59"/>
      <c r="E6864" s="59"/>
    </row>
    <row r="6865" spans="1:5" x14ac:dyDescent="0.2">
      <c r="A6865" s="85">
        <v>6855</v>
      </c>
      <c r="B6865" s="96">
        <f t="shared" ca="1" si="107"/>
        <v>1001750.1257878109</v>
      </c>
      <c r="C6865" s="59"/>
      <c r="D6865" s="59"/>
      <c r="E6865" s="59"/>
    </row>
    <row r="6866" spans="1:5" x14ac:dyDescent="0.2">
      <c r="A6866" s="85">
        <v>6856</v>
      </c>
      <c r="B6866" s="96">
        <f t="shared" ca="1" si="107"/>
        <v>883589.22647495277</v>
      </c>
      <c r="C6866" s="59"/>
      <c r="D6866" s="59"/>
      <c r="E6866" s="59"/>
    </row>
    <row r="6867" spans="1:5" x14ac:dyDescent="0.2">
      <c r="A6867" s="85">
        <v>6857</v>
      </c>
      <c r="B6867" s="96">
        <f t="shared" ca="1" si="107"/>
        <v>1021920.9291087111</v>
      </c>
      <c r="C6867" s="59"/>
      <c r="D6867" s="59"/>
      <c r="E6867" s="59"/>
    </row>
    <row r="6868" spans="1:5" x14ac:dyDescent="0.2">
      <c r="A6868" s="85">
        <v>6858</v>
      </c>
      <c r="B6868" s="96">
        <f t="shared" ca="1" si="107"/>
        <v>772381.48130544717</v>
      </c>
      <c r="C6868" s="59"/>
      <c r="D6868" s="59"/>
      <c r="E6868" s="59"/>
    </row>
    <row r="6869" spans="1:5" x14ac:dyDescent="0.2">
      <c r="A6869" s="85">
        <v>6859</v>
      </c>
      <c r="B6869" s="96">
        <f t="shared" ca="1" si="107"/>
        <v>700405.17265276622</v>
      </c>
      <c r="C6869" s="59"/>
      <c r="D6869" s="59"/>
      <c r="E6869" s="59"/>
    </row>
    <row r="6870" spans="1:5" x14ac:dyDescent="0.2">
      <c r="A6870" s="85">
        <v>6860</v>
      </c>
      <c r="B6870" s="96">
        <f t="shared" ca="1" si="107"/>
        <v>956184.47847790492</v>
      </c>
      <c r="C6870" s="59"/>
      <c r="D6870" s="59"/>
      <c r="E6870" s="59"/>
    </row>
    <row r="6871" spans="1:5" x14ac:dyDescent="0.2">
      <c r="A6871" s="85">
        <v>6861</v>
      </c>
      <c r="B6871" s="96">
        <f t="shared" ca="1" si="107"/>
        <v>753577.27151851554</v>
      </c>
      <c r="C6871" s="59"/>
      <c r="D6871" s="59"/>
      <c r="E6871" s="59"/>
    </row>
    <row r="6872" spans="1:5" x14ac:dyDescent="0.2">
      <c r="A6872" s="85">
        <v>6862</v>
      </c>
      <c r="B6872" s="96">
        <f t="shared" ca="1" si="107"/>
        <v>932448.5014247027</v>
      </c>
      <c r="C6872" s="59"/>
      <c r="D6872" s="59"/>
      <c r="E6872" s="59"/>
    </row>
    <row r="6873" spans="1:5" x14ac:dyDescent="0.2">
      <c r="A6873" s="85">
        <v>6863</v>
      </c>
      <c r="B6873" s="96">
        <f t="shared" ca="1" si="107"/>
        <v>886749.38312962628</v>
      </c>
      <c r="C6873" s="59"/>
      <c r="D6873" s="59"/>
      <c r="E6873" s="59"/>
    </row>
    <row r="6874" spans="1:5" x14ac:dyDescent="0.2">
      <c r="A6874" s="85">
        <v>6864</v>
      </c>
      <c r="B6874" s="96">
        <f t="shared" ca="1" si="107"/>
        <v>986628.13662936399</v>
      </c>
      <c r="C6874" s="59"/>
      <c r="D6874" s="59"/>
      <c r="E6874" s="59"/>
    </row>
    <row r="6875" spans="1:5" x14ac:dyDescent="0.2">
      <c r="A6875" s="85">
        <v>6865</v>
      </c>
      <c r="B6875" s="96">
        <f t="shared" ca="1" si="107"/>
        <v>827448.82225202059</v>
      </c>
      <c r="C6875" s="59"/>
      <c r="D6875" s="59"/>
      <c r="E6875" s="59"/>
    </row>
    <row r="6876" spans="1:5" x14ac:dyDescent="0.2">
      <c r="A6876" s="85">
        <v>6866</v>
      </c>
      <c r="B6876" s="96">
        <f t="shared" ca="1" si="107"/>
        <v>1035702.7575344617</v>
      </c>
      <c r="C6876" s="59"/>
      <c r="D6876" s="59"/>
      <c r="E6876" s="59"/>
    </row>
    <row r="6877" spans="1:5" x14ac:dyDescent="0.2">
      <c r="A6877" s="85">
        <v>6867</v>
      </c>
      <c r="B6877" s="96">
        <f t="shared" ca="1" si="107"/>
        <v>936756.87692458765</v>
      </c>
      <c r="C6877" s="59"/>
      <c r="D6877" s="59"/>
      <c r="E6877" s="59"/>
    </row>
    <row r="6878" spans="1:5" x14ac:dyDescent="0.2">
      <c r="A6878" s="85">
        <v>6868</v>
      </c>
      <c r="B6878" s="96">
        <f t="shared" ca="1" si="107"/>
        <v>953280.17039581563</v>
      </c>
      <c r="C6878" s="59"/>
      <c r="D6878" s="59"/>
      <c r="E6878" s="59"/>
    </row>
    <row r="6879" spans="1:5" x14ac:dyDescent="0.2">
      <c r="A6879" s="85">
        <v>6869</v>
      </c>
      <c r="B6879" s="96">
        <f t="shared" ca="1" si="107"/>
        <v>1090797.2810033197</v>
      </c>
      <c r="C6879" s="59"/>
      <c r="D6879" s="59"/>
      <c r="E6879" s="59"/>
    </row>
    <row r="6880" spans="1:5" x14ac:dyDescent="0.2">
      <c r="A6880" s="85">
        <v>6870</v>
      </c>
      <c r="B6880" s="96">
        <f t="shared" ca="1" si="107"/>
        <v>933906.77310880285</v>
      </c>
      <c r="C6880" s="59"/>
      <c r="D6880" s="59"/>
      <c r="E6880" s="59"/>
    </row>
    <row r="6881" spans="1:5" x14ac:dyDescent="0.2">
      <c r="A6881" s="85">
        <v>6871</v>
      </c>
      <c r="B6881" s="96">
        <f t="shared" ca="1" si="107"/>
        <v>883943.83987934922</v>
      </c>
      <c r="C6881" s="59"/>
      <c r="D6881" s="59"/>
      <c r="E6881" s="59"/>
    </row>
    <row r="6882" spans="1:5" x14ac:dyDescent="0.2">
      <c r="A6882" s="85">
        <v>6872</v>
      </c>
      <c r="B6882" s="96">
        <f t="shared" ca="1" si="107"/>
        <v>933218.21019108861</v>
      </c>
      <c r="C6882" s="59"/>
      <c r="D6882" s="59"/>
      <c r="E6882" s="59"/>
    </row>
    <row r="6883" spans="1:5" x14ac:dyDescent="0.2">
      <c r="A6883" s="85">
        <v>6873</v>
      </c>
      <c r="B6883" s="96">
        <f t="shared" ca="1" si="107"/>
        <v>802485.82584715739</v>
      </c>
      <c r="C6883" s="59"/>
      <c r="D6883" s="59"/>
      <c r="E6883" s="59"/>
    </row>
    <row r="6884" spans="1:5" x14ac:dyDescent="0.2">
      <c r="A6884" s="85">
        <v>6874</v>
      </c>
      <c r="B6884" s="96">
        <f t="shared" ca="1" si="107"/>
        <v>934440.05082717631</v>
      </c>
      <c r="C6884" s="59"/>
      <c r="D6884" s="59"/>
      <c r="E6884" s="59"/>
    </row>
    <row r="6885" spans="1:5" x14ac:dyDescent="0.2">
      <c r="A6885" s="85">
        <v>6875</v>
      </c>
      <c r="B6885" s="96">
        <f t="shared" ca="1" si="107"/>
        <v>951630.12581667677</v>
      </c>
      <c r="C6885" s="59"/>
      <c r="D6885" s="59"/>
      <c r="E6885" s="59"/>
    </row>
    <row r="6886" spans="1:5" x14ac:dyDescent="0.2">
      <c r="A6886" s="85">
        <v>6876</v>
      </c>
      <c r="B6886" s="96">
        <f t="shared" ca="1" si="107"/>
        <v>1013639.8253213087</v>
      </c>
      <c r="C6886" s="59"/>
      <c r="D6886" s="59"/>
      <c r="E6886" s="59"/>
    </row>
    <row r="6887" spans="1:5" x14ac:dyDescent="0.2">
      <c r="A6887" s="85">
        <v>6877</v>
      </c>
      <c r="B6887" s="96">
        <f t="shared" ca="1" si="107"/>
        <v>768505.00151048368</v>
      </c>
      <c r="C6887" s="59"/>
      <c r="D6887" s="59"/>
      <c r="E6887" s="59"/>
    </row>
    <row r="6888" spans="1:5" x14ac:dyDescent="0.2">
      <c r="A6888" s="85">
        <v>6878</v>
      </c>
      <c r="B6888" s="96">
        <f t="shared" ca="1" si="107"/>
        <v>835760.92505426484</v>
      </c>
      <c r="C6888" s="59"/>
      <c r="D6888" s="59"/>
      <c r="E6888" s="59"/>
    </row>
    <row r="6889" spans="1:5" x14ac:dyDescent="0.2">
      <c r="A6889" s="85">
        <v>6879</v>
      </c>
      <c r="B6889" s="96">
        <f t="shared" ca="1" si="107"/>
        <v>917768.36292465718</v>
      </c>
      <c r="C6889" s="59"/>
      <c r="D6889" s="59"/>
      <c r="E6889" s="59"/>
    </row>
    <row r="6890" spans="1:5" x14ac:dyDescent="0.2">
      <c r="A6890" s="85">
        <v>6880</v>
      </c>
      <c r="B6890" s="96">
        <f t="shared" ca="1" si="107"/>
        <v>904285.0771525742</v>
      </c>
      <c r="C6890" s="59"/>
      <c r="D6890" s="59"/>
      <c r="E6890" s="59"/>
    </row>
    <row r="6891" spans="1:5" x14ac:dyDescent="0.2">
      <c r="A6891" s="85">
        <v>6881</v>
      </c>
      <c r="B6891" s="96">
        <f t="shared" ca="1" si="107"/>
        <v>864474.41417101701</v>
      </c>
      <c r="C6891" s="59"/>
      <c r="D6891" s="59"/>
      <c r="E6891" s="59"/>
    </row>
    <row r="6892" spans="1:5" x14ac:dyDescent="0.2">
      <c r="A6892" s="85">
        <v>6882</v>
      </c>
      <c r="B6892" s="96">
        <f t="shared" ca="1" si="107"/>
        <v>1052382.7665185598</v>
      </c>
      <c r="C6892" s="59"/>
      <c r="D6892" s="59"/>
      <c r="E6892" s="59"/>
    </row>
    <row r="6893" spans="1:5" x14ac:dyDescent="0.2">
      <c r="A6893" s="85">
        <v>6883</v>
      </c>
      <c r="B6893" s="96">
        <f t="shared" ca="1" si="107"/>
        <v>1027115.721502482</v>
      </c>
      <c r="C6893" s="59"/>
      <c r="D6893" s="59"/>
      <c r="E6893" s="59"/>
    </row>
    <row r="6894" spans="1:5" x14ac:dyDescent="0.2">
      <c r="A6894" s="85">
        <v>6884</v>
      </c>
      <c r="B6894" s="96">
        <f t="shared" ca="1" si="107"/>
        <v>865443.21282013203</v>
      </c>
      <c r="C6894" s="59"/>
      <c r="D6894" s="59"/>
      <c r="E6894" s="59"/>
    </row>
    <row r="6895" spans="1:5" x14ac:dyDescent="0.2">
      <c r="A6895" s="85">
        <v>6885</v>
      </c>
      <c r="B6895" s="96">
        <f t="shared" ca="1" si="107"/>
        <v>871794.14504037588</v>
      </c>
      <c r="C6895" s="59"/>
      <c r="D6895" s="59"/>
      <c r="E6895" s="59"/>
    </row>
    <row r="6896" spans="1:5" x14ac:dyDescent="0.2">
      <c r="A6896" s="85">
        <v>6886</v>
      </c>
      <c r="B6896" s="96">
        <f t="shared" ca="1" si="107"/>
        <v>1076862.389875391</v>
      </c>
      <c r="C6896" s="59"/>
      <c r="D6896" s="59"/>
      <c r="E6896" s="59"/>
    </row>
    <row r="6897" spans="1:5" x14ac:dyDescent="0.2">
      <c r="A6897" s="85">
        <v>6887</v>
      </c>
      <c r="B6897" s="96">
        <f t="shared" ca="1" si="107"/>
        <v>922402.84332197579</v>
      </c>
      <c r="C6897" s="59"/>
      <c r="D6897" s="59"/>
      <c r="E6897" s="59"/>
    </row>
    <row r="6898" spans="1:5" x14ac:dyDescent="0.2">
      <c r="A6898" s="85">
        <v>6888</v>
      </c>
      <c r="B6898" s="96">
        <f t="shared" ca="1" si="107"/>
        <v>847046.0500519973</v>
      </c>
      <c r="C6898" s="59"/>
      <c r="D6898" s="59"/>
      <c r="E6898" s="59"/>
    </row>
    <row r="6899" spans="1:5" x14ac:dyDescent="0.2">
      <c r="A6899" s="85">
        <v>6889</v>
      </c>
      <c r="B6899" s="96">
        <f t="shared" ca="1" si="107"/>
        <v>1029130.6809327605</v>
      </c>
      <c r="C6899" s="59"/>
      <c r="D6899" s="59"/>
      <c r="E6899" s="59"/>
    </row>
    <row r="6900" spans="1:5" x14ac:dyDescent="0.2">
      <c r="A6900" s="85">
        <v>6890</v>
      </c>
      <c r="B6900" s="96">
        <f t="shared" ca="1" si="107"/>
        <v>942766.58845805016</v>
      </c>
      <c r="C6900" s="59"/>
      <c r="D6900" s="59"/>
      <c r="E6900" s="59"/>
    </row>
    <row r="6901" spans="1:5" x14ac:dyDescent="0.2">
      <c r="A6901" s="85">
        <v>6891</v>
      </c>
      <c r="B6901" s="96">
        <f t="shared" ca="1" si="107"/>
        <v>937343.98264734691</v>
      </c>
      <c r="C6901" s="59"/>
      <c r="D6901" s="59"/>
      <c r="E6901" s="59"/>
    </row>
    <row r="6902" spans="1:5" x14ac:dyDescent="0.2">
      <c r="A6902" s="85">
        <v>6892</v>
      </c>
      <c r="B6902" s="96">
        <f t="shared" ca="1" si="107"/>
        <v>955321.18358821073</v>
      </c>
      <c r="C6902" s="59"/>
      <c r="D6902" s="59"/>
      <c r="E6902" s="59"/>
    </row>
    <row r="6903" spans="1:5" x14ac:dyDescent="0.2">
      <c r="A6903" s="85">
        <v>6893</v>
      </c>
      <c r="B6903" s="96">
        <f t="shared" ca="1" si="107"/>
        <v>884283.67435416917</v>
      </c>
      <c r="C6903" s="59"/>
      <c r="D6903" s="59"/>
      <c r="E6903" s="59"/>
    </row>
    <row r="6904" spans="1:5" x14ac:dyDescent="0.2">
      <c r="A6904" s="85">
        <v>6894</v>
      </c>
      <c r="B6904" s="96">
        <f t="shared" ca="1" si="107"/>
        <v>964369.43237118947</v>
      </c>
      <c r="C6904" s="59"/>
      <c r="D6904" s="59"/>
      <c r="E6904" s="59"/>
    </row>
    <row r="6905" spans="1:5" x14ac:dyDescent="0.2">
      <c r="A6905" s="85">
        <v>6895</v>
      </c>
      <c r="B6905" s="96">
        <f t="shared" ca="1" si="107"/>
        <v>839853.46535086259</v>
      </c>
      <c r="C6905" s="59"/>
      <c r="D6905" s="59"/>
      <c r="E6905" s="59"/>
    </row>
    <row r="6906" spans="1:5" x14ac:dyDescent="0.2">
      <c r="A6906" s="85">
        <v>6896</v>
      </c>
      <c r="B6906" s="96">
        <f t="shared" ca="1" si="107"/>
        <v>924453.43262761063</v>
      </c>
      <c r="C6906" s="59"/>
      <c r="D6906" s="59"/>
      <c r="E6906" s="59"/>
    </row>
    <row r="6907" spans="1:5" x14ac:dyDescent="0.2">
      <c r="A6907" s="85">
        <v>6897</v>
      </c>
      <c r="B6907" s="96">
        <f t="shared" ca="1" si="107"/>
        <v>818837.1248571208</v>
      </c>
      <c r="C6907" s="59"/>
      <c r="D6907" s="59"/>
      <c r="E6907" s="59"/>
    </row>
    <row r="6908" spans="1:5" x14ac:dyDescent="0.2">
      <c r="A6908" s="85">
        <v>6898</v>
      </c>
      <c r="B6908" s="96">
        <f t="shared" ca="1" si="107"/>
        <v>862764.74459974817</v>
      </c>
      <c r="C6908" s="59"/>
      <c r="D6908" s="59"/>
      <c r="E6908" s="59"/>
    </row>
    <row r="6909" spans="1:5" x14ac:dyDescent="0.2">
      <c r="A6909" s="85">
        <v>6899</v>
      </c>
      <c r="B6909" s="96">
        <f t="shared" ca="1" si="107"/>
        <v>1053796.3315141685</v>
      </c>
      <c r="C6909" s="59"/>
      <c r="D6909" s="59"/>
      <c r="E6909" s="59"/>
    </row>
    <row r="6910" spans="1:5" x14ac:dyDescent="0.2">
      <c r="A6910" s="85">
        <v>6900</v>
      </c>
      <c r="B6910" s="96">
        <f t="shared" ca="1" si="107"/>
        <v>957910.96111876261</v>
      </c>
      <c r="C6910" s="59"/>
      <c r="D6910" s="59"/>
      <c r="E6910" s="59"/>
    </row>
    <row r="6911" spans="1:5" x14ac:dyDescent="0.2">
      <c r="A6911" s="85">
        <v>6901</v>
      </c>
      <c r="B6911" s="96">
        <f t="shared" ca="1" si="107"/>
        <v>983712.38402007893</v>
      </c>
      <c r="C6911" s="59"/>
      <c r="D6911" s="59"/>
      <c r="E6911" s="59"/>
    </row>
    <row r="6912" spans="1:5" x14ac:dyDescent="0.2">
      <c r="A6912" s="85">
        <v>6902</v>
      </c>
      <c r="B6912" s="96">
        <f t="shared" ca="1" si="107"/>
        <v>792496.98414503678</v>
      </c>
      <c r="C6912" s="59"/>
      <c r="D6912" s="59"/>
      <c r="E6912" s="59"/>
    </row>
    <row r="6913" spans="1:5" x14ac:dyDescent="0.2">
      <c r="A6913" s="85">
        <v>6903</v>
      </c>
      <c r="B6913" s="96">
        <f t="shared" ca="1" si="107"/>
        <v>1076822.2207139889</v>
      </c>
      <c r="C6913" s="59"/>
      <c r="D6913" s="59"/>
      <c r="E6913" s="59"/>
    </row>
    <row r="6914" spans="1:5" x14ac:dyDescent="0.2">
      <c r="A6914" s="85">
        <v>6904</v>
      </c>
      <c r="B6914" s="96">
        <f t="shared" ca="1" si="107"/>
        <v>1150887.453414687</v>
      </c>
      <c r="C6914" s="59"/>
      <c r="D6914" s="59"/>
      <c r="E6914" s="59"/>
    </row>
    <row r="6915" spans="1:5" x14ac:dyDescent="0.2">
      <c r="A6915" s="85">
        <v>6905</v>
      </c>
      <c r="B6915" s="96">
        <f t="shared" ca="1" si="107"/>
        <v>995408.6264260764</v>
      </c>
      <c r="C6915" s="59"/>
      <c r="D6915" s="59"/>
      <c r="E6915" s="59"/>
    </row>
    <row r="6916" spans="1:5" x14ac:dyDescent="0.2">
      <c r="A6916" s="85">
        <v>6906</v>
      </c>
      <c r="B6916" s="96">
        <f t="shared" ca="1" si="107"/>
        <v>907367.52971702348</v>
      </c>
      <c r="C6916" s="59"/>
      <c r="D6916" s="59"/>
      <c r="E6916" s="59"/>
    </row>
    <row r="6917" spans="1:5" x14ac:dyDescent="0.2">
      <c r="A6917" s="85">
        <v>6907</v>
      </c>
      <c r="B6917" s="96">
        <f t="shared" ca="1" si="107"/>
        <v>1030687.9699378444</v>
      </c>
      <c r="C6917" s="59"/>
      <c r="D6917" s="59"/>
      <c r="E6917" s="59"/>
    </row>
    <row r="6918" spans="1:5" x14ac:dyDescent="0.2">
      <c r="A6918" s="85">
        <v>6908</v>
      </c>
      <c r="B6918" s="96">
        <f t="shared" ca="1" si="107"/>
        <v>881975.08601762855</v>
      </c>
      <c r="C6918" s="59"/>
      <c r="D6918" s="59"/>
      <c r="E6918" s="59"/>
    </row>
    <row r="6919" spans="1:5" x14ac:dyDescent="0.2">
      <c r="A6919" s="85">
        <v>6909</v>
      </c>
      <c r="B6919" s="96">
        <f t="shared" ca="1" si="107"/>
        <v>1087847.5019172949</v>
      </c>
      <c r="C6919" s="59"/>
      <c r="D6919" s="59"/>
      <c r="E6919" s="59"/>
    </row>
    <row r="6920" spans="1:5" x14ac:dyDescent="0.2">
      <c r="A6920" s="85">
        <v>6910</v>
      </c>
      <c r="B6920" s="96">
        <f t="shared" ca="1" si="107"/>
        <v>973276.49101687036</v>
      </c>
      <c r="C6920" s="59"/>
      <c r="D6920" s="59"/>
      <c r="E6920" s="59"/>
    </row>
    <row r="6921" spans="1:5" x14ac:dyDescent="0.2">
      <c r="A6921" s="85">
        <v>6911</v>
      </c>
      <c r="B6921" s="96">
        <f t="shared" ca="1" si="107"/>
        <v>740866.32611352764</v>
      </c>
      <c r="C6921" s="59"/>
      <c r="D6921" s="59"/>
      <c r="E6921" s="59"/>
    </row>
    <row r="6922" spans="1:5" x14ac:dyDescent="0.2">
      <c r="A6922" s="85">
        <v>6912</v>
      </c>
      <c r="B6922" s="96">
        <f t="shared" ca="1" si="107"/>
        <v>964567.24655052775</v>
      </c>
      <c r="C6922" s="59"/>
      <c r="D6922" s="59"/>
      <c r="E6922" s="59"/>
    </row>
    <row r="6923" spans="1:5" x14ac:dyDescent="0.2">
      <c r="A6923" s="85">
        <v>6913</v>
      </c>
      <c r="B6923" s="96">
        <f t="shared" ref="B6923:B6986" ca="1" si="108">NORMINV(RAND(),B$4,B$5)</f>
        <v>1014494.7700986796</v>
      </c>
      <c r="C6923" s="59"/>
      <c r="D6923" s="59"/>
      <c r="E6923" s="59"/>
    </row>
    <row r="6924" spans="1:5" x14ac:dyDescent="0.2">
      <c r="A6924" s="85">
        <v>6914</v>
      </c>
      <c r="B6924" s="96">
        <f t="shared" ca="1" si="108"/>
        <v>837867.2365863584</v>
      </c>
      <c r="C6924" s="59"/>
      <c r="D6924" s="59"/>
      <c r="E6924" s="59"/>
    </row>
    <row r="6925" spans="1:5" x14ac:dyDescent="0.2">
      <c r="A6925" s="85">
        <v>6915</v>
      </c>
      <c r="B6925" s="96">
        <f t="shared" ca="1" si="108"/>
        <v>847640.93550488586</v>
      </c>
      <c r="C6925" s="59"/>
      <c r="D6925" s="59"/>
      <c r="E6925" s="59"/>
    </row>
    <row r="6926" spans="1:5" x14ac:dyDescent="0.2">
      <c r="A6926" s="85">
        <v>6916</v>
      </c>
      <c r="B6926" s="96">
        <f t="shared" ca="1" si="108"/>
        <v>1183242.9529337515</v>
      </c>
      <c r="C6926" s="59"/>
      <c r="D6926" s="59"/>
      <c r="E6926" s="59"/>
    </row>
    <row r="6927" spans="1:5" x14ac:dyDescent="0.2">
      <c r="A6927" s="85">
        <v>6917</v>
      </c>
      <c r="B6927" s="96">
        <f t="shared" ca="1" si="108"/>
        <v>940707.52738063643</v>
      </c>
      <c r="C6927" s="59"/>
      <c r="D6927" s="59"/>
      <c r="E6927" s="59"/>
    </row>
    <row r="6928" spans="1:5" x14ac:dyDescent="0.2">
      <c r="A6928" s="85">
        <v>6918</v>
      </c>
      <c r="B6928" s="96">
        <f t="shared" ca="1" si="108"/>
        <v>1003187.1849393046</v>
      </c>
      <c r="C6928" s="59"/>
      <c r="D6928" s="59"/>
      <c r="E6928" s="59"/>
    </row>
    <row r="6929" spans="1:5" x14ac:dyDescent="0.2">
      <c r="A6929" s="85">
        <v>6919</v>
      </c>
      <c r="B6929" s="96">
        <f t="shared" ca="1" si="108"/>
        <v>1076313.1278825295</v>
      </c>
      <c r="C6929" s="59"/>
      <c r="D6929" s="59"/>
      <c r="E6929" s="59"/>
    </row>
    <row r="6930" spans="1:5" x14ac:dyDescent="0.2">
      <c r="A6930" s="85">
        <v>6920</v>
      </c>
      <c r="B6930" s="96">
        <f t="shared" ca="1" si="108"/>
        <v>786808.85799109435</v>
      </c>
      <c r="C6930" s="59"/>
      <c r="D6930" s="59"/>
      <c r="E6930" s="59"/>
    </row>
    <row r="6931" spans="1:5" x14ac:dyDescent="0.2">
      <c r="A6931" s="85">
        <v>6921</v>
      </c>
      <c r="B6931" s="96">
        <f t="shared" ca="1" si="108"/>
        <v>916268.79127253161</v>
      </c>
      <c r="C6931" s="59"/>
      <c r="D6931" s="59"/>
      <c r="E6931" s="59"/>
    </row>
    <row r="6932" spans="1:5" x14ac:dyDescent="0.2">
      <c r="A6932" s="85">
        <v>6922</v>
      </c>
      <c r="B6932" s="96">
        <f t="shared" ca="1" si="108"/>
        <v>960500.43052229355</v>
      </c>
      <c r="C6932" s="59"/>
      <c r="D6932" s="59"/>
      <c r="E6932" s="59"/>
    </row>
    <row r="6933" spans="1:5" x14ac:dyDescent="0.2">
      <c r="A6933" s="85">
        <v>6923</v>
      </c>
      <c r="B6933" s="96">
        <f t="shared" ca="1" si="108"/>
        <v>981691.6929199415</v>
      </c>
      <c r="C6933" s="59"/>
      <c r="D6933" s="59"/>
      <c r="E6933" s="59"/>
    </row>
    <row r="6934" spans="1:5" x14ac:dyDescent="0.2">
      <c r="A6934" s="85">
        <v>6924</v>
      </c>
      <c r="B6934" s="96">
        <f t="shared" ca="1" si="108"/>
        <v>769977.02408806584</v>
      </c>
      <c r="C6934" s="59"/>
      <c r="D6934" s="59"/>
      <c r="E6934" s="59"/>
    </row>
    <row r="6935" spans="1:5" x14ac:dyDescent="0.2">
      <c r="A6935" s="85">
        <v>6925</v>
      </c>
      <c r="B6935" s="96">
        <f t="shared" ca="1" si="108"/>
        <v>833203.6253432068</v>
      </c>
      <c r="C6935" s="59"/>
      <c r="D6935" s="59"/>
      <c r="E6935" s="59"/>
    </row>
    <row r="6936" spans="1:5" x14ac:dyDescent="0.2">
      <c r="A6936" s="85">
        <v>6926</v>
      </c>
      <c r="B6936" s="96">
        <f t="shared" ca="1" si="108"/>
        <v>899612.66549097234</v>
      </c>
      <c r="C6936" s="59"/>
      <c r="D6936" s="59"/>
      <c r="E6936" s="59"/>
    </row>
    <row r="6937" spans="1:5" x14ac:dyDescent="0.2">
      <c r="A6937" s="85">
        <v>6927</v>
      </c>
      <c r="B6937" s="96">
        <f t="shared" ca="1" si="108"/>
        <v>913072.29777496809</v>
      </c>
      <c r="C6937" s="59"/>
      <c r="D6937" s="59"/>
      <c r="E6937" s="59"/>
    </row>
    <row r="6938" spans="1:5" x14ac:dyDescent="0.2">
      <c r="A6938" s="85">
        <v>6928</v>
      </c>
      <c r="B6938" s="96">
        <f t="shared" ca="1" si="108"/>
        <v>1015583.6604522828</v>
      </c>
      <c r="C6938" s="59"/>
      <c r="D6938" s="59"/>
      <c r="E6938" s="59"/>
    </row>
    <row r="6939" spans="1:5" x14ac:dyDescent="0.2">
      <c r="A6939" s="85">
        <v>6929</v>
      </c>
      <c r="B6939" s="96">
        <f t="shared" ca="1" si="108"/>
        <v>980795.47718207887</v>
      </c>
      <c r="C6939" s="59"/>
      <c r="D6939" s="59"/>
      <c r="E6939" s="59"/>
    </row>
    <row r="6940" spans="1:5" x14ac:dyDescent="0.2">
      <c r="A6940" s="85">
        <v>6930</v>
      </c>
      <c r="B6940" s="96">
        <f t="shared" ca="1" si="108"/>
        <v>906537.14165854431</v>
      </c>
      <c r="C6940" s="59"/>
      <c r="D6940" s="59"/>
      <c r="E6940" s="59"/>
    </row>
    <row r="6941" spans="1:5" x14ac:dyDescent="0.2">
      <c r="A6941" s="85">
        <v>6931</v>
      </c>
      <c r="B6941" s="96">
        <f t="shared" ca="1" si="108"/>
        <v>882473.3476559784</v>
      </c>
      <c r="C6941" s="59"/>
      <c r="D6941" s="59"/>
      <c r="E6941" s="59"/>
    </row>
    <row r="6942" spans="1:5" x14ac:dyDescent="0.2">
      <c r="A6942" s="85">
        <v>6932</v>
      </c>
      <c r="B6942" s="96">
        <f t="shared" ca="1" si="108"/>
        <v>1079411.9141426333</v>
      </c>
      <c r="C6942" s="59"/>
      <c r="D6942" s="59"/>
      <c r="E6942" s="59"/>
    </row>
    <row r="6943" spans="1:5" x14ac:dyDescent="0.2">
      <c r="A6943" s="85">
        <v>6933</v>
      </c>
      <c r="B6943" s="96">
        <f t="shared" ca="1" si="108"/>
        <v>849439.74925926281</v>
      </c>
      <c r="C6943" s="59"/>
      <c r="D6943" s="59"/>
      <c r="E6943" s="59"/>
    </row>
    <row r="6944" spans="1:5" x14ac:dyDescent="0.2">
      <c r="A6944" s="85">
        <v>6934</v>
      </c>
      <c r="B6944" s="96">
        <f t="shared" ca="1" si="108"/>
        <v>758198.79758283834</v>
      </c>
      <c r="C6944" s="59"/>
      <c r="D6944" s="59"/>
      <c r="E6944" s="59"/>
    </row>
    <row r="6945" spans="1:5" x14ac:dyDescent="0.2">
      <c r="A6945" s="85">
        <v>6935</v>
      </c>
      <c r="B6945" s="96">
        <f t="shared" ca="1" si="108"/>
        <v>1132313.9388379068</v>
      </c>
      <c r="C6945" s="59"/>
      <c r="D6945" s="59"/>
      <c r="E6945" s="59"/>
    </row>
    <row r="6946" spans="1:5" x14ac:dyDescent="0.2">
      <c r="A6946" s="85">
        <v>6936</v>
      </c>
      <c r="B6946" s="96">
        <f t="shared" ca="1" si="108"/>
        <v>1029015.661119253</v>
      </c>
      <c r="C6946" s="59"/>
      <c r="D6946" s="59"/>
      <c r="E6946" s="59"/>
    </row>
    <row r="6947" spans="1:5" x14ac:dyDescent="0.2">
      <c r="A6947" s="85">
        <v>6937</v>
      </c>
      <c r="B6947" s="96">
        <f t="shared" ca="1" si="108"/>
        <v>922895.34530037455</v>
      </c>
      <c r="C6947" s="59"/>
      <c r="D6947" s="59"/>
      <c r="E6947" s="59"/>
    </row>
    <row r="6948" spans="1:5" x14ac:dyDescent="0.2">
      <c r="A6948" s="85">
        <v>6938</v>
      </c>
      <c r="B6948" s="96">
        <f t="shared" ca="1" si="108"/>
        <v>878618.7031067498</v>
      </c>
      <c r="C6948" s="59"/>
      <c r="D6948" s="59"/>
      <c r="E6948" s="59"/>
    </row>
    <row r="6949" spans="1:5" x14ac:dyDescent="0.2">
      <c r="A6949" s="85">
        <v>6939</v>
      </c>
      <c r="B6949" s="96">
        <f t="shared" ca="1" si="108"/>
        <v>940127.52616969706</v>
      </c>
      <c r="C6949" s="59"/>
      <c r="D6949" s="59"/>
      <c r="E6949" s="59"/>
    </row>
    <row r="6950" spans="1:5" x14ac:dyDescent="0.2">
      <c r="A6950" s="85">
        <v>6940</v>
      </c>
      <c r="B6950" s="96">
        <f t="shared" ca="1" si="108"/>
        <v>828163.27528740105</v>
      </c>
      <c r="C6950" s="59"/>
      <c r="D6950" s="59"/>
      <c r="E6950" s="59"/>
    </row>
    <row r="6951" spans="1:5" x14ac:dyDescent="0.2">
      <c r="A6951" s="85">
        <v>6941</v>
      </c>
      <c r="B6951" s="96">
        <f t="shared" ca="1" si="108"/>
        <v>1020489.7990988086</v>
      </c>
      <c r="C6951" s="59"/>
      <c r="D6951" s="59"/>
      <c r="E6951" s="59"/>
    </row>
    <row r="6952" spans="1:5" x14ac:dyDescent="0.2">
      <c r="A6952" s="85">
        <v>6942</v>
      </c>
      <c r="B6952" s="96">
        <f t="shared" ca="1" si="108"/>
        <v>845333.50647803862</v>
      </c>
      <c r="C6952" s="59"/>
      <c r="D6952" s="59"/>
      <c r="E6952" s="59"/>
    </row>
    <row r="6953" spans="1:5" x14ac:dyDescent="0.2">
      <c r="A6953" s="85">
        <v>6943</v>
      </c>
      <c r="B6953" s="96">
        <f t="shared" ca="1" si="108"/>
        <v>708800.3181893439</v>
      </c>
      <c r="C6953" s="59"/>
      <c r="D6953" s="59"/>
      <c r="E6953" s="59"/>
    </row>
    <row r="6954" spans="1:5" x14ac:dyDescent="0.2">
      <c r="A6954" s="85">
        <v>6944</v>
      </c>
      <c r="B6954" s="96">
        <f t="shared" ca="1" si="108"/>
        <v>862499.47483708209</v>
      </c>
      <c r="C6954" s="59"/>
      <c r="D6954" s="59"/>
      <c r="E6954" s="59"/>
    </row>
    <row r="6955" spans="1:5" x14ac:dyDescent="0.2">
      <c r="A6955" s="85">
        <v>6945</v>
      </c>
      <c r="B6955" s="96">
        <f t="shared" ca="1" si="108"/>
        <v>1023976.4891479857</v>
      </c>
      <c r="C6955" s="59"/>
      <c r="D6955" s="59"/>
      <c r="E6955" s="59"/>
    </row>
    <row r="6956" spans="1:5" x14ac:dyDescent="0.2">
      <c r="A6956" s="85">
        <v>6946</v>
      </c>
      <c r="B6956" s="96">
        <f t="shared" ca="1" si="108"/>
        <v>907490.8954143622</v>
      </c>
      <c r="C6956" s="59"/>
      <c r="D6956" s="59"/>
      <c r="E6956" s="59"/>
    </row>
    <row r="6957" spans="1:5" x14ac:dyDescent="0.2">
      <c r="A6957" s="85">
        <v>6947</v>
      </c>
      <c r="B6957" s="96">
        <f t="shared" ca="1" si="108"/>
        <v>926670.58401279757</v>
      </c>
      <c r="C6957" s="59"/>
      <c r="D6957" s="59"/>
      <c r="E6957" s="59"/>
    </row>
    <row r="6958" spans="1:5" x14ac:dyDescent="0.2">
      <c r="A6958" s="85">
        <v>6948</v>
      </c>
      <c r="B6958" s="96">
        <f t="shared" ca="1" si="108"/>
        <v>939026.88881724724</v>
      </c>
      <c r="C6958" s="59"/>
      <c r="D6958" s="59"/>
      <c r="E6958" s="59"/>
    </row>
    <row r="6959" spans="1:5" x14ac:dyDescent="0.2">
      <c r="A6959" s="85">
        <v>6949</v>
      </c>
      <c r="B6959" s="96">
        <f t="shared" ca="1" si="108"/>
        <v>1006917.4800261016</v>
      </c>
      <c r="C6959" s="59"/>
      <c r="D6959" s="59"/>
      <c r="E6959" s="59"/>
    </row>
    <row r="6960" spans="1:5" x14ac:dyDescent="0.2">
      <c r="A6960" s="85">
        <v>6950</v>
      </c>
      <c r="B6960" s="96">
        <f t="shared" ca="1" si="108"/>
        <v>1087343.31686904</v>
      </c>
      <c r="C6960" s="59"/>
      <c r="D6960" s="59"/>
      <c r="E6960" s="59"/>
    </row>
    <row r="6961" spans="1:5" x14ac:dyDescent="0.2">
      <c r="A6961" s="85">
        <v>6951</v>
      </c>
      <c r="B6961" s="96">
        <f t="shared" ca="1" si="108"/>
        <v>808443.3566169301</v>
      </c>
      <c r="C6961" s="59"/>
      <c r="D6961" s="59"/>
      <c r="E6961" s="59"/>
    </row>
    <row r="6962" spans="1:5" x14ac:dyDescent="0.2">
      <c r="A6962" s="85">
        <v>6952</v>
      </c>
      <c r="B6962" s="96">
        <f t="shared" ca="1" si="108"/>
        <v>877989.61221430509</v>
      </c>
      <c r="C6962" s="59"/>
      <c r="D6962" s="59"/>
      <c r="E6962" s="59"/>
    </row>
    <row r="6963" spans="1:5" x14ac:dyDescent="0.2">
      <c r="A6963" s="85">
        <v>6953</v>
      </c>
      <c r="B6963" s="96">
        <f t="shared" ca="1" si="108"/>
        <v>1031580.5786431773</v>
      </c>
      <c r="C6963" s="59"/>
      <c r="D6963" s="59"/>
      <c r="E6963" s="59"/>
    </row>
    <row r="6964" spans="1:5" x14ac:dyDescent="0.2">
      <c r="A6964" s="85">
        <v>6954</v>
      </c>
      <c r="B6964" s="96">
        <f t="shared" ca="1" si="108"/>
        <v>949024.06416104501</v>
      </c>
      <c r="C6964" s="59"/>
      <c r="D6964" s="59"/>
      <c r="E6964" s="59"/>
    </row>
    <row r="6965" spans="1:5" x14ac:dyDescent="0.2">
      <c r="A6965" s="85">
        <v>6955</v>
      </c>
      <c r="B6965" s="96">
        <f t="shared" ca="1" si="108"/>
        <v>1055875.2014335792</v>
      </c>
      <c r="C6965" s="59"/>
      <c r="D6965" s="59"/>
      <c r="E6965" s="59"/>
    </row>
    <row r="6966" spans="1:5" x14ac:dyDescent="0.2">
      <c r="A6966" s="85">
        <v>6956</v>
      </c>
      <c r="B6966" s="96">
        <f t="shared" ca="1" si="108"/>
        <v>895273.2064413043</v>
      </c>
      <c r="C6966" s="59"/>
      <c r="D6966" s="59"/>
      <c r="E6966" s="59"/>
    </row>
    <row r="6967" spans="1:5" x14ac:dyDescent="0.2">
      <c r="A6967" s="85">
        <v>6957</v>
      </c>
      <c r="B6967" s="96">
        <f t="shared" ca="1" si="108"/>
        <v>829961.00467747857</v>
      </c>
      <c r="C6967" s="59"/>
      <c r="D6967" s="59"/>
      <c r="E6967" s="59"/>
    </row>
    <row r="6968" spans="1:5" x14ac:dyDescent="0.2">
      <c r="A6968" s="85">
        <v>6958</v>
      </c>
      <c r="B6968" s="96">
        <f t="shared" ca="1" si="108"/>
        <v>966334.60926239297</v>
      </c>
      <c r="C6968" s="59"/>
      <c r="D6968" s="59"/>
      <c r="E6968" s="59"/>
    </row>
    <row r="6969" spans="1:5" x14ac:dyDescent="0.2">
      <c r="A6969" s="85">
        <v>6959</v>
      </c>
      <c r="B6969" s="96">
        <f t="shared" ca="1" si="108"/>
        <v>793460.80886272574</v>
      </c>
      <c r="C6969" s="59"/>
      <c r="D6969" s="59"/>
      <c r="E6969" s="59"/>
    </row>
    <row r="6970" spans="1:5" x14ac:dyDescent="0.2">
      <c r="A6970" s="85">
        <v>6960</v>
      </c>
      <c r="B6970" s="96">
        <f t="shared" ca="1" si="108"/>
        <v>1167272.3831221869</v>
      </c>
      <c r="C6970" s="59"/>
      <c r="D6970" s="59"/>
      <c r="E6970" s="59"/>
    </row>
    <row r="6971" spans="1:5" x14ac:dyDescent="0.2">
      <c r="A6971" s="85">
        <v>6961</v>
      </c>
      <c r="B6971" s="96">
        <f t="shared" ca="1" si="108"/>
        <v>1075291.0212224433</v>
      </c>
      <c r="C6971" s="59"/>
      <c r="D6971" s="59"/>
      <c r="E6971" s="59"/>
    </row>
    <row r="6972" spans="1:5" x14ac:dyDescent="0.2">
      <c r="A6972" s="85">
        <v>6962</v>
      </c>
      <c r="B6972" s="96">
        <f t="shared" ca="1" si="108"/>
        <v>1125951.506201996</v>
      </c>
      <c r="C6972" s="59"/>
      <c r="D6972" s="59"/>
      <c r="E6972" s="59"/>
    </row>
    <row r="6973" spans="1:5" x14ac:dyDescent="0.2">
      <c r="A6973" s="85">
        <v>6963</v>
      </c>
      <c r="B6973" s="96">
        <f t="shared" ca="1" si="108"/>
        <v>991270.01389612816</v>
      </c>
      <c r="C6973" s="59"/>
      <c r="D6973" s="59"/>
      <c r="E6973" s="59"/>
    </row>
    <row r="6974" spans="1:5" x14ac:dyDescent="0.2">
      <c r="A6974" s="85">
        <v>6964</v>
      </c>
      <c r="B6974" s="96">
        <f t="shared" ca="1" si="108"/>
        <v>1071572.2196242709</v>
      </c>
      <c r="C6974" s="59"/>
      <c r="D6974" s="59"/>
      <c r="E6974" s="59"/>
    </row>
    <row r="6975" spans="1:5" x14ac:dyDescent="0.2">
      <c r="A6975" s="85">
        <v>6965</v>
      </c>
      <c r="B6975" s="96">
        <f t="shared" ca="1" si="108"/>
        <v>828371.7434225789</v>
      </c>
      <c r="C6975" s="59"/>
      <c r="D6975" s="59"/>
      <c r="E6975" s="59"/>
    </row>
    <row r="6976" spans="1:5" x14ac:dyDescent="0.2">
      <c r="A6976" s="85">
        <v>6966</v>
      </c>
      <c r="B6976" s="96">
        <f t="shared" ca="1" si="108"/>
        <v>999702.71257680235</v>
      </c>
      <c r="C6976" s="59"/>
      <c r="D6976" s="59"/>
      <c r="E6976" s="59"/>
    </row>
    <row r="6977" spans="1:5" x14ac:dyDescent="0.2">
      <c r="A6977" s="85">
        <v>6967</v>
      </c>
      <c r="B6977" s="96">
        <f t="shared" ca="1" si="108"/>
        <v>857762.60830700374</v>
      </c>
      <c r="C6977" s="59"/>
      <c r="D6977" s="59"/>
      <c r="E6977" s="59"/>
    </row>
    <row r="6978" spans="1:5" x14ac:dyDescent="0.2">
      <c r="A6978" s="85">
        <v>6968</v>
      </c>
      <c r="B6978" s="96">
        <f t="shared" ca="1" si="108"/>
        <v>929169.31143935409</v>
      </c>
      <c r="C6978" s="59"/>
      <c r="D6978" s="59"/>
      <c r="E6978" s="59"/>
    </row>
    <row r="6979" spans="1:5" x14ac:dyDescent="0.2">
      <c r="A6979" s="85">
        <v>6969</v>
      </c>
      <c r="B6979" s="96">
        <f t="shared" ca="1" si="108"/>
        <v>850740.90038656211</v>
      </c>
      <c r="C6979" s="59"/>
      <c r="D6979" s="59"/>
      <c r="E6979" s="59"/>
    </row>
    <row r="6980" spans="1:5" x14ac:dyDescent="0.2">
      <c r="A6980" s="85">
        <v>6970</v>
      </c>
      <c r="B6980" s="96">
        <f t="shared" ca="1" si="108"/>
        <v>920167.89910496329</v>
      </c>
      <c r="C6980" s="59"/>
      <c r="D6980" s="59"/>
      <c r="E6980" s="59"/>
    </row>
    <row r="6981" spans="1:5" x14ac:dyDescent="0.2">
      <c r="A6981" s="85">
        <v>6971</v>
      </c>
      <c r="B6981" s="96">
        <f t="shared" ca="1" si="108"/>
        <v>854491.20809243433</v>
      </c>
      <c r="C6981" s="59"/>
      <c r="D6981" s="59"/>
      <c r="E6981" s="59"/>
    </row>
    <row r="6982" spans="1:5" x14ac:dyDescent="0.2">
      <c r="A6982" s="85">
        <v>6972</v>
      </c>
      <c r="B6982" s="96">
        <f t="shared" ca="1" si="108"/>
        <v>905263.08273095265</v>
      </c>
      <c r="C6982" s="59"/>
      <c r="D6982" s="59"/>
      <c r="E6982" s="59"/>
    </row>
    <row r="6983" spans="1:5" x14ac:dyDescent="0.2">
      <c r="A6983" s="85">
        <v>6973</v>
      </c>
      <c r="B6983" s="96">
        <f t="shared" ca="1" si="108"/>
        <v>886146.49542018387</v>
      </c>
      <c r="C6983" s="59"/>
      <c r="D6983" s="59"/>
      <c r="E6983" s="59"/>
    </row>
    <row r="6984" spans="1:5" x14ac:dyDescent="0.2">
      <c r="A6984" s="85">
        <v>6974</v>
      </c>
      <c r="B6984" s="96">
        <f t="shared" ca="1" si="108"/>
        <v>856696.10945844359</v>
      </c>
      <c r="C6984" s="59"/>
      <c r="D6984" s="59"/>
      <c r="E6984" s="59"/>
    </row>
    <row r="6985" spans="1:5" x14ac:dyDescent="0.2">
      <c r="A6985" s="85">
        <v>6975</v>
      </c>
      <c r="B6985" s="96">
        <f t="shared" ca="1" si="108"/>
        <v>894786.72724767565</v>
      </c>
      <c r="C6985" s="59"/>
      <c r="D6985" s="59"/>
      <c r="E6985" s="59"/>
    </row>
    <row r="6986" spans="1:5" x14ac:dyDescent="0.2">
      <c r="A6986" s="85">
        <v>6976</v>
      </c>
      <c r="B6986" s="96">
        <f t="shared" ca="1" si="108"/>
        <v>950635.54443105368</v>
      </c>
      <c r="C6986" s="59"/>
      <c r="D6986" s="59"/>
      <c r="E6986" s="59"/>
    </row>
    <row r="6987" spans="1:5" x14ac:dyDescent="0.2">
      <c r="A6987" s="85">
        <v>6977</v>
      </c>
      <c r="B6987" s="96">
        <f t="shared" ref="B6987:B7050" ca="1" si="109">NORMINV(RAND(),B$4,B$5)</f>
        <v>817070.84243469825</v>
      </c>
      <c r="C6987" s="59"/>
      <c r="D6987" s="59"/>
      <c r="E6987" s="59"/>
    </row>
    <row r="6988" spans="1:5" x14ac:dyDescent="0.2">
      <c r="A6988" s="85">
        <v>6978</v>
      </c>
      <c r="B6988" s="96">
        <f t="shared" ca="1" si="109"/>
        <v>1067845.9894554687</v>
      </c>
      <c r="C6988" s="59"/>
      <c r="D6988" s="59"/>
      <c r="E6988" s="59"/>
    </row>
    <row r="6989" spans="1:5" x14ac:dyDescent="0.2">
      <c r="A6989" s="85">
        <v>6979</v>
      </c>
      <c r="B6989" s="96">
        <f t="shared" ca="1" si="109"/>
        <v>920260.05484098126</v>
      </c>
      <c r="C6989" s="59"/>
      <c r="D6989" s="59"/>
      <c r="E6989" s="59"/>
    </row>
    <row r="6990" spans="1:5" x14ac:dyDescent="0.2">
      <c r="A6990" s="85">
        <v>6980</v>
      </c>
      <c r="B6990" s="96">
        <f t="shared" ca="1" si="109"/>
        <v>1245185.8777536196</v>
      </c>
      <c r="C6990" s="59"/>
      <c r="D6990" s="59"/>
      <c r="E6990" s="59"/>
    </row>
    <row r="6991" spans="1:5" x14ac:dyDescent="0.2">
      <c r="A6991" s="85">
        <v>6981</v>
      </c>
      <c r="B6991" s="96">
        <f t="shared" ca="1" si="109"/>
        <v>1077486.9991207842</v>
      </c>
      <c r="C6991" s="59"/>
      <c r="D6991" s="59"/>
      <c r="E6991" s="59"/>
    </row>
    <row r="6992" spans="1:5" x14ac:dyDescent="0.2">
      <c r="A6992" s="85">
        <v>6982</v>
      </c>
      <c r="B6992" s="96">
        <f t="shared" ca="1" si="109"/>
        <v>927668.25086591567</v>
      </c>
      <c r="C6992" s="59"/>
      <c r="D6992" s="59"/>
      <c r="E6992" s="59"/>
    </row>
    <row r="6993" spans="1:5" x14ac:dyDescent="0.2">
      <c r="A6993" s="85">
        <v>6983</v>
      </c>
      <c r="B6993" s="96">
        <f t="shared" ca="1" si="109"/>
        <v>928742.590101938</v>
      </c>
      <c r="C6993" s="59"/>
      <c r="D6993" s="59"/>
      <c r="E6993" s="59"/>
    </row>
    <row r="6994" spans="1:5" x14ac:dyDescent="0.2">
      <c r="A6994" s="85">
        <v>6984</v>
      </c>
      <c r="B6994" s="96">
        <f t="shared" ca="1" si="109"/>
        <v>776852.67306703038</v>
      </c>
      <c r="C6994" s="59"/>
      <c r="D6994" s="59"/>
      <c r="E6994" s="59"/>
    </row>
    <row r="6995" spans="1:5" x14ac:dyDescent="0.2">
      <c r="A6995" s="85">
        <v>6985</v>
      </c>
      <c r="B6995" s="96">
        <f t="shared" ca="1" si="109"/>
        <v>744721.94921432075</v>
      </c>
      <c r="C6995" s="59"/>
      <c r="D6995" s="59"/>
      <c r="E6995" s="59"/>
    </row>
    <row r="6996" spans="1:5" x14ac:dyDescent="0.2">
      <c r="A6996" s="85">
        <v>6986</v>
      </c>
      <c r="B6996" s="96">
        <f t="shared" ca="1" si="109"/>
        <v>1108866.6440726244</v>
      </c>
      <c r="C6996" s="59"/>
      <c r="D6996" s="59"/>
      <c r="E6996" s="59"/>
    </row>
    <row r="6997" spans="1:5" x14ac:dyDescent="0.2">
      <c r="A6997" s="85">
        <v>6987</v>
      </c>
      <c r="B6997" s="96">
        <f t="shared" ca="1" si="109"/>
        <v>1065235.1810896723</v>
      </c>
      <c r="C6997" s="59"/>
      <c r="D6997" s="59"/>
      <c r="E6997" s="59"/>
    </row>
    <row r="6998" spans="1:5" x14ac:dyDescent="0.2">
      <c r="A6998" s="85">
        <v>6988</v>
      </c>
      <c r="B6998" s="96">
        <f t="shared" ca="1" si="109"/>
        <v>1051067.6217204463</v>
      </c>
      <c r="C6998" s="59"/>
      <c r="D6998" s="59"/>
      <c r="E6998" s="59"/>
    </row>
    <row r="6999" spans="1:5" x14ac:dyDescent="0.2">
      <c r="A6999" s="85">
        <v>6989</v>
      </c>
      <c r="B6999" s="96">
        <f t="shared" ca="1" si="109"/>
        <v>797433.8245694458</v>
      </c>
      <c r="C6999" s="59"/>
      <c r="D6999" s="59"/>
      <c r="E6999" s="59"/>
    </row>
    <row r="7000" spans="1:5" x14ac:dyDescent="0.2">
      <c r="A7000" s="85">
        <v>6990</v>
      </c>
      <c r="B7000" s="96">
        <f t="shared" ca="1" si="109"/>
        <v>896561.57084930793</v>
      </c>
      <c r="C7000" s="59"/>
      <c r="D7000" s="59"/>
      <c r="E7000" s="59"/>
    </row>
    <row r="7001" spans="1:5" x14ac:dyDescent="0.2">
      <c r="A7001" s="85">
        <v>6991</v>
      </c>
      <c r="B7001" s="96">
        <f t="shared" ca="1" si="109"/>
        <v>1083285.0112338436</v>
      </c>
      <c r="C7001" s="59"/>
      <c r="D7001" s="59"/>
      <c r="E7001" s="59"/>
    </row>
    <row r="7002" spans="1:5" x14ac:dyDescent="0.2">
      <c r="A7002" s="85">
        <v>6992</v>
      </c>
      <c r="B7002" s="96">
        <f t="shared" ca="1" si="109"/>
        <v>1014028.1826018525</v>
      </c>
      <c r="C7002" s="59"/>
      <c r="D7002" s="59"/>
      <c r="E7002" s="59"/>
    </row>
    <row r="7003" spans="1:5" x14ac:dyDescent="0.2">
      <c r="A7003" s="85">
        <v>6993</v>
      </c>
      <c r="B7003" s="96">
        <f t="shared" ca="1" si="109"/>
        <v>1069620.1547598622</v>
      </c>
      <c r="C7003" s="59"/>
      <c r="D7003" s="59"/>
      <c r="E7003" s="59"/>
    </row>
    <row r="7004" spans="1:5" x14ac:dyDescent="0.2">
      <c r="A7004" s="85">
        <v>6994</v>
      </c>
      <c r="B7004" s="96">
        <f t="shared" ca="1" si="109"/>
        <v>943532.03423902905</v>
      </c>
      <c r="C7004" s="59"/>
      <c r="D7004" s="59"/>
      <c r="E7004" s="59"/>
    </row>
    <row r="7005" spans="1:5" x14ac:dyDescent="0.2">
      <c r="A7005" s="85">
        <v>6995</v>
      </c>
      <c r="B7005" s="96">
        <f t="shared" ca="1" si="109"/>
        <v>1030509.1972322302</v>
      </c>
      <c r="C7005" s="59"/>
      <c r="D7005" s="59"/>
      <c r="E7005" s="59"/>
    </row>
    <row r="7006" spans="1:5" x14ac:dyDescent="0.2">
      <c r="A7006" s="85">
        <v>6996</v>
      </c>
      <c r="B7006" s="96">
        <f t="shared" ca="1" si="109"/>
        <v>851645.14241172886</v>
      </c>
      <c r="C7006" s="59"/>
      <c r="D7006" s="59"/>
      <c r="E7006" s="59"/>
    </row>
    <row r="7007" spans="1:5" x14ac:dyDescent="0.2">
      <c r="A7007" s="85">
        <v>6997</v>
      </c>
      <c r="B7007" s="96">
        <f t="shared" ca="1" si="109"/>
        <v>962327.40186751296</v>
      </c>
      <c r="C7007" s="59"/>
      <c r="D7007" s="59"/>
      <c r="E7007" s="59"/>
    </row>
    <row r="7008" spans="1:5" x14ac:dyDescent="0.2">
      <c r="A7008" s="85">
        <v>6998</v>
      </c>
      <c r="B7008" s="96">
        <f t="shared" ca="1" si="109"/>
        <v>876909.49012542074</v>
      </c>
      <c r="C7008" s="59"/>
      <c r="D7008" s="59"/>
      <c r="E7008" s="59"/>
    </row>
    <row r="7009" spans="1:5" x14ac:dyDescent="0.2">
      <c r="A7009" s="85">
        <v>6999</v>
      </c>
      <c r="B7009" s="96">
        <f t="shared" ca="1" si="109"/>
        <v>958926.27316607919</v>
      </c>
      <c r="C7009" s="59"/>
      <c r="D7009" s="59"/>
      <c r="E7009" s="59"/>
    </row>
    <row r="7010" spans="1:5" x14ac:dyDescent="0.2">
      <c r="A7010" s="85">
        <v>7000</v>
      </c>
      <c r="B7010" s="96">
        <f t="shared" ca="1" si="109"/>
        <v>977201.55200264568</v>
      </c>
      <c r="C7010" s="59"/>
      <c r="D7010" s="59"/>
      <c r="E7010" s="59"/>
    </row>
    <row r="7011" spans="1:5" x14ac:dyDescent="0.2">
      <c r="A7011" s="85">
        <v>7001</v>
      </c>
      <c r="B7011" s="96">
        <f t="shared" ca="1" si="109"/>
        <v>957423.46197183442</v>
      </c>
      <c r="C7011" s="59"/>
      <c r="D7011" s="59"/>
      <c r="E7011" s="59"/>
    </row>
    <row r="7012" spans="1:5" x14ac:dyDescent="0.2">
      <c r="A7012" s="85">
        <v>7002</v>
      </c>
      <c r="B7012" s="96">
        <f t="shared" ca="1" si="109"/>
        <v>860816.82086884079</v>
      </c>
      <c r="C7012" s="59"/>
      <c r="D7012" s="59"/>
      <c r="E7012" s="59"/>
    </row>
    <row r="7013" spans="1:5" x14ac:dyDescent="0.2">
      <c r="A7013" s="85">
        <v>7003</v>
      </c>
      <c r="B7013" s="96">
        <f t="shared" ca="1" si="109"/>
        <v>1138998.2648506297</v>
      </c>
      <c r="C7013" s="59"/>
      <c r="D7013" s="59"/>
      <c r="E7013" s="59"/>
    </row>
    <row r="7014" spans="1:5" x14ac:dyDescent="0.2">
      <c r="A7014" s="85">
        <v>7004</v>
      </c>
      <c r="B7014" s="96">
        <f t="shared" ca="1" si="109"/>
        <v>941127.77897964406</v>
      </c>
      <c r="C7014" s="59"/>
      <c r="D7014" s="59"/>
      <c r="E7014" s="59"/>
    </row>
    <row r="7015" spans="1:5" x14ac:dyDescent="0.2">
      <c r="A7015" s="85">
        <v>7005</v>
      </c>
      <c r="B7015" s="96">
        <f t="shared" ca="1" si="109"/>
        <v>782149.23987948964</v>
      </c>
      <c r="C7015" s="59"/>
      <c r="D7015" s="59"/>
      <c r="E7015" s="59"/>
    </row>
    <row r="7016" spans="1:5" x14ac:dyDescent="0.2">
      <c r="A7016" s="85">
        <v>7006</v>
      </c>
      <c r="B7016" s="96">
        <f t="shared" ca="1" si="109"/>
        <v>753509.17744506395</v>
      </c>
      <c r="C7016" s="59"/>
      <c r="D7016" s="59"/>
      <c r="E7016" s="59"/>
    </row>
    <row r="7017" spans="1:5" x14ac:dyDescent="0.2">
      <c r="A7017" s="85">
        <v>7007</v>
      </c>
      <c r="B7017" s="96">
        <f t="shared" ca="1" si="109"/>
        <v>914193.86185844673</v>
      </c>
      <c r="C7017" s="59"/>
      <c r="D7017" s="59"/>
      <c r="E7017" s="59"/>
    </row>
    <row r="7018" spans="1:5" x14ac:dyDescent="0.2">
      <c r="A7018" s="85">
        <v>7008</v>
      </c>
      <c r="B7018" s="96">
        <f t="shared" ca="1" si="109"/>
        <v>893718.65697570122</v>
      </c>
      <c r="C7018" s="59"/>
      <c r="D7018" s="59"/>
      <c r="E7018" s="59"/>
    </row>
    <row r="7019" spans="1:5" x14ac:dyDescent="0.2">
      <c r="A7019" s="85">
        <v>7009</v>
      </c>
      <c r="B7019" s="96">
        <f t="shared" ca="1" si="109"/>
        <v>921794.16903617128</v>
      </c>
      <c r="C7019" s="59"/>
      <c r="D7019" s="59"/>
      <c r="E7019" s="59"/>
    </row>
    <row r="7020" spans="1:5" x14ac:dyDescent="0.2">
      <c r="A7020" s="85">
        <v>7010</v>
      </c>
      <c r="B7020" s="96">
        <f t="shared" ca="1" si="109"/>
        <v>1015848.5400594112</v>
      </c>
      <c r="C7020" s="59"/>
      <c r="D7020" s="59"/>
      <c r="E7020" s="59"/>
    </row>
    <row r="7021" spans="1:5" x14ac:dyDescent="0.2">
      <c r="A7021" s="85">
        <v>7011</v>
      </c>
      <c r="B7021" s="96">
        <f t="shared" ca="1" si="109"/>
        <v>905985.67757338926</v>
      </c>
      <c r="C7021" s="59"/>
      <c r="D7021" s="59"/>
      <c r="E7021" s="59"/>
    </row>
    <row r="7022" spans="1:5" x14ac:dyDescent="0.2">
      <c r="A7022" s="85">
        <v>7012</v>
      </c>
      <c r="B7022" s="96">
        <f t="shared" ca="1" si="109"/>
        <v>1033122.6837331782</v>
      </c>
      <c r="C7022" s="59"/>
      <c r="D7022" s="59"/>
      <c r="E7022" s="59"/>
    </row>
    <row r="7023" spans="1:5" x14ac:dyDescent="0.2">
      <c r="A7023" s="85">
        <v>7013</v>
      </c>
      <c r="B7023" s="96">
        <f t="shared" ca="1" si="109"/>
        <v>865821.51666262117</v>
      </c>
      <c r="C7023" s="59"/>
      <c r="D7023" s="59"/>
      <c r="E7023" s="59"/>
    </row>
    <row r="7024" spans="1:5" x14ac:dyDescent="0.2">
      <c r="A7024" s="85">
        <v>7014</v>
      </c>
      <c r="B7024" s="96">
        <f t="shared" ca="1" si="109"/>
        <v>972322.08529203199</v>
      </c>
      <c r="C7024" s="59"/>
      <c r="D7024" s="59"/>
      <c r="E7024" s="59"/>
    </row>
    <row r="7025" spans="1:5" x14ac:dyDescent="0.2">
      <c r="A7025" s="85">
        <v>7015</v>
      </c>
      <c r="B7025" s="96">
        <f t="shared" ca="1" si="109"/>
        <v>1155560.5112643691</v>
      </c>
      <c r="C7025" s="59"/>
      <c r="D7025" s="59"/>
      <c r="E7025" s="59"/>
    </row>
    <row r="7026" spans="1:5" x14ac:dyDescent="0.2">
      <c r="A7026" s="85">
        <v>7016</v>
      </c>
      <c r="B7026" s="96">
        <f t="shared" ca="1" si="109"/>
        <v>940506.84073148051</v>
      </c>
      <c r="C7026" s="59"/>
      <c r="D7026" s="59"/>
      <c r="E7026" s="59"/>
    </row>
    <row r="7027" spans="1:5" x14ac:dyDescent="0.2">
      <c r="A7027" s="85">
        <v>7017</v>
      </c>
      <c r="B7027" s="96">
        <f t="shared" ca="1" si="109"/>
        <v>957314.83578377124</v>
      </c>
      <c r="C7027" s="59"/>
      <c r="D7027" s="59"/>
      <c r="E7027" s="59"/>
    </row>
    <row r="7028" spans="1:5" x14ac:dyDescent="0.2">
      <c r="A7028" s="85">
        <v>7018</v>
      </c>
      <c r="B7028" s="96">
        <f t="shared" ca="1" si="109"/>
        <v>738201.36236688029</v>
      </c>
      <c r="C7028" s="59"/>
      <c r="D7028" s="59"/>
      <c r="E7028" s="59"/>
    </row>
    <row r="7029" spans="1:5" x14ac:dyDescent="0.2">
      <c r="A7029" s="85">
        <v>7019</v>
      </c>
      <c r="B7029" s="96">
        <f t="shared" ca="1" si="109"/>
        <v>929796.48047475517</v>
      </c>
      <c r="C7029" s="59"/>
      <c r="D7029" s="59"/>
      <c r="E7029" s="59"/>
    </row>
    <row r="7030" spans="1:5" x14ac:dyDescent="0.2">
      <c r="A7030" s="85">
        <v>7020</v>
      </c>
      <c r="B7030" s="96">
        <f t="shared" ca="1" si="109"/>
        <v>932489.87454185984</v>
      </c>
      <c r="C7030" s="59"/>
      <c r="D7030" s="59"/>
      <c r="E7030" s="59"/>
    </row>
    <row r="7031" spans="1:5" x14ac:dyDescent="0.2">
      <c r="A7031" s="85">
        <v>7021</v>
      </c>
      <c r="B7031" s="96">
        <f t="shared" ca="1" si="109"/>
        <v>1042849.7317502907</v>
      </c>
      <c r="C7031" s="59"/>
      <c r="D7031" s="59"/>
      <c r="E7031" s="59"/>
    </row>
    <row r="7032" spans="1:5" x14ac:dyDescent="0.2">
      <c r="A7032" s="85">
        <v>7022</v>
      </c>
      <c r="B7032" s="96">
        <f t="shared" ca="1" si="109"/>
        <v>906544.2851654616</v>
      </c>
      <c r="C7032" s="59"/>
      <c r="D7032" s="59"/>
      <c r="E7032" s="59"/>
    </row>
    <row r="7033" spans="1:5" x14ac:dyDescent="0.2">
      <c r="A7033" s="85">
        <v>7023</v>
      </c>
      <c r="B7033" s="96">
        <f t="shared" ca="1" si="109"/>
        <v>999153.13527039881</v>
      </c>
      <c r="C7033" s="59"/>
      <c r="D7033" s="59"/>
      <c r="E7033" s="59"/>
    </row>
    <row r="7034" spans="1:5" x14ac:dyDescent="0.2">
      <c r="A7034" s="85">
        <v>7024</v>
      </c>
      <c r="B7034" s="96">
        <f t="shared" ca="1" si="109"/>
        <v>1029142.955306701</v>
      </c>
      <c r="C7034" s="59"/>
      <c r="D7034" s="59"/>
      <c r="E7034" s="59"/>
    </row>
    <row r="7035" spans="1:5" x14ac:dyDescent="0.2">
      <c r="A7035" s="85">
        <v>7025</v>
      </c>
      <c r="B7035" s="96">
        <f t="shared" ca="1" si="109"/>
        <v>885442.35329843021</v>
      </c>
      <c r="C7035" s="59"/>
      <c r="D7035" s="59"/>
      <c r="E7035" s="59"/>
    </row>
    <row r="7036" spans="1:5" x14ac:dyDescent="0.2">
      <c r="A7036" s="85">
        <v>7026</v>
      </c>
      <c r="B7036" s="96">
        <f t="shared" ca="1" si="109"/>
        <v>908565.95011328312</v>
      </c>
      <c r="C7036" s="59"/>
      <c r="D7036" s="59"/>
      <c r="E7036" s="59"/>
    </row>
    <row r="7037" spans="1:5" x14ac:dyDescent="0.2">
      <c r="A7037" s="85">
        <v>7027</v>
      </c>
      <c r="B7037" s="96">
        <f t="shared" ca="1" si="109"/>
        <v>1083839.044958299</v>
      </c>
      <c r="C7037" s="59"/>
      <c r="D7037" s="59"/>
      <c r="E7037" s="59"/>
    </row>
    <row r="7038" spans="1:5" x14ac:dyDescent="0.2">
      <c r="A7038" s="85">
        <v>7028</v>
      </c>
      <c r="B7038" s="96">
        <f t="shared" ca="1" si="109"/>
        <v>827146.68949233345</v>
      </c>
      <c r="C7038" s="59"/>
      <c r="D7038" s="59"/>
      <c r="E7038" s="59"/>
    </row>
    <row r="7039" spans="1:5" x14ac:dyDescent="0.2">
      <c r="A7039" s="85">
        <v>7029</v>
      </c>
      <c r="B7039" s="96">
        <f t="shared" ca="1" si="109"/>
        <v>913778.59536496934</v>
      </c>
      <c r="C7039" s="59"/>
      <c r="D7039" s="59"/>
      <c r="E7039" s="59"/>
    </row>
    <row r="7040" spans="1:5" x14ac:dyDescent="0.2">
      <c r="A7040" s="85">
        <v>7030</v>
      </c>
      <c r="B7040" s="96">
        <f t="shared" ca="1" si="109"/>
        <v>932859.64470958465</v>
      </c>
      <c r="C7040" s="59"/>
      <c r="D7040" s="59"/>
      <c r="E7040" s="59"/>
    </row>
    <row r="7041" spans="1:5" x14ac:dyDescent="0.2">
      <c r="A7041" s="85">
        <v>7031</v>
      </c>
      <c r="B7041" s="96">
        <f t="shared" ca="1" si="109"/>
        <v>1115883.1992430279</v>
      </c>
      <c r="C7041" s="59"/>
      <c r="D7041" s="59"/>
      <c r="E7041" s="59"/>
    </row>
    <row r="7042" spans="1:5" x14ac:dyDescent="0.2">
      <c r="A7042" s="85">
        <v>7032</v>
      </c>
      <c r="B7042" s="96">
        <f t="shared" ca="1" si="109"/>
        <v>772605.32820432272</v>
      </c>
      <c r="C7042" s="59"/>
      <c r="D7042" s="59"/>
      <c r="E7042" s="59"/>
    </row>
    <row r="7043" spans="1:5" x14ac:dyDescent="0.2">
      <c r="A7043" s="85">
        <v>7033</v>
      </c>
      <c r="B7043" s="96">
        <f t="shared" ca="1" si="109"/>
        <v>904644.13180337683</v>
      </c>
      <c r="C7043" s="59"/>
      <c r="D7043" s="59"/>
      <c r="E7043" s="59"/>
    </row>
    <row r="7044" spans="1:5" x14ac:dyDescent="0.2">
      <c r="A7044" s="85">
        <v>7034</v>
      </c>
      <c r="B7044" s="96">
        <f t="shared" ca="1" si="109"/>
        <v>1000811.8949784421</v>
      </c>
      <c r="C7044" s="59"/>
      <c r="D7044" s="59"/>
      <c r="E7044" s="59"/>
    </row>
    <row r="7045" spans="1:5" x14ac:dyDescent="0.2">
      <c r="A7045" s="85">
        <v>7035</v>
      </c>
      <c r="B7045" s="96">
        <f t="shared" ca="1" si="109"/>
        <v>877810.71644940169</v>
      </c>
      <c r="C7045" s="59"/>
      <c r="D7045" s="59"/>
      <c r="E7045" s="59"/>
    </row>
    <row r="7046" spans="1:5" x14ac:dyDescent="0.2">
      <c r="A7046" s="85">
        <v>7036</v>
      </c>
      <c r="B7046" s="96">
        <f t="shared" ca="1" si="109"/>
        <v>912798.4900632042</v>
      </c>
      <c r="C7046" s="59"/>
      <c r="D7046" s="59"/>
      <c r="E7046" s="59"/>
    </row>
    <row r="7047" spans="1:5" x14ac:dyDescent="0.2">
      <c r="A7047" s="85">
        <v>7037</v>
      </c>
      <c r="B7047" s="96">
        <f t="shared" ca="1" si="109"/>
        <v>884213.10696461354</v>
      </c>
      <c r="C7047" s="59"/>
      <c r="D7047" s="59"/>
      <c r="E7047" s="59"/>
    </row>
    <row r="7048" spans="1:5" x14ac:dyDescent="0.2">
      <c r="A7048" s="85">
        <v>7038</v>
      </c>
      <c r="B7048" s="96">
        <f t="shared" ca="1" si="109"/>
        <v>1060094.45393092</v>
      </c>
      <c r="C7048" s="59"/>
      <c r="D7048" s="59"/>
      <c r="E7048" s="59"/>
    </row>
    <row r="7049" spans="1:5" x14ac:dyDescent="0.2">
      <c r="A7049" s="85">
        <v>7039</v>
      </c>
      <c r="B7049" s="96">
        <f t="shared" ca="1" si="109"/>
        <v>898075.6131475874</v>
      </c>
      <c r="C7049" s="59"/>
      <c r="D7049" s="59"/>
      <c r="E7049" s="59"/>
    </row>
    <row r="7050" spans="1:5" x14ac:dyDescent="0.2">
      <c r="A7050" s="85">
        <v>7040</v>
      </c>
      <c r="B7050" s="96">
        <f t="shared" ca="1" si="109"/>
        <v>1013501.9453412357</v>
      </c>
      <c r="C7050" s="59"/>
      <c r="D7050" s="59"/>
      <c r="E7050" s="59"/>
    </row>
    <row r="7051" spans="1:5" x14ac:dyDescent="0.2">
      <c r="A7051" s="85">
        <v>7041</v>
      </c>
      <c r="B7051" s="96">
        <f t="shared" ref="B7051:B7114" ca="1" si="110">NORMINV(RAND(),B$4,B$5)</f>
        <v>826543.26966157299</v>
      </c>
      <c r="C7051" s="59"/>
      <c r="D7051" s="59"/>
      <c r="E7051" s="59"/>
    </row>
    <row r="7052" spans="1:5" x14ac:dyDescent="0.2">
      <c r="A7052" s="85">
        <v>7042</v>
      </c>
      <c r="B7052" s="96">
        <f t="shared" ca="1" si="110"/>
        <v>997487.50795126683</v>
      </c>
      <c r="C7052" s="59"/>
      <c r="D7052" s="59"/>
      <c r="E7052" s="59"/>
    </row>
    <row r="7053" spans="1:5" x14ac:dyDescent="0.2">
      <c r="A7053" s="85">
        <v>7043</v>
      </c>
      <c r="B7053" s="96">
        <f t="shared" ca="1" si="110"/>
        <v>1145175.0309367313</v>
      </c>
      <c r="C7053" s="59"/>
      <c r="D7053" s="59"/>
      <c r="E7053" s="59"/>
    </row>
    <row r="7054" spans="1:5" x14ac:dyDescent="0.2">
      <c r="A7054" s="85">
        <v>7044</v>
      </c>
      <c r="B7054" s="96">
        <f t="shared" ca="1" si="110"/>
        <v>992311.82805650274</v>
      </c>
      <c r="C7054" s="59"/>
      <c r="D7054" s="59"/>
      <c r="E7054" s="59"/>
    </row>
    <row r="7055" spans="1:5" x14ac:dyDescent="0.2">
      <c r="A7055" s="85">
        <v>7045</v>
      </c>
      <c r="B7055" s="96">
        <f t="shared" ca="1" si="110"/>
        <v>1013009.2830867025</v>
      </c>
      <c r="C7055" s="59"/>
      <c r="D7055" s="59"/>
      <c r="E7055" s="59"/>
    </row>
    <row r="7056" spans="1:5" x14ac:dyDescent="0.2">
      <c r="A7056" s="85">
        <v>7046</v>
      </c>
      <c r="B7056" s="96">
        <f t="shared" ca="1" si="110"/>
        <v>837848.15053579013</v>
      </c>
      <c r="C7056" s="59"/>
      <c r="D7056" s="59"/>
      <c r="E7056" s="59"/>
    </row>
    <row r="7057" spans="1:5" x14ac:dyDescent="0.2">
      <c r="A7057" s="85">
        <v>7047</v>
      </c>
      <c r="B7057" s="96">
        <f t="shared" ca="1" si="110"/>
        <v>836487.69103059615</v>
      </c>
      <c r="C7057" s="59"/>
      <c r="D7057" s="59"/>
      <c r="E7057" s="59"/>
    </row>
    <row r="7058" spans="1:5" x14ac:dyDescent="0.2">
      <c r="A7058" s="85">
        <v>7048</v>
      </c>
      <c r="B7058" s="96">
        <f t="shared" ca="1" si="110"/>
        <v>864529.22156601248</v>
      </c>
      <c r="C7058" s="59"/>
      <c r="D7058" s="59"/>
      <c r="E7058" s="59"/>
    </row>
    <row r="7059" spans="1:5" x14ac:dyDescent="0.2">
      <c r="A7059" s="85">
        <v>7049</v>
      </c>
      <c r="B7059" s="96">
        <f t="shared" ca="1" si="110"/>
        <v>975419.4690264808</v>
      </c>
      <c r="C7059" s="59"/>
      <c r="D7059" s="59"/>
      <c r="E7059" s="59"/>
    </row>
    <row r="7060" spans="1:5" x14ac:dyDescent="0.2">
      <c r="A7060" s="85">
        <v>7050</v>
      </c>
      <c r="B7060" s="96">
        <f t="shared" ca="1" si="110"/>
        <v>906673.91106293595</v>
      </c>
      <c r="C7060" s="59"/>
      <c r="D7060" s="59"/>
      <c r="E7060" s="59"/>
    </row>
    <row r="7061" spans="1:5" x14ac:dyDescent="0.2">
      <c r="A7061" s="85">
        <v>7051</v>
      </c>
      <c r="B7061" s="96">
        <f t="shared" ca="1" si="110"/>
        <v>1017597.6142331557</v>
      </c>
      <c r="C7061" s="59"/>
      <c r="D7061" s="59"/>
      <c r="E7061" s="59"/>
    </row>
    <row r="7062" spans="1:5" x14ac:dyDescent="0.2">
      <c r="A7062" s="85">
        <v>7052</v>
      </c>
      <c r="B7062" s="96">
        <f t="shared" ca="1" si="110"/>
        <v>948440.03938540688</v>
      </c>
      <c r="C7062" s="59"/>
      <c r="D7062" s="59"/>
      <c r="E7062" s="59"/>
    </row>
    <row r="7063" spans="1:5" x14ac:dyDescent="0.2">
      <c r="A7063" s="85">
        <v>7053</v>
      </c>
      <c r="B7063" s="96">
        <f t="shared" ca="1" si="110"/>
        <v>928498.81925331883</v>
      </c>
      <c r="C7063" s="59"/>
      <c r="D7063" s="59"/>
      <c r="E7063" s="59"/>
    </row>
    <row r="7064" spans="1:5" x14ac:dyDescent="0.2">
      <c r="A7064" s="85">
        <v>7054</v>
      </c>
      <c r="B7064" s="96">
        <f t="shared" ca="1" si="110"/>
        <v>905542.15513339138</v>
      </c>
      <c r="C7064" s="59"/>
      <c r="D7064" s="59"/>
      <c r="E7064" s="59"/>
    </row>
    <row r="7065" spans="1:5" x14ac:dyDescent="0.2">
      <c r="A7065" s="85">
        <v>7055</v>
      </c>
      <c r="B7065" s="96">
        <f t="shared" ca="1" si="110"/>
        <v>858675.61307190813</v>
      </c>
      <c r="C7065" s="59"/>
      <c r="D7065" s="59"/>
      <c r="E7065" s="59"/>
    </row>
    <row r="7066" spans="1:5" x14ac:dyDescent="0.2">
      <c r="A7066" s="85">
        <v>7056</v>
      </c>
      <c r="B7066" s="96">
        <f t="shared" ca="1" si="110"/>
        <v>1055842.1416981895</v>
      </c>
      <c r="C7066" s="59"/>
      <c r="D7066" s="59"/>
      <c r="E7066" s="59"/>
    </row>
    <row r="7067" spans="1:5" x14ac:dyDescent="0.2">
      <c r="A7067" s="85">
        <v>7057</v>
      </c>
      <c r="B7067" s="96">
        <f t="shared" ca="1" si="110"/>
        <v>816956.76112895319</v>
      </c>
      <c r="C7067" s="59"/>
      <c r="D7067" s="59"/>
      <c r="E7067" s="59"/>
    </row>
    <row r="7068" spans="1:5" x14ac:dyDescent="0.2">
      <c r="A7068" s="85">
        <v>7058</v>
      </c>
      <c r="B7068" s="96">
        <f t="shared" ca="1" si="110"/>
        <v>731536.59208654589</v>
      </c>
      <c r="C7068" s="59"/>
      <c r="D7068" s="59"/>
      <c r="E7068" s="59"/>
    </row>
    <row r="7069" spans="1:5" x14ac:dyDescent="0.2">
      <c r="A7069" s="85">
        <v>7059</v>
      </c>
      <c r="B7069" s="96">
        <f t="shared" ca="1" si="110"/>
        <v>862527.11852342635</v>
      </c>
      <c r="C7069" s="59"/>
      <c r="D7069" s="59"/>
      <c r="E7069" s="59"/>
    </row>
    <row r="7070" spans="1:5" x14ac:dyDescent="0.2">
      <c r="A7070" s="85">
        <v>7060</v>
      </c>
      <c r="B7070" s="96">
        <f t="shared" ca="1" si="110"/>
        <v>1029413.8888010005</v>
      </c>
      <c r="C7070" s="59"/>
      <c r="D7070" s="59"/>
      <c r="E7070" s="59"/>
    </row>
    <row r="7071" spans="1:5" x14ac:dyDescent="0.2">
      <c r="A7071" s="85">
        <v>7061</v>
      </c>
      <c r="B7071" s="96">
        <f t="shared" ca="1" si="110"/>
        <v>962499.69256874535</v>
      </c>
      <c r="C7071" s="59"/>
      <c r="D7071" s="59"/>
      <c r="E7071" s="59"/>
    </row>
    <row r="7072" spans="1:5" x14ac:dyDescent="0.2">
      <c r="A7072" s="85">
        <v>7062</v>
      </c>
      <c r="B7072" s="96">
        <f t="shared" ca="1" si="110"/>
        <v>888859.45071399433</v>
      </c>
      <c r="C7072" s="59"/>
      <c r="D7072" s="59"/>
      <c r="E7072" s="59"/>
    </row>
    <row r="7073" spans="1:5" x14ac:dyDescent="0.2">
      <c r="A7073" s="85">
        <v>7063</v>
      </c>
      <c r="B7073" s="96">
        <f t="shared" ca="1" si="110"/>
        <v>891343.62377189484</v>
      </c>
      <c r="C7073" s="59"/>
      <c r="D7073" s="59"/>
      <c r="E7073" s="59"/>
    </row>
    <row r="7074" spans="1:5" x14ac:dyDescent="0.2">
      <c r="A7074" s="85">
        <v>7064</v>
      </c>
      <c r="B7074" s="96">
        <f t="shared" ca="1" si="110"/>
        <v>904775.29332693073</v>
      </c>
      <c r="C7074" s="59"/>
      <c r="D7074" s="59"/>
      <c r="E7074" s="59"/>
    </row>
    <row r="7075" spans="1:5" x14ac:dyDescent="0.2">
      <c r="A7075" s="85">
        <v>7065</v>
      </c>
      <c r="B7075" s="96">
        <f t="shared" ca="1" si="110"/>
        <v>999490.27339629666</v>
      </c>
      <c r="C7075" s="59"/>
      <c r="D7075" s="59"/>
      <c r="E7075" s="59"/>
    </row>
    <row r="7076" spans="1:5" x14ac:dyDescent="0.2">
      <c r="A7076" s="85">
        <v>7066</v>
      </c>
      <c r="B7076" s="96">
        <f t="shared" ca="1" si="110"/>
        <v>887041.76552759309</v>
      </c>
      <c r="C7076" s="59"/>
      <c r="D7076" s="59"/>
      <c r="E7076" s="59"/>
    </row>
    <row r="7077" spans="1:5" x14ac:dyDescent="0.2">
      <c r="A7077" s="85">
        <v>7067</v>
      </c>
      <c r="B7077" s="96">
        <f t="shared" ca="1" si="110"/>
        <v>997045.2669662768</v>
      </c>
      <c r="C7077" s="59"/>
      <c r="D7077" s="59"/>
      <c r="E7077" s="59"/>
    </row>
    <row r="7078" spans="1:5" x14ac:dyDescent="0.2">
      <c r="A7078" s="85">
        <v>7068</v>
      </c>
      <c r="B7078" s="96">
        <f t="shared" ca="1" si="110"/>
        <v>800818.96039025206</v>
      </c>
      <c r="C7078" s="59"/>
      <c r="D7078" s="59"/>
      <c r="E7078" s="59"/>
    </row>
    <row r="7079" spans="1:5" x14ac:dyDescent="0.2">
      <c r="A7079" s="85">
        <v>7069</v>
      </c>
      <c r="B7079" s="96">
        <f t="shared" ca="1" si="110"/>
        <v>1062352.2519467154</v>
      </c>
      <c r="C7079" s="59"/>
      <c r="D7079" s="59"/>
      <c r="E7079" s="59"/>
    </row>
    <row r="7080" spans="1:5" x14ac:dyDescent="0.2">
      <c r="A7080" s="85">
        <v>7070</v>
      </c>
      <c r="B7080" s="96">
        <f t="shared" ca="1" si="110"/>
        <v>838950.54957754083</v>
      </c>
      <c r="C7080" s="59"/>
      <c r="D7080" s="59"/>
      <c r="E7080" s="59"/>
    </row>
    <row r="7081" spans="1:5" x14ac:dyDescent="0.2">
      <c r="A7081" s="85">
        <v>7071</v>
      </c>
      <c r="B7081" s="96">
        <f t="shared" ca="1" si="110"/>
        <v>990833.42855294317</v>
      </c>
      <c r="C7081" s="59"/>
      <c r="D7081" s="59"/>
      <c r="E7081" s="59"/>
    </row>
    <row r="7082" spans="1:5" x14ac:dyDescent="0.2">
      <c r="A7082" s="85">
        <v>7072</v>
      </c>
      <c r="B7082" s="96">
        <f t="shared" ca="1" si="110"/>
        <v>729244.52155403455</v>
      </c>
      <c r="C7082" s="59"/>
      <c r="D7082" s="59"/>
      <c r="E7082" s="59"/>
    </row>
    <row r="7083" spans="1:5" x14ac:dyDescent="0.2">
      <c r="A7083" s="85">
        <v>7073</v>
      </c>
      <c r="B7083" s="96">
        <f t="shared" ca="1" si="110"/>
        <v>948107.67496546241</v>
      </c>
      <c r="C7083" s="59"/>
      <c r="D7083" s="59"/>
      <c r="E7083" s="59"/>
    </row>
    <row r="7084" spans="1:5" x14ac:dyDescent="0.2">
      <c r="A7084" s="85">
        <v>7074</v>
      </c>
      <c r="B7084" s="96">
        <f t="shared" ca="1" si="110"/>
        <v>900260.48396079976</v>
      </c>
      <c r="C7084" s="59"/>
      <c r="D7084" s="59"/>
      <c r="E7084" s="59"/>
    </row>
    <row r="7085" spans="1:5" x14ac:dyDescent="0.2">
      <c r="A7085" s="85">
        <v>7075</v>
      </c>
      <c r="B7085" s="96">
        <f t="shared" ca="1" si="110"/>
        <v>775511.59739874455</v>
      </c>
      <c r="C7085" s="59"/>
      <c r="D7085" s="59"/>
      <c r="E7085" s="59"/>
    </row>
    <row r="7086" spans="1:5" x14ac:dyDescent="0.2">
      <c r="A7086" s="85">
        <v>7076</v>
      </c>
      <c r="B7086" s="96">
        <f t="shared" ca="1" si="110"/>
        <v>970826.0715726607</v>
      </c>
      <c r="C7086" s="59"/>
      <c r="D7086" s="59"/>
      <c r="E7086" s="59"/>
    </row>
    <row r="7087" spans="1:5" x14ac:dyDescent="0.2">
      <c r="A7087" s="85">
        <v>7077</v>
      </c>
      <c r="B7087" s="96">
        <f t="shared" ca="1" si="110"/>
        <v>1050139.9029157183</v>
      </c>
      <c r="C7087" s="59"/>
      <c r="D7087" s="59"/>
      <c r="E7087" s="59"/>
    </row>
    <row r="7088" spans="1:5" x14ac:dyDescent="0.2">
      <c r="A7088" s="85">
        <v>7078</v>
      </c>
      <c r="B7088" s="96">
        <f t="shared" ca="1" si="110"/>
        <v>1068684.2554741555</v>
      </c>
      <c r="C7088" s="59"/>
      <c r="D7088" s="59"/>
      <c r="E7088" s="59"/>
    </row>
    <row r="7089" spans="1:5" x14ac:dyDescent="0.2">
      <c r="A7089" s="85">
        <v>7079</v>
      </c>
      <c r="B7089" s="96">
        <f t="shared" ca="1" si="110"/>
        <v>756666.50881708355</v>
      </c>
      <c r="C7089" s="59"/>
      <c r="D7089" s="59"/>
      <c r="E7089" s="59"/>
    </row>
    <row r="7090" spans="1:5" x14ac:dyDescent="0.2">
      <c r="A7090" s="85">
        <v>7080</v>
      </c>
      <c r="B7090" s="96">
        <f t="shared" ca="1" si="110"/>
        <v>890806.68891215255</v>
      </c>
      <c r="C7090" s="59"/>
      <c r="D7090" s="59"/>
      <c r="E7090" s="59"/>
    </row>
    <row r="7091" spans="1:5" x14ac:dyDescent="0.2">
      <c r="A7091" s="85">
        <v>7081</v>
      </c>
      <c r="B7091" s="96">
        <f t="shared" ca="1" si="110"/>
        <v>929232.87177571026</v>
      </c>
      <c r="C7091" s="59"/>
      <c r="D7091" s="59"/>
      <c r="E7091" s="59"/>
    </row>
    <row r="7092" spans="1:5" x14ac:dyDescent="0.2">
      <c r="A7092" s="85">
        <v>7082</v>
      </c>
      <c r="B7092" s="96">
        <f t="shared" ca="1" si="110"/>
        <v>1085087.1949955923</v>
      </c>
      <c r="C7092" s="59"/>
      <c r="D7092" s="59"/>
      <c r="E7092" s="59"/>
    </row>
    <row r="7093" spans="1:5" x14ac:dyDescent="0.2">
      <c r="A7093" s="85">
        <v>7083</v>
      </c>
      <c r="B7093" s="96">
        <f t="shared" ca="1" si="110"/>
        <v>1055241.2020384539</v>
      </c>
      <c r="C7093" s="59"/>
      <c r="D7093" s="59"/>
      <c r="E7093" s="59"/>
    </row>
    <row r="7094" spans="1:5" x14ac:dyDescent="0.2">
      <c r="A7094" s="85">
        <v>7084</v>
      </c>
      <c r="B7094" s="96">
        <f t="shared" ca="1" si="110"/>
        <v>868503.74062306888</v>
      </c>
      <c r="C7094" s="59"/>
      <c r="D7094" s="59"/>
      <c r="E7094" s="59"/>
    </row>
    <row r="7095" spans="1:5" x14ac:dyDescent="0.2">
      <c r="A7095" s="85">
        <v>7085</v>
      </c>
      <c r="B7095" s="96">
        <f t="shared" ca="1" si="110"/>
        <v>1101532.8111201169</v>
      </c>
      <c r="C7095" s="59"/>
      <c r="D7095" s="59"/>
      <c r="E7095" s="59"/>
    </row>
    <row r="7096" spans="1:5" x14ac:dyDescent="0.2">
      <c r="A7096" s="85">
        <v>7086</v>
      </c>
      <c r="B7096" s="96">
        <f t="shared" ca="1" si="110"/>
        <v>1080442.3423349967</v>
      </c>
      <c r="C7096" s="59"/>
      <c r="D7096" s="59"/>
      <c r="E7096" s="59"/>
    </row>
    <row r="7097" spans="1:5" x14ac:dyDescent="0.2">
      <c r="A7097" s="85">
        <v>7087</v>
      </c>
      <c r="B7097" s="96">
        <f t="shared" ca="1" si="110"/>
        <v>1033724.3900615358</v>
      </c>
      <c r="C7097" s="59"/>
      <c r="D7097" s="59"/>
      <c r="E7097" s="59"/>
    </row>
    <row r="7098" spans="1:5" x14ac:dyDescent="0.2">
      <c r="A7098" s="85">
        <v>7088</v>
      </c>
      <c r="B7098" s="96">
        <f t="shared" ca="1" si="110"/>
        <v>776567.07636361336</v>
      </c>
      <c r="C7098" s="59"/>
      <c r="D7098" s="59"/>
      <c r="E7098" s="59"/>
    </row>
    <row r="7099" spans="1:5" x14ac:dyDescent="0.2">
      <c r="A7099" s="85">
        <v>7089</v>
      </c>
      <c r="B7099" s="96">
        <f t="shared" ca="1" si="110"/>
        <v>930484.81775646086</v>
      </c>
      <c r="C7099" s="59"/>
      <c r="D7099" s="59"/>
      <c r="E7099" s="59"/>
    </row>
    <row r="7100" spans="1:5" x14ac:dyDescent="0.2">
      <c r="A7100" s="85">
        <v>7090</v>
      </c>
      <c r="B7100" s="96">
        <f t="shared" ca="1" si="110"/>
        <v>722764.75304738572</v>
      </c>
      <c r="C7100" s="59"/>
      <c r="D7100" s="59"/>
      <c r="E7100" s="59"/>
    </row>
    <row r="7101" spans="1:5" x14ac:dyDescent="0.2">
      <c r="A7101" s="85">
        <v>7091</v>
      </c>
      <c r="B7101" s="96">
        <f t="shared" ca="1" si="110"/>
        <v>960918.62365917326</v>
      </c>
      <c r="C7101" s="59"/>
      <c r="D7101" s="59"/>
      <c r="E7101" s="59"/>
    </row>
    <row r="7102" spans="1:5" x14ac:dyDescent="0.2">
      <c r="A7102" s="85">
        <v>7092</v>
      </c>
      <c r="B7102" s="96">
        <f t="shared" ca="1" si="110"/>
        <v>838688.75442495162</v>
      </c>
      <c r="C7102" s="59"/>
      <c r="D7102" s="59"/>
      <c r="E7102" s="59"/>
    </row>
    <row r="7103" spans="1:5" x14ac:dyDescent="0.2">
      <c r="A7103" s="85">
        <v>7093</v>
      </c>
      <c r="B7103" s="96">
        <f t="shared" ca="1" si="110"/>
        <v>957744.76626607636</v>
      </c>
      <c r="C7103" s="59"/>
      <c r="D7103" s="59"/>
      <c r="E7103" s="59"/>
    </row>
    <row r="7104" spans="1:5" x14ac:dyDescent="0.2">
      <c r="A7104" s="85">
        <v>7094</v>
      </c>
      <c r="B7104" s="96">
        <f t="shared" ca="1" si="110"/>
        <v>771847.12553975126</v>
      </c>
      <c r="C7104" s="59"/>
      <c r="D7104" s="59"/>
      <c r="E7104" s="59"/>
    </row>
    <row r="7105" spans="1:5" x14ac:dyDescent="0.2">
      <c r="A7105" s="85">
        <v>7095</v>
      </c>
      <c r="B7105" s="96">
        <f t="shared" ca="1" si="110"/>
        <v>910178.99086765619</v>
      </c>
      <c r="C7105" s="59"/>
      <c r="D7105" s="59"/>
      <c r="E7105" s="59"/>
    </row>
    <row r="7106" spans="1:5" x14ac:dyDescent="0.2">
      <c r="A7106" s="85">
        <v>7096</v>
      </c>
      <c r="B7106" s="96">
        <f t="shared" ca="1" si="110"/>
        <v>787982.11826986412</v>
      </c>
      <c r="C7106" s="59"/>
      <c r="D7106" s="59"/>
      <c r="E7106" s="59"/>
    </row>
    <row r="7107" spans="1:5" x14ac:dyDescent="0.2">
      <c r="A7107" s="85">
        <v>7097</v>
      </c>
      <c r="B7107" s="96">
        <f t="shared" ca="1" si="110"/>
        <v>1005869.9698884046</v>
      </c>
      <c r="C7107" s="59"/>
      <c r="D7107" s="59"/>
      <c r="E7107" s="59"/>
    </row>
    <row r="7108" spans="1:5" x14ac:dyDescent="0.2">
      <c r="A7108" s="85">
        <v>7098</v>
      </c>
      <c r="B7108" s="96">
        <f t="shared" ca="1" si="110"/>
        <v>853295.87189467007</v>
      </c>
      <c r="C7108" s="59"/>
      <c r="D7108" s="59"/>
      <c r="E7108" s="59"/>
    </row>
    <row r="7109" spans="1:5" x14ac:dyDescent="0.2">
      <c r="A7109" s="85">
        <v>7099</v>
      </c>
      <c r="B7109" s="96">
        <f t="shared" ca="1" si="110"/>
        <v>1002993.7896374672</v>
      </c>
      <c r="C7109" s="59"/>
      <c r="D7109" s="59"/>
      <c r="E7109" s="59"/>
    </row>
    <row r="7110" spans="1:5" x14ac:dyDescent="0.2">
      <c r="A7110" s="85">
        <v>7100</v>
      </c>
      <c r="B7110" s="96">
        <f t="shared" ca="1" si="110"/>
        <v>1004260.1596261464</v>
      </c>
      <c r="C7110" s="59"/>
      <c r="D7110" s="59"/>
      <c r="E7110" s="59"/>
    </row>
    <row r="7111" spans="1:5" x14ac:dyDescent="0.2">
      <c r="A7111" s="85">
        <v>7101</v>
      </c>
      <c r="B7111" s="96">
        <f t="shared" ca="1" si="110"/>
        <v>964893.34957035491</v>
      </c>
      <c r="C7111" s="59"/>
      <c r="D7111" s="59"/>
      <c r="E7111" s="59"/>
    </row>
    <row r="7112" spans="1:5" x14ac:dyDescent="0.2">
      <c r="A7112" s="85">
        <v>7102</v>
      </c>
      <c r="B7112" s="96">
        <f t="shared" ca="1" si="110"/>
        <v>757289.59820501436</v>
      </c>
      <c r="C7112" s="59"/>
      <c r="D7112" s="59"/>
      <c r="E7112" s="59"/>
    </row>
    <row r="7113" spans="1:5" x14ac:dyDescent="0.2">
      <c r="A7113" s="85">
        <v>7103</v>
      </c>
      <c r="B7113" s="96">
        <f t="shared" ca="1" si="110"/>
        <v>1002539.2081914963</v>
      </c>
      <c r="C7113" s="59"/>
      <c r="D7113" s="59"/>
      <c r="E7113" s="59"/>
    </row>
    <row r="7114" spans="1:5" x14ac:dyDescent="0.2">
      <c r="A7114" s="85">
        <v>7104</v>
      </c>
      <c r="B7114" s="96">
        <f t="shared" ca="1" si="110"/>
        <v>989190.59481920442</v>
      </c>
      <c r="C7114" s="59"/>
      <c r="D7114" s="59"/>
      <c r="E7114" s="59"/>
    </row>
    <row r="7115" spans="1:5" x14ac:dyDescent="0.2">
      <c r="A7115" s="85">
        <v>7105</v>
      </c>
      <c r="B7115" s="96">
        <f t="shared" ref="B7115:B7178" ca="1" si="111">NORMINV(RAND(),B$4,B$5)</f>
        <v>908049.98198834213</v>
      </c>
      <c r="C7115" s="59"/>
      <c r="D7115" s="59"/>
      <c r="E7115" s="59"/>
    </row>
    <row r="7116" spans="1:5" x14ac:dyDescent="0.2">
      <c r="A7116" s="85">
        <v>7106</v>
      </c>
      <c r="B7116" s="96">
        <f t="shared" ca="1" si="111"/>
        <v>1103175.7738448982</v>
      </c>
      <c r="C7116" s="59"/>
      <c r="D7116" s="59"/>
      <c r="E7116" s="59"/>
    </row>
    <row r="7117" spans="1:5" x14ac:dyDescent="0.2">
      <c r="A7117" s="85">
        <v>7107</v>
      </c>
      <c r="B7117" s="96">
        <f t="shared" ca="1" si="111"/>
        <v>866229.66915510653</v>
      </c>
      <c r="C7117" s="59"/>
      <c r="D7117" s="59"/>
      <c r="E7117" s="59"/>
    </row>
    <row r="7118" spans="1:5" x14ac:dyDescent="0.2">
      <c r="A7118" s="85">
        <v>7108</v>
      </c>
      <c r="B7118" s="96">
        <f t="shared" ca="1" si="111"/>
        <v>907589.73089230666</v>
      </c>
      <c r="C7118" s="59"/>
      <c r="D7118" s="59"/>
      <c r="E7118" s="59"/>
    </row>
    <row r="7119" spans="1:5" x14ac:dyDescent="0.2">
      <c r="A7119" s="85">
        <v>7109</v>
      </c>
      <c r="B7119" s="96">
        <f t="shared" ca="1" si="111"/>
        <v>710589.49344140361</v>
      </c>
      <c r="C7119" s="59"/>
      <c r="D7119" s="59"/>
      <c r="E7119" s="59"/>
    </row>
    <row r="7120" spans="1:5" x14ac:dyDescent="0.2">
      <c r="A7120" s="85">
        <v>7110</v>
      </c>
      <c r="B7120" s="96">
        <f t="shared" ca="1" si="111"/>
        <v>924156.30160018243</v>
      </c>
      <c r="C7120" s="59"/>
      <c r="D7120" s="59"/>
      <c r="E7120" s="59"/>
    </row>
    <row r="7121" spans="1:5" x14ac:dyDescent="0.2">
      <c r="A7121" s="85">
        <v>7111</v>
      </c>
      <c r="B7121" s="96">
        <f t="shared" ca="1" si="111"/>
        <v>1105954.2002520331</v>
      </c>
      <c r="C7121" s="59"/>
      <c r="D7121" s="59"/>
      <c r="E7121" s="59"/>
    </row>
    <row r="7122" spans="1:5" x14ac:dyDescent="0.2">
      <c r="A7122" s="85">
        <v>7112</v>
      </c>
      <c r="B7122" s="96">
        <f t="shared" ca="1" si="111"/>
        <v>965857.82593357482</v>
      </c>
      <c r="C7122" s="59"/>
      <c r="D7122" s="59"/>
      <c r="E7122" s="59"/>
    </row>
    <row r="7123" spans="1:5" x14ac:dyDescent="0.2">
      <c r="A7123" s="85">
        <v>7113</v>
      </c>
      <c r="B7123" s="96">
        <f t="shared" ca="1" si="111"/>
        <v>1060201.210190983</v>
      </c>
      <c r="C7123" s="59"/>
      <c r="D7123" s="59"/>
      <c r="E7123" s="59"/>
    </row>
    <row r="7124" spans="1:5" x14ac:dyDescent="0.2">
      <c r="A7124" s="85">
        <v>7114</v>
      </c>
      <c r="B7124" s="96">
        <f t="shared" ca="1" si="111"/>
        <v>1045417.6588269719</v>
      </c>
      <c r="C7124" s="59"/>
      <c r="D7124" s="59"/>
      <c r="E7124" s="59"/>
    </row>
    <row r="7125" spans="1:5" x14ac:dyDescent="0.2">
      <c r="A7125" s="85">
        <v>7115</v>
      </c>
      <c r="B7125" s="96">
        <f t="shared" ca="1" si="111"/>
        <v>1007283.3417517361</v>
      </c>
      <c r="C7125" s="59"/>
      <c r="D7125" s="59"/>
      <c r="E7125" s="59"/>
    </row>
    <row r="7126" spans="1:5" x14ac:dyDescent="0.2">
      <c r="A7126" s="85">
        <v>7116</v>
      </c>
      <c r="B7126" s="96">
        <f t="shared" ca="1" si="111"/>
        <v>921663.59191203676</v>
      </c>
      <c r="C7126" s="59"/>
      <c r="D7126" s="59"/>
      <c r="E7126" s="59"/>
    </row>
    <row r="7127" spans="1:5" x14ac:dyDescent="0.2">
      <c r="A7127" s="85">
        <v>7117</v>
      </c>
      <c r="B7127" s="96">
        <f t="shared" ca="1" si="111"/>
        <v>947820.23919287568</v>
      </c>
      <c r="C7127" s="59"/>
      <c r="D7127" s="59"/>
      <c r="E7127" s="59"/>
    </row>
    <row r="7128" spans="1:5" x14ac:dyDescent="0.2">
      <c r="A7128" s="85">
        <v>7118</v>
      </c>
      <c r="B7128" s="96">
        <f t="shared" ca="1" si="111"/>
        <v>1080523.2753262939</v>
      </c>
      <c r="C7128" s="59"/>
      <c r="D7128" s="59"/>
      <c r="E7128" s="59"/>
    </row>
    <row r="7129" spans="1:5" x14ac:dyDescent="0.2">
      <c r="A7129" s="85">
        <v>7119</v>
      </c>
      <c r="B7129" s="96">
        <f t="shared" ca="1" si="111"/>
        <v>1009818.1412675749</v>
      </c>
      <c r="C7129" s="59"/>
      <c r="D7129" s="59"/>
      <c r="E7129" s="59"/>
    </row>
    <row r="7130" spans="1:5" x14ac:dyDescent="0.2">
      <c r="A7130" s="85">
        <v>7120</v>
      </c>
      <c r="B7130" s="96">
        <f t="shared" ca="1" si="111"/>
        <v>877839.12921425048</v>
      </c>
      <c r="C7130" s="59"/>
      <c r="D7130" s="59"/>
      <c r="E7130" s="59"/>
    </row>
    <row r="7131" spans="1:5" x14ac:dyDescent="0.2">
      <c r="A7131" s="85">
        <v>7121</v>
      </c>
      <c r="B7131" s="96">
        <f t="shared" ca="1" si="111"/>
        <v>828976.42889344017</v>
      </c>
      <c r="C7131" s="59"/>
      <c r="D7131" s="59"/>
      <c r="E7131" s="59"/>
    </row>
    <row r="7132" spans="1:5" x14ac:dyDescent="0.2">
      <c r="A7132" s="85">
        <v>7122</v>
      </c>
      <c r="B7132" s="96">
        <f t="shared" ca="1" si="111"/>
        <v>854314.20393971691</v>
      </c>
      <c r="C7132" s="59"/>
      <c r="D7132" s="59"/>
      <c r="E7132" s="59"/>
    </row>
    <row r="7133" spans="1:5" x14ac:dyDescent="0.2">
      <c r="A7133" s="85">
        <v>7123</v>
      </c>
      <c r="B7133" s="96">
        <f t="shared" ca="1" si="111"/>
        <v>995517.26551124058</v>
      </c>
      <c r="C7133" s="59"/>
      <c r="D7133" s="59"/>
      <c r="E7133" s="59"/>
    </row>
    <row r="7134" spans="1:5" x14ac:dyDescent="0.2">
      <c r="A7134" s="85">
        <v>7124</v>
      </c>
      <c r="B7134" s="96">
        <f t="shared" ca="1" si="111"/>
        <v>938679.72696711984</v>
      </c>
      <c r="C7134" s="59"/>
      <c r="D7134" s="59"/>
      <c r="E7134" s="59"/>
    </row>
    <row r="7135" spans="1:5" x14ac:dyDescent="0.2">
      <c r="A7135" s="85">
        <v>7125</v>
      </c>
      <c r="B7135" s="96">
        <f t="shared" ca="1" si="111"/>
        <v>809209.64140907256</v>
      </c>
      <c r="C7135" s="59"/>
      <c r="D7135" s="59"/>
      <c r="E7135" s="59"/>
    </row>
    <row r="7136" spans="1:5" x14ac:dyDescent="0.2">
      <c r="A7136" s="85">
        <v>7126</v>
      </c>
      <c r="B7136" s="96">
        <f t="shared" ca="1" si="111"/>
        <v>836347.47739713127</v>
      </c>
      <c r="C7136" s="59"/>
      <c r="D7136" s="59"/>
      <c r="E7136" s="59"/>
    </row>
    <row r="7137" spans="1:5" x14ac:dyDescent="0.2">
      <c r="A7137" s="85">
        <v>7127</v>
      </c>
      <c r="B7137" s="96">
        <f t="shared" ca="1" si="111"/>
        <v>1017424.8582415526</v>
      </c>
      <c r="C7137" s="59"/>
      <c r="D7137" s="59"/>
      <c r="E7137" s="59"/>
    </row>
    <row r="7138" spans="1:5" x14ac:dyDescent="0.2">
      <c r="A7138" s="85">
        <v>7128</v>
      </c>
      <c r="B7138" s="96">
        <f t="shared" ca="1" si="111"/>
        <v>880272.8671026004</v>
      </c>
      <c r="C7138" s="59"/>
      <c r="D7138" s="59"/>
      <c r="E7138" s="59"/>
    </row>
    <row r="7139" spans="1:5" x14ac:dyDescent="0.2">
      <c r="A7139" s="85">
        <v>7129</v>
      </c>
      <c r="B7139" s="96">
        <f t="shared" ca="1" si="111"/>
        <v>947084.41508684109</v>
      </c>
      <c r="C7139" s="59"/>
      <c r="D7139" s="59"/>
      <c r="E7139" s="59"/>
    </row>
    <row r="7140" spans="1:5" x14ac:dyDescent="0.2">
      <c r="A7140" s="85">
        <v>7130</v>
      </c>
      <c r="B7140" s="96">
        <f t="shared" ca="1" si="111"/>
        <v>1036620.5192811821</v>
      </c>
      <c r="C7140" s="59"/>
      <c r="D7140" s="59"/>
      <c r="E7140" s="59"/>
    </row>
    <row r="7141" spans="1:5" x14ac:dyDescent="0.2">
      <c r="A7141" s="85">
        <v>7131</v>
      </c>
      <c r="B7141" s="96">
        <f t="shared" ca="1" si="111"/>
        <v>1022428.1299533561</v>
      </c>
      <c r="C7141" s="59"/>
      <c r="D7141" s="59"/>
      <c r="E7141" s="59"/>
    </row>
    <row r="7142" spans="1:5" x14ac:dyDescent="0.2">
      <c r="A7142" s="85">
        <v>7132</v>
      </c>
      <c r="B7142" s="96">
        <f t="shared" ca="1" si="111"/>
        <v>922718.48435525782</v>
      </c>
      <c r="C7142" s="59"/>
      <c r="D7142" s="59"/>
      <c r="E7142" s="59"/>
    </row>
    <row r="7143" spans="1:5" x14ac:dyDescent="0.2">
      <c r="A7143" s="85">
        <v>7133</v>
      </c>
      <c r="B7143" s="96">
        <f t="shared" ca="1" si="111"/>
        <v>929262.61746503366</v>
      </c>
      <c r="C7143" s="59"/>
      <c r="D7143" s="59"/>
      <c r="E7143" s="59"/>
    </row>
    <row r="7144" spans="1:5" x14ac:dyDescent="0.2">
      <c r="A7144" s="85">
        <v>7134</v>
      </c>
      <c r="B7144" s="96">
        <f t="shared" ca="1" si="111"/>
        <v>1027217.7068213576</v>
      </c>
      <c r="C7144" s="59"/>
      <c r="D7144" s="59"/>
      <c r="E7144" s="59"/>
    </row>
    <row r="7145" spans="1:5" x14ac:dyDescent="0.2">
      <c r="A7145" s="85">
        <v>7135</v>
      </c>
      <c r="B7145" s="96">
        <f t="shared" ca="1" si="111"/>
        <v>1079280.9257752022</v>
      </c>
      <c r="C7145" s="59"/>
      <c r="D7145" s="59"/>
      <c r="E7145" s="59"/>
    </row>
    <row r="7146" spans="1:5" x14ac:dyDescent="0.2">
      <c r="A7146" s="85">
        <v>7136</v>
      </c>
      <c r="B7146" s="96">
        <f t="shared" ca="1" si="111"/>
        <v>1177418.1178740363</v>
      </c>
      <c r="C7146" s="59"/>
      <c r="D7146" s="59"/>
      <c r="E7146" s="59"/>
    </row>
    <row r="7147" spans="1:5" x14ac:dyDescent="0.2">
      <c r="A7147" s="85">
        <v>7137</v>
      </c>
      <c r="B7147" s="96">
        <f t="shared" ca="1" si="111"/>
        <v>812851.91739043733</v>
      </c>
      <c r="C7147" s="59"/>
      <c r="D7147" s="59"/>
      <c r="E7147" s="59"/>
    </row>
    <row r="7148" spans="1:5" x14ac:dyDescent="0.2">
      <c r="A7148" s="85">
        <v>7138</v>
      </c>
      <c r="B7148" s="96">
        <f t="shared" ca="1" si="111"/>
        <v>879274.21382522583</v>
      </c>
      <c r="C7148" s="59"/>
      <c r="D7148" s="59"/>
      <c r="E7148" s="59"/>
    </row>
    <row r="7149" spans="1:5" x14ac:dyDescent="0.2">
      <c r="A7149" s="85">
        <v>7139</v>
      </c>
      <c r="B7149" s="96">
        <f t="shared" ca="1" si="111"/>
        <v>955097.07270999195</v>
      </c>
      <c r="C7149" s="59"/>
      <c r="D7149" s="59"/>
      <c r="E7149" s="59"/>
    </row>
    <row r="7150" spans="1:5" x14ac:dyDescent="0.2">
      <c r="A7150" s="85">
        <v>7140</v>
      </c>
      <c r="B7150" s="96">
        <f t="shared" ca="1" si="111"/>
        <v>749610.24574818742</v>
      </c>
      <c r="C7150" s="59"/>
      <c r="D7150" s="59"/>
      <c r="E7150" s="59"/>
    </row>
    <row r="7151" spans="1:5" x14ac:dyDescent="0.2">
      <c r="A7151" s="85">
        <v>7141</v>
      </c>
      <c r="B7151" s="96">
        <f t="shared" ca="1" si="111"/>
        <v>907509.59749906301</v>
      </c>
      <c r="C7151" s="59"/>
      <c r="D7151" s="59"/>
      <c r="E7151" s="59"/>
    </row>
    <row r="7152" spans="1:5" x14ac:dyDescent="0.2">
      <c r="A7152" s="85">
        <v>7142</v>
      </c>
      <c r="B7152" s="96">
        <f t="shared" ca="1" si="111"/>
        <v>783900.67594767816</v>
      </c>
      <c r="C7152" s="59"/>
      <c r="D7152" s="59"/>
      <c r="E7152" s="59"/>
    </row>
    <row r="7153" spans="1:5" x14ac:dyDescent="0.2">
      <c r="A7153" s="85">
        <v>7143</v>
      </c>
      <c r="B7153" s="96">
        <f t="shared" ca="1" si="111"/>
        <v>1054565.3845046121</v>
      </c>
      <c r="C7153" s="59"/>
      <c r="D7153" s="59"/>
      <c r="E7153" s="59"/>
    </row>
    <row r="7154" spans="1:5" x14ac:dyDescent="0.2">
      <c r="A7154" s="85">
        <v>7144</v>
      </c>
      <c r="B7154" s="96">
        <f t="shared" ca="1" si="111"/>
        <v>936456.25283614534</v>
      </c>
      <c r="C7154" s="59"/>
      <c r="D7154" s="59"/>
      <c r="E7154" s="59"/>
    </row>
    <row r="7155" spans="1:5" x14ac:dyDescent="0.2">
      <c r="A7155" s="85">
        <v>7145</v>
      </c>
      <c r="B7155" s="96">
        <f t="shared" ca="1" si="111"/>
        <v>1101695.1109225957</v>
      </c>
      <c r="C7155" s="59"/>
      <c r="D7155" s="59"/>
      <c r="E7155" s="59"/>
    </row>
    <row r="7156" spans="1:5" x14ac:dyDescent="0.2">
      <c r="A7156" s="85">
        <v>7146</v>
      </c>
      <c r="B7156" s="96">
        <f t="shared" ca="1" si="111"/>
        <v>1091863.2236642961</v>
      </c>
      <c r="C7156" s="59"/>
      <c r="D7156" s="59"/>
      <c r="E7156" s="59"/>
    </row>
    <row r="7157" spans="1:5" x14ac:dyDescent="0.2">
      <c r="A7157" s="85">
        <v>7147</v>
      </c>
      <c r="B7157" s="96">
        <f t="shared" ca="1" si="111"/>
        <v>843644.41444842191</v>
      </c>
      <c r="C7157" s="59"/>
      <c r="D7157" s="59"/>
      <c r="E7157" s="59"/>
    </row>
    <row r="7158" spans="1:5" x14ac:dyDescent="0.2">
      <c r="A7158" s="85">
        <v>7148</v>
      </c>
      <c r="B7158" s="96">
        <f t="shared" ca="1" si="111"/>
        <v>907734.56610271323</v>
      </c>
      <c r="C7158" s="59"/>
      <c r="D7158" s="59"/>
      <c r="E7158" s="59"/>
    </row>
    <row r="7159" spans="1:5" x14ac:dyDescent="0.2">
      <c r="A7159" s="85">
        <v>7149</v>
      </c>
      <c r="B7159" s="96">
        <f t="shared" ca="1" si="111"/>
        <v>957528.09640511952</v>
      </c>
      <c r="C7159" s="59"/>
      <c r="D7159" s="59"/>
      <c r="E7159" s="59"/>
    </row>
    <row r="7160" spans="1:5" x14ac:dyDescent="0.2">
      <c r="A7160" s="85">
        <v>7150</v>
      </c>
      <c r="B7160" s="96">
        <f t="shared" ca="1" si="111"/>
        <v>878186.08303877525</v>
      </c>
      <c r="C7160" s="59"/>
      <c r="D7160" s="59"/>
      <c r="E7160" s="59"/>
    </row>
    <row r="7161" spans="1:5" x14ac:dyDescent="0.2">
      <c r="A7161" s="85">
        <v>7151</v>
      </c>
      <c r="B7161" s="96">
        <f t="shared" ca="1" si="111"/>
        <v>1199305.9993098013</v>
      </c>
      <c r="C7161" s="59"/>
      <c r="D7161" s="59"/>
      <c r="E7161" s="59"/>
    </row>
    <row r="7162" spans="1:5" x14ac:dyDescent="0.2">
      <c r="A7162" s="85">
        <v>7152</v>
      </c>
      <c r="B7162" s="96">
        <f t="shared" ca="1" si="111"/>
        <v>803861.6310650768</v>
      </c>
      <c r="C7162" s="59"/>
      <c r="D7162" s="59"/>
      <c r="E7162" s="59"/>
    </row>
    <row r="7163" spans="1:5" x14ac:dyDescent="0.2">
      <c r="A7163" s="85">
        <v>7153</v>
      </c>
      <c r="B7163" s="96">
        <f t="shared" ca="1" si="111"/>
        <v>776935.42689459107</v>
      </c>
      <c r="C7163" s="59"/>
      <c r="D7163" s="59"/>
      <c r="E7163" s="59"/>
    </row>
    <row r="7164" spans="1:5" x14ac:dyDescent="0.2">
      <c r="A7164" s="85">
        <v>7154</v>
      </c>
      <c r="B7164" s="96">
        <f t="shared" ca="1" si="111"/>
        <v>874409.68531018402</v>
      </c>
      <c r="C7164" s="59"/>
      <c r="D7164" s="59"/>
      <c r="E7164" s="59"/>
    </row>
    <row r="7165" spans="1:5" x14ac:dyDescent="0.2">
      <c r="A7165" s="85">
        <v>7155</v>
      </c>
      <c r="B7165" s="96">
        <f t="shared" ca="1" si="111"/>
        <v>1088810.6296334204</v>
      </c>
      <c r="C7165" s="59"/>
      <c r="D7165" s="59"/>
      <c r="E7165" s="59"/>
    </row>
    <row r="7166" spans="1:5" x14ac:dyDescent="0.2">
      <c r="A7166" s="85">
        <v>7156</v>
      </c>
      <c r="B7166" s="96">
        <f t="shared" ca="1" si="111"/>
        <v>706033.5132775954</v>
      </c>
      <c r="C7166" s="59"/>
      <c r="D7166" s="59"/>
      <c r="E7166" s="59"/>
    </row>
    <row r="7167" spans="1:5" x14ac:dyDescent="0.2">
      <c r="A7167" s="85">
        <v>7157</v>
      </c>
      <c r="B7167" s="96">
        <f t="shared" ca="1" si="111"/>
        <v>866645.55885916192</v>
      </c>
      <c r="C7167" s="59"/>
      <c r="D7167" s="59"/>
      <c r="E7167" s="59"/>
    </row>
    <row r="7168" spans="1:5" x14ac:dyDescent="0.2">
      <c r="A7168" s="85">
        <v>7158</v>
      </c>
      <c r="B7168" s="96">
        <f t="shared" ca="1" si="111"/>
        <v>859475.99178955215</v>
      </c>
      <c r="C7168" s="59"/>
      <c r="D7168" s="59"/>
      <c r="E7168" s="59"/>
    </row>
    <row r="7169" spans="1:5" x14ac:dyDescent="0.2">
      <c r="A7169" s="85">
        <v>7159</v>
      </c>
      <c r="B7169" s="96">
        <f t="shared" ca="1" si="111"/>
        <v>993873.81887169194</v>
      </c>
      <c r="C7169" s="59"/>
      <c r="D7169" s="59"/>
      <c r="E7169" s="59"/>
    </row>
    <row r="7170" spans="1:5" x14ac:dyDescent="0.2">
      <c r="A7170" s="85">
        <v>7160</v>
      </c>
      <c r="B7170" s="96">
        <f t="shared" ca="1" si="111"/>
        <v>1030352.7451139521</v>
      </c>
      <c r="C7170" s="59"/>
      <c r="D7170" s="59"/>
      <c r="E7170" s="59"/>
    </row>
    <row r="7171" spans="1:5" x14ac:dyDescent="0.2">
      <c r="A7171" s="85">
        <v>7161</v>
      </c>
      <c r="B7171" s="96">
        <f t="shared" ca="1" si="111"/>
        <v>988717.78618686087</v>
      </c>
      <c r="C7171" s="59"/>
      <c r="D7171" s="59"/>
      <c r="E7171" s="59"/>
    </row>
    <row r="7172" spans="1:5" x14ac:dyDescent="0.2">
      <c r="A7172" s="85">
        <v>7162</v>
      </c>
      <c r="B7172" s="96">
        <f t="shared" ca="1" si="111"/>
        <v>1002675.0268920012</v>
      </c>
      <c r="C7172" s="59"/>
      <c r="D7172" s="59"/>
      <c r="E7172" s="59"/>
    </row>
    <row r="7173" spans="1:5" x14ac:dyDescent="0.2">
      <c r="A7173" s="85">
        <v>7163</v>
      </c>
      <c r="B7173" s="96">
        <f t="shared" ca="1" si="111"/>
        <v>913314.8199696166</v>
      </c>
      <c r="C7173" s="59"/>
      <c r="D7173" s="59"/>
      <c r="E7173" s="59"/>
    </row>
    <row r="7174" spans="1:5" x14ac:dyDescent="0.2">
      <c r="A7174" s="85">
        <v>7164</v>
      </c>
      <c r="B7174" s="96">
        <f t="shared" ca="1" si="111"/>
        <v>976411.00481374073</v>
      </c>
      <c r="C7174" s="59"/>
      <c r="D7174" s="59"/>
      <c r="E7174" s="59"/>
    </row>
    <row r="7175" spans="1:5" x14ac:dyDescent="0.2">
      <c r="A7175" s="85">
        <v>7165</v>
      </c>
      <c r="B7175" s="96">
        <f t="shared" ca="1" si="111"/>
        <v>1035592.2799390603</v>
      </c>
      <c r="C7175" s="59"/>
      <c r="D7175" s="59"/>
      <c r="E7175" s="59"/>
    </row>
    <row r="7176" spans="1:5" x14ac:dyDescent="0.2">
      <c r="A7176" s="85">
        <v>7166</v>
      </c>
      <c r="B7176" s="96">
        <f t="shared" ca="1" si="111"/>
        <v>970409.81072213245</v>
      </c>
      <c r="C7176" s="59"/>
      <c r="D7176" s="59"/>
      <c r="E7176" s="59"/>
    </row>
    <row r="7177" spans="1:5" x14ac:dyDescent="0.2">
      <c r="A7177" s="85">
        <v>7167</v>
      </c>
      <c r="B7177" s="96">
        <f t="shared" ca="1" si="111"/>
        <v>863960.04488791805</v>
      </c>
      <c r="C7177" s="59"/>
      <c r="D7177" s="59"/>
      <c r="E7177" s="59"/>
    </row>
    <row r="7178" spans="1:5" x14ac:dyDescent="0.2">
      <c r="A7178" s="85">
        <v>7168</v>
      </c>
      <c r="B7178" s="96">
        <f t="shared" ca="1" si="111"/>
        <v>836457.88992502401</v>
      </c>
      <c r="C7178" s="59"/>
      <c r="D7178" s="59"/>
      <c r="E7178" s="59"/>
    </row>
    <row r="7179" spans="1:5" x14ac:dyDescent="0.2">
      <c r="A7179" s="85">
        <v>7169</v>
      </c>
      <c r="B7179" s="96">
        <f t="shared" ref="B7179:B7242" ca="1" si="112">NORMINV(RAND(),B$4,B$5)</f>
        <v>1034022.7446157322</v>
      </c>
      <c r="C7179" s="59"/>
      <c r="D7179" s="59"/>
      <c r="E7179" s="59"/>
    </row>
    <row r="7180" spans="1:5" x14ac:dyDescent="0.2">
      <c r="A7180" s="85">
        <v>7170</v>
      </c>
      <c r="B7180" s="96">
        <f t="shared" ca="1" si="112"/>
        <v>638042.20793522079</v>
      </c>
      <c r="C7180" s="59"/>
      <c r="D7180" s="59"/>
      <c r="E7180" s="59"/>
    </row>
    <row r="7181" spans="1:5" x14ac:dyDescent="0.2">
      <c r="A7181" s="85">
        <v>7171</v>
      </c>
      <c r="B7181" s="96">
        <f t="shared" ca="1" si="112"/>
        <v>782857.9311006784</v>
      </c>
      <c r="C7181" s="59"/>
      <c r="D7181" s="59"/>
      <c r="E7181" s="59"/>
    </row>
    <row r="7182" spans="1:5" x14ac:dyDescent="0.2">
      <c r="A7182" s="85">
        <v>7172</v>
      </c>
      <c r="B7182" s="96">
        <f t="shared" ca="1" si="112"/>
        <v>1244220.7610278281</v>
      </c>
      <c r="C7182" s="59"/>
      <c r="D7182" s="59"/>
      <c r="E7182" s="59"/>
    </row>
    <row r="7183" spans="1:5" x14ac:dyDescent="0.2">
      <c r="A7183" s="85">
        <v>7173</v>
      </c>
      <c r="B7183" s="96">
        <f t="shared" ca="1" si="112"/>
        <v>1144851.993646153</v>
      </c>
      <c r="C7183" s="59"/>
      <c r="D7183" s="59"/>
      <c r="E7183" s="59"/>
    </row>
    <row r="7184" spans="1:5" x14ac:dyDescent="0.2">
      <c r="A7184" s="85">
        <v>7174</v>
      </c>
      <c r="B7184" s="96">
        <f t="shared" ca="1" si="112"/>
        <v>915965.13526475313</v>
      </c>
      <c r="C7184" s="59"/>
      <c r="D7184" s="59"/>
      <c r="E7184" s="59"/>
    </row>
    <row r="7185" spans="1:5" x14ac:dyDescent="0.2">
      <c r="A7185" s="85">
        <v>7175</v>
      </c>
      <c r="B7185" s="96">
        <f t="shared" ca="1" si="112"/>
        <v>1039916.3342691639</v>
      </c>
      <c r="C7185" s="59"/>
      <c r="D7185" s="59"/>
      <c r="E7185" s="59"/>
    </row>
    <row r="7186" spans="1:5" x14ac:dyDescent="0.2">
      <c r="A7186" s="85">
        <v>7176</v>
      </c>
      <c r="B7186" s="96">
        <f t="shared" ca="1" si="112"/>
        <v>859458.58932785434</v>
      </c>
      <c r="C7186" s="59"/>
      <c r="D7186" s="59"/>
      <c r="E7186" s="59"/>
    </row>
    <row r="7187" spans="1:5" x14ac:dyDescent="0.2">
      <c r="A7187" s="85">
        <v>7177</v>
      </c>
      <c r="B7187" s="96">
        <f t="shared" ca="1" si="112"/>
        <v>635553.8909756681</v>
      </c>
      <c r="C7187" s="59"/>
      <c r="D7187" s="59"/>
      <c r="E7187" s="59"/>
    </row>
    <row r="7188" spans="1:5" x14ac:dyDescent="0.2">
      <c r="A7188" s="85">
        <v>7178</v>
      </c>
      <c r="B7188" s="96">
        <f t="shared" ca="1" si="112"/>
        <v>888315.26764457859</v>
      </c>
      <c r="C7188" s="59"/>
      <c r="D7188" s="59"/>
      <c r="E7188" s="59"/>
    </row>
    <row r="7189" spans="1:5" x14ac:dyDescent="0.2">
      <c r="A7189" s="85">
        <v>7179</v>
      </c>
      <c r="B7189" s="96">
        <f t="shared" ca="1" si="112"/>
        <v>986411.61406480777</v>
      </c>
      <c r="C7189" s="59"/>
      <c r="D7189" s="59"/>
      <c r="E7189" s="59"/>
    </row>
    <row r="7190" spans="1:5" x14ac:dyDescent="0.2">
      <c r="A7190" s="85">
        <v>7180</v>
      </c>
      <c r="B7190" s="96">
        <f t="shared" ca="1" si="112"/>
        <v>1178844.8604356549</v>
      </c>
      <c r="C7190" s="59"/>
      <c r="D7190" s="59"/>
      <c r="E7190" s="59"/>
    </row>
    <row r="7191" spans="1:5" x14ac:dyDescent="0.2">
      <c r="A7191" s="85">
        <v>7181</v>
      </c>
      <c r="B7191" s="96">
        <f t="shared" ca="1" si="112"/>
        <v>713823.70264944271</v>
      </c>
      <c r="C7191" s="59"/>
      <c r="D7191" s="59"/>
      <c r="E7191" s="59"/>
    </row>
    <row r="7192" spans="1:5" x14ac:dyDescent="0.2">
      <c r="A7192" s="85">
        <v>7182</v>
      </c>
      <c r="B7192" s="96">
        <f t="shared" ca="1" si="112"/>
        <v>1047778.294249974</v>
      </c>
      <c r="C7192" s="59"/>
      <c r="D7192" s="59"/>
      <c r="E7192" s="59"/>
    </row>
    <row r="7193" spans="1:5" x14ac:dyDescent="0.2">
      <c r="A7193" s="85">
        <v>7183</v>
      </c>
      <c r="B7193" s="96">
        <f t="shared" ca="1" si="112"/>
        <v>1068199.4897697836</v>
      </c>
      <c r="C7193" s="59"/>
      <c r="D7193" s="59"/>
      <c r="E7193" s="59"/>
    </row>
    <row r="7194" spans="1:5" x14ac:dyDescent="0.2">
      <c r="A7194" s="85">
        <v>7184</v>
      </c>
      <c r="B7194" s="96">
        <f t="shared" ca="1" si="112"/>
        <v>889360.30237825925</v>
      </c>
      <c r="C7194" s="59"/>
      <c r="D7194" s="59"/>
      <c r="E7194" s="59"/>
    </row>
    <row r="7195" spans="1:5" x14ac:dyDescent="0.2">
      <c r="A7195" s="85">
        <v>7185</v>
      </c>
      <c r="B7195" s="96">
        <f t="shared" ca="1" si="112"/>
        <v>843672.3908369859</v>
      </c>
      <c r="C7195" s="59"/>
      <c r="D7195" s="59"/>
      <c r="E7195" s="59"/>
    </row>
    <row r="7196" spans="1:5" x14ac:dyDescent="0.2">
      <c r="A7196" s="85">
        <v>7186</v>
      </c>
      <c r="B7196" s="96">
        <f t="shared" ca="1" si="112"/>
        <v>915881.75680679048</v>
      </c>
      <c r="C7196" s="59"/>
      <c r="D7196" s="59"/>
      <c r="E7196" s="59"/>
    </row>
    <row r="7197" spans="1:5" x14ac:dyDescent="0.2">
      <c r="A7197" s="85">
        <v>7187</v>
      </c>
      <c r="B7197" s="96">
        <f t="shared" ca="1" si="112"/>
        <v>819775.13467794121</v>
      </c>
      <c r="C7197" s="59"/>
      <c r="D7197" s="59"/>
      <c r="E7197" s="59"/>
    </row>
    <row r="7198" spans="1:5" x14ac:dyDescent="0.2">
      <c r="A7198" s="85">
        <v>7188</v>
      </c>
      <c r="B7198" s="96">
        <f t="shared" ca="1" si="112"/>
        <v>829421.57569588034</v>
      </c>
      <c r="C7198" s="59"/>
      <c r="D7198" s="59"/>
      <c r="E7198" s="59"/>
    </row>
    <row r="7199" spans="1:5" x14ac:dyDescent="0.2">
      <c r="A7199" s="85">
        <v>7189</v>
      </c>
      <c r="B7199" s="96">
        <f t="shared" ca="1" si="112"/>
        <v>890600.71535313327</v>
      </c>
      <c r="C7199" s="59"/>
      <c r="D7199" s="59"/>
      <c r="E7199" s="59"/>
    </row>
    <row r="7200" spans="1:5" x14ac:dyDescent="0.2">
      <c r="A7200" s="85">
        <v>7190</v>
      </c>
      <c r="B7200" s="96">
        <f t="shared" ca="1" si="112"/>
        <v>798636.94222843996</v>
      </c>
      <c r="C7200" s="59"/>
      <c r="D7200" s="59"/>
      <c r="E7200" s="59"/>
    </row>
    <row r="7201" spans="1:5" x14ac:dyDescent="0.2">
      <c r="A7201" s="85">
        <v>7191</v>
      </c>
      <c r="B7201" s="96">
        <f t="shared" ca="1" si="112"/>
        <v>1203487.1217370946</v>
      </c>
      <c r="C7201" s="59"/>
      <c r="D7201" s="59"/>
      <c r="E7201" s="59"/>
    </row>
    <row r="7202" spans="1:5" x14ac:dyDescent="0.2">
      <c r="A7202" s="85">
        <v>7192</v>
      </c>
      <c r="B7202" s="96">
        <f t="shared" ca="1" si="112"/>
        <v>1008468.7346243381</v>
      </c>
      <c r="C7202" s="59"/>
      <c r="D7202" s="59"/>
      <c r="E7202" s="59"/>
    </row>
    <row r="7203" spans="1:5" x14ac:dyDescent="0.2">
      <c r="A7203" s="85">
        <v>7193</v>
      </c>
      <c r="B7203" s="96">
        <f t="shared" ca="1" si="112"/>
        <v>930057.86560783582</v>
      </c>
      <c r="C7203" s="59"/>
      <c r="D7203" s="59"/>
      <c r="E7203" s="59"/>
    </row>
    <row r="7204" spans="1:5" x14ac:dyDescent="0.2">
      <c r="A7204" s="85">
        <v>7194</v>
      </c>
      <c r="B7204" s="96">
        <f t="shared" ca="1" si="112"/>
        <v>1076604.9933942489</v>
      </c>
      <c r="C7204" s="59"/>
      <c r="D7204" s="59"/>
      <c r="E7204" s="59"/>
    </row>
    <row r="7205" spans="1:5" x14ac:dyDescent="0.2">
      <c r="A7205" s="85">
        <v>7195</v>
      </c>
      <c r="B7205" s="96">
        <f t="shared" ca="1" si="112"/>
        <v>1068846.9294783243</v>
      </c>
      <c r="C7205" s="59"/>
      <c r="D7205" s="59"/>
      <c r="E7205" s="59"/>
    </row>
    <row r="7206" spans="1:5" x14ac:dyDescent="0.2">
      <c r="A7206" s="85">
        <v>7196</v>
      </c>
      <c r="B7206" s="96">
        <f t="shared" ca="1" si="112"/>
        <v>1037547.1999764051</v>
      </c>
      <c r="C7206" s="59"/>
      <c r="D7206" s="59"/>
      <c r="E7206" s="59"/>
    </row>
    <row r="7207" spans="1:5" x14ac:dyDescent="0.2">
      <c r="A7207" s="85">
        <v>7197</v>
      </c>
      <c r="B7207" s="96">
        <f t="shared" ca="1" si="112"/>
        <v>807151.28251666157</v>
      </c>
      <c r="C7207" s="59"/>
      <c r="D7207" s="59"/>
      <c r="E7207" s="59"/>
    </row>
    <row r="7208" spans="1:5" x14ac:dyDescent="0.2">
      <c r="A7208" s="85">
        <v>7198</v>
      </c>
      <c r="B7208" s="96">
        <f t="shared" ca="1" si="112"/>
        <v>1166307.8726231742</v>
      </c>
      <c r="C7208" s="59"/>
      <c r="D7208" s="59"/>
      <c r="E7208" s="59"/>
    </row>
    <row r="7209" spans="1:5" x14ac:dyDescent="0.2">
      <c r="A7209" s="85">
        <v>7199</v>
      </c>
      <c r="B7209" s="96">
        <f t="shared" ca="1" si="112"/>
        <v>950778.96457321628</v>
      </c>
      <c r="C7209" s="59"/>
      <c r="D7209" s="59"/>
      <c r="E7209" s="59"/>
    </row>
    <row r="7210" spans="1:5" x14ac:dyDescent="0.2">
      <c r="A7210" s="85">
        <v>7200</v>
      </c>
      <c r="B7210" s="96">
        <f t="shared" ca="1" si="112"/>
        <v>789159.932295028</v>
      </c>
      <c r="C7210" s="59"/>
      <c r="D7210" s="59"/>
      <c r="E7210" s="59"/>
    </row>
    <row r="7211" spans="1:5" x14ac:dyDescent="0.2">
      <c r="A7211" s="85">
        <v>7201</v>
      </c>
      <c r="B7211" s="96">
        <f t="shared" ca="1" si="112"/>
        <v>862292.99727856694</v>
      </c>
      <c r="C7211" s="59"/>
      <c r="D7211" s="59"/>
      <c r="E7211" s="59"/>
    </row>
    <row r="7212" spans="1:5" x14ac:dyDescent="0.2">
      <c r="A7212" s="85">
        <v>7202</v>
      </c>
      <c r="B7212" s="96">
        <f t="shared" ca="1" si="112"/>
        <v>1035910.8050186489</v>
      </c>
      <c r="C7212" s="59"/>
      <c r="D7212" s="59"/>
      <c r="E7212" s="59"/>
    </row>
    <row r="7213" spans="1:5" x14ac:dyDescent="0.2">
      <c r="A7213" s="85">
        <v>7203</v>
      </c>
      <c r="B7213" s="96">
        <f t="shared" ca="1" si="112"/>
        <v>982557.66807369422</v>
      </c>
      <c r="C7213" s="59"/>
      <c r="D7213" s="59"/>
      <c r="E7213" s="59"/>
    </row>
    <row r="7214" spans="1:5" x14ac:dyDescent="0.2">
      <c r="A7214" s="85">
        <v>7204</v>
      </c>
      <c r="B7214" s="96">
        <f t="shared" ca="1" si="112"/>
        <v>818815.69191091554</v>
      </c>
      <c r="C7214" s="59"/>
      <c r="D7214" s="59"/>
      <c r="E7214" s="59"/>
    </row>
    <row r="7215" spans="1:5" x14ac:dyDescent="0.2">
      <c r="A7215" s="85">
        <v>7205</v>
      </c>
      <c r="B7215" s="96">
        <f t="shared" ca="1" si="112"/>
        <v>996915.87833449012</v>
      </c>
      <c r="C7215" s="59"/>
      <c r="D7215" s="59"/>
      <c r="E7215" s="59"/>
    </row>
    <row r="7216" spans="1:5" x14ac:dyDescent="0.2">
      <c r="A7216" s="85">
        <v>7206</v>
      </c>
      <c r="B7216" s="96">
        <f t="shared" ca="1" si="112"/>
        <v>712458.55486772419</v>
      </c>
      <c r="C7216" s="59"/>
      <c r="D7216" s="59"/>
      <c r="E7216" s="59"/>
    </row>
    <row r="7217" spans="1:5" x14ac:dyDescent="0.2">
      <c r="A7217" s="85">
        <v>7207</v>
      </c>
      <c r="B7217" s="96">
        <f t="shared" ca="1" si="112"/>
        <v>770990.17108666978</v>
      </c>
      <c r="C7217" s="59"/>
      <c r="D7217" s="59"/>
      <c r="E7217" s="59"/>
    </row>
    <row r="7218" spans="1:5" x14ac:dyDescent="0.2">
      <c r="A7218" s="85">
        <v>7208</v>
      </c>
      <c r="B7218" s="96">
        <f t="shared" ca="1" si="112"/>
        <v>768941.43453173363</v>
      </c>
      <c r="C7218" s="59"/>
      <c r="D7218" s="59"/>
      <c r="E7218" s="59"/>
    </row>
    <row r="7219" spans="1:5" x14ac:dyDescent="0.2">
      <c r="A7219" s="85">
        <v>7209</v>
      </c>
      <c r="B7219" s="96">
        <f t="shared" ca="1" si="112"/>
        <v>844277.52842121804</v>
      </c>
      <c r="C7219" s="59"/>
      <c r="D7219" s="59"/>
      <c r="E7219" s="59"/>
    </row>
    <row r="7220" spans="1:5" x14ac:dyDescent="0.2">
      <c r="A7220" s="85">
        <v>7210</v>
      </c>
      <c r="B7220" s="96">
        <f t="shared" ca="1" si="112"/>
        <v>650297.65629784018</v>
      </c>
      <c r="C7220" s="59"/>
      <c r="D7220" s="59"/>
      <c r="E7220" s="59"/>
    </row>
    <row r="7221" spans="1:5" x14ac:dyDescent="0.2">
      <c r="A7221" s="85">
        <v>7211</v>
      </c>
      <c r="B7221" s="96">
        <f t="shared" ca="1" si="112"/>
        <v>933939.56040231325</v>
      </c>
      <c r="C7221" s="59"/>
      <c r="D7221" s="59"/>
      <c r="E7221" s="59"/>
    </row>
    <row r="7222" spans="1:5" x14ac:dyDescent="0.2">
      <c r="A7222" s="85">
        <v>7212</v>
      </c>
      <c r="B7222" s="96">
        <f t="shared" ca="1" si="112"/>
        <v>962206.8202083105</v>
      </c>
      <c r="C7222" s="59"/>
      <c r="D7222" s="59"/>
      <c r="E7222" s="59"/>
    </row>
    <row r="7223" spans="1:5" x14ac:dyDescent="0.2">
      <c r="A7223" s="85">
        <v>7213</v>
      </c>
      <c r="B7223" s="96">
        <f t="shared" ca="1" si="112"/>
        <v>812507.67510167719</v>
      </c>
      <c r="C7223" s="59"/>
      <c r="D7223" s="59"/>
      <c r="E7223" s="59"/>
    </row>
    <row r="7224" spans="1:5" x14ac:dyDescent="0.2">
      <c r="A7224" s="85">
        <v>7214</v>
      </c>
      <c r="B7224" s="96">
        <f t="shared" ca="1" si="112"/>
        <v>986753.05024665024</v>
      </c>
      <c r="C7224" s="59"/>
      <c r="D7224" s="59"/>
      <c r="E7224" s="59"/>
    </row>
    <row r="7225" spans="1:5" x14ac:dyDescent="0.2">
      <c r="A7225" s="85">
        <v>7215</v>
      </c>
      <c r="B7225" s="96">
        <f t="shared" ca="1" si="112"/>
        <v>849151.77294020366</v>
      </c>
      <c r="C7225" s="59"/>
      <c r="D7225" s="59"/>
      <c r="E7225" s="59"/>
    </row>
    <row r="7226" spans="1:5" x14ac:dyDescent="0.2">
      <c r="A7226" s="85">
        <v>7216</v>
      </c>
      <c r="B7226" s="96">
        <f t="shared" ca="1" si="112"/>
        <v>1046053.0039090278</v>
      </c>
      <c r="C7226" s="59"/>
      <c r="D7226" s="59"/>
      <c r="E7226" s="59"/>
    </row>
    <row r="7227" spans="1:5" x14ac:dyDescent="0.2">
      <c r="A7227" s="85">
        <v>7217</v>
      </c>
      <c r="B7227" s="96">
        <f t="shared" ca="1" si="112"/>
        <v>1001496.2758613327</v>
      </c>
      <c r="C7227" s="59"/>
      <c r="D7227" s="59"/>
      <c r="E7227" s="59"/>
    </row>
    <row r="7228" spans="1:5" x14ac:dyDescent="0.2">
      <c r="A7228" s="85">
        <v>7218</v>
      </c>
      <c r="B7228" s="96">
        <f t="shared" ca="1" si="112"/>
        <v>774904.51443750935</v>
      </c>
      <c r="C7228" s="59"/>
      <c r="D7228" s="59"/>
      <c r="E7228" s="59"/>
    </row>
    <row r="7229" spans="1:5" x14ac:dyDescent="0.2">
      <c r="A7229" s="85">
        <v>7219</v>
      </c>
      <c r="B7229" s="96">
        <f t="shared" ca="1" si="112"/>
        <v>771254.85277580516</v>
      </c>
      <c r="C7229" s="59"/>
      <c r="D7229" s="59"/>
      <c r="E7229" s="59"/>
    </row>
    <row r="7230" spans="1:5" x14ac:dyDescent="0.2">
      <c r="A7230" s="85">
        <v>7220</v>
      </c>
      <c r="B7230" s="96">
        <f t="shared" ca="1" si="112"/>
        <v>1017652.1670740705</v>
      </c>
      <c r="C7230" s="59"/>
      <c r="D7230" s="59"/>
      <c r="E7230" s="59"/>
    </row>
    <row r="7231" spans="1:5" x14ac:dyDescent="0.2">
      <c r="A7231" s="85">
        <v>7221</v>
      </c>
      <c r="B7231" s="96">
        <f t="shared" ca="1" si="112"/>
        <v>1008761.9380802986</v>
      </c>
      <c r="C7231" s="59"/>
      <c r="D7231" s="59"/>
      <c r="E7231" s="59"/>
    </row>
    <row r="7232" spans="1:5" x14ac:dyDescent="0.2">
      <c r="A7232" s="85">
        <v>7222</v>
      </c>
      <c r="B7232" s="96">
        <f t="shared" ca="1" si="112"/>
        <v>770604.8662835916</v>
      </c>
      <c r="C7232" s="59"/>
      <c r="D7232" s="59"/>
      <c r="E7232" s="59"/>
    </row>
    <row r="7233" spans="1:5" x14ac:dyDescent="0.2">
      <c r="A7233" s="85">
        <v>7223</v>
      </c>
      <c r="B7233" s="96">
        <f t="shared" ca="1" si="112"/>
        <v>700273.30064989731</v>
      </c>
      <c r="C7233" s="59"/>
      <c r="D7233" s="59"/>
      <c r="E7233" s="59"/>
    </row>
    <row r="7234" spans="1:5" x14ac:dyDescent="0.2">
      <c r="A7234" s="85">
        <v>7224</v>
      </c>
      <c r="B7234" s="96">
        <f t="shared" ca="1" si="112"/>
        <v>1122490.0357400097</v>
      </c>
      <c r="C7234" s="59"/>
      <c r="D7234" s="59"/>
      <c r="E7234" s="59"/>
    </row>
    <row r="7235" spans="1:5" x14ac:dyDescent="0.2">
      <c r="A7235" s="85">
        <v>7225</v>
      </c>
      <c r="B7235" s="96">
        <f t="shared" ca="1" si="112"/>
        <v>768875.6590751973</v>
      </c>
      <c r="C7235" s="59"/>
      <c r="D7235" s="59"/>
      <c r="E7235" s="59"/>
    </row>
    <row r="7236" spans="1:5" x14ac:dyDescent="0.2">
      <c r="A7236" s="85">
        <v>7226</v>
      </c>
      <c r="B7236" s="96">
        <f t="shared" ca="1" si="112"/>
        <v>867923.02365765499</v>
      </c>
      <c r="C7236" s="59"/>
      <c r="D7236" s="59"/>
      <c r="E7236" s="59"/>
    </row>
    <row r="7237" spans="1:5" x14ac:dyDescent="0.2">
      <c r="A7237" s="85">
        <v>7227</v>
      </c>
      <c r="B7237" s="96">
        <f t="shared" ca="1" si="112"/>
        <v>1021831.6630218081</v>
      </c>
      <c r="C7237" s="59"/>
      <c r="D7237" s="59"/>
      <c r="E7237" s="59"/>
    </row>
    <row r="7238" spans="1:5" x14ac:dyDescent="0.2">
      <c r="A7238" s="85">
        <v>7228</v>
      </c>
      <c r="B7238" s="96">
        <f t="shared" ca="1" si="112"/>
        <v>893506.03965861478</v>
      </c>
      <c r="C7238" s="59"/>
      <c r="D7238" s="59"/>
      <c r="E7238" s="59"/>
    </row>
    <row r="7239" spans="1:5" x14ac:dyDescent="0.2">
      <c r="A7239" s="85">
        <v>7229</v>
      </c>
      <c r="B7239" s="96">
        <f t="shared" ca="1" si="112"/>
        <v>973273.78148067417</v>
      </c>
      <c r="C7239" s="59"/>
      <c r="D7239" s="59"/>
      <c r="E7239" s="59"/>
    </row>
    <row r="7240" spans="1:5" x14ac:dyDescent="0.2">
      <c r="A7240" s="85">
        <v>7230</v>
      </c>
      <c r="B7240" s="96">
        <f t="shared" ca="1" si="112"/>
        <v>1070334.5102720486</v>
      </c>
      <c r="C7240" s="59"/>
      <c r="D7240" s="59"/>
      <c r="E7240" s="59"/>
    </row>
    <row r="7241" spans="1:5" x14ac:dyDescent="0.2">
      <c r="A7241" s="85">
        <v>7231</v>
      </c>
      <c r="B7241" s="96">
        <f t="shared" ca="1" si="112"/>
        <v>935121.38392064883</v>
      </c>
      <c r="C7241" s="59"/>
      <c r="D7241" s="59"/>
      <c r="E7241" s="59"/>
    </row>
    <row r="7242" spans="1:5" x14ac:dyDescent="0.2">
      <c r="A7242" s="85">
        <v>7232</v>
      </c>
      <c r="B7242" s="96">
        <f t="shared" ca="1" si="112"/>
        <v>658987.1534017853</v>
      </c>
      <c r="C7242" s="59"/>
      <c r="D7242" s="59"/>
      <c r="E7242" s="59"/>
    </row>
    <row r="7243" spans="1:5" x14ac:dyDescent="0.2">
      <c r="A7243" s="85">
        <v>7233</v>
      </c>
      <c r="B7243" s="96">
        <f t="shared" ref="B7243:B7306" ca="1" si="113">NORMINV(RAND(),B$4,B$5)</f>
        <v>974802.53477543069</v>
      </c>
      <c r="C7243" s="59"/>
      <c r="D7243" s="59"/>
      <c r="E7243" s="59"/>
    </row>
    <row r="7244" spans="1:5" x14ac:dyDescent="0.2">
      <c r="A7244" s="85">
        <v>7234</v>
      </c>
      <c r="B7244" s="96">
        <f t="shared" ca="1" si="113"/>
        <v>920372.75437160907</v>
      </c>
      <c r="C7244" s="59"/>
      <c r="D7244" s="59"/>
      <c r="E7244" s="59"/>
    </row>
    <row r="7245" spans="1:5" x14ac:dyDescent="0.2">
      <c r="A7245" s="85">
        <v>7235</v>
      </c>
      <c r="B7245" s="96">
        <f t="shared" ca="1" si="113"/>
        <v>1030407.7707533624</v>
      </c>
      <c r="C7245" s="59"/>
      <c r="D7245" s="59"/>
      <c r="E7245" s="59"/>
    </row>
    <row r="7246" spans="1:5" x14ac:dyDescent="0.2">
      <c r="A7246" s="85">
        <v>7236</v>
      </c>
      <c r="B7246" s="96">
        <f t="shared" ca="1" si="113"/>
        <v>969517.26340671477</v>
      </c>
      <c r="C7246" s="59"/>
      <c r="D7246" s="59"/>
      <c r="E7246" s="59"/>
    </row>
    <row r="7247" spans="1:5" x14ac:dyDescent="0.2">
      <c r="A7247" s="85">
        <v>7237</v>
      </c>
      <c r="B7247" s="96">
        <f t="shared" ca="1" si="113"/>
        <v>910007.18454192858</v>
      </c>
      <c r="C7247" s="59"/>
      <c r="D7247" s="59"/>
      <c r="E7247" s="59"/>
    </row>
    <row r="7248" spans="1:5" x14ac:dyDescent="0.2">
      <c r="A7248" s="85">
        <v>7238</v>
      </c>
      <c r="B7248" s="96">
        <f t="shared" ca="1" si="113"/>
        <v>1100027.2447595913</v>
      </c>
      <c r="C7248" s="59"/>
      <c r="D7248" s="59"/>
      <c r="E7248" s="59"/>
    </row>
    <row r="7249" spans="1:5" x14ac:dyDescent="0.2">
      <c r="A7249" s="85">
        <v>7239</v>
      </c>
      <c r="B7249" s="96">
        <f t="shared" ca="1" si="113"/>
        <v>854086.10740020708</v>
      </c>
      <c r="C7249" s="59"/>
      <c r="D7249" s="59"/>
      <c r="E7249" s="59"/>
    </row>
    <row r="7250" spans="1:5" x14ac:dyDescent="0.2">
      <c r="A7250" s="85">
        <v>7240</v>
      </c>
      <c r="B7250" s="96">
        <f t="shared" ca="1" si="113"/>
        <v>1045766.9128262221</v>
      </c>
      <c r="C7250" s="59"/>
      <c r="D7250" s="59"/>
      <c r="E7250" s="59"/>
    </row>
    <row r="7251" spans="1:5" x14ac:dyDescent="0.2">
      <c r="A7251" s="85">
        <v>7241</v>
      </c>
      <c r="B7251" s="96">
        <f t="shared" ca="1" si="113"/>
        <v>970500.81095117144</v>
      </c>
      <c r="C7251" s="59"/>
      <c r="D7251" s="59"/>
      <c r="E7251" s="59"/>
    </row>
    <row r="7252" spans="1:5" x14ac:dyDescent="0.2">
      <c r="A7252" s="85">
        <v>7242</v>
      </c>
      <c r="B7252" s="96">
        <f t="shared" ca="1" si="113"/>
        <v>740867.6702774748</v>
      </c>
      <c r="C7252" s="59"/>
      <c r="D7252" s="59"/>
      <c r="E7252" s="59"/>
    </row>
    <row r="7253" spans="1:5" x14ac:dyDescent="0.2">
      <c r="A7253" s="85">
        <v>7243</v>
      </c>
      <c r="B7253" s="96">
        <f t="shared" ca="1" si="113"/>
        <v>987193.30421963404</v>
      </c>
      <c r="C7253" s="59"/>
      <c r="D7253" s="59"/>
      <c r="E7253" s="59"/>
    </row>
    <row r="7254" spans="1:5" x14ac:dyDescent="0.2">
      <c r="A7254" s="85">
        <v>7244</v>
      </c>
      <c r="B7254" s="96">
        <f t="shared" ca="1" si="113"/>
        <v>762158.87902091502</v>
      </c>
      <c r="C7254" s="59"/>
      <c r="D7254" s="59"/>
      <c r="E7254" s="59"/>
    </row>
    <row r="7255" spans="1:5" x14ac:dyDescent="0.2">
      <c r="A7255" s="85">
        <v>7245</v>
      </c>
      <c r="B7255" s="96">
        <f t="shared" ca="1" si="113"/>
        <v>904064.9632453291</v>
      </c>
      <c r="C7255" s="59"/>
      <c r="D7255" s="59"/>
      <c r="E7255" s="59"/>
    </row>
    <row r="7256" spans="1:5" x14ac:dyDescent="0.2">
      <c r="A7256" s="85">
        <v>7246</v>
      </c>
      <c r="B7256" s="96">
        <f t="shared" ca="1" si="113"/>
        <v>782443.29816836817</v>
      </c>
      <c r="C7256" s="59"/>
      <c r="D7256" s="59"/>
      <c r="E7256" s="59"/>
    </row>
    <row r="7257" spans="1:5" x14ac:dyDescent="0.2">
      <c r="A7257" s="85">
        <v>7247</v>
      </c>
      <c r="B7257" s="96">
        <f t="shared" ca="1" si="113"/>
        <v>943031.71782456618</v>
      </c>
      <c r="C7257" s="59"/>
      <c r="D7257" s="59"/>
      <c r="E7257" s="59"/>
    </row>
    <row r="7258" spans="1:5" x14ac:dyDescent="0.2">
      <c r="A7258" s="85">
        <v>7248</v>
      </c>
      <c r="B7258" s="96">
        <f t="shared" ca="1" si="113"/>
        <v>810013.75231569796</v>
      </c>
      <c r="C7258" s="59"/>
      <c r="D7258" s="59"/>
      <c r="E7258" s="59"/>
    </row>
    <row r="7259" spans="1:5" x14ac:dyDescent="0.2">
      <c r="A7259" s="85">
        <v>7249</v>
      </c>
      <c r="B7259" s="96">
        <f t="shared" ca="1" si="113"/>
        <v>791593.39979483851</v>
      </c>
      <c r="C7259" s="59"/>
      <c r="D7259" s="59"/>
      <c r="E7259" s="59"/>
    </row>
    <row r="7260" spans="1:5" x14ac:dyDescent="0.2">
      <c r="A7260" s="85">
        <v>7250</v>
      </c>
      <c r="B7260" s="96">
        <f t="shared" ca="1" si="113"/>
        <v>979253.88018711866</v>
      </c>
      <c r="C7260" s="59"/>
      <c r="D7260" s="59"/>
      <c r="E7260" s="59"/>
    </row>
    <row r="7261" spans="1:5" x14ac:dyDescent="0.2">
      <c r="A7261" s="85">
        <v>7251</v>
      </c>
      <c r="B7261" s="96">
        <f t="shared" ca="1" si="113"/>
        <v>977724.71466491406</v>
      </c>
      <c r="C7261" s="59"/>
      <c r="D7261" s="59"/>
      <c r="E7261" s="59"/>
    </row>
    <row r="7262" spans="1:5" x14ac:dyDescent="0.2">
      <c r="A7262" s="85">
        <v>7252</v>
      </c>
      <c r="B7262" s="96">
        <f t="shared" ca="1" si="113"/>
        <v>1017029.1172114277</v>
      </c>
      <c r="C7262" s="59"/>
      <c r="D7262" s="59"/>
      <c r="E7262" s="59"/>
    </row>
    <row r="7263" spans="1:5" x14ac:dyDescent="0.2">
      <c r="A7263" s="85">
        <v>7253</v>
      </c>
      <c r="B7263" s="96">
        <f t="shared" ca="1" si="113"/>
        <v>1051222.7117987154</v>
      </c>
      <c r="C7263" s="59"/>
      <c r="D7263" s="59"/>
      <c r="E7263" s="59"/>
    </row>
    <row r="7264" spans="1:5" x14ac:dyDescent="0.2">
      <c r="A7264" s="85">
        <v>7254</v>
      </c>
      <c r="B7264" s="96">
        <f t="shared" ca="1" si="113"/>
        <v>855726.61820528063</v>
      </c>
      <c r="C7264" s="59"/>
      <c r="D7264" s="59"/>
      <c r="E7264" s="59"/>
    </row>
    <row r="7265" spans="1:5" x14ac:dyDescent="0.2">
      <c r="A7265" s="85">
        <v>7255</v>
      </c>
      <c r="B7265" s="96">
        <f t="shared" ca="1" si="113"/>
        <v>957514.64326463861</v>
      </c>
      <c r="C7265" s="59"/>
      <c r="D7265" s="59"/>
      <c r="E7265" s="59"/>
    </row>
    <row r="7266" spans="1:5" x14ac:dyDescent="0.2">
      <c r="A7266" s="85">
        <v>7256</v>
      </c>
      <c r="B7266" s="96">
        <f t="shared" ca="1" si="113"/>
        <v>833504.4799298445</v>
      </c>
      <c r="C7266" s="59"/>
      <c r="D7266" s="59"/>
      <c r="E7266" s="59"/>
    </row>
    <row r="7267" spans="1:5" x14ac:dyDescent="0.2">
      <c r="A7267" s="85">
        <v>7257</v>
      </c>
      <c r="B7267" s="96">
        <f t="shared" ca="1" si="113"/>
        <v>879942.05148369574</v>
      </c>
      <c r="C7267" s="59"/>
      <c r="D7267" s="59"/>
      <c r="E7267" s="59"/>
    </row>
    <row r="7268" spans="1:5" x14ac:dyDescent="0.2">
      <c r="A7268" s="85">
        <v>7258</v>
      </c>
      <c r="B7268" s="96">
        <f t="shared" ca="1" si="113"/>
        <v>1081133.7009042029</v>
      </c>
      <c r="C7268" s="59"/>
      <c r="D7268" s="59"/>
      <c r="E7268" s="59"/>
    </row>
    <row r="7269" spans="1:5" x14ac:dyDescent="0.2">
      <c r="A7269" s="85">
        <v>7259</v>
      </c>
      <c r="B7269" s="96">
        <f t="shared" ca="1" si="113"/>
        <v>1084816.6755767425</v>
      </c>
      <c r="C7269" s="59"/>
      <c r="D7269" s="59"/>
      <c r="E7269" s="59"/>
    </row>
    <row r="7270" spans="1:5" x14ac:dyDescent="0.2">
      <c r="A7270" s="85">
        <v>7260</v>
      </c>
      <c r="B7270" s="96">
        <f t="shared" ca="1" si="113"/>
        <v>863056.05996284587</v>
      </c>
      <c r="C7270" s="59"/>
      <c r="D7270" s="59"/>
      <c r="E7270" s="59"/>
    </row>
    <row r="7271" spans="1:5" x14ac:dyDescent="0.2">
      <c r="A7271" s="85">
        <v>7261</v>
      </c>
      <c r="B7271" s="96">
        <f t="shared" ca="1" si="113"/>
        <v>978910.40192800539</v>
      </c>
      <c r="C7271" s="59"/>
      <c r="D7271" s="59"/>
      <c r="E7271" s="59"/>
    </row>
    <row r="7272" spans="1:5" x14ac:dyDescent="0.2">
      <c r="A7272" s="85">
        <v>7262</v>
      </c>
      <c r="B7272" s="96">
        <f t="shared" ca="1" si="113"/>
        <v>898054.85069808818</v>
      </c>
      <c r="C7272" s="59"/>
      <c r="D7272" s="59"/>
      <c r="E7272" s="59"/>
    </row>
    <row r="7273" spans="1:5" x14ac:dyDescent="0.2">
      <c r="A7273" s="85">
        <v>7263</v>
      </c>
      <c r="B7273" s="96">
        <f t="shared" ca="1" si="113"/>
        <v>1085529.6653919024</v>
      </c>
      <c r="C7273" s="59"/>
      <c r="D7273" s="59"/>
      <c r="E7273" s="59"/>
    </row>
    <row r="7274" spans="1:5" x14ac:dyDescent="0.2">
      <c r="A7274" s="85">
        <v>7264</v>
      </c>
      <c r="B7274" s="96">
        <f t="shared" ca="1" si="113"/>
        <v>795080.04854984884</v>
      </c>
      <c r="C7274" s="59"/>
      <c r="D7274" s="59"/>
      <c r="E7274" s="59"/>
    </row>
    <row r="7275" spans="1:5" x14ac:dyDescent="0.2">
      <c r="A7275" s="85">
        <v>7265</v>
      </c>
      <c r="B7275" s="96">
        <f t="shared" ca="1" si="113"/>
        <v>1061687.6988966202</v>
      </c>
      <c r="C7275" s="59"/>
      <c r="D7275" s="59"/>
      <c r="E7275" s="59"/>
    </row>
    <row r="7276" spans="1:5" x14ac:dyDescent="0.2">
      <c r="A7276" s="85">
        <v>7266</v>
      </c>
      <c r="B7276" s="96">
        <f t="shared" ca="1" si="113"/>
        <v>849072.60352394928</v>
      </c>
      <c r="C7276" s="59"/>
      <c r="D7276" s="59"/>
      <c r="E7276" s="59"/>
    </row>
    <row r="7277" spans="1:5" x14ac:dyDescent="0.2">
      <c r="A7277" s="85">
        <v>7267</v>
      </c>
      <c r="B7277" s="96">
        <f t="shared" ca="1" si="113"/>
        <v>1013260.182201573</v>
      </c>
      <c r="C7277" s="59"/>
      <c r="D7277" s="59"/>
      <c r="E7277" s="59"/>
    </row>
    <row r="7278" spans="1:5" x14ac:dyDescent="0.2">
      <c r="A7278" s="85">
        <v>7268</v>
      </c>
      <c r="B7278" s="96">
        <f t="shared" ca="1" si="113"/>
        <v>878226.95396047935</v>
      </c>
      <c r="C7278" s="59"/>
      <c r="D7278" s="59"/>
      <c r="E7278" s="59"/>
    </row>
    <row r="7279" spans="1:5" x14ac:dyDescent="0.2">
      <c r="A7279" s="85">
        <v>7269</v>
      </c>
      <c r="B7279" s="96">
        <f t="shared" ca="1" si="113"/>
        <v>944779.65568174142</v>
      </c>
      <c r="C7279" s="59"/>
      <c r="D7279" s="59"/>
      <c r="E7279" s="59"/>
    </row>
    <row r="7280" spans="1:5" x14ac:dyDescent="0.2">
      <c r="A7280" s="85">
        <v>7270</v>
      </c>
      <c r="B7280" s="96">
        <f t="shared" ca="1" si="113"/>
        <v>1023532.8672159563</v>
      </c>
      <c r="C7280" s="59"/>
      <c r="D7280" s="59"/>
      <c r="E7280" s="59"/>
    </row>
    <row r="7281" spans="1:5" x14ac:dyDescent="0.2">
      <c r="A7281" s="85">
        <v>7271</v>
      </c>
      <c r="B7281" s="96">
        <f t="shared" ca="1" si="113"/>
        <v>1028609.4653768955</v>
      </c>
      <c r="C7281" s="59"/>
      <c r="D7281" s="59"/>
      <c r="E7281" s="59"/>
    </row>
    <row r="7282" spans="1:5" x14ac:dyDescent="0.2">
      <c r="A7282" s="85">
        <v>7272</v>
      </c>
      <c r="B7282" s="96">
        <f t="shared" ca="1" si="113"/>
        <v>906887.55530937377</v>
      </c>
      <c r="C7282" s="59"/>
      <c r="D7282" s="59"/>
      <c r="E7282" s="59"/>
    </row>
    <row r="7283" spans="1:5" x14ac:dyDescent="0.2">
      <c r="A7283" s="85">
        <v>7273</v>
      </c>
      <c r="B7283" s="96">
        <f t="shared" ca="1" si="113"/>
        <v>987390.77726556256</v>
      </c>
      <c r="C7283" s="59"/>
      <c r="D7283" s="59"/>
      <c r="E7283" s="59"/>
    </row>
    <row r="7284" spans="1:5" x14ac:dyDescent="0.2">
      <c r="A7284" s="85">
        <v>7274</v>
      </c>
      <c r="B7284" s="96">
        <f t="shared" ca="1" si="113"/>
        <v>713241.87122574681</v>
      </c>
      <c r="C7284" s="59"/>
      <c r="D7284" s="59"/>
      <c r="E7284" s="59"/>
    </row>
    <row r="7285" spans="1:5" x14ac:dyDescent="0.2">
      <c r="A7285" s="85">
        <v>7275</v>
      </c>
      <c r="B7285" s="96">
        <f t="shared" ca="1" si="113"/>
        <v>1000648.2206349546</v>
      </c>
      <c r="C7285" s="59"/>
      <c r="D7285" s="59"/>
      <c r="E7285" s="59"/>
    </row>
    <row r="7286" spans="1:5" x14ac:dyDescent="0.2">
      <c r="A7286" s="85">
        <v>7276</v>
      </c>
      <c r="B7286" s="96">
        <f t="shared" ca="1" si="113"/>
        <v>988839.01002164208</v>
      </c>
      <c r="C7286" s="59"/>
      <c r="D7286" s="59"/>
      <c r="E7286" s="59"/>
    </row>
    <row r="7287" spans="1:5" x14ac:dyDescent="0.2">
      <c r="A7287" s="85">
        <v>7277</v>
      </c>
      <c r="B7287" s="96">
        <f t="shared" ca="1" si="113"/>
        <v>916635.57696813135</v>
      </c>
      <c r="C7287" s="59"/>
      <c r="D7287" s="59"/>
      <c r="E7287" s="59"/>
    </row>
    <row r="7288" spans="1:5" x14ac:dyDescent="0.2">
      <c r="A7288" s="85">
        <v>7278</v>
      </c>
      <c r="B7288" s="96">
        <f t="shared" ca="1" si="113"/>
        <v>1019747.075447313</v>
      </c>
      <c r="C7288" s="59"/>
      <c r="D7288" s="59"/>
      <c r="E7288" s="59"/>
    </row>
    <row r="7289" spans="1:5" x14ac:dyDescent="0.2">
      <c r="A7289" s="85">
        <v>7279</v>
      </c>
      <c r="B7289" s="96">
        <f t="shared" ca="1" si="113"/>
        <v>878694.01245938544</v>
      </c>
      <c r="C7289" s="59"/>
      <c r="D7289" s="59"/>
      <c r="E7289" s="59"/>
    </row>
    <row r="7290" spans="1:5" x14ac:dyDescent="0.2">
      <c r="A7290" s="85">
        <v>7280</v>
      </c>
      <c r="B7290" s="96">
        <f t="shared" ca="1" si="113"/>
        <v>909518.91169579641</v>
      </c>
      <c r="C7290" s="59"/>
      <c r="D7290" s="59"/>
      <c r="E7290" s="59"/>
    </row>
    <row r="7291" spans="1:5" x14ac:dyDescent="0.2">
      <c r="A7291" s="85">
        <v>7281</v>
      </c>
      <c r="B7291" s="96">
        <f t="shared" ca="1" si="113"/>
        <v>1166335.8474046499</v>
      </c>
      <c r="C7291" s="59"/>
      <c r="D7291" s="59"/>
      <c r="E7291" s="59"/>
    </row>
    <row r="7292" spans="1:5" x14ac:dyDescent="0.2">
      <c r="A7292" s="85">
        <v>7282</v>
      </c>
      <c r="B7292" s="96">
        <f t="shared" ca="1" si="113"/>
        <v>1000823.4534841969</v>
      </c>
      <c r="C7292" s="59"/>
      <c r="D7292" s="59"/>
      <c r="E7292" s="59"/>
    </row>
    <row r="7293" spans="1:5" x14ac:dyDescent="0.2">
      <c r="A7293" s="85">
        <v>7283</v>
      </c>
      <c r="B7293" s="96">
        <f t="shared" ca="1" si="113"/>
        <v>894840.62358804815</v>
      </c>
      <c r="C7293" s="59"/>
      <c r="D7293" s="59"/>
      <c r="E7293" s="59"/>
    </row>
    <row r="7294" spans="1:5" x14ac:dyDescent="0.2">
      <c r="A7294" s="85">
        <v>7284</v>
      </c>
      <c r="B7294" s="96">
        <f t="shared" ca="1" si="113"/>
        <v>794905.60973096243</v>
      </c>
      <c r="C7294" s="59"/>
      <c r="D7294" s="59"/>
      <c r="E7294" s="59"/>
    </row>
    <row r="7295" spans="1:5" x14ac:dyDescent="0.2">
      <c r="A7295" s="85">
        <v>7285</v>
      </c>
      <c r="B7295" s="96">
        <f t="shared" ca="1" si="113"/>
        <v>1032741.8209517648</v>
      </c>
      <c r="C7295" s="59"/>
      <c r="D7295" s="59"/>
      <c r="E7295" s="59"/>
    </row>
    <row r="7296" spans="1:5" x14ac:dyDescent="0.2">
      <c r="A7296" s="85">
        <v>7286</v>
      </c>
      <c r="B7296" s="96">
        <f t="shared" ca="1" si="113"/>
        <v>794910.70717539603</v>
      </c>
      <c r="C7296" s="59"/>
      <c r="D7296" s="59"/>
      <c r="E7296" s="59"/>
    </row>
    <row r="7297" spans="1:5" x14ac:dyDescent="0.2">
      <c r="A7297" s="85">
        <v>7287</v>
      </c>
      <c r="B7297" s="96">
        <f t="shared" ca="1" si="113"/>
        <v>953848.051820138</v>
      </c>
      <c r="C7297" s="59"/>
      <c r="D7297" s="59"/>
      <c r="E7297" s="59"/>
    </row>
    <row r="7298" spans="1:5" x14ac:dyDescent="0.2">
      <c r="A7298" s="85">
        <v>7288</v>
      </c>
      <c r="B7298" s="96">
        <f t="shared" ca="1" si="113"/>
        <v>970629.313344592</v>
      </c>
      <c r="C7298" s="59"/>
      <c r="D7298" s="59"/>
      <c r="E7298" s="59"/>
    </row>
    <row r="7299" spans="1:5" x14ac:dyDescent="0.2">
      <c r="A7299" s="85">
        <v>7289</v>
      </c>
      <c r="B7299" s="96">
        <f t="shared" ca="1" si="113"/>
        <v>922550.15216239356</v>
      </c>
      <c r="C7299" s="59"/>
      <c r="D7299" s="59"/>
      <c r="E7299" s="59"/>
    </row>
    <row r="7300" spans="1:5" x14ac:dyDescent="0.2">
      <c r="A7300" s="85">
        <v>7290</v>
      </c>
      <c r="B7300" s="96">
        <f t="shared" ca="1" si="113"/>
        <v>940409.74185291107</v>
      </c>
      <c r="C7300" s="59"/>
      <c r="D7300" s="59"/>
      <c r="E7300" s="59"/>
    </row>
    <row r="7301" spans="1:5" x14ac:dyDescent="0.2">
      <c r="A7301" s="85">
        <v>7291</v>
      </c>
      <c r="B7301" s="96">
        <f t="shared" ca="1" si="113"/>
        <v>841628.25560241542</v>
      </c>
      <c r="C7301" s="59"/>
      <c r="D7301" s="59"/>
      <c r="E7301" s="59"/>
    </row>
    <row r="7302" spans="1:5" x14ac:dyDescent="0.2">
      <c r="A7302" s="85">
        <v>7292</v>
      </c>
      <c r="B7302" s="96">
        <f t="shared" ca="1" si="113"/>
        <v>1018028.0930052227</v>
      </c>
      <c r="C7302" s="59"/>
      <c r="D7302" s="59"/>
      <c r="E7302" s="59"/>
    </row>
    <row r="7303" spans="1:5" x14ac:dyDescent="0.2">
      <c r="A7303" s="85">
        <v>7293</v>
      </c>
      <c r="B7303" s="96">
        <f t="shared" ca="1" si="113"/>
        <v>991381.81369622273</v>
      </c>
      <c r="C7303" s="59"/>
      <c r="D7303" s="59"/>
      <c r="E7303" s="59"/>
    </row>
    <row r="7304" spans="1:5" x14ac:dyDescent="0.2">
      <c r="A7304" s="85">
        <v>7294</v>
      </c>
      <c r="B7304" s="96">
        <f t="shared" ca="1" si="113"/>
        <v>1052122.6659455528</v>
      </c>
      <c r="C7304" s="59"/>
      <c r="D7304" s="59"/>
      <c r="E7304" s="59"/>
    </row>
    <row r="7305" spans="1:5" x14ac:dyDescent="0.2">
      <c r="A7305" s="85">
        <v>7295</v>
      </c>
      <c r="B7305" s="96">
        <f t="shared" ca="1" si="113"/>
        <v>1059179.111185757</v>
      </c>
      <c r="C7305" s="59"/>
      <c r="D7305" s="59"/>
      <c r="E7305" s="59"/>
    </row>
    <row r="7306" spans="1:5" x14ac:dyDescent="0.2">
      <c r="A7306" s="85">
        <v>7296</v>
      </c>
      <c r="B7306" s="96">
        <f t="shared" ca="1" si="113"/>
        <v>969569.24818977609</v>
      </c>
      <c r="C7306" s="59"/>
      <c r="D7306" s="59"/>
      <c r="E7306" s="59"/>
    </row>
    <row r="7307" spans="1:5" x14ac:dyDescent="0.2">
      <c r="A7307" s="85">
        <v>7297</v>
      </c>
      <c r="B7307" s="96">
        <f t="shared" ref="B7307:B7370" ca="1" si="114">NORMINV(RAND(),B$4,B$5)</f>
        <v>884967.44353719545</v>
      </c>
      <c r="C7307" s="59"/>
      <c r="D7307" s="59"/>
      <c r="E7307" s="59"/>
    </row>
    <row r="7308" spans="1:5" x14ac:dyDescent="0.2">
      <c r="A7308" s="85">
        <v>7298</v>
      </c>
      <c r="B7308" s="96">
        <f t="shared" ca="1" si="114"/>
        <v>1024602.8068146376</v>
      </c>
      <c r="C7308" s="59"/>
      <c r="D7308" s="59"/>
      <c r="E7308" s="59"/>
    </row>
    <row r="7309" spans="1:5" x14ac:dyDescent="0.2">
      <c r="A7309" s="85">
        <v>7299</v>
      </c>
      <c r="B7309" s="96">
        <f t="shared" ca="1" si="114"/>
        <v>974267.17301632173</v>
      </c>
      <c r="C7309" s="59"/>
      <c r="D7309" s="59"/>
      <c r="E7309" s="59"/>
    </row>
    <row r="7310" spans="1:5" x14ac:dyDescent="0.2">
      <c r="A7310" s="85">
        <v>7300</v>
      </c>
      <c r="B7310" s="96">
        <f t="shared" ca="1" si="114"/>
        <v>1026074.8415872895</v>
      </c>
      <c r="C7310" s="59"/>
      <c r="D7310" s="59"/>
      <c r="E7310" s="59"/>
    </row>
    <row r="7311" spans="1:5" x14ac:dyDescent="0.2">
      <c r="A7311" s="85">
        <v>7301</v>
      </c>
      <c r="B7311" s="96">
        <f t="shared" ca="1" si="114"/>
        <v>885521.88619956025</v>
      </c>
      <c r="C7311" s="59"/>
      <c r="D7311" s="59"/>
      <c r="E7311" s="59"/>
    </row>
    <row r="7312" spans="1:5" x14ac:dyDescent="0.2">
      <c r="A7312" s="85">
        <v>7302</v>
      </c>
      <c r="B7312" s="96">
        <f t="shared" ca="1" si="114"/>
        <v>726171.23872717842</v>
      </c>
      <c r="C7312" s="59"/>
      <c r="D7312" s="59"/>
      <c r="E7312" s="59"/>
    </row>
    <row r="7313" spans="1:5" x14ac:dyDescent="0.2">
      <c r="A7313" s="85">
        <v>7303</v>
      </c>
      <c r="B7313" s="96">
        <f t="shared" ca="1" si="114"/>
        <v>787620.80729898042</v>
      </c>
      <c r="C7313" s="59"/>
      <c r="D7313" s="59"/>
      <c r="E7313" s="59"/>
    </row>
    <row r="7314" spans="1:5" x14ac:dyDescent="0.2">
      <c r="A7314" s="85">
        <v>7304</v>
      </c>
      <c r="B7314" s="96">
        <f t="shared" ca="1" si="114"/>
        <v>921157.15663342865</v>
      </c>
      <c r="C7314" s="59"/>
      <c r="D7314" s="59"/>
      <c r="E7314" s="59"/>
    </row>
    <row r="7315" spans="1:5" x14ac:dyDescent="0.2">
      <c r="A7315" s="85">
        <v>7305</v>
      </c>
      <c r="B7315" s="96">
        <f t="shared" ca="1" si="114"/>
        <v>784674.5565574494</v>
      </c>
      <c r="C7315" s="59"/>
      <c r="D7315" s="59"/>
      <c r="E7315" s="59"/>
    </row>
    <row r="7316" spans="1:5" x14ac:dyDescent="0.2">
      <c r="A7316" s="85">
        <v>7306</v>
      </c>
      <c r="B7316" s="96">
        <f t="shared" ca="1" si="114"/>
        <v>1096509.3639558807</v>
      </c>
      <c r="C7316" s="59"/>
      <c r="D7316" s="59"/>
      <c r="E7316" s="59"/>
    </row>
    <row r="7317" spans="1:5" x14ac:dyDescent="0.2">
      <c r="A7317" s="85">
        <v>7307</v>
      </c>
      <c r="B7317" s="96">
        <f t="shared" ca="1" si="114"/>
        <v>1012692.9872032017</v>
      </c>
      <c r="C7317" s="59"/>
      <c r="D7317" s="59"/>
      <c r="E7317" s="59"/>
    </row>
    <row r="7318" spans="1:5" x14ac:dyDescent="0.2">
      <c r="A7318" s="85">
        <v>7308</v>
      </c>
      <c r="B7318" s="96">
        <f t="shared" ca="1" si="114"/>
        <v>687169.61537799845</v>
      </c>
      <c r="C7318" s="59"/>
      <c r="D7318" s="59"/>
      <c r="E7318" s="59"/>
    </row>
    <row r="7319" spans="1:5" x14ac:dyDescent="0.2">
      <c r="A7319" s="85">
        <v>7309</v>
      </c>
      <c r="B7319" s="96">
        <f t="shared" ca="1" si="114"/>
        <v>954179.64805209229</v>
      </c>
      <c r="C7319" s="59"/>
      <c r="D7319" s="59"/>
      <c r="E7319" s="59"/>
    </row>
    <row r="7320" spans="1:5" x14ac:dyDescent="0.2">
      <c r="A7320" s="85">
        <v>7310</v>
      </c>
      <c r="B7320" s="96">
        <f t="shared" ca="1" si="114"/>
        <v>1004232.9155862463</v>
      </c>
      <c r="C7320" s="59"/>
      <c r="D7320" s="59"/>
      <c r="E7320" s="59"/>
    </row>
    <row r="7321" spans="1:5" x14ac:dyDescent="0.2">
      <c r="A7321" s="85">
        <v>7311</v>
      </c>
      <c r="B7321" s="96">
        <f t="shared" ca="1" si="114"/>
        <v>1096671.0301602224</v>
      </c>
      <c r="C7321" s="59"/>
      <c r="D7321" s="59"/>
      <c r="E7321" s="59"/>
    </row>
    <row r="7322" spans="1:5" x14ac:dyDescent="0.2">
      <c r="A7322" s="85">
        <v>7312</v>
      </c>
      <c r="B7322" s="96">
        <f t="shared" ca="1" si="114"/>
        <v>1107773.3592261672</v>
      </c>
      <c r="C7322" s="59"/>
      <c r="D7322" s="59"/>
      <c r="E7322" s="59"/>
    </row>
    <row r="7323" spans="1:5" x14ac:dyDescent="0.2">
      <c r="A7323" s="85">
        <v>7313</v>
      </c>
      <c r="B7323" s="96">
        <f t="shared" ca="1" si="114"/>
        <v>1008998.8120865241</v>
      </c>
      <c r="C7323" s="59"/>
      <c r="D7323" s="59"/>
      <c r="E7323" s="59"/>
    </row>
    <row r="7324" spans="1:5" x14ac:dyDescent="0.2">
      <c r="A7324" s="85">
        <v>7314</v>
      </c>
      <c r="B7324" s="96">
        <f t="shared" ca="1" si="114"/>
        <v>871625.4035592014</v>
      </c>
      <c r="C7324" s="59"/>
      <c r="D7324" s="59"/>
      <c r="E7324" s="59"/>
    </row>
    <row r="7325" spans="1:5" x14ac:dyDescent="0.2">
      <c r="A7325" s="85">
        <v>7315</v>
      </c>
      <c r="B7325" s="96">
        <f t="shared" ca="1" si="114"/>
        <v>861561.8628948197</v>
      </c>
      <c r="C7325" s="59"/>
      <c r="D7325" s="59"/>
      <c r="E7325" s="59"/>
    </row>
    <row r="7326" spans="1:5" x14ac:dyDescent="0.2">
      <c r="A7326" s="85">
        <v>7316</v>
      </c>
      <c r="B7326" s="96">
        <f t="shared" ca="1" si="114"/>
        <v>893535.26209095144</v>
      </c>
      <c r="C7326" s="59"/>
      <c r="D7326" s="59"/>
      <c r="E7326" s="59"/>
    </row>
    <row r="7327" spans="1:5" x14ac:dyDescent="0.2">
      <c r="A7327" s="85">
        <v>7317</v>
      </c>
      <c r="B7327" s="96">
        <f t="shared" ca="1" si="114"/>
        <v>1009708.0302170893</v>
      </c>
      <c r="C7327" s="59"/>
      <c r="D7327" s="59"/>
      <c r="E7327" s="59"/>
    </row>
    <row r="7328" spans="1:5" x14ac:dyDescent="0.2">
      <c r="A7328" s="85">
        <v>7318</v>
      </c>
      <c r="B7328" s="96">
        <f t="shared" ca="1" si="114"/>
        <v>922442.97087763343</v>
      </c>
      <c r="C7328" s="59"/>
      <c r="D7328" s="59"/>
      <c r="E7328" s="59"/>
    </row>
    <row r="7329" spans="1:5" x14ac:dyDescent="0.2">
      <c r="A7329" s="85">
        <v>7319</v>
      </c>
      <c r="B7329" s="96">
        <f t="shared" ca="1" si="114"/>
        <v>1053940.2283547912</v>
      </c>
      <c r="C7329" s="59"/>
      <c r="D7329" s="59"/>
      <c r="E7329" s="59"/>
    </row>
    <row r="7330" spans="1:5" x14ac:dyDescent="0.2">
      <c r="A7330" s="85">
        <v>7320</v>
      </c>
      <c r="B7330" s="96">
        <f t="shared" ca="1" si="114"/>
        <v>793370.63215594599</v>
      </c>
      <c r="C7330" s="59"/>
      <c r="D7330" s="59"/>
      <c r="E7330" s="59"/>
    </row>
    <row r="7331" spans="1:5" x14ac:dyDescent="0.2">
      <c r="A7331" s="85">
        <v>7321</v>
      </c>
      <c r="B7331" s="96">
        <f t="shared" ca="1" si="114"/>
        <v>783257.2381515312</v>
      </c>
      <c r="C7331" s="59"/>
      <c r="D7331" s="59"/>
      <c r="E7331" s="59"/>
    </row>
    <row r="7332" spans="1:5" x14ac:dyDescent="0.2">
      <c r="A7332" s="85">
        <v>7322</v>
      </c>
      <c r="B7332" s="96">
        <f t="shared" ca="1" si="114"/>
        <v>863496.40534338308</v>
      </c>
      <c r="C7332" s="59"/>
      <c r="D7332" s="59"/>
      <c r="E7332" s="59"/>
    </row>
    <row r="7333" spans="1:5" x14ac:dyDescent="0.2">
      <c r="A7333" s="85">
        <v>7323</v>
      </c>
      <c r="B7333" s="96">
        <f t="shared" ca="1" si="114"/>
        <v>824217.77774514002</v>
      </c>
      <c r="C7333" s="59"/>
      <c r="D7333" s="59"/>
      <c r="E7333" s="59"/>
    </row>
    <row r="7334" spans="1:5" x14ac:dyDescent="0.2">
      <c r="A7334" s="85">
        <v>7324</v>
      </c>
      <c r="B7334" s="96">
        <f t="shared" ca="1" si="114"/>
        <v>1131458.8154668945</v>
      </c>
      <c r="C7334" s="59"/>
      <c r="D7334" s="59"/>
      <c r="E7334" s="59"/>
    </row>
    <row r="7335" spans="1:5" x14ac:dyDescent="0.2">
      <c r="A7335" s="85">
        <v>7325</v>
      </c>
      <c r="B7335" s="96">
        <f t="shared" ca="1" si="114"/>
        <v>1061771.0142673317</v>
      </c>
      <c r="C7335" s="59"/>
      <c r="D7335" s="59"/>
      <c r="E7335" s="59"/>
    </row>
    <row r="7336" spans="1:5" x14ac:dyDescent="0.2">
      <c r="A7336" s="85">
        <v>7326</v>
      </c>
      <c r="B7336" s="96">
        <f t="shared" ca="1" si="114"/>
        <v>1186332.0987901068</v>
      </c>
      <c r="C7336" s="59"/>
      <c r="D7336" s="59"/>
      <c r="E7336" s="59"/>
    </row>
    <row r="7337" spans="1:5" x14ac:dyDescent="0.2">
      <c r="A7337" s="85">
        <v>7327</v>
      </c>
      <c r="B7337" s="96">
        <f t="shared" ca="1" si="114"/>
        <v>978533.48684282345</v>
      </c>
      <c r="C7337" s="59"/>
      <c r="D7337" s="59"/>
      <c r="E7337" s="59"/>
    </row>
    <row r="7338" spans="1:5" x14ac:dyDescent="0.2">
      <c r="A7338" s="85">
        <v>7328</v>
      </c>
      <c r="B7338" s="96">
        <f t="shared" ca="1" si="114"/>
        <v>988119.6694565051</v>
      </c>
      <c r="C7338" s="59"/>
      <c r="D7338" s="59"/>
      <c r="E7338" s="59"/>
    </row>
    <row r="7339" spans="1:5" x14ac:dyDescent="0.2">
      <c r="A7339" s="85">
        <v>7329</v>
      </c>
      <c r="B7339" s="96">
        <f t="shared" ca="1" si="114"/>
        <v>828897.53546780325</v>
      </c>
      <c r="C7339" s="59"/>
      <c r="D7339" s="59"/>
      <c r="E7339" s="59"/>
    </row>
    <row r="7340" spans="1:5" x14ac:dyDescent="0.2">
      <c r="A7340" s="85">
        <v>7330</v>
      </c>
      <c r="B7340" s="96">
        <f t="shared" ca="1" si="114"/>
        <v>743571.05196155957</v>
      </c>
      <c r="C7340" s="59"/>
      <c r="D7340" s="59"/>
      <c r="E7340" s="59"/>
    </row>
    <row r="7341" spans="1:5" x14ac:dyDescent="0.2">
      <c r="A7341" s="85">
        <v>7331</v>
      </c>
      <c r="B7341" s="96">
        <f t="shared" ca="1" si="114"/>
        <v>889139.98792826443</v>
      </c>
      <c r="C7341" s="59"/>
      <c r="D7341" s="59"/>
      <c r="E7341" s="59"/>
    </row>
    <row r="7342" spans="1:5" x14ac:dyDescent="0.2">
      <c r="A7342" s="85">
        <v>7332</v>
      </c>
      <c r="B7342" s="96">
        <f t="shared" ca="1" si="114"/>
        <v>898497.64234205149</v>
      </c>
      <c r="C7342" s="59"/>
      <c r="D7342" s="59"/>
      <c r="E7342" s="59"/>
    </row>
    <row r="7343" spans="1:5" x14ac:dyDescent="0.2">
      <c r="A7343" s="85">
        <v>7333</v>
      </c>
      <c r="B7343" s="96">
        <f t="shared" ca="1" si="114"/>
        <v>909228.4274991781</v>
      </c>
      <c r="C7343" s="59"/>
      <c r="D7343" s="59"/>
      <c r="E7343" s="59"/>
    </row>
    <row r="7344" spans="1:5" x14ac:dyDescent="0.2">
      <c r="A7344" s="85">
        <v>7334</v>
      </c>
      <c r="B7344" s="96">
        <f t="shared" ca="1" si="114"/>
        <v>942276.1664064267</v>
      </c>
      <c r="C7344" s="59"/>
      <c r="D7344" s="59"/>
      <c r="E7344" s="59"/>
    </row>
    <row r="7345" spans="1:5" x14ac:dyDescent="0.2">
      <c r="A7345" s="85">
        <v>7335</v>
      </c>
      <c r="B7345" s="96">
        <f t="shared" ca="1" si="114"/>
        <v>1017184.4007000779</v>
      </c>
      <c r="C7345" s="59"/>
      <c r="D7345" s="59"/>
      <c r="E7345" s="59"/>
    </row>
    <row r="7346" spans="1:5" x14ac:dyDescent="0.2">
      <c r="A7346" s="85">
        <v>7336</v>
      </c>
      <c r="B7346" s="96">
        <f t="shared" ca="1" si="114"/>
        <v>1094379.4953004112</v>
      </c>
      <c r="C7346" s="59"/>
      <c r="D7346" s="59"/>
      <c r="E7346" s="59"/>
    </row>
    <row r="7347" spans="1:5" x14ac:dyDescent="0.2">
      <c r="A7347" s="85">
        <v>7337</v>
      </c>
      <c r="B7347" s="96">
        <f t="shared" ca="1" si="114"/>
        <v>701612.00000872684</v>
      </c>
      <c r="C7347" s="59"/>
      <c r="D7347" s="59"/>
      <c r="E7347" s="59"/>
    </row>
    <row r="7348" spans="1:5" x14ac:dyDescent="0.2">
      <c r="A7348" s="85">
        <v>7338</v>
      </c>
      <c r="B7348" s="96">
        <f t="shared" ca="1" si="114"/>
        <v>964587.59158914641</v>
      </c>
      <c r="C7348" s="59"/>
      <c r="D7348" s="59"/>
      <c r="E7348" s="59"/>
    </row>
    <row r="7349" spans="1:5" x14ac:dyDescent="0.2">
      <c r="A7349" s="85">
        <v>7339</v>
      </c>
      <c r="B7349" s="96">
        <f t="shared" ca="1" si="114"/>
        <v>900847.01063471742</v>
      </c>
      <c r="C7349" s="59"/>
      <c r="D7349" s="59"/>
      <c r="E7349" s="59"/>
    </row>
    <row r="7350" spans="1:5" x14ac:dyDescent="0.2">
      <c r="A7350" s="85">
        <v>7340</v>
      </c>
      <c r="B7350" s="96">
        <f t="shared" ca="1" si="114"/>
        <v>799042.39316737454</v>
      </c>
      <c r="C7350" s="59"/>
      <c r="D7350" s="59"/>
      <c r="E7350" s="59"/>
    </row>
    <row r="7351" spans="1:5" x14ac:dyDescent="0.2">
      <c r="A7351" s="85">
        <v>7341</v>
      </c>
      <c r="B7351" s="96">
        <f t="shared" ca="1" si="114"/>
        <v>837516.2709439625</v>
      </c>
      <c r="C7351" s="59"/>
      <c r="D7351" s="59"/>
      <c r="E7351" s="59"/>
    </row>
    <row r="7352" spans="1:5" x14ac:dyDescent="0.2">
      <c r="A7352" s="85">
        <v>7342</v>
      </c>
      <c r="B7352" s="96">
        <f t="shared" ca="1" si="114"/>
        <v>917619.98751207627</v>
      </c>
      <c r="C7352" s="59"/>
      <c r="D7352" s="59"/>
      <c r="E7352" s="59"/>
    </row>
    <row r="7353" spans="1:5" x14ac:dyDescent="0.2">
      <c r="A7353" s="85">
        <v>7343</v>
      </c>
      <c r="B7353" s="96">
        <f t="shared" ca="1" si="114"/>
        <v>995363.22226082347</v>
      </c>
      <c r="C7353" s="59"/>
      <c r="D7353" s="59"/>
      <c r="E7353" s="59"/>
    </row>
    <row r="7354" spans="1:5" x14ac:dyDescent="0.2">
      <c r="A7354" s="85">
        <v>7344</v>
      </c>
      <c r="B7354" s="96">
        <f t="shared" ca="1" si="114"/>
        <v>980209.03538279573</v>
      </c>
      <c r="C7354" s="59"/>
      <c r="D7354" s="59"/>
      <c r="E7354" s="59"/>
    </row>
    <row r="7355" spans="1:5" x14ac:dyDescent="0.2">
      <c r="A7355" s="85">
        <v>7345</v>
      </c>
      <c r="B7355" s="96">
        <f t="shared" ca="1" si="114"/>
        <v>928863.68999213947</v>
      </c>
      <c r="C7355" s="59"/>
      <c r="D7355" s="59"/>
      <c r="E7355" s="59"/>
    </row>
    <row r="7356" spans="1:5" x14ac:dyDescent="0.2">
      <c r="A7356" s="85">
        <v>7346</v>
      </c>
      <c r="B7356" s="96">
        <f t="shared" ca="1" si="114"/>
        <v>883630.76164794294</v>
      </c>
      <c r="C7356" s="59"/>
      <c r="D7356" s="59"/>
      <c r="E7356" s="59"/>
    </row>
    <row r="7357" spans="1:5" x14ac:dyDescent="0.2">
      <c r="A7357" s="85">
        <v>7347</v>
      </c>
      <c r="B7357" s="96">
        <f t="shared" ca="1" si="114"/>
        <v>916385.6207398494</v>
      </c>
      <c r="C7357" s="59"/>
      <c r="D7357" s="59"/>
      <c r="E7357" s="59"/>
    </row>
    <row r="7358" spans="1:5" x14ac:dyDescent="0.2">
      <c r="A7358" s="85">
        <v>7348</v>
      </c>
      <c r="B7358" s="96">
        <f t="shared" ca="1" si="114"/>
        <v>869075.39725471684</v>
      </c>
      <c r="C7358" s="59"/>
      <c r="D7358" s="59"/>
      <c r="E7358" s="59"/>
    </row>
    <row r="7359" spans="1:5" x14ac:dyDescent="0.2">
      <c r="A7359" s="85">
        <v>7349</v>
      </c>
      <c r="B7359" s="96">
        <f t="shared" ca="1" si="114"/>
        <v>1003599.0631315592</v>
      </c>
      <c r="C7359" s="59"/>
      <c r="D7359" s="59"/>
      <c r="E7359" s="59"/>
    </row>
    <row r="7360" spans="1:5" x14ac:dyDescent="0.2">
      <c r="A7360" s="85">
        <v>7350</v>
      </c>
      <c r="B7360" s="96">
        <f t="shared" ca="1" si="114"/>
        <v>867478.4122017863</v>
      </c>
      <c r="C7360" s="59"/>
      <c r="D7360" s="59"/>
      <c r="E7360" s="59"/>
    </row>
    <row r="7361" spans="1:5" x14ac:dyDescent="0.2">
      <c r="A7361" s="85">
        <v>7351</v>
      </c>
      <c r="B7361" s="96">
        <f t="shared" ca="1" si="114"/>
        <v>1047845.9587769816</v>
      </c>
      <c r="C7361" s="59"/>
      <c r="D7361" s="59"/>
      <c r="E7361" s="59"/>
    </row>
    <row r="7362" spans="1:5" x14ac:dyDescent="0.2">
      <c r="A7362" s="85">
        <v>7352</v>
      </c>
      <c r="B7362" s="96">
        <f t="shared" ca="1" si="114"/>
        <v>944093.35678267269</v>
      </c>
      <c r="C7362" s="59"/>
      <c r="D7362" s="59"/>
      <c r="E7362" s="59"/>
    </row>
    <row r="7363" spans="1:5" x14ac:dyDescent="0.2">
      <c r="A7363" s="85">
        <v>7353</v>
      </c>
      <c r="B7363" s="96">
        <f t="shared" ca="1" si="114"/>
        <v>962095.50757453509</v>
      </c>
      <c r="C7363" s="59"/>
      <c r="D7363" s="59"/>
      <c r="E7363" s="59"/>
    </row>
    <row r="7364" spans="1:5" x14ac:dyDescent="0.2">
      <c r="A7364" s="85">
        <v>7354</v>
      </c>
      <c r="B7364" s="96">
        <f t="shared" ca="1" si="114"/>
        <v>938763.2876456728</v>
      </c>
      <c r="C7364" s="59"/>
      <c r="D7364" s="59"/>
      <c r="E7364" s="59"/>
    </row>
    <row r="7365" spans="1:5" x14ac:dyDescent="0.2">
      <c r="A7365" s="85">
        <v>7355</v>
      </c>
      <c r="B7365" s="96">
        <f t="shared" ca="1" si="114"/>
        <v>1054740.4561644564</v>
      </c>
      <c r="C7365" s="59"/>
      <c r="D7365" s="59"/>
      <c r="E7365" s="59"/>
    </row>
    <row r="7366" spans="1:5" x14ac:dyDescent="0.2">
      <c r="A7366" s="85">
        <v>7356</v>
      </c>
      <c r="B7366" s="96">
        <f t="shared" ca="1" si="114"/>
        <v>963040.17641060206</v>
      </c>
      <c r="C7366" s="59"/>
      <c r="D7366" s="59"/>
      <c r="E7366" s="59"/>
    </row>
    <row r="7367" spans="1:5" x14ac:dyDescent="0.2">
      <c r="A7367" s="85">
        <v>7357</v>
      </c>
      <c r="B7367" s="96">
        <f t="shared" ca="1" si="114"/>
        <v>917380.64894406055</v>
      </c>
      <c r="C7367" s="59"/>
      <c r="D7367" s="59"/>
      <c r="E7367" s="59"/>
    </row>
    <row r="7368" spans="1:5" x14ac:dyDescent="0.2">
      <c r="A7368" s="85">
        <v>7358</v>
      </c>
      <c r="B7368" s="96">
        <f t="shared" ca="1" si="114"/>
        <v>923400.11104202725</v>
      </c>
      <c r="C7368" s="59"/>
      <c r="D7368" s="59"/>
      <c r="E7368" s="59"/>
    </row>
    <row r="7369" spans="1:5" x14ac:dyDescent="0.2">
      <c r="A7369" s="85">
        <v>7359</v>
      </c>
      <c r="B7369" s="96">
        <f t="shared" ca="1" si="114"/>
        <v>899833.25803822128</v>
      </c>
      <c r="C7369" s="59"/>
      <c r="D7369" s="59"/>
      <c r="E7369" s="59"/>
    </row>
    <row r="7370" spans="1:5" x14ac:dyDescent="0.2">
      <c r="A7370" s="85">
        <v>7360</v>
      </c>
      <c r="B7370" s="96">
        <f t="shared" ca="1" si="114"/>
        <v>757034.30915013608</v>
      </c>
      <c r="C7370" s="59"/>
      <c r="D7370" s="59"/>
      <c r="E7370" s="59"/>
    </row>
    <row r="7371" spans="1:5" x14ac:dyDescent="0.2">
      <c r="A7371" s="85">
        <v>7361</v>
      </c>
      <c r="B7371" s="96">
        <f t="shared" ref="B7371:B7434" ca="1" si="115">NORMINV(RAND(),B$4,B$5)</f>
        <v>817766.58478244487</v>
      </c>
      <c r="C7371" s="59"/>
      <c r="D7371" s="59"/>
      <c r="E7371" s="59"/>
    </row>
    <row r="7372" spans="1:5" x14ac:dyDescent="0.2">
      <c r="A7372" s="85">
        <v>7362</v>
      </c>
      <c r="B7372" s="96">
        <f t="shared" ca="1" si="115"/>
        <v>910607.8040085868</v>
      </c>
      <c r="C7372" s="59"/>
      <c r="D7372" s="59"/>
      <c r="E7372" s="59"/>
    </row>
    <row r="7373" spans="1:5" x14ac:dyDescent="0.2">
      <c r="A7373" s="85">
        <v>7363</v>
      </c>
      <c r="B7373" s="96">
        <f t="shared" ca="1" si="115"/>
        <v>959117.30994608707</v>
      </c>
      <c r="C7373" s="59"/>
      <c r="D7373" s="59"/>
      <c r="E7373" s="59"/>
    </row>
    <row r="7374" spans="1:5" x14ac:dyDescent="0.2">
      <c r="A7374" s="85">
        <v>7364</v>
      </c>
      <c r="B7374" s="96">
        <f t="shared" ca="1" si="115"/>
        <v>1050586.7086954699</v>
      </c>
      <c r="C7374" s="59"/>
      <c r="D7374" s="59"/>
      <c r="E7374" s="59"/>
    </row>
    <row r="7375" spans="1:5" x14ac:dyDescent="0.2">
      <c r="A7375" s="85">
        <v>7365</v>
      </c>
      <c r="B7375" s="96">
        <f t="shared" ca="1" si="115"/>
        <v>930177.73236936645</v>
      </c>
      <c r="C7375" s="59"/>
      <c r="D7375" s="59"/>
      <c r="E7375" s="59"/>
    </row>
    <row r="7376" spans="1:5" x14ac:dyDescent="0.2">
      <c r="A7376" s="85">
        <v>7366</v>
      </c>
      <c r="B7376" s="96">
        <f t="shared" ca="1" si="115"/>
        <v>996245.31216506357</v>
      </c>
      <c r="C7376" s="59"/>
      <c r="D7376" s="59"/>
      <c r="E7376" s="59"/>
    </row>
    <row r="7377" spans="1:5" x14ac:dyDescent="0.2">
      <c r="A7377" s="85">
        <v>7367</v>
      </c>
      <c r="B7377" s="96">
        <f t="shared" ca="1" si="115"/>
        <v>938707.08156556753</v>
      </c>
      <c r="C7377" s="59"/>
      <c r="D7377" s="59"/>
      <c r="E7377" s="59"/>
    </row>
    <row r="7378" spans="1:5" x14ac:dyDescent="0.2">
      <c r="A7378" s="85">
        <v>7368</v>
      </c>
      <c r="B7378" s="96">
        <f t="shared" ca="1" si="115"/>
        <v>745393.45667983941</v>
      </c>
      <c r="C7378" s="59"/>
      <c r="D7378" s="59"/>
      <c r="E7378" s="59"/>
    </row>
    <row r="7379" spans="1:5" x14ac:dyDescent="0.2">
      <c r="A7379" s="85">
        <v>7369</v>
      </c>
      <c r="B7379" s="96">
        <f t="shared" ca="1" si="115"/>
        <v>983449.78319780959</v>
      </c>
      <c r="C7379" s="59"/>
      <c r="D7379" s="59"/>
      <c r="E7379" s="59"/>
    </row>
    <row r="7380" spans="1:5" x14ac:dyDescent="0.2">
      <c r="A7380" s="85">
        <v>7370</v>
      </c>
      <c r="B7380" s="96">
        <f t="shared" ca="1" si="115"/>
        <v>1006908.9823255715</v>
      </c>
      <c r="C7380" s="59"/>
      <c r="D7380" s="59"/>
      <c r="E7380" s="59"/>
    </row>
    <row r="7381" spans="1:5" x14ac:dyDescent="0.2">
      <c r="A7381" s="85">
        <v>7371</v>
      </c>
      <c r="B7381" s="96">
        <f t="shared" ca="1" si="115"/>
        <v>835029.52746565803</v>
      </c>
      <c r="C7381" s="59"/>
      <c r="D7381" s="59"/>
      <c r="E7381" s="59"/>
    </row>
    <row r="7382" spans="1:5" x14ac:dyDescent="0.2">
      <c r="A7382" s="85">
        <v>7372</v>
      </c>
      <c r="B7382" s="96">
        <f t="shared" ca="1" si="115"/>
        <v>980816.19116012729</v>
      </c>
      <c r="C7382" s="59"/>
      <c r="D7382" s="59"/>
      <c r="E7382" s="59"/>
    </row>
    <row r="7383" spans="1:5" x14ac:dyDescent="0.2">
      <c r="A7383" s="85">
        <v>7373</v>
      </c>
      <c r="B7383" s="96">
        <f t="shared" ca="1" si="115"/>
        <v>887572.05849333422</v>
      </c>
      <c r="C7383" s="59"/>
      <c r="D7383" s="59"/>
      <c r="E7383" s="59"/>
    </row>
    <row r="7384" spans="1:5" x14ac:dyDescent="0.2">
      <c r="A7384" s="85">
        <v>7374</v>
      </c>
      <c r="B7384" s="96">
        <f t="shared" ca="1" si="115"/>
        <v>1030482.4738478661</v>
      </c>
      <c r="C7384" s="59"/>
      <c r="D7384" s="59"/>
      <c r="E7384" s="59"/>
    </row>
    <row r="7385" spans="1:5" x14ac:dyDescent="0.2">
      <c r="A7385" s="85">
        <v>7375</v>
      </c>
      <c r="B7385" s="96">
        <f t="shared" ca="1" si="115"/>
        <v>891733.94692625897</v>
      </c>
      <c r="C7385" s="59"/>
      <c r="D7385" s="59"/>
      <c r="E7385" s="59"/>
    </row>
    <row r="7386" spans="1:5" x14ac:dyDescent="0.2">
      <c r="A7386" s="85">
        <v>7376</v>
      </c>
      <c r="B7386" s="96">
        <f t="shared" ca="1" si="115"/>
        <v>934754.8355225235</v>
      </c>
      <c r="C7386" s="59"/>
      <c r="D7386" s="59"/>
      <c r="E7386" s="59"/>
    </row>
    <row r="7387" spans="1:5" x14ac:dyDescent="0.2">
      <c r="A7387" s="85">
        <v>7377</v>
      </c>
      <c r="B7387" s="96">
        <f t="shared" ca="1" si="115"/>
        <v>927696.42233714275</v>
      </c>
      <c r="C7387" s="59"/>
      <c r="D7387" s="59"/>
      <c r="E7387" s="59"/>
    </row>
    <row r="7388" spans="1:5" x14ac:dyDescent="0.2">
      <c r="A7388" s="85">
        <v>7378</v>
      </c>
      <c r="B7388" s="96">
        <f t="shared" ca="1" si="115"/>
        <v>943091.97842558008</v>
      </c>
      <c r="C7388" s="59"/>
      <c r="D7388" s="59"/>
      <c r="E7388" s="59"/>
    </row>
    <row r="7389" spans="1:5" x14ac:dyDescent="0.2">
      <c r="A7389" s="85">
        <v>7379</v>
      </c>
      <c r="B7389" s="96">
        <f t="shared" ca="1" si="115"/>
        <v>1040784.5146070898</v>
      </c>
      <c r="C7389" s="59"/>
      <c r="D7389" s="59"/>
      <c r="E7389" s="59"/>
    </row>
    <row r="7390" spans="1:5" x14ac:dyDescent="0.2">
      <c r="A7390" s="85">
        <v>7380</v>
      </c>
      <c r="B7390" s="96">
        <f t="shared" ca="1" si="115"/>
        <v>1098121.7970215734</v>
      </c>
      <c r="C7390" s="59"/>
      <c r="D7390" s="59"/>
      <c r="E7390" s="59"/>
    </row>
    <row r="7391" spans="1:5" x14ac:dyDescent="0.2">
      <c r="A7391" s="85">
        <v>7381</v>
      </c>
      <c r="B7391" s="96">
        <f t="shared" ca="1" si="115"/>
        <v>986790.08967841556</v>
      </c>
      <c r="C7391" s="59"/>
      <c r="D7391" s="59"/>
      <c r="E7391" s="59"/>
    </row>
    <row r="7392" spans="1:5" x14ac:dyDescent="0.2">
      <c r="A7392" s="85">
        <v>7382</v>
      </c>
      <c r="B7392" s="96">
        <f t="shared" ca="1" si="115"/>
        <v>879685.2249056549</v>
      </c>
      <c r="C7392" s="59"/>
      <c r="D7392" s="59"/>
      <c r="E7392" s="59"/>
    </row>
    <row r="7393" spans="1:5" x14ac:dyDescent="0.2">
      <c r="A7393" s="85">
        <v>7383</v>
      </c>
      <c r="B7393" s="96">
        <f t="shared" ca="1" si="115"/>
        <v>987805.96190598945</v>
      </c>
      <c r="C7393" s="59"/>
      <c r="D7393" s="59"/>
      <c r="E7393" s="59"/>
    </row>
    <row r="7394" spans="1:5" x14ac:dyDescent="0.2">
      <c r="A7394" s="85">
        <v>7384</v>
      </c>
      <c r="B7394" s="96">
        <f t="shared" ca="1" si="115"/>
        <v>858299.37851899792</v>
      </c>
      <c r="C7394" s="59"/>
      <c r="D7394" s="59"/>
      <c r="E7394" s="59"/>
    </row>
    <row r="7395" spans="1:5" x14ac:dyDescent="0.2">
      <c r="A7395" s="85">
        <v>7385</v>
      </c>
      <c r="B7395" s="96">
        <f t="shared" ca="1" si="115"/>
        <v>977072.31314334425</v>
      </c>
      <c r="C7395" s="59"/>
      <c r="D7395" s="59"/>
      <c r="E7395" s="59"/>
    </row>
    <row r="7396" spans="1:5" x14ac:dyDescent="0.2">
      <c r="A7396" s="85">
        <v>7386</v>
      </c>
      <c r="B7396" s="96">
        <f t="shared" ca="1" si="115"/>
        <v>998528.64526133263</v>
      </c>
      <c r="C7396" s="59"/>
      <c r="D7396" s="59"/>
      <c r="E7396" s="59"/>
    </row>
    <row r="7397" spans="1:5" x14ac:dyDescent="0.2">
      <c r="A7397" s="85">
        <v>7387</v>
      </c>
      <c r="B7397" s="96">
        <f t="shared" ca="1" si="115"/>
        <v>941784.55390818859</v>
      </c>
      <c r="C7397" s="59"/>
      <c r="D7397" s="59"/>
      <c r="E7397" s="59"/>
    </row>
    <row r="7398" spans="1:5" x14ac:dyDescent="0.2">
      <c r="A7398" s="85">
        <v>7388</v>
      </c>
      <c r="B7398" s="96">
        <f t="shared" ca="1" si="115"/>
        <v>976964.61776395887</v>
      </c>
      <c r="C7398" s="59"/>
      <c r="D7398" s="59"/>
      <c r="E7398" s="59"/>
    </row>
    <row r="7399" spans="1:5" x14ac:dyDescent="0.2">
      <c r="A7399" s="85">
        <v>7389</v>
      </c>
      <c r="B7399" s="96">
        <f t="shared" ca="1" si="115"/>
        <v>785885.83420138003</v>
      </c>
      <c r="C7399" s="59"/>
      <c r="D7399" s="59"/>
      <c r="E7399" s="59"/>
    </row>
    <row r="7400" spans="1:5" x14ac:dyDescent="0.2">
      <c r="A7400" s="85">
        <v>7390</v>
      </c>
      <c r="B7400" s="96">
        <f t="shared" ca="1" si="115"/>
        <v>980279.62844798726</v>
      </c>
      <c r="C7400" s="59"/>
      <c r="D7400" s="59"/>
      <c r="E7400" s="59"/>
    </row>
    <row r="7401" spans="1:5" x14ac:dyDescent="0.2">
      <c r="A7401" s="85">
        <v>7391</v>
      </c>
      <c r="B7401" s="96">
        <f t="shared" ca="1" si="115"/>
        <v>885206.56206078245</v>
      </c>
      <c r="C7401" s="59"/>
      <c r="D7401" s="59"/>
      <c r="E7401" s="59"/>
    </row>
    <row r="7402" spans="1:5" x14ac:dyDescent="0.2">
      <c r="A7402" s="85">
        <v>7392</v>
      </c>
      <c r="B7402" s="96">
        <f t="shared" ca="1" si="115"/>
        <v>776998.24638031842</v>
      </c>
      <c r="C7402" s="59"/>
      <c r="D7402" s="59"/>
      <c r="E7402" s="59"/>
    </row>
    <row r="7403" spans="1:5" x14ac:dyDescent="0.2">
      <c r="A7403" s="85">
        <v>7393</v>
      </c>
      <c r="B7403" s="96">
        <f t="shared" ca="1" si="115"/>
        <v>782316.76910335151</v>
      </c>
      <c r="C7403" s="59"/>
      <c r="D7403" s="59"/>
      <c r="E7403" s="59"/>
    </row>
    <row r="7404" spans="1:5" x14ac:dyDescent="0.2">
      <c r="A7404" s="85">
        <v>7394</v>
      </c>
      <c r="B7404" s="96">
        <f t="shared" ca="1" si="115"/>
        <v>952220.24160469556</v>
      </c>
      <c r="C7404" s="59"/>
      <c r="D7404" s="59"/>
      <c r="E7404" s="59"/>
    </row>
    <row r="7405" spans="1:5" x14ac:dyDescent="0.2">
      <c r="A7405" s="85">
        <v>7395</v>
      </c>
      <c r="B7405" s="96">
        <f t="shared" ca="1" si="115"/>
        <v>793678.68087200262</v>
      </c>
      <c r="C7405" s="59"/>
      <c r="D7405" s="59"/>
      <c r="E7405" s="59"/>
    </row>
    <row r="7406" spans="1:5" x14ac:dyDescent="0.2">
      <c r="A7406" s="85">
        <v>7396</v>
      </c>
      <c r="B7406" s="96">
        <f t="shared" ca="1" si="115"/>
        <v>878698.53367938963</v>
      </c>
      <c r="C7406" s="59"/>
      <c r="D7406" s="59"/>
      <c r="E7406" s="59"/>
    </row>
    <row r="7407" spans="1:5" x14ac:dyDescent="0.2">
      <c r="A7407" s="85">
        <v>7397</v>
      </c>
      <c r="B7407" s="96">
        <f t="shared" ca="1" si="115"/>
        <v>939750.84834399424</v>
      </c>
      <c r="C7407" s="59"/>
      <c r="D7407" s="59"/>
      <c r="E7407" s="59"/>
    </row>
    <row r="7408" spans="1:5" x14ac:dyDescent="0.2">
      <c r="A7408" s="85">
        <v>7398</v>
      </c>
      <c r="B7408" s="96">
        <f t="shared" ca="1" si="115"/>
        <v>1001474.0161625327</v>
      </c>
      <c r="C7408" s="59"/>
      <c r="D7408" s="59"/>
      <c r="E7408" s="59"/>
    </row>
    <row r="7409" spans="1:5" x14ac:dyDescent="0.2">
      <c r="A7409" s="85">
        <v>7399</v>
      </c>
      <c r="B7409" s="96">
        <f t="shared" ca="1" si="115"/>
        <v>959069.32995533966</v>
      </c>
      <c r="C7409" s="59"/>
      <c r="D7409" s="59"/>
      <c r="E7409" s="59"/>
    </row>
    <row r="7410" spans="1:5" x14ac:dyDescent="0.2">
      <c r="A7410" s="85">
        <v>7400</v>
      </c>
      <c r="B7410" s="96">
        <f t="shared" ca="1" si="115"/>
        <v>920727.77730105561</v>
      </c>
      <c r="C7410" s="59"/>
      <c r="D7410" s="59"/>
      <c r="E7410" s="59"/>
    </row>
    <row r="7411" spans="1:5" x14ac:dyDescent="0.2">
      <c r="A7411" s="85">
        <v>7401</v>
      </c>
      <c r="B7411" s="96">
        <f t="shared" ca="1" si="115"/>
        <v>1013547.6910510128</v>
      </c>
      <c r="C7411" s="59"/>
      <c r="D7411" s="59"/>
      <c r="E7411" s="59"/>
    </row>
    <row r="7412" spans="1:5" x14ac:dyDescent="0.2">
      <c r="A7412" s="85">
        <v>7402</v>
      </c>
      <c r="B7412" s="96">
        <f t="shared" ca="1" si="115"/>
        <v>742831.02743129712</v>
      </c>
      <c r="C7412" s="59"/>
      <c r="D7412" s="59"/>
      <c r="E7412" s="59"/>
    </row>
    <row r="7413" spans="1:5" x14ac:dyDescent="0.2">
      <c r="A7413" s="85">
        <v>7403</v>
      </c>
      <c r="B7413" s="96">
        <f t="shared" ca="1" si="115"/>
        <v>876269.10284044105</v>
      </c>
      <c r="C7413" s="59"/>
      <c r="D7413" s="59"/>
      <c r="E7413" s="59"/>
    </row>
    <row r="7414" spans="1:5" x14ac:dyDescent="0.2">
      <c r="A7414" s="85">
        <v>7404</v>
      </c>
      <c r="B7414" s="96">
        <f t="shared" ca="1" si="115"/>
        <v>804432.9275260946</v>
      </c>
      <c r="C7414" s="59"/>
      <c r="D7414" s="59"/>
      <c r="E7414" s="59"/>
    </row>
    <row r="7415" spans="1:5" x14ac:dyDescent="0.2">
      <c r="A7415" s="85">
        <v>7405</v>
      </c>
      <c r="B7415" s="96">
        <f t="shared" ca="1" si="115"/>
        <v>870154.36797098583</v>
      </c>
      <c r="C7415" s="59"/>
      <c r="D7415" s="59"/>
      <c r="E7415" s="59"/>
    </row>
    <row r="7416" spans="1:5" x14ac:dyDescent="0.2">
      <c r="A7416" s="85">
        <v>7406</v>
      </c>
      <c r="B7416" s="96">
        <f t="shared" ca="1" si="115"/>
        <v>809589.22589824768</v>
      </c>
      <c r="C7416" s="59"/>
      <c r="D7416" s="59"/>
      <c r="E7416" s="59"/>
    </row>
    <row r="7417" spans="1:5" x14ac:dyDescent="0.2">
      <c r="A7417" s="85">
        <v>7407</v>
      </c>
      <c r="B7417" s="96">
        <f t="shared" ca="1" si="115"/>
        <v>1060695.655985656</v>
      </c>
      <c r="C7417" s="59"/>
      <c r="D7417" s="59"/>
      <c r="E7417" s="59"/>
    </row>
    <row r="7418" spans="1:5" x14ac:dyDescent="0.2">
      <c r="A7418" s="85">
        <v>7408</v>
      </c>
      <c r="B7418" s="96">
        <f t="shared" ca="1" si="115"/>
        <v>804331.95640801138</v>
      </c>
      <c r="C7418" s="59"/>
      <c r="D7418" s="59"/>
      <c r="E7418" s="59"/>
    </row>
    <row r="7419" spans="1:5" x14ac:dyDescent="0.2">
      <c r="A7419" s="85">
        <v>7409</v>
      </c>
      <c r="B7419" s="96">
        <f t="shared" ca="1" si="115"/>
        <v>887338.63419641485</v>
      </c>
      <c r="C7419" s="59"/>
      <c r="D7419" s="59"/>
      <c r="E7419" s="59"/>
    </row>
    <row r="7420" spans="1:5" x14ac:dyDescent="0.2">
      <c r="A7420" s="85">
        <v>7410</v>
      </c>
      <c r="B7420" s="96">
        <f t="shared" ca="1" si="115"/>
        <v>991285.13409222581</v>
      </c>
      <c r="C7420" s="59"/>
      <c r="D7420" s="59"/>
      <c r="E7420" s="59"/>
    </row>
    <row r="7421" spans="1:5" x14ac:dyDescent="0.2">
      <c r="A7421" s="85">
        <v>7411</v>
      </c>
      <c r="B7421" s="96">
        <f t="shared" ca="1" si="115"/>
        <v>827088.43873356527</v>
      </c>
      <c r="C7421" s="59"/>
      <c r="D7421" s="59"/>
      <c r="E7421" s="59"/>
    </row>
    <row r="7422" spans="1:5" x14ac:dyDescent="0.2">
      <c r="A7422" s="85">
        <v>7412</v>
      </c>
      <c r="B7422" s="96">
        <f t="shared" ca="1" si="115"/>
        <v>1067929.6270631053</v>
      </c>
      <c r="C7422" s="59"/>
      <c r="D7422" s="59"/>
      <c r="E7422" s="59"/>
    </row>
    <row r="7423" spans="1:5" x14ac:dyDescent="0.2">
      <c r="A7423" s="85">
        <v>7413</v>
      </c>
      <c r="B7423" s="96">
        <f t="shared" ca="1" si="115"/>
        <v>892356.06663661194</v>
      </c>
      <c r="C7423" s="59"/>
      <c r="D7423" s="59"/>
      <c r="E7423" s="59"/>
    </row>
    <row r="7424" spans="1:5" x14ac:dyDescent="0.2">
      <c r="A7424" s="85">
        <v>7414</v>
      </c>
      <c r="B7424" s="96">
        <f t="shared" ca="1" si="115"/>
        <v>885497.27958199929</v>
      </c>
      <c r="C7424" s="59"/>
      <c r="D7424" s="59"/>
      <c r="E7424" s="59"/>
    </row>
    <row r="7425" spans="1:5" x14ac:dyDescent="0.2">
      <c r="A7425" s="85">
        <v>7415</v>
      </c>
      <c r="B7425" s="96">
        <f t="shared" ca="1" si="115"/>
        <v>676800.55085558561</v>
      </c>
      <c r="C7425" s="59"/>
      <c r="D7425" s="59"/>
      <c r="E7425" s="59"/>
    </row>
    <row r="7426" spans="1:5" x14ac:dyDescent="0.2">
      <c r="A7426" s="85">
        <v>7416</v>
      </c>
      <c r="B7426" s="96">
        <f t="shared" ca="1" si="115"/>
        <v>763740.85176812438</v>
      </c>
      <c r="C7426" s="59"/>
      <c r="D7426" s="59"/>
      <c r="E7426" s="59"/>
    </row>
    <row r="7427" spans="1:5" x14ac:dyDescent="0.2">
      <c r="A7427" s="85">
        <v>7417</v>
      </c>
      <c r="B7427" s="96">
        <f t="shared" ca="1" si="115"/>
        <v>1050524.4083875273</v>
      </c>
      <c r="C7427" s="59"/>
      <c r="D7427" s="59"/>
      <c r="E7427" s="59"/>
    </row>
    <row r="7428" spans="1:5" x14ac:dyDescent="0.2">
      <c r="A7428" s="85">
        <v>7418</v>
      </c>
      <c r="B7428" s="96">
        <f t="shared" ca="1" si="115"/>
        <v>911127.77420036728</v>
      </c>
      <c r="C7428" s="59"/>
      <c r="D7428" s="59"/>
      <c r="E7428" s="59"/>
    </row>
    <row r="7429" spans="1:5" x14ac:dyDescent="0.2">
      <c r="A7429" s="85">
        <v>7419</v>
      </c>
      <c r="B7429" s="96">
        <f t="shared" ca="1" si="115"/>
        <v>1007797.1241511154</v>
      </c>
      <c r="C7429" s="59"/>
      <c r="D7429" s="59"/>
      <c r="E7429" s="59"/>
    </row>
    <row r="7430" spans="1:5" x14ac:dyDescent="0.2">
      <c r="A7430" s="85">
        <v>7420</v>
      </c>
      <c r="B7430" s="96">
        <f t="shared" ca="1" si="115"/>
        <v>988790.51734623313</v>
      </c>
      <c r="C7430" s="59"/>
      <c r="D7430" s="59"/>
      <c r="E7430" s="59"/>
    </row>
    <row r="7431" spans="1:5" x14ac:dyDescent="0.2">
      <c r="A7431" s="85">
        <v>7421</v>
      </c>
      <c r="B7431" s="96">
        <f t="shared" ca="1" si="115"/>
        <v>739835.84734317032</v>
      </c>
      <c r="C7431" s="59"/>
      <c r="D7431" s="59"/>
      <c r="E7431" s="59"/>
    </row>
    <row r="7432" spans="1:5" x14ac:dyDescent="0.2">
      <c r="A7432" s="85">
        <v>7422</v>
      </c>
      <c r="B7432" s="96">
        <f t="shared" ca="1" si="115"/>
        <v>908526.10525870591</v>
      </c>
      <c r="C7432" s="59"/>
      <c r="D7432" s="59"/>
      <c r="E7432" s="59"/>
    </row>
    <row r="7433" spans="1:5" x14ac:dyDescent="0.2">
      <c r="A7433" s="85">
        <v>7423</v>
      </c>
      <c r="B7433" s="96">
        <f t="shared" ca="1" si="115"/>
        <v>985869.75499779277</v>
      </c>
      <c r="C7433" s="59"/>
      <c r="D7433" s="59"/>
      <c r="E7433" s="59"/>
    </row>
    <row r="7434" spans="1:5" x14ac:dyDescent="0.2">
      <c r="A7434" s="85">
        <v>7424</v>
      </c>
      <c r="B7434" s="96">
        <f t="shared" ca="1" si="115"/>
        <v>805824.90668795921</v>
      </c>
      <c r="C7434" s="59"/>
      <c r="D7434" s="59"/>
      <c r="E7434" s="59"/>
    </row>
    <row r="7435" spans="1:5" x14ac:dyDescent="0.2">
      <c r="A7435" s="85">
        <v>7425</v>
      </c>
      <c r="B7435" s="96">
        <f t="shared" ref="B7435:B7498" ca="1" si="116">NORMINV(RAND(),B$4,B$5)</f>
        <v>925403.59401312633</v>
      </c>
      <c r="C7435" s="59"/>
      <c r="D7435" s="59"/>
      <c r="E7435" s="59"/>
    </row>
    <row r="7436" spans="1:5" x14ac:dyDescent="0.2">
      <c r="A7436" s="85">
        <v>7426</v>
      </c>
      <c r="B7436" s="96">
        <f t="shared" ca="1" si="116"/>
        <v>881569.55033951323</v>
      </c>
      <c r="C7436" s="59"/>
      <c r="D7436" s="59"/>
      <c r="E7436" s="59"/>
    </row>
    <row r="7437" spans="1:5" x14ac:dyDescent="0.2">
      <c r="A7437" s="85">
        <v>7427</v>
      </c>
      <c r="B7437" s="96">
        <f t="shared" ca="1" si="116"/>
        <v>912193.19951484085</v>
      </c>
      <c r="C7437" s="59"/>
      <c r="D7437" s="59"/>
      <c r="E7437" s="59"/>
    </row>
    <row r="7438" spans="1:5" x14ac:dyDescent="0.2">
      <c r="A7438" s="85">
        <v>7428</v>
      </c>
      <c r="B7438" s="96">
        <f t="shared" ca="1" si="116"/>
        <v>892839.02074783633</v>
      </c>
      <c r="C7438" s="59"/>
      <c r="D7438" s="59"/>
      <c r="E7438" s="59"/>
    </row>
    <row r="7439" spans="1:5" x14ac:dyDescent="0.2">
      <c r="A7439" s="85">
        <v>7429</v>
      </c>
      <c r="B7439" s="96">
        <f t="shared" ca="1" si="116"/>
        <v>884466.18368444848</v>
      </c>
      <c r="C7439" s="59"/>
      <c r="D7439" s="59"/>
      <c r="E7439" s="59"/>
    </row>
    <row r="7440" spans="1:5" x14ac:dyDescent="0.2">
      <c r="A7440" s="85">
        <v>7430</v>
      </c>
      <c r="B7440" s="96">
        <f t="shared" ca="1" si="116"/>
        <v>1162586.9340354255</v>
      </c>
      <c r="C7440" s="59"/>
      <c r="D7440" s="59"/>
      <c r="E7440" s="59"/>
    </row>
    <row r="7441" spans="1:5" x14ac:dyDescent="0.2">
      <c r="A7441" s="85">
        <v>7431</v>
      </c>
      <c r="B7441" s="96">
        <f t="shared" ca="1" si="116"/>
        <v>891218.79071082687</v>
      </c>
      <c r="C7441" s="59"/>
      <c r="D7441" s="59"/>
      <c r="E7441" s="59"/>
    </row>
    <row r="7442" spans="1:5" x14ac:dyDescent="0.2">
      <c r="A7442" s="85">
        <v>7432</v>
      </c>
      <c r="B7442" s="96">
        <f t="shared" ca="1" si="116"/>
        <v>1081178.6586165617</v>
      </c>
      <c r="C7442" s="59"/>
      <c r="D7442" s="59"/>
      <c r="E7442" s="59"/>
    </row>
    <row r="7443" spans="1:5" x14ac:dyDescent="0.2">
      <c r="A7443" s="85">
        <v>7433</v>
      </c>
      <c r="B7443" s="96">
        <f t="shared" ca="1" si="116"/>
        <v>821633.87429408473</v>
      </c>
      <c r="C7443" s="59"/>
      <c r="D7443" s="59"/>
      <c r="E7443" s="59"/>
    </row>
    <row r="7444" spans="1:5" x14ac:dyDescent="0.2">
      <c r="A7444" s="85">
        <v>7434</v>
      </c>
      <c r="B7444" s="96">
        <f t="shared" ca="1" si="116"/>
        <v>853029.33109542809</v>
      </c>
      <c r="C7444" s="59"/>
      <c r="D7444" s="59"/>
      <c r="E7444" s="59"/>
    </row>
    <row r="7445" spans="1:5" x14ac:dyDescent="0.2">
      <c r="A7445" s="85">
        <v>7435</v>
      </c>
      <c r="B7445" s="96">
        <f t="shared" ca="1" si="116"/>
        <v>808667.68314977339</v>
      </c>
      <c r="C7445" s="59"/>
      <c r="D7445" s="59"/>
      <c r="E7445" s="59"/>
    </row>
    <row r="7446" spans="1:5" x14ac:dyDescent="0.2">
      <c r="A7446" s="85">
        <v>7436</v>
      </c>
      <c r="B7446" s="96">
        <f t="shared" ca="1" si="116"/>
        <v>1059016.9393261983</v>
      </c>
      <c r="C7446" s="59"/>
      <c r="D7446" s="59"/>
      <c r="E7446" s="59"/>
    </row>
    <row r="7447" spans="1:5" x14ac:dyDescent="0.2">
      <c r="A7447" s="85">
        <v>7437</v>
      </c>
      <c r="B7447" s="96">
        <f t="shared" ca="1" si="116"/>
        <v>795036.30557842273</v>
      </c>
      <c r="C7447" s="59"/>
      <c r="D7447" s="59"/>
      <c r="E7447" s="59"/>
    </row>
    <row r="7448" spans="1:5" x14ac:dyDescent="0.2">
      <c r="A7448" s="85">
        <v>7438</v>
      </c>
      <c r="B7448" s="96">
        <f t="shared" ca="1" si="116"/>
        <v>979899.9212345056</v>
      </c>
      <c r="C7448" s="59"/>
      <c r="D7448" s="59"/>
      <c r="E7448" s="59"/>
    </row>
    <row r="7449" spans="1:5" x14ac:dyDescent="0.2">
      <c r="A7449" s="85">
        <v>7439</v>
      </c>
      <c r="B7449" s="96">
        <f t="shared" ca="1" si="116"/>
        <v>1144806.9258467031</v>
      </c>
      <c r="C7449" s="59"/>
      <c r="D7449" s="59"/>
      <c r="E7449" s="59"/>
    </row>
    <row r="7450" spans="1:5" x14ac:dyDescent="0.2">
      <c r="A7450" s="85">
        <v>7440</v>
      </c>
      <c r="B7450" s="96">
        <f t="shared" ca="1" si="116"/>
        <v>852288.45138083817</v>
      </c>
      <c r="C7450" s="59"/>
      <c r="D7450" s="59"/>
      <c r="E7450" s="59"/>
    </row>
    <row r="7451" spans="1:5" x14ac:dyDescent="0.2">
      <c r="A7451" s="85">
        <v>7441</v>
      </c>
      <c r="B7451" s="96">
        <f t="shared" ca="1" si="116"/>
        <v>926321.29658964952</v>
      </c>
      <c r="C7451" s="59"/>
      <c r="D7451" s="59"/>
      <c r="E7451" s="59"/>
    </row>
    <row r="7452" spans="1:5" x14ac:dyDescent="0.2">
      <c r="A7452" s="85">
        <v>7442</v>
      </c>
      <c r="B7452" s="96">
        <f t="shared" ca="1" si="116"/>
        <v>899280.47249897313</v>
      </c>
      <c r="C7452" s="59"/>
      <c r="D7452" s="59"/>
      <c r="E7452" s="59"/>
    </row>
    <row r="7453" spans="1:5" x14ac:dyDescent="0.2">
      <c r="A7453" s="85">
        <v>7443</v>
      </c>
      <c r="B7453" s="96">
        <f t="shared" ca="1" si="116"/>
        <v>1051086.6901594996</v>
      </c>
      <c r="C7453" s="59"/>
      <c r="D7453" s="59"/>
      <c r="E7453" s="59"/>
    </row>
    <row r="7454" spans="1:5" x14ac:dyDescent="0.2">
      <c r="A7454" s="85">
        <v>7444</v>
      </c>
      <c r="B7454" s="96">
        <f t="shared" ca="1" si="116"/>
        <v>960227.5290140484</v>
      </c>
      <c r="C7454" s="59"/>
      <c r="D7454" s="59"/>
      <c r="E7454" s="59"/>
    </row>
    <row r="7455" spans="1:5" x14ac:dyDescent="0.2">
      <c r="A7455" s="85">
        <v>7445</v>
      </c>
      <c r="B7455" s="96">
        <f t="shared" ca="1" si="116"/>
        <v>1144929.7857721334</v>
      </c>
      <c r="C7455" s="59"/>
      <c r="D7455" s="59"/>
      <c r="E7455" s="59"/>
    </row>
    <row r="7456" spans="1:5" x14ac:dyDescent="0.2">
      <c r="A7456" s="85">
        <v>7446</v>
      </c>
      <c r="B7456" s="96">
        <f t="shared" ca="1" si="116"/>
        <v>928564.89285681152</v>
      </c>
      <c r="C7456" s="59"/>
      <c r="D7456" s="59"/>
      <c r="E7456" s="59"/>
    </row>
    <row r="7457" spans="1:5" x14ac:dyDescent="0.2">
      <c r="A7457" s="85">
        <v>7447</v>
      </c>
      <c r="B7457" s="96">
        <f t="shared" ca="1" si="116"/>
        <v>804094.17890921934</v>
      </c>
      <c r="C7457" s="59"/>
      <c r="D7457" s="59"/>
      <c r="E7457" s="59"/>
    </row>
    <row r="7458" spans="1:5" x14ac:dyDescent="0.2">
      <c r="A7458" s="85">
        <v>7448</v>
      </c>
      <c r="B7458" s="96">
        <f t="shared" ca="1" si="116"/>
        <v>927469.60118239222</v>
      </c>
      <c r="C7458" s="59"/>
      <c r="D7458" s="59"/>
      <c r="E7458" s="59"/>
    </row>
    <row r="7459" spans="1:5" x14ac:dyDescent="0.2">
      <c r="A7459" s="85">
        <v>7449</v>
      </c>
      <c r="B7459" s="96">
        <f t="shared" ca="1" si="116"/>
        <v>923810.72777187231</v>
      </c>
      <c r="C7459" s="59"/>
      <c r="D7459" s="59"/>
      <c r="E7459" s="59"/>
    </row>
    <row r="7460" spans="1:5" x14ac:dyDescent="0.2">
      <c r="A7460" s="85">
        <v>7450</v>
      </c>
      <c r="B7460" s="96">
        <f t="shared" ca="1" si="116"/>
        <v>1131107.8783709805</v>
      </c>
      <c r="C7460" s="59"/>
      <c r="D7460" s="59"/>
      <c r="E7460" s="59"/>
    </row>
    <row r="7461" spans="1:5" x14ac:dyDescent="0.2">
      <c r="A7461" s="85">
        <v>7451</v>
      </c>
      <c r="B7461" s="96">
        <f t="shared" ca="1" si="116"/>
        <v>927343.50229566824</v>
      </c>
      <c r="C7461" s="59"/>
      <c r="D7461" s="59"/>
      <c r="E7461" s="59"/>
    </row>
    <row r="7462" spans="1:5" x14ac:dyDescent="0.2">
      <c r="A7462" s="85">
        <v>7452</v>
      </c>
      <c r="B7462" s="96">
        <f t="shared" ca="1" si="116"/>
        <v>706600.74335764814</v>
      </c>
      <c r="C7462" s="59"/>
      <c r="D7462" s="59"/>
      <c r="E7462" s="59"/>
    </row>
    <row r="7463" spans="1:5" x14ac:dyDescent="0.2">
      <c r="A7463" s="85">
        <v>7453</v>
      </c>
      <c r="B7463" s="96">
        <f t="shared" ca="1" si="116"/>
        <v>1013632.2927574329</v>
      </c>
      <c r="C7463" s="59"/>
      <c r="D7463" s="59"/>
      <c r="E7463" s="59"/>
    </row>
    <row r="7464" spans="1:5" x14ac:dyDescent="0.2">
      <c r="A7464" s="85">
        <v>7454</v>
      </c>
      <c r="B7464" s="96">
        <f t="shared" ca="1" si="116"/>
        <v>1077044.9668233516</v>
      </c>
      <c r="C7464" s="59"/>
      <c r="D7464" s="59"/>
      <c r="E7464" s="59"/>
    </row>
    <row r="7465" spans="1:5" x14ac:dyDescent="0.2">
      <c r="A7465" s="85">
        <v>7455</v>
      </c>
      <c r="B7465" s="96">
        <f t="shared" ca="1" si="116"/>
        <v>1166879.558380964</v>
      </c>
      <c r="C7465" s="59"/>
      <c r="D7465" s="59"/>
      <c r="E7465" s="59"/>
    </row>
    <row r="7466" spans="1:5" x14ac:dyDescent="0.2">
      <c r="A7466" s="85">
        <v>7456</v>
      </c>
      <c r="B7466" s="96">
        <f t="shared" ca="1" si="116"/>
        <v>830836.51262496179</v>
      </c>
      <c r="C7466" s="59"/>
      <c r="D7466" s="59"/>
      <c r="E7466" s="59"/>
    </row>
    <row r="7467" spans="1:5" x14ac:dyDescent="0.2">
      <c r="A7467" s="85">
        <v>7457</v>
      </c>
      <c r="B7467" s="96">
        <f t="shared" ca="1" si="116"/>
        <v>884744.13879532518</v>
      </c>
      <c r="C7467" s="59"/>
      <c r="D7467" s="59"/>
      <c r="E7467" s="59"/>
    </row>
    <row r="7468" spans="1:5" x14ac:dyDescent="0.2">
      <c r="A7468" s="85">
        <v>7458</v>
      </c>
      <c r="B7468" s="96">
        <f t="shared" ca="1" si="116"/>
        <v>771317.3224188654</v>
      </c>
      <c r="C7468" s="59"/>
      <c r="D7468" s="59"/>
      <c r="E7468" s="59"/>
    </row>
    <row r="7469" spans="1:5" x14ac:dyDescent="0.2">
      <c r="A7469" s="85">
        <v>7459</v>
      </c>
      <c r="B7469" s="96">
        <f t="shared" ca="1" si="116"/>
        <v>817166.62225871254</v>
      </c>
      <c r="C7469" s="59"/>
      <c r="D7469" s="59"/>
      <c r="E7469" s="59"/>
    </row>
    <row r="7470" spans="1:5" x14ac:dyDescent="0.2">
      <c r="A7470" s="85">
        <v>7460</v>
      </c>
      <c r="B7470" s="96">
        <f t="shared" ca="1" si="116"/>
        <v>1039493.0735210631</v>
      </c>
      <c r="C7470" s="59"/>
      <c r="D7470" s="59"/>
      <c r="E7470" s="59"/>
    </row>
    <row r="7471" spans="1:5" x14ac:dyDescent="0.2">
      <c r="A7471" s="85">
        <v>7461</v>
      </c>
      <c r="B7471" s="96">
        <f t="shared" ca="1" si="116"/>
        <v>814017.71896625764</v>
      </c>
      <c r="C7471" s="59"/>
      <c r="D7471" s="59"/>
      <c r="E7471" s="59"/>
    </row>
    <row r="7472" spans="1:5" x14ac:dyDescent="0.2">
      <c r="A7472" s="85">
        <v>7462</v>
      </c>
      <c r="B7472" s="96">
        <f t="shared" ca="1" si="116"/>
        <v>958198.37590878247</v>
      </c>
      <c r="C7472" s="59"/>
      <c r="D7472" s="59"/>
      <c r="E7472" s="59"/>
    </row>
    <row r="7473" spans="1:5" x14ac:dyDescent="0.2">
      <c r="A7473" s="85">
        <v>7463</v>
      </c>
      <c r="B7473" s="96">
        <f t="shared" ca="1" si="116"/>
        <v>935627.7858364901</v>
      </c>
      <c r="C7473" s="59"/>
      <c r="D7473" s="59"/>
      <c r="E7473" s="59"/>
    </row>
    <row r="7474" spans="1:5" x14ac:dyDescent="0.2">
      <c r="A7474" s="85">
        <v>7464</v>
      </c>
      <c r="B7474" s="96">
        <f t="shared" ca="1" si="116"/>
        <v>1136144.6849182644</v>
      </c>
      <c r="C7474" s="59"/>
      <c r="D7474" s="59"/>
      <c r="E7474" s="59"/>
    </row>
    <row r="7475" spans="1:5" x14ac:dyDescent="0.2">
      <c r="A7475" s="85">
        <v>7465</v>
      </c>
      <c r="B7475" s="96">
        <f t="shared" ca="1" si="116"/>
        <v>1135798.2795532423</v>
      </c>
      <c r="C7475" s="59"/>
      <c r="D7475" s="59"/>
      <c r="E7475" s="59"/>
    </row>
    <row r="7476" spans="1:5" x14ac:dyDescent="0.2">
      <c r="A7476" s="85">
        <v>7466</v>
      </c>
      <c r="B7476" s="96">
        <f t="shared" ca="1" si="116"/>
        <v>951697.09065253928</v>
      </c>
      <c r="C7476" s="59"/>
      <c r="D7476" s="59"/>
      <c r="E7476" s="59"/>
    </row>
    <row r="7477" spans="1:5" x14ac:dyDescent="0.2">
      <c r="A7477" s="85">
        <v>7467</v>
      </c>
      <c r="B7477" s="96">
        <f t="shared" ca="1" si="116"/>
        <v>1062872.7895670272</v>
      </c>
      <c r="C7477" s="59"/>
      <c r="D7477" s="59"/>
      <c r="E7477" s="59"/>
    </row>
    <row r="7478" spans="1:5" x14ac:dyDescent="0.2">
      <c r="A7478" s="85">
        <v>7468</v>
      </c>
      <c r="B7478" s="96">
        <f t="shared" ca="1" si="116"/>
        <v>1050456.1395258931</v>
      </c>
      <c r="C7478" s="59"/>
      <c r="D7478" s="59"/>
      <c r="E7478" s="59"/>
    </row>
    <row r="7479" spans="1:5" x14ac:dyDescent="0.2">
      <c r="A7479" s="85">
        <v>7469</v>
      </c>
      <c r="B7479" s="96">
        <f t="shared" ca="1" si="116"/>
        <v>930307.29947374773</v>
      </c>
      <c r="C7479" s="59"/>
      <c r="D7479" s="59"/>
      <c r="E7479" s="59"/>
    </row>
    <row r="7480" spans="1:5" x14ac:dyDescent="0.2">
      <c r="A7480" s="85">
        <v>7470</v>
      </c>
      <c r="B7480" s="96">
        <f t="shared" ca="1" si="116"/>
        <v>1003733.7980230869</v>
      </c>
      <c r="C7480" s="59"/>
      <c r="D7480" s="59"/>
      <c r="E7480" s="59"/>
    </row>
    <row r="7481" spans="1:5" x14ac:dyDescent="0.2">
      <c r="A7481" s="85">
        <v>7471</v>
      </c>
      <c r="B7481" s="96">
        <f t="shared" ca="1" si="116"/>
        <v>1009464.7156846451</v>
      </c>
      <c r="C7481" s="59"/>
      <c r="D7481" s="59"/>
      <c r="E7481" s="59"/>
    </row>
    <row r="7482" spans="1:5" x14ac:dyDescent="0.2">
      <c r="A7482" s="85">
        <v>7472</v>
      </c>
      <c r="B7482" s="96">
        <f t="shared" ca="1" si="116"/>
        <v>1090964.0887582691</v>
      </c>
      <c r="C7482" s="59"/>
      <c r="D7482" s="59"/>
      <c r="E7482" s="59"/>
    </row>
    <row r="7483" spans="1:5" x14ac:dyDescent="0.2">
      <c r="A7483" s="85">
        <v>7473</v>
      </c>
      <c r="B7483" s="96">
        <f t="shared" ca="1" si="116"/>
        <v>1030356.2991581385</v>
      </c>
      <c r="C7483" s="59"/>
      <c r="D7483" s="59"/>
      <c r="E7483" s="59"/>
    </row>
    <row r="7484" spans="1:5" x14ac:dyDescent="0.2">
      <c r="A7484" s="85">
        <v>7474</v>
      </c>
      <c r="B7484" s="96">
        <f t="shared" ca="1" si="116"/>
        <v>1069417.0978833591</v>
      </c>
      <c r="C7484" s="59"/>
      <c r="D7484" s="59"/>
      <c r="E7484" s="59"/>
    </row>
    <row r="7485" spans="1:5" x14ac:dyDescent="0.2">
      <c r="A7485" s="85">
        <v>7475</v>
      </c>
      <c r="B7485" s="96">
        <f t="shared" ca="1" si="116"/>
        <v>824728.42365490133</v>
      </c>
      <c r="C7485" s="59"/>
      <c r="D7485" s="59"/>
      <c r="E7485" s="59"/>
    </row>
    <row r="7486" spans="1:5" x14ac:dyDescent="0.2">
      <c r="A7486" s="85">
        <v>7476</v>
      </c>
      <c r="B7486" s="96">
        <f t="shared" ca="1" si="116"/>
        <v>997897.8195493964</v>
      </c>
      <c r="C7486" s="59"/>
      <c r="D7486" s="59"/>
      <c r="E7486" s="59"/>
    </row>
    <row r="7487" spans="1:5" x14ac:dyDescent="0.2">
      <c r="A7487" s="85">
        <v>7477</v>
      </c>
      <c r="B7487" s="96">
        <f t="shared" ca="1" si="116"/>
        <v>947400.66809116758</v>
      </c>
      <c r="C7487" s="59"/>
      <c r="D7487" s="59"/>
      <c r="E7487" s="59"/>
    </row>
    <row r="7488" spans="1:5" x14ac:dyDescent="0.2">
      <c r="A7488" s="85">
        <v>7478</v>
      </c>
      <c r="B7488" s="96">
        <f t="shared" ca="1" si="116"/>
        <v>888142.98498665215</v>
      </c>
      <c r="C7488" s="59"/>
      <c r="D7488" s="59"/>
      <c r="E7488" s="59"/>
    </row>
    <row r="7489" spans="1:5" x14ac:dyDescent="0.2">
      <c r="A7489" s="85">
        <v>7479</v>
      </c>
      <c r="B7489" s="96">
        <f t="shared" ca="1" si="116"/>
        <v>1117167.8446707127</v>
      </c>
      <c r="C7489" s="59"/>
      <c r="D7489" s="59"/>
      <c r="E7489" s="59"/>
    </row>
    <row r="7490" spans="1:5" x14ac:dyDescent="0.2">
      <c r="A7490" s="85">
        <v>7480</v>
      </c>
      <c r="B7490" s="96">
        <f t="shared" ca="1" si="116"/>
        <v>759380.48864371818</v>
      </c>
      <c r="C7490" s="59"/>
      <c r="D7490" s="59"/>
      <c r="E7490" s="59"/>
    </row>
    <row r="7491" spans="1:5" x14ac:dyDescent="0.2">
      <c r="A7491" s="85">
        <v>7481</v>
      </c>
      <c r="B7491" s="96">
        <f t="shared" ca="1" si="116"/>
        <v>942146.39882450551</v>
      </c>
      <c r="C7491" s="59"/>
      <c r="D7491" s="59"/>
      <c r="E7491" s="59"/>
    </row>
    <row r="7492" spans="1:5" x14ac:dyDescent="0.2">
      <c r="A7492" s="85">
        <v>7482</v>
      </c>
      <c r="B7492" s="96">
        <f t="shared" ca="1" si="116"/>
        <v>902047.10781253979</v>
      </c>
      <c r="C7492" s="59"/>
      <c r="D7492" s="59"/>
      <c r="E7492" s="59"/>
    </row>
    <row r="7493" spans="1:5" x14ac:dyDescent="0.2">
      <c r="A7493" s="85">
        <v>7483</v>
      </c>
      <c r="B7493" s="96">
        <f t="shared" ca="1" si="116"/>
        <v>933934.15700194065</v>
      </c>
      <c r="C7493" s="59"/>
      <c r="D7493" s="59"/>
      <c r="E7493" s="59"/>
    </row>
    <row r="7494" spans="1:5" x14ac:dyDescent="0.2">
      <c r="A7494" s="85">
        <v>7484</v>
      </c>
      <c r="B7494" s="96">
        <f t="shared" ca="1" si="116"/>
        <v>1042964.9349596583</v>
      </c>
      <c r="C7494" s="59"/>
      <c r="D7494" s="59"/>
      <c r="E7494" s="59"/>
    </row>
    <row r="7495" spans="1:5" x14ac:dyDescent="0.2">
      <c r="A7495" s="85">
        <v>7485</v>
      </c>
      <c r="B7495" s="96">
        <f t="shared" ca="1" si="116"/>
        <v>943584.32659796404</v>
      </c>
      <c r="C7495" s="59"/>
      <c r="D7495" s="59"/>
      <c r="E7495" s="59"/>
    </row>
    <row r="7496" spans="1:5" x14ac:dyDescent="0.2">
      <c r="A7496" s="85">
        <v>7486</v>
      </c>
      <c r="B7496" s="96">
        <f t="shared" ca="1" si="116"/>
        <v>1099008.5064602846</v>
      </c>
      <c r="C7496" s="59"/>
      <c r="D7496" s="59"/>
      <c r="E7496" s="59"/>
    </row>
    <row r="7497" spans="1:5" x14ac:dyDescent="0.2">
      <c r="A7497" s="85">
        <v>7487</v>
      </c>
      <c r="B7497" s="96">
        <f t="shared" ca="1" si="116"/>
        <v>896432.38531062764</v>
      </c>
      <c r="C7497" s="59"/>
      <c r="D7497" s="59"/>
      <c r="E7497" s="59"/>
    </row>
    <row r="7498" spans="1:5" x14ac:dyDescent="0.2">
      <c r="A7498" s="85">
        <v>7488</v>
      </c>
      <c r="B7498" s="96">
        <f t="shared" ca="1" si="116"/>
        <v>1036981.6619362197</v>
      </c>
      <c r="C7498" s="59"/>
      <c r="D7498" s="59"/>
      <c r="E7498" s="59"/>
    </row>
    <row r="7499" spans="1:5" x14ac:dyDescent="0.2">
      <c r="A7499" s="85">
        <v>7489</v>
      </c>
      <c r="B7499" s="96">
        <f t="shared" ref="B7499:B7562" ca="1" si="117">NORMINV(RAND(),B$4,B$5)</f>
        <v>1069912.625184255</v>
      </c>
      <c r="C7499" s="59"/>
      <c r="D7499" s="59"/>
      <c r="E7499" s="59"/>
    </row>
    <row r="7500" spans="1:5" x14ac:dyDescent="0.2">
      <c r="A7500" s="85">
        <v>7490</v>
      </c>
      <c r="B7500" s="96">
        <f t="shared" ca="1" si="117"/>
        <v>1019325.2093052729</v>
      </c>
      <c r="C7500" s="59"/>
      <c r="D7500" s="59"/>
      <c r="E7500" s="59"/>
    </row>
    <row r="7501" spans="1:5" x14ac:dyDescent="0.2">
      <c r="A7501" s="85">
        <v>7491</v>
      </c>
      <c r="B7501" s="96">
        <f t="shared" ca="1" si="117"/>
        <v>889327.78230386542</v>
      </c>
      <c r="C7501" s="59"/>
      <c r="D7501" s="59"/>
      <c r="E7501" s="59"/>
    </row>
    <row r="7502" spans="1:5" x14ac:dyDescent="0.2">
      <c r="A7502" s="85">
        <v>7492</v>
      </c>
      <c r="B7502" s="96">
        <f t="shared" ca="1" si="117"/>
        <v>907014.34103424172</v>
      </c>
      <c r="C7502" s="59"/>
      <c r="D7502" s="59"/>
      <c r="E7502" s="59"/>
    </row>
    <row r="7503" spans="1:5" x14ac:dyDescent="0.2">
      <c r="A7503" s="85">
        <v>7493</v>
      </c>
      <c r="B7503" s="96">
        <f t="shared" ca="1" si="117"/>
        <v>749172.09193058452</v>
      </c>
      <c r="C7503" s="59"/>
      <c r="D7503" s="59"/>
      <c r="E7503" s="59"/>
    </row>
    <row r="7504" spans="1:5" x14ac:dyDescent="0.2">
      <c r="A7504" s="85">
        <v>7494</v>
      </c>
      <c r="B7504" s="96">
        <f t="shared" ca="1" si="117"/>
        <v>985294.51520855736</v>
      </c>
      <c r="C7504" s="59"/>
      <c r="D7504" s="59"/>
      <c r="E7504" s="59"/>
    </row>
    <row r="7505" spans="1:5" x14ac:dyDescent="0.2">
      <c r="A7505" s="85">
        <v>7495</v>
      </c>
      <c r="B7505" s="96">
        <f t="shared" ca="1" si="117"/>
        <v>943503.47459180222</v>
      </c>
      <c r="C7505" s="59"/>
      <c r="D7505" s="59"/>
      <c r="E7505" s="59"/>
    </row>
    <row r="7506" spans="1:5" x14ac:dyDescent="0.2">
      <c r="A7506" s="85">
        <v>7496</v>
      </c>
      <c r="B7506" s="96">
        <f t="shared" ca="1" si="117"/>
        <v>1027851.6129320879</v>
      </c>
      <c r="C7506" s="59"/>
      <c r="D7506" s="59"/>
      <c r="E7506" s="59"/>
    </row>
    <row r="7507" spans="1:5" x14ac:dyDescent="0.2">
      <c r="A7507" s="85">
        <v>7497</v>
      </c>
      <c r="B7507" s="96">
        <f t="shared" ca="1" si="117"/>
        <v>1002882.6782355162</v>
      </c>
      <c r="C7507" s="59"/>
      <c r="D7507" s="59"/>
      <c r="E7507" s="59"/>
    </row>
    <row r="7508" spans="1:5" x14ac:dyDescent="0.2">
      <c r="A7508" s="85">
        <v>7498</v>
      </c>
      <c r="B7508" s="96">
        <f t="shared" ca="1" si="117"/>
        <v>944336.75827162317</v>
      </c>
      <c r="C7508" s="59"/>
      <c r="D7508" s="59"/>
      <c r="E7508" s="59"/>
    </row>
    <row r="7509" spans="1:5" x14ac:dyDescent="0.2">
      <c r="A7509" s="85">
        <v>7499</v>
      </c>
      <c r="B7509" s="96">
        <f t="shared" ca="1" si="117"/>
        <v>1103570.3375575955</v>
      </c>
      <c r="C7509" s="59"/>
      <c r="D7509" s="59"/>
      <c r="E7509" s="59"/>
    </row>
    <row r="7510" spans="1:5" x14ac:dyDescent="0.2">
      <c r="A7510" s="85">
        <v>7500</v>
      </c>
      <c r="B7510" s="96">
        <f t="shared" ca="1" si="117"/>
        <v>861980.11121631216</v>
      </c>
      <c r="C7510" s="59"/>
      <c r="D7510" s="59"/>
      <c r="E7510" s="59"/>
    </row>
    <row r="7511" spans="1:5" x14ac:dyDescent="0.2">
      <c r="A7511" s="85">
        <v>7501</v>
      </c>
      <c r="B7511" s="96">
        <f t="shared" ca="1" si="117"/>
        <v>923213.7994469374</v>
      </c>
      <c r="C7511" s="59"/>
      <c r="D7511" s="59"/>
      <c r="E7511" s="59"/>
    </row>
    <row r="7512" spans="1:5" x14ac:dyDescent="0.2">
      <c r="A7512" s="85">
        <v>7502</v>
      </c>
      <c r="B7512" s="96">
        <f t="shared" ca="1" si="117"/>
        <v>1161835.1656647525</v>
      </c>
      <c r="C7512" s="59"/>
      <c r="D7512" s="59"/>
      <c r="E7512" s="59"/>
    </row>
    <row r="7513" spans="1:5" x14ac:dyDescent="0.2">
      <c r="A7513" s="85">
        <v>7503</v>
      </c>
      <c r="B7513" s="96">
        <f t="shared" ca="1" si="117"/>
        <v>989875.54731157888</v>
      </c>
      <c r="C7513" s="59"/>
      <c r="D7513" s="59"/>
      <c r="E7513" s="59"/>
    </row>
    <row r="7514" spans="1:5" x14ac:dyDescent="0.2">
      <c r="A7514" s="85">
        <v>7504</v>
      </c>
      <c r="B7514" s="96">
        <f t="shared" ca="1" si="117"/>
        <v>916487.59494439024</v>
      </c>
      <c r="C7514" s="59"/>
      <c r="D7514" s="59"/>
      <c r="E7514" s="59"/>
    </row>
    <row r="7515" spans="1:5" x14ac:dyDescent="0.2">
      <c r="A7515" s="85">
        <v>7505</v>
      </c>
      <c r="B7515" s="96">
        <f t="shared" ca="1" si="117"/>
        <v>879478.64386538567</v>
      </c>
      <c r="C7515" s="59"/>
      <c r="D7515" s="59"/>
      <c r="E7515" s="59"/>
    </row>
    <row r="7516" spans="1:5" x14ac:dyDescent="0.2">
      <c r="A7516" s="85">
        <v>7506</v>
      </c>
      <c r="B7516" s="96">
        <f t="shared" ca="1" si="117"/>
        <v>741254.34323410236</v>
      </c>
      <c r="C7516" s="59"/>
      <c r="D7516" s="59"/>
      <c r="E7516" s="59"/>
    </row>
    <row r="7517" spans="1:5" x14ac:dyDescent="0.2">
      <c r="A7517" s="85">
        <v>7507</v>
      </c>
      <c r="B7517" s="96">
        <f t="shared" ca="1" si="117"/>
        <v>929722.41026278946</v>
      </c>
      <c r="C7517" s="59"/>
      <c r="D7517" s="59"/>
      <c r="E7517" s="59"/>
    </row>
    <row r="7518" spans="1:5" x14ac:dyDescent="0.2">
      <c r="A7518" s="85">
        <v>7508</v>
      </c>
      <c r="B7518" s="96">
        <f t="shared" ca="1" si="117"/>
        <v>574234.46784159471</v>
      </c>
      <c r="C7518" s="59"/>
      <c r="D7518" s="59"/>
      <c r="E7518" s="59"/>
    </row>
    <row r="7519" spans="1:5" x14ac:dyDescent="0.2">
      <c r="A7519" s="85">
        <v>7509</v>
      </c>
      <c r="B7519" s="96">
        <f t="shared" ca="1" si="117"/>
        <v>962426.31236460968</v>
      </c>
      <c r="C7519" s="59"/>
      <c r="D7519" s="59"/>
      <c r="E7519" s="59"/>
    </row>
    <row r="7520" spans="1:5" x14ac:dyDescent="0.2">
      <c r="A7520" s="85">
        <v>7510</v>
      </c>
      <c r="B7520" s="96">
        <f t="shared" ca="1" si="117"/>
        <v>878946.60299875541</v>
      </c>
      <c r="C7520" s="59"/>
      <c r="D7520" s="59"/>
      <c r="E7520" s="59"/>
    </row>
    <row r="7521" spans="1:5" x14ac:dyDescent="0.2">
      <c r="A7521" s="85">
        <v>7511</v>
      </c>
      <c r="B7521" s="96">
        <f t="shared" ca="1" si="117"/>
        <v>984222.28360583703</v>
      </c>
      <c r="C7521" s="59"/>
      <c r="D7521" s="59"/>
      <c r="E7521" s="59"/>
    </row>
    <row r="7522" spans="1:5" x14ac:dyDescent="0.2">
      <c r="A7522" s="85">
        <v>7512</v>
      </c>
      <c r="B7522" s="96">
        <f t="shared" ca="1" si="117"/>
        <v>973827.2797640427</v>
      </c>
      <c r="C7522" s="59"/>
      <c r="D7522" s="59"/>
      <c r="E7522" s="59"/>
    </row>
    <row r="7523" spans="1:5" x14ac:dyDescent="0.2">
      <c r="A7523" s="85">
        <v>7513</v>
      </c>
      <c r="B7523" s="96">
        <f t="shared" ca="1" si="117"/>
        <v>1063371.1659037767</v>
      </c>
      <c r="C7523" s="59"/>
      <c r="D7523" s="59"/>
      <c r="E7523" s="59"/>
    </row>
    <row r="7524" spans="1:5" x14ac:dyDescent="0.2">
      <c r="A7524" s="85">
        <v>7514</v>
      </c>
      <c r="B7524" s="96">
        <f t="shared" ca="1" si="117"/>
        <v>615725.75769848214</v>
      </c>
      <c r="C7524" s="59"/>
      <c r="D7524" s="59"/>
      <c r="E7524" s="59"/>
    </row>
    <row r="7525" spans="1:5" x14ac:dyDescent="0.2">
      <c r="A7525" s="85">
        <v>7515</v>
      </c>
      <c r="B7525" s="96">
        <f t="shared" ca="1" si="117"/>
        <v>959036.21938578435</v>
      </c>
      <c r="C7525" s="59"/>
      <c r="D7525" s="59"/>
      <c r="E7525" s="59"/>
    </row>
    <row r="7526" spans="1:5" x14ac:dyDescent="0.2">
      <c r="A7526" s="85">
        <v>7516</v>
      </c>
      <c r="B7526" s="96">
        <f t="shared" ca="1" si="117"/>
        <v>840335.64864552848</v>
      </c>
      <c r="C7526" s="59"/>
      <c r="D7526" s="59"/>
      <c r="E7526" s="59"/>
    </row>
    <row r="7527" spans="1:5" x14ac:dyDescent="0.2">
      <c r="A7527" s="85">
        <v>7517</v>
      </c>
      <c r="B7527" s="96">
        <f t="shared" ca="1" si="117"/>
        <v>1059104.5921586156</v>
      </c>
      <c r="C7527" s="59"/>
      <c r="D7527" s="59"/>
      <c r="E7527" s="59"/>
    </row>
    <row r="7528" spans="1:5" x14ac:dyDescent="0.2">
      <c r="A7528" s="85">
        <v>7518</v>
      </c>
      <c r="B7528" s="96">
        <f t="shared" ca="1" si="117"/>
        <v>793430.48641349468</v>
      </c>
      <c r="C7528" s="59"/>
      <c r="D7528" s="59"/>
      <c r="E7528" s="59"/>
    </row>
    <row r="7529" spans="1:5" x14ac:dyDescent="0.2">
      <c r="A7529" s="85">
        <v>7519</v>
      </c>
      <c r="B7529" s="96">
        <f t="shared" ca="1" si="117"/>
        <v>908024.83731867035</v>
      </c>
      <c r="C7529" s="59"/>
      <c r="D7529" s="59"/>
      <c r="E7529" s="59"/>
    </row>
    <row r="7530" spans="1:5" x14ac:dyDescent="0.2">
      <c r="A7530" s="85">
        <v>7520</v>
      </c>
      <c r="B7530" s="96">
        <f t="shared" ca="1" si="117"/>
        <v>989592.38517590682</v>
      </c>
      <c r="C7530" s="59"/>
      <c r="D7530" s="59"/>
      <c r="E7530" s="59"/>
    </row>
    <row r="7531" spans="1:5" x14ac:dyDescent="0.2">
      <c r="A7531" s="85">
        <v>7521</v>
      </c>
      <c r="B7531" s="96">
        <f t="shared" ca="1" si="117"/>
        <v>1110077.6235975327</v>
      </c>
      <c r="C7531" s="59"/>
      <c r="D7531" s="59"/>
      <c r="E7531" s="59"/>
    </row>
    <row r="7532" spans="1:5" x14ac:dyDescent="0.2">
      <c r="A7532" s="85">
        <v>7522</v>
      </c>
      <c r="B7532" s="96">
        <f t="shared" ca="1" si="117"/>
        <v>964090.04226119525</v>
      </c>
      <c r="C7532" s="59"/>
      <c r="D7532" s="59"/>
      <c r="E7532" s="59"/>
    </row>
    <row r="7533" spans="1:5" x14ac:dyDescent="0.2">
      <c r="A7533" s="85">
        <v>7523</v>
      </c>
      <c r="B7533" s="96">
        <f t="shared" ca="1" si="117"/>
        <v>764189.60170779971</v>
      </c>
      <c r="C7533" s="59"/>
      <c r="D7533" s="59"/>
      <c r="E7533" s="59"/>
    </row>
    <row r="7534" spans="1:5" x14ac:dyDescent="0.2">
      <c r="A7534" s="85">
        <v>7524</v>
      </c>
      <c r="B7534" s="96">
        <f t="shared" ca="1" si="117"/>
        <v>948701.11970764026</v>
      </c>
      <c r="C7534" s="59"/>
      <c r="D7534" s="59"/>
      <c r="E7534" s="59"/>
    </row>
    <row r="7535" spans="1:5" x14ac:dyDescent="0.2">
      <c r="A7535" s="85">
        <v>7525</v>
      </c>
      <c r="B7535" s="96">
        <f t="shared" ca="1" si="117"/>
        <v>1110262.4455115846</v>
      </c>
      <c r="C7535" s="59"/>
      <c r="D7535" s="59"/>
      <c r="E7535" s="59"/>
    </row>
    <row r="7536" spans="1:5" x14ac:dyDescent="0.2">
      <c r="A7536" s="85">
        <v>7526</v>
      </c>
      <c r="B7536" s="96">
        <f t="shared" ca="1" si="117"/>
        <v>911516.5174654841</v>
      </c>
      <c r="C7536" s="59"/>
      <c r="D7536" s="59"/>
      <c r="E7536" s="59"/>
    </row>
    <row r="7537" spans="1:5" x14ac:dyDescent="0.2">
      <c r="A7537" s="85">
        <v>7527</v>
      </c>
      <c r="B7537" s="96">
        <f t="shared" ca="1" si="117"/>
        <v>953963.65083120333</v>
      </c>
      <c r="C7537" s="59"/>
      <c r="D7537" s="59"/>
      <c r="E7537" s="59"/>
    </row>
    <row r="7538" spans="1:5" x14ac:dyDescent="0.2">
      <c r="A7538" s="85">
        <v>7528</v>
      </c>
      <c r="B7538" s="96">
        <f t="shared" ca="1" si="117"/>
        <v>907582.02707406809</v>
      </c>
      <c r="C7538" s="59"/>
      <c r="D7538" s="59"/>
      <c r="E7538" s="59"/>
    </row>
    <row r="7539" spans="1:5" x14ac:dyDescent="0.2">
      <c r="A7539" s="85">
        <v>7529</v>
      </c>
      <c r="B7539" s="96">
        <f t="shared" ca="1" si="117"/>
        <v>882117.6597585103</v>
      </c>
      <c r="C7539" s="59"/>
      <c r="D7539" s="59"/>
      <c r="E7539" s="59"/>
    </row>
    <row r="7540" spans="1:5" x14ac:dyDescent="0.2">
      <c r="A7540" s="85">
        <v>7530</v>
      </c>
      <c r="B7540" s="96">
        <f t="shared" ca="1" si="117"/>
        <v>532372.18973394949</v>
      </c>
      <c r="C7540" s="59"/>
      <c r="D7540" s="59"/>
      <c r="E7540" s="59"/>
    </row>
    <row r="7541" spans="1:5" x14ac:dyDescent="0.2">
      <c r="A7541" s="85">
        <v>7531</v>
      </c>
      <c r="B7541" s="96">
        <f t="shared" ca="1" si="117"/>
        <v>984722.0533805748</v>
      </c>
      <c r="C7541" s="59"/>
      <c r="D7541" s="59"/>
      <c r="E7541" s="59"/>
    </row>
    <row r="7542" spans="1:5" x14ac:dyDescent="0.2">
      <c r="A7542" s="85">
        <v>7532</v>
      </c>
      <c r="B7542" s="96">
        <f t="shared" ca="1" si="117"/>
        <v>795411.54790722439</v>
      </c>
      <c r="C7542" s="59"/>
      <c r="D7542" s="59"/>
      <c r="E7542" s="59"/>
    </row>
    <row r="7543" spans="1:5" x14ac:dyDescent="0.2">
      <c r="A7543" s="85">
        <v>7533</v>
      </c>
      <c r="B7543" s="96">
        <f t="shared" ca="1" si="117"/>
        <v>829559.81827970152</v>
      </c>
      <c r="C7543" s="59"/>
      <c r="D7543" s="59"/>
      <c r="E7543" s="59"/>
    </row>
    <row r="7544" spans="1:5" x14ac:dyDescent="0.2">
      <c r="A7544" s="85">
        <v>7534</v>
      </c>
      <c r="B7544" s="96">
        <f t="shared" ca="1" si="117"/>
        <v>1180032.9262658949</v>
      </c>
      <c r="C7544" s="59"/>
      <c r="D7544" s="59"/>
      <c r="E7544" s="59"/>
    </row>
    <row r="7545" spans="1:5" x14ac:dyDescent="0.2">
      <c r="A7545" s="85">
        <v>7535</v>
      </c>
      <c r="B7545" s="96">
        <f t="shared" ca="1" si="117"/>
        <v>915011.31516857399</v>
      </c>
      <c r="C7545" s="59"/>
      <c r="D7545" s="59"/>
      <c r="E7545" s="59"/>
    </row>
    <row r="7546" spans="1:5" x14ac:dyDescent="0.2">
      <c r="A7546" s="85">
        <v>7536</v>
      </c>
      <c r="B7546" s="96">
        <f t="shared" ca="1" si="117"/>
        <v>1014272.1698328228</v>
      </c>
      <c r="C7546" s="59"/>
      <c r="D7546" s="59"/>
      <c r="E7546" s="59"/>
    </row>
    <row r="7547" spans="1:5" x14ac:dyDescent="0.2">
      <c r="A7547" s="85">
        <v>7537</v>
      </c>
      <c r="B7547" s="96">
        <f t="shared" ca="1" si="117"/>
        <v>922839.26600174408</v>
      </c>
      <c r="C7547" s="59"/>
      <c r="D7547" s="59"/>
      <c r="E7547" s="59"/>
    </row>
    <row r="7548" spans="1:5" x14ac:dyDescent="0.2">
      <c r="A7548" s="85">
        <v>7538</v>
      </c>
      <c r="B7548" s="96">
        <f t="shared" ca="1" si="117"/>
        <v>757128.77327192237</v>
      </c>
      <c r="C7548" s="59"/>
      <c r="D7548" s="59"/>
      <c r="E7548" s="59"/>
    </row>
    <row r="7549" spans="1:5" x14ac:dyDescent="0.2">
      <c r="A7549" s="85">
        <v>7539</v>
      </c>
      <c r="B7549" s="96">
        <f t="shared" ca="1" si="117"/>
        <v>1006821.4901773295</v>
      </c>
      <c r="C7549" s="59"/>
      <c r="D7549" s="59"/>
      <c r="E7549" s="59"/>
    </row>
    <row r="7550" spans="1:5" x14ac:dyDescent="0.2">
      <c r="A7550" s="85">
        <v>7540</v>
      </c>
      <c r="B7550" s="96">
        <f t="shared" ca="1" si="117"/>
        <v>861681.31092707452</v>
      </c>
      <c r="C7550" s="59"/>
      <c r="D7550" s="59"/>
      <c r="E7550" s="59"/>
    </row>
    <row r="7551" spans="1:5" x14ac:dyDescent="0.2">
      <c r="A7551" s="85">
        <v>7541</v>
      </c>
      <c r="B7551" s="96">
        <f t="shared" ca="1" si="117"/>
        <v>1048070.2874293434</v>
      </c>
      <c r="C7551" s="59"/>
      <c r="D7551" s="59"/>
      <c r="E7551" s="59"/>
    </row>
    <row r="7552" spans="1:5" x14ac:dyDescent="0.2">
      <c r="A7552" s="85">
        <v>7542</v>
      </c>
      <c r="B7552" s="96">
        <f t="shared" ca="1" si="117"/>
        <v>887682.2854332329</v>
      </c>
      <c r="C7552" s="59"/>
      <c r="D7552" s="59"/>
      <c r="E7552" s="59"/>
    </row>
    <row r="7553" spans="1:5" x14ac:dyDescent="0.2">
      <c r="A7553" s="85">
        <v>7543</v>
      </c>
      <c r="B7553" s="96">
        <f t="shared" ca="1" si="117"/>
        <v>852981.93600748049</v>
      </c>
      <c r="C7553" s="59"/>
      <c r="D7553" s="59"/>
      <c r="E7553" s="59"/>
    </row>
    <row r="7554" spans="1:5" x14ac:dyDescent="0.2">
      <c r="A7554" s="85">
        <v>7544</v>
      </c>
      <c r="B7554" s="96">
        <f t="shared" ca="1" si="117"/>
        <v>1148234.8383633287</v>
      </c>
      <c r="C7554" s="59"/>
      <c r="D7554" s="59"/>
      <c r="E7554" s="59"/>
    </row>
    <row r="7555" spans="1:5" x14ac:dyDescent="0.2">
      <c r="A7555" s="85">
        <v>7545</v>
      </c>
      <c r="B7555" s="96">
        <f t="shared" ca="1" si="117"/>
        <v>898318.47499753896</v>
      </c>
      <c r="C7555" s="59"/>
      <c r="D7555" s="59"/>
      <c r="E7555" s="59"/>
    </row>
    <row r="7556" spans="1:5" x14ac:dyDescent="0.2">
      <c r="A7556" s="85">
        <v>7546</v>
      </c>
      <c r="B7556" s="96">
        <f t="shared" ca="1" si="117"/>
        <v>1006880.7086212389</v>
      </c>
      <c r="C7556" s="59"/>
      <c r="D7556" s="59"/>
      <c r="E7556" s="59"/>
    </row>
    <row r="7557" spans="1:5" x14ac:dyDescent="0.2">
      <c r="A7557" s="85">
        <v>7547</v>
      </c>
      <c r="B7557" s="96">
        <f t="shared" ca="1" si="117"/>
        <v>936235.98400647333</v>
      </c>
      <c r="C7557" s="59"/>
      <c r="D7557" s="59"/>
      <c r="E7557" s="59"/>
    </row>
    <row r="7558" spans="1:5" x14ac:dyDescent="0.2">
      <c r="A7558" s="85">
        <v>7548</v>
      </c>
      <c r="B7558" s="96">
        <f t="shared" ca="1" si="117"/>
        <v>1039829.3032026261</v>
      </c>
      <c r="C7558" s="59"/>
      <c r="D7558" s="59"/>
      <c r="E7558" s="59"/>
    </row>
    <row r="7559" spans="1:5" x14ac:dyDescent="0.2">
      <c r="A7559" s="85">
        <v>7549</v>
      </c>
      <c r="B7559" s="96">
        <f t="shared" ca="1" si="117"/>
        <v>707224.10540085449</v>
      </c>
      <c r="C7559" s="59"/>
      <c r="D7559" s="59"/>
      <c r="E7559" s="59"/>
    </row>
    <row r="7560" spans="1:5" x14ac:dyDescent="0.2">
      <c r="A7560" s="85">
        <v>7550</v>
      </c>
      <c r="B7560" s="96">
        <f t="shared" ca="1" si="117"/>
        <v>958205.18926828413</v>
      </c>
      <c r="C7560" s="59"/>
      <c r="D7560" s="59"/>
      <c r="E7560" s="59"/>
    </row>
    <row r="7561" spans="1:5" x14ac:dyDescent="0.2">
      <c r="A7561" s="85">
        <v>7551</v>
      </c>
      <c r="B7561" s="96">
        <f t="shared" ca="1" si="117"/>
        <v>952881.6190444188</v>
      </c>
      <c r="C7561" s="59"/>
      <c r="D7561" s="59"/>
      <c r="E7561" s="59"/>
    </row>
    <row r="7562" spans="1:5" x14ac:dyDescent="0.2">
      <c r="A7562" s="85">
        <v>7552</v>
      </c>
      <c r="B7562" s="96">
        <f t="shared" ca="1" si="117"/>
        <v>724669.03675360035</v>
      </c>
      <c r="C7562" s="59"/>
      <c r="D7562" s="59"/>
      <c r="E7562" s="59"/>
    </row>
    <row r="7563" spans="1:5" x14ac:dyDescent="0.2">
      <c r="A7563" s="85">
        <v>7553</v>
      </c>
      <c r="B7563" s="96">
        <f t="shared" ref="B7563:B7626" ca="1" si="118">NORMINV(RAND(),B$4,B$5)</f>
        <v>959315.3510025735</v>
      </c>
      <c r="C7563" s="59"/>
      <c r="D7563" s="59"/>
      <c r="E7563" s="59"/>
    </row>
    <row r="7564" spans="1:5" x14ac:dyDescent="0.2">
      <c r="A7564" s="85">
        <v>7554</v>
      </c>
      <c r="B7564" s="96">
        <f t="shared" ca="1" si="118"/>
        <v>907649.78510866314</v>
      </c>
      <c r="C7564" s="59"/>
      <c r="D7564" s="59"/>
      <c r="E7564" s="59"/>
    </row>
    <row r="7565" spans="1:5" x14ac:dyDescent="0.2">
      <c r="A7565" s="85">
        <v>7555</v>
      </c>
      <c r="B7565" s="96">
        <f t="shared" ca="1" si="118"/>
        <v>780368.21318534156</v>
      </c>
      <c r="C7565" s="59"/>
      <c r="D7565" s="59"/>
      <c r="E7565" s="59"/>
    </row>
    <row r="7566" spans="1:5" x14ac:dyDescent="0.2">
      <c r="A7566" s="85">
        <v>7556</v>
      </c>
      <c r="B7566" s="96">
        <f t="shared" ca="1" si="118"/>
        <v>805492.70713747467</v>
      </c>
      <c r="C7566" s="59"/>
      <c r="D7566" s="59"/>
      <c r="E7566" s="59"/>
    </row>
    <row r="7567" spans="1:5" x14ac:dyDescent="0.2">
      <c r="A7567" s="85">
        <v>7557</v>
      </c>
      <c r="B7567" s="96">
        <f t="shared" ca="1" si="118"/>
        <v>859142.51921315398</v>
      </c>
      <c r="C7567" s="59"/>
      <c r="D7567" s="59"/>
      <c r="E7567" s="59"/>
    </row>
    <row r="7568" spans="1:5" x14ac:dyDescent="0.2">
      <c r="A7568" s="85">
        <v>7558</v>
      </c>
      <c r="B7568" s="96">
        <f t="shared" ca="1" si="118"/>
        <v>1142762.9491412232</v>
      </c>
      <c r="C7568" s="59"/>
      <c r="D7568" s="59"/>
      <c r="E7568" s="59"/>
    </row>
    <row r="7569" spans="1:5" x14ac:dyDescent="0.2">
      <c r="A7569" s="85">
        <v>7559</v>
      </c>
      <c r="B7569" s="96">
        <f t="shared" ca="1" si="118"/>
        <v>972080.71205382131</v>
      </c>
      <c r="C7569" s="59"/>
      <c r="D7569" s="59"/>
      <c r="E7569" s="59"/>
    </row>
    <row r="7570" spans="1:5" x14ac:dyDescent="0.2">
      <c r="A7570" s="85">
        <v>7560</v>
      </c>
      <c r="B7570" s="96">
        <f t="shared" ca="1" si="118"/>
        <v>863382.86743298022</v>
      </c>
      <c r="C7570" s="59"/>
      <c r="D7570" s="59"/>
      <c r="E7570" s="59"/>
    </row>
    <row r="7571" spans="1:5" x14ac:dyDescent="0.2">
      <c r="A7571" s="85">
        <v>7561</v>
      </c>
      <c r="B7571" s="96">
        <f t="shared" ca="1" si="118"/>
        <v>820403.84225050523</v>
      </c>
      <c r="C7571" s="59"/>
      <c r="D7571" s="59"/>
      <c r="E7571" s="59"/>
    </row>
    <row r="7572" spans="1:5" x14ac:dyDescent="0.2">
      <c r="A7572" s="85">
        <v>7562</v>
      </c>
      <c r="B7572" s="96">
        <f t="shared" ca="1" si="118"/>
        <v>909340.09350518975</v>
      </c>
      <c r="C7572" s="59"/>
      <c r="D7572" s="59"/>
      <c r="E7572" s="59"/>
    </row>
    <row r="7573" spans="1:5" x14ac:dyDescent="0.2">
      <c r="A7573" s="85">
        <v>7563</v>
      </c>
      <c r="B7573" s="96">
        <f t="shared" ca="1" si="118"/>
        <v>966066.91012421215</v>
      </c>
      <c r="C7573" s="59"/>
      <c r="D7573" s="59"/>
      <c r="E7573" s="59"/>
    </row>
    <row r="7574" spans="1:5" x14ac:dyDescent="0.2">
      <c r="A7574" s="85">
        <v>7564</v>
      </c>
      <c r="B7574" s="96">
        <f t="shared" ca="1" si="118"/>
        <v>893398.5048129498</v>
      </c>
      <c r="C7574" s="59"/>
      <c r="D7574" s="59"/>
      <c r="E7574" s="59"/>
    </row>
    <row r="7575" spans="1:5" x14ac:dyDescent="0.2">
      <c r="A7575" s="85">
        <v>7565</v>
      </c>
      <c r="B7575" s="96">
        <f t="shared" ca="1" si="118"/>
        <v>875392.46258806053</v>
      </c>
      <c r="C7575" s="59"/>
      <c r="D7575" s="59"/>
      <c r="E7575" s="59"/>
    </row>
    <row r="7576" spans="1:5" x14ac:dyDescent="0.2">
      <c r="A7576" s="85">
        <v>7566</v>
      </c>
      <c r="B7576" s="96">
        <f t="shared" ca="1" si="118"/>
        <v>1018038.676177069</v>
      </c>
      <c r="C7576" s="59"/>
      <c r="D7576" s="59"/>
      <c r="E7576" s="59"/>
    </row>
    <row r="7577" spans="1:5" x14ac:dyDescent="0.2">
      <c r="A7577" s="85">
        <v>7567</v>
      </c>
      <c r="B7577" s="96">
        <f t="shared" ca="1" si="118"/>
        <v>947850.18022234226</v>
      </c>
      <c r="C7577" s="59"/>
      <c r="D7577" s="59"/>
      <c r="E7577" s="59"/>
    </row>
    <row r="7578" spans="1:5" x14ac:dyDescent="0.2">
      <c r="A7578" s="85">
        <v>7568</v>
      </c>
      <c r="B7578" s="96">
        <f t="shared" ca="1" si="118"/>
        <v>948357.28584462556</v>
      </c>
      <c r="C7578" s="59"/>
      <c r="D7578" s="59"/>
      <c r="E7578" s="59"/>
    </row>
    <row r="7579" spans="1:5" x14ac:dyDescent="0.2">
      <c r="A7579" s="85">
        <v>7569</v>
      </c>
      <c r="B7579" s="96">
        <f t="shared" ca="1" si="118"/>
        <v>898760.47692034277</v>
      </c>
      <c r="C7579" s="59"/>
      <c r="D7579" s="59"/>
      <c r="E7579" s="59"/>
    </row>
    <row r="7580" spans="1:5" x14ac:dyDescent="0.2">
      <c r="A7580" s="85">
        <v>7570</v>
      </c>
      <c r="B7580" s="96">
        <f t="shared" ca="1" si="118"/>
        <v>896446.6738835756</v>
      </c>
      <c r="C7580" s="59"/>
      <c r="D7580" s="59"/>
      <c r="E7580" s="59"/>
    </row>
    <row r="7581" spans="1:5" x14ac:dyDescent="0.2">
      <c r="A7581" s="85">
        <v>7571</v>
      </c>
      <c r="B7581" s="96">
        <f t="shared" ca="1" si="118"/>
        <v>921231.03618796705</v>
      </c>
      <c r="C7581" s="59"/>
      <c r="D7581" s="59"/>
      <c r="E7581" s="59"/>
    </row>
    <row r="7582" spans="1:5" x14ac:dyDescent="0.2">
      <c r="A7582" s="85">
        <v>7572</v>
      </c>
      <c r="B7582" s="96">
        <f t="shared" ca="1" si="118"/>
        <v>784151.39012935071</v>
      </c>
      <c r="C7582" s="59"/>
      <c r="D7582" s="59"/>
      <c r="E7582" s="59"/>
    </row>
    <row r="7583" spans="1:5" x14ac:dyDescent="0.2">
      <c r="A7583" s="85">
        <v>7573</v>
      </c>
      <c r="B7583" s="96">
        <f t="shared" ca="1" si="118"/>
        <v>1055300.2626481361</v>
      </c>
      <c r="C7583" s="59"/>
      <c r="D7583" s="59"/>
      <c r="E7583" s="59"/>
    </row>
    <row r="7584" spans="1:5" x14ac:dyDescent="0.2">
      <c r="A7584" s="85">
        <v>7574</v>
      </c>
      <c r="B7584" s="96">
        <f t="shared" ca="1" si="118"/>
        <v>847072.27077617403</v>
      </c>
      <c r="C7584" s="59"/>
      <c r="D7584" s="59"/>
      <c r="E7584" s="59"/>
    </row>
    <row r="7585" spans="1:5" x14ac:dyDescent="0.2">
      <c r="A7585" s="85">
        <v>7575</v>
      </c>
      <c r="B7585" s="96">
        <f t="shared" ca="1" si="118"/>
        <v>781873.99677671841</v>
      </c>
      <c r="C7585" s="59"/>
      <c r="D7585" s="59"/>
      <c r="E7585" s="59"/>
    </row>
    <row r="7586" spans="1:5" x14ac:dyDescent="0.2">
      <c r="A7586" s="85">
        <v>7576</v>
      </c>
      <c r="B7586" s="96">
        <f t="shared" ca="1" si="118"/>
        <v>930434.30185246817</v>
      </c>
      <c r="C7586" s="59"/>
      <c r="D7586" s="59"/>
      <c r="E7586" s="59"/>
    </row>
    <row r="7587" spans="1:5" x14ac:dyDescent="0.2">
      <c r="A7587" s="85">
        <v>7577</v>
      </c>
      <c r="B7587" s="96">
        <f t="shared" ca="1" si="118"/>
        <v>810279.63053918874</v>
      </c>
      <c r="C7587" s="59"/>
      <c r="D7587" s="59"/>
      <c r="E7587" s="59"/>
    </row>
    <row r="7588" spans="1:5" x14ac:dyDescent="0.2">
      <c r="A7588" s="85">
        <v>7578</v>
      </c>
      <c r="B7588" s="96">
        <f t="shared" ca="1" si="118"/>
        <v>1043646.5108675996</v>
      </c>
      <c r="C7588" s="59"/>
      <c r="D7588" s="59"/>
      <c r="E7588" s="59"/>
    </row>
    <row r="7589" spans="1:5" x14ac:dyDescent="0.2">
      <c r="A7589" s="85">
        <v>7579</v>
      </c>
      <c r="B7589" s="96">
        <f t="shared" ca="1" si="118"/>
        <v>978559.27126736555</v>
      </c>
      <c r="C7589" s="59"/>
      <c r="D7589" s="59"/>
      <c r="E7589" s="59"/>
    </row>
    <row r="7590" spans="1:5" x14ac:dyDescent="0.2">
      <c r="A7590" s="85">
        <v>7580</v>
      </c>
      <c r="B7590" s="96">
        <f t="shared" ca="1" si="118"/>
        <v>984267.5799733334</v>
      </c>
      <c r="C7590" s="59"/>
      <c r="D7590" s="59"/>
      <c r="E7590" s="59"/>
    </row>
    <row r="7591" spans="1:5" x14ac:dyDescent="0.2">
      <c r="A7591" s="85">
        <v>7581</v>
      </c>
      <c r="B7591" s="96">
        <f t="shared" ca="1" si="118"/>
        <v>934183.09222644952</v>
      </c>
      <c r="C7591" s="59"/>
      <c r="D7591" s="59"/>
      <c r="E7591" s="59"/>
    </row>
    <row r="7592" spans="1:5" x14ac:dyDescent="0.2">
      <c r="A7592" s="85">
        <v>7582</v>
      </c>
      <c r="B7592" s="96">
        <f t="shared" ca="1" si="118"/>
        <v>885466.30413598113</v>
      </c>
      <c r="C7592" s="59"/>
      <c r="D7592" s="59"/>
      <c r="E7592" s="59"/>
    </row>
    <row r="7593" spans="1:5" x14ac:dyDescent="0.2">
      <c r="A7593" s="85">
        <v>7583</v>
      </c>
      <c r="B7593" s="96">
        <f t="shared" ca="1" si="118"/>
        <v>863792.62999787403</v>
      </c>
      <c r="C7593" s="59"/>
      <c r="D7593" s="59"/>
      <c r="E7593" s="59"/>
    </row>
    <row r="7594" spans="1:5" x14ac:dyDescent="0.2">
      <c r="A7594" s="85">
        <v>7584</v>
      </c>
      <c r="B7594" s="96">
        <f t="shared" ca="1" si="118"/>
        <v>902505.66668005846</v>
      </c>
      <c r="C7594" s="59"/>
      <c r="D7594" s="59"/>
      <c r="E7594" s="59"/>
    </row>
    <row r="7595" spans="1:5" x14ac:dyDescent="0.2">
      <c r="A7595" s="85">
        <v>7585</v>
      </c>
      <c r="B7595" s="96">
        <f t="shared" ca="1" si="118"/>
        <v>864074.95734786591</v>
      </c>
      <c r="C7595" s="59"/>
      <c r="D7595" s="59"/>
      <c r="E7595" s="59"/>
    </row>
    <row r="7596" spans="1:5" x14ac:dyDescent="0.2">
      <c r="A7596" s="85">
        <v>7586</v>
      </c>
      <c r="B7596" s="96">
        <f t="shared" ca="1" si="118"/>
        <v>851112.35827277962</v>
      </c>
      <c r="C7596" s="59"/>
      <c r="D7596" s="59"/>
      <c r="E7596" s="59"/>
    </row>
    <row r="7597" spans="1:5" x14ac:dyDescent="0.2">
      <c r="A7597" s="85">
        <v>7587</v>
      </c>
      <c r="B7597" s="96">
        <f t="shared" ca="1" si="118"/>
        <v>996903.96189846285</v>
      </c>
      <c r="C7597" s="59"/>
      <c r="D7597" s="59"/>
      <c r="E7597" s="59"/>
    </row>
    <row r="7598" spans="1:5" x14ac:dyDescent="0.2">
      <c r="A7598" s="85">
        <v>7588</v>
      </c>
      <c r="B7598" s="96">
        <f t="shared" ca="1" si="118"/>
        <v>703086.99508004112</v>
      </c>
      <c r="C7598" s="59"/>
      <c r="D7598" s="59"/>
      <c r="E7598" s="59"/>
    </row>
    <row r="7599" spans="1:5" x14ac:dyDescent="0.2">
      <c r="A7599" s="85">
        <v>7589</v>
      </c>
      <c r="B7599" s="96">
        <f t="shared" ca="1" si="118"/>
        <v>914230.73042606958</v>
      </c>
      <c r="C7599" s="59"/>
      <c r="D7599" s="59"/>
      <c r="E7599" s="59"/>
    </row>
    <row r="7600" spans="1:5" x14ac:dyDescent="0.2">
      <c r="A7600" s="85">
        <v>7590</v>
      </c>
      <c r="B7600" s="96">
        <f t="shared" ca="1" si="118"/>
        <v>1023618.6625054087</v>
      </c>
      <c r="C7600" s="59"/>
      <c r="D7600" s="59"/>
      <c r="E7600" s="59"/>
    </row>
    <row r="7601" spans="1:5" x14ac:dyDescent="0.2">
      <c r="A7601" s="85">
        <v>7591</v>
      </c>
      <c r="B7601" s="96">
        <f t="shared" ca="1" si="118"/>
        <v>1003842.8621757375</v>
      </c>
      <c r="C7601" s="59"/>
      <c r="D7601" s="59"/>
      <c r="E7601" s="59"/>
    </row>
    <row r="7602" spans="1:5" x14ac:dyDescent="0.2">
      <c r="A7602" s="85">
        <v>7592</v>
      </c>
      <c r="B7602" s="96">
        <f t="shared" ca="1" si="118"/>
        <v>811773.27355261566</v>
      </c>
      <c r="C7602" s="59"/>
      <c r="D7602" s="59"/>
      <c r="E7602" s="59"/>
    </row>
    <row r="7603" spans="1:5" x14ac:dyDescent="0.2">
      <c r="A7603" s="85">
        <v>7593</v>
      </c>
      <c r="B7603" s="96">
        <f t="shared" ca="1" si="118"/>
        <v>990759.23538686917</v>
      </c>
      <c r="C7603" s="59"/>
      <c r="D7603" s="59"/>
      <c r="E7603" s="59"/>
    </row>
    <row r="7604" spans="1:5" x14ac:dyDescent="0.2">
      <c r="A7604" s="85">
        <v>7594</v>
      </c>
      <c r="B7604" s="96">
        <f t="shared" ca="1" si="118"/>
        <v>934782.5750178626</v>
      </c>
      <c r="C7604" s="59"/>
      <c r="D7604" s="59"/>
      <c r="E7604" s="59"/>
    </row>
    <row r="7605" spans="1:5" x14ac:dyDescent="0.2">
      <c r="A7605" s="85">
        <v>7595</v>
      </c>
      <c r="B7605" s="96">
        <f t="shared" ca="1" si="118"/>
        <v>762418.50619992905</v>
      </c>
      <c r="C7605" s="59"/>
      <c r="D7605" s="59"/>
      <c r="E7605" s="59"/>
    </row>
    <row r="7606" spans="1:5" x14ac:dyDescent="0.2">
      <c r="A7606" s="85">
        <v>7596</v>
      </c>
      <c r="B7606" s="96">
        <f t="shared" ca="1" si="118"/>
        <v>1013448.0105311696</v>
      </c>
      <c r="C7606" s="59"/>
      <c r="D7606" s="59"/>
      <c r="E7606" s="59"/>
    </row>
    <row r="7607" spans="1:5" x14ac:dyDescent="0.2">
      <c r="A7607" s="85">
        <v>7597</v>
      </c>
      <c r="B7607" s="96">
        <f t="shared" ca="1" si="118"/>
        <v>929198.11281536904</v>
      </c>
      <c r="C7607" s="59"/>
      <c r="D7607" s="59"/>
      <c r="E7607" s="59"/>
    </row>
    <row r="7608" spans="1:5" x14ac:dyDescent="0.2">
      <c r="A7608" s="85">
        <v>7598</v>
      </c>
      <c r="B7608" s="96">
        <f t="shared" ca="1" si="118"/>
        <v>977005.81807611138</v>
      </c>
      <c r="C7608" s="59"/>
      <c r="D7608" s="59"/>
      <c r="E7608" s="59"/>
    </row>
    <row r="7609" spans="1:5" x14ac:dyDescent="0.2">
      <c r="A7609" s="85">
        <v>7599</v>
      </c>
      <c r="B7609" s="96">
        <f t="shared" ca="1" si="118"/>
        <v>849464.36296388786</v>
      </c>
      <c r="C7609" s="59"/>
      <c r="D7609" s="59"/>
      <c r="E7609" s="59"/>
    </row>
    <row r="7610" spans="1:5" x14ac:dyDescent="0.2">
      <c r="A7610" s="85">
        <v>7600</v>
      </c>
      <c r="B7610" s="96">
        <f t="shared" ca="1" si="118"/>
        <v>1050215.7002631107</v>
      </c>
      <c r="C7610" s="59"/>
      <c r="D7610" s="59"/>
      <c r="E7610" s="59"/>
    </row>
    <row r="7611" spans="1:5" x14ac:dyDescent="0.2">
      <c r="A7611" s="85">
        <v>7601</v>
      </c>
      <c r="B7611" s="96">
        <f t="shared" ca="1" si="118"/>
        <v>739472.2804995859</v>
      </c>
      <c r="C7611" s="59"/>
      <c r="D7611" s="59"/>
      <c r="E7611" s="59"/>
    </row>
    <row r="7612" spans="1:5" x14ac:dyDescent="0.2">
      <c r="A7612" s="85">
        <v>7602</v>
      </c>
      <c r="B7612" s="96">
        <f t="shared" ca="1" si="118"/>
        <v>829212.0025517171</v>
      </c>
      <c r="C7612" s="59"/>
      <c r="D7612" s="59"/>
      <c r="E7612" s="59"/>
    </row>
    <row r="7613" spans="1:5" x14ac:dyDescent="0.2">
      <c r="A7613" s="85">
        <v>7603</v>
      </c>
      <c r="B7613" s="96">
        <f t="shared" ca="1" si="118"/>
        <v>1049599.9747846234</v>
      </c>
      <c r="C7613" s="59"/>
      <c r="D7613" s="59"/>
      <c r="E7613" s="59"/>
    </row>
    <row r="7614" spans="1:5" x14ac:dyDescent="0.2">
      <c r="A7614" s="85">
        <v>7604</v>
      </c>
      <c r="B7614" s="96">
        <f t="shared" ca="1" si="118"/>
        <v>998347.00871446566</v>
      </c>
      <c r="C7614" s="59"/>
      <c r="D7614" s="59"/>
      <c r="E7614" s="59"/>
    </row>
    <row r="7615" spans="1:5" x14ac:dyDescent="0.2">
      <c r="A7615" s="85">
        <v>7605</v>
      </c>
      <c r="B7615" s="96">
        <f t="shared" ca="1" si="118"/>
        <v>1033765.9625638734</v>
      </c>
      <c r="C7615" s="59"/>
      <c r="D7615" s="59"/>
      <c r="E7615" s="59"/>
    </row>
    <row r="7616" spans="1:5" x14ac:dyDescent="0.2">
      <c r="A7616" s="85">
        <v>7606</v>
      </c>
      <c r="B7616" s="96">
        <f t="shared" ca="1" si="118"/>
        <v>962792.43619638146</v>
      </c>
      <c r="C7616" s="59"/>
      <c r="D7616" s="59"/>
      <c r="E7616" s="59"/>
    </row>
    <row r="7617" spans="1:5" x14ac:dyDescent="0.2">
      <c r="A7617" s="85">
        <v>7607</v>
      </c>
      <c r="B7617" s="96">
        <f t="shared" ca="1" si="118"/>
        <v>910977.01767990272</v>
      </c>
      <c r="C7617" s="59"/>
      <c r="D7617" s="59"/>
      <c r="E7617" s="59"/>
    </row>
    <row r="7618" spans="1:5" x14ac:dyDescent="0.2">
      <c r="A7618" s="85">
        <v>7608</v>
      </c>
      <c r="B7618" s="96">
        <f t="shared" ca="1" si="118"/>
        <v>940031.1755609035</v>
      </c>
      <c r="C7618" s="59"/>
      <c r="D7618" s="59"/>
      <c r="E7618" s="59"/>
    </row>
    <row r="7619" spans="1:5" x14ac:dyDescent="0.2">
      <c r="A7619" s="85">
        <v>7609</v>
      </c>
      <c r="B7619" s="96">
        <f t="shared" ca="1" si="118"/>
        <v>878242.81750256801</v>
      </c>
      <c r="C7619" s="59"/>
      <c r="D7619" s="59"/>
      <c r="E7619" s="59"/>
    </row>
    <row r="7620" spans="1:5" x14ac:dyDescent="0.2">
      <c r="A7620" s="85">
        <v>7610</v>
      </c>
      <c r="B7620" s="96">
        <f t="shared" ca="1" si="118"/>
        <v>966878.20390503504</v>
      </c>
      <c r="C7620" s="59"/>
      <c r="D7620" s="59"/>
      <c r="E7620" s="59"/>
    </row>
    <row r="7621" spans="1:5" x14ac:dyDescent="0.2">
      <c r="A7621" s="85">
        <v>7611</v>
      </c>
      <c r="B7621" s="96">
        <f t="shared" ca="1" si="118"/>
        <v>792326.29843129404</v>
      </c>
      <c r="C7621" s="59"/>
      <c r="D7621" s="59"/>
      <c r="E7621" s="59"/>
    </row>
    <row r="7622" spans="1:5" x14ac:dyDescent="0.2">
      <c r="A7622" s="85">
        <v>7612</v>
      </c>
      <c r="B7622" s="96">
        <f t="shared" ca="1" si="118"/>
        <v>910825.73884976131</v>
      </c>
      <c r="C7622" s="59"/>
      <c r="D7622" s="59"/>
      <c r="E7622" s="59"/>
    </row>
    <row r="7623" spans="1:5" x14ac:dyDescent="0.2">
      <c r="A7623" s="85">
        <v>7613</v>
      </c>
      <c r="B7623" s="96">
        <f t="shared" ca="1" si="118"/>
        <v>1084975.1550206672</v>
      </c>
      <c r="C7623" s="59"/>
      <c r="D7623" s="59"/>
      <c r="E7623" s="59"/>
    </row>
    <row r="7624" spans="1:5" x14ac:dyDescent="0.2">
      <c r="A7624" s="85">
        <v>7614</v>
      </c>
      <c r="B7624" s="96">
        <f t="shared" ca="1" si="118"/>
        <v>857532.71258323535</v>
      </c>
      <c r="C7624" s="59"/>
      <c r="D7624" s="59"/>
      <c r="E7624" s="59"/>
    </row>
    <row r="7625" spans="1:5" x14ac:dyDescent="0.2">
      <c r="A7625" s="85">
        <v>7615</v>
      </c>
      <c r="B7625" s="96">
        <f t="shared" ca="1" si="118"/>
        <v>981537.7958195036</v>
      </c>
      <c r="C7625" s="59"/>
      <c r="D7625" s="59"/>
      <c r="E7625" s="59"/>
    </row>
    <row r="7626" spans="1:5" x14ac:dyDescent="0.2">
      <c r="A7626" s="85">
        <v>7616</v>
      </c>
      <c r="B7626" s="96">
        <f t="shared" ca="1" si="118"/>
        <v>1010310.8551245529</v>
      </c>
      <c r="C7626" s="59"/>
      <c r="D7626" s="59"/>
      <c r="E7626" s="59"/>
    </row>
    <row r="7627" spans="1:5" x14ac:dyDescent="0.2">
      <c r="A7627" s="85">
        <v>7617</v>
      </c>
      <c r="B7627" s="96">
        <f t="shared" ref="B7627:B7690" ca="1" si="119">NORMINV(RAND(),B$4,B$5)</f>
        <v>925749.51693671837</v>
      </c>
      <c r="C7627" s="59"/>
      <c r="D7627" s="59"/>
      <c r="E7627" s="59"/>
    </row>
    <row r="7628" spans="1:5" x14ac:dyDescent="0.2">
      <c r="A7628" s="85">
        <v>7618</v>
      </c>
      <c r="B7628" s="96">
        <f t="shared" ca="1" si="119"/>
        <v>938366.05561671883</v>
      </c>
      <c r="C7628" s="59"/>
      <c r="D7628" s="59"/>
      <c r="E7628" s="59"/>
    </row>
    <row r="7629" spans="1:5" x14ac:dyDescent="0.2">
      <c r="A7629" s="85">
        <v>7619</v>
      </c>
      <c r="B7629" s="96">
        <f t="shared" ca="1" si="119"/>
        <v>835829.23090451409</v>
      </c>
      <c r="C7629" s="59"/>
      <c r="D7629" s="59"/>
      <c r="E7629" s="59"/>
    </row>
    <row r="7630" spans="1:5" x14ac:dyDescent="0.2">
      <c r="A7630" s="85">
        <v>7620</v>
      </c>
      <c r="B7630" s="96">
        <f t="shared" ca="1" si="119"/>
        <v>1092095.7471608182</v>
      </c>
      <c r="C7630" s="59"/>
      <c r="D7630" s="59"/>
      <c r="E7630" s="59"/>
    </row>
    <row r="7631" spans="1:5" x14ac:dyDescent="0.2">
      <c r="A7631" s="85">
        <v>7621</v>
      </c>
      <c r="B7631" s="96">
        <f t="shared" ca="1" si="119"/>
        <v>1041304.4426976559</v>
      </c>
      <c r="C7631" s="59"/>
      <c r="D7631" s="59"/>
      <c r="E7631" s="59"/>
    </row>
    <row r="7632" spans="1:5" x14ac:dyDescent="0.2">
      <c r="A7632" s="85">
        <v>7622</v>
      </c>
      <c r="B7632" s="96">
        <f t="shared" ca="1" si="119"/>
        <v>843446.41593024461</v>
      </c>
      <c r="C7632" s="59"/>
      <c r="D7632" s="59"/>
      <c r="E7632" s="59"/>
    </row>
    <row r="7633" spans="1:5" x14ac:dyDescent="0.2">
      <c r="A7633" s="85">
        <v>7623</v>
      </c>
      <c r="B7633" s="96">
        <f t="shared" ca="1" si="119"/>
        <v>906317.66811786767</v>
      </c>
      <c r="C7633" s="59"/>
      <c r="D7633" s="59"/>
      <c r="E7633" s="59"/>
    </row>
    <row r="7634" spans="1:5" x14ac:dyDescent="0.2">
      <c r="A7634" s="85">
        <v>7624</v>
      </c>
      <c r="B7634" s="96">
        <f t="shared" ca="1" si="119"/>
        <v>758589.42599857179</v>
      </c>
      <c r="C7634" s="59"/>
      <c r="D7634" s="59"/>
      <c r="E7634" s="59"/>
    </row>
    <row r="7635" spans="1:5" x14ac:dyDescent="0.2">
      <c r="A7635" s="85">
        <v>7625</v>
      </c>
      <c r="B7635" s="96">
        <f t="shared" ca="1" si="119"/>
        <v>954189.28045927687</v>
      </c>
      <c r="C7635" s="59"/>
      <c r="D7635" s="59"/>
      <c r="E7635" s="59"/>
    </row>
    <row r="7636" spans="1:5" x14ac:dyDescent="0.2">
      <c r="A7636" s="85">
        <v>7626</v>
      </c>
      <c r="B7636" s="96">
        <f t="shared" ca="1" si="119"/>
        <v>838195.97613248019</v>
      </c>
      <c r="C7636" s="59"/>
      <c r="D7636" s="59"/>
      <c r="E7636" s="59"/>
    </row>
    <row r="7637" spans="1:5" x14ac:dyDescent="0.2">
      <c r="A7637" s="85">
        <v>7627</v>
      </c>
      <c r="B7637" s="96">
        <f t="shared" ca="1" si="119"/>
        <v>1099388.197099979</v>
      </c>
      <c r="C7637" s="59"/>
      <c r="D7637" s="59"/>
      <c r="E7637" s="59"/>
    </row>
    <row r="7638" spans="1:5" x14ac:dyDescent="0.2">
      <c r="A7638" s="85">
        <v>7628</v>
      </c>
      <c r="B7638" s="96">
        <f t="shared" ca="1" si="119"/>
        <v>934470.87319074664</v>
      </c>
      <c r="C7638" s="59"/>
      <c r="D7638" s="59"/>
      <c r="E7638" s="59"/>
    </row>
    <row r="7639" spans="1:5" x14ac:dyDescent="0.2">
      <c r="A7639" s="85">
        <v>7629</v>
      </c>
      <c r="B7639" s="96">
        <f t="shared" ca="1" si="119"/>
        <v>921161.12407066254</v>
      </c>
      <c r="C7639" s="59"/>
      <c r="D7639" s="59"/>
      <c r="E7639" s="59"/>
    </row>
    <row r="7640" spans="1:5" x14ac:dyDescent="0.2">
      <c r="A7640" s="85">
        <v>7630</v>
      </c>
      <c r="B7640" s="96">
        <f t="shared" ca="1" si="119"/>
        <v>1068829.1438939928</v>
      </c>
      <c r="C7640" s="59"/>
      <c r="D7640" s="59"/>
      <c r="E7640" s="59"/>
    </row>
    <row r="7641" spans="1:5" x14ac:dyDescent="0.2">
      <c r="A7641" s="85">
        <v>7631</v>
      </c>
      <c r="B7641" s="96">
        <f t="shared" ca="1" si="119"/>
        <v>995043.10582839907</v>
      </c>
      <c r="C7641" s="59"/>
      <c r="D7641" s="59"/>
      <c r="E7641" s="59"/>
    </row>
    <row r="7642" spans="1:5" x14ac:dyDescent="0.2">
      <c r="A7642" s="85">
        <v>7632</v>
      </c>
      <c r="B7642" s="96">
        <f t="shared" ca="1" si="119"/>
        <v>819230.28929919575</v>
      </c>
      <c r="C7642" s="59"/>
      <c r="D7642" s="59"/>
      <c r="E7642" s="59"/>
    </row>
    <row r="7643" spans="1:5" x14ac:dyDescent="0.2">
      <c r="A7643" s="85">
        <v>7633</v>
      </c>
      <c r="B7643" s="96">
        <f t="shared" ca="1" si="119"/>
        <v>792420.4032288962</v>
      </c>
      <c r="C7643" s="59"/>
      <c r="D7643" s="59"/>
      <c r="E7643" s="59"/>
    </row>
    <row r="7644" spans="1:5" x14ac:dyDescent="0.2">
      <c r="A7644" s="85">
        <v>7634</v>
      </c>
      <c r="B7644" s="96">
        <f t="shared" ca="1" si="119"/>
        <v>718239.9721721845</v>
      </c>
      <c r="C7644" s="59"/>
      <c r="D7644" s="59"/>
      <c r="E7644" s="59"/>
    </row>
    <row r="7645" spans="1:5" x14ac:dyDescent="0.2">
      <c r="A7645" s="85">
        <v>7635</v>
      </c>
      <c r="B7645" s="96">
        <f t="shared" ca="1" si="119"/>
        <v>978842.72185665416</v>
      </c>
      <c r="C7645" s="59"/>
      <c r="D7645" s="59"/>
      <c r="E7645" s="59"/>
    </row>
    <row r="7646" spans="1:5" x14ac:dyDescent="0.2">
      <c r="A7646" s="85">
        <v>7636</v>
      </c>
      <c r="B7646" s="96">
        <f t="shared" ca="1" si="119"/>
        <v>924671.48734432517</v>
      </c>
      <c r="C7646" s="59"/>
      <c r="D7646" s="59"/>
      <c r="E7646" s="59"/>
    </row>
    <row r="7647" spans="1:5" x14ac:dyDescent="0.2">
      <c r="A7647" s="85">
        <v>7637</v>
      </c>
      <c r="B7647" s="96">
        <f t="shared" ca="1" si="119"/>
        <v>874782.89800040121</v>
      </c>
      <c r="C7647" s="59"/>
      <c r="D7647" s="59"/>
      <c r="E7647" s="59"/>
    </row>
    <row r="7648" spans="1:5" x14ac:dyDescent="0.2">
      <c r="A7648" s="85">
        <v>7638</v>
      </c>
      <c r="B7648" s="96">
        <f t="shared" ca="1" si="119"/>
        <v>959618.1409969728</v>
      </c>
      <c r="C7648" s="59"/>
      <c r="D7648" s="59"/>
      <c r="E7648" s="59"/>
    </row>
    <row r="7649" spans="1:5" x14ac:dyDescent="0.2">
      <c r="A7649" s="85">
        <v>7639</v>
      </c>
      <c r="B7649" s="96">
        <f t="shared" ca="1" si="119"/>
        <v>963417.10776325478</v>
      </c>
      <c r="C7649" s="59"/>
      <c r="D7649" s="59"/>
      <c r="E7649" s="59"/>
    </row>
    <row r="7650" spans="1:5" x14ac:dyDescent="0.2">
      <c r="A7650" s="85">
        <v>7640</v>
      </c>
      <c r="B7650" s="96">
        <f t="shared" ca="1" si="119"/>
        <v>776525.29021201504</v>
      </c>
      <c r="C7650" s="59"/>
      <c r="D7650" s="59"/>
      <c r="E7650" s="59"/>
    </row>
    <row r="7651" spans="1:5" x14ac:dyDescent="0.2">
      <c r="A7651" s="85">
        <v>7641</v>
      </c>
      <c r="B7651" s="96">
        <f t="shared" ca="1" si="119"/>
        <v>808459.66783276969</v>
      </c>
      <c r="C7651" s="59"/>
      <c r="D7651" s="59"/>
      <c r="E7651" s="59"/>
    </row>
    <row r="7652" spans="1:5" x14ac:dyDescent="0.2">
      <c r="A7652" s="85">
        <v>7642</v>
      </c>
      <c r="B7652" s="96">
        <f t="shared" ca="1" si="119"/>
        <v>991908.22270587785</v>
      </c>
      <c r="C7652" s="59"/>
      <c r="D7652" s="59"/>
      <c r="E7652" s="59"/>
    </row>
    <row r="7653" spans="1:5" x14ac:dyDescent="0.2">
      <c r="A7653" s="85">
        <v>7643</v>
      </c>
      <c r="B7653" s="96">
        <f t="shared" ca="1" si="119"/>
        <v>862707.36347187078</v>
      </c>
      <c r="C7653" s="59"/>
      <c r="D7653" s="59"/>
      <c r="E7653" s="59"/>
    </row>
    <row r="7654" spans="1:5" x14ac:dyDescent="0.2">
      <c r="A7654" s="85">
        <v>7644</v>
      </c>
      <c r="B7654" s="96">
        <f t="shared" ca="1" si="119"/>
        <v>1122504.228782678</v>
      </c>
      <c r="C7654" s="59"/>
      <c r="D7654" s="59"/>
      <c r="E7654" s="59"/>
    </row>
    <row r="7655" spans="1:5" x14ac:dyDescent="0.2">
      <c r="A7655" s="85">
        <v>7645</v>
      </c>
      <c r="B7655" s="96">
        <f t="shared" ca="1" si="119"/>
        <v>821882.42562250642</v>
      </c>
      <c r="C7655" s="59"/>
      <c r="D7655" s="59"/>
      <c r="E7655" s="59"/>
    </row>
    <row r="7656" spans="1:5" x14ac:dyDescent="0.2">
      <c r="A7656" s="85">
        <v>7646</v>
      </c>
      <c r="B7656" s="96">
        <f t="shared" ca="1" si="119"/>
        <v>854708.37092722347</v>
      </c>
      <c r="C7656" s="59"/>
      <c r="D7656" s="59"/>
      <c r="E7656" s="59"/>
    </row>
    <row r="7657" spans="1:5" x14ac:dyDescent="0.2">
      <c r="A7657" s="85">
        <v>7647</v>
      </c>
      <c r="B7657" s="96">
        <f t="shared" ca="1" si="119"/>
        <v>893194.05083042325</v>
      </c>
      <c r="C7657" s="59"/>
      <c r="D7657" s="59"/>
      <c r="E7657" s="59"/>
    </row>
    <row r="7658" spans="1:5" x14ac:dyDescent="0.2">
      <c r="A7658" s="85">
        <v>7648</v>
      </c>
      <c r="B7658" s="96">
        <f t="shared" ca="1" si="119"/>
        <v>878714.37686799979</v>
      </c>
      <c r="C7658" s="59"/>
      <c r="D7658" s="59"/>
      <c r="E7658" s="59"/>
    </row>
    <row r="7659" spans="1:5" x14ac:dyDescent="0.2">
      <c r="A7659" s="85">
        <v>7649</v>
      </c>
      <c r="B7659" s="96">
        <f t="shared" ca="1" si="119"/>
        <v>592498.41792247421</v>
      </c>
      <c r="C7659" s="59"/>
      <c r="D7659" s="59"/>
      <c r="E7659" s="59"/>
    </row>
    <row r="7660" spans="1:5" x14ac:dyDescent="0.2">
      <c r="A7660" s="85">
        <v>7650</v>
      </c>
      <c r="B7660" s="96">
        <f t="shared" ca="1" si="119"/>
        <v>964806.52302668779</v>
      </c>
      <c r="C7660" s="59"/>
      <c r="D7660" s="59"/>
      <c r="E7660" s="59"/>
    </row>
    <row r="7661" spans="1:5" x14ac:dyDescent="0.2">
      <c r="A7661" s="85">
        <v>7651</v>
      </c>
      <c r="B7661" s="96">
        <f t="shared" ca="1" si="119"/>
        <v>894920.03224294586</v>
      </c>
      <c r="C7661" s="59"/>
      <c r="D7661" s="59"/>
      <c r="E7661" s="59"/>
    </row>
    <row r="7662" spans="1:5" x14ac:dyDescent="0.2">
      <c r="A7662" s="85">
        <v>7652</v>
      </c>
      <c r="B7662" s="96">
        <f t="shared" ca="1" si="119"/>
        <v>799151.67553153494</v>
      </c>
      <c r="C7662" s="59"/>
      <c r="D7662" s="59"/>
      <c r="E7662" s="59"/>
    </row>
    <row r="7663" spans="1:5" x14ac:dyDescent="0.2">
      <c r="A7663" s="85">
        <v>7653</v>
      </c>
      <c r="B7663" s="96">
        <f t="shared" ca="1" si="119"/>
        <v>691243.39788411616</v>
      </c>
      <c r="C7663" s="59"/>
      <c r="D7663" s="59"/>
      <c r="E7663" s="59"/>
    </row>
    <row r="7664" spans="1:5" x14ac:dyDescent="0.2">
      <c r="A7664" s="85">
        <v>7654</v>
      </c>
      <c r="B7664" s="96">
        <f t="shared" ca="1" si="119"/>
        <v>1042455.6995562604</v>
      </c>
      <c r="C7664" s="59"/>
      <c r="D7664" s="59"/>
      <c r="E7664" s="59"/>
    </row>
    <row r="7665" spans="1:5" x14ac:dyDescent="0.2">
      <c r="A7665" s="85">
        <v>7655</v>
      </c>
      <c r="B7665" s="96">
        <f t="shared" ca="1" si="119"/>
        <v>951043.60180866881</v>
      </c>
      <c r="C7665" s="59"/>
      <c r="D7665" s="59"/>
      <c r="E7665" s="59"/>
    </row>
    <row r="7666" spans="1:5" x14ac:dyDescent="0.2">
      <c r="A7666" s="85">
        <v>7656</v>
      </c>
      <c r="B7666" s="96">
        <f t="shared" ca="1" si="119"/>
        <v>929785.98035258392</v>
      </c>
      <c r="C7666" s="59"/>
      <c r="D7666" s="59"/>
      <c r="E7666" s="59"/>
    </row>
    <row r="7667" spans="1:5" x14ac:dyDescent="0.2">
      <c r="A7667" s="85">
        <v>7657</v>
      </c>
      <c r="B7667" s="96">
        <f t="shared" ca="1" si="119"/>
        <v>826970.35547767766</v>
      </c>
      <c r="C7667" s="59"/>
      <c r="D7667" s="59"/>
      <c r="E7667" s="59"/>
    </row>
    <row r="7668" spans="1:5" x14ac:dyDescent="0.2">
      <c r="A7668" s="85">
        <v>7658</v>
      </c>
      <c r="B7668" s="96">
        <f t="shared" ca="1" si="119"/>
        <v>879670.2138251164</v>
      </c>
      <c r="C7668" s="59"/>
      <c r="D7668" s="59"/>
      <c r="E7668" s="59"/>
    </row>
    <row r="7669" spans="1:5" x14ac:dyDescent="0.2">
      <c r="A7669" s="85">
        <v>7659</v>
      </c>
      <c r="B7669" s="96">
        <f t="shared" ca="1" si="119"/>
        <v>1036389.3899622124</v>
      </c>
      <c r="C7669" s="59"/>
      <c r="D7669" s="59"/>
      <c r="E7669" s="59"/>
    </row>
    <row r="7670" spans="1:5" x14ac:dyDescent="0.2">
      <c r="A7670" s="85">
        <v>7660</v>
      </c>
      <c r="B7670" s="96">
        <f t="shared" ca="1" si="119"/>
        <v>1055260.8181259902</v>
      </c>
      <c r="C7670" s="59"/>
      <c r="D7670" s="59"/>
      <c r="E7670" s="59"/>
    </row>
    <row r="7671" spans="1:5" x14ac:dyDescent="0.2">
      <c r="A7671" s="85">
        <v>7661</v>
      </c>
      <c r="B7671" s="96">
        <f t="shared" ca="1" si="119"/>
        <v>869627.95728827757</v>
      </c>
      <c r="C7671" s="59"/>
      <c r="D7671" s="59"/>
      <c r="E7671" s="59"/>
    </row>
    <row r="7672" spans="1:5" x14ac:dyDescent="0.2">
      <c r="A7672" s="85">
        <v>7662</v>
      </c>
      <c r="B7672" s="96">
        <f t="shared" ca="1" si="119"/>
        <v>871026.84317609097</v>
      </c>
      <c r="C7672" s="59"/>
      <c r="D7672" s="59"/>
      <c r="E7672" s="59"/>
    </row>
    <row r="7673" spans="1:5" x14ac:dyDescent="0.2">
      <c r="A7673" s="85">
        <v>7663</v>
      </c>
      <c r="B7673" s="96">
        <f t="shared" ca="1" si="119"/>
        <v>1111669.5128192313</v>
      </c>
      <c r="C7673" s="59"/>
      <c r="D7673" s="59"/>
      <c r="E7673" s="59"/>
    </row>
    <row r="7674" spans="1:5" x14ac:dyDescent="0.2">
      <c r="A7674" s="85">
        <v>7664</v>
      </c>
      <c r="B7674" s="96">
        <f t="shared" ca="1" si="119"/>
        <v>909153.45229400601</v>
      </c>
      <c r="C7674" s="59"/>
      <c r="D7674" s="59"/>
      <c r="E7674" s="59"/>
    </row>
    <row r="7675" spans="1:5" x14ac:dyDescent="0.2">
      <c r="A7675" s="85">
        <v>7665</v>
      </c>
      <c r="B7675" s="96">
        <f t="shared" ca="1" si="119"/>
        <v>727098.94524316816</v>
      </c>
      <c r="C7675" s="59"/>
      <c r="D7675" s="59"/>
      <c r="E7675" s="59"/>
    </row>
    <row r="7676" spans="1:5" x14ac:dyDescent="0.2">
      <c r="A7676" s="85">
        <v>7666</v>
      </c>
      <c r="B7676" s="96">
        <f t="shared" ca="1" si="119"/>
        <v>1171126.6074895244</v>
      </c>
      <c r="C7676" s="59"/>
      <c r="D7676" s="59"/>
      <c r="E7676" s="59"/>
    </row>
    <row r="7677" spans="1:5" x14ac:dyDescent="0.2">
      <c r="A7677" s="85">
        <v>7667</v>
      </c>
      <c r="B7677" s="96">
        <f t="shared" ca="1" si="119"/>
        <v>937262.1929629735</v>
      </c>
      <c r="C7677" s="59"/>
      <c r="D7677" s="59"/>
      <c r="E7677" s="59"/>
    </row>
    <row r="7678" spans="1:5" x14ac:dyDescent="0.2">
      <c r="A7678" s="85">
        <v>7668</v>
      </c>
      <c r="B7678" s="96">
        <f t="shared" ca="1" si="119"/>
        <v>848060.09073587554</v>
      </c>
      <c r="C7678" s="59"/>
      <c r="D7678" s="59"/>
      <c r="E7678" s="59"/>
    </row>
    <row r="7679" spans="1:5" x14ac:dyDescent="0.2">
      <c r="A7679" s="85">
        <v>7669</v>
      </c>
      <c r="B7679" s="96">
        <f t="shared" ca="1" si="119"/>
        <v>1044299.241275889</v>
      </c>
      <c r="C7679" s="59"/>
      <c r="D7679" s="59"/>
      <c r="E7679" s="59"/>
    </row>
    <row r="7680" spans="1:5" x14ac:dyDescent="0.2">
      <c r="A7680" s="85">
        <v>7670</v>
      </c>
      <c r="B7680" s="96">
        <f t="shared" ca="1" si="119"/>
        <v>1159746.9837851641</v>
      </c>
      <c r="C7680" s="59"/>
      <c r="D7680" s="59"/>
      <c r="E7680" s="59"/>
    </row>
    <row r="7681" spans="1:5" x14ac:dyDescent="0.2">
      <c r="A7681" s="85">
        <v>7671</v>
      </c>
      <c r="B7681" s="96">
        <f t="shared" ca="1" si="119"/>
        <v>988010.59666728729</v>
      </c>
      <c r="C7681" s="59"/>
      <c r="D7681" s="59"/>
      <c r="E7681" s="59"/>
    </row>
    <row r="7682" spans="1:5" x14ac:dyDescent="0.2">
      <c r="A7682" s="85">
        <v>7672</v>
      </c>
      <c r="B7682" s="96">
        <f t="shared" ca="1" si="119"/>
        <v>990385.78777355887</v>
      </c>
      <c r="C7682" s="59"/>
      <c r="D7682" s="59"/>
      <c r="E7682" s="59"/>
    </row>
    <row r="7683" spans="1:5" x14ac:dyDescent="0.2">
      <c r="A7683" s="85">
        <v>7673</v>
      </c>
      <c r="B7683" s="96">
        <f t="shared" ca="1" si="119"/>
        <v>947591.32028586604</v>
      </c>
      <c r="C7683" s="59"/>
      <c r="D7683" s="59"/>
      <c r="E7683" s="59"/>
    </row>
    <row r="7684" spans="1:5" x14ac:dyDescent="0.2">
      <c r="A7684" s="85">
        <v>7674</v>
      </c>
      <c r="B7684" s="96">
        <f t="shared" ca="1" si="119"/>
        <v>936520.06038937985</v>
      </c>
      <c r="C7684" s="59"/>
      <c r="D7684" s="59"/>
      <c r="E7684" s="59"/>
    </row>
    <row r="7685" spans="1:5" x14ac:dyDescent="0.2">
      <c r="A7685" s="85">
        <v>7675</v>
      </c>
      <c r="B7685" s="96">
        <f t="shared" ca="1" si="119"/>
        <v>975627.74460675847</v>
      </c>
      <c r="C7685" s="59"/>
      <c r="D7685" s="59"/>
      <c r="E7685" s="59"/>
    </row>
    <row r="7686" spans="1:5" x14ac:dyDescent="0.2">
      <c r="A7686" s="85">
        <v>7676</v>
      </c>
      <c r="B7686" s="96">
        <f t="shared" ca="1" si="119"/>
        <v>699241.20308616431</v>
      </c>
      <c r="C7686" s="59"/>
      <c r="D7686" s="59"/>
      <c r="E7686" s="59"/>
    </row>
    <row r="7687" spans="1:5" x14ac:dyDescent="0.2">
      <c r="A7687" s="85">
        <v>7677</v>
      </c>
      <c r="B7687" s="96">
        <f t="shared" ca="1" si="119"/>
        <v>933531.63523096323</v>
      </c>
      <c r="C7687" s="59"/>
      <c r="D7687" s="59"/>
      <c r="E7687" s="59"/>
    </row>
    <row r="7688" spans="1:5" x14ac:dyDescent="0.2">
      <c r="A7688" s="85">
        <v>7678</v>
      </c>
      <c r="B7688" s="96">
        <f t="shared" ca="1" si="119"/>
        <v>836533.05088963313</v>
      </c>
      <c r="C7688" s="59"/>
      <c r="D7688" s="59"/>
      <c r="E7688" s="59"/>
    </row>
    <row r="7689" spans="1:5" x14ac:dyDescent="0.2">
      <c r="A7689" s="85">
        <v>7679</v>
      </c>
      <c r="B7689" s="96">
        <f t="shared" ca="1" si="119"/>
        <v>1196621.3030839865</v>
      </c>
      <c r="C7689" s="59"/>
      <c r="D7689" s="59"/>
      <c r="E7689" s="59"/>
    </row>
    <row r="7690" spans="1:5" x14ac:dyDescent="0.2">
      <c r="A7690" s="85">
        <v>7680</v>
      </c>
      <c r="B7690" s="96">
        <f t="shared" ca="1" si="119"/>
        <v>834216.26233148389</v>
      </c>
      <c r="C7690" s="59"/>
      <c r="D7690" s="59"/>
      <c r="E7690" s="59"/>
    </row>
    <row r="7691" spans="1:5" x14ac:dyDescent="0.2">
      <c r="A7691" s="85">
        <v>7681</v>
      </c>
      <c r="B7691" s="96">
        <f t="shared" ref="B7691:B7754" ca="1" si="120">NORMINV(RAND(),B$4,B$5)</f>
        <v>983518.50023514091</v>
      </c>
      <c r="C7691" s="59"/>
      <c r="D7691" s="59"/>
      <c r="E7691" s="59"/>
    </row>
    <row r="7692" spans="1:5" x14ac:dyDescent="0.2">
      <c r="A7692" s="85">
        <v>7682</v>
      </c>
      <c r="B7692" s="96">
        <f t="shared" ca="1" si="120"/>
        <v>1135322.8560415932</v>
      </c>
      <c r="C7692" s="59"/>
      <c r="D7692" s="59"/>
      <c r="E7692" s="59"/>
    </row>
    <row r="7693" spans="1:5" x14ac:dyDescent="0.2">
      <c r="A7693" s="85">
        <v>7683</v>
      </c>
      <c r="B7693" s="96">
        <f t="shared" ca="1" si="120"/>
        <v>975815.77481815394</v>
      </c>
      <c r="C7693" s="59"/>
      <c r="D7693" s="59"/>
      <c r="E7693" s="59"/>
    </row>
    <row r="7694" spans="1:5" x14ac:dyDescent="0.2">
      <c r="A7694" s="85">
        <v>7684</v>
      </c>
      <c r="B7694" s="96">
        <f t="shared" ca="1" si="120"/>
        <v>806506.81652104319</v>
      </c>
      <c r="C7694" s="59"/>
      <c r="D7694" s="59"/>
      <c r="E7694" s="59"/>
    </row>
    <row r="7695" spans="1:5" x14ac:dyDescent="0.2">
      <c r="A7695" s="85">
        <v>7685</v>
      </c>
      <c r="B7695" s="96">
        <f t="shared" ca="1" si="120"/>
        <v>800128.82916795509</v>
      </c>
      <c r="C7695" s="59"/>
      <c r="D7695" s="59"/>
      <c r="E7695" s="59"/>
    </row>
    <row r="7696" spans="1:5" x14ac:dyDescent="0.2">
      <c r="A7696" s="85">
        <v>7686</v>
      </c>
      <c r="B7696" s="96">
        <f t="shared" ca="1" si="120"/>
        <v>1033863.6408476304</v>
      </c>
      <c r="C7696" s="59"/>
      <c r="D7696" s="59"/>
      <c r="E7696" s="59"/>
    </row>
    <row r="7697" spans="1:5" x14ac:dyDescent="0.2">
      <c r="A7697" s="85">
        <v>7687</v>
      </c>
      <c r="B7697" s="96">
        <f t="shared" ca="1" si="120"/>
        <v>879210.89839690877</v>
      </c>
      <c r="C7697" s="59"/>
      <c r="D7697" s="59"/>
      <c r="E7697" s="59"/>
    </row>
    <row r="7698" spans="1:5" x14ac:dyDescent="0.2">
      <c r="A7698" s="85">
        <v>7688</v>
      </c>
      <c r="B7698" s="96">
        <f t="shared" ca="1" si="120"/>
        <v>755878.92883951485</v>
      </c>
      <c r="C7698" s="59"/>
      <c r="D7698" s="59"/>
      <c r="E7698" s="59"/>
    </row>
    <row r="7699" spans="1:5" x14ac:dyDescent="0.2">
      <c r="A7699" s="85">
        <v>7689</v>
      </c>
      <c r="B7699" s="96">
        <f t="shared" ca="1" si="120"/>
        <v>767524.30152715393</v>
      </c>
      <c r="C7699" s="59"/>
      <c r="D7699" s="59"/>
      <c r="E7699" s="59"/>
    </row>
    <row r="7700" spans="1:5" x14ac:dyDescent="0.2">
      <c r="A7700" s="85">
        <v>7690</v>
      </c>
      <c r="B7700" s="96">
        <f t="shared" ca="1" si="120"/>
        <v>1101569.5884297164</v>
      </c>
      <c r="C7700" s="59"/>
      <c r="D7700" s="59"/>
      <c r="E7700" s="59"/>
    </row>
    <row r="7701" spans="1:5" x14ac:dyDescent="0.2">
      <c r="A7701" s="85">
        <v>7691</v>
      </c>
      <c r="B7701" s="96">
        <f t="shared" ca="1" si="120"/>
        <v>928635.34890372911</v>
      </c>
      <c r="C7701" s="59"/>
      <c r="D7701" s="59"/>
      <c r="E7701" s="59"/>
    </row>
    <row r="7702" spans="1:5" x14ac:dyDescent="0.2">
      <c r="A7702" s="85">
        <v>7692</v>
      </c>
      <c r="B7702" s="96">
        <f t="shared" ca="1" si="120"/>
        <v>1038530.3603860502</v>
      </c>
      <c r="C7702" s="59"/>
      <c r="D7702" s="59"/>
      <c r="E7702" s="59"/>
    </row>
    <row r="7703" spans="1:5" x14ac:dyDescent="0.2">
      <c r="A7703" s="85">
        <v>7693</v>
      </c>
      <c r="B7703" s="96">
        <f t="shared" ca="1" si="120"/>
        <v>1113699.3093892899</v>
      </c>
      <c r="C7703" s="59"/>
      <c r="D7703" s="59"/>
      <c r="E7703" s="59"/>
    </row>
    <row r="7704" spans="1:5" x14ac:dyDescent="0.2">
      <c r="A7704" s="85">
        <v>7694</v>
      </c>
      <c r="B7704" s="96">
        <f t="shared" ca="1" si="120"/>
        <v>777843.04330212472</v>
      </c>
      <c r="C7704" s="59"/>
      <c r="D7704" s="59"/>
      <c r="E7704" s="59"/>
    </row>
    <row r="7705" spans="1:5" x14ac:dyDescent="0.2">
      <c r="A7705" s="85">
        <v>7695</v>
      </c>
      <c r="B7705" s="96">
        <f t="shared" ca="1" si="120"/>
        <v>1130353.1305608018</v>
      </c>
      <c r="C7705" s="59"/>
      <c r="D7705" s="59"/>
      <c r="E7705" s="59"/>
    </row>
    <row r="7706" spans="1:5" x14ac:dyDescent="0.2">
      <c r="A7706" s="85">
        <v>7696</v>
      </c>
      <c r="B7706" s="96">
        <f t="shared" ca="1" si="120"/>
        <v>1035241.9905013985</v>
      </c>
      <c r="C7706" s="59"/>
      <c r="D7706" s="59"/>
      <c r="E7706" s="59"/>
    </row>
    <row r="7707" spans="1:5" x14ac:dyDescent="0.2">
      <c r="A7707" s="85">
        <v>7697</v>
      </c>
      <c r="B7707" s="96">
        <f t="shared" ca="1" si="120"/>
        <v>945052.44220844668</v>
      </c>
      <c r="C7707" s="59"/>
      <c r="D7707" s="59"/>
      <c r="E7707" s="59"/>
    </row>
    <row r="7708" spans="1:5" x14ac:dyDescent="0.2">
      <c r="A7708" s="85">
        <v>7698</v>
      </c>
      <c r="B7708" s="96">
        <f t="shared" ca="1" si="120"/>
        <v>1059930.3111772314</v>
      </c>
      <c r="C7708" s="59"/>
      <c r="D7708" s="59"/>
      <c r="E7708" s="59"/>
    </row>
    <row r="7709" spans="1:5" x14ac:dyDescent="0.2">
      <c r="A7709" s="85">
        <v>7699</v>
      </c>
      <c r="B7709" s="96">
        <f t="shared" ca="1" si="120"/>
        <v>944988.45878250839</v>
      </c>
      <c r="C7709" s="59"/>
      <c r="D7709" s="59"/>
      <c r="E7709" s="59"/>
    </row>
    <row r="7710" spans="1:5" x14ac:dyDescent="0.2">
      <c r="A7710" s="85">
        <v>7700</v>
      </c>
      <c r="B7710" s="96">
        <f t="shared" ca="1" si="120"/>
        <v>858977.13139192737</v>
      </c>
      <c r="C7710" s="59"/>
      <c r="D7710" s="59"/>
      <c r="E7710" s="59"/>
    </row>
    <row r="7711" spans="1:5" x14ac:dyDescent="0.2">
      <c r="A7711" s="85">
        <v>7701</v>
      </c>
      <c r="B7711" s="96">
        <f t="shared" ca="1" si="120"/>
        <v>896840.03812329704</v>
      </c>
      <c r="C7711" s="59"/>
      <c r="D7711" s="59"/>
      <c r="E7711" s="59"/>
    </row>
    <row r="7712" spans="1:5" x14ac:dyDescent="0.2">
      <c r="A7712" s="85">
        <v>7702</v>
      </c>
      <c r="B7712" s="96">
        <f t="shared" ca="1" si="120"/>
        <v>804903.6468525544</v>
      </c>
      <c r="C7712" s="59"/>
      <c r="D7712" s="59"/>
      <c r="E7712" s="59"/>
    </row>
    <row r="7713" spans="1:5" x14ac:dyDescent="0.2">
      <c r="A7713" s="85">
        <v>7703</v>
      </c>
      <c r="B7713" s="96">
        <f t="shared" ca="1" si="120"/>
        <v>998476.78493054165</v>
      </c>
      <c r="C7713" s="59"/>
      <c r="D7713" s="59"/>
      <c r="E7713" s="59"/>
    </row>
    <row r="7714" spans="1:5" x14ac:dyDescent="0.2">
      <c r="A7714" s="85">
        <v>7704</v>
      </c>
      <c r="B7714" s="96">
        <f t="shared" ca="1" si="120"/>
        <v>952763.7548194885</v>
      </c>
      <c r="C7714" s="59"/>
      <c r="D7714" s="59"/>
      <c r="E7714" s="59"/>
    </row>
    <row r="7715" spans="1:5" x14ac:dyDescent="0.2">
      <c r="A7715" s="85">
        <v>7705</v>
      </c>
      <c r="B7715" s="96">
        <f t="shared" ca="1" si="120"/>
        <v>1030854.3046444356</v>
      </c>
      <c r="C7715" s="59"/>
      <c r="D7715" s="59"/>
      <c r="E7715" s="59"/>
    </row>
    <row r="7716" spans="1:5" x14ac:dyDescent="0.2">
      <c r="A7716" s="85">
        <v>7706</v>
      </c>
      <c r="B7716" s="96">
        <f t="shared" ca="1" si="120"/>
        <v>987137.99628788047</v>
      </c>
      <c r="C7716" s="59"/>
      <c r="D7716" s="59"/>
      <c r="E7716" s="59"/>
    </row>
    <row r="7717" spans="1:5" x14ac:dyDescent="0.2">
      <c r="A7717" s="85">
        <v>7707</v>
      </c>
      <c r="B7717" s="96">
        <f t="shared" ca="1" si="120"/>
        <v>746787.05222977325</v>
      </c>
      <c r="C7717" s="59"/>
      <c r="D7717" s="59"/>
      <c r="E7717" s="59"/>
    </row>
    <row r="7718" spans="1:5" x14ac:dyDescent="0.2">
      <c r="A7718" s="85">
        <v>7708</v>
      </c>
      <c r="B7718" s="96">
        <f t="shared" ca="1" si="120"/>
        <v>822512.13697042409</v>
      </c>
      <c r="C7718" s="59"/>
      <c r="D7718" s="59"/>
      <c r="E7718" s="59"/>
    </row>
    <row r="7719" spans="1:5" x14ac:dyDescent="0.2">
      <c r="A7719" s="85">
        <v>7709</v>
      </c>
      <c r="B7719" s="96">
        <f t="shared" ca="1" si="120"/>
        <v>708143.70621999877</v>
      </c>
      <c r="C7719" s="59"/>
      <c r="D7719" s="59"/>
      <c r="E7719" s="59"/>
    </row>
    <row r="7720" spans="1:5" x14ac:dyDescent="0.2">
      <c r="A7720" s="85">
        <v>7710</v>
      </c>
      <c r="B7720" s="96">
        <f t="shared" ca="1" si="120"/>
        <v>950881.36998794612</v>
      </c>
      <c r="C7720" s="59"/>
      <c r="D7720" s="59"/>
      <c r="E7720" s="59"/>
    </row>
    <row r="7721" spans="1:5" x14ac:dyDescent="0.2">
      <c r="A7721" s="85">
        <v>7711</v>
      </c>
      <c r="B7721" s="96">
        <f t="shared" ca="1" si="120"/>
        <v>963746.89139247441</v>
      </c>
      <c r="C7721" s="59"/>
      <c r="D7721" s="59"/>
      <c r="E7721" s="59"/>
    </row>
    <row r="7722" spans="1:5" x14ac:dyDescent="0.2">
      <c r="A7722" s="85">
        <v>7712</v>
      </c>
      <c r="B7722" s="96">
        <f t="shared" ca="1" si="120"/>
        <v>1048124.354958939</v>
      </c>
      <c r="C7722" s="59"/>
      <c r="D7722" s="59"/>
      <c r="E7722" s="59"/>
    </row>
    <row r="7723" spans="1:5" x14ac:dyDescent="0.2">
      <c r="A7723" s="85">
        <v>7713</v>
      </c>
      <c r="B7723" s="96">
        <f t="shared" ca="1" si="120"/>
        <v>1140051.8574481176</v>
      </c>
      <c r="C7723" s="59"/>
      <c r="D7723" s="59"/>
      <c r="E7723" s="59"/>
    </row>
    <row r="7724" spans="1:5" x14ac:dyDescent="0.2">
      <c r="A7724" s="85">
        <v>7714</v>
      </c>
      <c r="B7724" s="96">
        <f t="shared" ca="1" si="120"/>
        <v>915770.91497365886</v>
      </c>
      <c r="C7724" s="59"/>
      <c r="D7724" s="59"/>
      <c r="E7724" s="59"/>
    </row>
    <row r="7725" spans="1:5" x14ac:dyDescent="0.2">
      <c r="A7725" s="85">
        <v>7715</v>
      </c>
      <c r="B7725" s="96">
        <f t="shared" ca="1" si="120"/>
        <v>1002962.3732435209</v>
      </c>
      <c r="C7725" s="59"/>
      <c r="D7725" s="59"/>
      <c r="E7725" s="59"/>
    </row>
    <row r="7726" spans="1:5" x14ac:dyDescent="0.2">
      <c r="A7726" s="85">
        <v>7716</v>
      </c>
      <c r="B7726" s="96">
        <f t="shared" ca="1" si="120"/>
        <v>1052900.1221983463</v>
      </c>
      <c r="C7726" s="59"/>
      <c r="D7726" s="59"/>
      <c r="E7726" s="59"/>
    </row>
    <row r="7727" spans="1:5" x14ac:dyDescent="0.2">
      <c r="A7727" s="85">
        <v>7717</v>
      </c>
      <c r="B7727" s="96">
        <f t="shared" ca="1" si="120"/>
        <v>821708.309290473</v>
      </c>
      <c r="C7727" s="59"/>
      <c r="D7727" s="59"/>
      <c r="E7727" s="59"/>
    </row>
    <row r="7728" spans="1:5" x14ac:dyDescent="0.2">
      <c r="A7728" s="85">
        <v>7718</v>
      </c>
      <c r="B7728" s="96">
        <f t="shared" ca="1" si="120"/>
        <v>965471.55342489656</v>
      </c>
      <c r="C7728" s="59"/>
      <c r="D7728" s="59"/>
      <c r="E7728" s="59"/>
    </row>
    <row r="7729" spans="1:5" x14ac:dyDescent="0.2">
      <c r="A7729" s="85">
        <v>7719</v>
      </c>
      <c r="B7729" s="96">
        <f t="shared" ca="1" si="120"/>
        <v>893569.72219765431</v>
      </c>
      <c r="C7729" s="59"/>
      <c r="D7729" s="59"/>
      <c r="E7729" s="59"/>
    </row>
    <row r="7730" spans="1:5" x14ac:dyDescent="0.2">
      <c r="A7730" s="85">
        <v>7720</v>
      </c>
      <c r="B7730" s="96">
        <f t="shared" ca="1" si="120"/>
        <v>1039767.3210723123</v>
      </c>
      <c r="C7730" s="59"/>
      <c r="D7730" s="59"/>
      <c r="E7730" s="59"/>
    </row>
    <row r="7731" spans="1:5" x14ac:dyDescent="0.2">
      <c r="A7731" s="85">
        <v>7721</v>
      </c>
      <c r="B7731" s="96">
        <f t="shared" ca="1" si="120"/>
        <v>1067003.4683206964</v>
      </c>
      <c r="C7731" s="59"/>
      <c r="D7731" s="59"/>
      <c r="E7731" s="59"/>
    </row>
    <row r="7732" spans="1:5" x14ac:dyDescent="0.2">
      <c r="A7732" s="85">
        <v>7722</v>
      </c>
      <c r="B7732" s="96">
        <f t="shared" ca="1" si="120"/>
        <v>837239.38110386895</v>
      </c>
      <c r="C7732" s="59"/>
      <c r="D7732" s="59"/>
      <c r="E7732" s="59"/>
    </row>
    <row r="7733" spans="1:5" x14ac:dyDescent="0.2">
      <c r="A7733" s="85">
        <v>7723</v>
      </c>
      <c r="B7733" s="96">
        <f t="shared" ca="1" si="120"/>
        <v>1017212.8210910344</v>
      </c>
      <c r="C7733" s="59"/>
      <c r="D7733" s="59"/>
      <c r="E7733" s="59"/>
    </row>
    <row r="7734" spans="1:5" x14ac:dyDescent="0.2">
      <c r="A7734" s="85">
        <v>7724</v>
      </c>
      <c r="B7734" s="96">
        <f t="shared" ca="1" si="120"/>
        <v>987683.56291044049</v>
      </c>
      <c r="C7734" s="59"/>
      <c r="D7734" s="59"/>
      <c r="E7734" s="59"/>
    </row>
    <row r="7735" spans="1:5" x14ac:dyDescent="0.2">
      <c r="A7735" s="85">
        <v>7725</v>
      </c>
      <c r="B7735" s="96">
        <f t="shared" ca="1" si="120"/>
        <v>887797.63858648331</v>
      </c>
      <c r="C7735" s="59"/>
      <c r="D7735" s="59"/>
      <c r="E7735" s="59"/>
    </row>
    <row r="7736" spans="1:5" x14ac:dyDescent="0.2">
      <c r="A7736" s="85">
        <v>7726</v>
      </c>
      <c r="B7736" s="96">
        <f t="shared" ca="1" si="120"/>
        <v>919926.379295422</v>
      </c>
      <c r="C7736" s="59"/>
      <c r="D7736" s="59"/>
      <c r="E7736" s="59"/>
    </row>
    <row r="7737" spans="1:5" x14ac:dyDescent="0.2">
      <c r="A7737" s="85">
        <v>7727</v>
      </c>
      <c r="B7737" s="96">
        <f t="shared" ca="1" si="120"/>
        <v>919291.4321116443</v>
      </c>
      <c r="C7737" s="59"/>
      <c r="D7737" s="59"/>
      <c r="E7737" s="59"/>
    </row>
    <row r="7738" spans="1:5" x14ac:dyDescent="0.2">
      <c r="A7738" s="85">
        <v>7728</v>
      </c>
      <c r="B7738" s="96">
        <f t="shared" ca="1" si="120"/>
        <v>961898.06915628456</v>
      </c>
      <c r="C7738" s="59"/>
      <c r="D7738" s="59"/>
      <c r="E7738" s="59"/>
    </row>
    <row r="7739" spans="1:5" x14ac:dyDescent="0.2">
      <c r="A7739" s="85">
        <v>7729</v>
      </c>
      <c r="B7739" s="96">
        <f t="shared" ca="1" si="120"/>
        <v>849218.64814124152</v>
      </c>
      <c r="C7739" s="59"/>
      <c r="D7739" s="59"/>
      <c r="E7739" s="59"/>
    </row>
    <row r="7740" spans="1:5" x14ac:dyDescent="0.2">
      <c r="A7740" s="85">
        <v>7730</v>
      </c>
      <c r="B7740" s="96">
        <f t="shared" ca="1" si="120"/>
        <v>1149161.7913042926</v>
      </c>
      <c r="C7740" s="59"/>
      <c r="D7740" s="59"/>
      <c r="E7740" s="59"/>
    </row>
    <row r="7741" spans="1:5" x14ac:dyDescent="0.2">
      <c r="A7741" s="85">
        <v>7731</v>
      </c>
      <c r="B7741" s="96">
        <f t="shared" ca="1" si="120"/>
        <v>861030.15688291297</v>
      </c>
      <c r="C7741" s="59"/>
      <c r="D7741" s="59"/>
      <c r="E7741" s="59"/>
    </row>
    <row r="7742" spans="1:5" x14ac:dyDescent="0.2">
      <c r="A7742" s="85">
        <v>7732</v>
      </c>
      <c r="B7742" s="96">
        <f t="shared" ca="1" si="120"/>
        <v>880025.11918518471</v>
      </c>
      <c r="C7742" s="59"/>
      <c r="D7742" s="59"/>
      <c r="E7742" s="59"/>
    </row>
    <row r="7743" spans="1:5" x14ac:dyDescent="0.2">
      <c r="A7743" s="85">
        <v>7733</v>
      </c>
      <c r="B7743" s="96">
        <f t="shared" ca="1" si="120"/>
        <v>1022328.8961747854</v>
      </c>
      <c r="C7743" s="59"/>
      <c r="D7743" s="59"/>
      <c r="E7743" s="59"/>
    </row>
    <row r="7744" spans="1:5" x14ac:dyDescent="0.2">
      <c r="A7744" s="85">
        <v>7734</v>
      </c>
      <c r="B7744" s="96">
        <f t="shared" ca="1" si="120"/>
        <v>888192.20209142775</v>
      </c>
      <c r="C7744" s="59"/>
      <c r="D7744" s="59"/>
      <c r="E7744" s="59"/>
    </row>
    <row r="7745" spans="1:5" x14ac:dyDescent="0.2">
      <c r="A7745" s="85">
        <v>7735</v>
      </c>
      <c r="B7745" s="96">
        <f t="shared" ca="1" si="120"/>
        <v>864222.15602781007</v>
      </c>
      <c r="C7745" s="59"/>
      <c r="D7745" s="59"/>
      <c r="E7745" s="59"/>
    </row>
    <row r="7746" spans="1:5" x14ac:dyDescent="0.2">
      <c r="A7746" s="85">
        <v>7736</v>
      </c>
      <c r="B7746" s="96">
        <f t="shared" ca="1" si="120"/>
        <v>909138.16376195336</v>
      </c>
      <c r="C7746" s="59"/>
      <c r="D7746" s="59"/>
      <c r="E7746" s="59"/>
    </row>
    <row r="7747" spans="1:5" x14ac:dyDescent="0.2">
      <c r="A7747" s="85">
        <v>7737</v>
      </c>
      <c r="B7747" s="96">
        <f t="shared" ca="1" si="120"/>
        <v>864182.45736812614</v>
      </c>
      <c r="C7747" s="59"/>
      <c r="D7747" s="59"/>
      <c r="E7747" s="59"/>
    </row>
    <row r="7748" spans="1:5" x14ac:dyDescent="0.2">
      <c r="A7748" s="85">
        <v>7738</v>
      </c>
      <c r="B7748" s="96">
        <f t="shared" ca="1" si="120"/>
        <v>1014956.991751051</v>
      </c>
      <c r="C7748" s="59"/>
      <c r="D7748" s="59"/>
      <c r="E7748" s="59"/>
    </row>
    <row r="7749" spans="1:5" x14ac:dyDescent="0.2">
      <c r="A7749" s="85">
        <v>7739</v>
      </c>
      <c r="B7749" s="96">
        <f t="shared" ca="1" si="120"/>
        <v>878360.55539774336</v>
      </c>
      <c r="C7749" s="59"/>
      <c r="D7749" s="59"/>
      <c r="E7749" s="59"/>
    </row>
    <row r="7750" spans="1:5" x14ac:dyDescent="0.2">
      <c r="A7750" s="85">
        <v>7740</v>
      </c>
      <c r="B7750" s="96">
        <f t="shared" ca="1" si="120"/>
        <v>865132.7340869793</v>
      </c>
      <c r="C7750" s="59"/>
      <c r="D7750" s="59"/>
      <c r="E7750" s="59"/>
    </row>
    <row r="7751" spans="1:5" x14ac:dyDescent="0.2">
      <c r="A7751" s="85">
        <v>7741</v>
      </c>
      <c r="B7751" s="96">
        <f t="shared" ca="1" si="120"/>
        <v>1202092.9607729288</v>
      </c>
      <c r="C7751" s="59"/>
      <c r="D7751" s="59"/>
      <c r="E7751" s="59"/>
    </row>
    <row r="7752" spans="1:5" x14ac:dyDescent="0.2">
      <c r="A7752" s="85">
        <v>7742</v>
      </c>
      <c r="B7752" s="96">
        <f t="shared" ca="1" si="120"/>
        <v>907763.40305103047</v>
      </c>
      <c r="C7752" s="59"/>
      <c r="D7752" s="59"/>
      <c r="E7752" s="59"/>
    </row>
    <row r="7753" spans="1:5" x14ac:dyDescent="0.2">
      <c r="A7753" s="85">
        <v>7743</v>
      </c>
      <c r="B7753" s="96">
        <f t="shared" ca="1" si="120"/>
        <v>931978.2729059275</v>
      </c>
      <c r="C7753" s="59"/>
      <c r="D7753" s="59"/>
      <c r="E7753" s="59"/>
    </row>
    <row r="7754" spans="1:5" x14ac:dyDescent="0.2">
      <c r="A7754" s="85">
        <v>7744</v>
      </c>
      <c r="B7754" s="96">
        <f t="shared" ca="1" si="120"/>
        <v>1072830.0212412032</v>
      </c>
      <c r="C7754" s="59"/>
      <c r="D7754" s="59"/>
      <c r="E7754" s="59"/>
    </row>
    <row r="7755" spans="1:5" x14ac:dyDescent="0.2">
      <c r="A7755" s="85">
        <v>7745</v>
      </c>
      <c r="B7755" s="96">
        <f t="shared" ref="B7755:B7818" ca="1" si="121">NORMINV(RAND(),B$4,B$5)</f>
        <v>690731.32773377444</v>
      </c>
      <c r="C7755" s="59"/>
      <c r="D7755" s="59"/>
      <c r="E7755" s="59"/>
    </row>
    <row r="7756" spans="1:5" x14ac:dyDescent="0.2">
      <c r="A7756" s="85">
        <v>7746</v>
      </c>
      <c r="B7756" s="96">
        <f t="shared" ca="1" si="121"/>
        <v>933307.05897837155</v>
      </c>
      <c r="C7756" s="59"/>
      <c r="D7756" s="59"/>
      <c r="E7756" s="59"/>
    </row>
    <row r="7757" spans="1:5" x14ac:dyDescent="0.2">
      <c r="A7757" s="85">
        <v>7747</v>
      </c>
      <c r="B7757" s="96">
        <f t="shared" ca="1" si="121"/>
        <v>882325.97452915984</v>
      </c>
      <c r="C7757" s="59"/>
      <c r="D7757" s="59"/>
      <c r="E7757" s="59"/>
    </row>
    <row r="7758" spans="1:5" x14ac:dyDescent="0.2">
      <c r="A7758" s="85">
        <v>7748</v>
      </c>
      <c r="B7758" s="96">
        <f t="shared" ca="1" si="121"/>
        <v>857288.29085168976</v>
      </c>
      <c r="C7758" s="59"/>
      <c r="D7758" s="59"/>
      <c r="E7758" s="59"/>
    </row>
    <row r="7759" spans="1:5" x14ac:dyDescent="0.2">
      <c r="A7759" s="85">
        <v>7749</v>
      </c>
      <c r="B7759" s="96">
        <f t="shared" ca="1" si="121"/>
        <v>848308.63862426707</v>
      </c>
      <c r="C7759" s="59"/>
      <c r="D7759" s="59"/>
      <c r="E7759" s="59"/>
    </row>
    <row r="7760" spans="1:5" x14ac:dyDescent="0.2">
      <c r="A7760" s="85">
        <v>7750</v>
      </c>
      <c r="B7760" s="96">
        <f t="shared" ca="1" si="121"/>
        <v>850961.83134465967</v>
      </c>
      <c r="C7760" s="59"/>
      <c r="D7760" s="59"/>
      <c r="E7760" s="59"/>
    </row>
    <row r="7761" spans="1:5" x14ac:dyDescent="0.2">
      <c r="A7761" s="85">
        <v>7751</v>
      </c>
      <c r="B7761" s="96">
        <f t="shared" ca="1" si="121"/>
        <v>876116.12960888376</v>
      </c>
      <c r="C7761" s="59"/>
      <c r="D7761" s="59"/>
      <c r="E7761" s="59"/>
    </row>
    <row r="7762" spans="1:5" x14ac:dyDescent="0.2">
      <c r="A7762" s="85">
        <v>7752</v>
      </c>
      <c r="B7762" s="96">
        <f t="shared" ca="1" si="121"/>
        <v>967673.53715687525</v>
      </c>
      <c r="C7762" s="59"/>
      <c r="D7762" s="59"/>
      <c r="E7762" s="59"/>
    </row>
    <row r="7763" spans="1:5" x14ac:dyDescent="0.2">
      <c r="A7763" s="85">
        <v>7753</v>
      </c>
      <c r="B7763" s="96">
        <f t="shared" ca="1" si="121"/>
        <v>1032175.83497635</v>
      </c>
      <c r="C7763" s="59"/>
      <c r="D7763" s="59"/>
      <c r="E7763" s="59"/>
    </row>
    <row r="7764" spans="1:5" x14ac:dyDescent="0.2">
      <c r="A7764" s="85">
        <v>7754</v>
      </c>
      <c r="B7764" s="96">
        <f t="shared" ca="1" si="121"/>
        <v>983417.44334831554</v>
      </c>
      <c r="C7764" s="59"/>
      <c r="D7764" s="59"/>
      <c r="E7764" s="59"/>
    </row>
    <row r="7765" spans="1:5" x14ac:dyDescent="0.2">
      <c r="A7765" s="85">
        <v>7755</v>
      </c>
      <c r="B7765" s="96">
        <f t="shared" ca="1" si="121"/>
        <v>831552.11436905432</v>
      </c>
      <c r="C7765" s="59"/>
      <c r="D7765" s="59"/>
      <c r="E7765" s="59"/>
    </row>
    <row r="7766" spans="1:5" x14ac:dyDescent="0.2">
      <c r="A7766" s="85">
        <v>7756</v>
      </c>
      <c r="B7766" s="96">
        <f t="shared" ca="1" si="121"/>
        <v>981179.60552285844</v>
      </c>
      <c r="C7766" s="59"/>
      <c r="D7766" s="59"/>
      <c r="E7766" s="59"/>
    </row>
    <row r="7767" spans="1:5" x14ac:dyDescent="0.2">
      <c r="A7767" s="85">
        <v>7757</v>
      </c>
      <c r="B7767" s="96">
        <f t="shared" ca="1" si="121"/>
        <v>827366.06277733517</v>
      </c>
      <c r="C7767" s="59"/>
      <c r="D7767" s="59"/>
      <c r="E7767" s="59"/>
    </row>
    <row r="7768" spans="1:5" x14ac:dyDescent="0.2">
      <c r="A7768" s="85">
        <v>7758</v>
      </c>
      <c r="B7768" s="96">
        <f t="shared" ca="1" si="121"/>
        <v>1079827.9377797591</v>
      </c>
      <c r="C7768" s="59"/>
      <c r="D7768" s="59"/>
      <c r="E7768" s="59"/>
    </row>
    <row r="7769" spans="1:5" x14ac:dyDescent="0.2">
      <c r="A7769" s="85">
        <v>7759</v>
      </c>
      <c r="B7769" s="96">
        <f t="shared" ca="1" si="121"/>
        <v>1030982.6397983728</v>
      </c>
      <c r="C7769" s="59"/>
      <c r="D7769" s="59"/>
      <c r="E7769" s="59"/>
    </row>
    <row r="7770" spans="1:5" x14ac:dyDescent="0.2">
      <c r="A7770" s="85">
        <v>7760</v>
      </c>
      <c r="B7770" s="96">
        <f t="shared" ca="1" si="121"/>
        <v>970251.40909438301</v>
      </c>
      <c r="C7770" s="59"/>
      <c r="D7770" s="59"/>
      <c r="E7770" s="59"/>
    </row>
    <row r="7771" spans="1:5" x14ac:dyDescent="0.2">
      <c r="A7771" s="85">
        <v>7761</v>
      </c>
      <c r="B7771" s="96">
        <f t="shared" ca="1" si="121"/>
        <v>933622.38243246381</v>
      </c>
      <c r="C7771" s="59"/>
      <c r="D7771" s="59"/>
      <c r="E7771" s="59"/>
    </row>
    <row r="7772" spans="1:5" x14ac:dyDescent="0.2">
      <c r="A7772" s="85">
        <v>7762</v>
      </c>
      <c r="B7772" s="96">
        <f t="shared" ca="1" si="121"/>
        <v>792881.07404291665</v>
      </c>
      <c r="C7772" s="59"/>
      <c r="D7772" s="59"/>
      <c r="E7772" s="59"/>
    </row>
    <row r="7773" spans="1:5" x14ac:dyDescent="0.2">
      <c r="A7773" s="85">
        <v>7763</v>
      </c>
      <c r="B7773" s="96">
        <f t="shared" ca="1" si="121"/>
        <v>1043888.6994673854</v>
      </c>
      <c r="C7773" s="59"/>
      <c r="D7773" s="59"/>
      <c r="E7773" s="59"/>
    </row>
    <row r="7774" spans="1:5" x14ac:dyDescent="0.2">
      <c r="A7774" s="85">
        <v>7764</v>
      </c>
      <c r="B7774" s="96">
        <f t="shared" ca="1" si="121"/>
        <v>1013212.3851558559</v>
      </c>
      <c r="C7774" s="59"/>
      <c r="D7774" s="59"/>
      <c r="E7774" s="59"/>
    </row>
    <row r="7775" spans="1:5" x14ac:dyDescent="0.2">
      <c r="A7775" s="85">
        <v>7765</v>
      </c>
      <c r="B7775" s="96">
        <f t="shared" ca="1" si="121"/>
        <v>1002324.7762689333</v>
      </c>
      <c r="C7775" s="59"/>
      <c r="D7775" s="59"/>
      <c r="E7775" s="59"/>
    </row>
    <row r="7776" spans="1:5" x14ac:dyDescent="0.2">
      <c r="A7776" s="85">
        <v>7766</v>
      </c>
      <c r="B7776" s="96">
        <f t="shared" ca="1" si="121"/>
        <v>590004.46569075948</v>
      </c>
      <c r="C7776" s="59"/>
      <c r="D7776" s="59"/>
      <c r="E7776" s="59"/>
    </row>
    <row r="7777" spans="1:5" x14ac:dyDescent="0.2">
      <c r="A7777" s="85">
        <v>7767</v>
      </c>
      <c r="B7777" s="96">
        <f t="shared" ca="1" si="121"/>
        <v>1050488.8467590546</v>
      </c>
      <c r="C7777" s="59"/>
      <c r="D7777" s="59"/>
      <c r="E7777" s="59"/>
    </row>
    <row r="7778" spans="1:5" x14ac:dyDescent="0.2">
      <c r="A7778" s="85">
        <v>7768</v>
      </c>
      <c r="B7778" s="96">
        <f t="shared" ca="1" si="121"/>
        <v>775799.55172548816</v>
      </c>
      <c r="C7778" s="59"/>
      <c r="D7778" s="59"/>
      <c r="E7778" s="59"/>
    </row>
    <row r="7779" spans="1:5" x14ac:dyDescent="0.2">
      <c r="A7779" s="85">
        <v>7769</v>
      </c>
      <c r="B7779" s="96">
        <f t="shared" ca="1" si="121"/>
        <v>935430.78945954028</v>
      </c>
      <c r="C7779" s="59"/>
      <c r="D7779" s="59"/>
      <c r="E7779" s="59"/>
    </row>
    <row r="7780" spans="1:5" x14ac:dyDescent="0.2">
      <c r="A7780" s="85">
        <v>7770</v>
      </c>
      <c r="B7780" s="96">
        <f t="shared" ca="1" si="121"/>
        <v>1084071.3156016618</v>
      </c>
      <c r="C7780" s="59"/>
      <c r="D7780" s="59"/>
      <c r="E7780" s="59"/>
    </row>
    <row r="7781" spans="1:5" x14ac:dyDescent="0.2">
      <c r="A7781" s="85">
        <v>7771</v>
      </c>
      <c r="B7781" s="96">
        <f t="shared" ca="1" si="121"/>
        <v>873793.55133872083</v>
      </c>
      <c r="C7781" s="59"/>
      <c r="D7781" s="59"/>
      <c r="E7781" s="59"/>
    </row>
    <row r="7782" spans="1:5" x14ac:dyDescent="0.2">
      <c r="A7782" s="85">
        <v>7772</v>
      </c>
      <c r="B7782" s="96">
        <f t="shared" ca="1" si="121"/>
        <v>1008048.919178454</v>
      </c>
      <c r="C7782" s="59"/>
      <c r="D7782" s="59"/>
      <c r="E7782" s="59"/>
    </row>
    <row r="7783" spans="1:5" x14ac:dyDescent="0.2">
      <c r="A7783" s="85">
        <v>7773</v>
      </c>
      <c r="B7783" s="96">
        <f t="shared" ca="1" si="121"/>
        <v>988461.88643197855</v>
      </c>
      <c r="C7783" s="59"/>
      <c r="D7783" s="59"/>
      <c r="E7783" s="59"/>
    </row>
    <row r="7784" spans="1:5" x14ac:dyDescent="0.2">
      <c r="A7784" s="85">
        <v>7774</v>
      </c>
      <c r="B7784" s="96">
        <f t="shared" ca="1" si="121"/>
        <v>910006.61660467298</v>
      </c>
      <c r="C7784" s="59"/>
      <c r="D7784" s="59"/>
      <c r="E7784" s="59"/>
    </row>
    <row r="7785" spans="1:5" x14ac:dyDescent="0.2">
      <c r="A7785" s="85">
        <v>7775</v>
      </c>
      <c r="B7785" s="96">
        <f t="shared" ca="1" si="121"/>
        <v>708235.86133373238</v>
      </c>
      <c r="C7785" s="59"/>
      <c r="D7785" s="59"/>
      <c r="E7785" s="59"/>
    </row>
    <row r="7786" spans="1:5" x14ac:dyDescent="0.2">
      <c r="A7786" s="85">
        <v>7776</v>
      </c>
      <c r="B7786" s="96">
        <f t="shared" ca="1" si="121"/>
        <v>847617.30955417454</v>
      </c>
      <c r="C7786" s="59"/>
      <c r="D7786" s="59"/>
      <c r="E7786" s="59"/>
    </row>
    <row r="7787" spans="1:5" x14ac:dyDescent="0.2">
      <c r="A7787" s="85">
        <v>7777</v>
      </c>
      <c r="B7787" s="96">
        <f t="shared" ca="1" si="121"/>
        <v>822838.95633979293</v>
      </c>
      <c r="C7787" s="59"/>
      <c r="D7787" s="59"/>
      <c r="E7787" s="59"/>
    </row>
    <row r="7788" spans="1:5" x14ac:dyDescent="0.2">
      <c r="A7788" s="85">
        <v>7778</v>
      </c>
      <c r="B7788" s="96">
        <f t="shared" ca="1" si="121"/>
        <v>808727.18610140739</v>
      </c>
      <c r="C7788" s="59"/>
      <c r="D7788" s="59"/>
      <c r="E7788" s="59"/>
    </row>
    <row r="7789" spans="1:5" x14ac:dyDescent="0.2">
      <c r="A7789" s="85">
        <v>7779</v>
      </c>
      <c r="B7789" s="96">
        <f t="shared" ca="1" si="121"/>
        <v>948358.19633913017</v>
      </c>
      <c r="C7789" s="59"/>
      <c r="D7789" s="59"/>
      <c r="E7789" s="59"/>
    </row>
    <row r="7790" spans="1:5" x14ac:dyDescent="0.2">
      <c r="A7790" s="85">
        <v>7780</v>
      </c>
      <c r="B7790" s="96">
        <f t="shared" ca="1" si="121"/>
        <v>798332.0173549453</v>
      </c>
      <c r="C7790" s="59"/>
      <c r="D7790" s="59"/>
      <c r="E7790" s="59"/>
    </row>
    <row r="7791" spans="1:5" x14ac:dyDescent="0.2">
      <c r="A7791" s="85">
        <v>7781</v>
      </c>
      <c r="B7791" s="96">
        <f t="shared" ca="1" si="121"/>
        <v>893168.99964858277</v>
      </c>
      <c r="C7791" s="59"/>
      <c r="D7791" s="59"/>
      <c r="E7791" s="59"/>
    </row>
    <row r="7792" spans="1:5" x14ac:dyDescent="0.2">
      <c r="A7792" s="85">
        <v>7782</v>
      </c>
      <c r="B7792" s="96">
        <f t="shared" ca="1" si="121"/>
        <v>843948.92090700706</v>
      </c>
      <c r="C7792" s="59"/>
      <c r="D7792" s="59"/>
      <c r="E7792" s="59"/>
    </row>
    <row r="7793" spans="1:5" x14ac:dyDescent="0.2">
      <c r="A7793" s="85">
        <v>7783</v>
      </c>
      <c r="B7793" s="96">
        <f t="shared" ca="1" si="121"/>
        <v>776863.64939907927</v>
      </c>
      <c r="C7793" s="59"/>
      <c r="D7793" s="59"/>
      <c r="E7793" s="59"/>
    </row>
    <row r="7794" spans="1:5" x14ac:dyDescent="0.2">
      <c r="A7794" s="85">
        <v>7784</v>
      </c>
      <c r="B7794" s="96">
        <f t="shared" ca="1" si="121"/>
        <v>995042.01821402123</v>
      </c>
      <c r="C7794" s="59"/>
      <c r="D7794" s="59"/>
      <c r="E7794" s="59"/>
    </row>
    <row r="7795" spans="1:5" x14ac:dyDescent="0.2">
      <c r="A7795" s="85">
        <v>7785</v>
      </c>
      <c r="B7795" s="96">
        <f t="shared" ca="1" si="121"/>
        <v>1040678.7513891469</v>
      </c>
      <c r="C7795" s="59"/>
      <c r="D7795" s="59"/>
      <c r="E7795" s="59"/>
    </row>
    <row r="7796" spans="1:5" x14ac:dyDescent="0.2">
      <c r="A7796" s="85">
        <v>7786</v>
      </c>
      <c r="B7796" s="96">
        <f t="shared" ca="1" si="121"/>
        <v>671602.64393030549</v>
      </c>
      <c r="C7796" s="59"/>
      <c r="D7796" s="59"/>
      <c r="E7796" s="59"/>
    </row>
    <row r="7797" spans="1:5" x14ac:dyDescent="0.2">
      <c r="A7797" s="85">
        <v>7787</v>
      </c>
      <c r="B7797" s="96">
        <f t="shared" ca="1" si="121"/>
        <v>1015230.2384390744</v>
      </c>
      <c r="C7797" s="59"/>
      <c r="D7797" s="59"/>
      <c r="E7797" s="59"/>
    </row>
    <row r="7798" spans="1:5" x14ac:dyDescent="0.2">
      <c r="A7798" s="85">
        <v>7788</v>
      </c>
      <c r="B7798" s="96">
        <f t="shared" ca="1" si="121"/>
        <v>903931.13128584961</v>
      </c>
      <c r="C7798" s="59"/>
      <c r="D7798" s="59"/>
      <c r="E7798" s="59"/>
    </row>
    <row r="7799" spans="1:5" x14ac:dyDescent="0.2">
      <c r="A7799" s="85">
        <v>7789</v>
      </c>
      <c r="B7799" s="96">
        <f t="shared" ca="1" si="121"/>
        <v>953725.54758631915</v>
      </c>
      <c r="C7799" s="59"/>
      <c r="D7799" s="59"/>
      <c r="E7799" s="59"/>
    </row>
    <row r="7800" spans="1:5" x14ac:dyDescent="0.2">
      <c r="A7800" s="85">
        <v>7790</v>
      </c>
      <c r="B7800" s="96">
        <f t="shared" ca="1" si="121"/>
        <v>1068006.3887988927</v>
      </c>
      <c r="C7800" s="59"/>
      <c r="D7800" s="59"/>
      <c r="E7800" s="59"/>
    </row>
    <row r="7801" spans="1:5" x14ac:dyDescent="0.2">
      <c r="A7801" s="85">
        <v>7791</v>
      </c>
      <c r="B7801" s="96">
        <f t="shared" ca="1" si="121"/>
        <v>802340.26074427657</v>
      </c>
      <c r="C7801" s="59"/>
      <c r="D7801" s="59"/>
      <c r="E7801" s="59"/>
    </row>
    <row r="7802" spans="1:5" x14ac:dyDescent="0.2">
      <c r="A7802" s="85">
        <v>7792</v>
      </c>
      <c r="B7802" s="96">
        <f t="shared" ca="1" si="121"/>
        <v>988734.96579229063</v>
      </c>
      <c r="C7802" s="59"/>
      <c r="D7802" s="59"/>
      <c r="E7802" s="59"/>
    </row>
    <row r="7803" spans="1:5" x14ac:dyDescent="0.2">
      <c r="A7803" s="85">
        <v>7793</v>
      </c>
      <c r="B7803" s="96">
        <f t="shared" ca="1" si="121"/>
        <v>1019924.6373790682</v>
      </c>
      <c r="C7803" s="59"/>
      <c r="D7803" s="59"/>
      <c r="E7803" s="59"/>
    </row>
    <row r="7804" spans="1:5" x14ac:dyDescent="0.2">
      <c r="A7804" s="85">
        <v>7794</v>
      </c>
      <c r="B7804" s="96">
        <f t="shared" ca="1" si="121"/>
        <v>1063974.5774659205</v>
      </c>
      <c r="C7804" s="59"/>
      <c r="D7804" s="59"/>
      <c r="E7804" s="59"/>
    </row>
    <row r="7805" spans="1:5" x14ac:dyDescent="0.2">
      <c r="A7805" s="85">
        <v>7795</v>
      </c>
      <c r="B7805" s="96">
        <f t="shared" ca="1" si="121"/>
        <v>877675.89465962048</v>
      </c>
      <c r="C7805" s="59"/>
      <c r="D7805" s="59"/>
      <c r="E7805" s="59"/>
    </row>
    <row r="7806" spans="1:5" x14ac:dyDescent="0.2">
      <c r="A7806" s="85">
        <v>7796</v>
      </c>
      <c r="B7806" s="96">
        <f t="shared" ca="1" si="121"/>
        <v>1023096.3453519711</v>
      </c>
      <c r="C7806" s="59"/>
      <c r="D7806" s="59"/>
      <c r="E7806" s="59"/>
    </row>
    <row r="7807" spans="1:5" x14ac:dyDescent="0.2">
      <c r="A7807" s="85">
        <v>7797</v>
      </c>
      <c r="B7807" s="96">
        <f t="shared" ca="1" si="121"/>
        <v>787750.52704065072</v>
      </c>
      <c r="C7807" s="59"/>
      <c r="D7807" s="59"/>
      <c r="E7807" s="59"/>
    </row>
    <row r="7808" spans="1:5" x14ac:dyDescent="0.2">
      <c r="A7808" s="85">
        <v>7798</v>
      </c>
      <c r="B7808" s="96">
        <f t="shared" ca="1" si="121"/>
        <v>769518.83265513531</v>
      </c>
      <c r="C7808" s="59"/>
      <c r="D7808" s="59"/>
      <c r="E7808" s="59"/>
    </row>
    <row r="7809" spans="1:5" x14ac:dyDescent="0.2">
      <c r="A7809" s="85">
        <v>7799</v>
      </c>
      <c r="B7809" s="96">
        <f t="shared" ca="1" si="121"/>
        <v>872411.19330833154</v>
      </c>
      <c r="C7809" s="59"/>
      <c r="D7809" s="59"/>
      <c r="E7809" s="59"/>
    </row>
    <row r="7810" spans="1:5" x14ac:dyDescent="0.2">
      <c r="A7810" s="85">
        <v>7800</v>
      </c>
      <c r="B7810" s="96">
        <f t="shared" ca="1" si="121"/>
        <v>814133.05032820883</v>
      </c>
      <c r="C7810" s="59"/>
      <c r="D7810" s="59"/>
      <c r="E7810" s="59"/>
    </row>
    <row r="7811" spans="1:5" x14ac:dyDescent="0.2">
      <c r="A7811" s="85">
        <v>7801</v>
      </c>
      <c r="B7811" s="96">
        <f t="shared" ca="1" si="121"/>
        <v>1057521.116027029</v>
      </c>
      <c r="C7811" s="59"/>
      <c r="D7811" s="59"/>
      <c r="E7811" s="59"/>
    </row>
    <row r="7812" spans="1:5" x14ac:dyDescent="0.2">
      <c r="A7812" s="85">
        <v>7802</v>
      </c>
      <c r="B7812" s="96">
        <f t="shared" ca="1" si="121"/>
        <v>1011685.1435302324</v>
      </c>
      <c r="C7812" s="59"/>
      <c r="D7812" s="59"/>
      <c r="E7812" s="59"/>
    </row>
    <row r="7813" spans="1:5" x14ac:dyDescent="0.2">
      <c r="A7813" s="85">
        <v>7803</v>
      </c>
      <c r="B7813" s="96">
        <f t="shared" ca="1" si="121"/>
        <v>930087.378985391</v>
      </c>
      <c r="C7813" s="59"/>
      <c r="D7813" s="59"/>
      <c r="E7813" s="59"/>
    </row>
    <row r="7814" spans="1:5" x14ac:dyDescent="0.2">
      <c r="A7814" s="85">
        <v>7804</v>
      </c>
      <c r="B7814" s="96">
        <f t="shared" ca="1" si="121"/>
        <v>933940.46564276691</v>
      </c>
      <c r="C7814" s="59"/>
      <c r="D7814" s="59"/>
      <c r="E7814" s="59"/>
    </row>
    <row r="7815" spans="1:5" x14ac:dyDescent="0.2">
      <c r="A7815" s="85">
        <v>7805</v>
      </c>
      <c r="B7815" s="96">
        <f t="shared" ca="1" si="121"/>
        <v>921033.97454910225</v>
      </c>
      <c r="C7815" s="59"/>
      <c r="D7815" s="59"/>
      <c r="E7815" s="59"/>
    </row>
    <row r="7816" spans="1:5" x14ac:dyDescent="0.2">
      <c r="A7816" s="85">
        <v>7806</v>
      </c>
      <c r="B7816" s="96">
        <f t="shared" ca="1" si="121"/>
        <v>975925.70266456075</v>
      </c>
      <c r="C7816" s="59"/>
      <c r="D7816" s="59"/>
      <c r="E7816" s="59"/>
    </row>
    <row r="7817" spans="1:5" x14ac:dyDescent="0.2">
      <c r="A7817" s="85">
        <v>7807</v>
      </c>
      <c r="B7817" s="96">
        <f t="shared" ca="1" si="121"/>
        <v>1019572.6464521405</v>
      </c>
      <c r="C7817" s="59"/>
      <c r="D7817" s="59"/>
      <c r="E7817" s="59"/>
    </row>
    <row r="7818" spans="1:5" x14ac:dyDescent="0.2">
      <c r="A7818" s="85">
        <v>7808</v>
      </c>
      <c r="B7818" s="96">
        <f t="shared" ca="1" si="121"/>
        <v>849791.24428828538</v>
      </c>
      <c r="C7818" s="59"/>
      <c r="D7818" s="59"/>
      <c r="E7818" s="59"/>
    </row>
    <row r="7819" spans="1:5" x14ac:dyDescent="0.2">
      <c r="A7819" s="85">
        <v>7809</v>
      </c>
      <c r="B7819" s="96">
        <f t="shared" ref="B7819:B7882" ca="1" si="122">NORMINV(RAND(),B$4,B$5)</f>
        <v>1010907.704341076</v>
      </c>
      <c r="C7819" s="59"/>
      <c r="D7819" s="59"/>
      <c r="E7819" s="59"/>
    </row>
    <row r="7820" spans="1:5" x14ac:dyDescent="0.2">
      <c r="A7820" s="85">
        <v>7810</v>
      </c>
      <c r="B7820" s="96">
        <f t="shared" ca="1" si="122"/>
        <v>828793.66452808829</v>
      </c>
      <c r="C7820" s="59"/>
      <c r="D7820" s="59"/>
      <c r="E7820" s="59"/>
    </row>
    <row r="7821" spans="1:5" x14ac:dyDescent="0.2">
      <c r="A7821" s="85">
        <v>7811</v>
      </c>
      <c r="B7821" s="96">
        <f t="shared" ca="1" si="122"/>
        <v>1043835.556852181</v>
      </c>
      <c r="C7821" s="59"/>
      <c r="D7821" s="59"/>
      <c r="E7821" s="59"/>
    </row>
    <row r="7822" spans="1:5" x14ac:dyDescent="0.2">
      <c r="A7822" s="85">
        <v>7812</v>
      </c>
      <c r="B7822" s="96">
        <f t="shared" ca="1" si="122"/>
        <v>943063.55675417569</v>
      </c>
      <c r="C7822" s="59"/>
      <c r="D7822" s="59"/>
      <c r="E7822" s="59"/>
    </row>
    <row r="7823" spans="1:5" x14ac:dyDescent="0.2">
      <c r="A7823" s="85">
        <v>7813</v>
      </c>
      <c r="B7823" s="96">
        <f t="shared" ca="1" si="122"/>
        <v>898911.57675912208</v>
      </c>
      <c r="C7823" s="59"/>
      <c r="D7823" s="59"/>
      <c r="E7823" s="59"/>
    </row>
    <row r="7824" spans="1:5" x14ac:dyDescent="0.2">
      <c r="A7824" s="85">
        <v>7814</v>
      </c>
      <c r="B7824" s="96">
        <f t="shared" ca="1" si="122"/>
        <v>830184.23307427543</v>
      </c>
      <c r="C7824" s="59"/>
      <c r="D7824" s="59"/>
      <c r="E7824" s="59"/>
    </row>
    <row r="7825" spans="1:5" x14ac:dyDescent="0.2">
      <c r="A7825" s="85">
        <v>7815</v>
      </c>
      <c r="B7825" s="96">
        <f t="shared" ca="1" si="122"/>
        <v>1091052.6405934403</v>
      </c>
      <c r="C7825" s="59"/>
      <c r="D7825" s="59"/>
      <c r="E7825" s="59"/>
    </row>
    <row r="7826" spans="1:5" x14ac:dyDescent="0.2">
      <c r="A7826" s="85">
        <v>7816</v>
      </c>
      <c r="B7826" s="96">
        <f t="shared" ca="1" si="122"/>
        <v>865582.48130301363</v>
      </c>
      <c r="C7826" s="59"/>
      <c r="D7826" s="59"/>
      <c r="E7826" s="59"/>
    </row>
    <row r="7827" spans="1:5" x14ac:dyDescent="0.2">
      <c r="A7827" s="85">
        <v>7817</v>
      </c>
      <c r="B7827" s="96">
        <f t="shared" ca="1" si="122"/>
        <v>897794.63524112664</v>
      </c>
      <c r="C7827" s="59"/>
      <c r="D7827" s="59"/>
      <c r="E7827" s="59"/>
    </row>
    <row r="7828" spans="1:5" x14ac:dyDescent="0.2">
      <c r="A7828" s="85">
        <v>7818</v>
      </c>
      <c r="B7828" s="96">
        <f t="shared" ca="1" si="122"/>
        <v>1095830.88848436</v>
      </c>
      <c r="C7828" s="59"/>
      <c r="D7828" s="59"/>
      <c r="E7828" s="59"/>
    </row>
    <row r="7829" spans="1:5" x14ac:dyDescent="0.2">
      <c r="A7829" s="85">
        <v>7819</v>
      </c>
      <c r="B7829" s="96">
        <f t="shared" ca="1" si="122"/>
        <v>1067638.9098864195</v>
      </c>
      <c r="C7829" s="59"/>
      <c r="D7829" s="59"/>
      <c r="E7829" s="59"/>
    </row>
    <row r="7830" spans="1:5" x14ac:dyDescent="0.2">
      <c r="A7830" s="85">
        <v>7820</v>
      </c>
      <c r="B7830" s="96">
        <f t="shared" ca="1" si="122"/>
        <v>880416.78255655523</v>
      </c>
      <c r="C7830" s="59"/>
      <c r="D7830" s="59"/>
      <c r="E7830" s="59"/>
    </row>
    <row r="7831" spans="1:5" x14ac:dyDescent="0.2">
      <c r="A7831" s="85">
        <v>7821</v>
      </c>
      <c r="B7831" s="96">
        <f t="shared" ca="1" si="122"/>
        <v>1016750.3085477434</v>
      </c>
      <c r="C7831" s="59"/>
      <c r="D7831" s="59"/>
      <c r="E7831" s="59"/>
    </row>
    <row r="7832" spans="1:5" x14ac:dyDescent="0.2">
      <c r="A7832" s="85">
        <v>7822</v>
      </c>
      <c r="B7832" s="96">
        <f t="shared" ca="1" si="122"/>
        <v>1079061.6784687198</v>
      </c>
      <c r="C7832" s="59"/>
      <c r="D7832" s="59"/>
      <c r="E7832" s="59"/>
    </row>
    <row r="7833" spans="1:5" x14ac:dyDescent="0.2">
      <c r="A7833" s="85">
        <v>7823</v>
      </c>
      <c r="B7833" s="96">
        <f t="shared" ca="1" si="122"/>
        <v>966558.0439158791</v>
      </c>
      <c r="C7833" s="59"/>
      <c r="D7833" s="59"/>
      <c r="E7833" s="59"/>
    </row>
    <row r="7834" spans="1:5" x14ac:dyDescent="0.2">
      <c r="A7834" s="85">
        <v>7824</v>
      </c>
      <c r="B7834" s="96">
        <f t="shared" ca="1" si="122"/>
        <v>943034.65288293862</v>
      </c>
      <c r="C7834" s="59"/>
      <c r="D7834" s="59"/>
      <c r="E7834" s="59"/>
    </row>
    <row r="7835" spans="1:5" x14ac:dyDescent="0.2">
      <c r="A7835" s="85">
        <v>7825</v>
      </c>
      <c r="B7835" s="96">
        <f t="shared" ca="1" si="122"/>
        <v>896853.57250362076</v>
      </c>
      <c r="C7835" s="59"/>
      <c r="D7835" s="59"/>
      <c r="E7835" s="59"/>
    </row>
    <row r="7836" spans="1:5" x14ac:dyDescent="0.2">
      <c r="A7836" s="85">
        <v>7826</v>
      </c>
      <c r="B7836" s="96">
        <f t="shared" ca="1" si="122"/>
        <v>950638.31250584277</v>
      </c>
      <c r="C7836" s="59"/>
      <c r="D7836" s="59"/>
      <c r="E7836" s="59"/>
    </row>
    <row r="7837" spans="1:5" x14ac:dyDescent="0.2">
      <c r="A7837" s="85">
        <v>7827</v>
      </c>
      <c r="B7837" s="96">
        <f t="shared" ca="1" si="122"/>
        <v>1058317.4717742219</v>
      </c>
      <c r="C7837" s="59"/>
      <c r="D7837" s="59"/>
      <c r="E7837" s="59"/>
    </row>
    <row r="7838" spans="1:5" x14ac:dyDescent="0.2">
      <c r="A7838" s="85">
        <v>7828</v>
      </c>
      <c r="B7838" s="96">
        <f t="shared" ca="1" si="122"/>
        <v>934655.78321899695</v>
      </c>
      <c r="C7838" s="59"/>
      <c r="D7838" s="59"/>
      <c r="E7838" s="59"/>
    </row>
    <row r="7839" spans="1:5" x14ac:dyDescent="0.2">
      <c r="A7839" s="85">
        <v>7829</v>
      </c>
      <c r="B7839" s="96">
        <f t="shared" ca="1" si="122"/>
        <v>1051103.8791576105</v>
      </c>
      <c r="C7839" s="59"/>
      <c r="D7839" s="59"/>
      <c r="E7839" s="59"/>
    </row>
    <row r="7840" spans="1:5" x14ac:dyDescent="0.2">
      <c r="A7840" s="85">
        <v>7830</v>
      </c>
      <c r="B7840" s="96">
        <f t="shared" ca="1" si="122"/>
        <v>845376.37884426338</v>
      </c>
      <c r="C7840" s="59"/>
      <c r="D7840" s="59"/>
      <c r="E7840" s="59"/>
    </row>
    <row r="7841" spans="1:5" x14ac:dyDescent="0.2">
      <c r="A7841" s="85">
        <v>7831</v>
      </c>
      <c r="B7841" s="96">
        <f t="shared" ca="1" si="122"/>
        <v>909734.57583461271</v>
      </c>
      <c r="C7841" s="59"/>
      <c r="D7841" s="59"/>
      <c r="E7841" s="59"/>
    </row>
    <row r="7842" spans="1:5" x14ac:dyDescent="0.2">
      <c r="A7842" s="85">
        <v>7832</v>
      </c>
      <c r="B7842" s="96">
        <f t="shared" ca="1" si="122"/>
        <v>990457.87112452986</v>
      </c>
      <c r="C7842" s="59"/>
      <c r="D7842" s="59"/>
      <c r="E7842" s="59"/>
    </row>
    <row r="7843" spans="1:5" x14ac:dyDescent="0.2">
      <c r="A7843" s="85">
        <v>7833</v>
      </c>
      <c r="B7843" s="96">
        <f t="shared" ca="1" si="122"/>
        <v>970073.97497576126</v>
      </c>
      <c r="C7843" s="59"/>
      <c r="D7843" s="59"/>
      <c r="E7843" s="59"/>
    </row>
    <row r="7844" spans="1:5" x14ac:dyDescent="0.2">
      <c r="A7844" s="85">
        <v>7834</v>
      </c>
      <c r="B7844" s="96">
        <f t="shared" ca="1" si="122"/>
        <v>1086829.6379456292</v>
      </c>
      <c r="C7844" s="59"/>
      <c r="D7844" s="59"/>
      <c r="E7844" s="59"/>
    </row>
    <row r="7845" spans="1:5" x14ac:dyDescent="0.2">
      <c r="A7845" s="85">
        <v>7835</v>
      </c>
      <c r="B7845" s="96">
        <f t="shared" ca="1" si="122"/>
        <v>979543.00968784385</v>
      </c>
      <c r="C7845" s="59"/>
      <c r="D7845" s="59"/>
      <c r="E7845" s="59"/>
    </row>
    <row r="7846" spans="1:5" x14ac:dyDescent="0.2">
      <c r="A7846" s="85">
        <v>7836</v>
      </c>
      <c r="B7846" s="96">
        <f t="shared" ca="1" si="122"/>
        <v>1125165.9607009063</v>
      </c>
      <c r="C7846" s="59"/>
      <c r="D7846" s="59"/>
      <c r="E7846" s="59"/>
    </row>
    <row r="7847" spans="1:5" x14ac:dyDescent="0.2">
      <c r="A7847" s="85">
        <v>7837</v>
      </c>
      <c r="B7847" s="96">
        <f t="shared" ca="1" si="122"/>
        <v>1056576.387103851</v>
      </c>
      <c r="C7847" s="59"/>
      <c r="D7847" s="59"/>
      <c r="E7847" s="59"/>
    </row>
    <row r="7848" spans="1:5" x14ac:dyDescent="0.2">
      <c r="A7848" s="85">
        <v>7838</v>
      </c>
      <c r="B7848" s="96">
        <f t="shared" ca="1" si="122"/>
        <v>819437.61620619032</v>
      </c>
      <c r="C7848" s="59"/>
      <c r="D7848" s="59"/>
      <c r="E7848" s="59"/>
    </row>
    <row r="7849" spans="1:5" x14ac:dyDescent="0.2">
      <c r="A7849" s="85">
        <v>7839</v>
      </c>
      <c r="B7849" s="96">
        <f t="shared" ca="1" si="122"/>
        <v>959848.07165016187</v>
      </c>
      <c r="C7849" s="59"/>
      <c r="D7849" s="59"/>
      <c r="E7849" s="59"/>
    </row>
    <row r="7850" spans="1:5" x14ac:dyDescent="0.2">
      <c r="A7850" s="85">
        <v>7840</v>
      </c>
      <c r="B7850" s="96">
        <f t="shared" ca="1" si="122"/>
        <v>818016.9991667188</v>
      </c>
      <c r="C7850" s="59"/>
      <c r="D7850" s="59"/>
      <c r="E7850" s="59"/>
    </row>
    <row r="7851" spans="1:5" x14ac:dyDescent="0.2">
      <c r="A7851" s="85">
        <v>7841</v>
      </c>
      <c r="B7851" s="96">
        <f t="shared" ca="1" si="122"/>
        <v>883158.21411635948</v>
      </c>
      <c r="C7851" s="59"/>
      <c r="D7851" s="59"/>
      <c r="E7851" s="59"/>
    </row>
    <row r="7852" spans="1:5" x14ac:dyDescent="0.2">
      <c r="A7852" s="85">
        <v>7842</v>
      </c>
      <c r="B7852" s="96">
        <f t="shared" ca="1" si="122"/>
        <v>895396.77164467378</v>
      </c>
      <c r="C7852" s="59"/>
      <c r="D7852" s="59"/>
      <c r="E7852" s="59"/>
    </row>
    <row r="7853" spans="1:5" x14ac:dyDescent="0.2">
      <c r="A7853" s="85">
        <v>7843</v>
      </c>
      <c r="B7853" s="96">
        <f t="shared" ca="1" si="122"/>
        <v>1115021.4134639595</v>
      </c>
      <c r="C7853" s="59"/>
      <c r="D7853" s="59"/>
      <c r="E7853" s="59"/>
    </row>
    <row r="7854" spans="1:5" x14ac:dyDescent="0.2">
      <c r="A7854" s="85">
        <v>7844</v>
      </c>
      <c r="B7854" s="96">
        <f t="shared" ca="1" si="122"/>
        <v>927979.03776963032</v>
      </c>
      <c r="C7854" s="59"/>
      <c r="D7854" s="59"/>
      <c r="E7854" s="59"/>
    </row>
    <row r="7855" spans="1:5" x14ac:dyDescent="0.2">
      <c r="A7855" s="85">
        <v>7845</v>
      </c>
      <c r="B7855" s="96">
        <f t="shared" ca="1" si="122"/>
        <v>1086109.8734969487</v>
      </c>
      <c r="C7855" s="59"/>
      <c r="D7855" s="59"/>
      <c r="E7855" s="59"/>
    </row>
    <row r="7856" spans="1:5" x14ac:dyDescent="0.2">
      <c r="A7856" s="85">
        <v>7846</v>
      </c>
      <c r="B7856" s="96">
        <f t="shared" ca="1" si="122"/>
        <v>821706.37735733239</v>
      </c>
      <c r="C7856" s="59"/>
      <c r="D7856" s="59"/>
      <c r="E7856" s="59"/>
    </row>
    <row r="7857" spans="1:5" x14ac:dyDescent="0.2">
      <c r="A7857" s="85">
        <v>7847</v>
      </c>
      <c r="B7857" s="96">
        <f t="shared" ca="1" si="122"/>
        <v>849494.59786130721</v>
      </c>
      <c r="C7857" s="59"/>
      <c r="D7857" s="59"/>
      <c r="E7857" s="59"/>
    </row>
    <row r="7858" spans="1:5" x14ac:dyDescent="0.2">
      <c r="A7858" s="85">
        <v>7848</v>
      </c>
      <c r="B7858" s="96">
        <f t="shared" ca="1" si="122"/>
        <v>758430.88434183737</v>
      </c>
      <c r="C7858" s="59"/>
      <c r="D7858" s="59"/>
      <c r="E7858" s="59"/>
    </row>
    <row r="7859" spans="1:5" x14ac:dyDescent="0.2">
      <c r="A7859" s="85">
        <v>7849</v>
      </c>
      <c r="B7859" s="96">
        <f t="shared" ca="1" si="122"/>
        <v>682288.30030861555</v>
      </c>
      <c r="C7859" s="59"/>
      <c r="D7859" s="59"/>
      <c r="E7859" s="59"/>
    </row>
    <row r="7860" spans="1:5" x14ac:dyDescent="0.2">
      <c r="A7860" s="85">
        <v>7850</v>
      </c>
      <c r="B7860" s="96">
        <f t="shared" ca="1" si="122"/>
        <v>1026785.3262721858</v>
      </c>
      <c r="C7860" s="59"/>
      <c r="D7860" s="59"/>
      <c r="E7860" s="59"/>
    </row>
    <row r="7861" spans="1:5" x14ac:dyDescent="0.2">
      <c r="A7861" s="85">
        <v>7851</v>
      </c>
      <c r="B7861" s="96">
        <f t="shared" ca="1" si="122"/>
        <v>966586.51884077745</v>
      </c>
      <c r="C7861" s="59"/>
      <c r="D7861" s="59"/>
      <c r="E7861" s="59"/>
    </row>
    <row r="7862" spans="1:5" x14ac:dyDescent="0.2">
      <c r="A7862" s="85">
        <v>7852</v>
      </c>
      <c r="B7862" s="96">
        <f t="shared" ca="1" si="122"/>
        <v>1104995.9651517405</v>
      </c>
      <c r="C7862" s="59"/>
      <c r="D7862" s="59"/>
      <c r="E7862" s="59"/>
    </row>
    <row r="7863" spans="1:5" x14ac:dyDescent="0.2">
      <c r="A7863" s="85">
        <v>7853</v>
      </c>
      <c r="B7863" s="96">
        <f t="shared" ca="1" si="122"/>
        <v>913953.56642667635</v>
      </c>
      <c r="C7863" s="59"/>
      <c r="D7863" s="59"/>
      <c r="E7863" s="59"/>
    </row>
    <row r="7864" spans="1:5" x14ac:dyDescent="0.2">
      <c r="A7864" s="85">
        <v>7854</v>
      </c>
      <c r="B7864" s="96">
        <f t="shared" ca="1" si="122"/>
        <v>1029585.8590678441</v>
      </c>
      <c r="C7864" s="59"/>
      <c r="D7864" s="59"/>
      <c r="E7864" s="59"/>
    </row>
    <row r="7865" spans="1:5" x14ac:dyDescent="0.2">
      <c r="A7865" s="85">
        <v>7855</v>
      </c>
      <c r="B7865" s="96">
        <f t="shared" ca="1" si="122"/>
        <v>755770.98144970019</v>
      </c>
      <c r="C7865" s="59"/>
      <c r="D7865" s="59"/>
      <c r="E7865" s="59"/>
    </row>
    <row r="7866" spans="1:5" x14ac:dyDescent="0.2">
      <c r="A7866" s="85">
        <v>7856</v>
      </c>
      <c r="B7866" s="96">
        <f t="shared" ca="1" si="122"/>
        <v>865514.09853927291</v>
      </c>
      <c r="C7866" s="59"/>
      <c r="D7866" s="59"/>
      <c r="E7866" s="59"/>
    </row>
    <row r="7867" spans="1:5" x14ac:dyDescent="0.2">
      <c r="A7867" s="85">
        <v>7857</v>
      </c>
      <c r="B7867" s="96">
        <f t="shared" ca="1" si="122"/>
        <v>978771.4551259703</v>
      </c>
      <c r="C7867" s="59"/>
      <c r="D7867" s="59"/>
      <c r="E7867" s="59"/>
    </row>
    <row r="7868" spans="1:5" x14ac:dyDescent="0.2">
      <c r="A7868" s="85">
        <v>7858</v>
      </c>
      <c r="B7868" s="96">
        <f t="shared" ca="1" si="122"/>
        <v>1023177.0627486473</v>
      </c>
      <c r="C7868" s="59"/>
      <c r="D7868" s="59"/>
      <c r="E7868" s="59"/>
    </row>
    <row r="7869" spans="1:5" x14ac:dyDescent="0.2">
      <c r="A7869" s="85">
        <v>7859</v>
      </c>
      <c r="B7869" s="96">
        <f t="shared" ca="1" si="122"/>
        <v>1056345.7832710473</v>
      </c>
      <c r="C7869" s="59"/>
      <c r="D7869" s="59"/>
      <c r="E7869" s="59"/>
    </row>
    <row r="7870" spans="1:5" x14ac:dyDescent="0.2">
      <c r="A7870" s="85">
        <v>7860</v>
      </c>
      <c r="B7870" s="96">
        <f t="shared" ca="1" si="122"/>
        <v>784173.01899352251</v>
      </c>
      <c r="C7870" s="59"/>
      <c r="D7870" s="59"/>
      <c r="E7870" s="59"/>
    </row>
    <row r="7871" spans="1:5" x14ac:dyDescent="0.2">
      <c r="A7871" s="85">
        <v>7861</v>
      </c>
      <c r="B7871" s="96">
        <f t="shared" ca="1" si="122"/>
        <v>1040178.7852815037</v>
      </c>
      <c r="C7871" s="59"/>
      <c r="D7871" s="59"/>
      <c r="E7871" s="59"/>
    </row>
    <row r="7872" spans="1:5" x14ac:dyDescent="0.2">
      <c r="A7872" s="85">
        <v>7862</v>
      </c>
      <c r="B7872" s="96">
        <f t="shared" ca="1" si="122"/>
        <v>882419.04550988413</v>
      </c>
      <c r="C7872" s="59"/>
      <c r="D7872" s="59"/>
      <c r="E7872" s="59"/>
    </row>
    <row r="7873" spans="1:5" x14ac:dyDescent="0.2">
      <c r="A7873" s="85">
        <v>7863</v>
      </c>
      <c r="B7873" s="96">
        <f t="shared" ca="1" si="122"/>
        <v>995342.66552883619</v>
      </c>
      <c r="C7873" s="59"/>
      <c r="D7873" s="59"/>
      <c r="E7873" s="59"/>
    </row>
    <row r="7874" spans="1:5" x14ac:dyDescent="0.2">
      <c r="A7874" s="85">
        <v>7864</v>
      </c>
      <c r="B7874" s="96">
        <f t="shared" ca="1" si="122"/>
        <v>1080081.4629588621</v>
      </c>
      <c r="C7874" s="59"/>
      <c r="D7874" s="59"/>
      <c r="E7874" s="59"/>
    </row>
    <row r="7875" spans="1:5" x14ac:dyDescent="0.2">
      <c r="A7875" s="85">
        <v>7865</v>
      </c>
      <c r="B7875" s="96">
        <f t="shared" ca="1" si="122"/>
        <v>888926.4946128329</v>
      </c>
      <c r="C7875" s="59"/>
      <c r="D7875" s="59"/>
      <c r="E7875" s="59"/>
    </row>
    <row r="7876" spans="1:5" x14ac:dyDescent="0.2">
      <c r="A7876" s="85">
        <v>7866</v>
      </c>
      <c r="B7876" s="96">
        <f t="shared" ca="1" si="122"/>
        <v>1089757.3736482214</v>
      </c>
      <c r="C7876" s="59"/>
      <c r="D7876" s="59"/>
      <c r="E7876" s="59"/>
    </row>
    <row r="7877" spans="1:5" x14ac:dyDescent="0.2">
      <c r="A7877" s="85">
        <v>7867</v>
      </c>
      <c r="B7877" s="96">
        <f t="shared" ca="1" si="122"/>
        <v>1128067.4528123573</v>
      </c>
      <c r="C7877" s="59"/>
      <c r="D7877" s="59"/>
      <c r="E7877" s="59"/>
    </row>
    <row r="7878" spans="1:5" x14ac:dyDescent="0.2">
      <c r="A7878" s="85">
        <v>7868</v>
      </c>
      <c r="B7878" s="96">
        <f t="shared" ca="1" si="122"/>
        <v>1022745.9781087252</v>
      </c>
      <c r="C7878" s="59"/>
      <c r="D7878" s="59"/>
      <c r="E7878" s="59"/>
    </row>
    <row r="7879" spans="1:5" x14ac:dyDescent="0.2">
      <c r="A7879" s="85">
        <v>7869</v>
      </c>
      <c r="B7879" s="96">
        <f t="shared" ca="1" si="122"/>
        <v>898845.68833408202</v>
      </c>
      <c r="C7879" s="59"/>
      <c r="D7879" s="59"/>
      <c r="E7879" s="59"/>
    </row>
    <row r="7880" spans="1:5" x14ac:dyDescent="0.2">
      <c r="A7880" s="85">
        <v>7870</v>
      </c>
      <c r="B7880" s="96">
        <f t="shared" ca="1" si="122"/>
        <v>971389.37712613028</v>
      </c>
      <c r="C7880" s="59"/>
      <c r="D7880" s="59"/>
      <c r="E7880" s="59"/>
    </row>
    <row r="7881" spans="1:5" x14ac:dyDescent="0.2">
      <c r="A7881" s="85">
        <v>7871</v>
      </c>
      <c r="B7881" s="96">
        <f t="shared" ca="1" si="122"/>
        <v>773819.28385675256</v>
      </c>
      <c r="C7881" s="59"/>
      <c r="D7881" s="59"/>
      <c r="E7881" s="59"/>
    </row>
    <row r="7882" spans="1:5" x14ac:dyDescent="0.2">
      <c r="A7882" s="85">
        <v>7872</v>
      </c>
      <c r="B7882" s="96">
        <f t="shared" ca="1" si="122"/>
        <v>994645.96881494788</v>
      </c>
      <c r="C7882" s="59"/>
      <c r="D7882" s="59"/>
      <c r="E7882" s="59"/>
    </row>
    <row r="7883" spans="1:5" x14ac:dyDescent="0.2">
      <c r="A7883" s="85">
        <v>7873</v>
      </c>
      <c r="B7883" s="96">
        <f t="shared" ref="B7883:B7946" ca="1" si="123">NORMINV(RAND(),B$4,B$5)</f>
        <v>991458.8615397173</v>
      </c>
      <c r="C7883" s="59"/>
      <c r="D7883" s="59"/>
      <c r="E7883" s="59"/>
    </row>
    <row r="7884" spans="1:5" x14ac:dyDescent="0.2">
      <c r="A7884" s="85">
        <v>7874</v>
      </c>
      <c r="B7884" s="96">
        <f t="shared" ca="1" si="123"/>
        <v>934641.36902597768</v>
      </c>
      <c r="C7884" s="59"/>
      <c r="D7884" s="59"/>
      <c r="E7884" s="59"/>
    </row>
    <row r="7885" spans="1:5" x14ac:dyDescent="0.2">
      <c r="A7885" s="85">
        <v>7875</v>
      </c>
      <c r="B7885" s="96">
        <f t="shared" ca="1" si="123"/>
        <v>921952.70345020853</v>
      </c>
      <c r="C7885" s="59"/>
      <c r="D7885" s="59"/>
      <c r="E7885" s="59"/>
    </row>
    <row r="7886" spans="1:5" x14ac:dyDescent="0.2">
      <c r="A7886" s="85">
        <v>7876</v>
      </c>
      <c r="B7886" s="96">
        <f t="shared" ca="1" si="123"/>
        <v>858446.93138237996</v>
      </c>
      <c r="C7886" s="59"/>
      <c r="D7886" s="59"/>
      <c r="E7886" s="59"/>
    </row>
    <row r="7887" spans="1:5" x14ac:dyDescent="0.2">
      <c r="A7887" s="85">
        <v>7877</v>
      </c>
      <c r="B7887" s="96">
        <f t="shared" ca="1" si="123"/>
        <v>934375.1826940208</v>
      </c>
      <c r="C7887" s="59"/>
      <c r="D7887" s="59"/>
      <c r="E7887" s="59"/>
    </row>
    <row r="7888" spans="1:5" x14ac:dyDescent="0.2">
      <c r="A7888" s="85">
        <v>7878</v>
      </c>
      <c r="B7888" s="96">
        <f t="shared" ca="1" si="123"/>
        <v>1169341.1506029314</v>
      </c>
      <c r="C7888" s="59"/>
      <c r="D7888" s="59"/>
      <c r="E7888" s="59"/>
    </row>
    <row r="7889" spans="1:5" x14ac:dyDescent="0.2">
      <c r="A7889" s="85">
        <v>7879</v>
      </c>
      <c r="B7889" s="96">
        <f t="shared" ca="1" si="123"/>
        <v>863536.9398055342</v>
      </c>
      <c r="C7889" s="59"/>
      <c r="D7889" s="59"/>
      <c r="E7889" s="59"/>
    </row>
    <row r="7890" spans="1:5" x14ac:dyDescent="0.2">
      <c r="A7890" s="85">
        <v>7880</v>
      </c>
      <c r="B7890" s="96">
        <f t="shared" ca="1" si="123"/>
        <v>911752.97969239054</v>
      </c>
      <c r="C7890" s="59"/>
      <c r="D7890" s="59"/>
      <c r="E7890" s="59"/>
    </row>
    <row r="7891" spans="1:5" x14ac:dyDescent="0.2">
      <c r="A7891" s="85">
        <v>7881</v>
      </c>
      <c r="B7891" s="96">
        <f t="shared" ca="1" si="123"/>
        <v>1043462.3347419226</v>
      </c>
      <c r="C7891" s="59"/>
      <c r="D7891" s="59"/>
      <c r="E7891" s="59"/>
    </row>
    <row r="7892" spans="1:5" x14ac:dyDescent="0.2">
      <c r="A7892" s="85">
        <v>7882</v>
      </c>
      <c r="B7892" s="96">
        <f t="shared" ca="1" si="123"/>
        <v>1004454.403872184</v>
      </c>
      <c r="C7892" s="59"/>
      <c r="D7892" s="59"/>
      <c r="E7892" s="59"/>
    </row>
    <row r="7893" spans="1:5" x14ac:dyDescent="0.2">
      <c r="A7893" s="85">
        <v>7883</v>
      </c>
      <c r="B7893" s="96">
        <f t="shared" ca="1" si="123"/>
        <v>1069892.7869864292</v>
      </c>
      <c r="C7893" s="59"/>
      <c r="D7893" s="59"/>
      <c r="E7893" s="59"/>
    </row>
    <row r="7894" spans="1:5" x14ac:dyDescent="0.2">
      <c r="A7894" s="85">
        <v>7884</v>
      </c>
      <c r="B7894" s="96">
        <f t="shared" ca="1" si="123"/>
        <v>993622.79463083879</v>
      </c>
      <c r="C7894" s="59"/>
      <c r="D7894" s="59"/>
      <c r="E7894" s="59"/>
    </row>
    <row r="7895" spans="1:5" x14ac:dyDescent="0.2">
      <c r="A7895" s="85">
        <v>7885</v>
      </c>
      <c r="B7895" s="96">
        <f t="shared" ca="1" si="123"/>
        <v>784831.57246034965</v>
      </c>
      <c r="C7895" s="59"/>
      <c r="D7895" s="59"/>
      <c r="E7895" s="59"/>
    </row>
    <row r="7896" spans="1:5" x14ac:dyDescent="0.2">
      <c r="A7896" s="85">
        <v>7886</v>
      </c>
      <c r="B7896" s="96">
        <f t="shared" ca="1" si="123"/>
        <v>1157286.9695563652</v>
      </c>
      <c r="C7896" s="59"/>
      <c r="D7896" s="59"/>
      <c r="E7896" s="59"/>
    </row>
    <row r="7897" spans="1:5" x14ac:dyDescent="0.2">
      <c r="A7897" s="85">
        <v>7887</v>
      </c>
      <c r="B7897" s="96">
        <f t="shared" ca="1" si="123"/>
        <v>900316.72120797308</v>
      </c>
      <c r="C7897" s="59"/>
      <c r="D7897" s="59"/>
      <c r="E7897" s="59"/>
    </row>
    <row r="7898" spans="1:5" x14ac:dyDescent="0.2">
      <c r="A7898" s="85">
        <v>7888</v>
      </c>
      <c r="B7898" s="96">
        <f t="shared" ca="1" si="123"/>
        <v>1015159.0889102009</v>
      </c>
      <c r="C7898" s="59"/>
      <c r="D7898" s="59"/>
      <c r="E7898" s="59"/>
    </row>
    <row r="7899" spans="1:5" x14ac:dyDescent="0.2">
      <c r="A7899" s="85">
        <v>7889</v>
      </c>
      <c r="B7899" s="96">
        <f t="shared" ca="1" si="123"/>
        <v>896892.92077014211</v>
      </c>
      <c r="C7899" s="59"/>
      <c r="D7899" s="59"/>
      <c r="E7899" s="59"/>
    </row>
    <row r="7900" spans="1:5" x14ac:dyDescent="0.2">
      <c r="A7900" s="85">
        <v>7890</v>
      </c>
      <c r="B7900" s="96">
        <f t="shared" ca="1" si="123"/>
        <v>1095398.1521922136</v>
      </c>
      <c r="C7900" s="59"/>
      <c r="D7900" s="59"/>
      <c r="E7900" s="59"/>
    </row>
    <row r="7901" spans="1:5" x14ac:dyDescent="0.2">
      <c r="A7901" s="85">
        <v>7891</v>
      </c>
      <c r="B7901" s="96">
        <f t="shared" ca="1" si="123"/>
        <v>959035.05902040319</v>
      </c>
      <c r="C7901" s="59"/>
      <c r="D7901" s="59"/>
      <c r="E7901" s="59"/>
    </row>
    <row r="7902" spans="1:5" x14ac:dyDescent="0.2">
      <c r="A7902" s="85">
        <v>7892</v>
      </c>
      <c r="B7902" s="96">
        <f t="shared" ca="1" si="123"/>
        <v>832301.82886753546</v>
      </c>
      <c r="C7902" s="59"/>
      <c r="D7902" s="59"/>
      <c r="E7902" s="59"/>
    </row>
    <row r="7903" spans="1:5" x14ac:dyDescent="0.2">
      <c r="A7903" s="85">
        <v>7893</v>
      </c>
      <c r="B7903" s="96">
        <f t="shared" ca="1" si="123"/>
        <v>859987.95510788565</v>
      </c>
      <c r="C7903" s="59"/>
      <c r="D7903" s="59"/>
      <c r="E7903" s="59"/>
    </row>
    <row r="7904" spans="1:5" x14ac:dyDescent="0.2">
      <c r="A7904" s="85">
        <v>7894</v>
      </c>
      <c r="B7904" s="96">
        <f t="shared" ca="1" si="123"/>
        <v>986225.77607772907</v>
      </c>
      <c r="C7904" s="59"/>
      <c r="D7904" s="59"/>
      <c r="E7904" s="59"/>
    </row>
    <row r="7905" spans="1:5" x14ac:dyDescent="0.2">
      <c r="A7905" s="85">
        <v>7895</v>
      </c>
      <c r="B7905" s="96">
        <f t="shared" ca="1" si="123"/>
        <v>1071122.9294319674</v>
      </c>
      <c r="C7905" s="59"/>
      <c r="D7905" s="59"/>
      <c r="E7905" s="59"/>
    </row>
    <row r="7906" spans="1:5" x14ac:dyDescent="0.2">
      <c r="A7906" s="85">
        <v>7896</v>
      </c>
      <c r="B7906" s="96">
        <f t="shared" ca="1" si="123"/>
        <v>973025.77976440103</v>
      </c>
      <c r="C7906" s="59"/>
      <c r="D7906" s="59"/>
      <c r="E7906" s="59"/>
    </row>
    <row r="7907" spans="1:5" x14ac:dyDescent="0.2">
      <c r="A7907" s="85">
        <v>7897</v>
      </c>
      <c r="B7907" s="96">
        <f t="shared" ca="1" si="123"/>
        <v>843557.10240194201</v>
      </c>
      <c r="C7907" s="59"/>
      <c r="D7907" s="59"/>
      <c r="E7907" s="59"/>
    </row>
    <row r="7908" spans="1:5" x14ac:dyDescent="0.2">
      <c r="A7908" s="85">
        <v>7898</v>
      </c>
      <c r="B7908" s="96">
        <f t="shared" ca="1" si="123"/>
        <v>764327.69475007965</v>
      </c>
      <c r="C7908" s="59"/>
      <c r="D7908" s="59"/>
      <c r="E7908" s="59"/>
    </row>
    <row r="7909" spans="1:5" x14ac:dyDescent="0.2">
      <c r="A7909" s="85">
        <v>7899</v>
      </c>
      <c r="B7909" s="96">
        <f t="shared" ca="1" si="123"/>
        <v>824206.82797378849</v>
      </c>
      <c r="C7909" s="59"/>
      <c r="D7909" s="59"/>
      <c r="E7909" s="59"/>
    </row>
    <row r="7910" spans="1:5" x14ac:dyDescent="0.2">
      <c r="A7910" s="85">
        <v>7900</v>
      </c>
      <c r="B7910" s="96">
        <f t="shared" ca="1" si="123"/>
        <v>990786.95613943739</v>
      </c>
      <c r="C7910" s="59"/>
      <c r="D7910" s="59"/>
      <c r="E7910" s="59"/>
    </row>
    <row r="7911" spans="1:5" x14ac:dyDescent="0.2">
      <c r="A7911" s="85">
        <v>7901</v>
      </c>
      <c r="B7911" s="96">
        <f t="shared" ca="1" si="123"/>
        <v>1044413.3027459354</v>
      </c>
      <c r="C7911" s="59"/>
      <c r="D7911" s="59"/>
      <c r="E7911" s="59"/>
    </row>
    <row r="7912" spans="1:5" x14ac:dyDescent="0.2">
      <c r="A7912" s="85">
        <v>7902</v>
      </c>
      <c r="B7912" s="96">
        <f t="shared" ca="1" si="123"/>
        <v>904063.68832039798</v>
      </c>
      <c r="C7912" s="59"/>
      <c r="D7912" s="59"/>
      <c r="E7912" s="59"/>
    </row>
    <row r="7913" spans="1:5" x14ac:dyDescent="0.2">
      <c r="A7913" s="85">
        <v>7903</v>
      </c>
      <c r="B7913" s="96">
        <f t="shared" ca="1" si="123"/>
        <v>898305.10077999788</v>
      </c>
      <c r="C7913" s="59"/>
      <c r="D7913" s="59"/>
      <c r="E7913" s="59"/>
    </row>
    <row r="7914" spans="1:5" x14ac:dyDescent="0.2">
      <c r="A7914" s="85">
        <v>7904</v>
      </c>
      <c r="B7914" s="96">
        <f t="shared" ca="1" si="123"/>
        <v>1076355.8369691581</v>
      </c>
      <c r="C7914" s="59"/>
      <c r="D7914" s="59"/>
      <c r="E7914" s="59"/>
    </row>
    <row r="7915" spans="1:5" x14ac:dyDescent="0.2">
      <c r="A7915" s="85">
        <v>7905</v>
      </c>
      <c r="B7915" s="96">
        <f t="shared" ca="1" si="123"/>
        <v>821269.62122101348</v>
      </c>
      <c r="C7915" s="59"/>
      <c r="D7915" s="59"/>
      <c r="E7915" s="59"/>
    </row>
    <row r="7916" spans="1:5" x14ac:dyDescent="0.2">
      <c r="A7916" s="85">
        <v>7906</v>
      </c>
      <c r="B7916" s="96">
        <f t="shared" ca="1" si="123"/>
        <v>938102.34665855824</v>
      </c>
      <c r="C7916" s="59"/>
      <c r="D7916" s="59"/>
      <c r="E7916" s="59"/>
    </row>
    <row r="7917" spans="1:5" x14ac:dyDescent="0.2">
      <c r="A7917" s="85">
        <v>7907</v>
      </c>
      <c r="B7917" s="96">
        <f t="shared" ca="1" si="123"/>
        <v>933844.8199121824</v>
      </c>
      <c r="C7917" s="59"/>
      <c r="D7917" s="59"/>
      <c r="E7917" s="59"/>
    </row>
    <row r="7918" spans="1:5" x14ac:dyDescent="0.2">
      <c r="A7918" s="85">
        <v>7908</v>
      </c>
      <c r="B7918" s="96">
        <f t="shared" ca="1" si="123"/>
        <v>956116.42049338203</v>
      </c>
      <c r="C7918" s="59"/>
      <c r="D7918" s="59"/>
      <c r="E7918" s="59"/>
    </row>
    <row r="7919" spans="1:5" x14ac:dyDescent="0.2">
      <c r="A7919" s="85">
        <v>7909</v>
      </c>
      <c r="B7919" s="96">
        <f t="shared" ca="1" si="123"/>
        <v>975851.69718929427</v>
      </c>
      <c r="C7919" s="59"/>
      <c r="D7919" s="59"/>
      <c r="E7919" s="59"/>
    </row>
    <row r="7920" spans="1:5" x14ac:dyDescent="0.2">
      <c r="A7920" s="85">
        <v>7910</v>
      </c>
      <c r="B7920" s="96">
        <f t="shared" ca="1" si="123"/>
        <v>974725.21472591278</v>
      </c>
      <c r="C7920" s="59"/>
      <c r="D7920" s="59"/>
      <c r="E7920" s="59"/>
    </row>
    <row r="7921" spans="1:5" x14ac:dyDescent="0.2">
      <c r="A7921" s="85">
        <v>7911</v>
      </c>
      <c r="B7921" s="96">
        <f t="shared" ca="1" si="123"/>
        <v>974223.76851701946</v>
      </c>
      <c r="C7921" s="59"/>
      <c r="D7921" s="59"/>
      <c r="E7921" s="59"/>
    </row>
    <row r="7922" spans="1:5" x14ac:dyDescent="0.2">
      <c r="A7922" s="85">
        <v>7912</v>
      </c>
      <c r="B7922" s="96">
        <f t="shared" ca="1" si="123"/>
        <v>857624.06213574426</v>
      </c>
      <c r="C7922" s="59"/>
      <c r="D7922" s="59"/>
      <c r="E7922" s="59"/>
    </row>
    <row r="7923" spans="1:5" x14ac:dyDescent="0.2">
      <c r="A7923" s="85">
        <v>7913</v>
      </c>
      <c r="B7923" s="96">
        <f t="shared" ca="1" si="123"/>
        <v>1112352.8517792099</v>
      </c>
      <c r="C7923" s="59"/>
      <c r="D7923" s="59"/>
      <c r="E7923" s="59"/>
    </row>
    <row r="7924" spans="1:5" x14ac:dyDescent="0.2">
      <c r="A7924" s="85">
        <v>7914</v>
      </c>
      <c r="B7924" s="96">
        <f t="shared" ca="1" si="123"/>
        <v>805852.058940902</v>
      </c>
      <c r="C7924" s="59"/>
      <c r="D7924" s="59"/>
      <c r="E7924" s="59"/>
    </row>
    <row r="7925" spans="1:5" x14ac:dyDescent="0.2">
      <c r="A7925" s="85">
        <v>7915</v>
      </c>
      <c r="B7925" s="96">
        <f t="shared" ca="1" si="123"/>
        <v>978189.49262142996</v>
      </c>
      <c r="C7925" s="59"/>
      <c r="D7925" s="59"/>
      <c r="E7925" s="59"/>
    </row>
    <row r="7926" spans="1:5" x14ac:dyDescent="0.2">
      <c r="A7926" s="85">
        <v>7916</v>
      </c>
      <c r="B7926" s="96">
        <f t="shared" ca="1" si="123"/>
        <v>769154.26541842334</v>
      </c>
      <c r="C7926" s="59"/>
      <c r="D7926" s="59"/>
      <c r="E7926" s="59"/>
    </row>
    <row r="7927" spans="1:5" x14ac:dyDescent="0.2">
      <c r="A7927" s="85">
        <v>7917</v>
      </c>
      <c r="B7927" s="96">
        <f t="shared" ca="1" si="123"/>
        <v>873719.30263778253</v>
      </c>
      <c r="C7927" s="59"/>
      <c r="D7927" s="59"/>
      <c r="E7927" s="59"/>
    </row>
    <row r="7928" spans="1:5" x14ac:dyDescent="0.2">
      <c r="A7928" s="85">
        <v>7918</v>
      </c>
      <c r="B7928" s="96">
        <f t="shared" ca="1" si="123"/>
        <v>774214.78496935382</v>
      </c>
      <c r="C7928" s="59"/>
      <c r="D7928" s="59"/>
      <c r="E7928" s="59"/>
    </row>
    <row r="7929" spans="1:5" x14ac:dyDescent="0.2">
      <c r="A7929" s="85">
        <v>7919</v>
      </c>
      <c r="B7929" s="96">
        <f t="shared" ca="1" si="123"/>
        <v>798927.68645582104</v>
      </c>
      <c r="C7929" s="59"/>
      <c r="D7929" s="59"/>
      <c r="E7929" s="59"/>
    </row>
    <row r="7930" spans="1:5" x14ac:dyDescent="0.2">
      <c r="A7930" s="85">
        <v>7920</v>
      </c>
      <c r="B7930" s="96">
        <f t="shared" ca="1" si="123"/>
        <v>1073141.9048298893</v>
      </c>
      <c r="C7930" s="59"/>
      <c r="D7930" s="59"/>
      <c r="E7930" s="59"/>
    </row>
    <row r="7931" spans="1:5" x14ac:dyDescent="0.2">
      <c r="A7931" s="85">
        <v>7921</v>
      </c>
      <c r="B7931" s="96">
        <f t="shared" ca="1" si="123"/>
        <v>927539.31741316523</v>
      </c>
      <c r="C7931" s="59"/>
      <c r="D7931" s="59"/>
      <c r="E7931" s="59"/>
    </row>
    <row r="7932" spans="1:5" x14ac:dyDescent="0.2">
      <c r="A7932" s="85">
        <v>7922</v>
      </c>
      <c r="B7932" s="96">
        <f t="shared" ca="1" si="123"/>
        <v>924894.69468903937</v>
      </c>
      <c r="C7932" s="59"/>
      <c r="D7932" s="59"/>
      <c r="E7932" s="59"/>
    </row>
    <row r="7933" spans="1:5" x14ac:dyDescent="0.2">
      <c r="A7933" s="85">
        <v>7923</v>
      </c>
      <c r="B7933" s="96">
        <f t="shared" ca="1" si="123"/>
        <v>880332.39212332712</v>
      </c>
      <c r="C7933" s="59"/>
      <c r="D7933" s="59"/>
      <c r="E7933" s="59"/>
    </row>
    <row r="7934" spans="1:5" x14ac:dyDescent="0.2">
      <c r="A7934" s="85">
        <v>7924</v>
      </c>
      <c r="B7934" s="96">
        <f t="shared" ca="1" si="123"/>
        <v>739953.14678240707</v>
      </c>
      <c r="C7934" s="59"/>
      <c r="D7934" s="59"/>
      <c r="E7934" s="59"/>
    </row>
    <row r="7935" spans="1:5" x14ac:dyDescent="0.2">
      <c r="A7935" s="85">
        <v>7925</v>
      </c>
      <c r="B7935" s="96">
        <f t="shared" ca="1" si="123"/>
        <v>876744.76477329922</v>
      </c>
      <c r="C7935" s="59"/>
      <c r="D7935" s="59"/>
      <c r="E7935" s="59"/>
    </row>
    <row r="7936" spans="1:5" x14ac:dyDescent="0.2">
      <c r="A7936" s="85">
        <v>7926</v>
      </c>
      <c r="B7936" s="96">
        <f t="shared" ca="1" si="123"/>
        <v>875333.30873691128</v>
      </c>
      <c r="C7936" s="59"/>
      <c r="D7936" s="59"/>
      <c r="E7936" s="59"/>
    </row>
    <row r="7937" spans="1:5" x14ac:dyDescent="0.2">
      <c r="A7937" s="85">
        <v>7927</v>
      </c>
      <c r="B7937" s="96">
        <f t="shared" ca="1" si="123"/>
        <v>1029741.2656752033</v>
      </c>
      <c r="C7937" s="59"/>
      <c r="D7937" s="59"/>
      <c r="E7937" s="59"/>
    </row>
    <row r="7938" spans="1:5" x14ac:dyDescent="0.2">
      <c r="A7938" s="85">
        <v>7928</v>
      </c>
      <c r="B7938" s="96">
        <f t="shared" ca="1" si="123"/>
        <v>992240.0872886352</v>
      </c>
      <c r="C7938" s="59"/>
      <c r="D7938" s="59"/>
      <c r="E7938" s="59"/>
    </row>
    <row r="7939" spans="1:5" x14ac:dyDescent="0.2">
      <c r="A7939" s="85">
        <v>7929</v>
      </c>
      <c r="B7939" s="96">
        <f t="shared" ca="1" si="123"/>
        <v>875091.60511796572</v>
      </c>
      <c r="C7939" s="59"/>
      <c r="D7939" s="59"/>
      <c r="E7939" s="59"/>
    </row>
    <row r="7940" spans="1:5" x14ac:dyDescent="0.2">
      <c r="A7940" s="85">
        <v>7930</v>
      </c>
      <c r="B7940" s="96">
        <f t="shared" ca="1" si="123"/>
        <v>1108421.2999151871</v>
      </c>
      <c r="C7940" s="59"/>
      <c r="D7940" s="59"/>
      <c r="E7940" s="59"/>
    </row>
    <row r="7941" spans="1:5" x14ac:dyDescent="0.2">
      <c r="A7941" s="85">
        <v>7931</v>
      </c>
      <c r="B7941" s="96">
        <f t="shared" ca="1" si="123"/>
        <v>1033575.4058669371</v>
      </c>
      <c r="C7941" s="59"/>
      <c r="D7941" s="59"/>
      <c r="E7941" s="59"/>
    </row>
    <row r="7942" spans="1:5" x14ac:dyDescent="0.2">
      <c r="A7942" s="85">
        <v>7932</v>
      </c>
      <c r="B7942" s="96">
        <f t="shared" ca="1" si="123"/>
        <v>996621.48454307416</v>
      </c>
      <c r="C7942" s="59"/>
      <c r="D7942" s="59"/>
      <c r="E7942" s="59"/>
    </row>
    <row r="7943" spans="1:5" x14ac:dyDescent="0.2">
      <c r="A7943" s="85">
        <v>7933</v>
      </c>
      <c r="B7943" s="96">
        <f t="shared" ca="1" si="123"/>
        <v>739481.78181272885</v>
      </c>
      <c r="C7943" s="59"/>
      <c r="D7943" s="59"/>
      <c r="E7943" s="59"/>
    </row>
    <row r="7944" spans="1:5" x14ac:dyDescent="0.2">
      <c r="A7944" s="85">
        <v>7934</v>
      </c>
      <c r="B7944" s="96">
        <f t="shared" ca="1" si="123"/>
        <v>778395.38056903158</v>
      </c>
      <c r="C7944" s="59"/>
      <c r="D7944" s="59"/>
      <c r="E7944" s="59"/>
    </row>
    <row r="7945" spans="1:5" x14ac:dyDescent="0.2">
      <c r="A7945" s="85">
        <v>7935</v>
      </c>
      <c r="B7945" s="96">
        <f t="shared" ca="1" si="123"/>
        <v>692833.57929102285</v>
      </c>
      <c r="C7945" s="59"/>
      <c r="D7945" s="59"/>
      <c r="E7945" s="59"/>
    </row>
    <row r="7946" spans="1:5" x14ac:dyDescent="0.2">
      <c r="A7946" s="85">
        <v>7936</v>
      </c>
      <c r="B7946" s="96">
        <f t="shared" ca="1" si="123"/>
        <v>946976.74792511144</v>
      </c>
      <c r="C7946" s="59"/>
      <c r="D7946" s="59"/>
      <c r="E7946" s="59"/>
    </row>
    <row r="7947" spans="1:5" x14ac:dyDescent="0.2">
      <c r="A7947" s="85">
        <v>7937</v>
      </c>
      <c r="B7947" s="96">
        <f t="shared" ref="B7947:B8010" ca="1" si="124">NORMINV(RAND(),B$4,B$5)</f>
        <v>885346.72170727106</v>
      </c>
      <c r="C7947" s="59"/>
      <c r="D7947" s="59"/>
      <c r="E7947" s="59"/>
    </row>
    <row r="7948" spans="1:5" x14ac:dyDescent="0.2">
      <c r="A7948" s="85">
        <v>7938</v>
      </c>
      <c r="B7948" s="96">
        <f t="shared" ca="1" si="124"/>
        <v>788237.26428357488</v>
      </c>
      <c r="C7948" s="59"/>
      <c r="D7948" s="59"/>
      <c r="E7948" s="59"/>
    </row>
    <row r="7949" spans="1:5" x14ac:dyDescent="0.2">
      <c r="A7949" s="85">
        <v>7939</v>
      </c>
      <c r="B7949" s="96">
        <f t="shared" ca="1" si="124"/>
        <v>862627.93253949925</v>
      </c>
      <c r="C7949" s="59"/>
      <c r="D7949" s="59"/>
      <c r="E7949" s="59"/>
    </row>
    <row r="7950" spans="1:5" x14ac:dyDescent="0.2">
      <c r="A7950" s="85">
        <v>7940</v>
      </c>
      <c r="B7950" s="96">
        <f t="shared" ca="1" si="124"/>
        <v>1004035.993249217</v>
      </c>
      <c r="C7950" s="59"/>
      <c r="D7950" s="59"/>
      <c r="E7950" s="59"/>
    </row>
    <row r="7951" spans="1:5" x14ac:dyDescent="0.2">
      <c r="A7951" s="85">
        <v>7941</v>
      </c>
      <c r="B7951" s="96">
        <f t="shared" ca="1" si="124"/>
        <v>898004.01761006925</v>
      </c>
      <c r="C7951" s="59"/>
      <c r="D7951" s="59"/>
      <c r="E7951" s="59"/>
    </row>
    <row r="7952" spans="1:5" x14ac:dyDescent="0.2">
      <c r="A7952" s="85">
        <v>7942</v>
      </c>
      <c r="B7952" s="96">
        <f t="shared" ca="1" si="124"/>
        <v>891781.34117554105</v>
      </c>
      <c r="C7952" s="59"/>
      <c r="D7952" s="59"/>
      <c r="E7952" s="59"/>
    </row>
    <row r="7953" spans="1:5" x14ac:dyDescent="0.2">
      <c r="A7953" s="85">
        <v>7943</v>
      </c>
      <c r="B7953" s="96">
        <f t="shared" ca="1" si="124"/>
        <v>905520.01416872721</v>
      </c>
      <c r="C7953" s="59"/>
      <c r="D7953" s="59"/>
      <c r="E7953" s="59"/>
    </row>
    <row r="7954" spans="1:5" x14ac:dyDescent="0.2">
      <c r="A7954" s="85">
        <v>7944</v>
      </c>
      <c r="B7954" s="96">
        <f t="shared" ca="1" si="124"/>
        <v>973562.10194637626</v>
      </c>
      <c r="C7954" s="59"/>
      <c r="D7954" s="59"/>
      <c r="E7954" s="59"/>
    </row>
    <row r="7955" spans="1:5" x14ac:dyDescent="0.2">
      <c r="A7955" s="85">
        <v>7945</v>
      </c>
      <c r="B7955" s="96">
        <f t="shared" ca="1" si="124"/>
        <v>818019.68604477844</v>
      </c>
      <c r="C7955" s="59"/>
      <c r="D7955" s="59"/>
      <c r="E7955" s="59"/>
    </row>
    <row r="7956" spans="1:5" x14ac:dyDescent="0.2">
      <c r="A7956" s="85">
        <v>7946</v>
      </c>
      <c r="B7956" s="96">
        <f t="shared" ca="1" si="124"/>
        <v>965279.09788580064</v>
      </c>
      <c r="C7956" s="59"/>
      <c r="D7956" s="59"/>
      <c r="E7956" s="59"/>
    </row>
    <row r="7957" spans="1:5" x14ac:dyDescent="0.2">
      <c r="A7957" s="85">
        <v>7947</v>
      </c>
      <c r="B7957" s="96">
        <f t="shared" ca="1" si="124"/>
        <v>828532.42503619101</v>
      </c>
      <c r="C7957" s="59"/>
      <c r="D7957" s="59"/>
      <c r="E7957" s="59"/>
    </row>
    <row r="7958" spans="1:5" x14ac:dyDescent="0.2">
      <c r="A7958" s="85">
        <v>7948</v>
      </c>
      <c r="B7958" s="96">
        <f t="shared" ca="1" si="124"/>
        <v>824636.74704843177</v>
      </c>
      <c r="C7958" s="59"/>
      <c r="D7958" s="59"/>
      <c r="E7958" s="59"/>
    </row>
    <row r="7959" spans="1:5" x14ac:dyDescent="0.2">
      <c r="A7959" s="85">
        <v>7949</v>
      </c>
      <c r="B7959" s="96">
        <f t="shared" ca="1" si="124"/>
        <v>939549.62134369428</v>
      </c>
      <c r="C7959" s="59"/>
      <c r="D7959" s="59"/>
      <c r="E7959" s="59"/>
    </row>
    <row r="7960" spans="1:5" x14ac:dyDescent="0.2">
      <c r="A7960" s="85">
        <v>7950</v>
      </c>
      <c r="B7960" s="96">
        <f t="shared" ca="1" si="124"/>
        <v>898503.42627603235</v>
      </c>
      <c r="C7960" s="59"/>
      <c r="D7960" s="59"/>
      <c r="E7960" s="59"/>
    </row>
    <row r="7961" spans="1:5" x14ac:dyDescent="0.2">
      <c r="A7961" s="85">
        <v>7951</v>
      </c>
      <c r="B7961" s="96">
        <f t="shared" ca="1" si="124"/>
        <v>871567.03707710083</v>
      </c>
      <c r="C7961" s="59"/>
      <c r="D7961" s="59"/>
      <c r="E7961" s="59"/>
    </row>
    <row r="7962" spans="1:5" x14ac:dyDescent="0.2">
      <c r="A7962" s="85">
        <v>7952</v>
      </c>
      <c r="B7962" s="96">
        <f t="shared" ca="1" si="124"/>
        <v>878111.91963910102</v>
      </c>
      <c r="C7962" s="59"/>
      <c r="D7962" s="59"/>
      <c r="E7962" s="59"/>
    </row>
    <row r="7963" spans="1:5" x14ac:dyDescent="0.2">
      <c r="A7963" s="85">
        <v>7953</v>
      </c>
      <c r="B7963" s="96">
        <f t="shared" ca="1" si="124"/>
        <v>871446.64068377798</v>
      </c>
      <c r="C7963" s="59"/>
      <c r="D7963" s="59"/>
      <c r="E7963" s="59"/>
    </row>
    <row r="7964" spans="1:5" x14ac:dyDescent="0.2">
      <c r="A7964" s="85">
        <v>7954</v>
      </c>
      <c r="B7964" s="96">
        <f t="shared" ca="1" si="124"/>
        <v>898748.21754984779</v>
      </c>
      <c r="C7964" s="59"/>
      <c r="D7964" s="59"/>
      <c r="E7964" s="59"/>
    </row>
    <row r="7965" spans="1:5" x14ac:dyDescent="0.2">
      <c r="A7965" s="85">
        <v>7955</v>
      </c>
      <c r="B7965" s="96">
        <f t="shared" ca="1" si="124"/>
        <v>832040.65794461139</v>
      </c>
      <c r="C7965" s="59"/>
      <c r="D7965" s="59"/>
      <c r="E7965" s="59"/>
    </row>
    <row r="7966" spans="1:5" x14ac:dyDescent="0.2">
      <c r="A7966" s="85">
        <v>7956</v>
      </c>
      <c r="B7966" s="96">
        <f t="shared" ca="1" si="124"/>
        <v>909355.59458372637</v>
      </c>
      <c r="C7966" s="59"/>
      <c r="D7966" s="59"/>
      <c r="E7966" s="59"/>
    </row>
    <row r="7967" spans="1:5" x14ac:dyDescent="0.2">
      <c r="A7967" s="85">
        <v>7957</v>
      </c>
      <c r="B7967" s="96">
        <f t="shared" ca="1" si="124"/>
        <v>689112.1323142593</v>
      </c>
      <c r="C7967" s="59"/>
      <c r="D7967" s="59"/>
      <c r="E7967" s="59"/>
    </row>
    <row r="7968" spans="1:5" x14ac:dyDescent="0.2">
      <c r="A7968" s="85">
        <v>7958</v>
      </c>
      <c r="B7968" s="96">
        <f t="shared" ca="1" si="124"/>
        <v>793660.2689352585</v>
      </c>
      <c r="C7968" s="59"/>
      <c r="D7968" s="59"/>
      <c r="E7968" s="59"/>
    </row>
    <row r="7969" spans="1:5" x14ac:dyDescent="0.2">
      <c r="A7969" s="85">
        <v>7959</v>
      </c>
      <c r="B7969" s="96">
        <f t="shared" ca="1" si="124"/>
        <v>900708.48219302064</v>
      </c>
      <c r="C7969" s="59"/>
      <c r="D7969" s="59"/>
      <c r="E7969" s="59"/>
    </row>
    <row r="7970" spans="1:5" x14ac:dyDescent="0.2">
      <c r="A7970" s="85">
        <v>7960</v>
      </c>
      <c r="B7970" s="96">
        <f t="shared" ca="1" si="124"/>
        <v>861713.69278062216</v>
      </c>
      <c r="C7970" s="59"/>
      <c r="D7970" s="59"/>
      <c r="E7970" s="59"/>
    </row>
    <row r="7971" spans="1:5" x14ac:dyDescent="0.2">
      <c r="A7971" s="85">
        <v>7961</v>
      </c>
      <c r="B7971" s="96">
        <f t="shared" ca="1" si="124"/>
        <v>841549.23670743196</v>
      </c>
      <c r="C7971" s="59"/>
      <c r="D7971" s="59"/>
      <c r="E7971" s="59"/>
    </row>
    <row r="7972" spans="1:5" x14ac:dyDescent="0.2">
      <c r="A7972" s="85">
        <v>7962</v>
      </c>
      <c r="B7972" s="96">
        <f t="shared" ca="1" si="124"/>
        <v>743964.81783483643</v>
      </c>
      <c r="C7972" s="59"/>
      <c r="D7972" s="59"/>
      <c r="E7972" s="59"/>
    </row>
    <row r="7973" spans="1:5" x14ac:dyDescent="0.2">
      <c r="A7973" s="85">
        <v>7963</v>
      </c>
      <c r="B7973" s="96">
        <f t="shared" ca="1" si="124"/>
        <v>1008904.575352139</v>
      </c>
      <c r="C7973" s="59"/>
      <c r="D7973" s="59"/>
      <c r="E7973" s="59"/>
    </row>
    <row r="7974" spans="1:5" x14ac:dyDescent="0.2">
      <c r="A7974" s="85">
        <v>7964</v>
      </c>
      <c r="B7974" s="96">
        <f t="shared" ca="1" si="124"/>
        <v>930009.82147454645</v>
      </c>
      <c r="C7974" s="59"/>
      <c r="D7974" s="59"/>
      <c r="E7974" s="59"/>
    </row>
    <row r="7975" spans="1:5" x14ac:dyDescent="0.2">
      <c r="A7975" s="85">
        <v>7965</v>
      </c>
      <c r="B7975" s="96">
        <f t="shared" ca="1" si="124"/>
        <v>847252.68681314471</v>
      </c>
      <c r="C7975" s="59"/>
      <c r="D7975" s="59"/>
      <c r="E7975" s="59"/>
    </row>
    <row r="7976" spans="1:5" x14ac:dyDescent="0.2">
      <c r="A7976" s="85">
        <v>7966</v>
      </c>
      <c r="B7976" s="96">
        <f t="shared" ca="1" si="124"/>
        <v>900026.27427236491</v>
      </c>
      <c r="C7976" s="59"/>
      <c r="D7976" s="59"/>
      <c r="E7976" s="59"/>
    </row>
    <row r="7977" spans="1:5" x14ac:dyDescent="0.2">
      <c r="A7977" s="85">
        <v>7967</v>
      </c>
      <c r="B7977" s="96">
        <f t="shared" ca="1" si="124"/>
        <v>812385.38152379857</v>
      </c>
      <c r="C7977" s="59"/>
      <c r="D7977" s="59"/>
      <c r="E7977" s="59"/>
    </row>
    <row r="7978" spans="1:5" x14ac:dyDescent="0.2">
      <c r="A7978" s="85">
        <v>7968</v>
      </c>
      <c r="B7978" s="96">
        <f t="shared" ca="1" si="124"/>
        <v>868812.17772301799</v>
      </c>
      <c r="C7978" s="59"/>
      <c r="D7978" s="59"/>
      <c r="E7978" s="59"/>
    </row>
    <row r="7979" spans="1:5" x14ac:dyDescent="0.2">
      <c r="A7979" s="85">
        <v>7969</v>
      </c>
      <c r="B7979" s="96">
        <f t="shared" ca="1" si="124"/>
        <v>1003784.9383763103</v>
      </c>
      <c r="C7979" s="59"/>
      <c r="D7979" s="59"/>
      <c r="E7979" s="59"/>
    </row>
    <row r="7980" spans="1:5" x14ac:dyDescent="0.2">
      <c r="A7980" s="85">
        <v>7970</v>
      </c>
      <c r="B7980" s="96">
        <f t="shared" ca="1" si="124"/>
        <v>911262.65747706883</v>
      </c>
      <c r="C7980" s="59"/>
      <c r="D7980" s="59"/>
      <c r="E7980" s="59"/>
    </row>
    <row r="7981" spans="1:5" x14ac:dyDescent="0.2">
      <c r="A7981" s="85">
        <v>7971</v>
      </c>
      <c r="B7981" s="96">
        <f t="shared" ca="1" si="124"/>
        <v>1168658.8732945675</v>
      </c>
      <c r="C7981" s="59"/>
      <c r="D7981" s="59"/>
      <c r="E7981" s="59"/>
    </row>
    <row r="7982" spans="1:5" x14ac:dyDescent="0.2">
      <c r="A7982" s="85">
        <v>7972</v>
      </c>
      <c r="B7982" s="96">
        <f t="shared" ca="1" si="124"/>
        <v>1065096.9799344142</v>
      </c>
      <c r="C7982" s="59"/>
      <c r="D7982" s="59"/>
      <c r="E7982" s="59"/>
    </row>
    <row r="7983" spans="1:5" x14ac:dyDescent="0.2">
      <c r="A7983" s="85">
        <v>7973</v>
      </c>
      <c r="B7983" s="96">
        <f t="shared" ca="1" si="124"/>
        <v>1104786.5693525437</v>
      </c>
      <c r="C7983" s="59"/>
      <c r="D7983" s="59"/>
      <c r="E7983" s="59"/>
    </row>
    <row r="7984" spans="1:5" x14ac:dyDescent="0.2">
      <c r="A7984" s="85">
        <v>7974</v>
      </c>
      <c r="B7984" s="96">
        <f t="shared" ca="1" si="124"/>
        <v>1098409.3475269151</v>
      </c>
      <c r="C7984" s="59"/>
      <c r="D7984" s="59"/>
      <c r="E7984" s="59"/>
    </row>
    <row r="7985" spans="1:5" x14ac:dyDescent="0.2">
      <c r="A7985" s="85">
        <v>7975</v>
      </c>
      <c r="B7985" s="96">
        <f t="shared" ca="1" si="124"/>
        <v>975210.37080677901</v>
      </c>
      <c r="C7985" s="59"/>
      <c r="D7985" s="59"/>
      <c r="E7985" s="59"/>
    </row>
    <row r="7986" spans="1:5" x14ac:dyDescent="0.2">
      <c r="A7986" s="85">
        <v>7976</v>
      </c>
      <c r="B7986" s="96">
        <f t="shared" ca="1" si="124"/>
        <v>983917.81283916323</v>
      </c>
      <c r="C7986" s="59"/>
      <c r="D7986" s="59"/>
      <c r="E7986" s="59"/>
    </row>
    <row r="7987" spans="1:5" x14ac:dyDescent="0.2">
      <c r="A7987" s="85">
        <v>7977</v>
      </c>
      <c r="B7987" s="96">
        <f t="shared" ca="1" si="124"/>
        <v>989477.83151907835</v>
      </c>
      <c r="C7987" s="59"/>
      <c r="D7987" s="59"/>
      <c r="E7987" s="59"/>
    </row>
    <row r="7988" spans="1:5" x14ac:dyDescent="0.2">
      <c r="A7988" s="85">
        <v>7978</v>
      </c>
      <c r="B7988" s="96">
        <f t="shared" ca="1" si="124"/>
        <v>804186.91161001846</v>
      </c>
      <c r="C7988" s="59"/>
      <c r="D7988" s="59"/>
      <c r="E7988" s="59"/>
    </row>
    <row r="7989" spans="1:5" x14ac:dyDescent="0.2">
      <c r="A7989" s="85">
        <v>7979</v>
      </c>
      <c r="B7989" s="96">
        <f t="shared" ca="1" si="124"/>
        <v>796193.25825637626</v>
      </c>
      <c r="C7989" s="59"/>
      <c r="D7989" s="59"/>
      <c r="E7989" s="59"/>
    </row>
    <row r="7990" spans="1:5" x14ac:dyDescent="0.2">
      <c r="A7990" s="85">
        <v>7980</v>
      </c>
      <c r="B7990" s="96">
        <f t="shared" ca="1" si="124"/>
        <v>994047.70728317986</v>
      </c>
      <c r="C7990" s="59"/>
      <c r="D7990" s="59"/>
      <c r="E7990" s="59"/>
    </row>
    <row r="7991" spans="1:5" x14ac:dyDescent="0.2">
      <c r="A7991" s="85">
        <v>7981</v>
      </c>
      <c r="B7991" s="96">
        <f t="shared" ca="1" si="124"/>
        <v>847613.80809418799</v>
      </c>
      <c r="C7991" s="59"/>
      <c r="D7991" s="59"/>
      <c r="E7991" s="59"/>
    </row>
    <row r="7992" spans="1:5" x14ac:dyDescent="0.2">
      <c r="A7992" s="85">
        <v>7982</v>
      </c>
      <c r="B7992" s="96">
        <f t="shared" ca="1" si="124"/>
        <v>810862.59263462666</v>
      </c>
      <c r="C7992" s="59"/>
      <c r="D7992" s="59"/>
      <c r="E7992" s="59"/>
    </row>
    <row r="7993" spans="1:5" x14ac:dyDescent="0.2">
      <c r="A7993" s="85">
        <v>7983</v>
      </c>
      <c r="B7993" s="96">
        <f t="shared" ca="1" si="124"/>
        <v>940541.25743540435</v>
      </c>
      <c r="C7993" s="59"/>
      <c r="D7993" s="59"/>
      <c r="E7993" s="59"/>
    </row>
    <row r="7994" spans="1:5" x14ac:dyDescent="0.2">
      <c r="A7994" s="85">
        <v>7984</v>
      </c>
      <c r="B7994" s="96">
        <f t="shared" ca="1" si="124"/>
        <v>1014953.6751114784</v>
      </c>
      <c r="C7994" s="59"/>
      <c r="D7994" s="59"/>
      <c r="E7994" s="59"/>
    </row>
    <row r="7995" spans="1:5" x14ac:dyDescent="0.2">
      <c r="A7995" s="85">
        <v>7985</v>
      </c>
      <c r="B7995" s="96">
        <f t="shared" ca="1" si="124"/>
        <v>1041860.8078627757</v>
      </c>
      <c r="C7995" s="59"/>
      <c r="D7995" s="59"/>
      <c r="E7995" s="59"/>
    </row>
    <row r="7996" spans="1:5" x14ac:dyDescent="0.2">
      <c r="A7996" s="85">
        <v>7986</v>
      </c>
      <c r="B7996" s="96">
        <f t="shared" ca="1" si="124"/>
        <v>1033188.2622501734</v>
      </c>
      <c r="C7996" s="59"/>
      <c r="D7996" s="59"/>
      <c r="E7996" s="59"/>
    </row>
    <row r="7997" spans="1:5" x14ac:dyDescent="0.2">
      <c r="A7997" s="85">
        <v>7987</v>
      </c>
      <c r="B7997" s="96">
        <f t="shared" ca="1" si="124"/>
        <v>919379.81932634546</v>
      </c>
      <c r="C7997" s="59"/>
      <c r="D7997" s="59"/>
      <c r="E7997" s="59"/>
    </row>
    <row r="7998" spans="1:5" x14ac:dyDescent="0.2">
      <c r="A7998" s="85">
        <v>7988</v>
      </c>
      <c r="B7998" s="96">
        <f t="shared" ca="1" si="124"/>
        <v>1075323.5889025261</v>
      </c>
      <c r="C7998" s="59"/>
      <c r="D7998" s="59"/>
      <c r="E7998" s="59"/>
    </row>
    <row r="7999" spans="1:5" x14ac:dyDescent="0.2">
      <c r="A7999" s="85">
        <v>7989</v>
      </c>
      <c r="B7999" s="96">
        <f t="shared" ca="1" si="124"/>
        <v>718839.79974561918</v>
      </c>
      <c r="C7999" s="59"/>
      <c r="D7999" s="59"/>
      <c r="E7999" s="59"/>
    </row>
    <row r="8000" spans="1:5" x14ac:dyDescent="0.2">
      <c r="A8000" s="85">
        <v>7990</v>
      </c>
      <c r="B8000" s="96">
        <f t="shared" ca="1" si="124"/>
        <v>910714.10160171147</v>
      </c>
      <c r="C8000" s="59"/>
      <c r="D8000" s="59"/>
      <c r="E8000" s="59"/>
    </row>
    <row r="8001" spans="1:5" x14ac:dyDescent="0.2">
      <c r="A8001" s="85">
        <v>7991</v>
      </c>
      <c r="B8001" s="96">
        <f t="shared" ca="1" si="124"/>
        <v>1131755.7137822055</v>
      </c>
      <c r="C8001" s="59"/>
      <c r="D8001" s="59"/>
      <c r="E8001" s="59"/>
    </row>
    <row r="8002" spans="1:5" x14ac:dyDescent="0.2">
      <c r="A8002" s="85">
        <v>7992</v>
      </c>
      <c r="B8002" s="96">
        <f t="shared" ca="1" si="124"/>
        <v>1151607.5108053884</v>
      </c>
      <c r="C8002" s="59"/>
      <c r="D8002" s="59"/>
      <c r="E8002" s="59"/>
    </row>
    <row r="8003" spans="1:5" x14ac:dyDescent="0.2">
      <c r="A8003" s="85">
        <v>7993</v>
      </c>
      <c r="B8003" s="96">
        <f t="shared" ca="1" si="124"/>
        <v>879568.42699177284</v>
      </c>
      <c r="C8003" s="59"/>
      <c r="D8003" s="59"/>
      <c r="E8003" s="59"/>
    </row>
    <row r="8004" spans="1:5" x14ac:dyDescent="0.2">
      <c r="A8004" s="85">
        <v>7994</v>
      </c>
      <c r="B8004" s="96">
        <f t="shared" ca="1" si="124"/>
        <v>1012368.6143108577</v>
      </c>
      <c r="C8004" s="59"/>
      <c r="D8004" s="59"/>
      <c r="E8004" s="59"/>
    </row>
    <row r="8005" spans="1:5" x14ac:dyDescent="0.2">
      <c r="A8005" s="85">
        <v>7995</v>
      </c>
      <c r="B8005" s="96">
        <f t="shared" ca="1" si="124"/>
        <v>859383.01245348714</v>
      </c>
      <c r="C8005" s="59"/>
      <c r="D8005" s="59"/>
      <c r="E8005" s="59"/>
    </row>
    <row r="8006" spans="1:5" x14ac:dyDescent="0.2">
      <c r="A8006" s="85">
        <v>7996</v>
      </c>
      <c r="B8006" s="96">
        <f t="shared" ca="1" si="124"/>
        <v>885834.17907354503</v>
      </c>
      <c r="C8006" s="59"/>
      <c r="D8006" s="59"/>
      <c r="E8006" s="59"/>
    </row>
    <row r="8007" spans="1:5" x14ac:dyDescent="0.2">
      <c r="A8007" s="85">
        <v>7997</v>
      </c>
      <c r="B8007" s="96">
        <f t="shared" ca="1" si="124"/>
        <v>771737.19111359515</v>
      </c>
      <c r="C8007" s="59"/>
      <c r="D8007" s="59"/>
      <c r="E8007" s="59"/>
    </row>
    <row r="8008" spans="1:5" x14ac:dyDescent="0.2">
      <c r="A8008" s="85">
        <v>7998</v>
      </c>
      <c r="B8008" s="96">
        <f t="shared" ca="1" si="124"/>
        <v>904357.32854680298</v>
      </c>
      <c r="C8008" s="59"/>
      <c r="D8008" s="59"/>
      <c r="E8008" s="59"/>
    </row>
    <row r="8009" spans="1:5" x14ac:dyDescent="0.2">
      <c r="A8009" s="85">
        <v>7999</v>
      </c>
      <c r="B8009" s="96">
        <f t="shared" ca="1" si="124"/>
        <v>1004694.9388469942</v>
      </c>
      <c r="C8009" s="59"/>
      <c r="D8009" s="59"/>
      <c r="E8009" s="59"/>
    </row>
    <row r="8010" spans="1:5" x14ac:dyDescent="0.2">
      <c r="A8010" s="85">
        <v>8000</v>
      </c>
      <c r="B8010" s="96">
        <f t="shared" ca="1" si="124"/>
        <v>856767.46661209688</v>
      </c>
      <c r="C8010" s="59"/>
      <c r="D8010" s="59"/>
      <c r="E8010" s="59"/>
    </row>
    <row r="8011" spans="1:5" x14ac:dyDescent="0.2">
      <c r="A8011" s="85">
        <v>8001</v>
      </c>
      <c r="B8011" s="96">
        <f t="shared" ref="B8011:B8074" ca="1" si="125">NORMINV(RAND(),B$4,B$5)</f>
        <v>851487.05406090047</v>
      </c>
      <c r="C8011" s="59"/>
      <c r="D8011" s="59"/>
      <c r="E8011" s="59"/>
    </row>
    <row r="8012" spans="1:5" x14ac:dyDescent="0.2">
      <c r="A8012" s="85">
        <v>8002</v>
      </c>
      <c r="B8012" s="96">
        <f t="shared" ca="1" si="125"/>
        <v>1149360.5944232438</v>
      </c>
      <c r="C8012" s="59"/>
      <c r="D8012" s="59"/>
      <c r="E8012" s="59"/>
    </row>
    <row r="8013" spans="1:5" x14ac:dyDescent="0.2">
      <c r="A8013" s="85">
        <v>8003</v>
      </c>
      <c r="B8013" s="96">
        <f t="shared" ca="1" si="125"/>
        <v>1061197.7992372019</v>
      </c>
      <c r="C8013" s="59"/>
      <c r="D8013" s="59"/>
      <c r="E8013" s="59"/>
    </row>
    <row r="8014" spans="1:5" x14ac:dyDescent="0.2">
      <c r="A8014" s="85">
        <v>8004</v>
      </c>
      <c r="B8014" s="96">
        <f t="shared" ca="1" si="125"/>
        <v>806709.45076974831</v>
      </c>
      <c r="C8014" s="59"/>
      <c r="D8014" s="59"/>
      <c r="E8014" s="59"/>
    </row>
    <row r="8015" spans="1:5" x14ac:dyDescent="0.2">
      <c r="A8015" s="85">
        <v>8005</v>
      </c>
      <c r="B8015" s="96">
        <f t="shared" ca="1" si="125"/>
        <v>858882.80237053009</v>
      </c>
      <c r="C8015" s="59"/>
      <c r="D8015" s="59"/>
      <c r="E8015" s="59"/>
    </row>
    <row r="8016" spans="1:5" x14ac:dyDescent="0.2">
      <c r="A8016" s="85">
        <v>8006</v>
      </c>
      <c r="B8016" s="96">
        <f t="shared" ca="1" si="125"/>
        <v>733492.32788125169</v>
      </c>
      <c r="C8016" s="59"/>
      <c r="D8016" s="59"/>
      <c r="E8016" s="59"/>
    </row>
    <row r="8017" spans="1:5" x14ac:dyDescent="0.2">
      <c r="A8017" s="85">
        <v>8007</v>
      </c>
      <c r="B8017" s="96">
        <f t="shared" ca="1" si="125"/>
        <v>927937.26461296203</v>
      </c>
      <c r="C8017" s="59"/>
      <c r="D8017" s="59"/>
      <c r="E8017" s="59"/>
    </row>
    <row r="8018" spans="1:5" x14ac:dyDescent="0.2">
      <c r="A8018" s="85">
        <v>8008</v>
      </c>
      <c r="B8018" s="96">
        <f t="shared" ca="1" si="125"/>
        <v>1023453.0130033117</v>
      </c>
      <c r="C8018" s="59"/>
      <c r="D8018" s="59"/>
      <c r="E8018" s="59"/>
    </row>
    <row r="8019" spans="1:5" x14ac:dyDescent="0.2">
      <c r="A8019" s="85">
        <v>8009</v>
      </c>
      <c r="B8019" s="96">
        <f t="shared" ca="1" si="125"/>
        <v>887414.02588114038</v>
      </c>
      <c r="C8019" s="59"/>
      <c r="D8019" s="59"/>
      <c r="E8019" s="59"/>
    </row>
    <row r="8020" spans="1:5" x14ac:dyDescent="0.2">
      <c r="A8020" s="85">
        <v>8010</v>
      </c>
      <c r="B8020" s="96">
        <f t="shared" ca="1" si="125"/>
        <v>894252.45011890191</v>
      </c>
      <c r="C8020" s="59"/>
      <c r="D8020" s="59"/>
      <c r="E8020" s="59"/>
    </row>
    <row r="8021" spans="1:5" x14ac:dyDescent="0.2">
      <c r="A8021" s="85">
        <v>8011</v>
      </c>
      <c r="B8021" s="96">
        <f t="shared" ca="1" si="125"/>
        <v>822116.82550099271</v>
      </c>
      <c r="C8021" s="59"/>
      <c r="D8021" s="59"/>
      <c r="E8021" s="59"/>
    </row>
    <row r="8022" spans="1:5" x14ac:dyDescent="0.2">
      <c r="A8022" s="85">
        <v>8012</v>
      </c>
      <c r="B8022" s="96">
        <f t="shared" ca="1" si="125"/>
        <v>1105826.8737009568</v>
      </c>
      <c r="C8022" s="59"/>
      <c r="D8022" s="59"/>
      <c r="E8022" s="59"/>
    </row>
    <row r="8023" spans="1:5" x14ac:dyDescent="0.2">
      <c r="A8023" s="85">
        <v>8013</v>
      </c>
      <c r="B8023" s="96">
        <f t="shared" ca="1" si="125"/>
        <v>951868.01063875016</v>
      </c>
      <c r="C8023" s="59"/>
      <c r="D8023" s="59"/>
      <c r="E8023" s="59"/>
    </row>
    <row r="8024" spans="1:5" x14ac:dyDescent="0.2">
      <c r="A8024" s="85">
        <v>8014</v>
      </c>
      <c r="B8024" s="96">
        <f t="shared" ca="1" si="125"/>
        <v>821824.2840193141</v>
      </c>
      <c r="C8024" s="59"/>
      <c r="D8024" s="59"/>
      <c r="E8024" s="59"/>
    </row>
    <row r="8025" spans="1:5" x14ac:dyDescent="0.2">
      <c r="A8025" s="85">
        <v>8015</v>
      </c>
      <c r="B8025" s="96">
        <f t="shared" ca="1" si="125"/>
        <v>896865.55695064552</v>
      </c>
      <c r="C8025" s="59"/>
      <c r="D8025" s="59"/>
      <c r="E8025" s="59"/>
    </row>
    <row r="8026" spans="1:5" x14ac:dyDescent="0.2">
      <c r="A8026" s="85">
        <v>8016</v>
      </c>
      <c r="B8026" s="96">
        <f t="shared" ca="1" si="125"/>
        <v>706633.86504503398</v>
      </c>
      <c r="C8026" s="59"/>
      <c r="D8026" s="59"/>
      <c r="E8026" s="59"/>
    </row>
    <row r="8027" spans="1:5" x14ac:dyDescent="0.2">
      <c r="A8027" s="85">
        <v>8017</v>
      </c>
      <c r="B8027" s="96">
        <f t="shared" ca="1" si="125"/>
        <v>950680.10779609124</v>
      </c>
      <c r="C8027" s="59"/>
      <c r="D8027" s="59"/>
      <c r="E8027" s="59"/>
    </row>
    <row r="8028" spans="1:5" x14ac:dyDescent="0.2">
      <c r="A8028" s="85">
        <v>8018</v>
      </c>
      <c r="B8028" s="96">
        <f t="shared" ca="1" si="125"/>
        <v>888023.43019680504</v>
      </c>
      <c r="C8028" s="59"/>
      <c r="D8028" s="59"/>
      <c r="E8028" s="59"/>
    </row>
    <row r="8029" spans="1:5" x14ac:dyDescent="0.2">
      <c r="A8029" s="85">
        <v>8019</v>
      </c>
      <c r="B8029" s="96">
        <f t="shared" ca="1" si="125"/>
        <v>660176.05185601953</v>
      </c>
      <c r="C8029" s="59"/>
      <c r="D8029" s="59"/>
      <c r="E8029" s="59"/>
    </row>
    <row r="8030" spans="1:5" x14ac:dyDescent="0.2">
      <c r="A8030" s="85">
        <v>8020</v>
      </c>
      <c r="B8030" s="96">
        <f t="shared" ca="1" si="125"/>
        <v>744112.04904799699</v>
      </c>
      <c r="C8030" s="59"/>
      <c r="D8030" s="59"/>
      <c r="E8030" s="59"/>
    </row>
    <row r="8031" spans="1:5" x14ac:dyDescent="0.2">
      <c r="A8031" s="85">
        <v>8021</v>
      </c>
      <c r="B8031" s="96">
        <f t="shared" ca="1" si="125"/>
        <v>893991.18694019853</v>
      </c>
      <c r="C8031" s="59"/>
      <c r="D8031" s="59"/>
      <c r="E8031" s="59"/>
    </row>
    <row r="8032" spans="1:5" x14ac:dyDescent="0.2">
      <c r="A8032" s="85">
        <v>8022</v>
      </c>
      <c r="B8032" s="96">
        <f t="shared" ca="1" si="125"/>
        <v>1066303.7216652418</v>
      </c>
      <c r="C8032" s="59"/>
      <c r="D8032" s="59"/>
      <c r="E8032" s="59"/>
    </row>
    <row r="8033" spans="1:5" x14ac:dyDescent="0.2">
      <c r="A8033" s="85">
        <v>8023</v>
      </c>
      <c r="B8033" s="96">
        <f t="shared" ca="1" si="125"/>
        <v>1005537.6692903342</v>
      </c>
      <c r="C8033" s="59"/>
      <c r="D8033" s="59"/>
      <c r="E8033" s="59"/>
    </row>
    <row r="8034" spans="1:5" x14ac:dyDescent="0.2">
      <c r="A8034" s="85">
        <v>8024</v>
      </c>
      <c r="B8034" s="96">
        <f t="shared" ca="1" si="125"/>
        <v>1241225.2475979992</v>
      </c>
      <c r="C8034" s="59"/>
      <c r="D8034" s="59"/>
      <c r="E8034" s="59"/>
    </row>
    <row r="8035" spans="1:5" x14ac:dyDescent="0.2">
      <c r="A8035" s="85">
        <v>8025</v>
      </c>
      <c r="B8035" s="96">
        <f t="shared" ca="1" si="125"/>
        <v>827032.52623495576</v>
      </c>
      <c r="C8035" s="59"/>
      <c r="D8035" s="59"/>
      <c r="E8035" s="59"/>
    </row>
    <row r="8036" spans="1:5" x14ac:dyDescent="0.2">
      <c r="A8036" s="85">
        <v>8026</v>
      </c>
      <c r="B8036" s="96">
        <f t="shared" ca="1" si="125"/>
        <v>890389.93913974939</v>
      </c>
      <c r="C8036" s="59"/>
      <c r="D8036" s="59"/>
      <c r="E8036" s="59"/>
    </row>
    <row r="8037" spans="1:5" x14ac:dyDescent="0.2">
      <c r="A8037" s="85">
        <v>8027</v>
      </c>
      <c r="B8037" s="96">
        <f t="shared" ca="1" si="125"/>
        <v>1050381.4336599912</v>
      </c>
      <c r="C8037" s="59"/>
      <c r="D8037" s="59"/>
      <c r="E8037" s="59"/>
    </row>
    <row r="8038" spans="1:5" x14ac:dyDescent="0.2">
      <c r="A8038" s="85">
        <v>8028</v>
      </c>
      <c r="B8038" s="96">
        <f t="shared" ca="1" si="125"/>
        <v>871606.86961950467</v>
      </c>
      <c r="C8038" s="59"/>
      <c r="D8038" s="59"/>
      <c r="E8038" s="59"/>
    </row>
    <row r="8039" spans="1:5" x14ac:dyDescent="0.2">
      <c r="A8039" s="85">
        <v>8029</v>
      </c>
      <c r="B8039" s="96">
        <f t="shared" ca="1" si="125"/>
        <v>1119117.9125795939</v>
      </c>
      <c r="C8039" s="59"/>
      <c r="D8039" s="59"/>
      <c r="E8039" s="59"/>
    </row>
    <row r="8040" spans="1:5" x14ac:dyDescent="0.2">
      <c r="A8040" s="85">
        <v>8030</v>
      </c>
      <c r="B8040" s="96">
        <f t="shared" ca="1" si="125"/>
        <v>1005662.1151894114</v>
      </c>
      <c r="C8040" s="59"/>
      <c r="D8040" s="59"/>
      <c r="E8040" s="59"/>
    </row>
    <row r="8041" spans="1:5" x14ac:dyDescent="0.2">
      <c r="A8041" s="85">
        <v>8031</v>
      </c>
      <c r="B8041" s="96">
        <f t="shared" ca="1" si="125"/>
        <v>946769.46479598782</v>
      </c>
      <c r="C8041" s="59"/>
      <c r="D8041" s="59"/>
      <c r="E8041" s="59"/>
    </row>
    <row r="8042" spans="1:5" x14ac:dyDescent="0.2">
      <c r="A8042" s="85">
        <v>8032</v>
      </c>
      <c r="B8042" s="96">
        <f t="shared" ca="1" si="125"/>
        <v>879879.46109022386</v>
      </c>
      <c r="C8042" s="59"/>
      <c r="D8042" s="59"/>
      <c r="E8042" s="59"/>
    </row>
    <row r="8043" spans="1:5" x14ac:dyDescent="0.2">
      <c r="A8043" s="85">
        <v>8033</v>
      </c>
      <c r="B8043" s="96">
        <f t="shared" ca="1" si="125"/>
        <v>970692.85162962216</v>
      </c>
      <c r="C8043" s="59"/>
      <c r="D8043" s="59"/>
      <c r="E8043" s="59"/>
    </row>
    <row r="8044" spans="1:5" x14ac:dyDescent="0.2">
      <c r="A8044" s="85">
        <v>8034</v>
      </c>
      <c r="B8044" s="96">
        <f t="shared" ca="1" si="125"/>
        <v>969712.67741476139</v>
      </c>
      <c r="C8044" s="59"/>
      <c r="D8044" s="59"/>
      <c r="E8044" s="59"/>
    </row>
    <row r="8045" spans="1:5" x14ac:dyDescent="0.2">
      <c r="A8045" s="85">
        <v>8035</v>
      </c>
      <c r="B8045" s="96">
        <f t="shared" ca="1" si="125"/>
        <v>808275.04255110933</v>
      </c>
      <c r="C8045" s="59"/>
      <c r="D8045" s="59"/>
      <c r="E8045" s="59"/>
    </row>
    <row r="8046" spans="1:5" x14ac:dyDescent="0.2">
      <c r="A8046" s="85">
        <v>8036</v>
      </c>
      <c r="B8046" s="96">
        <f t="shared" ca="1" si="125"/>
        <v>903067.67723420972</v>
      </c>
      <c r="C8046" s="59"/>
      <c r="D8046" s="59"/>
      <c r="E8046" s="59"/>
    </row>
    <row r="8047" spans="1:5" x14ac:dyDescent="0.2">
      <c r="A8047" s="85">
        <v>8037</v>
      </c>
      <c r="B8047" s="96">
        <f t="shared" ca="1" si="125"/>
        <v>785651.96075778164</v>
      </c>
      <c r="C8047" s="59"/>
      <c r="D8047" s="59"/>
      <c r="E8047" s="59"/>
    </row>
    <row r="8048" spans="1:5" x14ac:dyDescent="0.2">
      <c r="A8048" s="85">
        <v>8038</v>
      </c>
      <c r="B8048" s="96">
        <f t="shared" ca="1" si="125"/>
        <v>880226.22298446659</v>
      </c>
      <c r="C8048" s="59"/>
      <c r="D8048" s="59"/>
      <c r="E8048" s="59"/>
    </row>
    <row r="8049" spans="1:5" x14ac:dyDescent="0.2">
      <c r="A8049" s="85">
        <v>8039</v>
      </c>
      <c r="B8049" s="96">
        <f t="shared" ca="1" si="125"/>
        <v>1064877.6326606858</v>
      </c>
      <c r="C8049" s="59"/>
      <c r="D8049" s="59"/>
      <c r="E8049" s="59"/>
    </row>
    <row r="8050" spans="1:5" x14ac:dyDescent="0.2">
      <c r="A8050" s="85">
        <v>8040</v>
      </c>
      <c r="B8050" s="96">
        <f t="shared" ca="1" si="125"/>
        <v>929537.24987748696</v>
      </c>
      <c r="C8050" s="59"/>
      <c r="D8050" s="59"/>
      <c r="E8050" s="59"/>
    </row>
    <row r="8051" spans="1:5" x14ac:dyDescent="0.2">
      <c r="A8051" s="85">
        <v>8041</v>
      </c>
      <c r="B8051" s="96">
        <f t="shared" ca="1" si="125"/>
        <v>875660.38703708944</v>
      </c>
      <c r="C8051" s="59"/>
      <c r="D8051" s="59"/>
      <c r="E8051" s="59"/>
    </row>
    <row r="8052" spans="1:5" x14ac:dyDescent="0.2">
      <c r="A8052" s="85">
        <v>8042</v>
      </c>
      <c r="B8052" s="96">
        <f t="shared" ca="1" si="125"/>
        <v>969359.70171065244</v>
      </c>
      <c r="C8052" s="59"/>
      <c r="D8052" s="59"/>
      <c r="E8052" s="59"/>
    </row>
    <row r="8053" spans="1:5" x14ac:dyDescent="0.2">
      <c r="A8053" s="85">
        <v>8043</v>
      </c>
      <c r="B8053" s="96">
        <f t="shared" ca="1" si="125"/>
        <v>1057694.3332722641</v>
      </c>
      <c r="C8053" s="59"/>
      <c r="D8053" s="59"/>
      <c r="E8053" s="59"/>
    </row>
    <row r="8054" spans="1:5" x14ac:dyDescent="0.2">
      <c r="A8054" s="85">
        <v>8044</v>
      </c>
      <c r="B8054" s="96">
        <f t="shared" ca="1" si="125"/>
        <v>973069.01221105817</v>
      </c>
      <c r="C8054" s="59"/>
      <c r="D8054" s="59"/>
      <c r="E8054" s="59"/>
    </row>
    <row r="8055" spans="1:5" x14ac:dyDescent="0.2">
      <c r="A8055" s="85">
        <v>8045</v>
      </c>
      <c r="B8055" s="96">
        <f t="shared" ca="1" si="125"/>
        <v>814054.35607614415</v>
      </c>
      <c r="C8055" s="59"/>
      <c r="D8055" s="59"/>
      <c r="E8055" s="59"/>
    </row>
    <row r="8056" spans="1:5" x14ac:dyDescent="0.2">
      <c r="A8056" s="85">
        <v>8046</v>
      </c>
      <c r="B8056" s="96">
        <f t="shared" ca="1" si="125"/>
        <v>1120326.1005517056</v>
      </c>
      <c r="C8056" s="59"/>
      <c r="D8056" s="59"/>
      <c r="E8056" s="59"/>
    </row>
    <row r="8057" spans="1:5" x14ac:dyDescent="0.2">
      <c r="A8057" s="85">
        <v>8047</v>
      </c>
      <c r="B8057" s="96">
        <f t="shared" ca="1" si="125"/>
        <v>854250.81812580861</v>
      </c>
      <c r="C8057" s="59"/>
      <c r="D8057" s="59"/>
      <c r="E8057" s="59"/>
    </row>
    <row r="8058" spans="1:5" x14ac:dyDescent="0.2">
      <c r="A8058" s="85">
        <v>8048</v>
      </c>
      <c r="B8058" s="96">
        <f t="shared" ca="1" si="125"/>
        <v>1009202.9213421553</v>
      </c>
      <c r="C8058" s="59"/>
      <c r="D8058" s="59"/>
      <c r="E8058" s="59"/>
    </row>
    <row r="8059" spans="1:5" x14ac:dyDescent="0.2">
      <c r="A8059" s="85">
        <v>8049</v>
      </c>
      <c r="B8059" s="96">
        <f t="shared" ca="1" si="125"/>
        <v>877627.17036799621</v>
      </c>
      <c r="C8059" s="59"/>
      <c r="D8059" s="59"/>
      <c r="E8059" s="59"/>
    </row>
    <row r="8060" spans="1:5" x14ac:dyDescent="0.2">
      <c r="A8060" s="85">
        <v>8050</v>
      </c>
      <c r="B8060" s="96">
        <f t="shared" ca="1" si="125"/>
        <v>876884.31899540359</v>
      </c>
      <c r="C8060" s="59"/>
      <c r="D8060" s="59"/>
      <c r="E8060" s="59"/>
    </row>
    <row r="8061" spans="1:5" x14ac:dyDescent="0.2">
      <c r="A8061" s="85">
        <v>8051</v>
      </c>
      <c r="B8061" s="96">
        <f t="shared" ca="1" si="125"/>
        <v>771063.74743655417</v>
      </c>
      <c r="C8061" s="59"/>
      <c r="D8061" s="59"/>
      <c r="E8061" s="59"/>
    </row>
    <row r="8062" spans="1:5" x14ac:dyDescent="0.2">
      <c r="A8062" s="85">
        <v>8052</v>
      </c>
      <c r="B8062" s="96">
        <f t="shared" ca="1" si="125"/>
        <v>888306.30663376662</v>
      </c>
      <c r="C8062" s="59"/>
      <c r="D8062" s="59"/>
      <c r="E8062" s="59"/>
    </row>
    <row r="8063" spans="1:5" x14ac:dyDescent="0.2">
      <c r="A8063" s="85">
        <v>8053</v>
      </c>
      <c r="B8063" s="96">
        <f t="shared" ca="1" si="125"/>
        <v>1054026.060635312</v>
      </c>
      <c r="C8063" s="59"/>
      <c r="D8063" s="59"/>
      <c r="E8063" s="59"/>
    </row>
    <row r="8064" spans="1:5" x14ac:dyDescent="0.2">
      <c r="A8064" s="85">
        <v>8054</v>
      </c>
      <c r="B8064" s="96">
        <f t="shared" ca="1" si="125"/>
        <v>863862.17921015015</v>
      </c>
      <c r="C8064" s="59"/>
      <c r="D8064" s="59"/>
      <c r="E8064" s="59"/>
    </row>
    <row r="8065" spans="1:5" x14ac:dyDescent="0.2">
      <c r="A8065" s="85">
        <v>8055</v>
      </c>
      <c r="B8065" s="96">
        <f t="shared" ca="1" si="125"/>
        <v>993992.18150676053</v>
      </c>
      <c r="C8065" s="59"/>
      <c r="D8065" s="59"/>
      <c r="E8065" s="59"/>
    </row>
    <row r="8066" spans="1:5" x14ac:dyDescent="0.2">
      <c r="A8066" s="85">
        <v>8056</v>
      </c>
      <c r="B8066" s="96">
        <f t="shared" ca="1" si="125"/>
        <v>899862.63245830312</v>
      </c>
      <c r="C8066" s="59"/>
      <c r="D8066" s="59"/>
      <c r="E8066" s="59"/>
    </row>
    <row r="8067" spans="1:5" x14ac:dyDescent="0.2">
      <c r="A8067" s="85">
        <v>8057</v>
      </c>
      <c r="B8067" s="96">
        <f t="shared" ca="1" si="125"/>
        <v>913714.68206174124</v>
      </c>
      <c r="C8067" s="59"/>
      <c r="D8067" s="59"/>
      <c r="E8067" s="59"/>
    </row>
    <row r="8068" spans="1:5" x14ac:dyDescent="0.2">
      <c r="A8068" s="85">
        <v>8058</v>
      </c>
      <c r="B8068" s="96">
        <f t="shared" ca="1" si="125"/>
        <v>962528.29627783434</v>
      </c>
      <c r="C8068" s="59"/>
      <c r="D8068" s="59"/>
      <c r="E8068" s="59"/>
    </row>
    <row r="8069" spans="1:5" x14ac:dyDescent="0.2">
      <c r="A8069" s="85">
        <v>8059</v>
      </c>
      <c r="B8069" s="96">
        <f t="shared" ca="1" si="125"/>
        <v>839719.70999458898</v>
      </c>
      <c r="C8069" s="59"/>
      <c r="D8069" s="59"/>
      <c r="E8069" s="59"/>
    </row>
    <row r="8070" spans="1:5" x14ac:dyDescent="0.2">
      <c r="A8070" s="85">
        <v>8060</v>
      </c>
      <c r="B8070" s="96">
        <f t="shared" ca="1" si="125"/>
        <v>829787.76882333646</v>
      </c>
      <c r="C8070" s="59"/>
      <c r="D8070" s="59"/>
      <c r="E8070" s="59"/>
    </row>
    <row r="8071" spans="1:5" x14ac:dyDescent="0.2">
      <c r="A8071" s="85">
        <v>8061</v>
      </c>
      <c r="B8071" s="96">
        <f t="shared" ca="1" si="125"/>
        <v>1082072.0729947952</v>
      </c>
      <c r="C8071" s="59"/>
      <c r="D8071" s="59"/>
      <c r="E8071" s="59"/>
    </row>
    <row r="8072" spans="1:5" x14ac:dyDescent="0.2">
      <c r="A8072" s="85">
        <v>8062</v>
      </c>
      <c r="B8072" s="96">
        <f t="shared" ca="1" si="125"/>
        <v>884750.61674442876</v>
      </c>
      <c r="C8072" s="59"/>
      <c r="D8072" s="59"/>
      <c r="E8072" s="59"/>
    </row>
    <row r="8073" spans="1:5" x14ac:dyDescent="0.2">
      <c r="A8073" s="85">
        <v>8063</v>
      </c>
      <c r="B8073" s="96">
        <f t="shared" ca="1" si="125"/>
        <v>745364.14985360485</v>
      </c>
      <c r="C8073" s="59"/>
      <c r="D8073" s="59"/>
      <c r="E8073" s="59"/>
    </row>
    <row r="8074" spans="1:5" x14ac:dyDescent="0.2">
      <c r="A8074" s="85">
        <v>8064</v>
      </c>
      <c r="B8074" s="96">
        <f t="shared" ca="1" si="125"/>
        <v>785100.03594029648</v>
      </c>
      <c r="C8074" s="59"/>
      <c r="D8074" s="59"/>
      <c r="E8074" s="59"/>
    </row>
    <row r="8075" spans="1:5" x14ac:dyDescent="0.2">
      <c r="A8075" s="85">
        <v>8065</v>
      </c>
      <c r="B8075" s="96">
        <f t="shared" ref="B8075:B8138" ca="1" si="126">NORMINV(RAND(),B$4,B$5)</f>
        <v>1095325.604416098</v>
      </c>
      <c r="C8075" s="59"/>
      <c r="D8075" s="59"/>
      <c r="E8075" s="59"/>
    </row>
    <row r="8076" spans="1:5" x14ac:dyDescent="0.2">
      <c r="A8076" s="85">
        <v>8066</v>
      </c>
      <c r="B8076" s="96">
        <f t="shared" ca="1" si="126"/>
        <v>952532.03833966749</v>
      </c>
      <c r="C8076" s="59"/>
      <c r="D8076" s="59"/>
      <c r="E8076" s="59"/>
    </row>
    <row r="8077" spans="1:5" x14ac:dyDescent="0.2">
      <c r="A8077" s="85">
        <v>8067</v>
      </c>
      <c r="B8077" s="96">
        <f t="shared" ca="1" si="126"/>
        <v>1195981.1734955178</v>
      </c>
      <c r="C8077" s="59"/>
      <c r="D8077" s="59"/>
      <c r="E8077" s="59"/>
    </row>
    <row r="8078" spans="1:5" x14ac:dyDescent="0.2">
      <c r="A8078" s="85">
        <v>8068</v>
      </c>
      <c r="B8078" s="96">
        <f t="shared" ca="1" si="126"/>
        <v>871763.2524375564</v>
      </c>
      <c r="C8078" s="59"/>
      <c r="D8078" s="59"/>
      <c r="E8078" s="59"/>
    </row>
    <row r="8079" spans="1:5" x14ac:dyDescent="0.2">
      <c r="A8079" s="85">
        <v>8069</v>
      </c>
      <c r="B8079" s="96">
        <f t="shared" ca="1" si="126"/>
        <v>933423.66603433783</v>
      </c>
      <c r="C8079" s="59"/>
      <c r="D8079" s="59"/>
      <c r="E8079" s="59"/>
    </row>
    <row r="8080" spans="1:5" x14ac:dyDescent="0.2">
      <c r="A8080" s="85">
        <v>8070</v>
      </c>
      <c r="B8080" s="96">
        <f t="shared" ca="1" si="126"/>
        <v>761212.44212810579</v>
      </c>
      <c r="C8080" s="59"/>
      <c r="D8080" s="59"/>
      <c r="E8080" s="59"/>
    </row>
    <row r="8081" spans="1:5" x14ac:dyDescent="0.2">
      <c r="A8081" s="85">
        <v>8071</v>
      </c>
      <c r="B8081" s="96">
        <f t="shared" ca="1" si="126"/>
        <v>877916.29701752728</v>
      </c>
      <c r="C8081" s="59"/>
      <c r="D8081" s="59"/>
      <c r="E8081" s="59"/>
    </row>
    <row r="8082" spans="1:5" x14ac:dyDescent="0.2">
      <c r="A8082" s="85">
        <v>8072</v>
      </c>
      <c r="B8082" s="96">
        <f t="shared" ca="1" si="126"/>
        <v>900109.64195731166</v>
      </c>
      <c r="C8082" s="59"/>
      <c r="D8082" s="59"/>
      <c r="E8082" s="59"/>
    </row>
    <row r="8083" spans="1:5" x14ac:dyDescent="0.2">
      <c r="A8083" s="85">
        <v>8073</v>
      </c>
      <c r="B8083" s="96">
        <f t="shared" ca="1" si="126"/>
        <v>949179.76527788222</v>
      </c>
      <c r="C8083" s="59"/>
      <c r="D8083" s="59"/>
      <c r="E8083" s="59"/>
    </row>
    <row r="8084" spans="1:5" x14ac:dyDescent="0.2">
      <c r="A8084" s="85">
        <v>8074</v>
      </c>
      <c r="B8084" s="96">
        <f t="shared" ca="1" si="126"/>
        <v>771953.16363111639</v>
      </c>
      <c r="C8084" s="59"/>
      <c r="D8084" s="59"/>
      <c r="E8084" s="59"/>
    </row>
    <row r="8085" spans="1:5" x14ac:dyDescent="0.2">
      <c r="A8085" s="85">
        <v>8075</v>
      </c>
      <c r="B8085" s="96">
        <f t="shared" ca="1" si="126"/>
        <v>990382.37030290347</v>
      </c>
      <c r="C8085" s="59"/>
      <c r="D8085" s="59"/>
      <c r="E8085" s="59"/>
    </row>
    <row r="8086" spans="1:5" x14ac:dyDescent="0.2">
      <c r="A8086" s="85">
        <v>8076</v>
      </c>
      <c r="B8086" s="96">
        <f t="shared" ca="1" si="126"/>
        <v>823307.14462301054</v>
      </c>
      <c r="C8086" s="59"/>
      <c r="D8086" s="59"/>
      <c r="E8086" s="59"/>
    </row>
    <row r="8087" spans="1:5" x14ac:dyDescent="0.2">
      <c r="A8087" s="85">
        <v>8077</v>
      </c>
      <c r="B8087" s="96">
        <f t="shared" ca="1" si="126"/>
        <v>951434.69540664705</v>
      </c>
      <c r="C8087" s="59"/>
      <c r="D8087" s="59"/>
      <c r="E8087" s="59"/>
    </row>
    <row r="8088" spans="1:5" x14ac:dyDescent="0.2">
      <c r="A8088" s="85">
        <v>8078</v>
      </c>
      <c r="B8088" s="96">
        <f t="shared" ca="1" si="126"/>
        <v>819489.97948782728</v>
      </c>
      <c r="C8088" s="59"/>
      <c r="D8088" s="59"/>
      <c r="E8088" s="59"/>
    </row>
    <row r="8089" spans="1:5" x14ac:dyDescent="0.2">
      <c r="A8089" s="85">
        <v>8079</v>
      </c>
      <c r="B8089" s="96">
        <f t="shared" ca="1" si="126"/>
        <v>936816.77822648559</v>
      </c>
      <c r="C8089" s="59"/>
      <c r="D8089" s="59"/>
      <c r="E8089" s="59"/>
    </row>
    <row r="8090" spans="1:5" x14ac:dyDescent="0.2">
      <c r="A8090" s="85">
        <v>8080</v>
      </c>
      <c r="B8090" s="96">
        <f t="shared" ca="1" si="126"/>
        <v>887126.02608535485</v>
      </c>
      <c r="C8090" s="59"/>
      <c r="D8090" s="59"/>
      <c r="E8090" s="59"/>
    </row>
    <row r="8091" spans="1:5" x14ac:dyDescent="0.2">
      <c r="A8091" s="85">
        <v>8081</v>
      </c>
      <c r="B8091" s="96">
        <f t="shared" ca="1" si="126"/>
        <v>941621.60226177378</v>
      </c>
      <c r="C8091" s="59"/>
      <c r="D8091" s="59"/>
      <c r="E8091" s="59"/>
    </row>
    <row r="8092" spans="1:5" x14ac:dyDescent="0.2">
      <c r="A8092" s="85">
        <v>8082</v>
      </c>
      <c r="B8092" s="96">
        <f t="shared" ca="1" si="126"/>
        <v>988529.83251539129</v>
      </c>
      <c r="C8092" s="59"/>
      <c r="D8092" s="59"/>
      <c r="E8092" s="59"/>
    </row>
    <row r="8093" spans="1:5" x14ac:dyDescent="0.2">
      <c r="A8093" s="85">
        <v>8083</v>
      </c>
      <c r="B8093" s="96">
        <f t="shared" ca="1" si="126"/>
        <v>927946.74067992391</v>
      </c>
      <c r="C8093" s="59"/>
      <c r="D8093" s="59"/>
      <c r="E8093" s="59"/>
    </row>
    <row r="8094" spans="1:5" x14ac:dyDescent="0.2">
      <c r="A8094" s="85">
        <v>8084</v>
      </c>
      <c r="B8094" s="96">
        <f t="shared" ca="1" si="126"/>
        <v>838330.16402894608</v>
      </c>
      <c r="C8094" s="59"/>
      <c r="D8094" s="59"/>
      <c r="E8094" s="59"/>
    </row>
    <row r="8095" spans="1:5" x14ac:dyDescent="0.2">
      <c r="A8095" s="85">
        <v>8085</v>
      </c>
      <c r="B8095" s="96">
        <f t="shared" ca="1" si="126"/>
        <v>1035503.2206178388</v>
      </c>
      <c r="C8095" s="59"/>
      <c r="D8095" s="59"/>
      <c r="E8095" s="59"/>
    </row>
    <row r="8096" spans="1:5" x14ac:dyDescent="0.2">
      <c r="A8096" s="85">
        <v>8086</v>
      </c>
      <c r="B8096" s="96">
        <f t="shared" ca="1" si="126"/>
        <v>953150.22507441486</v>
      </c>
      <c r="C8096" s="59"/>
      <c r="D8096" s="59"/>
      <c r="E8096" s="59"/>
    </row>
    <row r="8097" spans="1:5" x14ac:dyDescent="0.2">
      <c r="A8097" s="85">
        <v>8087</v>
      </c>
      <c r="B8097" s="96">
        <f t="shared" ca="1" si="126"/>
        <v>909818.50269534322</v>
      </c>
      <c r="C8097" s="59"/>
      <c r="D8097" s="59"/>
      <c r="E8097" s="59"/>
    </row>
    <row r="8098" spans="1:5" x14ac:dyDescent="0.2">
      <c r="A8098" s="85">
        <v>8088</v>
      </c>
      <c r="B8098" s="96">
        <f t="shared" ca="1" si="126"/>
        <v>774390.90632605017</v>
      </c>
      <c r="C8098" s="59"/>
      <c r="D8098" s="59"/>
      <c r="E8098" s="59"/>
    </row>
    <row r="8099" spans="1:5" x14ac:dyDescent="0.2">
      <c r="A8099" s="85">
        <v>8089</v>
      </c>
      <c r="B8099" s="96">
        <f t="shared" ca="1" si="126"/>
        <v>1080879.2007470978</v>
      </c>
      <c r="C8099" s="59"/>
      <c r="D8099" s="59"/>
      <c r="E8099" s="59"/>
    </row>
    <row r="8100" spans="1:5" x14ac:dyDescent="0.2">
      <c r="A8100" s="85">
        <v>8090</v>
      </c>
      <c r="B8100" s="96">
        <f t="shared" ca="1" si="126"/>
        <v>961083.309589991</v>
      </c>
      <c r="C8100" s="59"/>
      <c r="D8100" s="59"/>
      <c r="E8100" s="59"/>
    </row>
    <row r="8101" spans="1:5" x14ac:dyDescent="0.2">
      <c r="A8101" s="85">
        <v>8091</v>
      </c>
      <c r="B8101" s="96">
        <f t="shared" ca="1" si="126"/>
        <v>761205.32176735601</v>
      </c>
      <c r="C8101" s="59"/>
      <c r="D8101" s="59"/>
      <c r="E8101" s="59"/>
    </row>
    <row r="8102" spans="1:5" x14ac:dyDescent="0.2">
      <c r="A8102" s="85">
        <v>8092</v>
      </c>
      <c r="B8102" s="96">
        <f t="shared" ca="1" si="126"/>
        <v>889513.23669195711</v>
      </c>
      <c r="C8102" s="59"/>
      <c r="D8102" s="59"/>
      <c r="E8102" s="59"/>
    </row>
    <row r="8103" spans="1:5" x14ac:dyDescent="0.2">
      <c r="A8103" s="85">
        <v>8093</v>
      </c>
      <c r="B8103" s="96">
        <f t="shared" ca="1" si="126"/>
        <v>847146.43102064775</v>
      </c>
      <c r="C8103" s="59"/>
      <c r="D8103" s="59"/>
      <c r="E8103" s="59"/>
    </row>
    <row r="8104" spans="1:5" x14ac:dyDescent="0.2">
      <c r="A8104" s="85">
        <v>8094</v>
      </c>
      <c r="B8104" s="96">
        <f t="shared" ca="1" si="126"/>
        <v>1060614.2040372489</v>
      </c>
      <c r="C8104" s="59"/>
      <c r="D8104" s="59"/>
      <c r="E8104" s="59"/>
    </row>
    <row r="8105" spans="1:5" x14ac:dyDescent="0.2">
      <c r="A8105" s="85">
        <v>8095</v>
      </c>
      <c r="B8105" s="96">
        <f t="shared" ca="1" si="126"/>
        <v>916897.25126176164</v>
      </c>
      <c r="C8105" s="59"/>
      <c r="D8105" s="59"/>
      <c r="E8105" s="59"/>
    </row>
    <row r="8106" spans="1:5" x14ac:dyDescent="0.2">
      <c r="A8106" s="85">
        <v>8096</v>
      </c>
      <c r="B8106" s="96">
        <f t="shared" ca="1" si="126"/>
        <v>1004877.4302214943</v>
      </c>
      <c r="C8106" s="59"/>
      <c r="D8106" s="59"/>
      <c r="E8106" s="59"/>
    </row>
    <row r="8107" spans="1:5" x14ac:dyDescent="0.2">
      <c r="A8107" s="85">
        <v>8097</v>
      </c>
      <c r="B8107" s="96">
        <f t="shared" ca="1" si="126"/>
        <v>787964.54913213779</v>
      </c>
      <c r="C8107" s="59"/>
      <c r="D8107" s="59"/>
      <c r="E8107" s="59"/>
    </row>
    <row r="8108" spans="1:5" x14ac:dyDescent="0.2">
      <c r="A8108" s="85">
        <v>8098</v>
      </c>
      <c r="B8108" s="96">
        <f t="shared" ca="1" si="126"/>
        <v>906673.22837949789</v>
      </c>
      <c r="C8108" s="59"/>
      <c r="D8108" s="59"/>
      <c r="E8108" s="59"/>
    </row>
    <row r="8109" spans="1:5" x14ac:dyDescent="0.2">
      <c r="A8109" s="85">
        <v>8099</v>
      </c>
      <c r="B8109" s="96">
        <f t="shared" ca="1" si="126"/>
        <v>949569.13206283422</v>
      </c>
      <c r="C8109" s="59"/>
      <c r="D8109" s="59"/>
      <c r="E8109" s="59"/>
    </row>
    <row r="8110" spans="1:5" x14ac:dyDescent="0.2">
      <c r="A8110" s="85">
        <v>8100</v>
      </c>
      <c r="B8110" s="96">
        <f t="shared" ca="1" si="126"/>
        <v>850280.12469890958</v>
      </c>
      <c r="C8110" s="59"/>
      <c r="D8110" s="59"/>
      <c r="E8110" s="59"/>
    </row>
    <row r="8111" spans="1:5" x14ac:dyDescent="0.2">
      <c r="A8111" s="85">
        <v>8101</v>
      </c>
      <c r="B8111" s="96">
        <f t="shared" ca="1" si="126"/>
        <v>914543.55593575432</v>
      </c>
      <c r="C8111" s="59"/>
      <c r="D8111" s="59"/>
      <c r="E8111" s="59"/>
    </row>
    <row r="8112" spans="1:5" x14ac:dyDescent="0.2">
      <c r="A8112" s="85">
        <v>8102</v>
      </c>
      <c r="B8112" s="96">
        <f t="shared" ca="1" si="126"/>
        <v>843560.90012767969</v>
      </c>
      <c r="C8112" s="59"/>
      <c r="D8112" s="59"/>
      <c r="E8112" s="59"/>
    </row>
    <row r="8113" spans="1:5" x14ac:dyDescent="0.2">
      <c r="A8113" s="85">
        <v>8103</v>
      </c>
      <c r="B8113" s="96">
        <f t="shared" ca="1" si="126"/>
        <v>1054315.9524047563</v>
      </c>
      <c r="C8113" s="59"/>
      <c r="D8113" s="59"/>
      <c r="E8113" s="59"/>
    </row>
    <row r="8114" spans="1:5" x14ac:dyDescent="0.2">
      <c r="A8114" s="85">
        <v>8104</v>
      </c>
      <c r="B8114" s="96">
        <f t="shared" ca="1" si="126"/>
        <v>961513.38839769037</v>
      </c>
      <c r="C8114" s="59"/>
      <c r="D8114" s="59"/>
      <c r="E8114" s="59"/>
    </row>
    <row r="8115" spans="1:5" x14ac:dyDescent="0.2">
      <c r="A8115" s="85">
        <v>8105</v>
      </c>
      <c r="B8115" s="96">
        <f t="shared" ca="1" si="126"/>
        <v>1003932.6640083703</v>
      </c>
      <c r="C8115" s="59"/>
      <c r="D8115" s="59"/>
      <c r="E8115" s="59"/>
    </row>
    <row r="8116" spans="1:5" x14ac:dyDescent="0.2">
      <c r="A8116" s="85">
        <v>8106</v>
      </c>
      <c r="B8116" s="96">
        <f t="shared" ca="1" si="126"/>
        <v>903113.04638824507</v>
      </c>
      <c r="C8116" s="59"/>
      <c r="D8116" s="59"/>
      <c r="E8116" s="59"/>
    </row>
    <row r="8117" spans="1:5" x14ac:dyDescent="0.2">
      <c r="A8117" s="85">
        <v>8107</v>
      </c>
      <c r="B8117" s="96">
        <f t="shared" ca="1" si="126"/>
        <v>794683.25802008272</v>
      </c>
      <c r="C8117" s="59"/>
      <c r="D8117" s="59"/>
      <c r="E8117" s="59"/>
    </row>
    <row r="8118" spans="1:5" x14ac:dyDescent="0.2">
      <c r="A8118" s="85">
        <v>8108</v>
      </c>
      <c r="B8118" s="96">
        <f t="shared" ca="1" si="126"/>
        <v>1077647.8559060958</v>
      </c>
      <c r="C8118" s="59"/>
      <c r="D8118" s="59"/>
      <c r="E8118" s="59"/>
    </row>
    <row r="8119" spans="1:5" x14ac:dyDescent="0.2">
      <c r="A8119" s="85">
        <v>8109</v>
      </c>
      <c r="B8119" s="96">
        <f t="shared" ca="1" si="126"/>
        <v>850419.53756246134</v>
      </c>
      <c r="C8119" s="59"/>
      <c r="D8119" s="59"/>
      <c r="E8119" s="59"/>
    </row>
    <row r="8120" spans="1:5" x14ac:dyDescent="0.2">
      <c r="A8120" s="85">
        <v>8110</v>
      </c>
      <c r="B8120" s="96">
        <f t="shared" ca="1" si="126"/>
        <v>956684.16635836591</v>
      </c>
      <c r="C8120" s="59"/>
      <c r="D8120" s="59"/>
      <c r="E8120" s="59"/>
    </row>
    <row r="8121" spans="1:5" x14ac:dyDescent="0.2">
      <c r="A8121" s="85">
        <v>8111</v>
      </c>
      <c r="B8121" s="96">
        <f t="shared" ca="1" si="126"/>
        <v>831740.43553223088</v>
      </c>
      <c r="C8121" s="59"/>
      <c r="D8121" s="59"/>
      <c r="E8121" s="59"/>
    </row>
    <row r="8122" spans="1:5" x14ac:dyDescent="0.2">
      <c r="A8122" s="85">
        <v>8112</v>
      </c>
      <c r="B8122" s="96">
        <f t="shared" ca="1" si="126"/>
        <v>974218.26821778039</v>
      </c>
      <c r="C8122" s="59"/>
      <c r="D8122" s="59"/>
      <c r="E8122" s="59"/>
    </row>
    <row r="8123" spans="1:5" x14ac:dyDescent="0.2">
      <c r="A8123" s="85">
        <v>8113</v>
      </c>
      <c r="B8123" s="96">
        <f t="shared" ca="1" si="126"/>
        <v>941298.99471241422</v>
      </c>
      <c r="C8123" s="59"/>
      <c r="D8123" s="59"/>
      <c r="E8123" s="59"/>
    </row>
    <row r="8124" spans="1:5" x14ac:dyDescent="0.2">
      <c r="A8124" s="85">
        <v>8114</v>
      </c>
      <c r="B8124" s="96">
        <f t="shared" ca="1" si="126"/>
        <v>869185.99750879779</v>
      </c>
      <c r="C8124" s="59"/>
      <c r="D8124" s="59"/>
      <c r="E8124" s="59"/>
    </row>
    <row r="8125" spans="1:5" x14ac:dyDescent="0.2">
      <c r="A8125" s="85">
        <v>8115</v>
      </c>
      <c r="B8125" s="96">
        <f t="shared" ca="1" si="126"/>
        <v>1052328.8390351597</v>
      </c>
      <c r="C8125" s="59"/>
      <c r="D8125" s="59"/>
      <c r="E8125" s="59"/>
    </row>
    <row r="8126" spans="1:5" x14ac:dyDescent="0.2">
      <c r="A8126" s="85">
        <v>8116</v>
      </c>
      <c r="B8126" s="96">
        <f t="shared" ca="1" si="126"/>
        <v>845130.46554658259</v>
      </c>
      <c r="C8126" s="59"/>
      <c r="D8126" s="59"/>
      <c r="E8126" s="59"/>
    </row>
    <row r="8127" spans="1:5" x14ac:dyDescent="0.2">
      <c r="A8127" s="85">
        <v>8117</v>
      </c>
      <c r="B8127" s="96">
        <f t="shared" ca="1" si="126"/>
        <v>767077.72277040593</v>
      </c>
      <c r="C8127" s="59"/>
      <c r="D8127" s="59"/>
      <c r="E8127" s="59"/>
    </row>
    <row r="8128" spans="1:5" x14ac:dyDescent="0.2">
      <c r="A8128" s="85">
        <v>8118</v>
      </c>
      <c r="B8128" s="96">
        <f t="shared" ca="1" si="126"/>
        <v>959334.54021472484</v>
      </c>
      <c r="C8128" s="59"/>
      <c r="D8128" s="59"/>
      <c r="E8128" s="59"/>
    </row>
    <row r="8129" spans="1:5" x14ac:dyDescent="0.2">
      <c r="A8129" s="85">
        <v>8119</v>
      </c>
      <c r="B8129" s="96">
        <f t="shared" ca="1" si="126"/>
        <v>873442.06743422023</v>
      </c>
      <c r="C8129" s="59"/>
      <c r="D8129" s="59"/>
      <c r="E8129" s="59"/>
    </row>
    <row r="8130" spans="1:5" x14ac:dyDescent="0.2">
      <c r="A8130" s="85">
        <v>8120</v>
      </c>
      <c r="B8130" s="96">
        <f t="shared" ca="1" si="126"/>
        <v>801939.88038578781</v>
      </c>
      <c r="C8130" s="59"/>
      <c r="D8130" s="59"/>
      <c r="E8130" s="59"/>
    </row>
    <row r="8131" spans="1:5" x14ac:dyDescent="0.2">
      <c r="A8131" s="85">
        <v>8121</v>
      </c>
      <c r="B8131" s="96">
        <f t="shared" ca="1" si="126"/>
        <v>916626.30575200578</v>
      </c>
      <c r="C8131" s="59"/>
      <c r="D8131" s="59"/>
      <c r="E8131" s="59"/>
    </row>
    <row r="8132" spans="1:5" x14ac:dyDescent="0.2">
      <c r="A8132" s="85">
        <v>8122</v>
      </c>
      <c r="B8132" s="96">
        <f t="shared" ca="1" si="126"/>
        <v>936588.18230946828</v>
      </c>
      <c r="C8132" s="59"/>
      <c r="D8132" s="59"/>
      <c r="E8132" s="59"/>
    </row>
    <row r="8133" spans="1:5" x14ac:dyDescent="0.2">
      <c r="A8133" s="85">
        <v>8123</v>
      </c>
      <c r="B8133" s="96">
        <f t="shared" ca="1" si="126"/>
        <v>836165.61703516403</v>
      </c>
      <c r="C8133" s="59"/>
      <c r="D8133" s="59"/>
      <c r="E8133" s="59"/>
    </row>
    <row r="8134" spans="1:5" x14ac:dyDescent="0.2">
      <c r="A8134" s="85">
        <v>8124</v>
      </c>
      <c r="B8134" s="96">
        <f t="shared" ca="1" si="126"/>
        <v>776766.22654984368</v>
      </c>
      <c r="C8134" s="59"/>
      <c r="D8134" s="59"/>
      <c r="E8134" s="59"/>
    </row>
    <row r="8135" spans="1:5" x14ac:dyDescent="0.2">
      <c r="A8135" s="85">
        <v>8125</v>
      </c>
      <c r="B8135" s="96">
        <f t="shared" ca="1" si="126"/>
        <v>921863.4312032602</v>
      </c>
      <c r="C8135" s="59"/>
      <c r="D8135" s="59"/>
      <c r="E8135" s="59"/>
    </row>
    <row r="8136" spans="1:5" x14ac:dyDescent="0.2">
      <c r="A8136" s="85">
        <v>8126</v>
      </c>
      <c r="B8136" s="96">
        <f t="shared" ca="1" si="126"/>
        <v>960207.08543182537</v>
      </c>
      <c r="C8136" s="59"/>
      <c r="D8136" s="59"/>
      <c r="E8136" s="59"/>
    </row>
    <row r="8137" spans="1:5" x14ac:dyDescent="0.2">
      <c r="A8137" s="85">
        <v>8127</v>
      </c>
      <c r="B8137" s="96">
        <f t="shared" ca="1" si="126"/>
        <v>886962.04774159135</v>
      </c>
      <c r="C8137" s="59"/>
      <c r="D8137" s="59"/>
      <c r="E8137" s="59"/>
    </row>
    <row r="8138" spans="1:5" x14ac:dyDescent="0.2">
      <c r="A8138" s="85">
        <v>8128</v>
      </c>
      <c r="B8138" s="96">
        <f t="shared" ca="1" si="126"/>
        <v>1109613.599858271</v>
      </c>
      <c r="C8138" s="59"/>
      <c r="D8138" s="59"/>
      <c r="E8138" s="59"/>
    </row>
    <row r="8139" spans="1:5" x14ac:dyDescent="0.2">
      <c r="A8139" s="85">
        <v>8129</v>
      </c>
      <c r="B8139" s="96">
        <f t="shared" ref="B8139:B8202" ca="1" si="127">NORMINV(RAND(),B$4,B$5)</f>
        <v>964687.81425779022</v>
      </c>
      <c r="C8139" s="59"/>
      <c r="D8139" s="59"/>
      <c r="E8139" s="59"/>
    </row>
    <row r="8140" spans="1:5" x14ac:dyDescent="0.2">
      <c r="A8140" s="85">
        <v>8130</v>
      </c>
      <c r="B8140" s="96">
        <f t="shared" ca="1" si="127"/>
        <v>1056410.9128118916</v>
      </c>
      <c r="C8140" s="59"/>
      <c r="D8140" s="59"/>
      <c r="E8140" s="59"/>
    </row>
    <row r="8141" spans="1:5" x14ac:dyDescent="0.2">
      <c r="A8141" s="85">
        <v>8131</v>
      </c>
      <c r="B8141" s="96">
        <f t="shared" ca="1" si="127"/>
        <v>1108563.4155897014</v>
      </c>
      <c r="C8141" s="59"/>
      <c r="D8141" s="59"/>
      <c r="E8141" s="59"/>
    </row>
    <row r="8142" spans="1:5" x14ac:dyDescent="0.2">
      <c r="A8142" s="85">
        <v>8132</v>
      </c>
      <c r="B8142" s="96">
        <f t="shared" ca="1" si="127"/>
        <v>866062.80281769356</v>
      </c>
      <c r="C8142" s="59"/>
      <c r="D8142" s="59"/>
      <c r="E8142" s="59"/>
    </row>
    <row r="8143" spans="1:5" x14ac:dyDescent="0.2">
      <c r="A8143" s="85">
        <v>8133</v>
      </c>
      <c r="B8143" s="96">
        <f t="shared" ca="1" si="127"/>
        <v>784328.2184752163</v>
      </c>
      <c r="C8143" s="59"/>
      <c r="D8143" s="59"/>
      <c r="E8143" s="59"/>
    </row>
    <row r="8144" spans="1:5" x14ac:dyDescent="0.2">
      <c r="A8144" s="85">
        <v>8134</v>
      </c>
      <c r="B8144" s="96">
        <f t="shared" ca="1" si="127"/>
        <v>995478.56939135189</v>
      </c>
      <c r="C8144" s="59"/>
      <c r="D8144" s="59"/>
      <c r="E8144" s="59"/>
    </row>
    <row r="8145" spans="1:5" x14ac:dyDescent="0.2">
      <c r="A8145" s="85">
        <v>8135</v>
      </c>
      <c r="B8145" s="96">
        <f t="shared" ca="1" si="127"/>
        <v>955315.16712614067</v>
      </c>
      <c r="C8145" s="59"/>
      <c r="D8145" s="59"/>
      <c r="E8145" s="59"/>
    </row>
    <row r="8146" spans="1:5" x14ac:dyDescent="0.2">
      <c r="A8146" s="85">
        <v>8136</v>
      </c>
      <c r="B8146" s="96">
        <f t="shared" ca="1" si="127"/>
        <v>958558.8714270317</v>
      </c>
      <c r="C8146" s="59"/>
      <c r="D8146" s="59"/>
      <c r="E8146" s="59"/>
    </row>
    <row r="8147" spans="1:5" x14ac:dyDescent="0.2">
      <c r="A8147" s="85">
        <v>8137</v>
      </c>
      <c r="B8147" s="96">
        <f t="shared" ca="1" si="127"/>
        <v>999665.75282041007</v>
      </c>
      <c r="C8147" s="59"/>
      <c r="D8147" s="59"/>
      <c r="E8147" s="59"/>
    </row>
    <row r="8148" spans="1:5" x14ac:dyDescent="0.2">
      <c r="A8148" s="85">
        <v>8138</v>
      </c>
      <c r="B8148" s="96">
        <f t="shared" ca="1" si="127"/>
        <v>892699.07480927475</v>
      </c>
      <c r="C8148" s="59"/>
      <c r="D8148" s="59"/>
      <c r="E8148" s="59"/>
    </row>
    <row r="8149" spans="1:5" x14ac:dyDescent="0.2">
      <c r="A8149" s="85">
        <v>8139</v>
      </c>
      <c r="B8149" s="96">
        <f t="shared" ca="1" si="127"/>
        <v>881473.44040203141</v>
      </c>
      <c r="C8149" s="59"/>
      <c r="D8149" s="59"/>
      <c r="E8149" s="59"/>
    </row>
    <row r="8150" spans="1:5" x14ac:dyDescent="0.2">
      <c r="A8150" s="85">
        <v>8140</v>
      </c>
      <c r="B8150" s="96">
        <f t="shared" ca="1" si="127"/>
        <v>965833.97147274553</v>
      </c>
      <c r="C8150" s="59"/>
      <c r="D8150" s="59"/>
      <c r="E8150" s="59"/>
    </row>
    <row r="8151" spans="1:5" x14ac:dyDescent="0.2">
      <c r="A8151" s="85">
        <v>8141</v>
      </c>
      <c r="B8151" s="96">
        <f t="shared" ca="1" si="127"/>
        <v>835931.07906100142</v>
      </c>
      <c r="C8151" s="59"/>
      <c r="D8151" s="59"/>
      <c r="E8151" s="59"/>
    </row>
    <row r="8152" spans="1:5" x14ac:dyDescent="0.2">
      <c r="A8152" s="85">
        <v>8142</v>
      </c>
      <c r="B8152" s="96">
        <f t="shared" ca="1" si="127"/>
        <v>781697.84141340794</v>
      </c>
      <c r="C8152" s="59"/>
      <c r="D8152" s="59"/>
      <c r="E8152" s="59"/>
    </row>
    <row r="8153" spans="1:5" x14ac:dyDescent="0.2">
      <c r="A8153" s="85">
        <v>8143</v>
      </c>
      <c r="B8153" s="96">
        <f t="shared" ca="1" si="127"/>
        <v>947677.77507027413</v>
      </c>
      <c r="C8153" s="59"/>
      <c r="D8153" s="59"/>
      <c r="E8153" s="59"/>
    </row>
    <row r="8154" spans="1:5" x14ac:dyDescent="0.2">
      <c r="A8154" s="85">
        <v>8144</v>
      </c>
      <c r="B8154" s="96">
        <f t="shared" ca="1" si="127"/>
        <v>762722.87918292161</v>
      </c>
      <c r="C8154" s="59"/>
      <c r="D8154" s="59"/>
      <c r="E8154" s="59"/>
    </row>
    <row r="8155" spans="1:5" x14ac:dyDescent="0.2">
      <c r="A8155" s="85">
        <v>8145</v>
      </c>
      <c r="B8155" s="96">
        <f t="shared" ca="1" si="127"/>
        <v>792602.15235675545</v>
      </c>
      <c r="C8155" s="59"/>
      <c r="D8155" s="59"/>
      <c r="E8155" s="59"/>
    </row>
    <row r="8156" spans="1:5" x14ac:dyDescent="0.2">
      <c r="A8156" s="85">
        <v>8146</v>
      </c>
      <c r="B8156" s="96">
        <f t="shared" ca="1" si="127"/>
        <v>912865.30261703359</v>
      </c>
      <c r="C8156" s="59"/>
      <c r="D8156" s="59"/>
      <c r="E8156" s="59"/>
    </row>
    <row r="8157" spans="1:5" x14ac:dyDescent="0.2">
      <c r="A8157" s="85">
        <v>8147</v>
      </c>
      <c r="B8157" s="96">
        <f t="shared" ca="1" si="127"/>
        <v>892550.77147625375</v>
      </c>
      <c r="C8157" s="59"/>
      <c r="D8157" s="59"/>
      <c r="E8157" s="59"/>
    </row>
    <row r="8158" spans="1:5" x14ac:dyDescent="0.2">
      <c r="A8158" s="85">
        <v>8148</v>
      </c>
      <c r="B8158" s="96">
        <f t="shared" ca="1" si="127"/>
        <v>1047995.7049140243</v>
      </c>
      <c r="C8158" s="59"/>
      <c r="D8158" s="59"/>
      <c r="E8158" s="59"/>
    </row>
    <row r="8159" spans="1:5" x14ac:dyDescent="0.2">
      <c r="A8159" s="85">
        <v>8149</v>
      </c>
      <c r="B8159" s="96">
        <f t="shared" ca="1" si="127"/>
        <v>1214302.9042926736</v>
      </c>
      <c r="C8159" s="59"/>
      <c r="D8159" s="59"/>
      <c r="E8159" s="59"/>
    </row>
    <row r="8160" spans="1:5" x14ac:dyDescent="0.2">
      <c r="A8160" s="85">
        <v>8150</v>
      </c>
      <c r="B8160" s="96">
        <f t="shared" ca="1" si="127"/>
        <v>1044130.4595024085</v>
      </c>
      <c r="C8160" s="59"/>
      <c r="D8160" s="59"/>
      <c r="E8160" s="59"/>
    </row>
    <row r="8161" spans="1:5" x14ac:dyDescent="0.2">
      <c r="A8161" s="85">
        <v>8151</v>
      </c>
      <c r="B8161" s="96">
        <f t="shared" ca="1" si="127"/>
        <v>860821.78909617011</v>
      </c>
      <c r="C8161" s="59"/>
      <c r="D8161" s="59"/>
      <c r="E8161" s="59"/>
    </row>
    <row r="8162" spans="1:5" x14ac:dyDescent="0.2">
      <c r="A8162" s="85">
        <v>8152</v>
      </c>
      <c r="B8162" s="96">
        <f t="shared" ca="1" si="127"/>
        <v>1101010.1283967649</v>
      </c>
      <c r="C8162" s="59"/>
      <c r="D8162" s="59"/>
      <c r="E8162" s="59"/>
    </row>
    <row r="8163" spans="1:5" x14ac:dyDescent="0.2">
      <c r="A8163" s="85">
        <v>8153</v>
      </c>
      <c r="B8163" s="96">
        <f t="shared" ca="1" si="127"/>
        <v>1043754.6790421383</v>
      </c>
      <c r="C8163" s="59"/>
      <c r="D8163" s="59"/>
      <c r="E8163" s="59"/>
    </row>
    <row r="8164" spans="1:5" x14ac:dyDescent="0.2">
      <c r="A8164" s="85">
        <v>8154</v>
      </c>
      <c r="B8164" s="96">
        <f t="shared" ca="1" si="127"/>
        <v>856707.21016124438</v>
      </c>
      <c r="C8164" s="59"/>
      <c r="D8164" s="59"/>
      <c r="E8164" s="59"/>
    </row>
    <row r="8165" spans="1:5" x14ac:dyDescent="0.2">
      <c r="A8165" s="85">
        <v>8155</v>
      </c>
      <c r="B8165" s="96">
        <f t="shared" ca="1" si="127"/>
        <v>838036.39031313686</v>
      </c>
      <c r="C8165" s="59"/>
      <c r="D8165" s="59"/>
      <c r="E8165" s="59"/>
    </row>
    <row r="8166" spans="1:5" x14ac:dyDescent="0.2">
      <c r="A8166" s="85">
        <v>8156</v>
      </c>
      <c r="B8166" s="96">
        <f t="shared" ca="1" si="127"/>
        <v>1292266.6614870846</v>
      </c>
      <c r="C8166" s="59"/>
      <c r="D8166" s="59"/>
      <c r="E8166" s="59"/>
    </row>
    <row r="8167" spans="1:5" x14ac:dyDescent="0.2">
      <c r="A8167" s="85">
        <v>8157</v>
      </c>
      <c r="B8167" s="96">
        <f t="shared" ca="1" si="127"/>
        <v>881314.01730858546</v>
      </c>
      <c r="C8167" s="59"/>
      <c r="D8167" s="59"/>
      <c r="E8167" s="59"/>
    </row>
    <row r="8168" spans="1:5" x14ac:dyDescent="0.2">
      <c r="A8168" s="85">
        <v>8158</v>
      </c>
      <c r="B8168" s="96">
        <f t="shared" ca="1" si="127"/>
        <v>895325.67541371903</v>
      </c>
      <c r="C8168" s="59"/>
      <c r="D8168" s="59"/>
      <c r="E8168" s="59"/>
    </row>
    <row r="8169" spans="1:5" x14ac:dyDescent="0.2">
      <c r="A8169" s="85">
        <v>8159</v>
      </c>
      <c r="B8169" s="96">
        <f t="shared" ca="1" si="127"/>
        <v>790952.58554332692</v>
      </c>
      <c r="C8169" s="59"/>
      <c r="D8169" s="59"/>
      <c r="E8169" s="59"/>
    </row>
    <row r="8170" spans="1:5" x14ac:dyDescent="0.2">
      <c r="A8170" s="85">
        <v>8160</v>
      </c>
      <c r="B8170" s="96">
        <f t="shared" ca="1" si="127"/>
        <v>1051362.7031450386</v>
      </c>
      <c r="C8170" s="59"/>
      <c r="D8170" s="59"/>
      <c r="E8170" s="59"/>
    </row>
    <row r="8171" spans="1:5" x14ac:dyDescent="0.2">
      <c r="A8171" s="85">
        <v>8161</v>
      </c>
      <c r="B8171" s="96">
        <f t="shared" ca="1" si="127"/>
        <v>1025420.7302114634</v>
      </c>
      <c r="C8171" s="59"/>
      <c r="D8171" s="59"/>
      <c r="E8171" s="59"/>
    </row>
    <row r="8172" spans="1:5" x14ac:dyDescent="0.2">
      <c r="A8172" s="85">
        <v>8162</v>
      </c>
      <c r="B8172" s="96">
        <f t="shared" ca="1" si="127"/>
        <v>1007171.0954572553</v>
      </c>
      <c r="C8172" s="59"/>
      <c r="D8172" s="59"/>
      <c r="E8172" s="59"/>
    </row>
    <row r="8173" spans="1:5" x14ac:dyDescent="0.2">
      <c r="A8173" s="85">
        <v>8163</v>
      </c>
      <c r="B8173" s="96">
        <f t="shared" ca="1" si="127"/>
        <v>890903.22365158191</v>
      </c>
      <c r="C8173" s="59"/>
      <c r="D8173" s="59"/>
      <c r="E8173" s="59"/>
    </row>
    <row r="8174" spans="1:5" x14ac:dyDescent="0.2">
      <c r="A8174" s="85">
        <v>8164</v>
      </c>
      <c r="B8174" s="96">
        <f t="shared" ca="1" si="127"/>
        <v>762480.34493802837</v>
      </c>
      <c r="C8174" s="59"/>
      <c r="D8174" s="59"/>
      <c r="E8174" s="59"/>
    </row>
    <row r="8175" spans="1:5" x14ac:dyDescent="0.2">
      <c r="A8175" s="85">
        <v>8165</v>
      </c>
      <c r="B8175" s="96">
        <f t="shared" ca="1" si="127"/>
        <v>964530.03281927796</v>
      </c>
      <c r="C8175" s="59"/>
      <c r="D8175" s="59"/>
      <c r="E8175" s="59"/>
    </row>
    <row r="8176" spans="1:5" x14ac:dyDescent="0.2">
      <c r="A8176" s="85">
        <v>8166</v>
      </c>
      <c r="B8176" s="96">
        <f t="shared" ca="1" si="127"/>
        <v>1016442.688700671</v>
      </c>
      <c r="C8176" s="59"/>
      <c r="D8176" s="59"/>
      <c r="E8176" s="59"/>
    </row>
    <row r="8177" spans="1:5" x14ac:dyDescent="0.2">
      <c r="A8177" s="85">
        <v>8167</v>
      </c>
      <c r="B8177" s="96">
        <f t="shared" ca="1" si="127"/>
        <v>850920.1305029986</v>
      </c>
      <c r="C8177" s="59"/>
      <c r="D8177" s="59"/>
      <c r="E8177" s="59"/>
    </row>
    <row r="8178" spans="1:5" x14ac:dyDescent="0.2">
      <c r="A8178" s="85">
        <v>8168</v>
      </c>
      <c r="B8178" s="96">
        <f t="shared" ca="1" si="127"/>
        <v>891723.90104677214</v>
      </c>
      <c r="C8178" s="59"/>
      <c r="D8178" s="59"/>
      <c r="E8178" s="59"/>
    </row>
    <row r="8179" spans="1:5" x14ac:dyDescent="0.2">
      <c r="A8179" s="85">
        <v>8169</v>
      </c>
      <c r="B8179" s="96">
        <f t="shared" ca="1" si="127"/>
        <v>732217.79385163181</v>
      </c>
      <c r="C8179" s="59"/>
      <c r="D8179" s="59"/>
      <c r="E8179" s="59"/>
    </row>
    <row r="8180" spans="1:5" x14ac:dyDescent="0.2">
      <c r="A8180" s="85">
        <v>8170</v>
      </c>
      <c r="B8180" s="96">
        <f t="shared" ca="1" si="127"/>
        <v>916612.72474775068</v>
      </c>
      <c r="C8180" s="59"/>
      <c r="D8180" s="59"/>
      <c r="E8180" s="59"/>
    </row>
    <row r="8181" spans="1:5" x14ac:dyDescent="0.2">
      <c r="A8181" s="85">
        <v>8171</v>
      </c>
      <c r="B8181" s="96">
        <f t="shared" ca="1" si="127"/>
        <v>887506.05846902239</v>
      </c>
      <c r="C8181" s="59"/>
      <c r="D8181" s="59"/>
      <c r="E8181" s="59"/>
    </row>
    <row r="8182" spans="1:5" x14ac:dyDescent="0.2">
      <c r="A8182" s="85">
        <v>8172</v>
      </c>
      <c r="B8182" s="96">
        <f t="shared" ca="1" si="127"/>
        <v>948034.10824501002</v>
      </c>
      <c r="C8182" s="59"/>
      <c r="D8182" s="59"/>
      <c r="E8182" s="59"/>
    </row>
    <row r="8183" spans="1:5" x14ac:dyDescent="0.2">
      <c r="A8183" s="85">
        <v>8173</v>
      </c>
      <c r="B8183" s="96">
        <f t="shared" ca="1" si="127"/>
        <v>838300.65289656434</v>
      </c>
      <c r="C8183" s="59"/>
      <c r="D8183" s="59"/>
      <c r="E8183" s="59"/>
    </row>
    <row r="8184" spans="1:5" x14ac:dyDescent="0.2">
      <c r="A8184" s="85">
        <v>8174</v>
      </c>
      <c r="B8184" s="96">
        <f t="shared" ca="1" si="127"/>
        <v>826925.67293442145</v>
      </c>
      <c r="C8184" s="59"/>
      <c r="D8184" s="59"/>
      <c r="E8184" s="59"/>
    </row>
    <row r="8185" spans="1:5" x14ac:dyDescent="0.2">
      <c r="A8185" s="85">
        <v>8175</v>
      </c>
      <c r="B8185" s="96">
        <f t="shared" ca="1" si="127"/>
        <v>892927.22262992116</v>
      </c>
      <c r="C8185" s="59"/>
      <c r="D8185" s="59"/>
      <c r="E8185" s="59"/>
    </row>
    <row r="8186" spans="1:5" x14ac:dyDescent="0.2">
      <c r="A8186" s="85">
        <v>8176</v>
      </c>
      <c r="B8186" s="96">
        <f t="shared" ca="1" si="127"/>
        <v>854780.56892184541</v>
      </c>
      <c r="C8186" s="59"/>
      <c r="D8186" s="59"/>
      <c r="E8186" s="59"/>
    </row>
    <row r="8187" spans="1:5" x14ac:dyDescent="0.2">
      <c r="A8187" s="85">
        <v>8177</v>
      </c>
      <c r="B8187" s="96">
        <f t="shared" ca="1" si="127"/>
        <v>1022376.1274567466</v>
      </c>
      <c r="C8187" s="59"/>
      <c r="D8187" s="59"/>
      <c r="E8187" s="59"/>
    </row>
    <row r="8188" spans="1:5" x14ac:dyDescent="0.2">
      <c r="A8188" s="85">
        <v>8178</v>
      </c>
      <c r="B8188" s="96">
        <f t="shared" ca="1" si="127"/>
        <v>567715.27196293906</v>
      </c>
      <c r="C8188" s="59"/>
      <c r="D8188" s="59"/>
      <c r="E8188" s="59"/>
    </row>
    <row r="8189" spans="1:5" x14ac:dyDescent="0.2">
      <c r="A8189" s="85">
        <v>8179</v>
      </c>
      <c r="B8189" s="96">
        <f t="shared" ca="1" si="127"/>
        <v>845188.64511828974</v>
      </c>
      <c r="C8189" s="59"/>
      <c r="D8189" s="59"/>
      <c r="E8189" s="59"/>
    </row>
    <row r="8190" spans="1:5" x14ac:dyDescent="0.2">
      <c r="A8190" s="85">
        <v>8180</v>
      </c>
      <c r="B8190" s="96">
        <f t="shared" ca="1" si="127"/>
        <v>911739.32335760607</v>
      </c>
      <c r="C8190" s="59"/>
      <c r="D8190" s="59"/>
      <c r="E8190" s="59"/>
    </row>
    <row r="8191" spans="1:5" x14ac:dyDescent="0.2">
      <c r="A8191" s="85">
        <v>8181</v>
      </c>
      <c r="B8191" s="96">
        <f t="shared" ca="1" si="127"/>
        <v>893759.20243273489</v>
      </c>
      <c r="C8191" s="59"/>
      <c r="D8191" s="59"/>
      <c r="E8191" s="59"/>
    </row>
    <row r="8192" spans="1:5" x14ac:dyDescent="0.2">
      <c r="A8192" s="85">
        <v>8182</v>
      </c>
      <c r="B8192" s="96">
        <f t="shared" ca="1" si="127"/>
        <v>857247.49234678573</v>
      </c>
      <c r="C8192" s="59"/>
      <c r="D8192" s="59"/>
      <c r="E8192" s="59"/>
    </row>
    <row r="8193" spans="1:5" x14ac:dyDescent="0.2">
      <c r="A8193" s="85">
        <v>8183</v>
      </c>
      <c r="B8193" s="96">
        <f t="shared" ca="1" si="127"/>
        <v>863801.5880360197</v>
      </c>
      <c r="C8193" s="59"/>
      <c r="D8193" s="59"/>
      <c r="E8193" s="59"/>
    </row>
    <row r="8194" spans="1:5" x14ac:dyDescent="0.2">
      <c r="A8194" s="85">
        <v>8184</v>
      </c>
      <c r="B8194" s="96">
        <f t="shared" ca="1" si="127"/>
        <v>714435.79810272937</v>
      </c>
      <c r="C8194" s="59"/>
      <c r="D8194" s="59"/>
      <c r="E8194" s="59"/>
    </row>
    <row r="8195" spans="1:5" x14ac:dyDescent="0.2">
      <c r="A8195" s="85">
        <v>8185</v>
      </c>
      <c r="B8195" s="96">
        <f t="shared" ca="1" si="127"/>
        <v>933836.20847964403</v>
      </c>
      <c r="C8195" s="59"/>
      <c r="D8195" s="59"/>
      <c r="E8195" s="59"/>
    </row>
    <row r="8196" spans="1:5" x14ac:dyDescent="0.2">
      <c r="A8196" s="85">
        <v>8186</v>
      </c>
      <c r="B8196" s="96">
        <f t="shared" ca="1" si="127"/>
        <v>911778.44704195287</v>
      </c>
      <c r="C8196" s="59"/>
      <c r="D8196" s="59"/>
      <c r="E8196" s="59"/>
    </row>
    <row r="8197" spans="1:5" x14ac:dyDescent="0.2">
      <c r="A8197" s="85">
        <v>8187</v>
      </c>
      <c r="B8197" s="96">
        <f t="shared" ca="1" si="127"/>
        <v>919188.25305514061</v>
      </c>
      <c r="C8197" s="59"/>
      <c r="D8197" s="59"/>
      <c r="E8197" s="59"/>
    </row>
    <row r="8198" spans="1:5" x14ac:dyDescent="0.2">
      <c r="A8198" s="85">
        <v>8188</v>
      </c>
      <c r="B8198" s="96">
        <f t="shared" ca="1" si="127"/>
        <v>930511.60996622965</v>
      </c>
      <c r="C8198" s="59"/>
      <c r="D8198" s="59"/>
      <c r="E8198" s="59"/>
    </row>
    <row r="8199" spans="1:5" x14ac:dyDescent="0.2">
      <c r="A8199" s="85">
        <v>8189</v>
      </c>
      <c r="B8199" s="96">
        <f t="shared" ca="1" si="127"/>
        <v>895492.51852199028</v>
      </c>
      <c r="C8199" s="59"/>
      <c r="D8199" s="59"/>
      <c r="E8199" s="59"/>
    </row>
    <row r="8200" spans="1:5" x14ac:dyDescent="0.2">
      <c r="A8200" s="85">
        <v>8190</v>
      </c>
      <c r="B8200" s="96">
        <f t="shared" ca="1" si="127"/>
        <v>878265.47144733556</v>
      </c>
      <c r="C8200" s="59"/>
      <c r="D8200" s="59"/>
      <c r="E8200" s="59"/>
    </row>
    <row r="8201" spans="1:5" x14ac:dyDescent="0.2">
      <c r="A8201" s="85">
        <v>8191</v>
      </c>
      <c r="B8201" s="96">
        <f t="shared" ca="1" si="127"/>
        <v>1127825.3529207367</v>
      </c>
      <c r="C8201" s="59"/>
      <c r="D8201" s="59"/>
      <c r="E8201" s="59"/>
    </row>
    <row r="8202" spans="1:5" x14ac:dyDescent="0.2">
      <c r="A8202" s="85">
        <v>8192</v>
      </c>
      <c r="B8202" s="96">
        <f t="shared" ca="1" si="127"/>
        <v>936549.35360578413</v>
      </c>
      <c r="C8202" s="59"/>
      <c r="D8202" s="59"/>
      <c r="E8202" s="59"/>
    </row>
    <row r="8203" spans="1:5" x14ac:dyDescent="0.2">
      <c r="A8203" s="85">
        <v>8193</v>
      </c>
      <c r="B8203" s="96">
        <f t="shared" ref="B8203:B8266" ca="1" si="128">NORMINV(RAND(),B$4,B$5)</f>
        <v>912003.61448706337</v>
      </c>
      <c r="C8203" s="59"/>
      <c r="D8203" s="59"/>
      <c r="E8203" s="59"/>
    </row>
    <row r="8204" spans="1:5" x14ac:dyDescent="0.2">
      <c r="A8204" s="85">
        <v>8194</v>
      </c>
      <c r="B8204" s="96">
        <f t="shared" ca="1" si="128"/>
        <v>717788.06710163993</v>
      </c>
      <c r="C8204" s="59"/>
      <c r="D8204" s="59"/>
      <c r="E8204" s="59"/>
    </row>
    <row r="8205" spans="1:5" x14ac:dyDescent="0.2">
      <c r="A8205" s="85">
        <v>8195</v>
      </c>
      <c r="B8205" s="96">
        <f t="shared" ca="1" si="128"/>
        <v>1070247.1719244418</v>
      </c>
      <c r="C8205" s="59"/>
      <c r="D8205" s="59"/>
      <c r="E8205" s="59"/>
    </row>
    <row r="8206" spans="1:5" x14ac:dyDescent="0.2">
      <c r="A8206" s="85">
        <v>8196</v>
      </c>
      <c r="B8206" s="96">
        <f t="shared" ca="1" si="128"/>
        <v>847498.23827860679</v>
      </c>
      <c r="C8206" s="59"/>
      <c r="D8206" s="59"/>
      <c r="E8206" s="59"/>
    </row>
    <row r="8207" spans="1:5" x14ac:dyDescent="0.2">
      <c r="A8207" s="85">
        <v>8197</v>
      </c>
      <c r="B8207" s="96">
        <f t="shared" ca="1" si="128"/>
        <v>953225.77562908526</v>
      </c>
      <c r="C8207" s="59"/>
      <c r="D8207" s="59"/>
      <c r="E8207" s="59"/>
    </row>
    <row r="8208" spans="1:5" x14ac:dyDescent="0.2">
      <c r="A8208" s="85">
        <v>8198</v>
      </c>
      <c r="B8208" s="96">
        <f t="shared" ca="1" si="128"/>
        <v>935048.74200493924</v>
      </c>
      <c r="C8208" s="59"/>
      <c r="D8208" s="59"/>
      <c r="E8208" s="59"/>
    </row>
    <row r="8209" spans="1:5" x14ac:dyDescent="0.2">
      <c r="A8209" s="85">
        <v>8199</v>
      </c>
      <c r="B8209" s="96">
        <f t="shared" ca="1" si="128"/>
        <v>1009123.4657983567</v>
      </c>
      <c r="C8209" s="59"/>
      <c r="D8209" s="59"/>
      <c r="E8209" s="59"/>
    </row>
    <row r="8210" spans="1:5" x14ac:dyDescent="0.2">
      <c r="A8210" s="85">
        <v>8200</v>
      </c>
      <c r="B8210" s="96">
        <f t="shared" ca="1" si="128"/>
        <v>779533.53109251941</v>
      </c>
      <c r="C8210" s="59"/>
      <c r="D8210" s="59"/>
      <c r="E8210" s="59"/>
    </row>
    <row r="8211" spans="1:5" x14ac:dyDescent="0.2">
      <c r="A8211" s="85">
        <v>8201</v>
      </c>
      <c r="B8211" s="96">
        <f t="shared" ca="1" si="128"/>
        <v>953394.36974290235</v>
      </c>
      <c r="C8211" s="59"/>
      <c r="D8211" s="59"/>
      <c r="E8211" s="59"/>
    </row>
    <row r="8212" spans="1:5" x14ac:dyDescent="0.2">
      <c r="A8212" s="85">
        <v>8202</v>
      </c>
      <c r="B8212" s="96">
        <f t="shared" ca="1" si="128"/>
        <v>928940.30805842788</v>
      </c>
      <c r="C8212" s="59"/>
      <c r="D8212" s="59"/>
      <c r="E8212" s="59"/>
    </row>
    <row r="8213" spans="1:5" x14ac:dyDescent="0.2">
      <c r="A8213" s="85">
        <v>8203</v>
      </c>
      <c r="B8213" s="96">
        <f t="shared" ca="1" si="128"/>
        <v>811556.14559691958</v>
      </c>
      <c r="C8213" s="59"/>
      <c r="D8213" s="59"/>
      <c r="E8213" s="59"/>
    </row>
    <row r="8214" spans="1:5" x14ac:dyDescent="0.2">
      <c r="A8214" s="85">
        <v>8204</v>
      </c>
      <c r="B8214" s="96">
        <f t="shared" ca="1" si="128"/>
        <v>933733.73001292255</v>
      </c>
      <c r="C8214" s="59"/>
      <c r="D8214" s="59"/>
      <c r="E8214" s="59"/>
    </row>
    <row r="8215" spans="1:5" x14ac:dyDescent="0.2">
      <c r="A8215" s="85">
        <v>8205</v>
      </c>
      <c r="B8215" s="96">
        <f t="shared" ca="1" si="128"/>
        <v>815015.58090913715</v>
      </c>
      <c r="C8215" s="59"/>
      <c r="D8215" s="59"/>
      <c r="E8215" s="59"/>
    </row>
    <row r="8216" spans="1:5" x14ac:dyDescent="0.2">
      <c r="A8216" s="85">
        <v>8206</v>
      </c>
      <c r="B8216" s="96">
        <f t="shared" ca="1" si="128"/>
        <v>912296.92266351916</v>
      </c>
      <c r="C8216" s="59"/>
      <c r="D8216" s="59"/>
      <c r="E8216" s="59"/>
    </row>
    <row r="8217" spans="1:5" x14ac:dyDescent="0.2">
      <c r="A8217" s="85">
        <v>8207</v>
      </c>
      <c r="B8217" s="96">
        <f t="shared" ca="1" si="128"/>
        <v>1222630.2907914745</v>
      </c>
      <c r="C8217" s="59"/>
      <c r="D8217" s="59"/>
      <c r="E8217" s="59"/>
    </row>
    <row r="8218" spans="1:5" x14ac:dyDescent="0.2">
      <c r="A8218" s="85">
        <v>8208</v>
      </c>
      <c r="B8218" s="96">
        <f t="shared" ca="1" si="128"/>
        <v>821711.78735212819</v>
      </c>
      <c r="C8218" s="59"/>
      <c r="D8218" s="59"/>
      <c r="E8218" s="59"/>
    </row>
    <row r="8219" spans="1:5" x14ac:dyDescent="0.2">
      <c r="A8219" s="85">
        <v>8209</v>
      </c>
      <c r="B8219" s="96">
        <f t="shared" ca="1" si="128"/>
        <v>1004032.8667942624</v>
      </c>
      <c r="C8219" s="59"/>
      <c r="D8219" s="59"/>
      <c r="E8219" s="59"/>
    </row>
    <row r="8220" spans="1:5" x14ac:dyDescent="0.2">
      <c r="A8220" s="85">
        <v>8210</v>
      </c>
      <c r="B8220" s="96">
        <f t="shared" ca="1" si="128"/>
        <v>885502.06397994934</v>
      </c>
      <c r="C8220" s="59"/>
      <c r="D8220" s="59"/>
      <c r="E8220" s="59"/>
    </row>
    <row r="8221" spans="1:5" x14ac:dyDescent="0.2">
      <c r="A8221" s="85">
        <v>8211</v>
      </c>
      <c r="B8221" s="96">
        <f t="shared" ca="1" si="128"/>
        <v>845146.89030441712</v>
      </c>
      <c r="C8221" s="59"/>
      <c r="D8221" s="59"/>
      <c r="E8221" s="59"/>
    </row>
    <row r="8222" spans="1:5" x14ac:dyDescent="0.2">
      <c r="A8222" s="85">
        <v>8212</v>
      </c>
      <c r="B8222" s="96">
        <f t="shared" ca="1" si="128"/>
        <v>987580.99949595705</v>
      </c>
      <c r="C8222" s="59"/>
      <c r="D8222" s="59"/>
      <c r="E8222" s="59"/>
    </row>
    <row r="8223" spans="1:5" x14ac:dyDescent="0.2">
      <c r="A8223" s="85">
        <v>8213</v>
      </c>
      <c r="B8223" s="96">
        <f t="shared" ca="1" si="128"/>
        <v>738538.70851590205</v>
      </c>
      <c r="C8223" s="59"/>
      <c r="D8223" s="59"/>
      <c r="E8223" s="59"/>
    </row>
    <row r="8224" spans="1:5" x14ac:dyDescent="0.2">
      <c r="A8224" s="85">
        <v>8214</v>
      </c>
      <c r="B8224" s="96">
        <f t="shared" ca="1" si="128"/>
        <v>765609.38094205665</v>
      </c>
      <c r="C8224" s="59"/>
      <c r="D8224" s="59"/>
      <c r="E8224" s="59"/>
    </row>
    <row r="8225" spans="1:5" x14ac:dyDescent="0.2">
      <c r="A8225" s="85">
        <v>8215</v>
      </c>
      <c r="B8225" s="96">
        <f t="shared" ca="1" si="128"/>
        <v>959154.88940991298</v>
      </c>
      <c r="C8225" s="59"/>
      <c r="D8225" s="59"/>
      <c r="E8225" s="59"/>
    </row>
    <row r="8226" spans="1:5" x14ac:dyDescent="0.2">
      <c r="A8226" s="85">
        <v>8216</v>
      </c>
      <c r="B8226" s="96">
        <f t="shared" ca="1" si="128"/>
        <v>902307.30491923052</v>
      </c>
      <c r="C8226" s="59"/>
      <c r="D8226" s="59"/>
      <c r="E8226" s="59"/>
    </row>
    <row r="8227" spans="1:5" x14ac:dyDescent="0.2">
      <c r="A8227" s="85">
        <v>8217</v>
      </c>
      <c r="B8227" s="96">
        <f t="shared" ca="1" si="128"/>
        <v>931008.64285953343</v>
      </c>
      <c r="C8227" s="59"/>
      <c r="D8227" s="59"/>
      <c r="E8227" s="59"/>
    </row>
    <row r="8228" spans="1:5" x14ac:dyDescent="0.2">
      <c r="A8228" s="85">
        <v>8218</v>
      </c>
      <c r="B8228" s="96">
        <f t="shared" ca="1" si="128"/>
        <v>953701.47362233035</v>
      </c>
      <c r="C8228" s="59"/>
      <c r="D8228" s="59"/>
      <c r="E8228" s="59"/>
    </row>
    <row r="8229" spans="1:5" x14ac:dyDescent="0.2">
      <c r="A8229" s="85">
        <v>8219</v>
      </c>
      <c r="B8229" s="96">
        <f t="shared" ca="1" si="128"/>
        <v>940488.93201829388</v>
      </c>
      <c r="C8229" s="59"/>
      <c r="D8229" s="59"/>
      <c r="E8229" s="59"/>
    </row>
    <row r="8230" spans="1:5" x14ac:dyDescent="0.2">
      <c r="A8230" s="85">
        <v>8220</v>
      </c>
      <c r="B8230" s="96">
        <f t="shared" ca="1" si="128"/>
        <v>914394.23688282899</v>
      </c>
      <c r="C8230" s="59"/>
      <c r="D8230" s="59"/>
      <c r="E8230" s="59"/>
    </row>
    <row r="8231" spans="1:5" x14ac:dyDescent="0.2">
      <c r="A8231" s="85">
        <v>8221</v>
      </c>
      <c r="B8231" s="96">
        <f t="shared" ca="1" si="128"/>
        <v>808812.16978249932</v>
      </c>
      <c r="C8231" s="59"/>
      <c r="D8231" s="59"/>
      <c r="E8231" s="59"/>
    </row>
    <row r="8232" spans="1:5" x14ac:dyDescent="0.2">
      <c r="A8232" s="85">
        <v>8222</v>
      </c>
      <c r="B8232" s="96">
        <f t="shared" ca="1" si="128"/>
        <v>1023887.0564161144</v>
      </c>
      <c r="C8232" s="59"/>
      <c r="D8232" s="59"/>
      <c r="E8232" s="59"/>
    </row>
    <row r="8233" spans="1:5" x14ac:dyDescent="0.2">
      <c r="A8233" s="85">
        <v>8223</v>
      </c>
      <c r="B8233" s="96">
        <f t="shared" ca="1" si="128"/>
        <v>1044113.7611362409</v>
      </c>
      <c r="C8233" s="59"/>
      <c r="D8233" s="59"/>
      <c r="E8233" s="59"/>
    </row>
    <row r="8234" spans="1:5" x14ac:dyDescent="0.2">
      <c r="A8234" s="85">
        <v>8224</v>
      </c>
      <c r="B8234" s="96">
        <f t="shared" ca="1" si="128"/>
        <v>1068127.1672792663</v>
      </c>
      <c r="C8234" s="59"/>
      <c r="D8234" s="59"/>
      <c r="E8234" s="59"/>
    </row>
    <row r="8235" spans="1:5" x14ac:dyDescent="0.2">
      <c r="A8235" s="85">
        <v>8225</v>
      </c>
      <c r="B8235" s="96">
        <f t="shared" ca="1" si="128"/>
        <v>841609.69778803969</v>
      </c>
      <c r="C8235" s="59"/>
      <c r="D8235" s="59"/>
      <c r="E8235" s="59"/>
    </row>
    <row r="8236" spans="1:5" x14ac:dyDescent="0.2">
      <c r="A8236" s="85">
        <v>8226</v>
      </c>
      <c r="B8236" s="96">
        <f t="shared" ca="1" si="128"/>
        <v>877307.80218415556</v>
      </c>
      <c r="C8236" s="59"/>
      <c r="D8236" s="59"/>
      <c r="E8236" s="59"/>
    </row>
    <row r="8237" spans="1:5" x14ac:dyDescent="0.2">
      <c r="A8237" s="85">
        <v>8227</v>
      </c>
      <c r="B8237" s="96">
        <f t="shared" ca="1" si="128"/>
        <v>878831.97472492885</v>
      </c>
      <c r="C8237" s="59"/>
      <c r="D8237" s="59"/>
      <c r="E8237" s="59"/>
    </row>
    <row r="8238" spans="1:5" x14ac:dyDescent="0.2">
      <c r="A8238" s="85">
        <v>8228</v>
      </c>
      <c r="B8238" s="96">
        <f t="shared" ca="1" si="128"/>
        <v>885661.32555441675</v>
      </c>
      <c r="C8238" s="59"/>
      <c r="D8238" s="59"/>
      <c r="E8238" s="59"/>
    </row>
    <row r="8239" spans="1:5" x14ac:dyDescent="0.2">
      <c r="A8239" s="85">
        <v>8229</v>
      </c>
      <c r="B8239" s="96">
        <f t="shared" ca="1" si="128"/>
        <v>861432.83443166176</v>
      </c>
      <c r="C8239" s="59"/>
      <c r="D8239" s="59"/>
      <c r="E8239" s="59"/>
    </row>
    <row r="8240" spans="1:5" x14ac:dyDescent="0.2">
      <c r="A8240" s="85">
        <v>8230</v>
      </c>
      <c r="B8240" s="96">
        <f t="shared" ca="1" si="128"/>
        <v>874829.69475115917</v>
      </c>
      <c r="C8240" s="59"/>
      <c r="D8240" s="59"/>
      <c r="E8240" s="59"/>
    </row>
    <row r="8241" spans="1:5" x14ac:dyDescent="0.2">
      <c r="A8241" s="85">
        <v>8231</v>
      </c>
      <c r="B8241" s="96">
        <f t="shared" ca="1" si="128"/>
        <v>642741.6881356563</v>
      </c>
      <c r="C8241" s="59"/>
      <c r="D8241" s="59"/>
      <c r="E8241" s="59"/>
    </row>
    <row r="8242" spans="1:5" x14ac:dyDescent="0.2">
      <c r="A8242" s="85">
        <v>8232</v>
      </c>
      <c r="B8242" s="96">
        <f t="shared" ca="1" si="128"/>
        <v>1012140.4464664132</v>
      </c>
      <c r="C8242" s="59"/>
      <c r="D8242" s="59"/>
      <c r="E8242" s="59"/>
    </row>
    <row r="8243" spans="1:5" x14ac:dyDescent="0.2">
      <c r="A8243" s="85">
        <v>8233</v>
      </c>
      <c r="B8243" s="96">
        <f t="shared" ca="1" si="128"/>
        <v>1071248.0922419692</v>
      </c>
      <c r="C8243" s="59"/>
      <c r="D8243" s="59"/>
      <c r="E8243" s="59"/>
    </row>
    <row r="8244" spans="1:5" x14ac:dyDescent="0.2">
      <c r="A8244" s="85">
        <v>8234</v>
      </c>
      <c r="B8244" s="96">
        <f t="shared" ca="1" si="128"/>
        <v>1050539.8098741879</v>
      </c>
      <c r="C8244" s="59"/>
      <c r="D8244" s="59"/>
      <c r="E8244" s="59"/>
    </row>
    <row r="8245" spans="1:5" x14ac:dyDescent="0.2">
      <c r="A8245" s="85">
        <v>8235</v>
      </c>
      <c r="B8245" s="96">
        <f t="shared" ca="1" si="128"/>
        <v>872429.11399973673</v>
      </c>
      <c r="C8245" s="59"/>
      <c r="D8245" s="59"/>
      <c r="E8245" s="59"/>
    </row>
    <row r="8246" spans="1:5" x14ac:dyDescent="0.2">
      <c r="A8246" s="85">
        <v>8236</v>
      </c>
      <c r="B8246" s="96">
        <f t="shared" ca="1" si="128"/>
        <v>891937.38360318879</v>
      </c>
      <c r="C8246" s="59"/>
      <c r="D8246" s="59"/>
      <c r="E8246" s="59"/>
    </row>
    <row r="8247" spans="1:5" x14ac:dyDescent="0.2">
      <c r="A8247" s="85">
        <v>8237</v>
      </c>
      <c r="B8247" s="96">
        <f t="shared" ca="1" si="128"/>
        <v>871676.45436686603</v>
      </c>
      <c r="C8247" s="59"/>
      <c r="D8247" s="59"/>
      <c r="E8247" s="59"/>
    </row>
    <row r="8248" spans="1:5" x14ac:dyDescent="0.2">
      <c r="A8248" s="85">
        <v>8238</v>
      </c>
      <c r="B8248" s="96">
        <f t="shared" ca="1" si="128"/>
        <v>1008228.3567008559</v>
      </c>
      <c r="C8248" s="59"/>
      <c r="D8248" s="59"/>
      <c r="E8248" s="59"/>
    </row>
    <row r="8249" spans="1:5" x14ac:dyDescent="0.2">
      <c r="A8249" s="85">
        <v>8239</v>
      </c>
      <c r="B8249" s="96">
        <f t="shared" ca="1" si="128"/>
        <v>864011.24701848032</v>
      </c>
      <c r="C8249" s="59"/>
      <c r="D8249" s="59"/>
      <c r="E8249" s="59"/>
    </row>
    <row r="8250" spans="1:5" x14ac:dyDescent="0.2">
      <c r="A8250" s="85">
        <v>8240</v>
      </c>
      <c r="B8250" s="96">
        <f t="shared" ca="1" si="128"/>
        <v>839388.70427854173</v>
      </c>
      <c r="C8250" s="59"/>
      <c r="D8250" s="59"/>
      <c r="E8250" s="59"/>
    </row>
    <row r="8251" spans="1:5" x14ac:dyDescent="0.2">
      <c r="A8251" s="85">
        <v>8241</v>
      </c>
      <c r="B8251" s="96">
        <f t="shared" ca="1" si="128"/>
        <v>861186.28769413056</v>
      </c>
      <c r="C8251" s="59"/>
      <c r="D8251" s="59"/>
      <c r="E8251" s="59"/>
    </row>
    <row r="8252" spans="1:5" x14ac:dyDescent="0.2">
      <c r="A8252" s="85">
        <v>8242</v>
      </c>
      <c r="B8252" s="96">
        <f t="shared" ca="1" si="128"/>
        <v>1015765.920362652</v>
      </c>
      <c r="C8252" s="59"/>
      <c r="D8252" s="59"/>
      <c r="E8252" s="59"/>
    </row>
    <row r="8253" spans="1:5" x14ac:dyDescent="0.2">
      <c r="A8253" s="85">
        <v>8243</v>
      </c>
      <c r="B8253" s="96">
        <f t="shared" ca="1" si="128"/>
        <v>887765.47985329037</v>
      </c>
      <c r="C8253" s="59"/>
      <c r="D8253" s="59"/>
      <c r="E8253" s="59"/>
    </row>
    <row r="8254" spans="1:5" x14ac:dyDescent="0.2">
      <c r="A8254" s="85">
        <v>8244</v>
      </c>
      <c r="B8254" s="96">
        <f t="shared" ca="1" si="128"/>
        <v>762205.19819220912</v>
      </c>
      <c r="C8254" s="59"/>
      <c r="D8254" s="59"/>
      <c r="E8254" s="59"/>
    </row>
    <row r="8255" spans="1:5" x14ac:dyDescent="0.2">
      <c r="A8255" s="85">
        <v>8245</v>
      </c>
      <c r="B8255" s="96">
        <f t="shared" ca="1" si="128"/>
        <v>927108.43046505819</v>
      </c>
      <c r="C8255" s="59"/>
      <c r="D8255" s="59"/>
      <c r="E8255" s="59"/>
    </row>
    <row r="8256" spans="1:5" x14ac:dyDescent="0.2">
      <c r="A8256" s="85">
        <v>8246</v>
      </c>
      <c r="B8256" s="96">
        <f t="shared" ca="1" si="128"/>
        <v>878484.08640894166</v>
      </c>
      <c r="C8256" s="59"/>
      <c r="D8256" s="59"/>
      <c r="E8256" s="59"/>
    </row>
    <row r="8257" spans="1:5" x14ac:dyDescent="0.2">
      <c r="A8257" s="85">
        <v>8247</v>
      </c>
      <c r="B8257" s="96">
        <f t="shared" ca="1" si="128"/>
        <v>1081198.1227636565</v>
      </c>
      <c r="C8257" s="59"/>
      <c r="D8257" s="59"/>
      <c r="E8257" s="59"/>
    </row>
    <row r="8258" spans="1:5" x14ac:dyDescent="0.2">
      <c r="A8258" s="85">
        <v>8248</v>
      </c>
      <c r="B8258" s="96">
        <f t="shared" ca="1" si="128"/>
        <v>869526.4374688071</v>
      </c>
      <c r="C8258" s="59"/>
      <c r="D8258" s="59"/>
      <c r="E8258" s="59"/>
    </row>
    <row r="8259" spans="1:5" x14ac:dyDescent="0.2">
      <c r="A8259" s="85">
        <v>8249</v>
      </c>
      <c r="B8259" s="96">
        <f t="shared" ca="1" si="128"/>
        <v>1051205.2770088597</v>
      </c>
      <c r="C8259" s="59"/>
      <c r="D8259" s="59"/>
      <c r="E8259" s="59"/>
    </row>
    <row r="8260" spans="1:5" x14ac:dyDescent="0.2">
      <c r="A8260" s="85">
        <v>8250</v>
      </c>
      <c r="B8260" s="96">
        <f t="shared" ca="1" si="128"/>
        <v>864975.45559811371</v>
      </c>
      <c r="C8260" s="59"/>
      <c r="D8260" s="59"/>
      <c r="E8260" s="59"/>
    </row>
    <row r="8261" spans="1:5" x14ac:dyDescent="0.2">
      <c r="A8261" s="85">
        <v>8251</v>
      </c>
      <c r="B8261" s="96">
        <f t="shared" ca="1" si="128"/>
        <v>1084962.4163035078</v>
      </c>
      <c r="C8261" s="59"/>
      <c r="D8261" s="59"/>
      <c r="E8261" s="59"/>
    </row>
    <row r="8262" spans="1:5" x14ac:dyDescent="0.2">
      <c r="A8262" s="85">
        <v>8252</v>
      </c>
      <c r="B8262" s="96">
        <f t="shared" ca="1" si="128"/>
        <v>1076303.6782177091</v>
      </c>
      <c r="C8262" s="59"/>
      <c r="D8262" s="59"/>
      <c r="E8262" s="59"/>
    </row>
    <row r="8263" spans="1:5" x14ac:dyDescent="0.2">
      <c r="A8263" s="85">
        <v>8253</v>
      </c>
      <c r="B8263" s="96">
        <f t="shared" ca="1" si="128"/>
        <v>999568.90290850902</v>
      </c>
      <c r="C8263" s="59"/>
      <c r="D8263" s="59"/>
      <c r="E8263" s="59"/>
    </row>
    <row r="8264" spans="1:5" x14ac:dyDescent="0.2">
      <c r="A8264" s="85">
        <v>8254</v>
      </c>
      <c r="B8264" s="96">
        <f t="shared" ca="1" si="128"/>
        <v>982664.35611851502</v>
      </c>
      <c r="C8264" s="59"/>
      <c r="D8264" s="59"/>
      <c r="E8264" s="59"/>
    </row>
    <row r="8265" spans="1:5" x14ac:dyDescent="0.2">
      <c r="A8265" s="85">
        <v>8255</v>
      </c>
      <c r="B8265" s="96">
        <f t="shared" ca="1" si="128"/>
        <v>812165.28326794226</v>
      </c>
      <c r="C8265" s="59"/>
      <c r="D8265" s="59"/>
      <c r="E8265" s="59"/>
    </row>
    <row r="8266" spans="1:5" x14ac:dyDescent="0.2">
      <c r="A8266" s="85">
        <v>8256</v>
      </c>
      <c r="B8266" s="96">
        <f t="shared" ca="1" si="128"/>
        <v>781516.02702735725</v>
      </c>
      <c r="C8266" s="59"/>
      <c r="D8266" s="59"/>
      <c r="E8266" s="59"/>
    </row>
    <row r="8267" spans="1:5" x14ac:dyDescent="0.2">
      <c r="A8267" s="85">
        <v>8257</v>
      </c>
      <c r="B8267" s="96">
        <f t="shared" ref="B8267:B8330" ca="1" si="129">NORMINV(RAND(),B$4,B$5)</f>
        <v>1011834.7445957802</v>
      </c>
      <c r="C8267" s="59"/>
      <c r="D8267" s="59"/>
      <c r="E8267" s="59"/>
    </row>
    <row r="8268" spans="1:5" x14ac:dyDescent="0.2">
      <c r="A8268" s="85">
        <v>8258</v>
      </c>
      <c r="B8268" s="96">
        <f t="shared" ca="1" si="129"/>
        <v>1054679.9136274632</v>
      </c>
      <c r="C8268" s="59"/>
      <c r="D8268" s="59"/>
      <c r="E8268" s="59"/>
    </row>
    <row r="8269" spans="1:5" x14ac:dyDescent="0.2">
      <c r="A8269" s="85">
        <v>8259</v>
      </c>
      <c r="B8269" s="96">
        <f t="shared" ca="1" si="129"/>
        <v>944747.6746488302</v>
      </c>
      <c r="C8269" s="59"/>
      <c r="D8269" s="59"/>
      <c r="E8269" s="59"/>
    </row>
    <row r="8270" spans="1:5" x14ac:dyDescent="0.2">
      <c r="A8270" s="85">
        <v>8260</v>
      </c>
      <c r="B8270" s="96">
        <f t="shared" ca="1" si="129"/>
        <v>923845.03322042164</v>
      </c>
      <c r="C8270" s="59"/>
      <c r="D8270" s="59"/>
      <c r="E8270" s="59"/>
    </row>
    <row r="8271" spans="1:5" x14ac:dyDescent="0.2">
      <c r="A8271" s="85">
        <v>8261</v>
      </c>
      <c r="B8271" s="96">
        <f t="shared" ca="1" si="129"/>
        <v>918323.87593515904</v>
      </c>
      <c r="C8271" s="59"/>
      <c r="D8271" s="59"/>
      <c r="E8271" s="59"/>
    </row>
    <row r="8272" spans="1:5" x14ac:dyDescent="0.2">
      <c r="A8272" s="85">
        <v>8262</v>
      </c>
      <c r="B8272" s="96">
        <f t="shared" ca="1" si="129"/>
        <v>936808.40973841387</v>
      </c>
      <c r="C8272" s="59"/>
      <c r="D8272" s="59"/>
      <c r="E8272" s="59"/>
    </row>
    <row r="8273" spans="1:5" x14ac:dyDescent="0.2">
      <c r="A8273" s="85">
        <v>8263</v>
      </c>
      <c r="B8273" s="96">
        <f t="shared" ca="1" si="129"/>
        <v>1064672.89129202</v>
      </c>
      <c r="C8273" s="59"/>
      <c r="D8273" s="59"/>
      <c r="E8273" s="59"/>
    </row>
    <row r="8274" spans="1:5" x14ac:dyDescent="0.2">
      <c r="A8274" s="85">
        <v>8264</v>
      </c>
      <c r="B8274" s="96">
        <f t="shared" ca="1" si="129"/>
        <v>693943.23304610956</v>
      </c>
      <c r="C8274" s="59"/>
      <c r="D8274" s="59"/>
      <c r="E8274" s="59"/>
    </row>
    <row r="8275" spans="1:5" x14ac:dyDescent="0.2">
      <c r="A8275" s="85">
        <v>8265</v>
      </c>
      <c r="B8275" s="96">
        <f t="shared" ca="1" si="129"/>
        <v>978994.10203900828</v>
      </c>
      <c r="C8275" s="59"/>
      <c r="D8275" s="59"/>
      <c r="E8275" s="59"/>
    </row>
    <row r="8276" spans="1:5" x14ac:dyDescent="0.2">
      <c r="A8276" s="85">
        <v>8266</v>
      </c>
      <c r="B8276" s="96">
        <f t="shared" ca="1" si="129"/>
        <v>890834.53465721617</v>
      </c>
      <c r="C8276" s="59"/>
      <c r="D8276" s="59"/>
      <c r="E8276" s="59"/>
    </row>
    <row r="8277" spans="1:5" x14ac:dyDescent="0.2">
      <c r="A8277" s="85">
        <v>8267</v>
      </c>
      <c r="B8277" s="96">
        <f t="shared" ca="1" si="129"/>
        <v>839277.8489297959</v>
      </c>
      <c r="C8277" s="59"/>
      <c r="D8277" s="59"/>
      <c r="E8277" s="59"/>
    </row>
    <row r="8278" spans="1:5" x14ac:dyDescent="0.2">
      <c r="A8278" s="85">
        <v>8268</v>
      </c>
      <c r="B8278" s="96">
        <f t="shared" ca="1" si="129"/>
        <v>794010.23398301867</v>
      </c>
      <c r="C8278" s="59"/>
      <c r="D8278" s="59"/>
      <c r="E8278" s="59"/>
    </row>
    <row r="8279" spans="1:5" x14ac:dyDescent="0.2">
      <c r="A8279" s="85">
        <v>8269</v>
      </c>
      <c r="B8279" s="96">
        <f t="shared" ca="1" si="129"/>
        <v>814106.44711278554</v>
      </c>
      <c r="C8279" s="59"/>
      <c r="D8279" s="59"/>
      <c r="E8279" s="59"/>
    </row>
    <row r="8280" spans="1:5" x14ac:dyDescent="0.2">
      <c r="A8280" s="85">
        <v>8270</v>
      </c>
      <c r="B8280" s="96">
        <f t="shared" ca="1" si="129"/>
        <v>982016.36633511842</v>
      </c>
      <c r="C8280" s="59"/>
      <c r="D8280" s="59"/>
      <c r="E8280" s="59"/>
    </row>
    <row r="8281" spans="1:5" x14ac:dyDescent="0.2">
      <c r="A8281" s="85">
        <v>8271</v>
      </c>
      <c r="B8281" s="96">
        <f t="shared" ca="1" si="129"/>
        <v>843664.20745124889</v>
      </c>
      <c r="C8281" s="59"/>
      <c r="D8281" s="59"/>
      <c r="E8281" s="59"/>
    </row>
    <row r="8282" spans="1:5" x14ac:dyDescent="0.2">
      <c r="A8282" s="85">
        <v>8272</v>
      </c>
      <c r="B8282" s="96">
        <f t="shared" ca="1" si="129"/>
        <v>870143.07455603336</v>
      </c>
      <c r="C8282" s="59"/>
      <c r="D8282" s="59"/>
      <c r="E8282" s="59"/>
    </row>
    <row r="8283" spans="1:5" x14ac:dyDescent="0.2">
      <c r="A8283" s="85">
        <v>8273</v>
      </c>
      <c r="B8283" s="96">
        <f t="shared" ca="1" si="129"/>
        <v>897148.02005233767</v>
      </c>
      <c r="C8283" s="59"/>
      <c r="D8283" s="59"/>
      <c r="E8283" s="59"/>
    </row>
    <row r="8284" spans="1:5" x14ac:dyDescent="0.2">
      <c r="A8284" s="85">
        <v>8274</v>
      </c>
      <c r="B8284" s="96">
        <f t="shared" ca="1" si="129"/>
        <v>924137.01710690651</v>
      </c>
      <c r="C8284" s="59"/>
      <c r="D8284" s="59"/>
      <c r="E8284" s="59"/>
    </row>
    <row r="8285" spans="1:5" x14ac:dyDescent="0.2">
      <c r="A8285" s="85">
        <v>8275</v>
      </c>
      <c r="B8285" s="96">
        <f t="shared" ca="1" si="129"/>
        <v>1103186.0173446022</v>
      </c>
      <c r="C8285" s="59"/>
      <c r="D8285" s="59"/>
      <c r="E8285" s="59"/>
    </row>
    <row r="8286" spans="1:5" x14ac:dyDescent="0.2">
      <c r="A8286" s="85">
        <v>8276</v>
      </c>
      <c r="B8286" s="96">
        <f t="shared" ca="1" si="129"/>
        <v>978663.22299878264</v>
      </c>
      <c r="C8286" s="59"/>
      <c r="D8286" s="59"/>
      <c r="E8286" s="59"/>
    </row>
    <row r="8287" spans="1:5" x14ac:dyDescent="0.2">
      <c r="A8287" s="85">
        <v>8277</v>
      </c>
      <c r="B8287" s="96">
        <f t="shared" ca="1" si="129"/>
        <v>994667.30458830821</v>
      </c>
      <c r="C8287" s="59"/>
      <c r="D8287" s="59"/>
      <c r="E8287" s="59"/>
    </row>
    <row r="8288" spans="1:5" x14ac:dyDescent="0.2">
      <c r="A8288" s="85">
        <v>8278</v>
      </c>
      <c r="B8288" s="96">
        <f t="shared" ca="1" si="129"/>
        <v>856499.76926721167</v>
      </c>
      <c r="C8288" s="59"/>
      <c r="D8288" s="59"/>
      <c r="E8288" s="59"/>
    </row>
    <row r="8289" spans="1:5" x14ac:dyDescent="0.2">
      <c r="A8289" s="85">
        <v>8279</v>
      </c>
      <c r="B8289" s="96">
        <f t="shared" ca="1" si="129"/>
        <v>1085495.0140475025</v>
      </c>
      <c r="C8289" s="59"/>
      <c r="D8289" s="59"/>
      <c r="E8289" s="59"/>
    </row>
    <row r="8290" spans="1:5" x14ac:dyDescent="0.2">
      <c r="A8290" s="85">
        <v>8280</v>
      </c>
      <c r="B8290" s="96">
        <f t="shared" ca="1" si="129"/>
        <v>974801.56393080053</v>
      </c>
      <c r="C8290" s="59"/>
      <c r="D8290" s="59"/>
      <c r="E8290" s="59"/>
    </row>
    <row r="8291" spans="1:5" x14ac:dyDescent="0.2">
      <c r="A8291" s="85">
        <v>8281</v>
      </c>
      <c r="B8291" s="96">
        <f t="shared" ca="1" si="129"/>
        <v>1005271.6498056258</v>
      </c>
      <c r="C8291" s="59"/>
      <c r="D8291" s="59"/>
      <c r="E8291" s="59"/>
    </row>
    <row r="8292" spans="1:5" x14ac:dyDescent="0.2">
      <c r="A8292" s="85">
        <v>8282</v>
      </c>
      <c r="B8292" s="96">
        <f t="shared" ca="1" si="129"/>
        <v>944219.75191633787</v>
      </c>
      <c r="C8292" s="59"/>
      <c r="D8292" s="59"/>
      <c r="E8292" s="59"/>
    </row>
    <row r="8293" spans="1:5" x14ac:dyDescent="0.2">
      <c r="A8293" s="85">
        <v>8283</v>
      </c>
      <c r="B8293" s="96">
        <f t="shared" ca="1" si="129"/>
        <v>960190.55622602941</v>
      </c>
      <c r="C8293" s="59"/>
      <c r="D8293" s="59"/>
      <c r="E8293" s="59"/>
    </row>
    <row r="8294" spans="1:5" x14ac:dyDescent="0.2">
      <c r="A8294" s="85">
        <v>8284</v>
      </c>
      <c r="B8294" s="96">
        <f t="shared" ca="1" si="129"/>
        <v>1274007.788900244</v>
      </c>
      <c r="C8294" s="59"/>
      <c r="D8294" s="59"/>
      <c r="E8294" s="59"/>
    </row>
    <row r="8295" spans="1:5" x14ac:dyDescent="0.2">
      <c r="A8295" s="85">
        <v>8285</v>
      </c>
      <c r="B8295" s="96">
        <f t="shared" ca="1" si="129"/>
        <v>822566.69824803923</v>
      </c>
      <c r="C8295" s="59"/>
      <c r="D8295" s="59"/>
      <c r="E8295" s="59"/>
    </row>
    <row r="8296" spans="1:5" x14ac:dyDescent="0.2">
      <c r="A8296" s="85">
        <v>8286</v>
      </c>
      <c r="B8296" s="96">
        <f t="shared" ca="1" si="129"/>
        <v>1048791.4725545435</v>
      </c>
      <c r="C8296" s="59"/>
      <c r="D8296" s="59"/>
      <c r="E8296" s="59"/>
    </row>
    <row r="8297" spans="1:5" x14ac:dyDescent="0.2">
      <c r="A8297" s="85">
        <v>8287</v>
      </c>
      <c r="B8297" s="96">
        <f t="shared" ca="1" si="129"/>
        <v>925128.77626138262</v>
      </c>
      <c r="C8297" s="59"/>
      <c r="D8297" s="59"/>
      <c r="E8297" s="59"/>
    </row>
    <row r="8298" spans="1:5" x14ac:dyDescent="0.2">
      <c r="A8298" s="85">
        <v>8288</v>
      </c>
      <c r="B8298" s="96">
        <f t="shared" ca="1" si="129"/>
        <v>788953.22960979282</v>
      </c>
      <c r="C8298" s="59"/>
      <c r="D8298" s="59"/>
      <c r="E8298" s="59"/>
    </row>
    <row r="8299" spans="1:5" x14ac:dyDescent="0.2">
      <c r="A8299" s="85">
        <v>8289</v>
      </c>
      <c r="B8299" s="96">
        <f t="shared" ca="1" si="129"/>
        <v>1069931.3739236104</v>
      </c>
      <c r="C8299" s="59"/>
      <c r="D8299" s="59"/>
      <c r="E8299" s="59"/>
    </row>
    <row r="8300" spans="1:5" x14ac:dyDescent="0.2">
      <c r="A8300" s="85">
        <v>8290</v>
      </c>
      <c r="B8300" s="96">
        <f t="shared" ca="1" si="129"/>
        <v>953525.10467489494</v>
      </c>
      <c r="C8300" s="59"/>
      <c r="D8300" s="59"/>
      <c r="E8300" s="59"/>
    </row>
    <row r="8301" spans="1:5" x14ac:dyDescent="0.2">
      <c r="A8301" s="85">
        <v>8291</v>
      </c>
      <c r="B8301" s="96">
        <f t="shared" ca="1" si="129"/>
        <v>1081398.8837336104</v>
      </c>
      <c r="C8301" s="59"/>
      <c r="D8301" s="59"/>
      <c r="E8301" s="59"/>
    </row>
    <row r="8302" spans="1:5" x14ac:dyDescent="0.2">
      <c r="A8302" s="85">
        <v>8292</v>
      </c>
      <c r="B8302" s="96">
        <f t="shared" ca="1" si="129"/>
        <v>1033555.1277882631</v>
      </c>
      <c r="C8302" s="59"/>
      <c r="D8302" s="59"/>
      <c r="E8302" s="59"/>
    </row>
    <row r="8303" spans="1:5" x14ac:dyDescent="0.2">
      <c r="A8303" s="85">
        <v>8293</v>
      </c>
      <c r="B8303" s="96">
        <f t="shared" ca="1" si="129"/>
        <v>824592.36109259992</v>
      </c>
      <c r="C8303" s="59"/>
      <c r="D8303" s="59"/>
      <c r="E8303" s="59"/>
    </row>
    <row r="8304" spans="1:5" x14ac:dyDescent="0.2">
      <c r="A8304" s="85">
        <v>8294</v>
      </c>
      <c r="B8304" s="96">
        <f t="shared" ca="1" si="129"/>
        <v>1083234.2800996946</v>
      </c>
      <c r="C8304" s="59"/>
      <c r="D8304" s="59"/>
      <c r="E8304" s="59"/>
    </row>
    <row r="8305" spans="1:5" x14ac:dyDescent="0.2">
      <c r="A8305" s="85">
        <v>8295</v>
      </c>
      <c r="B8305" s="96">
        <f t="shared" ca="1" si="129"/>
        <v>842452.4803401758</v>
      </c>
      <c r="C8305" s="59"/>
      <c r="D8305" s="59"/>
      <c r="E8305" s="59"/>
    </row>
    <row r="8306" spans="1:5" x14ac:dyDescent="0.2">
      <c r="A8306" s="85">
        <v>8296</v>
      </c>
      <c r="B8306" s="96">
        <f t="shared" ca="1" si="129"/>
        <v>890277.68297037319</v>
      </c>
      <c r="C8306" s="59"/>
      <c r="D8306" s="59"/>
      <c r="E8306" s="59"/>
    </row>
    <row r="8307" spans="1:5" x14ac:dyDescent="0.2">
      <c r="A8307" s="85">
        <v>8297</v>
      </c>
      <c r="B8307" s="96">
        <f t="shared" ca="1" si="129"/>
        <v>897082.27025070006</v>
      </c>
      <c r="C8307" s="59"/>
      <c r="D8307" s="59"/>
      <c r="E8307" s="59"/>
    </row>
    <row r="8308" spans="1:5" x14ac:dyDescent="0.2">
      <c r="A8308" s="85">
        <v>8298</v>
      </c>
      <c r="B8308" s="96">
        <f t="shared" ca="1" si="129"/>
        <v>899857.74902327184</v>
      </c>
      <c r="C8308" s="59"/>
      <c r="D8308" s="59"/>
      <c r="E8308" s="59"/>
    </row>
    <row r="8309" spans="1:5" x14ac:dyDescent="0.2">
      <c r="A8309" s="85">
        <v>8299</v>
      </c>
      <c r="B8309" s="96">
        <f t="shared" ca="1" si="129"/>
        <v>879933.09951902227</v>
      </c>
      <c r="C8309" s="59"/>
      <c r="D8309" s="59"/>
      <c r="E8309" s="59"/>
    </row>
    <row r="8310" spans="1:5" x14ac:dyDescent="0.2">
      <c r="A8310" s="85">
        <v>8300</v>
      </c>
      <c r="B8310" s="96">
        <f t="shared" ca="1" si="129"/>
        <v>915898.12641376618</v>
      </c>
      <c r="C8310" s="59"/>
      <c r="D8310" s="59"/>
      <c r="E8310" s="59"/>
    </row>
    <row r="8311" spans="1:5" x14ac:dyDescent="0.2">
      <c r="A8311" s="85">
        <v>8301</v>
      </c>
      <c r="B8311" s="96">
        <f t="shared" ca="1" si="129"/>
        <v>953598.870223128</v>
      </c>
      <c r="C8311" s="59"/>
      <c r="D8311" s="59"/>
      <c r="E8311" s="59"/>
    </row>
    <row r="8312" spans="1:5" x14ac:dyDescent="0.2">
      <c r="A8312" s="85">
        <v>8302</v>
      </c>
      <c r="B8312" s="96">
        <f t="shared" ca="1" si="129"/>
        <v>1093410.7230027027</v>
      </c>
      <c r="C8312" s="59"/>
      <c r="D8312" s="59"/>
      <c r="E8312" s="59"/>
    </row>
    <row r="8313" spans="1:5" x14ac:dyDescent="0.2">
      <c r="A8313" s="85">
        <v>8303</v>
      </c>
      <c r="B8313" s="96">
        <f t="shared" ca="1" si="129"/>
        <v>1083814.4823699296</v>
      </c>
      <c r="C8313" s="59"/>
      <c r="D8313" s="59"/>
      <c r="E8313" s="59"/>
    </row>
    <row r="8314" spans="1:5" x14ac:dyDescent="0.2">
      <c r="A8314" s="85">
        <v>8304</v>
      </c>
      <c r="B8314" s="96">
        <f t="shared" ca="1" si="129"/>
        <v>932342.10748776153</v>
      </c>
      <c r="C8314" s="59"/>
      <c r="D8314" s="59"/>
      <c r="E8314" s="59"/>
    </row>
    <row r="8315" spans="1:5" x14ac:dyDescent="0.2">
      <c r="A8315" s="85">
        <v>8305</v>
      </c>
      <c r="B8315" s="96">
        <f t="shared" ca="1" si="129"/>
        <v>808306.98549441365</v>
      </c>
      <c r="C8315" s="59"/>
      <c r="D8315" s="59"/>
      <c r="E8315" s="59"/>
    </row>
    <row r="8316" spans="1:5" x14ac:dyDescent="0.2">
      <c r="A8316" s="85">
        <v>8306</v>
      </c>
      <c r="B8316" s="96">
        <f t="shared" ca="1" si="129"/>
        <v>968322.67047673371</v>
      </c>
      <c r="C8316" s="59"/>
      <c r="D8316" s="59"/>
      <c r="E8316" s="59"/>
    </row>
    <row r="8317" spans="1:5" x14ac:dyDescent="0.2">
      <c r="A8317" s="85">
        <v>8307</v>
      </c>
      <c r="B8317" s="96">
        <f t="shared" ca="1" si="129"/>
        <v>978045.95076539088</v>
      </c>
      <c r="C8317" s="59"/>
      <c r="D8317" s="59"/>
      <c r="E8317" s="59"/>
    </row>
    <row r="8318" spans="1:5" x14ac:dyDescent="0.2">
      <c r="A8318" s="85">
        <v>8308</v>
      </c>
      <c r="B8318" s="96">
        <f t="shared" ca="1" si="129"/>
        <v>730287.03559923824</v>
      </c>
      <c r="C8318" s="59"/>
      <c r="D8318" s="59"/>
      <c r="E8318" s="59"/>
    </row>
    <row r="8319" spans="1:5" x14ac:dyDescent="0.2">
      <c r="A8319" s="85">
        <v>8309</v>
      </c>
      <c r="B8319" s="96">
        <f t="shared" ca="1" si="129"/>
        <v>958215.73288862524</v>
      </c>
      <c r="C8319" s="59"/>
      <c r="D8319" s="59"/>
      <c r="E8319" s="59"/>
    </row>
    <row r="8320" spans="1:5" x14ac:dyDescent="0.2">
      <c r="A8320" s="85">
        <v>8310</v>
      </c>
      <c r="B8320" s="96">
        <f t="shared" ca="1" si="129"/>
        <v>1045489.3596741451</v>
      </c>
      <c r="C8320" s="59"/>
      <c r="D8320" s="59"/>
      <c r="E8320" s="59"/>
    </row>
    <row r="8321" spans="1:5" x14ac:dyDescent="0.2">
      <c r="A8321" s="85">
        <v>8311</v>
      </c>
      <c r="B8321" s="96">
        <f t="shared" ca="1" si="129"/>
        <v>889030.46484074381</v>
      </c>
      <c r="C8321" s="59"/>
      <c r="D8321" s="59"/>
      <c r="E8321" s="59"/>
    </row>
    <row r="8322" spans="1:5" x14ac:dyDescent="0.2">
      <c r="A8322" s="85">
        <v>8312</v>
      </c>
      <c r="B8322" s="96">
        <f t="shared" ca="1" si="129"/>
        <v>948131.40257444745</v>
      </c>
      <c r="C8322" s="59"/>
      <c r="D8322" s="59"/>
      <c r="E8322" s="59"/>
    </row>
    <row r="8323" spans="1:5" x14ac:dyDescent="0.2">
      <c r="A8323" s="85">
        <v>8313</v>
      </c>
      <c r="B8323" s="96">
        <f t="shared" ca="1" si="129"/>
        <v>906493.6442433534</v>
      </c>
      <c r="C8323" s="59"/>
      <c r="D8323" s="59"/>
      <c r="E8323" s="59"/>
    </row>
    <row r="8324" spans="1:5" x14ac:dyDescent="0.2">
      <c r="A8324" s="85">
        <v>8314</v>
      </c>
      <c r="B8324" s="96">
        <f t="shared" ca="1" si="129"/>
        <v>975439.65785504156</v>
      </c>
      <c r="C8324" s="59"/>
      <c r="D8324" s="59"/>
      <c r="E8324" s="59"/>
    </row>
    <row r="8325" spans="1:5" x14ac:dyDescent="0.2">
      <c r="A8325" s="85">
        <v>8315</v>
      </c>
      <c r="B8325" s="96">
        <f t="shared" ca="1" si="129"/>
        <v>961293.37445314892</v>
      </c>
      <c r="C8325" s="59"/>
      <c r="D8325" s="59"/>
      <c r="E8325" s="59"/>
    </row>
    <row r="8326" spans="1:5" x14ac:dyDescent="0.2">
      <c r="A8326" s="85">
        <v>8316</v>
      </c>
      <c r="B8326" s="96">
        <f t="shared" ca="1" si="129"/>
        <v>845542.32408840838</v>
      </c>
      <c r="C8326" s="59"/>
      <c r="D8326" s="59"/>
      <c r="E8326" s="59"/>
    </row>
    <row r="8327" spans="1:5" x14ac:dyDescent="0.2">
      <c r="A8327" s="85">
        <v>8317</v>
      </c>
      <c r="B8327" s="96">
        <f t="shared" ca="1" si="129"/>
        <v>916493.55365857377</v>
      </c>
      <c r="C8327" s="59"/>
      <c r="D8327" s="59"/>
      <c r="E8327" s="59"/>
    </row>
    <row r="8328" spans="1:5" x14ac:dyDescent="0.2">
      <c r="A8328" s="85">
        <v>8318</v>
      </c>
      <c r="B8328" s="96">
        <f t="shared" ca="1" si="129"/>
        <v>859370.17306967918</v>
      </c>
      <c r="C8328" s="59"/>
      <c r="D8328" s="59"/>
      <c r="E8328" s="59"/>
    </row>
    <row r="8329" spans="1:5" x14ac:dyDescent="0.2">
      <c r="A8329" s="85">
        <v>8319</v>
      </c>
      <c r="B8329" s="96">
        <f t="shared" ca="1" si="129"/>
        <v>1003781.8328513415</v>
      </c>
      <c r="C8329" s="59"/>
      <c r="D8329" s="59"/>
      <c r="E8329" s="59"/>
    </row>
    <row r="8330" spans="1:5" x14ac:dyDescent="0.2">
      <c r="A8330" s="85">
        <v>8320</v>
      </c>
      <c r="B8330" s="96">
        <f t="shared" ca="1" si="129"/>
        <v>956106.66698728933</v>
      </c>
      <c r="C8330" s="59"/>
      <c r="D8330" s="59"/>
      <c r="E8330" s="59"/>
    </row>
    <row r="8331" spans="1:5" x14ac:dyDescent="0.2">
      <c r="A8331" s="85">
        <v>8321</v>
      </c>
      <c r="B8331" s="96">
        <f t="shared" ref="B8331:B8394" ca="1" si="130">NORMINV(RAND(),B$4,B$5)</f>
        <v>886142.63437171048</v>
      </c>
      <c r="C8331" s="59"/>
      <c r="D8331" s="59"/>
      <c r="E8331" s="59"/>
    </row>
    <row r="8332" spans="1:5" x14ac:dyDescent="0.2">
      <c r="A8332" s="85">
        <v>8322</v>
      </c>
      <c r="B8332" s="96">
        <f t="shared" ca="1" si="130"/>
        <v>896195.41793834185</v>
      </c>
      <c r="C8332" s="59"/>
      <c r="D8332" s="59"/>
      <c r="E8332" s="59"/>
    </row>
    <row r="8333" spans="1:5" x14ac:dyDescent="0.2">
      <c r="A8333" s="85">
        <v>8323</v>
      </c>
      <c r="B8333" s="96">
        <f t="shared" ca="1" si="130"/>
        <v>930068.46302975761</v>
      </c>
      <c r="C8333" s="59"/>
      <c r="D8333" s="59"/>
      <c r="E8333" s="59"/>
    </row>
    <row r="8334" spans="1:5" x14ac:dyDescent="0.2">
      <c r="A8334" s="85">
        <v>8324</v>
      </c>
      <c r="B8334" s="96">
        <f t="shared" ca="1" si="130"/>
        <v>812968.32620881114</v>
      </c>
      <c r="C8334" s="59"/>
      <c r="D8334" s="59"/>
      <c r="E8334" s="59"/>
    </row>
    <row r="8335" spans="1:5" x14ac:dyDescent="0.2">
      <c r="A8335" s="85">
        <v>8325</v>
      </c>
      <c r="B8335" s="96">
        <f t="shared" ca="1" si="130"/>
        <v>937934.04420986213</v>
      </c>
      <c r="C8335" s="59"/>
      <c r="D8335" s="59"/>
      <c r="E8335" s="59"/>
    </row>
    <row r="8336" spans="1:5" x14ac:dyDescent="0.2">
      <c r="A8336" s="85">
        <v>8326</v>
      </c>
      <c r="B8336" s="96">
        <f t="shared" ca="1" si="130"/>
        <v>945686.42383132107</v>
      </c>
      <c r="C8336" s="59"/>
      <c r="D8336" s="59"/>
      <c r="E8336" s="59"/>
    </row>
    <row r="8337" spans="1:5" x14ac:dyDescent="0.2">
      <c r="A8337" s="85">
        <v>8327</v>
      </c>
      <c r="B8337" s="96">
        <f t="shared" ca="1" si="130"/>
        <v>883315.99184649996</v>
      </c>
      <c r="C8337" s="59"/>
      <c r="D8337" s="59"/>
      <c r="E8337" s="59"/>
    </row>
    <row r="8338" spans="1:5" x14ac:dyDescent="0.2">
      <c r="A8338" s="85">
        <v>8328</v>
      </c>
      <c r="B8338" s="96">
        <f t="shared" ca="1" si="130"/>
        <v>978954.19809315482</v>
      </c>
      <c r="C8338" s="59"/>
      <c r="D8338" s="59"/>
      <c r="E8338" s="59"/>
    </row>
    <row r="8339" spans="1:5" x14ac:dyDescent="0.2">
      <c r="A8339" s="85">
        <v>8329</v>
      </c>
      <c r="B8339" s="96">
        <f t="shared" ca="1" si="130"/>
        <v>886266.4622051178</v>
      </c>
      <c r="C8339" s="59"/>
      <c r="D8339" s="59"/>
      <c r="E8339" s="59"/>
    </row>
    <row r="8340" spans="1:5" x14ac:dyDescent="0.2">
      <c r="A8340" s="85">
        <v>8330</v>
      </c>
      <c r="B8340" s="96">
        <f t="shared" ca="1" si="130"/>
        <v>1063398.5881596154</v>
      </c>
      <c r="C8340" s="59"/>
      <c r="D8340" s="59"/>
      <c r="E8340" s="59"/>
    </row>
    <row r="8341" spans="1:5" x14ac:dyDescent="0.2">
      <c r="A8341" s="85">
        <v>8331</v>
      </c>
      <c r="B8341" s="96">
        <f t="shared" ca="1" si="130"/>
        <v>803581.88341464091</v>
      </c>
      <c r="C8341" s="59"/>
      <c r="D8341" s="59"/>
      <c r="E8341" s="59"/>
    </row>
    <row r="8342" spans="1:5" x14ac:dyDescent="0.2">
      <c r="A8342" s="85">
        <v>8332</v>
      </c>
      <c r="B8342" s="96">
        <f t="shared" ca="1" si="130"/>
        <v>827132.16394219233</v>
      </c>
      <c r="C8342" s="59"/>
      <c r="D8342" s="59"/>
      <c r="E8342" s="59"/>
    </row>
    <row r="8343" spans="1:5" x14ac:dyDescent="0.2">
      <c r="A8343" s="85">
        <v>8333</v>
      </c>
      <c r="B8343" s="96">
        <f t="shared" ca="1" si="130"/>
        <v>1070954.3534981441</v>
      </c>
      <c r="C8343" s="59"/>
      <c r="D8343" s="59"/>
      <c r="E8343" s="59"/>
    </row>
    <row r="8344" spans="1:5" x14ac:dyDescent="0.2">
      <c r="A8344" s="85">
        <v>8334</v>
      </c>
      <c r="B8344" s="96">
        <f t="shared" ca="1" si="130"/>
        <v>906285.05746969429</v>
      </c>
      <c r="C8344" s="59"/>
      <c r="D8344" s="59"/>
      <c r="E8344" s="59"/>
    </row>
    <row r="8345" spans="1:5" x14ac:dyDescent="0.2">
      <c r="A8345" s="85">
        <v>8335</v>
      </c>
      <c r="B8345" s="96">
        <f t="shared" ca="1" si="130"/>
        <v>904553.26579405286</v>
      </c>
      <c r="C8345" s="59"/>
      <c r="D8345" s="59"/>
      <c r="E8345" s="59"/>
    </row>
    <row r="8346" spans="1:5" x14ac:dyDescent="0.2">
      <c r="A8346" s="85">
        <v>8336</v>
      </c>
      <c r="B8346" s="96">
        <f t="shared" ca="1" si="130"/>
        <v>1040162.0621108612</v>
      </c>
      <c r="C8346" s="59"/>
      <c r="D8346" s="59"/>
      <c r="E8346" s="59"/>
    </row>
    <row r="8347" spans="1:5" x14ac:dyDescent="0.2">
      <c r="A8347" s="85">
        <v>8337</v>
      </c>
      <c r="B8347" s="96">
        <f t="shared" ca="1" si="130"/>
        <v>1067651.2234926538</v>
      </c>
      <c r="C8347" s="59"/>
      <c r="D8347" s="59"/>
      <c r="E8347" s="59"/>
    </row>
    <row r="8348" spans="1:5" x14ac:dyDescent="0.2">
      <c r="A8348" s="85">
        <v>8338</v>
      </c>
      <c r="B8348" s="96">
        <f t="shared" ca="1" si="130"/>
        <v>962072.24583594932</v>
      </c>
      <c r="C8348" s="59"/>
      <c r="D8348" s="59"/>
      <c r="E8348" s="59"/>
    </row>
    <row r="8349" spans="1:5" x14ac:dyDescent="0.2">
      <c r="A8349" s="85">
        <v>8339</v>
      </c>
      <c r="B8349" s="96">
        <f t="shared" ca="1" si="130"/>
        <v>805329.7287513006</v>
      </c>
      <c r="C8349" s="59"/>
      <c r="D8349" s="59"/>
      <c r="E8349" s="59"/>
    </row>
    <row r="8350" spans="1:5" x14ac:dyDescent="0.2">
      <c r="A8350" s="85">
        <v>8340</v>
      </c>
      <c r="B8350" s="96">
        <f t="shared" ca="1" si="130"/>
        <v>899835.05357567279</v>
      </c>
      <c r="C8350" s="59"/>
      <c r="D8350" s="59"/>
      <c r="E8350" s="59"/>
    </row>
    <row r="8351" spans="1:5" x14ac:dyDescent="0.2">
      <c r="A8351" s="85">
        <v>8341</v>
      </c>
      <c r="B8351" s="96">
        <f t="shared" ca="1" si="130"/>
        <v>1005347.9716351293</v>
      </c>
      <c r="C8351" s="59"/>
      <c r="D8351" s="59"/>
      <c r="E8351" s="59"/>
    </row>
    <row r="8352" spans="1:5" x14ac:dyDescent="0.2">
      <c r="A8352" s="85">
        <v>8342</v>
      </c>
      <c r="B8352" s="96">
        <f t="shared" ca="1" si="130"/>
        <v>967730.93462579802</v>
      </c>
      <c r="C8352" s="59"/>
      <c r="D8352" s="59"/>
      <c r="E8352" s="59"/>
    </row>
    <row r="8353" spans="1:5" x14ac:dyDescent="0.2">
      <c r="A8353" s="85">
        <v>8343</v>
      </c>
      <c r="B8353" s="96">
        <f t="shared" ca="1" si="130"/>
        <v>906923.89390973409</v>
      </c>
      <c r="C8353" s="59"/>
      <c r="D8353" s="59"/>
      <c r="E8353" s="59"/>
    </row>
    <row r="8354" spans="1:5" x14ac:dyDescent="0.2">
      <c r="A8354" s="85">
        <v>8344</v>
      </c>
      <c r="B8354" s="96">
        <f t="shared" ca="1" si="130"/>
        <v>1116083.7811484633</v>
      </c>
      <c r="C8354" s="59"/>
      <c r="D8354" s="59"/>
      <c r="E8354" s="59"/>
    </row>
    <row r="8355" spans="1:5" x14ac:dyDescent="0.2">
      <c r="A8355" s="85">
        <v>8345</v>
      </c>
      <c r="B8355" s="96">
        <f t="shared" ca="1" si="130"/>
        <v>975620.78496561316</v>
      </c>
      <c r="C8355" s="59"/>
      <c r="D8355" s="59"/>
      <c r="E8355" s="59"/>
    </row>
    <row r="8356" spans="1:5" x14ac:dyDescent="0.2">
      <c r="A8356" s="85">
        <v>8346</v>
      </c>
      <c r="B8356" s="96">
        <f t="shared" ca="1" si="130"/>
        <v>1000889.3092209068</v>
      </c>
      <c r="C8356" s="59"/>
      <c r="D8356" s="59"/>
      <c r="E8356" s="59"/>
    </row>
    <row r="8357" spans="1:5" x14ac:dyDescent="0.2">
      <c r="A8357" s="85">
        <v>8347</v>
      </c>
      <c r="B8357" s="96">
        <f t="shared" ca="1" si="130"/>
        <v>976344.64623819198</v>
      </c>
      <c r="C8357" s="59"/>
      <c r="D8357" s="59"/>
      <c r="E8357" s="59"/>
    </row>
    <row r="8358" spans="1:5" x14ac:dyDescent="0.2">
      <c r="A8358" s="85">
        <v>8348</v>
      </c>
      <c r="B8358" s="96">
        <f t="shared" ca="1" si="130"/>
        <v>958145.11063701159</v>
      </c>
      <c r="C8358" s="59"/>
      <c r="D8358" s="59"/>
      <c r="E8358" s="59"/>
    </row>
    <row r="8359" spans="1:5" x14ac:dyDescent="0.2">
      <c r="A8359" s="85">
        <v>8349</v>
      </c>
      <c r="B8359" s="96">
        <f t="shared" ca="1" si="130"/>
        <v>915092.49127279734</v>
      </c>
      <c r="C8359" s="59"/>
      <c r="D8359" s="59"/>
      <c r="E8359" s="59"/>
    </row>
    <row r="8360" spans="1:5" x14ac:dyDescent="0.2">
      <c r="A8360" s="85">
        <v>8350</v>
      </c>
      <c r="B8360" s="96">
        <f t="shared" ca="1" si="130"/>
        <v>1105056.4724455993</v>
      </c>
      <c r="C8360" s="59"/>
      <c r="D8360" s="59"/>
      <c r="E8360" s="59"/>
    </row>
    <row r="8361" spans="1:5" x14ac:dyDescent="0.2">
      <c r="A8361" s="85">
        <v>8351</v>
      </c>
      <c r="B8361" s="96">
        <f t="shared" ca="1" si="130"/>
        <v>967102.25934120466</v>
      </c>
      <c r="C8361" s="59"/>
      <c r="D8361" s="59"/>
      <c r="E8361" s="59"/>
    </row>
    <row r="8362" spans="1:5" x14ac:dyDescent="0.2">
      <c r="A8362" s="85">
        <v>8352</v>
      </c>
      <c r="B8362" s="96">
        <f t="shared" ca="1" si="130"/>
        <v>923479.60116760863</v>
      </c>
      <c r="C8362" s="59"/>
      <c r="D8362" s="59"/>
      <c r="E8362" s="59"/>
    </row>
    <row r="8363" spans="1:5" x14ac:dyDescent="0.2">
      <c r="A8363" s="85">
        <v>8353</v>
      </c>
      <c r="B8363" s="96">
        <f t="shared" ca="1" si="130"/>
        <v>906519.76636480156</v>
      </c>
      <c r="C8363" s="59"/>
      <c r="D8363" s="59"/>
      <c r="E8363" s="59"/>
    </row>
    <row r="8364" spans="1:5" x14ac:dyDescent="0.2">
      <c r="A8364" s="85">
        <v>8354</v>
      </c>
      <c r="B8364" s="96">
        <f t="shared" ca="1" si="130"/>
        <v>894445.87772480363</v>
      </c>
      <c r="C8364" s="59"/>
      <c r="D8364" s="59"/>
      <c r="E8364" s="59"/>
    </row>
    <row r="8365" spans="1:5" x14ac:dyDescent="0.2">
      <c r="A8365" s="85">
        <v>8355</v>
      </c>
      <c r="B8365" s="96">
        <f t="shared" ca="1" si="130"/>
        <v>846970.79483496142</v>
      </c>
      <c r="C8365" s="59"/>
      <c r="D8365" s="59"/>
      <c r="E8365" s="59"/>
    </row>
    <row r="8366" spans="1:5" x14ac:dyDescent="0.2">
      <c r="A8366" s="85">
        <v>8356</v>
      </c>
      <c r="B8366" s="96">
        <f t="shared" ca="1" si="130"/>
        <v>1051338.7482399747</v>
      </c>
      <c r="C8366" s="59"/>
      <c r="D8366" s="59"/>
      <c r="E8366" s="59"/>
    </row>
    <row r="8367" spans="1:5" x14ac:dyDescent="0.2">
      <c r="A8367" s="85">
        <v>8357</v>
      </c>
      <c r="B8367" s="96">
        <f t="shared" ca="1" si="130"/>
        <v>1023791.1336964237</v>
      </c>
      <c r="C8367" s="59"/>
      <c r="D8367" s="59"/>
      <c r="E8367" s="59"/>
    </row>
    <row r="8368" spans="1:5" x14ac:dyDescent="0.2">
      <c r="A8368" s="85">
        <v>8358</v>
      </c>
      <c r="B8368" s="96">
        <f t="shared" ca="1" si="130"/>
        <v>1067975.1088227585</v>
      </c>
      <c r="C8368" s="59"/>
      <c r="D8368" s="59"/>
      <c r="E8368" s="59"/>
    </row>
    <row r="8369" spans="1:5" x14ac:dyDescent="0.2">
      <c r="A8369" s="85">
        <v>8359</v>
      </c>
      <c r="B8369" s="96">
        <f t="shared" ca="1" si="130"/>
        <v>1094210.9355827505</v>
      </c>
      <c r="C8369" s="59"/>
      <c r="D8369" s="59"/>
      <c r="E8369" s="59"/>
    </row>
    <row r="8370" spans="1:5" x14ac:dyDescent="0.2">
      <c r="A8370" s="85">
        <v>8360</v>
      </c>
      <c r="B8370" s="96">
        <f t="shared" ca="1" si="130"/>
        <v>1169395.45052856</v>
      </c>
      <c r="C8370" s="59"/>
      <c r="D8370" s="59"/>
      <c r="E8370" s="59"/>
    </row>
    <row r="8371" spans="1:5" x14ac:dyDescent="0.2">
      <c r="A8371" s="85">
        <v>8361</v>
      </c>
      <c r="B8371" s="96">
        <f t="shared" ca="1" si="130"/>
        <v>863056.06938375044</v>
      </c>
      <c r="C8371" s="59"/>
      <c r="D8371" s="59"/>
      <c r="E8371" s="59"/>
    </row>
    <row r="8372" spans="1:5" x14ac:dyDescent="0.2">
      <c r="A8372" s="85">
        <v>8362</v>
      </c>
      <c r="B8372" s="96">
        <f t="shared" ca="1" si="130"/>
        <v>934874.63955488428</v>
      </c>
      <c r="C8372" s="59"/>
      <c r="D8372" s="59"/>
      <c r="E8372" s="59"/>
    </row>
    <row r="8373" spans="1:5" x14ac:dyDescent="0.2">
      <c r="A8373" s="85">
        <v>8363</v>
      </c>
      <c r="B8373" s="96">
        <f t="shared" ca="1" si="130"/>
        <v>970598.5067779423</v>
      </c>
      <c r="C8373" s="59"/>
      <c r="D8373" s="59"/>
      <c r="E8373" s="59"/>
    </row>
    <row r="8374" spans="1:5" x14ac:dyDescent="0.2">
      <c r="A8374" s="85">
        <v>8364</v>
      </c>
      <c r="B8374" s="96">
        <f t="shared" ca="1" si="130"/>
        <v>813545.89339021721</v>
      </c>
      <c r="C8374" s="59"/>
      <c r="D8374" s="59"/>
      <c r="E8374" s="59"/>
    </row>
    <row r="8375" spans="1:5" x14ac:dyDescent="0.2">
      <c r="A8375" s="85">
        <v>8365</v>
      </c>
      <c r="B8375" s="96">
        <f t="shared" ca="1" si="130"/>
        <v>1004303.2636444445</v>
      </c>
      <c r="C8375" s="59"/>
      <c r="D8375" s="59"/>
      <c r="E8375" s="59"/>
    </row>
    <row r="8376" spans="1:5" x14ac:dyDescent="0.2">
      <c r="A8376" s="85">
        <v>8366</v>
      </c>
      <c r="B8376" s="96">
        <f t="shared" ca="1" si="130"/>
        <v>959570.20604697277</v>
      </c>
      <c r="C8376" s="59"/>
      <c r="D8376" s="59"/>
      <c r="E8376" s="59"/>
    </row>
    <row r="8377" spans="1:5" x14ac:dyDescent="0.2">
      <c r="A8377" s="85">
        <v>8367</v>
      </c>
      <c r="B8377" s="96">
        <f t="shared" ca="1" si="130"/>
        <v>888734.56076774758</v>
      </c>
      <c r="C8377" s="59"/>
      <c r="D8377" s="59"/>
      <c r="E8377" s="59"/>
    </row>
    <row r="8378" spans="1:5" x14ac:dyDescent="0.2">
      <c r="A8378" s="85">
        <v>8368</v>
      </c>
      <c r="B8378" s="96">
        <f t="shared" ca="1" si="130"/>
        <v>923983.75757425965</v>
      </c>
      <c r="C8378" s="59"/>
      <c r="D8378" s="59"/>
      <c r="E8378" s="59"/>
    </row>
    <row r="8379" spans="1:5" x14ac:dyDescent="0.2">
      <c r="A8379" s="85">
        <v>8369</v>
      </c>
      <c r="B8379" s="96">
        <f t="shared" ca="1" si="130"/>
        <v>1021194.7822993777</v>
      </c>
      <c r="C8379" s="59"/>
      <c r="D8379" s="59"/>
      <c r="E8379" s="59"/>
    </row>
    <row r="8380" spans="1:5" x14ac:dyDescent="0.2">
      <c r="A8380" s="85">
        <v>8370</v>
      </c>
      <c r="B8380" s="96">
        <f t="shared" ca="1" si="130"/>
        <v>927659.26714715944</v>
      </c>
      <c r="C8380" s="59"/>
      <c r="D8380" s="59"/>
      <c r="E8380" s="59"/>
    </row>
    <row r="8381" spans="1:5" x14ac:dyDescent="0.2">
      <c r="A8381" s="85">
        <v>8371</v>
      </c>
      <c r="B8381" s="96">
        <f t="shared" ca="1" si="130"/>
        <v>1062458.8376026195</v>
      </c>
      <c r="C8381" s="59"/>
      <c r="D8381" s="59"/>
      <c r="E8381" s="59"/>
    </row>
    <row r="8382" spans="1:5" x14ac:dyDescent="0.2">
      <c r="A8382" s="85">
        <v>8372</v>
      </c>
      <c r="B8382" s="96">
        <f t="shared" ca="1" si="130"/>
        <v>1067794.5689062502</v>
      </c>
      <c r="C8382" s="59"/>
      <c r="D8382" s="59"/>
      <c r="E8382" s="59"/>
    </row>
    <row r="8383" spans="1:5" x14ac:dyDescent="0.2">
      <c r="A8383" s="85">
        <v>8373</v>
      </c>
      <c r="B8383" s="96">
        <f t="shared" ca="1" si="130"/>
        <v>952774.95919131697</v>
      </c>
      <c r="C8383" s="59"/>
      <c r="D8383" s="59"/>
      <c r="E8383" s="59"/>
    </row>
    <row r="8384" spans="1:5" x14ac:dyDescent="0.2">
      <c r="A8384" s="85">
        <v>8374</v>
      </c>
      <c r="B8384" s="96">
        <f t="shared" ca="1" si="130"/>
        <v>1002716.7973400522</v>
      </c>
      <c r="C8384" s="59"/>
      <c r="D8384" s="59"/>
      <c r="E8384" s="59"/>
    </row>
    <row r="8385" spans="1:5" x14ac:dyDescent="0.2">
      <c r="A8385" s="85">
        <v>8375</v>
      </c>
      <c r="B8385" s="96">
        <f t="shared" ca="1" si="130"/>
        <v>814712.57663906389</v>
      </c>
      <c r="C8385" s="59"/>
      <c r="D8385" s="59"/>
      <c r="E8385" s="59"/>
    </row>
    <row r="8386" spans="1:5" x14ac:dyDescent="0.2">
      <c r="A8386" s="85">
        <v>8376</v>
      </c>
      <c r="B8386" s="96">
        <f t="shared" ca="1" si="130"/>
        <v>1033486.1062070515</v>
      </c>
      <c r="C8386" s="59"/>
      <c r="D8386" s="59"/>
      <c r="E8386" s="59"/>
    </row>
    <row r="8387" spans="1:5" x14ac:dyDescent="0.2">
      <c r="A8387" s="85">
        <v>8377</v>
      </c>
      <c r="B8387" s="96">
        <f t="shared" ca="1" si="130"/>
        <v>749322.81711645029</v>
      </c>
      <c r="C8387" s="59"/>
      <c r="D8387" s="59"/>
      <c r="E8387" s="59"/>
    </row>
    <row r="8388" spans="1:5" x14ac:dyDescent="0.2">
      <c r="A8388" s="85">
        <v>8378</v>
      </c>
      <c r="B8388" s="96">
        <f t="shared" ca="1" si="130"/>
        <v>975731.34217950399</v>
      </c>
      <c r="C8388" s="59"/>
      <c r="D8388" s="59"/>
      <c r="E8388" s="59"/>
    </row>
    <row r="8389" spans="1:5" x14ac:dyDescent="0.2">
      <c r="A8389" s="85">
        <v>8379</v>
      </c>
      <c r="B8389" s="96">
        <f t="shared" ca="1" si="130"/>
        <v>999288.05463669065</v>
      </c>
      <c r="C8389" s="59"/>
      <c r="D8389" s="59"/>
      <c r="E8389" s="59"/>
    </row>
    <row r="8390" spans="1:5" x14ac:dyDescent="0.2">
      <c r="A8390" s="85">
        <v>8380</v>
      </c>
      <c r="B8390" s="96">
        <f t="shared" ca="1" si="130"/>
        <v>925952.84344072361</v>
      </c>
      <c r="C8390" s="59"/>
      <c r="D8390" s="59"/>
      <c r="E8390" s="59"/>
    </row>
    <row r="8391" spans="1:5" x14ac:dyDescent="0.2">
      <c r="A8391" s="85">
        <v>8381</v>
      </c>
      <c r="B8391" s="96">
        <f t="shared" ca="1" si="130"/>
        <v>833741.5047474344</v>
      </c>
      <c r="C8391" s="59"/>
      <c r="D8391" s="59"/>
      <c r="E8391" s="59"/>
    </row>
    <row r="8392" spans="1:5" x14ac:dyDescent="0.2">
      <c r="A8392" s="85">
        <v>8382</v>
      </c>
      <c r="B8392" s="96">
        <f t="shared" ca="1" si="130"/>
        <v>1086528.7947623215</v>
      </c>
      <c r="C8392" s="59"/>
      <c r="D8392" s="59"/>
      <c r="E8392" s="59"/>
    </row>
    <row r="8393" spans="1:5" x14ac:dyDescent="0.2">
      <c r="A8393" s="85">
        <v>8383</v>
      </c>
      <c r="B8393" s="96">
        <f t="shared" ca="1" si="130"/>
        <v>862619.17507657094</v>
      </c>
      <c r="C8393" s="59"/>
      <c r="D8393" s="59"/>
      <c r="E8393" s="59"/>
    </row>
    <row r="8394" spans="1:5" x14ac:dyDescent="0.2">
      <c r="A8394" s="85">
        <v>8384</v>
      </c>
      <c r="B8394" s="96">
        <f t="shared" ca="1" si="130"/>
        <v>740303.83540678816</v>
      </c>
      <c r="C8394" s="59"/>
      <c r="D8394" s="59"/>
      <c r="E8394" s="59"/>
    </row>
    <row r="8395" spans="1:5" x14ac:dyDescent="0.2">
      <c r="A8395" s="85">
        <v>8385</v>
      </c>
      <c r="B8395" s="96">
        <f t="shared" ref="B8395:B8458" ca="1" si="131">NORMINV(RAND(),B$4,B$5)</f>
        <v>992446.84478069819</v>
      </c>
      <c r="C8395" s="59"/>
      <c r="D8395" s="59"/>
      <c r="E8395" s="59"/>
    </row>
    <row r="8396" spans="1:5" x14ac:dyDescent="0.2">
      <c r="A8396" s="85">
        <v>8386</v>
      </c>
      <c r="B8396" s="96">
        <f t="shared" ca="1" si="131"/>
        <v>949012.65499590256</v>
      </c>
      <c r="C8396" s="59"/>
      <c r="D8396" s="59"/>
      <c r="E8396" s="59"/>
    </row>
    <row r="8397" spans="1:5" x14ac:dyDescent="0.2">
      <c r="A8397" s="85">
        <v>8387</v>
      </c>
      <c r="B8397" s="96">
        <f t="shared" ca="1" si="131"/>
        <v>859223.06960357132</v>
      </c>
      <c r="C8397" s="59"/>
      <c r="D8397" s="59"/>
      <c r="E8397" s="59"/>
    </row>
    <row r="8398" spans="1:5" x14ac:dyDescent="0.2">
      <c r="A8398" s="85">
        <v>8388</v>
      </c>
      <c r="B8398" s="96">
        <f t="shared" ca="1" si="131"/>
        <v>799033.45310124685</v>
      </c>
      <c r="C8398" s="59"/>
      <c r="D8398" s="59"/>
      <c r="E8398" s="59"/>
    </row>
    <row r="8399" spans="1:5" x14ac:dyDescent="0.2">
      <c r="A8399" s="85">
        <v>8389</v>
      </c>
      <c r="B8399" s="96">
        <f t="shared" ca="1" si="131"/>
        <v>1147606.1269305863</v>
      </c>
      <c r="C8399" s="59"/>
      <c r="D8399" s="59"/>
      <c r="E8399" s="59"/>
    </row>
    <row r="8400" spans="1:5" x14ac:dyDescent="0.2">
      <c r="A8400" s="85">
        <v>8390</v>
      </c>
      <c r="B8400" s="96">
        <f t="shared" ca="1" si="131"/>
        <v>856166.9134372382</v>
      </c>
      <c r="C8400" s="59"/>
      <c r="D8400" s="59"/>
      <c r="E8400" s="59"/>
    </row>
    <row r="8401" spans="1:5" x14ac:dyDescent="0.2">
      <c r="A8401" s="85">
        <v>8391</v>
      </c>
      <c r="B8401" s="96">
        <f t="shared" ca="1" si="131"/>
        <v>785317.67213690304</v>
      </c>
      <c r="C8401" s="59"/>
      <c r="D8401" s="59"/>
      <c r="E8401" s="59"/>
    </row>
    <row r="8402" spans="1:5" x14ac:dyDescent="0.2">
      <c r="A8402" s="85">
        <v>8392</v>
      </c>
      <c r="B8402" s="96">
        <f t="shared" ca="1" si="131"/>
        <v>1098760.2518573767</v>
      </c>
      <c r="C8402" s="59"/>
      <c r="D8402" s="59"/>
      <c r="E8402" s="59"/>
    </row>
    <row r="8403" spans="1:5" x14ac:dyDescent="0.2">
      <c r="A8403" s="85">
        <v>8393</v>
      </c>
      <c r="B8403" s="96">
        <f t="shared" ca="1" si="131"/>
        <v>839958.64982175757</v>
      </c>
      <c r="C8403" s="59"/>
      <c r="D8403" s="59"/>
      <c r="E8403" s="59"/>
    </row>
    <row r="8404" spans="1:5" x14ac:dyDescent="0.2">
      <c r="A8404" s="85">
        <v>8394</v>
      </c>
      <c r="B8404" s="96">
        <f t="shared" ca="1" si="131"/>
        <v>936450.07118978479</v>
      </c>
      <c r="C8404" s="59"/>
      <c r="D8404" s="59"/>
      <c r="E8404" s="59"/>
    </row>
    <row r="8405" spans="1:5" x14ac:dyDescent="0.2">
      <c r="A8405" s="85">
        <v>8395</v>
      </c>
      <c r="B8405" s="96">
        <f t="shared" ca="1" si="131"/>
        <v>919003.89154938678</v>
      </c>
      <c r="C8405" s="59"/>
      <c r="D8405" s="59"/>
      <c r="E8405" s="59"/>
    </row>
    <row r="8406" spans="1:5" x14ac:dyDescent="0.2">
      <c r="A8406" s="85">
        <v>8396</v>
      </c>
      <c r="B8406" s="96">
        <f t="shared" ca="1" si="131"/>
        <v>744020.18304704502</v>
      </c>
      <c r="C8406" s="59"/>
      <c r="D8406" s="59"/>
      <c r="E8406" s="59"/>
    </row>
    <row r="8407" spans="1:5" x14ac:dyDescent="0.2">
      <c r="A8407" s="85">
        <v>8397</v>
      </c>
      <c r="B8407" s="96">
        <f t="shared" ca="1" si="131"/>
        <v>1005674.6972603494</v>
      </c>
      <c r="C8407" s="59"/>
      <c r="D8407" s="59"/>
      <c r="E8407" s="59"/>
    </row>
    <row r="8408" spans="1:5" x14ac:dyDescent="0.2">
      <c r="A8408" s="85">
        <v>8398</v>
      </c>
      <c r="B8408" s="96">
        <f t="shared" ca="1" si="131"/>
        <v>977215.0810165921</v>
      </c>
      <c r="C8408" s="59"/>
      <c r="D8408" s="59"/>
      <c r="E8408" s="59"/>
    </row>
    <row r="8409" spans="1:5" x14ac:dyDescent="0.2">
      <c r="A8409" s="85">
        <v>8399</v>
      </c>
      <c r="B8409" s="96">
        <f t="shared" ca="1" si="131"/>
        <v>922234.59148156224</v>
      </c>
      <c r="C8409" s="59"/>
      <c r="D8409" s="59"/>
      <c r="E8409" s="59"/>
    </row>
    <row r="8410" spans="1:5" x14ac:dyDescent="0.2">
      <c r="A8410" s="85">
        <v>8400</v>
      </c>
      <c r="B8410" s="96">
        <f t="shared" ca="1" si="131"/>
        <v>922359.45892417361</v>
      </c>
      <c r="C8410" s="59"/>
      <c r="D8410" s="59"/>
      <c r="E8410" s="59"/>
    </row>
    <row r="8411" spans="1:5" x14ac:dyDescent="0.2">
      <c r="A8411" s="85">
        <v>8401</v>
      </c>
      <c r="B8411" s="96">
        <f t="shared" ca="1" si="131"/>
        <v>1041090.7651752629</v>
      </c>
      <c r="C8411" s="59"/>
      <c r="D8411" s="59"/>
      <c r="E8411" s="59"/>
    </row>
    <row r="8412" spans="1:5" x14ac:dyDescent="0.2">
      <c r="A8412" s="85">
        <v>8402</v>
      </c>
      <c r="B8412" s="96">
        <f t="shared" ca="1" si="131"/>
        <v>933044.5234364206</v>
      </c>
      <c r="C8412" s="59"/>
      <c r="D8412" s="59"/>
      <c r="E8412" s="59"/>
    </row>
    <row r="8413" spans="1:5" x14ac:dyDescent="0.2">
      <c r="A8413" s="85">
        <v>8403</v>
      </c>
      <c r="B8413" s="96">
        <f t="shared" ca="1" si="131"/>
        <v>915706.65773295262</v>
      </c>
      <c r="C8413" s="59"/>
      <c r="D8413" s="59"/>
      <c r="E8413" s="59"/>
    </row>
    <row r="8414" spans="1:5" x14ac:dyDescent="0.2">
      <c r="A8414" s="85">
        <v>8404</v>
      </c>
      <c r="B8414" s="96">
        <f t="shared" ca="1" si="131"/>
        <v>871521.14292220061</v>
      </c>
      <c r="C8414" s="59"/>
      <c r="D8414" s="59"/>
      <c r="E8414" s="59"/>
    </row>
    <row r="8415" spans="1:5" x14ac:dyDescent="0.2">
      <c r="A8415" s="85">
        <v>8405</v>
      </c>
      <c r="B8415" s="96">
        <f t="shared" ca="1" si="131"/>
        <v>825965.39911683346</v>
      </c>
      <c r="C8415" s="59"/>
      <c r="D8415" s="59"/>
      <c r="E8415" s="59"/>
    </row>
    <row r="8416" spans="1:5" x14ac:dyDescent="0.2">
      <c r="A8416" s="85">
        <v>8406</v>
      </c>
      <c r="B8416" s="96">
        <f t="shared" ca="1" si="131"/>
        <v>1096015.3514923505</v>
      </c>
      <c r="C8416" s="59"/>
      <c r="D8416" s="59"/>
      <c r="E8416" s="59"/>
    </row>
    <row r="8417" spans="1:5" x14ac:dyDescent="0.2">
      <c r="A8417" s="85">
        <v>8407</v>
      </c>
      <c r="B8417" s="96">
        <f t="shared" ca="1" si="131"/>
        <v>1036274.3230865973</v>
      </c>
      <c r="C8417" s="59"/>
      <c r="D8417" s="59"/>
      <c r="E8417" s="59"/>
    </row>
    <row r="8418" spans="1:5" x14ac:dyDescent="0.2">
      <c r="A8418" s="85">
        <v>8408</v>
      </c>
      <c r="B8418" s="96">
        <f t="shared" ca="1" si="131"/>
        <v>972987.09007627517</v>
      </c>
      <c r="C8418" s="59"/>
      <c r="D8418" s="59"/>
      <c r="E8418" s="59"/>
    </row>
    <row r="8419" spans="1:5" x14ac:dyDescent="0.2">
      <c r="A8419" s="85">
        <v>8409</v>
      </c>
      <c r="B8419" s="96">
        <f t="shared" ca="1" si="131"/>
        <v>841562.61090341129</v>
      </c>
      <c r="C8419" s="59"/>
      <c r="D8419" s="59"/>
      <c r="E8419" s="59"/>
    </row>
    <row r="8420" spans="1:5" x14ac:dyDescent="0.2">
      <c r="A8420" s="85">
        <v>8410</v>
      </c>
      <c r="B8420" s="96">
        <f t="shared" ca="1" si="131"/>
        <v>881982.11161276884</v>
      </c>
      <c r="C8420" s="59"/>
      <c r="D8420" s="59"/>
      <c r="E8420" s="59"/>
    </row>
    <row r="8421" spans="1:5" x14ac:dyDescent="0.2">
      <c r="A8421" s="85">
        <v>8411</v>
      </c>
      <c r="B8421" s="96">
        <f t="shared" ca="1" si="131"/>
        <v>934969.06181391503</v>
      </c>
      <c r="C8421" s="59"/>
      <c r="D8421" s="59"/>
      <c r="E8421" s="59"/>
    </row>
    <row r="8422" spans="1:5" x14ac:dyDescent="0.2">
      <c r="A8422" s="85">
        <v>8412</v>
      </c>
      <c r="B8422" s="96">
        <f t="shared" ca="1" si="131"/>
        <v>895671.06237868965</v>
      </c>
      <c r="C8422" s="59"/>
      <c r="D8422" s="59"/>
      <c r="E8422" s="59"/>
    </row>
    <row r="8423" spans="1:5" x14ac:dyDescent="0.2">
      <c r="A8423" s="85">
        <v>8413</v>
      </c>
      <c r="B8423" s="96">
        <f t="shared" ca="1" si="131"/>
        <v>793660.21004941454</v>
      </c>
      <c r="C8423" s="59"/>
      <c r="D8423" s="59"/>
      <c r="E8423" s="59"/>
    </row>
    <row r="8424" spans="1:5" x14ac:dyDescent="0.2">
      <c r="A8424" s="85">
        <v>8414</v>
      </c>
      <c r="B8424" s="96">
        <f t="shared" ca="1" si="131"/>
        <v>895349.04655950656</v>
      </c>
      <c r="C8424" s="59"/>
      <c r="D8424" s="59"/>
      <c r="E8424" s="59"/>
    </row>
    <row r="8425" spans="1:5" x14ac:dyDescent="0.2">
      <c r="A8425" s="85">
        <v>8415</v>
      </c>
      <c r="B8425" s="96">
        <f t="shared" ca="1" si="131"/>
        <v>856183.44683390623</v>
      </c>
      <c r="C8425" s="59"/>
      <c r="D8425" s="59"/>
      <c r="E8425" s="59"/>
    </row>
    <row r="8426" spans="1:5" x14ac:dyDescent="0.2">
      <c r="A8426" s="85">
        <v>8416</v>
      </c>
      <c r="B8426" s="96">
        <f t="shared" ca="1" si="131"/>
        <v>980250.23394844215</v>
      </c>
      <c r="C8426" s="59"/>
      <c r="D8426" s="59"/>
      <c r="E8426" s="59"/>
    </row>
    <row r="8427" spans="1:5" x14ac:dyDescent="0.2">
      <c r="A8427" s="85">
        <v>8417</v>
      </c>
      <c r="B8427" s="96">
        <f t="shared" ca="1" si="131"/>
        <v>860766.09638893744</v>
      </c>
      <c r="C8427" s="59"/>
      <c r="D8427" s="59"/>
      <c r="E8427" s="59"/>
    </row>
    <row r="8428" spans="1:5" x14ac:dyDescent="0.2">
      <c r="A8428" s="85">
        <v>8418</v>
      </c>
      <c r="B8428" s="96">
        <f t="shared" ca="1" si="131"/>
        <v>911566.10209718358</v>
      </c>
      <c r="C8428" s="59"/>
      <c r="D8428" s="59"/>
      <c r="E8428" s="59"/>
    </row>
    <row r="8429" spans="1:5" x14ac:dyDescent="0.2">
      <c r="A8429" s="85">
        <v>8419</v>
      </c>
      <c r="B8429" s="96">
        <f t="shared" ca="1" si="131"/>
        <v>973674.7095217699</v>
      </c>
      <c r="C8429" s="59"/>
      <c r="D8429" s="59"/>
      <c r="E8429" s="59"/>
    </row>
    <row r="8430" spans="1:5" x14ac:dyDescent="0.2">
      <c r="A8430" s="85">
        <v>8420</v>
      </c>
      <c r="B8430" s="96">
        <f t="shared" ca="1" si="131"/>
        <v>743795.91078527307</v>
      </c>
      <c r="C8430" s="59"/>
      <c r="D8430" s="59"/>
      <c r="E8430" s="59"/>
    </row>
    <row r="8431" spans="1:5" x14ac:dyDescent="0.2">
      <c r="A8431" s="85">
        <v>8421</v>
      </c>
      <c r="B8431" s="96">
        <f t="shared" ca="1" si="131"/>
        <v>763745.09944817843</v>
      </c>
      <c r="C8431" s="59"/>
      <c r="D8431" s="59"/>
      <c r="E8431" s="59"/>
    </row>
    <row r="8432" spans="1:5" x14ac:dyDescent="0.2">
      <c r="A8432" s="85">
        <v>8422</v>
      </c>
      <c r="B8432" s="96">
        <f t="shared" ca="1" si="131"/>
        <v>859002.85408961773</v>
      </c>
      <c r="C8432" s="59"/>
      <c r="D8432" s="59"/>
      <c r="E8432" s="59"/>
    </row>
    <row r="8433" spans="1:5" x14ac:dyDescent="0.2">
      <c r="A8433" s="85">
        <v>8423</v>
      </c>
      <c r="B8433" s="96">
        <f t="shared" ca="1" si="131"/>
        <v>990454.27081138594</v>
      </c>
      <c r="C8433" s="59"/>
      <c r="D8433" s="59"/>
      <c r="E8433" s="59"/>
    </row>
    <row r="8434" spans="1:5" x14ac:dyDescent="0.2">
      <c r="A8434" s="85">
        <v>8424</v>
      </c>
      <c r="B8434" s="96">
        <f t="shared" ca="1" si="131"/>
        <v>997230.77378312638</v>
      </c>
      <c r="C8434" s="59"/>
      <c r="D8434" s="59"/>
      <c r="E8434" s="59"/>
    </row>
    <row r="8435" spans="1:5" x14ac:dyDescent="0.2">
      <c r="A8435" s="85">
        <v>8425</v>
      </c>
      <c r="B8435" s="96">
        <f t="shared" ca="1" si="131"/>
        <v>813199.04195895989</v>
      </c>
      <c r="C8435" s="59"/>
      <c r="D8435" s="59"/>
      <c r="E8435" s="59"/>
    </row>
    <row r="8436" spans="1:5" x14ac:dyDescent="0.2">
      <c r="A8436" s="85">
        <v>8426</v>
      </c>
      <c r="B8436" s="96">
        <f t="shared" ca="1" si="131"/>
        <v>758596.68042107439</v>
      </c>
      <c r="C8436" s="59"/>
      <c r="D8436" s="59"/>
      <c r="E8436" s="59"/>
    </row>
    <row r="8437" spans="1:5" x14ac:dyDescent="0.2">
      <c r="A8437" s="85">
        <v>8427</v>
      </c>
      <c r="B8437" s="96">
        <f t="shared" ca="1" si="131"/>
        <v>862268.41971610708</v>
      </c>
      <c r="C8437" s="59"/>
      <c r="D8437" s="59"/>
      <c r="E8437" s="59"/>
    </row>
    <row r="8438" spans="1:5" x14ac:dyDescent="0.2">
      <c r="A8438" s="85">
        <v>8428</v>
      </c>
      <c r="B8438" s="96">
        <f t="shared" ca="1" si="131"/>
        <v>925730.5560739853</v>
      </c>
      <c r="C8438" s="59"/>
      <c r="D8438" s="59"/>
      <c r="E8438" s="59"/>
    </row>
    <row r="8439" spans="1:5" x14ac:dyDescent="0.2">
      <c r="A8439" s="85">
        <v>8429</v>
      </c>
      <c r="B8439" s="96">
        <f t="shared" ca="1" si="131"/>
        <v>816074.53415035817</v>
      </c>
      <c r="C8439" s="59"/>
      <c r="D8439" s="59"/>
      <c r="E8439" s="59"/>
    </row>
    <row r="8440" spans="1:5" x14ac:dyDescent="0.2">
      <c r="A8440" s="85">
        <v>8430</v>
      </c>
      <c r="B8440" s="96">
        <f t="shared" ca="1" si="131"/>
        <v>1058904.4832638032</v>
      </c>
      <c r="C8440" s="59"/>
      <c r="D8440" s="59"/>
      <c r="E8440" s="59"/>
    </row>
    <row r="8441" spans="1:5" x14ac:dyDescent="0.2">
      <c r="A8441" s="85">
        <v>8431</v>
      </c>
      <c r="B8441" s="96">
        <f t="shared" ca="1" si="131"/>
        <v>1021061.5803288717</v>
      </c>
      <c r="C8441" s="59"/>
      <c r="D8441" s="59"/>
      <c r="E8441" s="59"/>
    </row>
    <row r="8442" spans="1:5" x14ac:dyDescent="0.2">
      <c r="A8442" s="85">
        <v>8432</v>
      </c>
      <c r="B8442" s="96">
        <f t="shared" ca="1" si="131"/>
        <v>1038674.0685667681</v>
      </c>
      <c r="C8442" s="59"/>
      <c r="D8442" s="59"/>
      <c r="E8442" s="59"/>
    </row>
    <row r="8443" spans="1:5" x14ac:dyDescent="0.2">
      <c r="A8443" s="85">
        <v>8433</v>
      </c>
      <c r="B8443" s="96">
        <f t="shared" ca="1" si="131"/>
        <v>874933.53467412281</v>
      </c>
      <c r="C8443" s="59"/>
      <c r="D8443" s="59"/>
      <c r="E8443" s="59"/>
    </row>
    <row r="8444" spans="1:5" x14ac:dyDescent="0.2">
      <c r="A8444" s="85">
        <v>8434</v>
      </c>
      <c r="B8444" s="96">
        <f t="shared" ca="1" si="131"/>
        <v>1182981.0293528584</v>
      </c>
      <c r="C8444" s="59"/>
      <c r="D8444" s="59"/>
      <c r="E8444" s="59"/>
    </row>
    <row r="8445" spans="1:5" x14ac:dyDescent="0.2">
      <c r="A8445" s="85">
        <v>8435</v>
      </c>
      <c r="B8445" s="96">
        <f t="shared" ca="1" si="131"/>
        <v>928798.82762017485</v>
      </c>
      <c r="C8445" s="59"/>
      <c r="D8445" s="59"/>
      <c r="E8445" s="59"/>
    </row>
    <row r="8446" spans="1:5" x14ac:dyDescent="0.2">
      <c r="A8446" s="85">
        <v>8436</v>
      </c>
      <c r="B8446" s="96">
        <f t="shared" ca="1" si="131"/>
        <v>995633.53505889501</v>
      </c>
      <c r="C8446" s="59"/>
      <c r="D8446" s="59"/>
      <c r="E8446" s="59"/>
    </row>
    <row r="8447" spans="1:5" x14ac:dyDescent="0.2">
      <c r="A8447" s="85">
        <v>8437</v>
      </c>
      <c r="B8447" s="96">
        <f t="shared" ca="1" si="131"/>
        <v>949257.09060968342</v>
      </c>
      <c r="C8447" s="59"/>
      <c r="D8447" s="59"/>
      <c r="E8447" s="59"/>
    </row>
    <row r="8448" spans="1:5" x14ac:dyDescent="0.2">
      <c r="A8448" s="85">
        <v>8438</v>
      </c>
      <c r="B8448" s="96">
        <f t="shared" ca="1" si="131"/>
        <v>918336.0685671058</v>
      </c>
      <c r="C8448" s="59"/>
      <c r="D8448" s="59"/>
      <c r="E8448" s="59"/>
    </row>
    <row r="8449" spans="1:5" x14ac:dyDescent="0.2">
      <c r="A8449" s="85">
        <v>8439</v>
      </c>
      <c r="B8449" s="96">
        <f t="shared" ca="1" si="131"/>
        <v>1097031.4099144859</v>
      </c>
      <c r="C8449" s="59"/>
      <c r="D8449" s="59"/>
      <c r="E8449" s="59"/>
    </row>
    <row r="8450" spans="1:5" x14ac:dyDescent="0.2">
      <c r="A8450" s="85">
        <v>8440</v>
      </c>
      <c r="B8450" s="96">
        <f t="shared" ca="1" si="131"/>
        <v>747320.07396930445</v>
      </c>
      <c r="C8450" s="59"/>
      <c r="D8450" s="59"/>
      <c r="E8450" s="59"/>
    </row>
    <row r="8451" spans="1:5" x14ac:dyDescent="0.2">
      <c r="A8451" s="85">
        <v>8441</v>
      </c>
      <c r="B8451" s="96">
        <f t="shared" ca="1" si="131"/>
        <v>946709.16963031853</v>
      </c>
      <c r="C8451" s="59"/>
      <c r="D8451" s="59"/>
      <c r="E8451" s="59"/>
    </row>
    <row r="8452" spans="1:5" x14ac:dyDescent="0.2">
      <c r="A8452" s="85">
        <v>8442</v>
      </c>
      <c r="B8452" s="96">
        <f t="shared" ca="1" si="131"/>
        <v>981978.09187603532</v>
      </c>
      <c r="C8452" s="59"/>
      <c r="D8452" s="59"/>
      <c r="E8452" s="59"/>
    </row>
    <row r="8453" spans="1:5" x14ac:dyDescent="0.2">
      <c r="A8453" s="85">
        <v>8443</v>
      </c>
      <c r="B8453" s="96">
        <f t="shared" ca="1" si="131"/>
        <v>910308.38461557718</v>
      </c>
      <c r="C8453" s="59"/>
      <c r="D8453" s="59"/>
      <c r="E8453" s="59"/>
    </row>
    <row r="8454" spans="1:5" x14ac:dyDescent="0.2">
      <c r="A8454" s="85">
        <v>8444</v>
      </c>
      <c r="B8454" s="96">
        <f t="shared" ca="1" si="131"/>
        <v>1026704.0167053756</v>
      </c>
      <c r="C8454" s="59"/>
      <c r="D8454" s="59"/>
      <c r="E8454" s="59"/>
    </row>
    <row r="8455" spans="1:5" x14ac:dyDescent="0.2">
      <c r="A8455" s="85">
        <v>8445</v>
      </c>
      <c r="B8455" s="96">
        <f t="shared" ca="1" si="131"/>
        <v>754647.78990652948</v>
      </c>
      <c r="C8455" s="59"/>
      <c r="D8455" s="59"/>
      <c r="E8455" s="59"/>
    </row>
    <row r="8456" spans="1:5" x14ac:dyDescent="0.2">
      <c r="A8456" s="85">
        <v>8446</v>
      </c>
      <c r="B8456" s="96">
        <f t="shared" ca="1" si="131"/>
        <v>1037052.4551452431</v>
      </c>
      <c r="C8456" s="59"/>
      <c r="D8456" s="59"/>
      <c r="E8456" s="59"/>
    </row>
    <row r="8457" spans="1:5" x14ac:dyDescent="0.2">
      <c r="A8457" s="85">
        <v>8447</v>
      </c>
      <c r="B8457" s="96">
        <f t="shared" ca="1" si="131"/>
        <v>975007.39262167236</v>
      </c>
      <c r="C8457" s="59"/>
      <c r="D8457" s="59"/>
      <c r="E8457" s="59"/>
    </row>
    <row r="8458" spans="1:5" x14ac:dyDescent="0.2">
      <c r="A8458" s="85">
        <v>8448</v>
      </c>
      <c r="B8458" s="96">
        <f t="shared" ca="1" si="131"/>
        <v>792573.12120114849</v>
      </c>
      <c r="C8458" s="59"/>
      <c r="D8458" s="59"/>
      <c r="E8458" s="59"/>
    </row>
    <row r="8459" spans="1:5" x14ac:dyDescent="0.2">
      <c r="A8459" s="85">
        <v>8449</v>
      </c>
      <c r="B8459" s="96">
        <f t="shared" ref="B8459:B8522" ca="1" si="132">NORMINV(RAND(),B$4,B$5)</f>
        <v>986341.31277377054</v>
      </c>
      <c r="C8459" s="59"/>
      <c r="D8459" s="59"/>
      <c r="E8459" s="59"/>
    </row>
    <row r="8460" spans="1:5" x14ac:dyDescent="0.2">
      <c r="A8460" s="85">
        <v>8450</v>
      </c>
      <c r="B8460" s="96">
        <f t="shared" ca="1" si="132"/>
        <v>973464.52905294497</v>
      </c>
      <c r="C8460" s="59"/>
      <c r="D8460" s="59"/>
      <c r="E8460" s="59"/>
    </row>
    <row r="8461" spans="1:5" x14ac:dyDescent="0.2">
      <c r="A8461" s="85">
        <v>8451</v>
      </c>
      <c r="B8461" s="96">
        <f t="shared" ca="1" si="132"/>
        <v>779837.69372140453</v>
      </c>
      <c r="C8461" s="59"/>
      <c r="D8461" s="59"/>
      <c r="E8461" s="59"/>
    </row>
    <row r="8462" spans="1:5" x14ac:dyDescent="0.2">
      <c r="A8462" s="85">
        <v>8452</v>
      </c>
      <c r="B8462" s="96">
        <f t="shared" ca="1" si="132"/>
        <v>825800.50719592755</v>
      </c>
      <c r="C8462" s="59"/>
      <c r="D8462" s="59"/>
      <c r="E8462" s="59"/>
    </row>
    <row r="8463" spans="1:5" x14ac:dyDescent="0.2">
      <c r="A8463" s="85">
        <v>8453</v>
      </c>
      <c r="B8463" s="96">
        <f t="shared" ca="1" si="132"/>
        <v>943187.88223182969</v>
      </c>
      <c r="C8463" s="59"/>
      <c r="D8463" s="59"/>
      <c r="E8463" s="59"/>
    </row>
    <row r="8464" spans="1:5" x14ac:dyDescent="0.2">
      <c r="A8464" s="85">
        <v>8454</v>
      </c>
      <c r="B8464" s="96">
        <f t="shared" ca="1" si="132"/>
        <v>970282.09499445104</v>
      </c>
      <c r="C8464" s="59"/>
      <c r="D8464" s="59"/>
      <c r="E8464" s="59"/>
    </row>
    <row r="8465" spans="1:5" x14ac:dyDescent="0.2">
      <c r="A8465" s="85">
        <v>8455</v>
      </c>
      <c r="B8465" s="96">
        <f t="shared" ca="1" si="132"/>
        <v>1004359.4587871234</v>
      </c>
      <c r="C8465" s="59"/>
      <c r="D8465" s="59"/>
      <c r="E8465" s="59"/>
    </row>
    <row r="8466" spans="1:5" x14ac:dyDescent="0.2">
      <c r="A8466" s="85">
        <v>8456</v>
      </c>
      <c r="B8466" s="96">
        <f t="shared" ca="1" si="132"/>
        <v>1025223.359357266</v>
      </c>
      <c r="C8466" s="59"/>
      <c r="D8466" s="59"/>
      <c r="E8466" s="59"/>
    </row>
    <row r="8467" spans="1:5" x14ac:dyDescent="0.2">
      <c r="A8467" s="85">
        <v>8457</v>
      </c>
      <c r="B8467" s="96">
        <f t="shared" ca="1" si="132"/>
        <v>868072.52829750557</v>
      </c>
      <c r="C8467" s="59"/>
      <c r="D8467" s="59"/>
      <c r="E8467" s="59"/>
    </row>
    <row r="8468" spans="1:5" x14ac:dyDescent="0.2">
      <c r="A8468" s="85">
        <v>8458</v>
      </c>
      <c r="B8468" s="96">
        <f t="shared" ca="1" si="132"/>
        <v>949615.81995077874</v>
      </c>
      <c r="C8468" s="59"/>
      <c r="D8468" s="59"/>
      <c r="E8468" s="59"/>
    </row>
    <row r="8469" spans="1:5" x14ac:dyDescent="0.2">
      <c r="A8469" s="85">
        <v>8459</v>
      </c>
      <c r="B8469" s="96">
        <f t="shared" ca="1" si="132"/>
        <v>951593.93817905278</v>
      </c>
      <c r="C8469" s="59"/>
      <c r="D8469" s="59"/>
      <c r="E8469" s="59"/>
    </row>
    <row r="8470" spans="1:5" x14ac:dyDescent="0.2">
      <c r="A8470" s="85">
        <v>8460</v>
      </c>
      <c r="B8470" s="96">
        <f t="shared" ca="1" si="132"/>
        <v>977280.75327275181</v>
      </c>
      <c r="C8470" s="59"/>
      <c r="D8470" s="59"/>
      <c r="E8470" s="59"/>
    </row>
    <row r="8471" spans="1:5" x14ac:dyDescent="0.2">
      <c r="A8471" s="85">
        <v>8461</v>
      </c>
      <c r="B8471" s="96">
        <f t="shared" ca="1" si="132"/>
        <v>812243.83453190641</v>
      </c>
      <c r="C8471" s="59"/>
      <c r="D8471" s="59"/>
      <c r="E8471" s="59"/>
    </row>
    <row r="8472" spans="1:5" x14ac:dyDescent="0.2">
      <c r="A8472" s="85">
        <v>8462</v>
      </c>
      <c r="B8472" s="96">
        <f t="shared" ca="1" si="132"/>
        <v>923583.08411555714</v>
      </c>
      <c r="C8472" s="59"/>
      <c r="D8472" s="59"/>
      <c r="E8472" s="59"/>
    </row>
    <row r="8473" spans="1:5" x14ac:dyDescent="0.2">
      <c r="A8473" s="85">
        <v>8463</v>
      </c>
      <c r="B8473" s="96">
        <f t="shared" ca="1" si="132"/>
        <v>877484.0132285828</v>
      </c>
      <c r="C8473" s="59"/>
      <c r="D8473" s="59"/>
      <c r="E8473" s="59"/>
    </row>
    <row r="8474" spans="1:5" x14ac:dyDescent="0.2">
      <c r="A8474" s="85">
        <v>8464</v>
      </c>
      <c r="B8474" s="96">
        <f t="shared" ca="1" si="132"/>
        <v>960619.49028590089</v>
      </c>
      <c r="C8474" s="59"/>
      <c r="D8474" s="59"/>
      <c r="E8474" s="59"/>
    </row>
    <row r="8475" spans="1:5" x14ac:dyDescent="0.2">
      <c r="A8475" s="85">
        <v>8465</v>
      </c>
      <c r="B8475" s="96">
        <f t="shared" ca="1" si="132"/>
        <v>1000178.8375482444</v>
      </c>
      <c r="C8475" s="59"/>
      <c r="D8475" s="59"/>
      <c r="E8475" s="59"/>
    </row>
    <row r="8476" spans="1:5" x14ac:dyDescent="0.2">
      <c r="A8476" s="85">
        <v>8466</v>
      </c>
      <c r="B8476" s="96">
        <f t="shared" ca="1" si="132"/>
        <v>1159010.2760310813</v>
      </c>
      <c r="C8476" s="59"/>
      <c r="D8476" s="59"/>
      <c r="E8476" s="59"/>
    </row>
    <row r="8477" spans="1:5" x14ac:dyDescent="0.2">
      <c r="A8477" s="85">
        <v>8467</v>
      </c>
      <c r="B8477" s="96">
        <f t="shared" ca="1" si="132"/>
        <v>800674.09855513962</v>
      </c>
      <c r="C8477" s="59"/>
      <c r="D8477" s="59"/>
      <c r="E8477" s="59"/>
    </row>
    <row r="8478" spans="1:5" x14ac:dyDescent="0.2">
      <c r="A8478" s="85">
        <v>8468</v>
      </c>
      <c r="B8478" s="96">
        <f t="shared" ca="1" si="132"/>
        <v>1040519.2123653382</v>
      </c>
      <c r="C8478" s="59"/>
      <c r="D8478" s="59"/>
      <c r="E8478" s="59"/>
    </row>
    <row r="8479" spans="1:5" x14ac:dyDescent="0.2">
      <c r="A8479" s="85">
        <v>8469</v>
      </c>
      <c r="B8479" s="96">
        <f t="shared" ca="1" si="132"/>
        <v>846148.51064702554</v>
      </c>
      <c r="C8479" s="59"/>
      <c r="D8479" s="59"/>
      <c r="E8479" s="59"/>
    </row>
    <row r="8480" spans="1:5" x14ac:dyDescent="0.2">
      <c r="A8480" s="85">
        <v>8470</v>
      </c>
      <c r="B8480" s="96">
        <f t="shared" ca="1" si="132"/>
        <v>805634.96288216638</v>
      </c>
      <c r="C8480" s="59"/>
      <c r="D8480" s="59"/>
      <c r="E8480" s="59"/>
    </row>
    <row r="8481" spans="1:5" x14ac:dyDescent="0.2">
      <c r="A8481" s="85">
        <v>8471</v>
      </c>
      <c r="B8481" s="96">
        <f t="shared" ca="1" si="132"/>
        <v>970788.63010249892</v>
      </c>
      <c r="C8481" s="59"/>
      <c r="D8481" s="59"/>
      <c r="E8481" s="59"/>
    </row>
    <row r="8482" spans="1:5" x14ac:dyDescent="0.2">
      <c r="A8482" s="85">
        <v>8472</v>
      </c>
      <c r="B8482" s="96">
        <f t="shared" ca="1" si="132"/>
        <v>490877.73689317843</v>
      </c>
      <c r="C8482" s="59"/>
      <c r="D8482" s="59"/>
      <c r="E8482" s="59"/>
    </row>
    <row r="8483" spans="1:5" x14ac:dyDescent="0.2">
      <c r="A8483" s="85">
        <v>8473</v>
      </c>
      <c r="B8483" s="96">
        <f t="shared" ca="1" si="132"/>
        <v>928082.28840374178</v>
      </c>
      <c r="C8483" s="59"/>
      <c r="D8483" s="59"/>
      <c r="E8483" s="59"/>
    </row>
    <row r="8484" spans="1:5" x14ac:dyDescent="0.2">
      <c r="A8484" s="85">
        <v>8474</v>
      </c>
      <c r="B8484" s="96">
        <f t="shared" ca="1" si="132"/>
        <v>918704.81479869969</v>
      </c>
      <c r="C8484" s="59"/>
      <c r="D8484" s="59"/>
      <c r="E8484" s="59"/>
    </row>
    <row r="8485" spans="1:5" x14ac:dyDescent="0.2">
      <c r="A8485" s="85">
        <v>8475</v>
      </c>
      <c r="B8485" s="96">
        <f t="shared" ca="1" si="132"/>
        <v>975841.93002154911</v>
      </c>
      <c r="C8485" s="59"/>
      <c r="D8485" s="59"/>
      <c r="E8485" s="59"/>
    </row>
    <row r="8486" spans="1:5" x14ac:dyDescent="0.2">
      <c r="A8486" s="85">
        <v>8476</v>
      </c>
      <c r="B8486" s="96">
        <f t="shared" ca="1" si="132"/>
        <v>701304.03333821113</v>
      </c>
      <c r="C8486" s="59"/>
      <c r="D8486" s="59"/>
      <c r="E8486" s="59"/>
    </row>
    <row r="8487" spans="1:5" x14ac:dyDescent="0.2">
      <c r="A8487" s="85">
        <v>8477</v>
      </c>
      <c r="B8487" s="96">
        <f t="shared" ca="1" si="132"/>
        <v>857988.22675280436</v>
      </c>
      <c r="C8487" s="59"/>
      <c r="D8487" s="59"/>
      <c r="E8487" s="59"/>
    </row>
    <row r="8488" spans="1:5" x14ac:dyDescent="0.2">
      <c r="A8488" s="85">
        <v>8478</v>
      </c>
      <c r="B8488" s="96">
        <f t="shared" ca="1" si="132"/>
        <v>1101070.2474426783</v>
      </c>
      <c r="C8488" s="59"/>
      <c r="D8488" s="59"/>
      <c r="E8488" s="59"/>
    </row>
    <row r="8489" spans="1:5" x14ac:dyDescent="0.2">
      <c r="A8489" s="85">
        <v>8479</v>
      </c>
      <c r="B8489" s="96">
        <f t="shared" ca="1" si="132"/>
        <v>1108603.7093950273</v>
      </c>
      <c r="C8489" s="59"/>
      <c r="D8489" s="59"/>
      <c r="E8489" s="59"/>
    </row>
    <row r="8490" spans="1:5" x14ac:dyDescent="0.2">
      <c r="A8490" s="85">
        <v>8480</v>
      </c>
      <c r="B8490" s="96">
        <f t="shared" ca="1" si="132"/>
        <v>1070738.1193258981</v>
      </c>
      <c r="C8490" s="59"/>
      <c r="D8490" s="59"/>
      <c r="E8490" s="59"/>
    </row>
    <row r="8491" spans="1:5" x14ac:dyDescent="0.2">
      <c r="A8491" s="85">
        <v>8481</v>
      </c>
      <c r="B8491" s="96">
        <f t="shared" ca="1" si="132"/>
        <v>737301.95430562657</v>
      </c>
      <c r="C8491" s="59"/>
      <c r="D8491" s="59"/>
      <c r="E8491" s="59"/>
    </row>
    <row r="8492" spans="1:5" x14ac:dyDescent="0.2">
      <c r="A8492" s="85">
        <v>8482</v>
      </c>
      <c r="B8492" s="96">
        <f t="shared" ca="1" si="132"/>
        <v>889363.49048835575</v>
      </c>
      <c r="C8492" s="59"/>
      <c r="D8492" s="59"/>
      <c r="E8492" s="59"/>
    </row>
    <row r="8493" spans="1:5" x14ac:dyDescent="0.2">
      <c r="A8493" s="85">
        <v>8483</v>
      </c>
      <c r="B8493" s="96">
        <f t="shared" ca="1" si="132"/>
        <v>1068299.6585544627</v>
      </c>
      <c r="C8493" s="59"/>
      <c r="D8493" s="59"/>
      <c r="E8493" s="59"/>
    </row>
    <row r="8494" spans="1:5" x14ac:dyDescent="0.2">
      <c r="A8494" s="85">
        <v>8484</v>
      </c>
      <c r="B8494" s="96">
        <f t="shared" ca="1" si="132"/>
        <v>839182.82520606089</v>
      </c>
      <c r="C8494" s="59"/>
      <c r="D8494" s="59"/>
      <c r="E8494" s="59"/>
    </row>
    <row r="8495" spans="1:5" x14ac:dyDescent="0.2">
      <c r="A8495" s="85">
        <v>8485</v>
      </c>
      <c r="B8495" s="96">
        <f t="shared" ca="1" si="132"/>
        <v>1122748.5264768929</v>
      </c>
      <c r="C8495" s="59"/>
      <c r="D8495" s="59"/>
      <c r="E8495" s="59"/>
    </row>
    <row r="8496" spans="1:5" x14ac:dyDescent="0.2">
      <c r="A8496" s="85">
        <v>8486</v>
      </c>
      <c r="B8496" s="96">
        <f t="shared" ca="1" si="132"/>
        <v>1042686.412287124</v>
      </c>
      <c r="C8496" s="59"/>
      <c r="D8496" s="59"/>
      <c r="E8496" s="59"/>
    </row>
    <row r="8497" spans="1:5" x14ac:dyDescent="0.2">
      <c r="A8497" s="85">
        <v>8487</v>
      </c>
      <c r="B8497" s="96">
        <f t="shared" ca="1" si="132"/>
        <v>1049072.4986085396</v>
      </c>
      <c r="C8497" s="59"/>
      <c r="D8497" s="59"/>
      <c r="E8497" s="59"/>
    </row>
    <row r="8498" spans="1:5" x14ac:dyDescent="0.2">
      <c r="A8498" s="85">
        <v>8488</v>
      </c>
      <c r="B8498" s="96">
        <f t="shared" ca="1" si="132"/>
        <v>893015.22432097176</v>
      </c>
      <c r="C8498" s="59"/>
      <c r="D8498" s="59"/>
      <c r="E8498" s="59"/>
    </row>
    <row r="8499" spans="1:5" x14ac:dyDescent="0.2">
      <c r="A8499" s="85">
        <v>8489</v>
      </c>
      <c r="B8499" s="96">
        <f t="shared" ca="1" si="132"/>
        <v>993422.73351292103</v>
      </c>
      <c r="C8499" s="59"/>
      <c r="D8499" s="59"/>
      <c r="E8499" s="59"/>
    </row>
    <row r="8500" spans="1:5" x14ac:dyDescent="0.2">
      <c r="A8500" s="85">
        <v>8490</v>
      </c>
      <c r="B8500" s="96">
        <f t="shared" ca="1" si="132"/>
        <v>1091827.3838535836</v>
      </c>
      <c r="C8500" s="59"/>
      <c r="D8500" s="59"/>
      <c r="E8500" s="59"/>
    </row>
    <row r="8501" spans="1:5" x14ac:dyDescent="0.2">
      <c r="A8501" s="85">
        <v>8491</v>
      </c>
      <c r="B8501" s="96">
        <f t="shared" ca="1" si="132"/>
        <v>884854.41671682708</v>
      </c>
      <c r="C8501" s="59"/>
      <c r="D8501" s="59"/>
      <c r="E8501" s="59"/>
    </row>
    <row r="8502" spans="1:5" x14ac:dyDescent="0.2">
      <c r="A8502" s="85">
        <v>8492</v>
      </c>
      <c r="B8502" s="96">
        <f t="shared" ca="1" si="132"/>
        <v>896785.40566140518</v>
      </c>
      <c r="C8502" s="59"/>
      <c r="D8502" s="59"/>
      <c r="E8502" s="59"/>
    </row>
    <row r="8503" spans="1:5" x14ac:dyDescent="0.2">
      <c r="A8503" s="85">
        <v>8493</v>
      </c>
      <c r="B8503" s="96">
        <f t="shared" ca="1" si="132"/>
        <v>847691.26904449519</v>
      </c>
      <c r="C8503" s="59"/>
      <c r="D8503" s="59"/>
      <c r="E8503" s="59"/>
    </row>
    <row r="8504" spans="1:5" x14ac:dyDescent="0.2">
      <c r="A8504" s="85">
        <v>8494</v>
      </c>
      <c r="B8504" s="96">
        <f t="shared" ca="1" si="132"/>
        <v>1025061.3064552267</v>
      </c>
      <c r="C8504" s="59"/>
      <c r="D8504" s="59"/>
      <c r="E8504" s="59"/>
    </row>
    <row r="8505" spans="1:5" x14ac:dyDescent="0.2">
      <c r="A8505" s="85">
        <v>8495</v>
      </c>
      <c r="B8505" s="96">
        <f t="shared" ca="1" si="132"/>
        <v>980778.35517856351</v>
      </c>
      <c r="C8505" s="59"/>
      <c r="D8505" s="59"/>
      <c r="E8505" s="59"/>
    </row>
    <row r="8506" spans="1:5" x14ac:dyDescent="0.2">
      <c r="A8506" s="85">
        <v>8496</v>
      </c>
      <c r="B8506" s="96">
        <f t="shared" ca="1" si="132"/>
        <v>1105145.9137323988</v>
      </c>
      <c r="C8506" s="59"/>
      <c r="D8506" s="59"/>
      <c r="E8506" s="59"/>
    </row>
    <row r="8507" spans="1:5" x14ac:dyDescent="0.2">
      <c r="A8507" s="85">
        <v>8497</v>
      </c>
      <c r="B8507" s="96">
        <f t="shared" ca="1" si="132"/>
        <v>1026513.2206499038</v>
      </c>
      <c r="C8507" s="59"/>
      <c r="D8507" s="59"/>
      <c r="E8507" s="59"/>
    </row>
    <row r="8508" spans="1:5" x14ac:dyDescent="0.2">
      <c r="A8508" s="85">
        <v>8498</v>
      </c>
      <c r="B8508" s="96">
        <f t="shared" ca="1" si="132"/>
        <v>862899.0031636809</v>
      </c>
      <c r="C8508" s="59"/>
      <c r="D8508" s="59"/>
      <c r="E8508" s="59"/>
    </row>
    <row r="8509" spans="1:5" x14ac:dyDescent="0.2">
      <c r="A8509" s="85">
        <v>8499</v>
      </c>
      <c r="B8509" s="96">
        <f t="shared" ca="1" si="132"/>
        <v>809219.04228043684</v>
      </c>
      <c r="C8509" s="59"/>
      <c r="D8509" s="59"/>
      <c r="E8509" s="59"/>
    </row>
    <row r="8510" spans="1:5" x14ac:dyDescent="0.2">
      <c r="A8510" s="85">
        <v>8500</v>
      </c>
      <c r="B8510" s="96">
        <f t="shared" ca="1" si="132"/>
        <v>1104291.867985094</v>
      </c>
      <c r="C8510" s="59"/>
      <c r="D8510" s="59"/>
      <c r="E8510" s="59"/>
    </row>
    <row r="8511" spans="1:5" x14ac:dyDescent="0.2">
      <c r="A8511" s="85">
        <v>8501</v>
      </c>
      <c r="B8511" s="96">
        <f t="shared" ca="1" si="132"/>
        <v>967225.31001580064</v>
      </c>
      <c r="C8511" s="59"/>
      <c r="D8511" s="59"/>
      <c r="E8511" s="59"/>
    </row>
    <row r="8512" spans="1:5" x14ac:dyDescent="0.2">
      <c r="A8512" s="85">
        <v>8502</v>
      </c>
      <c r="B8512" s="96">
        <f t="shared" ca="1" si="132"/>
        <v>849950.49871609511</v>
      </c>
      <c r="C8512" s="59"/>
      <c r="D8512" s="59"/>
      <c r="E8512" s="59"/>
    </row>
    <row r="8513" spans="1:5" x14ac:dyDescent="0.2">
      <c r="A8513" s="85">
        <v>8503</v>
      </c>
      <c r="B8513" s="96">
        <f t="shared" ca="1" si="132"/>
        <v>958740.53133724653</v>
      </c>
      <c r="C8513" s="59"/>
      <c r="D8513" s="59"/>
      <c r="E8513" s="59"/>
    </row>
    <row r="8514" spans="1:5" x14ac:dyDescent="0.2">
      <c r="A8514" s="85">
        <v>8504</v>
      </c>
      <c r="B8514" s="96">
        <f t="shared" ca="1" si="132"/>
        <v>891938.8087834788</v>
      </c>
      <c r="C8514" s="59"/>
      <c r="D8514" s="59"/>
      <c r="E8514" s="59"/>
    </row>
    <row r="8515" spans="1:5" x14ac:dyDescent="0.2">
      <c r="A8515" s="85">
        <v>8505</v>
      </c>
      <c r="B8515" s="96">
        <f t="shared" ca="1" si="132"/>
        <v>755397.9614951777</v>
      </c>
      <c r="C8515" s="59"/>
      <c r="D8515" s="59"/>
      <c r="E8515" s="59"/>
    </row>
    <row r="8516" spans="1:5" x14ac:dyDescent="0.2">
      <c r="A8516" s="85">
        <v>8506</v>
      </c>
      <c r="B8516" s="96">
        <f t="shared" ca="1" si="132"/>
        <v>902164.02502290835</v>
      </c>
      <c r="C8516" s="59"/>
      <c r="D8516" s="59"/>
      <c r="E8516" s="59"/>
    </row>
    <row r="8517" spans="1:5" x14ac:dyDescent="0.2">
      <c r="A8517" s="85">
        <v>8507</v>
      </c>
      <c r="B8517" s="96">
        <f t="shared" ca="1" si="132"/>
        <v>695861.31337511516</v>
      </c>
      <c r="C8517" s="59"/>
      <c r="D8517" s="59"/>
      <c r="E8517" s="59"/>
    </row>
    <row r="8518" spans="1:5" x14ac:dyDescent="0.2">
      <c r="A8518" s="85">
        <v>8508</v>
      </c>
      <c r="B8518" s="96">
        <f t="shared" ca="1" si="132"/>
        <v>913766.19792772073</v>
      </c>
      <c r="C8518" s="59"/>
      <c r="D8518" s="59"/>
      <c r="E8518" s="59"/>
    </row>
    <row r="8519" spans="1:5" x14ac:dyDescent="0.2">
      <c r="A8519" s="85">
        <v>8509</v>
      </c>
      <c r="B8519" s="96">
        <f t="shared" ca="1" si="132"/>
        <v>845160.32067314314</v>
      </c>
      <c r="C8519" s="59"/>
      <c r="D8519" s="59"/>
      <c r="E8519" s="59"/>
    </row>
    <row r="8520" spans="1:5" x14ac:dyDescent="0.2">
      <c r="A8520" s="85">
        <v>8510</v>
      </c>
      <c r="B8520" s="96">
        <f t="shared" ca="1" si="132"/>
        <v>965942.75516131648</v>
      </c>
      <c r="C8520" s="59"/>
      <c r="D8520" s="59"/>
      <c r="E8520" s="59"/>
    </row>
    <row r="8521" spans="1:5" x14ac:dyDescent="0.2">
      <c r="A8521" s="85">
        <v>8511</v>
      </c>
      <c r="B8521" s="96">
        <f t="shared" ca="1" si="132"/>
        <v>808497.34508596663</v>
      </c>
      <c r="C8521" s="59"/>
      <c r="D8521" s="59"/>
      <c r="E8521" s="59"/>
    </row>
    <row r="8522" spans="1:5" x14ac:dyDescent="0.2">
      <c r="A8522" s="85">
        <v>8512</v>
      </c>
      <c r="B8522" s="96">
        <f t="shared" ca="1" si="132"/>
        <v>865981.8640147415</v>
      </c>
      <c r="C8522" s="59"/>
      <c r="D8522" s="59"/>
      <c r="E8522" s="59"/>
    </row>
    <row r="8523" spans="1:5" x14ac:dyDescent="0.2">
      <c r="A8523" s="85">
        <v>8513</v>
      </c>
      <c r="B8523" s="96">
        <f t="shared" ref="B8523:B8586" ca="1" si="133">NORMINV(RAND(),B$4,B$5)</f>
        <v>1022346.3971345788</v>
      </c>
      <c r="C8523" s="59"/>
      <c r="D8523" s="59"/>
      <c r="E8523" s="59"/>
    </row>
    <row r="8524" spans="1:5" x14ac:dyDescent="0.2">
      <c r="A8524" s="85">
        <v>8514</v>
      </c>
      <c r="B8524" s="96">
        <f t="shared" ca="1" si="133"/>
        <v>1036825.3435395358</v>
      </c>
      <c r="C8524" s="59"/>
      <c r="D8524" s="59"/>
      <c r="E8524" s="59"/>
    </row>
    <row r="8525" spans="1:5" x14ac:dyDescent="0.2">
      <c r="A8525" s="85">
        <v>8515</v>
      </c>
      <c r="B8525" s="96">
        <f t="shared" ca="1" si="133"/>
        <v>1124105.1389686447</v>
      </c>
      <c r="C8525" s="59"/>
      <c r="D8525" s="59"/>
      <c r="E8525" s="59"/>
    </row>
    <row r="8526" spans="1:5" x14ac:dyDescent="0.2">
      <c r="A8526" s="85">
        <v>8516</v>
      </c>
      <c r="B8526" s="96">
        <f t="shared" ca="1" si="133"/>
        <v>1103064.3798364366</v>
      </c>
      <c r="C8526" s="59"/>
      <c r="D8526" s="59"/>
      <c r="E8526" s="59"/>
    </row>
    <row r="8527" spans="1:5" x14ac:dyDescent="0.2">
      <c r="A8527" s="85">
        <v>8517</v>
      </c>
      <c r="B8527" s="96">
        <f t="shared" ca="1" si="133"/>
        <v>996392.33174786402</v>
      </c>
      <c r="C8527" s="59"/>
      <c r="D8527" s="59"/>
      <c r="E8527" s="59"/>
    </row>
    <row r="8528" spans="1:5" x14ac:dyDescent="0.2">
      <c r="A8528" s="85">
        <v>8518</v>
      </c>
      <c r="B8528" s="96">
        <f t="shared" ca="1" si="133"/>
        <v>781469.4339144649</v>
      </c>
      <c r="C8528" s="59"/>
      <c r="D8528" s="59"/>
      <c r="E8528" s="59"/>
    </row>
    <row r="8529" spans="1:5" x14ac:dyDescent="0.2">
      <c r="A8529" s="85">
        <v>8519</v>
      </c>
      <c r="B8529" s="96">
        <f t="shared" ca="1" si="133"/>
        <v>1207178.8898478199</v>
      </c>
      <c r="C8529" s="59"/>
      <c r="D8529" s="59"/>
      <c r="E8529" s="59"/>
    </row>
    <row r="8530" spans="1:5" x14ac:dyDescent="0.2">
      <c r="A8530" s="85">
        <v>8520</v>
      </c>
      <c r="B8530" s="96">
        <f t="shared" ca="1" si="133"/>
        <v>1009613.5869388724</v>
      </c>
      <c r="C8530" s="59"/>
      <c r="D8530" s="59"/>
      <c r="E8530" s="59"/>
    </row>
    <row r="8531" spans="1:5" x14ac:dyDescent="0.2">
      <c r="A8531" s="85">
        <v>8521</v>
      </c>
      <c r="B8531" s="96">
        <f t="shared" ca="1" si="133"/>
        <v>748725.1808083033</v>
      </c>
      <c r="C8531" s="59"/>
      <c r="D8531" s="59"/>
      <c r="E8531" s="59"/>
    </row>
    <row r="8532" spans="1:5" x14ac:dyDescent="0.2">
      <c r="A8532" s="85">
        <v>8522</v>
      </c>
      <c r="B8532" s="96">
        <f t="shared" ca="1" si="133"/>
        <v>901272.36368443782</v>
      </c>
      <c r="C8532" s="59"/>
      <c r="D8532" s="59"/>
      <c r="E8532" s="59"/>
    </row>
    <row r="8533" spans="1:5" x14ac:dyDescent="0.2">
      <c r="A8533" s="85">
        <v>8523</v>
      </c>
      <c r="B8533" s="96">
        <f t="shared" ca="1" si="133"/>
        <v>930300.12525175465</v>
      </c>
      <c r="C8533" s="59"/>
      <c r="D8533" s="59"/>
      <c r="E8533" s="59"/>
    </row>
    <row r="8534" spans="1:5" x14ac:dyDescent="0.2">
      <c r="A8534" s="85">
        <v>8524</v>
      </c>
      <c r="B8534" s="96">
        <f t="shared" ca="1" si="133"/>
        <v>934705.91927196458</v>
      </c>
      <c r="C8534" s="59"/>
      <c r="D8534" s="59"/>
      <c r="E8534" s="59"/>
    </row>
    <row r="8535" spans="1:5" x14ac:dyDescent="0.2">
      <c r="A8535" s="85">
        <v>8525</v>
      </c>
      <c r="B8535" s="96">
        <f t="shared" ca="1" si="133"/>
        <v>923835.80030817678</v>
      </c>
      <c r="C8535" s="59"/>
      <c r="D8535" s="59"/>
      <c r="E8535" s="59"/>
    </row>
    <row r="8536" spans="1:5" x14ac:dyDescent="0.2">
      <c r="A8536" s="85">
        <v>8526</v>
      </c>
      <c r="B8536" s="96">
        <f t="shared" ca="1" si="133"/>
        <v>1105216.6431237876</v>
      </c>
      <c r="C8536" s="59"/>
      <c r="D8536" s="59"/>
      <c r="E8536" s="59"/>
    </row>
    <row r="8537" spans="1:5" x14ac:dyDescent="0.2">
      <c r="A8537" s="85">
        <v>8527</v>
      </c>
      <c r="B8537" s="96">
        <f t="shared" ca="1" si="133"/>
        <v>888513.83367280872</v>
      </c>
      <c r="C8537" s="59"/>
      <c r="D8537" s="59"/>
      <c r="E8537" s="59"/>
    </row>
    <row r="8538" spans="1:5" x14ac:dyDescent="0.2">
      <c r="A8538" s="85">
        <v>8528</v>
      </c>
      <c r="B8538" s="96">
        <f t="shared" ca="1" si="133"/>
        <v>967259.0313258497</v>
      </c>
      <c r="C8538" s="59"/>
      <c r="D8538" s="59"/>
      <c r="E8538" s="59"/>
    </row>
    <row r="8539" spans="1:5" x14ac:dyDescent="0.2">
      <c r="A8539" s="85">
        <v>8529</v>
      </c>
      <c r="B8539" s="96">
        <f t="shared" ca="1" si="133"/>
        <v>905741.36853000568</v>
      </c>
      <c r="C8539" s="59"/>
      <c r="D8539" s="59"/>
      <c r="E8539" s="59"/>
    </row>
    <row r="8540" spans="1:5" x14ac:dyDescent="0.2">
      <c r="A8540" s="85">
        <v>8530</v>
      </c>
      <c r="B8540" s="96">
        <f t="shared" ca="1" si="133"/>
        <v>1059860.1280897895</v>
      </c>
      <c r="C8540" s="59"/>
      <c r="D8540" s="59"/>
      <c r="E8540" s="59"/>
    </row>
    <row r="8541" spans="1:5" x14ac:dyDescent="0.2">
      <c r="A8541" s="85">
        <v>8531</v>
      </c>
      <c r="B8541" s="96">
        <f t="shared" ca="1" si="133"/>
        <v>859690.05211341323</v>
      </c>
      <c r="C8541" s="59"/>
      <c r="D8541" s="59"/>
      <c r="E8541" s="59"/>
    </row>
    <row r="8542" spans="1:5" x14ac:dyDescent="0.2">
      <c r="A8542" s="85">
        <v>8532</v>
      </c>
      <c r="B8542" s="96">
        <f t="shared" ca="1" si="133"/>
        <v>860639.98211281816</v>
      </c>
      <c r="C8542" s="59"/>
      <c r="D8542" s="59"/>
      <c r="E8542" s="59"/>
    </row>
    <row r="8543" spans="1:5" x14ac:dyDescent="0.2">
      <c r="A8543" s="85">
        <v>8533</v>
      </c>
      <c r="B8543" s="96">
        <f t="shared" ca="1" si="133"/>
        <v>763068.138838229</v>
      </c>
      <c r="C8543" s="59"/>
      <c r="D8543" s="59"/>
      <c r="E8543" s="59"/>
    </row>
    <row r="8544" spans="1:5" x14ac:dyDescent="0.2">
      <c r="A8544" s="85">
        <v>8534</v>
      </c>
      <c r="B8544" s="96">
        <f t="shared" ca="1" si="133"/>
        <v>840041.12617848488</v>
      </c>
      <c r="C8544" s="59"/>
      <c r="D8544" s="59"/>
      <c r="E8544" s="59"/>
    </row>
    <row r="8545" spans="1:5" x14ac:dyDescent="0.2">
      <c r="A8545" s="85">
        <v>8535</v>
      </c>
      <c r="B8545" s="96">
        <f t="shared" ca="1" si="133"/>
        <v>939484.13119399769</v>
      </c>
      <c r="C8545" s="59"/>
      <c r="D8545" s="59"/>
      <c r="E8545" s="59"/>
    </row>
    <row r="8546" spans="1:5" x14ac:dyDescent="0.2">
      <c r="A8546" s="85">
        <v>8536</v>
      </c>
      <c r="B8546" s="96">
        <f t="shared" ca="1" si="133"/>
        <v>817172.71202450374</v>
      </c>
      <c r="C8546" s="59"/>
      <c r="D8546" s="59"/>
      <c r="E8546" s="59"/>
    </row>
    <row r="8547" spans="1:5" x14ac:dyDescent="0.2">
      <c r="A8547" s="85">
        <v>8537</v>
      </c>
      <c r="B8547" s="96">
        <f t="shared" ca="1" si="133"/>
        <v>816181.57106883847</v>
      </c>
      <c r="C8547" s="59"/>
      <c r="D8547" s="59"/>
      <c r="E8547" s="59"/>
    </row>
    <row r="8548" spans="1:5" x14ac:dyDescent="0.2">
      <c r="A8548" s="85">
        <v>8538</v>
      </c>
      <c r="B8548" s="96">
        <f t="shared" ca="1" si="133"/>
        <v>965447.26546544128</v>
      </c>
      <c r="C8548" s="59"/>
      <c r="D8548" s="59"/>
      <c r="E8548" s="59"/>
    </row>
    <row r="8549" spans="1:5" x14ac:dyDescent="0.2">
      <c r="A8549" s="85">
        <v>8539</v>
      </c>
      <c r="B8549" s="96">
        <f t="shared" ca="1" si="133"/>
        <v>963044.47138072317</v>
      </c>
      <c r="C8549" s="59"/>
      <c r="D8549" s="59"/>
      <c r="E8549" s="59"/>
    </row>
    <row r="8550" spans="1:5" x14ac:dyDescent="0.2">
      <c r="A8550" s="85">
        <v>8540</v>
      </c>
      <c r="B8550" s="96">
        <f t="shared" ca="1" si="133"/>
        <v>897725.97585043171</v>
      </c>
      <c r="C8550" s="59"/>
      <c r="D8550" s="59"/>
      <c r="E8550" s="59"/>
    </row>
    <row r="8551" spans="1:5" x14ac:dyDescent="0.2">
      <c r="A8551" s="85">
        <v>8541</v>
      </c>
      <c r="B8551" s="96">
        <f t="shared" ca="1" si="133"/>
        <v>1004682.9058732267</v>
      </c>
      <c r="C8551" s="59"/>
      <c r="D8551" s="59"/>
      <c r="E8551" s="59"/>
    </row>
    <row r="8552" spans="1:5" x14ac:dyDescent="0.2">
      <c r="A8552" s="85">
        <v>8542</v>
      </c>
      <c r="B8552" s="96">
        <f t="shared" ca="1" si="133"/>
        <v>972992.3305783266</v>
      </c>
      <c r="C8552" s="59"/>
      <c r="D8552" s="59"/>
      <c r="E8552" s="59"/>
    </row>
    <row r="8553" spans="1:5" x14ac:dyDescent="0.2">
      <c r="A8553" s="85">
        <v>8543</v>
      </c>
      <c r="B8553" s="96">
        <f t="shared" ca="1" si="133"/>
        <v>874119.57574491296</v>
      </c>
      <c r="C8553" s="59"/>
      <c r="D8553" s="59"/>
      <c r="E8553" s="59"/>
    </row>
    <row r="8554" spans="1:5" x14ac:dyDescent="0.2">
      <c r="A8554" s="85">
        <v>8544</v>
      </c>
      <c r="B8554" s="96">
        <f t="shared" ca="1" si="133"/>
        <v>867083.58904022654</v>
      </c>
      <c r="C8554" s="59"/>
      <c r="D8554" s="59"/>
      <c r="E8554" s="59"/>
    </row>
    <row r="8555" spans="1:5" x14ac:dyDescent="0.2">
      <c r="A8555" s="85">
        <v>8545</v>
      </c>
      <c r="B8555" s="96">
        <f t="shared" ca="1" si="133"/>
        <v>1046674.5977855147</v>
      </c>
      <c r="C8555" s="59"/>
      <c r="D8555" s="59"/>
      <c r="E8555" s="59"/>
    </row>
    <row r="8556" spans="1:5" x14ac:dyDescent="0.2">
      <c r="A8556" s="85">
        <v>8546</v>
      </c>
      <c r="B8556" s="96">
        <f t="shared" ca="1" si="133"/>
        <v>788648.78742732957</v>
      </c>
      <c r="C8556" s="59"/>
      <c r="D8556" s="59"/>
      <c r="E8556" s="59"/>
    </row>
    <row r="8557" spans="1:5" x14ac:dyDescent="0.2">
      <c r="A8557" s="85">
        <v>8547</v>
      </c>
      <c r="B8557" s="96">
        <f t="shared" ca="1" si="133"/>
        <v>912614.67237025045</v>
      </c>
      <c r="C8557" s="59"/>
      <c r="D8557" s="59"/>
      <c r="E8557" s="59"/>
    </row>
    <row r="8558" spans="1:5" x14ac:dyDescent="0.2">
      <c r="A8558" s="85">
        <v>8548</v>
      </c>
      <c r="B8558" s="96">
        <f t="shared" ca="1" si="133"/>
        <v>948016.98760029534</v>
      </c>
      <c r="C8558" s="59"/>
      <c r="D8558" s="59"/>
      <c r="E8558" s="59"/>
    </row>
    <row r="8559" spans="1:5" x14ac:dyDescent="0.2">
      <c r="A8559" s="85">
        <v>8549</v>
      </c>
      <c r="B8559" s="96">
        <f t="shared" ca="1" si="133"/>
        <v>1057389.4670351751</v>
      </c>
      <c r="C8559" s="59"/>
      <c r="D8559" s="59"/>
      <c r="E8559" s="59"/>
    </row>
    <row r="8560" spans="1:5" x14ac:dyDescent="0.2">
      <c r="A8560" s="85">
        <v>8550</v>
      </c>
      <c r="B8560" s="96">
        <f t="shared" ca="1" si="133"/>
        <v>726374.27283377131</v>
      </c>
      <c r="C8560" s="59"/>
      <c r="D8560" s="59"/>
      <c r="E8560" s="59"/>
    </row>
    <row r="8561" spans="1:5" x14ac:dyDescent="0.2">
      <c r="A8561" s="85">
        <v>8551</v>
      </c>
      <c r="B8561" s="96">
        <f t="shared" ca="1" si="133"/>
        <v>950609.55698065995</v>
      </c>
      <c r="C8561" s="59"/>
      <c r="D8561" s="59"/>
      <c r="E8561" s="59"/>
    </row>
    <row r="8562" spans="1:5" x14ac:dyDescent="0.2">
      <c r="A8562" s="85">
        <v>8552</v>
      </c>
      <c r="B8562" s="96">
        <f t="shared" ca="1" si="133"/>
        <v>1025926.6775656501</v>
      </c>
      <c r="C8562" s="59"/>
      <c r="D8562" s="59"/>
      <c r="E8562" s="59"/>
    </row>
    <row r="8563" spans="1:5" x14ac:dyDescent="0.2">
      <c r="A8563" s="85">
        <v>8553</v>
      </c>
      <c r="B8563" s="96">
        <f t="shared" ca="1" si="133"/>
        <v>837386.85706301988</v>
      </c>
      <c r="C8563" s="59"/>
      <c r="D8563" s="59"/>
      <c r="E8563" s="59"/>
    </row>
    <row r="8564" spans="1:5" x14ac:dyDescent="0.2">
      <c r="A8564" s="85">
        <v>8554</v>
      </c>
      <c r="B8564" s="96">
        <f t="shared" ca="1" si="133"/>
        <v>862438.917321719</v>
      </c>
      <c r="C8564" s="59"/>
      <c r="D8564" s="59"/>
      <c r="E8564" s="59"/>
    </row>
    <row r="8565" spans="1:5" x14ac:dyDescent="0.2">
      <c r="A8565" s="85">
        <v>8555</v>
      </c>
      <c r="B8565" s="96">
        <f t="shared" ca="1" si="133"/>
        <v>864390.23336245527</v>
      </c>
      <c r="C8565" s="59"/>
      <c r="D8565" s="59"/>
      <c r="E8565" s="59"/>
    </row>
    <row r="8566" spans="1:5" x14ac:dyDescent="0.2">
      <c r="A8566" s="85">
        <v>8556</v>
      </c>
      <c r="B8566" s="96">
        <f t="shared" ca="1" si="133"/>
        <v>814879.04150455468</v>
      </c>
      <c r="C8566" s="59"/>
      <c r="D8566" s="59"/>
      <c r="E8566" s="59"/>
    </row>
    <row r="8567" spans="1:5" x14ac:dyDescent="0.2">
      <c r="A8567" s="85">
        <v>8557</v>
      </c>
      <c r="B8567" s="96">
        <f t="shared" ca="1" si="133"/>
        <v>967788.96310888045</v>
      </c>
      <c r="C8567" s="59"/>
      <c r="D8567" s="59"/>
      <c r="E8567" s="59"/>
    </row>
    <row r="8568" spans="1:5" x14ac:dyDescent="0.2">
      <c r="A8568" s="85">
        <v>8558</v>
      </c>
      <c r="B8568" s="96">
        <f t="shared" ca="1" si="133"/>
        <v>869447.74400724191</v>
      </c>
      <c r="C8568" s="59"/>
      <c r="D8568" s="59"/>
      <c r="E8568" s="59"/>
    </row>
    <row r="8569" spans="1:5" x14ac:dyDescent="0.2">
      <c r="A8569" s="85">
        <v>8559</v>
      </c>
      <c r="B8569" s="96">
        <f t="shared" ca="1" si="133"/>
        <v>901896.06958541612</v>
      </c>
      <c r="C8569" s="59"/>
      <c r="D8569" s="59"/>
      <c r="E8569" s="59"/>
    </row>
    <row r="8570" spans="1:5" x14ac:dyDescent="0.2">
      <c r="A8570" s="85">
        <v>8560</v>
      </c>
      <c r="B8570" s="96">
        <f t="shared" ca="1" si="133"/>
        <v>1050220.1245497798</v>
      </c>
      <c r="C8570" s="59"/>
      <c r="D8570" s="59"/>
      <c r="E8570" s="59"/>
    </row>
    <row r="8571" spans="1:5" x14ac:dyDescent="0.2">
      <c r="A8571" s="85">
        <v>8561</v>
      </c>
      <c r="B8571" s="96">
        <f t="shared" ca="1" si="133"/>
        <v>926420.43583333527</v>
      </c>
      <c r="C8571" s="59"/>
      <c r="D8571" s="59"/>
      <c r="E8571" s="59"/>
    </row>
    <row r="8572" spans="1:5" x14ac:dyDescent="0.2">
      <c r="A8572" s="85">
        <v>8562</v>
      </c>
      <c r="B8572" s="96">
        <f t="shared" ca="1" si="133"/>
        <v>985908.3906272765</v>
      </c>
      <c r="C8572" s="59"/>
      <c r="D8572" s="59"/>
      <c r="E8572" s="59"/>
    </row>
    <row r="8573" spans="1:5" x14ac:dyDescent="0.2">
      <c r="A8573" s="85">
        <v>8563</v>
      </c>
      <c r="B8573" s="96">
        <f t="shared" ca="1" si="133"/>
        <v>931103.80545597768</v>
      </c>
      <c r="C8573" s="59"/>
      <c r="D8573" s="59"/>
      <c r="E8573" s="59"/>
    </row>
    <row r="8574" spans="1:5" x14ac:dyDescent="0.2">
      <c r="A8574" s="85">
        <v>8564</v>
      </c>
      <c r="B8574" s="96">
        <f t="shared" ca="1" si="133"/>
        <v>718508.35063269548</v>
      </c>
      <c r="C8574" s="59"/>
      <c r="D8574" s="59"/>
      <c r="E8574" s="59"/>
    </row>
    <row r="8575" spans="1:5" x14ac:dyDescent="0.2">
      <c r="A8575" s="85">
        <v>8565</v>
      </c>
      <c r="B8575" s="96">
        <f t="shared" ca="1" si="133"/>
        <v>906294.03878793633</v>
      </c>
      <c r="C8575" s="59"/>
      <c r="D8575" s="59"/>
      <c r="E8575" s="59"/>
    </row>
    <row r="8576" spans="1:5" x14ac:dyDescent="0.2">
      <c r="A8576" s="85">
        <v>8566</v>
      </c>
      <c r="B8576" s="96">
        <f t="shared" ca="1" si="133"/>
        <v>905263.91332461755</v>
      </c>
      <c r="C8576" s="59"/>
      <c r="D8576" s="59"/>
      <c r="E8576" s="59"/>
    </row>
    <row r="8577" spans="1:5" x14ac:dyDescent="0.2">
      <c r="A8577" s="85">
        <v>8567</v>
      </c>
      <c r="B8577" s="96">
        <f t="shared" ca="1" si="133"/>
        <v>874059.13751994399</v>
      </c>
      <c r="C8577" s="59"/>
      <c r="D8577" s="59"/>
      <c r="E8577" s="59"/>
    </row>
    <row r="8578" spans="1:5" x14ac:dyDescent="0.2">
      <c r="A8578" s="85">
        <v>8568</v>
      </c>
      <c r="B8578" s="96">
        <f t="shared" ca="1" si="133"/>
        <v>772038.86756509379</v>
      </c>
      <c r="C8578" s="59"/>
      <c r="D8578" s="59"/>
      <c r="E8578" s="59"/>
    </row>
    <row r="8579" spans="1:5" x14ac:dyDescent="0.2">
      <c r="A8579" s="85">
        <v>8569</v>
      </c>
      <c r="B8579" s="96">
        <f t="shared" ca="1" si="133"/>
        <v>775829.09762186906</v>
      </c>
      <c r="C8579" s="59"/>
      <c r="D8579" s="59"/>
      <c r="E8579" s="59"/>
    </row>
    <row r="8580" spans="1:5" x14ac:dyDescent="0.2">
      <c r="A8580" s="85">
        <v>8570</v>
      </c>
      <c r="B8580" s="96">
        <f t="shared" ca="1" si="133"/>
        <v>948768.17195591063</v>
      </c>
      <c r="C8580" s="59"/>
      <c r="D8580" s="59"/>
      <c r="E8580" s="59"/>
    </row>
    <row r="8581" spans="1:5" x14ac:dyDescent="0.2">
      <c r="A8581" s="85">
        <v>8571</v>
      </c>
      <c r="B8581" s="96">
        <f t="shared" ca="1" si="133"/>
        <v>975544.16204517987</v>
      </c>
      <c r="C8581" s="59"/>
      <c r="D8581" s="59"/>
      <c r="E8581" s="59"/>
    </row>
    <row r="8582" spans="1:5" x14ac:dyDescent="0.2">
      <c r="A8582" s="85">
        <v>8572</v>
      </c>
      <c r="B8582" s="96">
        <f t="shared" ca="1" si="133"/>
        <v>1063596.0548301286</v>
      </c>
      <c r="C8582" s="59"/>
      <c r="D8582" s="59"/>
      <c r="E8582" s="59"/>
    </row>
    <row r="8583" spans="1:5" x14ac:dyDescent="0.2">
      <c r="A8583" s="85">
        <v>8573</v>
      </c>
      <c r="B8583" s="96">
        <f t="shared" ca="1" si="133"/>
        <v>1053010.0720142934</v>
      </c>
      <c r="C8583" s="59"/>
      <c r="D8583" s="59"/>
      <c r="E8583" s="59"/>
    </row>
    <row r="8584" spans="1:5" x14ac:dyDescent="0.2">
      <c r="A8584" s="85">
        <v>8574</v>
      </c>
      <c r="B8584" s="96">
        <f t="shared" ca="1" si="133"/>
        <v>884037.74497653858</v>
      </c>
      <c r="C8584" s="59"/>
      <c r="D8584" s="59"/>
      <c r="E8584" s="59"/>
    </row>
    <row r="8585" spans="1:5" x14ac:dyDescent="0.2">
      <c r="A8585" s="85">
        <v>8575</v>
      </c>
      <c r="B8585" s="96">
        <f t="shared" ca="1" si="133"/>
        <v>859607.68090027373</v>
      </c>
      <c r="C8585" s="59"/>
      <c r="D8585" s="59"/>
      <c r="E8585" s="59"/>
    </row>
    <row r="8586" spans="1:5" x14ac:dyDescent="0.2">
      <c r="A8586" s="85">
        <v>8576</v>
      </c>
      <c r="B8586" s="96">
        <f t="shared" ca="1" si="133"/>
        <v>854649.58113428333</v>
      </c>
      <c r="C8586" s="59"/>
      <c r="D8586" s="59"/>
      <c r="E8586" s="59"/>
    </row>
    <row r="8587" spans="1:5" x14ac:dyDescent="0.2">
      <c r="A8587" s="85">
        <v>8577</v>
      </c>
      <c r="B8587" s="96">
        <f t="shared" ref="B8587:B8650" ca="1" si="134">NORMINV(RAND(),B$4,B$5)</f>
        <v>797854.32290542033</v>
      </c>
      <c r="C8587" s="59"/>
      <c r="D8587" s="59"/>
      <c r="E8587" s="59"/>
    </row>
    <row r="8588" spans="1:5" x14ac:dyDescent="0.2">
      <c r="A8588" s="85">
        <v>8578</v>
      </c>
      <c r="B8588" s="96">
        <f t="shared" ca="1" si="134"/>
        <v>959953.4308478639</v>
      </c>
      <c r="C8588" s="59"/>
      <c r="D8588" s="59"/>
      <c r="E8588" s="59"/>
    </row>
    <row r="8589" spans="1:5" x14ac:dyDescent="0.2">
      <c r="A8589" s="85">
        <v>8579</v>
      </c>
      <c r="B8589" s="96">
        <f t="shared" ca="1" si="134"/>
        <v>916658.24819723249</v>
      </c>
      <c r="C8589" s="59"/>
      <c r="D8589" s="59"/>
      <c r="E8589" s="59"/>
    </row>
    <row r="8590" spans="1:5" x14ac:dyDescent="0.2">
      <c r="A8590" s="85">
        <v>8580</v>
      </c>
      <c r="B8590" s="96">
        <f t="shared" ca="1" si="134"/>
        <v>786578.12059143349</v>
      </c>
      <c r="C8590" s="59"/>
      <c r="D8590" s="59"/>
      <c r="E8590" s="59"/>
    </row>
    <row r="8591" spans="1:5" x14ac:dyDescent="0.2">
      <c r="A8591" s="85">
        <v>8581</v>
      </c>
      <c r="B8591" s="96">
        <f t="shared" ca="1" si="134"/>
        <v>932875.37043808249</v>
      </c>
      <c r="C8591" s="59"/>
      <c r="D8591" s="59"/>
      <c r="E8591" s="59"/>
    </row>
    <row r="8592" spans="1:5" x14ac:dyDescent="0.2">
      <c r="A8592" s="85">
        <v>8582</v>
      </c>
      <c r="B8592" s="96">
        <f t="shared" ca="1" si="134"/>
        <v>918867.32666481612</v>
      </c>
      <c r="C8592" s="59"/>
      <c r="D8592" s="59"/>
      <c r="E8592" s="59"/>
    </row>
    <row r="8593" spans="1:5" x14ac:dyDescent="0.2">
      <c r="A8593" s="85">
        <v>8583</v>
      </c>
      <c r="B8593" s="96">
        <f t="shared" ca="1" si="134"/>
        <v>1046589.6293203636</v>
      </c>
      <c r="C8593" s="59"/>
      <c r="D8593" s="59"/>
      <c r="E8593" s="59"/>
    </row>
    <row r="8594" spans="1:5" x14ac:dyDescent="0.2">
      <c r="A8594" s="85">
        <v>8584</v>
      </c>
      <c r="B8594" s="96">
        <f t="shared" ca="1" si="134"/>
        <v>1228079.9608075689</v>
      </c>
      <c r="C8594" s="59"/>
      <c r="D8594" s="59"/>
      <c r="E8594" s="59"/>
    </row>
    <row r="8595" spans="1:5" x14ac:dyDescent="0.2">
      <c r="A8595" s="85">
        <v>8585</v>
      </c>
      <c r="B8595" s="96">
        <f t="shared" ca="1" si="134"/>
        <v>848225.93804195069</v>
      </c>
      <c r="C8595" s="59"/>
      <c r="D8595" s="59"/>
      <c r="E8595" s="59"/>
    </row>
    <row r="8596" spans="1:5" x14ac:dyDescent="0.2">
      <c r="A8596" s="85">
        <v>8586</v>
      </c>
      <c r="B8596" s="96">
        <f t="shared" ca="1" si="134"/>
        <v>1003569.4362840874</v>
      </c>
      <c r="C8596" s="59"/>
      <c r="D8596" s="59"/>
      <c r="E8596" s="59"/>
    </row>
    <row r="8597" spans="1:5" x14ac:dyDescent="0.2">
      <c r="A8597" s="85">
        <v>8587</v>
      </c>
      <c r="B8597" s="96">
        <f t="shared" ca="1" si="134"/>
        <v>794528.038872323</v>
      </c>
      <c r="C8597" s="59"/>
      <c r="D8597" s="59"/>
      <c r="E8597" s="59"/>
    </row>
    <row r="8598" spans="1:5" x14ac:dyDescent="0.2">
      <c r="A8598" s="85">
        <v>8588</v>
      </c>
      <c r="B8598" s="96">
        <f t="shared" ca="1" si="134"/>
        <v>912844.01985430263</v>
      </c>
      <c r="C8598" s="59"/>
      <c r="D8598" s="59"/>
      <c r="E8598" s="59"/>
    </row>
    <row r="8599" spans="1:5" x14ac:dyDescent="0.2">
      <c r="A8599" s="85">
        <v>8589</v>
      </c>
      <c r="B8599" s="96">
        <f t="shared" ca="1" si="134"/>
        <v>1002135.4126521668</v>
      </c>
      <c r="C8599" s="59"/>
      <c r="D8599" s="59"/>
      <c r="E8599" s="59"/>
    </row>
    <row r="8600" spans="1:5" x14ac:dyDescent="0.2">
      <c r="A8600" s="85">
        <v>8590</v>
      </c>
      <c r="B8600" s="96">
        <f t="shared" ca="1" si="134"/>
        <v>894501.35200341081</v>
      </c>
      <c r="C8600" s="59"/>
      <c r="D8600" s="59"/>
      <c r="E8600" s="59"/>
    </row>
    <row r="8601" spans="1:5" x14ac:dyDescent="0.2">
      <c r="A8601" s="85">
        <v>8591</v>
      </c>
      <c r="B8601" s="96">
        <f t="shared" ca="1" si="134"/>
        <v>1035542.6196620459</v>
      </c>
      <c r="C8601" s="59"/>
      <c r="D8601" s="59"/>
      <c r="E8601" s="59"/>
    </row>
    <row r="8602" spans="1:5" x14ac:dyDescent="0.2">
      <c r="A8602" s="85">
        <v>8592</v>
      </c>
      <c r="B8602" s="96">
        <f t="shared" ca="1" si="134"/>
        <v>1027431.5692860485</v>
      </c>
      <c r="C8602" s="59"/>
      <c r="D8602" s="59"/>
      <c r="E8602" s="59"/>
    </row>
    <row r="8603" spans="1:5" x14ac:dyDescent="0.2">
      <c r="A8603" s="85">
        <v>8593</v>
      </c>
      <c r="B8603" s="96">
        <f t="shared" ca="1" si="134"/>
        <v>887330.18968040671</v>
      </c>
      <c r="C8603" s="59"/>
      <c r="D8603" s="59"/>
      <c r="E8603" s="59"/>
    </row>
    <row r="8604" spans="1:5" x14ac:dyDescent="0.2">
      <c r="A8604" s="85">
        <v>8594</v>
      </c>
      <c r="B8604" s="96">
        <f t="shared" ca="1" si="134"/>
        <v>868384.59160188527</v>
      </c>
      <c r="C8604" s="59"/>
      <c r="D8604" s="59"/>
      <c r="E8604" s="59"/>
    </row>
    <row r="8605" spans="1:5" x14ac:dyDescent="0.2">
      <c r="A8605" s="85">
        <v>8595</v>
      </c>
      <c r="B8605" s="96">
        <f t="shared" ca="1" si="134"/>
        <v>712094.53667226061</v>
      </c>
      <c r="C8605" s="59"/>
      <c r="D8605" s="59"/>
      <c r="E8605" s="59"/>
    </row>
    <row r="8606" spans="1:5" x14ac:dyDescent="0.2">
      <c r="A8606" s="85">
        <v>8596</v>
      </c>
      <c r="B8606" s="96">
        <f t="shared" ca="1" si="134"/>
        <v>765879.37188124133</v>
      </c>
      <c r="C8606" s="59"/>
      <c r="D8606" s="59"/>
      <c r="E8606" s="59"/>
    </row>
    <row r="8607" spans="1:5" x14ac:dyDescent="0.2">
      <c r="A8607" s="85">
        <v>8597</v>
      </c>
      <c r="B8607" s="96">
        <f t="shared" ca="1" si="134"/>
        <v>1117151.4193987169</v>
      </c>
      <c r="C8607" s="59"/>
      <c r="D8607" s="59"/>
      <c r="E8607" s="59"/>
    </row>
    <row r="8608" spans="1:5" x14ac:dyDescent="0.2">
      <c r="A8608" s="85">
        <v>8598</v>
      </c>
      <c r="B8608" s="96">
        <f t="shared" ca="1" si="134"/>
        <v>1057451.2179592971</v>
      </c>
      <c r="C8608" s="59"/>
      <c r="D8608" s="59"/>
      <c r="E8608" s="59"/>
    </row>
    <row r="8609" spans="1:5" x14ac:dyDescent="0.2">
      <c r="A8609" s="85">
        <v>8599</v>
      </c>
      <c r="B8609" s="96">
        <f t="shared" ca="1" si="134"/>
        <v>967569.33763884928</v>
      </c>
      <c r="C8609" s="59"/>
      <c r="D8609" s="59"/>
      <c r="E8609" s="59"/>
    </row>
    <row r="8610" spans="1:5" x14ac:dyDescent="0.2">
      <c r="A8610" s="85">
        <v>8600</v>
      </c>
      <c r="B8610" s="96">
        <f t="shared" ca="1" si="134"/>
        <v>1027305.8340737623</v>
      </c>
      <c r="C8610" s="59"/>
      <c r="D8610" s="59"/>
      <c r="E8610" s="59"/>
    </row>
    <row r="8611" spans="1:5" x14ac:dyDescent="0.2">
      <c r="A8611" s="85">
        <v>8601</v>
      </c>
      <c r="B8611" s="96">
        <f t="shared" ca="1" si="134"/>
        <v>785989.10877354816</v>
      </c>
      <c r="C8611" s="59"/>
      <c r="D8611" s="59"/>
      <c r="E8611" s="59"/>
    </row>
    <row r="8612" spans="1:5" x14ac:dyDescent="0.2">
      <c r="A8612" s="85">
        <v>8602</v>
      </c>
      <c r="B8612" s="96">
        <f t="shared" ca="1" si="134"/>
        <v>870810.48086274031</v>
      </c>
      <c r="C8612" s="59"/>
      <c r="D8612" s="59"/>
      <c r="E8612" s="59"/>
    </row>
    <row r="8613" spans="1:5" x14ac:dyDescent="0.2">
      <c r="A8613" s="85">
        <v>8603</v>
      </c>
      <c r="B8613" s="96">
        <f t="shared" ca="1" si="134"/>
        <v>990221.44932148827</v>
      </c>
      <c r="C8613" s="59"/>
      <c r="D8613" s="59"/>
      <c r="E8613" s="59"/>
    </row>
    <row r="8614" spans="1:5" x14ac:dyDescent="0.2">
      <c r="A8614" s="85">
        <v>8604</v>
      </c>
      <c r="B8614" s="96">
        <f t="shared" ca="1" si="134"/>
        <v>891261.83851061249</v>
      </c>
      <c r="C8614" s="59"/>
      <c r="D8614" s="59"/>
      <c r="E8614" s="59"/>
    </row>
    <row r="8615" spans="1:5" x14ac:dyDescent="0.2">
      <c r="A8615" s="85">
        <v>8605</v>
      </c>
      <c r="B8615" s="96">
        <f t="shared" ca="1" si="134"/>
        <v>852654.67705730849</v>
      </c>
      <c r="C8615" s="59"/>
      <c r="D8615" s="59"/>
      <c r="E8615" s="59"/>
    </row>
    <row r="8616" spans="1:5" x14ac:dyDescent="0.2">
      <c r="A8616" s="85">
        <v>8606</v>
      </c>
      <c r="B8616" s="96">
        <f t="shared" ca="1" si="134"/>
        <v>783052.96986589406</v>
      </c>
      <c r="C8616" s="59"/>
      <c r="D8616" s="59"/>
      <c r="E8616" s="59"/>
    </row>
    <row r="8617" spans="1:5" x14ac:dyDescent="0.2">
      <c r="A8617" s="85">
        <v>8607</v>
      </c>
      <c r="B8617" s="96">
        <f t="shared" ca="1" si="134"/>
        <v>853657.60661573079</v>
      </c>
      <c r="C8617" s="59"/>
      <c r="D8617" s="59"/>
      <c r="E8617" s="59"/>
    </row>
    <row r="8618" spans="1:5" x14ac:dyDescent="0.2">
      <c r="A8618" s="85">
        <v>8608</v>
      </c>
      <c r="B8618" s="96">
        <f t="shared" ca="1" si="134"/>
        <v>858055.45750070561</v>
      </c>
      <c r="C8618" s="59"/>
      <c r="D8618" s="59"/>
      <c r="E8618" s="59"/>
    </row>
    <row r="8619" spans="1:5" x14ac:dyDescent="0.2">
      <c r="A8619" s="85">
        <v>8609</v>
      </c>
      <c r="B8619" s="96">
        <f t="shared" ca="1" si="134"/>
        <v>902812.21052929806</v>
      </c>
      <c r="C8619" s="59"/>
      <c r="D8619" s="59"/>
      <c r="E8619" s="59"/>
    </row>
    <row r="8620" spans="1:5" x14ac:dyDescent="0.2">
      <c r="A8620" s="85">
        <v>8610</v>
      </c>
      <c r="B8620" s="96">
        <f t="shared" ca="1" si="134"/>
        <v>760666.47966011229</v>
      </c>
      <c r="C8620" s="59"/>
      <c r="D8620" s="59"/>
      <c r="E8620" s="59"/>
    </row>
    <row r="8621" spans="1:5" x14ac:dyDescent="0.2">
      <c r="A8621" s="85">
        <v>8611</v>
      </c>
      <c r="B8621" s="96">
        <f t="shared" ca="1" si="134"/>
        <v>1020683.8414908735</v>
      </c>
      <c r="C8621" s="59"/>
      <c r="D8621" s="59"/>
      <c r="E8621" s="59"/>
    </row>
    <row r="8622" spans="1:5" x14ac:dyDescent="0.2">
      <c r="A8622" s="85">
        <v>8612</v>
      </c>
      <c r="B8622" s="96">
        <f t="shared" ca="1" si="134"/>
        <v>825155.46031694382</v>
      </c>
      <c r="C8622" s="59"/>
      <c r="D8622" s="59"/>
      <c r="E8622" s="59"/>
    </row>
    <row r="8623" spans="1:5" x14ac:dyDescent="0.2">
      <c r="A8623" s="85">
        <v>8613</v>
      </c>
      <c r="B8623" s="96">
        <f t="shared" ca="1" si="134"/>
        <v>890938.6114946322</v>
      </c>
      <c r="C8623" s="59"/>
      <c r="D8623" s="59"/>
      <c r="E8623" s="59"/>
    </row>
    <row r="8624" spans="1:5" x14ac:dyDescent="0.2">
      <c r="A8624" s="85">
        <v>8614</v>
      </c>
      <c r="B8624" s="96">
        <f t="shared" ca="1" si="134"/>
        <v>847688.16364784911</v>
      </c>
      <c r="C8624" s="59"/>
      <c r="D8624" s="59"/>
      <c r="E8624" s="59"/>
    </row>
    <row r="8625" spans="1:5" x14ac:dyDescent="0.2">
      <c r="A8625" s="85">
        <v>8615</v>
      </c>
      <c r="B8625" s="96">
        <f t="shared" ca="1" si="134"/>
        <v>832007.98331026139</v>
      </c>
      <c r="C8625" s="59"/>
      <c r="D8625" s="59"/>
      <c r="E8625" s="59"/>
    </row>
    <row r="8626" spans="1:5" x14ac:dyDescent="0.2">
      <c r="A8626" s="85">
        <v>8616</v>
      </c>
      <c r="B8626" s="96">
        <f t="shared" ca="1" si="134"/>
        <v>1117482.1955232956</v>
      </c>
      <c r="C8626" s="59"/>
      <c r="D8626" s="59"/>
      <c r="E8626" s="59"/>
    </row>
    <row r="8627" spans="1:5" x14ac:dyDescent="0.2">
      <c r="A8627" s="85">
        <v>8617</v>
      </c>
      <c r="B8627" s="96">
        <f t="shared" ca="1" si="134"/>
        <v>1050084.3720526299</v>
      </c>
      <c r="C8627" s="59"/>
      <c r="D8627" s="59"/>
      <c r="E8627" s="59"/>
    </row>
    <row r="8628" spans="1:5" x14ac:dyDescent="0.2">
      <c r="A8628" s="85">
        <v>8618</v>
      </c>
      <c r="B8628" s="96">
        <f t="shared" ca="1" si="134"/>
        <v>908456.63544659282</v>
      </c>
      <c r="C8628" s="59"/>
      <c r="D8628" s="59"/>
      <c r="E8628" s="59"/>
    </row>
    <row r="8629" spans="1:5" x14ac:dyDescent="0.2">
      <c r="A8629" s="85">
        <v>8619</v>
      </c>
      <c r="B8629" s="96">
        <f t="shared" ca="1" si="134"/>
        <v>740535.7726767679</v>
      </c>
      <c r="C8629" s="59"/>
      <c r="D8629" s="59"/>
      <c r="E8629" s="59"/>
    </row>
    <row r="8630" spans="1:5" x14ac:dyDescent="0.2">
      <c r="A8630" s="85">
        <v>8620</v>
      </c>
      <c r="B8630" s="96">
        <f t="shared" ca="1" si="134"/>
        <v>748938.67983552581</v>
      </c>
      <c r="C8630" s="59"/>
      <c r="D8630" s="59"/>
      <c r="E8630" s="59"/>
    </row>
    <row r="8631" spans="1:5" x14ac:dyDescent="0.2">
      <c r="A8631" s="85">
        <v>8621</v>
      </c>
      <c r="B8631" s="96">
        <f t="shared" ca="1" si="134"/>
        <v>750543.71795679256</v>
      </c>
      <c r="C8631" s="59"/>
      <c r="D8631" s="59"/>
      <c r="E8631" s="59"/>
    </row>
    <row r="8632" spans="1:5" x14ac:dyDescent="0.2">
      <c r="A8632" s="85">
        <v>8622</v>
      </c>
      <c r="B8632" s="96">
        <f t="shared" ca="1" si="134"/>
        <v>782437.25670885388</v>
      </c>
      <c r="C8632" s="59"/>
      <c r="D8632" s="59"/>
      <c r="E8632" s="59"/>
    </row>
    <row r="8633" spans="1:5" x14ac:dyDescent="0.2">
      <c r="A8633" s="85">
        <v>8623</v>
      </c>
      <c r="B8633" s="96">
        <f t="shared" ca="1" si="134"/>
        <v>841915.80071509164</v>
      </c>
      <c r="C8633" s="59"/>
      <c r="D8633" s="59"/>
      <c r="E8633" s="59"/>
    </row>
    <row r="8634" spans="1:5" x14ac:dyDescent="0.2">
      <c r="A8634" s="85">
        <v>8624</v>
      </c>
      <c r="B8634" s="96">
        <f t="shared" ca="1" si="134"/>
        <v>927374.33937363001</v>
      </c>
      <c r="C8634" s="59"/>
      <c r="D8634" s="59"/>
      <c r="E8634" s="59"/>
    </row>
    <row r="8635" spans="1:5" x14ac:dyDescent="0.2">
      <c r="A8635" s="85">
        <v>8625</v>
      </c>
      <c r="B8635" s="96">
        <f t="shared" ca="1" si="134"/>
        <v>694088.67440543743</v>
      </c>
      <c r="C8635" s="59"/>
      <c r="D8635" s="59"/>
      <c r="E8635" s="59"/>
    </row>
    <row r="8636" spans="1:5" x14ac:dyDescent="0.2">
      <c r="A8636" s="85">
        <v>8626</v>
      </c>
      <c r="B8636" s="96">
        <f t="shared" ca="1" si="134"/>
        <v>924439.25422779238</v>
      </c>
      <c r="C8636" s="59"/>
      <c r="D8636" s="59"/>
      <c r="E8636" s="59"/>
    </row>
    <row r="8637" spans="1:5" x14ac:dyDescent="0.2">
      <c r="A8637" s="85">
        <v>8627</v>
      </c>
      <c r="B8637" s="96">
        <f t="shared" ca="1" si="134"/>
        <v>953861.47553114535</v>
      </c>
      <c r="C8637" s="59"/>
      <c r="D8637" s="59"/>
      <c r="E8637" s="59"/>
    </row>
    <row r="8638" spans="1:5" x14ac:dyDescent="0.2">
      <c r="A8638" s="85">
        <v>8628</v>
      </c>
      <c r="B8638" s="96">
        <f t="shared" ca="1" si="134"/>
        <v>1028710.2620220066</v>
      </c>
      <c r="C8638" s="59"/>
      <c r="D8638" s="59"/>
      <c r="E8638" s="59"/>
    </row>
    <row r="8639" spans="1:5" x14ac:dyDescent="0.2">
      <c r="A8639" s="85">
        <v>8629</v>
      </c>
      <c r="B8639" s="96">
        <f t="shared" ca="1" si="134"/>
        <v>1042332.9322893064</v>
      </c>
      <c r="C8639" s="59"/>
      <c r="D8639" s="59"/>
      <c r="E8639" s="59"/>
    </row>
    <row r="8640" spans="1:5" x14ac:dyDescent="0.2">
      <c r="A8640" s="85">
        <v>8630</v>
      </c>
      <c r="B8640" s="96">
        <f t="shared" ca="1" si="134"/>
        <v>944325.90907387761</v>
      </c>
      <c r="C8640" s="59"/>
      <c r="D8640" s="59"/>
      <c r="E8640" s="59"/>
    </row>
    <row r="8641" spans="1:5" x14ac:dyDescent="0.2">
      <c r="A8641" s="85">
        <v>8631</v>
      </c>
      <c r="B8641" s="96">
        <f t="shared" ca="1" si="134"/>
        <v>944751.5373885514</v>
      </c>
      <c r="C8641" s="59"/>
      <c r="D8641" s="59"/>
      <c r="E8641" s="59"/>
    </row>
    <row r="8642" spans="1:5" x14ac:dyDescent="0.2">
      <c r="A8642" s="85">
        <v>8632</v>
      </c>
      <c r="B8642" s="96">
        <f t="shared" ca="1" si="134"/>
        <v>1057803.7204983751</v>
      </c>
      <c r="C8642" s="59"/>
      <c r="D8642" s="59"/>
      <c r="E8642" s="59"/>
    </row>
    <row r="8643" spans="1:5" x14ac:dyDescent="0.2">
      <c r="A8643" s="85">
        <v>8633</v>
      </c>
      <c r="B8643" s="96">
        <f t="shared" ca="1" si="134"/>
        <v>1012655.8299013936</v>
      </c>
      <c r="C8643" s="59"/>
      <c r="D8643" s="59"/>
      <c r="E8643" s="59"/>
    </row>
    <row r="8644" spans="1:5" x14ac:dyDescent="0.2">
      <c r="A8644" s="85">
        <v>8634</v>
      </c>
      <c r="B8644" s="96">
        <f t="shared" ca="1" si="134"/>
        <v>948270.48641903978</v>
      </c>
      <c r="C8644" s="59"/>
      <c r="D8644" s="59"/>
      <c r="E8644" s="59"/>
    </row>
    <row r="8645" spans="1:5" x14ac:dyDescent="0.2">
      <c r="A8645" s="85">
        <v>8635</v>
      </c>
      <c r="B8645" s="96">
        <f t="shared" ca="1" si="134"/>
        <v>1131660.827941841</v>
      </c>
      <c r="C8645" s="59"/>
      <c r="D8645" s="59"/>
      <c r="E8645" s="59"/>
    </row>
    <row r="8646" spans="1:5" x14ac:dyDescent="0.2">
      <c r="A8646" s="85">
        <v>8636</v>
      </c>
      <c r="B8646" s="96">
        <f t="shared" ca="1" si="134"/>
        <v>891027.09206529474</v>
      </c>
      <c r="C8646" s="59"/>
      <c r="D8646" s="59"/>
      <c r="E8646" s="59"/>
    </row>
    <row r="8647" spans="1:5" x14ac:dyDescent="0.2">
      <c r="A8647" s="85">
        <v>8637</v>
      </c>
      <c r="B8647" s="96">
        <f t="shared" ca="1" si="134"/>
        <v>682247.14327390678</v>
      </c>
      <c r="C8647" s="59"/>
      <c r="D8647" s="59"/>
      <c r="E8647" s="59"/>
    </row>
    <row r="8648" spans="1:5" x14ac:dyDescent="0.2">
      <c r="A8648" s="85">
        <v>8638</v>
      </c>
      <c r="B8648" s="96">
        <f t="shared" ca="1" si="134"/>
        <v>955280.82973228581</v>
      </c>
      <c r="C8648" s="59"/>
      <c r="D8648" s="59"/>
      <c r="E8648" s="59"/>
    </row>
    <row r="8649" spans="1:5" x14ac:dyDescent="0.2">
      <c r="A8649" s="85">
        <v>8639</v>
      </c>
      <c r="B8649" s="96">
        <f t="shared" ca="1" si="134"/>
        <v>884255.87910827133</v>
      </c>
      <c r="C8649" s="59"/>
      <c r="D8649" s="59"/>
      <c r="E8649" s="59"/>
    </row>
    <row r="8650" spans="1:5" x14ac:dyDescent="0.2">
      <c r="A8650" s="85">
        <v>8640</v>
      </c>
      <c r="B8650" s="96">
        <f t="shared" ca="1" si="134"/>
        <v>844756.54195544438</v>
      </c>
      <c r="C8650" s="59"/>
      <c r="D8650" s="59"/>
      <c r="E8650" s="59"/>
    </row>
    <row r="8651" spans="1:5" x14ac:dyDescent="0.2">
      <c r="A8651" s="85">
        <v>8641</v>
      </c>
      <c r="B8651" s="96">
        <f t="shared" ref="B8651:B8714" ca="1" si="135">NORMINV(RAND(),B$4,B$5)</f>
        <v>887794.81504308898</v>
      </c>
      <c r="C8651" s="59"/>
      <c r="D8651" s="59"/>
      <c r="E8651" s="59"/>
    </row>
    <row r="8652" spans="1:5" x14ac:dyDescent="0.2">
      <c r="A8652" s="85">
        <v>8642</v>
      </c>
      <c r="B8652" s="96">
        <f t="shared" ca="1" si="135"/>
        <v>988892.94814981415</v>
      </c>
      <c r="C8652" s="59"/>
      <c r="D8652" s="59"/>
      <c r="E8652" s="59"/>
    </row>
    <row r="8653" spans="1:5" x14ac:dyDescent="0.2">
      <c r="A8653" s="85">
        <v>8643</v>
      </c>
      <c r="B8653" s="96">
        <f t="shared" ca="1" si="135"/>
        <v>821992.25414797652</v>
      </c>
      <c r="C8653" s="59"/>
      <c r="D8653" s="59"/>
      <c r="E8653" s="59"/>
    </row>
    <row r="8654" spans="1:5" x14ac:dyDescent="0.2">
      <c r="A8654" s="85">
        <v>8644</v>
      </c>
      <c r="B8654" s="96">
        <f t="shared" ca="1" si="135"/>
        <v>1032466.3712564532</v>
      </c>
      <c r="C8654" s="59"/>
      <c r="D8654" s="59"/>
      <c r="E8654" s="59"/>
    </row>
    <row r="8655" spans="1:5" x14ac:dyDescent="0.2">
      <c r="A8655" s="85">
        <v>8645</v>
      </c>
      <c r="B8655" s="96">
        <f t="shared" ca="1" si="135"/>
        <v>881328.79708967847</v>
      </c>
      <c r="C8655" s="59"/>
      <c r="D8655" s="59"/>
      <c r="E8655" s="59"/>
    </row>
    <row r="8656" spans="1:5" x14ac:dyDescent="0.2">
      <c r="A8656" s="85">
        <v>8646</v>
      </c>
      <c r="B8656" s="96">
        <f t="shared" ca="1" si="135"/>
        <v>936283.20365376247</v>
      </c>
      <c r="C8656" s="59"/>
      <c r="D8656" s="59"/>
      <c r="E8656" s="59"/>
    </row>
    <row r="8657" spans="1:5" x14ac:dyDescent="0.2">
      <c r="A8657" s="85">
        <v>8647</v>
      </c>
      <c r="B8657" s="96">
        <f t="shared" ca="1" si="135"/>
        <v>1022217.0684145296</v>
      </c>
      <c r="C8657" s="59"/>
      <c r="D8657" s="59"/>
      <c r="E8657" s="59"/>
    </row>
    <row r="8658" spans="1:5" x14ac:dyDescent="0.2">
      <c r="A8658" s="85">
        <v>8648</v>
      </c>
      <c r="B8658" s="96">
        <f t="shared" ca="1" si="135"/>
        <v>801119.91707209742</v>
      </c>
      <c r="C8658" s="59"/>
      <c r="D8658" s="59"/>
      <c r="E8658" s="59"/>
    </row>
    <row r="8659" spans="1:5" x14ac:dyDescent="0.2">
      <c r="A8659" s="85">
        <v>8649</v>
      </c>
      <c r="B8659" s="96">
        <f t="shared" ca="1" si="135"/>
        <v>928979.21881707036</v>
      </c>
      <c r="C8659" s="59"/>
      <c r="D8659" s="59"/>
      <c r="E8659" s="59"/>
    </row>
    <row r="8660" spans="1:5" x14ac:dyDescent="0.2">
      <c r="A8660" s="85">
        <v>8650</v>
      </c>
      <c r="B8660" s="96">
        <f t="shared" ca="1" si="135"/>
        <v>915641.61501196981</v>
      </c>
      <c r="C8660" s="59"/>
      <c r="D8660" s="59"/>
      <c r="E8660" s="59"/>
    </row>
    <row r="8661" spans="1:5" x14ac:dyDescent="0.2">
      <c r="A8661" s="85">
        <v>8651</v>
      </c>
      <c r="B8661" s="96">
        <f t="shared" ca="1" si="135"/>
        <v>722499.89497071924</v>
      </c>
      <c r="C8661" s="59"/>
      <c r="D8661" s="59"/>
      <c r="E8661" s="59"/>
    </row>
    <row r="8662" spans="1:5" x14ac:dyDescent="0.2">
      <c r="A8662" s="85">
        <v>8652</v>
      </c>
      <c r="B8662" s="96">
        <f t="shared" ca="1" si="135"/>
        <v>835203.79806679394</v>
      </c>
      <c r="C8662" s="59"/>
      <c r="D8662" s="59"/>
      <c r="E8662" s="59"/>
    </row>
    <row r="8663" spans="1:5" x14ac:dyDescent="0.2">
      <c r="A8663" s="85">
        <v>8653</v>
      </c>
      <c r="B8663" s="96">
        <f t="shared" ca="1" si="135"/>
        <v>874213.73732432164</v>
      </c>
      <c r="C8663" s="59"/>
      <c r="D8663" s="59"/>
      <c r="E8663" s="59"/>
    </row>
    <row r="8664" spans="1:5" x14ac:dyDescent="0.2">
      <c r="A8664" s="85">
        <v>8654</v>
      </c>
      <c r="B8664" s="96">
        <f t="shared" ca="1" si="135"/>
        <v>946267.69806317147</v>
      </c>
      <c r="C8664" s="59"/>
      <c r="D8664" s="59"/>
      <c r="E8664" s="59"/>
    </row>
    <row r="8665" spans="1:5" x14ac:dyDescent="0.2">
      <c r="A8665" s="85">
        <v>8655</v>
      </c>
      <c r="B8665" s="96">
        <f t="shared" ca="1" si="135"/>
        <v>896254.82408796076</v>
      </c>
      <c r="C8665" s="59"/>
      <c r="D8665" s="59"/>
      <c r="E8665" s="59"/>
    </row>
    <row r="8666" spans="1:5" x14ac:dyDescent="0.2">
      <c r="A8666" s="85">
        <v>8656</v>
      </c>
      <c r="B8666" s="96">
        <f t="shared" ca="1" si="135"/>
        <v>864146.81168095069</v>
      </c>
      <c r="C8666" s="59"/>
      <c r="D8666" s="59"/>
      <c r="E8666" s="59"/>
    </row>
    <row r="8667" spans="1:5" x14ac:dyDescent="0.2">
      <c r="A8667" s="85">
        <v>8657</v>
      </c>
      <c r="B8667" s="96">
        <f t="shared" ca="1" si="135"/>
        <v>957187.01880286576</v>
      </c>
      <c r="C8667" s="59"/>
      <c r="D8667" s="59"/>
      <c r="E8667" s="59"/>
    </row>
    <row r="8668" spans="1:5" x14ac:dyDescent="0.2">
      <c r="A8668" s="85">
        <v>8658</v>
      </c>
      <c r="B8668" s="96">
        <f t="shared" ca="1" si="135"/>
        <v>1072039.2891414033</v>
      </c>
      <c r="C8668" s="59"/>
      <c r="D8668" s="59"/>
      <c r="E8668" s="59"/>
    </row>
    <row r="8669" spans="1:5" x14ac:dyDescent="0.2">
      <c r="A8669" s="85">
        <v>8659</v>
      </c>
      <c r="B8669" s="96">
        <f t="shared" ca="1" si="135"/>
        <v>1003682.5058060094</v>
      </c>
      <c r="C8669" s="59"/>
      <c r="D8669" s="59"/>
      <c r="E8669" s="59"/>
    </row>
    <row r="8670" spans="1:5" x14ac:dyDescent="0.2">
      <c r="A8670" s="85">
        <v>8660</v>
      </c>
      <c r="B8670" s="96">
        <f t="shared" ca="1" si="135"/>
        <v>1012405.9281704011</v>
      </c>
      <c r="C8670" s="59"/>
      <c r="D8670" s="59"/>
      <c r="E8670" s="59"/>
    </row>
    <row r="8671" spans="1:5" x14ac:dyDescent="0.2">
      <c r="A8671" s="85">
        <v>8661</v>
      </c>
      <c r="B8671" s="96">
        <f t="shared" ca="1" si="135"/>
        <v>919225.4515711444</v>
      </c>
      <c r="C8671" s="59"/>
      <c r="D8671" s="59"/>
      <c r="E8671" s="59"/>
    </row>
    <row r="8672" spans="1:5" x14ac:dyDescent="0.2">
      <c r="A8672" s="85">
        <v>8662</v>
      </c>
      <c r="B8672" s="96">
        <f t="shared" ca="1" si="135"/>
        <v>802191.75580558821</v>
      </c>
      <c r="C8672" s="59"/>
      <c r="D8672" s="59"/>
      <c r="E8672" s="59"/>
    </row>
    <row r="8673" spans="1:5" x14ac:dyDescent="0.2">
      <c r="A8673" s="85">
        <v>8663</v>
      </c>
      <c r="B8673" s="96">
        <f t="shared" ca="1" si="135"/>
        <v>1093463.2637798237</v>
      </c>
      <c r="C8673" s="59"/>
      <c r="D8673" s="59"/>
      <c r="E8673" s="59"/>
    </row>
    <row r="8674" spans="1:5" x14ac:dyDescent="0.2">
      <c r="A8674" s="85">
        <v>8664</v>
      </c>
      <c r="B8674" s="96">
        <f t="shared" ca="1" si="135"/>
        <v>1007281.5785336258</v>
      </c>
      <c r="C8674" s="59"/>
      <c r="D8674" s="59"/>
      <c r="E8674" s="59"/>
    </row>
    <row r="8675" spans="1:5" x14ac:dyDescent="0.2">
      <c r="A8675" s="85">
        <v>8665</v>
      </c>
      <c r="B8675" s="96">
        <f t="shared" ca="1" si="135"/>
        <v>961594.85296410986</v>
      </c>
      <c r="C8675" s="59"/>
      <c r="D8675" s="59"/>
      <c r="E8675" s="59"/>
    </row>
    <row r="8676" spans="1:5" x14ac:dyDescent="0.2">
      <c r="A8676" s="85">
        <v>8666</v>
      </c>
      <c r="B8676" s="96">
        <f t="shared" ca="1" si="135"/>
        <v>917631.52550511085</v>
      </c>
      <c r="C8676" s="59"/>
      <c r="D8676" s="59"/>
      <c r="E8676" s="59"/>
    </row>
    <row r="8677" spans="1:5" x14ac:dyDescent="0.2">
      <c r="A8677" s="85">
        <v>8667</v>
      </c>
      <c r="B8677" s="96">
        <f t="shared" ca="1" si="135"/>
        <v>949691.89854909235</v>
      </c>
      <c r="C8677" s="59"/>
      <c r="D8677" s="59"/>
      <c r="E8677" s="59"/>
    </row>
    <row r="8678" spans="1:5" x14ac:dyDescent="0.2">
      <c r="A8678" s="85">
        <v>8668</v>
      </c>
      <c r="B8678" s="96">
        <f t="shared" ca="1" si="135"/>
        <v>1059576.1489651899</v>
      </c>
      <c r="C8678" s="59"/>
      <c r="D8678" s="59"/>
      <c r="E8678" s="59"/>
    </row>
    <row r="8679" spans="1:5" x14ac:dyDescent="0.2">
      <c r="A8679" s="85">
        <v>8669</v>
      </c>
      <c r="B8679" s="96">
        <f t="shared" ca="1" si="135"/>
        <v>967497.13441409275</v>
      </c>
      <c r="C8679" s="59"/>
      <c r="D8679" s="59"/>
      <c r="E8679" s="59"/>
    </row>
    <row r="8680" spans="1:5" x14ac:dyDescent="0.2">
      <c r="A8680" s="85">
        <v>8670</v>
      </c>
      <c r="B8680" s="96">
        <f t="shared" ca="1" si="135"/>
        <v>817600.82786489069</v>
      </c>
      <c r="C8680" s="59"/>
      <c r="D8680" s="59"/>
      <c r="E8680" s="59"/>
    </row>
    <row r="8681" spans="1:5" x14ac:dyDescent="0.2">
      <c r="A8681" s="85">
        <v>8671</v>
      </c>
      <c r="B8681" s="96">
        <f t="shared" ca="1" si="135"/>
        <v>1001773.8587281588</v>
      </c>
      <c r="C8681" s="59"/>
      <c r="D8681" s="59"/>
      <c r="E8681" s="59"/>
    </row>
    <row r="8682" spans="1:5" x14ac:dyDescent="0.2">
      <c r="A8682" s="85">
        <v>8672</v>
      </c>
      <c r="B8682" s="96">
        <f t="shared" ca="1" si="135"/>
        <v>893740.10839791247</v>
      </c>
      <c r="C8682" s="59"/>
      <c r="D8682" s="59"/>
      <c r="E8682" s="59"/>
    </row>
    <row r="8683" spans="1:5" x14ac:dyDescent="0.2">
      <c r="A8683" s="85">
        <v>8673</v>
      </c>
      <c r="B8683" s="96">
        <f t="shared" ca="1" si="135"/>
        <v>1087968.4212090911</v>
      </c>
      <c r="C8683" s="59"/>
      <c r="D8683" s="59"/>
      <c r="E8683" s="59"/>
    </row>
    <row r="8684" spans="1:5" x14ac:dyDescent="0.2">
      <c r="A8684" s="85">
        <v>8674</v>
      </c>
      <c r="B8684" s="96">
        <f t="shared" ca="1" si="135"/>
        <v>981942.79009640426</v>
      </c>
      <c r="C8684" s="59"/>
      <c r="D8684" s="59"/>
      <c r="E8684" s="59"/>
    </row>
    <row r="8685" spans="1:5" x14ac:dyDescent="0.2">
      <c r="A8685" s="85">
        <v>8675</v>
      </c>
      <c r="B8685" s="96">
        <f t="shared" ca="1" si="135"/>
        <v>968314.90368828562</v>
      </c>
      <c r="C8685" s="59"/>
      <c r="D8685" s="59"/>
      <c r="E8685" s="59"/>
    </row>
    <row r="8686" spans="1:5" x14ac:dyDescent="0.2">
      <c r="A8686" s="85">
        <v>8676</v>
      </c>
      <c r="B8686" s="96">
        <f t="shared" ca="1" si="135"/>
        <v>1132663.2486358571</v>
      </c>
      <c r="C8686" s="59"/>
      <c r="D8686" s="59"/>
      <c r="E8686" s="59"/>
    </row>
    <row r="8687" spans="1:5" x14ac:dyDescent="0.2">
      <c r="A8687" s="85">
        <v>8677</v>
      </c>
      <c r="B8687" s="96">
        <f t="shared" ca="1" si="135"/>
        <v>931667.35294282658</v>
      </c>
      <c r="C8687" s="59"/>
      <c r="D8687" s="59"/>
      <c r="E8687" s="59"/>
    </row>
    <row r="8688" spans="1:5" x14ac:dyDescent="0.2">
      <c r="A8688" s="85">
        <v>8678</v>
      </c>
      <c r="B8688" s="96">
        <f t="shared" ca="1" si="135"/>
        <v>914692.59456508479</v>
      </c>
      <c r="C8688" s="59"/>
      <c r="D8688" s="59"/>
      <c r="E8688" s="59"/>
    </row>
    <row r="8689" spans="1:5" x14ac:dyDescent="0.2">
      <c r="A8689" s="85">
        <v>8679</v>
      </c>
      <c r="B8689" s="96">
        <f t="shared" ca="1" si="135"/>
        <v>895968.72471487965</v>
      </c>
      <c r="C8689" s="59"/>
      <c r="D8689" s="59"/>
      <c r="E8689" s="59"/>
    </row>
    <row r="8690" spans="1:5" x14ac:dyDescent="0.2">
      <c r="A8690" s="85">
        <v>8680</v>
      </c>
      <c r="B8690" s="96">
        <f t="shared" ca="1" si="135"/>
        <v>890716.43727048312</v>
      </c>
      <c r="C8690" s="59"/>
      <c r="D8690" s="59"/>
      <c r="E8690" s="59"/>
    </row>
    <row r="8691" spans="1:5" x14ac:dyDescent="0.2">
      <c r="A8691" s="85">
        <v>8681</v>
      </c>
      <c r="B8691" s="96">
        <f t="shared" ca="1" si="135"/>
        <v>1076132.5737410169</v>
      </c>
      <c r="C8691" s="59"/>
      <c r="D8691" s="59"/>
      <c r="E8691" s="59"/>
    </row>
    <row r="8692" spans="1:5" x14ac:dyDescent="0.2">
      <c r="A8692" s="85">
        <v>8682</v>
      </c>
      <c r="B8692" s="96">
        <f t="shared" ca="1" si="135"/>
        <v>797587.80468130973</v>
      </c>
      <c r="C8692" s="59"/>
      <c r="D8692" s="59"/>
      <c r="E8692" s="59"/>
    </row>
    <row r="8693" spans="1:5" x14ac:dyDescent="0.2">
      <c r="A8693" s="85">
        <v>8683</v>
      </c>
      <c r="B8693" s="96">
        <f t="shared" ca="1" si="135"/>
        <v>956659.69622611115</v>
      </c>
      <c r="C8693" s="59"/>
      <c r="D8693" s="59"/>
      <c r="E8693" s="59"/>
    </row>
    <row r="8694" spans="1:5" x14ac:dyDescent="0.2">
      <c r="A8694" s="85">
        <v>8684</v>
      </c>
      <c r="B8694" s="96">
        <f t="shared" ca="1" si="135"/>
        <v>927930.16854871402</v>
      </c>
      <c r="C8694" s="59"/>
      <c r="D8694" s="59"/>
      <c r="E8694" s="59"/>
    </row>
    <row r="8695" spans="1:5" x14ac:dyDescent="0.2">
      <c r="A8695" s="85">
        <v>8685</v>
      </c>
      <c r="B8695" s="96">
        <f t="shared" ca="1" si="135"/>
        <v>1097741.6439571199</v>
      </c>
      <c r="C8695" s="59"/>
      <c r="D8695" s="59"/>
      <c r="E8695" s="59"/>
    </row>
    <row r="8696" spans="1:5" x14ac:dyDescent="0.2">
      <c r="A8696" s="85">
        <v>8686</v>
      </c>
      <c r="B8696" s="96">
        <f t="shared" ca="1" si="135"/>
        <v>1120469.5692163915</v>
      </c>
      <c r="C8696" s="59"/>
      <c r="D8696" s="59"/>
      <c r="E8696" s="59"/>
    </row>
    <row r="8697" spans="1:5" x14ac:dyDescent="0.2">
      <c r="A8697" s="85">
        <v>8687</v>
      </c>
      <c r="B8697" s="96">
        <f t="shared" ca="1" si="135"/>
        <v>1034847.2337800575</v>
      </c>
      <c r="C8697" s="59"/>
      <c r="D8697" s="59"/>
      <c r="E8697" s="59"/>
    </row>
    <row r="8698" spans="1:5" x14ac:dyDescent="0.2">
      <c r="A8698" s="85">
        <v>8688</v>
      </c>
      <c r="B8698" s="96">
        <f t="shared" ca="1" si="135"/>
        <v>864500.02405018755</v>
      </c>
      <c r="C8698" s="59"/>
      <c r="D8698" s="59"/>
      <c r="E8698" s="59"/>
    </row>
    <row r="8699" spans="1:5" x14ac:dyDescent="0.2">
      <c r="A8699" s="85">
        <v>8689</v>
      </c>
      <c r="B8699" s="96">
        <f t="shared" ca="1" si="135"/>
        <v>891699.00931247324</v>
      </c>
      <c r="C8699" s="59"/>
      <c r="D8699" s="59"/>
      <c r="E8699" s="59"/>
    </row>
    <row r="8700" spans="1:5" x14ac:dyDescent="0.2">
      <c r="A8700" s="85">
        <v>8690</v>
      </c>
      <c r="B8700" s="96">
        <f t="shared" ca="1" si="135"/>
        <v>869843.58355942776</v>
      </c>
      <c r="C8700" s="59"/>
      <c r="D8700" s="59"/>
      <c r="E8700" s="59"/>
    </row>
    <row r="8701" spans="1:5" x14ac:dyDescent="0.2">
      <c r="A8701" s="85">
        <v>8691</v>
      </c>
      <c r="B8701" s="96">
        <f t="shared" ca="1" si="135"/>
        <v>975188.16974231985</v>
      </c>
      <c r="C8701" s="59"/>
      <c r="D8701" s="59"/>
      <c r="E8701" s="59"/>
    </row>
    <row r="8702" spans="1:5" x14ac:dyDescent="0.2">
      <c r="A8702" s="85">
        <v>8692</v>
      </c>
      <c r="B8702" s="96">
        <f t="shared" ca="1" si="135"/>
        <v>1081147.6289294083</v>
      </c>
      <c r="C8702" s="59"/>
      <c r="D8702" s="59"/>
      <c r="E8702" s="59"/>
    </row>
    <row r="8703" spans="1:5" x14ac:dyDescent="0.2">
      <c r="A8703" s="85">
        <v>8693</v>
      </c>
      <c r="B8703" s="96">
        <f t="shared" ca="1" si="135"/>
        <v>1021677.8361132683</v>
      </c>
      <c r="C8703" s="59"/>
      <c r="D8703" s="59"/>
      <c r="E8703" s="59"/>
    </row>
    <row r="8704" spans="1:5" x14ac:dyDescent="0.2">
      <c r="A8704" s="85">
        <v>8694</v>
      </c>
      <c r="B8704" s="96">
        <f t="shared" ca="1" si="135"/>
        <v>993369.40660782938</v>
      </c>
      <c r="C8704" s="59"/>
      <c r="D8704" s="59"/>
      <c r="E8704" s="59"/>
    </row>
    <row r="8705" spans="1:5" x14ac:dyDescent="0.2">
      <c r="A8705" s="85">
        <v>8695</v>
      </c>
      <c r="B8705" s="96">
        <f t="shared" ca="1" si="135"/>
        <v>1004675.3410637893</v>
      </c>
      <c r="C8705" s="59"/>
      <c r="D8705" s="59"/>
      <c r="E8705" s="59"/>
    </row>
    <row r="8706" spans="1:5" x14ac:dyDescent="0.2">
      <c r="A8706" s="85">
        <v>8696</v>
      </c>
      <c r="B8706" s="96">
        <f t="shared" ca="1" si="135"/>
        <v>883148.90209372214</v>
      </c>
      <c r="C8706" s="59"/>
      <c r="D8706" s="59"/>
      <c r="E8706" s="59"/>
    </row>
    <row r="8707" spans="1:5" x14ac:dyDescent="0.2">
      <c r="A8707" s="85">
        <v>8697</v>
      </c>
      <c r="B8707" s="96">
        <f t="shared" ca="1" si="135"/>
        <v>1016139.7661469171</v>
      </c>
      <c r="C8707" s="59"/>
      <c r="D8707" s="59"/>
      <c r="E8707" s="59"/>
    </row>
    <row r="8708" spans="1:5" x14ac:dyDescent="0.2">
      <c r="A8708" s="85">
        <v>8698</v>
      </c>
      <c r="B8708" s="96">
        <f t="shared" ca="1" si="135"/>
        <v>932443.60535014118</v>
      </c>
      <c r="C8708" s="59"/>
      <c r="D8708" s="59"/>
      <c r="E8708" s="59"/>
    </row>
    <row r="8709" spans="1:5" x14ac:dyDescent="0.2">
      <c r="A8709" s="85">
        <v>8699</v>
      </c>
      <c r="B8709" s="96">
        <f t="shared" ca="1" si="135"/>
        <v>1064400.390259465</v>
      </c>
      <c r="C8709" s="59"/>
      <c r="D8709" s="59"/>
      <c r="E8709" s="59"/>
    </row>
    <row r="8710" spans="1:5" x14ac:dyDescent="0.2">
      <c r="A8710" s="85">
        <v>8700</v>
      </c>
      <c r="B8710" s="96">
        <f t="shared" ca="1" si="135"/>
        <v>1108087.1586348733</v>
      </c>
      <c r="C8710" s="59"/>
      <c r="D8710" s="59"/>
      <c r="E8710" s="59"/>
    </row>
    <row r="8711" spans="1:5" x14ac:dyDescent="0.2">
      <c r="A8711" s="85">
        <v>8701</v>
      </c>
      <c r="B8711" s="96">
        <f t="shared" ca="1" si="135"/>
        <v>991148.25040467049</v>
      </c>
      <c r="C8711" s="59"/>
      <c r="D8711" s="59"/>
      <c r="E8711" s="59"/>
    </row>
    <row r="8712" spans="1:5" x14ac:dyDescent="0.2">
      <c r="A8712" s="85">
        <v>8702</v>
      </c>
      <c r="B8712" s="96">
        <f t="shared" ca="1" si="135"/>
        <v>1048401.2675536454</v>
      </c>
      <c r="C8712" s="59"/>
      <c r="D8712" s="59"/>
      <c r="E8712" s="59"/>
    </row>
    <row r="8713" spans="1:5" x14ac:dyDescent="0.2">
      <c r="A8713" s="85">
        <v>8703</v>
      </c>
      <c r="B8713" s="96">
        <f t="shared" ca="1" si="135"/>
        <v>1005476.4815004735</v>
      </c>
      <c r="C8713" s="59"/>
      <c r="D8713" s="59"/>
      <c r="E8713" s="59"/>
    </row>
    <row r="8714" spans="1:5" x14ac:dyDescent="0.2">
      <c r="A8714" s="85">
        <v>8704</v>
      </c>
      <c r="B8714" s="96">
        <f t="shared" ca="1" si="135"/>
        <v>974421.17876069096</v>
      </c>
      <c r="C8714" s="59"/>
      <c r="D8714" s="59"/>
      <c r="E8714" s="59"/>
    </row>
    <row r="8715" spans="1:5" x14ac:dyDescent="0.2">
      <c r="A8715" s="85">
        <v>8705</v>
      </c>
      <c r="B8715" s="96">
        <f t="shared" ref="B8715:B8778" ca="1" si="136">NORMINV(RAND(),B$4,B$5)</f>
        <v>925793.54682581197</v>
      </c>
      <c r="C8715" s="59"/>
      <c r="D8715" s="59"/>
      <c r="E8715" s="59"/>
    </row>
    <row r="8716" spans="1:5" x14ac:dyDescent="0.2">
      <c r="A8716" s="85">
        <v>8706</v>
      </c>
      <c r="B8716" s="96">
        <f t="shared" ca="1" si="136"/>
        <v>902196.7282842017</v>
      </c>
      <c r="C8716" s="59"/>
      <c r="D8716" s="59"/>
      <c r="E8716" s="59"/>
    </row>
    <row r="8717" spans="1:5" x14ac:dyDescent="0.2">
      <c r="A8717" s="85">
        <v>8707</v>
      </c>
      <c r="B8717" s="96">
        <f t="shared" ca="1" si="136"/>
        <v>1181167.2280190741</v>
      </c>
      <c r="C8717" s="59"/>
      <c r="D8717" s="59"/>
      <c r="E8717" s="59"/>
    </row>
    <row r="8718" spans="1:5" x14ac:dyDescent="0.2">
      <c r="A8718" s="85">
        <v>8708</v>
      </c>
      <c r="B8718" s="96">
        <f t="shared" ca="1" si="136"/>
        <v>927122.85656987608</v>
      </c>
      <c r="C8718" s="59"/>
      <c r="D8718" s="59"/>
      <c r="E8718" s="59"/>
    </row>
    <row r="8719" spans="1:5" x14ac:dyDescent="0.2">
      <c r="A8719" s="85">
        <v>8709</v>
      </c>
      <c r="B8719" s="96">
        <f t="shared" ca="1" si="136"/>
        <v>870628.34205513727</v>
      </c>
      <c r="C8719" s="59"/>
      <c r="D8719" s="59"/>
      <c r="E8719" s="59"/>
    </row>
    <row r="8720" spans="1:5" x14ac:dyDescent="0.2">
      <c r="A8720" s="85">
        <v>8710</v>
      </c>
      <c r="B8720" s="96">
        <f t="shared" ca="1" si="136"/>
        <v>916400.72326682578</v>
      </c>
      <c r="C8720" s="59"/>
      <c r="D8720" s="59"/>
      <c r="E8720" s="59"/>
    </row>
    <row r="8721" spans="1:5" x14ac:dyDescent="0.2">
      <c r="A8721" s="85">
        <v>8711</v>
      </c>
      <c r="B8721" s="96">
        <f t="shared" ca="1" si="136"/>
        <v>1133511.1515195135</v>
      </c>
      <c r="C8721" s="59"/>
      <c r="D8721" s="59"/>
      <c r="E8721" s="59"/>
    </row>
    <row r="8722" spans="1:5" x14ac:dyDescent="0.2">
      <c r="A8722" s="85">
        <v>8712</v>
      </c>
      <c r="B8722" s="96">
        <f t="shared" ca="1" si="136"/>
        <v>975920.95504780021</v>
      </c>
      <c r="C8722" s="59"/>
      <c r="D8722" s="59"/>
      <c r="E8722" s="59"/>
    </row>
    <row r="8723" spans="1:5" x14ac:dyDescent="0.2">
      <c r="A8723" s="85">
        <v>8713</v>
      </c>
      <c r="B8723" s="96">
        <f t="shared" ca="1" si="136"/>
        <v>817495.90842340433</v>
      </c>
      <c r="C8723" s="59"/>
      <c r="D8723" s="59"/>
      <c r="E8723" s="59"/>
    </row>
    <row r="8724" spans="1:5" x14ac:dyDescent="0.2">
      <c r="A8724" s="85">
        <v>8714</v>
      </c>
      <c r="B8724" s="96">
        <f t="shared" ca="1" si="136"/>
        <v>891588.35789880471</v>
      </c>
      <c r="C8724" s="59"/>
      <c r="D8724" s="59"/>
      <c r="E8724" s="59"/>
    </row>
    <row r="8725" spans="1:5" x14ac:dyDescent="0.2">
      <c r="A8725" s="85">
        <v>8715</v>
      </c>
      <c r="B8725" s="96">
        <f t="shared" ca="1" si="136"/>
        <v>757556.59788563917</v>
      </c>
      <c r="C8725" s="59"/>
      <c r="D8725" s="59"/>
      <c r="E8725" s="59"/>
    </row>
    <row r="8726" spans="1:5" x14ac:dyDescent="0.2">
      <c r="A8726" s="85">
        <v>8716</v>
      </c>
      <c r="B8726" s="96">
        <f t="shared" ca="1" si="136"/>
        <v>1092044.4766270774</v>
      </c>
      <c r="C8726" s="59"/>
      <c r="D8726" s="59"/>
      <c r="E8726" s="59"/>
    </row>
    <row r="8727" spans="1:5" x14ac:dyDescent="0.2">
      <c r="A8727" s="85">
        <v>8717</v>
      </c>
      <c r="B8727" s="96">
        <f t="shared" ca="1" si="136"/>
        <v>828223.96784320194</v>
      </c>
      <c r="C8727" s="59"/>
      <c r="D8727" s="59"/>
      <c r="E8727" s="59"/>
    </row>
    <row r="8728" spans="1:5" x14ac:dyDescent="0.2">
      <c r="A8728" s="85">
        <v>8718</v>
      </c>
      <c r="B8728" s="96">
        <f t="shared" ca="1" si="136"/>
        <v>978763.97234594147</v>
      </c>
      <c r="C8728" s="59"/>
      <c r="D8728" s="59"/>
      <c r="E8728" s="59"/>
    </row>
    <row r="8729" spans="1:5" x14ac:dyDescent="0.2">
      <c r="A8729" s="85">
        <v>8719</v>
      </c>
      <c r="B8729" s="96">
        <f t="shared" ca="1" si="136"/>
        <v>993683.24367109162</v>
      </c>
      <c r="C8729" s="59"/>
      <c r="D8729" s="59"/>
      <c r="E8729" s="59"/>
    </row>
    <row r="8730" spans="1:5" x14ac:dyDescent="0.2">
      <c r="A8730" s="85">
        <v>8720</v>
      </c>
      <c r="B8730" s="96">
        <f t="shared" ca="1" si="136"/>
        <v>733065.20628623746</v>
      </c>
      <c r="C8730" s="59"/>
      <c r="D8730" s="59"/>
      <c r="E8730" s="59"/>
    </row>
    <row r="8731" spans="1:5" x14ac:dyDescent="0.2">
      <c r="A8731" s="85">
        <v>8721</v>
      </c>
      <c r="B8731" s="96">
        <f t="shared" ca="1" si="136"/>
        <v>780475.97674608696</v>
      </c>
      <c r="C8731" s="59"/>
      <c r="D8731" s="59"/>
      <c r="E8731" s="59"/>
    </row>
    <row r="8732" spans="1:5" x14ac:dyDescent="0.2">
      <c r="A8732" s="85">
        <v>8722</v>
      </c>
      <c r="B8732" s="96">
        <f t="shared" ca="1" si="136"/>
        <v>908708.47830946941</v>
      </c>
      <c r="C8732" s="59"/>
      <c r="D8732" s="59"/>
      <c r="E8732" s="59"/>
    </row>
    <row r="8733" spans="1:5" x14ac:dyDescent="0.2">
      <c r="A8733" s="85">
        <v>8723</v>
      </c>
      <c r="B8733" s="96">
        <f t="shared" ca="1" si="136"/>
        <v>971716.52006223134</v>
      </c>
      <c r="C8733" s="59"/>
      <c r="D8733" s="59"/>
      <c r="E8733" s="59"/>
    </row>
    <row r="8734" spans="1:5" x14ac:dyDescent="0.2">
      <c r="A8734" s="85">
        <v>8724</v>
      </c>
      <c r="B8734" s="96">
        <f t="shared" ca="1" si="136"/>
        <v>975753.91233183537</v>
      </c>
      <c r="C8734" s="59"/>
      <c r="D8734" s="59"/>
      <c r="E8734" s="59"/>
    </row>
    <row r="8735" spans="1:5" x14ac:dyDescent="0.2">
      <c r="A8735" s="85">
        <v>8725</v>
      </c>
      <c r="B8735" s="96">
        <f t="shared" ca="1" si="136"/>
        <v>847063.64993991423</v>
      </c>
      <c r="C8735" s="59"/>
      <c r="D8735" s="59"/>
      <c r="E8735" s="59"/>
    </row>
    <row r="8736" spans="1:5" x14ac:dyDescent="0.2">
      <c r="A8736" s="85">
        <v>8726</v>
      </c>
      <c r="B8736" s="96">
        <f t="shared" ca="1" si="136"/>
        <v>1019907.1867353222</v>
      </c>
      <c r="C8736" s="59"/>
      <c r="D8736" s="59"/>
      <c r="E8736" s="59"/>
    </row>
    <row r="8737" spans="1:5" x14ac:dyDescent="0.2">
      <c r="A8737" s="85">
        <v>8727</v>
      </c>
      <c r="B8737" s="96">
        <f t="shared" ca="1" si="136"/>
        <v>857401.06446698448</v>
      </c>
      <c r="C8737" s="59"/>
      <c r="D8737" s="59"/>
      <c r="E8737" s="59"/>
    </row>
    <row r="8738" spans="1:5" x14ac:dyDescent="0.2">
      <c r="A8738" s="85">
        <v>8728</v>
      </c>
      <c r="B8738" s="96">
        <f t="shared" ca="1" si="136"/>
        <v>846522.82413213025</v>
      </c>
      <c r="C8738" s="59"/>
      <c r="D8738" s="59"/>
      <c r="E8738" s="59"/>
    </row>
    <row r="8739" spans="1:5" x14ac:dyDescent="0.2">
      <c r="A8739" s="85">
        <v>8729</v>
      </c>
      <c r="B8739" s="96">
        <f t="shared" ca="1" si="136"/>
        <v>1094698.2570567015</v>
      </c>
      <c r="C8739" s="59"/>
      <c r="D8739" s="59"/>
      <c r="E8739" s="59"/>
    </row>
    <row r="8740" spans="1:5" x14ac:dyDescent="0.2">
      <c r="A8740" s="85">
        <v>8730</v>
      </c>
      <c r="B8740" s="96">
        <f t="shared" ca="1" si="136"/>
        <v>949966.12123129878</v>
      </c>
      <c r="C8740" s="59"/>
      <c r="D8740" s="59"/>
      <c r="E8740" s="59"/>
    </row>
    <row r="8741" spans="1:5" x14ac:dyDescent="0.2">
      <c r="A8741" s="85">
        <v>8731</v>
      </c>
      <c r="B8741" s="96">
        <f t="shared" ca="1" si="136"/>
        <v>901937.13487205375</v>
      </c>
      <c r="C8741" s="59"/>
      <c r="D8741" s="59"/>
      <c r="E8741" s="59"/>
    </row>
    <row r="8742" spans="1:5" x14ac:dyDescent="0.2">
      <c r="A8742" s="85">
        <v>8732</v>
      </c>
      <c r="B8742" s="96">
        <f t="shared" ca="1" si="136"/>
        <v>958147.90909904195</v>
      </c>
      <c r="C8742" s="59"/>
      <c r="D8742" s="59"/>
      <c r="E8742" s="59"/>
    </row>
    <row r="8743" spans="1:5" x14ac:dyDescent="0.2">
      <c r="A8743" s="85">
        <v>8733</v>
      </c>
      <c r="B8743" s="96">
        <f t="shared" ca="1" si="136"/>
        <v>690518.49868182954</v>
      </c>
      <c r="C8743" s="59"/>
      <c r="D8743" s="59"/>
      <c r="E8743" s="59"/>
    </row>
    <row r="8744" spans="1:5" x14ac:dyDescent="0.2">
      <c r="A8744" s="85">
        <v>8734</v>
      </c>
      <c r="B8744" s="96">
        <f t="shared" ca="1" si="136"/>
        <v>827888.76278026309</v>
      </c>
      <c r="C8744" s="59"/>
      <c r="D8744" s="59"/>
      <c r="E8744" s="59"/>
    </row>
    <row r="8745" spans="1:5" x14ac:dyDescent="0.2">
      <c r="A8745" s="85">
        <v>8735</v>
      </c>
      <c r="B8745" s="96">
        <f t="shared" ca="1" si="136"/>
        <v>951618.73996527249</v>
      </c>
      <c r="C8745" s="59"/>
      <c r="D8745" s="59"/>
      <c r="E8745" s="59"/>
    </row>
    <row r="8746" spans="1:5" x14ac:dyDescent="0.2">
      <c r="A8746" s="85">
        <v>8736</v>
      </c>
      <c r="B8746" s="96">
        <f t="shared" ca="1" si="136"/>
        <v>1091133.9792569627</v>
      </c>
      <c r="C8746" s="59"/>
      <c r="D8746" s="59"/>
      <c r="E8746" s="59"/>
    </row>
    <row r="8747" spans="1:5" x14ac:dyDescent="0.2">
      <c r="A8747" s="85">
        <v>8737</v>
      </c>
      <c r="B8747" s="96">
        <f t="shared" ca="1" si="136"/>
        <v>878532.62786131306</v>
      </c>
      <c r="C8747" s="59"/>
      <c r="D8747" s="59"/>
      <c r="E8747" s="59"/>
    </row>
    <row r="8748" spans="1:5" x14ac:dyDescent="0.2">
      <c r="A8748" s="85">
        <v>8738</v>
      </c>
      <c r="B8748" s="96">
        <f t="shared" ca="1" si="136"/>
        <v>827519.21508073155</v>
      </c>
      <c r="C8748" s="59"/>
      <c r="D8748" s="59"/>
      <c r="E8748" s="59"/>
    </row>
    <row r="8749" spans="1:5" x14ac:dyDescent="0.2">
      <c r="A8749" s="85">
        <v>8739</v>
      </c>
      <c r="B8749" s="96">
        <f t="shared" ca="1" si="136"/>
        <v>1008768.920917667</v>
      </c>
      <c r="C8749" s="59"/>
      <c r="D8749" s="59"/>
      <c r="E8749" s="59"/>
    </row>
    <row r="8750" spans="1:5" x14ac:dyDescent="0.2">
      <c r="A8750" s="85">
        <v>8740</v>
      </c>
      <c r="B8750" s="96">
        <f t="shared" ca="1" si="136"/>
        <v>808076.23319170543</v>
      </c>
      <c r="C8750" s="59"/>
      <c r="D8750" s="59"/>
      <c r="E8750" s="59"/>
    </row>
    <row r="8751" spans="1:5" x14ac:dyDescent="0.2">
      <c r="A8751" s="85">
        <v>8741</v>
      </c>
      <c r="B8751" s="96">
        <f t="shared" ca="1" si="136"/>
        <v>899938.52646978654</v>
      </c>
      <c r="C8751" s="59"/>
      <c r="D8751" s="59"/>
      <c r="E8751" s="59"/>
    </row>
    <row r="8752" spans="1:5" x14ac:dyDescent="0.2">
      <c r="A8752" s="85">
        <v>8742</v>
      </c>
      <c r="B8752" s="96">
        <f t="shared" ca="1" si="136"/>
        <v>954200.09561194188</v>
      </c>
      <c r="C8752" s="59"/>
      <c r="D8752" s="59"/>
      <c r="E8752" s="59"/>
    </row>
    <row r="8753" spans="1:5" x14ac:dyDescent="0.2">
      <c r="A8753" s="85">
        <v>8743</v>
      </c>
      <c r="B8753" s="96">
        <f t="shared" ca="1" si="136"/>
        <v>986396.55403676443</v>
      </c>
      <c r="C8753" s="59"/>
      <c r="D8753" s="59"/>
      <c r="E8753" s="59"/>
    </row>
    <row r="8754" spans="1:5" x14ac:dyDescent="0.2">
      <c r="A8754" s="85">
        <v>8744</v>
      </c>
      <c r="B8754" s="96">
        <f t="shared" ca="1" si="136"/>
        <v>1013995.8605342829</v>
      </c>
      <c r="C8754" s="59"/>
      <c r="D8754" s="59"/>
      <c r="E8754" s="59"/>
    </row>
    <row r="8755" spans="1:5" x14ac:dyDescent="0.2">
      <c r="A8755" s="85">
        <v>8745</v>
      </c>
      <c r="B8755" s="96">
        <f t="shared" ca="1" si="136"/>
        <v>1135032.4258015011</v>
      </c>
      <c r="C8755" s="59"/>
      <c r="D8755" s="59"/>
      <c r="E8755" s="59"/>
    </row>
    <row r="8756" spans="1:5" x14ac:dyDescent="0.2">
      <c r="A8756" s="85">
        <v>8746</v>
      </c>
      <c r="B8756" s="96">
        <f t="shared" ca="1" si="136"/>
        <v>864568.18231008109</v>
      </c>
      <c r="C8756" s="59"/>
      <c r="D8756" s="59"/>
      <c r="E8756" s="59"/>
    </row>
    <row r="8757" spans="1:5" x14ac:dyDescent="0.2">
      <c r="A8757" s="85">
        <v>8747</v>
      </c>
      <c r="B8757" s="96">
        <f t="shared" ca="1" si="136"/>
        <v>861576.38851632434</v>
      </c>
      <c r="C8757" s="59"/>
      <c r="D8757" s="59"/>
      <c r="E8757" s="59"/>
    </row>
    <row r="8758" spans="1:5" x14ac:dyDescent="0.2">
      <c r="A8758" s="85">
        <v>8748</v>
      </c>
      <c r="B8758" s="96">
        <f t="shared" ca="1" si="136"/>
        <v>1094320.3293138517</v>
      </c>
      <c r="C8758" s="59"/>
      <c r="D8758" s="59"/>
      <c r="E8758" s="59"/>
    </row>
    <row r="8759" spans="1:5" x14ac:dyDescent="0.2">
      <c r="A8759" s="85">
        <v>8749</v>
      </c>
      <c r="B8759" s="96">
        <f t="shared" ca="1" si="136"/>
        <v>779629.11737044773</v>
      </c>
      <c r="C8759" s="59"/>
      <c r="D8759" s="59"/>
      <c r="E8759" s="59"/>
    </row>
    <row r="8760" spans="1:5" x14ac:dyDescent="0.2">
      <c r="A8760" s="85">
        <v>8750</v>
      </c>
      <c r="B8760" s="96">
        <f t="shared" ca="1" si="136"/>
        <v>874685.59137165837</v>
      </c>
      <c r="C8760" s="59"/>
      <c r="D8760" s="59"/>
      <c r="E8760" s="59"/>
    </row>
    <row r="8761" spans="1:5" x14ac:dyDescent="0.2">
      <c r="A8761" s="85">
        <v>8751</v>
      </c>
      <c r="B8761" s="96">
        <f t="shared" ca="1" si="136"/>
        <v>716500.30598171137</v>
      </c>
      <c r="C8761" s="59"/>
      <c r="D8761" s="59"/>
      <c r="E8761" s="59"/>
    </row>
    <row r="8762" spans="1:5" x14ac:dyDescent="0.2">
      <c r="A8762" s="85">
        <v>8752</v>
      </c>
      <c r="B8762" s="96">
        <f t="shared" ca="1" si="136"/>
        <v>1084458.2945632518</v>
      </c>
      <c r="C8762" s="59"/>
      <c r="D8762" s="59"/>
      <c r="E8762" s="59"/>
    </row>
    <row r="8763" spans="1:5" x14ac:dyDescent="0.2">
      <c r="A8763" s="85">
        <v>8753</v>
      </c>
      <c r="B8763" s="96">
        <f t="shared" ca="1" si="136"/>
        <v>992845.87923690374</v>
      </c>
      <c r="C8763" s="59"/>
      <c r="D8763" s="59"/>
      <c r="E8763" s="59"/>
    </row>
    <row r="8764" spans="1:5" x14ac:dyDescent="0.2">
      <c r="A8764" s="85">
        <v>8754</v>
      </c>
      <c r="B8764" s="96">
        <f t="shared" ca="1" si="136"/>
        <v>872281.37754453043</v>
      </c>
      <c r="C8764" s="59"/>
      <c r="D8764" s="59"/>
      <c r="E8764" s="59"/>
    </row>
    <row r="8765" spans="1:5" x14ac:dyDescent="0.2">
      <c r="A8765" s="85">
        <v>8755</v>
      </c>
      <c r="B8765" s="96">
        <f t="shared" ca="1" si="136"/>
        <v>902799.01486368536</v>
      </c>
      <c r="C8765" s="59"/>
      <c r="D8765" s="59"/>
      <c r="E8765" s="59"/>
    </row>
    <row r="8766" spans="1:5" x14ac:dyDescent="0.2">
      <c r="A8766" s="85">
        <v>8756</v>
      </c>
      <c r="B8766" s="96">
        <f t="shared" ca="1" si="136"/>
        <v>926725.30125355592</v>
      </c>
      <c r="C8766" s="59"/>
      <c r="D8766" s="59"/>
      <c r="E8766" s="59"/>
    </row>
    <row r="8767" spans="1:5" x14ac:dyDescent="0.2">
      <c r="A8767" s="85">
        <v>8757</v>
      </c>
      <c r="B8767" s="96">
        <f t="shared" ca="1" si="136"/>
        <v>890081.45261628018</v>
      </c>
      <c r="C8767" s="59"/>
      <c r="D8767" s="59"/>
      <c r="E8767" s="59"/>
    </row>
    <row r="8768" spans="1:5" x14ac:dyDescent="0.2">
      <c r="A8768" s="85">
        <v>8758</v>
      </c>
      <c r="B8768" s="96">
        <f t="shared" ca="1" si="136"/>
        <v>1243880.0820137558</v>
      </c>
      <c r="C8768" s="59"/>
      <c r="D8768" s="59"/>
      <c r="E8768" s="59"/>
    </row>
    <row r="8769" spans="1:5" x14ac:dyDescent="0.2">
      <c r="A8769" s="85">
        <v>8759</v>
      </c>
      <c r="B8769" s="96">
        <f t="shared" ca="1" si="136"/>
        <v>1018554.3071488205</v>
      </c>
      <c r="C8769" s="59"/>
      <c r="D8769" s="59"/>
      <c r="E8769" s="59"/>
    </row>
    <row r="8770" spans="1:5" x14ac:dyDescent="0.2">
      <c r="A8770" s="85">
        <v>8760</v>
      </c>
      <c r="B8770" s="96">
        <f t="shared" ca="1" si="136"/>
        <v>1091300.6873777087</v>
      </c>
      <c r="C8770" s="59"/>
      <c r="D8770" s="59"/>
      <c r="E8770" s="59"/>
    </row>
    <row r="8771" spans="1:5" x14ac:dyDescent="0.2">
      <c r="A8771" s="85">
        <v>8761</v>
      </c>
      <c r="B8771" s="96">
        <f t="shared" ca="1" si="136"/>
        <v>945350.92391609028</v>
      </c>
      <c r="C8771" s="59"/>
      <c r="D8771" s="59"/>
      <c r="E8771" s="59"/>
    </row>
    <row r="8772" spans="1:5" x14ac:dyDescent="0.2">
      <c r="A8772" s="85">
        <v>8762</v>
      </c>
      <c r="B8772" s="96">
        <f t="shared" ca="1" si="136"/>
        <v>988003.58855480771</v>
      </c>
      <c r="C8772" s="59"/>
      <c r="D8772" s="59"/>
      <c r="E8772" s="59"/>
    </row>
    <row r="8773" spans="1:5" x14ac:dyDescent="0.2">
      <c r="A8773" s="85">
        <v>8763</v>
      </c>
      <c r="B8773" s="96">
        <f t="shared" ca="1" si="136"/>
        <v>948230.73018744995</v>
      </c>
      <c r="C8773" s="59"/>
      <c r="D8773" s="59"/>
      <c r="E8773" s="59"/>
    </row>
    <row r="8774" spans="1:5" x14ac:dyDescent="0.2">
      <c r="A8774" s="85">
        <v>8764</v>
      </c>
      <c r="B8774" s="96">
        <f t="shared" ca="1" si="136"/>
        <v>988514.32990748249</v>
      </c>
      <c r="C8774" s="59"/>
      <c r="D8774" s="59"/>
      <c r="E8774" s="59"/>
    </row>
    <row r="8775" spans="1:5" x14ac:dyDescent="0.2">
      <c r="A8775" s="85">
        <v>8765</v>
      </c>
      <c r="B8775" s="96">
        <f t="shared" ca="1" si="136"/>
        <v>889201.8621568341</v>
      </c>
      <c r="C8775" s="59"/>
      <c r="D8775" s="59"/>
      <c r="E8775" s="59"/>
    </row>
    <row r="8776" spans="1:5" x14ac:dyDescent="0.2">
      <c r="A8776" s="85">
        <v>8766</v>
      </c>
      <c r="B8776" s="96">
        <f t="shared" ca="1" si="136"/>
        <v>1036802.6209791619</v>
      </c>
      <c r="C8776" s="59"/>
      <c r="D8776" s="59"/>
      <c r="E8776" s="59"/>
    </row>
    <row r="8777" spans="1:5" x14ac:dyDescent="0.2">
      <c r="A8777" s="85">
        <v>8767</v>
      </c>
      <c r="B8777" s="96">
        <f t="shared" ca="1" si="136"/>
        <v>887210.27221625822</v>
      </c>
      <c r="C8777" s="59"/>
      <c r="D8777" s="59"/>
      <c r="E8777" s="59"/>
    </row>
    <row r="8778" spans="1:5" x14ac:dyDescent="0.2">
      <c r="A8778" s="85">
        <v>8768</v>
      </c>
      <c r="B8778" s="96">
        <f t="shared" ca="1" si="136"/>
        <v>1003590.9931229921</v>
      </c>
      <c r="C8778" s="59"/>
      <c r="D8778" s="59"/>
      <c r="E8778" s="59"/>
    </row>
    <row r="8779" spans="1:5" x14ac:dyDescent="0.2">
      <c r="A8779" s="85">
        <v>8769</v>
      </c>
      <c r="B8779" s="96">
        <f t="shared" ref="B8779:B8842" ca="1" si="137">NORMINV(RAND(),B$4,B$5)</f>
        <v>819005.05054687953</v>
      </c>
      <c r="C8779" s="59"/>
      <c r="D8779" s="59"/>
      <c r="E8779" s="59"/>
    </row>
    <row r="8780" spans="1:5" x14ac:dyDescent="0.2">
      <c r="A8780" s="85">
        <v>8770</v>
      </c>
      <c r="B8780" s="96">
        <f t="shared" ca="1" si="137"/>
        <v>911948.25102455658</v>
      </c>
      <c r="C8780" s="59"/>
      <c r="D8780" s="59"/>
      <c r="E8780" s="59"/>
    </row>
    <row r="8781" spans="1:5" x14ac:dyDescent="0.2">
      <c r="A8781" s="85">
        <v>8771</v>
      </c>
      <c r="B8781" s="96">
        <f t="shared" ca="1" si="137"/>
        <v>1036960.7701507286</v>
      </c>
      <c r="C8781" s="59"/>
      <c r="D8781" s="59"/>
      <c r="E8781" s="59"/>
    </row>
    <row r="8782" spans="1:5" x14ac:dyDescent="0.2">
      <c r="A8782" s="85">
        <v>8772</v>
      </c>
      <c r="B8782" s="96">
        <f t="shared" ca="1" si="137"/>
        <v>572448.9413953023</v>
      </c>
      <c r="C8782" s="59"/>
      <c r="D8782" s="59"/>
      <c r="E8782" s="59"/>
    </row>
    <row r="8783" spans="1:5" x14ac:dyDescent="0.2">
      <c r="A8783" s="85">
        <v>8773</v>
      </c>
      <c r="B8783" s="96">
        <f t="shared" ca="1" si="137"/>
        <v>994787.29406340653</v>
      </c>
      <c r="C8783" s="59"/>
      <c r="D8783" s="59"/>
      <c r="E8783" s="59"/>
    </row>
    <row r="8784" spans="1:5" x14ac:dyDescent="0.2">
      <c r="A8784" s="85">
        <v>8774</v>
      </c>
      <c r="B8784" s="96">
        <f t="shared" ca="1" si="137"/>
        <v>1048624.3015196817</v>
      </c>
      <c r="C8784" s="59"/>
      <c r="D8784" s="59"/>
      <c r="E8784" s="59"/>
    </row>
    <row r="8785" spans="1:5" x14ac:dyDescent="0.2">
      <c r="A8785" s="85">
        <v>8775</v>
      </c>
      <c r="B8785" s="96">
        <f t="shared" ca="1" si="137"/>
        <v>1003806.2480276851</v>
      </c>
      <c r="C8785" s="59"/>
      <c r="D8785" s="59"/>
      <c r="E8785" s="59"/>
    </row>
    <row r="8786" spans="1:5" x14ac:dyDescent="0.2">
      <c r="A8786" s="85">
        <v>8776</v>
      </c>
      <c r="B8786" s="96">
        <f t="shared" ca="1" si="137"/>
        <v>838670.93822485651</v>
      </c>
      <c r="C8786" s="59"/>
      <c r="D8786" s="59"/>
      <c r="E8786" s="59"/>
    </row>
    <row r="8787" spans="1:5" x14ac:dyDescent="0.2">
      <c r="A8787" s="85">
        <v>8777</v>
      </c>
      <c r="B8787" s="96">
        <f t="shared" ca="1" si="137"/>
        <v>882633.27481097169</v>
      </c>
      <c r="C8787" s="59"/>
      <c r="D8787" s="59"/>
      <c r="E8787" s="59"/>
    </row>
    <row r="8788" spans="1:5" x14ac:dyDescent="0.2">
      <c r="A8788" s="85">
        <v>8778</v>
      </c>
      <c r="B8788" s="96">
        <f t="shared" ca="1" si="137"/>
        <v>925964.64587675175</v>
      </c>
      <c r="C8788" s="59"/>
      <c r="D8788" s="59"/>
      <c r="E8788" s="59"/>
    </row>
    <row r="8789" spans="1:5" x14ac:dyDescent="0.2">
      <c r="A8789" s="85">
        <v>8779</v>
      </c>
      <c r="B8789" s="96">
        <f t="shared" ca="1" si="137"/>
        <v>904182.87841690355</v>
      </c>
      <c r="C8789" s="59"/>
      <c r="D8789" s="59"/>
      <c r="E8789" s="59"/>
    </row>
    <row r="8790" spans="1:5" x14ac:dyDescent="0.2">
      <c r="A8790" s="85">
        <v>8780</v>
      </c>
      <c r="B8790" s="96">
        <f t="shared" ca="1" si="137"/>
        <v>1160624.5633557194</v>
      </c>
      <c r="C8790" s="59"/>
      <c r="D8790" s="59"/>
      <c r="E8790" s="59"/>
    </row>
    <row r="8791" spans="1:5" x14ac:dyDescent="0.2">
      <c r="A8791" s="85">
        <v>8781</v>
      </c>
      <c r="B8791" s="96">
        <f t="shared" ca="1" si="137"/>
        <v>933045.95269787707</v>
      </c>
      <c r="C8791" s="59"/>
      <c r="D8791" s="59"/>
      <c r="E8791" s="59"/>
    </row>
    <row r="8792" spans="1:5" x14ac:dyDescent="0.2">
      <c r="A8792" s="85">
        <v>8782</v>
      </c>
      <c r="B8792" s="96">
        <f t="shared" ca="1" si="137"/>
        <v>1112359.1004962148</v>
      </c>
      <c r="C8792" s="59"/>
      <c r="D8792" s="59"/>
      <c r="E8792" s="59"/>
    </row>
    <row r="8793" spans="1:5" x14ac:dyDescent="0.2">
      <c r="A8793" s="85">
        <v>8783</v>
      </c>
      <c r="B8793" s="96">
        <f t="shared" ca="1" si="137"/>
        <v>1074982.4411440827</v>
      </c>
      <c r="C8793" s="59"/>
      <c r="D8793" s="59"/>
      <c r="E8793" s="59"/>
    </row>
    <row r="8794" spans="1:5" x14ac:dyDescent="0.2">
      <c r="A8794" s="85">
        <v>8784</v>
      </c>
      <c r="B8794" s="96">
        <f t="shared" ca="1" si="137"/>
        <v>865674.33746185596</v>
      </c>
      <c r="C8794" s="59"/>
      <c r="D8794" s="59"/>
      <c r="E8794" s="59"/>
    </row>
    <row r="8795" spans="1:5" x14ac:dyDescent="0.2">
      <c r="A8795" s="85">
        <v>8785</v>
      </c>
      <c r="B8795" s="96">
        <f t="shared" ca="1" si="137"/>
        <v>1002097.3532138399</v>
      </c>
      <c r="C8795" s="59"/>
      <c r="D8795" s="59"/>
      <c r="E8795" s="59"/>
    </row>
    <row r="8796" spans="1:5" x14ac:dyDescent="0.2">
      <c r="A8796" s="85">
        <v>8786</v>
      </c>
      <c r="B8796" s="96">
        <f t="shared" ca="1" si="137"/>
        <v>934193.66980425268</v>
      </c>
      <c r="C8796" s="59"/>
      <c r="D8796" s="59"/>
      <c r="E8796" s="59"/>
    </row>
    <row r="8797" spans="1:5" x14ac:dyDescent="0.2">
      <c r="A8797" s="85">
        <v>8787</v>
      </c>
      <c r="B8797" s="96">
        <f t="shared" ca="1" si="137"/>
        <v>987499.67408944282</v>
      </c>
      <c r="C8797" s="59"/>
      <c r="D8797" s="59"/>
      <c r="E8797" s="59"/>
    </row>
    <row r="8798" spans="1:5" x14ac:dyDescent="0.2">
      <c r="A8798" s="85">
        <v>8788</v>
      </c>
      <c r="B8798" s="96">
        <f t="shared" ca="1" si="137"/>
        <v>914143.35194036376</v>
      </c>
      <c r="C8798" s="59"/>
      <c r="D8798" s="59"/>
      <c r="E8798" s="59"/>
    </row>
    <row r="8799" spans="1:5" x14ac:dyDescent="0.2">
      <c r="A8799" s="85">
        <v>8789</v>
      </c>
      <c r="B8799" s="96">
        <f t="shared" ca="1" si="137"/>
        <v>1211191.5410370105</v>
      </c>
      <c r="C8799" s="59"/>
      <c r="D8799" s="59"/>
      <c r="E8799" s="59"/>
    </row>
    <row r="8800" spans="1:5" x14ac:dyDescent="0.2">
      <c r="A8800" s="85">
        <v>8790</v>
      </c>
      <c r="B8800" s="96">
        <f t="shared" ca="1" si="137"/>
        <v>913856.46703978232</v>
      </c>
      <c r="C8800" s="59"/>
      <c r="D8800" s="59"/>
      <c r="E8800" s="59"/>
    </row>
    <row r="8801" spans="1:5" x14ac:dyDescent="0.2">
      <c r="A8801" s="85">
        <v>8791</v>
      </c>
      <c r="B8801" s="96">
        <f t="shared" ca="1" si="137"/>
        <v>879020.72674201464</v>
      </c>
      <c r="C8801" s="59"/>
      <c r="D8801" s="59"/>
      <c r="E8801" s="59"/>
    </row>
    <row r="8802" spans="1:5" x14ac:dyDescent="0.2">
      <c r="A8802" s="85">
        <v>8792</v>
      </c>
      <c r="B8802" s="96">
        <f t="shared" ca="1" si="137"/>
        <v>930812.52046923281</v>
      </c>
      <c r="C8802" s="59"/>
      <c r="D8802" s="59"/>
      <c r="E8802" s="59"/>
    </row>
    <row r="8803" spans="1:5" x14ac:dyDescent="0.2">
      <c r="A8803" s="85">
        <v>8793</v>
      </c>
      <c r="B8803" s="96">
        <f t="shared" ca="1" si="137"/>
        <v>891787.37510645948</v>
      </c>
      <c r="C8803" s="59"/>
      <c r="D8803" s="59"/>
      <c r="E8803" s="59"/>
    </row>
    <row r="8804" spans="1:5" x14ac:dyDescent="0.2">
      <c r="A8804" s="85">
        <v>8794</v>
      </c>
      <c r="B8804" s="96">
        <f t="shared" ca="1" si="137"/>
        <v>797552.04930280754</v>
      </c>
      <c r="C8804" s="59"/>
      <c r="D8804" s="59"/>
      <c r="E8804" s="59"/>
    </row>
    <row r="8805" spans="1:5" x14ac:dyDescent="0.2">
      <c r="A8805" s="85">
        <v>8795</v>
      </c>
      <c r="B8805" s="96">
        <f t="shared" ca="1" si="137"/>
        <v>827452.65290008904</v>
      </c>
      <c r="C8805" s="59"/>
      <c r="D8805" s="59"/>
      <c r="E8805" s="59"/>
    </row>
    <row r="8806" spans="1:5" x14ac:dyDescent="0.2">
      <c r="A8806" s="85">
        <v>8796</v>
      </c>
      <c r="B8806" s="96">
        <f t="shared" ca="1" si="137"/>
        <v>916540.83824704657</v>
      </c>
      <c r="C8806" s="59"/>
      <c r="D8806" s="59"/>
      <c r="E8806" s="59"/>
    </row>
    <row r="8807" spans="1:5" x14ac:dyDescent="0.2">
      <c r="A8807" s="85">
        <v>8797</v>
      </c>
      <c r="B8807" s="96">
        <f t="shared" ca="1" si="137"/>
        <v>1104383.9692536988</v>
      </c>
      <c r="C8807" s="59"/>
      <c r="D8807" s="59"/>
      <c r="E8807" s="59"/>
    </row>
    <row r="8808" spans="1:5" x14ac:dyDescent="0.2">
      <c r="A8808" s="85">
        <v>8798</v>
      </c>
      <c r="B8808" s="96">
        <f t="shared" ca="1" si="137"/>
        <v>900771.83055380452</v>
      </c>
      <c r="C8808" s="59"/>
      <c r="D8808" s="59"/>
      <c r="E8808" s="59"/>
    </row>
    <row r="8809" spans="1:5" x14ac:dyDescent="0.2">
      <c r="A8809" s="85">
        <v>8799</v>
      </c>
      <c r="B8809" s="96">
        <f t="shared" ca="1" si="137"/>
        <v>1084459.2108671297</v>
      </c>
      <c r="C8809" s="59"/>
      <c r="D8809" s="59"/>
      <c r="E8809" s="59"/>
    </row>
    <row r="8810" spans="1:5" x14ac:dyDescent="0.2">
      <c r="A8810" s="85">
        <v>8800</v>
      </c>
      <c r="B8810" s="96">
        <f t="shared" ca="1" si="137"/>
        <v>811380.33315824671</v>
      </c>
      <c r="C8810" s="59"/>
      <c r="D8810" s="59"/>
      <c r="E8810" s="59"/>
    </row>
    <row r="8811" spans="1:5" x14ac:dyDescent="0.2">
      <c r="A8811" s="85">
        <v>8801</v>
      </c>
      <c r="B8811" s="96">
        <f t="shared" ca="1" si="137"/>
        <v>780855.20629515185</v>
      </c>
      <c r="C8811" s="59"/>
      <c r="D8811" s="59"/>
      <c r="E8811" s="59"/>
    </row>
    <row r="8812" spans="1:5" x14ac:dyDescent="0.2">
      <c r="A8812" s="85">
        <v>8802</v>
      </c>
      <c r="B8812" s="96">
        <f t="shared" ca="1" si="137"/>
        <v>1195025.9258461194</v>
      </c>
      <c r="C8812" s="59"/>
      <c r="D8812" s="59"/>
      <c r="E8812" s="59"/>
    </row>
    <row r="8813" spans="1:5" x14ac:dyDescent="0.2">
      <c r="A8813" s="85">
        <v>8803</v>
      </c>
      <c r="B8813" s="96">
        <f t="shared" ca="1" si="137"/>
        <v>891975.25359469361</v>
      </c>
      <c r="C8813" s="59"/>
      <c r="D8813" s="59"/>
      <c r="E8813" s="59"/>
    </row>
    <row r="8814" spans="1:5" x14ac:dyDescent="0.2">
      <c r="A8814" s="85">
        <v>8804</v>
      </c>
      <c r="B8814" s="96">
        <f t="shared" ca="1" si="137"/>
        <v>639679.06422956311</v>
      </c>
      <c r="C8814" s="59"/>
      <c r="D8814" s="59"/>
      <c r="E8814" s="59"/>
    </row>
    <row r="8815" spans="1:5" x14ac:dyDescent="0.2">
      <c r="A8815" s="85">
        <v>8805</v>
      </c>
      <c r="B8815" s="96">
        <f t="shared" ca="1" si="137"/>
        <v>1020323.6401278332</v>
      </c>
      <c r="C8815" s="59"/>
      <c r="D8815" s="59"/>
      <c r="E8815" s="59"/>
    </row>
    <row r="8816" spans="1:5" x14ac:dyDescent="0.2">
      <c r="A8816" s="85">
        <v>8806</v>
      </c>
      <c r="B8816" s="96">
        <f t="shared" ca="1" si="137"/>
        <v>1013778.437743601</v>
      </c>
      <c r="C8816" s="59"/>
      <c r="D8816" s="59"/>
      <c r="E8816" s="59"/>
    </row>
    <row r="8817" spans="1:5" x14ac:dyDescent="0.2">
      <c r="A8817" s="85">
        <v>8807</v>
      </c>
      <c r="B8817" s="96">
        <f t="shared" ca="1" si="137"/>
        <v>1052211.5195092731</v>
      </c>
      <c r="C8817" s="59"/>
      <c r="D8817" s="59"/>
      <c r="E8817" s="59"/>
    </row>
    <row r="8818" spans="1:5" x14ac:dyDescent="0.2">
      <c r="A8818" s="85">
        <v>8808</v>
      </c>
      <c r="B8818" s="96">
        <f t="shared" ca="1" si="137"/>
        <v>915156.09615477314</v>
      </c>
      <c r="C8818" s="59"/>
      <c r="D8818" s="59"/>
      <c r="E8818" s="59"/>
    </row>
    <row r="8819" spans="1:5" x14ac:dyDescent="0.2">
      <c r="A8819" s="85">
        <v>8809</v>
      </c>
      <c r="B8819" s="96">
        <f t="shared" ca="1" si="137"/>
        <v>1059457.1644732561</v>
      </c>
      <c r="C8819" s="59"/>
      <c r="D8819" s="59"/>
      <c r="E8819" s="59"/>
    </row>
    <row r="8820" spans="1:5" x14ac:dyDescent="0.2">
      <c r="A8820" s="85">
        <v>8810</v>
      </c>
      <c r="B8820" s="96">
        <f t="shared" ca="1" si="137"/>
        <v>842189.67878038622</v>
      </c>
      <c r="C8820" s="59"/>
      <c r="D8820" s="59"/>
      <c r="E8820" s="59"/>
    </row>
    <row r="8821" spans="1:5" x14ac:dyDescent="0.2">
      <c r="A8821" s="85">
        <v>8811</v>
      </c>
      <c r="B8821" s="96">
        <f t="shared" ca="1" si="137"/>
        <v>837604.74569785921</v>
      </c>
      <c r="C8821" s="59"/>
      <c r="D8821" s="59"/>
      <c r="E8821" s="59"/>
    </row>
    <row r="8822" spans="1:5" x14ac:dyDescent="0.2">
      <c r="A8822" s="85">
        <v>8812</v>
      </c>
      <c r="B8822" s="96">
        <f t="shared" ca="1" si="137"/>
        <v>900020.29026301589</v>
      </c>
      <c r="C8822" s="59"/>
      <c r="D8822" s="59"/>
      <c r="E8822" s="59"/>
    </row>
    <row r="8823" spans="1:5" x14ac:dyDescent="0.2">
      <c r="A8823" s="85">
        <v>8813</v>
      </c>
      <c r="B8823" s="96">
        <f t="shared" ca="1" si="137"/>
        <v>983773.53413439216</v>
      </c>
      <c r="C8823" s="59"/>
      <c r="D8823" s="59"/>
      <c r="E8823" s="59"/>
    </row>
    <row r="8824" spans="1:5" x14ac:dyDescent="0.2">
      <c r="A8824" s="85">
        <v>8814</v>
      </c>
      <c r="B8824" s="96">
        <f t="shared" ca="1" si="137"/>
        <v>899708.70518088422</v>
      </c>
      <c r="C8824" s="59"/>
      <c r="D8824" s="59"/>
      <c r="E8824" s="59"/>
    </row>
    <row r="8825" spans="1:5" x14ac:dyDescent="0.2">
      <c r="A8825" s="85">
        <v>8815</v>
      </c>
      <c r="B8825" s="96">
        <f t="shared" ca="1" si="137"/>
        <v>1000308.3131504586</v>
      </c>
      <c r="C8825" s="59"/>
      <c r="D8825" s="59"/>
      <c r="E8825" s="59"/>
    </row>
    <row r="8826" spans="1:5" x14ac:dyDescent="0.2">
      <c r="A8826" s="85">
        <v>8816</v>
      </c>
      <c r="B8826" s="96">
        <f t="shared" ca="1" si="137"/>
        <v>1025069.6105663881</v>
      </c>
      <c r="C8826" s="59"/>
      <c r="D8826" s="59"/>
      <c r="E8826" s="59"/>
    </row>
    <row r="8827" spans="1:5" x14ac:dyDescent="0.2">
      <c r="A8827" s="85">
        <v>8817</v>
      </c>
      <c r="B8827" s="96">
        <f t="shared" ca="1" si="137"/>
        <v>795348.63943828724</v>
      </c>
      <c r="C8827" s="59"/>
      <c r="D8827" s="59"/>
      <c r="E8827" s="59"/>
    </row>
    <row r="8828" spans="1:5" x14ac:dyDescent="0.2">
      <c r="A8828" s="85">
        <v>8818</v>
      </c>
      <c r="B8828" s="96">
        <f t="shared" ca="1" si="137"/>
        <v>914349.17077799141</v>
      </c>
      <c r="C8828" s="59"/>
      <c r="D8828" s="59"/>
      <c r="E8828" s="59"/>
    </row>
    <row r="8829" spans="1:5" x14ac:dyDescent="0.2">
      <c r="A8829" s="85">
        <v>8819</v>
      </c>
      <c r="B8829" s="96">
        <f t="shared" ca="1" si="137"/>
        <v>1052124.6596352227</v>
      </c>
      <c r="C8829" s="59"/>
      <c r="D8829" s="59"/>
      <c r="E8829" s="59"/>
    </row>
    <row r="8830" spans="1:5" x14ac:dyDescent="0.2">
      <c r="A8830" s="85">
        <v>8820</v>
      </c>
      <c r="B8830" s="96">
        <f t="shared" ca="1" si="137"/>
        <v>910015.33070287318</v>
      </c>
      <c r="C8830" s="59"/>
      <c r="D8830" s="59"/>
      <c r="E8830" s="59"/>
    </row>
    <row r="8831" spans="1:5" x14ac:dyDescent="0.2">
      <c r="A8831" s="85">
        <v>8821</v>
      </c>
      <c r="B8831" s="96">
        <f t="shared" ca="1" si="137"/>
        <v>850546.71181774861</v>
      </c>
      <c r="C8831" s="59"/>
      <c r="D8831" s="59"/>
      <c r="E8831" s="59"/>
    </row>
    <row r="8832" spans="1:5" x14ac:dyDescent="0.2">
      <c r="A8832" s="85">
        <v>8822</v>
      </c>
      <c r="B8832" s="96">
        <f t="shared" ca="1" si="137"/>
        <v>956245.95937315805</v>
      </c>
      <c r="C8832" s="59"/>
      <c r="D8832" s="59"/>
      <c r="E8832" s="59"/>
    </row>
    <row r="8833" spans="1:5" x14ac:dyDescent="0.2">
      <c r="A8833" s="85">
        <v>8823</v>
      </c>
      <c r="B8833" s="96">
        <f t="shared" ca="1" si="137"/>
        <v>937050.42419053812</v>
      </c>
      <c r="C8833" s="59"/>
      <c r="D8833" s="59"/>
      <c r="E8833" s="59"/>
    </row>
    <row r="8834" spans="1:5" x14ac:dyDescent="0.2">
      <c r="A8834" s="85">
        <v>8824</v>
      </c>
      <c r="B8834" s="96">
        <f t="shared" ca="1" si="137"/>
        <v>835138.56388951908</v>
      </c>
      <c r="C8834" s="59"/>
      <c r="D8834" s="59"/>
      <c r="E8834" s="59"/>
    </row>
    <row r="8835" spans="1:5" x14ac:dyDescent="0.2">
      <c r="A8835" s="85">
        <v>8825</v>
      </c>
      <c r="B8835" s="96">
        <f t="shared" ca="1" si="137"/>
        <v>829104.40007152071</v>
      </c>
      <c r="C8835" s="59"/>
      <c r="D8835" s="59"/>
      <c r="E8835" s="59"/>
    </row>
    <row r="8836" spans="1:5" x14ac:dyDescent="0.2">
      <c r="A8836" s="85">
        <v>8826</v>
      </c>
      <c r="B8836" s="96">
        <f t="shared" ca="1" si="137"/>
        <v>924406.80228544853</v>
      </c>
      <c r="C8836" s="59"/>
      <c r="D8836" s="59"/>
      <c r="E8836" s="59"/>
    </row>
    <row r="8837" spans="1:5" x14ac:dyDescent="0.2">
      <c r="A8837" s="85">
        <v>8827</v>
      </c>
      <c r="B8837" s="96">
        <f t="shared" ca="1" si="137"/>
        <v>916119.92354069639</v>
      </c>
      <c r="C8837" s="59"/>
      <c r="D8837" s="59"/>
      <c r="E8837" s="59"/>
    </row>
    <row r="8838" spans="1:5" x14ac:dyDescent="0.2">
      <c r="A8838" s="85">
        <v>8828</v>
      </c>
      <c r="B8838" s="96">
        <f t="shared" ca="1" si="137"/>
        <v>881876.82962989854</v>
      </c>
      <c r="C8838" s="59"/>
      <c r="D8838" s="59"/>
      <c r="E8838" s="59"/>
    </row>
    <row r="8839" spans="1:5" x14ac:dyDescent="0.2">
      <c r="A8839" s="85">
        <v>8829</v>
      </c>
      <c r="B8839" s="96">
        <f t="shared" ca="1" si="137"/>
        <v>860842.08201170713</v>
      </c>
      <c r="C8839" s="59"/>
      <c r="D8839" s="59"/>
      <c r="E8839" s="59"/>
    </row>
    <row r="8840" spans="1:5" x14ac:dyDescent="0.2">
      <c r="A8840" s="85">
        <v>8830</v>
      </c>
      <c r="B8840" s="96">
        <f t="shared" ca="1" si="137"/>
        <v>1068655.6578192017</v>
      </c>
      <c r="C8840" s="59"/>
      <c r="D8840" s="59"/>
      <c r="E8840" s="59"/>
    </row>
    <row r="8841" spans="1:5" x14ac:dyDescent="0.2">
      <c r="A8841" s="85">
        <v>8831</v>
      </c>
      <c r="B8841" s="96">
        <f t="shared" ca="1" si="137"/>
        <v>995952.98264209728</v>
      </c>
      <c r="C8841" s="59"/>
      <c r="D8841" s="59"/>
      <c r="E8841" s="59"/>
    </row>
    <row r="8842" spans="1:5" x14ac:dyDescent="0.2">
      <c r="A8842" s="85">
        <v>8832</v>
      </c>
      <c r="B8842" s="96">
        <f t="shared" ca="1" si="137"/>
        <v>1011210.8735611034</v>
      </c>
      <c r="C8842" s="59"/>
      <c r="D8842" s="59"/>
      <c r="E8842" s="59"/>
    </row>
    <row r="8843" spans="1:5" x14ac:dyDescent="0.2">
      <c r="A8843" s="85">
        <v>8833</v>
      </c>
      <c r="B8843" s="96">
        <f t="shared" ref="B8843:B8906" ca="1" si="138">NORMINV(RAND(),B$4,B$5)</f>
        <v>996086.33517484635</v>
      </c>
      <c r="C8843" s="59"/>
      <c r="D8843" s="59"/>
      <c r="E8843" s="59"/>
    </row>
    <row r="8844" spans="1:5" x14ac:dyDescent="0.2">
      <c r="A8844" s="85">
        <v>8834</v>
      </c>
      <c r="B8844" s="96">
        <f t="shared" ca="1" si="138"/>
        <v>940064.36395510449</v>
      </c>
      <c r="C8844" s="59"/>
      <c r="D8844" s="59"/>
      <c r="E8844" s="59"/>
    </row>
    <row r="8845" spans="1:5" x14ac:dyDescent="0.2">
      <c r="A8845" s="85">
        <v>8835</v>
      </c>
      <c r="B8845" s="96">
        <f t="shared" ca="1" si="138"/>
        <v>842938.50808420707</v>
      </c>
      <c r="C8845" s="59"/>
      <c r="D8845" s="59"/>
      <c r="E8845" s="59"/>
    </row>
    <row r="8846" spans="1:5" x14ac:dyDescent="0.2">
      <c r="A8846" s="85">
        <v>8836</v>
      </c>
      <c r="B8846" s="96">
        <f t="shared" ca="1" si="138"/>
        <v>1015992.2341281959</v>
      </c>
      <c r="C8846" s="59"/>
      <c r="D8846" s="59"/>
      <c r="E8846" s="59"/>
    </row>
    <row r="8847" spans="1:5" x14ac:dyDescent="0.2">
      <c r="A8847" s="85">
        <v>8837</v>
      </c>
      <c r="B8847" s="96">
        <f t="shared" ca="1" si="138"/>
        <v>883900.5726080623</v>
      </c>
      <c r="C8847" s="59"/>
      <c r="D8847" s="59"/>
      <c r="E8847" s="59"/>
    </row>
    <row r="8848" spans="1:5" x14ac:dyDescent="0.2">
      <c r="A8848" s="85">
        <v>8838</v>
      </c>
      <c r="B8848" s="96">
        <f t="shared" ca="1" si="138"/>
        <v>970199.45749714342</v>
      </c>
      <c r="C8848" s="59"/>
      <c r="D8848" s="59"/>
      <c r="E8848" s="59"/>
    </row>
    <row r="8849" spans="1:5" x14ac:dyDescent="0.2">
      <c r="A8849" s="85">
        <v>8839</v>
      </c>
      <c r="B8849" s="96">
        <f t="shared" ca="1" si="138"/>
        <v>874379.30144460162</v>
      </c>
      <c r="C8849" s="59"/>
      <c r="D8849" s="59"/>
      <c r="E8849" s="59"/>
    </row>
    <row r="8850" spans="1:5" x14ac:dyDescent="0.2">
      <c r="A8850" s="85">
        <v>8840</v>
      </c>
      <c r="B8850" s="96">
        <f t="shared" ca="1" si="138"/>
        <v>727566.96323410003</v>
      </c>
      <c r="C8850" s="59"/>
      <c r="D8850" s="59"/>
      <c r="E8850" s="59"/>
    </row>
    <row r="8851" spans="1:5" x14ac:dyDescent="0.2">
      <c r="A8851" s="85">
        <v>8841</v>
      </c>
      <c r="B8851" s="96">
        <f t="shared" ca="1" si="138"/>
        <v>1044949.4499003968</v>
      </c>
      <c r="C8851" s="59"/>
      <c r="D8851" s="59"/>
      <c r="E8851" s="59"/>
    </row>
    <row r="8852" spans="1:5" x14ac:dyDescent="0.2">
      <c r="A8852" s="85">
        <v>8842</v>
      </c>
      <c r="B8852" s="96">
        <f t="shared" ca="1" si="138"/>
        <v>1034663.7314639023</v>
      </c>
      <c r="C8852" s="59"/>
      <c r="D8852" s="59"/>
      <c r="E8852" s="59"/>
    </row>
    <row r="8853" spans="1:5" x14ac:dyDescent="0.2">
      <c r="A8853" s="85">
        <v>8843</v>
      </c>
      <c r="B8853" s="96">
        <f t="shared" ca="1" si="138"/>
        <v>937589.8836336832</v>
      </c>
      <c r="C8853" s="59"/>
      <c r="D8853" s="59"/>
      <c r="E8853" s="59"/>
    </row>
    <row r="8854" spans="1:5" x14ac:dyDescent="0.2">
      <c r="A8854" s="85">
        <v>8844</v>
      </c>
      <c r="B8854" s="96">
        <f t="shared" ca="1" si="138"/>
        <v>1147187.8079981406</v>
      </c>
      <c r="C8854" s="59"/>
      <c r="D8854" s="59"/>
      <c r="E8854" s="59"/>
    </row>
    <row r="8855" spans="1:5" x14ac:dyDescent="0.2">
      <c r="A8855" s="85">
        <v>8845</v>
      </c>
      <c r="B8855" s="96">
        <f t="shared" ca="1" si="138"/>
        <v>900085.34438535047</v>
      </c>
      <c r="C8855" s="59"/>
      <c r="D8855" s="59"/>
      <c r="E8855" s="59"/>
    </row>
    <row r="8856" spans="1:5" x14ac:dyDescent="0.2">
      <c r="A8856" s="85">
        <v>8846</v>
      </c>
      <c r="B8856" s="96">
        <f t="shared" ca="1" si="138"/>
        <v>1135207.1829324551</v>
      </c>
      <c r="C8856" s="59"/>
      <c r="D8856" s="59"/>
      <c r="E8856" s="59"/>
    </row>
    <row r="8857" spans="1:5" x14ac:dyDescent="0.2">
      <c r="A8857" s="85">
        <v>8847</v>
      </c>
      <c r="B8857" s="96">
        <f t="shared" ca="1" si="138"/>
        <v>1092783.4223921578</v>
      </c>
      <c r="C8857" s="59"/>
      <c r="D8857" s="59"/>
      <c r="E8857" s="59"/>
    </row>
    <row r="8858" spans="1:5" x14ac:dyDescent="0.2">
      <c r="A8858" s="85">
        <v>8848</v>
      </c>
      <c r="B8858" s="96">
        <f t="shared" ca="1" si="138"/>
        <v>719641.89919946797</v>
      </c>
      <c r="C8858" s="59"/>
      <c r="D8858" s="59"/>
      <c r="E8858" s="59"/>
    </row>
    <row r="8859" spans="1:5" x14ac:dyDescent="0.2">
      <c r="A8859" s="85">
        <v>8849</v>
      </c>
      <c r="B8859" s="96">
        <f t="shared" ca="1" si="138"/>
        <v>983072.56622831058</v>
      </c>
      <c r="C8859" s="59"/>
      <c r="D8859" s="59"/>
      <c r="E8859" s="59"/>
    </row>
    <row r="8860" spans="1:5" x14ac:dyDescent="0.2">
      <c r="A8860" s="85">
        <v>8850</v>
      </c>
      <c r="B8860" s="96">
        <f t="shared" ca="1" si="138"/>
        <v>863833.76103595726</v>
      </c>
      <c r="C8860" s="59"/>
      <c r="D8860" s="59"/>
      <c r="E8860" s="59"/>
    </row>
    <row r="8861" spans="1:5" x14ac:dyDescent="0.2">
      <c r="A8861" s="85">
        <v>8851</v>
      </c>
      <c r="B8861" s="96">
        <f t="shared" ca="1" si="138"/>
        <v>873305.64921852178</v>
      </c>
      <c r="C8861" s="59"/>
      <c r="D8861" s="59"/>
      <c r="E8861" s="59"/>
    </row>
    <row r="8862" spans="1:5" x14ac:dyDescent="0.2">
      <c r="A8862" s="85">
        <v>8852</v>
      </c>
      <c r="B8862" s="96">
        <f t="shared" ca="1" si="138"/>
        <v>923205.31558680849</v>
      </c>
      <c r="C8862" s="59"/>
      <c r="D8862" s="59"/>
      <c r="E8862" s="59"/>
    </row>
    <row r="8863" spans="1:5" x14ac:dyDescent="0.2">
      <c r="A8863" s="85">
        <v>8853</v>
      </c>
      <c r="B8863" s="96">
        <f t="shared" ca="1" si="138"/>
        <v>807981.72262598132</v>
      </c>
      <c r="C8863" s="59"/>
      <c r="D8863" s="59"/>
      <c r="E8863" s="59"/>
    </row>
    <row r="8864" spans="1:5" x14ac:dyDescent="0.2">
      <c r="A8864" s="85">
        <v>8854</v>
      </c>
      <c r="B8864" s="96">
        <f t="shared" ca="1" si="138"/>
        <v>836581.55646128103</v>
      </c>
      <c r="C8864" s="59"/>
      <c r="D8864" s="59"/>
      <c r="E8864" s="59"/>
    </row>
    <row r="8865" spans="1:5" x14ac:dyDescent="0.2">
      <c r="A8865" s="85">
        <v>8855</v>
      </c>
      <c r="B8865" s="96">
        <f t="shared" ca="1" si="138"/>
        <v>850128.57433344657</v>
      </c>
      <c r="C8865" s="59"/>
      <c r="D8865" s="59"/>
      <c r="E8865" s="59"/>
    </row>
    <row r="8866" spans="1:5" x14ac:dyDescent="0.2">
      <c r="A8866" s="85">
        <v>8856</v>
      </c>
      <c r="B8866" s="96">
        <f t="shared" ca="1" si="138"/>
        <v>775365.49002034345</v>
      </c>
      <c r="C8866" s="59"/>
      <c r="D8866" s="59"/>
      <c r="E8866" s="59"/>
    </row>
    <row r="8867" spans="1:5" x14ac:dyDescent="0.2">
      <c r="A8867" s="85">
        <v>8857</v>
      </c>
      <c r="B8867" s="96">
        <f t="shared" ca="1" si="138"/>
        <v>971386.2607620185</v>
      </c>
      <c r="C8867" s="59"/>
      <c r="D8867" s="59"/>
      <c r="E8867" s="59"/>
    </row>
    <row r="8868" spans="1:5" x14ac:dyDescent="0.2">
      <c r="A8868" s="85">
        <v>8858</v>
      </c>
      <c r="B8868" s="96">
        <f t="shared" ca="1" si="138"/>
        <v>817999.59503628232</v>
      </c>
      <c r="C8868" s="59"/>
      <c r="D8868" s="59"/>
      <c r="E8868" s="59"/>
    </row>
    <row r="8869" spans="1:5" x14ac:dyDescent="0.2">
      <c r="A8869" s="85">
        <v>8859</v>
      </c>
      <c r="B8869" s="96">
        <f t="shared" ca="1" si="138"/>
        <v>893032.32066528162</v>
      </c>
      <c r="C8869" s="59"/>
      <c r="D8869" s="59"/>
      <c r="E8869" s="59"/>
    </row>
    <row r="8870" spans="1:5" x14ac:dyDescent="0.2">
      <c r="A8870" s="85">
        <v>8860</v>
      </c>
      <c r="B8870" s="96">
        <f t="shared" ca="1" si="138"/>
        <v>920475.37262895075</v>
      </c>
      <c r="C8870" s="59"/>
      <c r="D8870" s="59"/>
      <c r="E8870" s="59"/>
    </row>
    <row r="8871" spans="1:5" x14ac:dyDescent="0.2">
      <c r="A8871" s="85">
        <v>8861</v>
      </c>
      <c r="B8871" s="96">
        <f t="shared" ca="1" si="138"/>
        <v>994468.29859695816</v>
      </c>
      <c r="C8871" s="59"/>
      <c r="D8871" s="59"/>
      <c r="E8871" s="59"/>
    </row>
    <row r="8872" spans="1:5" x14ac:dyDescent="0.2">
      <c r="A8872" s="85">
        <v>8862</v>
      </c>
      <c r="B8872" s="96">
        <f t="shared" ca="1" si="138"/>
        <v>834743.03770067659</v>
      </c>
      <c r="C8872" s="59"/>
      <c r="D8872" s="59"/>
      <c r="E8872" s="59"/>
    </row>
    <row r="8873" spans="1:5" x14ac:dyDescent="0.2">
      <c r="A8873" s="85">
        <v>8863</v>
      </c>
      <c r="B8873" s="96">
        <f t="shared" ca="1" si="138"/>
        <v>1062761.7327884797</v>
      </c>
      <c r="C8873" s="59"/>
      <c r="D8873" s="59"/>
      <c r="E8873" s="59"/>
    </row>
    <row r="8874" spans="1:5" x14ac:dyDescent="0.2">
      <c r="A8874" s="85">
        <v>8864</v>
      </c>
      <c r="B8874" s="96">
        <f t="shared" ca="1" si="138"/>
        <v>979897.94524647994</v>
      </c>
      <c r="C8874" s="59"/>
      <c r="D8874" s="59"/>
      <c r="E8874" s="59"/>
    </row>
    <row r="8875" spans="1:5" x14ac:dyDescent="0.2">
      <c r="A8875" s="85">
        <v>8865</v>
      </c>
      <c r="B8875" s="96">
        <f t="shared" ca="1" si="138"/>
        <v>900966.7411645964</v>
      </c>
      <c r="C8875" s="59"/>
      <c r="D8875" s="59"/>
      <c r="E8875" s="59"/>
    </row>
    <row r="8876" spans="1:5" x14ac:dyDescent="0.2">
      <c r="A8876" s="85">
        <v>8866</v>
      </c>
      <c r="B8876" s="96">
        <f t="shared" ca="1" si="138"/>
        <v>869648.41937460413</v>
      </c>
      <c r="C8876" s="59"/>
      <c r="D8876" s="59"/>
      <c r="E8876" s="59"/>
    </row>
    <row r="8877" spans="1:5" x14ac:dyDescent="0.2">
      <c r="A8877" s="85">
        <v>8867</v>
      </c>
      <c r="B8877" s="96">
        <f t="shared" ca="1" si="138"/>
        <v>914993.34108609927</v>
      </c>
      <c r="C8877" s="59"/>
      <c r="D8877" s="59"/>
      <c r="E8877" s="59"/>
    </row>
    <row r="8878" spans="1:5" x14ac:dyDescent="0.2">
      <c r="A8878" s="85">
        <v>8868</v>
      </c>
      <c r="B8878" s="96">
        <f t="shared" ca="1" si="138"/>
        <v>957721.4076433446</v>
      </c>
      <c r="C8878" s="59"/>
      <c r="D8878" s="59"/>
      <c r="E8878" s="59"/>
    </row>
    <row r="8879" spans="1:5" x14ac:dyDescent="0.2">
      <c r="A8879" s="85">
        <v>8869</v>
      </c>
      <c r="B8879" s="96">
        <f t="shared" ca="1" si="138"/>
        <v>810093.88487465831</v>
      </c>
      <c r="C8879" s="59"/>
      <c r="D8879" s="59"/>
      <c r="E8879" s="59"/>
    </row>
    <row r="8880" spans="1:5" x14ac:dyDescent="0.2">
      <c r="A8880" s="85">
        <v>8870</v>
      </c>
      <c r="B8880" s="96">
        <f t="shared" ca="1" si="138"/>
        <v>939082.45380795724</v>
      </c>
      <c r="C8880" s="59"/>
      <c r="D8880" s="59"/>
      <c r="E8880" s="59"/>
    </row>
    <row r="8881" spans="1:5" x14ac:dyDescent="0.2">
      <c r="A8881" s="85">
        <v>8871</v>
      </c>
      <c r="B8881" s="96">
        <f t="shared" ca="1" si="138"/>
        <v>936366.65665700985</v>
      </c>
      <c r="C8881" s="59"/>
      <c r="D8881" s="59"/>
      <c r="E8881" s="59"/>
    </row>
    <row r="8882" spans="1:5" x14ac:dyDescent="0.2">
      <c r="A8882" s="85">
        <v>8872</v>
      </c>
      <c r="B8882" s="96">
        <f t="shared" ca="1" si="138"/>
        <v>921481.29771864484</v>
      </c>
      <c r="C8882" s="59"/>
      <c r="D8882" s="59"/>
      <c r="E8882" s="59"/>
    </row>
    <row r="8883" spans="1:5" x14ac:dyDescent="0.2">
      <c r="A8883" s="85">
        <v>8873</v>
      </c>
      <c r="B8883" s="96">
        <f t="shared" ca="1" si="138"/>
        <v>818428.37934264983</v>
      </c>
      <c r="C8883" s="59"/>
      <c r="D8883" s="59"/>
      <c r="E8883" s="59"/>
    </row>
    <row r="8884" spans="1:5" x14ac:dyDescent="0.2">
      <c r="A8884" s="85">
        <v>8874</v>
      </c>
      <c r="B8884" s="96">
        <f t="shared" ca="1" si="138"/>
        <v>837388.06826686196</v>
      </c>
      <c r="C8884" s="59"/>
      <c r="D8884" s="59"/>
      <c r="E8884" s="59"/>
    </row>
    <row r="8885" spans="1:5" x14ac:dyDescent="0.2">
      <c r="A8885" s="85">
        <v>8875</v>
      </c>
      <c r="B8885" s="96">
        <f t="shared" ca="1" si="138"/>
        <v>957418.0532544473</v>
      </c>
      <c r="C8885" s="59"/>
      <c r="D8885" s="59"/>
      <c r="E8885" s="59"/>
    </row>
    <row r="8886" spans="1:5" x14ac:dyDescent="0.2">
      <c r="A8886" s="85">
        <v>8876</v>
      </c>
      <c r="B8886" s="96">
        <f t="shared" ca="1" si="138"/>
        <v>826202.68177234998</v>
      </c>
      <c r="C8886" s="59"/>
      <c r="D8886" s="59"/>
      <c r="E8886" s="59"/>
    </row>
    <row r="8887" spans="1:5" x14ac:dyDescent="0.2">
      <c r="A8887" s="85">
        <v>8877</v>
      </c>
      <c r="B8887" s="96">
        <f t="shared" ca="1" si="138"/>
        <v>1019702.6552160594</v>
      </c>
      <c r="C8887" s="59"/>
      <c r="D8887" s="59"/>
      <c r="E8887" s="59"/>
    </row>
    <row r="8888" spans="1:5" x14ac:dyDescent="0.2">
      <c r="A8888" s="85">
        <v>8878</v>
      </c>
      <c r="B8888" s="96">
        <f t="shared" ca="1" si="138"/>
        <v>856945.64241676207</v>
      </c>
      <c r="C8888" s="59"/>
      <c r="D8888" s="59"/>
      <c r="E8888" s="59"/>
    </row>
    <row r="8889" spans="1:5" x14ac:dyDescent="0.2">
      <c r="A8889" s="85">
        <v>8879</v>
      </c>
      <c r="B8889" s="96">
        <f t="shared" ca="1" si="138"/>
        <v>951116.05782005901</v>
      </c>
      <c r="C8889" s="59"/>
      <c r="D8889" s="59"/>
      <c r="E8889" s="59"/>
    </row>
    <row r="8890" spans="1:5" x14ac:dyDescent="0.2">
      <c r="A8890" s="85">
        <v>8880</v>
      </c>
      <c r="B8890" s="96">
        <f t="shared" ca="1" si="138"/>
        <v>949745.76454250503</v>
      </c>
      <c r="C8890" s="59"/>
      <c r="D8890" s="59"/>
      <c r="E8890" s="59"/>
    </row>
    <row r="8891" spans="1:5" x14ac:dyDescent="0.2">
      <c r="A8891" s="85">
        <v>8881</v>
      </c>
      <c r="B8891" s="96">
        <f t="shared" ca="1" si="138"/>
        <v>903572.32530889695</v>
      </c>
      <c r="C8891" s="59"/>
      <c r="D8891" s="59"/>
      <c r="E8891" s="59"/>
    </row>
    <row r="8892" spans="1:5" x14ac:dyDescent="0.2">
      <c r="A8892" s="85">
        <v>8882</v>
      </c>
      <c r="B8892" s="96">
        <f t="shared" ca="1" si="138"/>
        <v>1052847.4997260442</v>
      </c>
      <c r="C8892" s="59"/>
      <c r="D8892" s="59"/>
      <c r="E8892" s="59"/>
    </row>
    <row r="8893" spans="1:5" x14ac:dyDescent="0.2">
      <c r="A8893" s="85">
        <v>8883</v>
      </c>
      <c r="B8893" s="96">
        <f t="shared" ca="1" si="138"/>
        <v>964988.20319958206</v>
      </c>
      <c r="C8893" s="59"/>
      <c r="D8893" s="59"/>
      <c r="E8893" s="59"/>
    </row>
    <row r="8894" spans="1:5" x14ac:dyDescent="0.2">
      <c r="A8894" s="85">
        <v>8884</v>
      </c>
      <c r="B8894" s="96">
        <f t="shared" ca="1" si="138"/>
        <v>902347.32370481128</v>
      </c>
      <c r="C8894" s="59"/>
      <c r="D8894" s="59"/>
      <c r="E8894" s="59"/>
    </row>
    <row r="8895" spans="1:5" x14ac:dyDescent="0.2">
      <c r="A8895" s="85">
        <v>8885</v>
      </c>
      <c r="B8895" s="96">
        <f t="shared" ca="1" si="138"/>
        <v>811908.78557478834</v>
      </c>
      <c r="C8895" s="59"/>
      <c r="D8895" s="59"/>
      <c r="E8895" s="59"/>
    </row>
    <row r="8896" spans="1:5" x14ac:dyDescent="0.2">
      <c r="A8896" s="85">
        <v>8886</v>
      </c>
      <c r="B8896" s="96">
        <f t="shared" ca="1" si="138"/>
        <v>1067949.1279775999</v>
      </c>
      <c r="C8896" s="59"/>
      <c r="D8896" s="59"/>
      <c r="E8896" s="59"/>
    </row>
    <row r="8897" spans="1:5" x14ac:dyDescent="0.2">
      <c r="A8897" s="85">
        <v>8887</v>
      </c>
      <c r="B8897" s="96">
        <f t="shared" ca="1" si="138"/>
        <v>872232.26705328119</v>
      </c>
      <c r="C8897" s="59"/>
      <c r="D8897" s="59"/>
      <c r="E8897" s="59"/>
    </row>
    <row r="8898" spans="1:5" x14ac:dyDescent="0.2">
      <c r="A8898" s="85">
        <v>8888</v>
      </c>
      <c r="B8898" s="96">
        <f t="shared" ca="1" si="138"/>
        <v>789042.54898976523</v>
      </c>
      <c r="C8898" s="59"/>
      <c r="D8898" s="59"/>
      <c r="E8898" s="59"/>
    </row>
    <row r="8899" spans="1:5" x14ac:dyDescent="0.2">
      <c r="A8899" s="85">
        <v>8889</v>
      </c>
      <c r="B8899" s="96">
        <f t="shared" ca="1" si="138"/>
        <v>1019264.5039300113</v>
      </c>
      <c r="C8899" s="59"/>
      <c r="D8899" s="59"/>
      <c r="E8899" s="59"/>
    </row>
    <row r="8900" spans="1:5" x14ac:dyDescent="0.2">
      <c r="A8900" s="85">
        <v>8890</v>
      </c>
      <c r="B8900" s="96">
        <f t="shared" ca="1" si="138"/>
        <v>1006507.8814385127</v>
      </c>
      <c r="C8900" s="59"/>
      <c r="D8900" s="59"/>
      <c r="E8900" s="59"/>
    </row>
    <row r="8901" spans="1:5" x14ac:dyDescent="0.2">
      <c r="A8901" s="85">
        <v>8891</v>
      </c>
      <c r="B8901" s="96">
        <f t="shared" ca="1" si="138"/>
        <v>803923.05151591101</v>
      </c>
      <c r="C8901" s="59"/>
      <c r="D8901" s="59"/>
      <c r="E8901" s="59"/>
    </row>
    <row r="8902" spans="1:5" x14ac:dyDescent="0.2">
      <c r="A8902" s="85">
        <v>8892</v>
      </c>
      <c r="B8902" s="96">
        <f t="shared" ca="1" si="138"/>
        <v>964629.48059475003</v>
      </c>
      <c r="C8902" s="59"/>
      <c r="D8902" s="59"/>
      <c r="E8902" s="59"/>
    </row>
    <row r="8903" spans="1:5" x14ac:dyDescent="0.2">
      <c r="A8903" s="85">
        <v>8893</v>
      </c>
      <c r="B8903" s="96">
        <f t="shared" ca="1" si="138"/>
        <v>1082039.2657458326</v>
      </c>
      <c r="C8903" s="59"/>
      <c r="D8903" s="59"/>
      <c r="E8903" s="59"/>
    </row>
    <row r="8904" spans="1:5" x14ac:dyDescent="0.2">
      <c r="A8904" s="85">
        <v>8894</v>
      </c>
      <c r="B8904" s="96">
        <f t="shared" ca="1" si="138"/>
        <v>879063.41080662666</v>
      </c>
      <c r="C8904" s="59"/>
      <c r="D8904" s="59"/>
      <c r="E8904" s="59"/>
    </row>
    <row r="8905" spans="1:5" x14ac:dyDescent="0.2">
      <c r="A8905" s="85">
        <v>8895</v>
      </c>
      <c r="B8905" s="96">
        <f t="shared" ca="1" si="138"/>
        <v>1012805.2852797983</v>
      </c>
      <c r="C8905" s="59"/>
      <c r="D8905" s="59"/>
      <c r="E8905" s="59"/>
    </row>
    <row r="8906" spans="1:5" x14ac:dyDescent="0.2">
      <c r="A8906" s="85">
        <v>8896</v>
      </c>
      <c r="B8906" s="96">
        <f t="shared" ca="1" si="138"/>
        <v>837746.99993851501</v>
      </c>
      <c r="C8906" s="59"/>
      <c r="D8906" s="59"/>
      <c r="E8906" s="59"/>
    </row>
    <row r="8907" spans="1:5" x14ac:dyDescent="0.2">
      <c r="A8907" s="85">
        <v>8897</v>
      </c>
      <c r="B8907" s="96">
        <f t="shared" ref="B8907:B8970" ca="1" si="139">NORMINV(RAND(),B$4,B$5)</f>
        <v>861030.85279905563</v>
      </c>
      <c r="C8907" s="59"/>
      <c r="D8907" s="59"/>
      <c r="E8907" s="59"/>
    </row>
    <row r="8908" spans="1:5" x14ac:dyDescent="0.2">
      <c r="A8908" s="85">
        <v>8898</v>
      </c>
      <c r="B8908" s="96">
        <f t="shared" ca="1" si="139"/>
        <v>900100.00929929968</v>
      </c>
      <c r="C8908" s="59"/>
      <c r="D8908" s="59"/>
      <c r="E8908" s="59"/>
    </row>
    <row r="8909" spans="1:5" x14ac:dyDescent="0.2">
      <c r="A8909" s="85">
        <v>8899</v>
      </c>
      <c r="B8909" s="96">
        <f t="shared" ca="1" si="139"/>
        <v>945519.21842847485</v>
      </c>
      <c r="C8909" s="59"/>
      <c r="D8909" s="59"/>
      <c r="E8909" s="59"/>
    </row>
    <row r="8910" spans="1:5" x14ac:dyDescent="0.2">
      <c r="A8910" s="85">
        <v>8900</v>
      </c>
      <c r="B8910" s="96">
        <f t="shared" ca="1" si="139"/>
        <v>991004.14671705698</v>
      </c>
      <c r="C8910" s="59"/>
      <c r="D8910" s="59"/>
      <c r="E8910" s="59"/>
    </row>
    <row r="8911" spans="1:5" x14ac:dyDescent="0.2">
      <c r="A8911" s="85">
        <v>8901</v>
      </c>
      <c r="B8911" s="96">
        <f t="shared" ca="1" si="139"/>
        <v>946432.2952244702</v>
      </c>
      <c r="C8911" s="59"/>
      <c r="D8911" s="59"/>
      <c r="E8911" s="59"/>
    </row>
    <row r="8912" spans="1:5" x14ac:dyDescent="0.2">
      <c r="A8912" s="85">
        <v>8902</v>
      </c>
      <c r="B8912" s="96">
        <f t="shared" ca="1" si="139"/>
        <v>1006074.0218116457</v>
      </c>
      <c r="C8912" s="59"/>
      <c r="D8912" s="59"/>
      <c r="E8912" s="59"/>
    </row>
    <row r="8913" spans="1:5" x14ac:dyDescent="0.2">
      <c r="A8913" s="85">
        <v>8903</v>
      </c>
      <c r="B8913" s="96">
        <f t="shared" ca="1" si="139"/>
        <v>876931.22322717891</v>
      </c>
      <c r="C8913" s="59"/>
      <c r="D8913" s="59"/>
      <c r="E8913" s="59"/>
    </row>
    <row r="8914" spans="1:5" x14ac:dyDescent="0.2">
      <c r="A8914" s="85">
        <v>8904</v>
      </c>
      <c r="B8914" s="96">
        <f t="shared" ca="1" si="139"/>
        <v>880623.94512208912</v>
      </c>
      <c r="C8914" s="59"/>
      <c r="D8914" s="59"/>
      <c r="E8914" s="59"/>
    </row>
    <row r="8915" spans="1:5" x14ac:dyDescent="0.2">
      <c r="A8915" s="85">
        <v>8905</v>
      </c>
      <c r="B8915" s="96">
        <f t="shared" ca="1" si="139"/>
        <v>1034880.5332904017</v>
      </c>
      <c r="C8915" s="59"/>
      <c r="D8915" s="59"/>
      <c r="E8915" s="59"/>
    </row>
    <row r="8916" spans="1:5" x14ac:dyDescent="0.2">
      <c r="A8916" s="85">
        <v>8906</v>
      </c>
      <c r="B8916" s="96">
        <f t="shared" ca="1" si="139"/>
        <v>848815.22460132628</v>
      </c>
      <c r="C8916" s="59"/>
      <c r="D8916" s="59"/>
      <c r="E8916" s="59"/>
    </row>
    <row r="8917" spans="1:5" x14ac:dyDescent="0.2">
      <c r="A8917" s="85">
        <v>8907</v>
      </c>
      <c r="B8917" s="96">
        <f t="shared" ca="1" si="139"/>
        <v>1088626.3977047196</v>
      </c>
      <c r="C8917" s="59"/>
      <c r="D8917" s="59"/>
      <c r="E8917" s="59"/>
    </row>
    <row r="8918" spans="1:5" x14ac:dyDescent="0.2">
      <c r="A8918" s="85">
        <v>8908</v>
      </c>
      <c r="B8918" s="96">
        <f t="shared" ca="1" si="139"/>
        <v>898798.06494388962</v>
      </c>
      <c r="C8918" s="59"/>
      <c r="D8918" s="59"/>
      <c r="E8918" s="59"/>
    </row>
    <row r="8919" spans="1:5" x14ac:dyDescent="0.2">
      <c r="A8919" s="85">
        <v>8909</v>
      </c>
      <c r="B8919" s="96">
        <f t="shared" ca="1" si="139"/>
        <v>727647.44360434974</v>
      </c>
      <c r="C8919" s="59"/>
      <c r="D8919" s="59"/>
      <c r="E8919" s="59"/>
    </row>
    <row r="8920" spans="1:5" x14ac:dyDescent="0.2">
      <c r="A8920" s="85">
        <v>8910</v>
      </c>
      <c r="B8920" s="96">
        <f t="shared" ca="1" si="139"/>
        <v>942492.65959551942</v>
      </c>
      <c r="C8920" s="59"/>
      <c r="D8920" s="59"/>
      <c r="E8920" s="59"/>
    </row>
    <row r="8921" spans="1:5" x14ac:dyDescent="0.2">
      <c r="A8921" s="85">
        <v>8911</v>
      </c>
      <c r="B8921" s="96">
        <f t="shared" ca="1" si="139"/>
        <v>948750.02611771645</v>
      </c>
      <c r="C8921" s="59"/>
      <c r="D8921" s="59"/>
      <c r="E8921" s="59"/>
    </row>
    <row r="8922" spans="1:5" x14ac:dyDescent="0.2">
      <c r="A8922" s="85">
        <v>8912</v>
      </c>
      <c r="B8922" s="96">
        <f t="shared" ca="1" si="139"/>
        <v>989339.33990744513</v>
      </c>
      <c r="C8922" s="59"/>
      <c r="D8922" s="59"/>
      <c r="E8922" s="59"/>
    </row>
    <row r="8923" spans="1:5" x14ac:dyDescent="0.2">
      <c r="A8923" s="85">
        <v>8913</v>
      </c>
      <c r="B8923" s="96">
        <f t="shared" ca="1" si="139"/>
        <v>1111567.7437046701</v>
      </c>
      <c r="C8923" s="59"/>
      <c r="D8923" s="59"/>
      <c r="E8923" s="59"/>
    </row>
    <row r="8924" spans="1:5" x14ac:dyDescent="0.2">
      <c r="A8924" s="85">
        <v>8914</v>
      </c>
      <c r="B8924" s="96">
        <f t="shared" ca="1" si="139"/>
        <v>848575.47237821657</v>
      </c>
      <c r="C8924" s="59"/>
      <c r="D8924" s="59"/>
      <c r="E8924" s="59"/>
    </row>
    <row r="8925" spans="1:5" x14ac:dyDescent="0.2">
      <c r="A8925" s="85">
        <v>8915</v>
      </c>
      <c r="B8925" s="96">
        <f t="shared" ca="1" si="139"/>
        <v>838160.20103659818</v>
      </c>
      <c r="C8925" s="59"/>
      <c r="D8925" s="59"/>
      <c r="E8925" s="59"/>
    </row>
    <row r="8926" spans="1:5" x14ac:dyDescent="0.2">
      <c r="A8926" s="85">
        <v>8916</v>
      </c>
      <c r="B8926" s="96">
        <f t="shared" ca="1" si="139"/>
        <v>819753.70124762645</v>
      </c>
      <c r="C8926" s="59"/>
      <c r="D8926" s="59"/>
      <c r="E8926" s="59"/>
    </row>
    <row r="8927" spans="1:5" x14ac:dyDescent="0.2">
      <c r="A8927" s="85">
        <v>8917</v>
      </c>
      <c r="B8927" s="96">
        <f t="shared" ca="1" si="139"/>
        <v>1077233.3144251341</v>
      </c>
      <c r="C8927" s="59"/>
      <c r="D8927" s="59"/>
      <c r="E8927" s="59"/>
    </row>
    <row r="8928" spans="1:5" x14ac:dyDescent="0.2">
      <c r="A8928" s="85">
        <v>8918</v>
      </c>
      <c r="B8928" s="96">
        <f t="shared" ca="1" si="139"/>
        <v>931725.41001236637</v>
      </c>
      <c r="C8928" s="59"/>
      <c r="D8928" s="59"/>
      <c r="E8928" s="59"/>
    </row>
    <row r="8929" spans="1:5" x14ac:dyDescent="0.2">
      <c r="A8929" s="85">
        <v>8919</v>
      </c>
      <c r="B8929" s="96">
        <f t="shared" ca="1" si="139"/>
        <v>1025921.4319413766</v>
      </c>
      <c r="C8929" s="59"/>
      <c r="D8929" s="59"/>
      <c r="E8929" s="59"/>
    </row>
    <row r="8930" spans="1:5" x14ac:dyDescent="0.2">
      <c r="A8930" s="85">
        <v>8920</v>
      </c>
      <c r="B8930" s="96">
        <f t="shared" ca="1" si="139"/>
        <v>987354.32247339061</v>
      </c>
      <c r="C8930" s="59"/>
      <c r="D8930" s="59"/>
      <c r="E8930" s="59"/>
    </row>
    <row r="8931" spans="1:5" x14ac:dyDescent="0.2">
      <c r="A8931" s="85">
        <v>8921</v>
      </c>
      <c r="B8931" s="96">
        <f t="shared" ca="1" si="139"/>
        <v>950809.01331432583</v>
      </c>
      <c r="C8931" s="59"/>
      <c r="D8931" s="59"/>
      <c r="E8931" s="59"/>
    </row>
    <row r="8932" spans="1:5" x14ac:dyDescent="0.2">
      <c r="A8932" s="85">
        <v>8922</v>
      </c>
      <c r="B8932" s="96">
        <f t="shared" ca="1" si="139"/>
        <v>763100.83527897147</v>
      </c>
      <c r="C8932" s="59"/>
      <c r="D8932" s="59"/>
      <c r="E8932" s="59"/>
    </row>
    <row r="8933" spans="1:5" x14ac:dyDescent="0.2">
      <c r="A8933" s="85">
        <v>8923</v>
      </c>
      <c r="B8933" s="96">
        <f t="shared" ca="1" si="139"/>
        <v>998915.00527975475</v>
      </c>
      <c r="C8933" s="59"/>
      <c r="D8933" s="59"/>
      <c r="E8933" s="59"/>
    </row>
    <row r="8934" spans="1:5" x14ac:dyDescent="0.2">
      <c r="A8934" s="85">
        <v>8924</v>
      </c>
      <c r="B8934" s="96">
        <f t="shared" ca="1" si="139"/>
        <v>841771.58862646157</v>
      </c>
      <c r="C8934" s="59"/>
      <c r="D8934" s="59"/>
      <c r="E8934" s="59"/>
    </row>
    <row r="8935" spans="1:5" x14ac:dyDescent="0.2">
      <c r="A8935" s="85">
        <v>8925</v>
      </c>
      <c r="B8935" s="96">
        <f t="shared" ca="1" si="139"/>
        <v>817321.09135460446</v>
      </c>
      <c r="C8935" s="59"/>
      <c r="D8935" s="59"/>
      <c r="E8935" s="59"/>
    </row>
    <row r="8936" spans="1:5" x14ac:dyDescent="0.2">
      <c r="A8936" s="85">
        <v>8926</v>
      </c>
      <c r="B8936" s="96">
        <f t="shared" ca="1" si="139"/>
        <v>934418.62400063383</v>
      </c>
      <c r="C8936" s="59"/>
      <c r="D8936" s="59"/>
      <c r="E8936" s="59"/>
    </row>
    <row r="8937" spans="1:5" x14ac:dyDescent="0.2">
      <c r="A8937" s="85">
        <v>8927</v>
      </c>
      <c r="B8937" s="96">
        <f t="shared" ca="1" si="139"/>
        <v>1175927.0335966765</v>
      </c>
      <c r="C8937" s="59"/>
      <c r="D8937" s="59"/>
      <c r="E8937" s="59"/>
    </row>
    <row r="8938" spans="1:5" x14ac:dyDescent="0.2">
      <c r="A8938" s="85">
        <v>8928</v>
      </c>
      <c r="B8938" s="96">
        <f t="shared" ca="1" si="139"/>
        <v>945921.84975606122</v>
      </c>
      <c r="C8938" s="59"/>
      <c r="D8938" s="59"/>
      <c r="E8938" s="59"/>
    </row>
    <row r="8939" spans="1:5" x14ac:dyDescent="0.2">
      <c r="A8939" s="85">
        <v>8929</v>
      </c>
      <c r="B8939" s="96">
        <f t="shared" ca="1" si="139"/>
        <v>847695.28966822056</v>
      </c>
      <c r="C8939" s="59"/>
      <c r="D8939" s="59"/>
      <c r="E8939" s="59"/>
    </row>
    <row r="8940" spans="1:5" x14ac:dyDescent="0.2">
      <c r="A8940" s="85">
        <v>8930</v>
      </c>
      <c r="B8940" s="96">
        <f t="shared" ca="1" si="139"/>
        <v>1092903.2365469448</v>
      </c>
      <c r="C8940" s="59"/>
      <c r="D8940" s="59"/>
      <c r="E8940" s="59"/>
    </row>
    <row r="8941" spans="1:5" x14ac:dyDescent="0.2">
      <c r="A8941" s="85">
        <v>8931</v>
      </c>
      <c r="B8941" s="96">
        <f t="shared" ca="1" si="139"/>
        <v>1088200.0898472727</v>
      </c>
      <c r="C8941" s="59"/>
      <c r="D8941" s="59"/>
      <c r="E8941" s="59"/>
    </row>
    <row r="8942" spans="1:5" x14ac:dyDescent="0.2">
      <c r="A8942" s="85">
        <v>8932</v>
      </c>
      <c r="B8942" s="96">
        <f t="shared" ca="1" si="139"/>
        <v>901667.46714729688</v>
      </c>
      <c r="C8942" s="59"/>
      <c r="D8942" s="59"/>
      <c r="E8942" s="59"/>
    </row>
    <row r="8943" spans="1:5" x14ac:dyDescent="0.2">
      <c r="A8943" s="85">
        <v>8933</v>
      </c>
      <c r="B8943" s="96">
        <f t="shared" ca="1" si="139"/>
        <v>878336.87987465924</v>
      </c>
      <c r="C8943" s="59"/>
      <c r="D8943" s="59"/>
      <c r="E8943" s="59"/>
    </row>
    <row r="8944" spans="1:5" x14ac:dyDescent="0.2">
      <c r="A8944" s="85">
        <v>8934</v>
      </c>
      <c r="B8944" s="96">
        <f t="shared" ca="1" si="139"/>
        <v>998834.9535772251</v>
      </c>
      <c r="C8944" s="59"/>
      <c r="D8944" s="59"/>
      <c r="E8944" s="59"/>
    </row>
    <row r="8945" spans="1:5" x14ac:dyDescent="0.2">
      <c r="A8945" s="85">
        <v>8935</v>
      </c>
      <c r="B8945" s="96">
        <f t="shared" ca="1" si="139"/>
        <v>716623.19363863324</v>
      </c>
      <c r="C8945" s="59"/>
      <c r="D8945" s="59"/>
      <c r="E8945" s="59"/>
    </row>
    <row r="8946" spans="1:5" x14ac:dyDescent="0.2">
      <c r="A8946" s="85">
        <v>8936</v>
      </c>
      <c r="B8946" s="96">
        <f t="shared" ca="1" si="139"/>
        <v>961071.7058127299</v>
      </c>
      <c r="C8946" s="59"/>
      <c r="D8946" s="59"/>
      <c r="E8946" s="59"/>
    </row>
    <row r="8947" spans="1:5" x14ac:dyDescent="0.2">
      <c r="A8947" s="85">
        <v>8937</v>
      </c>
      <c r="B8947" s="96">
        <f t="shared" ca="1" si="139"/>
        <v>1077519.5969050615</v>
      </c>
      <c r="C8947" s="59"/>
      <c r="D8947" s="59"/>
      <c r="E8947" s="59"/>
    </row>
    <row r="8948" spans="1:5" x14ac:dyDescent="0.2">
      <c r="A8948" s="85">
        <v>8938</v>
      </c>
      <c r="B8948" s="96">
        <f t="shared" ca="1" si="139"/>
        <v>951806.4498329839</v>
      </c>
      <c r="C8948" s="59"/>
      <c r="D8948" s="59"/>
      <c r="E8948" s="59"/>
    </row>
    <row r="8949" spans="1:5" x14ac:dyDescent="0.2">
      <c r="A8949" s="85">
        <v>8939</v>
      </c>
      <c r="B8949" s="96">
        <f t="shared" ca="1" si="139"/>
        <v>988753.17424763402</v>
      </c>
      <c r="C8949" s="59"/>
      <c r="D8949" s="59"/>
      <c r="E8949" s="59"/>
    </row>
    <row r="8950" spans="1:5" x14ac:dyDescent="0.2">
      <c r="A8950" s="85">
        <v>8940</v>
      </c>
      <c r="B8950" s="96">
        <f t="shared" ca="1" si="139"/>
        <v>936818.53361685225</v>
      </c>
      <c r="C8950" s="59"/>
      <c r="D8950" s="59"/>
      <c r="E8950" s="59"/>
    </row>
    <row r="8951" spans="1:5" x14ac:dyDescent="0.2">
      <c r="A8951" s="85">
        <v>8941</v>
      </c>
      <c r="B8951" s="96">
        <f t="shared" ca="1" si="139"/>
        <v>851831.1235196651</v>
      </c>
      <c r="C8951" s="59"/>
      <c r="D8951" s="59"/>
      <c r="E8951" s="59"/>
    </row>
    <row r="8952" spans="1:5" x14ac:dyDescent="0.2">
      <c r="A8952" s="85">
        <v>8942</v>
      </c>
      <c r="B8952" s="96">
        <f t="shared" ca="1" si="139"/>
        <v>942020.52057449939</v>
      </c>
      <c r="C8952" s="59"/>
      <c r="D8952" s="59"/>
      <c r="E8952" s="59"/>
    </row>
    <row r="8953" spans="1:5" x14ac:dyDescent="0.2">
      <c r="A8953" s="85">
        <v>8943</v>
      </c>
      <c r="B8953" s="96">
        <f t="shared" ca="1" si="139"/>
        <v>831919.66907143965</v>
      </c>
      <c r="C8953" s="59"/>
      <c r="D8953" s="59"/>
      <c r="E8953" s="59"/>
    </row>
    <row r="8954" spans="1:5" x14ac:dyDescent="0.2">
      <c r="A8954" s="85">
        <v>8944</v>
      </c>
      <c r="B8954" s="96">
        <f t="shared" ca="1" si="139"/>
        <v>916037.72538594191</v>
      </c>
      <c r="C8954" s="59"/>
      <c r="D8954" s="59"/>
      <c r="E8954" s="59"/>
    </row>
    <row r="8955" spans="1:5" x14ac:dyDescent="0.2">
      <c r="A8955" s="85">
        <v>8945</v>
      </c>
      <c r="B8955" s="96">
        <f t="shared" ca="1" si="139"/>
        <v>895241.07568477886</v>
      </c>
      <c r="C8955" s="59"/>
      <c r="D8955" s="59"/>
      <c r="E8955" s="59"/>
    </row>
    <row r="8956" spans="1:5" x14ac:dyDescent="0.2">
      <c r="A8956" s="85">
        <v>8946</v>
      </c>
      <c r="B8956" s="96">
        <f t="shared" ca="1" si="139"/>
        <v>920841.06678742974</v>
      </c>
      <c r="C8956" s="59"/>
      <c r="D8956" s="59"/>
      <c r="E8956" s="59"/>
    </row>
    <row r="8957" spans="1:5" x14ac:dyDescent="0.2">
      <c r="A8957" s="85">
        <v>8947</v>
      </c>
      <c r="B8957" s="96">
        <f t="shared" ca="1" si="139"/>
        <v>802438.53957296989</v>
      </c>
      <c r="C8957" s="59"/>
      <c r="D8957" s="59"/>
      <c r="E8957" s="59"/>
    </row>
    <row r="8958" spans="1:5" x14ac:dyDescent="0.2">
      <c r="A8958" s="85">
        <v>8948</v>
      </c>
      <c r="B8958" s="96">
        <f t="shared" ca="1" si="139"/>
        <v>917814.08151914028</v>
      </c>
      <c r="C8958" s="59"/>
      <c r="D8958" s="59"/>
      <c r="E8958" s="59"/>
    </row>
    <row r="8959" spans="1:5" x14ac:dyDescent="0.2">
      <c r="A8959" s="85">
        <v>8949</v>
      </c>
      <c r="B8959" s="96">
        <f t="shared" ca="1" si="139"/>
        <v>959046.4802368941</v>
      </c>
      <c r="C8959" s="59"/>
      <c r="D8959" s="59"/>
      <c r="E8959" s="59"/>
    </row>
    <row r="8960" spans="1:5" x14ac:dyDescent="0.2">
      <c r="A8960" s="85">
        <v>8950</v>
      </c>
      <c r="B8960" s="96">
        <f t="shared" ca="1" si="139"/>
        <v>1088458.6457751414</v>
      </c>
      <c r="C8960" s="59"/>
      <c r="D8960" s="59"/>
      <c r="E8960" s="59"/>
    </row>
    <row r="8961" spans="1:5" x14ac:dyDescent="0.2">
      <c r="A8961" s="85">
        <v>8951</v>
      </c>
      <c r="B8961" s="96">
        <f t="shared" ca="1" si="139"/>
        <v>1041249.2775476752</v>
      </c>
      <c r="C8961" s="59"/>
      <c r="D8961" s="59"/>
      <c r="E8961" s="59"/>
    </row>
    <row r="8962" spans="1:5" x14ac:dyDescent="0.2">
      <c r="A8962" s="85">
        <v>8952</v>
      </c>
      <c r="B8962" s="96">
        <f t="shared" ca="1" si="139"/>
        <v>907788.39697756234</v>
      </c>
      <c r="C8962" s="59"/>
      <c r="D8962" s="59"/>
      <c r="E8962" s="59"/>
    </row>
    <row r="8963" spans="1:5" x14ac:dyDescent="0.2">
      <c r="A8963" s="85">
        <v>8953</v>
      </c>
      <c r="B8963" s="96">
        <f t="shared" ca="1" si="139"/>
        <v>892666.96375253459</v>
      </c>
      <c r="C8963" s="59"/>
      <c r="D8963" s="59"/>
      <c r="E8963" s="59"/>
    </row>
    <row r="8964" spans="1:5" x14ac:dyDescent="0.2">
      <c r="A8964" s="85">
        <v>8954</v>
      </c>
      <c r="B8964" s="96">
        <f t="shared" ca="1" si="139"/>
        <v>834781.03286366095</v>
      </c>
      <c r="C8964" s="59"/>
      <c r="D8964" s="59"/>
      <c r="E8964" s="59"/>
    </row>
    <row r="8965" spans="1:5" x14ac:dyDescent="0.2">
      <c r="A8965" s="85">
        <v>8955</v>
      </c>
      <c r="B8965" s="96">
        <f t="shared" ca="1" si="139"/>
        <v>790569.52743404347</v>
      </c>
      <c r="C8965" s="59"/>
      <c r="D8965" s="59"/>
      <c r="E8965" s="59"/>
    </row>
    <row r="8966" spans="1:5" x14ac:dyDescent="0.2">
      <c r="A8966" s="85">
        <v>8956</v>
      </c>
      <c r="B8966" s="96">
        <f t="shared" ca="1" si="139"/>
        <v>1050769.1965712616</v>
      </c>
      <c r="C8966" s="59"/>
      <c r="D8966" s="59"/>
      <c r="E8966" s="59"/>
    </row>
    <row r="8967" spans="1:5" x14ac:dyDescent="0.2">
      <c r="A8967" s="85">
        <v>8957</v>
      </c>
      <c r="B8967" s="96">
        <f t="shared" ca="1" si="139"/>
        <v>907569.58525799587</v>
      </c>
      <c r="C8967" s="59"/>
      <c r="D8967" s="59"/>
      <c r="E8967" s="59"/>
    </row>
    <row r="8968" spans="1:5" x14ac:dyDescent="0.2">
      <c r="A8968" s="85">
        <v>8958</v>
      </c>
      <c r="B8968" s="96">
        <f t="shared" ca="1" si="139"/>
        <v>943772.86650237232</v>
      </c>
      <c r="C8968" s="59"/>
      <c r="D8968" s="59"/>
      <c r="E8968" s="59"/>
    </row>
    <row r="8969" spans="1:5" x14ac:dyDescent="0.2">
      <c r="A8969" s="85">
        <v>8959</v>
      </c>
      <c r="B8969" s="96">
        <f t="shared" ca="1" si="139"/>
        <v>996954.392291422</v>
      </c>
      <c r="C8969" s="59"/>
      <c r="D8969" s="59"/>
      <c r="E8969" s="59"/>
    </row>
    <row r="8970" spans="1:5" x14ac:dyDescent="0.2">
      <c r="A8970" s="85">
        <v>8960</v>
      </c>
      <c r="B8970" s="96">
        <f t="shared" ca="1" si="139"/>
        <v>925058.20026164793</v>
      </c>
      <c r="C8970" s="59"/>
      <c r="D8970" s="59"/>
      <c r="E8970" s="59"/>
    </row>
    <row r="8971" spans="1:5" x14ac:dyDescent="0.2">
      <c r="A8971" s="85">
        <v>8961</v>
      </c>
      <c r="B8971" s="96">
        <f t="shared" ref="B8971:B9034" ca="1" si="140">NORMINV(RAND(),B$4,B$5)</f>
        <v>915070.66555099073</v>
      </c>
      <c r="C8971" s="59"/>
      <c r="D8971" s="59"/>
      <c r="E8971" s="59"/>
    </row>
    <row r="8972" spans="1:5" x14ac:dyDescent="0.2">
      <c r="A8972" s="85">
        <v>8962</v>
      </c>
      <c r="B8972" s="96">
        <f t="shared" ca="1" si="140"/>
        <v>805493.94286814844</v>
      </c>
      <c r="C8972" s="59"/>
      <c r="D8972" s="59"/>
      <c r="E8972" s="59"/>
    </row>
    <row r="8973" spans="1:5" x14ac:dyDescent="0.2">
      <c r="A8973" s="85">
        <v>8963</v>
      </c>
      <c r="B8973" s="96">
        <f t="shared" ca="1" si="140"/>
        <v>837287.32134218654</v>
      </c>
      <c r="C8973" s="59"/>
      <c r="D8973" s="59"/>
      <c r="E8973" s="59"/>
    </row>
    <row r="8974" spans="1:5" x14ac:dyDescent="0.2">
      <c r="A8974" s="85">
        <v>8964</v>
      </c>
      <c r="B8974" s="96">
        <f t="shared" ca="1" si="140"/>
        <v>801695.33114255965</v>
      </c>
      <c r="C8974" s="59"/>
      <c r="D8974" s="59"/>
      <c r="E8974" s="59"/>
    </row>
    <row r="8975" spans="1:5" x14ac:dyDescent="0.2">
      <c r="A8975" s="85">
        <v>8965</v>
      </c>
      <c r="B8975" s="96">
        <f t="shared" ca="1" si="140"/>
        <v>934571.69391417992</v>
      </c>
      <c r="C8975" s="59"/>
      <c r="D8975" s="59"/>
      <c r="E8975" s="59"/>
    </row>
    <row r="8976" spans="1:5" x14ac:dyDescent="0.2">
      <c r="A8976" s="85">
        <v>8966</v>
      </c>
      <c r="B8976" s="96">
        <f t="shared" ca="1" si="140"/>
        <v>1176981.8851685936</v>
      </c>
      <c r="C8976" s="59"/>
      <c r="D8976" s="59"/>
      <c r="E8976" s="59"/>
    </row>
    <row r="8977" spans="1:5" x14ac:dyDescent="0.2">
      <c r="A8977" s="85">
        <v>8967</v>
      </c>
      <c r="B8977" s="96">
        <f t="shared" ca="1" si="140"/>
        <v>837869.38645082992</v>
      </c>
      <c r="C8977" s="59"/>
      <c r="D8977" s="59"/>
      <c r="E8977" s="59"/>
    </row>
    <row r="8978" spans="1:5" x14ac:dyDescent="0.2">
      <c r="A8978" s="85">
        <v>8968</v>
      </c>
      <c r="B8978" s="96">
        <f t="shared" ca="1" si="140"/>
        <v>1084867.1703046551</v>
      </c>
      <c r="C8978" s="59"/>
      <c r="D8978" s="59"/>
      <c r="E8978" s="59"/>
    </row>
    <row r="8979" spans="1:5" x14ac:dyDescent="0.2">
      <c r="A8979" s="85">
        <v>8969</v>
      </c>
      <c r="B8979" s="96">
        <f t="shared" ca="1" si="140"/>
        <v>849393.93125425128</v>
      </c>
      <c r="C8979" s="59"/>
      <c r="D8979" s="59"/>
      <c r="E8979" s="59"/>
    </row>
    <row r="8980" spans="1:5" x14ac:dyDescent="0.2">
      <c r="A8980" s="85">
        <v>8970</v>
      </c>
      <c r="B8980" s="96">
        <f t="shared" ca="1" si="140"/>
        <v>887330.41148598562</v>
      </c>
      <c r="C8980" s="59"/>
      <c r="D8980" s="59"/>
      <c r="E8980" s="59"/>
    </row>
    <row r="8981" spans="1:5" x14ac:dyDescent="0.2">
      <c r="A8981" s="85">
        <v>8971</v>
      </c>
      <c r="B8981" s="96">
        <f t="shared" ca="1" si="140"/>
        <v>831459.675366604</v>
      </c>
      <c r="C8981" s="59"/>
      <c r="D8981" s="59"/>
      <c r="E8981" s="59"/>
    </row>
    <row r="8982" spans="1:5" x14ac:dyDescent="0.2">
      <c r="A8982" s="85">
        <v>8972</v>
      </c>
      <c r="B8982" s="96">
        <f t="shared" ca="1" si="140"/>
        <v>972881.25433622766</v>
      </c>
      <c r="C8982" s="59"/>
      <c r="D8982" s="59"/>
      <c r="E8982" s="59"/>
    </row>
    <row r="8983" spans="1:5" x14ac:dyDescent="0.2">
      <c r="A8983" s="85">
        <v>8973</v>
      </c>
      <c r="B8983" s="96">
        <f t="shared" ca="1" si="140"/>
        <v>1080760.0360058032</v>
      </c>
      <c r="C8983" s="59"/>
      <c r="D8983" s="59"/>
      <c r="E8983" s="59"/>
    </row>
    <row r="8984" spans="1:5" x14ac:dyDescent="0.2">
      <c r="A8984" s="85">
        <v>8974</v>
      </c>
      <c r="B8984" s="96">
        <f t="shared" ca="1" si="140"/>
        <v>811086.31584296282</v>
      </c>
      <c r="C8984" s="59"/>
      <c r="D8984" s="59"/>
      <c r="E8984" s="59"/>
    </row>
    <row r="8985" spans="1:5" x14ac:dyDescent="0.2">
      <c r="A8985" s="85">
        <v>8975</v>
      </c>
      <c r="B8985" s="96">
        <f t="shared" ca="1" si="140"/>
        <v>941894.37426041381</v>
      </c>
      <c r="C8985" s="59"/>
      <c r="D8985" s="59"/>
      <c r="E8985" s="59"/>
    </row>
    <row r="8986" spans="1:5" x14ac:dyDescent="0.2">
      <c r="A8986" s="85">
        <v>8976</v>
      </c>
      <c r="B8986" s="96">
        <f t="shared" ca="1" si="140"/>
        <v>996045.62028533232</v>
      </c>
      <c r="C8986" s="59"/>
      <c r="D8986" s="59"/>
      <c r="E8986" s="59"/>
    </row>
    <row r="8987" spans="1:5" x14ac:dyDescent="0.2">
      <c r="A8987" s="85">
        <v>8977</v>
      </c>
      <c r="B8987" s="96">
        <f t="shared" ca="1" si="140"/>
        <v>1162500.8085886021</v>
      </c>
      <c r="C8987" s="59"/>
      <c r="D8987" s="59"/>
      <c r="E8987" s="59"/>
    </row>
    <row r="8988" spans="1:5" x14ac:dyDescent="0.2">
      <c r="A8988" s="85">
        <v>8978</v>
      </c>
      <c r="B8988" s="96">
        <f t="shared" ca="1" si="140"/>
        <v>899593.86566718016</v>
      </c>
      <c r="C8988" s="59"/>
      <c r="D8988" s="59"/>
      <c r="E8988" s="59"/>
    </row>
    <row r="8989" spans="1:5" x14ac:dyDescent="0.2">
      <c r="A8989" s="85">
        <v>8979</v>
      </c>
      <c r="B8989" s="96">
        <f t="shared" ca="1" si="140"/>
        <v>760450.44598090963</v>
      </c>
      <c r="C8989" s="59"/>
      <c r="D8989" s="59"/>
      <c r="E8989" s="59"/>
    </row>
    <row r="8990" spans="1:5" x14ac:dyDescent="0.2">
      <c r="A8990" s="85">
        <v>8980</v>
      </c>
      <c r="B8990" s="96">
        <f t="shared" ca="1" si="140"/>
        <v>839962.12093134667</v>
      </c>
      <c r="C8990" s="59"/>
      <c r="D8990" s="59"/>
      <c r="E8990" s="59"/>
    </row>
    <row r="8991" spans="1:5" x14ac:dyDescent="0.2">
      <c r="A8991" s="85">
        <v>8981</v>
      </c>
      <c r="B8991" s="96">
        <f t="shared" ca="1" si="140"/>
        <v>980463.08636908291</v>
      </c>
      <c r="C8991" s="59"/>
      <c r="D8991" s="59"/>
      <c r="E8991" s="59"/>
    </row>
    <row r="8992" spans="1:5" x14ac:dyDescent="0.2">
      <c r="A8992" s="85">
        <v>8982</v>
      </c>
      <c r="B8992" s="96">
        <f t="shared" ca="1" si="140"/>
        <v>1069110.6014503385</v>
      </c>
      <c r="C8992" s="59"/>
      <c r="D8992" s="59"/>
      <c r="E8992" s="59"/>
    </row>
    <row r="8993" spans="1:5" x14ac:dyDescent="0.2">
      <c r="A8993" s="85">
        <v>8983</v>
      </c>
      <c r="B8993" s="96">
        <f t="shared" ca="1" si="140"/>
        <v>1014080.9909893783</v>
      </c>
      <c r="C8993" s="59"/>
      <c r="D8993" s="59"/>
      <c r="E8993" s="59"/>
    </row>
    <row r="8994" spans="1:5" x14ac:dyDescent="0.2">
      <c r="A8994" s="85">
        <v>8984</v>
      </c>
      <c r="B8994" s="96">
        <f t="shared" ca="1" si="140"/>
        <v>1117607.6913467273</v>
      </c>
      <c r="C8994" s="59"/>
      <c r="D8994" s="59"/>
      <c r="E8994" s="59"/>
    </row>
    <row r="8995" spans="1:5" x14ac:dyDescent="0.2">
      <c r="A8995" s="85">
        <v>8985</v>
      </c>
      <c r="B8995" s="96">
        <f t="shared" ca="1" si="140"/>
        <v>1008431.8146639288</v>
      </c>
      <c r="C8995" s="59"/>
      <c r="D8995" s="59"/>
      <c r="E8995" s="59"/>
    </row>
    <row r="8996" spans="1:5" x14ac:dyDescent="0.2">
      <c r="A8996" s="85">
        <v>8986</v>
      </c>
      <c r="B8996" s="96">
        <f t="shared" ca="1" si="140"/>
        <v>781366.37867870275</v>
      </c>
      <c r="C8996" s="59"/>
      <c r="D8996" s="59"/>
      <c r="E8996" s="59"/>
    </row>
    <row r="8997" spans="1:5" x14ac:dyDescent="0.2">
      <c r="A8997" s="85">
        <v>8987</v>
      </c>
      <c r="B8997" s="96">
        <f t="shared" ca="1" si="140"/>
        <v>881461.85740489815</v>
      </c>
      <c r="C8997" s="59"/>
      <c r="D8997" s="59"/>
      <c r="E8997" s="59"/>
    </row>
    <row r="8998" spans="1:5" x14ac:dyDescent="0.2">
      <c r="A8998" s="85">
        <v>8988</v>
      </c>
      <c r="B8998" s="96">
        <f t="shared" ca="1" si="140"/>
        <v>1036446.8313895242</v>
      </c>
      <c r="C8998" s="59"/>
      <c r="D8998" s="59"/>
      <c r="E8998" s="59"/>
    </row>
    <row r="8999" spans="1:5" x14ac:dyDescent="0.2">
      <c r="A8999" s="85">
        <v>8989</v>
      </c>
      <c r="B8999" s="96">
        <f t="shared" ca="1" si="140"/>
        <v>945039.18380904978</v>
      </c>
      <c r="C8999" s="59"/>
      <c r="D8999" s="59"/>
      <c r="E8999" s="59"/>
    </row>
    <row r="9000" spans="1:5" x14ac:dyDescent="0.2">
      <c r="A9000" s="85">
        <v>8990</v>
      </c>
      <c r="B9000" s="96">
        <f t="shared" ca="1" si="140"/>
        <v>1111018.333848503</v>
      </c>
      <c r="C9000" s="59"/>
      <c r="D9000" s="59"/>
      <c r="E9000" s="59"/>
    </row>
    <row r="9001" spans="1:5" x14ac:dyDescent="0.2">
      <c r="A9001" s="85">
        <v>8991</v>
      </c>
      <c r="B9001" s="96">
        <f t="shared" ca="1" si="140"/>
        <v>1056033.2617466073</v>
      </c>
      <c r="C9001" s="59"/>
      <c r="D9001" s="59"/>
      <c r="E9001" s="59"/>
    </row>
    <row r="9002" spans="1:5" x14ac:dyDescent="0.2">
      <c r="A9002" s="85">
        <v>8992</v>
      </c>
      <c r="B9002" s="96">
        <f t="shared" ca="1" si="140"/>
        <v>878975.64936718997</v>
      </c>
      <c r="C9002" s="59"/>
      <c r="D9002" s="59"/>
      <c r="E9002" s="59"/>
    </row>
    <row r="9003" spans="1:5" x14ac:dyDescent="0.2">
      <c r="A9003" s="85">
        <v>8993</v>
      </c>
      <c r="B9003" s="96">
        <f t="shared" ca="1" si="140"/>
        <v>909826.43215337093</v>
      </c>
      <c r="C9003" s="59"/>
      <c r="D9003" s="59"/>
      <c r="E9003" s="59"/>
    </row>
    <row r="9004" spans="1:5" x14ac:dyDescent="0.2">
      <c r="A9004" s="85">
        <v>8994</v>
      </c>
      <c r="B9004" s="96">
        <f t="shared" ca="1" si="140"/>
        <v>982685.79224197206</v>
      </c>
      <c r="C9004" s="59"/>
      <c r="D9004" s="59"/>
      <c r="E9004" s="59"/>
    </row>
    <row r="9005" spans="1:5" x14ac:dyDescent="0.2">
      <c r="A9005" s="85">
        <v>8995</v>
      </c>
      <c r="B9005" s="96">
        <f t="shared" ca="1" si="140"/>
        <v>937701.02794058295</v>
      </c>
      <c r="C9005" s="59"/>
      <c r="D9005" s="59"/>
      <c r="E9005" s="59"/>
    </row>
    <row r="9006" spans="1:5" x14ac:dyDescent="0.2">
      <c r="A9006" s="85">
        <v>8996</v>
      </c>
      <c r="B9006" s="96">
        <f t="shared" ca="1" si="140"/>
        <v>906450.84190552554</v>
      </c>
      <c r="C9006" s="59"/>
      <c r="D9006" s="59"/>
      <c r="E9006" s="59"/>
    </row>
    <row r="9007" spans="1:5" x14ac:dyDescent="0.2">
      <c r="A9007" s="85">
        <v>8997</v>
      </c>
      <c r="B9007" s="96">
        <f t="shared" ca="1" si="140"/>
        <v>897927.87364454486</v>
      </c>
      <c r="C9007" s="59"/>
      <c r="D9007" s="59"/>
      <c r="E9007" s="59"/>
    </row>
    <row r="9008" spans="1:5" x14ac:dyDescent="0.2">
      <c r="A9008" s="85">
        <v>8998</v>
      </c>
      <c r="B9008" s="96">
        <f t="shared" ca="1" si="140"/>
        <v>883279.93171698437</v>
      </c>
      <c r="C9008" s="59"/>
      <c r="D9008" s="59"/>
      <c r="E9008" s="59"/>
    </row>
    <row r="9009" spans="1:5" x14ac:dyDescent="0.2">
      <c r="A9009" s="85">
        <v>8999</v>
      </c>
      <c r="B9009" s="96">
        <f t="shared" ca="1" si="140"/>
        <v>1017599.5646335545</v>
      </c>
      <c r="C9009" s="59"/>
      <c r="D9009" s="59"/>
      <c r="E9009" s="59"/>
    </row>
    <row r="9010" spans="1:5" x14ac:dyDescent="0.2">
      <c r="A9010" s="85">
        <v>9000</v>
      </c>
      <c r="B9010" s="96">
        <f t="shared" ca="1" si="140"/>
        <v>874702.92609108833</v>
      </c>
      <c r="C9010" s="59"/>
      <c r="D9010" s="59"/>
      <c r="E9010" s="59"/>
    </row>
    <row r="9011" spans="1:5" x14ac:dyDescent="0.2">
      <c r="A9011" s="85">
        <v>9001</v>
      </c>
      <c r="B9011" s="96">
        <f t="shared" ca="1" si="140"/>
        <v>750541.63952198531</v>
      </c>
      <c r="C9011" s="59"/>
      <c r="D9011" s="59"/>
      <c r="E9011" s="59"/>
    </row>
    <row r="9012" spans="1:5" x14ac:dyDescent="0.2">
      <c r="A9012" s="85">
        <v>9002</v>
      </c>
      <c r="B9012" s="96">
        <f t="shared" ca="1" si="140"/>
        <v>789692.9297361807</v>
      </c>
      <c r="C9012" s="59"/>
      <c r="D9012" s="59"/>
      <c r="E9012" s="59"/>
    </row>
    <row r="9013" spans="1:5" x14ac:dyDescent="0.2">
      <c r="A9013" s="85">
        <v>9003</v>
      </c>
      <c r="B9013" s="96">
        <f t="shared" ca="1" si="140"/>
        <v>917676.36592122354</v>
      </c>
      <c r="C9013" s="59"/>
      <c r="D9013" s="59"/>
      <c r="E9013" s="59"/>
    </row>
    <row r="9014" spans="1:5" x14ac:dyDescent="0.2">
      <c r="A9014" s="85">
        <v>9004</v>
      </c>
      <c r="B9014" s="96">
        <f t="shared" ca="1" si="140"/>
        <v>969878.24886962457</v>
      </c>
      <c r="C9014" s="59"/>
      <c r="D9014" s="59"/>
      <c r="E9014" s="59"/>
    </row>
    <row r="9015" spans="1:5" x14ac:dyDescent="0.2">
      <c r="A9015" s="85">
        <v>9005</v>
      </c>
      <c r="B9015" s="96">
        <f t="shared" ca="1" si="140"/>
        <v>868555.73976990324</v>
      </c>
      <c r="C9015" s="59"/>
      <c r="D9015" s="59"/>
      <c r="E9015" s="59"/>
    </row>
    <row r="9016" spans="1:5" x14ac:dyDescent="0.2">
      <c r="A9016" s="85">
        <v>9006</v>
      </c>
      <c r="B9016" s="96">
        <f t="shared" ca="1" si="140"/>
        <v>901323.86150194041</v>
      </c>
      <c r="C9016" s="59"/>
      <c r="D9016" s="59"/>
      <c r="E9016" s="59"/>
    </row>
    <row r="9017" spans="1:5" x14ac:dyDescent="0.2">
      <c r="A9017" s="85">
        <v>9007</v>
      </c>
      <c r="B9017" s="96">
        <f t="shared" ca="1" si="140"/>
        <v>953861.75630189583</v>
      </c>
      <c r="C9017" s="59"/>
      <c r="D9017" s="59"/>
      <c r="E9017" s="59"/>
    </row>
    <row r="9018" spans="1:5" x14ac:dyDescent="0.2">
      <c r="A9018" s="85">
        <v>9008</v>
      </c>
      <c r="B9018" s="96">
        <f t="shared" ca="1" si="140"/>
        <v>987752.1324699854</v>
      </c>
      <c r="C9018" s="59"/>
      <c r="D9018" s="59"/>
      <c r="E9018" s="59"/>
    </row>
    <row r="9019" spans="1:5" x14ac:dyDescent="0.2">
      <c r="A9019" s="85">
        <v>9009</v>
      </c>
      <c r="B9019" s="96">
        <f t="shared" ca="1" si="140"/>
        <v>833944.09913855279</v>
      </c>
      <c r="C9019" s="59"/>
      <c r="D9019" s="59"/>
      <c r="E9019" s="59"/>
    </row>
    <row r="9020" spans="1:5" x14ac:dyDescent="0.2">
      <c r="A9020" s="85">
        <v>9010</v>
      </c>
      <c r="B9020" s="96">
        <f t="shared" ca="1" si="140"/>
        <v>920178.89667604992</v>
      </c>
      <c r="C9020" s="59"/>
      <c r="D9020" s="59"/>
      <c r="E9020" s="59"/>
    </row>
    <row r="9021" spans="1:5" x14ac:dyDescent="0.2">
      <c r="A9021" s="85">
        <v>9011</v>
      </c>
      <c r="B9021" s="96">
        <f t="shared" ca="1" si="140"/>
        <v>748293.0836330587</v>
      </c>
      <c r="C9021" s="59"/>
      <c r="D9021" s="59"/>
      <c r="E9021" s="59"/>
    </row>
    <row r="9022" spans="1:5" x14ac:dyDescent="0.2">
      <c r="A9022" s="85">
        <v>9012</v>
      </c>
      <c r="B9022" s="96">
        <f t="shared" ca="1" si="140"/>
        <v>1039789.0585301215</v>
      </c>
      <c r="C9022" s="59"/>
      <c r="D9022" s="59"/>
      <c r="E9022" s="59"/>
    </row>
    <row r="9023" spans="1:5" x14ac:dyDescent="0.2">
      <c r="A9023" s="85">
        <v>9013</v>
      </c>
      <c r="B9023" s="96">
        <f t="shared" ca="1" si="140"/>
        <v>1097677.9468425128</v>
      </c>
      <c r="C9023" s="59"/>
      <c r="D9023" s="59"/>
      <c r="E9023" s="59"/>
    </row>
    <row r="9024" spans="1:5" x14ac:dyDescent="0.2">
      <c r="A9024" s="85">
        <v>9014</v>
      </c>
      <c r="B9024" s="96">
        <f t="shared" ca="1" si="140"/>
        <v>1111793.5518956627</v>
      </c>
      <c r="C9024" s="59"/>
      <c r="D9024" s="59"/>
      <c r="E9024" s="59"/>
    </row>
    <row r="9025" spans="1:5" x14ac:dyDescent="0.2">
      <c r="A9025" s="85">
        <v>9015</v>
      </c>
      <c r="B9025" s="96">
        <f t="shared" ca="1" si="140"/>
        <v>996749.18573033286</v>
      </c>
      <c r="C9025" s="59"/>
      <c r="D9025" s="59"/>
      <c r="E9025" s="59"/>
    </row>
    <row r="9026" spans="1:5" x14ac:dyDescent="0.2">
      <c r="A9026" s="85">
        <v>9016</v>
      </c>
      <c r="B9026" s="96">
        <f t="shared" ca="1" si="140"/>
        <v>842528.75581314717</v>
      </c>
      <c r="C9026" s="59"/>
      <c r="D9026" s="59"/>
      <c r="E9026" s="59"/>
    </row>
    <row r="9027" spans="1:5" x14ac:dyDescent="0.2">
      <c r="A9027" s="85">
        <v>9017</v>
      </c>
      <c r="B9027" s="96">
        <f t="shared" ca="1" si="140"/>
        <v>748029.84320658795</v>
      </c>
      <c r="C9027" s="59"/>
      <c r="D9027" s="59"/>
      <c r="E9027" s="59"/>
    </row>
    <row r="9028" spans="1:5" x14ac:dyDescent="0.2">
      <c r="A9028" s="85">
        <v>9018</v>
      </c>
      <c r="B9028" s="96">
        <f t="shared" ca="1" si="140"/>
        <v>829805.34829260921</v>
      </c>
      <c r="C9028" s="59"/>
      <c r="D9028" s="59"/>
      <c r="E9028" s="59"/>
    </row>
    <row r="9029" spans="1:5" x14ac:dyDescent="0.2">
      <c r="A9029" s="85">
        <v>9019</v>
      </c>
      <c r="B9029" s="96">
        <f t="shared" ca="1" si="140"/>
        <v>865226.14461630047</v>
      </c>
      <c r="C9029" s="59"/>
      <c r="D9029" s="59"/>
      <c r="E9029" s="59"/>
    </row>
    <row r="9030" spans="1:5" x14ac:dyDescent="0.2">
      <c r="A9030" s="85">
        <v>9020</v>
      </c>
      <c r="B9030" s="96">
        <f t="shared" ca="1" si="140"/>
        <v>1101544.9193055676</v>
      </c>
      <c r="C9030" s="59"/>
      <c r="D9030" s="59"/>
      <c r="E9030" s="59"/>
    </row>
    <row r="9031" spans="1:5" x14ac:dyDescent="0.2">
      <c r="A9031" s="85">
        <v>9021</v>
      </c>
      <c r="B9031" s="96">
        <f t="shared" ca="1" si="140"/>
        <v>929194.15484613599</v>
      </c>
      <c r="C9031" s="59"/>
      <c r="D9031" s="59"/>
      <c r="E9031" s="59"/>
    </row>
    <row r="9032" spans="1:5" x14ac:dyDescent="0.2">
      <c r="A9032" s="85">
        <v>9022</v>
      </c>
      <c r="B9032" s="96">
        <f t="shared" ca="1" si="140"/>
        <v>820965.8058227764</v>
      </c>
      <c r="C9032" s="59"/>
      <c r="D9032" s="59"/>
      <c r="E9032" s="59"/>
    </row>
    <row r="9033" spans="1:5" x14ac:dyDescent="0.2">
      <c r="A9033" s="85">
        <v>9023</v>
      </c>
      <c r="B9033" s="96">
        <f t="shared" ca="1" si="140"/>
        <v>880962.22403024486</v>
      </c>
      <c r="C9033" s="59"/>
      <c r="D9033" s="59"/>
      <c r="E9033" s="59"/>
    </row>
    <row r="9034" spans="1:5" x14ac:dyDescent="0.2">
      <c r="A9034" s="85">
        <v>9024</v>
      </c>
      <c r="B9034" s="96">
        <f t="shared" ca="1" si="140"/>
        <v>779037.93369892589</v>
      </c>
      <c r="C9034" s="59"/>
      <c r="D9034" s="59"/>
      <c r="E9034" s="59"/>
    </row>
    <row r="9035" spans="1:5" x14ac:dyDescent="0.2">
      <c r="A9035" s="85">
        <v>9025</v>
      </c>
      <c r="B9035" s="96">
        <f t="shared" ref="B9035:B9098" ca="1" si="141">NORMINV(RAND(),B$4,B$5)</f>
        <v>863169.92385517084</v>
      </c>
      <c r="C9035" s="59"/>
      <c r="D9035" s="59"/>
      <c r="E9035" s="59"/>
    </row>
    <row r="9036" spans="1:5" x14ac:dyDescent="0.2">
      <c r="A9036" s="85">
        <v>9026</v>
      </c>
      <c r="B9036" s="96">
        <f t="shared" ca="1" si="141"/>
        <v>774822.81041291344</v>
      </c>
      <c r="C9036" s="59"/>
      <c r="D9036" s="59"/>
      <c r="E9036" s="59"/>
    </row>
    <row r="9037" spans="1:5" x14ac:dyDescent="0.2">
      <c r="A9037" s="85">
        <v>9027</v>
      </c>
      <c r="B9037" s="96">
        <f t="shared" ca="1" si="141"/>
        <v>915930.89949815022</v>
      </c>
      <c r="C9037" s="59"/>
      <c r="D9037" s="59"/>
      <c r="E9037" s="59"/>
    </row>
    <row r="9038" spans="1:5" x14ac:dyDescent="0.2">
      <c r="A9038" s="85">
        <v>9028</v>
      </c>
      <c r="B9038" s="96">
        <f t="shared" ca="1" si="141"/>
        <v>1108528.1850226189</v>
      </c>
      <c r="C9038" s="59"/>
      <c r="D9038" s="59"/>
      <c r="E9038" s="59"/>
    </row>
    <row r="9039" spans="1:5" x14ac:dyDescent="0.2">
      <c r="A9039" s="85">
        <v>9029</v>
      </c>
      <c r="B9039" s="96">
        <f t="shared" ca="1" si="141"/>
        <v>1032368.0760881989</v>
      </c>
      <c r="C9039" s="59"/>
      <c r="D9039" s="59"/>
      <c r="E9039" s="59"/>
    </row>
    <row r="9040" spans="1:5" x14ac:dyDescent="0.2">
      <c r="A9040" s="85">
        <v>9030</v>
      </c>
      <c r="B9040" s="96">
        <f t="shared" ca="1" si="141"/>
        <v>918104.6152973756</v>
      </c>
      <c r="C9040" s="59"/>
      <c r="D9040" s="59"/>
      <c r="E9040" s="59"/>
    </row>
    <row r="9041" spans="1:5" x14ac:dyDescent="0.2">
      <c r="A9041" s="85">
        <v>9031</v>
      </c>
      <c r="B9041" s="96">
        <f t="shared" ca="1" si="141"/>
        <v>880382.36853629327</v>
      </c>
      <c r="C9041" s="59"/>
      <c r="D9041" s="59"/>
      <c r="E9041" s="59"/>
    </row>
    <row r="9042" spans="1:5" x14ac:dyDescent="0.2">
      <c r="A9042" s="85">
        <v>9032</v>
      </c>
      <c r="B9042" s="96">
        <f t="shared" ca="1" si="141"/>
        <v>1141984.3506105493</v>
      </c>
      <c r="C9042" s="59"/>
      <c r="D9042" s="59"/>
      <c r="E9042" s="59"/>
    </row>
    <row r="9043" spans="1:5" x14ac:dyDescent="0.2">
      <c r="A9043" s="85">
        <v>9033</v>
      </c>
      <c r="B9043" s="96">
        <f t="shared" ca="1" si="141"/>
        <v>912732.82165356888</v>
      </c>
      <c r="C9043" s="59"/>
      <c r="D9043" s="59"/>
      <c r="E9043" s="59"/>
    </row>
    <row r="9044" spans="1:5" x14ac:dyDescent="0.2">
      <c r="A9044" s="85">
        <v>9034</v>
      </c>
      <c r="B9044" s="96">
        <f t="shared" ca="1" si="141"/>
        <v>1083823.8768084641</v>
      </c>
      <c r="C9044" s="59"/>
      <c r="D9044" s="59"/>
      <c r="E9044" s="59"/>
    </row>
    <row r="9045" spans="1:5" x14ac:dyDescent="0.2">
      <c r="A9045" s="85">
        <v>9035</v>
      </c>
      <c r="B9045" s="96">
        <f t="shared" ca="1" si="141"/>
        <v>1002527.8605288118</v>
      </c>
      <c r="C9045" s="59"/>
      <c r="D9045" s="59"/>
      <c r="E9045" s="59"/>
    </row>
    <row r="9046" spans="1:5" x14ac:dyDescent="0.2">
      <c r="A9046" s="85">
        <v>9036</v>
      </c>
      <c r="B9046" s="96">
        <f t="shared" ca="1" si="141"/>
        <v>959680.43181069347</v>
      </c>
      <c r="C9046" s="59"/>
      <c r="D9046" s="59"/>
      <c r="E9046" s="59"/>
    </row>
    <row r="9047" spans="1:5" x14ac:dyDescent="0.2">
      <c r="A9047" s="85">
        <v>9037</v>
      </c>
      <c r="B9047" s="96">
        <f t="shared" ca="1" si="141"/>
        <v>923061.06770621717</v>
      </c>
      <c r="C9047" s="59"/>
      <c r="D9047" s="59"/>
      <c r="E9047" s="59"/>
    </row>
    <row r="9048" spans="1:5" x14ac:dyDescent="0.2">
      <c r="A9048" s="85">
        <v>9038</v>
      </c>
      <c r="B9048" s="96">
        <f t="shared" ca="1" si="141"/>
        <v>1111003.3664823603</v>
      </c>
      <c r="C9048" s="59"/>
      <c r="D9048" s="59"/>
      <c r="E9048" s="59"/>
    </row>
    <row r="9049" spans="1:5" x14ac:dyDescent="0.2">
      <c r="A9049" s="85">
        <v>9039</v>
      </c>
      <c r="B9049" s="96">
        <f t="shared" ca="1" si="141"/>
        <v>873221.89941158798</v>
      </c>
      <c r="C9049" s="59"/>
      <c r="D9049" s="59"/>
      <c r="E9049" s="59"/>
    </row>
    <row r="9050" spans="1:5" x14ac:dyDescent="0.2">
      <c r="A9050" s="85">
        <v>9040</v>
      </c>
      <c r="B9050" s="96">
        <f t="shared" ca="1" si="141"/>
        <v>854417.89477974409</v>
      </c>
      <c r="C9050" s="59"/>
      <c r="D9050" s="59"/>
      <c r="E9050" s="59"/>
    </row>
    <row r="9051" spans="1:5" x14ac:dyDescent="0.2">
      <c r="A9051" s="85">
        <v>9041</v>
      </c>
      <c r="B9051" s="96">
        <f t="shared" ca="1" si="141"/>
        <v>823736.16261251923</v>
      </c>
      <c r="C9051" s="59"/>
      <c r="D9051" s="59"/>
      <c r="E9051" s="59"/>
    </row>
    <row r="9052" spans="1:5" x14ac:dyDescent="0.2">
      <c r="A9052" s="85">
        <v>9042</v>
      </c>
      <c r="B9052" s="96">
        <f t="shared" ca="1" si="141"/>
        <v>1145940.1625371759</v>
      </c>
      <c r="C9052" s="59"/>
      <c r="D9052" s="59"/>
      <c r="E9052" s="59"/>
    </row>
    <row r="9053" spans="1:5" x14ac:dyDescent="0.2">
      <c r="A9053" s="85">
        <v>9043</v>
      </c>
      <c r="B9053" s="96">
        <f t="shared" ca="1" si="141"/>
        <v>699780.12232948863</v>
      </c>
      <c r="C9053" s="59"/>
      <c r="D9053" s="59"/>
      <c r="E9053" s="59"/>
    </row>
    <row r="9054" spans="1:5" x14ac:dyDescent="0.2">
      <c r="A9054" s="85">
        <v>9044</v>
      </c>
      <c r="B9054" s="96">
        <f t="shared" ca="1" si="141"/>
        <v>928863.3957978416</v>
      </c>
      <c r="C9054" s="59"/>
      <c r="D9054" s="59"/>
      <c r="E9054" s="59"/>
    </row>
    <row r="9055" spans="1:5" x14ac:dyDescent="0.2">
      <c r="A9055" s="85">
        <v>9045</v>
      </c>
      <c r="B9055" s="96">
        <f t="shared" ca="1" si="141"/>
        <v>970208.96070300636</v>
      </c>
      <c r="C9055" s="59"/>
      <c r="D9055" s="59"/>
      <c r="E9055" s="59"/>
    </row>
    <row r="9056" spans="1:5" x14ac:dyDescent="0.2">
      <c r="A9056" s="85">
        <v>9046</v>
      </c>
      <c r="B9056" s="96">
        <f t="shared" ca="1" si="141"/>
        <v>770162.71921161818</v>
      </c>
      <c r="C9056" s="59"/>
      <c r="D9056" s="59"/>
      <c r="E9056" s="59"/>
    </row>
    <row r="9057" spans="1:5" x14ac:dyDescent="0.2">
      <c r="A9057" s="85">
        <v>9047</v>
      </c>
      <c r="B9057" s="96">
        <f t="shared" ca="1" si="141"/>
        <v>785151.64417378104</v>
      </c>
      <c r="C9057" s="59"/>
      <c r="D9057" s="59"/>
      <c r="E9057" s="59"/>
    </row>
    <row r="9058" spans="1:5" x14ac:dyDescent="0.2">
      <c r="A9058" s="85">
        <v>9048</v>
      </c>
      <c r="B9058" s="96">
        <f t="shared" ca="1" si="141"/>
        <v>1025565.6501092885</v>
      </c>
      <c r="C9058" s="59"/>
      <c r="D9058" s="59"/>
      <c r="E9058" s="59"/>
    </row>
    <row r="9059" spans="1:5" x14ac:dyDescent="0.2">
      <c r="A9059" s="85">
        <v>9049</v>
      </c>
      <c r="B9059" s="96">
        <f t="shared" ca="1" si="141"/>
        <v>827419.61107811762</v>
      </c>
      <c r="C9059" s="59"/>
      <c r="D9059" s="59"/>
      <c r="E9059" s="59"/>
    </row>
    <row r="9060" spans="1:5" x14ac:dyDescent="0.2">
      <c r="A9060" s="85">
        <v>9050</v>
      </c>
      <c r="B9060" s="96">
        <f t="shared" ca="1" si="141"/>
        <v>750871.32553360204</v>
      </c>
      <c r="C9060" s="59"/>
      <c r="D9060" s="59"/>
      <c r="E9060" s="59"/>
    </row>
    <row r="9061" spans="1:5" x14ac:dyDescent="0.2">
      <c r="A9061" s="85">
        <v>9051</v>
      </c>
      <c r="B9061" s="96">
        <f t="shared" ca="1" si="141"/>
        <v>868584.46285269945</v>
      </c>
      <c r="C9061" s="59"/>
      <c r="D9061" s="59"/>
      <c r="E9061" s="59"/>
    </row>
    <row r="9062" spans="1:5" x14ac:dyDescent="0.2">
      <c r="A9062" s="85">
        <v>9052</v>
      </c>
      <c r="B9062" s="96">
        <f t="shared" ca="1" si="141"/>
        <v>1004932.6346139269</v>
      </c>
      <c r="C9062" s="59"/>
      <c r="D9062" s="59"/>
      <c r="E9062" s="59"/>
    </row>
    <row r="9063" spans="1:5" x14ac:dyDescent="0.2">
      <c r="A9063" s="85">
        <v>9053</v>
      </c>
      <c r="B9063" s="96">
        <f t="shared" ca="1" si="141"/>
        <v>1062181.274646743</v>
      </c>
      <c r="C9063" s="59"/>
      <c r="D9063" s="59"/>
      <c r="E9063" s="59"/>
    </row>
    <row r="9064" spans="1:5" x14ac:dyDescent="0.2">
      <c r="A9064" s="85">
        <v>9054</v>
      </c>
      <c r="B9064" s="96">
        <f t="shared" ca="1" si="141"/>
        <v>1004815.7522500625</v>
      </c>
      <c r="C9064" s="59"/>
      <c r="D9064" s="59"/>
      <c r="E9064" s="59"/>
    </row>
    <row r="9065" spans="1:5" x14ac:dyDescent="0.2">
      <c r="A9065" s="85">
        <v>9055</v>
      </c>
      <c r="B9065" s="96">
        <f t="shared" ca="1" si="141"/>
        <v>1041467.999418158</v>
      </c>
      <c r="C9065" s="59"/>
      <c r="D9065" s="59"/>
      <c r="E9065" s="59"/>
    </row>
    <row r="9066" spans="1:5" x14ac:dyDescent="0.2">
      <c r="A9066" s="85">
        <v>9056</v>
      </c>
      <c r="B9066" s="96">
        <f t="shared" ca="1" si="141"/>
        <v>645552.48625880026</v>
      </c>
      <c r="C9066" s="59"/>
      <c r="D9066" s="59"/>
      <c r="E9066" s="59"/>
    </row>
    <row r="9067" spans="1:5" x14ac:dyDescent="0.2">
      <c r="A9067" s="85">
        <v>9057</v>
      </c>
      <c r="B9067" s="96">
        <f t="shared" ca="1" si="141"/>
        <v>790523.19061250519</v>
      </c>
      <c r="C9067" s="59"/>
      <c r="D9067" s="59"/>
      <c r="E9067" s="59"/>
    </row>
    <row r="9068" spans="1:5" x14ac:dyDescent="0.2">
      <c r="A9068" s="85">
        <v>9058</v>
      </c>
      <c r="B9068" s="96">
        <f t="shared" ca="1" si="141"/>
        <v>893043.49439398514</v>
      </c>
      <c r="C9068" s="59"/>
      <c r="D9068" s="59"/>
      <c r="E9068" s="59"/>
    </row>
    <row r="9069" spans="1:5" x14ac:dyDescent="0.2">
      <c r="A9069" s="85">
        <v>9059</v>
      </c>
      <c r="B9069" s="96">
        <f t="shared" ca="1" si="141"/>
        <v>982430.00478390721</v>
      </c>
      <c r="C9069" s="59"/>
      <c r="D9069" s="59"/>
      <c r="E9069" s="59"/>
    </row>
    <row r="9070" spans="1:5" x14ac:dyDescent="0.2">
      <c r="A9070" s="85">
        <v>9060</v>
      </c>
      <c r="B9070" s="96">
        <f t="shared" ca="1" si="141"/>
        <v>860327.20296408725</v>
      </c>
      <c r="C9070" s="59"/>
      <c r="D9070" s="59"/>
      <c r="E9070" s="59"/>
    </row>
    <row r="9071" spans="1:5" x14ac:dyDescent="0.2">
      <c r="A9071" s="85">
        <v>9061</v>
      </c>
      <c r="B9071" s="96">
        <f t="shared" ca="1" si="141"/>
        <v>861694.62937751471</v>
      </c>
      <c r="C9071" s="59"/>
      <c r="D9071" s="59"/>
      <c r="E9071" s="59"/>
    </row>
    <row r="9072" spans="1:5" x14ac:dyDescent="0.2">
      <c r="A9072" s="85">
        <v>9062</v>
      </c>
      <c r="B9072" s="96">
        <f t="shared" ca="1" si="141"/>
        <v>1126680.6172667558</v>
      </c>
      <c r="C9072" s="59"/>
      <c r="D9072" s="59"/>
      <c r="E9072" s="59"/>
    </row>
    <row r="9073" spans="1:5" x14ac:dyDescent="0.2">
      <c r="A9073" s="85">
        <v>9063</v>
      </c>
      <c r="B9073" s="96">
        <f t="shared" ca="1" si="141"/>
        <v>780088.23620692792</v>
      </c>
      <c r="C9073" s="59"/>
      <c r="D9073" s="59"/>
      <c r="E9073" s="59"/>
    </row>
    <row r="9074" spans="1:5" x14ac:dyDescent="0.2">
      <c r="A9074" s="85">
        <v>9064</v>
      </c>
      <c r="B9074" s="96">
        <f t="shared" ca="1" si="141"/>
        <v>967501.50543156883</v>
      </c>
      <c r="C9074" s="59"/>
      <c r="D9074" s="59"/>
      <c r="E9074" s="59"/>
    </row>
    <row r="9075" spans="1:5" x14ac:dyDescent="0.2">
      <c r="A9075" s="85">
        <v>9065</v>
      </c>
      <c r="B9075" s="96">
        <f t="shared" ca="1" si="141"/>
        <v>958425.68830690568</v>
      </c>
      <c r="C9075" s="59"/>
      <c r="D9075" s="59"/>
      <c r="E9075" s="59"/>
    </row>
    <row r="9076" spans="1:5" x14ac:dyDescent="0.2">
      <c r="A9076" s="85">
        <v>9066</v>
      </c>
      <c r="B9076" s="96">
        <f t="shared" ca="1" si="141"/>
        <v>1066359.2557678986</v>
      </c>
      <c r="C9076" s="59"/>
      <c r="D9076" s="59"/>
      <c r="E9076" s="59"/>
    </row>
    <row r="9077" spans="1:5" x14ac:dyDescent="0.2">
      <c r="A9077" s="85">
        <v>9067</v>
      </c>
      <c r="B9077" s="96">
        <f t="shared" ca="1" si="141"/>
        <v>888058.45392252284</v>
      </c>
      <c r="C9077" s="59"/>
      <c r="D9077" s="59"/>
      <c r="E9077" s="59"/>
    </row>
    <row r="9078" spans="1:5" x14ac:dyDescent="0.2">
      <c r="A9078" s="85">
        <v>9068</v>
      </c>
      <c r="B9078" s="96">
        <f t="shared" ca="1" si="141"/>
        <v>923405.80288011581</v>
      </c>
      <c r="C9078" s="59"/>
      <c r="D9078" s="59"/>
      <c r="E9078" s="59"/>
    </row>
    <row r="9079" spans="1:5" x14ac:dyDescent="0.2">
      <c r="A9079" s="85">
        <v>9069</v>
      </c>
      <c r="B9079" s="96">
        <f t="shared" ca="1" si="141"/>
        <v>1061346.7584668978</v>
      </c>
      <c r="C9079" s="59"/>
      <c r="D9079" s="59"/>
      <c r="E9079" s="59"/>
    </row>
    <row r="9080" spans="1:5" x14ac:dyDescent="0.2">
      <c r="A9080" s="85">
        <v>9070</v>
      </c>
      <c r="B9080" s="96">
        <f t="shared" ca="1" si="141"/>
        <v>969288.21339820221</v>
      </c>
      <c r="C9080" s="59"/>
      <c r="D9080" s="59"/>
      <c r="E9080" s="59"/>
    </row>
    <row r="9081" spans="1:5" x14ac:dyDescent="0.2">
      <c r="A9081" s="85">
        <v>9071</v>
      </c>
      <c r="B9081" s="96">
        <f t="shared" ca="1" si="141"/>
        <v>855051.03798473056</v>
      </c>
      <c r="C9081" s="59"/>
      <c r="D9081" s="59"/>
      <c r="E9081" s="59"/>
    </row>
    <row r="9082" spans="1:5" x14ac:dyDescent="0.2">
      <c r="A9082" s="85">
        <v>9072</v>
      </c>
      <c r="B9082" s="96">
        <f t="shared" ca="1" si="141"/>
        <v>922384.55690041091</v>
      </c>
      <c r="C9082" s="59"/>
      <c r="D9082" s="59"/>
      <c r="E9082" s="59"/>
    </row>
    <row r="9083" spans="1:5" x14ac:dyDescent="0.2">
      <c r="A9083" s="85">
        <v>9073</v>
      </c>
      <c r="B9083" s="96">
        <f t="shared" ca="1" si="141"/>
        <v>927484.23288266221</v>
      </c>
      <c r="C9083" s="59"/>
      <c r="D9083" s="59"/>
      <c r="E9083" s="59"/>
    </row>
    <row r="9084" spans="1:5" x14ac:dyDescent="0.2">
      <c r="A9084" s="85">
        <v>9074</v>
      </c>
      <c r="B9084" s="96">
        <f t="shared" ca="1" si="141"/>
        <v>945613.71756767202</v>
      </c>
      <c r="C9084" s="59"/>
      <c r="D9084" s="59"/>
      <c r="E9084" s="59"/>
    </row>
    <row r="9085" spans="1:5" x14ac:dyDescent="0.2">
      <c r="A9085" s="85">
        <v>9075</v>
      </c>
      <c r="B9085" s="96">
        <f t="shared" ca="1" si="141"/>
        <v>1121673.1332127023</v>
      </c>
      <c r="C9085" s="59"/>
      <c r="D9085" s="59"/>
      <c r="E9085" s="59"/>
    </row>
    <row r="9086" spans="1:5" x14ac:dyDescent="0.2">
      <c r="A9086" s="85">
        <v>9076</v>
      </c>
      <c r="B9086" s="96">
        <f t="shared" ca="1" si="141"/>
        <v>884518.00319847651</v>
      </c>
      <c r="C9086" s="59"/>
      <c r="D9086" s="59"/>
      <c r="E9086" s="59"/>
    </row>
    <row r="9087" spans="1:5" x14ac:dyDescent="0.2">
      <c r="A9087" s="85">
        <v>9077</v>
      </c>
      <c r="B9087" s="96">
        <f t="shared" ca="1" si="141"/>
        <v>1131654.7925823368</v>
      </c>
      <c r="C9087" s="59"/>
      <c r="D9087" s="59"/>
      <c r="E9087" s="59"/>
    </row>
    <row r="9088" spans="1:5" x14ac:dyDescent="0.2">
      <c r="A9088" s="85">
        <v>9078</v>
      </c>
      <c r="B9088" s="96">
        <f t="shared" ca="1" si="141"/>
        <v>966019.26011583477</v>
      </c>
      <c r="C9088" s="59"/>
      <c r="D9088" s="59"/>
      <c r="E9088" s="59"/>
    </row>
    <row r="9089" spans="1:5" x14ac:dyDescent="0.2">
      <c r="A9089" s="85">
        <v>9079</v>
      </c>
      <c r="B9089" s="96">
        <f t="shared" ca="1" si="141"/>
        <v>1043558.5273742162</v>
      </c>
      <c r="C9089" s="59"/>
      <c r="D9089" s="59"/>
      <c r="E9089" s="59"/>
    </row>
    <row r="9090" spans="1:5" x14ac:dyDescent="0.2">
      <c r="A9090" s="85">
        <v>9080</v>
      </c>
      <c r="B9090" s="96">
        <f t="shared" ca="1" si="141"/>
        <v>893273.40127009677</v>
      </c>
      <c r="C9090" s="59"/>
      <c r="D9090" s="59"/>
      <c r="E9090" s="59"/>
    </row>
    <row r="9091" spans="1:5" x14ac:dyDescent="0.2">
      <c r="A9091" s="85">
        <v>9081</v>
      </c>
      <c r="B9091" s="96">
        <f t="shared" ca="1" si="141"/>
        <v>912466.46534411819</v>
      </c>
      <c r="C9091" s="59"/>
      <c r="D9091" s="59"/>
      <c r="E9091" s="59"/>
    </row>
    <row r="9092" spans="1:5" x14ac:dyDescent="0.2">
      <c r="A9092" s="85">
        <v>9082</v>
      </c>
      <c r="B9092" s="96">
        <f t="shared" ca="1" si="141"/>
        <v>925218.90864127432</v>
      </c>
      <c r="C9092" s="59"/>
      <c r="D9092" s="59"/>
      <c r="E9092" s="59"/>
    </row>
    <row r="9093" spans="1:5" x14ac:dyDescent="0.2">
      <c r="A9093" s="85">
        <v>9083</v>
      </c>
      <c r="B9093" s="96">
        <f t="shared" ca="1" si="141"/>
        <v>990999.69467564416</v>
      </c>
      <c r="C9093" s="59"/>
      <c r="D9093" s="59"/>
      <c r="E9093" s="59"/>
    </row>
    <row r="9094" spans="1:5" x14ac:dyDescent="0.2">
      <c r="A9094" s="85">
        <v>9084</v>
      </c>
      <c r="B9094" s="96">
        <f t="shared" ca="1" si="141"/>
        <v>1042740.4607915069</v>
      </c>
      <c r="C9094" s="59"/>
      <c r="D9094" s="59"/>
      <c r="E9094" s="59"/>
    </row>
    <row r="9095" spans="1:5" x14ac:dyDescent="0.2">
      <c r="A9095" s="85">
        <v>9085</v>
      </c>
      <c r="B9095" s="96">
        <f t="shared" ca="1" si="141"/>
        <v>979121.96890773973</v>
      </c>
      <c r="C9095" s="59"/>
      <c r="D9095" s="59"/>
      <c r="E9095" s="59"/>
    </row>
    <row r="9096" spans="1:5" x14ac:dyDescent="0.2">
      <c r="A9096" s="85">
        <v>9086</v>
      </c>
      <c r="B9096" s="96">
        <f t="shared" ca="1" si="141"/>
        <v>988737.48757839086</v>
      </c>
      <c r="C9096" s="59"/>
      <c r="D9096" s="59"/>
      <c r="E9096" s="59"/>
    </row>
    <row r="9097" spans="1:5" x14ac:dyDescent="0.2">
      <c r="A9097" s="85">
        <v>9087</v>
      </c>
      <c r="B9097" s="96">
        <f t="shared" ca="1" si="141"/>
        <v>888694.71323475637</v>
      </c>
      <c r="C9097" s="59"/>
      <c r="D9097" s="59"/>
      <c r="E9097" s="59"/>
    </row>
    <row r="9098" spans="1:5" x14ac:dyDescent="0.2">
      <c r="A9098" s="85">
        <v>9088</v>
      </c>
      <c r="B9098" s="96">
        <f t="shared" ca="1" si="141"/>
        <v>841844.02357590653</v>
      </c>
      <c r="C9098" s="59"/>
      <c r="D9098" s="59"/>
      <c r="E9098" s="59"/>
    </row>
    <row r="9099" spans="1:5" x14ac:dyDescent="0.2">
      <c r="A9099" s="85">
        <v>9089</v>
      </c>
      <c r="B9099" s="96">
        <f t="shared" ref="B9099:B9162" ca="1" si="142">NORMINV(RAND(),B$4,B$5)</f>
        <v>972773.20077781496</v>
      </c>
      <c r="C9099" s="59"/>
      <c r="D9099" s="59"/>
      <c r="E9099" s="59"/>
    </row>
    <row r="9100" spans="1:5" x14ac:dyDescent="0.2">
      <c r="A9100" s="85">
        <v>9090</v>
      </c>
      <c r="B9100" s="96">
        <f t="shared" ca="1" si="142"/>
        <v>822530.33791417268</v>
      </c>
      <c r="C9100" s="59"/>
      <c r="D9100" s="59"/>
      <c r="E9100" s="59"/>
    </row>
    <row r="9101" spans="1:5" x14ac:dyDescent="0.2">
      <c r="A9101" s="85">
        <v>9091</v>
      </c>
      <c r="B9101" s="96">
        <f t="shared" ca="1" si="142"/>
        <v>989569.75990495854</v>
      </c>
      <c r="C9101" s="59"/>
      <c r="D9101" s="59"/>
      <c r="E9101" s="59"/>
    </row>
    <row r="9102" spans="1:5" x14ac:dyDescent="0.2">
      <c r="A9102" s="85">
        <v>9092</v>
      </c>
      <c r="B9102" s="96">
        <f t="shared" ca="1" si="142"/>
        <v>988953.26165593718</v>
      </c>
      <c r="C9102" s="59"/>
      <c r="D9102" s="59"/>
      <c r="E9102" s="59"/>
    </row>
    <row r="9103" spans="1:5" x14ac:dyDescent="0.2">
      <c r="A9103" s="85">
        <v>9093</v>
      </c>
      <c r="B9103" s="96">
        <f t="shared" ca="1" si="142"/>
        <v>890031.33351922105</v>
      </c>
      <c r="C9103" s="59"/>
      <c r="D9103" s="59"/>
      <c r="E9103" s="59"/>
    </row>
    <row r="9104" spans="1:5" x14ac:dyDescent="0.2">
      <c r="A9104" s="85">
        <v>9094</v>
      </c>
      <c r="B9104" s="96">
        <f t="shared" ca="1" si="142"/>
        <v>965416.12324981601</v>
      </c>
      <c r="C9104" s="59"/>
      <c r="D9104" s="59"/>
      <c r="E9104" s="59"/>
    </row>
    <row r="9105" spans="1:5" x14ac:dyDescent="0.2">
      <c r="A9105" s="85">
        <v>9095</v>
      </c>
      <c r="B9105" s="96">
        <f t="shared" ca="1" si="142"/>
        <v>942840.46652568749</v>
      </c>
      <c r="C9105" s="59"/>
      <c r="D9105" s="59"/>
      <c r="E9105" s="59"/>
    </row>
    <row r="9106" spans="1:5" x14ac:dyDescent="0.2">
      <c r="A9106" s="85">
        <v>9096</v>
      </c>
      <c r="B9106" s="96">
        <f t="shared" ca="1" si="142"/>
        <v>935340.90831912251</v>
      </c>
      <c r="C9106" s="59"/>
      <c r="D9106" s="59"/>
      <c r="E9106" s="59"/>
    </row>
    <row r="9107" spans="1:5" x14ac:dyDescent="0.2">
      <c r="A9107" s="85">
        <v>9097</v>
      </c>
      <c r="B9107" s="96">
        <f t="shared" ca="1" si="142"/>
        <v>1011597.8594913939</v>
      </c>
      <c r="C9107" s="59"/>
      <c r="D9107" s="59"/>
      <c r="E9107" s="59"/>
    </row>
    <row r="9108" spans="1:5" x14ac:dyDescent="0.2">
      <c r="A9108" s="85">
        <v>9098</v>
      </c>
      <c r="B9108" s="96">
        <f t="shared" ca="1" si="142"/>
        <v>777971.13174662099</v>
      </c>
      <c r="C9108" s="59"/>
      <c r="D9108" s="59"/>
      <c r="E9108" s="59"/>
    </row>
    <row r="9109" spans="1:5" x14ac:dyDescent="0.2">
      <c r="A9109" s="85">
        <v>9099</v>
      </c>
      <c r="B9109" s="96">
        <f t="shared" ca="1" si="142"/>
        <v>1060711.6780359473</v>
      </c>
      <c r="C9109" s="59"/>
      <c r="D9109" s="59"/>
      <c r="E9109" s="59"/>
    </row>
    <row r="9110" spans="1:5" x14ac:dyDescent="0.2">
      <c r="A9110" s="85">
        <v>9100</v>
      </c>
      <c r="B9110" s="96">
        <f t="shared" ca="1" si="142"/>
        <v>908249.97638822522</v>
      </c>
      <c r="C9110" s="59"/>
      <c r="D9110" s="59"/>
      <c r="E9110" s="59"/>
    </row>
    <row r="9111" spans="1:5" x14ac:dyDescent="0.2">
      <c r="A9111" s="85">
        <v>9101</v>
      </c>
      <c r="B9111" s="96">
        <f t="shared" ca="1" si="142"/>
        <v>799665.88241918338</v>
      </c>
      <c r="C9111" s="59"/>
      <c r="D9111" s="59"/>
      <c r="E9111" s="59"/>
    </row>
    <row r="9112" spans="1:5" x14ac:dyDescent="0.2">
      <c r="A9112" s="85">
        <v>9102</v>
      </c>
      <c r="B9112" s="96">
        <f t="shared" ca="1" si="142"/>
        <v>757872.20802206686</v>
      </c>
      <c r="C9112" s="59"/>
      <c r="D9112" s="59"/>
      <c r="E9112" s="59"/>
    </row>
    <row r="9113" spans="1:5" x14ac:dyDescent="0.2">
      <c r="A9113" s="85">
        <v>9103</v>
      </c>
      <c r="B9113" s="96">
        <f t="shared" ca="1" si="142"/>
        <v>920789.42365545372</v>
      </c>
      <c r="C9113" s="59"/>
      <c r="D9113" s="59"/>
      <c r="E9113" s="59"/>
    </row>
    <row r="9114" spans="1:5" x14ac:dyDescent="0.2">
      <c r="A9114" s="85">
        <v>9104</v>
      </c>
      <c r="B9114" s="96">
        <f t="shared" ca="1" si="142"/>
        <v>1088661.9878006184</v>
      </c>
      <c r="C9114" s="59"/>
      <c r="D9114" s="59"/>
      <c r="E9114" s="59"/>
    </row>
    <row r="9115" spans="1:5" x14ac:dyDescent="0.2">
      <c r="A9115" s="85">
        <v>9105</v>
      </c>
      <c r="B9115" s="96">
        <f t="shared" ca="1" si="142"/>
        <v>1003793.9574332966</v>
      </c>
      <c r="C9115" s="59"/>
      <c r="D9115" s="59"/>
      <c r="E9115" s="59"/>
    </row>
    <row r="9116" spans="1:5" x14ac:dyDescent="0.2">
      <c r="A9116" s="85">
        <v>9106</v>
      </c>
      <c r="B9116" s="96">
        <f t="shared" ca="1" si="142"/>
        <v>941485.20074822428</v>
      </c>
      <c r="C9116" s="59"/>
      <c r="D9116" s="59"/>
      <c r="E9116" s="59"/>
    </row>
    <row r="9117" spans="1:5" x14ac:dyDescent="0.2">
      <c r="A9117" s="85">
        <v>9107</v>
      </c>
      <c r="B9117" s="96">
        <f t="shared" ca="1" si="142"/>
        <v>992873.91448254441</v>
      </c>
      <c r="C9117" s="59"/>
      <c r="D9117" s="59"/>
      <c r="E9117" s="59"/>
    </row>
    <row r="9118" spans="1:5" x14ac:dyDescent="0.2">
      <c r="A9118" s="85">
        <v>9108</v>
      </c>
      <c r="B9118" s="96">
        <f t="shared" ca="1" si="142"/>
        <v>1046386.7544189218</v>
      </c>
      <c r="C9118" s="59"/>
      <c r="D9118" s="59"/>
      <c r="E9118" s="59"/>
    </row>
    <row r="9119" spans="1:5" x14ac:dyDescent="0.2">
      <c r="A9119" s="85">
        <v>9109</v>
      </c>
      <c r="B9119" s="96">
        <f t="shared" ca="1" si="142"/>
        <v>963216.34549257113</v>
      </c>
      <c r="C9119" s="59"/>
      <c r="D9119" s="59"/>
      <c r="E9119" s="59"/>
    </row>
    <row r="9120" spans="1:5" x14ac:dyDescent="0.2">
      <c r="A9120" s="85">
        <v>9110</v>
      </c>
      <c r="B9120" s="96">
        <f t="shared" ca="1" si="142"/>
        <v>1103059.4366713073</v>
      </c>
      <c r="C9120" s="59"/>
      <c r="D9120" s="59"/>
      <c r="E9120" s="59"/>
    </row>
    <row r="9121" spans="1:5" x14ac:dyDescent="0.2">
      <c r="A9121" s="85">
        <v>9111</v>
      </c>
      <c r="B9121" s="96">
        <f t="shared" ca="1" si="142"/>
        <v>780563.89512728364</v>
      </c>
      <c r="C9121" s="59"/>
      <c r="D9121" s="59"/>
      <c r="E9121" s="59"/>
    </row>
    <row r="9122" spans="1:5" x14ac:dyDescent="0.2">
      <c r="A9122" s="85">
        <v>9112</v>
      </c>
      <c r="B9122" s="96">
        <f t="shared" ca="1" si="142"/>
        <v>961222.01403678558</v>
      </c>
      <c r="C9122" s="59"/>
      <c r="D9122" s="59"/>
      <c r="E9122" s="59"/>
    </row>
    <row r="9123" spans="1:5" x14ac:dyDescent="0.2">
      <c r="A9123" s="85">
        <v>9113</v>
      </c>
      <c r="B9123" s="96">
        <f t="shared" ca="1" si="142"/>
        <v>1026445.9379060152</v>
      </c>
      <c r="C9123" s="59"/>
      <c r="D9123" s="59"/>
      <c r="E9123" s="59"/>
    </row>
    <row r="9124" spans="1:5" x14ac:dyDescent="0.2">
      <c r="A9124" s="85">
        <v>9114</v>
      </c>
      <c r="B9124" s="96">
        <f t="shared" ca="1" si="142"/>
        <v>906417.74969649257</v>
      </c>
      <c r="C9124" s="59"/>
      <c r="D9124" s="59"/>
      <c r="E9124" s="59"/>
    </row>
    <row r="9125" spans="1:5" x14ac:dyDescent="0.2">
      <c r="A9125" s="85">
        <v>9115</v>
      </c>
      <c r="B9125" s="96">
        <f t="shared" ca="1" si="142"/>
        <v>853432.87428432587</v>
      </c>
      <c r="C9125" s="59"/>
      <c r="D9125" s="59"/>
      <c r="E9125" s="59"/>
    </row>
    <row r="9126" spans="1:5" x14ac:dyDescent="0.2">
      <c r="A9126" s="85">
        <v>9116</v>
      </c>
      <c r="B9126" s="96">
        <f t="shared" ca="1" si="142"/>
        <v>838982.29875983519</v>
      </c>
      <c r="C9126" s="59"/>
      <c r="D9126" s="59"/>
      <c r="E9126" s="59"/>
    </row>
    <row r="9127" spans="1:5" x14ac:dyDescent="0.2">
      <c r="A9127" s="85">
        <v>9117</v>
      </c>
      <c r="B9127" s="96">
        <f t="shared" ca="1" si="142"/>
        <v>926880.6032077698</v>
      </c>
      <c r="C9127" s="59"/>
      <c r="D9127" s="59"/>
      <c r="E9127" s="59"/>
    </row>
    <row r="9128" spans="1:5" x14ac:dyDescent="0.2">
      <c r="A9128" s="85">
        <v>9118</v>
      </c>
      <c r="B9128" s="96">
        <f t="shared" ca="1" si="142"/>
        <v>960290.3578876222</v>
      </c>
      <c r="C9128" s="59"/>
      <c r="D9128" s="59"/>
      <c r="E9128" s="59"/>
    </row>
    <row r="9129" spans="1:5" x14ac:dyDescent="0.2">
      <c r="A9129" s="85">
        <v>9119</v>
      </c>
      <c r="B9129" s="96">
        <f t="shared" ca="1" si="142"/>
        <v>828513.4737432393</v>
      </c>
      <c r="C9129" s="59"/>
      <c r="D9129" s="59"/>
      <c r="E9129" s="59"/>
    </row>
    <row r="9130" spans="1:5" x14ac:dyDescent="0.2">
      <c r="A9130" s="85">
        <v>9120</v>
      </c>
      <c r="B9130" s="96">
        <f t="shared" ca="1" si="142"/>
        <v>1039414.3280791376</v>
      </c>
      <c r="C9130" s="59"/>
      <c r="D9130" s="59"/>
      <c r="E9130" s="59"/>
    </row>
    <row r="9131" spans="1:5" x14ac:dyDescent="0.2">
      <c r="A9131" s="85">
        <v>9121</v>
      </c>
      <c r="B9131" s="96">
        <f t="shared" ca="1" si="142"/>
        <v>1050745.9671572007</v>
      </c>
      <c r="C9131" s="59"/>
      <c r="D9131" s="59"/>
      <c r="E9131" s="59"/>
    </row>
    <row r="9132" spans="1:5" x14ac:dyDescent="0.2">
      <c r="A9132" s="85">
        <v>9122</v>
      </c>
      <c r="B9132" s="96">
        <f t="shared" ca="1" si="142"/>
        <v>927630.85559356271</v>
      </c>
      <c r="C9132" s="59"/>
      <c r="D9132" s="59"/>
      <c r="E9132" s="59"/>
    </row>
    <row r="9133" spans="1:5" x14ac:dyDescent="0.2">
      <c r="A9133" s="85">
        <v>9123</v>
      </c>
      <c r="B9133" s="96">
        <f t="shared" ca="1" si="142"/>
        <v>1037806.7490697097</v>
      </c>
      <c r="C9133" s="59"/>
      <c r="D9133" s="59"/>
      <c r="E9133" s="59"/>
    </row>
    <row r="9134" spans="1:5" x14ac:dyDescent="0.2">
      <c r="A9134" s="85">
        <v>9124</v>
      </c>
      <c r="B9134" s="96">
        <f t="shared" ca="1" si="142"/>
        <v>837043.3517914766</v>
      </c>
      <c r="C9134" s="59"/>
      <c r="D9134" s="59"/>
      <c r="E9134" s="59"/>
    </row>
    <row r="9135" spans="1:5" x14ac:dyDescent="0.2">
      <c r="A9135" s="85">
        <v>9125</v>
      </c>
      <c r="B9135" s="96">
        <f t="shared" ca="1" si="142"/>
        <v>870709.87678345258</v>
      </c>
      <c r="C9135" s="59"/>
      <c r="D9135" s="59"/>
      <c r="E9135" s="59"/>
    </row>
    <row r="9136" spans="1:5" x14ac:dyDescent="0.2">
      <c r="A9136" s="85">
        <v>9126</v>
      </c>
      <c r="B9136" s="96">
        <f t="shared" ca="1" si="142"/>
        <v>704985.45100863918</v>
      </c>
      <c r="C9136" s="59"/>
      <c r="D9136" s="59"/>
      <c r="E9136" s="59"/>
    </row>
    <row r="9137" spans="1:5" x14ac:dyDescent="0.2">
      <c r="A9137" s="85">
        <v>9127</v>
      </c>
      <c r="B9137" s="96">
        <f t="shared" ca="1" si="142"/>
        <v>665278.30444650329</v>
      </c>
      <c r="C9137" s="59"/>
      <c r="D9137" s="59"/>
      <c r="E9137" s="59"/>
    </row>
    <row r="9138" spans="1:5" x14ac:dyDescent="0.2">
      <c r="A9138" s="85">
        <v>9128</v>
      </c>
      <c r="B9138" s="96">
        <f t="shared" ca="1" si="142"/>
        <v>636883.81588618946</v>
      </c>
      <c r="C9138" s="59"/>
      <c r="D9138" s="59"/>
      <c r="E9138" s="59"/>
    </row>
    <row r="9139" spans="1:5" x14ac:dyDescent="0.2">
      <c r="A9139" s="85">
        <v>9129</v>
      </c>
      <c r="B9139" s="96">
        <f t="shared" ca="1" si="142"/>
        <v>936285.279371207</v>
      </c>
      <c r="C9139" s="59"/>
      <c r="D9139" s="59"/>
      <c r="E9139" s="59"/>
    </row>
    <row r="9140" spans="1:5" x14ac:dyDescent="0.2">
      <c r="A9140" s="85">
        <v>9130</v>
      </c>
      <c r="B9140" s="96">
        <f t="shared" ca="1" si="142"/>
        <v>882276.75644681777</v>
      </c>
      <c r="C9140" s="59"/>
      <c r="D9140" s="59"/>
      <c r="E9140" s="59"/>
    </row>
    <row r="9141" spans="1:5" x14ac:dyDescent="0.2">
      <c r="A9141" s="85">
        <v>9131</v>
      </c>
      <c r="B9141" s="96">
        <f t="shared" ca="1" si="142"/>
        <v>1012515.8853102929</v>
      </c>
      <c r="C9141" s="59"/>
      <c r="D9141" s="59"/>
      <c r="E9141" s="59"/>
    </row>
    <row r="9142" spans="1:5" x14ac:dyDescent="0.2">
      <c r="A9142" s="85">
        <v>9132</v>
      </c>
      <c r="B9142" s="96">
        <f t="shared" ca="1" si="142"/>
        <v>696933.2192787336</v>
      </c>
      <c r="C9142" s="59"/>
      <c r="D9142" s="59"/>
      <c r="E9142" s="59"/>
    </row>
    <row r="9143" spans="1:5" x14ac:dyDescent="0.2">
      <c r="A9143" s="85">
        <v>9133</v>
      </c>
      <c r="B9143" s="96">
        <f t="shared" ca="1" si="142"/>
        <v>880750.91398550721</v>
      </c>
      <c r="C9143" s="59"/>
      <c r="D9143" s="59"/>
      <c r="E9143" s="59"/>
    </row>
    <row r="9144" spans="1:5" x14ac:dyDescent="0.2">
      <c r="A9144" s="85">
        <v>9134</v>
      </c>
      <c r="B9144" s="96">
        <f t="shared" ca="1" si="142"/>
        <v>1037068.5588532819</v>
      </c>
      <c r="C9144" s="59"/>
      <c r="D9144" s="59"/>
      <c r="E9144" s="59"/>
    </row>
    <row r="9145" spans="1:5" x14ac:dyDescent="0.2">
      <c r="A9145" s="85">
        <v>9135</v>
      </c>
      <c r="B9145" s="96">
        <f t="shared" ca="1" si="142"/>
        <v>979850.83557132271</v>
      </c>
      <c r="C9145" s="59"/>
      <c r="D9145" s="59"/>
      <c r="E9145" s="59"/>
    </row>
    <row r="9146" spans="1:5" x14ac:dyDescent="0.2">
      <c r="A9146" s="85">
        <v>9136</v>
      </c>
      <c r="B9146" s="96">
        <f t="shared" ca="1" si="142"/>
        <v>944369.96489913401</v>
      </c>
      <c r="C9146" s="59"/>
      <c r="D9146" s="59"/>
      <c r="E9146" s="59"/>
    </row>
    <row r="9147" spans="1:5" x14ac:dyDescent="0.2">
      <c r="A9147" s="85">
        <v>9137</v>
      </c>
      <c r="B9147" s="96">
        <f t="shared" ca="1" si="142"/>
        <v>973333.57921890379</v>
      </c>
      <c r="C9147" s="59"/>
      <c r="D9147" s="59"/>
      <c r="E9147" s="59"/>
    </row>
    <row r="9148" spans="1:5" x14ac:dyDescent="0.2">
      <c r="A9148" s="85">
        <v>9138</v>
      </c>
      <c r="B9148" s="96">
        <f t="shared" ca="1" si="142"/>
        <v>838940.01341843943</v>
      </c>
      <c r="C9148" s="59"/>
      <c r="D9148" s="59"/>
      <c r="E9148" s="59"/>
    </row>
    <row r="9149" spans="1:5" x14ac:dyDescent="0.2">
      <c r="A9149" s="85">
        <v>9139</v>
      </c>
      <c r="B9149" s="96">
        <f t="shared" ca="1" si="142"/>
        <v>904587.64243882184</v>
      </c>
      <c r="C9149" s="59"/>
      <c r="D9149" s="59"/>
      <c r="E9149" s="59"/>
    </row>
    <row r="9150" spans="1:5" x14ac:dyDescent="0.2">
      <c r="A9150" s="85">
        <v>9140</v>
      </c>
      <c r="B9150" s="96">
        <f t="shared" ca="1" si="142"/>
        <v>875114.84500079555</v>
      </c>
      <c r="C9150" s="59"/>
      <c r="D9150" s="59"/>
      <c r="E9150" s="59"/>
    </row>
    <row r="9151" spans="1:5" x14ac:dyDescent="0.2">
      <c r="A9151" s="85">
        <v>9141</v>
      </c>
      <c r="B9151" s="96">
        <f t="shared" ca="1" si="142"/>
        <v>868750.38128319604</v>
      </c>
      <c r="C9151" s="59"/>
      <c r="D9151" s="59"/>
      <c r="E9151" s="59"/>
    </row>
    <row r="9152" spans="1:5" x14ac:dyDescent="0.2">
      <c r="A9152" s="85">
        <v>9142</v>
      </c>
      <c r="B9152" s="96">
        <f t="shared" ca="1" si="142"/>
        <v>1022903.2134534324</v>
      </c>
      <c r="C9152" s="59"/>
      <c r="D9152" s="59"/>
      <c r="E9152" s="59"/>
    </row>
    <row r="9153" spans="1:5" x14ac:dyDescent="0.2">
      <c r="A9153" s="85">
        <v>9143</v>
      </c>
      <c r="B9153" s="96">
        <f t="shared" ca="1" si="142"/>
        <v>808631.692837012</v>
      </c>
      <c r="C9153" s="59"/>
      <c r="D9153" s="59"/>
      <c r="E9153" s="59"/>
    </row>
    <row r="9154" spans="1:5" x14ac:dyDescent="0.2">
      <c r="A9154" s="85">
        <v>9144</v>
      </c>
      <c r="B9154" s="96">
        <f t="shared" ca="1" si="142"/>
        <v>798916.95409083529</v>
      </c>
      <c r="C9154" s="59"/>
      <c r="D9154" s="59"/>
      <c r="E9154" s="59"/>
    </row>
    <row r="9155" spans="1:5" x14ac:dyDescent="0.2">
      <c r="A9155" s="85">
        <v>9145</v>
      </c>
      <c r="B9155" s="96">
        <f t="shared" ca="1" si="142"/>
        <v>968766.20890581922</v>
      </c>
      <c r="C9155" s="59"/>
      <c r="D9155" s="59"/>
      <c r="E9155" s="59"/>
    </row>
    <row r="9156" spans="1:5" x14ac:dyDescent="0.2">
      <c r="A9156" s="85">
        <v>9146</v>
      </c>
      <c r="B9156" s="96">
        <f t="shared" ca="1" si="142"/>
        <v>950790.28412137472</v>
      </c>
      <c r="C9156" s="59"/>
      <c r="D9156" s="59"/>
      <c r="E9156" s="59"/>
    </row>
    <row r="9157" spans="1:5" x14ac:dyDescent="0.2">
      <c r="A9157" s="85">
        <v>9147</v>
      </c>
      <c r="B9157" s="96">
        <f t="shared" ca="1" si="142"/>
        <v>939042.6326241144</v>
      </c>
      <c r="C9157" s="59"/>
      <c r="D9157" s="59"/>
      <c r="E9157" s="59"/>
    </row>
    <row r="9158" spans="1:5" x14ac:dyDescent="0.2">
      <c r="A9158" s="85">
        <v>9148</v>
      </c>
      <c r="B9158" s="96">
        <f t="shared" ca="1" si="142"/>
        <v>924417.52530279476</v>
      </c>
      <c r="C9158" s="59"/>
      <c r="D9158" s="59"/>
      <c r="E9158" s="59"/>
    </row>
    <row r="9159" spans="1:5" x14ac:dyDescent="0.2">
      <c r="A9159" s="85">
        <v>9149</v>
      </c>
      <c r="B9159" s="96">
        <f t="shared" ca="1" si="142"/>
        <v>846028.64833240397</v>
      </c>
      <c r="C9159" s="59"/>
      <c r="D9159" s="59"/>
      <c r="E9159" s="59"/>
    </row>
    <row r="9160" spans="1:5" x14ac:dyDescent="0.2">
      <c r="A9160" s="85">
        <v>9150</v>
      </c>
      <c r="B9160" s="96">
        <f t="shared" ca="1" si="142"/>
        <v>725543.80970644928</v>
      </c>
      <c r="C9160" s="59"/>
      <c r="D9160" s="59"/>
      <c r="E9160" s="59"/>
    </row>
    <row r="9161" spans="1:5" x14ac:dyDescent="0.2">
      <c r="A9161" s="85">
        <v>9151</v>
      </c>
      <c r="B9161" s="96">
        <f t="shared" ca="1" si="142"/>
        <v>753188.53975494264</v>
      </c>
      <c r="C9161" s="59"/>
      <c r="D9161" s="59"/>
      <c r="E9161" s="59"/>
    </row>
    <row r="9162" spans="1:5" x14ac:dyDescent="0.2">
      <c r="A9162" s="85">
        <v>9152</v>
      </c>
      <c r="B9162" s="96">
        <f t="shared" ca="1" si="142"/>
        <v>1102825.8319743804</v>
      </c>
      <c r="C9162" s="59"/>
      <c r="D9162" s="59"/>
      <c r="E9162" s="59"/>
    </row>
    <row r="9163" spans="1:5" x14ac:dyDescent="0.2">
      <c r="A9163" s="85">
        <v>9153</v>
      </c>
      <c r="B9163" s="96">
        <f t="shared" ref="B9163:B9226" ca="1" si="143">NORMINV(RAND(),B$4,B$5)</f>
        <v>905313.53618804202</v>
      </c>
      <c r="C9163" s="59"/>
      <c r="D9163" s="59"/>
      <c r="E9163" s="59"/>
    </row>
    <row r="9164" spans="1:5" x14ac:dyDescent="0.2">
      <c r="A9164" s="85">
        <v>9154</v>
      </c>
      <c r="B9164" s="96">
        <f t="shared" ca="1" si="143"/>
        <v>1007119.6182990734</v>
      </c>
      <c r="C9164" s="59"/>
      <c r="D9164" s="59"/>
      <c r="E9164" s="59"/>
    </row>
    <row r="9165" spans="1:5" x14ac:dyDescent="0.2">
      <c r="A9165" s="85">
        <v>9155</v>
      </c>
      <c r="B9165" s="96">
        <f t="shared" ca="1" si="143"/>
        <v>857831.85732412536</v>
      </c>
      <c r="C9165" s="59"/>
      <c r="D9165" s="59"/>
      <c r="E9165" s="59"/>
    </row>
    <row r="9166" spans="1:5" x14ac:dyDescent="0.2">
      <c r="A9166" s="85">
        <v>9156</v>
      </c>
      <c r="B9166" s="96">
        <f t="shared" ca="1" si="143"/>
        <v>876515.0066975872</v>
      </c>
      <c r="C9166" s="59"/>
      <c r="D9166" s="59"/>
      <c r="E9166" s="59"/>
    </row>
    <row r="9167" spans="1:5" x14ac:dyDescent="0.2">
      <c r="A9167" s="85">
        <v>9157</v>
      </c>
      <c r="B9167" s="96">
        <f t="shared" ca="1" si="143"/>
        <v>963761.12986526021</v>
      </c>
      <c r="C9167" s="59"/>
      <c r="D9167" s="59"/>
      <c r="E9167" s="59"/>
    </row>
    <row r="9168" spans="1:5" x14ac:dyDescent="0.2">
      <c r="A9168" s="85">
        <v>9158</v>
      </c>
      <c r="B9168" s="96">
        <f t="shared" ca="1" si="143"/>
        <v>956825.18519626663</v>
      </c>
      <c r="C9168" s="59"/>
      <c r="D9168" s="59"/>
      <c r="E9168" s="59"/>
    </row>
    <row r="9169" spans="1:5" x14ac:dyDescent="0.2">
      <c r="A9169" s="85">
        <v>9159</v>
      </c>
      <c r="B9169" s="96">
        <f t="shared" ca="1" si="143"/>
        <v>906824.53825671866</v>
      </c>
      <c r="C9169" s="59"/>
      <c r="D9169" s="59"/>
      <c r="E9169" s="59"/>
    </row>
    <row r="9170" spans="1:5" x14ac:dyDescent="0.2">
      <c r="A9170" s="85">
        <v>9160</v>
      </c>
      <c r="B9170" s="96">
        <f t="shared" ca="1" si="143"/>
        <v>821954.31693657697</v>
      </c>
      <c r="C9170" s="59"/>
      <c r="D9170" s="59"/>
      <c r="E9170" s="59"/>
    </row>
    <row r="9171" spans="1:5" x14ac:dyDescent="0.2">
      <c r="A9171" s="85">
        <v>9161</v>
      </c>
      <c r="B9171" s="96">
        <f t="shared" ca="1" si="143"/>
        <v>1167486.3522037843</v>
      </c>
      <c r="C9171" s="59"/>
      <c r="D9171" s="59"/>
      <c r="E9171" s="59"/>
    </row>
    <row r="9172" spans="1:5" x14ac:dyDescent="0.2">
      <c r="A9172" s="85">
        <v>9162</v>
      </c>
      <c r="B9172" s="96">
        <f t="shared" ca="1" si="143"/>
        <v>764822.15030849096</v>
      </c>
      <c r="C9172" s="59"/>
      <c r="D9172" s="59"/>
      <c r="E9172" s="59"/>
    </row>
    <row r="9173" spans="1:5" x14ac:dyDescent="0.2">
      <c r="A9173" s="85">
        <v>9163</v>
      </c>
      <c r="B9173" s="96">
        <f t="shared" ca="1" si="143"/>
        <v>911747.08685679804</v>
      </c>
      <c r="C9173" s="59"/>
      <c r="D9173" s="59"/>
      <c r="E9173" s="59"/>
    </row>
    <row r="9174" spans="1:5" x14ac:dyDescent="0.2">
      <c r="A9174" s="85">
        <v>9164</v>
      </c>
      <c r="B9174" s="96">
        <f t="shared" ca="1" si="143"/>
        <v>947635.62692365865</v>
      </c>
      <c r="C9174" s="59"/>
      <c r="D9174" s="59"/>
      <c r="E9174" s="59"/>
    </row>
    <row r="9175" spans="1:5" x14ac:dyDescent="0.2">
      <c r="A9175" s="85">
        <v>9165</v>
      </c>
      <c r="B9175" s="96">
        <f t="shared" ca="1" si="143"/>
        <v>1050966.6445829694</v>
      </c>
      <c r="C9175" s="59"/>
      <c r="D9175" s="59"/>
      <c r="E9175" s="59"/>
    </row>
    <row r="9176" spans="1:5" x14ac:dyDescent="0.2">
      <c r="A9176" s="85">
        <v>9166</v>
      </c>
      <c r="B9176" s="96">
        <f t="shared" ca="1" si="143"/>
        <v>966807.09435977333</v>
      </c>
      <c r="C9176" s="59"/>
      <c r="D9176" s="59"/>
      <c r="E9176" s="59"/>
    </row>
    <row r="9177" spans="1:5" x14ac:dyDescent="0.2">
      <c r="A9177" s="85">
        <v>9167</v>
      </c>
      <c r="B9177" s="96">
        <f t="shared" ca="1" si="143"/>
        <v>986209.974045604</v>
      </c>
      <c r="C9177" s="59"/>
      <c r="D9177" s="59"/>
      <c r="E9177" s="59"/>
    </row>
    <row r="9178" spans="1:5" x14ac:dyDescent="0.2">
      <c r="A9178" s="85">
        <v>9168</v>
      </c>
      <c r="B9178" s="96">
        <f t="shared" ca="1" si="143"/>
        <v>743594.72325402871</v>
      </c>
      <c r="C9178" s="59"/>
      <c r="D9178" s="59"/>
      <c r="E9178" s="59"/>
    </row>
    <row r="9179" spans="1:5" x14ac:dyDescent="0.2">
      <c r="A9179" s="85">
        <v>9169</v>
      </c>
      <c r="B9179" s="96">
        <f t="shared" ca="1" si="143"/>
        <v>889782.64846655645</v>
      </c>
      <c r="C9179" s="59"/>
      <c r="D9179" s="59"/>
      <c r="E9179" s="59"/>
    </row>
    <row r="9180" spans="1:5" x14ac:dyDescent="0.2">
      <c r="A9180" s="85">
        <v>9170</v>
      </c>
      <c r="B9180" s="96">
        <f t="shared" ca="1" si="143"/>
        <v>818253.93582361843</v>
      </c>
      <c r="C9180" s="59"/>
      <c r="D9180" s="59"/>
      <c r="E9180" s="59"/>
    </row>
    <row r="9181" spans="1:5" x14ac:dyDescent="0.2">
      <c r="A9181" s="85">
        <v>9171</v>
      </c>
      <c r="B9181" s="96">
        <f t="shared" ca="1" si="143"/>
        <v>826192.44728613924</v>
      </c>
      <c r="C9181" s="59"/>
      <c r="D9181" s="59"/>
      <c r="E9181" s="59"/>
    </row>
    <row r="9182" spans="1:5" x14ac:dyDescent="0.2">
      <c r="A9182" s="85">
        <v>9172</v>
      </c>
      <c r="B9182" s="96">
        <f t="shared" ca="1" si="143"/>
        <v>978632.13695892005</v>
      </c>
      <c r="C9182" s="59"/>
      <c r="D9182" s="59"/>
      <c r="E9182" s="59"/>
    </row>
    <row r="9183" spans="1:5" x14ac:dyDescent="0.2">
      <c r="A9183" s="85">
        <v>9173</v>
      </c>
      <c r="B9183" s="96">
        <f t="shared" ca="1" si="143"/>
        <v>808066.48790261988</v>
      </c>
      <c r="C9183" s="59"/>
      <c r="D9183" s="59"/>
      <c r="E9183" s="59"/>
    </row>
    <row r="9184" spans="1:5" x14ac:dyDescent="0.2">
      <c r="A9184" s="85">
        <v>9174</v>
      </c>
      <c r="B9184" s="96">
        <f t="shared" ca="1" si="143"/>
        <v>832322.67189780634</v>
      </c>
      <c r="C9184" s="59"/>
      <c r="D9184" s="59"/>
      <c r="E9184" s="59"/>
    </row>
    <row r="9185" spans="1:5" x14ac:dyDescent="0.2">
      <c r="A9185" s="85">
        <v>9175</v>
      </c>
      <c r="B9185" s="96">
        <f t="shared" ca="1" si="143"/>
        <v>1268740.2010507183</v>
      </c>
      <c r="C9185" s="59"/>
      <c r="D9185" s="59"/>
      <c r="E9185" s="59"/>
    </row>
    <row r="9186" spans="1:5" x14ac:dyDescent="0.2">
      <c r="A9186" s="85">
        <v>9176</v>
      </c>
      <c r="B9186" s="96">
        <f t="shared" ca="1" si="143"/>
        <v>853368.49574522406</v>
      </c>
      <c r="C9186" s="59"/>
      <c r="D9186" s="59"/>
      <c r="E9186" s="59"/>
    </row>
    <row r="9187" spans="1:5" x14ac:dyDescent="0.2">
      <c r="A9187" s="85">
        <v>9177</v>
      </c>
      <c r="B9187" s="96">
        <f t="shared" ca="1" si="143"/>
        <v>821902.25027318997</v>
      </c>
      <c r="C9187" s="59"/>
      <c r="D9187" s="59"/>
      <c r="E9187" s="59"/>
    </row>
    <row r="9188" spans="1:5" x14ac:dyDescent="0.2">
      <c r="A9188" s="85">
        <v>9178</v>
      </c>
      <c r="B9188" s="96">
        <f t="shared" ca="1" si="143"/>
        <v>775414.96514740179</v>
      </c>
      <c r="C9188" s="59"/>
      <c r="D9188" s="59"/>
      <c r="E9188" s="59"/>
    </row>
    <row r="9189" spans="1:5" x14ac:dyDescent="0.2">
      <c r="A9189" s="85">
        <v>9179</v>
      </c>
      <c r="B9189" s="96">
        <f t="shared" ca="1" si="143"/>
        <v>625683.56519138021</v>
      </c>
      <c r="C9189" s="59"/>
      <c r="D9189" s="59"/>
      <c r="E9189" s="59"/>
    </row>
    <row r="9190" spans="1:5" x14ac:dyDescent="0.2">
      <c r="A9190" s="85">
        <v>9180</v>
      </c>
      <c r="B9190" s="96">
        <f t="shared" ca="1" si="143"/>
        <v>861194.02221684833</v>
      </c>
      <c r="C9190" s="59"/>
      <c r="D9190" s="59"/>
      <c r="E9190" s="59"/>
    </row>
    <row r="9191" spans="1:5" x14ac:dyDescent="0.2">
      <c r="A9191" s="85">
        <v>9181</v>
      </c>
      <c r="B9191" s="96">
        <f t="shared" ca="1" si="143"/>
        <v>1036064.2702572783</v>
      </c>
      <c r="C9191" s="59"/>
      <c r="D9191" s="59"/>
      <c r="E9191" s="59"/>
    </row>
    <row r="9192" spans="1:5" x14ac:dyDescent="0.2">
      <c r="A9192" s="85">
        <v>9182</v>
      </c>
      <c r="B9192" s="96">
        <f t="shared" ca="1" si="143"/>
        <v>942081.09894441534</v>
      </c>
      <c r="C9192" s="59"/>
      <c r="D9192" s="59"/>
      <c r="E9192" s="59"/>
    </row>
    <row r="9193" spans="1:5" x14ac:dyDescent="0.2">
      <c r="A9193" s="85">
        <v>9183</v>
      </c>
      <c r="B9193" s="96">
        <f t="shared" ca="1" si="143"/>
        <v>1085536.1832334856</v>
      </c>
      <c r="C9193" s="59"/>
      <c r="D9193" s="59"/>
      <c r="E9193" s="59"/>
    </row>
    <row r="9194" spans="1:5" x14ac:dyDescent="0.2">
      <c r="A9194" s="85">
        <v>9184</v>
      </c>
      <c r="B9194" s="96">
        <f t="shared" ca="1" si="143"/>
        <v>965129.17871845781</v>
      </c>
      <c r="C9194" s="59"/>
      <c r="D9194" s="59"/>
      <c r="E9194" s="59"/>
    </row>
    <row r="9195" spans="1:5" x14ac:dyDescent="0.2">
      <c r="A9195" s="85">
        <v>9185</v>
      </c>
      <c r="B9195" s="96">
        <f t="shared" ca="1" si="143"/>
        <v>962554.94350847974</v>
      </c>
      <c r="C9195" s="59"/>
      <c r="D9195" s="59"/>
      <c r="E9195" s="59"/>
    </row>
    <row r="9196" spans="1:5" x14ac:dyDescent="0.2">
      <c r="A9196" s="85">
        <v>9186</v>
      </c>
      <c r="B9196" s="96">
        <f t="shared" ca="1" si="143"/>
        <v>1006778.0803928125</v>
      </c>
      <c r="C9196" s="59"/>
      <c r="D9196" s="59"/>
      <c r="E9196" s="59"/>
    </row>
    <row r="9197" spans="1:5" x14ac:dyDescent="0.2">
      <c r="A9197" s="85">
        <v>9187</v>
      </c>
      <c r="B9197" s="96">
        <f t="shared" ca="1" si="143"/>
        <v>744392.24819055793</v>
      </c>
      <c r="C9197" s="59"/>
      <c r="D9197" s="59"/>
      <c r="E9197" s="59"/>
    </row>
    <row r="9198" spans="1:5" x14ac:dyDescent="0.2">
      <c r="A9198" s="85">
        <v>9188</v>
      </c>
      <c r="B9198" s="96">
        <f t="shared" ca="1" si="143"/>
        <v>728095.4081536436</v>
      </c>
      <c r="C9198" s="59"/>
      <c r="D9198" s="59"/>
      <c r="E9198" s="59"/>
    </row>
    <row r="9199" spans="1:5" x14ac:dyDescent="0.2">
      <c r="A9199" s="85">
        <v>9189</v>
      </c>
      <c r="B9199" s="96">
        <f t="shared" ca="1" si="143"/>
        <v>903228.14062262268</v>
      </c>
      <c r="C9199" s="59"/>
      <c r="D9199" s="59"/>
      <c r="E9199" s="59"/>
    </row>
    <row r="9200" spans="1:5" x14ac:dyDescent="0.2">
      <c r="A9200" s="85">
        <v>9190</v>
      </c>
      <c r="B9200" s="96">
        <f t="shared" ca="1" si="143"/>
        <v>848316.56436555518</v>
      </c>
      <c r="C9200" s="59"/>
      <c r="D9200" s="59"/>
      <c r="E9200" s="59"/>
    </row>
    <row r="9201" spans="1:5" x14ac:dyDescent="0.2">
      <c r="A9201" s="85">
        <v>9191</v>
      </c>
      <c r="B9201" s="96">
        <f t="shared" ca="1" si="143"/>
        <v>1017848.294252495</v>
      </c>
      <c r="C9201" s="59"/>
      <c r="D9201" s="59"/>
      <c r="E9201" s="59"/>
    </row>
    <row r="9202" spans="1:5" x14ac:dyDescent="0.2">
      <c r="A9202" s="85">
        <v>9192</v>
      </c>
      <c r="B9202" s="96">
        <f t="shared" ca="1" si="143"/>
        <v>844820.51720426907</v>
      </c>
      <c r="C9202" s="59"/>
      <c r="D9202" s="59"/>
      <c r="E9202" s="59"/>
    </row>
    <row r="9203" spans="1:5" x14ac:dyDescent="0.2">
      <c r="A9203" s="85">
        <v>9193</v>
      </c>
      <c r="B9203" s="96">
        <f t="shared" ca="1" si="143"/>
        <v>963474.57489774656</v>
      </c>
      <c r="C9203" s="59"/>
      <c r="D9203" s="59"/>
      <c r="E9203" s="59"/>
    </row>
    <row r="9204" spans="1:5" x14ac:dyDescent="0.2">
      <c r="A9204" s="85">
        <v>9194</v>
      </c>
      <c r="B9204" s="96">
        <f t="shared" ca="1" si="143"/>
        <v>1021185.096382631</v>
      </c>
      <c r="C9204" s="59"/>
      <c r="D9204" s="59"/>
      <c r="E9204" s="59"/>
    </row>
    <row r="9205" spans="1:5" x14ac:dyDescent="0.2">
      <c r="A9205" s="85">
        <v>9195</v>
      </c>
      <c r="B9205" s="96">
        <f t="shared" ca="1" si="143"/>
        <v>797136.30393041333</v>
      </c>
      <c r="C9205" s="59"/>
      <c r="D9205" s="59"/>
      <c r="E9205" s="59"/>
    </row>
    <row r="9206" spans="1:5" x14ac:dyDescent="0.2">
      <c r="A9206" s="85">
        <v>9196</v>
      </c>
      <c r="B9206" s="96">
        <f t="shared" ca="1" si="143"/>
        <v>949267.44749836728</v>
      </c>
      <c r="C9206" s="59"/>
      <c r="D9206" s="59"/>
      <c r="E9206" s="59"/>
    </row>
    <row r="9207" spans="1:5" x14ac:dyDescent="0.2">
      <c r="A9207" s="85">
        <v>9197</v>
      </c>
      <c r="B9207" s="96">
        <f t="shared" ca="1" si="143"/>
        <v>934530.93596676236</v>
      </c>
      <c r="C9207" s="59"/>
      <c r="D9207" s="59"/>
      <c r="E9207" s="59"/>
    </row>
    <row r="9208" spans="1:5" x14ac:dyDescent="0.2">
      <c r="A9208" s="85">
        <v>9198</v>
      </c>
      <c r="B9208" s="96">
        <f t="shared" ca="1" si="143"/>
        <v>723794.87694527768</v>
      </c>
      <c r="C9208" s="59"/>
      <c r="D9208" s="59"/>
      <c r="E9208" s="59"/>
    </row>
    <row r="9209" spans="1:5" x14ac:dyDescent="0.2">
      <c r="A9209" s="85">
        <v>9199</v>
      </c>
      <c r="B9209" s="96">
        <f t="shared" ca="1" si="143"/>
        <v>1064805.238231359</v>
      </c>
      <c r="C9209" s="59"/>
      <c r="D9209" s="59"/>
      <c r="E9209" s="59"/>
    </row>
    <row r="9210" spans="1:5" x14ac:dyDescent="0.2">
      <c r="A9210" s="85">
        <v>9200</v>
      </c>
      <c r="B9210" s="96">
        <f t="shared" ca="1" si="143"/>
        <v>906075.17814855347</v>
      </c>
      <c r="C9210" s="59"/>
      <c r="D9210" s="59"/>
      <c r="E9210" s="59"/>
    </row>
    <row r="9211" spans="1:5" x14ac:dyDescent="0.2">
      <c r="A9211" s="85">
        <v>9201</v>
      </c>
      <c r="B9211" s="96">
        <f t="shared" ca="1" si="143"/>
        <v>732385.6543279516</v>
      </c>
      <c r="C9211" s="59"/>
      <c r="D9211" s="59"/>
      <c r="E9211" s="59"/>
    </row>
    <row r="9212" spans="1:5" x14ac:dyDescent="0.2">
      <c r="A9212" s="85">
        <v>9202</v>
      </c>
      <c r="B9212" s="96">
        <f t="shared" ca="1" si="143"/>
        <v>938089.48088623886</v>
      </c>
      <c r="C9212" s="59"/>
      <c r="D9212" s="59"/>
      <c r="E9212" s="59"/>
    </row>
    <row r="9213" spans="1:5" x14ac:dyDescent="0.2">
      <c r="A9213" s="85">
        <v>9203</v>
      </c>
      <c r="B9213" s="96">
        <f t="shared" ca="1" si="143"/>
        <v>1037215.7014030037</v>
      </c>
      <c r="C9213" s="59"/>
      <c r="D9213" s="59"/>
      <c r="E9213" s="59"/>
    </row>
    <row r="9214" spans="1:5" x14ac:dyDescent="0.2">
      <c r="A9214" s="85">
        <v>9204</v>
      </c>
      <c r="B9214" s="96">
        <f t="shared" ca="1" si="143"/>
        <v>674160.6282943642</v>
      </c>
      <c r="C9214" s="59"/>
      <c r="D9214" s="59"/>
      <c r="E9214" s="59"/>
    </row>
    <row r="9215" spans="1:5" x14ac:dyDescent="0.2">
      <c r="A9215" s="85">
        <v>9205</v>
      </c>
      <c r="B9215" s="96">
        <f t="shared" ca="1" si="143"/>
        <v>942469.80255641975</v>
      </c>
      <c r="C9215" s="59"/>
      <c r="D9215" s="59"/>
      <c r="E9215" s="59"/>
    </row>
    <row r="9216" spans="1:5" x14ac:dyDescent="0.2">
      <c r="A9216" s="85">
        <v>9206</v>
      </c>
      <c r="B9216" s="96">
        <f t="shared" ca="1" si="143"/>
        <v>1255145.4222823444</v>
      </c>
      <c r="C9216" s="59"/>
      <c r="D9216" s="59"/>
      <c r="E9216" s="59"/>
    </row>
    <row r="9217" spans="1:5" x14ac:dyDescent="0.2">
      <c r="A9217" s="85">
        <v>9207</v>
      </c>
      <c r="B9217" s="96">
        <f t="shared" ca="1" si="143"/>
        <v>860243.30289157957</v>
      </c>
      <c r="C9217" s="59"/>
      <c r="D9217" s="59"/>
      <c r="E9217" s="59"/>
    </row>
    <row r="9218" spans="1:5" x14ac:dyDescent="0.2">
      <c r="A9218" s="85">
        <v>9208</v>
      </c>
      <c r="B9218" s="96">
        <f t="shared" ca="1" si="143"/>
        <v>1117568.1860575795</v>
      </c>
      <c r="C9218" s="59"/>
      <c r="D9218" s="59"/>
      <c r="E9218" s="59"/>
    </row>
    <row r="9219" spans="1:5" x14ac:dyDescent="0.2">
      <c r="A9219" s="85">
        <v>9209</v>
      </c>
      <c r="B9219" s="96">
        <f t="shared" ca="1" si="143"/>
        <v>1008699.1821679418</v>
      </c>
      <c r="C9219" s="59"/>
      <c r="D9219" s="59"/>
      <c r="E9219" s="59"/>
    </row>
    <row r="9220" spans="1:5" x14ac:dyDescent="0.2">
      <c r="A9220" s="85">
        <v>9210</v>
      </c>
      <c r="B9220" s="96">
        <f t="shared" ca="1" si="143"/>
        <v>1041602.1205633515</v>
      </c>
      <c r="C9220" s="59"/>
      <c r="D9220" s="59"/>
      <c r="E9220" s="59"/>
    </row>
    <row r="9221" spans="1:5" x14ac:dyDescent="0.2">
      <c r="A9221" s="85">
        <v>9211</v>
      </c>
      <c r="B9221" s="96">
        <f t="shared" ca="1" si="143"/>
        <v>969298.02477905061</v>
      </c>
      <c r="C9221" s="59"/>
      <c r="D9221" s="59"/>
      <c r="E9221" s="59"/>
    </row>
    <row r="9222" spans="1:5" x14ac:dyDescent="0.2">
      <c r="A9222" s="85">
        <v>9212</v>
      </c>
      <c r="B9222" s="96">
        <f t="shared" ca="1" si="143"/>
        <v>846179.38305883144</v>
      </c>
      <c r="C9222" s="59"/>
      <c r="D9222" s="59"/>
      <c r="E9222" s="59"/>
    </row>
    <row r="9223" spans="1:5" x14ac:dyDescent="0.2">
      <c r="A9223" s="85">
        <v>9213</v>
      </c>
      <c r="B9223" s="96">
        <f t="shared" ca="1" si="143"/>
        <v>828664.10539741709</v>
      </c>
      <c r="C9223" s="59"/>
      <c r="D9223" s="59"/>
      <c r="E9223" s="59"/>
    </row>
    <row r="9224" spans="1:5" x14ac:dyDescent="0.2">
      <c r="A9224" s="85">
        <v>9214</v>
      </c>
      <c r="B9224" s="96">
        <f t="shared" ca="1" si="143"/>
        <v>832789.45633348811</v>
      </c>
      <c r="C9224" s="59"/>
      <c r="D9224" s="59"/>
      <c r="E9224" s="59"/>
    </row>
    <row r="9225" spans="1:5" x14ac:dyDescent="0.2">
      <c r="A9225" s="85">
        <v>9215</v>
      </c>
      <c r="B9225" s="96">
        <f t="shared" ca="1" si="143"/>
        <v>914263.4510165347</v>
      </c>
      <c r="C9225" s="59"/>
      <c r="D9225" s="59"/>
      <c r="E9225" s="59"/>
    </row>
    <row r="9226" spans="1:5" x14ac:dyDescent="0.2">
      <c r="A9226" s="85">
        <v>9216</v>
      </c>
      <c r="B9226" s="96">
        <f t="shared" ca="1" si="143"/>
        <v>862651.06792777753</v>
      </c>
      <c r="C9226" s="59"/>
      <c r="D9226" s="59"/>
      <c r="E9226" s="59"/>
    </row>
    <row r="9227" spans="1:5" x14ac:dyDescent="0.2">
      <c r="A9227" s="85">
        <v>9217</v>
      </c>
      <c r="B9227" s="96">
        <f t="shared" ref="B9227:B9290" ca="1" si="144">NORMINV(RAND(),B$4,B$5)</f>
        <v>976953.30654263403</v>
      </c>
      <c r="C9227" s="59"/>
      <c r="D9227" s="59"/>
      <c r="E9227" s="59"/>
    </row>
    <row r="9228" spans="1:5" x14ac:dyDescent="0.2">
      <c r="A9228" s="85">
        <v>9218</v>
      </c>
      <c r="B9228" s="96">
        <f t="shared" ca="1" si="144"/>
        <v>949441.42621021217</v>
      </c>
      <c r="C9228" s="59"/>
      <c r="D9228" s="59"/>
      <c r="E9228" s="59"/>
    </row>
    <row r="9229" spans="1:5" x14ac:dyDescent="0.2">
      <c r="A9229" s="85">
        <v>9219</v>
      </c>
      <c r="B9229" s="96">
        <f t="shared" ca="1" si="144"/>
        <v>1057733.9001083784</v>
      </c>
      <c r="C9229" s="59"/>
      <c r="D9229" s="59"/>
      <c r="E9229" s="59"/>
    </row>
    <row r="9230" spans="1:5" x14ac:dyDescent="0.2">
      <c r="A9230" s="85">
        <v>9220</v>
      </c>
      <c r="B9230" s="96">
        <f t="shared" ca="1" si="144"/>
        <v>976189.42527893558</v>
      </c>
      <c r="C9230" s="59"/>
      <c r="D9230" s="59"/>
      <c r="E9230" s="59"/>
    </row>
    <row r="9231" spans="1:5" x14ac:dyDescent="0.2">
      <c r="A9231" s="85">
        <v>9221</v>
      </c>
      <c r="B9231" s="96">
        <f t="shared" ca="1" si="144"/>
        <v>1021716.4274625368</v>
      </c>
      <c r="C9231" s="59"/>
      <c r="D9231" s="59"/>
      <c r="E9231" s="59"/>
    </row>
    <row r="9232" spans="1:5" x14ac:dyDescent="0.2">
      <c r="A9232" s="85">
        <v>9222</v>
      </c>
      <c r="B9232" s="96">
        <f t="shared" ca="1" si="144"/>
        <v>954997.30940995098</v>
      </c>
      <c r="C9232" s="59"/>
      <c r="D9232" s="59"/>
      <c r="E9232" s="59"/>
    </row>
    <row r="9233" spans="1:5" x14ac:dyDescent="0.2">
      <c r="A9233" s="85">
        <v>9223</v>
      </c>
      <c r="B9233" s="96">
        <f t="shared" ca="1" si="144"/>
        <v>1152216.5192013942</v>
      </c>
      <c r="C9233" s="59"/>
      <c r="D9233" s="59"/>
      <c r="E9233" s="59"/>
    </row>
    <row r="9234" spans="1:5" x14ac:dyDescent="0.2">
      <c r="A9234" s="85">
        <v>9224</v>
      </c>
      <c r="B9234" s="96">
        <f t="shared" ca="1" si="144"/>
        <v>983877.37472346867</v>
      </c>
      <c r="C9234" s="59"/>
      <c r="D9234" s="59"/>
      <c r="E9234" s="59"/>
    </row>
    <row r="9235" spans="1:5" x14ac:dyDescent="0.2">
      <c r="A9235" s="85">
        <v>9225</v>
      </c>
      <c r="B9235" s="96">
        <f t="shared" ca="1" si="144"/>
        <v>817102.82788897643</v>
      </c>
      <c r="C9235" s="59"/>
      <c r="D9235" s="59"/>
      <c r="E9235" s="59"/>
    </row>
    <row r="9236" spans="1:5" x14ac:dyDescent="0.2">
      <c r="A9236" s="85">
        <v>9226</v>
      </c>
      <c r="B9236" s="96">
        <f t="shared" ca="1" si="144"/>
        <v>846323.87533046189</v>
      </c>
      <c r="C9236" s="59"/>
      <c r="D9236" s="59"/>
      <c r="E9236" s="59"/>
    </row>
    <row r="9237" spans="1:5" x14ac:dyDescent="0.2">
      <c r="A9237" s="85">
        <v>9227</v>
      </c>
      <c r="B9237" s="96">
        <f t="shared" ca="1" si="144"/>
        <v>1046351.1873658919</v>
      </c>
      <c r="C9237" s="59"/>
      <c r="D9237" s="59"/>
      <c r="E9237" s="59"/>
    </row>
    <row r="9238" spans="1:5" x14ac:dyDescent="0.2">
      <c r="A9238" s="85">
        <v>9228</v>
      </c>
      <c r="B9238" s="96">
        <f t="shared" ca="1" si="144"/>
        <v>1116140.8781686542</v>
      </c>
      <c r="C9238" s="59"/>
      <c r="D9238" s="59"/>
      <c r="E9238" s="59"/>
    </row>
    <row r="9239" spans="1:5" x14ac:dyDescent="0.2">
      <c r="A9239" s="85">
        <v>9229</v>
      </c>
      <c r="B9239" s="96">
        <f t="shared" ca="1" si="144"/>
        <v>958098.31783689465</v>
      </c>
      <c r="C9239" s="59"/>
      <c r="D9239" s="59"/>
      <c r="E9239" s="59"/>
    </row>
    <row r="9240" spans="1:5" x14ac:dyDescent="0.2">
      <c r="A9240" s="85">
        <v>9230</v>
      </c>
      <c r="B9240" s="96">
        <f t="shared" ca="1" si="144"/>
        <v>745129.93116793456</v>
      </c>
      <c r="C9240" s="59"/>
      <c r="D9240" s="59"/>
      <c r="E9240" s="59"/>
    </row>
    <row r="9241" spans="1:5" x14ac:dyDescent="0.2">
      <c r="A9241" s="85">
        <v>9231</v>
      </c>
      <c r="B9241" s="96">
        <f t="shared" ca="1" si="144"/>
        <v>804617.80570755829</v>
      </c>
      <c r="C9241" s="59"/>
      <c r="D9241" s="59"/>
      <c r="E9241" s="59"/>
    </row>
    <row r="9242" spans="1:5" x14ac:dyDescent="0.2">
      <c r="A9242" s="85">
        <v>9232</v>
      </c>
      <c r="B9242" s="96">
        <f t="shared" ca="1" si="144"/>
        <v>860636.44990314671</v>
      </c>
      <c r="C9242" s="59"/>
      <c r="D9242" s="59"/>
      <c r="E9242" s="59"/>
    </row>
    <row r="9243" spans="1:5" x14ac:dyDescent="0.2">
      <c r="A9243" s="85">
        <v>9233</v>
      </c>
      <c r="B9243" s="96">
        <f t="shared" ca="1" si="144"/>
        <v>926628.24686023593</v>
      </c>
      <c r="C9243" s="59"/>
      <c r="D9243" s="59"/>
      <c r="E9243" s="59"/>
    </row>
    <row r="9244" spans="1:5" x14ac:dyDescent="0.2">
      <c r="A9244" s="85">
        <v>9234</v>
      </c>
      <c r="B9244" s="96">
        <f t="shared" ca="1" si="144"/>
        <v>1054187.2288474406</v>
      </c>
      <c r="C9244" s="59"/>
      <c r="D9244" s="59"/>
      <c r="E9244" s="59"/>
    </row>
    <row r="9245" spans="1:5" x14ac:dyDescent="0.2">
      <c r="A9245" s="85">
        <v>9235</v>
      </c>
      <c r="B9245" s="96">
        <f t="shared" ca="1" si="144"/>
        <v>960626.20067364641</v>
      </c>
      <c r="C9245" s="59"/>
      <c r="D9245" s="59"/>
      <c r="E9245" s="59"/>
    </row>
    <row r="9246" spans="1:5" x14ac:dyDescent="0.2">
      <c r="A9246" s="85">
        <v>9236</v>
      </c>
      <c r="B9246" s="96">
        <f t="shared" ca="1" si="144"/>
        <v>1005536.4343793463</v>
      </c>
      <c r="C9246" s="59"/>
      <c r="D9246" s="59"/>
      <c r="E9246" s="59"/>
    </row>
    <row r="9247" spans="1:5" x14ac:dyDescent="0.2">
      <c r="A9247" s="85">
        <v>9237</v>
      </c>
      <c r="B9247" s="96">
        <f t="shared" ca="1" si="144"/>
        <v>831069.99966695602</v>
      </c>
      <c r="C9247" s="59"/>
      <c r="D9247" s="59"/>
      <c r="E9247" s="59"/>
    </row>
    <row r="9248" spans="1:5" x14ac:dyDescent="0.2">
      <c r="A9248" s="85">
        <v>9238</v>
      </c>
      <c r="B9248" s="96">
        <f t="shared" ca="1" si="144"/>
        <v>953766.14991153451</v>
      </c>
      <c r="C9248" s="59"/>
      <c r="D9248" s="59"/>
      <c r="E9248" s="59"/>
    </row>
    <row r="9249" spans="1:5" x14ac:dyDescent="0.2">
      <c r="A9249" s="85">
        <v>9239</v>
      </c>
      <c r="B9249" s="96">
        <f t="shared" ca="1" si="144"/>
        <v>1087859.4655279738</v>
      </c>
      <c r="C9249" s="59"/>
      <c r="D9249" s="59"/>
      <c r="E9249" s="59"/>
    </row>
    <row r="9250" spans="1:5" x14ac:dyDescent="0.2">
      <c r="A9250" s="85">
        <v>9240</v>
      </c>
      <c r="B9250" s="96">
        <f t="shared" ca="1" si="144"/>
        <v>790471.11960916466</v>
      </c>
      <c r="C9250" s="59"/>
      <c r="D9250" s="59"/>
      <c r="E9250" s="59"/>
    </row>
    <row r="9251" spans="1:5" x14ac:dyDescent="0.2">
      <c r="A9251" s="85">
        <v>9241</v>
      </c>
      <c r="B9251" s="96">
        <f t="shared" ca="1" si="144"/>
        <v>1107261.4094236942</v>
      </c>
      <c r="C9251" s="59"/>
      <c r="D9251" s="59"/>
      <c r="E9251" s="59"/>
    </row>
    <row r="9252" spans="1:5" x14ac:dyDescent="0.2">
      <c r="A9252" s="85">
        <v>9242</v>
      </c>
      <c r="B9252" s="96">
        <f t="shared" ca="1" si="144"/>
        <v>918648.68925022904</v>
      </c>
      <c r="C9252" s="59"/>
      <c r="D9252" s="59"/>
      <c r="E9252" s="59"/>
    </row>
    <row r="9253" spans="1:5" x14ac:dyDescent="0.2">
      <c r="A9253" s="85">
        <v>9243</v>
      </c>
      <c r="B9253" s="96">
        <f t="shared" ca="1" si="144"/>
        <v>905888.82568072795</v>
      </c>
      <c r="C9253" s="59"/>
      <c r="D9253" s="59"/>
      <c r="E9253" s="59"/>
    </row>
    <row r="9254" spans="1:5" x14ac:dyDescent="0.2">
      <c r="A9254" s="85">
        <v>9244</v>
      </c>
      <c r="B9254" s="96">
        <f t="shared" ca="1" si="144"/>
        <v>1162923.7726609085</v>
      </c>
      <c r="C9254" s="59"/>
      <c r="D9254" s="59"/>
      <c r="E9254" s="59"/>
    </row>
    <row r="9255" spans="1:5" x14ac:dyDescent="0.2">
      <c r="A9255" s="85">
        <v>9245</v>
      </c>
      <c r="B9255" s="96">
        <f t="shared" ca="1" si="144"/>
        <v>917801.55829747475</v>
      </c>
      <c r="C9255" s="59"/>
      <c r="D9255" s="59"/>
      <c r="E9255" s="59"/>
    </row>
    <row r="9256" spans="1:5" x14ac:dyDescent="0.2">
      <c r="A9256" s="85">
        <v>9246</v>
      </c>
      <c r="B9256" s="96">
        <f t="shared" ca="1" si="144"/>
        <v>885556.73483994056</v>
      </c>
      <c r="C9256" s="59"/>
      <c r="D9256" s="59"/>
      <c r="E9256" s="59"/>
    </row>
    <row r="9257" spans="1:5" x14ac:dyDescent="0.2">
      <c r="A9257" s="85">
        <v>9247</v>
      </c>
      <c r="B9257" s="96">
        <f t="shared" ca="1" si="144"/>
        <v>942943.67212722765</v>
      </c>
      <c r="C9257" s="59"/>
      <c r="D9257" s="59"/>
      <c r="E9257" s="59"/>
    </row>
    <row r="9258" spans="1:5" x14ac:dyDescent="0.2">
      <c r="A9258" s="85">
        <v>9248</v>
      </c>
      <c r="B9258" s="96">
        <f t="shared" ca="1" si="144"/>
        <v>981716.30856137851</v>
      </c>
      <c r="C9258" s="59"/>
      <c r="D9258" s="59"/>
      <c r="E9258" s="59"/>
    </row>
    <row r="9259" spans="1:5" x14ac:dyDescent="0.2">
      <c r="A9259" s="85">
        <v>9249</v>
      </c>
      <c r="B9259" s="96">
        <f t="shared" ca="1" si="144"/>
        <v>987045.18662035791</v>
      </c>
      <c r="C9259" s="59"/>
      <c r="D9259" s="59"/>
      <c r="E9259" s="59"/>
    </row>
    <row r="9260" spans="1:5" x14ac:dyDescent="0.2">
      <c r="A9260" s="85">
        <v>9250</v>
      </c>
      <c r="B9260" s="96">
        <f t="shared" ca="1" si="144"/>
        <v>884644.66703960311</v>
      </c>
      <c r="C9260" s="59"/>
      <c r="D9260" s="59"/>
      <c r="E9260" s="59"/>
    </row>
    <row r="9261" spans="1:5" x14ac:dyDescent="0.2">
      <c r="A9261" s="85">
        <v>9251</v>
      </c>
      <c r="B9261" s="96">
        <f t="shared" ca="1" si="144"/>
        <v>971050.29035572242</v>
      </c>
      <c r="C9261" s="59"/>
      <c r="D9261" s="59"/>
      <c r="E9261" s="59"/>
    </row>
    <row r="9262" spans="1:5" x14ac:dyDescent="0.2">
      <c r="A9262" s="85">
        <v>9252</v>
      </c>
      <c r="B9262" s="96">
        <f t="shared" ca="1" si="144"/>
        <v>1013462.672556564</v>
      </c>
      <c r="C9262" s="59"/>
      <c r="D9262" s="59"/>
      <c r="E9262" s="59"/>
    </row>
    <row r="9263" spans="1:5" x14ac:dyDescent="0.2">
      <c r="A9263" s="85">
        <v>9253</v>
      </c>
      <c r="B9263" s="96">
        <f t="shared" ca="1" si="144"/>
        <v>1111417.9398435475</v>
      </c>
      <c r="C9263" s="59"/>
      <c r="D9263" s="59"/>
      <c r="E9263" s="59"/>
    </row>
    <row r="9264" spans="1:5" x14ac:dyDescent="0.2">
      <c r="A9264" s="85">
        <v>9254</v>
      </c>
      <c r="B9264" s="96">
        <f t="shared" ca="1" si="144"/>
        <v>964243.28647319216</v>
      </c>
      <c r="C9264" s="59"/>
      <c r="D9264" s="59"/>
      <c r="E9264" s="59"/>
    </row>
    <row r="9265" spans="1:5" x14ac:dyDescent="0.2">
      <c r="A9265" s="85">
        <v>9255</v>
      </c>
      <c r="B9265" s="96">
        <f t="shared" ca="1" si="144"/>
        <v>1121418.3736861327</v>
      </c>
      <c r="C9265" s="59"/>
      <c r="D9265" s="59"/>
      <c r="E9265" s="59"/>
    </row>
    <row r="9266" spans="1:5" x14ac:dyDescent="0.2">
      <c r="A9266" s="85">
        <v>9256</v>
      </c>
      <c r="B9266" s="96">
        <f t="shared" ca="1" si="144"/>
        <v>925411.55781362206</v>
      </c>
      <c r="C9266" s="59"/>
      <c r="D9266" s="59"/>
      <c r="E9266" s="59"/>
    </row>
    <row r="9267" spans="1:5" x14ac:dyDescent="0.2">
      <c r="A9267" s="85">
        <v>9257</v>
      </c>
      <c r="B9267" s="96">
        <f t="shared" ca="1" si="144"/>
        <v>1038287.4607897114</v>
      </c>
      <c r="C9267" s="59"/>
      <c r="D9267" s="59"/>
      <c r="E9267" s="59"/>
    </row>
    <row r="9268" spans="1:5" x14ac:dyDescent="0.2">
      <c r="A9268" s="85">
        <v>9258</v>
      </c>
      <c r="B9268" s="96">
        <f t="shared" ca="1" si="144"/>
        <v>996192.24697522051</v>
      </c>
      <c r="C9268" s="59"/>
      <c r="D9268" s="59"/>
      <c r="E9268" s="59"/>
    </row>
    <row r="9269" spans="1:5" x14ac:dyDescent="0.2">
      <c r="A9269" s="85">
        <v>9259</v>
      </c>
      <c r="B9269" s="96">
        <f t="shared" ca="1" si="144"/>
        <v>797026.14981579583</v>
      </c>
      <c r="C9269" s="59"/>
      <c r="D9269" s="59"/>
      <c r="E9269" s="59"/>
    </row>
    <row r="9270" spans="1:5" x14ac:dyDescent="0.2">
      <c r="A9270" s="85">
        <v>9260</v>
      </c>
      <c r="B9270" s="96">
        <f t="shared" ca="1" si="144"/>
        <v>875045.02831091697</v>
      </c>
      <c r="C9270" s="59"/>
      <c r="D9270" s="59"/>
      <c r="E9270" s="59"/>
    </row>
    <row r="9271" spans="1:5" x14ac:dyDescent="0.2">
      <c r="A9271" s="85">
        <v>9261</v>
      </c>
      <c r="B9271" s="96">
        <f t="shared" ca="1" si="144"/>
        <v>842739.93385411357</v>
      </c>
      <c r="C9271" s="59"/>
      <c r="D9271" s="59"/>
      <c r="E9271" s="59"/>
    </row>
    <row r="9272" spans="1:5" x14ac:dyDescent="0.2">
      <c r="A9272" s="85">
        <v>9262</v>
      </c>
      <c r="B9272" s="96">
        <f t="shared" ca="1" si="144"/>
        <v>956850.85800374427</v>
      </c>
      <c r="C9272" s="59"/>
      <c r="D9272" s="59"/>
      <c r="E9272" s="59"/>
    </row>
    <row r="9273" spans="1:5" x14ac:dyDescent="0.2">
      <c r="A9273" s="85">
        <v>9263</v>
      </c>
      <c r="B9273" s="96">
        <f t="shared" ca="1" si="144"/>
        <v>732714.36829655524</v>
      </c>
      <c r="C9273" s="59"/>
      <c r="D9273" s="59"/>
      <c r="E9273" s="59"/>
    </row>
    <row r="9274" spans="1:5" x14ac:dyDescent="0.2">
      <c r="A9274" s="85">
        <v>9264</v>
      </c>
      <c r="B9274" s="96">
        <f t="shared" ca="1" si="144"/>
        <v>1008974.6252722141</v>
      </c>
      <c r="C9274" s="59"/>
      <c r="D9274" s="59"/>
      <c r="E9274" s="59"/>
    </row>
    <row r="9275" spans="1:5" x14ac:dyDescent="0.2">
      <c r="A9275" s="85">
        <v>9265</v>
      </c>
      <c r="B9275" s="96">
        <f t="shared" ca="1" si="144"/>
        <v>776346.4658795282</v>
      </c>
      <c r="C9275" s="59"/>
      <c r="D9275" s="59"/>
      <c r="E9275" s="59"/>
    </row>
    <row r="9276" spans="1:5" x14ac:dyDescent="0.2">
      <c r="A9276" s="85">
        <v>9266</v>
      </c>
      <c r="B9276" s="96">
        <f t="shared" ca="1" si="144"/>
        <v>966416.13597473735</v>
      </c>
      <c r="C9276" s="59"/>
      <c r="D9276" s="59"/>
      <c r="E9276" s="59"/>
    </row>
    <row r="9277" spans="1:5" x14ac:dyDescent="0.2">
      <c r="A9277" s="85">
        <v>9267</v>
      </c>
      <c r="B9277" s="96">
        <f t="shared" ca="1" si="144"/>
        <v>936446.99363328016</v>
      </c>
      <c r="C9277" s="59"/>
      <c r="D9277" s="59"/>
      <c r="E9277" s="59"/>
    </row>
    <row r="9278" spans="1:5" x14ac:dyDescent="0.2">
      <c r="A9278" s="85">
        <v>9268</v>
      </c>
      <c r="B9278" s="96">
        <f t="shared" ca="1" si="144"/>
        <v>862631.99253306747</v>
      </c>
      <c r="C9278" s="59"/>
      <c r="D9278" s="59"/>
      <c r="E9278" s="59"/>
    </row>
    <row r="9279" spans="1:5" x14ac:dyDescent="0.2">
      <c r="A9279" s="85">
        <v>9269</v>
      </c>
      <c r="B9279" s="96">
        <f t="shared" ca="1" si="144"/>
        <v>856608.77213379066</v>
      </c>
      <c r="C9279" s="59"/>
      <c r="D9279" s="59"/>
      <c r="E9279" s="59"/>
    </row>
    <row r="9280" spans="1:5" x14ac:dyDescent="0.2">
      <c r="A9280" s="85">
        <v>9270</v>
      </c>
      <c r="B9280" s="96">
        <f t="shared" ca="1" si="144"/>
        <v>929563.85895843001</v>
      </c>
      <c r="C9280" s="59"/>
      <c r="D9280" s="59"/>
      <c r="E9280" s="59"/>
    </row>
    <row r="9281" spans="1:5" x14ac:dyDescent="0.2">
      <c r="A9281" s="85">
        <v>9271</v>
      </c>
      <c r="B9281" s="96">
        <f t="shared" ca="1" si="144"/>
        <v>968953.24123536318</v>
      </c>
      <c r="C9281" s="59"/>
      <c r="D9281" s="59"/>
      <c r="E9281" s="59"/>
    </row>
    <row r="9282" spans="1:5" x14ac:dyDescent="0.2">
      <c r="A9282" s="85">
        <v>9272</v>
      </c>
      <c r="B9282" s="96">
        <f t="shared" ca="1" si="144"/>
        <v>1044374.1934790477</v>
      </c>
      <c r="C9282" s="59"/>
      <c r="D9282" s="59"/>
      <c r="E9282" s="59"/>
    </row>
    <row r="9283" spans="1:5" x14ac:dyDescent="0.2">
      <c r="A9283" s="85">
        <v>9273</v>
      </c>
      <c r="B9283" s="96">
        <f t="shared" ca="1" si="144"/>
        <v>827662.55997065338</v>
      </c>
      <c r="C9283" s="59"/>
      <c r="D9283" s="59"/>
      <c r="E9283" s="59"/>
    </row>
    <row r="9284" spans="1:5" x14ac:dyDescent="0.2">
      <c r="A9284" s="85">
        <v>9274</v>
      </c>
      <c r="B9284" s="96">
        <f t="shared" ca="1" si="144"/>
        <v>1177399.067655955</v>
      </c>
      <c r="C9284" s="59"/>
      <c r="D9284" s="59"/>
      <c r="E9284" s="59"/>
    </row>
    <row r="9285" spans="1:5" x14ac:dyDescent="0.2">
      <c r="A9285" s="85">
        <v>9275</v>
      </c>
      <c r="B9285" s="96">
        <f t="shared" ca="1" si="144"/>
        <v>956946.5015534102</v>
      </c>
      <c r="C9285" s="59"/>
      <c r="D9285" s="59"/>
      <c r="E9285" s="59"/>
    </row>
    <row r="9286" spans="1:5" x14ac:dyDescent="0.2">
      <c r="A9286" s="85">
        <v>9276</v>
      </c>
      <c r="B9286" s="96">
        <f t="shared" ca="1" si="144"/>
        <v>944139.73920704098</v>
      </c>
      <c r="C9286" s="59"/>
      <c r="D9286" s="59"/>
      <c r="E9286" s="59"/>
    </row>
    <row r="9287" spans="1:5" x14ac:dyDescent="0.2">
      <c r="A9287" s="85">
        <v>9277</v>
      </c>
      <c r="B9287" s="96">
        <f t="shared" ca="1" si="144"/>
        <v>1086598.2450639901</v>
      </c>
      <c r="C9287" s="59"/>
      <c r="D9287" s="59"/>
      <c r="E9287" s="59"/>
    </row>
    <row r="9288" spans="1:5" x14ac:dyDescent="0.2">
      <c r="A9288" s="85">
        <v>9278</v>
      </c>
      <c r="B9288" s="96">
        <f t="shared" ca="1" si="144"/>
        <v>921970.56074754032</v>
      </c>
      <c r="C9288" s="59"/>
      <c r="D9288" s="59"/>
      <c r="E9288" s="59"/>
    </row>
    <row r="9289" spans="1:5" x14ac:dyDescent="0.2">
      <c r="A9289" s="85">
        <v>9279</v>
      </c>
      <c r="B9289" s="96">
        <f t="shared" ca="1" si="144"/>
        <v>650849.51513958117</v>
      </c>
      <c r="C9289" s="59"/>
      <c r="D9289" s="59"/>
      <c r="E9289" s="59"/>
    </row>
    <row r="9290" spans="1:5" x14ac:dyDescent="0.2">
      <c r="A9290" s="85">
        <v>9280</v>
      </c>
      <c r="B9290" s="96">
        <f t="shared" ca="1" si="144"/>
        <v>1077959.6222129362</v>
      </c>
      <c r="C9290" s="59"/>
      <c r="D9290" s="59"/>
      <c r="E9290" s="59"/>
    </row>
    <row r="9291" spans="1:5" x14ac:dyDescent="0.2">
      <c r="A9291" s="85">
        <v>9281</v>
      </c>
      <c r="B9291" s="96">
        <f t="shared" ref="B9291:B9354" ca="1" si="145">NORMINV(RAND(),B$4,B$5)</f>
        <v>901959.53457477188</v>
      </c>
      <c r="C9291" s="59"/>
      <c r="D9291" s="59"/>
      <c r="E9291" s="59"/>
    </row>
    <row r="9292" spans="1:5" x14ac:dyDescent="0.2">
      <c r="A9292" s="85">
        <v>9282</v>
      </c>
      <c r="B9292" s="96">
        <f t="shared" ca="1" si="145"/>
        <v>1092558.8748650246</v>
      </c>
      <c r="C9292" s="59"/>
      <c r="D9292" s="59"/>
      <c r="E9292" s="59"/>
    </row>
    <row r="9293" spans="1:5" x14ac:dyDescent="0.2">
      <c r="A9293" s="85">
        <v>9283</v>
      </c>
      <c r="B9293" s="96">
        <f t="shared" ca="1" si="145"/>
        <v>1028409.1445055733</v>
      </c>
      <c r="C9293" s="59"/>
      <c r="D9293" s="59"/>
      <c r="E9293" s="59"/>
    </row>
    <row r="9294" spans="1:5" x14ac:dyDescent="0.2">
      <c r="A9294" s="85">
        <v>9284</v>
      </c>
      <c r="B9294" s="96">
        <f t="shared" ca="1" si="145"/>
        <v>859277.75845138426</v>
      </c>
      <c r="C9294" s="59"/>
      <c r="D9294" s="59"/>
      <c r="E9294" s="59"/>
    </row>
    <row r="9295" spans="1:5" x14ac:dyDescent="0.2">
      <c r="A9295" s="85">
        <v>9285</v>
      </c>
      <c r="B9295" s="96">
        <f t="shared" ca="1" si="145"/>
        <v>832808.06781579729</v>
      </c>
      <c r="C9295" s="59"/>
      <c r="D9295" s="59"/>
      <c r="E9295" s="59"/>
    </row>
    <row r="9296" spans="1:5" x14ac:dyDescent="0.2">
      <c r="A9296" s="85">
        <v>9286</v>
      </c>
      <c r="B9296" s="96">
        <f t="shared" ca="1" si="145"/>
        <v>803585.25314214127</v>
      </c>
      <c r="C9296" s="59"/>
      <c r="D9296" s="59"/>
      <c r="E9296" s="59"/>
    </row>
    <row r="9297" spans="1:5" x14ac:dyDescent="0.2">
      <c r="A9297" s="85">
        <v>9287</v>
      </c>
      <c r="B9297" s="96">
        <f t="shared" ca="1" si="145"/>
        <v>875045.54403760238</v>
      </c>
      <c r="C9297" s="59"/>
      <c r="D9297" s="59"/>
      <c r="E9297" s="59"/>
    </row>
    <row r="9298" spans="1:5" x14ac:dyDescent="0.2">
      <c r="A9298" s="85">
        <v>9288</v>
      </c>
      <c r="B9298" s="96">
        <f t="shared" ca="1" si="145"/>
        <v>998761.30150080426</v>
      </c>
      <c r="C9298" s="59"/>
      <c r="D9298" s="59"/>
      <c r="E9298" s="59"/>
    </row>
    <row r="9299" spans="1:5" x14ac:dyDescent="0.2">
      <c r="A9299" s="85">
        <v>9289</v>
      </c>
      <c r="B9299" s="96">
        <f t="shared" ca="1" si="145"/>
        <v>956660.77756389859</v>
      </c>
      <c r="C9299" s="59"/>
      <c r="D9299" s="59"/>
      <c r="E9299" s="59"/>
    </row>
    <row r="9300" spans="1:5" x14ac:dyDescent="0.2">
      <c r="A9300" s="85">
        <v>9290</v>
      </c>
      <c r="B9300" s="96">
        <f t="shared" ca="1" si="145"/>
        <v>1017243.4660195364</v>
      </c>
      <c r="C9300" s="59"/>
      <c r="D9300" s="59"/>
      <c r="E9300" s="59"/>
    </row>
    <row r="9301" spans="1:5" x14ac:dyDescent="0.2">
      <c r="A9301" s="85">
        <v>9291</v>
      </c>
      <c r="B9301" s="96">
        <f t="shared" ca="1" si="145"/>
        <v>1018360.5870677782</v>
      </c>
      <c r="C9301" s="59"/>
      <c r="D9301" s="59"/>
      <c r="E9301" s="59"/>
    </row>
    <row r="9302" spans="1:5" x14ac:dyDescent="0.2">
      <c r="A9302" s="85">
        <v>9292</v>
      </c>
      <c r="B9302" s="96">
        <f t="shared" ca="1" si="145"/>
        <v>931010.04005688429</v>
      </c>
      <c r="C9302" s="59"/>
      <c r="D9302" s="59"/>
      <c r="E9302" s="59"/>
    </row>
    <row r="9303" spans="1:5" x14ac:dyDescent="0.2">
      <c r="A9303" s="85">
        <v>9293</v>
      </c>
      <c r="B9303" s="96">
        <f t="shared" ca="1" si="145"/>
        <v>796197.38204247551</v>
      </c>
      <c r="C9303" s="59"/>
      <c r="D9303" s="59"/>
      <c r="E9303" s="59"/>
    </row>
    <row r="9304" spans="1:5" x14ac:dyDescent="0.2">
      <c r="A9304" s="85">
        <v>9294</v>
      </c>
      <c r="B9304" s="96">
        <f t="shared" ca="1" si="145"/>
        <v>763151.56985616405</v>
      </c>
      <c r="C9304" s="59"/>
      <c r="D9304" s="59"/>
      <c r="E9304" s="59"/>
    </row>
    <row r="9305" spans="1:5" x14ac:dyDescent="0.2">
      <c r="A9305" s="85">
        <v>9295</v>
      </c>
      <c r="B9305" s="96">
        <f t="shared" ca="1" si="145"/>
        <v>1004606.9387254536</v>
      </c>
      <c r="C9305" s="59"/>
      <c r="D9305" s="59"/>
      <c r="E9305" s="59"/>
    </row>
    <row r="9306" spans="1:5" x14ac:dyDescent="0.2">
      <c r="A9306" s="85">
        <v>9296</v>
      </c>
      <c r="B9306" s="96">
        <f t="shared" ca="1" si="145"/>
        <v>939077.22562744678</v>
      </c>
      <c r="C9306" s="59"/>
      <c r="D9306" s="59"/>
      <c r="E9306" s="59"/>
    </row>
    <row r="9307" spans="1:5" x14ac:dyDescent="0.2">
      <c r="A9307" s="85">
        <v>9297</v>
      </c>
      <c r="B9307" s="96">
        <f t="shared" ca="1" si="145"/>
        <v>839070.93763091089</v>
      </c>
      <c r="C9307" s="59"/>
      <c r="D9307" s="59"/>
      <c r="E9307" s="59"/>
    </row>
    <row r="9308" spans="1:5" x14ac:dyDescent="0.2">
      <c r="A9308" s="85">
        <v>9298</v>
      </c>
      <c r="B9308" s="96">
        <f t="shared" ca="1" si="145"/>
        <v>1025427.0306692565</v>
      </c>
      <c r="C9308" s="59"/>
      <c r="D9308" s="59"/>
      <c r="E9308" s="59"/>
    </row>
    <row r="9309" spans="1:5" x14ac:dyDescent="0.2">
      <c r="A9309" s="85">
        <v>9299</v>
      </c>
      <c r="B9309" s="96">
        <f t="shared" ca="1" si="145"/>
        <v>783126.06729511323</v>
      </c>
      <c r="C9309" s="59"/>
      <c r="D9309" s="59"/>
      <c r="E9309" s="59"/>
    </row>
    <row r="9310" spans="1:5" x14ac:dyDescent="0.2">
      <c r="A9310" s="85">
        <v>9300</v>
      </c>
      <c r="B9310" s="96">
        <f t="shared" ca="1" si="145"/>
        <v>969613.19190942077</v>
      </c>
      <c r="C9310" s="59"/>
      <c r="D9310" s="59"/>
      <c r="E9310" s="59"/>
    </row>
    <row r="9311" spans="1:5" x14ac:dyDescent="0.2">
      <c r="A9311" s="85">
        <v>9301</v>
      </c>
      <c r="B9311" s="96">
        <f t="shared" ca="1" si="145"/>
        <v>893920.89557997324</v>
      </c>
      <c r="C9311" s="59"/>
      <c r="D9311" s="59"/>
      <c r="E9311" s="59"/>
    </row>
    <row r="9312" spans="1:5" x14ac:dyDescent="0.2">
      <c r="A9312" s="85">
        <v>9302</v>
      </c>
      <c r="B9312" s="96">
        <f t="shared" ca="1" si="145"/>
        <v>717488.24027845287</v>
      </c>
      <c r="C9312" s="59"/>
      <c r="D9312" s="59"/>
      <c r="E9312" s="59"/>
    </row>
    <row r="9313" spans="1:5" x14ac:dyDescent="0.2">
      <c r="A9313" s="85">
        <v>9303</v>
      </c>
      <c r="B9313" s="96">
        <f t="shared" ca="1" si="145"/>
        <v>836533.37112077174</v>
      </c>
      <c r="C9313" s="59"/>
      <c r="D9313" s="59"/>
      <c r="E9313" s="59"/>
    </row>
    <row r="9314" spans="1:5" x14ac:dyDescent="0.2">
      <c r="A9314" s="85">
        <v>9304</v>
      </c>
      <c r="B9314" s="96">
        <f t="shared" ca="1" si="145"/>
        <v>823488.9837808772</v>
      </c>
      <c r="C9314" s="59"/>
      <c r="D9314" s="59"/>
      <c r="E9314" s="59"/>
    </row>
    <row r="9315" spans="1:5" x14ac:dyDescent="0.2">
      <c r="A9315" s="85">
        <v>9305</v>
      </c>
      <c r="B9315" s="96">
        <f t="shared" ca="1" si="145"/>
        <v>724327.67384426342</v>
      </c>
      <c r="C9315" s="59"/>
      <c r="D9315" s="59"/>
      <c r="E9315" s="59"/>
    </row>
    <row r="9316" spans="1:5" x14ac:dyDescent="0.2">
      <c r="A9316" s="85">
        <v>9306</v>
      </c>
      <c r="B9316" s="96">
        <f t="shared" ca="1" si="145"/>
        <v>772067.89939033543</v>
      </c>
      <c r="C9316" s="59"/>
      <c r="D9316" s="59"/>
      <c r="E9316" s="59"/>
    </row>
    <row r="9317" spans="1:5" x14ac:dyDescent="0.2">
      <c r="A9317" s="85">
        <v>9307</v>
      </c>
      <c r="B9317" s="96">
        <f t="shared" ca="1" si="145"/>
        <v>934213.72245982103</v>
      </c>
      <c r="C9317" s="59"/>
      <c r="D9317" s="59"/>
      <c r="E9317" s="59"/>
    </row>
    <row r="9318" spans="1:5" x14ac:dyDescent="0.2">
      <c r="A9318" s="85">
        <v>9308</v>
      </c>
      <c r="B9318" s="96">
        <f t="shared" ca="1" si="145"/>
        <v>925666.20572598209</v>
      </c>
      <c r="C9318" s="59"/>
      <c r="D9318" s="59"/>
      <c r="E9318" s="59"/>
    </row>
    <row r="9319" spans="1:5" x14ac:dyDescent="0.2">
      <c r="A9319" s="85">
        <v>9309</v>
      </c>
      <c r="B9319" s="96">
        <f t="shared" ca="1" si="145"/>
        <v>941231.08638894628</v>
      </c>
      <c r="C9319" s="59"/>
      <c r="D9319" s="59"/>
      <c r="E9319" s="59"/>
    </row>
    <row r="9320" spans="1:5" x14ac:dyDescent="0.2">
      <c r="A9320" s="85">
        <v>9310</v>
      </c>
      <c r="B9320" s="96">
        <f t="shared" ca="1" si="145"/>
        <v>1176990.6171145258</v>
      </c>
      <c r="C9320" s="59"/>
      <c r="D9320" s="59"/>
      <c r="E9320" s="59"/>
    </row>
    <row r="9321" spans="1:5" x14ac:dyDescent="0.2">
      <c r="A9321" s="85">
        <v>9311</v>
      </c>
      <c r="B9321" s="96">
        <f t="shared" ca="1" si="145"/>
        <v>1024641.0431825427</v>
      </c>
      <c r="C9321" s="59"/>
      <c r="D9321" s="59"/>
      <c r="E9321" s="59"/>
    </row>
    <row r="9322" spans="1:5" x14ac:dyDescent="0.2">
      <c r="A9322" s="85">
        <v>9312</v>
      </c>
      <c r="B9322" s="96">
        <f t="shared" ca="1" si="145"/>
        <v>894806.40092443058</v>
      </c>
      <c r="C9322" s="59"/>
      <c r="D9322" s="59"/>
      <c r="E9322" s="59"/>
    </row>
    <row r="9323" spans="1:5" x14ac:dyDescent="0.2">
      <c r="A9323" s="85">
        <v>9313</v>
      </c>
      <c r="B9323" s="96">
        <f t="shared" ca="1" si="145"/>
        <v>775604.86450414208</v>
      </c>
      <c r="C9323" s="59"/>
      <c r="D9323" s="59"/>
      <c r="E9323" s="59"/>
    </row>
    <row r="9324" spans="1:5" x14ac:dyDescent="0.2">
      <c r="A9324" s="85">
        <v>9314</v>
      </c>
      <c r="B9324" s="96">
        <f t="shared" ca="1" si="145"/>
        <v>928831.97038562223</v>
      </c>
      <c r="C9324" s="59"/>
      <c r="D9324" s="59"/>
      <c r="E9324" s="59"/>
    </row>
    <row r="9325" spans="1:5" x14ac:dyDescent="0.2">
      <c r="A9325" s="85">
        <v>9315</v>
      </c>
      <c r="B9325" s="96">
        <f t="shared" ca="1" si="145"/>
        <v>914759.2205331797</v>
      </c>
      <c r="C9325" s="59"/>
      <c r="D9325" s="59"/>
      <c r="E9325" s="59"/>
    </row>
    <row r="9326" spans="1:5" x14ac:dyDescent="0.2">
      <c r="A9326" s="85">
        <v>9316</v>
      </c>
      <c r="B9326" s="96">
        <f t="shared" ca="1" si="145"/>
        <v>921747.07229402731</v>
      </c>
      <c r="C9326" s="59"/>
      <c r="D9326" s="59"/>
      <c r="E9326" s="59"/>
    </row>
    <row r="9327" spans="1:5" x14ac:dyDescent="0.2">
      <c r="A9327" s="85">
        <v>9317</v>
      </c>
      <c r="B9327" s="96">
        <f t="shared" ca="1" si="145"/>
        <v>834140.20921838877</v>
      </c>
      <c r="C9327" s="59"/>
      <c r="D9327" s="59"/>
      <c r="E9327" s="59"/>
    </row>
    <row r="9328" spans="1:5" x14ac:dyDescent="0.2">
      <c r="A9328" s="85">
        <v>9318</v>
      </c>
      <c r="B9328" s="96">
        <f t="shared" ca="1" si="145"/>
        <v>861461.94299349829</v>
      </c>
      <c r="C9328" s="59"/>
      <c r="D9328" s="59"/>
      <c r="E9328" s="59"/>
    </row>
    <row r="9329" spans="1:5" x14ac:dyDescent="0.2">
      <c r="A9329" s="85">
        <v>9319</v>
      </c>
      <c r="B9329" s="96">
        <f t="shared" ca="1" si="145"/>
        <v>1014240.3023600145</v>
      </c>
      <c r="C9329" s="59"/>
      <c r="D9329" s="59"/>
      <c r="E9329" s="59"/>
    </row>
    <row r="9330" spans="1:5" x14ac:dyDescent="0.2">
      <c r="A9330" s="85">
        <v>9320</v>
      </c>
      <c r="B9330" s="96">
        <f t="shared" ca="1" si="145"/>
        <v>900194.64243261376</v>
      </c>
      <c r="C9330" s="59"/>
      <c r="D9330" s="59"/>
      <c r="E9330" s="59"/>
    </row>
    <row r="9331" spans="1:5" x14ac:dyDescent="0.2">
      <c r="A9331" s="85">
        <v>9321</v>
      </c>
      <c r="B9331" s="96">
        <f t="shared" ca="1" si="145"/>
        <v>1022867.6495202138</v>
      </c>
      <c r="C9331" s="59"/>
      <c r="D9331" s="59"/>
      <c r="E9331" s="59"/>
    </row>
    <row r="9332" spans="1:5" x14ac:dyDescent="0.2">
      <c r="A9332" s="85">
        <v>9322</v>
      </c>
      <c r="B9332" s="96">
        <f t="shared" ca="1" si="145"/>
        <v>957733.76386613771</v>
      </c>
      <c r="C9332" s="59"/>
      <c r="D9332" s="59"/>
      <c r="E9332" s="59"/>
    </row>
    <row r="9333" spans="1:5" x14ac:dyDescent="0.2">
      <c r="A9333" s="85">
        <v>9323</v>
      </c>
      <c r="B9333" s="96">
        <f t="shared" ca="1" si="145"/>
        <v>860170.91275649681</v>
      </c>
      <c r="C9333" s="59"/>
      <c r="D9333" s="59"/>
      <c r="E9333" s="59"/>
    </row>
    <row r="9334" spans="1:5" x14ac:dyDescent="0.2">
      <c r="A9334" s="85">
        <v>9324</v>
      </c>
      <c r="B9334" s="96">
        <f t="shared" ca="1" si="145"/>
        <v>886853.26909259101</v>
      </c>
      <c r="C9334" s="59"/>
      <c r="D9334" s="59"/>
      <c r="E9334" s="59"/>
    </row>
    <row r="9335" spans="1:5" x14ac:dyDescent="0.2">
      <c r="A9335" s="85">
        <v>9325</v>
      </c>
      <c r="B9335" s="96">
        <f t="shared" ca="1" si="145"/>
        <v>817843.93198548758</v>
      </c>
      <c r="C9335" s="59"/>
      <c r="D9335" s="59"/>
      <c r="E9335" s="59"/>
    </row>
    <row r="9336" spans="1:5" x14ac:dyDescent="0.2">
      <c r="A9336" s="85">
        <v>9326</v>
      </c>
      <c r="B9336" s="96">
        <f t="shared" ca="1" si="145"/>
        <v>945113.85496673221</v>
      </c>
      <c r="C9336" s="59"/>
      <c r="D9336" s="59"/>
      <c r="E9336" s="59"/>
    </row>
    <row r="9337" spans="1:5" x14ac:dyDescent="0.2">
      <c r="A9337" s="85">
        <v>9327</v>
      </c>
      <c r="B9337" s="96">
        <f t="shared" ca="1" si="145"/>
        <v>891233.86213230772</v>
      </c>
      <c r="C9337" s="59"/>
      <c r="D9337" s="59"/>
      <c r="E9337" s="59"/>
    </row>
    <row r="9338" spans="1:5" x14ac:dyDescent="0.2">
      <c r="A9338" s="85">
        <v>9328</v>
      </c>
      <c r="B9338" s="96">
        <f t="shared" ca="1" si="145"/>
        <v>941976.28037625132</v>
      </c>
      <c r="C9338" s="59"/>
      <c r="D9338" s="59"/>
      <c r="E9338" s="59"/>
    </row>
    <row r="9339" spans="1:5" x14ac:dyDescent="0.2">
      <c r="A9339" s="85">
        <v>9329</v>
      </c>
      <c r="B9339" s="96">
        <f t="shared" ca="1" si="145"/>
        <v>887673.03075952502</v>
      </c>
      <c r="C9339" s="59"/>
      <c r="D9339" s="59"/>
      <c r="E9339" s="59"/>
    </row>
    <row r="9340" spans="1:5" x14ac:dyDescent="0.2">
      <c r="A9340" s="85">
        <v>9330</v>
      </c>
      <c r="B9340" s="96">
        <f t="shared" ca="1" si="145"/>
        <v>885202.92742781551</v>
      </c>
      <c r="C9340" s="59"/>
      <c r="D9340" s="59"/>
      <c r="E9340" s="59"/>
    </row>
    <row r="9341" spans="1:5" x14ac:dyDescent="0.2">
      <c r="A9341" s="85">
        <v>9331</v>
      </c>
      <c r="B9341" s="96">
        <f t="shared" ca="1" si="145"/>
        <v>1098647.3407549225</v>
      </c>
      <c r="C9341" s="59"/>
      <c r="D9341" s="59"/>
      <c r="E9341" s="59"/>
    </row>
    <row r="9342" spans="1:5" x14ac:dyDescent="0.2">
      <c r="A9342" s="85">
        <v>9332</v>
      </c>
      <c r="B9342" s="96">
        <f t="shared" ca="1" si="145"/>
        <v>911809.52771129669</v>
      </c>
      <c r="C9342" s="59"/>
      <c r="D9342" s="59"/>
      <c r="E9342" s="59"/>
    </row>
    <row r="9343" spans="1:5" x14ac:dyDescent="0.2">
      <c r="A9343" s="85">
        <v>9333</v>
      </c>
      <c r="B9343" s="96">
        <f t="shared" ca="1" si="145"/>
        <v>967473.49967919674</v>
      </c>
      <c r="C9343" s="59"/>
      <c r="D9343" s="59"/>
      <c r="E9343" s="59"/>
    </row>
    <row r="9344" spans="1:5" x14ac:dyDescent="0.2">
      <c r="A9344" s="85">
        <v>9334</v>
      </c>
      <c r="B9344" s="96">
        <f t="shared" ca="1" si="145"/>
        <v>899946.23444632324</v>
      </c>
      <c r="C9344" s="59"/>
      <c r="D9344" s="59"/>
      <c r="E9344" s="59"/>
    </row>
    <row r="9345" spans="1:5" x14ac:dyDescent="0.2">
      <c r="A9345" s="85">
        <v>9335</v>
      </c>
      <c r="B9345" s="96">
        <f t="shared" ca="1" si="145"/>
        <v>878959.20336844225</v>
      </c>
      <c r="C9345" s="59"/>
      <c r="D9345" s="59"/>
      <c r="E9345" s="59"/>
    </row>
    <row r="9346" spans="1:5" x14ac:dyDescent="0.2">
      <c r="A9346" s="85">
        <v>9336</v>
      </c>
      <c r="B9346" s="96">
        <f t="shared" ca="1" si="145"/>
        <v>975524.21457936091</v>
      </c>
      <c r="C9346" s="59"/>
      <c r="D9346" s="59"/>
      <c r="E9346" s="59"/>
    </row>
    <row r="9347" spans="1:5" x14ac:dyDescent="0.2">
      <c r="A9347" s="85">
        <v>9337</v>
      </c>
      <c r="B9347" s="96">
        <f t="shared" ca="1" si="145"/>
        <v>834268.96789560153</v>
      </c>
      <c r="C9347" s="59"/>
      <c r="D9347" s="59"/>
      <c r="E9347" s="59"/>
    </row>
    <row r="9348" spans="1:5" x14ac:dyDescent="0.2">
      <c r="A9348" s="85">
        <v>9338</v>
      </c>
      <c r="B9348" s="96">
        <f t="shared" ca="1" si="145"/>
        <v>870147.57553456514</v>
      </c>
      <c r="C9348" s="59"/>
      <c r="D9348" s="59"/>
      <c r="E9348" s="59"/>
    </row>
    <row r="9349" spans="1:5" x14ac:dyDescent="0.2">
      <c r="A9349" s="85">
        <v>9339</v>
      </c>
      <c r="B9349" s="96">
        <f t="shared" ca="1" si="145"/>
        <v>815376.77291460789</v>
      </c>
      <c r="C9349" s="59"/>
      <c r="D9349" s="59"/>
      <c r="E9349" s="59"/>
    </row>
    <row r="9350" spans="1:5" x14ac:dyDescent="0.2">
      <c r="A9350" s="85">
        <v>9340</v>
      </c>
      <c r="B9350" s="96">
        <f t="shared" ca="1" si="145"/>
        <v>954548.68058714806</v>
      </c>
      <c r="C9350" s="59"/>
      <c r="D9350" s="59"/>
      <c r="E9350" s="59"/>
    </row>
    <row r="9351" spans="1:5" x14ac:dyDescent="0.2">
      <c r="A9351" s="85">
        <v>9341</v>
      </c>
      <c r="B9351" s="96">
        <f t="shared" ca="1" si="145"/>
        <v>1058505.3972087773</v>
      </c>
      <c r="C9351" s="59"/>
      <c r="D9351" s="59"/>
      <c r="E9351" s="59"/>
    </row>
    <row r="9352" spans="1:5" x14ac:dyDescent="0.2">
      <c r="A9352" s="85">
        <v>9342</v>
      </c>
      <c r="B9352" s="96">
        <f t="shared" ca="1" si="145"/>
        <v>899323.59961574548</v>
      </c>
      <c r="C9352" s="59"/>
      <c r="D9352" s="59"/>
      <c r="E9352" s="59"/>
    </row>
    <row r="9353" spans="1:5" x14ac:dyDescent="0.2">
      <c r="A9353" s="85">
        <v>9343</v>
      </c>
      <c r="B9353" s="96">
        <f t="shared" ca="1" si="145"/>
        <v>816644.73166962713</v>
      </c>
      <c r="C9353" s="59"/>
      <c r="D9353" s="59"/>
      <c r="E9353" s="59"/>
    </row>
    <row r="9354" spans="1:5" x14ac:dyDescent="0.2">
      <c r="A9354" s="85">
        <v>9344</v>
      </c>
      <c r="B9354" s="96">
        <f t="shared" ca="1" si="145"/>
        <v>800741.36800640367</v>
      </c>
      <c r="C9354" s="59"/>
      <c r="D9354" s="59"/>
      <c r="E9354" s="59"/>
    </row>
    <row r="9355" spans="1:5" x14ac:dyDescent="0.2">
      <c r="A9355" s="85">
        <v>9345</v>
      </c>
      <c r="B9355" s="96">
        <f t="shared" ref="B9355:B9418" ca="1" si="146">NORMINV(RAND(),B$4,B$5)</f>
        <v>815351.41998526652</v>
      </c>
      <c r="C9355" s="59"/>
      <c r="D9355" s="59"/>
      <c r="E9355" s="59"/>
    </row>
    <row r="9356" spans="1:5" x14ac:dyDescent="0.2">
      <c r="A9356" s="85">
        <v>9346</v>
      </c>
      <c r="B9356" s="96">
        <f t="shared" ca="1" si="146"/>
        <v>1006705.6386749567</v>
      </c>
      <c r="C9356" s="59"/>
      <c r="D9356" s="59"/>
      <c r="E9356" s="59"/>
    </row>
    <row r="9357" spans="1:5" x14ac:dyDescent="0.2">
      <c r="A9357" s="85">
        <v>9347</v>
      </c>
      <c r="B9357" s="96">
        <f t="shared" ca="1" si="146"/>
        <v>861596.92169958469</v>
      </c>
      <c r="C9357" s="59"/>
      <c r="D9357" s="59"/>
      <c r="E9357" s="59"/>
    </row>
    <row r="9358" spans="1:5" x14ac:dyDescent="0.2">
      <c r="A9358" s="85">
        <v>9348</v>
      </c>
      <c r="B9358" s="96">
        <f t="shared" ca="1" si="146"/>
        <v>807590.06637450738</v>
      </c>
      <c r="C9358" s="59"/>
      <c r="D9358" s="59"/>
      <c r="E9358" s="59"/>
    </row>
    <row r="9359" spans="1:5" x14ac:dyDescent="0.2">
      <c r="A9359" s="85">
        <v>9349</v>
      </c>
      <c r="B9359" s="96">
        <f t="shared" ca="1" si="146"/>
        <v>1092810.8652023729</v>
      </c>
      <c r="C9359" s="59"/>
      <c r="D9359" s="59"/>
      <c r="E9359" s="59"/>
    </row>
    <row r="9360" spans="1:5" x14ac:dyDescent="0.2">
      <c r="A9360" s="85">
        <v>9350</v>
      </c>
      <c r="B9360" s="96">
        <f t="shared" ca="1" si="146"/>
        <v>856669.25243109697</v>
      </c>
      <c r="C9360" s="59"/>
      <c r="D9360" s="59"/>
      <c r="E9360" s="59"/>
    </row>
    <row r="9361" spans="1:5" x14ac:dyDescent="0.2">
      <c r="A9361" s="85">
        <v>9351</v>
      </c>
      <c r="B9361" s="96">
        <f t="shared" ca="1" si="146"/>
        <v>973305.52136880264</v>
      </c>
      <c r="C9361" s="59"/>
      <c r="D9361" s="59"/>
      <c r="E9361" s="59"/>
    </row>
    <row r="9362" spans="1:5" x14ac:dyDescent="0.2">
      <c r="A9362" s="85">
        <v>9352</v>
      </c>
      <c r="B9362" s="96">
        <f t="shared" ca="1" si="146"/>
        <v>859862.66037879989</v>
      </c>
      <c r="C9362" s="59"/>
      <c r="D9362" s="59"/>
      <c r="E9362" s="59"/>
    </row>
    <row r="9363" spans="1:5" x14ac:dyDescent="0.2">
      <c r="A9363" s="85">
        <v>9353</v>
      </c>
      <c r="B9363" s="96">
        <f t="shared" ca="1" si="146"/>
        <v>816466.73791194276</v>
      </c>
      <c r="C9363" s="59"/>
      <c r="D9363" s="59"/>
      <c r="E9363" s="59"/>
    </row>
    <row r="9364" spans="1:5" x14ac:dyDescent="0.2">
      <c r="A9364" s="85">
        <v>9354</v>
      </c>
      <c r="B9364" s="96">
        <f t="shared" ca="1" si="146"/>
        <v>894530.07030069386</v>
      </c>
      <c r="C9364" s="59"/>
      <c r="D9364" s="59"/>
      <c r="E9364" s="59"/>
    </row>
    <row r="9365" spans="1:5" x14ac:dyDescent="0.2">
      <c r="A9365" s="85">
        <v>9355</v>
      </c>
      <c r="B9365" s="96">
        <f t="shared" ca="1" si="146"/>
        <v>983972.05454368482</v>
      </c>
      <c r="C9365" s="59"/>
      <c r="D9365" s="59"/>
      <c r="E9365" s="59"/>
    </row>
    <row r="9366" spans="1:5" x14ac:dyDescent="0.2">
      <c r="A9366" s="85">
        <v>9356</v>
      </c>
      <c r="B9366" s="96">
        <f t="shared" ca="1" si="146"/>
        <v>838257.99017071142</v>
      </c>
      <c r="C9366" s="59"/>
      <c r="D9366" s="59"/>
      <c r="E9366" s="59"/>
    </row>
    <row r="9367" spans="1:5" x14ac:dyDescent="0.2">
      <c r="A9367" s="85">
        <v>9357</v>
      </c>
      <c r="B9367" s="96">
        <f t="shared" ca="1" si="146"/>
        <v>738851.88069381507</v>
      </c>
      <c r="C9367" s="59"/>
      <c r="D9367" s="59"/>
      <c r="E9367" s="59"/>
    </row>
    <row r="9368" spans="1:5" x14ac:dyDescent="0.2">
      <c r="A9368" s="85">
        <v>9358</v>
      </c>
      <c r="B9368" s="96">
        <f t="shared" ca="1" si="146"/>
        <v>846322.64910632384</v>
      </c>
      <c r="C9368" s="59"/>
      <c r="D9368" s="59"/>
      <c r="E9368" s="59"/>
    </row>
    <row r="9369" spans="1:5" x14ac:dyDescent="0.2">
      <c r="A9369" s="85">
        <v>9359</v>
      </c>
      <c r="B9369" s="96">
        <f t="shared" ca="1" si="146"/>
        <v>769567.6746264922</v>
      </c>
      <c r="C9369" s="59"/>
      <c r="D9369" s="59"/>
      <c r="E9369" s="59"/>
    </row>
    <row r="9370" spans="1:5" x14ac:dyDescent="0.2">
      <c r="A9370" s="85">
        <v>9360</v>
      </c>
      <c r="B9370" s="96">
        <f t="shared" ca="1" si="146"/>
        <v>917855.48971539794</v>
      </c>
      <c r="C9370" s="59"/>
      <c r="D9370" s="59"/>
      <c r="E9370" s="59"/>
    </row>
    <row r="9371" spans="1:5" x14ac:dyDescent="0.2">
      <c r="A9371" s="85">
        <v>9361</v>
      </c>
      <c r="B9371" s="96">
        <f t="shared" ca="1" si="146"/>
        <v>896903.5118208552</v>
      </c>
      <c r="C9371" s="59"/>
      <c r="D9371" s="59"/>
      <c r="E9371" s="59"/>
    </row>
    <row r="9372" spans="1:5" x14ac:dyDescent="0.2">
      <c r="A9372" s="85">
        <v>9362</v>
      </c>
      <c r="B9372" s="96">
        <f t="shared" ca="1" si="146"/>
        <v>931061.31209337292</v>
      </c>
      <c r="C9372" s="59"/>
      <c r="D9372" s="59"/>
      <c r="E9372" s="59"/>
    </row>
    <row r="9373" spans="1:5" x14ac:dyDescent="0.2">
      <c r="A9373" s="85">
        <v>9363</v>
      </c>
      <c r="B9373" s="96">
        <f t="shared" ca="1" si="146"/>
        <v>963196.41969561449</v>
      </c>
      <c r="C9373" s="59"/>
      <c r="D9373" s="59"/>
      <c r="E9373" s="59"/>
    </row>
    <row r="9374" spans="1:5" x14ac:dyDescent="0.2">
      <c r="A9374" s="85">
        <v>9364</v>
      </c>
      <c r="B9374" s="96">
        <f t="shared" ca="1" si="146"/>
        <v>882934.88436867425</v>
      </c>
      <c r="C9374" s="59"/>
      <c r="D9374" s="59"/>
      <c r="E9374" s="59"/>
    </row>
    <row r="9375" spans="1:5" x14ac:dyDescent="0.2">
      <c r="A9375" s="85">
        <v>9365</v>
      </c>
      <c r="B9375" s="96">
        <f t="shared" ca="1" si="146"/>
        <v>1222408.0682639061</v>
      </c>
      <c r="C9375" s="59"/>
      <c r="D9375" s="59"/>
      <c r="E9375" s="59"/>
    </row>
    <row r="9376" spans="1:5" x14ac:dyDescent="0.2">
      <c r="A9376" s="85">
        <v>9366</v>
      </c>
      <c r="B9376" s="96">
        <f t="shared" ca="1" si="146"/>
        <v>925692.75601638108</v>
      </c>
      <c r="C9376" s="59"/>
      <c r="D9376" s="59"/>
      <c r="E9376" s="59"/>
    </row>
    <row r="9377" spans="1:5" x14ac:dyDescent="0.2">
      <c r="A9377" s="85">
        <v>9367</v>
      </c>
      <c r="B9377" s="96">
        <f t="shared" ca="1" si="146"/>
        <v>942369.83445347694</v>
      </c>
      <c r="C9377" s="59"/>
      <c r="D9377" s="59"/>
      <c r="E9377" s="59"/>
    </row>
    <row r="9378" spans="1:5" x14ac:dyDescent="0.2">
      <c r="A9378" s="85">
        <v>9368</v>
      </c>
      <c r="B9378" s="96">
        <f t="shared" ca="1" si="146"/>
        <v>857659.09028280282</v>
      </c>
      <c r="C9378" s="59"/>
      <c r="D9378" s="59"/>
      <c r="E9378" s="59"/>
    </row>
    <row r="9379" spans="1:5" x14ac:dyDescent="0.2">
      <c r="A9379" s="85">
        <v>9369</v>
      </c>
      <c r="B9379" s="96">
        <f t="shared" ca="1" si="146"/>
        <v>926115.0512568726</v>
      </c>
      <c r="C9379" s="59"/>
      <c r="D9379" s="59"/>
      <c r="E9379" s="59"/>
    </row>
    <row r="9380" spans="1:5" x14ac:dyDescent="0.2">
      <c r="A9380" s="85">
        <v>9370</v>
      </c>
      <c r="B9380" s="96">
        <f t="shared" ca="1" si="146"/>
        <v>900983.62653141748</v>
      </c>
      <c r="C9380" s="59"/>
      <c r="D9380" s="59"/>
      <c r="E9380" s="59"/>
    </row>
    <row r="9381" spans="1:5" x14ac:dyDescent="0.2">
      <c r="A9381" s="85">
        <v>9371</v>
      </c>
      <c r="B9381" s="96">
        <f t="shared" ca="1" si="146"/>
        <v>1091725.1093374763</v>
      </c>
      <c r="C9381" s="59"/>
      <c r="D9381" s="59"/>
      <c r="E9381" s="59"/>
    </row>
    <row r="9382" spans="1:5" x14ac:dyDescent="0.2">
      <c r="A9382" s="85">
        <v>9372</v>
      </c>
      <c r="B9382" s="96">
        <f t="shared" ca="1" si="146"/>
        <v>910264.68420146313</v>
      </c>
      <c r="C9382" s="59"/>
      <c r="D9382" s="59"/>
      <c r="E9382" s="59"/>
    </row>
    <row r="9383" spans="1:5" x14ac:dyDescent="0.2">
      <c r="A9383" s="85">
        <v>9373</v>
      </c>
      <c r="B9383" s="96">
        <f t="shared" ca="1" si="146"/>
        <v>919518.98044525716</v>
      </c>
      <c r="C9383" s="59"/>
      <c r="D9383" s="59"/>
      <c r="E9383" s="59"/>
    </row>
    <row r="9384" spans="1:5" x14ac:dyDescent="0.2">
      <c r="A9384" s="85">
        <v>9374</v>
      </c>
      <c r="B9384" s="96">
        <f t="shared" ca="1" si="146"/>
        <v>1050627.1556437009</v>
      </c>
      <c r="C9384" s="59"/>
      <c r="D9384" s="59"/>
      <c r="E9384" s="59"/>
    </row>
    <row r="9385" spans="1:5" x14ac:dyDescent="0.2">
      <c r="A9385" s="85">
        <v>9375</v>
      </c>
      <c r="B9385" s="96">
        <f t="shared" ca="1" si="146"/>
        <v>920936.41543817311</v>
      </c>
      <c r="C9385" s="59"/>
      <c r="D9385" s="59"/>
      <c r="E9385" s="59"/>
    </row>
    <row r="9386" spans="1:5" x14ac:dyDescent="0.2">
      <c r="A9386" s="85">
        <v>9376</v>
      </c>
      <c r="B9386" s="96">
        <f t="shared" ca="1" si="146"/>
        <v>997489.28266268771</v>
      </c>
      <c r="C9386" s="59"/>
      <c r="D9386" s="59"/>
      <c r="E9386" s="59"/>
    </row>
    <row r="9387" spans="1:5" x14ac:dyDescent="0.2">
      <c r="A9387" s="85">
        <v>9377</v>
      </c>
      <c r="B9387" s="96">
        <f t="shared" ca="1" si="146"/>
        <v>683510.06888977461</v>
      </c>
      <c r="C9387" s="59"/>
      <c r="D9387" s="59"/>
      <c r="E9387" s="59"/>
    </row>
    <row r="9388" spans="1:5" x14ac:dyDescent="0.2">
      <c r="A9388" s="85">
        <v>9378</v>
      </c>
      <c r="B9388" s="96">
        <f t="shared" ca="1" si="146"/>
        <v>865847.98327097355</v>
      </c>
      <c r="C9388" s="59"/>
      <c r="D9388" s="59"/>
      <c r="E9388" s="59"/>
    </row>
    <row r="9389" spans="1:5" x14ac:dyDescent="0.2">
      <c r="A9389" s="85">
        <v>9379</v>
      </c>
      <c r="B9389" s="96">
        <f t="shared" ca="1" si="146"/>
        <v>840586.034477968</v>
      </c>
      <c r="C9389" s="59"/>
      <c r="D9389" s="59"/>
      <c r="E9389" s="59"/>
    </row>
    <row r="9390" spans="1:5" x14ac:dyDescent="0.2">
      <c r="A9390" s="85">
        <v>9380</v>
      </c>
      <c r="B9390" s="96">
        <f t="shared" ca="1" si="146"/>
        <v>859007.22521890514</v>
      </c>
      <c r="C9390" s="59"/>
      <c r="D9390" s="59"/>
      <c r="E9390" s="59"/>
    </row>
    <row r="9391" spans="1:5" x14ac:dyDescent="0.2">
      <c r="A9391" s="85">
        <v>9381</v>
      </c>
      <c r="B9391" s="96">
        <f t="shared" ca="1" si="146"/>
        <v>934069.73336417379</v>
      </c>
      <c r="C9391" s="59"/>
      <c r="D9391" s="59"/>
      <c r="E9391" s="59"/>
    </row>
    <row r="9392" spans="1:5" x14ac:dyDescent="0.2">
      <c r="A9392" s="85">
        <v>9382</v>
      </c>
      <c r="B9392" s="96">
        <f t="shared" ca="1" si="146"/>
        <v>1086837.4636357329</v>
      </c>
      <c r="C9392" s="59"/>
      <c r="D9392" s="59"/>
      <c r="E9392" s="59"/>
    </row>
    <row r="9393" spans="1:5" x14ac:dyDescent="0.2">
      <c r="A9393" s="85">
        <v>9383</v>
      </c>
      <c r="B9393" s="96">
        <f t="shared" ca="1" si="146"/>
        <v>798999.43836089713</v>
      </c>
      <c r="C9393" s="59"/>
      <c r="D9393" s="59"/>
      <c r="E9393" s="59"/>
    </row>
    <row r="9394" spans="1:5" x14ac:dyDescent="0.2">
      <c r="A9394" s="85">
        <v>9384</v>
      </c>
      <c r="B9394" s="96">
        <f t="shared" ca="1" si="146"/>
        <v>1044649.3777898778</v>
      </c>
      <c r="C9394" s="59"/>
      <c r="D9394" s="59"/>
      <c r="E9394" s="59"/>
    </row>
    <row r="9395" spans="1:5" x14ac:dyDescent="0.2">
      <c r="A9395" s="85">
        <v>9385</v>
      </c>
      <c r="B9395" s="96">
        <f t="shared" ca="1" si="146"/>
        <v>975974.62695084792</v>
      </c>
      <c r="C9395" s="59"/>
      <c r="D9395" s="59"/>
      <c r="E9395" s="59"/>
    </row>
    <row r="9396" spans="1:5" x14ac:dyDescent="0.2">
      <c r="A9396" s="85">
        <v>9386</v>
      </c>
      <c r="B9396" s="96">
        <f t="shared" ca="1" si="146"/>
        <v>1056265.7325874777</v>
      </c>
      <c r="C9396" s="59"/>
      <c r="D9396" s="59"/>
      <c r="E9396" s="59"/>
    </row>
    <row r="9397" spans="1:5" x14ac:dyDescent="0.2">
      <c r="A9397" s="85">
        <v>9387</v>
      </c>
      <c r="B9397" s="96">
        <f t="shared" ca="1" si="146"/>
        <v>901922.67581181275</v>
      </c>
      <c r="C9397" s="59"/>
      <c r="D9397" s="59"/>
      <c r="E9397" s="59"/>
    </row>
    <row r="9398" spans="1:5" x14ac:dyDescent="0.2">
      <c r="A9398" s="85">
        <v>9388</v>
      </c>
      <c r="B9398" s="96">
        <f t="shared" ca="1" si="146"/>
        <v>1261731.5031139769</v>
      </c>
      <c r="C9398" s="59"/>
      <c r="D9398" s="59"/>
      <c r="E9398" s="59"/>
    </row>
    <row r="9399" spans="1:5" x14ac:dyDescent="0.2">
      <c r="A9399" s="85">
        <v>9389</v>
      </c>
      <c r="B9399" s="96">
        <f t="shared" ca="1" si="146"/>
        <v>922750.59597961977</v>
      </c>
      <c r="C9399" s="59"/>
      <c r="D9399" s="59"/>
      <c r="E9399" s="59"/>
    </row>
    <row r="9400" spans="1:5" x14ac:dyDescent="0.2">
      <c r="A9400" s="85">
        <v>9390</v>
      </c>
      <c r="B9400" s="96">
        <f t="shared" ca="1" si="146"/>
        <v>1017763.2445547446</v>
      </c>
      <c r="C9400" s="59"/>
      <c r="D9400" s="59"/>
      <c r="E9400" s="59"/>
    </row>
    <row r="9401" spans="1:5" x14ac:dyDescent="0.2">
      <c r="A9401" s="85">
        <v>9391</v>
      </c>
      <c r="B9401" s="96">
        <f t="shared" ca="1" si="146"/>
        <v>1064485.0878166012</v>
      </c>
      <c r="C9401" s="59"/>
      <c r="D9401" s="59"/>
      <c r="E9401" s="59"/>
    </row>
    <row r="9402" spans="1:5" x14ac:dyDescent="0.2">
      <c r="A9402" s="85">
        <v>9392</v>
      </c>
      <c r="B9402" s="96">
        <f t="shared" ca="1" si="146"/>
        <v>916315.60448894231</v>
      </c>
      <c r="C9402" s="59"/>
      <c r="D9402" s="59"/>
      <c r="E9402" s="59"/>
    </row>
    <row r="9403" spans="1:5" x14ac:dyDescent="0.2">
      <c r="A9403" s="85">
        <v>9393</v>
      </c>
      <c r="B9403" s="96">
        <f t="shared" ca="1" si="146"/>
        <v>821813.74300385965</v>
      </c>
      <c r="C9403" s="59"/>
      <c r="D9403" s="59"/>
      <c r="E9403" s="59"/>
    </row>
    <row r="9404" spans="1:5" x14ac:dyDescent="0.2">
      <c r="A9404" s="85">
        <v>9394</v>
      </c>
      <c r="B9404" s="96">
        <f t="shared" ca="1" si="146"/>
        <v>1016143.2820069476</v>
      </c>
      <c r="C9404" s="59"/>
      <c r="D9404" s="59"/>
      <c r="E9404" s="59"/>
    </row>
    <row r="9405" spans="1:5" x14ac:dyDescent="0.2">
      <c r="A9405" s="85">
        <v>9395</v>
      </c>
      <c r="B9405" s="96">
        <f t="shared" ca="1" si="146"/>
        <v>1149431.9825530949</v>
      </c>
      <c r="C9405" s="59"/>
      <c r="D9405" s="59"/>
      <c r="E9405" s="59"/>
    </row>
    <row r="9406" spans="1:5" x14ac:dyDescent="0.2">
      <c r="A9406" s="85">
        <v>9396</v>
      </c>
      <c r="B9406" s="96">
        <f t="shared" ca="1" si="146"/>
        <v>864085.05680761859</v>
      </c>
      <c r="C9406" s="59"/>
      <c r="D9406" s="59"/>
      <c r="E9406" s="59"/>
    </row>
    <row r="9407" spans="1:5" x14ac:dyDescent="0.2">
      <c r="A9407" s="85">
        <v>9397</v>
      </c>
      <c r="B9407" s="96">
        <f t="shared" ca="1" si="146"/>
        <v>949330.88014000061</v>
      </c>
      <c r="C9407" s="59"/>
      <c r="D9407" s="59"/>
      <c r="E9407" s="59"/>
    </row>
    <row r="9408" spans="1:5" x14ac:dyDescent="0.2">
      <c r="A9408" s="85">
        <v>9398</v>
      </c>
      <c r="B9408" s="96">
        <f t="shared" ca="1" si="146"/>
        <v>1148575.9436737392</v>
      </c>
      <c r="C9408" s="59"/>
      <c r="D9408" s="59"/>
      <c r="E9408" s="59"/>
    </row>
    <row r="9409" spans="1:5" x14ac:dyDescent="0.2">
      <c r="A9409" s="85">
        <v>9399</v>
      </c>
      <c r="B9409" s="96">
        <f t="shared" ca="1" si="146"/>
        <v>771266.87643164524</v>
      </c>
      <c r="C9409" s="59"/>
      <c r="D9409" s="59"/>
      <c r="E9409" s="59"/>
    </row>
    <row r="9410" spans="1:5" x14ac:dyDescent="0.2">
      <c r="A9410" s="85">
        <v>9400</v>
      </c>
      <c r="B9410" s="96">
        <f t="shared" ca="1" si="146"/>
        <v>971164.36248082295</v>
      </c>
      <c r="C9410" s="59"/>
      <c r="D9410" s="59"/>
      <c r="E9410" s="59"/>
    </row>
    <row r="9411" spans="1:5" x14ac:dyDescent="0.2">
      <c r="A9411" s="85">
        <v>9401</v>
      </c>
      <c r="B9411" s="96">
        <f t="shared" ca="1" si="146"/>
        <v>737561.21790937905</v>
      </c>
      <c r="C9411" s="59"/>
      <c r="D9411" s="59"/>
      <c r="E9411" s="59"/>
    </row>
    <row r="9412" spans="1:5" x14ac:dyDescent="0.2">
      <c r="A9412" s="85">
        <v>9402</v>
      </c>
      <c r="B9412" s="96">
        <f t="shared" ca="1" si="146"/>
        <v>956687.89325641328</v>
      </c>
      <c r="C9412" s="59"/>
      <c r="D9412" s="59"/>
      <c r="E9412" s="59"/>
    </row>
    <row r="9413" spans="1:5" x14ac:dyDescent="0.2">
      <c r="A9413" s="85">
        <v>9403</v>
      </c>
      <c r="B9413" s="96">
        <f t="shared" ca="1" si="146"/>
        <v>1016692.739335651</v>
      </c>
      <c r="C9413" s="59"/>
      <c r="D9413" s="59"/>
      <c r="E9413" s="59"/>
    </row>
    <row r="9414" spans="1:5" x14ac:dyDescent="0.2">
      <c r="A9414" s="85">
        <v>9404</v>
      </c>
      <c r="B9414" s="96">
        <f t="shared" ca="1" si="146"/>
        <v>880128.80215102143</v>
      </c>
      <c r="C9414" s="59"/>
      <c r="D9414" s="59"/>
      <c r="E9414" s="59"/>
    </row>
    <row r="9415" spans="1:5" x14ac:dyDescent="0.2">
      <c r="A9415" s="85">
        <v>9405</v>
      </c>
      <c r="B9415" s="96">
        <f t="shared" ca="1" si="146"/>
        <v>1054356.1719638426</v>
      </c>
      <c r="C9415" s="59"/>
      <c r="D9415" s="59"/>
      <c r="E9415" s="59"/>
    </row>
    <row r="9416" spans="1:5" x14ac:dyDescent="0.2">
      <c r="A9416" s="85">
        <v>9406</v>
      </c>
      <c r="B9416" s="96">
        <f t="shared" ca="1" si="146"/>
        <v>870563.47464941209</v>
      </c>
      <c r="C9416" s="59"/>
      <c r="D9416" s="59"/>
      <c r="E9416" s="59"/>
    </row>
    <row r="9417" spans="1:5" x14ac:dyDescent="0.2">
      <c r="A9417" s="85">
        <v>9407</v>
      </c>
      <c r="B9417" s="96">
        <f t="shared" ca="1" si="146"/>
        <v>845160.44995298865</v>
      </c>
      <c r="C9417" s="59"/>
      <c r="D9417" s="59"/>
      <c r="E9417" s="59"/>
    </row>
    <row r="9418" spans="1:5" x14ac:dyDescent="0.2">
      <c r="A9418" s="85">
        <v>9408</v>
      </c>
      <c r="B9418" s="96">
        <f t="shared" ca="1" si="146"/>
        <v>1003013.8182165378</v>
      </c>
      <c r="C9418" s="59"/>
      <c r="D9418" s="59"/>
      <c r="E9418" s="59"/>
    </row>
    <row r="9419" spans="1:5" x14ac:dyDescent="0.2">
      <c r="A9419" s="85">
        <v>9409</v>
      </c>
      <c r="B9419" s="96">
        <f t="shared" ref="B9419:B9482" ca="1" si="147">NORMINV(RAND(),B$4,B$5)</f>
        <v>977236.21220932389</v>
      </c>
      <c r="C9419" s="59"/>
      <c r="D9419" s="59"/>
      <c r="E9419" s="59"/>
    </row>
    <row r="9420" spans="1:5" x14ac:dyDescent="0.2">
      <c r="A9420" s="85">
        <v>9410</v>
      </c>
      <c r="B9420" s="96">
        <f t="shared" ca="1" si="147"/>
        <v>906363.7307060397</v>
      </c>
      <c r="C9420" s="59"/>
      <c r="D9420" s="59"/>
      <c r="E9420" s="59"/>
    </row>
    <row r="9421" spans="1:5" x14ac:dyDescent="0.2">
      <c r="A9421" s="85">
        <v>9411</v>
      </c>
      <c r="B9421" s="96">
        <f t="shared" ca="1" si="147"/>
        <v>968866.56369457673</v>
      </c>
      <c r="C9421" s="59"/>
      <c r="D9421" s="59"/>
      <c r="E9421" s="59"/>
    </row>
    <row r="9422" spans="1:5" x14ac:dyDescent="0.2">
      <c r="A9422" s="85">
        <v>9412</v>
      </c>
      <c r="B9422" s="96">
        <f t="shared" ca="1" si="147"/>
        <v>1047219.1540493238</v>
      </c>
      <c r="C9422" s="59"/>
      <c r="D9422" s="59"/>
      <c r="E9422" s="59"/>
    </row>
    <row r="9423" spans="1:5" x14ac:dyDescent="0.2">
      <c r="A9423" s="85">
        <v>9413</v>
      </c>
      <c r="B9423" s="96">
        <f t="shared" ca="1" si="147"/>
        <v>971271.19407019345</v>
      </c>
      <c r="C9423" s="59"/>
      <c r="D9423" s="59"/>
      <c r="E9423" s="59"/>
    </row>
    <row r="9424" spans="1:5" x14ac:dyDescent="0.2">
      <c r="A9424" s="85">
        <v>9414</v>
      </c>
      <c r="B9424" s="96">
        <f t="shared" ca="1" si="147"/>
        <v>1028504.7457455819</v>
      </c>
      <c r="C9424" s="59"/>
      <c r="D9424" s="59"/>
      <c r="E9424" s="59"/>
    </row>
    <row r="9425" spans="1:5" x14ac:dyDescent="0.2">
      <c r="A9425" s="85">
        <v>9415</v>
      </c>
      <c r="B9425" s="96">
        <f t="shared" ca="1" si="147"/>
        <v>940270.5385717738</v>
      </c>
      <c r="C9425" s="59"/>
      <c r="D9425" s="59"/>
      <c r="E9425" s="59"/>
    </row>
    <row r="9426" spans="1:5" x14ac:dyDescent="0.2">
      <c r="A9426" s="85">
        <v>9416</v>
      </c>
      <c r="B9426" s="96">
        <f t="shared" ca="1" si="147"/>
        <v>997048.9442818414</v>
      </c>
      <c r="C9426" s="59"/>
      <c r="D9426" s="59"/>
      <c r="E9426" s="59"/>
    </row>
    <row r="9427" spans="1:5" x14ac:dyDescent="0.2">
      <c r="A9427" s="85">
        <v>9417</v>
      </c>
      <c r="B9427" s="96">
        <f t="shared" ca="1" si="147"/>
        <v>981086.66432627721</v>
      </c>
      <c r="C9427" s="59"/>
      <c r="D9427" s="59"/>
      <c r="E9427" s="59"/>
    </row>
    <row r="9428" spans="1:5" x14ac:dyDescent="0.2">
      <c r="A9428" s="85">
        <v>9418</v>
      </c>
      <c r="B9428" s="96">
        <f t="shared" ca="1" si="147"/>
        <v>1030775.8077768674</v>
      </c>
      <c r="C9428" s="59"/>
      <c r="D9428" s="59"/>
      <c r="E9428" s="59"/>
    </row>
    <row r="9429" spans="1:5" x14ac:dyDescent="0.2">
      <c r="A9429" s="85">
        <v>9419</v>
      </c>
      <c r="B9429" s="96">
        <f t="shared" ca="1" si="147"/>
        <v>957138.80605427979</v>
      </c>
      <c r="C9429" s="59"/>
      <c r="D9429" s="59"/>
      <c r="E9429" s="59"/>
    </row>
    <row r="9430" spans="1:5" x14ac:dyDescent="0.2">
      <c r="A9430" s="85">
        <v>9420</v>
      </c>
      <c r="B9430" s="96">
        <f t="shared" ca="1" si="147"/>
        <v>1147020.4462018092</v>
      </c>
      <c r="C9430" s="59"/>
      <c r="D9430" s="59"/>
      <c r="E9430" s="59"/>
    </row>
    <row r="9431" spans="1:5" x14ac:dyDescent="0.2">
      <c r="A9431" s="85">
        <v>9421</v>
      </c>
      <c r="B9431" s="96">
        <f t="shared" ca="1" si="147"/>
        <v>929450.30693489069</v>
      </c>
      <c r="C9431" s="59"/>
      <c r="D9431" s="59"/>
      <c r="E9431" s="59"/>
    </row>
    <row r="9432" spans="1:5" x14ac:dyDescent="0.2">
      <c r="A9432" s="85">
        <v>9422</v>
      </c>
      <c r="B9432" s="96">
        <f t="shared" ca="1" si="147"/>
        <v>959883.31810631405</v>
      </c>
      <c r="C9432" s="59"/>
      <c r="D9432" s="59"/>
      <c r="E9432" s="59"/>
    </row>
    <row r="9433" spans="1:5" x14ac:dyDescent="0.2">
      <c r="A9433" s="85">
        <v>9423</v>
      </c>
      <c r="B9433" s="96">
        <f t="shared" ca="1" si="147"/>
        <v>940058.83384122676</v>
      </c>
      <c r="C9433" s="59"/>
      <c r="D9433" s="59"/>
      <c r="E9433" s="59"/>
    </row>
    <row r="9434" spans="1:5" x14ac:dyDescent="0.2">
      <c r="A9434" s="85">
        <v>9424</v>
      </c>
      <c r="B9434" s="96">
        <f t="shared" ca="1" si="147"/>
        <v>770023.23894759384</v>
      </c>
      <c r="C9434" s="59"/>
      <c r="D9434" s="59"/>
      <c r="E9434" s="59"/>
    </row>
    <row r="9435" spans="1:5" x14ac:dyDescent="0.2">
      <c r="A9435" s="85">
        <v>9425</v>
      </c>
      <c r="B9435" s="96">
        <f t="shared" ca="1" si="147"/>
        <v>917821.38582094631</v>
      </c>
      <c r="C9435" s="59"/>
      <c r="D9435" s="59"/>
      <c r="E9435" s="59"/>
    </row>
    <row r="9436" spans="1:5" x14ac:dyDescent="0.2">
      <c r="A9436" s="85">
        <v>9426</v>
      </c>
      <c r="B9436" s="96">
        <f t="shared" ca="1" si="147"/>
        <v>975052.9629098326</v>
      </c>
      <c r="C9436" s="59"/>
      <c r="D9436" s="59"/>
      <c r="E9436" s="59"/>
    </row>
    <row r="9437" spans="1:5" x14ac:dyDescent="0.2">
      <c r="A9437" s="85">
        <v>9427</v>
      </c>
      <c r="B9437" s="96">
        <f t="shared" ca="1" si="147"/>
        <v>1010823.3875355768</v>
      </c>
      <c r="C9437" s="59"/>
      <c r="D9437" s="59"/>
      <c r="E9437" s="59"/>
    </row>
    <row r="9438" spans="1:5" x14ac:dyDescent="0.2">
      <c r="A9438" s="85">
        <v>9428</v>
      </c>
      <c r="B9438" s="96">
        <f t="shared" ca="1" si="147"/>
        <v>746516.67334964522</v>
      </c>
      <c r="C9438" s="59"/>
      <c r="D9438" s="59"/>
      <c r="E9438" s="59"/>
    </row>
    <row r="9439" spans="1:5" x14ac:dyDescent="0.2">
      <c r="A9439" s="85">
        <v>9429</v>
      </c>
      <c r="B9439" s="96">
        <f t="shared" ca="1" si="147"/>
        <v>1032160.0222494508</v>
      </c>
      <c r="C9439" s="59"/>
      <c r="D9439" s="59"/>
      <c r="E9439" s="59"/>
    </row>
    <row r="9440" spans="1:5" x14ac:dyDescent="0.2">
      <c r="A9440" s="85">
        <v>9430</v>
      </c>
      <c r="B9440" s="96">
        <f t="shared" ca="1" si="147"/>
        <v>1010315.6425741898</v>
      </c>
      <c r="C9440" s="59"/>
      <c r="D9440" s="59"/>
      <c r="E9440" s="59"/>
    </row>
    <row r="9441" spans="1:5" x14ac:dyDescent="0.2">
      <c r="A9441" s="85">
        <v>9431</v>
      </c>
      <c r="B9441" s="96">
        <f t="shared" ca="1" si="147"/>
        <v>822493.55624845321</v>
      </c>
      <c r="C9441" s="59"/>
      <c r="D9441" s="59"/>
      <c r="E9441" s="59"/>
    </row>
    <row r="9442" spans="1:5" x14ac:dyDescent="0.2">
      <c r="A9442" s="85">
        <v>9432</v>
      </c>
      <c r="B9442" s="96">
        <f t="shared" ca="1" si="147"/>
        <v>843757.61915055639</v>
      </c>
      <c r="C9442" s="59"/>
      <c r="D9442" s="59"/>
      <c r="E9442" s="59"/>
    </row>
    <row r="9443" spans="1:5" x14ac:dyDescent="0.2">
      <c r="A9443" s="85">
        <v>9433</v>
      </c>
      <c r="B9443" s="96">
        <f t="shared" ca="1" si="147"/>
        <v>1036279.2108140012</v>
      </c>
      <c r="C9443" s="59"/>
      <c r="D9443" s="59"/>
      <c r="E9443" s="59"/>
    </row>
    <row r="9444" spans="1:5" x14ac:dyDescent="0.2">
      <c r="A9444" s="85">
        <v>9434</v>
      </c>
      <c r="B9444" s="96">
        <f t="shared" ca="1" si="147"/>
        <v>964760.31771314354</v>
      </c>
      <c r="C9444" s="59"/>
      <c r="D9444" s="59"/>
      <c r="E9444" s="59"/>
    </row>
    <row r="9445" spans="1:5" x14ac:dyDescent="0.2">
      <c r="A9445" s="85">
        <v>9435</v>
      </c>
      <c r="B9445" s="96">
        <f t="shared" ca="1" si="147"/>
        <v>1061277.2965346891</v>
      </c>
      <c r="C9445" s="59"/>
      <c r="D9445" s="59"/>
      <c r="E9445" s="59"/>
    </row>
    <row r="9446" spans="1:5" x14ac:dyDescent="0.2">
      <c r="A9446" s="85">
        <v>9436</v>
      </c>
      <c r="B9446" s="96">
        <f t="shared" ca="1" si="147"/>
        <v>882398.45160790917</v>
      </c>
      <c r="C9446" s="59"/>
      <c r="D9446" s="59"/>
      <c r="E9446" s="59"/>
    </row>
    <row r="9447" spans="1:5" x14ac:dyDescent="0.2">
      <c r="A9447" s="85">
        <v>9437</v>
      </c>
      <c r="B9447" s="96">
        <f t="shared" ca="1" si="147"/>
        <v>1019876.313150637</v>
      </c>
      <c r="C9447" s="59"/>
      <c r="D9447" s="59"/>
      <c r="E9447" s="59"/>
    </row>
    <row r="9448" spans="1:5" x14ac:dyDescent="0.2">
      <c r="A9448" s="85">
        <v>9438</v>
      </c>
      <c r="B9448" s="96">
        <f t="shared" ca="1" si="147"/>
        <v>807993.22238935111</v>
      </c>
      <c r="C9448" s="59"/>
      <c r="D9448" s="59"/>
      <c r="E9448" s="59"/>
    </row>
    <row r="9449" spans="1:5" x14ac:dyDescent="0.2">
      <c r="A9449" s="85">
        <v>9439</v>
      </c>
      <c r="B9449" s="96">
        <f t="shared" ca="1" si="147"/>
        <v>855939.5989303086</v>
      </c>
      <c r="C9449" s="59"/>
      <c r="D9449" s="59"/>
      <c r="E9449" s="59"/>
    </row>
    <row r="9450" spans="1:5" x14ac:dyDescent="0.2">
      <c r="A9450" s="85">
        <v>9440</v>
      </c>
      <c r="B9450" s="96">
        <f t="shared" ca="1" si="147"/>
        <v>850719.25117117737</v>
      </c>
      <c r="C9450" s="59"/>
      <c r="D9450" s="59"/>
      <c r="E9450" s="59"/>
    </row>
    <row r="9451" spans="1:5" x14ac:dyDescent="0.2">
      <c r="A9451" s="85">
        <v>9441</v>
      </c>
      <c r="B9451" s="96">
        <f t="shared" ca="1" si="147"/>
        <v>936102.93371239991</v>
      </c>
      <c r="C9451" s="59"/>
      <c r="D9451" s="59"/>
      <c r="E9451" s="59"/>
    </row>
    <row r="9452" spans="1:5" x14ac:dyDescent="0.2">
      <c r="A9452" s="85">
        <v>9442</v>
      </c>
      <c r="B9452" s="96">
        <f t="shared" ca="1" si="147"/>
        <v>870940.41951385874</v>
      </c>
      <c r="C9452" s="59"/>
      <c r="D9452" s="59"/>
      <c r="E9452" s="59"/>
    </row>
    <row r="9453" spans="1:5" x14ac:dyDescent="0.2">
      <c r="A9453" s="85">
        <v>9443</v>
      </c>
      <c r="B9453" s="96">
        <f t="shared" ca="1" si="147"/>
        <v>1145306.8956922167</v>
      </c>
      <c r="C9453" s="59"/>
      <c r="D9453" s="59"/>
      <c r="E9453" s="59"/>
    </row>
    <row r="9454" spans="1:5" x14ac:dyDescent="0.2">
      <c r="A9454" s="85">
        <v>9444</v>
      </c>
      <c r="B9454" s="96">
        <f t="shared" ca="1" si="147"/>
        <v>1143486.7489259052</v>
      </c>
      <c r="C9454" s="59"/>
      <c r="D9454" s="59"/>
      <c r="E9454" s="59"/>
    </row>
    <row r="9455" spans="1:5" x14ac:dyDescent="0.2">
      <c r="A9455" s="85">
        <v>9445</v>
      </c>
      <c r="B9455" s="96">
        <f t="shared" ca="1" si="147"/>
        <v>950208.35724677506</v>
      </c>
      <c r="C9455" s="59"/>
      <c r="D9455" s="59"/>
      <c r="E9455" s="59"/>
    </row>
    <row r="9456" spans="1:5" x14ac:dyDescent="0.2">
      <c r="A9456" s="85">
        <v>9446</v>
      </c>
      <c r="B9456" s="96">
        <f t="shared" ca="1" si="147"/>
        <v>1001472.6814627269</v>
      </c>
      <c r="C9456" s="59"/>
      <c r="D9456" s="59"/>
      <c r="E9456" s="59"/>
    </row>
    <row r="9457" spans="1:5" x14ac:dyDescent="0.2">
      <c r="A9457" s="85">
        <v>9447</v>
      </c>
      <c r="B9457" s="96">
        <f t="shared" ca="1" si="147"/>
        <v>729224.26767544437</v>
      </c>
      <c r="C9457" s="59"/>
      <c r="D9457" s="59"/>
      <c r="E9457" s="59"/>
    </row>
    <row r="9458" spans="1:5" x14ac:dyDescent="0.2">
      <c r="A9458" s="85">
        <v>9448</v>
      </c>
      <c r="B9458" s="96">
        <f t="shared" ca="1" si="147"/>
        <v>866440.92164243211</v>
      </c>
      <c r="C9458" s="59"/>
      <c r="D9458" s="59"/>
      <c r="E9458" s="59"/>
    </row>
    <row r="9459" spans="1:5" x14ac:dyDescent="0.2">
      <c r="A9459" s="85">
        <v>9449</v>
      </c>
      <c r="B9459" s="96">
        <f t="shared" ca="1" si="147"/>
        <v>924925.35529067123</v>
      </c>
      <c r="C9459" s="59"/>
      <c r="D9459" s="59"/>
      <c r="E9459" s="59"/>
    </row>
    <row r="9460" spans="1:5" x14ac:dyDescent="0.2">
      <c r="A9460" s="85">
        <v>9450</v>
      </c>
      <c r="B9460" s="96">
        <f t="shared" ca="1" si="147"/>
        <v>1104165.6438322081</v>
      </c>
      <c r="C9460" s="59"/>
      <c r="D9460" s="59"/>
      <c r="E9460" s="59"/>
    </row>
    <row r="9461" spans="1:5" x14ac:dyDescent="0.2">
      <c r="A9461" s="85">
        <v>9451</v>
      </c>
      <c r="B9461" s="96">
        <f t="shared" ca="1" si="147"/>
        <v>980874.16067467257</v>
      </c>
      <c r="C9461" s="59"/>
      <c r="D9461" s="59"/>
      <c r="E9461" s="59"/>
    </row>
    <row r="9462" spans="1:5" x14ac:dyDescent="0.2">
      <c r="A9462" s="85">
        <v>9452</v>
      </c>
      <c r="B9462" s="96">
        <f t="shared" ca="1" si="147"/>
        <v>1019818.6963516269</v>
      </c>
      <c r="C9462" s="59"/>
      <c r="D9462" s="59"/>
      <c r="E9462" s="59"/>
    </row>
    <row r="9463" spans="1:5" x14ac:dyDescent="0.2">
      <c r="A9463" s="85">
        <v>9453</v>
      </c>
      <c r="B9463" s="96">
        <f t="shared" ca="1" si="147"/>
        <v>950092.62012577115</v>
      </c>
      <c r="C9463" s="59"/>
      <c r="D9463" s="59"/>
      <c r="E9463" s="59"/>
    </row>
    <row r="9464" spans="1:5" x14ac:dyDescent="0.2">
      <c r="A9464" s="85">
        <v>9454</v>
      </c>
      <c r="B9464" s="96">
        <f t="shared" ca="1" si="147"/>
        <v>1003993.3416775538</v>
      </c>
      <c r="C9464" s="59"/>
      <c r="D9464" s="59"/>
      <c r="E9464" s="59"/>
    </row>
    <row r="9465" spans="1:5" x14ac:dyDescent="0.2">
      <c r="A9465" s="85">
        <v>9455</v>
      </c>
      <c r="B9465" s="96">
        <f t="shared" ca="1" si="147"/>
        <v>984193.19294475368</v>
      </c>
      <c r="C9465" s="59"/>
      <c r="D9465" s="59"/>
      <c r="E9465" s="59"/>
    </row>
    <row r="9466" spans="1:5" x14ac:dyDescent="0.2">
      <c r="A9466" s="85">
        <v>9456</v>
      </c>
      <c r="B9466" s="96">
        <f t="shared" ca="1" si="147"/>
        <v>1026570.4876068389</v>
      </c>
      <c r="C9466" s="59"/>
      <c r="D9466" s="59"/>
      <c r="E9466" s="59"/>
    </row>
    <row r="9467" spans="1:5" x14ac:dyDescent="0.2">
      <c r="A9467" s="85">
        <v>9457</v>
      </c>
      <c r="B9467" s="96">
        <f t="shared" ca="1" si="147"/>
        <v>762518.5917495836</v>
      </c>
      <c r="C9467" s="59"/>
      <c r="D9467" s="59"/>
      <c r="E9467" s="59"/>
    </row>
    <row r="9468" spans="1:5" x14ac:dyDescent="0.2">
      <c r="A9468" s="85">
        <v>9458</v>
      </c>
      <c r="B9468" s="96">
        <f t="shared" ca="1" si="147"/>
        <v>876538.36488476046</v>
      </c>
      <c r="C9468" s="59"/>
      <c r="D9468" s="59"/>
      <c r="E9468" s="59"/>
    </row>
    <row r="9469" spans="1:5" x14ac:dyDescent="0.2">
      <c r="A9469" s="85">
        <v>9459</v>
      </c>
      <c r="B9469" s="96">
        <f t="shared" ca="1" si="147"/>
        <v>1097859.1417156039</v>
      </c>
      <c r="C9469" s="59"/>
      <c r="D9469" s="59"/>
      <c r="E9469" s="59"/>
    </row>
    <row r="9470" spans="1:5" x14ac:dyDescent="0.2">
      <c r="A9470" s="85">
        <v>9460</v>
      </c>
      <c r="B9470" s="96">
        <f t="shared" ca="1" si="147"/>
        <v>1118832.9284020893</v>
      </c>
      <c r="C9470" s="59"/>
      <c r="D9470" s="59"/>
      <c r="E9470" s="59"/>
    </row>
    <row r="9471" spans="1:5" x14ac:dyDescent="0.2">
      <c r="A9471" s="85">
        <v>9461</v>
      </c>
      <c r="B9471" s="96">
        <f t="shared" ca="1" si="147"/>
        <v>847239.85280197288</v>
      </c>
      <c r="C9471" s="59"/>
      <c r="D9471" s="59"/>
      <c r="E9471" s="59"/>
    </row>
    <row r="9472" spans="1:5" x14ac:dyDescent="0.2">
      <c r="A9472" s="85">
        <v>9462</v>
      </c>
      <c r="B9472" s="96">
        <f t="shared" ca="1" si="147"/>
        <v>713431.75533150625</v>
      </c>
      <c r="C9472" s="59"/>
      <c r="D9472" s="59"/>
      <c r="E9472" s="59"/>
    </row>
    <row r="9473" spans="1:5" x14ac:dyDescent="0.2">
      <c r="A9473" s="85">
        <v>9463</v>
      </c>
      <c r="B9473" s="96">
        <f t="shared" ca="1" si="147"/>
        <v>800323.67695142783</v>
      </c>
      <c r="C9473" s="59"/>
      <c r="D9473" s="59"/>
      <c r="E9473" s="59"/>
    </row>
    <row r="9474" spans="1:5" x14ac:dyDescent="0.2">
      <c r="A9474" s="85">
        <v>9464</v>
      </c>
      <c r="B9474" s="96">
        <f t="shared" ca="1" si="147"/>
        <v>929696.95108650485</v>
      </c>
      <c r="C9474" s="59"/>
      <c r="D9474" s="59"/>
      <c r="E9474" s="59"/>
    </row>
    <row r="9475" spans="1:5" x14ac:dyDescent="0.2">
      <c r="A9475" s="85">
        <v>9465</v>
      </c>
      <c r="B9475" s="96">
        <f t="shared" ca="1" si="147"/>
        <v>978805.39019731758</v>
      </c>
      <c r="C9475" s="59"/>
      <c r="D9475" s="59"/>
      <c r="E9475" s="59"/>
    </row>
    <row r="9476" spans="1:5" x14ac:dyDescent="0.2">
      <c r="A9476" s="85">
        <v>9466</v>
      </c>
      <c r="B9476" s="96">
        <f t="shared" ca="1" si="147"/>
        <v>883358.0474976385</v>
      </c>
      <c r="C9476" s="59"/>
      <c r="D9476" s="59"/>
      <c r="E9476" s="59"/>
    </row>
    <row r="9477" spans="1:5" x14ac:dyDescent="0.2">
      <c r="A9477" s="85">
        <v>9467</v>
      </c>
      <c r="B9477" s="96">
        <f t="shared" ca="1" si="147"/>
        <v>1049926.2248902973</v>
      </c>
      <c r="C9477" s="59"/>
      <c r="D9477" s="59"/>
      <c r="E9477" s="59"/>
    </row>
    <row r="9478" spans="1:5" x14ac:dyDescent="0.2">
      <c r="A9478" s="85">
        <v>9468</v>
      </c>
      <c r="B9478" s="96">
        <f t="shared" ca="1" si="147"/>
        <v>978076.17338393431</v>
      </c>
      <c r="C9478" s="59"/>
      <c r="D9478" s="59"/>
      <c r="E9478" s="59"/>
    </row>
    <row r="9479" spans="1:5" x14ac:dyDescent="0.2">
      <c r="A9479" s="85">
        <v>9469</v>
      </c>
      <c r="B9479" s="96">
        <f t="shared" ca="1" si="147"/>
        <v>1079693.3539926666</v>
      </c>
      <c r="C9479" s="59"/>
      <c r="D9479" s="59"/>
      <c r="E9479" s="59"/>
    </row>
    <row r="9480" spans="1:5" x14ac:dyDescent="0.2">
      <c r="A9480" s="85">
        <v>9470</v>
      </c>
      <c r="B9480" s="96">
        <f t="shared" ca="1" si="147"/>
        <v>926814.92644282593</v>
      </c>
      <c r="C9480" s="59"/>
      <c r="D9480" s="59"/>
      <c r="E9480" s="59"/>
    </row>
    <row r="9481" spans="1:5" x14ac:dyDescent="0.2">
      <c r="A9481" s="85">
        <v>9471</v>
      </c>
      <c r="B9481" s="96">
        <f t="shared" ca="1" si="147"/>
        <v>826724.46312445367</v>
      </c>
      <c r="C9481" s="59"/>
      <c r="D9481" s="59"/>
      <c r="E9481" s="59"/>
    </row>
    <row r="9482" spans="1:5" x14ac:dyDescent="0.2">
      <c r="A9482" s="85">
        <v>9472</v>
      </c>
      <c r="B9482" s="96">
        <f t="shared" ca="1" si="147"/>
        <v>877263.96657680627</v>
      </c>
      <c r="C9482" s="59"/>
      <c r="D9482" s="59"/>
      <c r="E9482" s="59"/>
    </row>
    <row r="9483" spans="1:5" x14ac:dyDescent="0.2">
      <c r="A9483" s="85">
        <v>9473</v>
      </c>
      <c r="B9483" s="96">
        <f t="shared" ref="B9483:B9546" ca="1" si="148">NORMINV(RAND(),B$4,B$5)</f>
        <v>868676.14975729666</v>
      </c>
      <c r="C9483" s="59"/>
      <c r="D9483" s="59"/>
      <c r="E9483" s="59"/>
    </row>
    <row r="9484" spans="1:5" x14ac:dyDescent="0.2">
      <c r="A9484" s="85">
        <v>9474</v>
      </c>
      <c r="B9484" s="96">
        <f t="shared" ca="1" si="148"/>
        <v>956864.25258223328</v>
      </c>
      <c r="C9484" s="59"/>
      <c r="D9484" s="59"/>
      <c r="E9484" s="59"/>
    </row>
    <row r="9485" spans="1:5" x14ac:dyDescent="0.2">
      <c r="A9485" s="85">
        <v>9475</v>
      </c>
      <c r="B9485" s="96">
        <f t="shared" ca="1" si="148"/>
        <v>771228.38016555062</v>
      </c>
      <c r="C9485" s="59"/>
      <c r="D9485" s="59"/>
      <c r="E9485" s="59"/>
    </row>
    <row r="9486" spans="1:5" x14ac:dyDescent="0.2">
      <c r="A9486" s="85">
        <v>9476</v>
      </c>
      <c r="B9486" s="96">
        <f t="shared" ca="1" si="148"/>
        <v>1127277.1736725492</v>
      </c>
      <c r="C9486" s="59"/>
      <c r="D9486" s="59"/>
      <c r="E9486" s="59"/>
    </row>
    <row r="9487" spans="1:5" x14ac:dyDescent="0.2">
      <c r="A9487" s="85">
        <v>9477</v>
      </c>
      <c r="B9487" s="96">
        <f t="shared" ca="1" si="148"/>
        <v>733748.18010447163</v>
      </c>
      <c r="C9487" s="59"/>
      <c r="D9487" s="59"/>
      <c r="E9487" s="59"/>
    </row>
    <row r="9488" spans="1:5" x14ac:dyDescent="0.2">
      <c r="A9488" s="85">
        <v>9478</v>
      </c>
      <c r="B9488" s="96">
        <f t="shared" ca="1" si="148"/>
        <v>1050744.6177842349</v>
      </c>
      <c r="C9488" s="59"/>
      <c r="D9488" s="59"/>
      <c r="E9488" s="59"/>
    </row>
    <row r="9489" spans="1:5" x14ac:dyDescent="0.2">
      <c r="A9489" s="85">
        <v>9479</v>
      </c>
      <c r="B9489" s="96">
        <f t="shared" ca="1" si="148"/>
        <v>886919.02619770856</v>
      </c>
      <c r="C9489" s="59"/>
      <c r="D9489" s="59"/>
      <c r="E9489" s="59"/>
    </row>
    <row r="9490" spans="1:5" x14ac:dyDescent="0.2">
      <c r="A9490" s="85">
        <v>9480</v>
      </c>
      <c r="B9490" s="96">
        <f t="shared" ca="1" si="148"/>
        <v>989694.81803803437</v>
      </c>
      <c r="C9490" s="59"/>
      <c r="D9490" s="59"/>
      <c r="E9490" s="59"/>
    </row>
    <row r="9491" spans="1:5" x14ac:dyDescent="0.2">
      <c r="A9491" s="85">
        <v>9481</v>
      </c>
      <c r="B9491" s="96">
        <f t="shared" ca="1" si="148"/>
        <v>1010210.2906128196</v>
      </c>
      <c r="C9491" s="59"/>
      <c r="D9491" s="59"/>
      <c r="E9491" s="59"/>
    </row>
    <row r="9492" spans="1:5" x14ac:dyDescent="0.2">
      <c r="A9492" s="85">
        <v>9482</v>
      </c>
      <c r="B9492" s="96">
        <f t="shared" ca="1" si="148"/>
        <v>1020219.9384535427</v>
      </c>
      <c r="C9492" s="59"/>
      <c r="D9492" s="59"/>
      <c r="E9492" s="59"/>
    </row>
    <row r="9493" spans="1:5" x14ac:dyDescent="0.2">
      <c r="A9493" s="85">
        <v>9483</v>
      </c>
      <c r="B9493" s="96">
        <f t="shared" ca="1" si="148"/>
        <v>969850.16237285617</v>
      </c>
      <c r="C9493" s="59"/>
      <c r="D9493" s="59"/>
      <c r="E9493" s="59"/>
    </row>
    <row r="9494" spans="1:5" x14ac:dyDescent="0.2">
      <c r="A9494" s="85">
        <v>9484</v>
      </c>
      <c r="B9494" s="96">
        <f t="shared" ca="1" si="148"/>
        <v>915107.11123125744</v>
      </c>
      <c r="C9494" s="59"/>
      <c r="D9494" s="59"/>
      <c r="E9494" s="59"/>
    </row>
    <row r="9495" spans="1:5" x14ac:dyDescent="0.2">
      <c r="A9495" s="85">
        <v>9485</v>
      </c>
      <c r="B9495" s="96">
        <f t="shared" ca="1" si="148"/>
        <v>1110567.517341096</v>
      </c>
      <c r="C9495" s="59"/>
      <c r="D9495" s="59"/>
      <c r="E9495" s="59"/>
    </row>
    <row r="9496" spans="1:5" x14ac:dyDescent="0.2">
      <c r="A9496" s="85">
        <v>9486</v>
      </c>
      <c r="B9496" s="96">
        <f t="shared" ca="1" si="148"/>
        <v>1036523.1281930382</v>
      </c>
      <c r="C9496" s="59"/>
      <c r="D9496" s="59"/>
      <c r="E9496" s="59"/>
    </row>
    <row r="9497" spans="1:5" x14ac:dyDescent="0.2">
      <c r="A9497" s="85">
        <v>9487</v>
      </c>
      <c r="B9497" s="96">
        <f t="shared" ca="1" si="148"/>
        <v>895018.09881291876</v>
      </c>
      <c r="C9497" s="59"/>
      <c r="D9497" s="59"/>
      <c r="E9497" s="59"/>
    </row>
    <row r="9498" spans="1:5" x14ac:dyDescent="0.2">
      <c r="A9498" s="85">
        <v>9488</v>
      </c>
      <c r="B9498" s="96">
        <f t="shared" ca="1" si="148"/>
        <v>860667.93611113285</v>
      </c>
      <c r="C9498" s="59"/>
      <c r="D9498" s="59"/>
      <c r="E9498" s="59"/>
    </row>
    <row r="9499" spans="1:5" x14ac:dyDescent="0.2">
      <c r="A9499" s="85">
        <v>9489</v>
      </c>
      <c r="B9499" s="96">
        <f t="shared" ca="1" si="148"/>
        <v>1203835.4436709299</v>
      </c>
      <c r="C9499" s="59"/>
      <c r="D9499" s="59"/>
      <c r="E9499" s="59"/>
    </row>
    <row r="9500" spans="1:5" x14ac:dyDescent="0.2">
      <c r="A9500" s="85">
        <v>9490</v>
      </c>
      <c r="B9500" s="96">
        <f t="shared" ca="1" si="148"/>
        <v>1130318.6056195181</v>
      </c>
      <c r="C9500" s="59"/>
      <c r="D9500" s="59"/>
      <c r="E9500" s="59"/>
    </row>
    <row r="9501" spans="1:5" x14ac:dyDescent="0.2">
      <c r="A9501" s="85">
        <v>9491</v>
      </c>
      <c r="B9501" s="96">
        <f t="shared" ca="1" si="148"/>
        <v>845936.78011630499</v>
      </c>
      <c r="C9501" s="59"/>
      <c r="D9501" s="59"/>
      <c r="E9501" s="59"/>
    </row>
    <row r="9502" spans="1:5" x14ac:dyDescent="0.2">
      <c r="A9502" s="85">
        <v>9492</v>
      </c>
      <c r="B9502" s="96">
        <f t="shared" ca="1" si="148"/>
        <v>861240.20478660474</v>
      </c>
      <c r="C9502" s="59"/>
      <c r="D9502" s="59"/>
      <c r="E9502" s="59"/>
    </row>
    <row r="9503" spans="1:5" x14ac:dyDescent="0.2">
      <c r="A9503" s="85">
        <v>9493</v>
      </c>
      <c r="B9503" s="96">
        <f t="shared" ca="1" si="148"/>
        <v>903296.38390706631</v>
      </c>
      <c r="C9503" s="59"/>
      <c r="D9503" s="59"/>
      <c r="E9503" s="59"/>
    </row>
    <row r="9504" spans="1:5" x14ac:dyDescent="0.2">
      <c r="A9504" s="85">
        <v>9494</v>
      </c>
      <c r="B9504" s="96">
        <f t="shared" ca="1" si="148"/>
        <v>867218.05657358957</v>
      </c>
      <c r="C9504" s="59"/>
      <c r="D9504" s="59"/>
      <c r="E9504" s="59"/>
    </row>
    <row r="9505" spans="1:5" x14ac:dyDescent="0.2">
      <c r="A9505" s="85">
        <v>9495</v>
      </c>
      <c r="B9505" s="96">
        <f t="shared" ca="1" si="148"/>
        <v>751936.91663509083</v>
      </c>
      <c r="C9505" s="59"/>
      <c r="D9505" s="59"/>
      <c r="E9505" s="59"/>
    </row>
    <row r="9506" spans="1:5" x14ac:dyDescent="0.2">
      <c r="A9506" s="85">
        <v>9496</v>
      </c>
      <c r="B9506" s="96">
        <f t="shared" ca="1" si="148"/>
        <v>945662.9558736406</v>
      </c>
      <c r="C9506" s="59"/>
      <c r="D9506" s="59"/>
      <c r="E9506" s="59"/>
    </row>
    <row r="9507" spans="1:5" x14ac:dyDescent="0.2">
      <c r="A9507" s="85">
        <v>9497</v>
      </c>
      <c r="B9507" s="96">
        <f t="shared" ca="1" si="148"/>
        <v>828017.61948325892</v>
      </c>
      <c r="C9507" s="59"/>
      <c r="D9507" s="59"/>
      <c r="E9507" s="59"/>
    </row>
    <row r="9508" spans="1:5" x14ac:dyDescent="0.2">
      <c r="A9508" s="85">
        <v>9498</v>
      </c>
      <c r="B9508" s="96">
        <f t="shared" ca="1" si="148"/>
        <v>1050858.5241111303</v>
      </c>
      <c r="C9508" s="59"/>
      <c r="D9508" s="59"/>
      <c r="E9508" s="59"/>
    </row>
    <row r="9509" spans="1:5" x14ac:dyDescent="0.2">
      <c r="A9509" s="85">
        <v>9499</v>
      </c>
      <c r="B9509" s="96">
        <f t="shared" ca="1" si="148"/>
        <v>1017537.6526018227</v>
      </c>
      <c r="C9509" s="59"/>
      <c r="D9509" s="59"/>
      <c r="E9509" s="59"/>
    </row>
    <row r="9510" spans="1:5" x14ac:dyDescent="0.2">
      <c r="A9510" s="85">
        <v>9500</v>
      </c>
      <c r="B9510" s="96">
        <f t="shared" ca="1" si="148"/>
        <v>801684.07707865653</v>
      </c>
      <c r="C9510" s="59"/>
      <c r="D9510" s="59"/>
      <c r="E9510" s="59"/>
    </row>
    <row r="9511" spans="1:5" x14ac:dyDescent="0.2">
      <c r="A9511" s="85">
        <v>9501</v>
      </c>
      <c r="B9511" s="96">
        <f t="shared" ca="1" si="148"/>
        <v>816590.34250489064</v>
      </c>
      <c r="C9511" s="59"/>
      <c r="D9511" s="59"/>
      <c r="E9511" s="59"/>
    </row>
    <row r="9512" spans="1:5" x14ac:dyDescent="0.2">
      <c r="A9512" s="85">
        <v>9502</v>
      </c>
      <c r="B9512" s="96">
        <f t="shared" ca="1" si="148"/>
        <v>921252.79240417096</v>
      </c>
      <c r="C9512" s="59"/>
      <c r="D9512" s="59"/>
      <c r="E9512" s="59"/>
    </row>
    <row r="9513" spans="1:5" x14ac:dyDescent="0.2">
      <c r="A9513" s="85">
        <v>9503</v>
      </c>
      <c r="B9513" s="96">
        <f t="shared" ca="1" si="148"/>
        <v>970745.93328715046</v>
      </c>
      <c r="C9513" s="59"/>
      <c r="D9513" s="59"/>
      <c r="E9513" s="59"/>
    </row>
    <row r="9514" spans="1:5" x14ac:dyDescent="0.2">
      <c r="A9514" s="85">
        <v>9504</v>
      </c>
      <c r="B9514" s="96">
        <f t="shared" ca="1" si="148"/>
        <v>931890.48855943384</v>
      </c>
      <c r="C9514" s="59"/>
      <c r="D9514" s="59"/>
      <c r="E9514" s="59"/>
    </row>
    <row r="9515" spans="1:5" x14ac:dyDescent="0.2">
      <c r="A9515" s="85">
        <v>9505</v>
      </c>
      <c r="B9515" s="96">
        <f t="shared" ca="1" si="148"/>
        <v>812185.13276463014</v>
      </c>
      <c r="C9515" s="59"/>
      <c r="D9515" s="59"/>
      <c r="E9515" s="59"/>
    </row>
    <row r="9516" spans="1:5" x14ac:dyDescent="0.2">
      <c r="A9516" s="85">
        <v>9506</v>
      </c>
      <c r="B9516" s="96">
        <f t="shared" ca="1" si="148"/>
        <v>1112146.310699743</v>
      </c>
      <c r="C9516" s="59"/>
      <c r="D9516" s="59"/>
      <c r="E9516" s="59"/>
    </row>
    <row r="9517" spans="1:5" x14ac:dyDescent="0.2">
      <c r="A9517" s="85">
        <v>9507</v>
      </c>
      <c r="B9517" s="96">
        <f t="shared" ca="1" si="148"/>
        <v>985357.22013687401</v>
      </c>
      <c r="C9517" s="59"/>
      <c r="D9517" s="59"/>
      <c r="E9517" s="59"/>
    </row>
    <row r="9518" spans="1:5" x14ac:dyDescent="0.2">
      <c r="A9518" s="85">
        <v>9508</v>
      </c>
      <c r="B9518" s="96">
        <f t="shared" ca="1" si="148"/>
        <v>730621.72250802792</v>
      </c>
      <c r="C9518" s="59"/>
      <c r="D9518" s="59"/>
      <c r="E9518" s="59"/>
    </row>
    <row r="9519" spans="1:5" x14ac:dyDescent="0.2">
      <c r="A9519" s="85">
        <v>9509</v>
      </c>
      <c r="B9519" s="96">
        <f t="shared" ca="1" si="148"/>
        <v>986346.00639700738</v>
      </c>
      <c r="C9519" s="59"/>
      <c r="D9519" s="59"/>
      <c r="E9519" s="59"/>
    </row>
    <row r="9520" spans="1:5" x14ac:dyDescent="0.2">
      <c r="A9520" s="85">
        <v>9510</v>
      </c>
      <c r="B9520" s="96">
        <f t="shared" ca="1" si="148"/>
        <v>952633.16841222777</v>
      </c>
      <c r="C9520" s="59"/>
      <c r="D9520" s="59"/>
      <c r="E9520" s="59"/>
    </row>
    <row r="9521" spans="1:5" x14ac:dyDescent="0.2">
      <c r="A9521" s="85">
        <v>9511</v>
      </c>
      <c r="B9521" s="96">
        <f t="shared" ca="1" si="148"/>
        <v>862968.84206862352</v>
      </c>
      <c r="C9521" s="59"/>
      <c r="D9521" s="59"/>
      <c r="E9521" s="59"/>
    </row>
    <row r="9522" spans="1:5" x14ac:dyDescent="0.2">
      <c r="A9522" s="85">
        <v>9512</v>
      </c>
      <c r="B9522" s="96">
        <f t="shared" ca="1" si="148"/>
        <v>923849.70888934331</v>
      </c>
      <c r="C9522" s="59"/>
      <c r="D9522" s="59"/>
      <c r="E9522" s="59"/>
    </row>
    <row r="9523" spans="1:5" x14ac:dyDescent="0.2">
      <c r="A9523" s="85">
        <v>9513</v>
      </c>
      <c r="B9523" s="96">
        <f t="shared" ca="1" si="148"/>
        <v>888216.77065233258</v>
      </c>
      <c r="C9523" s="59"/>
      <c r="D9523" s="59"/>
      <c r="E9523" s="59"/>
    </row>
    <row r="9524" spans="1:5" x14ac:dyDescent="0.2">
      <c r="A9524" s="85">
        <v>9514</v>
      </c>
      <c r="B9524" s="96">
        <f t="shared" ca="1" si="148"/>
        <v>1094767.8671483134</v>
      </c>
      <c r="C9524" s="59"/>
      <c r="D9524" s="59"/>
      <c r="E9524" s="59"/>
    </row>
    <row r="9525" spans="1:5" x14ac:dyDescent="0.2">
      <c r="A9525" s="85">
        <v>9515</v>
      </c>
      <c r="B9525" s="96">
        <f t="shared" ca="1" si="148"/>
        <v>869370.03577070264</v>
      </c>
      <c r="C9525" s="59"/>
      <c r="D9525" s="59"/>
      <c r="E9525" s="59"/>
    </row>
    <row r="9526" spans="1:5" x14ac:dyDescent="0.2">
      <c r="A9526" s="85">
        <v>9516</v>
      </c>
      <c r="B9526" s="96">
        <f t="shared" ca="1" si="148"/>
        <v>876354.22196767794</v>
      </c>
      <c r="C9526" s="59"/>
      <c r="D9526" s="59"/>
      <c r="E9526" s="59"/>
    </row>
    <row r="9527" spans="1:5" x14ac:dyDescent="0.2">
      <c r="A9527" s="85">
        <v>9517</v>
      </c>
      <c r="B9527" s="96">
        <f t="shared" ca="1" si="148"/>
        <v>956239.03829222405</v>
      </c>
      <c r="C9527" s="59"/>
      <c r="D9527" s="59"/>
      <c r="E9527" s="59"/>
    </row>
    <row r="9528" spans="1:5" x14ac:dyDescent="0.2">
      <c r="A9528" s="85">
        <v>9518</v>
      </c>
      <c r="B9528" s="96">
        <f t="shared" ca="1" si="148"/>
        <v>942819.09968932508</v>
      </c>
      <c r="C9528" s="59"/>
      <c r="D9528" s="59"/>
      <c r="E9528" s="59"/>
    </row>
    <row r="9529" spans="1:5" x14ac:dyDescent="0.2">
      <c r="A9529" s="85">
        <v>9519</v>
      </c>
      <c r="B9529" s="96">
        <f t="shared" ca="1" si="148"/>
        <v>1043089.5796192907</v>
      </c>
      <c r="C9529" s="59"/>
      <c r="D9529" s="59"/>
      <c r="E9529" s="59"/>
    </row>
    <row r="9530" spans="1:5" x14ac:dyDescent="0.2">
      <c r="A9530" s="85">
        <v>9520</v>
      </c>
      <c r="B9530" s="96">
        <f t="shared" ca="1" si="148"/>
        <v>1183066.1197691828</v>
      </c>
      <c r="C9530" s="59"/>
      <c r="D9530" s="59"/>
      <c r="E9530" s="59"/>
    </row>
    <row r="9531" spans="1:5" x14ac:dyDescent="0.2">
      <c r="A9531" s="85">
        <v>9521</v>
      </c>
      <c r="B9531" s="96">
        <f t="shared" ca="1" si="148"/>
        <v>834868.58894701826</v>
      </c>
      <c r="C9531" s="59"/>
      <c r="D9531" s="59"/>
      <c r="E9531" s="59"/>
    </row>
    <row r="9532" spans="1:5" x14ac:dyDescent="0.2">
      <c r="A9532" s="85">
        <v>9522</v>
      </c>
      <c r="B9532" s="96">
        <f t="shared" ca="1" si="148"/>
        <v>1062734.7391417983</v>
      </c>
      <c r="C9532" s="59"/>
      <c r="D9532" s="59"/>
      <c r="E9532" s="59"/>
    </row>
    <row r="9533" spans="1:5" x14ac:dyDescent="0.2">
      <c r="A9533" s="85">
        <v>9523</v>
      </c>
      <c r="B9533" s="96">
        <f t="shared" ca="1" si="148"/>
        <v>803293.45419131347</v>
      </c>
      <c r="C9533" s="59"/>
      <c r="D9533" s="59"/>
      <c r="E9533" s="59"/>
    </row>
    <row r="9534" spans="1:5" x14ac:dyDescent="0.2">
      <c r="A9534" s="85">
        <v>9524</v>
      </c>
      <c r="B9534" s="96">
        <f t="shared" ca="1" si="148"/>
        <v>820703.16669711552</v>
      </c>
      <c r="C9534" s="59"/>
      <c r="D9534" s="59"/>
      <c r="E9534" s="59"/>
    </row>
    <row r="9535" spans="1:5" x14ac:dyDescent="0.2">
      <c r="A9535" s="85">
        <v>9525</v>
      </c>
      <c r="B9535" s="96">
        <f t="shared" ca="1" si="148"/>
        <v>1137817.0723867384</v>
      </c>
      <c r="C9535" s="59"/>
      <c r="D9535" s="59"/>
      <c r="E9535" s="59"/>
    </row>
    <row r="9536" spans="1:5" x14ac:dyDescent="0.2">
      <c r="A9536" s="85">
        <v>9526</v>
      </c>
      <c r="B9536" s="96">
        <f t="shared" ca="1" si="148"/>
        <v>848051.66588625195</v>
      </c>
      <c r="C9536" s="59"/>
      <c r="D9536" s="59"/>
      <c r="E9536" s="59"/>
    </row>
    <row r="9537" spans="1:5" x14ac:dyDescent="0.2">
      <c r="A9537" s="85">
        <v>9527</v>
      </c>
      <c r="B9537" s="96">
        <f t="shared" ca="1" si="148"/>
        <v>943877.48340614862</v>
      </c>
      <c r="C9537" s="59"/>
      <c r="D9537" s="59"/>
      <c r="E9537" s="59"/>
    </row>
    <row r="9538" spans="1:5" x14ac:dyDescent="0.2">
      <c r="A9538" s="85">
        <v>9528</v>
      </c>
      <c r="B9538" s="96">
        <f t="shared" ca="1" si="148"/>
        <v>1057579.7003199414</v>
      </c>
      <c r="C9538" s="59"/>
      <c r="D9538" s="59"/>
      <c r="E9538" s="59"/>
    </row>
    <row r="9539" spans="1:5" x14ac:dyDescent="0.2">
      <c r="A9539" s="85">
        <v>9529</v>
      </c>
      <c r="B9539" s="96">
        <f t="shared" ca="1" si="148"/>
        <v>1021535.4723051242</v>
      </c>
      <c r="C9539" s="59"/>
      <c r="D9539" s="59"/>
      <c r="E9539" s="59"/>
    </row>
    <row r="9540" spans="1:5" x14ac:dyDescent="0.2">
      <c r="A9540" s="85">
        <v>9530</v>
      </c>
      <c r="B9540" s="96">
        <f t="shared" ca="1" si="148"/>
        <v>880050.61572470423</v>
      </c>
      <c r="C9540" s="59"/>
      <c r="D9540" s="59"/>
      <c r="E9540" s="59"/>
    </row>
    <row r="9541" spans="1:5" x14ac:dyDescent="0.2">
      <c r="A9541" s="85">
        <v>9531</v>
      </c>
      <c r="B9541" s="96">
        <f t="shared" ca="1" si="148"/>
        <v>1077007.0856532196</v>
      </c>
      <c r="C9541" s="59"/>
      <c r="D9541" s="59"/>
      <c r="E9541" s="59"/>
    </row>
    <row r="9542" spans="1:5" x14ac:dyDescent="0.2">
      <c r="A9542" s="85">
        <v>9532</v>
      </c>
      <c r="B9542" s="96">
        <f t="shared" ca="1" si="148"/>
        <v>980010.40283590939</v>
      </c>
      <c r="C9542" s="59"/>
      <c r="D9542" s="59"/>
      <c r="E9542" s="59"/>
    </row>
    <row r="9543" spans="1:5" x14ac:dyDescent="0.2">
      <c r="A9543" s="85">
        <v>9533</v>
      </c>
      <c r="B9543" s="96">
        <f t="shared" ca="1" si="148"/>
        <v>854293.98983863008</v>
      </c>
      <c r="C9543" s="59"/>
      <c r="D9543" s="59"/>
      <c r="E9543" s="59"/>
    </row>
    <row r="9544" spans="1:5" x14ac:dyDescent="0.2">
      <c r="A9544" s="85">
        <v>9534</v>
      </c>
      <c r="B9544" s="96">
        <f t="shared" ca="1" si="148"/>
        <v>1034218.987926305</v>
      </c>
      <c r="C9544" s="59"/>
      <c r="D9544" s="59"/>
      <c r="E9544" s="59"/>
    </row>
    <row r="9545" spans="1:5" x14ac:dyDescent="0.2">
      <c r="A9545" s="85">
        <v>9535</v>
      </c>
      <c r="B9545" s="96">
        <f t="shared" ca="1" si="148"/>
        <v>809975.9825985526</v>
      </c>
      <c r="C9545" s="59"/>
      <c r="D9545" s="59"/>
      <c r="E9545" s="59"/>
    </row>
    <row r="9546" spans="1:5" x14ac:dyDescent="0.2">
      <c r="A9546" s="85">
        <v>9536</v>
      </c>
      <c r="B9546" s="96">
        <f t="shared" ca="1" si="148"/>
        <v>913267.51044382562</v>
      </c>
      <c r="C9546" s="59"/>
      <c r="D9546" s="59"/>
      <c r="E9546" s="59"/>
    </row>
    <row r="9547" spans="1:5" x14ac:dyDescent="0.2">
      <c r="A9547" s="85">
        <v>9537</v>
      </c>
      <c r="B9547" s="96">
        <f t="shared" ref="B9547:B9610" ca="1" si="149">NORMINV(RAND(),B$4,B$5)</f>
        <v>943610.34418523661</v>
      </c>
      <c r="C9547" s="59"/>
      <c r="D9547" s="59"/>
      <c r="E9547" s="59"/>
    </row>
    <row r="9548" spans="1:5" x14ac:dyDescent="0.2">
      <c r="A9548" s="85">
        <v>9538</v>
      </c>
      <c r="B9548" s="96">
        <f t="shared" ca="1" si="149"/>
        <v>910003.72160149482</v>
      </c>
      <c r="C9548" s="59"/>
      <c r="D9548" s="59"/>
      <c r="E9548" s="59"/>
    </row>
    <row r="9549" spans="1:5" x14ac:dyDescent="0.2">
      <c r="A9549" s="85">
        <v>9539</v>
      </c>
      <c r="B9549" s="96">
        <f t="shared" ca="1" si="149"/>
        <v>912940.34327015211</v>
      </c>
      <c r="C9549" s="59"/>
      <c r="D9549" s="59"/>
      <c r="E9549" s="59"/>
    </row>
    <row r="9550" spans="1:5" x14ac:dyDescent="0.2">
      <c r="A9550" s="85">
        <v>9540</v>
      </c>
      <c r="B9550" s="96">
        <f t="shared" ca="1" si="149"/>
        <v>796949.37156546768</v>
      </c>
      <c r="C9550" s="59"/>
      <c r="D9550" s="59"/>
      <c r="E9550" s="59"/>
    </row>
    <row r="9551" spans="1:5" x14ac:dyDescent="0.2">
      <c r="A9551" s="85">
        <v>9541</v>
      </c>
      <c r="B9551" s="96">
        <f t="shared" ca="1" si="149"/>
        <v>997931.27327503648</v>
      </c>
      <c r="C9551" s="59"/>
      <c r="D9551" s="59"/>
      <c r="E9551" s="59"/>
    </row>
    <row r="9552" spans="1:5" x14ac:dyDescent="0.2">
      <c r="A9552" s="85">
        <v>9542</v>
      </c>
      <c r="B9552" s="96">
        <f t="shared" ca="1" si="149"/>
        <v>792505.40048418776</v>
      </c>
      <c r="C9552" s="59"/>
      <c r="D9552" s="59"/>
      <c r="E9552" s="59"/>
    </row>
    <row r="9553" spans="1:5" x14ac:dyDescent="0.2">
      <c r="A9553" s="85">
        <v>9543</v>
      </c>
      <c r="B9553" s="96">
        <f t="shared" ca="1" si="149"/>
        <v>1079576.7421344912</v>
      </c>
      <c r="C9553" s="59"/>
      <c r="D9553" s="59"/>
      <c r="E9553" s="59"/>
    </row>
    <row r="9554" spans="1:5" x14ac:dyDescent="0.2">
      <c r="A9554" s="85">
        <v>9544</v>
      </c>
      <c r="B9554" s="96">
        <f t="shared" ca="1" si="149"/>
        <v>888654.02338825306</v>
      </c>
      <c r="C9554" s="59"/>
      <c r="D9554" s="59"/>
      <c r="E9554" s="59"/>
    </row>
    <row r="9555" spans="1:5" x14ac:dyDescent="0.2">
      <c r="A9555" s="85">
        <v>9545</v>
      </c>
      <c r="B9555" s="96">
        <f t="shared" ca="1" si="149"/>
        <v>1016895.7767153016</v>
      </c>
      <c r="C9555" s="59"/>
      <c r="D9555" s="59"/>
      <c r="E9555" s="59"/>
    </row>
    <row r="9556" spans="1:5" x14ac:dyDescent="0.2">
      <c r="A9556" s="85">
        <v>9546</v>
      </c>
      <c r="B9556" s="96">
        <f t="shared" ca="1" si="149"/>
        <v>786038.49917055771</v>
      </c>
      <c r="C9556" s="59"/>
      <c r="D9556" s="59"/>
      <c r="E9556" s="59"/>
    </row>
    <row r="9557" spans="1:5" x14ac:dyDescent="0.2">
      <c r="A9557" s="85">
        <v>9547</v>
      </c>
      <c r="B9557" s="96">
        <f t="shared" ca="1" si="149"/>
        <v>1105258.1625419387</v>
      </c>
      <c r="C9557" s="59"/>
      <c r="D9557" s="59"/>
      <c r="E9557" s="59"/>
    </row>
    <row r="9558" spans="1:5" x14ac:dyDescent="0.2">
      <c r="A9558" s="85">
        <v>9548</v>
      </c>
      <c r="B9558" s="96">
        <f t="shared" ca="1" si="149"/>
        <v>951234.95130659768</v>
      </c>
      <c r="C9558" s="59"/>
      <c r="D9558" s="59"/>
      <c r="E9558" s="59"/>
    </row>
    <row r="9559" spans="1:5" x14ac:dyDescent="0.2">
      <c r="A9559" s="85">
        <v>9549</v>
      </c>
      <c r="B9559" s="96">
        <f t="shared" ca="1" si="149"/>
        <v>880579.87804109056</v>
      </c>
      <c r="C9559" s="59"/>
      <c r="D9559" s="59"/>
      <c r="E9559" s="59"/>
    </row>
    <row r="9560" spans="1:5" x14ac:dyDescent="0.2">
      <c r="A9560" s="85">
        <v>9550</v>
      </c>
      <c r="B9560" s="96">
        <f t="shared" ca="1" si="149"/>
        <v>804318.24124049721</v>
      </c>
      <c r="C9560" s="59"/>
      <c r="D9560" s="59"/>
      <c r="E9560" s="59"/>
    </row>
    <row r="9561" spans="1:5" x14ac:dyDescent="0.2">
      <c r="A9561" s="85">
        <v>9551</v>
      </c>
      <c r="B9561" s="96">
        <f t="shared" ca="1" si="149"/>
        <v>888214.92593270028</v>
      </c>
      <c r="C9561" s="59"/>
      <c r="D9561" s="59"/>
      <c r="E9561" s="59"/>
    </row>
    <row r="9562" spans="1:5" x14ac:dyDescent="0.2">
      <c r="A9562" s="85">
        <v>9552</v>
      </c>
      <c r="B9562" s="96">
        <f t="shared" ca="1" si="149"/>
        <v>930194.62489733903</v>
      </c>
      <c r="C9562" s="59"/>
      <c r="D9562" s="59"/>
      <c r="E9562" s="59"/>
    </row>
    <row r="9563" spans="1:5" x14ac:dyDescent="0.2">
      <c r="A9563" s="85">
        <v>9553</v>
      </c>
      <c r="B9563" s="96">
        <f t="shared" ca="1" si="149"/>
        <v>911179.80878164654</v>
      </c>
      <c r="C9563" s="59"/>
      <c r="D9563" s="59"/>
      <c r="E9563" s="59"/>
    </row>
    <row r="9564" spans="1:5" x14ac:dyDescent="0.2">
      <c r="A9564" s="85">
        <v>9554</v>
      </c>
      <c r="B9564" s="96">
        <f t="shared" ca="1" si="149"/>
        <v>730036.88387077698</v>
      </c>
      <c r="C9564" s="59"/>
      <c r="D9564" s="59"/>
      <c r="E9564" s="59"/>
    </row>
    <row r="9565" spans="1:5" x14ac:dyDescent="0.2">
      <c r="A9565" s="85">
        <v>9555</v>
      </c>
      <c r="B9565" s="96">
        <f t="shared" ca="1" si="149"/>
        <v>1199312.1758116186</v>
      </c>
      <c r="C9565" s="59"/>
      <c r="D9565" s="59"/>
      <c r="E9565" s="59"/>
    </row>
    <row r="9566" spans="1:5" x14ac:dyDescent="0.2">
      <c r="A9566" s="85">
        <v>9556</v>
      </c>
      <c r="B9566" s="96">
        <f t="shared" ca="1" si="149"/>
        <v>890620.65030707733</v>
      </c>
      <c r="C9566" s="59"/>
      <c r="D9566" s="59"/>
      <c r="E9566" s="59"/>
    </row>
    <row r="9567" spans="1:5" x14ac:dyDescent="0.2">
      <c r="A9567" s="85">
        <v>9557</v>
      </c>
      <c r="B9567" s="96">
        <f t="shared" ca="1" si="149"/>
        <v>1112113.1659176948</v>
      </c>
      <c r="C9567" s="59"/>
      <c r="D9567" s="59"/>
      <c r="E9567" s="59"/>
    </row>
    <row r="9568" spans="1:5" x14ac:dyDescent="0.2">
      <c r="A9568" s="85">
        <v>9558</v>
      </c>
      <c r="B9568" s="96">
        <f t="shared" ca="1" si="149"/>
        <v>883719.74706974754</v>
      </c>
      <c r="C9568" s="59"/>
      <c r="D9568" s="59"/>
      <c r="E9568" s="59"/>
    </row>
    <row r="9569" spans="1:5" x14ac:dyDescent="0.2">
      <c r="A9569" s="85">
        <v>9559</v>
      </c>
      <c r="B9569" s="96">
        <f t="shared" ca="1" si="149"/>
        <v>897355.15137365914</v>
      </c>
      <c r="C9569" s="59"/>
      <c r="D9569" s="59"/>
      <c r="E9569" s="59"/>
    </row>
    <row r="9570" spans="1:5" x14ac:dyDescent="0.2">
      <c r="A9570" s="85">
        <v>9560</v>
      </c>
      <c r="B9570" s="96">
        <f t="shared" ca="1" si="149"/>
        <v>1037877.4412938001</v>
      </c>
      <c r="C9570" s="59"/>
      <c r="D9570" s="59"/>
      <c r="E9570" s="59"/>
    </row>
    <row r="9571" spans="1:5" x14ac:dyDescent="0.2">
      <c r="A9571" s="85">
        <v>9561</v>
      </c>
      <c r="B9571" s="96">
        <f t="shared" ca="1" si="149"/>
        <v>911711.77368303796</v>
      </c>
      <c r="C9571" s="59"/>
      <c r="D9571" s="59"/>
      <c r="E9571" s="59"/>
    </row>
    <row r="9572" spans="1:5" x14ac:dyDescent="0.2">
      <c r="A9572" s="85">
        <v>9562</v>
      </c>
      <c r="B9572" s="96">
        <f t="shared" ca="1" si="149"/>
        <v>1000308.5209776009</v>
      </c>
      <c r="C9572" s="59"/>
      <c r="D9572" s="59"/>
      <c r="E9572" s="59"/>
    </row>
    <row r="9573" spans="1:5" x14ac:dyDescent="0.2">
      <c r="A9573" s="85">
        <v>9563</v>
      </c>
      <c r="B9573" s="96">
        <f t="shared" ca="1" si="149"/>
        <v>1079947.1152422361</v>
      </c>
      <c r="C9573" s="59"/>
      <c r="D9573" s="59"/>
      <c r="E9573" s="59"/>
    </row>
    <row r="9574" spans="1:5" x14ac:dyDescent="0.2">
      <c r="A9574" s="85">
        <v>9564</v>
      </c>
      <c r="B9574" s="96">
        <f t="shared" ca="1" si="149"/>
        <v>910146.28833686712</v>
      </c>
      <c r="C9574" s="59"/>
      <c r="D9574" s="59"/>
      <c r="E9574" s="59"/>
    </row>
    <row r="9575" spans="1:5" x14ac:dyDescent="0.2">
      <c r="A9575" s="85">
        <v>9565</v>
      </c>
      <c r="B9575" s="96">
        <f t="shared" ca="1" si="149"/>
        <v>1132065.5746959771</v>
      </c>
      <c r="C9575" s="59"/>
      <c r="D9575" s="59"/>
      <c r="E9575" s="59"/>
    </row>
    <row r="9576" spans="1:5" x14ac:dyDescent="0.2">
      <c r="A9576" s="85">
        <v>9566</v>
      </c>
      <c r="B9576" s="96">
        <f t="shared" ca="1" si="149"/>
        <v>974449.47815385333</v>
      </c>
      <c r="C9576" s="59"/>
      <c r="D9576" s="59"/>
      <c r="E9576" s="59"/>
    </row>
    <row r="9577" spans="1:5" x14ac:dyDescent="0.2">
      <c r="A9577" s="85">
        <v>9567</v>
      </c>
      <c r="B9577" s="96">
        <f t="shared" ca="1" si="149"/>
        <v>839149.7425926479</v>
      </c>
      <c r="C9577" s="59"/>
      <c r="D9577" s="59"/>
      <c r="E9577" s="59"/>
    </row>
    <row r="9578" spans="1:5" x14ac:dyDescent="0.2">
      <c r="A9578" s="85">
        <v>9568</v>
      </c>
      <c r="B9578" s="96">
        <f t="shared" ca="1" si="149"/>
        <v>821880.47778069845</v>
      </c>
      <c r="C9578" s="59"/>
      <c r="D9578" s="59"/>
      <c r="E9578" s="59"/>
    </row>
    <row r="9579" spans="1:5" x14ac:dyDescent="0.2">
      <c r="A9579" s="85">
        <v>9569</v>
      </c>
      <c r="B9579" s="96">
        <f t="shared" ca="1" si="149"/>
        <v>685569.33957729267</v>
      </c>
      <c r="C9579" s="59"/>
      <c r="D9579" s="59"/>
      <c r="E9579" s="59"/>
    </row>
    <row r="9580" spans="1:5" x14ac:dyDescent="0.2">
      <c r="A9580" s="85">
        <v>9570</v>
      </c>
      <c r="B9580" s="96">
        <f t="shared" ca="1" si="149"/>
        <v>993594.48741731804</v>
      </c>
      <c r="C9580" s="59"/>
      <c r="D9580" s="59"/>
      <c r="E9580" s="59"/>
    </row>
    <row r="9581" spans="1:5" x14ac:dyDescent="0.2">
      <c r="A9581" s="85">
        <v>9571</v>
      </c>
      <c r="B9581" s="96">
        <f t="shared" ca="1" si="149"/>
        <v>812506.79219510045</v>
      </c>
      <c r="C9581" s="59"/>
      <c r="D9581" s="59"/>
      <c r="E9581" s="59"/>
    </row>
    <row r="9582" spans="1:5" x14ac:dyDescent="0.2">
      <c r="A9582" s="85">
        <v>9572</v>
      </c>
      <c r="B9582" s="96">
        <f t="shared" ca="1" si="149"/>
        <v>1021307.6155105794</v>
      </c>
      <c r="C9582" s="59"/>
      <c r="D9582" s="59"/>
      <c r="E9582" s="59"/>
    </row>
    <row r="9583" spans="1:5" x14ac:dyDescent="0.2">
      <c r="A9583" s="85">
        <v>9573</v>
      </c>
      <c r="B9583" s="96">
        <f t="shared" ca="1" si="149"/>
        <v>928979.84539712674</v>
      </c>
      <c r="C9583" s="59"/>
      <c r="D9583" s="59"/>
      <c r="E9583" s="59"/>
    </row>
    <row r="9584" spans="1:5" x14ac:dyDescent="0.2">
      <c r="A9584" s="85">
        <v>9574</v>
      </c>
      <c r="B9584" s="96">
        <f t="shared" ca="1" si="149"/>
        <v>1002432.5179325372</v>
      </c>
      <c r="C9584" s="59"/>
      <c r="D9584" s="59"/>
      <c r="E9584" s="59"/>
    </row>
    <row r="9585" spans="1:5" x14ac:dyDescent="0.2">
      <c r="A9585" s="85">
        <v>9575</v>
      </c>
      <c r="B9585" s="96">
        <f t="shared" ca="1" si="149"/>
        <v>1033028.5239975537</v>
      </c>
      <c r="C9585" s="59"/>
      <c r="D9585" s="59"/>
      <c r="E9585" s="59"/>
    </row>
    <row r="9586" spans="1:5" x14ac:dyDescent="0.2">
      <c r="A9586" s="85">
        <v>9576</v>
      </c>
      <c r="B9586" s="96">
        <f t="shared" ca="1" si="149"/>
        <v>879118.7210964401</v>
      </c>
      <c r="C9586" s="59"/>
      <c r="D9586" s="59"/>
      <c r="E9586" s="59"/>
    </row>
    <row r="9587" spans="1:5" x14ac:dyDescent="0.2">
      <c r="A9587" s="85">
        <v>9577</v>
      </c>
      <c r="B9587" s="96">
        <f t="shared" ca="1" si="149"/>
        <v>849499.75057323941</v>
      </c>
      <c r="C9587" s="59"/>
      <c r="D9587" s="59"/>
      <c r="E9587" s="59"/>
    </row>
    <row r="9588" spans="1:5" x14ac:dyDescent="0.2">
      <c r="A9588" s="85">
        <v>9578</v>
      </c>
      <c r="B9588" s="96">
        <f t="shared" ca="1" si="149"/>
        <v>905397.05637827585</v>
      </c>
      <c r="C9588" s="59"/>
      <c r="D9588" s="59"/>
      <c r="E9588" s="59"/>
    </row>
    <row r="9589" spans="1:5" x14ac:dyDescent="0.2">
      <c r="A9589" s="85">
        <v>9579</v>
      </c>
      <c r="B9589" s="96">
        <f t="shared" ca="1" si="149"/>
        <v>947990.99066691997</v>
      </c>
      <c r="C9589" s="59"/>
      <c r="D9589" s="59"/>
      <c r="E9589" s="59"/>
    </row>
    <row r="9590" spans="1:5" x14ac:dyDescent="0.2">
      <c r="A9590" s="85">
        <v>9580</v>
      </c>
      <c r="B9590" s="96">
        <f t="shared" ca="1" si="149"/>
        <v>1042059.8331183117</v>
      </c>
      <c r="C9590" s="59"/>
      <c r="D9590" s="59"/>
      <c r="E9590" s="59"/>
    </row>
    <row r="9591" spans="1:5" x14ac:dyDescent="0.2">
      <c r="A9591" s="85">
        <v>9581</v>
      </c>
      <c r="B9591" s="96">
        <f t="shared" ca="1" si="149"/>
        <v>939239.71780808922</v>
      </c>
      <c r="C9591" s="59"/>
      <c r="D9591" s="59"/>
      <c r="E9591" s="59"/>
    </row>
    <row r="9592" spans="1:5" x14ac:dyDescent="0.2">
      <c r="A9592" s="85">
        <v>9582</v>
      </c>
      <c r="B9592" s="96">
        <f t="shared" ca="1" si="149"/>
        <v>748852.11888490105</v>
      </c>
      <c r="C9592" s="59"/>
      <c r="D9592" s="59"/>
      <c r="E9592" s="59"/>
    </row>
    <row r="9593" spans="1:5" x14ac:dyDescent="0.2">
      <c r="A9593" s="85">
        <v>9583</v>
      </c>
      <c r="B9593" s="96">
        <f t="shared" ca="1" si="149"/>
        <v>789326.92493239162</v>
      </c>
      <c r="C9593" s="59"/>
      <c r="D9593" s="59"/>
      <c r="E9593" s="59"/>
    </row>
    <row r="9594" spans="1:5" x14ac:dyDescent="0.2">
      <c r="A9594" s="85">
        <v>9584</v>
      </c>
      <c r="B9594" s="96">
        <f t="shared" ca="1" si="149"/>
        <v>859413.10347579909</v>
      </c>
      <c r="C9594" s="59"/>
      <c r="D9594" s="59"/>
      <c r="E9594" s="59"/>
    </row>
    <row r="9595" spans="1:5" x14ac:dyDescent="0.2">
      <c r="A9595" s="85">
        <v>9585</v>
      </c>
      <c r="B9595" s="96">
        <f t="shared" ca="1" si="149"/>
        <v>974483.6959906827</v>
      </c>
      <c r="C9595" s="59"/>
      <c r="D9595" s="59"/>
      <c r="E9595" s="59"/>
    </row>
    <row r="9596" spans="1:5" x14ac:dyDescent="0.2">
      <c r="A9596" s="85">
        <v>9586</v>
      </c>
      <c r="B9596" s="96">
        <f t="shared" ca="1" si="149"/>
        <v>897977.69384133781</v>
      </c>
      <c r="C9596" s="59"/>
      <c r="D9596" s="59"/>
      <c r="E9596" s="59"/>
    </row>
    <row r="9597" spans="1:5" x14ac:dyDescent="0.2">
      <c r="A9597" s="85">
        <v>9587</v>
      </c>
      <c r="B9597" s="96">
        <f t="shared" ca="1" si="149"/>
        <v>895855.08946491545</v>
      </c>
      <c r="C9597" s="59"/>
      <c r="D9597" s="59"/>
      <c r="E9597" s="59"/>
    </row>
    <row r="9598" spans="1:5" x14ac:dyDescent="0.2">
      <c r="A9598" s="85">
        <v>9588</v>
      </c>
      <c r="B9598" s="96">
        <f t="shared" ca="1" si="149"/>
        <v>804016.37940569851</v>
      </c>
      <c r="C9598" s="59"/>
      <c r="D9598" s="59"/>
      <c r="E9598" s="59"/>
    </row>
    <row r="9599" spans="1:5" x14ac:dyDescent="0.2">
      <c r="A9599" s="85">
        <v>9589</v>
      </c>
      <c r="B9599" s="96">
        <f t="shared" ca="1" si="149"/>
        <v>950070.41890944855</v>
      </c>
      <c r="C9599" s="59"/>
      <c r="D9599" s="59"/>
      <c r="E9599" s="59"/>
    </row>
    <row r="9600" spans="1:5" x14ac:dyDescent="0.2">
      <c r="A9600" s="85">
        <v>9590</v>
      </c>
      <c r="B9600" s="96">
        <f t="shared" ca="1" si="149"/>
        <v>945349.58999456442</v>
      </c>
      <c r="C9600" s="59"/>
      <c r="D9600" s="59"/>
      <c r="E9600" s="59"/>
    </row>
    <row r="9601" spans="1:5" x14ac:dyDescent="0.2">
      <c r="A9601" s="85">
        <v>9591</v>
      </c>
      <c r="B9601" s="96">
        <f t="shared" ca="1" si="149"/>
        <v>1003699.5339459502</v>
      </c>
      <c r="C9601" s="59"/>
      <c r="D9601" s="59"/>
      <c r="E9601" s="59"/>
    </row>
    <row r="9602" spans="1:5" x14ac:dyDescent="0.2">
      <c r="A9602" s="85">
        <v>9592</v>
      </c>
      <c r="B9602" s="96">
        <f t="shared" ca="1" si="149"/>
        <v>1047746.9254760925</v>
      </c>
      <c r="C9602" s="59"/>
      <c r="D9602" s="59"/>
      <c r="E9602" s="59"/>
    </row>
    <row r="9603" spans="1:5" x14ac:dyDescent="0.2">
      <c r="A9603" s="85">
        <v>9593</v>
      </c>
      <c r="B9603" s="96">
        <f t="shared" ca="1" si="149"/>
        <v>1041098.8475823321</v>
      </c>
      <c r="C9603" s="59"/>
      <c r="D9603" s="59"/>
      <c r="E9603" s="59"/>
    </row>
    <row r="9604" spans="1:5" x14ac:dyDescent="0.2">
      <c r="A9604" s="85">
        <v>9594</v>
      </c>
      <c r="B9604" s="96">
        <f t="shared" ca="1" si="149"/>
        <v>960076.36194285285</v>
      </c>
      <c r="C9604" s="59"/>
      <c r="D9604" s="59"/>
      <c r="E9604" s="59"/>
    </row>
    <row r="9605" spans="1:5" x14ac:dyDescent="0.2">
      <c r="A9605" s="85">
        <v>9595</v>
      </c>
      <c r="B9605" s="96">
        <f t="shared" ca="1" si="149"/>
        <v>692443.68350149458</v>
      </c>
      <c r="C9605" s="59"/>
      <c r="D9605" s="59"/>
      <c r="E9605" s="59"/>
    </row>
    <row r="9606" spans="1:5" x14ac:dyDescent="0.2">
      <c r="A9606" s="85">
        <v>9596</v>
      </c>
      <c r="B9606" s="96">
        <f t="shared" ca="1" si="149"/>
        <v>1017647.5943872903</v>
      </c>
      <c r="C9606" s="59"/>
      <c r="D9606" s="59"/>
      <c r="E9606" s="59"/>
    </row>
    <row r="9607" spans="1:5" x14ac:dyDescent="0.2">
      <c r="A9607" s="85">
        <v>9597</v>
      </c>
      <c r="B9607" s="96">
        <f t="shared" ca="1" si="149"/>
        <v>1117248.6782362398</v>
      </c>
      <c r="C9607" s="59"/>
      <c r="D9607" s="59"/>
      <c r="E9607" s="59"/>
    </row>
    <row r="9608" spans="1:5" x14ac:dyDescent="0.2">
      <c r="A9608" s="85">
        <v>9598</v>
      </c>
      <c r="B9608" s="96">
        <f t="shared" ca="1" si="149"/>
        <v>692568.52424842503</v>
      </c>
      <c r="C9608" s="59"/>
      <c r="D9608" s="59"/>
      <c r="E9608" s="59"/>
    </row>
    <row r="9609" spans="1:5" x14ac:dyDescent="0.2">
      <c r="A9609" s="85">
        <v>9599</v>
      </c>
      <c r="B9609" s="96">
        <f t="shared" ca="1" si="149"/>
        <v>758422.50039147807</v>
      </c>
      <c r="C9609" s="59"/>
      <c r="D9609" s="59"/>
      <c r="E9609" s="59"/>
    </row>
    <row r="9610" spans="1:5" x14ac:dyDescent="0.2">
      <c r="A9610" s="85">
        <v>9600</v>
      </c>
      <c r="B9610" s="96">
        <f t="shared" ca="1" si="149"/>
        <v>935801.17333426303</v>
      </c>
      <c r="C9610" s="59"/>
      <c r="D9610" s="59"/>
      <c r="E9610" s="59"/>
    </row>
    <row r="9611" spans="1:5" x14ac:dyDescent="0.2">
      <c r="A9611" s="85">
        <v>9601</v>
      </c>
      <c r="B9611" s="96">
        <f t="shared" ref="B9611:B9674" ca="1" si="150">NORMINV(RAND(),B$4,B$5)</f>
        <v>963651.28830331296</v>
      </c>
      <c r="C9611" s="59"/>
      <c r="D9611" s="59"/>
      <c r="E9611" s="59"/>
    </row>
    <row r="9612" spans="1:5" x14ac:dyDescent="0.2">
      <c r="A9612" s="85">
        <v>9602</v>
      </c>
      <c r="B9612" s="96">
        <f t="shared" ca="1" si="150"/>
        <v>677279.58894106478</v>
      </c>
      <c r="C9612" s="59"/>
      <c r="D9612" s="59"/>
      <c r="E9612" s="59"/>
    </row>
    <row r="9613" spans="1:5" x14ac:dyDescent="0.2">
      <c r="A9613" s="85">
        <v>9603</v>
      </c>
      <c r="B9613" s="96">
        <f t="shared" ca="1" si="150"/>
        <v>875585.92413228203</v>
      </c>
      <c r="C9613" s="59"/>
      <c r="D9613" s="59"/>
      <c r="E9613" s="59"/>
    </row>
    <row r="9614" spans="1:5" x14ac:dyDescent="0.2">
      <c r="A9614" s="85">
        <v>9604</v>
      </c>
      <c r="B9614" s="96">
        <f t="shared" ca="1" si="150"/>
        <v>833529.60804920027</v>
      </c>
      <c r="C9614" s="59"/>
      <c r="D9614" s="59"/>
      <c r="E9614" s="59"/>
    </row>
    <row r="9615" spans="1:5" x14ac:dyDescent="0.2">
      <c r="A9615" s="85">
        <v>9605</v>
      </c>
      <c r="B9615" s="96">
        <f t="shared" ca="1" si="150"/>
        <v>838376.49695771921</v>
      </c>
      <c r="C9615" s="59"/>
      <c r="D9615" s="59"/>
      <c r="E9615" s="59"/>
    </row>
    <row r="9616" spans="1:5" x14ac:dyDescent="0.2">
      <c r="A9616" s="85">
        <v>9606</v>
      </c>
      <c r="B9616" s="96">
        <f t="shared" ca="1" si="150"/>
        <v>752707.68465560407</v>
      </c>
      <c r="C9616" s="59"/>
      <c r="D9616" s="59"/>
      <c r="E9616" s="59"/>
    </row>
    <row r="9617" spans="1:5" x14ac:dyDescent="0.2">
      <c r="A9617" s="85">
        <v>9607</v>
      </c>
      <c r="B9617" s="96">
        <f t="shared" ca="1" si="150"/>
        <v>969470.4882567944</v>
      </c>
      <c r="C9617" s="59"/>
      <c r="D9617" s="59"/>
      <c r="E9617" s="59"/>
    </row>
    <row r="9618" spans="1:5" x14ac:dyDescent="0.2">
      <c r="A9618" s="85">
        <v>9608</v>
      </c>
      <c r="B9618" s="96">
        <f t="shared" ca="1" si="150"/>
        <v>832248.19692567561</v>
      </c>
      <c r="C9618" s="59"/>
      <c r="D9618" s="59"/>
      <c r="E9618" s="59"/>
    </row>
    <row r="9619" spans="1:5" x14ac:dyDescent="0.2">
      <c r="A9619" s="85">
        <v>9609</v>
      </c>
      <c r="B9619" s="96">
        <f t="shared" ca="1" si="150"/>
        <v>1003101.4085067241</v>
      </c>
      <c r="C9619" s="59"/>
      <c r="D9619" s="59"/>
      <c r="E9619" s="59"/>
    </row>
    <row r="9620" spans="1:5" x14ac:dyDescent="0.2">
      <c r="A9620" s="85">
        <v>9610</v>
      </c>
      <c r="B9620" s="96">
        <f t="shared" ca="1" si="150"/>
        <v>834102.3698059686</v>
      </c>
      <c r="C9620" s="59"/>
      <c r="D9620" s="59"/>
      <c r="E9620" s="59"/>
    </row>
    <row r="9621" spans="1:5" x14ac:dyDescent="0.2">
      <c r="A9621" s="85">
        <v>9611</v>
      </c>
      <c r="B9621" s="96">
        <f t="shared" ca="1" si="150"/>
        <v>800479.12673627981</v>
      </c>
      <c r="C9621" s="59"/>
      <c r="D9621" s="59"/>
      <c r="E9621" s="59"/>
    </row>
    <row r="9622" spans="1:5" x14ac:dyDescent="0.2">
      <c r="A9622" s="85">
        <v>9612</v>
      </c>
      <c r="B9622" s="96">
        <f t="shared" ca="1" si="150"/>
        <v>903053.13233373943</v>
      </c>
      <c r="C9622" s="59"/>
      <c r="D9622" s="59"/>
      <c r="E9622" s="59"/>
    </row>
    <row r="9623" spans="1:5" x14ac:dyDescent="0.2">
      <c r="A9623" s="85">
        <v>9613</v>
      </c>
      <c r="B9623" s="96">
        <f t="shared" ca="1" si="150"/>
        <v>1246897.7272829069</v>
      </c>
      <c r="C9623" s="59"/>
      <c r="D9623" s="59"/>
      <c r="E9623" s="59"/>
    </row>
    <row r="9624" spans="1:5" x14ac:dyDescent="0.2">
      <c r="A9624" s="85">
        <v>9614</v>
      </c>
      <c r="B9624" s="96">
        <f t="shared" ca="1" si="150"/>
        <v>736865.23456373252</v>
      </c>
      <c r="C9624" s="59"/>
      <c r="D9624" s="59"/>
      <c r="E9624" s="59"/>
    </row>
    <row r="9625" spans="1:5" x14ac:dyDescent="0.2">
      <c r="A9625" s="85">
        <v>9615</v>
      </c>
      <c r="B9625" s="96">
        <f t="shared" ca="1" si="150"/>
        <v>734840.5124920985</v>
      </c>
      <c r="C9625" s="59"/>
      <c r="D9625" s="59"/>
      <c r="E9625" s="59"/>
    </row>
    <row r="9626" spans="1:5" x14ac:dyDescent="0.2">
      <c r="A9626" s="85">
        <v>9616</v>
      </c>
      <c r="B9626" s="96">
        <f t="shared" ca="1" si="150"/>
        <v>1053248.5440406539</v>
      </c>
      <c r="C9626" s="59"/>
      <c r="D9626" s="59"/>
      <c r="E9626" s="59"/>
    </row>
    <row r="9627" spans="1:5" x14ac:dyDescent="0.2">
      <c r="A9627" s="85">
        <v>9617</v>
      </c>
      <c r="B9627" s="96">
        <f t="shared" ca="1" si="150"/>
        <v>991385.10882538406</v>
      </c>
      <c r="C9627" s="59"/>
      <c r="D9627" s="59"/>
      <c r="E9627" s="59"/>
    </row>
    <row r="9628" spans="1:5" x14ac:dyDescent="0.2">
      <c r="A9628" s="85">
        <v>9618</v>
      </c>
      <c r="B9628" s="96">
        <f t="shared" ca="1" si="150"/>
        <v>883142.59946447657</v>
      </c>
      <c r="C9628" s="59"/>
      <c r="D9628" s="59"/>
      <c r="E9628" s="59"/>
    </row>
    <row r="9629" spans="1:5" x14ac:dyDescent="0.2">
      <c r="A9629" s="85">
        <v>9619</v>
      </c>
      <c r="B9629" s="96">
        <f t="shared" ca="1" si="150"/>
        <v>1058960.2857631519</v>
      </c>
      <c r="C9629" s="59"/>
      <c r="D9629" s="59"/>
      <c r="E9629" s="59"/>
    </row>
    <row r="9630" spans="1:5" x14ac:dyDescent="0.2">
      <c r="A9630" s="85">
        <v>9620</v>
      </c>
      <c r="B9630" s="96">
        <f t="shared" ca="1" si="150"/>
        <v>729086.1828698779</v>
      </c>
      <c r="C9630" s="59"/>
      <c r="D9630" s="59"/>
      <c r="E9630" s="59"/>
    </row>
    <row r="9631" spans="1:5" x14ac:dyDescent="0.2">
      <c r="A9631" s="85">
        <v>9621</v>
      </c>
      <c r="B9631" s="96">
        <f t="shared" ca="1" si="150"/>
        <v>973140.94493894535</v>
      </c>
      <c r="C9631" s="59"/>
      <c r="D9631" s="59"/>
      <c r="E9631" s="59"/>
    </row>
    <row r="9632" spans="1:5" x14ac:dyDescent="0.2">
      <c r="A9632" s="85">
        <v>9622</v>
      </c>
      <c r="B9632" s="96">
        <f t="shared" ca="1" si="150"/>
        <v>992169.73255539464</v>
      </c>
      <c r="C9632" s="59"/>
      <c r="D9632" s="59"/>
      <c r="E9632" s="59"/>
    </row>
    <row r="9633" spans="1:5" x14ac:dyDescent="0.2">
      <c r="A9633" s="85">
        <v>9623</v>
      </c>
      <c r="B9633" s="96">
        <f t="shared" ca="1" si="150"/>
        <v>828295.67511903809</v>
      </c>
      <c r="C9633" s="59"/>
      <c r="D9633" s="59"/>
      <c r="E9633" s="59"/>
    </row>
    <row r="9634" spans="1:5" x14ac:dyDescent="0.2">
      <c r="A9634" s="85">
        <v>9624</v>
      </c>
      <c r="B9634" s="96">
        <f t="shared" ca="1" si="150"/>
        <v>777628.40730328276</v>
      </c>
      <c r="C9634" s="59"/>
      <c r="D9634" s="59"/>
      <c r="E9634" s="59"/>
    </row>
    <row r="9635" spans="1:5" x14ac:dyDescent="0.2">
      <c r="A9635" s="85">
        <v>9625</v>
      </c>
      <c r="B9635" s="96">
        <f t="shared" ca="1" si="150"/>
        <v>935466.01726525603</v>
      </c>
      <c r="C9635" s="59"/>
      <c r="D9635" s="59"/>
      <c r="E9635" s="59"/>
    </row>
    <row r="9636" spans="1:5" x14ac:dyDescent="0.2">
      <c r="A9636" s="85">
        <v>9626</v>
      </c>
      <c r="B9636" s="96">
        <f t="shared" ca="1" si="150"/>
        <v>981474.78366730548</v>
      </c>
      <c r="C9636" s="59"/>
      <c r="D9636" s="59"/>
      <c r="E9636" s="59"/>
    </row>
    <row r="9637" spans="1:5" x14ac:dyDescent="0.2">
      <c r="A9637" s="85">
        <v>9627</v>
      </c>
      <c r="B9637" s="96">
        <f t="shared" ca="1" si="150"/>
        <v>805877.47802272264</v>
      </c>
      <c r="C9637" s="59"/>
      <c r="D9637" s="59"/>
      <c r="E9637" s="59"/>
    </row>
    <row r="9638" spans="1:5" x14ac:dyDescent="0.2">
      <c r="A9638" s="85">
        <v>9628</v>
      </c>
      <c r="B9638" s="96">
        <f t="shared" ca="1" si="150"/>
        <v>976090.05541486584</v>
      </c>
      <c r="C9638" s="59"/>
      <c r="D9638" s="59"/>
      <c r="E9638" s="59"/>
    </row>
    <row r="9639" spans="1:5" x14ac:dyDescent="0.2">
      <c r="A9639" s="85">
        <v>9629</v>
      </c>
      <c r="B9639" s="96">
        <f t="shared" ca="1" si="150"/>
        <v>893848.67750887026</v>
      </c>
      <c r="C9639" s="59"/>
      <c r="D9639" s="59"/>
      <c r="E9639" s="59"/>
    </row>
    <row r="9640" spans="1:5" x14ac:dyDescent="0.2">
      <c r="A9640" s="85">
        <v>9630</v>
      </c>
      <c r="B9640" s="96">
        <f t="shared" ca="1" si="150"/>
        <v>950879.37713460764</v>
      </c>
      <c r="C9640" s="59"/>
      <c r="D9640" s="59"/>
      <c r="E9640" s="59"/>
    </row>
    <row r="9641" spans="1:5" x14ac:dyDescent="0.2">
      <c r="A9641" s="85">
        <v>9631</v>
      </c>
      <c r="B9641" s="96">
        <f t="shared" ca="1" si="150"/>
        <v>1070172.1664129389</v>
      </c>
      <c r="C9641" s="59"/>
      <c r="D9641" s="59"/>
      <c r="E9641" s="59"/>
    </row>
    <row r="9642" spans="1:5" x14ac:dyDescent="0.2">
      <c r="A9642" s="85">
        <v>9632</v>
      </c>
      <c r="B9642" s="96">
        <f t="shared" ca="1" si="150"/>
        <v>827537.82062151632</v>
      </c>
      <c r="C9642" s="59"/>
      <c r="D9642" s="59"/>
      <c r="E9642" s="59"/>
    </row>
    <row r="9643" spans="1:5" x14ac:dyDescent="0.2">
      <c r="A9643" s="85">
        <v>9633</v>
      </c>
      <c r="B9643" s="96">
        <f t="shared" ca="1" si="150"/>
        <v>998342.38943534088</v>
      </c>
      <c r="C9643" s="59"/>
      <c r="D9643" s="59"/>
      <c r="E9643" s="59"/>
    </row>
    <row r="9644" spans="1:5" x14ac:dyDescent="0.2">
      <c r="A9644" s="85">
        <v>9634</v>
      </c>
      <c r="B9644" s="96">
        <f t="shared" ca="1" si="150"/>
        <v>995659.26935583027</v>
      </c>
      <c r="C9644" s="59"/>
      <c r="D9644" s="59"/>
      <c r="E9644" s="59"/>
    </row>
    <row r="9645" spans="1:5" x14ac:dyDescent="0.2">
      <c r="A9645" s="85">
        <v>9635</v>
      </c>
      <c r="B9645" s="96">
        <f t="shared" ca="1" si="150"/>
        <v>1015975.5895909523</v>
      </c>
      <c r="C9645" s="59"/>
      <c r="D9645" s="59"/>
      <c r="E9645" s="59"/>
    </row>
    <row r="9646" spans="1:5" x14ac:dyDescent="0.2">
      <c r="A9646" s="85">
        <v>9636</v>
      </c>
      <c r="B9646" s="96">
        <f t="shared" ca="1" si="150"/>
        <v>994816.34026816313</v>
      </c>
      <c r="C9646" s="59"/>
      <c r="D9646" s="59"/>
      <c r="E9646" s="59"/>
    </row>
    <row r="9647" spans="1:5" x14ac:dyDescent="0.2">
      <c r="A9647" s="85">
        <v>9637</v>
      </c>
      <c r="B9647" s="96">
        <f t="shared" ca="1" si="150"/>
        <v>1001774.357750886</v>
      </c>
      <c r="C9647" s="59"/>
      <c r="D9647" s="59"/>
      <c r="E9647" s="59"/>
    </row>
    <row r="9648" spans="1:5" x14ac:dyDescent="0.2">
      <c r="A9648" s="85">
        <v>9638</v>
      </c>
      <c r="B9648" s="96">
        <f t="shared" ca="1" si="150"/>
        <v>992598.29938445066</v>
      </c>
      <c r="C9648" s="59"/>
      <c r="D9648" s="59"/>
      <c r="E9648" s="59"/>
    </row>
    <row r="9649" spans="1:5" x14ac:dyDescent="0.2">
      <c r="A9649" s="85">
        <v>9639</v>
      </c>
      <c r="B9649" s="96">
        <f t="shared" ca="1" si="150"/>
        <v>878034.93663073832</v>
      </c>
      <c r="C9649" s="59"/>
      <c r="D9649" s="59"/>
      <c r="E9649" s="59"/>
    </row>
    <row r="9650" spans="1:5" x14ac:dyDescent="0.2">
      <c r="A9650" s="85">
        <v>9640</v>
      </c>
      <c r="B9650" s="96">
        <f t="shared" ca="1" si="150"/>
        <v>1037175.4537336649</v>
      </c>
      <c r="C9650" s="59"/>
      <c r="D9650" s="59"/>
      <c r="E9650" s="59"/>
    </row>
    <row r="9651" spans="1:5" x14ac:dyDescent="0.2">
      <c r="A9651" s="85">
        <v>9641</v>
      </c>
      <c r="B9651" s="96">
        <f t="shared" ca="1" si="150"/>
        <v>870996.79866272723</v>
      </c>
      <c r="C9651" s="59"/>
      <c r="D9651" s="59"/>
      <c r="E9651" s="59"/>
    </row>
    <row r="9652" spans="1:5" x14ac:dyDescent="0.2">
      <c r="A9652" s="85">
        <v>9642</v>
      </c>
      <c r="B9652" s="96">
        <f t="shared" ca="1" si="150"/>
        <v>958315.83243060997</v>
      </c>
      <c r="C9652" s="59"/>
      <c r="D9652" s="59"/>
      <c r="E9652" s="59"/>
    </row>
    <row r="9653" spans="1:5" x14ac:dyDescent="0.2">
      <c r="A9653" s="85">
        <v>9643</v>
      </c>
      <c r="B9653" s="96">
        <f t="shared" ca="1" si="150"/>
        <v>939805.48940654134</v>
      </c>
      <c r="C9653" s="59"/>
      <c r="D9653" s="59"/>
      <c r="E9653" s="59"/>
    </row>
    <row r="9654" spans="1:5" x14ac:dyDescent="0.2">
      <c r="A9654" s="85">
        <v>9644</v>
      </c>
      <c r="B9654" s="96">
        <f t="shared" ca="1" si="150"/>
        <v>1032180.5936305113</v>
      </c>
      <c r="C9654" s="59"/>
      <c r="D9654" s="59"/>
      <c r="E9654" s="59"/>
    </row>
    <row r="9655" spans="1:5" x14ac:dyDescent="0.2">
      <c r="A9655" s="85">
        <v>9645</v>
      </c>
      <c r="B9655" s="96">
        <f t="shared" ca="1" si="150"/>
        <v>1106049.4609505734</v>
      </c>
      <c r="C9655" s="59"/>
      <c r="D9655" s="59"/>
      <c r="E9655" s="59"/>
    </row>
    <row r="9656" spans="1:5" x14ac:dyDescent="0.2">
      <c r="A9656" s="85">
        <v>9646</v>
      </c>
      <c r="B9656" s="96">
        <f t="shared" ca="1" si="150"/>
        <v>836166.22920746403</v>
      </c>
      <c r="C9656" s="59"/>
      <c r="D9656" s="59"/>
      <c r="E9656" s="59"/>
    </row>
    <row r="9657" spans="1:5" x14ac:dyDescent="0.2">
      <c r="A9657" s="85">
        <v>9647</v>
      </c>
      <c r="B9657" s="96">
        <f t="shared" ca="1" si="150"/>
        <v>1050384.1748727141</v>
      </c>
      <c r="C9657" s="59"/>
      <c r="D9657" s="59"/>
      <c r="E9657" s="59"/>
    </row>
    <row r="9658" spans="1:5" x14ac:dyDescent="0.2">
      <c r="A9658" s="85">
        <v>9648</v>
      </c>
      <c r="B9658" s="96">
        <f t="shared" ca="1" si="150"/>
        <v>926037.18067409808</v>
      </c>
      <c r="C9658" s="59"/>
      <c r="D9658" s="59"/>
      <c r="E9658" s="59"/>
    </row>
    <row r="9659" spans="1:5" x14ac:dyDescent="0.2">
      <c r="A9659" s="85">
        <v>9649</v>
      </c>
      <c r="B9659" s="96">
        <f t="shared" ca="1" si="150"/>
        <v>966394.22436074249</v>
      </c>
      <c r="C9659" s="59"/>
      <c r="D9659" s="59"/>
      <c r="E9659" s="59"/>
    </row>
    <row r="9660" spans="1:5" x14ac:dyDescent="0.2">
      <c r="A9660" s="85">
        <v>9650</v>
      </c>
      <c r="B9660" s="96">
        <f t="shared" ca="1" si="150"/>
        <v>995273.40850246744</v>
      </c>
      <c r="C9660" s="59"/>
      <c r="D9660" s="59"/>
      <c r="E9660" s="59"/>
    </row>
    <row r="9661" spans="1:5" x14ac:dyDescent="0.2">
      <c r="A9661" s="85">
        <v>9651</v>
      </c>
      <c r="B9661" s="96">
        <f t="shared" ca="1" si="150"/>
        <v>925939.58247135626</v>
      </c>
      <c r="C9661" s="59"/>
      <c r="D9661" s="59"/>
      <c r="E9661" s="59"/>
    </row>
    <row r="9662" spans="1:5" x14ac:dyDescent="0.2">
      <c r="A9662" s="85">
        <v>9652</v>
      </c>
      <c r="B9662" s="96">
        <f t="shared" ca="1" si="150"/>
        <v>892785.81199012417</v>
      </c>
      <c r="C9662" s="59"/>
      <c r="D9662" s="59"/>
      <c r="E9662" s="59"/>
    </row>
    <row r="9663" spans="1:5" x14ac:dyDescent="0.2">
      <c r="A9663" s="85">
        <v>9653</v>
      </c>
      <c r="B9663" s="96">
        <f t="shared" ca="1" si="150"/>
        <v>1051917.2092180566</v>
      </c>
      <c r="C9663" s="59"/>
      <c r="D9663" s="59"/>
      <c r="E9663" s="59"/>
    </row>
    <row r="9664" spans="1:5" x14ac:dyDescent="0.2">
      <c r="A9664" s="85">
        <v>9654</v>
      </c>
      <c r="B9664" s="96">
        <f t="shared" ca="1" si="150"/>
        <v>1107450.8749766485</v>
      </c>
      <c r="C9664" s="59"/>
      <c r="D9664" s="59"/>
      <c r="E9664" s="59"/>
    </row>
    <row r="9665" spans="1:5" x14ac:dyDescent="0.2">
      <c r="A9665" s="85">
        <v>9655</v>
      </c>
      <c r="B9665" s="96">
        <f t="shared" ca="1" si="150"/>
        <v>1078004.4418846706</v>
      </c>
      <c r="C9665" s="59"/>
      <c r="D9665" s="59"/>
      <c r="E9665" s="59"/>
    </row>
    <row r="9666" spans="1:5" x14ac:dyDescent="0.2">
      <c r="A9666" s="85">
        <v>9656</v>
      </c>
      <c r="B9666" s="96">
        <f t="shared" ca="1" si="150"/>
        <v>876575.72973848542</v>
      </c>
      <c r="C9666" s="59"/>
      <c r="D9666" s="59"/>
      <c r="E9666" s="59"/>
    </row>
    <row r="9667" spans="1:5" x14ac:dyDescent="0.2">
      <c r="A9667" s="85">
        <v>9657</v>
      </c>
      <c r="B9667" s="96">
        <f t="shared" ca="1" si="150"/>
        <v>993845.4533136047</v>
      </c>
      <c r="C9667" s="59"/>
      <c r="D9667" s="59"/>
      <c r="E9667" s="59"/>
    </row>
    <row r="9668" spans="1:5" x14ac:dyDescent="0.2">
      <c r="A9668" s="85">
        <v>9658</v>
      </c>
      <c r="B9668" s="96">
        <f t="shared" ca="1" si="150"/>
        <v>1053889.0129085619</v>
      </c>
      <c r="C9668" s="59"/>
      <c r="D9668" s="59"/>
      <c r="E9668" s="59"/>
    </row>
    <row r="9669" spans="1:5" x14ac:dyDescent="0.2">
      <c r="A9669" s="85">
        <v>9659</v>
      </c>
      <c r="B9669" s="96">
        <f t="shared" ca="1" si="150"/>
        <v>1052542.4344963231</v>
      </c>
      <c r="C9669" s="59"/>
      <c r="D9669" s="59"/>
      <c r="E9669" s="59"/>
    </row>
    <row r="9670" spans="1:5" x14ac:dyDescent="0.2">
      <c r="A9670" s="85">
        <v>9660</v>
      </c>
      <c r="B9670" s="96">
        <f t="shared" ca="1" si="150"/>
        <v>991135.43747712614</v>
      </c>
      <c r="C9670" s="59"/>
      <c r="D9670" s="59"/>
      <c r="E9670" s="59"/>
    </row>
    <row r="9671" spans="1:5" x14ac:dyDescent="0.2">
      <c r="A9671" s="85">
        <v>9661</v>
      </c>
      <c r="B9671" s="96">
        <f t="shared" ca="1" si="150"/>
        <v>1114401.5721043125</v>
      </c>
      <c r="C9671" s="59"/>
      <c r="D9671" s="59"/>
      <c r="E9671" s="59"/>
    </row>
    <row r="9672" spans="1:5" x14ac:dyDescent="0.2">
      <c r="A9672" s="85">
        <v>9662</v>
      </c>
      <c r="B9672" s="96">
        <f t="shared" ca="1" si="150"/>
        <v>957722.25191334507</v>
      </c>
      <c r="C9672" s="59"/>
      <c r="D9672" s="59"/>
      <c r="E9672" s="59"/>
    </row>
    <row r="9673" spans="1:5" x14ac:dyDescent="0.2">
      <c r="A9673" s="85">
        <v>9663</v>
      </c>
      <c r="B9673" s="96">
        <f t="shared" ca="1" si="150"/>
        <v>932636.34755366994</v>
      </c>
      <c r="C9673" s="59"/>
      <c r="D9673" s="59"/>
      <c r="E9673" s="59"/>
    </row>
    <row r="9674" spans="1:5" x14ac:dyDescent="0.2">
      <c r="A9674" s="85">
        <v>9664</v>
      </c>
      <c r="B9674" s="96">
        <f t="shared" ca="1" si="150"/>
        <v>875366.54287723661</v>
      </c>
      <c r="C9674" s="59"/>
      <c r="D9674" s="59"/>
      <c r="E9674" s="59"/>
    </row>
    <row r="9675" spans="1:5" x14ac:dyDescent="0.2">
      <c r="A9675" s="85">
        <v>9665</v>
      </c>
      <c r="B9675" s="96">
        <f t="shared" ref="B9675:B9738" ca="1" si="151">NORMINV(RAND(),B$4,B$5)</f>
        <v>1017128.8936164523</v>
      </c>
      <c r="C9675" s="59"/>
      <c r="D9675" s="59"/>
      <c r="E9675" s="59"/>
    </row>
    <row r="9676" spans="1:5" x14ac:dyDescent="0.2">
      <c r="A9676" s="85">
        <v>9666</v>
      </c>
      <c r="B9676" s="96">
        <f t="shared" ca="1" si="151"/>
        <v>830364.40737158398</v>
      </c>
      <c r="C9676" s="59"/>
      <c r="D9676" s="59"/>
      <c r="E9676" s="59"/>
    </row>
    <row r="9677" spans="1:5" x14ac:dyDescent="0.2">
      <c r="A9677" s="85">
        <v>9667</v>
      </c>
      <c r="B9677" s="96">
        <f t="shared" ca="1" si="151"/>
        <v>864368.74110366846</v>
      </c>
      <c r="C9677" s="59"/>
      <c r="D9677" s="59"/>
      <c r="E9677" s="59"/>
    </row>
    <row r="9678" spans="1:5" x14ac:dyDescent="0.2">
      <c r="A9678" s="85">
        <v>9668</v>
      </c>
      <c r="B9678" s="96">
        <f t="shared" ca="1" si="151"/>
        <v>883536.12379190244</v>
      </c>
      <c r="C9678" s="59"/>
      <c r="D9678" s="59"/>
      <c r="E9678" s="59"/>
    </row>
    <row r="9679" spans="1:5" x14ac:dyDescent="0.2">
      <c r="A9679" s="85">
        <v>9669</v>
      </c>
      <c r="B9679" s="96">
        <f t="shared" ca="1" si="151"/>
        <v>1137899.1250190961</v>
      </c>
      <c r="C9679" s="59"/>
      <c r="D9679" s="59"/>
      <c r="E9679" s="59"/>
    </row>
    <row r="9680" spans="1:5" x14ac:dyDescent="0.2">
      <c r="A9680" s="85">
        <v>9670</v>
      </c>
      <c r="B9680" s="96">
        <f t="shared" ca="1" si="151"/>
        <v>966175.59393267019</v>
      </c>
      <c r="C9680" s="59"/>
      <c r="D9680" s="59"/>
      <c r="E9680" s="59"/>
    </row>
    <row r="9681" spans="1:5" x14ac:dyDescent="0.2">
      <c r="A9681" s="85">
        <v>9671</v>
      </c>
      <c r="B9681" s="96">
        <f t="shared" ca="1" si="151"/>
        <v>1075597.5542199279</v>
      </c>
      <c r="C9681" s="59"/>
      <c r="D9681" s="59"/>
      <c r="E9681" s="59"/>
    </row>
    <row r="9682" spans="1:5" x14ac:dyDescent="0.2">
      <c r="A9682" s="85">
        <v>9672</v>
      </c>
      <c r="B9682" s="96">
        <f t="shared" ca="1" si="151"/>
        <v>951966.46284996101</v>
      </c>
      <c r="C9682" s="59"/>
      <c r="D9682" s="59"/>
      <c r="E9682" s="59"/>
    </row>
    <row r="9683" spans="1:5" x14ac:dyDescent="0.2">
      <c r="A9683" s="85">
        <v>9673</v>
      </c>
      <c r="B9683" s="96">
        <f t="shared" ca="1" si="151"/>
        <v>1189466.1858800654</v>
      </c>
      <c r="C9683" s="59"/>
      <c r="D9683" s="59"/>
      <c r="E9683" s="59"/>
    </row>
    <row r="9684" spans="1:5" x14ac:dyDescent="0.2">
      <c r="A9684" s="85">
        <v>9674</v>
      </c>
      <c r="B9684" s="96">
        <f t="shared" ca="1" si="151"/>
        <v>939541.92835717893</v>
      </c>
      <c r="C9684" s="59"/>
      <c r="D9684" s="59"/>
      <c r="E9684" s="59"/>
    </row>
    <row r="9685" spans="1:5" x14ac:dyDescent="0.2">
      <c r="A9685" s="85">
        <v>9675</v>
      </c>
      <c r="B9685" s="96">
        <f t="shared" ca="1" si="151"/>
        <v>945352.47479867027</v>
      </c>
      <c r="C9685" s="59"/>
      <c r="D9685" s="59"/>
      <c r="E9685" s="59"/>
    </row>
    <row r="9686" spans="1:5" x14ac:dyDescent="0.2">
      <c r="A9686" s="85">
        <v>9676</v>
      </c>
      <c r="B9686" s="96">
        <f t="shared" ca="1" si="151"/>
        <v>940155.50645368616</v>
      </c>
      <c r="C9686" s="59"/>
      <c r="D9686" s="59"/>
      <c r="E9686" s="59"/>
    </row>
    <row r="9687" spans="1:5" x14ac:dyDescent="0.2">
      <c r="A9687" s="85">
        <v>9677</v>
      </c>
      <c r="B9687" s="96">
        <f t="shared" ca="1" si="151"/>
        <v>1025879.1277636775</v>
      </c>
      <c r="C9687" s="59"/>
      <c r="D9687" s="59"/>
      <c r="E9687" s="59"/>
    </row>
    <row r="9688" spans="1:5" x14ac:dyDescent="0.2">
      <c r="A9688" s="85">
        <v>9678</v>
      </c>
      <c r="B9688" s="96">
        <f t="shared" ca="1" si="151"/>
        <v>937029.0962415504</v>
      </c>
      <c r="C9688" s="59"/>
      <c r="D9688" s="59"/>
      <c r="E9688" s="59"/>
    </row>
    <row r="9689" spans="1:5" x14ac:dyDescent="0.2">
      <c r="A9689" s="85">
        <v>9679</v>
      </c>
      <c r="B9689" s="96">
        <f t="shared" ca="1" si="151"/>
        <v>981937.66353968845</v>
      </c>
      <c r="C9689" s="59"/>
      <c r="D9689" s="59"/>
      <c r="E9689" s="59"/>
    </row>
    <row r="9690" spans="1:5" x14ac:dyDescent="0.2">
      <c r="A9690" s="85">
        <v>9680</v>
      </c>
      <c r="B9690" s="96">
        <f t="shared" ca="1" si="151"/>
        <v>1067557.4951543668</v>
      </c>
      <c r="C9690" s="59"/>
      <c r="D9690" s="59"/>
      <c r="E9690" s="59"/>
    </row>
    <row r="9691" spans="1:5" x14ac:dyDescent="0.2">
      <c r="A9691" s="85">
        <v>9681</v>
      </c>
      <c r="B9691" s="96">
        <f t="shared" ca="1" si="151"/>
        <v>1097589.3441416447</v>
      </c>
      <c r="C9691" s="59"/>
      <c r="D9691" s="59"/>
      <c r="E9691" s="59"/>
    </row>
    <row r="9692" spans="1:5" x14ac:dyDescent="0.2">
      <c r="A9692" s="85">
        <v>9682</v>
      </c>
      <c r="B9692" s="96">
        <f t="shared" ca="1" si="151"/>
        <v>959903.99654344795</v>
      </c>
      <c r="C9692" s="59"/>
      <c r="D9692" s="59"/>
      <c r="E9692" s="59"/>
    </row>
    <row r="9693" spans="1:5" x14ac:dyDescent="0.2">
      <c r="A9693" s="85">
        <v>9683</v>
      </c>
      <c r="B9693" s="96">
        <f t="shared" ca="1" si="151"/>
        <v>1127109.4174079068</v>
      </c>
      <c r="C9693" s="59"/>
      <c r="D9693" s="59"/>
      <c r="E9693" s="59"/>
    </row>
    <row r="9694" spans="1:5" x14ac:dyDescent="0.2">
      <c r="A9694" s="85">
        <v>9684</v>
      </c>
      <c r="B9694" s="96">
        <f t="shared" ca="1" si="151"/>
        <v>880783.10476145276</v>
      </c>
      <c r="C9694" s="59"/>
      <c r="D9694" s="59"/>
      <c r="E9694" s="59"/>
    </row>
    <row r="9695" spans="1:5" x14ac:dyDescent="0.2">
      <c r="A9695" s="85">
        <v>9685</v>
      </c>
      <c r="B9695" s="96">
        <f t="shared" ca="1" si="151"/>
        <v>846834.2291984607</v>
      </c>
      <c r="C9695" s="59"/>
      <c r="D9695" s="59"/>
      <c r="E9695" s="59"/>
    </row>
    <row r="9696" spans="1:5" x14ac:dyDescent="0.2">
      <c r="A9696" s="85">
        <v>9686</v>
      </c>
      <c r="B9696" s="96">
        <f t="shared" ca="1" si="151"/>
        <v>1012485.6369524958</v>
      </c>
      <c r="C9696" s="59"/>
      <c r="D9696" s="59"/>
      <c r="E9696" s="59"/>
    </row>
    <row r="9697" spans="1:5" x14ac:dyDescent="0.2">
      <c r="A9697" s="85">
        <v>9687</v>
      </c>
      <c r="B9697" s="96">
        <f t="shared" ca="1" si="151"/>
        <v>937306.45507759647</v>
      </c>
      <c r="C9697" s="59"/>
      <c r="D9697" s="59"/>
      <c r="E9697" s="59"/>
    </row>
    <row r="9698" spans="1:5" x14ac:dyDescent="0.2">
      <c r="A9698" s="85">
        <v>9688</v>
      </c>
      <c r="B9698" s="96">
        <f t="shared" ca="1" si="151"/>
        <v>1043581.6638000433</v>
      </c>
      <c r="C9698" s="59"/>
      <c r="D9698" s="59"/>
      <c r="E9698" s="59"/>
    </row>
    <row r="9699" spans="1:5" x14ac:dyDescent="0.2">
      <c r="A9699" s="85">
        <v>9689</v>
      </c>
      <c r="B9699" s="96">
        <f t="shared" ca="1" si="151"/>
        <v>828462.92563345097</v>
      </c>
      <c r="C9699" s="59"/>
      <c r="D9699" s="59"/>
      <c r="E9699" s="59"/>
    </row>
    <row r="9700" spans="1:5" x14ac:dyDescent="0.2">
      <c r="A9700" s="85">
        <v>9690</v>
      </c>
      <c r="B9700" s="96">
        <f t="shared" ca="1" si="151"/>
        <v>1039656.5701358373</v>
      </c>
      <c r="C9700" s="59"/>
      <c r="D9700" s="59"/>
      <c r="E9700" s="59"/>
    </row>
    <row r="9701" spans="1:5" x14ac:dyDescent="0.2">
      <c r="A9701" s="85">
        <v>9691</v>
      </c>
      <c r="B9701" s="96">
        <f t="shared" ca="1" si="151"/>
        <v>898402.67252861045</v>
      </c>
      <c r="C9701" s="59"/>
      <c r="D9701" s="59"/>
      <c r="E9701" s="59"/>
    </row>
    <row r="9702" spans="1:5" x14ac:dyDescent="0.2">
      <c r="A9702" s="85">
        <v>9692</v>
      </c>
      <c r="B9702" s="96">
        <f t="shared" ca="1" si="151"/>
        <v>924929.20335415588</v>
      </c>
      <c r="C9702" s="59"/>
      <c r="D9702" s="59"/>
      <c r="E9702" s="59"/>
    </row>
    <row r="9703" spans="1:5" x14ac:dyDescent="0.2">
      <c r="A9703" s="85">
        <v>9693</v>
      </c>
      <c r="B9703" s="96">
        <f t="shared" ca="1" si="151"/>
        <v>889907.35653822054</v>
      </c>
      <c r="C9703" s="59"/>
      <c r="D9703" s="59"/>
      <c r="E9703" s="59"/>
    </row>
    <row r="9704" spans="1:5" x14ac:dyDescent="0.2">
      <c r="A9704" s="85">
        <v>9694</v>
      </c>
      <c r="B9704" s="96">
        <f t="shared" ca="1" si="151"/>
        <v>946064.34510608285</v>
      </c>
      <c r="C9704" s="59"/>
      <c r="D9704" s="59"/>
      <c r="E9704" s="59"/>
    </row>
    <row r="9705" spans="1:5" x14ac:dyDescent="0.2">
      <c r="A9705" s="85">
        <v>9695</v>
      </c>
      <c r="B9705" s="96">
        <f t="shared" ca="1" si="151"/>
        <v>861383.723820496</v>
      </c>
      <c r="C9705" s="59"/>
      <c r="D9705" s="59"/>
      <c r="E9705" s="59"/>
    </row>
    <row r="9706" spans="1:5" x14ac:dyDescent="0.2">
      <c r="A9706" s="85">
        <v>9696</v>
      </c>
      <c r="B9706" s="96">
        <f t="shared" ca="1" si="151"/>
        <v>1086641.3079252732</v>
      </c>
      <c r="C9706" s="59"/>
      <c r="D9706" s="59"/>
      <c r="E9706" s="59"/>
    </row>
    <row r="9707" spans="1:5" x14ac:dyDescent="0.2">
      <c r="A9707" s="85">
        <v>9697</v>
      </c>
      <c r="B9707" s="96">
        <f t="shared" ca="1" si="151"/>
        <v>820246.6857372371</v>
      </c>
      <c r="C9707" s="59"/>
      <c r="D9707" s="59"/>
      <c r="E9707" s="59"/>
    </row>
    <row r="9708" spans="1:5" x14ac:dyDescent="0.2">
      <c r="A9708" s="85">
        <v>9698</v>
      </c>
      <c r="B9708" s="96">
        <f t="shared" ca="1" si="151"/>
        <v>951823.92143077054</v>
      </c>
      <c r="C9708" s="59"/>
      <c r="D9708" s="59"/>
      <c r="E9708" s="59"/>
    </row>
    <row r="9709" spans="1:5" x14ac:dyDescent="0.2">
      <c r="A9709" s="85">
        <v>9699</v>
      </c>
      <c r="B9709" s="96">
        <f t="shared" ca="1" si="151"/>
        <v>914933.78177166812</v>
      </c>
      <c r="C9709" s="59"/>
      <c r="D9709" s="59"/>
      <c r="E9709" s="59"/>
    </row>
    <row r="9710" spans="1:5" x14ac:dyDescent="0.2">
      <c r="A9710" s="85">
        <v>9700</v>
      </c>
      <c r="B9710" s="96">
        <f t="shared" ca="1" si="151"/>
        <v>931131.48101188859</v>
      </c>
      <c r="C9710" s="59"/>
      <c r="D9710" s="59"/>
      <c r="E9710" s="59"/>
    </row>
    <row r="9711" spans="1:5" x14ac:dyDescent="0.2">
      <c r="A9711" s="85">
        <v>9701</v>
      </c>
      <c r="B9711" s="96">
        <f t="shared" ca="1" si="151"/>
        <v>849423.44645241019</v>
      </c>
      <c r="C9711" s="59"/>
      <c r="D9711" s="59"/>
      <c r="E9711" s="59"/>
    </row>
    <row r="9712" spans="1:5" x14ac:dyDescent="0.2">
      <c r="A9712" s="85">
        <v>9702</v>
      </c>
      <c r="B9712" s="96">
        <f t="shared" ca="1" si="151"/>
        <v>801457.66772176558</v>
      </c>
      <c r="C9712" s="59"/>
      <c r="D9712" s="59"/>
      <c r="E9712" s="59"/>
    </row>
    <row r="9713" spans="1:5" x14ac:dyDescent="0.2">
      <c r="A9713" s="85">
        <v>9703</v>
      </c>
      <c r="B9713" s="96">
        <f t="shared" ca="1" si="151"/>
        <v>1050129.1735413796</v>
      </c>
      <c r="C9713" s="59"/>
      <c r="D9713" s="59"/>
      <c r="E9713" s="59"/>
    </row>
    <row r="9714" spans="1:5" x14ac:dyDescent="0.2">
      <c r="A9714" s="85">
        <v>9704</v>
      </c>
      <c r="B9714" s="96">
        <f t="shared" ca="1" si="151"/>
        <v>1178679.0262534369</v>
      </c>
      <c r="C9714" s="59"/>
      <c r="D9714" s="59"/>
      <c r="E9714" s="59"/>
    </row>
    <row r="9715" spans="1:5" x14ac:dyDescent="0.2">
      <c r="A9715" s="85">
        <v>9705</v>
      </c>
      <c r="B9715" s="96">
        <f t="shared" ca="1" si="151"/>
        <v>971897.21957118204</v>
      </c>
      <c r="C9715" s="59"/>
      <c r="D9715" s="59"/>
      <c r="E9715" s="59"/>
    </row>
    <row r="9716" spans="1:5" x14ac:dyDescent="0.2">
      <c r="A9716" s="85">
        <v>9706</v>
      </c>
      <c r="B9716" s="96">
        <f t="shared" ca="1" si="151"/>
        <v>964524.2601450308</v>
      </c>
      <c r="C9716" s="59"/>
      <c r="D9716" s="59"/>
      <c r="E9716" s="59"/>
    </row>
    <row r="9717" spans="1:5" x14ac:dyDescent="0.2">
      <c r="A9717" s="85">
        <v>9707</v>
      </c>
      <c r="B9717" s="96">
        <f t="shared" ca="1" si="151"/>
        <v>1050281.3163517818</v>
      </c>
      <c r="C9717" s="59"/>
      <c r="D9717" s="59"/>
      <c r="E9717" s="59"/>
    </row>
    <row r="9718" spans="1:5" x14ac:dyDescent="0.2">
      <c r="A9718" s="85">
        <v>9708</v>
      </c>
      <c r="B9718" s="96">
        <f t="shared" ca="1" si="151"/>
        <v>898894.2635766688</v>
      </c>
      <c r="C9718" s="59"/>
      <c r="D9718" s="59"/>
      <c r="E9718" s="59"/>
    </row>
    <row r="9719" spans="1:5" x14ac:dyDescent="0.2">
      <c r="A9719" s="85">
        <v>9709</v>
      </c>
      <c r="B9719" s="96">
        <f t="shared" ca="1" si="151"/>
        <v>970760.87315609923</v>
      </c>
      <c r="C9719" s="59"/>
      <c r="D9719" s="59"/>
      <c r="E9719" s="59"/>
    </row>
    <row r="9720" spans="1:5" x14ac:dyDescent="0.2">
      <c r="A9720" s="85">
        <v>9710</v>
      </c>
      <c r="B9720" s="96">
        <f t="shared" ca="1" si="151"/>
        <v>792384.61038401746</v>
      </c>
      <c r="C9720" s="59"/>
      <c r="D9720" s="59"/>
      <c r="E9720" s="59"/>
    </row>
    <row r="9721" spans="1:5" x14ac:dyDescent="0.2">
      <c r="A9721" s="85">
        <v>9711</v>
      </c>
      <c r="B9721" s="96">
        <f t="shared" ca="1" si="151"/>
        <v>851005.80834306974</v>
      </c>
      <c r="C9721" s="59"/>
      <c r="D9721" s="59"/>
      <c r="E9721" s="59"/>
    </row>
    <row r="9722" spans="1:5" x14ac:dyDescent="0.2">
      <c r="A9722" s="85">
        <v>9712</v>
      </c>
      <c r="B9722" s="96">
        <f t="shared" ca="1" si="151"/>
        <v>1004138.0489745643</v>
      </c>
      <c r="C9722" s="59"/>
      <c r="D9722" s="59"/>
      <c r="E9722" s="59"/>
    </row>
    <row r="9723" spans="1:5" x14ac:dyDescent="0.2">
      <c r="A9723" s="85">
        <v>9713</v>
      </c>
      <c r="B9723" s="96">
        <f t="shared" ca="1" si="151"/>
        <v>882493.81126685347</v>
      </c>
      <c r="C9723" s="59"/>
      <c r="D9723" s="59"/>
      <c r="E9723" s="59"/>
    </row>
    <row r="9724" spans="1:5" x14ac:dyDescent="0.2">
      <c r="A9724" s="85">
        <v>9714</v>
      </c>
      <c r="B9724" s="96">
        <f t="shared" ca="1" si="151"/>
        <v>844876.75889141101</v>
      </c>
      <c r="C9724" s="59"/>
      <c r="D9724" s="59"/>
      <c r="E9724" s="59"/>
    </row>
    <row r="9725" spans="1:5" x14ac:dyDescent="0.2">
      <c r="A9725" s="85">
        <v>9715</v>
      </c>
      <c r="B9725" s="96">
        <f t="shared" ca="1" si="151"/>
        <v>1039820.3478855982</v>
      </c>
      <c r="C9725" s="59"/>
      <c r="D9725" s="59"/>
      <c r="E9725" s="59"/>
    </row>
    <row r="9726" spans="1:5" x14ac:dyDescent="0.2">
      <c r="A9726" s="85">
        <v>9716</v>
      </c>
      <c r="B9726" s="96">
        <f t="shared" ca="1" si="151"/>
        <v>788120.23420098901</v>
      </c>
      <c r="C9726" s="59"/>
      <c r="D9726" s="59"/>
      <c r="E9726" s="59"/>
    </row>
    <row r="9727" spans="1:5" x14ac:dyDescent="0.2">
      <c r="A9727" s="85">
        <v>9717</v>
      </c>
      <c r="B9727" s="96">
        <f t="shared" ca="1" si="151"/>
        <v>871894.97888496681</v>
      </c>
      <c r="C9727" s="59"/>
      <c r="D9727" s="59"/>
      <c r="E9727" s="59"/>
    </row>
    <row r="9728" spans="1:5" x14ac:dyDescent="0.2">
      <c r="A9728" s="85">
        <v>9718</v>
      </c>
      <c r="B9728" s="96">
        <f t="shared" ca="1" si="151"/>
        <v>1006385.3211984603</v>
      </c>
      <c r="C9728" s="59"/>
      <c r="D9728" s="59"/>
      <c r="E9728" s="59"/>
    </row>
    <row r="9729" spans="1:5" x14ac:dyDescent="0.2">
      <c r="A9729" s="85">
        <v>9719</v>
      </c>
      <c r="B9729" s="96">
        <f t="shared" ca="1" si="151"/>
        <v>890965.22644699377</v>
      </c>
      <c r="C9729" s="59"/>
      <c r="D9729" s="59"/>
      <c r="E9729" s="59"/>
    </row>
    <row r="9730" spans="1:5" x14ac:dyDescent="0.2">
      <c r="A9730" s="85">
        <v>9720</v>
      </c>
      <c r="B9730" s="96">
        <f t="shared" ca="1" si="151"/>
        <v>714068.3472162484</v>
      </c>
      <c r="C9730" s="59"/>
      <c r="D9730" s="59"/>
      <c r="E9730" s="59"/>
    </row>
    <row r="9731" spans="1:5" x14ac:dyDescent="0.2">
      <c r="A9731" s="85">
        <v>9721</v>
      </c>
      <c r="B9731" s="96">
        <f t="shared" ca="1" si="151"/>
        <v>934653.01594579604</v>
      </c>
      <c r="C9731" s="59"/>
      <c r="D9731" s="59"/>
      <c r="E9731" s="59"/>
    </row>
    <row r="9732" spans="1:5" x14ac:dyDescent="0.2">
      <c r="A9732" s="85">
        <v>9722</v>
      </c>
      <c r="B9732" s="96">
        <f t="shared" ca="1" si="151"/>
        <v>902527.03912682366</v>
      </c>
      <c r="C9732" s="59"/>
      <c r="D9732" s="59"/>
      <c r="E9732" s="59"/>
    </row>
    <row r="9733" spans="1:5" x14ac:dyDescent="0.2">
      <c r="A9733" s="85">
        <v>9723</v>
      </c>
      <c r="B9733" s="96">
        <f t="shared" ca="1" si="151"/>
        <v>943267.18815596774</v>
      </c>
      <c r="C9733" s="59"/>
      <c r="D9733" s="59"/>
      <c r="E9733" s="59"/>
    </row>
    <row r="9734" spans="1:5" x14ac:dyDescent="0.2">
      <c r="A9734" s="85">
        <v>9724</v>
      </c>
      <c r="B9734" s="96">
        <f t="shared" ca="1" si="151"/>
        <v>978172.67823981051</v>
      </c>
      <c r="C9734" s="59"/>
      <c r="D9734" s="59"/>
      <c r="E9734" s="59"/>
    </row>
    <row r="9735" spans="1:5" x14ac:dyDescent="0.2">
      <c r="A9735" s="85">
        <v>9725</v>
      </c>
      <c r="B9735" s="96">
        <f t="shared" ca="1" si="151"/>
        <v>625094.14381041657</v>
      </c>
      <c r="C9735" s="59"/>
      <c r="D9735" s="59"/>
      <c r="E9735" s="59"/>
    </row>
    <row r="9736" spans="1:5" x14ac:dyDescent="0.2">
      <c r="A9736" s="85">
        <v>9726</v>
      </c>
      <c r="B9736" s="96">
        <f t="shared" ca="1" si="151"/>
        <v>1134167.8264898167</v>
      </c>
      <c r="C9736" s="59"/>
      <c r="D9736" s="59"/>
      <c r="E9736" s="59"/>
    </row>
    <row r="9737" spans="1:5" x14ac:dyDescent="0.2">
      <c r="A9737" s="85">
        <v>9727</v>
      </c>
      <c r="B9737" s="96">
        <f t="shared" ca="1" si="151"/>
        <v>994537.97603622195</v>
      </c>
      <c r="C9737" s="59"/>
      <c r="D9737" s="59"/>
      <c r="E9737" s="59"/>
    </row>
    <row r="9738" spans="1:5" x14ac:dyDescent="0.2">
      <c r="A9738" s="85">
        <v>9728</v>
      </c>
      <c r="B9738" s="96">
        <f t="shared" ca="1" si="151"/>
        <v>1016416.0248636237</v>
      </c>
      <c r="C9738" s="59"/>
      <c r="D9738" s="59"/>
      <c r="E9738" s="59"/>
    </row>
    <row r="9739" spans="1:5" x14ac:dyDescent="0.2">
      <c r="A9739" s="85">
        <v>9729</v>
      </c>
      <c r="B9739" s="96">
        <f t="shared" ref="B9739:B9802" ca="1" si="152">NORMINV(RAND(),B$4,B$5)</f>
        <v>858713.62526425114</v>
      </c>
      <c r="C9739" s="59"/>
      <c r="D9739" s="59"/>
      <c r="E9739" s="59"/>
    </row>
    <row r="9740" spans="1:5" x14ac:dyDescent="0.2">
      <c r="A9740" s="85">
        <v>9730</v>
      </c>
      <c r="B9740" s="96">
        <f t="shared" ca="1" si="152"/>
        <v>862178.83934244455</v>
      </c>
      <c r="C9740" s="59"/>
      <c r="D9740" s="59"/>
      <c r="E9740" s="59"/>
    </row>
    <row r="9741" spans="1:5" x14ac:dyDescent="0.2">
      <c r="A9741" s="85">
        <v>9731</v>
      </c>
      <c r="B9741" s="96">
        <f t="shared" ca="1" si="152"/>
        <v>1020608.6009614193</v>
      </c>
      <c r="C9741" s="59"/>
      <c r="D9741" s="59"/>
      <c r="E9741" s="59"/>
    </row>
    <row r="9742" spans="1:5" x14ac:dyDescent="0.2">
      <c r="A9742" s="85">
        <v>9732</v>
      </c>
      <c r="B9742" s="96">
        <f t="shared" ca="1" si="152"/>
        <v>1305710.1327039283</v>
      </c>
      <c r="C9742" s="59"/>
      <c r="D9742" s="59"/>
      <c r="E9742" s="59"/>
    </row>
    <row r="9743" spans="1:5" x14ac:dyDescent="0.2">
      <c r="A9743" s="85">
        <v>9733</v>
      </c>
      <c r="B9743" s="96">
        <f t="shared" ca="1" si="152"/>
        <v>1152827.5700188947</v>
      </c>
      <c r="C9743" s="59"/>
      <c r="D9743" s="59"/>
      <c r="E9743" s="59"/>
    </row>
    <row r="9744" spans="1:5" x14ac:dyDescent="0.2">
      <c r="A9744" s="85">
        <v>9734</v>
      </c>
      <c r="B9744" s="96">
        <f t="shared" ca="1" si="152"/>
        <v>1015471.8433024314</v>
      </c>
      <c r="C9744" s="59"/>
      <c r="D9744" s="59"/>
      <c r="E9744" s="59"/>
    </row>
    <row r="9745" spans="1:5" x14ac:dyDescent="0.2">
      <c r="A9745" s="85">
        <v>9735</v>
      </c>
      <c r="B9745" s="96">
        <f t="shared" ca="1" si="152"/>
        <v>836413.22125717637</v>
      </c>
      <c r="C9745" s="59"/>
      <c r="D9745" s="59"/>
      <c r="E9745" s="59"/>
    </row>
    <row r="9746" spans="1:5" x14ac:dyDescent="0.2">
      <c r="A9746" s="85">
        <v>9736</v>
      </c>
      <c r="B9746" s="96">
        <f t="shared" ca="1" si="152"/>
        <v>1018603.9919560379</v>
      </c>
      <c r="C9746" s="59"/>
      <c r="D9746" s="59"/>
      <c r="E9746" s="59"/>
    </row>
    <row r="9747" spans="1:5" x14ac:dyDescent="0.2">
      <c r="A9747" s="85">
        <v>9737</v>
      </c>
      <c r="B9747" s="96">
        <f t="shared" ca="1" si="152"/>
        <v>697152.12761461793</v>
      </c>
      <c r="C9747" s="59"/>
      <c r="D9747" s="59"/>
      <c r="E9747" s="59"/>
    </row>
    <row r="9748" spans="1:5" x14ac:dyDescent="0.2">
      <c r="A9748" s="85">
        <v>9738</v>
      </c>
      <c r="B9748" s="96">
        <f t="shared" ca="1" si="152"/>
        <v>991476.80396454269</v>
      </c>
      <c r="C9748" s="59"/>
      <c r="D9748" s="59"/>
      <c r="E9748" s="59"/>
    </row>
    <row r="9749" spans="1:5" x14ac:dyDescent="0.2">
      <c r="A9749" s="85">
        <v>9739</v>
      </c>
      <c r="B9749" s="96">
        <f t="shared" ca="1" si="152"/>
        <v>760392.86191158951</v>
      </c>
      <c r="C9749" s="59"/>
      <c r="D9749" s="59"/>
      <c r="E9749" s="59"/>
    </row>
    <row r="9750" spans="1:5" x14ac:dyDescent="0.2">
      <c r="A9750" s="85">
        <v>9740</v>
      </c>
      <c r="B9750" s="96">
        <f t="shared" ca="1" si="152"/>
        <v>959809.64222544641</v>
      </c>
      <c r="C9750" s="59"/>
      <c r="D9750" s="59"/>
      <c r="E9750" s="59"/>
    </row>
    <row r="9751" spans="1:5" x14ac:dyDescent="0.2">
      <c r="A9751" s="85">
        <v>9741</v>
      </c>
      <c r="B9751" s="96">
        <f t="shared" ca="1" si="152"/>
        <v>986805.1763584835</v>
      </c>
      <c r="C9751" s="59"/>
      <c r="D9751" s="59"/>
      <c r="E9751" s="59"/>
    </row>
    <row r="9752" spans="1:5" x14ac:dyDescent="0.2">
      <c r="A9752" s="85">
        <v>9742</v>
      </c>
      <c r="B9752" s="96">
        <f t="shared" ca="1" si="152"/>
        <v>958033.16633466945</v>
      </c>
      <c r="C9752" s="59"/>
      <c r="D9752" s="59"/>
      <c r="E9752" s="59"/>
    </row>
    <row r="9753" spans="1:5" x14ac:dyDescent="0.2">
      <c r="A9753" s="85">
        <v>9743</v>
      </c>
      <c r="B9753" s="96">
        <f t="shared" ca="1" si="152"/>
        <v>927309.66024879902</v>
      </c>
      <c r="C9753" s="59"/>
      <c r="D9753" s="59"/>
      <c r="E9753" s="59"/>
    </row>
    <row r="9754" spans="1:5" x14ac:dyDescent="0.2">
      <c r="A9754" s="85">
        <v>9744</v>
      </c>
      <c r="B9754" s="96">
        <f t="shared" ca="1" si="152"/>
        <v>1011322.6128309953</v>
      </c>
      <c r="C9754" s="59"/>
      <c r="D9754" s="59"/>
      <c r="E9754" s="59"/>
    </row>
    <row r="9755" spans="1:5" x14ac:dyDescent="0.2">
      <c r="A9755" s="85">
        <v>9745</v>
      </c>
      <c r="B9755" s="96">
        <f t="shared" ca="1" si="152"/>
        <v>912495.63949500723</v>
      </c>
      <c r="C9755" s="59"/>
      <c r="D9755" s="59"/>
      <c r="E9755" s="59"/>
    </row>
    <row r="9756" spans="1:5" x14ac:dyDescent="0.2">
      <c r="A9756" s="85">
        <v>9746</v>
      </c>
      <c r="B9756" s="96">
        <f t="shared" ca="1" si="152"/>
        <v>1042493.4071342144</v>
      </c>
      <c r="C9756" s="59"/>
      <c r="D9756" s="59"/>
      <c r="E9756" s="59"/>
    </row>
    <row r="9757" spans="1:5" x14ac:dyDescent="0.2">
      <c r="A9757" s="85">
        <v>9747</v>
      </c>
      <c r="B9757" s="96">
        <f t="shared" ca="1" si="152"/>
        <v>834817.66930336435</v>
      </c>
      <c r="C9757" s="59"/>
      <c r="D9757" s="59"/>
      <c r="E9757" s="59"/>
    </row>
    <row r="9758" spans="1:5" x14ac:dyDescent="0.2">
      <c r="A9758" s="85">
        <v>9748</v>
      </c>
      <c r="B9758" s="96">
        <f t="shared" ca="1" si="152"/>
        <v>911537.87015867233</v>
      </c>
      <c r="C9758" s="59"/>
      <c r="D9758" s="59"/>
      <c r="E9758" s="59"/>
    </row>
    <row r="9759" spans="1:5" x14ac:dyDescent="0.2">
      <c r="A9759" s="85">
        <v>9749</v>
      </c>
      <c r="B9759" s="96">
        <f t="shared" ca="1" si="152"/>
        <v>731669.8917486167</v>
      </c>
      <c r="C9759" s="59"/>
      <c r="D9759" s="59"/>
      <c r="E9759" s="59"/>
    </row>
    <row r="9760" spans="1:5" x14ac:dyDescent="0.2">
      <c r="A9760" s="85">
        <v>9750</v>
      </c>
      <c r="B9760" s="96">
        <f t="shared" ca="1" si="152"/>
        <v>893964.00034787424</v>
      </c>
      <c r="C9760" s="59"/>
      <c r="D9760" s="59"/>
      <c r="E9760" s="59"/>
    </row>
    <row r="9761" spans="1:5" x14ac:dyDescent="0.2">
      <c r="A9761" s="85">
        <v>9751</v>
      </c>
      <c r="B9761" s="96">
        <f t="shared" ca="1" si="152"/>
        <v>1122471.1527235745</v>
      </c>
      <c r="C9761" s="59"/>
      <c r="D9761" s="59"/>
      <c r="E9761" s="59"/>
    </row>
    <row r="9762" spans="1:5" x14ac:dyDescent="0.2">
      <c r="A9762" s="85">
        <v>9752</v>
      </c>
      <c r="B9762" s="96">
        <f t="shared" ca="1" si="152"/>
        <v>951547.95951413689</v>
      </c>
      <c r="C9762" s="59"/>
      <c r="D9762" s="59"/>
      <c r="E9762" s="59"/>
    </row>
    <row r="9763" spans="1:5" x14ac:dyDescent="0.2">
      <c r="A9763" s="85">
        <v>9753</v>
      </c>
      <c r="B9763" s="96">
        <f t="shared" ca="1" si="152"/>
        <v>822956.19004221447</v>
      </c>
      <c r="C9763" s="59"/>
      <c r="D9763" s="59"/>
      <c r="E9763" s="59"/>
    </row>
    <row r="9764" spans="1:5" x14ac:dyDescent="0.2">
      <c r="A9764" s="85">
        <v>9754</v>
      </c>
      <c r="B9764" s="96">
        <f t="shared" ca="1" si="152"/>
        <v>999171.67330869916</v>
      </c>
      <c r="C9764" s="59"/>
      <c r="D9764" s="59"/>
      <c r="E9764" s="59"/>
    </row>
    <row r="9765" spans="1:5" x14ac:dyDescent="0.2">
      <c r="A9765" s="85">
        <v>9755</v>
      </c>
      <c r="B9765" s="96">
        <f t="shared" ca="1" si="152"/>
        <v>967007.09893174528</v>
      </c>
      <c r="C9765" s="59"/>
      <c r="D9765" s="59"/>
      <c r="E9765" s="59"/>
    </row>
    <row r="9766" spans="1:5" x14ac:dyDescent="0.2">
      <c r="A9766" s="85">
        <v>9756</v>
      </c>
      <c r="B9766" s="96">
        <f t="shared" ca="1" si="152"/>
        <v>968422.67369753798</v>
      </c>
      <c r="C9766" s="59"/>
      <c r="D9766" s="59"/>
      <c r="E9766" s="59"/>
    </row>
    <row r="9767" spans="1:5" x14ac:dyDescent="0.2">
      <c r="A9767" s="85">
        <v>9757</v>
      </c>
      <c r="B9767" s="96">
        <f t="shared" ca="1" si="152"/>
        <v>1109291.0236649581</v>
      </c>
      <c r="C9767" s="59"/>
      <c r="D9767" s="59"/>
      <c r="E9767" s="59"/>
    </row>
    <row r="9768" spans="1:5" x14ac:dyDescent="0.2">
      <c r="A9768" s="85">
        <v>9758</v>
      </c>
      <c r="B9768" s="96">
        <f t="shared" ca="1" si="152"/>
        <v>947010.78254569159</v>
      </c>
      <c r="C9768" s="59"/>
      <c r="D9768" s="59"/>
      <c r="E9768" s="59"/>
    </row>
    <row r="9769" spans="1:5" x14ac:dyDescent="0.2">
      <c r="A9769" s="85">
        <v>9759</v>
      </c>
      <c r="B9769" s="96">
        <f t="shared" ca="1" si="152"/>
        <v>1091449.4681401185</v>
      </c>
      <c r="C9769" s="59"/>
      <c r="D9769" s="59"/>
      <c r="E9769" s="59"/>
    </row>
    <row r="9770" spans="1:5" x14ac:dyDescent="0.2">
      <c r="A9770" s="85">
        <v>9760</v>
      </c>
      <c r="B9770" s="96">
        <f t="shared" ca="1" si="152"/>
        <v>999924.5123527454</v>
      </c>
      <c r="C9770" s="59"/>
      <c r="D9770" s="59"/>
      <c r="E9770" s="59"/>
    </row>
    <row r="9771" spans="1:5" x14ac:dyDescent="0.2">
      <c r="A9771" s="85">
        <v>9761</v>
      </c>
      <c r="B9771" s="96">
        <f t="shared" ca="1" si="152"/>
        <v>711755.27701771678</v>
      </c>
      <c r="C9771" s="59"/>
      <c r="D9771" s="59"/>
      <c r="E9771" s="59"/>
    </row>
    <row r="9772" spans="1:5" x14ac:dyDescent="0.2">
      <c r="A9772" s="85">
        <v>9762</v>
      </c>
      <c r="B9772" s="96">
        <f t="shared" ca="1" si="152"/>
        <v>863760.43866672565</v>
      </c>
      <c r="C9772" s="59"/>
      <c r="D9772" s="59"/>
      <c r="E9772" s="59"/>
    </row>
    <row r="9773" spans="1:5" x14ac:dyDescent="0.2">
      <c r="A9773" s="85">
        <v>9763</v>
      </c>
      <c r="B9773" s="96">
        <f t="shared" ca="1" si="152"/>
        <v>968921.21462789143</v>
      </c>
      <c r="C9773" s="59"/>
      <c r="D9773" s="59"/>
      <c r="E9773" s="59"/>
    </row>
    <row r="9774" spans="1:5" x14ac:dyDescent="0.2">
      <c r="A9774" s="85">
        <v>9764</v>
      </c>
      <c r="B9774" s="96">
        <f t="shared" ca="1" si="152"/>
        <v>932768.37097941164</v>
      </c>
      <c r="C9774" s="59"/>
      <c r="D9774" s="59"/>
      <c r="E9774" s="59"/>
    </row>
    <row r="9775" spans="1:5" x14ac:dyDescent="0.2">
      <c r="A9775" s="85">
        <v>9765</v>
      </c>
      <c r="B9775" s="96">
        <f t="shared" ca="1" si="152"/>
        <v>808143.77436843596</v>
      </c>
      <c r="C9775" s="59"/>
      <c r="D9775" s="59"/>
      <c r="E9775" s="59"/>
    </row>
    <row r="9776" spans="1:5" x14ac:dyDescent="0.2">
      <c r="A9776" s="85">
        <v>9766</v>
      </c>
      <c r="B9776" s="96">
        <f t="shared" ca="1" si="152"/>
        <v>861567.09082345897</v>
      </c>
      <c r="C9776" s="59"/>
      <c r="D9776" s="59"/>
      <c r="E9776" s="59"/>
    </row>
    <row r="9777" spans="1:5" x14ac:dyDescent="0.2">
      <c r="A9777" s="85">
        <v>9767</v>
      </c>
      <c r="B9777" s="96">
        <f t="shared" ca="1" si="152"/>
        <v>1087395.3783357528</v>
      </c>
      <c r="C9777" s="59"/>
      <c r="D9777" s="59"/>
      <c r="E9777" s="59"/>
    </row>
    <row r="9778" spans="1:5" x14ac:dyDescent="0.2">
      <c r="A9778" s="85">
        <v>9768</v>
      </c>
      <c r="B9778" s="96">
        <f t="shared" ca="1" si="152"/>
        <v>1044381.5492803886</v>
      </c>
      <c r="C9778" s="59"/>
      <c r="D9778" s="59"/>
      <c r="E9778" s="59"/>
    </row>
    <row r="9779" spans="1:5" x14ac:dyDescent="0.2">
      <c r="A9779" s="85">
        <v>9769</v>
      </c>
      <c r="B9779" s="96">
        <f t="shared" ca="1" si="152"/>
        <v>676067.07551360689</v>
      </c>
      <c r="C9779" s="59"/>
      <c r="D9779" s="59"/>
      <c r="E9779" s="59"/>
    </row>
    <row r="9780" spans="1:5" x14ac:dyDescent="0.2">
      <c r="A9780" s="85">
        <v>9770</v>
      </c>
      <c r="B9780" s="96">
        <f t="shared" ca="1" si="152"/>
        <v>958944.93609050347</v>
      </c>
      <c r="C9780" s="59"/>
      <c r="D9780" s="59"/>
      <c r="E9780" s="59"/>
    </row>
    <row r="9781" spans="1:5" x14ac:dyDescent="0.2">
      <c r="A9781" s="85">
        <v>9771</v>
      </c>
      <c r="B9781" s="96">
        <f t="shared" ca="1" si="152"/>
        <v>931959.18279534427</v>
      </c>
      <c r="C9781" s="59"/>
      <c r="D9781" s="59"/>
      <c r="E9781" s="59"/>
    </row>
    <row r="9782" spans="1:5" x14ac:dyDescent="0.2">
      <c r="A9782" s="85">
        <v>9772</v>
      </c>
      <c r="B9782" s="96">
        <f t="shared" ca="1" si="152"/>
        <v>1101882.5119026275</v>
      </c>
      <c r="C9782" s="59"/>
      <c r="D9782" s="59"/>
      <c r="E9782" s="59"/>
    </row>
    <row r="9783" spans="1:5" x14ac:dyDescent="0.2">
      <c r="A9783" s="85">
        <v>9773</v>
      </c>
      <c r="B9783" s="96">
        <f t="shared" ca="1" si="152"/>
        <v>979708.2665173877</v>
      </c>
      <c r="C9783" s="59"/>
      <c r="D9783" s="59"/>
      <c r="E9783" s="59"/>
    </row>
    <row r="9784" spans="1:5" x14ac:dyDescent="0.2">
      <c r="A9784" s="85">
        <v>9774</v>
      </c>
      <c r="B9784" s="96">
        <f t="shared" ca="1" si="152"/>
        <v>882732.14177171933</v>
      </c>
      <c r="C9784" s="59"/>
      <c r="D9784" s="59"/>
      <c r="E9784" s="59"/>
    </row>
    <row r="9785" spans="1:5" x14ac:dyDescent="0.2">
      <c r="A9785" s="85">
        <v>9775</v>
      </c>
      <c r="B9785" s="96">
        <f t="shared" ca="1" si="152"/>
        <v>972269.97499563068</v>
      </c>
      <c r="C9785" s="59"/>
      <c r="D9785" s="59"/>
      <c r="E9785" s="59"/>
    </row>
    <row r="9786" spans="1:5" x14ac:dyDescent="0.2">
      <c r="A9786" s="85">
        <v>9776</v>
      </c>
      <c r="B9786" s="96">
        <f t="shared" ca="1" si="152"/>
        <v>865556.64610702265</v>
      </c>
      <c r="C9786" s="59"/>
      <c r="D9786" s="59"/>
      <c r="E9786" s="59"/>
    </row>
    <row r="9787" spans="1:5" x14ac:dyDescent="0.2">
      <c r="A9787" s="85">
        <v>9777</v>
      </c>
      <c r="B9787" s="96">
        <f t="shared" ca="1" si="152"/>
        <v>1125926.6358202405</v>
      </c>
      <c r="C9787" s="59"/>
      <c r="D9787" s="59"/>
      <c r="E9787" s="59"/>
    </row>
    <row r="9788" spans="1:5" x14ac:dyDescent="0.2">
      <c r="A9788" s="85">
        <v>9778</v>
      </c>
      <c r="B9788" s="96">
        <f t="shared" ca="1" si="152"/>
        <v>960704.48224335478</v>
      </c>
      <c r="C9788" s="59"/>
      <c r="D9788" s="59"/>
      <c r="E9788" s="59"/>
    </row>
    <row r="9789" spans="1:5" x14ac:dyDescent="0.2">
      <c r="A9789" s="85">
        <v>9779</v>
      </c>
      <c r="B9789" s="96">
        <f t="shared" ca="1" si="152"/>
        <v>858618.16217081994</v>
      </c>
      <c r="C9789" s="59"/>
      <c r="D9789" s="59"/>
      <c r="E9789" s="59"/>
    </row>
    <row r="9790" spans="1:5" x14ac:dyDescent="0.2">
      <c r="A9790" s="85">
        <v>9780</v>
      </c>
      <c r="B9790" s="96">
        <f t="shared" ca="1" si="152"/>
        <v>934021.82806047786</v>
      </c>
      <c r="C9790" s="59"/>
      <c r="D9790" s="59"/>
      <c r="E9790" s="59"/>
    </row>
    <row r="9791" spans="1:5" x14ac:dyDescent="0.2">
      <c r="A9791" s="85">
        <v>9781</v>
      </c>
      <c r="B9791" s="96">
        <f t="shared" ca="1" si="152"/>
        <v>929782.44182905485</v>
      </c>
      <c r="C9791" s="59"/>
      <c r="D9791" s="59"/>
      <c r="E9791" s="59"/>
    </row>
    <row r="9792" spans="1:5" x14ac:dyDescent="0.2">
      <c r="A9792" s="85">
        <v>9782</v>
      </c>
      <c r="B9792" s="96">
        <f t="shared" ca="1" si="152"/>
        <v>796166.10358313657</v>
      </c>
      <c r="C9792" s="59"/>
      <c r="D9792" s="59"/>
      <c r="E9792" s="59"/>
    </row>
    <row r="9793" spans="1:5" x14ac:dyDescent="0.2">
      <c r="A9793" s="85">
        <v>9783</v>
      </c>
      <c r="B9793" s="96">
        <f t="shared" ca="1" si="152"/>
        <v>900614.48062099516</v>
      </c>
      <c r="C9793" s="59"/>
      <c r="D9793" s="59"/>
      <c r="E9793" s="59"/>
    </row>
    <row r="9794" spans="1:5" x14ac:dyDescent="0.2">
      <c r="A9794" s="85">
        <v>9784</v>
      </c>
      <c r="B9794" s="96">
        <f t="shared" ca="1" si="152"/>
        <v>840190.33851694409</v>
      </c>
      <c r="C9794" s="59"/>
      <c r="D9794" s="59"/>
      <c r="E9794" s="59"/>
    </row>
    <row r="9795" spans="1:5" x14ac:dyDescent="0.2">
      <c r="A9795" s="85">
        <v>9785</v>
      </c>
      <c r="B9795" s="96">
        <f t="shared" ca="1" si="152"/>
        <v>1023025.7111409376</v>
      </c>
      <c r="C9795" s="59"/>
      <c r="D9795" s="59"/>
      <c r="E9795" s="59"/>
    </row>
    <row r="9796" spans="1:5" x14ac:dyDescent="0.2">
      <c r="A9796" s="85">
        <v>9786</v>
      </c>
      <c r="B9796" s="96">
        <f t="shared" ca="1" si="152"/>
        <v>776766.06884761108</v>
      </c>
      <c r="C9796" s="59"/>
      <c r="D9796" s="59"/>
      <c r="E9796" s="59"/>
    </row>
    <row r="9797" spans="1:5" x14ac:dyDescent="0.2">
      <c r="A9797" s="85">
        <v>9787</v>
      </c>
      <c r="B9797" s="96">
        <f t="shared" ca="1" si="152"/>
        <v>849999.14095194952</v>
      </c>
      <c r="C9797" s="59"/>
      <c r="D9797" s="59"/>
      <c r="E9797" s="59"/>
    </row>
    <row r="9798" spans="1:5" x14ac:dyDescent="0.2">
      <c r="A9798" s="85">
        <v>9788</v>
      </c>
      <c r="B9798" s="96">
        <f t="shared" ca="1" si="152"/>
        <v>992936.57512674178</v>
      </c>
      <c r="C9798" s="59"/>
      <c r="D9798" s="59"/>
      <c r="E9798" s="59"/>
    </row>
    <row r="9799" spans="1:5" x14ac:dyDescent="0.2">
      <c r="A9799" s="85">
        <v>9789</v>
      </c>
      <c r="B9799" s="96">
        <f t="shared" ca="1" si="152"/>
        <v>916894.71415092773</v>
      </c>
      <c r="C9799" s="59"/>
      <c r="D9799" s="59"/>
      <c r="E9799" s="59"/>
    </row>
    <row r="9800" spans="1:5" x14ac:dyDescent="0.2">
      <c r="A9800" s="85">
        <v>9790</v>
      </c>
      <c r="B9800" s="96">
        <f t="shared" ca="1" si="152"/>
        <v>1050462.6947990565</v>
      </c>
      <c r="C9800" s="59"/>
      <c r="D9800" s="59"/>
      <c r="E9800" s="59"/>
    </row>
    <row r="9801" spans="1:5" x14ac:dyDescent="0.2">
      <c r="A9801" s="85">
        <v>9791</v>
      </c>
      <c r="B9801" s="96">
        <f t="shared" ca="1" si="152"/>
        <v>927370.65662064799</v>
      </c>
      <c r="C9801" s="59"/>
      <c r="D9801" s="59"/>
      <c r="E9801" s="59"/>
    </row>
    <row r="9802" spans="1:5" x14ac:dyDescent="0.2">
      <c r="A9802" s="85">
        <v>9792</v>
      </c>
      <c r="B9802" s="96">
        <f t="shared" ca="1" si="152"/>
        <v>787495.05752763944</v>
      </c>
      <c r="C9802" s="59"/>
      <c r="D9802" s="59"/>
      <c r="E9802" s="59"/>
    </row>
    <row r="9803" spans="1:5" x14ac:dyDescent="0.2">
      <c r="A9803" s="85">
        <v>9793</v>
      </c>
      <c r="B9803" s="96">
        <f t="shared" ref="B9803:B9866" ca="1" si="153">NORMINV(RAND(),B$4,B$5)</f>
        <v>993835.7294760053</v>
      </c>
      <c r="C9803" s="59"/>
      <c r="D9803" s="59"/>
      <c r="E9803" s="59"/>
    </row>
    <row r="9804" spans="1:5" x14ac:dyDescent="0.2">
      <c r="A9804" s="85">
        <v>9794</v>
      </c>
      <c r="B9804" s="96">
        <f t="shared" ca="1" si="153"/>
        <v>903853.08938212378</v>
      </c>
      <c r="C9804" s="59"/>
      <c r="D9804" s="59"/>
      <c r="E9804" s="59"/>
    </row>
    <row r="9805" spans="1:5" x14ac:dyDescent="0.2">
      <c r="A9805" s="85">
        <v>9795</v>
      </c>
      <c r="B9805" s="96">
        <f t="shared" ca="1" si="153"/>
        <v>1022983.4001175395</v>
      </c>
      <c r="C9805" s="59"/>
      <c r="D9805" s="59"/>
      <c r="E9805" s="59"/>
    </row>
    <row r="9806" spans="1:5" x14ac:dyDescent="0.2">
      <c r="A9806" s="85">
        <v>9796</v>
      </c>
      <c r="B9806" s="96">
        <f t="shared" ca="1" si="153"/>
        <v>991987.49517744151</v>
      </c>
      <c r="C9806" s="59"/>
      <c r="D9806" s="59"/>
      <c r="E9806" s="59"/>
    </row>
    <row r="9807" spans="1:5" x14ac:dyDescent="0.2">
      <c r="A9807" s="85">
        <v>9797</v>
      </c>
      <c r="B9807" s="96">
        <f t="shared" ca="1" si="153"/>
        <v>1246875.1237417157</v>
      </c>
      <c r="C9807" s="59"/>
      <c r="D9807" s="59"/>
      <c r="E9807" s="59"/>
    </row>
    <row r="9808" spans="1:5" x14ac:dyDescent="0.2">
      <c r="A9808" s="85">
        <v>9798</v>
      </c>
      <c r="B9808" s="96">
        <f t="shared" ca="1" si="153"/>
        <v>1002534.5183417338</v>
      </c>
      <c r="C9808" s="59"/>
      <c r="D9808" s="59"/>
      <c r="E9808" s="59"/>
    </row>
    <row r="9809" spans="1:5" x14ac:dyDescent="0.2">
      <c r="A9809" s="85">
        <v>9799</v>
      </c>
      <c r="B9809" s="96">
        <f t="shared" ca="1" si="153"/>
        <v>995289.45523947256</v>
      </c>
      <c r="C9809" s="59"/>
      <c r="D9809" s="59"/>
      <c r="E9809" s="59"/>
    </row>
    <row r="9810" spans="1:5" x14ac:dyDescent="0.2">
      <c r="A9810" s="85">
        <v>9800</v>
      </c>
      <c r="B9810" s="96">
        <f t="shared" ca="1" si="153"/>
        <v>913909.5619302243</v>
      </c>
      <c r="C9810" s="59"/>
      <c r="D9810" s="59"/>
      <c r="E9810" s="59"/>
    </row>
    <row r="9811" spans="1:5" x14ac:dyDescent="0.2">
      <c r="A9811" s="85">
        <v>9801</v>
      </c>
      <c r="B9811" s="96">
        <f t="shared" ca="1" si="153"/>
        <v>838047.11064163386</v>
      </c>
      <c r="C9811" s="59"/>
      <c r="D9811" s="59"/>
      <c r="E9811" s="59"/>
    </row>
    <row r="9812" spans="1:5" x14ac:dyDescent="0.2">
      <c r="A9812" s="85">
        <v>9802</v>
      </c>
      <c r="B9812" s="96">
        <f t="shared" ca="1" si="153"/>
        <v>1084230.6003020694</v>
      </c>
      <c r="C9812" s="59"/>
      <c r="D9812" s="59"/>
      <c r="E9812" s="59"/>
    </row>
    <row r="9813" spans="1:5" x14ac:dyDescent="0.2">
      <c r="A9813" s="85">
        <v>9803</v>
      </c>
      <c r="B9813" s="96">
        <f t="shared" ca="1" si="153"/>
        <v>777795.86904661683</v>
      </c>
      <c r="C9813" s="59"/>
      <c r="D9813" s="59"/>
      <c r="E9813" s="59"/>
    </row>
    <row r="9814" spans="1:5" x14ac:dyDescent="0.2">
      <c r="A9814" s="85">
        <v>9804</v>
      </c>
      <c r="B9814" s="96">
        <f t="shared" ca="1" si="153"/>
        <v>1182944.8550397637</v>
      </c>
      <c r="C9814" s="59"/>
      <c r="D9814" s="59"/>
      <c r="E9814" s="59"/>
    </row>
    <row r="9815" spans="1:5" x14ac:dyDescent="0.2">
      <c r="A9815" s="85">
        <v>9805</v>
      </c>
      <c r="B9815" s="96">
        <f t="shared" ca="1" si="153"/>
        <v>823943.01829334872</v>
      </c>
      <c r="C9815" s="59"/>
      <c r="D9815" s="59"/>
      <c r="E9815" s="59"/>
    </row>
    <row r="9816" spans="1:5" x14ac:dyDescent="0.2">
      <c r="A9816" s="85">
        <v>9806</v>
      </c>
      <c r="B9816" s="96">
        <f t="shared" ca="1" si="153"/>
        <v>880668.85407854524</v>
      </c>
      <c r="C9816" s="59"/>
      <c r="D9816" s="59"/>
      <c r="E9816" s="59"/>
    </row>
    <row r="9817" spans="1:5" x14ac:dyDescent="0.2">
      <c r="A9817" s="85">
        <v>9807</v>
      </c>
      <c r="B9817" s="96">
        <f t="shared" ca="1" si="153"/>
        <v>753953.71696998971</v>
      </c>
      <c r="C9817" s="59"/>
      <c r="D9817" s="59"/>
      <c r="E9817" s="59"/>
    </row>
    <row r="9818" spans="1:5" x14ac:dyDescent="0.2">
      <c r="A9818" s="85">
        <v>9808</v>
      </c>
      <c r="B9818" s="96">
        <f t="shared" ca="1" si="153"/>
        <v>886647.07396991597</v>
      </c>
      <c r="C9818" s="59"/>
      <c r="D9818" s="59"/>
      <c r="E9818" s="59"/>
    </row>
    <row r="9819" spans="1:5" x14ac:dyDescent="0.2">
      <c r="A9819" s="85">
        <v>9809</v>
      </c>
      <c r="B9819" s="96">
        <f t="shared" ca="1" si="153"/>
        <v>840878.95152672054</v>
      </c>
      <c r="C9819" s="59"/>
      <c r="D9819" s="59"/>
      <c r="E9819" s="59"/>
    </row>
    <row r="9820" spans="1:5" x14ac:dyDescent="0.2">
      <c r="A9820" s="85">
        <v>9810</v>
      </c>
      <c r="B9820" s="96">
        <f t="shared" ca="1" si="153"/>
        <v>738646.88233631721</v>
      </c>
      <c r="C9820" s="59"/>
      <c r="D9820" s="59"/>
      <c r="E9820" s="59"/>
    </row>
    <row r="9821" spans="1:5" x14ac:dyDescent="0.2">
      <c r="A9821" s="85">
        <v>9811</v>
      </c>
      <c r="B9821" s="96">
        <f t="shared" ca="1" si="153"/>
        <v>731634.13642670889</v>
      </c>
      <c r="C9821" s="59"/>
      <c r="D9821" s="59"/>
      <c r="E9821" s="59"/>
    </row>
    <row r="9822" spans="1:5" x14ac:dyDescent="0.2">
      <c r="A9822" s="85">
        <v>9812</v>
      </c>
      <c r="B9822" s="96">
        <f t="shared" ca="1" si="153"/>
        <v>836536.22861489619</v>
      </c>
      <c r="C9822" s="59"/>
      <c r="D9822" s="59"/>
      <c r="E9822" s="59"/>
    </row>
    <row r="9823" spans="1:5" x14ac:dyDescent="0.2">
      <c r="A9823" s="85">
        <v>9813</v>
      </c>
      <c r="B9823" s="96">
        <f t="shared" ca="1" si="153"/>
        <v>888776.80160325696</v>
      </c>
      <c r="C9823" s="59"/>
      <c r="D9823" s="59"/>
      <c r="E9823" s="59"/>
    </row>
    <row r="9824" spans="1:5" x14ac:dyDescent="0.2">
      <c r="A9824" s="85">
        <v>9814</v>
      </c>
      <c r="B9824" s="96">
        <f t="shared" ca="1" si="153"/>
        <v>1100785.7954101167</v>
      </c>
      <c r="C9824" s="59"/>
      <c r="D9824" s="59"/>
      <c r="E9824" s="59"/>
    </row>
    <row r="9825" spans="1:5" x14ac:dyDescent="0.2">
      <c r="A9825" s="85">
        <v>9815</v>
      </c>
      <c r="B9825" s="96">
        <f t="shared" ca="1" si="153"/>
        <v>915531.35933777387</v>
      </c>
      <c r="C9825" s="59"/>
      <c r="D9825" s="59"/>
      <c r="E9825" s="59"/>
    </row>
    <row r="9826" spans="1:5" x14ac:dyDescent="0.2">
      <c r="A9826" s="85">
        <v>9816</v>
      </c>
      <c r="B9826" s="96">
        <f t="shared" ca="1" si="153"/>
        <v>986211.59811680345</v>
      </c>
      <c r="C9826" s="59"/>
      <c r="D9826" s="59"/>
      <c r="E9826" s="59"/>
    </row>
    <row r="9827" spans="1:5" x14ac:dyDescent="0.2">
      <c r="A9827" s="85">
        <v>9817</v>
      </c>
      <c r="B9827" s="96">
        <f t="shared" ca="1" si="153"/>
        <v>915868.09237656533</v>
      </c>
      <c r="C9827" s="59"/>
      <c r="D9827" s="59"/>
      <c r="E9827" s="59"/>
    </row>
    <row r="9828" spans="1:5" x14ac:dyDescent="0.2">
      <c r="A9828" s="85">
        <v>9818</v>
      </c>
      <c r="B9828" s="96">
        <f t="shared" ca="1" si="153"/>
        <v>848144.89427444281</v>
      </c>
      <c r="C9828" s="59"/>
      <c r="D9828" s="59"/>
      <c r="E9828" s="59"/>
    </row>
    <row r="9829" spans="1:5" x14ac:dyDescent="0.2">
      <c r="A9829" s="85">
        <v>9819</v>
      </c>
      <c r="B9829" s="96">
        <f t="shared" ca="1" si="153"/>
        <v>1135214.0502676284</v>
      </c>
      <c r="C9829" s="59"/>
      <c r="D9829" s="59"/>
      <c r="E9829" s="59"/>
    </row>
    <row r="9830" spans="1:5" x14ac:dyDescent="0.2">
      <c r="A9830" s="85">
        <v>9820</v>
      </c>
      <c r="B9830" s="96">
        <f t="shared" ca="1" si="153"/>
        <v>1006155.6687202562</v>
      </c>
      <c r="C9830" s="59"/>
      <c r="D9830" s="59"/>
      <c r="E9830" s="59"/>
    </row>
    <row r="9831" spans="1:5" x14ac:dyDescent="0.2">
      <c r="A9831" s="85">
        <v>9821</v>
      </c>
      <c r="B9831" s="96">
        <f t="shared" ca="1" si="153"/>
        <v>1044911.03259305</v>
      </c>
      <c r="C9831" s="59"/>
      <c r="D9831" s="59"/>
      <c r="E9831" s="59"/>
    </row>
    <row r="9832" spans="1:5" x14ac:dyDescent="0.2">
      <c r="A9832" s="85">
        <v>9822</v>
      </c>
      <c r="B9832" s="96">
        <f t="shared" ca="1" si="153"/>
        <v>827819.33616017876</v>
      </c>
      <c r="C9832" s="59"/>
      <c r="D9832" s="59"/>
      <c r="E9832" s="59"/>
    </row>
    <row r="9833" spans="1:5" x14ac:dyDescent="0.2">
      <c r="A9833" s="85">
        <v>9823</v>
      </c>
      <c r="B9833" s="96">
        <f t="shared" ca="1" si="153"/>
        <v>811695.86196599423</v>
      </c>
      <c r="C9833" s="59"/>
      <c r="D9833" s="59"/>
      <c r="E9833" s="59"/>
    </row>
    <row r="9834" spans="1:5" x14ac:dyDescent="0.2">
      <c r="A9834" s="85">
        <v>9824</v>
      </c>
      <c r="B9834" s="96">
        <f t="shared" ca="1" si="153"/>
        <v>1020602.6514598858</v>
      </c>
      <c r="C9834" s="59"/>
      <c r="D9834" s="59"/>
      <c r="E9834" s="59"/>
    </row>
    <row r="9835" spans="1:5" x14ac:dyDescent="0.2">
      <c r="A9835" s="85">
        <v>9825</v>
      </c>
      <c r="B9835" s="96">
        <f t="shared" ca="1" si="153"/>
        <v>1086335.5153862166</v>
      </c>
      <c r="C9835" s="59"/>
      <c r="D9835" s="59"/>
      <c r="E9835" s="59"/>
    </row>
    <row r="9836" spans="1:5" x14ac:dyDescent="0.2">
      <c r="A9836" s="85">
        <v>9826</v>
      </c>
      <c r="B9836" s="96">
        <f t="shared" ca="1" si="153"/>
        <v>1038822.8339946612</v>
      </c>
      <c r="C9836" s="59"/>
      <c r="D9836" s="59"/>
      <c r="E9836" s="59"/>
    </row>
    <row r="9837" spans="1:5" x14ac:dyDescent="0.2">
      <c r="A9837" s="85">
        <v>9827</v>
      </c>
      <c r="B9837" s="96">
        <f t="shared" ca="1" si="153"/>
        <v>792913.77860866801</v>
      </c>
      <c r="C9837" s="59"/>
      <c r="D9837" s="59"/>
      <c r="E9837" s="59"/>
    </row>
    <row r="9838" spans="1:5" x14ac:dyDescent="0.2">
      <c r="A9838" s="85">
        <v>9828</v>
      </c>
      <c r="B9838" s="96">
        <f t="shared" ca="1" si="153"/>
        <v>1003023.9487533271</v>
      </c>
      <c r="C9838" s="59"/>
      <c r="D9838" s="59"/>
      <c r="E9838" s="59"/>
    </row>
    <row r="9839" spans="1:5" x14ac:dyDescent="0.2">
      <c r="A9839" s="85">
        <v>9829</v>
      </c>
      <c r="B9839" s="96">
        <f t="shared" ca="1" si="153"/>
        <v>928847.56519334402</v>
      </c>
      <c r="C9839" s="59"/>
      <c r="D9839" s="59"/>
      <c r="E9839" s="59"/>
    </row>
    <row r="9840" spans="1:5" x14ac:dyDescent="0.2">
      <c r="A9840" s="85">
        <v>9830</v>
      </c>
      <c r="B9840" s="96">
        <f t="shared" ca="1" si="153"/>
        <v>1113691.2596597504</v>
      </c>
      <c r="C9840" s="59"/>
      <c r="D9840" s="59"/>
      <c r="E9840" s="59"/>
    </row>
    <row r="9841" spans="1:5" x14ac:dyDescent="0.2">
      <c r="A9841" s="85">
        <v>9831</v>
      </c>
      <c r="B9841" s="96">
        <f t="shared" ca="1" si="153"/>
        <v>809365.70522812638</v>
      </c>
      <c r="C9841" s="59"/>
      <c r="D9841" s="59"/>
      <c r="E9841" s="59"/>
    </row>
    <row r="9842" spans="1:5" x14ac:dyDescent="0.2">
      <c r="A9842" s="85">
        <v>9832</v>
      </c>
      <c r="B9842" s="96">
        <f t="shared" ca="1" si="153"/>
        <v>873168.01108296239</v>
      </c>
      <c r="C9842" s="59"/>
      <c r="D9842" s="59"/>
      <c r="E9842" s="59"/>
    </row>
    <row r="9843" spans="1:5" x14ac:dyDescent="0.2">
      <c r="A9843" s="85">
        <v>9833</v>
      </c>
      <c r="B9843" s="96">
        <f t="shared" ca="1" si="153"/>
        <v>863021.73084096517</v>
      </c>
      <c r="C9843" s="59"/>
      <c r="D9843" s="59"/>
      <c r="E9843" s="59"/>
    </row>
    <row r="9844" spans="1:5" x14ac:dyDescent="0.2">
      <c r="A9844" s="85">
        <v>9834</v>
      </c>
      <c r="B9844" s="96">
        <f t="shared" ca="1" si="153"/>
        <v>800692.9384687423</v>
      </c>
      <c r="C9844" s="59"/>
      <c r="D9844" s="59"/>
      <c r="E9844" s="59"/>
    </row>
    <row r="9845" spans="1:5" x14ac:dyDescent="0.2">
      <c r="A9845" s="85">
        <v>9835</v>
      </c>
      <c r="B9845" s="96">
        <f t="shared" ca="1" si="153"/>
        <v>1011035.6446180553</v>
      </c>
      <c r="C9845" s="59"/>
      <c r="D9845" s="59"/>
      <c r="E9845" s="59"/>
    </row>
    <row r="9846" spans="1:5" x14ac:dyDescent="0.2">
      <c r="A9846" s="85">
        <v>9836</v>
      </c>
      <c r="B9846" s="96">
        <f t="shared" ca="1" si="153"/>
        <v>990535.48159452213</v>
      </c>
      <c r="C9846" s="59"/>
      <c r="D9846" s="59"/>
      <c r="E9846" s="59"/>
    </row>
    <row r="9847" spans="1:5" x14ac:dyDescent="0.2">
      <c r="A9847" s="85">
        <v>9837</v>
      </c>
      <c r="B9847" s="96">
        <f t="shared" ca="1" si="153"/>
        <v>974347.21369849157</v>
      </c>
      <c r="C9847" s="59"/>
      <c r="D9847" s="59"/>
      <c r="E9847" s="59"/>
    </row>
    <row r="9848" spans="1:5" x14ac:dyDescent="0.2">
      <c r="A9848" s="85">
        <v>9838</v>
      </c>
      <c r="B9848" s="96">
        <f t="shared" ca="1" si="153"/>
        <v>676208.14781567978</v>
      </c>
      <c r="C9848" s="59"/>
      <c r="D9848" s="59"/>
      <c r="E9848" s="59"/>
    </row>
    <row r="9849" spans="1:5" x14ac:dyDescent="0.2">
      <c r="A9849" s="85">
        <v>9839</v>
      </c>
      <c r="B9849" s="96">
        <f t="shared" ca="1" si="153"/>
        <v>814468.4558599164</v>
      </c>
      <c r="C9849" s="59"/>
      <c r="D9849" s="59"/>
      <c r="E9849" s="59"/>
    </row>
    <row r="9850" spans="1:5" x14ac:dyDescent="0.2">
      <c r="A9850" s="85">
        <v>9840</v>
      </c>
      <c r="B9850" s="96">
        <f t="shared" ca="1" si="153"/>
        <v>914845.80310538539</v>
      </c>
      <c r="C9850" s="59"/>
      <c r="D9850" s="59"/>
      <c r="E9850" s="59"/>
    </row>
    <row r="9851" spans="1:5" x14ac:dyDescent="0.2">
      <c r="A9851" s="85">
        <v>9841</v>
      </c>
      <c r="B9851" s="96">
        <f t="shared" ca="1" si="153"/>
        <v>1032244.4299378765</v>
      </c>
      <c r="C9851" s="59"/>
      <c r="D9851" s="59"/>
      <c r="E9851" s="59"/>
    </row>
    <row r="9852" spans="1:5" x14ac:dyDescent="0.2">
      <c r="A9852" s="85">
        <v>9842</v>
      </c>
      <c r="B9852" s="96">
        <f t="shared" ca="1" si="153"/>
        <v>902209.29523861012</v>
      </c>
      <c r="C9852" s="59"/>
      <c r="D9852" s="59"/>
      <c r="E9852" s="59"/>
    </row>
    <row r="9853" spans="1:5" x14ac:dyDescent="0.2">
      <c r="A9853" s="85">
        <v>9843</v>
      </c>
      <c r="B9853" s="96">
        <f t="shared" ca="1" si="153"/>
        <v>869987.81891456118</v>
      </c>
      <c r="C9853" s="59"/>
      <c r="D9853" s="59"/>
      <c r="E9853" s="59"/>
    </row>
    <row r="9854" spans="1:5" x14ac:dyDescent="0.2">
      <c r="A9854" s="85">
        <v>9844</v>
      </c>
      <c r="B9854" s="96">
        <f t="shared" ca="1" si="153"/>
        <v>1052426.825029067</v>
      </c>
      <c r="C9854" s="59"/>
      <c r="D9854" s="59"/>
      <c r="E9854" s="59"/>
    </row>
    <row r="9855" spans="1:5" x14ac:dyDescent="0.2">
      <c r="A9855" s="85">
        <v>9845</v>
      </c>
      <c r="B9855" s="96">
        <f t="shared" ca="1" si="153"/>
        <v>718619.41185995238</v>
      </c>
      <c r="C9855" s="59"/>
      <c r="D9855" s="59"/>
      <c r="E9855" s="59"/>
    </row>
    <row r="9856" spans="1:5" x14ac:dyDescent="0.2">
      <c r="A9856" s="85">
        <v>9846</v>
      </c>
      <c r="B9856" s="96">
        <f t="shared" ca="1" si="153"/>
        <v>800610.6268242076</v>
      </c>
      <c r="C9856" s="59"/>
      <c r="D9856" s="59"/>
      <c r="E9856" s="59"/>
    </row>
    <row r="9857" spans="1:5" x14ac:dyDescent="0.2">
      <c r="A9857" s="85">
        <v>9847</v>
      </c>
      <c r="B9857" s="96">
        <f t="shared" ca="1" si="153"/>
        <v>854273.09841182176</v>
      </c>
      <c r="C9857" s="59"/>
      <c r="D9857" s="59"/>
      <c r="E9857" s="59"/>
    </row>
    <row r="9858" spans="1:5" x14ac:dyDescent="0.2">
      <c r="A9858" s="85">
        <v>9848</v>
      </c>
      <c r="B9858" s="96">
        <f t="shared" ca="1" si="153"/>
        <v>696666.85110384005</v>
      </c>
      <c r="C9858" s="59"/>
      <c r="D9858" s="59"/>
      <c r="E9858" s="59"/>
    </row>
    <row r="9859" spans="1:5" x14ac:dyDescent="0.2">
      <c r="A9859" s="85">
        <v>9849</v>
      </c>
      <c r="B9859" s="96">
        <f t="shared" ca="1" si="153"/>
        <v>917684.20737012301</v>
      </c>
      <c r="C9859" s="59"/>
      <c r="D9859" s="59"/>
      <c r="E9859" s="59"/>
    </row>
    <row r="9860" spans="1:5" x14ac:dyDescent="0.2">
      <c r="A9860" s="85">
        <v>9850</v>
      </c>
      <c r="B9860" s="96">
        <f t="shared" ca="1" si="153"/>
        <v>844473.5544005204</v>
      </c>
      <c r="C9860" s="59"/>
      <c r="D9860" s="59"/>
      <c r="E9860" s="59"/>
    </row>
    <row r="9861" spans="1:5" x14ac:dyDescent="0.2">
      <c r="A9861" s="85">
        <v>9851</v>
      </c>
      <c r="B9861" s="96">
        <f t="shared" ca="1" si="153"/>
        <v>842900.31007422158</v>
      </c>
      <c r="C9861" s="59"/>
      <c r="D9861" s="59"/>
      <c r="E9861" s="59"/>
    </row>
    <row r="9862" spans="1:5" x14ac:dyDescent="0.2">
      <c r="A9862" s="85">
        <v>9852</v>
      </c>
      <c r="B9862" s="96">
        <f t="shared" ca="1" si="153"/>
        <v>704777.69903958461</v>
      </c>
      <c r="C9862" s="59"/>
      <c r="D9862" s="59"/>
      <c r="E9862" s="59"/>
    </row>
    <row r="9863" spans="1:5" x14ac:dyDescent="0.2">
      <c r="A9863" s="85">
        <v>9853</v>
      </c>
      <c r="B9863" s="96">
        <f t="shared" ca="1" si="153"/>
        <v>949910.39809410623</v>
      </c>
      <c r="C9863" s="59"/>
      <c r="D9863" s="59"/>
      <c r="E9863" s="59"/>
    </row>
    <row r="9864" spans="1:5" x14ac:dyDescent="0.2">
      <c r="A9864" s="85">
        <v>9854</v>
      </c>
      <c r="B9864" s="96">
        <f t="shared" ca="1" si="153"/>
        <v>868196.24989201711</v>
      </c>
      <c r="C9864" s="59"/>
      <c r="D9864" s="59"/>
      <c r="E9864" s="59"/>
    </row>
    <row r="9865" spans="1:5" x14ac:dyDescent="0.2">
      <c r="A9865" s="85">
        <v>9855</v>
      </c>
      <c r="B9865" s="96">
        <f t="shared" ca="1" si="153"/>
        <v>798055.77352552651</v>
      </c>
      <c r="C9865" s="59"/>
      <c r="D9865" s="59"/>
      <c r="E9865" s="59"/>
    </row>
    <row r="9866" spans="1:5" x14ac:dyDescent="0.2">
      <c r="A9866" s="85">
        <v>9856</v>
      </c>
      <c r="B9866" s="96">
        <f t="shared" ca="1" si="153"/>
        <v>839010.06343444122</v>
      </c>
      <c r="C9866" s="59"/>
      <c r="D9866" s="59"/>
      <c r="E9866" s="59"/>
    </row>
    <row r="9867" spans="1:5" x14ac:dyDescent="0.2">
      <c r="A9867" s="85">
        <v>9857</v>
      </c>
      <c r="B9867" s="96">
        <f t="shared" ref="B9867:B9930" ca="1" si="154">NORMINV(RAND(),B$4,B$5)</f>
        <v>766484.3230437825</v>
      </c>
      <c r="C9867" s="59"/>
      <c r="D9867" s="59"/>
      <c r="E9867" s="59"/>
    </row>
    <row r="9868" spans="1:5" x14ac:dyDescent="0.2">
      <c r="A9868" s="85">
        <v>9858</v>
      </c>
      <c r="B9868" s="96">
        <f t="shared" ca="1" si="154"/>
        <v>944635.9295534034</v>
      </c>
      <c r="C9868" s="59"/>
      <c r="D9868" s="59"/>
      <c r="E9868" s="59"/>
    </row>
    <row r="9869" spans="1:5" x14ac:dyDescent="0.2">
      <c r="A9869" s="85">
        <v>9859</v>
      </c>
      <c r="B9869" s="96">
        <f t="shared" ca="1" si="154"/>
        <v>919836.02547457558</v>
      </c>
      <c r="C9869" s="59"/>
      <c r="D9869" s="59"/>
      <c r="E9869" s="59"/>
    </row>
    <row r="9870" spans="1:5" x14ac:dyDescent="0.2">
      <c r="A9870" s="85">
        <v>9860</v>
      </c>
      <c r="B9870" s="96">
        <f t="shared" ca="1" si="154"/>
        <v>714067.39674734022</v>
      </c>
      <c r="C9870" s="59"/>
      <c r="D9870" s="59"/>
      <c r="E9870" s="59"/>
    </row>
    <row r="9871" spans="1:5" x14ac:dyDescent="0.2">
      <c r="A9871" s="85">
        <v>9861</v>
      </c>
      <c r="B9871" s="96">
        <f t="shared" ca="1" si="154"/>
        <v>985255.26109983469</v>
      </c>
      <c r="C9871" s="59"/>
      <c r="D9871" s="59"/>
      <c r="E9871" s="59"/>
    </row>
    <row r="9872" spans="1:5" x14ac:dyDescent="0.2">
      <c r="A9872" s="85">
        <v>9862</v>
      </c>
      <c r="B9872" s="96">
        <f t="shared" ca="1" si="154"/>
        <v>1022184.89111845</v>
      </c>
      <c r="C9872" s="59"/>
      <c r="D9872" s="59"/>
      <c r="E9872" s="59"/>
    </row>
    <row r="9873" spans="1:5" x14ac:dyDescent="0.2">
      <c r="A9873" s="85">
        <v>9863</v>
      </c>
      <c r="B9873" s="96">
        <f t="shared" ca="1" si="154"/>
        <v>1019037.7878710522</v>
      </c>
      <c r="C9873" s="59"/>
      <c r="D9873" s="59"/>
      <c r="E9873" s="59"/>
    </row>
    <row r="9874" spans="1:5" x14ac:dyDescent="0.2">
      <c r="A9874" s="85">
        <v>9864</v>
      </c>
      <c r="B9874" s="96">
        <f t="shared" ca="1" si="154"/>
        <v>841825.30029164418</v>
      </c>
      <c r="C9874" s="59"/>
      <c r="D9874" s="59"/>
      <c r="E9874" s="59"/>
    </row>
    <row r="9875" spans="1:5" x14ac:dyDescent="0.2">
      <c r="A9875" s="85">
        <v>9865</v>
      </c>
      <c r="B9875" s="96">
        <f t="shared" ca="1" si="154"/>
        <v>1040179.8249127531</v>
      </c>
      <c r="C9875" s="59"/>
      <c r="D9875" s="59"/>
      <c r="E9875" s="59"/>
    </row>
    <row r="9876" spans="1:5" x14ac:dyDescent="0.2">
      <c r="A9876" s="85">
        <v>9866</v>
      </c>
      <c r="B9876" s="96">
        <f t="shared" ca="1" si="154"/>
        <v>895143.18231103302</v>
      </c>
      <c r="C9876" s="59"/>
      <c r="D9876" s="59"/>
      <c r="E9876" s="59"/>
    </row>
    <row r="9877" spans="1:5" x14ac:dyDescent="0.2">
      <c r="A9877" s="85">
        <v>9867</v>
      </c>
      <c r="B9877" s="96">
        <f t="shared" ca="1" si="154"/>
        <v>906821.4377507501</v>
      </c>
      <c r="C9877" s="59"/>
      <c r="D9877" s="59"/>
      <c r="E9877" s="59"/>
    </row>
    <row r="9878" spans="1:5" x14ac:dyDescent="0.2">
      <c r="A9878" s="85">
        <v>9868</v>
      </c>
      <c r="B9878" s="96">
        <f t="shared" ca="1" si="154"/>
        <v>1018986.3024615833</v>
      </c>
      <c r="C9878" s="59"/>
      <c r="D9878" s="59"/>
      <c r="E9878" s="59"/>
    </row>
    <row r="9879" spans="1:5" x14ac:dyDescent="0.2">
      <c r="A9879" s="85">
        <v>9869</v>
      </c>
      <c r="B9879" s="96">
        <f t="shared" ca="1" si="154"/>
        <v>898695.01333828329</v>
      </c>
      <c r="C9879" s="59"/>
      <c r="D9879" s="59"/>
      <c r="E9879" s="59"/>
    </row>
    <row r="9880" spans="1:5" x14ac:dyDescent="0.2">
      <c r="A9880" s="85">
        <v>9870</v>
      </c>
      <c r="B9880" s="96">
        <f t="shared" ca="1" si="154"/>
        <v>1127027.8997796145</v>
      </c>
      <c r="C9880" s="59"/>
      <c r="D9880" s="59"/>
      <c r="E9880" s="59"/>
    </row>
    <row r="9881" spans="1:5" x14ac:dyDescent="0.2">
      <c r="A9881" s="85">
        <v>9871</v>
      </c>
      <c r="B9881" s="96">
        <f t="shared" ca="1" si="154"/>
        <v>816780.80364788044</v>
      </c>
      <c r="C9881" s="59"/>
      <c r="D9881" s="59"/>
      <c r="E9881" s="59"/>
    </row>
    <row r="9882" spans="1:5" x14ac:dyDescent="0.2">
      <c r="A9882" s="85">
        <v>9872</v>
      </c>
      <c r="B9882" s="96">
        <f t="shared" ca="1" si="154"/>
        <v>797465.91397074738</v>
      </c>
      <c r="C9882" s="59"/>
      <c r="D9882" s="59"/>
      <c r="E9882" s="59"/>
    </row>
    <row r="9883" spans="1:5" x14ac:dyDescent="0.2">
      <c r="A9883" s="85">
        <v>9873</v>
      </c>
      <c r="B9883" s="96">
        <f t="shared" ca="1" si="154"/>
        <v>1049630.0185121302</v>
      </c>
      <c r="C9883" s="59"/>
      <c r="D9883" s="59"/>
      <c r="E9883" s="59"/>
    </row>
    <row r="9884" spans="1:5" x14ac:dyDescent="0.2">
      <c r="A9884" s="85">
        <v>9874</v>
      </c>
      <c r="B9884" s="96">
        <f t="shared" ca="1" si="154"/>
        <v>900536.24253140413</v>
      </c>
      <c r="C9884" s="59"/>
      <c r="D9884" s="59"/>
      <c r="E9884" s="59"/>
    </row>
    <row r="9885" spans="1:5" x14ac:dyDescent="0.2">
      <c r="A9885" s="85">
        <v>9875</v>
      </c>
      <c r="B9885" s="96">
        <f t="shared" ca="1" si="154"/>
        <v>1002155.8795721023</v>
      </c>
      <c r="C9885" s="59"/>
      <c r="D9885" s="59"/>
      <c r="E9885" s="59"/>
    </row>
    <row r="9886" spans="1:5" x14ac:dyDescent="0.2">
      <c r="A9886" s="85">
        <v>9876</v>
      </c>
      <c r="B9886" s="96">
        <f t="shared" ca="1" si="154"/>
        <v>1125183.5805629804</v>
      </c>
      <c r="C9886" s="59"/>
      <c r="D9886" s="59"/>
      <c r="E9886" s="59"/>
    </row>
    <row r="9887" spans="1:5" x14ac:dyDescent="0.2">
      <c r="A9887" s="85">
        <v>9877</v>
      </c>
      <c r="B9887" s="96">
        <f t="shared" ca="1" si="154"/>
        <v>856874.03031613887</v>
      </c>
      <c r="C9887" s="59"/>
      <c r="D9887" s="59"/>
      <c r="E9887" s="59"/>
    </row>
    <row r="9888" spans="1:5" x14ac:dyDescent="0.2">
      <c r="A9888" s="85">
        <v>9878</v>
      </c>
      <c r="B9888" s="96">
        <f t="shared" ca="1" si="154"/>
        <v>958806.91213774856</v>
      </c>
      <c r="C9888" s="59"/>
      <c r="D9888" s="59"/>
      <c r="E9888" s="59"/>
    </row>
    <row r="9889" spans="1:5" x14ac:dyDescent="0.2">
      <c r="A9889" s="85">
        <v>9879</v>
      </c>
      <c r="B9889" s="96">
        <f t="shared" ca="1" si="154"/>
        <v>897461.80506813573</v>
      </c>
      <c r="C9889" s="59"/>
      <c r="D9889" s="59"/>
      <c r="E9889" s="59"/>
    </row>
    <row r="9890" spans="1:5" x14ac:dyDescent="0.2">
      <c r="A9890" s="85">
        <v>9880</v>
      </c>
      <c r="B9890" s="96">
        <f t="shared" ca="1" si="154"/>
        <v>843979.51780075615</v>
      </c>
      <c r="C9890" s="59"/>
      <c r="D9890" s="59"/>
      <c r="E9890" s="59"/>
    </row>
    <row r="9891" spans="1:5" x14ac:dyDescent="0.2">
      <c r="A9891" s="85">
        <v>9881</v>
      </c>
      <c r="B9891" s="96">
        <f t="shared" ca="1" si="154"/>
        <v>1017557.7564751407</v>
      </c>
      <c r="C9891" s="59"/>
      <c r="D9891" s="59"/>
      <c r="E9891" s="59"/>
    </row>
    <row r="9892" spans="1:5" x14ac:dyDescent="0.2">
      <c r="A9892" s="85">
        <v>9882</v>
      </c>
      <c r="B9892" s="96">
        <f t="shared" ca="1" si="154"/>
        <v>849655.57340654731</v>
      </c>
      <c r="C9892" s="59"/>
      <c r="D9892" s="59"/>
      <c r="E9892" s="59"/>
    </row>
    <row r="9893" spans="1:5" x14ac:dyDescent="0.2">
      <c r="A9893" s="85">
        <v>9883</v>
      </c>
      <c r="B9893" s="96">
        <f t="shared" ca="1" si="154"/>
        <v>972266.85700800223</v>
      </c>
      <c r="C9893" s="59"/>
      <c r="D9893" s="59"/>
      <c r="E9893" s="59"/>
    </row>
    <row r="9894" spans="1:5" x14ac:dyDescent="0.2">
      <c r="A9894" s="85">
        <v>9884</v>
      </c>
      <c r="B9894" s="96">
        <f t="shared" ca="1" si="154"/>
        <v>875211.12322695646</v>
      </c>
      <c r="C9894" s="59"/>
      <c r="D9894" s="59"/>
      <c r="E9894" s="59"/>
    </row>
    <row r="9895" spans="1:5" x14ac:dyDescent="0.2">
      <c r="A9895" s="85">
        <v>9885</v>
      </c>
      <c r="B9895" s="96">
        <f t="shared" ca="1" si="154"/>
        <v>1097913.217639056</v>
      </c>
      <c r="C9895" s="59"/>
      <c r="D9895" s="59"/>
      <c r="E9895" s="59"/>
    </row>
    <row r="9896" spans="1:5" x14ac:dyDescent="0.2">
      <c r="A9896" s="85">
        <v>9886</v>
      </c>
      <c r="B9896" s="96">
        <f t="shared" ca="1" si="154"/>
        <v>953100.26743475266</v>
      </c>
      <c r="C9896" s="59"/>
      <c r="D9896" s="59"/>
      <c r="E9896" s="59"/>
    </row>
    <row r="9897" spans="1:5" x14ac:dyDescent="0.2">
      <c r="A9897" s="85">
        <v>9887</v>
      </c>
      <c r="B9897" s="96">
        <f t="shared" ca="1" si="154"/>
        <v>920485.12478568044</v>
      </c>
      <c r="C9897" s="59"/>
      <c r="D9897" s="59"/>
      <c r="E9897" s="59"/>
    </row>
    <row r="9898" spans="1:5" x14ac:dyDescent="0.2">
      <c r="A9898" s="85">
        <v>9888</v>
      </c>
      <c r="B9898" s="96">
        <f t="shared" ca="1" si="154"/>
        <v>727677.46055387531</v>
      </c>
      <c r="C9898" s="59"/>
      <c r="D9898" s="59"/>
      <c r="E9898" s="59"/>
    </row>
    <row r="9899" spans="1:5" x14ac:dyDescent="0.2">
      <c r="A9899" s="85">
        <v>9889</v>
      </c>
      <c r="B9899" s="96">
        <f t="shared" ca="1" si="154"/>
        <v>1114890.8106513093</v>
      </c>
      <c r="C9899" s="59"/>
      <c r="D9899" s="59"/>
      <c r="E9899" s="59"/>
    </row>
    <row r="9900" spans="1:5" x14ac:dyDescent="0.2">
      <c r="A9900" s="85">
        <v>9890</v>
      </c>
      <c r="B9900" s="96">
        <f t="shared" ca="1" si="154"/>
        <v>673173.73292735475</v>
      </c>
      <c r="C9900" s="59"/>
      <c r="D9900" s="59"/>
      <c r="E9900" s="59"/>
    </row>
    <row r="9901" spans="1:5" x14ac:dyDescent="0.2">
      <c r="A9901" s="85">
        <v>9891</v>
      </c>
      <c r="B9901" s="96">
        <f t="shared" ca="1" si="154"/>
        <v>943104.71412359446</v>
      </c>
      <c r="C9901" s="59"/>
      <c r="D9901" s="59"/>
      <c r="E9901" s="59"/>
    </row>
    <row r="9902" spans="1:5" x14ac:dyDescent="0.2">
      <c r="A9902" s="85">
        <v>9892</v>
      </c>
      <c r="B9902" s="96">
        <f t="shared" ca="1" si="154"/>
        <v>982000.97539263067</v>
      </c>
      <c r="C9902" s="59"/>
      <c r="D9902" s="59"/>
      <c r="E9902" s="59"/>
    </row>
    <row r="9903" spans="1:5" x14ac:dyDescent="0.2">
      <c r="A9903" s="85">
        <v>9893</v>
      </c>
      <c r="B9903" s="96">
        <f t="shared" ca="1" si="154"/>
        <v>1040642.633137219</v>
      </c>
      <c r="C9903" s="59"/>
      <c r="D9903" s="59"/>
      <c r="E9903" s="59"/>
    </row>
    <row r="9904" spans="1:5" x14ac:dyDescent="0.2">
      <c r="A9904" s="85">
        <v>9894</v>
      </c>
      <c r="B9904" s="96">
        <f t="shared" ca="1" si="154"/>
        <v>1034483.4517408635</v>
      </c>
      <c r="C9904" s="59"/>
      <c r="D9904" s="59"/>
      <c r="E9904" s="59"/>
    </row>
    <row r="9905" spans="1:5" x14ac:dyDescent="0.2">
      <c r="A9905" s="85">
        <v>9895</v>
      </c>
      <c r="B9905" s="96">
        <f t="shared" ca="1" si="154"/>
        <v>862797.75526601635</v>
      </c>
      <c r="C9905" s="59"/>
      <c r="D9905" s="59"/>
      <c r="E9905" s="59"/>
    </row>
    <row r="9906" spans="1:5" x14ac:dyDescent="0.2">
      <c r="A9906" s="85">
        <v>9896</v>
      </c>
      <c r="B9906" s="96">
        <f t="shared" ca="1" si="154"/>
        <v>817686.22324499569</v>
      </c>
      <c r="C9906" s="59"/>
      <c r="D9906" s="59"/>
      <c r="E9906" s="59"/>
    </row>
    <row r="9907" spans="1:5" x14ac:dyDescent="0.2">
      <c r="A9907" s="85">
        <v>9897</v>
      </c>
      <c r="B9907" s="96">
        <f t="shared" ca="1" si="154"/>
        <v>902824.38502433128</v>
      </c>
      <c r="C9907" s="59"/>
      <c r="D9907" s="59"/>
      <c r="E9907" s="59"/>
    </row>
    <row r="9908" spans="1:5" x14ac:dyDescent="0.2">
      <c r="A9908" s="85">
        <v>9898</v>
      </c>
      <c r="B9908" s="96">
        <f t="shared" ca="1" si="154"/>
        <v>845571.60752940888</v>
      </c>
      <c r="C9908" s="59"/>
      <c r="D9908" s="59"/>
      <c r="E9908" s="59"/>
    </row>
    <row r="9909" spans="1:5" x14ac:dyDescent="0.2">
      <c r="A9909" s="85">
        <v>9899</v>
      </c>
      <c r="B9909" s="96">
        <f t="shared" ca="1" si="154"/>
        <v>883176.78870897135</v>
      </c>
      <c r="C9909" s="59"/>
      <c r="D9909" s="59"/>
      <c r="E9909" s="59"/>
    </row>
    <row r="9910" spans="1:5" x14ac:dyDescent="0.2">
      <c r="A9910" s="85">
        <v>9900</v>
      </c>
      <c r="B9910" s="96">
        <f t="shared" ca="1" si="154"/>
        <v>951663.07533604954</v>
      </c>
      <c r="C9910" s="59"/>
      <c r="D9910" s="59"/>
      <c r="E9910" s="59"/>
    </row>
    <row r="9911" spans="1:5" x14ac:dyDescent="0.2">
      <c r="A9911" s="85">
        <v>9901</v>
      </c>
      <c r="B9911" s="96">
        <f t="shared" ca="1" si="154"/>
        <v>787407.28257053788</v>
      </c>
      <c r="C9911" s="59"/>
      <c r="D9911" s="59"/>
      <c r="E9911" s="59"/>
    </row>
    <row r="9912" spans="1:5" x14ac:dyDescent="0.2">
      <c r="A9912" s="85">
        <v>9902</v>
      </c>
      <c r="B9912" s="96">
        <f t="shared" ca="1" si="154"/>
        <v>1017801.2639176629</v>
      </c>
      <c r="C9912" s="59"/>
      <c r="D9912" s="59"/>
      <c r="E9912" s="59"/>
    </row>
    <row r="9913" spans="1:5" x14ac:dyDescent="0.2">
      <c r="A9913" s="85">
        <v>9903</v>
      </c>
      <c r="B9913" s="96">
        <f t="shared" ca="1" si="154"/>
        <v>977725.51421133487</v>
      </c>
      <c r="C9913" s="59"/>
      <c r="D9913" s="59"/>
      <c r="E9913" s="59"/>
    </row>
    <row r="9914" spans="1:5" x14ac:dyDescent="0.2">
      <c r="A9914" s="85">
        <v>9904</v>
      </c>
      <c r="B9914" s="96">
        <f t="shared" ca="1" si="154"/>
        <v>1032902.6425291669</v>
      </c>
      <c r="C9914" s="59"/>
      <c r="D9914" s="59"/>
      <c r="E9914" s="59"/>
    </row>
    <row r="9915" spans="1:5" x14ac:dyDescent="0.2">
      <c r="A9915" s="85">
        <v>9905</v>
      </c>
      <c r="B9915" s="96">
        <f t="shared" ca="1" si="154"/>
        <v>735711.02229259955</v>
      </c>
      <c r="C9915" s="59"/>
      <c r="D9915" s="59"/>
      <c r="E9915" s="59"/>
    </row>
    <row r="9916" spans="1:5" x14ac:dyDescent="0.2">
      <c r="A9916" s="85">
        <v>9906</v>
      </c>
      <c r="B9916" s="96">
        <f t="shared" ca="1" si="154"/>
        <v>973102.28622122447</v>
      </c>
      <c r="C9916" s="59"/>
      <c r="D9916" s="59"/>
      <c r="E9916" s="59"/>
    </row>
    <row r="9917" spans="1:5" x14ac:dyDescent="0.2">
      <c r="A9917" s="85">
        <v>9907</v>
      </c>
      <c r="B9917" s="96">
        <f t="shared" ca="1" si="154"/>
        <v>1083365.4162742603</v>
      </c>
      <c r="C9917" s="59"/>
      <c r="D9917" s="59"/>
      <c r="E9917" s="59"/>
    </row>
    <row r="9918" spans="1:5" x14ac:dyDescent="0.2">
      <c r="A9918" s="85">
        <v>9908</v>
      </c>
      <c r="B9918" s="96">
        <f t="shared" ca="1" si="154"/>
        <v>901687.08522342634</v>
      </c>
      <c r="C9918" s="59"/>
      <c r="D9918" s="59"/>
      <c r="E9918" s="59"/>
    </row>
    <row r="9919" spans="1:5" x14ac:dyDescent="0.2">
      <c r="A9919" s="85">
        <v>9909</v>
      </c>
      <c r="B9919" s="96">
        <f t="shared" ca="1" si="154"/>
        <v>934342.82930605742</v>
      </c>
      <c r="C9919" s="59"/>
      <c r="D9919" s="59"/>
      <c r="E9919" s="59"/>
    </row>
    <row r="9920" spans="1:5" x14ac:dyDescent="0.2">
      <c r="A9920" s="85">
        <v>9910</v>
      </c>
      <c r="B9920" s="96">
        <f t="shared" ca="1" si="154"/>
        <v>867213.82132429606</v>
      </c>
      <c r="C9920" s="59"/>
      <c r="D9920" s="59"/>
      <c r="E9920" s="59"/>
    </row>
    <row r="9921" spans="1:5" x14ac:dyDescent="0.2">
      <c r="A9921" s="85">
        <v>9911</v>
      </c>
      <c r="B9921" s="96">
        <f t="shared" ca="1" si="154"/>
        <v>881867.07623253891</v>
      </c>
      <c r="C9921" s="59"/>
      <c r="D9921" s="59"/>
      <c r="E9921" s="59"/>
    </row>
    <row r="9922" spans="1:5" x14ac:dyDescent="0.2">
      <c r="A9922" s="85">
        <v>9912</v>
      </c>
      <c r="B9922" s="96">
        <f t="shared" ca="1" si="154"/>
        <v>862045.79505440057</v>
      </c>
      <c r="C9922" s="59"/>
      <c r="D9922" s="59"/>
      <c r="E9922" s="59"/>
    </row>
    <row r="9923" spans="1:5" x14ac:dyDescent="0.2">
      <c r="A9923" s="85">
        <v>9913</v>
      </c>
      <c r="B9923" s="96">
        <f t="shared" ca="1" si="154"/>
        <v>1163999.3436418751</v>
      </c>
      <c r="C9923" s="59"/>
      <c r="D9923" s="59"/>
      <c r="E9923" s="59"/>
    </row>
    <row r="9924" spans="1:5" x14ac:dyDescent="0.2">
      <c r="A9924" s="85">
        <v>9914</v>
      </c>
      <c r="B9924" s="96">
        <f t="shared" ca="1" si="154"/>
        <v>1031244.2367874113</v>
      </c>
      <c r="C9924" s="59"/>
      <c r="D9924" s="59"/>
      <c r="E9924" s="59"/>
    </row>
    <row r="9925" spans="1:5" x14ac:dyDescent="0.2">
      <c r="A9925" s="85">
        <v>9915</v>
      </c>
      <c r="B9925" s="96">
        <f t="shared" ca="1" si="154"/>
        <v>911061.10039250716</v>
      </c>
      <c r="C9925" s="59"/>
      <c r="D9925" s="59"/>
      <c r="E9925" s="59"/>
    </row>
    <row r="9926" spans="1:5" x14ac:dyDescent="0.2">
      <c r="A9926" s="85">
        <v>9916</v>
      </c>
      <c r="B9926" s="96">
        <f t="shared" ca="1" si="154"/>
        <v>966324.96612509142</v>
      </c>
      <c r="C9926" s="59"/>
      <c r="D9926" s="59"/>
      <c r="E9926" s="59"/>
    </row>
    <row r="9927" spans="1:5" x14ac:dyDescent="0.2">
      <c r="A9927" s="85">
        <v>9917</v>
      </c>
      <c r="B9927" s="96">
        <f t="shared" ca="1" si="154"/>
        <v>718163.5861692836</v>
      </c>
      <c r="C9927" s="59"/>
      <c r="D9927" s="59"/>
      <c r="E9927" s="59"/>
    </row>
    <row r="9928" spans="1:5" x14ac:dyDescent="0.2">
      <c r="A9928" s="85">
        <v>9918</v>
      </c>
      <c r="B9928" s="96">
        <f t="shared" ca="1" si="154"/>
        <v>893527.73523090221</v>
      </c>
      <c r="C9928" s="59"/>
      <c r="D9928" s="59"/>
      <c r="E9928" s="59"/>
    </row>
    <row r="9929" spans="1:5" x14ac:dyDescent="0.2">
      <c r="A9929" s="85">
        <v>9919</v>
      </c>
      <c r="B9929" s="96">
        <f t="shared" ca="1" si="154"/>
        <v>764629.83476917748</v>
      </c>
      <c r="C9929" s="59"/>
      <c r="D9929" s="59"/>
      <c r="E9929" s="59"/>
    </row>
    <row r="9930" spans="1:5" x14ac:dyDescent="0.2">
      <c r="A9930" s="85">
        <v>9920</v>
      </c>
      <c r="B9930" s="96">
        <f t="shared" ca="1" si="154"/>
        <v>727473.92169986095</v>
      </c>
      <c r="C9930" s="59"/>
      <c r="D9930" s="59"/>
      <c r="E9930" s="59"/>
    </row>
    <row r="9931" spans="1:5" x14ac:dyDescent="0.2">
      <c r="A9931" s="85">
        <v>9921</v>
      </c>
      <c r="B9931" s="96">
        <f t="shared" ref="B9931:B9994" ca="1" si="155">NORMINV(RAND(),B$4,B$5)</f>
        <v>938731.61654099566</v>
      </c>
      <c r="C9931" s="59"/>
      <c r="D9931" s="59"/>
      <c r="E9931" s="59"/>
    </row>
    <row r="9932" spans="1:5" x14ac:dyDescent="0.2">
      <c r="A9932" s="85">
        <v>9922</v>
      </c>
      <c r="B9932" s="96">
        <f t="shared" ca="1" si="155"/>
        <v>962198.39514969534</v>
      </c>
      <c r="C9932" s="59"/>
      <c r="D9932" s="59"/>
      <c r="E9932" s="59"/>
    </row>
    <row r="9933" spans="1:5" x14ac:dyDescent="0.2">
      <c r="A9933" s="85">
        <v>9923</v>
      </c>
      <c r="B9933" s="96">
        <f t="shared" ca="1" si="155"/>
        <v>1073198.7939756988</v>
      </c>
      <c r="C9933" s="59"/>
      <c r="D9933" s="59"/>
      <c r="E9933" s="59"/>
    </row>
    <row r="9934" spans="1:5" x14ac:dyDescent="0.2">
      <c r="A9934" s="85">
        <v>9924</v>
      </c>
      <c r="B9934" s="96">
        <f t="shared" ca="1" si="155"/>
        <v>959616.75182495778</v>
      </c>
      <c r="C9934" s="59"/>
      <c r="D9934" s="59"/>
      <c r="E9934" s="59"/>
    </row>
    <row r="9935" spans="1:5" x14ac:dyDescent="0.2">
      <c r="A9935" s="85">
        <v>9925</v>
      </c>
      <c r="B9935" s="96">
        <f t="shared" ca="1" si="155"/>
        <v>878710.76073766907</v>
      </c>
      <c r="C9935" s="59"/>
      <c r="D9935" s="59"/>
      <c r="E9935" s="59"/>
    </row>
    <row r="9936" spans="1:5" x14ac:dyDescent="0.2">
      <c r="A9936" s="85">
        <v>9926</v>
      </c>
      <c r="B9936" s="96">
        <f t="shared" ca="1" si="155"/>
        <v>872729.81176092173</v>
      </c>
      <c r="C9936" s="59"/>
      <c r="D9936" s="59"/>
      <c r="E9936" s="59"/>
    </row>
    <row r="9937" spans="1:5" x14ac:dyDescent="0.2">
      <c r="A9937" s="85">
        <v>9927</v>
      </c>
      <c r="B9937" s="96">
        <f t="shared" ca="1" si="155"/>
        <v>978304.21546654915</v>
      </c>
      <c r="C9937" s="59"/>
      <c r="D9937" s="59"/>
      <c r="E9937" s="59"/>
    </row>
    <row r="9938" spans="1:5" x14ac:dyDescent="0.2">
      <c r="A9938" s="85">
        <v>9928</v>
      </c>
      <c r="B9938" s="96">
        <f t="shared" ca="1" si="155"/>
        <v>858321.11358794884</v>
      </c>
      <c r="C9938" s="59"/>
      <c r="D9938" s="59"/>
      <c r="E9938" s="59"/>
    </row>
    <row r="9939" spans="1:5" x14ac:dyDescent="0.2">
      <c r="A9939" s="85">
        <v>9929</v>
      </c>
      <c r="B9939" s="96">
        <f t="shared" ca="1" si="155"/>
        <v>752976.45476192527</v>
      </c>
      <c r="C9939" s="59"/>
      <c r="D9939" s="59"/>
      <c r="E9939" s="59"/>
    </row>
    <row r="9940" spans="1:5" x14ac:dyDescent="0.2">
      <c r="A9940" s="85">
        <v>9930</v>
      </c>
      <c r="B9940" s="96">
        <f t="shared" ca="1" si="155"/>
        <v>841613.69167644577</v>
      </c>
      <c r="C9940" s="59"/>
      <c r="D9940" s="59"/>
      <c r="E9940" s="59"/>
    </row>
    <row r="9941" spans="1:5" x14ac:dyDescent="0.2">
      <c r="A9941" s="85">
        <v>9931</v>
      </c>
      <c r="B9941" s="96">
        <f t="shared" ca="1" si="155"/>
        <v>979734.1547848034</v>
      </c>
      <c r="C9941" s="59"/>
      <c r="D9941" s="59"/>
      <c r="E9941" s="59"/>
    </row>
    <row r="9942" spans="1:5" x14ac:dyDescent="0.2">
      <c r="A9942" s="85">
        <v>9932</v>
      </c>
      <c r="B9942" s="96">
        <f t="shared" ca="1" si="155"/>
        <v>805174.73106185824</v>
      </c>
      <c r="C9942" s="59"/>
      <c r="D9942" s="59"/>
      <c r="E9942" s="59"/>
    </row>
    <row r="9943" spans="1:5" x14ac:dyDescent="0.2">
      <c r="A9943" s="85">
        <v>9933</v>
      </c>
      <c r="B9943" s="96">
        <f t="shared" ca="1" si="155"/>
        <v>845251.20074544381</v>
      </c>
      <c r="C9943" s="59"/>
      <c r="D9943" s="59"/>
      <c r="E9943" s="59"/>
    </row>
    <row r="9944" spans="1:5" x14ac:dyDescent="0.2">
      <c r="A9944" s="85">
        <v>9934</v>
      </c>
      <c r="B9944" s="96">
        <f t="shared" ca="1" si="155"/>
        <v>903815.54426149058</v>
      </c>
      <c r="C9944" s="59"/>
      <c r="D9944" s="59"/>
      <c r="E9944" s="59"/>
    </row>
    <row r="9945" spans="1:5" x14ac:dyDescent="0.2">
      <c r="A9945" s="85">
        <v>9935</v>
      </c>
      <c r="B9945" s="96">
        <f t="shared" ca="1" si="155"/>
        <v>994648.07326634496</v>
      </c>
      <c r="C9945" s="59"/>
      <c r="D9945" s="59"/>
      <c r="E9945" s="59"/>
    </row>
    <row r="9946" spans="1:5" x14ac:dyDescent="0.2">
      <c r="A9946" s="85">
        <v>9936</v>
      </c>
      <c r="B9946" s="96">
        <f t="shared" ca="1" si="155"/>
        <v>991697.13132036233</v>
      </c>
      <c r="C9946" s="59"/>
      <c r="D9946" s="59"/>
      <c r="E9946" s="59"/>
    </row>
    <row r="9947" spans="1:5" x14ac:dyDescent="0.2">
      <c r="A9947" s="85">
        <v>9937</v>
      </c>
      <c r="B9947" s="96">
        <f t="shared" ca="1" si="155"/>
        <v>1333588.8460420137</v>
      </c>
      <c r="C9947" s="59"/>
      <c r="D9947" s="59"/>
      <c r="E9947" s="59"/>
    </row>
    <row r="9948" spans="1:5" x14ac:dyDescent="0.2">
      <c r="A9948" s="85">
        <v>9938</v>
      </c>
      <c r="B9948" s="96">
        <f t="shared" ca="1" si="155"/>
        <v>1024710.2322699522</v>
      </c>
      <c r="C9948" s="59"/>
      <c r="D9948" s="59"/>
      <c r="E9948" s="59"/>
    </row>
    <row r="9949" spans="1:5" x14ac:dyDescent="0.2">
      <c r="A9949" s="85">
        <v>9939</v>
      </c>
      <c r="B9949" s="96">
        <f t="shared" ca="1" si="155"/>
        <v>1019671.1425654023</v>
      </c>
      <c r="C9949" s="59"/>
      <c r="D9949" s="59"/>
      <c r="E9949" s="59"/>
    </row>
    <row r="9950" spans="1:5" x14ac:dyDescent="0.2">
      <c r="A9950" s="85">
        <v>9940</v>
      </c>
      <c r="B9950" s="96">
        <f t="shared" ca="1" si="155"/>
        <v>873003.69504756283</v>
      </c>
      <c r="C9950" s="59"/>
      <c r="D9950" s="59"/>
      <c r="E9950" s="59"/>
    </row>
    <row r="9951" spans="1:5" x14ac:dyDescent="0.2">
      <c r="A9951" s="85">
        <v>9941</v>
      </c>
      <c r="B9951" s="96">
        <f t="shared" ca="1" si="155"/>
        <v>976388.00239332591</v>
      </c>
      <c r="C9951" s="59"/>
      <c r="D9951" s="59"/>
      <c r="E9951" s="59"/>
    </row>
    <row r="9952" spans="1:5" x14ac:dyDescent="0.2">
      <c r="A9952" s="85">
        <v>9942</v>
      </c>
      <c r="B9952" s="96">
        <f t="shared" ca="1" si="155"/>
        <v>860440.18278712058</v>
      </c>
      <c r="C9952" s="59"/>
      <c r="D9952" s="59"/>
      <c r="E9952" s="59"/>
    </row>
    <row r="9953" spans="1:5" x14ac:dyDescent="0.2">
      <c r="A9953" s="85">
        <v>9943</v>
      </c>
      <c r="B9953" s="96">
        <f t="shared" ca="1" si="155"/>
        <v>1037987.014523884</v>
      </c>
      <c r="C9953" s="59"/>
      <c r="D9953" s="59"/>
      <c r="E9953" s="59"/>
    </row>
    <row r="9954" spans="1:5" x14ac:dyDescent="0.2">
      <c r="A9954" s="85">
        <v>9944</v>
      </c>
      <c r="B9954" s="96">
        <f t="shared" ca="1" si="155"/>
        <v>933944.95100905688</v>
      </c>
      <c r="C9954" s="59"/>
      <c r="D9954" s="59"/>
      <c r="E9954" s="59"/>
    </row>
    <row r="9955" spans="1:5" x14ac:dyDescent="0.2">
      <c r="A9955" s="85">
        <v>9945</v>
      </c>
      <c r="B9955" s="96">
        <f t="shared" ca="1" si="155"/>
        <v>849784.73679751926</v>
      </c>
      <c r="C9955" s="59"/>
      <c r="D9955" s="59"/>
      <c r="E9955" s="59"/>
    </row>
    <row r="9956" spans="1:5" x14ac:dyDescent="0.2">
      <c r="A9956" s="85">
        <v>9946</v>
      </c>
      <c r="B9956" s="96">
        <f t="shared" ca="1" si="155"/>
        <v>1006088.4005125616</v>
      </c>
      <c r="C9956" s="59"/>
      <c r="D9956" s="59"/>
      <c r="E9956" s="59"/>
    </row>
    <row r="9957" spans="1:5" x14ac:dyDescent="0.2">
      <c r="A9957" s="85">
        <v>9947</v>
      </c>
      <c r="B9957" s="96">
        <f t="shared" ca="1" si="155"/>
        <v>799094.33152156312</v>
      </c>
      <c r="C9957" s="59"/>
      <c r="D9957" s="59"/>
      <c r="E9957" s="59"/>
    </row>
    <row r="9958" spans="1:5" x14ac:dyDescent="0.2">
      <c r="A9958" s="85">
        <v>9948</v>
      </c>
      <c r="B9958" s="96">
        <f t="shared" ca="1" si="155"/>
        <v>983114.44733083085</v>
      </c>
      <c r="C9958" s="59"/>
      <c r="D9958" s="59"/>
      <c r="E9958" s="59"/>
    </row>
    <row r="9959" spans="1:5" x14ac:dyDescent="0.2">
      <c r="A9959" s="85">
        <v>9949</v>
      </c>
      <c r="B9959" s="96">
        <f t="shared" ca="1" si="155"/>
        <v>1073950.0191972202</v>
      </c>
      <c r="C9959" s="59"/>
      <c r="D9959" s="59"/>
      <c r="E9959" s="59"/>
    </row>
    <row r="9960" spans="1:5" x14ac:dyDescent="0.2">
      <c r="A9960" s="85">
        <v>9950</v>
      </c>
      <c r="B9960" s="96">
        <f t="shared" ca="1" si="155"/>
        <v>863707.47265427071</v>
      </c>
      <c r="C9960" s="59"/>
      <c r="D9960" s="59"/>
      <c r="E9960" s="59"/>
    </row>
    <row r="9961" spans="1:5" x14ac:dyDescent="0.2">
      <c r="A9961" s="85">
        <v>9951</v>
      </c>
      <c r="B9961" s="96">
        <f t="shared" ca="1" si="155"/>
        <v>930537.83602283406</v>
      </c>
      <c r="C9961" s="59"/>
      <c r="D9961" s="59"/>
      <c r="E9961" s="59"/>
    </row>
    <row r="9962" spans="1:5" x14ac:dyDescent="0.2">
      <c r="A9962" s="85">
        <v>9952</v>
      </c>
      <c r="B9962" s="96">
        <f t="shared" ca="1" si="155"/>
        <v>678776.81084952794</v>
      </c>
      <c r="C9962" s="59"/>
      <c r="D9962" s="59"/>
      <c r="E9962" s="59"/>
    </row>
    <row r="9963" spans="1:5" x14ac:dyDescent="0.2">
      <c r="A9963" s="85">
        <v>9953</v>
      </c>
      <c r="B9963" s="96">
        <f t="shared" ca="1" si="155"/>
        <v>848286.29657235916</v>
      </c>
      <c r="C9963" s="59"/>
      <c r="D9963" s="59"/>
      <c r="E9963" s="59"/>
    </row>
    <row r="9964" spans="1:5" x14ac:dyDescent="0.2">
      <c r="A9964" s="85">
        <v>9954</v>
      </c>
      <c r="B9964" s="96">
        <f t="shared" ca="1" si="155"/>
        <v>850354.50165243889</v>
      </c>
      <c r="C9964" s="59"/>
      <c r="D9964" s="59"/>
      <c r="E9964" s="59"/>
    </row>
    <row r="9965" spans="1:5" x14ac:dyDescent="0.2">
      <c r="A9965" s="85">
        <v>9955</v>
      </c>
      <c r="B9965" s="96">
        <f t="shared" ca="1" si="155"/>
        <v>1018146.1220250423</v>
      </c>
      <c r="C9965" s="59"/>
      <c r="D9965" s="59"/>
      <c r="E9965" s="59"/>
    </row>
    <row r="9966" spans="1:5" x14ac:dyDescent="0.2">
      <c r="A9966" s="85">
        <v>9956</v>
      </c>
      <c r="B9966" s="96">
        <f t="shared" ca="1" si="155"/>
        <v>945641.774927889</v>
      </c>
      <c r="C9966" s="59"/>
      <c r="D9966" s="59"/>
      <c r="E9966" s="59"/>
    </row>
    <row r="9967" spans="1:5" x14ac:dyDescent="0.2">
      <c r="A9967" s="85">
        <v>9957</v>
      </c>
      <c r="B9967" s="96">
        <f t="shared" ca="1" si="155"/>
        <v>1046427.0545135668</v>
      </c>
      <c r="C9967" s="59"/>
      <c r="D9967" s="59"/>
      <c r="E9967" s="59"/>
    </row>
    <row r="9968" spans="1:5" x14ac:dyDescent="0.2">
      <c r="A9968" s="85">
        <v>9958</v>
      </c>
      <c r="B9968" s="96">
        <f t="shared" ca="1" si="155"/>
        <v>750838.24108900456</v>
      </c>
      <c r="C9968" s="59"/>
      <c r="D9968" s="59"/>
      <c r="E9968" s="59"/>
    </row>
    <row r="9969" spans="1:5" x14ac:dyDescent="0.2">
      <c r="A9969" s="85">
        <v>9959</v>
      </c>
      <c r="B9969" s="96">
        <f t="shared" ca="1" si="155"/>
        <v>961943.85298891587</v>
      </c>
      <c r="C9969" s="59"/>
      <c r="D9969" s="59"/>
      <c r="E9969" s="59"/>
    </row>
    <row r="9970" spans="1:5" x14ac:dyDescent="0.2">
      <c r="A9970" s="85">
        <v>9960</v>
      </c>
      <c r="B9970" s="96">
        <f t="shared" ca="1" si="155"/>
        <v>955755.25187866413</v>
      </c>
      <c r="C9970" s="59"/>
      <c r="D9970" s="59"/>
      <c r="E9970" s="59"/>
    </row>
    <row r="9971" spans="1:5" x14ac:dyDescent="0.2">
      <c r="A9971" s="85">
        <v>9961</v>
      </c>
      <c r="B9971" s="96">
        <f t="shared" ca="1" si="155"/>
        <v>1042039.4939180084</v>
      </c>
      <c r="C9971" s="59"/>
      <c r="D9971" s="59"/>
      <c r="E9971" s="59"/>
    </row>
    <row r="9972" spans="1:5" x14ac:dyDescent="0.2">
      <c r="A9972" s="85">
        <v>9962</v>
      </c>
      <c r="B9972" s="96">
        <f t="shared" ca="1" si="155"/>
        <v>1064133.7745121925</v>
      </c>
      <c r="C9972" s="59"/>
      <c r="D9972" s="59"/>
      <c r="E9972" s="59"/>
    </row>
    <row r="9973" spans="1:5" x14ac:dyDescent="0.2">
      <c r="A9973" s="85">
        <v>9963</v>
      </c>
      <c r="B9973" s="96">
        <f t="shared" ca="1" si="155"/>
        <v>1010412.6859676867</v>
      </c>
      <c r="C9973" s="59"/>
      <c r="D9973" s="59"/>
      <c r="E9973" s="59"/>
    </row>
    <row r="9974" spans="1:5" x14ac:dyDescent="0.2">
      <c r="A9974" s="85">
        <v>9964</v>
      </c>
      <c r="B9974" s="96">
        <f t="shared" ca="1" si="155"/>
        <v>825425.14009252656</v>
      </c>
      <c r="C9974" s="59"/>
      <c r="D9974" s="59"/>
      <c r="E9974" s="59"/>
    </row>
    <row r="9975" spans="1:5" x14ac:dyDescent="0.2">
      <c r="A9975" s="85">
        <v>9965</v>
      </c>
      <c r="B9975" s="96">
        <f t="shared" ca="1" si="155"/>
        <v>748078.25449778058</v>
      </c>
      <c r="C9975" s="59"/>
      <c r="D9975" s="59"/>
      <c r="E9975" s="59"/>
    </row>
    <row r="9976" spans="1:5" x14ac:dyDescent="0.2">
      <c r="A9976" s="85">
        <v>9966</v>
      </c>
      <c r="B9976" s="96">
        <f t="shared" ca="1" si="155"/>
        <v>916835.91677010036</v>
      </c>
      <c r="C9976" s="59"/>
      <c r="D9976" s="59"/>
      <c r="E9976" s="59"/>
    </row>
    <row r="9977" spans="1:5" x14ac:dyDescent="0.2">
      <c r="A9977" s="85">
        <v>9967</v>
      </c>
      <c r="B9977" s="96">
        <f t="shared" ca="1" si="155"/>
        <v>1150034.4252088636</v>
      </c>
      <c r="C9977" s="59"/>
      <c r="D9977" s="59"/>
      <c r="E9977" s="59"/>
    </row>
    <row r="9978" spans="1:5" x14ac:dyDescent="0.2">
      <c r="A9978" s="85">
        <v>9968</v>
      </c>
      <c r="B9978" s="96">
        <f t="shared" ca="1" si="155"/>
        <v>821083.39391969319</v>
      </c>
      <c r="C9978" s="59"/>
      <c r="D9978" s="59"/>
      <c r="E9978" s="59"/>
    </row>
    <row r="9979" spans="1:5" x14ac:dyDescent="0.2">
      <c r="A9979" s="85">
        <v>9969</v>
      </c>
      <c r="B9979" s="96">
        <f t="shared" ca="1" si="155"/>
        <v>840580.02067595429</v>
      </c>
      <c r="C9979" s="59"/>
      <c r="D9979" s="59"/>
      <c r="E9979" s="59"/>
    </row>
    <row r="9980" spans="1:5" x14ac:dyDescent="0.2">
      <c r="A9980" s="85">
        <v>9970</v>
      </c>
      <c r="B9980" s="96">
        <f t="shared" ca="1" si="155"/>
        <v>812306.59824550443</v>
      </c>
      <c r="C9980" s="59"/>
      <c r="D9980" s="59"/>
      <c r="E9980" s="59"/>
    </row>
    <row r="9981" spans="1:5" x14ac:dyDescent="0.2">
      <c r="A9981" s="85">
        <v>9971</v>
      </c>
      <c r="B9981" s="96">
        <f t="shared" ca="1" si="155"/>
        <v>977168.79321533081</v>
      </c>
      <c r="C9981" s="59"/>
      <c r="D9981" s="59"/>
      <c r="E9981" s="59"/>
    </row>
    <row r="9982" spans="1:5" x14ac:dyDescent="0.2">
      <c r="A9982" s="85">
        <v>9972</v>
      </c>
      <c r="B9982" s="96">
        <f t="shared" ca="1" si="155"/>
        <v>1226817.8625578582</v>
      </c>
      <c r="C9982" s="59"/>
      <c r="D9982" s="59"/>
      <c r="E9982" s="59"/>
    </row>
    <row r="9983" spans="1:5" x14ac:dyDescent="0.2">
      <c r="A9983" s="85">
        <v>9973</v>
      </c>
      <c r="B9983" s="96">
        <f t="shared" ca="1" si="155"/>
        <v>882660.11275355879</v>
      </c>
      <c r="C9983" s="59"/>
      <c r="D9983" s="59"/>
      <c r="E9983" s="59"/>
    </row>
    <row r="9984" spans="1:5" x14ac:dyDescent="0.2">
      <c r="A9984" s="85">
        <v>9974</v>
      </c>
      <c r="B9984" s="96">
        <f t="shared" ca="1" si="155"/>
        <v>1247116.5059890535</v>
      </c>
      <c r="C9984" s="59"/>
      <c r="D9984" s="59"/>
      <c r="E9984" s="59"/>
    </row>
    <row r="9985" spans="1:5" x14ac:dyDescent="0.2">
      <c r="A9985" s="85">
        <v>9975</v>
      </c>
      <c r="B9985" s="96">
        <f t="shared" ca="1" si="155"/>
        <v>856954.94660934573</v>
      </c>
      <c r="C9985" s="59"/>
      <c r="D9985" s="59"/>
      <c r="E9985" s="59"/>
    </row>
    <row r="9986" spans="1:5" x14ac:dyDescent="0.2">
      <c r="A9986" s="85">
        <v>9976</v>
      </c>
      <c r="B9986" s="96">
        <f t="shared" ca="1" si="155"/>
        <v>954338.69206740696</v>
      </c>
      <c r="C9986" s="59"/>
      <c r="D9986" s="59"/>
      <c r="E9986" s="59"/>
    </row>
    <row r="9987" spans="1:5" x14ac:dyDescent="0.2">
      <c r="A9987" s="85">
        <v>9977</v>
      </c>
      <c r="B9987" s="96">
        <f t="shared" ca="1" si="155"/>
        <v>1161397.6471523873</v>
      </c>
      <c r="C9987" s="59"/>
      <c r="D9987" s="59"/>
      <c r="E9987" s="59"/>
    </row>
    <row r="9988" spans="1:5" x14ac:dyDescent="0.2">
      <c r="A9988" s="85">
        <v>9978</v>
      </c>
      <c r="B9988" s="96">
        <f t="shared" ca="1" si="155"/>
        <v>940806.85371202184</v>
      </c>
      <c r="C9988" s="59"/>
      <c r="D9988" s="59"/>
      <c r="E9988" s="59"/>
    </row>
    <row r="9989" spans="1:5" x14ac:dyDescent="0.2">
      <c r="A9989" s="85">
        <v>9979</v>
      </c>
      <c r="B9989" s="96">
        <f t="shared" ca="1" si="155"/>
        <v>801385.67459306912</v>
      </c>
      <c r="C9989" s="59"/>
      <c r="D9989" s="59"/>
      <c r="E9989" s="59"/>
    </row>
    <row r="9990" spans="1:5" x14ac:dyDescent="0.2">
      <c r="A9990" s="85">
        <v>9980</v>
      </c>
      <c r="B9990" s="96">
        <f t="shared" ca="1" si="155"/>
        <v>1092514.3108870375</v>
      </c>
      <c r="C9990" s="59"/>
      <c r="D9990" s="59"/>
      <c r="E9990" s="59"/>
    </row>
    <row r="9991" spans="1:5" x14ac:dyDescent="0.2">
      <c r="A9991" s="85">
        <v>9981</v>
      </c>
      <c r="B9991" s="96">
        <f t="shared" ca="1" si="155"/>
        <v>898300.5560904633</v>
      </c>
      <c r="C9991" s="59"/>
      <c r="D9991" s="59"/>
      <c r="E9991" s="59"/>
    </row>
    <row r="9992" spans="1:5" x14ac:dyDescent="0.2">
      <c r="A9992" s="85">
        <v>9982</v>
      </c>
      <c r="B9992" s="96">
        <f t="shared" ca="1" si="155"/>
        <v>922012.73865944601</v>
      </c>
      <c r="C9992" s="59"/>
      <c r="D9992" s="59"/>
      <c r="E9992" s="59"/>
    </row>
    <row r="9993" spans="1:5" x14ac:dyDescent="0.2">
      <c r="A9993" s="85">
        <v>9983</v>
      </c>
      <c r="B9993" s="96">
        <f t="shared" ca="1" si="155"/>
        <v>808586.04608614871</v>
      </c>
      <c r="C9993" s="59"/>
      <c r="D9993" s="59"/>
      <c r="E9993" s="59"/>
    </row>
    <row r="9994" spans="1:5" x14ac:dyDescent="0.2">
      <c r="A9994" s="85">
        <v>9984</v>
      </c>
      <c r="B9994" s="96">
        <f t="shared" ca="1" si="155"/>
        <v>804592.15155290486</v>
      </c>
      <c r="C9994" s="59"/>
      <c r="D9994" s="59"/>
      <c r="E9994" s="59"/>
    </row>
    <row r="9995" spans="1:5" x14ac:dyDescent="0.2">
      <c r="A9995" s="85">
        <v>9985</v>
      </c>
      <c r="B9995" s="96">
        <f t="shared" ref="B9995:B10009" ca="1" si="156">NORMINV(RAND(),B$4,B$5)</f>
        <v>871304.82720803097</v>
      </c>
      <c r="C9995" s="59"/>
      <c r="D9995" s="59"/>
      <c r="E9995" s="59"/>
    </row>
    <row r="9996" spans="1:5" x14ac:dyDescent="0.2">
      <c r="A9996" s="85">
        <v>9986</v>
      </c>
      <c r="B9996" s="96">
        <f t="shared" ca="1" si="156"/>
        <v>891085.61415099143</v>
      </c>
      <c r="C9996" s="59"/>
      <c r="D9996" s="59"/>
      <c r="E9996" s="59"/>
    </row>
    <row r="9997" spans="1:5" x14ac:dyDescent="0.2">
      <c r="A9997" s="85">
        <v>9987</v>
      </c>
      <c r="B9997" s="96">
        <f t="shared" ca="1" si="156"/>
        <v>884237.86543023167</v>
      </c>
      <c r="C9997" s="59"/>
      <c r="D9997" s="59"/>
      <c r="E9997" s="59"/>
    </row>
    <row r="9998" spans="1:5" x14ac:dyDescent="0.2">
      <c r="A9998" s="85">
        <v>9988</v>
      </c>
      <c r="B9998" s="96">
        <f t="shared" ca="1" si="156"/>
        <v>862821.93035786808</v>
      </c>
      <c r="C9998" s="59"/>
      <c r="D9998" s="59"/>
      <c r="E9998" s="59"/>
    </row>
    <row r="9999" spans="1:5" x14ac:dyDescent="0.2">
      <c r="A9999" s="85">
        <v>9989</v>
      </c>
      <c r="B9999" s="96">
        <f t="shared" ca="1" si="156"/>
        <v>893243.44056526618</v>
      </c>
      <c r="C9999" s="59"/>
      <c r="D9999" s="59"/>
      <c r="E9999" s="59"/>
    </row>
    <row r="10000" spans="1:5" x14ac:dyDescent="0.2">
      <c r="A10000" s="85">
        <v>9990</v>
      </c>
      <c r="B10000" s="96">
        <f t="shared" ca="1" si="156"/>
        <v>1006483.7244275641</v>
      </c>
      <c r="C10000" s="59"/>
      <c r="D10000" s="59"/>
      <c r="E10000" s="59"/>
    </row>
    <row r="10001" spans="1:5" x14ac:dyDescent="0.2">
      <c r="A10001" s="85">
        <v>9991</v>
      </c>
      <c r="B10001" s="96">
        <f t="shared" ca="1" si="156"/>
        <v>1049219.9547992162</v>
      </c>
      <c r="C10001" s="59"/>
      <c r="D10001" s="59"/>
      <c r="E10001" s="59"/>
    </row>
    <row r="10002" spans="1:5" x14ac:dyDescent="0.2">
      <c r="A10002" s="85">
        <v>9992</v>
      </c>
      <c r="B10002" s="96">
        <f t="shared" ca="1" si="156"/>
        <v>877869.47457837046</v>
      </c>
      <c r="C10002" s="59"/>
      <c r="D10002" s="59"/>
      <c r="E10002" s="59"/>
    </row>
    <row r="10003" spans="1:5" x14ac:dyDescent="0.2">
      <c r="A10003" s="85">
        <v>9993</v>
      </c>
      <c r="B10003" s="96">
        <f t="shared" ca="1" si="156"/>
        <v>889787.18827709905</v>
      </c>
      <c r="C10003" s="59"/>
      <c r="D10003" s="59"/>
      <c r="E10003" s="59"/>
    </row>
    <row r="10004" spans="1:5" x14ac:dyDescent="0.2">
      <c r="A10004" s="85">
        <v>9994</v>
      </c>
      <c r="B10004" s="96">
        <f t="shared" ca="1" si="156"/>
        <v>786781.07960092358</v>
      </c>
      <c r="C10004" s="59"/>
      <c r="D10004" s="59"/>
      <c r="E10004" s="59"/>
    </row>
    <row r="10005" spans="1:5" x14ac:dyDescent="0.2">
      <c r="A10005" s="85">
        <v>9995</v>
      </c>
      <c r="B10005" s="96">
        <f t="shared" ca="1" si="156"/>
        <v>775424.81023264478</v>
      </c>
      <c r="C10005" s="59"/>
      <c r="D10005" s="59"/>
      <c r="E10005" s="59"/>
    </row>
    <row r="10006" spans="1:5" x14ac:dyDescent="0.2">
      <c r="A10006" s="85">
        <v>9996</v>
      </c>
      <c r="B10006" s="96">
        <f t="shared" ca="1" si="156"/>
        <v>752262.41462013253</v>
      </c>
      <c r="C10006" s="59"/>
      <c r="D10006" s="59"/>
      <c r="E10006" s="59"/>
    </row>
    <row r="10007" spans="1:5" x14ac:dyDescent="0.2">
      <c r="A10007" s="85">
        <v>9997</v>
      </c>
      <c r="B10007" s="96">
        <f t="shared" ca="1" si="156"/>
        <v>1084712.7007668871</v>
      </c>
      <c r="C10007" s="59"/>
      <c r="D10007" s="59"/>
      <c r="E10007" s="59"/>
    </row>
    <row r="10008" spans="1:5" x14ac:dyDescent="0.2">
      <c r="A10008" s="85">
        <v>9998</v>
      </c>
      <c r="B10008" s="96">
        <f t="shared" ca="1" si="156"/>
        <v>897385.48603895016</v>
      </c>
      <c r="C10008" s="59"/>
      <c r="D10008" s="59"/>
      <c r="E10008" s="59"/>
    </row>
    <row r="10009" spans="1:5" x14ac:dyDescent="0.2">
      <c r="A10009" s="85">
        <v>9999</v>
      </c>
      <c r="B10009" s="96">
        <f t="shared" ca="1" si="156"/>
        <v>864718.04293873219</v>
      </c>
      <c r="C10009" s="59"/>
      <c r="D10009" s="59"/>
      <c r="E10009" s="59"/>
    </row>
    <row r="10010" spans="1:5" x14ac:dyDescent="0.2">
      <c r="A10010" s="85">
        <v>10000</v>
      </c>
      <c r="B10010" s="96">
        <f ca="1">NORMINV(RAND(),B$4,B$5)</f>
        <v>928626.76979302114</v>
      </c>
      <c r="C10010" s="59"/>
      <c r="D10010" s="59"/>
      <c r="E10010" s="59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U10012"/>
  <sheetViews>
    <sheetView topLeftCell="D11" zoomScaleNormal="100" workbookViewId="0">
      <selection activeCell="M39" sqref="M39"/>
    </sheetView>
  </sheetViews>
  <sheetFormatPr baseColWidth="10" defaultColWidth="14.42578125" defaultRowHeight="15.75" customHeight="1" x14ac:dyDescent="0.2"/>
  <cols>
    <col min="1" max="1" width="16.5703125" style="58" customWidth="1"/>
    <col min="2" max="2" width="11.42578125" style="59" customWidth="1"/>
    <col min="3" max="3" width="12.5703125" style="59" customWidth="1"/>
    <col min="4" max="4" width="12.42578125" style="59" customWidth="1"/>
    <col min="5" max="5" width="11.85546875" style="59" customWidth="1"/>
    <col min="6" max="6" width="11.140625" style="59" customWidth="1"/>
    <col min="7" max="7" width="14.42578125" style="59"/>
    <col min="8" max="8" width="11.5703125" style="59" customWidth="1"/>
    <col min="9" max="9" width="11.85546875" style="59" customWidth="1"/>
    <col min="10" max="10" width="13.28515625" style="59" customWidth="1"/>
    <col min="11" max="11" width="4.85546875" style="59" customWidth="1"/>
    <col min="12" max="12" width="6.85546875" style="59" customWidth="1"/>
    <col min="13" max="13" width="16" style="59" customWidth="1"/>
    <col min="14" max="14" width="13.5703125" style="59" customWidth="1"/>
    <col min="15" max="15" width="6.85546875" style="59" customWidth="1"/>
    <col min="16" max="16" width="9" style="59" customWidth="1"/>
    <col min="17" max="17" width="12.7109375" style="59" customWidth="1"/>
    <col min="18" max="18" width="8" style="59" customWidth="1"/>
    <col min="19" max="19" width="12.7109375" style="59" customWidth="1"/>
    <col min="20" max="20" width="7.5703125" style="59" customWidth="1"/>
    <col min="21" max="21" width="12.7109375" style="59" customWidth="1"/>
    <col min="22" max="16384" width="14.42578125" style="59"/>
  </cols>
  <sheetData>
    <row r="1" spans="1:21" s="62" customFormat="1" ht="23.25" customHeight="1" x14ac:dyDescent="0.2">
      <c r="A1" s="65" t="s">
        <v>67</v>
      </c>
      <c r="B1" s="67"/>
    </row>
    <row r="2" spans="1:21" s="62" customFormat="1" ht="12.75" x14ac:dyDescent="0.2">
      <c r="A2" s="71"/>
      <c r="B2" s="77"/>
      <c r="C2" s="77"/>
      <c r="G2" s="101"/>
      <c r="H2" s="101"/>
      <c r="I2" s="101"/>
      <c r="J2" s="101"/>
    </row>
    <row r="3" spans="1:21" s="62" customFormat="1" ht="12.75" x14ac:dyDescent="0.2">
      <c r="A3" s="71"/>
      <c r="B3" s="153" t="s">
        <v>50</v>
      </c>
      <c r="C3" s="153"/>
      <c r="D3" s="153"/>
      <c r="E3" s="153" t="s">
        <v>51</v>
      </c>
      <c r="F3" s="153"/>
      <c r="G3" s="153"/>
      <c r="H3" s="108"/>
      <c r="I3" s="108"/>
      <c r="J3" s="108"/>
    </row>
    <row r="4" spans="1:21" s="71" customFormat="1" ht="25.5" x14ac:dyDescent="0.2">
      <c r="A4" s="82" t="s">
        <v>40</v>
      </c>
      <c r="B4" s="82" t="s">
        <v>3</v>
      </c>
      <c r="C4" s="82" t="s">
        <v>19</v>
      </c>
      <c r="D4" s="82" t="s">
        <v>49</v>
      </c>
      <c r="E4" s="82" t="s">
        <v>3</v>
      </c>
      <c r="F4" s="82" t="s">
        <v>19</v>
      </c>
      <c r="G4" s="82" t="s">
        <v>49</v>
      </c>
      <c r="H4" s="108"/>
      <c r="I4" s="108"/>
      <c r="J4" s="108"/>
      <c r="L4" s="63"/>
      <c r="M4" s="63"/>
      <c r="N4" s="63"/>
      <c r="O4" s="63"/>
    </row>
    <row r="5" spans="1:21" s="62" customFormat="1" ht="25.5" x14ac:dyDescent="0.2">
      <c r="A5" s="78" t="s">
        <v>52</v>
      </c>
      <c r="B5" s="19">
        <f>+'[1]Ecozones EF'!$B$6*0.47*3.66666666666667</f>
        <v>410.56693333333368</v>
      </c>
      <c r="C5" s="19">
        <f>+'[1]Ecozones EF'!$B$4*0.47*3.66666666666667</f>
        <v>297.3267000000003</v>
      </c>
      <c r="D5" s="19">
        <f>+'[1]Ecozones EF'!$B$5*0.47*44/12</f>
        <v>344.85623333333336</v>
      </c>
      <c r="E5" s="19">
        <f>+'[1]Ecozones EF'!$C$6*0.47*44/12</f>
        <v>109.95657737240752</v>
      </c>
      <c r="F5" s="19">
        <f>+'[1]Ecozones EF'!$C$4*0.47*44/12</f>
        <v>82.506404444294262</v>
      </c>
      <c r="G5" s="19">
        <f>+'[1]Ecozones EF'!$C$5*0.47*44/12</f>
        <v>94.14719219760569</v>
      </c>
      <c r="H5" s="109"/>
      <c r="I5" s="109"/>
      <c r="J5" s="109"/>
      <c r="L5" s="68"/>
      <c r="M5" s="68"/>
      <c r="N5" s="68"/>
      <c r="O5" s="68"/>
    </row>
    <row r="6" spans="1:21" s="62" customFormat="1" ht="15.75" customHeight="1" x14ac:dyDescent="0.2">
      <c r="A6" s="78" t="s">
        <v>53</v>
      </c>
      <c r="B6" s="94">
        <f>+'[1]Ecozones EF'!$G$6/100*B5/1.96</f>
        <v>5.5300852244898007</v>
      </c>
      <c r="C6" s="94">
        <f>+'[1]Ecozones EF'!$G$4/100*C5/1.96</f>
        <v>10.224397744897971</v>
      </c>
      <c r="D6" s="94">
        <f>+'[1]Ecozones EF'!$G$5/100*D5/1.96</f>
        <v>11.401369346938777</v>
      </c>
      <c r="E6" s="94">
        <f>+SQRT(B6^2+$E$7^2)</f>
        <v>5.5300961646358742</v>
      </c>
      <c r="F6" s="94">
        <f>+SQRT(C6^2+$E$7^2)</f>
        <v>10.224403662115199</v>
      </c>
      <c r="G6" s="94">
        <f>+SQRT(D6^2+$E$7^2)</f>
        <v>11.401374653317694</v>
      </c>
      <c r="H6" s="105"/>
      <c r="I6" s="105"/>
      <c r="J6" s="105"/>
      <c r="L6" s="66"/>
      <c r="M6" s="66"/>
      <c r="N6" s="66"/>
      <c r="O6" s="66"/>
    </row>
    <row r="7" spans="1:21" s="62" customFormat="1" ht="15.75" customHeight="1" x14ac:dyDescent="0.2">
      <c r="A7" s="106" t="s">
        <v>54</v>
      </c>
      <c r="B7" s="107">
        <f>+B6*1.96/B5*100</f>
        <v>2.64</v>
      </c>
      <c r="C7" s="107">
        <f>+C6*1.96/C5*100</f>
        <v>6.74</v>
      </c>
      <c r="D7" s="107">
        <f>+D6*1.96/D5*100</f>
        <v>6.4800000000000013</v>
      </c>
      <c r="E7" s="155">
        <v>1.0999999999999999E-2</v>
      </c>
      <c r="F7" s="155"/>
      <c r="G7" s="155"/>
      <c r="H7" s="108"/>
      <c r="I7" s="108"/>
      <c r="J7" s="108"/>
      <c r="L7" s="67"/>
      <c r="M7" s="67"/>
      <c r="N7" s="67"/>
      <c r="O7" s="67"/>
    </row>
    <row r="8" spans="1:21" s="62" customFormat="1" ht="15.75" customHeight="1" x14ac:dyDescent="0.2">
      <c r="A8" s="78" t="s">
        <v>15</v>
      </c>
      <c r="B8" s="19">
        <f t="shared" ref="B8:G8" ca="1" si="0">AVERAGE(B13:B10012)</f>
        <v>410.70461336862394</v>
      </c>
      <c r="C8" s="19">
        <f t="shared" ca="1" si="0"/>
        <v>297.31202865849224</v>
      </c>
      <c r="D8" s="104">
        <f t="shared" ca="1" si="0"/>
        <v>344.76718309779477</v>
      </c>
      <c r="E8" s="19">
        <f t="shared" ca="1" si="0"/>
        <v>109.94780929601254</v>
      </c>
      <c r="F8" s="19">
        <f t="shared" ca="1" si="0"/>
        <v>82.421462358638351</v>
      </c>
      <c r="G8" s="104">
        <f t="shared" ca="1" si="0"/>
        <v>94.134359399636864</v>
      </c>
      <c r="H8" s="110"/>
      <c r="I8" s="110"/>
      <c r="J8" s="110"/>
      <c r="L8" s="66"/>
      <c r="M8" s="66"/>
      <c r="N8" s="66"/>
      <c r="O8" s="66"/>
    </row>
    <row r="9" spans="1:21" s="62" customFormat="1" ht="15.75" customHeight="1" x14ac:dyDescent="0.2">
      <c r="A9" s="78" t="s">
        <v>18</v>
      </c>
      <c r="B9" s="19">
        <f t="shared" ref="B9:G9" ca="1" si="1">STDEV(B13:B10012)</f>
        <v>5.5053043263544712</v>
      </c>
      <c r="C9" s="19">
        <f t="shared" ca="1" si="1"/>
        <v>10.149506548151152</v>
      </c>
      <c r="D9" s="104">
        <f t="shared" ca="1" si="1"/>
        <v>11.233311286646964</v>
      </c>
      <c r="E9" s="19">
        <f t="shared" ca="1" si="1"/>
        <v>5.4928682082509681</v>
      </c>
      <c r="F9" s="19">
        <f t="shared" ca="1" si="1"/>
        <v>10.151145919001788</v>
      </c>
      <c r="G9" s="104">
        <f t="shared" ca="1" si="1"/>
        <v>11.350600247281644</v>
      </c>
      <c r="H9" s="110"/>
      <c r="I9" s="110"/>
      <c r="J9" s="110"/>
    </row>
    <row r="10" spans="1:21" s="62" customFormat="1" ht="15.75" customHeight="1" x14ac:dyDescent="0.2">
      <c r="A10" s="60"/>
      <c r="B10" s="76"/>
      <c r="C10" s="76"/>
      <c r="D10" s="75"/>
      <c r="E10" s="76"/>
      <c r="F10" s="76"/>
      <c r="G10" s="75"/>
      <c r="H10" s="75"/>
      <c r="I10" s="75"/>
      <c r="J10" s="75"/>
      <c r="L10" s="66"/>
      <c r="M10" s="66"/>
      <c r="N10" s="66"/>
      <c r="O10" s="66"/>
    </row>
    <row r="11" spans="1:21" s="62" customFormat="1" ht="25.5" x14ac:dyDescent="0.2">
      <c r="A11" s="60"/>
      <c r="B11" s="76"/>
      <c r="C11" s="76"/>
      <c r="D11" s="75"/>
      <c r="E11" s="69"/>
      <c r="F11" s="69"/>
      <c r="G11" s="69"/>
      <c r="H11" s="154" t="s">
        <v>58</v>
      </c>
      <c r="I11" s="154"/>
      <c r="J11" s="154"/>
      <c r="L11" s="74"/>
      <c r="M11" s="102" t="s">
        <v>42</v>
      </c>
      <c r="N11" s="102" t="s">
        <v>43</v>
      </c>
      <c r="O11" s="74"/>
      <c r="P11" s="97" t="s">
        <v>60</v>
      </c>
    </row>
    <row r="12" spans="1:21" s="62" customFormat="1" ht="25.5" x14ac:dyDescent="0.2">
      <c r="A12" s="82" t="s">
        <v>41</v>
      </c>
      <c r="B12" s="154" t="s">
        <v>55</v>
      </c>
      <c r="C12" s="154"/>
      <c r="D12" s="154"/>
      <c r="E12" s="154" t="s">
        <v>56</v>
      </c>
      <c r="F12" s="154"/>
      <c r="G12" s="154"/>
      <c r="H12" s="102" t="s">
        <v>3</v>
      </c>
      <c r="I12" s="102" t="s">
        <v>19</v>
      </c>
      <c r="J12" s="102" t="s">
        <v>49</v>
      </c>
      <c r="L12" s="152" t="s">
        <v>59</v>
      </c>
      <c r="M12" s="78" t="s">
        <v>57</v>
      </c>
      <c r="N12" s="111">
        <f ca="1">+AVERAGE(H13:H10012)</f>
        <v>520.65242266463406</v>
      </c>
      <c r="P12" s="71"/>
      <c r="Q12" s="112" t="s">
        <v>3</v>
      </c>
      <c r="R12" s="112"/>
      <c r="S12" s="112" t="s">
        <v>19</v>
      </c>
      <c r="T12" s="112"/>
      <c r="U12" s="112" t="s">
        <v>49</v>
      </c>
    </row>
    <row r="13" spans="1:21" s="62" customFormat="1" ht="15.75" customHeight="1" x14ac:dyDescent="0.2">
      <c r="A13" s="84">
        <v>1</v>
      </c>
      <c r="B13" s="90">
        <f t="shared" ref="B13:G13" ca="1" si="2">NORMINV(RAND(),B$5,B$6)</f>
        <v>405.95237896225842</v>
      </c>
      <c r="C13" s="90">
        <f t="shared" ca="1" si="2"/>
        <v>297.40212283483328</v>
      </c>
      <c r="D13" s="90">
        <f t="shared" ca="1" si="2"/>
        <v>365.11532144224816</v>
      </c>
      <c r="E13" s="90">
        <f t="shared" ca="1" si="2"/>
        <v>119.12814392225017</v>
      </c>
      <c r="F13" s="90">
        <f t="shared" ca="1" si="2"/>
        <v>101.08687067553925</v>
      </c>
      <c r="G13" s="90">
        <f t="shared" ca="1" si="2"/>
        <v>100.9144288630339</v>
      </c>
      <c r="H13" s="90">
        <f ca="1">+B13+E13</f>
        <v>525.08052288450858</v>
      </c>
      <c r="I13" s="90">
        <f ca="1">+C13+F13</f>
        <v>398.48899351037255</v>
      </c>
      <c r="J13" s="90">
        <f ca="1">+D13+G13</f>
        <v>466.02975030528205</v>
      </c>
      <c r="L13" s="152"/>
      <c r="M13" s="80" t="s">
        <v>8</v>
      </c>
      <c r="N13" s="90">
        <f ca="1">STDEV(H13:H10012)</f>
        <v>7.7886785988879454</v>
      </c>
      <c r="O13" s="68"/>
      <c r="P13" s="80" t="s">
        <v>13</v>
      </c>
      <c r="Q13" s="81">
        <f ca="1">MIN(H13:H10012)</f>
        <v>490.13903424124356</v>
      </c>
      <c r="R13" s="81"/>
      <c r="S13" s="81">
        <f ca="1">MIN(I13:I10012)</f>
        <v>325.32437199329428</v>
      </c>
      <c r="T13" s="81"/>
      <c r="U13" s="81">
        <f ca="1">MIN(J13:J10002)</f>
        <v>383.87455792068943</v>
      </c>
    </row>
    <row r="14" spans="1:21" s="62" customFormat="1" ht="15.75" customHeight="1" x14ac:dyDescent="0.2">
      <c r="A14" s="84">
        <v>2</v>
      </c>
      <c r="B14" s="90">
        <f t="shared" ref="B14:B77" ca="1" si="3">NORMINV(RAND(),B$5,B$6)</f>
        <v>411.99679017810303</v>
      </c>
      <c r="C14" s="90">
        <f t="shared" ref="C14:G29" ca="1" si="4">NORMINV(RAND(),C$5,C$6)</f>
        <v>291.88096850434357</v>
      </c>
      <c r="D14" s="90">
        <f t="shared" ca="1" si="4"/>
        <v>346.20754844821272</v>
      </c>
      <c r="E14" s="90">
        <f t="shared" ca="1" si="4"/>
        <v>101.94037233638223</v>
      </c>
      <c r="F14" s="90">
        <f t="shared" ca="1" si="4"/>
        <v>70.605817745700037</v>
      </c>
      <c r="G14" s="90">
        <f t="shared" ca="1" si="4"/>
        <v>94.2174386889385</v>
      </c>
      <c r="H14" s="90">
        <f t="shared" ref="H14:H77" ca="1" si="5">+B14+E14</f>
        <v>513.93716251448529</v>
      </c>
      <c r="I14" s="90">
        <f t="shared" ref="I14:I77" ca="1" si="6">+C14+F14</f>
        <v>362.48678625004362</v>
      </c>
      <c r="J14" s="90">
        <f t="shared" ref="J14:J77" ca="1" si="7">+D14+G14</f>
        <v>440.42498713715122</v>
      </c>
      <c r="L14" s="152"/>
      <c r="M14" s="80" t="s">
        <v>9</v>
      </c>
      <c r="N14" s="94">
        <v>0.05</v>
      </c>
      <c r="O14" s="66"/>
      <c r="P14" s="80" t="s">
        <v>14</v>
      </c>
      <c r="Q14" s="81">
        <f ca="1">MAX(H13:H10012)</f>
        <v>548.24853636755904</v>
      </c>
      <c r="R14" s="81"/>
      <c r="S14" s="81">
        <f ca="1">MAX(I13:I10012)</f>
        <v>433.66428701377322</v>
      </c>
      <c r="T14" s="81"/>
      <c r="U14" s="81">
        <f ca="1">MAX(J13:J10012)</f>
        <v>511.19459204596831</v>
      </c>
    </row>
    <row r="15" spans="1:21" s="62" customFormat="1" ht="15.75" customHeight="1" x14ac:dyDescent="0.2">
      <c r="A15" s="84">
        <v>3</v>
      </c>
      <c r="B15" s="90">
        <f t="shared" ca="1" si="3"/>
        <v>400.80753876670178</v>
      </c>
      <c r="C15" s="90">
        <f t="shared" ref="C15:D29" ca="1" si="8">NORMINV(RAND(),C$5,C$6)</f>
        <v>274.89189744263956</v>
      </c>
      <c r="D15" s="90">
        <f t="shared" ca="1" si="8"/>
        <v>344.1662686311812</v>
      </c>
      <c r="E15" s="90">
        <f t="shared" ca="1" si="4"/>
        <v>111.81013560302097</v>
      </c>
      <c r="F15" s="90">
        <f t="shared" ca="1" si="4"/>
        <v>88.753562693106403</v>
      </c>
      <c r="G15" s="90">
        <f t="shared" ca="1" si="4"/>
        <v>91.584357899245347</v>
      </c>
      <c r="H15" s="90">
        <f t="shared" ca="1" si="5"/>
        <v>512.61767436972275</v>
      </c>
      <c r="I15" s="90">
        <f t="shared" ca="1" si="6"/>
        <v>363.64546013574596</v>
      </c>
      <c r="J15" s="90">
        <f t="shared" ca="1" si="7"/>
        <v>435.75062653042653</v>
      </c>
      <c r="L15" s="152"/>
      <c r="M15" s="78" t="s">
        <v>10</v>
      </c>
      <c r="N15" s="93">
        <f ca="1">+COUNT(H13:H10012)</f>
        <v>10000</v>
      </c>
      <c r="O15" s="67"/>
      <c r="P15" s="80" t="s">
        <v>16</v>
      </c>
      <c r="Q15" s="80" t="s">
        <v>17</v>
      </c>
      <c r="R15" s="80" t="s">
        <v>16</v>
      </c>
      <c r="S15" s="80" t="s">
        <v>17</v>
      </c>
      <c r="T15" s="80" t="s">
        <v>16</v>
      </c>
      <c r="U15" s="80" t="s">
        <v>17</v>
      </c>
    </row>
    <row r="16" spans="1:21" s="62" customFormat="1" ht="15.75" customHeight="1" x14ac:dyDescent="0.2">
      <c r="A16" s="84">
        <v>4</v>
      </c>
      <c r="B16" s="90">
        <f t="shared" ca="1" si="3"/>
        <v>402.87274716648523</v>
      </c>
      <c r="C16" s="90">
        <f t="shared" ca="1" si="8"/>
        <v>317.98317021040634</v>
      </c>
      <c r="D16" s="90">
        <f t="shared" ca="1" si="8"/>
        <v>340.45637618806154</v>
      </c>
      <c r="E16" s="90">
        <f t="shared" ca="1" si="4"/>
        <v>103.48225153697047</v>
      </c>
      <c r="F16" s="90">
        <f t="shared" ca="1" si="4"/>
        <v>85.743366461591506</v>
      </c>
      <c r="G16" s="90">
        <f t="shared" ca="1" si="4"/>
        <v>96.852083887306648</v>
      </c>
      <c r="H16" s="90">
        <f t="shared" ca="1" si="5"/>
        <v>506.35499870345569</v>
      </c>
      <c r="I16" s="90">
        <f t="shared" ca="1" si="6"/>
        <v>403.72653667199785</v>
      </c>
      <c r="J16" s="90">
        <f t="shared" ca="1" si="7"/>
        <v>437.3084600753682</v>
      </c>
      <c r="L16" s="152"/>
      <c r="M16" s="78" t="s">
        <v>11</v>
      </c>
      <c r="N16" s="91">
        <f ca="1">1.96*N13</f>
        <v>15.265810053820372</v>
      </c>
      <c r="O16" s="66"/>
      <c r="P16" s="81">
        <v>460</v>
      </c>
      <c r="Q16" s="88">
        <f ca="1">COUNTIFS(H13:H10012, "&gt;0", H13:H10012, "&lt;=460")</f>
        <v>0</v>
      </c>
      <c r="R16" s="88">
        <v>280</v>
      </c>
      <c r="S16" s="88">
        <f ca="1">COUNTIFS(I13:I10012, "&gt;0", I13:I10012, "&lt;=280")</f>
        <v>0</v>
      </c>
      <c r="T16" s="62">
        <v>320</v>
      </c>
      <c r="U16" s="88">
        <f ca="1">COUNTIFS($J$13:$J$10012, "&gt;0", $J$13:$J$10012, "&lt;=320")</f>
        <v>0</v>
      </c>
    </row>
    <row r="17" spans="1:21" s="62" customFormat="1" ht="15.75" customHeight="1" x14ac:dyDescent="0.2">
      <c r="A17" s="84">
        <v>5</v>
      </c>
      <c r="B17" s="90">
        <f t="shared" ca="1" si="3"/>
        <v>411.35914775922191</v>
      </c>
      <c r="C17" s="90">
        <f t="shared" ca="1" si="8"/>
        <v>293.04093573050699</v>
      </c>
      <c r="D17" s="90">
        <f t="shared" ca="1" si="8"/>
        <v>327.43300055625349</v>
      </c>
      <c r="E17" s="90">
        <f t="shared" ca="1" si="4"/>
        <v>103.51014670960133</v>
      </c>
      <c r="F17" s="90">
        <f t="shared" ca="1" si="4"/>
        <v>84.711364305911999</v>
      </c>
      <c r="G17" s="90">
        <f t="shared" ca="1" si="4"/>
        <v>88.870171436488377</v>
      </c>
      <c r="H17" s="90">
        <f t="shared" ca="1" si="5"/>
        <v>514.86929446882323</v>
      </c>
      <c r="I17" s="90">
        <f t="shared" ca="1" si="6"/>
        <v>377.752300036419</v>
      </c>
      <c r="J17" s="90">
        <f t="shared" ca="1" si="7"/>
        <v>416.30317199274185</v>
      </c>
      <c r="L17" s="152"/>
      <c r="M17" s="88" t="s">
        <v>46</v>
      </c>
      <c r="N17" s="92">
        <f ca="1">+_xlfn.PERCENTILE.INC($H$13:$H$10012,0.975)</f>
        <v>536.06698407852241</v>
      </c>
      <c r="P17" s="81">
        <v>470</v>
      </c>
      <c r="Q17" s="88">
        <f ca="1">COUNTIFS(H13:H10012, "&gt;460", H13:H10012, "&lt;=470")</f>
        <v>0</v>
      </c>
      <c r="R17" s="88">
        <v>300</v>
      </c>
      <c r="S17" s="88">
        <f ca="1">COUNTIFS(I13:I10012, "&gt;280", I13:I10012, "&lt;=300")</f>
        <v>0</v>
      </c>
      <c r="T17" s="88">
        <v>340</v>
      </c>
      <c r="U17" s="88">
        <f ca="1">COUNTIFS($J$13:$J$10012, "&gt;320", $J$13:$J$10012, "&lt;=340")</f>
        <v>0</v>
      </c>
    </row>
    <row r="18" spans="1:21" s="62" customFormat="1" ht="15.75" customHeight="1" x14ac:dyDescent="0.2">
      <c r="A18" s="84">
        <v>6</v>
      </c>
      <c r="B18" s="90">
        <f t="shared" ca="1" si="3"/>
        <v>415.77443581278641</v>
      </c>
      <c r="C18" s="90">
        <f t="shared" ca="1" si="8"/>
        <v>307.97860268208655</v>
      </c>
      <c r="D18" s="90">
        <f t="shared" ca="1" si="8"/>
        <v>369.50935333460433</v>
      </c>
      <c r="E18" s="90">
        <f t="shared" ca="1" si="4"/>
        <v>107.80303314716045</v>
      </c>
      <c r="F18" s="90">
        <f t="shared" ca="1" si="4"/>
        <v>85.074204075620926</v>
      </c>
      <c r="G18" s="90">
        <f t="shared" ca="1" si="4"/>
        <v>89.940793670524613</v>
      </c>
      <c r="H18" s="90">
        <f t="shared" ca="1" si="5"/>
        <v>523.57746895994683</v>
      </c>
      <c r="I18" s="90">
        <f t="shared" ca="1" si="6"/>
        <v>393.05280675770746</v>
      </c>
      <c r="J18" s="90">
        <f t="shared" ca="1" si="7"/>
        <v>459.45014700512894</v>
      </c>
      <c r="L18" s="152"/>
      <c r="M18" s="88" t="s">
        <v>47</v>
      </c>
      <c r="N18" s="92">
        <f ca="1">+_xlfn.PERCENTILE.INC($H$13:$H$10012,0.025)</f>
        <v>505.47915207141239</v>
      </c>
      <c r="O18" s="66"/>
      <c r="P18" s="81">
        <v>480</v>
      </c>
      <c r="Q18" s="88">
        <f ca="1">COUNTIFS(H13:H10012, "&gt;470", H13:H10012, "&lt;=480")</f>
        <v>0</v>
      </c>
      <c r="R18" s="88">
        <v>320</v>
      </c>
      <c r="S18" s="88">
        <f ca="1">COUNTIFS(I13:I10012, "&gt;300", I13:I10012, "&lt;=320")</f>
        <v>0</v>
      </c>
      <c r="T18" s="88">
        <v>360</v>
      </c>
      <c r="U18" s="88">
        <f ca="1">COUNTIFS($J$13:$J$10012, "&gt;340", $J$13:$J$10012, "&lt;=360")</f>
        <v>0</v>
      </c>
    </row>
    <row r="19" spans="1:21" s="62" customFormat="1" ht="15.75" customHeight="1" x14ac:dyDescent="0.2">
      <c r="A19" s="84">
        <v>7</v>
      </c>
      <c r="B19" s="90">
        <f t="shared" ca="1" si="3"/>
        <v>405.6197280853217</v>
      </c>
      <c r="C19" s="90">
        <f t="shared" ca="1" si="8"/>
        <v>296.69449022473907</v>
      </c>
      <c r="D19" s="90">
        <f t="shared" ca="1" si="8"/>
        <v>340.85737479972488</v>
      </c>
      <c r="E19" s="90">
        <f ca="1">NORMINV(RAND(),E$5,E$6)</f>
        <v>109.2339304980725</v>
      </c>
      <c r="F19" s="90">
        <f t="shared" ca="1" si="4"/>
        <v>93.864418026225479</v>
      </c>
      <c r="G19" s="90">
        <f t="shared" ca="1" si="4"/>
        <v>89.794782601743208</v>
      </c>
      <c r="H19" s="90">
        <f t="shared" ca="1" si="5"/>
        <v>514.85365858339424</v>
      </c>
      <c r="I19" s="90">
        <f t="shared" ca="1" si="6"/>
        <v>390.55890825096458</v>
      </c>
      <c r="J19" s="90">
        <f t="shared" ca="1" si="7"/>
        <v>430.65215740146812</v>
      </c>
      <c r="L19" s="152"/>
      <c r="M19" s="163" t="s">
        <v>12</v>
      </c>
      <c r="N19" s="164">
        <f ca="1">((N17-N18)/2)/N12*100</f>
        <v>2.9374521922480761</v>
      </c>
      <c r="O19" s="74"/>
      <c r="P19" s="81">
        <v>490</v>
      </c>
      <c r="Q19" s="88">
        <f ca="1">COUNTIFS(H13:H10012, "&gt;480", H13:H10012, "&lt;=490")</f>
        <v>0</v>
      </c>
      <c r="R19" s="88">
        <v>340</v>
      </c>
      <c r="S19" s="88">
        <f ca="1">COUNTIFS(I13:I10012, "&gt;320", I13:I10012, "&lt;=340")</f>
        <v>27</v>
      </c>
      <c r="T19" s="88">
        <v>380</v>
      </c>
      <c r="U19" s="88">
        <f ca="1">COUNTIFS($J$13:$J$10012, "&gt;360", $J$13:$J$10012, "&lt;=380")</f>
        <v>0</v>
      </c>
    </row>
    <row r="20" spans="1:21" s="62" customFormat="1" ht="15.75" customHeight="1" x14ac:dyDescent="0.2">
      <c r="A20" s="84">
        <v>8</v>
      </c>
      <c r="B20" s="90">
        <f t="shared" ca="1" si="3"/>
        <v>409.66132273244773</v>
      </c>
      <c r="C20" s="90">
        <f t="shared" ca="1" si="8"/>
        <v>309.11463437728469</v>
      </c>
      <c r="D20" s="90">
        <f t="shared" ca="1" si="8"/>
        <v>342.14259293712632</v>
      </c>
      <c r="E20" s="90">
        <f t="shared" ca="1" si="4"/>
        <v>100.42950706791537</v>
      </c>
      <c r="F20" s="90">
        <f t="shared" ca="1" si="4"/>
        <v>67.872021007005472</v>
      </c>
      <c r="G20" s="90">
        <f t="shared" ca="1" si="4"/>
        <v>85.866118964202187</v>
      </c>
      <c r="H20" s="90">
        <f t="shared" ca="1" si="5"/>
        <v>510.09082980036311</v>
      </c>
      <c r="I20" s="90">
        <f t="shared" ca="1" si="6"/>
        <v>376.98665538429015</v>
      </c>
      <c r="J20" s="90">
        <f t="shared" ca="1" si="7"/>
        <v>428.00871190132852</v>
      </c>
      <c r="L20" s="152" t="s">
        <v>19</v>
      </c>
      <c r="M20" s="78" t="s">
        <v>57</v>
      </c>
      <c r="N20" s="111">
        <f ca="1">+AVERAGE(I13:I10012)</f>
        <v>379.73349101713018</v>
      </c>
      <c r="P20" s="81">
        <v>500</v>
      </c>
      <c r="Q20" s="88">
        <f ca="1">COUNTIFS(H13:H10012, "&gt;490", H13:H10012, "&lt;=500")</f>
        <v>50</v>
      </c>
      <c r="R20" s="88">
        <v>360</v>
      </c>
      <c r="S20" s="88">
        <f ca="1">COUNTIFS(I13:I10012, "&gt;340", I13:I10012, "&lt;=360")</f>
        <v>825</v>
      </c>
      <c r="T20" s="88">
        <v>400</v>
      </c>
      <c r="U20" s="88">
        <f ca="1">COUNTIFS($J$13:$J$10012, "&gt;380", $J$13:$J$10012, "&lt;=400")</f>
        <v>73</v>
      </c>
    </row>
    <row r="21" spans="1:21" s="62" customFormat="1" ht="15.75" customHeight="1" x14ac:dyDescent="0.2">
      <c r="A21" s="84">
        <v>9</v>
      </c>
      <c r="B21" s="90">
        <f ca="1">NORMINV(RAND(),B$5,B$6)</f>
        <v>411.3553392586291</v>
      </c>
      <c r="C21" s="90">
        <f t="shared" ca="1" si="8"/>
        <v>304.9919763680457</v>
      </c>
      <c r="D21" s="90">
        <f t="shared" ca="1" si="8"/>
        <v>332.7444189284484</v>
      </c>
      <c r="E21" s="90">
        <f t="shared" ca="1" si="4"/>
        <v>102.5502156538254</v>
      </c>
      <c r="F21" s="90">
        <f t="shared" ca="1" si="4"/>
        <v>76.178197308331548</v>
      </c>
      <c r="G21" s="90">
        <f t="shared" ca="1" si="4"/>
        <v>100.09957953238312</v>
      </c>
      <c r="H21" s="90">
        <f t="shared" ca="1" si="5"/>
        <v>513.90555491245448</v>
      </c>
      <c r="I21" s="90">
        <f t="shared" ca="1" si="6"/>
        <v>381.17017367637726</v>
      </c>
      <c r="J21" s="90">
        <f t="shared" ca="1" si="7"/>
        <v>432.84399846083153</v>
      </c>
      <c r="L21" s="152"/>
      <c r="M21" s="80" t="s">
        <v>8</v>
      </c>
      <c r="N21" s="90">
        <f ca="1">STDEV(I13:I10012)</f>
        <v>14.402768673733284</v>
      </c>
      <c r="O21" s="68"/>
      <c r="P21" s="81">
        <v>510</v>
      </c>
      <c r="Q21" s="88">
        <f ca="1">COUNTIFS(H13:H10012, "&gt;500", H13:H10012, "&lt;=510")</f>
        <v>813</v>
      </c>
      <c r="R21" s="88">
        <v>380</v>
      </c>
      <c r="S21" s="88">
        <f ca="1">COUNTIFS(I13:I10012, "&gt;360", I13:I10012, "&lt;=380")</f>
        <v>4224</v>
      </c>
      <c r="T21" s="88">
        <v>420</v>
      </c>
      <c r="U21" s="88">
        <f ca="1">COUNTIFS($J$13:$J$10012, "&gt;400", $J$13:$J$10012, "&lt;=420")</f>
        <v>1122</v>
      </c>
    </row>
    <row r="22" spans="1:21" s="62" customFormat="1" ht="15.75" customHeight="1" x14ac:dyDescent="0.2">
      <c r="A22" s="84">
        <v>10</v>
      </c>
      <c r="B22" s="90">
        <f t="shared" ca="1" si="3"/>
        <v>398.45579902734698</v>
      </c>
      <c r="C22" s="90">
        <f t="shared" ca="1" si="8"/>
        <v>296.28695593833902</v>
      </c>
      <c r="D22" s="90">
        <f t="shared" ca="1" si="8"/>
        <v>353.29098224945346</v>
      </c>
      <c r="E22" s="90">
        <f t="shared" ca="1" si="4"/>
        <v>110.48656433437991</v>
      </c>
      <c r="F22" s="90">
        <f t="shared" ca="1" si="4"/>
        <v>94.533660952088383</v>
      </c>
      <c r="G22" s="90">
        <f ca="1">NORMINV(RAND(),G$5,G$6)</f>
        <v>98.698851056379539</v>
      </c>
      <c r="H22" s="90">
        <f t="shared" ca="1" si="5"/>
        <v>508.9423633617269</v>
      </c>
      <c r="I22" s="90">
        <f t="shared" ca="1" si="6"/>
        <v>390.8206168904274</v>
      </c>
      <c r="J22" s="90">
        <f t="shared" ca="1" si="7"/>
        <v>451.98983330583303</v>
      </c>
      <c r="L22" s="152"/>
      <c r="M22" s="80" t="s">
        <v>9</v>
      </c>
      <c r="N22" s="94">
        <v>0.05</v>
      </c>
      <c r="O22" s="66"/>
      <c r="P22" s="81">
        <v>520</v>
      </c>
      <c r="Q22" s="88">
        <f ca="1">COUNTIFS(H13:H10012, "&gt;510", H13:H10012, "&lt;=520")</f>
        <v>3800</v>
      </c>
      <c r="R22" s="88">
        <v>400</v>
      </c>
      <c r="S22" s="88">
        <f ca="1">COUNTIFS(I13:I10012, "&gt;380", I13:I10012, "&lt;=400")</f>
        <v>4122</v>
      </c>
      <c r="T22" s="88">
        <v>440</v>
      </c>
      <c r="U22" s="88">
        <f ca="1">COUNTIFS($J$13:$J$10012, "&gt;420", $J$13:$J$10012, "&lt;=440")</f>
        <v>4103</v>
      </c>
    </row>
    <row r="23" spans="1:21" s="62" customFormat="1" ht="15.75" customHeight="1" x14ac:dyDescent="0.2">
      <c r="A23" s="84">
        <v>11</v>
      </c>
      <c r="B23" s="90">
        <f t="shared" ca="1" si="3"/>
        <v>407.56977815866452</v>
      </c>
      <c r="C23" s="90">
        <f t="shared" ca="1" si="8"/>
        <v>287.47287000258666</v>
      </c>
      <c r="D23" s="90">
        <f t="shared" ca="1" si="8"/>
        <v>351.15097883363887</v>
      </c>
      <c r="E23" s="90">
        <f t="shared" ca="1" si="4"/>
        <v>104.22112697104737</v>
      </c>
      <c r="F23" s="90">
        <f t="shared" ca="1" si="4"/>
        <v>96.035604112097388</v>
      </c>
      <c r="G23" s="90">
        <f t="shared" ca="1" si="4"/>
        <v>101.07652431765152</v>
      </c>
      <c r="H23" s="90">
        <f t="shared" ca="1" si="5"/>
        <v>511.79090512971186</v>
      </c>
      <c r="I23" s="90">
        <f t="shared" ca="1" si="6"/>
        <v>383.50847411468408</v>
      </c>
      <c r="J23" s="90">
        <f t="shared" ca="1" si="7"/>
        <v>452.22750315129042</v>
      </c>
      <c r="L23" s="152"/>
      <c r="M23" s="78" t="s">
        <v>10</v>
      </c>
      <c r="N23" s="93">
        <f ca="1">+COUNT(I13:I10012)</f>
        <v>10000</v>
      </c>
      <c r="O23" s="67"/>
      <c r="P23" s="81">
        <v>530</v>
      </c>
      <c r="Q23" s="88">
        <f ca="1">COUNTIFS(H13:H10012, "&gt;520", H13:H10012, "&lt;=530")</f>
        <v>4174</v>
      </c>
      <c r="R23" s="88">
        <v>420</v>
      </c>
      <c r="S23" s="88">
        <f ca="1">COUNTIFS(I13:I10012, "&gt;400", I13:I10012, "&lt;=420")</f>
        <v>773</v>
      </c>
      <c r="T23" s="88">
        <v>460</v>
      </c>
      <c r="U23" s="88">
        <f ca="1">COUNTIFS($J$13:$J$10012, "&gt;440", $J$13:$J$10012, "&lt;=460")</f>
        <v>3755</v>
      </c>
    </row>
    <row r="24" spans="1:21" s="62" customFormat="1" ht="15.75" customHeight="1" x14ac:dyDescent="0.2">
      <c r="A24" s="84">
        <v>12</v>
      </c>
      <c r="B24" s="90">
        <f t="shared" ca="1" si="3"/>
        <v>418.73926043697338</v>
      </c>
      <c r="C24" s="90">
        <f t="shared" ca="1" si="8"/>
        <v>299.83218619893182</v>
      </c>
      <c r="D24" s="90">
        <f t="shared" ca="1" si="8"/>
        <v>327.04008108724923</v>
      </c>
      <c r="E24" s="90">
        <f t="shared" ca="1" si="4"/>
        <v>107.54383917606521</v>
      </c>
      <c r="F24" s="90">
        <f t="shared" ca="1" si="4"/>
        <v>81.544601576222178</v>
      </c>
      <c r="G24" s="90">
        <f t="shared" ca="1" si="4"/>
        <v>95.478992452566274</v>
      </c>
      <c r="H24" s="90">
        <f t="shared" ca="1" si="5"/>
        <v>526.28309961303853</v>
      </c>
      <c r="I24" s="90">
        <f t="shared" ca="1" si="6"/>
        <v>381.37678777515401</v>
      </c>
      <c r="J24" s="90">
        <f t="shared" ca="1" si="7"/>
        <v>422.51907353981551</v>
      </c>
      <c r="L24" s="152"/>
      <c r="M24" s="78" t="s">
        <v>11</v>
      </c>
      <c r="N24" s="91">
        <f ca="1">1.96*N21</f>
        <v>28.229426600517236</v>
      </c>
      <c r="O24" s="66"/>
      <c r="P24" s="81">
        <v>540</v>
      </c>
      <c r="Q24" s="88">
        <f ca="1">COUNTIFS(H13:H10012, "&gt;530", H13:H10012, "&lt;=540")</f>
        <v>1098</v>
      </c>
      <c r="R24" s="88">
        <v>440</v>
      </c>
      <c r="S24" s="88">
        <f ca="1">COUNTIFS(I13:I10012, "&gt;420", I13:I10012, "&lt;=440")</f>
        <v>29</v>
      </c>
      <c r="T24" s="88">
        <v>480</v>
      </c>
      <c r="U24" s="88">
        <f ca="1">COUNTIFS($J$13:$J$10012, "&gt;460", $J$13:$J$10012, "&lt;=480")</f>
        <v>894</v>
      </c>
    </row>
    <row r="25" spans="1:21" s="62" customFormat="1" ht="15.75" customHeight="1" x14ac:dyDescent="0.2">
      <c r="A25" s="84">
        <v>13</v>
      </c>
      <c r="B25" s="90">
        <f t="shared" ca="1" si="3"/>
        <v>414.48791321841031</v>
      </c>
      <c r="C25" s="90">
        <f t="shared" ca="1" si="8"/>
        <v>301.76892679843775</v>
      </c>
      <c r="D25" s="90">
        <f t="shared" ca="1" si="8"/>
        <v>342.43401395279938</v>
      </c>
      <c r="E25" s="90">
        <f t="shared" ca="1" si="4"/>
        <v>105.52754097223688</v>
      </c>
      <c r="F25" s="90">
        <f t="shared" ca="1" si="4"/>
        <v>65.188830024632111</v>
      </c>
      <c r="G25" s="90">
        <f t="shared" ca="1" si="4"/>
        <v>97.600310161476557</v>
      </c>
      <c r="H25" s="90">
        <f t="shared" ca="1" si="5"/>
        <v>520.01545419064723</v>
      </c>
      <c r="I25" s="90">
        <f t="shared" ca="1" si="6"/>
        <v>366.95775682306987</v>
      </c>
      <c r="J25" s="90">
        <f t="shared" ca="1" si="7"/>
        <v>440.03432411427593</v>
      </c>
      <c r="L25" s="152"/>
      <c r="M25" s="88" t="s">
        <v>46</v>
      </c>
      <c r="N25" s="92">
        <f ca="1">+_xlfn.PERCENTILE.INC($I$13:$I$10012,0.975)</f>
        <v>407.9058282464955</v>
      </c>
      <c r="P25" s="81">
        <v>550</v>
      </c>
      <c r="Q25" s="88">
        <f ca="1">COUNTIFS(H13:H10012, "&gt;540", H13:H10012, "&lt;=550")</f>
        <v>65</v>
      </c>
      <c r="R25" s="88">
        <v>460</v>
      </c>
      <c r="S25" s="88">
        <f ca="1">COUNTIFS(I13:I10012, "&gt;440", I13:I10012, "&lt;=460")</f>
        <v>0</v>
      </c>
      <c r="T25" s="88">
        <v>500</v>
      </c>
      <c r="U25" s="88">
        <f ca="1">COUNTIFS($J$13:$J$10012, "&gt;480", $J$13:$J$10012, "&lt;=500")</f>
        <v>51</v>
      </c>
    </row>
    <row r="26" spans="1:21" s="62" customFormat="1" ht="15.75" customHeight="1" x14ac:dyDescent="0.2">
      <c r="A26" s="84">
        <v>14</v>
      </c>
      <c r="B26" s="90">
        <f t="shared" ca="1" si="3"/>
        <v>411.40577712839649</v>
      </c>
      <c r="C26" s="90">
        <f t="shared" ca="1" si="8"/>
        <v>302.80212676377744</v>
      </c>
      <c r="D26" s="90">
        <f t="shared" ca="1" si="8"/>
        <v>359.52655607948378</v>
      </c>
      <c r="E26" s="90">
        <f t="shared" ca="1" si="4"/>
        <v>107.49501252095989</v>
      </c>
      <c r="F26" s="90">
        <f t="shared" ca="1" si="4"/>
        <v>54.364442294827384</v>
      </c>
      <c r="G26" s="90">
        <f t="shared" ca="1" si="4"/>
        <v>87.093495466730062</v>
      </c>
      <c r="H26" s="90">
        <f t="shared" ca="1" si="5"/>
        <v>518.9007896493564</v>
      </c>
      <c r="I26" s="90">
        <f t="shared" ca="1" si="6"/>
        <v>357.16656905860481</v>
      </c>
      <c r="J26" s="90">
        <f t="shared" ca="1" si="7"/>
        <v>446.62005154621386</v>
      </c>
      <c r="L26" s="152"/>
      <c r="M26" s="88" t="s">
        <v>47</v>
      </c>
      <c r="N26" s="92">
        <f ca="1">+_xlfn.PERCENTILE.INC($I$13:$I$10012,0.025)</f>
        <v>351.07260065429966</v>
      </c>
      <c r="O26" s="66"/>
      <c r="P26" s="81">
        <v>560</v>
      </c>
      <c r="Q26" s="88">
        <f ca="1">COUNTIFS(H13:H10012, "&gt;550", H13:H10012, "&lt;=560")</f>
        <v>0</v>
      </c>
      <c r="R26" s="88">
        <v>480</v>
      </c>
      <c r="S26" s="88">
        <f ca="1">COUNTIFS(I13:I10012, "&gt;460", I13:I10012, "&lt;=480")</f>
        <v>0</v>
      </c>
      <c r="T26" s="88">
        <v>520</v>
      </c>
      <c r="U26" s="88">
        <f ca="1">COUNTIFS($J$13:$J$10012, "&gt;500", $J$13:$J$10012, "&lt;=520")</f>
        <v>2</v>
      </c>
    </row>
    <row r="27" spans="1:21" s="62" customFormat="1" ht="15.75" customHeight="1" x14ac:dyDescent="0.2">
      <c r="A27" s="84">
        <v>15</v>
      </c>
      <c r="B27" s="90">
        <f t="shared" ca="1" si="3"/>
        <v>408.65643863673557</v>
      </c>
      <c r="C27" s="90">
        <f t="shared" ca="1" si="8"/>
        <v>301.2885246693383</v>
      </c>
      <c r="D27" s="90">
        <f t="shared" ca="1" si="8"/>
        <v>359.23540303857942</v>
      </c>
      <c r="E27" s="90">
        <f t="shared" ca="1" si="4"/>
        <v>111.29959122189257</v>
      </c>
      <c r="F27" s="90">
        <f t="shared" ca="1" si="4"/>
        <v>67.855283096035194</v>
      </c>
      <c r="G27" s="90">
        <f t="shared" ca="1" si="4"/>
        <v>86.676050907992717</v>
      </c>
      <c r="H27" s="90">
        <f t="shared" ca="1" si="5"/>
        <v>519.9560298586282</v>
      </c>
      <c r="I27" s="90">
        <f t="shared" ca="1" si="6"/>
        <v>369.14380776537348</v>
      </c>
      <c r="J27" s="90">
        <f t="shared" ca="1" si="7"/>
        <v>445.91145394657212</v>
      </c>
      <c r="L27" s="152"/>
      <c r="M27" s="163" t="s">
        <v>12</v>
      </c>
      <c r="N27" s="164">
        <f ca="1">((N25-N26)/2)/N20*100</f>
        <v>7.4833045987023619</v>
      </c>
      <c r="O27" s="74"/>
      <c r="P27" s="81">
        <v>570</v>
      </c>
      <c r="Q27" s="88">
        <f ca="1">COUNTIFS(H13:H10012, "&gt;560", H13:H10012, "&lt;=570")</f>
        <v>0</v>
      </c>
      <c r="R27" s="88">
        <v>500</v>
      </c>
      <c r="S27" s="88">
        <f ca="1">COUNTIFS(I13:I10012, "&gt;480", I13:I10012, "&lt;=500")</f>
        <v>0</v>
      </c>
      <c r="T27" s="88">
        <v>540</v>
      </c>
      <c r="U27" s="88">
        <f ca="1">COUNTIFS($J$13:$J$10012, "&gt;520", $J$13:$J$10012, "&lt;=540")</f>
        <v>0</v>
      </c>
    </row>
    <row r="28" spans="1:21" s="62" customFormat="1" ht="15.75" customHeight="1" x14ac:dyDescent="0.2">
      <c r="A28" s="84">
        <v>16</v>
      </c>
      <c r="B28" s="90">
        <f t="shared" ca="1" si="3"/>
        <v>408.43213261179045</v>
      </c>
      <c r="C28" s="90">
        <f t="shared" ca="1" si="8"/>
        <v>297.79066635290724</v>
      </c>
      <c r="D28" s="90">
        <f t="shared" ca="1" si="8"/>
        <v>341.71864101470021</v>
      </c>
      <c r="E28" s="90">
        <f t="shared" ca="1" si="4"/>
        <v>107.57818880531759</v>
      </c>
      <c r="F28" s="90">
        <f t="shared" ca="1" si="4"/>
        <v>91.387949884007938</v>
      </c>
      <c r="G28" s="90">
        <f t="shared" ca="1" si="4"/>
        <v>125.16186285434185</v>
      </c>
      <c r="H28" s="90">
        <f t="shared" ca="1" si="5"/>
        <v>516.010321417108</v>
      </c>
      <c r="I28" s="90">
        <f t="shared" ca="1" si="6"/>
        <v>389.17861623691516</v>
      </c>
      <c r="J28" s="90">
        <f t="shared" ca="1" si="7"/>
        <v>466.88050386904206</v>
      </c>
      <c r="L28" s="152" t="s">
        <v>49</v>
      </c>
      <c r="M28" s="78" t="s">
        <v>57</v>
      </c>
      <c r="N28" s="111">
        <f ca="1">+AVERAGE(J13:J10012)</f>
        <v>438.90154249743233</v>
      </c>
      <c r="P28" s="81">
        <v>580</v>
      </c>
      <c r="Q28" s="88">
        <f ca="1">COUNTIFS(H13:H10012, "&gt;570", H13:H10012, "&lt;=580")</f>
        <v>0</v>
      </c>
      <c r="T28" s="88">
        <v>560</v>
      </c>
      <c r="U28" s="88">
        <f t="shared" ref="U28" ca="1" si="9">COUNTIFS($J$13:$J$10012, "&gt;0", $J$13:$J$10012, "&lt;=340")</f>
        <v>0</v>
      </c>
    </row>
    <row r="29" spans="1:21" s="62" customFormat="1" ht="12.75" x14ac:dyDescent="0.2">
      <c r="A29" s="84">
        <v>17</v>
      </c>
      <c r="B29" s="90">
        <f t="shared" ca="1" si="3"/>
        <v>411.5938604541094</v>
      </c>
      <c r="C29" s="90">
        <f t="shared" ca="1" si="8"/>
        <v>291.04409948032622</v>
      </c>
      <c r="D29" s="90">
        <f t="shared" ca="1" si="8"/>
        <v>362.30998221012703</v>
      </c>
      <c r="E29" s="90">
        <f t="shared" ca="1" si="4"/>
        <v>110.47613295825067</v>
      </c>
      <c r="F29" s="90">
        <f t="shared" ca="1" si="4"/>
        <v>75.993364212305522</v>
      </c>
      <c r="G29" s="90">
        <f t="shared" ca="1" si="4"/>
        <v>97.495845997176403</v>
      </c>
      <c r="H29" s="90">
        <f t="shared" ca="1" si="5"/>
        <v>522.06999341236008</v>
      </c>
      <c r="I29" s="90">
        <f t="shared" ca="1" si="6"/>
        <v>367.03746369263172</v>
      </c>
      <c r="J29" s="90">
        <f t="shared" ca="1" si="7"/>
        <v>459.80582820730342</v>
      </c>
      <c r="L29" s="152"/>
      <c r="M29" s="80" t="s">
        <v>8</v>
      </c>
      <c r="N29" s="90">
        <f ca="1">STDEV(J13:J10012)</f>
        <v>16.018761449137045</v>
      </c>
    </row>
    <row r="30" spans="1:21" s="62" customFormat="1" ht="12.75" x14ac:dyDescent="0.2">
      <c r="A30" s="84">
        <v>18</v>
      </c>
      <c r="B30" s="90">
        <f t="shared" ca="1" si="3"/>
        <v>417.54279571631764</v>
      </c>
      <c r="C30" s="90">
        <f t="shared" ref="C30:G45" ca="1" si="10">NORMINV(RAND(),C$5,C$6)</f>
        <v>318.58081080428815</v>
      </c>
      <c r="D30" s="90">
        <f t="shared" ca="1" si="10"/>
        <v>361.70137238131844</v>
      </c>
      <c r="E30" s="90">
        <f t="shared" ca="1" si="10"/>
        <v>107.90290061709435</v>
      </c>
      <c r="F30" s="90">
        <f t="shared" ca="1" si="10"/>
        <v>79.734172471677482</v>
      </c>
      <c r="G30" s="90">
        <f t="shared" ca="1" si="10"/>
        <v>80.918841162266688</v>
      </c>
      <c r="H30" s="90">
        <f t="shared" ca="1" si="5"/>
        <v>525.445696333412</v>
      </c>
      <c r="I30" s="90">
        <f t="shared" ca="1" si="6"/>
        <v>398.31498327596563</v>
      </c>
      <c r="J30" s="90">
        <f t="shared" ca="1" si="7"/>
        <v>442.62021354358512</v>
      </c>
      <c r="L30" s="152"/>
      <c r="M30" s="80" t="s">
        <v>9</v>
      </c>
      <c r="N30" s="94">
        <v>0.05</v>
      </c>
    </row>
    <row r="31" spans="1:21" s="62" customFormat="1" ht="12.75" x14ac:dyDescent="0.2">
      <c r="A31" s="84">
        <v>19</v>
      </c>
      <c r="B31" s="90">
        <f t="shared" ca="1" si="3"/>
        <v>406.09345936435187</v>
      </c>
      <c r="C31" s="90">
        <f t="shared" ref="C31:D45" ca="1" si="11">NORMINV(RAND(),C$5,C$6)</f>
        <v>320.84594355011922</v>
      </c>
      <c r="D31" s="90">
        <f t="shared" ca="1" si="11"/>
        <v>350.23627261023404</v>
      </c>
      <c r="E31" s="90">
        <f t="shared" ca="1" si="10"/>
        <v>109.41587473216264</v>
      </c>
      <c r="F31" s="90">
        <f t="shared" ca="1" si="10"/>
        <v>87.705567392772906</v>
      </c>
      <c r="G31" s="90">
        <f t="shared" ca="1" si="10"/>
        <v>95.544079582287083</v>
      </c>
      <c r="H31" s="90">
        <f t="shared" ca="1" si="5"/>
        <v>515.50933409651452</v>
      </c>
      <c r="I31" s="90">
        <f t="shared" ca="1" si="6"/>
        <v>408.55151094289215</v>
      </c>
      <c r="J31" s="90">
        <f t="shared" ca="1" si="7"/>
        <v>445.78035219252115</v>
      </c>
      <c r="L31" s="152"/>
      <c r="M31" s="78" t="s">
        <v>10</v>
      </c>
      <c r="N31" s="93">
        <f ca="1">+COUNT(J14:J10013)</f>
        <v>9999</v>
      </c>
    </row>
    <row r="32" spans="1:21" s="62" customFormat="1" ht="12.75" x14ac:dyDescent="0.2">
      <c r="A32" s="84">
        <v>20</v>
      </c>
      <c r="B32" s="90">
        <f t="shared" ca="1" si="3"/>
        <v>415.73157378198641</v>
      </c>
      <c r="C32" s="90">
        <f t="shared" ca="1" si="11"/>
        <v>301.00950694621991</v>
      </c>
      <c r="D32" s="90">
        <f t="shared" ca="1" si="11"/>
        <v>347.13177792371198</v>
      </c>
      <c r="E32" s="90">
        <f t="shared" ca="1" si="10"/>
        <v>103.26663142379398</v>
      </c>
      <c r="F32" s="90">
        <f t="shared" ca="1" si="10"/>
        <v>70.350393207458637</v>
      </c>
      <c r="G32" s="90">
        <f t="shared" ca="1" si="10"/>
        <v>94.01795461280301</v>
      </c>
      <c r="H32" s="90">
        <f t="shared" ca="1" si="5"/>
        <v>518.99820520578044</v>
      </c>
      <c r="I32" s="90">
        <f t="shared" ca="1" si="6"/>
        <v>371.35990015367855</v>
      </c>
      <c r="J32" s="90">
        <f t="shared" ca="1" si="7"/>
        <v>441.14973253651499</v>
      </c>
      <c r="L32" s="152"/>
      <c r="M32" s="78" t="s">
        <v>11</v>
      </c>
      <c r="N32" s="91">
        <f ca="1">1.96*N29</f>
        <v>31.396772440308609</v>
      </c>
    </row>
    <row r="33" spans="1:14" s="62" customFormat="1" ht="12.75" x14ac:dyDescent="0.2">
      <c r="A33" s="84">
        <v>21</v>
      </c>
      <c r="B33" s="90">
        <f t="shared" ca="1" si="3"/>
        <v>414.8932564675531</v>
      </c>
      <c r="C33" s="90">
        <f t="shared" ca="1" si="11"/>
        <v>317.9489755598193</v>
      </c>
      <c r="D33" s="90">
        <f t="shared" ca="1" si="11"/>
        <v>340.55002782739768</v>
      </c>
      <c r="E33" s="90">
        <f t="shared" ca="1" si="10"/>
        <v>113.70392857727606</v>
      </c>
      <c r="F33" s="90">
        <f t="shared" ca="1" si="10"/>
        <v>82.374499947736908</v>
      </c>
      <c r="G33" s="90">
        <f t="shared" ca="1" si="10"/>
        <v>71.887061684651869</v>
      </c>
      <c r="H33" s="90">
        <f t="shared" ca="1" si="5"/>
        <v>528.59718504482919</v>
      </c>
      <c r="I33" s="90">
        <f t="shared" ca="1" si="6"/>
        <v>400.32347550755622</v>
      </c>
      <c r="J33" s="90">
        <f t="shared" ca="1" si="7"/>
        <v>412.43708951204957</v>
      </c>
      <c r="L33" s="152"/>
      <c r="M33" s="88" t="s">
        <v>46</v>
      </c>
      <c r="N33" s="92">
        <f ca="1">+_xlfn.PERCENTILE.INC($J$13:$J$10012,0.975)</f>
        <v>470.23791659216937</v>
      </c>
    </row>
    <row r="34" spans="1:14" s="62" customFormat="1" ht="12.75" x14ac:dyDescent="0.2">
      <c r="A34" s="84">
        <v>22</v>
      </c>
      <c r="B34" s="90">
        <f t="shared" ca="1" si="3"/>
        <v>406.20212804335955</v>
      </c>
      <c r="C34" s="90">
        <f t="shared" ca="1" si="11"/>
        <v>300.94823986312201</v>
      </c>
      <c r="D34" s="90">
        <f t="shared" ca="1" si="11"/>
        <v>342.91135938499298</v>
      </c>
      <c r="E34" s="90">
        <f t="shared" ca="1" si="10"/>
        <v>116.60225239714357</v>
      </c>
      <c r="F34" s="90">
        <f t="shared" ca="1" si="10"/>
        <v>91.192995241083807</v>
      </c>
      <c r="G34" s="90">
        <f t="shared" ca="1" si="10"/>
        <v>89.328773191637467</v>
      </c>
      <c r="H34" s="90">
        <f t="shared" ca="1" si="5"/>
        <v>522.80438044050311</v>
      </c>
      <c r="I34" s="90">
        <f t="shared" ca="1" si="6"/>
        <v>392.1412351042058</v>
      </c>
      <c r="J34" s="90">
        <f t="shared" ca="1" si="7"/>
        <v>432.24013257663046</v>
      </c>
      <c r="L34" s="152"/>
      <c r="M34" s="88" t="s">
        <v>47</v>
      </c>
      <c r="N34" s="92">
        <f ca="1">+_xlfn.PERCENTILE.INC($J$13:$J$10012,0.025)</f>
        <v>407.77117239005014</v>
      </c>
    </row>
    <row r="35" spans="1:14" s="62" customFormat="1" ht="12.75" x14ac:dyDescent="0.2">
      <c r="A35" s="84">
        <v>23</v>
      </c>
      <c r="B35" s="90">
        <f t="shared" ca="1" si="3"/>
        <v>410.34873786127594</v>
      </c>
      <c r="C35" s="90">
        <f t="shared" ca="1" si="11"/>
        <v>300.9978499433567</v>
      </c>
      <c r="D35" s="90">
        <f t="shared" ca="1" si="11"/>
        <v>342.93395109048436</v>
      </c>
      <c r="E35" s="90">
        <f t="shared" ca="1" si="10"/>
        <v>113.60127648101623</v>
      </c>
      <c r="F35" s="90">
        <f t="shared" ca="1" si="10"/>
        <v>61.607676219906608</v>
      </c>
      <c r="G35" s="90">
        <f t="shared" ca="1" si="10"/>
        <v>90.79868133233532</v>
      </c>
      <c r="H35" s="90">
        <f t="shared" ca="1" si="5"/>
        <v>523.95001434229221</v>
      </c>
      <c r="I35" s="90">
        <f t="shared" ca="1" si="6"/>
        <v>362.60552616326333</v>
      </c>
      <c r="J35" s="90">
        <f t="shared" ca="1" si="7"/>
        <v>433.73263242281968</v>
      </c>
      <c r="L35" s="152"/>
      <c r="M35" s="163" t="s">
        <v>12</v>
      </c>
      <c r="N35" s="164">
        <f ca="1">((N33-N34)/2)/N28*100</f>
        <v>7.1162593604332889</v>
      </c>
    </row>
    <row r="36" spans="1:14" s="62" customFormat="1" ht="12.75" x14ac:dyDescent="0.2">
      <c r="A36" s="84">
        <v>24</v>
      </c>
      <c r="B36" s="90">
        <f t="shared" ca="1" si="3"/>
        <v>408.31856482733571</v>
      </c>
      <c r="C36" s="90">
        <f t="shared" ca="1" si="11"/>
        <v>307.08015016736186</v>
      </c>
      <c r="D36" s="90">
        <f t="shared" ca="1" si="11"/>
        <v>340.1358596996202</v>
      </c>
      <c r="E36" s="90">
        <f t="shared" ca="1" si="10"/>
        <v>118.68916316458973</v>
      </c>
      <c r="F36" s="90">
        <f t="shared" ca="1" si="10"/>
        <v>83.570353333795524</v>
      </c>
      <c r="G36" s="90">
        <f t="shared" ca="1" si="10"/>
        <v>104.36566350048307</v>
      </c>
      <c r="H36" s="90">
        <f t="shared" ca="1" si="5"/>
        <v>527.00772799192544</v>
      </c>
      <c r="I36" s="90">
        <f t="shared" ca="1" si="6"/>
        <v>390.6505035011574</v>
      </c>
      <c r="J36" s="90">
        <f t="shared" ca="1" si="7"/>
        <v>444.50152320010329</v>
      </c>
    </row>
    <row r="37" spans="1:14" s="62" customFormat="1" ht="12.75" x14ac:dyDescent="0.2">
      <c r="A37" s="84">
        <v>25</v>
      </c>
      <c r="B37" s="90">
        <f t="shared" ca="1" si="3"/>
        <v>413.6072983831109</v>
      </c>
      <c r="C37" s="90">
        <f t="shared" ca="1" si="11"/>
        <v>274.6183335087452</v>
      </c>
      <c r="D37" s="90">
        <f t="shared" ca="1" si="11"/>
        <v>357.07233142220718</v>
      </c>
      <c r="E37" s="90">
        <f t="shared" ca="1" si="10"/>
        <v>114.8018071093919</v>
      </c>
      <c r="F37" s="90">
        <f t="shared" ca="1" si="10"/>
        <v>83.154597089653464</v>
      </c>
      <c r="G37" s="90">
        <f t="shared" ca="1" si="10"/>
        <v>108.49175966098798</v>
      </c>
      <c r="H37" s="90">
        <f t="shared" ca="1" si="5"/>
        <v>528.40910549250282</v>
      </c>
      <c r="I37" s="90">
        <f t="shared" ca="1" si="6"/>
        <v>357.77293059839866</v>
      </c>
      <c r="J37" s="90">
        <f t="shared" ca="1" si="7"/>
        <v>465.56409108319519</v>
      </c>
    </row>
    <row r="38" spans="1:14" s="62" customFormat="1" ht="12.75" x14ac:dyDescent="0.2">
      <c r="A38" s="84">
        <v>26</v>
      </c>
      <c r="B38" s="90">
        <f t="shared" ca="1" si="3"/>
        <v>407.59915712569449</v>
      </c>
      <c r="C38" s="90">
        <f t="shared" ca="1" si="11"/>
        <v>291.09155412383063</v>
      </c>
      <c r="D38" s="90">
        <f t="shared" ca="1" si="11"/>
        <v>342.33965236338133</v>
      </c>
      <c r="E38" s="90">
        <f t="shared" ca="1" si="10"/>
        <v>106.07938586717661</v>
      </c>
      <c r="F38" s="90">
        <f t="shared" ca="1" si="10"/>
        <v>89.325636703339143</v>
      </c>
      <c r="G38" s="90">
        <f t="shared" ca="1" si="10"/>
        <v>90.918805855500466</v>
      </c>
      <c r="H38" s="90">
        <f t="shared" ca="1" si="5"/>
        <v>513.67854299287114</v>
      </c>
      <c r="I38" s="90">
        <f t="shared" ca="1" si="6"/>
        <v>380.41719082716975</v>
      </c>
      <c r="J38" s="90">
        <f t="shared" ca="1" si="7"/>
        <v>433.2584582188818</v>
      </c>
    </row>
    <row r="39" spans="1:14" s="62" customFormat="1" ht="12.75" x14ac:dyDescent="0.2">
      <c r="A39" s="84">
        <v>27</v>
      </c>
      <c r="B39" s="90">
        <f t="shared" ca="1" si="3"/>
        <v>408.24095362464703</v>
      </c>
      <c r="C39" s="90">
        <f t="shared" ca="1" si="11"/>
        <v>304.78132020399363</v>
      </c>
      <c r="D39" s="90">
        <f t="shared" ca="1" si="11"/>
        <v>346.91622062677754</v>
      </c>
      <c r="E39" s="90">
        <f t="shared" ca="1" si="10"/>
        <v>108.09772940044526</v>
      </c>
      <c r="F39" s="90">
        <f t="shared" ca="1" si="10"/>
        <v>75.671603149366632</v>
      </c>
      <c r="G39" s="90">
        <f t="shared" ca="1" si="10"/>
        <v>99.365533745314195</v>
      </c>
      <c r="H39" s="90">
        <f t="shared" ca="1" si="5"/>
        <v>516.33868302509234</v>
      </c>
      <c r="I39" s="90">
        <f t="shared" ca="1" si="6"/>
        <v>380.45292335336023</v>
      </c>
      <c r="J39" s="90">
        <f t="shared" ca="1" si="7"/>
        <v>446.28175437209177</v>
      </c>
    </row>
    <row r="40" spans="1:14" s="62" customFormat="1" ht="12.75" x14ac:dyDescent="0.2">
      <c r="A40" s="84">
        <v>28</v>
      </c>
      <c r="B40" s="90">
        <f t="shared" ca="1" si="3"/>
        <v>415.37479576644068</v>
      </c>
      <c r="C40" s="90">
        <f t="shared" ca="1" si="11"/>
        <v>292.33209696980532</v>
      </c>
      <c r="D40" s="90">
        <f t="shared" ca="1" si="11"/>
        <v>348.93898077552763</v>
      </c>
      <c r="E40" s="90">
        <f t="shared" ca="1" si="10"/>
        <v>109.36363557059622</v>
      </c>
      <c r="F40" s="90">
        <f t="shared" ca="1" si="10"/>
        <v>73.1999991813517</v>
      </c>
      <c r="G40" s="90">
        <f t="shared" ca="1" si="10"/>
        <v>77.95621138037599</v>
      </c>
      <c r="H40" s="90">
        <f t="shared" ca="1" si="5"/>
        <v>524.7384313370369</v>
      </c>
      <c r="I40" s="90">
        <f t="shared" ca="1" si="6"/>
        <v>365.53209615115702</v>
      </c>
      <c r="J40" s="90">
        <f t="shared" ca="1" si="7"/>
        <v>426.8951921559036</v>
      </c>
    </row>
    <row r="41" spans="1:14" s="62" customFormat="1" ht="12.75" x14ac:dyDescent="0.2">
      <c r="A41" s="84">
        <v>29</v>
      </c>
      <c r="B41" s="90">
        <f t="shared" ca="1" si="3"/>
        <v>412.8502536108312</v>
      </c>
      <c r="C41" s="90">
        <f t="shared" ca="1" si="11"/>
        <v>281.09972225958791</v>
      </c>
      <c r="D41" s="90">
        <f t="shared" ca="1" si="11"/>
        <v>335.85343224299953</v>
      </c>
      <c r="E41" s="90">
        <f t="shared" ca="1" si="10"/>
        <v>106.46311402305719</v>
      </c>
      <c r="F41" s="90">
        <f t="shared" ca="1" si="10"/>
        <v>82.315042993017485</v>
      </c>
      <c r="G41" s="90">
        <f t="shared" ca="1" si="10"/>
        <v>83.660617642679796</v>
      </c>
      <c r="H41" s="90">
        <f t="shared" ca="1" si="5"/>
        <v>519.31336763388845</v>
      </c>
      <c r="I41" s="90">
        <f t="shared" ca="1" si="6"/>
        <v>363.41476525260538</v>
      </c>
      <c r="J41" s="90">
        <f t="shared" ca="1" si="7"/>
        <v>419.51404988567936</v>
      </c>
    </row>
    <row r="42" spans="1:14" s="62" customFormat="1" ht="12.75" x14ac:dyDescent="0.2">
      <c r="A42" s="84">
        <v>30</v>
      </c>
      <c r="B42" s="90">
        <f t="shared" ca="1" si="3"/>
        <v>420.02235124674576</v>
      </c>
      <c r="C42" s="90">
        <f t="shared" ca="1" si="11"/>
        <v>309.88848525952267</v>
      </c>
      <c r="D42" s="90">
        <f t="shared" ca="1" si="11"/>
        <v>350.66471112607081</v>
      </c>
      <c r="E42" s="90">
        <f t="shared" ca="1" si="10"/>
        <v>102.33593173429458</v>
      </c>
      <c r="F42" s="90">
        <f t="shared" ca="1" si="10"/>
        <v>74.87790679924953</v>
      </c>
      <c r="G42" s="90">
        <f t="shared" ca="1" si="10"/>
        <v>118.94012635917967</v>
      </c>
      <c r="H42" s="90">
        <f t="shared" ca="1" si="5"/>
        <v>522.35828298104036</v>
      </c>
      <c r="I42" s="90">
        <f t="shared" ca="1" si="6"/>
        <v>384.76639205877223</v>
      </c>
      <c r="J42" s="90">
        <f t="shared" ca="1" si="7"/>
        <v>469.60483748525047</v>
      </c>
    </row>
    <row r="43" spans="1:14" s="62" customFormat="1" ht="12.75" x14ac:dyDescent="0.2">
      <c r="A43" s="84">
        <v>31</v>
      </c>
      <c r="B43" s="90">
        <f t="shared" ca="1" si="3"/>
        <v>418.56441678921232</v>
      </c>
      <c r="C43" s="90">
        <f t="shared" ca="1" si="11"/>
        <v>290.47276270075258</v>
      </c>
      <c r="D43" s="90">
        <f t="shared" ca="1" si="11"/>
        <v>344.75032284399867</v>
      </c>
      <c r="E43" s="90">
        <f t="shared" ca="1" si="10"/>
        <v>104.17578365190532</v>
      </c>
      <c r="F43" s="90">
        <f t="shared" ca="1" si="10"/>
        <v>84.153385559465875</v>
      </c>
      <c r="G43" s="90">
        <f t="shared" ca="1" si="10"/>
        <v>93.097735339971308</v>
      </c>
      <c r="H43" s="90">
        <f t="shared" ca="1" si="5"/>
        <v>522.74020044111762</v>
      </c>
      <c r="I43" s="90">
        <f t="shared" ca="1" si="6"/>
        <v>374.62614826021843</v>
      </c>
      <c r="J43" s="90">
        <f t="shared" ca="1" si="7"/>
        <v>437.84805818397001</v>
      </c>
    </row>
    <row r="44" spans="1:14" s="62" customFormat="1" ht="12.75" x14ac:dyDescent="0.2">
      <c r="A44" s="84">
        <v>32</v>
      </c>
      <c r="B44" s="90">
        <f t="shared" ca="1" si="3"/>
        <v>407.24365481530748</v>
      </c>
      <c r="C44" s="90">
        <f t="shared" ca="1" si="11"/>
        <v>311.1486541727877</v>
      </c>
      <c r="D44" s="90">
        <f t="shared" ca="1" si="11"/>
        <v>356.64729513237734</v>
      </c>
      <c r="E44" s="90">
        <f t="shared" ca="1" si="10"/>
        <v>111.47865570686474</v>
      </c>
      <c r="F44" s="90">
        <f t="shared" ca="1" si="10"/>
        <v>97.859187743464233</v>
      </c>
      <c r="G44" s="90">
        <f t="shared" ca="1" si="10"/>
        <v>100.89696955493308</v>
      </c>
      <c r="H44" s="90">
        <f t="shared" ca="1" si="5"/>
        <v>518.72231052217217</v>
      </c>
      <c r="I44" s="90">
        <f t="shared" ca="1" si="6"/>
        <v>409.00784191625195</v>
      </c>
      <c r="J44" s="90">
        <f t="shared" ca="1" si="7"/>
        <v>457.54426468731043</v>
      </c>
    </row>
    <row r="45" spans="1:14" s="62" customFormat="1" ht="12.75" x14ac:dyDescent="0.2">
      <c r="A45" s="84">
        <v>33</v>
      </c>
      <c r="B45" s="90">
        <f t="shared" ca="1" si="3"/>
        <v>409.49639047367924</v>
      </c>
      <c r="C45" s="90">
        <f t="shared" ca="1" si="11"/>
        <v>297.17715873195567</v>
      </c>
      <c r="D45" s="90">
        <f t="shared" ca="1" si="11"/>
        <v>339.16642158981256</v>
      </c>
      <c r="E45" s="90">
        <f t="shared" ca="1" si="10"/>
        <v>120.77179762990635</v>
      </c>
      <c r="F45" s="90">
        <f t="shared" ca="1" si="10"/>
        <v>107.98949688686839</v>
      </c>
      <c r="G45" s="90">
        <f t="shared" ca="1" si="10"/>
        <v>110.63755997504877</v>
      </c>
      <c r="H45" s="90">
        <f t="shared" ca="1" si="5"/>
        <v>530.26818810358554</v>
      </c>
      <c r="I45" s="90">
        <f t="shared" ca="1" si="6"/>
        <v>405.16665561882405</v>
      </c>
      <c r="J45" s="90">
        <f t="shared" ca="1" si="7"/>
        <v>449.80398156486132</v>
      </c>
    </row>
    <row r="46" spans="1:14" s="62" customFormat="1" ht="12.75" x14ac:dyDescent="0.2">
      <c r="A46" s="84">
        <v>34</v>
      </c>
      <c r="B46" s="90">
        <f t="shared" ca="1" si="3"/>
        <v>415.87523549176154</v>
      </c>
      <c r="C46" s="90">
        <f t="shared" ref="C46:G61" ca="1" si="12">NORMINV(RAND(),C$5,C$6)</f>
        <v>291.02733650331965</v>
      </c>
      <c r="D46" s="90">
        <f t="shared" ca="1" si="12"/>
        <v>351.88194840034879</v>
      </c>
      <c r="E46" s="90">
        <f t="shared" ca="1" si="12"/>
        <v>112.74199411131114</v>
      </c>
      <c r="F46" s="90">
        <f t="shared" ca="1" si="12"/>
        <v>66.015067563608824</v>
      </c>
      <c r="G46" s="90">
        <f t="shared" ca="1" si="12"/>
        <v>112.41878987994883</v>
      </c>
      <c r="H46" s="90">
        <f t="shared" ca="1" si="5"/>
        <v>528.6172296030727</v>
      </c>
      <c r="I46" s="90">
        <f t="shared" ca="1" si="6"/>
        <v>357.0424040669285</v>
      </c>
      <c r="J46" s="90">
        <f t="shared" ca="1" si="7"/>
        <v>464.30073828029765</v>
      </c>
    </row>
    <row r="47" spans="1:14" s="62" customFormat="1" ht="12.75" x14ac:dyDescent="0.2">
      <c r="A47" s="84">
        <v>35</v>
      </c>
      <c r="B47" s="90">
        <f t="shared" ca="1" si="3"/>
        <v>412.44755061595652</v>
      </c>
      <c r="C47" s="90">
        <f t="shared" ref="C47:D61" ca="1" si="13">NORMINV(RAND(),C$5,C$6)</f>
        <v>264.58337221444413</v>
      </c>
      <c r="D47" s="90">
        <f t="shared" ca="1" si="13"/>
        <v>337.26796057868029</v>
      </c>
      <c r="E47" s="90">
        <f t="shared" ca="1" si="12"/>
        <v>107.55057688975261</v>
      </c>
      <c r="F47" s="90">
        <f t="shared" ca="1" si="12"/>
        <v>77.686263313614859</v>
      </c>
      <c r="G47" s="90">
        <f t="shared" ca="1" si="12"/>
        <v>102.73424854857788</v>
      </c>
      <c r="H47" s="90">
        <f t="shared" ca="1" si="5"/>
        <v>519.99812750570914</v>
      </c>
      <c r="I47" s="90">
        <f t="shared" ca="1" si="6"/>
        <v>342.26963552805898</v>
      </c>
      <c r="J47" s="90">
        <f t="shared" ca="1" si="7"/>
        <v>440.0022091272582</v>
      </c>
    </row>
    <row r="48" spans="1:14" s="62" customFormat="1" ht="12.75" x14ac:dyDescent="0.2">
      <c r="A48" s="84">
        <v>36</v>
      </c>
      <c r="B48" s="90">
        <f t="shared" ca="1" si="3"/>
        <v>412.07547603784587</v>
      </c>
      <c r="C48" s="90">
        <f t="shared" ca="1" si="13"/>
        <v>310.58106480372453</v>
      </c>
      <c r="D48" s="90">
        <f t="shared" ca="1" si="13"/>
        <v>337.91161077507979</v>
      </c>
      <c r="E48" s="90">
        <f t="shared" ca="1" si="12"/>
        <v>112.56304489879008</v>
      </c>
      <c r="F48" s="90">
        <f t="shared" ca="1" si="12"/>
        <v>82.554774202516867</v>
      </c>
      <c r="G48" s="90">
        <f t="shared" ca="1" si="12"/>
        <v>72.425184685992662</v>
      </c>
      <c r="H48" s="90">
        <f t="shared" ca="1" si="5"/>
        <v>524.63852093663593</v>
      </c>
      <c r="I48" s="90">
        <f t="shared" ca="1" si="6"/>
        <v>393.13583900624138</v>
      </c>
      <c r="J48" s="90">
        <f t="shared" ca="1" si="7"/>
        <v>410.33679546107248</v>
      </c>
    </row>
    <row r="49" spans="1:10" s="62" customFormat="1" ht="12.75" x14ac:dyDescent="0.2">
      <c r="A49" s="84">
        <v>37</v>
      </c>
      <c r="B49" s="90">
        <f t="shared" ca="1" si="3"/>
        <v>416.13435200876449</v>
      </c>
      <c r="C49" s="90">
        <f t="shared" ca="1" si="13"/>
        <v>299.87790434720148</v>
      </c>
      <c r="D49" s="90">
        <f t="shared" ca="1" si="13"/>
        <v>333.29562834589785</v>
      </c>
      <c r="E49" s="90">
        <f t="shared" ca="1" si="12"/>
        <v>121.94694304754438</v>
      </c>
      <c r="F49" s="90">
        <f t="shared" ca="1" si="12"/>
        <v>81.104749019412495</v>
      </c>
      <c r="G49" s="90">
        <f t="shared" ca="1" si="12"/>
        <v>104.2648627130997</v>
      </c>
      <c r="H49" s="90">
        <f t="shared" ca="1" si="5"/>
        <v>538.08129505630882</v>
      </c>
      <c r="I49" s="90">
        <f t="shared" ca="1" si="6"/>
        <v>380.98265336661399</v>
      </c>
      <c r="J49" s="90">
        <f t="shared" ca="1" si="7"/>
        <v>437.56049105899757</v>
      </c>
    </row>
    <row r="50" spans="1:10" s="62" customFormat="1" ht="12.75" x14ac:dyDescent="0.2">
      <c r="A50" s="84">
        <v>38</v>
      </c>
      <c r="B50" s="90">
        <f t="shared" ca="1" si="3"/>
        <v>413.46544607286927</v>
      </c>
      <c r="C50" s="90">
        <f t="shared" ca="1" si="13"/>
        <v>291.36786776557477</v>
      </c>
      <c r="D50" s="90">
        <f t="shared" ca="1" si="13"/>
        <v>347.58490278452257</v>
      </c>
      <c r="E50" s="90">
        <f t="shared" ca="1" si="12"/>
        <v>102.84359252413897</v>
      </c>
      <c r="F50" s="90">
        <f t="shared" ca="1" si="12"/>
        <v>69.989786118878072</v>
      </c>
      <c r="G50" s="90">
        <f t="shared" ca="1" si="12"/>
        <v>87.779903845936772</v>
      </c>
      <c r="H50" s="90">
        <f t="shared" ca="1" si="5"/>
        <v>516.30903859700823</v>
      </c>
      <c r="I50" s="90">
        <f t="shared" ca="1" si="6"/>
        <v>361.35765388445282</v>
      </c>
      <c r="J50" s="90">
        <f t="shared" ca="1" si="7"/>
        <v>435.36480663045933</v>
      </c>
    </row>
    <row r="51" spans="1:10" s="62" customFormat="1" ht="12.75" x14ac:dyDescent="0.2">
      <c r="A51" s="84">
        <v>39</v>
      </c>
      <c r="B51" s="90">
        <f t="shared" ca="1" si="3"/>
        <v>413.28593728369822</v>
      </c>
      <c r="C51" s="90">
        <f t="shared" ca="1" si="13"/>
        <v>301.56374118797288</v>
      </c>
      <c r="D51" s="90">
        <f t="shared" ca="1" si="13"/>
        <v>346.97305035672537</v>
      </c>
      <c r="E51" s="90">
        <f t="shared" ca="1" si="12"/>
        <v>112.77038135808779</v>
      </c>
      <c r="F51" s="90">
        <f t="shared" ca="1" si="12"/>
        <v>87.529427307191412</v>
      </c>
      <c r="G51" s="90">
        <f t="shared" ca="1" si="12"/>
        <v>104.4340731807012</v>
      </c>
      <c r="H51" s="90">
        <f t="shared" ca="1" si="5"/>
        <v>526.05631864178599</v>
      </c>
      <c r="I51" s="90">
        <f t="shared" ca="1" si="6"/>
        <v>389.09316849516426</v>
      </c>
      <c r="J51" s="90">
        <f t="shared" ca="1" si="7"/>
        <v>451.40712353742657</v>
      </c>
    </row>
    <row r="52" spans="1:10" s="62" customFormat="1" ht="12.75" x14ac:dyDescent="0.2">
      <c r="A52" s="84">
        <v>40</v>
      </c>
      <c r="B52" s="90">
        <f t="shared" ca="1" si="3"/>
        <v>414.68276613129785</v>
      </c>
      <c r="C52" s="90">
        <f t="shared" ca="1" si="13"/>
        <v>312.06793038125141</v>
      </c>
      <c r="D52" s="90">
        <f t="shared" ca="1" si="13"/>
        <v>323.41542371220112</v>
      </c>
      <c r="E52" s="90">
        <f t="shared" ca="1" si="12"/>
        <v>107.4796299539813</v>
      </c>
      <c r="F52" s="90">
        <f t="shared" ca="1" si="12"/>
        <v>76.480517404920647</v>
      </c>
      <c r="G52" s="90">
        <f t="shared" ca="1" si="12"/>
        <v>112.01679202893764</v>
      </c>
      <c r="H52" s="90">
        <f t="shared" ca="1" si="5"/>
        <v>522.16239608527917</v>
      </c>
      <c r="I52" s="90">
        <f t="shared" ca="1" si="6"/>
        <v>388.54844778617206</v>
      </c>
      <c r="J52" s="90">
        <f t="shared" ca="1" si="7"/>
        <v>435.43221574113875</v>
      </c>
    </row>
    <row r="53" spans="1:10" s="62" customFormat="1" ht="12.75" x14ac:dyDescent="0.2">
      <c r="A53" s="84">
        <v>41</v>
      </c>
      <c r="B53" s="90">
        <f t="shared" ca="1" si="3"/>
        <v>413.0980307980318</v>
      </c>
      <c r="C53" s="90">
        <f t="shared" ca="1" si="13"/>
        <v>279.52947215967123</v>
      </c>
      <c r="D53" s="90">
        <f t="shared" ca="1" si="13"/>
        <v>345.71236362263448</v>
      </c>
      <c r="E53" s="90">
        <f t="shared" ca="1" si="12"/>
        <v>114.11267734252172</v>
      </c>
      <c r="F53" s="90">
        <f t="shared" ca="1" si="12"/>
        <v>86.949052965165919</v>
      </c>
      <c r="G53" s="90">
        <f t="shared" ca="1" si="12"/>
        <v>96.412695845958339</v>
      </c>
      <c r="H53" s="90">
        <f t="shared" ca="1" si="5"/>
        <v>527.21070814055349</v>
      </c>
      <c r="I53" s="90">
        <f t="shared" ca="1" si="6"/>
        <v>366.47852512483712</v>
      </c>
      <c r="J53" s="90">
        <f t="shared" ca="1" si="7"/>
        <v>442.12505946859284</v>
      </c>
    </row>
    <row r="54" spans="1:10" s="62" customFormat="1" ht="12.75" x14ac:dyDescent="0.2">
      <c r="A54" s="84">
        <v>42</v>
      </c>
      <c r="B54" s="90">
        <f t="shared" ca="1" si="3"/>
        <v>405.49670480667737</v>
      </c>
      <c r="C54" s="90">
        <f t="shared" ca="1" si="13"/>
        <v>311.53111661768827</v>
      </c>
      <c r="D54" s="90">
        <f t="shared" ca="1" si="13"/>
        <v>346.82142163326824</v>
      </c>
      <c r="E54" s="90">
        <f t="shared" ca="1" si="12"/>
        <v>116.15602987248438</v>
      </c>
      <c r="F54" s="90">
        <f t="shared" ca="1" si="12"/>
        <v>66.913842873590937</v>
      </c>
      <c r="G54" s="90">
        <f t="shared" ca="1" si="12"/>
        <v>91.377990452641697</v>
      </c>
      <c r="H54" s="90">
        <f t="shared" ca="1" si="5"/>
        <v>521.65273467916177</v>
      </c>
      <c r="I54" s="90">
        <f t="shared" ca="1" si="6"/>
        <v>378.44495949127918</v>
      </c>
      <c r="J54" s="90">
        <f t="shared" ca="1" si="7"/>
        <v>438.19941208590996</v>
      </c>
    </row>
    <row r="55" spans="1:10" s="62" customFormat="1" ht="12.75" x14ac:dyDescent="0.2">
      <c r="A55" s="84">
        <v>43</v>
      </c>
      <c r="B55" s="90">
        <f t="shared" ca="1" si="3"/>
        <v>414.44566210173787</v>
      </c>
      <c r="C55" s="90">
        <f t="shared" ca="1" si="13"/>
        <v>306.89294157408148</v>
      </c>
      <c r="D55" s="90">
        <f t="shared" ca="1" si="13"/>
        <v>341.95412352257654</v>
      </c>
      <c r="E55" s="90">
        <f t="shared" ca="1" si="12"/>
        <v>112.97657431648244</v>
      </c>
      <c r="F55" s="90">
        <f t="shared" ca="1" si="12"/>
        <v>82.581959795917314</v>
      </c>
      <c r="G55" s="90">
        <f t="shared" ca="1" si="12"/>
        <v>90.706273251471401</v>
      </c>
      <c r="H55" s="90">
        <f t="shared" ca="1" si="5"/>
        <v>527.42223641822034</v>
      </c>
      <c r="I55" s="90">
        <f t="shared" ca="1" si="6"/>
        <v>389.4749013699988</v>
      </c>
      <c r="J55" s="90">
        <f t="shared" ca="1" si="7"/>
        <v>432.66039677404797</v>
      </c>
    </row>
    <row r="56" spans="1:10" s="62" customFormat="1" ht="12.75" x14ac:dyDescent="0.2">
      <c r="A56" s="84">
        <v>44</v>
      </c>
      <c r="B56" s="90">
        <f t="shared" ca="1" si="3"/>
        <v>406.10223191981498</v>
      </c>
      <c r="C56" s="90">
        <f t="shared" ca="1" si="13"/>
        <v>310.28027609467375</v>
      </c>
      <c r="D56" s="90">
        <f t="shared" ca="1" si="13"/>
        <v>343.56541405989958</v>
      </c>
      <c r="E56" s="90">
        <f t="shared" ca="1" si="12"/>
        <v>112.59979088710345</v>
      </c>
      <c r="F56" s="90">
        <f t="shared" ca="1" si="12"/>
        <v>89.03275401009914</v>
      </c>
      <c r="G56" s="90">
        <f t="shared" ca="1" si="12"/>
        <v>91.405875704700506</v>
      </c>
      <c r="H56" s="90">
        <f t="shared" ca="1" si="5"/>
        <v>518.70202280691842</v>
      </c>
      <c r="I56" s="90">
        <f t="shared" ca="1" si="6"/>
        <v>399.31303010477291</v>
      </c>
      <c r="J56" s="90">
        <f t="shared" ca="1" si="7"/>
        <v>434.9712897646001</v>
      </c>
    </row>
    <row r="57" spans="1:10" s="62" customFormat="1" ht="12.75" x14ac:dyDescent="0.2">
      <c r="A57" s="84">
        <v>45</v>
      </c>
      <c r="B57" s="90">
        <f t="shared" ca="1" si="3"/>
        <v>407.80297760429676</v>
      </c>
      <c r="C57" s="90">
        <f t="shared" ca="1" si="13"/>
        <v>284.82911349094559</v>
      </c>
      <c r="D57" s="90">
        <f t="shared" ca="1" si="13"/>
        <v>353.64225726307575</v>
      </c>
      <c r="E57" s="90">
        <f t="shared" ca="1" si="12"/>
        <v>106.87167066244545</v>
      </c>
      <c r="F57" s="90">
        <f t="shared" ca="1" si="12"/>
        <v>89.834803213965429</v>
      </c>
      <c r="G57" s="90">
        <f t="shared" ca="1" si="12"/>
        <v>110.27501064834965</v>
      </c>
      <c r="H57" s="90">
        <f t="shared" ca="1" si="5"/>
        <v>514.67464826674222</v>
      </c>
      <c r="I57" s="90">
        <f t="shared" ca="1" si="6"/>
        <v>374.663916704911</v>
      </c>
      <c r="J57" s="90">
        <f t="shared" ca="1" si="7"/>
        <v>463.91726791142537</v>
      </c>
    </row>
    <row r="58" spans="1:10" s="62" customFormat="1" ht="12.75" x14ac:dyDescent="0.2">
      <c r="A58" s="84">
        <v>46</v>
      </c>
      <c r="B58" s="90">
        <f t="shared" ca="1" si="3"/>
        <v>418.88163334012233</v>
      </c>
      <c r="C58" s="90">
        <f t="shared" ca="1" si="13"/>
        <v>302.02372918019813</v>
      </c>
      <c r="D58" s="90">
        <f t="shared" ca="1" si="13"/>
        <v>329.92697438482674</v>
      </c>
      <c r="E58" s="90">
        <f t="shared" ca="1" si="12"/>
        <v>110.52283586716651</v>
      </c>
      <c r="F58" s="90">
        <f t="shared" ca="1" si="12"/>
        <v>73.99935446780303</v>
      </c>
      <c r="G58" s="90">
        <f t="shared" ca="1" si="12"/>
        <v>71.337968239216679</v>
      </c>
      <c r="H58" s="90">
        <f t="shared" ca="1" si="5"/>
        <v>529.4044692072888</v>
      </c>
      <c r="I58" s="90">
        <f t="shared" ca="1" si="6"/>
        <v>376.02308364800115</v>
      </c>
      <c r="J58" s="90">
        <f t="shared" ca="1" si="7"/>
        <v>401.26494262404344</v>
      </c>
    </row>
    <row r="59" spans="1:10" s="62" customFormat="1" ht="12.75" x14ac:dyDescent="0.2">
      <c r="A59" s="84">
        <v>47</v>
      </c>
      <c r="B59" s="90">
        <f t="shared" ca="1" si="3"/>
        <v>407.5916864805572</v>
      </c>
      <c r="C59" s="90">
        <f t="shared" ca="1" si="13"/>
        <v>303.16596186943201</v>
      </c>
      <c r="D59" s="90">
        <f t="shared" ca="1" si="13"/>
        <v>332.53115358666486</v>
      </c>
      <c r="E59" s="90">
        <f t="shared" ca="1" si="12"/>
        <v>115.56037841116368</v>
      </c>
      <c r="F59" s="90">
        <f t="shared" ca="1" si="12"/>
        <v>78.579557903911308</v>
      </c>
      <c r="G59" s="90">
        <f t="shared" ca="1" si="12"/>
        <v>112.47250279188304</v>
      </c>
      <c r="H59" s="90">
        <f t="shared" ca="1" si="5"/>
        <v>523.1520648917209</v>
      </c>
      <c r="I59" s="90">
        <f t="shared" ca="1" si="6"/>
        <v>381.74551977334329</v>
      </c>
      <c r="J59" s="90">
        <f t="shared" ca="1" si="7"/>
        <v>445.00365637854793</v>
      </c>
    </row>
    <row r="60" spans="1:10" s="62" customFormat="1" ht="12.75" x14ac:dyDescent="0.2">
      <c r="A60" s="84">
        <v>48</v>
      </c>
      <c r="B60" s="90">
        <f t="shared" ca="1" si="3"/>
        <v>412.7817442051803</v>
      </c>
      <c r="C60" s="90">
        <f t="shared" ca="1" si="13"/>
        <v>308.40113707267199</v>
      </c>
      <c r="D60" s="90">
        <f t="shared" ca="1" si="13"/>
        <v>326.62513301926589</v>
      </c>
      <c r="E60" s="90">
        <f t="shared" ca="1" si="12"/>
        <v>113.17638781305149</v>
      </c>
      <c r="F60" s="90">
        <f t="shared" ca="1" si="12"/>
        <v>81.079276058864636</v>
      </c>
      <c r="G60" s="90">
        <f t="shared" ca="1" si="12"/>
        <v>95.56428320049055</v>
      </c>
      <c r="H60" s="90">
        <f t="shared" ca="1" si="5"/>
        <v>525.95813201823182</v>
      </c>
      <c r="I60" s="90">
        <f t="shared" ca="1" si="6"/>
        <v>389.48041313153664</v>
      </c>
      <c r="J60" s="90">
        <f t="shared" ca="1" si="7"/>
        <v>422.18941621975642</v>
      </c>
    </row>
    <row r="61" spans="1:10" s="62" customFormat="1" ht="12.75" x14ac:dyDescent="0.2">
      <c r="A61" s="84">
        <v>49</v>
      </c>
      <c r="B61" s="90">
        <f t="shared" ca="1" si="3"/>
        <v>402.94241909200019</v>
      </c>
      <c r="C61" s="90">
        <f t="shared" ca="1" si="13"/>
        <v>298.11229996498531</v>
      </c>
      <c r="D61" s="90">
        <f t="shared" ca="1" si="13"/>
        <v>356.11637190623196</v>
      </c>
      <c r="E61" s="90">
        <f t="shared" ca="1" si="12"/>
        <v>107.11670346844393</v>
      </c>
      <c r="F61" s="90">
        <f t="shared" ca="1" si="12"/>
        <v>79.304169903180508</v>
      </c>
      <c r="G61" s="90">
        <f t="shared" ca="1" si="12"/>
        <v>112.77068868565269</v>
      </c>
      <c r="H61" s="90">
        <f t="shared" ca="1" si="5"/>
        <v>510.05912256044411</v>
      </c>
      <c r="I61" s="90">
        <f t="shared" ca="1" si="6"/>
        <v>377.41646986816579</v>
      </c>
      <c r="J61" s="90">
        <f t="shared" ca="1" si="7"/>
        <v>468.88706059188462</v>
      </c>
    </row>
    <row r="62" spans="1:10" s="62" customFormat="1" ht="12.75" x14ac:dyDescent="0.2">
      <c r="A62" s="84">
        <v>50</v>
      </c>
      <c r="B62" s="90">
        <f t="shared" ca="1" si="3"/>
        <v>411.71616341722876</v>
      </c>
      <c r="C62" s="90">
        <f t="shared" ref="C62:G77" ca="1" si="14">NORMINV(RAND(),C$5,C$6)</f>
        <v>309.94032597680035</v>
      </c>
      <c r="D62" s="90">
        <f t="shared" ca="1" si="14"/>
        <v>357.90640874050752</v>
      </c>
      <c r="E62" s="90">
        <f t="shared" ca="1" si="14"/>
        <v>112.65813870707466</v>
      </c>
      <c r="F62" s="90">
        <f t="shared" ca="1" si="14"/>
        <v>89.28873458234834</v>
      </c>
      <c r="G62" s="90">
        <f t="shared" ca="1" si="14"/>
        <v>111.23057600801238</v>
      </c>
      <c r="H62" s="90">
        <f t="shared" ca="1" si="5"/>
        <v>524.37430212430343</v>
      </c>
      <c r="I62" s="90">
        <f t="shared" ca="1" si="6"/>
        <v>399.22906055914871</v>
      </c>
      <c r="J62" s="90">
        <f t="shared" ca="1" si="7"/>
        <v>469.13698474851992</v>
      </c>
    </row>
    <row r="63" spans="1:10" s="62" customFormat="1" ht="12.75" x14ac:dyDescent="0.2">
      <c r="A63" s="84">
        <v>51</v>
      </c>
      <c r="B63" s="90">
        <f t="shared" ca="1" si="3"/>
        <v>408.5663601867505</v>
      </c>
      <c r="C63" s="90">
        <f t="shared" ref="C63:D77" ca="1" si="15">NORMINV(RAND(),C$5,C$6)</f>
        <v>282.34183663371857</v>
      </c>
      <c r="D63" s="90">
        <f t="shared" ca="1" si="15"/>
        <v>333.01606645876967</v>
      </c>
      <c r="E63" s="90">
        <f t="shared" ca="1" si="14"/>
        <v>121.31088375873266</v>
      </c>
      <c r="F63" s="90">
        <f t="shared" ca="1" si="14"/>
        <v>82.292200962907344</v>
      </c>
      <c r="G63" s="90">
        <f t="shared" ca="1" si="14"/>
        <v>95.468536662598822</v>
      </c>
      <c r="H63" s="90">
        <f t="shared" ca="1" si="5"/>
        <v>529.8772439454832</v>
      </c>
      <c r="I63" s="90">
        <f t="shared" ca="1" si="6"/>
        <v>364.63403759662594</v>
      </c>
      <c r="J63" s="90">
        <f t="shared" ca="1" si="7"/>
        <v>428.48460312136848</v>
      </c>
    </row>
    <row r="64" spans="1:10" s="62" customFormat="1" ht="12.75" x14ac:dyDescent="0.2">
      <c r="A64" s="84">
        <v>52</v>
      </c>
      <c r="B64" s="90">
        <f t="shared" ca="1" si="3"/>
        <v>417.94327213924186</v>
      </c>
      <c r="C64" s="90">
        <f t="shared" ca="1" si="15"/>
        <v>306.70391117140105</v>
      </c>
      <c r="D64" s="90">
        <f t="shared" ca="1" si="15"/>
        <v>342.1605815728546</v>
      </c>
      <c r="E64" s="90">
        <f t="shared" ca="1" si="14"/>
        <v>105.45548855144025</v>
      </c>
      <c r="F64" s="90">
        <f t="shared" ca="1" si="14"/>
        <v>102.37052524165351</v>
      </c>
      <c r="G64" s="90">
        <f t="shared" ca="1" si="14"/>
        <v>85.838988444984693</v>
      </c>
      <c r="H64" s="90">
        <f t="shared" ca="1" si="5"/>
        <v>523.39876069068214</v>
      </c>
      <c r="I64" s="90">
        <f t="shared" ca="1" si="6"/>
        <v>409.07443641305457</v>
      </c>
      <c r="J64" s="90">
        <f t="shared" ca="1" si="7"/>
        <v>427.99957001783929</v>
      </c>
    </row>
    <row r="65" spans="1:10" s="62" customFormat="1" ht="12.75" x14ac:dyDescent="0.2">
      <c r="A65" s="84">
        <v>53</v>
      </c>
      <c r="B65" s="90">
        <f t="shared" ca="1" si="3"/>
        <v>406.78312751514039</v>
      </c>
      <c r="C65" s="90">
        <f t="shared" ca="1" si="15"/>
        <v>299.11227610901091</v>
      </c>
      <c r="D65" s="90">
        <f t="shared" ca="1" si="15"/>
        <v>346.748668958248</v>
      </c>
      <c r="E65" s="90">
        <f t="shared" ca="1" si="14"/>
        <v>106.64373420563507</v>
      </c>
      <c r="F65" s="90">
        <f t="shared" ca="1" si="14"/>
        <v>87.231669456819375</v>
      </c>
      <c r="G65" s="90">
        <f t="shared" ca="1" si="14"/>
        <v>83.5013541108666</v>
      </c>
      <c r="H65" s="90">
        <f t="shared" ca="1" si="5"/>
        <v>513.42686172077549</v>
      </c>
      <c r="I65" s="90">
        <f t="shared" ca="1" si="6"/>
        <v>386.34394556583027</v>
      </c>
      <c r="J65" s="90">
        <f t="shared" ca="1" si="7"/>
        <v>430.2500230691146</v>
      </c>
    </row>
    <row r="66" spans="1:10" s="62" customFormat="1" ht="12.75" x14ac:dyDescent="0.2">
      <c r="A66" s="84">
        <v>54</v>
      </c>
      <c r="B66" s="90">
        <f t="shared" ca="1" si="3"/>
        <v>398.21367333710424</v>
      </c>
      <c r="C66" s="90">
        <f t="shared" ca="1" si="15"/>
        <v>301.17007861993915</v>
      </c>
      <c r="D66" s="90">
        <f t="shared" ca="1" si="15"/>
        <v>350.60356541608974</v>
      </c>
      <c r="E66" s="90">
        <f t="shared" ca="1" si="14"/>
        <v>122.70095521698336</v>
      </c>
      <c r="F66" s="90">
        <f t="shared" ca="1" si="14"/>
        <v>73.030017872797487</v>
      </c>
      <c r="G66" s="90">
        <f t="shared" ca="1" si="14"/>
        <v>101.63764427129323</v>
      </c>
      <c r="H66" s="90">
        <f t="shared" ca="1" si="5"/>
        <v>520.91462855408759</v>
      </c>
      <c r="I66" s="90">
        <f t="shared" ca="1" si="6"/>
        <v>374.20009649273663</v>
      </c>
      <c r="J66" s="90">
        <f t="shared" ca="1" si="7"/>
        <v>452.24120968738293</v>
      </c>
    </row>
    <row r="67" spans="1:10" s="62" customFormat="1" ht="12.75" x14ac:dyDescent="0.2">
      <c r="A67" s="84">
        <v>55</v>
      </c>
      <c r="B67" s="90">
        <f t="shared" ca="1" si="3"/>
        <v>403.38076242028461</v>
      </c>
      <c r="C67" s="90">
        <f t="shared" ca="1" si="15"/>
        <v>302.24376132855809</v>
      </c>
      <c r="D67" s="90">
        <f t="shared" ca="1" si="15"/>
        <v>346.33464498408034</v>
      </c>
      <c r="E67" s="90">
        <f t="shared" ca="1" si="14"/>
        <v>113.33564965964663</v>
      </c>
      <c r="F67" s="90">
        <f t="shared" ca="1" si="14"/>
        <v>76.321399585198307</v>
      </c>
      <c r="G67" s="90">
        <f t="shared" ca="1" si="14"/>
        <v>108.2790967474634</v>
      </c>
      <c r="H67" s="90">
        <f t="shared" ca="1" si="5"/>
        <v>516.71641207993127</v>
      </c>
      <c r="I67" s="90">
        <f t="shared" ca="1" si="6"/>
        <v>378.56516091375642</v>
      </c>
      <c r="J67" s="90">
        <f t="shared" ca="1" si="7"/>
        <v>454.61374173154377</v>
      </c>
    </row>
    <row r="68" spans="1:10" s="62" customFormat="1" ht="12.75" x14ac:dyDescent="0.2">
      <c r="A68" s="84">
        <v>56</v>
      </c>
      <c r="B68" s="90">
        <f t="shared" ca="1" si="3"/>
        <v>415.74694722623792</v>
      </c>
      <c r="C68" s="90">
        <f t="shared" ca="1" si="15"/>
        <v>299.36821765714473</v>
      </c>
      <c r="D68" s="90">
        <f t="shared" ca="1" si="15"/>
        <v>351.04849346709869</v>
      </c>
      <c r="E68" s="90">
        <f t="shared" ca="1" si="14"/>
        <v>107.14683016189511</v>
      </c>
      <c r="F68" s="90">
        <f t="shared" ca="1" si="14"/>
        <v>87.101534796067682</v>
      </c>
      <c r="G68" s="90">
        <f t="shared" ca="1" si="14"/>
        <v>95.057852798726572</v>
      </c>
      <c r="H68" s="90">
        <f t="shared" ca="1" si="5"/>
        <v>522.893777388133</v>
      </c>
      <c r="I68" s="90">
        <f t="shared" ca="1" si="6"/>
        <v>386.46975245321244</v>
      </c>
      <c r="J68" s="90">
        <f t="shared" ca="1" si="7"/>
        <v>446.10634626582527</v>
      </c>
    </row>
    <row r="69" spans="1:10" s="62" customFormat="1" ht="12.75" x14ac:dyDescent="0.2">
      <c r="A69" s="84">
        <v>57</v>
      </c>
      <c r="B69" s="90">
        <f t="shared" ca="1" si="3"/>
        <v>411.26354281151185</v>
      </c>
      <c r="C69" s="90">
        <f t="shared" ca="1" si="15"/>
        <v>309.58255300394916</v>
      </c>
      <c r="D69" s="90">
        <f t="shared" ca="1" si="15"/>
        <v>344.00876119803701</v>
      </c>
      <c r="E69" s="90">
        <f t="shared" ca="1" si="14"/>
        <v>108.59758870231164</v>
      </c>
      <c r="F69" s="90">
        <f t="shared" ca="1" si="14"/>
        <v>88.282545113788984</v>
      </c>
      <c r="G69" s="90">
        <f t="shared" ca="1" si="14"/>
        <v>94.953023546059256</v>
      </c>
      <c r="H69" s="90">
        <f t="shared" ca="1" si="5"/>
        <v>519.86113151382347</v>
      </c>
      <c r="I69" s="90">
        <f t="shared" ca="1" si="6"/>
        <v>397.86509811773817</v>
      </c>
      <c r="J69" s="90">
        <f t="shared" ca="1" si="7"/>
        <v>438.96178474409624</v>
      </c>
    </row>
    <row r="70" spans="1:10" s="62" customFormat="1" ht="12.75" x14ac:dyDescent="0.2">
      <c r="A70" s="84">
        <v>58</v>
      </c>
      <c r="B70" s="90">
        <f t="shared" ca="1" si="3"/>
        <v>411.47938901847624</v>
      </c>
      <c r="C70" s="90">
        <f t="shared" ca="1" si="15"/>
        <v>311.44976372488622</v>
      </c>
      <c r="D70" s="90">
        <f t="shared" ca="1" si="15"/>
        <v>342.08772142311676</v>
      </c>
      <c r="E70" s="90">
        <f t="shared" ca="1" si="14"/>
        <v>111.29164893696647</v>
      </c>
      <c r="F70" s="90">
        <f t="shared" ca="1" si="14"/>
        <v>83.622527902014895</v>
      </c>
      <c r="G70" s="90">
        <f t="shared" ca="1" si="14"/>
        <v>95.120479757104164</v>
      </c>
      <c r="H70" s="90">
        <f t="shared" ca="1" si="5"/>
        <v>522.77103795544269</v>
      </c>
      <c r="I70" s="90">
        <f t="shared" ca="1" si="6"/>
        <v>395.07229162690112</v>
      </c>
      <c r="J70" s="90">
        <f t="shared" ca="1" si="7"/>
        <v>437.20820118022095</v>
      </c>
    </row>
    <row r="71" spans="1:10" s="62" customFormat="1" ht="12.75" x14ac:dyDescent="0.2">
      <c r="A71" s="84">
        <v>59</v>
      </c>
      <c r="B71" s="90">
        <f t="shared" ca="1" si="3"/>
        <v>402.43404892511558</v>
      </c>
      <c r="C71" s="90">
        <f t="shared" ca="1" si="15"/>
        <v>284.56692505944159</v>
      </c>
      <c r="D71" s="90">
        <f t="shared" ca="1" si="15"/>
        <v>345.06248915122546</v>
      </c>
      <c r="E71" s="90">
        <f t="shared" ca="1" si="14"/>
        <v>111.11106995407503</v>
      </c>
      <c r="F71" s="90">
        <f t="shared" ca="1" si="14"/>
        <v>108.68950825700311</v>
      </c>
      <c r="G71" s="90">
        <f t="shared" ca="1" si="14"/>
        <v>81.795569890426165</v>
      </c>
      <c r="H71" s="90">
        <f t="shared" ca="1" si="5"/>
        <v>513.54511887919057</v>
      </c>
      <c r="I71" s="90">
        <f t="shared" ca="1" si="6"/>
        <v>393.25643331644471</v>
      </c>
      <c r="J71" s="90">
        <f t="shared" ca="1" si="7"/>
        <v>426.85805904165164</v>
      </c>
    </row>
    <row r="72" spans="1:10" s="62" customFormat="1" ht="12.75" x14ac:dyDescent="0.2">
      <c r="A72" s="84">
        <v>60</v>
      </c>
      <c r="B72" s="90">
        <f t="shared" ca="1" si="3"/>
        <v>407.5186855121969</v>
      </c>
      <c r="C72" s="90">
        <f t="shared" ca="1" si="15"/>
        <v>293.55136382517856</v>
      </c>
      <c r="D72" s="90">
        <f t="shared" ca="1" si="15"/>
        <v>354.20343270911042</v>
      </c>
      <c r="E72" s="90">
        <f t="shared" ca="1" si="14"/>
        <v>123.77650542291472</v>
      </c>
      <c r="F72" s="90">
        <f t="shared" ca="1" si="14"/>
        <v>95.721748229701291</v>
      </c>
      <c r="G72" s="90">
        <f t="shared" ca="1" si="14"/>
        <v>82.069518614352802</v>
      </c>
      <c r="H72" s="90">
        <f t="shared" ca="1" si="5"/>
        <v>531.29519093511158</v>
      </c>
      <c r="I72" s="90">
        <f t="shared" ca="1" si="6"/>
        <v>389.27311205487985</v>
      </c>
      <c r="J72" s="90">
        <f t="shared" ca="1" si="7"/>
        <v>436.27295132346319</v>
      </c>
    </row>
    <row r="73" spans="1:10" s="62" customFormat="1" ht="12.75" x14ac:dyDescent="0.2">
      <c r="A73" s="84">
        <v>61</v>
      </c>
      <c r="B73" s="90">
        <f t="shared" ca="1" si="3"/>
        <v>406.49607174110702</v>
      </c>
      <c r="C73" s="90">
        <f t="shared" ca="1" si="15"/>
        <v>301.52590718757006</v>
      </c>
      <c r="D73" s="90">
        <f t="shared" ca="1" si="15"/>
        <v>336.88074343729164</v>
      </c>
      <c r="E73" s="90">
        <f t="shared" ca="1" si="14"/>
        <v>106.35695205391484</v>
      </c>
      <c r="F73" s="90">
        <f t="shared" ca="1" si="14"/>
        <v>86.045042357608381</v>
      </c>
      <c r="G73" s="90">
        <f t="shared" ca="1" si="14"/>
        <v>80.574169977965113</v>
      </c>
      <c r="H73" s="90">
        <f t="shared" ca="1" si="5"/>
        <v>512.85302379502184</v>
      </c>
      <c r="I73" s="90">
        <f t="shared" ca="1" si="6"/>
        <v>387.57094954517845</v>
      </c>
      <c r="J73" s="90">
        <f t="shared" ca="1" si="7"/>
        <v>417.45491341525678</v>
      </c>
    </row>
    <row r="74" spans="1:10" s="62" customFormat="1" ht="12.75" x14ac:dyDescent="0.2">
      <c r="A74" s="84">
        <v>62</v>
      </c>
      <c r="B74" s="90">
        <f t="shared" ca="1" si="3"/>
        <v>415.7412516969427</v>
      </c>
      <c r="C74" s="90">
        <f t="shared" ca="1" si="15"/>
        <v>321.68992749419198</v>
      </c>
      <c r="D74" s="90">
        <f t="shared" ca="1" si="15"/>
        <v>356.23263867560371</v>
      </c>
      <c r="E74" s="90">
        <f t="shared" ca="1" si="14"/>
        <v>114.6058177168121</v>
      </c>
      <c r="F74" s="90">
        <f t="shared" ca="1" si="14"/>
        <v>69.994070320948339</v>
      </c>
      <c r="G74" s="90">
        <f t="shared" ca="1" si="14"/>
        <v>104.77325954354583</v>
      </c>
      <c r="H74" s="90">
        <f t="shared" ca="1" si="5"/>
        <v>530.34706941375475</v>
      </c>
      <c r="I74" s="90">
        <f t="shared" ca="1" si="6"/>
        <v>391.68399781514029</v>
      </c>
      <c r="J74" s="90">
        <f t="shared" ca="1" si="7"/>
        <v>461.00589821914957</v>
      </c>
    </row>
    <row r="75" spans="1:10" s="62" customFormat="1" ht="12.75" x14ac:dyDescent="0.2">
      <c r="A75" s="84">
        <v>63</v>
      </c>
      <c r="B75" s="90">
        <f t="shared" ca="1" si="3"/>
        <v>402.07303747761136</v>
      </c>
      <c r="C75" s="90">
        <f t="shared" ca="1" si="15"/>
        <v>304.57558289699637</v>
      </c>
      <c r="D75" s="90">
        <f t="shared" ca="1" si="15"/>
        <v>350.31845947872284</v>
      </c>
      <c r="E75" s="90">
        <f t="shared" ca="1" si="14"/>
        <v>109.76171360133995</v>
      </c>
      <c r="F75" s="90">
        <f t="shared" ca="1" si="14"/>
        <v>73.08375571391619</v>
      </c>
      <c r="G75" s="90">
        <f t="shared" ca="1" si="14"/>
        <v>88.277019405757144</v>
      </c>
      <c r="H75" s="90">
        <f t="shared" ca="1" si="5"/>
        <v>511.83475107895129</v>
      </c>
      <c r="I75" s="90">
        <f t="shared" ca="1" si="6"/>
        <v>377.65933861091253</v>
      </c>
      <c r="J75" s="90">
        <f t="shared" ca="1" si="7"/>
        <v>438.59547888447997</v>
      </c>
    </row>
    <row r="76" spans="1:10" s="62" customFormat="1" ht="12.75" x14ac:dyDescent="0.2">
      <c r="A76" s="84">
        <v>64</v>
      </c>
      <c r="B76" s="90">
        <f t="shared" ca="1" si="3"/>
        <v>401.21655339642473</v>
      </c>
      <c r="C76" s="90">
        <f t="shared" ca="1" si="15"/>
        <v>296.90981086566279</v>
      </c>
      <c r="D76" s="90">
        <f t="shared" ca="1" si="15"/>
        <v>337.18795499955615</v>
      </c>
      <c r="E76" s="90">
        <f t="shared" ca="1" si="14"/>
        <v>110.02396968785933</v>
      </c>
      <c r="F76" s="90">
        <f t="shared" ca="1" si="14"/>
        <v>97.70290865265855</v>
      </c>
      <c r="G76" s="90">
        <f t="shared" ca="1" si="14"/>
        <v>89.253190270209885</v>
      </c>
      <c r="H76" s="90">
        <f t="shared" ca="1" si="5"/>
        <v>511.24052308428406</v>
      </c>
      <c r="I76" s="90">
        <f t="shared" ca="1" si="6"/>
        <v>394.61271951832134</v>
      </c>
      <c r="J76" s="90">
        <f t="shared" ca="1" si="7"/>
        <v>426.44114526976603</v>
      </c>
    </row>
    <row r="77" spans="1:10" s="62" customFormat="1" ht="12.75" x14ac:dyDescent="0.2">
      <c r="A77" s="84">
        <v>65</v>
      </c>
      <c r="B77" s="90">
        <f t="shared" ca="1" si="3"/>
        <v>414.26995726564036</v>
      </c>
      <c r="C77" s="90">
        <f t="shared" ca="1" si="15"/>
        <v>303.16256521663104</v>
      </c>
      <c r="D77" s="90">
        <f t="shared" ca="1" si="15"/>
        <v>346.66524577224328</v>
      </c>
      <c r="E77" s="90">
        <f t="shared" ca="1" si="14"/>
        <v>116.94701118425513</v>
      </c>
      <c r="F77" s="90">
        <f t="shared" ca="1" si="14"/>
        <v>91.993445183007111</v>
      </c>
      <c r="G77" s="90">
        <f t="shared" ca="1" si="14"/>
        <v>102.39674586937545</v>
      </c>
      <c r="H77" s="90">
        <f t="shared" ca="1" si="5"/>
        <v>531.21696844989549</v>
      </c>
      <c r="I77" s="90">
        <f t="shared" ca="1" si="6"/>
        <v>395.15601039963815</v>
      </c>
      <c r="J77" s="90">
        <f t="shared" ca="1" si="7"/>
        <v>449.06199164161876</v>
      </c>
    </row>
    <row r="78" spans="1:10" s="62" customFormat="1" ht="12.75" x14ac:dyDescent="0.2">
      <c r="A78" s="84">
        <v>66</v>
      </c>
      <c r="B78" s="90">
        <f t="shared" ref="B78:B141" ca="1" si="16">NORMINV(RAND(),B$5,B$6)</f>
        <v>406.68263375501709</v>
      </c>
      <c r="C78" s="90">
        <f t="shared" ref="C78:G93" ca="1" si="17">NORMINV(RAND(),C$5,C$6)</f>
        <v>312.24702105875264</v>
      </c>
      <c r="D78" s="90">
        <f t="shared" ca="1" si="17"/>
        <v>346.24576118745358</v>
      </c>
      <c r="E78" s="90">
        <f t="shared" ca="1" si="17"/>
        <v>111.020838801742</v>
      </c>
      <c r="F78" s="90">
        <f t="shared" ca="1" si="17"/>
        <v>80.931022300784292</v>
      </c>
      <c r="G78" s="90">
        <f t="shared" ca="1" si="17"/>
        <v>98.212386783801065</v>
      </c>
      <c r="H78" s="90">
        <f t="shared" ref="H78:H141" ca="1" si="18">+B78+E78</f>
        <v>517.70347255675915</v>
      </c>
      <c r="I78" s="90">
        <f t="shared" ref="I78:I141" ca="1" si="19">+C78+F78</f>
        <v>393.1780433595369</v>
      </c>
      <c r="J78" s="90">
        <f t="shared" ref="J78:J141" ca="1" si="20">+D78+G78</f>
        <v>444.45814797125468</v>
      </c>
    </row>
    <row r="79" spans="1:10" s="62" customFormat="1" ht="12.75" x14ac:dyDescent="0.2">
      <c r="A79" s="84">
        <v>67</v>
      </c>
      <c r="B79" s="90">
        <f t="shared" ca="1" si="16"/>
        <v>415.56194707445695</v>
      </c>
      <c r="C79" s="90">
        <f t="shared" ref="C79:D93" ca="1" si="21">NORMINV(RAND(),C$5,C$6)</f>
        <v>289.95498693486792</v>
      </c>
      <c r="D79" s="90">
        <f t="shared" ca="1" si="21"/>
        <v>347.5396644996282</v>
      </c>
      <c r="E79" s="90">
        <f t="shared" ca="1" si="17"/>
        <v>113.39589430336346</v>
      </c>
      <c r="F79" s="90">
        <f t="shared" ca="1" si="17"/>
        <v>68.503743174317805</v>
      </c>
      <c r="G79" s="90">
        <f t="shared" ca="1" si="17"/>
        <v>102.74173724133726</v>
      </c>
      <c r="H79" s="90">
        <f t="shared" ca="1" si="18"/>
        <v>528.95784137782039</v>
      </c>
      <c r="I79" s="90">
        <f t="shared" ca="1" si="19"/>
        <v>358.45873010918569</v>
      </c>
      <c r="J79" s="90">
        <f t="shared" ca="1" si="20"/>
        <v>450.28140174096546</v>
      </c>
    </row>
    <row r="80" spans="1:10" s="62" customFormat="1" ht="12.75" x14ac:dyDescent="0.2">
      <c r="A80" s="84">
        <v>68</v>
      </c>
      <c r="B80" s="90">
        <f t="shared" ca="1" si="16"/>
        <v>409.62089926241157</v>
      </c>
      <c r="C80" s="90">
        <f t="shared" ca="1" si="21"/>
        <v>287.14695162223541</v>
      </c>
      <c r="D80" s="90">
        <f t="shared" ca="1" si="21"/>
        <v>349.86861130041984</v>
      </c>
      <c r="E80" s="90">
        <f t="shared" ca="1" si="17"/>
        <v>109.61416278905475</v>
      </c>
      <c r="F80" s="90">
        <f t="shared" ca="1" si="17"/>
        <v>92.971046441318052</v>
      </c>
      <c r="G80" s="90">
        <f t="shared" ca="1" si="17"/>
        <v>89.610308991360199</v>
      </c>
      <c r="H80" s="90">
        <f t="shared" ca="1" si="18"/>
        <v>519.23506205146634</v>
      </c>
      <c r="I80" s="90">
        <f t="shared" ca="1" si="19"/>
        <v>380.11799806355344</v>
      </c>
      <c r="J80" s="90">
        <f t="shared" ca="1" si="20"/>
        <v>439.47892029178001</v>
      </c>
    </row>
    <row r="81" spans="1:10" s="62" customFormat="1" ht="12.75" x14ac:dyDescent="0.2">
      <c r="A81" s="84">
        <v>69</v>
      </c>
      <c r="B81" s="90">
        <f t="shared" ca="1" si="16"/>
        <v>418.77570808291858</v>
      </c>
      <c r="C81" s="90">
        <f t="shared" ca="1" si="21"/>
        <v>314.42740278518482</v>
      </c>
      <c r="D81" s="90">
        <f t="shared" ca="1" si="21"/>
        <v>350.49134017615603</v>
      </c>
      <c r="E81" s="90">
        <f t="shared" ca="1" si="17"/>
        <v>110.37959400353986</v>
      </c>
      <c r="F81" s="90">
        <f t="shared" ca="1" si="17"/>
        <v>73.565216541240716</v>
      </c>
      <c r="G81" s="90">
        <f t="shared" ca="1" si="17"/>
        <v>95.09982352186563</v>
      </c>
      <c r="H81" s="90">
        <f t="shared" ca="1" si="18"/>
        <v>529.15530208645851</v>
      </c>
      <c r="I81" s="90">
        <f t="shared" ca="1" si="19"/>
        <v>387.99261932642554</v>
      </c>
      <c r="J81" s="90">
        <f t="shared" ca="1" si="20"/>
        <v>445.59116369802166</v>
      </c>
    </row>
    <row r="82" spans="1:10" s="62" customFormat="1" ht="12.75" x14ac:dyDescent="0.2">
      <c r="A82" s="84">
        <v>70</v>
      </c>
      <c r="B82" s="90">
        <f t="shared" ca="1" si="16"/>
        <v>407.94079335261557</v>
      </c>
      <c r="C82" s="90">
        <f t="shared" ca="1" si="21"/>
        <v>315.51249696152968</v>
      </c>
      <c r="D82" s="90">
        <f t="shared" ca="1" si="21"/>
        <v>343.7802260733377</v>
      </c>
      <c r="E82" s="90">
        <f t="shared" ca="1" si="17"/>
        <v>106.37877458834731</v>
      </c>
      <c r="F82" s="90">
        <f t="shared" ca="1" si="17"/>
        <v>94.550854271724106</v>
      </c>
      <c r="G82" s="90">
        <f t="shared" ca="1" si="17"/>
        <v>94.245883573851629</v>
      </c>
      <c r="H82" s="90">
        <f t="shared" ca="1" si="18"/>
        <v>514.31956794096288</v>
      </c>
      <c r="I82" s="90">
        <f t="shared" ca="1" si="19"/>
        <v>410.0633512332538</v>
      </c>
      <c r="J82" s="90">
        <f t="shared" ca="1" si="20"/>
        <v>438.02610964718934</v>
      </c>
    </row>
    <row r="83" spans="1:10" s="62" customFormat="1" ht="12.75" x14ac:dyDescent="0.2">
      <c r="A83" s="84">
        <v>71</v>
      </c>
      <c r="B83" s="90">
        <f t="shared" ca="1" si="16"/>
        <v>408.64708735573947</v>
      </c>
      <c r="C83" s="90">
        <f t="shared" ca="1" si="21"/>
        <v>308.494636226176</v>
      </c>
      <c r="D83" s="90">
        <f t="shared" ca="1" si="21"/>
        <v>333.57479450432652</v>
      </c>
      <c r="E83" s="90">
        <f t="shared" ca="1" si="17"/>
        <v>111.11866100889017</v>
      </c>
      <c r="F83" s="90">
        <f t="shared" ca="1" si="17"/>
        <v>77.033248081513989</v>
      </c>
      <c r="G83" s="90">
        <f t="shared" ca="1" si="17"/>
        <v>101.55936832836147</v>
      </c>
      <c r="H83" s="90">
        <f t="shared" ca="1" si="18"/>
        <v>519.76574836462964</v>
      </c>
      <c r="I83" s="90">
        <f t="shared" ca="1" si="19"/>
        <v>385.52788430768999</v>
      </c>
      <c r="J83" s="90">
        <f t="shared" ca="1" si="20"/>
        <v>435.13416283268799</v>
      </c>
    </row>
    <row r="84" spans="1:10" s="62" customFormat="1" ht="12.75" x14ac:dyDescent="0.2">
      <c r="A84" s="84">
        <v>72</v>
      </c>
      <c r="B84" s="90">
        <f t="shared" ca="1" si="16"/>
        <v>402.90787644642342</v>
      </c>
      <c r="C84" s="90">
        <f t="shared" ca="1" si="21"/>
        <v>294.05042791629944</v>
      </c>
      <c r="D84" s="90">
        <f t="shared" ca="1" si="21"/>
        <v>331.79992455282706</v>
      </c>
      <c r="E84" s="90">
        <f t="shared" ca="1" si="17"/>
        <v>107.71682546273455</v>
      </c>
      <c r="F84" s="90">
        <f t="shared" ca="1" si="17"/>
        <v>80.695409238497277</v>
      </c>
      <c r="G84" s="90">
        <f t="shared" ca="1" si="17"/>
        <v>75.472580728266536</v>
      </c>
      <c r="H84" s="90">
        <f t="shared" ca="1" si="18"/>
        <v>510.62470190915798</v>
      </c>
      <c r="I84" s="90">
        <f t="shared" ca="1" si="19"/>
        <v>374.74583715479673</v>
      </c>
      <c r="J84" s="90">
        <f t="shared" ca="1" si="20"/>
        <v>407.27250528109357</v>
      </c>
    </row>
    <row r="85" spans="1:10" s="62" customFormat="1" ht="12.75" x14ac:dyDescent="0.2">
      <c r="A85" s="84">
        <v>73</v>
      </c>
      <c r="B85" s="90">
        <f t="shared" ca="1" si="16"/>
        <v>416.82822797983141</v>
      </c>
      <c r="C85" s="90">
        <f t="shared" ca="1" si="21"/>
        <v>298.28446908499069</v>
      </c>
      <c r="D85" s="90">
        <f t="shared" ca="1" si="21"/>
        <v>347.63501540223172</v>
      </c>
      <c r="E85" s="90">
        <f t="shared" ca="1" si="17"/>
        <v>105.47984881585953</v>
      </c>
      <c r="F85" s="90">
        <f t="shared" ca="1" si="17"/>
        <v>91.362744603973582</v>
      </c>
      <c r="G85" s="90">
        <f t="shared" ca="1" si="17"/>
        <v>104.93050271220724</v>
      </c>
      <c r="H85" s="90">
        <f t="shared" ca="1" si="18"/>
        <v>522.30807679569091</v>
      </c>
      <c r="I85" s="90">
        <f t="shared" ca="1" si="19"/>
        <v>389.64721368896426</v>
      </c>
      <c r="J85" s="90">
        <f t="shared" ca="1" si="20"/>
        <v>452.56551811443899</v>
      </c>
    </row>
    <row r="86" spans="1:10" s="62" customFormat="1" ht="12.75" x14ac:dyDescent="0.2">
      <c r="A86" s="84">
        <v>74</v>
      </c>
      <c r="B86" s="90">
        <f t="shared" ca="1" si="16"/>
        <v>418.38948377387351</v>
      </c>
      <c r="C86" s="90">
        <f t="shared" ca="1" si="21"/>
        <v>298.62921695587931</v>
      </c>
      <c r="D86" s="90">
        <f t="shared" ca="1" si="21"/>
        <v>336.08411406828083</v>
      </c>
      <c r="E86" s="90">
        <f t="shared" ca="1" si="17"/>
        <v>108.75871978945813</v>
      </c>
      <c r="F86" s="90">
        <f t="shared" ca="1" si="17"/>
        <v>71.022440876350686</v>
      </c>
      <c r="G86" s="90">
        <f t="shared" ca="1" si="17"/>
        <v>113.52844094256223</v>
      </c>
      <c r="H86" s="90">
        <f t="shared" ca="1" si="18"/>
        <v>527.14820356333166</v>
      </c>
      <c r="I86" s="90">
        <f t="shared" ca="1" si="19"/>
        <v>369.65165783223</v>
      </c>
      <c r="J86" s="90">
        <f t="shared" ca="1" si="20"/>
        <v>449.61255501084304</v>
      </c>
    </row>
    <row r="87" spans="1:10" s="62" customFormat="1" ht="12.75" x14ac:dyDescent="0.2">
      <c r="A87" s="84">
        <v>75</v>
      </c>
      <c r="B87" s="90">
        <f t="shared" ca="1" si="16"/>
        <v>406.01710602831554</v>
      </c>
      <c r="C87" s="90">
        <f t="shared" ca="1" si="21"/>
        <v>299.50449783366378</v>
      </c>
      <c r="D87" s="90">
        <f t="shared" ca="1" si="21"/>
        <v>341.08232515036536</v>
      </c>
      <c r="E87" s="90">
        <f t="shared" ca="1" si="17"/>
        <v>101.43780091956654</v>
      </c>
      <c r="F87" s="90">
        <f t="shared" ca="1" si="17"/>
        <v>109.32775180250295</v>
      </c>
      <c r="G87" s="90">
        <f t="shared" ca="1" si="17"/>
        <v>108.36229367823661</v>
      </c>
      <c r="H87" s="90">
        <f t="shared" ca="1" si="18"/>
        <v>507.45490694788208</v>
      </c>
      <c r="I87" s="90">
        <f t="shared" ca="1" si="19"/>
        <v>408.83224963616669</v>
      </c>
      <c r="J87" s="90">
        <f t="shared" ca="1" si="20"/>
        <v>449.44461882860196</v>
      </c>
    </row>
    <row r="88" spans="1:10" s="62" customFormat="1" ht="12.75" x14ac:dyDescent="0.2">
      <c r="A88" s="84">
        <v>76</v>
      </c>
      <c r="B88" s="90">
        <f t="shared" ca="1" si="16"/>
        <v>415.80539999186504</v>
      </c>
      <c r="C88" s="90">
        <f t="shared" ca="1" si="21"/>
        <v>298.68675236948224</v>
      </c>
      <c r="D88" s="90">
        <f t="shared" ca="1" si="21"/>
        <v>337.13552586747039</v>
      </c>
      <c r="E88" s="90">
        <f t="shared" ca="1" si="17"/>
        <v>103.55360874772424</v>
      </c>
      <c r="F88" s="90">
        <f t="shared" ca="1" si="17"/>
        <v>87.303690925116868</v>
      </c>
      <c r="G88" s="90">
        <f t="shared" ca="1" si="17"/>
        <v>98.565981251255693</v>
      </c>
      <c r="H88" s="90">
        <f t="shared" ca="1" si="18"/>
        <v>519.35900873958929</v>
      </c>
      <c r="I88" s="90">
        <f t="shared" ca="1" si="19"/>
        <v>385.99044329459912</v>
      </c>
      <c r="J88" s="90">
        <f t="shared" ca="1" si="20"/>
        <v>435.70150711872611</v>
      </c>
    </row>
    <row r="89" spans="1:10" s="62" customFormat="1" ht="12.75" x14ac:dyDescent="0.2">
      <c r="A89" s="84">
        <v>77</v>
      </c>
      <c r="B89" s="90">
        <f t="shared" ca="1" si="16"/>
        <v>414.83413809662255</v>
      </c>
      <c r="C89" s="90">
        <f t="shared" ca="1" si="21"/>
        <v>304.6947873697211</v>
      </c>
      <c r="D89" s="90">
        <f t="shared" ca="1" si="21"/>
        <v>336.15857329214361</v>
      </c>
      <c r="E89" s="90">
        <f t="shared" ca="1" si="17"/>
        <v>105.43808882566321</v>
      </c>
      <c r="F89" s="90">
        <f t="shared" ca="1" si="17"/>
        <v>88.89137723817062</v>
      </c>
      <c r="G89" s="90">
        <f t="shared" ca="1" si="17"/>
        <v>101.98910652841637</v>
      </c>
      <c r="H89" s="90">
        <f t="shared" ca="1" si="18"/>
        <v>520.27222692228577</v>
      </c>
      <c r="I89" s="90">
        <f t="shared" ca="1" si="19"/>
        <v>393.5861646078917</v>
      </c>
      <c r="J89" s="90">
        <f t="shared" ca="1" si="20"/>
        <v>438.14767982055997</v>
      </c>
    </row>
    <row r="90" spans="1:10" s="62" customFormat="1" ht="12.75" x14ac:dyDescent="0.2">
      <c r="A90" s="84">
        <v>78</v>
      </c>
      <c r="B90" s="90">
        <f t="shared" ca="1" si="16"/>
        <v>418.87372498692315</v>
      </c>
      <c r="C90" s="90">
        <f t="shared" ca="1" si="21"/>
        <v>288.41151624680782</v>
      </c>
      <c r="D90" s="90">
        <f t="shared" ca="1" si="21"/>
        <v>358.10080002849531</v>
      </c>
      <c r="E90" s="90">
        <f t="shared" ca="1" si="17"/>
        <v>107.34457449083409</v>
      </c>
      <c r="F90" s="90">
        <f t="shared" ca="1" si="17"/>
        <v>92.476811968638529</v>
      </c>
      <c r="G90" s="90">
        <f t="shared" ca="1" si="17"/>
        <v>103.99032338743646</v>
      </c>
      <c r="H90" s="90">
        <f t="shared" ca="1" si="18"/>
        <v>526.21829947775723</v>
      </c>
      <c r="I90" s="90">
        <f t="shared" ca="1" si="19"/>
        <v>380.88832821544634</v>
      </c>
      <c r="J90" s="90">
        <f t="shared" ca="1" si="20"/>
        <v>462.09112341593175</v>
      </c>
    </row>
    <row r="91" spans="1:10" s="62" customFormat="1" ht="12.75" x14ac:dyDescent="0.2">
      <c r="A91" s="84">
        <v>79</v>
      </c>
      <c r="B91" s="90">
        <f t="shared" ca="1" si="16"/>
        <v>419.69826223280938</v>
      </c>
      <c r="C91" s="90">
        <f t="shared" ca="1" si="21"/>
        <v>291.24584929905319</v>
      </c>
      <c r="D91" s="90">
        <f t="shared" ca="1" si="21"/>
        <v>343.95938624309832</v>
      </c>
      <c r="E91" s="90">
        <f t="shared" ca="1" si="17"/>
        <v>108.72590782735732</v>
      </c>
      <c r="F91" s="90">
        <f t="shared" ca="1" si="17"/>
        <v>81.763687823727224</v>
      </c>
      <c r="G91" s="90">
        <f t="shared" ca="1" si="17"/>
        <v>84.923522534717193</v>
      </c>
      <c r="H91" s="90">
        <f t="shared" ca="1" si="18"/>
        <v>528.42417006016672</v>
      </c>
      <c r="I91" s="90">
        <f t="shared" ca="1" si="19"/>
        <v>373.00953712278044</v>
      </c>
      <c r="J91" s="90">
        <f t="shared" ca="1" si="20"/>
        <v>428.88290877781549</v>
      </c>
    </row>
    <row r="92" spans="1:10" s="62" customFormat="1" ht="12.75" x14ac:dyDescent="0.2">
      <c r="A92" s="84">
        <v>80</v>
      </c>
      <c r="B92" s="90">
        <f t="shared" ca="1" si="16"/>
        <v>408.09547544003192</v>
      </c>
      <c r="C92" s="90">
        <f t="shared" ca="1" si="21"/>
        <v>304.26324803108423</v>
      </c>
      <c r="D92" s="90">
        <f t="shared" ca="1" si="21"/>
        <v>355.89172887433608</v>
      </c>
      <c r="E92" s="90">
        <f t="shared" ca="1" si="17"/>
        <v>113.87397533703103</v>
      </c>
      <c r="F92" s="90">
        <f t="shared" ca="1" si="17"/>
        <v>78.98638015903515</v>
      </c>
      <c r="G92" s="90">
        <f t="shared" ca="1" si="17"/>
        <v>84.820727844879201</v>
      </c>
      <c r="H92" s="90">
        <f t="shared" ca="1" si="18"/>
        <v>521.969450777063</v>
      </c>
      <c r="I92" s="90">
        <f t="shared" ca="1" si="19"/>
        <v>383.24962819011938</v>
      </c>
      <c r="J92" s="90">
        <f t="shared" ca="1" si="20"/>
        <v>440.71245671921531</v>
      </c>
    </row>
    <row r="93" spans="1:10" s="62" customFormat="1" ht="12.75" x14ac:dyDescent="0.2">
      <c r="A93" s="84">
        <v>81</v>
      </c>
      <c r="B93" s="90">
        <f t="shared" ca="1" si="16"/>
        <v>414.93473742611064</v>
      </c>
      <c r="C93" s="90">
        <f t="shared" ca="1" si="21"/>
        <v>294.89677658639238</v>
      </c>
      <c r="D93" s="90">
        <f t="shared" ca="1" si="21"/>
        <v>342.68346873344854</v>
      </c>
      <c r="E93" s="90">
        <f t="shared" ca="1" si="17"/>
        <v>112.70904141249265</v>
      </c>
      <c r="F93" s="90">
        <f t="shared" ca="1" si="17"/>
        <v>86.517056039696058</v>
      </c>
      <c r="G93" s="90">
        <f t="shared" ca="1" si="17"/>
        <v>92.80183964499868</v>
      </c>
      <c r="H93" s="90">
        <f t="shared" ca="1" si="18"/>
        <v>527.64377883860334</v>
      </c>
      <c r="I93" s="90">
        <f t="shared" ca="1" si="19"/>
        <v>381.41383262608844</v>
      </c>
      <c r="J93" s="90">
        <f t="shared" ca="1" si="20"/>
        <v>435.4853083784472</v>
      </c>
    </row>
    <row r="94" spans="1:10" s="62" customFormat="1" ht="12.75" x14ac:dyDescent="0.2">
      <c r="A94" s="84">
        <v>82</v>
      </c>
      <c r="B94" s="90">
        <f t="shared" ca="1" si="16"/>
        <v>414.65194401321156</v>
      </c>
      <c r="C94" s="90">
        <f t="shared" ref="C94:G109" ca="1" si="22">NORMINV(RAND(),C$5,C$6)</f>
        <v>294.0036953809182</v>
      </c>
      <c r="D94" s="90">
        <f t="shared" ca="1" si="22"/>
        <v>346.4363171635278</v>
      </c>
      <c r="E94" s="90">
        <f t="shared" ca="1" si="22"/>
        <v>119.21483115441285</v>
      </c>
      <c r="F94" s="90">
        <f t="shared" ca="1" si="22"/>
        <v>100.12947166361137</v>
      </c>
      <c r="G94" s="90">
        <f t="shared" ca="1" si="22"/>
        <v>94.724753435104958</v>
      </c>
      <c r="H94" s="90">
        <f t="shared" ca="1" si="18"/>
        <v>533.86677516762438</v>
      </c>
      <c r="I94" s="90">
        <f t="shared" ca="1" si="19"/>
        <v>394.13316704452956</v>
      </c>
      <c r="J94" s="90">
        <f t="shared" ca="1" si="20"/>
        <v>441.16107059863276</v>
      </c>
    </row>
    <row r="95" spans="1:10" s="62" customFormat="1" ht="12.75" x14ac:dyDescent="0.2">
      <c r="A95" s="84">
        <v>83</v>
      </c>
      <c r="B95" s="90">
        <f t="shared" ca="1" si="16"/>
        <v>408.33538487519138</v>
      </c>
      <c r="C95" s="90">
        <f t="shared" ref="C95:D109" ca="1" si="23">NORMINV(RAND(),C$5,C$6)</f>
        <v>280.22103337550141</v>
      </c>
      <c r="D95" s="90">
        <f t="shared" ca="1" si="23"/>
        <v>332.93806015397183</v>
      </c>
      <c r="E95" s="90">
        <f t="shared" ca="1" si="22"/>
        <v>116.20099508716055</v>
      </c>
      <c r="F95" s="90">
        <f t="shared" ca="1" si="22"/>
        <v>94.429240733239311</v>
      </c>
      <c r="G95" s="90">
        <f t="shared" ca="1" si="22"/>
        <v>127.75863635957015</v>
      </c>
      <c r="H95" s="90">
        <f t="shared" ca="1" si="18"/>
        <v>524.53637996235193</v>
      </c>
      <c r="I95" s="90">
        <f t="shared" ca="1" si="19"/>
        <v>374.65027410874075</v>
      </c>
      <c r="J95" s="90">
        <f t="shared" ca="1" si="20"/>
        <v>460.69669651354195</v>
      </c>
    </row>
    <row r="96" spans="1:10" s="62" customFormat="1" ht="12.75" x14ac:dyDescent="0.2">
      <c r="A96" s="84">
        <v>84</v>
      </c>
      <c r="B96" s="90">
        <f t="shared" ca="1" si="16"/>
        <v>410.0829085467301</v>
      </c>
      <c r="C96" s="90">
        <f t="shared" ca="1" si="23"/>
        <v>286.17934902050968</v>
      </c>
      <c r="D96" s="90">
        <f t="shared" ca="1" si="23"/>
        <v>356.99034180595527</v>
      </c>
      <c r="E96" s="90">
        <f t="shared" ca="1" si="22"/>
        <v>118.45291264630484</v>
      </c>
      <c r="F96" s="90">
        <f t="shared" ca="1" si="22"/>
        <v>71.103740415771654</v>
      </c>
      <c r="G96" s="90">
        <f t="shared" ca="1" si="22"/>
        <v>93.507826544731032</v>
      </c>
      <c r="H96" s="90">
        <f t="shared" ca="1" si="18"/>
        <v>528.53582119303496</v>
      </c>
      <c r="I96" s="90">
        <f t="shared" ca="1" si="19"/>
        <v>357.28308943628133</v>
      </c>
      <c r="J96" s="90">
        <f t="shared" ca="1" si="20"/>
        <v>450.49816835068629</v>
      </c>
    </row>
    <row r="97" spans="1:10" s="62" customFormat="1" ht="12.75" x14ac:dyDescent="0.2">
      <c r="A97" s="84">
        <v>85</v>
      </c>
      <c r="B97" s="90">
        <f t="shared" ca="1" si="16"/>
        <v>410.83758431241262</v>
      </c>
      <c r="C97" s="90">
        <f t="shared" ca="1" si="23"/>
        <v>328.77731137497028</v>
      </c>
      <c r="D97" s="90">
        <f t="shared" ca="1" si="23"/>
        <v>317.56861783767096</v>
      </c>
      <c r="E97" s="90">
        <f t="shared" ca="1" si="22"/>
        <v>104.12133013696358</v>
      </c>
      <c r="F97" s="90">
        <f t="shared" ca="1" si="22"/>
        <v>72.921172841173714</v>
      </c>
      <c r="G97" s="90">
        <f t="shared" ca="1" si="22"/>
        <v>96.192291690276122</v>
      </c>
      <c r="H97" s="90">
        <f t="shared" ca="1" si="18"/>
        <v>514.95891444937615</v>
      </c>
      <c r="I97" s="90">
        <f t="shared" ca="1" si="19"/>
        <v>401.69848421614398</v>
      </c>
      <c r="J97" s="90">
        <f t="shared" ca="1" si="20"/>
        <v>413.76090952794709</v>
      </c>
    </row>
    <row r="98" spans="1:10" s="62" customFormat="1" ht="12.75" x14ac:dyDescent="0.2">
      <c r="A98" s="84">
        <v>86</v>
      </c>
      <c r="B98" s="90">
        <f t="shared" ca="1" si="16"/>
        <v>415.18724244140134</v>
      </c>
      <c r="C98" s="90">
        <f t="shared" ca="1" si="23"/>
        <v>301.19039108648263</v>
      </c>
      <c r="D98" s="90">
        <f t="shared" ca="1" si="23"/>
        <v>355.83196489413859</v>
      </c>
      <c r="E98" s="90">
        <f t="shared" ca="1" si="22"/>
        <v>107.69167900071768</v>
      </c>
      <c r="F98" s="90">
        <f t="shared" ca="1" si="22"/>
        <v>83.810724667450671</v>
      </c>
      <c r="G98" s="90">
        <f t="shared" ca="1" si="22"/>
        <v>91.73550784409052</v>
      </c>
      <c r="H98" s="90">
        <f t="shared" ca="1" si="18"/>
        <v>522.87892144211901</v>
      </c>
      <c r="I98" s="90">
        <f t="shared" ca="1" si="19"/>
        <v>385.00111575393328</v>
      </c>
      <c r="J98" s="90">
        <f t="shared" ca="1" si="20"/>
        <v>447.56747273822913</v>
      </c>
    </row>
    <row r="99" spans="1:10" s="62" customFormat="1" ht="12.75" x14ac:dyDescent="0.2">
      <c r="A99" s="84">
        <v>87</v>
      </c>
      <c r="B99" s="90">
        <f t="shared" ca="1" si="16"/>
        <v>412.48979796463948</v>
      </c>
      <c r="C99" s="90">
        <f t="shared" ca="1" si="23"/>
        <v>300.81202349521897</v>
      </c>
      <c r="D99" s="90">
        <f t="shared" ca="1" si="23"/>
        <v>331.15122305047242</v>
      </c>
      <c r="E99" s="90">
        <f t="shared" ca="1" si="22"/>
        <v>104.36545660094465</v>
      </c>
      <c r="F99" s="90">
        <f t="shared" ca="1" si="22"/>
        <v>61.169454933699583</v>
      </c>
      <c r="G99" s="90">
        <f t="shared" ca="1" si="22"/>
        <v>96.931408546280181</v>
      </c>
      <c r="H99" s="90">
        <f t="shared" ca="1" si="18"/>
        <v>516.85525456558412</v>
      </c>
      <c r="I99" s="90">
        <f t="shared" ca="1" si="19"/>
        <v>361.98147842891854</v>
      </c>
      <c r="J99" s="90">
        <f t="shared" ca="1" si="20"/>
        <v>428.08263159675261</v>
      </c>
    </row>
    <row r="100" spans="1:10" s="62" customFormat="1" ht="12.75" x14ac:dyDescent="0.2">
      <c r="A100" s="84">
        <v>88</v>
      </c>
      <c r="B100" s="90">
        <f t="shared" ca="1" si="16"/>
        <v>417.71196913438905</v>
      </c>
      <c r="C100" s="90">
        <f t="shared" ca="1" si="23"/>
        <v>300.2897877641642</v>
      </c>
      <c r="D100" s="90">
        <f t="shared" ca="1" si="23"/>
        <v>356.65021676155828</v>
      </c>
      <c r="E100" s="90">
        <f t="shared" ca="1" si="22"/>
        <v>118.77876001296661</v>
      </c>
      <c r="F100" s="90">
        <f t="shared" ca="1" si="22"/>
        <v>80.690937696799864</v>
      </c>
      <c r="G100" s="90">
        <f t="shared" ca="1" si="22"/>
        <v>117.92044091836054</v>
      </c>
      <c r="H100" s="90">
        <f t="shared" ca="1" si="18"/>
        <v>536.49072914735564</v>
      </c>
      <c r="I100" s="90">
        <f t="shared" ca="1" si="19"/>
        <v>380.98072546096409</v>
      </c>
      <c r="J100" s="90">
        <f t="shared" ca="1" si="20"/>
        <v>474.57065767991884</v>
      </c>
    </row>
    <row r="101" spans="1:10" s="62" customFormat="1" ht="12.75" x14ac:dyDescent="0.2">
      <c r="A101" s="84">
        <v>89</v>
      </c>
      <c r="B101" s="90">
        <f t="shared" ca="1" si="16"/>
        <v>422.75962517753521</v>
      </c>
      <c r="C101" s="90">
        <f t="shared" ca="1" si="23"/>
        <v>298.18969573787228</v>
      </c>
      <c r="D101" s="90">
        <f t="shared" ca="1" si="23"/>
        <v>338.33823245039758</v>
      </c>
      <c r="E101" s="90">
        <f t="shared" ca="1" si="22"/>
        <v>108.73250473670791</v>
      </c>
      <c r="F101" s="90">
        <f t="shared" ca="1" si="22"/>
        <v>85.45530410009772</v>
      </c>
      <c r="G101" s="90">
        <f t="shared" ca="1" si="22"/>
        <v>108.492878168896</v>
      </c>
      <c r="H101" s="90">
        <f t="shared" ca="1" si="18"/>
        <v>531.49212991424315</v>
      </c>
      <c r="I101" s="90">
        <f t="shared" ca="1" si="19"/>
        <v>383.64499983796998</v>
      </c>
      <c r="J101" s="90">
        <f t="shared" ca="1" si="20"/>
        <v>446.83111061929355</v>
      </c>
    </row>
    <row r="102" spans="1:10" s="62" customFormat="1" ht="12.75" x14ac:dyDescent="0.2">
      <c r="A102" s="84">
        <v>90</v>
      </c>
      <c r="B102" s="90">
        <f t="shared" ca="1" si="16"/>
        <v>415.26179351957649</v>
      </c>
      <c r="C102" s="90">
        <f t="shared" ca="1" si="23"/>
        <v>312.26889717790402</v>
      </c>
      <c r="D102" s="90">
        <f t="shared" ca="1" si="23"/>
        <v>349.84317527705025</v>
      </c>
      <c r="E102" s="90">
        <f t="shared" ca="1" si="22"/>
        <v>114.03259926904153</v>
      </c>
      <c r="F102" s="90">
        <f t="shared" ca="1" si="22"/>
        <v>95.19029425825272</v>
      </c>
      <c r="G102" s="90">
        <f t="shared" ca="1" si="22"/>
        <v>80.340846529094506</v>
      </c>
      <c r="H102" s="90">
        <f t="shared" ca="1" si="18"/>
        <v>529.29439278861798</v>
      </c>
      <c r="I102" s="90">
        <f t="shared" ca="1" si="19"/>
        <v>407.45919143615674</v>
      </c>
      <c r="J102" s="90">
        <f t="shared" ca="1" si="20"/>
        <v>430.18402180614476</v>
      </c>
    </row>
    <row r="103" spans="1:10" s="62" customFormat="1" ht="12.75" x14ac:dyDescent="0.2">
      <c r="A103" s="84">
        <v>91</v>
      </c>
      <c r="B103" s="90">
        <f t="shared" ca="1" si="16"/>
        <v>416.8835497271844</v>
      </c>
      <c r="C103" s="90">
        <f t="shared" ca="1" si="23"/>
        <v>283.3956376216853</v>
      </c>
      <c r="D103" s="90">
        <f t="shared" ca="1" si="23"/>
        <v>354.52029600148131</v>
      </c>
      <c r="E103" s="90">
        <f t="shared" ca="1" si="22"/>
        <v>103.31411850421395</v>
      </c>
      <c r="F103" s="90">
        <f t="shared" ca="1" si="22"/>
        <v>72.998030971502402</v>
      </c>
      <c r="G103" s="90">
        <f t="shared" ca="1" si="22"/>
        <v>104.68357538350132</v>
      </c>
      <c r="H103" s="90">
        <f t="shared" ca="1" si="18"/>
        <v>520.19766823139832</v>
      </c>
      <c r="I103" s="90">
        <f t="shared" ca="1" si="19"/>
        <v>356.39366859318773</v>
      </c>
      <c r="J103" s="90">
        <f t="shared" ca="1" si="20"/>
        <v>459.20387138498262</v>
      </c>
    </row>
    <row r="104" spans="1:10" s="62" customFormat="1" ht="12.75" x14ac:dyDescent="0.2">
      <c r="A104" s="84">
        <v>92</v>
      </c>
      <c r="B104" s="90">
        <f t="shared" ca="1" si="16"/>
        <v>402.90220184716139</v>
      </c>
      <c r="C104" s="90">
        <f t="shared" ca="1" si="23"/>
        <v>285.87686900345591</v>
      </c>
      <c r="D104" s="90">
        <f t="shared" ca="1" si="23"/>
        <v>357.56182622674089</v>
      </c>
      <c r="E104" s="90">
        <f t="shared" ca="1" si="22"/>
        <v>106.95011877711573</v>
      </c>
      <c r="F104" s="90">
        <f t="shared" ca="1" si="22"/>
        <v>85.009754658244105</v>
      </c>
      <c r="G104" s="90">
        <f t="shared" ca="1" si="22"/>
        <v>105.98098472086632</v>
      </c>
      <c r="H104" s="90">
        <f t="shared" ca="1" si="18"/>
        <v>509.85232062427713</v>
      </c>
      <c r="I104" s="90">
        <f t="shared" ca="1" si="19"/>
        <v>370.88662366170001</v>
      </c>
      <c r="J104" s="90">
        <f t="shared" ca="1" si="20"/>
        <v>463.54281094760722</v>
      </c>
    </row>
    <row r="105" spans="1:10" s="62" customFormat="1" ht="12.75" x14ac:dyDescent="0.2">
      <c r="A105" s="84">
        <v>93</v>
      </c>
      <c r="B105" s="90">
        <f t="shared" ca="1" si="16"/>
        <v>414.32764045418639</v>
      </c>
      <c r="C105" s="90">
        <f t="shared" ca="1" si="23"/>
        <v>285.57630069347846</v>
      </c>
      <c r="D105" s="90">
        <f t="shared" ca="1" si="23"/>
        <v>324.70060297720579</v>
      </c>
      <c r="E105" s="90">
        <f t="shared" ca="1" si="22"/>
        <v>108.36558681727433</v>
      </c>
      <c r="F105" s="90">
        <f t="shared" ca="1" si="22"/>
        <v>100.81207924011532</v>
      </c>
      <c r="G105" s="90">
        <f t="shared" ca="1" si="22"/>
        <v>100.97597246048245</v>
      </c>
      <c r="H105" s="90">
        <f t="shared" ca="1" si="18"/>
        <v>522.69322727146073</v>
      </c>
      <c r="I105" s="90">
        <f t="shared" ca="1" si="19"/>
        <v>386.3883799335938</v>
      </c>
      <c r="J105" s="90">
        <f t="shared" ca="1" si="20"/>
        <v>425.67657543768826</v>
      </c>
    </row>
    <row r="106" spans="1:10" s="62" customFormat="1" ht="12.75" x14ac:dyDescent="0.2">
      <c r="A106" s="84">
        <v>94</v>
      </c>
      <c r="B106" s="90">
        <f t="shared" ca="1" si="16"/>
        <v>403.31299149253113</v>
      </c>
      <c r="C106" s="90">
        <f t="shared" ca="1" si="23"/>
        <v>291.87416374982229</v>
      </c>
      <c r="D106" s="90">
        <f t="shared" ca="1" si="23"/>
        <v>335.8825476279747</v>
      </c>
      <c r="E106" s="90">
        <f t="shared" ca="1" si="22"/>
        <v>106.65066341983638</v>
      </c>
      <c r="F106" s="90">
        <f t="shared" ca="1" si="22"/>
        <v>77.816403866519025</v>
      </c>
      <c r="G106" s="90">
        <f t="shared" ca="1" si="22"/>
        <v>73.151355028170116</v>
      </c>
      <c r="H106" s="90">
        <f t="shared" ca="1" si="18"/>
        <v>509.96365491236747</v>
      </c>
      <c r="I106" s="90">
        <f t="shared" ca="1" si="19"/>
        <v>369.6905676163413</v>
      </c>
      <c r="J106" s="90">
        <f t="shared" ca="1" si="20"/>
        <v>409.03390265614485</v>
      </c>
    </row>
    <row r="107" spans="1:10" s="62" customFormat="1" ht="12.75" x14ac:dyDescent="0.2">
      <c r="A107" s="84">
        <v>95</v>
      </c>
      <c r="B107" s="90">
        <f t="shared" ca="1" si="16"/>
        <v>410.74803835014802</v>
      </c>
      <c r="C107" s="90">
        <f t="shared" ca="1" si="23"/>
        <v>287.8615815180907</v>
      </c>
      <c r="D107" s="90">
        <f t="shared" ca="1" si="23"/>
        <v>333.00592045461553</v>
      </c>
      <c r="E107" s="90">
        <f t="shared" ca="1" si="22"/>
        <v>114.83575347932681</v>
      </c>
      <c r="F107" s="90">
        <f t="shared" ca="1" si="22"/>
        <v>95.022309771573205</v>
      </c>
      <c r="G107" s="90">
        <f t="shared" ca="1" si="22"/>
        <v>86.093603210973868</v>
      </c>
      <c r="H107" s="90">
        <f t="shared" ca="1" si="18"/>
        <v>525.58379182947488</v>
      </c>
      <c r="I107" s="90">
        <f t="shared" ca="1" si="19"/>
        <v>382.88389128966389</v>
      </c>
      <c r="J107" s="90">
        <f t="shared" ca="1" si="20"/>
        <v>419.0995236655894</v>
      </c>
    </row>
    <row r="108" spans="1:10" s="62" customFormat="1" ht="12.75" x14ac:dyDescent="0.2">
      <c r="A108" s="84">
        <v>96</v>
      </c>
      <c r="B108" s="90">
        <f t="shared" ca="1" si="16"/>
        <v>403.16291532216366</v>
      </c>
      <c r="C108" s="90">
        <f t="shared" ca="1" si="23"/>
        <v>260.78578764703195</v>
      </c>
      <c r="D108" s="90">
        <f t="shared" ca="1" si="23"/>
        <v>353.47196564010414</v>
      </c>
      <c r="E108" s="90">
        <f t="shared" ca="1" si="22"/>
        <v>109.54468014251128</v>
      </c>
      <c r="F108" s="90">
        <f t="shared" ca="1" si="22"/>
        <v>76.463984549810263</v>
      </c>
      <c r="G108" s="90">
        <f t="shared" ca="1" si="22"/>
        <v>117.39490388525</v>
      </c>
      <c r="H108" s="90">
        <f t="shared" ca="1" si="18"/>
        <v>512.70759546467491</v>
      </c>
      <c r="I108" s="90">
        <f t="shared" ca="1" si="19"/>
        <v>337.24977219684223</v>
      </c>
      <c r="J108" s="90">
        <f t="shared" ca="1" si="20"/>
        <v>470.86686952535416</v>
      </c>
    </row>
    <row r="109" spans="1:10" s="62" customFormat="1" ht="12.75" x14ac:dyDescent="0.2">
      <c r="A109" s="84">
        <v>97</v>
      </c>
      <c r="B109" s="90">
        <f t="shared" ca="1" si="16"/>
        <v>409.16115387154321</v>
      </c>
      <c r="C109" s="90">
        <f t="shared" ca="1" si="23"/>
        <v>305.30106957547696</v>
      </c>
      <c r="D109" s="90">
        <f t="shared" ca="1" si="23"/>
        <v>345.77028394930829</v>
      </c>
      <c r="E109" s="90">
        <f t="shared" ca="1" si="22"/>
        <v>110.87461133742705</v>
      </c>
      <c r="F109" s="90">
        <f t="shared" ca="1" si="22"/>
        <v>74.687212317068457</v>
      </c>
      <c r="G109" s="90">
        <f t="shared" ca="1" si="22"/>
        <v>87.34278789948192</v>
      </c>
      <c r="H109" s="90">
        <f t="shared" ca="1" si="18"/>
        <v>520.03576520897025</v>
      </c>
      <c r="I109" s="90">
        <f t="shared" ca="1" si="19"/>
        <v>379.98828189254539</v>
      </c>
      <c r="J109" s="90">
        <f t="shared" ca="1" si="20"/>
        <v>433.11307184879024</v>
      </c>
    </row>
    <row r="110" spans="1:10" s="62" customFormat="1" ht="12.75" x14ac:dyDescent="0.2">
      <c r="A110" s="84">
        <v>98</v>
      </c>
      <c r="B110" s="90">
        <f t="shared" ca="1" si="16"/>
        <v>409.6968976770163</v>
      </c>
      <c r="C110" s="90">
        <f t="shared" ref="C110:G125" ca="1" si="24">NORMINV(RAND(),C$5,C$6)</f>
        <v>288.41868071785336</v>
      </c>
      <c r="D110" s="90">
        <f t="shared" ca="1" si="24"/>
        <v>334.07536420731651</v>
      </c>
      <c r="E110" s="90">
        <f t="shared" ca="1" si="24"/>
        <v>107.83742021445248</v>
      </c>
      <c r="F110" s="90">
        <f t="shared" ca="1" si="24"/>
        <v>80.356660318355921</v>
      </c>
      <c r="G110" s="90">
        <f t="shared" ca="1" si="24"/>
        <v>78.172527604428382</v>
      </c>
      <c r="H110" s="90">
        <f t="shared" ca="1" si="18"/>
        <v>517.53431789146873</v>
      </c>
      <c r="I110" s="90">
        <f t="shared" ca="1" si="19"/>
        <v>368.77534103620928</v>
      </c>
      <c r="J110" s="90">
        <f t="shared" ca="1" si="20"/>
        <v>412.24789181174492</v>
      </c>
    </row>
    <row r="111" spans="1:10" s="62" customFormat="1" ht="12.75" x14ac:dyDescent="0.2">
      <c r="A111" s="84">
        <v>99</v>
      </c>
      <c r="B111" s="90">
        <f t="shared" ca="1" si="16"/>
        <v>412.12080645306048</v>
      </c>
      <c r="C111" s="90">
        <f t="shared" ref="C111:D125" ca="1" si="25">NORMINV(RAND(),C$5,C$6)</f>
        <v>290.93430197588594</v>
      </c>
      <c r="D111" s="90">
        <f t="shared" ca="1" si="25"/>
        <v>332.83222074189564</v>
      </c>
      <c r="E111" s="90">
        <f t="shared" ca="1" si="24"/>
        <v>107.06746166486859</v>
      </c>
      <c r="F111" s="90">
        <f t="shared" ca="1" si="24"/>
        <v>83.605664068898434</v>
      </c>
      <c r="G111" s="90">
        <f t="shared" ca="1" si="24"/>
        <v>96.253385628371248</v>
      </c>
      <c r="H111" s="90">
        <f t="shared" ca="1" si="18"/>
        <v>519.18826811792906</v>
      </c>
      <c r="I111" s="90">
        <f t="shared" ca="1" si="19"/>
        <v>374.53996604478436</v>
      </c>
      <c r="J111" s="90">
        <f t="shared" ca="1" si="20"/>
        <v>429.08560637026687</v>
      </c>
    </row>
    <row r="112" spans="1:10" s="62" customFormat="1" ht="12.75" x14ac:dyDescent="0.2">
      <c r="A112" s="84">
        <v>100</v>
      </c>
      <c r="B112" s="90">
        <f t="shared" ca="1" si="16"/>
        <v>415.63177145075963</v>
      </c>
      <c r="C112" s="90">
        <f t="shared" ca="1" si="25"/>
        <v>290.95788159005753</v>
      </c>
      <c r="D112" s="90">
        <f t="shared" ca="1" si="25"/>
        <v>336.51179417070131</v>
      </c>
      <c r="E112" s="90">
        <f t="shared" ca="1" si="24"/>
        <v>111.64560502990122</v>
      </c>
      <c r="F112" s="90">
        <f t="shared" ca="1" si="24"/>
        <v>78.699451757648632</v>
      </c>
      <c r="G112" s="90">
        <f t="shared" ca="1" si="24"/>
        <v>90.447426476900617</v>
      </c>
      <c r="H112" s="90">
        <f t="shared" ca="1" si="18"/>
        <v>527.27737648066091</v>
      </c>
      <c r="I112" s="90">
        <f t="shared" ca="1" si="19"/>
        <v>369.65733334770619</v>
      </c>
      <c r="J112" s="90">
        <f t="shared" ca="1" si="20"/>
        <v>426.95922064760191</v>
      </c>
    </row>
    <row r="113" spans="1:10" s="62" customFormat="1" ht="12.75" x14ac:dyDescent="0.2">
      <c r="A113" s="84">
        <v>101</v>
      </c>
      <c r="B113" s="90">
        <f t="shared" ca="1" si="16"/>
        <v>411.70210325001915</v>
      </c>
      <c r="C113" s="90">
        <f t="shared" ca="1" si="25"/>
        <v>286.90818131160603</v>
      </c>
      <c r="D113" s="90">
        <f t="shared" ca="1" si="25"/>
        <v>354.18718488772561</v>
      </c>
      <c r="E113" s="90">
        <f t="shared" ca="1" si="24"/>
        <v>111.81493045261287</v>
      </c>
      <c r="F113" s="90">
        <f t="shared" ca="1" si="24"/>
        <v>86.856768883094944</v>
      </c>
      <c r="G113" s="90">
        <f t="shared" ca="1" si="24"/>
        <v>93.280588350429099</v>
      </c>
      <c r="H113" s="90">
        <f t="shared" ca="1" si="18"/>
        <v>523.51703370263203</v>
      </c>
      <c r="I113" s="90">
        <f t="shared" ca="1" si="19"/>
        <v>373.76495019470099</v>
      </c>
      <c r="J113" s="90">
        <f t="shared" ca="1" si="20"/>
        <v>447.46777323815468</v>
      </c>
    </row>
    <row r="114" spans="1:10" s="62" customFormat="1" ht="12.75" x14ac:dyDescent="0.2">
      <c r="A114" s="84">
        <v>102</v>
      </c>
      <c r="B114" s="90">
        <f t="shared" ca="1" si="16"/>
        <v>402.24324121120799</v>
      </c>
      <c r="C114" s="90">
        <f t="shared" ca="1" si="25"/>
        <v>305.72433392885841</v>
      </c>
      <c r="D114" s="90">
        <f t="shared" ca="1" si="25"/>
        <v>360.08169609391797</v>
      </c>
      <c r="E114" s="90">
        <f t="shared" ca="1" si="24"/>
        <v>107.40659146193926</v>
      </c>
      <c r="F114" s="90">
        <f t="shared" ca="1" si="24"/>
        <v>85.018978791012316</v>
      </c>
      <c r="G114" s="90">
        <f t="shared" ca="1" si="24"/>
        <v>85.373373506578105</v>
      </c>
      <c r="H114" s="90">
        <f t="shared" ca="1" si="18"/>
        <v>509.64983267314722</v>
      </c>
      <c r="I114" s="90">
        <f t="shared" ca="1" si="19"/>
        <v>390.74331271987074</v>
      </c>
      <c r="J114" s="90">
        <f t="shared" ca="1" si="20"/>
        <v>445.45506960049607</v>
      </c>
    </row>
    <row r="115" spans="1:10" s="62" customFormat="1" ht="12.75" x14ac:dyDescent="0.2">
      <c r="A115" s="84">
        <v>103</v>
      </c>
      <c r="B115" s="90">
        <f t="shared" ca="1" si="16"/>
        <v>411.42676870814131</v>
      </c>
      <c r="C115" s="90">
        <f t="shared" ca="1" si="25"/>
        <v>303.16667636493884</v>
      </c>
      <c r="D115" s="90">
        <f t="shared" ca="1" si="25"/>
        <v>352.36496860804618</v>
      </c>
      <c r="E115" s="90">
        <f t="shared" ca="1" si="24"/>
        <v>109.79605808640626</v>
      </c>
      <c r="F115" s="90">
        <f t="shared" ca="1" si="24"/>
        <v>77.056782601795703</v>
      </c>
      <c r="G115" s="90">
        <f t="shared" ca="1" si="24"/>
        <v>103.42231381073252</v>
      </c>
      <c r="H115" s="90">
        <f t="shared" ca="1" si="18"/>
        <v>521.22282679454759</v>
      </c>
      <c r="I115" s="90">
        <f t="shared" ca="1" si="19"/>
        <v>380.22345896673454</v>
      </c>
      <c r="J115" s="90">
        <f t="shared" ca="1" si="20"/>
        <v>455.78728241877872</v>
      </c>
    </row>
    <row r="116" spans="1:10" s="62" customFormat="1" ht="12.75" x14ac:dyDescent="0.2">
      <c r="A116" s="84">
        <v>104</v>
      </c>
      <c r="B116" s="90">
        <f t="shared" ca="1" si="16"/>
        <v>409.95559636674892</v>
      </c>
      <c r="C116" s="90">
        <f t="shared" ca="1" si="25"/>
        <v>303.6680230181172</v>
      </c>
      <c r="D116" s="90">
        <f t="shared" ca="1" si="25"/>
        <v>338.16999140850709</v>
      </c>
      <c r="E116" s="90">
        <f t="shared" ca="1" si="24"/>
        <v>106.79578337374934</v>
      </c>
      <c r="F116" s="90">
        <f t="shared" ca="1" si="24"/>
        <v>79.195010894913594</v>
      </c>
      <c r="G116" s="90">
        <f t="shared" ca="1" si="24"/>
        <v>105.53689495403425</v>
      </c>
      <c r="H116" s="90">
        <f t="shared" ca="1" si="18"/>
        <v>516.75137974049824</v>
      </c>
      <c r="I116" s="90">
        <f t="shared" ca="1" si="19"/>
        <v>382.86303391303079</v>
      </c>
      <c r="J116" s="90">
        <f t="shared" ca="1" si="20"/>
        <v>443.70688636254135</v>
      </c>
    </row>
    <row r="117" spans="1:10" s="62" customFormat="1" ht="12.75" x14ac:dyDescent="0.2">
      <c r="A117" s="84">
        <v>105</v>
      </c>
      <c r="B117" s="90">
        <f t="shared" ca="1" si="16"/>
        <v>412.27852600008703</v>
      </c>
      <c r="C117" s="90">
        <f t="shared" ca="1" si="25"/>
        <v>285.45530636041843</v>
      </c>
      <c r="D117" s="90">
        <f t="shared" ca="1" si="25"/>
        <v>342.97670430227163</v>
      </c>
      <c r="E117" s="90">
        <f t="shared" ca="1" si="24"/>
        <v>112.55569979117681</v>
      </c>
      <c r="F117" s="90">
        <f t="shared" ca="1" si="24"/>
        <v>76.446335466176649</v>
      </c>
      <c r="G117" s="90">
        <f t="shared" ca="1" si="24"/>
        <v>82.550929514663395</v>
      </c>
      <c r="H117" s="90">
        <f t="shared" ca="1" si="18"/>
        <v>524.83422579126386</v>
      </c>
      <c r="I117" s="90">
        <f t="shared" ca="1" si="19"/>
        <v>361.9016418265951</v>
      </c>
      <c r="J117" s="90">
        <f t="shared" ca="1" si="20"/>
        <v>425.52763381693501</v>
      </c>
    </row>
    <row r="118" spans="1:10" s="62" customFormat="1" ht="12.75" x14ac:dyDescent="0.2">
      <c r="A118" s="84">
        <v>106</v>
      </c>
      <c r="B118" s="90">
        <f t="shared" ca="1" si="16"/>
        <v>407.9284604357789</v>
      </c>
      <c r="C118" s="90">
        <f t="shared" ca="1" si="25"/>
        <v>291.65676417518119</v>
      </c>
      <c r="D118" s="90">
        <f t="shared" ca="1" si="25"/>
        <v>352.66522289644405</v>
      </c>
      <c r="E118" s="90">
        <f t="shared" ca="1" si="24"/>
        <v>114.49917550198433</v>
      </c>
      <c r="F118" s="90">
        <f t="shared" ca="1" si="24"/>
        <v>100.97053969100077</v>
      </c>
      <c r="G118" s="90">
        <f t="shared" ca="1" si="24"/>
        <v>87.127759631470113</v>
      </c>
      <c r="H118" s="90">
        <f t="shared" ca="1" si="18"/>
        <v>522.42763593776317</v>
      </c>
      <c r="I118" s="90">
        <f t="shared" ca="1" si="19"/>
        <v>392.62730386618193</v>
      </c>
      <c r="J118" s="90">
        <f t="shared" ca="1" si="20"/>
        <v>439.79298252791415</v>
      </c>
    </row>
    <row r="119" spans="1:10" s="62" customFormat="1" ht="12.75" x14ac:dyDescent="0.2">
      <c r="A119" s="84">
        <v>107</v>
      </c>
      <c r="B119" s="90">
        <f t="shared" ca="1" si="16"/>
        <v>414.22658030615543</v>
      </c>
      <c r="C119" s="90">
        <f t="shared" ca="1" si="25"/>
        <v>290.66243467106102</v>
      </c>
      <c r="D119" s="90">
        <f t="shared" ca="1" si="25"/>
        <v>357.47346378487214</v>
      </c>
      <c r="E119" s="90">
        <f t="shared" ca="1" si="24"/>
        <v>117.82456966215921</v>
      </c>
      <c r="F119" s="90">
        <f t="shared" ca="1" si="24"/>
        <v>73.700609354309464</v>
      </c>
      <c r="G119" s="90">
        <f t="shared" ca="1" si="24"/>
        <v>89.158203698847387</v>
      </c>
      <c r="H119" s="90">
        <f t="shared" ca="1" si="18"/>
        <v>532.05114996831458</v>
      </c>
      <c r="I119" s="90">
        <f t="shared" ca="1" si="19"/>
        <v>364.36304402537047</v>
      </c>
      <c r="J119" s="90">
        <f t="shared" ca="1" si="20"/>
        <v>446.63166748371953</v>
      </c>
    </row>
    <row r="120" spans="1:10" s="62" customFormat="1" ht="12.75" x14ac:dyDescent="0.2">
      <c r="A120" s="84">
        <v>108</v>
      </c>
      <c r="B120" s="90">
        <f t="shared" ca="1" si="16"/>
        <v>414.41111126856532</v>
      </c>
      <c r="C120" s="90">
        <f t="shared" ca="1" si="25"/>
        <v>307.5414743059797</v>
      </c>
      <c r="D120" s="90">
        <f t="shared" ca="1" si="25"/>
        <v>337.43022832680299</v>
      </c>
      <c r="E120" s="90">
        <f t="shared" ca="1" si="24"/>
        <v>100.14712915375672</v>
      </c>
      <c r="F120" s="90">
        <f t="shared" ca="1" si="24"/>
        <v>88.092136606409753</v>
      </c>
      <c r="G120" s="90">
        <f t="shared" ca="1" si="24"/>
        <v>93.393210018529984</v>
      </c>
      <c r="H120" s="90">
        <f t="shared" ca="1" si="18"/>
        <v>514.558240422322</v>
      </c>
      <c r="I120" s="90">
        <f t="shared" ca="1" si="19"/>
        <v>395.63361091238949</v>
      </c>
      <c r="J120" s="90">
        <f t="shared" ca="1" si="20"/>
        <v>430.82343834533299</v>
      </c>
    </row>
    <row r="121" spans="1:10" s="62" customFormat="1" ht="12.75" x14ac:dyDescent="0.2">
      <c r="A121" s="84">
        <v>109</v>
      </c>
      <c r="B121" s="90">
        <f t="shared" ca="1" si="16"/>
        <v>412.05980084968991</v>
      </c>
      <c r="C121" s="90">
        <f t="shared" ca="1" si="25"/>
        <v>305.40796780534851</v>
      </c>
      <c r="D121" s="90">
        <f t="shared" ca="1" si="25"/>
        <v>346.30672795210432</v>
      </c>
      <c r="E121" s="90">
        <f t="shared" ca="1" si="24"/>
        <v>109.19807829448578</v>
      </c>
      <c r="F121" s="90">
        <f t="shared" ca="1" si="24"/>
        <v>94.104130897736084</v>
      </c>
      <c r="G121" s="90">
        <f t="shared" ca="1" si="24"/>
        <v>93.777275413770511</v>
      </c>
      <c r="H121" s="90">
        <f t="shared" ca="1" si="18"/>
        <v>521.25787914417572</v>
      </c>
      <c r="I121" s="90">
        <f t="shared" ca="1" si="19"/>
        <v>399.51209870308458</v>
      </c>
      <c r="J121" s="90">
        <f t="shared" ca="1" si="20"/>
        <v>440.08400336587482</v>
      </c>
    </row>
    <row r="122" spans="1:10" s="62" customFormat="1" ht="12.75" x14ac:dyDescent="0.2">
      <c r="A122" s="84">
        <v>110</v>
      </c>
      <c r="B122" s="90">
        <f t="shared" ca="1" si="16"/>
        <v>411.85015087629108</v>
      </c>
      <c r="C122" s="90">
        <f t="shared" ca="1" si="25"/>
        <v>287.85569937447224</v>
      </c>
      <c r="D122" s="90">
        <f t="shared" ca="1" si="25"/>
        <v>355.67564337377468</v>
      </c>
      <c r="E122" s="90">
        <f t="shared" ca="1" si="24"/>
        <v>110.91762400524006</v>
      </c>
      <c r="F122" s="90">
        <f t="shared" ca="1" si="24"/>
        <v>77.677170863157215</v>
      </c>
      <c r="G122" s="90">
        <f t="shared" ca="1" si="24"/>
        <v>69.205340414149632</v>
      </c>
      <c r="H122" s="90">
        <f t="shared" ca="1" si="18"/>
        <v>522.76777488153118</v>
      </c>
      <c r="I122" s="90">
        <f t="shared" ca="1" si="19"/>
        <v>365.53287023762948</v>
      </c>
      <c r="J122" s="90">
        <f t="shared" ca="1" si="20"/>
        <v>424.88098378792432</v>
      </c>
    </row>
    <row r="123" spans="1:10" s="62" customFormat="1" ht="12.75" x14ac:dyDescent="0.2">
      <c r="A123" s="84">
        <v>111</v>
      </c>
      <c r="B123" s="90">
        <f t="shared" ca="1" si="16"/>
        <v>404.50199740997994</v>
      </c>
      <c r="C123" s="90">
        <f t="shared" ca="1" si="25"/>
        <v>285.32346626620711</v>
      </c>
      <c r="D123" s="90">
        <f t="shared" ca="1" si="25"/>
        <v>340.42538695443426</v>
      </c>
      <c r="E123" s="90">
        <f t="shared" ca="1" si="24"/>
        <v>98.24352509364445</v>
      </c>
      <c r="F123" s="90">
        <f t="shared" ca="1" si="24"/>
        <v>73.639624129345066</v>
      </c>
      <c r="G123" s="90">
        <f t="shared" ca="1" si="24"/>
        <v>96.14504267859661</v>
      </c>
      <c r="H123" s="90">
        <f t="shared" ca="1" si="18"/>
        <v>502.74552250362439</v>
      </c>
      <c r="I123" s="90">
        <f t="shared" ca="1" si="19"/>
        <v>358.96309039555217</v>
      </c>
      <c r="J123" s="90">
        <f t="shared" ca="1" si="20"/>
        <v>436.57042963303087</v>
      </c>
    </row>
    <row r="124" spans="1:10" s="62" customFormat="1" ht="12.75" x14ac:dyDescent="0.2">
      <c r="A124" s="84">
        <v>112</v>
      </c>
      <c r="B124" s="90">
        <f t="shared" ca="1" si="16"/>
        <v>406.5670118773142</v>
      </c>
      <c r="C124" s="90">
        <f t="shared" ca="1" si="25"/>
        <v>301.30249406019141</v>
      </c>
      <c r="D124" s="90">
        <f t="shared" ca="1" si="25"/>
        <v>338.87180759683889</v>
      </c>
      <c r="E124" s="90">
        <f t="shared" ca="1" si="24"/>
        <v>113.23026707317207</v>
      </c>
      <c r="F124" s="90">
        <f t="shared" ca="1" si="24"/>
        <v>70.196394629641503</v>
      </c>
      <c r="G124" s="90">
        <f t="shared" ca="1" si="24"/>
        <v>102.56962018049235</v>
      </c>
      <c r="H124" s="90">
        <f t="shared" ca="1" si="18"/>
        <v>519.79727895048632</v>
      </c>
      <c r="I124" s="90">
        <f t="shared" ca="1" si="19"/>
        <v>371.49888868983294</v>
      </c>
      <c r="J124" s="90">
        <f t="shared" ca="1" si="20"/>
        <v>441.44142777733123</v>
      </c>
    </row>
    <row r="125" spans="1:10" s="62" customFormat="1" ht="12.75" x14ac:dyDescent="0.2">
      <c r="A125" s="84">
        <v>113</v>
      </c>
      <c r="B125" s="90">
        <f t="shared" ca="1" si="16"/>
        <v>414.85691006056254</v>
      </c>
      <c r="C125" s="90">
        <f t="shared" ca="1" si="25"/>
        <v>296.83770841935615</v>
      </c>
      <c r="D125" s="90">
        <f t="shared" ca="1" si="25"/>
        <v>334.5667965296314</v>
      </c>
      <c r="E125" s="90">
        <f t="shared" ca="1" si="24"/>
        <v>112.41957243426231</v>
      </c>
      <c r="F125" s="90">
        <f t="shared" ca="1" si="24"/>
        <v>83.898367949558946</v>
      </c>
      <c r="G125" s="90">
        <f t="shared" ca="1" si="24"/>
        <v>107.90104843282712</v>
      </c>
      <c r="H125" s="90">
        <f t="shared" ca="1" si="18"/>
        <v>527.2764824948249</v>
      </c>
      <c r="I125" s="90">
        <f t="shared" ca="1" si="19"/>
        <v>380.73607636891506</v>
      </c>
      <c r="J125" s="90">
        <f t="shared" ca="1" si="20"/>
        <v>442.46784496245851</v>
      </c>
    </row>
    <row r="126" spans="1:10" s="62" customFormat="1" ht="12.75" x14ac:dyDescent="0.2">
      <c r="A126" s="84">
        <v>114</v>
      </c>
      <c r="B126" s="90">
        <f t="shared" ca="1" si="16"/>
        <v>416.49862402454545</v>
      </c>
      <c r="C126" s="90">
        <f t="shared" ref="C126:G141" ca="1" si="26">NORMINV(RAND(),C$5,C$6)</f>
        <v>298.04428744182911</v>
      </c>
      <c r="D126" s="90">
        <f t="shared" ca="1" si="26"/>
        <v>343.81696046448798</v>
      </c>
      <c r="E126" s="90">
        <f t="shared" ca="1" si="26"/>
        <v>104.36918406916948</v>
      </c>
      <c r="F126" s="90">
        <f t="shared" ca="1" si="26"/>
        <v>80.337617459570396</v>
      </c>
      <c r="G126" s="90">
        <f t="shared" ca="1" si="26"/>
        <v>100.17877883921533</v>
      </c>
      <c r="H126" s="90">
        <f t="shared" ca="1" si="18"/>
        <v>520.86780809371498</v>
      </c>
      <c r="I126" s="90">
        <f t="shared" ca="1" si="19"/>
        <v>378.38190490139948</v>
      </c>
      <c r="J126" s="90">
        <f t="shared" ca="1" si="20"/>
        <v>443.99573930370332</v>
      </c>
    </row>
    <row r="127" spans="1:10" s="62" customFormat="1" ht="12.75" x14ac:dyDescent="0.2">
      <c r="A127" s="84">
        <v>115</v>
      </c>
      <c r="B127" s="90">
        <f t="shared" ca="1" si="16"/>
        <v>422.07329006637991</v>
      </c>
      <c r="C127" s="90">
        <f t="shared" ref="C127:D141" ca="1" si="27">NORMINV(RAND(),C$5,C$6)</f>
        <v>300.75020050116603</v>
      </c>
      <c r="D127" s="90">
        <f t="shared" ca="1" si="27"/>
        <v>344.22724652693796</v>
      </c>
      <c r="E127" s="90">
        <f t="shared" ca="1" si="26"/>
        <v>109.27842179337453</v>
      </c>
      <c r="F127" s="90">
        <f t="shared" ca="1" si="26"/>
        <v>85.776207306025867</v>
      </c>
      <c r="G127" s="90">
        <f t="shared" ca="1" si="26"/>
        <v>103.11652957557013</v>
      </c>
      <c r="H127" s="90">
        <f t="shared" ca="1" si="18"/>
        <v>531.35171185975446</v>
      </c>
      <c r="I127" s="90">
        <f t="shared" ca="1" si="19"/>
        <v>386.5264078071919</v>
      </c>
      <c r="J127" s="90">
        <f t="shared" ca="1" si="20"/>
        <v>447.34377610250806</v>
      </c>
    </row>
    <row r="128" spans="1:10" s="62" customFormat="1" ht="12.75" x14ac:dyDescent="0.2">
      <c r="A128" s="84">
        <v>116</v>
      </c>
      <c r="B128" s="90">
        <f t="shared" ca="1" si="16"/>
        <v>412.64220811705962</v>
      </c>
      <c r="C128" s="90">
        <f t="shared" ca="1" si="27"/>
        <v>290.16915434663929</v>
      </c>
      <c r="D128" s="90">
        <f t="shared" ca="1" si="27"/>
        <v>341.19957602575187</v>
      </c>
      <c r="E128" s="90">
        <f t="shared" ca="1" si="26"/>
        <v>100.42853923856227</v>
      </c>
      <c r="F128" s="90">
        <f t="shared" ca="1" si="26"/>
        <v>83.250899904929966</v>
      </c>
      <c r="G128" s="90">
        <f t="shared" ca="1" si="26"/>
        <v>88.441627373522437</v>
      </c>
      <c r="H128" s="90">
        <f t="shared" ca="1" si="18"/>
        <v>513.07074735562185</v>
      </c>
      <c r="I128" s="90">
        <f t="shared" ca="1" si="19"/>
        <v>373.42005425156924</v>
      </c>
      <c r="J128" s="90">
        <f t="shared" ca="1" si="20"/>
        <v>429.64120339927433</v>
      </c>
    </row>
    <row r="129" spans="1:10" s="62" customFormat="1" ht="12.75" x14ac:dyDescent="0.2">
      <c r="A129" s="84">
        <v>117</v>
      </c>
      <c r="B129" s="90">
        <f t="shared" ca="1" si="16"/>
        <v>408.64159656212473</v>
      </c>
      <c r="C129" s="90">
        <f t="shared" ca="1" si="27"/>
        <v>302.87932983201529</v>
      </c>
      <c r="D129" s="90">
        <f t="shared" ca="1" si="27"/>
        <v>325.58390418062044</v>
      </c>
      <c r="E129" s="90">
        <f t="shared" ca="1" si="26"/>
        <v>109.22514102048359</v>
      </c>
      <c r="F129" s="90">
        <f t="shared" ca="1" si="26"/>
        <v>92.716347066394022</v>
      </c>
      <c r="G129" s="90">
        <f t="shared" ca="1" si="26"/>
        <v>93.319381944799488</v>
      </c>
      <c r="H129" s="90">
        <f t="shared" ca="1" si="18"/>
        <v>517.86673758260827</v>
      </c>
      <c r="I129" s="90">
        <f t="shared" ca="1" si="19"/>
        <v>395.59567689840929</v>
      </c>
      <c r="J129" s="90">
        <f t="shared" ca="1" si="20"/>
        <v>418.90328612541992</v>
      </c>
    </row>
    <row r="130" spans="1:10" s="62" customFormat="1" ht="12.75" x14ac:dyDescent="0.2">
      <c r="A130" s="84">
        <v>118</v>
      </c>
      <c r="B130" s="90">
        <f t="shared" ca="1" si="16"/>
        <v>408.8178052463806</v>
      </c>
      <c r="C130" s="90">
        <f t="shared" ca="1" si="27"/>
        <v>288.43074144263016</v>
      </c>
      <c r="D130" s="90">
        <f t="shared" ca="1" si="27"/>
        <v>383.54124615816892</v>
      </c>
      <c r="E130" s="90">
        <f t="shared" ca="1" si="26"/>
        <v>105.84261899745704</v>
      </c>
      <c r="F130" s="90">
        <f t="shared" ca="1" si="26"/>
        <v>93.902941772004795</v>
      </c>
      <c r="G130" s="90">
        <f t="shared" ca="1" si="26"/>
        <v>93.888124096547415</v>
      </c>
      <c r="H130" s="90">
        <f t="shared" ca="1" si="18"/>
        <v>514.66042424383761</v>
      </c>
      <c r="I130" s="90">
        <f t="shared" ca="1" si="19"/>
        <v>382.33368321463496</v>
      </c>
      <c r="J130" s="90">
        <f t="shared" ca="1" si="20"/>
        <v>477.42937025471633</v>
      </c>
    </row>
    <row r="131" spans="1:10" s="62" customFormat="1" ht="12.75" x14ac:dyDescent="0.2">
      <c r="A131" s="84">
        <v>119</v>
      </c>
      <c r="B131" s="90">
        <f t="shared" ca="1" si="16"/>
        <v>408.70111329274374</v>
      </c>
      <c r="C131" s="90">
        <f t="shared" ca="1" si="27"/>
        <v>308.3211585363116</v>
      </c>
      <c r="D131" s="90">
        <f t="shared" ca="1" si="27"/>
        <v>347.47972888122445</v>
      </c>
      <c r="E131" s="90">
        <f t="shared" ca="1" si="26"/>
        <v>113.17735936140586</v>
      </c>
      <c r="F131" s="90">
        <f t="shared" ca="1" si="26"/>
        <v>83.78179718764828</v>
      </c>
      <c r="G131" s="90">
        <f t="shared" ca="1" si="26"/>
        <v>85.611233470702061</v>
      </c>
      <c r="H131" s="90">
        <f t="shared" ca="1" si="18"/>
        <v>521.87847265414962</v>
      </c>
      <c r="I131" s="90">
        <f t="shared" ca="1" si="19"/>
        <v>392.10295572395989</v>
      </c>
      <c r="J131" s="90">
        <f t="shared" ca="1" si="20"/>
        <v>433.09096235192652</v>
      </c>
    </row>
    <row r="132" spans="1:10" s="62" customFormat="1" ht="12.75" x14ac:dyDescent="0.2">
      <c r="A132" s="84">
        <v>120</v>
      </c>
      <c r="B132" s="90">
        <f t="shared" ca="1" si="16"/>
        <v>407.22837827935786</v>
      </c>
      <c r="C132" s="90">
        <f t="shared" ca="1" si="27"/>
        <v>292.15252990833488</v>
      </c>
      <c r="D132" s="90">
        <f t="shared" ca="1" si="27"/>
        <v>354.99909579982148</v>
      </c>
      <c r="E132" s="90">
        <f t="shared" ca="1" si="26"/>
        <v>104.67964751806461</v>
      </c>
      <c r="F132" s="90">
        <f t="shared" ca="1" si="26"/>
        <v>94.198536304232732</v>
      </c>
      <c r="G132" s="90">
        <f t="shared" ca="1" si="26"/>
        <v>82.233458413864426</v>
      </c>
      <c r="H132" s="90">
        <f t="shared" ca="1" si="18"/>
        <v>511.90802579742245</v>
      </c>
      <c r="I132" s="90">
        <f t="shared" ca="1" si="19"/>
        <v>386.35106621256762</v>
      </c>
      <c r="J132" s="90">
        <f t="shared" ca="1" si="20"/>
        <v>437.23255421368589</v>
      </c>
    </row>
    <row r="133" spans="1:10" s="62" customFormat="1" ht="12.75" x14ac:dyDescent="0.2">
      <c r="A133" s="84">
        <v>121</v>
      </c>
      <c r="B133" s="90">
        <f t="shared" ca="1" si="16"/>
        <v>405.56839039682575</v>
      </c>
      <c r="C133" s="90">
        <f t="shared" ca="1" si="27"/>
        <v>303.61786864394503</v>
      </c>
      <c r="D133" s="90">
        <f t="shared" ca="1" si="27"/>
        <v>345.93911917945388</v>
      </c>
      <c r="E133" s="90">
        <f t="shared" ca="1" si="26"/>
        <v>108.14457832442966</v>
      </c>
      <c r="F133" s="90">
        <f t="shared" ca="1" si="26"/>
        <v>87.557998893808062</v>
      </c>
      <c r="G133" s="90">
        <f t="shared" ca="1" si="26"/>
        <v>77.662447821203827</v>
      </c>
      <c r="H133" s="90">
        <f t="shared" ca="1" si="18"/>
        <v>513.71296872125538</v>
      </c>
      <c r="I133" s="90">
        <f t="shared" ca="1" si="19"/>
        <v>391.17586753775311</v>
      </c>
      <c r="J133" s="90">
        <f t="shared" ca="1" si="20"/>
        <v>423.60156700065772</v>
      </c>
    </row>
    <row r="134" spans="1:10" s="62" customFormat="1" ht="12.75" x14ac:dyDescent="0.2">
      <c r="A134" s="84">
        <v>122</v>
      </c>
      <c r="B134" s="90">
        <f t="shared" ca="1" si="16"/>
        <v>412.8327188207046</v>
      </c>
      <c r="C134" s="90">
        <f t="shared" ca="1" si="27"/>
        <v>302.8110649811527</v>
      </c>
      <c r="D134" s="90">
        <f t="shared" ca="1" si="27"/>
        <v>350.03281166830942</v>
      </c>
      <c r="E134" s="90">
        <f t="shared" ca="1" si="26"/>
        <v>122.74297531475088</v>
      </c>
      <c r="F134" s="90">
        <f t="shared" ca="1" si="26"/>
        <v>88.302923218333746</v>
      </c>
      <c r="G134" s="90">
        <f t="shared" ca="1" si="26"/>
        <v>109.84956986366952</v>
      </c>
      <c r="H134" s="90">
        <f t="shared" ca="1" si="18"/>
        <v>535.57569413545548</v>
      </c>
      <c r="I134" s="90">
        <f t="shared" ca="1" si="19"/>
        <v>391.11398819948647</v>
      </c>
      <c r="J134" s="90">
        <f t="shared" ca="1" si="20"/>
        <v>459.88238153197892</v>
      </c>
    </row>
    <row r="135" spans="1:10" s="62" customFormat="1" ht="12.75" x14ac:dyDescent="0.2">
      <c r="A135" s="84">
        <v>123</v>
      </c>
      <c r="B135" s="90">
        <f t="shared" ca="1" si="16"/>
        <v>414.32338386458753</v>
      </c>
      <c r="C135" s="90">
        <f t="shared" ca="1" si="27"/>
        <v>311.45338252068154</v>
      </c>
      <c r="D135" s="90">
        <f t="shared" ca="1" si="27"/>
        <v>356.76927210544522</v>
      </c>
      <c r="E135" s="90">
        <f t="shared" ca="1" si="26"/>
        <v>117.65108248566503</v>
      </c>
      <c r="F135" s="90">
        <f t="shared" ca="1" si="26"/>
        <v>70.594583645606107</v>
      </c>
      <c r="G135" s="90">
        <f t="shared" ca="1" si="26"/>
        <v>94.304476648311422</v>
      </c>
      <c r="H135" s="90">
        <f t="shared" ca="1" si="18"/>
        <v>531.97446635025256</v>
      </c>
      <c r="I135" s="90">
        <f t="shared" ca="1" si="19"/>
        <v>382.04796616628767</v>
      </c>
      <c r="J135" s="90">
        <f t="shared" ca="1" si="20"/>
        <v>451.07374875375666</v>
      </c>
    </row>
    <row r="136" spans="1:10" s="62" customFormat="1" ht="12.75" x14ac:dyDescent="0.2">
      <c r="A136" s="84">
        <v>124</v>
      </c>
      <c r="B136" s="90">
        <f t="shared" ca="1" si="16"/>
        <v>420.19580753671312</v>
      </c>
      <c r="C136" s="90">
        <f t="shared" ca="1" si="27"/>
        <v>300.03274289193894</v>
      </c>
      <c r="D136" s="90">
        <f t="shared" ca="1" si="27"/>
        <v>352.49283758187227</v>
      </c>
      <c r="E136" s="90">
        <f t="shared" ca="1" si="26"/>
        <v>111.372942535771</v>
      </c>
      <c r="F136" s="90">
        <f t="shared" ca="1" si="26"/>
        <v>81.421264550747651</v>
      </c>
      <c r="G136" s="90">
        <f t="shared" ca="1" si="26"/>
        <v>97.256802693472693</v>
      </c>
      <c r="H136" s="90">
        <f t="shared" ca="1" si="18"/>
        <v>531.56875007248414</v>
      </c>
      <c r="I136" s="90">
        <f t="shared" ca="1" si="19"/>
        <v>381.45400744268659</v>
      </c>
      <c r="J136" s="90">
        <f t="shared" ca="1" si="20"/>
        <v>449.74964027534497</v>
      </c>
    </row>
    <row r="137" spans="1:10" s="62" customFormat="1" ht="12.75" x14ac:dyDescent="0.2">
      <c r="A137" s="84">
        <v>125</v>
      </c>
      <c r="B137" s="90">
        <f t="shared" ca="1" si="16"/>
        <v>406.32016722974532</v>
      </c>
      <c r="C137" s="90">
        <f t="shared" ca="1" si="27"/>
        <v>292.42420554833336</v>
      </c>
      <c r="D137" s="90">
        <f t="shared" ca="1" si="27"/>
        <v>356.95916692454392</v>
      </c>
      <c r="E137" s="90">
        <f t="shared" ca="1" si="26"/>
        <v>110.9774918488028</v>
      </c>
      <c r="F137" s="90">
        <f t="shared" ca="1" si="26"/>
        <v>76.46728477911509</v>
      </c>
      <c r="G137" s="90">
        <f t="shared" ca="1" si="26"/>
        <v>103.86049758784594</v>
      </c>
      <c r="H137" s="90">
        <f t="shared" ca="1" si="18"/>
        <v>517.29765907854812</v>
      </c>
      <c r="I137" s="90">
        <f t="shared" ca="1" si="19"/>
        <v>368.89149032744842</v>
      </c>
      <c r="J137" s="90">
        <f t="shared" ca="1" si="20"/>
        <v>460.81966451238986</v>
      </c>
    </row>
    <row r="138" spans="1:10" s="62" customFormat="1" ht="12.75" x14ac:dyDescent="0.2">
      <c r="A138" s="84">
        <v>126</v>
      </c>
      <c r="B138" s="90">
        <f t="shared" ca="1" si="16"/>
        <v>398.61848263104952</v>
      </c>
      <c r="C138" s="90">
        <f t="shared" ca="1" si="27"/>
        <v>297.37789373240838</v>
      </c>
      <c r="D138" s="90">
        <f t="shared" ca="1" si="27"/>
        <v>341.31608724834649</v>
      </c>
      <c r="E138" s="90">
        <f t="shared" ca="1" si="26"/>
        <v>108.19726238686304</v>
      </c>
      <c r="F138" s="90">
        <f t="shared" ca="1" si="26"/>
        <v>100.43941685464173</v>
      </c>
      <c r="G138" s="90">
        <f t="shared" ca="1" si="26"/>
        <v>94.62081513790055</v>
      </c>
      <c r="H138" s="90">
        <f t="shared" ca="1" si="18"/>
        <v>506.81574501791255</v>
      </c>
      <c r="I138" s="90">
        <f t="shared" ca="1" si="19"/>
        <v>397.81731058705009</v>
      </c>
      <c r="J138" s="90">
        <f t="shared" ca="1" si="20"/>
        <v>435.93690238624703</v>
      </c>
    </row>
    <row r="139" spans="1:10" s="62" customFormat="1" ht="12.75" x14ac:dyDescent="0.2">
      <c r="A139" s="84">
        <v>127</v>
      </c>
      <c r="B139" s="90">
        <f t="shared" ca="1" si="16"/>
        <v>418.51591015515658</v>
      </c>
      <c r="C139" s="90">
        <f t="shared" ca="1" si="27"/>
        <v>296.65814231811532</v>
      </c>
      <c r="D139" s="90">
        <f t="shared" ca="1" si="27"/>
        <v>351.03568824272088</v>
      </c>
      <c r="E139" s="90">
        <f t="shared" ca="1" si="26"/>
        <v>109.71484576953333</v>
      </c>
      <c r="F139" s="90">
        <f t="shared" ca="1" si="26"/>
        <v>82.637063338952331</v>
      </c>
      <c r="G139" s="90">
        <f t="shared" ca="1" si="26"/>
        <v>99.744929564328672</v>
      </c>
      <c r="H139" s="90">
        <f t="shared" ca="1" si="18"/>
        <v>528.2307559246899</v>
      </c>
      <c r="I139" s="90">
        <f t="shared" ca="1" si="19"/>
        <v>379.29520565706764</v>
      </c>
      <c r="J139" s="90">
        <f t="shared" ca="1" si="20"/>
        <v>450.78061780704957</v>
      </c>
    </row>
    <row r="140" spans="1:10" s="62" customFormat="1" ht="12.75" x14ac:dyDescent="0.2">
      <c r="A140" s="84">
        <v>128</v>
      </c>
      <c r="B140" s="90">
        <f t="shared" ca="1" si="16"/>
        <v>405.18221158893101</v>
      </c>
      <c r="C140" s="90">
        <f t="shared" ca="1" si="27"/>
        <v>296.79613783323271</v>
      </c>
      <c r="D140" s="90">
        <f t="shared" ca="1" si="27"/>
        <v>343.7348327305458</v>
      </c>
      <c r="E140" s="90">
        <f t="shared" ca="1" si="26"/>
        <v>115.8478687605987</v>
      </c>
      <c r="F140" s="90">
        <f t="shared" ca="1" si="26"/>
        <v>69.850286675396433</v>
      </c>
      <c r="G140" s="90">
        <f t="shared" ca="1" si="26"/>
        <v>91.562437914193978</v>
      </c>
      <c r="H140" s="90">
        <f t="shared" ca="1" si="18"/>
        <v>521.03008034952973</v>
      </c>
      <c r="I140" s="90">
        <f t="shared" ca="1" si="19"/>
        <v>366.64642450862914</v>
      </c>
      <c r="J140" s="90">
        <f t="shared" ca="1" si="20"/>
        <v>435.2972706447398</v>
      </c>
    </row>
    <row r="141" spans="1:10" s="62" customFormat="1" ht="12.75" x14ac:dyDescent="0.2">
      <c r="A141" s="84">
        <v>129</v>
      </c>
      <c r="B141" s="90">
        <f t="shared" ca="1" si="16"/>
        <v>407.77727604910496</v>
      </c>
      <c r="C141" s="90">
        <f t="shared" ca="1" si="27"/>
        <v>306.19047327439523</v>
      </c>
      <c r="D141" s="90">
        <f t="shared" ca="1" si="27"/>
        <v>344.97493087704277</v>
      </c>
      <c r="E141" s="90">
        <f t="shared" ca="1" si="26"/>
        <v>118.80626332719537</v>
      </c>
      <c r="F141" s="90">
        <f t="shared" ca="1" si="26"/>
        <v>82.543015048390188</v>
      </c>
      <c r="G141" s="90">
        <f t="shared" ca="1" si="26"/>
        <v>91.795439182132682</v>
      </c>
      <c r="H141" s="90">
        <f t="shared" ca="1" si="18"/>
        <v>526.58353937630034</v>
      </c>
      <c r="I141" s="90">
        <f t="shared" ca="1" si="19"/>
        <v>388.73348832278543</v>
      </c>
      <c r="J141" s="90">
        <f t="shared" ca="1" si="20"/>
        <v>436.77037005917543</v>
      </c>
    </row>
    <row r="142" spans="1:10" s="62" customFormat="1" ht="12.75" x14ac:dyDescent="0.2">
      <c r="A142" s="84">
        <v>130</v>
      </c>
      <c r="B142" s="90">
        <f t="shared" ref="B142:B205" ca="1" si="28">NORMINV(RAND(),B$5,B$6)</f>
        <v>406.82739683996755</v>
      </c>
      <c r="C142" s="90">
        <f t="shared" ref="C142:G157" ca="1" si="29">NORMINV(RAND(),C$5,C$6)</f>
        <v>295.52534350557448</v>
      </c>
      <c r="D142" s="90">
        <f t="shared" ca="1" si="29"/>
        <v>359.30725669538464</v>
      </c>
      <c r="E142" s="90">
        <f t="shared" ca="1" si="29"/>
        <v>121.16912953662583</v>
      </c>
      <c r="F142" s="90">
        <f t="shared" ca="1" si="29"/>
        <v>76.588503383925001</v>
      </c>
      <c r="G142" s="90">
        <f t="shared" ca="1" si="29"/>
        <v>103.17337493659851</v>
      </c>
      <c r="H142" s="90">
        <f t="shared" ref="H142:H205" ca="1" si="30">+B142+E142</f>
        <v>527.99652637659335</v>
      </c>
      <c r="I142" s="90">
        <f t="shared" ref="I142:I205" ca="1" si="31">+C142+F142</f>
        <v>372.11384688949948</v>
      </c>
      <c r="J142" s="90">
        <f t="shared" ref="J142:J205" ca="1" si="32">+D142+G142</f>
        <v>462.48063163198316</v>
      </c>
    </row>
    <row r="143" spans="1:10" s="62" customFormat="1" ht="12.75" x14ac:dyDescent="0.2">
      <c r="A143" s="84">
        <v>131</v>
      </c>
      <c r="B143" s="90">
        <f t="shared" ca="1" si="28"/>
        <v>416.02619861144001</v>
      </c>
      <c r="C143" s="90">
        <f t="shared" ref="C143:D157" ca="1" si="33">NORMINV(RAND(),C$5,C$6)</f>
        <v>299.35051173430509</v>
      </c>
      <c r="D143" s="90">
        <f t="shared" ca="1" si="33"/>
        <v>341.77154478476973</v>
      </c>
      <c r="E143" s="90">
        <f t="shared" ca="1" si="29"/>
        <v>117.57993534329728</v>
      </c>
      <c r="F143" s="90">
        <f t="shared" ca="1" si="29"/>
        <v>74.221362003535958</v>
      </c>
      <c r="G143" s="90">
        <f t="shared" ca="1" si="29"/>
        <v>103.93634589519735</v>
      </c>
      <c r="H143" s="90">
        <f t="shared" ca="1" si="30"/>
        <v>533.60613395473729</v>
      </c>
      <c r="I143" s="90">
        <f t="shared" ca="1" si="31"/>
        <v>373.57187373784103</v>
      </c>
      <c r="J143" s="90">
        <f t="shared" ca="1" si="32"/>
        <v>445.70789067996708</v>
      </c>
    </row>
    <row r="144" spans="1:10" s="62" customFormat="1" ht="12.75" x14ac:dyDescent="0.2">
      <c r="A144" s="84">
        <v>132</v>
      </c>
      <c r="B144" s="90">
        <f t="shared" ca="1" si="28"/>
        <v>406.81291137397949</v>
      </c>
      <c r="C144" s="90">
        <f t="shared" ca="1" si="33"/>
        <v>297.07958772564399</v>
      </c>
      <c r="D144" s="90">
        <f t="shared" ca="1" si="33"/>
        <v>363.82407857388608</v>
      </c>
      <c r="E144" s="90">
        <f t="shared" ca="1" si="29"/>
        <v>111.18989880499301</v>
      </c>
      <c r="F144" s="90">
        <f t="shared" ca="1" si="29"/>
        <v>80.64740979720051</v>
      </c>
      <c r="G144" s="90">
        <f t="shared" ca="1" si="29"/>
        <v>115.79076348430524</v>
      </c>
      <c r="H144" s="90">
        <f t="shared" ca="1" si="30"/>
        <v>518.00281017897248</v>
      </c>
      <c r="I144" s="90">
        <f t="shared" ca="1" si="31"/>
        <v>377.7269975228445</v>
      </c>
      <c r="J144" s="90">
        <f t="shared" ca="1" si="32"/>
        <v>479.61484205819136</v>
      </c>
    </row>
    <row r="145" spans="1:21" s="62" customFormat="1" ht="12.75" x14ac:dyDescent="0.2">
      <c r="A145" s="84">
        <v>133</v>
      </c>
      <c r="B145" s="90">
        <f t="shared" ca="1" si="28"/>
        <v>411.06147265734745</v>
      </c>
      <c r="C145" s="90">
        <f t="shared" ca="1" si="33"/>
        <v>313.66389642637807</v>
      </c>
      <c r="D145" s="90">
        <f t="shared" ca="1" si="33"/>
        <v>354.18615602119604</v>
      </c>
      <c r="E145" s="90">
        <f t="shared" ca="1" si="29"/>
        <v>104.81415395273611</v>
      </c>
      <c r="F145" s="90">
        <f t="shared" ca="1" si="29"/>
        <v>72.651872862919134</v>
      </c>
      <c r="G145" s="90">
        <f t="shared" ca="1" si="29"/>
        <v>120.0102278823513</v>
      </c>
      <c r="H145" s="90">
        <f t="shared" ca="1" si="30"/>
        <v>515.8756266100836</v>
      </c>
      <c r="I145" s="90">
        <f t="shared" ca="1" si="31"/>
        <v>386.31576928929724</v>
      </c>
      <c r="J145" s="90">
        <f t="shared" ca="1" si="32"/>
        <v>474.19638390354737</v>
      </c>
    </row>
    <row r="146" spans="1:21" s="62" customFormat="1" ht="12.75" x14ac:dyDescent="0.2">
      <c r="A146" s="84">
        <v>134</v>
      </c>
      <c r="B146" s="90">
        <f t="shared" ca="1" si="28"/>
        <v>410.70417864743882</v>
      </c>
      <c r="C146" s="90">
        <f t="shared" ca="1" si="33"/>
        <v>299.34976066337771</v>
      </c>
      <c r="D146" s="90">
        <f t="shared" ca="1" si="33"/>
        <v>345.41160469497476</v>
      </c>
      <c r="E146" s="90">
        <f t="shared" ca="1" si="29"/>
        <v>107.45078611739302</v>
      </c>
      <c r="F146" s="90">
        <f t="shared" ca="1" si="29"/>
        <v>91.150731165145174</v>
      </c>
      <c r="G146" s="90">
        <f t="shared" ca="1" si="29"/>
        <v>92.588437643305298</v>
      </c>
      <c r="H146" s="90">
        <f t="shared" ca="1" si="30"/>
        <v>518.1549647648319</v>
      </c>
      <c r="I146" s="90">
        <f t="shared" ca="1" si="31"/>
        <v>390.50049182852285</v>
      </c>
      <c r="J146" s="90">
        <f t="shared" ca="1" si="32"/>
        <v>438.00004233828008</v>
      </c>
    </row>
    <row r="147" spans="1:21" s="62" customFormat="1" ht="12.75" x14ac:dyDescent="0.2">
      <c r="A147" s="84">
        <v>135</v>
      </c>
      <c r="B147" s="90">
        <f t="shared" ca="1" si="28"/>
        <v>407.36306286514008</v>
      </c>
      <c r="C147" s="90">
        <f t="shared" ca="1" si="33"/>
        <v>301.89200978839125</v>
      </c>
      <c r="D147" s="90">
        <f t="shared" ca="1" si="33"/>
        <v>325.63587273948593</v>
      </c>
      <c r="E147" s="90">
        <f t="shared" ca="1" si="29"/>
        <v>113.50706303886386</v>
      </c>
      <c r="F147" s="90">
        <f t="shared" ca="1" si="29"/>
        <v>76.368113389764574</v>
      </c>
      <c r="G147" s="90">
        <f t="shared" ca="1" si="29"/>
        <v>89.748625267204446</v>
      </c>
      <c r="H147" s="90">
        <f t="shared" ca="1" si="30"/>
        <v>520.870125904004</v>
      </c>
      <c r="I147" s="90">
        <f t="shared" ca="1" si="31"/>
        <v>378.26012317815582</v>
      </c>
      <c r="J147" s="90">
        <f t="shared" ca="1" si="32"/>
        <v>415.38449800669036</v>
      </c>
    </row>
    <row r="148" spans="1:21" s="62" customFormat="1" ht="12.75" x14ac:dyDescent="0.2">
      <c r="A148" s="84">
        <v>136</v>
      </c>
      <c r="B148" s="90">
        <f t="shared" ca="1" si="28"/>
        <v>414.15308610230579</v>
      </c>
      <c r="C148" s="90">
        <f t="shared" ca="1" si="33"/>
        <v>285.93790925199056</v>
      </c>
      <c r="D148" s="90">
        <f t="shared" ca="1" si="33"/>
        <v>327.44162942047001</v>
      </c>
      <c r="E148" s="90">
        <f t="shared" ca="1" si="29"/>
        <v>106.02313723867803</v>
      </c>
      <c r="F148" s="90">
        <f t="shared" ca="1" si="29"/>
        <v>92.934960461389863</v>
      </c>
      <c r="G148" s="90">
        <f t="shared" ca="1" si="29"/>
        <v>98.055436136146071</v>
      </c>
      <c r="H148" s="90">
        <f t="shared" ca="1" si="30"/>
        <v>520.17622334098382</v>
      </c>
      <c r="I148" s="90">
        <f t="shared" ca="1" si="31"/>
        <v>378.8728697133804</v>
      </c>
      <c r="J148" s="90">
        <f t="shared" ca="1" si="32"/>
        <v>425.49706555661606</v>
      </c>
    </row>
    <row r="149" spans="1:21" s="62" customFormat="1" ht="12.75" x14ac:dyDescent="0.2">
      <c r="A149" s="84">
        <v>137</v>
      </c>
      <c r="B149" s="90">
        <f t="shared" ca="1" si="28"/>
        <v>409.7639737280532</v>
      </c>
      <c r="C149" s="90">
        <f t="shared" ca="1" si="33"/>
        <v>301.59519434826939</v>
      </c>
      <c r="D149" s="90">
        <f t="shared" ca="1" si="33"/>
        <v>348.09813940015385</v>
      </c>
      <c r="E149" s="90">
        <f t="shared" ca="1" si="29"/>
        <v>105.89614089425585</v>
      </c>
      <c r="F149" s="90">
        <f t="shared" ca="1" si="29"/>
        <v>67.371448131007227</v>
      </c>
      <c r="G149" s="90">
        <f t="shared" ca="1" si="29"/>
        <v>111.22111640142307</v>
      </c>
      <c r="H149" s="90">
        <f t="shared" ca="1" si="30"/>
        <v>515.66011462230904</v>
      </c>
      <c r="I149" s="90">
        <f t="shared" ca="1" si="31"/>
        <v>368.96664247927663</v>
      </c>
      <c r="J149" s="90">
        <f t="shared" ca="1" si="32"/>
        <v>459.3192558015769</v>
      </c>
    </row>
    <row r="150" spans="1:21" s="62" customFormat="1" ht="12.75" x14ac:dyDescent="0.2">
      <c r="A150" s="84">
        <v>138</v>
      </c>
      <c r="B150" s="90">
        <f t="shared" ca="1" si="28"/>
        <v>413.70326737971209</v>
      </c>
      <c r="C150" s="90">
        <f t="shared" ca="1" si="33"/>
        <v>311.14096924213948</v>
      </c>
      <c r="D150" s="90">
        <f t="shared" ca="1" si="33"/>
        <v>349.65071074865295</v>
      </c>
      <c r="E150" s="90">
        <f t="shared" ca="1" si="29"/>
        <v>108.12616256109806</v>
      </c>
      <c r="F150" s="90">
        <f t="shared" ca="1" si="29"/>
        <v>71.677242643231111</v>
      </c>
      <c r="G150" s="90">
        <f t="shared" ca="1" si="29"/>
        <v>97.279928822410056</v>
      </c>
      <c r="H150" s="90">
        <f t="shared" ca="1" si="30"/>
        <v>521.82942994081009</v>
      </c>
      <c r="I150" s="90">
        <f t="shared" ca="1" si="31"/>
        <v>382.8182118853706</v>
      </c>
      <c r="J150" s="90">
        <f t="shared" ca="1" si="32"/>
        <v>446.93063957106301</v>
      </c>
    </row>
    <row r="151" spans="1:21" s="62" customFormat="1" ht="12.75" x14ac:dyDescent="0.2">
      <c r="A151" s="84">
        <v>139</v>
      </c>
      <c r="B151" s="90">
        <f t="shared" ca="1" si="28"/>
        <v>416.94733353890933</v>
      </c>
      <c r="C151" s="90">
        <f t="shared" ca="1" si="33"/>
        <v>289.9007251211894</v>
      </c>
      <c r="D151" s="90">
        <f t="shared" ca="1" si="33"/>
        <v>359.59101512619145</v>
      </c>
      <c r="E151" s="90">
        <f t="shared" ca="1" si="29"/>
        <v>107.04992863103945</v>
      </c>
      <c r="F151" s="90">
        <f t="shared" ca="1" si="29"/>
        <v>73.17347302602839</v>
      </c>
      <c r="G151" s="90">
        <f t="shared" ca="1" si="29"/>
        <v>97.012372266709903</v>
      </c>
      <c r="H151" s="90">
        <f t="shared" ca="1" si="30"/>
        <v>523.99726216994873</v>
      </c>
      <c r="I151" s="90">
        <f t="shared" ca="1" si="31"/>
        <v>363.07419814721777</v>
      </c>
      <c r="J151" s="90">
        <f t="shared" ca="1" si="32"/>
        <v>456.60338739290137</v>
      </c>
    </row>
    <row r="152" spans="1:21" s="62" customFormat="1" ht="12.75" x14ac:dyDescent="0.2">
      <c r="A152" s="84">
        <v>140</v>
      </c>
      <c r="B152" s="90">
        <f t="shared" ca="1" si="28"/>
        <v>414.75597112617771</v>
      </c>
      <c r="C152" s="90">
        <f t="shared" ca="1" si="33"/>
        <v>296.44635150748479</v>
      </c>
      <c r="D152" s="90">
        <f t="shared" ca="1" si="33"/>
        <v>348.425963531891</v>
      </c>
      <c r="E152" s="90">
        <f t="shared" ca="1" si="29"/>
        <v>108.57523300200293</v>
      </c>
      <c r="F152" s="90">
        <f t="shared" ca="1" si="29"/>
        <v>85.076029533194927</v>
      </c>
      <c r="G152" s="90">
        <f t="shared" ca="1" si="29"/>
        <v>93.316193823926909</v>
      </c>
      <c r="H152" s="90">
        <f t="shared" ca="1" si="30"/>
        <v>523.33120412818062</v>
      </c>
      <c r="I152" s="90">
        <f t="shared" ca="1" si="31"/>
        <v>381.5223810406797</v>
      </c>
      <c r="J152" s="90">
        <f t="shared" ca="1" si="32"/>
        <v>441.74215735581788</v>
      </c>
      <c r="P152" s="59"/>
      <c r="Q152" s="59"/>
      <c r="R152" s="59"/>
      <c r="S152" s="59"/>
      <c r="T152" s="59"/>
      <c r="U152" s="59"/>
    </row>
    <row r="153" spans="1:21" ht="12.75" x14ac:dyDescent="0.2">
      <c r="A153" s="84">
        <v>141</v>
      </c>
      <c r="B153" s="90">
        <f t="shared" ca="1" si="28"/>
        <v>409.94075678721151</v>
      </c>
      <c r="C153" s="90">
        <f t="shared" ca="1" si="33"/>
        <v>300.44074956624047</v>
      </c>
      <c r="D153" s="90">
        <f t="shared" ca="1" si="33"/>
        <v>359.40545173072593</v>
      </c>
      <c r="E153" s="90">
        <f t="shared" ca="1" si="29"/>
        <v>112.39934167411143</v>
      </c>
      <c r="F153" s="90">
        <f t="shared" ca="1" si="29"/>
        <v>84.641552810853483</v>
      </c>
      <c r="G153" s="90">
        <f t="shared" ca="1" si="29"/>
        <v>95.487167720098043</v>
      </c>
      <c r="H153" s="90">
        <f t="shared" ca="1" si="30"/>
        <v>522.3400984613229</v>
      </c>
      <c r="I153" s="90">
        <f t="shared" ca="1" si="31"/>
        <v>385.08230237709392</v>
      </c>
      <c r="J153" s="90">
        <f t="shared" ca="1" si="32"/>
        <v>454.89261945082399</v>
      </c>
    </row>
    <row r="154" spans="1:21" ht="12.75" x14ac:dyDescent="0.2">
      <c r="A154" s="84">
        <v>142</v>
      </c>
      <c r="B154" s="90">
        <f t="shared" ca="1" si="28"/>
        <v>404.66858854226348</v>
      </c>
      <c r="C154" s="103">
        <f t="shared" ca="1" si="33"/>
        <v>298.26043513066196</v>
      </c>
      <c r="D154" s="103">
        <f t="shared" ca="1" si="33"/>
        <v>335.27420277845857</v>
      </c>
      <c r="E154" s="90">
        <f t="shared" ca="1" si="29"/>
        <v>112.63018600474045</v>
      </c>
      <c r="F154" s="90">
        <f t="shared" ca="1" si="29"/>
        <v>87.784371458072656</v>
      </c>
      <c r="G154" s="90">
        <f t="shared" ca="1" si="29"/>
        <v>99.438550700456446</v>
      </c>
      <c r="H154" s="90">
        <f t="shared" ca="1" si="30"/>
        <v>517.29877454700397</v>
      </c>
      <c r="I154" s="90">
        <f t="shared" ca="1" si="31"/>
        <v>386.04480658873462</v>
      </c>
      <c r="J154" s="90">
        <f t="shared" ca="1" si="32"/>
        <v>434.71275347891503</v>
      </c>
    </row>
    <row r="155" spans="1:21" ht="12.75" x14ac:dyDescent="0.2">
      <c r="A155" s="84">
        <v>143</v>
      </c>
      <c r="B155" s="90">
        <f t="shared" ca="1" si="28"/>
        <v>415.50512182323979</v>
      </c>
      <c r="C155" s="103">
        <f t="shared" ca="1" si="33"/>
        <v>292.44055152609809</v>
      </c>
      <c r="D155" s="103">
        <f t="shared" ca="1" si="33"/>
        <v>344.94239802212235</v>
      </c>
      <c r="E155" s="90">
        <f t="shared" ca="1" si="29"/>
        <v>105.08095537720968</v>
      </c>
      <c r="F155" s="90">
        <f t="shared" ca="1" si="29"/>
        <v>90.008953396086554</v>
      </c>
      <c r="G155" s="90">
        <f t="shared" ca="1" si="29"/>
        <v>106.63437166209204</v>
      </c>
      <c r="H155" s="90">
        <f t="shared" ca="1" si="30"/>
        <v>520.58607720044949</v>
      </c>
      <c r="I155" s="90">
        <f t="shared" ca="1" si="31"/>
        <v>382.44950492218464</v>
      </c>
      <c r="J155" s="90">
        <f t="shared" ca="1" si="32"/>
        <v>451.57676968421436</v>
      </c>
    </row>
    <row r="156" spans="1:21" ht="12.75" x14ac:dyDescent="0.2">
      <c r="A156" s="84">
        <v>144</v>
      </c>
      <c r="B156" s="90">
        <f t="shared" ca="1" si="28"/>
        <v>409.42202004009152</v>
      </c>
      <c r="C156" s="103">
        <f t="shared" ca="1" si="33"/>
        <v>308.1019807516563</v>
      </c>
      <c r="D156" s="103">
        <f t="shared" ca="1" si="33"/>
        <v>334.43927992098997</v>
      </c>
      <c r="E156" s="90">
        <f t="shared" ca="1" si="29"/>
        <v>106.47996169410737</v>
      </c>
      <c r="F156" s="90">
        <f t="shared" ca="1" si="29"/>
        <v>78.148573800058315</v>
      </c>
      <c r="G156" s="90">
        <f t="shared" ca="1" si="29"/>
        <v>97.865642055492899</v>
      </c>
      <c r="H156" s="90">
        <f t="shared" ca="1" si="30"/>
        <v>515.9019817341989</v>
      </c>
      <c r="I156" s="90">
        <f t="shared" ca="1" si="31"/>
        <v>386.25055455171463</v>
      </c>
      <c r="J156" s="90">
        <f t="shared" ca="1" si="32"/>
        <v>432.30492197648289</v>
      </c>
    </row>
    <row r="157" spans="1:21" ht="12.75" x14ac:dyDescent="0.2">
      <c r="A157" s="84">
        <v>145</v>
      </c>
      <c r="B157" s="90">
        <f t="shared" ca="1" si="28"/>
        <v>415.69380210196573</v>
      </c>
      <c r="C157" s="103">
        <f t="shared" ca="1" si="33"/>
        <v>318.62563162086178</v>
      </c>
      <c r="D157" s="103">
        <f t="shared" ca="1" si="33"/>
        <v>355.25558474375453</v>
      </c>
      <c r="E157" s="90">
        <f t="shared" ca="1" si="29"/>
        <v>102.63563753190427</v>
      </c>
      <c r="F157" s="90">
        <f t="shared" ca="1" si="29"/>
        <v>93.490119892100338</v>
      </c>
      <c r="G157" s="90">
        <f t="shared" ca="1" si="29"/>
        <v>104.23414713017752</v>
      </c>
      <c r="H157" s="90">
        <f t="shared" ca="1" si="30"/>
        <v>518.32943963387004</v>
      </c>
      <c r="I157" s="90">
        <f t="shared" ca="1" si="31"/>
        <v>412.11575151296211</v>
      </c>
      <c r="J157" s="90">
        <f t="shared" ca="1" si="32"/>
        <v>459.48973187393204</v>
      </c>
    </row>
    <row r="158" spans="1:21" ht="12.75" x14ac:dyDescent="0.2">
      <c r="A158" s="84">
        <v>146</v>
      </c>
      <c r="B158" s="90">
        <f t="shared" ca="1" si="28"/>
        <v>420.64526622729346</v>
      </c>
      <c r="C158" s="103">
        <f t="shared" ref="C158:G173" ca="1" si="34">NORMINV(RAND(),C$5,C$6)</f>
        <v>300.30381983013166</v>
      </c>
      <c r="D158" s="103">
        <f t="shared" ca="1" si="34"/>
        <v>349.58397241473028</v>
      </c>
      <c r="E158" s="90">
        <f t="shared" ca="1" si="34"/>
        <v>99.288417669359916</v>
      </c>
      <c r="F158" s="90">
        <f t="shared" ca="1" si="34"/>
        <v>84.342071960433756</v>
      </c>
      <c r="G158" s="90">
        <f t="shared" ca="1" si="34"/>
        <v>95.341177752071971</v>
      </c>
      <c r="H158" s="90">
        <f t="shared" ca="1" si="30"/>
        <v>519.93368389665341</v>
      </c>
      <c r="I158" s="90">
        <f t="shared" ca="1" si="31"/>
        <v>384.64589179056543</v>
      </c>
      <c r="J158" s="90">
        <f t="shared" ca="1" si="32"/>
        <v>444.92515016680227</v>
      </c>
    </row>
    <row r="159" spans="1:21" ht="12.75" x14ac:dyDescent="0.2">
      <c r="A159" s="84">
        <v>147</v>
      </c>
      <c r="B159" s="90">
        <f t="shared" ca="1" si="28"/>
        <v>402.28827151560034</v>
      </c>
      <c r="C159" s="103">
        <f t="shared" ref="C159:D173" ca="1" si="35">NORMINV(RAND(),C$5,C$6)</f>
        <v>321.09522341238187</v>
      </c>
      <c r="D159" s="103">
        <f t="shared" ca="1" si="35"/>
        <v>306.87632945075535</v>
      </c>
      <c r="E159" s="90">
        <f t="shared" ca="1" si="34"/>
        <v>107.53767509073185</v>
      </c>
      <c r="F159" s="90">
        <f t="shared" ca="1" si="34"/>
        <v>87.19273083830592</v>
      </c>
      <c r="G159" s="90">
        <f t="shared" ca="1" si="34"/>
        <v>102.64681154852777</v>
      </c>
      <c r="H159" s="90">
        <f t="shared" ca="1" si="30"/>
        <v>509.8259466063322</v>
      </c>
      <c r="I159" s="90">
        <f t="shared" ca="1" si="31"/>
        <v>408.28795425068779</v>
      </c>
      <c r="J159" s="90">
        <f t="shared" ca="1" si="32"/>
        <v>409.5231409992831</v>
      </c>
    </row>
    <row r="160" spans="1:21" ht="12.75" x14ac:dyDescent="0.2">
      <c r="A160" s="84">
        <v>148</v>
      </c>
      <c r="B160" s="90">
        <f t="shared" ca="1" si="28"/>
        <v>404.89657788048174</v>
      </c>
      <c r="C160" s="103">
        <f t="shared" ca="1" si="35"/>
        <v>277.92907289172109</v>
      </c>
      <c r="D160" s="103">
        <f t="shared" ca="1" si="35"/>
        <v>353.63197504455911</v>
      </c>
      <c r="E160" s="90">
        <f t="shared" ca="1" si="34"/>
        <v>102.01546890451068</v>
      </c>
      <c r="F160" s="90">
        <f t="shared" ca="1" si="34"/>
        <v>95.374502038743628</v>
      </c>
      <c r="G160" s="90">
        <f t="shared" ca="1" si="34"/>
        <v>83.033414551956824</v>
      </c>
      <c r="H160" s="90">
        <f t="shared" ca="1" si="30"/>
        <v>506.91204678499241</v>
      </c>
      <c r="I160" s="90">
        <f t="shared" ca="1" si="31"/>
        <v>373.30357493046472</v>
      </c>
      <c r="J160" s="90">
        <f t="shared" ca="1" si="32"/>
        <v>436.66538959651592</v>
      </c>
    </row>
    <row r="161" spans="1:10" ht="12.75" x14ac:dyDescent="0.2">
      <c r="A161" s="84">
        <v>149</v>
      </c>
      <c r="B161" s="90">
        <f t="shared" ca="1" si="28"/>
        <v>404.5471432508262</v>
      </c>
      <c r="C161" s="103">
        <f t="shared" ca="1" si="35"/>
        <v>296.11798559413745</v>
      </c>
      <c r="D161" s="103">
        <f t="shared" ca="1" si="35"/>
        <v>347.8869177881229</v>
      </c>
      <c r="E161" s="90">
        <f t="shared" ca="1" si="34"/>
        <v>106.83098022691806</v>
      </c>
      <c r="F161" s="90">
        <f t="shared" ca="1" si="34"/>
        <v>93.731695845448797</v>
      </c>
      <c r="G161" s="90">
        <f t="shared" ca="1" si="34"/>
        <v>85.048917394552433</v>
      </c>
      <c r="H161" s="90">
        <f t="shared" ca="1" si="30"/>
        <v>511.37812347774423</v>
      </c>
      <c r="I161" s="90">
        <f t="shared" ca="1" si="31"/>
        <v>389.84968143958622</v>
      </c>
      <c r="J161" s="90">
        <f t="shared" ca="1" si="32"/>
        <v>432.93583518267531</v>
      </c>
    </row>
    <row r="162" spans="1:10" ht="12.75" x14ac:dyDescent="0.2">
      <c r="A162" s="84">
        <v>150</v>
      </c>
      <c r="B162" s="90">
        <f t="shared" ca="1" si="28"/>
        <v>413.48111367688716</v>
      </c>
      <c r="C162" s="103">
        <f t="shared" ca="1" si="35"/>
        <v>309.83476630465202</v>
      </c>
      <c r="D162" s="103">
        <f t="shared" ca="1" si="35"/>
        <v>349.60739084037698</v>
      </c>
      <c r="E162" s="90">
        <f t="shared" ca="1" si="34"/>
        <v>108.78890885742447</v>
      </c>
      <c r="F162" s="90">
        <f t="shared" ca="1" si="34"/>
        <v>74.026860516827441</v>
      </c>
      <c r="G162" s="90">
        <f t="shared" ca="1" si="34"/>
        <v>94.212436096958271</v>
      </c>
      <c r="H162" s="90">
        <f t="shared" ca="1" si="30"/>
        <v>522.27002253431169</v>
      </c>
      <c r="I162" s="90">
        <f t="shared" ca="1" si="31"/>
        <v>383.86162682147949</v>
      </c>
      <c r="J162" s="90">
        <f t="shared" ca="1" si="32"/>
        <v>443.81982693733528</v>
      </c>
    </row>
    <row r="163" spans="1:10" ht="12.75" x14ac:dyDescent="0.2">
      <c r="A163" s="84">
        <v>151</v>
      </c>
      <c r="B163" s="90">
        <f t="shared" ca="1" si="28"/>
        <v>403.32439773381776</v>
      </c>
      <c r="C163" s="103">
        <f t="shared" ca="1" si="35"/>
        <v>296.13448061956922</v>
      </c>
      <c r="D163" s="103">
        <f t="shared" ca="1" si="35"/>
        <v>341.49534998236362</v>
      </c>
      <c r="E163" s="90">
        <f t="shared" ca="1" si="34"/>
        <v>107.52357866206249</v>
      </c>
      <c r="F163" s="90">
        <f t="shared" ca="1" si="34"/>
        <v>83.756110986336765</v>
      </c>
      <c r="G163" s="90">
        <f t="shared" ca="1" si="34"/>
        <v>101.47009293167091</v>
      </c>
      <c r="H163" s="90">
        <f t="shared" ca="1" si="30"/>
        <v>510.84797639588027</v>
      </c>
      <c r="I163" s="90">
        <f t="shared" ca="1" si="31"/>
        <v>379.89059160590597</v>
      </c>
      <c r="J163" s="90">
        <f t="shared" ca="1" si="32"/>
        <v>442.9654429140345</v>
      </c>
    </row>
    <row r="164" spans="1:10" ht="12.75" x14ac:dyDescent="0.2">
      <c r="A164" s="84">
        <v>152</v>
      </c>
      <c r="B164" s="90">
        <f t="shared" ca="1" si="28"/>
        <v>421.30748763328467</v>
      </c>
      <c r="C164" s="103">
        <f t="shared" ca="1" si="35"/>
        <v>285.39114536830226</v>
      </c>
      <c r="D164" s="103">
        <f t="shared" ca="1" si="35"/>
        <v>361.11643568725282</v>
      </c>
      <c r="E164" s="90">
        <f t="shared" ca="1" si="34"/>
        <v>110.64328323614306</v>
      </c>
      <c r="F164" s="90">
        <f t="shared" ca="1" si="34"/>
        <v>85.349728948615862</v>
      </c>
      <c r="G164" s="90">
        <f t="shared" ca="1" si="34"/>
        <v>89.675799338683234</v>
      </c>
      <c r="H164" s="90">
        <f t="shared" ca="1" si="30"/>
        <v>531.95077086942774</v>
      </c>
      <c r="I164" s="90">
        <f t="shared" ca="1" si="31"/>
        <v>370.74087431691811</v>
      </c>
      <c r="J164" s="90">
        <f t="shared" ca="1" si="32"/>
        <v>450.79223502593607</v>
      </c>
    </row>
    <row r="165" spans="1:10" ht="12.75" x14ac:dyDescent="0.2">
      <c r="A165" s="84">
        <v>153</v>
      </c>
      <c r="B165" s="90">
        <f t="shared" ca="1" si="28"/>
        <v>408.99817401110693</v>
      </c>
      <c r="C165" s="103">
        <f t="shared" ca="1" si="35"/>
        <v>289.57058340494643</v>
      </c>
      <c r="D165" s="103">
        <f t="shared" ca="1" si="35"/>
        <v>344.06132943759519</v>
      </c>
      <c r="E165" s="90">
        <f t="shared" ca="1" si="34"/>
        <v>105.61658996725427</v>
      </c>
      <c r="F165" s="90">
        <f t="shared" ca="1" si="34"/>
        <v>90.122520211383673</v>
      </c>
      <c r="G165" s="90">
        <f t="shared" ca="1" si="34"/>
        <v>90.359944145319048</v>
      </c>
      <c r="H165" s="90">
        <f t="shared" ca="1" si="30"/>
        <v>514.61476397836122</v>
      </c>
      <c r="I165" s="90">
        <f t="shared" ca="1" si="31"/>
        <v>379.69310361633012</v>
      </c>
      <c r="J165" s="90">
        <f t="shared" ca="1" si="32"/>
        <v>434.42127358291424</v>
      </c>
    </row>
    <row r="166" spans="1:10" ht="12.75" x14ac:dyDescent="0.2">
      <c r="A166" s="84">
        <v>154</v>
      </c>
      <c r="B166" s="90">
        <f t="shared" ca="1" si="28"/>
        <v>413.49103923969153</v>
      </c>
      <c r="C166" s="103">
        <f t="shared" ca="1" si="35"/>
        <v>282.26208505476069</v>
      </c>
      <c r="D166" s="103">
        <f t="shared" ca="1" si="35"/>
        <v>345.74163590080161</v>
      </c>
      <c r="E166" s="90">
        <f t="shared" ca="1" si="34"/>
        <v>115.19469927896013</v>
      </c>
      <c r="F166" s="90">
        <f t="shared" ca="1" si="34"/>
        <v>95.632482645719264</v>
      </c>
      <c r="G166" s="90">
        <f t="shared" ca="1" si="34"/>
        <v>95.275651786254599</v>
      </c>
      <c r="H166" s="90">
        <f t="shared" ca="1" si="30"/>
        <v>528.68573851865165</v>
      </c>
      <c r="I166" s="90">
        <f t="shared" ca="1" si="31"/>
        <v>377.89456770047997</v>
      </c>
      <c r="J166" s="90">
        <f t="shared" ca="1" si="32"/>
        <v>441.01728768705618</v>
      </c>
    </row>
    <row r="167" spans="1:10" ht="12.75" x14ac:dyDescent="0.2">
      <c r="A167" s="84">
        <v>155</v>
      </c>
      <c r="B167" s="90">
        <f t="shared" ca="1" si="28"/>
        <v>410.77803322121355</v>
      </c>
      <c r="C167" s="103">
        <f t="shared" ca="1" si="35"/>
        <v>284.97057300318835</v>
      </c>
      <c r="D167" s="103">
        <f t="shared" ca="1" si="35"/>
        <v>325.82583421188485</v>
      </c>
      <c r="E167" s="90">
        <f t="shared" ca="1" si="34"/>
        <v>120.14207992236477</v>
      </c>
      <c r="F167" s="90">
        <f t="shared" ca="1" si="34"/>
        <v>92.279931970603997</v>
      </c>
      <c r="G167" s="90">
        <f t="shared" ca="1" si="34"/>
        <v>100.82017327866699</v>
      </c>
      <c r="H167" s="90">
        <f t="shared" ca="1" si="30"/>
        <v>530.92011314357831</v>
      </c>
      <c r="I167" s="90">
        <f t="shared" ca="1" si="31"/>
        <v>377.25050497379232</v>
      </c>
      <c r="J167" s="90">
        <f t="shared" ca="1" si="32"/>
        <v>426.64600749055182</v>
      </c>
    </row>
    <row r="168" spans="1:10" ht="12.75" x14ac:dyDescent="0.2">
      <c r="A168" s="84">
        <v>156</v>
      </c>
      <c r="B168" s="90">
        <f t="shared" ca="1" si="28"/>
        <v>413.22910119906459</v>
      </c>
      <c r="C168" s="103">
        <f t="shared" ca="1" si="35"/>
        <v>301.48034800928428</v>
      </c>
      <c r="D168" s="103">
        <f t="shared" ca="1" si="35"/>
        <v>332.24321040848662</v>
      </c>
      <c r="E168" s="90">
        <f t="shared" ca="1" si="34"/>
        <v>108.88163162474358</v>
      </c>
      <c r="F168" s="90">
        <f t="shared" ca="1" si="34"/>
        <v>91.384803105706652</v>
      </c>
      <c r="G168" s="90">
        <f t="shared" ca="1" si="34"/>
        <v>99.630182049027539</v>
      </c>
      <c r="H168" s="90">
        <f t="shared" ca="1" si="30"/>
        <v>522.11073282380812</v>
      </c>
      <c r="I168" s="90">
        <f t="shared" ca="1" si="31"/>
        <v>392.86515111499091</v>
      </c>
      <c r="J168" s="90">
        <f t="shared" ca="1" si="32"/>
        <v>431.87339245751417</v>
      </c>
    </row>
    <row r="169" spans="1:10" ht="12.75" x14ac:dyDescent="0.2">
      <c r="A169" s="84">
        <v>157</v>
      </c>
      <c r="B169" s="90">
        <f t="shared" ca="1" si="28"/>
        <v>413.69501568873477</v>
      </c>
      <c r="C169" s="103">
        <f t="shared" ca="1" si="35"/>
        <v>300.90225845482826</v>
      </c>
      <c r="D169" s="103">
        <f t="shared" ca="1" si="35"/>
        <v>334.97455919785813</v>
      </c>
      <c r="E169" s="90">
        <f t="shared" ca="1" si="34"/>
        <v>107.15972511324706</v>
      </c>
      <c r="F169" s="90">
        <f t="shared" ca="1" si="34"/>
        <v>89.986130222878217</v>
      </c>
      <c r="G169" s="90">
        <f t="shared" ca="1" si="34"/>
        <v>93.634719466283642</v>
      </c>
      <c r="H169" s="90">
        <f t="shared" ca="1" si="30"/>
        <v>520.85474080198185</v>
      </c>
      <c r="I169" s="90">
        <f t="shared" ca="1" si="31"/>
        <v>390.88838867770647</v>
      </c>
      <c r="J169" s="90">
        <f t="shared" ca="1" si="32"/>
        <v>428.60927866414175</v>
      </c>
    </row>
    <row r="170" spans="1:10" ht="12.75" x14ac:dyDescent="0.2">
      <c r="A170" s="84">
        <v>158</v>
      </c>
      <c r="B170" s="90">
        <f t="shared" ca="1" si="28"/>
        <v>404.78071748978033</v>
      </c>
      <c r="C170" s="103">
        <f t="shared" ca="1" si="35"/>
        <v>296.14091627949915</v>
      </c>
      <c r="D170" s="103">
        <f t="shared" ca="1" si="35"/>
        <v>345.31278564211243</v>
      </c>
      <c r="E170" s="90">
        <f t="shared" ca="1" si="34"/>
        <v>104.12363096373429</v>
      </c>
      <c r="F170" s="90">
        <f t="shared" ca="1" si="34"/>
        <v>64.257056183034891</v>
      </c>
      <c r="G170" s="90">
        <f t="shared" ca="1" si="34"/>
        <v>96.291165353332673</v>
      </c>
      <c r="H170" s="90">
        <f t="shared" ca="1" si="30"/>
        <v>508.90434845351461</v>
      </c>
      <c r="I170" s="90">
        <f t="shared" ca="1" si="31"/>
        <v>360.39797246253403</v>
      </c>
      <c r="J170" s="90">
        <f t="shared" ca="1" si="32"/>
        <v>441.60395099544508</v>
      </c>
    </row>
    <row r="171" spans="1:10" ht="12.75" x14ac:dyDescent="0.2">
      <c r="A171" s="84">
        <v>159</v>
      </c>
      <c r="B171" s="90">
        <f t="shared" ca="1" si="28"/>
        <v>408.8015766156081</v>
      </c>
      <c r="C171" s="103">
        <f t="shared" ca="1" si="35"/>
        <v>280.03552929833978</v>
      </c>
      <c r="D171" s="103">
        <f t="shared" ca="1" si="35"/>
        <v>337.22727350942824</v>
      </c>
      <c r="E171" s="90">
        <f t="shared" ca="1" si="34"/>
        <v>104.54143310734156</v>
      </c>
      <c r="F171" s="90">
        <f t="shared" ca="1" si="34"/>
        <v>68.78819791591728</v>
      </c>
      <c r="G171" s="90">
        <f t="shared" ca="1" si="34"/>
        <v>87.140466627907927</v>
      </c>
      <c r="H171" s="90">
        <f t="shared" ca="1" si="30"/>
        <v>513.34300972294966</v>
      </c>
      <c r="I171" s="90">
        <f t="shared" ca="1" si="31"/>
        <v>348.82372721425708</v>
      </c>
      <c r="J171" s="90">
        <f t="shared" ca="1" si="32"/>
        <v>424.36774013733617</v>
      </c>
    </row>
    <row r="172" spans="1:10" ht="12.75" x14ac:dyDescent="0.2">
      <c r="A172" s="84">
        <v>160</v>
      </c>
      <c r="B172" s="90">
        <f t="shared" ca="1" si="28"/>
        <v>407.74814597152198</v>
      </c>
      <c r="C172" s="103">
        <f t="shared" ca="1" si="35"/>
        <v>299.79925408813619</v>
      </c>
      <c r="D172" s="103">
        <f t="shared" ca="1" si="35"/>
        <v>355.05282449074434</v>
      </c>
      <c r="E172" s="90">
        <f t="shared" ca="1" si="34"/>
        <v>104.06574320461493</v>
      </c>
      <c r="F172" s="90">
        <f t="shared" ca="1" si="34"/>
        <v>80.93504842098946</v>
      </c>
      <c r="G172" s="90">
        <f t="shared" ca="1" si="34"/>
        <v>113.5679484760671</v>
      </c>
      <c r="H172" s="90">
        <f t="shared" ca="1" si="30"/>
        <v>511.81388917613691</v>
      </c>
      <c r="I172" s="90">
        <f t="shared" ca="1" si="31"/>
        <v>380.73430250912565</v>
      </c>
      <c r="J172" s="90">
        <f t="shared" ca="1" si="32"/>
        <v>468.62077296681144</v>
      </c>
    </row>
    <row r="173" spans="1:10" ht="12.75" x14ac:dyDescent="0.2">
      <c r="A173" s="84">
        <v>161</v>
      </c>
      <c r="B173" s="90">
        <f t="shared" ca="1" si="28"/>
        <v>420.32019645954017</v>
      </c>
      <c r="C173" s="103">
        <f t="shared" ca="1" si="35"/>
        <v>295.99040552653975</v>
      </c>
      <c r="D173" s="103">
        <f t="shared" ca="1" si="35"/>
        <v>333.38734612205764</v>
      </c>
      <c r="E173" s="90">
        <f t="shared" ca="1" si="34"/>
        <v>108.53222946620255</v>
      </c>
      <c r="F173" s="90">
        <f t="shared" ca="1" si="34"/>
        <v>76.217780308806965</v>
      </c>
      <c r="G173" s="90">
        <f t="shared" ca="1" si="34"/>
        <v>88.899607999063946</v>
      </c>
      <c r="H173" s="90">
        <f t="shared" ca="1" si="30"/>
        <v>528.85242592574275</v>
      </c>
      <c r="I173" s="90">
        <f t="shared" ca="1" si="31"/>
        <v>372.20818583534674</v>
      </c>
      <c r="J173" s="90">
        <f t="shared" ca="1" si="32"/>
        <v>422.2869541211216</v>
      </c>
    </row>
    <row r="174" spans="1:10" ht="12.75" x14ac:dyDescent="0.2">
      <c r="A174" s="84">
        <v>162</v>
      </c>
      <c r="B174" s="90">
        <f t="shared" ca="1" si="28"/>
        <v>411.27740822315917</v>
      </c>
      <c r="C174" s="103">
        <f t="shared" ref="C174:G189" ca="1" si="36">NORMINV(RAND(),C$5,C$6)</f>
        <v>308.33460062610521</v>
      </c>
      <c r="D174" s="103">
        <f t="shared" ca="1" si="36"/>
        <v>361.18013612873426</v>
      </c>
      <c r="E174" s="90">
        <f t="shared" ca="1" si="36"/>
        <v>112.22968746915758</v>
      </c>
      <c r="F174" s="90">
        <f t="shared" ca="1" si="36"/>
        <v>83.293414339816664</v>
      </c>
      <c r="G174" s="90">
        <f t="shared" ca="1" si="36"/>
        <v>100.78194891201329</v>
      </c>
      <c r="H174" s="90">
        <f t="shared" ca="1" si="30"/>
        <v>523.50709569231674</v>
      </c>
      <c r="I174" s="90">
        <f t="shared" ca="1" si="31"/>
        <v>391.62801496592186</v>
      </c>
      <c r="J174" s="90">
        <f t="shared" ca="1" si="32"/>
        <v>461.96208504074752</v>
      </c>
    </row>
    <row r="175" spans="1:10" ht="12.75" x14ac:dyDescent="0.2">
      <c r="A175" s="84">
        <v>163</v>
      </c>
      <c r="B175" s="90">
        <f t="shared" ca="1" si="28"/>
        <v>415.21746676985128</v>
      </c>
      <c r="C175" s="103">
        <f t="shared" ref="C175:D189" ca="1" si="37">NORMINV(RAND(),C$5,C$6)</f>
        <v>299.54270504937909</v>
      </c>
      <c r="D175" s="103">
        <f t="shared" ca="1" si="37"/>
        <v>358.39569770066754</v>
      </c>
      <c r="E175" s="90">
        <f t="shared" ca="1" si="36"/>
        <v>115.63061670777626</v>
      </c>
      <c r="F175" s="90">
        <f t="shared" ca="1" si="36"/>
        <v>89.758811871357011</v>
      </c>
      <c r="G175" s="90">
        <f t="shared" ca="1" si="36"/>
        <v>96.158647333682467</v>
      </c>
      <c r="H175" s="90">
        <f t="shared" ca="1" si="30"/>
        <v>530.8480834776276</v>
      </c>
      <c r="I175" s="90">
        <f t="shared" ca="1" si="31"/>
        <v>389.30151692073611</v>
      </c>
      <c r="J175" s="90">
        <f t="shared" ca="1" si="32"/>
        <v>454.55434503435004</v>
      </c>
    </row>
    <row r="176" spans="1:10" ht="12.75" x14ac:dyDescent="0.2">
      <c r="A176" s="84">
        <v>164</v>
      </c>
      <c r="B176" s="90">
        <f t="shared" ca="1" si="28"/>
        <v>409.0479312573658</v>
      </c>
      <c r="C176" s="103">
        <f t="shared" ca="1" si="37"/>
        <v>311.96020350012043</v>
      </c>
      <c r="D176" s="103">
        <f t="shared" ca="1" si="37"/>
        <v>356.00151881484203</v>
      </c>
      <c r="E176" s="90">
        <f t="shared" ca="1" si="36"/>
        <v>105.44224323079753</v>
      </c>
      <c r="F176" s="90">
        <f t="shared" ca="1" si="36"/>
        <v>94.373368594286489</v>
      </c>
      <c r="G176" s="90">
        <f t="shared" ca="1" si="36"/>
        <v>82.758381834783208</v>
      </c>
      <c r="H176" s="90">
        <f t="shared" ca="1" si="30"/>
        <v>514.49017448816335</v>
      </c>
      <c r="I176" s="90">
        <f t="shared" ca="1" si="31"/>
        <v>406.33357209440692</v>
      </c>
      <c r="J176" s="90">
        <f t="shared" ca="1" si="32"/>
        <v>438.75990064962525</v>
      </c>
    </row>
    <row r="177" spans="1:10" ht="12.75" x14ac:dyDescent="0.2">
      <c r="A177" s="84">
        <v>165</v>
      </c>
      <c r="B177" s="90">
        <f t="shared" ca="1" si="28"/>
        <v>407.73514083532757</v>
      </c>
      <c r="C177" s="103">
        <f t="shared" ca="1" si="37"/>
        <v>296.19836306380199</v>
      </c>
      <c r="D177" s="103">
        <f t="shared" ca="1" si="37"/>
        <v>321.03660446676867</v>
      </c>
      <c r="E177" s="90">
        <f t="shared" ca="1" si="36"/>
        <v>110.82631678522446</v>
      </c>
      <c r="F177" s="90">
        <f t="shared" ca="1" si="36"/>
        <v>82.653409396805102</v>
      </c>
      <c r="G177" s="90">
        <f t="shared" ca="1" si="36"/>
        <v>111.37850745983752</v>
      </c>
      <c r="H177" s="90">
        <f t="shared" ca="1" si="30"/>
        <v>518.56145762055201</v>
      </c>
      <c r="I177" s="90">
        <f t="shared" ca="1" si="31"/>
        <v>378.85177246060709</v>
      </c>
      <c r="J177" s="90">
        <f t="shared" ca="1" si="32"/>
        <v>432.41511192660619</v>
      </c>
    </row>
    <row r="178" spans="1:10" ht="12.75" x14ac:dyDescent="0.2">
      <c r="A178" s="84">
        <v>166</v>
      </c>
      <c r="B178" s="90">
        <f t="shared" ca="1" si="28"/>
        <v>414.28987183175985</v>
      </c>
      <c r="C178" s="103">
        <f t="shared" ca="1" si="37"/>
        <v>290.83637749926504</v>
      </c>
      <c r="D178" s="103">
        <f t="shared" ca="1" si="37"/>
        <v>371.34071545383182</v>
      </c>
      <c r="E178" s="90">
        <f t="shared" ca="1" si="36"/>
        <v>101.78609740081551</v>
      </c>
      <c r="F178" s="90">
        <f t="shared" ca="1" si="36"/>
        <v>83.471694297880504</v>
      </c>
      <c r="G178" s="90">
        <f t="shared" ca="1" si="36"/>
        <v>85.221576174102339</v>
      </c>
      <c r="H178" s="90">
        <f t="shared" ca="1" si="30"/>
        <v>516.0759692325754</v>
      </c>
      <c r="I178" s="90">
        <f t="shared" ca="1" si="31"/>
        <v>374.30807179714554</v>
      </c>
      <c r="J178" s="90">
        <f t="shared" ca="1" si="32"/>
        <v>456.56229162793414</v>
      </c>
    </row>
    <row r="179" spans="1:10" ht="12.75" x14ac:dyDescent="0.2">
      <c r="A179" s="84">
        <v>167</v>
      </c>
      <c r="B179" s="90">
        <f t="shared" ca="1" si="28"/>
        <v>412.82764509607591</v>
      </c>
      <c r="C179" s="103">
        <f t="shared" ca="1" si="37"/>
        <v>281.73881032575969</v>
      </c>
      <c r="D179" s="103">
        <f t="shared" ca="1" si="37"/>
        <v>353.02837224047425</v>
      </c>
      <c r="E179" s="90">
        <f t="shared" ca="1" si="36"/>
        <v>105.76101930689099</v>
      </c>
      <c r="F179" s="90">
        <f t="shared" ca="1" si="36"/>
        <v>72.718453513796689</v>
      </c>
      <c r="G179" s="90">
        <f t="shared" ca="1" si="36"/>
        <v>98.881931595278544</v>
      </c>
      <c r="H179" s="90">
        <f t="shared" ca="1" si="30"/>
        <v>518.58866440296686</v>
      </c>
      <c r="I179" s="90">
        <f t="shared" ca="1" si="31"/>
        <v>354.45726383955639</v>
      </c>
      <c r="J179" s="90">
        <f t="shared" ca="1" si="32"/>
        <v>451.91030383575281</v>
      </c>
    </row>
    <row r="180" spans="1:10" ht="12.75" x14ac:dyDescent="0.2">
      <c r="A180" s="84">
        <v>168</v>
      </c>
      <c r="B180" s="90">
        <f t="shared" ca="1" si="28"/>
        <v>415.48372146669413</v>
      </c>
      <c r="C180" s="103">
        <f t="shared" ca="1" si="37"/>
        <v>288.57404736599966</v>
      </c>
      <c r="D180" s="103">
        <f t="shared" ca="1" si="37"/>
        <v>345.53668359250611</v>
      </c>
      <c r="E180" s="90">
        <f t="shared" ca="1" si="36"/>
        <v>110.50232235933844</v>
      </c>
      <c r="F180" s="90">
        <f t="shared" ca="1" si="36"/>
        <v>81.970272052105884</v>
      </c>
      <c r="G180" s="90">
        <f t="shared" ca="1" si="36"/>
        <v>67.11781641379369</v>
      </c>
      <c r="H180" s="90">
        <f t="shared" ca="1" si="30"/>
        <v>525.98604382603253</v>
      </c>
      <c r="I180" s="90">
        <f t="shared" ca="1" si="31"/>
        <v>370.54431941810554</v>
      </c>
      <c r="J180" s="90">
        <f t="shared" ca="1" si="32"/>
        <v>412.65450000629983</v>
      </c>
    </row>
    <row r="181" spans="1:10" ht="12.75" x14ac:dyDescent="0.2">
      <c r="A181" s="84">
        <v>169</v>
      </c>
      <c r="B181" s="90">
        <f t="shared" ca="1" si="28"/>
        <v>410.29840096081222</v>
      </c>
      <c r="C181" s="103">
        <f t="shared" ca="1" si="37"/>
        <v>311.75400804676758</v>
      </c>
      <c r="D181" s="103">
        <f t="shared" ca="1" si="37"/>
        <v>340.61245172205537</v>
      </c>
      <c r="E181" s="90">
        <f t="shared" ca="1" si="36"/>
        <v>96.071222723157391</v>
      </c>
      <c r="F181" s="90">
        <f t="shared" ca="1" si="36"/>
        <v>90.348589527532894</v>
      </c>
      <c r="G181" s="90">
        <f t="shared" ca="1" si="36"/>
        <v>89.223713989269484</v>
      </c>
      <c r="H181" s="90">
        <f t="shared" ca="1" si="30"/>
        <v>506.36962368396962</v>
      </c>
      <c r="I181" s="90">
        <f t="shared" ca="1" si="31"/>
        <v>402.10259757430049</v>
      </c>
      <c r="J181" s="90">
        <f t="shared" ca="1" si="32"/>
        <v>429.83616571132484</v>
      </c>
    </row>
    <row r="182" spans="1:10" ht="12.75" x14ac:dyDescent="0.2">
      <c r="A182" s="84">
        <v>170</v>
      </c>
      <c r="B182" s="90">
        <f t="shared" ca="1" si="28"/>
        <v>415.43036908641591</v>
      </c>
      <c r="C182" s="103">
        <f t="shared" ca="1" si="37"/>
        <v>315.11116921540918</v>
      </c>
      <c r="D182" s="103">
        <f t="shared" ca="1" si="37"/>
        <v>320.90224269323937</v>
      </c>
      <c r="E182" s="90">
        <f t="shared" ca="1" si="36"/>
        <v>108.45263517009602</v>
      </c>
      <c r="F182" s="90">
        <f t="shared" ca="1" si="36"/>
        <v>77.717756104113931</v>
      </c>
      <c r="G182" s="90">
        <f t="shared" ca="1" si="36"/>
        <v>89.136188286262552</v>
      </c>
      <c r="H182" s="90">
        <f t="shared" ca="1" si="30"/>
        <v>523.88300425651187</v>
      </c>
      <c r="I182" s="90">
        <f t="shared" ca="1" si="31"/>
        <v>392.82892531952314</v>
      </c>
      <c r="J182" s="90">
        <f t="shared" ca="1" si="32"/>
        <v>410.03843097950192</v>
      </c>
    </row>
    <row r="183" spans="1:10" ht="12.75" x14ac:dyDescent="0.2">
      <c r="A183" s="84">
        <v>171</v>
      </c>
      <c r="B183" s="90">
        <f t="shared" ca="1" si="28"/>
        <v>406.8645395122324</v>
      </c>
      <c r="C183" s="103">
        <f t="shared" ca="1" si="37"/>
        <v>299.37038067390608</v>
      </c>
      <c r="D183" s="103">
        <f t="shared" ca="1" si="37"/>
        <v>337.30141565785379</v>
      </c>
      <c r="E183" s="90">
        <f t="shared" ca="1" si="36"/>
        <v>113.85403627935948</v>
      </c>
      <c r="F183" s="90">
        <f t="shared" ca="1" si="36"/>
        <v>73.25118215235986</v>
      </c>
      <c r="G183" s="90">
        <f t="shared" ca="1" si="36"/>
        <v>84.603450769943976</v>
      </c>
      <c r="H183" s="90">
        <f t="shared" ca="1" si="30"/>
        <v>520.71857579159189</v>
      </c>
      <c r="I183" s="90">
        <f t="shared" ca="1" si="31"/>
        <v>372.62156282626597</v>
      </c>
      <c r="J183" s="90">
        <f t="shared" ca="1" si="32"/>
        <v>421.90486642779774</v>
      </c>
    </row>
    <row r="184" spans="1:10" ht="12.75" x14ac:dyDescent="0.2">
      <c r="A184" s="84">
        <v>172</v>
      </c>
      <c r="B184" s="90">
        <f t="shared" ca="1" si="28"/>
        <v>421.28597329011393</v>
      </c>
      <c r="C184" s="103">
        <f t="shared" ca="1" si="37"/>
        <v>289.75860746647351</v>
      </c>
      <c r="D184" s="103">
        <f t="shared" ca="1" si="37"/>
        <v>344.76511346209895</v>
      </c>
      <c r="E184" s="90">
        <f t="shared" ca="1" si="36"/>
        <v>116.66818808655906</v>
      </c>
      <c r="F184" s="90">
        <f t="shared" ca="1" si="36"/>
        <v>89.126114249292826</v>
      </c>
      <c r="G184" s="90">
        <f t="shared" ca="1" si="36"/>
        <v>98.739184269726437</v>
      </c>
      <c r="H184" s="90">
        <f t="shared" ca="1" si="30"/>
        <v>537.95416137667303</v>
      </c>
      <c r="I184" s="90">
        <f t="shared" ca="1" si="31"/>
        <v>378.88472171576632</v>
      </c>
      <c r="J184" s="90">
        <f t="shared" ca="1" si="32"/>
        <v>443.50429773182537</v>
      </c>
    </row>
    <row r="185" spans="1:10" ht="12.75" x14ac:dyDescent="0.2">
      <c r="A185" s="84">
        <v>173</v>
      </c>
      <c r="B185" s="90">
        <f t="shared" ca="1" si="28"/>
        <v>415.25179959559841</v>
      </c>
      <c r="C185" s="103">
        <f t="shared" ca="1" si="37"/>
        <v>298.29259761144556</v>
      </c>
      <c r="D185" s="103">
        <f t="shared" ca="1" si="37"/>
        <v>370.97559958371573</v>
      </c>
      <c r="E185" s="90">
        <f t="shared" ca="1" si="36"/>
        <v>98.313225839909251</v>
      </c>
      <c r="F185" s="90">
        <f t="shared" ca="1" si="36"/>
        <v>62.337676243911176</v>
      </c>
      <c r="G185" s="90">
        <f t="shared" ca="1" si="36"/>
        <v>104.66384214633473</v>
      </c>
      <c r="H185" s="90">
        <f t="shared" ca="1" si="30"/>
        <v>513.56502543550766</v>
      </c>
      <c r="I185" s="90">
        <f t="shared" ca="1" si="31"/>
        <v>360.63027385535673</v>
      </c>
      <c r="J185" s="90">
        <f t="shared" ca="1" si="32"/>
        <v>475.63944173005046</v>
      </c>
    </row>
    <row r="186" spans="1:10" ht="12.75" x14ac:dyDescent="0.2">
      <c r="A186" s="84">
        <v>174</v>
      </c>
      <c r="B186" s="90">
        <f t="shared" ca="1" si="28"/>
        <v>416.85239816419636</v>
      </c>
      <c r="C186" s="103">
        <f t="shared" ca="1" si="37"/>
        <v>292.74177119570459</v>
      </c>
      <c r="D186" s="103">
        <f t="shared" ca="1" si="37"/>
        <v>327.62210187024704</v>
      </c>
      <c r="E186" s="90">
        <f t="shared" ca="1" si="36"/>
        <v>111.08917138121498</v>
      </c>
      <c r="F186" s="90">
        <f t="shared" ca="1" si="36"/>
        <v>74.594001825620182</v>
      </c>
      <c r="G186" s="90">
        <f t="shared" ca="1" si="36"/>
        <v>108.9991487663391</v>
      </c>
      <c r="H186" s="90">
        <f t="shared" ca="1" si="30"/>
        <v>527.94156954541131</v>
      </c>
      <c r="I186" s="90">
        <f t="shared" ca="1" si="31"/>
        <v>367.33577302132477</v>
      </c>
      <c r="J186" s="90">
        <f t="shared" ca="1" si="32"/>
        <v>436.62125063658613</v>
      </c>
    </row>
    <row r="187" spans="1:10" ht="12.75" x14ac:dyDescent="0.2">
      <c r="A187" s="84">
        <v>175</v>
      </c>
      <c r="B187" s="90">
        <f t="shared" ca="1" si="28"/>
        <v>412.98997060293942</v>
      </c>
      <c r="C187" s="103">
        <f t="shared" ca="1" si="37"/>
        <v>307.04091913218707</v>
      </c>
      <c r="D187" s="103">
        <f t="shared" ca="1" si="37"/>
        <v>341.62164184374285</v>
      </c>
      <c r="E187" s="90">
        <f t="shared" ca="1" si="36"/>
        <v>109.79812955272747</v>
      </c>
      <c r="F187" s="90">
        <f t="shared" ca="1" si="36"/>
        <v>77.813908377492581</v>
      </c>
      <c r="G187" s="90">
        <f t="shared" ca="1" si="36"/>
        <v>91.609577800065239</v>
      </c>
      <c r="H187" s="90">
        <f t="shared" ca="1" si="30"/>
        <v>522.78810015566694</v>
      </c>
      <c r="I187" s="90">
        <f t="shared" ca="1" si="31"/>
        <v>384.85482750967964</v>
      </c>
      <c r="J187" s="90">
        <f t="shared" ca="1" si="32"/>
        <v>433.23121964380812</v>
      </c>
    </row>
    <row r="188" spans="1:10" ht="12.75" x14ac:dyDescent="0.2">
      <c r="A188" s="84">
        <v>176</v>
      </c>
      <c r="B188" s="90">
        <f t="shared" ca="1" si="28"/>
        <v>421.166118378737</v>
      </c>
      <c r="C188" s="103">
        <f t="shared" ca="1" si="37"/>
        <v>296.22668923158449</v>
      </c>
      <c r="D188" s="103">
        <f t="shared" ca="1" si="37"/>
        <v>344.60199579274615</v>
      </c>
      <c r="E188" s="90">
        <f t="shared" ca="1" si="36"/>
        <v>111.48701988094251</v>
      </c>
      <c r="F188" s="90">
        <f t="shared" ca="1" si="36"/>
        <v>83.667010507901253</v>
      </c>
      <c r="G188" s="90">
        <f t="shared" ca="1" si="36"/>
        <v>108.60735852719347</v>
      </c>
      <c r="H188" s="90">
        <f t="shared" ca="1" si="30"/>
        <v>532.65313825967951</v>
      </c>
      <c r="I188" s="90">
        <f t="shared" ca="1" si="31"/>
        <v>379.89369973948573</v>
      </c>
      <c r="J188" s="90">
        <f t="shared" ca="1" si="32"/>
        <v>453.20935431993962</v>
      </c>
    </row>
    <row r="189" spans="1:10" ht="12.75" x14ac:dyDescent="0.2">
      <c r="A189" s="84">
        <v>177</v>
      </c>
      <c r="B189" s="90">
        <f t="shared" ca="1" si="28"/>
        <v>413.54387525081074</v>
      </c>
      <c r="C189" s="103">
        <f t="shared" ca="1" si="37"/>
        <v>280.61088723255125</v>
      </c>
      <c r="D189" s="103">
        <f t="shared" ca="1" si="37"/>
        <v>342.73366965699523</v>
      </c>
      <c r="E189" s="90">
        <f t="shared" ca="1" si="36"/>
        <v>111.93393769541258</v>
      </c>
      <c r="F189" s="90">
        <f t="shared" ca="1" si="36"/>
        <v>79.529941082345943</v>
      </c>
      <c r="G189" s="90">
        <f t="shared" ca="1" si="36"/>
        <v>101.91777868210778</v>
      </c>
      <c r="H189" s="90">
        <f t="shared" ca="1" si="30"/>
        <v>525.47781294622337</v>
      </c>
      <c r="I189" s="90">
        <f t="shared" ca="1" si="31"/>
        <v>360.14082831489719</v>
      </c>
      <c r="J189" s="90">
        <f t="shared" ca="1" si="32"/>
        <v>444.65144833910301</v>
      </c>
    </row>
    <row r="190" spans="1:10" ht="12.75" x14ac:dyDescent="0.2">
      <c r="A190" s="84">
        <v>178</v>
      </c>
      <c r="B190" s="90">
        <f t="shared" ca="1" si="28"/>
        <v>405.19521891593121</v>
      </c>
      <c r="C190" s="103">
        <f t="shared" ref="C190:G205" ca="1" si="38">NORMINV(RAND(),C$5,C$6)</f>
        <v>306.69793909768441</v>
      </c>
      <c r="D190" s="103">
        <f t="shared" ca="1" si="38"/>
        <v>357.40026980078125</v>
      </c>
      <c r="E190" s="90">
        <f t="shared" ca="1" si="38"/>
        <v>113.05602691647836</v>
      </c>
      <c r="F190" s="90">
        <f t="shared" ca="1" si="38"/>
        <v>93.753413211422597</v>
      </c>
      <c r="G190" s="90">
        <f t="shared" ca="1" si="38"/>
        <v>96.623033477205297</v>
      </c>
      <c r="H190" s="90">
        <f t="shared" ca="1" si="30"/>
        <v>518.25124583240961</v>
      </c>
      <c r="I190" s="90">
        <f t="shared" ca="1" si="31"/>
        <v>400.45135230910699</v>
      </c>
      <c r="J190" s="90">
        <f t="shared" ca="1" si="32"/>
        <v>454.02330327798654</v>
      </c>
    </row>
    <row r="191" spans="1:10" ht="12.75" x14ac:dyDescent="0.2">
      <c r="A191" s="84">
        <v>179</v>
      </c>
      <c r="B191" s="90">
        <f t="shared" ca="1" si="28"/>
        <v>409.31214686669324</v>
      </c>
      <c r="C191" s="103">
        <f t="shared" ref="C191:D205" ca="1" si="39">NORMINV(RAND(),C$5,C$6)</f>
        <v>306.0380207520393</v>
      </c>
      <c r="D191" s="103">
        <f t="shared" ca="1" si="39"/>
        <v>334.59790752246636</v>
      </c>
      <c r="E191" s="90">
        <f t="shared" ca="1" si="38"/>
        <v>111.59067548647452</v>
      </c>
      <c r="F191" s="90">
        <f t="shared" ca="1" si="38"/>
        <v>95.703255470484308</v>
      </c>
      <c r="G191" s="90">
        <f t="shared" ca="1" si="38"/>
        <v>111.12383563744255</v>
      </c>
      <c r="H191" s="90">
        <f t="shared" ca="1" si="30"/>
        <v>520.90282235316772</v>
      </c>
      <c r="I191" s="90">
        <f t="shared" ca="1" si="31"/>
        <v>401.7412762225236</v>
      </c>
      <c r="J191" s="90">
        <f t="shared" ca="1" si="32"/>
        <v>445.7217431599089</v>
      </c>
    </row>
    <row r="192" spans="1:10" ht="12.75" x14ac:dyDescent="0.2">
      <c r="A192" s="84">
        <v>180</v>
      </c>
      <c r="B192" s="90">
        <f t="shared" ca="1" si="28"/>
        <v>410.77689352276894</v>
      </c>
      <c r="C192" s="103">
        <f t="shared" ca="1" si="39"/>
        <v>285.09175908079601</v>
      </c>
      <c r="D192" s="103">
        <f t="shared" ca="1" si="39"/>
        <v>353.51271451620801</v>
      </c>
      <c r="E192" s="90">
        <f t="shared" ca="1" si="38"/>
        <v>111.35435635331281</v>
      </c>
      <c r="F192" s="90">
        <f t="shared" ca="1" si="38"/>
        <v>87.439320793858883</v>
      </c>
      <c r="G192" s="90">
        <f t="shared" ca="1" si="38"/>
        <v>93.104341648774863</v>
      </c>
      <c r="H192" s="90">
        <f t="shared" ca="1" si="30"/>
        <v>522.13124987608171</v>
      </c>
      <c r="I192" s="90">
        <f t="shared" ca="1" si="31"/>
        <v>372.53107987465489</v>
      </c>
      <c r="J192" s="90">
        <f t="shared" ca="1" si="32"/>
        <v>446.61705616498284</v>
      </c>
    </row>
    <row r="193" spans="1:10" ht="12.75" x14ac:dyDescent="0.2">
      <c r="A193" s="84">
        <v>181</v>
      </c>
      <c r="B193" s="90">
        <f t="shared" ca="1" si="28"/>
        <v>406.68521291925038</v>
      </c>
      <c r="C193" s="103">
        <f t="shared" ca="1" si="39"/>
        <v>296.28295676081092</v>
      </c>
      <c r="D193" s="103">
        <f t="shared" ca="1" si="39"/>
        <v>332.93253671668305</v>
      </c>
      <c r="E193" s="90">
        <f t="shared" ca="1" si="38"/>
        <v>112.56415392488883</v>
      </c>
      <c r="F193" s="90">
        <f t="shared" ca="1" si="38"/>
        <v>86.429701076448083</v>
      </c>
      <c r="G193" s="90">
        <f t="shared" ca="1" si="38"/>
        <v>84.339872730560785</v>
      </c>
      <c r="H193" s="90">
        <f t="shared" ca="1" si="30"/>
        <v>519.24936684413922</v>
      </c>
      <c r="I193" s="90">
        <f t="shared" ca="1" si="31"/>
        <v>382.71265783725903</v>
      </c>
      <c r="J193" s="90">
        <f t="shared" ca="1" si="32"/>
        <v>417.27240944724383</v>
      </c>
    </row>
    <row r="194" spans="1:10" ht="12.75" x14ac:dyDescent="0.2">
      <c r="A194" s="84">
        <v>182</v>
      </c>
      <c r="B194" s="90">
        <f t="shared" ca="1" si="28"/>
        <v>407.4533520347872</v>
      </c>
      <c r="C194" s="103">
        <f t="shared" ca="1" si="39"/>
        <v>296.94753851640274</v>
      </c>
      <c r="D194" s="103">
        <f t="shared" ca="1" si="39"/>
        <v>354.62892715830498</v>
      </c>
      <c r="E194" s="90">
        <f t="shared" ca="1" si="38"/>
        <v>111.47346805171318</v>
      </c>
      <c r="F194" s="90">
        <f t="shared" ca="1" si="38"/>
        <v>70.751110436396345</v>
      </c>
      <c r="G194" s="90">
        <f t="shared" ca="1" si="38"/>
        <v>101.62845222109267</v>
      </c>
      <c r="H194" s="90">
        <f t="shared" ca="1" si="30"/>
        <v>518.92682008650036</v>
      </c>
      <c r="I194" s="90">
        <f t="shared" ca="1" si="31"/>
        <v>367.69864895279909</v>
      </c>
      <c r="J194" s="90">
        <f t="shared" ca="1" si="32"/>
        <v>456.25737937939766</v>
      </c>
    </row>
    <row r="195" spans="1:10" ht="12.75" x14ac:dyDescent="0.2">
      <c r="A195" s="84">
        <v>183</v>
      </c>
      <c r="B195" s="90">
        <f t="shared" ca="1" si="28"/>
        <v>425.35351675167908</v>
      </c>
      <c r="C195" s="103">
        <f t="shared" ca="1" si="39"/>
        <v>313.24585231632682</v>
      </c>
      <c r="D195" s="103">
        <f t="shared" ca="1" si="39"/>
        <v>353.01734948326231</v>
      </c>
      <c r="E195" s="90">
        <f t="shared" ca="1" si="38"/>
        <v>105.90109762225197</v>
      </c>
      <c r="F195" s="90">
        <f t="shared" ca="1" si="38"/>
        <v>85.342823260747963</v>
      </c>
      <c r="G195" s="90">
        <f t="shared" ca="1" si="38"/>
        <v>112.44602476244158</v>
      </c>
      <c r="H195" s="90">
        <f t="shared" ca="1" si="30"/>
        <v>531.25461437393108</v>
      </c>
      <c r="I195" s="90">
        <f t="shared" ca="1" si="31"/>
        <v>398.58867557707481</v>
      </c>
      <c r="J195" s="90">
        <f t="shared" ca="1" si="32"/>
        <v>465.4633742457039</v>
      </c>
    </row>
    <row r="196" spans="1:10" ht="12.75" x14ac:dyDescent="0.2">
      <c r="A196" s="84">
        <v>184</v>
      </c>
      <c r="B196" s="90">
        <f t="shared" ca="1" si="28"/>
        <v>416.28437947590902</v>
      </c>
      <c r="C196" s="103">
        <f t="shared" ca="1" si="39"/>
        <v>304.11333983646972</v>
      </c>
      <c r="D196" s="103">
        <f t="shared" ca="1" si="39"/>
        <v>336.94731138556818</v>
      </c>
      <c r="E196" s="90">
        <f t="shared" ca="1" si="38"/>
        <v>101.4855747808059</v>
      </c>
      <c r="F196" s="90">
        <f t="shared" ca="1" si="38"/>
        <v>86.108740962567367</v>
      </c>
      <c r="G196" s="90">
        <f t="shared" ca="1" si="38"/>
        <v>94.039900696324452</v>
      </c>
      <c r="H196" s="90">
        <f t="shared" ca="1" si="30"/>
        <v>517.76995425671498</v>
      </c>
      <c r="I196" s="90">
        <f t="shared" ca="1" si="31"/>
        <v>390.22208079903709</v>
      </c>
      <c r="J196" s="90">
        <f t="shared" ca="1" si="32"/>
        <v>430.98721208189261</v>
      </c>
    </row>
    <row r="197" spans="1:10" ht="12.75" x14ac:dyDescent="0.2">
      <c r="A197" s="84">
        <v>185</v>
      </c>
      <c r="B197" s="90">
        <f t="shared" ca="1" si="28"/>
        <v>409.37875962041244</v>
      </c>
      <c r="C197" s="103">
        <f t="shared" ca="1" si="39"/>
        <v>296.15966685100091</v>
      </c>
      <c r="D197" s="103">
        <f t="shared" ca="1" si="39"/>
        <v>353.79052001779513</v>
      </c>
      <c r="E197" s="90">
        <f t="shared" ca="1" si="38"/>
        <v>115.6635656790174</v>
      </c>
      <c r="F197" s="90">
        <f t="shared" ca="1" si="38"/>
        <v>75.956871306318305</v>
      </c>
      <c r="G197" s="90">
        <f t="shared" ca="1" si="38"/>
        <v>105.17627245231226</v>
      </c>
      <c r="H197" s="90">
        <f t="shared" ca="1" si="30"/>
        <v>525.04232529942988</v>
      </c>
      <c r="I197" s="90">
        <f t="shared" ca="1" si="31"/>
        <v>372.11653815731921</v>
      </c>
      <c r="J197" s="90">
        <f t="shared" ca="1" si="32"/>
        <v>458.96679247010741</v>
      </c>
    </row>
    <row r="198" spans="1:10" ht="12.75" x14ac:dyDescent="0.2">
      <c r="A198" s="84">
        <v>186</v>
      </c>
      <c r="B198" s="90">
        <f t="shared" ca="1" si="28"/>
        <v>407.27544845680046</v>
      </c>
      <c r="C198" s="103">
        <f t="shared" ca="1" si="39"/>
        <v>283.20877154568791</v>
      </c>
      <c r="D198" s="103">
        <f t="shared" ca="1" si="39"/>
        <v>340.64881659395587</v>
      </c>
      <c r="E198" s="90">
        <f t="shared" ca="1" si="38"/>
        <v>109.93329192158448</v>
      </c>
      <c r="F198" s="90">
        <f t="shared" ca="1" si="38"/>
        <v>65.744928313234411</v>
      </c>
      <c r="G198" s="90">
        <f t="shared" ca="1" si="38"/>
        <v>82.215504560326508</v>
      </c>
      <c r="H198" s="90">
        <f t="shared" ca="1" si="30"/>
        <v>517.20874037838496</v>
      </c>
      <c r="I198" s="90">
        <f t="shared" ca="1" si="31"/>
        <v>348.95369985892233</v>
      </c>
      <c r="J198" s="90">
        <f t="shared" ca="1" si="32"/>
        <v>422.86432115428238</v>
      </c>
    </row>
    <row r="199" spans="1:10" ht="12.75" x14ac:dyDescent="0.2">
      <c r="A199" s="84">
        <v>187</v>
      </c>
      <c r="B199" s="90">
        <f t="shared" ca="1" si="28"/>
        <v>413.80915216934881</v>
      </c>
      <c r="C199" s="103">
        <f t="shared" ca="1" si="39"/>
        <v>300.89416373481566</v>
      </c>
      <c r="D199" s="103">
        <f t="shared" ca="1" si="39"/>
        <v>355.87743778055921</v>
      </c>
      <c r="E199" s="90">
        <f t="shared" ca="1" si="38"/>
        <v>98.718507714421577</v>
      </c>
      <c r="F199" s="90">
        <f t="shared" ca="1" si="38"/>
        <v>80.568749180904149</v>
      </c>
      <c r="G199" s="90">
        <f t="shared" ca="1" si="38"/>
        <v>111.35116677279697</v>
      </c>
      <c r="H199" s="90">
        <f t="shared" ca="1" si="30"/>
        <v>512.52765988377041</v>
      </c>
      <c r="I199" s="90">
        <f t="shared" ca="1" si="31"/>
        <v>381.46291291571981</v>
      </c>
      <c r="J199" s="90">
        <f t="shared" ca="1" si="32"/>
        <v>467.22860455335615</v>
      </c>
    </row>
    <row r="200" spans="1:10" ht="12.75" x14ac:dyDescent="0.2">
      <c r="A200" s="84">
        <v>188</v>
      </c>
      <c r="B200" s="90">
        <f t="shared" ca="1" si="28"/>
        <v>405.44638026070743</v>
      </c>
      <c r="C200" s="103">
        <f t="shared" ca="1" si="39"/>
        <v>293.69913675224046</v>
      </c>
      <c r="D200" s="103">
        <f t="shared" ca="1" si="39"/>
        <v>371.32564013483818</v>
      </c>
      <c r="E200" s="90">
        <f t="shared" ca="1" si="38"/>
        <v>107.50817528762562</v>
      </c>
      <c r="F200" s="90">
        <f t="shared" ca="1" si="38"/>
        <v>94.207712579613045</v>
      </c>
      <c r="G200" s="90">
        <f t="shared" ca="1" si="38"/>
        <v>99.231282507856747</v>
      </c>
      <c r="H200" s="90">
        <f t="shared" ca="1" si="30"/>
        <v>512.95455554833302</v>
      </c>
      <c r="I200" s="90">
        <f t="shared" ca="1" si="31"/>
        <v>387.90684933185349</v>
      </c>
      <c r="J200" s="90">
        <f t="shared" ca="1" si="32"/>
        <v>470.55692264269493</v>
      </c>
    </row>
    <row r="201" spans="1:10" ht="12.75" x14ac:dyDescent="0.2">
      <c r="A201" s="84">
        <v>189</v>
      </c>
      <c r="B201" s="90">
        <f t="shared" ca="1" si="28"/>
        <v>407.05572337178023</v>
      </c>
      <c r="C201" s="103">
        <f t="shared" ca="1" si="39"/>
        <v>289.52293894197976</v>
      </c>
      <c r="D201" s="103">
        <f t="shared" ca="1" si="39"/>
        <v>330.49569129587064</v>
      </c>
      <c r="E201" s="90">
        <f t="shared" ca="1" si="38"/>
        <v>109.17556350878786</v>
      </c>
      <c r="F201" s="90">
        <f t="shared" ca="1" si="38"/>
        <v>74.776098435344409</v>
      </c>
      <c r="G201" s="90">
        <f t="shared" ca="1" si="38"/>
        <v>112.10088155882164</v>
      </c>
      <c r="H201" s="90">
        <f t="shared" ca="1" si="30"/>
        <v>516.23128688056806</v>
      </c>
      <c r="I201" s="90">
        <f t="shared" ca="1" si="31"/>
        <v>364.29903737732417</v>
      </c>
      <c r="J201" s="90">
        <f t="shared" ca="1" si="32"/>
        <v>442.59657285469228</v>
      </c>
    </row>
    <row r="202" spans="1:10" ht="12.75" x14ac:dyDescent="0.2">
      <c r="A202" s="84">
        <v>190</v>
      </c>
      <c r="B202" s="90">
        <f t="shared" ca="1" si="28"/>
        <v>410.77085695453701</v>
      </c>
      <c r="C202" s="103">
        <f t="shared" ca="1" si="39"/>
        <v>295.54483806985377</v>
      </c>
      <c r="D202" s="103">
        <f t="shared" ca="1" si="39"/>
        <v>349.25083085071566</v>
      </c>
      <c r="E202" s="90">
        <f t="shared" ca="1" si="38"/>
        <v>110.87713689255885</v>
      </c>
      <c r="F202" s="90">
        <f t="shared" ca="1" si="38"/>
        <v>100.40973049872096</v>
      </c>
      <c r="G202" s="90">
        <f t="shared" ca="1" si="38"/>
        <v>103.46546351732371</v>
      </c>
      <c r="H202" s="90">
        <f t="shared" ca="1" si="30"/>
        <v>521.6479938470959</v>
      </c>
      <c r="I202" s="90">
        <f t="shared" ca="1" si="31"/>
        <v>395.9545685685747</v>
      </c>
      <c r="J202" s="90">
        <f t="shared" ca="1" si="32"/>
        <v>452.71629436803937</v>
      </c>
    </row>
    <row r="203" spans="1:10" ht="12.75" x14ac:dyDescent="0.2">
      <c r="A203" s="84">
        <v>191</v>
      </c>
      <c r="B203" s="90">
        <f t="shared" ca="1" si="28"/>
        <v>412.7705634714942</v>
      </c>
      <c r="C203" s="103">
        <f t="shared" ca="1" si="39"/>
        <v>300.40963054570648</v>
      </c>
      <c r="D203" s="103">
        <f t="shared" ca="1" si="39"/>
        <v>346.73305648650688</v>
      </c>
      <c r="E203" s="90">
        <f t="shared" ca="1" si="38"/>
        <v>109.60160526401437</v>
      </c>
      <c r="F203" s="90">
        <f t="shared" ca="1" si="38"/>
        <v>74.172760554431122</v>
      </c>
      <c r="G203" s="90">
        <f t="shared" ca="1" si="38"/>
        <v>80.493671793928712</v>
      </c>
      <c r="H203" s="90">
        <f t="shared" ca="1" si="30"/>
        <v>522.37216873550858</v>
      </c>
      <c r="I203" s="90">
        <f t="shared" ca="1" si="31"/>
        <v>374.58239110013761</v>
      </c>
      <c r="J203" s="90">
        <f t="shared" ca="1" si="32"/>
        <v>427.22672828043562</v>
      </c>
    </row>
    <row r="204" spans="1:10" ht="12.75" x14ac:dyDescent="0.2">
      <c r="A204" s="84">
        <v>192</v>
      </c>
      <c r="B204" s="90">
        <f t="shared" ca="1" si="28"/>
        <v>411.28354281790644</v>
      </c>
      <c r="C204" s="103">
        <f t="shared" ca="1" si="39"/>
        <v>292.51770611552661</v>
      </c>
      <c r="D204" s="103">
        <f t="shared" ca="1" si="39"/>
        <v>343.4662645350885</v>
      </c>
      <c r="E204" s="90">
        <f t="shared" ca="1" si="38"/>
        <v>117.67666092865107</v>
      </c>
      <c r="F204" s="90">
        <f t="shared" ca="1" si="38"/>
        <v>96.129650652000549</v>
      </c>
      <c r="G204" s="90">
        <f t="shared" ca="1" si="38"/>
        <v>92.955104308559811</v>
      </c>
      <c r="H204" s="90">
        <f t="shared" ca="1" si="30"/>
        <v>528.96020374655745</v>
      </c>
      <c r="I204" s="90">
        <f t="shared" ca="1" si="31"/>
        <v>388.64735676752719</v>
      </c>
      <c r="J204" s="90">
        <f t="shared" ca="1" si="32"/>
        <v>436.42136884364834</v>
      </c>
    </row>
    <row r="205" spans="1:10" ht="12.75" x14ac:dyDescent="0.2">
      <c r="A205" s="84">
        <v>193</v>
      </c>
      <c r="B205" s="90">
        <f t="shared" ca="1" si="28"/>
        <v>422.63253420993254</v>
      </c>
      <c r="C205" s="103">
        <f t="shared" ca="1" si="39"/>
        <v>284.39246264111625</v>
      </c>
      <c r="D205" s="103">
        <f t="shared" ca="1" si="39"/>
        <v>347.9057088471281</v>
      </c>
      <c r="E205" s="90">
        <f t="shared" ca="1" si="38"/>
        <v>107.30039861175129</v>
      </c>
      <c r="F205" s="90">
        <f t="shared" ca="1" si="38"/>
        <v>72.50572175406586</v>
      </c>
      <c r="G205" s="90">
        <f t="shared" ca="1" si="38"/>
        <v>105.41064961409339</v>
      </c>
      <c r="H205" s="90">
        <f t="shared" ca="1" si="30"/>
        <v>529.93293282168383</v>
      </c>
      <c r="I205" s="90">
        <f t="shared" ca="1" si="31"/>
        <v>356.89818439518211</v>
      </c>
      <c r="J205" s="90">
        <f t="shared" ca="1" si="32"/>
        <v>453.31635846122151</v>
      </c>
    </row>
    <row r="206" spans="1:10" ht="12.75" x14ac:dyDescent="0.2">
      <c r="A206" s="84">
        <v>194</v>
      </c>
      <c r="B206" s="90">
        <f t="shared" ref="B206:B269" ca="1" si="40">NORMINV(RAND(),B$5,B$6)</f>
        <v>410.80536026920095</v>
      </c>
      <c r="C206" s="103">
        <f t="shared" ref="C206:G221" ca="1" si="41">NORMINV(RAND(),C$5,C$6)</f>
        <v>300.87682481224431</v>
      </c>
      <c r="D206" s="103">
        <f t="shared" ca="1" si="41"/>
        <v>335.11830393259709</v>
      </c>
      <c r="E206" s="90">
        <f t="shared" ca="1" si="41"/>
        <v>112.96399768657862</v>
      </c>
      <c r="F206" s="90">
        <f t="shared" ca="1" si="41"/>
        <v>79.814732937394893</v>
      </c>
      <c r="G206" s="90">
        <f t="shared" ca="1" si="41"/>
        <v>104.57949306440915</v>
      </c>
      <c r="H206" s="90">
        <f t="shared" ref="H206:H269" ca="1" si="42">+B206+E206</f>
        <v>523.76935795577958</v>
      </c>
      <c r="I206" s="90">
        <f t="shared" ref="I206:I269" ca="1" si="43">+C206+F206</f>
        <v>380.69155774963917</v>
      </c>
      <c r="J206" s="90">
        <f t="shared" ref="J206:J269" ca="1" si="44">+D206+G206</f>
        <v>439.69779699700621</v>
      </c>
    </row>
    <row r="207" spans="1:10" ht="12.75" x14ac:dyDescent="0.2">
      <c r="A207" s="84">
        <v>195</v>
      </c>
      <c r="B207" s="90">
        <f t="shared" ca="1" si="40"/>
        <v>418.20707145497641</v>
      </c>
      <c r="C207" s="103">
        <f t="shared" ref="C207:D221" ca="1" si="45">NORMINV(RAND(),C$5,C$6)</f>
        <v>287.83342294966747</v>
      </c>
      <c r="D207" s="103">
        <f t="shared" ca="1" si="45"/>
        <v>341.66615650044434</v>
      </c>
      <c r="E207" s="90">
        <f t="shared" ca="1" si="41"/>
        <v>108.69690766591636</v>
      </c>
      <c r="F207" s="90">
        <f t="shared" ca="1" si="41"/>
        <v>72.119063255510511</v>
      </c>
      <c r="G207" s="90">
        <f t="shared" ca="1" si="41"/>
        <v>91.033346434555497</v>
      </c>
      <c r="H207" s="90">
        <f t="shared" ca="1" si="42"/>
        <v>526.90397912089281</v>
      </c>
      <c r="I207" s="90">
        <f t="shared" ca="1" si="43"/>
        <v>359.95248620517799</v>
      </c>
      <c r="J207" s="90">
        <f t="shared" ca="1" si="44"/>
        <v>432.69950293499983</v>
      </c>
    </row>
    <row r="208" spans="1:10" ht="12.75" x14ac:dyDescent="0.2">
      <c r="A208" s="84">
        <v>196</v>
      </c>
      <c r="B208" s="90">
        <f t="shared" ca="1" si="40"/>
        <v>403.35076547595571</v>
      </c>
      <c r="C208" s="103">
        <f t="shared" ca="1" si="45"/>
        <v>298.06300586178776</v>
      </c>
      <c r="D208" s="103">
        <f t="shared" ca="1" si="45"/>
        <v>351.15306503691068</v>
      </c>
      <c r="E208" s="90">
        <f t="shared" ca="1" si="41"/>
        <v>118.84669326648338</v>
      </c>
      <c r="F208" s="90">
        <f t="shared" ca="1" si="41"/>
        <v>70.523829448958168</v>
      </c>
      <c r="G208" s="90">
        <f t="shared" ca="1" si="41"/>
        <v>67.789667061844611</v>
      </c>
      <c r="H208" s="90">
        <f t="shared" ca="1" si="42"/>
        <v>522.19745874243904</v>
      </c>
      <c r="I208" s="90">
        <f t="shared" ca="1" si="43"/>
        <v>368.58683531074593</v>
      </c>
      <c r="J208" s="90">
        <f t="shared" ca="1" si="44"/>
        <v>418.9427320987553</v>
      </c>
    </row>
    <row r="209" spans="1:10" ht="12.75" x14ac:dyDescent="0.2">
      <c r="A209" s="84">
        <v>197</v>
      </c>
      <c r="B209" s="90">
        <f t="shared" ca="1" si="40"/>
        <v>409.3659489009803</v>
      </c>
      <c r="C209" s="103">
        <f t="shared" ca="1" si="45"/>
        <v>300.33099144641966</v>
      </c>
      <c r="D209" s="103">
        <f t="shared" ca="1" si="45"/>
        <v>343.58820597913717</v>
      </c>
      <c r="E209" s="90">
        <f t="shared" ca="1" si="41"/>
        <v>106.80347123848473</v>
      </c>
      <c r="F209" s="90">
        <f t="shared" ca="1" si="41"/>
        <v>71.609867258144789</v>
      </c>
      <c r="G209" s="90">
        <f t="shared" ca="1" si="41"/>
        <v>101.34683076360908</v>
      </c>
      <c r="H209" s="90">
        <f t="shared" ca="1" si="42"/>
        <v>516.16942013946505</v>
      </c>
      <c r="I209" s="90">
        <f t="shared" ca="1" si="43"/>
        <v>371.94085870456445</v>
      </c>
      <c r="J209" s="90">
        <f t="shared" ca="1" si="44"/>
        <v>444.93503674274626</v>
      </c>
    </row>
    <row r="210" spans="1:10" ht="12.75" x14ac:dyDescent="0.2">
      <c r="A210" s="84">
        <v>198</v>
      </c>
      <c r="B210" s="90">
        <f t="shared" ca="1" si="40"/>
        <v>401.71309243115945</v>
      </c>
      <c r="C210" s="103">
        <f t="shared" ca="1" si="45"/>
        <v>292.50090289624501</v>
      </c>
      <c r="D210" s="103">
        <f t="shared" ca="1" si="45"/>
        <v>344.74069872352368</v>
      </c>
      <c r="E210" s="90">
        <f t="shared" ca="1" si="41"/>
        <v>100.29057018590147</v>
      </c>
      <c r="F210" s="90">
        <f t="shared" ca="1" si="41"/>
        <v>83.814595712691428</v>
      </c>
      <c r="G210" s="90">
        <f t="shared" ca="1" si="41"/>
        <v>88.238459980073813</v>
      </c>
      <c r="H210" s="90">
        <f t="shared" ca="1" si="42"/>
        <v>502.00366261706091</v>
      </c>
      <c r="I210" s="90">
        <f t="shared" ca="1" si="43"/>
        <v>376.31549860893642</v>
      </c>
      <c r="J210" s="90">
        <f t="shared" ca="1" si="44"/>
        <v>432.97915870359748</v>
      </c>
    </row>
    <row r="211" spans="1:10" ht="12.75" x14ac:dyDescent="0.2">
      <c r="A211" s="84">
        <v>199</v>
      </c>
      <c r="B211" s="90">
        <f t="shared" ca="1" si="40"/>
        <v>407.33068726905071</v>
      </c>
      <c r="C211" s="103">
        <f t="shared" ca="1" si="45"/>
        <v>299.31311639657571</v>
      </c>
      <c r="D211" s="103">
        <f t="shared" ca="1" si="45"/>
        <v>351.40613248666705</v>
      </c>
      <c r="E211" s="90">
        <f t="shared" ca="1" si="41"/>
        <v>109.51245014799274</v>
      </c>
      <c r="F211" s="90">
        <f t="shared" ca="1" si="41"/>
        <v>61.354490828255081</v>
      </c>
      <c r="G211" s="90">
        <f t="shared" ca="1" si="41"/>
        <v>104.71862809090109</v>
      </c>
      <c r="H211" s="90">
        <f t="shared" ca="1" si="42"/>
        <v>516.84313741704341</v>
      </c>
      <c r="I211" s="90">
        <f t="shared" ca="1" si="43"/>
        <v>360.66760722483082</v>
      </c>
      <c r="J211" s="90">
        <f t="shared" ca="1" si="44"/>
        <v>456.12476057756817</v>
      </c>
    </row>
    <row r="212" spans="1:10" ht="12.75" x14ac:dyDescent="0.2">
      <c r="A212" s="84">
        <v>200</v>
      </c>
      <c r="B212" s="90">
        <f t="shared" ca="1" si="40"/>
        <v>406.7373450862454</v>
      </c>
      <c r="C212" s="103">
        <f t="shared" ca="1" si="45"/>
        <v>296.69499277228266</v>
      </c>
      <c r="D212" s="103">
        <f t="shared" ca="1" si="45"/>
        <v>358.66157703010015</v>
      </c>
      <c r="E212" s="90">
        <f t="shared" ca="1" si="41"/>
        <v>106.13607342021828</v>
      </c>
      <c r="F212" s="90">
        <f t="shared" ca="1" si="41"/>
        <v>72.465806826337626</v>
      </c>
      <c r="G212" s="90">
        <f t="shared" ca="1" si="41"/>
        <v>89.601635749797907</v>
      </c>
      <c r="H212" s="90">
        <f t="shared" ca="1" si="42"/>
        <v>512.87341850646362</v>
      </c>
      <c r="I212" s="90">
        <f t="shared" ca="1" si="43"/>
        <v>369.16079959862032</v>
      </c>
      <c r="J212" s="90">
        <f t="shared" ca="1" si="44"/>
        <v>448.26321277989803</v>
      </c>
    </row>
    <row r="213" spans="1:10" ht="12.75" x14ac:dyDescent="0.2">
      <c r="A213" s="84">
        <v>201</v>
      </c>
      <c r="B213" s="90">
        <f t="shared" ca="1" si="40"/>
        <v>408.08557106005372</v>
      </c>
      <c r="C213" s="103">
        <f t="shared" ca="1" si="45"/>
        <v>287.04738674473242</v>
      </c>
      <c r="D213" s="103">
        <f t="shared" ca="1" si="45"/>
        <v>366.05732933234282</v>
      </c>
      <c r="E213" s="90">
        <f t="shared" ca="1" si="41"/>
        <v>111.53855012994717</v>
      </c>
      <c r="F213" s="90">
        <f t="shared" ca="1" si="41"/>
        <v>67.317659145808008</v>
      </c>
      <c r="G213" s="90">
        <f t="shared" ca="1" si="41"/>
        <v>91.286924959831197</v>
      </c>
      <c r="H213" s="90">
        <f t="shared" ca="1" si="42"/>
        <v>519.62412119000089</v>
      </c>
      <c r="I213" s="90">
        <f t="shared" ca="1" si="43"/>
        <v>354.36504589054044</v>
      </c>
      <c r="J213" s="90">
        <f t="shared" ca="1" si="44"/>
        <v>457.34425429217401</v>
      </c>
    </row>
    <row r="214" spans="1:10" ht="12.75" x14ac:dyDescent="0.2">
      <c r="A214" s="84">
        <v>202</v>
      </c>
      <c r="B214" s="90">
        <f t="shared" ca="1" si="40"/>
        <v>403.50879093948203</v>
      </c>
      <c r="C214" s="103">
        <f t="shared" ca="1" si="45"/>
        <v>297.19060075578142</v>
      </c>
      <c r="D214" s="103">
        <f t="shared" ca="1" si="45"/>
        <v>339.39718827432517</v>
      </c>
      <c r="E214" s="90">
        <f t="shared" ca="1" si="41"/>
        <v>108.21682143493182</v>
      </c>
      <c r="F214" s="90">
        <f t="shared" ca="1" si="41"/>
        <v>78.385302712985137</v>
      </c>
      <c r="G214" s="90">
        <f t="shared" ca="1" si="41"/>
        <v>110.10773379589283</v>
      </c>
      <c r="H214" s="90">
        <f t="shared" ca="1" si="42"/>
        <v>511.72561237441386</v>
      </c>
      <c r="I214" s="90">
        <f t="shared" ca="1" si="43"/>
        <v>375.57590346876657</v>
      </c>
      <c r="J214" s="90">
        <f t="shared" ca="1" si="44"/>
        <v>449.50492207021802</v>
      </c>
    </row>
    <row r="215" spans="1:10" ht="12.75" x14ac:dyDescent="0.2">
      <c r="A215" s="84">
        <v>203</v>
      </c>
      <c r="B215" s="90">
        <f t="shared" ca="1" si="40"/>
        <v>415.00451498932421</v>
      </c>
      <c r="C215" s="103">
        <f t="shared" ca="1" si="45"/>
        <v>301.42348439393913</v>
      </c>
      <c r="D215" s="103">
        <f t="shared" ca="1" si="45"/>
        <v>337.41642248169626</v>
      </c>
      <c r="E215" s="90">
        <f t="shared" ca="1" si="41"/>
        <v>102.90025292689562</v>
      </c>
      <c r="F215" s="90">
        <f t="shared" ca="1" si="41"/>
        <v>84.814605356934962</v>
      </c>
      <c r="G215" s="90">
        <f t="shared" ca="1" si="41"/>
        <v>110.64181329401252</v>
      </c>
      <c r="H215" s="90">
        <f t="shared" ca="1" si="42"/>
        <v>517.90476791621984</v>
      </c>
      <c r="I215" s="90">
        <f t="shared" ca="1" si="43"/>
        <v>386.23808975087411</v>
      </c>
      <c r="J215" s="90">
        <f t="shared" ca="1" si="44"/>
        <v>448.05823577570879</v>
      </c>
    </row>
    <row r="216" spans="1:10" ht="12.75" x14ac:dyDescent="0.2">
      <c r="A216" s="84">
        <v>204</v>
      </c>
      <c r="B216" s="90">
        <f t="shared" ca="1" si="40"/>
        <v>405.29772906530491</v>
      </c>
      <c r="C216" s="103">
        <f t="shared" ca="1" si="45"/>
        <v>302.78452777972217</v>
      </c>
      <c r="D216" s="103">
        <f t="shared" ca="1" si="45"/>
        <v>345.06160401082423</v>
      </c>
      <c r="E216" s="90">
        <f t="shared" ca="1" si="41"/>
        <v>112.1026560340827</v>
      </c>
      <c r="F216" s="90">
        <f t="shared" ca="1" si="41"/>
        <v>98.383325614329706</v>
      </c>
      <c r="G216" s="90">
        <f t="shared" ca="1" si="41"/>
        <v>76.903769905823069</v>
      </c>
      <c r="H216" s="90">
        <f t="shared" ca="1" si="42"/>
        <v>517.40038509938756</v>
      </c>
      <c r="I216" s="90">
        <f t="shared" ca="1" si="43"/>
        <v>401.16785339405186</v>
      </c>
      <c r="J216" s="90">
        <f t="shared" ca="1" si="44"/>
        <v>421.96537391664731</v>
      </c>
    </row>
    <row r="217" spans="1:10" ht="12.75" x14ac:dyDescent="0.2">
      <c r="A217" s="84">
        <v>205</v>
      </c>
      <c r="B217" s="90">
        <f t="shared" ca="1" si="40"/>
        <v>410.42134259834751</v>
      </c>
      <c r="C217" s="103">
        <f t="shared" ca="1" si="45"/>
        <v>305.27689315946253</v>
      </c>
      <c r="D217" s="103">
        <f t="shared" ca="1" si="45"/>
        <v>341.34784569995833</v>
      </c>
      <c r="E217" s="90">
        <f t="shared" ca="1" si="41"/>
        <v>111.61880480790595</v>
      </c>
      <c r="F217" s="90">
        <f t="shared" ca="1" si="41"/>
        <v>70.873370006880407</v>
      </c>
      <c r="G217" s="90">
        <f t="shared" ca="1" si="41"/>
        <v>96.97184422849466</v>
      </c>
      <c r="H217" s="90">
        <f t="shared" ca="1" si="42"/>
        <v>522.04014740625348</v>
      </c>
      <c r="I217" s="90">
        <f t="shared" ca="1" si="43"/>
        <v>376.15026316634294</v>
      </c>
      <c r="J217" s="90">
        <f t="shared" ca="1" si="44"/>
        <v>438.31968992845299</v>
      </c>
    </row>
    <row r="218" spans="1:10" ht="12.75" x14ac:dyDescent="0.2">
      <c r="A218" s="84">
        <v>206</v>
      </c>
      <c r="B218" s="90">
        <f t="shared" ca="1" si="40"/>
        <v>412.23891585025257</v>
      </c>
      <c r="C218" s="103">
        <f t="shared" ca="1" si="45"/>
        <v>313.47829667443182</v>
      </c>
      <c r="D218" s="103">
        <f t="shared" ca="1" si="45"/>
        <v>365.73227745268935</v>
      </c>
      <c r="E218" s="90">
        <f t="shared" ca="1" si="41"/>
        <v>111.73153180000082</v>
      </c>
      <c r="F218" s="90">
        <f t="shared" ca="1" si="41"/>
        <v>75.435527676832876</v>
      </c>
      <c r="G218" s="90">
        <f t="shared" ca="1" si="41"/>
        <v>87.014298528805014</v>
      </c>
      <c r="H218" s="90">
        <f t="shared" ca="1" si="42"/>
        <v>523.97044765025339</v>
      </c>
      <c r="I218" s="90">
        <f t="shared" ca="1" si="43"/>
        <v>388.91382435126468</v>
      </c>
      <c r="J218" s="90">
        <f t="shared" ca="1" si="44"/>
        <v>452.74657598149435</v>
      </c>
    </row>
    <row r="219" spans="1:10" ht="12.75" x14ac:dyDescent="0.2">
      <c r="A219" s="84">
        <v>207</v>
      </c>
      <c r="B219" s="90">
        <f t="shared" ca="1" si="40"/>
        <v>415.53844866542738</v>
      </c>
      <c r="C219" s="103">
        <f t="shared" ca="1" si="45"/>
        <v>304.67748442808175</v>
      </c>
      <c r="D219" s="103">
        <f t="shared" ca="1" si="45"/>
        <v>344.04661508654237</v>
      </c>
      <c r="E219" s="90">
        <f t="shared" ca="1" si="41"/>
        <v>113.59375825262806</v>
      </c>
      <c r="F219" s="90">
        <f t="shared" ca="1" si="41"/>
        <v>89.709875080522608</v>
      </c>
      <c r="G219" s="90">
        <f t="shared" ca="1" si="41"/>
        <v>104.53809683230007</v>
      </c>
      <c r="H219" s="90">
        <f t="shared" ca="1" si="42"/>
        <v>529.13220691805543</v>
      </c>
      <c r="I219" s="90">
        <f t="shared" ca="1" si="43"/>
        <v>394.38735950860439</v>
      </c>
      <c r="J219" s="90">
        <f t="shared" ca="1" si="44"/>
        <v>448.58471191884246</v>
      </c>
    </row>
    <row r="220" spans="1:10" ht="12.75" x14ac:dyDescent="0.2">
      <c r="A220" s="84">
        <v>208</v>
      </c>
      <c r="B220" s="90">
        <f t="shared" ca="1" si="40"/>
        <v>409.92408933529566</v>
      </c>
      <c r="C220" s="103">
        <f t="shared" ca="1" si="45"/>
        <v>277.6705649236477</v>
      </c>
      <c r="D220" s="103">
        <f t="shared" ca="1" si="45"/>
        <v>332.14264911252758</v>
      </c>
      <c r="E220" s="90">
        <f t="shared" ca="1" si="41"/>
        <v>108.34768706951</v>
      </c>
      <c r="F220" s="90">
        <f t="shared" ca="1" si="41"/>
        <v>92.533585870210231</v>
      </c>
      <c r="G220" s="90">
        <f t="shared" ca="1" si="41"/>
        <v>95.00017814759488</v>
      </c>
      <c r="H220" s="90">
        <f t="shared" ca="1" si="42"/>
        <v>518.27177640480568</v>
      </c>
      <c r="I220" s="90">
        <f t="shared" ca="1" si="43"/>
        <v>370.20415079385793</v>
      </c>
      <c r="J220" s="90">
        <f t="shared" ca="1" si="44"/>
        <v>427.14282726012243</v>
      </c>
    </row>
    <row r="221" spans="1:10" ht="12.75" x14ac:dyDescent="0.2">
      <c r="A221" s="84">
        <v>209</v>
      </c>
      <c r="B221" s="90">
        <f t="shared" ca="1" si="40"/>
        <v>412.41919958342567</v>
      </c>
      <c r="C221" s="103">
        <f t="shared" ca="1" si="45"/>
        <v>290.23406520553846</v>
      </c>
      <c r="D221" s="103">
        <f t="shared" ca="1" si="45"/>
        <v>341.97348325003998</v>
      </c>
      <c r="E221" s="90">
        <f t="shared" ca="1" si="41"/>
        <v>109.12694560645411</v>
      </c>
      <c r="F221" s="90">
        <f t="shared" ca="1" si="41"/>
        <v>90.992847912414973</v>
      </c>
      <c r="G221" s="90">
        <f t="shared" ca="1" si="41"/>
        <v>86.049810221559369</v>
      </c>
      <c r="H221" s="90">
        <f t="shared" ca="1" si="42"/>
        <v>521.54614518987978</v>
      </c>
      <c r="I221" s="90">
        <f t="shared" ca="1" si="43"/>
        <v>381.22691311795342</v>
      </c>
      <c r="J221" s="90">
        <f t="shared" ca="1" si="44"/>
        <v>428.02329347159935</v>
      </c>
    </row>
    <row r="222" spans="1:10" ht="12.75" x14ac:dyDescent="0.2">
      <c r="A222" s="84">
        <v>210</v>
      </c>
      <c r="B222" s="90">
        <f t="shared" ca="1" si="40"/>
        <v>408.39844881995742</v>
      </c>
      <c r="C222" s="103">
        <f t="shared" ref="C222:G237" ca="1" si="46">NORMINV(RAND(),C$5,C$6)</f>
        <v>299.09262484599202</v>
      </c>
      <c r="D222" s="103">
        <f t="shared" ca="1" si="46"/>
        <v>361.91707568755191</v>
      </c>
      <c r="E222" s="90">
        <f t="shared" ca="1" si="46"/>
        <v>100.80824068560172</v>
      </c>
      <c r="F222" s="90">
        <f t="shared" ca="1" si="46"/>
        <v>75.625081489728018</v>
      </c>
      <c r="G222" s="90">
        <f t="shared" ca="1" si="46"/>
        <v>82.825895198192626</v>
      </c>
      <c r="H222" s="90">
        <f t="shared" ca="1" si="42"/>
        <v>509.20668950555915</v>
      </c>
      <c r="I222" s="90">
        <f t="shared" ca="1" si="43"/>
        <v>374.71770633572004</v>
      </c>
      <c r="J222" s="90">
        <f t="shared" ca="1" si="44"/>
        <v>444.74297088574451</v>
      </c>
    </row>
    <row r="223" spans="1:10" ht="12.75" x14ac:dyDescent="0.2">
      <c r="A223" s="84">
        <v>211</v>
      </c>
      <c r="B223" s="90">
        <f t="shared" ca="1" si="40"/>
        <v>418.21071926588093</v>
      </c>
      <c r="C223" s="103">
        <f t="shared" ref="C223:D237" ca="1" si="47">NORMINV(RAND(),C$5,C$6)</f>
        <v>303.6108251111412</v>
      </c>
      <c r="D223" s="103">
        <f t="shared" ca="1" si="47"/>
        <v>330.69805267087685</v>
      </c>
      <c r="E223" s="90">
        <f t="shared" ca="1" si="46"/>
        <v>116.4071073408798</v>
      </c>
      <c r="F223" s="90">
        <f t="shared" ca="1" si="46"/>
        <v>83.692708982043357</v>
      </c>
      <c r="G223" s="90">
        <f t="shared" ca="1" si="46"/>
        <v>87.05475495045691</v>
      </c>
      <c r="H223" s="90">
        <f t="shared" ca="1" si="42"/>
        <v>534.61782660676067</v>
      </c>
      <c r="I223" s="90">
        <f t="shared" ca="1" si="43"/>
        <v>387.30353409318457</v>
      </c>
      <c r="J223" s="90">
        <f t="shared" ca="1" si="44"/>
        <v>417.75280762133377</v>
      </c>
    </row>
    <row r="224" spans="1:10" ht="12.75" x14ac:dyDescent="0.2">
      <c r="A224" s="84">
        <v>212</v>
      </c>
      <c r="B224" s="90">
        <f t="shared" ca="1" si="40"/>
        <v>411.44332911859982</v>
      </c>
      <c r="C224" s="103">
        <f t="shared" ca="1" si="47"/>
        <v>288.13493729982116</v>
      </c>
      <c r="D224" s="103">
        <f t="shared" ca="1" si="47"/>
        <v>324.08376551842281</v>
      </c>
      <c r="E224" s="90">
        <f t="shared" ca="1" si="46"/>
        <v>110.42229445816594</v>
      </c>
      <c r="F224" s="90">
        <f t="shared" ca="1" si="46"/>
        <v>82.445177116796486</v>
      </c>
      <c r="G224" s="90">
        <f t="shared" ca="1" si="46"/>
        <v>112.60503839862164</v>
      </c>
      <c r="H224" s="90">
        <f t="shared" ca="1" si="42"/>
        <v>521.86562357676576</v>
      </c>
      <c r="I224" s="90">
        <f t="shared" ca="1" si="43"/>
        <v>370.58011441661768</v>
      </c>
      <c r="J224" s="90">
        <f t="shared" ca="1" si="44"/>
        <v>436.68880391704442</v>
      </c>
    </row>
    <row r="225" spans="1:10" ht="12.75" x14ac:dyDescent="0.2">
      <c r="A225" s="84">
        <v>213</v>
      </c>
      <c r="B225" s="90">
        <f t="shared" ca="1" si="40"/>
        <v>404.37311972969269</v>
      </c>
      <c r="C225" s="103">
        <f t="shared" ca="1" si="47"/>
        <v>298.90929742893707</v>
      </c>
      <c r="D225" s="103">
        <f t="shared" ca="1" si="47"/>
        <v>367.18549349834348</v>
      </c>
      <c r="E225" s="90">
        <f t="shared" ca="1" si="46"/>
        <v>114.06029374242132</v>
      </c>
      <c r="F225" s="90">
        <f t="shared" ca="1" si="46"/>
        <v>85.600590601798643</v>
      </c>
      <c r="G225" s="90">
        <f t="shared" ca="1" si="46"/>
        <v>102.42292016971948</v>
      </c>
      <c r="H225" s="90">
        <f t="shared" ca="1" si="42"/>
        <v>518.43341347211401</v>
      </c>
      <c r="I225" s="90">
        <f t="shared" ca="1" si="43"/>
        <v>384.50988803073574</v>
      </c>
      <c r="J225" s="90">
        <f t="shared" ca="1" si="44"/>
        <v>469.60841366806295</v>
      </c>
    </row>
    <row r="226" spans="1:10" ht="12.75" x14ac:dyDescent="0.2">
      <c r="A226" s="84">
        <v>214</v>
      </c>
      <c r="B226" s="90">
        <f t="shared" ca="1" si="40"/>
        <v>408.31885390433877</v>
      </c>
      <c r="C226" s="103">
        <f t="shared" ca="1" si="47"/>
        <v>302.80873236853301</v>
      </c>
      <c r="D226" s="103">
        <f t="shared" ca="1" si="47"/>
        <v>341.804825368764</v>
      </c>
      <c r="E226" s="90">
        <f t="shared" ca="1" si="46"/>
        <v>110.87293674918334</v>
      </c>
      <c r="F226" s="90">
        <f t="shared" ca="1" si="46"/>
        <v>90.418390720042979</v>
      </c>
      <c r="G226" s="90">
        <f t="shared" ca="1" si="46"/>
        <v>96.746500709776058</v>
      </c>
      <c r="H226" s="90">
        <f t="shared" ca="1" si="42"/>
        <v>519.19179065352205</v>
      </c>
      <c r="I226" s="90">
        <f t="shared" ca="1" si="43"/>
        <v>393.22712308857598</v>
      </c>
      <c r="J226" s="90">
        <f t="shared" ca="1" si="44"/>
        <v>438.55132607854006</v>
      </c>
    </row>
    <row r="227" spans="1:10" ht="12.75" x14ac:dyDescent="0.2">
      <c r="A227" s="84">
        <v>215</v>
      </c>
      <c r="B227" s="90">
        <f t="shared" ca="1" si="40"/>
        <v>409.9260889367302</v>
      </c>
      <c r="C227" s="103">
        <f t="shared" ca="1" si="47"/>
        <v>305.29749496287752</v>
      </c>
      <c r="D227" s="103">
        <f t="shared" ca="1" si="47"/>
        <v>356.85888072178881</v>
      </c>
      <c r="E227" s="90">
        <f t="shared" ca="1" si="46"/>
        <v>106.56917367558883</v>
      </c>
      <c r="F227" s="90">
        <f t="shared" ca="1" si="46"/>
        <v>93.284906180781746</v>
      </c>
      <c r="G227" s="90">
        <f t="shared" ca="1" si="46"/>
        <v>93.094481163064998</v>
      </c>
      <c r="H227" s="90">
        <f t="shared" ca="1" si="42"/>
        <v>516.49526261231904</v>
      </c>
      <c r="I227" s="90">
        <f t="shared" ca="1" si="43"/>
        <v>398.58240114365924</v>
      </c>
      <c r="J227" s="90">
        <f t="shared" ca="1" si="44"/>
        <v>449.95336188485379</v>
      </c>
    </row>
    <row r="228" spans="1:10" ht="12.75" x14ac:dyDescent="0.2">
      <c r="A228" s="84">
        <v>216</v>
      </c>
      <c r="B228" s="90">
        <f t="shared" ca="1" si="40"/>
        <v>413.70654710211875</v>
      </c>
      <c r="C228" s="103">
        <f t="shared" ca="1" si="47"/>
        <v>300.64574354092809</v>
      </c>
      <c r="D228" s="103">
        <f t="shared" ca="1" si="47"/>
        <v>336.54489007924207</v>
      </c>
      <c r="E228" s="90">
        <f t="shared" ca="1" si="46"/>
        <v>109.07034970840138</v>
      </c>
      <c r="F228" s="90">
        <f t="shared" ca="1" si="46"/>
        <v>85.644192862725589</v>
      </c>
      <c r="G228" s="90">
        <f t="shared" ca="1" si="46"/>
        <v>94.841105112508117</v>
      </c>
      <c r="H228" s="90">
        <f t="shared" ca="1" si="42"/>
        <v>522.77689681052016</v>
      </c>
      <c r="I228" s="90">
        <f t="shared" ca="1" si="43"/>
        <v>386.28993640365366</v>
      </c>
      <c r="J228" s="90">
        <f t="shared" ca="1" si="44"/>
        <v>431.38599519175017</v>
      </c>
    </row>
    <row r="229" spans="1:10" ht="12.75" x14ac:dyDescent="0.2">
      <c r="A229" s="84">
        <v>217</v>
      </c>
      <c r="B229" s="90">
        <f t="shared" ca="1" si="40"/>
        <v>411.6574515532439</v>
      </c>
      <c r="C229" s="103">
        <f t="shared" ca="1" si="47"/>
        <v>309.77213409797525</v>
      </c>
      <c r="D229" s="103">
        <f t="shared" ca="1" si="47"/>
        <v>349.56147818561033</v>
      </c>
      <c r="E229" s="90">
        <f t="shared" ca="1" si="46"/>
        <v>106.00072847098048</v>
      </c>
      <c r="F229" s="90">
        <f t="shared" ca="1" si="46"/>
        <v>88.620218114310418</v>
      </c>
      <c r="G229" s="90">
        <f t="shared" ca="1" si="46"/>
        <v>96.254790513104496</v>
      </c>
      <c r="H229" s="90">
        <f t="shared" ca="1" si="42"/>
        <v>517.65818002422441</v>
      </c>
      <c r="I229" s="90">
        <f t="shared" ca="1" si="43"/>
        <v>398.39235221228569</v>
      </c>
      <c r="J229" s="90">
        <f t="shared" ca="1" si="44"/>
        <v>445.81626869871479</v>
      </c>
    </row>
    <row r="230" spans="1:10" ht="12.75" x14ac:dyDescent="0.2">
      <c r="A230" s="84">
        <v>218</v>
      </c>
      <c r="B230" s="90">
        <f t="shared" ca="1" si="40"/>
        <v>409.14119756070914</v>
      </c>
      <c r="C230" s="103">
        <f t="shared" ca="1" si="47"/>
        <v>290.82763697142991</v>
      </c>
      <c r="D230" s="103">
        <f t="shared" ca="1" si="47"/>
        <v>342.96936649130294</v>
      </c>
      <c r="E230" s="90">
        <f t="shared" ca="1" si="46"/>
        <v>126.51040788754861</v>
      </c>
      <c r="F230" s="90">
        <f t="shared" ca="1" si="46"/>
        <v>90.004858567478266</v>
      </c>
      <c r="G230" s="90">
        <f t="shared" ca="1" si="46"/>
        <v>93.050747212870448</v>
      </c>
      <c r="H230" s="90">
        <f t="shared" ca="1" si="42"/>
        <v>535.65160544825778</v>
      </c>
      <c r="I230" s="90">
        <f t="shared" ca="1" si="43"/>
        <v>380.83249553890818</v>
      </c>
      <c r="J230" s="90">
        <f t="shared" ca="1" si="44"/>
        <v>436.02011370417335</v>
      </c>
    </row>
    <row r="231" spans="1:10" ht="12.75" x14ac:dyDescent="0.2">
      <c r="A231" s="84">
        <v>219</v>
      </c>
      <c r="B231" s="90">
        <f t="shared" ca="1" si="40"/>
        <v>401.33827162588244</v>
      </c>
      <c r="C231" s="103">
        <f t="shared" ca="1" si="47"/>
        <v>302.58859556326314</v>
      </c>
      <c r="D231" s="103">
        <f t="shared" ca="1" si="47"/>
        <v>336.38324282368359</v>
      </c>
      <c r="E231" s="90">
        <f t="shared" ca="1" si="46"/>
        <v>107.82984264400183</v>
      </c>
      <c r="F231" s="90">
        <f t="shared" ca="1" si="46"/>
        <v>80.676008703554885</v>
      </c>
      <c r="G231" s="90">
        <f t="shared" ca="1" si="46"/>
        <v>107.17177588421299</v>
      </c>
      <c r="H231" s="90">
        <f t="shared" ca="1" si="42"/>
        <v>509.16811426988426</v>
      </c>
      <c r="I231" s="90">
        <f t="shared" ca="1" si="43"/>
        <v>383.26460426681803</v>
      </c>
      <c r="J231" s="90">
        <f t="shared" ca="1" si="44"/>
        <v>443.55501870789658</v>
      </c>
    </row>
    <row r="232" spans="1:10" ht="12.75" x14ac:dyDescent="0.2">
      <c r="A232" s="84">
        <v>220</v>
      </c>
      <c r="B232" s="90">
        <f t="shared" ca="1" si="40"/>
        <v>415.41782022702108</v>
      </c>
      <c r="C232" s="103">
        <f t="shared" ca="1" si="47"/>
        <v>292.1205378651843</v>
      </c>
      <c r="D232" s="103">
        <f t="shared" ca="1" si="47"/>
        <v>353.00221370257361</v>
      </c>
      <c r="E232" s="90">
        <f t="shared" ca="1" si="46"/>
        <v>92.084111402104924</v>
      </c>
      <c r="F232" s="90">
        <f t="shared" ca="1" si="46"/>
        <v>74.5864933386286</v>
      </c>
      <c r="G232" s="90">
        <f t="shared" ca="1" si="46"/>
        <v>86.445106050100065</v>
      </c>
      <c r="H232" s="90">
        <f t="shared" ca="1" si="42"/>
        <v>507.50193162912603</v>
      </c>
      <c r="I232" s="90">
        <f t="shared" ca="1" si="43"/>
        <v>366.7070312038129</v>
      </c>
      <c r="J232" s="90">
        <f t="shared" ca="1" si="44"/>
        <v>439.44731975267371</v>
      </c>
    </row>
    <row r="233" spans="1:10" ht="12.75" x14ac:dyDescent="0.2">
      <c r="A233" s="84">
        <v>221</v>
      </c>
      <c r="B233" s="90">
        <f t="shared" ca="1" si="40"/>
        <v>401.39726902672174</v>
      </c>
      <c r="C233" s="103">
        <f t="shared" ca="1" si="47"/>
        <v>315.64804449827056</v>
      </c>
      <c r="D233" s="103">
        <f t="shared" ca="1" si="47"/>
        <v>359.77476546170499</v>
      </c>
      <c r="E233" s="90">
        <f t="shared" ca="1" si="46"/>
        <v>114.53625353486929</v>
      </c>
      <c r="F233" s="90">
        <f t="shared" ca="1" si="46"/>
        <v>66.747066906175021</v>
      </c>
      <c r="G233" s="90">
        <f t="shared" ca="1" si="46"/>
        <v>83.63450673038804</v>
      </c>
      <c r="H233" s="90">
        <f t="shared" ca="1" si="42"/>
        <v>515.93352256159108</v>
      </c>
      <c r="I233" s="90">
        <f t="shared" ca="1" si="43"/>
        <v>382.39511140444557</v>
      </c>
      <c r="J233" s="90">
        <f t="shared" ca="1" si="44"/>
        <v>443.409272192093</v>
      </c>
    </row>
    <row r="234" spans="1:10" ht="12.75" x14ac:dyDescent="0.2">
      <c r="A234" s="84">
        <v>222</v>
      </c>
      <c r="B234" s="90">
        <f t="shared" ca="1" si="40"/>
        <v>409.97989876955887</v>
      </c>
      <c r="C234" s="103">
        <f t="shared" ca="1" si="47"/>
        <v>303.36807867659445</v>
      </c>
      <c r="D234" s="103">
        <f t="shared" ca="1" si="47"/>
        <v>350.19899114645852</v>
      </c>
      <c r="E234" s="90">
        <f t="shared" ca="1" si="46"/>
        <v>107.51736544560823</v>
      </c>
      <c r="F234" s="90">
        <f t="shared" ca="1" si="46"/>
        <v>81.577121858669202</v>
      </c>
      <c r="G234" s="90">
        <f t="shared" ca="1" si="46"/>
        <v>86.423318293930492</v>
      </c>
      <c r="H234" s="90">
        <f t="shared" ca="1" si="42"/>
        <v>517.49726421516709</v>
      </c>
      <c r="I234" s="90">
        <f t="shared" ca="1" si="43"/>
        <v>384.94520053526367</v>
      </c>
      <c r="J234" s="90">
        <f t="shared" ca="1" si="44"/>
        <v>436.62230944038902</v>
      </c>
    </row>
    <row r="235" spans="1:10" ht="12.75" x14ac:dyDescent="0.2">
      <c r="A235" s="84">
        <v>223</v>
      </c>
      <c r="B235" s="90">
        <f t="shared" ca="1" si="40"/>
        <v>404.67453792916086</v>
      </c>
      <c r="C235" s="103">
        <f t="shared" ca="1" si="47"/>
        <v>318.6680155473581</v>
      </c>
      <c r="D235" s="103">
        <f t="shared" ca="1" si="47"/>
        <v>338.97188096249641</v>
      </c>
      <c r="E235" s="90">
        <f t="shared" ca="1" si="46"/>
        <v>117.68819504703029</v>
      </c>
      <c r="F235" s="90">
        <f t="shared" ca="1" si="46"/>
        <v>78.420675925034431</v>
      </c>
      <c r="G235" s="90">
        <f t="shared" ca="1" si="46"/>
        <v>101.16103522269634</v>
      </c>
      <c r="H235" s="90">
        <f t="shared" ca="1" si="42"/>
        <v>522.36273297619118</v>
      </c>
      <c r="I235" s="90">
        <f t="shared" ca="1" si="43"/>
        <v>397.0886914723925</v>
      </c>
      <c r="J235" s="90">
        <f t="shared" ca="1" si="44"/>
        <v>440.13291618519276</v>
      </c>
    </row>
    <row r="236" spans="1:10" ht="12.75" x14ac:dyDescent="0.2">
      <c r="A236" s="84">
        <v>224</v>
      </c>
      <c r="B236" s="90">
        <f t="shared" ca="1" si="40"/>
        <v>411.32511857447679</v>
      </c>
      <c r="C236" s="103">
        <f t="shared" ca="1" si="47"/>
        <v>312.12858071030013</v>
      </c>
      <c r="D236" s="103">
        <f t="shared" ca="1" si="47"/>
        <v>348.85057541495348</v>
      </c>
      <c r="E236" s="90">
        <f t="shared" ca="1" si="46"/>
        <v>102.1797564643721</v>
      </c>
      <c r="F236" s="90">
        <f t="shared" ca="1" si="46"/>
        <v>72.930267967187987</v>
      </c>
      <c r="G236" s="90">
        <f t="shared" ca="1" si="46"/>
        <v>97.49827799003846</v>
      </c>
      <c r="H236" s="90">
        <f t="shared" ca="1" si="42"/>
        <v>513.50487503884892</v>
      </c>
      <c r="I236" s="90">
        <f t="shared" ca="1" si="43"/>
        <v>385.05884867748813</v>
      </c>
      <c r="J236" s="90">
        <f t="shared" ca="1" si="44"/>
        <v>446.34885340499193</v>
      </c>
    </row>
    <row r="237" spans="1:10" ht="12.75" x14ac:dyDescent="0.2">
      <c r="A237" s="84">
        <v>225</v>
      </c>
      <c r="B237" s="90">
        <f t="shared" ca="1" si="40"/>
        <v>410.28532781014957</v>
      </c>
      <c r="C237" s="103">
        <f t="shared" ca="1" si="47"/>
        <v>302.18081115727665</v>
      </c>
      <c r="D237" s="103">
        <f t="shared" ca="1" si="47"/>
        <v>335.89304290307126</v>
      </c>
      <c r="E237" s="90">
        <f t="shared" ca="1" si="46"/>
        <v>110.52071784939473</v>
      </c>
      <c r="F237" s="90">
        <f t="shared" ca="1" si="46"/>
        <v>71.833545589212946</v>
      </c>
      <c r="G237" s="90">
        <f t="shared" ca="1" si="46"/>
        <v>90.591636595367831</v>
      </c>
      <c r="H237" s="90">
        <f t="shared" ca="1" si="42"/>
        <v>520.80604565954434</v>
      </c>
      <c r="I237" s="90">
        <f t="shared" ca="1" si="43"/>
        <v>374.01435674648963</v>
      </c>
      <c r="J237" s="90">
        <f t="shared" ca="1" si="44"/>
        <v>426.48467949843911</v>
      </c>
    </row>
    <row r="238" spans="1:10" ht="12.75" x14ac:dyDescent="0.2">
      <c r="A238" s="84">
        <v>226</v>
      </c>
      <c r="B238" s="90">
        <f t="shared" ca="1" si="40"/>
        <v>402.28284584483822</v>
      </c>
      <c r="C238" s="103">
        <f t="shared" ref="C238:G253" ca="1" si="48">NORMINV(RAND(),C$5,C$6)</f>
        <v>298.97040912391503</v>
      </c>
      <c r="D238" s="103">
        <f t="shared" ca="1" si="48"/>
        <v>333.73385516148591</v>
      </c>
      <c r="E238" s="90">
        <f t="shared" ca="1" si="48"/>
        <v>115.64752181493256</v>
      </c>
      <c r="F238" s="90">
        <f t="shared" ca="1" si="48"/>
        <v>97.34198513991106</v>
      </c>
      <c r="G238" s="90">
        <f t="shared" ca="1" si="48"/>
        <v>98.101153895170768</v>
      </c>
      <c r="H238" s="90">
        <f t="shared" ca="1" si="42"/>
        <v>517.93036765977081</v>
      </c>
      <c r="I238" s="90">
        <f t="shared" ca="1" si="43"/>
        <v>396.31239426382609</v>
      </c>
      <c r="J238" s="90">
        <f t="shared" ca="1" si="44"/>
        <v>431.83500905665665</v>
      </c>
    </row>
    <row r="239" spans="1:10" ht="12.75" x14ac:dyDescent="0.2">
      <c r="A239" s="84">
        <v>227</v>
      </c>
      <c r="B239" s="90">
        <f t="shared" ca="1" si="40"/>
        <v>412.91029660691697</v>
      </c>
      <c r="C239" s="103">
        <f t="shared" ref="C239:D253" ca="1" si="49">NORMINV(RAND(),C$5,C$6)</f>
        <v>309.33673571635734</v>
      </c>
      <c r="D239" s="103">
        <f t="shared" ca="1" si="49"/>
        <v>350.55244058422238</v>
      </c>
      <c r="E239" s="90">
        <f t="shared" ca="1" si="48"/>
        <v>116.25554597212869</v>
      </c>
      <c r="F239" s="90">
        <f t="shared" ca="1" si="48"/>
        <v>94.488462379726414</v>
      </c>
      <c r="G239" s="90">
        <f t="shared" ca="1" si="48"/>
        <v>103.76446195840741</v>
      </c>
      <c r="H239" s="90">
        <f t="shared" ca="1" si="42"/>
        <v>529.1658425790456</v>
      </c>
      <c r="I239" s="90">
        <f t="shared" ca="1" si="43"/>
        <v>403.82519809608374</v>
      </c>
      <c r="J239" s="90">
        <f t="shared" ca="1" si="44"/>
        <v>454.3169025426298</v>
      </c>
    </row>
    <row r="240" spans="1:10" ht="12.75" x14ac:dyDescent="0.2">
      <c r="A240" s="84">
        <v>228</v>
      </c>
      <c r="B240" s="90">
        <f t="shared" ca="1" si="40"/>
        <v>403.15108615083773</v>
      </c>
      <c r="C240" s="103">
        <f t="shared" ca="1" si="49"/>
        <v>285.93573842711396</v>
      </c>
      <c r="D240" s="103">
        <f t="shared" ca="1" si="49"/>
        <v>358.92633732907808</v>
      </c>
      <c r="E240" s="90">
        <f t="shared" ca="1" si="48"/>
        <v>114.34844437898165</v>
      </c>
      <c r="F240" s="90">
        <f t="shared" ca="1" si="48"/>
        <v>103.59289754227866</v>
      </c>
      <c r="G240" s="90">
        <f t="shared" ca="1" si="48"/>
        <v>102.89433452194159</v>
      </c>
      <c r="H240" s="90">
        <f t="shared" ca="1" si="42"/>
        <v>517.49953052981937</v>
      </c>
      <c r="I240" s="90">
        <f t="shared" ca="1" si="43"/>
        <v>389.52863596939261</v>
      </c>
      <c r="J240" s="90">
        <f t="shared" ca="1" si="44"/>
        <v>461.82067185101965</v>
      </c>
    </row>
    <row r="241" spans="1:10" ht="12.75" x14ac:dyDescent="0.2">
      <c r="A241" s="84">
        <v>229</v>
      </c>
      <c r="B241" s="90">
        <f t="shared" ca="1" si="40"/>
        <v>415.70131455865942</v>
      </c>
      <c r="C241" s="103">
        <f t="shared" ca="1" si="49"/>
        <v>302.09311282957316</v>
      </c>
      <c r="D241" s="103">
        <f t="shared" ca="1" si="49"/>
        <v>345.69471171418053</v>
      </c>
      <c r="E241" s="90">
        <f t="shared" ca="1" si="48"/>
        <v>116.18548376321769</v>
      </c>
      <c r="F241" s="90">
        <f t="shared" ca="1" si="48"/>
        <v>92.304941083226922</v>
      </c>
      <c r="G241" s="90">
        <f t="shared" ca="1" si="48"/>
        <v>92.645266463396652</v>
      </c>
      <c r="H241" s="90">
        <f t="shared" ca="1" si="42"/>
        <v>531.88679832187711</v>
      </c>
      <c r="I241" s="90">
        <f t="shared" ca="1" si="43"/>
        <v>394.39805391280009</v>
      </c>
      <c r="J241" s="90">
        <f t="shared" ca="1" si="44"/>
        <v>438.33997817757717</v>
      </c>
    </row>
    <row r="242" spans="1:10" ht="12.75" x14ac:dyDescent="0.2">
      <c r="A242" s="84">
        <v>230</v>
      </c>
      <c r="B242" s="90">
        <f t="shared" ca="1" si="40"/>
        <v>403.63427427742965</v>
      </c>
      <c r="C242" s="103">
        <f t="shared" ca="1" si="49"/>
        <v>291.40635785746844</v>
      </c>
      <c r="D242" s="103">
        <f t="shared" ca="1" si="49"/>
        <v>344.83569303403635</v>
      </c>
      <c r="E242" s="90">
        <f t="shared" ca="1" si="48"/>
        <v>113.6408342306668</v>
      </c>
      <c r="F242" s="90">
        <f t="shared" ca="1" si="48"/>
        <v>78.972952691748276</v>
      </c>
      <c r="G242" s="90">
        <f t="shared" ca="1" si="48"/>
        <v>116.63859755310105</v>
      </c>
      <c r="H242" s="90">
        <f t="shared" ca="1" si="42"/>
        <v>517.27510850809642</v>
      </c>
      <c r="I242" s="90">
        <f t="shared" ca="1" si="43"/>
        <v>370.37931054921671</v>
      </c>
      <c r="J242" s="90">
        <f t="shared" ca="1" si="44"/>
        <v>461.47429058713738</v>
      </c>
    </row>
    <row r="243" spans="1:10" ht="12.75" x14ac:dyDescent="0.2">
      <c r="A243" s="84">
        <v>231</v>
      </c>
      <c r="B243" s="90">
        <f t="shared" ca="1" si="40"/>
        <v>412.51284226739199</v>
      </c>
      <c r="C243" s="103">
        <f t="shared" ca="1" si="49"/>
        <v>270.76615826840469</v>
      </c>
      <c r="D243" s="103">
        <f t="shared" ca="1" si="49"/>
        <v>360.94345393128202</v>
      </c>
      <c r="E243" s="90">
        <f t="shared" ca="1" si="48"/>
        <v>113.55684005399107</v>
      </c>
      <c r="F243" s="90">
        <f t="shared" ca="1" si="48"/>
        <v>84.583446715135736</v>
      </c>
      <c r="G243" s="90">
        <f t="shared" ca="1" si="48"/>
        <v>106.11667488893961</v>
      </c>
      <c r="H243" s="90">
        <f t="shared" ca="1" si="42"/>
        <v>526.06968232138308</v>
      </c>
      <c r="I243" s="90">
        <f t="shared" ca="1" si="43"/>
        <v>355.34960498354042</v>
      </c>
      <c r="J243" s="90">
        <f t="shared" ca="1" si="44"/>
        <v>467.06012882022162</v>
      </c>
    </row>
    <row r="244" spans="1:10" ht="12.75" x14ac:dyDescent="0.2">
      <c r="A244" s="84">
        <v>232</v>
      </c>
      <c r="B244" s="90">
        <f t="shared" ca="1" si="40"/>
        <v>409.84270483287901</v>
      </c>
      <c r="C244" s="103">
        <f t="shared" ca="1" si="49"/>
        <v>296.34797528929573</v>
      </c>
      <c r="D244" s="103">
        <f t="shared" ca="1" si="49"/>
        <v>345.06285137175155</v>
      </c>
      <c r="E244" s="90">
        <f t="shared" ca="1" si="48"/>
        <v>110.50733389626369</v>
      </c>
      <c r="F244" s="90">
        <f t="shared" ca="1" si="48"/>
        <v>76.716057705512014</v>
      </c>
      <c r="G244" s="90">
        <f t="shared" ca="1" si="48"/>
        <v>87.662760543465552</v>
      </c>
      <c r="H244" s="90">
        <f t="shared" ca="1" si="42"/>
        <v>520.35003872914274</v>
      </c>
      <c r="I244" s="90">
        <f t="shared" ca="1" si="43"/>
        <v>373.06403299480775</v>
      </c>
      <c r="J244" s="90">
        <f t="shared" ca="1" si="44"/>
        <v>432.72561191521709</v>
      </c>
    </row>
    <row r="245" spans="1:10" ht="12.75" x14ac:dyDescent="0.2">
      <c r="A245" s="84">
        <v>233</v>
      </c>
      <c r="B245" s="90">
        <f t="shared" ca="1" si="40"/>
        <v>407.31062684125891</v>
      </c>
      <c r="C245" s="103">
        <f t="shared" ca="1" si="49"/>
        <v>325.15899551868779</v>
      </c>
      <c r="D245" s="103">
        <f t="shared" ca="1" si="49"/>
        <v>327.4433751701842</v>
      </c>
      <c r="E245" s="90">
        <f t="shared" ca="1" si="48"/>
        <v>111.8145012444791</v>
      </c>
      <c r="F245" s="90">
        <f t="shared" ca="1" si="48"/>
        <v>85.043806160416864</v>
      </c>
      <c r="G245" s="90">
        <f t="shared" ca="1" si="48"/>
        <v>91.248619348833714</v>
      </c>
      <c r="H245" s="90">
        <f t="shared" ca="1" si="42"/>
        <v>519.12512808573797</v>
      </c>
      <c r="I245" s="90">
        <f t="shared" ca="1" si="43"/>
        <v>410.20280167910465</v>
      </c>
      <c r="J245" s="90">
        <f t="shared" ca="1" si="44"/>
        <v>418.6919945190179</v>
      </c>
    </row>
    <row r="246" spans="1:10" ht="12.75" x14ac:dyDescent="0.2">
      <c r="A246" s="84">
        <v>234</v>
      </c>
      <c r="B246" s="90">
        <f t="shared" ca="1" si="40"/>
        <v>416.71896908849533</v>
      </c>
      <c r="C246" s="103">
        <f t="shared" ca="1" si="49"/>
        <v>317.64351218221879</v>
      </c>
      <c r="D246" s="103">
        <f t="shared" ca="1" si="49"/>
        <v>332.80357094887142</v>
      </c>
      <c r="E246" s="90">
        <f t="shared" ca="1" si="48"/>
        <v>105.97720179722232</v>
      </c>
      <c r="F246" s="90">
        <f t="shared" ca="1" si="48"/>
        <v>81.005232617655054</v>
      </c>
      <c r="G246" s="90">
        <f t="shared" ca="1" si="48"/>
        <v>104.92562929364998</v>
      </c>
      <c r="H246" s="90">
        <f t="shared" ca="1" si="42"/>
        <v>522.69617088571761</v>
      </c>
      <c r="I246" s="90">
        <f t="shared" ca="1" si="43"/>
        <v>398.64874479987384</v>
      </c>
      <c r="J246" s="90">
        <f t="shared" ca="1" si="44"/>
        <v>437.72920024252142</v>
      </c>
    </row>
    <row r="247" spans="1:10" ht="12.75" x14ac:dyDescent="0.2">
      <c r="A247" s="84">
        <v>235</v>
      </c>
      <c r="B247" s="90">
        <f t="shared" ca="1" si="40"/>
        <v>412.86072020916652</v>
      </c>
      <c r="C247" s="103">
        <f t="shared" ca="1" si="49"/>
        <v>298.28317926903742</v>
      </c>
      <c r="D247" s="103">
        <f t="shared" ca="1" si="49"/>
        <v>351.99517944643128</v>
      </c>
      <c r="E247" s="90">
        <f t="shared" ca="1" si="48"/>
        <v>104.85136844309797</v>
      </c>
      <c r="F247" s="90">
        <f t="shared" ca="1" si="48"/>
        <v>76.5179793101576</v>
      </c>
      <c r="G247" s="90">
        <f t="shared" ca="1" si="48"/>
        <v>83.431248788794321</v>
      </c>
      <c r="H247" s="90">
        <f t="shared" ca="1" si="42"/>
        <v>517.71208865226447</v>
      </c>
      <c r="I247" s="90">
        <f t="shared" ca="1" si="43"/>
        <v>374.80115857919503</v>
      </c>
      <c r="J247" s="90">
        <f t="shared" ca="1" si="44"/>
        <v>435.42642823522561</v>
      </c>
    </row>
    <row r="248" spans="1:10" ht="12.75" x14ac:dyDescent="0.2">
      <c r="A248" s="84">
        <v>236</v>
      </c>
      <c r="B248" s="90">
        <f t="shared" ca="1" si="40"/>
        <v>409.3903342571553</v>
      </c>
      <c r="C248" s="103">
        <f t="shared" ca="1" si="49"/>
        <v>298.27979812629263</v>
      </c>
      <c r="D248" s="103">
        <f t="shared" ca="1" si="49"/>
        <v>343.34549535938999</v>
      </c>
      <c r="E248" s="90">
        <f t="shared" ca="1" si="48"/>
        <v>116.33410469841556</v>
      </c>
      <c r="F248" s="90">
        <f t="shared" ca="1" si="48"/>
        <v>91.882692103734144</v>
      </c>
      <c r="G248" s="90">
        <f t="shared" ca="1" si="48"/>
        <v>79.874759565864224</v>
      </c>
      <c r="H248" s="90">
        <f t="shared" ca="1" si="42"/>
        <v>525.7244389555708</v>
      </c>
      <c r="I248" s="90">
        <f t="shared" ca="1" si="43"/>
        <v>390.16249023002678</v>
      </c>
      <c r="J248" s="90">
        <f t="shared" ca="1" si="44"/>
        <v>423.22025492525421</v>
      </c>
    </row>
    <row r="249" spans="1:10" ht="12.75" x14ac:dyDescent="0.2">
      <c r="A249" s="84">
        <v>237</v>
      </c>
      <c r="B249" s="90">
        <f t="shared" ca="1" si="40"/>
        <v>410.11234983077219</v>
      </c>
      <c r="C249" s="103">
        <f t="shared" ca="1" si="49"/>
        <v>282.39384516282695</v>
      </c>
      <c r="D249" s="103">
        <f t="shared" ca="1" si="49"/>
        <v>322.08751438678428</v>
      </c>
      <c r="E249" s="90">
        <f t="shared" ca="1" si="48"/>
        <v>119.57845202472269</v>
      </c>
      <c r="F249" s="90">
        <f t="shared" ca="1" si="48"/>
        <v>69.276276225615788</v>
      </c>
      <c r="G249" s="90">
        <f t="shared" ca="1" si="48"/>
        <v>94.343158623224483</v>
      </c>
      <c r="H249" s="90">
        <f t="shared" ca="1" si="42"/>
        <v>529.6908018554949</v>
      </c>
      <c r="I249" s="90">
        <f t="shared" ca="1" si="43"/>
        <v>351.67012138844274</v>
      </c>
      <c r="J249" s="90">
        <f t="shared" ca="1" si="44"/>
        <v>416.43067301000877</v>
      </c>
    </row>
    <row r="250" spans="1:10" ht="12.75" x14ac:dyDescent="0.2">
      <c r="A250" s="84">
        <v>238</v>
      </c>
      <c r="B250" s="90">
        <f t="shared" ca="1" si="40"/>
        <v>411.64722133581853</v>
      </c>
      <c r="C250" s="103">
        <f t="shared" ca="1" si="49"/>
        <v>289.16968411276912</v>
      </c>
      <c r="D250" s="103">
        <f t="shared" ca="1" si="49"/>
        <v>350.22007174089316</v>
      </c>
      <c r="E250" s="90">
        <f t="shared" ca="1" si="48"/>
        <v>112.88791613761349</v>
      </c>
      <c r="F250" s="90">
        <f t="shared" ca="1" si="48"/>
        <v>92.380816535072029</v>
      </c>
      <c r="G250" s="90">
        <f t="shared" ca="1" si="48"/>
        <v>104.51115430328828</v>
      </c>
      <c r="H250" s="90">
        <f t="shared" ca="1" si="42"/>
        <v>524.53513747343197</v>
      </c>
      <c r="I250" s="90">
        <f t="shared" ca="1" si="43"/>
        <v>381.55050064784115</v>
      </c>
      <c r="J250" s="90">
        <f t="shared" ca="1" si="44"/>
        <v>454.73122604418143</v>
      </c>
    </row>
    <row r="251" spans="1:10" ht="12.75" x14ac:dyDescent="0.2">
      <c r="A251" s="84">
        <v>239</v>
      </c>
      <c r="B251" s="90">
        <f t="shared" ca="1" si="40"/>
        <v>404.50538738968407</v>
      </c>
      <c r="C251" s="103">
        <f t="shared" ca="1" si="49"/>
        <v>314.81337585379271</v>
      </c>
      <c r="D251" s="103">
        <f t="shared" ca="1" si="49"/>
        <v>346.10356631480408</v>
      </c>
      <c r="E251" s="90">
        <f t="shared" ca="1" si="48"/>
        <v>110.52056398995579</v>
      </c>
      <c r="F251" s="90">
        <f t="shared" ca="1" si="48"/>
        <v>69.646582228421948</v>
      </c>
      <c r="G251" s="90">
        <f t="shared" ca="1" si="48"/>
        <v>93.815603611118249</v>
      </c>
      <c r="H251" s="90">
        <f t="shared" ca="1" si="42"/>
        <v>515.02595137963988</v>
      </c>
      <c r="I251" s="90">
        <f t="shared" ca="1" si="43"/>
        <v>384.45995808221465</v>
      </c>
      <c r="J251" s="90">
        <f t="shared" ca="1" si="44"/>
        <v>439.91916992592235</v>
      </c>
    </row>
    <row r="252" spans="1:10" ht="12.75" x14ac:dyDescent="0.2">
      <c r="A252" s="84">
        <v>240</v>
      </c>
      <c r="B252" s="90">
        <f t="shared" ca="1" si="40"/>
        <v>424.12044828365015</v>
      </c>
      <c r="C252" s="103">
        <f t="shared" ca="1" si="49"/>
        <v>303.99657462450858</v>
      </c>
      <c r="D252" s="103">
        <f t="shared" ca="1" si="49"/>
        <v>345.24105623558415</v>
      </c>
      <c r="E252" s="90">
        <f t="shared" ca="1" si="48"/>
        <v>109.5573419239887</v>
      </c>
      <c r="F252" s="90">
        <f t="shared" ca="1" si="48"/>
        <v>98.074473694074811</v>
      </c>
      <c r="G252" s="90">
        <f t="shared" ca="1" si="48"/>
        <v>80.765952444884547</v>
      </c>
      <c r="H252" s="90">
        <f t="shared" ca="1" si="42"/>
        <v>533.67779020763885</v>
      </c>
      <c r="I252" s="90">
        <f t="shared" ca="1" si="43"/>
        <v>402.07104831858339</v>
      </c>
      <c r="J252" s="90">
        <f t="shared" ca="1" si="44"/>
        <v>426.00700868046869</v>
      </c>
    </row>
    <row r="253" spans="1:10" ht="12.75" x14ac:dyDescent="0.2">
      <c r="A253" s="84">
        <v>241</v>
      </c>
      <c r="B253" s="90">
        <f t="shared" ca="1" si="40"/>
        <v>407.02112139715933</v>
      </c>
      <c r="C253" s="103">
        <f t="shared" ca="1" si="49"/>
        <v>305.03467332591384</v>
      </c>
      <c r="D253" s="103">
        <f t="shared" ca="1" si="49"/>
        <v>352.32560204053129</v>
      </c>
      <c r="E253" s="90">
        <f t="shared" ca="1" si="48"/>
        <v>106.7317076883391</v>
      </c>
      <c r="F253" s="90">
        <f t="shared" ca="1" si="48"/>
        <v>81.614057090636265</v>
      </c>
      <c r="G253" s="90">
        <f t="shared" ca="1" si="48"/>
        <v>107.82173832539651</v>
      </c>
      <c r="H253" s="90">
        <f t="shared" ca="1" si="42"/>
        <v>513.75282908549843</v>
      </c>
      <c r="I253" s="90">
        <f t="shared" ca="1" si="43"/>
        <v>386.64873041655011</v>
      </c>
      <c r="J253" s="90">
        <f t="shared" ca="1" si="44"/>
        <v>460.14734036592779</v>
      </c>
    </row>
    <row r="254" spans="1:10" ht="12.75" x14ac:dyDescent="0.2">
      <c r="A254" s="84">
        <v>242</v>
      </c>
      <c r="B254" s="90">
        <f t="shared" ca="1" si="40"/>
        <v>410.11867175478437</v>
      </c>
      <c r="C254" s="103">
        <f t="shared" ref="C254:G269" ca="1" si="50">NORMINV(RAND(),C$5,C$6)</f>
        <v>287.90028017621319</v>
      </c>
      <c r="D254" s="103">
        <f t="shared" ca="1" si="50"/>
        <v>334.36697643043476</v>
      </c>
      <c r="E254" s="90">
        <f t="shared" ca="1" si="50"/>
        <v>100.83681652732697</v>
      </c>
      <c r="F254" s="90">
        <f t="shared" ca="1" si="50"/>
        <v>98.859904451727715</v>
      </c>
      <c r="G254" s="90">
        <f t="shared" ca="1" si="50"/>
        <v>74.295042457890276</v>
      </c>
      <c r="H254" s="90">
        <f t="shared" ca="1" si="42"/>
        <v>510.95548828211133</v>
      </c>
      <c r="I254" s="90">
        <f t="shared" ca="1" si="43"/>
        <v>386.76018462794093</v>
      </c>
      <c r="J254" s="90">
        <f t="shared" ca="1" si="44"/>
        <v>408.66201888832506</v>
      </c>
    </row>
    <row r="255" spans="1:10" ht="12.75" x14ac:dyDescent="0.2">
      <c r="A255" s="84">
        <v>243</v>
      </c>
      <c r="B255" s="90">
        <f t="shared" ca="1" si="40"/>
        <v>404.3206412070017</v>
      </c>
      <c r="C255" s="103">
        <f t="shared" ref="C255:D269" ca="1" si="51">NORMINV(RAND(),C$5,C$6)</f>
        <v>292.38750791199499</v>
      </c>
      <c r="D255" s="103">
        <f t="shared" ca="1" si="51"/>
        <v>350.04859966144488</v>
      </c>
      <c r="E255" s="90">
        <f t="shared" ca="1" si="50"/>
        <v>109.09394945418647</v>
      </c>
      <c r="F255" s="90">
        <f t="shared" ca="1" si="50"/>
        <v>91.080661133456189</v>
      </c>
      <c r="G255" s="90">
        <f t="shared" ca="1" si="50"/>
        <v>87.307315396715282</v>
      </c>
      <c r="H255" s="90">
        <f t="shared" ca="1" si="42"/>
        <v>513.41459066118819</v>
      </c>
      <c r="I255" s="90">
        <f t="shared" ca="1" si="43"/>
        <v>383.46816904545119</v>
      </c>
      <c r="J255" s="90">
        <f t="shared" ca="1" si="44"/>
        <v>437.35591505816018</v>
      </c>
    </row>
    <row r="256" spans="1:10" ht="12.75" x14ac:dyDescent="0.2">
      <c r="A256" s="84">
        <v>244</v>
      </c>
      <c r="B256" s="90">
        <f t="shared" ca="1" si="40"/>
        <v>411.28702421752303</v>
      </c>
      <c r="C256" s="103">
        <f t="shared" ca="1" si="51"/>
        <v>306.40225563041281</v>
      </c>
      <c r="D256" s="103">
        <f t="shared" ca="1" si="51"/>
        <v>349.14856627665216</v>
      </c>
      <c r="E256" s="90">
        <f t="shared" ca="1" si="50"/>
        <v>119.12082690908251</v>
      </c>
      <c r="F256" s="90">
        <f t="shared" ca="1" si="50"/>
        <v>81.184328943305999</v>
      </c>
      <c r="G256" s="90">
        <f t="shared" ca="1" si="50"/>
        <v>76.649962987962326</v>
      </c>
      <c r="H256" s="90">
        <f t="shared" ca="1" si="42"/>
        <v>530.40785112660558</v>
      </c>
      <c r="I256" s="90">
        <f t="shared" ca="1" si="43"/>
        <v>387.58658457371882</v>
      </c>
      <c r="J256" s="90">
        <f t="shared" ca="1" si="44"/>
        <v>425.7985292646145</v>
      </c>
    </row>
    <row r="257" spans="1:10" ht="12.75" x14ac:dyDescent="0.2">
      <c r="A257" s="84">
        <v>245</v>
      </c>
      <c r="B257" s="90">
        <f t="shared" ca="1" si="40"/>
        <v>418.37445412836877</v>
      </c>
      <c r="C257" s="103">
        <f t="shared" ca="1" si="51"/>
        <v>292.02805694514404</v>
      </c>
      <c r="D257" s="103">
        <f t="shared" ca="1" si="51"/>
        <v>354.45499962324186</v>
      </c>
      <c r="E257" s="90">
        <f t="shared" ca="1" si="50"/>
        <v>101.94208340440323</v>
      </c>
      <c r="F257" s="90">
        <f t="shared" ca="1" si="50"/>
        <v>67.748160293305332</v>
      </c>
      <c r="G257" s="90">
        <f t="shared" ca="1" si="50"/>
        <v>97.464437779709741</v>
      </c>
      <c r="H257" s="90">
        <f t="shared" ca="1" si="42"/>
        <v>520.31653753277203</v>
      </c>
      <c r="I257" s="90">
        <f t="shared" ca="1" si="43"/>
        <v>359.77621723844936</v>
      </c>
      <c r="J257" s="90">
        <f t="shared" ca="1" si="44"/>
        <v>451.91943740295159</v>
      </c>
    </row>
    <row r="258" spans="1:10" ht="12.75" x14ac:dyDescent="0.2">
      <c r="A258" s="84">
        <v>246</v>
      </c>
      <c r="B258" s="90">
        <f t="shared" ca="1" si="40"/>
        <v>407.01231096346152</v>
      </c>
      <c r="C258" s="103">
        <f t="shared" ca="1" si="51"/>
        <v>290.57931167720864</v>
      </c>
      <c r="D258" s="103">
        <f t="shared" ca="1" si="51"/>
        <v>355.21653889284437</v>
      </c>
      <c r="E258" s="90">
        <f t="shared" ca="1" si="50"/>
        <v>110.78487239568447</v>
      </c>
      <c r="F258" s="90">
        <f t="shared" ca="1" si="50"/>
        <v>86.974110299006071</v>
      </c>
      <c r="G258" s="90">
        <f t="shared" ca="1" si="50"/>
        <v>89.167722900808073</v>
      </c>
      <c r="H258" s="90">
        <f t="shared" ca="1" si="42"/>
        <v>517.79718335914595</v>
      </c>
      <c r="I258" s="90">
        <f t="shared" ca="1" si="43"/>
        <v>377.55342197621474</v>
      </c>
      <c r="J258" s="90">
        <f t="shared" ca="1" si="44"/>
        <v>444.38426179365246</v>
      </c>
    </row>
    <row r="259" spans="1:10" ht="12.75" x14ac:dyDescent="0.2">
      <c r="A259" s="84">
        <v>247</v>
      </c>
      <c r="B259" s="90">
        <f t="shared" ca="1" si="40"/>
        <v>415.40717166111153</v>
      </c>
      <c r="C259" s="103">
        <f t="shared" ca="1" si="51"/>
        <v>310.6890388551663</v>
      </c>
      <c r="D259" s="103">
        <f t="shared" ca="1" si="51"/>
        <v>349.63140165283284</v>
      </c>
      <c r="E259" s="90">
        <f t="shared" ca="1" si="50"/>
        <v>108.01862948855729</v>
      </c>
      <c r="F259" s="90">
        <f t="shared" ca="1" si="50"/>
        <v>74.67920752563262</v>
      </c>
      <c r="G259" s="90">
        <f t="shared" ca="1" si="50"/>
        <v>93.734166538386475</v>
      </c>
      <c r="H259" s="90">
        <f t="shared" ca="1" si="42"/>
        <v>523.42580114966881</v>
      </c>
      <c r="I259" s="90">
        <f t="shared" ca="1" si="43"/>
        <v>385.36824638079895</v>
      </c>
      <c r="J259" s="90">
        <f t="shared" ca="1" si="44"/>
        <v>443.36556819121932</v>
      </c>
    </row>
    <row r="260" spans="1:10" ht="12.75" x14ac:dyDescent="0.2">
      <c r="A260" s="84">
        <v>248</v>
      </c>
      <c r="B260" s="90">
        <f t="shared" ca="1" si="40"/>
        <v>415.8109137187879</v>
      </c>
      <c r="C260" s="103">
        <f t="shared" ca="1" si="51"/>
        <v>306.38335408509278</v>
      </c>
      <c r="D260" s="103">
        <f t="shared" ca="1" si="51"/>
        <v>350.6460530924499</v>
      </c>
      <c r="E260" s="90">
        <f t="shared" ca="1" si="50"/>
        <v>108.45559857469583</v>
      </c>
      <c r="F260" s="90">
        <f t="shared" ca="1" si="50"/>
        <v>83.117614348171756</v>
      </c>
      <c r="G260" s="90">
        <f t="shared" ca="1" si="50"/>
        <v>97.797233236211213</v>
      </c>
      <c r="H260" s="90">
        <f t="shared" ca="1" si="42"/>
        <v>524.26651229348374</v>
      </c>
      <c r="I260" s="90">
        <f t="shared" ca="1" si="43"/>
        <v>389.50096843326452</v>
      </c>
      <c r="J260" s="90">
        <f t="shared" ca="1" si="44"/>
        <v>448.44328632866109</v>
      </c>
    </row>
    <row r="261" spans="1:10" ht="12.75" x14ac:dyDescent="0.2">
      <c r="A261" s="84">
        <v>249</v>
      </c>
      <c r="B261" s="90">
        <f t="shared" ca="1" si="40"/>
        <v>402.09346225204092</v>
      </c>
      <c r="C261" s="103">
        <f t="shared" ca="1" si="51"/>
        <v>270.42368783910808</v>
      </c>
      <c r="D261" s="103">
        <f t="shared" ca="1" si="51"/>
        <v>336.05987940596003</v>
      </c>
      <c r="E261" s="90">
        <f t="shared" ca="1" si="50"/>
        <v>120.12026224881082</v>
      </c>
      <c r="F261" s="90">
        <f t="shared" ca="1" si="50"/>
        <v>85.459490273018034</v>
      </c>
      <c r="G261" s="90">
        <f t="shared" ca="1" si="50"/>
        <v>96.551431210239159</v>
      </c>
      <c r="H261" s="90">
        <f t="shared" ca="1" si="42"/>
        <v>522.21372450085175</v>
      </c>
      <c r="I261" s="90">
        <f t="shared" ca="1" si="43"/>
        <v>355.88317811212613</v>
      </c>
      <c r="J261" s="90">
        <f t="shared" ca="1" si="44"/>
        <v>432.61131061619921</v>
      </c>
    </row>
    <row r="262" spans="1:10" ht="12.75" x14ac:dyDescent="0.2">
      <c r="A262" s="84">
        <v>250</v>
      </c>
      <c r="B262" s="90">
        <f t="shared" ca="1" si="40"/>
        <v>414.04064399951494</v>
      </c>
      <c r="C262" s="103">
        <f t="shared" ca="1" si="51"/>
        <v>293.70378232183231</v>
      </c>
      <c r="D262" s="103">
        <f t="shared" ca="1" si="51"/>
        <v>348.21018045068115</v>
      </c>
      <c r="E262" s="90">
        <f t="shared" ca="1" si="50"/>
        <v>108.1936193986751</v>
      </c>
      <c r="F262" s="90">
        <f t="shared" ca="1" si="50"/>
        <v>57.53470912164957</v>
      </c>
      <c r="G262" s="90">
        <f t="shared" ca="1" si="50"/>
        <v>77.483876418270498</v>
      </c>
      <c r="H262" s="90">
        <f t="shared" ca="1" si="42"/>
        <v>522.23426339819002</v>
      </c>
      <c r="I262" s="90">
        <f t="shared" ca="1" si="43"/>
        <v>351.23849144348185</v>
      </c>
      <c r="J262" s="90">
        <f t="shared" ca="1" si="44"/>
        <v>425.69405686895163</v>
      </c>
    </row>
    <row r="263" spans="1:10" ht="12.75" x14ac:dyDescent="0.2">
      <c r="A263" s="84">
        <v>251</v>
      </c>
      <c r="B263" s="90">
        <f t="shared" ca="1" si="40"/>
        <v>408.93397117798133</v>
      </c>
      <c r="C263" s="103">
        <f t="shared" ca="1" si="51"/>
        <v>296.5965131128554</v>
      </c>
      <c r="D263" s="103">
        <f t="shared" ca="1" si="51"/>
        <v>345.06565142307409</v>
      </c>
      <c r="E263" s="90">
        <f t="shared" ca="1" si="50"/>
        <v>106.44726324153524</v>
      </c>
      <c r="F263" s="90">
        <f t="shared" ca="1" si="50"/>
        <v>83.453771415937823</v>
      </c>
      <c r="G263" s="90">
        <f t="shared" ca="1" si="50"/>
        <v>96.944409434847884</v>
      </c>
      <c r="H263" s="90">
        <f t="shared" ca="1" si="42"/>
        <v>515.38123441951655</v>
      </c>
      <c r="I263" s="90">
        <f t="shared" ca="1" si="43"/>
        <v>380.05028452879321</v>
      </c>
      <c r="J263" s="90">
        <f t="shared" ca="1" si="44"/>
        <v>442.01006085792199</v>
      </c>
    </row>
    <row r="264" spans="1:10" ht="12.75" x14ac:dyDescent="0.2">
      <c r="A264" s="84">
        <v>252</v>
      </c>
      <c r="B264" s="90">
        <f t="shared" ca="1" si="40"/>
        <v>409.73308832298306</v>
      </c>
      <c r="C264" s="103">
        <f t="shared" ca="1" si="51"/>
        <v>274.55844623874378</v>
      </c>
      <c r="D264" s="103">
        <f t="shared" ca="1" si="51"/>
        <v>345.09724398636871</v>
      </c>
      <c r="E264" s="90">
        <f t="shared" ca="1" si="50"/>
        <v>114.00952876720395</v>
      </c>
      <c r="F264" s="90">
        <f t="shared" ca="1" si="50"/>
        <v>70.872946111254151</v>
      </c>
      <c r="G264" s="90">
        <f t="shared" ca="1" si="50"/>
        <v>90.416766606032326</v>
      </c>
      <c r="H264" s="90">
        <f t="shared" ca="1" si="42"/>
        <v>523.74261709018697</v>
      </c>
      <c r="I264" s="90">
        <f t="shared" ca="1" si="43"/>
        <v>345.43139234999796</v>
      </c>
      <c r="J264" s="90">
        <f t="shared" ca="1" si="44"/>
        <v>435.51401059240106</v>
      </c>
    </row>
    <row r="265" spans="1:10" ht="12.75" x14ac:dyDescent="0.2">
      <c r="A265" s="84">
        <v>253</v>
      </c>
      <c r="B265" s="90">
        <f t="shared" ca="1" si="40"/>
        <v>410.2342146423216</v>
      </c>
      <c r="C265" s="103">
        <f t="shared" ca="1" si="51"/>
        <v>303.88787335214874</v>
      </c>
      <c r="D265" s="103">
        <f t="shared" ca="1" si="51"/>
        <v>350.90221732174888</v>
      </c>
      <c r="E265" s="90">
        <f t="shared" ca="1" si="50"/>
        <v>111.73946732540261</v>
      </c>
      <c r="F265" s="90">
        <f t="shared" ca="1" si="50"/>
        <v>93.973540468335301</v>
      </c>
      <c r="G265" s="90">
        <f t="shared" ca="1" si="50"/>
        <v>84.635758257549469</v>
      </c>
      <c r="H265" s="90">
        <f t="shared" ca="1" si="42"/>
        <v>521.97368196772425</v>
      </c>
      <c r="I265" s="90">
        <f t="shared" ca="1" si="43"/>
        <v>397.86141382048402</v>
      </c>
      <c r="J265" s="90">
        <f t="shared" ca="1" si="44"/>
        <v>435.53797557929835</v>
      </c>
    </row>
    <row r="266" spans="1:10" ht="12.75" x14ac:dyDescent="0.2">
      <c r="A266" s="84">
        <v>254</v>
      </c>
      <c r="B266" s="90">
        <f t="shared" ca="1" si="40"/>
        <v>404.97654213109212</v>
      </c>
      <c r="C266" s="103">
        <f t="shared" ca="1" si="51"/>
        <v>303.31222517652321</v>
      </c>
      <c r="D266" s="103">
        <f t="shared" ca="1" si="51"/>
        <v>344.36252565694593</v>
      </c>
      <c r="E266" s="90">
        <f t="shared" ca="1" si="50"/>
        <v>114.44781082317246</v>
      </c>
      <c r="F266" s="90">
        <f t="shared" ca="1" si="50"/>
        <v>84.551008973246368</v>
      </c>
      <c r="G266" s="90">
        <f t="shared" ca="1" si="50"/>
        <v>114.37689687353361</v>
      </c>
      <c r="H266" s="90">
        <f t="shared" ca="1" si="42"/>
        <v>519.42435295426458</v>
      </c>
      <c r="I266" s="90">
        <f t="shared" ca="1" si="43"/>
        <v>387.8632341497696</v>
      </c>
      <c r="J266" s="90">
        <f t="shared" ca="1" si="44"/>
        <v>458.73942253047954</v>
      </c>
    </row>
    <row r="267" spans="1:10" ht="12.75" x14ac:dyDescent="0.2">
      <c r="A267" s="84">
        <v>255</v>
      </c>
      <c r="B267" s="90">
        <f t="shared" ca="1" si="40"/>
        <v>395.27614949875243</v>
      </c>
      <c r="C267" s="103">
        <f t="shared" ca="1" si="51"/>
        <v>298.94297105373857</v>
      </c>
      <c r="D267" s="103">
        <f t="shared" ca="1" si="51"/>
        <v>352.67182414008693</v>
      </c>
      <c r="E267" s="90">
        <f t="shared" ca="1" si="50"/>
        <v>103.61277603595937</v>
      </c>
      <c r="F267" s="90">
        <f t="shared" ca="1" si="50"/>
        <v>80.24617801512035</v>
      </c>
      <c r="G267" s="90">
        <f t="shared" ca="1" si="50"/>
        <v>68.664924210569581</v>
      </c>
      <c r="H267" s="90">
        <f t="shared" ca="1" si="42"/>
        <v>498.8889255347118</v>
      </c>
      <c r="I267" s="90">
        <f t="shared" ca="1" si="43"/>
        <v>379.18914906885891</v>
      </c>
      <c r="J267" s="90">
        <f t="shared" ca="1" si="44"/>
        <v>421.33674835065653</v>
      </c>
    </row>
    <row r="268" spans="1:10" ht="12.75" x14ac:dyDescent="0.2">
      <c r="A268" s="84">
        <v>256</v>
      </c>
      <c r="B268" s="90">
        <f t="shared" ca="1" si="40"/>
        <v>414.18956019113625</v>
      </c>
      <c r="C268" s="103">
        <f t="shared" ca="1" si="51"/>
        <v>283.99997316985093</v>
      </c>
      <c r="D268" s="103">
        <f t="shared" ca="1" si="51"/>
        <v>336.82877461159688</v>
      </c>
      <c r="E268" s="90">
        <f t="shared" ca="1" si="50"/>
        <v>117.13294158875476</v>
      </c>
      <c r="F268" s="90">
        <f t="shared" ca="1" si="50"/>
        <v>85.7057384026063</v>
      </c>
      <c r="G268" s="90">
        <f t="shared" ca="1" si="50"/>
        <v>85.753443979722675</v>
      </c>
      <c r="H268" s="90">
        <f t="shared" ca="1" si="42"/>
        <v>531.32250177989101</v>
      </c>
      <c r="I268" s="90">
        <f t="shared" ca="1" si="43"/>
        <v>369.70571157245723</v>
      </c>
      <c r="J268" s="90">
        <f t="shared" ca="1" si="44"/>
        <v>422.58221859131959</v>
      </c>
    </row>
    <row r="269" spans="1:10" ht="12.75" x14ac:dyDescent="0.2">
      <c r="A269" s="84">
        <v>257</v>
      </c>
      <c r="B269" s="90">
        <f t="shared" ca="1" si="40"/>
        <v>405.19678649055669</v>
      </c>
      <c r="C269" s="103">
        <f t="shared" ca="1" si="51"/>
        <v>288.46943802217748</v>
      </c>
      <c r="D269" s="103">
        <f t="shared" ca="1" si="51"/>
        <v>343.75829109201817</v>
      </c>
      <c r="E269" s="90">
        <f t="shared" ca="1" si="50"/>
        <v>108.25535304355864</v>
      </c>
      <c r="F269" s="90">
        <f t="shared" ca="1" si="50"/>
        <v>81.600699205980874</v>
      </c>
      <c r="G269" s="90">
        <f t="shared" ca="1" si="50"/>
        <v>116.40175532341937</v>
      </c>
      <c r="H269" s="90">
        <f t="shared" ca="1" si="42"/>
        <v>513.4521395341153</v>
      </c>
      <c r="I269" s="90">
        <f t="shared" ca="1" si="43"/>
        <v>370.07013722815839</v>
      </c>
      <c r="J269" s="90">
        <f t="shared" ca="1" si="44"/>
        <v>460.16004641543753</v>
      </c>
    </row>
    <row r="270" spans="1:10" ht="12.75" x14ac:dyDescent="0.2">
      <c r="A270" s="84">
        <v>258</v>
      </c>
      <c r="B270" s="90">
        <f t="shared" ref="B270:B333" ca="1" si="52">NORMINV(RAND(),B$5,B$6)</f>
        <v>402.15507913947238</v>
      </c>
      <c r="C270" s="103">
        <f t="shared" ref="C270:G285" ca="1" si="53">NORMINV(RAND(),C$5,C$6)</f>
        <v>291.13684124033085</v>
      </c>
      <c r="D270" s="103">
        <f t="shared" ca="1" si="53"/>
        <v>323.62245860675279</v>
      </c>
      <c r="E270" s="90">
        <f t="shared" ca="1" si="53"/>
        <v>106.08730761452165</v>
      </c>
      <c r="F270" s="90">
        <f t="shared" ca="1" si="53"/>
        <v>90.490061551753797</v>
      </c>
      <c r="G270" s="90">
        <f t="shared" ca="1" si="53"/>
        <v>89.232688708215619</v>
      </c>
      <c r="H270" s="90">
        <f t="shared" ref="H270:H333" ca="1" si="54">+B270+E270</f>
        <v>508.24238675399403</v>
      </c>
      <c r="I270" s="90">
        <f t="shared" ref="I270:I333" ca="1" si="55">+C270+F270</f>
        <v>381.62690279208465</v>
      </c>
      <c r="J270" s="90">
        <f t="shared" ref="J270:J333" ca="1" si="56">+D270+G270</f>
        <v>412.85514731496841</v>
      </c>
    </row>
    <row r="271" spans="1:10" ht="12.75" x14ac:dyDescent="0.2">
      <c r="A271" s="84">
        <v>259</v>
      </c>
      <c r="B271" s="90">
        <f t="shared" ca="1" si="52"/>
        <v>409.20677442149184</v>
      </c>
      <c r="C271" s="103">
        <f t="shared" ref="C271:D285" ca="1" si="57">NORMINV(RAND(),C$5,C$6)</f>
        <v>292.49115547583818</v>
      </c>
      <c r="D271" s="103">
        <f t="shared" ca="1" si="57"/>
        <v>335.96166073016764</v>
      </c>
      <c r="E271" s="90">
        <f t="shared" ca="1" si="53"/>
        <v>117.50110436448729</v>
      </c>
      <c r="F271" s="90">
        <f t="shared" ca="1" si="53"/>
        <v>71.602096649208917</v>
      </c>
      <c r="G271" s="90">
        <f t="shared" ca="1" si="53"/>
        <v>102.7797777978617</v>
      </c>
      <c r="H271" s="90">
        <f t="shared" ca="1" si="54"/>
        <v>526.70787878597912</v>
      </c>
      <c r="I271" s="90">
        <f t="shared" ca="1" si="55"/>
        <v>364.09325212504712</v>
      </c>
      <c r="J271" s="90">
        <f t="shared" ca="1" si="56"/>
        <v>438.74143852802933</v>
      </c>
    </row>
    <row r="272" spans="1:10" ht="12.75" x14ac:dyDescent="0.2">
      <c r="A272" s="84">
        <v>260</v>
      </c>
      <c r="B272" s="90">
        <f t="shared" ca="1" si="52"/>
        <v>404.55398075130756</v>
      </c>
      <c r="C272" s="103">
        <f t="shared" ca="1" si="57"/>
        <v>294.66393875031412</v>
      </c>
      <c r="D272" s="103">
        <f t="shared" ca="1" si="57"/>
        <v>363.39853925520146</v>
      </c>
      <c r="E272" s="90">
        <f t="shared" ca="1" si="53"/>
        <v>113.96644576666489</v>
      </c>
      <c r="F272" s="90">
        <f t="shared" ca="1" si="53"/>
        <v>79.540212327286838</v>
      </c>
      <c r="G272" s="90">
        <f t="shared" ca="1" si="53"/>
        <v>95.971035051170475</v>
      </c>
      <c r="H272" s="90">
        <f t="shared" ca="1" si="54"/>
        <v>518.52042651797251</v>
      </c>
      <c r="I272" s="90">
        <f t="shared" ca="1" si="55"/>
        <v>374.20415107760095</v>
      </c>
      <c r="J272" s="90">
        <f t="shared" ca="1" si="56"/>
        <v>459.36957430637193</v>
      </c>
    </row>
    <row r="273" spans="1:10" ht="12.75" x14ac:dyDescent="0.2">
      <c r="A273" s="84">
        <v>261</v>
      </c>
      <c r="B273" s="90">
        <f t="shared" ca="1" si="52"/>
        <v>407.07393461488772</v>
      </c>
      <c r="C273" s="103">
        <f t="shared" ca="1" si="57"/>
        <v>308.7486855530484</v>
      </c>
      <c r="D273" s="103">
        <f t="shared" ca="1" si="57"/>
        <v>348.04395095727051</v>
      </c>
      <c r="E273" s="90">
        <f t="shared" ca="1" si="53"/>
        <v>105.64148955843163</v>
      </c>
      <c r="F273" s="90">
        <f t="shared" ca="1" si="53"/>
        <v>81.030319772333286</v>
      </c>
      <c r="G273" s="90">
        <f t="shared" ca="1" si="53"/>
        <v>84.136169315034465</v>
      </c>
      <c r="H273" s="90">
        <f t="shared" ca="1" si="54"/>
        <v>512.71542417331932</v>
      </c>
      <c r="I273" s="90">
        <f t="shared" ca="1" si="55"/>
        <v>389.77900532538172</v>
      </c>
      <c r="J273" s="90">
        <f t="shared" ca="1" si="56"/>
        <v>432.18012027230498</v>
      </c>
    </row>
    <row r="274" spans="1:10" ht="12.75" x14ac:dyDescent="0.2">
      <c r="A274" s="84">
        <v>262</v>
      </c>
      <c r="B274" s="90">
        <f t="shared" ca="1" si="52"/>
        <v>410.18677412306903</v>
      </c>
      <c r="C274" s="103">
        <f t="shared" ca="1" si="57"/>
        <v>284.06935601779998</v>
      </c>
      <c r="D274" s="103">
        <f t="shared" ca="1" si="57"/>
        <v>337.59427155010553</v>
      </c>
      <c r="E274" s="90">
        <f t="shared" ca="1" si="53"/>
        <v>110.73196927231533</v>
      </c>
      <c r="F274" s="90">
        <f t="shared" ca="1" si="53"/>
        <v>78.440203776059164</v>
      </c>
      <c r="G274" s="90">
        <f t="shared" ca="1" si="53"/>
        <v>77.232144436471543</v>
      </c>
      <c r="H274" s="90">
        <f t="shared" ca="1" si="54"/>
        <v>520.91874339538435</v>
      </c>
      <c r="I274" s="90">
        <f t="shared" ca="1" si="55"/>
        <v>362.50955979385913</v>
      </c>
      <c r="J274" s="90">
        <f t="shared" ca="1" si="56"/>
        <v>414.8264159865771</v>
      </c>
    </row>
    <row r="275" spans="1:10" ht="12.75" x14ac:dyDescent="0.2">
      <c r="A275" s="84">
        <v>263</v>
      </c>
      <c r="B275" s="90">
        <f t="shared" ca="1" si="52"/>
        <v>413.21515144415338</v>
      </c>
      <c r="C275" s="103">
        <f t="shared" ca="1" si="57"/>
        <v>279.36205509790432</v>
      </c>
      <c r="D275" s="103">
        <f t="shared" ca="1" si="57"/>
        <v>340.71246798341485</v>
      </c>
      <c r="E275" s="90">
        <f t="shared" ca="1" si="53"/>
        <v>104.15591998653534</v>
      </c>
      <c r="F275" s="90">
        <f t="shared" ca="1" si="53"/>
        <v>71.710784368117032</v>
      </c>
      <c r="G275" s="90">
        <f t="shared" ca="1" si="53"/>
        <v>104.65715045693906</v>
      </c>
      <c r="H275" s="90">
        <f t="shared" ca="1" si="54"/>
        <v>517.37107143068874</v>
      </c>
      <c r="I275" s="90">
        <f t="shared" ca="1" si="55"/>
        <v>351.07283946602138</v>
      </c>
      <c r="J275" s="90">
        <f t="shared" ca="1" si="56"/>
        <v>445.36961844035392</v>
      </c>
    </row>
    <row r="276" spans="1:10" ht="12.75" x14ac:dyDescent="0.2">
      <c r="A276" s="84">
        <v>264</v>
      </c>
      <c r="B276" s="90">
        <f t="shared" ca="1" si="52"/>
        <v>401.582207109678</v>
      </c>
      <c r="C276" s="103">
        <f t="shared" ca="1" si="57"/>
        <v>301.0860987178624</v>
      </c>
      <c r="D276" s="103">
        <f t="shared" ca="1" si="57"/>
        <v>321.60796679318065</v>
      </c>
      <c r="E276" s="90">
        <f t="shared" ca="1" si="53"/>
        <v>117.35576534779605</v>
      </c>
      <c r="F276" s="90">
        <f t="shared" ca="1" si="53"/>
        <v>76.696224763477915</v>
      </c>
      <c r="G276" s="90">
        <f t="shared" ca="1" si="53"/>
        <v>105.26514337578071</v>
      </c>
      <c r="H276" s="90">
        <f t="shared" ca="1" si="54"/>
        <v>518.93797245747407</v>
      </c>
      <c r="I276" s="90">
        <f t="shared" ca="1" si="55"/>
        <v>377.78232348134031</v>
      </c>
      <c r="J276" s="90">
        <f t="shared" ca="1" si="56"/>
        <v>426.87311016896138</v>
      </c>
    </row>
    <row r="277" spans="1:10" ht="12.75" x14ac:dyDescent="0.2">
      <c r="A277" s="84">
        <v>265</v>
      </c>
      <c r="B277" s="90">
        <f t="shared" ca="1" si="52"/>
        <v>419.28205113885474</v>
      </c>
      <c r="C277" s="103">
        <f t="shared" ca="1" si="57"/>
        <v>296.34642098069304</v>
      </c>
      <c r="D277" s="103">
        <f t="shared" ca="1" si="57"/>
        <v>346.10577126515921</v>
      </c>
      <c r="E277" s="90">
        <f t="shared" ca="1" si="53"/>
        <v>110.13229468071731</v>
      </c>
      <c r="F277" s="90">
        <f t="shared" ca="1" si="53"/>
        <v>80.790572580304485</v>
      </c>
      <c r="G277" s="90">
        <f t="shared" ca="1" si="53"/>
        <v>116.95021533000178</v>
      </c>
      <c r="H277" s="90">
        <f t="shared" ca="1" si="54"/>
        <v>529.41434581957208</v>
      </c>
      <c r="I277" s="90">
        <f t="shared" ca="1" si="55"/>
        <v>377.13699356099755</v>
      </c>
      <c r="J277" s="90">
        <f t="shared" ca="1" si="56"/>
        <v>463.05598659516102</v>
      </c>
    </row>
    <row r="278" spans="1:10" ht="12.75" x14ac:dyDescent="0.2">
      <c r="A278" s="84">
        <v>266</v>
      </c>
      <c r="B278" s="90">
        <f t="shared" ca="1" si="52"/>
        <v>415.45649243520359</v>
      </c>
      <c r="C278" s="103">
        <f t="shared" ca="1" si="57"/>
        <v>301.83365132033072</v>
      </c>
      <c r="D278" s="103">
        <f t="shared" ca="1" si="57"/>
        <v>355.96980100729184</v>
      </c>
      <c r="E278" s="90">
        <f t="shared" ca="1" si="53"/>
        <v>104.27254420828717</v>
      </c>
      <c r="F278" s="90">
        <f t="shared" ca="1" si="53"/>
        <v>94.148600483539724</v>
      </c>
      <c r="G278" s="90">
        <f t="shared" ca="1" si="53"/>
        <v>86.496636825219028</v>
      </c>
      <c r="H278" s="90">
        <f t="shared" ca="1" si="54"/>
        <v>519.72903664349076</v>
      </c>
      <c r="I278" s="90">
        <f t="shared" ca="1" si="55"/>
        <v>395.98225180387044</v>
      </c>
      <c r="J278" s="90">
        <f t="shared" ca="1" si="56"/>
        <v>442.46643783251085</v>
      </c>
    </row>
    <row r="279" spans="1:10" ht="12.75" x14ac:dyDescent="0.2">
      <c r="A279" s="84">
        <v>267</v>
      </c>
      <c r="B279" s="90">
        <f t="shared" ca="1" si="52"/>
        <v>416.13050123927331</v>
      </c>
      <c r="C279" s="103">
        <f t="shared" ca="1" si="57"/>
        <v>296.5186544699967</v>
      </c>
      <c r="D279" s="103">
        <f t="shared" ca="1" si="57"/>
        <v>355.75951433957414</v>
      </c>
      <c r="E279" s="90">
        <f t="shared" ca="1" si="53"/>
        <v>107.98625418941792</v>
      </c>
      <c r="F279" s="90">
        <f t="shared" ca="1" si="53"/>
        <v>91.030669627198307</v>
      </c>
      <c r="G279" s="90">
        <f t="shared" ca="1" si="53"/>
        <v>91.063584134862722</v>
      </c>
      <c r="H279" s="90">
        <f t="shared" ca="1" si="54"/>
        <v>524.11675542869125</v>
      </c>
      <c r="I279" s="90">
        <f t="shared" ca="1" si="55"/>
        <v>387.54932409719504</v>
      </c>
      <c r="J279" s="90">
        <f t="shared" ca="1" si="56"/>
        <v>446.82309847443685</v>
      </c>
    </row>
    <row r="280" spans="1:10" ht="12.75" x14ac:dyDescent="0.2">
      <c r="A280" s="84">
        <v>268</v>
      </c>
      <c r="B280" s="90">
        <f t="shared" ca="1" si="52"/>
        <v>405.02696948054165</v>
      </c>
      <c r="C280" s="103">
        <f t="shared" ca="1" si="57"/>
        <v>297.31430716308898</v>
      </c>
      <c r="D280" s="103">
        <f t="shared" ca="1" si="57"/>
        <v>335.29870062487475</v>
      </c>
      <c r="E280" s="90">
        <f t="shared" ca="1" si="53"/>
        <v>104.82222804952615</v>
      </c>
      <c r="F280" s="90">
        <f t="shared" ca="1" si="53"/>
        <v>60.511511601839629</v>
      </c>
      <c r="G280" s="90">
        <f t="shared" ca="1" si="53"/>
        <v>90.40641049865927</v>
      </c>
      <c r="H280" s="90">
        <f t="shared" ca="1" si="54"/>
        <v>509.84919753006778</v>
      </c>
      <c r="I280" s="90">
        <f t="shared" ca="1" si="55"/>
        <v>357.82581876492861</v>
      </c>
      <c r="J280" s="90">
        <f t="shared" ca="1" si="56"/>
        <v>425.70511112353404</v>
      </c>
    </row>
    <row r="281" spans="1:10" ht="12.75" x14ac:dyDescent="0.2">
      <c r="A281" s="84">
        <v>269</v>
      </c>
      <c r="B281" s="90">
        <f t="shared" ca="1" si="52"/>
        <v>406.81175752533983</v>
      </c>
      <c r="C281" s="103">
        <f t="shared" ca="1" si="57"/>
        <v>294.38524989162505</v>
      </c>
      <c r="D281" s="103">
        <f t="shared" ca="1" si="57"/>
        <v>335.28286760334407</v>
      </c>
      <c r="E281" s="90">
        <f t="shared" ca="1" si="53"/>
        <v>108.45184359938973</v>
      </c>
      <c r="F281" s="90">
        <f t="shared" ca="1" si="53"/>
        <v>85.80118408234776</v>
      </c>
      <c r="G281" s="90">
        <f t="shared" ca="1" si="53"/>
        <v>87.46926843386602</v>
      </c>
      <c r="H281" s="90">
        <f t="shared" ca="1" si="54"/>
        <v>515.26360112472958</v>
      </c>
      <c r="I281" s="90">
        <f t="shared" ca="1" si="55"/>
        <v>380.18643397397284</v>
      </c>
      <c r="J281" s="90">
        <f t="shared" ca="1" si="56"/>
        <v>422.75213603721011</v>
      </c>
    </row>
    <row r="282" spans="1:10" ht="12.75" x14ac:dyDescent="0.2">
      <c r="A282" s="84">
        <v>270</v>
      </c>
      <c r="B282" s="90">
        <f t="shared" ca="1" si="52"/>
        <v>410.6593224149758</v>
      </c>
      <c r="C282" s="103">
        <f t="shared" ca="1" si="57"/>
        <v>300.43572458232268</v>
      </c>
      <c r="D282" s="103">
        <f t="shared" ca="1" si="57"/>
        <v>327.15850723284427</v>
      </c>
      <c r="E282" s="90">
        <f t="shared" ca="1" si="53"/>
        <v>110.14734019053601</v>
      </c>
      <c r="F282" s="90">
        <f t="shared" ca="1" si="53"/>
        <v>84.029915028057644</v>
      </c>
      <c r="G282" s="90">
        <f t="shared" ca="1" si="53"/>
        <v>87.05154103710926</v>
      </c>
      <c r="H282" s="90">
        <f t="shared" ca="1" si="54"/>
        <v>520.80666260551186</v>
      </c>
      <c r="I282" s="90">
        <f t="shared" ca="1" si="55"/>
        <v>384.46563961038032</v>
      </c>
      <c r="J282" s="90">
        <f t="shared" ca="1" si="56"/>
        <v>414.21004826995352</v>
      </c>
    </row>
    <row r="283" spans="1:10" ht="12.75" x14ac:dyDescent="0.2">
      <c r="A283" s="84">
        <v>271</v>
      </c>
      <c r="B283" s="90">
        <f t="shared" ca="1" si="52"/>
        <v>410.37680136044025</v>
      </c>
      <c r="C283" s="103">
        <f t="shared" ca="1" si="57"/>
        <v>281.38813001809797</v>
      </c>
      <c r="D283" s="103">
        <f t="shared" ca="1" si="57"/>
        <v>365.39160629623376</v>
      </c>
      <c r="E283" s="90">
        <f t="shared" ca="1" si="53"/>
        <v>112.81337027259229</v>
      </c>
      <c r="F283" s="90">
        <f t="shared" ca="1" si="53"/>
        <v>73.530814346733791</v>
      </c>
      <c r="G283" s="90">
        <f t="shared" ca="1" si="53"/>
        <v>106.57532130385519</v>
      </c>
      <c r="H283" s="90">
        <f t="shared" ca="1" si="54"/>
        <v>523.19017163303261</v>
      </c>
      <c r="I283" s="90">
        <f t="shared" ca="1" si="55"/>
        <v>354.91894436483176</v>
      </c>
      <c r="J283" s="90">
        <f t="shared" ca="1" si="56"/>
        <v>471.96692760008898</v>
      </c>
    </row>
    <row r="284" spans="1:10" ht="12.75" x14ac:dyDescent="0.2">
      <c r="A284" s="84">
        <v>272</v>
      </c>
      <c r="B284" s="90">
        <f t="shared" ca="1" si="52"/>
        <v>410.25168163944215</v>
      </c>
      <c r="C284" s="103">
        <f t="shared" ca="1" si="57"/>
        <v>304.66082425629611</v>
      </c>
      <c r="D284" s="103">
        <f t="shared" ca="1" si="57"/>
        <v>341.25292977928393</v>
      </c>
      <c r="E284" s="90">
        <f t="shared" ca="1" si="53"/>
        <v>106.06536723170299</v>
      </c>
      <c r="F284" s="90">
        <f t="shared" ca="1" si="53"/>
        <v>85.656191791990395</v>
      </c>
      <c r="G284" s="90">
        <f t="shared" ca="1" si="53"/>
        <v>96.343095333130393</v>
      </c>
      <c r="H284" s="90">
        <f t="shared" ca="1" si="54"/>
        <v>516.31704887114518</v>
      </c>
      <c r="I284" s="90">
        <f t="shared" ca="1" si="55"/>
        <v>390.31701604828652</v>
      </c>
      <c r="J284" s="90">
        <f t="shared" ca="1" si="56"/>
        <v>437.59602511241434</v>
      </c>
    </row>
    <row r="285" spans="1:10" ht="12.75" x14ac:dyDescent="0.2">
      <c r="A285" s="84">
        <v>273</v>
      </c>
      <c r="B285" s="90">
        <f t="shared" ca="1" si="52"/>
        <v>411.43105521053633</v>
      </c>
      <c r="C285" s="103">
        <f t="shared" ca="1" si="57"/>
        <v>288.19471825452018</v>
      </c>
      <c r="D285" s="103">
        <f t="shared" ca="1" si="57"/>
        <v>345.46646341285293</v>
      </c>
      <c r="E285" s="90">
        <f t="shared" ca="1" si="53"/>
        <v>108.00284501698431</v>
      </c>
      <c r="F285" s="90">
        <f t="shared" ca="1" si="53"/>
        <v>74.372271036161507</v>
      </c>
      <c r="G285" s="90">
        <f t="shared" ca="1" si="53"/>
        <v>99.183501891413101</v>
      </c>
      <c r="H285" s="90">
        <f t="shared" ca="1" si="54"/>
        <v>519.43390022752067</v>
      </c>
      <c r="I285" s="90">
        <f t="shared" ca="1" si="55"/>
        <v>362.5669892906817</v>
      </c>
      <c r="J285" s="90">
        <f t="shared" ca="1" si="56"/>
        <v>444.64996530426606</v>
      </c>
    </row>
    <row r="286" spans="1:10" ht="12.75" x14ac:dyDescent="0.2">
      <c r="A286" s="84">
        <v>274</v>
      </c>
      <c r="B286" s="90">
        <f t="shared" ca="1" si="52"/>
        <v>399.40428835660208</v>
      </c>
      <c r="C286" s="103">
        <f t="shared" ref="C286:G301" ca="1" si="58">NORMINV(RAND(),C$5,C$6)</f>
        <v>303.82728811831566</v>
      </c>
      <c r="D286" s="103">
        <f t="shared" ca="1" si="58"/>
        <v>347.12199156637308</v>
      </c>
      <c r="E286" s="90">
        <f t="shared" ca="1" si="58"/>
        <v>101.66985935955177</v>
      </c>
      <c r="F286" s="90">
        <f t="shared" ca="1" si="58"/>
        <v>80.782291642741228</v>
      </c>
      <c r="G286" s="90">
        <f t="shared" ca="1" si="58"/>
        <v>105.90324882606207</v>
      </c>
      <c r="H286" s="90">
        <f t="shared" ca="1" si="54"/>
        <v>501.07414771615385</v>
      </c>
      <c r="I286" s="90">
        <f t="shared" ca="1" si="55"/>
        <v>384.60957976105692</v>
      </c>
      <c r="J286" s="90">
        <f t="shared" ca="1" si="56"/>
        <v>453.02524039243514</v>
      </c>
    </row>
    <row r="287" spans="1:10" ht="12.75" x14ac:dyDescent="0.2">
      <c r="A287" s="84">
        <v>275</v>
      </c>
      <c r="B287" s="90">
        <f t="shared" ca="1" si="52"/>
        <v>404.74562247484909</v>
      </c>
      <c r="C287" s="103">
        <f t="shared" ref="C287:D301" ca="1" si="59">NORMINV(RAND(),C$5,C$6)</f>
        <v>302.56364046219471</v>
      </c>
      <c r="D287" s="103">
        <f t="shared" ca="1" si="59"/>
        <v>358.06939269559956</v>
      </c>
      <c r="E287" s="90">
        <f t="shared" ca="1" si="58"/>
        <v>110.71270959569283</v>
      </c>
      <c r="F287" s="90">
        <f t="shared" ca="1" si="58"/>
        <v>78.036068698462643</v>
      </c>
      <c r="G287" s="90">
        <f t="shared" ca="1" si="58"/>
        <v>94.642884857139251</v>
      </c>
      <c r="H287" s="90">
        <f t="shared" ca="1" si="54"/>
        <v>515.45833207054193</v>
      </c>
      <c r="I287" s="90">
        <f t="shared" ca="1" si="55"/>
        <v>380.59970916065737</v>
      </c>
      <c r="J287" s="90">
        <f t="shared" ca="1" si="56"/>
        <v>452.71227755273878</v>
      </c>
    </row>
    <row r="288" spans="1:10" ht="12.75" x14ac:dyDescent="0.2">
      <c r="A288" s="84">
        <v>276</v>
      </c>
      <c r="B288" s="90">
        <f t="shared" ca="1" si="52"/>
        <v>415.67425712978746</v>
      </c>
      <c r="C288" s="103">
        <f t="shared" ca="1" si="59"/>
        <v>318.64248652572184</v>
      </c>
      <c r="D288" s="103">
        <f t="shared" ca="1" si="59"/>
        <v>348.20562110152821</v>
      </c>
      <c r="E288" s="90">
        <f t="shared" ca="1" si="58"/>
        <v>109.49251913953771</v>
      </c>
      <c r="F288" s="90">
        <f t="shared" ca="1" si="58"/>
        <v>86.599300224995218</v>
      </c>
      <c r="G288" s="90">
        <f t="shared" ca="1" si="58"/>
        <v>94.961507917227223</v>
      </c>
      <c r="H288" s="90">
        <f t="shared" ca="1" si="54"/>
        <v>525.16677626932517</v>
      </c>
      <c r="I288" s="90">
        <f t="shared" ca="1" si="55"/>
        <v>405.24178675071704</v>
      </c>
      <c r="J288" s="90">
        <f t="shared" ca="1" si="56"/>
        <v>443.16712901875542</v>
      </c>
    </row>
    <row r="289" spans="1:10" ht="12.75" x14ac:dyDescent="0.2">
      <c r="A289" s="84">
        <v>277</v>
      </c>
      <c r="B289" s="90">
        <f t="shared" ca="1" si="52"/>
        <v>412.48623403108741</v>
      </c>
      <c r="C289" s="103">
        <f t="shared" ca="1" si="59"/>
        <v>302.57265162769681</v>
      </c>
      <c r="D289" s="103">
        <f t="shared" ca="1" si="59"/>
        <v>353.01028730021602</v>
      </c>
      <c r="E289" s="90">
        <f t="shared" ca="1" si="58"/>
        <v>102.60761575565455</v>
      </c>
      <c r="F289" s="90">
        <f t="shared" ca="1" si="58"/>
        <v>77.959808774477736</v>
      </c>
      <c r="G289" s="90">
        <f t="shared" ca="1" si="58"/>
        <v>89.016701853996452</v>
      </c>
      <c r="H289" s="90">
        <f t="shared" ca="1" si="54"/>
        <v>515.093849786742</v>
      </c>
      <c r="I289" s="90">
        <f t="shared" ca="1" si="55"/>
        <v>380.53246040217454</v>
      </c>
      <c r="J289" s="90">
        <f t="shared" ca="1" si="56"/>
        <v>442.02698915421246</v>
      </c>
    </row>
    <row r="290" spans="1:10" ht="12.75" x14ac:dyDescent="0.2">
      <c r="A290" s="84">
        <v>278</v>
      </c>
      <c r="B290" s="90">
        <f t="shared" ca="1" si="52"/>
        <v>407.93882768787967</v>
      </c>
      <c r="C290" s="103">
        <f t="shared" ca="1" si="59"/>
        <v>286.09479673642835</v>
      </c>
      <c r="D290" s="103">
        <f t="shared" ca="1" si="59"/>
        <v>338.03871107049139</v>
      </c>
      <c r="E290" s="90">
        <f t="shared" ca="1" si="58"/>
        <v>112.12226591452854</v>
      </c>
      <c r="F290" s="90">
        <f t="shared" ca="1" si="58"/>
        <v>77.046676640433375</v>
      </c>
      <c r="G290" s="90">
        <f t="shared" ca="1" si="58"/>
        <v>107.27457801676536</v>
      </c>
      <c r="H290" s="90">
        <f t="shared" ca="1" si="54"/>
        <v>520.06109360240816</v>
      </c>
      <c r="I290" s="90">
        <f t="shared" ca="1" si="55"/>
        <v>363.14147337686171</v>
      </c>
      <c r="J290" s="90">
        <f t="shared" ca="1" si="56"/>
        <v>445.31328908725675</v>
      </c>
    </row>
    <row r="291" spans="1:10" ht="12.75" x14ac:dyDescent="0.2">
      <c r="A291" s="84">
        <v>279</v>
      </c>
      <c r="B291" s="90">
        <f t="shared" ca="1" si="52"/>
        <v>405.88435746581951</v>
      </c>
      <c r="C291" s="103">
        <f t="shared" ca="1" si="59"/>
        <v>298.83785718226517</v>
      </c>
      <c r="D291" s="103">
        <f t="shared" ca="1" si="59"/>
        <v>364.63440590131069</v>
      </c>
      <c r="E291" s="90">
        <f t="shared" ca="1" si="58"/>
        <v>101.5492651255275</v>
      </c>
      <c r="F291" s="90">
        <f t="shared" ca="1" si="58"/>
        <v>92.684205761781797</v>
      </c>
      <c r="G291" s="90">
        <f t="shared" ca="1" si="58"/>
        <v>81.161068887963111</v>
      </c>
      <c r="H291" s="90">
        <f t="shared" ca="1" si="54"/>
        <v>507.43362259134699</v>
      </c>
      <c r="I291" s="90">
        <f t="shared" ca="1" si="55"/>
        <v>391.52206294404698</v>
      </c>
      <c r="J291" s="90">
        <f t="shared" ca="1" si="56"/>
        <v>445.79547478927378</v>
      </c>
    </row>
    <row r="292" spans="1:10" ht="12.75" x14ac:dyDescent="0.2">
      <c r="A292" s="84">
        <v>280</v>
      </c>
      <c r="B292" s="90">
        <f t="shared" ca="1" si="52"/>
        <v>410.16003694201612</v>
      </c>
      <c r="C292" s="103">
        <f t="shared" ca="1" si="59"/>
        <v>297.55115872796739</v>
      </c>
      <c r="D292" s="103">
        <f t="shared" ca="1" si="59"/>
        <v>327.74431617189225</v>
      </c>
      <c r="E292" s="90">
        <f t="shared" ca="1" si="58"/>
        <v>117.11823356375689</v>
      </c>
      <c r="F292" s="90">
        <f t="shared" ca="1" si="58"/>
        <v>81.154994624473844</v>
      </c>
      <c r="G292" s="90">
        <f t="shared" ca="1" si="58"/>
        <v>77.096712638317285</v>
      </c>
      <c r="H292" s="90">
        <f t="shared" ca="1" si="54"/>
        <v>527.27827050577298</v>
      </c>
      <c r="I292" s="90">
        <f t="shared" ca="1" si="55"/>
        <v>378.70615335244122</v>
      </c>
      <c r="J292" s="90">
        <f t="shared" ca="1" si="56"/>
        <v>404.84102881020954</v>
      </c>
    </row>
    <row r="293" spans="1:10" ht="12.75" x14ac:dyDescent="0.2">
      <c r="A293" s="84">
        <v>281</v>
      </c>
      <c r="B293" s="90">
        <f t="shared" ca="1" si="52"/>
        <v>420.16389233922422</v>
      </c>
      <c r="C293" s="103">
        <f t="shared" ca="1" si="59"/>
        <v>277.18496687844714</v>
      </c>
      <c r="D293" s="103">
        <f t="shared" ca="1" si="59"/>
        <v>337.50824188399827</v>
      </c>
      <c r="E293" s="90">
        <f t="shared" ca="1" si="58"/>
        <v>115.16935510949853</v>
      </c>
      <c r="F293" s="90">
        <f t="shared" ca="1" si="58"/>
        <v>81.949287885841684</v>
      </c>
      <c r="G293" s="90">
        <f t="shared" ca="1" si="58"/>
        <v>91.564432308810098</v>
      </c>
      <c r="H293" s="90">
        <f t="shared" ca="1" si="54"/>
        <v>535.33324744872277</v>
      </c>
      <c r="I293" s="90">
        <f t="shared" ca="1" si="55"/>
        <v>359.13425476428881</v>
      </c>
      <c r="J293" s="90">
        <f t="shared" ca="1" si="56"/>
        <v>429.07267419280834</v>
      </c>
    </row>
    <row r="294" spans="1:10" ht="12.75" x14ac:dyDescent="0.2">
      <c r="A294" s="84">
        <v>282</v>
      </c>
      <c r="B294" s="90">
        <f t="shared" ca="1" si="52"/>
        <v>416.52944711267372</v>
      </c>
      <c r="C294" s="103">
        <f t="shared" ca="1" si="59"/>
        <v>310.47715052884581</v>
      </c>
      <c r="D294" s="103">
        <f t="shared" ca="1" si="59"/>
        <v>346.46041709042936</v>
      </c>
      <c r="E294" s="90">
        <f t="shared" ca="1" si="58"/>
        <v>110.7227977879184</v>
      </c>
      <c r="F294" s="90">
        <f t="shared" ca="1" si="58"/>
        <v>102.94396584879973</v>
      </c>
      <c r="G294" s="90">
        <f t="shared" ca="1" si="58"/>
        <v>97.182438175550615</v>
      </c>
      <c r="H294" s="90">
        <f t="shared" ca="1" si="54"/>
        <v>527.25224490059213</v>
      </c>
      <c r="I294" s="90">
        <f t="shared" ca="1" si="55"/>
        <v>413.42111637764555</v>
      </c>
      <c r="J294" s="90">
        <f t="shared" ca="1" si="56"/>
        <v>443.64285526597996</v>
      </c>
    </row>
    <row r="295" spans="1:10" ht="12.75" x14ac:dyDescent="0.2">
      <c r="A295" s="84">
        <v>283</v>
      </c>
      <c r="B295" s="90">
        <f t="shared" ca="1" si="52"/>
        <v>409.01548847123883</v>
      </c>
      <c r="C295" s="103">
        <f t="shared" ca="1" si="59"/>
        <v>291.20040770288341</v>
      </c>
      <c r="D295" s="103">
        <f t="shared" ca="1" si="59"/>
        <v>332.97723475188496</v>
      </c>
      <c r="E295" s="90">
        <f t="shared" ca="1" si="58"/>
        <v>112.44931313504992</v>
      </c>
      <c r="F295" s="90">
        <f t="shared" ca="1" si="58"/>
        <v>84.237934451568208</v>
      </c>
      <c r="G295" s="90">
        <f t="shared" ca="1" si="58"/>
        <v>93.465312618669117</v>
      </c>
      <c r="H295" s="90">
        <f t="shared" ca="1" si="54"/>
        <v>521.4648016062888</v>
      </c>
      <c r="I295" s="90">
        <f t="shared" ca="1" si="55"/>
        <v>375.43834215445162</v>
      </c>
      <c r="J295" s="90">
        <f t="shared" ca="1" si="56"/>
        <v>426.44254737055405</v>
      </c>
    </row>
    <row r="296" spans="1:10" ht="12.75" x14ac:dyDescent="0.2">
      <c r="A296" s="84">
        <v>284</v>
      </c>
      <c r="B296" s="90">
        <f t="shared" ca="1" si="52"/>
        <v>408.83807157000922</v>
      </c>
      <c r="C296" s="103">
        <f t="shared" ca="1" si="59"/>
        <v>281.70753216371673</v>
      </c>
      <c r="D296" s="103">
        <f t="shared" ca="1" si="59"/>
        <v>360.24489847283292</v>
      </c>
      <c r="E296" s="90">
        <f t="shared" ca="1" si="58"/>
        <v>105.56598811025376</v>
      </c>
      <c r="F296" s="90">
        <f t="shared" ca="1" si="58"/>
        <v>57.88399339378887</v>
      </c>
      <c r="G296" s="90">
        <f t="shared" ca="1" si="58"/>
        <v>115.22705541539862</v>
      </c>
      <c r="H296" s="90">
        <f t="shared" ca="1" si="54"/>
        <v>514.404059680263</v>
      </c>
      <c r="I296" s="90">
        <f t="shared" ca="1" si="55"/>
        <v>339.59152555750563</v>
      </c>
      <c r="J296" s="90">
        <f t="shared" ca="1" si="56"/>
        <v>475.47195388823155</v>
      </c>
    </row>
    <row r="297" spans="1:10" ht="12.75" x14ac:dyDescent="0.2">
      <c r="A297" s="84">
        <v>285</v>
      </c>
      <c r="B297" s="90">
        <f t="shared" ca="1" si="52"/>
        <v>413.28075677553733</v>
      </c>
      <c r="C297" s="103">
        <f t="shared" ca="1" si="59"/>
        <v>302.03698535716768</v>
      </c>
      <c r="D297" s="103">
        <f t="shared" ca="1" si="59"/>
        <v>331.99959614510686</v>
      </c>
      <c r="E297" s="90">
        <f t="shared" ca="1" si="58"/>
        <v>113.36306306957113</v>
      </c>
      <c r="F297" s="90">
        <f t="shared" ca="1" si="58"/>
        <v>97.250886836823284</v>
      </c>
      <c r="G297" s="90">
        <f t="shared" ca="1" si="58"/>
        <v>88.495640781100775</v>
      </c>
      <c r="H297" s="90">
        <f t="shared" ca="1" si="54"/>
        <v>526.64381984510851</v>
      </c>
      <c r="I297" s="90">
        <f t="shared" ca="1" si="55"/>
        <v>399.28787219399095</v>
      </c>
      <c r="J297" s="90">
        <f t="shared" ca="1" si="56"/>
        <v>420.49523692620767</v>
      </c>
    </row>
    <row r="298" spans="1:10" ht="12.75" x14ac:dyDescent="0.2">
      <c r="A298" s="84">
        <v>286</v>
      </c>
      <c r="B298" s="90">
        <f t="shared" ca="1" si="52"/>
        <v>409.11268639442085</v>
      </c>
      <c r="C298" s="103">
        <f t="shared" ca="1" si="59"/>
        <v>273.5654840170414</v>
      </c>
      <c r="D298" s="103">
        <f t="shared" ca="1" si="59"/>
        <v>309.31476649683088</v>
      </c>
      <c r="E298" s="90">
        <f t="shared" ca="1" si="58"/>
        <v>111.37509694294303</v>
      </c>
      <c r="F298" s="90">
        <f t="shared" ca="1" si="58"/>
        <v>88.682143672625742</v>
      </c>
      <c r="G298" s="90">
        <f t="shared" ca="1" si="58"/>
        <v>82.564532235664814</v>
      </c>
      <c r="H298" s="90">
        <f t="shared" ca="1" si="54"/>
        <v>520.48778333736391</v>
      </c>
      <c r="I298" s="90">
        <f t="shared" ca="1" si="55"/>
        <v>362.24762768966713</v>
      </c>
      <c r="J298" s="90">
        <f t="shared" ca="1" si="56"/>
        <v>391.87929873249573</v>
      </c>
    </row>
    <row r="299" spans="1:10" ht="12.75" x14ac:dyDescent="0.2">
      <c r="A299" s="84">
        <v>287</v>
      </c>
      <c r="B299" s="90">
        <f t="shared" ca="1" si="52"/>
        <v>410.43428863005664</v>
      </c>
      <c r="C299" s="103">
        <f t="shared" ca="1" si="59"/>
        <v>299.15302108986782</v>
      </c>
      <c r="D299" s="103">
        <f t="shared" ca="1" si="59"/>
        <v>334.50399239806859</v>
      </c>
      <c r="E299" s="90">
        <f t="shared" ca="1" si="58"/>
        <v>115.151706739152</v>
      </c>
      <c r="F299" s="90">
        <f t="shared" ca="1" si="58"/>
        <v>68.781731576314854</v>
      </c>
      <c r="G299" s="90">
        <f t="shared" ca="1" si="58"/>
        <v>119.16064859260912</v>
      </c>
      <c r="H299" s="90">
        <f t="shared" ca="1" si="54"/>
        <v>525.5859953692086</v>
      </c>
      <c r="I299" s="90">
        <f t="shared" ca="1" si="55"/>
        <v>367.9347526661827</v>
      </c>
      <c r="J299" s="90">
        <f t="shared" ca="1" si="56"/>
        <v>453.6646409906777</v>
      </c>
    </row>
    <row r="300" spans="1:10" ht="12.75" x14ac:dyDescent="0.2">
      <c r="A300" s="84">
        <v>288</v>
      </c>
      <c r="B300" s="90">
        <f t="shared" ca="1" si="52"/>
        <v>422.39629905803918</v>
      </c>
      <c r="C300" s="103">
        <f t="shared" ca="1" si="59"/>
        <v>283.49286708432436</v>
      </c>
      <c r="D300" s="103">
        <f t="shared" ca="1" si="59"/>
        <v>335.95850653933331</v>
      </c>
      <c r="E300" s="90">
        <f t="shared" ca="1" si="58"/>
        <v>105.02707277156487</v>
      </c>
      <c r="F300" s="90">
        <f t="shared" ca="1" si="58"/>
        <v>65.505162514502686</v>
      </c>
      <c r="G300" s="90">
        <f t="shared" ca="1" si="58"/>
        <v>80.563505042171627</v>
      </c>
      <c r="H300" s="90">
        <f t="shared" ca="1" si="54"/>
        <v>527.42337182960409</v>
      </c>
      <c r="I300" s="90">
        <f t="shared" ca="1" si="55"/>
        <v>348.99802959882703</v>
      </c>
      <c r="J300" s="90">
        <f t="shared" ca="1" si="56"/>
        <v>416.52201158150496</v>
      </c>
    </row>
    <row r="301" spans="1:10" ht="12.75" x14ac:dyDescent="0.2">
      <c r="A301" s="84">
        <v>289</v>
      </c>
      <c r="B301" s="90">
        <f t="shared" ca="1" si="52"/>
        <v>405.33271919335982</v>
      </c>
      <c r="C301" s="103">
        <f t="shared" ca="1" si="59"/>
        <v>298.51109222409571</v>
      </c>
      <c r="D301" s="103">
        <f t="shared" ca="1" si="59"/>
        <v>335.75812646486094</v>
      </c>
      <c r="E301" s="90">
        <f t="shared" ca="1" si="58"/>
        <v>109.64076906633784</v>
      </c>
      <c r="F301" s="90">
        <f t="shared" ca="1" si="58"/>
        <v>68.70583688870181</v>
      </c>
      <c r="G301" s="90">
        <f t="shared" ca="1" si="58"/>
        <v>92.346215175565462</v>
      </c>
      <c r="H301" s="90">
        <f t="shared" ca="1" si="54"/>
        <v>514.97348825969766</v>
      </c>
      <c r="I301" s="90">
        <f t="shared" ca="1" si="55"/>
        <v>367.21692911279752</v>
      </c>
      <c r="J301" s="90">
        <f t="shared" ca="1" si="56"/>
        <v>428.10434164042641</v>
      </c>
    </row>
    <row r="302" spans="1:10" ht="12.75" x14ac:dyDescent="0.2">
      <c r="A302" s="84">
        <v>290</v>
      </c>
      <c r="B302" s="90">
        <f t="shared" ca="1" si="52"/>
        <v>407.55372512964738</v>
      </c>
      <c r="C302" s="103">
        <f t="shared" ref="C302:G317" ca="1" si="60">NORMINV(RAND(),C$5,C$6)</f>
        <v>317.26180381959585</v>
      </c>
      <c r="D302" s="103">
        <f t="shared" ca="1" si="60"/>
        <v>354.46378100267196</v>
      </c>
      <c r="E302" s="90">
        <f t="shared" ca="1" si="60"/>
        <v>110.93073678415389</v>
      </c>
      <c r="F302" s="90">
        <f t="shared" ca="1" si="60"/>
        <v>78.031539994270574</v>
      </c>
      <c r="G302" s="90">
        <f t="shared" ca="1" si="60"/>
        <v>94.700778297310819</v>
      </c>
      <c r="H302" s="90">
        <f t="shared" ca="1" si="54"/>
        <v>518.48446191380128</v>
      </c>
      <c r="I302" s="90">
        <f t="shared" ca="1" si="55"/>
        <v>395.29334381386644</v>
      </c>
      <c r="J302" s="90">
        <f t="shared" ca="1" si="56"/>
        <v>449.16455929998278</v>
      </c>
    </row>
    <row r="303" spans="1:10" ht="12.75" x14ac:dyDescent="0.2">
      <c r="A303" s="84">
        <v>291</v>
      </c>
      <c r="B303" s="90">
        <f t="shared" ca="1" si="52"/>
        <v>413.66527639446861</v>
      </c>
      <c r="C303" s="103">
        <f t="shared" ref="C303:D317" ca="1" si="61">NORMINV(RAND(),C$5,C$6)</f>
        <v>302.68813103616958</v>
      </c>
      <c r="D303" s="103">
        <f t="shared" ca="1" si="61"/>
        <v>345.72056403989268</v>
      </c>
      <c r="E303" s="90">
        <f t="shared" ca="1" si="60"/>
        <v>107.26499035772036</v>
      </c>
      <c r="F303" s="90">
        <f t="shared" ca="1" si="60"/>
        <v>57.592391925483319</v>
      </c>
      <c r="G303" s="90">
        <f t="shared" ca="1" si="60"/>
        <v>88.630962439402666</v>
      </c>
      <c r="H303" s="90">
        <f t="shared" ca="1" si="54"/>
        <v>520.93026675218903</v>
      </c>
      <c r="I303" s="90">
        <f t="shared" ca="1" si="55"/>
        <v>360.28052296165288</v>
      </c>
      <c r="J303" s="90">
        <f t="shared" ca="1" si="56"/>
        <v>434.35152647929533</v>
      </c>
    </row>
    <row r="304" spans="1:10" ht="12.75" x14ac:dyDescent="0.2">
      <c r="A304" s="84">
        <v>292</v>
      </c>
      <c r="B304" s="90">
        <f t="shared" ca="1" si="52"/>
        <v>419.3522543549671</v>
      </c>
      <c r="C304" s="103">
        <f t="shared" ca="1" si="61"/>
        <v>277.00872787642203</v>
      </c>
      <c r="D304" s="103">
        <f t="shared" ca="1" si="61"/>
        <v>354.80733818067336</v>
      </c>
      <c r="E304" s="90">
        <f t="shared" ca="1" si="60"/>
        <v>117.18192713413139</v>
      </c>
      <c r="F304" s="90">
        <f t="shared" ca="1" si="60"/>
        <v>89.86843407954197</v>
      </c>
      <c r="G304" s="90">
        <f t="shared" ca="1" si="60"/>
        <v>89.887052737044669</v>
      </c>
      <c r="H304" s="90">
        <f t="shared" ca="1" si="54"/>
        <v>536.5341814890985</v>
      </c>
      <c r="I304" s="90">
        <f t="shared" ca="1" si="55"/>
        <v>366.87716195596397</v>
      </c>
      <c r="J304" s="90">
        <f t="shared" ca="1" si="56"/>
        <v>444.69439091771801</v>
      </c>
    </row>
    <row r="305" spans="1:10" ht="12.75" x14ac:dyDescent="0.2">
      <c r="A305" s="84">
        <v>293</v>
      </c>
      <c r="B305" s="90">
        <f t="shared" ca="1" si="52"/>
        <v>410.18367438880773</v>
      </c>
      <c r="C305" s="103">
        <f t="shared" ca="1" si="61"/>
        <v>299.8534286515881</v>
      </c>
      <c r="D305" s="103">
        <f t="shared" ca="1" si="61"/>
        <v>340.12368097483932</v>
      </c>
      <c r="E305" s="90">
        <f t="shared" ca="1" si="60"/>
        <v>107.92628598924061</v>
      </c>
      <c r="F305" s="90">
        <f t="shared" ca="1" si="60"/>
        <v>98.340711418428185</v>
      </c>
      <c r="G305" s="90">
        <f t="shared" ca="1" si="60"/>
        <v>82.95202875192075</v>
      </c>
      <c r="H305" s="90">
        <f t="shared" ca="1" si="54"/>
        <v>518.1099603780483</v>
      </c>
      <c r="I305" s="90">
        <f t="shared" ca="1" si="55"/>
        <v>398.19414007001626</v>
      </c>
      <c r="J305" s="90">
        <f t="shared" ca="1" si="56"/>
        <v>423.07570972676007</v>
      </c>
    </row>
    <row r="306" spans="1:10" ht="12.75" x14ac:dyDescent="0.2">
      <c r="A306" s="84">
        <v>294</v>
      </c>
      <c r="B306" s="90">
        <f t="shared" ca="1" si="52"/>
        <v>403.81852493478658</v>
      </c>
      <c r="C306" s="103">
        <f t="shared" ca="1" si="61"/>
        <v>284.34565162711351</v>
      </c>
      <c r="D306" s="103">
        <f t="shared" ca="1" si="61"/>
        <v>360.63579939684388</v>
      </c>
      <c r="E306" s="90">
        <f t="shared" ca="1" si="60"/>
        <v>115.86447593042135</v>
      </c>
      <c r="F306" s="90">
        <f t="shared" ca="1" si="60"/>
        <v>82.70260900791142</v>
      </c>
      <c r="G306" s="90">
        <f t="shared" ca="1" si="60"/>
        <v>82.152591269852735</v>
      </c>
      <c r="H306" s="90">
        <f t="shared" ca="1" si="54"/>
        <v>519.68300086520799</v>
      </c>
      <c r="I306" s="90">
        <f t="shared" ca="1" si="55"/>
        <v>367.04826063502492</v>
      </c>
      <c r="J306" s="90">
        <f t="shared" ca="1" si="56"/>
        <v>442.78839066669661</v>
      </c>
    </row>
    <row r="307" spans="1:10" ht="12.75" x14ac:dyDescent="0.2">
      <c r="A307" s="84">
        <v>295</v>
      </c>
      <c r="B307" s="90">
        <f t="shared" ca="1" si="52"/>
        <v>415.31363642587615</v>
      </c>
      <c r="C307" s="103">
        <f t="shared" ca="1" si="61"/>
        <v>290.73948902362071</v>
      </c>
      <c r="D307" s="103">
        <f t="shared" ca="1" si="61"/>
        <v>352.2241329338342</v>
      </c>
      <c r="E307" s="90">
        <f t="shared" ca="1" si="60"/>
        <v>109.86224180587786</v>
      </c>
      <c r="F307" s="90">
        <f t="shared" ca="1" si="60"/>
        <v>80.50647245509802</v>
      </c>
      <c r="G307" s="90">
        <f t="shared" ca="1" si="60"/>
        <v>92.712774147045081</v>
      </c>
      <c r="H307" s="90">
        <f t="shared" ca="1" si="54"/>
        <v>525.17587823175404</v>
      </c>
      <c r="I307" s="90">
        <f t="shared" ca="1" si="55"/>
        <v>371.24596147871875</v>
      </c>
      <c r="J307" s="90">
        <f t="shared" ca="1" si="56"/>
        <v>444.93690708087928</v>
      </c>
    </row>
    <row r="308" spans="1:10" ht="12.75" x14ac:dyDescent="0.2">
      <c r="A308" s="84">
        <v>296</v>
      </c>
      <c r="B308" s="90">
        <f t="shared" ca="1" si="52"/>
        <v>418.67466793946591</v>
      </c>
      <c r="C308" s="103">
        <f t="shared" ca="1" si="61"/>
        <v>277.79602281303579</v>
      </c>
      <c r="D308" s="103">
        <f t="shared" ca="1" si="61"/>
        <v>333.10212669628453</v>
      </c>
      <c r="E308" s="90">
        <f t="shared" ca="1" si="60"/>
        <v>102.01778615822134</v>
      </c>
      <c r="F308" s="90">
        <f t="shared" ca="1" si="60"/>
        <v>82.591607400590988</v>
      </c>
      <c r="G308" s="90">
        <f t="shared" ca="1" si="60"/>
        <v>90.82924782087261</v>
      </c>
      <c r="H308" s="90">
        <f t="shared" ca="1" si="54"/>
        <v>520.69245409768723</v>
      </c>
      <c r="I308" s="90">
        <f t="shared" ca="1" si="55"/>
        <v>360.38763021362678</v>
      </c>
      <c r="J308" s="90">
        <f t="shared" ca="1" si="56"/>
        <v>423.93137451715711</v>
      </c>
    </row>
    <row r="309" spans="1:10" ht="12.75" x14ac:dyDescent="0.2">
      <c r="A309" s="84">
        <v>297</v>
      </c>
      <c r="B309" s="90">
        <f t="shared" ca="1" si="52"/>
        <v>410.95691004469819</v>
      </c>
      <c r="C309" s="103">
        <f t="shared" ca="1" si="61"/>
        <v>294.38763179206848</v>
      </c>
      <c r="D309" s="103">
        <f t="shared" ca="1" si="61"/>
        <v>337.16625117922496</v>
      </c>
      <c r="E309" s="90">
        <f t="shared" ca="1" si="60"/>
        <v>112.2572240002451</v>
      </c>
      <c r="F309" s="90">
        <f t="shared" ca="1" si="60"/>
        <v>82.517460888455588</v>
      </c>
      <c r="G309" s="90">
        <f t="shared" ca="1" si="60"/>
        <v>106.25133498789597</v>
      </c>
      <c r="H309" s="90">
        <f t="shared" ca="1" si="54"/>
        <v>523.21413404494331</v>
      </c>
      <c r="I309" s="90">
        <f t="shared" ca="1" si="55"/>
        <v>376.90509268052404</v>
      </c>
      <c r="J309" s="90">
        <f t="shared" ca="1" si="56"/>
        <v>443.41758616712093</v>
      </c>
    </row>
    <row r="310" spans="1:10" ht="12.75" x14ac:dyDescent="0.2">
      <c r="A310" s="84">
        <v>298</v>
      </c>
      <c r="B310" s="90">
        <f t="shared" ca="1" si="52"/>
        <v>412.14536443986185</v>
      </c>
      <c r="C310" s="103">
        <f t="shared" ca="1" si="61"/>
        <v>294.32705938189622</v>
      </c>
      <c r="D310" s="103">
        <f t="shared" ca="1" si="61"/>
        <v>342.01106904348188</v>
      </c>
      <c r="E310" s="90">
        <f t="shared" ca="1" si="60"/>
        <v>114.04731985773186</v>
      </c>
      <c r="F310" s="90">
        <f t="shared" ca="1" si="60"/>
        <v>69.144471082775766</v>
      </c>
      <c r="G310" s="90">
        <f t="shared" ca="1" si="60"/>
        <v>89.836536369314899</v>
      </c>
      <c r="H310" s="90">
        <f t="shared" ca="1" si="54"/>
        <v>526.1926842975937</v>
      </c>
      <c r="I310" s="90">
        <f t="shared" ca="1" si="55"/>
        <v>363.47153046467201</v>
      </c>
      <c r="J310" s="90">
        <f t="shared" ca="1" si="56"/>
        <v>431.84760541279678</v>
      </c>
    </row>
    <row r="311" spans="1:10" ht="12.75" x14ac:dyDescent="0.2">
      <c r="A311" s="84">
        <v>299</v>
      </c>
      <c r="B311" s="90">
        <f t="shared" ca="1" si="52"/>
        <v>416.21815448375764</v>
      </c>
      <c r="C311" s="103">
        <f t="shared" ca="1" si="61"/>
        <v>295.00540305975358</v>
      </c>
      <c r="D311" s="103">
        <f t="shared" ca="1" si="61"/>
        <v>339.45003006908053</v>
      </c>
      <c r="E311" s="90">
        <f t="shared" ca="1" si="60"/>
        <v>112.58696596653462</v>
      </c>
      <c r="F311" s="90">
        <f t="shared" ca="1" si="60"/>
        <v>86.766798769643742</v>
      </c>
      <c r="G311" s="90">
        <f t="shared" ca="1" si="60"/>
        <v>96.915982404443454</v>
      </c>
      <c r="H311" s="90">
        <f t="shared" ca="1" si="54"/>
        <v>528.80512045029229</v>
      </c>
      <c r="I311" s="90">
        <f t="shared" ca="1" si="55"/>
        <v>381.77220182939732</v>
      </c>
      <c r="J311" s="90">
        <f t="shared" ca="1" si="56"/>
        <v>436.36601247352399</v>
      </c>
    </row>
    <row r="312" spans="1:10" ht="12.75" x14ac:dyDescent="0.2">
      <c r="A312" s="84">
        <v>300</v>
      </c>
      <c r="B312" s="90">
        <f t="shared" ca="1" si="52"/>
        <v>402.02177224619038</v>
      </c>
      <c r="C312" s="103">
        <f t="shared" ca="1" si="61"/>
        <v>293.7595991823797</v>
      </c>
      <c r="D312" s="103">
        <f t="shared" ca="1" si="61"/>
        <v>335.47968986720656</v>
      </c>
      <c r="E312" s="90">
        <f t="shared" ca="1" si="60"/>
        <v>108.16185630080255</v>
      </c>
      <c r="F312" s="90">
        <f t="shared" ca="1" si="60"/>
        <v>54.191277013992604</v>
      </c>
      <c r="G312" s="90">
        <f t="shared" ca="1" si="60"/>
        <v>101.69460684290463</v>
      </c>
      <c r="H312" s="90">
        <f t="shared" ca="1" si="54"/>
        <v>510.18362854699296</v>
      </c>
      <c r="I312" s="90">
        <f t="shared" ca="1" si="55"/>
        <v>347.95087619637229</v>
      </c>
      <c r="J312" s="90">
        <f t="shared" ca="1" si="56"/>
        <v>437.17429671011121</v>
      </c>
    </row>
    <row r="313" spans="1:10" ht="12.75" x14ac:dyDescent="0.2">
      <c r="A313" s="84">
        <v>301</v>
      </c>
      <c r="B313" s="90">
        <f t="shared" ca="1" si="52"/>
        <v>414.02792507168385</v>
      </c>
      <c r="C313" s="103">
        <f t="shared" ca="1" si="61"/>
        <v>310.65743491722111</v>
      </c>
      <c r="D313" s="103">
        <f t="shared" ca="1" si="61"/>
        <v>329.9506256833921</v>
      </c>
      <c r="E313" s="90">
        <f t="shared" ca="1" si="60"/>
        <v>102.84567304913006</v>
      </c>
      <c r="F313" s="90">
        <f t="shared" ca="1" si="60"/>
        <v>82.902351587069774</v>
      </c>
      <c r="G313" s="90">
        <f t="shared" ca="1" si="60"/>
        <v>93.777712934158117</v>
      </c>
      <c r="H313" s="90">
        <f t="shared" ca="1" si="54"/>
        <v>516.87359812081388</v>
      </c>
      <c r="I313" s="90">
        <f t="shared" ca="1" si="55"/>
        <v>393.55978650429086</v>
      </c>
      <c r="J313" s="90">
        <f t="shared" ca="1" si="56"/>
        <v>423.72833861755021</v>
      </c>
    </row>
    <row r="314" spans="1:10" ht="12.75" x14ac:dyDescent="0.2">
      <c r="A314" s="84">
        <v>302</v>
      </c>
      <c r="B314" s="90">
        <f t="shared" ca="1" si="52"/>
        <v>417.2492590100257</v>
      </c>
      <c r="C314" s="103">
        <f t="shared" ca="1" si="61"/>
        <v>301.62347767180358</v>
      </c>
      <c r="D314" s="103">
        <f t="shared" ca="1" si="61"/>
        <v>312.68435046261135</v>
      </c>
      <c r="E314" s="90">
        <f t="shared" ca="1" si="60"/>
        <v>103.45695059992231</v>
      </c>
      <c r="F314" s="90">
        <f t="shared" ca="1" si="60"/>
        <v>101.66916950428251</v>
      </c>
      <c r="G314" s="90">
        <f t="shared" ca="1" si="60"/>
        <v>80.874653144708432</v>
      </c>
      <c r="H314" s="90">
        <f t="shared" ca="1" si="54"/>
        <v>520.70620960994802</v>
      </c>
      <c r="I314" s="90">
        <f t="shared" ca="1" si="55"/>
        <v>403.29264717608612</v>
      </c>
      <c r="J314" s="90">
        <f t="shared" ca="1" si="56"/>
        <v>393.55900360731977</v>
      </c>
    </row>
    <row r="315" spans="1:10" ht="12.75" x14ac:dyDescent="0.2">
      <c r="A315" s="84">
        <v>303</v>
      </c>
      <c r="B315" s="90">
        <f t="shared" ca="1" si="52"/>
        <v>407.34061999344311</v>
      </c>
      <c r="C315" s="103">
        <f t="shared" ca="1" si="61"/>
        <v>307.69324102837948</v>
      </c>
      <c r="D315" s="103">
        <f t="shared" ca="1" si="61"/>
        <v>355.20274686681523</v>
      </c>
      <c r="E315" s="90">
        <f t="shared" ca="1" si="60"/>
        <v>108.79849468224636</v>
      </c>
      <c r="F315" s="90">
        <f t="shared" ca="1" si="60"/>
        <v>72.154928507630871</v>
      </c>
      <c r="G315" s="90">
        <f t="shared" ca="1" si="60"/>
        <v>110.74745105179986</v>
      </c>
      <c r="H315" s="90">
        <f t="shared" ca="1" si="54"/>
        <v>516.13911467568948</v>
      </c>
      <c r="I315" s="90">
        <f t="shared" ca="1" si="55"/>
        <v>379.84816953601035</v>
      </c>
      <c r="J315" s="90">
        <f t="shared" ca="1" si="56"/>
        <v>465.95019791861512</v>
      </c>
    </row>
    <row r="316" spans="1:10" ht="12.75" x14ac:dyDescent="0.2">
      <c r="A316" s="84">
        <v>304</v>
      </c>
      <c r="B316" s="90">
        <f t="shared" ca="1" si="52"/>
        <v>413.88655367825203</v>
      </c>
      <c r="C316" s="103">
        <f t="shared" ca="1" si="61"/>
        <v>296.09024818586329</v>
      </c>
      <c r="D316" s="103">
        <f t="shared" ca="1" si="61"/>
        <v>348.31989640973433</v>
      </c>
      <c r="E316" s="90">
        <f t="shared" ca="1" si="60"/>
        <v>108.53013135842636</v>
      </c>
      <c r="F316" s="90">
        <f t="shared" ca="1" si="60"/>
        <v>82.643254251050777</v>
      </c>
      <c r="G316" s="90">
        <f t="shared" ca="1" si="60"/>
        <v>89.697555722284022</v>
      </c>
      <c r="H316" s="90">
        <f t="shared" ca="1" si="54"/>
        <v>522.41668503667836</v>
      </c>
      <c r="I316" s="90">
        <f t="shared" ca="1" si="55"/>
        <v>378.73350243691408</v>
      </c>
      <c r="J316" s="90">
        <f t="shared" ca="1" si="56"/>
        <v>438.01745213201832</v>
      </c>
    </row>
    <row r="317" spans="1:10" ht="12.75" x14ac:dyDescent="0.2">
      <c r="A317" s="84">
        <v>305</v>
      </c>
      <c r="B317" s="90">
        <f t="shared" ca="1" si="52"/>
        <v>409.985342777298</v>
      </c>
      <c r="C317" s="103">
        <f t="shared" ca="1" si="61"/>
        <v>303.45217147031224</v>
      </c>
      <c r="D317" s="103">
        <f t="shared" ca="1" si="61"/>
        <v>362.95941710370482</v>
      </c>
      <c r="E317" s="90">
        <f t="shared" ca="1" si="60"/>
        <v>107.74866384769639</v>
      </c>
      <c r="F317" s="90">
        <f t="shared" ca="1" si="60"/>
        <v>82.626290134509986</v>
      </c>
      <c r="G317" s="90">
        <f t="shared" ca="1" si="60"/>
        <v>123.17976101311132</v>
      </c>
      <c r="H317" s="90">
        <f t="shared" ca="1" si="54"/>
        <v>517.73400662499444</v>
      </c>
      <c r="I317" s="90">
        <f t="shared" ca="1" si="55"/>
        <v>386.07846160482222</v>
      </c>
      <c r="J317" s="90">
        <f t="shared" ca="1" si="56"/>
        <v>486.13917811681614</v>
      </c>
    </row>
    <row r="318" spans="1:10" ht="12.75" x14ac:dyDescent="0.2">
      <c r="A318" s="84">
        <v>306</v>
      </c>
      <c r="B318" s="90">
        <f t="shared" ca="1" si="52"/>
        <v>416.58659009140246</v>
      </c>
      <c r="C318" s="103">
        <f t="shared" ref="C318:G333" ca="1" si="62">NORMINV(RAND(),C$5,C$6)</f>
        <v>299.27633535861975</v>
      </c>
      <c r="D318" s="103">
        <f t="shared" ca="1" si="62"/>
        <v>363.75852657111079</v>
      </c>
      <c r="E318" s="90">
        <f t="shared" ca="1" si="62"/>
        <v>102.39138443055693</v>
      </c>
      <c r="F318" s="90">
        <f t="shared" ca="1" si="62"/>
        <v>94.169493908519343</v>
      </c>
      <c r="G318" s="90">
        <f t="shared" ca="1" si="62"/>
        <v>93.183027043968167</v>
      </c>
      <c r="H318" s="90">
        <f t="shared" ca="1" si="54"/>
        <v>518.97797452195937</v>
      </c>
      <c r="I318" s="90">
        <f t="shared" ca="1" si="55"/>
        <v>393.44582926713906</v>
      </c>
      <c r="J318" s="90">
        <f t="shared" ca="1" si="56"/>
        <v>456.94155361507899</v>
      </c>
    </row>
    <row r="319" spans="1:10" ht="12.75" x14ac:dyDescent="0.2">
      <c r="A319" s="84">
        <v>307</v>
      </c>
      <c r="B319" s="90">
        <f t="shared" ca="1" si="52"/>
        <v>405.09389359445663</v>
      </c>
      <c r="C319" s="103">
        <f t="shared" ref="C319:D333" ca="1" si="63">NORMINV(RAND(),C$5,C$6)</f>
        <v>302.01194889091767</v>
      </c>
      <c r="D319" s="103">
        <f t="shared" ca="1" si="63"/>
        <v>347.53351347560488</v>
      </c>
      <c r="E319" s="90">
        <f t="shared" ca="1" si="62"/>
        <v>110.28638166182802</v>
      </c>
      <c r="F319" s="90">
        <f t="shared" ca="1" si="62"/>
        <v>60.544939997041531</v>
      </c>
      <c r="G319" s="90">
        <f t="shared" ca="1" si="62"/>
        <v>89.216014845296854</v>
      </c>
      <c r="H319" s="90">
        <f t="shared" ca="1" si="54"/>
        <v>515.38027525628468</v>
      </c>
      <c r="I319" s="90">
        <f t="shared" ca="1" si="55"/>
        <v>362.55688888795919</v>
      </c>
      <c r="J319" s="90">
        <f t="shared" ca="1" si="56"/>
        <v>436.74952832090173</v>
      </c>
    </row>
    <row r="320" spans="1:10" ht="12.75" x14ac:dyDescent="0.2">
      <c r="A320" s="84">
        <v>308</v>
      </c>
      <c r="B320" s="90">
        <f t="shared" ca="1" si="52"/>
        <v>412.90502276162221</v>
      </c>
      <c r="C320" s="103">
        <f t="shared" ca="1" si="63"/>
        <v>278.31715676438353</v>
      </c>
      <c r="D320" s="103">
        <f t="shared" ca="1" si="63"/>
        <v>355.95524118525094</v>
      </c>
      <c r="E320" s="90">
        <f t="shared" ca="1" si="62"/>
        <v>112.43818915745955</v>
      </c>
      <c r="F320" s="90">
        <f t="shared" ca="1" si="62"/>
        <v>76.493967592660681</v>
      </c>
      <c r="G320" s="90">
        <f t="shared" ca="1" si="62"/>
        <v>69.557772995948923</v>
      </c>
      <c r="H320" s="90">
        <f t="shared" ca="1" si="54"/>
        <v>525.3432119190818</v>
      </c>
      <c r="I320" s="90">
        <f t="shared" ca="1" si="55"/>
        <v>354.81112435704421</v>
      </c>
      <c r="J320" s="90">
        <f t="shared" ca="1" si="56"/>
        <v>425.51301418119988</v>
      </c>
    </row>
    <row r="321" spans="1:10" ht="12.75" x14ac:dyDescent="0.2">
      <c r="A321" s="84">
        <v>309</v>
      </c>
      <c r="B321" s="90">
        <f t="shared" ca="1" si="52"/>
        <v>419.65515066875508</v>
      </c>
      <c r="C321" s="103">
        <f t="shared" ca="1" si="63"/>
        <v>302.72060456441847</v>
      </c>
      <c r="D321" s="103">
        <f t="shared" ca="1" si="63"/>
        <v>340.21814230970011</v>
      </c>
      <c r="E321" s="90">
        <f t="shared" ca="1" si="62"/>
        <v>109.92240100999796</v>
      </c>
      <c r="F321" s="90">
        <f t="shared" ca="1" si="62"/>
        <v>85.592449836055323</v>
      </c>
      <c r="G321" s="90">
        <f t="shared" ca="1" si="62"/>
        <v>88.27567378087798</v>
      </c>
      <c r="H321" s="90">
        <f t="shared" ca="1" si="54"/>
        <v>529.57755167875303</v>
      </c>
      <c r="I321" s="90">
        <f t="shared" ca="1" si="55"/>
        <v>388.31305440047379</v>
      </c>
      <c r="J321" s="90">
        <f t="shared" ca="1" si="56"/>
        <v>428.49381609057809</v>
      </c>
    </row>
    <row r="322" spans="1:10" ht="12.75" x14ac:dyDescent="0.2">
      <c r="A322" s="84">
        <v>310</v>
      </c>
      <c r="B322" s="90">
        <f t="shared" ca="1" si="52"/>
        <v>409.90046419546036</v>
      </c>
      <c r="C322" s="103">
        <f t="shared" ca="1" si="63"/>
        <v>290.66747963625102</v>
      </c>
      <c r="D322" s="103">
        <f t="shared" ca="1" si="63"/>
        <v>359.9378463324021</v>
      </c>
      <c r="E322" s="90">
        <f t="shared" ca="1" si="62"/>
        <v>118.08812680733347</v>
      </c>
      <c r="F322" s="90">
        <f t="shared" ca="1" si="62"/>
        <v>77.609886830522299</v>
      </c>
      <c r="G322" s="90">
        <f t="shared" ca="1" si="62"/>
        <v>113.14250033678337</v>
      </c>
      <c r="H322" s="90">
        <f t="shared" ca="1" si="54"/>
        <v>527.98859100279378</v>
      </c>
      <c r="I322" s="90">
        <f t="shared" ca="1" si="55"/>
        <v>368.27736646677329</v>
      </c>
      <c r="J322" s="90">
        <f t="shared" ca="1" si="56"/>
        <v>473.08034666918547</v>
      </c>
    </row>
    <row r="323" spans="1:10" ht="12.75" x14ac:dyDescent="0.2">
      <c r="A323" s="84">
        <v>311</v>
      </c>
      <c r="B323" s="90">
        <f t="shared" ca="1" si="52"/>
        <v>405.80768471911858</v>
      </c>
      <c r="C323" s="103">
        <f t="shared" ca="1" si="63"/>
        <v>278.6510079483665</v>
      </c>
      <c r="D323" s="103">
        <f t="shared" ca="1" si="63"/>
        <v>334.27421427183003</v>
      </c>
      <c r="E323" s="90">
        <f t="shared" ca="1" si="62"/>
        <v>105.27065343380816</v>
      </c>
      <c r="F323" s="90">
        <f t="shared" ca="1" si="62"/>
        <v>84.543195282495788</v>
      </c>
      <c r="G323" s="90">
        <f t="shared" ca="1" si="62"/>
        <v>97.469415084506892</v>
      </c>
      <c r="H323" s="90">
        <f t="shared" ca="1" si="54"/>
        <v>511.07833815292673</v>
      </c>
      <c r="I323" s="90">
        <f t="shared" ca="1" si="55"/>
        <v>363.19420323086229</v>
      </c>
      <c r="J323" s="90">
        <f t="shared" ca="1" si="56"/>
        <v>431.7436293563369</v>
      </c>
    </row>
    <row r="324" spans="1:10" ht="12.75" x14ac:dyDescent="0.2">
      <c r="A324" s="84">
        <v>312</v>
      </c>
      <c r="B324" s="90">
        <f t="shared" ca="1" si="52"/>
        <v>414.25208187982963</v>
      </c>
      <c r="C324" s="103">
        <f t="shared" ca="1" si="63"/>
        <v>301.67928438639615</v>
      </c>
      <c r="D324" s="103">
        <f t="shared" ca="1" si="63"/>
        <v>344.3753746650346</v>
      </c>
      <c r="E324" s="90">
        <f t="shared" ca="1" si="62"/>
        <v>114.05434623701976</v>
      </c>
      <c r="F324" s="90">
        <f t="shared" ca="1" si="62"/>
        <v>79.916117072443811</v>
      </c>
      <c r="G324" s="90">
        <f t="shared" ca="1" si="62"/>
        <v>83.000428344832528</v>
      </c>
      <c r="H324" s="90">
        <f t="shared" ca="1" si="54"/>
        <v>528.30642811684936</v>
      </c>
      <c r="I324" s="90">
        <f t="shared" ca="1" si="55"/>
        <v>381.59540145883994</v>
      </c>
      <c r="J324" s="90">
        <f t="shared" ca="1" si="56"/>
        <v>427.37580300986713</v>
      </c>
    </row>
    <row r="325" spans="1:10" ht="12.75" x14ac:dyDescent="0.2">
      <c r="A325" s="84">
        <v>313</v>
      </c>
      <c r="B325" s="90">
        <f t="shared" ca="1" si="52"/>
        <v>420.92679575951138</v>
      </c>
      <c r="C325" s="103">
        <f t="shared" ca="1" si="63"/>
        <v>294.0002257496613</v>
      </c>
      <c r="D325" s="103">
        <f t="shared" ca="1" si="63"/>
        <v>336.36238421255746</v>
      </c>
      <c r="E325" s="90">
        <f t="shared" ca="1" si="62"/>
        <v>107.15267870377258</v>
      </c>
      <c r="F325" s="90">
        <f t="shared" ca="1" si="62"/>
        <v>85.647997291191871</v>
      </c>
      <c r="G325" s="90">
        <f t="shared" ca="1" si="62"/>
        <v>102.58277299995648</v>
      </c>
      <c r="H325" s="90">
        <f t="shared" ca="1" si="54"/>
        <v>528.07947446328399</v>
      </c>
      <c r="I325" s="90">
        <f t="shared" ca="1" si="55"/>
        <v>379.64822304085317</v>
      </c>
      <c r="J325" s="90">
        <f t="shared" ca="1" si="56"/>
        <v>438.94515721251395</v>
      </c>
    </row>
    <row r="326" spans="1:10" ht="12.75" x14ac:dyDescent="0.2">
      <c r="A326" s="84">
        <v>314</v>
      </c>
      <c r="B326" s="90">
        <f t="shared" ca="1" si="52"/>
        <v>413.21460990032773</v>
      </c>
      <c r="C326" s="103">
        <f t="shared" ca="1" si="63"/>
        <v>318.33567097241229</v>
      </c>
      <c r="D326" s="103">
        <f t="shared" ca="1" si="63"/>
        <v>341.05877510698247</v>
      </c>
      <c r="E326" s="90">
        <f t="shared" ca="1" si="62"/>
        <v>120.77312569958114</v>
      </c>
      <c r="F326" s="90">
        <f t="shared" ca="1" si="62"/>
        <v>81.514942718575298</v>
      </c>
      <c r="G326" s="90">
        <f t="shared" ca="1" si="62"/>
        <v>96.879881283760753</v>
      </c>
      <c r="H326" s="90">
        <f t="shared" ca="1" si="54"/>
        <v>533.98773559990889</v>
      </c>
      <c r="I326" s="90">
        <f t="shared" ca="1" si="55"/>
        <v>399.85061369098759</v>
      </c>
      <c r="J326" s="90">
        <f t="shared" ca="1" si="56"/>
        <v>437.93865639074323</v>
      </c>
    </row>
    <row r="327" spans="1:10" ht="12.75" x14ac:dyDescent="0.2">
      <c r="A327" s="84">
        <v>315</v>
      </c>
      <c r="B327" s="90">
        <f t="shared" ca="1" si="52"/>
        <v>406.40866030733031</v>
      </c>
      <c r="C327" s="103">
        <f t="shared" ca="1" si="63"/>
        <v>284.39542900334476</v>
      </c>
      <c r="D327" s="103">
        <f t="shared" ca="1" si="63"/>
        <v>339.88249067939404</v>
      </c>
      <c r="E327" s="90">
        <f t="shared" ca="1" si="62"/>
        <v>104.31315769588353</v>
      </c>
      <c r="F327" s="90">
        <f t="shared" ca="1" si="62"/>
        <v>81.623329373493405</v>
      </c>
      <c r="G327" s="90">
        <f t="shared" ca="1" si="62"/>
        <v>90.455765084973422</v>
      </c>
      <c r="H327" s="90">
        <f t="shared" ca="1" si="54"/>
        <v>510.72181800321385</v>
      </c>
      <c r="I327" s="90">
        <f t="shared" ca="1" si="55"/>
        <v>366.01875837683815</v>
      </c>
      <c r="J327" s="90">
        <f t="shared" ca="1" si="56"/>
        <v>430.33825576436743</v>
      </c>
    </row>
    <row r="328" spans="1:10" ht="12.75" x14ac:dyDescent="0.2">
      <c r="A328" s="84">
        <v>316</v>
      </c>
      <c r="B328" s="90">
        <f t="shared" ca="1" si="52"/>
        <v>413.44998688164071</v>
      </c>
      <c r="C328" s="103">
        <f t="shared" ca="1" si="63"/>
        <v>284.24092437982739</v>
      </c>
      <c r="D328" s="103">
        <f t="shared" ca="1" si="63"/>
        <v>332.80752306524431</v>
      </c>
      <c r="E328" s="90">
        <f t="shared" ca="1" si="62"/>
        <v>113.70256821157207</v>
      </c>
      <c r="F328" s="90">
        <f t="shared" ca="1" si="62"/>
        <v>54.52325285724622</v>
      </c>
      <c r="G328" s="90">
        <f t="shared" ca="1" si="62"/>
        <v>77.66115024097553</v>
      </c>
      <c r="H328" s="90">
        <f t="shared" ca="1" si="54"/>
        <v>527.15255509321275</v>
      </c>
      <c r="I328" s="90">
        <f t="shared" ca="1" si="55"/>
        <v>338.76417723707362</v>
      </c>
      <c r="J328" s="90">
        <f t="shared" ca="1" si="56"/>
        <v>410.46867330621984</v>
      </c>
    </row>
    <row r="329" spans="1:10" ht="12.75" x14ac:dyDescent="0.2">
      <c r="A329" s="84">
        <v>317</v>
      </c>
      <c r="B329" s="90">
        <f t="shared" ca="1" si="52"/>
        <v>411.63051452912191</v>
      </c>
      <c r="C329" s="103">
        <f t="shared" ca="1" si="63"/>
        <v>282.51971946442711</v>
      </c>
      <c r="D329" s="103">
        <f t="shared" ca="1" si="63"/>
        <v>331.57708454437727</v>
      </c>
      <c r="E329" s="90">
        <f t="shared" ca="1" si="62"/>
        <v>113.52795915396308</v>
      </c>
      <c r="F329" s="90">
        <f t="shared" ca="1" si="62"/>
        <v>69.980610110013387</v>
      </c>
      <c r="G329" s="90">
        <f t="shared" ca="1" si="62"/>
        <v>102.17883994065039</v>
      </c>
      <c r="H329" s="90">
        <f t="shared" ca="1" si="54"/>
        <v>525.15847368308505</v>
      </c>
      <c r="I329" s="90">
        <f t="shared" ca="1" si="55"/>
        <v>352.50032957444051</v>
      </c>
      <c r="J329" s="90">
        <f t="shared" ca="1" si="56"/>
        <v>433.75592448502766</v>
      </c>
    </row>
    <row r="330" spans="1:10" ht="12.75" x14ac:dyDescent="0.2">
      <c r="A330" s="84">
        <v>318</v>
      </c>
      <c r="B330" s="90">
        <f t="shared" ca="1" si="52"/>
        <v>406.75947525243794</v>
      </c>
      <c r="C330" s="103">
        <f t="shared" ca="1" si="63"/>
        <v>292.95719910322305</v>
      </c>
      <c r="D330" s="103">
        <f t="shared" ca="1" si="63"/>
        <v>339.68761800820863</v>
      </c>
      <c r="E330" s="90">
        <f t="shared" ca="1" si="62"/>
        <v>106.25988943316155</v>
      </c>
      <c r="F330" s="90">
        <f t="shared" ca="1" si="62"/>
        <v>93.554644453383972</v>
      </c>
      <c r="G330" s="90">
        <f t="shared" ca="1" si="62"/>
        <v>63.358949776937088</v>
      </c>
      <c r="H330" s="90">
        <f t="shared" ca="1" si="54"/>
        <v>513.0193646855995</v>
      </c>
      <c r="I330" s="90">
        <f t="shared" ca="1" si="55"/>
        <v>386.511843556607</v>
      </c>
      <c r="J330" s="90">
        <f t="shared" ca="1" si="56"/>
        <v>403.04656778514573</v>
      </c>
    </row>
    <row r="331" spans="1:10" ht="12.75" x14ac:dyDescent="0.2">
      <c r="A331" s="84">
        <v>319</v>
      </c>
      <c r="B331" s="90">
        <f t="shared" ca="1" si="52"/>
        <v>406.78074899907585</v>
      </c>
      <c r="C331" s="103">
        <f t="shared" ca="1" si="63"/>
        <v>276.70350162271461</v>
      </c>
      <c r="D331" s="103">
        <f t="shared" ca="1" si="63"/>
        <v>347.20614357679699</v>
      </c>
      <c r="E331" s="90">
        <f t="shared" ca="1" si="62"/>
        <v>113.44976446367723</v>
      </c>
      <c r="F331" s="90">
        <f t="shared" ca="1" si="62"/>
        <v>96.60749568909273</v>
      </c>
      <c r="G331" s="90">
        <f t="shared" ca="1" si="62"/>
        <v>100.3791454149378</v>
      </c>
      <c r="H331" s="90">
        <f t="shared" ca="1" si="54"/>
        <v>520.23051346275304</v>
      </c>
      <c r="I331" s="90">
        <f t="shared" ca="1" si="55"/>
        <v>373.31099731180734</v>
      </c>
      <c r="J331" s="90">
        <f t="shared" ca="1" si="56"/>
        <v>447.58528899173479</v>
      </c>
    </row>
    <row r="332" spans="1:10" ht="12.75" x14ac:dyDescent="0.2">
      <c r="A332" s="84">
        <v>320</v>
      </c>
      <c r="B332" s="90">
        <f t="shared" ca="1" si="52"/>
        <v>422.60658525778211</v>
      </c>
      <c r="C332" s="103">
        <f t="shared" ca="1" si="63"/>
        <v>306.08276026497941</v>
      </c>
      <c r="D332" s="103">
        <f t="shared" ca="1" si="63"/>
        <v>334.87911276125203</v>
      </c>
      <c r="E332" s="90">
        <f t="shared" ca="1" si="62"/>
        <v>113.10508249828025</v>
      </c>
      <c r="F332" s="90">
        <f t="shared" ca="1" si="62"/>
        <v>82.863156921749791</v>
      </c>
      <c r="G332" s="90">
        <f t="shared" ca="1" si="62"/>
        <v>102.97912851763311</v>
      </c>
      <c r="H332" s="90">
        <f t="shared" ca="1" si="54"/>
        <v>535.71166775606241</v>
      </c>
      <c r="I332" s="90">
        <f t="shared" ca="1" si="55"/>
        <v>388.94591718672922</v>
      </c>
      <c r="J332" s="90">
        <f t="shared" ca="1" si="56"/>
        <v>437.85824127888515</v>
      </c>
    </row>
    <row r="333" spans="1:10" ht="12.75" x14ac:dyDescent="0.2">
      <c r="A333" s="84">
        <v>321</v>
      </c>
      <c r="B333" s="90">
        <f t="shared" ca="1" si="52"/>
        <v>401.38998486694527</v>
      </c>
      <c r="C333" s="103">
        <f t="shared" ca="1" si="63"/>
        <v>297.68529946043543</v>
      </c>
      <c r="D333" s="103">
        <f t="shared" ca="1" si="63"/>
        <v>354.9728785058926</v>
      </c>
      <c r="E333" s="90">
        <f t="shared" ca="1" si="62"/>
        <v>108.59636575711642</v>
      </c>
      <c r="F333" s="90">
        <f t="shared" ca="1" si="62"/>
        <v>106.17010594685681</v>
      </c>
      <c r="G333" s="90">
        <f t="shared" ca="1" si="62"/>
        <v>100.57903676778803</v>
      </c>
      <c r="H333" s="90">
        <f t="shared" ca="1" si="54"/>
        <v>509.98635062406169</v>
      </c>
      <c r="I333" s="90">
        <f t="shared" ca="1" si="55"/>
        <v>403.85540540729221</v>
      </c>
      <c r="J333" s="90">
        <f t="shared" ca="1" si="56"/>
        <v>455.55191527368061</v>
      </c>
    </row>
    <row r="334" spans="1:10" ht="12.75" x14ac:dyDescent="0.2">
      <c r="A334" s="84">
        <v>322</v>
      </c>
      <c r="B334" s="90">
        <f t="shared" ref="B334:B397" ca="1" si="64">NORMINV(RAND(),B$5,B$6)</f>
        <v>405.2737947698497</v>
      </c>
      <c r="C334" s="103">
        <f t="shared" ref="C334:G349" ca="1" si="65">NORMINV(RAND(),C$5,C$6)</f>
        <v>286.01377852680417</v>
      </c>
      <c r="D334" s="103">
        <f t="shared" ca="1" si="65"/>
        <v>332.73929347476917</v>
      </c>
      <c r="E334" s="90">
        <f t="shared" ca="1" si="65"/>
        <v>101.31362686720249</v>
      </c>
      <c r="F334" s="90">
        <f t="shared" ca="1" si="65"/>
        <v>86.732673086877469</v>
      </c>
      <c r="G334" s="90">
        <f t="shared" ca="1" si="65"/>
        <v>105.2050244661568</v>
      </c>
      <c r="H334" s="90">
        <f t="shared" ref="H334:H397" ca="1" si="66">+B334+E334</f>
        <v>506.58742163705222</v>
      </c>
      <c r="I334" s="90">
        <f t="shared" ref="I334:I397" ca="1" si="67">+C334+F334</f>
        <v>372.74645161368164</v>
      </c>
      <c r="J334" s="90">
        <f t="shared" ref="J334:J397" ca="1" si="68">+D334+G334</f>
        <v>437.944317940926</v>
      </c>
    </row>
    <row r="335" spans="1:10" ht="12.75" x14ac:dyDescent="0.2">
      <c r="A335" s="84">
        <v>323</v>
      </c>
      <c r="B335" s="90">
        <f t="shared" ca="1" si="64"/>
        <v>413.80779397128128</v>
      </c>
      <c r="C335" s="103">
        <f t="shared" ref="C335:D349" ca="1" si="69">NORMINV(RAND(),C$5,C$6)</f>
        <v>284.8369981426942</v>
      </c>
      <c r="D335" s="103">
        <f t="shared" ca="1" si="69"/>
        <v>328.10317155242996</v>
      </c>
      <c r="E335" s="90">
        <f t="shared" ca="1" si="65"/>
        <v>114.9149682303732</v>
      </c>
      <c r="F335" s="90">
        <f t="shared" ca="1" si="65"/>
        <v>67.399959740808882</v>
      </c>
      <c r="G335" s="90">
        <f t="shared" ca="1" si="65"/>
        <v>94.710578184377098</v>
      </c>
      <c r="H335" s="90">
        <f t="shared" ca="1" si="66"/>
        <v>528.72276220165452</v>
      </c>
      <c r="I335" s="90">
        <f t="shared" ca="1" si="67"/>
        <v>352.23695788350307</v>
      </c>
      <c r="J335" s="90">
        <f t="shared" ca="1" si="68"/>
        <v>422.81374973680704</v>
      </c>
    </row>
    <row r="336" spans="1:10" ht="12.75" x14ac:dyDescent="0.2">
      <c r="A336" s="84">
        <v>324</v>
      </c>
      <c r="B336" s="90">
        <f t="shared" ca="1" si="64"/>
        <v>417.68921043375747</v>
      </c>
      <c r="C336" s="103">
        <f t="shared" ca="1" si="69"/>
        <v>323.79664372755281</v>
      </c>
      <c r="D336" s="103">
        <f t="shared" ca="1" si="69"/>
        <v>330.52454885727599</v>
      </c>
      <c r="E336" s="90">
        <f t="shared" ca="1" si="65"/>
        <v>97.558973207138621</v>
      </c>
      <c r="F336" s="90">
        <f t="shared" ca="1" si="65"/>
        <v>82.61516928043855</v>
      </c>
      <c r="G336" s="90">
        <f t="shared" ca="1" si="65"/>
        <v>92.760051059001881</v>
      </c>
      <c r="H336" s="90">
        <f t="shared" ca="1" si="66"/>
        <v>515.24818364089606</v>
      </c>
      <c r="I336" s="90">
        <f t="shared" ca="1" si="67"/>
        <v>406.41181300799133</v>
      </c>
      <c r="J336" s="90">
        <f t="shared" ca="1" si="68"/>
        <v>423.2845999162779</v>
      </c>
    </row>
    <row r="337" spans="1:10" ht="12.75" x14ac:dyDescent="0.2">
      <c r="A337" s="84">
        <v>325</v>
      </c>
      <c r="B337" s="90">
        <f t="shared" ca="1" si="64"/>
        <v>403.25029960378504</v>
      </c>
      <c r="C337" s="103">
        <f t="shared" ca="1" si="69"/>
        <v>282.6620399861381</v>
      </c>
      <c r="D337" s="103">
        <f t="shared" ca="1" si="69"/>
        <v>341.17874289012775</v>
      </c>
      <c r="E337" s="90">
        <f t="shared" ca="1" si="65"/>
        <v>103.46976041516328</v>
      </c>
      <c r="F337" s="90">
        <f t="shared" ca="1" si="65"/>
        <v>104.71533331758209</v>
      </c>
      <c r="G337" s="90">
        <f t="shared" ca="1" si="65"/>
        <v>112.97348178815416</v>
      </c>
      <c r="H337" s="90">
        <f t="shared" ca="1" si="66"/>
        <v>506.72006001894829</v>
      </c>
      <c r="I337" s="90">
        <f t="shared" ca="1" si="67"/>
        <v>387.37737330372022</v>
      </c>
      <c r="J337" s="90">
        <f t="shared" ca="1" si="68"/>
        <v>454.15222467828193</v>
      </c>
    </row>
    <row r="338" spans="1:10" ht="12.75" x14ac:dyDescent="0.2">
      <c r="A338" s="84">
        <v>326</v>
      </c>
      <c r="B338" s="90">
        <f t="shared" ca="1" si="64"/>
        <v>402.82951591164351</v>
      </c>
      <c r="C338" s="103">
        <f t="shared" ca="1" si="69"/>
        <v>313.57395248402122</v>
      </c>
      <c r="D338" s="103">
        <f t="shared" ca="1" si="69"/>
        <v>317.48878650344409</v>
      </c>
      <c r="E338" s="90">
        <f t="shared" ca="1" si="65"/>
        <v>109.81960589934724</v>
      </c>
      <c r="F338" s="90">
        <f t="shared" ca="1" si="65"/>
        <v>78.64142227201944</v>
      </c>
      <c r="G338" s="90">
        <f t="shared" ca="1" si="65"/>
        <v>93.635768597422441</v>
      </c>
      <c r="H338" s="90">
        <f t="shared" ca="1" si="66"/>
        <v>512.64912181099078</v>
      </c>
      <c r="I338" s="90">
        <f t="shared" ca="1" si="67"/>
        <v>392.21537475604066</v>
      </c>
      <c r="J338" s="90">
        <f t="shared" ca="1" si="68"/>
        <v>411.12455510086653</v>
      </c>
    </row>
    <row r="339" spans="1:10" ht="12.75" x14ac:dyDescent="0.2">
      <c r="A339" s="84">
        <v>327</v>
      </c>
      <c r="B339" s="90">
        <f t="shared" ca="1" si="64"/>
        <v>404.62619223527076</v>
      </c>
      <c r="C339" s="103">
        <f t="shared" ca="1" si="69"/>
        <v>284.23127063233136</v>
      </c>
      <c r="D339" s="103">
        <f t="shared" ca="1" si="69"/>
        <v>346.12661261440184</v>
      </c>
      <c r="E339" s="90">
        <f t="shared" ca="1" si="65"/>
        <v>101.61480481191001</v>
      </c>
      <c r="F339" s="90">
        <f t="shared" ca="1" si="65"/>
        <v>95.519864112756622</v>
      </c>
      <c r="G339" s="90">
        <f t="shared" ca="1" si="65"/>
        <v>82.97527066476556</v>
      </c>
      <c r="H339" s="90">
        <f t="shared" ca="1" si="66"/>
        <v>506.24099704718077</v>
      </c>
      <c r="I339" s="90">
        <f t="shared" ca="1" si="67"/>
        <v>379.751134745088</v>
      </c>
      <c r="J339" s="90">
        <f t="shared" ca="1" si="68"/>
        <v>429.1018832791674</v>
      </c>
    </row>
    <row r="340" spans="1:10" ht="12.75" x14ac:dyDescent="0.2">
      <c r="A340" s="84">
        <v>328</v>
      </c>
      <c r="B340" s="90">
        <f t="shared" ca="1" si="64"/>
        <v>403.97374249288845</v>
      </c>
      <c r="C340" s="103">
        <f t="shared" ca="1" si="69"/>
        <v>300.19709450761326</v>
      </c>
      <c r="D340" s="103">
        <f t="shared" ca="1" si="69"/>
        <v>342.2559868556084</v>
      </c>
      <c r="E340" s="90">
        <f t="shared" ca="1" si="65"/>
        <v>104.62929894128514</v>
      </c>
      <c r="F340" s="90">
        <f t="shared" ca="1" si="65"/>
        <v>95.690804372223653</v>
      </c>
      <c r="G340" s="90">
        <f t="shared" ca="1" si="65"/>
        <v>102.57439083466615</v>
      </c>
      <c r="H340" s="90">
        <f t="shared" ca="1" si="66"/>
        <v>508.60304143417358</v>
      </c>
      <c r="I340" s="90">
        <f t="shared" ca="1" si="67"/>
        <v>395.88789887983694</v>
      </c>
      <c r="J340" s="90">
        <f t="shared" ca="1" si="68"/>
        <v>444.83037769027453</v>
      </c>
    </row>
    <row r="341" spans="1:10" ht="12.75" x14ac:dyDescent="0.2">
      <c r="A341" s="84">
        <v>329</v>
      </c>
      <c r="B341" s="90">
        <f t="shared" ca="1" si="64"/>
        <v>414.57133920099676</v>
      </c>
      <c r="C341" s="103">
        <f t="shared" ca="1" si="69"/>
        <v>281.20037515162107</v>
      </c>
      <c r="D341" s="103">
        <f t="shared" ca="1" si="69"/>
        <v>346.51875718879882</v>
      </c>
      <c r="E341" s="90">
        <f t="shared" ca="1" si="65"/>
        <v>103.27786508823762</v>
      </c>
      <c r="F341" s="90">
        <f t="shared" ca="1" si="65"/>
        <v>72.31618080725022</v>
      </c>
      <c r="G341" s="90">
        <f t="shared" ca="1" si="65"/>
        <v>99.952777824031031</v>
      </c>
      <c r="H341" s="90">
        <f t="shared" ca="1" si="66"/>
        <v>517.84920428923442</v>
      </c>
      <c r="I341" s="90">
        <f t="shared" ca="1" si="67"/>
        <v>353.51655595887132</v>
      </c>
      <c r="J341" s="90">
        <f t="shared" ca="1" si="68"/>
        <v>446.47153501282986</v>
      </c>
    </row>
    <row r="342" spans="1:10" ht="12.75" x14ac:dyDescent="0.2">
      <c r="A342" s="84">
        <v>330</v>
      </c>
      <c r="B342" s="90">
        <f t="shared" ca="1" si="64"/>
        <v>418.06361179063538</v>
      </c>
      <c r="C342" s="103">
        <f t="shared" ca="1" si="69"/>
        <v>295.15539936020457</v>
      </c>
      <c r="D342" s="103">
        <f t="shared" ca="1" si="69"/>
        <v>344.07546444003719</v>
      </c>
      <c r="E342" s="90">
        <f t="shared" ca="1" si="65"/>
        <v>103.94110031670077</v>
      </c>
      <c r="F342" s="90">
        <f t="shared" ca="1" si="65"/>
        <v>91.917887092242168</v>
      </c>
      <c r="G342" s="90">
        <f t="shared" ca="1" si="65"/>
        <v>83.607978610404913</v>
      </c>
      <c r="H342" s="90">
        <f t="shared" ca="1" si="66"/>
        <v>522.0047121073361</v>
      </c>
      <c r="I342" s="90">
        <f t="shared" ca="1" si="67"/>
        <v>387.07328645244672</v>
      </c>
      <c r="J342" s="90">
        <f t="shared" ca="1" si="68"/>
        <v>427.68344305044212</v>
      </c>
    </row>
    <row r="343" spans="1:10" ht="12.75" x14ac:dyDescent="0.2">
      <c r="A343" s="84">
        <v>331</v>
      </c>
      <c r="B343" s="90">
        <f t="shared" ca="1" si="64"/>
        <v>407.33318895825408</v>
      </c>
      <c r="C343" s="103">
        <f t="shared" ca="1" si="69"/>
        <v>308.94789259700752</v>
      </c>
      <c r="D343" s="103">
        <f t="shared" ca="1" si="69"/>
        <v>343.26697286516577</v>
      </c>
      <c r="E343" s="90">
        <f t="shared" ca="1" si="65"/>
        <v>104.19735287118252</v>
      </c>
      <c r="F343" s="90">
        <f t="shared" ca="1" si="65"/>
        <v>87.288780987755658</v>
      </c>
      <c r="G343" s="90">
        <f t="shared" ca="1" si="65"/>
        <v>103.0530595292804</v>
      </c>
      <c r="H343" s="90">
        <f t="shared" ca="1" si="66"/>
        <v>511.53054182943663</v>
      </c>
      <c r="I343" s="90">
        <f t="shared" ca="1" si="67"/>
        <v>396.2366735847632</v>
      </c>
      <c r="J343" s="90">
        <f t="shared" ca="1" si="68"/>
        <v>446.32003239444617</v>
      </c>
    </row>
    <row r="344" spans="1:10" ht="12.75" x14ac:dyDescent="0.2">
      <c r="A344" s="84">
        <v>332</v>
      </c>
      <c r="B344" s="90">
        <f t="shared" ca="1" si="64"/>
        <v>407.39084804844856</v>
      </c>
      <c r="C344" s="103">
        <f t="shared" ca="1" si="69"/>
        <v>297.04883550913434</v>
      </c>
      <c r="D344" s="103">
        <f t="shared" ca="1" si="69"/>
        <v>344.67233307288154</v>
      </c>
      <c r="E344" s="90">
        <f t="shared" ca="1" si="65"/>
        <v>100.20531297309884</v>
      </c>
      <c r="F344" s="90">
        <f t="shared" ca="1" si="65"/>
        <v>90.489777929412824</v>
      </c>
      <c r="G344" s="90">
        <f t="shared" ca="1" si="65"/>
        <v>97.561210975233124</v>
      </c>
      <c r="H344" s="90">
        <f t="shared" ca="1" si="66"/>
        <v>507.5961610215474</v>
      </c>
      <c r="I344" s="90">
        <f t="shared" ca="1" si="67"/>
        <v>387.53861343854715</v>
      </c>
      <c r="J344" s="90">
        <f t="shared" ca="1" si="68"/>
        <v>442.23354404811465</v>
      </c>
    </row>
    <row r="345" spans="1:10" ht="12.75" x14ac:dyDescent="0.2">
      <c r="A345" s="84">
        <v>333</v>
      </c>
      <c r="B345" s="90">
        <f t="shared" ca="1" si="64"/>
        <v>405.88448175949844</v>
      </c>
      <c r="C345" s="103">
        <f t="shared" ca="1" si="69"/>
        <v>292.63884499641432</v>
      </c>
      <c r="D345" s="103">
        <f t="shared" ca="1" si="69"/>
        <v>336.59778312143061</v>
      </c>
      <c r="E345" s="90">
        <f t="shared" ca="1" si="65"/>
        <v>100.90045994144067</v>
      </c>
      <c r="F345" s="90">
        <f t="shared" ca="1" si="65"/>
        <v>95.656775043347437</v>
      </c>
      <c r="G345" s="90">
        <f t="shared" ca="1" si="65"/>
        <v>100.46155136894724</v>
      </c>
      <c r="H345" s="90">
        <f t="shared" ca="1" si="66"/>
        <v>506.7849417009391</v>
      </c>
      <c r="I345" s="90">
        <f t="shared" ca="1" si="67"/>
        <v>388.29562003976173</v>
      </c>
      <c r="J345" s="90">
        <f t="shared" ca="1" si="68"/>
        <v>437.05933449037786</v>
      </c>
    </row>
    <row r="346" spans="1:10" ht="12.75" x14ac:dyDescent="0.2">
      <c r="A346" s="84">
        <v>334</v>
      </c>
      <c r="B346" s="90">
        <f t="shared" ca="1" si="64"/>
        <v>419.4983915306791</v>
      </c>
      <c r="C346" s="103">
        <f t="shared" ca="1" si="69"/>
        <v>297.7387581347254</v>
      </c>
      <c r="D346" s="103">
        <f t="shared" ca="1" si="69"/>
        <v>358.32807540986551</v>
      </c>
      <c r="E346" s="90">
        <f t="shared" ca="1" si="65"/>
        <v>114.7208929809245</v>
      </c>
      <c r="F346" s="90">
        <f t="shared" ca="1" si="65"/>
        <v>82.445272186873879</v>
      </c>
      <c r="G346" s="90">
        <f t="shared" ca="1" si="65"/>
        <v>97.169778341449785</v>
      </c>
      <c r="H346" s="90">
        <f t="shared" ca="1" si="66"/>
        <v>534.21928451160363</v>
      </c>
      <c r="I346" s="90">
        <f t="shared" ca="1" si="67"/>
        <v>380.18403032159927</v>
      </c>
      <c r="J346" s="90">
        <f t="shared" ca="1" si="68"/>
        <v>455.49785375131529</v>
      </c>
    </row>
    <row r="347" spans="1:10" ht="12.75" x14ac:dyDescent="0.2">
      <c r="A347" s="84">
        <v>335</v>
      </c>
      <c r="B347" s="90">
        <f t="shared" ca="1" si="64"/>
        <v>420.265496708917</v>
      </c>
      <c r="C347" s="103">
        <f t="shared" ca="1" si="69"/>
        <v>294.39679257822365</v>
      </c>
      <c r="D347" s="103">
        <f t="shared" ca="1" si="69"/>
        <v>335.39380342501585</v>
      </c>
      <c r="E347" s="90">
        <f t="shared" ca="1" si="65"/>
        <v>122.8218273002349</v>
      </c>
      <c r="F347" s="90">
        <f t="shared" ca="1" si="65"/>
        <v>83.167685662035439</v>
      </c>
      <c r="G347" s="90">
        <f t="shared" ca="1" si="65"/>
        <v>89.938782096245831</v>
      </c>
      <c r="H347" s="90">
        <f t="shared" ca="1" si="66"/>
        <v>543.08732400915187</v>
      </c>
      <c r="I347" s="90">
        <f t="shared" ca="1" si="67"/>
        <v>377.56447824025906</v>
      </c>
      <c r="J347" s="90">
        <f t="shared" ca="1" si="68"/>
        <v>425.33258552126165</v>
      </c>
    </row>
    <row r="348" spans="1:10" ht="12.75" x14ac:dyDescent="0.2">
      <c r="A348" s="84">
        <v>336</v>
      </c>
      <c r="B348" s="90">
        <f t="shared" ca="1" si="64"/>
        <v>418.71683466863288</v>
      </c>
      <c r="C348" s="103">
        <f t="shared" ca="1" si="69"/>
        <v>292.37080479625314</v>
      </c>
      <c r="D348" s="103">
        <f t="shared" ca="1" si="69"/>
        <v>343.38117311989998</v>
      </c>
      <c r="E348" s="90">
        <f t="shared" ca="1" si="65"/>
        <v>105.83103416961195</v>
      </c>
      <c r="F348" s="90">
        <f t="shared" ca="1" si="65"/>
        <v>79.69566715520358</v>
      </c>
      <c r="G348" s="90">
        <f t="shared" ca="1" si="65"/>
        <v>99.898711800136923</v>
      </c>
      <c r="H348" s="90">
        <f t="shared" ca="1" si="66"/>
        <v>524.54786883824488</v>
      </c>
      <c r="I348" s="90">
        <f t="shared" ca="1" si="67"/>
        <v>372.06647195145672</v>
      </c>
      <c r="J348" s="90">
        <f t="shared" ca="1" si="68"/>
        <v>443.27988492003692</v>
      </c>
    </row>
    <row r="349" spans="1:10" ht="12.75" x14ac:dyDescent="0.2">
      <c r="A349" s="84">
        <v>337</v>
      </c>
      <c r="B349" s="90">
        <f t="shared" ca="1" si="64"/>
        <v>402.56166494689302</v>
      </c>
      <c r="C349" s="103">
        <f t="shared" ca="1" si="69"/>
        <v>283.68637915489421</v>
      </c>
      <c r="D349" s="103">
        <f t="shared" ca="1" si="69"/>
        <v>328.49208844471769</v>
      </c>
      <c r="E349" s="90">
        <f t="shared" ca="1" si="65"/>
        <v>111.68692953797211</v>
      </c>
      <c r="F349" s="90">
        <f t="shared" ca="1" si="65"/>
        <v>89.70024352321748</v>
      </c>
      <c r="G349" s="90">
        <f t="shared" ca="1" si="65"/>
        <v>111.89143924484615</v>
      </c>
      <c r="H349" s="90">
        <f t="shared" ca="1" si="66"/>
        <v>514.24859448486518</v>
      </c>
      <c r="I349" s="90">
        <f t="shared" ca="1" si="67"/>
        <v>373.38662267811168</v>
      </c>
      <c r="J349" s="90">
        <f t="shared" ca="1" si="68"/>
        <v>440.38352768956383</v>
      </c>
    </row>
    <row r="350" spans="1:10" ht="12.75" x14ac:dyDescent="0.2">
      <c r="A350" s="84">
        <v>338</v>
      </c>
      <c r="B350" s="90">
        <f t="shared" ca="1" si="64"/>
        <v>407.36598066612879</v>
      </c>
      <c r="C350" s="103">
        <f t="shared" ref="C350:G365" ca="1" si="70">NORMINV(RAND(),C$5,C$6)</f>
        <v>305.58750963178704</v>
      </c>
      <c r="D350" s="103">
        <f t="shared" ca="1" si="70"/>
        <v>345.59391532690358</v>
      </c>
      <c r="E350" s="90">
        <f t="shared" ca="1" si="70"/>
        <v>113.06900791026086</v>
      </c>
      <c r="F350" s="90">
        <f t="shared" ca="1" si="70"/>
        <v>74.280650794664993</v>
      </c>
      <c r="G350" s="90">
        <f t="shared" ca="1" si="70"/>
        <v>87.852250715812048</v>
      </c>
      <c r="H350" s="90">
        <f t="shared" ca="1" si="66"/>
        <v>520.43498857638963</v>
      </c>
      <c r="I350" s="90">
        <f t="shared" ca="1" si="67"/>
        <v>379.86816042645205</v>
      </c>
      <c r="J350" s="90">
        <f t="shared" ca="1" si="68"/>
        <v>433.44616604271562</v>
      </c>
    </row>
    <row r="351" spans="1:10" ht="12.75" x14ac:dyDescent="0.2">
      <c r="A351" s="84">
        <v>339</v>
      </c>
      <c r="B351" s="90">
        <f t="shared" ca="1" si="64"/>
        <v>422.21829893562017</v>
      </c>
      <c r="C351" s="103">
        <f t="shared" ref="C351:D365" ca="1" si="71">NORMINV(RAND(),C$5,C$6)</f>
        <v>293.05249202915968</v>
      </c>
      <c r="D351" s="103">
        <f t="shared" ca="1" si="71"/>
        <v>357.51908204561653</v>
      </c>
      <c r="E351" s="90">
        <f t="shared" ca="1" si="70"/>
        <v>109.09711015206139</v>
      </c>
      <c r="F351" s="90">
        <f t="shared" ca="1" si="70"/>
        <v>84.061115679277805</v>
      </c>
      <c r="G351" s="90">
        <f t="shared" ca="1" si="70"/>
        <v>91.470030819525519</v>
      </c>
      <c r="H351" s="90">
        <f t="shared" ca="1" si="66"/>
        <v>531.31540908768159</v>
      </c>
      <c r="I351" s="90">
        <f t="shared" ca="1" si="67"/>
        <v>377.11360770843748</v>
      </c>
      <c r="J351" s="90">
        <f t="shared" ca="1" si="68"/>
        <v>448.98911286514203</v>
      </c>
    </row>
    <row r="352" spans="1:10" ht="12.75" x14ac:dyDescent="0.2">
      <c r="A352" s="84">
        <v>340</v>
      </c>
      <c r="B352" s="90">
        <f t="shared" ca="1" si="64"/>
        <v>409.74654297250851</v>
      </c>
      <c r="C352" s="103">
        <f t="shared" ca="1" si="71"/>
        <v>296.42171432449351</v>
      </c>
      <c r="D352" s="103">
        <f t="shared" ca="1" si="71"/>
        <v>334.21509381347357</v>
      </c>
      <c r="E352" s="90">
        <f t="shared" ca="1" si="70"/>
        <v>98.990074579902156</v>
      </c>
      <c r="F352" s="90">
        <f t="shared" ca="1" si="70"/>
        <v>82.942907415478516</v>
      </c>
      <c r="G352" s="90">
        <f t="shared" ca="1" si="70"/>
        <v>103.19895536303713</v>
      </c>
      <c r="H352" s="90">
        <f t="shared" ca="1" si="66"/>
        <v>508.73661755241068</v>
      </c>
      <c r="I352" s="90">
        <f t="shared" ca="1" si="67"/>
        <v>379.36462173997199</v>
      </c>
      <c r="J352" s="90">
        <f t="shared" ca="1" si="68"/>
        <v>437.41404917651073</v>
      </c>
    </row>
    <row r="353" spans="1:10" ht="12.75" x14ac:dyDescent="0.2">
      <c r="A353" s="84">
        <v>341</v>
      </c>
      <c r="B353" s="90">
        <f t="shared" ca="1" si="64"/>
        <v>412.73676464587965</v>
      </c>
      <c r="C353" s="103">
        <f t="shared" ca="1" si="71"/>
        <v>301.74901759280692</v>
      </c>
      <c r="D353" s="103">
        <f t="shared" ca="1" si="71"/>
        <v>339.44159002199382</v>
      </c>
      <c r="E353" s="90">
        <f t="shared" ca="1" si="70"/>
        <v>114.02728740258344</v>
      </c>
      <c r="F353" s="90">
        <f t="shared" ca="1" si="70"/>
        <v>101.57277807485445</v>
      </c>
      <c r="G353" s="90">
        <f t="shared" ca="1" si="70"/>
        <v>96.505760485761101</v>
      </c>
      <c r="H353" s="90">
        <f t="shared" ca="1" si="66"/>
        <v>526.7640520484631</v>
      </c>
      <c r="I353" s="90">
        <f t="shared" ca="1" si="67"/>
        <v>403.32179566766138</v>
      </c>
      <c r="J353" s="90">
        <f t="shared" ca="1" si="68"/>
        <v>435.94735050775489</v>
      </c>
    </row>
    <row r="354" spans="1:10" ht="12.75" x14ac:dyDescent="0.2">
      <c r="A354" s="84">
        <v>342</v>
      </c>
      <c r="B354" s="90">
        <f t="shared" ca="1" si="64"/>
        <v>410.71757162541934</v>
      </c>
      <c r="C354" s="103">
        <f t="shared" ca="1" si="71"/>
        <v>290.27521427375109</v>
      </c>
      <c r="D354" s="103">
        <f t="shared" ca="1" si="71"/>
        <v>325.605796021456</v>
      </c>
      <c r="E354" s="90">
        <f t="shared" ca="1" si="70"/>
        <v>115.34540447340056</v>
      </c>
      <c r="F354" s="90">
        <f t="shared" ca="1" si="70"/>
        <v>68.889347972999815</v>
      </c>
      <c r="G354" s="90">
        <f t="shared" ca="1" si="70"/>
        <v>88.86447448512078</v>
      </c>
      <c r="H354" s="90">
        <f t="shared" ca="1" si="66"/>
        <v>526.06297609881995</v>
      </c>
      <c r="I354" s="90">
        <f t="shared" ca="1" si="67"/>
        <v>359.1645622467509</v>
      </c>
      <c r="J354" s="90">
        <f t="shared" ca="1" si="68"/>
        <v>414.47027050657675</v>
      </c>
    </row>
    <row r="355" spans="1:10" ht="12.75" x14ac:dyDescent="0.2">
      <c r="A355" s="84">
        <v>343</v>
      </c>
      <c r="B355" s="90">
        <f t="shared" ca="1" si="64"/>
        <v>419.07938948399578</v>
      </c>
      <c r="C355" s="103">
        <f t="shared" ca="1" si="71"/>
        <v>294.8745272463832</v>
      </c>
      <c r="D355" s="103">
        <f t="shared" ca="1" si="71"/>
        <v>350.86577047863369</v>
      </c>
      <c r="E355" s="90">
        <f t="shared" ca="1" si="70"/>
        <v>113.41950402208388</v>
      </c>
      <c r="F355" s="90">
        <f t="shared" ca="1" si="70"/>
        <v>78.260271608028248</v>
      </c>
      <c r="G355" s="90">
        <f t="shared" ca="1" si="70"/>
        <v>85.869098004175513</v>
      </c>
      <c r="H355" s="90">
        <f t="shared" ca="1" si="66"/>
        <v>532.49889350607964</v>
      </c>
      <c r="I355" s="90">
        <f t="shared" ca="1" si="67"/>
        <v>373.13479885441143</v>
      </c>
      <c r="J355" s="90">
        <f t="shared" ca="1" si="68"/>
        <v>436.73486848280919</v>
      </c>
    </row>
    <row r="356" spans="1:10" ht="12.75" x14ac:dyDescent="0.2">
      <c r="A356" s="84">
        <v>344</v>
      </c>
      <c r="B356" s="90">
        <f t="shared" ca="1" si="64"/>
        <v>409.83402831682361</v>
      </c>
      <c r="C356" s="103">
        <f t="shared" ca="1" si="71"/>
        <v>295.73690101909932</v>
      </c>
      <c r="D356" s="103">
        <f t="shared" ca="1" si="71"/>
        <v>327.65464686750624</v>
      </c>
      <c r="E356" s="90">
        <f t="shared" ca="1" si="70"/>
        <v>116.22279637046724</v>
      </c>
      <c r="F356" s="90">
        <f t="shared" ca="1" si="70"/>
        <v>77.936104499263024</v>
      </c>
      <c r="G356" s="90">
        <f t="shared" ca="1" si="70"/>
        <v>86.118770313001292</v>
      </c>
      <c r="H356" s="90">
        <f t="shared" ca="1" si="66"/>
        <v>526.05682468729083</v>
      </c>
      <c r="I356" s="90">
        <f t="shared" ca="1" si="67"/>
        <v>373.67300551836234</v>
      </c>
      <c r="J356" s="90">
        <f t="shared" ca="1" si="68"/>
        <v>413.77341718050752</v>
      </c>
    </row>
    <row r="357" spans="1:10" ht="12.75" x14ac:dyDescent="0.2">
      <c r="A357" s="84">
        <v>345</v>
      </c>
      <c r="B357" s="90">
        <f t="shared" ca="1" si="64"/>
        <v>420.25386762804771</v>
      </c>
      <c r="C357" s="103">
        <f t="shared" ca="1" si="71"/>
        <v>300.40750496827371</v>
      </c>
      <c r="D357" s="103">
        <f t="shared" ca="1" si="71"/>
        <v>346.39100944769143</v>
      </c>
      <c r="E357" s="90">
        <f t="shared" ca="1" si="70"/>
        <v>101.02518941864288</v>
      </c>
      <c r="F357" s="90">
        <f t="shared" ca="1" si="70"/>
        <v>95.715494855584353</v>
      </c>
      <c r="G357" s="90">
        <f t="shared" ca="1" si="70"/>
        <v>88.998066620000486</v>
      </c>
      <c r="H357" s="90">
        <f t="shared" ca="1" si="66"/>
        <v>521.27905704669058</v>
      </c>
      <c r="I357" s="90">
        <f t="shared" ca="1" si="67"/>
        <v>396.12299982385809</v>
      </c>
      <c r="J357" s="90">
        <f t="shared" ca="1" si="68"/>
        <v>435.38907606769192</v>
      </c>
    </row>
    <row r="358" spans="1:10" ht="12.75" x14ac:dyDescent="0.2">
      <c r="A358" s="84">
        <v>346</v>
      </c>
      <c r="B358" s="90">
        <f t="shared" ca="1" si="64"/>
        <v>411.63740209065514</v>
      </c>
      <c r="C358" s="103">
        <f t="shared" ca="1" si="71"/>
        <v>303.84375166830131</v>
      </c>
      <c r="D358" s="103">
        <f t="shared" ca="1" si="71"/>
        <v>331.07135879185267</v>
      </c>
      <c r="E358" s="90">
        <f t="shared" ca="1" si="70"/>
        <v>101.90335599465564</v>
      </c>
      <c r="F358" s="90">
        <f t="shared" ca="1" si="70"/>
        <v>67.268607464071493</v>
      </c>
      <c r="G358" s="90">
        <f t="shared" ca="1" si="70"/>
        <v>96.896965532836788</v>
      </c>
      <c r="H358" s="90">
        <f t="shared" ca="1" si="66"/>
        <v>513.54075808531081</v>
      </c>
      <c r="I358" s="90">
        <f t="shared" ca="1" si="67"/>
        <v>371.11235913237283</v>
      </c>
      <c r="J358" s="90">
        <f t="shared" ca="1" si="68"/>
        <v>427.96832432468943</v>
      </c>
    </row>
    <row r="359" spans="1:10" ht="12.75" x14ac:dyDescent="0.2">
      <c r="A359" s="84">
        <v>347</v>
      </c>
      <c r="B359" s="90">
        <f t="shared" ca="1" si="64"/>
        <v>415.17672091644243</v>
      </c>
      <c r="C359" s="103">
        <f t="shared" ca="1" si="71"/>
        <v>303.9650265336947</v>
      </c>
      <c r="D359" s="103">
        <f t="shared" ca="1" si="71"/>
        <v>346.31126261426215</v>
      </c>
      <c r="E359" s="90">
        <f t="shared" ca="1" si="70"/>
        <v>114.35028536047045</v>
      </c>
      <c r="F359" s="90">
        <f t="shared" ca="1" si="70"/>
        <v>78.803448695396398</v>
      </c>
      <c r="G359" s="90">
        <f t="shared" ca="1" si="70"/>
        <v>98.212389437742232</v>
      </c>
      <c r="H359" s="90">
        <f t="shared" ca="1" si="66"/>
        <v>529.52700627691286</v>
      </c>
      <c r="I359" s="90">
        <f t="shared" ca="1" si="67"/>
        <v>382.76847522909111</v>
      </c>
      <c r="J359" s="90">
        <f t="shared" ca="1" si="68"/>
        <v>444.52365205200437</v>
      </c>
    </row>
    <row r="360" spans="1:10" ht="12.75" x14ac:dyDescent="0.2">
      <c r="A360" s="84">
        <v>348</v>
      </c>
      <c r="B360" s="90">
        <f t="shared" ca="1" si="64"/>
        <v>410.59421015385095</v>
      </c>
      <c r="C360" s="103">
        <f t="shared" ca="1" si="71"/>
        <v>290.22328030358955</v>
      </c>
      <c r="D360" s="103">
        <f t="shared" ca="1" si="71"/>
        <v>325.11154544244005</v>
      </c>
      <c r="E360" s="90">
        <f t="shared" ca="1" si="70"/>
        <v>109.59876027064624</v>
      </c>
      <c r="F360" s="90">
        <f t="shared" ca="1" si="70"/>
        <v>90.152973744752032</v>
      </c>
      <c r="G360" s="90">
        <f t="shared" ca="1" si="70"/>
        <v>80.853658957956284</v>
      </c>
      <c r="H360" s="90">
        <f t="shared" ca="1" si="66"/>
        <v>520.19297042449716</v>
      </c>
      <c r="I360" s="90">
        <f t="shared" ca="1" si="67"/>
        <v>380.37625404834159</v>
      </c>
      <c r="J360" s="90">
        <f t="shared" ca="1" si="68"/>
        <v>405.96520440039632</v>
      </c>
    </row>
    <row r="361" spans="1:10" ht="12.75" x14ac:dyDescent="0.2">
      <c r="A361" s="84">
        <v>349</v>
      </c>
      <c r="B361" s="90">
        <f t="shared" ca="1" si="64"/>
        <v>413.63440375025061</v>
      </c>
      <c r="C361" s="103">
        <f t="shared" ca="1" si="71"/>
        <v>293.79890107016428</v>
      </c>
      <c r="D361" s="103">
        <f t="shared" ca="1" si="71"/>
        <v>336.92767616093948</v>
      </c>
      <c r="E361" s="90">
        <f t="shared" ca="1" si="70"/>
        <v>96.703615189819743</v>
      </c>
      <c r="F361" s="90">
        <f t="shared" ca="1" si="70"/>
        <v>75.07603115640535</v>
      </c>
      <c r="G361" s="90">
        <f t="shared" ca="1" si="70"/>
        <v>94.069528690411843</v>
      </c>
      <c r="H361" s="90">
        <f t="shared" ca="1" si="66"/>
        <v>510.33801894007036</v>
      </c>
      <c r="I361" s="90">
        <f t="shared" ca="1" si="67"/>
        <v>368.87493222656963</v>
      </c>
      <c r="J361" s="90">
        <f t="shared" ca="1" si="68"/>
        <v>430.99720485135134</v>
      </c>
    </row>
    <row r="362" spans="1:10" ht="12.75" x14ac:dyDescent="0.2">
      <c r="A362" s="84">
        <v>350</v>
      </c>
      <c r="B362" s="90">
        <f t="shared" ca="1" si="64"/>
        <v>411.0646727978384</v>
      </c>
      <c r="C362" s="103">
        <f t="shared" ca="1" si="71"/>
        <v>297.56756628742875</v>
      </c>
      <c r="D362" s="103">
        <f t="shared" ca="1" si="71"/>
        <v>358.53574173559076</v>
      </c>
      <c r="E362" s="90">
        <f t="shared" ca="1" si="70"/>
        <v>106.84502980181209</v>
      </c>
      <c r="F362" s="90">
        <f t="shared" ca="1" si="70"/>
        <v>72.658906806163401</v>
      </c>
      <c r="G362" s="90">
        <f t="shared" ca="1" si="70"/>
        <v>85.801284932676438</v>
      </c>
      <c r="H362" s="90">
        <f t="shared" ca="1" si="66"/>
        <v>517.90970259965047</v>
      </c>
      <c r="I362" s="90">
        <f t="shared" ca="1" si="67"/>
        <v>370.22647309359218</v>
      </c>
      <c r="J362" s="90">
        <f t="shared" ca="1" si="68"/>
        <v>444.33702666826719</v>
      </c>
    </row>
    <row r="363" spans="1:10" ht="12.75" x14ac:dyDescent="0.2">
      <c r="A363" s="84">
        <v>351</v>
      </c>
      <c r="B363" s="90">
        <f t="shared" ca="1" si="64"/>
        <v>408.30898237610973</v>
      </c>
      <c r="C363" s="103">
        <f t="shared" ca="1" si="71"/>
        <v>312.78359291533894</v>
      </c>
      <c r="D363" s="103">
        <f t="shared" ca="1" si="71"/>
        <v>351.88723765731197</v>
      </c>
      <c r="E363" s="90">
        <f t="shared" ca="1" si="70"/>
        <v>102.86531416776933</v>
      </c>
      <c r="F363" s="90">
        <f t="shared" ca="1" si="70"/>
        <v>79.807914559676234</v>
      </c>
      <c r="G363" s="90">
        <f t="shared" ca="1" si="70"/>
        <v>86.745111877108513</v>
      </c>
      <c r="H363" s="90">
        <f t="shared" ca="1" si="66"/>
        <v>511.17429654387905</v>
      </c>
      <c r="I363" s="90">
        <f t="shared" ca="1" si="67"/>
        <v>392.59150747501519</v>
      </c>
      <c r="J363" s="90">
        <f t="shared" ca="1" si="68"/>
        <v>438.63234953442048</v>
      </c>
    </row>
    <row r="364" spans="1:10" ht="12.75" x14ac:dyDescent="0.2">
      <c r="A364" s="84">
        <v>352</v>
      </c>
      <c r="B364" s="90">
        <f t="shared" ca="1" si="64"/>
        <v>405.6637511406247</v>
      </c>
      <c r="C364" s="103">
        <f t="shared" ca="1" si="71"/>
        <v>280.61145174399689</v>
      </c>
      <c r="D364" s="103">
        <f t="shared" ca="1" si="71"/>
        <v>343.12630840106107</v>
      </c>
      <c r="E364" s="90">
        <f t="shared" ca="1" si="70"/>
        <v>105.61077074303795</v>
      </c>
      <c r="F364" s="90">
        <f t="shared" ca="1" si="70"/>
        <v>88.377088124113655</v>
      </c>
      <c r="G364" s="90">
        <f t="shared" ca="1" si="70"/>
        <v>95.778938425019874</v>
      </c>
      <c r="H364" s="90">
        <f t="shared" ca="1" si="66"/>
        <v>511.27452188366266</v>
      </c>
      <c r="I364" s="90">
        <f t="shared" ca="1" si="67"/>
        <v>368.98853986811054</v>
      </c>
      <c r="J364" s="90">
        <f t="shared" ca="1" si="68"/>
        <v>438.90524682608094</v>
      </c>
    </row>
    <row r="365" spans="1:10" ht="12.75" x14ac:dyDescent="0.2">
      <c r="A365" s="84">
        <v>353</v>
      </c>
      <c r="B365" s="90">
        <f t="shared" ca="1" si="64"/>
        <v>416.37746920512649</v>
      </c>
      <c r="C365" s="103">
        <f t="shared" ca="1" si="71"/>
        <v>303.06446718904209</v>
      </c>
      <c r="D365" s="103">
        <f t="shared" ca="1" si="71"/>
        <v>336.17473458779625</v>
      </c>
      <c r="E365" s="90">
        <f t="shared" ca="1" si="70"/>
        <v>111.70465112480902</v>
      </c>
      <c r="F365" s="90">
        <f t="shared" ca="1" si="70"/>
        <v>84.652010834069173</v>
      </c>
      <c r="G365" s="90">
        <f t="shared" ca="1" si="70"/>
        <v>98.64916199845139</v>
      </c>
      <c r="H365" s="90">
        <f t="shared" ca="1" si="66"/>
        <v>528.08212032993549</v>
      </c>
      <c r="I365" s="90">
        <f t="shared" ca="1" si="67"/>
        <v>387.71647802311128</v>
      </c>
      <c r="J365" s="90">
        <f t="shared" ca="1" si="68"/>
        <v>434.82389658624766</v>
      </c>
    </row>
    <row r="366" spans="1:10" ht="12.75" x14ac:dyDescent="0.2">
      <c r="A366" s="84">
        <v>354</v>
      </c>
      <c r="B366" s="90">
        <f t="shared" ca="1" si="64"/>
        <v>399.73560026363322</v>
      </c>
      <c r="C366" s="103">
        <f t="shared" ref="C366:G381" ca="1" si="72">NORMINV(RAND(),C$5,C$6)</f>
        <v>274.67299274887847</v>
      </c>
      <c r="D366" s="103">
        <f t="shared" ca="1" si="72"/>
        <v>343.11542367015733</v>
      </c>
      <c r="E366" s="90">
        <f t="shared" ca="1" si="72"/>
        <v>114.12211663313852</v>
      </c>
      <c r="F366" s="90">
        <f t="shared" ca="1" si="72"/>
        <v>73.868897738178546</v>
      </c>
      <c r="G366" s="90">
        <f t="shared" ca="1" si="72"/>
        <v>89.408779088062246</v>
      </c>
      <c r="H366" s="90">
        <f t="shared" ca="1" si="66"/>
        <v>513.85771689677176</v>
      </c>
      <c r="I366" s="90">
        <f t="shared" ca="1" si="67"/>
        <v>348.541890487057</v>
      </c>
      <c r="J366" s="90">
        <f t="shared" ca="1" si="68"/>
        <v>432.52420275821959</v>
      </c>
    </row>
    <row r="367" spans="1:10" ht="12.75" x14ac:dyDescent="0.2">
      <c r="A367" s="84">
        <v>355</v>
      </c>
      <c r="B367" s="90">
        <f t="shared" ca="1" si="64"/>
        <v>416.53210824704234</v>
      </c>
      <c r="C367" s="103">
        <f t="shared" ref="C367:D381" ca="1" si="73">NORMINV(RAND(),C$5,C$6)</f>
        <v>299.63476426297075</v>
      </c>
      <c r="D367" s="103">
        <f t="shared" ca="1" si="73"/>
        <v>340.31621031801336</v>
      </c>
      <c r="E367" s="90">
        <f t="shared" ca="1" si="72"/>
        <v>118.06188623433445</v>
      </c>
      <c r="F367" s="90">
        <f t="shared" ca="1" si="72"/>
        <v>76.810269992988381</v>
      </c>
      <c r="G367" s="90">
        <f t="shared" ca="1" si="72"/>
        <v>100.66517631712263</v>
      </c>
      <c r="H367" s="90">
        <f t="shared" ca="1" si="66"/>
        <v>534.59399448137674</v>
      </c>
      <c r="I367" s="90">
        <f t="shared" ca="1" si="67"/>
        <v>376.44503425595911</v>
      </c>
      <c r="J367" s="90">
        <f t="shared" ca="1" si="68"/>
        <v>440.981386635136</v>
      </c>
    </row>
    <row r="368" spans="1:10" ht="12.75" x14ac:dyDescent="0.2">
      <c r="A368" s="84">
        <v>356</v>
      </c>
      <c r="B368" s="90">
        <f t="shared" ca="1" si="64"/>
        <v>414.90626985402787</v>
      </c>
      <c r="C368" s="103">
        <f t="shared" ca="1" si="73"/>
        <v>291.96699622048368</v>
      </c>
      <c r="D368" s="103">
        <f t="shared" ca="1" si="73"/>
        <v>339.07974306266732</v>
      </c>
      <c r="E368" s="90">
        <f t="shared" ca="1" si="72"/>
        <v>110.04952220543777</v>
      </c>
      <c r="F368" s="90">
        <f t="shared" ca="1" si="72"/>
        <v>98.250348139527404</v>
      </c>
      <c r="G368" s="90">
        <f t="shared" ca="1" si="72"/>
        <v>93.407354901995959</v>
      </c>
      <c r="H368" s="90">
        <f t="shared" ca="1" si="66"/>
        <v>524.95579205946569</v>
      </c>
      <c r="I368" s="90">
        <f t="shared" ca="1" si="67"/>
        <v>390.21734436001111</v>
      </c>
      <c r="J368" s="90">
        <f t="shared" ca="1" si="68"/>
        <v>432.48709796466329</v>
      </c>
    </row>
    <row r="369" spans="1:10" ht="12.75" x14ac:dyDescent="0.2">
      <c r="A369" s="84">
        <v>357</v>
      </c>
      <c r="B369" s="90">
        <f t="shared" ca="1" si="64"/>
        <v>412.82069523765409</v>
      </c>
      <c r="C369" s="103">
        <f t="shared" ca="1" si="73"/>
        <v>289.93544121849317</v>
      </c>
      <c r="D369" s="103">
        <f t="shared" ca="1" si="73"/>
        <v>344.05996658038742</v>
      </c>
      <c r="E369" s="90">
        <f t="shared" ca="1" si="72"/>
        <v>117.45940731956161</v>
      </c>
      <c r="F369" s="90">
        <f t="shared" ca="1" si="72"/>
        <v>77.988548387232612</v>
      </c>
      <c r="G369" s="90">
        <f t="shared" ca="1" si="72"/>
        <v>82.81773141840786</v>
      </c>
      <c r="H369" s="90">
        <f t="shared" ca="1" si="66"/>
        <v>530.28010255721574</v>
      </c>
      <c r="I369" s="90">
        <f t="shared" ca="1" si="67"/>
        <v>367.92398960572575</v>
      </c>
      <c r="J369" s="90">
        <f t="shared" ca="1" si="68"/>
        <v>426.87769799879527</v>
      </c>
    </row>
    <row r="370" spans="1:10" ht="12.75" x14ac:dyDescent="0.2">
      <c r="A370" s="84">
        <v>358</v>
      </c>
      <c r="B370" s="90">
        <f t="shared" ca="1" si="64"/>
        <v>406.52598185865463</v>
      </c>
      <c r="C370" s="103">
        <f t="shared" ca="1" si="73"/>
        <v>302.59278479863622</v>
      </c>
      <c r="D370" s="103">
        <f t="shared" ca="1" si="73"/>
        <v>349.47270153613414</v>
      </c>
      <c r="E370" s="90">
        <f t="shared" ca="1" si="72"/>
        <v>110.4640292850828</v>
      </c>
      <c r="F370" s="90">
        <f t="shared" ca="1" si="72"/>
        <v>85.802114492232207</v>
      </c>
      <c r="G370" s="90">
        <f t="shared" ca="1" si="72"/>
        <v>105.39587314113092</v>
      </c>
      <c r="H370" s="90">
        <f t="shared" ca="1" si="66"/>
        <v>516.99001114373743</v>
      </c>
      <c r="I370" s="90">
        <f t="shared" ca="1" si="67"/>
        <v>388.39489929086841</v>
      </c>
      <c r="J370" s="90">
        <f t="shared" ca="1" si="68"/>
        <v>454.86857467726509</v>
      </c>
    </row>
    <row r="371" spans="1:10" ht="12.75" x14ac:dyDescent="0.2">
      <c r="A371" s="84">
        <v>359</v>
      </c>
      <c r="B371" s="90">
        <f t="shared" ca="1" si="64"/>
        <v>412.05728118788443</v>
      </c>
      <c r="C371" s="103">
        <f t="shared" ca="1" si="73"/>
        <v>312.24830489091471</v>
      </c>
      <c r="D371" s="103">
        <f t="shared" ca="1" si="73"/>
        <v>341.02442377803004</v>
      </c>
      <c r="E371" s="90">
        <f t="shared" ca="1" si="72"/>
        <v>108.74867489576084</v>
      </c>
      <c r="F371" s="90">
        <f t="shared" ca="1" si="72"/>
        <v>63.374205044019533</v>
      </c>
      <c r="G371" s="90">
        <f t="shared" ca="1" si="72"/>
        <v>87.471537950829301</v>
      </c>
      <c r="H371" s="90">
        <f t="shared" ca="1" si="66"/>
        <v>520.80595608364524</v>
      </c>
      <c r="I371" s="90">
        <f t="shared" ca="1" si="67"/>
        <v>375.62250993493421</v>
      </c>
      <c r="J371" s="90">
        <f t="shared" ca="1" si="68"/>
        <v>428.49596172885936</v>
      </c>
    </row>
    <row r="372" spans="1:10" ht="12.75" x14ac:dyDescent="0.2">
      <c r="A372" s="84">
        <v>360</v>
      </c>
      <c r="B372" s="90">
        <f t="shared" ca="1" si="64"/>
        <v>407.11420487281021</v>
      </c>
      <c r="C372" s="103">
        <f t="shared" ca="1" si="73"/>
        <v>305.61059135208325</v>
      </c>
      <c r="D372" s="103">
        <f t="shared" ca="1" si="73"/>
        <v>340.13208188551994</v>
      </c>
      <c r="E372" s="90">
        <f t="shared" ca="1" si="72"/>
        <v>105.07130251774379</v>
      </c>
      <c r="F372" s="90">
        <f t="shared" ca="1" si="72"/>
        <v>82.734482740001056</v>
      </c>
      <c r="G372" s="90">
        <f t="shared" ca="1" si="72"/>
        <v>85.667949736570861</v>
      </c>
      <c r="H372" s="90">
        <f t="shared" ca="1" si="66"/>
        <v>512.18550739055399</v>
      </c>
      <c r="I372" s="90">
        <f t="shared" ca="1" si="67"/>
        <v>388.3450740920843</v>
      </c>
      <c r="J372" s="90">
        <f t="shared" ca="1" si="68"/>
        <v>425.80003162209078</v>
      </c>
    </row>
    <row r="373" spans="1:10" ht="12.75" x14ac:dyDescent="0.2">
      <c r="A373" s="84">
        <v>361</v>
      </c>
      <c r="B373" s="90">
        <f t="shared" ca="1" si="64"/>
        <v>404.80390300414524</v>
      </c>
      <c r="C373" s="103">
        <f t="shared" ca="1" si="73"/>
        <v>301.22037411635512</v>
      </c>
      <c r="D373" s="103">
        <f t="shared" ca="1" si="73"/>
        <v>323.85703622192375</v>
      </c>
      <c r="E373" s="90">
        <f t="shared" ca="1" si="72"/>
        <v>114.72171978234064</v>
      </c>
      <c r="F373" s="90">
        <f t="shared" ca="1" si="72"/>
        <v>105.00365549593357</v>
      </c>
      <c r="G373" s="90">
        <f t="shared" ca="1" si="72"/>
        <v>79.703751534496391</v>
      </c>
      <c r="H373" s="90">
        <f t="shared" ca="1" si="66"/>
        <v>519.52562278648588</v>
      </c>
      <c r="I373" s="90">
        <f t="shared" ca="1" si="67"/>
        <v>406.22402961228869</v>
      </c>
      <c r="J373" s="90">
        <f t="shared" ca="1" si="68"/>
        <v>403.56078775642015</v>
      </c>
    </row>
    <row r="374" spans="1:10" ht="12.75" x14ac:dyDescent="0.2">
      <c r="A374" s="84">
        <v>362</v>
      </c>
      <c r="B374" s="90">
        <f t="shared" ca="1" si="64"/>
        <v>415.42813540007506</v>
      </c>
      <c r="C374" s="103">
        <f t="shared" ca="1" si="73"/>
        <v>309.37848428408256</v>
      </c>
      <c r="D374" s="103">
        <f t="shared" ca="1" si="73"/>
        <v>336.91994334344918</v>
      </c>
      <c r="E374" s="90">
        <f t="shared" ca="1" si="72"/>
        <v>104.16981236969445</v>
      </c>
      <c r="F374" s="90">
        <f t="shared" ca="1" si="72"/>
        <v>82.004675880567987</v>
      </c>
      <c r="G374" s="90">
        <f t="shared" ca="1" si="72"/>
        <v>84.963111745565897</v>
      </c>
      <c r="H374" s="90">
        <f t="shared" ca="1" si="66"/>
        <v>519.59794776976946</v>
      </c>
      <c r="I374" s="90">
        <f t="shared" ca="1" si="67"/>
        <v>391.38316016465058</v>
      </c>
      <c r="J374" s="90">
        <f t="shared" ca="1" si="68"/>
        <v>421.8830550890151</v>
      </c>
    </row>
    <row r="375" spans="1:10" ht="12.75" x14ac:dyDescent="0.2">
      <c r="A375" s="84">
        <v>363</v>
      </c>
      <c r="B375" s="90">
        <f t="shared" ca="1" si="64"/>
        <v>403.20745654842256</v>
      </c>
      <c r="C375" s="103">
        <f t="shared" ca="1" si="73"/>
        <v>304.79293467123676</v>
      </c>
      <c r="D375" s="103">
        <f t="shared" ca="1" si="73"/>
        <v>331.00483179832162</v>
      </c>
      <c r="E375" s="90">
        <f t="shared" ca="1" si="72"/>
        <v>111.24300822966401</v>
      </c>
      <c r="F375" s="90">
        <f t="shared" ca="1" si="72"/>
        <v>73.1292195885257</v>
      </c>
      <c r="G375" s="90">
        <f t="shared" ca="1" si="72"/>
        <v>99.875195626500215</v>
      </c>
      <c r="H375" s="90">
        <f t="shared" ca="1" si="66"/>
        <v>514.4504647780866</v>
      </c>
      <c r="I375" s="90">
        <f t="shared" ca="1" si="67"/>
        <v>377.92215425976246</v>
      </c>
      <c r="J375" s="90">
        <f t="shared" ca="1" si="68"/>
        <v>430.88002742482183</v>
      </c>
    </row>
    <row r="376" spans="1:10" ht="12.75" x14ac:dyDescent="0.2">
      <c r="A376" s="84">
        <v>364</v>
      </c>
      <c r="B376" s="90">
        <f t="shared" ca="1" si="64"/>
        <v>414.7750872908498</v>
      </c>
      <c r="C376" s="103">
        <f t="shared" ca="1" si="73"/>
        <v>305.23802844958249</v>
      </c>
      <c r="D376" s="103">
        <f t="shared" ca="1" si="73"/>
        <v>329.7162269356262</v>
      </c>
      <c r="E376" s="90">
        <f t="shared" ca="1" si="72"/>
        <v>107.90277311084488</v>
      </c>
      <c r="F376" s="90">
        <f t="shared" ca="1" si="72"/>
        <v>79.985453546475242</v>
      </c>
      <c r="G376" s="90">
        <f t="shared" ca="1" si="72"/>
        <v>88.681978418678895</v>
      </c>
      <c r="H376" s="90">
        <f t="shared" ca="1" si="66"/>
        <v>522.67786040169472</v>
      </c>
      <c r="I376" s="90">
        <f t="shared" ca="1" si="67"/>
        <v>385.22348199605773</v>
      </c>
      <c r="J376" s="90">
        <f t="shared" ca="1" si="68"/>
        <v>418.39820535430511</v>
      </c>
    </row>
    <row r="377" spans="1:10" ht="12.75" x14ac:dyDescent="0.2">
      <c r="A377" s="84">
        <v>365</v>
      </c>
      <c r="B377" s="90">
        <f t="shared" ca="1" si="64"/>
        <v>415.02083863375526</v>
      </c>
      <c r="C377" s="103">
        <f t="shared" ca="1" si="73"/>
        <v>286.37551410668527</v>
      </c>
      <c r="D377" s="103">
        <f t="shared" ca="1" si="73"/>
        <v>318.63850033665005</v>
      </c>
      <c r="E377" s="90">
        <f t="shared" ca="1" si="72"/>
        <v>108.39328651563281</v>
      </c>
      <c r="F377" s="90">
        <f t="shared" ca="1" si="72"/>
        <v>81.423962051678771</v>
      </c>
      <c r="G377" s="90">
        <f t="shared" ca="1" si="72"/>
        <v>82.098767207873237</v>
      </c>
      <c r="H377" s="90">
        <f t="shared" ca="1" si="66"/>
        <v>523.41412514938804</v>
      </c>
      <c r="I377" s="90">
        <f t="shared" ca="1" si="67"/>
        <v>367.79947615836403</v>
      </c>
      <c r="J377" s="90">
        <f t="shared" ca="1" si="68"/>
        <v>400.73726754452332</v>
      </c>
    </row>
    <row r="378" spans="1:10" ht="12.75" x14ac:dyDescent="0.2">
      <c r="A378" s="84">
        <v>366</v>
      </c>
      <c r="B378" s="90">
        <f t="shared" ca="1" si="64"/>
        <v>404.37180585321812</v>
      </c>
      <c r="C378" s="103">
        <f t="shared" ca="1" si="73"/>
        <v>297.24554020480127</v>
      </c>
      <c r="D378" s="103">
        <f t="shared" ca="1" si="73"/>
        <v>339.92786999461805</v>
      </c>
      <c r="E378" s="90">
        <f t="shared" ca="1" si="72"/>
        <v>109.4055109408786</v>
      </c>
      <c r="F378" s="90">
        <f t="shared" ca="1" si="72"/>
        <v>69.574913710081844</v>
      </c>
      <c r="G378" s="90">
        <f t="shared" ca="1" si="72"/>
        <v>77.491440032534001</v>
      </c>
      <c r="H378" s="90">
        <f t="shared" ca="1" si="66"/>
        <v>513.77731679409669</v>
      </c>
      <c r="I378" s="90">
        <f t="shared" ca="1" si="67"/>
        <v>366.8204539148831</v>
      </c>
      <c r="J378" s="90">
        <f t="shared" ca="1" si="68"/>
        <v>417.41931002715205</v>
      </c>
    </row>
    <row r="379" spans="1:10" ht="12.75" x14ac:dyDescent="0.2">
      <c r="A379" s="84">
        <v>367</v>
      </c>
      <c r="B379" s="90">
        <f t="shared" ca="1" si="64"/>
        <v>413.61495253250791</v>
      </c>
      <c r="C379" s="103">
        <f t="shared" ca="1" si="73"/>
        <v>309.4904495030554</v>
      </c>
      <c r="D379" s="103">
        <f t="shared" ca="1" si="73"/>
        <v>343.05048197442596</v>
      </c>
      <c r="E379" s="90">
        <f t="shared" ca="1" si="72"/>
        <v>110.80016877394399</v>
      </c>
      <c r="F379" s="90">
        <f t="shared" ca="1" si="72"/>
        <v>86.503852543737722</v>
      </c>
      <c r="G379" s="90">
        <f t="shared" ca="1" si="72"/>
        <v>99.422352675597082</v>
      </c>
      <c r="H379" s="90">
        <f t="shared" ca="1" si="66"/>
        <v>524.41512130645197</v>
      </c>
      <c r="I379" s="90">
        <f t="shared" ca="1" si="67"/>
        <v>395.99430204679311</v>
      </c>
      <c r="J379" s="90">
        <f t="shared" ca="1" si="68"/>
        <v>442.47283465002306</v>
      </c>
    </row>
    <row r="380" spans="1:10" ht="12.75" x14ac:dyDescent="0.2">
      <c r="A380" s="84">
        <v>368</v>
      </c>
      <c r="B380" s="90">
        <f t="shared" ca="1" si="64"/>
        <v>410.43798766607199</v>
      </c>
      <c r="C380" s="103">
        <f t="shared" ca="1" si="73"/>
        <v>292.39051596009517</v>
      </c>
      <c r="D380" s="103">
        <f t="shared" ca="1" si="73"/>
        <v>345.42002267672086</v>
      </c>
      <c r="E380" s="90">
        <f t="shared" ca="1" si="72"/>
        <v>100.9374338691923</v>
      </c>
      <c r="F380" s="90">
        <f t="shared" ca="1" si="72"/>
        <v>100.48232671181904</v>
      </c>
      <c r="G380" s="90">
        <f t="shared" ca="1" si="72"/>
        <v>105.8548194519075</v>
      </c>
      <c r="H380" s="90">
        <f t="shared" ca="1" si="66"/>
        <v>511.37542153526431</v>
      </c>
      <c r="I380" s="90">
        <f t="shared" ca="1" si="67"/>
        <v>392.87284267191421</v>
      </c>
      <c r="J380" s="90">
        <f t="shared" ca="1" si="68"/>
        <v>451.27484212862839</v>
      </c>
    </row>
    <row r="381" spans="1:10" ht="12.75" x14ac:dyDescent="0.2">
      <c r="A381" s="84">
        <v>369</v>
      </c>
      <c r="B381" s="90">
        <f t="shared" ca="1" si="64"/>
        <v>418.18740242412611</v>
      </c>
      <c r="C381" s="103">
        <f t="shared" ca="1" si="73"/>
        <v>289.95258785935198</v>
      </c>
      <c r="D381" s="103">
        <f t="shared" ca="1" si="73"/>
        <v>321.71416845710894</v>
      </c>
      <c r="E381" s="90">
        <f t="shared" ca="1" si="72"/>
        <v>108.93912424409385</v>
      </c>
      <c r="F381" s="90">
        <f t="shared" ca="1" si="72"/>
        <v>84.813921793399558</v>
      </c>
      <c r="G381" s="90">
        <f t="shared" ca="1" si="72"/>
        <v>83.786016633825056</v>
      </c>
      <c r="H381" s="90">
        <f t="shared" ca="1" si="66"/>
        <v>527.12652666821998</v>
      </c>
      <c r="I381" s="90">
        <f t="shared" ca="1" si="67"/>
        <v>374.76650965275155</v>
      </c>
      <c r="J381" s="90">
        <f t="shared" ca="1" si="68"/>
        <v>405.500185090934</v>
      </c>
    </row>
    <row r="382" spans="1:10" ht="12.75" x14ac:dyDescent="0.2">
      <c r="A382" s="84">
        <v>370</v>
      </c>
      <c r="B382" s="90">
        <f t="shared" ca="1" si="64"/>
        <v>409.94538588020947</v>
      </c>
      <c r="C382" s="103">
        <f t="shared" ref="C382:G397" ca="1" si="74">NORMINV(RAND(),C$5,C$6)</f>
        <v>304.10523408814726</v>
      </c>
      <c r="D382" s="103">
        <f t="shared" ca="1" si="74"/>
        <v>353.59141256329002</v>
      </c>
      <c r="E382" s="90">
        <f t="shared" ca="1" si="74"/>
        <v>102.17252927451317</v>
      </c>
      <c r="F382" s="90">
        <f t="shared" ca="1" si="74"/>
        <v>66.11585511451274</v>
      </c>
      <c r="G382" s="90">
        <f t="shared" ca="1" si="74"/>
        <v>108.03370246399975</v>
      </c>
      <c r="H382" s="90">
        <f t="shared" ca="1" si="66"/>
        <v>512.1179151547226</v>
      </c>
      <c r="I382" s="90">
        <f t="shared" ca="1" si="67"/>
        <v>370.22108920265998</v>
      </c>
      <c r="J382" s="90">
        <f t="shared" ca="1" si="68"/>
        <v>461.62511502728978</v>
      </c>
    </row>
    <row r="383" spans="1:10" ht="12.75" x14ac:dyDescent="0.2">
      <c r="A383" s="84">
        <v>371</v>
      </c>
      <c r="B383" s="90">
        <f t="shared" ca="1" si="64"/>
        <v>416.28878645865092</v>
      </c>
      <c r="C383" s="103">
        <f t="shared" ref="C383:D397" ca="1" si="75">NORMINV(RAND(),C$5,C$6)</f>
        <v>298.57382584753577</v>
      </c>
      <c r="D383" s="103">
        <f t="shared" ca="1" si="75"/>
        <v>344.6004228449703</v>
      </c>
      <c r="E383" s="90">
        <f t="shared" ca="1" si="74"/>
        <v>108.37271627665525</v>
      </c>
      <c r="F383" s="90">
        <f t="shared" ca="1" si="74"/>
        <v>91.212027701970328</v>
      </c>
      <c r="G383" s="90">
        <f t="shared" ca="1" si="74"/>
        <v>103.17481032633363</v>
      </c>
      <c r="H383" s="90">
        <f t="shared" ca="1" si="66"/>
        <v>524.66150273530616</v>
      </c>
      <c r="I383" s="90">
        <f t="shared" ca="1" si="67"/>
        <v>389.7858535495061</v>
      </c>
      <c r="J383" s="90">
        <f t="shared" ca="1" si="68"/>
        <v>447.77523317130391</v>
      </c>
    </row>
    <row r="384" spans="1:10" ht="12.75" x14ac:dyDescent="0.2">
      <c r="A384" s="84">
        <v>372</v>
      </c>
      <c r="B384" s="90">
        <f t="shared" ca="1" si="64"/>
        <v>412.00445358576741</v>
      </c>
      <c r="C384" s="103">
        <f t="shared" ca="1" si="75"/>
        <v>294.33655553126096</v>
      </c>
      <c r="D384" s="103">
        <f t="shared" ca="1" si="75"/>
        <v>343.66735973372141</v>
      </c>
      <c r="E384" s="90">
        <f t="shared" ca="1" si="74"/>
        <v>112.02769343368861</v>
      </c>
      <c r="F384" s="90">
        <f t="shared" ca="1" si="74"/>
        <v>74.225208829573162</v>
      </c>
      <c r="G384" s="90">
        <f t="shared" ca="1" si="74"/>
        <v>78.376537155288815</v>
      </c>
      <c r="H384" s="90">
        <f t="shared" ca="1" si="66"/>
        <v>524.03214701945603</v>
      </c>
      <c r="I384" s="90">
        <f t="shared" ca="1" si="67"/>
        <v>368.5617643608341</v>
      </c>
      <c r="J384" s="90">
        <f t="shared" ca="1" si="68"/>
        <v>422.04389688901023</v>
      </c>
    </row>
    <row r="385" spans="1:10" ht="12.75" x14ac:dyDescent="0.2">
      <c r="A385" s="84">
        <v>373</v>
      </c>
      <c r="B385" s="90">
        <f t="shared" ca="1" si="64"/>
        <v>414.81827666039811</v>
      </c>
      <c r="C385" s="103">
        <f t="shared" ca="1" si="75"/>
        <v>286.14149233130689</v>
      </c>
      <c r="D385" s="103">
        <f t="shared" ca="1" si="75"/>
        <v>342.14453054065967</v>
      </c>
      <c r="E385" s="90">
        <f t="shared" ca="1" si="74"/>
        <v>107.02628550130021</v>
      </c>
      <c r="F385" s="90">
        <f t="shared" ca="1" si="74"/>
        <v>80.828380167082685</v>
      </c>
      <c r="G385" s="90">
        <f t="shared" ca="1" si="74"/>
        <v>94.202271057861978</v>
      </c>
      <c r="H385" s="90">
        <f t="shared" ca="1" si="66"/>
        <v>521.84456216169838</v>
      </c>
      <c r="I385" s="90">
        <f t="shared" ca="1" si="67"/>
        <v>366.96987249838958</v>
      </c>
      <c r="J385" s="90">
        <f t="shared" ca="1" si="68"/>
        <v>436.34680159852167</v>
      </c>
    </row>
    <row r="386" spans="1:10" ht="12.75" x14ac:dyDescent="0.2">
      <c r="A386" s="84">
        <v>374</v>
      </c>
      <c r="B386" s="90">
        <f t="shared" ca="1" si="64"/>
        <v>414.64394414984628</v>
      </c>
      <c r="C386" s="103">
        <f t="shared" ca="1" si="75"/>
        <v>297.06149670776705</v>
      </c>
      <c r="D386" s="103">
        <f t="shared" ca="1" si="75"/>
        <v>342.38513357926507</v>
      </c>
      <c r="E386" s="90">
        <f t="shared" ca="1" si="74"/>
        <v>114.75462832534535</v>
      </c>
      <c r="F386" s="90">
        <f t="shared" ca="1" si="74"/>
        <v>82.40435024941452</v>
      </c>
      <c r="G386" s="90">
        <f t="shared" ca="1" si="74"/>
        <v>90.840545353192795</v>
      </c>
      <c r="H386" s="90">
        <f t="shared" ca="1" si="66"/>
        <v>529.3985724751916</v>
      </c>
      <c r="I386" s="90">
        <f t="shared" ca="1" si="67"/>
        <v>379.46584695718155</v>
      </c>
      <c r="J386" s="90">
        <f t="shared" ca="1" si="68"/>
        <v>433.22567893245787</v>
      </c>
    </row>
    <row r="387" spans="1:10" ht="12.75" x14ac:dyDescent="0.2">
      <c r="A387" s="84">
        <v>375</v>
      </c>
      <c r="B387" s="90">
        <f t="shared" ca="1" si="64"/>
        <v>411.66196034086283</v>
      </c>
      <c r="C387" s="103">
        <f t="shared" ca="1" si="75"/>
        <v>280.80333574656942</v>
      </c>
      <c r="D387" s="103">
        <f t="shared" ca="1" si="75"/>
        <v>325.33532838768036</v>
      </c>
      <c r="E387" s="90">
        <f t="shared" ca="1" si="74"/>
        <v>102.61507659697915</v>
      </c>
      <c r="F387" s="90">
        <f t="shared" ca="1" si="74"/>
        <v>83.378727104839541</v>
      </c>
      <c r="G387" s="90">
        <f t="shared" ca="1" si="74"/>
        <v>117.5900716249337</v>
      </c>
      <c r="H387" s="90">
        <f t="shared" ca="1" si="66"/>
        <v>514.27703693784201</v>
      </c>
      <c r="I387" s="90">
        <f t="shared" ca="1" si="67"/>
        <v>364.18206285140894</v>
      </c>
      <c r="J387" s="90">
        <f t="shared" ca="1" si="68"/>
        <v>442.92540001261409</v>
      </c>
    </row>
    <row r="388" spans="1:10" ht="12.75" x14ac:dyDescent="0.2">
      <c r="A388" s="84">
        <v>376</v>
      </c>
      <c r="B388" s="90">
        <f t="shared" ca="1" si="64"/>
        <v>418.14657665016057</v>
      </c>
      <c r="C388" s="103">
        <f t="shared" ca="1" si="75"/>
        <v>308.15380999739483</v>
      </c>
      <c r="D388" s="103">
        <f t="shared" ca="1" si="75"/>
        <v>357.56426206755532</v>
      </c>
      <c r="E388" s="90">
        <f t="shared" ca="1" si="74"/>
        <v>113.53775767034027</v>
      </c>
      <c r="F388" s="90">
        <f t="shared" ca="1" si="74"/>
        <v>76.596013353946717</v>
      </c>
      <c r="G388" s="90">
        <f t="shared" ca="1" si="74"/>
        <v>82.30736989714741</v>
      </c>
      <c r="H388" s="90">
        <f t="shared" ca="1" si="66"/>
        <v>531.68433432050085</v>
      </c>
      <c r="I388" s="90">
        <f t="shared" ca="1" si="67"/>
        <v>384.74982335134155</v>
      </c>
      <c r="J388" s="90">
        <f t="shared" ca="1" si="68"/>
        <v>439.87163196470271</v>
      </c>
    </row>
    <row r="389" spans="1:10" ht="12.75" x14ac:dyDescent="0.2">
      <c r="A389" s="84">
        <v>377</v>
      </c>
      <c r="B389" s="90">
        <f t="shared" ca="1" si="64"/>
        <v>411.326616981185</v>
      </c>
      <c r="C389" s="103">
        <f t="shared" ca="1" si="75"/>
        <v>297.64453233455822</v>
      </c>
      <c r="D389" s="103">
        <f t="shared" ca="1" si="75"/>
        <v>357.41364461515968</v>
      </c>
      <c r="E389" s="90">
        <f t="shared" ca="1" si="74"/>
        <v>114.6946284263751</v>
      </c>
      <c r="F389" s="90">
        <f t="shared" ca="1" si="74"/>
        <v>69.270628821289137</v>
      </c>
      <c r="G389" s="90">
        <f t="shared" ca="1" si="74"/>
        <v>70.652703599884418</v>
      </c>
      <c r="H389" s="90">
        <f t="shared" ca="1" si="66"/>
        <v>526.02124540756006</v>
      </c>
      <c r="I389" s="90">
        <f t="shared" ca="1" si="67"/>
        <v>366.91516115584739</v>
      </c>
      <c r="J389" s="90">
        <f t="shared" ca="1" si="68"/>
        <v>428.06634821504412</v>
      </c>
    </row>
    <row r="390" spans="1:10" ht="12.75" x14ac:dyDescent="0.2">
      <c r="A390" s="84">
        <v>378</v>
      </c>
      <c r="B390" s="90">
        <f t="shared" ca="1" si="64"/>
        <v>409.26456376796841</v>
      </c>
      <c r="C390" s="103">
        <f t="shared" ca="1" si="75"/>
        <v>298.72088753793662</v>
      </c>
      <c r="D390" s="103">
        <f t="shared" ca="1" si="75"/>
        <v>339.23676151442351</v>
      </c>
      <c r="E390" s="90">
        <f t="shared" ca="1" si="74"/>
        <v>109.78325086010361</v>
      </c>
      <c r="F390" s="90">
        <f t="shared" ca="1" si="74"/>
        <v>64.8117160290725</v>
      </c>
      <c r="G390" s="90">
        <f t="shared" ca="1" si="74"/>
        <v>95.004966853998411</v>
      </c>
      <c r="H390" s="90">
        <f t="shared" ca="1" si="66"/>
        <v>519.04781462807205</v>
      </c>
      <c r="I390" s="90">
        <f t="shared" ca="1" si="67"/>
        <v>363.53260356700912</v>
      </c>
      <c r="J390" s="90">
        <f t="shared" ca="1" si="68"/>
        <v>434.24172836842195</v>
      </c>
    </row>
    <row r="391" spans="1:10" ht="12.75" x14ac:dyDescent="0.2">
      <c r="A391" s="84">
        <v>379</v>
      </c>
      <c r="B391" s="90">
        <f t="shared" ca="1" si="64"/>
        <v>412.14528011529939</v>
      </c>
      <c r="C391" s="103">
        <f t="shared" ca="1" si="75"/>
        <v>313.47065976842316</v>
      </c>
      <c r="D391" s="103">
        <f t="shared" ca="1" si="75"/>
        <v>359.24504650833512</v>
      </c>
      <c r="E391" s="90">
        <f t="shared" ca="1" si="74"/>
        <v>118.0560764760516</v>
      </c>
      <c r="F391" s="90">
        <f t="shared" ca="1" si="74"/>
        <v>80.161165831899055</v>
      </c>
      <c r="G391" s="90">
        <f t="shared" ca="1" si="74"/>
        <v>82.318462765525311</v>
      </c>
      <c r="H391" s="90">
        <f t="shared" ca="1" si="66"/>
        <v>530.20135659135099</v>
      </c>
      <c r="I391" s="90">
        <f t="shared" ca="1" si="67"/>
        <v>393.6318256003222</v>
      </c>
      <c r="J391" s="90">
        <f t="shared" ca="1" si="68"/>
        <v>441.5635092738604</v>
      </c>
    </row>
    <row r="392" spans="1:10" ht="12.75" x14ac:dyDescent="0.2">
      <c r="A392" s="84">
        <v>380</v>
      </c>
      <c r="B392" s="90">
        <f t="shared" ca="1" si="64"/>
        <v>404.81764519828704</v>
      </c>
      <c r="C392" s="103">
        <f t="shared" ca="1" si="75"/>
        <v>288.45360934791631</v>
      </c>
      <c r="D392" s="103">
        <f t="shared" ca="1" si="75"/>
        <v>351.12464175067464</v>
      </c>
      <c r="E392" s="90">
        <f t="shared" ca="1" si="74"/>
        <v>117.05339689256905</v>
      </c>
      <c r="F392" s="90">
        <f t="shared" ca="1" si="74"/>
        <v>77.712223417240423</v>
      </c>
      <c r="G392" s="90">
        <f t="shared" ca="1" si="74"/>
        <v>88.008643108269013</v>
      </c>
      <c r="H392" s="90">
        <f t="shared" ca="1" si="66"/>
        <v>521.87104209085612</v>
      </c>
      <c r="I392" s="90">
        <f t="shared" ca="1" si="67"/>
        <v>366.16583276515672</v>
      </c>
      <c r="J392" s="90">
        <f t="shared" ca="1" si="68"/>
        <v>439.13328485894363</v>
      </c>
    </row>
    <row r="393" spans="1:10" ht="12.75" x14ac:dyDescent="0.2">
      <c r="A393" s="84">
        <v>381</v>
      </c>
      <c r="B393" s="90">
        <f t="shared" ca="1" si="64"/>
        <v>421.47310362872315</v>
      </c>
      <c r="C393" s="103">
        <f t="shared" ca="1" si="75"/>
        <v>298.9259733267009</v>
      </c>
      <c r="D393" s="103">
        <f t="shared" ca="1" si="75"/>
        <v>340.71561684240584</v>
      </c>
      <c r="E393" s="90">
        <f t="shared" ca="1" si="74"/>
        <v>113.17679375106884</v>
      </c>
      <c r="F393" s="90">
        <f t="shared" ca="1" si="74"/>
        <v>89.473368633732036</v>
      </c>
      <c r="G393" s="90">
        <f t="shared" ca="1" si="74"/>
        <v>90.849739844201025</v>
      </c>
      <c r="H393" s="90">
        <f t="shared" ca="1" si="66"/>
        <v>534.64989737979204</v>
      </c>
      <c r="I393" s="90">
        <f t="shared" ca="1" si="67"/>
        <v>388.39934196043293</v>
      </c>
      <c r="J393" s="90">
        <f t="shared" ca="1" si="68"/>
        <v>431.56535668660683</v>
      </c>
    </row>
    <row r="394" spans="1:10" ht="12.75" x14ac:dyDescent="0.2">
      <c r="A394" s="84">
        <v>382</v>
      </c>
      <c r="B394" s="90">
        <f t="shared" ca="1" si="64"/>
        <v>399.68353182306862</v>
      </c>
      <c r="C394" s="103">
        <f t="shared" ca="1" si="75"/>
        <v>291.44311249844765</v>
      </c>
      <c r="D394" s="103">
        <f t="shared" ca="1" si="75"/>
        <v>331.02871819805119</v>
      </c>
      <c r="E394" s="90">
        <f t="shared" ca="1" si="74"/>
        <v>108.42329624811229</v>
      </c>
      <c r="F394" s="90">
        <f t="shared" ca="1" si="74"/>
        <v>83.349351059804206</v>
      </c>
      <c r="G394" s="90">
        <f t="shared" ca="1" si="74"/>
        <v>99.028983471913378</v>
      </c>
      <c r="H394" s="90">
        <f t="shared" ca="1" si="66"/>
        <v>508.10682807118093</v>
      </c>
      <c r="I394" s="90">
        <f t="shared" ca="1" si="67"/>
        <v>374.79246355825182</v>
      </c>
      <c r="J394" s="90">
        <f t="shared" ca="1" si="68"/>
        <v>430.05770166996456</v>
      </c>
    </row>
    <row r="395" spans="1:10" ht="12.75" x14ac:dyDescent="0.2">
      <c r="A395" s="84">
        <v>383</v>
      </c>
      <c r="B395" s="90">
        <f t="shared" ca="1" si="64"/>
        <v>409.69444938862972</v>
      </c>
      <c r="C395" s="103">
        <f t="shared" ca="1" si="75"/>
        <v>304.41766682832366</v>
      </c>
      <c r="D395" s="103">
        <f t="shared" ca="1" si="75"/>
        <v>327.29817350478476</v>
      </c>
      <c r="E395" s="90">
        <f t="shared" ca="1" si="74"/>
        <v>123.85829068796581</v>
      </c>
      <c r="F395" s="90">
        <f t="shared" ca="1" si="74"/>
        <v>79.666112756152444</v>
      </c>
      <c r="G395" s="90">
        <f t="shared" ca="1" si="74"/>
        <v>104.33722739797344</v>
      </c>
      <c r="H395" s="90">
        <f t="shared" ca="1" si="66"/>
        <v>533.55274007659557</v>
      </c>
      <c r="I395" s="90">
        <f t="shared" ca="1" si="67"/>
        <v>384.08377958447613</v>
      </c>
      <c r="J395" s="90">
        <f t="shared" ca="1" si="68"/>
        <v>431.63540090275819</v>
      </c>
    </row>
    <row r="396" spans="1:10" ht="12.75" x14ac:dyDescent="0.2">
      <c r="A396" s="84">
        <v>384</v>
      </c>
      <c r="B396" s="90">
        <f t="shared" ca="1" si="64"/>
        <v>406.06245525622228</v>
      </c>
      <c r="C396" s="103">
        <f t="shared" ca="1" si="75"/>
        <v>297.64350070408415</v>
      </c>
      <c r="D396" s="103">
        <f t="shared" ca="1" si="75"/>
        <v>326.1662637320959</v>
      </c>
      <c r="E396" s="90">
        <f t="shared" ca="1" si="74"/>
        <v>105.88448030721071</v>
      </c>
      <c r="F396" s="90">
        <f t="shared" ca="1" si="74"/>
        <v>73.165720653677624</v>
      </c>
      <c r="G396" s="90">
        <f t="shared" ca="1" si="74"/>
        <v>78.709189783743042</v>
      </c>
      <c r="H396" s="90">
        <f t="shared" ca="1" si="66"/>
        <v>511.94693556343299</v>
      </c>
      <c r="I396" s="90">
        <f t="shared" ca="1" si="67"/>
        <v>370.80922135776177</v>
      </c>
      <c r="J396" s="90">
        <f t="shared" ca="1" si="68"/>
        <v>404.87545351583896</v>
      </c>
    </row>
    <row r="397" spans="1:10" ht="12.75" x14ac:dyDescent="0.2">
      <c r="A397" s="84">
        <v>385</v>
      </c>
      <c r="B397" s="90">
        <f t="shared" ca="1" si="64"/>
        <v>425.68109191063445</v>
      </c>
      <c r="C397" s="103">
        <f t="shared" ca="1" si="75"/>
        <v>298.93114694958024</v>
      </c>
      <c r="D397" s="103">
        <f t="shared" ca="1" si="75"/>
        <v>351.97132949677632</v>
      </c>
      <c r="E397" s="90">
        <f t="shared" ca="1" si="74"/>
        <v>103.38534013504324</v>
      </c>
      <c r="F397" s="90">
        <f t="shared" ca="1" si="74"/>
        <v>85.511629045871885</v>
      </c>
      <c r="G397" s="90">
        <f t="shared" ca="1" si="74"/>
        <v>83.398602885871583</v>
      </c>
      <c r="H397" s="90">
        <f t="shared" ca="1" si="66"/>
        <v>529.06643204567763</v>
      </c>
      <c r="I397" s="90">
        <f t="shared" ca="1" si="67"/>
        <v>384.44277599545211</v>
      </c>
      <c r="J397" s="90">
        <f t="shared" ca="1" si="68"/>
        <v>435.3699323826479</v>
      </c>
    </row>
    <row r="398" spans="1:10" ht="12.75" x14ac:dyDescent="0.2">
      <c r="A398" s="84">
        <v>386</v>
      </c>
      <c r="B398" s="90">
        <f t="shared" ref="B398:B461" ca="1" si="76">NORMINV(RAND(),B$5,B$6)</f>
        <v>405.13221619947734</v>
      </c>
      <c r="C398" s="103">
        <f t="shared" ref="C398:G413" ca="1" si="77">NORMINV(RAND(),C$5,C$6)</f>
        <v>274.31169276442012</v>
      </c>
      <c r="D398" s="103">
        <f t="shared" ca="1" si="77"/>
        <v>324.92288652267609</v>
      </c>
      <c r="E398" s="90">
        <f t="shared" ca="1" si="77"/>
        <v>109.58149712101149</v>
      </c>
      <c r="F398" s="90">
        <f t="shared" ca="1" si="77"/>
        <v>81.268361429158332</v>
      </c>
      <c r="G398" s="90">
        <f t="shared" ca="1" si="77"/>
        <v>101.65493520337138</v>
      </c>
      <c r="H398" s="90">
        <f t="shared" ref="H398:H461" ca="1" si="78">+B398+E398</f>
        <v>514.71371332048886</v>
      </c>
      <c r="I398" s="90">
        <f t="shared" ref="I398:I461" ca="1" si="79">+C398+F398</f>
        <v>355.58005419357846</v>
      </c>
      <c r="J398" s="90">
        <f t="shared" ref="J398:J461" ca="1" si="80">+D398+G398</f>
        <v>426.57782172604749</v>
      </c>
    </row>
    <row r="399" spans="1:10" ht="12.75" x14ac:dyDescent="0.2">
      <c r="A399" s="84">
        <v>387</v>
      </c>
      <c r="B399" s="90">
        <f t="shared" ca="1" si="76"/>
        <v>406.73495518043404</v>
      </c>
      <c r="C399" s="103">
        <f t="shared" ref="C399:D413" ca="1" si="81">NORMINV(RAND(),C$5,C$6)</f>
        <v>300.49010017013296</v>
      </c>
      <c r="D399" s="103">
        <f t="shared" ca="1" si="81"/>
        <v>359.70454256026528</v>
      </c>
      <c r="E399" s="90">
        <f t="shared" ca="1" si="77"/>
        <v>108.54149322432809</v>
      </c>
      <c r="F399" s="90">
        <f t="shared" ca="1" si="77"/>
        <v>83.987838122191874</v>
      </c>
      <c r="G399" s="90">
        <f t="shared" ca="1" si="77"/>
        <v>81.152608857323628</v>
      </c>
      <c r="H399" s="90">
        <f t="shared" ca="1" si="78"/>
        <v>515.27644840476216</v>
      </c>
      <c r="I399" s="90">
        <f t="shared" ca="1" si="79"/>
        <v>384.47793829232484</v>
      </c>
      <c r="J399" s="90">
        <f t="shared" ca="1" si="80"/>
        <v>440.85715141758891</v>
      </c>
    </row>
    <row r="400" spans="1:10" ht="12.75" x14ac:dyDescent="0.2">
      <c r="A400" s="84">
        <v>388</v>
      </c>
      <c r="B400" s="90">
        <f t="shared" ca="1" si="76"/>
        <v>418.33851123098748</v>
      </c>
      <c r="C400" s="103">
        <f t="shared" ca="1" si="81"/>
        <v>282.9314518664716</v>
      </c>
      <c r="D400" s="103">
        <f t="shared" ca="1" si="81"/>
        <v>336.48264930326695</v>
      </c>
      <c r="E400" s="90">
        <f t="shared" ca="1" si="77"/>
        <v>111.21231503624304</v>
      </c>
      <c r="F400" s="90">
        <f t="shared" ca="1" si="77"/>
        <v>75.012218105933869</v>
      </c>
      <c r="G400" s="90">
        <f t="shared" ca="1" si="77"/>
        <v>89.178616368346965</v>
      </c>
      <c r="H400" s="90">
        <f t="shared" ca="1" si="78"/>
        <v>529.55082626723049</v>
      </c>
      <c r="I400" s="90">
        <f t="shared" ca="1" si="79"/>
        <v>357.94366997240547</v>
      </c>
      <c r="J400" s="90">
        <f t="shared" ca="1" si="80"/>
        <v>425.66126567161393</v>
      </c>
    </row>
    <row r="401" spans="1:10" ht="12.75" x14ac:dyDescent="0.2">
      <c r="A401" s="84">
        <v>389</v>
      </c>
      <c r="B401" s="90">
        <f t="shared" ca="1" si="76"/>
        <v>420.30789994524122</v>
      </c>
      <c r="C401" s="103">
        <f t="shared" ca="1" si="81"/>
        <v>297.00574219004073</v>
      </c>
      <c r="D401" s="103">
        <f t="shared" ca="1" si="81"/>
        <v>358.52151938656345</v>
      </c>
      <c r="E401" s="90">
        <f t="shared" ca="1" si="77"/>
        <v>101.43879144789192</v>
      </c>
      <c r="F401" s="90">
        <f t="shared" ca="1" si="77"/>
        <v>82.628445913043748</v>
      </c>
      <c r="G401" s="90">
        <f t="shared" ca="1" si="77"/>
        <v>105.46414396940324</v>
      </c>
      <c r="H401" s="90">
        <f t="shared" ca="1" si="78"/>
        <v>521.74669139313312</v>
      </c>
      <c r="I401" s="90">
        <f t="shared" ca="1" si="79"/>
        <v>379.63418810308451</v>
      </c>
      <c r="J401" s="90">
        <f t="shared" ca="1" si="80"/>
        <v>463.98566335596672</v>
      </c>
    </row>
    <row r="402" spans="1:10" ht="12.75" x14ac:dyDescent="0.2">
      <c r="A402" s="84">
        <v>390</v>
      </c>
      <c r="B402" s="90">
        <f t="shared" ca="1" si="76"/>
        <v>417.10262620221636</v>
      </c>
      <c r="C402" s="103">
        <f t="shared" ca="1" si="81"/>
        <v>292.86114456420938</v>
      </c>
      <c r="D402" s="103">
        <f t="shared" ca="1" si="81"/>
        <v>342.44420382031217</v>
      </c>
      <c r="E402" s="90">
        <f t="shared" ca="1" si="77"/>
        <v>113.81375887160631</v>
      </c>
      <c r="F402" s="90">
        <f t="shared" ca="1" si="77"/>
        <v>80.264520494226034</v>
      </c>
      <c r="G402" s="90">
        <f t="shared" ca="1" si="77"/>
        <v>66.017603231069018</v>
      </c>
      <c r="H402" s="90">
        <f t="shared" ca="1" si="78"/>
        <v>530.91638507382265</v>
      </c>
      <c r="I402" s="90">
        <f t="shared" ca="1" si="79"/>
        <v>373.1256650584354</v>
      </c>
      <c r="J402" s="90">
        <f t="shared" ca="1" si="80"/>
        <v>408.46180705138119</v>
      </c>
    </row>
    <row r="403" spans="1:10" ht="12.75" x14ac:dyDescent="0.2">
      <c r="A403" s="84">
        <v>391</v>
      </c>
      <c r="B403" s="90">
        <f t="shared" ca="1" si="76"/>
        <v>406.98396060636736</v>
      </c>
      <c r="C403" s="103">
        <f t="shared" ca="1" si="81"/>
        <v>285.50499957729551</v>
      </c>
      <c r="D403" s="103">
        <f t="shared" ca="1" si="81"/>
        <v>326.87627990385988</v>
      </c>
      <c r="E403" s="90">
        <f t="shared" ca="1" si="77"/>
        <v>109.15371433653901</v>
      </c>
      <c r="F403" s="90">
        <f t="shared" ca="1" si="77"/>
        <v>90.511562969458609</v>
      </c>
      <c r="G403" s="90">
        <f t="shared" ca="1" si="77"/>
        <v>99.965261328789651</v>
      </c>
      <c r="H403" s="90">
        <f t="shared" ca="1" si="78"/>
        <v>516.13767494290641</v>
      </c>
      <c r="I403" s="90">
        <f t="shared" ca="1" si="79"/>
        <v>376.01656254675413</v>
      </c>
      <c r="J403" s="90">
        <f t="shared" ca="1" si="80"/>
        <v>426.84154123264955</v>
      </c>
    </row>
    <row r="404" spans="1:10" ht="12.75" x14ac:dyDescent="0.2">
      <c r="A404" s="84">
        <v>392</v>
      </c>
      <c r="B404" s="90">
        <f t="shared" ca="1" si="76"/>
        <v>414.45038938578153</v>
      </c>
      <c r="C404" s="103">
        <f t="shared" ca="1" si="81"/>
        <v>281.73815961920349</v>
      </c>
      <c r="D404" s="103">
        <f t="shared" ca="1" si="81"/>
        <v>334.04964033840832</v>
      </c>
      <c r="E404" s="90">
        <f t="shared" ca="1" si="77"/>
        <v>101.77802537595991</v>
      </c>
      <c r="F404" s="90">
        <f t="shared" ca="1" si="77"/>
        <v>82.178956157697186</v>
      </c>
      <c r="G404" s="90">
        <f t="shared" ca="1" si="77"/>
        <v>106.11407148898351</v>
      </c>
      <c r="H404" s="90">
        <f t="shared" ca="1" si="78"/>
        <v>516.22841476174142</v>
      </c>
      <c r="I404" s="90">
        <f t="shared" ca="1" si="79"/>
        <v>363.91711577690069</v>
      </c>
      <c r="J404" s="90">
        <f t="shared" ca="1" si="80"/>
        <v>440.16371182739181</v>
      </c>
    </row>
    <row r="405" spans="1:10" ht="12.75" x14ac:dyDescent="0.2">
      <c r="A405" s="84">
        <v>393</v>
      </c>
      <c r="B405" s="90">
        <f t="shared" ca="1" si="76"/>
        <v>416.10290585114751</v>
      </c>
      <c r="C405" s="103">
        <f t="shared" ca="1" si="81"/>
        <v>310.3867250857171</v>
      </c>
      <c r="D405" s="103">
        <f t="shared" ca="1" si="81"/>
        <v>343.0358454509232</v>
      </c>
      <c r="E405" s="90">
        <f t="shared" ca="1" si="77"/>
        <v>106.28657499983393</v>
      </c>
      <c r="F405" s="90">
        <f t="shared" ca="1" si="77"/>
        <v>86.480440892049387</v>
      </c>
      <c r="G405" s="90">
        <f t="shared" ca="1" si="77"/>
        <v>97.338654918629615</v>
      </c>
      <c r="H405" s="90">
        <f t="shared" ca="1" si="78"/>
        <v>522.3894808509815</v>
      </c>
      <c r="I405" s="90">
        <f t="shared" ca="1" si="79"/>
        <v>396.86716597776649</v>
      </c>
      <c r="J405" s="90">
        <f t="shared" ca="1" si="80"/>
        <v>440.37450036955283</v>
      </c>
    </row>
    <row r="406" spans="1:10" ht="12.75" x14ac:dyDescent="0.2">
      <c r="A406" s="84">
        <v>394</v>
      </c>
      <c r="B406" s="90">
        <f t="shared" ca="1" si="76"/>
        <v>406.03085149431172</v>
      </c>
      <c r="C406" s="103">
        <f t="shared" ca="1" si="81"/>
        <v>290.93887273892244</v>
      </c>
      <c r="D406" s="103">
        <f t="shared" ca="1" si="81"/>
        <v>339.75684070572424</v>
      </c>
      <c r="E406" s="90">
        <f t="shared" ca="1" si="77"/>
        <v>114.69302945855463</v>
      </c>
      <c r="F406" s="90">
        <f t="shared" ca="1" si="77"/>
        <v>86.122901391623941</v>
      </c>
      <c r="G406" s="90">
        <f t="shared" ca="1" si="77"/>
        <v>108.13302050435409</v>
      </c>
      <c r="H406" s="90">
        <f t="shared" ca="1" si="78"/>
        <v>520.72388095286635</v>
      </c>
      <c r="I406" s="90">
        <f t="shared" ca="1" si="79"/>
        <v>377.06177413054638</v>
      </c>
      <c r="J406" s="90">
        <f t="shared" ca="1" si="80"/>
        <v>447.88986121007832</v>
      </c>
    </row>
    <row r="407" spans="1:10" ht="12.75" x14ac:dyDescent="0.2">
      <c r="A407" s="84">
        <v>395</v>
      </c>
      <c r="B407" s="90">
        <f t="shared" ca="1" si="76"/>
        <v>417.94864687916225</v>
      </c>
      <c r="C407" s="103">
        <f t="shared" ca="1" si="81"/>
        <v>317.1055963207711</v>
      </c>
      <c r="D407" s="103">
        <f t="shared" ca="1" si="81"/>
        <v>331.38669727250112</v>
      </c>
      <c r="E407" s="90">
        <f t="shared" ca="1" si="77"/>
        <v>116.49511035808995</v>
      </c>
      <c r="F407" s="90">
        <f t="shared" ca="1" si="77"/>
        <v>97.908493641955289</v>
      </c>
      <c r="G407" s="90">
        <f t="shared" ca="1" si="77"/>
        <v>94.577690390238288</v>
      </c>
      <c r="H407" s="90">
        <f t="shared" ca="1" si="78"/>
        <v>534.44375723725216</v>
      </c>
      <c r="I407" s="90">
        <f t="shared" ca="1" si="79"/>
        <v>415.01408996272642</v>
      </c>
      <c r="J407" s="90">
        <f t="shared" ca="1" si="80"/>
        <v>425.9643876627394</v>
      </c>
    </row>
    <row r="408" spans="1:10" ht="12.75" x14ac:dyDescent="0.2">
      <c r="A408" s="84">
        <v>396</v>
      </c>
      <c r="B408" s="90">
        <f t="shared" ca="1" si="76"/>
        <v>405.97477908144236</v>
      </c>
      <c r="C408" s="103">
        <f t="shared" ca="1" si="81"/>
        <v>289.0597381964476</v>
      </c>
      <c r="D408" s="103">
        <f t="shared" ca="1" si="81"/>
        <v>341.25614418847869</v>
      </c>
      <c r="E408" s="90">
        <f t="shared" ca="1" si="77"/>
        <v>119.62504522965001</v>
      </c>
      <c r="F408" s="90">
        <f t="shared" ca="1" si="77"/>
        <v>81.804181944762547</v>
      </c>
      <c r="G408" s="90">
        <f t="shared" ca="1" si="77"/>
        <v>103.0308045422201</v>
      </c>
      <c r="H408" s="90">
        <f t="shared" ca="1" si="78"/>
        <v>525.59982431109233</v>
      </c>
      <c r="I408" s="90">
        <f t="shared" ca="1" si="79"/>
        <v>370.86392014121014</v>
      </c>
      <c r="J408" s="90">
        <f t="shared" ca="1" si="80"/>
        <v>444.28694873069878</v>
      </c>
    </row>
    <row r="409" spans="1:10" ht="12.75" x14ac:dyDescent="0.2">
      <c r="A409" s="84">
        <v>397</v>
      </c>
      <c r="B409" s="90">
        <f t="shared" ca="1" si="76"/>
        <v>414.36829459079149</v>
      </c>
      <c r="C409" s="103">
        <f t="shared" ca="1" si="81"/>
        <v>293.40348702169501</v>
      </c>
      <c r="D409" s="103">
        <f t="shared" ca="1" si="81"/>
        <v>367.85803665864591</v>
      </c>
      <c r="E409" s="90">
        <f t="shared" ca="1" si="77"/>
        <v>108.8873139178211</v>
      </c>
      <c r="F409" s="90">
        <f t="shared" ca="1" si="77"/>
        <v>97.600013196590993</v>
      </c>
      <c r="G409" s="90">
        <f t="shared" ca="1" si="77"/>
        <v>94.966721819311331</v>
      </c>
      <c r="H409" s="90">
        <f t="shared" ca="1" si="78"/>
        <v>523.25560850861257</v>
      </c>
      <c r="I409" s="90">
        <f t="shared" ca="1" si="79"/>
        <v>391.00350021828604</v>
      </c>
      <c r="J409" s="90">
        <f t="shared" ca="1" si="80"/>
        <v>462.82475847795723</v>
      </c>
    </row>
    <row r="410" spans="1:10" ht="12.75" x14ac:dyDescent="0.2">
      <c r="A410" s="84">
        <v>398</v>
      </c>
      <c r="B410" s="90">
        <f t="shared" ca="1" si="76"/>
        <v>408.76591305497396</v>
      </c>
      <c r="C410" s="103">
        <f t="shared" ca="1" si="81"/>
        <v>306.83913883735164</v>
      </c>
      <c r="D410" s="103">
        <f t="shared" ca="1" si="81"/>
        <v>347.21393798392597</v>
      </c>
      <c r="E410" s="90">
        <f t="shared" ca="1" si="77"/>
        <v>104.51830130398567</v>
      </c>
      <c r="F410" s="90">
        <f t="shared" ca="1" si="77"/>
        <v>78.605023961973814</v>
      </c>
      <c r="G410" s="90">
        <f t="shared" ca="1" si="77"/>
        <v>108.55071518612428</v>
      </c>
      <c r="H410" s="90">
        <f t="shared" ca="1" si="78"/>
        <v>513.28421435895962</v>
      </c>
      <c r="I410" s="90">
        <f t="shared" ca="1" si="79"/>
        <v>385.44416279932545</v>
      </c>
      <c r="J410" s="90">
        <f t="shared" ca="1" si="80"/>
        <v>455.76465317005022</v>
      </c>
    </row>
    <row r="411" spans="1:10" ht="12.75" x14ac:dyDescent="0.2">
      <c r="A411" s="84">
        <v>399</v>
      </c>
      <c r="B411" s="90">
        <f t="shared" ca="1" si="76"/>
        <v>414.87267841011459</v>
      </c>
      <c r="C411" s="103">
        <f t="shared" ca="1" si="81"/>
        <v>297.02529732037709</v>
      </c>
      <c r="D411" s="103">
        <f t="shared" ca="1" si="81"/>
        <v>349.34836896030464</v>
      </c>
      <c r="E411" s="90">
        <f t="shared" ca="1" si="77"/>
        <v>108.94301756369352</v>
      </c>
      <c r="F411" s="90">
        <f t="shared" ca="1" si="77"/>
        <v>91.599990152948394</v>
      </c>
      <c r="G411" s="90">
        <f t="shared" ca="1" si="77"/>
        <v>83.772452750233697</v>
      </c>
      <c r="H411" s="90">
        <f t="shared" ca="1" si="78"/>
        <v>523.81569597380815</v>
      </c>
      <c r="I411" s="90">
        <f t="shared" ca="1" si="79"/>
        <v>388.6252874733255</v>
      </c>
      <c r="J411" s="90">
        <f t="shared" ca="1" si="80"/>
        <v>433.12082171053834</v>
      </c>
    </row>
    <row r="412" spans="1:10" ht="12.75" x14ac:dyDescent="0.2">
      <c r="A412" s="84">
        <v>400</v>
      </c>
      <c r="B412" s="90">
        <f t="shared" ca="1" si="76"/>
        <v>410.29007351401566</v>
      </c>
      <c r="C412" s="103">
        <f t="shared" ca="1" si="81"/>
        <v>292.81477305387017</v>
      </c>
      <c r="D412" s="103">
        <f t="shared" ca="1" si="81"/>
        <v>331.99094915635146</v>
      </c>
      <c r="E412" s="90">
        <f t="shared" ca="1" si="77"/>
        <v>104.42670192062516</v>
      </c>
      <c r="F412" s="90">
        <f t="shared" ca="1" si="77"/>
        <v>85.805471679017472</v>
      </c>
      <c r="G412" s="90">
        <f t="shared" ca="1" si="77"/>
        <v>100.13507497879401</v>
      </c>
      <c r="H412" s="90">
        <f t="shared" ca="1" si="78"/>
        <v>514.71677543464079</v>
      </c>
      <c r="I412" s="90">
        <f t="shared" ca="1" si="79"/>
        <v>378.62024473288761</v>
      </c>
      <c r="J412" s="90">
        <f t="shared" ca="1" si="80"/>
        <v>432.12602413514549</v>
      </c>
    </row>
    <row r="413" spans="1:10" ht="12.75" x14ac:dyDescent="0.2">
      <c r="A413" s="84">
        <v>401</v>
      </c>
      <c r="B413" s="90">
        <f t="shared" ca="1" si="76"/>
        <v>406.71560211267672</v>
      </c>
      <c r="C413" s="103">
        <f t="shared" ca="1" si="81"/>
        <v>305.15526984058056</v>
      </c>
      <c r="D413" s="103">
        <f t="shared" ca="1" si="81"/>
        <v>352.67372885945309</v>
      </c>
      <c r="E413" s="90">
        <f t="shared" ca="1" si="77"/>
        <v>115.83840723978996</v>
      </c>
      <c r="F413" s="90">
        <f t="shared" ca="1" si="77"/>
        <v>67.31552741034335</v>
      </c>
      <c r="G413" s="90">
        <f t="shared" ca="1" si="77"/>
        <v>84.755526667540053</v>
      </c>
      <c r="H413" s="90">
        <f t="shared" ca="1" si="78"/>
        <v>522.55400935246666</v>
      </c>
      <c r="I413" s="90">
        <f t="shared" ca="1" si="79"/>
        <v>372.47079725092391</v>
      </c>
      <c r="J413" s="90">
        <f t="shared" ca="1" si="80"/>
        <v>437.42925552699313</v>
      </c>
    </row>
    <row r="414" spans="1:10" ht="12.75" x14ac:dyDescent="0.2">
      <c r="A414" s="84">
        <v>402</v>
      </c>
      <c r="B414" s="90">
        <f t="shared" ca="1" si="76"/>
        <v>412.4332401028106</v>
      </c>
      <c r="C414" s="103">
        <f t="shared" ref="C414:G429" ca="1" si="82">NORMINV(RAND(),C$5,C$6)</f>
        <v>313.61260461180024</v>
      </c>
      <c r="D414" s="103">
        <f t="shared" ca="1" si="82"/>
        <v>343.11631845617859</v>
      </c>
      <c r="E414" s="90">
        <f t="shared" ca="1" si="82"/>
        <v>104.9636367367427</v>
      </c>
      <c r="F414" s="90">
        <f t="shared" ca="1" si="82"/>
        <v>88.529912625458124</v>
      </c>
      <c r="G414" s="90">
        <f t="shared" ca="1" si="82"/>
        <v>102.23561027356322</v>
      </c>
      <c r="H414" s="90">
        <f t="shared" ca="1" si="78"/>
        <v>517.39687683955333</v>
      </c>
      <c r="I414" s="90">
        <f t="shared" ca="1" si="79"/>
        <v>402.14251723725835</v>
      </c>
      <c r="J414" s="90">
        <f t="shared" ca="1" si="80"/>
        <v>445.35192872974181</v>
      </c>
    </row>
    <row r="415" spans="1:10" ht="12.75" x14ac:dyDescent="0.2">
      <c r="A415" s="84">
        <v>403</v>
      </c>
      <c r="B415" s="90">
        <f t="shared" ca="1" si="76"/>
        <v>407.51389244263305</v>
      </c>
      <c r="C415" s="103">
        <f t="shared" ref="C415:D429" ca="1" si="83">NORMINV(RAND(),C$5,C$6)</f>
        <v>307.07502120348738</v>
      </c>
      <c r="D415" s="103">
        <f t="shared" ca="1" si="83"/>
        <v>338.888950478894</v>
      </c>
      <c r="E415" s="90">
        <f t="shared" ca="1" si="82"/>
        <v>113.51383393289029</v>
      </c>
      <c r="F415" s="90">
        <f t="shared" ca="1" si="82"/>
        <v>88.203879967763569</v>
      </c>
      <c r="G415" s="90">
        <f t="shared" ca="1" si="82"/>
        <v>106.50780049953326</v>
      </c>
      <c r="H415" s="90">
        <f t="shared" ca="1" si="78"/>
        <v>521.02772637552334</v>
      </c>
      <c r="I415" s="90">
        <f t="shared" ca="1" si="79"/>
        <v>395.27890117125094</v>
      </c>
      <c r="J415" s="90">
        <f t="shared" ca="1" si="80"/>
        <v>445.39675097842724</v>
      </c>
    </row>
    <row r="416" spans="1:10" ht="12.75" x14ac:dyDescent="0.2">
      <c r="A416" s="84">
        <v>404</v>
      </c>
      <c r="B416" s="90">
        <f t="shared" ca="1" si="76"/>
        <v>404.33029784441442</v>
      </c>
      <c r="C416" s="103">
        <f t="shared" ca="1" si="83"/>
        <v>298.78151519995464</v>
      </c>
      <c r="D416" s="103">
        <f t="shared" ca="1" si="83"/>
        <v>350.21910920223473</v>
      </c>
      <c r="E416" s="90">
        <f t="shared" ca="1" si="82"/>
        <v>112.18337199582808</v>
      </c>
      <c r="F416" s="90">
        <f t="shared" ca="1" si="82"/>
        <v>86.046079187259224</v>
      </c>
      <c r="G416" s="90">
        <f t="shared" ca="1" si="82"/>
        <v>88.342023459188695</v>
      </c>
      <c r="H416" s="90">
        <f t="shared" ca="1" si="78"/>
        <v>516.51366984024253</v>
      </c>
      <c r="I416" s="90">
        <f t="shared" ca="1" si="79"/>
        <v>384.82759438721388</v>
      </c>
      <c r="J416" s="90">
        <f t="shared" ca="1" si="80"/>
        <v>438.56113266142341</v>
      </c>
    </row>
    <row r="417" spans="1:10" ht="12.75" x14ac:dyDescent="0.2">
      <c r="A417" s="84">
        <v>405</v>
      </c>
      <c r="B417" s="90">
        <f t="shared" ca="1" si="76"/>
        <v>418.12766098035399</v>
      </c>
      <c r="C417" s="103">
        <f t="shared" ca="1" si="83"/>
        <v>292.27100012622878</v>
      </c>
      <c r="D417" s="103">
        <f t="shared" ca="1" si="83"/>
        <v>324.24035742639404</v>
      </c>
      <c r="E417" s="90">
        <f t="shared" ca="1" si="82"/>
        <v>114.81656923036599</v>
      </c>
      <c r="F417" s="90">
        <f t="shared" ca="1" si="82"/>
        <v>92.823128430983033</v>
      </c>
      <c r="G417" s="90">
        <f t="shared" ca="1" si="82"/>
        <v>82.34902419327247</v>
      </c>
      <c r="H417" s="90">
        <f t="shared" ca="1" si="78"/>
        <v>532.94423021071998</v>
      </c>
      <c r="I417" s="90">
        <f t="shared" ca="1" si="79"/>
        <v>385.09412855721183</v>
      </c>
      <c r="J417" s="90">
        <f t="shared" ca="1" si="80"/>
        <v>406.58938161966648</v>
      </c>
    </row>
    <row r="418" spans="1:10" ht="12.75" x14ac:dyDescent="0.2">
      <c r="A418" s="84">
        <v>406</v>
      </c>
      <c r="B418" s="90">
        <f t="shared" ca="1" si="76"/>
        <v>414.06418846901249</v>
      </c>
      <c r="C418" s="103">
        <f t="shared" ca="1" si="83"/>
        <v>296.5156243131562</v>
      </c>
      <c r="D418" s="103">
        <f t="shared" ca="1" si="83"/>
        <v>350.48720945076059</v>
      </c>
      <c r="E418" s="90">
        <f t="shared" ca="1" si="82"/>
        <v>108.53147180146401</v>
      </c>
      <c r="F418" s="90">
        <f t="shared" ca="1" si="82"/>
        <v>74.508958108788079</v>
      </c>
      <c r="G418" s="90">
        <f t="shared" ca="1" si="82"/>
        <v>81.041153443182779</v>
      </c>
      <c r="H418" s="90">
        <f t="shared" ca="1" si="78"/>
        <v>522.59566027047651</v>
      </c>
      <c r="I418" s="90">
        <f t="shared" ca="1" si="79"/>
        <v>371.02458242194427</v>
      </c>
      <c r="J418" s="90">
        <f t="shared" ca="1" si="80"/>
        <v>431.52836289394338</v>
      </c>
    </row>
    <row r="419" spans="1:10" ht="12.75" x14ac:dyDescent="0.2">
      <c r="A419" s="84">
        <v>407</v>
      </c>
      <c r="B419" s="90">
        <f t="shared" ca="1" si="76"/>
        <v>406.97101704373318</v>
      </c>
      <c r="C419" s="103">
        <f t="shared" ca="1" si="83"/>
        <v>292.55484070089472</v>
      </c>
      <c r="D419" s="103">
        <f t="shared" ca="1" si="83"/>
        <v>351.25807855387427</v>
      </c>
      <c r="E419" s="90">
        <f t="shared" ca="1" si="82"/>
        <v>108.81817753699855</v>
      </c>
      <c r="F419" s="90">
        <f t="shared" ca="1" si="82"/>
        <v>74.380146939200102</v>
      </c>
      <c r="G419" s="90">
        <f t="shared" ca="1" si="82"/>
        <v>97.21062695032991</v>
      </c>
      <c r="H419" s="90">
        <f t="shared" ca="1" si="78"/>
        <v>515.78919458073176</v>
      </c>
      <c r="I419" s="90">
        <f t="shared" ca="1" si="79"/>
        <v>366.93498764009485</v>
      </c>
      <c r="J419" s="90">
        <f t="shared" ca="1" si="80"/>
        <v>448.46870550420419</v>
      </c>
    </row>
    <row r="420" spans="1:10" ht="12.75" x14ac:dyDescent="0.2">
      <c r="A420" s="84">
        <v>408</v>
      </c>
      <c r="B420" s="90">
        <f t="shared" ca="1" si="76"/>
        <v>411.96017899421247</v>
      </c>
      <c r="C420" s="103">
        <f t="shared" ca="1" si="83"/>
        <v>302.24416718108751</v>
      </c>
      <c r="D420" s="103">
        <f t="shared" ca="1" si="83"/>
        <v>345.38876453887974</v>
      </c>
      <c r="E420" s="90">
        <f t="shared" ca="1" si="82"/>
        <v>113.03660906264074</v>
      </c>
      <c r="F420" s="90">
        <f t="shared" ca="1" si="82"/>
        <v>75.095866113095425</v>
      </c>
      <c r="G420" s="90">
        <f t="shared" ca="1" si="82"/>
        <v>108.54435843682867</v>
      </c>
      <c r="H420" s="90">
        <f t="shared" ca="1" si="78"/>
        <v>524.99678805685323</v>
      </c>
      <c r="I420" s="90">
        <f t="shared" ca="1" si="79"/>
        <v>377.34003329418294</v>
      </c>
      <c r="J420" s="90">
        <f t="shared" ca="1" si="80"/>
        <v>453.93312297570844</v>
      </c>
    </row>
    <row r="421" spans="1:10" ht="12.75" x14ac:dyDescent="0.2">
      <c r="A421" s="84">
        <v>409</v>
      </c>
      <c r="B421" s="90">
        <f t="shared" ca="1" si="76"/>
        <v>413.74414639846498</v>
      </c>
      <c r="C421" s="103">
        <f t="shared" ca="1" si="83"/>
        <v>292.91771082962163</v>
      </c>
      <c r="D421" s="103">
        <f t="shared" ca="1" si="83"/>
        <v>337.13797049582348</v>
      </c>
      <c r="E421" s="90">
        <f t="shared" ca="1" si="82"/>
        <v>113.9523161010848</v>
      </c>
      <c r="F421" s="90">
        <f t="shared" ca="1" si="82"/>
        <v>92.621548531741468</v>
      </c>
      <c r="G421" s="90">
        <f t="shared" ca="1" si="82"/>
        <v>105.19729887995636</v>
      </c>
      <c r="H421" s="90">
        <f t="shared" ca="1" si="78"/>
        <v>527.69646249954974</v>
      </c>
      <c r="I421" s="90">
        <f t="shared" ca="1" si="79"/>
        <v>385.53925936136307</v>
      </c>
      <c r="J421" s="90">
        <f t="shared" ca="1" si="80"/>
        <v>442.33526937577983</v>
      </c>
    </row>
    <row r="422" spans="1:10" ht="12.75" x14ac:dyDescent="0.2">
      <c r="A422" s="84">
        <v>410</v>
      </c>
      <c r="B422" s="90">
        <f t="shared" ca="1" si="76"/>
        <v>404.46214607262789</v>
      </c>
      <c r="C422" s="103">
        <f t="shared" ca="1" si="83"/>
        <v>309.98449245003889</v>
      </c>
      <c r="D422" s="103">
        <f t="shared" ca="1" si="83"/>
        <v>337.05583341192857</v>
      </c>
      <c r="E422" s="90">
        <f t="shared" ca="1" si="82"/>
        <v>121.73163502047859</v>
      </c>
      <c r="F422" s="90">
        <f t="shared" ca="1" si="82"/>
        <v>96.631408450930664</v>
      </c>
      <c r="G422" s="90">
        <f t="shared" ca="1" si="82"/>
        <v>96.470022004104109</v>
      </c>
      <c r="H422" s="90">
        <f t="shared" ca="1" si="78"/>
        <v>526.19378109310651</v>
      </c>
      <c r="I422" s="90">
        <f t="shared" ca="1" si="79"/>
        <v>406.61590090096956</v>
      </c>
      <c r="J422" s="90">
        <f t="shared" ca="1" si="80"/>
        <v>433.5258554160327</v>
      </c>
    </row>
    <row r="423" spans="1:10" ht="12.75" x14ac:dyDescent="0.2">
      <c r="A423" s="84">
        <v>411</v>
      </c>
      <c r="B423" s="90">
        <f t="shared" ca="1" si="76"/>
        <v>414.02268448915004</v>
      </c>
      <c r="C423" s="103">
        <f t="shared" ca="1" si="83"/>
        <v>290.1735204161975</v>
      </c>
      <c r="D423" s="103">
        <f t="shared" ca="1" si="83"/>
        <v>327.73714773171918</v>
      </c>
      <c r="E423" s="90">
        <f t="shared" ca="1" si="82"/>
        <v>107.67528793705227</v>
      </c>
      <c r="F423" s="90">
        <f t="shared" ca="1" si="82"/>
        <v>74.804090346216654</v>
      </c>
      <c r="G423" s="90">
        <f t="shared" ca="1" si="82"/>
        <v>101.53810522063957</v>
      </c>
      <c r="H423" s="90">
        <f t="shared" ca="1" si="78"/>
        <v>521.69797242620234</v>
      </c>
      <c r="I423" s="90">
        <f t="shared" ca="1" si="79"/>
        <v>364.97761076241414</v>
      </c>
      <c r="J423" s="90">
        <f t="shared" ca="1" si="80"/>
        <v>429.27525295235876</v>
      </c>
    </row>
    <row r="424" spans="1:10" ht="12.75" x14ac:dyDescent="0.2">
      <c r="A424" s="84">
        <v>412</v>
      </c>
      <c r="B424" s="90">
        <f t="shared" ca="1" si="76"/>
        <v>407.71566399711384</v>
      </c>
      <c r="C424" s="103">
        <f t="shared" ca="1" si="83"/>
        <v>292.99140079443481</v>
      </c>
      <c r="D424" s="103">
        <f t="shared" ca="1" si="83"/>
        <v>319.33371576484421</v>
      </c>
      <c r="E424" s="90">
        <f t="shared" ca="1" si="82"/>
        <v>99.986390093650243</v>
      </c>
      <c r="F424" s="90">
        <f t="shared" ca="1" si="82"/>
        <v>82.912863618786602</v>
      </c>
      <c r="G424" s="90">
        <f t="shared" ca="1" si="82"/>
        <v>102.57643211718828</v>
      </c>
      <c r="H424" s="90">
        <f t="shared" ca="1" si="78"/>
        <v>507.70205409076408</v>
      </c>
      <c r="I424" s="90">
        <f t="shared" ca="1" si="79"/>
        <v>375.90426441322143</v>
      </c>
      <c r="J424" s="90">
        <f t="shared" ca="1" si="80"/>
        <v>421.9101478820325</v>
      </c>
    </row>
    <row r="425" spans="1:10" ht="12.75" x14ac:dyDescent="0.2">
      <c r="A425" s="84">
        <v>413</v>
      </c>
      <c r="B425" s="90">
        <f t="shared" ca="1" si="76"/>
        <v>416.39591438502669</v>
      </c>
      <c r="C425" s="103">
        <f t="shared" ca="1" si="83"/>
        <v>308.80423665237021</v>
      </c>
      <c r="D425" s="103">
        <f t="shared" ca="1" si="83"/>
        <v>351.37526299884445</v>
      </c>
      <c r="E425" s="90">
        <f t="shared" ca="1" si="82"/>
        <v>109.19969155360661</v>
      </c>
      <c r="F425" s="90">
        <f t="shared" ca="1" si="82"/>
        <v>62.313443954603656</v>
      </c>
      <c r="G425" s="90">
        <f t="shared" ca="1" si="82"/>
        <v>76.46406734668416</v>
      </c>
      <c r="H425" s="90">
        <f t="shared" ca="1" si="78"/>
        <v>525.5956059386333</v>
      </c>
      <c r="I425" s="90">
        <f t="shared" ca="1" si="79"/>
        <v>371.11768060697386</v>
      </c>
      <c r="J425" s="90">
        <f t="shared" ca="1" si="80"/>
        <v>427.83933034552859</v>
      </c>
    </row>
    <row r="426" spans="1:10" ht="12.75" x14ac:dyDescent="0.2">
      <c r="A426" s="84">
        <v>414</v>
      </c>
      <c r="B426" s="90">
        <f t="shared" ca="1" si="76"/>
        <v>411.39126080179597</v>
      </c>
      <c r="C426" s="103">
        <f t="shared" ca="1" si="83"/>
        <v>279.37444067116149</v>
      </c>
      <c r="D426" s="103">
        <f t="shared" ca="1" si="83"/>
        <v>332.41809058643685</v>
      </c>
      <c r="E426" s="90">
        <f t="shared" ca="1" si="82"/>
        <v>115.84001704551953</v>
      </c>
      <c r="F426" s="90">
        <f t="shared" ca="1" si="82"/>
        <v>78.046477306787054</v>
      </c>
      <c r="G426" s="90">
        <f t="shared" ca="1" si="82"/>
        <v>92.826038048749709</v>
      </c>
      <c r="H426" s="90">
        <f t="shared" ca="1" si="78"/>
        <v>527.23127784731548</v>
      </c>
      <c r="I426" s="90">
        <f t="shared" ca="1" si="79"/>
        <v>357.42091797794853</v>
      </c>
      <c r="J426" s="90">
        <f t="shared" ca="1" si="80"/>
        <v>425.24412863518654</v>
      </c>
    </row>
    <row r="427" spans="1:10" ht="12.75" x14ac:dyDescent="0.2">
      <c r="A427" s="84">
        <v>415</v>
      </c>
      <c r="B427" s="90">
        <f t="shared" ca="1" si="76"/>
        <v>400.94864216690689</v>
      </c>
      <c r="C427" s="103">
        <f t="shared" ca="1" si="83"/>
        <v>319.66976737781596</v>
      </c>
      <c r="D427" s="103">
        <f t="shared" ca="1" si="83"/>
        <v>346.04817493982637</v>
      </c>
      <c r="E427" s="90">
        <f t="shared" ca="1" si="82"/>
        <v>105.433948915521</v>
      </c>
      <c r="F427" s="90">
        <f t="shared" ca="1" si="82"/>
        <v>69.465930059370692</v>
      </c>
      <c r="G427" s="90">
        <f t="shared" ca="1" si="82"/>
        <v>89.932453178569105</v>
      </c>
      <c r="H427" s="90">
        <f t="shared" ca="1" si="78"/>
        <v>506.38259108242789</v>
      </c>
      <c r="I427" s="90">
        <f t="shared" ca="1" si="79"/>
        <v>389.13569743718665</v>
      </c>
      <c r="J427" s="90">
        <f t="shared" ca="1" si="80"/>
        <v>435.98062811839549</v>
      </c>
    </row>
    <row r="428" spans="1:10" ht="12.75" x14ac:dyDescent="0.2">
      <c r="A428" s="84">
        <v>416</v>
      </c>
      <c r="B428" s="90">
        <f t="shared" ca="1" si="76"/>
        <v>410.8568010268433</v>
      </c>
      <c r="C428" s="103">
        <f t="shared" ca="1" si="83"/>
        <v>298.92565835874586</v>
      </c>
      <c r="D428" s="103">
        <f t="shared" ca="1" si="83"/>
        <v>335.02717044535768</v>
      </c>
      <c r="E428" s="90">
        <f t="shared" ca="1" si="82"/>
        <v>111.00116118053569</v>
      </c>
      <c r="F428" s="90">
        <f t="shared" ca="1" si="82"/>
        <v>89.048072932994401</v>
      </c>
      <c r="G428" s="90">
        <f t="shared" ca="1" si="82"/>
        <v>76.146538994269207</v>
      </c>
      <c r="H428" s="90">
        <f t="shared" ca="1" si="78"/>
        <v>521.85796220737893</v>
      </c>
      <c r="I428" s="90">
        <f t="shared" ca="1" si="79"/>
        <v>387.97373129174025</v>
      </c>
      <c r="J428" s="90">
        <f t="shared" ca="1" si="80"/>
        <v>411.17370943962692</v>
      </c>
    </row>
    <row r="429" spans="1:10" ht="12.75" x14ac:dyDescent="0.2">
      <c r="A429" s="84">
        <v>417</v>
      </c>
      <c r="B429" s="90">
        <f t="shared" ca="1" si="76"/>
        <v>408.46488409250617</v>
      </c>
      <c r="C429" s="103">
        <f t="shared" ca="1" si="83"/>
        <v>304.62909211205562</v>
      </c>
      <c r="D429" s="103">
        <f t="shared" ca="1" si="83"/>
        <v>366.1953286566328</v>
      </c>
      <c r="E429" s="90">
        <f t="shared" ca="1" si="82"/>
        <v>115.49233454123564</v>
      </c>
      <c r="F429" s="90">
        <f t="shared" ca="1" si="82"/>
        <v>74.621864224116649</v>
      </c>
      <c r="G429" s="90">
        <f t="shared" ca="1" si="82"/>
        <v>67.674655929212776</v>
      </c>
      <c r="H429" s="90">
        <f t="shared" ca="1" si="78"/>
        <v>523.95721863374183</v>
      </c>
      <c r="I429" s="90">
        <f t="shared" ca="1" si="79"/>
        <v>379.25095633617229</v>
      </c>
      <c r="J429" s="90">
        <f t="shared" ca="1" si="80"/>
        <v>433.8699845858456</v>
      </c>
    </row>
    <row r="430" spans="1:10" ht="12.75" x14ac:dyDescent="0.2">
      <c r="A430" s="84">
        <v>418</v>
      </c>
      <c r="B430" s="90">
        <f t="shared" ca="1" si="76"/>
        <v>409.53942153970036</v>
      </c>
      <c r="C430" s="103">
        <f t="shared" ref="C430:G445" ca="1" si="84">NORMINV(RAND(),C$5,C$6)</f>
        <v>291.75549155443537</v>
      </c>
      <c r="D430" s="103">
        <f t="shared" ca="1" si="84"/>
        <v>352.87676160660976</v>
      </c>
      <c r="E430" s="90">
        <f t="shared" ca="1" si="84"/>
        <v>108.57256543800889</v>
      </c>
      <c r="F430" s="90">
        <f t="shared" ca="1" si="84"/>
        <v>95.858754877528625</v>
      </c>
      <c r="G430" s="90">
        <f t="shared" ca="1" si="84"/>
        <v>91.143238711744601</v>
      </c>
      <c r="H430" s="90">
        <f t="shared" ca="1" si="78"/>
        <v>518.11198697770919</v>
      </c>
      <c r="I430" s="90">
        <f t="shared" ca="1" si="79"/>
        <v>387.61424643196398</v>
      </c>
      <c r="J430" s="90">
        <f t="shared" ca="1" si="80"/>
        <v>444.02000031835439</v>
      </c>
    </row>
    <row r="431" spans="1:10" ht="12.75" x14ac:dyDescent="0.2">
      <c r="A431" s="84">
        <v>419</v>
      </c>
      <c r="B431" s="90">
        <f t="shared" ca="1" si="76"/>
        <v>411.77527768636492</v>
      </c>
      <c r="C431" s="103">
        <f t="shared" ref="C431:D445" ca="1" si="85">NORMINV(RAND(),C$5,C$6)</f>
        <v>318.8998715745127</v>
      </c>
      <c r="D431" s="103">
        <f t="shared" ca="1" si="85"/>
        <v>364.08729343688771</v>
      </c>
      <c r="E431" s="90">
        <f t="shared" ca="1" si="84"/>
        <v>103.51698622510723</v>
      </c>
      <c r="F431" s="90">
        <f t="shared" ca="1" si="84"/>
        <v>67.523725650686941</v>
      </c>
      <c r="G431" s="90">
        <f t="shared" ca="1" si="84"/>
        <v>83.206937985099898</v>
      </c>
      <c r="H431" s="90">
        <f t="shared" ca="1" si="78"/>
        <v>515.29226391147211</v>
      </c>
      <c r="I431" s="90">
        <f t="shared" ca="1" si="79"/>
        <v>386.42359722519961</v>
      </c>
      <c r="J431" s="90">
        <f t="shared" ca="1" si="80"/>
        <v>447.2942314219876</v>
      </c>
    </row>
    <row r="432" spans="1:10" ht="12.75" x14ac:dyDescent="0.2">
      <c r="A432" s="84">
        <v>420</v>
      </c>
      <c r="B432" s="90">
        <f t="shared" ca="1" si="76"/>
        <v>406.10016788906341</v>
      </c>
      <c r="C432" s="103">
        <f t="shared" ca="1" si="85"/>
        <v>300.13184205031183</v>
      </c>
      <c r="D432" s="103">
        <f t="shared" ca="1" si="85"/>
        <v>354.76897420144695</v>
      </c>
      <c r="E432" s="90">
        <f t="shared" ca="1" si="84"/>
        <v>105.29681994223755</v>
      </c>
      <c r="F432" s="90">
        <f t="shared" ca="1" si="84"/>
        <v>82.290446819258491</v>
      </c>
      <c r="G432" s="90">
        <f t="shared" ca="1" si="84"/>
        <v>90.492994902418843</v>
      </c>
      <c r="H432" s="90">
        <f t="shared" ca="1" si="78"/>
        <v>511.39698783130098</v>
      </c>
      <c r="I432" s="90">
        <f t="shared" ca="1" si="79"/>
        <v>382.42228886957031</v>
      </c>
      <c r="J432" s="90">
        <f t="shared" ca="1" si="80"/>
        <v>445.26196910386579</v>
      </c>
    </row>
    <row r="433" spans="1:10" ht="12.75" x14ac:dyDescent="0.2">
      <c r="A433" s="84">
        <v>421</v>
      </c>
      <c r="B433" s="90">
        <f t="shared" ca="1" si="76"/>
        <v>409.51125650407732</v>
      </c>
      <c r="C433" s="103">
        <f t="shared" ca="1" si="85"/>
        <v>293.15749010497319</v>
      </c>
      <c r="D433" s="103">
        <f t="shared" ca="1" si="85"/>
        <v>357.00669099657267</v>
      </c>
      <c r="E433" s="90">
        <f t="shared" ca="1" si="84"/>
        <v>112.42990563744691</v>
      </c>
      <c r="F433" s="90">
        <f t="shared" ca="1" si="84"/>
        <v>81.68115787121458</v>
      </c>
      <c r="G433" s="90">
        <f t="shared" ca="1" si="84"/>
        <v>91.866642676263936</v>
      </c>
      <c r="H433" s="90">
        <f t="shared" ca="1" si="78"/>
        <v>521.94116214152427</v>
      </c>
      <c r="I433" s="90">
        <f t="shared" ca="1" si="79"/>
        <v>374.83864797618776</v>
      </c>
      <c r="J433" s="90">
        <f t="shared" ca="1" si="80"/>
        <v>448.87333367283662</v>
      </c>
    </row>
    <row r="434" spans="1:10" ht="12.75" x14ac:dyDescent="0.2">
      <c r="A434" s="84">
        <v>422</v>
      </c>
      <c r="B434" s="90">
        <f t="shared" ca="1" si="76"/>
        <v>400.72681483808913</v>
      </c>
      <c r="C434" s="103">
        <f t="shared" ca="1" si="85"/>
        <v>326.39360602613112</v>
      </c>
      <c r="D434" s="103">
        <f t="shared" ca="1" si="85"/>
        <v>327.0257954087437</v>
      </c>
      <c r="E434" s="90">
        <f t="shared" ca="1" si="84"/>
        <v>114.41293904412358</v>
      </c>
      <c r="F434" s="90">
        <f t="shared" ca="1" si="84"/>
        <v>76.530657033960608</v>
      </c>
      <c r="G434" s="90">
        <f t="shared" ca="1" si="84"/>
        <v>106.52915350628122</v>
      </c>
      <c r="H434" s="90">
        <f t="shared" ca="1" si="78"/>
        <v>515.13975388221274</v>
      </c>
      <c r="I434" s="90">
        <f t="shared" ca="1" si="79"/>
        <v>402.92426306009173</v>
      </c>
      <c r="J434" s="90">
        <f t="shared" ca="1" si="80"/>
        <v>433.55494891502491</v>
      </c>
    </row>
    <row r="435" spans="1:10" ht="12.75" x14ac:dyDescent="0.2">
      <c r="A435" s="84">
        <v>423</v>
      </c>
      <c r="B435" s="90">
        <f t="shared" ca="1" si="76"/>
        <v>407.08058089972815</v>
      </c>
      <c r="C435" s="103">
        <f t="shared" ca="1" si="85"/>
        <v>289.98937544743228</v>
      </c>
      <c r="D435" s="103">
        <f t="shared" ca="1" si="85"/>
        <v>348.74869819528465</v>
      </c>
      <c r="E435" s="90">
        <f t="shared" ca="1" si="84"/>
        <v>111.17176967896437</v>
      </c>
      <c r="F435" s="90">
        <f t="shared" ca="1" si="84"/>
        <v>79.532467460827704</v>
      </c>
      <c r="G435" s="90">
        <f t="shared" ca="1" si="84"/>
        <v>99.984884707494359</v>
      </c>
      <c r="H435" s="90">
        <f t="shared" ca="1" si="78"/>
        <v>518.25235057869247</v>
      </c>
      <c r="I435" s="90">
        <f t="shared" ca="1" si="79"/>
        <v>369.52184290826</v>
      </c>
      <c r="J435" s="90">
        <f t="shared" ca="1" si="80"/>
        <v>448.73358290277901</v>
      </c>
    </row>
    <row r="436" spans="1:10" ht="12.75" x14ac:dyDescent="0.2">
      <c r="A436" s="84">
        <v>424</v>
      </c>
      <c r="B436" s="90">
        <f t="shared" ca="1" si="76"/>
        <v>408.72737970580164</v>
      </c>
      <c r="C436" s="103">
        <f t="shared" ca="1" si="85"/>
        <v>301.06164683337738</v>
      </c>
      <c r="D436" s="103">
        <f t="shared" ca="1" si="85"/>
        <v>342.45532894896832</v>
      </c>
      <c r="E436" s="90">
        <f t="shared" ca="1" si="84"/>
        <v>103.53970032809747</v>
      </c>
      <c r="F436" s="90">
        <f t="shared" ca="1" si="84"/>
        <v>83.092475314545354</v>
      </c>
      <c r="G436" s="90">
        <f t="shared" ca="1" si="84"/>
        <v>97.589698675622714</v>
      </c>
      <c r="H436" s="90">
        <f t="shared" ca="1" si="78"/>
        <v>512.26708003389911</v>
      </c>
      <c r="I436" s="90">
        <f t="shared" ca="1" si="79"/>
        <v>384.15412214792275</v>
      </c>
      <c r="J436" s="90">
        <f t="shared" ca="1" si="80"/>
        <v>440.04502762459106</v>
      </c>
    </row>
    <row r="437" spans="1:10" ht="12.75" x14ac:dyDescent="0.2">
      <c r="A437" s="84">
        <v>425</v>
      </c>
      <c r="B437" s="90">
        <f t="shared" ca="1" si="76"/>
        <v>400.92411279848488</v>
      </c>
      <c r="C437" s="103">
        <f t="shared" ca="1" si="85"/>
        <v>311.92823035934617</v>
      </c>
      <c r="D437" s="103">
        <f t="shared" ca="1" si="85"/>
        <v>342.34811294010029</v>
      </c>
      <c r="E437" s="90">
        <f t="shared" ca="1" si="84"/>
        <v>122.70950875089821</v>
      </c>
      <c r="F437" s="90">
        <f t="shared" ca="1" si="84"/>
        <v>84.904530466559123</v>
      </c>
      <c r="G437" s="90">
        <f t="shared" ca="1" si="84"/>
        <v>86.741220541954377</v>
      </c>
      <c r="H437" s="90">
        <f t="shared" ca="1" si="78"/>
        <v>523.63362154938307</v>
      </c>
      <c r="I437" s="90">
        <f t="shared" ca="1" si="79"/>
        <v>396.83276082590532</v>
      </c>
      <c r="J437" s="90">
        <f t="shared" ca="1" si="80"/>
        <v>429.08933348205466</v>
      </c>
    </row>
    <row r="438" spans="1:10" ht="12.75" x14ac:dyDescent="0.2">
      <c r="A438" s="84">
        <v>426</v>
      </c>
      <c r="B438" s="90">
        <f t="shared" ca="1" si="76"/>
        <v>406.86423155261036</v>
      </c>
      <c r="C438" s="103">
        <f t="shared" ca="1" si="85"/>
        <v>309.45821224609671</v>
      </c>
      <c r="D438" s="103">
        <f t="shared" ca="1" si="85"/>
        <v>345.22746334320595</v>
      </c>
      <c r="E438" s="90">
        <f t="shared" ca="1" si="84"/>
        <v>115.556204273699</v>
      </c>
      <c r="F438" s="90">
        <f t="shared" ca="1" si="84"/>
        <v>87.231553585304283</v>
      </c>
      <c r="G438" s="90">
        <f t="shared" ca="1" si="84"/>
        <v>74.458094711365931</v>
      </c>
      <c r="H438" s="90">
        <f t="shared" ca="1" si="78"/>
        <v>522.42043582630936</v>
      </c>
      <c r="I438" s="90">
        <f t="shared" ca="1" si="79"/>
        <v>396.68976583140102</v>
      </c>
      <c r="J438" s="90">
        <f t="shared" ca="1" si="80"/>
        <v>419.68555805457186</v>
      </c>
    </row>
    <row r="439" spans="1:10" ht="12.75" x14ac:dyDescent="0.2">
      <c r="A439" s="84">
        <v>427</v>
      </c>
      <c r="B439" s="90">
        <f t="shared" ca="1" si="76"/>
        <v>413.55772662342616</v>
      </c>
      <c r="C439" s="103">
        <f t="shared" ca="1" si="85"/>
        <v>288.19812264532396</v>
      </c>
      <c r="D439" s="103">
        <f t="shared" ca="1" si="85"/>
        <v>352.34617417395418</v>
      </c>
      <c r="E439" s="90">
        <f t="shared" ca="1" si="84"/>
        <v>99.212695810862328</v>
      </c>
      <c r="F439" s="90">
        <f t="shared" ca="1" si="84"/>
        <v>76.1465005028424</v>
      </c>
      <c r="G439" s="90">
        <f t="shared" ca="1" si="84"/>
        <v>79.780905069216615</v>
      </c>
      <c r="H439" s="90">
        <f t="shared" ca="1" si="78"/>
        <v>512.77042243428855</v>
      </c>
      <c r="I439" s="90">
        <f t="shared" ca="1" si="79"/>
        <v>364.34462314816636</v>
      </c>
      <c r="J439" s="90">
        <f t="shared" ca="1" si="80"/>
        <v>432.12707924317078</v>
      </c>
    </row>
    <row r="440" spans="1:10" ht="12.75" x14ac:dyDescent="0.2">
      <c r="A440" s="84">
        <v>428</v>
      </c>
      <c r="B440" s="90">
        <f t="shared" ca="1" si="76"/>
        <v>406.51764598927645</v>
      </c>
      <c r="C440" s="103">
        <f t="shared" ca="1" si="85"/>
        <v>293.20528783672182</v>
      </c>
      <c r="D440" s="103">
        <f t="shared" ca="1" si="85"/>
        <v>329.69921885142458</v>
      </c>
      <c r="E440" s="90">
        <f t="shared" ca="1" si="84"/>
        <v>114.19188952559658</v>
      </c>
      <c r="F440" s="90">
        <f t="shared" ca="1" si="84"/>
        <v>91.717080638417656</v>
      </c>
      <c r="G440" s="90">
        <f t="shared" ca="1" si="84"/>
        <v>121.09787748360573</v>
      </c>
      <c r="H440" s="90">
        <f t="shared" ca="1" si="78"/>
        <v>520.70953551487298</v>
      </c>
      <c r="I440" s="90">
        <f t="shared" ca="1" si="79"/>
        <v>384.92236847513948</v>
      </c>
      <c r="J440" s="90">
        <f t="shared" ca="1" si="80"/>
        <v>450.79709633503029</v>
      </c>
    </row>
    <row r="441" spans="1:10" ht="12.75" x14ac:dyDescent="0.2">
      <c r="A441" s="84">
        <v>429</v>
      </c>
      <c r="B441" s="90">
        <f t="shared" ca="1" si="76"/>
        <v>410.83872862306606</v>
      </c>
      <c r="C441" s="103">
        <f t="shared" ca="1" si="85"/>
        <v>298.2695570156601</v>
      </c>
      <c r="D441" s="103">
        <f t="shared" ca="1" si="85"/>
        <v>332.67690594455206</v>
      </c>
      <c r="E441" s="90">
        <f t="shared" ca="1" si="84"/>
        <v>104.68466365608916</v>
      </c>
      <c r="F441" s="90">
        <f t="shared" ca="1" si="84"/>
        <v>114.37434879115159</v>
      </c>
      <c r="G441" s="90">
        <f t="shared" ca="1" si="84"/>
        <v>92.182364974175044</v>
      </c>
      <c r="H441" s="90">
        <f t="shared" ca="1" si="78"/>
        <v>515.52339227915525</v>
      </c>
      <c r="I441" s="90">
        <f t="shared" ca="1" si="79"/>
        <v>412.64390580681169</v>
      </c>
      <c r="J441" s="90">
        <f t="shared" ca="1" si="80"/>
        <v>424.85927091872713</v>
      </c>
    </row>
    <row r="442" spans="1:10" ht="12.75" x14ac:dyDescent="0.2">
      <c r="A442" s="84">
        <v>430</v>
      </c>
      <c r="B442" s="90">
        <f t="shared" ca="1" si="76"/>
        <v>405.50943436968186</v>
      </c>
      <c r="C442" s="103">
        <f t="shared" ca="1" si="85"/>
        <v>309.57759009997324</v>
      </c>
      <c r="D442" s="103">
        <f t="shared" ca="1" si="85"/>
        <v>338.08021682049122</v>
      </c>
      <c r="E442" s="90">
        <f t="shared" ca="1" si="84"/>
        <v>108.71072219553946</v>
      </c>
      <c r="F442" s="90">
        <f t="shared" ca="1" si="84"/>
        <v>78.813204232810008</v>
      </c>
      <c r="G442" s="90">
        <f t="shared" ca="1" si="84"/>
        <v>99.744846529315538</v>
      </c>
      <c r="H442" s="90">
        <f t="shared" ca="1" si="78"/>
        <v>514.22015656522126</v>
      </c>
      <c r="I442" s="90">
        <f t="shared" ca="1" si="79"/>
        <v>388.39079433278323</v>
      </c>
      <c r="J442" s="90">
        <f t="shared" ca="1" si="80"/>
        <v>437.82506334980678</v>
      </c>
    </row>
    <row r="443" spans="1:10" ht="12.75" x14ac:dyDescent="0.2">
      <c r="A443" s="84">
        <v>431</v>
      </c>
      <c r="B443" s="90">
        <f t="shared" ca="1" si="76"/>
        <v>412.67865034770523</v>
      </c>
      <c r="C443" s="103">
        <f t="shared" ca="1" si="85"/>
        <v>296.32977465404213</v>
      </c>
      <c r="D443" s="103">
        <f t="shared" ca="1" si="85"/>
        <v>351.22362987547478</v>
      </c>
      <c r="E443" s="90">
        <f t="shared" ca="1" si="84"/>
        <v>104.78060949121053</v>
      </c>
      <c r="F443" s="90">
        <f t="shared" ca="1" si="84"/>
        <v>56.556025962929404</v>
      </c>
      <c r="G443" s="90">
        <f t="shared" ca="1" si="84"/>
        <v>91.946940344176966</v>
      </c>
      <c r="H443" s="90">
        <f t="shared" ca="1" si="78"/>
        <v>517.45925983891573</v>
      </c>
      <c r="I443" s="90">
        <f t="shared" ca="1" si="79"/>
        <v>352.88580061697155</v>
      </c>
      <c r="J443" s="90">
        <f t="shared" ca="1" si="80"/>
        <v>443.17057021965172</v>
      </c>
    </row>
    <row r="444" spans="1:10" ht="12.75" x14ac:dyDescent="0.2">
      <c r="A444" s="84">
        <v>432</v>
      </c>
      <c r="B444" s="90">
        <f t="shared" ca="1" si="76"/>
        <v>409.27130775248958</v>
      </c>
      <c r="C444" s="103">
        <f t="shared" ca="1" si="85"/>
        <v>289.86883301691745</v>
      </c>
      <c r="D444" s="103">
        <f t="shared" ca="1" si="85"/>
        <v>354.07215295680436</v>
      </c>
      <c r="E444" s="90">
        <f t="shared" ca="1" si="84"/>
        <v>105.38748221081914</v>
      </c>
      <c r="F444" s="90">
        <f t="shared" ca="1" si="84"/>
        <v>78.069765109501219</v>
      </c>
      <c r="G444" s="90">
        <f t="shared" ca="1" si="84"/>
        <v>107.76374571668457</v>
      </c>
      <c r="H444" s="90">
        <f t="shared" ca="1" si="78"/>
        <v>514.65878996330866</v>
      </c>
      <c r="I444" s="90">
        <f t="shared" ca="1" si="79"/>
        <v>367.9385981264187</v>
      </c>
      <c r="J444" s="90">
        <f t="shared" ca="1" si="80"/>
        <v>461.83589867348894</v>
      </c>
    </row>
    <row r="445" spans="1:10" ht="12.75" x14ac:dyDescent="0.2">
      <c r="A445" s="84">
        <v>433</v>
      </c>
      <c r="B445" s="90">
        <f t="shared" ca="1" si="76"/>
        <v>405.89611565506488</v>
      </c>
      <c r="C445" s="103">
        <f t="shared" ca="1" si="85"/>
        <v>302.05529849889092</v>
      </c>
      <c r="D445" s="103">
        <f t="shared" ca="1" si="85"/>
        <v>341.08696993979788</v>
      </c>
      <c r="E445" s="90">
        <f t="shared" ca="1" si="84"/>
        <v>111.6556869928518</v>
      </c>
      <c r="F445" s="90">
        <f t="shared" ca="1" si="84"/>
        <v>82.232946870117516</v>
      </c>
      <c r="G445" s="90">
        <f t="shared" ca="1" si="84"/>
        <v>93.459294618920794</v>
      </c>
      <c r="H445" s="90">
        <f t="shared" ca="1" si="78"/>
        <v>517.5518026479167</v>
      </c>
      <c r="I445" s="90">
        <f t="shared" ca="1" si="79"/>
        <v>384.28824536900845</v>
      </c>
      <c r="J445" s="90">
        <f t="shared" ca="1" si="80"/>
        <v>434.54626455871869</v>
      </c>
    </row>
    <row r="446" spans="1:10" ht="12.75" x14ac:dyDescent="0.2">
      <c r="A446" s="84">
        <v>434</v>
      </c>
      <c r="B446" s="90">
        <f t="shared" ca="1" si="76"/>
        <v>405.39402471065745</v>
      </c>
      <c r="C446" s="103">
        <f t="shared" ref="C446:G461" ca="1" si="86">NORMINV(RAND(),C$5,C$6)</f>
        <v>312.15010613181846</v>
      </c>
      <c r="D446" s="103">
        <f t="shared" ca="1" si="86"/>
        <v>338.15827466824106</v>
      </c>
      <c r="E446" s="90">
        <f t="shared" ca="1" si="86"/>
        <v>107.36042743883175</v>
      </c>
      <c r="F446" s="90">
        <f t="shared" ca="1" si="86"/>
        <v>84.324172147236808</v>
      </c>
      <c r="G446" s="90">
        <f t="shared" ca="1" si="86"/>
        <v>94.293834553389573</v>
      </c>
      <c r="H446" s="90">
        <f t="shared" ca="1" si="78"/>
        <v>512.75445214948923</v>
      </c>
      <c r="I446" s="90">
        <f t="shared" ca="1" si="79"/>
        <v>396.47427827905528</v>
      </c>
      <c r="J446" s="90">
        <f t="shared" ca="1" si="80"/>
        <v>432.45210922163062</v>
      </c>
    </row>
    <row r="447" spans="1:10" ht="12.75" x14ac:dyDescent="0.2">
      <c r="A447" s="84">
        <v>435</v>
      </c>
      <c r="B447" s="90">
        <f t="shared" ca="1" si="76"/>
        <v>402.46468715997383</v>
      </c>
      <c r="C447" s="103">
        <f t="shared" ref="C447:D461" ca="1" si="87">NORMINV(RAND(),C$5,C$6)</f>
        <v>282.47993440218977</v>
      </c>
      <c r="D447" s="103">
        <f t="shared" ca="1" si="87"/>
        <v>349.67856629823433</v>
      </c>
      <c r="E447" s="90">
        <f t="shared" ca="1" si="86"/>
        <v>107.87111708343275</v>
      </c>
      <c r="F447" s="90">
        <f t="shared" ca="1" si="86"/>
        <v>77.800060539028124</v>
      </c>
      <c r="G447" s="90">
        <f t="shared" ca="1" si="86"/>
        <v>101.763350204592</v>
      </c>
      <c r="H447" s="90">
        <f t="shared" ca="1" si="78"/>
        <v>510.33580424340659</v>
      </c>
      <c r="I447" s="90">
        <f t="shared" ca="1" si="79"/>
        <v>360.27999494121786</v>
      </c>
      <c r="J447" s="90">
        <f t="shared" ca="1" si="80"/>
        <v>451.4419165028263</v>
      </c>
    </row>
    <row r="448" spans="1:10" ht="12.75" x14ac:dyDescent="0.2">
      <c r="A448" s="84">
        <v>436</v>
      </c>
      <c r="B448" s="90">
        <f t="shared" ca="1" si="76"/>
        <v>407.75906955034105</v>
      </c>
      <c r="C448" s="103">
        <f t="shared" ca="1" si="87"/>
        <v>304.53943532268846</v>
      </c>
      <c r="D448" s="103">
        <f t="shared" ca="1" si="87"/>
        <v>331.91206599782674</v>
      </c>
      <c r="E448" s="90">
        <f t="shared" ca="1" si="86"/>
        <v>106.50458996208619</v>
      </c>
      <c r="F448" s="90">
        <f t="shared" ca="1" si="86"/>
        <v>79.851528371241571</v>
      </c>
      <c r="G448" s="90">
        <f t="shared" ca="1" si="86"/>
        <v>90.011261139883857</v>
      </c>
      <c r="H448" s="90">
        <f t="shared" ca="1" si="78"/>
        <v>514.26365951242724</v>
      </c>
      <c r="I448" s="90">
        <f t="shared" ca="1" si="79"/>
        <v>384.39096369393002</v>
      </c>
      <c r="J448" s="90">
        <f t="shared" ca="1" si="80"/>
        <v>421.9233271377106</v>
      </c>
    </row>
    <row r="449" spans="1:10" ht="12.75" x14ac:dyDescent="0.2">
      <c r="A449" s="84">
        <v>437</v>
      </c>
      <c r="B449" s="90">
        <f t="shared" ca="1" si="76"/>
        <v>413.84951740607823</v>
      </c>
      <c r="C449" s="103">
        <f t="shared" ca="1" si="87"/>
        <v>302.48905279611029</v>
      </c>
      <c r="D449" s="103">
        <f t="shared" ca="1" si="87"/>
        <v>334.82958391267454</v>
      </c>
      <c r="E449" s="90">
        <f t="shared" ca="1" si="86"/>
        <v>123.67693098223307</v>
      </c>
      <c r="F449" s="90">
        <f t="shared" ca="1" si="86"/>
        <v>79.370880510834738</v>
      </c>
      <c r="G449" s="90">
        <f t="shared" ca="1" si="86"/>
        <v>93.084661271770045</v>
      </c>
      <c r="H449" s="90">
        <f t="shared" ca="1" si="78"/>
        <v>537.52644838831134</v>
      </c>
      <c r="I449" s="90">
        <f t="shared" ca="1" si="79"/>
        <v>381.85993330694504</v>
      </c>
      <c r="J449" s="90">
        <f t="shared" ca="1" si="80"/>
        <v>427.91424518444455</v>
      </c>
    </row>
    <row r="450" spans="1:10" ht="12.75" x14ac:dyDescent="0.2">
      <c r="A450" s="84">
        <v>438</v>
      </c>
      <c r="B450" s="90">
        <f t="shared" ca="1" si="76"/>
        <v>418.43923030422422</v>
      </c>
      <c r="C450" s="103">
        <f t="shared" ca="1" si="87"/>
        <v>283.71594777272372</v>
      </c>
      <c r="D450" s="103">
        <f t="shared" ca="1" si="87"/>
        <v>354.97119764316022</v>
      </c>
      <c r="E450" s="90">
        <f t="shared" ca="1" si="86"/>
        <v>100.35479104331381</v>
      </c>
      <c r="F450" s="90">
        <f t="shared" ca="1" si="86"/>
        <v>87.732807405788861</v>
      </c>
      <c r="G450" s="90">
        <f t="shared" ca="1" si="86"/>
        <v>94.945756941701745</v>
      </c>
      <c r="H450" s="90">
        <f t="shared" ca="1" si="78"/>
        <v>518.79402134753809</v>
      </c>
      <c r="I450" s="90">
        <f t="shared" ca="1" si="79"/>
        <v>371.44875517851256</v>
      </c>
      <c r="J450" s="90">
        <f t="shared" ca="1" si="80"/>
        <v>449.91695458486197</v>
      </c>
    </row>
    <row r="451" spans="1:10" ht="12.75" x14ac:dyDescent="0.2">
      <c r="A451" s="84">
        <v>439</v>
      </c>
      <c r="B451" s="90">
        <f t="shared" ca="1" si="76"/>
        <v>410.79877625244717</v>
      </c>
      <c r="C451" s="103">
        <f t="shared" ca="1" si="87"/>
        <v>277.55253428341132</v>
      </c>
      <c r="D451" s="103">
        <f t="shared" ca="1" si="87"/>
        <v>330.08844174198464</v>
      </c>
      <c r="E451" s="90">
        <f t="shared" ca="1" si="86"/>
        <v>104.75877657192044</v>
      </c>
      <c r="F451" s="90">
        <f t="shared" ca="1" si="86"/>
        <v>83.414432010426708</v>
      </c>
      <c r="G451" s="90">
        <f t="shared" ca="1" si="86"/>
        <v>108.97805835679527</v>
      </c>
      <c r="H451" s="90">
        <f t="shared" ca="1" si="78"/>
        <v>515.55755282436758</v>
      </c>
      <c r="I451" s="90">
        <f t="shared" ca="1" si="79"/>
        <v>360.96696629383803</v>
      </c>
      <c r="J451" s="90">
        <f t="shared" ca="1" si="80"/>
        <v>439.0665000987799</v>
      </c>
    </row>
    <row r="452" spans="1:10" ht="12.75" x14ac:dyDescent="0.2">
      <c r="A452" s="84">
        <v>440</v>
      </c>
      <c r="B452" s="90">
        <f t="shared" ca="1" si="76"/>
        <v>402.49166525514266</v>
      </c>
      <c r="C452" s="103">
        <f t="shared" ca="1" si="87"/>
        <v>286.78386147098672</v>
      </c>
      <c r="D452" s="103">
        <f t="shared" ca="1" si="87"/>
        <v>346.12436689295743</v>
      </c>
      <c r="E452" s="90">
        <f t="shared" ca="1" si="86"/>
        <v>111.56038254685194</v>
      </c>
      <c r="F452" s="90">
        <f t="shared" ca="1" si="86"/>
        <v>71.937527002385551</v>
      </c>
      <c r="G452" s="90">
        <f t="shared" ca="1" si="86"/>
        <v>91.235916956236579</v>
      </c>
      <c r="H452" s="90">
        <f t="shared" ca="1" si="78"/>
        <v>514.0520478019946</v>
      </c>
      <c r="I452" s="90">
        <f t="shared" ca="1" si="79"/>
        <v>358.72138847337226</v>
      </c>
      <c r="J452" s="90">
        <f t="shared" ca="1" si="80"/>
        <v>437.36028384919399</v>
      </c>
    </row>
    <row r="453" spans="1:10" ht="12.75" x14ac:dyDescent="0.2">
      <c r="A453" s="84">
        <v>441</v>
      </c>
      <c r="B453" s="90">
        <f t="shared" ca="1" si="76"/>
        <v>412.25554363574344</v>
      </c>
      <c r="C453" s="103">
        <f t="shared" ca="1" si="87"/>
        <v>306.96658227881795</v>
      </c>
      <c r="D453" s="103">
        <f t="shared" ca="1" si="87"/>
        <v>349.67014304648768</v>
      </c>
      <c r="E453" s="90">
        <f t="shared" ca="1" si="86"/>
        <v>112.13331850668006</v>
      </c>
      <c r="F453" s="90">
        <f t="shared" ca="1" si="86"/>
        <v>78.720236108010781</v>
      </c>
      <c r="G453" s="90">
        <f t="shared" ca="1" si="86"/>
        <v>96.106083714370385</v>
      </c>
      <c r="H453" s="90">
        <f t="shared" ca="1" si="78"/>
        <v>524.38886214242348</v>
      </c>
      <c r="I453" s="90">
        <f t="shared" ca="1" si="79"/>
        <v>385.68681838682875</v>
      </c>
      <c r="J453" s="90">
        <f t="shared" ca="1" si="80"/>
        <v>445.77622676085809</v>
      </c>
    </row>
    <row r="454" spans="1:10" ht="12.75" x14ac:dyDescent="0.2">
      <c r="A454" s="84">
        <v>442</v>
      </c>
      <c r="B454" s="90">
        <f t="shared" ca="1" si="76"/>
        <v>413.94952539855126</v>
      </c>
      <c r="C454" s="103">
        <f t="shared" ca="1" si="87"/>
        <v>305.13117245674903</v>
      </c>
      <c r="D454" s="103">
        <f t="shared" ca="1" si="87"/>
        <v>358.66022606461877</v>
      </c>
      <c r="E454" s="90">
        <f t="shared" ca="1" si="86"/>
        <v>109.28295012079759</v>
      </c>
      <c r="F454" s="90">
        <f t="shared" ca="1" si="86"/>
        <v>84.400887006557838</v>
      </c>
      <c r="G454" s="90">
        <f t="shared" ca="1" si="86"/>
        <v>104.4770178307614</v>
      </c>
      <c r="H454" s="90">
        <f t="shared" ca="1" si="78"/>
        <v>523.2324755193489</v>
      </c>
      <c r="I454" s="90">
        <f t="shared" ca="1" si="79"/>
        <v>389.53205946330684</v>
      </c>
      <c r="J454" s="90">
        <f t="shared" ca="1" si="80"/>
        <v>463.13724389538015</v>
      </c>
    </row>
    <row r="455" spans="1:10" ht="12.75" x14ac:dyDescent="0.2">
      <c r="A455" s="84">
        <v>443</v>
      </c>
      <c r="B455" s="90">
        <f t="shared" ca="1" si="76"/>
        <v>408.98645620249289</v>
      </c>
      <c r="C455" s="103">
        <f t="shared" ca="1" si="87"/>
        <v>284.63605339453886</v>
      </c>
      <c r="D455" s="103">
        <f t="shared" ca="1" si="87"/>
        <v>340.51855671702566</v>
      </c>
      <c r="E455" s="90">
        <f t="shared" ca="1" si="86"/>
        <v>108.75372890788739</v>
      </c>
      <c r="F455" s="90">
        <f t="shared" ca="1" si="86"/>
        <v>84.294598170917453</v>
      </c>
      <c r="G455" s="90">
        <f t="shared" ca="1" si="86"/>
        <v>79.493370563797498</v>
      </c>
      <c r="H455" s="90">
        <f t="shared" ca="1" si="78"/>
        <v>517.74018511038025</v>
      </c>
      <c r="I455" s="90">
        <f t="shared" ca="1" si="79"/>
        <v>368.93065156545629</v>
      </c>
      <c r="J455" s="90">
        <f t="shared" ca="1" si="80"/>
        <v>420.01192728082316</v>
      </c>
    </row>
    <row r="456" spans="1:10" ht="12.75" x14ac:dyDescent="0.2">
      <c r="A456" s="84">
        <v>444</v>
      </c>
      <c r="B456" s="90">
        <f t="shared" ca="1" si="76"/>
        <v>414.66578181317016</v>
      </c>
      <c r="C456" s="103">
        <f t="shared" ca="1" si="87"/>
        <v>291.95083135942474</v>
      </c>
      <c r="D456" s="103">
        <f t="shared" ca="1" si="87"/>
        <v>346.28443323619393</v>
      </c>
      <c r="E456" s="90">
        <f t="shared" ca="1" si="86"/>
        <v>102.30353429767793</v>
      </c>
      <c r="F456" s="90">
        <f t="shared" ca="1" si="86"/>
        <v>89.391747519045495</v>
      </c>
      <c r="G456" s="90">
        <f t="shared" ca="1" si="86"/>
        <v>99.067416851589712</v>
      </c>
      <c r="H456" s="90">
        <f t="shared" ca="1" si="78"/>
        <v>516.96931611084813</v>
      </c>
      <c r="I456" s="90">
        <f t="shared" ca="1" si="79"/>
        <v>381.34257887847025</v>
      </c>
      <c r="J456" s="90">
        <f t="shared" ca="1" si="80"/>
        <v>445.35185008778365</v>
      </c>
    </row>
    <row r="457" spans="1:10" ht="12.75" x14ac:dyDescent="0.2">
      <c r="A457" s="84">
        <v>445</v>
      </c>
      <c r="B457" s="90">
        <f t="shared" ca="1" si="76"/>
        <v>402.86519559226628</v>
      </c>
      <c r="C457" s="103">
        <f t="shared" ca="1" si="87"/>
        <v>307.33968154049956</v>
      </c>
      <c r="D457" s="103">
        <f t="shared" ca="1" si="87"/>
        <v>357.73858877821306</v>
      </c>
      <c r="E457" s="90">
        <f t="shared" ca="1" si="86"/>
        <v>103.8339806427884</v>
      </c>
      <c r="F457" s="90">
        <f t="shared" ca="1" si="86"/>
        <v>68.942912646756895</v>
      </c>
      <c r="G457" s="90">
        <f t="shared" ca="1" si="86"/>
        <v>72.468253636429623</v>
      </c>
      <c r="H457" s="90">
        <f t="shared" ca="1" si="78"/>
        <v>506.69917623505467</v>
      </c>
      <c r="I457" s="90">
        <f t="shared" ca="1" si="79"/>
        <v>376.28259418725645</v>
      </c>
      <c r="J457" s="90">
        <f t="shared" ca="1" si="80"/>
        <v>430.20684241464267</v>
      </c>
    </row>
    <row r="458" spans="1:10" ht="12.75" x14ac:dyDescent="0.2">
      <c r="A458" s="84">
        <v>446</v>
      </c>
      <c r="B458" s="90">
        <f t="shared" ca="1" si="76"/>
        <v>406.6812497308311</v>
      </c>
      <c r="C458" s="103">
        <f t="shared" ca="1" si="87"/>
        <v>296.38623847182652</v>
      </c>
      <c r="D458" s="103">
        <f t="shared" ca="1" si="87"/>
        <v>341.41067180006411</v>
      </c>
      <c r="E458" s="90">
        <f t="shared" ca="1" si="86"/>
        <v>113.4555574351219</v>
      </c>
      <c r="F458" s="90">
        <f t="shared" ca="1" si="86"/>
        <v>83.290108511084355</v>
      </c>
      <c r="G458" s="90">
        <f t="shared" ca="1" si="86"/>
        <v>99.793161055522361</v>
      </c>
      <c r="H458" s="90">
        <f t="shared" ca="1" si="78"/>
        <v>520.13680716595297</v>
      </c>
      <c r="I458" s="90">
        <f t="shared" ca="1" si="79"/>
        <v>379.6763469829109</v>
      </c>
      <c r="J458" s="90">
        <f t="shared" ca="1" si="80"/>
        <v>441.20383285558648</v>
      </c>
    </row>
    <row r="459" spans="1:10" ht="12.75" x14ac:dyDescent="0.2">
      <c r="A459" s="84">
        <v>447</v>
      </c>
      <c r="B459" s="90">
        <f t="shared" ca="1" si="76"/>
        <v>410.69213222785299</v>
      </c>
      <c r="C459" s="103">
        <f t="shared" ca="1" si="87"/>
        <v>292.86183798713421</v>
      </c>
      <c r="D459" s="103">
        <f t="shared" ca="1" si="87"/>
        <v>340.37717635837896</v>
      </c>
      <c r="E459" s="90">
        <f t="shared" ca="1" si="86"/>
        <v>111.20927526737117</v>
      </c>
      <c r="F459" s="90">
        <f t="shared" ca="1" si="86"/>
        <v>66.603434642502052</v>
      </c>
      <c r="G459" s="90">
        <f t="shared" ca="1" si="86"/>
        <v>101.42026917283576</v>
      </c>
      <c r="H459" s="90">
        <f t="shared" ca="1" si="78"/>
        <v>521.90140749522413</v>
      </c>
      <c r="I459" s="90">
        <f t="shared" ca="1" si="79"/>
        <v>359.46527262963627</v>
      </c>
      <c r="J459" s="90">
        <f t="shared" ca="1" si="80"/>
        <v>441.79744553121475</v>
      </c>
    </row>
    <row r="460" spans="1:10" ht="12.75" x14ac:dyDescent="0.2">
      <c r="A460" s="84">
        <v>448</v>
      </c>
      <c r="B460" s="90">
        <f t="shared" ca="1" si="76"/>
        <v>409.0340069622265</v>
      </c>
      <c r="C460" s="103">
        <f t="shared" ca="1" si="87"/>
        <v>302.88758153141919</v>
      </c>
      <c r="D460" s="103">
        <f t="shared" ca="1" si="87"/>
        <v>351.2531026750861</v>
      </c>
      <c r="E460" s="90">
        <f t="shared" ca="1" si="86"/>
        <v>102.5592500480672</v>
      </c>
      <c r="F460" s="90">
        <f t="shared" ca="1" si="86"/>
        <v>73.634186125425572</v>
      </c>
      <c r="G460" s="90">
        <f t="shared" ca="1" si="86"/>
        <v>82.646095403298077</v>
      </c>
      <c r="H460" s="90">
        <f t="shared" ca="1" si="78"/>
        <v>511.59325701029371</v>
      </c>
      <c r="I460" s="90">
        <f t="shared" ca="1" si="79"/>
        <v>376.52176765684476</v>
      </c>
      <c r="J460" s="90">
        <f t="shared" ca="1" si="80"/>
        <v>433.89919807838419</v>
      </c>
    </row>
    <row r="461" spans="1:10" ht="12.75" x14ac:dyDescent="0.2">
      <c r="A461" s="84">
        <v>449</v>
      </c>
      <c r="B461" s="90">
        <f t="shared" ca="1" si="76"/>
        <v>405.46637170867496</v>
      </c>
      <c r="C461" s="103">
        <f t="shared" ca="1" si="87"/>
        <v>286.65034018686822</v>
      </c>
      <c r="D461" s="103">
        <f t="shared" ca="1" si="87"/>
        <v>330.3236244598524</v>
      </c>
      <c r="E461" s="90">
        <f t="shared" ca="1" si="86"/>
        <v>112.68727765524318</v>
      </c>
      <c r="F461" s="90">
        <f t="shared" ca="1" si="86"/>
        <v>65.703698249010557</v>
      </c>
      <c r="G461" s="90">
        <f t="shared" ca="1" si="86"/>
        <v>81.674310490686807</v>
      </c>
      <c r="H461" s="90">
        <f t="shared" ca="1" si="78"/>
        <v>518.15364936391813</v>
      </c>
      <c r="I461" s="90">
        <f t="shared" ca="1" si="79"/>
        <v>352.35403843587881</v>
      </c>
      <c r="J461" s="90">
        <f t="shared" ca="1" si="80"/>
        <v>411.99793495053922</v>
      </c>
    </row>
    <row r="462" spans="1:10" ht="12.75" x14ac:dyDescent="0.2">
      <c r="A462" s="84">
        <v>450</v>
      </c>
      <c r="B462" s="90">
        <f t="shared" ref="B462:B525" ca="1" si="88">NORMINV(RAND(),B$5,B$6)</f>
        <v>407.36653859582367</v>
      </c>
      <c r="C462" s="103">
        <f t="shared" ref="C462:G477" ca="1" si="89">NORMINV(RAND(),C$5,C$6)</f>
        <v>282.17184777770325</v>
      </c>
      <c r="D462" s="103">
        <f t="shared" ca="1" si="89"/>
        <v>344.94507991161112</v>
      </c>
      <c r="E462" s="90">
        <f t="shared" ca="1" si="89"/>
        <v>109.56021811326563</v>
      </c>
      <c r="F462" s="90">
        <f t="shared" ca="1" si="89"/>
        <v>96.444568768159101</v>
      </c>
      <c r="G462" s="90">
        <f t="shared" ca="1" si="89"/>
        <v>105.44223410941147</v>
      </c>
      <c r="H462" s="90">
        <f t="shared" ref="H462:H525" ca="1" si="90">+B462+E462</f>
        <v>516.92675670908932</v>
      </c>
      <c r="I462" s="90">
        <f t="shared" ref="I462:I525" ca="1" si="91">+C462+F462</f>
        <v>378.61641654586236</v>
      </c>
      <c r="J462" s="90">
        <f t="shared" ref="J462:J525" ca="1" si="92">+D462+G462</f>
        <v>450.38731402102258</v>
      </c>
    </row>
    <row r="463" spans="1:10" ht="12.75" x14ac:dyDescent="0.2">
      <c r="A463" s="84">
        <v>451</v>
      </c>
      <c r="B463" s="90">
        <f t="shared" ca="1" si="88"/>
        <v>408.04728963431518</v>
      </c>
      <c r="C463" s="103">
        <f t="shared" ref="C463:D477" ca="1" si="93">NORMINV(RAND(),C$5,C$6)</f>
        <v>293.75465898475875</v>
      </c>
      <c r="D463" s="103">
        <f t="shared" ca="1" si="93"/>
        <v>343.06807002764913</v>
      </c>
      <c r="E463" s="90">
        <f t="shared" ca="1" si="89"/>
        <v>111.80483201179698</v>
      </c>
      <c r="F463" s="90">
        <f t="shared" ca="1" si="89"/>
        <v>86.200820461482792</v>
      </c>
      <c r="G463" s="90">
        <f t="shared" ca="1" si="89"/>
        <v>91.278800776152536</v>
      </c>
      <c r="H463" s="90">
        <f t="shared" ca="1" si="90"/>
        <v>519.85212164611221</v>
      </c>
      <c r="I463" s="90">
        <f t="shared" ca="1" si="91"/>
        <v>379.95547944624155</v>
      </c>
      <c r="J463" s="90">
        <f t="shared" ca="1" si="92"/>
        <v>434.34687080380166</v>
      </c>
    </row>
    <row r="464" spans="1:10" ht="12.75" x14ac:dyDescent="0.2">
      <c r="A464" s="84">
        <v>452</v>
      </c>
      <c r="B464" s="90">
        <f t="shared" ca="1" si="88"/>
        <v>414.33557866490344</v>
      </c>
      <c r="C464" s="103">
        <f t="shared" ca="1" si="93"/>
        <v>303.23907239121701</v>
      </c>
      <c r="D464" s="103">
        <f t="shared" ca="1" si="93"/>
        <v>355.14136444459507</v>
      </c>
      <c r="E464" s="90">
        <f t="shared" ca="1" si="89"/>
        <v>101.33830249615264</v>
      </c>
      <c r="F464" s="90">
        <f t="shared" ca="1" si="89"/>
        <v>73.464917603931383</v>
      </c>
      <c r="G464" s="90">
        <f t="shared" ca="1" si="89"/>
        <v>103.58198881574758</v>
      </c>
      <c r="H464" s="90">
        <f t="shared" ca="1" si="90"/>
        <v>515.6738811610561</v>
      </c>
      <c r="I464" s="90">
        <f t="shared" ca="1" si="91"/>
        <v>376.70398999514839</v>
      </c>
      <c r="J464" s="90">
        <f t="shared" ca="1" si="92"/>
        <v>458.72335326034266</v>
      </c>
    </row>
    <row r="465" spans="1:10" ht="12.75" x14ac:dyDescent="0.2">
      <c r="A465" s="84">
        <v>453</v>
      </c>
      <c r="B465" s="90">
        <f t="shared" ca="1" si="88"/>
        <v>412.44264976301366</v>
      </c>
      <c r="C465" s="103">
        <f t="shared" ca="1" si="93"/>
        <v>302.67002528641223</v>
      </c>
      <c r="D465" s="103">
        <f t="shared" ca="1" si="93"/>
        <v>359.02641316699948</v>
      </c>
      <c r="E465" s="90">
        <f t="shared" ca="1" si="89"/>
        <v>101.20702369085487</v>
      </c>
      <c r="F465" s="90">
        <f t="shared" ca="1" si="89"/>
        <v>58.400886246949838</v>
      </c>
      <c r="G465" s="90">
        <f t="shared" ca="1" si="89"/>
        <v>96.586563702318799</v>
      </c>
      <c r="H465" s="90">
        <f t="shared" ca="1" si="90"/>
        <v>513.64967345386856</v>
      </c>
      <c r="I465" s="90">
        <f t="shared" ca="1" si="91"/>
        <v>361.07091153336205</v>
      </c>
      <c r="J465" s="90">
        <f t="shared" ca="1" si="92"/>
        <v>455.61297686931829</v>
      </c>
    </row>
    <row r="466" spans="1:10" ht="12.75" x14ac:dyDescent="0.2">
      <c r="A466" s="84">
        <v>454</v>
      </c>
      <c r="B466" s="90">
        <f t="shared" ca="1" si="88"/>
        <v>411.6355926202553</v>
      </c>
      <c r="C466" s="103">
        <f t="shared" ca="1" si="93"/>
        <v>287.99785942263929</v>
      </c>
      <c r="D466" s="103">
        <f t="shared" ca="1" si="93"/>
        <v>358.07436180004294</v>
      </c>
      <c r="E466" s="90">
        <f t="shared" ca="1" si="89"/>
        <v>104.65910442463266</v>
      </c>
      <c r="F466" s="90">
        <f t="shared" ca="1" si="89"/>
        <v>63.146737473966553</v>
      </c>
      <c r="G466" s="90">
        <f t="shared" ca="1" si="89"/>
        <v>91.647090187956309</v>
      </c>
      <c r="H466" s="90">
        <f t="shared" ca="1" si="90"/>
        <v>516.29469704488793</v>
      </c>
      <c r="I466" s="90">
        <f t="shared" ca="1" si="91"/>
        <v>351.14459689660583</v>
      </c>
      <c r="J466" s="90">
        <f t="shared" ca="1" si="92"/>
        <v>449.72145198799922</v>
      </c>
    </row>
    <row r="467" spans="1:10" ht="12.75" x14ac:dyDescent="0.2">
      <c r="A467" s="84">
        <v>455</v>
      </c>
      <c r="B467" s="90">
        <f t="shared" ca="1" si="88"/>
        <v>405.09765220465755</v>
      </c>
      <c r="C467" s="103">
        <f t="shared" ca="1" si="93"/>
        <v>280.69073293511667</v>
      </c>
      <c r="D467" s="103">
        <f t="shared" ca="1" si="93"/>
        <v>321.48102504030703</v>
      </c>
      <c r="E467" s="90">
        <f t="shared" ca="1" si="89"/>
        <v>107.47589697072225</v>
      </c>
      <c r="F467" s="90">
        <f t="shared" ca="1" si="89"/>
        <v>75.813817973353281</v>
      </c>
      <c r="G467" s="90">
        <f t="shared" ca="1" si="89"/>
        <v>106.23409611077278</v>
      </c>
      <c r="H467" s="90">
        <f t="shared" ca="1" si="90"/>
        <v>512.57354917537975</v>
      </c>
      <c r="I467" s="90">
        <f t="shared" ca="1" si="91"/>
        <v>356.50455090846992</v>
      </c>
      <c r="J467" s="90">
        <f t="shared" ca="1" si="92"/>
        <v>427.71512115107981</v>
      </c>
    </row>
    <row r="468" spans="1:10" ht="12.75" x14ac:dyDescent="0.2">
      <c r="A468" s="84">
        <v>456</v>
      </c>
      <c r="B468" s="90">
        <f t="shared" ca="1" si="88"/>
        <v>408.54507783179952</v>
      </c>
      <c r="C468" s="103">
        <f t="shared" ca="1" si="93"/>
        <v>296.07335769490072</v>
      </c>
      <c r="D468" s="103">
        <f t="shared" ca="1" si="93"/>
        <v>348.78074404698657</v>
      </c>
      <c r="E468" s="90">
        <f t="shared" ca="1" si="89"/>
        <v>104.64891320420826</v>
      </c>
      <c r="F468" s="90">
        <f t="shared" ca="1" si="89"/>
        <v>67.561798604952656</v>
      </c>
      <c r="G468" s="90">
        <f t="shared" ca="1" si="89"/>
        <v>95.604898612074791</v>
      </c>
      <c r="H468" s="90">
        <f t="shared" ca="1" si="90"/>
        <v>513.19399103600779</v>
      </c>
      <c r="I468" s="90">
        <f t="shared" ca="1" si="91"/>
        <v>363.63515629985341</v>
      </c>
      <c r="J468" s="90">
        <f t="shared" ca="1" si="92"/>
        <v>444.38564265906138</v>
      </c>
    </row>
    <row r="469" spans="1:10" ht="12.75" x14ac:dyDescent="0.2">
      <c r="A469" s="84">
        <v>457</v>
      </c>
      <c r="B469" s="90">
        <f t="shared" ca="1" si="88"/>
        <v>407.06824824640267</v>
      </c>
      <c r="C469" s="103">
        <f t="shared" ca="1" si="93"/>
        <v>291.75783921801013</v>
      </c>
      <c r="D469" s="103">
        <f t="shared" ca="1" si="93"/>
        <v>342.39053914851564</v>
      </c>
      <c r="E469" s="90">
        <f t="shared" ca="1" si="89"/>
        <v>117.17077637601955</v>
      </c>
      <c r="F469" s="90">
        <f t="shared" ca="1" si="89"/>
        <v>66.506951338968179</v>
      </c>
      <c r="G469" s="90">
        <f t="shared" ca="1" si="89"/>
        <v>104.90968748348898</v>
      </c>
      <c r="H469" s="90">
        <f t="shared" ca="1" si="90"/>
        <v>524.23902462242222</v>
      </c>
      <c r="I469" s="90">
        <f t="shared" ca="1" si="91"/>
        <v>358.26479055697831</v>
      </c>
      <c r="J469" s="90">
        <f t="shared" ca="1" si="92"/>
        <v>447.30022663200464</v>
      </c>
    </row>
    <row r="470" spans="1:10" ht="12.75" x14ac:dyDescent="0.2">
      <c r="A470" s="84">
        <v>458</v>
      </c>
      <c r="B470" s="90">
        <f t="shared" ca="1" si="88"/>
        <v>416.19304109806745</v>
      </c>
      <c r="C470" s="103">
        <f t="shared" ca="1" si="93"/>
        <v>301.48863914482394</v>
      </c>
      <c r="D470" s="103">
        <f t="shared" ca="1" si="93"/>
        <v>348.91969900432593</v>
      </c>
      <c r="E470" s="90">
        <f t="shared" ca="1" si="89"/>
        <v>101.42564198588796</v>
      </c>
      <c r="F470" s="90">
        <f t="shared" ca="1" si="89"/>
        <v>91.282329160403961</v>
      </c>
      <c r="G470" s="90">
        <f t="shared" ca="1" si="89"/>
        <v>89.581021662015615</v>
      </c>
      <c r="H470" s="90">
        <f t="shared" ca="1" si="90"/>
        <v>517.61868308395537</v>
      </c>
      <c r="I470" s="90">
        <f t="shared" ca="1" si="91"/>
        <v>392.77096830522788</v>
      </c>
      <c r="J470" s="90">
        <f t="shared" ca="1" si="92"/>
        <v>438.50072066634152</v>
      </c>
    </row>
    <row r="471" spans="1:10" ht="12.75" x14ac:dyDescent="0.2">
      <c r="A471" s="84">
        <v>459</v>
      </c>
      <c r="B471" s="90">
        <f t="shared" ca="1" si="88"/>
        <v>402.59753917648726</v>
      </c>
      <c r="C471" s="103">
        <f t="shared" ca="1" si="93"/>
        <v>307.63622736971917</v>
      </c>
      <c r="D471" s="103">
        <f t="shared" ca="1" si="93"/>
        <v>328.9339080983392</v>
      </c>
      <c r="E471" s="90">
        <f t="shared" ca="1" si="89"/>
        <v>109.11918560934028</v>
      </c>
      <c r="F471" s="90">
        <f t="shared" ca="1" si="89"/>
        <v>66.3458187623865</v>
      </c>
      <c r="G471" s="90">
        <f t="shared" ca="1" si="89"/>
        <v>128.61819016531683</v>
      </c>
      <c r="H471" s="90">
        <f t="shared" ca="1" si="90"/>
        <v>511.71672478582752</v>
      </c>
      <c r="I471" s="90">
        <f t="shared" ca="1" si="91"/>
        <v>373.98204613210567</v>
      </c>
      <c r="J471" s="90">
        <f t="shared" ca="1" si="92"/>
        <v>457.55209826365603</v>
      </c>
    </row>
    <row r="472" spans="1:10" ht="12.75" x14ac:dyDescent="0.2">
      <c r="A472" s="84">
        <v>460</v>
      </c>
      <c r="B472" s="90">
        <f t="shared" ca="1" si="88"/>
        <v>415.82156009731881</v>
      </c>
      <c r="C472" s="103">
        <f t="shared" ca="1" si="93"/>
        <v>299.79445812657485</v>
      </c>
      <c r="D472" s="103">
        <f t="shared" ca="1" si="93"/>
        <v>339.71578653344324</v>
      </c>
      <c r="E472" s="90">
        <f t="shared" ca="1" si="89"/>
        <v>103.45207159221086</v>
      </c>
      <c r="F472" s="90">
        <f t="shared" ca="1" si="89"/>
        <v>65.209583730792929</v>
      </c>
      <c r="G472" s="90">
        <f t="shared" ca="1" si="89"/>
        <v>93.325652374241145</v>
      </c>
      <c r="H472" s="90">
        <f t="shared" ca="1" si="90"/>
        <v>519.27363168952968</v>
      </c>
      <c r="I472" s="90">
        <f t="shared" ca="1" si="91"/>
        <v>365.00404185736778</v>
      </c>
      <c r="J472" s="90">
        <f t="shared" ca="1" si="92"/>
        <v>433.04143890768438</v>
      </c>
    </row>
    <row r="473" spans="1:10" ht="12.75" x14ac:dyDescent="0.2">
      <c r="A473" s="84">
        <v>461</v>
      </c>
      <c r="B473" s="90">
        <f t="shared" ca="1" si="88"/>
        <v>409.5313405318912</v>
      </c>
      <c r="C473" s="103">
        <f t="shared" ca="1" si="93"/>
        <v>293.2474041247674</v>
      </c>
      <c r="D473" s="103">
        <f t="shared" ca="1" si="93"/>
        <v>331.09026284234881</v>
      </c>
      <c r="E473" s="90">
        <f t="shared" ca="1" si="89"/>
        <v>101.57883740050103</v>
      </c>
      <c r="F473" s="90">
        <f t="shared" ca="1" si="89"/>
        <v>100.01477975818202</v>
      </c>
      <c r="G473" s="90">
        <f t="shared" ca="1" si="89"/>
        <v>90.179409886698352</v>
      </c>
      <c r="H473" s="90">
        <f t="shared" ca="1" si="90"/>
        <v>511.11017793239222</v>
      </c>
      <c r="I473" s="90">
        <f t="shared" ca="1" si="91"/>
        <v>393.26218388294944</v>
      </c>
      <c r="J473" s="90">
        <f t="shared" ca="1" si="92"/>
        <v>421.26967272904716</v>
      </c>
    </row>
    <row r="474" spans="1:10" ht="12.75" x14ac:dyDescent="0.2">
      <c r="A474" s="84">
        <v>462</v>
      </c>
      <c r="B474" s="90">
        <f t="shared" ca="1" si="88"/>
        <v>413.17707601075267</v>
      </c>
      <c r="C474" s="103">
        <f t="shared" ca="1" si="93"/>
        <v>304.97509878390218</v>
      </c>
      <c r="D474" s="103">
        <f t="shared" ca="1" si="93"/>
        <v>333.1135378544385</v>
      </c>
      <c r="E474" s="90">
        <f t="shared" ca="1" si="89"/>
        <v>106.70874386796207</v>
      </c>
      <c r="F474" s="90">
        <f t="shared" ca="1" si="89"/>
        <v>75.097751321037265</v>
      </c>
      <c r="G474" s="90">
        <f t="shared" ca="1" si="89"/>
        <v>93.037668071481932</v>
      </c>
      <c r="H474" s="90">
        <f t="shared" ca="1" si="90"/>
        <v>519.88581987871476</v>
      </c>
      <c r="I474" s="90">
        <f t="shared" ca="1" si="91"/>
        <v>380.07285010493945</v>
      </c>
      <c r="J474" s="90">
        <f t="shared" ca="1" si="92"/>
        <v>426.15120592592041</v>
      </c>
    </row>
    <row r="475" spans="1:10" ht="12.75" x14ac:dyDescent="0.2">
      <c r="A475" s="84">
        <v>463</v>
      </c>
      <c r="B475" s="90">
        <f t="shared" ca="1" si="88"/>
        <v>415.25095617063624</v>
      </c>
      <c r="C475" s="103">
        <f t="shared" ca="1" si="93"/>
        <v>299.00631407443774</v>
      </c>
      <c r="D475" s="103">
        <f t="shared" ca="1" si="93"/>
        <v>351.17211732437818</v>
      </c>
      <c r="E475" s="90">
        <f t="shared" ca="1" si="89"/>
        <v>102.08704527627832</v>
      </c>
      <c r="F475" s="90">
        <f t="shared" ca="1" si="89"/>
        <v>85.527546573350747</v>
      </c>
      <c r="G475" s="90">
        <f t="shared" ca="1" si="89"/>
        <v>113.54291666523197</v>
      </c>
      <c r="H475" s="90">
        <f t="shared" ca="1" si="90"/>
        <v>517.33800144691452</v>
      </c>
      <c r="I475" s="90">
        <f t="shared" ca="1" si="91"/>
        <v>384.53386064778852</v>
      </c>
      <c r="J475" s="90">
        <f t="shared" ca="1" si="92"/>
        <v>464.71503398961016</v>
      </c>
    </row>
    <row r="476" spans="1:10" ht="12.75" x14ac:dyDescent="0.2">
      <c r="A476" s="84">
        <v>464</v>
      </c>
      <c r="B476" s="90">
        <f t="shared" ca="1" si="88"/>
        <v>406.60131813558564</v>
      </c>
      <c r="C476" s="103">
        <f t="shared" ca="1" si="93"/>
        <v>286.80879852015318</v>
      </c>
      <c r="D476" s="103">
        <f t="shared" ca="1" si="93"/>
        <v>326.38458985675811</v>
      </c>
      <c r="E476" s="90">
        <f t="shared" ca="1" si="89"/>
        <v>103.99894119249522</v>
      </c>
      <c r="F476" s="90">
        <f t="shared" ca="1" si="89"/>
        <v>88.556391296368474</v>
      </c>
      <c r="G476" s="90">
        <f t="shared" ca="1" si="89"/>
        <v>106.1733428418336</v>
      </c>
      <c r="H476" s="90">
        <f t="shared" ca="1" si="90"/>
        <v>510.60025932808088</v>
      </c>
      <c r="I476" s="90">
        <f t="shared" ca="1" si="91"/>
        <v>375.36518981652165</v>
      </c>
      <c r="J476" s="90">
        <f t="shared" ca="1" si="92"/>
        <v>432.55793269859169</v>
      </c>
    </row>
    <row r="477" spans="1:10" ht="12.75" x14ac:dyDescent="0.2">
      <c r="A477" s="84">
        <v>465</v>
      </c>
      <c r="B477" s="90">
        <f t="shared" ca="1" si="88"/>
        <v>412.589362985354</v>
      </c>
      <c r="C477" s="103">
        <f t="shared" ca="1" si="93"/>
        <v>302.67746278970907</v>
      </c>
      <c r="D477" s="103">
        <f t="shared" ca="1" si="93"/>
        <v>363.13990643295341</v>
      </c>
      <c r="E477" s="90">
        <f t="shared" ca="1" si="89"/>
        <v>110.21776864368553</v>
      </c>
      <c r="F477" s="90">
        <f t="shared" ca="1" si="89"/>
        <v>85.388527913504007</v>
      </c>
      <c r="G477" s="90">
        <f t="shared" ca="1" si="89"/>
        <v>103.75488821557278</v>
      </c>
      <c r="H477" s="90">
        <f t="shared" ca="1" si="90"/>
        <v>522.80713162903953</v>
      </c>
      <c r="I477" s="90">
        <f t="shared" ca="1" si="91"/>
        <v>388.06599070321306</v>
      </c>
      <c r="J477" s="90">
        <f t="shared" ca="1" si="92"/>
        <v>466.89479464852616</v>
      </c>
    </row>
    <row r="478" spans="1:10" ht="12.75" x14ac:dyDescent="0.2">
      <c r="A478" s="84">
        <v>466</v>
      </c>
      <c r="B478" s="90">
        <f t="shared" ca="1" si="88"/>
        <v>418.4967907005344</v>
      </c>
      <c r="C478" s="103">
        <f t="shared" ref="C478:G493" ca="1" si="94">NORMINV(RAND(),C$5,C$6)</f>
        <v>310.30982403006954</v>
      </c>
      <c r="D478" s="103">
        <f t="shared" ca="1" si="94"/>
        <v>360.85027333785126</v>
      </c>
      <c r="E478" s="90">
        <f t="shared" ca="1" si="94"/>
        <v>117.01421323442597</v>
      </c>
      <c r="F478" s="90">
        <f t="shared" ca="1" si="94"/>
        <v>80.272482999860372</v>
      </c>
      <c r="G478" s="90">
        <f t="shared" ca="1" si="94"/>
        <v>91.176482748685515</v>
      </c>
      <c r="H478" s="90">
        <f t="shared" ca="1" si="90"/>
        <v>535.5110039349604</v>
      </c>
      <c r="I478" s="90">
        <f t="shared" ca="1" si="91"/>
        <v>390.58230702992989</v>
      </c>
      <c r="J478" s="90">
        <f t="shared" ca="1" si="92"/>
        <v>452.02675608653681</v>
      </c>
    </row>
    <row r="479" spans="1:10" ht="12.75" x14ac:dyDescent="0.2">
      <c r="A479" s="84">
        <v>467</v>
      </c>
      <c r="B479" s="90">
        <f t="shared" ca="1" si="88"/>
        <v>405.65405766898772</v>
      </c>
      <c r="C479" s="103">
        <f t="shared" ref="C479:D493" ca="1" si="95">NORMINV(RAND(),C$5,C$6)</f>
        <v>302.97042031110601</v>
      </c>
      <c r="D479" s="103">
        <f t="shared" ca="1" si="95"/>
        <v>355.42325141744493</v>
      </c>
      <c r="E479" s="90">
        <f t="shared" ca="1" si="94"/>
        <v>117.11767992892115</v>
      </c>
      <c r="F479" s="90">
        <f t="shared" ca="1" si="94"/>
        <v>71.123023279773292</v>
      </c>
      <c r="G479" s="90">
        <f t="shared" ca="1" si="94"/>
        <v>103.71135088425177</v>
      </c>
      <c r="H479" s="90">
        <f t="shared" ca="1" si="90"/>
        <v>522.7717375979089</v>
      </c>
      <c r="I479" s="90">
        <f t="shared" ca="1" si="91"/>
        <v>374.0934435908793</v>
      </c>
      <c r="J479" s="90">
        <f t="shared" ca="1" si="92"/>
        <v>459.1346023016967</v>
      </c>
    </row>
    <row r="480" spans="1:10" ht="12.75" x14ac:dyDescent="0.2">
      <c r="A480" s="84">
        <v>468</v>
      </c>
      <c r="B480" s="90">
        <f t="shared" ca="1" si="88"/>
        <v>416.81852205997802</v>
      </c>
      <c r="C480" s="103">
        <f t="shared" ca="1" si="95"/>
        <v>289.09528172738959</v>
      </c>
      <c r="D480" s="103">
        <f t="shared" ca="1" si="95"/>
        <v>350.90688408504377</v>
      </c>
      <c r="E480" s="90">
        <f t="shared" ca="1" si="94"/>
        <v>117.07743945267011</v>
      </c>
      <c r="F480" s="90">
        <f t="shared" ca="1" si="94"/>
        <v>81.34170461031573</v>
      </c>
      <c r="G480" s="90">
        <f t="shared" ca="1" si="94"/>
        <v>78.599625501249193</v>
      </c>
      <c r="H480" s="90">
        <f t="shared" ca="1" si="90"/>
        <v>533.89596151264811</v>
      </c>
      <c r="I480" s="90">
        <f t="shared" ca="1" si="91"/>
        <v>370.43698633770532</v>
      </c>
      <c r="J480" s="90">
        <f t="shared" ca="1" si="92"/>
        <v>429.50650958629296</v>
      </c>
    </row>
    <row r="481" spans="1:10" ht="12.75" x14ac:dyDescent="0.2">
      <c r="A481" s="84">
        <v>469</v>
      </c>
      <c r="B481" s="90">
        <f t="shared" ca="1" si="88"/>
        <v>417.18227539154827</v>
      </c>
      <c r="C481" s="103">
        <f t="shared" ca="1" si="95"/>
        <v>316.43838538464416</v>
      </c>
      <c r="D481" s="103">
        <f t="shared" ca="1" si="95"/>
        <v>354.98236602285766</v>
      </c>
      <c r="E481" s="90">
        <f t="shared" ca="1" si="94"/>
        <v>108.84445037494254</v>
      </c>
      <c r="F481" s="90">
        <f t="shared" ca="1" si="94"/>
        <v>75.424194666787429</v>
      </c>
      <c r="G481" s="90">
        <f t="shared" ca="1" si="94"/>
        <v>99.704727181463468</v>
      </c>
      <c r="H481" s="90">
        <f t="shared" ca="1" si="90"/>
        <v>526.02672576649081</v>
      </c>
      <c r="I481" s="90">
        <f t="shared" ca="1" si="91"/>
        <v>391.86258005143156</v>
      </c>
      <c r="J481" s="90">
        <f t="shared" ca="1" si="92"/>
        <v>454.68709320432112</v>
      </c>
    </row>
    <row r="482" spans="1:10" ht="12.75" x14ac:dyDescent="0.2">
      <c r="A482" s="84">
        <v>470</v>
      </c>
      <c r="B482" s="90">
        <f t="shared" ca="1" si="88"/>
        <v>414.71677792198955</v>
      </c>
      <c r="C482" s="103">
        <f t="shared" ca="1" si="95"/>
        <v>295.39842621899805</v>
      </c>
      <c r="D482" s="103">
        <f t="shared" ca="1" si="95"/>
        <v>334.61530912959211</v>
      </c>
      <c r="E482" s="90">
        <f t="shared" ca="1" si="94"/>
        <v>107.53682012969861</v>
      </c>
      <c r="F482" s="90">
        <f t="shared" ca="1" si="94"/>
        <v>86.407438901520237</v>
      </c>
      <c r="G482" s="90">
        <f t="shared" ca="1" si="94"/>
        <v>102.37934120384746</v>
      </c>
      <c r="H482" s="90">
        <f t="shared" ca="1" si="90"/>
        <v>522.25359805168819</v>
      </c>
      <c r="I482" s="90">
        <f t="shared" ca="1" si="91"/>
        <v>381.80586512051832</v>
      </c>
      <c r="J482" s="90">
        <f t="shared" ca="1" si="92"/>
        <v>436.99465033343955</v>
      </c>
    </row>
    <row r="483" spans="1:10" ht="12.75" x14ac:dyDescent="0.2">
      <c r="A483" s="84">
        <v>471</v>
      </c>
      <c r="B483" s="90">
        <f t="shared" ca="1" si="88"/>
        <v>422.50039250191827</v>
      </c>
      <c r="C483" s="103">
        <f t="shared" ca="1" si="95"/>
        <v>317.96232739382714</v>
      </c>
      <c r="D483" s="103">
        <f t="shared" ca="1" si="95"/>
        <v>344.17109259825514</v>
      </c>
      <c r="E483" s="90">
        <f t="shared" ca="1" si="94"/>
        <v>102.1184478625249</v>
      </c>
      <c r="F483" s="90">
        <f t="shared" ca="1" si="94"/>
        <v>94.343349317447405</v>
      </c>
      <c r="G483" s="90">
        <f t="shared" ca="1" si="94"/>
        <v>72.333432106361613</v>
      </c>
      <c r="H483" s="90">
        <f t="shared" ca="1" si="90"/>
        <v>524.61884036444314</v>
      </c>
      <c r="I483" s="90">
        <f t="shared" ca="1" si="91"/>
        <v>412.30567671127454</v>
      </c>
      <c r="J483" s="90">
        <f t="shared" ca="1" si="92"/>
        <v>416.50452470461676</v>
      </c>
    </row>
    <row r="484" spans="1:10" ht="12.75" x14ac:dyDescent="0.2">
      <c r="A484" s="84">
        <v>472</v>
      </c>
      <c r="B484" s="90">
        <f t="shared" ca="1" si="88"/>
        <v>398.06210007305037</v>
      </c>
      <c r="C484" s="103">
        <f t="shared" ca="1" si="95"/>
        <v>283.17738778886252</v>
      </c>
      <c r="D484" s="103">
        <f t="shared" ca="1" si="95"/>
        <v>354.85998518863619</v>
      </c>
      <c r="E484" s="90">
        <f t="shared" ca="1" si="94"/>
        <v>113.55550281508158</v>
      </c>
      <c r="F484" s="90">
        <f t="shared" ca="1" si="94"/>
        <v>67.47221705927528</v>
      </c>
      <c r="G484" s="90">
        <f t="shared" ca="1" si="94"/>
        <v>94.80474562991229</v>
      </c>
      <c r="H484" s="90">
        <f t="shared" ca="1" si="90"/>
        <v>511.61760288813196</v>
      </c>
      <c r="I484" s="90">
        <f t="shared" ca="1" si="91"/>
        <v>350.64960484813781</v>
      </c>
      <c r="J484" s="90">
        <f t="shared" ca="1" si="92"/>
        <v>449.66473081854849</v>
      </c>
    </row>
    <row r="485" spans="1:10" ht="12.75" x14ac:dyDescent="0.2">
      <c r="A485" s="84">
        <v>473</v>
      </c>
      <c r="B485" s="90">
        <f t="shared" ca="1" si="88"/>
        <v>408.01126435702957</v>
      </c>
      <c r="C485" s="103">
        <f t="shared" ca="1" si="95"/>
        <v>313.38287565484563</v>
      </c>
      <c r="D485" s="103">
        <f t="shared" ca="1" si="95"/>
        <v>336.14094579732938</v>
      </c>
      <c r="E485" s="90">
        <f t="shared" ca="1" si="94"/>
        <v>108.39898256290275</v>
      </c>
      <c r="F485" s="90">
        <f t="shared" ca="1" si="94"/>
        <v>86.065508530348893</v>
      </c>
      <c r="G485" s="90">
        <f t="shared" ca="1" si="94"/>
        <v>86.564568287161535</v>
      </c>
      <c r="H485" s="90">
        <f t="shared" ca="1" si="90"/>
        <v>516.41024691993232</v>
      </c>
      <c r="I485" s="90">
        <f t="shared" ca="1" si="91"/>
        <v>399.44838418519453</v>
      </c>
      <c r="J485" s="90">
        <f t="shared" ca="1" si="92"/>
        <v>422.70551408449091</v>
      </c>
    </row>
    <row r="486" spans="1:10" ht="12.75" x14ac:dyDescent="0.2">
      <c r="A486" s="84">
        <v>474</v>
      </c>
      <c r="B486" s="90">
        <f t="shared" ca="1" si="88"/>
        <v>409.00594421672758</v>
      </c>
      <c r="C486" s="103">
        <f t="shared" ca="1" si="95"/>
        <v>297.01737375000198</v>
      </c>
      <c r="D486" s="103">
        <f t="shared" ca="1" si="95"/>
        <v>332.12199338324581</v>
      </c>
      <c r="E486" s="90">
        <f t="shared" ca="1" si="94"/>
        <v>106.75701023199595</v>
      </c>
      <c r="F486" s="90">
        <f t="shared" ca="1" si="94"/>
        <v>97.31502684189455</v>
      </c>
      <c r="G486" s="90">
        <f t="shared" ca="1" si="94"/>
        <v>81.486895825731523</v>
      </c>
      <c r="H486" s="90">
        <f t="shared" ca="1" si="90"/>
        <v>515.76295444872358</v>
      </c>
      <c r="I486" s="90">
        <f t="shared" ca="1" si="91"/>
        <v>394.33240059189654</v>
      </c>
      <c r="J486" s="90">
        <f t="shared" ca="1" si="92"/>
        <v>413.6088892089773</v>
      </c>
    </row>
    <row r="487" spans="1:10" ht="12.75" x14ac:dyDescent="0.2">
      <c r="A487" s="84">
        <v>475</v>
      </c>
      <c r="B487" s="90">
        <f t="shared" ca="1" si="88"/>
        <v>418.74833372809292</v>
      </c>
      <c r="C487" s="103">
        <f t="shared" ca="1" si="95"/>
        <v>308.44546243847532</v>
      </c>
      <c r="D487" s="103">
        <f t="shared" ca="1" si="95"/>
        <v>347.80643301714366</v>
      </c>
      <c r="E487" s="90">
        <f t="shared" ca="1" si="94"/>
        <v>108.3685654306785</v>
      </c>
      <c r="F487" s="90">
        <f t="shared" ca="1" si="94"/>
        <v>68.508687880568857</v>
      </c>
      <c r="G487" s="90">
        <f t="shared" ca="1" si="94"/>
        <v>107.61363695606856</v>
      </c>
      <c r="H487" s="90">
        <f t="shared" ca="1" si="90"/>
        <v>527.11689915877139</v>
      </c>
      <c r="I487" s="90">
        <f t="shared" ca="1" si="91"/>
        <v>376.95415031904417</v>
      </c>
      <c r="J487" s="90">
        <f t="shared" ca="1" si="92"/>
        <v>455.42006997321221</v>
      </c>
    </row>
    <row r="488" spans="1:10" ht="12.75" x14ac:dyDescent="0.2">
      <c r="A488" s="84">
        <v>476</v>
      </c>
      <c r="B488" s="90">
        <f t="shared" ca="1" si="88"/>
        <v>415.63937383177228</v>
      </c>
      <c r="C488" s="103">
        <f t="shared" ca="1" si="95"/>
        <v>286.37900207952839</v>
      </c>
      <c r="D488" s="103">
        <f t="shared" ca="1" si="95"/>
        <v>344.5010466874237</v>
      </c>
      <c r="E488" s="90">
        <f t="shared" ca="1" si="94"/>
        <v>110.19042155837944</v>
      </c>
      <c r="F488" s="90">
        <f t="shared" ca="1" si="94"/>
        <v>73.362442278862233</v>
      </c>
      <c r="G488" s="90">
        <f t="shared" ca="1" si="94"/>
        <v>90.862586648190657</v>
      </c>
      <c r="H488" s="90">
        <f t="shared" ca="1" si="90"/>
        <v>525.82979539015173</v>
      </c>
      <c r="I488" s="90">
        <f t="shared" ca="1" si="91"/>
        <v>359.74144435839059</v>
      </c>
      <c r="J488" s="90">
        <f t="shared" ca="1" si="92"/>
        <v>435.36363333561434</v>
      </c>
    </row>
    <row r="489" spans="1:10" ht="12.75" x14ac:dyDescent="0.2">
      <c r="A489" s="84">
        <v>477</v>
      </c>
      <c r="B489" s="90">
        <f t="shared" ca="1" si="88"/>
        <v>413.06090010541175</v>
      </c>
      <c r="C489" s="103">
        <f t="shared" ca="1" si="95"/>
        <v>292.97581975893104</v>
      </c>
      <c r="D489" s="103">
        <f t="shared" ca="1" si="95"/>
        <v>345.5104921776894</v>
      </c>
      <c r="E489" s="90">
        <f t="shared" ca="1" si="94"/>
        <v>106.91114239724195</v>
      </c>
      <c r="F489" s="90">
        <f t="shared" ca="1" si="94"/>
        <v>97.419705888107401</v>
      </c>
      <c r="G489" s="90">
        <f t="shared" ca="1" si="94"/>
        <v>99.731279157837619</v>
      </c>
      <c r="H489" s="90">
        <f t="shared" ca="1" si="90"/>
        <v>519.97204250265372</v>
      </c>
      <c r="I489" s="90">
        <f t="shared" ca="1" si="91"/>
        <v>390.39552564703843</v>
      </c>
      <c r="J489" s="90">
        <f t="shared" ca="1" si="92"/>
        <v>445.24177133552701</v>
      </c>
    </row>
    <row r="490" spans="1:10" ht="12.75" x14ac:dyDescent="0.2">
      <c r="A490" s="84">
        <v>478</v>
      </c>
      <c r="B490" s="90">
        <f t="shared" ca="1" si="88"/>
        <v>411.16105437678664</v>
      </c>
      <c r="C490" s="103">
        <f t="shared" ca="1" si="95"/>
        <v>299.95416443494724</v>
      </c>
      <c r="D490" s="103">
        <f t="shared" ca="1" si="95"/>
        <v>353.08973431098235</v>
      </c>
      <c r="E490" s="90">
        <f t="shared" ca="1" si="94"/>
        <v>114.23018953073716</v>
      </c>
      <c r="F490" s="90">
        <f t="shared" ca="1" si="94"/>
        <v>71.135528245158696</v>
      </c>
      <c r="G490" s="90">
        <f t="shared" ca="1" si="94"/>
        <v>96.748093369466687</v>
      </c>
      <c r="H490" s="90">
        <f t="shared" ca="1" si="90"/>
        <v>525.39124390752386</v>
      </c>
      <c r="I490" s="90">
        <f t="shared" ca="1" si="91"/>
        <v>371.08969268010594</v>
      </c>
      <c r="J490" s="90">
        <f t="shared" ca="1" si="92"/>
        <v>449.83782768044904</v>
      </c>
    </row>
    <row r="491" spans="1:10" ht="12.75" x14ac:dyDescent="0.2">
      <c r="A491" s="84">
        <v>479</v>
      </c>
      <c r="B491" s="90">
        <f t="shared" ca="1" si="88"/>
        <v>420.07911730033783</v>
      </c>
      <c r="C491" s="103">
        <f t="shared" ca="1" si="95"/>
        <v>288.1460549019003</v>
      </c>
      <c r="D491" s="103">
        <f t="shared" ca="1" si="95"/>
        <v>327.03510483511053</v>
      </c>
      <c r="E491" s="90">
        <f t="shared" ca="1" si="94"/>
        <v>106.43613689022845</v>
      </c>
      <c r="F491" s="90">
        <f t="shared" ca="1" si="94"/>
        <v>78.520769626181362</v>
      </c>
      <c r="G491" s="90">
        <f t="shared" ca="1" si="94"/>
        <v>96.599541776418974</v>
      </c>
      <c r="H491" s="90">
        <f t="shared" ca="1" si="90"/>
        <v>526.51525419056634</v>
      </c>
      <c r="I491" s="90">
        <f t="shared" ca="1" si="91"/>
        <v>366.66682452808163</v>
      </c>
      <c r="J491" s="90">
        <f t="shared" ca="1" si="92"/>
        <v>423.63464661152949</v>
      </c>
    </row>
    <row r="492" spans="1:10" ht="12.75" x14ac:dyDescent="0.2">
      <c r="A492" s="84">
        <v>480</v>
      </c>
      <c r="B492" s="90">
        <f t="shared" ca="1" si="88"/>
        <v>421.75177971068683</v>
      </c>
      <c r="C492" s="103">
        <f t="shared" ca="1" si="95"/>
        <v>291.84677401672383</v>
      </c>
      <c r="D492" s="103">
        <f t="shared" ca="1" si="95"/>
        <v>329.88988992161416</v>
      </c>
      <c r="E492" s="90">
        <f t="shared" ca="1" si="94"/>
        <v>110.63762430367748</v>
      </c>
      <c r="F492" s="90">
        <f t="shared" ca="1" si="94"/>
        <v>68.400274391949608</v>
      </c>
      <c r="G492" s="90">
        <f t="shared" ca="1" si="94"/>
        <v>105.63862979028497</v>
      </c>
      <c r="H492" s="90">
        <f t="shared" ca="1" si="90"/>
        <v>532.38940401436435</v>
      </c>
      <c r="I492" s="90">
        <f t="shared" ca="1" si="91"/>
        <v>360.24704840867344</v>
      </c>
      <c r="J492" s="90">
        <f t="shared" ca="1" si="92"/>
        <v>435.52851971189909</v>
      </c>
    </row>
    <row r="493" spans="1:10" ht="12.75" x14ac:dyDescent="0.2">
      <c r="A493" s="84">
        <v>481</v>
      </c>
      <c r="B493" s="90">
        <f t="shared" ca="1" si="88"/>
        <v>413.08094528419133</v>
      </c>
      <c r="C493" s="103">
        <f t="shared" ca="1" si="95"/>
        <v>299.52059169689289</v>
      </c>
      <c r="D493" s="103">
        <f t="shared" ca="1" si="95"/>
        <v>339.88518179620678</v>
      </c>
      <c r="E493" s="90">
        <f t="shared" ca="1" si="94"/>
        <v>111.05652503048712</v>
      </c>
      <c r="F493" s="90">
        <f t="shared" ca="1" si="94"/>
        <v>86.585106400056901</v>
      </c>
      <c r="G493" s="90">
        <f t="shared" ca="1" si="94"/>
        <v>102.95451333024337</v>
      </c>
      <c r="H493" s="90">
        <f t="shared" ca="1" si="90"/>
        <v>524.13747031467847</v>
      </c>
      <c r="I493" s="90">
        <f t="shared" ca="1" si="91"/>
        <v>386.10569809694982</v>
      </c>
      <c r="J493" s="90">
        <f t="shared" ca="1" si="92"/>
        <v>442.83969512645012</v>
      </c>
    </row>
    <row r="494" spans="1:10" ht="12.75" x14ac:dyDescent="0.2">
      <c r="A494" s="84">
        <v>482</v>
      </c>
      <c r="B494" s="90">
        <f t="shared" ca="1" si="88"/>
        <v>397.32843810263523</v>
      </c>
      <c r="C494" s="103">
        <f t="shared" ref="C494:G509" ca="1" si="96">NORMINV(RAND(),C$5,C$6)</f>
        <v>299.79980139143339</v>
      </c>
      <c r="D494" s="103">
        <f t="shared" ca="1" si="96"/>
        <v>344.29525217240871</v>
      </c>
      <c r="E494" s="90">
        <f t="shared" ca="1" si="96"/>
        <v>112.6046237590165</v>
      </c>
      <c r="F494" s="90">
        <f t="shared" ca="1" si="96"/>
        <v>84.636673698626808</v>
      </c>
      <c r="G494" s="90">
        <f t="shared" ca="1" si="96"/>
        <v>70.145457110334647</v>
      </c>
      <c r="H494" s="90">
        <f t="shared" ca="1" si="90"/>
        <v>509.93306186165171</v>
      </c>
      <c r="I494" s="90">
        <f t="shared" ca="1" si="91"/>
        <v>384.43647509006018</v>
      </c>
      <c r="J494" s="90">
        <f t="shared" ca="1" si="92"/>
        <v>414.44070928274334</v>
      </c>
    </row>
    <row r="495" spans="1:10" ht="12.75" x14ac:dyDescent="0.2">
      <c r="A495" s="84">
        <v>483</v>
      </c>
      <c r="B495" s="90">
        <f t="shared" ca="1" si="88"/>
        <v>409.053984858261</v>
      </c>
      <c r="C495" s="103">
        <f t="shared" ref="C495:D509" ca="1" si="97">NORMINV(RAND(),C$5,C$6)</f>
        <v>319.30668889008393</v>
      </c>
      <c r="D495" s="103">
        <f t="shared" ca="1" si="97"/>
        <v>356.47968042449082</v>
      </c>
      <c r="E495" s="90">
        <f t="shared" ca="1" si="96"/>
        <v>122.09835201545755</v>
      </c>
      <c r="F495" s="90">
        <f t="shared" ca="1" si="96"/>
        <v>69.832365145277322</v>
      </c>
      <c r="G495" s="90">
        <f t="shared" ca="1" si="96"/>
        <v>81.42637360817119</v>
      </c>
      <c r="H495" s="90">
        <f t="shared" ca="1" si="90"/>
        <v>531.15233687371858</v>
      </c>
      <c r="I495" s="90">
        <f t="shared" ca="1" si="91"/>
        <v>389.13905403536126</v>
      </c>
      <c r="J495" s="90">
        <f t="shared" ca="1" si="92"/>
        <v>437.90605403266204</v>
      </c>
    </row>
    <row r="496" spans="1:10" ht="12.75" x14ac:dyDescent="0.2">
      <c r="A496" s="84">
        <v>484</v>
      </c>
      <c r="B496" s="90">
        <f t="shared" ca="1" si="88"/>
        <v>407.96110586863387</v>
      </c>
      <c r="C496" s="103">
        <f t="shared" ca="1" si="97"/>
        <v>294.96740874498715</v>
      </c>
      <c r="D496" s="103">
        <f t="shared" ca="1" si="97"/>
        <v>357.32561849510529</v>
      </c>
      <c r="E496" s="90">
        <f t="shared" ca="1" si="96"/>
        <v>124.70046016831819</v>
      </c>
      <c r="F496" s="90">
        <f t="shared" ca="1" si="96"/>
        <v>91.990920303776704</v>
      </c>
      <c r="G496" s="90">
        <f t="shared" ca="1" si="96"/>
        <v>91.387302684034736</v>
      </c>
      <c r="H496" s="90">
        <f t="shared" ca="1" si="90"/>
        <v>532.66156603695208</v>
      </c>
      <c r="I496" s="90">
        <f t="shared" ca="1" si="91"/>
        <v>386.95832904876386</v>
      </c>
      <c r="J496" s="90">
        <f t="shared" ca="1" si="92"/>
        <v>448.71292117914004</v>
      </c>
    </row>
    <row r="497" spans="1:10" ht="12.75" x14ac:dyDescent="0.2">
      <c r="A497" s="84">
        <v>485</v>
      </c>
      <c r="B497" s="90">
        <f t="shared" ca="1" si="88"/>
        <v>404.50051076085651</v>
      </c>
      <c r="C497" s="103">
        <f t="shared" ca="1" si="97"/>
        <v>288.01707640090899</v>
      </c>
      <c r="D497" s="103">
        <f t="shared" ca="1" si="97"/>
        <v>351.82312848107381</v>
      </c>
      <c r="E497" s="90">
        <f t="shared" ca="1" si="96"/>
        <v>110.1463831909643</v>
      </c>
      <c r="F497" s="90">
        <f t="shared" ca="1" si="96"/>
        <v>93.409726691657767</v>
      </c>
      <c r="G497" s="90">
        <f t="shared" ca="1" si="96"/>
        <v>99.887408367201076</v>
      </c>
      <c r="H497" s="90">
        <f t="shared" ca="1" si="90"/>
        <v>514.64689395182086</v>
      </c>
      <c r="I497" s="90">
        <f t="shared" ca="1" si="91"/>
        <v>381.42680309256673</v>
      </c>
      <c r="J497" s="90">
        <f t="shared" ca="1" si="92"/>
        <v>451.7105368482749</v>
      </c>
    </row>
    <row r="498" spans="1:10" ht="12.75" x14ac:dyDescent="0.2">
      <c r="A498" s="84">
        <v>486</v>
      </c>
      <c r="B498" s="90">
        <f t="shared" ca="1" si="88"/>
        <v>418.15651316150053</v>
      </c>
      <c r="C498" s="103">
        <f t="shared" ca="1" si="97"/>
        <v>293.66331176090904</v>
      </c>
      <c r="D498" s="103">
        <f t="shared" ca="1" si="97"/>
        <v>338.67536500181609</v>
      </c>
      <c r="E498" s="90">
        <f t="shared" ca="1" si="96"/>
        <v>112.66293472584641</v>
      </c>
      <c r="F498" s="90">
        <f t="shared" ca="1" si="96"/>
        <v>86.52982885036927</v>
      </c>
      <c r="G498" s="90">
        <f t="shared" ca="1" si="96"/>
        <v>102.676971125674</v>
      </c>
      <c r="H498" s="90">
        <f t="shared" ca="1" si="90"/>
        <v>530.819447887347</v>
      </c>
      <c r="I498" s="90">
        <f t="shared" ca="1" si="91"/>
        <v>380.1931406112783</v>
      </c>
      <c r="J498" s="90">
        <f t="shared" ca="1" si="92"/>
        <v>441.3523361274901</v>
      </c>
    </row>
    <row r="499" spans="1:10" ht="12.75" x14ac:dyDescent="0.2">
      <c r="A499" s="84">
        <v>487</v>
      </c>
      <c r="B499" s="90">
        <f t="shared" ca="1" si="88"/>
        <v>402.51004813165207</v>
      </c>
      <c r="C499" s="103">
        <f t="shared" ca="1" si="97"/>
        <v>298.93129113779281</v>
      </c>
      <c r="D499" s="103">
        <f t="shared" ca="1" si="97"/>
        <v>343.23051944806343</v>
      </c>
      <c r="E499" s="90">
        <f t="shared" ca="1" si="96"/>
        <v>114.84790758635731</v>
      </c>
      <c r="F499" s="90">
        <f t="shared" ca="1" si="96"/>
        <v>75.952326110251789</v>
      </c>
      <c r="G499" s="90">
        <f t="shared" ca="1" si="96"/>
        <v>109.9256646696185</v>
      </c>
      <c r="H499" s="90">
        <f t="shared" ca="1" si="90"/>
        <v>517.35795571800941</v>
      </c>
      <c r="I499" s="90">
        <f t="shared" ca="1" si="91"/>
        <v>374.88361724804463</v>
      </c>
      <c r="J499" s="90">
        <f t="shared" ca="1" si="92"/>
        <v>453.15618411768196</v>
      </c>
    </row>
    <row r="500" spans="1:10" ht="12.75" x14ac:dyDescent="0.2">
      <c r="A500" s="84">
        <v>488</v>
      </c>
      <c r="B500" s="90">
        <f t="shared" ca="1" si="88"/>
        <v>411.59068972143848</v>
      </c>
      <c r="C500" s="103">
        <f t="shared" ca="1" si="97"/>
        <v>302.04287080578007</v>
      </c>
      <c r="D500" s="103">
        <f t="shared" ca="1" si="97"/>
        <v>336.39646586763104</v>
      </c>
      <c r="E500" s="90">
        <f t="shared" ca="1" si="96"/>
        <v>105.1568606926966</v>
      </c>
      <c r="F500" s="90">
        <f t="shared" ca="1" si="96"/>
        <v>73.792417435565525</v>
      </c>
      <c r="G500" s="90">
        <f t="shared" ca="1" si="96"/>
        <v>72.846573929757469</v>
      </c>
      <c r="H500" s="90">
        <f t="shared" ca="1" si="90"/>
        <v>516.74755041413505</v>
      </c>
      <c r="I500" s="90">
        <f t="shared" ca="1" si="91"/>
        <v>375.83528824134561</v>
      </c>
      <c r="J500" s="90">
        <f t="shared" ca="1" si="92"/>
        <v>409.24303979738852</v>
      </c>
    </row>
    <row r="501" spans="1:10" ht="12.75" x14ac:dyDescent="0.2">
      <c r="A501" s="84">
        <v>489</v>
      </c>
      <c r="B501" s="90">
        <f t="shared" ca="1" si="88"/>
        <v>411.32679235513308</v>
      </c>
      <c r="C501" s="103">
        <f t="shared" ca="1" si="97"/>
        <v>292.91428267362522</v>
      </c>
      <c r="D501" s="103">
        <f t="shared" ca="1" si="97"/>
        <v>336.49371775922913</v>
      </c>
      <c r="E501" s="90">
        <f t="shared" ca="1" si="96"/>
        <v>109.23908477978186</v>
      </c>
      <c r="F501" s="90">
        <f t="shared" ca="1" si="96"/>
        <v>88.423886978396737</v>
      </c>
      <c r="G501" s="90">
        <f t="shared" ca="1" si="96"/>
        <v>90.906546932925096</v>
      </c>
      <c r="H501" s="90">
        <f t="shared" ca="1" si="90"/>
        <v>520.5658771349149</v>
      </c>
      <c r="I501" s="90">
        <f t="shared" ca="1" si="91"/>
        <v>381.33816965202197</v>
      </c>
      <c r="J501" s="90">
        <f t="shared" ca="1" si="92"/>
        <v>427.40026469215422</v>
      </c>
    </row>
    <row r="502" spans="1:10" ht="12.75" x14ac:dyDescent="0.2">
      <c r="A502" s="84">
        <v>490</v>
      </c>
      <c r="B502" s="90">
        <f t="shared" ca="1" si="88"/>
        <v>415.50187424191029</v>
      </c>
      <c r="C502" s="103">
        <f t="shared" ca="1" si="97"/>
        <v>281.6673655405034</v>
      </c>
      <c r="D502" s="103">
        <f t="shared" ca="1" si="97"/>
        <v>332.91102764350006</v>
      </c>
      <c r="E502" s="90">
        <f t="shared" ca="1" si="96"/>
        <v>112.72943626332129</v>
      </c>
      <c r="F502" s="90">
        <f t="shared" ca="1" si="96"/>
        <v>84.530100442617126</v>
      </c>
      <c r="G502" s="90">
        <f t="shared" ca="1" si="96"/>
        <v>87.777586407699118</v>
      </c>
      <c r="H502" s="90">
        <f t="shared" ca="1" si="90"/>
        <v>528.23131050523159</v>
      </c>
      <c r="I502" s="90">
        <f t="shared" ca="1" si="91"/>
        <v>366.19746598312054</v>
      </c>
      <c r="J502" s="90">
        <f t="shared" ca="1" si="92"/>
        <v>420.68861405119918</v>
      </c>
    </row>
    <row r="503" spans="1:10" ht="12.75" x14ac:dyDescent="0.2">
      <c r="A503" s="84">
        <v>491</v>
      </c>
      <c r="B503" s="90">
        <f t="shared" ca="1" si="88"/>
        <v>418.69911288158175</v>
      </c>
      <c r="C503" s="103">
        <f t="shared" ca="1" si="97"/>
        <v>288.76029533489105</v>
      </c>
      <c r="D503" s="103">
        <f t="shared" ca="1" si="97"/>
        <v>333.86720128007477</v>
      </c>
      <c r="E503" s="90">
        <f t="shared" ca="1" si="96"/>
        <v>110.85352988276203</v>
      </c>
      <c r="F503" s="90">
        <f t="shared" ca="1" si="96"/>
        <v>86.552902994423917</v>
      </c>
      <c r="G503" s="90">
        <f t="shared" ca="1" si="96"/>
        <v>94.090799121608569</v>
      </c>
      <c r="H503" s="90">
        <f t="shared" ca="1" si="90"/>
        <v>529.55264276434377</v>
      </c>
      <c r="I503" s="90">
        <f t="shared" ca="1" si="91"/>
        <v>375.31319832931496</v>
      </c>
      <c r="J503" s="90">
        <f t="shared" ca="1" si="92"/>
        <v>427.95800040168331</v>
      </c>
    </row>
    <row r="504" spans="1:10" ht="12.75" x14ac:dyDescent="0.2">
      <c r="A504" s="84">
        <v>492</v>
      </c>
      <c r="B504" s="90">
        <f t="shared" ca="1" si="88"/>
        <v>408.86629012157346</v>
      </c>
      <c r="C504" s="103">
        <f t="shared" ca="1" si="97"/>
        <v>274.09745320458768</v>
      </c>
      <c r="D504" s="103">
        <f t="shared" ca="1" si="97"/>
        <v>337.19747577986436</v>
      </c>
      <c r="E504" s="90">
        <f t="shared" ca="1" si="96"/>
        <v>108.65606264749867</v>
      </c>
      <c r="F504" s="90">
        <f t="shared" ca="1" si="96"/>
        <v>104.15386922850219</v>
      </c>
      <c r="G504" s="90">
        <f t="shared" ca="1" si="96"/>
        <v>88.995268404618812</v>
      </c>
      <c r="H504" s="90">
        <f t="shared" ca="1" si="90"/>
        <v>517.52235276907209</v>
      </c>
      <c r="I504" s="90">
        <f t="shared" ca="1" si="91"/>
        <v>378.25132243308985</v>
      </c>
      <c r="J504" s="90">
        <f t="shared" ca="1" si="92"/>
        <v>426.19274418448316</v>
      </c>
    </row>
    <row r="505" spans="1:10" ht="12.75" x14ac:dyDescent="0.2">
      <c r="A505" s="84">
        <v>493</v>
      </c>
      <c r="B505" s="90">
        <f t="shared" ca="1" si="88"/>
        <v>416.30287622564214</v>
      </c>
      <c r="C505" s="103">
        <f t="shared" ca="1" si="97"/>
        <v>300.16044684463139</v>
      </c>
      <c r="D505" s="103">
        <f t="shared" ca="1" si="97"/>
        <v>347.52434573805925</v>
      </c>
      <c r="E505" s="90">
        <f t="shared" ca="1" si="96"/>
        <v>115.22636230146355</v>
      </c>
      <c r="F505" s="90">
        <f t="shared" ca="1" si="96"/>
        <v>82.384168274149019</v>
      </c>
      <c r="G505" s="90">
        <f t="shared" ca="1" si="96"/>
        <v>96.206997236261628</v>
      </c>
      <c r="H505" s="90">
        <f t="shared" ca="1" si="90"/>
        <v>531.52923852710569</v>
      </c>
      <c r="I505" s="90">
        <f t="shared" ca="1" si="91"/>
        <v>382.54461511878043</v>
      </c>
      <c r="J505" s="90">
        <f t="shared" ca="1" si="92"/>
        <v>443.73134297432091</v>
      </c>
    </row>
    <row r="506" spans="1:10" ht="12.75" x14ac:dyDescent="0.2">
      <c r="A506" s="84">
        <v>494</v>
      </c>
      <c r="B506" s="90">
        <f t="shared" ca="1" si="88"/>
        <v>408.27401320287953</v>
      </c>
      <c r="C506" s="103">
        <f t="shared" ca="1" si="97"/>
        <v>295.06678003038616</v>
      </c>
      <c r="D506" s="103">
        <f t="shared" ca="1" si="97"/>
        <v>349.12854990197445</v>
      </c>
      <c r="E506" s="90">
        <f t="shared" ca="1" si="96"/>
        <v>107.05237671941008</v>
      </c>
      <c r="F506" s="90">
        <f t="shared" ca="1" si="96"/>
        <v>85.409014480717076</v>
      </c>
      <c r="G506" s="90">
        <f t="shared" ca="1" si="96"/>
        <v>104.39569428952508</v>
      </c>
      <c r="H506" s="90">
        <f t="shared" ca="1" si="90"/>
        <v>515.32638992228965</v>
      </c>
      <c r="I506" s="90">
        <f t="shared" ca="1" si="91"/>
        <v>380.47579451110323</v>
      </c>
      <c r="J506" s="90">
        <f t="shared" ca="1" si="92"/>
        <v>453.52424419149952</v>
      </c>
    </row>
    <row r="507" spans="1:10" ht="12.75" x14ac:dyDescent="0.2">
      <c r="A507" s="84">
        <v>495</v>
      </c>
      <c r="B507" s="90">
        <f t="shared" ca="1" si="88"/>
        <v>408.66569954812269</v>
      </c>
      <c r="C507" s="103">
        <f t="shared" ca="1" si="97"/>
        <v>308.27649759004998</v>
      </c>
      <c r="D507" s="103">
        <f t="shared" ca="1" si="97"/>
        <v>353.34653526275503</v>
      </c>
      <c r="E507" s="90">
        <f t="shared" ca="1" si="96"/>
        <v>106.218672061866</v>
      </c>
      <c r="F507" s="90">
        <f t="shared" ca="1" si="96"/>
        <v>77.471389636801064</v>
      </c>
      <c r="G507" s="90">
        <f t="shared" ca="1" si="96"/>
        <v>82.633977364988354</v>
      </c>
      <c r="H507" s="90">
        <f t="shared" ca="1" si="90"/>
        <v>514.88437160998865</v>
      </c>
      <c r="I507" s="90">
        <f t="shared" ca="1" si="91"/>
        <v>385.74788722685105</v>
      </c>
      <c r="J507" s="90">
        <f t="shared" ca="1" si="92"/>
        <v>435.98051262774339</v>
      </c>
    </row>
    <row r="508" spans="1:10" ht="12.75" x14ac:dyDescent="0.2">
      <c r="A508" s="84">
        <v>496</v>
      </c>
      <c r="B508" s="90">
        <f t="shared" ca="1" si="88"/>
        <v>409.04503298021456</v>
      </c>
      <c r="C508" s="103">
        <f t="shared" ca="1" si="97"/>
        <v>301.48834751490887</v>
      </c>
      <c r="D508" s="103">
        <f t="shared" ca="1" si="97"/>
        <v>337.54742889432487</v>
      </c>
      <c r="E508" s="90">
        <f t="shared" ca="1" si="96"/>
        <v>108.36729707809211</v>
      </c>
      <c r="F508" s="90">
        <f t="shared" ca="1" si="96"/>
        <v>62.301599164157693</v>
      </c>
      <c r="G508" s="90">
        <f t="shared" ca="1" si="96"/>
        <v>102.62511742631915</v>
      </c>
      <c r="H508" s="90">
        <f t="shared" ca="1" si="90"/>
        <v>517.41233005830668</v>
      </c>
      <c r="I508" s="90">
        <f t="shared" ca="1" si="91"/>
        <v>363.78994667906659</v>
      </c>
      <c r="J508" s="90">
        <f t="shared" ca="1" si="92"/>
        <v>440.17254632064402</v>
      </c>
    </row>
    <row r="509" spans="1:10" ht="12.75" x14ac:dyDescent="0.2">
      <c r="A509" s="84">
        <v>497</v>
      </c>
      <c r="B509" s="90">
        <f t="shared" ca="1" si="88"/>
        <v>401.62568335101179</v>
      </c>
      <c r="C509" s="103">
        <f t="shared" ca="1" si="97"/>
        <v>289.16147723991679</v>
      </c>
      <c r="D509" s="103">
        <f t="shared" ca="1" si="97"/>
        <v>332.32655074929852</v>
      </c>
      <c r="E509" s="90">
        <f t="shared" ca="1" si="96"/>
        <v>105.81830060459879</v>
      </c>
      <c r="F509" s="90">
        <f t="shared" ca="1" si="96"/>
        <v>87.632327847589863</v>
      </c>
      <c r="G509" s="90">
        <f t="shared" ca="1" si="96"/>
        <v>94.628824403828887</v>
      </c>
      <c r="H509" s="90">
        <f t="shared" ca="1" si="90"/>
        <v>507.44398395561058</v>
      </c>
      <c r="I509" s="90">
        <f t="shared" ca="1" si="91"/>
        <v>376.79380508750666</v>
      </c>
      <c r="J509" s="90">
        <f t="shared" ca="1" si="92"/>
        <v>426.95537515312742</v>
      </c>
    </row>
    <row r="510" spans="1:10" ht="12.75" x14ac:dyDescent="0.2">
      <c r="A510" s="84">
        <v>498</v>
      </c>
      <c r="B510" s="90">
        <f t="shared" ca="1" si="88"/>
        <v>412.71387702084013</v>
      </c>
      <c r="C510" s="103">
        <f t="shared" ref="C510:G525" ca="1" si="98">NORMINV(RAND(),C$5,C$6)</f>
        <v>290.07956196959242</v>
      </c>
      <c r="D510" s="103">
        <f t="shared" ca="1" si="98"/>
        <v>341.29188280990866</v>
      </c>
      <c r="E510" s="90">
        <f t="shared" ca="1" si="98"/>
        <v>114.72036640354106</v>
      </c>
      <c r="F510" s="90">
        <f t="shared" ca="1" si="98"/>
        <v>77.489896198682203</v>
      </c>
      <c r="G510" s="90">
        <f t="shared" ca="1" si="98"/>
        <v>91.853813659485567</v>
      </c>
      <c r="H510" s="90">
        <f t="shared" ca="1" si="90"/>
        <v>527.43424342438118</v>
      </c>
      <c r="I510" s="90">
        <f t="shared" ca="1" si="91"/>
        <v>367.56945816827465</v>
      </c>
      <c r="J510" s="90">
        <f t="shared" ca="1" si="92"/>
        <v>433.14569646939424</v>
      </c>
    </row>
    <row r="511" spans="1:10" ht="12.75" x14ac:dyDescent="0.2">
      <c r="A511" s="84">
        <v>499</v>
      </c>
      <c r="B511" s="90">
        <f t="shared" ca="1" si="88"/>
        <v>419.88108570053447</v>
      </c>
      <c r="C511" s="103">
        <f t="shared" ref="C511:D525" ca="1" si="99">NORMINV(RAND(),C$5,C$6)</f>
        <v>293.87189065285912</v>
      </c>
      <c r="D511" s="103">
        <f t="shared" ca="1" si="99"/>
        <v>345.23442655857292</v>
      </c>
      <c r="E511" s="90">
        <f t="shared" ca="1" si="98"/>
        <v>112.47009849040258</v>
      </c>
      <c r="F511" s="90">
        <f t="shared" ca="1" si="98"/>
        <v>81.689871079746325</v>
      </c>
      <c r="G511" s="90">
        <f t="shared" ca="1" si="98"/>
        <v>95.701711793075162</v>
      </c>
      <c r="H511" s="90">
        <f t="shared" ca="1" si="90"/>
        <v>532.35118419093703</v>
      </c>
      <c r="I511" s="90">
        <f t="shared" ca="1" si="91"/>
        <v>375.56176173260542</v>
      </c>
      <c r="J511" s="90">
        <f t="shared" ca="1" si="92"/>
        <v>440.93613835164808</v>
      </c>
    </row>
    <row r="512" spans="1:10" ht="12.75" x14ac:dyDescent="0.2">
      <c r="A512" s="84">
        <v>500</v>
      </c>
      <c r="B512" s="90">
        <f t="shared" ca="1" si="88"/>
        <v>409.84918988466495</v>
      </c>
      <c r="C512" s="103">
        <f t="shared" ca="1" si="99"/>
        <v>296.01890930085273</v>
      </c>
      <c r="D512" s="103">
        <f t="shared" ca="1" si="99"/>
        <v>342.01327275161714</v>
      </c>
      <c r="E512" s="90">
        <f t="shared" ca="1" si="98"/>
        <v>114.69506501400744</v>
      </c>
      <c r="F512" s="90">
        <f t="shared" ca="1" si="98"/>
        <v>109.80193065720215</v>
      </c>
      <c r="G512" s="90">
        <f t="shared" ca="1" si="98"/>
        <v>76.264997598023911</v>
      </c>
      <c r="H512" s="90">
        <f t="shared" ca="1" si="90"/>
        <v>524.54425489867242</v>
      </c>
      <c r="I512" s="90">
        <f t="shared" ca="1" si="91"/>
        <v>405.82083995805488</v>
      </c>
      <c r="J512" s="90">
        <f t="shared" ca="1" si="92"/>
        <v>418.27827034964105</v>
      </c>
    </row>
    <row r="513" spans="1:10" ht="12.75" x14ac:dyDescent="0.2">
      <c r="A513" s="84">
        <v>501</v>
      </c>
      <c r="B513" s="90">
        <f t="shared" ca="1" si="88"/>
        <v>415.89772680094069</v>
      </c>
      <c r="C513" s="103">
        <f t="shared" ca="1" si="99"/>
        <v>305.69859087238251</v>
      </c>
      <c r="D513" s="103">
        <f t="shared" ca="1" si="99"/>
        <v>348.25236746238267</v>
      </c>
      <c r="E513" s="90">
        <f t="shared" ca="1" si="98"/>
        <v>113.30098394558578</v>
      </c>
      <c r="F513" s="90">
        <f t="shared" ca="1" si="98"/>
        <v>100.38977038671379</v>
      </c>
      <c r="G513" s="90">
        <f t="shared" ca="1" si="98"/>
        <v>84.217822192027725</v>
      </c>
      <c r="H513" s="90">
        <f t="shared" ca="1" si="90"/>
        <v>529.19871074652644</v>
      </c>
      <c r="I513" s="90">
        <f t="shared" ca="1" si="91"/>
        <v>406.0883612590963</v>
      </c>
      <c r="J513" s="90">
        <f t="shared" ca="1" si="92"/>
        <v>432.47018965441038</v>
      </c>
    </row>
    <row r="514" spans="1:10" ht="12.75" x14ac:dyDescent="0.2">
      <c r="A514" s="84">
        <v>502</v>
      </c>
      <c r="B514" s="90">
        <f t="shared" ca="1" si="88"/>
        <v>408.52748243817388</v>
      </c>
      <c r="C514" s="103">
        <f t="shared" ca="1" si="99"/>
        <v>298.20652845177074</v>
      </c>
      <c r="D514" s="103">
        <f t="shared" ca="1" si="99"/>
        <v>334.45632344431641</v>
      </c>
      <c r="E514" s="90">
        <f t="shared" ca="1" si="98"/>
        <v>106.35804403092293</v>
      </c>
      <c r="F514" s="90">
        <f t="shared" ca="1" si="98"/>
        <v>86.073750626120216</v>
      </c>
      <c r="G514" s="90">
        <f t="shared" ca="1" si="98"/>
        <v>98.09230911530247</v>
      </c>
      <c r="H514" s="90">
        <f t="shared" ca="1" si="90"/>
        <v>514.88552646909682</v>
      </c>
      <c r="I514" s="90">
        <f t="shared" ca="1" si="91"/>
        <v>384.28027907789095</v>
      </c>
      <c r="J514" s="90">
        <f t="shared" ca="1" si="92"/>
        <v>432.54863255961891</v>
      </c>
    </row>
    <row r="515" spans="1:10" ht="12.75" x14ac:dyDescent="0.2">
      <c r="A515" s="84">
        <v>503</v>
      </c>
      <c r="B515" s="90">
        <f t="shared" ca="1" si="88"/>
        <v>406.04553989068211</v>
      </c>
      <c r="C515" s="103">
        <f t="shared" ca="1" si="99"/>
        <v>312.99250423993033</v>
      </c>
      <c r="D515" s="103">
        <f t="shared" ca="1" si="99"/>
        <v>322.19789156000309</v>
      </c>
      <c r="E515" s="90">
        <f t="shared" ca="1" si="98"/>
        <v>114.46459851778243</v>
      </c>
      <c r="F515" s="90">
        <f t="shared" ca="1" si="98"/>
        <v>87.953633598537692</v>
      </c>
      <c r="G515" s="90">
        <f t="shared" ca="1" si="98"/>
        <v>93.262693352012334</v>
      </c>
      <c r="H515" s="90">
        <f t="shared" ca="1" si="90"/>
        <v>520.51013840846451</v>
      </c>
      <c r="I515" s="90">
        <f t="shared" ca="1" si="91"/>
        <v>400.94613783846802</v>
      </c>
      <c r="J515" s="90">
        <f t="shared" ca="1" si="92"/>
        <v>415.46058491201541</v>
      </c>
    </row>
    <row r="516" spans="1:10" ht="12.75" x14ac:dyDescent="0.2">
      <c r="A516" s="84">
        <v>504</v>
      </c>
      <c r="B516" s="90">
        <f t="shared" ca="1" si="88"/>
        <v>408.34065386340711</v>
      </c>
      <c r="C516" s="103">
        <f t="shared" ca="1" si="99"/>
        <v>301.10309641685103</v>
      </c>
      <c r="D516" s="103">
        <f t="shared" ca="1" si="99"/>
        <v>344.31901521909157</v>
      </c>
      <c r="E516" s="90">
        <f t="shared" ca="1" si="98"/>
        <v>119.68442593299693</v>
      </c>
      <c r="F516" s="90">
        <f t="shared" ca="1" si="98"/>
        <v>78.933034099765891</v>
      </c>
      <c r="G516" s="90">
        <f t="shared" ca="1" si="98"/>
        <v>89.44481490873379</v>
      </c>
      <c r="H516" s="90">
        <f t="shared" ca="1" si="90"/>
        <v>528.02507979640404</v>
      </c>
      <c r="I516" s="90">
        <f t="shared" ca="1" si="91"/>
        <v>380.03613051661694</v>
      </c>
      <c r="J516" s="90">
        <f t="shared" ca="1" si="92"/>
        <v>433.76383012782537</v>
      </c>
    </row>
    <row r="517" spans="1:10" ht="12.75" x14ac:dyDescent="0.2">
      <c r="A517" s="84">
        <v>505</v>
      </c>
      <c r="B517" s="90">
        <f t="shared" ca="1" si="88"/>
        <v>408.24471078582962</v>
      </c>
      <c r="C517" s="103">
        <f t="shared" ca="1" si="99"/>
        <v>309.97782219384834</v>
      </c>
      <c r="D517" s="103">
        <f t="shared" ca="1" si="99"/>
        <v>352.73757504400766</v>
      </c>
      <c r="E517" s="90">
        <f t="shared" ca="1" si="98"/>
        <v>108.85254329833634</v>
      </c>
      <c r="F517" s="90">
        <f t="shared" ca="1" si="98"/>
        <v>82.889838728017594</v>
      </c>
      <c r="G517" s="90">
        <f t="shared" ca="1" si="98"/>
        <v>91.59037577344597</v>
      </c>
      <c r="H517" s="90">
        <f t="shared" ca="1" si="90"/>
        <v>517.09725408416602</v>
      </c>
      <c r="I517" s="90">
        <f t="shared" ca="1" si="91"/>
        <v>392.86766092186593</v>
      </c>
      <c r="J517" s="90">
        <f t="shared" ca="1" si="92"/>
        <v>444.3279508174536</v>
      </c>
    </row>
    <row r="518" spans="1:10" ht="12.75" x14ac:dyDescent="0.2">
      <c r="A518" s="84">
        <v>506</v>
      </c>
      <c r="B518" s="90">
        <f t="shared" ca="1" si="88"/>
        <v>412.44583152627098</v>
      </c>
      <c r="C518" s="103">
        <f t="shared" ca="1" si="99"/>
        <v>295.58222138027048</v>
      </c>
      <c r="D518" s="103">
        <f t="shared" ca="1" si="99"/>
        <v>353.20819608639982</v>
      </c>
      <c r="E518" s="90">
        <f t="shared" ca="1" si="98"/>
        <v>109.67082570838194</v>
      </c>
      <c r="F518" s="90">
        <f t="shared" ca="1" si="98"/>
        <v>70.988304960058954</v>
      </c>
      <c r="G518" s="90">
        <f t="shared" ca="1" si="98"/>
        <v>89.183316946254109</v>
      </c>
      <c r="H518" s="90">
        <f t="shared" ca="1" si="90"/>
        <v>522.11665723465296</v>
      </c>
      <c r="I518" s="90">
        <f t="shared" ca="1" si="91"/>
        <v>366.57052634032942</v>
      </c>
      <c r="J518" s="90">
        <f t="shared" ca="1" si="92"/>
        <v>442.39151303265396</v>
      </c>
    </row>
    <row r="519" spans="1:10" ht="12.75" x14ac:dyDescent="0.2">
      <c r="A519" s="84">
        <v>507</v>
      </c>
      <c r="B519" s="90">
        <f t="shared" ca="1" si="88"/>
        <v>416.01473757728155</v>
      </c>
      <c r="C519" s="103">
        <f t="shared" ca="1" si="99"/>
        <v>291.19735970325843</v>
      </c>
      <c r="D519" s="103">
        <f t="shared" ca="1" si="99"/>
        <v>333.74843123491962</v>
      </c>
      <c r="E519" s="90">
        <f t="shared" ca="1" si="98"/>
        <v>106.64546675403571</v>
      </c>
      <c r="F519" s="90">
        <f t="shared" ca="1" si="98"/>
        <v>74.861417653639634</v>
      </c>
      <c r="G519" s="90">
        <f t="shared" ca="1" si="98"/>
        <v>112.70176891105915</v>
      </c>
      <c r="H519" s="90">
        <f t="shared" ca="1" si="90"/>
        <v>522.66020433131723</v>
      </c>
      <c r="I519" s="90">
        <f t="shared" ca="1" si="91"/>
        <v>366.05877735689808</v>
      </c>
      <c r="J519" s="90">
        <f t="shared" ca="1" si="92"/>
        <v>446.45020014597878</v>
      </c>
    </row>
    <row r="520" spans="1:10" ht="12.75" x14ac:dyDescent="0.2">
      <c r="A520" s="84">
        <v>508</v>
      </c>
      <c r="B520" s="90">
        <f t="shared" ca="1" si="88"/>
        <v>407.88770626364044</v>
      </c>
      <c r="C520" s="103">
        <f t="shared" ca="1" si="99"/>
        <v>293.78712343935973</v>
      </c>
      <c r="D520" s="103">
        <f t="shared" ca="1" si="99"/>
        <v>342.26156271044312</v>
      </c>
      <c r="E520" s="90">
        <f t="shared" ca="1" si="98"/>
        <v>119.33883924266929</v>
      </c>
      <c r="F520" s="90">
        <f t="shared" ca="1" si="98"/>
        <v>76.4700543560444</v>
      </c>
      <c r="G520" s="90">
        <f t="shared" ca="1" si="98"/>
        <v>93.366709078439669</v>
      </c>
      <c r="H520" s="90">
        <f t="shared" ca="1" si="90"/>
        <v>527.22654550630978</v>
      </c>
      <c r="I520" s="90">
        <f t="shared" ca="1" si="91"/>
        <v>370.25717779540412</v>
      </c>
      <c r="J520" s="90">
        <f t="shared" ca="1" si="92"/>
        <v>435.62827178888278</v>
      </c>
    </row>
    <row r="521" spans="1:10" ht="12.75" x14ac:dyDescent="0.2">
      <c r="A521" s="84">
        <v>509</v>
      </c>
      <c r="B521" s="90">
        <f t="shared" ca="1" si="88"/>
        <v>412.52847913939422</v>
      </c>
      <c r="C521" s="103">
        <f t="shared" ca="1" si="99"/>
        <v>306.52964384716563</v>
      </c>
      <c r="D521" s="103">
        <f t="shared" ca="1" si="99"/>
        <v>355.04434213165041</v>
      </c>
      <c r="E521" s="90">
        <f t="shared" ca="1" si="98"/>
        <v>92.177698341258804</v>
      </c>
      <c r="F521" s="90">
        <f t="shared" ca="1" si="98"/>
        <v>80.061751272570504</v>
      </c>
      <c r="G521" s="90">
        <f t="shared" ca="1" si="98"/>
        <v>96.916226205511833</v>
      </c>
      <c r="H521" s="90">
        <f t="shared" ca="1" si="90"/>
        <v>504.70617748065303</v>
      </c>
      <c r="I521" s="90">
        <f t="shared" ca="1" si="91"/>
        <v>386.59139511973615</v>
      </c>
      <c r="J521" s="90">
        <f t="shared" ca="1" si="92"/>
        <v>451.96056833716227</v>
      </c>
    </row>
    <row r="522" spans="1:10" ht="12.75" x14ac:dyDescent="0.2">
      <c r="A522" s="84">
        <v>510</v>
      </c>
      <c r="B522" s="90">
        <f t="shared" ca="1" si="88"/>
        <v>415.25719803179942</v>
      </c>
      <c r="C522" s="103">
        <f t="shared" ca="1" si="99"/>
        <v>282.27444980676279</v>
      </c>
      <c r="D522" s="103">
        <f t="shared" ca="1" si="99"/>
        <v>335.26573056241432</v>
      </c>
      <c r="E522" s="90">
        <f t="shared" ca="1" si="98"/>
        <v>114.37814309058751</v>
      </c>
      <c r="F522" s="90">
        <f t="shared" ca="1" si="98"/>
        <v>75.445225655707191</v>
      </c>
      <c r="G522" s="90">
        <f t="shared" ca="1" si="98"/>
        <v>80.899930047473546</v>
      </c>
      <c r="H522" s="90">
        <f t="shared" ca="1" si="90"/>
        <v>529.63534112238699</v>
      </c>
      <c r="I522" s="90">
        <f t="shared" ca="1" si="91"/>
        <v>357.71967546246998</v>
      </c>
      <c r="J522" s="90">
        <f t="shared" ca="1" si="92"/>
        <v>416.16566060988788</v>
      </c>
    </row>
    <row r="523" spans="1:10" ht="12.75" x14ac:dyDescent="0.2">
      <c r="A523" s="84">
        <v>511</v>
      </c>
      <c r="B523" s="90">
        <f t="shared" ca="1" si="88"/>
        <v>413.87070706497747</v>
      </c>
      <c r="C523" s="103">
        <f t="shared" ca="1" si="99"/>
        <v>294.33325103989978</v>
      </c>
      <c r="D523" s="103">
        <f t="shared" ca="1" si="99"/>
        <v>337.08434537531241</v>
      </c>
      <c r="E523" s="90">
        <f t="shared" ca="1" si="98"/>
        <v>111.66426022203115</v>
      </c>
      <c r="F523" s="90">
        <f t="shared" ca="1" si="98"/>
        <v>70.00730956434009</v>
      </c>
      <c r="G523" s="90">
        <f t="shared" ca="1" si="98"/>
        <v>105.4092535981346</v>
      </c>
      <c r="H523" s="90">
        <f t="shared" ca="1" si="90"/>
        <v>525.53496728700861</v>
      </c>
      <c r="I523" s="90">
        <f t="shared" ca="1" si="91"/>
        <v>364.34056060423984</v>
      </c>
      <c r="J523" s="90">
        <f t="shared" ca="1" si="92"/>
        <v>442.49359897344698</v>
      </c>
    </row>
    <row r="524" spans="1:10" ht="12.75" x14ac:dyDescent="0.2">
      <c r="A524" s="84">
        <v>512</v>
      </c>
      <c r="B524" s="90">
        <f t="shared" ca="1" si="88"/>
        <v>407.30127719984756</v>
      </c>
      <c r="C524" s="103">
        <f t="shared" ca="1" si="99"/>
        <v>287.83439497021453</v>
      </c>
      <c r="D524" s="103">
        <f t="shared" ca="1" si="99"/>
        <v>337.65467992649491</v>
      </c>
      <c r="E524" s="90">
        <f t="shared" ca="1" si="98"/>
        <v>103.78475204884997</v>
      </c>
      <c r="F524" s="90">
        <f t="shared" ca="1" si="98"/>
        <v>93.542943324617028</v>
      </c>
      <c r="G524" s="90">
        <f t="shared" ca="1" si="98"/>
        <v>87.216242251376642</v>
      </c>
      <c r="H524" s="90">
        <f t="shared" ca="1" si="90"/>
        <v>511.08602924869751</v>
      </c>
      <c r="I524" s="90">
        <f t="shared" ca="1" si="91"/>
        <v>381.37733829483159</v>
      </c>
      <c r="J524" s="90">
        <f t="shared" ca="1" si="92"/>
        <v>424.87092217787153</v>
      </c>
    </row>
    <row r="525" spans="1:10" ht="12.75" x14ac:dyDescent="0.2">
      <c r="A525" s="84">
        <v>513</v>
      </c>
      <c r="B525" s="90">
        <f t="shared" ca="1" si="88"/>
        <v>404.37054372272388</v>
      </c>
      <c r="C525" s="103">
        <f t="shared" ca="1" si="99"/>
        <v>315.40881596438282</v>
      </c>
      <c r="D525" s="103">
        <f t="shared" ca="1" si="99"/>
        <v>345.88794915144274</v>
      </c>
      <c r="E525" s="90">
        <f t="shared" ca="1" si="98"/>
        <v>112.56564836138742</v>
      </c>
      <c r="F525" s="90">
        <f t="shared" ca="1" si="98"/>
        <v>79.224621043311174</v>
      </c>
      <c r="G525" s="90">
        <f t="shared" ca="1" si="98"/>
        <v>98.687725476089113</v>
      </c>
      <c r="H525" s="90">
        <f t="shared" ca="1" si="90"/>
        <v>516.93619208411133</v>
      </c>
      <c r="I525" s="90">
        <f t="shared" ca="1" si="91"/>
        <v>394.633437007694</v>
      </c>
      <c r="J525" s="90">
        <f t="shared" ca="1" si="92"/>
        <v>444.57567462753184</v>
      </c>
    </row>
    <row r="526" spans="1:10" ht="12.75" x14ac:dyDescent="0.2">
      <c r="A526" s="84">
        <v>514</v>
      </c>
      <c r="B526" s="90">
        <f t="shared" ref="B526:B589" ca="1" si="100">NORMINV(RAND(),B$5,B$6)</f>
        <v>410.20202154991676</v>
      </c>
      <c r="C526" s="103">
        <f t="shared" ref="C526:G541" ca="1" si="101">NORMINV(RAND(),C$5,C$6)</f>
        <v>297.77180130962006</v>
      </c>
      <c r="D526" s="103">
        <f t="shared" ca="1" si="101"/>
        <v>351.19154510711417</v>
      </c>
      <c r="E526" s="90">
        <f t="shared" ca="1" si="101"/>
        <v>99.143161685349881</v>
      </c>
      <c r="F526" s="90">
        <f t="shared" ca="1" si="101"/>
        <v>94.126463480700295</v>
      </c>
      <c r="G526" s="90">
        <f t="shared" ca="1" si="101"/>
        <v>98.041056581675292</v>
      </c>
      <c r="H526" s="90">
        <f t="shared" ref="H526:H589" ca="1" si="102">+B526+E526</f>
        <v>509.34518323526663</v>
      </c>
      <c r="I526" s="90">
        <f t="shared" ref="I526:I589" ca="1" si="103">+C526+F526</f>
        <v>391.89826479032035</v>
      </c>
      <c r="J526" s="90">
        <f t="shared" ref="J526:J589" ca="1" si="104">+D526+G526</f>
        <v>449.23260168878949</v>
      </c>
    </row>
    <row r="527" spans="1:10" ht="12.75" x14ac:dyDescent="0.2">
      <c r="A527" s="84">
        <v>515</v>
      </c>
      <c r="B527" s="90">
        <f t="shared" ca="1" si="100"/>
        <v>419.56155177876627</v>
      </c>
      <c r="C527" s="103">
        <f t="shared" ref="C527:D541" ca="1" si="105">NORMINV(RAND(),C$5,C$6)</f>
        <v>315.01747426096699</v>
      </c>
      <c r="D527" s="103">
        <f t="shared" ca="1" si="105"/>
        <v>362.64059688787853</v>
      </c>
      <c r="E527" s="90">
        <f t="shared" ca="1" si="101"/>
        <v>119.00358247257678</v>
      </c>
      <c r="F527" s="90">
        <f t="shared" ca="1" si="101"/>
        <v>72.112445077760427</v>
      </c>
      <c r="G527" s="90">
        <f t="shared" ca="1" si="101"/>
        <v>106.0567516237399</v>
      </c>
      <c r="H527" s="90">
        <f t="shared" ca="1" si="102"/>
        <v>538.56513425134301</v>
      </c>
      <c r="I527" s="90">
        <f t="shared" ca="1" si="103"/>
        <v>387.1299193387274</v>
      </c>
      <c r="J527" s="90">
        <f t="shared" ca="1" si="104"/>
        <v>468.69734851161843</v>
      </c>
    </row>
    <row r="528" spans="1:10" ht="12.75" x14ac:dyDescent="0.2">
      <c r="A528" s="84">
        <v>516</v>
      </c>
      <c r="B528" s="90">
        <f t="shared" ca="1" si="100"/>
        <v>411.02559851344307</v>
      </c>
      <c r="C528" s="103">
        <f t="shared" ca="1" si="105"/>
        <v>283.91502775078868</v>
      </c>
      <c r="D528" s="103">
        <f t="shared" ca="1" si="105"/>
        <v>344.47519141376887</v>
      </c>
      <c r="E528" s="90">
        <f t="shared" ca="1" si="101"/>
        <v>114.15951887453745</v>
      </c>
      <c r="F528" s="90">
        <f t="shared" ca="1" si="101"/>
        <v>73.283579943533908</v>
      </c>
      <c r="G528" s="90">
        <f t="shared" ca="1" si="101"/>
        <v>78.101070307541931</v>
      </c>
      <c r="H528" s="90">
        <f t="shared" ca="1" si="102"/>
        <v>525.18511738798054</v>
      </c>
      <c r="I528" s="90">
        <f t="shared" ca="1" si="103"/>
        <v>357.19860769432262</v>
      </c>
      <c r="J528" s="90">
        <f t="shared" ca="1" si="104"/>
        <v>422.5762617213108</v>
      </c>
    </row>
    <row r="529" spans="1:10" ht="12.75" x14ac:dyDescent="0.2">
      <c r="A529" s="84">
        <v>517</v>
      </c>
      <c r="B529" s="90">
        <f t="shared" ca="1" si="100"/>
        <v>421.25992433472481</v>
      </c>
      <c r="C529" s="103">
        <f t="shared" ca="1" si="105"/>
        <v>297.84249670382059</v>
      </c>
      <c r="D529" s="103">
        <f t="shared" ca="1" si="105"/>
        <v>352.7435034365763</v>
      </c>
      <c r="E529" s="90">
        <f t="shared" ca="1" si="101"/>
        <v>110.10962009422579</v>
      </c>
      <c r="F529" s="90">
        <f t="shared" ca="1" si="101"/>
        <v>81.014020988870726</v>
      </c>
      <c r="G529" s="90">
        <f t="shared" ca="1" si="101"/>
        <v>97.798650233283439</v>
      </c>
      <c r="H529" s="90">
        <f t="shared" ca="1" si="102"/>
        <v>531.36954442895058</v>
      </c>
      <c r="I529" s="90">
        <f t="shared" ca="1" si="103"/>
        <v>378.85651769269134</v>
      </c>
      <c r="J529" s="90">
        <f t="shared" ca="1" si="104"/>
        <v>450.54215366985977</v>
      </c>
    </row>
    <row r="530" spans="1:10" ht="12.75" x14ac:dyDescent="0.2">
      <c r="A530" s="84">
        <v>518</v>
      </c>
      <c r="B530" s="90">
        <f t="shared" ca="1" si="100"/>
        <v>403.71793171684038</v>
      </c>
      <c r="C530" s="103">
        <f t="shared" ca="1" si="105"/>
        <v>308.54311292611493</v>
      </c>
      <c r="D530" s="103">
        <f t="shared" ca="1" si="105"/>
        <v>351.94721303605928</v>
      </c>
      <c r="E530" s="90">
        <f t="shared" ca="1" si="101"/>
        <v>107.91725138642757</v>
      </c>
      <c r="F530" s="90">
        <f t="shared" ca="1" si="101"/>
        <v>87.136311843884954</v>
      </c>
      <c r="G530" s="90">
        <f t="shared" ca="1" si="101"/>
        <v>86.853168790337534</v>
      </c>
      <c r="H530" s="90">
        <f t="shared" ca="1" si="102"/>
        <v>511.63518310326793</v>
      </c>
      <c r="I530" s="90">
        <f t="shared" ca="1" si="103"/>
        <v>395.67942476999986</v>
      </c>
      <c r="J530" s="90">
        <f t="shared" ca="1" si="104"/>
        <v>438.8003818263968</v>
      </c>
    </row>
    <row r="531" spans="1:10" ht="12.75" x14ac:dyDescent="0.2">
      <c r="A531" s="84">
        <v>519</v>
      </c>
      <c r="B531" s="90">
        <f t="shared" ca="1" si="100"/>
        <v>415.59491088193619</v>
      </c>
      <c r="C531" s="103">
        <f t="shared" ca="1" si="105"/>
        <v>292.83533628739787</v>
      </c>
      <c r="D531" s="103">
        <f t="shared" ca="1" si="105"/>
        <v>350.90186385200639</v>
      </c>
      <c r="E531" s="90">
        <f t="shared" ca="1" si="101"/>
        <v>115.42312386662563</v>
      </c>
      <c r="F531" s="90">
        <f t="shared" ca="1" si="101"/>
        <v>82.129487164829001</v>
      </c>
      <c r="G531" s="90">
        <f t="shared" ca="1" si="101"/>
        <v>100.07938588194824</v>
      </c>
      <c r="H531" s="90">
        <f t="shared" ca="1" si="102"/>
        <v>531.01803474856183</v>
      </c>
      <c r="I531" s="90">
        <f t="shared" ca="1" si="103"/>
        <v>374.96482345222688</v>
      </c>
      <c r="J531" s="90">
        <f t="shared" ca="1" si="104"/>
        <v>450.98124973395466</v>
      </c>
    </row>
    <row r="532" spans="1:10" ht="12.75" x14ac:dyDescent="0.2">
      <c r="A532" s="84">
        <v>520</v>
      </c>
      <c r="B532" s="90">
        <f t="shared" ca="1" si="100"/>
        <v>421.51718281221395</v>
      </c>
      <c r="C532" s="103">
        <f t="shared" ca="1" si="105"/>
        <v>309.75275093568393</v>
      </c>
      <c r="D532" s="103">
        <f t="shared" ca="1" si="105"/>
        <v>351.92355876290446</v>
      </c>
      <c r="E532" s="90">
        <f t="shared" ca="1" si="101"/>
        <v>119.65040457099641</v>
      </c>
      <c r="F532" s="90">
        <f t="shared" ca="1" si="101"/>
        <v>88.869911899928724</v>
      </c>
      <c r="G532" s="90">
        <f t="shared" ca="1" si="101"/>
        <v>103.84063518490302</v>
      </c>
      <c r="H532" s="90">
        <f t="shared" ca="1" si="102"/>
        <v>541.16758738321039</v>
      </c>
      <c r="I532" s="90">
        <f t="shared" ca="1" si="103"/>
        <v>398.62266283561269</v>
      </c>
      <c r="J532" s="90">
        <f t="shared" ca="1" si="104"/>
        <v>455.76419394780748</v>
      </c>
    </row>
    <row r="533" spans="1:10" ht="12.75" x14ac:dyDescent="0.2">
      <c r="A533" s="84">
        <v>521</v>
      </c>
      <c r="B533" s="90">
        <f t="shared" ca="1" si="100"/>
        <v>404.14459389574785</v>
      </c>
      <c r="C533" s="103">
        <f t="shared" ca="1" si="105"/>
        <v>294.8939620535769</v>
      </c>
      <c r="D533" s="103">
        <f t="shared" ca="1" si="105"/>
        <v>344.27613026234889</v>
      </c>
      <c r="E533" s="90">
        <f t="shared" ca="1" si="101"/>
        <v>116.81781137005942</v>
      </c>
      <c r="F533" s="90">
        <f t="shared" ca="1" si="101"/>
        <v>93.242844371427708</v>
      </c>
      <c r="G533" s="90">
        <f t="shared" ca="1" si="101"/>
        <v>69.185776609157259</v>
      </c>
      <c r="H533" s="90">
        <f t="shared" ca="1" si="102"/>
        <v>520.96240526580732</v>
      </c>
      <c r="I533" s="90">
        <f t="shared" ca="1" si="103"/>
        <v>388.13680642500458</v>
      </c>
      <c r="J533" s="90">
        <f t="shared" ca="1" si="104"/>
        <v>413.46190687150613</v>
      </c>
    </row>
    <row r="534" spans="1:10" ht="12.75" x14ac:dyDescent="0.2">
      <c r="A534" s="84">
        <v>522</v>
      </c>
      <c r="B534" s="90">
        <f t="shared" ca="1" si="100"/>
        <v>413.29672763836152</v>
      </c>
      <c r="C534" s="103">
        <f t="shared" ca="1" si="105"/>
        <v>307.14316381259528</v>
      </c>
      <c r="D534" s="103">
        <f t="shared" ca="1" si="105"/>
        <v>337.31693568952198</v>
      </c>
      <c r="E534" s="90">
        <f t="shared" ca="1" si="101"/>
        <v>109.0574337588798</v>
      </c>
      <c r="F534" s="90">
        <f t="shared" ca="1" si="101"/>
        <v>85.224890176026065</v>
      </c>
      <c r="G534" s="90">
        <f t="shared" ca="1" si="101"/>
        <v>95.993982774780207</v>
      </c>
      <c r="H534" s="90">
        <f t="shared" ca="1" si="102"/>
        <v>522.35416139724134</v>
      </c>
      <c r="I534" s="90">
        <f t="shared" ca="1" si="103"/>
        <v>392.36805398862134</v>
      </c>
      <c r="J534" s="90">
        <f t="shared" ca="1" si="104"/>
        <v>433.31091846430218</v>
      </c>
    </row>
    <row r="535" spans="1:10" ht="12.75" x14ac:dyDescent="0.2">
      <c r="A535" s="84">
        <v>523</v>
      </c>
      <c r="B535" s="90">
        <f t="shared" ca="1" si="100"/>
        <v>400.48438141982587</v>
      </c>
      <c r="C535" s="103">
        <f t="shared" ca="1" si="105"/>
        <v>291.00609534002689</v>
      </c>
      <c r="D535" s="103">
        <f t="shared" ca="1" si="105"/>
        <v>325.31075384311708</v>
      </c>
      <c r="E535" s="90">
        <f t="shared" ca="1" si="101"/>
        <v>115.71923808046883</v>
      </c>
      <c r="F535" s="90">
        <f t="shared" ca="1" si="101"/>
        <v>80.256681829440595</v>
      </c>
      <c r="G535" s="90">
        <f t="shared" ca="1" si="101"/>
        <v>72.966698993320506</v>
      </c>
      <c r="H535" s="90">
        <f t="shared" ca="1" si="102"/>
        <v>516.20361950029474</v>
      </c>
      <c r="I535" s="90">
        <f t="shared" ca="1" si="103"/>
        <v>371.26277716946748</v>
      </c>
      <c r="J535" s="90">
        <f t="shared" ca="1" si="104"/>
        <v>398.27745283643759</v>
      </c>
    </row>
    <row r="536" spans="1:10" ht="12.75" x14ac:dyDescent="0.2">
      <c r="A536" s="84">
        <v>524</v>
      </c>
      <c r="B536" s="90">
        <f t="shared" ca="1" si="100"/>
        <v>412.20755431164577</v>
      </c>
      <c r="C536" s="103">
        <f t="shared" ca="1" si="105"/>
        <v>303.08799030042991</v>
      </c>
      <c r="D536" s="103">
        <f t="shared" ca="1" si="105"/>
        <v>341.88965053271102</v>
      </c>
      <c r="E536" s="90">
        <f t="shared" ca="1" si="101"/>
        <v>119.45969846873422</v>
      </c>
      <c r="F536" s="90">
        <f t="shared" ca="1" si="101"/>
        <v>75.523998466331051</v>
      </c>
      <c r="G536" s="90">
        <f t="shared" ca="1" si="101"/>
        <v>110.62307560984878</v>
      </c>
      <c r="H536" s="90">
        <f t="shared" ca="1" si="102"/>
        <v>531.66725278037995</v>
      </c>
      <c r="I536" s="90">
        <f t="shared" ca="1" si="103"/>
        <v>378.61198876676099</v>
      </c>
      <c r="J536" s="90">
        <f t="shared" ca="1" si="104"/>
        <v>452.51272614255981</v>
      </c>
    </row>
    <row r="537" spans="1:10" ht="12.75" x14ac:dyDescent="0.2">
      <c r="A537" s="84">
        <v>525</v>
      </c>
      <c r="B537" s="90">
        <f t="shared" ca="1" si="100"/>
        <v>421.57293961891219</v>
      </c>
      <c r="C537" s="103">
        <f t="shared" ca="1" si="105"/>
        <v>293.87305490572032</v>
      </c>
      <c r="D537" s="103">
        <f t="shared" ca="1" si="105"/>
        <v>342.22272251820294</v>
      </c>
      <c r="E537" s="90">
        <f t="shared" ca="1" si="101"/>
        <v>111.27556274945174</v>
      </c>
      <c r="F537" s="90">
        <f t="shared" ca="1" si="101"/>
        <v>79.532248306878714</v>
      </c>
      <c r="G537" s="90">
        <f t="shared" ca="1" si="101"/>
        <v>115.11496043604296</v>
      </c>
      <c r="H537" s="90">
        <f t="shared" ca="1" si="102"/>
        <v>532.84850236836394</v>
      </c>
      <c r="I537" s="90">
        <f t="shared" ca="1" si="103"/>
        <v>373.40530321259905</v>
      </c>
      <c r="J537" s="90">
        <f t="shared" ca="1" si="104"/>
        <v>457.33768295424591</v>
      </c>
    </row>
    <row r="538" spans="1:10" ht="12.75" x14ac:dyDescent="0.2">
      <c r="A538" s="84">
        <v>526</v>
      </c>
      <c r="B538" s="90">
        <f t="shared" ca="1" si="100"/>
        <v>409.29746319582415</v>
      </c>
      <c r="C538" s="103">
        <f t="shared" ca="1" si="105"/>
        <v>303.25102073308159</v>
      </c>
      <c r="D538" s="103">
        <f t="shared" ca="1" si="105"/>
        <v>340.78299826995311</v>
      </c>
      <c r="E538" s="90">
        <f t="shared" ca="1" si="101"/>
        <v>115.47818845570818</v>
      </c>
      <c r="F538" s="90">
        <f t="shared" ca="1" si="101"/>
        <v>91.479865307280477</v>
      </c>
      <c r="G538" s="90">
        <f t="shared" ca="1" si="101"/>
        <v>84.396132695941944</v>
      </c>
      <c r="H538" s="90">
        <f t="shared" ca="1" si="102"/>
        <v>524.77565165153237</v>
      </c>
      <c r="I538" s="90">
        <f t="shared" ca="1" si="103"/>
        <v>394.73088604036207</v>
      </c>
      <c r="J538" s="90">
        <f t="shared" ca="1" si="104"/>
        <v>425.17913096589507</v>
      </c>
    </row>
    <row r="539" spans="1:10" ht="12.75" x14ac:dyDescent="0.2">
      <c r="A539" s="84">
        <v>527</v>
      </c>
      <c r="B539" s="90">
        <f t="shared" ca="1" si="100"/>
        <v>404.21184935796697</v>
      </c>
      <c r="C539" s="103">
        <f t="shared" ca="1" si="105"/>
        <v>294.05357303719865</v>
      </c>
      <c r="D539" s="103">
        <f t="shared" ca="1" si="105"/>
        <v>348.3187559682512</v>
      </c>
      <c r="E539" s="90">
        <f t="shared" ca="1" si="101"/>
        <v>108.57721115961132</v>
      </c>
      <c r="F539" s="90">
        <f t="shared" ca="1" si="101"/>
        <v>93.833501703420282</v>
      </c>
      <c r="G539" s="90">
        <f t="shared" ca="1" si="101"/>
        <v>88.330502722038773</v>
      </c>
      <c r="H539" s="90">
        <f t="shared" ca="1" si="102"/>
        <v>512.78906051757826</v>
      </c>
      <c r="I539" s="90">
        <f t="shared" ca="1" si="103"/>
        <v>387.88707474061891</v>
      </c>
      <c r="J539" s="90">
        <f t="shared" ca="1" si="104"/>
        <v>436.64925869028997</v>
      </c>
    </row>
    <row r="540" spans="1:10" ht="12.75" x14ac:dyDescent="0.2">
      <c r="A540" s="84">
        <v>528</v>
      </c>
      <c r="B540" s="90">
        <f t="shared" ca="1" si="100"/>
        <v>402.76651263466408</v>
      </c>
      <c r="C540" s="103">
        <f t="shared" ca="1" si="105"/>
        <v>302.16400512446779</v>
      </c>
      <c r="D540" s="103">
        <f t="shared" ca="1" si="105"/>
        <v>346.86304190395083</v>
      </c>
      <c r="E540" s="90">
        <f t="shared" ca="1" si="101"/>
        <v>112.59301942756866</v>
      </c>
      <c r="F540" s="90">
        <f t="shared" ca="1" si="101"/>
        <v>82.752721387073294</v>
      </c>
      <c r="G540" s="90">
        <f t="shared" ca="1" si="101"/>
        <v>115.94408664071733</v>
      </c>
      <c r="H540" s="90">
        <f t="shared" ca="1" si="102"/>
        <v>515.3595320622328</v>
      </c>
      <c r="I540" s="90">
        <f t="shared" ca="1" si="103"/>
        <v>384.91672651154107</v>
      </c>
      <c r="J540" s="90">
        <f t="shared" ca="1" si="104"/>
        <v>462.80712854466816</v>
      </c>
    </row>
    <row r="541" spans="1:10" ht="12.75" x14ac:dyDescent="0.2">
      <c r="A541" s="84">
        <v>529</v>
      </c>
      <c r="B541" s="90">
        <f t="shared" ca="1" si="100"/>
        <v>407.3548492866027</v>
      </c>
      <c r="C541" s="103">
        <f t="shared" ca="1" si="105"/>
        <v>301.34091052683272</v>
      </c>
      <c r="D541" s="103">
        <f t="shared" ca="1" si="105"/>
        <v>357.06644838903969</v>
      </c>
      <c r="E541" s="90">
        <f t="shared" ca="1" si="101"/>
        <v>110.28160796565952</v>
      </c>
      <c r="F541" s="90">
        <f t="shared" ca="1" si="101"/>
        <v>81.215133554699463</v>
      </c>
      <c r="G541" s="90">
        <f t="shared" ca="1" si="101"/>
        <v>107.83830281876223</v>
      </c>
      <c r="H541" s="90">
        <f t="shared" ca="1" si="102"/>
        <v>517.63645725226218</v>
      </c>
      <c r="I541" s="90">
        <f t="shared" ca="1" si="103"/>
        <v>382.55604408153215</v>
      </c>
      <c r="J541" s="90">
        <f t="shared" ca="1" si="104"/>
        <v>464.90475120780195</v>
      </c>
    </row>
    <row r="542" spans="1:10" ht="12.75" x14ac:dyDescent="0.2">
      <c r="A542" s="84">
        <v>530</v>
      </c>
      <c r="B542" s="90">
        <f t="shared" ca="1" si="100"/>
        <v>412.4886308913612</v>
      </c>
      <c r="C542" s="103">
        <f t="shared" ref="C542:G557" ca="1" si="106">NORMINV(RAND(),C$5,C$6)</f>
        <v>300.07684090249063</v>
      </c>
      <c r="D542" s="103">
        <f t="shared" ca="1" si="106"/>
        <v>332.50609595013361</v>
      </c>
      <c r="E542" s="90">
        <f t="shared" ca="1" si="106"/>
        <v>106.39783248490518</v>
      </c>
      <c r="F542" s="90">
        <f t="shared" ca="1" si="106"/>
        <v>76.724697782513019</v>
      </c>
      <c r="G542" s="90">
        <f t="shared" ca="1" si="106"/>
        <v>93.402249831496974</v>
      </c>
      <c r="H542" s="90">
        <f t="shared" ca="1" si="102"/>
        <v>518.88646337626642</v>
      </c>
      <c r="I542" s="90">
        <f t="shared" ca="1" si="103"/>
        <v>376.80153868500366</v>
      </c>
      <c r="J542" s="90">
        <f t="shared" ca="1" si="104"/>
        <v>425.9083457816306</v>
      </c>
    </row>
    <row r="543" spans="1:10" ht="12.75" x14ac:dyDescent="0.2">
      <c r="A543" s="84">
        <v>531</v>
      </c>
      <c r="B543" s="90">
        <f t="shared" ca="1" si="100"/>
        <v>409.41749665618988</v>
      </c>
      <c r="C543" s="103">
        <f t="shared" ref="C543:D557" ca="1" si="107">NORMINV(RAND(),C$5,C$6)</f>
        <v>296.75578731339687</v>
      </c>
      <c r="D543" s="103">
        <f t="shared" ca="1" si="107"/>
        <v>343.90596020394554</v>
      </c>
      <c r="E543" s="90">
        <f t="shared" ca="1" si="106"/>
        <v>111.31157107831602</v>
      </c>
      <c r="F543" s="90">
        <f t="shared" ca="1" si="106"/>
        <v>79.066748797255514</v>
      </c>
      <c r="G543" s="90">
        <f t="shared" ca="1" si="106"/>
        <v>105.33463940317588</v>
      </c>
      <c r="H543" s="90">
        <f t="shared" ca="1" si="102"/>
        <v>520.72906773450586</v>
      </c>
      <c r="I543" s="90">
        <f t="shared" ca="1" si="103"/>
        <v>375.82253611065238</v>
      </c>
      <c r="J543" s="90">
        <f t="shared" ca="1" si="104"/>
        <v>449.24059960712145</v>
      </c>
    </row>
    <row r="544" spans="1:10" ht="12.75" x14ac:dyDescent="0.2">
      <c r="A544" s="84">
        <v>532</v>
      </c>
      <c r="B544" s="90">
        <f t="shared" ca="1" si="100"/>
        <v>410.90228268704806</v>
      </c>
      <c r="C544" s="103">
        <f t="shared" ca="1" si="107"/>
        <v>298.03820175390331</v>
      </c>
      <c r="D544" s="103">
        <f t="shared" ca="1" si="107"/>
        <v>349.07221110154006</v>
      </c>
      <c r="E544" s="90">
        <f t="shared" ca="1" si="106"/>
        <v>111.98263724418915</v>
      </c>
      <c r="F544" s="90">
        <f t="shared" ca="1" si="106"/>
        <v>94.616937029883402</v>
      </c>
      <c r="G544" s="90">
        <f t="shared" ca="1" si="106"/>
        <v>116.87191873945336</v>
      </c>
      <c r="H544" s="90">
        <f t="shared" ca="1" si="102"/>
        <v>522.88491993123716</v>
      </c>
      <c r="I544" s="90">
        <f t="shared" ca="1" si="103"/>
        <v>392.6551387837867</v>
      </c>
      <c r="J544" s="90">
        <f t="shared" ca="1" si="104"/>
        <v>465.94412984099341</v>
      </c>
    </row>
    <row r="545" spans="1:10" ht="12.75" x14ac:dyDescent="0.2">
      <c r="A545" s="84">
        <v>533</v>
      </c>
      <c r="B545" s="90">
        <f t="shared" ca="1" si="100"/>
        <v>419.44042424228127</v>
      </c>
      <c r="C545" s="103">
        <f t="shared" ca="1" si="107"/>
        <v>283.13930008001705</v>
      </c>
      <c r="D545" s="103">
        <f t="shared" ca="1" si="107"/>
        <v>337.35510802561248</v>
      </c>
      <c r="E545" s="90">
        <f t="shared" ca="1" si="106"/>
        <v>108.17684325553182</v>
      </c>
      <c r="F545" s="90">
        <f t="shared" ca="1" si="106"/>
        <v>86.354283610435104</v>
      </c>
      <c r="G545" s="90">
        <f t="shared" ca="1" si="106"/>
        <v>91.29767961356508</v>
      </c>
      <c r="H545" s="90">
        <f t="shared" ca="1" si="102"/>
        <v>527.61726749781315</v>
      </c>
      <c r="I545" s="90">
        <f t="shared" ca="1" si="103"/>
        <v>369.49358369045217</v>
      </c>
      <c r="J545" s="90">
        <f t="shared" ca="1" si="104"/>
        <v>428.65278763917757</v>
      </c>
    </row>
    <row r="546" spans="1:10" ht="12.75" x14ac:dyDescent="0.2">
      <c r="A546" s="84">
        <v>534</v>
      </c>
      <c r="B546" s="90">
        <f t="shared" ca="1" si="100"/>
        <v>408.18643301308589</v>
      </c>
      <c r="C546" s="103">
        <f t="shared" ca="1" si="107"/>
        <v>299.03835776908113</v>
      </c>
      <c r="D546" s="103">
        <f t="shared" ca="1" si="107"/>
        <v>350.56282706931574</v>
      </c>
      <c r="E546" s="90">
        <f t="shared" ca="1" si="106"/>
        <v>112.4585119067238</v>
      </c>
      <c r="F546" s="90">
        <f t="shared" ca="1" si="106"/>
        <v>91.762992360541148</v>
      </c>
      <c r="G546" s="90">
        <f t="shared" ca="1" si="106"/>
        <v>98.21424956467105</v>
      </c>
      <c r="H546" s="90">
        <f t="shared" ca="1" si="102"/>
        <v>520.64494491980963</v>
      </c>
      <c r="I546" s="90">
        <f t="shared" ca="1" si="103"/>
        <v>390.80135012962228</v>
      </c>
      <c r="J546" s="90">
        <f t="shared" ca="1" si="104"/>
        <v>448.77707663398678</v>
      </c>
    </row>
    <row r="547" spans="1:10" ht="12.75" x14ac:dyDescent="0.2">
      <c r="A547" s="84">
        <v>535</v>
      </c>
      <c r="B547" s="90">
        <f t="shared" ca="1" si="100"/>
        <v>407.00095811235713</v>
      </c>
      <c r="C547" s="103">
        <f t="shared" ca="1" si="107"/>
        <v>285.71446110888502</v>
      </c>
      <c r="D547" s="103">
        <f t="shared" ca="1" si="107"/>
        <v>321.29939993901138</v>
      </c>
      <c r="E547" s="90">
        <f t="shared" ca="1" si="106"/>
        <v>97.565002639528302</v>
      </c>
      <c r="F547" s="90">
        <f t="shared" ca="1" si="106"/>
        <v>80.811110524599442</v>
      </c>
      <c r="G547" s="90">
        <f t="shared" ca="1" si="106"/>
        <v>88.8020115332329</v>
      </c>
      <c r="H547" s="90">
        <f t="shared" ca="1" si="102"/>
        <v>504.56596075188543</v>
      </c>
      <c r="I547" s="90">
        <f t="shared" ca="1" si="103"/>
        <v>366.52557163348445</v>
      </c>
      <c r="J547" s="90">
        <f t="shared" ca="1" si="104"/>
        <v>410.10141147224431</v>
      </c>
    </row>
    <row r="548" spans="1:10" ht="12.75" x14ac:dyDescent="0.2">
      <c r="A548" s="84">
        <v>536</v>
      </c>
      <c r="B548" s="90">
        <f t="shared" ca="1" si="100"/>
        <v>409.90124877131359</v>
      </c>
      <c r="C548" s="103">
        <f t="shared" ca="1" si="107"/>
        <v>280.02363692568582</v>
      </c>
      <c r="D548" s="103">
        <f t="shared" ca="1" si="107"/>
        <v>350.41407357450896</v>
      </c>
      <c r="E548" s="90">
        <f t="shared" ca="1" si="106"/>
        <v>109.09874365090396</v>
      </c>
      <c r="F548" s="90">
        <f t="shared" ca="1" si="106"/>
        <v>86.6117286694261</v>
      </c>
      <c r="G548" s="90">
        <f t="shared" ca="1" si="106"/>
        <v>87.689798229107751</v>
      </c>
      <c r="H548" s="90">
        <f t="shared" ca="1" si="102"/>
        <v>518.99999242221759</v>
      </c>
      <c r="I548" s="90">
        <f t="shared" ca="1" si="103"/>
        <v>366.63536559511192</v>
      </c>
      <c r="J548" s="90">
        <f t="shared" ca="1" si="104"/>
        <v>438.1038718036167</v>
      </c>
    </row>
    <row r="549" spans="1:10" ht="12.75" x14ac:dyDescent="0.2">
      <c r="A549" s="84">
        <v>537</v>
      </c>
      <c r="B549" s="90">
        <f t="shared" ca="1" si="100"/>
        <v>403.56374342404661</v>
      </c>
      <c r="C549" s="103">
        <f t="shared" ca="1" si="107"/>
        <v>313.00117007851975</v>
      </c>
      <c r="D549" s="103">
        <f t="shared" ca="1" si="107"/>
        <v>354.30495305445379</v>
      </c>
      <c r="E549" s="90">
        <f t="shared" ca="1" si="106"/>
        <v>109.7531818447416</v>
      </c>
      <c r="F549" s="90">
        <f t="shared" ca="1" si="106"/>
        <v>78.590750795033301</v>
      </c>
      <c r="G549" s="90">
        <f t="shared" ca="1" si="106"/>
        <v>83.705759574314371</v>
      </c>
      <c r="H549" s="90">
        <f t="shared" ca="1" si="102"/>
        <v>513.31692526878817</v>
      </c>
      <c r="I549" s="90">
        <f t="shared" ca="1" si="103"/>
        <v>391.59192087355302</v>
      </c>
      <c r="J549" s="90">
        <f t="shared" ca="1" si="104"/>
        <v>438.01071262876815</v>
      </c>
    </row>
    <row r="550" spans="1:10" ht="12.75" x14ac:dyDescent="0.2">
      <c r="A550" s="84">
        <v>538</v>
      </c>
      <c r="B550" s="90">
        <f t="shared" ca="1" si="100"/>
        <v>421.2386221856313</v>
      </c>
      <c r="C550" s="103">
        <f t="shared" ca="1" si="107"/>
        <v>299.07656849799127</v>
      </c>
      <c r="D550" s="103">
        <f t="shared" ca="1" si="107"/>
        <v>357.08601465528426</v>
      </c>
      <c r="E550" s="90">
        <f t="shared" ca="1" si="106"/>
        <v>100.48362376841712</v>
      </c>
      <c r="F550" s="90">
        <f t="shared" ca="1" si="106"/>
        <v>88.034912029042559</v>
      </c>
      <c r="G550" s="90">
        <f t="shared" ca="1" si="106"/>
        <v>110.15050119987332</v>
      </c>
      <c r="H550" s="90">
        <f t="shared" ca="1" si="102"/>
        <v>521.72224595404839</v>
      </c>
      <c r="I550" s="90">
        <f t="shared" ca="1" si="103"/>
        <v>387.11148052703385</v>
      </c>
      <c r="J550" s="90">
        <f t="shared" ca="1" si="104"/>
        <v>467.23651585515756</v>
      </c>
    </row>
    <row r="551" spans="1:10" ht="12.75" x14ac:dyDescent="0.2">
      <c r="A551" s="84">
        <v>539</v>
      </c>
      <c r="B551" s="90">
        <f t="shared" ca="1" si="100"/>
        <v>408.07879627209945</v>
      </c>
      <c r="C551" s="103">
        <f t="shared" ca="1" si="107"/>
        <v>285.55276181615159</v>
      </c>
      <c r="D551" s="103">
        <f t="shared" ca="1" si="107"/>
        <v>341.61564319380977</v>
      </c>
      <c r="E551" s="90">
        <f t="shared" ca="1" si="106"/>
        <v>109.38558494727504</v>
      </c>
      <c r="F551" s="90">
        <f t="shared" ca="1" si="106"/>
        <v>91.236905216154085</v>
      </c>
      <c r="G551" s="90">
        <f t="shared" ca="1" si="106"/>
        <v>75.003103271823704</v>
      </c>
      <c r="H551" s="90">
        <f t="shared" ca="1" si="102"/>
        <v>517.46438121937445</v>
      </c>
      <c r="I551" s="90">
        <f t="shared" ca="1" si="103"/>
        <v>376.78966703230566</v>
      </c>
      <c r="J551" s="90">
        <f t="shared" ca="1" si="104"/>
        <v>416.61874646563348</v>
      </c>
    </row>
    <row r="552" spans="1:10" ht="12.75" x14ac:dyDescent="0.2">
      <c r="A552" s="84">
        <v>540</v>
      </c>
      <c r="B552" s="90">
        <f t="shared" ca="1" si="100"/>
        <v>406.4703703703816</v>
      </c>
      <c r="C552" s="103">
        <f t="shared" ca="1" si="107"/>
        <v>301.58435847953797</v>
      </c>
      <c r="D552" s="103">
        <f t="shared" ca="1" si="107"/>
        <v>341.13163825645</v>
      </c>
      <c r="E552" s="90">
        <f t="shared" ca="1" si="106"/>
        <v>109.73816413285718</v>
      </c>
      <c r="F552" s="90">
        <f t="shared" ca="1" si="106"/>
        <v>99.069806762526383</v>
      </c>
      <c r="G552" s="90">
        <f t="shared" ca="1" si="106"/>
        <v>93.184418375480433</v>
      </c>
      <c r="H552" s="90">
        <f t="shared" ca="1" si="102"/>
        <v>516.20853450323875</v>
      </c>
      <c r="I552" s="90">
        <f t="shared" ca="1" si="103"/>
        <v>400.65416524206432</v>
      </c>
      <c r="J552" s="90">
        <f t="shared" ca="1" si="104"/>
        <v>434.31605663193045</v>
      </c>
    </row>
    <row r="553" spans="1:10" ht="12.75" x14ac:dyDescent="0.2">
      <c r="A553" s="84">
        <v>541</v>
      </c>
      <c r="B553" s="90">
        <f t="shared" ca="1" si="100"/>
        <v>411.30746968356038</v>
      </c>
      <c r="C553" s="103">
        <f t="shared" ca="1" si="107"/>
        <v>294.36123819175128</v>
      </c>
      <c r="D553" s="103">
        <f t="shared" ca="1" si="107"/>
        <v>335.96022919727176</v>
      </c>
      <c r="E553" s="90">
        <f t="shared" ca="1" si="106"/>
        <v>108.04465179953957</v>
      </c>
      <c r="F553" s="90">
        <f t="shared" ca="1" si="106"/>
        <v>75.51169440526418</v>
      </c>
      <c r="G553" s="90">
        <f t="shared" ca="1" si="106"/>
        <v>91.389003716321255</v>
      </c>
      <c r="H553" s="90">
        <f t="shared" ca="1" si="102"/>
        <v>519.35212148309995</v>
      </c>
      <c r="I553" s="90">
        <f t="shared" ca="1" si="103"/>
        <v>369.87293259701545</v>
      </c>
      <c r="J553" s="90">
        <f t="shared" ca="1" si="104"/>
        <v>427.34923291359303</v>
      </c>
    </row>
    <row r="554" spans="1:10" ht="12.75" x14ac:dyDescent="0.2">
      <c r="A554" s="84">
        <v>542</v>
      </c>
      <c r="B554" s="90">
        <f t="shared" ca="1" si="100"/>
        <v>409.42915410493487</v>
      </c>
      <c r="C554" s="103">
        <f t="shared" ca="1" si="107"/>
        <v>281.87474520603888</v>
      </c>
      <c r="D554" s="103">
        <f t="shared" ca="1" si="107"/>
        <v>349.83083945910641</v>
      </c>
      <c r="E554" s="90">
        <f t="shared" ca="1" si="106"/>
        <v>110.9395633347018</v>
      </c>
      <c r="F554" s="90">
        <f t="shared" ca="1" si="106"/>
        <v>81.103756518726129</v>
      </c>
      <c r="G554" s="90">
        <f t="shared" ca="1" si="106"/>
        <v>111.22188226203674</v>
      </c>
      <c r="H554" s="90">
        <f t="shared" ca="1" si="102"/>
        <v>520.36871743963661</v>
      </c>
      <c r="I554" s="90">
        <f t="shared" ca="1" si="103"/>
        <v>362.97850172476501</v>
      </c>
      <c r="J554" s="90">
        <f t="shared" ca="1" si="104"/>
        <v>461.05272172114314</v>
      </c>
    </row>
    <row r="555" spans="1:10" ht="12.75" x14ac:dyDescent="0.2">
      <c r="A555" s="84">
        <v>543</v>
      </c>
      <c r="B555" s="90">
        <f t="shared" ca="1" si="100"/>
        <v>402.91129733794696</v>
      </c>
      <c r="C555" s="103">
        <f t="shared" ca="1" si="107"/>
        <v>301.41161247773601</v>
      </c>
      <c r="D555" s="103">
        <f t="shared" ca="1" si="107"/>
        <v>336.49022439338631</v>
      </c>
      <c r="E555" s="90">
        <f t="shared" ca="1" si="106"/>
        <v>112.01324218845991</v>
      </c>
      <c r="F555" s="90">
        <f t="shared" ca="1" si="106"/>
        <v>87.243218386553764</v>
      </c>
      <c r="G555" s="90">
        <f t="shared" ca="1" si="106"/>
        <v>89.562319023673936</v>
      </c>
      <c r="H555" s="90">
        <f t="shared" ca="1" si="102"/>
        <v>514.92453952640687</v>
      </c>
      <c r="I555" s="90">
        <f t="shared" ca="1" si="103"/>
        <v>388.65483086428981</v>
      </c>
      <c r="J555" s="90">
        <f t="shared" ca="1" si="104"/>
        <v>426.05254341706024</v>
      </c>
    </row>
    <row r="556" spans="1:10" ht="12.75" x14ac:dyDescent="0.2">
      <c r="A556" s="84">
        <v>544</v>
      </c>
      <c r="B556" s="90">
        <f t="shared" ca="1" si="100"/>
        <v>399.44651232295115</v>
      </c>
      <c r="C556" s="103">
        <f t="shared" ca="1" si="107"/>
        <v>303.33268863513939</v>
      </c>
      <c r="D556" s="103">
        <f t="shared" ca="1" si="107"/>
        <v>347.15861950628471</v>
      </c>
      <c r="E556" s="90">
        <f t="shared" ca="1" si="106"/>
        <v>111.09475639116386</v>
      </c>
      <c r="F556" s="90">
        <f t="shared" ca="1" si="106"/>
        <v>83.540563101760256</v>
      </c>
      <c r="G556" s="90">
        <f t="shared" ca="1" si="106"/>
        <v>74.320012940817904</v>
      </c>
      <c r="H556" s="90">
        <f t="shared" ca="1" si="102"/>
        <v>510.54126871411501</v>
      </c>
      <c r="I556" s="90">
        <f t="shared" ca="1" si="103"/>
        <v>386.87325173689965</v>
      </c>
      <c r="J556" s="90">
        <f t="shared" ca="1" si="104"/>
        <v>421.4786324471026</v>
      </c>
    </row>
    <row r="557" spans="1:10" ht="12.75" x14ac:dyDescent="0.2">
      <c r="A557" s="84">
        <v>545</v>
      </c>
      <c r="B557" s="90">
        <f t="shared" ca="1" si="100"/>
        <v>423.60609660523312</v>
      </c>
      <c r="C557" s="103">
        <f t="shared" ca="1" si="107"/>
        <v>301.85802011418815</v>
      </c>
      <c r="D557" s="103">
        <f t="shared" ca="1" si="107"/>
        <v>347.87631498636443</v>
      </c>
      <c r="E557" s="90">
        <f t="shared" ca="1" si="106"/>
        <v>119.58516255301826</v>
      </c>
      <c r="F557" s="90">
        <f t="shared" ca="1" si="106"/>
        <v>66.643675380371249</v>
      </c>
      <c r="G557" s="90">
        <f t="shared" ca="1" si="106"/>
        <v>84.853168777098745</v>
      </c>
      <c r="H557" s="90">
        <f t="shared" ca="1" si="102"/>
        <v>543.19125915825134</v>
      </c>
      <c r="I557" s="90">
        <f t="shared" ca="1" si="103"/>
        <v>368.50169549455939</v>
      </c>
      <c r="J557" s="90">
        <f t="shared" ca="1" si="104"/>
        <v>432.72948376346318</v>
      </c>
    </row>
    <row r="558" spans="1:10" ht="12.75" x14ac:dyDescent="0.2">
      <c r="A558" s="84">
        <v>546</v>
      </c>
      <c r="B558" s="90">
        <f t="shared" ca="1" si="100"/>
        <v>408.84615358288806</v>
      </c>
      <c r="C558" s="103">
        <f t="shared" ref="C558:G573" ca="1" si="108">NORMINV(RAND(),C$5,C$6)</f>
        <v>294.39424290247428</v>
      </c>
      <c r="D558" s="103">
        <f t="shared" ca="1" si="108"/>
        <v>339.19198157536704</v>
      </c>
      <c r="E558" s="90">
        <f t="shared" ca="1" si="108"/>
        <v>108.28986646314925</v>
      </c>
      <c r="F558" s="90">
        <f t="shared" ca="1" si="108"/>
        <v>90.059890499265421</v>
      </c>
      <c r="G558" s="90">
        <f t="shared" ca="1" si="108"/>
        <v>114.52494482530135</v>
      </c>
      <c r="H558" s="90">
        <f t="shared" ca="1" si="102"/>
        <v>517.13602004603729</v>
      </c>
      <c r="I558" s="90">
        <f t="shared" ca="1" si="103"/>
        <v>384.45413340173968</v>
      </c>
      <c r="J558" s="90">
        <f t="shared" ca="1" si="104"/>
        <v>453.7169264006684</v>
      </c>
    </row>
    <row r="559" spans="1:10" ht="12.75" x14ac:dyDescent="0.2">
      <c r="A559" s="84">
        <v>547</v>
      </c>
      <c r="B559" s="90">
        <f t="shared" ca="1" si="100"/>
        <v>407.96246944666473</v>
      </c>
      <c r="C559" s="103">
        <f t="shared" ref="C559:D573" ca="1" si="109">NORMINV(RAND(),C$5,C$6)</f>
        <v>291.92606990159504</v>
      </c>
      <c r="D559" s="103">
        <f t="shared" ca="1" si="109"/>
        <v>352.03423734103933</v>
      </c>
      <c r="E559" s="90">
        <f t="shared" ca="1" si="108"/>
        <v>114.15356092643773</v>
      </c>
      <c r="F559" s="90">
        <f t="shared" ca="1" si="108"/>
        <v>90.934215498543068</v>
      </c>
      <c r="G559" s="90">
        <f t="shared" ca="1" si="108"/>
        <v>106.47961033461094</v>
      </c>
      <c r="H559" s="90">
        <f t="shared" ca="1" si="102"/>
        <v>522.11603037310249</v>
      </c>
      <c r="I559" s="90">
        <f t="shared" ca="1" si="103"/>
        <v>382.86028540013808</v>
      </c>
      <c r="J559" s="90">
        <f t="shared" ca="1" si="104"/>
        <v>458.51384767565025</v>
      </c>
    </row>
    <row r="560" spans="1:10" ht="12.75" x14ac:dyDescent="0.2">
      <c r="A560" s="84">
        <v>548</v>
      </c>
      <c r="B560" s="90">
        <f t="shared" ca="1" si="100"/>
        <v>416.01372433121236</v>
      </c>
      <c r="C560" s="103">
        <f t="shared" ca="1" si="109"/>
        <v>297.05720085550922</v>
      </c>
      <c r="D560" s="103">
        <f t="shared" ca="1" si="109"/>
        <v>343.96903925971998</v>
      </c>
      <c r="E560" s="90">
        <f t="shared" ca="1" si="108"/>
        <v>111.09734636162399</v>
      </c>
      <c r="F560" s="90">
        <f t="shared" ca="1" si="108"/>
        <v>91.73949279883972</v>
      </c>
      <c r="G560" s="90">
        <f t="shared" ca="1" si="108"/>
        <v>98.014379908360965</v>
      </c>
      <c r="H560" s="90">
        <f t="shared" ca="1" si="102"/>
        <v>527.11107069283639</v>
      </c>
      <c r="I560" s="90">
        <f t="shared" ca="1" si="103"/>
        <v>388.79669365434893</v>
      </c>
      <c r="J560" s="90">
        <f t="shared" ca="1" si="104"/>
        <v>441.98341916808096</v>
      </c>
    </row>
    <row r="561" spans="1:10" ht="12.75" x14ac:dyDescent="0.2">
      <c r="A561" s="84">
        <v>549</v>
      </c>
      <c r="B561" s="90">
        <f t="shared" ca="1" si="100"/>
        <v>401.54488330162422</v>
      </c>
      <c r="C561" s="103">
        <f t="shared" ca="1" si="109"/>
        <v>297.21370981508068</v>
      </c>
      <c r="D561" s="103">
        <f t="shared" ca="1" si="109"/>
        <v>330.29256565830741</v>
      </c>
      <c r="E561" s="90">
        <f t="shared" ca="1" si="108"/>
        <v>110.91577298614409</v>
      </c>
      <c r="F561" s="90">
        <f t="shared" ca="1" si="108"/>
        <v>103.50986887996272</v>
      </c>
      <c r="G561" s="90">
        <f t="shared" ca="1" si="108"/>
        <v>97.138067539882826</v>
      </c>
      <c r="H561" s="90">
        <f t="shared" ca="1" si="102"/>
        <v>512.4606562877683</v>
      </c>
      <c r="I561" s="90">
        <f t="shared" ca="1" si="103"/>
        <v>400.72357869504339</v>
      </c>
      <c r="J561" s="90">
        <f t="shared" ca="1" si="104"/>
        <v>427.43063319819021</v>
      </c>
    </row>
    <row r="562" spans="1:10" ht="12.75" x14ac:dyDescent="0.2">
      <c r="A562" s="84">
        <v>550</v>
      </c>
      <c r="B562" s="90">
        <f t="shared" ca="1" si="100"/>
        <v>415.24613330400655</v>
      </c>
      <c r="C562" s="103">
        <f t="shared" ca="1" si="109"/>
        <v>300.72842543511308</v>
      </c>
      <c r="D562" s="103">
        <f t="shared" ca="1" si="109"/>
        <v>331.48312751019824</v>
      </c>
      <c r="E562" s="90">
        <f t="shared" ca="1" si="108"/>
        <v>107.06717341806423</v>
      </c>
      <c r="F562" s="90">
        <f t="shared" ca="1" si="108"/>
        <v>97.302708878225289</v>
      </c>
      <c r="G562" s="90">
        <f t="shared" ca="1" si="108"/>
        <v>111.9189899760964</v>
      </c>
      <c r="H562" s="90">
        <f t="shared" ca="1" si="102"/>
        <v>522.31330672207082</v>
      </c>
      <c r="I562" s="90">
        <f t="shared" ca="1" si="103"/>
        <v>398.03113431333838</v>
      </c>
      <c r="J562" s="90">
        <f t="shared" ca="1" si="104"/>
        <v>443.40211748629463</v>
      </c>
    </row>
    <row r="563" spans="1:10" ht="12.75" x14ac:dyDescent="0.2">
      <c r="A563" s="84">
        <v>551</v>
      </c>
      <c r="B563" s="90">
        <f t="shared" ca="1" si="100"/>
        <v>411.95758706613617</v>
      </c>
      <c r="C563" s="103">
        <f t="shared" ca="1" si="109"/>
        <v>290.63602333279186</v>
      </c>
      <c r="D563" s="103">
        <f t="shared" ca="1" si="109"/>
        <v>360.41252707467396</v>
      </c>
      <c r="E563" s="90">
        <f t="shared" ca="1" si="108"/>
        <v>115.96017940142673</v>
      </c>
      <c r="F563" s="90">
        <f t="shared" ca="1" si="108"/>
        <v>65.51080354499544</v>
      </c>
      <c r="G563" s="90">
        <f t="shared" ca="1" si="108"/>
        <v>84.172821024299409</v>
      </c>
      <c r="H563" s="90">
        <f t="shared" ca="1" si="102"/>
        <v>527.91776646756284</v>
      </c>
      <c r="I563" s="90">
        <f t="shared" ca="1" si="103"/>
        <v>356.1468268777873</v>
      </c>
      <c r="J563" s="90">
        <f t="shared" ca="1" si="104"/>
        <v>444.58534809897338</v>
      </c>
    </row>
    <row r="564" spans="1:10" ht="12.75" x14ac:dyDescent="0.2">
      <c r="A564" s="84">
        <v>552</v>
      </c>
      <c r="B564" s="90">
        <f t="shared" ca="1" si="100"/>
        <v>413.03675582025204</v>
      </c>
      <c r="C564" s="103">
        <f t="shared" ca="1" si="109"/>
        <v>307.40434084525907</v>
      </c>
      <c r="D564" s="103">
        <f t="shared" ca="1" si="109"/>
        <v>342.13337791211865</v>
      </c>
      <c r="E564" s="90">
        <f t="shared" ca="1" si="108"/>
        <v>109.31773287312356</v>
      </c>
      <c r="F564" s="90">
        <f t="shared" ca="1" si="108"/>
        <v>80.745628671868602</v>
      </c>
      <c r="G564" s="90">
        <f t="shared" ca="1" si="108"/>
        <v>91.827077844137591</v>
      </c>
      <c r="H564" s="90">
        <f t="shared" ca="1" si="102"/>
        <v>522.35448869337563</v>
      </c>
      <c r="I564" s="90">
        <f t="shared" ca="1" si="103"/>
        <v>388.14996951712766</v>
      </c>
      <c r="J564" s="90">
        <f t="shared" ca="1" si="104"/>
        <v>433.96045575625624</v>
      </c>
    </row>
    <row r="565" spans="1:10" ht="12.75" x14ac:dyDescent="0.2">
      <c r="A565" s="84">
        <v>553</v>
      </c>
      <c r="B565" s="90">
        <f t="shared" ca="1" si="100"/>
        <v>409.16472461670719</v>
      </c>
      <c r="C565" s="103">
        <f t="shared" ca="1" si="109"/>
        <v>316.16453044647085</v>
      </c>
      <c r="D565" s="103">
        <f t="shared" ca="1" si="109"/>
        <v>345.38673068802467</v>
      </c>
      <c r="E565" s="90">
        <f t="shared" ca="1" si="108"/>
        <v>108.40683524337859</v>
      </c>
      <c r="F565" s="90">
        <f t="shared" ca="1" si="108"/>
        <v>84.745988433450194</v>
      </c>
      <c r="G565" s="90">
        <f t="shared" ca="1" si="108"/>
        <v>94.477283679717658</v>
      </c>
      <c r="H565" s="90">
        <f t="shared" ca="1" si="102"/>
        <v>517.57155986008581</v>
      </c>
      <c r="I565" s="90">
        <f t="shared" ca="1" si="103"/>
        <v>400.91051887992103</v>
      </c>
      <c r="J565" s="90">
        <f t="shared" ca="1" si="104"/>
        <v>439.86401436774236</v>
      </c>
    </row>
    <row r="566" spans="1:10" ht="12.75" x14ac:dyDescent="0.2">
      <c r="A566" s="84">
        <v>554</v>
      </c>
      <c r="B566" s="90">
        <f t="shared" ca="1" si="100"/>
        <v>410.79867576402455</v>
      </c>
      <c r="C566" s="103">
        <f t="shared" ca="1" si="109"/>
        <v>305.79841010536597</v>
      </c>
      <c r="D566" s="103">
        <f t="shared" ca="1" si="109"/>
        <v>334.94940445912516</v>
      </c>
      <c r="E566" s="90">
        <f t="shared" ca="1" si="108"/>
        <v>112.73004464448844</v>
      </c>
      <c r="F566" s="90">
        <f t="shared" ca="1" si="108"/>
        <v>77.37640353888618</v>
      </c>
      <c r="G566" s="90">
        <f t="shared" ca="1" si="108"/>
        <v>92.680084353360968</v>
      </c>
      <c r="H566" s="90">
        <f t="shared" ca="1" si="102"/>
        <v>523.52872040851298</v>
      </c>
      <c r="I566" s="90">
        <f t="shared" ca="1" si="103"/>
        <v>383.17481364425214</v>
      </c>
      <c r="J566" s="90">
        <f t="shared" ca="1" si="104"/>
        <v>427.6294888124861</v>
      </c>
    </row>
    <row r="567" spans="1:10" ht="12.75" x14ac:dyDescent="0.2">
      <c r="A567" s="84">
        <v>555</v>
      </c>
      <c r="B567" s="90">
        <f t="shared" ca="1" si="100"/>
        <v>409.05063865420709</v>
      </c>
      <c r="C567" s="103">
        <f t="shared" ca="1" si="109"/>
        <v>279.50049984538032</v>
      </c>
      <c r="D567" s="103">
        <f t="shared" ca="1" si="109"/>
        <v>335.02470461557539</v>
      </c>
      <c r="E567" s="90">
        <f t="shared" ca="1" si="108"/>
        <v>110.75911815707175</v>
      </c>
      <c r="F567" s="90">
        <f t="shared" ca="1" si="108"/>
        <v>70.0402981524757</v>
      </c>
      <c r="G567" s="90">
        <f t="shared" ca="1" si="108"/>
        <v>98.804932818724907</v>
      </c>
      <c r="H567" s="90">
        <f t="shared" ca="1" si="102"/>
        <v>519.80975681127882</v>
      </c>
      <c r="I567" s="90">
        <f t="shared" ca="1" si="103"/>
        <v>349.54079799785603</v>
      </c>
      <c r="J567" s="90">
        <f t="shared" ca="1" si="104"/>
        <v>433.82963743430031</v>
      </c>
    </row>
    <row r="568" spans="1:10" ht="12.75" x14ac:dyDescent="0.2">
      <c r="A568" s="84">
        <v>556</v>
      </c>
      <c r="B568" s="90">
        <f t="shared" ca="1" si="100"/>
        <v>418.19151925781756</v>
      </c>
      <c r="C568" s="103">
        <f t="shared" ca="1" si="109"/>
        <v>299.54743283703147</v>
      </c>
      <c r="D568" s="103">
        <f t="shared" ca="1" si="109"/>
        <v>351.92386186922943</v>
      </c>
      <c r="E568" s="90">
        <f t="shared" ca="1" si="108"/>
        <v>106.58807075340781</v>
      </c>
      <c r="F568" s="90">
        <f t="shared" ca="1" si="108"/>
        <v>67.352986554483948</v>
      </c>
      <c r="G568" s="90">
        <f t="shared" ca="1" si="108"/>
        <v>87.046670924786397</v>
      </c>
      <c r="H568" s="90">
        <f t="shared" ca="1" si="102"/>
        <v>524.77959001122531</v>
      </c>
      <c r="I568" s="90">
        <f t="shared" ca="1" si="103"/>
        <v>366.90041939151541</v>
      </c>
      <c r="J568" s="90">
        <f t="shared" ca="1" si="104"/>
        <v>438.97053279401581</v>
      </c>
    </row>
    <row r="569" spans="1:10" ht="12.75" x14ac:dyDescent="0.2">
      <c r="A569" s="84">
        <v>557</v>
      </c>
      <c r="B569" s="90">
        <f t="shared" ca="1" si="100"/>
        <v>412.41027441782683</v>
      </c>
      <c r="C569" s="103">
        <f t="shared" ca="1" si="109"/>
        <v>302.85321396037995</v>
      </c>
      <c r="D569" s="103">
        <f t="shared" ca="1" si="109"/>
        <v>338.53864320678423</v>
      </c>
      <c r="E569" s="90">
        <f t="shared" ca="1" si="108"/>
        <v>103.99050133458759</v>
      </c>
      <c r="F569" s="90">
        <f t="shared" ca="1" si="108"/>
        <v>90.191223634182208</v>
      </c>
      <c r="G569" s="90">
        <f t="shared" ca="1" si="108"/>
        <v>104.29305094605887</v>
      </c>
      <c r="H569" s="90">
        <f t="shared" ca="1" si="102"/>
        <v>516.40077575241446</v>
      </c>
      <c r="I569" s="90">
        <f t="shared" ca="1" si="103"/>
        <v>393.04443759456217</v>
      </c>
      <c r="J569" s="90">
        <f t="shared" ca="1" si="104"/>
        <v>442.83169415284311</v>
      </c>
    </row>
    <row r="570" spans="1:10" ht="12.75" x14ac:dyDescent="0.2">
      <c r="A570" s="84">
        <v>558</v>
      </c>
      <c r="B570" s="90">
        <f t="shared" ca="1" si="100"/>
        <v>415.94604823602566</v>
      </c>
      <c r="C570" s="103">
        <f t="shared" ca="1" si="109"/>
        <v>291.99176014899172</v>
      </c>
      <c r="D570" s="103">
        <f t="shared" ca="1" si="109"/>
        <v>335.10355272649758</v>
      </c>
      <c r="E570" s="90">
        <f t="shared" ca="1" si="108"/>
        <v>110.91282286883632</v>
      </c>
      <c r="F570" s="90">
        <f t="shared" ca="1" si="108"/>
        <v>70.480234200889711</v>
      </c>
      <c r="G570" s="90">
        <f t="shared" ca="1" si="108"/>
        <v>84.626946637891464</v>
      </c>
      <c r="H570" s="90">
        <f t="shared" ca="1" si="102"/>
        <v>526.85887110486192</v>
      </c>
      <c r="I570" s="90">
        <f t="shared" ca="1" si="103"/>
        <v>362.47199434988141</v>
      </c>
      <c r="J570" s="90">
        <f t="shared" ca="1" si="104"/>
        <v>419.73049936438906</v>
      </c>
    </row>
    <row r="571" spans="1:10" ht="12.75" x14ac:dyDescent="0.2">
      <c r="A571" s="84">
        <v>559</v>
      </c>
      <c r="B571" s="90">
        <f t="shared" ca="1" si="100"/>
        <v>402.56014931854656</v>
      </c>
      <c r="C571" s="103">
        <f t="shared" ca="1" si="109"/>
        <v>280.39909073242603</v>
      </c>
      <c r="D571" s="103">
        <f t="shared" ca="1" si="109"/>
        <v>376.85728486648225</v>
      </c>
      <c r="E571" s="90">
        <f t="shared" ca="1" si="108"/>
        <v>113.78302813214432</v>
      </c>
      <c r="F571" s="90">
        <f t="shared" ca="1" si="108"/>
        <v>80.926089091014731</v>
      </c>
      <c r="G571" s="90">
        <f t="shared" ca="1" si="108"/>
        <v>69.948461957567218</v>
      </c>
      <c r="H571" s="90">
        <f t="shared" ca="1" si="102"/>
        <v>516.34317745069086</v>
      </c>
      <c r="I571" s="90">
        <f t="shared" ca="1" si="103"/>
        <v>361.32517982344075</v>
      </c>
      <c r="J571" s="90">
        <f t="shared" ca="1" si="104"/>
        <v>446.80574682404949</v>
      </c>
    </row>
    <row r="572" spans="1:10" ht="12.75" x14ac:dyDescent="0.2">
      <c r="A572" s="84">
        <v>560</v>
      </c>
      <c r="B572" s="90">
        <f t="shared" ca="1" si="100"/>
        <v>403.07199503629727</v>
      </c>
      <c r="C572" s="103">
        <f t="shared" ca="1" si="109"/>
        <v>296.07086404099255</v>
      </c>
      <c r="D572" s="103">
        <f t="shared" ca="1" si="109"/>
        <v>325.82542446097455</v>
      </c>
      <c r="E572" s="90">
        <f t="shared" ca="1" si="108"/>
        <v>116.74939637300287</v>
      </c>
      <c r="F572" s="90">
        <f t="shared" ca="1" si="108"/>
        <v>91.965921609194822</v>
      </c>
      <c r="G572" s="90">
        <f t="shared" ca="1" si="108"/>
        <v>104.4129604450183</v>
      </c>
      <c r="H572" s="90">
        <f t="shared" ca="1" si="102"/>
        <v>519.82139140930008</v>
      </c>
      <c r="I572" s="90">
        <f t="shared" ca="1" si="103"/>
        <v>388.03678565018737</v>
      </c>
      <c r="J572" s="90">
        <f t="shared" ca="1" si="104"/>
        <v>430.23838490599286</v>
      </c>
    </row>
    <row r="573" spans="1:10" ht="12.75" x14ac:dyDescent="0.2">
      <c r="A573" s="84">
        <v>561</v>
      </c>
      <c r="B573" s="90">
        <f t="shared" ca="1" si="100"/>
        <v>403.63098430205235</v>
      </c>
      <c r="C573" s="103">
        <f t="shared" ca="1" si="109"/>
        <v>300.11221738380777</v>
      </c>
      <c r="D573" s="103">
        <f t="shared" ca="1" si="109"/>
        <v>353.07322352271706</v>
      </c>
      <c r="E573" s="90">
        <f t="shared" ca="1" si="108"/>
        <v>103.12229933190369</v>
      </c>
      <c r="F573" s="90">
        <f t="shared" ca="1" si="108"/>
        <v>79.974437464078989</v>
      </c>
      <c r="G573" s="90">
        <f t="shared" ca="1" si="108"/>
        <v>79.018381412676206</v>
      </c>
      <c r="H573" s="90">
        <f t="shared" ca="1" si="102"/>
        <v>506.75328363395602</v>
      </c>
      <c r="I573" s="90">
        <f t="shared" ca="1" si="103"/>
        <v>380.08665484788673</v>
      </c>
      <c r="J573" s="90">
        <f t="shared" ca="1" si="104"/>
        <v>432.09160493539326</v>
      </c>
    </row>
    <row r="574" spans="1:10" ht="12.75" x14ac:dyDescent="0.2">
      <c r="A574" s="84">
        <v>562</v>
      </c>
      <c r="B574" s="90">
        <f t="shared" ca="1" si="100"/>
        <v>412.83798761010161</v>
      </c>
      <c r="C574" s="103">
        <f t="shared" ref="C574:G589" ca="1" si="110">NORMINV(RAND(),C$5,C$6)</f>
        <v>304.1830598620611</v>
      </c>
      <c r="D574" s="103">
        <f t="shared" ca="1" si="110"/>
        <v>341.50207991250414</v>
      </c>
      <c r="E574" s="90">
        <f t="shared" ca="1" si="110"/>
        <v>109.00515516922825</v>
      </c>
      <c r="F574" s="90">
        <f t="shared" ca="1" si="110"/>
        <v>69.023182209859428</v>
      </c>
      <c r="G574" s="90">
        <f t="shared" ca="1" si="110"/>
        <v>72.416796680120825</v>
      </c>
      <c r="H574" s="90">
        <f t="shared" ca="1" si="102"/>
        <v>521.84314277932981</v>
      </c>
      <c r="I574" s="90">
        <f t="shared" ca="1" si="103"/>
        <v>373.20624207192054</v>
      </c>
      <c r="J574" s="90">
        <f t="shared" ca="1" si="104"/>
        <v>413.918876592625</v>
      </c>
    </row>
    <row r="575" spans="1:10" ht="12.75" x14ac:dyDescent="0.2">
      <c r="A575" s="84">
        <v>563</v>
      </c>
      <c r="B575" s="90">
        <f t="shared" ca="1" si="100"/>
        <v>412.39349885687159</v>
      </c>
      <c r="C575" s="103">
        <f t="shared" ref="C575:D589" ca="1" si="111">NORMINV(RAND(),C$5,C$6)</f>
        <v>295.73599312209711</v>
      </c>
      <c r="D575" s="103">
        <f t="shared" ca="1" si="111"/>
        <v>339.3484739128574</v>
      </c>
      <c r="E575" s="90">
        <f t="shared" ca="1" si="110"/>
        <v>115.5745505356754</v>
      </c>
      <c r="F575" s="90">
        <f t="shared" ca="1" si="110"/>
        <v>74.464910309994067</v>
      </c>
      <c r="G575" s="90">
        <f t="shared" ca="1" si="110"/>
        <v>92.90589741633903</v>
      </c>
      <c r="H575" s="90">
        <f t="shared" ca="1" si="102"/>
        <v>527.96804939254696</v>
      </c>
      <c r="I575" s="90">
        <f t="shared" ca="1" si="103"/>
        <v>370.2009034320912</v>
      </c>
      <c r="J575" s="90">
        <f t="shared" ca="1" si="104"/>
        <v>432.25437132919643</v>
      </c>
    </row>
    <row r="576" spans="1:10" ht="12.75" x14ac:dyDescent="0.2">
      <c r="A576" s="84">
        <v>564</v>
      </c>
      <c r="B576" s="90">
        <f t="shared" ca="1" si="100"/>
        <v>403.20800985492053</v>
      </c>
      <c r="C576" s="103">
        <f t="shared" ca="1" si="111"/>
        <v>283.20124453691858</v>
      </c>
      <c r="D576" s="103">
        <f t="shared" ca="1" si="111"/>
        <v>328.28802748007354</v>
      </c>
      <c r="E576" s="90">
        <f t="shared" ca="1" si="110"/>
        <v>118.85154321882722</v>
      </c>
      <c r="F576" s="90">
        <f t="shared" ca="1" si="110"/>
        <v>77.224750092851963</v>
      </c>
      <c r="G576" s="90">
        <f t="shared" ca="1" si="110"/>
        <v>101.10378295844322</v>
      </c>
      <c r="H576" s="90">
        <f t="shared" ca="1" si="102"/>
        <v>522.05955307374779</v>
      </c>
      <c r="I576" s="90">
        <f t="shared" ca="1" si="103"/>
        <v>360.42599462977057</v>
      </c>
      <c r="J576" s="90">
        <f t="shared" ca="1" si="104"/>
        <v>429.39181043851676</v>
      </c>
    </row>
    <row r="577" spans="1:10" ht="12.75" x14ac:dyDescent="0.2">
      <c r="A577" s="84">
        <v>565</v>
      </c>
      <c r="B577" s="90">
        <f t="shared" ca="1" si="100"/>
        <v>406.11719123366947</v>
      </c>
      <c r="C577" s="103">
        <f t="shared" ca="1" si="111"/>
        <v>307.6146289245886</v>
      </c>
      <c r="D577" s="103">
        <f t="shared" ca="1" si="111"/>
        <v>328.31272720696103</v>
      </c>
      <c r="E577" s="90">
        <f t="shared" ca="1" si="110"/>
        <v>98.379086128986231</v>
      </c>
      <c r="F577" s="90">
        <f t="shared" ca="1" si="110"/>
        <v>99.337470034456103</v>
      </c>
      <c r="G577" s="90">
        <f t="shared" ca="1" si="110"/>
        <v>80.203308493444382</v>
      </c>
      <c r="H577" s="90">
        <f t="shared" ca="1" si="102"/>
        <v>504.49627736265569</v>
      </c>
      <c r="I577" s="90">
        <f t="shared" ca="1" si="103"/>
        <v>406.95209895904469</v>
      </c>
      <c r="J577" s="90">
        <f t="shared" ca="1" si="104"/>
        <v>408.51603570040538</v>
      </c>
    </row>
    <row r="578" spans="1:10" ht="12.75" x14ac:dyDescent="0.2">
      <c r="A578" s="84">
        <v>566</v>
      </c>
      <c r="B578" s="90">
        <f t="shared" ca="1" si="100"/>
        <v>407.78221403781316</v>
      </c>
      <c r="C578" s="103">
        <f t="shared" ca="1" si="111"/>
        <v>292.74121031364513</v>
      </c>
      <c r="D578" s="103">
        <f t="shared" ca="1" si="111"/>
        <v>354.08547867878917</v>
      </c>
      <c r="E578" s="90">
        <f t="shared" ca="1" si="110"/>
        <v>120.75688256112754</v>
      </c>
      <c r="F578" s="90">
        <f t="shared" ca="1" si="110"/>
        <v>73.166244631098806</v>
      </c>
      <c r="G578" s="90">
        <f t="shared" ca="1" si="110"/>
        <v>89.714660527789405</v>
      </c>
      <c r="H578" s="90">
        <f t="shared" ca="1" si="102"/>
        <v>528.53909659894066</v>
      </c>
      <c r="I578" s="90">
        <f t="shared" ca="1" si="103"/>
        <v>365.9074549447439</v>
      </c>
      <c r="J578" s="90">
        <f t="shared" ca="1" si="104"/>
        <v>443.80013920657859</v>
      </c>
    </row>
    <row r="579" spans="1:10" ht="12.75" x14ac:dyDescent="0.2">
      <c r="A579" s="84">
        <v>567</v>
      </c>
      <c r="B579" s="90">
        <f t="shared" ca="1" si="100"/>
        <v>419.48214457613449</v>
      </c>
      <c r="C579" s="103">
        <f t="shared" ca="1" si="111"/>
        <v>303.35399517020136</v>
      </c>
      <c r="D579" s="103">
        <f t="shared" ca="1" si="111"/>
        <v>348.26633590461188</v>
      </c>
      <c r="E579" s="90">
        <f t="shared" ca="1" si="110"/>
        <v>113.06578267309742</v>
      </c>
      <c r="F579" s="90">
        <f t="shared" ca="1" si="110"/>
        <v>101.11634822706291</v>
      </c>
      <c r="G579" s="90">
        <f t="shared" ca="1" si="110"/>
        <v>90.328553315909886</v>
      </c>
      <c r="H579" s="90">
        <f t="shared" ca="1" si="102"/>
        <v>532.54792724923186</v>
      </c>
      <c r="I579" s="90">
        <f t="shared" ca="1" si="103"/>
        <v>404.47034339726429</v>
      </c>
      <c r="J579" s="90">
        <f t="shared" ca="1" si="104"/>
        <v>438.59488922052174</v>
      </c>
    </row>
    <row r="580" spans="1:10" ht="12.75" x14ac:dyDescent="0.2">
      <c r="A580" s="84">
        <v>568</v>
      </c>
      <c r="B580" s="90">
        <f t="shared" ca="1" si="100"/>
        <v>408.48269368918722</v>
      </c>
      <c r="C580" s="103">
        <f t="shared" ca="1" si="111"/>
        <v>307.44964594881037</v>
      </c>
      <c r="D580" s="103">
        <f t="shared" ca="1" si="111"/>
        <v>345.21962885034173</v>
      </c>
      <c r="E580" s="90">
        <f t="shared" ca="1" si="110"/>
        <v>121.88750070916635</v>
      </c>
      <c r="F580" s="90">
        <f t="shared" ca="1" si="110"/>
        <v>89.447262676264202</v>
      </c>
      <c r="G580" s="90">
        <f t="shared" ca="1" si="110"/>
        <v>103.355818694123</v>
      </c>
      <c r="H580" s="90">
        <f t="shared" ca="1" si="102"/>
        <v>530.37019439835353</v>
      </c>
      <c r="I580" s="90">
        <f t="shared" ca="1" si="103"/>
        <v>396.89690862507456</v>
      </c>
      <c r="J580" s="90">
        <f t="shared" ca="1" si="104"/>
        <v>448.57544754446474</v>
      </c>
    </row>
    <row r="581" spans="1:10" ht="12.75" x14ac:dyDescent="0.2">
      <c r="A581" s="84">
        <v>569</v>
      </c>
      <c r="B581" s="90">
        <f t="shared" ca="1" si="100"/>
        <v>411.42168660499004</v>
      </c>
      <c r="C581" s="103">
        <f t="shared" ca="1" si="111"/>
        <v>283.18731933476084</v>
      </c>
      <c r="D581" s="103">
        <f t="shared" ca="1" si="111"/>
        <v>354.88027660196707</v>
      </c>
      <c r="E581" s="90">
        <f t="shared" ca="1" si="110"/>
        <v>109.94188494036808</v>
      </c>
      <c r="F581" s="90">
        <f t="shared" ca="1" si="110"/>
        <v>88.851474855984492</v>
      </c>
      <c r="G581" s="90">
        <f t="shared" ca="1" si="110"/>
        <v>96.833582598682653</v>
      </c>
      <c r="H581" s="90">
        <f t="shared" ca="1" si="102"/>
        <v>521.36357154535813</v>
      </c>
      <c r="I581" s="90">
        <f t="shared" ca="1" si="103"/>
        <v>372.03879419074531</v>
      </c>
      <c r="J581" s="90">
        <f t="shared" ca="1" si="104"/>
        <v>451.71385920064972</v>
      </c>
    </row>
    <row r="582" spans="1:10" ht="12.75" x14ac:dyDescent="0.2">
      <c r="A582" s="84">
        <v>570</v>
      </c>
      <c r="B582" s="90">
        <f t="shared" ca="1" si="100"/>
        <v>410.51515533738706</v>
      </c>
      <c r="C582" s="103">
        <f t="shared" ca="1" si="111"/>
        <v>284.64149784871324</v>
      </c>
      <c r="D582" s="103">
        <f t="shared" ca="1" si="111"/>
        <v>374.29010197692236</v>
      </c>
      <c r="E582" s="90">
        <f t="shared" ca="1" si="110"/>
        <v>118.04950747125108</v>
      </c>
      <c r="F582" s="90">
        <f t="shared" ca="1" si="110"/>
        <v>70.521164694550379</v>
      </c>
      <c r="G582" s="90">
        <f t="shared" ca="1" si="110"/>
        <v>90.428681460192735</v>
      </c>
      <c r="H582" s="90">
        <f t="shared" ca="1" si="102"/>
        <v>528.5646628086381</v>
      </c>
      <c r="I582" s="90">
        <f t="shared" ca="1" si="103"/>
        <v>355.16266254326365</v>
      </c>
      <c r="J582" s="90">
        <f t="shared" ca="1" si="104"/>
        <v>464.71878343711512</v>
      </c>
    </row>
    <row r="583" spans="1:10" ht="12.75" x14ac:dyDescent="0.2">
      <c r="A583" s="84">
        <v>571</v>
      </c>
      <c r="B583" s="90">
        <f t="shared" ca="1" si="100"/>
        <v>405.74955146881092</v>
      </c>
      <c r="C583" s="103">
        <f t="shared" ca="1" si="111"/>
        <v>300.64025402751304</v>
      </c>
      <c r="D583" s="103">
        <f t="shared" ca="1" si="111"/>
        <v>345.47857424656485</v>
      </c>
      <c r="E583" s="90">
        <f t="shared" ca="1" si="110"/>
        <v>109.83410994076415</v>
      </c>
      <c r="F583" s="90">
        <f t="shared" ca="1" si="110"/>
        <v>69.331896993623502</v>
      </c>
      <c r="G583" s="90">
        <f t="shared" ca="1" si="110"/>
        <v>102.1228653690151</v>
      </c>
      <c r="H583" s="90">
        <f t="shared" ca="1" si="102"/>
        <v>515.58366140957503</v>
      </c>
      <c r="I583" s="90">
        <f t="shared" ca="1" si="103"/>
        <v>369.97215102113654</v>
      </c>
      <c r="J583" s="90">
        <f t="shared" ca="1" si="104"/>
        <v>447.60143961557992</v>
      </c>
    </row>
    <row r="584" spans="1:10" ht="12.75" x14ac:dyDescent="0.2">
      <c r="A584" s="84">
        <v>572</v>
      </c>
      <c r="B584" s="90">
        <f t="shared" ca="1" si="100"/>
        <v>424.6488321149991</v>
      </c>
      <c r="C584" s="103">
        <f t="shared" ca="1" si="111"/>
        <v>297.93791935248453</v>
      </c>
      <c r="D584" s="103">
        <f t="shared" ca="1" si="111"/>
        <v>353.41957678918726</v>
      </c>
      <c r="E584" s="90">
        <f t="shared" ca="1" si="110"/>
        <v>121.44213389707174</v>
      </c>
      <c r="F584" s="90">
        <f t="shared" ca="1" si="110"/>
        <v>84.298920385860484</v>
      </c>
      <c r="G584" s="90">
        <f t="shared" ca="1" si="110"/>
        <v>92.219713012502453</v>
      </c>
      <c r="H584" s="90">
        <f t="shared" ca="1" si="102"/>
        <v>546.09096601207079</v>
      </c>
      <c r="I584" s="90">
        <f t="shared" ca="1" si="103"/>
        <v>382.236839738345</v>
      </c>
      <c r="J584" s="90">
        <f t="shared" ca="1" si="104"/>
        <v>445.6392898016897</v>
      </c>
    </row>
    <row r="585" spans="1:10" ht="12.75" x14ac:dyDescent="0.2">
      <c r="A585" s="84">
        <v>573</v>
      </c>
      <c r="B585" s="90">
        <f t="shared" ca="1" si="100"/>
        <v>402.86098825450745</v>
      </c>
      <c r="C585" s="103">
        <f t="shared" ca="1" si="111"/>
        <v>299.38625615430061</v>
      </c>
      <c r="D585" s="103">
        <f t="shared" ca="1" si="111"/>
        <v>348.97298374952749</v>
      </c>
      <c r="E585" s="90">
        <f t="shared" ca="1" si="110"/>
        <v>97.222415880203556</v>
      </c>
      <c r="F585" s="90">
        <f t="shared" ca="1" si="110"/>
        <v>96.869417711027211</v>
      </c>
      <c r="G585" s="90">
        <f t="shared" ca="1" si="110"/>
        <v>84.560682449260128</v>
      </c>
      <c r="H585" s="90">
        <f t="shared" ca="1" si="102"/>
        <v>500.08340413471103</v>
      </c>
      <c r="I585" s="90">
        <f t="shared" ca="1" si="103"/>
        <v>396.25567386532782</v>
      </c>
      <c r="J585" s="90">
        <f t="shared" ca="1" si="104"/>
        <v>433.53366619878761</v>
      </c>
    </row>
    <row r="586" spans="1:10" ht="12.75" x14ac:dyDescent="0.2">
      <c r="A586" s="84">
        <v>574</v>
      </c>
      <c r="B586" s="90">
        <f t="shared" ca="1" si="100"/>
        <v>404.60384486142686</v>
      </c>
      <c r="C586" s="103">
        <f t="shared" ca="1" si="111"/>
        <v>309.95251606702567</v>
      </c>
      <c r="D586" s="103">
        <f t="shared" ca="1" si="111"/>
        <v>352.66554119471562</v>
      </c>
      <c r="E586" s="90">
        <f t="shared" ca="1" si="110"/>
        <v>98.678295829411994</v>
      </c>
      <c r="F586" s="90">
        <f t="shared" ca="1" si="110"/>
        <v>100.93945495896676</v>
      </c>
      <c r="G586" s="90">
        <f t="shared" ca="1" si="110"/>
        <v>96.728493083804935</v>
      </c>
      <c r="H586" s="90">
        <f t="shared" ca="1" si="102"/>
        <v>503.28214069083884</v>
      </c>
      <c r="I586" s="90">
        <f t="shared" ca="1" si="103"/>
        <v>410.89197102599246</v>
      </c>
      <c r="J586" s="90">
        <f t="shared" ca="1" si="104"/>
        <v>449.39403427852056</v>
      </c>
    </row>
    <row r="587" spans="1:10" ht="12.75" x14ac:dyDescent="0.2">
      <c r="A587" s="84">
        <v>575</v>
      </c>
      <c r="B587" s="90">
        <f t="shared" ca="1" si="100"/>
        <v>409.03061807104262</v>
      </c>
      <c r="C587" s="103">
        <f t="shared" ca="1" si="111"/>
        <v>289.15403677067985</v>
      </c>
      <c r="D587" s="103">
        <f t="shared" ca="1" si="111"/>
        <v>352.25838385903876</v>
      </c>
      <c r="E587" s="90">
        <f t="shared" ca="1" si="110"/>
        <v>102.46929149704474</v>
      </c>
      <c r="F587" s="90">
        <f t="shared" ca="1" si="110"/>
        <v>85.121084106218646</v>
      </c>
      <c r="G587" s="90">
        <f t="shared" ca="1" si="110"/>
        <v>73.340433882228425</v>
      </c>
      <c r="H587" s="90">
        <f t="shared" ca="1" si="102"/>
        <v>511.49990956808733</v>
      </c>
      <c r="I587" s="90">
        <f t="shared" ca="1" si="103"/>
        <v>374.27512087689848</v>
      </c>
      <c r="J587" s="90">
        <f t="shared" ca="1" si="104"/>
        <v>425.59881774126717</v>
      </c>
    </row>
    <row r="588" spans="1:10" ht="12.75" x14ac:dyDescent="0.2">
      <c r="A588" s="84">
        <v>576</v>
      </c>
      <c r="B588" s="90">
        <f t="shared" ca="1" si="100"/>
        <v>408.12665272129652</v>
      </c>
      <c r="C588" s="103">
        <f t="shared" ca="1" si="111"/>
        <v>297.36130833782926</v>
      </c>
      <c r="D588" s="103">
        <f t="shared" ca="1" si="111"/>
        <v>355.09526616950762</v>
      </c>
      <c r="E588" s="90">
        <f t="shared" ca="1" si="110"/>
        <v>115.95658697444119</v>
      </c>
      <c r="F588" s="90">
        <f t="shared" ca="1" si="110"/>
        <v>74.825216035938666</v>
      </c>
      <c r="G588" s="90">
        <f t="shared" ca="1" si="110"/>
        <v>116.21256941642802</v>
      </c>
      <c r="H588" s="90">
        <f t="shared" ca="1" si="102"/>
        <v>524.08323969573769</v>
      </c>
      <c r="I588" s="90">
        <f t="shared" ca="1" si="103"/>
        <v>372.18652437376795</v>
      </c>
      <c r="J588" s="90">
        <f t="shared" ca="1" si="104"/>
        <v>471.30783558593566</v>
      </c>
    </row>
    <row r="589" spans="1:10" ht="12.75" x14ac:dyDescent="0.2">
      <c r="A589" s="84">
        <v>577</v>
      </c>
      <c r="B589" s="90">
        <f t="shared" ca="1" si="100"/>
        <v>407.98866962945993</v>
      </c>
      <c r="C589" s="103">
        <f t="shared" ca="1" si="111"/>
        <v>295.21875906461793</v>
      </c>
      <c r="D589" s="103">
        <f t="shared" ca="1" si="111"/>
        <v>356.27458647906184</v>
      </c>
      <c r="E589" s="90">
        <f t="shared" ca="1" si="110"/>
        <v>105.6407930426151</v>
      </c>
      <c r="F589" s="90">
        <f t="shared" ca="1" si="110"/>
        <v>90.545732157760028</v>
      </c>
      <c r="G589" s="90">
        <f t="shared" ca="1" si="110"/>
        <v>84.572493368390525</v>
      </c>
      <c r="H589" s="90">
        <f t="shared" ca="1" si="102"/>
        <v>513.62946267207508</v>
      </c>
      <c r="I589" s="90">
        <f t="shared" ca="1" si="103"/>
        <v>385.76449122237796</v>
      </c>
      <c r="J589" s="90">
        <f t="shared" ca="1" si="104"/>
        <v>440.84707984745239</v>
      </c>
    </row>
    <row r="590" spans="1:10" ht="12.75" x14ac:dyDescent="0.2">
      <c r="A590" s="84">
        <v>578</v>
      </c>
      <c r="B590" s="90">
        <f t="shared" ref="B590:B653" ca="1" si="112">NORMINV(RAND(),B$5,B$6)</f>
        <v>409.19669730943565</v>
      </c>
      <c r="C590" s="103">
        <f t="shared" ref="C590:G605" ca="1" si="113">NORMINV(RAND(),C$5,C$6)</f>
        <v>290.32845392074256</v>
      </c>
      <c r="D590" s="103">
        <f t="shared" ca="1" si="113"/>
        <v>357.83387623808744</v>
      </c>
      <c r="E590" s="90">
        <f t="shared" ca="1" si="113"/>
        <v>104.33109754510949</v>
      </c>
      <c r="F590" s="90">
        <f t="shared" ca="1" si="113"/>
        <v>65.57015996322292</v>
      </c>
      <c r="G590" s="90">
        <f t="shared" ca="1" si="113"/>
        <v>98.773771574635134</v>
      </c>
      <c r="H590" s="90">
        <f t="shared" ref="H590:H653" ca="1" si="114">+B590+E590</f>
        <v>513.52779485454516</v>
      </c>
      <c r="I590" s="90">
        <f t="shared" ref="I590:I653" ca="1" si="115">+C590+F590</f>
        <v>355.89861388396548</v>
      </c>
      <c r="J590" s="90">
        <f t="shared" ref="J590:J653" ca="1" si="116">+D590+G590</f>
        <v>456.60764781272258</v>
      </c>
    </row>
    <row r="591" spans="1:10" ht="12.75" x14ac:dyDescent="0.2">
      <c r="A591" s="84">
        <v>579</v>
      </c>
      <c r="B591" s="90">
        <f t="shared" ca="1" si="112"/>
        <v>418.85307869852574</v>
      </c>
      <c r="C591" s="103">
        <f t="shared" ref="C591:D605" ca="1" si="117">NORMINV(RAND(),C$5,C$6)</f>
        <v>303.83832105715277</v>
      </c>
      <c r="D591" s="103">
        <f t="shared" ca="1" si="117"/>
        <v>354.64361234977889</v>
      </c>
      <c r="E591" s="90">
        <f t="shared" ca="1" si="113"/>
        <v>100.44150450756862</v>
      </c>
      <c r="F591" s="90">
        <f t="shared" ca="1" si="113"/>
        <v>76.912981705316142</v>
      </c>
      <c r="G591" s="90">
        <f t="shared" ca="1" si="113"/>
        <v>96.435260606506759</v>
      </c>
      <c r="H591" s="90">
        <f t="shared" ca="1" si="114"/>
        <v>519.29458320609433</v>
      </c>
      <c r="I591" s="90">
        <f t="shared" ca="1" si="115"/>
        <v>380.75130276246892</v>
      </c>
      <c r="J591" s="90">
        <f t="shared" ca="1" si="116"/>
        <v>451.07887295628564</v>
      </c>
    </row>
    <row r="592" spans="1:10" ht="12.75" x14ac:dyDescent="0.2">
      <c r="A592" s="84">
        <v>580</v>
      </c>
      <c r="B592" s="90">
        <f t="shared" ca="1" si="112"/>
        <v>411.1943295647668</v>
      </c>
      <c r="C592" s="103">
        <f t="shared" ca="1" si="117"/>
        <v>290.728980128388</v>
      </c>
      <c r="D592" s="103">
        <f t="shared" ca="1" si="117"/>
        <v>339.95329270176268</v>
      </c>
      <c r="E592" s="90">
        <f t="shared" ca="1" si="113"/>
        <v>110.35197951159074</v>
      </c>
      <c r="F592" s="90">
        <f t="shared" ca="1" si="113"/>
        <v>108.55805407840705</v>
      </c>
      <c r="G592" s="90">
        <f t="shared" ca="1" si="113"/>
        <v>88.308126375139935</v>
      </c>
      <c r="H592" s="90">
        <f t="shared" ca="1" si="114"/>
        <v>521.5463090763576</v>
      </c>
      <c r="I592" s="90">
        <f t="shared" ca="1" si="115"/>
        <v>399.28703420679506</v>
      </c>
      <c r="J592" s="90">
        <f t="shared" ca="1" si="116"/>
        <v>428.2614190769026</v>
      </c>
    </row>
    <row r="593" spans="1:10" ht="12.75" x14ac:dyDescent="0.2">
      <c r="A593" s="84">
        <v>581</v>
      </c>
      <c r="B593" s="90">
        <f t="shared" ca="1" si="112"/>
        <v>400.62711362178209</v>
      </c>
      <c r="C593" s="103">
        <f t="shared" ca="1" si="117"/>
        <v>293.50601433708204</v>
      </c>
      <c r="D593" s="103">
        <f t="shared" ca="1" si="117"/>
        <v>333.97443841665881</v>
      </c>
      <c r="E593" s="90">
        <f t="shared" ca="1" si="113"/>
        <v>110.06989542552562</v>
      </c>
      <c r="F593" s="90">
        <f t="shared" ca="1" si="113"/>
        <v>78.282582250585449</v>
      </c>
      <c r="G593" s="90">
        <f t="shared" ca="1" si="113"/>
        <v>74.228716794174957</v>
      </c>
      <c r="H593" s="90">
        <f t="shared" ca="1" si="114"/>
        <v>510.69700904730769</v>
      </c>
      <c r="I593" s="90">
        <f t="shared" ca="1" si="115"/>
        <v>371.78859658766748</v>
      </c>
      <c r="J593" s="90">
        <f t="shared" ca="1" si="116"/>
        <v>408.20315521083376</v>
      </c>
    </row>
    <row r="594" spans="1:10" ht="12.75" x14ac:dyDescent="0.2">
      <c r="A594" s="84">
        <v>582</v>
      </c>
      <c r="B594" s="90">
        <f t="shared" ca="1" si="112"/>
        <v>408.93049654976215</v>
      </c>
      <c r="C594" s="103">
        <f t="shared" ca="1" si="117"/>
        <v>299.29312885994096</v>
      </c>
      <c r="D594" s="103">
        <f t="shared" ca="1" si="117"/>
        <v>324.71303339160841</v>
      </c>
      <c r="E594" s="90">
        <f t="shared" ca="1" si="113"/>
        <v>111.89694774153371</v>
      </c>
      <c r="F594" s="90">
        <f t="shared" ca="1" si="113"/>
        <v>82.05235065264101</v>
      </c>
      <c r="G594" s="90">
        <f t="shared" ca="1" si="113"/>
        <v>88.126391056698225</v>
      </c>
      <c r="H594" s="90">
        <f t="shared" ca="1" si="114"/>
        <v>520.82744429129582</v>
      </c>
      <c r="I594" s="90">
        <f t="shared" ca="1" si="115"/>
        <v>381.34547951258196</v>
      </c>
      <c r="J594" s="90">
        <f t="shared" ca="1" si="116"/>
        <v>412.83942444830666</v>
      </c>
    </row>
    <row r="595" spans="1:10" ht="12.75" x14ac:dyDescent="0.2">
      <c r="A595" s="84">
        <v>583</v>
      </c>
      <c r="B595" s="90">
        <f t="shared" ca="1" si="112"/>
        <v>409.35274898416293</v>
      </c>
      <c r="C595" s="103">
        <f t="shared" ca="1" si="117"/>
        <v>291.29929868219881</v>
      </c>
      <c r="D595" s="103">
        <f t="shared" ca="1" si="117"/>
        <v>337.87614221304841</v>
      </c>
      <c r="E595" s="90">
        <f t="shared" ca="1" si="113"/>
        <v>108.92089220260213</v>
      </c>
      <c r="F595" s="90">
        <f t="shared" ca="1" si="113"/>
        <v>72.086926289777097</v>
      </c>
      <c r="G595" s="90">
        <f t="shared" ca="1" si="113"/>
        <v>83.869224714508505</v>
      </c>
      <c r="H595" s="90">
        <f t="shared" ca="1" si="114"/>
        <v>518.27364118676508</v>
      </c>
      <c r="I595" s="90">
        <f t="shared" ca="1" si="115"/>
        <v>363.38622497197593</v>
      </c>
      <c r="J595" s="90">
        <f t="shared" ca="1" si="116"/>
        <v>421.74536692755692</v>
      </c>
    </row>
    <row r="596" spans="1:10" ht="12.75" x14ac:dyDescent="0.2">
      <c r="A596" s="84">
        <v>584</v>
      </c>
      <c r="B596" s="90">
        <f t="shared" ca="1" si="112"/>
        <v>410.98525675057249</v>
      </c>
      <c r="C596" s="103">
        <f t="shared" ca="1" si="117"/>
        <v>267.17095532866051</v>
      </c>
      <c r="D596" s="103">
        <f t="shared" ca="1" si="117"/>
        <v>345.95909862472973</v>
      </c>
      <c r="E596" s="90">
        <f t="shared" ca="1" si="113"/>
        <v>112.42200931463081</v>
      </c>
      <c r="F596" s="90">
        <f t="shared" ca="1" si="113"/>
        <v>66.477259794889164</v>
      </c>
      <c r="G596" s="90">
        <f t="shared" ca="1" si="113"/>
        <v>87.995492413409593</v>
      </c>
      <c r="H596" s="90">
        <f t="shared" ca="1" si="114"/>
        <v>523.40726606520332</v>
      </c>
      <c r="I596" s="90">
        <f t="shared" ca="1" si="115"/>
        <v>333.64821512354968</v>
      </c>
      <c r="J596" s="90">
        <f t="shared" ca="1" si="116"/>
        <v>433.95459103813931</v>
      </c>
    </row>
    <row r="597" spans="1:10" ht="12.75" x14ac:dyDescent="0.2">
      <c r="A597" s="84">
        <v>585</v>
      </c>
      <c r="B597" s="90">
        <f t="shared" ca="1" si="112"/>
        <v>408.65849487229099</v>
      </c>
      <c r="C597" s="103">
        <f t="shared" ca="1" si="117"/>
        <v>296.67061126835381</v>
      </c>
      <c r="D597" s="103">
        <f t="shared" ca="1" si="117"/>
        <v>346.28254698553872</v>
      </c>
      <c r="E597" s="90">
        <f t="shared" ca="1" si="113"/>
        <v>110.46784523576379</v>
      </c>
      <c r="F597" s="90">
        <f t="shared" ca="1" si="113"/>
        <v>84.667614971819006</v>
      </c>
      <c r="G597" s="90">
        <f t="shared" ca="1" si="113"/>
        <v>86.815854554583041</v>
      </c>
      <c r="H597" s="90">
        <f t="shared" ca="1" si="114"/>
        <v>519.12634010805482</v>
      </c>
      <c r="I597" s="90">
        <f t="shared" ca="1" si="115"/>
        <v>381.33822624017284</v>
      </c>
      <c r="J597" s="90">
        <f t="shared" ca="1" si="116"/>
        <v>433.09840154012176</v>
      </c>
    </row>
    <row r="598" spans="1:10" ht="12.75" x14ac:dyDescent="0.2">
      <c r="A598" s="84">
        <v>586</v>
      </c>
      <c r="B598" s="90">
        <f t="shared" ca="1" si="112"/>
        <v>405.43611974903746</v>
      </c>
      <c r="C598" s="103">
        <f t="shared" ca="1" si="117"/>
        <v>286.19877589223768</v>
      </c>
      <c r="D598" s="103">
        <f t="shared" ca="1" si="117"/>
        <v>335.46484149988345</v>
      </c>
      <c r="E598" s="90">
        <f t="shared" ca="1" si="113"/>
        <v>114.35557042053169</v>
      </c>
      <c r="F598" s="90">
        <f t="shared" ca="1" si="113"/>
        <v>90.313734133210474</v>
      </c>
      <c r="G598" s="90">
        <f t="shared" ca="1" si="113"/>
        <v>96.35106734348507</v>
      </c>
      <c r="H598" s="90">
        <f t="shared" ca="1" si="114"/>
        <v>519.79169016956916</v>
      </c>
      <c r="I598" s="90">
        <f t="shared" ca="1" si="115"/>
        <v>376.51251002544814</v>
      </c>
      <c r="J598" s="90">
        <f t="shared" ca="1" si="116"/>
        <v>431.8159088433685</v>
      </c>
    </row>
    <row r="599" spans="1:10" ht="12.75" x14ac:dyDescent="0.2">
      <c r="A599" s="84">
        <v>587</v>
      </c>
      <c r="B599" s="90">
        <f t="shared" ca="1" si="112"/>
        <v>412.11897574060475</v>
      </c>
      <c r="C599" s="103">
        <f t="shared" ca="1" si="117"/>
        <v>307.70763173763578</v>
      </c>
      <c r="D599" s="103">
        <f t="shared" ca="1" si="117"/>
        <v>352.48999740500648</v>
      </c>
      <c r="E599" s="90">
        <f t="shared" ca="1" si="113"/>
        <v>102.84086190401983</v>
      </c>
      <c r="F599" s="90">
        <f t="shared" ca="1" si="113"/>
        <v>89.023763455126954</v>
      </c>
      <c r="G599" s="90">
        <f t="shared" ca="1" si="113"/>
        <v>78.162100839432824</v>
      </c>
      <c r="H599" s="90">
        <f t="shared" ca="1" si="114"/>
        <v>514.9598376446246</v>
      </c>
      <c r="I599" s="90">
        <f t="shared" ca="1" si="115"/>
        <v>396.73139519276276</v>
      </c>
      <c r="J599" s="90">
        <f t="shared" ca="1" si="116"/>
        <v>430.65209824443929</v>
      </c>
    </row>
    <row r="600" spans="1:10" ht="12.75" x14ac:dyDescent="0.2">
      <c r="A600" s="84">
        <v>588</v>
      </c>
      <c r="B600" s="90">
        <f t="shared" ca="1" si="112"/>
        <v>408.88723006292486</v>
      </c>
      <c r="C600" s="103">
        <f t="shared" ca="1" si="117"/>
        <v>307.3490694502363</v>
      </c>
      <c r="D600" s="103">
        <f t="shared" ca="1" si="117"/>
        <v>356.41075306941008</v>
      </c>
      <c r="E600" s="90">
        <f t="shared" ca="1" si="113"/>
        <v>106.41102446713421</v>
      </c>
      <c r="F600" s="90">
        <f t="shared" ca="1" si="113"/>
        <v>66.024490379923691</v>
      </c>
      <c r="G600" s="90">
        <f t="shared" ca="1" si="113"/>
        <v>111.76170841475735</v>
      </c>
      <c r="H600" s="90">
        <f t="shared" ca="1" si="114"/>
        <v>515.29825453005901</v>
      </c>
      <c r="I600" s="90">
        <f t="shared" ca="1" si="115"/>
        <v>373.37355983015999</v>
      </c>
      <c r="J600" s="90">
        <f t="shared" ca="1" si="116"/>
        <v>468.17246148416746</v>
      </c>
    </row>
    <row r="601" spans="1:10" ht="12.75" x14ac:dyDescent="0.2">
      <c r="A601" s="84">
        <v>589</v>
      </c>
      <c r="B601" s="90">
        <f t="shared" ca="1" si="112"/>
        <v>400.77905070623353</v>
      </c>
      <c r="C601" s="103">
        <f t="shared" ca="1" si="117"/>
        <v>294.45197841231379</v>
      </c>
      <c r="D601" s="103">
        <f t="shared" ca="1" si="117"/>
        <v>345.42528650004033</v>
      </c>
      <c r="E601" s="90">
        <f t="shared" ca="1" si="113"/>
        <v>109.96177822874505</v>
      </c>
      <c r="F601" s="90">
        <f t="shared" ca="1" si="113"/>
        <v>94.142566999215731</v>
      </c>
      <c r="G601" s="90">
        <f t="shared" ca="1" si="113"/>
        <v>92.406159026327742</v>
      </c>
      <c r="H601" s="90">
        <f t="shared" ca="1" si="114"/>
        <v>510.74082893497859</v>
      </c>
      <c r="I601" s="90">
        <f t="shared" ca="1" si="115"/>
        <v>388.59454541152951</v>
      </c>
      <c r="J601" s="90">
        <f t="shared" ca="1" si="116"/>
        <v>437.83144552636804</v>
      </c>
    </row>
    <row r="602" spans="1:10" ht="12.75" x14ac:dyDescent="0.2">
      <c r="A602" s="84">
        <v>590</v>
      </c>
      <c r="B602" s="90">
        <f t="shared" ca="1" si="112"/>
        <v>404.08466211171032</v>
      </c>
      <c r="C602" s="103">
        <f t="shared" ca="1" si="117"/>
        <v>288.8960069618019</v>
      </c>
      <c r="D602" s="103">
        <f t="shared" ca="1" si="117"/>
        <v>347.63291727589797</v>
      </c>
      <c r="E602" s="90">
        <f t="shared" ca="1" si="113"/>
        <v>116.20370511316459</v>
      </c>
      <c r="F602" s="90">
        <f t="shared" ca="1" si="113"/>
        <v>80.914357230066884</v>
      </c>
      <c r="G602" s="90">
        <f t="shared" ca="1" si="113"/>
        <v>93.700508845556755</v>
      </c>
      <c r="H602" s="90">
        <f t="shared" ca="1" si="114"/>
        <v>520.28836722487495</v>
      </c>
      <c r="I602" s="90">
        <f t="shared" ca="1" si="115"/>
        <v>369.81036419186876</v>
      </c>
      <c r="J602" s="90">
        <f t="shared" ca="1" si="116"/>
        <v>441.33342612145475</v>
      </c>
    </row>
    <row r="603" spans="1:10" ht="12.75" x14ac:dyDescent="0.2">
      <c r="A603" s="84">
        <v>591</v>
      </c>
      <c r="B603" s="90">
        <f t="shared" ca="1" si="112"/>
        <v>416.12217963460967</v>
      </c>
      <c r="C603" s="103">
        <f t="shared" ca="1" si="117"/>
        <v>292.7598727103674</v>
      </c>
      <c r="D603" s="103">
        <f t="shared" ca="1" si="117"/>
        <v>347.77456647363385</v>
      </c>
      <c r="E603" s="90">
        <f t="shared" ca="1" si="113"/>
        <v>112.55820397024736</v>
      </c>
      <c r="F603" s="90">
        <f t="shared" ca="1" si="113"/>
        <v>91.75294172932233</v>
      </c>
      <c r="G603" s="90">
        <f t="shared" ca="1" si="113"/>
        <v>85.346586192106571</v>
      </c>
      <c r="H603" s="90">
        <f t="shared" ca="1" si="114"/>
        <v>528.68038360485707</v>
      </c>
      <c r="I603" s="90">
        <f t="shared" ca="1" si="115"/>
        <v>384.51281443968975</v>
      </c>
      <c r="J603" s="90">
        <f t="shared" ca="1" si="116"/>
        <v>433.1211526657404</v>
      </c>
    </row>
    <row r="604" spans="1:10" ht="12.75" x14ac:dyDescent="0.2">
      <c r="A604" s="84">
        <v>592</v>
      </c>
      <c r="B604" s="90">
        <f t="shared" ca="1" si="112"/>
        <v>398.30309600044023</v>
      </c>
      <c r="C604" s="103">
        <f t="shared" ca="1" si="117"/>
        <v>289.57684766104592</v>
      </c>
      <c r="D604" s="103">
        <f t="shared" ca="1" si="117"/>
        <v>354.10711885999797</v>
      </c>
      <c r="E604" s="90">
        <f t="shared" ca="1" si="113"/>
        <v>123.60767164222102</v>
      </c>
      <c r="F604" s="90">
        <f t="shared" ca="1" si="113"/>
        <v>71.75571447858529</v>
      </c>
      <c r="G604" s="90">
        <f t="shared" ca="1" si="113"/>
        <v>65.293970108069402</v>
      </c>
      <c r="H604" s="90">
        <f t="shared" ca="1" si="114"/>
        <v>521.91076764266131</v>
      </c>
      <c r="I604" s="90">
        <f t="shared" ca="1" si="115"/>
        <v>361.33256213963119</v>
      </c>
      <c r="J604" s="90">
        <f t="shared" ca="1" si="116"/>
        <v>419.40108896806737</v>
      </c>
    </row>
    <row r="605" spans="1:10" ht="12.75" x14ac:dyDescent="0.2">
      <c r="A605" s="84">
        <v>593</v>
      </c>
      <c r="B605" s="90">
        <f t="shared" ca="1" si="112"/>
        <v>406.37116205765471</v>
      </c>
      <c r="C605" s="103">
        <f t="shared" ca="1" si="117"/>
        <v>290.10077712299295</v>
      </c>
      <c r="D605" s="103">
        <f t="shared" ca="1" si="117"/>
        <v>332.75619753350782</v>
      </c>
      <c r="E605" s="90">
        <f t="shared" ca="1" si="113"/>
        <v>105.34236402678667</v>
      </c>
      <c r="F605" s="90">
        <f t="shared" ca="1" si="113"/>
        <v>72.722531383160771</v>
      </c>
      <c r="G605" s="90">
        <f t="shared" ca="1" si="113"/>
        <v>110.15188050866104</v>
      </c>
      <c r="H605" s="90">
        <f t="shared" ca="1" si="114"/>
        <v>511.71352608444136</v>
      </c>
      <c r="I605" s="90">
        <f t="shared" ca="1" si="115"/>
        <v>362.82330850615369</v>
      </c>
      <c r="J605" s="90">
        <f t="shared" ca="1" si="116"/>
        <v>442.90807804216888</v>
      </c>
    </row>
    <row r="606" spans="1:10" ht="12.75" x14ac:dyDescent="0.2">
      <c r="A606" s="84">
        <v>594</v>
      </c>
      <c r="B606" s="90">
        <f t="shared" ca="1" si="112"/>
        <v>407.0574723810368</v>
      </c>
      <c r="C606" s="103">
        <f t="shared" ref="C606:G621" ca="1" si="118">NORMINV(RAND(),C$5,C$6)</f>
        <v>311.15232657340135</v>
      </c>
      <c r="D606" s="103">
        <f t="shared" ca="1" si="118"/>
        <v>353.94496928195292</v>
      </c>
      <c r="E606" s="90">
        <f t="shared" ca="1" si="118"/>
        <v>114.00382892834907</v>
      </c>
      <c r="F606" s="90">
        <f t="shared" ca="1" si="118"/>
        <v>98.987523697886132</v>
      </c>
      <c r="G606" s="90">
        <f t="shared" ca="1" si="118"/>
        <v>97.648651964330853</v>
      </c>
      <c r="H606" s="90">
        <f t="shared" ca="1" si="114"/>
        <v>521.06130130938584</v>
      </c>
      <c r="I606" s="90">
        <f t="shared" ca="1" si="115"/>
        <v>410.13985027128751</v>
      </c>
      <c r="J606" s="90">
        <f t="shared" ca="1" si="116"/>
        <v>451.59362124628376</v>
      </c>
    </row>
    <row r="607" spans="1:10" ht="12.75" x14ac:dyDescent="0.2">
      <c r="A607" s="84">
        <v>595</v>
      </c>
      <c r="B607" s="90">
        <f t="shared" ca="1" si="112"/>
        <v>412.1006696903147</v>
      </c>
      <c r="C607" s="103">
        <f t="shared" ref="C607:D621" ca="1" si="119">NORMINV(RAND(),C$5,C$6)</f>
        <v>282.13881073473863</v>
      </c>
      <c r="D607" s="103">
        <f t="shared" ca="1" si="119"/>
        <v>351.93478777076484</v>
      </c>
      <c r="E607" s="90">
        <f t="shared" ca="1" si="118"/>
        <v>116.63067668835075</v>
      </c>
      <c r="F607" s="90">
        <f t="shared" ca="1" si="118"/>
        <v>62.011138008166995</v>
      </c>
      <c r="G607" s="90">
        <f t="shared" ca="1" si="118"/>
        <v>114.59151712407346</v>
      </c>
      <c r="H607" s="90">
        <f t="shared" ca="1" si="114"/>
        <v>528.73134637866542</v>
      </c>
      <c r="I607" s="90">
        <f t="shared" ca="1" si="115"/>
        <v>344.14994874290562</v>
      </c>
      <c r="J607" s="90">
        <f t="shared" ca="1" si="116"/>
        <v>466.52630489483829</v>
      </c>
    </row>
    <row r="608" spans="1:10" ht="12.75" x14ac:dyDescent="0.2">
      <c r="A608" s="84">
        <v>596</v>
      </c>
      <c r="B608" s="90">
        <f t="shared" ca="1" si="112"/>
        <v>412.72051040076707</v>
      </c>
      <c r="C608" s="103">
        <f t="shared" ca="1" si="119"/>
        <v>296.72886159101654</v>
      </c>
      <c r="D608" s="103">
        <f t="shared" ca="1" si="119"/>
        <v>333.19501019203312</v>
      </c>
      <c r="E608" s="90">
        <f t="shared" ca="1" si="118"/>
        <v>112.01859914119296</v>
      </c>
      <c r="F608" s="90">
        <f t="shared" ca="1" si="118"/>
        <v>85.809509356170167</v>
      </c>
      <c r="G608" s="90">
        <f t="shared" ca="1" si="118"/>
        <v>102.58420972788669</v>
      </c>
      <c r="H608" s="90">
        <f t="shared" ca="1" si="114"/>
        <v>524.73910954196003</v>
      </c>
      <c r="I608" s="90">
        <f t="shared" ca="1" si="115"/>
        <v>382.53837094718671</v>
      </c>
      <c r="J608" s="90">
        <f t="shared" ca="1" si="116"/>
        <v>435.7792199199198</v>
      </c>
    </row>
    <row r="609" spans="1:10" ht="12.75" x14ac:dyDescent="0.2">
      <c r="A609" s="84">
        <v>597</v>
      </c>
      <c r="B609" s="90">
        <f t="shared" ca="1" si="112"/>
        <v>410.40369601591851</v>
      </c>
      <c r="C609" s="103">
        <f t="shared" ca="1" si="119"/>
        <v>314.76779028347869</v>
      </c>
      <c r="D609" s="103">
        <f t="shared" ca="1" si="119"/>
        <v>345.50350620418823</v>
      </c>
      <c r="E609" s="90">
        <f t="shared" ca="1" si="118"/>
        <v>103.66720041069949</v>
      </c>
      <c r="F609" s="90">
        <f t="shared" ca="1" si="118"/>
        <v>85.279045542343738</v>
      </c>
      <c r="G609" s="90">
        <f t="shared" ca="1" si="118"/>
        <v>86.241281288801048</v>
      </c>
      <c r="H609" s="90">
        <f t="shared" ca="1" si="114"/>
        <v>514.07089642661799</v>
      </c>
      <c r="I609" s="90">
        <f t="shared" ca="1" si="115"/>
        <v>400.04683582582243</v>
      </c>
      <c r="J609" s="90">
        <f t="shared" ca="1" si="116"/>
        <v>431.7447874929893</v>
      </c>
    </row>
    <row r="610" spans="1:10" ht="12.75" x14ac:dyDescent="0.2">
      <c r="A610" s="84">
        <v>598</v>
      </c>
      <c r="B610" s="90">
        <f t="shared" ca="1" si="112"/>
        <v>411.05392509513524</v>
      </c>
      <c r="C610" s="103">
        <f t="shared" ca="1" si="119"/>
        <v>299.37960741066229</v>
      </c>
      <c r="D610" s="103">
        <f t="shared" ca="1" si="119"/>
        <v>342.16912076422824</v>
      </c>
      <c r="E610" s="90">
        <f t="shared" ca="1" si="118"/>
        <v>108.25143236439854</v>
      </c>
      <c r="F610" s="90">
        <f t="shared" ca="1" si="118"/>
        <v>106.68042705454319</v>
      </c>
      <c r="G610" s="90">
        <f t="shared" ca="1" si="118"/>
        <v>91.163461892555162</v>
      </c>
      <c r="H610" s="90">
        <f t="shared" ca="1" si="114"/>
        <v>519.30535745953375</v>
      </c>
      <c r="I610" s="90">
        <f t="shared" ca="1" si="115"/>
        <v>406.06003446520549</v>
      </c>
      <c r="J610" s="90">
        <f t="shared" ca="1" si="116"/>
        <v>433.33258265678342</v>
      </c>
    </row>
    <row r="611" spans="1:10" ht="12.75" x14ac:dyDescent="0.2">
      <c r="A611" s="84">
        <v>599</v>
      </c>
      <c r="B611" s="90">
        <f t="shared" ca="1" si="112"/>
        <v>417.50472867569795</v>
      </c>
      <c r="C611" s="103">
        <f t="shared" ca="1" si="119"/>
        <v>287.81045988351178</v>
      </c>
      <c r="D611" s="103">
        <f t="shared" ca="1" si="119"/>
        <v>352.05578534882528</v>
      </c>
      <c r="E611" s="90">
        <f t="shared" ca="1" si="118"/>
        <v>105.8525717014393</v>
      </c>
      <c r="F611" s="90">
        <f t="shared" ca="1" si="118"/>
        <v>89.195458243988753</v>
      </c>
      <c r="G611" s="90">
        <f t="shared" ca="1" si="118"/>
        <v>107.3817961460974</v>
      </c>
      <c r="H611" s="90">
        <f t="shared" ca="1" si="114"/>
        <v>523.35730037713722</v>
      </c>
      <c r="I611" s="90">
        <f t="shared" ca="1" si="115"/>
        <v>377.00591812750054</v>
      </c>
      <c r="J611" s="90">
        <f t="shared" ca="1" si="116"/>
        <v>459.43758149492271</v>
      </c>
    </row>
    <row r="612" spans="1:10" ht="12.75" x14ac:dyDescent="0.2">
      <c r="A612" s="84">
        <v>600</v>
      </c>
      <c r="B612" s="90">
        <f t="shared" ca="1" si="112"/>
        <v>417.69182728102572</v>
      </c>
      <c r="C612" s="103">
        <f t="shared" ca="1" si="119"/>
        <v>320.45449964550619</v>
      </c>
      <c r="D612" s="103">
        <f t="shared" ca="1" si="119"/>
        <v>334.95331857515311</v>
      </c>
      <c r="E612" s="90">
        <f t="shared" ca="1" si="118"/>
        <v>110.07834964699374</v>
      </c>
      <c r="F612" s="90">
        <f t="shared" ca="1" si="118"/>
        <v>78.237923010997818</v>
      </c>
      <c r="G612" s="90">
        <f t="shared" ca="1" si="118"/>
        <v>90.861065817846182</v>
      </c>
      <c r="H612" s="90">
        <f t="shared" ca="1" si="114"/>
        <v>527.77017692801951</v>
      </c>
      <c r="I612" s="90">
        <f t="shared" ca="1" si="115"/>
        <v>398.69242265650399</v>
      </c>
      <c r="J612" s="90">
        <f t="shared" ca="1" si="116"/>
        <v>425.81438439299927</v>
      </c>
    </row>
    <row r="613" spans="1:10" ht="12.75" x14ac:dyDescent="0.2">
      <c r="A613" s="84">
        <v>601</v>
      </c>
      <c r="B613" s="90">
        <f t="shared" ca="1" si="112"/>
        <v>418.24850329434258</v>
      </c>
      <c r="C613" s="103">
        <f t="shared" ca="1" si="119"/>
        <v>279.01717819301388</v>
      </c>
      <c r="D613" s="103">
        <f t="shared" ca="1" si="119"/>
        <v>376.33610195023761</v>
      </c>
      <c r="E613" s="90">
        <f t="shared" ca="1" si="118"/>
        <v>123.22327274298169</v>
      </c>
      <c r="F613" s="90">
        <f t="shared" ca="1" si="118"/>
        <v>70.420926435912918</v>
      </c>
      <c r="G613" s="90">
        <f t="shared" ca="1" si="118"/>
        <v>97.885422210287473</v>
      </c>
      <c r="H613" s="90">
        <f t="shared" ca="1" si="114"/>
        <v>541.47177603732428</v>
      </c>
      <c r="I613" s="90">
        <f t="shared" ca="1" si="115"/>
        <v>349.43810462892679</v>
      </c>
      <c r="J613" s="90">
        <f t="shared" ca="1" si="116"/>
        <v>474.22152416052506</v>
      </c>
    </row>
    <row r="614" spans="1:10" ht="12.75" x14ac:dyDescent="0.2">
      <c r="A614" s="84">
        <v>602</v>
      </c>
      <c r="B614" s="90">
        <f t="shared" ca="1" si="112"/>
        <v>411.89510732766661</v>
      </c>
      <c r="C614" s="103">
        <f t="shared" ca="1" si="119"/>
        <v>288.77124164880178</v>
      </c>
      <c r="D614" s="103">
        <f t="shared" ca="1" si="119"/>
        <v>350.51931905554108</v>
      </c>
      <c r="E614" s="90">
        <f t="shared" ca="1" si="118"/>
        <v>101.06366758353671</v>
      </c>
      <c r="F614" s="90">
        <f t="shared" ca="1" si="118"/>
        <v>88.973080309494023</v>
      </c>
      <c r="G614" s="90">
        <f t="shared" ca="1" si="118"/>
        <v>97.309988678759652</v>
      </c>
      <c r="H614" s="90">
        <f t="shared" ca="1" si="114"/>
        <v>512.95877491120336</v>
      </c>
      <c r="I614" s="90">
        <f t="shared" ca="1" si="115"/>
        <v>377.74432195829581</v>
      </c>
      <c r="J614" s="90">
        <f t="shared" ca="1" si="116"/>
        <v>447.82930773430076</v>
      </c>
    </row>
    <row r="615" spans="1:10" ht="12.75" x14ac:dyDescent="0.2">
      <c r="A615" s="84">
        <v>603</v>
      </c>
      <c r="B615" s="90">
        <f t="shared" ca="1" si="112"/>
        <v>406.53236566007968</v>
      </c>
      <c r="C615" s="103">
        <f t="shared" ca="1" si="119"/>
        <v>285.053655985018</v>
      </c>
      <c r="D615" s="103">
        <f t="shared" ca="1" si="119"/>
        <v>355.52431130472485</v>
      </c>
      <c r="E615" s="90">
        <f t="shared" ca="1" si="118"/>
        <v>109.53693650399143</v>
      </c>
      <c r="F615" s="90">
        <f t="shared" ca="1" si="118"/>
        <v>83.202492328893271</v>
      </c>
      <c r="G615" s="90">
        <f t="shared" ca="1" si="118"/>
        <v>77.892768184907965</v>
      </c>
      <c r="H615" s="90">
        <f t="shared" ca="1" si="114"/>
        <v>516.06930216407113</v>
      </c>
      <c r="I615" s="90">
        <f t="shared" ca="1" si="115"/>
        <v>368.25614831391124</v>
      </c>
      <c r="J615" s="90">
        <f t="shared" ca="1" si="116"/>
        <v>433.41707948963278</v>
      </c>
    </row>
    <row r="616" spans="1:10" ht="12.75" x14ac:dyDescent="0.2">
      <c r="A616" s="84">
        <v>604</v>
      </c>
      <c r="B616" s="90">
        <f t="shared" ca="1" si="112"/>
        <v>412.51510107775454</v>
      </c>
      <c r="C616" s="103">
        <f t="shared" ca="1" si="119"/>
        <v>307.33081520275942</v>
      </c>
      <c r="D616" s="103">
        <f t="shared" ca="1" si="119"/>
        <v>341.49286836798206</v>
      </c>
      <c r="E616" s="90">
        <f t="shared" ca="1" si="118"/>
        <v>109.15037197276375</v>
      </c>
      <c r="F616" s="90">
        <f t="shared" ca="1" si="118"/>
        <v>89.178697546986044</v>
      </c>
      <c r="G616" s="90">
        <f t="shared" ca="1" si="118"/>
        <v>98.284218189110589</v>
      </c>
      <c r="H616" s="90">
        <f t="shared" ca="1" si="114"/>
        <v>521.66547305051824</v>
      </c>
      <c r="I616" s="90">
        <f t="shared" ca="1" si="115"/>
        <v>396.50951274974545</v>
      </c>
      <c r="J616" s="90">
        <f t="shared" ca="1" si="116"/>
        <v>439.77708655709262</v>
      </c>
    </row>
    <row r="617" spans="1:10" ht="12.75" x14ac:dyDescent="0.2">
      <c r="A617" s="84">
        <v>605</v>
      </c>
      <c r="B617" s="90">
        <f t="shared" ca="1" si="112"/>
        <v>410.58607884478971</v>
      </c>
      <c r="C617" s="103">
        <f t="shared" ca="1" si="119"/>
        <v>294.3941931051113</v>
      </c>
      <c r="D617" s="103">
        <f t="shared" ca="1" si="119"/>
        <v>354.08628326506323</v>
      </c>
      <c r="E617" s="90">
        <f t="shared" ca="1" si="118"/>
        <v>111.39455269686474</v>
      </c>
      <c r="F617" s="90">
        <f t="shared" ca="1" si="118"/>
        <v>94.668361325584144</v>
      </c>
      <c r="G617" s="90">
        <f t="shared" ca="1" si="118"/>
        <v>107.48718502550248</v>
      </c>
      <c r="H617" s="90">
        <f t="shared" ca="1" si="114"/>
        <v>521.98063154165447</v>
      </c>
      <c r="I617" s="90">
        <f t="shared" ca="1" si="115"/>
        <v>389.06255443069546</v>
      </c>
      <c r="J617" s="90">
        <f t="shared" ca="1" si="116"/>
        <v>461.5734682905657</v>
      </c>
    </row>
    <row r="618" spans="1:10" ht="12.75" x14ac:dyDescent="0.2">
      <c r="A618" s="84">
        <v>606</v>
      </c>
      <c r="B618" s="90">
        <f t="shared" ca="1" si="112"/>
        <v>411.08778486474677</v>
      </c>
      <c r="C618" s="103">
        <f t="shared" ca="1" si="119"/>
        <v>307.85971387926725</v>
      </c>
      <c r="D618" s="103">
        <f t="shared" ca="1" si="119"/>
        <v>337.54928380824094</v>
      </c>
      <c r="E618" s="90">
        <f t="shared" ca="1" si="118"/>
        <v>118.81706863559054</v>
      </c>
      <c r="F618" s="90">
        <f t="shared" ca="1" si="118"/>
        <v>84.386517914604028</v>
      </c>
      <c r="G618" s="90">
        <f t="shared" ca="1" si="118"/>
        <v>92.986326967746251</v>
      </c>
      <c r="H618" s="90">
        <f t="shared" ca="1" si="114"/>
        <v>529.90485350033737</v>
      </c>
      <c r="I618" s="90">
        <f t="shared" ca="1" si="115"/>
        <v>392.24623179387129</v>
      </c>
      <c r="J618" s="90">
        <f t="shared" ca="1" si="116"/>
        <v>430.53561077598721</v>
      </c>
    </row>
    <row r="619" spans="1:10" ht="12.75" x14ac:dyDescent="0.2">
      <c r="A619" s="84">
        <v>607</v>
      </c>
      <c r="B619" s="90">
        <f t="shared" ca="1" si="112"/>
        <v>412.19738729878856</v>
      </c>
      <c r="C619" s="103">
        <f t="shared" ca="1" si="119"/>
        <v>294.29140116214336</v>
      </c>
      <c r="D619" s="103">
        <f t="shared" ca="1" si="119"/>
        <v>332.41630650626672</v>
      </c>
      <c r="E619" s="90">
        <f t="shared" ca="1" si="118"/>
        <v>116.95483718429973</v>
      </c>
      <c r="F619" s="90">
        <f t="shared" ca="1" si="118"/>
        <v>81.636965759769083</v>
      </c>
      <c r="G619" s="90">
        <f t="shared" ca="1" si="118"/>
        <v>88.801187368744692</v>
      </c>
      <c r="H619" s="90">
        <f t="shared" ca="1" si="114"/>
        <v>529.15222448308828</v>
      </c>
      <c r="I619" s="90">
        <f t="shared" ca="1" si="115"/>
        <v>375.92836692191247</v>
      </c>
      <c r="J619" s="90">
        <f t="shared" ca="1" si="116"/>
        <v>421.21749387501143</v>
      </c>
    </row>
    <row r="620" spans="1:10" ht="12.75" x14ac:dyDescent="0.2">
      <c r="A620" s="84">
        <v>608</v>
      </c>
      <c r="B620" s="90">
        <f t="shared" ca="1" si="112"/>
        <v>415.55730739952924</v>
      </c>
      <c r="C620" s="103">
        <f t="shared" ca="1" si="119"/>
        <v>305.67322974607066</v>
      </c>
      <c r="D620" s="103">
        <f t="shared" ca="1" si="119"/>
        <v>353.49244799966908</v>
      </c>
      <c r="E620" s="90">
        <f t="shared" ca="1" si="118"/>
        <v>110.73423589099892</v>
      </c>
      <c r="F620" s="90">
        <f t="shared" ca="1" si="118"/>
        <v>76.578063778283934</v>
      </c>
      <c r="G620" s="90">
        <f t="shared" ca="1" si="118"/>
        <v>96.472226949750194</v>
      </c>
      <c r="H620" s="90">
        <f t="shared" ca="1" si="114"/>
        <v>526.29154329052812</v>
      </c>
      <c r="I620" s="90">
        <f t="shared" ca="1" si="115"/>
        <v>382.25129352435459</v>
      </c>
      <c r="J620" s="90">
        <f t="shared" ca="1" si="116"/>
        <v>449.9646749494193</v>
      </c>
    </row>
    <row r="621" spans="1:10" ht="12.75" x14ac:dyDescent="0.2">
      <c r="A621" s="84">
        <v>609</v>
      </c>
      <c r="B621" s="90">
        <f t="shared" ca="1" si="112"/>
        <v>413.19042900518286</v>
      </c>
      <c r="C621" s="103">
        <f t="shared" ca="1" si="119"/>
        <v>271.71413364098333</v>
      </c>
      <c r="D621" s="103">
        <f t="shared" ca="1" si="119"/>
        <v>353.81815183003368</v>
      </c>
      <c r="E621" s="90">
        <f t="shared" ca="1" si="118"/>
        <v>112.45442930545937</v>
      </c>
      <c r="F621" s="90">
        <f t="shared" ca="1" si="118"/>
        <v>97.939072483180723</v>
      </c>
      <c r="G621" s="90">
        <f t="shared" ca="1" si="118"/>
        <v>109.27084526623302</v>
      </c>
      <c r="H621" s="90">
        <f t="shared" ca="1" si="114"/>
        <v>525.64485831064223</v>
      </c>
      <c r="I621" s="90">
        <f t="shared" ca="1" si="115"/>
        <v>369.65320612416406</v>
      </c>
      <c r="J621" s="90">
        <f t="shared" ca="1" si="116"/>
        <v>463.08899709626672</v>
      </c>
    </row>
    <row r="622" spans="1:10" ht="12.75" x14ac:dyDescent="0.2">
      <c r="A622" s="84">
        <v>610</v>
      </c>
      <c r="B622" s="90">
        <f t="shared" ca="1" si="112"/>
        <v>406.81567648653731</v>
      </c>
      <c r="C622" s="103">
        <f t="shared" ref="C622:G637" ca="1" si="120">NORMINV(RAND(),C$5,C$6)</f>
        <v>289.64380363690543</v>
      </c>
      <c r="D622" s="103">
        <f t="shared" ca="1" si="120"/>
        <v>318.4656782477586</v>
      </c>
      <c r="E622" s="90">
        <f t="shared" ca="1" si="120"/>
        <v>109.90235707931312</v>
      </c>
      <c r="F622" s="90">
        <f t="shared" ca="1" si="120"/>
        <v>80.880349286731999</v>
      </c>
      <c r="G622" s="90">
        <f t="shared" ca="1" si="120"/>
        <v>97.438933923105481</v>
      </c>
      <c r="H622" s="90">
        <f t="shared" ca="1" si="114"/>
        <v>516.71803356585042</v>
      </c>
      <c r="I622" s="90">
        <f t="shared" ca="1" si="115"/>
        <v>370.52415292363742</v>
      </c>
      <c r="J622" s="90">
        <f t="shared" ca="1" si="116"/>
        <v>415.90461217086408</v>
      </c>
    </row>
    <row r="623" spans="1:10" ht="12.75" x14ac:dyDescent="0.2">
      <c r="A623" s="84">
        <v>611</v>
      </c>
      <c r="B623" s="90">
        <f t="shared" ca="1" si="112"/>
        <v>414.21244503497985</v>
      </c>
      <c r="C623" s="103">
        <f t="shared" ref="C623:D637" ca="1" si="121">NORMINV(RAND(),C$5,C$6)</f>
        <v>299.64759044792072</v>
      </c>
      <c r="D623" s="103">
        <f t="shared" ca="1" si="121"/>
        <v>361.2034939176109</v>
      </c>
      <c r="E623" s="90">
        <f t="shared" ca="1" si="120"/>
        <v>105.8843988994057</v>
      </c>
      <c r="F623" s="90">
        <f t="shared" ca="1" si="120"/>
        <v>59.483371896624618</v>
      </c>
      <c r="G623" s="90">
        <f t="shared" ca="1" si="120"/>
        <v>91.28288985155514</v>
      </c>
      <c r="H623" s="90">
        <f t="shared" ca="1" si="114"/>
        <v>520.09684393438556</v>
      </c>
      <c r="I623" s="90">
        <f t="shared" ca="1" si="115"/>
        <v>359.13096234454531</v>
      </c>
      <c r="J623" s="90">
        <f t="shared" ca="1" si="116"/>
        <v>452.48638376916603</v>
      </c>
    </row>
    <row r="624" spans="1:10" ht="12.75" x14ac:dyDescent="0.2">
      <c r="A624" s="84">
        <v>612</v>
      </c>
      <c r="B624" s="90">
        <f t="shared" ca="1" si="112"/>
        <v>415.7306113702079</v>
      </c>
      <c r="C624" s="103">
        <f t="shared" ca="1" si="121"/>
        <v>304.4567918855879</v>
      </c>
      <c r="D624" s="103">
        <f t="shared" ca="1" si="121"/>
        <v>343.38794647530801</v>
      </c>
      <c r="E624" s="90">
        <f t="shared" ca="1" si="120"/>
        <v>127.49570327184065</v>
      </c>
      <c r="F624" s="90">
        <f t="shared" ca="1" si="120"/>
        <v>80.875044854601086</v>
      </c>
      <c r="G624" s="90">
        <f t="shared" ca="1" si="120"/>
        <v>105.49014306076315</v>
      </c>
      <c r="H624" s="90">
        <f t="shared" ca="1" si="114"/>
        <v>543.22631464204858</v>
      </c>
      <c r="I624" s="90">
        <f t="shared" ca="1" si="115"/>
        <v>385.33183674018898</v>
      </c>
      <c r="J624" s="90">
        <f t="shared" ca="1" si="116"/>
        <v>448.87808953607117</v>
      </c>
    </row>
    <row r="625" spans="1:10" ht="12.75" x14ac:dyDescent="0.2">
      <c r="A625" s="84">
        <v>613</v>
      </c>
      <c r="B625" s="90">
        <f t="shared" ca="1" si="112"/>
        <v>421.48413652976609</v>
      </c>
      <c r="C625" s="103">
        <f t="shared" ca="1" si="121"/>
        <v>298.84550173695123</v>
      </c>
      <c r="D625" s="103">
        <f t="shared" ca="1" si="121"/>
        <v>331.41842086963197</v>
      </c>
      <c r="E625" s="90">
        <f t="shared" ca="1" si="120"/>
        <v>104.76154943867864</v>
      </c>
      <c r="F625" s="90">
        <f t="shared" ca="1" si="120"/>
        <v>73.40725416197192</v>
      </c>
      <c r="G625" s="90">
        <f t="shared" ca="1" si="120"/>
        <v>98.283992847639595</v>
      </c>
      <c r="H625" s="90">
        <f t="shared" ca="1" si="114"/>
        <v>526.24568596844472</v>
      </c>
      <c r="I625" s="90">
        <f t="shared" ca="1" si="115"/>
        <v>372.25275589892317</v>
      </c>
      <c r="J625" s="90">
        <f t="shared" ca="1" si="116"/>
        <v>429.70241371727155</v>
      </c>
    </row>
    <row r="626" spans="1:10" ht="12.75" x14ac:dyDescent="0.2">
      <c r="A626" s="84">
        <v>614</v>
      </c>
      <c r="B626" s="90">
        <f t="shared" ca="1" si="112"/>
        <v>402.50029372681473</v>
      </c>
      <c r="C626" s="103">
        <f t="shared" ca="1" si="121"/>
        <v>312.59030715065239</v>
      </c>
      <c r="D626" s="103">
        <f t="shared" ca="1" si="121"/>
        <v>331.98390861430505</v>
      </c>
      <c r="E626" s="90">
        <f t="shared" ca="1" si="120"/>
        <v>118.82801778574714</v>
      </c>
      <c r="F626" s="90">
        <f t="shared" ca="1" si="120"/>
        <v>82.942594818247315</v>
      </c>
      <c r="G626" s="90">
        <f t="shared" ca="1" si="120"/>
        <v>101.15121075287007</v>
      </c>
      <c r="H626" s="90">
        <f t="shared" ca="1" si="114"/>
        <v>521.32831151256187</v>
      </c>
      <c r="I626" s="90">
        <f t="shared" ca="1" si="115"/>
        <v>395.53290196889969</v>
      </c>
      <c r="J626" s="90">
        <f t="shared" ca="1" si="116"/>
        <v>433.13511936717509</v>
      </c>
    </row>
    <row r="627" spans="1:10" ht="12.75" x14ac:dyDescent="0.2">
      <c r="A627" s="84">
        <v>615</v>
      </c>
      <c r="B627" s="90">
        <f t="shared" ca="1" si="112"/>
        <v>411.55320731449314</v>
      </c>
      <c r="C627" s="103">
        <f t="shared" ca="1" si="121"/>
        <v>286.88193123117367</v>
      </c>
      <c r="D627" s="103">
        <f t="shared" ca="1" si="121"/>
        <v>343.77103165866419</v>
      </c>
      <c r="E627" s="90">
        <f t="shared" ca="1" si="120"/>
        <v>114.58968340185218</v>
      </c>
      <c r="F627" s="90">
        <f t="shared" ca="1" si="120"/>
        <v>71.623379032190087</v>
      </c>
      <c r="G627" s="90">
        <f t="shared" ca="1" si="120"/>
        <v>93.687563930868976</v>
      </c>
      <c r="H627" s="90">
        <f t="shared" ca="1" si="114"/>
        <v>526.14289071634528</v>
      </c>
      <c r="I627" s="90">
        <f t="shared" ca="1" si="115"/>
        <v>358.50531026336375</v>
      </c>
      <c r="J627" s="90">
        <f t="shared" ca="1" si="116"/>
        <v>437.45859558953316</v>
      </c>
    </row>
    <row r="628" spans="1:10" ht="12.75" x14ac:dyDescent="0.2">
      <c r="A628" s="84">
        <v>616</v>
      </c>
      <c r="B628" s="90">
        <f t="shared" ca="1" si="112"/>
        <v>420.1981337816303</v>
      </c>
      <c r="C628" s="103">
        <f t="shared" ca="1" si="121"/>
        <v>300.06486258179513</v>
      </c>
      <c r="D628" s="103">
        <f t="shared" ca="1" si="121"/>
        <v>345.89455212781121</v>
      </c>
      <c r="E628" s="90">
        <f t="shared" ca="1" si="120"/>
        <v>110.50642682090567</v>
      </c>
      <c r="F628" s="90">
        <f t="shared" ca="1" si="120"/>
        <v>94.513888531968092</v>
      </c>
      <c r="G628" s="90">
        <f t="shared" ca="1" si="120"/>
        <v>105.21687920289823</v>
      </c>
      <c r="H628" s="90">
        <f t="shared" ca="1" si="114"/>
        <v>530.70456060253593</v>
      </c>
      <c r="I628" s="90">
        <f t="shared" ca="1" si="115"/>
        <v>394.57875111376325</v>
      </c>
      <c r="J628" s="90">
        <f t="shared" ca="1" si="116"/>
        <v>451.11143133070942</v>
      </c>
    </row>
    <row r="629" spans="1:10" ht="12.75" x14ac:dyDescent="0.2">
      <c r="A629" s="84">
        <v>617</v>
      </c>
      <c r="B629" s="90">
        <f t="shared" ca="1" si="112"/>
        <v>417.38145636039593</v>
      </c>
      <c r="C629" s="103">
        <f t="shared" ca="1" si="121"/>
        <v>302.94310837533396</v>
      </c>
      <c r="D629" s="103">
        <f t="shared" ca="1" si="121"/>
        <v>350.91610667733738</v>
      </c>
      <c r="E629" s="90">
        <f t="shared" ca="1" si="120"/>
        <v>109.27046524985947</v>
      </c>
      <c r="F629" s="90">
        <f t="shared" ca="1" si="120"/>
        <v>81.974447128623737</v>
      </c>
      <c r="G629" s="90">
        <f t="shared" ca="1" si="120"/>
        <v>89.36433099945701</v>
      </c>
      <c r="H629" s="90">
        <f t="shared" ca="1" si="114"/>
        <v>526.65192161025539</v>
      </c>
      <c r="I629" s="90">
        <f t="shared" ca="1" si="115"/>
        <v>384.91755550395771</v>
      </c>
      <c r="J629" s="90">
        <f t="shared" ca="1" si="116"/>
        <v>440.28043767679441</v>
      </c>
    </row>
    <row r="630" spans="1:10" ht="12.75" x14ac:dyDescent="0.2">
      <c r="A630" s="84">
        <v>618</v>
      </c>
      <c r="B630" s="90">
        <f t="shared" ca="1" si="112"/>
        <v>416.11083298342481</v>
      </c>
      <c r="C630" s="103">
        <f t="shared" ca="1" si="121"/>
        <v>281.95597766150655</v>
      </c>
      <c r="D630" s="103">
        <f t="shared" ca="1" si="121"/>
        <v>366.87958053717938</v>
      </c>
      <c r="E630" s="90">
        <f t="shared" ca="1" si="120"/>
        <v>112.88069075537784</v>
      </c>
      <c r="F630" s="90">
        <f t="shared" ca="1" si="120"/>
        <v>80.994190283531111</v>
      </c>
      <c r="G630" s="90">
        <f t="shared" ca="1" si="120"/>
        <v>89.655577575097396</v>
      </c>
      <c r="H630" s="90">
        <f t="shared" ca="1" si="114"/>
        <v>528.9915237388027</v>
      </c>
      <c r="I630" s="90">
        <f t="shared" ca="1" si="115"/>
        <v>362.95016794503766</v>
      </c>
      <c r="J630" s="90">
        <f t="shared" ca="1" si="116"/>
        <v>456.5351581122768</v>
      </c>
    </row>
    <row r="631" spans="1:10" ht="12.75" x14ac:dyDescent="0.2">
      <c r="A631" s="84">
        <v>619</v>
      </c>
      <c r="B631" s="90">
        <f t="shared" ca="1" si="112"/>
        <v>411.9462362426504</v>
      </c>
      <c r="C631" s="103">
        <f t="shared" ca="1" si="121"/>
        <v>298.70279068710204</v>
      </c>
      <c r="D631" s="103">
        <f t="shared" ca="1" si="121"/>
        <v>341.51077602069176</v>
      </c>
      <c r="E631" s="90">
        <f t="shared" ca="1" si="120"/>
        <v>104.6938417283625</v>
      </c>
      <c r="F631" s="90">
        <f t="shared" ca="1" si="120"/>
        <v>92.087626840931819</v>
      </c>
      <c r="G631" s="90">
        <f t="shared" ca="1" si="120"/>
        <v>93.009582544723898</v>
      </c>
      <c r="H631" s="90">
        <f t="shared" ca="1" si="114"/>
        <v>516.64007797101294</v>
      </c>
      <c r="I631" s="90">
        <f t="shared" ca="1" si="115"/>
        <v>390.79041752803386</v>
      </c>
      <c r="J631" s="90">
        <f t="shared" ca="1" si="116"/>
        <v>434.52035856541568</v>
      </c>
    </row>
    <row r="632" spans="1:10" ht="12.75" x14ac:dyDescent="0.2">
      <c r="A632" s="84">
        <v>620</v>
      </c>
      <c r="B632" s="90">
        <f t="shared" ca="1" si="112"/>
        <v>412.41947308426478</v>
      </c>
      <c r="C632" s="103">
        <f t="shared" ca="1" si="121"/>
        <v>282.35874267417188</v>
      </c>
      <c r="D632" s="103">
        <f t="shared" ca="1" si="121"/>
        <v>337.03740690154279</v>
      </c>
      <c r="E632" s="90">
        <f t="shared" ca="1" si="120"/>
        <v>113.11662281977605</v>
      </c>
      <c r="F632" s="90">
        <f t="shared" ca="1" si="120"/>
        <v>109.32893767108604</v>
      </c>
      <c r="G632" s="90">
        <f t="shared" ca="1" si="120"/>
        <v>70.734175758739823</v>
      </c>
      <c r="H632" s="90">
        <f t="shared" ca="1" si="114"/>
        <v>525.53609590404085</v>
      </c>
      <c r="I632" s="90">
        <f t="shared" ca="1" si="115"/>
        <v>391.68768034525795</v>
      </c>
      <c r="J632" s="90">
        <f t="shared" ca="1" si="116"/>
        <v>407.7715826602826</v>
      </c>
    </row>
    <row r="633" spans="1:10" ht="12.75" x14ac:dyDescent="0.2">
      <c r="A633" s="84">
        <v>621</v>
      </c>
      <c r="B633" s="90">
        <f t="shared" ca="1" si="112"/>
        <v>402.88921314811182</v>
      </c>
      <c r="C633" s="103">
        <f t="shared" ca="1" si="121"/>
        <v>294.64051494825856</v>
      </c>
      <c r="D633" s="103">
        <f t="shared" ca="1" si="121"/>
        <v>337.47998236436217</v>
      </c>
      <c r="E633" s="90">
        <f t="shared" ca="1" si="120"/>
        <v>113.8784290435398</v>
      </c>
      <c r="F633" s="90">
        <f t="shared" ca="1" si="120"/>
        <v>84.457057427977318</v>
      </c>
      <c r="G633" s="90">
        <f t="shared" ca="1" si="120"/>
        <v>80.740573334315826</v>
      </c>
      <c r="H633" s="90">
        <f t="shared" ca="1" si="114"/>
        <v>516.76764219165159</v>
      </c>
      <c r="I633" s="90">
        <f t="shared" ca="1" si="115"/>
        <v>379.09757237623586</v>
      </c>
      <c r="J633" s="90">
        <f t="shared" ca="1" si="116"/>
        <v>418.22055569867803</v>
      </c>
    </row>
    <row r="634" spans="1:10" ht="12.75" x14ac:dyDescent="0.2">
      <c r="A634" s="84">
        <v>622</v>
      </c>
      <c r="B634" s="90">
        <f t="shared" ca="1" si="112"/>
        <v>410.14459546217415</v>
      </c>
      <c r="C634" s="103">
        <f t="shared" ca="1" si="121"/>
        <v>278.58849576828669</v>
      </c>
      <c r="D634" s="103">
        <f t="shared" ca="1" si="121"/>
        <v>350.18993892185193</v>
      </c>
      <c r="E634" s="90">
        <f t="shared" ca="1" si="120"/>
        <v>120.41516472581873</v>
      </c>
      <c r="F634" s="90">
        <f t="shared" ca="1" si="120"/>
        <v>74.650261842334061</v>
      </c>
      <c r="G634" s="90">
        <f t="shared" ca="1" si="120"/>
        <v>95.340812808951085</v>
      </c>
      <c r="H634" s="90">
        <f t="shared" ca="1" si="114"/>
        <v>530.55976018799288</v>
      </c>
      <c r="I634" s="90">
        <f t="shared" ca="1" si="115"/>
        <v>353.23875761062072</v>
      </c>
      <c r="J634" s="90">
        <f t="shared" ca="1" si="116"/>
        <v>445.53075173080299</v>
      </c>
    </row>
    <row r="635" spans="1:10" ht="12.75" x14ac:dyDescent="0.2">
      <c r="A635" s="84">
        <v>623</v>
      </c>
      <c r="B635" s="90">
        <f t="shared" ca="1" si="112"/>
        <v>416.66699693879633</v>
      </c>
      <c r="C635" s="103">
        <f t="shared" ca="1" si="121"/>
        <v>304.64523760349874</v>
      </c>
      <c r="D635" s="103">
        <f t="shared" ca="1" si="121"/>
        <v>333.97238188445039</v>
      </c>
      <c r="E635" s="90">
        <f t="shared" ca="1" si="120"/>
        <v>115.94636971568622</v>
      </c>
      <c r="F635" s="90">
        <f t="shared" ca="1" si="120"/>
        <v>87.319120766977321</v>
      </c>
      <c r="G635" s="90">
        <f t="shared" ca="1" si="120"/>
        <v>82.599385532735667</v>
      </c>
      <c r="H635" s="90">
        <f t="shared" ca="1" si="114"/>
        <v>532.61336665448255</v>
      </c>
      <c r="I635" s="90">
        <f t="shared" ca="1" si="115"/>
        <v>391.96435837047608</v>
      </c>
      <c r="J635" s="90">
        <f t="shared" ca="1" si="116"/>
        <v>416.57176741718604</v>
      </c>
    </row>
    <row r="636" spans="1:10" ht="12.75" x14ac:dyDescent="0.2">
      <c r="A636" s="84">
        <v>624</v>
      </c>
      <c r="B636" s="90">
        <f t="shared" ca="1" si="112"/>
        <v>408.00211985893895</v>
      </c>
      <c r="C636" s="103">
        <f t="shared" ca="1" si="121"/>
        <v>290.41279966568476</v>
      </c>
      <c r="D636" s="103">
        <f t="shared" ca="1" si="121"/>
        <v>364.64573471966492</v>
      </c>
      <c r="E636" s="90">
        <f t="shared" ca="1" si="120"/>
        <v>100.28751509401776</v>
      </c>
      <c r="F636" s="90">
        <f t="shared" ca="1" si="120"/>
        <v>84.475172631628809</v>
      </c>
      <c r="G636" s="90">
        <f t="shared" ca="1" si="120"/>
        <v>104.04765211989555</v>
      </c>
      <c r="H636" s="90">
        <f t="shared" ca="1" si="114"/>
        <v>508.2896349529567</v>
      </c>
      <c r="I636" s="90">
        <f t="shared" ca="1" si="115"/>
        <v>374.88797229731358</v>
      </c>
      <c r="J636" s="90">
        <f t="shared" ca="1" si="116"/>
        <v>468.69338683956045</v>
      </c>
    </row>
    <row r="637" spans="1:10" ht="12.75" x14ac:dyDescent="0.2">
      <c r="A637" s="84">
        <v>625</v>
      </c>
      <c r="B637" s="90">
        <f t="shared" ca="1" si="112"/>
        <v>414.76864972820289</v>
      </c>
      <c r="C637" s="103">
        <f t="shared" ca="1" si="121"/>
        <v>292.56568509387301</v>
      </c>
      <c r="D637" s="103">
        <f t="shared" ca="1" si="121"/>
        <v>356.96613701543146</v>
      </c>
      <c r="E637" s="90">
        <f t="shared" ca="1" si="120"/>
        <v>120.12363699485999</v>
      </c>
      <c r="F637" s="90">
        <f t="shared" ca="1" si="120"/>
        <v>86.012468912205478</v>
      </c>
      <c r="G637" s="90">
        <f t="shared" ca="1" si="120"/>
        <v>101.11261876181349</v>
      </c>
      <c r="H637" s="90">
        <f t="shared" ca="1" si="114"/>
        <v>534.89228672306285</v>
      </c>
      <c r="I637" s="90">
        <f t="shared" ca="1" si="115"/>
        <v>378.57815400607848</v>
      </c>
      <c r="J637" s="90">
        <f t="shared" ca="1" si="116"/>
        <v>458.07875577724496</v>
      </c>
    </row>
    <row r="638" spans="1:10" ht="12.75" x14ac:dyDescent="0.2">
      <c r="A638" s="84">
        <v>626</v>
      </c>
      <c r="B638" s="90">
        <f t="shared" ca="1" si="112"/>
        <v>407.52647650019088</v>
      </c>
      <c r="C638" s="103">
        <f t="shared" ref="C638:G653" ca="1" si="122">NORMINV(RAND(),C$5,C$6)</f>
        <v>297.3678940194547</v>
      </c>
      <c r="D638" s="103">
        <f t="shared" ca="1" si="122"/>
        <v>353.3998572215645</v>
      </c>
      <c r="E638" s="90">
        <f t="shared" ca="1" si="122"/>
        <v>115.31847700209894</v>
      </c>
      <c r="F638" s="90">
        <f t="shared" ca="1" si="122"/>
        <v>89.156733774860683</v>
      </c>
      <c r="G638" s="90">
        <f t="shared" ca="1" si="122"/>
        <v>96.921669693638307</v>
      </c>
      <c r="H638" s="90">
        <f t="shared" ca="1" si="114"/>
        <v>522.84495350228985</v>
      </c>
      <c r="I638" s="90">
        <f t="shared" ca="1" si="115"/>
        <v>386.52462779431539</v>
      </c>
      <c r="J638" s="90">
        <f t="shared" ca="1" si="116"/>
        <v>450.32152691520281</v>
      </c>
    </row>
    <row r="639" spans="1:10" ht="12.75" x14ac:dyDescent="0.2">
      <c r="A639" s="84">
        <v>627</v>
      </c>
      <c r="B639" s="90">
        <f t="shared" ca="1" si="112"/>
        <v>416.81199732705556</v>
      </c>
      <c r="C639" s="103">
        <f t="shared" ref="C639:D653" ca="1" si="123">NORMINV(RAND(),C$5,C$6)</f>
        <v>298.69111618113379</v>
      </c>
      <c r="D639" s="103">
        <f t="shared" ca="1" si="123"/>
        <v>348.34283036530616</v>
      </c>
      <c r="E639" s="90">
        <f t="shared" ca="1" si="122"/>
        <v>99.952904720663909</v>
      </c>
      <c r="F639" s="90">
        <f t="shared" ca="1" si="122"/>
        <v>59.69292925619208</v>
      </c>
      <c r="G639" s="90">
        <f t="shared" ca="1" si="122"/>
        <v>100.29360735154451</v>
      </c>
      <c r="H639" s="90">
        <f t="shared" ca="1" si="114"/>
        <v>516.76490204771949</v>
      </c>
      <c r="I639" s="90">
        <f t="shared" ca="1" si="115"/>
        <v>358.38404543732588</v>
      </c>
      <c r="J639" s="90">
        <f t="shared" ca="1" si="116"/>
        <v>448.63643771685065</v>
      </c>
    </row>
    <row r="640" spans="1:10" ht="12.75" x14ac:dyDescent="0.2">
      <c r="A640" s="84">
        <v>628</v>
      </c>
      <c r="B640" s="90">
        <f t="shared" ca="1" si="112"/>
        <v>418.26186377444117</v>
      </c>
      <c r="C640" s="103">
        <f t="shared" ca="1" si="123"/>
        <v>303.31548534554304</v>
      </c>
      <c r="D640" s="103">
        <f t="shared" ca="1" si="123"/>
        <v>355.82371123307797</v>
      </c>
      <c r="E640" s="90">
        <f t="shared" ca="1" si="122"/>
        <v>105.76418788217212</v>
      </c>
      <c r="F640" s="90">
        <f t="shared" ca="1" si="122"/>
        <v>85.853963042797773</v>
      </c>
      <c r="G640" s="90">
        <f t="shared" ca="1" si="122"/>
        <v>89.586719549798445</v>
      </c>
      <c r="H640" s="90">
        <f t="shared" ca="1" si="114"/>
        <v>524.02605165661328</v>
      </c>
      <c r="I640" s="90">
        <f t="shared" ca="1" si="115"/>
        <v>389.16944838834081</v>
      </c>
      <c r="J640" s="90">
        <f t="shared" ca="1" si="116"/>
        <v>445.4104307828764</v>
      </c>
    </row>
    <row r="641" spans="1:10" ht="12.75" x14ac:dyDescent="0.2">
      <c r="A641" s="84">
        <v>629</v>
      </c>
      <c r="B641" s="90">
        <f t="shared" ca="1" si="112"/>
        <v>402.44502147529516</v>
      </c>
      <c r="C641" s="103">
        <f t="shared" ca="1" si="123"/>
        <v>298.50980946880298</v>
      </c>
      <c r="D641" s="103">
        <f t="shared" ca="1" si="123"/>
        <v>340.39898407019786</v>
      </c>
      <c r="E641" s="90">
        <f t="shared" ca="1" si="122"/>
        <v>117.91464885787079</v>
      </c>
      <c r="F641" s="90">
        <f t="shared" ca="1" si="122"/>
        <v>77.921740615767774</v>
      </c>
      <c r="G641" s="90">
        <f t="shared" ca="1" si="122"/>
        <v>106.2428346930616</v>
      </c>
      <c r="H641" s="90">
        <f t="shared" ca="1" si="114"/>
        <v>520.35967033316592</v>
      </c>
      <c r="I641" s="90">
        <f t="shared" ca="1" si="115"/>
        <v>376.43155008457074</v>
      </c>
      <c r="J641" s="90">
        <f t="shared" ca="1" si="116"/>
        <v>446.64181876325944</v>
      </c>
    </row>
    <row r="642" spans="1:10" ht="12.75" x14ac:dyDescent="0.2">
      <c r="A642" s="84">
        <v>630</v>
      </c>
      <c r="B642" s="90">
        <f t="shared" ca="1" si="112"/>
        <v>415.15556035586036</v>
      </c>
      <c r="C642" s="103">
        <f t="shared" ca="1" si="123"/>
        <v>301.90175211558358</v>
      </c>
      <c r="D642" s="103">
        <f t="shared" ca="1" si="123"/>
        <v>356.16579841628703</v>
      </c>
      <c r="E642" s="90">
        <f t="shared" ca="1" si="122"/>
        <v>113.84484164413226</v>
      </c>
      <c r="F642" s="90">
        <f t="shared" ca="1" si="122"/>
        <v>88.276958718480913</v>
      </c>
      <c r="G642" s="90">
        <f t="shared" ca="1" si="122"/>
        <v>76.922255601454964</v>
      </c>
      <c r="H642" s="90">
        <f t="shared" ca="1" si="114"/>
        <v>529.00040199999262</v>
      </c>
      <c r="I642" s="90">
        <f t="shared" ca="1" si="115"/>
        <v>390.17871083406447</v>
      </c>
      <c r="J642" s="90">
        <f t="shared" ca="1" si="116"/>
        <v>433.08805401774202</v>
      </c>
    </row>
    <row r="643" spans="1:10" ht="12.75" x14ac:dyDescent="0.2">
      <c r="A643" s="84">
        <v>631</v>
      </c>
      <c r="B643" s="90">
        <f t="shared" ca="1" si="112"/>
        <v>417.98565050417432</v>
      </c>
      <c r="C643" s="103">
        <f t="shared" ca="1" si="123"/>
        <v>297.81785586216614</v>
      </c>
      <c r="D643" s="103">
        <f t="shared" ca="1" si="123"/>
        <v>346.05785933571491</v>
      </c>
      <c r="E643" s="90">
        <f t="shared" ca="1" si="122"/>
        <v>105.95754920623209</v>
      </c>
      <c r="F643" s="90">
        <f t="shared" ca="1" si="122"/>
        <v>77.912411919472433</v>
      </c>
      <c r="G643" s="90">
        <f t="shared" ca="1" si="122"/>
        <v>82.151116008671721</v>
      </c>
      <c r="H643" s="90">
        <f t="shared" ca="1" si="114"/>
        <v>523.94319971040636</v>
      </c>
      <c r="I643" s="90">
        <f t="shared" ca="1" si="115"/>
        <v>375.73026778163859</v>
      </c>
      <c r="J643" s="90">
        <f t="shared" ca="1" si="116"/>
        <v>428.20897534438666</v>
      </c>
    </row>
    <row r="644" spans="1:10" ht="12.75" x14ac:dyDescent="0.2">
      <c r="A644" s="84">
        <v>632</v>
      </c>
      <c r="B644" s="90">
        <f t="shared" ca="1" si="112"/>
        <v>415.62149238964849</v>
      </c>
      <c r="C644" s="103">
        <f t="shared" ca="1" si="123"/>
        <v>302.46517896876009</v>
      </c>
      <c r="D644" s="103">
        <f t="shared" ca="1" si="123"/>
        <v>351.73955955846384</v>
      </c>
      <c r="E644" s="90">
        <f t="shared" ca="1" si="122"/>
        <v>101.7070809742669</v>
      </c>
      <c r="F644" s="90">
        <f t="shared" ca="1" si="122"/>
        <v>96.59788659773983</v>
      </c>
      <c r="G644" s="90">
        <f t="shared" ca="1" si="122"/>
        <v>103.44847491122979</v>
      </c>
      <c r="H644" s="90">
        <f t="shared" ca="1" si="114"/>
        <v>517.32857336391544</v>
      </c>
      <c r="I644" s="90">
        <f t="shared" ca="1" si="115"/>
        <v>399.06306556649992</v>
      </c>
      <c r="J644" s="90">
        <f t="shared" ca="1" si="116"/>
        <v>455.18803446969366</v>
      </c>
    </row>
    <row r="645" spans="1:10" ht="12.75" x14ac:dyDescent="0.2">
      <c r="A645" s="84">
        <v>633</v>
      </c>
      <c r="B645" s="90">
        <f t="shared" ca="1" si="112"/>
        <v>412.10094633659713</v>
      </c>
      <c r="C645" s="103">
        <f t="shared" ca="1" si="123"/>
        <v>311.73809125721078</v>
      </c>
      <c r="D645" s="103">
        <f t="shared" ca="1" si="123"/>
        <v>335.71472974231216</v>
      </c>
      <c r="E645" s="90">
        <f t="shared" ca="1" si="122"/>
        <v>104.77364298595529</v>
      </c>
      <c r="F645" s="90">
        <f t="shared" ca="1" si="122"/>
        <v>70.615435655418665</v>
      </c>
      <c r="G645" s="90">
        <f t="shared" ca="1" si="122"/>
        <v>100.73803973280543</v>
      </c>
      <c r="H645" s="90">
        <f t="shared" ca="1" si="114"/>
        <v>516.87458932255242</v>
      </c>
      <c r="I645" s="90">
        <f t="shared" ca="1" si="115"/>
        <v>382.35352691262943</v>
      </c>
      <c r="J645" s="90">
        <f t="shared" ca="1" si="116"/>
        <v>436.45276947511758</v>
      </c>
    </row>
    <row r="646" spans="1:10" ht="12.75" x14ac:dyDescent="0.2">
      <c r="A646" s="84">
        <v>634</v>
      </c>
      <c r="B646" s="90">
        <f t="shared" ca="1" si="112"/>
        <v>414.3071377988893</v>
      </c>
      <c r="C646" s="103">
        <f t="shared" ca="1" si="123"/>
        <v>286.95177564130989</v>
      </c>
      <c r="D646" s="103">
        <f t="shared" ca="1" si="123"/>
        <v>352.06042616933735</v>
      </c>
      <c r="E646" s="90">
        <f t="shared" ca="1" si="122"/>
        <v>109.59515656725755</v>
      </c>
      <c r="F646" s="90">
        <f t="shared" ca="1" si="122"/>
        <v>83.015218778968404</v>
      </c>
      <c r="G646" s="90">
        <f t="shared" ca="1" si="122"/>
        <v>58.340623678264514</v>
      </c>
      <c r="H646" s="90">
        <f t="shared" ca="1" si="114"/>
        <v>523.90229436614686</v>
      </c>
      <c r="I646" s="90">
        <f t="shared" ca="1" si="115"/>
        <v>369.9669944202783</v>
      </c>
      <c r="J646" s="90">
        <f t="shared" ca="1" si="116"/>
        <v>410.40104984760188</v>
      </c>
    </row>
    <row r="647" spans="1:10" ht="12.75" x14ac:dyDescent="0.2">
      <c r="A647" s="84">
        <v>635</v>
      </c>
      <c r="B647" s="90">
        <f t="shared" ca="1" si="112"/>
        <v>413.4314061473325</v>
      </c>
      <c r="C647" s="103">
        <f t="shared" ca="1" si="123"/>
        <v>313.00860509170991</v>
      </c>
      <c r="D647" s="103">
        <f t="shared" ca="1" si="123"/>
        <v>362.00565979351893</v>
      </c>
      <c r="E647" s="90">
        <f t="shared" ca="1" si="122"/>
        <v>119.67005128400369</v>
      </c>
      <c r="F647" s="90">
        <f t="shared" ca="1" si="122"/>
        <v>79.72119151356523</v>
      </c>
      <c r="G647" s="90">
        <f t="shared" ca="1" si="122"/>
        <v>98.096240642801178</v>
      </c>
      <c r="H647" s="90">
        <f t="shared" ca="1" si="114"/>
        <v>533.10145743133614</v>
      </c>
      <c r="I647" s="90">
        <f t="shared" ca="1" si="115"/>
        <v>392.72979660527517</v>
      </c>
      <c r="J647" s="90">
        <f t="shared" ca="1" si="116"/>
        <v>460.10190043632008</v>
      </c>
    </row>
    <row r="648" spans="1:10" ht="12.75" x14ac:dyDescent="0.2">
      <c r="A648" s="84">
        <v>636</v>
      </c>
      <c r="B648" s="90">
        <f t="shared" ca="1" si="112"/>
        <v>405.73575093712958</v>
      </c>
      <c r="C648" s="103">
        <f t="shared" ca="1" si="123"/>
        <v>293.23770298593632</v>
      </c>
      <c r="D648" s="103">
        <f t="shared" ca="1" si="123"/>
        <v>357.34882432351787</v>
      </c>
      <c r="E648" s="90">
        <f t="shared" ca="1" si="122"/>
        <v>103.97252824560351</v>
      </c>
      <c r="F648" s="90">
        <f t="shared" ca="1" si="122"/>
        <v>75.930864691174804</v>
      </c>
      <c r="G648" s="90">
        <f t="shared" ca="1" si="122"/>
        <v>108.38554620866807</v>
      </c>
      <c r="H648" s="90">
        <f t="shared" ca="1" si="114"/>
        <v>509.70827918273312</v>
      </c>
      <c r="I648" s="90">
        <f t="shared" ca="1" si="115"/>
        <v>369.16856767711113</v>
      </c>
      <c r="J648" s="90">
        <f t="shared" ca="1" si="116"/>
        <v>465.73437053218595</v>
      </c>
    </row>
    <row r="649" spans="1:10" ht="12.75" x14ac:dyDescent="0.2">
      <c r="A649" s="84">
        <v>637</v>
      </c>
      <c r="B649" s="90">
        <f t="shared" ca="1" si="112"/>
        <v>421.34793092615405</v>
      </c>
      <c r="C649" s="103">
        <f t="shared" ca="1" si="123"/>
        <v>301.29100360430226</v>
      </c>
      <c r="D649" s="103">
        <f t="shared" ca="1" si="123"/>
        <v>355.53276751235296</v>
      </c>
      <c r="E649" s="90">
        <f t="shared" ca="1" si="122"/>
        <v>106.31949279282159</v>
      </c>
      <c r="F649" s="90">
        <f t="shared" ca="1" si="122"/>
        <v>75.950543558154649</v>
      </c>
      <c r="G649" s="90">
        <f t="shared" ca="1" si="122"/>
        <v>101.15387279616358</v>
      </c>
      <c r="H649" s="90">
        <f t="shared" ca="1" si="114"/>
        <v>527.66742371897567</v>
      </c>
      <c r="I649" s="90">
        <f t="shared" ca="1" si="115"/>
        <v>377.24154716245692</v>
      </c>
      <c r="J649" s="90">
        <f t="shared" ca="1" si="116"/>
        <v>456.68664030851653</v>
      </c>
    </row>
    <row r="650" spans="1:10" ht="12.75" x14ac:dyDescent="0.2">
      <c r="A650" s="84">
        <v>638</v>
      </c>
      <c r="B650" s="90">
        <f t="shared" ca="1" si="112"/>
        <v>406.58935164724528</v>
      </c>
      <c r="C650" s="103">
        <f t="shared" ca="1" si="123"/>
        <v>296.70397282970333</v>
      </c>
      <c r="D650" s="103">
        <f t="shared" ca="1" si="123"/>
        <v>354.4410794950565</v>
      </c>
      <c r="E650" s="90">
        <f t="shared" ca="1" si="122"/>
        <v>110.71048943829889</v>
      </c>
      <c r="F650" s="90">
        <f t="shared" ca="1" si="122"/>
        <v>81.721543643110678</v>
      </c>
      <c r="G650" s="90">
        <f t="shared" ca="1" si="122"/>
        <v>114.80383042621956</v>
      </c>
      <c r="H650" s="90">
        <f t="shared" ca="1" si="114"/>
        <v>517.29984108554413</v>
      </c>
      <c r="I650" s="90">
        <f t="shared" ca="1" si="115"/>
        <v>378.42551647281402</v>
      </c>
      <c r="J650" s="90">
        <f t="shared" ca="1" si="116"/>
        <v>469.24490992127608</v>
      </c>
    </row>
    <row r="651" spans="1:10" ht="12.75" x14ac:dyDescent="0.2">
      <c r="A651" s="84">
        <v>639</v>
      </c>
      <c r="B651" s="90">
        <f t="shared" ca="1" si="112"/>
        <v>411.18139113802334</v>
      </c>
      <c r="C651" s="103">
        <f t="shared" ca="1" si="123"/>
        <v>315.33240346395604</v>
      </c>
      <c r="D651" s="103">
        <f t="shared" ca="1" si="123"/>
        <v>350.04797809284526</v>
      </c>
      <c r="E651" s="90">
        <f t="shared" ca="1" si="122"/>
        <v>110.48947835554304</v>
      </c>
      <c r="F651" s="90">
        <f t="shared" ca="1" si="122"/>
        <v>74.71888910578096</v>
      </c>
      <c r="G651" s="90">
        <f t="shared" ca="1" si="122"/>
        <v>84.924951180070906</v>
      </c>
      <c r="H651" s="90">
        <f t="shared" ca="1" si="114"/>
        <v>521.67086949356644</v>
      </c>
      <c r="I651" s="90">
        <f t="shared" ca="1" si="115"/>
        <v>390.05129256973703</v>
      </c>
      <c r="J651" s="90">
        <f t="shared" ca="1" si="116"/>
        <v>434.97292927291619</v>
      </c>
    </row>
    <row r="652" spans="1:10" ht="12.75" x14ac:dyDescent="0.2">
      <c r="A652" s="84">
        <v>640</v>
      </c>
      <c r="B652" s="90">
        <f t="shared" ca="1" si="112"/>
        <v>402.05956626474074</v>
      </c>
      <c r="C652" s="103">
        <f t="shared" ca="1" si="123"/>
        <v>312.33655368746292</v>
      </c>
      <c r="D652" s="103">
        <f t="shared" ca="1" si="123"/>
        <v>348.03688402180984</v>
      </c>
      <c r="E652" s="90">
        <f t="shared" ca="1" si="122"/>
        <v>109.27117288340597</v>
      </c>
      <c r="F652" s="90">
        <f t="shared" ca="1" si="122"/>
        <v>94.416785936762892</v>
      </c>
      <c r="G652" s="90">
        <f t="shared" ca="1" si="122"/>
        <v>114.08998942008662</v>
      </c>
      <c r="H652" s="90">
        <f t="shared" ca="1" si="114"/>
        <v>511.33073914814668</v>
      </c>
      <c r="I652" s="90">
        <f t="shared" ca="1" si="115"/>
        <v>406.75333962422582</v>
      </c>
      <c r="J652" s="90">
        <f t="shared" ca="1" si="116"/>
        <v>462.12687344189646</v>
      </c>
    </row>
    <row r="653" spans="1:10" ht="12.75" x14ac:dyDescent="0.2">
      <c r="A653" s="84">
        <v>641</v>
      </c>
      <c r="B653" s="90">
        <f t="shared" ca="1" si="112"/>
        <v>414.96747265498266</v>
      </c>
      <c r="C653" s="103">
        <f t="shared" ca="1" si="123"/>
        <v>308.28609440426476</v>
      </c>
      <c r="D653" s="103">
        <f t="shared" ca="1" si="123"/>
        <v>328.26960478712414</v>
      </c>
      <c r="E653" s="90">
        <f t="shared" ca="1" si="122"/>
        <v>98.933285887307676</v>
      </c>
      <c r="F653" s="90">
        <f t="shared" ca="1" si="122"/>
        <v>77.287646270087563</v>
      </c>
      <c r="G653" s="90">
        <f t="shared" ca="1" si="122"/>
        <v>76.132765362233201</v>
      </c>
      <c r="H653" s="90">
        <f t="shared" ca="1" si="114"/>
        <v>513.9007585422903</v>
      </c>
      <c r="I653" s="90">
        <f t="shared" ca="1" si="115"/>
        <v>385.57374067435234</v>
      </c>
      <c r="J653" s="90">
        <f t="shared" ca="1" si="116"/>
        <v>404.40237014935735</v>
      </c>
    </row>
    <row r="654" spans="1:10" ht="12.75" x14ac:dyDescent="0.2">
      <c r="A654" s="84">
        <v>642</v>
      </c>
      <c r="B654" s="90">
        <f t="shared" ref="B654:B717" ca="1" si="124">NORMINV(RAND(),B$5,B$6)</f>
        <v>418.4608044794445</v>
      </c>
      <c r="C654" s="103">
        <f t="shared" ref="C654:G669" ca="1" si="125">NORMINV(RAND(),C$5,C$6)</f>
        <v>298.20524495233195</v>
      </c>
      <c r="D654" s="103">
        <f t="shared" ca="1" si="125"/>
        <v>359.36601811330934</v>
      </c>
      <c r="E654" s="90">
        <f t="shared" ca="1" si="125"/>
        <v>102.65254415174336</v>
      </c>
      <c r="F654" s="90">
        <f t="shared" ca="1" si="125"/>
        <v>104.36384099381564</v>
      </c>
      <c r="G654" s="90">
        <f t="shared" ca="1" si="125"/>
        <v>102.7154504240269</v>
      </c>
      <c r="H654" s="90">
        <f t="shared" ref="H654:H717" ca="1" si="126">+B654+E654</f>
        <v>521.11334863118782</v>
      </c>
      <c r="I654" s="90">
        <f t="shared" ref="I654:I717" ca="1" si="127">+C654+F654</f>
        <v>402.5690859461476</v>
      </c>
      <c r="J654" s="90">
        <f t="shared" ref="J654:J717" ca="1" si="128">+D654+G654</f>
        <v>462.08146853733626</v>
      </c>
    </row>
    <row r="655" spans="1:10" ht="12.75" x14ac:dyDescent="0.2">
      <c r="A655" s="84">
        <v>643</v>
      </c>
      <c r="B655" s="90">
        <f t="shared" ca="1" si="124"/>
        <v>420.57719869560356</v>
      </c>
      <c r="C655" s="103">
        <f t="shared" ref="C655:D669" ca="1" si="129">NORMINV(RAND(),C$5,C$6)</f>
        <v>279.60256057101014</v>
      </c>
      <c r="D655" s="103">
        <f t="shared" ca="1" si="129"/>
        <v>327.00664852554382</v>
      </c>
      <c r="E655" s="90">
        <f t="shared" ca="1" si="125"/>
        <v>117.83651123696131</v>
      </c>
      <c r="F655" s="90">
        <f t="shared" ca="1" si="125"/>
        <v>90.23840239433369</v>
      </c>
      <c r="G655" s="90">
        <f t="shared" ca="1" si="125"/>
        <v>84.112257296281584</v>
      </c>
      <c r="H655" s="90">
        <f t="shared" ca="1" si="126"/>
        <v>538.41370993256487</v>
      </c>
      <c r="I655" s="90">
        <f t="shared" ca="1" si="127"/>
        <v>369.84096296534381</v>
      </c>
      <c r="J655" s="90">
        <f t="shared" ca="1" si="128"/>
        <v>411.11890582182542</v>
      </c>
    </row>
    <row r="656" spans="1:10" ht="12.75" x14ac:dyDescent="0.2">
      <c r="A656" s="84">
        <v>644</v>
      </c>
      <c r="B656" s="90">
        <f t="shared" ca="1" si="124"/>
        <v>411.19746925097451</v>
      </c>
      <c r="C656" s="103">
        <f t="shared" ca="1" si="129"/>
        <v>291.61303270903647</v>
      </c>
      <c r="D656" s="103">
        <f t="shared" ca="1" si="129"/>
        <v>341.6396232029204</v>
      </c>
      <c r="E656" s="90">
        <f t="shared" ca="1" si="125"/>
        <v>106.65827392687103</v>
      </c>
      <c r="F656" s="90">
        <f t="shared" ca="1" si="125"/>
        <v>80.613008842096278</v>
      </c>
      <c r="G656" s="90">
        <f t="shared" ca="1" si="125"/>
        <v>94.077218457392334</v>
      </c>
      <c r="H656" s="90">
        <f t="shared" ca="1" si="126"/>
        <v>517.85574317784551</v>
      </c>
      <c r="I656" s="90">
        <f t="shared" ca="1" si="127"/>
        <v>372.22604155113277</v>
      </c>
      <c r="J656" s="90">
        <f t="shared" ca="1" si="128"/>
        <v>435.71684166031275</v>
      </c>
    </row>
    <row r="657" spans="1:10" ht="12.75" x14ac:dyDescent="0.2">
      <c r="A657" s="84">
        <v>645</v>
      </c>
      <c r="B657" s="90">
        <f t="shared" ca="1" si="124"/>
        <v>412.61257699191782</v>
      </c>
      <c r="C657" s="103">
        <f t="shared" ca="1" si="129"/>
        <v>290.46480137930217</v>
      </c>
      <c r="D657" s="103">
        <f t="shared" ca="1" si="129"/>
        <v>338.44042470078784</v>
      </c>
      <c r="E657" s="90">
        <f t="shared" ca="1" si="125"/>
        <v>110.61127554732089</v>
      </c>
      <c r="F657" s="90">
        <f t="shared" ca="1" si="125"/>
        <v>93.08721789651932</v>
      </c>
      <c r="G657" s="90">
        <f t="shared" ca="1" si="125"/>
        <v>110.9714876353472</v>
      </c>
      <c r="H657" s="90">
        <f t="shared" ca="1" si="126"/>
        <v>523.22385253923869</v>
      </c>
      <c r="I657" s="90">
        <f t="shared" ca="1" si="127"/>
        <v>383.55201927582152</v>
      </c>
      <c r="J657" s="90">
        <f t="shared" ca="1" si="128"/>
        <v>449.41191233613506</v>
      </c>
    </row>
    <row r="658" spans="1:10" ht="12.75" x14ac:dyDescent="0.2">
      <c r="A658" s="84">
        <v>646</v>
      </c>
      <c r="B658" s="90">
        <f t="shared" ca="1" si="124"/>
        <v>413.82853526163194</v>
      </c>
      <c r="C658" s="103">
        <f t="shared" ca="1" si="129"/>
        <v>290.5879794104805</v>
      </c>
      <c r="D658" s="103">
        <f t="shared" ca="1" si="129"/>
        <v>338.93305275181058</v>
      </c>
      <c r="E658" s="90">
        <f t="shared" ca="1" si="125"/>
        <v>115.10742845418672</v>
      </c>
      <c r="F658" s="90">
        <f t="shared" ca="1" si="125"/>
        <v>67.985509270071475</v>
      </c>
      <c r="G658" s="90">
        <f t="shared" ca="1" si="125"/>
        <v>95.95647719311107</v>
      </c>
      <c r="H658" s="90">
        <f t="shared" ca="1" si="126"/>
        <v>528.93596371581862</v>
      </c>
      <c r="I658" s="90">
        <f t="shared" ca="1" si="127"/>
        <v>358.57348868055197</v>
      </c>
      <c r="J658" s="90">
        <f t="shared" ca="1" si="128"/>
        <v>434.88952994492166</v>
      </c>
    </row>
    <row r="659" spans="1:10" ht="12.75" x14ac:dyDescent="0.2">
      <c r="A659" s="84">
        <v>647</v>
      </c>
      <c r="B659" s="90">
        <f t="shared" ca="1" si="124"/>
        <v>406.46439496681319</v>
      </c>
      <c r="C659" s="103">
        <f t="shared" ca="1" si="129"/>
        <v>302.66791716873337</v>
      </c>
      <c r="D659" s="103">
        <f t="shared" ca="1" si="129"/>
        <v>358.26196062849715</v>
      </c>
      <c r="E659" s="90">
        <f t="shared" ca="1" si="125"/>
        <v>115.02387593884859</v>
      </c>
      <c r="F659" s="90">
        <f t="shared" ca="1" si="125"/>
        <v>83.819355682641174</v>
      </c>
      <c r="G659" s="90">
        <f t="shared" ca="1" si="125"/>
        <v>91.321275272594832</v>
      </c>
      <c r="H659" s="90">
        <f t="shared" ca="1" si="126"/>
        <v>521.48827090566181</v>
      </c>
      <c r="I659" s="90">
        <f t="shared" ca="1" si="127"/>
        <v>386.48727285137454</v>
      </c>
      <c r="J659" s="90">
        <f t="shared" ca="1" si="128"/>
        <v>449.583235901092</v>
      </c>
    </row>
    <row r="660" spans="1:10" ht="12.75" x14ac:dyDescent="0.2">
      <c r="A660" s="84">
        <v>648</v>
      </c>
      <c r="B660" s="90">
        <f t="shared" ca="1" si="124"/>
        <v>407.73761165249533</v>
      </c>
      <c r="C660" s="103">
        <f t="shared" ca="1" si="129"/>
        <v>328.47266187759476</v>
      </c>
      <c r="D660" s="103">
        <f t="shared" ca="1" si="129"/>
        <v>337.17024339985284</v>
      </c>
      <c r="E660" s="90">
        <f t="shared" ca="1" si="125"/>
        <v>113.33090817550736</v>
      </c>
      <c r="F660" s="90">
        <f t="shared" ca="1" si="125"/>
        <v>76.249304604176672</v>
      </c>
      <c r="G660" s="90">
        <f t="shared" ca="1" si="125"/>
        <v>99.350375372247171</v>
      </c>
      <c r="H660" s="90">
        <f t="shared" ca="1" si="126"/>
        <v>521.06851982800265</v>
      </c>
      <c r="I660" s="90">
        <f t="shared" ca="1" si="127"/>
        <v>404.72196648177146</v>
      </c>
      <c r="J660" s="90">
        <f t="shared" ca="1" si="128"/>
        <v>436.52061877210002</v>
      </c>
    </row>
    <row r="661" spans="1:10" ht="12.75" x14ac:dyDescent="0.2">
      <c r="A661" s="84">
        <v>649</v>
      </c>
      <c r="B661" s="90">
        <f t="shared" ca="1" si="124"/>
        <v>408.53982928627227</v>
      </c>
      <c r="C661" s="103">
        <f t="shared" ca="1" si="129"/>
        <v>315.46214227302448</v>
      </c>
      <c r="D661" s="103">
        <f t="shared" ca="1" si="129"/>
        <v>351.48311074857611</v>
      </c>
      <c r="E661" s="90">
        <f t="shared" ca="1" si="125"/>
        <v>116.2494474117661</v>
      </c>
      <c r="F661" s="90">
        <f t="shared" ca="1" si="125"/>
        <v>83.675777828486943</v>
      </c>
      <c r="G661" s="90">
        <f t="shared" ca="1" si="125"/>
        <v>86.34415961663413</v>
      </c>
      <c r="H661" s="90">
        <f t="shared" ca="1" si="126"/>
        <v>524.78927669803841</v>
      </c>
      <c r="I661" s="90">
        <f t="shared" ca="1" si="127"/>
        <v>399.13792010151144</v>
      </c>
      <c r="J661" s="90">
        <f t="shared" ca="1" si="128"/>
        <v>437.82727036521021</v>
      </c>
    </row>
    <row r="662" spans="1:10" ht="12.75" x14ac:dyDescent="0.2">
      <c r="A662" s="84">
        <v>650</v>
      </c>
      <c r="B662" s="90">
        <f t="shared" ca="1" si="124"/>
        <v>420.93068495042678</v>
      </c>
      <c r="C662" s="103">
        <f t="shared" ca="1" si="129"/>
        <v>304.54310268226072</v>
      </c>
      <c r="D662" s="103">
        <f t="shared" ca="1" si="129"/>
        <v>359.01278059589441</v>
      </c>
      <c r="E662" s="90">
        <f t="shared" ca="1" si="125"/>
        <v>111.93799418895479</v>
      </c>
      <c r="F662" s="90">
        <f t="shared" ca="1" si="125"/>
        <v>92.848170682242852</v>
      </c>
      <c r="G662" s="90">
        <f t="shared" ca="1" si="125"/>
        <v>90.076845468466701</v>
      </c>
      <c r="H662" s="90">
        <f t="shared" ca="1" si="126"/>
        <v>532.86867913938158</v>
      </c>
      <c r="I662" s="90">
        <f t="shared" ca="1" si="127"/>
        <v>397.3912733645036</v>
      </c>
      <c r="J662" s="90">
        <f t="shared" ca="1" si="128"/>
        <v>449.08962606436114</v>
      </c>
    </row>
    <row r="663" spans="1:10" ht="12.75" x14ac:dyDescent="0.2">
      <c r="A663" s="84">
        <v>651</v>
      </c>
      <c r="B663" s="90">
        <f t="shared" ca="1" si="124"/>
        <v>411.67289116160981</v>
      </c>
      <c r="C663" s="103">
        <f t="shared" ca="1" si="129"/>
        <v>277.2865413649763</v>
      </c>
      <c r="D663" s="103">
        <f t="shared" ca="1" si="129"/>
        <v>317.77113345720932</v>
      </c>
      <c r="E663" s="90">
        <f t="shared" ca="1" si="125"/>
        <v>114.10911157478108</v>
      </c>
      <c r="F663" s="90">
        <f t="shared" ca="1" si="125"/>
        <v>93.103403701575019</v>
      </c>
      <c r="G663" s="90">
        <f t="shared" ca="1" si="125"/>
        <v>86.09168307813232</v>
      </c>
      <c r="H663" s="90">
        <f t="shared" ca="1" si="126"/>
        <v>525.78200273639095</v>
      </c>
      <c r="I663" s="90">
        <f t="shared" ca="1" si="127"/>
        <v>370.38994506655132</v>
      </c>
      <c r="J663" s="90">
        <f t="shared" ca="1" si="128"/>
        <v>403.86281653534161</v>
      </c>
    </row>
    <row r="664" spans="1:10" ht="12.75" x14ac:dyDescent="0.2">
      <c r="A664" s="84">
        <v>652</v>
      </c>
      <c r="B664" s="90">
        <f t="shared" ca="1" si="124"/>
        <v>408.12683391507176</v>
      </c>
      <c r="C664" s="103">
        <f t="shared" ca="1" si="129"/>
        <v>298.92801765422172</v>
      </c>
      <c r="D664" s="103">
        <f t="shared" ca="1" si="129"/>
        <v>329.11477124405764</v>
      </c>
      <c r="E664" s="90">
        <f t="shared" ca="1" si="125"/>
        <v>112.64594442250718</v>
      </c>
      <c r="F664" s="90">
        <f t="shared" ca="1" si="125"/>
        <v>104.35829670885154</v>
      </c>
      <c r="G664" s="90">
        <f t="shared" ca="1" si="125"/>
        <v>91.578273747386518</v>
      </c>
      <c r="H664" s="90">
        <f t="shared" ca="1" si="126"/>
        <v>520.77277833757898</v>
      </c>
      <c r="I664" s="90">
        <f t="shared" ca="1" si="127"/>
        <v>403.28631436307325</v>
      </c>
      <c r="J664" s="90">
        <f t="shared" ca="1" si="128"/>
        <v>420.69304499144414</v>
      </c>
    </row>
    <row r="665" spans="1:10" ht="12.75" x14ac:dyDescent="0.2">
      <c r="A665" s="84">
        <v>653</v>
      </c>
      <c r="B665" s="90">
        <f t="shared" ca="1" si="124"/>
        <v>408.28674385009799</v>
      </c>
      <c r="C665" s="103">
        <f t="shared" ca="1" si="129"/>
        <v>294.84768804996992</v>
      </c>
      <c r="D665" s="103">
        <f t="shared" ca="1" si="129"/>
        <v>341.00580660833782</v>
      </c>
      <c r="E665" s="90">
        <f t="shared" ca="1" si="125"/>
        <v>121.69562571118337</v>
      </c>
      <c r="F665" s="90">
        <f t="shared" ca="1" si="125"/>
        <v>96.698722104639387</v>
      </c>
      <c r="G665" s="90">
        <f t="shared" ca="1" si="125"/>
        <v>102.13025677053952</v>
      </c>
      <c r="H665" s="90">
        <f t="shared" ca="1" si="126"/>
        <v>529.9823695612813</v>
      </c>
      <c r="I665" s="90">
        <f t="shared" ca="1" si="127"/>
        <v>391.5464101546093</v>
      </c>
      <c r="J665" s="90">
        <f t="shared" ca="1" si="128"/>
        <v>443.13606337887734</v>
      </c>
    </row>
    <row r="666" spans="1:10" ht="12.75" x14ac:dyDescent="0.2">
      <c r="A666" s="84">
        <v>654</v>
      </c>
      <c r="B666" s="90">
        <f t="shared" ca="1" si="124"/>
        <v>406.45589197211387</v>
      </c>
      <c r="C666" s="103">
        <f t="shared" ca="1" si="129"/>
        <v>296.45132752120412</v>
      </c>
      <c r="D666" s="103">
        <f t="shared" ca="1" si="129"/>
        <v>325.71251134066574</v>
      </c>
      <c r="E666" s="90">
        <f t="shared" ca="1" si="125"/>
        <v>99.335333993150556</v>
      </c>
      <c r="F666" s="90">
        <f t="shared" ca="1" si="125"/>
        <v>94.214054397212493</v>
      </c>
      <c r="G666" s="90">
        <f t="shared" ca="1" si="125"/>
        <v>111.87271572471047</v>
      </c>
      <c r="H666" s="90">
        <f t="shared" ca="1" si="126"/>
        <v>505.7912259652644</v>
      </c>
      <c r="I666" s="90">
        <f t="shared" ca="1" si="127"/>
        <v>390.66538191841664</v>
      </c>
      <c r="J666" s="90">
        <f t="shared" ca="1" si="128"/>
        <v>437.58522706537622</v>
      </c>
    </row>
    <row r="667" spans="1:10" ht="12.75" x14ac:dyDescent="0.2">
      <c r="A667" s="84">
        <v>655</v>
      </c>
      <c r="B667" s="90">
        <f t="shared" ca="1" si="124"/>
        <v>412.46384556948152</v>
      </c>
      <c r="C667" s="103">
        <f t="shared" ca="1" si="129"/>
        <v>299.46127747928534</v>
      </c>
      <c r="D667" s="103">
        <f t="shared" ca="1" si="129"/>
        <v>349.8347486984685</v>
      </c>
      <c r="E667" s="90">
        <f t="shared" ca="1" si="125"/>
        <v>107.51528299657896</v>
      </c>
      <c r="F667" s="90">
        <f t="shared" ca="1" si="125"/>
        <v>94.482015969642774</v>
      </c>
      <c r="G667" s="90">
        <f t="shared" ca="1" si="125"/>
        <v>86.895350298447127</v>
      </c>
      <c r="H667" s="90">
        <f t="shared" ca="1" si="126"/>
        <v>519.97912856606047</v>
      </c>
      <c r="I667" s="90">
        <f t="shared" ca="1" si="127"/>
        <v>393.9432934489281</v>
      </c>
      <c r="J667" s="90">
        <f t="shared" ca="1" si="128"/>
        <v>436.73009899691561</v>
      </c>
    </row>
    <row r="668" spans="1:10" ht="12.75" x14ac:dyDescent="0.2">
      <c r="A668" s="84">
        <v>656</v>
      </c>
      <c r="B668" s="90">
        <f t="shared" ca="1" si="124"/>
        <v>402.24632741060969</v>
      </c>
      <c r="C668" s="103">
        <f t="shared" ca="1" si="129"/>
        <v>300.32151734180957</v>
      </c>
      <c r="D668" s="103">
        <f t="shared" ca="1" si="129"/>
        <v>322.94463801464298</v>
      </c>
      <c r="E668" s="90">
        <f t="shared" ca="1" si="125"/>
        <v>118.4326271747253</v>
      </c>
      <c r="F668" s="90">
        <f t="shared" ca="1" si="125"/>
        <v>82.02547823913946</v>
      </c>
      <c r="G668" s="90">
        <f t="shared" ca="1" si="125"/>
        <v>109.20508349001115</v>
      </c>
      <c r="H668" s="90">
        <f t="shared" ca="1" si="126"/>
        <v>520.67895458533496</v>
      </c>
      <c r="I668" s="90">
        <f t="shared" ca="1" si="127"/>
        <v>382.34699558094906</v>
      </c>
      <c r="J668" s="90">
        <f t="shared" ca="1" si="128"/>
        <v>432.14972150465411</v>
      </c>
    </row>
    <row r="669" spans="1:10" ht="12.75" x14ac:dyDescent="0.2">
      <c r="A669" s="84">
        <v>657</v>
      </c>
      <c r="B669" s="90">
        <f t="shared" ca="1" si="124"/>
        <v>411.94483502195703</v>
      </c>
      <c r="C669" s="103">
        <f t="shared" ca="1" si="129"/>
        <v>302.15461376179366</v>
      </c>
      <c r="D669" s="103">
        <f t="shared" ca="1" si="129"/>
        <v>342.1751336743385</v>
      </c>
      <c r="E669" s="90">
        <f t="shared" ca="1" si="125"/>
        <v>108.23066107513722</v>
      </c>
      <c r="F669" s="90">
        <f t="shared" ca="1" si="125"/>
        <v>97.056411471866753</v>
      </c>
      <c r="G669" s="90">
        <f t="shared" ca="1" si="125"/>
        <v>89.005357131935526</v>
      </c>
      <c r="H669" s="90">
        <f t="shared" ca="1" si="126"/>
        <v>520.17549609709431</v>
      </c>
      <c r="I669" s="90">
        <f t="shared" ca="1" si="127"/>
        <v>399.21102523366039</v>
      </c>
      <c r="J669" s="90">
        <f t="shared" ca="1" si="128"/>
        <v>431.18049080627401</v>
      </c>
    </row>
    <row r="670" spans="1:10" ht="12.75" x14ac:dyDescent="0.2">
      <c r="A670" s="84">
        <v>658</v>
      </c>
      <c r="B670" s="90">
        <f t="shared" ca="1" si="124"/>
        <v>405.80793314727737</v>
      </c>
      <c r="C670" s="103">
        <f t="shared" ref="C670:G685" ca="1" si="130">NORMINV(RAND(),C$5,C$6)</f>
        <v>292.94540251339191</v>
      </c>
      <c r="D670" s="103">
        <f t="shared" ca="1" si="130"/>
        <v>358.47032721341679</v>
      </c>
      <c r="E670" s="90">
        <f t="shared" ca="1" si="130"/>
        <v>103.73560151866579</v>
      </c>
      <c r="F670" s="90">
        <f t="shared" ca="1" si="130"/>
        <v>92.348369668721801</v>
      </c>
      <c r="G670" s="90">
        <f t="shared" ca="1" si="130"/>
        <v>112.91829675583681</v>
      </c>
      <c r="H670" s="90">
        <f t="shared" ca="1" si="126"/>
        <v>509.54353466594318</v>
      </c>
      <c r="I670" s="90">
        <f t="shared" ca="1" si="127"/>
        <v>385.29377218211368</v>
      </c>
      <c r="J670" s="90">
        <f t="shared" ca="1" si="128"/>
        <v>471.38862396925362</v>
      </c>
    </row>
    <row r="671" spans="1:10" ht="12.75" x14ac:dyDescent="0.2">
      <c r="A671" s="84">
        <v>659</v>
      </c>
      <c r="B671" s="90">
        <f t="shared" ca="1" si="124"/>
        <v>410.00446113961419</v>
      </c>
      <c r="C671" s="103">
        <f t="shared" ref="C671:D685" ca="1" si="131">NORMINV(RAND(),C$5,C$6)</f>
        <v>285.23923591060986</v>
      </c>
      <c r="D671" s="103">
        <f t="shared" ca="1" si="131"/>
        <v>336.47671939411822</v>
      </c>
      <c r="E671" s="90">
        <f t="shared" ca="1" si="130"/>
        <v>107.14268735742435</v>
      </c>
      <c r="F671" s="90">
        <f t="shared" ca="1" si="130"/>
        <v>60.97617569789201</v>
      </c>
      <c r="G671" s="90">
        <f t="shared" ca="1" si="130"/>
        <v>105.5770958436415</v>
      </c>
      <c r="H671" s="90">
        <f t="shared" ca="1" si="126"/>
        <v>517.14714849703853</v>
      </c>
      <c r="I671" s="90">
        <f t="shared" ca="1" si="127"/>
        <v>346.21541160850188</v>
      </c>
      <c r="J671" s="90">
        <f t="shared" ca="1" si="128"/>
        <v>442.05381523775975</v>
      </c>
    </row>
    <row r="672" spans="1:10" ht="12.75" x14ac:dyDescent="0.2">
      <c r="A672" s="84">
        <v>660</v>
      </c>
      <c r="B672" s="90">
        <f t="shared" ca="1" si="124"/>
        <v>411.78054615638337</v>
      </c>
      <c r="C672" s="103">
        <f t="shared" ca="1" si="131"/>
        <v>310.74691684309812</v>
      </c>
      <c r="D672" s="103">
        <f t="shared" ca="1" si="131"/>
        <v>343.55442645756193</v>
      </c>
      <c r="E672" s="90">
        <f t="shared" ca="1" si="130"/>
        <v>105.84616018550976</v>
      </c>
      <c r="F672" s="90">
        <f t="shared" ca="1" si="130"/>
        <v>95.507251261682768</v>
      </c>
      <c r="G672" s="90">
        <f t="shared" ca="1" si="130"/>
        <v>107.97427481122732</v>
      </c>
      <c r="H672" s="90">
        <f t="shared" ca="1" si="126"/>
        <v>517.62670634189317</v>
      </c>
      <c r="I672" s="90">
        <f t="shared" ca="1" si="127"/>
        <v>406.25416810478089</v>
      </c>
      <c r="J672" s="90">
        <f t="shared" ca="1" si="128"/>
        <v>451.52870126878923</v>
      </c>
    </row>
    <row r="673" spans="1:10" ht="12.75" x14ac:dyDescent="0.2">
      <c r="A673" s="84">
        <v>661</v>
      </c>
      <c r="B673" s="90">
        <f t="shared" ca="1" si="124"/>
        <v>413.41039202173943</v>
      </c>
      <c r="C673" s="103">
        <f t="shared" ca="1" si="131"/>
        <v>285.24688174159013</v>
      </c>
      <c r="D673" s="103">
        <f t="shared" ca="1" si="131"/>
        <v>356.1860773225286</v>
      </c>
      <c r="E673" s="90">
        <f t="shared" ca="1" si="130"/>
        <v>111.03403860881942</v>
      </c>
      <c r="F673" s="90">
        <f t="shared" ca="1" si="130"/>
        <v>77.44572034786691</v>
      </c>
      <c r="G673" s="90">
        <f t="shared" ca="1" si="130"/>
        <v>112.11406318774121</v>
      </c>
      <c r="H673" s="90">
        <f t="shared" ca="1" si="126"/>
        <v>524.44443063055883</v>
      </c>
      <c r="I673" s="90">
        <f t="shared" ca="1" si="127"/>
        <v>362.69260208945707</v>
      </c>
      <c r="J673" s="90">
        <f t="shared" ca="1" si="128"/>
        <v>468.30014051026978</v>
      </c>
    </row>
    <row r="674" spans="1:10" ht="12.75" x14ac:dyDescent="0.2">
      <c r="A674" s="84">
        <v>662</v>
      </c>
      <c r="B674" s="90">
        <f t="shared" ca="1" si="124"/>
        <v>411.02517221410585</v>
      </c>
      <c r="C674" s="103">
        <f t="shared" ca="1" si="131"/>
        <v>286.44899023775156</v>
      </c>
      <c r="D674" s="103">
        <f t="shared" ca="1" si="131"/>
        <v>348.50681137172626</v>
      </c>
      <c r="E674" s="90">
        <f t="shared" ca="1" si="130"/>
        <v>100.58052585760248</v>
      </c>
      <c r="F674" s="90">
        <f t="shared" ca="1" si="130"/>
        <v>79.938573556807427</v>
      </c>
      <c r="G674" s="90">
        <f t="shared" ca="1" si="130"/>
        <v>86.644469540608213</v>
      </c>
      <c r="H674" s="90">
        <f t="shared" ca="1" si="126"/>
        <v>511.60569807170833</v>
      </c>
      <c r="I674" s="90">
        <f t="shared" ca="1" si="127"/>
        <v>366.38756379455901</v>
      </c>
      <c r="J674" s="90">
        <f t="shared" ca="1" si="128"/>
        <v>435.15128091233447</v>
      </c>
    </row>
    <row r="675" spans="1:10" ht="12.75" x14ac:dyDescent="0.2">
      <c r="A675" s="84">
        <v>663</v>
      </c>
      <c r="B675" s="90">
        <f t="shared" ca="1" si="124"/>
        <v>403.08202331664393</v>
      </c>
      <c r="C675" s="103">
        <f t="shared" ca="1" si="131"/>
        <v>304.27353151445766</v>
      </c>
      <c r="D675" s="103">
        <f t="shared" ca="1" si="131"/>
        <v>350.25215488546172</v>
      </c>
      <c r="E675" s="90">
        <f t="shared" ca="1" si="130"/>
        <v>110.35463124746616</v>
      </c>
      <c r="F675" s="90">
        <f t="shared" ca="1" si="130"/>
        <v>93.782886871342427</v>
      </c>
      <c r="G675" s="90">
        <f t="shared" ca="1" si="130"/>
        <v>107.17587132452536</v>
      </c>
      <c r="H675" s="90">
        <f t="shared" ca="1" si="126"/>
        <v>513.43665456411009</v>
      </c>
      <c r="I675" s="90">
        <f t="shared" ca="1" si="127"/>
        <v>398.0564183858001</v>
      </c>
      <c r="J675" s="90">
        <f t="shared" ca="1" si="128"/>
        <v>457.42802620998708</v>
      </c>
    </row>
    <row r="676" spans="1:10" ht="12.75" x14ac:dyDescent="0.2">
      <c r="A676" s="84">
        <v>664</v>
      </c>
      <c r="B676" s="90">
        <f t="shared" ca="1" si="124"/>
        <v>411.09178886701386</v>
      </c>
      <c r="C676" s="103">
        <f t="shared" ca="1" si="131"/>
        <v>288.04076602453614</v>
      </c>
      <c r="D676" s="103">
        <f t="shared" ca="1" si="131"/>
        <v>353.98439394476532</v>
      </c>
      <c r="E676" s="90">
        <f t="shared" ca="1" si="130"/>
        <v>105.335093071101</v>
      </c>
      <c r="F676" s="90">
        <f t="shared" ca="1" si="130"/>
        <v>81.660349921554953</v>
      </c>
      <c r="G676" s="90">
        <f t="shared" ca="1" si="130"/>
        <v>80.982139244594947</v>
      </c>
      <c r="H676" s="90">
        <f t="shared" ca="1" si="126"/>
        <v>516.42688193811489</v>
      </c>
      <c r="I676" s="90">
        <f t="shared" ca="1" si="127"/>
        <v>369.70111594609108</v>
      </c>
      <c r="J676" s="90">
        <f t="shared" ca="1" si="128"/>
        <v>434.96653318936023</v>
      </c>
    </row>
    <row r="677" spans="1:10" ht="12.75" x14ac:dyDescent="0.2">
      <c r="A677" s="84">
        <v>665</v>
      </c>
      <c r="B677" s="90">
        <f t="shared" ca="1" si="124"/>
        <v>421.86452849336371</v>
      </c>
      <c r="C677" s="103">
        <f t="shared" ca="1" si="131"/>
        <v>292.14600159965937</v>
      </c>
      <c r="D677" s="103">
        <f t="shared" ca="1" si="131"/>
        <v>334.29736848913791</v>
      </c>
      <c r="E677" s="90">
        <f t="shared" ca="1" si="130"/>
        <v>114.6254316454512</v>
      </c>
      <c r="F677" s="90">
        <f t="shared" ca="1" si="130"/>
        <v>71.488137364953076</v>
      </c>
      <c r="G677" s="90">
        <f t="shared" ca="1" si="130"/>
        <v>100.66178627506437</v>
      </c>
      <c r="H677" s="90">
        <f t="shared" ca="1" si="126"/>
        <v>536.48996013881492</v>
      </c>
      <c r="I677" s="90">
        <f t="shared" ca="1" si="127"/>
        <v>363.63413896461248</v>
      </c>
      <c r="J677" s="90">
        <f t="shared" ca="1" si="128"/>
        <v>434.95915476420225</v>
      </c>
    </row>
    <row r="678" spans="1:10" ht="12.75" x14ac:dyDescent="0.2">
      <c r="A678" s="84">
        <v>666</v>
      </c>
      <c r="B678" s="90">
        <f t="shared" ca="1" si="124"/>
        <v>412.26903737071194</v>
      </c>
      <c r="C678" s="103">
        <f t="shared" ca="1" si="131"/>
        <v>297.77860453368737</v>
      </c>
      <c r="D678" s="103">
        <f t="shared" ca="1" si="131"/>
        <v>362.52370496419502</v>
      </c>
      <c r="E678" s="90">
        <f t="shared" ca="1" si="130"/>
        <v>115.66181370287792</v>
      </c>
      <c r="F678" s="90">
        <f t="shared" ca="1" si="130"/>
        <v>73.765732344405762</v>
      </c>
      <c r="G678" s="90">
        <f t="shared" ca="1" si="130"/>
        <v>107.75155301845518</v>
      </c>
      <c r="H678" s="90">
        <f t="shared" ca="1" si="126"/>
        <v>527.93085107358991</v>
      </c>
      <c r="I678" s="90">
        <f t="shared" ca="1" si="127"/>
        <v>371.54433687809313</v>
      </c>
      <c r="J678" s="90">
        <f t="shared" ca="1" si="128"/>
        <v>470.2752579826502</v>
      </c>
    </row>
    <row r="679" spans="1:10" ht="12.75" x14ac:dyDescent="0.2">
      <c r="A679" s="84">
        <v>667</v>
      </c>
      <c r="B679" s="90">
        <f t="shared" ca="1" si="124"/>
        <v>399.3072286959773</v>
      </c>
      <c r="C679" s="103">
        <f t="shared" ca="1" si="131"/>
        <v>312.8342964832724</v>
      </c>
      <c r="D679" s="103">
        <f t="shared" ca="1" si="131"/>
        <v>354.52513246274964</v>
      </c>
      <c r="E679" s="90">
        <f t="shared" ca="1" si="130"/>
        <v>109.31453414804501</v>
      </c>
      <c r="F679" s="90">
        <f t="shared" ca="1" si="130"/>
        <v>64.28565212032467</v>
      </c>
      <c r="G679" s="90">
        <f t="shared" ca="1" si="130"/>
        <v>89.408713205138625</v>
      </c>
      <c r="H679" s="90">
        <f t="shared" ca="1" si="126"/>
        <v>508.62176284402233</v>
      </c>
      <c r="I679" s="90">
        <f t="shared" ca="1" si="127"/>
        <v>377.11994860359709</v>
      </c>
      <c r="J679" s="90">
        <f t="shared" ca="1" si="128"/>
        <v>443.93384566788825</v>
      </c>
    </row>
    <row r="680" spans="1:10" ht="12.75" x14ac:dyDescent="0.2">
      <c r="A680" s="84">
        <v>668</v>
      </c>
      <c r="B680" s="90">
        <f t="shared" ca="1" si="124"/>
        <v>412.82564647155152</v>
      </c>
      <c r="C680" s="103">
        <f t="shared" ca="1" si="131"/>
        <v>301.1102923527875</v>
      </c>
      <c r="D680" s="103">
        <f t="shared" ca="1" si="131"/>
        <v>346.57932056804685</v>
      </c>
      <c r="E680" s="90">
        <f t="shared" ca="1" si="130"/>
        <v>110.07278658184109</v>
      </c>
      <c r="F680" s="90">
        <f t="shared" ca="1" si="130"/>
        <v>78.501875438454476</v>
      </c>
      <c r="G680" s="90">
        <f t="shared" ca="1" si="130"/>
        <v>96.955668197744913</v>
      </c>
      <c r="H680" s="90">
        <f t="shared" ca="1" si="126"/>
        <v>522.89843305339264</v>
      </c>
      <c r="I680" s="90">
        <f t="shared" ca="1" si="127"/>
        <v>379.61216779124197</v>
      </c>
      <c r="J680" s="90">
        <f t="shared" ca="1" si="128"/>
        <v>443.53498876579175</v>
      </c>
    </row>
    <row r="681" spans="1:10" ht="12.75" x14ac:dyDescent="0.2">
      <c r="A681" s="84">
        <v>669</v>
      </c>
      <c r="B681" s="90">
        <f t="shared" ca="1" si="124"/>
        <v>414.454266258139</v>
      </c>
      <c r="C681" s="103">
        <f t="shared" ca="1" si="131"/>
        <v>286.57866348509117</v>
      </c>
      <c r="D681" s="103">
        <f t="shared" ca="1" si="131"/>
        <v>347.2146911418377</v>
      </c>
      <c r="E681" s="90">
        <f t="shared" ca="1" si="130"/>
        <v>103.08463303148618</v>
      </c>
      <c r="F681" s="90">
        <f t="shared" ca="1" si="130"/>
        <v>86.768027245607968</v>
      </c>
      <c r="G681" s="90">
        <f t="shared" ca="1" si="130"/>
        <v>104.64377458605662</v>
      </c>
      <c r="H681" s="90">
        <f t="shared" ca="1" si="126"/>
        <v>517.53889928962519</v>
      </c>
      <c r="I681" s="90">
        <f t="shared" ca="1" si="127"/>
        <v>373.34669073069915</v>
      </c>
      <c r="J681" s="90">
        <f t="shared" ca="1" si="128"/>
        <v>451.85846572789433</v>
      </c>
    </row>
    <row r="682" spans="1:10" ht="12.75" x14ac:dyDescent="0.2">
      <c r="A682" s="84">
        <v>670</v>
      </c>
      <c r="B682" s="90">
        <f t="shared" ca="1" si="124"/>
        <v>415.38553247335688</v>
      </c>
      <c r="C682" s="103">
        <f t="shared" ca="1" si="131"/>
        <v>292.52793287147961</v>
      </c>
      <c r="D682" s="103">
        <f t="shared" ca="1" si="131"/>
        <v>330.32963344664057</v>
      </c>
      <c r="E682" s="90">
        <f t="shared" ca="1" si="130"/>
        <v>106.16635608748362</v>
      </c>
      <c r="F682" s="90">
        <f t="shared" ca="1" si="130"/>
        <v>81.068621976950894</v>
      </c>
      <c r="G682" s="90">
        <f t="shared" ca="1" si="130"/>
        <v>85.326905374206078</v>
      </c>
      <c r="H682" s="90">
        <f t="shared" ca="1" si="126"/>
        <v>521.55188856084055</v>
      </c>
      <c r="I682" s="90">
        <f t="shared" ca="1" si="127"/>
        <v>373.59655484843051</v>
      </c>
      <c r="J682" s="90">
        <f t="shared" ca="1" si="128"/>
        <v>415.65653882084666</v>
      </c>
    </row>
    <row r="683" spans="1:10" ht="12.75" x14ac:dyDescent="0.2">
      <c r="A683" s="84">
        <v>671</v>
      </c>
      <c r="B683" s="90">
        <f t="shared" ca="1" si="124"/>
        <v>420.736375053762</v>
      </c>
      <c r="C683" s="103">
        <f t="shared" ca="1" si="131"/>
        <v>295.66929215772137</v>
      </c>
      <c r="D683" s="103">
        <f t="shared" ca="1" si="131"/>
        <v>367.54131204402665</v>
      </c>
      <c r="E683" s="90">
        <f t="shared" ca="1" si="130"/>
        <v>106.56465137958797</v>
      </c>
      <c r="F683" s="90">
        <f t="shared" ca="1" si="130"/>
        <v>83.133982789678143</v>
      </c>
      <c r="G683" s="90">
        <f t="shared" ca="1" si="130"/>
        <v>88.227552190823772</v>
      </c>
      <c r="H683" s="90">
        <f t="shared" ca="1" si="126"/>
        <v>527.30102643334999</v>
      </c>
      <c r="I683" s="90">
        <f t="shared" ca="1" si="127"/>
        <v>378.80327494739953</v>
      </c>
      <c r="J683" s="90">
        <f t="shared" ca="1" si="128"/>
        <v>455.76886423485041</v>
      </c>
    </row>
    <row r="684" spans="1:10" ht="12.75" x14ac:dyDescent="0.2">
      <c r="A684" s="84">
        <v>672</v>
      </c>
      <c r="B684" s="90">
        <f t="shared" ca="1" si="124"/>
        <v>407.16744356990245</v>
      </c>
      <c r="C684" s="103">
        <f t="shared" ca="1" si="131"/>
        <v>310.14461207641205</v>
      </c>
      <c r="D684" s="103">
        <f t="shared" ca="1" si="131"/>
        <v>345.30323741389918</v>
      </c>
      <c r="E684" s="90">
        <f t="shared" ca="1" si="130"/>
        <v>114.40290456719585</v>
      </c>
      <c r="F684" s="90">
        <f t="shared" ca="1" si="130"/>
        <v>90.608634675426984</v>
      </c>
      <c r="G684" s="90">
        <f t="shared" ca="1" si="130"/>
        <v>107.65771181393421</v>
      </c>
      <c r="H684" s="90">
        <f t="shared" ca="1" si="126"/>
        <v>521.57034813709834</v>
      </c>
      <c r="I684" s="90">
        <f t="shared" ca="1" si="127"/>
        <v>400.75324675183901</v>
      </c>
      <c r="J684" s="90">
        <f t="shared" ca="1" si="128"/>
        <v>452.9609492278334</v>
      </c>
    </row>
    <row r="685" spans="1:10" ht="12.75" x14ac:dyDescent="0.2">
      <c r="A685" s="84">
        <v>673</v>
      </c>
      <c r="B685" s="90">
        <f t="shared" ca="1" si="124"/>
        <v>402.5077525708453</v>
      </c>
      <c r="C685" s="103">
        <f t="shared" ca="1" si="131"/>
        <v>313.85140302937492</v>
      </c>
      <c r="D685" s="103">
        <f t="shared" ca="1" si="131"/>
        <v>364.3766887436463</v>
      </c>
      <c r="E685" s="90">
        <f t="shared" ca="1" si="130"/>
        <v>113.60840846893694</v>
      </c>
      <c r="F685" s="90">
        <f t="shared" ca="1" si="130"/>
        <v>91.954452791763501</v>
      </c>
      <c r="G685" s="90">
        <f t="shared" ca="1" si="130"/>
        <v>91.768294103187444</v>
      </c>
      <c r="H685" s="90">
        <f t="shared" ca="1" si="126"/>
        <v>516.11616103978224</v>
      </c>
      <c r="I685" s="90">
        <f t="shared" ca="1" si="127"/>
        <v>405.80585582113844</v>
      </c>
      <c r="J685" s="90">
        <f t="shared" ca="1" si="128"/>
        <v>456.14498284683373</v>
      </c>
    </row>
    <row r="686" spans="1:10" ht="12.75" x14ac:dyDescent="0.2">
      <c r="A686" s="84">
        <v>674</v>
      </c>
      <c r="B686" s="90">
        <f t="shared" ca="1" si="124"/>
        <v>416.49366815276892</v>
      </c>
      <c r="C686" s="103">
        <f t="shared" ref="C686:G701" ca="1" si="132">NORMINV(RAND(),C$5,C$6)</f>
        <v>283.68074547409503</v>
      </c>
      <c r="D686" s="103">
        <f t="shared" ca="1" si="132"/>
        <v>348.33686829939018</v>
      </c>
      <c r="E686" s="90">
        <f t="shared" ca="1" si="132"/>
        <v>106.23288892443796</v>
      </c>
      <c r="F686" s="90">
        <f t="shared" ca="1" si="132"/>
        <v>100.08535954110104</v>
      </c>
      <c r="G686" s="90">
        <f t="shared" ca="1" si="132"/>
        <v>98.439261987514342</v>
      </c>
      <c r="H686" s="90">
        <f t="shared" ca="1" si="126"/>
        <v>522.72655707720685</v>
      </c>
      <c r="I686" s="90">
        <f t="shared" ca="1" si="127"/>
        <v>383.7661050151961</v>
      </c>
      <c r="J686" s="90">
        <f t="shared" ca="1" si="128"/>
        <v>446.7761302869045</v>
      </c>
    </row>
    <row r="687" spans="1:10" ht="12.75" x14ac:dyDescent="0.2">
      <c r="A687" s="84">
        <v>675</v>
      </c>
      <c r="B687" s="90">
        <f t="shared" ca="1" si="124"/>
        <v>426.27696465523826</v>
      </c>
      <c r="C687" s="103">
        <f t="shared" ref="C687:D701" ca="1" si="133">NORMINV(RAND(),C$5,C$6)</f>
        <v>300.19612880069377</v>
      </c>
      <c r="D687" s="103">
        <f t="shared" ca="1" si="133"/>
        <v>333.13181992868527</v>
      </c>
      <c r="E687" s="90">
        <f t="shared" ca="1" si="132"/>
        <v>113.82504572882205</v>
      </c>
      <c r="F687" s="90">
        <f t="shared" ca="1" si="132"/>
        <v>85.647599916677649</v>
      </c>
      <c r="G687" s="90">
        <f t="shared" ca="1" si="132"/>
        <v>103.41594205673029</v>
      </c>
      <c r="H687" s="90">
        <f t="shared" ca="1" si="126"/>
        <v>540.10201038406035</v>
      </c>
      <c r="I687" s="90">
        <f t="shared" ca="1" si="127"/>
        <v>385.84372871737139</v>
      </c>
      <c r="J687" s="90">
        <f t="shared" ca="1" si="128"/>
        <v>436.54776198541555</v>
      </c>
    </row>
    <row r="688" spans="1:10" ht="12.75" x14ac:dyDescent="0.2">
      <c r="A688" s="84">
        <v>676</v>
      </c>
      <c r="B688" s="90">
        <f t="shared" ca="1" si="124"/>
        <v>414.1542620862993</v>
      </c>
      <c r="C688" s="103">
        <f t="shared" ca="1" si="133"/>
        <v>305.41509514014979</v>
      </c>
      <c r="D688" s="103">
        <f t="shared" ca="1" si="133"/>
        <v>339.23957980901588</v>
      </c>
      <c r="E688" s="90">
        <f t="shared" ca="1" si="132"/>
        <v>107.94138316393057</v>
      </c>
      <c r="F688" s="90">
        <f t="shared" ca="1" si="132"/>
        <v>86.948464413977987</v>
      </c>
      <c r="G688" s="90">
        <f t="shared" ca="1" si="132"/>
        <v>93.131093124358415</v>
      </c>
      <c r="H688" s="90">
        <f t="shared" ca="1" si="126"/>
        <v>522.09564525022984</v>
      </c>
      <c r="I688" s="90">
        <f t="shared" ca="1" si="127"/>
        <v>392.36355955412779</v>
      </c>
      <c r="J688" s="90">
        <f t="shared" ca="1" si="128"/>
        <v>432.37067293337429</v>
      </c>
    </row>
    <row r="689" spans="1:10" ht="12.75" x14ac:dyDescent="0.2">
      <c r="A689" s="84">
        <v>677</v>
      </c>
      <c r="B689" s="90">
        <f t="shared" ca="1" si="124"/>
        <v>408.68725632161437</v>
      </c>
      <c r="C689" s="103">
        <f t="shared" ca="1" si="133"/>
        <v>296.30428124522689</v>
      </c>
      <c r="D689" s="103">
        <f t="shared" ca="1" si="133"/>
        <v>340.74970535793398</v>
      </c>
      <c r="E689" s="90">
        <f t="shared" ca="1" si="132"/>
        <v>115.88191726873131</v>
      </c>
      <c r="F689" s="90">
        <f t="shared" ca="1" si="132"/>
        <v>81.724043659721588</v>
      </c>
      <c r="G689" s="90">
        <f t="shared" ca="1" si="132"/>
        <v>67.053702804977263</v>
      </c>
      <c r="H689" s="90">
        <f t="shared" ca="1" si="126"/>
        <v>524.56917359034571</v>
      </c>
      <c r="I689" s="90">
        <f t="shared" ca="1" si="127"/>
        <v>378.02832490494848</v>
      </c>
      <c r="J689" s="90">
        <f t="shared" ca="1" si="128"/>
        <v>407.80340816291124</v>
      </c>
    </row>
    <row r="690" spans="1:10" ht="12.75" x14ac:dyDescent="0.2">
      <c r="A690" s="84">
        <v>678</v>
      </c>
      <c r="B690" s="90">
        <f t="shared" ca="1" si="124"/>
        <v>408.09475062012274</v>
      </c>
      <c r="C690" s="103">
        <f t="shared" ca="1" si="133"/>
        <v>297.81649423628573</v>
      </c>
      <c r="D690" s="103">
        <f t="shared" ca="1" si="133"/>
        <v>322.60323371290986</v>
      </c>
      <c r="E690" s="90">
        <f t="shared" ca="1" si="132"/>
        <v>110.17612947577891</v>
      </c>
      <c r="F690" s="90">
        <f t="shared" ca="1" si="132"/>
        <v>82.701791022033646</v>
      </c>
      <c r="G690" s="90">
        <f t="shared" ca="1" si="132"/>
        <v>88.263148425181598</v>
      </c>
      <c r="H690" s="90">
        <f t="shared" ca="1" si="126"/>
        <v>518.2708800959017</v>
      </c>
      <c r="I690" s="90">
        <f t="shared" ca="1" si="127"/>
        <v>380.51828525831939</v>
      </c>
      <c r="J690" s="90">
        <f t="shared" ca="1" si="128"/>
        <v>410.86638213809147</v>
      </c>
    </row>
    <row r="691" spans="1:10" ht="12.75" x14ac:dyDescent="0.2">
      <c r="A691" s="84">
        <v>679</v>
      </c>
      <c r="B691" s="90">
        <f t="shared" ca="1" si="124"/>
        <v>409.2799722892554</v>
      </c>
      <c r="C691" s="103">
        <f t="shared" ca="1" si="133"/>
        <v>278.75655505463396</v>
      </c>
      <c r="D691" s="103">
        <f t="shared" ca="1" si="133"/>
        <v>340.50892905692916</v>
      </c>
      <c r="E691" s="90">
        <f t="shared" ca="1" si="132"/>
        <v>103.19578367943681</v>
      </c>
      <c r="F691" s="90">
        <f t="shared" ca="1" si="132"/>
        <v>75.358601121996514</v>
      </c>
      <c r="G691" s="90">
        <f t="shared" ca="1" si="132"/>
        <v>93.085018634922307</v>
      </c>
      <c r="H691" s="90">
        <f t="shared" ca="1" si="126"/>
        <v>512.47575596869217</v>
      </c>
      <c r="I691" s="90">
        <f t="shared" ca="1" si="127"/>
        <v>354.11515617663048</v>
      </c>
      <c r="J691" s="90">
        <f t="shared" ca="1" si="128"/>
        <v>433.59394769185144</v>
      </c>
    </row>
    <row r="692" spans="1:10" ht="12.75" x14ac:dyDescent="0.2">
      <c r="A692" s="84">
        <v>680</v>
      </c>
      <c r="B692" s="90">
        <f t="shared" ca="1" si="124"/>
        <v>420.94378618942841</v>
      </c>
      <c r="C692" s="103">
        <f t="shared" ca="1" si="133"/>
        <v>291.61662673215261</v>
      </c>
      <c r="D692" s="103">
        <f t="shared" ca="1" si="133"/>
        <v>348.14752716356526</v>
      </c>
      <c r="E692" s="90">
        <f t="shared" ca="1" si="132"/>
        <v>111.82330944897174</v>
      </c>
      <c r="F692" s="90">
        <f t="shared" ca="1" si="132"/>
        <v>76.916137160224849</v>
      </c>
      <c r="G692" s="90">
        <f t="shared" ca="1" si="132"/>
        <v>112.65432169581408</v>
      </c>
      <c r="H692" s="90">
        <f t="shared" ca="1" si="126"/>
        <v>532.76709563840018</v>
      </c>
      <c r="I692" s="90">
        <f t="shared" ca="1" si="127"/>
        <v>368.53276389237749</v>
      </c>
      <c r="J692" s="90">
        <f t="shared" ca="1" si="128"/>
        <v>460.80184885937933</v>
      </c>
    </row>
    <row r="693" spans="1:10" ht="12.75" x14ac:dyDescent="0.2">
      <c r="A693" s="84">
        <v>681</v>
      </c>
      <c r="B693" s="90">
        <f t="shared" ca="1" si="124"/>
        <v>412.0902281217372</v>
      </c>
      <c r="C693" s="103">
        <f t="shared" ca="1" si="133"/>
        <v>303.43951005820378</v>
      </c>
      <c r="D693" s="103">
        <f t="shared" ca="1" si="133"/>
        <v>347.15225722844724</v>
      </c>
      <c r="E693" s="90">
        <f t="shared" ca="1" si="132"/>
        <v>104.93504946054347</v>
      </c>
      <c r="F693" s="90">
        <f t="shared" ca="1" si="132"/>
        <v>79.662408483155986</v>
      </c>
      <c r="G693" s="90">
        <f t="shared" ca="1" si="132"/>
        <v>86.207129619291422</v>
      </c>
      <c r="H693" s="90">
        <f t="shared" ca="1" si="126"/>
        <v>517.02527758228064</v>
      </c>
      <c r="I693" s="90">
        <f t="shared" ca="1" si="127"/>
        <v>383.10191854135974</v>
      </c>
      <c r="J693" s="90">
        <f t="shared" ca="1" si="128"/>
        <v>433.35938684773868</v>
      </c>
    </row>
    <row r="694" spans="1:10" ht="12.75" x14ac:dyDescent="0.2">
      <c r="A694" s="84">
        <v>682</v>
      </c>
      <c r="B694" s="90">
        <f t="shared" ca="1" si="124"/>
        <v>405.23523327774132</v>
      </c>
      <c r="C694" s="103">
        <f t="shared" ca="1" si="133"/>
        <v>278.57740053371145</v>
      </c>
      <c r="D694" s="103">
        <f t="shared" ca="1" si="133"/>
        <v>361.52621845655</v>
      </c>
      <c r="E694" s="90">
        <f t="shared" ca="1" si="132"/>
        <v>102.33627606178263</v>
      </c>
      <c r="F694" s="90">
        <f t="shared" ca="1" si="132"/>
        <v>93.638209443700759</v>
      </c>
      <c r="G694" s="90">
        <f t="shared" ca="1" si="132"/>
        <v>86.447857693411379</v>
      </c>
      <c r="H694" s="90">
        <f t="shared" ca="1" si="126"/>
        <v>507.57150933952391</v>
      </c>
      <c r="I694" s="90">
        <f t="shared" ca="1" si="127"/>
        <v>372.21560997741221</v>
      </c>
      <c r="J694" s="90">
        <f t="shared" ca="1" si="128"/>
        <v>447.97407614996138</v>
      </c>
    </row>
    <row r="695" spans="1:10" ht="12.75" x14ac:dyDescent="0.2">
      <c r="A695" s="84">
        <v>683</v>
      </c>
      <c r="B695" s="90">
        <f t="shared" ca="1" si="124"/>
        <v>409.75596227812889</v>
      </c>
      <c r="C695" s="103">
        <f t="shared" ca="1" si="133"/>
        <v>310.34372922917464</v>
      </c>
      <c r="D695" s="103">
        <f t="shared" ca="1" si="133"/>
        <v>347.42605006378949</v>
      </c>
      <c r="E695" s="90">
        <f t="shared" ca="1" si="132"/>
        <v>103.61323073271633</v>
      </c>
      <c r="F695" s="90">
        <f t="shared" ca="1" si="132"/>
        <v>69.150550860188986</v>
      </c>
      <c r="G695" s="90">
        <f t="shared" ca="1" si="132"/>
        <v>74.233619350214624</v>
      </c>
      <c r="H695" s="90">
        <f t="shared" ca="1" si="126"/>
        <v>513.36919301084527</v>
      </c>
      <c r="I695" s="90">
        <f t="shared" ca="1" si="127"/>
        <v>379.49428008936366</v>
      </c>
      <c r="J695" s="90">
        <f t="shared" ca="1" si="128"/>
        <v>421.6596694140041</v>
      </c>
    </row>
    <row r="696" spans="1:10" ht="12.75" x14ac:dyDescent="0.2">
      <c r="A696" s="84">
        <v>684</v>
      </c>
      <c r="B696" s="90">
        <f t="shared" ca="1" si="124"/>
        <v>405.37899477117367</v>
      </c>
      <c r="C696" s="103">
        <f t="shared" ca="1" si="133"/>
        <v>299.39594077689463</v>
      </c>
      <c r="D696" s="103">
        <f t="shared" ca="1" si="133"/>
        <v>346.29022009401706</v>
      </c>
      <c r="E696" s="90">
        <f t="shared" ca="1" si="132"/>
        <v>113.82611673365325</v>
      </c>
      <c r="F696" s="90">
        <f t="shared" ca="1" si="132"/>
        <v>89.191163391072593</v>
      </c>
      <c r="G696" s="90">
        <f t="shared" ca="1" si="132"/>
        <v>92.981286114905686</v>
      </c>
      <c r="H696" s="90">
        <f t="shared" ca="1" si="126"/>
        <v>519.20511150482696</v>
      </c>
      <c r="I696" s="90">
        <f t="shared" ca="1" si="127"/>
        <v>388.58710416796725</v>
      </c>
      <c r="J696" s="90">
        <f t="shared" ca="1" si="128"/>
        <v>439.27150620892274</v>
      </c>
    </row>
    <row r="697" spans="1:10" ht="12.75" x14ac:dyDescent="0.2">
      <c r="A697" s="84">
        <v>685</v>
      </c>
      <c r="B697" s="90">
        <f t="shared" ca="1" si="124"/>
        <v>409.81918226489597</v>
      </c>
      <c r="C697" s="103">
        <f t="shared" ca="1" si="133"/>
        <v>291.91806562275133</v>
      </c>
      <c r="D697" s="103">
        <f t="shared" ca="1" si="133"/>
        <v>351.61443885333529</v>
      </c>
      <c r="E697" s="90">
        <f t="shared" ca="1" si="132"/>
        <v>109.98380317809219</v>
      </c>
      <c r="F697" s="90">
        <f t="shared" ca="1" si="132"/>
        <v>85.56285036883952</v>
      </c>
      <c r="G697" s="90">
        <f t="shared" ca="1" si="132"/>
        <v>114.80591313419453</v>
      </c>
      <c r="H697" s="90">
        <f t="shared" ca="1" si="126"/>
        <v>519.80298544298819</v>
      </c>
      <c r="I697" s="90">
        <f t="shared" ca="1" si="127"/>
        <v>377.48091599159085</v>
      </c>
      <c r="J697" s="90">
        <f t="shared" ca="1" si="128"/>
        <v>466.42035198752978</v>
      </c>
    </row>
    <row r="698" spans="1:10" ht="12.75" x14ac:dyDescent="0.2">
      <c r="A698" s="84">
        <v>686</v>
      </c>
      <c r="B698" s="90">
        <f t="shared" ca="1" si="124"/>
        <v>410.2334076250753</v>
      </c>
      <c r="C698" s="103">
        <f t="shared" ca="1" si="133"/>
        <v>301.81080256011813</v>
      </c>
      <c r="D698" s="103">
        <f t="shared" ca="1" si="133"/>
        <v>351.27482665736648</v>
      </c>
      <c r="E698" s="90">
        <f t="shared" ca="1" si="132"/>
        <v>106.79494412759784</v>
      </c>
      <c r="F698" s="90">
        <f t="shared" ca="1" si="132"/>
        <v>83.249592611263594</v>
      </c>
      <c r="G698" s="90">
        <f t="shared" ca="1" si="132"/>
        <v>84.099777613731803</v>
      </c>
      <c r="H698" s="90">
        <f t="shared" ca="1" si="126"/>
        <v>517.02835175267319</v>
      </c>
      <c r="I698" s="90">
        <f t="shared" ca="1" si="127"/>
        <v>385.06039517138174</v>
      </c>
      <c r="J698" s="90">
        <f t="shared" ca="1" si="128"/>
        <v>435.37460427109829</v>
      </c>
    </row>
    <row r="699" spans="1:10" ht="12.75" x14ac:dyDescent="0.2">
      <c r="A699" s="84">
        <v>687</v>
      </c>
      <c r="B699" s="90">
        <f t="shared" ca="1" si="124"/>
        <v>417.41686371926698</v>
      </c>
      <c r="C699" s="103">
        <f t="shared" ca="1" si="133"/>
        <v>300.40372270811503</v>
      </c>
      <c r="D699" s="103">
        <f t="shared" ca="1" si="133"/>
        <v>341.66577812006773</v>
      </c>
      <c r="E699" s="90">
        <f t="shared" ca="1" si="132"/>
        <v>113.90174794924758</v>
      </c>
      <c r="F699" s="90">
        <f t="shared" ca="1" si="132"/>
        <v>67.229686182358222</v>
      </c>
      <c r="G699" s="90">
        <f t="shared" ca="1" si="132"/>
        <v>101.94314329584131</v>
      </c>
      <c r="H699" s="90">
        <f t="shared" ca="1" si="126"/>
        <v>531.31861166851456</v>
      </c>
      <c r="I699" s="90">
        <f t="shared" ca="1" si="127"/>
        <v>367.63340889047322</v>
      </c>
      <c r="J699" s="90">
        <f t="shared" ca="1" si="128"/>
        <v>443.60892141590904</v>
      </c>
    </row>
    <row r="700" spans="1:10" ht="12.75" x14ac:dyDescent="0.2">
      <c r="A700" s="84">
        <v>688</v>
      </c>
      <c r="B700" s="90">
        <f t="shared" ca="1" si="124"/>
        <v>420.79657601707015</v>
      </c>
      <c r="C700" s="103">
        <f t="shared" ca="1" si="133"/>
        <v>296.47987776380904</v>
      </c>
      <c r="D700" s="103">
        <f t="shared" ca="1" si="133"/>
        <v>352.47597176047088</v>
      </c>
      <c r="E700" s="90">
        <f t="shared" ca="1" si="132"/>
        <v>111.32214347939751</v>
      </c>
      <c r="F700" s="90">
        <f t="shared" ca="1" si="132"/>
        <v>90.116782330548261</v>
      </c>
      <c r="G700" s="90">
        <f t="shared" ca="1" si="132"/>
        <v>85.063874888670483</v>
      </c>
      <c r="H700" s="90">
        <f t="shared" ca="1" si="126"/>
        <v>532.11871949646763</v>
      </c>
      <c r="I700" s="90">
        <f t="shared" ca="1" si="127"/>
        <v>386.59666009435728</v>
      </c>
      <c r="J700" s="90">
        <f t="shared" ca="1" si="128"/>
        <v>437.5398466491414</v>
      </c>
    </row>
    <row r="701" spans="1:10" ht="12.75" x14ac:dyDescent="0.2">
      <c r="A701" s="84">
        <v>689</v>
      </c>
      <c r="B701" s="90">
        <f t="shared" ca="1" si="124"/>
        <v>410.39318937142497</v>
      </c>
      <c r="C701" s="103">
        <f t="shared" ca="1" si="133"/>
        <v>285.91363749917252</v>
      </c>
      <c r="D701" s="103">
        <f t="shared" ca="1" si="133"/>
        <v>356.2717631913896</v>
      </c>
      <c r="E701" s="90">
        <f t="shared" ca="1" si="132"/>
        <v>105.40101826016904</v>
      </c>
      <c r="F701" s="90">
        <f t="shared" ca="1" si="132"/>
        <v>67.227982708705383</v>
      </c>
      <c r="G701" s="90">
        <f t="shared" ca="1" si="132"/>
        <v>80.524671724321053</v>
      </c>
      <c r="H701" s="90">
        <f t="shared" ca="1" si="126"/>
        <v>515.79420763159396</v>
      </c>
      <c r="I701" s="90">
        <f t="shared" ca="1" si="127"/>
        <v>353.14162020787791</v>
      </c>
      <c r="J701" s="90">
        <f t="shared" ca="1" si="128"/>
        <v>436.79643491571062</v>
      </c>
    </row>
    <row r="702" spans="1:10" ht="12.75" x14ac:dyDescent="0.2">
      <c r="A702" s="84">
        <v>690</v>
      </c>
      <c r="B702" s="90">
        <f t="shared" ca="1" si="124"/>
        <v>410.27849371895678</v>
      </c>
      <c r="C702" s="103">
        <f t="shared" ref="C702:G717" ca="1" si="134">NORMINV(RAND(),C$5,C$6)</f>
        <v>287.11307667871301</v>
      </c>
      <c r="D702" s="103">
        <f t="shared" ca="1" si="134"/>
        <v>353.87542242459574</v>
      </c>
      <c r="E702" s="90">
        <f t="shared" ca="1" si="134"/>
        <v>114.08331187963987</v>
      </c>
      <c r="F702" s="90">
        <f t="shared" ca="1" si="134"/>
        <v>95.940377520853048</v>
      </c>
      <c r="G702" s="90">
        <f t="shared" ca="1" si="134"/>
        <v>92.354490541107936</v>
      </c>
      <c r="H702" s="90">
        <f t="shared" ca="1" si="126"/>
        <v>524.36180559859667</v>
      </c>
      <c r="I702" s="90">
        <f t="shared" ca="1" si="127"/>
        <v>383.05345419956609</v>
      </c>
      <c r="J702" s="90">
        <f t="shared" ca="1" si="128"/>
        <v>446.22991296570365</v>
      </c>
    </row>
    <row r="703" spans="1:10" ht="12.75" x14ac:dyDescent="0.2">
      <c r="A703" s="84">
        <v>691</v>
      </c>
      <c r="B703" s="90">
        <f t="shared" ca="1" si="124"/>
        <v>409.42559719142781</v>
      </c>
      <c r="C703" s="103">
        <f t="shared" ref="C703:D717" ca="1" si="135">NORMINV(RAND(),C$5,C$6)</f>
        <v>313.27921065173518</v>
      </c>
      <c r="D703" s="103">
        <f t="shared" ca="1" si="135"/>
        <v>323.83070717403706</v>
      </c>
      <c r="E703" s="90">
        <f t="shared" ca="1" si="134"/>
        <v>102.81968146229941</v>
      </c>
      <c r="F703" s="90">
        <f t="shared" ca="1" si="134"/>
        <v>66.291123711900099</v>
      </c>
      <c r="G703" s="90">
        <f t="shared" ca="1" si="134"/>
        <v>84.425643032263963</v>
      </c>
      <c r="H703" s="90">
        <f t="shared" ca="1" si="126"/>
        <v>512.24527865372727</v>
      </c>
      <c r="I703" s="90">
        <f t="shared" ca="1" si="127"/>
        <v>379.57033436363531</v>
      </c>
      <c r="J703" s="90">
        <f t="shared" ca="1" si="128"/>
        <v>408.25635020630102</v>
      </c>
    </row>
    <row r="704" spans="1:10" ht="12.75" x14ac:dyDescent="0.2">
      <c r="A704" s="84">
        <v>692</v>
      </c>
      <c r="B704" s="90">
        <f t="shared" ca="1" si="124"/>
        <v>411.63267339116192</v>
      </c>
      <c r="C704" s="103">
        <f t="shared" ca="1" si="135"/>
        <v>289.67734216600132</v>
      </c>
      <c r="D704" s="103">
        <f t="shared" ca="1" si="135"/>
        <v>346.14510730720139</v>
      </c>
      <c r="E704" s="90">
        <f t="shared" ca="1" si="134"/>
        <v>104.76682504156678</v>
      </c>
      <c r="F704" s="90">
        <f t="shared" ca="1" si="134"/>
        <v>83.017720709309827</v>
      </c>
      <c r="G704" s="90">
        <f t="shared" ca="1" si="134"/>
        <v>85.242877190928851</v>
      </c>
      <c r="H704" s="90">
        <f t="shared" ca="1" si="126"/>
        <v>516.39949843272871</v>
      </c>
      <c r="I704" s="90">
        <f t="shared" ca="1" si="127"/>
        <v>372.69506287531112</v>
      </c>
      <c r="J704" s="90">
        <f t="shared" ca="1" si="128"/>
        <v>431.38798449813021</v>
      </c>
    </row>
    <row r="705" spans="1:10" ht="12.75" x14ac:dyDescent="0.2">
      <c r="A705" s="84">
        <v>693</v>
      </c>
      <c r="B705" s="90">
        <f t="shared" ca="1" si="124"/>
        <v>407.26772539330824</v>
      </c>
      <c r="C705" s="103">
        <f t="shared" ca="1" si="135"/>
        <v>281.51269918767412</v>
      </c>
      <c r="D705" s="103">
        <f t="shared" ca="1" si="135"/>
        <v>335.91148019142514</v>
      </c>
      <c r="E705" s="90">
        <f t="shared" ca="1" si="134"/>
        <v>99.79031373363604</v>
      </c>
      <c r="F705" s="90">
        <f t="shared" ca="1" si="134"/>
        <v>94.665041071947712</v>
      </c>
      <c r="G705" s="90">
        <f t="shared" ca="1" si="134"/>
        <v>96.2255284948032</v>
      </c>
      <c r="H705" s="90">
        <f t="shared" ca="1" si="126"/>
        <v>507.05803912694427</v>
      </c>
      <c r="I705" s="90">
        <f t="shared" ca="1" si="127"/>
        <v>376.17774025962183</v>
      </c>
      <c r="J705" s="90">
        <f t="shared" ca="1" si="128"/>
        <v>432.13700868622834</v>
      </c>
    </row>
    <row r="706" spans="1:10" ht="12.75" x14ac:dyDescent="0.2">
      <c r="A706" s="84">
        <v>694</v>
      </c>
      <c r="B706" s="90">
        <f t="shared" ca="1" si="124"/>
        <v>410.84729409745046</v>
      </c>
      <c r="C706" s="103">
        <f t="shared" ca="1" si="135"/>
        <v>300.56858763801256</v>
      </c>
      <c r="D706" s="103">
        <f t="shared" ca="1" si="135"/>
        <v>337.23696987552313</v>
      </c>
      <c r="E706" s="90">
        <f t="shared" ca="1" si="134"/>
        <v>108.83435545492003</v>
      </c>
      <c r="F706" s="90">
        <f t="shared" ca="1" si="134"/>
        <v>67.355863529008204</v>
      </c>
      <c r="G706" s="90">
        <f t="shared" ca="1" si="134"/>
        <v>98.147129673934074</v>
      </c>
      <c r="H706" s="90">
        <f t="shared" ca="1" si="126"/>
        <v>519.68164955237046</v>
      </c>
      <c r="I706" s="90">
        <f t="shared" ca="1" si="127"/>
        <v>367.92445116702078</v>
      </c>
      <c r="J706" s="90">
        <f t="shared" ca="1" si="128"/>
        <v>435.38409954945723</v>
      </c>
    </row>
    <row r="707" spans="1:10" ht="12.75" x14ac:dyDescent="0.2">
      <c r="A707" s="84">
        <v>695</v>
      </c>
      <c r="B707" s="90">
        <f t="shared" ca="1" si="124"/>
        <v>409.79242708440484</v>
      </c>
      <c r="C707" s="103">
        <f t="shared" ca="1" si="135"/>
        <v>292.66259797661371</v>
      </c>
      <c r="D707" s="103">
        <f t="shared" ca="1" si="135"/>
        <v>327.95660222336926</v>
      </c>
      <c r="E707" s="90">
        <f t="shared" ca="1" si="134"/>
        <v>106.7860821427974</v>
      </c>
      <c r="F707" s="90">
        <f t="shared" ca="1" si="134"/>
        <v>95.17816363080496</v>
      </c>
      <c r="G707" s="90">
        <f t="shared" ca="1" si="134"/>
        <v>99.727750856276828</v>
      </c>
      <c r="H707" s="90">
        <f t="shared" ca="1" si="126"/>
        <v>516.57850922720218</v>
      </c>
      <c r="I707" s="90">
        <f t="shared" ca="1" si="127"/>
        <v>387.8407616074187</v>
      </c>
      <c r="J707" s="90">
        <f t="shared" ca="1" si="128"/>
        <v>427.68435307964609</v>
      </c>
    </row>
    <row r="708" spans="1:10" ht="12.75" x14ac:dyDescent="0.2">
      <c r="A708" s="84">
        <v>696</v>
      </c>
      <c r="B708" s="90">
        <f t="shared" ca="1" si="124"/>
        <v>405.77063966337448</v>
      </c>
      <c r="C708" s="103">
        <f t="shared" ca="1" si="135"/>
        <v>305.61818624205063</v>
      </c>
      <c r="D708" s="103">
        <f t="shared" ca="1" si="135"/>
        <v>343.17768120876275</v>
      </c>
      <c r="E708" s="90">
        <f t="shared" ca="1" si="134"/>
        <v>113.48488890751629</v>
      </c>
      <c r="F708" s="90">
        <f t="shared" ca="1" si="134"/>
        <v>102.58637341469333</v>
      </c>
      <c r="G708" s="90">
        <f t="shared" ca="1" si="134"/>
        <v>96.328793221996847</v>
      </c>
      <c r="H708" s="90">
        <f t="shared" ca="1" si="126"/>
        <v>519.25552857089076</v>
      </c>
      <c r="I708" s="90">
        <f t="shared" ca="1" si="127"/>
        <v>408.20455965674398</v>
      </c>
      <c r="J708" s="90">
        <f t="shared" ca="1" si="128"/>
        <v>439.50647443075957</v>
      </c>
    </row>
    <row r="709" spans="1:10" ht="12.75" x14ac:dyDescent="0.2">
      <c r="A709" s="84">
        <v>697</v>
      </c>
      <c r="B709" s="90">
        <f t="shared" ca="1" si="124"/>
        <v>408.12968805078521</v>
      </c>
      <c r="C709" s="103">
        <f t="shared" ca="1" si="135"/>
        <v>283.10892591579062</v>
      </c>
      <c r="D709" s="103">
        <f t="shared" ca="1" si="135"/>
        <v>363.02592790668524</v>
      </c>
      <c r="E709" s="90">
        <f t="shared" ca="1" si="134"/>
        <v>110.97330427284091</v>
      </c>
      <c r="F709" s="90">
        <f t="shared" ca="1" si="134"/>
        <v>89.088574441708985</v>
      </c>
      <c r="G709" s="90">
        <f t="shared" ca="1" si="134"/>
        <v>104.82403973563912</v>
      </c>
      <c r="H709" s="90">
        <f t="shared" ca="1" si="126"/>
        <v>519.10299232362615</v>
      </c>
      <c r="I709" s="90">
        <f t="shared" ca="1" si="127"/>
        <v>372.19750035749962</v>
      </c>
      <c r="J709" s="90">
        <f t="shared" ca="1" si="128"/>
        <v>467.84996764232437</v>
      </c>
    </row>
    <row r="710" spans="1:10" ht="12.75" x14ac:dyDescent="0.2">
      <c r="A710" s="84">
        <v>698</v>
      </c>
      <c r="B710" s="90">
        <f t="shared" ca="1" si="124"/>
        <v>403.78970557311834</v>
      </c>
      <c r="C710" s="103">
        <f t="shared" ca="1" si="135"/>
        <v>318.39197911256525</v>
      </c>
      <c r="D710" s="103">
        <f t="shared" ca="1" si="135"/>
        <v>341.05364295407196</v>
      </c>
      <c r="E710" s="90">
        <f t="shared" ca="1" si="134"/>
        <v>112.01505745185933</v>
      </c>
      <c r="F710" s="90">
        <f t="shared" ca="1" si="134"/>
        <v>72.590127641076606</v>
      </c>
      <c r="G710" s="90">
        <f t="shared" ca="1" si="134"/>
        <v>92.761553127403687</v>
      </c>
      <c r="H710" s="90">
        <f t="shared" ca="1" si="126"/>
        <v>515.80476302497766</v>
      </c>
      <c r="I710" s="90">
        <f t="shared" ca="1" si="127"/>
        <v>390.98210675364186</v>
      </c>
      <c r="J710" s="90">
        <f t="shared" ca="1" si="128"/>
        <v>433.81519608147562</v>
      </c>
    </row>
    <row r="711" spans="1:10" ht="12.75" x14ac:dyDescent="0.2">
      <c r="A711" s="84">
        <v>699</v>
      </c>
      <c r="B711" s="90">
        <f t="shared" ca="1" si="124"/>
        <v>420.41410682902682</v>
      </c>
      <c r="C711" s="103">
        <f t="shared" ca="1" si="135"/>
        <v>293.94687924593086</v>
      </c>
      <c r="D711" s="103">
        <f t="shared" ca="1" si="135"/>
        <v>344.14370479673875</v>
      </c>
      <c r="E711" s="90">
        <f t="shared" ca="1" si="134"/>
        <v>111.88625944982995</v>
      </c>
      <c r="F711" s="90">
        <f t="shared" ca="1" si="134"/>
        <v>92.082750362320894</v>
      </c>
      <c r="G711" s="90">
        <f t="shared" ca="1" si="134"/>
        <v>103.92655697312985</v>
      </c>
      <c r="H711" s="90">
        <f t="shared" ca="1" si="126"/>
        <v>532.30036627885681</v>
      </c>
      <c r="I711" s="90">
        <f t="shared" ca="1" si="127"/>
        <v>386.02962960825175</v>
      </c>
      <c r="J711" s="90">
        <f t="shared" ca="1" si="128"/>
        <v>448.07026176986858</v>
      </c>
    </row>
    <row r="712" spans="1:10" ht="12.75" x14ac:dyDescent="0.2">
      <c r="A712" s="84">
        <v>700</v>
      </c>
      <c r="B712" s="90">
        <f t="shared" ca="1" si="124"/>
        <v>411.82668007189534</v>
      </c>
      <c r="C712" s="103">
        <f t="shared" ca="1" si="135"/>
        <v>303.27779982223956</v>
      </c>
      <c r="D712" s="103">
        <f t="shared" ca="1" si="135"/>
        <v>331.07587199239873</v>
      </c>
      <c r="E712" s="90">
        <f t="shared" ca="1" si="134"/>
        <v>113.09820397920427</v>
      </c>
      <c r="F712" s="90">
        <f t="shared" ca="1" si="134"/>
        <v>64.317693800390103</v>
      </c>
      <c r="G712" s="90">
        <f t="shared" ca="1" si="134"/>
        <v>101.28425126532395</v>
      </c>
      <c r="H712" s="90">
        <f t="shared" ca="1" si="126"/>
        <v>524.92488405109964</v>
      </c>
      <c r="I712" s="90">
        <f t="shared" ca="1" si="127"/>
        <v>367.59549362262965</v>
      </c>
      <c r="J712" s="90">
        <f t="shared" ca="1" si="128"/>
        <v>432.36012325772265</v>
      </c>
    </row>
    <row r="713" spans="1:10" ht="12.75" x14ac:dyDescent="0.2">
      <c r="A713" s="84">
        <v>701</v>
      </c>
      <c r="B713" s="90">
        <f t="shared" ca="1" si="124"/>
        <v>414.49475633082125</v>
      </c>
      <c r="C713" s="103">
        <f t="shared" ca="1" si="135"/>
        <v>286.34090524379587</v>
      </c>
      <c r="D713" s="103">
        <f t="shared" ca="1" si="135"/>
        <v>343.69307688456104</v>
      </c>
      <c r="E713" s="90">
        <f t="shared" ca="1" si="134"/>
        <v>109.22597528399679</v>
      </c>
      <c r="F713" s="90">
        <f t="shared" ca="1" si="134"/>
        <v>79.002218850686489</v>
      </c>
      <c r="G713" s="90">
        <f t="shared" ca="1" si="134"/>
        <v>103.95144461750266</v>
      </c>
      <c r="H713" s="90">
        <f t="shared" ca="1" si="126"/>
        <v>523.72073161481808</v>
      </c>
      <c r="I713" s="90">
        <f t="shared" ca="1" si="127"/>
        <v>365.34312409448239</v>
      </c>
      <c r="J713" s="90">
        <f t="shared" ca="1" si="128"/>
        <v>447.6445215020637</v>
      </c>
    </row>
    <row r="714" spans="1:10" ht="12.75" x14ac:dyDescent="0.2">
      <c r="A714" s="84">
        <v>702</v>
      </c>
      <c r="B714" s="90">
        <f t="shared" ca="1" si="124"/>
        <v>405.61960258319385</v>
      </c>
      <c r="C714" s="103">
        <f t="shared" ca="1" si="135"/>
        <v>289.98033396824894</v>
      </c>
      <c r="D714" s="103">
        <f t="shared" ca="1" si="135"/>
        <v>335.16875257643483</v>
      </c>
      <c r="E714" s="90">
        <f t="shared" ca="1" si="134"/>
        <v>115.15315663022713</v>
      </c>
      <c r="F714" s="90">
        <f t="shared" ca="1" si="134"/>
        <v>74.406354100494283</v>
      </c>
      <c r="G714" s="90">
        <f t="shared" ca="1" si="134"/>
        <v>100.77457873332692</v>
      </c>
      <c r="H714" s="90">
        <f t="shared" ca="1" si="126"/>
        <v>520.77275921342095</v>
      </c>
      <c r="I714" s="90">
        <f t="shared" ca="1" si="127"/>
        <v>364.38668806874324</v>
      </c>
      <c r="J714" s="90">
        <f t="shared" ca="1" si="128"/>
        <v>435.94333130976173</v>
      </c>
    </row>
    <row r="715" spans="1:10" ht="12.75" x14ac:dyDescent="0.2">
      <c r="A715" s="84">
        <v>703</v>
      </c>
      <c r="B715" s="90">
        <f t="shared" ca="1" si="124"/>
        <v>419.49917169287028</v>
      </c>
      <c r="C715" s="103">
        <f t="shared" ca="1" si="135"/>
        <v>302.81296972153552</v>
      </c>
      <c r="D715" s="103">
        <f t="shared" ca="1" si="135"/>
        <v>333.90456954471915</v>
      </c>
      <c r="E715" s="90">
        <f t="shared" ca="1" si="134"/>
        <v>112.33340311938734</v>
      </c>
      <c r="F715" s="90">
        <f t="shared" ca="1" si="134"/>
        <v>70.661547976307986</v>
      </c>
      <c r="G715" s="90">
        <f t="shared" ca="1" si="134"/>
        <v>87.100065966077807</v>
      </c>
      <c r="H715" s="90">
        <f t="shared" ca="1" si="126"/>
        <v>531.83257481225758</v>
      </c>
      <c r="I715" s="90">
        <f t="shared" ca="1" si="127"/>
        <v>373.47451769784351</v>
      </c>
      <c r="J715" s="90">
        <f t="shared" ca="1" si="128"/>
        <v>421.00463551079696</v>
      </c>
    </row>
    <row r="716" spans="1:10" ht="12.75" x14ac:dyDescent="0.2">
      <c r="A716" s="84">
        <v>704</v>
      </c>
      <c r="B716" s="90">
        <f t="shared" ca="1" si="124"/>
        <v>414.11862761376017</v>
      </c>
      <c r="C716" s="103">
        <f t="shared" ca="1" si="135"/>
        <v>311.21046396533694</v>
      </c>
      <c r="D716" s="103">
        <f t="shared" ca="1" si="135"/>
        <v>332.75177028290875</v>
      </c>
      <c r="E716" s="90">
        <f t="shared" ca="1" si="134"/>
        <v>104.94768697496789</v>
      </c>
      <c r="F716" s="90">
        <f t="shared" ca="1" si="134"/>
        <v>75.589211691607233</v>
      </c>
      <c r="G716" s="90">
        <f t="shared" ca="1" si="134"/>
        <v>95.431950327762209</v>
      </c>
      <c r="H716" s="90">
        <f t="shared" ca="1" si="126"/>
        <v>519.06631458872812</v>
      </c>
      <c r="I716" s="90">
        <f t="shared" ca="1" si="127"/>
        <v>386.79967565694415</v>
      </c>
      <c r="J716" s="90">
        <f t="shared" ca="1" si="128"/>
        <v>428.18372061067095</v>
      </c>
    </row>
    <row r="717" spans="1:10" ht="12.75" x14ac:dyDescent="0.2">
      <c r="A717" s="84">
        <v>705</v>
      </c>
      <c r="B717" s="90">
        <f t="shared" ca="1" si="124"/>
        <v>411.81389963733113</v>
      </c>
      <c r="C717" s="103">
        <f t="shared" ca="1" si="135"/>
        <v>301.49773281037739</v>
      </c>
      <c r="D717" s="103">
        <f t="shared" ca="1" si="135"/>
        <v>356.291312012623</v>
      </c>
      <c r="E717" s="90">
        <f t="shared" ca="1" si="134"/>
        <v>105.20225024896091</v>
      </c>
      <c r="F717" s="90">
        <f t="shared" ca="1" si="134"/>
        <v>66.848020028968946</v>
      </c>
      <c r="G717" s="90">
        <f t="shared" ca="1" si="134"/>
        <v>106.30955757049024</v>
      </c>
      <c r="H717" s="90">
        <f t="shared" ca="1" si="126"/>
        <v>517.01614988629206</v>
      </c>
      <c r="I717" s="90">
        <f t="shared" ca="1" si="127"/>
        <v>368.34575283934635</v>
      </c>
      <c r="J717" s="90">
        <f t="shared" ca="1" si="128"/>
        <v>462.60086958311325</v>
      </c>
    </row>
    <row r="718" spans="1:10" ht="12.75" x14ac:dyDescent="0.2">
      <c r="A718" s="84">
        <v>706</v>
      </c>
      <c r="B718" s="90">
        <f t="shared" ref="B718:B781" ca="1" si="136">NORMINV(RAND(),B$5,B$6)</f>
        <v>405.71925567185718</v>
      </c>
      <c r="C718" s="103">
        <f t="shared" ref="C718:G733" ca="1" si="137">NORMINV(RAND(),C$5,C$6)</f>
        <v>291.59953509694094</v>
      </c>
      <c r="D718" s="103">
        <f t="shared" ca="1" si="137"/>
        <v>347.02527390081349</v>
      </c>
      <c r="E718" s="90">
        <f t="shared" ca="1" si="137"/>
        <v>114.0282066647643</v>
      </c>
      <c r="F718" s="90">
        <f t="shared" ca="1" si="137"/>
        <v>84.954719975209144</v>
      </c>
      <c r="G718" s="90">
        <f t="shared" ca="1" si="137"/>
        <v>95.181656465563492</v>
      </c>
      <c r="H718" s="90">
        <f t="shared" ref="H718:H781" ca="1" si="138">+B718+E718</f>
        <v>519.74746233662154</v>
      </c>
      <c r="I718" s="90">
        <f t="shared" ref="I718:I781" ca="1" si="139">+C718+F718</f>
        <v>376.55425507215011</v>
      </c>
      <c r="J718" s="90">
        <f t="shared" ref="J718:J781" ca="1" si="140">+D718+G718</f>
        <v>442.20693036637698</v>
      </c>
    </row>
    <row r="719" spans="1:10" ht="12.75" x14ac:dyDescent="0.2">
      <c r="A719" s="84">
        <v>707</v>
      </c>
      <c r="B719" s="90">
        <f t="shared" ca="1" si="136"/>
        <v>405.50670701730036</v>
      </c>
      <c r="C719" s="103">
        <f t="shared" ref="C719:D733" ca="1" si="141">NORMINV(RAND(),C$5,C$6)</f>
        <v>293.42902689694944</v>
      </c>
      <c r="D719" s="103">
        <f t="shared" ca="1" si="141"/>
        <v>354.80209833181664</v>
      </c>
      <c r="E719" s="90">
        <f t="shared" ca="1" si="137"/>
        <v>110.54026233245338</v>
      </c>
      <c r="F719" s="90">
        <f t="shared" ca="1" si="137"/>
        <v>80.732331178243527</v>
      </c>
      <c r="G719" s="90">
        <f t="shared" ca="1" si="137"/>
        <v>93.09746845662022</v>
      </c>
      <c r="H719" s="90">
        <f t="shared" ca="1" si="138"/>
        <v>516.04696934975368</v>
      </c>
      <c r="I719" s="90">
        <f t="shared" ca="1" si="139"/>
        <v>374.16135807519299</v>
      </c>
      <c r="J719" s="90">
        <f t="shared" ca="1" si="140"/>
        <v>447.89956678843686</v>
      </c>
    </row>
    <row r="720" spans="1:10" ht="12.75" x14ac:dyDescent="0.2">
      <c r="A720" s="84">
        <v>708</v>
      </c>
      <c r="B720" s="90">
        <f t="shared" ca="1" si="136"/>
        <v>405.06660341602918</v>
      </c>
      <c r="C720" s="103">
        <f t="shared" ca="1" si="141"/>
        <v>275.97459350036331</v>
      </c>
      <c r="D720" s="103">
        <f t="shared" ca="1" si="141"/>
        <v>350.2959495981234</v>
      </c>
      <c r="E720" s="90">
        <f t="shared" ca="1" si="137"/>
        <v>106.5056464920939</v>
      </c>
      <c r="F720" s="90">
        <f t="shared" ca="1" si="137"/>
        <v>76.858171302073004</v>
      </c>
      <c r="G720" s="90">
        <f t="shared" ca="1" si="137"/>
        <v>95.153479834576885</v>
      </c>
      <c r="H720" s="90">
        <f t="shared" ca="1" si="138"/>
        <v>511.57224990812307</v>
      </c>
      <c r="I720" s="90">
        <f t="shared" ca="1" si="139"/>
        <v>352.83276480243632</v>
      </c>
      <c r="J720" s="90">
        <f t="shared" ca="1" si="140"/>
        <v>445.4494294327003</v>
      </c>
    </row>
    <row r="721" spans="1:10" ht="12.75" x14ac:dyDescent="0.2">
      <c r="A721" s="84">
        <v>709</v>
      </c>
      <c r="B721" s="90">
        <f t="shared" ca="1" si="136"/>
        <v>416.85383580022415</v>
      </c>
      <c r="C721" s="103">
        <f t="shared" ca="1" si="141"/>
        <v>285.43606534600514</v>
      </c>
      <c r="D721" s="103">
        <f t="shared" ca="1" si="141"/>
        <v>337.11524906665431</v>
      </c>
      <c r="E721" s="90">
        <f t="shared" ca="1" si="137"/>
        <v>102.91258777880601</v>
      </c>
      <c r="F721" s="90">
        <f t="shared" ca="1" si="137"/>
        <v>104.0442688223021</v>
      </c>
      <c r="G721" s="90">
        <f t="shared" ca="1" si="137"/>
        <v>103.81487401650134</v>
      </c>
      <c r="H721" s="90">
        <f t="shared" ca="1" si="138"/>
        <v>519.76642357903017</v>
      </c>
      <c r="I721" s="90">
        <f t="shared" ca="1" si="139"/>
        <v>389.48033416830725</v>
      </c>
      <c r="J721" s="90">
        <f t="shared" ca="1" si="140"/>
        <v>440.93012308315565</v>
      </c>
    </row>
    <row r="722" spans="1:10" ht="12.75" x14ac:dyDescent="0.2">
      <c r="A722" s="84">
        <v>710</v>
      </c>
      <c r="B722" s="90">
        <f t="shared" ca="1" si="136"/>
        <v>409.47025925083358</v>
      </c>
      <c r="C722" s="103">
        <f t="shared" ca="1" si="141"/>
        <v>310.16062622988335</v>
      </c>
      <c r="D722" s="103">
        <f t="shared" ca="1" si="141"/>
        <v>337.01487600791455</v>
      </c>
      <c r="E722" s="90">
        <f t="shared" ca="1" si="137"/>
        <v>114.93004469625924</v>
      </c>
      <c r="F722" s="90">
        <f t="shared" ca="1" si="137"/>
        <v>71.631467832088674</v>
      </c>
      <c r="G722" s="90">
        <f t="shared" ca="1" si="137"/>
        <v>76.278615415984447</v>
      </c>
      <c r="H722" s="90">
        <f t="shared" ca="1" si="138"/>
        <v>524.40030394709288</v>
      </c>
      <c r="I722" s="90">
        <f t="shared" ca="1" si="139"/>
        <v>381.79209406197202</v>
      </c>
      <c r="J722" s="90">
        <f t="shared" ca="1" si="140"/>
        <v>413.29349142389901</v>
      </c>
    </row>
    <row r="723" spans="1:10" ht="12.75" x14ac:dyDescent="0.2">
      <c r="A723" s="84">
        <v>711</v>
      </c>
      <c r="B723" s="90">
        <f t="shared" ca="1" si="136"/>
        <v>416.25115431845535</v>
      </c>
      <c r="C723" s="103">
        <f t="shared" ca="1" si="141"/>
        <v>299.09442375334442</v>
      </c>
      <c r="D723" s="103">
        <f t="shared" ca="1" si="141"/>
        <v>352.51494659399754</v>
      </c>
      <c r="E723" s="90">
        <f t="shared" ca="1" si="137"/>
        <v>102.73450530985104</v>
      </c>
      <c r="F723" s="90">
        <f t="shared" ca="1" si="137"/>
        <v>90.873763412736267</v>
      </c>
      <c r="G723" s="90">
        <f t="shared" ca="1" si="137"/>
        <v>90.357694736664101</v>
      </c>
      <c r="H723" s="90">
        <f t="shared" ca="1" si="138"/>
        <v>518.98565962830639</v>
      </c>
      <c r="I723" s="90">
        <f t="shared" ca="1" si="139"/>
        <v>389.96818716608067</v>
      </c>
      <c r="J723" s="90">
        <f t="shared" ca="1" si="140"/>
        <v>442.87264133066162</v>
      </c>
    </row>
    <row r="724" spans="1:10" ht="12.75" x14ac:dyDescent="0.2">
      <c r="A724" s="84">
        <v>712</v>
      </c>
      <c r="B724" s="90">
        <f t="shared" ca="1" si="136"/>
        <v>409.97556995480812</v>
      </c>
      <c r="C724" s="103">
        <f t="shared" ca="1" si="141"/>
        <v>290.61369138017852</v>
      </c>
      <c r="D724" s="103">
        <f t="shared" ca="1" si="141"/>
        <v>342.17060618355646</v>
      </c>
      <c r="E724" s="90">
        <f t="shared" ca="1" si="137"/>
        <v>109.40954472838644</v>
      </c>
      <c r="F724" s="90">
        <f t="shared" ca="1" si="137"/>
        <v>62.630551734563213</v>
      </c>
      <c r="G724" s="90">
        <f t="shared" ca="1" si="137"/>
        <v>85.896044819376698</v>
      </c>
      <c r="H724" s="90">
        <f t="shared" ca="1" si="138"/>
        <v>519.38511468319462</v>
      </c>
      <c r="I724" s="90">
        <f t="shared" ca="1" si="139"/>
        <v>353.24424311474172</v>
      </c>
      <c r="J724" s="90">
        <f t="shared" ca="1" si="140"/>
        <v>428.06665100293316</v>
      </c>
    </row>
    <row r="725" spans="1:10" ht="12.75" x14ac:dyDescent="0.2">
      <c r="A725" s="84">
        <v>713</v>
      </c>
      <c r="B725" s="90">
        <f t="shared" ca="1" si="136"/>
        <v>409.75096466123648</v>
      </c>
      <c r="C725" s="103">
        <f t="shared" ca="1" si="141"/>
        <v>308.43701205430852</v>
      </c>
      <c r="D725" s="103">
        <f t="shared" ca="1" si="141"/>
        <v>358.65554748944714</v>
      </c>
      <c r="E725" s="90">
        <f t="shared" ca="1" si="137"/>
        <v>111.4962921319599</v>
      </c>
      <c r="F725" s="90">
        <f t="shared" ca="1" si="137"/>
        <v>72.300347863438347</v>
      </c>
      <c r="G725" s="90">
        <f t="shared" ca="1" si="137"/>
        <v>84.802975659761273</v>
      </c>
      <c r="H725" s="90">
        <f t="shared" ca="1" si="138"/>
        <v>521.24725679319636</v>
      </c>
      <c r="I725" s="90">
        <f t="shared" ca="1" si="139"/>
        <v>380.73735991774686</v>
      </c>
      <c r="J725" s="90">
        <f t="shared" ca="1" si="140"/>
        <v>443.45852314920842</v>
      </c>
    </row>
    <row r="726" spans="1:10" ht="12.75" x14ac:dyDescent="0.2">
      <c r="A726" s="84">
        <v>714</v>
      </c>
      <c r="B726" s="90">
        <f t="shared" ca="1" si="136"/>
        <v>405.00052798944762</v>
      </c>
      <c r="C726" s="103">
        <f t="shared" ca="1" si="141"/>
        <v>308.57741884440946</v>
      </c>
      <c r="D726" s="103">
        <f t="shared" ca="1" si="141"/>
        <v>337.39742795825907</v>
      </c>
      <c r="E726" s="90">
        <f t="shared" ca="1" si="137"/>
        <v>110.39375120290278</v>
      </c>
      <c r="F726" s="90">
        <f t="shared" ca="1" si="137"/>
        <v>94.258535868033348</v>
      </c>
      <c r="G726" s="90">
        <f t="shared" ca="1" si="137"/>
        <v>112.03455535665289</v>
      </c>
      <c r="H726" s="90">
        <f t="shared" ca="1" si="138"/>
        <v>515.39427919235038</v>
      </c>
      <c r="I726" s="90">
        <f t="shared" ca="1" si="139"/>
        <v>402.8359547124428</v>
      </c>
      <c r="J726" s="90">
        <f t="shared" ca="1" si="140"/>
        <v>449.43198331491197</v>
      </c>
    </row>
    <row r="727" spans="1:10" ht="12.75" x14ac:dyDescent="0.2">
      <c r="A727" s="84">
        <v>715</v>
      </c>
      <c r="B727" s="90">
        <f t="shared" ca="1" si="136"/>
        <v>410.28005322040889</v>
      </c>
      <c r="C727" s="103">
        <f t="shared" ca="1" si="141"/>
        <v>301.39563887484047</v>
      </c>
      <c r="D727" s="103">
        <f t="shared" ca="1" si="141"/>
        <v>354.59205377890567</v>
      </c>
      <c r="E727" s="90">
        <f t="shared" ca="1" si="137"/>
        <v>115.74234722603586</v>
      </c>
      <c r="F727" s="90">
        <f t="shared" ca="1" si="137"/>
        <v>77.082343104028325</v>
      </c>
      <c r="G727" s="90">
        <f t="shared" ca="1" si="137"/>
        <v>96.516770640311123</v>
      </c>
      <c r="H727" s="90">
        <f t="shared" ca="1" si="138"/>
        <v>526.02240044644475</v>
      </c>
      <c r="I727" s="90">
        <f t="shared" ca="1" si="139"/>
        <v>378.4779819788688</v>
      </c>
      <c r="J727" s="90">
        <f t="shared" ca="1" si="140"/>
        <v>451.10882441921677</v>
      </c>
    </row>
    <row r="728" spans="1:10" ht="12.75" x14ac:dyDescent="0.2">
      <c r="A728" s="84">
        <v>716</v>
      </c>
      <c r="B728" s="90">
        <f t="shared" ca="1" si="136"/>
        <v>414.04922505805524</v>
      </c>
      <c r="C728" s="103">
        <f t="shared" ca="1" si="141"/>
        <v>306.15475346801696</v>
      </c>
      <c r="D728" s="103">
        <f t="shared" ca="1" si="141"/>
        <v>342.57411216654992</v>
      </c>
      <c r="E728" s="90">
        <f t="shared" ca="1" si="137"/>
        <v>105.26573714574617</v>
      </c>
      <c r="F728" s="90">
        <f t="shared" ca="1" si="137"/>
        <v>93.04127752113132</v>
      </c>
      <c r="G728" s="90">
        <f t="shared" ca="1" si="137"/>
        <v>66.462348134995253</v>
      </c>
      <c r="H728" s="90">
        <f t="shared" ca="1" si="138"/>
        <v>519.31496220380143</v>
      </c>
      <c r="I728" s="90">
        <f t="shared" ca="1" si="139"/>
        <v>399.19603098914831</v>
      </c>
      <c r="J728" s="90">
        <f t="shared" ca="1" si="140"/>
        <v>409.03646030154516</v>
      </c>
    </row>
    <row r="729" spans="1:10" ht="12.75" x14ac:dyDescent="0.2">
      <c r="A729" s="84">
        <v>717</v>
      </c>
      <c r="B729" s="90">
        <f t="shared" ca="1" si="136"/>
        <v>406.86815067759119</v>
      </c>
      <c r="C729" s="103">
        <f t="shared" ca="1" si="141"/>
        <v>298.77829243633289</v>
      </c>
      <c r="D729" s="103">
        <f t="shared" ca="1" si="141"/>
        <v>333.2590565366296</v>
      </c>
      <c r="E729" s="90">
        <f t="shared" ca="1" si="137"/>
        <v>109.87714051908166</v>
      </c>
      <c r="F729" s="90">
        <f t="shared" ca="1" si="137"/>
        <v>94.743133743642574</v>
      </c>
      <c r="G729" s="90">
        <f t="shared" ca="1" si="137"/>
        <v>106.26664593527049</v>
      </c>
      <c r="H729" s="90">
        <f t="shared" ca="1" si="138"/>
        <v>516.74529119667284</v>
      </c>
      <c r="I729" s="90">
        <f t="shared" ca="1" si="139"/>
        <v>393.52142617997549</v>
      </c>
      <c r="J729" s="90">
        <f t="shared" ca="1" si="140"/>
        <v>439.5257024719001</v>
      </c>
    </row>
    <row r="730" spans="1:10" ht="12.75" x14ac:dyDescent="0.2">
      <c r="A730" s="84">
        <v>718</v>
      </c>
      <c r="B730" s="90">
        <f t="shared" ca="1" si="136"/>
        <v>412.21044024629975</v>
      </c>
      <c r="C730" s="103">
        <f t="shared" ca="1" si="141"/>
        <v>323.11460950673148</v>
      </c>
      <c r="D730" s="103">
        <f t="shared" ca="1" si="141"/>
        <v>361.03252363126165</v>
      </c>
      <c r="E730" s="90">
        <f t="shared" ca="1" si="137"/>
        <v>104.49899992390509</v>
      </c>
      <c r="F730" s="90">
        <f t="shared" ca="1" si="137"/>
        <v>91.360376549819776</v>
      </c>
      <c r="G730" s="90">
        <f t="shared" ca="1" si="137"/>
        <v>72.403485316264053</v>
      </c>
      <c r="H730" s="90">
        <f t="shared" ca="1" si="138"/>
        <v>516.70944017020486</v>
      </c>
      <c r="I730" s="90">
        <f t="shared" ca="1" si="139"/>
        <v>414.47498605655124</v>
      </c>
      <c r="J730" s="90">
        <f t="shared" ca="1" si="140"/>
        <v>433.43600894752569</v>
      </c>
    </row>
    <row r="731" spans="1:10" ht="12.75" x14ac:dyDescent="0.2">
      <c r="A731" s="84">
        <v>719</v>
      </c>
      <c r="B731" s="90">
        <f t="shared" ca="1" si="136"/>
        <v>411.22773684772022</v>
      </c>
      <c r="C731" s="103">
        <f t="shared" ca="1" si="141"/>
        <v>296.76152022914283</v>
      </c>
      <c r="D731" s="103">
        <f t="shared" ca="1" si="141"/>
        <v>341.58285456128772</v>
      </c>
      <c r="E731" s="90">
        <f t="shared" ca="1" si="137"/>
        <v>104.65637013093422</v>
      </c>
      <c r="F731" s="90">
        <f t="shared" ca="1" si="137"/>
        <v>89.009120836723142</v>
      </c>
      <c r="G731" s="90">
        <f t="shared" ca="1" si="137"/>
        <v>88.261927258795737</v>
      </c>
      <c r="H731" s="90">
        <f t="shared" ca="1" si="138"/>
        <v>515.88410697865447</v>
      </c>
      <c r="I731" s="90">
        <f t="shared" ca="1" si="139"/>
        <v>385.77064106586596</v>
      </c>
      <c r="J731" s="90">
        <f t="shared" ca="1" si="140"/>
        <v>429.84478182008343</v>
      </c>
    </row>
    <row r="732" spans="1:10" ht="12.75" x14ac:dyDescent="0.2">
      <c r="A732" s="84">
        <v>720</v>
      </c>
      <c r="B732" s="90">
        <f t="shared" ca="1" si="136"/>
        <v>403.18136859472918</v>
      </c>
      <c r="C732" s="103">
        <f t="shared" ca="1" si="141"/>
        <v>291.73801358920389</v>
      </c>
      <c r="D732" s="103">
        <f t="shared" ca="1" si="141"/>
        <v>351.19471762031645</v>
      </c>
      <c r="E732" s="90">
        <f t="shared" ca="1" si="137"/>
        <v>107.26820807818602</v>
      </c>
      <c r="F732" s="90">
        <f t="shared" ca="1" si="137"/>
        <v>73.01734971069628</v>
      </c>
      <c r="G732" s="90">
        <f t="shared" ca="1" si="137"/>
        <v>86.422036630520509</v>
      </c>
      <c r="H732" s="90">
        <f t="shared" ca="1" si="138"/>
        <v>510.44957667291521</v>
      </c>
      <c r="I732" s="90">
        <f t="shared" ca="1" si="139"/>
        <v>364.75536329990018</v>
      </c>
      <c r="J732" s="90">
        <f t="shared" ca="1" si="140"/>
        <v>437.61675425083695</v>
      </c>
    </row>
    <row r="733" spans="1:10" ht="12.75" x14ac:dyDescent="0.2">
      <c r="A733" s="84">
        <v>721</v>
      </c>
      <c r="B733" s="90">
        <f t="shared" ca="1" si="136"/>
        <v>417.93628841661058</v>
      </c>
      <c r="C733" s="103">
        <f t="shared" ca="1" si="141"/>
        <v>293.0063994933347</v>
      </c>
      <c r="D733" s="103">
        <f t="shared" ca="1" si="141"/>
        <v>327.87688339477143</v>
      </c>
      <c r="E733" s="90">
        <f t="shared" ca="1" si="137"/>
        <v>111.79069720799488</v>
      </c>
      <c r="F733" s="90">
        <f t="shared" ca="1" si="137"/>
        <v>66.973688089643233</v>
      </c>
      <c r="G733" s="90">
        <f t="shared" ca="1" si="137"/>
        <v>79.701714578421004</v>
      </c>
      <c r="H733" s="90">
        <f t="shared" ca="1" si="138"/>
        <v>529.7269856246055</v>
      </c>
      <c r="I733" s="90">
        <f t="shared" ca="1" si="139"/>
        <v>359.98008758297794</v>
      </c>
      <c r="J733" s="90">
        <f t="shared" ca="1" si="140"/>
        <v>407.57859797319242</v>
      </c>
    </row>
    <row r="734" spans="1:10" ht="12.75" x14ac:dyDescent="0.2">
      <c r="A734" s="84">
        <v>722</v>
      </c>
      <c r="B734" s="90">
        <f t="shared" ca="1" si="136"/>
        <v>417.07722882462923</v>
      </c>
      <c r="C734" s="103">
        <f t="shared" ref="C734:G749" ca="1" si="142">NORMINV(RAND(),C$5,C$6)</f>
        <v>294.50720162048185</v>
      </c>
      <c r="D734" s="103">
        <f t="shared" ca="1" si="142"/>
        <v>335.39356344812296</v>
      </c>
      <c r="E734" s="90">
        <f t="shared" ca="1" si="142"/>
        <v>104.58344062955189</v>
      </c>
      <c r="F734" s="90">
        <f t="shared" ca="1" si="142"/>
        <v>70.685597166386543</v>
      </c>
      <c r="G734" s="90">
        <f t="shared" ca="1" si="142"/>
        <v>89.761756426635969</v>
      </c>
      <c r="H734" s="90">
        <f t="shared" ca="1" si="138"/>
        <v>521.66066945418106</v>
      </c>
      <c r="I734" s="90">
        <f t="shared" ca="1" si="139"/>
        <v>365.19279878686837</v>
      </c>
      <c r="J734" s="90">
        <f t="shared" ca="1" si="140"/>
        <v>425.1553198747589</v>
      </c>
    </row>
    <row r="735" spans="1:10" ht="12.75" x14ac:dyDescent="0.2">
      <c r="A735" s="84">
        <v>723</v>
      </c>
      <c r="B735" s="90">
        <f t="shared" ca="1" si="136"/>
        <v>410.20284088856613</v>
      </c>
      <c r="C735" s="103">
        <f t="shared" ref="C735:D749" ca="1" si="143">NORMINV(RAND(),C$5,C$6)</f>
        <v>290.70467988020454</v>
      </c>
      <c r="D735" s="103">
        <f t="shared" ca="1" si="143"/>
        <v>341.59350650597469</v>
      </c>
      <c r="E735" s="90">
        <f t="shared" ca="1" si="142"/>
        <v>104.27965233725939</v>
      </c>
      <c r="F735" s="90">
        <f t="shared" ca="1" si="142"/>
        <v>81.979640912102042</v>
      </c>
      <c r="G735" s="90">
        <f t="shared" ca="1" si="142"/>
        <v>92.154962864067869</v>
      </c>
      <c r="H735" s="90">
        <f t="shared" ca="1" si="138"/>
        <v>514.48249322582546</v>
      </c>
      <c r="I735" s="90">
        <f t="shared" ca="1" si="139"/>
        <v>372.68432079230661</v>
      </c>
      <c r="J735" s="90">
        <f t="shared" ca="1" si="140"/>
        <v>433.74846937004259</v>
      </c>
    </row>
    <row r="736" spans="1:10" ht="12.75" x14ac:dyDescent="0.2">
      <c r="A736" s="84">
        <v>724</v>
      </c>
      <c r="B736" s="90">
        <f t="shared" ca="1" si="136"/>
        <v>402.44195299441964</v>
      </c>
      <c r="C736" s="103">
        <f t="shared" ca="1" si="143"/>
        <v>299.61255623464541</v>
      </c>
      <c r="D736" s="103">
        <f t="shared" ca="1" si="143"/>
        <v>347.40757985458794</v>
      </c>
      <c r="E736" s="90">
        <f t="shared" ca="1" si="142"/>
        <v>118.82760480788546</v>
      </c>
      <c r="F736" s="90">
        <f t="shared" ca="1" si="142"/>
        <v>85.66657590598281</v>
      </c>
      <c r="G736" s="90">
        <f t="shared" ca="1" si="142"/>
        <v>91.634830448972494</v>
      </c>
      <c r="H736" s="90">
        <f t="shared" ca="1" si="138"/>
        <v>521.26955780230514</v>
      </c>
      <c r="I736" s="90">
        <f t="shared" ca="1" si="139"/>
        <v>385.27913214062823</v>
      </c>
      <c r="J736" s="90">
        <f t="shared" ca="1" si="140"/>
        <v>439.04241030356042</v>
      </c>
    </row>
    <row r="737" spans="1:10" ht="12.75" x14ac:dyDescent="0.2">
      <c r="A737" s="84">
        <v>725</v>
      </c>
      <c r="B737" s="90">
        <f t="shared" ca="1" si="136"/>
        <v>396.02391269602515</v>
      </c>
      <c r="C737" s="103">
        <f t="shared" ca="1" si="143"/>
        <v>298.03030364457049</v>
      </c>
      <c r="D737" s="103">
        <f t="shared" ca="1" si="143"/>
        <v>339.8732047436842</v>
      </c>
      <c r="E737" s="90">
        <f t="shared" ca="1" si="142"/>
        <v>103.63108834914786</v>
      </c>
      <c r="F737" s="90">
        <f t="shared" ca="1" si="142"/>
        <v>72.350412909111128</v>
      </c>
      <c r="G737" s="90">
        <f t="shared" ca="1" si="142"/>
        <v>85.715867742575028</v>
      </c>
      <c r="H737" s="90">
        <f t="shared" ca="1" si="138"/>
        <v>499.65500104517298</v>
      </c>
      <c r="I737" s="90">
        <f t="shared" ca="1" si="139"/>
        <v>370.38071655368162</v>
      </c>
      <c r="J737" s="90">
        <f t="shared" ca="1" si="140"/>
        <v>425.58907248625923</v>
      </c>
    </row>
    <row r="738" spans="1:10" ht="12.75" x14ac:dyDescent="0.2">
      <c r="A738" s="84">
        <v>726</v>
      </c>
      <c r="B738" s="90">
        <f t="shared" ca="1" si="136"/>
        <v>416.30556707082457</v>
      </c>
      <c r="C738" s="103">
        <f t="shared" ca="1" si="143"/>
        <v>301.52387031024705</v>
      </c>
      <c r="D738" s="103">
        <f t="shared" ca="1" si="143"/>
        <v>365.15361184614778</v>
      </c>
      <c r="E738" s="90">
        <f t="shared" ca="1" si="142"/>
        <v>103.22198753504462</v>
      </c>
      <c r="F738" s="90">
        <f t="shared" ca="1" si="142"/>
        <v>79.935225905564593</v>
      </c>
      <c r="G738" s="90">
        <f t="shared" ca="1" si="142"/>
        <v>84.871025133463334</v>
      </c>
      <c r="H738" s="90">
        <f t="shared" ca="1" si="138"/>
        <v>519.52755460586923</v>
      </c>
      <c r="I738" s="90">
        <f t="shared" ca="1" si="139"/>
        <v>381.45909621581166</v>
      </c>
      <c r="J738" s="90">
        <f t="shared" ca="1" si="140"/>
        <v>450.0246369796111</v>
      </c>
    </row>
    <row r="739" spans="1:10" ht="12.75" x14ac:dyDescent="0.2">
      <c r="A739" s="84">
        <v>727</v>
      </c>
      <c r="B739" s="90">
        <f t="shared" ca="1" si="136"/>
        <v>413.98900753282362</v>
      </c>
      <c r="C739" s="103">
        <f t="shared" ca="1" si="143"/>
        <v>305.77211153861805</v>
      </c>
      <c r="D739" s="103">
        <f t="shared" ca="1" si="143"/>
        <v>320.20056152558459</v>
      </c>
      <c r="E739" s="90">
        <f t="shared" ca="1" si="142"/>
        <v>109.50891294448274</v>
      </c>
      <c r="F739" s="90">
        <f t="shared" ca="1" si="142"/>
        <v>100.02614806097029</v>
      </c>
      <c r="G739" s="90">
        <f t="shared" ca="1" si="142"/>
        <v>103.12442946619191</v>
      </c>
      <c r="H739" s="90">
        <f t="shared" ca="1" si="138"/>
        <v>523.49792047730637</v>
      </c>
      <c r="I739" s="90">
        <f t="shared" ca="1" si="139"/>
        <v>405.79825959958833</v>
      </c>
      <c r="J739" s="90">
        <f t="shared" ca="1" si="140"/>
        <v>423.32499099177653</v>
      </c>
    </row>
    <row r="740" spans="1:10" ht="12.75" x14ac:dyDescent="0.2">
      <c r="A740" s="84">
        <v>728</v>
      </c>
      <c r="B740" s="90">
        <f t="shared" ca="1" si="136"/>
        <v>396.98379779196068</v>
      </c>
      <c r="C740" s="103">
        <f t="shared" ca="1" si="143"/>
        <v>312.11526869614363</v>
      </c>
      <c r="D740" s="103">
        <f t="shared" ca="1" si="143"/>
        <v>353.4971621741941</v>
      </c>
      <c r="E740" s="90">
        <f t="shared" ca="1" si="142"/>
        <v>110.26657573816264</v>
      </c>
      <c r="F740" s="90">
        <f t="shared" ca="1" si="142"/>
        <v>109.34142330314064</v>
      </c>
      <c r="G740" s="90">
        <f t="shared" ca="1" si="142"/>
        <v>109.96846125843298</v>
      </c>
      <c r="H740" s="90">
        <f t="shared" ca="1" si="138"/>
        <v>507.25037353012334</v>
      </c>
      <c r="I740" s="90">
        <f t="shared" ca="1" si="139"/>
        <v>421.45669199928426</v>
      </c>
      <c r="J740" s="90">
        <f t="shared" ca="1" si="140"/>
        <v>463.46562343262707</v>
      </c>
    </row>
    <row r="741" spans="1:10" ht="12.75" x14ac:dyDescent="0.2">
      <c r="A741" s="84">
        <v>729</v>
      </c>
      <c r="B741" s="90">
        <f t="shared" ca="1" si="136"/>
        <v>412.88735789266804</v>
      </c>
      <c r="C741" s="103">
        <f t="shared" ca="1" si="143"/>
        <v>299.20771049965128</v>
      </c>
      <c r="D741" s="103">
        <f t="shared" ca="1" si="143"/>
        <v>338.04720726408073</v>
      </c>
      <c r="E741" s="90">
        <f t="shared" ca="1" si="142"/>
        <v>114.99805632333326</v>
      </c>
      <c r="F741" s="90">
        <f t="shared" ca="1" si="142"/>
        <v>71.326966220081616</v>
      </c>
      <c r="G741" s="90">
        <f t="shared" ca="1" si="142"/>
        <v>100.45008804068426</v>
      </c>
      <c r="H741" s="90">
        <f t="shared" ca="1" si="138"/>
        <v>527.88541421600132</v>
      </c>
      <c r="I741" s="90">
        <f t="shared" ca="1" si="139"/>
        <v>370.53467671973289</v>
      </c>
      <c r="J741" s="90">
        <f t="shared" ca="1" si="140"/>
        <v>438.49729530476498</v>
      </c>
    </row>
    <row r="742" spans="1:10" ht="12.75" x14ac:dyDescent="0.2">
      <c r="A742" s="84">
        <v>730</v>
      </c>
      <c r="B742" s="90">
        <f t="shared" ca="1" si="136"/>
        <v>408.00808152411963</v>
      </c>
      <c r="C742" s="103">
        <f t="shared" ca="1" si="143"/>
        <v>304.73153936859171</v>
      </c>
      <c r="D742" s="103">
        <f t="shared" ca="1" si="143"/>
        <v>336.25751603414221</v>
      </c>
      <c r="E742" s="90">
        <f t="shared" ca="1" si="142"/>
        <v>110.38257107181738</v>
      </c>
      <c r="F742" s="90">
        <f t="shared" ca="1" si="142"/>
        <v>68.312131353692152</v>
      </c>
      <c r="G742" s="90">
        <f t="shared" ca="1" si="142"/>
        <v>93.861760129122146</v>
      </c>
      <c r="H742" s="90">
        <f t="shared" ca="1" si="138"/>
        <v>518.39065259593701</v>
      </c>
      <c r="I742" s="90">
        <f t="shared" ca="1" si="139"/>
        <v>373.04367072228388</v>
      </c>
      <c r="J742" s="90">
        <f t="shared" ca="1" si="140"/>
        <v>430.11927616326437</v>
      </c>
    </row>
    <row r="743" spans="1:10" ht="12.75" x14ac:dyDescent="0.2">
      <c r="A743" s="84">
        <v>731</v>
      </c>
      <c r="B743" s="90">
        <f t="shared" ca="1" si="136"/>
        <v>400.97375745116489</v>
      </c>
      <c r="C743" s="103">
        <f t="shared" ca="1" si="143"/>
        <v>299.08093329633147</v>
      </c>
      <c r="D743" s="103">
        <f t="shared" ca="1" si="143"/>
        <v>335.21929943022036</v>
      </c>
      <c r="E743" s="90">
        <f t="shared" ca="1" si="142"/>
        <v>110.38469745616953</v>
      </c>
      <c r="F743" s="90">
        <f t="shared" ca="1" si="142"/>
        <v>82.915430302398761</v>
      </c>
      <c r="G743" s="90">
        <f t="shared" ca="1" si="142"/>
        <v>95.634376180431744</v>
      </c>
      <c r="H743" s="90">
        <f t="shared" ca="1" si="138"/>
        <v>511.35845490733442</v>
      </c>
      <c r="I743" s="90">
        <f t="shared" ca="1" si="139"/>
        <v>381.99636359873023</v>
      </c>
      <c r="J743" s="90">
        <f t="shared" ca="1" si="140"/>
        <v>430.85367561065209</v>
      </c>
    </row>
    <row r="744" spans="1:10" ht="12.75" x14ac:dyDescent="0.2">
      <c r="A744" s="84">
        <v>732</v>
      </c>
      <c r="B744" s="90">
        <f t="shared" ca="1" si="136"/>
        <v>405.78988158993212</v>
      </c>
      <c r="C744" s="103">
        <f t="shared" ca="1" si="143"/>
        <v>288.81549457723986</v>
      </c>
      <c r="D744" s="103">
        <f t="shared" ca="1" si="143"/>
        <v>336.50805579213937</v>
      </c>
      <c r="E744" s="90">
        <f t="shared" ca="1" si="142"/>
        <v>111.7139566160249</v>
      </c>
      <c r="F744" s="90">
        <f t="shared" ca="1" si="142"/>
        <v>85.870120639823668</v>
      </c>
      <c r="G744" s="90">
        <f t="shared" ca="1" si="142"/>
        <v>84.784635721361227</v>
      </c>
      <c r="H744" s="90">
        <f t="shared" ca="1" si="138"/>
        <v>517.50383820595698</v>
      </c>
      <c r="I744" s="90">
        <f t="shared" ca="1" si="139"/>
        <v>374.68561521706351</v>
      </c>
      <c r="J744" s="90">
        <f t="shared" ca="1" si="140"/>
        <v>421.29269151350059</v>
      </c>
    </row>
    <row r="745" spans="1:10" ht="12.75" x14ac:dyDescent="0.2">
      <c r="A745" s="84">
        <v>733</v>
      </c>
      <c r="B745" s="90">
        <f t="shared" ca="1" si="136"/>
        <v>409.92066355317382</v>
      </c>
      <c r="C745" s="103">
        <f t="shared" ca="1" si="143"/>
        <v>305.59231050135111</v>
      </c>
      <c r="D745" s="103">
        <f t="shared" ca="1" si="143"/>
        <v>340.42651758191266</v>
      </c>
      <c r="E745" s="90">
        <f t="shared" ca="1" si="142"/>
        <v>106.0523012439325</v>
      </c>
      <c r="F745" s="90">
        <f t="shared" ca="1" si="142"/>
        <v>68.341779605128949</v>
      </c>
      <c r="G745" s="90">
        <f t="shared" ca="1" si="142"/>
        <v>102.65479119257571</v>
      </c>
      <c r="H745" s="90">
        <f t="shared" ca="1" si="138"/>
        <v>515.97296479710633</v>
      </c>
      <c r="I745" s="90">
        <f t="shared" ca="1" si="139"/>
        <v>373.93409010648008</v>
      </c>
      <c r="J745" s="90">
        <f t="shared" ca="1" si="140"/>
        <v>443.08130877448838</v>
      </c>
    </row>
    <row r="746" spans="1:10" ht="12.75" x14ac:dyDescent="0.2">
      <c r="A746" s="84">
        <v>734</v>
      </c>
      <c r="B746" s="90">
        <f t="shared" ca="1" si="136"/>
        <v>421.35644095618397</v>
      </c>
      <c r="C746" s="103">
        <f t="shared" ca="1" si="143"/>
        <v>297.59669037949448</v>
      </c>
      <c r="D746" s="103">
        <f t="shared" ca="1" si="143"/>
        <v>339.82066195453876</v>
      </c>
      <c r="E746" s="90">
        <f t="shared" ca="1" si="142"/>
        <v>109.76027054165311</v>
      </c>
      <c r="F746" s="90">
        <f t="shared" ca="1" si="142"/>
        <v>74.85848848921394</v>
      </c>
      <c r="G746" s="90">
        <f t="shared" ca="1" si="142"/>
        <v>88.188709489768925</v>
      </c>
      <c r="H746" s="90">
        <f t="shared" ca="1" si="138"/>
        <v>531.11671149783706</v>
      </c>
      <c r="I746" s="90">
        <f t="shared" ca="1" si="139"/>
        <v>372.4551788687084</v>
      </c>
      <c r="J746" s="90">
        <f t="shared" ca="1" si="140"/>
        <v>428.0093714443077</v>
      </c>
    </row>
    <row r="747" spans="1:10" ht="12.75" x14ac:dyDescent="0.2">
      <c r="A747" s="84">
        <v>735</v>
      </c>
      <c r="B747" s="90">
        <f t="shared" ca="1" si="136"/>
        <v>414.74343312100899</v>
      </c>
      <c r="C747" s="103">
        <f t="shared" ca="1" si="143"/>
        <v>304.23660824050427</v>
      </c>
      <c r="D747" s="103">
        <f t="shared" ca="1" si="143"/>
        <v>336.1193282802401</v>
      </c>
      <c r="E747" s="90">
        <f t="shared" ca="1" si="142"/>
        <v>109.77148453761811</v>
      </c>
      <c r="F747" s="90">
        <f t="shared" ca="1" si="142"/>
        <v>84.909905760761475</v>
      </c>
      <c r="G747" s="90">
        <f t="shared" ca="1" si="142"/>
        <v>83.856272895791037</v>
      </c>
      <c r="H747" s="90">
        <f t="shared" ca="1" si="138"/>
        <v>524.51491765862716</v>
      </c>
      <c r="I747" s="90">
        <f t="shared" ca="1" si="139"/>
        <v>389.14651400126576</v>
      </c>
      <c r="J747" s="90">
        <f t="shared" ca="1" si="140"/>
        <v>419.97560117603115</v>
      </c>
    </row>
    <row r="748" spans="1:10" ht="12.75" x14ac:dyDescent="0.2">
      <c r="A748" s="84">
        <v>736</v>
      </c>
      <c r="B748" s="90">
        <f t="shared" ca="1" si="136"/>
        <v>399.13507817699514</v>
      </c>
      <c r="C748" s="103">
        <f t="shared" ca="1" si="143"/>
        <v>315.18900998583348</v>
      </c>
      <c r="D748" s="103">
        <f t="shared" ca="1" si="143"/>
        <v>334.8164551959984</v>
      </c>
      <c r="E748" s="90">
        <f t="shared" ca="1" si="142"/>
        <v>112.55872278536597</v>
      </c>
      <c r="F748" s="90">
        <f t="shared" ca="1" si="142"/>
        <v>87.334529536962549</v>
      </c>
      <c r="G748" s="90">
        <f t="shared" ca="1" si="142"/>
        <v>108.01528569861507</v>
      </c>
      <c r="H748" s="90">
        <f t="shared" ca="1" si="138"/>
        <v>511.69380096236114</v>
      </c>
      <c r="I748" s="90">
        <f t="shared" ca="1" si="139"/>
        <v>402.523539522796</v>
      </c>
      <c r="J748" s="90">
        <f t="shared" ca="1" si="140"/>
        <v>442.83174089461346</v>
      </c>
    </row>
    <row r="749" spans="1:10" ht="12.75" x14ac:dyDescent="0.2">
      <c r="A749" s="84">
        <v>737</v>
      </c>
      <c r="B749" s="90">
        <f t="shared" ca="1" si="136"/>
        <v>420.131304488078</v>
      </c>
      <c r="C749" s="103">
        <f t="shared" ca="1" si="143"/>
        <v>293.61262619823583</v>
      </c>
      <c r="D749" s="103">
        <f t="shared" ca="1" si="143"/>
        <v>323.1529399005799</v>
      </c>
      <c r="E749" s="90">
        <f t="shared" ca="1" si="142"/>
        <v>115.02237769498856</v>
      </c>
      <c r="F749" s="90">
        <f t="shared" ca="1" si="142"/>
        <v>68.947207628988224</v>
      </c>
      <c r="G749" s="90">
        <f t="shared" ca="1" si="142"/>
        <v>94.239220511859884</v>
      </c>
      <c r="H749" s="90">
        <f t="shared" ca="1" si="138"/>
        <v>535.15368218306662</v>
      </c>
      <c r="I749" s="90">
        <f t="shared" ca="1" si="139"/>
        <v>362.55983382722405</v>
      </c>
      <c r="J749" s="90">
        <f t="shared" ca="1" si="140"/>
        <v>417.39216041243981</v>
      </c>
    </row>
    <row r="750" spans="1:10" ht="12.75" x14ac:dyDescent="0.2">
      <c r="A750" s="84">
        <v>738</v>
      </c>
      <c r="B750" s="90">
        <f t="shared" ca="1" si="136"/>
        <v>412.715478365514</v>
      </c>
      <c r="C750" s="103">
        <f t="shared" ref="C750:G765" ca="1" si="144">NORMINV(RAND(),C$5,C$6)</f>
        <v>307.21742160978312</v>
      </c>
      <c r="D750" s="103">
        <f t="shared" ca="1" si="144"/>
        <v>354.73363458478985</v>
      </c>
      <c r="E750" s="90">
        <f t="shared" ca="1" si="144"/>
        <v>115.48459715320114</v>
      </c>
      <c r="F750" s="90">
        <f t="shared" ca="1" si="144"/>
        <v>73.986879524480443</v>
      </c>
      <c r="G750" s="90">
        <f t="shared" ca="1" si="144"/>
        <v>93.343202220532106</v>
      </c>
      <c r="H750" s="90">
        <f t="shared" ca="1" si="138"/>
        <v>528.20007551871515</v>
      </c>
      <c r="I750" s="90">
        <f t="shared" ca="1" si="139"/>
        <v>381.20430113426357</v>
      </c>
      <c r="J750" s="90">
        <f t="shared" ca="1" si="140"/>
        <v>448.07683680532193</v>
      </c>
    </row>
    <row r="751" spans="1:10" ht="12.75" x14ac:dyDescent="0.2">
      <c r="A751" s="84">
        <v>739</v>
      </c>
      <c r="B751" s="90">
        <f t="shared" ca="1" si="136"/>
        <v>404.34874989154673</v>
      </c>
      <c r="C751" s="103">
        <f t="shared" ref="C751:D765" ca="1" si="145">NORMINV(RAND(),C$5,C$6)</f>
        <v>277.92270177753704</v>
      </c>
      <c r="D751" s="103">
        <f t="shared" ca="1" si="145"/>
        <v>344.83465163007241</v>
      </c>
      <c r="E751" s="90">
        <f t="shared" ca="1" si="144"/>
        <v>110.23103874182557</v>
      </c>
      <c r="F751" s="90">
        <f t="shared" ca="1" si="144"/>
        <v>100.35927194569695</v>
      </c>
      <c r="G751" s="90">
        <f t="shared" ca="1" si="144"/>
        <v>93.875601729731372</v>
      </c>
      <c r="H751" s="90">
        <f t="shared" ca="1" si="138"/>
        <v>514.57978863337235</v>
      </c>
      <c r="I751" s="90">
        <f t="shared" ca="1" si="139"/>
        <v>378.28197372323399</v>
      </c>
      <c r="J751" s="90">
        <f t="shared" ca="1" si="140"/>
        <v>438.7102533598038</v>
      </c>
    </row>
    <row r="752" spans="1:10" ht="12.75" x14ac:dyDescent="0.2">
      <c r="A752" s="84">
        <v>740</v>
      </c>
      <c r="B752" s="90">
        <f t="shared" ca="1" si="136"/>
        <v>420.11286888981584</v>
      </c>
      <c r="C752" s="103">
        <f t="shared" ca="1" si="145"/>
        <v>283.89866863344264</v>
      </c>
      <c r="D752" s="103">
        <f t="shared" ca="1" si="145"/>
        <v>339.69284009757939</v>
      </c>
      <c r="E752" s="90">
        <f t="shared" ca="1" si="144"/>
        <v>102.3583577936314</v>
      </c>
      <c r="F752" s="90">
        <f t="shared" ca="1" si="144"/>
        <v>91.886657992446899</v>
      </c>
      <c r="G752" s="90">
        <f t="shared" ca="1" si="144"/>
        <v>95.045263775358777</v>
      </c>
      <c r="H752" s="90">
        <f t="shared" ca="1" si="138"/>
        <v>522.47122668344718</v>
      </c>
      <c r="I752" s="90">
        <f t="shared" ca="1" si="139"/>
        <v>375.78532662588952</v>
      </c>
      <c r="J752" s="90">
        <f t="shared" ca="1" si="140"/>
        <v>434.73810387293815</v>
      </c>
    </row>
    <row r="753" spans="1:10" ht="12.75" x14ac:dyDescent="0.2">
      <c r="A753" s="84">
        <v>741</v>
      </c>
      <c r="B753" s="90">
        <f t="shared" ca="1" si="136"/>
        <v>405.07393390051607</v>
      </c>
      <c r="C753" s="103">
        <f t="shared" ca="1" si="145"/>
        <v>319.00270644406771</v>
      </c>
      <c r="D753" s="103">
        <f t="shared" ca="1" si="145"/>
        <v>353.82759135447787</v>
      </c>
      <c r="E753" s="90">
        <f t="shared" ca="1" si="144"/>
        <v>107.11195293950416</v>
      </c>
      <c r="F753" s="90">
        <f t="shared" ca="1" si="144"/>
        <v>87.579289637547703</v>
      </c>
      <c r="G753" s="90">
        <f t="shared" ca="1" si="144"/>
        <v>114.40633237507618</v>
      </c>
      <c r="H753" s="90">
        <f t="shared" ca="1" si="138"/>
        <v>512.1858868400202</v>
      </c>
      <c r="I753" s="90">
        <f t="shared" ca="1" si="139"/>
        <v>406.58199608161544</v>
      </c>
      <c r="J753" s="90">
        <f t="shared" ca="1" si="140"/>
        <v>468.23392372955402</v>
      </c>
    </row>
    <row r="754" spans="1:10" ht="12.75" x14ac:dyDescent="0.2">
      <c r="A754" s="84">
        <v>742</v>
      </c>
      <c r="B754" s="90">
        <f t="shared" ca="1" si="136"/>
        <v>409.40031674980924</v>
      </c>
      <c r="C754" s="103">
        <f t="shared" ca="1" si="145"/>
        <v>288.32056202053161</v>
      </c>
      <c r="D754" s="103">
        <f t="shared" ca="1" si="145"/>
        <v>342.53566950192345</v>
      </c>
      <c r="E754" s="90">
        <f t="shared" ca="1" si="144"/>
        <v>104.49740665485291</v>
      </c>
      <c r="F754" s="90">
        <f t="shared" ca="1" si="144"/>
        <v>69.72787091511826</v>
      </c>
      <c r="G754" s="90">
        <f t="shared" ca="1" si="144"/>
        <v>89.018106861200081</v>
      </c>
      <c r="H754" s="90">
        <f t="shared" ca="1" si="138"/>
        <v>513.8977234046622</v>
      </c>
      <c r="I754" s="90">
        <f t="shared" ca="1" si="139"/>
        <v>358.04843293564988</v>
      </c>
      <c r="J754" s="90">
        <f t="shared" ca="1" si="140"/>
        <v>431.55377636312352</v>
      </c>
    </row>
    <row r="755" spans="1:10" ht="12.75" x14ac:dyDescent="0.2">
      <c r="A755" s="84">
        <v>743</v>
      </c>
      <c r="B755" s="90">
        <f t="shared" ca="1" si="136"/>
        <v>415.13515573958801</v>
      </c>
      <c r="C755" s="103">
        <f t="shared" ca="1" si="145"/>
        <v>309.06540947693827</v>
      </c>
      <c r="D755" s="103">
        <f t="shared" ca="1" si="145"/>
        <v>339.53826495517472</v>
      </c>
      <c r="E755" s="90">
        <f t="shared" ca="1" si="144"/>
        <v>107.03950144380057</v>
      </c>
      <c r="F755" s="90">
        <f t="shared" ca="1" si="144"/>
        <v>94.336313455112986</v>
      </c>
      <c r="G755" s="90">
        <f t="shared" ca="1" si="144"/>
        <v>94.716897463939432</v>
      </c>
      <c r="H755" s="90">
        <f t="shared" ca="1" si="138"/>
        <v>522.1746571833886</v>
      </c>
      <c r="I755" s="90">
        <f t="shared" ca="1" si="139"/>
        <v>403.40172293205126</v>
      </c>
      <c r="J755" s="90">
        <f t="shared" ca="1" si="140"/>
        <v>434.25516241911419</v>
      </c>
    </row>
    <row r="756" spans="1:10" ht="12.75" x14ac:dyDescent="0.2">
      <c r="A756" s="84">
        <v>744</v>
      </c>
      <c r="B756" s="90">
        <f t="shared" ca="1" si="136"/>
        <v>416.31335976885862</v>
      </c>
      <c r="C756" s="103">
        <f t="shared" ca="1" si="145"/>
        <v>304.50623533862023</v>
      </c>
      <c r="D756" s="103">
        <f t="shared" ca="1" si="145"/>
        <v>363.4150686983599</v>
      </c>
      <c r="E756" s="90">
        <f t="shared" ca="1" si="144"/>
        <v>110.77881071979961</v>
      </c>
      <c r="F756" s="90">
        <f t="shared" ca="1" si="144"/>
        <v>82.054467471238638</v>
      </c>
      <c r="G756" s="90">
        <f t="shared" ca="1" si="144"/>
        <v>92.064235312186099</v>
      </c>
      <c r="H756" s="90">
        <f t="shared" ca="1" si="138"/>
        <v>527.09217048865821</v>
      </c>
      <c r="I756" s="90">
        <f t="shared" ca="1" si="139"/>
        <v>386.56070280985887</v>
      </c>
      <c r="J756" s="90">
        <f t="shared" ca="1" si="140"/>
        <v>455.479304010546</v>
      </c>
    </row>
    <row r="757" spans="1:10" ht="12.75" x14ac:dyDescent="0.2">
      <c r="A757" s="84">
        <v>745</v>
      </c>
      <c r="B757" s="90">
        <f t="shared" ca="1" si="136"/>
        <v>408.9072364274017</v>
      </c>
      <c r="C757" s="103">
        <f t="shared" ca="1" si="145"/>
        <v>303.4884748711666</v>
      </c>
      <c r="D757" s="103">
        <f t="shared" ca="1" si="145"/>
        <v>333.8719112973896</v>
      </c>
      <c r="E757" s="90">
        <f t="shared" ca="1" si="144"/>
        <v>113.52756876761805</v>
      </c>
      <c r="F757" s="90">
        <f t="shared" ca="1" si="144"/>
        <v>76.984964801807806</v>
      </c>
      <c r="G757" s="90">
        <f t="shared" ca="1" si="144"/>
        <v>84.910464208672053</v>
      </c>
      <c r="H757" s="90">
        <f t="shared" ca="1" si="138"/>
        <v>522.43480519501975</v>
      </c>
      <c r="I757" s="90">
        <f t="shared" ca="1" si="139"/>
        <v>380.47343967297439</v>
      </c>
      <c r="J757" s="90">
        <f t="shared" ca="1" si="140"/>
        <v>418.78237550606167</v>
      </c>
    </row>
    <row r="758" spans="1:10" ht="12.75" x14ac:dyDescent="0.2">
      <c r="A758" s="84">
        <v>746</v>
      </c>
      <c r="B758" s="90">
        <f t="shared" ca="1" si="136"/>
        <v>403.90204320498964</v>
      </c>
      <c r="C758" s="103">
        <f t="shared" ca="1" si="145"/>
        <v>289.01975091279138</v>
      </c>
      <c r="D758" s="103">
        <f t="shared" ca="1" si="145"/>
        <v>341.52355143803794</v>
      </c>
      <c r="E758" s="90">
        <f t="shared" ca="1" si="144"/>
        <v>104.13253941852959</v>
      </c>
      <c r="F758" s="90">
        <f t="shared" ca="1" si="144"/>
        <v>80.22034863216625</v>
      </c>
      <c r="G758" s="90">
        <f t="shared" ca="1" si="144"/>
        <v>106.69190036591716</v>
      </c>
      <c r="H758" s="90">
        <f t="shared" ca="1" si="138"/>
        <v>508.03458262351921</v>
      </c>
      <c r="I758" s="90">
        <f t="shared" ca="1" si="139"/>
        <v>369.24009954495762</v>
      </c>
      <c r="J758" s="90">
        <f t="shared" ca="1" si="140"/>
        <v>448.21545180395509</v>
      </c>
    </row>
    <row r="759" spans="1:10" ht="12.75" x14ac:dyDescent="0.2">
      <c r="A759" s="84">
        <v>747</v>
      </c>
      <c r="B759" s="90">
        <f t="shared" ca="1" si="136"/>
        <v>407.00325462309354</v>
      </c>
      <c r="C759" s="103">
        <f t="shared" ca="1" si="145"/>
        <v>305.67377160750499</v>
      </c>
      <c r="D759" s="103">
        <f t="shared" ca="1" si="145"/>
        <v>333.75981101834435</v>
      </c>
      <c r="E759" s="90">
        <f t="shared" ca="1" si="144"/>
        <v>88.445093615132379</v>
      </c>
      <c r="F759" s="90">
        <f t="shared" ca="1" si="144"/>
        <v>92.398416610818003</v>
      </c>
      <c r="G759" s="90">
        <f t="shared" ca="1" si="144"/>
        <v>83.937859586380867</v>
      </c>
      <c r="H759" s="90">
        <f t="shared" ca="1" si="138"/>
        <v>495.44834823822589</v>
      </c>
      <c r="I759" s="90">
        <f t="shared" ca="1" si="139"/>
        <v>398.07218821832299</v>
      </c>
      <c r="J759" s="90">
        <f t="shared" ca="1" si="140"/>
        <v>417.6976706047252</v>
      </c>
    </row>
    <row r="760" spans="1:10" ht="12.75" x14ac:dyDescent="0.2">
      <c r="A760" s="84">
        <v>748</v>
      </c>
      <c r="B760" s="90">
        <f t="shared" ca="1" si="136"/>
        <v>415.67456545590881</v>
      </c>
      <c r="C760" s="103">
        <f t="shared" ca="1" si="145"/>
        <v>291.18959832180172</v>
      </c>
      <c r="D760" s="103">
        <f t="shared" ca="1" si="145"/>
        <v>357.49436921423313</v>
      </c>
      <c r="E760" s="90">
        <f t="shared" ca="1" si="144"/>
        <v>112.58466887073615</v>
      </c>
      <c r="F760" s="90">
        <f t="shared" ca="1" si="144"/>
        <v>70.562710920528801</v>
      </c>
      <c r="G760" s="90">
        <f t="shared" ca="1" si="144"/>
        <v>99.316030897478043</v>
      </c>
      <c r="H760" s="90">
        <f t="shared" ca="1" si="138"/>
        <v>528.2592343266449</v>
      </c>
      <c r="I760" s="90">
        <f t="shared" ca="1" si="139"/>
        <v>361.75230924233051</v>
      </c>
      <c r="J760" s="90">
        <f t="shared" ca="1" si="140"/>
        <v>456.81040011171115</v>
      </c>
    </row>
    <row r="761" spans="1:10" ht="12.75" x14ac:dyDescent="0.2">
      <c r="A761" s="84">
        <v>749</v>
      </c>
      <c r="B761" s="90">
        <f t="shared" ca="1" si="136"/>
        <v>414.18830403741464</v>
      </c>
      <c r="C761" s="103">
        <f t="shared" ca="1" si="145"/>
        <v>305.46753700656757</v>
      </c>
      <c r="D761" s="103">
        <f t="shared" ca="1" si="145"/>
        <v>363.10737130727705</v>
      </c>
      <c r="E761" s="90">
        <f t="shared" ca="1" si="144"/>
        <v>112.61809314790973</v>
      </c>
      <c r="F761" s="90">
        <f t="shared" ca="1" si="144"/>
        <v>81.736748119804687</v>
      </c>
      <c r="G761" s="90">
        <f t="shared" ca="1" si="144"/>
        <v>79.447493499143164</v>
      </c>
      <c r="H761" s="90">
        <f t="shared" ca="1" si="138"/>
        <v>526.80639718532439</v>
      </c>
      <c r="I761" s="90">
        <f t="shared" ca="1" si="139"/>
        <v>387.20428512637227</v>
      </c>
      <c r="J761" s="90">
        <f t="shared" ca="1" si="140"/>
        <v>442.5548648064202</v>
      </c>
    </row>
    <row r="762" spans="1:10" ht="12.75" x14ac:dyDescent="0.2">
      <c r="A762" s="84">
        <v>750</v>
      </c>
      <c r="B762" s="90">
        <f t="shared" ca="1" si="136"/>
        <v>409.9875609957877</v>
      </c>
      <c r="C762" s="103">
        <f t="shared" ca="1" si="145"/>
        <v>305.75436430812482</v>
      </c>
      <c r="D762" s="103">
        <f t="shared" ca="1" si="145"/>
        <v>350.83960588449958</v>
      </c>
      <c r="E762" s="90">
        <f t="shared" ca="1" si="144"/>
        <v>98.837263126733347</v>
      </c>
      <c r="F762" s="90">
        <f t="shared" ca="1" si="144"/>
        <v>76.929750291795472</v>
      </c>
      <c r="G762" s="90">
        <f t="shared" ca="1" si="144"/>
        <v>111.7557565078807</v>
      </c>
      <c r="H762" s="90">
        <f t="shared" ca="1" si="138"/>
        <v>508.82482412252102</v>
      </c>
      <c r="I762" s="90">
        <f t="shared" ca="1" si="139"/>
        <v>382.68411459992029</v>
      </c>
      <c r="J762" s="90">
        <f t="shared" ca="1" si="140"/>
        <v>462.59536239238025</v>
      </c>
    </row>
    <row r="763" spans="1:10" ht="12.75" x14ac:dyDescent="0.2">
      <c r="A763" s="84">
        <v>751</v>
      </c>
      <c r="B763" s="90">
        <f t="shared" ca="1" si="136"/>
        <v>411.08198168708941</v>
      </c>
      <c r="C763" s="103">
        <f t="shared" ca="1" si="145"/>
        <v>302.63572853370005</v>
      </c>
      <c r="D763" s="103">
        <f t="shared" ca="1" si="145"/>
        <v>351.90032552424628</v>
      </c>
      <c r="E763" s="90">
        <f t="shared" ca="1" si="144"/>
        <v>105.86975996084365</v>
      </c>
      <c r="F763" s="90">
        <f t="shared" ca="1" si="144"/>
        <v>85.673390090378561</v>
      </c>
      <c r="G763" s="90">
        <f t="shared" ca="1" si="144"/>
        <v>102.46683995120729</v>
      </c>
      <c r="H763" s="90">
        <f t="shared" ca="1" si="138"/>
        <v>516.95174164793309</v>
      </c>
      <c r="I763" s="90">
        <f t="shared" ca="1" si="139"/>
        <v>388.30911862407862</v>
      </c>
      <c r="J763" s="90">
        <f t="shared" ca="1" si="140"/>
        <v>454.36716547545359</v>
      </c>
    </row>
    <row r="764" spans="1:10" ht="12.75" x14ac:dyDescent="0.2">
      <c r="A764" s="84">
        <v>752</v>
      </c>
      <c r="B764" s="90">
        <f t="shared" ca="1" si="136"/>
        <v>401.80724992752272</v>
      </c>
      <c r="C764" s="103">
        <f t="shared" ca="1" si="145"/>
        <v>284.25511447622677</v>
      </c>
      <c r="D764" s="103">
        <f t="shared" ca="1" si="145"/>
        <v>351.07741812873877</v>
      </c>
      <c r="E764" s="90">
        <f t="shared" ca="1" si="144"/>
        <v>106.5901969023536</v>
      </c>
      <c r="F764" s="90">
        <f t="shared" ca="1" si="144"/>
        <v>86.701905531364488</v>
      </c>
      <c r="G764" s="90">
        <f t="shared" ca="1" si="144"/>
        <v>102.26234009061572</v>
      </c>
      <c r="H764" s="90">
        <f t="shared" ca="1" si="138"/>
        <v>508.39744682987634</v>
      </c>
      <c r="I764" s="90">
        <f t="shared" ca="1" si="139"/>
        <v>370.95702000759127</v>
      </c>
      <c r="J764" s="90">
        <f t="shared" ca="1" si="140"/>
        <v>453.33975821935451</v>
      </c>
    </row>
    <row r="765" spans="1:10" ht="12.75" x14ac:dyDescent="0.2">
      <c r="A765" s="84">
        <v>753</v>
      </c>
      <c r="B765" s="90">
        <f t="shared" ca="1" si="136"/>
        <v>399.65812077931298</v>
      </c>
      <c r="C765" s="103">
        <f t="shared" ca="1" si="145"/>
        <v>310.63532522360663</v>
      </c>
      <c r="D765" s="103">
        <f t="shared" ca="1" si="145"/>
        <v>355.39812219053965</v>
      </c>
      <c r="E765" s="90">
        <f t="shared" ca="1" si="144"/>
        <v>99.741743384383739</v>
      </c>
      <c r="F765" s="90">
        <f t="shared" ca="1" si="144"/>
        <v>70.877762052057818</v>
      </c>
      <c r="G765" s="90">
        <f t="shared" ca="1" si="144"/>
        <v>92.077148344132326</v>
      </c>
      <c r="H765" s="90">
        <f t="shared" ca="1" si="138"/>
        <v>499.39986416369675</v>
      </c>
      <c r="I765" s="90">
        <f t="shared" ca="1" si="139"/>
        <v>381.51308727566447</v>
      </c>
      <c r="J765" s="90">
        <f t="shared" ca="1" si="140"/>
        <v>447.47527053467195</v>
      </c>
    </row>
    <row r="766" spans="1:10" ht="12.75" x14ac:dyDescent="0.2">
      <c r="A766" s="84">
        <v>754</v>
      </c>
      <c r="B766" s="90">
        <f t="shared" ca="1" si="136"/>
        <v>405.6962506729173</v>
      </c>
      <c r="C766" s="103">
        <f t="shared" ref="C766:G781" ca="1" si="146">NORMINV(RAND(),C$5,C$6)</f>
        <v>306.43270015161829</v>
      </c>
      <c r="D766" s="103">
        <f t="shared" ca="1" si="146"/>
        <v>355.49901599094437</v>
      </c>
      <c r="E766" s="90">
        <f t="shared" ca="1" si="146"/>
        <v>109.93093965116979</v>
      </c>
      <c r="F766" s="90">
        <f t="shared" ca="1" si="146"/>
        <v>92.315240767634393</v>
      </c>
      <c r="G766" s="90">
        <f t="shared" ca="1" si="146"/>
        <v>85.817294637467256</v>
      </c>
      <c r="H766" s="90">
        <f t="shared" ca="1" si="138"/>
        <v>515.62719032408711</v>
      </c>
      <c r="I766" s="90">
        <f t="shared" ca="1" si="139"/>
        <v>398.7479409192527</v>
      </c>
      <c r="J766" s="90">
        <f t="shared" ca="1" si="140"/>
        <v>441.31631062841166</v>
      </c>
    </row>
    <row r="767" spans="1:10" ht="12.75" x14ac:dyDescent="0.2">
      <c r="A767" s="84">
        <v>755</v>
      </c>
      <c r="B767" s="90">
        <f t="shared" ca="1" si="136"/>
        <v>410.45979618828341</v>
      </c>
      <c r="C767" s="103">
        <f t="shared" ref="C767:D781" ca="1" si="147">NORMINV(RAND(),C$5,C$6)</f>
        <v>286.554646343988</v>
      </c>
      <c r="D767" s="103">
        <f t="shared" ca="1" si="147"/>
        <v>327.95649852865824</v>
      </c>
      <c r="E767" s="90">
        <f t="shared" ca="1" si="146"/>
        <v>106.90258982103832</v>
      </c>
      <c r="F767" s="90">
        <f t="shared" ca="1" si="146"/>
        <v>96.191175538402945</v>
      </c>
      <c r="G767" s="90">
        <f t="shared" ca="1" si="146"/>
        <v>83.092450536607885</v>
      </c>
      <c r="H767" s="90">
        <f t="shared" ca="1" si="138"/>
        <v>517.36238600932177</v>
      </c>
      <c r="I767" s="90">
        <f t="shared" ca="1" si="139"/>
        <v>382.74582188239094</v>
      </c>
      <c r="J767" s="90">
        <f t="shared" ca="1" si="140"/>
        <v>411.04894906526613</v>
      </c>
    </row>
    <row r="768" spans="1:10" ht="12.75" x14ac:dyDescent="0.2">
      <c r="A768" s="84">
        <v>756</v>
      </c>
      <c r="B768" s="90">
        <f t="shared" ca="1" si="136"/>
        <v>417.2598174554596</v>
      </c>
      <c r="C768" s="103">
        <f t="shared" ca="1" si="147"/>
        <v>292.71794668098471</v>
      </c>
      <c r="D768" s="103">
        <f t="shared" ca="1" si="147"/>
        <v>344.63814857447773</v>
      </c>
      <c r="E768" s="90">
        <f t="shared" ca="1" si="146"/>
        <v>115.73895393451453</v>
      </c>
      <c r="F768" s="90">
        <f t="shared" ca="1" si="146"/>
        <v>72.641951160209899</v>
      </c>
      <c r="G768" s="90">
        <f t="shared" ca="1" si="146"/>
        <v>99.763608473719543</v>
      </c>
      <c r="H768" s="90">
        <f t="shared" ca="1" si="138"/>
        <v>532.99877138997408</v>
      </c>
      <c r="I768" s="90">
        <f t="shared" ca="1" si="139"/>
        <v>365.3598978411946</v>
      </c>
      <c r="J768" s="90">
        <f t="shared" ca="1" si="140"/>
        <v>444.40175704819728</v>
      </c>
    </row>
    <row r="769" spans="1:10" ht="12.75" x14ac:dyDescent="0.2">
      <c r="A769" s="84">
        <v>757</v>
      </c>
      <c r="B769" s="90">
        <f t="shared" ca="1" si="136"/>
        <v>409.2812320185854</v>
      </c>
      <c r="C769" s="103">
        <f t="shared" ca="1" si="147"/>
        <v>308.29792432649248</v>
      </c>
      <c r="D769" s="103">
        <f t="shared" ca="1" si="147"/>
        <v>338.77230822739858</v>
      </c>
      <c r="E769" s="90">
        <f t="shared" ca="1" si="146"/>
        <v>107.5129885353502</v>
      </c>
      <c r="F769" s="90">
        <f t="shared" ca="1" si="146"/>
        <v>82.89635132774788</v>
      </c>
      <c r="G769" s="90">
        <f t="shared" ca="1" si="146"/>
        <v>92.767987964537184</v>
      </c>
      <c r="H769" s="90">
        <f t="shared" ca="1" si="138"/>
        <v>516.79422055393559</v>
      </c>
      <c r="I769" s="90">
        <f t="shared" ca="1" si="139"/>
        <v>391.19427565424036</v>
      </c>
      <c r="J769" s="90">
        <f t="shared" ca="1" si="140"/>
        <v>431.54029619193579</v>
      </c>
    </row>
    <row r="770" spans="1:10" ht="12.75" x14ac:dyDescent="0.2">
      <c r="A770" s="84">
        <v>758</v>
      </c>
      <c r="B770" s="90">
        <f t="shared" ca="1" si="136"/>
        <v>407.1611526712469</v>
      </c>
      <c r="C770" s="103">
        <f t="shared" ca="1" si="147"/>
        <v>301.30943730042253</v>
      </c>
      <c r="D770" s="103">
        <f t="shared" ca="1" si="147"/>
        <v>330.10853204729926</v>
      </c>
      <c r="E770" s="90">
        <f t="shared" ca="1" si="146"/>
        <v>112.33380146307127</v>
      </c>
      <c r="F770" s="90">
        <f t="shared" ca="1" si="146"/>
        <v>74.153590153079335</v>
      </c>
      <c r="G770" s="90">
        <f t="shared" ca="1" si="146"/>
        <v>109.50110365583159</v>
      </c>
      <c r="H770" s="90">
        <f t="shared" ca="1" si="138"/>
        <v>519.49495413431816</v>
      </c>
      <c r="I770" s="90">
        <f t="shared" ca="1" si="139"/>
        <v>375.46302745350187</v>
      </c>
      <c r="J770" s="90">
        <f t="shared" ca="1" si="140"/>
        <v>439.60963570313083</v>
      </c>
    </row>
    <row r="771" spans="1:10" ht="12.75" x14ac:dyDescent="0.2">
      <c r="A771" s="84">
        <v>759</v>
      </c>
      <c r="B771" s="90">
        <f t="shared" ca="1" si="136"/>
        <v>421.61072628256062</v>
      </c>
      <c r="C771" s="103">
        <f t="shared" ca="1" si="147"/>
        <v>310.85823981130198</v>
      </c>
      <c r="D771" s="103">
        <f t="shared" ca="1" si="147"/>
        <v>331.36087314116844</v>
      </c>
      <c r="E771" s="90">
        <f t="shared" ca="1" si="146"/>
        <v>106.51218973989687</v>
      </c>
      <c r="F771" s="90">
        <f t="shared" ca="1" si="146"/>
        <v>82.336972738765652</v>
      </c>
      <c r="G771" s="90">
        <f t="shared" ca="1" si="146"/>
        <v>100.8419018317753</v>
      </c>
      <c r="H771" s="90">
        <f t="shared" ca="1" si="138"/>
        <v>528.1229160224575</v>
      </c>
      <c r="I771" s="90">
        <f t="shared" ca="1" si="139"/>
        <v>393.19521255006765</v>
      </c>
      <c r="J771" s="90">
        <f t="shared" ca="1" si="140"/>
        <v>432.20277497294376</v>
      </c>
    </row>
    <row r="772" spans="1:10" ht="12.75" x14ac:dyDescent="0.2">
      <c r="A772" s="84">
        <v>760</v>
      </c>
      <c r="B772" s="90">
        <f t="shared" ca="1" si="136"/>
        <v>407.53692831499592</v>
      </c>
      <c r="C772" s="103">
        <f t="shared" ca="1" si="147"/>
        <v>288.83691980798267</v>
      </c>
      <c r="D772" s="103">
        <f t="shared" ca="1" si="147"/>
        <v>345.2315919943743</v>
      </c>
      <c r="E772" s="90">
        <f t="shared" ca="1" si="146"/>
        <v>112.01878836601438</v>
      </c>
      <c r="F772" s="90">
        <f t="shared" ca="1" si="146"/>
        <v>75.880181600796362</v>
      </c>
      <c r="G772" s="90">
        <f t="shared" ca="1" si="146"/>
        <v>95.150843765182813</v>
      </c>
      <c r="H772" s="90">
        <f t="shared" ca="1" si="138"/>
        <v>519.55571668101027</v>
      </c>
      <c r="I772" s="90">
        <f t="shared" ca="1" si="139"/>
        <v>364.71710140877906</v>
      </c>
      <c r="J772" s="90">
        <f t="shared" ca="1" si="140"/>
        <v>440.3824357595571</v>
      </c>
    </row>
    <row r="773" spans="1:10" ht="12.75" x14ac:dyDescent="0.2">
      <c r="A773" s="84">
        <v>761</v>
      </c>
      <c r="B773" s="90">
        <f t="shared" ca="1" si="136"/>
        <v>407.05491227145365</v>
      </c>
      <c r="C773" s="103">
        <f t="shared" ca="1" si="147"/>
        <v>296.27456691578027</v>
      </c>
      <c r="D773" s="103">
        <f t="shared" ca="1" si="147"/>
        <v>357.92100694410061</v>
      </c>
      <c r="E773" s="90">
        <f t="shared" ca="1" si="146"/>
        <v>102.62395426400604</v>
      </c>
      <c r="F773" s="90">
        <f t="shared" ca="1" si="146"/>
        <v>66.163936748142078</v>
      </c>
      <c r="G773" s="90">
        <f t="shared" ca="1" si="146"/>
        <v>87.638314410230109</v>
      </c>
      <c r="H773" s="90">
        <f t="shared" ca="1" si="138"/>
        <v>509.67886653545969</v>
      </c>
      <c r="I773" s="90">
        <f t="shared" ca="1" si="139"/>
        <v>362.43850366392235</v>
      </c>
      <c r="J773" s="90">
        <f t="shared" ca="1" si="140"/>
        <v>445.55932135433073</v>
      </c>
    </row>
    <row r="774" spans="1:10" ht="12.75" x14ac:dyDescent="0.2">
      <c r="A774" s="84">
        <v>762</v>
      </c>
      <c r="B774" s="90">
        <f t="shared" ca="1" si="136"/>
        <v>415.27239291056713</v>
      </c>
      <c r="C774" s="103">
        <f t="shared" ca="1" si="147"/>
        <v>283.74470228568788</v>
      </c>
      <c r="D774" s="103">
        <f t="shared" ca="1" si="147"/>
        <v>366.01243764651787</v>
      </c>
      <c r="E774" s="90">
        <f t="shared" ca="1" si="146"/>
        <v>103.86500163977868</v>
      </c>
      <c r="F774" s="90">
        <f t="shared" ca="1" si="146"/>
        <v>87.490090815783915</v>
      </c>
      <c r="G774" s="90">
        <f t="shared" ca="1" si="146"/>
        <v>82.045276849693295</v>
      </c>
      <c r="H774" s="90">
        <f t="shared" ca="1" si="138"/>
        <v>519.13739455034579</v>
      </c>
      <c r="I774" s="90">
        <f t="shared" ca="1" si="139"/>
        <v>371.23479310147178</v>
      </c>
      <c r="J774" s="90">
        <f t="shared" ca="1" si="140"/>
        <v>448.05771449621113</v>
      </c>
    </row>
    <row r="775" spans="1:10" ht="12.75" x14ac:dyDescent="0.2">
      <c r="A775" s="84">
        <v>763</v>
      </c>
      <c r="B775" s="90">
        <f t="shared" ca="1" si="136"/>
        <v>404.59761564989492</v>
      </c>
      <c r="C775" s="103">
        <f t="shared" ca="1" si="147"/>
        <v>297.08903784190124</v>
      </c>
      <c r="D775" s="103">
        <f t="shared" ca="1" si="147"/>
        <v>358.45665205810667</v>
      </c>
      <c r="E775" s="90">
        <f t="shared" ca="1" si="146"/>
        <v>116.79760190530627</v>
      </c>
      <c r="F775" s="90">
        <f t="shared" ca="1" si="146"/>
        <v>95.226651550505679</v>
      </c>
      <c r="G775" s="90">
        <f t="shared" ca="1" si="146"/>
        <v>82.712182003815641</v>
      </c>
      <c r="H775" s="90">
        <f t="shared" ca="1" si="138"/>
        <v>521.39521755520116</v>
      </c>
      <c r="I775" s="90">
        <f t="shared" ca="1" si="139"/>
        <v>392.31568939240691</v>
      </c>
      <c r="J775" s="90">
        <f t="shared" ca="1" si="140"/>
        <v>441.16883406192233</v>
      </c>
    </row>
    <row r="776" spans="1:10" ht="12.75" x14ac:dyDescent="0.2">
      <c r="A776" s="84">
        <v>764</v>
      </c>
      <c r="B776" s="90">
        <f t="shared" ca="1" si="136"/>
        <v>401.67476473930208</v>
      </c>
      <c r="C776" s="103">
        <f t="shared" ca="1" si="147"/>
        <v>308.61815756558764</v>
      </c>
      <c r="D776" s="103">
        <f t="shared" ca="1" si="147"/>
        <v>347.97574305706542</v>
      </c>
      <c r="E776" s="90">
        <f t="shared" ca="1" si="146"/>
        <v>103.18578219497158</v>
      </c>
      <c r="F776" s="90">
        <f t="shared" ca="1" si="146"/>
        <v>90.550451301972288</v>
      </c>
      <c r="G776" s="90">
        <f t="shared" ca="1" si="146"/>
        <v>86.598413098195948</v>
      </c>
      <c r="H776" s="90">
        <f t="shared" ca="1" si="138"/>
        <v>504.86054693427366</v>
      </c>
      <c r="I776" s="90">
        <f t="shared" ca="1" si="139"/>
        <v>399.1686088675599</v>
      </c>
      <c r="J776" s="90">
        <f t="shared" ca="1" si="140"/>
        <v>434.57415615526133</v>
      </c>
    </row>
    <row r="777" spans="1:10" ht="12.75" x14ac:dyDescent="0.2">
      <c r="A777" s="84">
        <v>765</v>
      </c>
      <c r="B777" s="90">
        <f t="shared" ca="1" si="136"/>
        <v>418.06403670279707</v>
      </c>
      <c r="C777" s="103">
        <f t="shared" ca="1" si="147"/>
        <v>291.27401473831958</v>
      </c>
      <c r="D777" s="103">
        <f t="shared" ca="1" si="147"/>
        <v>342.3952903612427</v>
      </c>
      <c r="E777" s="90">
        <f t="shared" ca="1" si="146"/>
        <v>112.88731606199826</v>
      </c>
      <c r="F777" s="90">
        <f t="shared" ca="1" si="146"/>
        <v>85.929028631317919</v>
      </c>
      <c r="G777" s="90">
        <f t="shared" ca="1" si="146"/>
        <v>80.950392141923757</v>
      </c>
      <c r="H777" s="90">
        <f t="shared" ca="1" si="138"/>
        <v>530.95135276479527</v>
      </c>
      <c r="I777" s="90">
        <f t="shared" ca="1" si="139"/>
        <v>377.2030433696375</v>
      </c>
      <c r="J777" s="90">
        <f t="shared" ca="1" si="140"/>
        <v>423.34568250316647</v>
      </c>
    </row>
    <row r="778" spans="1:10" ht="12.75" x14ac:dyDescent="0.2">
      <c r="A778" s="84">
        <v>766</v>
      </c>
      <c r="B778" s="90">
        <f t="shared" ca="1" si="136"/>
        <v>404.58473485903414</v>
      </c>
      <c r="C778" s="103">
        <f t="shared" ca="1" si="147"/>
        <v>288.91808442324958</v>
      </c>
      <c r="D778" s="103">
        <f t="shared" ca="1" si="147"/>
        <v>339.70746576592342</v>
      </c>
      <c r="E778" s="90">
        <f t="shared" ca="1" si="146"/>
        <v>111.48446274836648</v>
      </c>
      <c r="F778" s="90">
        <f t="shared" ca="1" si="146"/>
        <v>73.56219200619195</v>
      </c>
      <c r="G778" s="90">
        <f t="shared" ca="1" si="146"/>
        <v>100.63255611092309</v>
      </c>
      <c r="H778" s="90">
        <f t="shared" ca="1" si="138"/>
        <v>516.06919760740061</v>
      </c>
      <c r="I778" s="90">
        <f t="shared" ca="1" si="139"/>
        <v>362.48027642944152</v>
      </c>
      <c r="J778" s="90">
        <f t="shared" ca="1" si="140"/>
        <v>440.34002187684649</v>
      </c>
    </row>
    <row r="779" spans="1:10" ht="12.75" x14ac:dyDescent="0.2">
      <c r="A779" s="84">
        <v>767</v>
      </c>
      <c r="B779" s="90">
        <f t="shared" ca="1" si="136"/>
        <v>407.32000063215497</v>
      </c>
      <c r="C779" s="103">
        <f t="shared" ca="1" si="147"/>
        <v>312.14325919711212</v>
      </c>
      <c r="D779" s="103">
        <f t="shared" ca="1" si="147"/>
        <v>343.68540939022517</v>
      </c>
      <c r="E779" s="90">
        <f t="shared" ca="1" si="146"/>
        <v>100.39803302047241</v>
      </c>
      <c r="F779" s="90">
        <f t="shared" ca="1" si="146"/>
        <v>101.13211081984571</v>
      </c>
      <c r="G779" s="90">
        <f t="shared" ca="1" si="146"/>
        <v>95.23533699202666</v>
      </c>
      <c r="H779" s="90">
        <f t="shared" ca="1" si="138"/>
        <v>507.71803365262735</v>
      </c>
      <c r="I779" s="90">
        <f t="shared" ca="1" si="139"/>
        <v>413.27537001695782</v>
      </c>
      <c r="J779" s="90">
        <f t="shared" ca="1" si="140"/>
        <v>438.92074638225182</v>
      </c>
    </row>
    <row r="780" spans="1:10" ht="12.75" x14ac:dyDescent="0.2">
      <c r="A780" s="84">
        <v>768</v>
      </c>
      <c r="B780" s="90">
        <f t="shared" ca="1" si="136"/>
        <v>411.00283092167143</v>
      </c>
      <c r="C780" s="103">
        <f t="shared" ca="1" si="147"/>
        <v>288.50420462891998</v>
      </c>
      <c r="D780" s="103">
        <f t="shared" ca="1" si="147"/>
        <v>350.70590389037727</v>
      </c>
      <c r="E780" s="90">
        <f t="shared" ca="1" si="146"/>
        <v>119.395413199218</v>
      </c>
      <c r="F780" s="90">
        <f t="shared" ca="1" si="146"/>
        <v>75.679212142058404</v>
      </c>
      <c r="G780" s="90">
        <f t="shared" ca="1" si="146"/>
        <v>107.81004503071763</v>
      </c>
      <c r="H780" s="90">
        <f t="shared" ca="1" si="138"/>
        <v>530.39824412088944</v>
      </c>
      <c r="I780" s="90">
        <f t="shared" ca="1" si="139"/>
        <v>364.1834167709784</v>
      </c>
      <c r="J780" s="90">
        <f t="shared" ca="1" si="140"/>
        <v>458.51594892109489</v>
      </c>
    </row>
    <row r="781" spans="1:10" ht="12.75" x14ac:dyDescent="0.2">
      <c r="A781" s="84">
        <v>769</v>
      </c>
      <c r="B781" s="90">
        <f t="shared" ca="1" si="136"/>
        <v>408.0364541675271</v>
      </c>
      <c r="C781" s="103">
        <f t="shared" ca="1" si="147"/>
        <v>288.38408919593684</v>
      </c>
      <c r="D781" s="103">
        <f t="shared" ca="1" si="147"/>
        <v>339.48185949794032</v>
      </c>
      <c r="E781" s="90">
        <f t="shared" ca="1" si="146"/>
        <v>116.24237680233054</v>
      </c>
      <c r="F781" s="90">
        <f t="shared" ca="1" si="146"/>
        <v>85.380946757005205</v>
      </c>
      <c r="G781" s="90">
        <f t="shared" ca="1" si="146"/>
        <v>79.251564100062964</v>
      </c>
      <c r="H781" s="90">
        <f t="shared" ca="1" si="138"/>
        <v>524.27883096985761</v>
      </c>
      <c r="I781" s="90">
        <f t="shared" ca="1" si="139"/>
        <v>373.76503595294207</v>
      </c>
      <c r="J781" s="90">
        <f t="shared" ca="1" si="140"/>
        <v>418.7334235980033</v>
      </c>
    </row>
    <row r="782" spans="1:10" ht="12.75" x14ac:dyDescent="0.2">
      <c r="A782" s="84">
        <v>770</v>
      </c>
      <c r="B782" s="90">
        <f t="shared" ref="B782:B845" ca="1" si="148">NORMINV(RAND(),B$5,B$6)</f>
        <v>418.80524966373787</v>
      </c>
      <c r="C782" s="103">
        <f t="shared" ref="C782:G797" ca="1" si="149">NORMINV(RAND(),C$5,C$6)</f>
        <v>307.99218599863161</v>
      </c>
      <c r="D782" s="103">
        <f t="shared" ca="1" si="149"/>
        <v>358.35001485046052</v>
      </c>
      <c r="E782" s="90">
        <f t="shared" ca="1" si="149"/>
        <v>101.10738499235947</v>
      </c>
      <c r="F782" s="90">
        <f t="shared" ca="1" si="149"/>
        <v>82.621828514332236</v>
      </c>
      <c r="G782" s="90">
        <f t="shared" ca="1" si="149"/>
        <v>92.40355936161555</v>
      </c>
      <c r="H782" s="90">
        <f t="shared" ref="H782:H845" ca="1" si="150">+B782+E782</f>
        <v>519.91263465609734</v>
      </c>
      <c r="I782" s="90">
        <f t="shared" ref="I782:I845" ca="1" si="151">+C782+F782</f>
        <v>390.61401451296388</v>
      </c>
      <c r="J782" s="90">
        <f t="shared" ref="J782:J845" ca="1" si="152">+D782+G782</f>
        <v>450.75357421207605</v>
      </c>
    </row>
    <row r="783" spans="1:10" ht="12.75" x14ac:dyDescent="0.2">
      <c r="A783" s="84">
        <v>771</v>
      </c>
      <c r="B783" s="90">
        <f t="shared" ca="1" si="148"/>
        <v>412.45279072666091</v>
      </c>
      <c r="C783" s="103">
        <f t="shared" ref="C783:D797" ca="1" si="153">NORMINV(RAND(),C$5,C$6)</f>
        <v>296.52011422681613</v>
      </c>
      <c r="D783" s="103">
        <f t="shared" ca="1" si="153"/>
        <v>338.35924802534987</v>
      </c>
      <c r="E783" s="90">
        <f t="shared" ca="1" si="149"/>
        <v>113.33605313201608</v>
      </c>
      <c r="F783" s="90">
        <f t="shared" ca="1" si="149"/>
        <v>69.483615452851865</v>
      </c>
      <c r="G783" s="90">
        <f t="shared" ca="1" si="149"/>
        <v>94.458086492037154</v>
      </c>
      <c r="H783" s="90">
        <f t="shared" ca="1" si="150"/>
        <v>525.78884385867696</v>
      </c>
      <c r="I783" s="90">
        <f t="shared" ca="1" si="151"/>
        <v>366.00372967966803</v>
      </c>
      <c r="J783" s="90">
        <f t="shared" ca="1" si="152"/>
        <v>432.81733451738705</v>
      </c>
    </row>
    <row r="784" spans="1:10" ht="12.75" x14ac:dyDescent="0.2">
      <c r="A784" s="84">
        <v>772</v>
      </c>
      <c r="B784" s="90">
        <f t="shared" ca="1" si="148"/>
        <v>408.74560471618361</v>
      </c>
      <c r="C784" s="103">
        <f t="shared" ca="1" si="153"/>
        <v>302.75920148676545</v>
      </c>
      <c r="D784" s="103">
        <f t="shared" ca="1" si="153"/>
        <v>346.40568219834779</v>
      </c>
      <c r="E784" s="90">
        <f t="shared" ca="1" si="149"/>
        <v>112.46421321362563</v>
      </c>
      <c r="F784" s="90">
        <f t="shared" ca="1" si="149"/>
        <v>92.965203808886457</v>
      </c>
      <c r="G784" s="90">
        <f t="shared" ca="1" si="149"/>
        <v>93.296317852214187</v>
      </c>
      <c r="H784" s="90">
        <f t="shared" ca="1" si="150"/>
        <v>521.20981792980922</v>
      </c>
      <c r="I784" s="90">
        <f t="shared" ca="1" si="151"/>
        <v>395.72440529565188</v>
      </c>
      <c r="J784" s="90">
        <f t="shared" ca="1" si="152"/>
        <v>439.70200005056199</v>
      </c>
    </row>
    <row r="785" spans="1:10" ht="12.75" x14ac:dyDescent="0.2">
      <c r="A785" s="84">
        <v>773</v>
      </c>
      <c r="B785" s="90">
        <f t="shared" ca="1" si="148"/>
        <v>413.80178434656568</v>
      </c>
      <c r="C785" s="103">
        <f t="shared" ca="1" si="153"/>
        <v>300.04912958591802</v>
      </c>
      <c r="D785" s="103">
        <f t="shared" ca="1" si="153"/>
        <v>345.67560702575969</v>
      </c>
      <c r="E785" s="90">
        <f t="shared" ca="1" si="149"/>
        <v>109.70626077004486</v>
      </c>
      <c r="F785" s="90">
        <f t="shared" ca="1" si="149"/>
        <v>76.326582835712514</v>
      </c>
      <c r="G785" s="90">
        <f t="shared" ca="1" si="149"/>
        <v>89.002894653889086</v>
      </c>
      <c r="H785" s="90">
        <f t="shared" ca="1" si="150"/>
        <v>523.50804511661056</v>
      </c>
      <c r="I785" s="90">
        <f t="shared" ca="1" si="151"/>
        <v>376.37571242163051</v>
      </c>
      <c r="J785" s="90">
        <f t="shared" ca="1" si="152"/>
        <v>434.67850167964878</v>
      </c>
    </row>
    <row r="786" spans="1:10" ht="12.75" x14ac:dyDescent="0.2">
      <c r="A786" s="84">
        <v>774</v>
      </c>
      <c r="B786" s="90">
        <f t="shared" ca="1" si="148"/>
        <v>399.01286998802578</v>
      </c>
      <c r="C786" s="103">
        <f t="shared" ca="1" si="153"/>
        <v>288.34066915564506</v>
      </c>
      <c r="D786" s="103">
        <f t="shared" ca="1" si="153"/>
        <v>347.35762870572478</v>
      </c>
      <c r="E786" s="90">
        <f t="shared" ca="1" si="149"/>
        <v>100.31818259860243</v>
      </c>
      <c r="F786" s="90">
        <f t="shared" ca="1" si="149"/>
        <v>92.479789869441078</v>
      </c>
      <c r="G786" s="90">
        <f t="shared" ca="1" si="149"/>
        <v>105.94465540353383</v>
      </c>
      <c r="H786" s="90">
        <f t="shared" ca="1" si="150"/>
        <v>499.33105258662823</v>
      </c>
      <c r="I786" s="90">
        <f t="shared" ca="1" si="151"/>
        <v>380.82045902508617</v>
      </c>
      <c r="J786" s="90">
        <f t="shared" ca="1" si="152"/>
        <v>453.30228410925861</v>
      </c>
    </row>
    <row r="787" spans="1:10" ht="12.75" x14ac:dyDescent="0.2">
      <c r="A787" s="84">
        <v>775</v>
      </c>
      <c r="B787" s="90">
        <f t="shared" ca="1" si="148"/>
        <v>419.39741676420425</v>
      </c>
      <c r="C787" s="103">
        <f t="shared" ca="1" si="153"/>
        <v>317.74665356973452</v>
      </c>
      <c r="D787" s="103">
        <f t="shared" ca="1" si="153"/>
        <v>343.26296502848191</v>
      </c>
      <c r="E787" s="90">
        <f t="shared" ca="1" si="149"/>
        <v>112.58513452068199</v>
      </c>
      <c r="F787" s="90">
        <f t="shared" ca="1" si="149"/>
        <v>87.561630016881011</v>
      </c>
      <c r="G787" s="90">
        <f t="shared" ca="1" si="149"/>
        <v>118.33061533399004</v>
      </c>
      <c r="H787" s="90">
        <f t="shared" ca="1" si="150"/>
        <v>531.9825512848862</v>
      </c>
      <c r="I787" s="90">
        <f t="shared" ca="1" si="151"/>
        <v>405.30828358661552</v>
      </c>
      <c r="J787" s="90">
        <f t="shared" ca="1" si="152"/>
        <v>461.59358036247193</v>
      </c>
    </row>
    <row r="788" spans="1:10" ht="12.75" x14ac:dyDescent="0.2">
      <c r="A788" s="84">
        <v>776</v>
      </c>
      <c r="B788" s="90">
        <f t="shared" ca="1" si="148"/>
        <v>417.10082447612041</v>
      </c>
      <c r="C788" s="103">
        <f t="shared" ca="1" si="153"/>
        <v>296.36663344559844</v>
      </c>
      <c r="D788" s="103">
        <f t="shared" ca="1" si="153"/>
        <v>353.0357399179361</v>
      </c>
      <c r="E788" s="90">
        <f t="shared" ca="1" si="149"/>
        <v>106.69981167672891</v>
      </c>
      <c r="F788" s="90">
        <f t="shared" ca="1" si="149"/>
        <v>78.357318822344155</v>
      </c>
      <c r="G788" s="90">
        <f t="shared" ca="1" si="149"/>
        <v>82.111631636855279</v>
      </c>
      <c r="H788" s="90">
        <f t="shared" ca="1" si="150"/>
        <v>523.80063615284928</v>
      </c>
      <c r="I788" s="90">
        <f t="shared" ca="1" si="151"/>
        <v>374.72395226794259</v>
      </c>
      <c r="J788" s="90">
        <f t="shared" ca="1" si="152"/>
        <v>435.14737155479139</v>
      </c>
    </row>
    <row r="789" spans="1:10" ht="12.75" x14ac:dyDescent="0.2">
      <c r="A789" s="84">
        <v>777</v>
      </c>
      <c r="B789" s="90">
        <f t="shared" ca="1" si="148"/>
        <v>412.64399340981436</v>
      </c>
      <c r="C789" s="103">
        <f t="shared" ca="1" si="153"/>
        <v>302.09489565106514</v>
      </c>
      <c r="D789" s="103">
        <f t="shared" ca="1" si="153"/>
        <v>345.90906181341757</v>
      </c>
      <c r="E789" s="90">
        <f t="shared" ca="1" si="149"/>
        <v>96.797015233951427</v>
      </c>
      <c r="F789" s="90">
        <f t="shared" ca="1" si="149"/>
        <v>94.990300696582494</v>
      </c>
      <c r="G789" s="90">
        <f t="shared" ca="1" si="149"/>
        <v>95.462257573399299</v>
      </c>
      <c r="H789" s="90">
        <f t="shared" ca="1" si="150"/>
        <v>509.44100864376577</v>
      </c>
      <c r="I789" s="90">
        <f t="shared" ca="1" si="151"/>
        <v>397.08519634764764</v>
      </c>
      <c r="J789" s="90">
        <f t="shared" ca="1" si="152"/>
        <v>441.37131938681688</v>
      </c>
    </row>
    <row r="790" spans="1:10" ht="12.75" x14ac:dyDescent="0.2">
      <c r="A790" s="84">
        <v>778</v>
      </c>
      <c r="B790" s="90">
        <f t="shared" ca="1" si="148"/>
        <v>408.96273451061921</v>
      </c>
      <c r="C790" s="103">
        <f t="shared" ca="1" si="153"/>
        <v>295.82117577642492</v>
      </c>
      <c r="D790" s="103">
        <f t="shared" ca="1" si="153"/>
        <v>351.88266200743442</v>
      </c>
      <c r="E790" s="90">
        <f t="shared" ca="1" si="149"/>
        <v>105.99713324102355</v>
      </c>
      <c r="F790" s="90">
        <f t="shared" ca="1" si="149"/>
        <v>73.019550359651504</v>
      </c>
      <c r="G790" s="90">
        <f t="shared" ca="1" si="149"/>
        <v>96.756679905053204</v>
      </c>
      <c r="H790" s="90">
        <f t="shared" ca="1" si="150"/>
        <v>514.95986775164272</v>
      </c>
      <c r="I790" s="90">
        <f t="shared" ca="1" si="151"/>
        <v>368.84072613607646</v>
      </c>
      <c r="J790" s="90">
        <f t="shared" ca="1" si="152"/>
        <v>448.63934191248762</v>
      </c>
    </row>
    <row r="791" spans="1:10" ht="12.75" x14ac:dyDescent="0.2">
      <c r="A791" s="84">
        <v>779</v>
      </c>
      <c r="B791" s="90">
        <f t="shared" ca="1" si="148"/>
        <v>418.11150101340763</v>
      </c>
      <c r="C791" s="103">
        <f t="shared" ca="1" si="153"/>
        <v>300.40917104063237</v>
      </c>
      <c r="D791" s="103">
        <f t="shared" ca="1" si="153"/>
        <v>346.86104280524279</v>
      </c>
      <c r="E791" s="90">
        <f t="shared" ca="1" si="149"/>
        <v>115.70260980430906</v>
      </c>
      <c r="F791" s="90">
        <f t="shared" ca="1" si="149"/>
        <v>72.126913120026572</v>
      </c>
      <c r="G791" s="90">
        <f t="shared" ca="1" si="149"/>
        <v>111.37924979643853</v>
      </c>
      <c r="H791" s="90">
        <f t="shared" ca="1" si="150"/>
        <v>533.81411081771671</v>
      </c>
      <c r="I791" s="90">
        <f t="shared" ca="1" si="151"/>
        <v>372.53608416065896</v>
      </c>
      <c r="J791" s="90">
        <f t="shared" ca="1" si="152"/>
        <v>458.24029260168129</v>
      </c>
    </row>
    <row r="792" spans="1:10" ht="12.75" x14ac:dyDescent="0.2">
      <c r="A792" s="84">
        <v>780</v>
      </c>
      <c r="B792" s="90">
        <f t="shared" ca="1" si="148"/>
        <v>406.21425341474355</v>
      </c>
      <c r="C792" s="103">
        <f t="shared" ca="1" si="153"/>
        <v>291.03099421028878</v>
      </c>
      <c r="D792" s="103">
        <f t="shared" ca="1" si="153"/>
        <v>344.47866171610059</v>
      </c>
      <c r="E792" s="90">
        <f t="shared" ca="1" si="149"/>
        <v>105.79178632081087</v>
      </c>
      <c r="F792" s="90">
        <f t="shared" ca="1" si="149"/>
        <v>83.975399538649086</v>
      </c>
      <c r="G792" s="90">
        <f t="shared" ca="1" si="149"/>
        <v>80.045215353793537</v>
      </c>
      <c r="H792" s="90">
        <f t="shared" ca="1" si="150"/>
        <v>512.0060397355544</v>
      </c>
      <c r="I792" s="90">
        <f t="shared" ca="1" si="151"/>
        <v>375.00639374893785</v>
      </c>
      <c r="J792" s="90">
        <f t="shared" ca="1" si="152"/>
        <v>424.52387706989413</v>
      </c>
    </row>
    <row r="793" spans="1:10" ht="12.75" x14ac:dyDescent="0.2">
      <c r="A793" s="84">
        <v>781</v>
      </c>
      <c r="B793" s="90">
        <f t="shared" ca="1" si="148"/>
        <v>417.58789519158682</v>
      </c>
      <c r="C793" s="103">
        <f t="shared" ca="1" si="153"/>
        <v>292.87500996315617</v>
      </c>
      <c r="D793" s="103">
        <f t="shared" ca="1" si="153"/>
        <v>348.43369350564672</v>
      </c>
      <c r="E793" s="90">
        <f t="shared" ca="1" si="149"/>
        <v>113.71278700453479</v>
      </c>
      <c r="F793" s="90">
        <f t="shared" ca="1" si="149"/>
        <v>79.93381576983586</v>
      </c>
      <c r="G793" s="90">
        <f t="shared" ca="1" si="149"/>
        <v>67.771662266116508</v>
      </c>
      <c r="H793" s="90">
        <f t="shared" ca="1" si="150"/>
        <v>531.30068219612167</v>
      </c>
      <c r="I793" s="90">
        <f t="shared" ca="1" si="151"/>
        <v>372.80882573299203</v>
      </c>
      <c r="J793" s="90">
        <f t="shared" ca="1" si="152"/>
        <v>416.20535577176321</v>
      </c>
    </row>
    <row r="794" spans="1:10" ht="12.75" x14ac:dyDescent="0.2">
      <c r="A794" s="84">
        <v>782</v>
      </c>
      <c r="B794" s="90">
        <f t="shared" ca="1" si="148"/>
        <v>404.26247056691278</v>
      </c>
      <c r="C794" s="103">
        <f t="shared" ca="1" si="153"/>
        <v>309.24095346534307</v>
      </c>
      <c r="D794" s="103">
        <f t="shared" ca="1" si="153"/>
        <v>332.56710461753141</v>
      </c>
      <c r="E794" s="90">
        <f t="shared" ca="1" si="149"/>
        <v>111.99449631229605</v>
      </c>
      <c r="F794" s="90">
        <f t="shared" ca="1" si="149"/>
        <v>75.613581521488854</v>
      </c>
      <c r="G794" s="90">
        <f t="shared" ca="1" si="149"/>
        <v>76.873278824868891</v>
      </c>
      <c r="H794" s="90">
        <f t="shared" ca="1" si="150"/>
        <v>516.25696687920879</v>
      </c>
      <c r="I794" s="90">
        <f t="shared" ca="1" si="151"/>
        <v>384.85453498683194</v>
      </c>
      <c r="J794" s="90">
        <f t="shared" ca="1" si="152"/>
        <v>409.44038344240028</v>
      </c>
    </row>
    <row r="795" spans="1:10" ht="12.75" x14ac:dyDescent="0.2">
      <c r="A795" s="84">
        <v>783</v>
      </c>
      <c r="B795" s="90">
        <f t="shared" ca="1" si="148"/>
        <v>420.91125458794261</v>
      </c>
      <c r="C795" s="103">
        <f t="shared" ca="1" si="153"/>
        <v>293.40171535102917</v>
      </c>
      <c r="D795" s="103">
        <f t="shared" ca="1" si="153"/>
        <v>351.22568137726887</v>
      </c>
      <c r="E795" s="90">
        <f t="shared" ca="1" si="149"/>
        <v>113.52065939961584</v>
      </c>
      <c r="F795" s="90">
        <f t="shared" ca="1" si="149"/>
        <v>83.499503728219523</v>
      </c>
      <c r="G795" s="90">
        <f t="shared" ca="1" si="149"/>
        <v>101.8008559083918</v>
      </c>
      <c r="H795" s="90">
        <f t="shared" ca="1" si="150"/>
        <v>534.43191398755846</v>
      </c>
      <c r="I795" s="90">
        <f t="shared" ca="1" si="151"/>
        <v>376.90121907924868</v>
      </c>
      <c r="J795" s="90">
        <f t="shared" ca="1" si="152"/>
        <v>453.02653728566065</v>
      </c>
    </row>
    <row r="796" spans="1:10" ht="12.75" x14ac:dyDescent="0.2">
      <c r="A796" s="84">
        <v>784</v>
      </c>
      <c r="B796" s="90">
        <f t="shared" ca="1" si="148"/>
        <v>415.37646842847471</v>
      </c>
      <c r="C796" s="103">
        <f t="shared" ca="1" si="153"/>
        <v>303.02842069915715</v>
      </c>
      <c r="D796" s="103">
        <f t="shared" ca="1" si="153"/>
        <v>338.51802669989405</v>
      </c>
      <c r="E796" s="90">
        <f t="shared" ca="1" si="149"/>
        <v>108.26346775550326</v>
      </c>
      <c r="F796" s="90">
        <f t="shared" ca="1" si="149"/>
        <v>86.014311557184371</v>
      </c>
      <c r="G796" s="90">
        <f t="shared" ca="1" si="149"/>
        <v>96.79233237573996</v>
      </c>
      <c r="H796" s="90">
        <f t="shared" ca="1" si="150"/>
        <v>523.63993618397797</v>
      </c>
      <c r="I796" s="90">
        <f t="shared" ca="1" si="151"/>
        <v>389.04273225634154</v>
      </c>
      <c r="J796" s="90">
        <f t="shared" ca="1" si="152"/>
        <v>435.31035907563398</v>
      </c>
    </row>
    <row r="797" spans="1:10" ht="12.75" x14ac:dyDescent="0.2">
      <c r="A797" s="84">
        <v>785</v>
      </c>
      <c r="B797" s="90">
        <f t="shared" ca="1" si="148"/>
        <v>418.70757322059086</v>
      </c>
      <c r="C797" s="103">
        <f t="shared" ca="1" si="153"/>
        <v>305.15655511224219</v>
      </c>
      <c r="D797" s="103">
        <f t="shared" ca="1" si="153"/>
        <v>353.85901020125823</v>
      </c>
      <c r="E797" s="90">
        <f t="shared" ca="1" si="149"/>
        <v>111.69960388793713</v>
      </c>
      <c r="F797" s="90">
        <f t="shared" ca="1" si="149"/>
        <v>91.433800698199207</v>
      </c>
      <c r="G797" s="90">
        <f t="shared" ca="1" si="149"/>
        <v>74.712205602462689</v>
      </c>
      <c r="H797" s="90">
        <f t="shared" ca="1" si="150"/>
        <v>530.407177108528</v>
      </c>
      <c r="I797" s="90">
        <f t="shared" ca="1" si="151"/>
        <v>396.59035581044139</v>
      </c>
      <c r="J797" s="90">
        <f t="shared" ca="1" si="152"/>
        <v>428.57121580372092</v>
      </c>
    </row>
    <row r="798" spans="1:10" ht="12.75" x14ac:dyDescent="0.2">
      <c r="A798" s="84">
        <v>786</v>
      </c>
      <c r="B798" s="90">
        <f t="shared" ca="1" si="148"/>
        <v>413.10602735975596</v>
      </c>
      <c r="C798" s="103">
        <f t="shared" ref="C798:G813" ca="1" si="154">NORMINV(RAND(),C$5,C$6)</f>
        <v>285.26376929685296</v>
      </c>
      <c r="D798" s="103">
        <f t="shared" ca="1" si="154"/>
        <v>346.82952853494464</v>
      </c>
      <c r="E798" s="90">
        <f t="shared" ca="1" si="154"/>
        <v>112.84690302422698</v>
      </c>
      <c r="F798" s="90">
        <f t="shared" ca="1" si="154"/>
        <v>94.432445692531928</v>
      </c>
      <c r="G798" s="90">
        <f t="shared" ca="1" si="154"/>
        <v>88.850882616015227</v>
      </c>
      <c r="H798" s="90">
        <f t="shared" ca="1" si="150"/>
        <v>525.9529303839829</v>
      </c>
      <c r="I798" s="90">
        <f t="shared" ca="1" si="151"/>
        <v>379.69621498938488</v>
      </c>
      <c r="J798" s="90">
        <f t="shared" ca="1" si="152"/>
        <v>435.68041115095986</v>
      </c>
    </row>
    <row r="799" spans="1:10" ht="12.75" x14ac:dyDescent="0.2">
      <c r="A799" s="84">
        <v>787</v>
      </c>
      <c r="B799" s="90">
        <f t="shared" ca="1" si="148"/>
        <v>416.36184511973181</v>
      </c>
      <c r="C799" s="103">
        <f t="shared" ref="C799:D813" ca="1" si="155">NORMINV(RAND(),C$5,C$6)</f>
        <v>313.5342690564944</v>
      </c>
      <c r="D799" s="103">
        <f t="shared" ca="1" si="155"/>
        <v>361.06536306150997</v>
      </c>
      <c r="E799" s="90">
        <f t="shared" ca="1" si="154"/>
        <v>101.41460736441897</v>
      </c>
      <c r="F799" s="90">
        <f t="shared" ca="1" si="154"/>
        <v>79.344587200992393</v>
      </c>
      <c r="G799" s="90">
        <f t="shared" ca="1" si="154"/>
        <v>105.35725606299823</v>
      </c>
      <c r="H799" s="90">
        <f t="shared" ca="1" si="150"/>
        <v>517.77645248415081</v>
      </c>
      <c r="I799" s="90">
        <f t="shared" ca="1" si="151"/>
        <v>392.8788562574868</v>
      </c>
      <c r="J799" s="90">
        <f t="shared" ca="1" si="152"/>
        <v>466.42261912450817</v>
      </c>
    </row>
    <row r="800" spans="1:10" ht="12.75" x14ac:dyDescent="0.2">
      <c r="A800" s="84">
        <v>788</v>
      </c>
      <c r="B800" s="90">
        <f t="shared" ca="1" si="148"/>
        <v>401.58482236117874</v>
      </c>
      <c r="C800" s="103">
        <f t="shared" ca="1" si="155"/>
        <v>297.28037502040695</v>
      </c>
      <c r="D800" s="103">
        <f t="shared" ca="1" si="155"/>
        <v>373.27451066994735</v>
      </c>
      <c r="E800" s="90">
        <f t="shared" ca="1" si="154"/>
        <v>110.58086269123996</v>
      </c>
      <c r="F800" s="90">
        <f t="shared" ca="1" si="154"/>
        <v>84.456237559177453</v>
      </c>
      <c r="G800" s="90">
        <f t="shared" ca="1" si="154"/>
        <v>118.19359891037431</v>
      </c>
      <c r="H800" s="90">
        <f t="shared" ca="1" si="150"/>
        <v>512.16568505241867</v>
      </c>
      <c r="I800" s="90">
        <f t="shared" ca="1" si="151"/>
        <v>381.7366125795844</v>
      </c>
      <c r="J800" s="90">
        <f t="shared" ca="1" si="152"/>
        <v>491.46810958032165</v>
      </c>
    </row>
    <row r="801" spans="1:10" ht="12.75" x14ac:dyDescent="0.2">
      <c r="A801" s="84">
        <v>789</v>
      </c>
      <c r="B801" s="90">
        <f t="shared" ca="1" si="148"/>
        <v>406.66591164687844</v>
      </c>
      <c r="C801" s="103">
        <f t="shared" ca="1" si="155"/>
        <v>292.63730781912449</v>
      </c>
      <c r="D801" s="103">
        <f t="shared" ca="1" si="155"/>
        <v>344.14444085733635</v>
      </c>
      <c r="E801" s="90">
        <f t="shared" ca="1" si="154"/>
        <v>110.61191515313581</v>
      </c>
      <c r="F801" s="90">
        <f t="shared" ca="1" si="154"/>
        <v>90.058588252147516</v>
      </c>
      <c r="G801" s="90">
        <f t="shared" ca="1" si="154"/>
        <v>92.033153504956218</v>
      </c>
      <c r="H801" s="90">
        <f t="shared" ca="1" si="150"/>
        <v>517.27782680001428</v>
      </c>
      <c r="I801" s="90">
        <f t="shared" ca="1" si="151"/>
        <v>382.69589607127199</v>
      </c>
      <c r="J801" s="90">
        <f t="shared" ca="1" si="152"/>
        <v>436.17759436229255</v>
      </c>
    </row>
    <row r="802" spans="1:10" ht="12.75" x14ac:dyDescent="0.2">
      <c r="A802" s="84">
        <v>790</v>
      </c>
      <c r="B802" s="90">
        <f t="shared" ca="1" si="148"/>
        <v>417.63587528659122</v>
      </c>
      <c r="C802" s="103">
        <f t="shared" ca="1" si="155"/>
        <v>273.72563569420464</v>
      </c>
      <c r="D802" s="103">
        <f t="shared" ca="1" si="155"/>
        <v>339.38314506597925</v>
      </c>
      <c r="E802" s="90">
        <f t="shared" ca="1" si="154"/>
        <v>110.26055084786917</v>
      </c>
      <c r="F802" s="90">
        <f t="shared" ca="1" si="154"/>
        <v>69.017200352986507</v>
      </c>
      <c r="G802" s="90">
        <f t="shared" ca="1" si="154"/>
        <v>108.06193336541334</v>
      </c>
      <c r="H802" s="90">
        <f t="shared" ca="1" si="150"/>
        <v>527.8964261344604</v>
      </c>
      <c r="I802" s="90">
        <f t="shared" ca="1" si="151"/>
        <v>342.74283604719113</v>
      </c>
      <c r="J802" s="90">
        <f t="shared" ca="1" si="152"/>
        <v>447.44507843139257</v>
      </c>
    </row>
    <row r="803" spans="1:10" ht="12.75" x14ac:dyDescent="0.2">
      <c r="A803" s="84">
        <v>791</v>
      </c>
      <c r="B803" s="90">
        <f t="shared" ca="1" si="148"/>
        <v>410.4477871228616</v>
      </c>
      <c r="C803" s="103">
        <f t="shared" ca="1" si="155"/>
        <v>284.8273863033844</v>
      </c>
      <c r="D803" s="103">
        <f t="shared" ca="1" si="155"/>
        <v>336.15041160798057</v>
      </c>
      <c r="E803" s="90">
        <f t="shared" ca="1" si="154"/>
        <v>106.42691458647711</v>
      </c>
      <c r="F803" s="90">
        <f t="shared" ca="1" si="154"/>
        <v>68.445263518998132</v>
      </c>
      <c r="G803" s="90">
        <f t="shared" ca="1" si="154"/>
        <v>109.17691676100405</v>
      </c>
      <c r="H803" s="90">
        <f t="shared" ca="1" si="150"/>
        <v>516.87470170933875</v>
      </c>
      <c r="I803" s="90">
        <f t="shared" ca="1" si="151"/>
        <v>353.2726498223825</v>
      </c>
      <c r="J803" s="90">
        <f t="shared" ca="1" si="152"/>
        <v>445.32732836898464</v>
      </c>
    </row>
    <row r="804" spans="1:10" ht="12.75" x14ac:dyDescent="0.2">
      <c r="A804" s="84">
        <v>792</v>
      </c>
      <c r="B804" s="90">
        <f t="shared" ca="1" si="148"/>
        <v>407.77652426658011</v>
      </c>
      <c r="C804" s="103">
        <f t="shared" ca="1" si="155"/>
        <v>296.84845599711474</v>
      </c>
      <c r="D804" s="103">
        <f t="shared" ca="1" si="155"/>
        <v>344.91287865648496</v>
      </c>
      <c r="E804" s="90">
        <f t="shared" ca="1" si="154"/>
        <v>105.19654546720413</v>
      </c>
      <c r="F804" s="90">
        <f t="shared" ca="1" si="154"/>
        <v>114.10969218572124</v>
      </c>
      <c r="G804" s="90">
        <f t="shared" ca="1" si="154"/>
        <v>84.163636044526797</v>
      </c>
      <c r="H804" s="90">
        <f t="shared" ca="1" si="150"/>
        <v>512.9730697337842</v>
      </c>
      <c r="I804" s="90">
        <f t="shared" ca="1" si="151"/>
        <v>410.958148182836</v>
      </c>
      <c r="J804" s="90">
        <f t="shared" ca="1" si="152"/>
        <v>429.07651470101177</v>
      </c>
    </row>
    <row r="805" spans="1:10" ht="12.75" x14ac:dyDescent="0.2">
      <c r="A805" s="84">
        <v>793</v>
      </c>
      <c r="B805" s="90">
        <f t="shared" ca="1" si="148"/>
        <v>414.95370574550731</v>
      </c>
      <c r="C805" s="103">
        <f t="shared" ca="1" si="155"/>
        <v>290.77513772970627</v>
      </c>
      <c r="D805" s="103">
        <f t="shared" ca="1" si="155"/>
        <v>353.3992875731085</v>
      </c>
      <c r="E805" s="90">
        <f t="shared" ca="1" si="154"/>
        <v>109.04528185078726</v>
      </c>
      <c r="F805" s="90">
        <f t="shared" ca="1" si="154"/>
        <v>91.2101073102789</v>
      </c>
      <c r="G805" s="90">
        <f t="shared" ca="1" si="154"/>
        <v>112.55908112622758</v>
      </c>
      <c r="H805" s="90">
        <f t="shared" ca="1" si="150"/>
        <v>523.99898759629457</v>
      </c>
      <c r="I805" s="90">
        <f t="shared" ca="1" si="151"/>
        <v>381.98524503998516</v>
      </c>
      <c r="J805" s="90">
        <f t="shared" ca="1" si="152"/>
        <v>465.95836869933606</v>
      </c>
    </row>
    <row r="806" spans="1:10" ht="12.75" x14ac:dyDescent="0.2">
      <c r="A806" s="84">
        <v>794</v>
      </c>
      <c r="B806" s="90">
        <f t="shared" ca="1" si="148"/>
        <v>410.17499670533203</v>
      </c>
      <c r="C806" s="103">
        <f t="shared" ca="1" si="155"/>
        <v>308.49528549287885</v>
      </c>
      <c r="D806" s="103">
        <f t="shared" ca="1" si="155"/>
        <v>334.26013579981225</v>
      </c>
      <c r="E806" s="90">
        <f t="shared" ca="1" si="154"/>
        <v>112.03617602605318</v>
      </c>
      <c r="F806" s="90">
        <f t="shared" ca="1" si="154"/>
        <v>66.746509083804952</v>
      </c>
      <c r="G806" s="90">
        <f t="shared" ca="1" si="154"/>
        <v>83.991484616967469</v>
      </c>
      <c r="H806" s="90">
        <f t="shared" ca="1" si="150"/>
        <v>522.2111727313852</v>
      </c>
      <c r="I806" s="90">
        <f t="shared" ca="1" si="151"/>
        <v>375.24179457668379</v>
      </c>
      <c r="J806" s="90">
        <f t="shared" ca="1" si="152"/>
        <v>418.2516204167797</v>
      </c>
    </row>
    <row r="807" spans="1:10" ht="12.75" x14ac:dyDescent="0.2">
      <c r="A807" s="84">
        <v>795</v>
      </c>
      <c r="B807" s="90">
        <f t="shared" ca="1" si="148"/>
        <v>419.41232129224181</v>
      </c>
      <c r="C807" s="103">
        <f t="shared" ca="1" si="155"/>
        <v>302.5705046703203</v>
      </c>
      <c r="D807" s="103">
        <f t="shared" ca="1" si="155"/>
        <v>348.06596723412457</v>
      </c>
      <c r="E807" s="90">
        <f t="shared" ca="1" si="154"/>
        <v>111.63686298804599</v>
      </c>
      <c r="F807" s="90">
        <f t="shared" ca="1" si="154"/>
        <v>81.599904142167631</v>
      </c>
      <c r="G807" s="90">
        <f t="shared" ca="1" si="154"/>
        <v>86.675673058078871</v>
      </c>
      <c r="H807" s="90">
        <f t="shared" ca="1" si="150"/>
        <v>531.04918428028782</v>
      </c>
      <c r="I807" s="90">
        <f t="shared" ca="1" si="151"/>
        <v>384.17040881248795</v>
      </c>
      <c r="J807" s="90">
        <f t="shared" ca="1" si="152"/>
        <v>434.74164029220344</v>
      </c>
    </row>
    <row r="808" spans="1:10" ht="12.75" x14ac:dyDescent="0.2">
      <c r="A808" s="84">
        <v>796</v>
      </c>
      <c r="B808" s="90">
        <f t="shared" ca="1" si="148"/>
        <v>407.71610780189326</v>
      </c>
      <c r="C808" s="103">
        <f t="shared" ca="1" si="155"/>
        <v>302.74326098650431</v>
      </c>
      <c r="D808" s="103">
        <f t="shared" ca="1" si="155"/>
        <v>359.91650691603166</v>
      </c>
      <c r="E808" s="90">
        <f t="shared" ca="1" si="154"/>
        <v>96.580991319370597</v>
      </c>
      <c r="F808" s="90">
        <f t="shared" ca="1" si="154"/>
        <v>92.287897391421623</v>
      </c>
      <c r="G808" s="90">
        <f t="shared" ca="1" si="154"/>
        <v>104.19686106074633</v>
      </c>
      <c r="H808" s="90">
        <f t="shared" ca="1" si="150"/>
        <v>504.29709912126384</v>
      </c>
      <c r="I808" s="90">
        <f t="shared" ca="1" si="151"/>
        <v>395.03115837792592</v>
      </c>
      <c r="J808" s="90">
        <f t="shared" ca="1" si="152"/>
        <v>464.11336797677802</v>
      </c>
    </row>
    <row r="809" spans="1:10" ht="12.75" x14ac:dyDescent="0.2">
      <c r="A809" s="84">
        <v>797</v>
      </c>
      <c r="B809" s="90">
        <f t="shared" ca="1" si="148"/>
        <v>425.48348160844301</v>
      </c>
      <c r="C809" s="103">
        <f t="shared" ca="1" si="155"/>
        <v>296.76727538301338</v>
      </c>
      <c r="D809" s="103">
        <f t="shared" ca="1" si="155"/>
        <v>353.63183886556942</v>
      </c>
      <c r="E809" s="90">
        <f t="shared" ca="1" si="154"/>
        <v>117.11945927727864</v>
      </c>
      <c r="F809" s="90">
        <f t="shared" ca="1" si="154"/>
        <v>79.146069870992974</v>
      </c>
      <c r="G809" s="90">
        <f t="shared" ca="1" si="154"/>
        <v>74.827189267025943</v>
      </c>
      <c r="H809" s="90">
        <f t="shared" ca="1" si="150"/>
        <v>542.60294088572164</v>
      </c>
      <c r="I809" s="90">
        <f t="shared" ca="1" si="151"/>
        <v>375.91334525400634</v>
      </c>
      <c r="J809" s="90">
        <f t="shared" ca="1" si="152"/>
        <v>428.45902813259534</v>
      </c>
    </row>
    <row r="810" spans="1:10" ht="12.75" x14ac:dyDescent="0.2">
      <c r="A810" s="84">
        <v>798</v>
      </c>
      <c r="B810" s="90">
        <f t="shared" ca="1" si="148"/>
        <v>416.11976042104254</v>
      </c>
      <c r="C810" s="103">
        <f t="shared" ca="1" si="155"/>
        <v>301.41636735002533</v>
      </c>
      <c r="D810" s="103">
        <f t="shared" ca="1" si="155"/>
        <v>347.01411149800776</v>
      </c>
      <c r="E810" s="90">
        <f t="shared" ca="1" si="154"/>
        <v>104.45115853413644</v>
      </c>
      <c r="F810" s="90">
        <f t="shared" ca="1" si="154"/>
        <v>76.153313913574905</v>
      </c>
      <c r="G810" s="90">
        <f t="shared" ca="1" si="154"/>
        <v>81.406598211289491</v>
      </c>
      <c r="H810" s="90">
        <f t="shared" ca="1" si="150"/>
        <v>520.57091895517897</v>
      </c>
      <c r="I810" s="90">
        <f t="shared" ca="1" si="151"/>
        <v>377.56968126360022</v>
      </c>
      <c r="J810" s="90">
        <f t="shared" ca="1" si="152"/>
        <v>428.42070970929728</v>
      </c>
    </row>
    <row r="811" spans="1:10" ht="12.75" x14ac:dyDescent="0.2">
      <c r="A811" s="84">
        <v>799</v>
      </c>
      <c r="B811" s="90">
        <f t="shared" ca="1" si="148"/>
        <v>421.4382139904576</v>
      </c>
      <c r="C811" s="103">
        <f t="shared" ca="1" si="155"/>
        <v>287.8015156399436</v>
      </c>
      <c r="D811" s="103">
        <f t="shared" ca="1" si="155"/>
        <v>331.82481080609142</v>
      </c>
      <c r="E811" s="90">
        <f t="shared" ca="1" si="154"/>
        <v>117.84355956164799</v>
      </c>
      <c r="F811" s="90">
        <f t="shared" ca="1" si="154"/>
        <v>65.041724035469571</v>
      </c>
      <c r="G811" s="90">
        <f t="shared" ca="1" si="154"/>
        <v>91.311641902773445</v>
      </c>
      <c r="H811" s="90">
        <f t="shared" ca="1" si="150"/>
        <v>539.28177355210562</v>
      </c>
      <c r="I811" s="90">
        <f t="shared" ca="1" si="151"/>
        <v>352.8432396754132</v>
      </c>
      <c r="J811" s="90">
        <f t="shared" ca="1" si="152"/>
        <v>423.13645270886485</v>
      </c>
    </row>
    <row r="812" spans="1:10" ht="12.75" x14ac:dyDescent="0.2">
      <c r="A812" s="84">
        <v>800</v>
      </c>
      <c r="B812" s="90">
        <f t="shared" ca="1" si="148"/>
        <v>400.81354303762163</v>
      </c>
      <c r="C812" s="103">
        <f t="shared" ca="1" si="155"/>
        <v>287.05504980908796</v>
      </c>
      <c r="D812" s="103">
        <f t="shared" ca="1" si="155"/>
        <v>345.63200727734204</v>
      </c>
      <c r="E812" s="90">
        <f t="shared" ca="1" si="154"/>
        <v>118.52961081546584</v>
      </c>
      <c r="F812" s="90">
        <f t="shared" ca="1" si="154"/>
        <v>77.124892475629281</v>
      </c>
      <c r="G812" s="90">
        <f t="shared" ca="1" si="154"/>
        <v>114.16406073644882</v>
      </c>
      <c r="H812" s="90">
        <f t="shared" ca="1" si="150"/>
        <v>519.34315385308741</v>
      </c>
      <c r="I812" s="90">
        <f t="shared" ca="1" si="151"/>
        <v>364.17994228471724</v>
      </c>
      <c r="J812" s="90">
        <f t="shared" ca="1" si="152"/>
        <v>459.79606801379089</v>
      </c>
    </row>
    <row r="813" spans="1:10" ht="12.75" x14ac:dyDescent="0.2">
      <c r="A813" s="84">
        <v>801</v>
      </c>
      <c r="B813" s="90">
        <f t="shared" ca="1" si="148"/>
        <v>411.19017411625259</v>
      </c>
      <c r="C813" s="103">
        <f t="shared" ca="1" si="155"/>
        <v>292.72365342654683</v>
      </c>
      <c r="D813" s="103">
        <f t="shared" ca="1" si="155"/>
        <v>343.71930853587844</v>
      </c>
      <c r="E813" s="90">
        <f t="shared" ca="1" si="154"/>
        <v>118.12083357723952</v>
      </c>
      <c r="F813" s="90">
        <f t="shared" ca="1" si="154"/>
        <v>76.967251522027965</v>
      </c>
      <c r="G813" s="90">
        <f t="shared" ca="1" si="154"/>
        <v>76.208941890541453</v>
      </c>
      <c r="H813" s="90">
        <f t="shared" ca="1" si="150"/>
        <v>529.31100769349212</v>
      </c>
      <c r="I813" s="90">
        <f t="shared" ca="1" si="151"/>
        <v>369.69090494857483</v>
      </c>
      <c r="J813" s="90">
        <f t="shared" ca="1" si="152"/>
        <v>419.92825042641988</v>
      </c>
    </row>
    <row r="814" spans="1:10" ht="12.75" x14ac:dyDescent="0.2">
      <c r="A814" s="84">
        <v>802</v>
      </c>
      <c r="B814" s="90">
        <f t="shared" ca="1" si="148"/>
        <v>408.76432880741021</v>
      </c>
      <c r="C814" s="103">
        <f t="shared" ref="C814:G829" ca="1" si="156">NORMINV(RAND(),C$5,C$6)</f>
        <v>319.64875388241717</v>
      </c>
      <c r="D814" s="103">
        <f t="shared" ca="1" si="156"/>
        <v>348.44790878341496</v>
      </c>
      <c r="E814" s="90">
        <f t="shared" ca="1" si="156"/>
        <v>104.59955939952364</v>
      </c>
      <c r="F814" s="90">
        <f t="shared" ca="1" si="156"/>
        <v>100.84302510060125</v>
      </c>
      <c r="G814" s="90">
        <f t="shared" ca="1" si="156"/>
        <v>95.246636329785559</v>
      </c>
      <c r="H814" s="90">
        <f t="shared" ca="1" si="150"/>
        <v>513.36388820693389</v>
      </c>
      <c r="I814" s="90">
        <f t="shared" ca="1" si="151"/>
        <v>420.49177898301843</v>
      </c>
      <c r="J814" s="90">
        <f t="shared" ca="1" si="152"/>
        <v>443.69454511320055</v>
      </c>
    </row>
    <row r="815" spans="1:10" ht="12.75" x14ac:dyDescent="0.2">
      <c r="A815" s="84">
        <v>803</v>
      </c>
      <c r="B815" s="90">
        <f t="shared" ca="1" si="148"/>
        <v>416.83043476363486</v>
      </c>
      <c r="C815" s="103">
        <f t="shared" ref="C815:D829" ca="1" si="157">NORMINV(RAND(),C$5,C$6)</f>
        <v>310.88971547591592</v>
      </c>
      <c r="D815" s="103">
        <f t="shared" ca="1" si="157"/>
        <v>337.67877713706713</v>
      </c>
      <c r="E815" s="90">
        <f t="shared" ca="1" si="156"/>
        <v>105.78662380901685</v>
      </c>
      <c r="F815" s="90">
        <f t="shared" ca="1" si="156"/>
        <v>92.763106253756234</v>
      </c>
      <c r="G815" s="90">
        <f t="shared" ca="1" si="156"/>
        <v>98.618600489959562</v>
      </c>
      <c r="H815" s="90">
        <f t="shared" ca="1" si="150"/>
        <v>522.61705857265167</v>
      </c>
      <c r="I815" s="90">
        <f t="shared" ca="1" si="151"/>
        <v>403.65282172967216</v>
      </c>
      <c r="J815" s="90">
        <f t="shared" ca="1" si="152"/>
        <v>436.29737762702666</v>
      </c>
    </row>
    <row r="816" spans="1:10" ht="12.75" x14ac:dyDescent="0.2">
      <c r="A816" s="84">
        <v>804</v>
      </c>
      <c r="B816" s="90">
        <f t="shared" ca="1" si="148"/>
        <v>416.50518052059795</v>
      </c>
      <c r="C816" s="103">
        <f t="shared" ca="1" si="157"/>
        <v>306.69857540445895</v>
      </c>
      <c r="D816" s="103">
        <f t="shared" ca="1" si="157"/>
        <v>342.79035427815768</v>
      </c>
      <c r="E816" s="90">
        <f t="shared" ca="1" si="156"/>
        <v>105.99450731995803</v>
      </c>
      <c r="F816" s="90">
        <f t="shared" ca="1" si="156"/>
        <v>80.520205279520823</v>
      </c>
      <c r="G816" s="90">
        <f t="shared" ca="1" si="156"/>
        <v>76.269841477336911</v>
      </c>
      <c r="H816" s="90">
        <f t="shared" ca="1" si="150"/>
        <v>522.49968784055602</v>
      </c>
      <c r="I816" s="90">
        <f t="shared" ca="1" si="151"/>
        <v>387.21878068397979</v>
      </c>
      <c r="J816" s="90">
        <f t="shared" ca="1" si="152"/>
        <v>419.06019575549459</v>
      </c>
    </row>
    <row r="817" spans="1:10" ht="12.75" x14ac:dyDescent="0.2">
      <c r="A817" s="84">
        <v>805</v>
      </c>
      <c r="B817" s="90">
        <f t="shared" ca="1" si="148"/>
        <v>408.573599212685</v>
      </c>
      <c r="C817" s="103">
        <f t="shared" ca="1" si="157"/>
        <v>305.12840502438843</v>
      </c>
      <c r="D817" s="103">
        <f t="shared" ca="1" si="157"/>
        <v>345.04087630680499</v>
      </c>
      <c r="E817" s="90">
        <f t="shared" ca="1" si="156"/>
        <v>109.42421948287721</v>
      </c>
      <c r="F817" s="90">
        <f t="shared" ca="1" si="156"/>
        <v>93.658305479274546</v>
      </c>
      <c r="G817" s="90">
        <f t="shared" ca="1" si="156"/>
        <v>89.688552091602361</v>
      </c>
      <c r="H817" s="90">
        <f t="shared" ca="1" si="150"/>
        <v>517.99781869556216</v>
      </c>
      <c r="I817" s="90">
        <f t="shared" ca="1" si="151"/>
        <v>398.78671050366296</v>
      </c>
      <c r="J817" s="90">
        <f t="shared" ca="1" si="152"/>
        <v>434.72942839840732</v>
      </c>
    </row>
    <row r="818" spans="1:10" ht="12.75" x14ac:dyDescent="0.2">
      <c r="A818" s="84">
        <v>806</v>
      </c>
      <c r="B818" s="90">
        <f t="shared" ca="1" si="148"/>
        <v>408.8437094487582</v>
      </c>
      <c r="C818" s="103">
        <f t="shared" ca="1" si="157"/>
        <v>303.42045950189083</v>
      </c>
      <c r="D818" s="103">
        <f t="shared" ca="1" si="157"/>
        <v>327.43956192907433</v>
      </c>
      <c r="E818" s="90">
        <f t="shared" ca="1" si="156"/>
        <v>112.67806110991684</v>
      </c>
      <c r="F818" s="90">
        <f t="shared" ca="1" si="156"/>
        <v>68.073933829327999</v>
      </c>
      <c r="G818" s="90">
        <f t="shared" ca="1" si="156"/>
        <v>102.96849314346817</v>
      </c>
      <c r="H818" s="90">
        <f t="shared" ca="1" si="150"/>
        <v>521.52177055867503</v>
      </c>
      <c r="I818" s="90">
        <f t="shared" ca="1" si="151"/>
        <v>371.49439333121882</v>
      </c>
      <c r="J818" s="90">
        <f t="shared" ca="1" si="152"/>
        <v>430.40805507254248</v>
      </c>
    </row>
    <row r="819" spans="1:10" ht="12.75" x14ac:dyDescent="0.2">
      <c r="A819" s="84">
        <v>807</v>
      </c>
      <c r="B819" s="90">
        <f t="shared" ca="1" si="148"/>
        <v>414.10550201076018</v>
      </c>
      <c r="C819" s="103">
        <f t="shared" ca="1" si="157"/>
        <v>296.83389791697914</v>
      </c>
      <c r="D819" s="103">
        <f t="shared" ca="1" si="157"/>
        <v>368.46808204275106</v>
      </c>
      <c r="E819" s="90">
        <f t="shared" ca="1" si="156"/>
        <v>104.009789785102</v>
      </c>
      <c r="F819" s="90">
        <f t="shared" ca="1" si="156"/>
        <v>79.788158810246074</v>
      </c>
      <c r="G819" s="90">
        <f t="shared" ca="1" si="156"/>
        <v>97.74015883056083</v>
      </c>
      <c r="H819" s="90">
        <f t="shared" ca="1" si="150"/>
        <v>518.11529179586216</v>
      </c>
      <c r="I819" s="90">
        <f t="shared" ca="1" si="151"/>
        <v>376.62205672722519</v>
      </c>
      <c r="J819" s="90">
        <f t="shared" ca="1" si="152"/>
        <v>466.20824087331187</v>
      </c>
    </row>
    <row r="820" spans="1:10" ht="12.75" x14ac:dyDescent="0.2">
      <c r="A820" s="84">
        <v>808</v>
      </c>
      <c r="B820" s="90">
        <f t="shared" ca="1" si="148"/>
        <v>406.28325783987566</v>
      </c>
      <c r="C820" s="103">
        <f t="shared" ca="1" si="157"/>
        <v>311.17406116610425</v>
      </c>
      <c r="D820" s="103">
        <f t="shared" ca="1" si="157"/>
        <v>338.17591077474231</v>
      </c>
      <c r="E820" s="90">
        <f t="shared" ca="1" si="156"/>
        <v>115.47476603255518</v>
      </c>
      <c r="F820" s="90">
        <f t="shared" ca="1" si="156"/>
        <v>87.075970205275837</v>
      </c>
      <c r="G820" s="90">
        <f t="shared" ca="1" si="156"/>
        <v>87.690149889752419</v>
      </c>
      <c r="H820" s="90">
        <f t="shared" ca="1" si="150"/>
        <v>521.75802387243084</v>
      </c>
      <c r="I820" s="90">
        <f t="shared" ca="1" si="151"/>
        <v>398.25003137138009</v>
      </c>
      <c r="J820" s="90">
        <f t="shared" ca="1" si="152"/>
        <v>425.86606066449474</v>
      </c>
    </row>
    <row r="821" spans="1:10" ht="12.75" x14ac:dyDescent="0.2">
      <c r="A821" s="84">
        <v>809</v>
      </c>
      <c r="B821" s="90">
        <f t="shared" ca="1" si="148"/>
        <v>415.21449247333203</v>
      </c>
      <c r="C821" s="103">
        <f t="shared" ca="1" si="157"/>
        <v>293.51320913397444</v>
      </c>
      <c r="D821" s="103">
        <f t="shared" ca="1" si="157"/>
        <v>347.61935449881452</v>
      </c>
      <c r="E821" s="90">
        <f t="shared" ca="1" si="156"/>
        <v>117.04364092376358</v>
      </c>
      <c r="F821" s="90">
        <f t="shared" ca="1" si="156"/>
        <v>108.0857679690333</v>
      </c>
      <c r="G821" s="90">
        <f t="shared" ca="1" si="156"/>
        <v>97.863563057347278</v>
      </c>
      <c r="H821" s="90">
        <f t="shared" ca="1" si="150"/>
        <v>532.25813339709566</v>
      </c>
      <c r="I821" s="90">
        <f t="shared" ca="1" si="151"/>
        <v>401.59897710300777</v>
      </c>
      <c r="J821" s="90">
        <f t="shared" ca="1" si="152"/>
        <v>445.48291755616179</v>
      </c>
    </row>
    <row r="822" spans="1:10" ht="12.75" x14ac:dyDescent="0.2">
      <c r="A822" s="84">
        <v>810</v>
      </c>
      <c r="B822" s="90">
        <f t="shared" ca="1" si="148"/>
        <v>407.97989634153583</v>
      </c>
      <c r="C822" s="103">
        <f t="shared" ca="1" si="157"/>
        <v>284.78855142344213</v>
      </c>
      <c r="D822" s="103">
        <f t="shared" ca="1" si="157"/>
        <v>346.17357469998592</v>
      </c>
      <c r="E822" s="90">
        <f t="shared" ca="1" si="156"/>
        <v>108.19059793019528</v>
      </c>
      <c r="F822" s="90">
        <f t="shared" ca="1" si="156"/>
        <v>97.298808922666254</v>
      </c>
      <c r="G822" s="90">
        <f t="shared" ca="1" si="156"/>
        <v>108.34701627590968</v>
      </c>
      <c r="H822" s="90">
        <f t="shared" ca="1" si="150"/>
        <v>516.17049427173106</v>
      </c>
      <c r="I822" s="90">
        <f t="shared" ca="1" si="151"/>
        <v>382.08736034610837</v>
      </c>
      <c r="J822" s="90">
        <f t="shared" ca="1" si="152"/>
        <v>454.52059097589563</v>
      </c>
    </row>
    <row r="823" spans="1:10" ht="12.75" x14ac:dyDescent="0.2">
      <c r="A823" s="84">
        <v>811</v>
      </c>
      <c r="B823" s="90">
        <f t="shared" ca="1" si="148"/>
        <v>413.33382433637405</v>
      </c>
      <c r="C823" s="103">
        <f t="shared" ca="1" si="157"/>
        <v>280.30388723464165</v>
      </c>
      <c r="D823" s="103">
        <f t="shared" ca="1" si="157"/>
        <v>338.11702631816775</v>
      </c>
      <c r="E823" s="90">
        <f t="shared" ca="1" si="156"/>
        <v>106.60287655181946</v>
      </c>
      <c r="F823" s="90">
        <f t="shared" ca="1" si="156"/>
        <v>78.78582221232999</v>
      </c>
      <c r="G823" s="90">
        <f t="shared" ca="1" si="156"/>
        <v>104.63532997131135</v>
      </c>
      <c r="H823" s="90">
        <f t="shared" ca="1" si="150"/>
        <v>519.93670088819351</v>
      </c>
      <c r="I823" s="90">
        <f t="shared" ca="1" si="151"/>
        <v>359.08970944697165</v>
      </c>
      <c r="J823" s="90">
        <f t="shared" ca="1" si="152"/>
        <v>442.75235628947911</v>
      </c>
    </row>
    <row r="824" spans="1:10" ht="12.75" x14ac:dyDescent="0.2">
      <c r="A824" s="84">
        <v>812</v>
      </c>
      <c r="B824" s="90">
        <f t="shared" ca="1" si="148"/>
        <v>405.41809633521592</v>
      </c>
      <c r="C824" s="103">
        <f t="shared" ca="1" si="157"/>
        <v>299.68874732417333</v>
      </c>
      <c r="D824" s="103">
        <f t="shared" ca="1" si="157"/>
        <v>347.4357410424592</v>
      </c>
      <c r="E824" s="90">
        <f t="shared" ca="1" si="156"/>
        <v>108.2101530365702</v>
      </c>
      <c r="F824" s="90">
        <f t="shared" ca="1" si="156"/>
        <v>90.689014785570819</v>
      </c>
      <c r="G824" s="90">
        <f t="shared" ca="1" si="156"/>
        <v>97.289104501765237</v>
      </c>
      <c r="H824" s="90">
        <f t="shared" ca="1" si="150"/>
        <v>513.62824937178607</v>
      </c>
      <c r="I824" s="90">
        <f t="shared" ca="1" si="151"/>
        <v>390.37776210974414</v>
      </c>
      <c r="J824" s="90">
        <f t="shared" ca="1" si="152"/>
        <v>444.72484554422442</v>
      </c>
    </row>
    <row r="825" spans="1:10" ht="12.75" x14ac:dyDescent="0.2">
      <c r="A825" s="84">
        <v>813</v>
      </c>
      <c r="B825" s="90">
        <f t="shared" ca="1" si="148"/>
        <v>412.81406275300367</v>
      </c>
      <c r="C825" s="103">
        <f t="shared" ca="1" si="157"/>
        <v>290.06380267314654</v>
      </c>
      <c r="D825" s="103">
        <f t="shared" ca="1" si="157"/>
        <v>364.07392338277913</v>
      </c>
      <c r="E825" s="90">
        <f t="shared" ca="1" si="156"/>
        <v>114.13349973436141</v>
      </c>
      <c r="F825" s="90">
        <f t="shared" ca="1" si="156"/>
        <v>110.24436237212353</v>
      </c>
      <c r="G825" s="90">
        <f t="shared" ca="1" si="156"/>
        <v>75.413974783735654</v>
      </c>
      <c r="H825" s="90">
        <f t="shared" ca="1" si="150"/>
        <v>526.94756248736508</v>
      </c>
      <c r="I825" s="90">
        <f t="shared" ca="1" si="151"/>
        <v>400.30816504527007</v>
      </c>
      <c r="J825" s="90">
        <f t="shared" ca="1" si="152"/>
        <v>439.48789816651481</v>
      </c>
    </row>
    <row r="826" spans="1:10" ht="12.75" x14ac:dyDescent="0.2">
      <c r="A826" s="84">
        <v>814</v>
      </c>
      <c r="B826" s="90">
        <f t="shared" ca="1" si="148"/>
        <v>412.47163610033476</v>
      </c>
      <c r="C826" s="103">
        <f t="shared" ca="1" si="157"/>
        <v>282.98438597420591</v>
      </c>
      <c r="D826" s="103">
        <f t="shared" ca="1" si="157"/>
        <v>323.08632870376988</v>
      </c>
      <c r="E826" s="90">
        <f t="shared" ca="1" si="156"/>
        <v>112.55904874854788</v>
      </c>
      <c r="F826" s="90">
        <f t="shared" ca="1" si="156"/>
        <v>73.770882016146658</v>
      </c>
      <c r="G826" s="90">
        <f t="shared" ca="1" si="156"/>
        <v>95.217589346589591</v>
      </c>
      <c r="H826" s="90">
        <f t="shared" ca="1" si="150"/>
        <v>525.03068484888263</v>
      </c>
      <c r="I826" s="90">
        <f t="shared" ca="1" si="151"/>
        <v>356.75526799035254</v>
      </c>
      <c r="J826" s="90">
        <f t="shared" ca="1" si="152"/>
        <v>418.30391805035947</v>
      </c>
    </row>
    <row r="827" spans="1:10" ht="12.75" x14ac:dyDescent="0.2">
      <c r="A827" s="84">
        <v>815</v>
      </c>
      <c r="B827" s="90">
        <f t="shared" ca="1" si="148"/>
        <v>410.3957815413753</v>
      </c>
      <c r="C827" s="103">
        <f t="shared" ca="1" si="157"/>
        <v>287.42743193208599</v>
      </c>
      <c r="D827" s="103">
        <f t="shared" ca="1" si="157"/>
        <v>345.4645224345295</v>
      </c>
      <c r="E827" s="90">
        <f t="shared" ca="1" si="156"/>
        <v>99.427287821472632</v>
      </c>
      <c r="F827" s="90">
        <f t="shared" ca="1" si="156"/>
        <v>80.408891337428955</v>
      </c>
      <c r="G827" s="90">
        <f t="shared" ca="1" si="156"/>
        <v>98.189284442273149</v>
      </c>
      <c r="H827" s="90">
        <f t="shared" ca="1" si="150"/>
        <v>509.82306936284795</v>
      </c>
      <c r="I827" s="90">
        <f t="shared" ca="1" si="151"/>
        <v>367.83632326951493</v>
      </c>
      <c r="J827" s="90">
        <f t="shared" ca="1" si="152"/>
        <v>443.65380687680266</v>
      </c>
    </row>
    <row r="828" spans="1:10" ht="12.75" x14ac:dyDescent="0.2">
      <c r="A828" s="84">
        <v>816</v>
      </c>
      <c r="B828" s="90">
        <f t="shared" ca="1" si="148"/>
        <v>412.32150738002406</v>
      </c>
      <c r="C828" s="103">
        <f t="shared" ca="1" si="157"/>
        <v>288.00761791384178</v>
      </c>
      <c r="D828" s="103">
        <f t="shared" ca="1" si="157"/>
        <v>341.59183160424351</v>
      </c>
      <c r="E828" s="90">
        <f t="shared" ca="1" si="156"/>
        <v>124.93537958006404</v>
      </c>
      <c r="F828" s="90">
        <f t="shared" ca="1" si="156"/>
        <v>76.360667048311683</v>
      </c>
      <c r="G828" s="90">
        <f t="shared" ca="1" si="156"/>
        <v>94.755213918889211</v>
      </c>
      <c r="H828" s="90">
        <f t="shared" ca="1" si="150"/>
        <v>537.25688696008808</v>
      </c>
      <c r="I828" s="90">
        <f t="shared" ca="1" si="151"/>
        <v>364.36828496215344</v>
      </c>
      <c r="J828" s="90">
        <f t="shared" ca="1" si="152"/>
        <v>436.34704552313269</v>
      </c>
    </row>
    <row r="829" spans="1:10" ht="12.75" x14ac:dyDescent="0.2">
      <c r="A829" s="84">
        <v>817</v>
      </c>
      <c r="B829" s="90">
        <f t="shared" ca="1" si="148"/>
        <v>419.02186356101686</v>
      </c>
      <c r="C829" s="103">
        <f t="shared" ca="1" si="157"/>
        <v>276.59608231419571</v>
      </c>
      <c r="D829" s="103">
        <f t="shared" ca="1" si="157"/>
        <v>330.00171375272629</v>
      </c>
      <c r="E829" s="90">
        <f t="shared" ca="1" si="156"/>
        <v>117.24113833377116</v>
      </c>
      <c r="F829" s="90">
        <f t="shared" ca="1" si="156"/>
        <v>80.285754659862477</v>
      </c>
      <c r="G829" s="90">
        <f t="shared" ca="1" si="156"/>
        <v>112.31889678209807</v>
      </c>
      <c r="H829" s="90">
        <f t="shared" ca="1" si="150"/>
        <v>536.26300189478798</v>
      </c>
      <c r="I829" s="90">
        <f t="shared" ca="1" si="151"/>
        <v>356.88183697405816</v>
      </c>
      <c r="J829" s="90">
        <f t="shared" ca="1" si="152"/>
        <v>442.32061053482437</v>
      </c>
    </row>
    <row r="830" spans="1:10" ht="12.75" x14ac:dyDescent="0.2">
      <c r="A830" s="84">
        <v>818</v>
      </c>
      <c r="B830" s="90">
        <f t="shared" ca="1" si="148"/>
        <v>423.8700261856826</v>
      </c>
      <c r="C830" s="103">
        <f t="shared" ref="C830:G845" ca="1" si="158">NORMINV(RAND(),C$5,C$6)</f>
        <v>304.83471636369745</v>
      </c>
      <c r="D830" s="103">
        <f t="shared" ca="1" si="158"/>
        <v>338.47767534005879</v>
      </c>
      <c r="E830" s="90">
        <f t="shared" ca="1" si="158"/>
        <v>111.69118327248945</v>
      </c>
      <c r="F830" s="90">
        <f t="shared" ca="1" si="158"/>
        <v>69.243935035872653</v>
      </c>
      <c r="G830" s="90">
        <f t="shared" ca="1" si="158"/>
        <v>83.659348593757755</v>
      </c>
      <c r="H830" s="90">
        <f t="shared" ca="1" si="150"/>
        <v>535.56120945817202</v>
      </c>
      <c r="I830" s="90">
        <f t="shared" ca="1" si="151"/>
        <v>374.07865139957011</v>
      </c>
      <c r="J830" s="90">
        <f t="shared" ca="1" si="152"/>
        <v>422.13702393381652</v>
      </c>
    </row>
    <row r="831" spans="1:10" ht="12.75" x14ac:dyDescent="0.2">
      <c r="A831" s="84">
        <v>819</v>
      </c>
      <c r="B831" s="90">
        <f t="shared" ca="1" si="148"/>
        <v>403.4035367584766</v>
      </c>
      <c r="C831" s="103">
        <f t="shared" ref="C831:D845" ca="1" si="159">NORMINV(RAND(),C$5,C$6)</f>
        <v>288.54750908977638</v>
      </c>
      <c r="D831" s="103">
        <f t="shared" ca="1" si="159"/>
        <v>333.37825577205626</v>
      </c>
      <c r="E831" s="90">
        <f t="shared" ca="1" si="158"/>
        <v>121.9908185917669</v>
      </c>
      <c r="F831" s="90">
        <f t="shared" ca="1" si="158"/>
        <v>93.753893828723932</v>
      </c>
      <c r="G831" s="90">
        <f t="shared" ca="1" si="158"/>
        <v>77.478758912903444</v>
      </c>
      <c r="H831" s="90">
        <f t="shared" ca="1" si="150"/>
        <v>525.39435535024347</v>
      </c>
      <c r="I831" s="90">
        <f t="shared" ca="1" si="151"/>
        <v>382.30140291850034</v>
      </c>
      <c r="J831" s="90">
        <f t="shared" ca="1" si="152"/>
        <v>410.85701468495972</v>
      </c>
    </row>
    <row r="832" spans="1:10" ht="12.75" x14ac:dyDescent="0.2">
      <c r="A832" s="84">
        <v>820</v>
      </c>
      <c r="B832" s="90">
        <f t="shared" ca="1" si="148"/>
        <v>412.00646609215102</v>
      </c>
      <c r="C832" s="103">
        <f t="shared" ca="1" si="159"/>
        <v>278.89172196297511</v>
      </c>
      <c r="D832" s="103">
        <f t="shared" ca="1" si="159"/>
        <v>334.80615720118317</v>
      </c>
      <c r="E832" s="90">
        <f t="shared" ca="1" si="158"/>
        <v>108.22109907570639</v>
      </c>
      <c r="F832" s="90">
        <f t="shared" ca="1" si="158"/>
        <v>86.079839815001918</v>
      </c>
      <c r="G832" s="90">
        <f t="shared" ca="1" si="158"/>
        <v>88.051638975495663</v>
      </c>
      <c r="H832" s="90">
        <f t="shared" ca="1" si="150"/>
        <v>520.22756516785739</v>
      </c>
      <c r="I832" s="90">
        <f t="shared" ca="1" si="151"/>
        <v>364.97156177797706</v>
      </c>
      <c r="J832" s="90">
        <f t="shared" ca="1" si="152"/>
        <v>422.85779617667885</v>
      </c>
    </row>
    <row r="833" spans="1:10" ht="12.75" x14ac:dyDescent="0.2">
      <c r="A833" s="84">
        <v>821</v>
      </c>
      <c r="B833" s="90">
        <f t="shared" ca="1" si="148"/>
        <v>411.28396016302202</v>
      </c>
      <c r="C833" s="103">
        <f t="shared" ca="1" si="159"/>
        <v>292.92573648876328</v>
      </c>
      <c r="D833" s="103">
        <f t="shared" ca="1" si="159"/>
        <v>335.8416053431377</v>
      </c>
      <c r="E833" s="90">
        <f t="shared" ca="1" si="158"/>
        <v>110.49692056772886</v>
      </c>
      <c r="F833" s="90">
        <f t="shared" ca="1" si="158"/>
        <v>78.481903271380347</v>
      </c>
      <c r="G833" s="90">
        <f t="shared" ca="1" si="158"/>
        <v>92.225943008958737</v>
      </c>
      <c r="H833" s="90">
        <f t="shared" ca="1" si="150"/>
        <v>521.78088073075082</v>
      </c>
      <c r="I833" s="90">
        <f t="shared" ca="1" si="151"/>
        <v>371.40763976014364</v>
      </c>
      <c r="J833" s="90">
        <f t="shared" ca="1" si="152"/>
        <v>428.06754835209642</v>
      </c>
    </row>
    <row r="834" spans="1:10" ht="12.75" x14ac:dyDescent="0.2">
      <c r="A834" s="84">
        <v>822</v>
      </c>
      <c r="B834" s="90">
        <f t="shared" ca="1" si="148"/>
        <v>409.03339270065192</v>
      </c>
      <c r="C834" s="103">
        <f t="shared" ca="1" si="159"/>
        <v>300.19579564097654</v>
      </c>
      <c r="D834" s="103">
        <f t="shared" ca="1" si="159"/>
        <v>338.42775077015887</v>
      </c>
      <c r="E834" s="90">
        <f t="shared" ca="1" si="158"/>
        <v>105.02923521865364</v>
      </c>
      <c r="F834" s="90">
        <f t="shared" ca="1" si="158"/>
        <v>85.001644625057594</v>
      </c>
      <c r="G834" s="90">
        <f t="shared" ca="1" si="158"/>
        <v>91.392409558389602</v>
      </c>
      <c r="H834" s="90">
        <f t="shared" ca="1" si="150"/>
        <v>514.06262791930556</v>
      </c>
      <c r="I834" s="90">
        <f t="shared" ca="1" si="151"/>
        <v>385.19744026603416</v>
      </c>
      <c r="J834" s="90">
        <f t="shared" ca="1" si="152"/>
        <v>429.82016032854847</v>
      </c>
    </row>
    <row r="835" spans="1:10" ht="12.75" x14ac:dyDescent="0.2">
      <c r="A835" s="84">
        <v>823</v>
      </c>
      <c r="B835" s="90">
        <f t="shared" ca="1" si="148"/>
        <v>405.1959929980153</v>
      </c>
      <c r="C835" s="103">
        <f t="shared" ca="1" si="159"/>
        <v>293.27395397310988</v>
      </c>
      <c r="D835" s="103">
        <f t="shared" ca="1" si="159"/>
        <v>334.11856677849545</v>
      </c>
      <c r="E835" s="90">
        <f t="shared" ca="1" si="158"/>
        <v>98.937374355948805</v>
      </c>
      <c r="F835" s="90">
        <f t="shared" ca="1" si="158"/>
        <v>91.866733658792668</v>
      </c>
      <c r="G835" s="90">
        <f t="shared" ca="1" si="158"/>
        <v>103.32912041078703</v>
      </c>
      <c r="H835" s="90">
        <f t="shared" ca="1" si="150"/>
        <v>504.1333673539641</v>
      </c>
      <c r="I835" s="90">
        <f t="shared" ca="1" si="151"/>
        <v>385.14068763190255</v>
      </c>
      <c r="J835" s="90">
        <f t="shared" ca="1" si="152"/>
        <v>437.44768718928248</v>
      </c>
    </row>
    <row r="836" spans="1:10" ht="12.75" x14ac:dyDescent="0.2">
      <c r="A836" s="84">
        <v>824</v>
      </c>
      <c r="B836" s="90">
        <f t="shared" ca="1" si="148"/>
        <v>416.4770837673048</v>
      </c>
      <c r="C836" s="103">
        <f t="shared" ca="1" si="159"/>
        <v>302.89528827806151</v>
      </c>
      <c r="D836" s="103">
        <f t="shared" ca="1" si="159"/>
        <v>332.37648695046664</v>
      </c>
      <c r="E836" s="90">
        <f t="shared" ca="1" si="158"/>
        <v>109.11685698979187</v>
      </c>
      <c r="F836" s="90">
        <f t="shared" ca="1" si="158"/>
        <v>82.269106575327697</v>
      </c>
      <c r="G836" s="90">
        <f t="shared" ca="1" si="158"/>
        <v>69.689058825717638</v>
      </c>
      <c r="H836" s="90">
        <f t="shared" ca="1" si="150"/>
        <v>525.59394075709668</v>
      </c>
      <c r="I836" s="90">
        <f t="shared" ca="1" si="151"/>
        <v>385.16439485338924</v>
      </c>
      <c r="J836" s="90">
        <f t="shared" ca="1" si="152"/>
        <v>402.06554577618431</v>
      </c>
    </row>
    <row r="837" spans="1:10" ht="12.75" x14ac:dyDescent="0.2">
      <c r="A837" s="84">
        <v>825</v>
      </c>
      <c r="B837" s="90">
        <f t="shared" ca="1" si="148"/>
        <v>400.29159933089358</v>
      </c>
      <c r="C837" s="103">
        <f t="shared" ca="1" si="159"/>
        <v>295.31530300980296</v>
      </c>
      <c r="D837" s="103">
        <f t="shared" ca="1" si="159"/>
        <v>338.16638230636772</v>
      </c>
      <c r="E837" s="90">
        <f t="shared" ca="1" si="158"/>
        <v>102.77600465444448</v>
      </c>
      <c r="F837" s="90">
        <f t="shared" ca="1" si="158"/>
        <v>81.27592561299484</v>
      </c>
      <c r="G837" s="90">
        <f t="shared" ca="1" si="158"/>
        <v>93.789050367745048</v>
      </c>
      <c r="H837" s="90">
        <f t="shared" ca="1" si="150"/>
        <v>503.06760398533805</v>
      </c>
      <c r="I837" s="90">
        <f t="shared" ca="1" si="151"/>
        <v>376.59122862279781</v>
      </c>
      <c r="J837" s="90">
        <f t="shared" ca="1" si="152"/>
        <v>431.95543267411279</v>
      </c>
    </row>
    <row r="838" spans="1:10" ht="12.75" x14ac:dyDescent="0.2">
      <c r="A838" s="84">
        <v>826</v>
      </c>
      <c r="B838" s="90">
        <f t="shared" ca="1" si="148"/>
        <v>410.16942351826265</v>
      </c>
      <c r="C838" s="103">
        <f t="shared" ca="1" si="159"/>
        <v>294.47825163168551</v>
      </c>
      <c r="D838" s="103">
        <f t="shared" ca="1" si="159"/>
        <v>341.27927633949935</v>
      </c>
      <c r="E838" s="90">
        <f t="shared" ca="1" si="158"/>
        <v>111.63945173438917</v>
      </c>
      <c r="F838" s="90">
        <f t="shared" ca="1" si="158"/>
        <v>71.583109405368333</v>
      </c>
      <c r="G838" s="90">
        <f t="shared" ca="1" si="158"/>
        <v>109.2303866297333</v>
      </c>
      <c r="H838" s="90">
        <f t="shared" ca="1" si="150"/>
        <v>521.80887525265177</v>
      </c>
      <c r="I838" s="90">
        <f t="shared" ca="1" si="151"/>
        <v>366.06136103705387</v>
      </c>
      <c r="J838" s="90">
        <f t="shared" ca="1" si="152"/>
        <v>450.50966296923264</v>
      </c>
    </row>
    <row r="839" spans="1:10" ht="12.75" x14ac:dyDescent="0.2">
      <c r="A839" s="84">
        <v>827</v>
      </c>
      <c r="B839" s="90">
        <f t="shared" ca="1" si="148"/>
        <v>409.78851064961844</v>
      </c>
      <c r="C839" s="103">
        <f t="shared" ca="1" si="159"/>
        <v>308.6960074079355</v>
      </c>
      <c r="D839" s="103">
        <f t="shared" ca="1" si="159"/>
        <v>328.90948518996282</v>
      </c>
      <c r="E839" s="90">
        <f t="shared" ca="1" si="158"/>
        <v>109.90172984431197</v>
      </c>
      <c r="F839" s="90">
        <f t="shared" ca="1" si="158"/>
        <v>65.593145907481542</v>
      </c>
      <c r="G839" s="90">
        <f t="shared" ca="1" si="158"/>
        <v>102.39714236761343</v>
      </c>
      <c r="H839" s="90">
        <f t="shared" ca="1" si="150"/>
        <v>519.69024049393045</v>
      </c>
      <c r="I839" s="90">
        <f t="shared" ca="1" si="151"/>
        <v>374.28915331541702</v>
      </c>
      <c r="J839" s="90">
        <f t="shared" ca="1" si="152"/>
        <v>431.30662755757623</v>
      </c>
    </row>
    <row r="840" spans="1:10" ht="12.75" x14ac:dyDescent="0.2">
      <c r="A840" s="84">
        <v>828</v>
      </c>
      <c r="B840" s="90">
        <f t="shared" ca="1" si="148"/>
        <v>414.09970204277187</v>
      </c>
      <c r="C840" s="103">
        <f t="shared" ca="1" si="159"/>
        <v>303.35242863129974</v>
      </c>
      <c r="D840" s="103">
        <f t="shared" ca="1" si="159"/>
        <v>339.00088887561247</v>
      </c>
      <c r="E840" s="90">
        <f t="shared" ca="1" si="158"/>
        <v>117.53275899579981</v>
      </c>
      <c r="F840" s="90">
        <f t="shared" ca="1" si="158"/>
        <v>87.64999170542184</v>
      </c>
      <c r="G840" s="90">
        <f t="shared" ca="1" si="158"/>
        <v>90.282089443315414</v>
      </c>
      <c r="H840" s="90">
        <f t="shared" ca="1" si="150"/>
        <v>531.63246103857171</v>
      </c>
      <c r="I840" s="90">
        <f t="shared" ca="1" si="151"/>
        <v>391.00242033672157</v>
      </c>
      <c r="J840" s="90">
        <f t="shared" ca="1" si="152"/>
        <v>429.28297831892792</v>
      </c>
    </row>
    <row r="841" spans="1:10" ht="12.75" x14ac:dyDescent="0.2">
      <c r="A841" s="84">
        <v>829</v>
      </c>
      <c r="B841" s="90">
        <f t="shared" ca="1" si="148"/>
        <v>411.12170844781224</v>
      </c>
      <c r="C841" s="103">
        <f t="shared" ca="1" si="159"/>
        <v>291.00637072237896</v>
      </c>
      <c r="D841" s="103">
        <f t="shared" ca="1" si="159"/>
        <v>338.70230942670645</v>
      </c>
      <c r="E841" s="90">
        <f t="shared" ca="1" si="158"/>
        <v>109.617997559118</v>
      </c>
      <c r="F841" s="90">
        <f t="shared" ca="1" si="158"/>
        <v>68.605801890545379</v>
      </c>
      <c r="G841" s="90">
        <f t="shared" ca="1" si="158"/>
        <v>107.33881449389395</v>
      </c>
      <c r="H841" s="90">
        <f t="shared" ca="1" si="150"/>
        <v>520.73970600693019</v>
      </c>
      <c r="I841" s="90">
        <f t="shared" ca="1" si="151"/>
        <v>359.61217261292433</v>
      </c>
      <c r="J841" s="90">
        <f t="shared" ca="1" si="152"/>
        <v>446.0411239206004</v>
      </c>
    </row>
    <row r="842" spans="1:10" ht="12.75" x14ac:dyDescent="0.2">
      <c r="A842" s="84">
        <v>830</v>
      </c>
      <c r="B842" s="90">
        <f t="shared" ca="1" si="148"/>
        <v>415.39746059739213</v>
      </c>
      <c r="C842" s="103">
        <f t="shared" ca="1" si="159"/>
        <v>292.42490465547559</v>
      </c>
      <c r="D842" s="103">
        <f t="shared" ca="1" si="159"/>
        <v>347.08980992990467</v>
      </c>
      <c r="E842" s="90">
        <f t="shared" ca="1" si="158"/>
        <v>115.27806499345988</v>
      </c>
      <c r="F842" s="90">
        <f t="shared" ca="1" si="158"/>
        <v>93.904311592580569</v>
      </c>
      <c r="G842" s="90">
        <f t="shared" ca="1" si="158"/>
        <v>91.661939113292888</v>
      </c>
      <c r="H842" s="90">
        <f t="shared" ca="1" si="150"/>
        <v>530.67552559085198</v>
      </c>
      <c r="I842" s="90">
        <f t="shared" ca="1" si="151"/>
        <v>386.32921624805613</v>
      </c>
      <c r="J842" s="90">
        <f t="shared" ca="1" si="152"/>
        <v>438.75174904319755</v>
      </c>
    </row>
    <row r="843" spans="1:10" ht="12.75" x14ac:dyDescent="0.2">
      <c r="A843" s="84">
        <v>831</v>
      </c>
      <c r="B843" s="90">
        <f t="shared" ca="1" si="148"/>
        <v>406.60992682734383</v>
      </c>
      <c r="C843" s="103">
        <f t="shared" ca="1" si="159"/>
        <v>304.49476990305038</v>
      </c>
      <c r="D843" s="103">
        <f t="shared" ca="1" si="159"/>
        <v>331.65987419569245</v>
      </c>
      <c r="E843" s="90">
        <f t="shared" ca="1" si="158"/>
        <v>114.12649455782461</v>
      </c>
      <c r="F843" s="90">
        <f t="shared" ca="1" si="158"/>
        <v>91.865000433869554</v>
      </c>
      <c r="G843" s="90">
        <f t="shared" ca="1" si="158"/>
        <v>107.61076888081547</v>
      </c>
      <c r="H843" s="90">
        <f t="shared" ca="1" si="150"/>
        <v>520.73642138516846</v>
      </c>
      <c r="I843" s="90">
        <f t="shared" ca="1" si="151"/>
        <v>396.35977033691995</v>
      </c>
      <c r="J843" s="90">
        <f t="shared" ca="1" si="152"/>
        <v>439.27064307650789</v>
      </c>
    </row>
    <row r="844" spans="1:10" ht="12.75" x14ac:dyDescent="0.2">
      <c r="A844" s="84">
        <v>832</v>
      </c>
      <c r="B844" s="90">
        <f t="shared" ca="1" si="148"/>
        <v>410.61710214630398</v>
      </c>
      <c r="C844" s="103">
        <f t="shared" ca="1" si="159"/>
        <v>303.92645694729805</v>
      </c>
      <c r="D844" s="103">
        <f t="shared" ca="1" si="159"/>
        <v>334.60465499119954</v>
      </c>
      <c r="E844" s="90">
        <f t="shared" ca="1" si="158"/>
        <v>102.57410591964116</v>
      </c>
      <c r="F844" s="90">
        <f t="shared" ca="1" si="158"/>
        <v>78.915386759690392</v>
      </c>
      <c r="G844" s="90">
        <f t="shared" ca="1" si="158"/>
        <v>101.03413481700764</v>
      </c>
      <c r="H844" s="90">
        <f t="shared" ca="1" si="150"/>
        <v>513.19120806594515</v>
      </c>
      <c r="I844" s="90">
        <f t="shared" ca="1" si="151"/>
        <v>382.84184370698847</v>
      </c>
      <c r="J844" s="90">
        <f t="shared" ca="1" si="152"/>
        <v>435.63878980820721</v>
      </c>
    </row>
    <row r="845" spans="1:10" ht="12.75" x14ac:dyDescent="0.2">
      <c r="A845" s="84">
        <v>833</v>
      </c>
      <c r="B845" s="90">
        <f t="shared" ca="1" si="148"/>
        <v>418.49872333066332</v>
      </c>
      <c r="C845" s="103">
        <f t="shared" ca="1" si="159"/>
        <v>286.68655387480737</v>
      </c>
      <c r="D845" s="103">
        <f t="shared" ca="1" si="159"/>
        <v>332.98865151658589</v>
      </c>
      <c r="E845" s="90">
        <f t="shared" ca="1" si="158"/>
        <v>113.79868396674004</v>
      </c>
      <c r="F845" s="90">
        <f t="shared" ca="1" si="158"/>
        <v>75.395174540100669</v>
      </c>
      <c r="G845" s="90">
        <f t="shared" ca="1" si="158"/>
        <v>103.80594717452145</v>
      </c>
      <c r="H845" s="90">
        <f t="shared" ca="1" si="150"/>
        <v>532.29740729740342</v>
      </c>
      <c r="I845" s="90">
        <f t="shared" ca="1" si="151"/>
        <v>362.08172841490807</v>
      </c>
      <c r="J845" s="90">
        <f t="shared" ca="1" si="152"/>
        <v>436.79459869110735</v>
      </c>
    </row>
    <row r="846" spans="1:10" ht="12.75" x14ac:dyDescent="0.2">
      <c r="A846" s="84">
        <v>834</v>
      </c>
      <c r="B846" s="90">
        <f t="shared" ref="B846:B909" ca="1" si="160">NORMINV(RAND(),B$5,B$6)</f>
        <v>408.74257802252902</v>
      </c>
      <c r="C846" s="103">
        <f t="shared" ref="C846:G861" ca="1" si="161">NORMINV(RAND(),C$5,C$6)</f>
        <v>304.79022990082495</v>
      </c>
      <c r="D846" s="103">
        <f t="shared" ca="1" si="161"/>
        <v>338.86609024136845</v>
      </c>
      <c r="E846" s="90">
        <f t="shared" ca="1" si="161"/>
        <v>112.58349453256798</v>
      </c>
      <c r="F846" s="90">
        <f t="shared" ca="1" si="161"/>
        <v>62.566251126649846</v>
      </c>
      <c r="G846" s="90">
        <f t="shared" ca="1" si="161"/>
        <v>101.9277645678942</v>
      </c>
      <c r="H846" s="90">
        <f t="shared" ref="H846:H909" ca="1" si="162">+B846+E846</f>
        <v>521.32607255509697</v>
      </c>
      <c r="I846" s="90">
        <f t="shared" ref="I846:I909" ca="1" si="163">+C846+F846</f>
        <v>367.35648102747479</v>
      </c>
      <c r="J846" s="90">
        <f t="shared" ref="J846:J909" ca="1" si="164">+D846+G846</f>
        <v>440.79385480926265</v>
      </c>
    </row>
    <row r="847" spans="1:10" ht="12.75" x14ac:dyDescent="0.2">
      <c r="A847" s="84">
        <v>835</v>
      </c>
      <c r="B847" s="90">
        <f t="shared" ca="1" si="160"/>
        <v>412.64551869931989</v>
      </c>
      <c r="C847" s="103">
        <f t="shared" ref="C847:D861" ca="1" si="165">NORMINV(RAND(),C$5,C$6)</f>
        <v>283.47194037494478</v>
      </c>
      <c r="D847" s="103">
        <f t="shared" ca="1" si="165"/>
        <v>347.77236776062978</v>
      </c>
      <c r="E847" s="90">
        <f t="shared" ca="1" si="161"/>
        <v>107.25026683756998</v>
      </c>
      <c r="F847" s="90">
        <f t="shared" ca="1" si="161"/>
        <v>74.859593738088037</v>
      </c>
      <c r="G847" s="90">
        <f t="shared" ca="1" si="161"/>
        <v>103.53928688355623</v>
      </c>
      <c r="H847" s="90">
        <f t="shared" ca="1" si="162"/>
        <v>519.89578553688989</v>
      </c>
      <c r="I847" s="90">
        <f t="shared" ca="1" si="163"/>
        <v>358.33153411303283</v>
      </c>
      <c r="J847" s="90">
        <f t="shared" ca="1" si="164"/>
        <v>451.31165464418598</v>
      </c>
    </row>
    <row r="848" spans="1:10" ht="12.75" x14ac:dyDescent="0.2">
      <c r="A848" s="84">
        <v>836</v>
      </c>
      <c r="B848" s="90">
        <f t="shared" ca="1" si="160"/>
        <v>406.3657341796187</v>
      </c>
      <c r="C848" s="103">
        <f t="shared" ca="1" si="165"/>
        <v>298.17789481663698</v>
      </c>
      <c r="D848" s="103">
        <f t="shared" ca="1" si="165"/>
        <v>346.49001206850522</v>
      </c>
      <c r="E848" s="90">
        <f t="shared" ca="1" si="161"/>
        <v>99.387049803088104</v>
      </c>
      <c r="F848" s="90">
        <f t="shared" ca="1" si="161"/>
        <v>76.574698959281349</v>
      </c>
      <c r="G848" s="90">
        <f t="shared" ca="1" si="161"/>
        <v>91.312749932632769</v>
      </c>
      <c r="H848" s="90">
        <f t="shared" ca="1" si="162"/>
        <v>505.75278398270677</v>
      </c>
      <c r="I848" s="90">
        <f t="shared" ca="1" si="163"/>
        <v>374.75259377591834</v>
      </c>
      <c r="J848" s="90">
        <f t="shared" ca="1" si="164"/>
        <v>437.80276200113798</v>
      </c>
    </row>
    <row r="849" spans="1:10" ht="12.75" x14ac:dyDescent="0.2">
      <c r="A849" s="84">
        <v>837</v>
      </c>
      <c r="B849" s="90">
        <f t="shared" ca="1" si="160"/>
        <v>410.84638315080338</v>
      </c>
      <c r="C849" s="103">
        <f t="shared" ca="1" si="165"/>
        <v>291.41207166233789</v>
      </c>
      <c r="D849" s="103">
        <f t="shared" ca="1" si="165"/>
        <v>338.47125918143792</v>
      </c>
      <c r="E849" s="90">
        <f t="shared" ca="1" si="161"/>
        <v>111.00914987035127</v>
      </c>
      <c r="F849" s="90">
        <f t="shared" ca="1" si="161"/>
        <v>85.553572134855557</v>
      </c>
      <c r="G849" s="90">
        <f t="shared" ca="1" si="161"/>
        <v>80.923426179370963</v>
      </c>
      <c r="H849" s="90">
        <f t="shared" ca="1" si="162"/>
        <v>521.85553302115466</v>
      </c>
      <c r="I849" s="90">
        <f t="shared" ca="1" si="163"/>
        <v>376.96564379719348</v>
      </c>
      <c r="J849" s="90">
        <f t="shared" ca="1" si="164"/>
        <v>419.39468536080886</v>
      </c>
    </row>
    <row r="850" spans="1:10" ht="12.75" x14ac:dyDescent="0.2">
      <c r="A850" s="84">
        <v>838</v>
      </c>
      <c r="B850" s="90">
        <f t="shared" ca="1" si="160"/>
        <v>407.17093351735485</v>
      </c>
      <c r="C850" s="103">
        <f t="shared" ca="1" si="165"/>
        <v>285.79106216680765</v>
      </c>
      <c r="D850" s="103">
        <f t="shared" ca="1" si="165"/>
        <v>310.86557484787448</v>
      </c>
      <c r="E850" s="90">
        <f t="shared" ca="1" si="161"/>
        <v>110.84703850123699</v>
      </c>
      <c r="F850" s="90">
        <f t="shared" ca="1" si="161"/>
        <v>91.176599975421183</v>
      </c>
      <c r="G850" s="90">
        <f t="shared" ca="1" si="161"/>
        <v>80.695113375114161</v>
      </c>
      <c r="H850" s="90">
        <f t="shared" ca="1" si="162"/>
        <v>518.01797201859188</v>
      </c>
      <c r="I850" s="90">
        <f t="shared" ca="1" si="163"/>
        <v>376.96766214222885</v>
      </c>
      <c r="J850" s="90">
        <f t="shared" ca="1" si="164"/>
        <v>391.56068822298863</v>
      </c>
    </row>
    <row r="851" spans="1:10" ht="12.75" x14ac:dyDescent="0.2">
      <c r="A851" s="84">
        <v>839</v>
      </c>
      <c r="B851" s="90">
        <f t="shared" ca="1" si="160"/>
        <v>407.32422931171368</v>
      </c>
      <c r="C851" s="103">
        <f t="shared" ca="1" si="165"/>
        <v>289.1467905380099</v>
      </c>
      <c r="D851" s="103">
        <f t="shared" ca="1" si="165"/>
        <v>329.52465948716292</v>
      </c>
      <c r="E851" s="90">
        <f t="shared" ca="1" si="161"/>
        <v>110.02113866990322</v>
      </c>
      <c r="F851" s="90">
        <f t="shared" ca="1" si="161"/>
        <v>84.990518272569744</v>
      </c>
      <c r="G851" s="90">
        <f t="shared" ca="1" si="161"/>
        <v>80.712855897782958</v>
      </c>
      <c r="H851" s="90">
        <f t="shared" ca="1" si="162"/>
        <v>517.34536798161685</v>
      </c>
      <c r="I851" s="90">
        <f t="shared" ca="1" si="163"/>
        <v>374.13730881057961</v>
      </c>
      <c r="J851" s="90">
        <f t="shared" ca="1" si="164"/>
        <v>410.23751538494588</v>
      </c>
    </row>
    <row r="852" spans="1:10" ht="12.75" x14ac:dyDescent="0.2">
      <c r="A852" s="84">
        <v>840</v>
      </c>
      <c r="B852" s="90">
        <f t="shared" ca="1" si="160"/>
        <v>416.51827911515477</v>
      </c>
      <c r="C852" s="103">
        <f t="shared" ca="1" si="165"/>
        <v>298.44518887338279</v>
      </c>
      <c r="D852" s="103">
        <f t="shared" ca="1" si="165"/>
        <v>340.51163462329737</v>
      </c>
      <c r="E852" s="90">
        <f t="shared" ca="1" si="161"/>
        <v>109.24188008841328</v>
      </c>
      <c r="F852" s="90">
        <f t="shared" ca="1" si="161"/>
        <v>65.891954703917875</v>
      </c>
      <c r="G852" s="90">
        <f t="shared" ca="1" si="161"/>
        <v>93.341635040620503</v>
      </c>
      <c r="H852" s="90">
        <f t="shared" ca="1" si="162"/>
        <v>525.76015920356804</v>
      </c>
      <c r="I852" s="90">
        <f t="shared" ca="1" si="163"/>
        <v>364.33714357730065</v>
      </c>
      <c r="J852" s="90">
        <f t="shared" ca="1" si="164"/>
        <v>433.8532696639179</v>
      </c>
    </row>
    <row r="853" spans="1:10" ht="12.75" x14ac:dyDescent="0.2">
      <c r="A853" s="84">
        <v>841</v>
      </c>
      <c r="B853" s="90">
        <f t="shared" ca="1" si="160"/>
        <v>411.62883658498328</v>
      </c>
      <c r="C853" s="103">
        <f t="shared" ca="1" si="165"/>
        <v>299.89547143617665</v>
      </c>
      <c r="D853" s="103">
        <f t="shared" ca="1" si="165"/>
        <v>360.50462456709164</v>
      </c>
      <c r="E853" s="90">
        <f t="shared" ca="1" si="161"/>
        <v>110.80014186000348</v>
      </c>
      <c r="F853" s="90">
        <f t="shared" ca="1" si="161"/>
        <v>92.625655189494694</v>
      </c>
      <c r="G853" s="90">
        <f t="shared" ca="1" si="161"/>
        <v>97.96959526856412</v>
      </c>
      <c r="H853" s="90">
        <f t="shared" ca="1" si="162"/>
        <v>522.4289784449868</v>
      </c>
      <c r="I853" s="90">
        <f t="shared" ca="1" si="163"/>
        <v>392.52112662567134</v>
      </c>
      <c r="J853" s="90">
        <f t="shared" ca="1" si="164"/>
        <v>458.47421983565573</v>
      </c>
    </row>
    <row r="854" spans="1:10" ht="12.75" x14ac:dyDescent="0.2">
      <c r="A854" s="84">
        <v>842</v>
      </c>
      <c r="B854" s="90">
        <f t="shared" ca="1" si="160"/>
        <v>414.72187220109055</v>
      </c>
      <c r="C854" s="103">
        <f t="shared" ca="1" si="165"/>
        <v>312.47388777273699</v>
      </c>
      <c r="D854" s="103">
        <f t="shared" ca="1" si="165"/>
        <v>348.25906102362887</v>
      </c>
      <c r="E854" s="90">
        <f t="shared" ca="1" si="161"/>
        <v>109.36456400703439</v>
      </c>
      <c r="F854" s="90">
        <f t="shared" ca="1" si="161"/>
        <v>91.580845064285299</v>
      </c>
      <c r="G854" s="90">
        <f t="shared" ca="1" si="161"/>
        <v>104.10078060925223</v>
      </c>
      <c r="H854" s="90">
        <f t="shared" ca="1" si="162"/>
        <v>524.08643620812495</v>
      </c>
      <c r="I854" s="90">
        <f t="shared" ca="1" si="163"/>
        <v>404.0547328370223</v>
      </c>
      <c r="J854" s="90">
        <f t="shared" ca="1" si="164"/>
        <v>452.35984163288111</v>
      </c>
    </row>
    <row r="855" spans="1:10" ht="12.75" x14ac:dyDescent="0.2">
      <c r="A855" s="84">
        <v>843</v>
      </c>
      <c r="B855" s="90">
        <f t="shared" ca="1" si="160"/>
        <v>422.64982318650442</v>
      </c>
      <c r="C855" s="103">
        <f t="shared" ca="1" si="165"/>
        <v>283.05411143352018</v>
      </c>
      <c r="D855" s="103">
        <f t="shared" ca="1" si="165"/>
        <v>354.49840327649906</v>
      </c>
      <c r="E855" s="90">
        <f t="shared" ca="1" si="161"/>
        <v>111.18711281133115</v>
      </c>
      <c r="F855" s="90">
        <f t="shared" ca="1" si="161"/>
        <v>84.24059993890701</v>
      </c>
      <c r="G855" s="90">
        <f t="shared" ca="1" si="161"/>
        <v>81.632418853543399</v>
      </c>
      <c r="H855" s="90">
        <f t="shared" ca="1" si="162"/>
        <v>533.83693599783555</v>
      </c>
      <c r="I855" s="90">
        <f t="shared" ca="1" si="163"/>
        <v>367.29471137242717</v>
      </c>
      <c r="J855" s="90">
        <f t="shared" ca="1" si="164"/>
        <v>436.13082213004247</v>
      </c>
    </row>
    <row r="856" spans="1:10" ht="12.75" x14ac:dyDescent="0.2">
      <c r="A856" s="84">
        <v>844</v>
      </c>
      <c r="B856" s="90">
        <f t="shared" ca="1" si="160"/>
        <v>400.16654686396714</v>
      </c>
      <c r="C856" s="103">
        <f t="shared" ca="1" si="165"/>
        <v>301.83456701331789</v>
      </c>
      <c r="D856" s="103">
        <f t="shared" ca="1" si="165"/>
        <v>341.40557848206009</v>
      </c>
      <c r="E856" s="90">
        <f t="shared" ca="1" si="161"/>
        <v>105.57304252220118</v>
      </c>
      <c r="F856" s="90">
        <f t="shared" ca="1" si="161"/>
        <v>78.213305098950684</v>
      </c>
      <c r="G856" s="90">
        <f t="shared" ca="1" si="161"/>
        <v>102.9417931081444</v>
      </c>
      <c r="H856" s="90">
        <f t="shared" ca="1" si="162"/>
        <v>505.73958938616829</v>
      </c>
      <c r="I856" s="90">
        <f t="shared" ca="1" si="163"/>
        <v>380.04787211226858</v>
      </c>
      <c r="J856" s="90">
        <f t="shared" ca="1" si="164"/>
        <v>444.34737159020449</v>
      </c>
    </row>
    <row r="857" spans="1:10" ht="12.75" x14ac:dyDescent="0.2">
      <c r="A857" s="84">
        <v>845</v>
      </c>
      <c r="B857" s="90">
        <f t="shared" ca="1" si="160"/>
        <v>413.73854259177756</v>
      </c>
      <c r="C857" s="103">
        <f t="shared" ca="1" si="165"/>
        <v>314.37634376687464</v>
      </c>
      <c r="D857" s="103">
        <f t="shared" ca="1" si="165"/>
        <v>340.53724314703362</v>
      </c>
      <c r="E857" s="90">
        <f t="shared" ca="1" si="161"/>
        <v>106.01641329225171</v>
      </c>
      <c r="F857" s="90">
        <f t="shared" ca="1" si="161"/>
        <v>80.307903321216159</v>
      </c>
      <c r="G857" s="90">
        <f t="shared" ca="1" si="161"/>
        <v>86.958106726709644</v>
      </c>
      <c r="H857" s="90">
        <f t="shared" ca="1" si="162"/>
        <v>519.7549558840293</v>
      </c>
      <c r="I857" s="90">
        <f t="shared" ca="1" si="163"/>
        <v>394.68424708809079</v>
      </c>
      <c r="J857" s="90">
        <f t="shared" ca="1" si="164"/>
        <v>427.49534987374329</v>
      </c>
    </row>
    <row r="858" spans="1:10" ht="12.75" x14ac:dyDescent="0.2">
      <c r="A858" s="84">
        <v>846</v>
      </c>
      <c r="B858" s="90">
        <f t="shared" ca="1" si="160"/>
        <v>409.36580523305338</v>
      </c>
      <c r="C858" s="103">
        <f t="shared" ca="1" si="165"/>
        <v>295.50961427457815</v>
      </c>
      <c r="D858" s="103">
        <f t="shared" ca="1" si="165"/>
        <v>351.31022930114011</v>
      </c>
      <c r="E858" s="90">
        <f t="shared" ca="1" si="161"/>
        <v>112.17646775558597</v>
      </c>
      <c r="F858" s="90">
        <f t="shared" ca="1" si="161"/>
        <v>86.856303235264789</v>
      </c>
      <c r="G858" s="90">
        <f t="shared" ca="1" si="161"/>
        <v>98.945408087967706</v>
      </c>
      <c r="H858" s="90">
        <f t="shared" ca="1" si="162"/>
        <v>521.5422729886393</v>
      </c>
      <c r="I858" s="90">
        <f t="shared" ca="1" si="163"/>
        <v>382.36591750984292</v>
      </c>
      <c r="J858" s="90">
        <f t="shared" ca="1" si="164"/>
        <v>450.25563738910785</v>
      </c>
    </row>
    <row r="859" spans="1:10" ht="12.75" x14ac:dyDescent="0.2">
      <c r="A859" s="84">
        <v>847</v>
      </c>
      <c r="B859" s="90">
        <f t="shared" ca="1" si="160"/>
        <v>409.26525153103466</v>
      </c>
      <c r="C859" s="103">
        <f t="shared" ca="1" si="165"/>
        <v>285.76575567595989</v>
      </c>
      <c r="D859" s="103">
        <f t="shared" ca="1" si="165"/>
        <v>368.05090852398325</v>
      </c>
      <c r="E859" s="90">
        <f t="shared" ca="1" si="161"/>
        <v>105.51012674097089</v>
      </c>
      <c r="F859" s="90">
        <f t="shared" ca="1" si="161"/>
        <v>91.043546396303213</v>
      </c>
      <c r="G859" s="90">
        <f t="shared" ca="1" si="161"/>
        <v>115.74839832918782</v>
      </c>
      <c r="H859" s="90">
        <f t="shared" ca="1" si="162"/>
        <v>514.77537827200558</v>
      </c>
      <c r="I859" s="90">
        <f t="shared" ca="1" si="163"/>
        <v>376.80930207226311</v>
      </c>
      <c r="J859" s="90">
        <f t="shared" ca="1" si="164"/>
        <v>483.79930685317106</v>
      </c>
    </row>
    <row r="860" spans="1:10" ht="12.75" x14ac:dyDescent="0.2">
      <c r="A860" s="84">
        <v>848</v>
      </c>
      <c r="B860" s="90">
        <f t="shared" ca="1" si="160"/>
        <v>415.74442995010276</v>
      </c>
      <c r="C860" s="103">
        <f t="shared" ca="1" si="165"/>
        <v>314.98266949813978</v>
      </c>
      <c r="D860" s="103">
        <f t="shared" ca="1" si="165"/>
        <v>341.75247572619571</v>
      </c>
      <c r="E860" s="90">
        <f t="shared" ca="1" si="161"/>
        <v>109.71967511332191</v>
      </c>
      <c r="F860" s="90">
        <f t="shared" ca="1" si="161"/>
        <v>98.438490567079356</v>
      </c>
      <c r="G860" s="90">
        <f t="shared" ca="1" si="161"/>
        <v>105.15665977441226</v>
      </c>
      <c r="H860" s="90">
        <f t="shared" ca="1" si="162"/>
        <v>525.46410506342465</v>
      </c>
      <c r="I860" s="90">
        <f t="shared" ca="1" si="163"/>
        <v>413.42116006521917</v>
      </c>
      <c r="J860" s="90">
        <f t="shared" ca="1" si="164"/>
        <v>446.90913550060799</v>
      </c>
    </row>
    <row r="861" spans="1:10" ht="12.75" x14ac:dyDescent="0.2">
      <c r="A861" s="84">
        <v>849</v>
      </c>
      <c r="B861" s="90">
        <f t="shared" ca="1" si="160"/>
        <v>413.15403220586688</v>
      </c>
      <c r="C861" s="103">
        <f t="shared" ca="1" si="165"/>
        <v>292.43609502700008</v>
      </c>
      <c r="D861" s="103">
        <f t="shared" ca="1" si="165"/>
        <v>353.72890725880711</v>
      </c>
      <c r="E861" s="90">
        <f t="shared" ca="1" si="161"/>
        <v>107.26768343442123</v>
      </c>
      <c r="F861" s="90">
        <f t="shared" ca="1" si="161"/>
        <v>85.149860237231337</v>
      </c>
      <c r="G861" s="90">
        <f t="shared" ca="1" si="161"/>
        <v>94.495540980578696</v>
      </c>
      <c r="H861" s="90">
        <f t="shared" ca="1" si="162"/>
        <v>520.42171564028808</v>
      </c>
      <c r="I861" s="90">
        <f t="shared" ca="1" si="163"/>
        <v>377.58595526423142</v>
      </c>
      <c r="J861" s="90">
        <f t="shared" ca="1" si="164"/>
        <v>448.22444823938582</v>
      </c>
    </row>
    <row r="862" spans="1:10" ht="12.75" x14ac:dyDescent="0.2">
      <c r="A862" s="84">
        <v>850</v>
      </c>
      <c r="B862" s="90">
        <f t="shared" ca="1" si="160"/>
        <v>415.22532954614377</v>
      </c>
      <c r="C862" s="103">
        <f t="shared" ref="C862:G877" ca="1" si="166">NORMINV(RAND(),C$5,C$6)</f>
        <v>295.00444620357024</v>
      </c>
      <c r="D862" s="103">
        <f t="shared" ca="1" si="166"/>
        <v>335.03662585813373</v>
      </c>
      <c r="E862" s="90">
        <f t="shared" ca="1" si="166"/>
        <v>104.44236355186196</v>
      </c>
      <c r="F862" s="90">
        <f t="shared" ca="1" si="166"/>
        <v>85.769275709719309</v>
      </c>
      <c r="G862" s="90">
        <f t="shared" ca="1" si="166"/>
        <v>104.86077347253857</v>
      </c>
      <c r="H862" s="90">
        <f t="shared" ca="1" si="162"/>
        <v>519.66769309800577</v>
      </c>
      <c r="I862" s="90">
        <f t="shared" ca="1" si="163"/>
        <v>380.77372191328953</v>
      </c>
      <c r="J862" s="90">
        <f t="shared" ca="1" si="164"/>
        <v>439.89739933067233</v>
      </c>
    </row>
    <row r="863" spans="1:10" ht="12.75" x14ac:dyDescent="0.2">
      <c r="A863" s="84">
        <v>851</v>
      </c>
      <c r="B863" s="90">
        <f t="shared" ca="1" si="160"/>
        <v>422.60131893314974</v>
      </c>
      <c r="C863" s="103">
        <f t="shared" ref="C863:D877" ca="1" si="167">NORMINV(RAND(),C$5,C$6)</f>
        <v>281.14041875533178</v>
      </c>
      <c r="D863" s="103">
        <f t="shared" ca="1" si="167"/>
        <v>379.00745267955722</v>
      </c>
      <c r="E863" s="90">
        <f t="shared" ca="1" si="166"/>
        <v>107.2729286175299</v>
      </c>
      <c r="F863" s="90">
        <f t="shared" ca="1" si="166"/>
        <v>92.028192732171561</v>
      </c>
      <c r="G863" s="90">
        <f t="shared" ca="1" si="166"/>
        <v>103.05359547485142</v>
      </c>
      <c r="H863" s="90">
        <f t="shared" ca="1" si="162"/>
        <v>529.87424755067968</v>
      </c>
      <c r="I863" s="90">
        <f t="shared" ca="1" si="163"/>
        <v>373.16861148750331</v>
      </c>
      <c r="J863" s="90">
        <f t="shared" ca="1" si="164"/>
        <v>482.06104815440864</v>
      </c>
    </row>
    <row r="864" spans="1:10" ht="12.75" x14ac:dyDescent="0.2">
      <c r="A864" s="84">
        <v>852</v>
      </c>
      <c r="B864" s="90">
        <f t="shared" ca="1" si="160"/>
        <v>416.74721780451455</v>
      </c>
      <c r="C864" s="103">
        <f t="shared" ca="1" si="167"/>
        <v>316.01120829620271</v>
      </c>
      <c r="D864" s="103">
        <f t="shared" ca="1" si="167"/>
        <v>347.8609846301066</v>
      </c>
      <c r="E864" s="90">
        <f t="shared" ca="1" si="166"/>
        <v>109.48278271240036</v>
      </c>
      <c r="F864" s="90">
        <f t="shared" ca="1" si="166"/>
        <v>102.21281824645399</v>
      </c>
      <c r="G864" s="90">
        <f t="shared" ca="1" si="166"/>
        <v>108.3803913588772</v>
      </c>
      <c r="H864" s="90">
        <f t="shared" ca="1" si="162"/>
        <v>526.23000051691497</v>
      </c>
      <c r="I864" s="90">
        <f t="shared" ca="1" si="163"/>
        <v>418.2240265426567</v>
      </c>
      <c r="J864" s="90">
        <f t="shared" ca="1" si="164"/>
        <v>456.2413759889838</v>
      </c>
    </row>
    <row r="865" spans="1:10" ht="12.75" x14ac:dyDescent="0.2">
      <c r="A865" s="84">
        <v>853</v>
      </c>
      <c r="B865" s="90">
        <f t="shared" ca="1" si="160"/>
        <v>417.79458989636163</v>
      </c>
      <c r="C865" s="103">
        <f t="shared" ca="1" si="167"/>
        <v>285.10033485166826</v>
      </c>
      <c r="D865" s="103">
        <f t="shared" ca="1" si="167"/>
        <v>357.91537521098331</v>
      </c>
      <c r="E865" s="90">
        <f t="shared" ca="1" si="166"/>
        <v>118.11004142322442</v>
      </c>
      <c r="F865" s="90">
        <f t="shared" ca="1" si="166"/>
        <v>85.654073169450498</v>
      </c>
      <c r="G865" s="90">
        <f t="shared" ca="1" si="166"/>
        <v>88.072964339871803</v>
      </c>
      <c r="H865" s="90">
        <f t="shared" ca="1" si="162"/>
        <v>535.90463131958609</v>
      </c>
      <c r="I865" s="90">
        <f t="shared" ca="1" si="163"/>
        <v>370.75440802111876</v>
      </c>
      <c r="J865" s="90">
        <f t="shared" ca="1" si="164"/>
        <v>445.98833955085513</v>
      </c>
    </row>
    <row r="866" spans="1:10" ht="12.75" x14ac:dyDescent="0.2">
      <c r="A866" s="84">
        <v>854</v>
      </c>
      <c r="B866" s="90">
        <f t="shared" ca="1" si="160"/>
        <v>400.8300983287026</v>
      </c>
      <c r="C866" s="103">
        <f t="shared" ca="1" si="167"/>
        <v>287.58331590402207</v>
      </c>
      <c r="D866" s="103">
        <f t="shared" ca="1" si="167"/>
        <v>325.31754285100021</v>
      </c>
      <c r="E866" s="90">
        <f t="shared" ca="1" si="166"/>
        <v>104.80686775760822</v>
      </c>
      <c r="F866" s="90">
        <f t="shared" ca="1" si="166"/>
        <v>86.509230561673604</v>
      </c>
      <c r="G866" s="90">
        <f t="shared" ca="1" si="166"/>
        <v>101.60065174490087</v>
      </c>
      <c r="H866" s="90">
        <f t="shared" ca="1" si="162"/>
        <v>505.63696608631085</v>
      </c>
      <c r="I866" s="90">
        <f t="shared" ca="1" si="163"/>
        <v>374.0925464656957</v>
      </c>
      <c r="J866" s="90">
        <f t="shared" ca="1" si="164"/>
        <v>426.91819459590107</v>
      </c>
    </row>
    <row r="867" spans="1:10" ht="12.75" x14ac:dyDescent="0.2">
      <c r="A867" s="84">
        <v>855</v>
      </c>
      <c r="B867" s="90">
        <f t="shared" ca="1" si="160"/>
        <v>412.5871204737096</v>
      </c>
      <c r="C867" s="103">
        <f t="shared" ca="1" si="167"/>
        <v>299.13259880214787</v>
      </c>
      <c r="D867" s="103">
        <f t="shared" ca="1" si="167"/>
        <v>351.76058645301271</v>
      </c>
      <c r="E867" s="90">
        <f t="shared" ca="1" si="166"/>
        <v>109.31947864908042</v>
      </c>
      <c r="F867" s="90">
        <f t="shared" ca="1" si="166"/>
        <v>66.597218023269008</v>
      </c>
      <c r="G867" s="90">
        <f t="shared" ca="1" si="166"/>
        <v>110.04314541538871</v>
      </c>
      <c r="H867" s="90">
        <f t="shared" ca="1" si="162"/>
        <v>521.90659912279</v>
      </c>
      <c r="I867" s="90">
        <f t="shared" ca="1" si="163"/>
        <v>365.72981682541689</v>
      </c>
      <c r="J867" s="90">
        <f t="shared" ca="1" si="164"/>
        <v>461.80373186840143</v>
      </c>
    </row>
    <row r="868" spans="1:10" ht="12.75" x14ac:dyDescent="0.2">
      <c r="A868" s="84">
        <v>856</v>
      </c>
      <c r="B868" s="90">
        <f t="shared" ca="1" si="160"/>
        <v>404.8436538401042</v>
      </c>
      <c r="C868" s="103">
        <f t="shared" ca="1" si="167"/>
        <v>308.96699156258143</v>
      </c>
      <c r="D868" s="103">
        <f t="shared" ca="1" si="167"/>
        <v>337.18180215107105</v>
      </c>
      <c r="E868" s="90">
        <f t="shared" ca="1" si="166"/>
        <v>112.87983658873415</v>
      </c>
      <c r="F868" s="90">
        <f t="shared" ca="1" si="166"/>
        <v>72.181389551887946</v>
      </c>
      <c r="G868" s="90">
        <f t="shared" ca="1" si="166"/>
        <v>82.807142305910503</v>
      </c>
      <c r="H868" s="90">
        <f t="shared" ca="1" si="162"/>
        <v>517.72349042883832</v>
      </c>
      <c r="I868" s="90">
        <f t="shared" ca="1" si="163"/>
        <v>381.14838111446937</v>
      </c>
      <c r="J868" s="90">
        <f t="shared" ca="1" si="164"/>
        <v>419.98894445698159</v>
      </c>
    </row>
    <row r="869" spans="1:10" ht="12.75" x14ac:dyDescent="0.2">
      <c r="A869" s="84">
        <v>857</v>
      </c>
      <c r="B869" s="90">
        <f t="shared" ca="1" si="160"/>
        <v>411.37596452496626</v>
      </c>
      <c r="C869" s="103">
        <f t="shared" ca="1" si="167"/>
        <v>286.0195656349087</v>
      </c>
      <c r="D869" s="103">
        <f t="shared" ca="1" si="167"/>
        <v>352.97398215976267</v>
      </c>
      <c r="E869" s="90">
        <f t="shared" ca="1" si="166"/>
        <v>98.685112471910784</v>
      </c>
      <c r="F869" s="90">
        <f t="shared" ca="1" si="166"/>
        <v>75.014933139592316</v>
      </c>
      <c r="G869" s="90">
        <f t="shared" ca="1" si="166"/>
        <v>83.278404755309296</v>
      </c>
      <c r="H869" s="90">
        <f t="shared" ca="1" si="162"/>
        <v>510.06107699687703</v>
      </c>
      <c r="I869" s="90">
        <f t="shared" ca="1" si="163"/>
        <v>361.034498774501</v>
      </c>
      <c r="J869" s="90">
        <f t="shared" ca="1" si="164"/>
        <v>436.25238691507195</v>
      </c>
    </row>
    <row r="870" spans="1:10" ht="12.75" x14ac:dyDescent="0.2">
      <c r="A870" s="84">
        <v>858</v>
      </c>
      <c r="B870" s="90">
        <f t="shared" ca="1" si="160"/>
        <v>407.4743084296399</v>
      </c>
      <c r="C870" s="103">
        <f t="shared" ca="1" si="167"/>
        <v>290.46723097222872</v>
      </c>
      <c r="D870" s="103">
        <f t="shared" ca="1" si="167"/>
        <v>344.1509280657736</v>
      </c>
      <c r="E870" s="90">
        <f t="shared" ca="1" si="166"/>
        <v>106.20997999766159</v>
      </c>
      <c r="F870" s="90">
        <f t="shared" ca="1" si="166"/>
        <v>76.063825971367663</v>
      </c>
      <c r="G870" s="90">
        <f t="shared" ca="1" si="166"/>
        <v>120.29200630096253</v>
      </c>
      <c r="H870" s="90">
        <f t="shared" ca="1" si="162"/>
        <v>513.68428842730145</v>
      </c>
      <c r="I870" s="90">
        <f t="shared" ca="1" si="163"/>
        <v>366.53105694359635</v>
      </c>
      <c r="J870" s="90">
        <f t="shared" ca="1" si="164"/>
        <v>464.44293436673615</v>
      </c>
    </row>
    <row r="871" spans="1:10" ht="12.75" x14ac:dyDescent="0.2">
      <c r="A871" s="84">
        <v>859</v>
      </c>
      <c r="B871" s="90">
        <f t="shared" ca="1" si="160"/>
        <v>413.57117445396989</v>
      </c>
      <c r="C871" s="103">
        <f t="shared" ca="1" si="167"/>
        <v>288.00810266595875</v>
      </c>
      <c r="D871" s="103">
        <f t="shared" ca="1" si="167"/>
        <v>335.34381531844537</v>
      </c>
      <c r="E871" s="90">
        <f t="shared" ca="1" si="166"/>
        <v>111.63344537310581</v>
      </c>
      <c r="F871" s="90">
        <f t="shared" ca="1" si="166"/>
        <v>82.915190999947299</v>
      </c>
      <c r="G871" s="90">
        <f t="shared" ca="1" si="166"/>
        <v>97.962280436977537</v>
      </c>
      <c r="H871" s="90">
        <f t="shared" ca="1" si="162"/>
        <v>525.2046198270757</v>
      </c>
      <c r="I871" s="90">
        <f t="shared" ca="1" si="163"/>
        <v>370.92329366590604</v>
      </c>
      <c r="J871" s="90">
        <f t="shared" ca="1" si="164"/>
        <v>433.30609575542292</v>
      </c>
    </row>
    <row r="872" spans="1:10" ht="12.75" x14ac:dyDescent="0.2">
      <c r="A872" s="84">
        <v>860</v>
      </c>
      <c r="B872" s="90">
        <f t="shared" ca="1" si="160"/>
        <v>408.97518512162924</v>
      </c>
      <c r="C872" s="103">
        <f t="shared" ca="1" si="167"/>
        <v>300.09471714039279</v>
      </c>
      <c r="D872" s="103">
        <f t="shared" ca="1" si="167"/>
        <v>354.96306448759043</v>
      </c>
      <c r="E872" s="90">
        <f t="shared" ca="1" si="166"/>
        <v>105.03603913072949</v>
      </c>
      <c r="F872" s="90">
        <f t="shared" ca="1" si="166"/>
        <v>90.902524078177322</v>
      </c>
      <c r="G872" s="90">
        <f t="shared" ca="1" si="166"/>
        <v>88.146639091715457</v>
      </c>
      <c r="H872" s="90">
        <f t="shared" ca="1" si="162"/>
        <v>514.01122425235872</v>
      </c>
      <c r="I872" s="90">
        <f t="shared" ca="1" si="163"/>
        <v>390.99724121857014</v>
      </c>
      <c r="J872" s="90">
        <f t="shared" ca="1" si="164"/>
        <v>443.10970357930591</v>
      </c>
    </row>
    <row r="873" spans="1:10" ht="12.75" x14ac:dyDescent="0.2">
      <c r="A873" s="84">
        <v>861</v>
      </c>
      <c r="B873" s="90">
        <f t="shared" ca="1" si="160"/>
        <v>414.71712590330242</v>
      </c>
      <c r="C873" s="103">
        <f t="shared" ca="1" si="167"/>
        <v>297.93864174985418</v>
      </c>
      <c r="D873" s="103">
        <f t="shared" ca="1" si="167"/>
        <v>345.04111840777739</v>
      </c>
      <c r="E873" s="90">
        <f t="shared" ca="1" si="166"/>
        <v>114.39606314560407</v>
      </c>
      <c r="F873" s="90">
        <f t="shared" ca="1" si="166"/>
        <v>83.432153518950201</v>
      </c>
      <c r="G873" s="90">
        <f t="shared" ca="1" si="166"/>
        <v>95.890811984486476</v>
      </c>
      <c r="H873" s="90">
        <f t="shared" ca="1" si="162"/>
        <v>529.11318904890652</v>
      </c>
      <c r="I873" s="90">
        <f t="shared" ca="1" si="163"/>
        <v>381.37079526880439</v>
      </c>
      <c r="J873" s="90">
        <f t="shared" ca="1" si="164"/>
        <v>440.93193039226389</v>
      </c>
    </row>
    <row r="874" spans="1:10" ht="12.75" x14ac:dyDescent="0.2">
      <c r="A874" s="84">
        <v>862</v>
      </c>
      <c r="B874" s="90">
        <f t="shared" ca="1" si="160"/>
        <v>421.36536428690948</v>
      </c>
      <c r="C874" s="103">
        <f t="shared" ca="1" si="167"/>
        <v>291.31781936740339</v>
      </c>
      <c r="D874" s="103">
        <f t="shared" ca="1" si="167"/>
        <v>376.25921821919536</v>
      </c>
      <c r="E874" s="90">
        <f t="shared" ca="1" si="166"/>
        <v>119.86416861620592</v>
      </c>
      <c r="F874" s="90">
        <f t="shared" ca="1" si="166"/>
        <v>58.551392004527827</v>
      </c>
      <c r="G874" s="90">
        <f t="shared" ca="1" si="166"/>
        <v>95.420350410618482</v>
      </c>
      <c r="H874" s="90">
        <f t="shared" ca="1" si="162"/>
        <v>541.22953290311534</v>
      </c>
      <c r="I874" s="90">
        <f t="shared" ca="1" si="163"/>
        <v>349.86921137193121</v>
      </c>
      <c r="J874" s="90">
        <f t="shared" ca="1" si="164"/>
        <v>471.67956862981384</v>
      </c>
    </row>
    <row r="875" spans="1:10" ht="12.75" x14ac:dyDescent="0.2">
      <c r="A875" s="84">
        <v>863</v>
      </c>
      <c r="B875" s="90">
        <f t="shared" ca="1" si="160"/>
        <v>426.24935940935376</v>
      </c>
      <c r="C875" s="103">
        <f t="shared" ca="1" si="167"/>
        <v>315.12900876598758</v>
      </c>
      <c r="D875" s="103">
        <f t="shared" ca="1" si="167"/>
        <v>324.5907671189683</v>
      </c>
      <c r="E875" s="90">
        <f t="shared" ca="1" si="166"/>
        <v>107.83999451937743</v>
      </c>
      <c r="F875" s="90">
        <f t="shared" ca="1" si="166"/>
        <v>81.226235756582767</v>
      </c>
      <c r="G875" s="90">
        <f t="shared" ca="1" si="166"/>
        <v>89.09537661174322</v>
      </c>
      <c r="H875" s="90">
        <f t="shared" ca="1" si="162"/>
        <v>534.08935392873116</v>
      </c>
      <c r="I875" s="90">
        <f t="shared" ca="1" si="163"/>
        <v>396.35524452257033</v>
      </c>
      <c r="J875" s="90">
        <f t="shared" ca="1" si="164"/>
        <v>413.68614373071154</v>
      </c>
    </row>
    <row r="876" spans="1:10" ht="12.75" x14ac:dyDescent="0.2">
      <c r="A876" s="84">
        <v>864</v>
      </c>
      <c r="B876" s="90">
        <f t="shared" ca="1" si="160"/>
        <v>405.21717586779931</v>
      </c>
      <c r="C876" s="103">
        <f t="shared" ca="1" si="167"/>
        <v>290.75054307799161</v>
      </c>
      <c r="D876" s="103">
        <f t="shared" ca="1" si="167"/>
        <v>336.74307086364428</v>
      </c>
      <c r="E876" s="90">
        <f t="shared" ca="1" si="166"/>
        <v>110.7621375129058</v>
      </c>
      <c r="F876" s="90">
        <f t="shared" ca="1" si="166"/>
        <v>71.714372609388604</v>
      </c>
      <c r="G876" s="90">
        <f t="shared" ca="1" si="166"/>
        <v>91.985797729173541</v>
      </c>
      <c r="H876" s="90">
        <f t="shared" ca="1" si="162"/>
        <v>515.97931338070509</v>
      </c>
      <c r="I876" s="90">
        <f t="shared" ca="1" si="163"/>
        <v>362.4649156873802</v>
      </c>
      <c r="J876" s="90">
        <f t="shared" ca="1" si="164"/>
        <v>428.72886859281783</v>
      </c>
    </row>
    <row r="877" spans="1:10" ht="12.75" x14ac:dyDescent="0.2">
      <c r="A877" s="84">
        <v>865</v>
      </c>
      <c r="B877" s="90">
        <f t="shared" ca="1" si="160"/>
        <v>406.83427354428642</v>
      </c>
      <c r="C877" s="103">
        <f t="shared" ca="1" si="167"/>
        <v>296.36338263685695</v>
      </c>
      <c r="D877" s="103">
        <f t="shared" ca="1" si="167"/>
        <v>352.35130894288721</v>
      </c>
      <c r="E877" s="90">
        <f t="shared" ca="1" si="166"/>
        <v>103.1693320880602</v>
      </c>
      <c r="F877" s="90">
        <f t="shared" ca="1" si="166"/>
        <v>65.168995385090071</v>
      </c>
      <c r="G877" s="90">
        <f t="shared" ca="1" si="166"/>
        <v>99.133549531653614</v>
      </c>
      <c r="H877" s="90">
        <f t="shared" ca="1" si="162"/>
        <v>510.00360563234665</v>
      </c>
      <c r="I877" s="90">
        <f t="shared" ca="1" si="163"/>
        <v>361.53237802194701</v>
      </c>
      <c r="J877" s="90">
        <f t="shared" ca="1" si="164"/>
        <v>451.48485847454083</v>
      </c>
    </row>
    <row r="878" spans="1:10" ht="12.75" x14ac:dyDescent="0.2">
      <c r="A878" s="84">
        <v>866</v>
      </c>
      <c r="B878" s="90">
        <f t="shared" ca="1" si="160"/>
        <v>404.50057238985556</v>
      </c>
      <c r="C878" s="103">
        <f t="shared" ref="C878:G893" ca="1" si="168">NORMINV(RAND(),C$5,C$6)</f>
        <v>300.67515517315013</v>
      </c>
      <c r="D878" s="103">
        <f t="shared" ca="1" si="168"/>
        <v>339.65430943254415</v>
      </c>
      <c r="E878" s="90">
        <f t="shared" ca="1" si="168"/>
        <v>113.02943733536871</v>
      </c>
      <c r="F878" s="90">
        <f t="shared" ca="1" si="168"/>
        <v>87.531714751799029</v>
      </c>
      <c r="G878" s="90">
        <f t="shared" ca="1" si="168"/>
        <v>104.1909209236254</v>
      </c>
      <c r="H878" s="90">
        <f t="shared" ca="1" si="162"/>
        <v>517.53000972522432</v>
      </c>
      <c r="I878" s="90">
        <f t="shared" ca="1" si="163"/>
        <v>388.20686992494916</v>
      </c>
      <c r="J878" s="90">
        <f t="shared" ca="1" si="164"/>
        <v>443.84523035616957</v>
      </c>
    </row>
    <row r="879" spans="1:10" ht="12.75" x14ac:dyDescent="0.2">
      <c r="A879" s="84">
        <v>867</v>
      </c>
      <c r="B879" s="90">
        <f t="shared" ca="1" si="160"/>
        <v>403.28052285837748</v>
      </c>
      <c r="C879" s="103">
        <f t="shared" ref="C879:D893" ca="1" si="169">NORMINV(RAND(),C$5,C$6)</f>
        <v>303.87012223380765</v>
      </c>
      <c r="D879" s="103">
        <f t="shared" ca="1" si="169"/>
        <v>342.34135678206371</v>
      </c>
      <c r="E879" s="90">
        <f t="shared" ca="1" si="168"/>
        <v>116.24321349000658</v>
      </c>
      <c r="F879" s="90">
        <f t="shared" ca="1" si="168"/>
        <v>99.328833632851783</v>
      </c>
      <c r="G879" s="90">
        <f t="shared" ca="1" si="168"/>
        <v>79.029384226720296</v>
      </c>
      <c r="H879" s="90">
        <f t="shared" ca="1" si="162"/>
        <v>519.52373634838409</v>
      </c>
      <c r="I879" s="90">
        <f t="shared" ca="1" si="163"/>
        <v>403.19895586665945</v>
      </c>
      <c r="J879" s="90">
        <f t="shared" ca="1" si="164"/>
        <v>421.37074100878402</v>
      </c>
    </row>
    <row r="880" spans="1:10" ht="12.75" x14ac:dyDescent="0.2">
      <c r="A880" s="84">
        <v>868</v>
      </c>
      <c r="B880" s="90">
        <f t="shared" ca="1" si="160"/>
        <v>404.97371530893605</v>
      </c>
      <c r="C880" s="103">
        <f t="shared" ca="1" si="169"/>
        <v>282.70976162534726</v>
      </c>
      <c r="D880" s="103">
        <f t="shared" ca="1" si="169"/>
        <v>338.9987980716345</v>
      </c>
      <c r="E880" s="90">
        <f t="shared" ca="1" si="168"/>
        <v>111.47977759319454</v>
      </c>
      <c r="F880" s="90">
        <f t="shared" ca="1" si="168"/>
        <v>91.480510231419359</v>
      </c>
      <c r="G880" s="90">
        <f t="shared" ca="1" si="168"/>
        <v>99.635857501009411</v>
      </c>
      <c r="H880" s="90">
        <f t="shared" ca="1" si="162"/>
        <v>516.45349290213062</v>
      </c>
      <c r="I880" s="90">
        <f t="shared" ca="1" si="163"/>
        <v>374.19027185676663</v>
      </c>
      <c r="J880" s="90">
        <f t="shared" ca="1" si="164"/>
        <v>438.63465557264391</v>
      </c>
    </row>
    <row r="881" spans="1:10" ht="12.75" x14ac:dyDescent="0.2">
      <c r="A881" s="84">
        <v>869</v>
      </c>
      <c r="B881" s="90">
        <f t="shared" ca="1" si="160"/>
        <v>408.7675163097598</v>
      </c>
      <c r="C881" s="103">
        <f t="shared" ca="1" si="169"/>
        <v>285.06671178010572</v>
      </c>
      <c r="D881" s="103">
        <f t="shared" ca="1" si="169"/>
        <v>349.41566517217183</v>
      </c>
      <c r="E881" s="90">
        <f t="shared" ca="1" si="168"/>
        <v>99.886057878605968</v>
      </c>
      <c r="F881" s="90">
        <f t="shared" ca="1" si="168"/>
        <v>92.487297362287393</v>
      </c>
      <c r="G881" s="90">
        <f t="shared" ca="1" si="168"/>
        <v>102.81584074467926</v>
      </c>
      <c r="H881" s="90">
        <f t="shared" ca="1" si="162"/>
        <v>508.65357418836578</v>
      </c>
      <c r="I881" s="90">
        <f t="shared" ca="1" si="163"/>
        <v>377.55400914239311</v>
      </c>
      <c r="J881" s="90">
        <f t="shared" ca="1" si="164"/>
        <v>452.23150591685112</v>
      </c>
    </row>
    <row r="882" spans="1:10" ht="12.75" x14ac:dyDescent="0.2">
      <c r="A882" s="84">
        <v>870</v>
      </c>
      <c r="B882" s="90">
        <f t="shared" ca="1" si="160"/>
        <v>408.63853745492389</v>
      </c>
      <c r="C882" s="103">
        <f t="shared" ca="1" si="169"/>
        <v>290.13666700348256</v>
      </c>
      <c r="D882" s="103">
        <f t="shared" ca="1" si="169"/>
        <v>328.88367664634808</v>
      </c>
      <c r="E882" s="90">
        <f t="shared" ca="1" si="168"/>
        <v>105.07382920134906</v>
      </c>
      <c r="F882" s="90">
        <f t="shared" ca="1" si="168"/>
        <v>75.778386891709999</v>
      </c>
      <c r="G882" s="90">
        <f t="shared" ca="1" si="168"/>
        <v>86.060488902361527</v>
      </c>
      <c r="H882" s="90">
        <f t="shared" ca="1" si="162"/>
        <v>513.71236665627293</v>
      </c>
      <c r="I882" s="90">
        <f t="shared" ca="1" si="163"/>
        <v>365.91505389519256</v>
      </c>
      <c r="J882" s="90">
        <f t="shared" ca="1" si="164"/>
        <v>414.94416554870963</v>
      </c>
    </row>
    <row r="883" spans="1:10" ht="12.75" x14ac:dyDescent="0.2">
      <c r="A883" s="84">
        <v>871</v>
      </c>
      <c r="B883" s="90">
        <f t="shared" ca="1" si="160"/>
        <v>413.98960651527221</v>
      </c>
      <c r="C883" s="103">
        <f t="shared" ca="1" si="169"/>
        <v>297.26245311725182</v>
      </c>
      <c r="D883" s="103">
        <f t="shared" ca="1" si="169"/>
        <v>341.19599015199123</v>
      </c>
      <c r="E883" s="90">
        <f t="shared" ca="1" si="168"/>
        <v>115.87226644681859</v>
      </c>
      <c r="F883" s="90">
        <f t="shared" ca="1" si="168"/>
        <v>96.955103838489805</v>
      </c>
      <c r="G883" s="90">
        <f t="shared" ca="1" si="168"/>
        <v>97.94716908956643</v>
      </c>
      <c r="H883" s="90">
        <f t="shared" ca="1" si="162"/>
        <v>529.86187296209084</v>
      </c>
      <c r="I883" s="90">
        <f t="shared" ca="1" si="163"/>
        <v>394.21755695574166</v>
      </c>
      <c r="J883" s="90">
        <f t="shared" ca="1" si="164"/>
        <v>439.14315924155767</v>
      </c>
    </row>
    <row r="884" spans="1:10" ht="12.75" x14ac:dyDescent="0.2">
      <c r="A884" s="84">
        <v>872</v>
      </c>
      <c r="B884" s="90">
        <f t="shared" ca="1" si="160"/>
        <v>407.03750936392919</v>
      </c>
      <c r="C884" s="103">
        <f t="shared" ca="1" si="169"/>
        <v>294.01528787732133</v>
      </c>
      <c r="D884" s="103">
        <f t="shared" ca="1" si="169"/>
        <v>352.85975607780171</v>
      </c>
      <c r="E884" s="90">
        <f t="shared" ca="1" si="168"/>
        <v>116.58252240680362</v>
      </c>
      <c r="F884" s="90">
        <f t="shared" ca="1" si="168"/>
        <v>64.213927328760192</v>
      </c>
      <c r="G884" s="90">
        <f t="shared" ca="1" si="168"/>
        <v>78.254138645753358</v>
      </c>
      <c r="H884" s="90">
        <f t="shared" ca="1" si="162"/>
        <v>523.62003177073279</v>
      </c>
      <c r="I884" s="90">
        <f t="shared" ca="1" si="163"/>
        <v>358.22921520608151</v>
      </c>
      <c r="J884" s="90">
        <f t="shared" ca="1" si="164"/>
        <v>431.11389472355506</v>
      </c>
    </row>
    <row r="885" spans="1:10" ht="12.75" x14ac:dyDescent="0.2">
      <c r="A885" s="84">
        <v>873</v>
      </c>
      <c r="B885" s="90">
        <f t="shared" ca="1" si="160"/>
        <v>404.80564444264746</v>
      </c>
      <c r="C885" s="103">
        <f t="shared" ca="1" si="169"/>
        <v>307.70026468178037</v>
      </c>
      <c r="D885" s="103">
        <f t="shared" ca="1" si="169"/>
        <v>346.09713037652097</v>
      </c>
      <c r="E885" s="90">
        <f t="shared" ca="1" si="168"/>
        <v>111.11724429322263</v>
      </c>
      <c r="F885" s="90">
        <f t="shared" ca="1" si="168"/>
        <v>74.578544788333573</v>
      </c>
      <c r="G885" s="90">
        <f t="shared" ca="1" si="168"/>
        <v>89.303948179287389</v>
      </c>
      <c r="H885" s="90">
        <f t="shared" ca="1" si="162"/>
        <v>515.92288873587006</v>
      </c>
      <c r="I885" s="90">
        <f t="shared" ca="1" si="163"/>
        <v>382.27880947011397</v>
      </c>
      <c r="J885" s="90">
        <f t="shared" ca="1" si="164"/>
        <v>435.40107855580834</v>
      </c>
    </row>
    <row r="886" spans="1:10" ht="12.75" x14ac:dyDescent="0.2">
      <c r="A886" s="84">
        <v>874</v>
      </c>
      <c r="B886" s="90">
        <f t="shared" ca="1" si="160"/>
        <v>412.56250625746509</v>
      </c>
      <c r="C886" s="103">
        <f t="shared" ca="1" si="169"/>
        <v>303.65749691820844</v>
      </c>
      <c r="D886" s="103">
        <f t="shared" ca="1" si="169"/>
        <v>340.91230133439808</v>
      </c>
      <c r="E886" s="90">
        <f t="shared" ca="1" si="168"/>
        <v>116.53251472669595</v>
      </c>
      <c r="F886" s="90">
        <f t="shared" ca="1" si="168"/>
        <v>98.99698969379584</v>
      </c>
      <c r="G886" s="90">
        <f t="shared" ca="1" si="168"/>
        <v>78.477966690309671</v>
      </c>
      <c r="H886" s="90">
        <f t="shared" ca="1" si="162"/>
        <v>529.09502098416101</v>
      </c>
      <c r="I886" s="90">
        <f t="shared" ca="1" si="163"/>
        <v>402.65448661200429</v>
      </c>
      <c r="J886" s="90">
        <f t="shared" ca="1" si="164"/>
        <v>419.39026802470778</v>
      </c>
    </row>
    <row r="887" spans="1:10" ht="12.75" x14ac:dyDescent="0.2">
      <c r="A887" s="84">
        <v>875</v>
      </c>
      <c r="B887" s="90">
        <f t="shared" ca="1" si="160"/>
        <v>406.39170759585488</v>
      </c>
      <c r="C887" s="103">
        <f t="shared" ca="1" si="169"/>
        <v>293.0512992685243</v>
      </c>
      <c r="D887" s="103">
        <f t="shared" ca="1" si="169"/>
        <v>320.70090191719237</v>
      </c>
      <c r="E887" s="90">
        <f t="shared" ca="1" si="168"/>
        <v>116.11965879017521</v>
      </c>
      <c r="F887" s="90">
        <f t="shared" ca="1" si="168"/>
        <v>97.227187320477285</v>
      </c>
      <c r="G887" s="90">
        <f t="shared" ca="1" si="168"/>
        <v>94.16214745213604</v>
      </c>
      <c r="H887" s="90">
        <f t="shared" ca="1" si="162"/>
        <v>522.51136638603009</v>
      </c>
      <c r="I887" s="90">
        <f t="shared" ca="1" si="163"/>
        <v>390.2784865890016</v>
      </c>
      <c r="J887" s="90">
        <f t="shared" ca="1" si="164"/>
        <v>414.86304936932839</v>
      </c>
    </row>
    <row r="888" spans="1:10" ht="12.75" x14ac:dyDescent="0.2">
      <c r="A888" s="84">
        <v>876</v>
      </c>
      <c r="B888" s="90">
        <f t="shared" ca="1" si="160"/>
        <v>402.68092295890926</v>
      </c>
      <c r="C888" s="103">
        <f t="shared" ca="1" si="169"/>
        <v>294.15196853134086</v>
      </c>
      <c r="D888" s="103">
        <f t="shared" ca="1" si="169"/>
        <v>325.26812874907489</v>
      </c>
      <c r="E888" s="90">
        <f t="shared" ca="1" si="168"/>
        <v>116.35036310755515</v>
      </c>
      <c r="F888" s="90">
        <f t="shared" ca="1" si="168"/>
        <v>80.355995076636759</v>
      </c>
      <c r="G888" s="90">
        <f t="shared" ca="1" si="168"/>
        <v>85.711441030049841</v>
      </c>
      <c r="H888" s="90">
        <f t="shared" ca="1" si="162"/>
        <v>519.03128606646442</v>
      </c>
      <c r="I888" s="90">
        <f t="shared" ca="1" si="163"/>
        <v>374.50796360797762</v>
      </c>
      <c r="J888" s="90">
        <f t="shared" ca="1" si="164"/>
        <v>410.97956977912474</v>
      </c>
    </row>
    <row r="889" spans="1:10" ht="12.75" x14ac:dyDescent="0.2">
      <c r="A889" s="84">
        <v>877</v>
      </c>
      <c r="B889" s="90">
        <f t="shared" ca="1" si="160"/>
        <v>414.83005431772278</v>
      </c>
      <c r="C889" s="103">
        <f t="shared" ca="1" si="169"/>
        <v>301.79439391338866</v>
      </c>
      <c r="D889" s="103">
        <f t="shared" ca="1" si="169"/>
        <v>329.97253314346909</v>
      </c>
      <c r="E889" s="90">
        <f t="shared" ca="1" si="168"/>
        <v>105.00088060727875</v>
      </c>
      <c r="F889" s="90">
        <f t="shared" ca="1" si="168"/>
        <v>92.67223078237781</v>
      </c>
      <c r="G889" s="90">
        <f t="shared" ca="1" si="168"/>
        <v>91.668457955288332</v>
      </c>
      <c r="H889" s="90">
        <f t="shared" ca="1" si="162"/>
        <v>519.83093492500154</v>
      </c>
      <c r="I889" s="90">
        <f t="shared" ca="1" si="163"/>
        <v>394.46662469576648</v>
      </c>
      <c r="J889" s="90">
        <f t="shared" ca="1" si="164"/>
        <v>421.64099109875741</v>
      </c>
    </row>
    <row r="890" spans="1:10" ht="12.75" x14ac:dyDescent="0.2">
      <c r="A890" s="84">
        <v>878</v>
      </c>
      <c r="B890" s="90">
        <f t="shared" ca="1" si="160"/>
        <v>401.89594997279744</v>
      </c>
      <c r="C890" s="103">
        <f t="shared" ca="1" si="169"/>
        <v>278.40380211415561</v>
      </c>
      <c r="D890" s="103">
        <f t="shared" ca="1" si="169"/>
        <v>338.04265941804317</v>
      </c>
      <c r="E890" s="90">
        <f t="shared" ca="1" si="168"/>
        <v>110.56821682405142</v>
      </c>
      <c r="F890" s="90">
        <f t="shared" ca="1" si="168"/>
        <v>76.502780154049503</v>
      </c>
      <c r="G890" s="90">
        <f t="shared" ca="1" si="168"/>
        <v>100.76117958608528</v>
      </c>
      <c r="H890" s="90">
        <f t="shared" ca="1" si="162"/>
        <v>512.46416679684887</v>
      </c>
      <c r="I890" s="90">
        <f t="shared" ca="1" si="163"/>
        <v>354.90658226820511</v>
      </c>
      <c r="J890" s="90">
        <f t="shared" ca="1" si="164"/>
        <v>438.80383900412846</v>
      </c>
    </row>
    <row r="891" spans="1:10" ht="12.75" x14ac:dyDescent="0.2">
      <c r="A891" s="84">
        <v>879</v>
      </c>
      <c r="B891" s="90">
        <f t="shared" ca="1" si="160"/>
        <v>404.97597062446602</v>
      </c>
      <c r="C891" s="103">
        <f t="shared" ca="1" si="169"/>
        <v>295.00931872899713</v>
      </c>
      <c r="D891" s="103">
        <f t="shared" ca="1" si="169"/>
        <v>349.23197742832349</v>
      </c>
      <c r="E891" s="90">
        <f t="shared" ca="1" si="168"/>
        <v>113.30957233807209</v>
      </c>
      <c r="F891" s="90">
        <f t="shared" ca="1" si="168"/>
        <v>88.672446312923384</v>
      </c>
      <c r="G891" s="90">
        <f t="shared" ca="1" si="168"/>
        <v>93.732590500963568</v>
      </c>
      <c r="H891" s="90">
        <f t="shared" ca="1" si="162"/>
        <v>518.2855429625381</v>
      </c>
      <c r="I891" s="90">
        <f t="shared" ca="1" si="163"/>
        <v>383.68176504192053</v>
      </c>
      <c r="J891" s="90">
        <f t="shared" ca="1" si="164"/>
        <v>442.96456792928706</v>
      </c>
    </row>
    <row r="892" spans="1:10" ht="12.75" x14ac:dyDescent="0.2">
      <c r="A892" s="84">
        <v>880</v>
      </c>
      <c r="B892" s="90">
        <f t="shared" ca="1" si="160"/>
        <v>407.89073317493455</v>
      </c>
      <c r="C892" s="103">
        <f t="shared" ca="1" si="169"/>
        <v>308.65417387523223</v>
      </c>
      <c r="D892" s="103">
        <f t="shared" ca="1" si="169"/>
        <v>363.23025244288857</v>
      </c>
      <c r="E892" s="90">
        <f t="shared" ca="1" si="168"/>
        <v>118.07802430367792</v>
      </c>
      <c r="F892" s="90">
        <f t="shared" ca="1" si="168"/>
        <v>86.953011946304741</v>
      </c>
      <c r="G892" s="90">
        <f t="shared" ca="1" si="168"/>
        <v>107.80121544857904</v>
      </c>
      <c r="H892" s="90">
        <f t="shared" ca="1" si="162"/>
        <v>525.96875747861247</v>
      </c>
      <c r="I892" s="90">
        <f t="shared" ca="1" si="163"/>
        <v>395.60718582153697</v>
      </c>
      <c r="J892" s="90">
        <f t="shared" ca="1" si="164"/>
        <v>471.03146789146763</v>
      </c>
    </row>
    <row r="893" spans="1:10" ht="12.75" x14ac:dyDescent="0.2">
      <c r="A893" s="84">
        <v>881</v>
      </c>
      <c r="B893" s="90">
        <f t="shared" ca="1" si="160"/>
        <v>407.53720945882674</v>
      </c>
      <c r="C893" s="103">
        <f t="shared" ca="1" si="169"/>
        <v>307.17945626812661</v>
      </c>
      <c r="D893" s="103">
        <f t="shared" ca="1" si="169"/>
        <v>336.81629033424321</v>
      </c>
      <c r="E893" s="90">
        <f t="shared" ca="1" si="168"/>
        <v>112.40718434624003</v>
      </c>
      <c r="F893" s="90">
        <f t="shared" ca="1" si="168"/>
        <v>83.254581374749691</v>
      </c>
      <c r="G893" s="90">
        <f t="shared" ca="1" si="168"/>
        <v>90.611428965238147</v>
      </c>
      <c r="H893" s="90">
        <f t="shared" ca="1" si="162"/>
        <v>519.94439380506674</v>
      </c>
      <c r="I893" s="90">
        <f t="shared" ca="1" si="163"/>
        <v>390.43403764287632</v>
      </c>
      <c r="J893" s="90">
        <f t="shared" ca="1" si="164"/>
        <v>427.42771929948134</v>
      </c>
    </row>
    <row r="894" spans="1:10" ht="12.75" x14ac:dyDescent="0.2">
      <c r="A894" s="84">
        <v>882</v>
      </c>
      <c r="B894" s="90">
        <f t="shared" ca="1" si="160"/>
        <v>406.95539274026146</v>
      </c>
      <c r="C894" s="103">
        <f t="shared" ref="C894:G909" ca="1" si="170">NORMINV(RAND(),C$5,C$6)</f>
        <v>296.92291790348031</v>
      </c>
      <c r="D894" s="103">
        <f t="shared" ca="1" si="170"/>
        <v>348.76319204569921</v>
      </c>
      <c r="E894" s="90">
        <f t="shared" ca="1" si="170"/>
        <v>113.49218124112336</v>
      </c>
      <c r="F894" s="90">
        <f t="shared" ca="1" si="170"/>
        <v>86.92040972375932</v>
      </c>
      <c r="G894" s="90">
        <f t="shared" ca="1" si="170"/>
        <v>84.377803245893887</v>
      </c>
      <c r="H894" s="90">
        <f t="shared" ca="1" si="162"/>
        <v>520.44757398138483</v>
      </c>
      <c r="I894" s="90">
        <f t="shared" ca="1" si="163"/>
        <v>383.84332762723966</v>
      </c>
      <c r="J894" s="90">
        <f t="shared" ca="1" si="164"/>
        <v>433.14099529159307</v>
      </c>
    </row>
    <row r="895" spans="1:10" ht="12.75" x14ac:dyDescent="0.2">
      <c r="A895" s="84">
        <v>883</v>
      </c>
      <c r="B895" s="90">
        <f t="shared" ca="1" si="160"/>
        <v>412.76111919778157</v>
      </c>
      <c r="C895" s="103">
        <f t="shared" ref="C895:D909" ca="1" si="171">NORMINV(RAND(),C$5,C$6)</f>
        <v>302.40141751184848</v>
      </c>
      <c r="D895" s="103">
        <f t="shared" ca="1" si="171"/>
        <v>342.88771438410527</v>
      </c>
      <c r="E895" s="90">
        <f t="shared" ca="1" si="170"/>
        <v>107.22718029137809</v>
      </c>
      <c r="F895" s="90">
        <f t="shared" ca="1" si="170"/>
        <v>88.411179474073251</v>
      </c>
      <c r="G895" s="90">
        <f t="shared" ca="1" si="170"/>
        <v>94.60660180197209</v>
      </c>
      <c r="H895" s="90">
        <f t="shared" ca="1" si="162"/>
        <v>519.98829948915966</v>
      </c>
      <c r="I895" s="90">
        <f t="shared" ca="1" si="163"/>
        <v>390.81259698592174</v>
      </c>
      <c r="J895" s="90">
        <f t="shared" ca="1" si="164"/>
        <v>437.49431618607736</v>
      </c>
    </row>
    <row r="896" spans="1:10" ht="12.75" x14ac:dyDescent="0.2">
      <c r="A896" s="84">
        <v>884</v>
      </c>
      <c r="B896" s="90">
        <f t="shared" ca="1" si="160"/>
        <v>406.26281883608277</v>
      </c>
      <c r="C896" s="103">
        <f t="shared" ca="1" si="171"/>
        <v>302.55228206564982</v>
      </c>
      <c r="D896" s="103">
        <f t="shared" ca="1" si="171"/>
        <v>327.24646516635482</v>
      </c>
      <c r="E896" s="90">
        <f t="shared" ca="1" si="170"/>
        <v>112.3122025926134</v>
      </c>
      <c r="F896" s="90">
        <f t="shared" ca="1" si="170"/>
        <v>63.007854198341462</v>
      </c>
      <c r="G896" s="90">
        <f t="shared" ca="1" si="170"/>
        <v>95.119240489161882</v>
      </c>
      <c r="H896" s="90">
        <f t="shared" ca="1" si="162"/>
        <v>518.57502142869612</v>
      </c>
      <c r="I896" s="90">
        <f t="shared" ca="1" si="163"/>
        <v>365.5601362639913</v>
      </c>
      <c r="J896" s="90">
        <f t="shared" ca="1" si="164"/>
        <v>422.36570565551671</v>
      </c>
    </row>
    <row r="897" spans="1:10" ht="12.75" x14ac:dyDescent="0.2">
      <c r="A897" s="84">
        <v>885</v>
      </c>
      <c r="B897" s="90">
        <f t="shared" ca="1" si="160"/>
        <v>411.86565552276653</v>
      </c>
      <c r="C897" s="103">
        <f t="shared" ca="1" si="171"/>
        <v>283.58388412280271</v>
      </c>
      <c r="D897" s="103">
        <f t="shared" ca="1" si="171"/>
        <v>349.25325720601614</v>
      </c>
      <c r="E897" s="90">
        <f t="shared" ca="1" si="170"/>
        <v>108.46722443494681</v>
      </c>
      <c r="F897" s="90">
        <f t="shared" ca="1" si="170"/>
        <v>86.879678128903592</v>
      </c>
      <c r="G897" s="90">
        <f t="shared" ca="1" si="170"/>
        <v>101.55620871447299</v>
      </c>
      <c r="H897" s="90">
        <f t="shared" ca="1" si="162"/>
        <v>520.33287995771332</v>
      </c>
      <c r="I897" s="90">
        <f t="shared" ca="1" si="163"/>
        <v>370.46356225170632</v>
      </c>
      <c r="J897" s="90">
        <f t="shared" ca="1" si="164"/>
        <v>450.80946592048912</v>
      </c>
    </row>
    <row r="898" spans="1:10" ht="12.75" x14ac:dyDescent="0.2">
      <c r="A898" s="84">
        <v>886</v>
      </c>
      <c r="B898" s="90">
        <f t="shared" ca="1" si="160"/>
        <v>408.40480349602086</v>
      </c>
      <c r="C898" s="103">
        <f t="shared" ca="1" si="171"/>
        <v>289.97908871800263</v>
      </c>
      <c r="D898" s="103">
        <f t="shared" ca="1" si="171"/>
        <v>356.30640444938638</v>
      </c>
      <c r="E898" s="90">
        <f t="shared" ca="1" si="170"/>
        <v>111.90883609823223</v>
      </c>
      <c r="F898" s="90">
        <f t="shared" ca="1" si="170"/>
        <v>101.32832542803042</v>
      </c>
      <c r="G898" s="90">
        <f t="shared" ca="1" si="170"/>
        <v>64.765338794068668</v>
      </c>
      <c r="H898" s="90">
        <f t="shared" ca="1" si="162"/>
        <v>520.31363959425312</v>
      </c>
      <c r="I898" s="90">
        <f t="shared" ca="1" si="163"/>
        <v>391.30741414603307</v>
      </c>
      <c r="J898" s="90">
        <f t="shared" ca="1" si="164"/>
        <v>421.07174324345505</v>
      </c>
    </row>
    <row r="899" spans="1:10" ht="12.75" x14ac:dyDescent="0.2">
      <c r="A899" s="84">
        <v>887</v>
      </c>
      <c r="B899" s="90">
        <f t="shared" ca="1" si="160"/>
        <v>404.995462059685</v>
      </c>
      <c r="C899" s="103">
        <f t="shared" ca="1" si="171"/>
        <v>312.97962123114712</v>
      </c>
      <c r="D899" s="103">
        <f t="shared" ca="1" si="171"/>
        <v>354.28715378991745</v>
      </c>
      <c r="E899" s="90">
        <f t="shared" ca="1" si="170"/>
        <v>103.90517955499926</v>
      </c>
      <c r="F899" s="90">
        <f t="shared" ca="1" si="170"/>
        <v>97.163392243623406</v>
      </c>
      <c r="G899" s="90">
        <f t="shared" ca="1" si="170"/>
        <v>89.344797354174801</v>
      </c>
      <c r="H899" s="90">
        <f t="shared" ca="1" si="162"/>
        <v>508.90064161468428</v>
      </c>
      <c r="I899" s="90">
        <f t="shared" ca="1" si="163"/>
        <v>410.14301347477056</v>
      </c>
      <c r="J899" s="90">
        <f t="shared" ca="1" si="164"/>
        <v>443.63195114409223</v>
      </c>
    </row>
    <row r="900" spans="1:10" ht="12.75" x14ac:dyDescent="0.2">
      <c r="A900" s="84">
        <v>888</v>
      </c>
      <c r="B900" s="90">
        <f t="shared" ca="1" si="160"/>
        <v>405.74882957549124</v>
      </c>
      <c r="C900" s="103">
        <f t="shared" ca="1" si="171"/>
        <v>285.89145608855785</v>
      </c>
      <c r="D900" s="103">
        <f t="shared" ca="1" si="171"/>
        <v>337.20746070327596</v>
      </c>
      <c r="E900" s="90">
        <f t="shared" ca="1" si="170"/>
        <v>108.40642360699158</v>
      </c>
      <c r="F900" s="90">
        <f t="shared" ca="1" si="170"/>
        <v>66.245357480926259</v>
      </c>
      <c r="G900" s="90">
        <f t="shared" ca="1" si="170"/>
        <v>93.310752545352727</v>
      </c>
      <c r="H900" s="90">
        <f t="shared" ca="1" si="162"/>
        <v>514.15525318248285</v>
      </c>
      <c r="I900" s="90">
        <f t="shared" ca="1" si="163"/>
        <v>352.1368135694841</v>
      </c>
      <c r="J900" s="90">
        <f t="shared" ca="1" si="164"/>
        <v>430.51821324862868</v>
      </c>
    </row>
    <row r="901" spans="1:10" ht="12.75" x14ac:dyDescent="0.2">
      <c r="A901" s="84">
        <v>889</v>
      </c>
      <c r="B901" s="90">
        <f t="shared" ca="1" si="160"/>
        <v>420.69710721307439</v>
      </c>
      <c r="C901" s="103">
        <f t="shared" ca="1" si="171"/>
        <v>298.36679924030136</v>
      </c>
      <c r="D901" s="103">
        <f t="shared" ca="1" si="171"/>
        <v>339.68996355319337</v>
      </c>
      <c r="E901" s="90">
        <f t="shared" ca="1" si="170"/>
        <v>100.44822744685713</v>
      </c>
      <c r="F901" s="90">
        <f t="shared" ca="1" si="170"/>
        <v>61.352658006214455</v>
      </c>
      <c r="G901" s="90">
        <f t="shared" ca="1" si="170"/>
        <v>102.05188179048351</v>
      </c>
      <c r="H901" s="90">
        <f t="shared" ca="1" si="162"/>
        <v>521.14533465993156</v>
      </c>
      <c r="I901" s="90">
        <f t="shared" ca="1" si="163"/>
        <v>359.71945724651584</v>
      </c>
      <c r="J901" s="90">
        <f t="shared" ca="1" si="164"/>
        <v>441.74184534367686</v>
      </c>
    </row>
    <row r="902" spans="1:10" ht="12.75" x14ac:dyDescent="0.2">
      <c r="A902" s="84">
        <v>890</v>
      </c>
      <c r="B902" s="90">
        <f t="shared" ca="1" si="160"/>
        <v>412.11209895406381</v>
      </c>
      <c r="C902" s="103">
        <f t="shared" ca="1" si="171"/>
        <v>295.00237213899743</v>
      </c>
      <c r="D902" s="103">
        <f t="shared" ca="1" si="171"/>
        <v>342.56036650576465</v>
      </c>
      <c r="E902" s="90">
        <f t="shared" ca="1" si="170"/>
        <v>109.64561767083318</v>
      </c>
      <c r="F902" s="90">
        <f t="shared" ca="1" si="170"/>
        <v>74.149829881532909</v>
      </c>
      <c r="G902" s="90">
        <f t="shared" ca="1" si="170"/>
        <v>96.530368720854327</v>
      </c>
      <c r="H902" s="90">
        <f t="shared" ca="1" si="162"/>
        <v>521.75771662489694</v>
      </c>
      <c r="I902" s="90">
        <f t="shared" ca="1" si="163"/>
        <v>369.15220202053035</v>
      </c>
      <c r="J902" s="90">
        <f t="shared" ca="1" si="164"/>
        <v>439.09073522661896</v>
      </c>
    </row>
    <row r="903" spans="1:10" ht="12.75" x14ac:dyDescent="0.2">
      <c r="A903" s="84">
        <v>891</v>
      </c>
      <c r="B903" s="90">
        <f t="shared" ca="1" si="160"/>
        <v>404.68213797989193</v>
      </c>
      <c r="C903" s="103">
        <f t="shared" ca="1" si="171"/>
        <v>301.43140091439051</v>
      </c>
      <c r="D903" s="103">
        <f t="shared" ca="1" si="171"/>
        <v>359.68468624419484</v>
      </c>
      <c r="E903" s="90">
        <f t="shared" ca="1" si="170"/>
        <v>112.84520300784391</v>
      </c>
      <c r="F903" s="90">
        <f t="shared" ca="1" si="170"/>
        <v>75.597220705265215</v>
      </c>
      <c r="G903" s="90">
        <f t="shared" ca="1" si="170"/>
        <v>94.516977657422458</v>
      </c>
      <c r="H903" s="90">
        <f t="shared" ca="1" si="162"/>
        <v>517.5273409877359</v>
      </c>
      <c r="I903" s="90">
        <f t="shared" ca="1" si="163"/>
        <v>377.02862161965572</v>
      </c>
      <c r="J903" s="90">
        <f t="shared" ca="1" si="164"/>
        <v>454.20166390161728</v>
      </c>
    </row>
    <row r="904" spans="1:10" ht="12.75" x14ac:dyDescent="0.2">
      <c r="A904" s="84">
        <v>892</v>
      </c>
      <c r="B904" s="90">
        <f t="shared" ca="1" si="160"/>
        <v>400.03214069776743</v>
      </c>
      <c r="C904" s="103">
        <f t="shared" ca="1" si="171"/>
        <v>285.71995444351023</v>
      </c>
      <c r="D904" s="103">
        <f t="shared" ca="1" si="171"/>
        <v>337.50568290425645</v>
      </c>
      <c r="E904" s="90">
        <f t="shared" ca="1" si="170"/>
        <v>104.78837443656485</v>
      </c>
      <c r="F904" s="90">
        <f t="shared" ca="1" si="170"/>
        <v>103.57959853134628</v>
      </c>
      <c r="G904" s="90">
        <f t="shared" ca="1" si="170"/>
        <v>82.94519806112244</v>
      </c>
      <c r="H904" s="90">
        <f t="shared" ca="1" si="162"/>
        <v>504.82051513433225</v>
      </c>
      <c r="I904" s="90">
        <f t="shared" ca="1" si="163"/>
        <v>389.29955297485651</v>
      </c>
      <c r="J904" s="90">
        <f t="shared" ca="1" si="164"/>
        <v>420.45088096537887</v>
      </c>
    </row>
    <row r="905" spans="1:10" ht="12.75" x14ac:dyDescent="0.2">
      <c r="A905" s="84">
        <v>893</v>
      </c>
      <c r="B905" s="90">
        <f t="shared" ca="1" si="160"/>
        <v>417.00134993302834</v>
      </c>
      <c r="C905" s="103">
        <f t="shared" ca="1" si="171"/>
        <v>275.66662005999547</v>
      </c>
      <c r="D905" s="103">
        <f t="shared" ca="1" si="171"/>
        <v>348.26463842359891</v>
      </c>
      <c r="E905" s="90">
        <f t="shared" ca="1" si="170"/>
        <v>117.13783618929008</v>
      </c>
      <c r="F905" s="90">
        <f t="shared" ca="1" si="170"/>
        <v>79.562097475149088</v>
      </c>
      <c r="G905" s="90">
        <f t="shared" ca="1" si="170"/>
        <v>97.229592395117862</v>
      </c>
      <c r="H905" s="90">
        <f t="shared" ca="1" si="162"/>
        <v>534.13918612231839</v>
      </c>
      <c r="I905" s="90">
        <f t="shared" ca="1" si="163"/>
        <v>355.22871753514454</v>
      </c>
      <c r="J905" s="90">
        <f t="shared" ca="1" si="164"/>
        <v>445.4942308187168</v>
      </c>
    </row>
    <row r="906" spans="1:10" ht="12.75" x14ac:dyDescent="0.2">
      <c r="A906" s="84">
        <v>894</v>
      </c>
      <c r="B906" s="90">
        <f t="shared" ca="1" si="160"/>
        <v>410.3246394296188</v>
      </c>
      <c r="C906" s="103">
        <f t="shared" ca="1" si="171"/>
        <v>299.40420614724331</v>
      </c>
      <c r="D906" s="103">
        <f t="shared" ca="1" si="171"/>
        <v>327.01634847034273</v>
      </c>
      <c r="E906" s="90">
        <f t="shared" ca="1" si="170"/>
        <v>113.4091037646146</v>
      </c>
      <c r="F906" s="90">
        <f t="shared" ca="1" si="170"/>
        <v>94.734285083014484</v>
      </c>
      <c r="G906" s="90">
        <f t="shared" ca="1" si="170"/>
        <v>94.411593670896607</v>
      </c>
      <c r="H906" s="90">
        <f t="shared" ca="1" si="162"/>
        <v>523.7337431942334</v>
      </c>
      <c r="I906" s="90">
        <f t="shared" ca="1" si="163"/>
        <v>394.13849123025778</v>
      </c>
      <c r="J906" s="90">
        <f t="shared" ca="1" si="164"/>
        <v>421.42794214123933</v>
      </c>
    </row>
    <row r="907" spans="1:10" ht="12.75" x14ac:dyDescent="0.2">
      <c r="A907" s="84">
        <v>895</v>
      </c>
      <c r="B907" s="90">
        <f t="shared" ca="1" si="160"/>
        <v>403.42052292583622</v>
      </c>
      <c r="C907" s="103">
        <f t="shared" ca="1" si="171"/>
        <v>306.39696010140625</v>
      </c>
      <c r="D907" s="103">
        <f t="shared" ca="1" si="171"/>
        <v>348.50761551494844</v>
      </c>
      <c r="E907" s="90">
        <f t="shared" ca="1" si="170"/>
        <v>111.18515999976843</v>
      </c>
      <c r="F907" s="90">
        <f t="shared" ca="1" si="170"/>
        <v>65.524429253821808</v>
      </c>
      <c r="G907" s="90">
        <f t="shared" ca="1" si="170"/>
        <v>109.06486128152534</v>
      </c>
      <c r="H907" s="90">
        <f t="shared" ca="1" si="162"/>
        <v>514.6056829256047</v>
      </c>
      <c r="I907" s="90">
        <f t="shared" ca="1" si="163"/>
        <v>371.92138935522803</v>
      </c>
      <c r="J907" s="90">
        <f t="shared" ca="1" si="164"/>
        <v>457.57247679647378</v>
      </c>
    </row>
    <row r="908" spans="1:10" ht="12.75" x14ac:dyDescent="0.2">
      <c r="A908" s="84">
        <v>896</v>
      </c>
      <c r="B908" s="90">
        <f t="shared" ca="1" si="160"/>
        <v>407.5876890955717</v>
      </c>
      <c r="C908" s="103">
        <f t="shared" ca="1" si="171"/>
        <v>288.63395901170617</v>
      </c>
      <c r="D908" s="103">
        <f t="shared" ca="1" si="171"/>
        <v>343.78367397543843</v>
      </c>
      <c r="E908" s="90">
        <f t="shared" ca="1" si="170"/>
        <v>98.33513322283568</v>
      </c>
      <c r="F908" s="90">
        <f t="shared" ca="1" si="170"/>
        <v>76.607579210075372</v>
      </c>
      <c r="G908" s="90">
        <f t="shared" ca="1" si="170"/>
        <v>106.26564080920738</v>
      </c>
      <c r="H908" s="90">
        <f t="shared" ca="1" si="162"/>
        <v>505.92282231840738</v>
      </c>
      <c r="I908" s="90">
        <f t="shared" ca="1" si="163"/>
        <v>365.24153822178152</v>
      </c>
      <c r="J908" s="90">
        <f t="shared" ca="1" si="164"/>
        <v>450.04931478464584</v>
      </c>
    </row>
    <row r="909" spans="1:10" ht="12.75" x14ac:dyDescent="0.2">
      <c r="A909" s="84">
        <v>897</v>
      </c>
      <c r="B909" s="90">
        <f t="shared" ca="1" si="160"/>
        <v>410.23174095970126</v>
      </c>
      <c r="C909" s="103">
        <f t="shared" ca="1" si="171"/>
        <v>301.77662744634779</v>
      </c>
      <c r="D909" s="103">
        <f t="shared" ca="1" si="171"/>
        <v>342.90865867476191</v>
      </c>
      <c r="E909" s="90">
        <f t="shared" ca="1" si="170"/>
        <v>112.898638815453</v>
      </c>
      <c r="F909" s="90">
        <f t="shared" ca="1" si="170"/>
        <v>79.612766678991647</v>
      </c>
      <c r="G909" s="90">
        <f t="shared" ca="1" si="170"/>
        <v>94.947077842487957</v>
      </c>
      <c r="H909" s="90">
        <f t="shared" ca="1" si="162"/>
        <v>523.13037977515421</v>
      </c>
      <c r="I909" s="90">
        <f t="shared" ca="1" si="163"/>
        <v>381.38939412533944</v>
      </c>
      <c r="J909" s="90">
        <f t="shared" ca="1" si="164"/>
        <v>437.85573651724985</v>
      </c>
    </row>
    <row r="910" spans="1:10" ht="12.75" x14ac:dyDescent="0.2">
      <c r="A910" s="84">
        <v>898</v>
      </c>
      <c r="B910" s="90">
        <f t="shared" ref="B910:B973" ca="1" si="172">NORMINV(RAND(),B$5,B$6)</f>
        <v>410.52695953083094</v>
      </c>
      <c r="C910" s="103">
        <f t="shared" ref="C910:G925" ca="1" si="173">NORMINV(RAND(),C$5,C$6)</f>
        <v>321.56249381882355</v>
      </c>
      <c r="D910" s="103">
        <f t="shared" ca="1" si="173"/>
        <v>342.36416915925895</v>
      </c>
      <c r="E910" s="90">
        <f t="shared" ca="1" si="173"/>
        <v>103.88307699741131</v>
      </c>
      <c r="F910" s="90">
        <f t="shared" ca="1" si="173"/>
        <v>76.152798118975795</v>
      </c>
      <c r="G910" s="90">
        <f t="shared" ca="1" si="173"/>
        <v>110.3777726120554</v>
      </c>
      <c r="H910" s="90">
        <f t="shared" ref="H910:H973" ca="1" si="174">+B910+E910</f>
        <v>514.41003652824224</v>
      </c>
      <c r="I910" s="90">
        <f t="shared" ref="I910:I973" ca="1" si="175">+C910+F910</f>
        <v>397.71529193779935</v>
      </c>
      <c r="J910" s="90">
        <f t="shared" ref="J910:J973" ca="1" si="176">+D910+G910</f>
        <v>452.74194177131437</v>
      </c>
    </row>
    <row r="911" spans="1:10" ht="12.75" x14ac:dyDescent="0.2">
      <c r="A911" s="84">
        <v>899</v>
      </c>
      <c r="B911" s="90">
        <f t="shared" ca="1" si="172"/>
        <v>413.14295769194763</v>
      </c>
      <c r="C911" s="103">
        <f t="shared" ref="C911:D925" ca="1" si="177">NORMINV(RAND(),C$5,C$6)</f>
        <v>292.74417159696333</v>
      </c>
      <c r="D911" s="103">
        <f t="shared" ca="1" si="177"/>
        <v>349.6346748641181</v>
      </c>
      <c r="E911" s="90">
        <f t="shared" ca="1" si="173"/>
        <v>112.4485193920148</v>
      </c>
      <c r="F911" s="90">
        <f t="shared" ca="1" si="173"/>
        <v>74.020419387621104</v>
      </c>
      <c r="G911" s="90">
        <f t="shared" ca="1" si="173"/>
        <v>100.77991621353571</v>
      </c>
      <c r="H911" s="90">
        <f t="shared" ca="1" si="174"/>
        <v>525.59147708396245</v>
      </c>
      <c r="I911" s="90">
        <f t="shared" ca="1" si="175"/>
        <v>366.7645909845844</v>
      </c>
      <c r="J911" s="90">
        <f t="shared" ca="1" si="176"/>
        <v>450.41459107765382</v>
      </c>
    </row>
    <row r="912" spans="1:10" ht="12.75" x14ac:dyDescent="0.2">
      <c r="A912" s="84">
        <v>900</v>
      </c>
      <c r="B912" s="90">
        <f t="shared" ca="1" si="172"/>
        <v>416.22888464461477</v>
      </c>
      <c r="C912" s="103">
        <f t="shared" ca="1" si="177"/>
        <v>298.01165012847355</v>
      </c>
      <c r="D912" s="103">
        <f t="shared" ca="1" si="177"/>
        <v>346.35223155936598</v>
      </c>
      <c r="E912" s="90">
        <f t="shared" ca="1" si="173"/>
        <v>112.39436252622635</v>
      </c>
      <c r="F912" s="90">
        <f t="shared" ca="1" si="173"/>
        <v>92.462688786532226</v>
      </c>
      <c r="G912" s="90">
        <f t="shared" ca="1" si="173"/>
        <v>77.339216699883067</v>
      </c>
      <c r="H912" s="90">
        <f t="shared" ca="1" si="174"/>
        <v>528.62324717084107</v>
      </c>
      <c r="I912" s="90">
        <f t="shared" ca="1" si="175"/>
        <v>390.47433891500577</v>
      </c>
      <c r="J912" s="90">
        <f t="shared" ca="1" si="176"/>
        <v>423.69144825924906</v>
      </c>
    </row>
    <row r="913" spans="1:10" ht="12.75" x14ac:dyDescent="0.2">
      <c r="A913" s="84">
        <v>901</v>
      </c>
      <c r="B913" s="90">
        <f t="shared" ca="1" si="172"/>
        <v>405.83932521161069</v>
      </c>
      <c r="C913" s="103">
        <f t="shared" ca="1" si="177"/>
        <v>287.76662439105081</v>
      </c>
      <c r="D913" s="103">
        <f t="shared" ca="1" si="177"/>
        <v>353.72685748277553</v>
      </c>
      <c r="E913" s="90">
        <f t="shared" ca="1" si="173"/>
        <v>113.19915892799948</v>
      </c>
      <c r="F913" s="90">
        <f t="shared" ca="1" si="173"/>
        <v>69.60839711235289</v>
      </c>
      <c r="G913" s="90">
        <f t="shared" ca="1" si="173"/>
        <v>103.12075362965389</v>
      </c>
      <c r="H913" s="90">
        <f t="shared" ca="1" si="174"/>
        <v>519.0384841396102</v>
      </c>
      <c r="I913" s="90">
        <f t="shared" ca="1" si="175"/>
        <v>357.37502150340367</v>
      </c>
      <c r="J913" s="90">
        <f t="shared" ca="1" si="176"/>
        <v>456.84761111242943</v>
      </c>
    </row>
    <row r="914" spans="1:10" ht="12.75" x14ac:dyDescent="0.2">
      <c r="A914" s="84">
        <v>902</v>
      </c>
      <c r="B914" s="90">
        <f t="shared" ca="1" si="172"/>
        <v>410.65511985327782</v>
      </c>
      <c r="C914" s="103">
        <f t="shared" ca="1" si="177"/>
        <v>294.19672525147024</v>
      </c>
      <c r="D914" s="103">
        <f t="shared" ca="1" si="177"/>
        <v>344.50701965680037</v>
      </c>
      <c r="E914" s="90">
        <f t="shared" ca="1" si="173"/>
        <v>109.95753634619864</v>
      </c>
      <c r="F914" s="90">
        <f t="shared" ca="1" si="173"/>
        <v>85.950715577247479</v>
      </c>
      <c r="G914" s="90">
        <f t="shared" ca="1" si="173"/>
        <v>78.130444625918528</v>
      </c>
      <c r="H914" s="90">
        <f t="shared" ca="1" si="174"/>
        <v>520.61265619947642</v>
      </c>
      <c r="I914" s="90">
        <f t="shared" ca="1" si="175"/>
        <v>380.14744082871772</v>
      </c>
      <c r="J914" s="90">
        <f t="shared" ca="1" si="176"/>
        <v>422.63746428271889</v>
      </c>
    </row>
    <row r="915" spans="1:10" ht="12.75" x14ac:dyDescent="0.2">
      <c r="A915" s="84">
        <v>903</v>
      </c>
      <c r="B915" s="90">
        <f t="shared" ca="1" si="172"/>
        <v>407.65016214084932</v>
      </c>
      <c r="C915" s="103">
        <f t="shared" ca="1" si="177"/>
        <v>279.60612118621594</v>
      </c>
      <c r="D915" s="103">
        <f t="shared" ca="1" si="177"/>
        <v>349.75347031079366</v>
      </c>
      <c r="E915" s="90">
        <f t="shared" ca="1" si="173"/>
        <v>104.43045899791487</v>
      </c>
      <c r="F915" s="90">
        <f t="shared" ca="1" si="173"/>
        <v>89.669655625118281</v>
      </c>
      <c r="G915" s="90">
        <f t="shared" ca="1" si="173"/>
        <v>89.106295713450621</v>
      </c>
      <c r="H915" s="90">
        <f t="shared" ca="1" si="174"/>
        <v>512.08062113876417</v>
      </c>
      <c r="I915" s="90">
        <f t="shared" ca="1" si="175"/>
        <v>369.27577681133425</v>
      </c>
      <c r="J915" s="90">
        <f t="shared" ca="1" si="176"/>
        <v>438.85976602424427</v>
      </c>
    </row>
    <row r="916" spans="1:10" ht="12.75" x14ac:dyDescent="0.2">
      <c r="A916" s="84">
        <v>904</v>
      </c>
      <c r="B916" s="90">
        <f t="shared" ca="1" si="172"/>
        <v>419.68957416488831</v>
      </c>
      <c r="C916" s="103">
        <f t="shared" ca="1" si="177"/>
        <v>301.60566238946296</v>
      </c>
      <c r="D916" s="103">
        <f t="shared" ca="1" si="177"/>
        <v>358.11424855455073</v>
      </c>
      <c r="E916" s="90">
        <f t="shared" ca="1" si="173"/>
        <v>122.22135556323443</v>
      </c>
      <c r="F916" s="90">
        <f t="shared" ca="1" si="173"/>
        <v>78.286239457972584</v>
      </c>
      <c r="G916" s="90">
        <f t="shared" ca="1" si="173"/>
        <v>96.938436085467387</v>
      </c>
      <c r="H916" s="90">
        <f t="shared" ca="1" si="174"/>
        <v>541.91092972812271</v>
      </c>
      <c r="I916" s="90">
        <f t="shared" ca="1" si="175"/>
        <v>379.89190184743552</v>
      </c>
      <c r="J916" s="90">
        <f t="shared" ca="1" si="176"/>
        <v>455.05268464001813</v>
      </c>
    </row>
    <row r="917" spans="1:10" ht="12.75" x14ac:dyDescent="0.2">
      <c r="A917" s="84">
        <v>905</v>
      </c>
      <c r="B917" s="90">
        <f t="shared" ca="1" si="172"/>
        <v>415.69541044671325</v>
      </c>
      <c r="C917" s="103">
        <f t="shared" ca="1" si="177"/>
        <v>297.18190814114138</v>
      </c>
      <c r="D917" s="103">
        <f t="shared" ca="1" si="177"/>
        <v>342.05476123850207</v>
      </c>
      <c r="E917" s="90">
        <f t="shared" ca="1" si="173"/>
        <v>115.4214039541238</v>
      </c>
      <c r="F917" s="90">
        <f t="shared" ca="1" si="173"/>
        <v>76.719365168098051</v>
      </c>
      <c r="G917" s="90">
        <f t="shared" ca="1" si="173"/>
        <v>95.830163973204378</v>
      </c>
      <c r="H917" s="90">
        <f t="shared" ca="1" si="174"/>
        <v>531.11681440083703</v>
      </c>
      <c r="I917" s="90">
        <f t="shared" ca="1" si="175"/>
        <v>373.9012733092394</v>
      </c>
      <c r="J917" s="90">
        <f t="shared" ca="1" si="176"/>
        <v>437.88492521170645</v>
      </c>
    </row>
    <row r="918" spans="1:10" ht="12.75" x14ac:dyDescent="0.2">
      <c r="A918" s="84">
        <v>906</v>
      </c>
      <c r="B918" s="90">
        <f t="shared" ca="1" si="172"/>
        <v>395.36663683297672</v>
      </c>
      <c r="C918" s="103">
        <f t="shared" ca="1" si="177"/>
        <v>299.39002911911217</v>
      </c>
      <c r="D918" s="103">
        <f t="shared" ca="1" si="177"/>
        <v>354.6637868817291</v>
      </c>
      <c r="E918" s="90">
        <f t="shared" ca="1" si="173"/>
        <v>99.505878005628162</v>
      </c>
      <c r="F918" s="90">
        <f t="shared" ca="1" si="173"/>
        <v>77.171504283259992</v>
      </c>
      <c r="G918" s="90">
        <f t="shared" ca="1" si="173"/>
        <v>86.03901737090419</v>
      </c>
      <c r="H918" s="90">
        <f t="shared" ca="1" si="174"/>
        <v>494.8725148386049</v>
      </c>
      <c r="I918" s="90">
        <f t="shared" ca="1" si="175"/>
        <v>376.56153340237216</v>
      </c>
      <c r="J918" s="90">
        <f t="shared" ca="1" si="176"/>
        <v>440.70280425263331</v>
      </c>
    </row>
    <row r="919" spans="1:10" ht="12.75" x14ac:dyDescent="0.2">
      <c r="A919" s="84">
        <v>907</v>
      </c>
      <c r="B919" s="90">
        <f t="shared" ca="1" si="172"/>
        <v>407.90443664325579</v>
      </c>
      <c r="C919" s="103">
        <f t="shared" ca="1" si="177"/>
        <v>300.39272548383553</v>
      </c>
      <c r="D919" s="103">
        <f t="shared" ca="1" si="177"/>
        <v>354.56980083000087</v>
      </c>
      <c r="E919" s="90">
        <f t="shared" ca="1" si="173"/>
        <v>100.63018826926455</v>
      </c>
      <c r="F919" s="90">
        <f t="shared" ca="1" si="173"/>
        <v>75.890727527263238</v>
      </c>
      <c r="G919" s="90">
        <f t="shared" ca="1" si="173"/>
        <v>102.58341564344848</v>
      </c>
      <c r="H919" s="90">
        <f t="shared" ca="1" si="174"/>
        <v>508.53462491252037</v>
      </c>
      <c r="I919" s="90">
        <f t="shared" ca="1" si="175"/>
        <v>376.2834530110988</v>
      </c>
      <c r="J919" s="90">
        <f t="shared" ca="1" si="176"/>
        <v>457.15321647344933</v>
      </c>
    </row>
    <row r="920" spans="1:10" ht="12.75" x14ac:dyDescent="0.2">
      <c r="A920" s="84">
        <v>908</v>
      </c>
      <c r="B920" s="90">
        <f t="shared" ca="1" si="172"/>
        <v>397.00903397743184</v>
      </c>
      <c r="C920" s="103">
        <f t="shared" ca="1" si="177"/>
        <v>276.40132217157969</v>
      </c>
      <c r="D920" s="103">
        <f t="shared" ca="1" si="177"/>
        <v>341.34619791702926</v>
      </c>
      <c r="E920" s="90">
        <f t="shared" ca="1" si="173"/>
        <v>102.54920614184917</v>
      </c>
      <c r="F920" s="90">
        <f t="shared" ca="1" si="173"/>
        <v>87.613471698955678</v>
      </c>
      <c r="G920" s="90">
        <f t="shared" ca="1" si="173"/>
        <v>64.080072176142124</v>
      </c>
      <c r="H920" s="90">
        <f t="shared" ca="1" si="174"/>
        <v>499.55824011928098</v>
      </c>
      <c r="I920" s="90">
        <f t="shared" ca="1" si="175"/>
        <v>364.01479387053536</v>
      </c>
      <c r="J920" s="90">
        <f t="shared" ca="1" si="176"/>
        <v>405.42627009317141</v>
      </c>
    </row>
    <row r="921" spans="1:10" ht="12.75" x14ac:dyDescent="0.2">
      <c r="A921" s="84">
        <v>909</v>
      </c>
      <c r="B921" s="90">
        <f t="shared" ca="1" si="172"/>
        <v>411.80298402780414</v>
      </c>
      <c r="C921" s="103">
        <f t="shared" ca="1" si="177"/>
        <v>306.44401047977459</v>
      </c>
      <c r="D921" s="103">
        <f t="shared" ca="1" si="177"/>
        <v>334.3985796170785</v>
      </c>
      <c r="E921" s="90">
        <f t="shared" ca="1" si="173"/>
        <v>100.38202779962978</v>
      </c>
      <c r="F921" s="90">
        <f t="shared" ca="1" si="173"/>
        <v>80.77082051019994</v>
      </c>
      <c r="G921" s="90">
        <f t="shared" ca="1" si="173"/>
        <v>103.07722751670453</v>
      </c>
      <c r="H921" s="90">
        <f t="shared" ca="1" si="174"/>
        <v>512.18501182743398</v>
      </c>
      <c r="I921" s="90">
        <f t="shared" ca="1" si="175"/>
        <v>387.21483098997453</v>
      </c>
      <c r="J921" s="90">
        <f t="shared" ca="1" si="176"/>
        <v>437.47580713378301</v>
      </c>
    </row>
    <row r="922" spans="1:10" ht="12.75" x14ac:dyDescent="0.2">
      <c r="A922" s="84">
        <v>910</v>
      </c>
      <c r="B922" s="90">
        <f t="shared" ca="1" si="172"/>
        <v>415.58630620132948</v>
      </c>
      <c r="C922" s="103">
        <f t="shared" ca="1" si="177"/>
        <v>314.42302487892886</v>
      </c>
      <c r="D922" s="103">
        <f t="shared" ca="1" si="177"/>
        <v>360.70972639708663</v>
      </c>
      <c r="E922" s="90">
        <f t="shared" ca="1" si="173"/>
        <v>116.77425988492897</v>
      </c>
      <c r="F922" s="90">
        <f t="shared" ca="1" si="173"/>
        <v>78.660910718309736</v>
      </c>
      <c r="G922" s="90">
        <f t="shared" ca="1" si="173"/>
        <v>107.42416129226962</v>
      </c>
      <c r="H922" s="90">
        <f t="shared" ca="1" si="174"/>
        <v>532.36056608625847</v>
      </c>
      <c r="I922" s="90">
        <f t="shared" ca="1" si="175"/>
        <v>393.08393559723856</v>
      </c>
      <c r="J922" s="90">
        <f t="shared" ca="1" si="176"/>
        <v>468.13388768935624</v>
      </c>
    </row>
    <row r="923" spans="1:10" ht="12.75" x14ac:dyDescent="0.2">
      <c r="A923" s="84">
        <v>911</v>
      </c>
      <c r="B923" s="90">
        <f t="shared" ca="1" si="172"/>
        <v>405.13982524452859</v>
      </c>
      <c r="C923" s="103">
        <f t="shared" ca="1" si="177"/>
        <v>277.71965113105563</v>
      </c>
      <c r="D923" s="103">
        <f t="shared" ca="1" si="177"/>
        <v>356.62206586031721</v>
      </c>
      <c r="E923" s="90">
        <f t="shared" ca="1" si="173"/>
        <v>109.66784845185524</v>
      </c>
      <c r="F923" s="90">
        <f t="shared" ca="1" si="173"/>
        <v>77.545559613906377</v>
      </c>
      <c r="G923" s="90">
        <f t="shared" ca="1" si="173"/>
        <v>91.281710153478073</v>
      </c>
      <c r="H923" s="90">
        <f t="shared" ca="1" si="174"/>
        <v>514.80767369638386</v>
      </c>
      <c r="I923" s="90">
        <f t="shared" ca="1" si="175"/>
        <v>355.26521074496202</v>
      </c>
      <c r="J923" s="90">
        <f t="shared" ca="1" si="176"/>
        <v>447.90377601379527</v>
      </c>
    </row>
    <row r="924" spans="1:10" ht="12.75" x14ac:dyDescent="0.2">
      <c r="A924" s="84">
        <v>912</v>
      </c>
      <c r="B924" s="90">
        <f t="shared" ca="1" si="172"/>
        <v>412.04796636546104</v>
      </c>
      <c r="C924" s="103">
        <f t="shared" ca="1" si="177"/>
        <v>300.66597311669949</v>
      </c>
      <c r="D924" s="103">
        <f t="shared" ca="1" si="177"/>
        <v>340.09782363413296</v>
      </c>
      <c r="E924" s="90">
        <f t="shared" ca="1" si="173"/>
        <v>116.01217841767357</v>
      </c>
      <c r="F924" s="90">
        <f t="shared" ca="1" si="173"/>
        <v>72.839306448443082</v>
      </c>
      <c r="G924" s="90">
        <f t="shared" ca="1" si="173"/>
        <v>89.986324501221816</v>
      </c>
      <c r="H924" s="90">
        <f t="shared" ca="1" si="174"/>
        <v>528.06014478313455</v>
      </c>
      <c r="I924" s="90">
        <f t="shared" ca="1" si="175"/>
        <v>373.50527956514259</v>
      </c>
      <c r="J924" s="90">
        <f t="shared" ca="1" si="176"/>
        <v>430.08414813535478</v>
      </c>
    </row>
    <row r="925" spans="1:10" ht="12.75" x14ac:dyDescent="0.2">
      <c r="A925" s="84">
        <v>913</v>
      </c>
      <c r="B925" s="90">
        <f t="shared" ca="1" si="172"/>
        <v>401.15822152179027</v>
      </c>
      <c r="C925" s="103">
        <f t="shared" ca="1" si="177"/>
        <v>308.01470095157896</v>
      </c>
      <c r="D925" s="103">
        <f t="shared" ca="1" si="177"/>
        <v>349.17674336545758</v>
      </c>
      <c r="E925" s="90">
        <f t="shared" ca="1" si="173"/>
        <v>110.74471911112676</v>
      </c>
      <c r="F925" s="90">
        <f t="shared" ca="1" si="173"/>
        <v>78.3077115695326</v>
      </c>
      <c r="G925" s="90">
        <f t="shared" ca="1" si="173"/>
        <v>96.087352412613754</v>
      </c>
      <c r="H925" s="90">
        <f t="shared" ca="1" si="174"/>
        <v>511.90294063291702</v>
      </c>
      <c r="I925" s="90">
        <f t="shared" ca="1" si="175"/>
        <v>386.32241252111157</v>
      </c>
      <c r="J925" s="90">
        <f t="shared" ca="1" si="176"/>
        <v>445.26409577807135</v>
      </c>
    </row>
    <row r="926" spans="1:10" ht="12.75" x14ac:dyDescent="0.2">
      <c r="A926" s="84">
        <v>914</v>
      </c>
      <c r="B926" s="90">
        <f t="shared" ca="1" si="172"/>
        <v>405.9821482787338</v>
      </c>
      <c r="C926" s="103">
        <f t="shared" ref="C926:G941" ca="1" si="178">NORMINV(RAND(),C$5,C$6)</f>
        <v>316.57463696172471</v>
      </c>
      <c r="D926" s="103">
        <f t="shared" ca="1" si="178"/>
        <v>350.67764732010698</v>
      </c>
      <c r="E926" s="90">
        <f t="shared" ca="1" si="178"/>
        <v>98.616241145517705</v>
      </c>
      <c r="F926" s="90">
        <f t="shared" ca="1" si="178"/>
        <v>74.292636767898642</v>
      </c>
      <c r="G926" s="90">
        <f t="shared" ca="1" si="178"/>
        <v>89.5476970358757</v>
      </c>
      <c r="H926" s="90">
        <f t="shared" ca="1" si="174"/>
        <v>504.59838942425154</v>
      </c>
      <c r="I926" s="90">
        <f t="shared" ca="1" si="175"/>
        <v>390.86727372962332</v>
      </c>
      <c r="J926" s="90">
        <f t="shared" ca="1" si="176"/>
        <v>440.22534435598266</v>
      </c>
    </row>
    <row r="927" spans="1:10" ht="12.75" x14ac:dyDescent="0.2">
      <c r="A927" s="84">
        <v>915</v>
      </c>
      <c r="B927" s="90">
        <f t="shared" ca="1" si="172"/>
        <v>404.19619813723023</v>
      </c>
      <c r="C927" s="103">
        <f t="shared" ref="C927:D941" ca="1" si="179">NORMINV(RAND(),C$5,C$6)</f>
        <v>303.04824336374656</v>
      </c>
      <c r="D927" s="103">
        <f t="shared" ca="1" si="179"/>
        <v>346.63127241085266</v>
      </c>
      <c r="E927" s="90">
        <f t="shared" ca="1" si="178"/>
        <v>111.80129973537524</v>
      </c>
      <c r="F927" s="90">
        <f t="shared" ca="1" si="178"/>
        <v>74.116740477304546</v>
      </c>
      <c r="G927" s="90">
        <f t="shared" ca="1" si="178"/>
        <v>98.440874077759261</v>
      </c>
      <c r="H927" s="90">
        <f t="shared" ca="1" si="174"/>
        <v>515.99749787260544</v>
      </c>
      <c r="I927" s="90">
        <f t="shared" ca="1" si="175"/>
        <v>377.16498384105114</v>
      </c>
      <c r="J927" s="90">
        <f t="shared" ca="1" si="176"/>
        <v>445.07214648861191</v>
      </c>
    </row>
    <row r="928" spans="1:10" ht="12.75" x14ac:dyDescent="0.2">
      <c r="A928" s="84">
        <v>916</v>
      </c>
      <c r="B928" s="90">
        <f t="shared" ca="1" si="172"/>
        <v>406.26699330090304</v>
      </c>
      <c r="C928" s="103">
        <f t="shared" ca="1" si="179"/>
        <v>287.57499109403085</v>
      </c>
      <c r="D928" s="103">
        <f t="shared" ca="1" si="179"/>
        <v>359.23097971878263</v>
      </c>
      <c r="E928" s="90">
        <f t="shared" ca="1" si="178"/>
        <v>112.36885205577427</v>
      </c>
      <c r="F928" s="90">
        <f t="shared" ca="1" si="178"/>
        <v>67.76616207924701</v>
      </c>
      <c r="G928" s="90">
        <f t="shared" ca="1" si="178"/>
        <v>74.478314787763722</v>
      </c>
      <c r="H928" s="90">
        <f t="shared" ca="1" si="174"/>
        <v>518.63584535667735</v>
      </c>
      <c r="I928" s="90">
        <f t="shared" ca="1" si="175"/>
        <v>355.34115317327786</v>
      </c>
      <c r="J928" s="90">
        <f t="shared" ca="1" si="176"/>
        <v>433.70929450654637</v>
      </c>
    </row>
    <row r="929" spans="1:10" ht="12.75" x14ac:dyDescent="0.2">
      <c r="A929" s="84">
        <v>917</v>
      </c>
      <c r="B929" s="90">
        <f t="shared" ca="1" si="172"/>
        <v>412.24327432015099</v>
      </c>
      <c r="C929" s="103">
        <f t="shared" ca="1" si="179"/>
        <v>299.33966932233665</v>
      </c>
      <c r="D929" s="103">
        <f t="shared" ca="1" si="179"/>
        <v>358.1717963767374</v>
      </c>
      <c r="E929" s="90">
        <f t="shared" ca="1" si="178"/>
        <v>122.57659180509799</v>
      </c>
      <c r="F929" s="90">
        <f t="shared" ca="1" si="178"/>
        <v>79.291332004227954</v>
      </c>
      <c r="G929" s="90">
        <f t="shared" ca="1" si="178"/>
        <v>90.025455635636234</v>
      </c>
      <c r="H929" s="90">
        <f t="shared" ca="1" si="174"/>
        <v>534.81986612524895</v>
      </c>
      <c r="I929" s="90">
        <f t="shared" ca="1" si="175"/>
        <v>378.63100132656461</v>
      </c>
      <c r="J929" s="90">
        <f t="shared" ca="1" si="176"/>
        <v>448.19725201237361</v>
      </c>
    </row>
    <row r="930" spans="1:10" ht="12.75" x14ac:dyDescent="0.2">
      <c r="A930" s="84">
        <v>918</v>
      </c>
      <c r="B930" s="90">
        <f t="shared" ca="1" si="172"/>
        <v>416.92082857887175</v>
      </c>
      <c r="C930" s="103">
        <f t="shared" ca="1" si="179"/>
        <v>291.97233081613132</v>
      </c>
      <c r="D930" s="103">
        <f t="shared" ca="1" si="179"/>
        <v>346.74379771493795</v>
      </c>
      <c r="E930" s="90">
        <f t="shared" ca="1" si="178"/>
        <v>111.56472208255963</v>
      </c>
      <c r="F930" s="90">
        <f t="shared" ca="1" si="178"/>
        <v>72.310996152853704</v>
      </c>
      <c r="G930" s="90">
        <f t="shared" ca="1" si="178"/>
        <v>114.36993095895258</v>
      </c>
      <c r="H930" s="90">
        <f t="shared" ca="1" si="174"/>
        <v>528.48555066143138</v>
      </c>
      <c r="I930" s="90">
        <f t="shared" ca="1" si="175"/>
        <v>364.28332696898502</v>
      </c>
      <c r="J930" s="90">
        <f t="shared" ca="1" si="176"/>
        <v>461.11372867389053</v>
      </c>
    </row>
    <row r="931" spans="1:10" ht="12.75" x14ac:dyDescent="0.2">
      <c r="A931" s="84">
        <v>919</v>
      </c>
      <c r="B931" s="90">
        <f t="shared" ca="1" si="172"/>
        <v>417.87411907461149</v>
      </c>
      <c r="C931" s="103">
        <f t="shared" ca="1" si="179"/>
        <v>307.56515457436984</v>
      </c>
      <c r="D931" s="103">
        <f t="shared" ca="1" si="179"/>
        <v>358.89748085707839</v>
      </c>
      <c r="E931" s="90">
        <f t="shared" ca="1" si="178"/>
        <v>106.97711888674766</v>
      </c>
      <c r="F931" s="90">
        <f t="shared" ca="1" si="178"/>
        <v>86.94802854947838</v>
      </c>
      <c r="G931" s="90">
        <f t="shared" ca="1" si="178"/>
        <v>117.58490501294851</v>
      </c>
      <c r="H931" s="90">
        <f t="shared" ca="1" si="174"/>
        <v>524.85123796135917</v>
      </c>
      <c r="I931" s="90">
        <f t="shared" ca="1" si="175"/>
        <v>394.51318312384819</v>
      </c>
      <c r="J931" s="90">
        <f t="shared" ca="1" si="176"/>
        <v>476.48238587002692</v>
      </c>
    </row>
    <row r="932" spans="1:10" ht="12.75" x14ac:dyDescent="0.2">
      <c r="A932" s="84">
        <v>920</v>
      </c>
      <c r="B932" s="90">
        <f t="shared" ca="1" si="172"/>
        <v>412.29889458824761</v>
      </c>
      <c r="C932" s="103">
        <f t="shared" ca="1" si="179"/>
        <v>297.88101310481471</v>
      </c>
      <c r="D932" s="103">
        <f t="shared" ca="1" si="179"/>
        <v>336.97349614946825</v>
      </c>
      <c r="E932" s="90">
        <f t="shared" ca="1" si="178"/>
        <v>114.72824699051367</v>
      </c>
      <c r="F932" s="90">
        <f t="shared" ca="1" si="178"/>
        <v>80.545133341280476</v>
      </c>
      <c r="G932" s="90">
        <f t="shared" ca="1" si="178"/>
        <v>87.269239003902157</v>
      </c>
      <c r="H932" s="90">
        <f t="shared" ca="1" si="174"/>
        <v>527.0271415787613</v>
      </c>
      <c r="I932" s="90">
        <f t="shared" ca="1" si="175"/>
        <v>378.42614644609517</v>
      </c>
      <c r="J932" s="90">
        <f t="shared" ca="1" si="176"/>
        <v>424.2427351533704</v>
      </c>
    </row>
    <row r="933" spans="1:10" ht="12.75" x14ac:dyDescent="0.2">
      <c r="A933" s="84">
        <v>921</v>
      </c>
      <c r="B933" s="90">
        <f t="shared" ca="1" si="172"/>
        <v>405.40259033509716</v>
      </c>
      <c r="C933" s="103">
        <f t="shared" ca="1" si="179"/>
        <v>299.67254047778584</v>
      </c>
      <c r="D933" s="103">
        <f t="shared" ca="1" si="179"/>
        <v>341.06635822190555</v>
      </c>
      <c r="E933" s="90">
        <f t="shared" ca="1" si="178"/>
        <v>109.13668424406521</v>
      </c>
      <c r="F933" s="90">
        <f t="shared" ca="1" si="178"/>
        <v>80.703200173383095</v>
      </c>
      <c r="G933" s="90">
        <f t="shared" ca="1" si="178"/>
        <v>74.722565063870263</v>
      </c>
      <c r="H933" s="90">
        <f t="shared" ca="1" si="174"/>
        <v>514.53927457916234</v>
      </c>
      <c r="I933" s="90">
        <f t="shared" ca="1" si="175"/>
        <v>380.37574065116894</v>
      </c>
      <c r="J933" s="90">
        <f t="shared" ca="1" si="176"/>
        <v>415.78892328577581</v>
      </c>
    </row>
    <row r="934" spans="1:10" ht="12.75" x14ac:dyDescent="0.2">
      <c r="A934" s="84">
        <v>922</v>
      </c>
      <c r="B934" s="90">
        <f t="shared" ca="1" si="172"/>
        <v>408.3249772188438</v>
      </c>
      <c r="C934" s="103">
        <f t="shared" ca="1" si="179"/>
        <v>323.60028602549141</v>
      </c>
      <c r="D934" s="103">
        <f t="shared" ca="1" si="179"/>
        <v>319.91003040593279</v>
      </c>
      <c r="E934" s="90">
        <f t="shared" ca="1" si="178"/>
        <v>109.54624688893738</v>
      </c>
      <c r="F934" s="90">
        <f t="shared" ca="1" si="178"/>
        <v>79.252200047236784</v>
      </c>
      <c r="G934" s="90">
        <f t="shared" ca="1" si="178"/>
        <v>80.581443741352444</v>
      </c>
      <c r="H934" s="90">
        <f t="shared" ca="1" si="174"/>
        <v>517.87122410778113</v>
      </c>
      <c r="I934" s="90">
        <f t="shared" ca="1" si="175"/>
        <v>402.8524860727282</v>
      </c>
      <c r="J934" s="90">
        <f t="shared" ca="1" si="176"/>
        <v>400.4914741472852</v>
      </c>
    </row>
    <row r="935" spans="1:10" ht="12.75" x14ac:dyDescent="0.2">
      <c r="A935" s="84">
        <v>923</v>
      </c>
      <c r="B935" s="90">
        <f t="shared" ca="1" si="172"/>
        <v>407.17426669762966</v>
      </c>
      <c r="C935" s="103">
        <f t="shared" ca="1" si="179"/>
        <v>298.92712036252817</v>
      </c>
      <c r="D935" s="103">
        <f t="shared" ca="1" si="179"/>
        <v>336.4228053495915</v>
      </c>
      <c r="E935" s="90">
        <f t="shared" ca="1" si="178"/>
        <v>112.78909319562624</v>
      </c>
      <c r="F935" s="90">
        <f t="shared" ca="1" si="178"/>
        <v>93.568850607140689</v>
      </c>
      <c r="G935" s="90">
        <f t="shared" ca="1" si="178"/>
        <v>90.661765928469947</v>
      </c>
      <c r="H935" s="90">
        <f t="shared" ca="1" si="174"/>
        <v>519.96335989325587</v>
      </c>
      <c r="I935" s="90">
        <f t="shared" ca="1" si="175"/>
        <v>392.49597096966886</v>
      </c>
      <c r="J935" s="90">
        <f t="shared" ca="1" si="176"/>
        <v>427.08457127806145</v>
      </c>
    </row>
    <row r="936" spans="1:10" ht="12.75" x14ac:dyDescent="0.2">
      <c r="A936" s="84">
        <v>924</v>
      </c>
      <c r="B936" s="90">
        <f t="shared" ca="1" si="172"/>
        <v>400.42251726652245</v>
      </c>
      <c r="C936" s="103">
        <f t="shared" ca="1" si="179"/>
        <v>290.20693451810632</v>
      </c>
      <c r="D936" s="103">
        <f t="shared" ca="1" si="179"/>
        <v>359.94935638542279</v>
      </c>
      <c r="E936" s="90">
        <f t="shared" ca="1" si="178"/>
        <v>108.025539230506</v>
      </c>
      <c r="F936" s="90">
        <f t="shared" ca="1" si="178"/>
        <v>67.803556280166418</v>
      </c>
      <c r="G936" s="90">
        <f t="shared" ca="1" si="178"/>
        <v>74.977560604433108</v>
      </c>
      <c r="H936" s="90">
        <f t="shared" ca="1" si="174"/>
        <v>508.44805649702846</v>
      </c>
      <c r="I936" s="90">
        <f t="shared" ca="1" si="175"/>
        <v>358.01049079827271</v>
      </c>
      <c r="J936" s="90">
        <f t="shared" ca="1" si="176"/>
        <v>434.9269169898559</v>
      </c>
    </row>
    <row r="937" spans="1:10" ht="12.75" x14ac:dyDescent="0.2">
      <c r="A937" s="84">
        <v>925</v>
      </c>
      <c r="B937" s="90">
        <f t="shared" ca="1" si="172"/>
        <v>408.58477128767936</v>
      </c>
      <c r="C937" s="103">
        <f t="shared" ca="1" si="179"/>
        <v>315.93119424874351</v>
      </c>
      <c r="D937" s="103">
        <f t="shared" ca="1" si="179"/>
        <v>336.59169072265342</v>
      </c>
      <c r="E937" s="90">
        <f t="shared" ca="1" si="178"/>
        <v>106.71878680435405</v>
      </c>
      <c r="F937" s="90">
        <f t="shared" ca="1" si="178"/>
        <v>78.020270771247567</v>
      </c>
      <c r="G937" s="90">
        <f t="shared" ca="1" si="178"/>
        <v>107.4509218260123</v>
      </c>
      <c r="H937" s="90">
        <f t="shared" ca="1" si="174"/>
        <v>515.30355809203343</v>
      </c>
      <c r="I937" s="90">
        <f t="shared" ca="1" si="175"/>
        <v>393.95146501999108</v>
      </c>
      <c r="J937" s="90">
        <f t="shared" ca="1" si="176"/>
        <v>444.04261254866572</v>
      </c>
    </row>
    <row r="938" spans="1:10" ht="12.75" x14ac:dyDescent="0.2">
      <c r="A938" s="84">
        <v>926</v>
      </c>
      <c r="B938" s="90">
        <f t="shared" ca="1" si="172"/>
        <v>416.7100785458116</v>
      </c>
      <c r="C938" s="103">
        <f t="shared" ca="1" si="179"/>
        <v>294.40648743580641</v>
      </c>
      <c r="D938" s="103">
        <f t="shared" ca="1" si="179"/>
        <v>348.9172197294792</v>
      </c>
      <c r="E938" s="90">
        <f t="shared" ca="1" si="178"/>
        <v>105.34747053394085</v>
      </c>
      <c r="F938" s="90">
        <f t="shared" ca="1" si="178"/>
        <v>93.949967884690906</v>
      </c>
      <c r="G938" s="90">
        <f t="shared" ca="1" si="178"/>
        <v>83.570586497612936</v>
      </c>
      <c r="H938" s="90">
        <f t="shared" ca="1" si="174"/>
        <v>522.05754907975245</v>
      </c>
      <c r="I938" s="90">
        <f t="shared" ca="1" si="175"/>
        <v>388.35645532049733</v>
      </c>
      <c r="J938" s="90">
        <f t="shared" ca="1" si="176"/>
        <v>432.48780622709216</v>
      </c>
    </row>
    <row r="939" spans="1:10" ht="12.75" x14ac:dyDescent="0.2">
      <c r="A939" s="84">
        <v>927</v>
      </c>
      <c r="B939" s="90">
        <f t="shared" ca="1" si="172"/>
        <v>406.31188307579617</v>
      </c>
      <c r="C939" s="103">
        <f t="shared" ca="1" si="179"/>
        <v>284.29327246353228</v>
      </c>
      <c r="D939" s="103">
        <f t="shared" ca="1" si="179"/>
        <v>357.39144667803527</v>
      </c>
      <c r="E939" s="90">
        <f t="shared" ca="1" si="178"/>
        <v>109.32070316265587</v>
      </c>
      <c r="F939" s="90">
        <f t="shared" ca="1" si="178"/>
        <v>90.780891161282796</v>
      </c>
      <c r="G939" s="90">
        <f t="shared" ca="1" si="178"/>
        <v>73.476377676833778</v>
      </c>
      <c r="H939" s="90">
        <f t="shared" ca="1" si="174"/>
        <v>515.63258623845206</v>
      </c>
      <c r="I939" s="90">
        <f t="shared" ca="1" si="175"/>
        <v>375.07416362481507</v>
      </c>
      <c r="J939" s="90">
        <f t="shared" ca="1" si="176"/>
        <v>430.86782435486907</v>
      </c>
    </row>
    <row r="940" spans="1:10" ht="12.75" x14ac:dyDescent="0.2">
      <c r="A940" s="84">
        <v>928</v>
      </c>
      <c r="B940" s="90">
        <f t="shared" ca="1" si="172"/>
        <v>413.67924609339588</v>
      </c>
      <c r="C940" s="103">
        <f t="shared" ca="1" si="179"/>
        <v>297.99034240339603</v>
      </c>
      <c r="D940" s="103">
        <f t="shared" ca="1" si="179"/>
        <v>361.40424787622408</v>
      </c>
      <c r="E940" s="90">
        <f t="shared" ca="1" si="178"/>
        <v>109.18976141366475</v>
      </c>
      <c r="F940" s="90">
        <f t="shared" ca="1" si="178"/>
        <v>67.263478493640108</v>
      </c>
      <c r="G940" s="90">
        <f t="shared" ca="1" si="178"/>
        <v>87.045228627220212</v>
      </c>
      <c r="H940" s="90">
        <f t="shared" ca="1" si="174"/>
        <v>522.86900750706059</v>
      </c>
      <c r="I940" s="90">
        <f t="shared" ca="1" si="175"/>
        <v>365.25382089703612</v>
      </c>
      <c r="J940" s="90">
        <f t="shared" ca="1" si="176"/>
        <v>448.44947650344432</v>
      </c>
    </row>
    <row r="941" spans="1:10" ht="12.75" x14ac:dyDescent="0.2">
      <c r="A941" s="84">
        <v>929</v>
      </c>
      <c r="B941" s="90">
        <f t="shared" ca="1" si="172"/>
        <v>409.85507777720358</v>
      </c>
      <c r="C941" s="103">
        <f t="shared" ca="1" si="179"/>
        <v>291.75174829901101</v>
      </c>
      <c r="D941" s="103">
        <f t="shared" ca="1" si="179"/>
        <v>347.12045540732686</v>
      </c>
      <c r="E941" s="90">
        <f t="shared" ca="1" si="178"/>
        <v>111.42660714764094</v>
      </c>
      <c r="F941" s="90">
        <f t="shared" ca="1" si="178"/>
        <v>78.013969558680884</v>
      </c>
      <c r="G941" s="90">
        <f t="shared" ca="1" si="178"/>
        <v>97.31921925921344</v>
      </c>
      <c r="H941" s="90">
        <f t="shared" ca="1" si="174"/>
        <v>521.28168492484451</v>
      </c>
      <c r="I941" s="90">
        <f t="shared" ca="1" si="175"/>
        <v>369.76571785769193</v>
      </c>
      <c r="J941" s="90">
        <f t="shared" ca="1" si="176"/>
        <v>444.43967466654033</v>
      </c>
    </row>
    <row r="942" spans="1:10" ht="12.75" x14ac:dyDescent="0.2">
      <c r="A942" s="84">
        <v>930</v>
      </c>
      <c r="B942" s="90">
        <f t="shared" ca="1" si="172"/>
        <v>409.54865811583647</v>
      </c>
      <c r="C942" s="103">
        <f t="shared" ref="C942:G957" ca="1" si="180">NORMINV(RAND(),C$5,C$6)</f>
        <v>300.20231571320585</v>
      </c>
      <c r="D942" s="103">
        <f t="shared" ca="1" si="180"/>
        <v>355.54736831753314</v>
      </c>
      <c r="E942" s="90">
        <f t="shared" ca="1" si="180"/>
        <v>111.31694706016243</v>
      </c>
      <c r="F942" s="90">
        <f t="shared" ca="1" si="180"/>
        <v>85.411894513082288</v>
      </c>
      <c r="G942" s="90">
        <f t="shared" ca="1" si="180"/>
        <v>95.700716749631326</v>
      </c>
      <c r="H942" s="90">
        <f t="shared" ca="1" si="174"/>
        <v>520.86560517599889</v>
      </c>
      <c r="I942" s="90">
        <f t="shared" ca="1" si="175"/>
        <v>385.61421022628815</v>
      </c>
      <c r="J942" s="90">
        <f t="shared" ca="1" si="176"/>
        <v>451.24808506716448</v>
      </c>
    </row>
    <row r="943" spans="1:10" ht="12.75" x14ac:dyDescent="0.2">
      <c r="A943" s="84">
        <v>931</v>
      </c>
      <c r="B943" s="90">
        <f t="shared" ca="1" si="172"/>
        <v>404.37347502299735</v>
      </c>
      <c r="C943" s="103">
        <f t="shared" ref="C943:D957" ca="1" si="181">NORMINV(RAND(),C$5,C$6)</f>
        <v>298.72551482683986</v>
      </c>
      <c r="D943" s="103">
        <f t="shared" ca="1" si="181"/>
        <v>329.42369241725754</v>
      </c>
      <c r="E943" s="90">
        <f t="shared" ca="1" si="180"/>
        <v>117.96283080928029</v>
      </c>
      <c r="F943" s="90">
        <f t="shared" ca="1" si="180"/>
        <v>93.740571912201531</v>
      </c>
      <c r="G943" s="90">
        <f t="shared" ca="1" si="180"/>
        <v>96.521782140481761</v>
      </c>
      <c r="H943" s="90">
        <f t="shared" ca="1" si="174"/>
        <v>522.33630583227762</v>
      </c>
      <c r="I943" s="90">
        <f t="shared" ca="1" si="175"/>
        <v>392.46608673904137</v>
      </c>
      <c r="J943" s="90">
        <f t="shared" ca="1" si="176"/>
        <v>425.94547455773932</v>
      </c>
    </row>
    <row r="944" spans="1:10" ht="12.75" x14ac:dyDescent="0.2">
      <c r="A944" s="84">
        <v>932</v>
      </c>
      <c r="B944" s="90">
        <f t="shared" ca="1" si="172"/>
        <v>417.11073683617309</v>
      </c>
      <c r="C944" s="103">
        <f t="shared" ca="1" si="181"/>
        <v>304.98305853169535</v>
      </c>
      <c r="D944" s="103">
        <f t="shared" ca="1" si="181"/>
        <v>351.13053449734286</v>
      </c>
      <c r="E944" s="90">
        <f t="shared" ca="1" si="180"/>
        <v>113.12581400289628</v>
      </c>
      <c r="F944" s="90">
        <f t="shared" ca="1" si="180"/>
        <v>80.08531995581238</v>
      </c>
      <c r="G944" s="90">
        <f t="shared" ca="1" si="180"/>
        <v>96.059775784612725</v>
      </c>
      <c r="H944" s="90">
        <f t="shared" ca="1" si="174"/>
        <v>530.23655083906942</v>
      </c>
      <c r="I944" s="90">
        <f t="shared" ca="1" si="175"/>
        <v>385.06837848750774</v>
      </c>
      <c r="J944" s="90">
        <f t="shared" ca="1" si="176"/>
        <v>447.19031028195559</v>
      </c>
    </row>
    <row r="945" spans="1:10" ht="12.75" x14ac:dyDescent="0.2">
      <c r="A945" s="84">
        <v>933</v>
      </c>
      <c r="B945" s="90">
        <f t="shared" ca="1" si="172"/>
        <v>411.48136253343375</v>
      </c>
      <c r="C945" s="103">
        <f t="shared" ca="1" si="181"/>
        <v>293.7504424857766</v>
      </c>
      <c r="D945" s="103">
        <f t="shared" ca="1" si="181"/>
        <v>339.85603133637511</v>
      </c>
      <c r="E945" s="90">
        <f t="shared" ca="1" si="180"/>
        <v>116.08845576106833</v>
      </c>
      <c r="F945" s="90">
        <f t="shared" ca="1" si="180"/>
        <v>86.772472965584953</v>
      </c>
      <c r="G945" s="90">
        <f t="shared" ca="1" si="180"/>
        <v>114.98272709923081</v>
      </c>
      <c r="H945" s="90">
        <f t="shared" ca="1" si="174"/>
        <v>527.56981829450206</v>
      </c>
      <c r="I945" s="90">
        <f t="shared" ca="1" si="175"/>
        <v>380.52291545136154</v>
      </c>
      <c r="J945" s="90">
        <f t="shared" ca="1" si="176"/>
        <v>454.83875843560594</v>
      </c>
    </row>
    <row r="946" spans="1:10" ht="12.75" x14ac:dyDescent="0.2">
      <c r="A946" s="84">
        <v>934</v>
      </c>
      <c r="B946" s="90">
        <f t="shared" ca="1" si="172"/>
        <v>414.23073930512561</v>
      </c>
      <c r="C946" s="103">
        <f t="shared" ca="1" si="181"/>
        <v>310.3939082638318</v>
      </c>
      <c r="D946" s="103">
        <f t="shared" ca="1" si="181"/>
        <v>352.28853136850904</v>
      </c>
      <c r="E946" s="90">
        <f t="shared" ca="1" si="180"/>
        <v>114.08623738603991</v>
      </c>
      <c r="F946" s="90">
        <f t="shared" ca="1" si="180"/>
        <v>91.540576012867888</v>
      </c>
      <c r="G946" s="90">
        <f t="shared" ca="1" si="180"/>
        <v>101.23319244162555</v>
      </c>
      <c r="H946" s="90">
        <f t="shared" ca="1" si="174"/>
        <v>528.31697669116556</v>
      </c>
      <c r="I946" s="90">
        <f t="shared" ca="1" si="175"/>
        <v>401.93448427669966</v>
      </c>
      <c r="J946" s="90">
        <f t="shared" ca="1" si="176"/>
        <v>453.52172381013457</v>
      </c>
    </row>
    <row r="947" spans="1:10" ht="12.75" x14ac:dyDescent="0.2">
      <c r="A947" s="84">
        <v>935</v>
      </c>
      <c r="B947" s="90">
        <f t="shared" ca="1" si="172"/>
        <v>411.79467228100481</v>
      </c>
      <c r="C947" s="103">
        <f t="shared" ca="1" si="181"/>
        <v>293.97794128879724</v>
      </c>
      <c r="D947" s="103">
        <f t="shared" ca="1" si="181"/>
        <v>335.12835411172762</v>
      </c>
      <c r="E947" s="90">
        <f t="shared" ca="1" si="180"/>
        <v>115.22653442511991</v>
      </c>
      <c r="F947" s="90">
        <f t="shared" ca="1" si="180"/>
        <v>78.869263709695915</v>
      </c>
      <c r="G947" s="90">
        <f t="shared" ca="1" si="180"/>
        <v>109.40995178936308</v>
      </c>
      <c r="H947" s="90">
        <f t="shared" ca="1" si="174"/>
        <v>527.02120670612476</v>
      </c>
      <c r="I947" s="90">
        <f t="shared" ca="1" si="175"/>
        <v>372.84720499849317</v>
      </c>
      <c r="J947" s="90">
        <f t="shared" ca="1" si="176"/>
        <v>444.53830590109067</v>
      </c>
    </row>
    <row r="948" spans="1:10" ht="12.75" x14ac:dyDescent="0.2">
      <c r="A948" s="84">
        <v>936</v>
      </c>
      <c r="B948" s="90">
        <f t="shared" ca="1" si="172"/>
        <v>414.16108928196491</v>
      </c>
      <c r="C948" s="103">
        <f t="shared" ca="1" si="181"/>
        <v>301.84249646982192</v>
      </c>
      <c r="D948" s="103">
        <f t="shared" ca="1" si="181"/>
        <v>350.62437016631935</v>
      </c>
      <c r="E948" s="90">
        <f t="shared" ca="1" si="180"/>
        <v>112.07406171287579</v>
      </c>
      <c r="F948" s="90">
        <f t="shared" ca="1" si="180"/>
        <v>93.960034109008518</v>
      </c>
      <c r="G948" s="90">
        <f t="shared" ca="1" si="180"/>
        <v>84.218348229590688</v>
      </c>
      <c r="H948" s="90">
        <f t="shared" ca="1" si="174"/>
        <v>526.23515099484075</v>
      </c>
      <c r="I948" s="90">
        <f t="shared" ca="1" si="175"/>
        <v>395.80253057883044</v>
      </c>
      <c r="J948" s="90">
        <f t="shared" ca="1" si="176"/>
        <v>434.84271839591003</v>
      </c>
    </row>
    <row r="949" spans="1:10" ht="12.75" x14ac:dyDescent="0.2">
      <c r="A949" s="84">
        <v>937</v>
      </c>
      <c r="B949" s="90">
        <f t="shared" ca="1" si="172"/>
        <v>415.49228784720452</v>
      </c>
      <c r="C949" s="103">
        <f t="shared" ca="1" si="181"/>
        <v>292.65387823616999</v>
      </c>
      <c r="D949" s="103">
        <f t="shared" ca="1" si="181"/>
        <v>345.62562168306931</v>
      </c>
      <c r="E949" s="90">
        <f t="shared" ca="1" si="180"/>
        <v>106.65960245310526</v>
      </c>
      <c r="F949" s="90">
        <f t="shared" ca="1" si="180"/>
        <v>80.421732612426993</v>
      </c>
      <c r="G949" s="90">
        <f t="shared" ca="1" si="180"/>
        <v>116.3213579091246</v>
      </c>
      <c r="H949" s="90">
        <f t="shared" ca="1" si="174"/>
        <v>522.15189030030979</v>
      </c>
      <c r="I949" s="90">
        <f t="shared" ca="1" si="175"/>
        <v>373.07561084859697</v>
      </c>
      <c r="J949" s="90">
        <f t="shared" ca="1" si="176"/>
        <v>461.94697959219388</v>
      </c>
    </row>
    <row r="950" spans="1:10" ht="12.75" x14ac:dyDescent="0.2">
      <c r="A950" s="84">
        <v>938</v>
      </c>
      <c r="B950" s="90">
        <f t="shared" ca="1" si="172"/>
        <v>414.04585197159088</v>
      </c>
      <c r="C950" s="103">
        <f t="shared" ca="1" si="181"/>
        <v>290.58388666494835</v>
      </c>
      <c r="D950" s="103">
        <f t="shared" ca="1" si="181"/>
        <v>340.5297354894941</v>
      </c>
      <c r="E950" s="90">
        <f t="shared" ca="1" si="180"/>
        <v>116.99201953106659</v>
      </c>
      <c r="F950" s="90">
        <f t="shared" ca="1" si="180"/>
        <v>77.092713030202546</v>
      </c>
      <c r="G950" s="90">
        <f t="shared" ca="1" si="180"/>
        <v>88.32353364279426</v>
      </c>
      <c r="H950" s="90">
        <f t="shared" ca="1" si="174"/>
        <v>531.03787150265748</v>
      </c>
      <c r="I950" s="90">
        <f t="shared" ca="1" si="175"/>
        <v>367.67659969515091</v>
      </c>
      <c r="J950" s="90">
        <f t="shared" ca="1" si="176"/>
        <v>428.85326913228835</v>
      </c>
    </row>
    <row r="951" spans="1:10" ht="12.75" x14ac:dyDescent="0.2">
      <c r="A951" s="84">
        <v>939</v>
      </c>
      <c r="B951" s="90">
        <f t="shared" ca="1" si="172"/>
        <v>405.33315196887105</v>
      </c>
      <c r="C951" s="103">
        <f t="shared" ca="1" si="181"/>
        <v>313.93253203533521</v>
      </c>
      <c r="D951" s="103">
        <f t="shared" ca="1" si="181"/>
        <v>339.4617953157416</v>
      </c>
      <c r="E951" s="90">
        <f t="shared" ca="1" si="180"/>
        <v>111.87269873353642</v>
      </c>
      <c r="F951" s="90">
        <f t="shared" ca="1" si="180"/>
        <v>84.566070932377542</v>
      </c>
      <c r="G951" s="90">
        <f t="shared" ca="1" si="180"/>
        <v>78.227806236613191</v>
      </c>
      <c r="H951" s="90">
        <f t="shared" ca="1" si="174"/>
        <v>517.20585070240747</v>
      </c>
      <c r="I951" s="90">
        <f t="shared" ca="1" si="175"/>
        <v>398.49860296771277</v>
      </c>
      <c r="J951" s="90">
        <f t="shared" ca="1" si="176"/>
        <v>417.68960155235482</v>
      </c>
    </row>
    <row r="952" spans="1:10" ht="12.75" x14ac:dyDescent="0.2">
      <c r="A952" s="84">
        <v>940</v>
      </c>
      <c r="B952" s="90">
        <f t="shared" ca="1" si="172"/>
        <v>409.38296449235207</v>
      </c>
      <c r="C952" s="103">
        <f t="shared" ca="1" si="181"/>
        <v>299.42367483846749</v>
      </c>
      <c r="D952" s="103">
        <f t="shared" ca="1" si="181"/>
        <v>358.86934836931698</v>
      </c>
      <c r="E952" s="90">
        <f t="shared" ca="1" si="180"/>
        <v>108.88196010870671</v>
      </c>
      <c r="F952" s="90">
        <f t="shared" ca="1" si="180"/>
        <v>77.627461758531936</v>
      </c>
      <c r="G952" s="90">
        <f t="shared" ca="1" si="180"/>
        <v>77.635596592943315</v>
      </c>
      <c r="H952" s="90">
        <f t="shared" ca="1" si="174"/>
        <v>518.26492460105874</v>
      </c>
      <c r="I952" s="90">
        <f t="shared" ca="1" si="175"/>
        <v>377.05113659699941</v>
      </c>
      <c r="J952" s="90">
        <f t="shared" ca="1" si="176"/>
        <v>436.50494496226031</v>
      </c>
    </row>
    <row r="953" spans="1:10" ht="12.75" x14ac:dyDescent="0.2">
      <c r="A953" s="84">
        <v>941</v>
      </c>
      <c r="B953" s="90">
        <f t="shared" ca="1" si="172"/>
        <v>404.07416084150987</v>
      </c>
      <c r="C953" s="103">
        <f t="shared" ca="1" si="181"/>
        <v>300.19152279075831</v>
      </c>
      <c r="D953" s="103">
        <f t="shared" ca="1" si="181"/>
        <v>366.88203031386672</v>
      </c>
      <c r="E953" s="90">
        <f t="shared" ca="1" si="180"/>
        <v>100.04478233487183</v>
      </c>
      <c r="F953" s="90">
        <f t="shared" ca="1" si="180"/>
        <v>89.872428557747369</v>
      </c>
      <c r="G953" s="90">
        <f t="shared" ca="1" si="180"/>
        <v>87.533617416965384</v>
      </c>
      <c r="H953" s="90">
        <f t="shared" ca="1" si="174"/>
        <v>504.11894317638166</v>
      </c>
      <c r="I953" s="90">
        <f t="shared" ca="1" si="175"/>
        <v>390.06395134850567</v>
      </c>
      <c r="J953" s="90">
        <f t="shared" ca="1" si="176"/>
        <v>454.41564773083212</v>
      </c>
    </row>
    <row r="954" spans="1:10" ht="12.75" x14ac:dyDescent="0.2">
      <c r="A954" s="84">
        <v>942</v>
      </c>
      <c r="B954" s="90">
        <f t="shared" ca="1" si="172"/>
        <v>413.46398241062866</v>
      </c>
      <c r="C954" s="103">
        <f t="shared" ca="1" si="181"/>
        <v>305.50639704662575</v>
      </c>
      <c r="D954" s="103">
        <f t="shared" ca="1" si="181"/>
        <v>345.48802842987527</v>
      </c>
      <c r="E954" s="90">
        <f t="shared" ca="1" si="180"/>
        <v>104.70863891875</v>
      </c>
      <c r="F954" s="90">
        <f t="shared" ca="1" si="180"/>
        <v>94.1134215284889</v>
      </c>
      <c r="G954" s="90">
        <f t="shared" ca="1" si="180"/>
        <v>101.0079104211475</v>
      </c>
      <c r="H954" s="90">
        <f t="shared" ca="1" si="174"/>
        <v>518.17262132937867</v>
      </c>
      <c r="I954" s="90">
        <f t="shared" ca="1" si="175"/>
        <v>399.61981857511466</v>
      </c>
      <c r="J954" s="90">
        <f t="shared" ca="1" si="176"/>
        <v>446.49593885102274</v>
      </c>
    </row>
    <row r="955" spans="1:10" ht="12.75" x14ac:dyDescent="0.2">
      <c r="A955" s="84">
        <v>943</v>
      </c>
      <c r="B955" s="90">
        <f t="shared" ca="1" si="172"/>
        <v>414.34992716426456</v>
      </c>
      <c r="C955" s="103">
        <f t="shared" ca="1" si="181"/>
        <v>314.41623380680772</v>
      </c>
      <c r="D955" s="103">
        <f t="shared" ca="1" si="181"/>
        <v>333.9741560620829</v>
      </c>
      <c r="E955" s="90">
        <f t="shared" ca="1" si="180"/>
        <v>111.55208947673258</v>
      </c>
      <c r="F955" s="90">
        <f t="shared" ca="1" si="180"/>
        <v>97.085651966475993</v>
      </c>
      <c r="G955" s="90">
        <f t="shared" ca="1" si="180"/>
        <v>86.599055368903095</v>
      </c>
      <c r="H955" s="90">
        <f t="shared" ca="1" si="174"/>
        <v>525.90201664099709</v>
      </c>
      <c r="I955" s="90">
        <f t="shared" ca="1" si="175"/>
        <v>411.50188577328373</v>
      </c>
      <c r="J955" s="90">
        <f t="shared" ca="1" si="176"/>
        <v>420.57321143098602</v>
      </c>
    </row>
    <row r="956" spans="1:10" ht="12.75" x14ac:dyDescent="0.2">
      <c r="A956" s="84">
        <v>944</v>
      </c>
      <c r="B956" s="90">
        <f t="shared" ca="1" si="172"/>
        <v>421.63602313073642</v>
      </c>
      <c r="C956" s="103">
        <f t="shared" ca="1" si="181"/>
        <v>283.54716904804087</v>
      </c>
      <c r="D956" s="103">
        <f t="shared" ca="1" si="181"/>
        <v>347.82225052024671</v>
      </c>
      <c r="E956" s="90">
        <f t="shared" ca="1" si="180"/>
        <v>116.71737296410762</v>
      </c>
      <c r="F956" s="90">
        <f t="shared" ca="1" si="180"/>
        <v>91.00270266300646</v>
      </c>
      <c r="G956" s="90">
        <f t="shared" ca="1" si="180"/>
        <v>82.596119819543816</v>
      </c>
      <c r="H956" s="90">
        <f t="shared" ca="1" si="174"/>
        <v>538.35339609484402</v>
      </c>
      <c r="I956" s="90">
        <f t="shared" ca="1" si="175"/>
        <v>374.54987171104733</v>
      </c>
      <c r="J956" s="90">
        <f t="shared" ca="1" si="176"/>
        <v>430.4183703397905</v>
      </c>
    </row>
    <row r="957" spans="1:10" ht="12.75" x14ac:dyDescent="0.2">
      <c r="A957" s="84">
        <v>945</v>
      </c>
      <c r="B957" s="90">
        <f t="shared" ca="1" si="172"/>
        <v>414.40645176063413</v>
      </c>
      <c r="C957" s="103">
        <f t="shared" ca="1" si="181"/>
        <v>287.79638178600203</v>
      </c>
      <c r="D957" s="103">
        <f t="shared" ca="1" si="181"/>
        <v>335.11464834269862</v>
      </c>
      <c r="E957" s="90">
        <f t="shared" ca="1" si="180"/>
        <v>114.75996581557744</v>
      </c>
      <c r="F957" s="90">
        <f t="shared" ca="1" si="180"/>
        <v>81.217661323090653</v>
      </c>
      <c r="G957" s="90">
        <f t="shared" ca="1" si="180"/>
        <v>101.13326719743311</v>
      </c>
      <c r="H957" s="90">
        <f t="shared" ca="1" si="174"/>
        <v>529.16641757621153</v>
      </c>
      <c r="I957" s="90">
        <f t="shared" ca="1" si="175"/>
        <v>369.01404310909265</v>
      </c>
      <c r="J957" s="90">
        <f t="shared" ca="1" si="176"/>
        <v>436.24791554013171</v>
      </c>
    </row>
    <row r="958" spans="1:10" ht="12.75" x14ac:dyDescent="0.2">
      <c r="A958" s="84">
        <v>946</v>
      </c>
      <c r="B958" s="90">
        <f t="shared" ca="1" si="172"/>
        <v>408.8821616778049</v>
      </c>
      <c r="C958" s="103">
        <f t="shared" ref="C958:G973" ca="1" si="182">NORMINV(RAND(),C$5,C$6)</f>
        <v>291.36199309319187</v>
      </c>
      <c r="D958" s="103">
        <f t="shared" ca="1" si="182"/>
        <v>345.48406000173776</v>
      </c>
      <c r="E958" s="90">
        <f t="shared" ca="1" si="182"/>
        <v>108.32011552580498</v>
      </c>
      <c r="F958" s="90">
        <f t="shared" ca="1" si="182"/>
        <v>76.282325720660509</v>
      </c>
      <c r="G958" s="90">
        <f t="shared" ca="1" si="182"/>
        <v>102.2633358259466</v>
      </c>
      <c r="H958" s="90">
        <f t="shared" ca="1" si="174"/>
        <v>517.20227720360992</v>
      </c>
      <c r="I958" s="90">
        <f t="shared" ca="1" si="175"/>
        <v>367.64431881385235</v>
      </c>
      <c r="J958" s="90">
        <f t="shared" ca="1" si="176"/>
        <v>447.74739582768439</v>
      </c>
    </row>
    <row r="959" spans="1:10" ht="12.75" x14ac:dyDescent="0.2">
      <c r="A959" s="84">
        <v>947</v>
      </c>
      <c r="B959" s="90">
        <f t="shared" ca="1" si="172"/>
        <v>397.11563489027583</v>
      </c>
      <c r="C959" s="103">
        <f t="shared" ref="C959:D973" ca="1" si="183">NORMINV(RAND(),C$5,C$6)</f>
        <v>304.00628455958889</v>
      </c>
      <c r="D959" s="103">
        <f t="shared" ca="1" si="183"/>
        <v>334.73604640737278</v>
      </c>
      <c r="E959" s="90">
        <f t="shared" ca="1" si="182"/>
        <v>106.76352924372549</v>
      </c>
      <c r="F959" s="90">
        <f t="shared" ca="1" si="182"/>
        <v>77.68232099563042</v>
      </c>
      <c r="G959" s="90">
        <f t="shared" ca="1" si="182"/>
        <v>100.22904988258284</v>
      </c>
      <c r="H959" s="90">
        <f t="shared" ca="1" si="174"/>
        <v>503.87916413400131</v>
      </c>
      <c r="I959" s="90">
        <f t="shared" ca="1" si="175"/>
        <v>381.68860555521928</v>
      </c>
      <c r="J959" s="90">
        <f t="shared" ca="1" si="176"/>
        <v>434.96509628995562</v>
      </c>
    </row>
    <row r="960" spans="1:10" ht="12.75" x14ac:dyDescent="0.2">
      <c r="A960" s="84">
        <v>948</v>
      </c>
      <c r="B960" s="90">
        <f t="shared" ca="1" si="172"/>
        <v>421.44818066951609</v>
      </c>
      <c r="C960" s="103">
        <f t="shared" ca="1" si="183"/>
        <v>320.95719361891975</v>
      </c>
      <c r="D960" s="103">
        <f t="shared" ca="1" si="183"/>
        <v>343.26330715869693</v>
      </c>
      <c r="E960" s="90">
        <f t="shared" ca="1" si="182"/>
        <v>102.62321436986593</v>
      </c>
      <c r="F960" s="90">
        <f t="shared" ca="1" si="182"/>
        <v>78.919676959894048</v>
      </c>
      <c r="G960" s="90">
        <f t="shared" ca="1" si="182"/>
        <v>87.345167060022177</v>
      </c>
      <c r="H960" s="90">
        <f t="shared" ca="1" si="174"/>
        <v>524.07139503938197</v>
      </c>
      <c r="I960" s="90">
        <f t="shared" ca="1" si="175"/>
        <v>399.87687057881379</v>
      </c>
      <c r="J960" s="90">
        <f t="shared" ca="1" si="176"/>
        <v>430.6084742187191</v>
      </c>
    </row>
    <row r="961" spans="1:10" ht="12.75" x14ac:dyDescent="0.2">
      <c r="A961" s="84">
        <v>949</v>
      </c>
      <c r="B961" s="90">
        <f t="shared" ca="1" si="172"/>
        <v>403.63594324913129</v>
      </c>
      <c r="C961" s="103">
        <f t="shared" ca="1" si="183"/>
        <v>280.717063042223</v>
      </c>
      <c r="D961" s="103">
        <f t="shared" ca="1" si="183"/>
        <v>349.76625122843359</v>
      </c>
      <c r="E961" s="90">
        <f t="shared" ca="1" si="182"/>
        <v>111.25084929850995</v>
      </c>
      <c r="F961" s="90">
        <f t="shared" ca="1" si="182"/>
        <v>93.11606396444914</v>
      </c>
      <c r="G961" s="90">
        <f t="shared" ca="1" si="182"/>
        <v>93.813103266245506</v>
      </c>
      <c r="H961" s="90">
        <f t="shared" ca="1" si="174"/>
        <v>514.88679254764122</v>
      </c>
      <c r="I961" s="90">
        <f t="shared" ca="1" si="175"/>
        <v>373.83312700667216</v>
      </c>
      <c r="J961" s="90">
        <f t="shared" ca="1" si="176"/>
        <v>443.57935449467908</v>
      </c>
    </row>
    <row r="962" spans="1:10" ht="12.75" x14ac:dyDescent="0.2">
      <c r="A962" s="84">
        <v>950</v>
      </c>
      <c r="B962" s="90">
        <f t="shared" ca="1" si="172"/>
        <v>410.69729881703176</v>
      </c>
      <c r="C962" s="103">
        <f t="shared" ca="1" si="183"/>
        <v>290.41545751840681</v>
      </c>
      <c r="D962" s="103">
        <f t="shared" ca="1" si="183"/>
        <v>352.30987964966715</v>
      </c>
      <c r="E962" s="90">
        <f t="shared" ca="1" si="182"/>
        <v>116.677915451575</v>
      </c>
      <c r="F962" s="90">
        <f t="shared" ca="1" si="182"/>
        <v>60.061371348662703</v>
      </c>
      <c r="G962" s="90">
        <f t="shared" ca="1" si="182"/>
        <v>90.884453545205588</v>
      </c>
      <c r="H962" s="90">
        <f t="shared" ca="1" si="174"/>
        <v>527.37521426860678</v>
      </c>
      <c r="I962" s="90">
        <f t="shared" ca="1" si="175"/>
        <v>350.47682886706951</v>
      </c>
      <c r="J962" s="90">
        <f t="shared" ca="1" si="176"/>
        <v>443.19433319487274</v>
      </c>
    </row>
    <row r="963" spans="1:10" ht="12.75" x14ac:dyDescent="0.2">
      <c r="A963" s="84">
        <v>951</v>
      </c>
      <c r="B963" s="90">
        <f t="shared" ca="1" si="172"/>
        <v>400.24848349432978</v>
      </c>
      <c r="C963" s="103">
        <f t="shared" ca="1" si="183"/>
        <v>301.8966933578144</v>
      </c>
      <c r="D963" s="103">
        <f t="shared" ca="1" si="183"/>
        <v>375.91674634490244</v>
      </c>
      <c r="E963" s="90">
        <f t="shared" ca="1" si="182"/>
        <v>117.83882473047591</v>
      </c>
      <c r="F963" s="90">
        <f t="shared" ca="1" si="182"/>
        <v>94.548339635071983</v>
      </c>
      <c r="G963" s="90">
        <f t="shared" ca="1" si="182"/>
        <v>104.17028207853313</v>
      </c>
      <c r="H963" s="90">
        <f t="shared" ca="1" si="174"/>
        <v>518.08730822480572</v>
      </c>
      <c r="I963" s="90">
        <f t="shared" ca="1" si="175"/>
        <v>396.44503299288635</v>
      </c>
      <c r="J963" s="90">
        <f t="shared" ca="1" si="176"/>
        <v>480.08702842343558</v>
      </c>
    </row>
    <row r="964" spans="1:10" ht="12.75" x14ac:dyDescent="0.2">
      <c r="A964" s="84">
        <v>952</v>
      </c>
      <c r="B964" s="90">
        <f t="shared" ca="1" si="172"/>
        <v>403.37303352330059</v>
      </c>
      <c r="C964" s="103">
        <f t="shared" ca="1" si="183"/>
        <v>292.17050207554377</v>
      </c>
      <c r="D964" s="103">
        <f t="shared" ca="1" si="183"/>
        <v>341.98701463294054</v>
      </c>
      <c r="E964" s="90">
        <f t="shared" ca="1" si="182"/>
        <v>111.46916658957143</v>
      </c>
      <c r="F964" s="90">
        <f t="shared" ca="1" si="182"/>
        <v>86.001617707636385</v>
      </c>
      <c r="G964" s="90">
        <f t="shared" ca="1" si="182"/>
        <v>92.998969750387204</v>
      </c>
      <c r="H964" s="90">
        <f t="shared" ca="1" si="174"/>
        <v>514.84220011287198</v>
      </c>
      <c r="I964" s="90">
        <f t="shared" ca="1" si="175"/>
        <v>378.17211978318016</v>
      </c>
      <c r="J964" s="90">
        <f t="shared" ca="1" si="176"/>
        <v>434.98598438332772</v>
      </c>
    </row>
    <row r="965" spans="1:10" ht="12.75" x14ac:dyDescent="0.2">
      <c r="A965" s="84">
        <v>953</v>
      </c>
      <c r="B965" s="90">
        <f t="shared" ca="1" si="172"/>
        <v>409.68100557469745</v>
      </c>
      <c r="C965" s="103">
        <f t="shared" ca="1" si="183"/>
        <v>282.7512568521056</v>
      </c>
      <c r="D965" s="103">
        <f t="shared" ca="1" si="183"/>
        <v>366.28830407450477</v>
      </c>
      <c r="E965" s="90">
        <f t="shared" ca="1" si="182"/>
        <v>119.66665805572934</v>
      </c>
      <c r="F965" s="90">
        <f t="shared" ca="1" si="182"/>
        <v>104.90740077971347</v>
      </c>
      <c r="G965" s="90">
        <f t="shared" ca="1" si="182"/>
        <v>89.644213335182499</v>
      </c>
      <c r="H965" s="90">
        <f t="shared" ca="1" si="174"/>
        <v>529.34766363042684</v>
      </c>
      <c r="I965" s="90">
        <f t="shared" ca="1" si="175"/>
        <v>387.6586576318191</v>
      </c>
      <c r="J965" s="90">
        <f t="shared" ca="1" si="176"/>
        <v>455.93251740968725</v>
      </c>
    </row>
    <row r="966" spans="1:10" ht="12.75" x14ac:dyDescent="0.2">
      <c r="A966" s="84">
        <v>954</v>
      </c>
      <c r="B966" s="90">
        <f t="shared" ca="1" si="172"/>
        <v>410.65042628007802</v>
      </c>
      <c r="C966" s="103">
        <f t="shared" ca="1" si="183"/>
        <v>301.17924712148658</v>
      </c>
      <c r="D966" s="103">
        <f t="shared" ca="1" si="183"/>
        <v>342.08497645260184</v>
      </c>
      <c r="E966" s="90">
        <f t="shared" ca="1" si="182"/>
        <v>107.94351976742796</v>
      </c>
      <c r="F966" s="90">
        <f t="shared" ca="1" si="182"/>
        <v>60.662369360860026</v>
      </c>
      <c r="G966" s="90">
        <f t="shared" ca="1" si="182"/>
        <v>103.00941247737573</v>
      </c>
      <c r="H966" s="90">
        <f t="shared" ca="1" si="174"/>
        <v>518.59394604750594</v>
      </c>
      <c r="I966" s="90">
        <f t="shared" ca="1" si="175"/>
        <v>361.84161648234658</v>
      </c>
      <c r="J966" s="90">
        <f t="shared" ca="1" si="176"/>
        <v>445.09438892997758</v>
      </c>
    </row>
    <row r="967" spans="1:10" ht="12.75" x14ac:dyDescent="0.2">
      <c r="A967" s="84">
        <v>955</v>
      </c>
      <c r="B967" s="90">
        <f t="shared" ca="1" si="172"/>
        <v>408.18898509298231</v>
      </c>
      <c r="C967" s="103">
        <f t="shared" ca="1" si="183"/>
        <v>295.09055072250737</v>
      </c>
      <c r="D967" s="103">
        <f t="shared" ca="1" si="183"/>
        <v>349.72109865784358</v>
      </c>
      <c r="E967" s="90">
        <f t="shared" ca="1" si="182"/>
        <v>101.61579981131771</v>
      </c>
      <c r="F967" s="90">
        <f t="shared" ca="1" si="182"/>
        <v>77.214576041652705</v>
      </c>
      <c r="G967" s="90">
        <f t="shared" ca="1" si="182"/>
        <v>96.443543402358159</v>
      </c>
      <c r="H967" s="90">
        <f t="shared" ca="1" si="174"/>
        <v>509.80478490430005</v>
      </c>
      <c r="I967" s="90">
        <f t="shared" ca="1" si="175"/>
        <v>372.30512676416009</v>
      </c>
      <c r="J967" s="90">
        <f t="shared" ca="1" si="176"/>
        <v>446.16464206020174</v>
      </c>
    </row>
    <row r="968" spans="1:10" ht="12.75" x14ac:dyDescent="0.2">
      <c r="A968" s="84">
        <v>956</v>
      </c>
      <c r="B968" s="90">
        <f t="shared" ca="1" si="172"/>
        <v>408.6994195567184</v>
      </c>
      <c r="C968" s="103">
        <f t="shared" ca="1" si="183"/>
        <v>305.69126158059612</v>
      </c>
      <c r="D968" s="103">
        <f t="shared" ca="1" si="183"/>
        <v>346.4671526138942</v>
      </c>
      <c r="E968" s="90">
        <f t="shared" ca="1" si="182"/>
        <v>108.34057121439947</v>
      </c>
      <c r="F968" s="90">
        <f t="shared" ca="1" si="182"/>
        <v>78.547205002061261</v>
      </c>
      <c r="G968" s="90">
        <f t="shared" ca="1" si="182"/>
        <v>78.606814355607071</v>
      </c>
      <c r="H968" s="90">
        <f t="shared" ca="1" si="174"/>
        <v>517.03999077111791</v>
      </c>
      <c r="I968" s="90">
        <f t="shared" ca="1" si="175"/>
        <v>384.2384665826574</v>
      </c>
      <c r="J968" s="90">
        <f t="shared" ca="1" si="176"/>
        <v>425.07396696950127</v>
      </c>
    </row>
    <row r="969" spans="1:10" ht="12.75" x14ac:dyDescent="0.2">
      <c r="A969" s="84">
        <v>957</v>
      </c>
      <c r="B969" s="90">
        <f t="shared" ca="1" si="172"/>
        <v>411.57792213526096</v>
      </c>
      <c r="C969" s="103">
        <f t="shared" ca="1" si="183"/>
        <v>302.99203378555956</v>
      </c>
      <c r="D969" s="103">
        <f t="shared" ca="1" si="183"/>
        <v>354.38936753312311</v>
      </c>
      <c r="E969" s="90">
        <f t="shared" ca="1" si="182"/>
        <v>105.11376503844861</v>
      </c>
      <c r="F969" s="90">
        <f t="shared" ca="1" si="182"/>
        <v>102.38479123187005</v>
      </c>
      <c r="G969" s="90">
        <f t="shared" ca="1" si="182"/>
        <v>87.420603889244859</v>
      </c>
      <c r="H969" s="90">
        <f t="shared" ca="1" si="174"/>
        <v>516.69168717370962</v>
      </c>
      <c r="I969" s="90">
        <f t="shared" ca="1" si="175"/>
        <v>405.37682501742961</v>
      </c>
      <c r="J969" s="90">
        <f t="shared" ca="1" si="176"/>
        <v>441.80997142236799</v>
      </c>
    </row>
    <row r="970" spans="1:10" ht="12.75" x14ac:dyDescent="0.2">
      <c r="A970" s="84">
        <v>958</v>
      </c>
      <c r="B970" s="90">
        <f t="shared" ca="1" si="172"/>
        <v>415.02484685115365</v>
      </c>
      <c r="C970" s="103">
        <f t="shared" ca="1" si="183"/>
        <v>284.26966571976538</v>
      </c>
      <c r="D970" s="103">
        <f t="shared" ca="1" si="183"/>
        <v>322.5881987933883</v>
      </c>
      <c r="E970" s="90">
        <f t="shared" ca="1" si="182"/>
        <v>115.54432256782725</v>
      </c>
      <c r="F970" s="90">
        <f t="shared" ca="1" si="182"/>
        <v>90.382644512344029</v>
      </c>
      <c r="G970" s="90">
        <f t="shared" ca="1" si="182"/>
        <v>91.586711131285313</v>
      </c>
      <c r="H970" s="90">
        <f t="shared" ca="1" si="174"/>
        <v>530.56916941898089</v>
      </c>
      <c r="I970" s="90">
        <f t="shared" ca="1" si="175"/>
        <v>374.65231023210941</v>
      </c>
      <c r="J970" s="90">
        <f t="shared" ca="1" si="176"/>
        <v>414.17490992467361</v>
      </c>
    </row>
    <row r="971" spans="1:10" ht="12.75" x14ac:dyDescent="0.2">
      <c r="A971" s="84">
        <v>959</v>
      </c>
      <c r="B971" s="90">
        <f t="shared" ca="1" si="172"/>
        <v>409.2578710934103</v>
      </c>
      <c r="C971" s="103">
        <f t="shared" ca="1" si="183"/>
        <v>305.20867477046477</v>
      </c>
      <c r="D971" s="103">
        <f t="shared" ca="1" si="183"/>
        <v>341.37534281563433</v>
      </c>
      <c r="E971" s="90">
        <f t="shared" ca="1" si="182"/>
        <v>108.03340613733511</v>
      </c>
      <c r="F971" s="90">
        <f t="shared" ca="1" si="182"/>
        <v>85.147672428871147</v>
      </c>
      <c r="G971" s="90">
        <f t="shared" ca="1" si="182"/>
        <v>97.069124249332575</v>
      </c>
      <c r="H971" s="90">
        <f t="shared" ca="1" si="174"/>
        <v>517.29127723074544</v>
      </c>
      <c r="I971" s="90">
        <f t="shared" ca="1" si="175"/>
        <v>390.35634719933591</v>
      </c>
      <c r="J971" s="90">
        <f t="shared" ca="1" si="176"/>
        <v>438.44446706496689</v>
      </c>
    </row>
    <row r="972" spans="1:10" ht="12.75" x14ac:dyDescent="0.2">
      <c r="A972" s="84">
        <v>960</v>
      </c>
      <c r="B972" s="90">
        <f t="shared" ca="1" si="172"/>
        <v>419.8647949853484</v>
      </c>
      <c r="C972" s="103">
        <f t="shared" ca="1" si="183"/>
        <v>297.49320152573671</v>
      </c>
      <c r="D972" s="103">
        <f t="shared" ca="1" si="183"/>
        <v>351.64926567775183</v>
      </c>
      <c r="E972" s="90">
        <f t="shared" ca="1" si="182"/>
        <v>114.85775322760195</v>
      </c>
      <c r="F972" s="90">
        <f t="shared" ca="1" si="182"/>
        <v>76.694559543537551</v>
      </c>
      <c r="G972" s="90">
        <f t="shared" ca="1" si="182"/>
        <v>81.053797134821096</v>
      </c>
      <c r="H972" s="90">
        <f t="shared" ca="1" si="174"/>
        <v>534.7225482129503</v>
      </c>
      <c r="I972" s="90">
        <f t="shared" ca="1" si="175"/>
        <v>374.18776106927425</v>
      </c>
      <c r="J972" s="90">
        <f t="shared" ca="1" si="176"/>
        <v>432.70306281257291</v>
      </c>
    </row>
    <row r="973" spans="1:10" ht="12.75" x14ac:dyDescent="0.2">
      <c r="A973" s="84">
        <v>961</v>
      </c>
      <c r="B973" s="90">
        <f t="shared" ca="1" si="172"/>
        <v>417.09869679493562</v>
      </c>
      <c r="C973" s="103">
        <f t="shared" ca="1" si="183"/>
        <v>316.08641756222301</v>
      </c>
      <c r="D973" s="103">
        <f t="shared" ca="1" si="183"/>
        <v>328.61228817253311</v>
      </c>
      <c r="E973" s="90">
        <f t="shared" ca="1" si="182"/>
        <v>108.43814335346971</v>
      </c>
      <c r="F973" s="90">
        <f t="shared" ca="1" si="182"/>
        <v>95.147852585773563</v>
      </c>
      <c r="G973" s="90">
        <f t="shared" ca="1" si="182"/>
        <v>98.116527958928913</v>
      </c>
      <c r="H973" s="90">
        <f t="shared" ca="1" si="174"/>
        <v>525.5368401484053</v>
      </c>
      <c r="I973" s="90">
        <f t="shared" ca="1" si="175"/>
        <v>411.23427014799654</v>
      </c>
      <c r="J973" s="90">
        <f t="shared" ca="1" si="176"/>
        <v>426.72881613146205</v>
      </c>
    </row>
    <row r="974" spans="1:10" ht="12.75" x14ac:dyDescent="0.2">
      <c r="A974" s="84">
        <v>962</v>
      </c>
      <c r="B974" s="90">
        <f t="shared" ref="B974:B1037" ca="1" si="184">NORMINV(RAND(),B$5,B$6)</f>
        <v>406.95705035271465</v>
      </c>
      <c r="C974" s="103">
        <f t="shared" ref="C974:G989" ca="1" si="185">NORMINV(RAND(),C$5,C$6)</f>
        <v>281.19570161729763</v>
      </c>
      <c r="D974" s="103">
        <f t="shared" ca="1" si="185"/>
        <v>348.16414833911801</v>
      </c>
      <c r="E974" s="90">
        <f t="shared" ca="1" si="185"/>
        <v>125.66904619271099</v>
      </c>
      <c r="F974" s="90">
        <f t="shared" ca="1" si="185"/>
        <v>78.730640275632993</v>
      </c>
      <c r="G974" s="90">
        <f t="shared" ca="1" si="185"/>
        <v>85.983720533606032</v>
      </c>
      <c r="H974" s="90">
        <f t="shared" ref="H974:H1037" ca="1" si="186">+B974+E974</f>
        <v>532.62609654542564</v>
      </c>
      <c r="I974" s="90">
        <f t="shared" ref="I974:I1037" ca="1" si="187">+C974+F974</f>
        <v>359.92634189293062</v>
      </c>
      <c r="J974" s="90">
        <f t="shared" ref="J974:J1037" ca="1" si="188">+D974+G974</f>
        <v>434.14786887272408</v>
      </c>
    </row>
    <row r="975" spans="1:10" ht="12.75" x14ac:dyDescent="0.2">
      <c r="A975" s="84">
        <v>963</v>
      </c>
      <c r="B975" s="90">
        <f t="shared" ca="1" si="184"/>
        <v>417.82189568168928</v>
      </c>
      <c r="C975" s="103">
        <f t="shared" ref="C975:D989" ca="1" si="189">NORMINV(RAND(),C$5,C$6)</f>
        <v>284.34227165578346</v>
      </c>
      <c r="D975" s="103">
        <f t="shared" ca="1" si="189"/>
        <v>361.82023992806808</v>
      </c>
      <c r="E975" s="90">
        <f t="shared" ca="1" si="185"/>
        <v>107.3951961722141</v>
      </c>
      <c r="F975" s="90">
        <f t="shared" ca="1" si="185"/>
        <v>114.78151343016195</v>
      </c>
      <c r="G975" s="90">
        <f t="shared" ca="1" si="185"/>
        <v>103.38554211658989</v>
      </c>
      <c r="H975" s="90">
        <f t="shared" ca="1" si="186"/>
        <v>525.21709185390341</v>
      </c>
      <c r="I975" s="90">
        <f t="shared" ca="1" si="187"/>
        <v>399.12378508594543</v>
      </c>
      <c r="J975" s="90">
        <f t="shared" ca="1" si="188"/>
        <v>465.20578204465795</v>
      </c>
    </row>
    <row r="976" spans="1:10" ht="12.75" x14ac:dyDescent="0.2">
      <c r="A976" s="84">
        <v>964</v>
      </c>
      <c r="B976" s="90">
        <f t="shared" ca="1" si="184"/>
        <v>407.44741207883004</v>
      </c>
      <c r="C976" s="103">
        <f t="shared" ca="1" si="189"/>
        <v>298.56791183359428</v>
      </c>
      <c r="D976" s="103">
        <f t="shared" ca="1" si="189"/>
        <v>353.49396405070416</v>
      </c>
      <c r="E976" s="90">
        <f t="shared" ca="1" si="185"/>
        <v>118.67341206114004</v>
      </c>
      <c r="F976" s="90">
        <f t="shared" ca="1" si="185"/>
        <v>98.089948050866283</v>
      </c>
      <c r="G976" s="90">
        <f t="shared" ca="1" si="185"/>
        <v>98.544400031008507</v>
      </c>
      <c r="H976" s="90">
        <f t="shared" ca="1" si="186"/>
        <v>526.12082413997007</v>
      </c>
      <c r="I976" s="90">
        <f t="shared" ca="1" si="187"/>
        <v>396.65785988446055</v>
      </c>
      <c r="J976" s="90">
        <f t="shared" ca="1" si="188"/>
        <v>452.03836408171264</v>
      </c>
    </row>
    <row r="977" spans="1:10" ht="12.75" x14ac:dyDescent="0.2">
      <c r="A977" s="84">
        <v>965</v>
      </c>
      <c r="B977" s="90">
        <f t="shared" ca="1" si="184"/>
        <v>409.84173764141502</v>
      </c>
      <c r="C977" s="103">
        <f t="shared" ca="1" si="189"/>
        <v>308.10788322851147</v>
      </c>
      <c r="D977" s="103">
        <f t="shared" ca="1" si="189"/>
        <v>343.51339598014141</v>
      </c>
      <c r="E977" s="90">
        <f t="shared" ca="1" si="185"/>
        <v>103.59494383324909</v>
      </c>
      <c r="F977" s="90">
        <f t="shared" ca="1" si="185"/>
        <v>89.263673586315974</v>
      </c>
      <c r="G977" s="90">
        <f t="shared" ca="1" si="185"/>
        <v>87.593020538454951</v>
      </c>
      <c r="H977" s="90">
        <f t="shared" ca="1" si="186"/>
        <v>513.43668147466406</v>
      </c>
      <c r="I977" s="90">
        <f t="shared" ca="1" si="187"/>
        <v>397.37155681482744</v>
      </c>
      <c r="J977" s="90">
        <f t="shared" ca="1" si="188"/>
        <v>431.10641651859635</v>
      </c>
    </row>
    <row r="978" spans="1:10" ht="12.75" x14ac:dyDescent="0.2">
      <c r="A978" s="84">
        <v>966</v>
      </c>
      <c r="B978" s="90">
        <f t="shared" ca="1" si="184"/>
        <v>420.46793611384783</v>
      </c>
      <c r="C978" s="103">
        <f t="shared" ca="1" si="189"/>
        <v>313.24670323535003</v>
      </c>
      <c r="D978" s="103">
        <f t="shared" ca="1" si="189"/>
        <v>344.60953386190232</v>
      </c>
      <c r="E978" s="90">
        <f t="shared" ca="1" si="185"/>
        <v>106.63654479523305</v>
      </c>
      <c r="F978" s="90">
        <f t="shared" ca="1" si="185"/>
        <v>83.149011425587503</v>
      </c>
      <c r="G978" s="90">
        <f t="shared" ca="1" si="185"/>
        <v>104.13702307347172</v>
      </c>
      <c r="H978" s="90">
        <f t="shared" ca="1" si="186"/>
        <v>527.10448090908085</v>
      </c>
      <c r="I978" s="90">
        <f t="shared" ca="1" si="187"/>
        <v>396.39571466093753</v>
      </c>
      <c r="J978" s="90">
        <f t="shared" ca="1" si="188"/>
        <v>448.74655693537403</v>
      </c>
    </row>
    <row r="979" spans="1:10" ht="12.75" x14ac:dyDescent="0.2">
      <c r="A979" s="84">
        <v>967</v>
      </c>
      <c r="B979" s="90">
        <f t="shared" ca="1" si="184"/>
        <v>404.7454971633955</v>
      </c>
      <c r="C979" s="103">
        <f t="shared" ca="1" si="189"/>
        <v>318.36988175356078</v>
      </c>
      <c r="D979" s="103">
        <f t="shared" ca="1" si="189"/>
        <v>347.33203597088084</v>
      </c>
      <c r="E979" s="90">
        <f t="shared" ca="1" si="185"/>
        <v>111.59137782547583</v>
      </c>
      <c r="F979" s="90">
        <f t="shared" ca="1" si="185"/>
        <v>65.318469425981519</v>
      </c>
      <c r="G979" s="90">
        <f t="shared" ca="1" si="185"/>
        <v>75.461901715438216</v>
      </c>
      <c r="H979" s="90">
        <f t="shared" ca="1" si="186"/>
        <v>516.33687498887139</v>
      </c>
      <c r="I979" s="90">
        <f t="shared" ca="1" si="187"/>
        <v>383.68835117954228</v>
      </c>
      <c r="J979" s="90">
        <f t="shared" ca="1" si="188"/>
        <v>422.79393768631905</v>
      </c>
    </row>
    <row r="980" spans="1:10" ht="12.75" x14ac:dyDescent="0.2">
      <c r="A980" s="84">
        <v>968</v>
      </c>
      <c r="B980" s="90">
        <f t="shared" ca="1" si="184"/>
        <v>409.88824184245664</v>
      </c>
      <c r="C980" s="103">
        <f t="shared" ca="1" si="189"/>
        <v>289.46319963729502</v>
      </c>
      <c r="D980" s="103">
        <f t="shared" ca="1" si="189"/>
        <v>352.32214582166688</v>
      </c>
      <c r="E980" s="90">
        <f t="shared" ca="1" si="185"/>
        <v>111.40657860052396</v>
      </c>
      <c r="F980" s="90">
        <f t="shared" ca="1" si="185"/>
        <v>77.604938266901556</v>
      </c>
      <c r="G980" s="90">
        <f t="shared" ca="1" si="185"/>
        <v>91.709062199305862</v>
      </c>
      <c r="H980" s="90">
        <f t="shared" ca="1" si="186"/>
        <v>521.29482044298061</v>
      </c>
      <c r="I980" s="90">
        <f t="shared" ca="1" si="187"/>
        <v>367.06813790419659</v>
      </c>
      <c r="J980" s="90">
        <f t="shared" ca="1" si="188"/>
        <v>444.03120802097271</v>
      </c>
    </row>
    <row r="981" spans="1:10" ht="12.75" x14ac:dyDescent="0.2">
      <c r="A981" s="84">
        <v>969</v>
      </c>
      <c r="B981" s="90">
        <f t="shared" ca="1" si="184"/>
        <v>406.56184683263848</v>
      </c>
      <c r="C981" s="103">
        <f t="shared" ca="1" si="189"/>
        <v>304.54318562433701</v>
      </c>
      <c r="D981" s="103">
        <f t="shared" ca="1" si="189"/>
        <v>346.17165338330443</v>
      </c>
      <c r="E981" s="90">
        <f t="shared" ca="1" si="185"/>
        <v>114.31066192468528</v>
      </c>
      <c r="F981" s="90">
        <f t="shared" ca="1" si="185"/>
        <v>74.392621015468436</v>
      </c>
      <c r="G981" s="90">
        <f t="shared" ca="1" si="185"/>
        <v>89.646888957325686</v>
      </c>
      <c r="H981" s="90">
        <f t="shared" ca="1" si="186"/>
        <v>520.87250875732377</v>
      </c>
      <c r="I981" s="90">
        <f t="shared" ca="1" si="187"/>
        <v>378.93580663980543</v>
      </c>
      <c r="J981" s="90">
        <f t="shared" ca="1" si="188"/>
        <v>435.81854234063013</v>
      </c>
    </row>
    <row r="982" spans="1:10" ht="12.75" x14ac:dyDescent="0.2">
      <c r="A982" s="84">
        <v>970</v>
      </c>
      <c r="B982" s="90">
        <f t="shared" ca="1" si="184"/>
        <v>411.70705044907731</v>
      </c>
      <c r="C982" s="103">
        <f t="shared" ca="1" si="189"/>
        <v>291.33242160954489</v>
      </c>
      <c r="D982" s="103">
        <f t="shared" ca="1" si="189"/>
        <v>370.81345669842403</v>
      </c>
      <c r="E982" s="90">
        <f t="shared" ca="1" si="185"/>
        <v>112.00869845611261</v>
      </c>
      <c r="F982" s="90">
        <f t="shared" ca="1" si="185"/>
        <v>85.506858143907465</v>
      </c>
      <c r="G982" s="90">
        <f t="shared" ca="1" si="185"/>
        <v>110.96882384095883</v>
      </c>
      <c r="H982" s="90">
        <f t="shared" ca="1" si="186"/>
        <v>523.71574890518991</v>
      </c>
      <c r="I982" s="90">
        <f t="shared" ca="1" si="187"/>
        <v>376.83927975345239</v>
      </c>
      <c r="J982" s="90">
        <f t="shared" ca="1" si="188"/>
        <v>481.7822805393829</v>
      </c>
    </row>
    <row r="983" spans="1:10" ht="12.75" x14ac:dyDescent="0.2">
      <c r="A983" s="84">
        <v>971</v>
      </c>
      <c r="B983" s="90">
        <f t="shared" ca="1" si="184"/>
        <v>413.2591497817312</v>
      </c>
      <c r="C983" s="103">
        <f t="shared" ca="1" si="189"/>
        <v>292.87825863399553</v>
      </c>
      <c r="D983" s="103">
        <f t="shared" ca="1" si="189"/>
        <v>355.49275706443495</v>
      </c>
      <c r="E983" s="90">
        <f t="shared" ca="1" si="185"/>
        <v>110.84867149920457</v>
      </c>
      <c r="F983" s="90">
        <f t="shared" ca="1" si="185"/>
        <v>86.023566192250826</v>
      </c>
      <c r="G983" s="90">
        <f t="shared" ca="1" si="185"/>
        <v>94.006265220357761</v>
      </c>
      <c r="H983" s="90">
        <f t="shared" ca="1" si="186"/>
        <v>524.10782128093581</v>
      </c>
      <c r="I983" s="90">
        <f t="shared" ca="1" si="187"/>
        <v>378.90182482624635</v>
      </c>
      <c r="J983" s="90">
        <f t="shared" ca="1" si="188"/>
        <v>449.49902228479272</v>
      </c>
    </row>
    <row r="984" spans="1:10" ht="12.75" x14ac:dyDescent="0.2">
      <c r="A984" s="84">
        <v>972</v>
      </c>
      <c r="B984" s="90">
        <f t="shared" ca="1" si="184"/>
        <v>403.38269302249336</v>
      </c>
      <c r="C984" s="103">
        <f t="shared" ca="1" si="189"/>
        <v>283.1751431192418</v>
      </c>
      <c r="D984" s="103">
        <f t="shared" ca="1" si="189"/>
        <v>354.11728096807479</v>
      </c>
      <c r="E984" s="90">
        <f t="shared" ca="1" si="185"/>
        <v>99.826275676173694</v>
      </c>
      <c r="F984" s="90">
        <f t="shared" ca="1" si="185"/>
        <v>65.353874968717321</v>
      </c>
      <c r="G984" s="90">
        <f t="shared" ca="1" si="185"/>
        <v>115.90403317113906</v>
      </c>
      <c r="H984" s="90">
        <f t="shared" ca="1" si="186"/>
        <v>503.20896869866704</v>
      </c>
      <c r="I984" s="90">
        <f t="shared" ca="1" si="187"/>
        <v>348.52901808795912</v>
      </c>
      <c r="J984" s="90">
        <f t="shared" ca="1" si="188"/>
        <v>470.02131413921387</v>
      </c>
    </row>
    <row r="985" spans="1:10" ht="12.75" x14ac:dyDescent="0.2">
      <c r="A985" s="84">
        <v>973</v>
      </c>
      <c r="B985" s="90">
        <f t="shared" ca="1" si="184"/>
        <v>419.05532601067341</v>
      </c>
      <c r="C985" s="103">
        <f t="shared" ca="1" si="189"/>
        <v>312.26873998194418</v>
      </c>
      <c r="D985" s="103">
        <f t="shared" ca="1" si="189"/>
        <v>331.78600103153025</v>
      </c>
      <c r="E985" s="90">
        <f t="shared" ca="1" si="185"/>
        <v>101.54099999835958</v>
      </c>
      <c r="F985" s="90">
        <f t="shared" ca="1" si="185"/>
        <v>88.381323851587396</v>
      </c>
      <c r="G985" s="90">
        <f t="shared" ca="1" si="185"/>
        <v>78.524096009700912</v>
      </c>
      <c r="H985" s="90">
        <f t="shared" ca="1" si="186"/>
        <v>520.59632600903296</v>
      </c>
      <c r="I985" s="90">
        <f t="shared" ca="1" si="187"/>
        <v>400.65006383353159</v>
      </c>
      <c r="J985" s="90">
        <f t="shared" ca="1" si="188"/>
        <v>410.31009704123119</v>
      </c>
    </row>
    <row r="986" spans="1:10" ht="12.75" x14ac:dyDescent="0.2">
      <c r="A986" s="84">
        <v>974</v>
      </c>
      <c r="B986" s="90">
        <f t="shared" ca="1" si="184"/>
        <v>418.8619328521275</v>
      </c>
      <c r="C986" s="103">
        <f t="shared" ca="1" si="189"/>
        <v>291.22442568035297</v>
      </c>
      <c r="D986" s="103">
        <f t="shared" ca="1" si="189"/>
        <v>342.91938362835265</v>
      </c>
      <c r="E986" s="90">
        <f t="shared" ca="1" si="185"/>
        <v>110.96834020307713</v>
      </c>
      <c r="F986" s="90">
        <f t="shared" ca="1" si="185"/>
        <v>93.898648611665209</v>
      </c>
      <c r="G986" s="90">
        <f t="shared" ca="1" si="185"/>
        <v>102.40668635653633</v>
      </c>
      <c r="H986" s="90">
        <f t="shared" ca="1" si="186"/>
        <v>529.83027305520466</v>
      </c>
      <c r="I986" s="90">
        <f t="shared" ca="1" si="187"/>
        <v>385.12307429201815</v>
      </c>
      <c r="J986" s="90">
        <f t="shared" ca="1" si="188"/>
        <v>445.32606998488899</v>
      </c>
    </row>
    <row r="987" spans="1:10" ht="12.75" x14ac:dyDescent="0.2">
      <c r="A987" s="84">
        <v>975</v>
      </c>
      <c r="B987" s="90">
        <f t="shared" ca="1" si="184"/>
        <v>411.03683498675002</v>
      </c>
      <c r="C987" s="103">
        <f t="shared" ca="1" si="189"/>
        <v>281.89434021624044</v>
      </c>
      <c r="D987" s="103">
        <f t="shared" ca="1" si="189"/>
        <v>341.28706912653797</v>
      </c>
      <c r="E987" s="90">
        <f t="shared" ca="1" si="185"/>
        <v>108.11376827471717</v>
      </c>
      <c r="F987" s="90">
        <f t="shared" ca="1" si="185"/>
        <v>88.402367469749322</v>
      </c>
      <c r="G987" s="90">
        <f t="shared" ca="1" si="185"/>
        <v>89.707174910199825</v>
      </c>
      <c r="H987" s="90">
        <f t="shared" ca="1" si="186"/>
        <v>519.15060326146715</v>
      </c>
      <c r="I987" s="90">
        <f t="shared" ca="1" si="187"/>
        <v>370.29670768598976</v>
      </c>
      <c r="J987" s="90">
        <f t="shared" ca="1" si="188"/>
        <v>430.99424403673777</v>
      </c>
    </row>
    <row r="988" spans="1:10" ht="12.75" x14ac:dyDescent="0.2">
      <c r="A988" s="84">
        <v>976</v>
      </c>
      <c r="B988" s="90">
        <f t="shared" ca="1" si="184"/>
        <v>406.13891856526209</v>
      </c>
      <c r="C988" s="103">
        <f t="shared" ca="1" si="189"/>
        <v>311.59949135595821</v>
      </c>
      <c r="D988" s="103">
        <f t="shared" ca="1" si="189"/>
        <v>347.28367450240023</v>
      </c>
      <c r="E988" s="90">
        <f t="shared" ca="1" si="185"/>
        <v>105.00030467171911</v>
      </c>
      <c r="F988" s="90">
        <f t="shared" ca="1" si="185"/>
        <v>71.461944028010066</v>
      </c>
      <c r="G988" s="90">
        <f t="shared" ca="1" si="185"/>
        <v>84.905577420364878</v>
      </c>
      <c r="H988" s="90">
        <f t="shared" ca="1" si="186"/>
        <v>511.13922323698119</v>
      </c>
      <c r="I988" s="90">
        <f t="shared" ca="1" si="187"/>
        <v>383.06143538396827</v>
      </c>
      <c r="J988" s="90">
        <f t="shared" ca="1" si="188"/>
        <v>432.1892519227651</v>
      </c>
    </row>
    <row r="989" spans="1:10" ht="12.75" x14ac:dyDescent="0.2">
      <c r="A989" s="84">
        <v>977</v>
      </c>
      <c r="B989" s="90">
        <f t="shared" ca="1" si="184"/>
        <v>403.9344005449276</v>
      </c>
      <c r="C989" s="103">
        <f t="shared" ca="1" si="189"/>
        <v>291.53361576654584</v>
      </c>
      <c r="D989" s="103">
        <f t="shared" ca="1" si="189"/>
        <v>332.44369917950678</v>
      </c>
      <c r="E989" s="90">
        <f t="shared" ca="1" si="185"/>
        <v>107.47478993304422</v>
      </c>
      <c r="F989" s="90">
        <f t="shared" ca="1" si="185"/>
        <v>79.697782693503569</v>
      </c>
      <c r="G989" s="90">
        <f t="shared" ca="1" si="185"/>
        <v>90.78759254953232</v>
      </c>
      <c r="H989" s="90">
        <f t="shared" ca="1" si="186"/>
        <v>511.40919047797183</v>
      </c>
      <c r="I989" s="90">
        <f t="shared" ca="1" si="187"/>
        <v>371.23139846004938</v>
      </c>
      <c r="J989" s="90">
        <f t="shared" ca="1" si="188"/>
        <v>423.23129172903907</v>
      </c>
    </row>
    <row r="990" spans="1:10" ht="12.75" x14ac:dyDescent="0.2">
      <c r="A990" s="84">
        <v>978</v>
      </c>
      <c r="B990" s="90">
        <f t="shared" ca="1" si="184"/>
        <v>389.12404477995648</v>
      </c>
      <c r="C990" s="103">
        <f t="shared" ref="C990:G1005" ca="1" si="190">NORMINV(RAND(),C$5,C$6)</f>
        <v>285.89267126804026</v>
      </c>
      <c r="D990" s="103">
        <f t="shared" ca="1" si="190"/>
        <v>359.37727316598409</v>
      </c>
      <c r="E990" s="90">
        <f t="shared" ca="1" si="190"/>
        <v>106.67162267020467</v>
      </c>
      <c r="F990" s="90">
        <f t="shared" ca="1" si="190"/>
        <v>95.666769061037527</v>
      </c>
      <c r="G990" s="90">
        <f t="shared" ca="1" si="190"/>
        <v>99.553511895244185</v>
      </c>
      <c r="H990" s="90">
        <f t="shared" ca="1" si="186"/>
        <v>495.79566745016115</v>
      </c>
      <c r="I990" s="90">
        <f t="shared" ca="1" si="187"/>
        <v>381.5594403290778</v>
      </c>
      <c r="J990" s="90">
        <f t="shared" ca="1" si="188"/>
        <v>458.93078506122828</v>
      </c>
    </row>
    <row r="991" spans="1:10" ht="12.75" x14ac:dyDescent="0.2">
      <c r="A991" s="84">
        <v>979</v>
      </c>
      <c r="B991" s="90">
        <f t="shared" ca="1" si="184"/>
        <v>406.12059587469639</v>
      </c>
      <c r="C991" s="103">
        <f t="shared" ref="C991:D1005" ca="1" si="191">NORMINV(RAND(),C$5,C$6)</f>
        <v>300.94238208885554</v>
      </c>
      <c r="D991" s="103">
        <f t="shared" ca="1" si="191"/>
        <v>345.83267682785828</v>
      </c>
      <c r="E991" s="90">
        <f t="shared" ca="1" si="190"/>
        <v>112.47086040131407</v>
      </c>
      <c r="F991" s="90">
        <f t="shared" ca="1" si="190"/>
        <v>79.627722606082671</v>
      </c>
      <c r="G991" s="90">
        <f t="shared" ca="1" si="190"/>
        <v>110.30635007360056</v>
      </c>
      <c r="H991" s="90">
        <f t="shared" ca="1" si="186"/>
        <v>518.59145627601049</v>
      </c>
      <c r="I991" s="90">
        <f t="shared" ca="1" si="187"/>
        <v>380.57010469493821</v>
      </c>
      <c r="J991" s="90">
        <f t="shared" ca="1" si="188"/>
        <v>456.13902690145881</v>
      </c>
    </row>
    <row r="992" spans="1:10" ht="12.75" x14ac:dyDescent="0.2">
      <c r="A992" s="84">
        <v>980</v>
      </c>
      <c r="B992" s="90">
        <f t="shared" ca="1" si="184"/>
        <v>407.56070538858461</v>
      </c>
      <c r="C992" s="103">
        <f t="shared" ca="1" si="191"/>
        <v>293.86053688301939</v>
      </c>
      <c r="D992" s="103">
        <f t="shared" ca="1" si="191"/>
        <v>328.89995369597784</v>
      </c>
      <c r="E992" s="90">
        <f t="shared" ca="1" si="190"/>
        <v>110.03670425354809</v>
      </c>
      <c r="F992" s="90">
        <f t="shared" ca="1" si="190"/>
        <v>99.587331690412881</v>
      </c>
      <c r="G992" s="90">
        <f t="shared" ca="1" si="190"/>
        <v>91.686423994895307</v>
      </c>
      <c r="H992" s="90">
        <f t="shared" ca="1" si="186"/>
        <v>517.59740964213267</v>
      </c>
      <c r="I992" s="90">
        <f t="shared" ca="1" si="187"/>
        <v>393.44786857343229</v>
      </c>
      <c r="J992" s="90">
        <f t="shared" ca="1" si="188"/>
        <v>420.58637769087318</v>
      </c>
    </row>
    <row r="993" spans="1:10" ht="12.75" x14ac:dyDescent="0.2">
      <c r="A993" s="84">
        <v>981</v>
      </c>
      <c r="B993" s="90">
        <f t="shared" ca="1" si="184"/>
        <v>406.08048568095171</v>
      </c>
      <c r="C993" s="103">
        <f t="shared" ca="1" si="191"/>
        <v>300.83628878899992</v>
      </c>
      <c r="D993" s="103">
        <f t="shared" ca="1" si="191"/>
        <v>337.0101617568493</v>
      </c>
      <c r="E993" s="90">
        <f t="shared" ca="1" si="190"/>
        <v>119.11408770219991</v>
      </c>
      <c r="F993" s="90">
        <f t="shared" ca="1" si="190"/>
        <v>91.503070231538743</v>
      </c>
      <c r="G993" s="90">
        <f t="shared" ca="1" si="190"/>
        <v>77.432233284567957</v>
      </c>
      <c r="H993" s="90">
        <f t="shared" ca="1" si="186"/>
        <v>525.19457338315158</v>
      </c>
      <c r="I993" s="90">
        <f t="shared" ca="1" si="187"/>
        <v>392.33935902053867</v>
      </c>
      <c r="J993" s="90">
        <f t="shared" ca="1" si="188"/>
        <v>414.44239504141729</v>
      </c>
    </row>
    <row r="994" spans="1:10" ht="12.75" x14ac:dyDescent="0.2">
      <c r="A994" s="84">
        <v>982</v>
      </c>
      <c r="B994" s="90">
        <f t="shared" ca="1" si="184"/>
        <v>408.49245663942048</v>
      </c>
      <c r="C994" s="103">
        <f t="shared" ca="1" si="191"/>
        <v>291.65447412144869</v>
      </c>
      <c r="D994" s="103">
        <f t="shared" ca="1" si="191"/>
        <v>336.15813927530621</v>
      </c>
      <c r="E994" s="90">
        <f t="shared" ca="1" si="190"/>
        <v>116.20370130980621</v>
      </c>
      <c r="F994" s="90">
        <f t="shared" ca="1" si="190"/>
        <v>72.083216325414867</v>
      </c>
      <c r="G994" s="90">
        <f t="shared" ca="1" si="190"/>
        <v>97.13508444499908</v>
      </c>
      <c r="H994" s="90">
        <f t="shared" ca="1" si="186"/>
        <v>524.69615794922674</v>
      </c>
      <c r="I994" s="90">
        <f t="shared" ca="1" si="187"/>
        <v>363.73769044686355</v>
      </c>
      <c r="J994" s="90">
        <f t="shared" ca="1" si="188"/>
        <v>433.29322372030526</v>
      </c>
    </row>
    <row r="995" spans="1:10" ht="12.75" x14ac:dyDescent="0.2">
      <c r="A995" s="84">
        <v>983</v>
      </c>
      <c r="B995" s="90">
        <f t="shared" ca="1" si="184"/>
        <v>409.14400351547971</v>
      </c>
      <c r="C995" s="103">
        <f t="shared" ca="1" si="191"/>
        <v>312.3098087093972</v>
      </c>
      <c r="D995" s="103">
        <f t="shared" ca="1" si="191"/>
        <v>349.25283401726108</v>
      </c>
      <c r="E995" s="90">
        <f t="shared" ca="1" si="190"/>
        <v>105.51082041685775</v>
      </c>
      <c r="F995" s="90">
        <f t="shared" ca="1" si="190"/>
        <v>73.633014080191998</v>
      </c>
      <c r="G995" s="90">
        <f t="shared" ca="1" si="190"/>
        <v>82.512056767836754</v>
      </c>
      <c r="H995" s="90">
        <f t="shared" ca="1" si="186"/>
        <v>514.65482393233742</v>
      </c>
      <c r="I995" s="90">
        <f t="shared" ca="1" si="187"/>
        <v>385.94282278958917</v>
      </c>
      <c r="J995" s="90">
        <f t="shared" ca="1" si="188"/>
        <v>431.7648907850978</v>
      </c>
    </row>
    <row r="996" spans="1:10" ht="12.75" x14ac:dyDescent="0.2">
      <c r="A996" s="84">
        <v>984</v>
      </c>
      <c r="B996" s="90">
        <f t="shared" ca="1" si="184"/>
        <v>419.87005347185192</v>
      </c>
      <c r="C996" s="103">
        <f t="shared" ca="1" si="191"/>
        <v>290.26083345262265</v>
      </c>
      <c r="D996" s="103">
        <f t="shared" ca="1" si="191"/>
        <v>348.32631701031755</v>
      </c>
      <c r="E996" s="90">
        <f t="shared" ca="1" si="190"/>
        <v>111.28006708650143</v>
      </c>
      <c r="F996" s="90">
        <f t="shared" ca="1" si="190"/>
        <v>93.442479895312971</v>
      </c>
      <c r="G996" s="90">
        <f t="shared" ca="1" si="190"/>
        <v>93.327205275736105</v>
      </c>
      <c r="H996" s="90">
        <f t="shared" ca="1" si="186"/>
        <v>531.15012055835336</v>
      </c>
      <c r="I996" s="90">
        <f t="shared" ca="1" si="187"/>
        <v>383.70331334793559</v>
      </c>
      <c r="J996" s="90">
        <f t="shared" ca="1" si="188"/>
        <v>441.65352228605366</v>
      </c>
    </row>
    <row r="997" spans="1:10" ht="12.75" x14ac:dyDescent="0.2">
      <c r="A997" s="84">
        <v>985</v>
      </c>
      <c r="B997" s="90">
        <f t="shared" ca="1" si="184"/>
        <v>408.2802802723682</v>
      </c>
      <c r="C997" s="103">
        <f t="shared" ca="1" si="191"/>
        <v>280.67356201123567</v>
      </c>
      <c r="D997" s="103">
        <f t="shared" ca="1" si="191"/>
        <v>334.37546068608845</v>
      </c>
      <c r="E997" s="90">
        <f t="shared" ca="1" si="190"/>
        <v>99.125550446716147</v>
      </c>
      <c r="F997" s="90">
        <f t="shared" ca="1" si="190"/>
        <v>85.954245686413685</v>
      </c>
      <c r="G997" s="90">
        <f t="shared" ca="1" si="190"/>
        <v>79.44065035567894</v>
      </c>
      <c r="H997" s="90">
        <f t="shared" ca="1" si="186"/>
        <v>507.40583071908435</v>
      </c>
      <c r="I997" s="90">
        <f t="shared" ca="1" si="187"/>
        <v>366.62780769764936</v>
      </c>
      <c r="J997" s="90">
        <f t="shared" ca="1" si="188"/>
        <v>413.81611104176739</v>
      </c>
    </row>
    <row r="998" spans="1:10" ht="12.75" x14ac:dyDescent="0.2">
      <c r="A998" s="84">
        <v>986</v>
      </c>
      <c r="B998" s="90">
        <f t="shared" ca="1" si="184"/>
        <v>408.45257657338379</v>
      </c>
      <c r="C998" s="103">
        <f t="shared" ca="1" si="191"/>
        <v>291.70939626118655</v>
      </c>
      <c r="D998" s="103">
        <f t="shared" ca="1" si="191"/>
        <v>358.07796184104706</v>
      </c>
      <c r="E998" s="90">
        <f t="shared" ca="1" si="190"/>
        <v>112.41575444241164</v>
      </c>
      <c r="F998" s="90">
        <f t="shared" ca="1" si="190"/>
        <v>86.411069576038585</v>
      </c>
      <c r="G998" s="90">
        <f t="shared" ca="1" si="190"/>
        <v>87.269408213254735</v>
      </c>
      <c r="H998" s="90">
        <f t="shared" ca="1" si="186"/>
        <v>520.86833101579543</v>
      </c>
      <c r="I998" s="90">
        <f t="shared" ca="1" si="187"/>
        <v>378.12046583722514</v>
      </c>
      <c r="J998" s="90">
        <f t="shared" ca="1" si="188"/>
        <v>445.34737005430179</v>
      </c>
    </row>
    <row r="999" spans="1:10" ht="12.75" x14ac:dyDescent="0.2">
      <c r="A999" s="84">
        <v>987</v>
      </c>
      <c r="B999" s="90">
        <f t="shared" ca="1" si="184"/>
        <v>413.27768209934891</v>
      </c>
      <c r="C999" s="103">
        <f t="shared" ca="1" si="191"/>
        <v>315.99435649220823</v>
      </c>
      <c r="D999" s="103">
        <f t="shared" ca="1" si="191"/>
        <v>359.82265996151807</v>
      </c>
      <c r="E999" s="90">
        <f t="shared" ca="1" si="190"/>
        <v>117.10521341870879</v>
      </c>
      <c r="F999" s="90">
        <f t="shared" ca="1" si="190"/>
        <v>89.116847867009341</v>
      </c>
      <c r="G999" s="90">
        <f t="shared" ca="1" si="190"/>
        <v>87.033552275191113</v>
      </c>
      <c r="H999" s="90">
        <f t="shared" ca="1" si="186"/>
        <v>530.38289551805769</v>
      </c>
      <c r="I999" s="90">
        <f t="shared" ca="1" si="187"/>
        <v>405.1112043592176</v>
      </c>
      <c r="J999" s="90">
        <f t="shared" ca="1" si="188"/>
        <v>446.85621223670921</v>
      </c>
    </row>
    <row r="1000" spans="1:10" ht="12.75" x14ac:dyDescent="0.2">
      <c r="A1000" s="84">
        <v>988</v>
      </c>
      <c r="B1000" s="90">
        <f t="shared" ca="1" si="184"/>
        <v>411.55519055881803</v>
      </c>
      <c r="C1000" s="103">
        <f t="shared" ca="1" si="191"/>
        <v>293.80041214416735</v>
      </c>
      <c r="D1000" s="103">
        <f t="shared" ca="1" si="191"/>
        <v>364.91537024894802</v>
      </c>
      <c r="E1000" s="90">
        <f t="shared" ca="1" si="190"/>
        <v>102.83342041063833</v>
      </c>
      <c r="F1000" s="90">
        <f t="shared" ca="1" si="190"/>
        <v>83.91854866302927</v>
      </c>
      <c r="G1000" s="90">
        <f t="shared" ca="1" si="190"/>
        <v>107.42723177968388</v>
      </c>
      <c r="H1000" s="90">
        <f t="shared" ca="1" si="186"/>
        <v>514.38861096945629</v>
      </c>
      <c r="I1000" s="90">
        <f t="shared" ca="1" si="187"/>
        <v>377.71896080719659</v>
      </c>
      <c r="J1000" s="90">
        <f t="shared" ca="1" si="188"/>
        <v>472.34260202863192</v>
      </c>
    </row>
    <row r="1001" spans="1:10" ht="12.75" x14ac:dyDescent="0.2">
      <c r="A1001" s="84">
        <v>989</v>
      </c>
      <c r="B1001" s="90">
        <f t="shared" ca="1" si="184"/>
        <v>409.83423521725126</v>
      </c>
      <c r="C1001" s="103">
        <f t="shared" ca="1" si="191"/>
        <v>282.24807167381948</v>
      </c>
      <c r="D1001" s="103">
        <f t="shared" ca="1" si="191"/>
        <v>347.03008493652499</v>
      </c>
      <c r="E1001" s="90">
        <f t="shared" ca="1" si="190"/>
        <v>114.12904417535712</v>
      </c>
      <c r="F1001" s="90">
        <f t="shared" ca="1" si="190"/>
        <v>105.16320222627526</v>
      </c>
      <c r="G1001" s="90">
        <f t="shared" ca="1" si="190"/>
        <v>99.207339397603334</v>
      </c>
      <c r="H1001" s="90">
        <f t="shared" ca="1" si="186"/>
        <v>523.96327939260834</v>
      </c>
      <c r="I1001" s="90">
        <f t="shared" ca="1" si="187"/>
        <v>387.41127390009473</v>
      </c>
      <c r="J1001" s="90">
        <f t="shared" ca="1" si="188"/>
        <v>446.23742433412832</v>
      </c>
    </row>
    <row r="1002" spans="1:10" ht="12.75" x14ac:dyDescent="0.2">
      <c r="A1002" s="84">
        <v>990</v>
      </c>
      <c r="B1002" s="90">
        <f t="shared" ca="1" si="184"/>
        <v>416.1519185519258</v>
      </c>
      <c r="C1002" s="103">
        <f t="shared" ca="1" si="191"/>
        <v>305.14772519169793</v>
      </c>
      <c r="D1002" s="103">
        <f t="shared" ca="1" si="191"/>
        <v>341.07365003502167</v>
      </c>
      <c r="E1002" s="90">
        <f t="shared" ca="1" si="190"/>
        <v>113.67418018606647</v>
      </c>
      <c r="F1002" s="90">
        <f t="shared" ca="1" si="190"/>
        <v>92.442931572950528</v>
      </c>
      <c r="G1002" s="90">
        <f t="shared" ca="1" si="190"/>
        <v>119.51155517877024</v>
      </c>
      <c r="H1002" s="90">
        <f t="shared" ca="1" si="186"/>
        <v>529.82609873799231</v>
      </c>
      <c r="I1002" s="90">
        <f t="shared" ca="1" si="187"/>
        <v>397.59065676464843</v>
      </c>
      <c r="J1002" s="90">
        <f t="shared" ca="1" si="188"/>
        <v>460.58520521379194</v>
      </c>
    </row>
    <row r="1003" spans="1:10" ht="12.75" x14ac:dyDescent="0.2">
      <c r="A1003" s="84">
        <v>991</v>
      </c>
      <c r="B1003" s="90">
        <f t="shared" ca="1" si="184"/>
        <v>411.65546042851929</v>
      </c>
      <c r="C1003" s="103">
        <f t="shared" ca="1" si="191"/>
        <v>313.66842426711708</v>
      </c>
      <c r="D1003" s="103">
        <f t="shared" ca="1" si="191"/>
        <v>340.39405492523014</v>
      </c>
      <c r="E1003" s="90">
        <f t="shared" ca="1" si="190"/>
        <v>110.13450321365363</v>
      </c>
      <c r="F1003" s="90">
        <f t="shared" ca="1" si="190"/>
        <v>90.494757328801342</v>
      </c>
      <c r="G1003" s="90">
        <f t="shared" ca="1" si="190"/>
        <v>85.861379527869872</v>
      </c>
      <c r="H1003" s="90">
        <f t="shared" ca="1" si="186"/>
        <v>521.78996364217289</v>
      </c>
      <c r="I1003" s="90">
        <f t="shared" ca="1" si="187"/>
        <v>404.16318159591845</v>
      </c>
      <c r="J1003" s="90">
        <f t="shared" ca="1" si="188"/>
        <v>426.25543445310001</v>
      </c>
    </row>
    <row r="1004" spans="1:10" ht="12.75" x14ac:dyDescent="0.2">
      <c r="A1004" s="84">
        <v>992</v>
      </c>
      <c r="B1004" s="90">
        <f t="shared" ca="1" si="184"/>
        <v>410.5098407050092</v>
      </c>
      <c r="C1004" s="103">
        <f t="shared" ca="1" si="191"/>
        <v>296.24812768374966</v>
      </c>
      <c r="D1004" s="103">
        <f t="shared" ca="1" si="191"/>
        <v>332.13613095344562</v>
      </c>
      <c r="E1004" s="90">
        <f t="shared" ca="1" si="190"/>
        <v>101.76439339460686</v>
      </c>
      <c r="F1004" s="90">
        <f t="shared" ca="1" si="190"/>
        <v>94.289208735262065</v>
      </c>
      <c r="G1004" s="90">
        <f t="shared" ca="1" si="190"/>
        <v>77.335693530313989</v>
      </c>
      <c r="H1004" s="90">
        <f t="shared" ca="1" si="186"/>
        <v>512.27423409961602</v>
      </c>
      <c r="I1004" s="90">
        <f t="shared" ca="1" si="187"/>
        <v>390.53733641901169</v>
      </c>
      <c r="J1004" s="90">
        <f t="shared" ca="1" si="188"/>
        <v>409.47182448375963</v>
      </c>
    </row>
    <row r="1005" spans="1:10" ht="12.75" x14ac:dyDescent="0.2">
      <c r="A1005" s="84">
        <v>993</v>
      </c>
      <c r="B1005" s="90">
        <f t="shared" ca="1" si="184"/>
        <v>413.52053601889708</v>
      </c>
      <c r="C1005" s="103">
        <f t="shared" ca="1" si="191"/>
        <v>301.52247535259602</v>
      </c>
      <c r="D1005" s="103">
        <f t="shared" ca="1" si="191"/>
        <v>347.88085875916636</v>
      </c>
      <c r="E1005" s="90">
        <f t="shared" ca="1" si="190"/>
        <v>105.95080353056727</v>
      </c>
      <c r="F1005" s="90">
        <f t="shared" ca="1" si="190"/>
        <v>63.051665546192588</v>
      </c>
      <c r="G1005" s="90">
        <f t="shared" ca="1" si="190"/>
        <v>97.083669861538084</v>
      </c>
      <c r="H1005" s="90">
        <f t="shared" ca="1" si="186"/>
        <v>519.47133954946435</v>
      </c>
      <c r="I1005" s="90">
        <f t="shared" ca="1" si="187"/>
        <v>364.57414089878858</v>
      </c>
      <c r="J1005" s="90">
        <f t="shared" ca="1" si="188"/>
        <v>444.96452862070441</v>
      </c>
    </row>
    <row r="1006" spans="1:10" ht="12.75" x14ac:dyDescent="0.2">
      <c r="A1006" s="84">
        <v>994</v>
      </c>
      <c r="B1006" s="90">
        <f t="shared" ca="1" si="184"/>
        <v>408.08588608965812</v>
      </c>
      <c r="C1006" s="103">
        <f t="shared" ref="C1006:G1021" ca="1" si="192">NORMINV(RAND(),C$5,C$6)</f>
        <v>297.37533986290242</v>
      </c>
      <c r="D1006" s="103">
        <f t="shared" ca="1" si="192"/>
        <v>334.53445836293184</v>
      </c>
      <c r="E1006" s="90">
        <f t="shared" ca="1" si="192"/>
        <v>109.95356073506413</v>
      </c>
      <c r="F1006" s="90">
        <f t="shared" ca="1" si="192"/>
        <v>86.346797198922431</v>
      </c>
      <c r="G1006" s="90">
        <f t="shared" ca="1" si="192"/>
        <v>91.488322590443772</v>
      </c>
      <c r="H1006" s="90">
        <f t="shared" ca="1" si="186"/>
        <v>518.03944682472229</v>
      </c>
      <c r="I1006" s="90">
        <f t="shared" ca="1" si="187"/>
        <v>383.72213706182487</v>
      </c>
      <c r="J1006" s="90">
        <f t="shared" ca="1" si="188"/>
        <v>426.02278095337562</v>
      </c>
    </row>
    <row r="1007" spans="1:10" ht="12.75" x14ac:dyDescent="0.2">
      <c r="A1007" s="84">
        <v>995</v>
      </c>
      <c r="B1007" s="90">
        <f t="shared" ca="1" si="184"/>
        <v>412.23596048626933</v>
      </c>
      <c r="C1007" s="103">
        <f t="shared" ref="C1007:D1021" ca="1" si="193">NORMINV(RAND(),C$5,C$6)</f>
        <v>311.25959571721</v>
      </c>
      <c r="D1007" s="103">
        <f t="shared" ca="1" si="193"/>
        <v>336.18198758276253</v>
      </c>
      <c r="E1007" s="90">
        <f t="shared" ca="1" si="192"/>
        <v>106.47283179189132</v>
      </c>
      <c r="F1007" s="90">
        <f t="shared" ca="1" si="192"/>
        <v>80.448679167740806</v>
      </c>
      <c r="G1007" s="90">
        <f t="shared" ca="1" si="192"/>
        <v>97.410672491921602</v>
      </c>
      <c r="H1007" s="90">
        <f t="shared" ca="1" si="186"/>
        <v>518.70879227816067</v>
      </c>
      <c r="I1007" s="90">
        <f t="shared" ca="1" si="187"/>
        <v>391.70827488495081</v>
      </c>
      <c r="J1007" s="90">
        <f t="shared" ca="1" si="188"/>
        <v>433.59266007468415</v>
      </c>
    </row>
    <row r="1008" spans="1:10" ht="12.75" x14ac:dyDescent="0.2">
      <c r="A1008" s="84">
        <v>996</v>
      </c>
      <c r="B1008" s="90">
        <f t="shared" ca="1" si="184"/>
        <v>424.22319622316417</v>
      </c>
      <c r="C1008" s="103">
        <f t="shared" ca="1" si="193"/>
        <v>304.54318278965667</v>
      </c>
      <c r="D1008" s="103">
        <f t="shared" ca="1" si="193"/>
        <v>337.24063841572081</v>
      </c>
      <c r="E1008" s="90">
        <f t="shared" ca="1" si="192"/>
        <v>114.07016340590685</v>
      </c>
      <c r="F1008" s="90">
        <f t="shared" ca="1" si="192"/>
        <v>85.3029107895956</v>
      </c>
      <c r="G1008" s="90">
        <f t="shared" ca="1" si="192"/>
        <v>97.787917162919598</v>
      </c>
      <c r="H1008" s="90">
        <f t="shared" ca="1" si="186"/>
        <v>538.29335962907101</v>
      </c>
      <c r="I1008" s="90">
        <f t="shared" ca="1" si="187"/>
        <v>389.84609357925228</v>
      </c>
      <c r="J1008" s="90">
        <f t="shared" ca="1" si="188"/>
        <v>435.02855557864041</v>
      </c>
    </row>
    <row r="1009" spans="1:10" ht="12.75" x14ac:dyDescent="0.2">
      <c r="A1009" s="84">
        <v>997</v>
      </c>
      <c r="B1009" s="90">
        <f t="shared" ca="1" si="184"/>
        <v>410.81303566906496</v>
      </c>
      <c r="C1009" s="103">
        <f t="shared" ca="1" si="193"/>
        <v>285.36377448935832</v>
      </c>
      <c r="D1009" s="103">
        <f t="shared" ca="1" si="193"/>
        <v>328.64693826207053</v>
      </c>
      <c r="E1009" s="90">
        <f t="shared" ca="1" si="192"/>
        <v>103.2650505350597</v>
      </c>
      <c r="F1009" s="90">
        <f t="shared" ca="1" si="192"/>
        <v>75.563831492246962</v>
      </c>
      <c r="G1009" s="90">
        <f t="shared" ca="1" si="192"/>
        <v>98.306514183718775</v>
      </c>
      <c r="H1009" s="90">
        <f t="shared" ca="1" si="186"/>
        <v>514.0780862041247</v>
      </c>
      <c r="I1009" s="90">
        <f t="shared" ca="1" si="187"/>
        <v>360.92760598160527</v>
      </c>
      <c r="J1009" s="90">
        <f t="shared" ca="1" si="188"/>
        <v>426.95345244578931</v>
      </c>
    </row>
    <row r="1010" spans="1:10" ht="12.75" x14ac:dyDescent="0.2">
      <c r="A1010" s="84">
        <v>998</v>
      </c>
      <c r="B1010" s="90">
        <f t="shared" ca="1" si="184"/>
        <v>419.55922762877947</v>
      </c>
      <c r="C1010" s="103">
        <f t="shared" ca="1" si="193"/>
        <v>305.59738301389598</v>
      </c>
      <c r="D1010" s="103">
        <f t="shared" ca="1" si="193"/>
        <v>354.4698228721935</v>
      </c>
      <c r="E1010" s="90">
        <f t="shared" ca="1" si="192"/>
        <v>109.70732569020772</v>
      </c>
      <c r="F1010" s="90">
        <f t="shared" ca="1" si="192"/>
        <v>87.200265819367971</v>
      </c>
      <c r="G1010" s="90">
        <f t="shared" ca="1" si="192"/>
        <v>97.08626081964502</v>
      </c>
      <c r="H1010" s="90">
        <f t="shared" ca="1" si="186"/>
        <v>529.26655331898723</v>
      </c>
      <c r="I1010" s="90">
        <f t="shared" ca="1" si="187"/>
        <v>392.79764883326396</v>
      </c>
      <c r="J1010" s="90">
        <f t="shared" ca="1" si="188"/>
        <v>451.55608369183852</v>
      </c>
    </row>
    <row r="1011" spans="1:10" ht="12.75" x14ac:dyDescent="0.2">
      <c r="A1011" s="84">
        <v>999</v>
      </c>
      <c r="B1011" s="90">
        <f t="shared" ca="1" si="184"/>
        <v>404.98125978878659</v>
      </c>
      <c r="C1011" s="103">
        <f t="shared" ca="1" si="193"/>
        <v>298.61674336387728</v>
      </c>
      <c r="D1011" s="103">
        <f t="shared" ca="1" si="193"/>
        <v>349.05325281035158</v>
      </c>
      <c r="E1011" s="90">
        <f t="shared" ca="1" si="192"/>
        <v>105.58786665596305</v>
      </c>
      <c r="F1011" s="90">
        <f t="shared" ca="1" si="192"/>
        <v>88.92287711160921</v>
      </c>
      <c r="G1011" s="90">
        <f t="shared" ca="1" si="192"/>
        <v>97.573798691930662</v>
      </c>
      <c r="H1011" s="90">
        <f t="shared" ca="1" si="186"/>
        <v>510.56912644474966</v>
      </c>
      <c r="I1011" s="90">
        <f t="shared" ca="1" si="187"/>
        <v>387.53962047548646</v>
      </c>
      <c r="J1011" s="90">
        <f t="shared" ca="1" si="188"/>
        <v>446.62705150228226</v>
      </c>
    </row>
    <row r="1012" spans="1:10" ht="12.75" x14ac:dyDescent="0.2">
      <c r="A1012" s="84">
        <v>1000</v>
      </c>
      <c r="B1012" s="90">
        <f t="shared" ca="1" si="184"/>
        <v>411.90281118892608</v>
      </c>
      <c r="C1012" s="103">
        <f t="shared" ca="1" si="193"/>
        <v>295.99163864821503</v>
      </c>
      <c r="D1012" s="103">
        <f t="shared" ca="1" si="193"/>
        <v>336.70531900282458</v>
      </c>
      <c r="E1012" s="90">
        <f t="shared" ca="1" si="192"/>
        <v>114.11090373151832</v>
      </c>
      <c r="F1012" s="90">
        <f t="shared" ca="1" si="192"/>
        <v>65.458818858309286</v>
      </c>
      <c r="G1012" s="90">
        <f t="shared" ca="1" si="192"/>
        <v>106.68310265611504</v>
      </c>
      <c r="H1012" s="90">
        <f t="shared" ca="1" si="186"/>
        <v>526.01371492044439</v>
      </c>
      <c r="I1012" s="90">
        <f t="shared" ca="1" si="187"/>
        <v>361.45045750652434</v>
      </c>
      <c r="J1012" s="90">
        <f t="shared" ca="1" si="188"/>
        <v>443.38842165893959</v>
      </c>
    </row>
    <row r="1013" spans="1:10" ht="12.75" x14ac:dyDescent="0.2">
      <c r="A1013" s="84">
        <v>1001</v>
      </c>
      <c r="B1013" s="90">
        <f t="shared" ca="1" si="184"/>
        <v>413.53373782690215</v>
      </c>
      <c r="C1013" s="103">
        <f t="shared" ca="1" si="193"/>
        <v>295.17826360406303</v>
      </c>
      <c r="D1013" s="103">
        <f t="shared" ca="1" si="193"/>
        <v>334.70959045438116</v>
      </c>
      <c r="E1013" s="90">
        <f t="shared" ca="1" si="192"/>
        <v>113.98374420178357</v>
      </c>
      <c r="F1013" s="90">
        <f t="shared" ca="1" si="192"/>
        <v>79.749314348181159</v>
      </c>
      <c r="G1013" s="90">
        <f t="shared" ca="1" si="192"/>
        <v>85.535610902573382</v>
      </c>
      <c r="H1013" s="90">
        <f t="shared" ca="1" si="186"/>
        <v>527.51748202868566</v>
      </c>
      <c r="I1013" s="90">
        <f t="shared" ca="1" si="187"/>
        <v>374.92757795224418</v>
      </c>
      <c r="J1013" s="90">
        <f t="shared" ca="1" si="188"/>
        <v>420.24520135695457</v>
      </c>
    </row>
    <row r="1014" spans="1:10" ht="12.75" x14ac:dyDescent="0.2">
      <c r="A1014" s="84">
        <v>1002</v>
      </c>
      <c r="B1014" s="90">
        <f t="shared" ca="1" si="184"/>
        <v>417.57199393823652</v>
      </c>
      <c r="C1014" s="103">
        <f t="shared" ca="1" si="193"/>
        <v>299.9557676153301</v>
      </c>
      <c r="D1014" s="103">
        <f t="shared" ca="1" si="193"/>
        <v>342.61959422824833</v>
      </c>
      <c r="E1014" s="90">
        <f t="shared" ca="1" si="192"/>
        <v>115.15216505528653</v>
      </c>
      <c r="F1014" s="90">
        <f t="shared" ca="1" si="192"/>
        <v>88.477140478895478</v>
      </c>
      <c r="G1014" s="90">
        <f t="shared" ca="1" si="192"/>
        <v>97.308513523165388</v>
      </c>
      <c r="H1014" s="90">
        <f t="shared" ca="1" si="186"/>
        <v>532.72415899352302</v>
      </c>
      <c r="I1014" s="90">
        <f t="shared" ca="1" si="187"/>
        <v>388.43290809422558</v>
      </c>
      <c r="J1014" s="90">
        <f t="shared" ca="1" si="188"/>
        <v>439.92810775141373</v>
      </c>
    </row>
    <row r="1015" spans="1:10" ht="12.75" x14ac:dyDescent="0.2">
      <c r="A1015" s="84">
        <v>1003</v>
      </c>
      <c r="B1015" s="90">
        <f t="shared" ca="1" si="184"/>
        <v>413.48544759401329</v>
      </c>
      <c r="C1015" s="103">
        <f t="shared" ca="1" si="193"/>
        <v>297.25112580455794</v>
      </c>
      <c r="D1015" s="103">
        <f t="shared" ca="1" si="193"/>
        <v>335.55450112310376</v>
      </c>
      <c r="E1015" s="90">
        <f t="shared" ca="1" si="192"/>
        <v>107.04260998092793</v>
      </c>
      <c r="F1015" s="90">
        <f t="shared" ca="1" si="192"/>
        <v>66.733765627145786</v>
      </c>
      <c r="G1015" s="90">
        <f t="shared" ca="1" si="192"/>
        <v>105.15267479765878</v>
      </c>
      <c r="H1015" s="90">
        <f t="shared" ca="1" si="186"/>
        <v>520.52805757494127</v>
      </c>
      <c r="I1015" s="90">
        <f t="shared" ca="1" si="187"/>
        <v>363.98489143170372</v>
      </c>
      <c r="J1015" s="90">
        <f t="shared" ca="1" si="188"/>
        <v>440.70717592076255</v>
      </c>
    </row>
    <row r="1016" spans="1:10" ht="12.75" x14ac:dyDescent="0.2">
      <c r="A1016" s="84">
        <v>1004</v>
      </c>
      <c r="B1016" s="90">
        <f t="shared" ca="1" si="184"/>
        <v>406.53943649904414</v>
      </c>
      <c r="C1016" s="103">
        <f t="shared" ca="1" si="193"/>
        <v>271.82417639121888</v>
      </c>
      <c r="D1016" s="103">
        <f t="shared" ca="1" si="193"/>
        <v>355.99553989346646</v>
      </c>
      <c r="E1016" s="90">
        <f t="shared" ca="1" si="192"/>
        <v>105.25337298865834</v>
      </c>
      <c r="F1016" s="90">
        <f t="shared" ca="1" si="192"/>
        <v>95.346398897190355</v>
      </c>
      <c r="G1016" s="90">
        <f t="shared" ca="1" si="192"/>
        <v>83.926326450349165</v>
      </c>
      <c r="H1016" s="90">
        <f t="shared" ca="1" si="186"/>
        <v>511.79280948770247</v>
      </c>
      <c r="I1016" s="90">
        <f t="shared" ca="1" si="187"/>
        <v>367.17057528840922</v>
      </c>
      <c r="J1016" s="90">
        <f t="shared" ca="1" si="188"/>
        <v>439.92186634381562</v>
      </c>
    </row>
    <row r="1017" spans="1:10" ht="12.75" x14ac:dyDescent="0.2">
      <c r="A1017" s="84">
        <v>1005</v>
      </c>
      <c r="B1017" s="90">
        <f t="shared" ca="1" si="184"/>
        <v>410.86369858467037</v>
      </c>
      <c r="C1017" s="103">
        <f t="shared" ca="1" si="193"/>
        <v>276.94572920322497</v>
      </c>
      <c r="D1017" s="103">
        <f t="shared" ca="1" si="193"/>
        <v>340.79473727033866</v>
      </c>
      <c r="E1017" s="90">
        <f t="shared" ca="1" si="192"/>
        <v>116.68967901305911</v>
      </c>
      <c r="F1017" s="90">
        <f t="shared" ca="1" si="192"/>
        <v>89.841979141442636</v>
      </c>
      <c r="G1017" s="90">
        <f t="shared" ca="1" si="192"/>
        <v>97.323287968282287</v>
      </c>
      <c r="H1017" s="90">
        <f t="shared" ca="1" si="186"/>
        <v>527.55337759772942</v>
      </c>
      <c r="I1017" s="90">
        <f t="shared" ca="1" si="187"/>
        <v>366.78770834466764</v>
      </c>
      <c r="J1017" s="90">
        <f t="shared" ca="1" si="188"/>
        <v>438.11802523862093</v>
      </c>
    </row>
    <row r="1018" spans="1:10" ht="12.75" x14ac:dyDescent="0.2">
      <c r="A1018" s="84">
        <v>1006</v>
      </c>
      <c r="B1018" s="90">
        <f t="shared" ca="1" si="184"/>
        <v>403.00815730938223</v>
      </c>
      <c r="C1018" s="103">
        <f t="shared" ca="1" si="193"/>
        <v>281.84620373810003</v>
      </c>
      <c r="D1018" s="103">
        <f t="shared" ca="1" si="193"/>
        <v>353.87127992265772</v>
      </c>
      <c r="E1018" s="90">
        <f t="shared" ca="1" si="192"/>
        <v>101.91719908775224</v>
      </c>
      <c r="F1018" s="90">
        <f t="shared" ca="1" si="192"/>
        <v>67.271540880566491</v>
      </c>
      <c r="G1018" s="90">
        <f t="shared" ca="1" si="192"/>
        <v>83.986450487834219</v>
      </c>
      <c r="H1018" s="90">
        <f t="shared" ca="1" si="186"/>
        <v>504.92535639713446</v>
      </c>
      <c r="I1018" s="90">
        <f t="shared" ca="1" si="187"/>
        <v>349.11774461866651</v>
      </c>
      <c r="J1018" s="90">
        <f t="shared" ca="1" si="188"/>
        <v>437.85773041049197</v>
      </c>
    </row>
    <row r="1019" spans="1:10" ht="12.75" x14ac:dyDescent="0.2">
      <c r="A1019" s="84">
        <v>1007</v>
      </c>
      <c r="B1019" s="90">
        <f t="shared" ca="1" si="184"/>
        <v>409.71089361391171</v>
      </c>
      <c r="C1019" s="103">
        <f t="shared" ca="1" si="193"/>
        <v>300.76088957391585</v>
      </c>
      <c r="D1019" s="103">
        <f t="shared" ca="1" si="193"/>
        <v>351.78796646401742</v>
      </c>
      <c r="E1019" s="90">
        <f t="shared" ca="1" si="192"/>
        <v>113.72318914295393</v>
      </c>
      <c r="F1019" s="90">
        <f t="shared" ca="1" si="192"/>
        <v>85.119963625849607</v>
      </c>
      <c r="G1019" s="90">
        <f t="shared" ca="1" si="192"/>
        <v>90.950831534599331</v>
      </c>
      <c r="H1019" s="90">
        <f t="shared" ca="1" si="186"/>
        <v>523.43408275686568</v>
      </c>
      <c r="I1019" s="90">
        <f t="shared" ca="1" si="187"/>
        <v>385.88085319976545</v>
      </c>
      <c r="J1019" s="90">
        <f t="shared" ca="1" si="188"/>
        <v>442.73879799861675</v>
      </c>
    </row>
    <row r="1020" spans="1:10" ht="12.75" x14ac:dyDescent="0.2">
      <c r="A1020" s="84">
        <v>1008</v>
      </c>
      <c r="B1020" s="90">
        <f t="shared" ca="1" si="184"/>
        <v>413.05907536199277</v>
      </c>
      <c r="C1020" s="103">
        <f t="shared" ca="1" si="193"/>
        <v>290.30049235817808</v>
      </c>
      <c r="D1020" s="103">
        <f t="shared" ca="1" si="193"/>
        <v>357.37184147514898</v>
      </c>
      <c r="E1020" s="90">
        <f t="shared" ca="1" si="192"/>
        <v>116.17927454770258</v>
      </c>
      <c r="F1020" s="90">
        <f t="shared" ca="1" si="192"/>
        <v>103.71324179439273</v>
      </c>
      <c r="G1020" s="90">
        <f t="shared" ca="1" si="192"/>
        <v>85.788745841389229</v>
      </c>
      <c r="H1020" s="90">
        <f t="shared" ca="1" si="186"/>
        <v>529.23834990969533</v>
      </c>
      <c r="I1020" s="90">
        <f t="shared" ca="1" si="187"/>
        <v>394.01373415257081</v>
      </c>
      <c r="J1020" s="90">
        <f t="shared" ca="1" si="188"/>
        <v>443.16058731653823</v>
      </c>
    </row>
    <row r="1021" spans="1:10" ht="12.75" x14ac:dyDescent="0.2">
      <c r="A1021" s="84">
        <v>1009</v>
      </c>
      <c r="B1021" s="90">
        <f t="shared" ca="1" si="184"/>
        <v>404.7590097030116</v>
      </c>
      <c r="C1021" s="103">
        <f t="shared" ca="1" si="193"/>
        <v>283.78121628023194</v>
      </c>
      <c r="D1021" s="103">
        <f t="shared" ca="1" si="193"/>
        <v>364.43968416309605</v>
      </c>
      <c r="E1021" s="90">
        <f t="shared" ca="1" si="192"/>
        <v>99.161687226199902</v>
      </c>
      <c r="F1021" s="90">
        <f t="shared" ca="1" si="192"/>
        <v>62.644753773982288</v>
      </c>
      <c r="G1021" s="90">
        <f t="shared" ca="1" si="192"/>
        <v>95.129736251334919</v>
      </c>
      <c r="H1021" s="90">
        <f t="shared" ca="1" si="186"/>
        <v>503.92069692921149</v>
      </c>
      <c r="I1021" s="90">
        <f t="shared" ca="1" si="187"/>
        <v>346.42597005421425</v>
      </c>
      <c r="J1021" s="90">
        <f t="shared" ca="1" si="188"/>
        <v>459.56942041443097</v>
      </c>
    </row>
    <row r="1022" spans="1:10" ht="12.75" x14ac:dyDescent="0.2">
      <c r="A1022" s="84">
        <v>1010</v>
      </c>
      <c r="B1022" s="90">
        <f t="shared" ca="1" si="184"/>
        <v>411.88199737939522</v>
      </c>
      <c r="C1022" s="103">
        <f t="shared" ref="C1022:G1037" ca="1" si="194">NORMINV(RAND(),C$5,C$6)</f>
        <v>304.21678639124985</v>
      </c>
      <c r="D1022" s="103">
        <f t="shared" ca="1" si="194"/>
        <v>351.00863512888486</v>
      </c>
      <c r="E1022" s="90">
        <f t="shared" ca="1" si="194"/>
        <v>107.89491097906816</v>
      </c>
      <c r="F1022" s="90">
        <f t="shared" ca="1" si="194"/>
        <v>88.389846561554577</v>
      </c>
      <c r="G1022" s="90">
        <f t="shared" ca="1" si="194"/>
        <v>81.287301151930478</v>
      </c>
      <c r="H1022" s="90">
        <f t="shared" ca="1" si="186"/>
        <v>519.7769083584634</v>
      </c>
      <c r="I1022" s="90">
        <f t="shared" ca="1" si="187"/>
        <v>392.60663295280443</v>
      </c>
      <c r="J1022" s="90">
        <f t="shared" ca="1" si="188"/>
        <v>432.29593628081534</v>
      </c>
    </row>
    <row r="1023" spans="1:10" ht="12.75" x14ac:dyDescent="0.2">
      <c r="A1023" s="84">
        <v>1011</v>
      </c>
      <c r="B1023" s="90">
        <f t="shared" ca="1" si="184"/>
        <v>412.19825270937486</v>
      </c>
      <c r="C1023" s="103">
        <f t="shared" ref="C1023:D1037" ca="1" si="195">NORMINV(RAND(),C$5,C$6)</f>
        <v>279.87648242337445</v>
      </c>
      <c r="D1023" s="103">
        <f t="shared" ca="1" si="195"/>
        <v>335.08455067553615</v>
      </c>
      <c r="E1023" s="90">
        <f t="shared" ca="1" si="194"/>
        <v>118.22154843762638</v>
      </c>
      <c r="F1023" s="90">
        <f t="shared" ca="1" si="194"/>
        <v>99.140231618987059</v>
      </c>
      <c r="G1023" s="90">
        <f t="shared" ca="1" si="194"/>
        <v>74.894371343766224</v>
      </c>
      <c r="H1023" s="90">
        <f t="shared" ca="1" si="186"/>
        <v>530.41980114700118</v>
      </c>
      <c r="I1023" s="90">
        <f t="shared" ca="1" si="187"/>
        <v>379.01671404236151</v>
      </c>
      <c r="J1023" s="90">
        <f t="shared" ca="1" si="188"/>
        <v>409.97892201930239</v>
      </c>
    </row>
    <row r="1024" spans="1:10" ht="12.75" x14ac:dyDescent="0.2">
      <c r="A1024" s="84">
        <v>1012</v>
      </c>
      <c r="B1024" s="90">
        <f t="shared" ca="1" si="184"/>
        <v>415.88666967246434</v>
      </c>
      <c r="C1024" s="103">
        <f t="shared" ca="1" si="195"/>
        <v>328.68524200461729</v>
      </c>
      <c r="D1024" s="103">
        <f t="shared" ca="1" si="195"/>
        <v>323.02677757847408</v>
      </c>
      <c r="E1024" s="90">
        <f t="shared" ca="1" si="194"/>
        <v>103.22339688038555</v>
      </c>
      <c r="F1024" s="90">
        <f t="shared" ca="1" si="194"/>
        <v>99.206856035174724</v>
      </c>
      <c r="G1024" s="90">
        <f t="shared" ca="1" si="194"/>
        <v>103.90945568529642</v>
      </c>
      <c r="H1024" s="90">
        <f t="shared" ca="1" si="186"/>
        <v>519.11006655284984</v>
      </c>
      <c r="I1024" s="90">
        <f t="shared" ca="1" si="187"/>
        <v>427.89209803979202</v>
      </c>
      <c r="J1024" s="90">
        <f t="shared" ca="1" si="188"/>
        <v>426.93623326377053</v>
      </c>
    </row>
    <row r="1025" spans="1:10" ht="12.75" x14ac:dyDescent="0.2">
      <c r="A1025" s="84">
        <v>1013</v>
      </c>
      <c r="B1025" s="90">
        <f t="shared" ca="1" si="184"/>
        <v>410.51908527035579</v>
      </c>
      <c r="C1025" s="103">
        <f t="shared" ca="1" si="195"/>
        <v>289.92468824863653</v>
      </c>
      <c r="D1025" s="103">
        <f t="shared" ca="1" si="195"/>
        <v>342.31142894245733</v>
      </c>
      <c r="E1025" s="90">
        <f t="shared" ca="1" si="194"/>
        <v>108.26086834276214</v>
      </c>
      <c r="F1025" s="90">
        <f t="shared" ca="1" si="194"/>
        <v>88.189268047215009</v>
      </c>
      <c r="G1025" s="90">
        <f t="shared" ca="1" si="194"/>
        <v>110.40845893539694</v>
      </c>
      <c r="H1025" s="90">
        <f t="shared" ca="1" si="186"/>
        <v>518.77995361311787</v>
      </c>
      <c r="I1025" s="90">
        <f t="shared" ca="1" si="187"/>
        <v>378.11395629585155</v>
      </c>
      <c r="J1025" s="90">
        <f t="shared" ca="1" si="188"/>
        <v>452.71988787785426</v>
      </c>
    </row>
    <row r="1026" spans="1:10" ht="12.75" x14ac:dyDescent="0.2">
      <c r="A1026" s="84">
        <v>1014</v>
      </c>
      <c r="B1026" s="90">
        <f t="shared" ca="1" si="184"/>
        <v>408.16692589413128</v>
      </c>
      <c r="C1026" s="103">
        <f t="shared" ca="1" si="195"/>
        <v>284.5266392064209</v>
      </c>
      <c r="D1026" s="103">
        <f t="shared" ca="1" si="195"/>
        <v>336.76792339132868</v>
      </c>
      <c r="E1026" s="90">
        <f t="shared" ca="1" si="194"/>
        <v>110.70317854345298</v>
      </c>
      <c r="F1026" s="90">
        <f t="shared" ca="1" si="194"/>
        <v>77.092001661014777</v>
      </c>
      <c r="G1026" s="90">
        <f t="shared" ca="1" si="194"/>
        <v>83.508665221467908</v>
      </c>
      <c r="H1026" s="90">
        <f t="shared" ca="1" si="186"/>
        <v>518.87010443758425</v>
      </c>
      <c r="I1026" s="90">
        <f t="shared" ca="1" si="187"/>
        <v>361.61864086743566</v>
      </c>
      <c r="J1026" s="90">
        <f t="shared" ca="1" si="188"/>
        <v>420.27658861279656</v>
      </c>
    </row>
    <row r="1027" spans="1:10" ht="12.75" x14ac:dyDescent="0.2">
      <c r="A1027" s="84">
        <v>1015</v>
      </c>
      <c r="B1027" s="90">
        <f t="shared" ca="1" si="184"/>
        <v>406.15572161452184</v>
      </c>
      <c r="C1027" s="103">
        <f t="shared" ca="1" si="195"/>
        <v>306.05432797223625</v>
      </c>
      <c r="D1027" s="103">
        <f t="shared" ca="1" si="195"/>
        <v>331.9775800438448</v>
      </c>
      <c r="E1027" s="90">
        <f t="shared" ca="1" si="194"/>
        <v>111.9699316167796</v>
      </c>
      <c r="F1027" s="90">
        <f t="shared" ca="1" si="194"/>
        <v>76.606187097786758</v>
      </c>
      <c r="G1027" s="90">
        <f t="shared" ca="1" si="194"/>
        <v>80.596377310974191</v>
      </c>
      <c r="H1027" s="90">
        <f t="shared" ca="1" si="186"/>
        <v>518.12565323130138</v>
      </c>
      <c r="I1027" s="90">
        <f t="shared" ca="1" si="187"/>
        <v>382.660515070023</v>
      </c>
      <c r="J1027" s="90">
        <f t="shared" ca="1" si="188"/>
        <v>412.57395735481896</v>
      </c>
    </row>
    <row r="1028" spans="1:10" ht="12.75" x14ac:dyDescent="0.2">
      <c r="A1028" s="84">
        <v>1016</v>
      </c>
      <c r="B1028" s="90">
        <f t="shared" ca="1" si="184"/>
        <v>415.38519230163342</v>
      </c>
      <c r="C1028" s="103">
        <f t="shared" ca="1" si="195"/>
        <v>291.52563495098406</v>
      </c>
      <c r="D1028" s="103">
        <f t="shared" ca="1" si="195"/>
        <v>335.50857476100168</v>
      </c>
      <c r="E1028" s="90">
        <f t="shared" ca="1" si="194"/>
        <v>99.133779735783989</v>
      </c>
      <c r="F1028" s="90">
        <f t="shared" ca="1" si="194"/>
        <v>90.976730310943424</v>
      </c>
      <c r="G1028" s="90">
        <f t="shared" ca="1" si="194"/>
        <v>95.204959038819439</v>
      </c>
      <c r="H1028" s="90">
        <f t="shared" ca="1" si="186"/>
        <v>514.51897203741737</v>
      </c>
      <c r="I1028" s="90">
        <f t="shared" ca="1" si="187"/>
        <v>382.50236526192748</v>
      </c>
      <c r="J1028" s="90">
        <f t="shared" ca="1" si="188"/>
        <v>430.71353379982111</v>
      </c>
    </row>
    <row r="1029" spans="1:10" ht="12.75" x14ac:dyDescent="0.2">
      <c r="A1029" s="84">
        <v>1017</v>
      </c>
      <c r="B1029" s="90">
        <f t="shared" ca="1" si="184"/>
        <v>410.87374214393066</v>
      </c>
      <c r="C1029" s="103">
        <f t="shared" ca="1" si="195"/>
        <v>308.84197549407816</v>
      </c>
      <c r="D1029" s="103">
        <f t="shared" ca="1" si="195"/>
        <v>351.09080895741283</v>
      </c>
      <c r="E1029" s="90">
        <f t="shared" ca="1" si="194"/>
        <v>104.17284073220216</v>
      </c>
      <c r="F1029" s="90">
        <f t="shared" ca="1" si="194"/>
        <v>91.738423205114913</v>
      </c>
      <c r="G1029" s="90">
        <f t="shared" ca="1" si="194"/>
        <v>104.20360771002288</v>
      </c>
      <c r="H1029" s="90">
        <f t="shared" ca="1" si="186"/>
        <v>515.04658287613279</v>
      </c>
      <c r="I1029" s="90">
        <f t="shared" ca="1" si="187"/>
        <v>400.5803986991931</v>
      </c>
      <c r="J1029" s="90">
        <f t="shared" ca="1" si="188"/>
        <v>455.29441666743571</v>
      </c>
    </row>
    <row r="1030" spans="1:10" ht="12.75" x14ac:dyDescent="0.2">
      <c r="A1030" s="84">
        <v>1018</v>
      </c>
      <c r="B1030" s="90">
        <f t="shared" ca="1" si="184"/>
        <v>410.36533275976421</v>
      </c>
      <c r="C1030" s="103">
        <f t="shared" ca="1" si="195"/>
        <v>299.38906294791406</v>
      </c>
      <c r="D1030" s="103">
        <f t="shared" ca="1" si="195"/>
        <v>353.51026529998535</v>
      </c>
      <c r="E1030" s="90">
        <f t="shared" ca="1" si="194"/>
        <v>111.54902458314152</v>
      </c>
      <c r="F1030" s="90">
        <f t="shared" ca="1" si="194"/>
        <v>86.20229395138378</v>
      </c>
      <c r="G1030" s="90">
        <f t="shared" ca="1" si="194"/>
        <v>104.46654921247786</v>
      </c>
      <c r="H1030" s="90">
        <f t="shared" ca="1" si="186"/>
        <v>521.91435734290576</v>
      </c>
      <c r="I1030" s="90">
        <f t="shared" ca="1" si="187"/>
        <v>385.59135689929781</v>
      </c>
      <c r="J1030" s="90">
        <f t="shared" ca="1" si="188"/>
        <v>457.97681451246319</v>
      </c>
    </row>
    <row r="1031" spans="1:10" ht="12.75" x14ac:dyDescent="0.2">
      <c r="A1031" s="84">
        <v>1019</v>
      </c>
      <c r="B1031" s="90">
        <f t="shared" ca="1" si="184"/>
        <v>414.76157941281787</v>
      </c>
      <c r="C1031" s="103">
        <f t="shared" ca="1" si="195"/>
        <v>312.01571866167234</v>
      </c>
      <c r="D1031" s="103">
        <f t="shared" ca="1" si="195"/>
        <v>323.10911237210416</v>
      </c>
      <c r="E1031" s="90">
        <f t="shared" ca="1" si="194"/>
        <v>108.1386188222199</v>
      </c>
      <c r="F1031" s="90">
        <f t="shared" ca="1" si="194"/>
        <v>68.963390214043841</v>
      </c>
      <c r="G1031" s="90">
        <f t="shared" ca="1" si="194"/>
        <v>95.793091295715627</v>
      </c>
      <c r="H1031" s="90">
        <f t="shared" ca="1" si="186"/>
        <v>522.90019823503781</v>
      </c>
      <c r="I1031" s="90">
        <f t="shared" ca="1" si="187"/>
        <v>380.97910887571618</v>
      </c>
      <c r="J1031" s="90">
        <f t="shared" ca="1" si="188"/>
        <v>418.90220366781978</v>
      </c>
    </row>
    <row r="1032" spans="1:10" ht="12.75" x14ac:dyDescent="0.2">
      <c r="A1032" s="84">
        <v>1020</v>
      </c>
      <c r="B1032" s="90">
        <f t="shared" ca="1" si="184"/>
        <v>407.76149482826844</v>
      </c>
      <c r="C1032" s="103">
        <f t="shared" ca="1" si="195"/>
        <v>292.10819671242217</v>
      </c>
      <c r="D1032" s="103">
        <f t="shared" ca="1" si="195"/>
        <v>353.33292176868167</v>
      </c>
      <c r="E1032" s="90">
        <f t="shared" ca="1" si="194"/>
        <v>98.534999697204611</v>
      </c>
      <c r="F1032" s="90">
        <f t="shared" ca="1" si="194"/>
        <v>86.258052129963573</v>
      </c>
      <c r="G1032" s="90">
        <f t="shared" ca="1" si="194"/>
        <v>98.351773084067773</v>
      </c>
      <c r="H1032" s="90">
        <f t="shared" ca="1" si="186"/>
        <v>506.29649452547307</v>
      </c>
      <c r="I1032" s="90">
        <f t="shared" ca="1" si="187"/>
        <v>378.36624884238574</v>
      </c>
      <c r="J1032" s="90">
        <f t="shared" ca="1" si="188"/>
        <v>451.68469485274943</v>
      </c>
    </row>
    <row r="1033" spans="1:10" ht="12.75" x14ac:dyDescent="0.2">
      <c r="A1033" s="84">
        <v>1021</v>
      </c>
      <c r="B1033" s="90">
        <f t="shared" ca="1" si="184"/>
        <v>419.47260739475513</v>
      </c>
      <c r="C1033" s="103">
        <f t="shared" ca="1" si="195"/>
        <v>289.11676085387882</v>
      </c>
      <c r="D1033" s="103">
        <f t="shared" ca="1" si="195"/>
        <v>344.17914682100422</v>
      </c>
      <c r="E1033" s="90">
        <f t="shared" ca="1" si="194"/>
        <v>113.98733991536072</v>
      </c>
      <c r="F1033" s="90">
        <f t="shared" ca="1" si="194"/>
        <v>79.413455724443892</v>
      </c>
      <c r="G1033" s="90">
        <f t="shared" ca="1" si="194"/>
        <v>107.65118097997126</v>
      </c>
      <c r="H1033" s="90">
        <f t="shared" ca="1" si="186"/>
        <v>533.45994731011581</v>
      </c>
      <c r="I1033" s="90">
        <f t="shared" ca="1" si="187"/>
        <v>368.53021657832272</v>
      </c>
      <c r="J1033" s="90">
        <f t="shared" ca="1" si="188"/>
        <v>451.83032780097551</v>
      </c>
    </row>
    <row r="1034" spans="1:10" ht="12.75" x14ac:dyDescent="0.2">
      <c r="A1034" s="84">
        <v>1022</v>
      </c>
      <c r="B1034" s="90">
        <f t="shared" ca="1" si="184"/>
        <v>405.06787297828294</v>
      </c>
      <c r="C1034" s="103">
        <f t="shared" ca="1" si="195"/>
        <v>305.71931639653872</v>
      </c>
      <c r="D1034" s="103">
        <f t="shared" ca="1" si="195"/>
        <v>354.32976077763584</v>
      </c>
      <c r="E1034" s="90">
        <f t="shared" ca="1" si="194"/>
        <v>113.92842567687147</v>
      </c>
      <c r="F1034" s="90">
        <f t="shared" ca="1" si="194"/>
        <v>77.032084598363269</v>
      </c>
      <c r="G1034" s="90">
        <f t="shared" ca="1" si="194"/>
        <v>102.69666701770063</v>
      </c>
      <c r="H1034" s="90">
        <f t="shared" ca="1" si="186"/>
        <v>518.99629865515442</v>
      </c>
      <c r="I1034" s="90">
        <f t="shared" ca="1" si="187"/>
        <v>382.75140099490199</v>
      </c>
      <c r="J1034" s="90">
        <f t="shared" ca="1" si="188"/>
        <v>457.02642779533647</v>
      </c>
    </row>
    <row r="1035" spans="1:10" ht="12.75" x14ac:dyDescent="0.2">
      <c r="A1035" s="84">
        <v>1023</v>
      </c>
      <c r="B1035" s="90">
        <f t="shared" ca="1" si="184"/>
        <v>414.5080019548476</v>
      </c>
      <c r="C1035" s="103">
        <f t="shared" ca="1" si="195"/>
        <v>296.21263282213982</v>
      </c>
      <c r="D1035" s="103">
        <f t="shared" ca="1" si="195"/>
        <v>347.50633360576495</v>
      </c>
      <c r="E1035" s="90">
        <f t="shared" ca="1" si="194"/>
        <v>107.21103546310508</v>
      </c>
      <c r="F1035" s="90">
        <f t="shared" ca="1" si="194"/>
        <v>68.031420065475444</v>
      </c>
      <c r="G1035" s="90">
        <f t="shared" ca="1" si="194"/>
        <v>87.543720546624272</v>
      </c>
      <c r="H1035" s="90">
        <f t="shared" ca="1" si="186"/>
        <v>521.71903741795268</v>
      </c>
      <c r="I1035" s="90">
        <f t="shared" ca="1" si="187"/>
        <v>364.24405288761528</v>
      </c>
      <c r="J1035" s="90">
        <f t="shared" ca="1" si="188"/>
        <v>435.05005415238924</v>
      </c>
    </row>
    <row r="1036" spans="1:10" ht="12.75" x14ac:dyDescent="0.2">
      <c r="A1036" s="84">
        <v>1024</v>
      </c>
      <c r="B1036" s="90">
        <f t="shared" ca="1" si="184"/>
        <v>402.4398322096888</v>
      </c>
      <c r="C1036" s="103">
        <f t="shared" ca="1" si="195"/>
        <v>295.61257914406553</v>
      </c>
      <c r="D1036" s="103">
        <f t="shared" ca="1" si="195"/>
        <v>360.80642533079049</v>
      </c>
      <c r="E1036" s="90">
        <f t="shared" ca="1" si="194"/>
        <v>100.0553614464923</v>
      </c>
      <c r="F1036" s="90">
        <f t="shared" ca="1" si="194"/>
        <v>69.141356034369068</v>
      </c>
      <c r="G1036" s="90">
        <f t="shared" ca="1" si="194"/>
        <v>88.67152915588666</v>
      </c>
      <c r="H1036" s="90">
        <f t="shared" ca="1" si="186"/>
        <v>502.49519365618107</v>
      </c>
      <c r="I1036" s="90">
        <f t="shared" ca="1" si="187"/>
        <v>364.75393517843463</v>
      </c>
      <c r="J1036" s="90">
        <f t="shared" ca="1" si="188"/>
        <v>449.47795448667716</v>
      </c>
    </row>
    <row r="1037" spans="1:10" ht="12.75" x14ac:dyDescent="0.2">
      <c r="A1037" s="84">
        <v>1025</v>
      </c>
      <c r="B1037" s="90">
        <f t="shared" ca="1" si="184"/>
        <v>400.81551723121515</v>
      </c>
      <c r="C1037" s="103">
        <f t="shared" ca="1" si="195"/>
        <v>297.10945311909342</v>
      </c>
      <c r="D1037" s="103">
        <f t="shared" ca="1" si="195"/>
        <v>352.18265288536912</v>
      </c>
      <c r="E1037" s="90">
        <f t="shared" ca="1" si="194"/>
        <v>109.56197388350465</v>
      </c>
      <c r="F1037" s="90">
        <f t="shared" ca="1" si="194"/>
        <v>68.521039711457988</v>
      </c>
      <c r="G1037" s="90">
        <f t="shared" ca="1" si="194"/>
        <v>95.162746209804979</v>
      </c>
      <c r="H1037" s="90">
        <f t="shared" ca="1" si="186"/>
        <v>510.37749111471982</v>
      </c>
      <c r="I1037" s="90">
        <f t="shared" ca="1" si="187"/>
        <v>365.63049283055142</v>
      </c>
      <c r="J1037" s="90">
        <f t="shared" ca="1" si="188"/>
        <v>447.34539909517412</v>
      </c>
    </row>
    <row r="1038" spans="1:10" ht="12.75" x14ac:dyDescent="0.2">
      <c r="A1038" s="84">
        <v>1026</v>
      </c>
      <c r="B1038" s="90">
        <f t="shared" ref="B1038:B1101" ca="1" si="196">NORMINV(RAND(),B$5,B$6)</f>
        <v>421.22763195841389</v>
      </c>
      <c r="C1038" s="103">
        <f t="shared" ref="C1038:G1053" ca="1" si="197">NORMINV(RAND(),C$5,C$6)</f>
        <v>307.61759544313213</v>
      </c>
      <c r="D1038" s="103">
        <f t="shared" ca="1" si="197"/>
        <v>340.43055936295968</v>
      </c>
      <c r="E1038" s="90">
        <f t="shared" ca="1" si="197"/>
        <v>113.24929996366856</v>
      </c>
      <c r="F1038" s="90">
        <f t="shared" ca="1" si="197"/>
        <v>68.390739386069342</v>
      </c>
      <c r="G1038" s="90">
        <f t="shared" ca="1" si="197"/>
        <v>110.34871056096168</v>
      </c>
      <c r="H1038" s="90">
        <f t="shared" ref="H1038:H1101" ca="1" si="198">+B1038+E1038</f>
        <v>534.47693192208249</v>
      </c>
      <c r="I1038" s="90">
        <f t="shared" ref="I1038:I1101" ca="1" si="199">+C1038+F1038</f>
        <v>376.00833482920149</v>
      </c>
      <c r="J1038" s="90">
        <f t="shared" ref="J1038:J1101" ca="1" si="200">+D1038+G1038</f>
        <v>450.77926992392133</v>
      </c>
    </row>
    <row r="1039" spans="1:10" ht="12.75" x14ac:dyDescent="0.2">
      <c r="A1039" s="84">
        <v>1027</v>
      </c>
      <c r="B1039" s="90">
        <f t="shared" ca="1" si="196"/>
        <v>405.16911710164743</v>
      </c>
      <c r="C1039" s="103">
        <f t="shared" ref="C1039:D1053" ca="1" si="201">NORMINV(RAND(),C$5,C$6)</f>
        <v>306.91233175414374</v>
      </c>
      <c r="D1039" s="103">
        <f t="shared" ca="1" si="201"/>
        <v>343.33457189830324</v>
      </c>
      <c r="E1039" s="90">
        <f t="shared" ca="1" si="197"/>
        <v>112.00805733610873</v>
      </c>
      <c r="F1039" s="90">
        <f t="shared" ca="1" si="197"/>
        <v>97.60037929474791</v>
      </c>
      <c r="G1039" s="90">
        <f t="shared" ca="1" si="197"/>
        <v>107.01845870546482</v>
      </c>
      <c r="H1039" s="90">
        <f t="shared" ca="1" si="198"/>
        <v>517.17717443775621</v>
      </c>
      <c r="I1039" s="90">
        <f t="shared" ca="1" si="199"/>
        <v>404.51271104889167</v>
      </c>
      <c r="J1039" s="90">
        <f t="shared" ca="1" si="200"/>
        <v>450.35303060376805</v>
      </c>
    </row>
    <row r="1040" spans="1:10" ht="12.75" x14ac:dyDescent="0.2">
      <c r="A1040" s="84">
        <v>1028</v>
      </c>
      <c r="B1040" s="90">
        <f t="shared" ca="1" si="196"/>
        <v>402.431395754839</v>
      </c>
      <c r="C1040" s="103">
        <f t="shared" ca="1" si="201"/>
        <v>304.36126653523263</v>
      </c>
      <c r="D1040" s="103">
        <f t="shared" ca="1" si="201"/>
        <v>361.78555506281805</v>
      </c>
      <c r="E1040" s="90">
        <f t="shared" ca="1" si="197"/>
        <v>111.03117271689968</v>
      </c>
      <c r="F1040" s="90">
        <f t="shared" ca="1" si="197"/>
        <v>100.23864625964211</v>
      </c>
      <c r="G1040" s="90">
        <f t="shared" ca="1" si="197"/>
        <v>81.729610923303184</v>
      </c>
      <c r="H1040" s="90">
        <f t="shared" ca="1" si="198"/>
        <v>513.46256847173868</v>
      </c>
      <c r="I1040" s="90">
        <f t="shared" ca="1" si="199"/>
        <v>404.59991279487474</v>
      </c>
      <c r="J1040" s="90">
        <f t="shared" ca="1" si="200"/>
        <v>443.51516598612125</v>
      </c>
    </row>
    <row r="1041" spans="1:10" ht="12.75" x14ac:dyDescent="0.2">
      <c r="A1041" s="84">
        <v>1029</v>
      </c>
      <c r="B1041" s="90">
        <f t="shared" ca="1" si="196"/>
        <v>412.75092192106439</v>
      </c>
      <c r="C1041" s="103">
        <f t="shared" ca="1" si="201"/>
        <v>306.62414450044793</v>
      </c>
      <c r="D1041" s="103">
        <f t="shared" ca="1" si="201"/>
        <v>338.58167784223662</v>
      </c>
      <c r="E1041" s="90">
        <f t="shared" ca="1" si="197"/>
        <v>111.00567709705628</v>
      </c>
      <c r="F1041" s="90">
        <f t="shared" ca="1" si="197"/>
        <v>82.102795129837091</v>
      </c>
      <c r="G1041" s="90">
        <f t="shared" ca="1" si="197"/>
        <v>92.389271310615484</v>
      </c>
      <c r="H1041" s="90">
        <f t="shared" ca="1" si="198"/>
        <v>523.75659901812071</v>
      </c>
      <c r="I1041" s="90">
        <f t="shared" ca="1" si="199"/>
        <v>388.72693963028502</v>
      </c>
      <c r="J1041" s="90">
        <f t="shared" ca="1" si="200"/>
        <v>430.97094915285209</v>
      </c>
    </row>
    <row r="1042" spans="1:10" ht="12.75" x14ac:dyDescent="0.2">
      <c r="A1042" s="84">
        <v>1030</v>
      </c>
      <c r="B1042" s="90">
        <f t="shared" ca="1" si="196"/>
        <v>407.06236578537886</v>
      </c>
      <c r="C1042" s="103">
        <f t="shared" ca="1" si="201"/>
        <v>299.45459967798433</v>
      </c>
      <c r="D1042" s="103">
        <f t="shared" ca="1" si="201"/>
        <v>321.73904655973365</v>
      </c>
      <c r="E1042" s="90">
        <f t="shared" ca="1" si="197"/>
        <v>112.37067564794098</v>
      </c>
      <c r="F1042" s="90">
        <f t="shared" ca="1" si="197"/>
        <v>84.151549183281986</v>
      </c>
      <c r="G1042" s="90">
        <f t="shared" ca="1" si="197"/>
        <v>102.57586000826292</v>
      </c>
      <c r="H1042" s="90">
        <f t="shared" ca="1" si="198"/>
        <v>519.43304143331989</v>
      </c>
      <c r="I1042" s="90">
        <f t="shared" ca="1" si="199"/>
        <v>383.60614886126632</v>
      </c>
      <c r="J1042" s="90">
        <f t="shared" ca="1" si="200"/>
        <v>424.31490656799656</v>
      </c>
    </row>
    <row r="1043" spans="1:10" ht="12.75" x14ac:dyDescent="0.2">
      <c r="A1043" s="84">
        <v>1031</v>
      </c>
      <c r="B1043" s="90">
        <f t="shared" ca="1" si="196"/>
        <v>416.31980682717045</v>
      </c>
      <c r="C1043" s="103">
        <f t="shared" ca="1" si="201"/>
        <v>304.90191568264845</v>
      </c>
      <c r="D1043" s="103">
        <f t="shared" ca="1" si="201"/>
        <v>351.39496832569023</v>
      </c>
      <c r="E1043" s="90">
        <f t="shared" ca="1" si="197"/>
        <v>105.39997843982191</v>
      </c>
      <c r="F1043" s="90">
        <f t="shared" ca="1" si="197"/>
        <v>94.541495977045983</v>
      </c>
      <c r="G1043" s="90">
        <f t="shared" ca="1" si="197"/>
        <v>78.766633883457999</v>
      </c>
      <c r="H1043" s="90">
        <f t="shared" ca="1" si="198"/>
        <v>521.7197852669924</v>
      </c>
      <c r="I1043" s="90">
        <f t="shared" ca="1" si="199"/>
        <v>399.44341165969445</v>
      </c>
      <c r="J1043" s="90">
        <f t="shared" ca="1" si="200"/>
        <v>430.16160220914821</v>
      </c>
    </row>
    <row r="1044" spans="1:10" ht="12.75" x14ac:dyDescent="0.2">
      <c r="A1044" s="84">
        <v>1032</v>
      </c>
      <c r="B1044" s="90">
        <f t="shared" ca="1" si="196"/>
        <v>402.2888180510239</v>
      </c>
      <c r="C1044" s="103">
        <f t="shared" ca="1" si="201"/>
        <v>312.59741037097967</v>
      </c>
      <c r="D1044" s="103">
        <f t="shared" ca="1" si="201"/>
        <v>343.844811482647</v>
      </c>
      <c r="E1044" s="90">
        <f t="shared" ca="1" si="197"/>
        <v>120.08645818245226</v>
      </c>
      <c r="F1044" s="90">
        <f t="shared" ca="1" si="197"/>
        <v>72.405472778013433</v>
      </c>
      <c r="G1044" s="90">
        <f t="shared" ca="1" si="197"/>
        <v>106.69444627721411</v>
      </c>
      <c r="H1044" s="90">
        <f t="shared" ca="1" si="198"/>
        <v>522.37527623347614</v>
      </c>
      <c r="I1044" s="90">
        <f t="shared" ca="1" si="199"/>
        <v>385.00288314899308</v>
      </c>
      <c r="J1044" s="90">
        <f t="shared" ca="1" si="200"/>
        <v>450.53925775986113</v>
      </c>
    </row>
    <row r="1045" spans="1:10" ht="12.75" x14ac:dyDescent="0.2">
      <c r="A1045" s="84">
        <v>1033</v>
      </c>
      <c r="B1045" s="90">
        <f t="shared" ca="1" si="196"/>
        <v>411.6886313756217</v>
      </c>
      <c r="C1045" s="103">
        <f t="shared" ca="1" si="201"/>
        <v>306.10196838833548</v>
      </c>
      <c r="D1045" s="103">
        <f t="shared" ca="1" si="201"/>
        <v>344.62822040213644</v>
      </c>
      <c r="E1045" s="90">
        <f t="shared" ca="1" si="197"/>
        <v>98.243484664518846</v>
      </c>
      <c r="F1045" s="90">
        <f t="shared" ca="1" si="197"/>
        <v>77.674687341342548</v>
      </c>
      <c r="G1045" s="90">
        <f t="shared" ca="1" si="197"/>
        <v>95.085155767068258</v>
      </c>
      <c r="H1045" s="90">
        <f t="shared" ca="1" si="198"/>
        <v>509.93211604014056</v>
      </c>
      <c r="I1045" s="90">
        <f t="shared" ca="1" si="199"/>
        <v>383.77665572967805</v>
      </c>
      <c r="J1045" s="90">
        <f t="shared" ca="1" si="200"/>
        <v>439.71337616920471</v>
      </c>
    </row>
    <row r="1046" spans="1:10" ht="12.75" x14ac:dyDescent="0.2">
      <c r="A1046" s="84">
        <v>1034</v>
      </c>
      <c r="B1046" s="90">
        <f t="shared" ca="1" si="196"/>
        <v>414.07572679712348</v>
      </c>
      <c r="C1046" s="103">
        <f t="shared" ca="1" si="201"/>
        <v>292.14654904457115</v>
      </c>
      <c r="D1046" s="103">
        <f t="shared" ca="1" si="201"/>
        <v>332.79743434400461</v>
      </c>
      <c r="E1046" s="90">
        <f t="shared" ca="1" si="197"/>
        <v>110.21965216592388</v>
      </c>
      <c r="F1046" s="90">
        <f t="shared" ca="1" si="197"/>
        <v>94.641766174831886</v>
      </c>
      <c r="G1046" s="90">
        <f t="shared" ca="1" si="197"/>
        <v>80.738098133670405</v>
      </c>
      <c r="H1046" s="90">
        <f t="shared" ca="1" si="198"/>
        <v>524.29537896304737</v>
      </c>
      <c r="I1046" s="90">
        <f t="shared" ca="1" si="199"/>
        <v>386.78831521940305</v>
      </c>
      <c r="J1046" s="90">
        <f t="shared" ca="1" si="200"/>
        <v>413.53553247767502</v>
      </c>
    </row>
    <row r="1047" spans="1:10" ht="12.75" x14ac:dyDescent="0.2">
      <c r="A1047" s="84">
        <v>1035</v>
      </c>
      <c r="B1047" s="90">
        <f t="shared" ca="1" si="196"/>
        <v>414.98576559312693</v>
      </c>
      <c r="C1047" s="103">
        <f t="shared" ca="1" si="201"/>
        <v>297.90295569562215</v>
      </c>
      <c r="D1047" s="103">
        <f t="shared" ca="1" si="201"/>
        <v>340.22695221288706</v>
      </c>
      <c r="E1047" s="90">
        <f t="shared" ca="1" si="197"/>
        <v>114.97850767314588</v>
      </c>
      <c r="F1047" s="90">
        <f t="shared" ca="1" si="197"/>
        <v>92.739534440713953</v>
      </c>
      <c r="G1047" s="90">
        <f t="shared" ca="1" si="197"/>
        <v>94.40155252314652</v>
      </c>
      <c r="H1047" s="90">
        <f t="shared" ca="1" si="198"/>
        <v>529.96427326627281</v>
      </c>
      <c r="I1047" s="90">
        <f t="shared" ca="1" si="199"/>
        <v>390.64249013633611</v>
      </c>
      <c r="J1047" s="90">
        <f t="shared" ca="1" si="200"/>
        <v>434.62850473603356</v>
      </c>
    </row>
    <row r="1048" spans="1:10" ht="12.75" x14ac:dyDescent="0.2">
      <c r="A1048" s="84">
        <v>1036</v>
      </c>
      <c r="B1048" s="90">
        <f t="shared" ca="1" si="196"/>
        <v>410.93410942876528</v>
      </c>
      <c r="C1048" s="103">
        <f t="shared" ca="1" si="201"/>
        <v>293.21924966740897</v>
      </c>
      <c r="D1048" s="103">
        <f t="shared" ca="1" si="201"/>
        <v>333.22710757414006</v>
      </c>
      <c r="E1048" s="90">
        <f t="shared" ca="1" si="197"/>
        <v>113.76171998436071</v>
      </c>
      <c r="F1048" s="90">
        <f t="shared" ca="1" si="197"/>
        <v>98.281927182865374</v>
      </c>
      <c r="G1048" s="90">
        <f t="shared" ca="1" si="197"/>
        <v>101.83506620451251</v>
      </c>
      <c r="H1048" s="90">
        <f t="shared" ca="1" si="198"/>
        <v>524.69582941312603</v>
      </c>
      <c r="I1048" s="90">
        <f t="shared" ca="1" si="199"/>
        <v>391.50117685027436</v>
      </c>
      <c r="J1048" s="90">
        <f t="shared" ca="1" si="200"/>
        <v>435.06217377865255</v>
      </c>
    </row>
    <row r="1049" spans="1:10" ht="12.75" x14ac:dyDescent="0.2">
      <c r="A1049" s="84">
        <v>1037</v>
      </c>
      <c r="B1049" s="90">
        <f t="shared" ca="1" si="196"/>
        <v>415.31357333350627</v>
      </c>
      <c r="C1049" s="103">
        <f t="shared" ca="1" si="201"/>
        <v>274.78769214285558</v>
      </c>
      <c r="D1049" s="103">
        <f t="shared" ca="1" si="201"/>
        <v>352.8799861688625</v>
      </c>
      <c r="E1049" s="90">
        <f t="shared" ca="1" si="197"/>
        <v>114.64720122579685</v>
      </c>
      <c r="F1049" s="90">
        <f t="shared" ca="1" si="197"/>
        <v>84.444144389850337</v>
      </c>
      <c r="G1049" s="90">
        <f t="shared" ca="1" si="197"/>
        <v>76.240944970510114</v>
      </c>
      <c r="H1049" s="90">
        <f t="shared" ca="1" si="198"/>
        <v>529.9607745593031</v>
      </c>
      <c r="I1049" s="90">
        <f t="shared" ca="1" si="199"/>
        <v>359.23183653270593</v>
      </c>
      <c r="J1049" s="90">
        <f t="shared" ca="1" si="200"/>
        <v>429.1209311393726</v>
      </c>
    </row>
    <row r="1050" spans="1:10" ht="12.75" x14ac:dyDescent="0.2">
      <c r="A1050" s="84">
        <v>1038</v>
      </c>
      <c r="B1050" s="90">
        <f t="shared" ca="1" si="196"/>
        <v>414.90273899705255</v>
      </c>
      <c r="C1050" s="103">
        <f t="shared" ca="1" si="201"/>
        <v>302.22841502125391</v>
      </c>
      <c r="D1050" s="103">
        <f t="shared" ca="1" si="201"/>
        <v>345.04175287485822</v>
      </c>
      <c r="E1050" s="90">
        <f t="shared" ca="1" si="197"/>
        <v>107.98792918680097</v>
      </c>
      <c r="F1050" s="90">
        <f t="shared" ca="1" si="197"/>
        <v>80.811011887232084</v>
      </c>
      <c r="G1050" s="90">
        <f t="shared" ca="1" si="197"/>
        <v>95.895364404732504</v>
      </c>
      <c r="H1050" s="90">
        <f t="shared" ca="1" si="198"/>
        <v>522.89066818385356</v>
      </c>
      <c r="I1050" s="90">
        <f t="shared" ca="1" si="199"/>
        <v>383.03942690848601</v>
      </c>
      <c r="J1050" s="90">
        <f t="shared" ca="1" si="200"/>
        <v>440.93711727959072</v>
      </c>
    </row>
    <row r="1051" spans="1:10" ht="12.75" x14ac:dyDescent="0.2">
      <c r="A1051" s="84">
        <v>1039</v>
      </c>
      <c r="B1051" s="90">
        <f t="shared" ca="1" si="196"/>
        <v>410.90195932099596</v>
      </c>
      <c r="C1051" s="103">
        <f t="shared" ca="1" si="201"/>
        <v>302.39276967533601</v>
      </c>
      <c r="D1051" s="103">
        <f t="shared" ca="1" si="201"/>
        <v>342.62455984320508</v>
      </c>
      <c r="E1051" s="90">
        <f t="shared" ca="1" si="197"/>
        <v>111.70493843410726</v>
      </c>
      <c r="F1051" s="90">
        <f t="shared" ca="1" si="197"/>
        <v>68.739952783440486</v>
      </c>
      <c r="G1051" s="90">
        <f t="shared" ca="1" si="197"/>
        <v>87.772073207073234</v>
      </c>
      <c r="H1051" s="90">
        <f t="shared" ca="1" si="198"/>
        <v>522.6068977551032</v>
      </c>
      <c r="I1051" s="90">
        <f t="shared" ca="1" si="199"/>
        <v>371.13272245877647</v>
      </c>
      <c r="J1051" s="90">
        <f t="shared" ca="1" si="200"/>
        <v>430.3966330502783</v>
      </c>
    </row>
    <row r="1052" spans="1:10" ht="12.75" x14ac:dyDescent="0.2">
      <c r="A1052" s="84">
        <v>1040</v>
      </c>
      <c r="B1052" s="90">
        <f t="shared" ca="1" si="196"/>
        <v>417.73799529113893</v>
      </c>
      <c r="C1052" s="103">
        <f t="shared" ca="1" si="201"/>
        <v>293.98734172784458</v>
      </c>
      <c r="D1052" s="103">
        <f t="shared" ca="1" si="201"/>
        <v>352.67134923089588</v>
      </c>
      <c r="E1052" s="90">
        <f t="shared" ca="1" si="197"/>
        <v>113.4060470614876</v>
      </c>
      <c r="F1052" s="90">
        <f t="shared" ca="1" si="197"/>
        <v>87.168887495926469</v>
      </c>
      <c r="G1052" s="90">
        <f t="shared" ca="1" si="197"/>
        <v>65.360567064414198</v>
      </c>
      <c r="H1052" s="90">
        <f t="shared" ca="1" si="198"/>
        <v>531.14404235262657</v>
      </c>
      <c r="I1052" s="90">
        <f t="shared" ca="1" si="199"/>
        <v>381.15622922377105</v>
      </c>
      <c r="J1052" s="90">
        <f t="shared" ca="1" si="200"/>
        <v>418.03191629531011</v>
      </c>
    </row>
    <row r="1053" spans="1:10" ht="12.75" x14ac:dyDescent="0.2">
      <c r="A1053" s="84">
        <v>1041</v>
      </c>
      <c r="B1053" s="90">
        <f t="shared" ca="1" si="196"/>
        <v>415.12295562945422</v>
      </c>
      <c r="C1053" s="103">
        <f t="shared" ca="1" si="201"/>
        <v>297.70178863259804</v>
      </c>
      <c r="D1053" s="103">
        <f t="shared" ca="1" si="201"/>
        <v>332.16582695208433</v>
      </c>
      <c r="E1053" s="90">
        <f t="shared" ca="1" si="197"/>
        <v>110.71503099442984</v>
      </c>
      <c r="F1053" s="90">
        <f t="shared" ca="1" si="197"/>
        <v>75.851047366891009</v>
      </c>
      <c r="G1053" s="90">
        <f t="shared" ca="1" si="197"/>
        <v>102.77167812938394</v>
      </c>
      <c r="H1053" s="90">
        <f t="shared" ca="1" si="198"/>
        <v>525.83798662388403</v>
      </c>
      <c r="I1053" s="90">
        <f t="shared" ca="1" si="199"/>
        <v>373.55283599948905</v>
      </c>
      <c r="J1053" s="90">
        <f t="shared" ca="1" si="200"/>
        <v>434.93750508146826</v>
      </c>
    </row>
    <row r="1054" spans="1:10" ht="12.75" x14ac:dyDescent="0.2">
      <c r="A1054" s="84">
        <v>1042</v>
      </c>
      <c r="B1054" s="90">
        <f t="shared" ca="1" si="196"/>
        <v>415.5864222630438</v>
      </c>
      <c r="C1054" s="103">
        <f t="shared" ref="C1054:G1069" ca="1" si="202">NORMINV(RAND(),C$5,C$6)</f>
        <v>288.03970115315462</v>
      </c>
      <c r="D1054" s="103">
        <f t="shared" ca="1" si="202"/>
        <v>331.7789708521625</v>
      </c>
      <c r="E1054" s="90">
        <f t="shared" ca="1" si="202"/>
        <v>107.12000721764112</v>
      </c>
      <c r="F1054" s="90">
        <f t="shared" ca="1" si="202"/>
        <v>85.809710487459014</v>
      </c>
      <c r="G1054" s="90">
        <f t="shared" ca="1" si="202"/>
        <v>112.36593898246132</v>
      </c>
      <c r="H1054" s="90">
        <f t="shared" ca="1" si="198"/>
        <v>522.70642948068496</v>
      </c>
      <c r="I1054" s="90">
        <f t="shared" ca="1" si="199"/>
        <v>373.84941164061365</v>
      </c>
      <c r="J1054" s="90">
        <f t="shared" ca="1" si="200"/>
        <v>444.14490983462383</v>
      </c>
    </row>
    <row r="1055" spans="1:10" ht="12.75" x14ac:dyDescent="0.2">
      <c r="A1055" s="84">
        <v>1043</v>
      </c>
      <c r="B1055" s="90">
        <f t="shared" ca="1" si="196"/>
        <v>410.36769755297621</v>
      </c>
      <c r="C1055" s="103">
        <f t="shared" ref="C1055:D1069" ca="1" si="203">NORMINV(RAND(),C$5,C$6)</f>
        <v>292.76120325622549</v>
      </c>
      <c r="D1055" s="103">
        <f t="shared" ca="1" si="203"/>
        <v>350.26403816315013</v>
      </c>
      <c r="E1055" s="90">
        <f t="shared" ca="1" si="202"/>
        <v>101.20173496437371</v>
      </c>
      <c r="F1055" s="90">
        <f t="shared" ca="1" si="202"/>
        <v>85.20628859556416</v>
      </c>
      <c r="G1055" s="90">
        <f t="shared" ca="1" si="202"/>
        <v>98.117738706240246</v>
      </c>
      <c r="H1055" s="90">
        <f t="shared" ca="1" si="198"/>
        <v>511.56943251734992</v>
      </c>
      <c r="I1055" s="90">
        <f t="shared" ca="1" si="199"/>
        <v>377.96749185178965</v>
      </c>
      <c r="J1055" s="90">
        <f t="shared" ca="1" si="200"/>
        <v>448.38177686939036</v>
      </c>
    </row>
    <row r="1056" spans="1:10" ht="12.75" x14ac:dyDescent="0.2">
      <c r="A1056" s="84">
        <v>1044</v>
      </c>
      <c r="B1056" s="90">
        <f t="shared" ca="1" si="196"/>
        <v>416.75237166327253</v>
      </c>
      <c r="C1056" s="103">
        <f t="shared" ca="1" si="203"/>
        <v>290.78651124828804</v>
      </c>
      <c r="D1056" s="103">
        <f t="shared" ca="1" si="203"/>
        <v>340.07374264453551</v>
      </c>
      <c r="E1056" s="90">
        <f t="shared" ca="1" si="202"/>
        <v>116.07444310287178</v>
      </c>
      <c r="F1056" s="90">
        <f t="shared" ca="1" si="202"/>
        <v>84.423883591603214</v>
      </c>
      <c r="G1056" s="90">
        <f t="shared" ca="1" si="202"/>
        <v>68.769006487988918</v>
      </c>
      <c r="H1056" s="90">
        <f t="shared" ca="1" si="198"/>
        <v>532.82681476614425</v>
      </c>
      <c r="I1056" s="90">
        <f t="shared" ca="1" si="199"/>
        <v>375.21039483989125</v>
      </c>
      <c r="J1056" s="90">
        <f t="shared" ca="1" si="200"/>
        <v>408.84274913252443</v>
      </c>
    </row>
    <row r="1057" spans="1:10" ht="12.75" x14ac:dyDescent="0.2">
      <c r="A1057" s="84">
        <v>1045</v>
      </c>
      <c r="B1057" s="90">
        <f t="shared" ca="1" si="196"/>
        <v>416.56702824336264</v>
      </c>
      <c r="C1057" s="103">
        <f t="shared" ca="1" si="203"/>
        <v>305.94699064723824</v>
      </c>
      <c r="D1057" s="103">
        <f t="shared" ca="1" si="203"/>
        <v>350.59169354923785</v>
      </c>
      <c r="E1057" s="90">
        <f t="shared" ca="1" si="202"/>
        <v>110.47081977654142</v>
      </c>
      <c r="F1057" s="90">
        <f t="shared" ca="1" si="202"/>
        <v>82.255553105512789</v>
      </c>
      <c r="G1057" s="90">
        <f t="shared" ca="1" si="202"/>
        <v>106.17955717296844</v>
      </c>
      <c r="H1057" s="90">
        <f t="shared" ca="1" si="198"/>
        <v>527.037848019904</v>
      </c>
      <c r="I1057" s="90">
        <f t="shared" ca="1" si="199"/>
        <v>388.20254375275101</v>
      </c>
      <c r="J1057" s="90">
        <f t="shared" ca="1" si="200"/>
        <v>456.77125072220628</v>
      </c>
    </row>
    <row r="1058" spans="1:10" ht="12.75" x14ac:dyDescent="0.2">
      <c r="A1058" s="84">
        <v>1046</v>
      </c>
      <c r="B1058" s="90">
        <f t="shared" ca="1" si="196"/>
        <v>414.15785059878334</v>
      </c>
      <c r="C1058" s="103">
        <f t="shared" ca="1" si="203"/>
        <v>299.75808057077307</v>
      </c>
      <c r="D1058" s="103">
        <f t="shared" ca="1" si="203"/>
        <v>357.66454046106639</v>
      </c>
      <c r="E1058" s="90">
        <f t="shared" ca="1" si="202"/>
        <v>115.73034860418008</v>
      </c>
      <c r="F1058" s="90">
        <f t="shared" ca="1" si="202"/>
        <v>83.700993533334753</v>
      </c>
      <c r="G1058" s="90">
        <f t="shared" ca="1" si="202"/>
        <v>94.699832547427775</v>
      </c>
      <c r="H1058" s="90">
        <f t="shared" ca="1" si="198"/>
        <v>529.88819920296339</v>
      </c>
      <c r="I1058" s="90">
        <f t="shared" ca="1" si="199"/>
        <v>383.4590741041078</v>
      </c>
      <c r="J1058" s="90">
        <f t="shared" ca="1" si="200"/>
        <v>452.36437300849417</v>
      </c>
    </row>
    <row r="1059" spans="1:10" ht="12.75" x14ac:dyDescent="0.2">
      <c r="A1059" s="84">
        <v>1047</v>
      </c>
      <c r="B1059" s="90">
        <f t="shared" ca="1" si="196"/>
        <v>410.72061327760514</v>
      </c>
      <c r="C1059" s="103">
        <f t="shared" ca="1" si="203"/>
        <v>305.2406433812634</v>
      </c>
      <c r="D1059" s="103">
        <f t="shared" ca="1" si="203"/>
        <v>333.41892077042178</v>
      </c>
      <c r="E1059" s="90">
        <f t="shared" ca="1" si="202"/>
        <v>110.20303835123634</v>
      </c>
      <c r="F1059" s="90">
        <f t="shared" ca="1" si="202"/>
        <v>95.390586032479405</v>
      </c>
      <c r="G1059" s="90">
        <f t="shared" ca="1" si="202"/>
        <v>90.881481397569274</v>
      </c>
      <c r="H1059" s="90">
        <f t="shared" ca="1" si="198"/>
        <v>520.92365162884153</v>
      </c>
      <c r="I1059" s="90">
        <f t="shared" ca="1" si="199"/>
        <v>400.6312294137428</v>
      </c>
      <c r="J1059" s="90">
        <f t="shared" ca="1" si="200"/>
        <v>424.30040216799102</v>
      </c>
    </row>
    <row r="1060" spans="1:10" ht="12.75" x14ac:dyDescent="0.2">
      <c r="A1060" s="84">
        <v>1048</v>
      </c>
      <c r="B1060" s="90">
        <f t="shared" ca="1" si="196"/>
        <v>411.40641787534429</v>
      </c>
      <c r="C1060" s="103">
        <f t="shared" ca="1" si="203"/>
        <v>305.01387936981297</v>
      </c>
      <c r="D1060" s="103">
        <f t="shared" ca="1" si="203"/>
        <v>334.55002390162019</v>
      </c>
      <c r="E1060" s="90">
        <f t="shared" ca="1" si="202"/>
        <v>99.216069597960725</v>
      </c>
      <c r="F1060" s="90">
        <f t="shared" ca="1" si="202"/>
        <v>66.214867828837711</v>
      </c>
      <c r="G1060" s="90">
        <f t="shared" ca="1" si="202"/>
        <v>103.71576273639728</v>
      </c>
      <c r="H1060" s="90">
        <f t="shared" ca="1" si="198"/>
        <v>510.622487473305</v>
      </c>
      <c r="I1060" s="90">
        <f t="shared" ca="1" si="199"/>
        <v>371.22874719865069</v>
      </c>
      <c r="J1060" s="90">
        <f t="shared" ca="1" si="200"/>
        <v>438.26578663801746</v>
      </c>
    </row>
    <row r="1061" spans="1:10" ht="12.75" x14ac:dyDescent="0.2">
      <c r="A1061" s="84">
        <v>1049</v>
      </c>
      <c r="B1061" s="90">
        <f t="shared" ca="1" si="196"/>
        <v>409.24750107311826</v>
      </c>
      <c r="C1061" s="103">
        <f t="shared" ca="1" si="203"/>
        <v>306.16555106251843</v>
      </c>
      <c r="D1061" s="103">
        <f t="shared" ca="1" si="203"/>
        <v>341.83277685563399</v>
      </c>
      <c r="E1061" s="90">
        <f t="shared" ca="1" si="202"/>
        <v>119.85668573837633</v>
      </c>
      <c r="F1061" s="90">
        <f t="shared" ca="1" si="202"/>
        <v>91.197799498272829</v>
      </c>
      <c r="G1061" s="90">
        <f t="shared" ca="1" si="202"/>
        <v>93.162482684294872</v>
      </c>
      <c r="H1061" s="90">
        <f t="shared" ca="1" si="198"/>
        <v>529.10418681149463</v>
      </c>
      <c r="I1061" s="90">
        <f t="shared" ca="1" si="199"/>
        <v>397.36335056079128</v>
      </c>
      <c r="J1061" s="90">
        <f t="shared" ca="1" si="200"/>
        <v>434.99525953992884</v>
      </c>
    </row>
    <row r="1062" spans="1:10" ht="12.75" x14ac:dyDescent="0.2">
      <c r="A1062" s="84">
        <v>1050</v>
      </c>
      <c r="B1062" s="90">
        <f t="shared" ca="1" si="196"/>
        <v>406.67785783939098</v>
      </c>
      <c r="C1062" s="103">
        <f t="shared" ca="1" si="203"/>
        <v>302.39333502577557</v>
      </c>
      <c r="D1062" s="103">
        <f t="shared" ca="1" si="203"/>
        <v>355.79917334911016</v>
      </c>
      <c r="E1062" s="90">
        <f t="shared" ca="1" si="202"/>
        <v>106.86116622618131</v>
      </c>
      <c r="F1062" s="90">
        <f t="shared" ca="1" si="202"/>
        <v>82.397941460396041</v>
      </c>
      <c r="G1062" s="90">
        <f t="shared" ca="1" si="202"/>
        <v>84.37385618427254</v>
      </c>
      <c r="H1062" s="90">
        <f t="shared" ca="1" si="198"/>
        <v>513.53902406557233</v>
      </c>
      <c r="I1062" s="90">
        <f t="shared" ca="1" si="199"/>
        <v>384.79127648617163</v>
      </c>
      <c r="J1062" s="90">
        <f t="shared" ca="1" si="200"/>
        <v>440.1730295333827</v>
      </c>
    </row>
    <row r="1063" spans="1:10" ht="12.75" x14ac:dyDescent="0.2">
      <c r="A1063" s="84">
        <v>1051</v>
      </c>
      <c r="B1063" s="90">
        <f t="shared" ca="1" si="196"/>
        <v>405.85057422102915</v>
      </c>
      <c r="C1063" s="103">
        <f t="shared" ca="1" si="203"/>
        <v>305.32390880948049</v>
      </c>
      <c r="D1063" s="103">
        <f t="shared" ca="1" si="203"/>
        <v>332.39175771646092</v>
      </c>
      <c r="E1063" s="90">
        <f t="shared" ca="1" si="202"/>
        <v>108.48977912251442</v>
      </c>
      <c r="F1063" s="90">
        <f t="shared" ca="1" si="202"/>
        <v>72.66721444751353</v>
      </c>
      <c r="G1063" s="90">
        <f t="shared" ca="1" si="202"/>
        <v>102.60927514974641</v>
      </c>
      <c r="H1063" s="90">
        <f t="shared" ca="1" si="198"/>
        <v>514.3403533435436</v>
      </c>
      <c r="I1063" s="90">
        <f t="shared" ca="1" si="199"/>
        <v>377.991123256994</v>
      </c>
      <c r="J1063" s="90">
        <f t="shared" ca="1" si="200"/>
        <v>435.00103286620731</v>
      </c>
    </row>
    <row r="1064" spans="1:10" ht="12.75" x14ac:dyDescent="0.2">
      <c r="A1064" s="84">
        <v>1052</v>
      </c>
      <c r="B1064" s="90">
        <f t="shared" ca="1" si="196"/>
        <v>417.14863025058401</v>
      </c>
      <c r="C1064" s="103">
        <f t="shared" ca="1" si="203"/>
        <v>300.74757282053645</v>
      </c>
      <c r="D1064" s="103">
        <f t="shared" ca="1" si="203"/>
        <v>346.03200128483684</v>
      </c>
      <c r="E1064" s="90">
        <f t="shared" ca="1" si="202"/>
        <v>112.64000874524062</v>
      </c>
      <c r="F1064" s="90">
        <f t="shared" ca="1" si="202"/>
        <v>55.841917443771493</v>
      </c>
      <c r="G1064" s="90">
        <f t="shared" ca="1" si="202"/>
        <v>79.681710892286162</v>
      </c>
      <c r="H1064" s="90">
        <f t="shared" ca="1" si="198"/>
        <v>529.78863899582461</v>
      </c>
      <c r="I1064" s="90">
        <f t="shared" ca="1" si="199"/>
        <v>356.58949026430793</v>
      </c>
      <c r="J1064" s="90">
        <f t="shared" ca="1" si="200"/>
        <v>425.713712177123</v>
      </c>
    </row>
    <row r="1065" spans="1:10" ht="12.75" x14ac:dyDescent="0.2">
      <c r="A1065" s="84">
        <v>1053</v>
      </c>
      <c r="B1065" s="90">
        <f t="shared" ca="1" si="196"/>
        <v>402.41057197196437</v>
      </c>
      <c r="C1065" s="103">
        <f t="shared" ca="1" si="203"/>
        <v>279.71785955169344</v>
      </c>
      <c r="D1065" s="103">
        <f t="shared" ca="1" si="203"/>
        <v>343.37998636892672</v>
      </c>
      <c r="E1065" s="90">
        <f t="shared" ca="1" si="202"/>
        <v>108.34538909010804</v>
      </c>
      <c r="F1065" s="90">
        <f t="shared" ca="1" si="202"/>
        <v>86.181279682810128</v>
      </c>
      <c r="G1065" s="90">
        <f t="shared" ca="1" si="202"/>
        <v>100.89253767437708</v>
      </c>
      <c r="H1065" s="90">
        <f t="shared" ca="1" si="198"/>
        <v>510.7559610620724</v>
      </c>
      <c r="I1065" s="90">
        <f t="shared" ca="1" si="199"/>
        <v>365.89913923450354</v>
      </c>
      <c r="J1065" s="90">
        <f t="shared" ca="1" si="200"/>
        <v>444.2725240433038</v>
      </c>
    </row>
    <row r="1066" spans="1:10" ht="12.75" x14ac:dyDescent="0.2">
      <c r="A1066" s="84">
        <v>1054</v>
      </c>
      <c r="B1066" s="90">
        <f t="shared" ca="1" si="196"/>
        <v>410.66634045777715</v>
      </c>
      <c r="C1066" s="103">
        <f t="shared" ca="1" si="203"/>
        <v>305.389319110391</v>
      </c>
      <c r="D1066" s="103">
        <f t="shared" ca="1" si="203"/>
        <v>350.52767185981924</v>
      </c>
      <c r="E1066" s="90">
        <f t="shared" ca="1" si="202"/>
        <v>121.57149485199332</v>
      </c>
      <c r="F1066" s="90">
        <f t="shared" ca="1" si="202"/>
        <v>80.51830228036539</v>
      </c>
      <c r="G1066" s="90">
        <f t="shared" ca="1" si="202"/>
        <v>100.70073014464965</v>
      </c>
      <c r="H1066" s="90">
        <f t="shared" ca="1" si="198"/>
        <v>532.2378353097705</v>
      </c>
      <c r="I1066" s="90">
        <f t="shared" ca="1" si="199"/>
        <v>385.90762139075639</v>
      </c>
      <c r="J1066" s="90">
        <f t="shared" ca="1" si="200"/>
        <v>451.22840200446888</v>
      </c>
    </row>
    <row r="1067" spans="1:10" ht="12.75" x14ac:dyDescent="0.2">
      <c r="A1067" s="84">
        <v>1055</v>
      </c>
      <c r="B1067" s="90">
        <f t="shared" ca="1" si="196"/>
        <v>411.41287413759602</v>
      </c>
      <c r="C1067" s="103">
        <f t="shared" ca="1" si="203"/>
        <v>294.82111710071166</v>
      </c>
      <c r="D1067" s="103">
        <f t="shared" ca="1" si="203"/>
        <v>354.3194160663561</v>
      </c>
      <c r="E1067" s="90">
        <f t="shared" ca="1" si="202"/>
        <v>105.66691309698805</v>
      </c>
      <c r="F1067" s="90">
        <f t="shared" ca="1" si="202"/>
        <v>101.41364693408795</v>
      </c>
      <c r="G1067" s="90">
        <f t="shared" ca="1" si="202"/>
        <v>87.197825358285016</v>
      </c>
      <c r="H1067" s="90">
        <f t="shared" ca="1" si="198"/>
        <v>517.07978723458405</v>
      </c>
      <c r="I1067" s="90">
        <f t="shared" ca="1" si="199"/>
        <v>396.23476403479958</v>
      </c>
      <c r="J1067" s="90">
        <f t="shared" ca="1" si="200"/>
        <v>441.5172414246411</v>
      </c>
    </row>
    <row r="1068" spans="1:10" ht="12.75" x14ac:dyDescent="0.2">
      <c r="A1068" s="84">
        <v>1056</v>
      </c>
      <c r="B1068" s="90">
        <f t="shared" ca="1" si="196"/>
        <v>409.08694426583389</v>
      </c>
      <c r="C1068" s="103">
        <f t="shared" ca="1" si="203"/>
        <v>280.08794029032475</v>
      </c>
      <c r="D1068" s="103">
        <f t="shared" ca="1" si="203"/>
        <v>342.300099459112</v>
      </c>
      <c r="E1068" s="90">
        <f t="shared" ca="1" si="202"/>
        <v>109.40531908104221</v>
      </c>
      <c r="F1068" s="90">
        <f t="shared" ca="1" si="202"/>
        <v>82.641255099471252</v>
      </c>
      <c r="G1068" s="90">
        <f t="shared" ca="1" si="202"/>
        <v>119.81797289814244</v>
      </c>
      <c r="H1068" s="90">
        <f t="shared" ca="1" si="198"/>
        <v>518.49226334687614</v>
      </c>
      <c r="I1068" s="90">
        <f t="shared" ca="1" si="199"/>
        <v>362.72919538979602</v>
      </c>
      <c r="J1068" s="90">
        <f t="shared" ca="1" si="200"/>
        <v>462.11807235725445</v>
      </c>
    </row>
    <row r="1069" spans="1:10" ht="12.75" x14ac:dyDescent="0.2">
      <c r="A1069" s="84">
        <v>1057</v>
      </c>
      <c r="B1069" s="90">
        <f t="shared" ca="1" si="196"/>
        <v>403.49741303879603</v>
      </c>
      <c r="C1069" s="103">
        <f t="shared" ca="1" si="203"/>
        <v>294.52184769640775</v>
      </c>
      <c r="D1069" s="103">
        <f t="shared" ca="1" si="203"/>
        <v>350.4374485481369</v>
      </c>
      <c r="E1069" s="90">
        <f t="shared" ca="1" si="202"/>
        <v>105.77928397331334</v>
      </c>
      <c r="F1069" s="90">
        <f t="shared" ca="1" si="202"/>
        <v>101.48683803406747</v>
      </c>
      <c r="G1069" s="90">
        <f t="shared" ca="1" si="202"/>
        <v>107.21483212552286</v>
      </c>
      <c r="H1069" s="90">
        <f t="shared" ca="1" si="198"/>
        <v>509.27669701210937</v>
      </c>
      <c r="I1069" s="90">
        <f t="shared" ca="1" si="199"/>
        <v>396.00868573047524</v>
      </c>
      <c r="J1069" s="90">
        <f t="shared" ca="1" si="200"/>
        <v>457.65228067365979</v>
      </c>
    </row>
    <row r="1070" spans="1:10" ht="12.75" x14ac:dyDescent="0.2">
      <c r="A1070" s="84">
        <v>1058</v>
      </c>
      <c r="B1070" s="90">
        <f t="shared" ca="1" si="196"/>
        <v>413.41398171752786</v>
      </c>
      <c r="C1070" s="103">
        <f t="shared" ref="C1070:G1085" ca="1" si="204">NORMINV(RAND(),C$5,C$6)</f>
        <v>297.81855747462646</v>
      </c>
      <c r="D1070" s="103">
        <f t="shared" ca="1" si="204"/>
        <v>338.76957047561513</v>
      </c>
      <c r="E1070" s="90">
        <f t="shared" ca="1" si="204"/>
        <v>109.20116238811264</v>
      </c>
      <c r="F1070" s="90">
        <f t="shared" ca="1" si="204"/>
        <v>59.08060958254471</v>
      </c>
      <c r="G1070" s="90">
        <f t="shared" ca="1" si="204"/>
        <v>106.36134758328882</v>
      </c>
      <c r="H1070" s="90">
        <f t="shared" ca="1" si="198"/>
        <v>522.61514410564052</v>
      </c>
      <c r="I1070" s="90">
        <f t="shared" ca="1" si="199"/>
        <v>356.89916705717116</v>
      </c>
      <c r="J1070" s="90">
        <f t="shared" ca="1" si="200"/>
        <v>445.13091805890394</v>
      </c>
    </row>
    <row r="1071" spans="1:10" ht="12.75" x14ac:dyDescent="0.2">
      <c r="A1071" s="84">
        <v>1059</v>
      </c>
      <c r="B1071" s="90">
        <f t="shared" ca="1" si="196"/>
        <v>417.94563564555182</v>
      </c>
      <c r="C1071" s="103">
        <f t="shared" ref="C1071:D1085" ca="1" si="205">NORMINV(RAND(),C$5,C$6)</f>
        <v>285.35178561008843</v>
      </c>
      <c r="D1071" s="103">
        <f t="shared" ca="1" si="205"/>
        <v>359.13687589624806</v>
      </c>
      <c r="E1071" s="90">
        <f t="shared" ca="1" si="204"/>
        <v>109.9336130793977</v>
      </c>
      <c r="F1071" s="90">
        <f t="shared" ca="1" si="204"/>
        <v>77.048171599913189</v>
      </c>
      <c r="G1071" s="90">
        <f t="shared" ca="1" si="204"/>
        <v>94.572784442387828</v>
      </c>
      <c r="H1071" s="90">
        <f t="shared" ca="1" si="198"/>
        <v>527.87924872494955</v>
      </c>
      <c r="I1071" s="90">
        <f t="shared" ca="1" si="199"/>
        <v>362.39995721000162</v>
      </c>
      <c r="J1071" s="90">
        <f t="shared" ca="1" si="200"/>
        <v>453.7096603386359</v>
      </c>
    </row>
    <row r="1072" spans="1:10" ht="12.75" x14ac:dyDescent="0.2">
      <c r="A1072" s="84">
        <v>1060</v>
      </c>
      <c r="B1072" s="90">
        <f t="shared" ca="1" si="196"/>
        <v>414.97796768109089</v>
      </c>
      <c r="C1072" s="103">
        <f t="shared" ca="1" si="205"/>
        <v>295.34969701533481</v>
      </c>
      <c r="D1072" s="103">
        <f t="shared" ca="1" si="205"/>
        <v>325.17277450727812</v>
      </c>
      <c r="E1072" s="90">
        <f t="shared" ca="1" si="204"/>
        <v>107.80560341042188</v>
      </c>
      <c r="F1072" s="90">
        <f t="shared" ca="1" si="204"/>
        <v>71.637652657654115</v>
      </c>
      <c r="G1072" s="90">
        <f t="shared" ca="1" si="204"/>
        <v>105.6496389571964</v>
      </c>
      <c r="H1072" s="90">
        <f t="shared" ca="1" si="198"/>
        <v>522.78357109151273</v>
      </c>
      <c r="I1072" s="90">
        <f t="shared" ca="1" si="199"/>
        <v>366.9873496729889</v>
      </c>
      <c r="J1072" s="90">
        <f t="shared" ca="1" si="200"/>
        <v>430.82241346447449</v>
      </c>
    </row>
    <row r="1073" spans="1:10" ht="12.75" x14ac:dyDescent="0.2">
      <c r="A1073" s="84">
        <v>1061</v>
      </c>
      <c r="B1073" s="90">
        <f t="shared" ca="1" si="196"/>
        <v>410.07013630623527</v>
      </c>
      <c r="C1073" s="103">
        <f t="shared" ca="1" si="205"/>
        <v>304.79270401207089</v>
      </c>
      <c r="D1073" s="103">
        <f t="shared" ca="1" si="205"/>
        <v>345.85585177564047</v>
      </c>
      <c r="E1073" s="90">
        <f t="shared" ca="1" si="204"/>
        <v>107.46198438592404</v>
      </c>
      <c r="F1073" s="90">
        <f t="shared" ca="1" si="204"/>
        <v>76.276662877984577</v>
      </c>
      <c r="G1073" s="90">
        <f t="shared" ca="1" si="204"/>
        <v>98.001799061430262</v>
      </c>
      <c r="H1073" s="90">
        <f t="shared" ca="1" si="198"/>
        <v>517.53212069215931</v>
      </c>
      <c r="I1073" s="90">
        <f t="shared" ca="1" si="199"/>
        <v>381.06936689005545</v>
      </c>
      <c r="J1073" s="90">
        <f t="shared" ca="1" si="200"/>
        <v>443.85765083707076</v>
      </c>
    </row>
    <row r="1074" spans="1:10" ht="12.75" x14ac:dyDescent="0.2">
      <c r="A1074" s="84">
        <v>1062</v>
      </c>
      <c r="B1074" s="90">
        <f t="shared" ca="1" si="196"/>
        <v>407.99498428584025</v>
      </c>
      <c r="C1074" s="103">
        <f t="shared" ca="1" si="205"/>
        <v>297.48743134445027</v>
      </c>
      <c r="D1074" s="103">
        <f t="shared" ca="1" si="205"/>
        <v>350.93872055702838</v>
      </c>
      <c r="E1074" s="90">
        <f t="shared" ca="1" si="204"/>
        <v>102.81436817755439</v>
      </c>
      <c r="F1074" s="90">
        <f t="shared" ca="1" si="204"/>
        <v>85.156890762087599</v>
      </c>
      <c r="G1074" s="90">
        <f t="shared" ca="1" si="204"/>
        <v>105.26037934274856</v>
      </c>
      <c r="H1074" s="90">
        <f t="shared" ca="1" si="198"/>
        <v>510.80935246339465</v>
      </c>
      <c r="I1074" s="90">
        <f t="shared" ca="1" si="199"/>
        <v>382.64432210653786</v>
      </c>
      <c r="J1074" s="90">
        <f t="shared" ca="1" si="200"/>
        <v>456.19909989977691</v>
      </c>
    </row>
    <row r="1075" spans="1:10" ht="12.75" x14ac:dyDescent="0.2">
      <c r="A1075" s="84">
        <v>1063</v>
      </c>
      <c r="B1075" s="90">
        <f t="shared" ca="1" si="196"/>
        <v>407.36585644237766</v>
      </c>
      <c r="C1075" s="103">
        <f t="shared" ca="1" si="205"/>
        <v>309.01821756069631</v>
      </c>
      <c r="D1075" s="103">
        <f t="shared" ca="1" si="205"/>
        <v>353.27998021075376</v>
      </c>
      <c r="E1075" s="90">
        <f t="shared" ca="1" si="204"/>
        <v>108.66236600875207</v>
      </c>
      <c r="F1075" s="90">
        <f t="shared" ca="1" si="204"/>
        <v>88.124063097681116</v>
      </c>
      <c r="G1075" s="90">
        <f t="shared" ca="1" si="204"/>
        <v>79.365902107518451</v>
      </c>
      <c r="H1075" s="90">
        <f t="shared" ca="1" si="198"/>
        <v>516.02822245112975</v>
      </c>
      <c r="I1075" s="90">
        <f t="shared" ca="1" si="199"/>
        <v>397.14228065837744</v>
      </c>
      <c r="J1075" s="90">
        <f t="shared" ca="1" si="200"/>
        <v>432.64588231827224</v>
      </c>
    </row>
    <row r="1076" spans="1:10" ht="12.75" x14ac:dyDescent="0.2">
      <c r="A1076" s="84">
        <v>1064</v>
      </c>
      <c r="B1076" s="90">
        <f t="shared" ca="1" si="196"/>
        <v>414.95148041416701</v>
      </c>
      <c r="C1076" s="103">
        <f t="shared" ca="1" si="205"/>
        <v>290.37878066835685</v>
      </c>
      <c r="D1076" s="103">
        <f t="shared" ca="1" si="205"/>
        <v>354.54576088115857</v>
      </c>
      <c r="E1076" s="90">
        <f t="shared" ca="1" si="204"/>
        <v>110.53219820984292</v>
      </c>
      <c r="F1076" s="90">
        <f t="shared" ca="1" si="204"/>
        <v>75.562623335437408</v>
      </c>
      <c r="G1076" s="90">
        <f t="shared" ca="1" si="204"/>
        <v>65.194869387261008</v>
      </c>
      <c r="H1076" s="90">
        <f t="shared" ca="1" si="198"/>
        <v>525.48367862400994</v>
      </c>
      <c r="I1076" s="90">
        <f t="shared" ca="1" si="199"/>
        <v>365.94140400379428</v>
      </c>
      <c r="J1076" s="90">
        <f t="shared" ca="1" si="200"/>
        <v>419.74063026841958</v>
      </c>
    </row>
    <row r="1077" spans="1:10" ht="12.75" x14ac:dyDescent="0.2">
      <c r="A1077" s="84">
        <v>1065</v>
      </c>
      <c r="B1077" s="90">
        <f t="shared" ca="1" si="196"/>
        <v>413.10670388870699</v>
      </c>
      <c r="C1077" s="103">
        <f t="shared" ca="1" si="205"/>
        <v>311.43624376279217</v>
      </c>
      <c r="D1077" s="103">
        <f t="shared" ca="1" si="205"/>
        <v>328.02600149751657</v>
      </c>
      <c r="E1077" s="90">
        <f t="shared" ca="1" si="204"/>
        <v>110.51977947059716</v>
      </c>
      <c r="F1077" s="90">
        <f t="shared" ca="1" si="204"/>
        <v>96.887680786147158</v>
      </c>
      <c r="G1077" s="90">
        <f t="shared" ca="1" si="204"/>
        <v>79.327868967212495</v>
      </c>
      <c r="H1077" s="90">
        <f t="shared" ca="1" si="198"/>
        <v>523.62648335930419</v>
      </c>
      <c r="I1077" s="90">
        <f t="shared" ca="1" si="199"/>
        <v>408.32392454893932</v>
      </c>
      <c r="J1077" s="90">
        <f t="shared" ca="1" si="200"/>
        <v>407.35387046472908</v>
      </c>
    </row>
    <row r="1078" spans="1:10" ht="12.75" x14ac:dyDescent="0.2">
      <c r="A1078" s="84">
        <v>1066</v>
      </c>
      <c r="B1078" s="90">
        <f t="shared" ca="1" si="196"/>
        <v>412.8338894330725</v>
      </c>
      <c r="C1078" s="103">
        <f t="shared" ca="1" si="205"/>
        <v>275.53576183685465</v>
      </c>
      <c r="D1078" s="103">
        <f t="shared" ca="1" si="205"/>
        <v>363.38464005529204</v>
      </c>
      <c r="E1078" s="90">
        <f t="shared" ca="1" si="204"/>
        <v>102.1698948122599</v>
      </c>
      <c r="F1078" s="90">
        <f t="shared" ca="1" si="204"/>
        <v>91.456999097444495</v>
      </c>
      <c r="G1078" s="90">
        <f t="shared" ca="1" si="204"/>
        <v>87.275936366529351</v>
      </c>
      <c r="H1078" s="90">
        <f t="shared" ca="1" si="198"/>
        <v>515.00378424533244</v>
      </c>
      <c r="I1078" s="90">
        <f t="shared" ca="1" si="199"/>
        <v>366.99276093429916</v>
      </c>
      <c r="J1078" s="90">
        <f t="shared" ca="1" si="200"/>
        <v>450.66057642182136</v>
      </c>
    </row>
    <row r="1079" spans="1:10" ht="12.75" x14ac:dyDescent="0.2">
      <c r="A1079" s="84">
        <v>1067</v>
      </c>
      <c r="B1079" s="90">
        <f t="shared" ca="1" si="196"/>
        <v>410.10798990709446</v>
      </c>
      <c r="C1079" s="103">
        <f t="shared" ca="1" si="205"/>
        <v>303.95725819871893</v>
      </c>
      <c r="D1079" s="103">
        <f t="shared" ca="1" si="205"/>
        <v>356.90212630075507</v>
      </c>
      <c r="E1079" s="90">
        <f t="shared" ca="1" si="204"/>
        <v>112.9762599305858</v>
      </c>
      <c r="F1079" s="90">
        <f t="shared" ca="1" si="204"/>
        <v>74.565923541569433</v>
      </c>
      <c r="G1079" s="90">
        <f t="shared" ca="1" si="204"/>
        <v>84.591239748674212</v>
      </c>
      <c r="H1079" s="90">
        <f t="shared" ca="1" si="198"/>
        <v>523.08424983768032</v>
      </c>
      <c r="I1079" s="90">
        <f t="shared" ca="1" si="199"/>
        <v>378.52318174028835</v>
      </c>
      <c r="J1079" s="90">
        <f t="shared" ca="1" si="200"/>
        <v>441.49336604942926</v>
      </c>
    </row>
    <row r="1080" spans="1:10" ht="12.75" x14ac:dyDescent="0.2">
      <c r="A1080" s="84">
        <v>1068</v>
      </c>
      <c r="B1080" s="90">
        <f t="shared" ca="1" si="196"/>
        <v>415.65643611109152</v>
      </c>
      <c r="C1080" s="103">
        <f t="shared" ca="1" si="205"/>
        <v>297.27001279307643</v>
      </c>
      <c r="D1080" s="103">
        <f t="shared" ca="1" si="205"/>
        <v>343.34984909480238</v>
      </c>
      <c r="E1080" s="90">
        <f t="shared" ca="1" si="204"/>
        <v>109.40634144490805</v>
      </c>
      <c r="F1080" s="90">
        <f t="shared" ca="1" si="204"/>
        <v>74.400497359845403</v>
      </c>
      <c r="G1080" s="90">
        <f t="shared" ca="1" si="204"/>
        <v>93.939285999921267</v>
      </c>
      <c r="H1080" s="90">
        <f t="shared" ca="1" si="198"/>
        <v>525.06277755599956</v>
      </c>
      <c r="I1080" s="90">
        <f t="shared" ca="1" si="199"/>
        <v>371.67051015292185</v>
      </c>
      <c r="J1080" s="90">
        <f t="shared" ca="1" si="200"/>
        <v>437.28913509472363</v>
      </c>
    </row>
    <row r="1081" spans="1:10" ht="12.75" x14ac:dyDescent="0.2">
      <c r="A1081" s="84">
        <v>1069</v>
      </c>
      <c r="B1081" s="90">
        <f t="shared" ca="1" si="196"/>
        <v>409.29411125890437</v>
      </c>
      <c r="C1081" s="103">
        <f t="shared" ca="1" si="205"/>
        <v>285.36988438996951</v>
      </c>
      <c r="D1081" s="103">
        <f t="shared" ca="1" si="205"/>
        <v>356.72902616762701</v>
      </c>
      <c r="E1081" s="90">
        <f t="shared" ca="1" si="204"/>
        <v>109.40818881632983</v>
      </c>
      <c r="F1081" s="90">
        <f t="shared" ca="1" si="204"/>
        <v>69.055281516619132</v>
      </c>
      <c r="G1081" s="90">
        <f t="shared" ca="1" si="204"/>
        <v>77.834922624068241</v>
      </c>
      <c r="H1081" s="90">
        <f t="shared" ca="1" si="198"/>
        <v>518.70230007523423</v>
      </c>
      <c r="I1081" s="90">
        <f t="shared" ca="1" si="199"/>
        <v>354.42516590658863</v>
      </c>
      <c r="J1081" s="90">
        <f t="shared" ca="1" si="200"/>
        <v>434.56394879169522</v>
      </c>
    </row>
    <row r="1082" spans="1:10" ht="12.75" x14ac:dyDescent="0.2">
      <c r="A1082" s="84">
        <v>1070</v>
      </c>
      <c r="B1082" s="90">
        <f t="shared" ca="1" si="196"/>
        <v>403.47908809076358</v>
      </c>
      <c r="C1082" s="103">
        <f t="shared" ca="1" si="205"/>
        <v>319.10281719894891</v>
      </c>
      <c r="D1082" s="103">
        <f t="shared" ca="1" si="205"/>
        <v>341.96216458340001</v>
      </c>
      <c r="E1082" s="90">
        <f t="shared" ca="1" si="204"/>
        <v>107.24892479210332</v>
      </c>
      <c r="F1082" s="90">
        <f t="shared" ca="1" si="204"/>
        <v>76.266570034737967</v>
      </c>
      <c r="G1082" s="90">
        <f t="shared" ca="1" si="204"/>
        <v>101.27281027837022</v>
      </c>
      <c r="H1082" s="90">
        <f t="shared" ca="1" si="198"/>
        <v>510.72801288286689</v>
      </c>
      <c r="I1082" s="90">
        <f t="shared" ca="1" si="199"/>
        <v>395.36938723368689</v>
      </c>
      <c r="J1082" s="90">
        <f t="shared" ca="1" si="200"/>
        <v>443.23497486177024</v>
      </c>
    </row>
    <row r="1083" spans="1:10" ht="12.75" x14ac:dyDescent="0.2">
      <c r="A1083" s="84">
        <v>1071</v>
      </c>
      <c r="B1083" s="90">
        <f t="shared" ca="1" si="196"/>
        <v>410.78934083231326</v>
      </c>
      <c r="C1083" s="103">
        <f t="shared" ca="1" si="205"/>
        <v>273.37657549604938</v>
      </c>
      <c r="D1083" s="103">
        <f t="shared" ca="1" si="205"/>
        <v>339.8461903441335</v>
      </c>
      <c r="E1083" s="90">
        <f t="shared" ca="1" si="204"/>
        <v>105.76795000115284</v>
      </c>
      <c r="F1083" s="90">
        <f t="shared" ca="1" si="204"/>
        <v>76.969450619377554</v>
      </c>
      <c r="G1083" s="90">
        <f t="shared" ca="1" si="204"/>
        <v>84.665374055775231</v>
      </c>
      <c r="H1083" s="90">
        <f t="shared" ca="1" si="198"/>
        <v>516.55729083346614</v>
      </c>
      <c r="I1083" s="90">
        <f t="shared" ca="1" si="199"/>
        <v>350.34602611542692</v>
      </c>
      <c r="J1083" s="90">
        <f t="shared" ca="1" si="200"/>
        <v>424.51156439990871</v>
      </c>
    </row>
    <row r="1084" spans="1:10" ht="12.75" x14ac:dyDescent="0.2">
      <c r="A1084" s="84">
        <v>1072</v>
      </c>
      <c r="B1084" s="90">
        <f t="shared" ca="1" si="196"/>
        <v>400.92592429457596</v>
      </c>
      <c r="C1084" s="103">
        <f t="shared" ca="1" si="205"/>
        <v>291.77603148597478</v>
      </c>
      <c r="D1084" s="103">
        <f t="shared" ca="1" si="205"/>
        <v>327.72555591125831</v>
      </c>
      <c r="E1084" s="90">
        <f t="shared" ca="1" si="204"/>
        <v>105.47269091851122</v>
      </c>
      <c r="F1084" s="90">
        <f t="shared" ca="1" si="204"/>
        <v>70.604434762883017</v>
      </c>
      <c r="G1084" s="90">
        <f t="shared" ca="1" si="204"/>
        <v>91.315534207388012</v>
      </c>
      <c r="H1084" s="90">
        <f t="shared" ca="1" si="198"/>
        <v>506.39861521308717</v>
      </c>
      <c r="I1084" s="90">
        <f t="shared" ca="1" si="199"/>
        <v>362.38046624885783</v>
      </c>
      <c r="J1084" s="90">
        <f t="shared" ca="1" si="200"/>
        <v>419.04109011864631</v>
      </c>
    </row>
    <row r="1085" spans="1:10" ht="12.75" x14ac:dyDescent="0.2">
      <c r="A1085" s="84">
        <v>1073</v>
      </c>
      <c r="B1085" s="90">
        <f t="shared" ca="1" si="196"/>
        <v>411.75673197252024</v>
      </c>
      <c r="C1085" s="103">
        <f t="shared" ca="1" si="205"/>
        <v>292.82822599736835</v>
      </c>
      <c r="D1085" s="103">
        <f t="shared" ca="1" si="205"/>
        <v>359.09637613173049</v>
      </c>
      <c r="E1085" s="90">
        <f t="shared" ca="1" si="204"/>
        <v>120.05234994530403</v>
      </c>
      <c r="F1085" s="90">
        <f t="shared" ca="1" si="204"/>
        <v>86.681467163089849</v>
      </c>
      <c r="G1085" s="90">
        <f t="shared" ca="1" si="204"/>
        <v>106.12568634789096</v>
      </c>
      <c r="H1085" s="90">
        <f t="shared" ca="1" si="198"/>
        <v>531.8090819178243</v>
      </c>
      <c r="I1085" s="90">
        <f t="shared" ca="1" si="199"/>
        <v>379.5096931604582</v>
      </c>
      <c r="J1085" s="90">
        <f t="shared" ca="1" si="200"/>
        <v>465.22206247962146</v>
      </c>
    </row>
    <row r="1086" spans="1:10" ht="12.75" x14ac:dyDescent="0.2">
      <c r="A1086" s="84">
        <v>1074</v>
      </c>
      <c r="B1086" s="90">
        <f t="shared" ca="1" si="196"/>
        <v>405.23053831145086</v>
      </c>
      <c r="C1086" s="103">
        <f t="shared" ref="C1086:G1101" ca="1" si="206">NORMINV(RAND(),C$5,C$6)</f>
        <v>301.9231640725522</v>
      </c>
      <c r="D1086" s="103">
        <f t="shared" ca="1" si="206"/>
        <v>335.86023986982923</v>
      </c>
      <c r="E1086" s="90">
        <f t="shared" ca="1" si="206"/>
        <v>113.96545780101722</v>
      </c>
      <c r="F1086" s="90">
        <f t="shared" ca="1" si="206"/>
        <v>97.677352497279486</v>
      </c>
      <c r="G1086" s="90">
        <f t="shared" ca="1" si="206"/>
        <v>91.102222955400521</v>
      </c>
      <c r="H1086" s="90">
        <f t="shared" ca="1" si="198"/>
        <v>519.19599611246804</v>
      </c>
      <c r="I1086" s="90">
        <f t="shared" ca="1" si="199"/>
        <v>399.60051656983171</v>
      </c>
      <c r="J1086" s="90">
        <f t="shared" ca="1" si="200"/>
        <v>426.96246282522975</v>
      </c>
    </row>
    <row r="1087" spans="1:10" ht="12.75" x14ac:dyDescent="0.2">
      <c r="A1087" s="84">
        <v>1075</v>
      </c>
      <c r="B1087" s="90">
        <f t="shared" ca="1" si="196"/>
        <v>402.94286298226592</v>
      </c>
      <c r="C1087" s="103">
        <f t="shared" ref="C1087:D1101" ca="1" si="207">NORMINV(RAND(),C$5,C$6)</f>
        <v>299.34060422107194</v>
      </c>
      <c r="D1087" s="103">
        <f t="shared" ca="1" si="207"/>
        <v>331.77136365648312</v>
      </c>
      <c r="E1087" s="90">
        <f t="shared" ca="1" si="206"/>
        <v>114.44746229525315</v>
      </c>
      <c r="F1087" s="90">
        <f t="shared" ca="1" si="206"/>
        <v>93.249170306893802</v>
      </c>
      <c r="G1087" s="90">
        <f t="shared" ca="1" si="206"/>
        <v>88.480366813156309</v>
      </c>
      <c r="H1087" s="90">
        <f t="shared" ca="1" si="198"/>
        <v>517.39032527751908</v>
      </c>
      <c r="I1087" s="90">
        <f t="shared" ca="1" si="199"/>
        <v>392.58977452796574</v>
      </c>
      <c r="J1087" s="90">
        <f t="shared" ca="1" si="200"/>
        <v>420.25173046963943</v>
      </c>
    </row>
    <row r="1088" spans="1:10" ht="12.75" x14ac:dyDescent="0.2">
      <c r="A1088" s="84">
        <v>1076</v>
      </c>
      <c r="B1088" s="90">
        <f t="shared" ca="1" si="196"/>
        <v>404.39095318173196</v>
      </c>
      <c r="C1088" s="103">
        <f t="shared" ca="1" si="207"/>
        <v>298.49939034140039</v>
      </c>
      <c r="D1088" s="103">
        <f t="shared" ca="1" si="207"/>
        <v>333.62872383819303</v>
      </c>
      <c r="E1088" s="90">
        <f t="shared" ca="1" si="206"/>
        <v>106.51621866993385</v>
      </c>
      <c r="F1088" s="90">
        <f t="shared" ca="1" si="206"/>
        <v>72.535860646287475</v>
      </c>
      <c r="G1088" s="90">
        <f t="shared" ca="1" si="206"/>
        <v>94.280872216736483</v>
      </c>
      <c r="H1088" s="90">
        <f t="shared" ca="1" si="198"/>
        <v>510.90717185166579</v>
      </c>
      <c r="I1088" s="90">
        <f t="shared" ca="1" si="199"/>
        <v>371.03525098768785</v>
      </c>
      <c r="J1088" s="90">
        <f t="shared" ca="1" si="200"/>
        <v>427.90959605492952</v>
      </c>
    </row>
    <row r="1089" spans="1:10" ht="12.75" x14ac:dyDescent="0.2">
      <c r="A1089" s="84">
        <v>1077</v>
      </c>
      <c r="B1089" s="90">
        <f t="shared" ca="1" si="196"/>
        <v>400.2586589527437</v>
      </c>
      <c r="C1089" s="103">
        <f t="shared" ca="1" si="207"/>
        <v>294.57674511209638</v>
      </c>
      <c r="D1089" s="103">
        <f t="shared" ca="1" si="207"/>
        <v>348.85641306048944</v>
      </c>
      <c r="E1089" s="90">
        <f t="shared" ca="1" si="206"/>
        <v>115.69050584738893</v>
      </c>
      <c r="F1089" s="90">
        <f t="shared" ca="1" si="206"/>
        <v>78.715839241067243</v>
      </c>
      <c r="G1089" s="90">
        <f t="shared" ca="1" si="206"/>
        <v>98.251382919873151</v>
      </c>
      <c r="H1089" s="90">
        <f t="shared" ca="1" si="198"/>
        <v>515.94916480013262</v>
      </c>
      <c r="I1089" s="90">
        <f t="shared" ca="1" si="199"/>
        <v>373.29258435316365</v>
      </c>
      <c r="J1089" s="90">
        <f t="shared" ca="1" si="200"/>
        <v>447.1077959803626</v>
      </c>
    </row>
    <row r="1090" spans="1:10" ht="12.75" x14ac:dyDescent="0.2">
      <c r="A1090" s="84">
        <v>1078</v>
      </c>
      <c r="B1090" s="90">
        <f t="shared" ca="1" si="196"/>
        <v>420.1614975279349</v>
      </c>
      <c r="C1090" s="103">
        <f t="shared" ca="1" si="207"/>
        <v>286.19214843143317</v>
      </c>
      <c r="D1090" s="103">
        <f t="shared" ca="1" si="207"/>
        <v>363.29400620924338</v>
      </c>
      <c r="E1090" s="90">
        <f t="shared" ca="1" si="206"/>
        <v>109.01276286005894</v>
      </c>
      <c r="F1090" s="90">
        <f t="shared" ca="1" si="206"/>
        <v>95.527554350192759</v>
      </c>
      <c r="G1090" s="90">
        <f t="shared" ca="1" si="206"/>
        <v>88.629466463390415</v>
      </c>
      <c r="H1090" s="90">
        <f t="shared" ca="1" si="198"/>
        <v>529.17426038799385</v>
      </c>
      <c r="I1090" s="90">
        <f t="shared" ca="1" si="199"/>
        <v>381.71970278162593</v>
      </c>
      <c r="J1090" s="90">
        <f t="shared" ca="1" si="200"/>
        <v>451.92347267263381</v>
      </c>
    </row>
    <row r="1091" spans="1:10" ht="12.75" x14ac:dyDescent="0.2">
      <c r="A1091" s="84">
        <v>1079</v>
      </c>
      <c r="B1091" s="90">
        <f t="shared" ca="1" si="196"/>
        <v>402.89558701521065</v>
      </c>
      <c r="C1091" s="103">
        <f t="shared" ca="1" si="207"/>
        <v>296.85274892595385</v>
      </c>
      <c r="D1091" s="103">
        <f t="shared" ca="1" si="207"/>
        <v>363.9817062501649</v>
      </c>
      <c r="E1091" s="90">
        <f t="shared" ca="1" si="206"/>
        <v>99.661391409569362</v>
      </c>
      <c r="F1091" s="90">
        <f t="shared" ca="1" si="206"/>
        <v>76.689009764550178</v>
      </c>
      <c r="G1091" s="90">
        <f t="shared" ca="1" si="206"/>
        <v>85.362255818999202</v>
      </c>
      <c r="H1091" s="90">
        <f t="shared" ca="1" si="198"/>
        <v>502.55697842478003</v>
      </c>
      <c r="I1091" s="90">
        <f t="shared" ca="1" si="199"/>
        <v>373.54175869050403</v>
      </c>
      <c r="J1091" s="90">
        <f t="shared" ca="1" si="200"/>
        <v>449.34396206916409</v>
      </c>
    </row>
    <row r="1092" spans="1:10" ht="12.75" x14ac:dyDescent="0.2">
      <c r="A1092" s="84">
        <v>1080</v>
      </c>
      <c r="B1092" s="90">
        <f t="shared" ca="1" si="196"/>
        <v>411.28637416566301</v>
      </c>
      <c r="C1092" s="103">
        <f t="shared" ca="1" si="207"/>
        <v>299.96808414804855</v>
      </c>
      <c r="D1092" s="103">
        <f t="shared" ca="1" si="207"/>
        <v>357.62182083498493</v>
      </c>
      <c r="E1092" s="90">
        <f t="shared" ca="1" si="206"/>
        <v>101.32783363164826</v>
      </c>
      <c r="F1092" s="90">
        <f t="shared" ca="1" si="206"/>
        <v>90.259984118771968</v>
      </c>
      <c r="G1092" s="90">
        <f t="shared" ca="1" si="206"/>
        <v>86.573218566760815</v>
      </c>
      <c r="H1092" s="90">
        <f t="shared" ca="1" si="198"/>
        <v>512.61420779731122</v>
      </c>
      <c r="I1092" s="90">
        <f t="shared" ca="1" si="199"/>
        <v>390.22806826682051</v>
      </c>
      <c r="J1092" s="90">
        <f t="shared" ca="1" si="200"/>
        <v>444.19503940174576</v>
      </c>
    </row>
    <row r="1093" spans="1:10" ht="12.75" x14ac:dyDescent="0.2">
      <c r="A1093" s="84">
        <v>1081</v>
      </c>
      <c r="B1093" s="90">
        <f t="shared" ca="1" si="196"/>
        <v>412.55628441966854</v>
      </c>
      <c r="C1093" s="103">
        <f t="shared" ca="1" si="207"/>
        <v>297.63472085535187</v>
      </c>
      <c r="D1093" s="103">
        <f t="shared" ca="1" si="207"/>
        <v>339.10213227907889</v>
      </c>
      <c r="E1093" s="90">
        <f t="shared" ca="1" si="206"/>
        <v>104.47620557867947</v>
      </c>
      <c r="F1093" s="90">
        <f t="shared" ca="1" si="206"/>
        <v>87.414170435745589</v>
      </c>
      <c r="G1093" s="90">
        <f t="shared" ca="1" si="206"/>
        <v>78.098279915211478</v>
      </c>
      <c r="H1093" s="90">
        <f t="shared" ca="1" si="198"/>
        <v>517.03248999834796</v>
      </c>
      <c r="I1093" s="90">
        <f t="shared" ca="1" si="199"/>
        <v>385.04889129109745</v>
      </c>
      <c r="J1093" s="90">
        <f t="shared" ca="1" si="200"/>
        <v>417.20041219429038</v>
      </c>
    </row>
    <row r="1094" spans="1:10" ht="12.75" x14ac:dyDescent="0.2">
      <c r="A1094" s="84">
        <v>1082</v>
      </c>
      <c r="B1094" s="90">
        <f t="shared" ca="1" si="196"/>
        <v>421.3238264706581</v>
      </c>
      <c r="C1094" s="103">
        <f t="shared" ca="1" si="207"/>
        <v>312.82299638768222</v>
      </c>
      <c r="D1094" s="103">
        <f t="shared" ca="1" si="207"/>
        <v>335.35671400288294</v>
      </c>
      <c r="E1094" s="90">
        <f t="shared" ca="1" si="206"/>
        <v>120.62381323106075</v>
      </c>
      <c r="F1094" s="90">
        <f t="shared" ca="1" si="206"/>
        <v>99.350603795365501</v>
      </c>
      <c r="G1094" s="90">
        <f t="shared" ca="1" si="206"/>
        <v>74.472556325033679</v>
      </c>
      <c r="H1094" s="90">
        <f t="shared" ca="1" si="198"/>
        <v>541.9476397017188</v>
      </c>
      <c r="I1094" s="90">
        <f t="shared" ca="1" si="199"/>
        <v>412.17360018304771</v>
      </c>
      <c r="J1094" s="90">
        <f t="shared" ca="1" si="200"/>
        <v>409.82927032791662</v>
      </c>
    </row>
    <row r="1095" spans="1:10" ht="12.75" x14ac:dyDescent="0.2">
      <c r="A1095" s="84">
        <v>1083</v>
      </c>
      <c r="B1095" s="90">
        <f t="shared" ca="1" si="196"/>
        <v>409.32045797693104</v>
      </c>
      <c r="C1095" s="103">
        <f t="shared" ca="1" si="207"/>
        <v>292.14555720558252</v>
      </c>
      <c r="D1095" s="103">
        <f t="shared" ca="1" si="207"/>
        <v>350.74021943263926</v>
      </c>
      <c r="E1095" s="90">
        <f t="shared" ca="1" si="206"/>
        <v>105.56055625592113</v>
      </c>
      <c r="F1095" s="90">
        <f t="shared" ca="1" si="206"/>
        <v>69.915369135950755</v>
      </c>
      <c r="G1095" s="90">
        <f t="shared" ca="1" si="206"/>
        <v>81.059544140432664</v>
      </c>
      <c r="H1095" s="90">
        <f t="shared" ca="1" si="198"/>
        <v>514.88101423285218</v>
      </c>
      <c r="I1095" s="90">
        <f t="shared" ca="1" si="199"/>
        <v>362.06092634153327</v>
      </c>
      <c r="J1095" s="90">
        <f t="shared" ca="1" si="200"/>
        <v>431.79976357307191</v>
      </c>
    </row>
    <row r="1096" spans="1:10" ht="12.75" x14ac:dyDescent="0.2">
      <c r="A1096" s="84">
        <v>1084</v>
      </c>
      <c r="B1096" s="90">
        <f t="shared" ca="1" si="196"/>
        <v>412.80533423486787</v>
      </c>
      <c r="C1096" s="103">
        <f t="shared" ca="1" si="207"/>
        <v>294.76701243127434</v>
      </c>
      <c r="D1096" s="103">
        <f t="shared" ca="1" si="207"/>
        <v>340.05182701306273</v>
      </c>
      <c r="E1096" s="90">
        <f t="shared" ca="1" si="206"/>
        <v>104.18527488142267</v>
      </c>
      <c r="F1096" s="90">
        <f t="shared" ca="1" si="206"/>
        <v>86.647005763591565</v>
      </c>
      <c r="G1096" s="90">
        <f t="shared" ca="1" si="206"/>
        <v>77.536464959619934</v>
      </c>
      <c r="H1096" s="90">
        <f t="shared" ca="1" si="198"/>
        <v>516.99060911629056</v>
      </c>
      <c r="I1096" s="90">
        <f t="shared" ca="1" si="199"/>
        <v>381.41401819486589</v>
      </c>
      <c r="J1096" s="90">
        <f t="shared" ca="1" si="200"/>
        <v>417.58829197268267</v>
      </c>
    </row>
    <row r="1097" spans="1:10" ht="12.75" x14ac:dyDescent="0.2">
      <c r="A1097" s="84">
        <v>1085</v>
      </c>
      <c r="B1097" s="90">
        <f t="shared" ca="1" si="196"/>
        <v>416.35010798269349</v>
      </c>
      <c r="C1097" s="103">
        <f t="shared" ca="1" si="207"/>
        <v>313.5563306791006</v>
      </c>
      <c r="D1097" s="103">
        <f t="shared" ca="1" si="207"/>
        <v>351.06144911897525</v>
      </c>
      <c r="E1097" s="90">
        <f t="shared" ca="1" si="206"/>
        <v>108.03711509211112</v>
      </c>
      <c r="F1097" s="90">
        <f t="shared" ca="1" si="206"/>
        <v>68.117475259472485</v>
      </c>
      <c r="G1097" s="90">
        <f t="shared" ca="1" si="206"/>
        <v>86.632014067561045</v>
      </c>
      <c r="H1097" s="90">
        <f t="shared" ca="1" si="198"/>
        <v>524.38722307480464</v>
      </c>
      <c r="I1097" s="90">
        <f t="shared" ca="1" si="199"/>
        <v>381.67380593857308</v>
      </c>
      <c r="J1097" s="90">
        <f t="shared" ca="1" si="200"/>
        <v>437.69346318653629</v>
      </c>
    </row>
    <row r="1098" spans="1:10" ht="12.75" x14ac:dyDescent="0.2">
      <c r="A1098" s="84">
        <v>1086</v>
      </c>
      <c r="B1098" s="90">
        <f t="shared" ca="1" si="196"/>
        <v>413.72017920004345</v>
      </c>
      <c r="C1098" s="103">
        <f t="shared" ca="1" si="207"/>
        <v>300.33830066715393</v>
      </c>
      <c r="D1098" s="103">
        <f t="shared" ca="1" si="207"/>
        <v>331.88680627247089</v>
      </c>
      <c r="E1098" s="90">
        <f t="shared" ca="1" si="206"/>
        <v>103.74210955454421</v>
      </c>
      <c r="F1098" s="90">
        <f t="shared" ca="1" si="206"/>
        <v>80.33032796274712</v>
      </c>
      <c r="G1098" s="90">
        <f t="shared" ca="1" si="206"/>
        <v>105.90218330365038</v>
      </c>
      <c r="H1098" s="90">
        <f t="shared" ca="1" si="198"/>
        <v>517.46228875458769</v>
      </c>
      <c r="I1098" s="90">
        <f t="shared" ca="1" si="199"/>
        <v>380.66862862990104</v>
      </c>
      <c r="J1098" s="90">
        <f t="shared" ca="1" si="200"/>
        <v>437.78898957612125</v>
      </c>
    </row>
    <row r="1099" spans="1:10" ht="12.75" x14ac:dyDescent="0.2">
      <c r="A1099" s="84">
        <v>1087</v>
      </c>
      <c r="B1099" s="90">
        <f t="shared" ca="1" si="196"/>
        <v>407.62613476566133</v>
      </c>
      <c r="C1099" s="103">
        <f t="shared" ca="1" si="207"/>
        <v>282.02075814471709</v>
      </c>
      <c r="D1099" s="103">
        <f t="shared" ca="1" si="207"/>
        <v>358.85424841998821</v>
      </c>
      <c r="E1099" s="90">
        <f t="shared" ca="1" si="206"/>
        <v>114.4950617963646</v>
      </c>
      <c r="F1099" s="90">
        <f t="shared" ca="1" si="206"/>
        <v>69.700778531514999</v>
      </c>
      <c r="G1099" s="90">
        <f t="shared" ca="1" si="206"/>
        <v>69.997496798807816</v>
      </c>
      <c r="H1099" s="90">
        <f t="shared" ca="1" si="198"/>
        <v>522.12119656202594</v>
      </c>
      <c r="I1099" s="90">
        <f t="shared" ca="1" si="199"/>
        <v>351.72153667623206</v>
      </c>
      <c r="J1099" s="90">
        <f t="shared" ca="1" si="200"/>
        <v>428.85174521879605</v>
      </c>
    </row>
    <row r="1100" spans="1:10" ht="12.75" x14ac:dyDescent="0.2">
      <c r="A1100" s="84">
        <v>1088</v>
      </c>
      <c r="B1100" s="90">
        <f t="shared" ca="1" si="196"/>
        <v>408.2002239019111</v>
      </c>
      <c r="C1100" s="103">
        <f t="shared" ca="1" si="207"/>
        <v>296.95172119450217</v>
      </c>
      <c r="D1100" s="103">
        <f t="shared" ca="1" si="207"/>
        <v>337.09624060578307</v>
      </c>
      <c r="E1100" s="90">
        <f t="shared" ca="1" si="206"/>
        <v>104.9295130633619</v>
      </c>
      <c r="F1100" s="90">
        <f t="shared" ca="1" si="206"/>
        <v>65.787604695692423</v>
      </c>
      <c r="G1100" s="90">
        <f t="shared" ca="1" si="206"/>
        <v>101.35641767586047</v>
      </c>
      <c r="H1100" s="90">
        <f t="shared" ca="1" si="198"/>
        <v>513.12973696527297</v>
      </c>
      <c r="I1100" s="90">
        <f t="shared" ca="1" si="199"/>
        <v>362.73932589019461</v>
      </c>
      <c r="J1100" s="90">
        <f t="shared" ca="1" si="200"/>
        <v>438.45265828164355</v>
      </c>
    </row>
    <row r="1101" spans="1:10" ht="12.75" x14ac:dyDescent="0.2">
      <c r="A1101" s="84">
        <v>1089</v>
      </c>
      <c r="B1101" s="90">
        <f t="shared" ca="1" si="196"/>
        <v>408.46986391951117</v>
      </c>
      <c r="C1101" s="103">
        <f t="shared" ca="1" si="207"/>
        <v>293.04268602210942</v>
      </c>
      <c r="D1101" s="103">
        <f t="shared" ca="1" si="207"/>
        <v>335.30034735878519</v>
      </c>
      <c r="E1101" s="90">
        <f t="shared" ca="1" si="206"/>
        <v>115.08241426336765</v>
      </c>
      <c r="F1101" s="90">
        <f t="shared" ca="1" si="206"/>
        <v>73.399627296781844</v>
      </c>
      <c r="G1101" s="90">
        <f t="shared" ca="1" si="206"/>
        <v>81.631593756385641</v>
      </c>
      <c r="H1101" s="90">
        <f t="shared" ca="1" si="198"/>
        <v>523.55227818287881</v>
      </c>
      <c r="I1101" s="90">
        <f t="shared" ca="1" si="199"/>
        <v>366.44231331889125</v>
      </c>
      <c r="J1101" s="90">
        <f t="shared" ca="1" si="200"/>
        <v>416.93194111517084</v>
      </c>
    </row>
    <row r="1102" spans="1:10" ht="12.75" x14ac:dyDescent="0.2">
      <c r="A1102" s="84">
        <v>1090</v>
      </c>
      <c r="B1102" s="90">
        <f t="shared" ref="B1102:B1165" ca="1" si="208">NORMINV(RAND(),B$5,B$6)</f>
        <v>411.45347021941973</v>
      </c>
      <c r="C1102" s="103">
        <f t="shared" ref="C1102:G1117" ca="1" si="209">NORMINV(RAND(),C$5,C$6)</f>
        <v>280.71890622224794</v>
      </c>
      <c r="D1102" s="103">
        <f t="shared" ca="1" si="209"/>
        <v>352.86913722588264</v>
      </c>
      <c r="E1102" s="90">
        <f t="shared" ca="1" si="209"/>
        <v>115.78964359625554</v>
      </c>
      <c r="F1102" s="90">
        <f t="shared" ca="1" si="209"/>
        <v>71.177893871580267</v>
      </c>
      <c r="G1102" s="90">
        <f t="shared" ca="1" si="209"/>
        <v>93.989344820185991</v>
      </c>
      <c r="H1102" s="90">
        <f t="shared" ref="H1102:H1165" ca="1" si="210">+B1102+E1102</f>
        <v>527.24311381567531</v>
      </c>
      <c r="I1102" s="90">
        <f t="shared" ref="I1102:I1165" ca="1" si="211">+C1102+F1102</f>
        <v>351.89680009382823</v>
      </c>
      <c r="J1102" s="90">
        <f t="shared" ref="J1102:J1165" ca="1" si="212">+D1102+G1102</f>
        <v>446.85848204606862</v>
      </c>
    </row>
    <row r="1103" spans="1:10" ht="12.75" x14ac:dyDescent="0.2">
      <c r="A1103" s="84">
        <v>1091</v>
      </c>
      <c r="B1103" s="90">
        <f t="shared" ca="1" si="208"/>
        <v>410.62464260678382</v>
      </c>
      <c r="C1103" s="103">
        <f t="shared" ref="C1103:D1117" ca="1" si="213">NORMINV(RAND(),C$5,C$6)</f>
        <v>289.8412053231516</v>
      </c>
      <c r="D1103" s="103">
        <f t="shared" ca="1" si="213"/>
        <v>341.63618063518845</v>
      </c>
      <c r="E1103" s="90">
        <f t="shared" ca="1" si="209"/>
        <v>108.74689927023034</v>
      </c>
      <c r="F1103" s="90">
        <f t="shared" ca="1" si="209"/>
        <v>86.979686831202656</v>
      </c>
      <c r="G1103" s="90">
        <f t="shared" ca="1" si="209"/>
        <v>90.305653871880722</v>
      </c>
      <c r="H1103" s="90">
        <f t="shared" ca="1" si="210"/>
        <v>519.37154187701412</v>
      </c>
      <c r="I1103" s="90">
        <f t="shared" ca="1" si="211"/>
        <v>376.82089215435428</v>
      </c>
      <c r="J1103" s="90">
        <f t="shared" ca="1" si="212"/>
        <v>431.94183450706919</v>
      </c>
    </row>
    <row r="1104" spans="1:10" ht="12.75" x14ac:dyDescent="0.2">
      <c r="A1104" s="84">
        <v>1092</v>
      </c>
      <c r="B1104" s="90">
        <f t="shared" ca="1" si="208"/>
        <v>410.20647731121937</v>
      </c>
      <c r="C1104" s="103">
        <f t="shared" ca="1" si="213"/>
        <v>297.72245486787438</v>
      </c>
      <c r="D1104" s="103">
        <f t="shared" ca="1" si="213"/>
        <v>351.59645119419565</v>
      </c>
      <c r="E1104" s="90">
        <f t="shared" ca="1" si="209"/>
        <v>111.22061570589344</v>
      </c>
      <c r="F1104" s="90">
        <f t="shared" ca="1" si="209"/>
        <v>94.60165795234893</v>
      </c>
      <c r="G1104" s="90">
        <f t="shared" ca="1" si="209"/>
        <v>97.83925470282</v>
      </c>
      <c r="H1104" s="90">
        <f t="shared" ca="1" si="210"/>
        <v>521.42709301711284</v>
      </c>
      <c r="I1104" s="90">
        <f t="shared" ca="1" si="211"/>
        <v>392.32411282022332</v>
      </c>
      <c r="J1104" s="90">
        <f t="shared" ca="1" si="212"/>
        <v>449.43570589701562</v>
      </c>
    </row>
    <row r="1105" spans="1:10" ht="12.75" x14ac:dyDescent="0.2">
      <c r="A1105" s="84">
        <v>1093</v>
      </c>
      <c r="B1105" s="90">
        <f t="shared" ca="1" si="208"/>
        <v>408.25414600718796</v>
      </c>
      <c r="C1105" s="103">
        <f t="shared" ca="1" si="213"/>
        <v>318.55021984209367</v>
      </c>
      <c r="D1105" s="103">
        <f t="shared" ca="1" si="213"/>
        <v>341.16377881314128</v>
      </c>
      <c r="E1105" s="90">
        <f t="shared" ca="1" si="209"/>
        <v>102.15992275919669</v>
      </c>
      <c r="F1105" s="90">
        <f t="shared" ca="1" si="209"/>
        <v>69.09776105456038</v>
      </c>
      <c r="G1105" s="90">
        <f t="shared" ca="1" si="209"/>
        <v>90.615019097198683</v>
      </c>
      <c r="H1105" s="90">
        <f t="shared" ca="1" si="210"/>
        <v>510.41406876638462</v>
      </c>
      <c r="I1105" s="90">
        <f t="shared" ca="1" si="211"/>
        <v>387.64798089665408</v>
      </c>
      <c r="J1105" s="90">
        <f t="shared" ca="1" si="212"/>
        <v>431.77879791033996</v>
      </c>
    </row>
    <row r="1106" spans="1:10" ht="12.75" x14ac:dyDescent="0.2">
      <c r="A1106" s="84">
        <v>1094</v>
      </c>
      <c r="B1106" s="90">
        <f t="shared" ca="1" si="208"/>
        <v>411.35609784246765</v>
      </c>
      <c r="C1106" s="103">
        <f t="shared" ca="1" si="213"/>
        <v>304.13759640045316</v>
      </c>
      <c r="D1106" s="103">
        <f t="shared" ca="1" si="213"/>
        <v>333.94805153000374</v>
      </c>
      <c r="E1106" s="90">
        <f t="shared" ca="1" si="209"/>
        <v>114.52139237913447</v>
      </c>
      <c r="F1106" s="90">
        <f t="shared" ca="1" si="209"/>
        <v>79.709680173347664</v>
      </c>
      <c r="G1106" s="90">
        <f t="shared" ca="1" si="209"/>
        <v>94.421387140815924</v>
      </c>
      <c r="H1106" s="90">
        <f t="shared" ca="1" si="210"/>
        <v>525.8774902216021</v>
      </c>
      <c r="I1106" s="90">
        <f t="shared" ca="1" si="211"/>
        <v>383.84727657380085</v>
      </c>
      <c r="J1106" s="90">
        <f t="shared" ca="1" si="212"/>
        <v>428.36943867081965</v>
      </c>
    </row>
    <row r="1107" spans="1:10" ht="12.75" x14ac:dyDescent="0.2">
      <c r="A1107" s="84">
        <v>1095</v>
      </c>
      <c r="B1107" s="90">
        <f t="shared" ca="1" si="208"/>
        <v>414.50757427258407</v>
      </c>
      <c r="C1107" s="103">
        <f t="shared" ca="1" si="213"/>
        <v>294.17327315937541</v>
      </c>
      <c r="D1107" s="103">
        <f t="shared" ca="1" si="213"/>
        <v>328.49372043730659</v>
      </c>
      <c r="E1107" s="90">
        <f t="shared" ca="1" si="209"/>
        <v>108.53688379120733</v>
      </c>
      <c r="F1107" s="90">
        <f t="shared" ca="1" si="209"/>
        <v>87.233303965019331</v>
      </c>
      <c r="G1107" s="90">
        <f t="shared" ca="1" si="209"/>
        <v>95.648766610238511</v>
      </c>
      <c r="H1107" s="90">
        <f t="shared" ca="1" si="210"/>
        <v>523.04445806379135</v>
      </c>
      <c r="I1107" s="90">
        <f t="shared" ca="1" si="211"/>
        <v>381.40657712439474</v>
      </c>
      <c r="J1107" s="90">
        <f t="shared" ca="1" si="212"/>
        <v>424.1424870475451</v>
      </c>
    </row>
    <row r="1108" spans="1:10" ht="12.75" x14ac:dyDescent="0.2">
      <c r="A1108" s="84">
        <v>1096</v>
      </c>
      <c r="B1108" s="90">
        <f t="shared" ca="1" si="208"/>
        <v>413.9760384346871</v>
      </c>
      <c r="C1108" s="103">
        <f t="shared" ca="1" si="213"/>
        <v>289.06424562474524</v>
      </c>
      <c r="D1108" s="103">
        <f t="shared" ca="1" si="213"/>
        <v>346.47990201834665</v>
      </c>
      <c r="E1108" s="90">
        <f t="shared" ca="1" si="209"/>
        <v>115.26241989113926</v>
      </c>
      <c r="F1108" s="90">
        <f t="shared" ca="1" si="209"/>
        <v>98.566516470747203</v>
      </c>
      <c r="G1108" s="90">
        <f t="shared" ca="1" si="209"/>
        <v>74.748223300308027</v>
      </c>
      <c r="H1108" s="90">
        <f t="shared" ca="1" si="210"/>
        <v>529.2384583258264</v>
      </c>
      <c r="I1108" s="90">
        <f t="shared" ca="1" si="211"/>
        <v>387.63076209549246</v>
      </c>
      <c r="J1108" s="90">
        <f t="shared" ca="1" si="212"/>
        <v>421.22812531865469</v>
      </c>
    </row>
    <row r="1109" spans="1:10" ht="12.75" x14ac:dyDescent="0.2">
      <c r="A1109" s="84">
        <v>1097</v>
      </c>
      <c r="B1109" s="90">
        <f t="shared" ca="1" si="208"/>
        <v>414.95555545616838</v>
      </c>
      <c r="C1109" s="103">
        <f t="shared" ca="1" si="213"/>
        <v>302.04717426438503</v>
      </c>
      <c r="D1109" s="103">
        <f t="shared" ca="1" si="213"/>
        <v>346.27756481507737</v>
      </c>
      <c r="E1109" s="90">
        <f t="shared" ca="1" si="209"/>
        <v>113.96240760893986</v>
      </c>
      <c r="F1109" s="90">
        <f t="shared" ca="1" si="209"/>
        <v>79.866488638385022</v>
      </c>
      <c r="G1109" s="90">
        <f t="shared" ca="1" si="209"/>
        <v>100.11498965674747</v>
      </c>
      <c r="H1109" s="90">
        <f t="shared" ca="1" si="210"/>
        <v>528.91796306510821</v>
      </c>
      <c r="I1109" s="90">
        <f t="shared" ca="1" si="211"/>
        <v>381.91366290277006</v>
      </c>
      <c r="J1109" s="90">
        <f t="shared" ca="1" si="212"/>
        <v>446.39255447182484</v>
      </c>
    </row>
    <row r="1110" spans="1:10" ht="12.75" x14ac:dyDescent="0.2">
      <c r="A1110" s="84">
        <v>1098</v>
      </c>
      <c r="B1110" s="90">
        <f t="shared" ca="1" si="208"/>
        <v>417.37880216223175</v>
      </c>
      <c r="C1110" s="103">
        <f t="shared" ca="1" si="213"/>
        <v>293.02442729377117</v>
      </c>
      <c r="D1110" s="103">
        <f t="shared" ca="1" si="213"/>
        <v>338.08211926673596</v>
      </c>
      <c r="E1110" s="90">
        <f t="shared" ca="1" si="209"/>
        <v>101.24896767766822</v>
      </c>
      <c r="F1110" s="90">
        <f t="shared" ca="1" si="209"/>
        <v>80.273982708943947</v>
      </c>
      <c r="G1110" s="90">
        <f t="shared" ca="1" si="209"/>
        <v>68.956207844540515</v>
      </c>
      <c r="H1110" s="90">
        <f t="shared" ca="1" si="210"/>
        <v>518.6277698399</v>
      </c>
      <c r="I1110" s="90">
        <f t="shared" ca="1" si="211"/>
        <v>373.29841000271512</v>
      </c>
      <c r="J1110" s="90">
        <f t="shared" ca="1" si="212"/>
        <v>407.03832711127649</v>
      </c>
    </row>
    <row r="1111" spans="1:10" ht="12.75" x14ac:dyDescent="0.2">
      <c r="A1111" s="84">
        <v>1099</v>
      </c>
      <c r="B1111" s="90">
        <f t="shared" ca="1" si="208"/>
        <v>400.04200283157098</v>
      </c>
      <c r="C1111" s="103">
        <f t="shared" ca="1" si="213"/>
        <v>307.09051992969194</v>
      </c>
      <c r="D1111" s="103">
        <f t="shared" ca="1" si="213"/>
        <v>362.23483333199744</v>
      </c>
      <c r="E1111" s="90">
        <f t="shared" ca="1" si="209"/>
        <v>118.7641025365799</v>
      </c>
      <c r="F1111" s="90">
        <f t="shared" ca="1" si="209"/>
        <v>78.293591860351398</v>
      </c>
      <c r="G1111" s="90">
        <f t="shared" ca="1" si="209"/>
        <v>107.48849213001762</v>
      </c>
      <c r="H1111" s="90">
        <f t="shared" ca="1" si="210"/>
        <v>518.80610536815084</v>
      </c>
      <c r="I1111" s="90">
        <f t="shared" ca="1" si="211"/>
        <v>385.38411179004333</v>
      </c>
      <c r="J1111" s="90">
        <f t="shared" ca="1" si="212"/>
        <v>469.72332546201505</v>
      </c>
    </row>
    <row r="1112" spans="1:10" ht="12.75" x14ac:dyDescent="0.2">
      <c r="A1112" s="84">
        <v>1100</v>
      </c>
      <c r="B1112" s="90">
        <f t="shared" ca="1" si="208"/>
        <v>403.31769482817447</v>
      </c>
      <c r="C1112" s="103">
        <f t="shared" ca="1" si="213"/>
        <v>281.23886902661252</v>
      </c>
      <c r="D1112" s="103">
        <f t="shared" ca="1" si="213"/>
        <v>355.88644656828154</v>
      </c>
      <c r="E1112" s="90">
        <f t="shared" ca="1" si="209"/>
        <v>104.05061378618811</v>
      </c>
      <c r="F1112" s="90">
        <f t="shared" ca="1" si="209"/>
        <v>71.291861430443134</v>
      </c>
      <c r="G1112" s="90">
        <f t="shared" ca="1" si="209"/>
        <v>102.86672314408131</v>
      </c>
      <c r="H1112" s="90">
        <f t="shared" ca="1" si="210"/>
        <v>507.3683086143626</v>
      </c>
      <c r="I1112" s="90">
        <f t="shared" ca="1" si="211"/>
        <v>352.53073045705565</v>
      </c>
      <c r="J1112" s="90">
        <f t="shared" ca="1" si="212"/>
        <v>458.75316971236282</v>
      </c>
    </row>
    <row r="1113" spans="1:10" ht="12.75" x14ac:dyDescent="0.2">
      <c r="A1113" s="84">
        <v>1101</v>
      </c>
      <c r="B1113" s="90">
        <f t="shared" ca="1" si="208"/>
        <v>417.50294327019333</v>
      </c>
      <c r="C1113" s="103">
        <f t="shared" ca="1" si="213"/>
        <v>301.29418867501164</v>
      </c>
      <c r="D1113" s="103">
        <f t="shared" ca="1" si="213"/>
        <v>341.84982764907625</v>
      </c>
      <c r="E1113" s="90">
        <f t="shared" ca="1" si="209"/>
        <v>114.88305614652759</v>
      </c>
      <c r="F1113" s="90">
        <f t="shared" ca="1" si="209"/>
        <v>75.061980208438328</v>
      </c>
      <c r="G1113" s="90">
        <f t="shared" ca="1" si="209"/>
        <v>62.971775239114194</v>
      </c>
      <c r="H1113" s="90">
        <f t="shared" ca="1" si="210"/>
        <v>532.38599941672089</v>
      </c>
      <c r="I1113" s="90">
        <f t="shared" ca="1" si="211"/>
        <v>376.35616888344998</v>
      </c>
      <c r="J1113" s="90">
        <f t="shared" ca="1" si="212"/>
        <v>404.82160288819045</v>
      </c>
    </row>
    <row r="1114" spans="1:10" ht="12.75" x14ac:dyDescent="0.2">
      <c r="A1114" s="84">
        <v>1102</v>
      </c>
      <c r="B1114" s="90">
        <f t="shared" ca="1" si="208"/>
        <v>410.90680699513251</v>
      </c>
      <c r="C1114" s="103">
        <f t="shared" ca="1" si="213"/>
        <v>304.8165779279683</v>
      </c>
      <c r="D1114" s="103">
        <f t="shared" ca="1" si="213"/>
        <v>329.26411381682084</v>
      </c>
      <c r="E1114" s="90">
        <f t="shared" ca="1" si="209"/>
        <v>101.32058024638962</v>
      </c>
      <c r="F1114" s="90">
        <f t="shared" ca="1" si="209"/>
        <v>74.753164941567505</v>
      </c>
      <c r="G1114" s="90">
        <f t="shared" ca="1" si="209"/>
        <v>93.385842607973487</v>
      </c>
      <c r="H1114" s="90">
        <f t="shared" ca="1" si="210"/>
        <v>512.22738724152214</v>
      </c>
      <c r="I1114" s="90">
        <f t="shared" ca="1" si="211"/>
        <v>379.56974286953579</v>
      </c>
      <c r="J1114" s="90">
        <f t="shared" ca="1" si="212"/>
        <v>422.64995642479431</v>
      </c>
    </row>
    <row r="1115" spans="1:10" ht="12.75" x14ac:dyDescent="0.2">
      <c r="A1115" s="84">
        <v>1103</v>
      </c>
      <c r="B1115" s="90">
        <f t="shared" ca="1" si="208"/>
        <v>412.23156866744495</v>
      </c>
      <c r="C1115" s="103">
        <f t="shared" ca="1" si="213"/>
        <v>305.72470648691711</v>
      </c>
      <c r="D1115" s="103">
        <f t="shared" ca="1" si="213"/>
        <v>350.26812957353241</v>
      </c>
      <c r="E1115" s="90">
        <f t="shared" ca="1" si="209"/>
        <v>107.34010532674833</v>
      </c>
      <c r="F1115" s="90">
        <f t="shared" ca="1" si="209"/>
        <v>75.843054097922391</v>
      </c>
      <c r="G1115" s="90">
        <f t="shared" ca="1" si="209"/>
        <v>107.10509696985228</v>
      </c>
      <c r="H1115" s="90">
        <f t="shared" ca="1" si="210"/>
        <v>519.57167399419325</v>
      </c>
      <c r="I1115" s="90">
        <f t="shared" ca="1" si="211"/>
        <v>381.5677605848395</v>
      </c>
      <c r="J1115" s="90">
        <f t="shared" ca="1" si="212"/>
        <v>457.3732265433847</v>
      </c>
    </row>
    <row r="1116" spans="1:10" ht="12.75" x14ac:dyDescent="0.2">
      <c r="A1116" s="84">
        <v>1104</v>
      </c>
      <c r="B1116" s="90">
        <f t="shared" ca="1" si="208"/>
        <v>403.03076081286628</v>
      </c>
      <c r="C1116" s="103">
        <f t="shared" ca="1" si="213"/>
        <v>299.7991885024141</v>
      </c>
      <c r="D1116" s="103">
        <f t="shared" ca="1" si="213"/>
        <v>347.92649234869299</v>
      </c>
      <c r="E1116" s="90">
        <f t="shared" ca="1" si="209"/>
        <v>116.71894049379264</v>
      </c>
      <c r="F1116" s="90">
        <f t="shared" ca="1" si="209"/>
        <v>81.268668740430471</v>
      </c>
      <c r="G1116" s="90">
        <f t="shared" ca="1" si="209"/>
        <v>91.325839756466749</v>
      </c>
      <c r="H1116" s="90">
        <f t="shared" ca="1" si="210"/>
        <v>519.74970130665895</v>
      </c>
      <c r="I1116" s="90">
        <f t="shared" ca="1" si="211"/>
        <v>381.06785724284458</v>
      </c>
      <c r="J1116" s="90">
        <f t="shared" ca="1" si="212"/>
        <v>439.25233210515972</v>
      </c>
    </row>
    <row r="1117" spans="1:10" ht="12.75" x14ac:dyDescent="0.2">
      <c r="A1117" s="84">
        <v>1105</v>
      </c>
      <c r="B1117" s="90">
        <f t="shared" ca="1" si="208"/>
        <v>401.70209473614904</v>
      </c>
      <c r="C1117" s="103">
        <f t="shared" ca="1" si="213"/>
        <v>296.44628990790659</v>
      </c>
      <c r="D1117" s="103">
        <f t="shared" ca="1" si="213"/>
        <v>325.71367001703629</v>
      </c>
      <c r="E1117" s="90">
        <f t="shared" ca="1" si="209"/>
        <v>98.098139746345652</v>
      </c>
      <c r="F1117" s="90">
        <f t="shared" ca="1" si="209"/>
        <v>81.02410044459927</v>
      </c>
      <c r="G1117" s="90">
        <f t="shared" ca="1" si="209"/>
        <v>98.127545705376363</v>
      </c>
      <c r="H1117" s="90">
        <f t="shared" ca="1" si="210"/>
        <v>499.80023448249472</v>
      </c>
      <c r="I1117" s="90">
        <f t="shared" ca="1" si="211"/>
        <v>377.47039035250589</v>
      </c>
      <c r="J1117" s="90">
        <f t="shared" ca="1" si="212"/>
        <v>423.84121572241264</v>
      </c>
    </row>
    <row r="1118" spans="1:10" ht="12.75" x14ac:dyDescent="0.2">
      <c r="A1118" s="84">
        <v>1106</v>
      </c>
      <c r="B1118" s="90">
        <f t="shared" ca="1" si="208"/>
        <v>417.00363519941726</v>
      </c>
      <c r="C1118" s="103">
        <f t="shared" ref="C1118:G1133" ca="1" si="214">NORMINV(RAND(),C$5,C$6)</f>
        <v>293.49394797346662</v>
      </c>
      <c r="D1118" s="103">
        <f t="shared" ca="1" si="214"/>
        <v>333.95057484555957</v>
      </c>
      <c r="E1118" s="90">
        <f t="shared" ca="1" si="214"/>
        <v>103.13452942958067</v>
      </c>
      <c r="F1118" s="90">
        <f t="shared" ca="1" si="214"/>
        <v>86.046011653463466</v>
      </c>
      <c r="G1118" s="90">
        <f t="shared" ca="1" si="214"/>
        <v>107.50553394720993</v>
      </c>
      <c r="H1118" s="90">
        <f t="shared" ca="1" si="210"/>
        <v>520.13816462899797</v>
      </c>
      <c r="I1118" s="90">
        <f t="shared" ca="1" si="211"/>
        <v>379.53995962693011</v>
      </c>
      <c r="J1118" s="90">
        <f t="shared" ca="1" si="212"/>
        <v>441.4561087927695</v>
      </c>
    </row>
    <row r="1119" spans="1:10" ht="12.75" x14ac:dyDescent="0.2">
      <c r="A1119" s="84">
        <v>1107</v>
      </c>
      <c r="B1119" s="90">
        <f t="shared" ca="1" si="208"/>
        <v>420.92912002634375</v>
      </c>
      <c r="C1119" s="103">
        <f t="shared" ref="C1119:D1133" ca="1" si="215">NORMINV(RAND(),C$5,C$6)</f>
        <v>306.19333908117517</v>
      </c>
      <c r="D1119" s="103">
        <f t="shared" ca="1" si="215"/>
        <v>354.97925274135082</v>
      </c>
      <c r="E1119" s="90">
        <f t="shared" ca="1" si="214"/>
        <v>108.85175548318782</v>
      </c>
      <c r="F1119" s="90">
        <f t="shared" ca="1" si="214"/>
        <v>77.927156795759402</v>
      </c>
      <c r="G1119" s="90">
        <f t="shared" ca="1" si="214"/>
        <v>87.567858331772811</v>
      </c>
      <c r="H1119" s="90">
        <f t="shared" ca="1" si="210"/>
        <v>529.7808755095316</v>
      </c>
      <c r="I1119" s="90">
        <f t="shared" ca="1" si="211"/>
        <v>384.12049587693457</v>
      </c>
      <c r="J1119" s="90">
        <f t="shared" ca="1" si="212"/>
        <v>442.54711107312363</v>
      </c>
    </row>
    <row r="1120" spans="1:10" ht="12.75" x14ac:dyDescent="0.2">
      <c r="A1120" s="84">
        <v>1108</v>
      </c>
      <c r="B1120" s="90">
        <f t="shared" ca="1" si="208"/>
        <v>409.44814340760888</v>
      </c>
      <c r="C1120" s="103">
        <f t="shared" ca="1" si="215"/>
        <v>282.83139501692983</v>
      </c>
      <c r="D1120" s="103">
        <f t="shared" ca="1" si="215"/>
        <v>345.19886297119672</v>
      </c>
      <c r="E1120" s="90">
        <f t="shared" ca="1" si="214"/>
        <v>103.45862937647861</v>
      </c>
      <c r="F1120" s="90">
        <f t="shared" ca="1" si="214"/>
        <v>67.96871697133173</v>
      </c>
      <c r="G1120" s="90">
        <f t="shared" ca="1" si="214"/>
        <v>108.44687606984965</v>
      </c>
      <c r="H1120" s="90">
        <f t="shared" ca="1" si="210"/>
        <v>512.90677278408748</v>
      </c>
      <c r="I1120" s="90">
        <f t="shared" ca="1" si="211"/>
        <v>350.80011198826156</v>
      </c>
      <c r="J1120" s="90">
        <f t="shared" ca="1" si="212"/>
        <v>453.64573904104634</v>
      </c>
    </row>
    <row r="1121" spans="1:10" ht="12.75" x14ac:dyDescent="0.2">
      <c r="A1121" s="84">
        <v>1109</v>
      </c>
      <c r="B1121" s="90">
        <f t="shared" ca="1" si="208"/>
        <v>413.20642042663553</v>
      </c>
      <c r="C1121" s="103">
        <f t="shared" ca="1" si="215"/>
        <v>278.52877351359621</v>
      </c>
      <c r="D1121" s="103">
        <f t="shared" ca="1" si="215"/>
        <v>351.73045304621235</v>
      </c>
      <c r="E1121" s="90">
        <f t="shared" ca="1" si="214"/>
        <v>111.58525751555879</v>
      </c>
      <c r="F1121" s="90">
        <f t="shared" ca="1" si="214"/>
        <v>100.5051643847554</v>
      </c>
      <c r="G1121" s="90">
        <f t="shared" ca="1" si="214"/>
        <v>92.89580307137949</v>
      </c>
      <c r="H1121" s="90">
        <f t="shared" ca="1" si="210"/>
        <v>524.79167794219438</v>
      </c>
      <c r="I1121" s="90">
        <f t="shared" ca="1" si="211"/>
        <v>379.03393789835161</v>
      </c>
      <c r="J1121" s="90">
        <f t="shared" ca="1" si="212"/>
        <v>444.62625611759182</v>
      </c>
    </row>
    <row r="1122" spans="1:10" ht="12.75" x14ac:dyDescent="0.2">
      <c r="A1122" s="84">
        <v>1110</v>
      </c>
      <c r="B1122" s="90">
        <f t="shared" ca="1" si="208"/>
        <v>407.97868297434587</v>
      </c>
      <c r="C1122" s="103">
        <f t="shared" ca="1" si="215"/>
        <v>295.13527232385178</v>
      </c>
      <c r="D1122" s="103">
        <f t="shared" ca="1" si="215"/>
        <v>336.73714367884742</v>
      </c>
      <c r="E1122" s="90">
        <f t="shared" ca="1" si="214"/>
        <v>108.85367213152888</v>
      </c>
      <c r="F1122" s="90">
        <f t="shared" ca="1" si="214"/>
        <v>75.184300042410939</v>
      </c>
      <c r="G1122" s="90">
        <f t="shared" ca="1" si="214"/>
        <v>93.307754041572622</v>
      </c>
      <c r="H1122" s="90">
        <f t="shared" ca="1" si="210"/>
        <v>516.83235510587474</v>
      </c>
      <c r="I1122" s="90">
        <f t="shared" ca="1" si="211"/>
        <v>370.31957236626272</v>
      </c>
      <c r="J1122" s="90">
        <f t="shared" ca="1" si="212"/>
        <v>430.04489772042007</v>
      </c>
    </row>
    <row r="1123" spans="1:10" ht="12.75" x14ac:dyDescent="0.2">
      <c r="A1123" s="84">
        <v>1111</v>
      </c>
      <c r="B1123" s="90">
        <f t="shared" ca="1" si="208"/>
        <v>411.80510600219833</v>
      </c>
      <c r="C1123" s="103">
        <f t="shared" ca="1" si="215"/>
        <v>302.87793943732606</v>
      </c>
      <c r="D1123" s="103">
        <f t="shared" ca="1" si="215"/>
        <v>359.11485341019909</v>
      </c>
      <c r="E1123" s="90">
        <f t="shared" ca="1" si="214"/>
        <v>113.15853060088392</v>
      </c>
      <c r="F1123" s="90">
        <f t="shared" ca="1" si="214"/>
        <v>87.655867843791881</v>
      </c>
      <c r="G1123" s="90">
        <f t="shared" ca="1" si="214"/>
        <v>81.347279366154069</v>
      </c>
      <c r="H1123" s="90">
        <f t="shared" ca="1" si="210"/>
        <v>524.96363660308225</v>
      </c>
      <c r="I1123" s="90">
        <f t="shared" ca="1" si="211"/>
        <v>390.53380728111796</v>
      </c>
      <c r="J1123" s="90">
        <f t="shared" ca="1" si="212"/>
        <v>440.46213277635314</v>
      </c>
    </row>
    <row r="1124" spans="1:10" ht="12.75" x14ac:dyDescent="0.2">
      <c r="A1124" s="84">
        <v>1112</v>
      </c>
      <c r="B1124" s="90">
        <f t="shared" ca="1" si="208"/>
        <v>403.72181601117325</v>
      </c>
      <c r="C1124" s="103">
        <f t="shared" ca="1" si="215"/>
        <v>284.18190110342078</v>
      </c>
      <c r="D1124" s="103">
        <f t="shared" ca="1" si="215"/>
        <v>357.53840296537703</v>
      </c>
      <c r="E1124" s="90">
        <f t="shared" ca="1" si="214"/>
        <v>115.47893150715983</v>
      </c>
      <c r="F1124" s="90">
        <f t="shared" ca="1" si="214"/>
        <v>75.100109347630919</v>
      </c>
      <c r="G1124" s="90">
        <f t="shared" ca="1" si="214"/>
        <v>99.304748275056383</v>
      </c>
      <c r="H1124" s="90">
        <f t="shared" ca="1" si="210"/>
        <v>519.20074751833306</v>
      </c>
      <c r="I1124" s="90">
        <f t="shared" ca="1" si="211"/>
        <v>359.28201045105169</v>
      </c>
      <c r="J1124" s="90">
        <f t="shared" ca="1" si="212"/>
        <v>456.84315124043343</v>
      </c>
    </row>
    <row r="1125" spans="1:10" ht="12.75" x14ac:dyDescent="0.2">
      <c r="A1125" s="84">
        <v>1113</v>
      </c>
      <c r="B1125" s="90">
        <f t="shared" ca="1" si="208"/>
        <v>422.38288498490749</v>
      </c>
      <c r="C1125" s="103">
        <f t="shared" ca="1" si="215"/>
        <v>313.58715809280102</v>
      </c>
      <c r="D1125" s="103">
        <f t="shared" ca="1" si="215"/>
        <v>339.12770993495269</v>
      </c>
      <c r="E1125" s="90">
        <f t="shared" ca="1" si="214"/>
        <v>115.25677882409224</v>
      </c>
      <c r="F1125" s="90">
        <f t="shared" ca="1" si="214"/>
        <v>78.781419407480755</v>
      </c>
      <c r="G1125" s="90">
        <f t="shared" ca="1" si="214"/>
        <v>95.203599920726532</v>
      </c>
      <c r="H1125" s="90">
        <f t="shared" ca="1" si="210"/>
        <v>537.63966380899979</v>
      </c>
      <c r="I1125" s="90">
        <f t="shared" ca="1" si="211"/>
        <v>392.36857750028179</v>
      </c>
      <c r="J1125" s="90">
        <f t="shared" ca="1" si="212"/>
        <v>434.33130985567925</v>
      </c>
    </row>
    <row r="1126" spans="1:10" ht="12.75" x14ac:dyDescent="0.2">
      <c r="A1126" s="84">
        <v>1114</v>
      </c>
      <c r="B1126" s="90">
        <f t="shared" ca="1" si="208"/>
        <v>406.71827067525334</v>
      </c>
      <c r="C1126" s="103">
        <f t="shared" ca="1" si="215"/>
        <v>286.41167120249821</v>
      </c>
      <c r="D1126" s="103">
        <f t="shared" ca="1" si="215"/>
        <v>346.08553310924935</v>
      </c>
      <c r="E1126" s="90">
        <f t="shared" ca="1" si="214"/>
        <v>110.41553073669405</v>
      </c>
      <c r="F1126" s="90">
        <f t="shared" ca="1" si="214"/>
        <v>84.710505406287595</v>
      </c>
      <c r="G1126" s="90">
        <f t="shared" ca="1" si="214"/>
        <v>76.800921993013631</v>
      </c>
      <c r="H1126" s="90">
        <f t="shared" ca="1" si="210"/>
        <v>517.13380141194739</v>
      </c>
      <c r="I1126" s="90">
        <f t="shared" ca="1" si="211"/>
        <v>371.12217660878582</v>
      </c>
      <c r="J1126" s="90">
        <f t="shared" ca="1" si="212"/>
        <v>422.88645510226297</v>
      </c>
    </row>
    <row r="1127" spans="1:10" ht="12.75" x14ac:dyDescent="0.2">
      <c r="A1127" s="84">
        <v>1115</v>
      </c>
      <c r="B1127" s="90">
        <f t="shared" ca="1" si="208"/>
        <v>405.58914343630016</v>
      </c>
      <c r="C1127" s="103">
        <f t="shared" ca="1" si="215"/>
        <v>317.68542521317988</v>
      </c>
      <c r="D1127" s="103">
        <f t="shared" ca="1" si="215"/>
        <v>330.77308033728036</v>
      </c>
      <c r="E1127" s="90">
        <f t="shared" ca="1" si="214"/>
        <v>113.29995535322351</v>
      </c>
      <c r="F1127" s="90">
        <f t="shared" ca="1" si="214"/>
        <v>73.418355740295084</v>
      </c>
      <c r="G1127" s="90">
        <f t="shared" ca="1" si="214"/>
        <v>113.22296615187027</v>
      </c>
      <c r="H1127" s="90">
        <f t="shared" ca="1" si="210"/>
        <v>518.8890987895237</v>
      </c>
      <c r="I1127" s="90">
        <f t="shared" ca="1" si="211"/>
        <v>391.10378095347494</v>
      </c>
      <c r="J1127" s="90">
        <f t="shared" ca="1" si="212"/>
        <v>443.99604648915061</v>
      </c>
    </row>
    <row r="1128" spans="1:10" ht="12.75" x14ac:dyDescent="0.2">
      <c r="A1128" s="84">
        <v>1116</v>
      </c>
      <c r="B1128" s="90">
        <f t="shared" ca="1" si="208"/>
        <v>403.11695023153516</v>
      </c>
      <c r="C1128" s="103">
        <f t="shared" ca="1" si="215"/>
        <v>283.57268651256049</v>
      </c>
      <c r="D1128" s="103">
        <f t="shared" ca="1" si="215"/>
        <v>345.03752183617308</v>
      </c>
      <c r="E1128" s="90">
        <f t="shared" ca="1" si="214"/>
        <v>104.07745880004613</v>
      </c>
      <c r="F1128" s="90">
        <f t="shared" ca="1" si="214"/>
        <v>77.222977341885468</v>
      </c>
      <c r="G1128" s="90">
        <f t="shared" ca="1" si="214"/>
        <v>118.01587429711195</v>
      </c>
      <c r="H1128" s="90">
        <f t="shared" ca="1" si="210"/>
        <v>507.1944090315813</v>
      </c>
      <c r="I1128" s="90">
        <f t="shared" ca="1" si="211"/>
        <v>360.79566385444593</v>
      </c>
      <c r="J1128" s="90">
        <f t="shared" ca="1" si="212"/>
        <v>463.05339613328505</v>
      </c>
    </row>
    <row r="1129" spans="1:10" ht="12.75" x14ac:dyDescent="0.2">
      <c r="A1129" s="84">
        <v>1117</v>
      </c>
      <c r="B1129" s="90">
        <f t="shared" ca="1" si="208"/>
        <v>418.31009005813536</v>
      </c>
      <c r="C1129" s="103">
        <f t="shared" ca="1" si="215"/>
        <v>284.13387308404049</v>
      </c>
      <c r="D1129" s="103">
        <f t="shared" ca="1" si="215"/>
        <v>340.45791491115102</v>
      </c>
      <c r="E1129" s="90">
        <f t="shared" ca="1" si="214"/>
        <v>118.64207587513339</v>
      </c>
      <c r="F1129" s="90">
        <f t="shared" ca="1" si="214"/>
        <v>70.577116381856484</v>
      </c>
      <c r="G1129" s="90">
        <f t="shared" ca="1" si="214"/>
        <v>105.26295327912462</v>
      </c>
      <c r="H1129" s="90">
        <f t="shared" ca="1" si="210"/>
        <v>536.9521659332687</v>
      </c>
      <c r="I1129" s="90">
        <f t="shared" ca="1" si="211"/>
        <v>354.710989465897</v>
      </c>
      <c r="J1129" s="90">
        <f t="shared" ca="1" si="212"/>
        <v>445.72086819027561</v>
      </c>
    </row>
    <row r="1130" spans="1:10" ht="12.75" x14ac:dyDescent="0.2">
      <c r="A1130" s="84">
        <v>1118</v>
      </c>
      <c r="B1130" s="90">
        <f t="shared" ca="1" si="208"/>
        <v>403.89921929124785</v>
      </c>
      <c r="C1130" s="103">
        <f t="shared" ca="1" si="215"/>
        <v>302.65752203151533</v>
      </c>
      <c r="D1130" s="103">
        <f t="shared" ca="1" si="215"/>
        <v>343.47286005274981</v>
      </c>
      <c r="E1130" s="90">
        <f t="shared" ca="1" si="214"/>
        <v>112.92278869261993</v>
      </c>
      <c r="F1130" s="90">
        <f t="shared" ca="1" si="214"/>
        <v>83.370343844797546</v>
      </c>
      <c r="G1130" s="90">
        <f t="shared" ca="1" si="214"/>
        <v>94.40451217573586</v>
      </c>
      <c r="H1130" s="90">
        <f t="shared" ca="1" si="210"/>
        <v>516.82200798386782</v>
      </c>
      <c r="I1130" s="90">
        <f t="shared" ca="1" si="211"/>
        <v>386.02786587631289</v>
      </c>
      <c r="J1130" s="90">
        <f t="shared" ca="1" si="212"/>
        <v>437.87737222848568</v>
      </c>
    </row>
    <row r="1131" spans="1:10" ht="12.75" x14ac:dyDescent="0.2">
      <c r="A1131" s="84">
        <v>1119</v>
      </c>
      <c r="B1131" s="90">
        <f t="shared" ca="1" si="208"/>
        <v>413.35193126682304</v>
      </c>
      <c r="C1131" s="103">
        <f t="shared" ca="1" si="215"/>
        <v>298.90170217378528</v>
      </c>
      <c r="D1131" s="103">
        <f t="shared" ca="1" si="215"/>
        <v>347.49777157342641</v>
      </c>
      <c r="E1131" s="90">
        <f t="shared" ca="1" si="214"/>
        <v>107.41462559077479</v>
      </c>
      <c r="F1131" s="90">
        <f t="shared" ca="1" si="214"/>
        <v>70.476234090656931</v>
      </c>
      <c r="G1131" s="90">
        <f t="shared" ca="1" si="214"/>
        <v>99.12705250888466</v>
      </c>
      <c r="H1131" s="90">
        <f t="shared" ca="1" si="210"/>
        <v>520.76655685759783</v>
      </c>
      <c r="I1131" s="90">
        <f t="shared" ca="1" si="211"/>
        <v>369.37793626444221</v>
      </c>
      <c r="J1131" s="90">
        <f t="shared" ca="1" si="212"/>
        <v>446.62482408231108</v>
      </c>
    </row>
    <row r="1132" spans="1:10" ht="12.75" x14ac:dyDescent="0.2">
      <c r="A1132" s="84">
        <v>1120</v>
      </c>
      <c r="B1132" s="90">
        <f t="shared" ca="1" si="208"/>
        <v>416.25389869657903</v>
      </c>
      <c r="C1132" s="103">
        <f t="shared" ca="1" si="215"/>
        <v>289.90280842078687</v>
      </c>
      <c r="D1132" s="103">
        <f t="shared" ca="1" si="215"/>
        <v>323.74878746155474</v>
      </c>
      <c r="E1132" s="90">
        <f t="shared" ca="1" si="214"/>
        <v>108.01403537669827</v>
      </c>
      <c r="F1132" s="90">
        <f t="shared" ca="1" si="214"/>
        <v>79.582604015876427</v>
      </c>
      <c r="G1132" s="90">
        <f t="shared" ca="1" si="214"/>
        <v>84.803366968121637</v>
      </c>
      <c r="H1132" s="90">
        <f t="shared" ca="1" si="210"/>
        <v>524.26793407327727</v>
      </c>
      <c r="I1132" s="90">
        <f t="shared" ca="1" si="211"/>
        <v>369.4854124366633</v>
      </c>
      <c r="J1132" s="90">
        <f t="shared" ca="1" si="212"/>
        <v>408.55215442967636</v>
      </c>
    </row>
    <row r="1133" spans="1:10" ht="12.75" x14ac:dyDescent="0.2">
      <c r="A1133" s="84">
        <v>1121</v>
      </c>
      <c r="B1133" s="90">
        <f t="shared" ca="1" si="208"/>
        <v>414.90377321287542</v>
      </c>
      <c r="C1133" s="103">
        <f t="shared" ca="1" si="215"/>
        <v>291.35589172458521</v>
      </c>
      <c r="D1133" s="103">
        <f t="shared" ca="1" si="215"/>
        <v>329.52497996005411</v>
      </c>
      <c r="E1133" s="90">
        <f t="shared" ca="1" si="214"/>
        <v>118.96603738273143</v>
      </c>
      <c r="F1133" s="90">
        <f t="shared" ca="1" si="214"/>
        <v>83.087193295122091</v>
      </c>
      <c r="G1133" s="90">
        <f t="shared" ca="1" si="214"/>
        <v>96.027493696828046</v>
      </c>
      <c r="H1133" s="90">
        <f t="shared" ca="1" si="210"/>
        <v>533.86981059560685</v>
      </c>
      <c r="I1133" s="90">
        <f t="shared" ca="1" si="211"/>
        <v>374.44308501970727</v>
      </c>
      <c r="J1133" s="90">
        <f t="shared" ca="1" si="212"/>
        <v>425.55247365688217</v>
      </c>
    </row>
    <row r="1134" spans="1:10" ht="12.75" x14ac:dyDescent="0.2">
      <c r="A1134" s="84">
        <v>1122</v>
      </c>
      <c r="B1134" s="90">
        <f t="shared" ca="1" si="208"/>
        <v>406.27202817237441</v>
      </c>
      <c r="C1134" s="103">
        <f t="shared" ref="C1134:G1149" ca="1" si="216">NORMINV(RAND(),C$5,C$6)</f>
        <v>297.42671747758044</v>
      </c>
      <c r="D1134" s="103">
        <f t="shared" ca="1" si="216"/>
        <v>357.48283663269109</v>
      </c>
      <c r="E1134" s="90">
        <f t="shared" ca="1" si="216"/>
        <v>111.55214197488149</v>
      </c>
      <c r="F1134" s="90">
        <f t="shared" ca="1" si="216"/>
        <v>78.732712053598078</v>
      </c>
      <c r="G1134" s="90">
        <f t="shared" ca="1" si="216"/>
        <v>99.113306324982148</v>
      </c>
      <c r="H1134" s="90">
        <f t="shared" ca="1" si="210"/>
        <v>517.82417014725593</v>
      </c>
      <c r="I1134" s="90">
        <f t="shared" ca="1" si="211"/>
        <v>376.15942953117849</v>
      </c>
      <c r="J1134" s="90">
        <f t="shared" ca="1" si="212"/>
        <v>456.59614295767324</v>
      </c>
    </row>
    <row r="1135" spans="1:10" ht="12.75" x14ac:dyDescent="0.2">
      <c r="A1135" s="84">
        <v>1123</v>
      </c>
      <c r="B1135" s="90">
        <f t="shared" ca="1" si="208"/>
        <v>406.16717536179851</v>
      </c>
      <c r="C1135" s="103">
        <f t="shared" ref="C1135:D1149" ca="1" si="217">NORMINV(RAND(),C$5,C$6)</f>
        <v>256.80672324452428</v>
      </c>
      <c r="D1135" s="103">
        <f t="shared" ca="1" si="217"/>
        <v>368.58954706484252</v>
      </c>
      <c r="E1135" s="90">
        <f t="shared" ca="1" si="216"/>
        <v>103.59106967118394</v>
      </c>
      <c r="F1135" s="90">
        <f t="shared" ca="1" si="216"/>
        <v>89.345640691970246</v>
      </c>
      <c r="G1135" s="90">
        <f t="shared" ca="1" si="216"/>
        <v>91.500317498739648</v>
      </c>
      <c r="H1135" s="90">
        <f t="shared" ca="1" si="210"/>
        <v>509.75824503298247</v>
      </c>
      <c r="I1135" s="90">
        <f t="shared" ca="1" si="211"/>
        <v>346.15236393649451</v>
      </c>
      <c r="J1135" s="90">
        <f t="shared" ca="1" si="212"/>
        <v>460.08986456358218</v>
      </c>
    </row>
    <row r="1136" spans="1:10" ht="12.75" x14ac:dyDescent="0.2">
      <c r="A1136" s="84">
        <v>1124</v>
      </c>
      <c r="B1136" s="90">
        <f t="shared" ca="1" si="208"/>
        <v>418.07066991419634</v>
      </c>
      <c r="C1136" s="103">
        <f t="shared" ca="1" si="217"/>
        <v>304.77315602718988</v>
      </c>
      <c r="D1136" s="103">
        <f t="shared" ca="1" si="217"/>
        <v>364.60188060157822</v>
      </c>
      <c r="E1136" s="90">
        <f t="shared" ca="1" si="216"/>
        <v>105.2610805573606</v>
      </c>
      <c r="F1136" s="90">
        <f t="shared" ca="1" si="216"/>
        <v>76.847724909521531</v>
      </c>
      <c r="G1136" s="90">
        <f t="shared" ca="1" si="216"/>
        <v>93.776376479334672</v>
      </c>
      <c r="H1136" s="90">
        <f t="shared" ca="1" si="210"/>
        <v>523.33175047155692</v>
      </c>
      <c r="I1136" s="90">
        <f t="shared" ca="1" si="211"/>
        <v>381.62088093671139</v>
      </c>
      <c r="J1136" s="90">
        <f t="shared" ca="1" si="212"/>
        <v>458.37825708091287</v>
      </c>
    </row>
    <row r="1137" spans="1:10" ht="12.75" x14ac:dyDescent="0.2">
      <c r="A1137" s="84">
        <v>1125</v>
      </c>
      <c r="B1137" s="90">
        <f t="shared" ca="1" si="208"/>
        <v>411.71098421507583</v>
      </c>
      <c r="C1137" s="103">
        <f t="shared" ca="1" si="217"/>
        <v>295.17667744969071</v>
      </c>
      <c r="D1137" s="103">
        <f t="shared" ca="1" si="217"/>
        <v>335.19439985774449</v>
      </c>
      <c r="E1137" s="90">
        <f t="shared" ca="1" si="216"/>
        <v>117.97781443706288</v>
      </c>
      <c r="F1137" s="90">
        <f t="shared" ca="1" si="216"/>
        <v>73.668893895847816</v>
      </c>
      <c r="G1137" s="90">
        <f t="shared" ca="1" si="216"/>
        <v>99.461440881277269</v>
      </c>
      <c r="H1137" s="90">
        <f t="shared" ca="1" si="210"/>
        <v>529.68879865213876</v>
      </c>
      <c r="I1137" s="90">
        <f t="shared" ca="1" si="211"/>
        <v>368.84557134553853</v>
      </c>
      <c r="J1137" s="90">
        <f t="shared" ca="1" si="212"/>
        <v>434.65584073902176</v>
      </c>
    </row>
    <row r="1138" spans="1:10" ht="12.75" x14ac:dyDescent="0.2">
      <c r="A1138" s="84">
        <v>1126</v>
      </c>
      <c r="B1138" s="90">
        <f t="shared" ca="1" si="208"/>
        <v>412.19839934683876</v>
      </c>
      <c r="C1138" s="103">
        <f t="shared" ca="1" si="217"/>
        <v>284.72017166801879</v>
      </c>
      <c r="D1138" s="103">
        <f t="shared" ca="1" si="217"/>
        <v>349.98363017075701</v>
      </c>
      <c r="E1138" s="90">
        <f t="shared" ca="1" si="216"/>
        <v>110.0435918872774</v>
      </c>
      <c r="F1138" s="90">
        <f t="shared" ca="1" si="216"/>
        <v>73.702438569368127</v>
      </c>
      <c r="G1138" s="90">
        <f t="shared" ca="1" si="216"/>
        <v>78.331667095739377</v>
      </c>
      <c r="H1138" s="90">
        <f t="shared" ca="1" si="210"/>
        <v>522.2419912341162</v>
      </c>
      <c r="I1138" s="90">
        <f t="shared" ca="1" si="211"/>
        <v>358.42261023738695</v>
      </c>
      <c r="J1138" s="90">
        <f t="shared" ca="1" si="212"/>
        <v>428.31529726649637</v>
      </c>
    </row>
    <row r="1139" spans="1:10" ht="12.75" x14ac:dyDescent="0.2">
      <c r="A1139" s="84">
        <v>1127</v>
      </c>
      <c r="B1139" s="90">
        <f t="shared" ca="1" si="208"/>
        <v>413.68030302692449</v>
      </c>
      <c r="C1139" s="103">
        <f t="shared" ca="1" si="217"/>
        <v>284.31225144725897</v>
      </c>
      <c r="D1139" s="103">
        <f t="shared" ca="1" si="217"/>
        <v>342.00625514922729</v>
      </c>
      <c r="E1139" s="90">
        <f t="shared" ca="1" si="216"/>
        <v>112.34950006845673</v>
      </c>
      <c r="F1139" s="90">
        <f t="shared" ca="1" si="216"/>
        <v>91.506191686455907</v>
      </c>
      <c r="G1139" s="90">
        <f t="shared" ca="1" si="216"/>
        <v>75.696368098246566</v>
      </c>
      <c r="H1139" s="90">
        <f t="shared" ca="1" si="210"/>
        <v>526.02980309538123</v>
      </c>
      <c r="I1139" s="90">
        <f t="shared" ca="1" si="211"/>
        <v>375.81844313371488</v>
      </c>
      <c r="J1139" s="90">
        <f t="shared" ca="1" si="212"/>
        <v>417.70262324747387</v>
      </c>
    </row>
    <row r="1140" spans="1:10" ht="12.75" x14ac:dyDescent="0.2">
      <c r="A1140" s="84">
        <v>1128</v>
      </c>
      <c r="B1140" s="90">
        <f t="shared" ca="1" si="208"/>
        <v>410.76503472371104</v>
      </c>
      <c r="C1140" s="103">
        <f t="shared" ca="1" si="217"/>
        <v>284.09699267931944</v>
      </c>
      <c r="D1140" s="103">
        <f t="shared" ca="1" si="217"/>
        <v>329.22420307286768</v>
      </c>
      <c r="E1140" s="90">
        <f t="shared" ca="1" si="216"/>
        <v>113.78391019320392</v>
      </c>
      <c r="F1140" s="90">
        <f t="shared" ca="1" si="216"/>
        <v>69.280070013128295</v>
      </c>
      <c r="G1140" s="90">
        <f t="shared" ca="1" si="216"/>
        <v>109.45042283556488</v>
      </c>
      <c r="H1140" s="90">
        <f t="shared" ca="1" si="210"/>
        <v>524.54894491691493</v>
      </c>
      <c r="I1140" s="90">
        <f t="shared" ca="1" si="211"/>
        <v>353.37706269244774</v>
      </c>
      <c r="J1140" s="90">
        <f t="shared" ca="1" si="212"/>
        <v>438.67462590843257</v>
      </c>
    </row>
    <row r="1141" spans="1:10" ht="12.75" x14ac:dyDescent="0.2">
      <c r="A1141" s="84">
        <v>1129</v>
      </c>
      <c r="B1141" s="90">
        <f t="shared" ca="1" si="208"/>
        <v>407.74475753378874</v>
      </c>
      <c r="C1141" s="103">
        <f t="shared" ca="1" si="217"/>
        <v>295.32741302964223</v>
      </c>
      <c r="D1141" s="103">
        <f t="shared" ca="1" si="217"/>
        <v>343.82716795074043</v>
      </c>
      <c r="E1141" s="90">
        <f t="shared" ca="1" si="216"/>
        <v>108.18844783718245</v>
      </c>
      <c r="F1141" s="90">
        <f t="shared" ca="1" si="216"/>
        <v>80.793004897377713</v>
      </c>
      <c r="G1141" s="90">
        <f t="shared" ca="1" si="216"/>
        <v>101.61739801996593</v>
      </c>
      <c r="H1141" s="90">
        <f t="shared" ca="1" si="210"/>
        <v>515.93320537097122</v>
      </c>
      <c r="I1141" s="90">
        <f t="shared" ca="1" si="211"/>
        <v>376.12041792701996</v>
      </c>
      <c r="J1141" s="90">
        <f t="shared" ca="1" si="212"/>
        <v>445.44456597070638</v>
      </c>
    </row>
    <row r="1142" spans="1:10" ht="12.75" x14ac:dyDescent="0.2">
      <c r="A1142" s="84">
        <v>1130</v>
      </c>
      <c r="B1142" s="90">
        <f t="shared" ca="1" si="208"/>
        <v>403.12182027218506</v>
      </c>
      <c r="C1142" s="103">
        <f t="shared" ca="1" si="217"/>
        <v>310.29085941746712</v>
      </c>
      <c r="D1142" s="103">
        <f t="shared" ca="1" si="217"/>
        <v>337.68402730721436</v>
      </c>
      <c r="E1142" s="90">
        <f t="shared" ca="1" si="216"/>
        <v>107.29942496004486</v>
      </c>
      <c r="F1142" s="90">
        <f t="shared" ca="1" si="216"/>
        <v>83.39505770154264</v>
      </c>
      <c r="G1142" s="90">
        <f t="shared" ca="1" si="216"/>
        <v>81.810102416280529</v>
      </c>
      <c r="H1142" s="90">
        <f t="shared" ca="1" si="210"/>
        <v>510.42124523222992</v>
      </c>
      <c r="I1142" s="90">
        <f t="shared" ca="1" si="211"/>
        <v>393.68591711900979</v>
      </c>
      <c r="J1142" s="90">
        <f t="shared" ca="1" si="212"/>
        <v>419.49412972349489</v>
      </c>
    </row>
    <row r="1143" spans="1:10" ht="12.75" x14ac:dyDescent="0.2">
      <c r="A1143" s="84">
        <v>1131</v>
      </c>
      <c r="B1143" s="90">
        <f t="shared" ca="1" si="208"/>
        <v>410.70882377805799</v>
      </c>
      <c r="C1143" s="103">
        <f t="shared" ca="1" si="217"/>
        <v>310.2714732632752</v>
      </c>
      <c r="D1143" s="103">
        <f t="shared" ca="1" si="217"/>
        <v>339.04041725113183</v>
      </c>
      <c r="E1143" s="90">
        <f t="shared" ca="1" si="216"/>
        <v>102.21509698718651</v>
      </c>
      <c r="F1143" s="90">
        <f t="shared" ca="1" si="216"/>
        <v>86.663218973656882</v>
      </c>
      <c r="G1143" s="90">
        <f t="shared" ca="1" si="216"/>
        <v>92.466290010243981</v>
      </c>
      <c r="H1143" s="90">
        <f t="shared" ca="1" si="210"/>
        <v>512.92392076524447</v>
      </c>
      <c r="I1143" s="90">
        <f t="shared" ca="1" si="211"/>
        <v>396.93469223693205</v>
      </c>
      <c r="J1143" s="90">
        <f t="shared" ca="1" si="212"/>
        <v>431.50670726137582</v>
      </c>
    </row>
    <row r="1144" spans="1:10" ht="12.75" x14ac:dyDescent="0.2">
      <c r="A1144" s="84">
        <v>1132</v>
      </c>
      <c r="B1144" s="90">
        <f t="shared" ca="1" si="208"/>
        <v>405.36971086471618</v>
      </c>
      <c r="C1144" s="103">
        <f t="shared" ca="1" si="217"/>
        <v>301.42694601182802</v>
      </c>
      <c r="D1144" s="103">
        <f t="shared" ca="1" si="217"/>
        <v>337.2563155092472</v>
      </c>
      <c r="E1144" s="90">
        <f t="shared" ca="1" si="216"/>
        <v>113.81420180795902</v>
      </c>
      <c r="F1144" s="90">
        <f t="shared" ca="1" si="216"/>
        <v>64.856199468396895</v>
      </c>
      <c r="G1144" s="90">
        <f t="shared" ca="1" si="216"/>
        <v>104.18304945361798</v>
      </c>
      <c r="H1144" s="90">
        <f t="shared" ca="1" si="210"/>
        <v>519.18391267267521</v>
      </c>
      <c r="I1144" s="90">
        <f t="shared" ca="1" si="211"/>
        <v>366.2831454802249</v>
      </c>
      <c r="J1144" s="90">
        <f t="shared" ca="1" si="212"/>
        <v>441.43936496286517</v>
      </c>
    </row>
    <row r="1145" spans="1:10" ht="12.75" x14ac:dyDescent="0.2">
      <c r="A1145" s="84">
        <v>1133</v>
      </c>
      <c r="B1145" s="90">
        <f t="shared" ca="1" si="208"/>
        <v>405.44689471524265</v>
      </c>
      <c r="C1145" s="103">
        <f t="shared" ca="1" si="217"/>
        <v>305.22746948889323</v>
      </c>
      <c r="D1145" s="103">
        <f t="shared" ca="1" si="217"/>
        <v>335.47482799310694</v>
      </c>
      <c r="E1145" s="90">
        <f t="shared" ca="1" si="216"/>
        <v>120.15488572353007</v>
      </c>
      <c r="F1145" s="90">
        <f t="shared" ca="1" si="216"/>
        <v>106.52761328581059</v>
      </c>
      <c r="G1145" s="90">
        <f t="shared" ca="1" si="216"/>
        <v>98.401241235067076</v>
      </c>
      <c r="H1145" s="90">
        <f t="shared" ca="1" si="210"/>
        <v>525.60178043877272</v>
      </c>
      <c r="I1145" s="90">
        <f t="shared" ca="1" si="211"/>
        <v>411.75508277470385</v>
      </c>
      <c r="J1145" s="90">
        <f t="shared" ca="1" si="212"/>
        <v>433.876069228174</v>
      </c>
    </row>
    <row r="1146" spans="1:10" ht="12.75" x14ac:dyDescent="0.2">
      <c r="A1146" s="84">
        <v>1134</v>
      </c>
      <c r="B1146" s="90">
        <f t="shared" ca="1" si="208"/>
        <v>402.23343644358425</v>
      </c>
      <c r="C1146" s="103">
        <f t="shared" ca="1" si="217"/>
        <v>289.15294305435083</v>
      </c>
      <c r="D1146" s="103">
        <f t="shared" ca="1" si="217"/>
        <v>358.36889776916803</v>
      </c>
      <c r="E1146" s="90">
        <f t="shared" ca="1" si="216"/>
        <v>120.92271981375174</v>
      </c>
      <c r="F1146" s="90">
        <f t="shared" ca="1" si="216"/>
        <v>70.938910444504529</v>
      </c>
      <c r="G1146" s="90">
        <f t="shared" ca="1" si="216"/>
        <v>101.28570788326766</v>
      </c>
      <c r="H1146" s="90">
        <f t="shared" ca="1" si="210"/>
        <v>523.15615625733597</v>
      </c>
      <c r="I1146" s="90">
        <f t="shared" ca="1" si="211"/>
        <v>360.09185349885536</v>
      </c>
      <c r="J1146" s="90">
        <f t="shared" ca="1" si="212"/>
        <v>459.65460565243569</v>
      </c>
    </row>
    <row r="1147" spans="1:10" ht="12.75" x14ac:dyDescent="0.2">
      <c r="A1147" s="84">
        <v>1135</v>
      </c>
      <c r="B1147" s="90">
        <f t="shared" ca="1" si="208"/>
        <v>402.52488990373399</v>
      </c>
      <c r="C1147" s="103">
        <f t="shared" ca="1" si="217"/>
        <v>297.05907943485761</v>
      </c>
      <c r="D1147" s="103">
        <f t="shared" ca="1" si="217"/>
        <v>324.52456833576701</v>
      </c>
      <c r="E1147" s="90">
        <f t="shared" ca="1" si="216"/>
        <v>118.9088936022804</v>
      </c>
      <c r="F1147" s="90">
        <f t="shared" ca="1" si="216"/>
        <v>78.255832788164312</v>
      </c>
      <c r="G1147" s="90">
        <f t="shared" ca="1" si="216"/>
        <v>100.40764415851612</v>
      </c>
      <c r="H1147" s="90">
        <f t="shared" ca="1" si="210"/>
        <v>521.43378350601438</v>
      </c>
      <c r="I1147" s="90">
        <f t="shared" ca="1" si="211"/>
        <v>375.31491222302191</v>
      </c>
      <c r="J1147" s="90">
        <f t="shared" ca="1" si="212"/>
        <v>424.93221249428314</v>
      </c>
    </row>
    <row r="1148" spans="1:10" ht="12.75" x14ac:dyDescent="0.2">
      <c r="A1148" s="84">
        <v>1136</v>
      </c>
      <c r="B1148" s="90">
        <f t="shared" ca="1" si="208"/>
        <v>401.02418651997345</v>
      </c>
      <c r="C1148" s="103">
        <f t="shared" ca="1" si="217"/>
        <v>314.87057787332748</v>
      </c>
      <c r="D1148" s="103">
        <f t="shared" ca="1" si="217"/>
        <v>350.18051430278609</v>
      </c>
      <c r="E1148" s="90">
        <f t="shared" ca="1" si="216"/>
        <v>112.07520067612023</v>
      </c>
      <c r="F1148" s="90">
        <f t="shared" ca="1" si="216"/>
        <v>85.406162345857709</v>
      </c>
      <c r="G1148" s="90">
        <f t="shared" ca="1" si="216"/>
        <v>93.82339166632481</v>
      </c>
      <c r="H1148" s="90">
        <f t="shared" ca="1" si="210"/>
        <v>513.09938719609363</v>
      </c>
      <c r="I1148" s="90">
        <f t="shared" ca="1" si="211"/>
        <v>400.27674021918517</v>
      </c>
      <c r="J1148" s="90">
        <f t="shared" ca="1" si="212"/>
        <v>444.00390596911092</v>
      </c>
    </row>
    <row r="1149" spans="1:10" ht="12.75" x14ac:dyDescent="0.2">
      <c r="A1149" s="84">
        <v>1137</v>
      </c>
      <c r="B1149" s="90">
        <f t="shared" ca="1" si="208"/>
        <v>402.79787357531774</v>
      </c>
      <c r="C1149" s="103">
        <f t="shared" ca="1" si="217"/>
        <v>276.20892627248884</v>
      </c>
      <c r="D1149" s="103">
        <f t="shared" ca="1" si="217"/>
        <v>352.55520394757696</v>
      </c>
      <c r="E1149" s="90">
        <f t="shared" ca="1" si="216"/>
        <v>112.71319065792228</v>
      </c>
      <c r="F1149" s="90">
        <f t="shared" ca="1" si="216"/>
        <v>88.526846315106667</v>
      </c>
      <c r="G1149" s="90">
        <f t="shared" ca="1" si="216"/>
        <v>90.956799691695451</v>
      </c>
      <c r="H1149" s="90">
        <f t="shared" ca="1" si="210"/>
        <v>515.51106423324006</v>
      </c>
      <c r="I1149" s="90">
        <f t="shared" ca="1" si="211"/>
        <v>364.73577258759553</v>
      </c>
      <c r="J1149" s="90">
        <f t="shared" ca="1" si="212"/>
        <v>443.51200363927239</v>
      </c>
    </row>
    <row r="1150" spans="1:10" ht="12.75" x14ac:dyDescent="0.2">
      <c r="A1150" s="84">
        <v>1138</v>
      </c>
      <c r="B1150" s="90">
        <f t="shared" ca="1" si="208"/>
        <v>404.35716532879229</v>
      </c>
      <c r="C1150" s="103">
        <f t="shared" ref="C1150:G1165" ca="1" si="218">NORMINV(RAND(),C$5,C$6)</f>
        <v>282.34242845491963</v>
      </c>
      <c r="D1150" s="103">
        <f t="shared" ca="1" si="218"/>
        <v>358.93597031772651</v>
      </c>
      <c r="E1150" s="90">
        <f t="shared" ca="1" si="218"/>
        <v>111.83776108191341</v>
      </c>
      <c r="F1150" s="90">
        <f t="shared" ca="1" si="218"/>
        <v>59.94687504931283</v>
      </c>
      <c r="G1150" s="90">
        <f t="shared" ca="1" si="218"/>
        <v>92.145992614381086</v>
      </c>
      <c r="H1150" s="90">
        <f t="shared" ca="1" si="210"/>
        <v>516.19492641070565</v>
      </c>
      <c r="I1150" s="90">
        <f t="shared" ca="1" si="211"/>
        <v>342.28930350423246</v>
      </c>
      <c r="J1150" s="90">
        <f t="shared" ca="1" si="212"/>
        <v>451.08196293210761</v>
      </c>
    </row>
    <row r="1151" spans="1:10" ht="12.75" x14ac:dyDescent="0.2">
      <c r="A1151" s="84">
        <v>1139</v>
      </c>
      <c r="B1151" s="90">
        <f t="shared" ca="1" si="208"/>
        <v>415.93825567973659</v>
      </c>
      <c r="C1151" s="103">
        <f t="shared" ref="C1151:D1165" ca="1" si="219">NORMINV(RAND(),C$5,C$6)</f>
        <v>286.51719087974448</v>
      </c>
      <c r="D1151" s="103">
        <f t="shared" ca="1" si="219"/>
        <v>348.41821041927255</v>
      </c>
      <c r="E1151" s="90">
        <f t="shared" ca="1" si="218"/>
        <v>101.28706514477052</v>
      </c>
      <c r="F1151" s="90">
        <f t="shared" ca="1" si="218"/>
        <v>92.197357366395465</v>
      </c>
      <c r="G1151" s="90">
        <f t="shared" ca="1" si="218"/>
        <v>93.417139495818489</v>
      </c>
      <c r="H1151" s="90">
        <f t="shared" ca="1" si="210"/>
        <v>517.22532082450709</v>
      </c>
      <c r="I1151" s="90">
        <f t="shared" ca="1" si="211"/>
        <v>378.71454824613994</v>
      </c>
      <c r="J1151" s="90">
        <f t="shared" ca="1" si="212"/>
        <v>441.83534991509106</v>
      </c>
    </row>
    <row r="1152" spans="1:10" ht="12.75" x14ac:dyDescent="0.2">
      <c r="A1152" s="84">
        <v>1140</v>
      </c>
      <c r="B1152" s="90">
        <f t="shared" ca="1" si="208"/>
        <v>408.72270982775319</v>
      </c>
      <c r="C1152" s="103">
        <f t="shared" ca="1" si="219"/>
        <v>299.25372495923062</v>
      </c>
      <c r="D1152" s="103">
        <f t="shared" ca="1" si="219"/>
        <v>339.09442998524446</v>
      </c>
      <c r="E1152" s="90">
        <f t="shared" ca="1" si="218"/>
        <v>108.80784782193632</v>
      </c>
      <c r="F1152" s="90">
        <f t="shared" ca="1" si="218"/>
        <v>64.891920612936502</v>
      </c>
      <c r="G1152" s="90">
        <f t="shared" ca="1" si="218"/>
        <v>83.356712121775914</v>
      </c>
      <c r="H1152" s="90">
        <f t="shared" ca="1" si="210"/>
        <v>517.53055764968951</v>
      </c>
      <c r="I1152" s="90">
        <f t="shared" ca="1" si="211"/>
        <v>364.14564557216715</v>
      </c>
      <c r="J1152" s="90">
        <f t="shared" ca="1" si="212"/>
        <v>422.45114210702036</v>
      </c>
    </row>
    <row r="1153" spans="1:10" ht="12.75" x14ac:dyDescent="0.2">
      <c r="A1153" s="84">
        <v>1141</v>
      </c>
      <c r="B1153" s="90">
        <f t="shared" ca="1" si="208"/>
        <v>416.38327087778487</v>
      </c>
      <c r="C1153" s="103">
        <f t="shared" ca="1" si="219"/>
        <v>304.86361518649636</v>
      </c>
      <c r="D1153" s="103">
        <f t="shared" ca="1" si="219"/>
        <v>369.65571993867121</v>
      </c>
      <c r="E1153" s="90">
        <f t="shared" ca="1" si="218"/>
        <v>113.6692337399323</v>
      </c>
      <c r="F1153" s="90">
        <f t="shared" ca="1" si="218"/>
        <v>101.05777091417238</v>
      </c>
      <c r="G1153" s="90">
        <f t="shared" ca="1" si="218"/>
        <v>94.344151816023611</v>
      </c>
      <c r="H1153" s="90">
        <f t="shared" ca="1" si="210"/>
        <v>530.0525046177172</v>
      </c>
      <c r="I1153" s="90">
        <f t="shared" ca="1" si="211"/>
        <v>405.92138610066877</v>
      </c>
      <c r="J1153" s="90">
        <f t="shared" ca="1" si="212"/>
        <v>463.99987175469482</v>
      </c>
    </row>
    <row r="1154" spans="1:10" ht="12.75" x14ac:dyDescent="0.2">
      <c r="A1154" s="84">
        <v>1142</v>
      </c>
      <c r="B1154" s="90">
        <f t="shared" ca="1" si="208"/>
        <v>420.24086415625493</v>
      </c>
      <c r="C1154" s="103">
        <f t="shared" ca="1" si="219"/>
        <v>287.46030936969788</v>
      </c>
      <c r="D1154" s="103">
        <f t="shared" ca="1" si="219"/>
        <v>343.90130924045206</v>
      </c>
      <c r="E1154" s="90">
        <f t="shared" ca="1" si="218"/>
        <v>110.58985464464038</v>
      </c>
      <c r="F1154" s="90">
        <f t="shared" ca="1" si="218"/>
        <v>83.412438817590683</v>
      </c>
      <c r="G1154" s="90">
        <f t="shared" ca="1" si="218"/>
        <v>93.586074062987848</v>
      </c>
      <c r="H1154" s="90">
        <f t="shared" ca="1" si="210"/>
        <v>530.83071880089528</v>
      </c>
      <c r="I1154" s="90">
        <f t="shared" ca="1" si="211"/>
        <v>370.87274818728855</v>
      </c>
      <c r="J1154" s="90">
        <f t="shared" ca="1" si="212"/>
        <v>437.48738330343991</v>
      </c>
    </row>
    <row r="1155" spans="1:10" ht="12.75" x14ac:dyDescent="0.2">
      <c r="A1155" s="84">
        <v>1143</v>
      </c>
      <c r="B1155" s="90">
        <f t="shared" ca="1" si="208"/>
        <v>412.73874398804026</v>
      </c>
      <c r="C1155" s="103">
        <f t="shared" ca="1" si="219"/>
        <v>290.8657187999487</v>
      </c>
      <c r="D1155" s="103">
        <f t="shared" ca="1" si="219"/>
        <v>337.00569502081646</v>
      </c>
      <c r="E1155" s="90">
        <f t="shared" ca="1" si="218"/>
        <v>104.67220716606201</v>
      </c>
      <c r="F1155" s="90">
        <f t="shared" ca="1" si="218"/>
        <v>83.56147373366592</v>
      </c>
      <c r="G1155" s="90">
        <f t="shared" ca="1" si="218"/>
        <v>75.479658881463351</v>
      </c>
      <c r="H1155" s="90">
        <f t="shared" ca="1" si="210"/>
        <v>517.41095115410224</v>
      </c>
      <c r="I1155" s="90">
        <f t="shared" ca="1" si="211"/>
        <v>374.42719253361463</v>
      </c>
      <c r="J1155" s="90">
        <f t="shared" ca="1" si="212"/>
        <v>412.48535390227983</v>
      </c>
    </row>
    <row r="1156" spans="1:10" ht="12.75" x14ac:dyDescent="0.2">
      <c r="A1156" s="84">
        <v>1144</v>
      </c>
      <c r="B1156" s="90">
        <f t="shared" ca="1" si="208"/>
        <v>412.91617491879896</v>
      </c>
      <c r="C1156" s="103">
        <f t="shared" ca="1" si="219"/>
        <v>291.408608898088</v>
      </c>
      <c r="D1156" s="103">
        <f t="shared" ca="1" si="219"/>
        <v>345.48828618785188</v>
      </c>
      <c r="E1156" s="90">
        <f t="shared" ca="1" si="218"/>
        <v>112.0510491059848</v>
      </c>
      <c r="F1156" s="90">
        <f t="shared" ca="1" si="218"/>
        <v>79.00327647018932</v>
      </c>
      <c r="G1156" s="90">
        <f t="shared" ca="1" si="218"/>
        <v>94.874443890279963</v>
      </c>
      <c r="H1156" s="90">
        <f t="shared" ca="1" si="210"/>
        <v>524.96722402478372</v>
      </c>
      <c r="I1156" s="90">
        <f t="shared" ca="1" si="211"/>
        <v>370.41188536827735</v>
      </c>
      <c r="J1156" s="90">
        <f t="shared" ca="1" si="212"/>
        <v>440.36273007813185</v>
      </c>
    </row>
    <row r="1157" spans="1:10" ht="12.75" x14ac:dyDescent="0.2">
      <c r="A1157" s="84">
        <v>1145</v>
      </c>
      <c r="B1157" s="90">
        <f t="shared" ca="1" si="208"/>
        <v>405.56964826858467</v>
      </c>
      <c r="C1157" s="103">
        <f t="shared" ca="1" si="219"/>
        <v>285.05575116280619</v>
      </c>
      <c r="D1157" s="103">
        <f t="shared" ca="1" si="219"/>
        <v>355.7176005800801</v>
      </c>
      <c r="E1157" s="90">
        <f t="shared" ca="1" si="218"/>
        <v>113.77440206855826</v>
      </c>
      <c r="F1157" s="90">
        <f t="shared" ca="1" si="218"/>
        <v>73.034275340906561</v>
      </c>
      <c r="G1157" s="90">
        <f t="shared" ca="1" si="218"/>
        <v>114.5699577017639</v>
      </c>
      <c r="H1157" s="90">
        <f t="shared" ca="1" si="210"/>
        <v>519.3440503371429</v>
      </c>
      <c r="I1157" s="90">
        <f t="shared" ca="1" si="211"/>
        <v>358.09002650371275</v>
      </c>
      <c r="J1157" s="90">
        <f t="shared" ca="1" si="212"/>
        <v>470.28755828184399</v>
      </c>
    </row>
    <row r="1158" spans="1:10" ht="12.75" x14ac:dyDescent="0.2">
      <c r="A1158" s="84">
        <v>1146</v>
      </c>
      <c r="B1158" s="90">
        <f t="shared" ca="1" si="208"/>
        <v>407.02866013841123</v>
      </c>
      <c r="C1158" s="103">
        <f t="shared" ca="1" si="219"/>
        <v>294.94346074547951</v>
      </c>
      <c r="D1158" s="103">
        <f t="shared" ca="1" si="219"/>
        <v>362.08834964440223</v>
      </c>
      <c r="E1158" s="90">
        <f t="shared" ca="1" si="218"/>
        <v>109.99049192701005</v>
      </c>
      <c r="F1158" s="90">
        <f t="shared" ca="1" si="218"/>
        <v>92.025115301635694</v>
      </c>
      <c r="G1158" s="90">
        <f t="shared" ca="1" si="218"/>
        <v>112.26626073542016</v>
      </c>
      <c r="H1158" s="90">
        <f t="shared" ca="1" si="210"/>
        <v>517.01915206542128</v>
      </c>
      <c r="I1158" s="90">
        <f t="shared" ca="1" si="211"/>
        <v>386.96857604711522</v>
      </c>
      <c r="J1158" s="90">
        <f t="shared" ca="1" si="212"/>
        <v>474.35461037982236</v>
      </c>
    </row>
    <row r="1159" spans="1:10" ht="12.75" x14ac:dyDescent="0.2">
      <c r="A1159" s="84">
        <v>1147</v>
      </c>
      <c r="B1159" s="90">
        <f t="shared" ca="1" si="208"/>
        <v>413.71471179867876</v>
      </c>
      <c r="C1159" s="103">
        <f t="shared" ca="1" si="219"/>
        <v>286.09509676458566</v>
      </c>
      <c r="D1159" s="103">
        <f t="shared" ca="1" si="219"/>
        <v>340.82726795346224</v>
      </c>
      <c r="E1159" s="90">
        <f t="shared" ca="1" si="218"/>
        <v>111.96525059118591</v>
      </c>
      <c r="F1159" s="90">
        <f t="shared" ca="1" si="218"/>
        <v>83.567996825619389</v>
      </c>
      <c r="G1159" s="90">
        <f t="shared" ca="1" si="218"/>
        <v>95.476836731195675</v>
      </c>
      <c r="H1159" s="90">
        <f t="shared" ca="1" si="210"/>
        <v>525.67996238986461</v>
      </c>
      <c r="I1159" s="90">
        <f t="shared" ca="1" si="211"/>
        <v>369.66309359020505</v>
      </c>
      <c r="J1159" s="90">
        <f t="shared" ca="1" si="212"/>
        <v>436.30410468465789</v>
      </c>
    </row>
    <row r="1160" spans="1:10" ht="12.75" x14ac:dyDescent="0.2">
      <c r="A1160" s="84">
        <v>1148</v>
      </c>
      <c r="B1160" s="90">
        <f t="shared" ca="1" si="208"/>
        <v>416.54519495228999</v>
      </c>
      <c r="C1160" s="103">
        <f t="shared" ca="1" si="219"/>
        <v>286.84289413100521</v>
      </c>
      <c r="D1160" s="103">
        <f t="shared" ca="1" si="219"/>
        <v>355.4216744934651</v>
      </c>
      <c r="E1160" s="90">
        <f t="shared" ca="1" si="218"/>
        <v>105.22413636484119</v>
      </c>
      <c r="F1160" s="90">
        <f t="shared" ca="1" si="218"/>
        <v>74.976549162477198</v>
      </c>
      <c r="G1160" s="90">
        <f t="shared" ca="1" si="218"/>
        <v>101.98401544955087</v>
      </c>
      <c r="H1160" s="90">
        <f t="shared" ca="1" si="210"/>
        <v>521.76933131713122</v>
      </c>
      <c r="I1160" s="90">
        <f t="shared" ca="1" si="211"/>
        <v>361.81944329348244</v>
      </c>
      <c r="J1160" s="90">
        <f t="shared" ca="1" si="212"/>
        <v>457.405689943016</v>
      </c>
    </row>
    <row r="1161" spans="1:10" ht="12.75" x14ac:dyDescent="0.2">
      <c r="A1161" s="84">
        <v>1149</v>
      </c>
      <c r="B1161" s="90">
        <f t="shared" ca="1" si="208"/>
        <v>406.75595881078971</v>
      </c>
      <c r="C1161" s="103">
        <f t="shared" ca="1" si="219"/>
        <v>304.83665540899267</v>
      </c>
      <c r="D1161" s="103">
        <f t="shared" ca="1" si="219"/>
        <v>353.64652452502816</v>
      </c>
      <c r="E1161" s="90">
        <f t="shared" ca="1" si="218"/>
        <v>102.56055665434172</v>
      </c>
      <c r="F1161" s="90">
        <f t="shared" ca="1" si="218"/>
        <v>82.465393978802993</v>
      </c>
      <c r="G1161" s="90">
        <f t="shared" ca="1" si="218"/>
        <v>93.554658186835894</v>
      </c>
      <c r="H1161" s="90">
        <f t="shared" ca="1" si="210"/>
        <v>509.31651546513143</v>
      </c>
      <c r="I1161" s="90">
        <f t="shared" ca="1" si="211"/>
        <v>387.30204938779565</v>
      </c>
      <c r="J1161" s="90">
        <f t="shared" ca="1" si="212"/>
        <v>447.20118271186402</v>
      </c>
    </row>
    <row r="1162" spans="1:10" ht="12.75" x14ac:dyDescent="0.2">
      <c r="A1162" s="84">
        <v>1150</v>
      </c>
      <c r="B1162" s="90">
        <f t="shared" ca="1" si="208"/>
        <v>407.77478119417805</v>
      </c>
      <c r="C1162" s="103">
        <f t="shared" ca="1" si="219"/>
        <v>306.70650554574826</v>
      </c>
      <c r="D1162" s="103">
        <f t="shared" ca="1" si="219"/>
        <v>339.71298273088996</v>
      </c>
      <c r="E1162" s="90">
        <f t="shared" ca="1" si="218"/>
        <v>110.44894646303449</v>
      </c>
      <c r="F1162" s="90">
        <f t="shared" ca="1" si="218"/>
        <v>78.060933260033565</v>
      </c>
      <c r="G1162" s="90">
        <f t="shared" ca="1" si="218"/>
        <v>104.72521736050648</v>
      </c>
      <c r="H1162" s="90">
        <f t="shared" ca="1" si="210"/>
        <v>518.22372765721252</v>
      </c>
      <c r="I1162" s="90">
        <f t="shared" ca="1" si="211"/>
        <v>384.76743880578181</v>
      </c>
      <c r="J1162" s="90">
        <f t="shared" ca="1" si="212"/>
        <v>444.43820009139642</v>
      </c>
    </row>
    <row r="1163" spans="1:10" ht="12.75" x14ac:dyDescent="0.2">
      <c r="A1163" s="84">
        <v>1151</v>
      </c>
      <c r="B1163" s="90">
        <f t="shared" ca="1" si="208"/>
        <v>414.77527945950914</v>
      </c>
      <c r="C1163" s="103">
        <f t="shared" ca="1" si="219"/>
        <v>293.58577651658584</v>
      </c>
      <c r="D1163" s="103">
        <f t="shared" ca="1" si="219"/>
        <v>352.37496345545372</v>
      </c>
      <c r="E1163" s="90">
        <f t="shared" ca="1" si="218"/>
        <v>98.468676191675385</v>
      </c>
      <c r="F1163" s="90">
        <f t="shared" ca="1" si="218"/>
        <v>84.951851394328756</v>
      </c>
      <c r="G1163" s="90">
        <f t="shared" ca="1" si="218"/>
        <v>81.061664115221959</v>
      </c>
      <c r="H1163" s="90">
        <f t="shared" ca="1" si="210"/>
        <v>513.24395565118448</v>
      </c>
      <c r="I1163" s="90">
        <f t="shared" ca="1" si="211"/>
        <v>378.53762791091458</v>
      </c>
      <c r="J1163" s="90">
        <f t="shared" ca="1" si="212"/>
        <v>433.43662757067568</v>
      </c>
    </row>
    <row r="1164" spans="1:10" ht="12.75" x14ac:dyDescent="0.2">
      <c r="A1164" s="84">
        <v>1152</v>
      </c>
      <c r="B1164" s="90">
        <f t="shared" ca="1" si="208"/>
        <v>408.35643485303001</v>
      </c>
      <c r="C1164" s="103">
        <f t="shared" ca="1" si="219"/>
        <v>280.07392587031205</v>
      </c>
      <c r="D1164" s="103">
        <f t="shared" ca="1" si="219"/>
        <v>328.35962787261292</v>
      </c>
      <c r="E1164" s="90">
        <f t="shared" ca="1" si="218"/>
        <v>107.66153673699303</v>
      </c>
      <c r="F1164" s="90">
        <f t="shared" ca="1" si="218"/>
        <v>95.056265861575667</v>
      </c>
      <c r="G1164" s="90">
        <f t="shared" ca="1" si="218"/>
        <v>85.099286571263093</v>
      </c>
      <c r="H1164" s="90">
        <f t="shared" ca="1" si="210"/>
        <v>516.01797159002308</v>
      </c>
      <c r="I1164" s="90">
        <f t="shared" ca="1" si="211"/>
        <v>375.13019173188775</v>
      </c>
      <c r="J1164" s="90">
        <f t="shared" ca="1" si="212"/>
        <v>413.45891444387598</v>
      </c>
    </row>
    <row r="1165" spans="1:10" ht="12.75" x14ac:dyDescent="0.2">
      <c r="A1165" s="84">
        <v>1153</v>
      </c>
      <c r="B1165" s="90">
        <f t="shared" ca="1" si="208"/>
        <v>408.62828604025515</v>
      </c>
      <c r="C1165" s="103">
        <f t="shared" ca="1" si="219"/>
        <v>297.01896174851754</v>
      </c>
      <c r="D1165" s="103">
        <f t="shared" ca="1" si="219"/>
        <v>342.60623827522249</v>
      </c>
      <c r="E1165" s="90">
        <f t="shared" ca="1" si="218"/>
        <v>109.08395683591432</v>
      </c>
      <c r="F1165" s="90">
        <f t="shared" ca="1" si="218"/>
        <v>70.994842780871053</v>
      </c>
      <c r="G1165" s="90">
        <f t="shared" ca="1" si="218"/>
        <v>72.484869171283506</v>
      </c>
      <c r="H1165" s="90">
        <f t="shared" ca="1" si="210"/>
        <v>517.71224287616951</v>
      </c>
      <c r="I1165" s="90">
        <f t="shared" ca="1" si="211"/>
        <v>368.01380452938861</v>
      </c>
      <c r="J1165" s="90">
        <f t="shared" ca="1" si="212"/>
        <v>415.09110744650599</v>
      </c>
    </row>
    <row r="1166" spans="1:10" ht="12.75" x14ac:dyDescent="0.2">
      <c r="A1166" s="84">
        <v>1154</v>
      </c>
      <c r="B1166" s="90">
        <f t="shared" ref="B1166:B1229" ca="1" si="220">NORMINV(RAND(),B$5,B$6)</f>
        <v>408.73016403940591</v>
      </c>
      <c r="C1166" s="103">
        <f t="shared" ref="C1166:G1181" ca="1" si="221">NORMINV(RAND(),C$5,C$6)</f>
        <v>295.32999527393611</v>
      </c>
      <c r="D1166" s="103">
        <f t="shared" ca="1" si="221"/>
        <v>320.82844774842243</v>
      </c>
      <c r="E1166" s="90">
        <f t="shared" ca="1" si="221"/>
        <v>105.6228478734552</v>
      </c>
      <c r="F1166" s="90">
        <f t="shared" ca="1" si="221"/>
        <v>89.621542757860482</v>
      </c>
      <c r="G1166" s="90">
        <f t="shared" ca="1" si="221"/>
        <v>89.074270472011477</v>
      </c>
      <c r="H1166" s="90">
        <f t="shared" ref="H1166:H1229" ca="1" si="222">+B1166+E1166</f>
        <v>514.35301191286112</v>
      </c>
      <c r="I1166" s="90">
        <f t="shared" ref="I1166:I1229" ca="1" si="223">+C1166+F1166</f>
        <v>384.95153803179659</v>
      </c>
      <c r="J1166" s="90">
        <f t="shared" ref="J1166:J1229" ca="1" si="224">+D1166+G1166</f>
        <v>409.90271822043394</v>
      </c>
    </row>
    <row r="1167" spans="1:10" ht="12.75" x14ac:dyDescent="0.2">
      <c r="A1167" s="84">
        <v>1155</v>
      </c>
      <c r="B1167" s="90">
        <f t="shared" ca="1" si="220"/>
        <v>408.03424387551041</v>
      </c>
      <c r="C1167" s="103">
        <f t="shared" ref="C1167:D1181" ca="1" si="225">NORMINV(RAND(),C$5,C$6)</f>
        <v>281.84702643471132</v>
      </c>
      <c r="D1167" s="103">
        <f t="shared" ca="1" si="225"/>
        <v>355.9143308593932</v>
      </c>
      <c r="E1167" s="90">
        <f t="shared" ca="1" si="221"/>
        <v>112.94032114954915</v>
      </c>
      <c r="F1167" s="90">
        <f t="shared" ca="1" si="221"/>
        <v>93.1293971625756</v>
      </c>
      <c r="G1167" s="90">
        <f t="shared" ca="1" si="221"/>
        <v>93.740310458486846</v>
      </c>
      <c r="H1167" s="90">
        <f t="shared" ca="1" si="222"/>
        <v>520.97456502505952</v>
      </c>
      <c r="I1167" s="90">
        <f t="shared" ca="1" si="223"/>
        <v>374.97642359728695</v>
      </c>
      <c r="J1167" s="90">
        <f t="shared" ca="1" si="224"/>
        <v>449.65464131788008</v>
      </c>
    </row>
    <row r="1168" spans="1:10" ht="12.75" x14ac:dyDescent="0.2">
      <c r="A1168" s="84">
        <v>1156</v>
      </c>
      <c r="B1168" s="90">
        <f t="shared" ca="1" si="220"/>
        <v>408.23081065635245</v>
      </c>
      <c r="C1168" s="103">
        <f t="shared" ca="1" si="225"/>
        <v>303.17993087827313</v>
      </c>
      <c r="D1168" s="103">
        <f t="shared" ca="1" si="225"/>
        <v>351.15401378844854</v>
      </c>
      <c r="E1168" s="90">
        <f t="shared" ca="1" si="221"/>
        <v>111.41763093442648</v>
      </c>
      <c r="F1168" s="90">
        <f t="shared" ca="1" si="221"/>
        <v>90.829534379338355</v>
      </c>
      <c r="G1168" s="90">
        <f t="shared" ca="1" si="221"/>
        <v>111.53489862668162</v>
      </c>
      <c r="H1168" s="90">
        <f t="shared" ca="1" si="222"/>
        <v>519.64844159077893</v>
      </c>
      <c r="I1168" s="90">
        <f t="shared" ca="1" si="223"/>
        <v>394.00946525761151</v>
      </c>
      <c r="J1168" s="90">
        <f t="shared" ca="1" si="224"/>
        <v>462.68891241513018</v>
      </c>
    </row>
    <row r="1169" spans="1:10" ht="12.75" x14ac:dyDescent="0.2">
      <c r="A1169" s="84">
        <v>1157</v>
      </c>
      <c r="B1169" s="90">
        <f t="shared" ca="1" si="220"/>
        <v>409.27790876442157</v>
      </c>
      <c r="C1169" s="103">
        <f t="shared" ca="1" si="225"/>
        <v>283.48623715507142</v>
      </c>
      <c r="D1169" s="103">
        <f t="shared" ca="1" si="225"/>
        <v>335.11041315668086</v>
      </c>
      <c r="E1169" s="90">
        <f t="shared" ca="1" si="221"/>
        <v>100.27922819143224</v>
      </c>
      <c r="F1169" s="90">
        <f t="shared" ca="1" si="221"/>
        <v>90.042576356965569</v>
      </c>
      <c r="G1169" s="90">
        <f t="shared" ca="1" si="221"/>
        <v>101.32346672696534</v>
      </c>
      <c r="H1169" s="90">
        <f t="shared" ca="1" si="222"/>
        <v>509.55713695585382</v>
      </c>
      <c r="I1169" s="90">
        <f t="shared" ca="1" si="223"/>
        <v>373.528813512037</v>
      </c>
      <c r="J1169" s="90">
        <f t="shared" ca="1" si="224"/>
        <v>436.43387988364623</v>
      </c>
    </row>
    <row r="1170" spans="1:10" ht="12.75" x14ac:dyDescent="0.2">
      <c r="A1170" s="84">
        <v>1158</v>
      </c>
      <c r="B1170" s="90">
        <f t="shared" ca="1" si="220"/>
        <v>409.60522039994612</v>
      </c>
      <c r="C1170" s="103">
        <f t="shared" ca="1" si="225"/>
        <v>302.11510131171264</v>
      </c>
      <c r="D1170" s="103">
        <f t="shared" ca="1" si="225"/>
        <v>334.43041308051738</v>
      </c>
      <c r="E1170" s="90">
        <f t="shared" ca="1" si="221"/>
        <v>110.21265440803994</v>
      </c>
      <c r="F1170" s="90">
        <f t="shared" ca="1" si="221"/>
        <v>93.337319331173717</v>
      </c>
      <c r="G1170" s="90">
        <f t="shared" ca="1" si="221"/>
        <v>107.50774101418838</v>
      </c>
      <c r="H1170" s="90">
        <f t="shared" ca="1" si="222"/>
        <v>519.81787480798607</v>
      </c>
      <c r="I1170" s="90">
        <f t="shared" ca="1" si="223"/>
        <v>395.45242064288635</v>
      </c>
      <c r="J1170" s="90">
        <f t="shared" ca="1" si="224"/>
        <v>441.93815409470574</v>
      </c>
    </row>
    <row r="1171" spans="1:10" ht="12.75" x14ac:dyDescent="0.2">
      <c r="A1171" s="84">
        <v>1159</v>
      </c>
      <c r="B1171" s="90">
        <f t="shared" ca="1" si="220"/>
        <v>410.31294392120986</v>
      </c>
      <c r="C1171" s="103">
        <f t="shared" ca="1" si="225"/>
        <v>283.78900781134519</v>
      </c>
      <c r="D1171" s="103">
        <f t="shared" ca="1" si="225"/>
        <v>346.13067144928186</v>
      </c>
      <c r="E1171" s="90">
        <f t="shared" ca="1" si="221"/>
        <v>106.17832162603726</v>
      </c>
      <c r="F1171" s="90">
        <f t="shared" ca="1" si="221"/>
        <v>88.364016068900142</v>
      </c>
      <c r="G1171" s="90">
        <f t="shared" ca="1" si="221"/>
        <v>109.90316260941833</v>
      </c>
      <c r="H1171" s="90">
        <f t="shared" ca="1" si="222"/>
        <v>516.49126554724717</v>
      </c>
      <c r="I1171" s="90">
        <f t="shared" ca="1" si="223"/>
        <v>372.15302388024531</v>
      </c>
      <c r="J1171" s="90">
        <f t="shared" ca="1" si="224"/>
        <v>456.03383405870022</v>
      </c>
    </row>
    <row r="1172" spans="1:10" ht="12.75" x14ac:dyDescent="0.2">
      <c r="A1172" s="84">
        <v>1160</v>
      </c>
      <c r="B1172" s="90">
        <f t="shared" ca="1" si="220"/>
        <v>416.26869125851687</v>
      </c>
      <c r="C1172" s="103">
        <f t="shared" ca="1" si="225"/>
        <v>283.52382364333641</v>
      </c>
      <c r="D1172" s="103">
        <f t="shared" ca="1" si="225"/>
        <v>350.95935135312715</v>
      </c>
      <c r="E1172" s="90">
        <f t="shared" ca="1" si="221"/>
        <v>115.89793110845268</v>
      </c>
      <c r="F1172" s="90">
        <f t="shared" ca="1" si="221"/>
        <v>76.296400270506837</v>
      </c>
      <c r="G1172" s="90">
        <f t="shared" ca="1" si="221"/>
        <v>93.809695095451687</v>
      </c>
      <c r="H1172" s="90">
        <f t="shared" ca="1" si="222"/>
        <v>532.16662236696959</v>
      </c>
      <c r="I1172" s="90">
        <f t="shared" ca="1" si="223"/>
        <v>359.82022391384328</v>
      </c>
      <c r="J1172" s="90">
        <f t="shared" ca="1" si="224"/>
        <v>444.76904644857882</v>
      </c>
    </row>
    <row r="1173" spans="1:10" ht="12.75" x14ac:dyDescent="0.2">
      <c r="A1173" s="84">
        <v>1161</v>
      </c>
      <c r="B1173" s="90">
        <f t="shared" ca="1" si="220"/>
        <v>409.29095167996144</v>
      </c>
      <c r="C1173" s="103">
        <f t="shared" ca="1" si="225"/>
        <v>303.89576697565377</v>
      </c>
      <c r="D1173" s="103">
        <f t="shared" ca="1" si="225"/>
        <v>327.50077000306663</v>
      </c>
      <c r="E1173" s="90">
        <f t="shared" ca="1" si="221"/>
        <v>110.47771395981249</v>
      </c>
      <c r="F1173" s="90">
        <f t="shared" ca="1" si="221"/>
        <v>81.075743679081057</v>
      </c>
      <c r="G1173" s="90">
        <f t="shared" ca="1" si="221"/>
        <v>106.05563010642148</v>
      </c>
      <c r="H1173" s="90">
        <f t="shared" ca="1" si="222"/>
        <v>519.76866563977387</v>
      </c>
      <c r="I1173" s="90">
        <f t="shared" ca="1" si="223"/>
        <v>384.97151065473486</v>
      </c>
      <c r="J1173" s="90">
        <f t="shared" ca="1" si="224"/>
        <v>433.5564001094881</v>
      </c>
    </row>
    <row r="1174" spans="1:10" ht="12.75" x14ac:dyDescent="0.2">
      <c r="A1174" s="84">
        <v>1162</v>
      </c>
      <c r="B1174" s="90">
        <f t="shared" ca="1" si="220"/>
        <v>407.04104896236862</v>
      </c>
      <c r="C1174" s="103">
        <f t="shared" ca="1" si="225"/>
        <v>307.96579169495891</v>
      </c>
      <c r="D1174" s="103">
        <f t="shared" ca="1" si="225"/>
        <v>334.20823036776466</v>
      </c>
      <c r="E1174" s="90">
        <f t="shared" ca="1" si="221"/>
        <v>107.90918031532816</v>
      </c>
      <c r="F1174" s="90">
        <f t="shared" ca="1" si="221"/>
        <v>75.447952928717143</v>
      </c>
      <c r="G1174" s="90">
        <f t="shared" ca="1" si="221"/>
        <v>84.4002291672453</v>
      </c>
      <c r="H1174" s="90">
        <f t="shared" ca="1" si="222"/>
        <v>514.95022927769674</v>
      </c>
      <c r="I1174" s="90">
        <f t="shared" ca="1" si="223"/>
        <v>383.41374462367605</v>
      </c>
      <c r="J1174" s="90">
        <f t="shared" ca="1" si="224"/>
        <v>418.60845953500996</v>
      </c>
    </row>
    <row r="1175" spans="1:10" ht="12.75" x14ac:dyDescent="0.2">
      <c r="A1175" s="84">
        <v>1163</v>
      </c>
      <c r="B1175" s="90">
        <f t="shared" ca="1" si="220"/>
        <v>409.03597562359619</v>
      </c>
      <c r="C1175" s="103">
        <f t="shared" ca="1" si="225"/>
        <v>282.66281836530294</v>
      </c>
      <c r="D1175" s="103">
        <f t="shared" ca="1" si="225"/>
        <v>344.26158354182093</v>
      </c>
      <c r="E1175" s="90">
        <f t="shared" ca="1" si="221"/>
        <v>105.8317410322601</v>
      </c>
      <c r="F1175" s="90">
        <f t="shared" ca="1" si="221"/>
        <v>61.703156541433785</v>
      </c>
      <c r="G1175" s="90">
        <f t="shared" ca="1" si="221"/>
        <v>102.39949514324205</v>
      </c>
      <c r="H1175" s="90">
        <f t="shared" ca="1" si="222"/>
        <v>514.86771665585627</v>
      </c>
      <c r="I1175" s="90">
        <f t="shared" ca="1" si="223"/>
        <v>344.36597490673671</v>
      </c>
      <c r="J1175" s="90">
        <f t="shared" ca="1" si="224"/>
        <v>446.66107868506299</v>
      </c>
    </row>
    <row r="1176" spans="1:10" ht="12.75" x14ac:dyDescent="0.2">
      <c r="A1176" s="84">
        <v>1164</v>
      </c>
      <c r="B1176" s="90">
        <f t="shared" ca="1" si="220"/>
        <v>411.22660346114122</v>
      </c>
      <c r="C1176" s="103">
        <f t="shared" ca="1" si="225"/>
        <v>298.53833177548171</v>
      </c>
      <c r="D1176" s="103">
        <f t="shared" ca="1" si="225"/>
        <v>361.11247167996578</v>
      </c>
      <c r="E1176" s="90">
        <f t="shared" ca="1" si="221"/>
        <v>111.55308955252822</v>
      </c>
      <c r="F1176" s="90">
        <f t="shared" ca="1" si="221"/>
        <v>85.905385242455964</v>
      </c>
      <c r="G1176" s="90">
        <f t="shared" ca="1" si="221"/>
        <v>93.064710043549312</v>
      </c>
      <c r="H1176" s="90">
        <f t="shared" ca="1" si="222"/>
        <v>522.77969301366943</v>
      </c>
      <c r="I1176" s="90">
        <f t="shared" ca="1" si="223"/>
        <v>384.44371701793767</v>
      </c>
      <c r="J1176" s="90">
        <f t="shared" ca="1" si="224"/>
        <v>454.1771817235151</v>
      </c>
    </row>
    <row r="1177" spans="1:10" ht="12.75" x14ac:dyDescent="0.2">
      <c r="A1177" s="84">
        <v>1165</v>
      </c>
      <c r="B1177" s="90">
        <f t="shared" ca="1" si="220"/>
        <v>411.32051297029977</v>
      </c>
      <c r="C1177" s="103">
        <f t="shared" ca="1" si="225"/>
        <v>318.73221554783873</v>
      </c>
      <c r="D1177" s="103">
        <f t="shared" ca="1" si="225"/>
        <v>331.48797711602492</v>
      </c>
      <c r="E1177" s="90">
        <f t="shared" ca="1" si="221"/>
        <v>101.9043781010927</v>
      </c>
      <c r="F1177" s="90">
        <f t="shared" ca="1" si="221"/>
        <v>75.352340903665933</v>
      </c>
      <c r="G1177" s="90">
        <f t="shared" ca="1" si="221"/>
        <v>118.47209699965414</v>
      </c>
      <c r="H1177" s="90">
        <f t="shared" ca="1" si="222"/>
        <v>513.22489107139245</v>
      </c>
      <c r="I1177" s="90">
        <f t="shared" ca="1" si="223"/>
        <v>394.08455645150468</v>
      </c>
      <c r="J1177" s="90">
        <f t="shared" ca="1" si="224"/>
        <v>449.96007411567905</v>
      </c>
    </row>
    <row r="1178" spans="1:10" ht="12.75" x14ac:dyDescent="0.2">
      <c r="A1178" s="84">
        <v>1166</v>
      </c>
      <c r="B1178" s="90">
        <f t="shared" ca="1" si="220"/>
        <v>419.27783774007423</v>
      </c>
      <c r="C1178" s="103">
        <f t="shared" ca="1" si="225"/>
        <v>297.93225157420846</v>
      </c>
      <c r="D1178" s="103">
        <f t="shared" ca="1" si="225"/>
        <v>342.34367236346714</v>
      </c>
      <c r="E1178" s="90">
        <f t="shared" ca="1" si="221"/>
        <v>109.35784189579141</v>
      </c>
      <c r="F1178" s="90">
        <f t="shared" ca="1" si="221"/>
        <v>72.039836547922064</v>
      </c>
      <c r="G1178" s="90">
        <f t="shared" ca="1" si="221"/>
        <v>100.89368348811185</v>
      </c>
      <c r="H1178" s="90">
        <f t="shared" ca="1" si="222"/>
        <v>528.6356796358657</v>
      </c>
      <c r="I1178" s="90">
        <f t="shared" ca="1" si="223"/>
        <v>369.97208812213051</v>
      </c>
      <c r="J1178" s="90">
        <f t="shared" ca="1" si="224"/>
        <v>443.23735585157897</v>
      </c>
    </row>
    <row r="1179" spans="1:10" ht="12.75" x14ac:dyDescent="0.2">
      <c r="A1179" s="84">
        <v>1167</v>
      </c>
      <c r="B1179" s="90">
        <f t="shared" ca="1" si="220"/>
        <v>417.53054971113795</v>
      </c>
      <c r="C1179" s="103">
        <f t="shared" ca="1" si="225"/>
        <v>293.98721849475299</v>
      </c>
      <c r="D1179" s="103">
        <f t="shared" ca="1" si="225"/>
        <v>336.14904062194421</v>
      </c>
      <c r="E1179" s="90">
        <f t="shared" ca="1" si="221"/>
        <v>118.54726638187599</v>
      </c>
      <c r="F1179" s="90">
        <f t="shared" ca="1" si="221"/>
        <v>85.904805242393181</v>
      </c>
      <c r="G1179" s="90">
        <f t="shared" ca="1" si="221"/>
        <v>98.868740589334863</v>
      </c>
      <c r="H1179" s="90">
        <f t="shared" ca="1" si="222"/>
        <v>536.07781609301389</v>
      </c>
      <c r="I1179" s="90">
        <f t="shared" ca="1" si="223"/>
        <v>379.89202373714619</v>
      </c>
      <c r="J1179" s="90">
        <f t="shared" ca="1" si="224"/>
        <v>435.01778121127904</v>
      </c>
    </row>
    <row r="1180" spans="1:10" ht="12.75" x14ac:dyDescent="0.2">
      <c r="A1180" s="84">
        <v>1168</v>
      </c>
      <c r="B1180" s="90">
        <f t="shared" ca="1" si="220"/>
        <v>405.99914904849754</v>
      </c>
      <c r="C1180" s="103">
        <f t="shared" ca="1" si="225"/>
        <v>298.74309472364706</v>
      </c>
      <c r="D1180" s="103">
        <f t="shared" ca="1" si="225"/>
        <v>340.58947611232355</v>
      </c>
      <c r="E1180" s="90">
        <f t="shared" ca="1" si="221"/>
        <v>112.22215701366653</v>
      </c>
      <c r="F1180" s="90">
        <f t="shared" ca="1" si="221"/>
        <v>84.223907401855627</v>
      </c>
      <c r="G1180" s="90">
        <f t="shared" ca="1" si="221"/>
        <v>120.45711443972075</v>
      </c>
      <c r="H1180" s="90">
        <f t="shared" ca="1" si="222"/>
        <v>518.2213060621641</v>
      </c>
      <c r="I1180" s="90">
        <f t="shared" ca="1" si="223"/>
        <v>382.96700212550269</v>
      </c>
      <c r="J1180" s="90">
        <f t="shared" ca="1" si="224"/>
        <v>461.04659055204434</v>
      </c>
    </row>
    <row r="1181" spans="1:10" ht="12.75" x14ac:dyDescent="0.2">
      <c r="A1181" s="84">
        <v>1169</v>
      </c>
      <c r="B1181" s="90">
        <f t="shared" ca="1" si="220"/>
        <v>411.58877608846018</v>
      </c>
      <c r="C1181" s="103">
        <f t="shared" ca="1" si="225"/>
        <v>286.92694168551674</v>
      </c>
      <c r="D1181" s="103">
        <f t="shared" ca="1" si="225"/>
        <v>339.66608435391731</v>
      </c>
      <c r="E1181" s="90">
        <f t="shared" ca="1" si="221"/>
        <v>108.20653036438772</v>
      </c>
      <c r="F1181" s="90">
        <f t="shared" ca="1" si="221"/>
        <v>69.605177105812885</v>
      </c>
      <c r="G1181" s="90">
        <f t="shared" ca="1" si="221"/>
        <v>77.601785828161937</v>
      </c>
      <c r="H1181" s="90">
        <f t="shared" ca="1" si="222"/>
        <v>519.79530645284785</v>
      </c>
      <c r="I1181" s="90">
        <f t="shared" ca="1" si="223"/>
        <v>356.53211879132959</v>
      </c>
      <c r="J1181" s="90">
        <f t="shared" ca="1" si="224"/>
        <v>417.26787018207926</v>
      </c>
    </row>
    <row r="1182" spans="1:10" ht="12.75" x14ac:dyDescent="0.2">
      <c r="A1182" s="84">
        <v>1170</v>
      </c>
      <c r="B1182" s="90">
        <f t="shared" ca="1" si="220"/>
        <v>421.42800626817086</v>
      </c>
      <c r="C1182" s="103">
        <f t="shared" ref="C1182:G1197" ca="1" si="226">NORMINV(RAND(),C$5,C$6)</f>
        <v>299.95057023235955</v>
      </c>
      <c r="D1182" s="103">
        <f t="shared" ca="1" si="226"/>
        <v>337.32760490948937</v>
      </c>
      <c r="E1182" s="90">
        <f t="shared" ca="1" si="226"/>
        <v>111.4277621701371</v>
      </c>
      <c r="F1182" s="90">
        <f t="shared" ca="1" si="226"/>
        <v>85.64807370700052</v>
      </c>
      <c r="G1182" s="90">
        <f t="shared" ca="1" si="226"/>
        <v>85.939769731162414</v>
      </c>
      <c r="H1182" s="90">
        <f t="shared" ca="1" si="222"/>
        <v>532.8557684383079</v>
      </c>
      <c r="I1182" s="90">
        <f t="shared" ca="1" si="223"/>
        <v>385.59864393936004</v>
      </c>
      <c r="J1182" s="90">
        <f t="shared" ca="1" si="224"/>
        <v>423.26737464065178</v>
      </c>
    </row>
    <row r="1183" spans="1:10" ht="12.75" x14ac:dyDescent="0.2">
      <c r="A1183" s="84">
        <v>1171</v>
      </c>
      <c r="B1183" s="90">
        <f t="shared" ca="1" si="220"/>
        <v>401.80017558301739</v>
      </c>
      <c r="C1183" s="103">
        <f t="shared" ref="C1183:D1197" ca="1" si="227">NORMINV(RAND(),C$5,C$6)</f>
        <v>284.62699750250431</v>
      </c>
      <c r="D1183" s="103">
        <f t="shared" ca="1" si="227"/>
        <v>317.50666240823313</v>
      </c>
      <c r="E1183" s="90">
        <f t="shared" ca="1" si="226"/>
        <v>112.8309839760378</v>
      </c>
      <c r="F1183" s="90">
        <f t="shared" ca="1" si="226"/>
        <v>70.797335955857278</v>
      </c>
      <c r="G1183" s="90">
        <f t="shared" ca="1" si="226"/>
        <v>80.473457100588462</v>
      </c>
      <c r="H1183" s="90">
        <f t="shared" ca="1" si="222"/>
        <v>514.63115955905516</v>
      </c>
      <c r="I1183" s="90">
        <f t="shared" ca="1" si="223"/>
        <v>355.42433345836162</v>
      </c>
      <c r="J1183" s="90">
        <f t="shared" ca="1" si="224"/>
        <v>397.98011950882159</v>
      </c>
    </row>
    <row r="1184" spans="1:10" ht="12.75" x14ac:dyDescent="0.2">
      <c r="A1184" s="84">
        <v>1172</v>
      </c>
      <c r="B1184" s="90">
        <f t="shared" ca="1" si="220"/>
        <v>411.80126942152634</v>
      </c>
      <c r="C1184" s="103">
        <f t="shared" ca="1" si="227"/>
        <v>290.55856868689312</v>
      </c>
      <c r="D1184" s="103">
        <f t="shared" ca="1" si="227"/>
        <v>359.83286011115371</v>
      </c>
      <c r="E1184" s="90">
        <f t="shared" ca="1" si="226"/>
        <v>116.01039028462274</v>
      </c>
      <c r="F1184" s="90">
        <f t="shared" ca="1" si="226"/>
        <v>71.627865734639755</v>
      </c>
      <c r="G1184" s="90">
        <f t="shared" ca="1" si="226"/>
        <v>114.98358932672794</v>
      </c>
      <c r="H1184" s="90">
        <f t="shared" ca="1" si="222"/>
        <v>527.81165970614904</v>
      </c>
      <c r="I1184" s="90">
        <f t="shared" ca="1" si="223"/>
        <v>362.18643442153291</v>
      </c>
      <c r="J1184" s="90">
        <f t="shared" ca="1" si="224"/>
        <v>474.81644943788166</v>
      </c>
    </row>
    <row r="1185" spans="1:10" ht="12.75" x14ac:dyDescent="0.2">
      <c r="A1185" s="84">
        <v>1173</v>
      </c>
      <c r="B1185" s="90">
        <f t="shared" ca="1" si="220"/>
        <v>409.28537340833418</v>
      </c>
      <c r="C1185" s="103">
        <f t="shared" ca="1" si="227"/>
        <v>295.12059823501335</v>
      </c>
      <c r="D1185" s="103">
        <f t="shared" ca="1" si="227"/>
        <v>342.81968080930619</v>
      </c>
      <c r="E1185" s="90">
        <f t="shared" ca="1" si="226"/>
        <v>112.92010907274221</v>
      </c>
      <c r="F1185" s="90">
        <f t="shared" ca="1" si="226"/>
        <v>50.666940732119464</v>
      </c>
      <c r="G1185" s="90">
        <f t="shared" ca="1" si="226"/>
        <v>86.477302544407394</v>
      </c>
      <c r="H1185" s="90">
        <f t="shared" ca="1" si="222"/>
        <v>522.20548248107639</v>
      </c>
      <c r="I1185" s="90">
        <f t="shared" ca="1" si="223"/>
        <v>345.78753896713283</v>
      </c>
      <c r="J1185" s="90">
        <f t="shared" ca="1" si="224"/>
        <v>429.29698335371359</v>
      </c>
    </row>
    <row r="1186" spans="1:10" ht="12.75" x14ac:dyDescent="0.2">
      <c r="A1186" s="84">
        <v>1174</v>
      </c>
      <c r="B1186" s="90">
        <f t="shared" ca="1" si="220"/>
        <v>404.39221783719114</v>
      </c>
      <c r="C1186" s="103">
        <f t="shared" ca="1" si="227"/>
        <v>304.78456861921774</v>
      </c>
      <c r="D1186" s="103">
        <f t="shared" ca="1" si="227"/>
        <v>342.76351001550387</v>
      </c>
      <c r="E1186" s="90">
        <f t="shared" ca="1" si="226"/>
        <v>109.78286412097832</v>
      </c>
      <c r="F1186" s="90">
        <f t="shared" ca="1" si="226"/>
        <v>98.972871069094779</v>
      </c>
      <c r="G1186" s="90">
        <f t="shared" ca="1" si="226"/>
        <v>89.173819935077944</v>
      </c>
      <c r="H1186" s="90">
        <f t="shared" ca="1" si="222"/>
        <v>514.17508195816947</v>
      </c>
      <c r="I1186" s="90">
        <f t="shared" ca="1" si="223"/>
        <v>403.7574396883125</v>
      </c>
      <c r="J1186" s="90">
        <f t="shared" ca="1" si="224"/>
        <v>431.93732995058178</v>
      </c>
    </row>
    <row r="1187" spans="1:10" ht="12.75" x14ac:dyDescent="0.2">
      <c r="A1187" s="84">
        <v>1175</v>
      </c>
      <c r="B1187" s="90">
        <f t="shared" ca="1" si="220"/>
        <v>417.38169992022421</v>
      </c>
      <c r="C1187" s="103">
        <f t="shared" ca="1" si="227"/>
        <v>291.35073262422247</v>
      </c>
      <c r="D1187" s="103">
        <f t="shared" ca="1" si="227"/>
        <v>356.10905832817474</v>
      </c>
      <c r="E1187" s="90">
        <f t="shared" ca="1" si="226"/>
        <v>104.23827421698887</v>
      </c>
      <c r="F1187" s="90">
        <f t="shared" ca="1" si="226"/>
        <v>75.00458474271764</v>
      </c>
      <c r="G1187" s="90">
        <f t="shared" ca="1" si="226"/>
        <v>75.556222305008703</v>
      </c>
      <c r="H1187" s="90">
        <f t="shared" ca="1" si="222"/>
        <v>521.61997413721303</v>
      </c>
      <c r="I1187" s="90">
        <f t="shared" ca="1" si="223"/>
        <v>366.35531736694008</v>
      </c>
      <c r="J1187" s="90">
        <f t="shared" ca="1" si="224"/>
        <v>431.66528063318344</v>
      </c>
    </row>
    <row r="1188" spans="1:10" ht="12.75" x14ac:dyDescent="0.2">
      <c r="A1188" s="84">
        <v>1176</v>
      </c>
      <c r="B1188" s="90">
        <f t="shared" ca="1" si="220"/>
        <v>408.25670801978686</v>
      </c>
      <c r="C1188" s="103">
        <f t="shared" ca="1" si="227"/>
        <v>297.34054482450762</v>
      </c>
      <c r="D1188" s="103">
        <f t="shared" ca="1" si="227"/>
        <v>354.03283134662826</v>
      </c>
      <c r="E1188" s="90">
        <f t="shared" ca="1" si="226"/>
        <v>104.86052645735822</v>
      </c>
      <c r="F1188" s="90">
        <f t="shared" ca="1" si="226"/>
        <v>77.585917843388273</v>
      </c>
      <c r="G1188" s="90">
        <f t="shared" ca="1" si="226"/>
        <v>105.11823093180639</v>
      </c>
      <c r="H1188" s="90">
        <f t="shared" ca="1" si="222"/>
        <v>513.11723447714508</v>
      </c>
      <c r="I1188" s="90">
        <f t="shared" ca="1" si="223"/>
        <v>374.92646266789586</v>
      </c>
      <c r="J1188" s="90">
        <f t="shared" ca="1" si="224"/>
        <v>459.15106227843467</v>
      </c>
    </row>
    <row r="1189" spans="1:10" ht="12.75" x14ac:dyDescent="0.2">
      <c r="A1189" s="84">
        <v>1177</v>
      </c>
      <c r="B1189" s="90">
        <f t="shared" ca="1" si="220"/>
        <v>415.21308524389957</v>
      </c>
      <c r="C1189" s="103">
        <f t="shared" ca="1" si="227"/>
        <v>290.98207809413344</v>
      </c>
      <c r="D1189" s="103">
        <f t="shared" ca="1" si="227"/>
        <v>347.96795022450027</v>
      </c>
      <c r="E1189" s="90">
        <f t="shared" ca="1" si="226"/>
        <v>103.68496091427548</v>
      </c>
      <c r="F1189" s="90">
        <f t="shared" ca="1" si="226"/>
        <v>86.571208654927716</v>
      </c>
      <c r="G1189" s="90">
        <f t="shared" ca="1" si="226"/>
        <v>100.44095025077307</v>
      </c>
      <c r="H1189" s="90">
        <f t="shared" ca="1" si="222"/>
        <v>518.89804615817502</v>
      </c>
      <c r="I1189" s="90">
        <f t="shared" ca="1" si="223"/>
        <v>377.55328674906116</v>
      </c>
      <c r="J1189" s="90">
        <f t="shared" ca="1" si="224"/>
        <v>448.40890047527336</v>
      </c>
    </row>
    <row r="1190" spans="1:10" ht="12.75" x14ac:dyDescent="0.2">
      <c r="A1190" s="84">
        <v>1178</v>
      </c>
      <c r="B1190" s="90">
        <f t="shared" ca="1" si="220"/>
        <v>404.39661800693148</v>
      </c>
      <c r="C1190" s="103">
        <f t="shared" ca="1" si="227"/>
        <v>281.33521057316597</v>
      </c>
      <c r="D1190" s="103">
        <f t="shared" ca="1" si="227"/>
        <v>338.13975582143331</v>
      </c>
      <c r="E1190" s="90">
        <f t="shared" ca="1" si="226"/>
        <v>113.7610939954056</v>
      </c>
      <c r="F1190" s="90">
        <f t="shared" ca="1" si="226"/>
        <v>65.090444862234023</v>
      </c>
      <c r="G1190" s="90">
        <f t="shared" ca="1" si="226"/>
        <v>104.7531180098954</v>
      </c>
      <c r="H1190" s="90">
        <f t="shared" ca="1" si="222"/>
        <v>518.15771200233712</v>
      </c>
      <c r="I1190" s="90">
        <f t="shared" ca="1" si="223"/>
        <v>346.42565543540002</v>
      </c>
      <c r="J1190" s="90">
        <f t="shared" ca="1" si="224"/>
        <v>442.8928738313287</v>
      </c>
    </row>
    <row r="1191" spans="1:10" ht="12.75" x14ac:dyDescent="0.2">
      <c r="A1191" s="84">
        <v>1179</v>
      </c>
      <c r="B1191" s="90">
        <f t="shared" ca="1" si="220"/>
        <v>411.13775725034981</v>
      </c>
      <c r="C1191" s="103">
        <f t="shared" ca="1" si="227"/>
        <v>301.31367110198437</v>
      </c>
      <c r="D1191" s="103">
        <f t="shared" ca="1" si="227"/>
        <v>365.27677045084567</v>
      </c>
      <c r="E1191" s="90">
        <f t="shared" ca="1" si="226"/>
        <v>116.20229268870688</v>
      </c>
      <c r="F1191" s="90">
        <f t="shared" ca="1" si="226"/>
        <v>74.623722325908901</v>
      </c>
      <c r="G1191" s="90">
        <f t="shared" ca="1" si="226"/>
        <v>81.816763443279712</v>
      </c>
      <c r="H1191" s="90">
        <f t="shared" ca="1" si="222"/>
        <v>527.34004993905671</v>
      </c>
      <c r="I1191" s="90">
        <f t="shared" ca="1" si="223"/>
        <v>375.93739342789326</v>
      </c>
      <c r="J1191" s="90">
        <f t="shared" ca="1" si="224"/>
        <v>447.09353389412536</v>
      </c>
    </row>
    <row r="1192" spans="1:10" ht="12.75" x14ac:dyDescent="0.2">
      <c r="A1192" s="84">
        <v>1180</v>
      </c>
      <c r="B1192" s="90">
        <f t="shared" ca="1" si="220"/>
        <v>409.13197399659902</v>
      </c>
      <c r="C1192" s="103">
        <f t="shared" ca="1" si="227"/>
        <v>285.88522947242944</v>
      </c>
      <c r="D1192" s="103">
        <f t="shared" ca="1" si="227"/>
        <v>352.11797559689126</v>
      </c>
      <c r="E1192" s="90">
        <f t="shared" ca="1" si="226"/>
        <v>106.28157260681952</v>
      </c>
      <c r="F1192" s="90">
        <f t="shared" ca="1" si="226"/>
        <v>77.020130124347006</v>
      </c>
      <c r="G1192" s="90">
        <f t="shared" ca="1" si="226"/>
        <v>96.011793150978747</v>
      </c>
      <c r="H1192" s="90">
        <f t="shared" ca="1" si="222"/>
        <v>515.41354660341858</v>
      </c>
      <c r="I1192" s="90">
        <f t="shared" ca="1" si="223"/>
        <v>362.90535959677646</v>
      </c>
      <c r="J1192" s="90">
        <f t="shared" ca="1" si="224"/>
        <v>448.12976874787</v>
      </c>
    </row>
    <row r="1193" spans="1:10" ht="12.75" x14ac:dyDescent="0.2">
      <c r="A1193" s="84">
        <v>1181</v>
      </c>
      <c r="B1193" s="90">
        <f t="shared" ca="1" si="220"/>
        <v>410.25292575279622</v>
      </c>
      <c r="C1193" s="103">
        <f t="shared" ca="1" si="227"/>
        <v>316.45933797814388</v>
      </c>
      <c r="D1193" s="103">
        <f t="shared" ca="1" si="227"/>
        <v>328.10703877118777</v>
      </c>
      <c r="E1193" s="90">
        <f t="shared" ca="1" si="226"/>
        <v>113.41683189099886</v>
      </c>
      <c r="F1193" s="90">
        <f t="shared" ca="1" si="226"/>
        <v>74.005344086801713</v>
      </c>
      <c r="G1193" s="90">
        <f t="shared" ca="1" si="226"/>
        <v>96.803633906551241</v>
      </c>
      <c r="H1193" s="90">
        <f t="shared" ca="1" si="222"/>
        <v>523.66975764379504</v>
      </c>
      <c r="I1193" s="90">
        <f t="shared" ca="1" si="223"/>
        <v>390.46468206494558</v>
      </c>
      <c r="J1193" s="90">
        <f t="shared" ca="1" si="224"/>
        <v>424.910672677739</v>
      </c>
    </row>
    <row r="1194" spans="1:10" ht="12.75" x14ac:dyDescent="0.2">
      <c r="A1194" s="84">
        <v>1182</v>
      </c>
      <c r="B1194" s="90">
        <f t="shared" ca="1" si="220"/>
        <v>416.95842626270007</v>
      </c>
      <c r="C1194" s="103">
        <f t="shared" ca="1" si="227"/>
        <v>304.39381957594759</v>
      </c>
      <c r="D1194" s="103">
        <f t="shared" ca="1" si="227"/>
        <v>351.74920374168579</v>
      </c>
      <c r="E1194" s="90">
        <f t="shared" ca="1" si="226"/>
        <v>113.79199217010105</v>
      </c>
      <c r="F1194" s="90">
        <f t="shared" ca="1" si="226"/>
        <v>107.29929770010718</v>
      </c>
      <c r="G1194" s="90">
        <f t="shared" ca="1" si="226"/>
        <v>105.10831118605628</v>
      </c>
      <c r="H1194" s="90">
        <f t="shared" ca="1" si="222"/>
        <v>530.7504184328011</v>
      </c>
      <c r="I1194" s="90">
        <f t="shared" ca="1" si="223"/>
        <v>411.69311727605475</v>
      </c>
      <c r="J1194" s="90">
        <f t="shared" ca="1" si="224"/>
        <v>456.85751492774205</v>
      </c>
    </row>
    <row r="1195" spans="1:10" ht="12.75" x14ac:dyDescent="0.2">
      <c r="A1195" s="84">
        <v>1183</v>
      </c>
      <c r="B1195" s="90">
        <f t="shared" ca="1" si="220"/>
        <v>412.83656359786187</v>
      </c>
      <c r="C1195" s="103">
        <f t="shared" ca="1" si="227"/>
        <v>285.22604268059041</v>
      </c>
      <c r="D1195" s="103">
        <f t="shared" ca="1" si="227"/>
        <v>349.22802906126645</v>
      </c>
      <c r="E1195" s="90">
        <f t="shared" ca="1" si="226"/>
        <v>108.60557715224743</v>
      </c>
      <c r="F1195" s="90">
        <f t="shared" ca="1" si="226"/>
        <v>77.40130164619579</v>
      </c>
      <c r="G1195" s="90">
        <f t="shared" ca="1" si="226"/>
        <v>94.093031144493196</v>
      </c>
      <c r="H1195" s="90">
        <f t="shared" ca="1" si="222"/>
        <v>521.44214075010927</v>
      </c>
      <c r="I1195" s="90">
        <f t="shared" ca="1" si="223"/>
        <v>362.62734432678621</v>
      </c>
      <c r="J1195" s="90">
        <f t="shared" ca="1" si="224"/>
        <v>443.32106020575964</v>
      </c>
    </row>
    <row r="1196" spans="1:10" ht="12.75" x14ac:dyDescent="0.2">
      <c r="A1196" s="84">
        <v>1184</v>
      </c>
      <c r="B1196" s="90">
        <f t="shared" ca="1" si="220"/>
        <v>404.3610386559908</v>
      </c>
      <c r="C1196" s="103">
        <f t="shared" ca="1" si="227"/>
        <v>288.7193841982841</v>
      </c>
      <c r="D1196" s="103">
        <f t="shared" ca="1" si="227"/>
        <v>350.04019213869998</v>
      </c>
      <c r="E1196" s="90">
        <f t="shared" ca="1" si="226"/>
        <v>99.081099512318758</v>
      </c>
      <c r="F1196" s="90">
        <f t="shared" ca="1" si="226"/>
        <v>74.923561820603084</v>
      </c>
      <c r="G1196" s="90">
        <f t="shared" ca="1" si="226"/>
        <v>119.03327989034514</v>
      </c>
      <c r="H1196" s="90">
        <f t="shared" ca="1" si="222"/>
        <v>503.44213816830955</v>
      </c>
      <c r="I1196" s="90">
        <f t="shared" ca="1" si="223"/>
        <v>363.64294601888719</v>
      </c>
      <c r="J1196" s="90">
        <f t="shared" ca="1" si="224"/>
        <v>469.07347202904509</v>
      </c>
    </row>
    <row r="1197" spans="1:10" ht="12.75" x14ac:dyDescent="0.2">
      <c r="A1197" s="84">
        <v>1185</v>
      </c>
      <c r="B1197" s="90">
        <f t="shared" ca="1" si="220"/>
        <v>409.810414091231</v>
      </c>
      <c r="C1197" s="103">
        <f t="shared" ca="1" si="227"/>
        <v>301.60865982152046</v>
      </c>
      <c r="D1197" s="103">
        <f t="shared" ca="1" si="227"/>
        <v>337.87959804163165</v>
      </c>
      <c r="E1197" s="90">
        <f t="shared" ca="1" si="226"/>
        <v>117.10731140295766</v>
      </c>
      <c r="F1197" s="90">
        <f t="shared" ca="1" si="226"/>
        <v>74.516845199062047</v>
      </c>
      <c r="G1197" s="90">
        <f t="shared" ca="1" si="226"/>
        <v>107.47874599442844</v>
      </c>
      <c r="H1197" s="90">
        <f t="shared" ca="1" si="222"/>
        <v>526.91772549418863</v>
      </c>
      <c r="I1197" s="90">
        <f t="shared" ca="1" si="223"/>
        <v>376.12550502058252</v>
      </c>
      <c r="J1197" s="90">
        <f t="shared" ca="1" si="224"/>
        <v>445.35834403606009</v>
      </c>
    </row>
    <row r="1198" spans="1:10" ht="12.75" x14ac:dyDescent="0.2">
      <c r="A1198" s="84">
        <v>1186</v>
      </c>
      <c r="B1198" s="90">
        <f t="shared" ca="1" si="220"/>
        <v>404.50669864791013</v>
      </c>
      <c r="C1198" s="103">
        <f t="shared" ref="C1198:G1213" ca="1" si="228">NORMINV(RAND(),C$5,C$6)</f>
        <v>289.14446532536908</v>
      </c>
      <c r="D1198" s="103">
        <f t="shared" ca="1" si="228"/>
        <v>362.41669584085616</v>
      </c>
      <c r="E1198" s="90">
        <f t="shared" ca="1" si="228"/>
        <v>101.23355839507275</v>
      </c>
      <c r="F1198" s="90">
        <f t="shared" ca="1" si="228"/>
        <v>54.716708768685805</v>
      </c>
      <c r="G1198" s="90">
        <f t="shared" ca="1" si="228"/>
        <v>72.671508565189953</v>
      </c>
      <c r="H1198" s="90">
        <f t="shared" ca="1" si="222"/>
        <v>505.74025704298288</v>
      </c>
      <c r="I1198" s="90">
        <f t="shared" ca="1" si="223"/>
        <v>343.86117409405489</v>
      </c>
      <c r="J1198" s="90">
        <f t="shared" ca="1" si="224"/>
        <v>435.08820440604609</v>
      </c>
    </row>
    <row r="1199" spans="1:10" ht="12.75" x14ac:dyDescent="0.2">
      <c r="A1199" s="84">
        <v>1187</v>
      </c>
      <c r="B1199" s="90">
        <f t="shared" ca="1" si="220"/>
        <v>403.82666619040305</v>
      </c>
      <c r="C1199" s="103">
        <f t="shared" ref="C1199:D1213" ca="1" si="229">NORMINV(RAND(),C$5,C$6)</f>
        <v>286.1495240339836</v>
      </c>
      <c r="D1199" s="103">
        <f t="shared" ca="1" si="229"/>
        <v>352.85013066334011</v>
      </c>
      <c r="E1199" s="90">
        <f t="shared" ca="1" si="228"/>
        <v>108.23432588857017</v>
      </c>
      <c r="F1199" s="90">
        <f t="shared" ca="1" si="228"/>
        <v>86.18134715297245</v>
      </c>
      <c r="G1199" s="90">
        <f t="shared" ca="1" si="228"/>
        <v>100.109011954149</v>
      </c>
      <c r="H1199" s="90">
        <f t="shared" ca="1" si="222"/>
        <v>512.06099207897319</v>
      </c>
      <c r="I1199" s="90">
        <f t="shared" ca="1" si="223"/>
        <v>372.33087118695607</v>
      </c>
      <c r="J1199" s="90">
        <f t="shared" ca="1" si="224"/>
        <v>452.95914261748908</v>
      </c>
    </row>
    <row r="1200" spans="1:10" ht="12.75" x14ac:dyDescent="0.2">
      <c r="A1200" s="84">
        <v>1188</v>
      </c>
      <c r="B1200" s="90">
        <f t="shared" ca="1" si="220"/>
        <v>415.28548120929219</v>
      </c>
      <c r="C1200" s="103">
        <f t="shared" ca="1" si="229"/>
        <v>318.49013723537337</v>
      </c>
      <c r="D1200" s="103">
        <f t="shared" ca="1" si="229"/>
        <v>341.53876972703597</v>
      </c>
      <c r="E1200" s="90">
        <f t="shared" ca="1" si="228"/>
        <v>114.40067052858272</v>
      </c>
      <c r="F1200" s="90">
        <f t="shared" ca="1" si="228"/>
        <v>77.172908871753151</v>
      </c>
      <c r="G1200" s="90">
        <f t="shared" ca="1" si="228"/>
        <v>89.592602295951437</v>
      </c>
      <c r="H1200" s="90">
        <f t="shared" ca="1" si="222"/>
        <v>529.68615173787487</v>
      </c>
      <c r="I1200" s="90">
        <f t="shared" ca="1" si="223"/>
        <v>395.66304610712655</v>
      </c>
      <c r="J1200" s="90">
        <f t="shared" ca="1" si="224"/>
        <v>431.13137202298742</v>
      </c>
    </row>
    <row r="1201" spans="1:10" ht="12.75" x14ac:dyDescent="0.2">
      <c r="A1201" s="84">
        <v>1189</v>
      </c>
      <c r="B1201" s="90">
        <f t="shared" ca="1" si="220"/>
        <v>410.0610145259302</v>
      </c>
      <c r="C1201" s="103">
        <f t="shared" ca="1" si="229"/>
        <v>288.28642587885992</v>
      </c>
      <c r="D1201" s="103">
        <f t="shared" ca="1" si="229"/>
        <v>337.51733113557572</v>
      </c>
      <c r="E1201" s="90">
        <f t="shared" ca="1" si="228"/>
        <v>117.27246617586565</v>
      </c>
      <c r="F1201" s="90">
        <f t="shared" ca="1" si="228"/>
        <v>76.612316775298879</v>
      </c>
      <c r="G1201" s="90">
        <f t="shared" ca="1" si="228"/>
        <v>86.123701572821162</v>
      </c>
      <c r="H1201" s="90">
        <f t="shared" ca="1" si="222"/>
        <v>527.33348070179591</v>
      </c>
      <c r="I1201" s="90">
        <f t="shared" ca="1" si="223"/>
        <v>364.89874265415881</v>
      </c>
      <c r="J1201" s="90">
        <f t="shared" ca="1" si="224"/>
        <v>423.64103270839689</v>
      </c>
    </row>
    <row r="1202" spans="1:10" ht="12.75" x14ac:dyDescent="0.2">
      <c r="A1202" s="84">
        <v>1190</v>
      </c>
      <c r="B1202" s="90">
        <f t="shared" ca="1" si="220"/>
        <v>415.53816656334646</v>
      </c>
      <c r="C1202" s="103">
        <f t="shared" ca="1" si="229"/>
        <v>291.00892933991059</v>
      </c>
      <c r="D1202" s="103">
        <f t="shared" ca="1" si="229"/>
        <v>345.6493005959685</v>
      </c>
      <c r="E1202" s="90">
        <f t="shared" ca="1" si="228"/>
        <v>114.11466320974404</v>
      </c>
      <c r="F1202" s="90">
        <f t="shared" ca="1" si="228"/>
        <v>80.411185369679359</v>
      </c>
      <c r="G1202" s="90">
        <f t="shared" ca="1" si="228"/>
        <v>99.214792812979411</v>
      </c>
      <c r="H1202" s="90">
        <f t="shared" ca="1" si="222"/>
        <v>529.6528297730905</v>
      </c>
      <c r="I1202" s="90">
        <f t="shared" ca="1" si="223"/>
        <v>371.42011470958994</v>
      </c>
      <c r="J1202" s="90">
        <f t="shared" ca="1" si="224"/>
        <v>444.86409340894789</v>
      </c>
    </row>
    <row r="1203" spans="1:10" ht="12.75" x14ac:dyDescent="0.2">
      <c r="A1203" s="84">
        <v>1191</v>
      </c>
      <c r="B1203" s="90">
        <f t="shared" ca="1" si="220"/>
        <v>412.55410851368123</v>
      </c>
      <c r="C1203" s="103">
        <f t="shared" ca="1" si="229"/>
        <v>307.93433579370452</v>
      </c>
      <c r="D1203" s="103">
        <f t="shared" ca="1" si="229"/>
        <v>334.6438043308404</v>
      </c>
      <c r="E1203" s="90">
        <f t="shared" ca="1" si="228"/>
        <v>107.89399528542593</v>
      </c>
      <c r="F1203" s="90">
        <f t="shared" ca="1" si="228"/>
        <v>82.41300804708311</v>
      </c>
      <c r="G1203" s="90">
        <f t="shared" ca="1" si="228"/>
        <v>85.361812001604477</v>
      </c>
      <c r="H1203" s="90">
        <f t="shared" ca="1" si="222"/>
        <v>520.44810379910712</v>
      </c>
      <c r="I1203" s="90">
        <f t="shared" ca="1" si="223"/>
        <v>390.34734384078763</v>
      </c>
      <c r="J1203" s="90">
        <f t="shared" ca="1" si="224"/>
        <v>420.0056163324449</v>
      </c>
    </row>
    <row r="1204" spans="1:10" ht="12.75" x14ac:dyDescent="0.2">
      <c r="A1204" s="84">
        <v>1192</v>
      </c>
      <c r="B1204" s="90">
        <f t="shared" ca="1" si="220"/>
        <v>405.39798464851594</v>
      </c>
      <c r="C1204" s="103">
        <f t="shared" ca="1" si="229"/>
        <v>302.06906094688594</v>
      </c>
      <c r="D1204" s="103">
        <f t="shared" ca="1" si="229"/>
        <v>344.52328286704233</v>
      </c>
      <c r="E1204" s="90">
        <f t="shared" ca="1" si="228"/>
        <v>100.5811684322594</v>
      </c>
      <c r="F1204" s="90">
        <f t="shared" ca="1" si="228"/>
        <v>78.886943261128451</v>
      </c>
      <c r="G1204" s="90">
        <f t="shared" ca="1" si="228"/>
        <v>103.70374518461618</v>
      </c>
      <c r="H1204" s="90">
        <f t="shared" ca="1" si="222"/>
        <v>505.97915308077535</v>
      </c>
      <c r="I1204" s="90">
        <f t="shared" ca="1" si="223"/>
        <v>380.95600420801441</v>
      </c>
      <c r="J1204" s="90">
        <f t="shared" ca="1" si="224"/>
        <v>448.22702805165852</v>
      </c>
    </row>
    <row r="1205" spans="1:10" ht="12.75" x14ac:dyDescent="0.2">
      <c r="A1205" s="84">
        <v>1193</v>
      </c>
      <c r="B1205" s="90">
        <f t="shared" ca="1" si="220"/>
        <v>413.87509591227251</v>
      </c>
      <c r="C1205" s="103">
        <f t="shared" ca="1" si="229"/>
        <v>310.98793341347414</v>
      </c>
      <c r="D1205" s="103">
        <f t="shared" ca="1" si="229"/>
        <v>351.77745595809807</v>
      </c>
      <c r="E1205" s="90">
        <f t="shared" ca="1" si="228"/>
        <v>99.710315714922004</v>
      </c>
      <c r="F1205" s="90">
        <f t="shared" ca="1" si="228"/>
        <v>80.028796091197066</v>
      </c>
      <c r="G1205" s="90">
        <f t="shared" ca="1" si="228"/>
        <v>97.535812413780903</v>
      </c>
      <c r="H1205" s="90">
        <f t="shared" ca="1" si="222"/>
        <v>513.5854116271945</v>
      </c>
      <c r="I1205" s="90">
        <f t="shared" ca="1" si="223"/>
        <v>391.01672950467122</v>
      </c>
      <c r="J1205" s="90">
        <f t="shared" ca="1" si="224"/>
        <v>449.31326837187896</v>
      </c>
    </row>
    <row r="1206" spans="1:10" ht="12.75" x14ac:dyDescent="0.2">
      <c r="A1206" s="84">
        <v>1194</v>
      </c>
      <c r="B1206" s="90">
        <f t="shared" ca="1" si="220"/>
        <v>409.99641943600818</v>
      </c>
      <c r="C1206" s="103">
        <f t="shared" ca="1" si="229"/>
        <v>294.6756135656828</v>
      </c>
      <c r="D1206" s="103">
        <f t="shared" ca="1" si="229"/>
        <v>334.6642864610115</v>
      </c>
      <c r="E1206" s="90">
        <f t="shared" ca="1" si="228"/>
        <v>106.31145041796404</v>
      </c>
      <c r="F1206" s="90">
        <f t="shared" ca="1" si="228"/>
        <v>81.515037258642195</v>
      </c>
      <c r="G1206" s="90">
        <f t="shared" ca="1" si="228"/>
        <v>105.23149892981532</v>
      </c>
      <c r="H1206" s="90">
        <f t="shared" ca="1" si="222"/>
        <v>516.30786985397219</v>
      </c>
      <c r="I1206" s="90">
        <f t="shared" ca="1" si="223"/>
        <v>376.19065082432496</v>
      </c>
      <c r="J1206" s="90">
        <f t="shared" ca="1" si="224"/>
        <v>439.8957853908268</v>
      </c>
    </row>
    <row r="1207" spans="1:10" ht="12.75" x14ac:dyDescent="0.2">
      <c r="A1207" s="84">
        <v>1195</v>
      </c>
      <c r="B1207" s="90">
        <f t="shared" ca="1" si="220"/>
        <v>407.09709305193701</v>
      </c>
      <c r="C1207" s="103">
        <f t="shared" ca="1" si="229"/>
        <v>299.70952066696088</v>
      </c>
      <c r="D1207" s="103">
        <f t="shared" ca="1" si="229"/>
        <v>342.42274307380609</v>
      </c>
      <c r="E1207" s="90">
        <f t="shared" ca="1" si="228"/>
        <v>115.75348589245496</v>
      </c>
      <c r="F1207" s="90">
        <f t="shared" ca="1" si="228"/>
        <v>87.458286881900506</v>
      </c>
      <c r="G1207" s="90">
        <f t="shared" ca="1" si="228"/>
        <v>111.59030808356934</v>
      </c>
      <c r="H1207" s="90">
        <f t="shared" ca="1" si="222"/>
        <v>522.85057894439194</v>
      </c>
      <c r="I1207" s="90">
        <f t="shared" ca="1" si="223"/>
        <v>387.16780754886139</v>
      </c>
      <c r="J1207" s="90">
        <f t="shared" ca="1" si="224"/>
        <v>454.01305115737546</v>
      </c>
    </row>
    <row r="1208" spans="1:10" ht="12.75" x14ac:dyDescent="0.2">
      <c r="A1208" s="84">
        <v>1196</v>
      </c>
      <c r="B1208" s="90">
        <f t="shared" ca="1" si="220"/>
        <v>407.77403246659156</v>
      </c>
      <c r="C1208" s="103">
        <f t="shared" ca="1" si="229"/>
        <v>299.80485409026267</v>
      </c>
      <c r="D1208" s="103">
        <f t="shared" ca="1" si="229"/>
        <v>346.59491647707915</v>
      </c>
      <c r="E1208" s="90">
        <f t="shared" ca="1" si="228"/>
        <v>103.17942341406271</v>
      </c>
      <c r="F1208" s="90">
        <f t="shared" ca="1" si="228"/>
        <v>83.217988840363347</v>
      </c>
      <c r="G1208" s="90">
        <f t="shared" ca="1" si="228"/>
        <v>95.971787793105364</v>
      </c>
      <c r="H1208" s="90">
        <f t="shared" ca="1" si="222"/>
        <v>510.95345588065425</v>
      </c>
      <c r="I1208" s="90">
        <f t="shared" ca="1" si="223"/>
        <v>383.02284293062598</v>
      </c>
      <c r="J1208" s="90">
        <f t="shared" ca="1" si="224"/>
        <v>442.56670427018452</v>
      </c>
    </row>
    <row r="1209" spans="1:10" ht="12.75" x14ac:dyDescent="0.2">
      <c r="A1209" s="84">
        <v>1197</v>
      </c>
      <c r="B1209" s="90">
        <f t="shared" ca="1" si="220"/>
        <v>411.64984442061632</v>
      </c>
      <c r="C1209" s="103">
        <f t="shared" ca="1" si="229"/>
        <v>307.81494134202848</v>
      </c>
      <c r="D1209" s="103">
        <f t="shared" ca="1" si="229"/>
        <v>336.16116072569753</v>
      </c>
      <c r="E1209" s="90">
        <f t="shared" ca="1" si="228"/>
        <v>106.08788482108822</v>
      </c>
      <c r="F1209" s="90">
        <f t="shared" ca="1" si="228"/>
        <v>100.25358289857419</v>
      </c>
      <c r="G1209" s="90">
        <f t="shared" ca="1" si="228"/>
        <v>84.087387548606344</v>
      </c>
      <c r="H1209" s="90">
        <f t="shared" ca="1" si="222"/>
        <v>517.73772924170453</v>
      </c>
      <c r="I1209" s="90">
        <f t="shared" ca="1" si="223"/>
        <v>408.06852424060264</v>
      </c>
      <c r="J1209" s="90">
        <f t="shared" ca="1" si="224"/>
        <v>420.24854827430386</v>
      </c>
    </row>
    <row r="1210" spans="1:10" ht="12.75" x14ac:dyDescent="0.2">
      <c r="A1210" s="84">
        <v>1198</v>
      </c>
      <c r="B1210" s="90">
        <f t="shared" ca="1" si="220"/>
        <v>404.58848276779895</v>
      </c>
      <c r="C1210" s="103">
        <f t="shared" ca="1" si="229"/>
        <v>286.90644277991345</v>
      </c>
      <c r="D1210" s="103">
        <f t="shared" ca="1" si="229"/>
        <v>340.53755898438953</v>
      </c>
      <c r="E1210" s="90">
        <f t="shared" ca="1" si="228"/>
        <v>108.92176845119164</v>
      </c>
      <c r="F1210" s="90">
        <f t="shared" ca="1" si="228"/>
        <v>89.528615384206844</v>
      </c>
      <c r="G1210" s="90">
        <f t="shared" ca="1" si="228"/>
        <v>77.397730819584382</v>
      </c>
      <c r="H1210" s="90">
        <f t="shared" ca="1" si="222"/>
        <v>513.51025121899056</v>
      </c>
      <c r="I1210" s="90">
        <f t="shared" ca="1" si="223"/>
        <v>376.43505816412028</v>
      </c>
      <c r="J1210" s="90">
        <f t="shared" ca="1" si="224"/>
        <v>417.93528980397389</v>
      </c>
    </row>
    <row r="1211" spans="1:10" ht="12.75" x14ac:dyDescent="0.2">
      <c r="A1211" s="84">
        <v>1199</v>
      </c>
      <c r="B1211" s="90">
        <f t="shared" ca="1" si="220"/>
        <v>399.86039354812641</v>
      </c>
      <c r="C1211" s="103">
        <f t="shared" ca="1" si="229"/>
        <v>303.65359973947113</v>
      </c>
      <c r="D1211" s="103">
        <f t="shared" ca="1" si="229"/>
        <v>349.70840360590148</v>
      </c>
      <c r="E1211" s="90">
        <f t="shared" ca="1" si="228"/>
        <v>97.204715478373274</v>
      </c>
      <c r="F1211" s="90">
        <f t="shared" ca="1" si="228"/>
        <v>87.165235062442534</v>
      </c>
      <c r="G1211" s="90">
        <f t="shared" ca="1" si="228"/>
        <v>89.254119047027856</v>
      </c>
      <c r="H1211" s="90">
        <f t="shared" ca="1" si="222"/>
        <v>497.06510902649967</v>
      </c>
      <c r="I1211" s="90">
        <f t="shared" ca="1" si="223"/>
        <v>390.81883480191368</v>
      </c>
      <c r="J1211" s="90">
        <f t="shared" ca="1" si="224"/>
        <v>438.96252265292935</v>
      </c>
    </row>
    <row r="1212" spans="1:10" ht="12.75" x14ac:dyDescent="0.2">
      <c r="A1212" s="84">
        <v>1200</v>
      </c>
      <c r="B1212" s="90">
        <f t="shared" ca="1" si="220"/>
        <v>413.28373513786221</v>
      </c>
      <c r="C1212" s="103">
        <f t="shared" ca="1" si="229"/>
        <v>290.79851092911656</v>
      </c>
      <c r="D1212" s="103">
        <f t="shared" ca="1" si="229"/>
        <v>347.68563586019025</v>
      </c>
      <c r="E1212" s="90">
        <f t="shared" ca="1" si="228"/>
        <v>110.94976255565507</v>
      </c>
      <c r="F1212" s="90">
        <f t="shared" ca="1" si="228"/>
        <v>67.767032646720352</v>
      </c>
      <c r="G1212" s="90">
        <f t="shared" ca="1" si="228"/>
        <v>91.037958300033424</v>
      </c>
      <c r="H1212" s="90">
        <f t="shared" ca="1" si="222"/>
        <v>524.23349769351728</v>
      </c>
      <c r="I1212" s="90">
        <f t="shared" ca="1" si="223"/>
        <v>358.5655435758369</v>
      </c>
      <c r="J1212" s="90">
        <f t="shared" ca="1" si="224"/>
        <v>438.72359416022368</v>
      </c>
    </row>
    <row r="1213" spans="1:10" ht="12.75" x14ac:dyDescent="0.2">
      <c r="A1213" s="84">
        <v>1201</v>
      </c>
      <c r="B1213" s="90">
        <f t="shared" ca="1" si="220"/>
        <v>408.4624652410165</v>
      </c>
      <c r="C1213" s="103">
        <f t="shared" ca="1" si="229"/>
        <v>303.81382884634695</v>
      </c>
      <c r="D1213" s="103">
        <f t="shared" ca="1" si="229"/>
        <v>346.33422768905552</v>
      </c>
      <c r="E1213" s="90">
        <f t="shared" ca="1" si="228"/>
        <v>111.72797582673842</v>
      </c>
      <c r="F1213" s="90">
        <f t="shared" ca="1" si="228"/>
        <v>75.573743625341194</v>
      </c>
      <c r="G1213" s="90">
        <f t="shared" ca="1" si="228"/>
        <v>83.402021278029821</v>
      </c>
      <c r="H1213" s="90">
        <f t="shared" ca="1" si="222"/>
        <v>520.19044106775493</v>
      </c>
      <c r="I1213" s="90">
        <f t="shared" ca="1" si="223"/>
        <v>379.38757247168815</v>
      </c>
      <c r="J1213" s="90">
        <f t="shared" ca="1" si="224"/>
        <v>429.73624896708532</v>
      </c>
    </row>
    <row r="1214" spans="1:10" ht="12.75" x14ac:dyDescent="0.2">
      <c r="A1214" s="84">
        <v>1202</v>
      </c>
      <c r="B1214" s="90">
        <f t="shared" ca="1" si="220"/>
        <v>416.26008314192933</v>
      </c>
      <c r="C1214" s="103">
        <f t="shared" ref="C1214:G1229" ca="1" si="230">NORMINV(RAND(),C$5,C$6)</f>
        <v>291.1868844476096</v>
      </c>
      <c r="D1214" s="103">
        <f t="shared" ca="1" si="230"/>
        <v>348.64625996001917</v>
      </c>
      <c r="E1214" s="90">
        <f t="shared" ca="1" si="230"/>
        <v>116.87226790803484</v>
      </c>
      <c r="F1214" s="90">
        <f t="shared" ca="1" si="230"/>
        <v>60.852487614585279</v>
      </c>
      <c r="G1214" s="90">
        <f t="shared" ca="1" si="230"/>
        <v>101.81261866414552</v>
      </c>
      <c r="H1214" s="90">
        <f t="shared" ca="1" si="222"/>
        <v>533.1323510499642</v>
      </c>
      <c r="I1214" s="90">
        <f t="shared" ca="1" si="223"/>
        <v>352.0393720621949</v>
      </c>
      <c r="J1214" s="90">
        <f t="shared" ca="1" si="224"/>
        <v>450.4588786241647</v>
      </c>
    </row>
    <row r="1215" spans="1:10" ht="12.75" x14ac:dyDescent="0.2">
      <c r="A1215" s="84">
        <v>1203</v>
      </c>
      <c r="B1215" s="90">
        <f t="shared" ca="1" si="220"/>
        <v>406.8336107162508</v>
      </c>
      <c r="C1215" s="103">
        <f t="shared" ref="C1215:D1229" ca="1" si="231">NORMINV(RAND(),C$5,C$6)</f>
        <v>313.30355818809971</v>
      </c>
      <c r="D1215" s="103">
        <f t="shared" ca="1" si="231"/>
        <v>346.31534036618046</v>
      </c>
      <c r="E1215" s="90">
        <f t="shared" ca="1" si="230"/>
        <v>103.64854210984008</v>
      </c>
      <c r="F1215" s="90">
        <f t="shared" ca="1" si="230"/>
        <v>71.913568204327206</v>
      </c>
      <c r="G1215" s="90">
        <f t="shared" ca="1" si="230"/>
        <v>96.086590165025044</v>
      </c>
      <c r="H1215" s="90">
        <f t="shared" ca="1" si="222"/>
        <v>510.4821528260909</v>
      </c>
      <c r="I1215" s="90">
        <f t="shared" ca="1" si="223"/>
        <v>385.21712639242691</v>
      </c>
      <c r="J1215" s="90">
        <f t="shared" ca="1" si="224"/>
        <v>442.40193053120549</v>
      </c>
    </row>
    <row r="1216" spans="1:10" ht="12.75" x14ac:dyDescent="0.2">
      <c r="A1216" s="84">
        <v>1204</v>
      </c>
      <c r="B1216" s="90">
        <f t="shared" ca="1" si="220"/>
        <v>416.72061871576045</v>
      </c>
      <c r="C1216" s="103">
        <f t="shared" ca="1" si="231"/>
        <v>297.01356202110787</v>
      </c>
      <c r="D1216" s="103">
        <f t="shared" ca="1" si="231"/>
        <v>333.91906739250493</v>
      </c>
      <c r="E1216" s="90">
        <f t="shared" ca="1" si="230"/>
        <v>112.20656335111937</v>
      </c>
      <c r="F1216" s="90">
        <f t="shared" ca="1" si="230"/>
        <v>58.300195519568987</v>
      </c>
      <c r="G1216" s="90">
        <f t="shared" ca="1" si="230"/>
        <v>114.1983131555228</v>
      </c>
      <c r="H1216" s="90">
        <f t="shared" ca="1" si="222"/>
        <v>528.92718206687982</v>
      </c>
      <c r="I1216" s="90">
        <f t="shared" ca="1" si="223"/>
        <v>355.31375754067687</v>
      </c>
      <c r="J1216" s="90">
        <f t="shared" ca="1" si="224"/>
        <v>448.11738054802771</v>
      </c>
    </row>
    <row r="1217" spans="1:10" ht="12.75" x14ac:dyDescent="0.2">
      <c r="A1217" s="84">
        <v>1205</v>
      </c>
      <c r="B1217" s="90">
        <f t="shared" ca="1" si="220"/>
        <v>411.00244627874707</v>
      </c>
      <c r="C1217" s="103">
        <f t="shared" ca="1" si="231"/>
        <v>307.13283093596681</v>
      </c>
      <c r="D1217" s="103">
        <f t="shared" ca="1" si="231"/>
        <v>337.57339858127193</v>
      </c>
      <c r="E1217" s="90">
        <f t="shared" ca="1" si="230"/>
        <v>108.54674485949819</v>
      </c>
      <c r="F1217" s="90">
        <f t="shared" ca="1" si="230"/>
        <v>92.671775837512357</v>
      </c>
      <c r="G1217" s="90">
        <f t="shared" ca="1" si="230"/>
        <v>91.117751446278149</v>
      </c>
      <c r="H1217" s="90">
        <f t="shared" ca="1" si="222"/>
        <v>519.54919113824531</v>
      </c>
      <c r="I1217" s="90">
        <f t="shared" ca="1" si="223"/>
        <v>399.80460677347918</v>
      </c>
      <c r="J1217" s="90">
        <f t="shared" ca="1" si="224"/>
        <v>428.69115002755007</v>
      </c>
    </row>
    <row r="1218" spans="1:10" ht="12.75" x14ac:dyDescent="0.2">
      <c r="A1218" s="84">
        <v>1206</v>
      </c>
      <c r="B1218" s="90">
        <f t="shared" ca="1" si="220"/>
        <v>405.3779716780366</v>
      </c>
      <c r="C1218" s="103">
        <f t="shared" ca="1" si="231"/>
        <v>286.02044942661502</v>
      </c>
      <c r="D1218" s="103">
        <f t="shared" ca="1" si="231"/>
        <v>335.62147595248678</v>
      </c>
      <c r="E1218" s="90">
        <f t="shared" ca="1" si="230"/>
        <v>121.34773615285226</v>
      </c>
      <c r="F1218" s="90">
        <f t="shared" ca="1" si="230"/>
        <v>79.92188962184963</v>
      </c>
      <c r="G1218" s="90">
        <f t="shared" ca="1" si="230"/>
        <v>97.279566036147955</v>
      </c>
      <c r="H1218" s="90">
        <f t="shared" ca="1" si="222"/>
        <v>526.72570783088884</v>
      </c>
      <c r="I1218" s="90">
        <f t="shared" ca="1" si="223"/>
        <v>365.94233904846465</v>
      </c>
      <c r="J1218" s="90">
        <f t="shared" ca="1" si="224"/>
        <v>432.90104198863474</v>
      </c>
    </row>
    <row r="1219" spans="1:10" ht="12.75" x14ac:dyDescent="0.2">
      <c r="A1219" s="84">
        <v>1207</v>
      </c>
      <c r="B1219" s="90">
        <f t="shared" ca="1" si="220"/>
        <v>413.42508934321131</v>
      </c>
      <c r="C1219" s="103">
        <f t="shared" ca="1" si="231"/>
        <v>307.08214444350119</v>
      </c>
      <c r="D1219" s="103">
        <f t="shared" ca="1" si="231"/>
        <v>360.64831217949387</v>
      </c>
      <c r="E1219" s="90">
        <f t="shared" ca="1" si="230"/>
        <v>110.34957350500295</v>
      </c>
      <c r="F1219" s="90">
        <f t="shared" ca="1" si="230"/>
        <v>95.365068287062243</v>
      </c>
      <c r="G1219" s="90">
        <f t="shared" ca="1" si="230"/>
        <v>83.963950095190086</v>
      </c>
      <c r="H1219" s="90">
        <f t="shared" ca="1" si="222"/>
        <v>523.77466284821423</v>
      </c>
      <c r="I1219" s="90">
        <f t="shared" ca="1" si="223"/>
        <v>402.44721273056342</v>
      </c>
      <c r="J1219" s="90">
        <f t="shared" ca="1" si="224"/>
        <v>444.61226227468399</v>
      </c>
    </row>
    <row r="1220" spans="1:10" ht="12.75" x14ac:dyDescent="0.2">
      <c r="A1220" s="84">
        <v>1208</v>
      </c>
      <c r="B1220" s="90">
        <f t="shared" ca="1" si="220"/>
        <v>414.25138722908696</v>
      </c>
      <c r="C1220" s="103">
        <f t="shared" ca="1" si="231"/>
        <v>306.66768410935924</v>
      </c>
      <c r="D1220" s="103">
        <f t="shared" ca="1" si="231"/>
        <v>353.19979316663017</v>
      </c>
      <c r="E1220" s="90">
        <f t="shared" ca="1" si="230"/>
        <v>110.66634564401859</v>
      </c>
      <c r="F1220" s="90">
        <f t="shared" ca="1" si="230"/>
        <v>61.654413442718457</v>
      </c>
      <c r="G1220" s="90">
        <f t="shared" ca="1" si="230"/>
        <v>86.798711917052827</v>
      </c>
      <c r="H1220" s="90">
        <f t="shared" ca="1" si="222"/>
        <v>524.91773287310559</v>
      </c>
      <c r="I1220" s="90">
        <f t="shared" ca="1" si="223"/>
        <v>368.32209755207771</v>
      </c>
      <c r="J1220" s="90">
        <f t="shared" ca="1" si="224"/>
        <v>439.99850508368297</v>
      </c>
    </row>
    <row r="1221" spans="1:10" ht="12.75" x14ac:dyDescent="0.2">
      <c r="A1221" s="84">
        <v>1209</v>
      </c>
      <c r="B1221" s="90">
        <f t="shared" ca="1" si="220"/>
        <v>404.08855679182011</v>
      </c>
      <c r="C1221" s="103">
        <f t="shared" ca="1" si="231"/>
        <v>300.78115387641355</v>
      </c>
      <c r="D1221" s="103">
        <f t="shared" ca="1" si="231"/>
        <v>345.90658189815122</v>
      </c>
      <c r="E1221" s="90">
        <f t="shared" ca="1" si="230"/>
        <v>103.25513584329943</v>
      </c>
      <c r="F1221" s="90">
        <f t="shared" ca="1" si="230"/>
        <v>80.279051745728026</v>
      </c>
      <c r="G1221" s="90">
        <f t="shared" ca="1" si="230"/>
        <v>91.138163776834517</v>
      </c>
      <c r="H1221" s="90">
        <f t="shared" ca="1" si="222"/>
        <v>507.34369263511951</v>
      </c>
      <c r="I1221" s="90">
        <f t="shared" ca="1" si="223"/>
        <v>381.06020562214155</v>
      </c>
      <c r="J1221" s="90">
        <f t="shared" ca="1" si="224"/>
        <v>437.04474567498573</v>
      </c>
    </row>
    <row r="1222" spans="1:10" ht="12.75" x14ac:dyDescent="0.2">
      <c r="A1222" s="84">
        <v>1210</v>
      </c>
      <c r="B1222" s="90">
        <f t="shared" ca="1" si="220"/>
        <v>419.78562154157993</v>
      </c>
      <c r="C1222" s="103">
        <f t="shared" ca="1" si="231"/>
        <v>299.09316964457776</v>
      </c>
      <c r="D1222" s="103">
        <f t="shared" ca="1" si="231"/>
        <v>351.22830998604593</v>
      </c>
      <c r="E1222" s="90">
        <f t="shared" ca="1" si="230"/>
        <v>109.46338319973026</v>
      </c>
      <c r="F1222" s="90">
        <f t="shared" ca="1" si="230"/>
        <v>68.450545752782986</v>
      </c>
      <c r="G1222" s="90">
        <f t="shared" ca="1" si="230"/>
        <v>82.251081157094248</v>
      </c>
      <c r="H1222" s="90">
        <f t="shared" ca="1" si="222"/>
        <v>529.24900474131016</v>
      </c>
      <c r="I1222" s="90">
        <f t="shared" ca="1" si="223"/>
        <v>367.54371539736076</v>
      </c>
      <c r="J1222" s="90">
        <f t="shared" ca="1" si="224"/>
        <v>433.47939114314016</v>
      </c>
    </row>
    <row r="1223" spans="1:10" ht="12.75" x14ac:dyDescent="0.2">
      <c r="A1223" s="84">
        <v>1211</v>
      </c>
      <c r="B1223" s="90">
        <f t="shared" ca="1" si="220"/>
        <v>407.63855806900284</v>
      </c>
      <c r="C1223" s="103">
        <f t="shared" ca="1" si="231"/>
        <v>300.63410345610941</v>
      </c>
      <c r="D1223" s="103">
        <f t="shared" ca="1" si="231"/>
        <v>346.17217250086344</v>
      </c>
      <c r="E1223" s="90">
        <f t="shared" ca="1" si="230"/>
        <v>103.1231124910806</v>
      </c>
      <c r="F1223" s="90">
        <f t="shared" ca="1" si="230"/>
        <v>74.259562533056538</v>
      </c>
      <c r="G1223" s="90">
        <f t="shared" ca="1" si="230"/>
        <v>84.512322377061295</v>
      </c>
      <c r="H1223" s="90">
        <f t="shared" ca="1" si="222"/>
        <v>510.76167056008342</v>
      </c>
      <c r="I1223" s="90">
        <f t="shared" ca="1" si="223"/>
        <v>374.89366598916592</v>
      </c>
      <c r="J1223" s="90">
        <f t="shared" ca="1" si="224"/>
        <v>430.68449487792475</v>
      </c>
    </row>
    <row r="1224" spans="1:10" ht="12.75" x14ac:dyDescent="0.2">
      <c r="A1224" s="84">
        <v>1212</v>
      </c>
      <c r="B1224" s="90">
        <f t="shared" ca="1" si="220"/>
        <v>412.29523979938455</v>
      </c>
      <c r="C1224" s="103">
        <f t="shared" ca="1" si="231"/>
        <v>288.21754644987948</v>
      </c>
      <c r="D1224" s="103">
        <f t="shared" ca="1" si="231"/>
        <v>338.89968563925936</v>
      </c>
      <c r="E1224" s="90">
        <f t="shared" ca="1" si="230"/>
        <v>107.49635757913157</v>
      </c>
      <c r="F1224" s="90">
        <f t="shared" ca="1" si="230"/>
        <v>83.375005923493546</v>
      </c>
      <c r="G1224" s="90">
        <f t="shared" ca="1" si="230"/>
        <v>101.35689033151147</v>
      </c>
      <c r="H1224" s="90">
        <f t="shared" ca="1" si="222"/>
        <v>519.79159737851614</v>
      </c>
      <c r="I1224" s="90">
        <f t="shared" ca="1" si="223"/>
        <v>371.592552373373</v>
      </c>
      <c r="J1224" s="90">
        <f t="shared" ca="1" si="224"/>
        <v>440.25657597077083</v>
      </c>
    </row>
    <row r="1225" spans="1:10" ht="12.75" x14ac:dyDescent="0.2">
      <c r="A1225" s="84">
        <v>1213</v>
      </c>
      <c r="B1225" s="90">
        <f t="shared" ca="1" si="220"/>
        <v>402.03403863313832</v>
      </c>
      <c r="C1225" s="103">
        <f t="shared" ca="1" si="231"/>
        <v>297.26401796981054</v>
      </c>
      <c r="D1225" s="103">
        <f t="shared" ca="1" si="231"/>
        <v>339.50077991793302</v>
      </c>
      <c r="E1225" s="90">
        <f t="shared" ca="1" si="230"/>
        <v>112.36874995819716</v>
      </c>
      <c r="F1225" s="90">
        <f t="shared" ca="1" si="230"/>
        <v>78.813609214217081</v>
      </c>
      <c r="G1225" s="90">
        <f t="shared" ca="1" si="230"/>
        <v>84.703883165046221</v>
      </c>
      <c r="H1225" s="90">
        <f t="shared" ca="1" si="222"/>
        <v>514.40278859133548</v>
      </c>
      <c r="I1225" s="90">
        <f t="shared" ca="1" si="223"/>
        <v>376.07762718402762</v>
      </c>
      <c r="J1225" s="90">
        <f t="shared" ca="1" si="224"/>
        <v>424.20466308297921</v>
      </c>
    </row>
    <row r="1226" spans="1:10" ht="12.75" x14ac:dyDescent="0.2">
      <c r="A1226" s="84">
        <v>1214</v>
      </c>
      <c r="B1226" s="90">
        <f t="shared" ca="1" si="220"/>
        <v>410.90232683405895</v>
      </c>
      <c r="C1226" s="103">
        <f t="shared" ca="1" si="231"/>
        <v>298.95267587028633</v>
      </c>
      <c r="D1226" s="103">
        <f t="shared" ca="1" si="231"/>
        <v>341.43995300749816</v>
      </c>
      <c r="E1226" s="90">
        <f t="shared" ca="1" si="230"/>
        <v>106.75953864191789</v>
      </c>
      <c r="F1226" s="90">
        <f t="shared" ca="1" si="230"/>
        <v>85.56517756242512</v>
      </c>
      <c r="G1226" s="90">
        <f t="shared" ca="1" si="230"/>
        <v>95.991044434741511</v>
      </c>
      <c r="H1226" s="90">
        <f t="shared" ca="1" si="222"/>
        <v>517.66186547597681</v>
      </c>
      <c r="I1226" s="90">
        <f t="shared" ca="1" si="223"/>
        <v>384.51785343271143</v>
      </c>
      <c r="J1226" s="90">
        <f t="shared" ca="1" si="224"/>
        <v>437.43099744223969</v>
      </c>
    </row>
    <row r="1227" spans="1:10" ht="12.75" x14ac:dyDescent="0.2">
      <c r="A1227" s="84">
        <v>1215</v>
      </c>
      <c r="B1227" s="90">
        <f t="shared" ca="1" si="220"/>
        <v>418.26820233807314</v>
      </c>
      <c r="C1227" s="103">
        <f t="shared" ca="1" si="231"/>
        <v>301.77080177921238</v>
      </c>
      <c r="D1227" s="103">
        <f t="shared" ca="1" si="231"/>
        <v>324.4014946155703</v>
      </c>
      <c r="E1227" s="90">
        <f t="shared" ca="1" si="230"/>
        <v>112.11960452219078</v>
      </c>
      <c r="F1227" s="90">
        <f t="shared" ca="1" si="230"/>
        <v>79.037904265902242</v>
      </c>
      <c r="G1227" s="90">
        <f t="shared" ca="1" si="230"/>
        <v>94.978246095061834</v>
      </c>
      <c r="H1227" s="90">
        <f t="shared" ca="1" si="222"/>
        <v>530.38780686026394</v>
      </c>
      <c r="I1227" s="90">
        <f t="shared" ca="1" si="223"/>
        <v>380.8087060451146</v>
      </c>
      <c r="J1227" s="90">
        <f t="shared" ca="1" si="224"/>
        <v>419.37974071063212</v>
      </c>
    </row>
    <row r="1228" spans="1:10" ht="12.75" x14ac:dyDescent="0.2">
      <c r="A1228" s="84">
        <v>1216</v>
      </c>
      <c r="B1228" s="90">
        <f t="shared" ca="1" si="220"/>
        <v>411.07565120756436</v>
      </c>
      <c r="C1228" s="103">
        <f t="shared" ca="1" si="231"/>
        <v>299.35769374863867</v>
      </c>
      <c r="D1228" s="103">
        <f t="shared" ca="1" si="231"/>
        <v>349.22469931189028</v>
      </c>
      <c r="E1228" s="90">
        <f t="shared" ca="1" si="230"/>
        <v>106.14818870431414</v>
      </c>
      <c r="F1228" s="90">
        <f t="shared" ca="1" si="230"/>
        <v>97.309751911943223</v>
      </c>
      <c r="G1228" s="90">
        <f t="shared" ca="1" si="230"/>
        <v>90.900468303953559</v>
      </c>
      <c r="H1228" s="90">
        <f t="shared" ca="1" si="222"/>
        <v>517.22383991187849</v>
      </c>
      <c r="I1228" s="90">
        <f t="shared" ca="1" si="223"/>
        <v>396.6674456605819</v>
      </c>
      <c r="J1228" s="90">
        <f t="shared" ca="1" si="224"/>
        <v>440.12516761584385</v>
      </c>
    </row>
    <row r="1229" spans="1:10" ht="12.75" x14ac:dyDescent="0.2">
      <c r="A1229" s="84">
        <v>1217</v>
      </c>
      <c r="B1229" s="90">
        <f t="shared" ca="1" si="220"/>
        <v>405.81583034914809</v>
      </c>
      <c r="C1229" s="103">
        <f t="shared" ca="1" si="231"/>
        <v>295.6929268139433</v>
      </c>
      <c r="D1229" s="103">
        <f t="shared" ca="1" si="231"/>
        <v>361.21502377868154</v>
      </c>
      <c r="E1229" s="90">
        <f t="shared" ca="1" si="230"/>
        <v>111.74981354298897</v>
      </c>
      <c r="F1229" s="90">
        <f t="shared" ca="1" si="230"/>
        <v>68.628992858648573</v>
      </c>
      <c r="G1229" s="90">
        <f t="shared" ca="1" si="230"/>
        <v>71.044272325432729</v>
      </c>
      <c r="H1229" s="90">
        <f t="shared" ca="1" si="222"/>
        <v>517.56564389213702</v>
      </c>
      <c r="I1229" s="90">
        <f t="shared" ca="1" si="223"/>
        <v>364.32191967259189</v>
      </c>
      <c r="J1229" s="90">
        <f t="shared" ca="1" si="224"/>
        <v>432.25929610411424</v>
      </c>
    </row>
    <row r="1230" spans="1:10" ht="12.75" x14ac:dyDescent="0.2">
      <c r="A1230" s="84">
        <v>1218</v>
      </c>
      <c r="B1230" s="90">
        <f t="shared" ref="B1230:B1293" ca="1" si="232">NORMINV(RAND(),B$5,B$6)</f>
        <v>413.24207668064071</v>
      </c>
      <c r="C1230" s="103">
        <f t="shared" ref="C1230:G1245" ca="1" si="233">NORMINV(RAND(),C$5,C$6)</f>
        <v>308.61079036491839</v>
      </c>
      <c r="D1230" s="103">
        <f t="shared" ca="1" si="233"/>
        <v>354.76155809322387</v>
      </c>
      <c r="E1230" s="90">
        <f t="shared" ca="1" si="233"/>
        <v>101.94934458080652</v>
      </c>
      <c r="F1230" s="90">
        <f t="shared" ca="1" si="233"/>
        <v>92.074978110820325</v>
      </c>
      <c r="G1230" s="90">
        <f t="shared" ca="1" si="233"/>
        <v>86.904431031087967</v>
      </c>
      <c r="H1230" s="90">
        <f t="shared" ref="H1230:H1293" ca="1" si="234">+B1230+E1230</f>
        <v>515.1914212614472</v>
      </c>
      <c r="I1230" s="90">
        <f t="shared" ref="I1230:I1293" ca="1" si="235">+C1230+F1230</f>
        <v>400.68576847573871</v>
      </c>
      <c r="J1230" s="90">
        <f t="shared" ref="J1230:J1293" ca="1" si="236">+D1230+G1230</f>
        <v>441.66598912431186</v>
      </c>
    </row>
    <row r="1231" spans="1:10" ht="12.75" x14ac:dyDescent="0.2">
      <c r="A1231" s="84">
        <v>1219</v>
      </c>
      <c r="B1231" s="90">
        <f t="shared" ca="1" si="232"/>
        <v>414.05459716994159</v>
      </c>
      <c r="C1231" s="103">
        <f t="shared" ref="C1231:D1245" ca="1" si="237">NORMINV(RAND(),C$5,C$6)</f>
        <v>292.81912765842696</v>
      </c>
      <c r="D1231" s="103">
        <f t="shared" ca="1" si="237"/>
        <v>354.06115852461545</v>
      </c>
      <c r="E1231" s="90">
        <f t="shared" ca="1" si="233"/>
        <v>106.36172097804382</v>
      </c>
      <c r="F1231" s="90">
        <f t="shared" ca="1" si="233"/>
        <v>89.340731133941034</v>
      </c>
      <c r="G1231" s="90">
        <f t="shared" ca="1" si="233"/>
        <v>99.123202213416675</v>
      </c>
      <c r="H1231" s="90">
        <f t="shared" ca="1" si="234"/>
        <v>520.41631814798541</v>
      </c>
      <c r="I1231" s="90">
        <f t="shared" ca="1" si="235"/>
        <v>382.15985879236803</v>
      </c>
      <c r="J1231" s="90">
        <f t="shared" ca="1" si="236"/>
        <v>453.18436073803213</v>
      </c>
    </row>
    <row r="1232" spans="1:10" ht="12.75" x14ac:dyDescent="0.2">
      <c r="A1232" s="84">
        <v>1220</v>
      </c>
      <c r="B1232" s="90">
        <f t="shared" ca="1" si="232"/>
        <v>406.50980142647666</v>
      </c>
      <c r="C1232" s="103">
        <f t="shared" ca="1" si="237"/>
        <v>297.27729267400548</v>
      </c>
      <c r="D1232" s="103">
        <f t="shared" ca="1" si="237"/>
        <v>338.83918784528157</v>
      </c>
      <c r="E1232" s="90">
        <f t="shared" ca="1" si="233"/>
        <v>114.85338557158575</v>
      </c>
      <c r="F1232" s="90">
        <f t="shared" ca="1" si="233"/>
        <v>84.857124503695815</v>
      </c>
      <c r="G1232" s="90">
        <f t="shared" ca="1" si="233"/>
        <v>81.950915131475654</v>
      </c>
      <c r="H1232" s="90">
        <f t="shared" ca="1" si="234"/>
        <v>521.36318699806236</v>
      </c>
      <c r="I1232" s="90">
        <f t="shared" ca="1" si="235"/>
        <v>382.13441717770127</v>
      </c>
      <c r="J1232" s="90">
        <f t="shared" ca="1" si="236"/>
        <v>420.79010297675723</v>
      </c>
    </row>
    <row r="1233" spans="1:10" ht="12.75" x14ac:dyDescent="0.2">
      <c r="A1233" s="84">
        <v>1221</v>
      </c>
      <c r="B1233" s="90">
        <f t="shared" ca="1" si="232"/>
        <v>423.45721477704734</v>
      </c>
      <c r="C1233" s="103">
        <f t="shared" ca="1" si="237"/>
        <v>299.71640623409303</v>
      </c>
      <c r="D1233" s="103">
        <f t="shared" ca="1" si="237"/>
        <v>347.13577164391603</v>
      </c>
      <c r="E1233" s="90">
        <f t="shared" ca="1" si="233"/>
        <v>111.24346336868599</v>
      </c>
      <c r="F1233" s="90">
        <f t="shared" ca="1" si="233"/>
        <v>88.679019003216752</v>
      </c>
      <c r="G1233" s="90">
        <f t="shared" ca="1" si="233"/>
        <v>101.9052281971026</v>
      </c>
      <c r="H1233" s="90">
        <f t="shared" ca="1" si="234"/>
        <v>534.70067814573338</v>
      </c>
      <c r="I1233" s="90">
        <f t="shared" ca="1" si="235"/>
        <v>388.39542523730978</v>
      </c>
      <c r="J1233" s="90">
        <f t="shared" ca="1" si="236"/>
        <v>449.04099984101862</v>
      </c>
    </row>
    <row r="1234" spans="1:10" ht="12.75" x14ac:dyDescent="0.2">
      <c r="A1234" s="84">
        <v>1222</v>
      </c>
      <c r="B1234" s="90">
        <f t="shared" ca="1" si="232"/>
        <v>407.20920495495142</v>
      </c>
      <c r="C1234" s="103">
        <f t="shared" ca="1" si="237"/>
        <v>286.81189480351145</v>
      </c>
      <c r="D1234" s="103">
        <f t="shared" ca="1" si="237"/>
        <v>340.12242956519844</v>
      </c>
      <c r="E1234" s="90">
        <f t="shared" ca="1" si="233"/>
        <v>113.71179488175876</v>
      </c>
      <c r="F1234" s="90">
        <f t="shared" ca="1" si="233"/>
        <v>87.569386233512262</v>
      </c>
      <c r="G1234" s="90">
        <f t="shared" ca="1" si="233"/>
        <v>101.61377434321736</v>
      </c>
      <c r="H1234" s="90">
        <f t="shared" ca="1" si="234"/>
        <v>520.92099983671017</v>
      </c>
      <c r="I1234" s="90">
        <f t="shared" ca="1" si="235"/>
        <v>374.38128103702371</v>
      </c>
      <c r="J1234" s="90">
        <f t="shared" ca="1" si="236"/>
        <v>441.7362039084158</v>
      </c>
    </row>
    <row r="1235" spans="1:10" ht="12.75" x14ac:dyDescent="0.2">
      <c r="A1235" s="84">
        <v>1223</v>
      </c>
      <c r="B1235" s="90">
        <f t="shared" ca="1" si="232"/>
        <v>406.98540647459032</v>
      </c>
      <c r="C1235" s="103">
        <f t="shared" ca="1" si="237"/>
        <v>317.4500249126387</v>
      </c>
      <c r="D1235" s="103">
        <f t="shared" ca="1" si="237"/>
        <v>339.96176122658835</v>
      </c>
      <c r="E1235" s="90">
        <f t="shared" ca="1" si="233"/>
        <v>102.71678699185365</v>
      </c>
      <c r="F1235" s="90">
        <f t="shared" ca="1" si="233"/>
        <v>86.688365146803605</v>
      </c>
      <c r="G1235" s="90">
        <f t="shared" ca="1" si="233"/>
        <v>71.644171696635595</v>
      </c>
      <c r="H1235" s="90">
        <f t="shared" ca="1" si="234"/>
        <v>509.70219346644399</v>
      </c>
      <c r="I1235" s="90">
        <f t="shared" ca="1" si="235"/>
        <v>404.13839005944232</v>
      </c>
      <c r="J1235" s="90">
        <f t="shared" ca="1" si="236"/>
        <v>411.60593292322392</v>
      </c>
    </row>
    <row r="1236" spans="1:10" ht="12.75" x14ac:dyDescent="0.2">
      <c r="A1236" s="84">
        <v>1224</v>
      </c>
      <c r="B1236" s="90">
        <f t="shared" ca="1" si="232"/>
        <v>411.4125562102318</v>
      </c>
      <c r="C1236" s="103">
        <f t="shared" ca="1" si="237"/>
        <v>303.35856258022056</v>
      </c>
      <c r="D1236" s="103">
        <f t="shared" ca="1" si="237"/>
        <v>327.92114467747871</v>
      </c>
      <c r="E1236" s="90">
        <f t="shared" ca="1" si="233"/>
        <v>102.90275689192821</v>
      </c>
      <c r="F1236" s="90">
        <f t="shared" ca="1" si="233"/>
        <v>78.349809113931173</v>
      </c>
      <c r="G1236" s="90">
        <f t="shared" ca="1" si="233"/>
        <v>110.18252288303813</v>
      </c>
      <c r="H1236" s="90">
        <f t="shared" ca="1" si="234"/>
        <v>514.31531310215996</v>
      </c>
      <c r="I1236" s="90">
        <f t="shared" ca="1" si="235"/>
        <v>381.70837169415177</v>
      </c>
      <c r="J1236" s="90">
        <f t="shared" ca="1" si="236"/>
        <v>438.10366756051684</v>
      </c>
    </row>
    <row r="1237" spans="1:10" ht="12.75" x14ac:dyDescent="0.2">
      <c r="A1237" s="84">
        <v>1225</v>
      </c>
      <c r="B1237" s="90">
        <f t="shared" ca="1" si="232"/>
        <v>404.95354922496256</v>
      </c>
      <c r="C1237" s="103">
        <f t="shared" ca="1" si="237"/>
        <v>301.16221782993063</v>
      </c>
      <c r="D1237" s="103">
        <f t="shared" ca="1" si="237"/>
        <v>340.77666699093072</v>
      </c>
      <c r="E1237" s="90">
        <f t="shared" ca="1" si="233"/>
        <v>108.11719890635791</v>
      </c>
      <c r="F1237" s="90">
        <f t="shared" ca="1" si="233"/>
        <v>84.357442855465536</v>
      </c>
      <c r="G1237" s="90">
        <f t="shared" ca="1" si="233"/>
        <v>109.24905063917481</v>
      </c>
      <c r="H1237" s="90">
        <f t="shared" ca="1" si="234"/>
        <v>513.07074813132044</v>
      </c>
      <c r="I1237" s="90">
        <f t="shared" ca="1" si="235"/>
        <v>385.51966068539616</v>
      </c>
      <c r="J1237" s="90">
        <f t="shared" ca="1" si="236"/>
        <v>450.02571763010553</v>
      </c>
    </row>
    <row r="1238" spans="1:10" ht="12.75" x14ac:dyDescent="0.2">
      <c r="A1238" s="84">
        <v>1226</v>
      </c>
      <c r="B1238" s="90">
        <f t="shared" ca="1" si="232"/>
        <v>412.02427189064582</v>
      </c>
      <c r="C1238" s="103">
        <f t="shared" ca="1" si="237"/>
        <v>279.94093835469118</v>
      </c>
      <c r="D1238" s="103">
        <f t="shared" ca="1" si="237"/>
        <v>357.66429542375528</v>
      </c>
      <c r="E1238" s="90">
        <f t="shared" ca="1" si="233"/>
        <v>111.7273274762199</v>
      </c>
      <c r="F1238" s="90">
        <f t="shared" ca="1" si="233"/>
        <v>95.578030804504678</v>
      </c>
      <c r="G1238" s="90">
        <f t="shared" ca="1" si="233"/>
        <v>90.757633457924143</v>
      </c>
      <c r="H1238" s="90">
        <f t="shared" ca="1" si="234"/>
        <v>523.75159936686578</v>
      </c>
      <c r="I1238" s="90">
        <f t="shared" ca="1" si="235"/>
        <v>375.51896915919588</v>
      </c>
      <c r="J1238" s="90">
        <f t="shared" ca="1" si="236"/>
        <v>448.42192888167943</v>
      </c>
    </row>
    <row r="1239" spans="1:10" ht="12.75" x14ac:dyDescent="0.2">
      <c r="A1239" s="84">
        <v>1227</v>
      </c>
      <c r="B1239" s="90">
        <f t="shared" ca="1" si="232"/>
        <v>416.22865765423222</v>
      </c>
      <c r="C1239" s="103">
        <f t="shared" ca="1" si="237"/>
        <v>280.13863409755476</v>
      </c>
      <c r="D1239" s="103">
        <f t="shared" ca="1" si="237"/>
        <v>362.78225079458639</v>
      </c>
      <c r="E1239" s="90">
        <f t="shared" ca="1" si="233"/>
        <v>103.38348205292657</v>
      </c>
      <c r="F1239" s="90">
        <f t="shared" ca="1" si="233"/>
        <v>81.321172699466587</v>
      </c>
      <c r="G1239" s="90">
        <f t="shared" ca="1" si="233"/>
        <v>102.7621285630576</v>
      </c>
      <c r="H1239" s="90">
        <f t="shared" ca="1" si="234"/>
        <v>519.6121397071588</v>
      </c>
      <c r="I1239" s="90">
        <f t="shared" ca="1" si="235"/>
        <v>361.45980679702132</v>
      </c>
      <c r="J1239" s="90">
        <f t="shared" ca="1" si="236"/>
        <v>465.544379357644</v>
      </c>
    </row>
    <row r="1240" spans="1:10" ht="12.75" x14ac:dyDescent="0.2">
      <c r="A1240" s="84">
        <v>1228</v>
      </c>
      <c r="B1240" s="90">
        <f t="shared" ca="1" si="232"/>
        <v>418.30198499574294</v>
      </c>
      <c r="C1240" s="103">
        <f t="shared" ca="1" si="237"/>
        <v>277.95187943315688</v>
      </c>
      <c r="D1240" s="103">
        <f t="shared" ca="1" si="237"/>
        <v>340.1334060330164</v>
      </c>
      <c r="E1240" s="90">
        <f t="shared" ca="1" si="233"/>
        <v>108.57802828303608</v>
      </c>
      <c r="F1240" s="90">
        <f t="shared" ca="1" si="233"/>
        <v>100.47584270441274</v>
      </c>
      <c r="G1240" s="90">
        <f t="shared" ca="1" si="233"/>
        <v>88.887228887371165</v>
      </c>
      <c r="H1240" s="90">
        <f t="shared" ca="1" si="234"/>
        <v>526.88001327877896</v>
      </c>
      <c r="I1240" s="90">
        <f t="shared" ca="1" si="235"/>
        <v>378.42772213756962</v>
      </c>
      <c r="J1240" s="90">
        <f t="shared" ca="1" si="236"/>
        <v>429.02063492038758</v>
      </c>
    </row>
    <row r="1241" spans="1:10" ht="12.75" x14ac:dyDescent="0.2">
      <c r="A1241" s="84">
        <v>1229</v>
      </c>
      <c r="B1241" s="90">
        <f t="shared" ca="1" si="232"/>
        <v>405.89537440066698</v>
      </c>
      <c r="C1241" s="103">
        <f t="shared" ca="1" si="237"/>
        <v>297.58241568549698</v>
      </c>
      <c r="D1241" s="103">
        <f t="shared" ca="1" si="237"/>
        <v>355.42779169517809</v>
      </c>
      <c r="E1241" s="90">
        <f t="shared" ca="1" si="233"/>
        <v>103.05155307147203</v>
      </c>
      <c r="F1241" s="90">
        <f t="shared" ca="1" si="233"/>
        <v>78.409901568202187</v>
      </c>
      <c r="G1241" s="90">
        <f t="shared" ca="1" si="233"/>
        <v>98.19977903278172</v>
      </c>
      <c r="H1241" s="90">
        <f t="shared" ca="1" si="234"/>
        <v>508.94692747213901</v>
      </c>
      <c r="I1241" s="90">
        <f t="shared" ca="1" si="235"/>
        <v>375.99231725369918</v>
      </c>
      <c r="J1241" s="90">
        <f t="shared" ca="1" si="236"/>
        <v>453.62757072795978</v>
      </c>
    </row>
    <row r="1242" spans="1:10" ht="12.75" x14ac:dyDescent="0.2">
      <c r="A1242" s="84">
        <v>1230</v>
      </c>
      <c r="B1242" s="90">
        <f t="shared" ca="1" si="232"/>
        <v>408.45259549554368</v>
      </c>
      <c r="C1242" s="103">
        <f t="shared" ca="1" si="237"/>
        <v>310.74256597586367</v>
      </c>
      <c r="D1242" s="103">
        <f t="shared" ca="1" si="237"/>
        <v>343.10239248726594</v>
      </c>
      <c r="E1242" s="90">
        <f t="shared" ca="1" si="233"/>
        <v>107.9817503695963</v>
      </c>
      <c r="F1242" s="90">
        <f t="shared" ca="1" si="233"/>
        <v>72.334557262563834</v>
      </c>
      <c r="G1242" s="90">
        <f t="shared" ca="1" si="233"/>
        <v>92.103092004123866</v>
      </c>
      <c r="H1242" s="90">
        <f t="shared" ca="1" si="234"/>
        <v>516.43434586514002</v>
      </c>
      <c r="I1242" s="90">
        <f t="shared" ca="1" si="235"/>
        <v>383.07712323842748</v>
      </c>
      <c r="J1242" s="90">
        <f t="shared" ca="1" si="236"/>
        <v>435.20548449138983</v>
      </c>
    </row>
    <row r="1243" spans="1:10" ht="12.75" x14ac:dyDescent="0.2">
      <c r="A1243" s="84">
        <v>1231</v>
      </c>
      <c r="B1243" s="90">
        <f t="shared" ca="1" si="232"/>
        <v>410.18508826836961</v>
      </c>
      <c r="C1243" s="103">
        <f t="shared" ca="1" si="237"/>
        <v>304.19192866553004</v>
      </c>
      <c r="D1243" s="103">
        <f t="shared" ca="1" si="237"/>
        <v>329.65957072039498</v>
      </c>
      <c r="E1243" s="90">
        <f t="shared" ca="1" si="233"/>
        <v>110.59099602710768</v>
      </c>
      <c r="F1243" s="90">
        <f t="shared" ca="1" si="233"/>
        <v>79.743469420903693</v>
      </c>
      <c r="G1243" s="90">
        <f t="shared" ca="1" si="233"/>
        <v>71.334854111666317</v>
      </c>
      <c r="H1243" s="90">
        <f t="shared" ca="1" si="234"/>
        <v>520.77608429547729</v>
      </c>
      <c r="I1243" s="90">
        <f t="shared" ca="1" si="235"/>
        <v>383.93539808643374</v>
      </c>
      <c r="J1243" s="90">
        <f t="shared" ca="1" si="236"/>
        <v>400.99442483206133</v>
      </c>
    </row>
    <row r="1244" spans="1:10" ht="12.75" x14ac:dyDescent="0.2">
      <c r="A1244" s="84">
        <v>1232</v>
      </c>
      <c r="B1244" s="90">
        <f t="shared" ca="1" si="232"/>
        <v>403.50434218335761</v>
      </c>
      <c r="C1244" s="103">
        <f t="shared" ca="1" si="237"/>
        <v>273.9811371272225</v>
      </c>
      <c r="D1244" s="103">
        <f t="shared" ca="1" si="237"/>
        <v>335.20628954317755</v>
      </c>
      <c r="E1244" s="90">
        <f t="shared" ca="1" si="233"/>
        <v>112.98274651320239</v>
      </c>
      <c r="F1244" s="90">
        <f t="shared" ca="1" si="233"/>
        <v>75.734845018341289</v>
      </c>
      <c r="G1244" s="90">
        <f t="shared" ca="1" si="233"/>
        <v>89.100194451049973</v>
      </c>
      <c r="H1244" s="90">
        <f t="shared" ca="1" si="234"/>
        <v>516.48708869656002</v>
      </c>
      <c r="I1244" s="90">
        <f t="shared" ca="1" si="235"/>
        <v>349.71598214556377</v>
      </c>
      <c r="J1244" s="90">
        <f t="shared" ca="1" si="236"/>
        <v>424.30648399422751</v>
      </c>
    </row>
    <row r="1245" spans="1:10" ht="12.75" x14ac:dyDescent="0.2">
      <c r="A1245" s="84">
        <v>1233</v>
      </c>
      <c r="B1245" s="90">
        <f t="shared" ca="1" si="232"/>
        <v>411.48854762608812</v>
      </c>
      <c r="C1245" s="103">
        <f t="shared" ca="1" si="237"/>
        <v>301.9901394322614</v>
      </c>
      <c r="D1245" s="103">
        <f t="shared" ca="1" si="237"/>
        <v>326.97063078177234</v>
      </c>
      <c r="E1245" s="90">
        <f t="shared" ca="1" si="233"/>
        <v>106.69320643232466</v>
      </c>
      <c r="F1245" s="90">
        <f t="shared" ca="1" si="233"/>
        <v>70.760893187472419</v>
      </c>
      <c r="G1245" s="90">
        <f t="shared" ca="1" si="233"/>
        <v>98.198499595580088</v>
      </c>
      <c r="H1245" s="90">
        <f t="shared" ca="1" si="234"/>
        <v>518.18175405841282</v>
      </c>
      <c r="I1245" s="90">
        <f t="shared" ca="1" si="235"/>
        <v>372.75103261973379</v>
      </c>
      <c r="J1245" s="90">
        <f t="shared" ca="1" si="236"/>
        <v>425.16913037735242</v>
      </c>
    </row>
    <row r="1246" spans="1:10" ht="12.75" x14ac:dyDescent="0.2">
      <c r="A1246" s="84">
        <v>1234</v>
      </c>
      <c r="B1246" s="90">
        <f t="shared" ca="1" si="232"/>
        <v>406.50356522347374</v>
      </c>
      <c r="C1246" s="103">
        <f t="shared" ref="C1246:G1261" ca="1" si="238">NORMINV(RAND(),C$5,C$6)</f>
        <v>306.83092949399077</v>
      </c>
      <c r="D1246" s="103">
        <f t="shared" ca="1" si="238"/>
        <v>351.45264124543206</v>
      </c>
      <c r="E1246" s="90">
        <f t="shared" ca="1" si="238"/>
        <v>109.11097289175379</v>
      </c>
      <c r="F1246" s="90">
        <f t="shared" ca="1" si="238"/>
        <v>67.457474697577538</v>
      </c>
      <c r="G1246" s="90">
        <f t="shared" ca="1" si="238"/>
        <v>87.874103185949679</v>
      </c>
      <c r="H1246" s="90">
        <f t="shared" ca="1" si="234"/>
        <v>515.61453811522756</v>
      </c>
      <c r="I1246" s="90">
        <f t="shared" ca="1" si="235"/>
        <v>374.2884041915683</v>
      </c>
      <c r="J1246" s="90">
        <f t="shared" ca="1" si="236"/>
        <v>439.32674443138171</v>
      </c>
    </row>
    <row r="1247" spans="1:10" ht="12.75" x14ac:dyDescent="0.2">
      <c r="A1247" s="84">
        <v>1235</v>
      </c>
      <c r="B1247" s="90">
        <f t="shared" ca="1" si="232"/>
        <v>419.79243621386348</v>
      </c>
      <c r="C1247" s="103">
        <f t="shared" ref="C1247:D1261" ca="1" si="239">NORMINV(RAND(),C$5,C$6)</f>
        <v>285.55670094767117</v>
      </c>
      <c r="D1247" s="103">
        <f t="shared" ca="1" si="239"/>
        <v>325.48809425512019</v>
      </c>
      <c r="E1247" s="90">
        <f t="shared" ca="1" si="238"/>
        <v>115.93644575895745</v>
      </c>
      <c r="F1247" s="90">
        <f t="shared" ca="1" si="238"/>
        <v>74.8822320036506</v>
      </c>
      <c r="G1247" s="90">
        <f t="shared" ca="1" si="238"/>
        <v>86.126307767669445</v>
      </c>
      <c r="H1247" s="90">
        <f t="shared" ca="1" si="234"/>
        <v>535.72888197282089</v>
      </c>
      <c r="I1247" s="90">
        <f t="shared" ca="1" si="235"/>
        <v>360.43893295132176</v>
      </c>
      <c r="J1247" s="90">
        <f t="shared" ca="1" si="236"/>
        <v>411.61440202278965</v>
      </c>
    </row>
    <row r="1248" spans="1:10" ht="12.75" x14ac:dyDescent="0.2">
      <c r="A1248" s="84">
        <v>1236</v>
      </c>
      <c r="B1248" s="90">
        <f t="shared" ca="1" si="232"/>
        <v>405.36921356531678</v>
      </c>
      <c r="C1248" s="103">
        <f t="shared" ca="1" si="239"/>
        <v>297.54279369298746</v>
      </c>
      <c r="D1248" s="103">
        <f t="shared" ca="1" si="239"/>
        <v>331.26099836810596</v>
      </c>
      <c r="E1248" s="90">
        <f t="shared" ca="1" si="238"/>
        <v>107.20456780853844</v>
      </c>
      <c r="F1248" s="90">
        <f t="shared" ca="1" si="238"/>
        <v>60.53144757253461</v>
      </c>
      <c r="G1248" s="90">
        <f t="shared" ca="1" si="238"/>
        <v>94.309936686317599</v>
      </c>
      <c r="H1248" s="90">
        <f t="shared" ca="1" si="234"/>
        <v>512.57378137385524</v>
      </c>
      <c r="I1248" s="90">
        <f t="shared" ca="1" si="235"/>
        <v>358.07424126552206</v>
      </c>
      <c r="J1248" s="90">
        <f t="shared" ca="1" si="236"/>
        <v>425.57093505442356</v>
      </c>
    </row>
    <row r="1249" spans="1:10" ht="12.75" x14ac:dyDescent="0.2">
      <c r="A1249" s="84">
        <v>1237</v>
      </c>
      <c r="B1249" s="90">
        <f t="shared" ca="1" si="232"/>
        <v>407.0436133200476</v>
      </c>
      <c r="C1249" s="103">
        <f t="shared" ca="1" si="239"/>
        <v>299.5254864433229</v>
      </c>
      <c r="D1249" s="103">
        <f t="shared" ca="1" si="239"/>
        <v>359.45235057682231</v>
      </c>
      <c r="E1249" s="90">
        <f t="shared" ca="1" si="238"/>
        <v>116.10056269686338</v>
      </c>
      <c r="F1249" s="90">
        <f t="shared" ca="1" si="238"/>
        <v>65.888063197670419</v>
      </c>
      <c r="G1249" s="90">
        <f t="shared" ca="1" si="238"/>
        <v>77.815054417537539</v>
      </c>
      <c r="H1249" s="90">
        <f t="shared" ca="1" si="234"/>
        <v>523.14417601691093</v>
      </c>
      <c r="I1249" s="90">
        <f t="shared" ca="1" si="235"/>
        <v>365.41354964099332</v>
      </c>
      <c r="J1249" s="90">
        <f t="shared" ca="1" si="236"/>
        <v>437.26740499435982</v>
      </c>
    </row>
    <row r="1250" spans="1:10" ht="12.75" x14ac:dyDescent="0.2">
      <c r="A1250" s="84">
        <v>1238</v>
      </c>
      <c r="B1250" s="90">
        <f t="shared" ca="1" si="232"/>
        <v>412.20414059012847</v>
      </c>
      <c r="C1250" s="103">
        <f t="shared" ca="1" si="239"/>
        <v>294.20837823370039</v>
      </c>
      <c r="D1250" s="103">
        <f t="shared" ca="1" si="239"/>
        <v>347.73020785849235</v>
      </c>
      <c r="E1250" s="90">
        <f t="shared" ca="1" si="238"/>
        <v>120.58818808810527</v>
      </c>
      <c r="F1250" s="90">
        <f t="shared" ca="1" si="238"/>
        <v>73.196203869565494</v>
      </c>
      <c r="G1250" s="90">
        <f t="shared" ca="1" si="238"/>
        <v>104.5506738021064</v>
      </c>
      <c r="H1250" s="90">
        <f t="shared" ca="1" si="234"/>
        <v>532.79232867823373</v>
      </c>
      <c r="I1250" s="90">
        <f t="shared" ca="1" si="235"/>
        <v>367.40458210326585</v>
      </c>
      <c r="J1250" s="90">
        <f t="shared" ca="1" si="236"/>
        <v>452.28088166059877</v>
      </c>
    </row>
    <row r="1251" spans="1:10" ht="12.75" x14ac:dyDescent="0.2">
      <c r="A1251" s="84">
        <v>1239</v>
      </c>
      <c r="B1251" s="90">
        <f t="shared" ca="1" si="232"/>
        <v>412.68806343484755</v>
      </c>
      <c r="C1251" s="103">
        <f t="shared" ca="1" si="239"/>
        <v>306.05567756597304</v>
      </c>
      <c r="D1251" s="103">
        <f t="shared" ca="1" si="239"/>
        <v>347.62229420456453</v>
      </c>
      <c r="E1251" s="90">
        <f t="shared" ca="1" si="238"/>
        <v>104.76265013846823</v>
      </c>
      <c r="F1251" s="90">
        <f t="shared" ca="1" si="238"/>
        <v>83.669352087055117</v>
      </c>
      <c r="G1251" s="90">
        <f t="shared" ca="1" si="238"/>
        <v>105.52944650233614</v>
      </c>
      <c r="H1251" s="90">
        <f t="shared" ca="1" si="234"/>
        <v>517.45071357331574</v>
      </c>
      <c r="I1251" s="90">
        <f t="shared" ca="1" si="235"/>
        <v>389.72502965302817</v>
      </c>
      <c r="J1251" s="90">
        <f t="shared" ca="1" si="236"/>
        <v>453.15174070690068</v>
      </c>
    </row>
    <row r="1252" spans="1:10" ht="12.75" x14ac:dyDescent="0.2">
      <c r="A1252" s="84">
        <v>1240</v>
      </c>
      <c r="B1252" s="90">
        <f t="shared" ca="1" si="232"/>
        <v>414.22077711164303</v>
      </c>
      <c r="C1252" s="103">
        <f t="shared" ca="1" si="239"/>
        <v>304.79207283870028</v>
      </c>
      <c r="D1252" s="103">
        <f t="shared" ca="1" si="239"/>
        <v>335.03710528347699</v>
      </c>
      <c r="E1252" s="90">
        <f t="shared" ca="1" si="238"/>
        <v>113.77945717952228</v>
      </c>
      <c r="F1252" s="90">
        <f t="shared" ca="1" si="238"/>
        <v>69.855817836284274</v>
      </c>
      <c r="G1252" s="90">
        <f t="shared" ca="1" si="238"/>
        <v>96.098211512522752</v>
      </c>
      <c r="H1252" s="90">
        <f t="shared" ca="1" si="234"/>
        <v>528.00023429116527</v>
      </c>
      <c r="I1252" s="90">
        <f t="shared" ca="1" si="235"/>
        <v>374.64789067498452</v>
      </c>
      <c r="J1252" s="90">
        <f t="shared" ca="1" si="236"/>
        <v>431.13531679599976</v>
      </c>
    </row>
    <row r="1253" spans="1:10" ht="12.75" x14ac:dyDescent="0.2">
      <c r="A1253" s="84">
        <v>1241</v>
      </c>
      <c r="B1253" s="90">
        <f t="shared" ca="1" si="232"/>
        <v>417.14447289861022</v>
      </c>
      <c r="C1253" s="103">
        <f t="shared" ca="1" si="239"/>
        <v>310.21944305083508</v>
      </c>
      <c r="D1253" s="103">
        <f t="shared" ca="1" si="239"/>
        <v>350.89323759414253</v>
      </c>
      <c r="E1253" s="90">
        <f t="shared" ca="1" si="238"/>
        <v>107.52416581753852</v>
      </c>
      <c r="F1253" s="90">
        <f t="shared" ca="1" si="238"/>
        <v>100.9151144356925</v>
      </c>
      <c r="G1253" s="90">
        <f t="shared" ca="1" si="238"/>
        <v>78.508338087203214</v>
      </c>
      <c r="H1253" s="90">
        <f t="shared" ca="1" si="234"/>
        <v>524.66863871614873</v>
      </c>
      <c r="I1253" s="90">
        <f t="shared" ca="1" si="235"/>
        <v>411.13455748652757</v>
      </c>
      <c r="J1253" s="90">
        <f t="shared" ca="1" si="236"/>
        <v>429.40157568134578</v>
      </c>
    </row>
    <row r="1254" spans="1:10" ht="12.75" x14ac:dyDescent="0.2">
      <c r="A1254" s="84">
        <v>1242</v>
      </c>
      <c r="B1254" s="90">
        <f t="shared" ca="1" si="232"/>
        <v>415.44598296305986</v>
      </c>
      <c r="C1254" s="103">
        <f t="shared" ca="1" si="239"/>
        <v>297.54859186537669</v>
      </c>
      <c r="D1254" s="103">
        <f t="shared" ca="1" si="239"/>
        <v>368.24135488737602</v>
      </c>
      <c r="E1254" s="90">
        <f t="shared" ca="1" si="238"/>
        <v>107.07163470099385</v>
      </c>
      <c r="F1254" s="90">
        <f t="shared" ca="1" si="238"/>
        <v>77.027954779665507</v>
      </c>
      <c r="G1254" s="90">
        <f t="shared" ca="1" si="238"/>
        <v>101.56314150270634</v>
      </c>
      <c r="H1254" s="90">
        <f t="shared" ca="1" si="234"/>
        <v>522.51761766405366</v>
      </c>
      <c r="I1254" s="90">
        <f t="shared" ca="1" si="235"/>
        <v>374.57654664504219</v>
      </c>
      <c r="J1254" s="90">
        <f t="shared" ca="1" si="236"/>
        <v>469.80449639008236</v>
      </c>
    </row>
    <row r="1255" spans="1:10" ht="12.75" x14ac:dyDescent="0.2">
      <c r="A1255" s="84">
        <v>1243</v>
      </c>
      <c r="B1255" s="90">
        <f t="shared" ca="1" si="232"/>
        <v>409.73563910041486</v>
      </c>
      <c r="C1255" s="103">
        <f t="shared" ca="1" si="239"/>
        <v>293.77708462910402</v>
      </c>
      <c r="D1255" s="103">
        <f t="shared" ca="1" si="239"/>
        <v>353.5955274769567</v>
      </c>
      <c r="E1255" s="90">
        <f t="shared" ca="1" si="238"/>
        <v>100.62626278547063</v>
      </c>
      <c r="F1255" s="90">
        <f t="shared" ca="1" si="238"/>
        <v>71.246001204014036</v>
      </c>
      <c r="G1255" s="90">
        <f t="shared" ca="1" si="238"/>
        <v>109.49855171951747</v>
      </c>
      <c r="H1255" s="90">
        <f t="shared" ca="1" si="234"/>
        <v>510.36190188588546</v>
      </c>
      <c r="I1255" s="90">
        <f t="shared" ca="1" si="235"/>
        <v>365.02308583311805</v>
      </c>
      <c r="J1255" s="90">
        <f t="shared" ca="1" si="236"/>
        <v>463.09407919647418</v>
      </c>
    </row>
    <row r="1256" spans="1:10" ht="12.75" x14ac:dyDescent="0.2">
      <c r="A1256" s="84">
        <v>1244</v>
      </c>
      <c r="B1256" s="90">
        <f t="shared" ca="1" si="232"/>
        <v>413.41514606772813</v>
      </c>
      <c r="C1256" s="103">
        <f t="shared" ca="1" si="239"/>
        <v>317.18197804803322</v>
      </c>
      <c r="D1256" s="103">
        <f t="shared" ca="1" si="239"/>
        <v>352.21474920054027</v>
      </c>
      <c r="E1256" s="90">
        <f t="shared" ca="1" si="238"/>
        <v>116.25687116396294</v>
      </c>
      <c r="F1256" s="90">
        <f t="shared" ca="1" si="238"/>
        <v>78.84409933619952</v>
      </c>
      <c r="G1256" s="90">
        <f t="shared" ca="1" si="238"/>
        <v>83.98834063926526</v>
      </c>
      <c r="H1256" s="90">
        <f t="shared" ca="1" si="234"/>
        <v>529.67201723169103</v>
      </c>
      <c r="I1256" s="90">
        <f t="shared" ca="1" si="235"/>
        <v>396.02607738423274</v>
      </c>
      <c r="J1256" s="90">
        <f t="shared" ca="1" si="236"/>
        <v>436.20308983980556</v>
      </c>
    </row>
    <row r="1257" spans="1:10" ht="12.75" x14ac:dyDescent="0.2">
      <c r="A1257" s="84">
        <v>1245</v>
      </c>
      <c r="B1257" s="90">
        <f t="shared" ca="1" si="232"/>
        <v>411.70413369431287</v>
      </c>
      <c r="C1257" s="103">
        <f t="shared" ca="1" si="239"/>
        <v>295.83611118079097</v>
      </c>
      <c r="D1257" s="103">
        <f t="shared" ca="1" si="239"/>
        <v>339.83442090190988</v>
      </c>
      <c r="E1257" s="90">
        <f t="shared" ca="1" si="238"/>
        <v>108.0426975084161</v>
      </c>
      <c r="F1257" s="90">
        <f t="shared" ca="1" si="238"/>
        <v>76.187749916983464</v>
      </c>
      <c r="G1257" s="90">
        <f t="shared" ca="1" si="238"/>
        <v>100.58943616229375</v>
      </c>
      <c r="H1257" s="90">
        <f t="shared" ca="1" si="234"/>
        <v>519.74683120272903</v>
      </c>
      <c r="I1257" s="90">
        <f t="shared" ca="1" si="235"/>
        <v>372.02386109777444</v>
      </c>
      <c r="J1257" s="90">
        <f t="shared" ca="1" si="236"/>
        <v>440.42385706420362</v>
      </c>
    </row>
    <row r="1258" spans="1:10" ht="12.75" x14ac:dyDescent="0.2">
      <c r="A1258" s="84">
        <v>1246</v>
      </c>
      <c r="B1258" s="90">
        <f t="shared" ca="1" si="232"/>
        <v>408.21046881439003</v>
      </c>
      <c r="C1258" s="103">
        <f t="shared" ca="1" si="239"/>
        <v>295.42796590509857</v>
      </c>
      <c r="D1258" s="103">
        <f t="shared" ca="1" si="239"/>
        <v>338.43421855234118</v>
      </c>
      <c r="E1258" s="90">
        <f t="shared" ca="1" si="238"/>
        <v>101.30592736759597</v>
      </c>
      <c r="F1258" s="90">
        <f t="shared" ca="1" si="238"/>
        <v>80.928310785534435</v>
      </c>
      <c r="G1258" s="90">
        <f t="shared" ca="1" si="238"/>
        <v>93.241078336681085</v>
      </c>
      <c r="H1258" s="90">
        <f t="shared" ca="1" si="234"/>
        <v>509.51639618198601</v>
      </c>
      <c r="I1258" s="90">
        <f t="shared" ca="1" si="235"/>
        <v>376.35627669063302</v>
      </c>
      <c r="J1258" s="90">
        <f t="shared" ca="1" si="236"/>
        <v>431.67529688902226</v>
      </c>
    </row>
    <row r="1259" spans="1:10" ht="12.75" x14ac:dyDescent="0.2">
      <c r="A1259" s="84">
        <v>1247</v>
      </c>
      <c r="B1259" s="90">
        <f t="shared" ca="1" si="232"/>
        <v>421.52056500463851</v>
      </c>
      <c r="C1259" s="103">
        <f t="shared" ca="1" si="239"/>
        <v>303.68142601537511</v>
      </c>
      <c r="D1259" s="103">
        <f t="shared" ca="1" si="239"/>
        <v>345.66063265118072</v>
      </c>
      <c r="E1259" s="90">
        <f t="shared" ca="1" si="238"/>
        <v>115.35258134750383</v>
      </c>
      <c r="F1259" s="90">
        <f t="shared" ca="1" si="238"/>
        <v>89.24745962481839</v>
      </c>
      <c r="G1259" s="90">
        <f t="shared" ca="1" si="238"/>
        <v>65.092850497796761</v>
      </c>
      <c r="H1259" s="90">
        <f t="shared" ca="1" si="234"/>
        <v>536.87314635214238</v>
      </c>
      <c r="I1259" s="90">
        <f t="shared" ca="1" si="235"/>
        <v>392.92888564019347</v>
      </c>
      <c r="J1259" s="90">
        <f t="shared" ca="1" si="236"/>
        <v>410.75348314897747</v>
      </c>
    </row>
    <row r="1260" spans="1:10" ht="12.75" x14ac:dyDescent="0.2">
      <c r="A1260" s="84">
        <v>1248</v>
      </c>
      <c r="B1260" s="90">
        <f t="shared" ca="1" si="232"/>
        <v>414.18960909810676</v>
      </c>
      <c r="C1260" s="103">
        <f t="shared" ca="1" si="239"/>
        <v>297.38421034969906</v>
      </c>
      <c r="D1260" s="103">
        <f t="shared" ca="1" si="239"/>
        <v>345.96925883441827</v>
      </c>
      <c r="E1260" s="90">
        <f t="shared" ca="1" si="238"/>
        <v>107.4057341155447</v>
      </c>
      <c r="F1260" s="90">
        <f t="shared" ca="1" si="238"/>
        <v>96.581382883137962</v>
      </c>
      <c r="G1260" s="90">
        <f t="shared" ca="1" si="238"/>
        <v>77.871844524577867</v>
      </c>
      <c r="H1260" s="90">
        <f t="shared" ca="1" si="234"/>
        <v>521.5953432136514</v>
      </c>
      <c r="I1260" s="90">
        <f t="shared" ca="1" si="235"/>
        <v>393.96559323283702</v>
      </c>
      <c r="J1260" s="90">
        <f t="shared" ca="1" si="236"/>
        <v>423.84110335899612</v>
      </c>
    </row>
    <row r="1261" spans="1:10" ht="12.75" x14ac:dyDescent="0.2">
      <c r="A1261" s="84">
        <v>1249</v>
      </c>
      <c r="B1261" s="90">
        <f t="shared" ca="1" si="232"/>
        <v>408.82919580361886</v>
      </c>
      <c r="C1261" s="103">
        <f t="shared" ca="1" si="239"/>
        <v>289.26804981152128</v>
      </c>
      <c r="D1261" s="103">
        <f t="shared" ca="1" si="239"/>
        <v>341.01561112026457</v>
      </c>
      <c r="E1261" s="90">
        <f t="shared" ca="1" si="238"/>
        <v>120.44910800042868</v>
      </c>
      <c r="F1261" s="90">
        <f t="shared" ca="1" si="238"/>
        <v>100.50655112641977</v>
      </c>
      <c r="G1261" s="90">
        <f t="shared" ca="1" si="238"/>
        <v>92.891793302788599</v>
      </c>
      <c r="H1261" s="90">
        <f t="shared" ca="1" si="234"/>
        <v>529.27830380404748</v>
      </c>
      <c r="I1261" s="90">
        <f t="shared" ca="1" si="235"/>
        <v>389.77460093794105</v>
      </c>
      <c r="J1261" s="90">
        <f t="shared" ca="1" si="236"/>
        <v>433.90740442305315</v>
      </c>
    </row>
    <row r="1262" spans="1:10" ht="12.75" x14ac:dyDescent="0.2">
      <c r="A1262" s="84">
        <v>1250</v>
      </c>
      <c r="B1262" s="90">
        <f t="shared" ca="1" si="232"/>
        <v>408.46087874983243</v>
      </c>
      <c r="C1262" s="103">
        <f t="shared" ref="C1262:G1277" ca="1" si="240">NORMINV(RAND(),C$5,C$6)</f>
        <v>294.06118487475158</v>
      </c>
      <c r="D1262" s="103">
        <f t="shared" ca="1" si="240"/>
        <v>354.60916286846998</v>
      </c>
      <c r="E1262" s="90">
        <f t="shared" ca="1" si="240"/>
        <v>105.99895318716662</v>
      </c>
      <c r="F1262" s="90">
        <f t="shared" ca="1" si="240"/>
        <v>74.54888895881399</v>
      </c>
      <c r="G1262" s="90">
        <f t="shared" ca="1" si="240"/>
        <v>104.26981257375695</v>
      </c>
      <c r="H1262" s="90">
        <f t="shared" ca="1" si="234"/>
        <v>514.45983193699908</v>
      </c>
      <c r="I1262" s="90">
        <f t="shared" ca="1" si="235"/>
        <v>368.61007383356559</v>
      </c>
      <c r="J1262" s="90">
        <f t="shared" ca="1" si="236"/>
        <v>458.87897544222693</v>
      </c>
    </row>
    <row r="1263" spans="1:10" ht="12.75" x14ac:dyDescent="0.2">
      <c r="A1263" s="84">
        <v>1251</v>
      </c>
      <c r="B1263" s="90">
        <f t="shared" ca="1" si="232"/>
        <v>420.05906640042394</v>
      </c>
      <c r="C1263" s="103">
        <f t="shared" ref="C1263:D1277" ca="1" si="241">NORMINV(RAND(),C$5,C$6)</f>
        <v>308.68957677238143</v>
      </c>
      <c r="D1263" s="103">
        <f t="shared" ca="1" si="241"/>
        <v>328.37898662289427</v>
      </c>
      <c r="E1263" s="90">
        <f t="shared" ca="1" si="240"/>
        <v>108.95139270010047</v>
      </c>
      <c r="F1263" s="90">
        <f t="shared" ca="1" si="240"/>
        <v>73.747058056456609</v>
      </c>
      <c r="G1263" s="90">
        <f t="shared" ca="1" si="240"/>
        <v>83.529796118556405</v>
      </c>
      <c r="H1263" s="90">
        <f t="shared" ca="1" si="234"/>
        <v>529.01045910052437</v>
      </c>
      <c r="I1263" s="90">
        <f t="shared" ca="1" si="235"/>
        <v>382.43663482883801</v>
      </c>
      <c r="J1263" s="90">
        <f t="shared" ca="1" si="236"/>
        <v>411.90878274145069</v>
      </c>
    </row>
    <row r="1264" spans="1:10" ht="12.75" x14ac:dyDescent="0.2">
      <c r="A1264" s="84">
        <v>1252</v>
      </c>
      <c r="B1264" s="90">
        <f t="shared" ca="1" si="232"/>
        <v>413.84253121832631</v>
      </c>
      <c r="C1264" s="103">
        <f t="shared" ca="1" si="241"/>
        <v>281.88220496156708</v>
      </c>
      <c r="D1264" s="103">
        <f t="shared" ca="1" si="241"/>
        <v>346.43149796952224</v>
      </c>
      <c r="E1264" s="90">
        <f t="shared" ca="1" si="240"/>
        <v>111.63994959304924</v>
      </c>
      <c r="F1264" s="90">
        <f t="shared" ca="1" si="240"/>
        <v>94.733900642700902</v>
      </c>
      <c r="G1264" s="90">
        <f t="shared" ca="1" si="240"/>
        <v>98.087937021044198</v>
      </c>
      <c r="H1264" s="90">
        <f t="shared" ca="1" si="234"/>
        <v>525.48248081137558</v>
      </c>
      <c r="I1264" s="90">
        <f t="shared" ca="1" si="235"/>
        <v>376.616105604268</v>
      </c>
      <c r="J1264" s="90">
        <f t="shared" ca="1" si="236"/>
        <v>444.51943499056642</v>
      </c>
    </row>
    <row r="1265" spans="1:10" ht="12.75" x14ac:dyDescent="0.2">
      <c r="A1265" s="84">
        <v>1253</v>
      </c>
      <c r="B1265" s="90">
        <f t="shared" ca="1" si="232"/>
        <v>415.53219772248633</v>
      </c>
      <c r="C1265" s="103">
        <f t="shared" ca="1" si="241"/>
        <v>294.92798215452939</v>
      </c>
      <c r="D1265" s="103">
        <f t="shared" ca="1" si="241"/>
        <v>350.19143264751602</v>
      </c>
      <c r="E1265" s="90">
        <f t="shared" ca="1" si="240"/>
        <v>122.21659026270648</v>
      </c>
      <c r="F1265" s="90">
        <f t="shared" ca="1" si="240"/>
        <v>101.31737202360947</v>
      </c>
      <c r="G1265" s="90">
        <f t="shared" ca="1" si="240"/>
        <v>92.501930327391563</v>
      </c>
      <c r="H1265" s="90">
        <f t="shared" ca="1" si="234"/>
        <v>537.74878798519285</v>
      </c>
      <c r="I1265" s="90">
        <f t="shared" ca="1" si="235"/>
        <v>396.24535417813888</v>
      </c>
      <c r="J1265" s="90">
        <f t="shared" ca="1" si="236"/>
        <v>442.69336297490759</v>
      </c>
    </row>
    <row r="1266" spans="1:10" ht="12.75" x14ac:dyDescent="0.2">
      <c r="A1266" s="84">
        <v>1254</v>
      </c>
      <c r="B1266" s="90">
        <f t="shared" ca="1" si="232"/>
        <v>413.74045258133737</v>
      </c>
      <c r="C1266" s="103">
        <f t="shared" ca="1" si="241"/>
        <v>297.34117015516637</v>
      </c>
      <c r="D1266" s="103">
        <f t="shared" ca="1" si="241"/>
        <v>353.57586772722402</v>
      </c>
      <c r="E1266" s="90">
        <f t="shared" ca="1" si="240"/>
        <v>105.45072865085105</v>
      </c>
      <c r="F1266" s="90">
        <f t="shared" ca="1" si="240"/>
        <v>74.344350602910964</v>
      </c>
      <c r="G1266" s="90">
        <f t="shared" ca="1" si="240"/>
        <v>88.974919384545302</v>
      </c>
      <c r="H1266" s="90">
        <f t="shared" ca="1" si="234"/>
        <v>519.19118123218846</v>
      </c>
      <c r="I1266" s="90">
        <f t="shared" ca="1" si="235"/>
        <v>371.68552075807736</v>
      </c>
      <c r="J1266" s="90">
        <f t="shared" ca="1" si="236"/>
        <v>442.5507871117693</v>
      </c>
    </row>
    <row r="1267" spans="1:10" ht="12.75" x14ac:dyDescent="0.2">
      <c r="A1267" s="84">
        <v>1255</v>
      </c>
      <c r="B1267" s="90">
        <f t="shared" ca="1" si="232"/>
        <v>408.44040980563346</v>
      </c>
      <c r="C1267" s="103">
        <f t="shared" ca="1" si="241"/>
        <v>299.26087161826729</v>
      </c>
      <c r="D1267" s="103">
        <f t="shared" ca="1" si="241"/>
        <v>355.78854362912244</v>
      </c>
      <c r="E1267" s="90">
        <f t="shared" ca="1" si="240"/>
        <v>109.15976922092793</v>
      </c>
      <c r="F1267" s="90">
        <f t="shared" ca="1" si="240"/>
        <v>79.863783293924499</v>
      </c>
      <c r="G1267" s="90">
        <f t="shared" ca="1" si="240"/>
        <v>89.672545684398102</v>
      </c>
      <c r="H1267" s="90">
        <f t="shared" ca="1" si="234"/>
        <v>517.60017902656136</v>
      </c>
      <c r="I1267" s="90">
        <f t="shared" ca="1" si="235"/>
        <v>379.12465491219177</v>
      </c>
      <c r="J1267" s="90">
        <f t="shared" ca="1" si="236"/>
        <v>445.46108931352057</v>
      </c>
    </row>
    <row r="1268" spans="1:10" ht="12.75" x14ac:dyDescent="0.2">
      <c r="A1268" s="84">
        <v>1256</v>
      </c>
      <c r="B1268" s="90">
        <f t="shared" ca="1" si="232"/>
        <v>410.27034893935826</v>
      </c>
      <c r="C1268" s="103">
        <f t="shared" ca="1" si="241"/>
        <v>276.31969704722945</v>
      </c>
      <c r="D1268" s="103">
        <f t="shared" ca="1" si="241"/>
        <v>343.11858076109894</v>
      </c>
      <c r="E1268" s="90">
        <f t="shared" ca="1" si="240"/>
        <v>103.41001558232462</v>
      </c>
      <c r="F1268" s="90">
        <f t="shared" ca="1" si="240"/>
        <v>60.301605752562878</v>
      </c>
      <c r="G1268" s="90">
        <f t="shared" ca="1" si="240"/>
        <v>90.645945744158368</v>
      </c>
      <c r="H1268" s="90">
        <f t="shared" ca="1" si="234"/>
        <v>513.68036452168292</v>
      </c>
      <c r="I1268" s="90">
        <f t="shared" ca="1" si="235"/>
        <v>336.62130279979232</v>
      </c>
      <c r="J1268" s="90">
        <f t="shared" ca="1" si="236"/>
        <v>433.76452650525732</v>
      </c>
    </row>
    <row r="1269" spans="1:10" ht="12.75" x14ac:dyDescent="0.2">
      <c r="A1269" s="84">
        <v>1257</v>
      </c>
      <c r="B1269" s="90">
        <f t="shared" ca="1" si="232"/>
        <v>419.42121282926513</v>
      </c>
      <c r="C1269" s="103">
        <f t="shared" ca="1" si="241"/>
        <v>297.2625613117923</v>
      </c>
      <c r="D1269" s="103">
        <f t="shared" ca="1" si="241"/>
        <v>345.24330483607355</v>
      </c>
      <c r="E1269" s="90">
        <f t="shared" ca="1" si="240"/>
        <v>112.93889186404076</v>
      </c>
      <c r="F1269" s="90">
        <f t="shared" ca="1" si="240"/>
        <v>65.836120203725642</v>
      </c>
      <c r="G1269" s="90">
        <f t="shared" ca="1" si="240"/>
        <v>109.76949619067456</v>
      </c>
      <c r="H1269" s="90">
        <f t="shared" ca="1" si="234"/>
        <v>532.36010469330586</v>
      </c>
      <c r="I1269" s="90">
        <f t="shared" ca="1" si="235"/>
        <v>363.09868151551791</v>
      </c>
      <c r="J1269" s="90">
        <f t="shared" ca="1" si="236"/>
        <v>455.01280102674809</v>
      </c>
    </row>
    <row r="1270" spans="1:10" ht="12.75" x14ac:dyDescent="0.2">
      <c r="A1270" s="84">
        <v>1258</v>
      </c>
      <c r="B1270" s="90">
        <f t="shared" ca="1" si="232"/>
        <v>416.59240120089754</v>
      </c>
      <c r="C1270" s="103">
        <f t="shared" ca="1" si="241"/>
        <v>296.39584407724277</v>
      </c>
      <c r="D1270" s="103">
        <f t="shared" ca="1" si="241"/>
        <v>342.89470005556751</v>
      </c>
      <c r="E1270" s="90">
        <f t="shared" ca="1" si="240"/>
        <v>100.02833022776659</v>
      </c>
      <c r="F1270" s="90">
        <f t="shared" ca="1" si="240"/>
        <v>69.230314600436571</v>
      </c>
      <c r="G1270" s="90">
        <f t="shared" ca="1" si="240"/>
        <v>86.384920241783902</v>
      </c>
      <c r="H1270" s="90">
        <f t="shared" ca="1" si="234"/>
        <v>516.62073142866416</v>
      </c>
      <c r="I1270" s="90">
        <f t="shared" ca="1" si="235"/>
        <v>365.62615867767931</v>
      </c>
      <c r="J1270" s="90">
        <f t="shared" ca="1" si="236"/>
        <v>429.27962029735141</v>
      </c>
    </row>
    <row r="1271" spans="1:10" ht="12.75" x14ac:dyDescent="0.2">
      <c r="A1271" s="84">
        <v>1259</v>
      </c>
      <c r="B1271" s="90">
        <f t="shared" ca="1" si="232"/>
        <v>415.88032866014078</v>
      </c>
      <c r="C1271" s="103">
        <f t="shared" ca="1" si="241"/>
        <v>316.57515452663057</v>
      </c>
      <c r="D1271" s="103">
        <f t="shared" ca="1" si="241"/>
        <v>341.55080549720657</v>
      </c>
      <c r="E1271" s="90">
        <f t="shared" ca="1" si="240"/>
        <v>117.93611110000283</v>
      </c>
      <c r="F1271" s="90">
        <f t="shared" ca="1" si="240"/>
        <v>86.295206709658814</v>
      </c>
      <c r="G1271" s="90">
        <f t="shared" ca="1" si="240"/>
        <v>86.598630334625085</v>
      </c>
      <c r="H1271" s="90">
        <f t="shared" ca="1" si="234"/>
        <v>533.81643976014357</v>
      </c>
      <c r="I1271" s="90">
        <f t="shared" ca="1" si="235"/>
        <v>402.8703612362894</v>
      </c>
      <c r="J1271" s="90">
        <f t="shared" ca="1" si="236"/>
        <v>428.14943583183162</v>
      </c>
    </row>
    <row r="1272" spans="1:10" ht="12.75" x14ac:dyDescent="0.2">
      <c r="A1272" s="84">
        <v>1260</v>
      </c>
      <c r="B1272" s="90">
        <f t="shared" ca="1" si="232"/>
        <v>404.69400868303427</v>
      </c>
      <c r="C1272" s="103">
        <f t="shared" ca="1" si="241"/>
        <v>287.46890815272394</v>
      </c>
      <c r="D1272" s="103">
        <f t="shared" ca="1" si="241"/>
        <v>335.90559687852539</v>
      </c>
      <c r="E1272" s="90">
        <f t="shared" ca="1" si="240"/>
        <v>114.25471882676713</v>
      </c>
      <c r="F1272" s="90">
        <f t="shared" ca="1" si="240"/>
        <v>76.899099097714242</v>
      </c>
      <c r="G1272" s="90">
        <f t="shared" ca="1" si="240"/>
        <v>104.16187855628664</v>
      </c>
      <c r="H1272" s="90">
        <f t="shared" ca="1" si="234"/>
        <v>518.94872750980142</v>
      </c>
      <c r="I1272" s="90">
        <f t="shared" ca="1" si="235"/>
        <v>364.36800725043815</v>
      </c>
      <c r="J1272" s="90">
        <f t="shared" ca="1" si="236"/>
        <v>440.06747543481202</v>
      </c>
    </row>
    <row r="1273" spans="1:10" ht="12.75" x14ac:dyDescent="0.2">
      <c r="A1273" s="84">
        <v>1261</v>
      </c>
      <c r="B1273" s="90">
        <f t="shared" ca="1" si="232"/>
        <v>414.09830146344268</v>
      </c>
      <c r="C1273" s="103">
        <f t="shared" ca="1" si="241"/>
        <v>289.76326361576781</v>
      </c>
      <c r="D1273" s="103">
        <f t="shared" ca="1" si="241"/>
        <v>349.9752967170694</v>
      </c>
      <c r="E1273" s="90">
        <f t="shared" ca="1" si="240"/>
        <v>111.33196931745498</v>
      </c>
      <c r="F1273" s="90">
        <f t="shared" ca="1" si="240"/>
        <v>78.729352659618016</v>
      </c>
      <c r="G1273" s="90">
        <f t="shared" ca="1" si="240"/>
        <v>93.598321311098246</v>
      </c>
      <c r="H1273" s="90">
        <f t="shared" ca="1" si="234"/>
        <v>525.43027078089767</v>
      </c>
      <c r="I1273" s="90">
        <f t="shared" ca="1" si="235"/>
        <v>368.49261627538584</v>
      </c>
      <c r="J1273" s="90">
        <f t="shared" ca="1" si="236"/>
        <v>443.57361802816763</v>
      </c>
    </row>
    <row r="1274" spans="1:10" ht="12.75" x14ac:dyDescent="0.2">
      <c r="A1274" s="84">
        <v>1262</v>
      </c>
      <c r="B1274" s="90">
        <f t="shared" ca="1" si="232"/>
        <v>409.87100227058767</v>
      </c>
      <c r="C1274" s="103">
        <f t="shared" ca="1" si="241"/>
        <v>289.18561381395449</v>
      </c>
      <c r="D1274" s="103">
        <f t="shared" ca="1" si="241"/>
        <v>340.61286403167645</v>
      </c>
      <c r="E1274" s="90">
        <f t="shared" ca="1" si="240"/>
        <v>104.80156664433301</v>
      </c>
      <c r="F1274" s="90">
        <f t="shared" ca="1" si="240"/>
        <v>77.843315300049213</v>
      </c>
      <c r="G1274" s="90">
        <f t="shared" ca="1" si="240"/>
        <v>80.760334439307798</v>
      </c>
      <c r="H1274" s="90">
        <f t="shared" ca="1" si="234"/>
        <v>514.6725689149207</v>
      </c>
      <c r="I1274" s="90">
        <f t="shared" ca="1" si="235"/>
        <v>367.02892911400369</v>
      </c>
      <c r="J1274" s="90">
        <f t="shared" ca="1" si="236"/>
        <v>421.37319847098422</v>
      </c>
    </row>
    <row r="1275" spans="1:10" ht="12.75" x14ac:dyDescent="0.2">
      <c r="A1275" s="84">
        <v>1263</v>
      </c>
      <c r="B1275" s="90">
        <f t="shared" ca="1" si="232"/>
        <v>415.94597688160422</v>
      </c>
      <c r="C1275" s="103">
        <f t="shared" ca="1" si="241"/>
        <v>307.96765190585199</v>
      </c>
      <c r="D1275" s="103">
        <f t="shared" ca="1" si="241"/>
        <v>340.74616877989678</v>
      </c>
      <c r="E1275" s="90">
        <f t="shared" ca="1" si="240"/>
        <v>105.77727800978214</v>
      </c>
      <c r="F1275" s="90">
        <f t="shared" ca="1" si="240"/>
        <v>96.310202882369992</v>
      </c>
      <c r="G1275" s="90">
        <f t="shared" ca="1" si="240"/>
        <v>75.976312114173396</v>
      </c>
      <c r="H1275" s="90">
        <f t="shared" ca="1" si="234"/>
        <v>521.72325489138632</v>
      </c>
      <c r="I1275" s="90">
        <f t="shared" ca="1" si="235"/>
        <v>404.27785478822199</v>
      </c>
      <c r="J1275" s="90">
        <f t="shared" ca="1" si="236"/>
        <v>416.72248089407015</v>
      </c>
    </row>
    <row r="1276" spans="1:10" ht="12.75" x14ac:dyDescent="0.2">
      <c r="A1276" s="84">
        <v>1264</v>
      </c>
      <c r="B1276" s="90">
        <f t="shared" ca="1" si="232"/>
        <v>407.27354750871149</v>
      </c>
      <c r="C1276" s="103">
        <f t="shared" ca="1" si="241"/>
        <v>303.07749191409658</v>
      </c>
      <c r="D1276" s="103">
        <f t="shared" ca="1" si="241"/>
        <v>333.12976696011407</v>
      </c>
      <c r="E1276" s="90">
        <f t="shared" ca="1" si="240"/>
        <v>111.23079473649348</v>
      </c>
      <c r="F1276" s="90">
        <f t="shared" ca="1" si="240"/>
        <v>77.728144515719322</v>
      </c>
      <c r="G1276" s="90">
        <f t="shared" ca="1" si="240"/>
        <v>84.549895615157482</v>
      </c>
      <c r="H1276" s="90">
        <f t="shared" ca="1" si="234"/>
        <v>518.50434224520495</v>
      </c>
      <c r="I1276" s="90">
        <f t="shared" ca="1" si="235"/>
        <v>380.80563642981588</v>
      </c>
      <c r="J1276" s="90">
        <f t="shared" ca="1" si="236"/>
        <v>417.67966257527155</v>
      </c>
    </row>
    <row r="1277" spans="1:10" ht="12.75" x14ac:dyDescent="0.2">
      <c r="A1277" s="84">
        <v>1265</v>
      </c>
      <c r="B1277" s="90">
        <f t="shared" ca="1" si="232"/>
        <v>408.78859103331985</v>
      </c>
      <c r="C1277" s="103">
        <f t="shared" ca="1" si="241"/>
        <v>306.04182731948129</v>
      </c>
      <c r="D1277" s="103">
        <f t="shared" ca="1" si="241"/>
        <v>349.39044723898724</v>
      </c>
      <c r="E1277" s="90">
        <f t="shared" ca="1" si="240"/>
        <v>119.59367452831233</v>
      </c>
      <c r="F1277" s="90">
        <f t="shared" ca="1" si="240"/>
        <v>71.986877756975559</v>
      </c>
      <c r="G1277" s="90">
        <f t="shared" ca="1" si="240"/>
        <v>77.091282591800905</v>
      </c>
      <c r="H1277" s="90">
        <f t="shared" ca="1" si="234"/>
        <v>528.38226556163215</v>
      </c>
      <c r="I1277" s="90">
        <f t="shared" ca="1" si="235"/>
        <v>378.02870507645684</v>
      </c>
      <c r="J1277" s="90">
        <f t="shared" ca="1" si="236"/>
        <v>426.48172983078814</v>
      </c>
    </row>
    <row r="1278" spans="1:10" ht="12.75" x14ac:dyDescent="0.2">
      <c r="A1278" s="84">
        <v>1266</v>
      </c>
      <c r="B1278" s="90">
        <f t="shared" ca="1" si="232"/>
        <v>404.85781070807678</v>
      </c>
      <c r="C1278" s="103">
        <f t="shared" ref="C1278:G1293" ca="1" si="242">NORMINV(RAND(),C$5,C$6)</f>
        <v>309.09290726066916</v>
      </c>
      <c r="D1278" s="103">
        <f t="shared" ca="1" si="242"/>
        <v>343.10299018849446</v>
      </c>
      <c r="E1278" s="90">
        <f t="shared" ca="1" si="242"/>
        <v>106.57325163009733</v>
      </c>
      <c r="F1278" s="90">
        <f t="shared" ca="1" si="242"/>
        <v>91.2716156574092</v>
      </c>
      <c r="G1278" s="90">
        <f t="shared" ca="1" si="242"/>
        <v>103.08232786776847</v>
      </c>
      <c r="H1278" s="90">
        <f t="shared" ca="1" si="234"/>
        <v>511.43106233817412</v>
      </c>
      <c r="I1278" s="90">
        <f t="shared" ca="1" si="235"/>
        <v>400.36452291807836</v>
      </c>
      <c r="J1278" s="90">
        <f t="shared" ca="1" si="236"/>
        <v>446.18531805626293</v>
      </c>
    </row>
    <row r="1279" spans="1:10" ht="12.75" x14ac:dyDescent="0.2">
      <c r="A1279" s="84">
        <v>1267</v>
      </c>
      <c r="B1279" s="90">
        <f t="shared" ca="1" si="232"/>
        <v>417.51815189700176</v>
      </c>
      <c r="C1279" s="103">
        <f t="shared" ref="C1279:D1293" ca="1" si="243">NORMINV(RAND(),C$5,C$6)</f>
        <v>290.81128824696685</v>
      </c>
      <c r="D1279" s="103">
        <f t="shared" ca="1" si="243"/>
        <v>345.16436900862499</v>
      </c>
      <c r="E1279" s="90">
        <f t="shared" ca="1" si="242"/>
        <v>117.38057825934665</v>
      </c>
      <c r="F1279" s="90">
        <f t="shared" ca="1" si="242"/>
        <v>83.352982765426816</v>
      </c>
      <c r="G1279" s="90">
        <f t="shared" ca="1" si="242"/>
        <v>79.104173845328447</v>
      </c>
      <c r="H1279" s="90">
        <f t="shared" ca="1" si="234"/>
        <v>534.89873015634839</v>
      </c>
      <c r="I1279" s="90">
        <f t="shared" ca="1" si="235"/>
        <v>374.16427101239367</v>
      </c>
      <c r="J1279" s="90">
        <f t="shared" ca="1" si="236"/>
        <v>424.26854285395342</v>
      </c>
    </row>
    <row r="1280" spans="1:10" ht="12.75" x14ac:dyDescent="0.2">
      <c r="A1280" s="84">
        <v>1268</v>
      </c>
      <c r="B1280" s="90">
        <f t="shared" ca="1" si="232"/>
        <v>407.53521951801082</v>
      </c>
      <c r="C1280" s="103">
        <f t="shared" ca="1" si="243"/>
        <v>303.79959608411741</v>
      </c>
      <c r="D1280" s="103">
        <f t="shared" ca="1" si="243"/>
        <v>349.91070896681197</v>
      </c>
      <c r="E1280" s="90">
        <f t="shared" ca="1" si="242"/>
        <v>117.64875916183678</v>
      </c>
      <c r="F1280" s="90">
        <f t="shared" ca="1" si="242"/>
        <v>77.423803123517942</v>
      </c>
      <c r="G1280" s="90">
        <f t="shared" ca="1" si="242"/>
        <v>94.975748126259461</v>
      </c>
      <c r="H1280" s="90">
        <f t="shared" ca="1" si="234"/>
        <v>525.18397867984754</v>
      </c>
      <c r="I1280" s="90">
        <f t="shared" ca="1" si="235"/>
        <v>381.22339920763534</v>
      </c>
      <c r="J1280" s="90">
        <f t="shared" ca="1" si="236"/>
        <v>444.88645709307144</v>
      </c>
    </row>
    <row r="1281" spans="1:10" ht="12.75" x14ac:dyDescent="0.2">
      <c r="A1281" s="84">
        <v>1269</v>
      </c>
      <c r="B1281" s="90">
        <f t="shared" ca="1" si="232"/>
        <v>410.72953543094047</v>
      </c>
      <c r="C1281" s="103">
        <f t="shared" ca="1" si="243"/>
        <v>304.87941858685286</v>
      </c>
      <c r="D1281" s="103">
        <f t="shared" ca="1" si="243"/>
        <v>334.58762260939386</v>
      </c>
      <c r="E1281" s="90">
        <f t="shared" ca="1" si="242"/>
        <v>108.40422536016376</v>
      </c>
      <c r="F1281" s="90">
        <f t="shared" ca="1" si="242"/>
        <v>92.042728881731875</v>
      </c>
      <c r="G1281" s="90">
        <f t="shared" ca="1" si="242"/>
        <v>93.34329171690564</v>
      </c>
      <c r="H1281" s="90">
        <f t="shared" ca="1" si="234"/>
        <v>519.13376079110424</v>
      </c>
      <c r="I1281" s="90">
        <f t="shared" ca="1" si="235"/>
        <v>396.92214746858474</v>
      </c>
      <c r="J1281" s="90">
        <f t="shared" ca="1" si="236"/>
        <v>427.9309143262995</v>
      </c>
    </row>
    <row r="1282" spans="1:10" ht="12.75" x14ac:dyDescent="0.2">
      <c r="A1282" s="84">
        <v>1270</v>
      </c>
      <c r="B1282" s="90">
        <f t="shared" ca="1" si="232"/>
        <v>406.17862692352844</v>
      </c>
      <c r="C1282" s="103">
        <f t="shared" ca="1" si="243"/>
        <v>299.16226488305023</v>
      </c>
      <c r="D1282" s="103">
        <f t="shared" ca="1" si="243"/>
        <v>365.99183419405972</v>
      </c>
      <c r="E1282" s="90">
        <f t="shared" ca="1" si="242"/>
        <v>105.22185826527213</v>
      </c>
      <c r="F1282" s="90">
        <f t="shared" ca="1" si="242"/>
        <v>101.6635702811583</v>
      </c>
      <c r="G1282" s="90">
        <f t="shared" ca="1" si="242"/>
        <v>109.63843901978927</v>
      </c>
      <c r="H1282" s="90">
        <f t="shared" ca="1" si="234"/>
        <v>511.40048518880059</v>
      </c>
      <c r="I1282" s="90">
        <f t="shared" ca="1" si="235"/>
        <v>400.82583516420851</v>
      </c>
      <c r="J1282" s="90">
        <f t="shared" ca="1" si="236"/>
        <v>475.63027321384902</v>
      </c>
    </row>
    <row r="1283" spans="1:10" ht="12.75" x14ac:dyDescent="0.2">
      <c r="A1283" s="84">
        <v>1271</v>
      </c>
      <c r="B1283" s="90">
        <f t="shared" ca="1" si="232"/>
        <v>406.27709614750358</v>
      </c>
      <c r="C1283" s="103">
        <f t="shared" ca="1" si="243"/>
        <v>280.37933445012106</v>
      </c>
      <c r="D1283" s="103">
        <f t="shared" ca="1" si="243"/>
        <v>348.70586851302596</v>
      </c>
      <c r="E1283" s="90">
        <f t="shared" ca="1" si="242"/>
        <v>111.16618336260233</v>
      </c>
      <c r="F1283" s="90">
        <f t="shared" ca="1" si="242"/>
        <v>101.94975884225909</v>
      </c>
      <c r="G1283" s="90">
        <f t="shared" ca="1" si="242"/>
        <v>116.92055779041006</v>
      </c>
      <c r="H1283" s="90">
        <f t="shared" ca="1" si="234"/>
        <v>517.44327951010587</v>
      </c>
      <c r="I1283" s="90">
        <f t="shared" ca="1" si="235"/>
        <v>382.32909329238015</v>
      </c>
      <c r="J1283" s="90">
        <f t="shared" ca="1" si="236"/>
        <v>465.62642630343601</v>
      </c>
    </row>
    <row r="1284" spans="1:10" ht="12.75" x14ac:dyDescent="0.2">
      <c r="A1284" s="84">
        <v>1272</v>
      </c>
      <c r="B1284" s="90">
        <f t="shared" ca="1" si="232"/>
        <v>416.17577079380851</v>
      </c>
      <c r="C1284" s="103">
        <f t="shared" ca="1" si="243"/>
        <v>283.0189567105358</v>
      </c>
      <c r="D1284" s="103">
        <f t="shared" ca="1" si="243"/>
        <v>335.3923133633711</v>
      </c>
      <c r="E1284" s="90">
        <f t="shared" ca="1" si="242"/>
        <v>108.77422279385073</v>
      </c>
      <c r="F1284" s="90">
        <f t="shared" ca="1" si="242"/>
        <v>79.238020466515977</v>
      </c>
      <c r="G1284" s="90">
        <f t="shared" ca="1" si="242"/>
        <v>106.15259899818456</v>
      </c>
      <c r="H1284" s="90">
        <f t="shared" ca="1" si="234"/>
        <v>524.94999358765926</v>
      </c>
      <c r="I1284" s="90">
        <f t="shared" ca="1" si="235"/>
        <v>362.25697717705179</v>
      </c>
      <c r="J1284" s="90">
        <f t="shared" ca="1" si="236"/>
        <v>441.54491236155565</v>
      </c>
    </row>
    <row r="1285" spans="1:10" ht="12.75" x14ac:dyDescent="0.2">
      <c r="A1285" s="84">
        <v>1273</v>
      </c>
      <c r="B1285" s="90">
        <f t="shared" ca="1" si="232"/>
        <v>408.26020142667841</v>
      </c>
      <c r="C1285" s="103">
        <f t="shared" ca="1" si="243"/>
        <v>291.11163883528883</v>
      </c>
      <c r="D1285" s="103">
        <f t="shared" ca="1" si="243"/>
        <v>344.77728981649415</v>
      </c>
      <c r="E1285" s="90">
        <f t="shared" ca="1" si="242"/>
        <v>100.29919018298131</v>
      </c>
      <c r="F1285" s="90">
        <f t="shared" ca="1" si="242"/>
        <v>89.34698554432137</v>
      </c>
      <c r="G1285" s="90">
        <f t="shared" ca="1" si="242"/>
        <v>100.34642524699576</v>
      </c>
      <c r="H1285" s="90">
        <f t="shared" ca="1" si="234"/>
        <v>508.55939160965971</v>
      </c>
      <c r="I1285" s="90">
        <f t="shared" ca="1" si="235"/>
        <v>380.45862437961023</v>
      </c>
      <c r="J1285" s="90">
        <f t="shared" ca="1" si="236"/>
        <v>445.1237150634899</v>
      </c>
    </row>
    <row r="1286" spans="1:10" ht="12.75" x14ac:dyDescent="0.2">
      <c r="A1286" s="84">
        <v>1274</v>
      </c>
      <c r="B1286" s="90">
        <f t="shared" ca="1" si="232"/>
        <v>406.64109466354307</v>
      </c>
      <c r="C1286" s="103">
        <f t="shared" ca="1" si="243"/>
        <v>294.58419104268165</v>
      </c>
      <c r="D1286" s="103">
        <f t="shared" ca="1" si="243"/>
        <v>342.71117723743561</v>
      </c>
      <c r="E1286" s="90">
        <f t="shared" ca="1" si="242"/>
        <v>113.40282437015334</v>
      </c>
      <c r="F1286" s="90">
        <f t="shared" ca="1" si="242"/>
        <v>80.42691674842645</v>
      </c>
      <c r="G1286" s="90">
        <f t="shared" ca="1" si="242"/>
        <v>84.494567058301939</v>
      </c>
      <c r="H1286" s="90">
        <f t="shared" ca="1" si="234"/>
        <v>520.0439190336964</v>
      </c>
      <c r="I1286" s="90">
        <f t="shared" ca="1" si="235"/>
        <v>375.01110779110809</v>
      </c>
      <c r="J1286" s="90">
        <f t="shared" ca="1" si="236"/>
        <v>427.20574429573753</v>
      </c>
    </row>
    <row r="1287" spans="1:10" ht="12.75" x14ac:dyDescent="0.2">
      <c r="A1287" s="84">
        <v>1275</v>
      </c>
      <c r="B1287" s="90">
        <f t="shared" ca="1" si="232"/>
        <v>412.10993029008705</v>
      </c>
      <c r="C1287" s="103">
        <f t="shared" ca="1" si="243"/>
        <v>310.37336829723199</v>
      </c>
      <c r="D1287" s="103">
        <f t="shared" ca="1" si="243"/>
        <v>339.90287316620999</v>
      </c>
      <c r="E1287" s="90">
        <f t="shared" ca="1" si="242"/>
        <v>115.45896566471681</v>
      </c>
      <c r="F1287" s="90">
        <f t="shared" ca="1" si="242"/>
        <v>107.07427619202527</v>
      </c>
      <c r="G1287" s="90">
        <f t="shared" ca="1" si="242"/>
        <v>83.336204082784334</v>
      </c>
      <c r="H1287" s="90">
        <f t="shared" ca="1" si="234"/>
        <v>527.56889595480391</v>
      </c>
      <c r="I1287" s="90">
        <f t="shared" ca="1" si="235"/>
        <v>417.44764448925724</v>
      </c>
      <c r="J1287" s="90">
        <f t="shared" ca="1" si="236"/>
        <v>423.23907724899431</v>
      </c>
    </row>
    <row r="1288" spans="1:10" ht="12.75" x14ac:dyDescent="0.2">
      <c r="A1288" s="84">
        <v>1276</v>
      </c>
      <c r="B1288" s="90">
        <f t="shared" ca="1" si="232"/>
        <v>407.68427421469482</v>
      </c>
      <c r="C1288" s="103">
        <f t="shared" ca="1" si="243"/>
        <v>303.9925219943492</v>
      </c>
      <c r="D1288" s="103">
        <f t="shared" ca="1" si="243"/>
        <v>344.1133067824901</v>
      </c>
      <c r="E1288" s="90">
        <f t="shared" ca="1" si="242"/>
        <v>103.07463550954189</v>
      </c>
      <c r="F1288" s="90">
        <f t="shared" ca="1" si="242"/>
        <v>72.279283099643948</v>
      </c>
      <c r="G1288" s="90">
        <f t="shared" ca="1" si="242"/>
        <v>81.420666352992825</v>
      </c>
      <c r="H1288" s="90">
        <f t="shared" ca="1" si="234"/>
        <v>510.75890972423673</v>
      </c>
      <c r="I1288" s="90">
        <f t="shared" ca="1" si="235"/>
        <v>376.27180509399318</v>
      </c>
      <c r="J1288" s="90">
        <f t="shared" ca="1" si="236"/>
        <v>425.53397313548294</v>
      </c>
    </row>
    <row r="1289" spans="1:10" ht="12.75" x14ac:dyDescent="0.2">
      <c r="A1289" s="84">
        <v>1277</v>
      </c>
      <c r="B1289" s="90">
        <f t="shared" ca="1" si="232"/>
        <v>401.73191149082942</v>
      </c>
      <c r="C1289" s="103">
        <f t="shared" ca="1" si="243"/>
        <v>299.38403629446492</v>
      </c>
      <c r="D1289" s="103">
        <f t="shared" ca="1" si="243"/>
        <v>324.92089417089039</v>
      </c>
      <c r="E1289" s="90">
        <f t="shared" ca="1" si="242"/>
        <v>101.13213616571636</v>
      </c>
      <c r="F1289" s="90">
        <f t="shared" ca="1" si="242"/>
        <v>72.948576966104937</v>
      </c>
      <c r="G1289" s="90">
        <f t="shared" ca="1" si="242"/>
        <v>97.132176956582896</v>
      </c>
      <c r="H1289" s="90">
        <f t="shared" ca="1" si="234"/>
        <v>502.86404765654578</v>
      </c>
      <c r="I1289" s="90">
        <f t="shared" ca="1" si="235"/>
        <v>372.33261326056987</v>
      </c>
      <c r="J1289" s="90">
        <f t="shared" ca="1" si="236"/>
        <v>422.05307112747329</v>
      </c>
    </row>
    <row r="1290" spans="1:10" ht="12.75" x14ac:dyDescent="0.2">
      <c r="A1290" s="84">
        <v>1278</v>
      </c>
      <c r="B1290" s="90">
        <f t="shared" ca="1" si="232"/>
        <v>416.41619135536928</v>
      </c>
      <c r="C1290" s="103">
        <f t="shared" ca="1" si="243"/>
        <v>305.32817743054176</v>
      </c>
      <c r="D1290" s="103">
        <f t="shared" ca="1" si="243"/>
        <v>337.72030276843407</v>
      </c>
      <c r="E1290" s="90">
        <f t="shared" ca="1" si="242"/>
        <v>116.33472489433828</v>
      </c>
      <c r="F1290" s="90">
        <f t="shared" ca="1" si="242"/>
        <v>91.124972999269687</v>
      </c>
      <c r="G1290" s="90">
        <f t="shared" ca="1" si="242"/>
        <v>91.841722448044393</v>
      </c>
      <c r="H1290" s="90">
        <f t="shared" ca="1" si="234"/>
        <v>532.75091624970753</v>
      </c>
      <c r="I1290" s="90">
        <f t="shared" ca="1" si="235"/>
        <v>396.45315042981144</v>
      </c>
      <c r="J1290" s="90">
        <f t="shared" ca="1" si="236"/>
        <v>429.56202521647845</v>
      </c>
    </row>
    <row r="1291" spans="1:10" ht="12.75" x14ac:dyDescent="0.2">
      <c r="A1291" s="84">
        <v>1279</v>
      </c>
      <c r="B1291" s="90">
        <f t="shared" ca="1" si="232"/>
        <v>403.12744300136438</v>
      </c>
      <c r="C1291" s="103">
        <f t="shared" ca="1" si="243"/>
        <v>289.37613914843104</v>
      </c>
      <c r="D1291" s="103">
        <f t="shared" ca="1" si="243"/>
        <v>339.25090305288353</v>
      </c>
      <c r="E1291" s="90">
        <f t="shared" ca="1" si="242"/>
        <v>100.27653379208182</v>
      </c>
      <c r="F1291" s="90">
        <f t="shared" ca="1" si="242"/>
        <v>61.638595257395622</v>
      </c>
      <c r="G1291" s="90">
        <f t="shared" ca="1" si="242"/>
        <v>76.215195091481007</v>
      </c>
      <c r="H1291" s="90">
        <f t="shared" ca="1" si="234"/>
        <v>503.40397679344619</v>
      </c>
      <c r="I1291" s="90">
        <f t="shared" ca="1" si="235"/>
        <v>351.01473440582663</v>
      </c>
      <c r="J1291" s="90">
        <f t="shared" ca="1" si="236"/>
        <v>415.46609814436454</v>
      </c>
    </row>
    <row r="1292" spans="1:10" ht="12.75" x14ac:dyDescent="0.2">
      <c r="A1292" s="84">
        <v>1280</v>
      </c>
      <c r="B1292" s="90">
        <f t="shared" ca="1" si="232"/>
        <v>404.3883543117305</v>
      </c>
      <c r="C1292" s="103">
        <f t="shared" ca="1" si="243"/>
        <v>289.14579270619402</v>
      </c>
      <c r="D1292" s="103">
        <f t="shared" ca="1" si="243"/>
        <v>325.30333923702403</v>
      </c>
      <c r="E1292" s="90">
        <f t="shared" ca="1" si="242"/>
        <v>111.82745238535367</v>
      </c>
      <c r="F1292" s="90">
        <f t="shared" ca="1" si="242"/>
        <v>107.66445237329806</v>
      </c>
      <c r="G1292" s="90">
        <f t="shared" ca="1" si="242"/>
        <v>93.048341624401971</v>
      </c>
      <c r="H1292" s="90">
        <f t="shared" ca="1" si="234"/>
        <v>516.21580669708419</v>
      </c>
      <c r="I1292" s="90">
        <f t="shared" ca="1" si="235"/>
        <v>396.81024507949206</v>
      </c>
      <c r="J1292" s="90">
        <f t="shared" ca="1" si="236"/>
        <v>418.35168086142602</v>
      </c>
    </row>
    <row r="1293" spans="1:10" ht="12.75" x14ac:dyDescent="0.2">
      <c r="A1293" s="84">
        <v>1281</v>
      </c>
      <c r="B1293" s="90">
        <f t="shared" ca="1" si="232"/>
        <v>413.43696908612986</v>
      </c>
      <c r="C1293" s="103">
        <f t="shared" ca="1" si="243"/>
        <v>308.04178746300266</v>
      </c>
      <c r="D1293" s="103">
        <f t="shared" ca="1" si="243"/>
        <v>351.70340722263734</v>
      </c>
      <c r="E1293" s="90">
        <f t="shared" ca="1" si="242"/>
        <v>107.6945043204833</v>
      </c>
      <c r="F1293" s="90">
        <f t="shared" ca="1" si="242"/>
        <v>77.94767449291993</v>
      </c>
      <c r="G1293" s="90">
        <f t="shared" ca="1" si="242"/>
        <v>96.147858364194363</v>
      </c>
      <c r="H1293" s="90">
        <f t="shared" ca="1" si="234"/>
        <v>521.13147340661317</v>
      </c>
      <c r="I1293" s="90">
        <f t="shared" ca="1" si="235"/>
        <v>385.98946195592259</v>
      </c>
      <c r="J1293" s="90">
        <f t="shared" ca="1" si="236"/>
        <v>447.85126558683169</v>
      </c>
    </row>
    <row r="1294" spans="1:10" ht="12.75" x14ac:dyDescent="0.2">
      <c r="A1294" s="84">
        <v>1282</v>
      </c>
      <c r="B1294" s="90">
        <f t="shared" ref="B1294:B1357" ca="1" si="244">NORMINV(RAND(),B$5,B$6)</f>
        <v>414.24787488737252</v>
      </c>
      <c r="C1294" s="103">
        <f t="shared" ref="C1294:G1309" ca="1" si="245">NORMINV(RAND(),C$5,C$6)</f>
        <v>302.13608580122462</v>
      </c>
      <c r="D1294" s="103">
        <f t="shared" ca="1" si="245"/>
        <v>354.02786420426054</v>
      </c>
      <c r="E1294" s="90">
        <f t="shared" ca="1" si="245"/>
        <v>108.68662941367914</v>
      </c>
      <c r="F1294" s="90">
        <f t="shared" ca="1" si="245"/>
        <v>69.215657636391569</v>
      </c>
      <c r="G1294" s="90">
        <f t="shared" ca="1" si="245"/>
        <v>95.437639724795346</v>
      </c>
      <c r="H1294" s="90">
        <f t="shared" ref="H1294:H1357" ca="1" si="246">+B1294+E1294</f>
        <v>522.93450430105167</v>
      </c>
      <c r="I1294" s="90">
        <f t="shared" ref="I1294:I1357" ca="1" si="247">+C1294+F1294</f>
        <v>371.35174343761616</v>
      </c>
      <c r="J1294" s="90">
        <f t="shared" ref="J1294:J1357" ca="1" si="248">+D1294+G1294</f>
        <v>449.4655039290559</v>
      </c>
    </row>
    <row r="1295" spans="1:10" ht="12.75" x14ac:dyDescent="0.2">
      <c r="A1295" s="84">
        <v>1283</v>
      </c>
      <c r="B1295" s="90">
        <f t="shared" ca="1" si="244"/>
        <v>415.86894127139504</v>
      </c>
      <c r="C1295" s="103">
        <f t="shared" ref="C1295:D1309" ca="1" si="249">NORMINV(RAND(),C$5,C$6)</f>
        <v>289.9413219942042</v>
      </c>
      <c r="D1295" s="103">
        <f t="shared" ca="1" si="249"/>
        <v>350.5500792967124</v>
      </c>
      <c r="E1295" s="90">
        <f t="shared" ca="1" si="245"/>
        <v>106.65609219660396</v>
      </c>
      <c r="F1295" s="90">
        <f t="shared" ca="1" si="245"/>
        <v>69.981877546071146</v>
      </c>
      <c r="G1295" s="90">
        <f t="shared" ca="1" si="245"/>
        <v>102.7883523152483</v>
      </c>
      <c r="H1295" s="90">
        <f t="shared" ca="1" si="246"/>
        <v>522.52503346799904</v>
      </c>
      <c r="I1295" s="90">
        <f t="shared" ca="1" si="247"/>
        <v>359.92319954027533</v>
      </c>
      <c r="J1295" s="90">
        <f t="shared" ca="1" si="248"/>
        <v>453.33843161196069</v>
      </c>
    </row>
    <row r="1296" spans="1:10" ht="12.75" x14ac:dyDescent="0.2">
      <c r="A1296" s="84">
        <v>1284</v>
      </c>
      <c r="B1296" s="90">
        <f t="shared" ca="1" si="244"/>
        <v>412.70770004720731</v>
      </c>
      <c r="C1296" s="103">
        <f t="shared" ca="1" si="249"/>
        <v>321.51024676748648</v>
      </c>
      <c r="D1296" s="103">
        <f t="shared" ca="1" si="249"/>
        <v>356.19000066110107</v>
      </c>
      <c r="E1296" s="90">
        <f t="shared" ca="1" si="245"/>
        <v>118.16790286027077</v>
      </c>
      <c r="F1296" s="90">
        <f t="shared" ca="1" si="245"/>
        <v>69.836125197546508</v>
      </c>
      <c r="G1296" s="90">
        <f t="shared" ca="1" si="245"/>
        <v>100.15750877299386</v>
      </c>
      <c r="H1296" s="90">
        <f t="shared" ca="1" si="246"/>
        <v>530.87560290747808</v>
      </c>
      <c r="I1296" s="90">
        <f t="shared" ca="1" si="247"/>
        <v>391.34637196503297</v>
      </c>
      <c r="J1296" s="90">
        <f t="shared" ca="1" si="248"/>
        <v>456.34750943409495</v>
      </c>
    </row>
    <row r="1297" spans="1:10" ht="12.75" x14ac:dyDescent="0.2">
      <c r="A1297" s="84">
        <v>1285</v>
      </c>
      <c r="B1297" s="90">
        <f t="shared" ca="1" si="244"/>
        <v>403.0528891773929</v>
      </c>
      <c r="C1297" s="103">
        <f t="shared" ca="1" si="249"/>
        <v>304.59862380181301</v>
      </c>
      <c r="D1297" s="103">
        <f t="shared" ca="1" si="249"/>
        <v>337.04537274414628</v>
      </c>
      <c r="E1297" s="90">
        <f t="shared" ca="1" si="245"/>
        <v>118.45007104477497</v>
      </c>
      <c r="F1297" s="90">
        <f t="shared" ca="1" si="245"/>
        <v>66.27952566640073</v>
      </c>
      <c r="G1297" s="90">
        <f t="shared" ca="1" si="245"/>
        <v>73.236690510507927</v>
      </c>
      <c r="H1297" s="90">
        <f t="shared" ca="1" si="246"/>
        <v>521.50296022216787</v>
      </c>
      <c r="I1297" s="90">
        <f t="shared" ca="1" si="247"/>
        <v>370.87814946821373</v>
      </c>
      <c r="J1297" s="90">
        <f t="shared" ca="1" si="248"/>
        <v>410.28206325465419</v>
      </c>
    </row>
    <row r="1298" spans="1:10" ht="12.75" x14ac:dyDescent="0.2">
      <c r="A1298" s="84">
        <v>1286</v>
      </c>
      <c r="B1298" s="90">
        <f t="shared" ca="1" si="244"/>
        <v>404.46768932966825</v>
      </c>
      <c r="C1298" s="103">
        <f t="shared" ca="1" si="249"/>
        <v>302.83262825277217</v>
      </c>
      <c r="D1298" s="103">
        <f t="shared" ca="1" si="249"/>
        <v>354.38568273945509</v>
      </c>
      <c r="E1298" s="90">
        <f t="shared" ca="1" si="245"/>
        <v>102.7133414339894</v>
      </c>
      <c r="F1298" s="90">
        <f t="shared" ca="1" si="245"/>
        <v>68.566576712202021</v>
      </c>
      <c r="G1298" s="90">
        <f t="shared" ca="1" si="245"/>
        <v>109.62616592391434</v>
      </c>
      <c r="H1298" s="90">
        <f t="shared" ca="1" si="246"/>
        <v>507.18103076365765</v>
      </c>
      <c r="I1298" s="90">
        <f t="shared" ca="1" si="247"/>
        <v>371.39920496497416</v>
      </c>
      <c r="J1298" s="90">
        <f t="shared" ca="1" si="248"/>
        <v>464.01184866336945</v>
      </c>
    </row>
    <row r="1299" spans="1:10" ht="12.75" x14ac:dyDescent="0.2">
      <c r="A1299" s="84">
        <v>1287</v>
      </c>
      <c r="B1299" s="90">
        <f t="shared" ca="1" si="244"/>
        <v>421.81153482409843</v>
      </c>
      <c r="C1299" s="103">
        <f t="shared" ca="1" si="249"/>
        <v>306.79759030519034</v>
      </c>
      <c r="D1299" s="103">
        <f t="shared" ca="1" si="249"/>
        <v>348.18347085574084</v>
      </c>
      <c r="E1299" s="90">
        <f t="shared" ca="1" si="245"/>
        <v>101.46940138844991</v>
      </c>
      <c r="F1299" s="90">
        <f t="shared" ca="1" si="245"/>
        <v>83.819345956628013</v>
      </c>
      <c r="G1299" s="90">
        <f t="shared" ca="1" si="245"/>
        <v>79.688711557096596</v>
      </c>
      <c r="H1299" s="90">
        <f t="shared" ca="1" si="246"/>
        <v>523.28093621254834</v>
      </c>
      <c r="I1299" s="90">
        <f t="shared" ca="1" si="247"/>
        <v>390.61693626181835</v>
      </c>
      <c r="J1299" s="90">
        <f t="shared" ca="1" si="248"/>
        <v>427.87218241283745</v>
      </c>
    </row>
    <row r="1300" spans="1:10" ht="12.75" x14ac:dyDescent="0.2">
      <c r="A1300" s="84">
        <v>1288</v>
      </c>
      <c r="B1300" s="90">
        <f t="shared" ca="1" si="244"/>
        <v>402.62104347408206</v>
      </c>
      <c r="C1300" s="103">
        <f t="shared" ca="1" si="249"/>
        <v>295.20430544880475</v>
      </c>
      <c r="D1300" s="103">
        <f t="shared" ca="1" si="249"/>
        <v>344.5776887177621</v>
      </c>
      <c r="E1300" s="90">
        <f t="shared" ca="1" si="245"/>
        <v>119.03366549586366</v>
      </c>
      <c r="F1300" s="90">
        <f t="shared" ca="1" si="245"/>
        <v>82.311074945687835</v>
      </c>
      <c r="G1300" s="90">
        <f t="shared" ca="1" si="245"/>
        <v>113.97304222157118</v>
      </c>
      <c r="H1300" s="90">
        <f t="shared" ca="1" si="246"/>
        <v>521.65470896994566</v>
      </c>
      <c r="I1300" s="90">
        <f t="shared" ca="1" si="247"/>
        <v>377.51538039449258</v>
      </c>
      <c r="J1300" s="90">
        <f t="shared" ca="1" si="248"/>
        <v>458.55073093933328</v>
      </c>
    </row>
    <row r="1301" spans="1:10" ht="12.75" x14ac:dyDescent="0.2">
      <c r="A1301" s="84">
        <v>1289</v>
      </c>
      <c r="B1301" s="90">
        <f t="shared" ca="1" si="244"/>
        <v>414.98386196625415</v>
      </c>
      <c r="C1301" s="103">
        <f t="shared" ca="1" si="249"/>
        <v>301.7929800051316</v>
      </c>
      <c r="D1301" s="103">
        <f t="shared" ca="1" si="249"/>
        <v>337.69534342786824</v>
      </c>
      <c r="E1301" s="90">
        <f t="shared" ca="1" si="245"/>
        <v>103.32490693629117</v>
      </c>
      <c r="F1301" s="90">
        <f t="shared" ca="1" si="245"/>
        <v>75.675999515478523</v>
      </c>
      <c r="G1301" s="90">
        <f t="shared" ca="1" si="245"/>
        <v>101.39580030824598</v>
      </c>
      <c r="H1301" s="90">
        <f t="shared" ca="1" si="246"/>
        <v>518.30876890254535</v>
      </c>
      <c r="I1301" s="90">
        <f t="shared" ca="1" si="247"/>
        <v>377.46897952061011</v>
      </c>
      <c r="J1301" s="90">
        <f t="shared" ca="1" si="248"/>
        <v>439.09114373611419</v>
      </c>
    </row>
    <row r="1302" spans="1:10" ht="12.75" x14ac:dyDescent="0.2">
      <c r="A1302" s="84">
        <v>1290</v>
      </c>
      <c r="B1302" s="90">
        <f t="shared" ca="1" si="244"/>
        <v>401.52940913505574</v>
      </c>
      <c r="C1302" s="103">
        <f t="shared" ca="1" si="249"/>
        <v>294.69848140425148</v>
      </c>
      <c r="D1302" s="103">
        <f t="shared" ca="1" si="249"/>
        <v>352.57965694901446</v>
      </c>
      <c r="E1302" s="90">
        <f t="shared" ca="1" si="245"/>
        <v>109.45078856334361</v>
      </c>
      <c r="F1302" s="90">
        <f t="shared" ca="1" si="245"/>
        <v>81.512677901818904</v>
      </c>
      <c r="G1302" s="90">
        <f t="shared" ca="1" si="245"/>
        <v>83.887480593284423</v>
      </c>
      <c r="H1302" s="90">
        <f t="shared" ca="1" si="246"/>
        <v>510.98019769839937</v>
      </c>
      <c r="I1302" s="90">
        <f t="shared" ca="1" si="247"/>
        <v>376.21115930607039</v>
      </c>
      <c r="J1302" s="90">
        <f t="shared" ca="1" si="248"/>
        <v>436.46713754229887</v>
      </c>
    </row>
    <row r="1303" spans="1:10" ht="12.75" x14ac:dyDescent="0.2">
      <c r="A1303" s="84">
        <v>1291</v>
      </c>
      <c r="B1303" s="90">
        <f t="shared" ca="1" si="244"/>
        <v>410.62736687916799</v>
      </c>
      <c r="C1303" s="103">
        <f t="shared" ca="1" si="249"/>
        <v>297.83943584958973</v>
      </c>
      <c r="D1303" s="103">
        <f t="shared" ca="1" si="249"/>
        <v>339.11560739400312</v>
      </c>
      <c r="E1303" s="90">
        <f t="shared" ca="1" si="245"/>
        <v>104.28858434067145</v>
      </c>
      <c r="F1303" s="90">
        <f t="shared" ca="1" si="245"/>
        <v>104.05442398297599</v>
      </c>
      <c r="G1303" s="90">
        <f t="shared" ca="1" si="245"/>
        <v>92.158920229791036</v>
      </c>
      <c r="H1303" s="90">
        <f t="shared" ca="1" si="246"/>
        <v>514.91595121983949</v>
      </c>
      <c r="I1303" s="90">
        <f t="shared" ca="1" si="247"/>
        <v>401.89385983256574</v>
      </c>
      <c r="J1303" s="90">
        <f t="shared" ca="1" si="248"/>
        <v>431.27452762379414</v>
      </c>
    </row>
    <row r="1304" spans="1:10" ht="12.75" x14ac:dyDescent="0.2">
      <c r="A1304" s="84">
        <v>1292</v>
      </c>
      <c r="B1304" s="90">
        <f t="shared" ca="1" si="244"/>
        <v>416.34965352699282</v>
      </c>
      <c r="C1304" s="103">
        <f t="shared" ca="1" si="249"/>
        <v>298.23919104308703</v>
      </c>
      <c r="D1304" s="103">
        <f t="shared" ca="1" si="249"/>
        <v>335.26378894358373</v>
      </c>
      <c r="E1304" s="90">
        <f t="shared" ca="1" si="245"/>
        <v>105.92899069845728</v>
      </c>
      <c r="F1304" s="90">
        <f t="shared" ca="1" si="245"/>
        <v>72.990793500666697</v>
      </c>
      <c r="G1304" s="90">
        <f t="shared" ca="1" si="245"/>
        <v>85.332569148537033</v>
      </c>
      <c r="H1304" s="90">
        <f t="shared" ca="1" si="246"/>
        <v>522.27864422545008</v>
      </c>
      <c r="I1304" s="90">
        <f t="shared" ca="1" si="247"/>
        <v>371.22998454375374</v>
      </c>
      <c r="J1304" s="90">
        <f t="shared" ca="1" si="248"/>
        <v>420.59635809212079</v>
      </c>
    </row>
    <row r="1305" spans="1:10" ht="12.75" x14ac:dyDescent="0.2">
      <c r="A1305" s="84">
        <v>1293</v>
      </c>
      <c r="B1305" s="90">
        <f t="shared" ca="1" si="244"/>
        <v>406.94198822771693</v>
      </c>
      <c r="C1305" s="103">
        <f t="shared" ca="1" si="249"/>
        <v>288.61454471301357</v>
      </c>
      <c r="D1305" s="103">
        <f t="shared" ca="1" si="249"/>
        <v>358.57655178580421</v>
      </c>
      <c r="E1305" s="90">
        <f t="shared" ca="1" si="245"/>
        <v>114.47545812464656</v>
      </c>
      <c r="F1305" s="90">
        <f t="shared" ca="1" si="245"/>
        <v>83.700435207623144</v>
      </c>
      <c r="G1305" s="90">
        <f t="shared" ca="1" si="245"/>
        <v>72.484232310136463</v>
      </c>
      <c r="H1305" s="90">
        <f t="shared" ca="1" si="246"/>
        <v>521.41744635236353</v>
      </c>
      <c r="I1305" s="90">
        <f t="shared" ca="1" si="247"/>
        <v>372.31497992063669</v>
      </c>
      <c r="J1305" s="90">
        <f t="shared" ca="1" si="248"/>
        <v>431.06078409594068</v>
      </c>
    </row>
    <row r="1306" spans="1:10" ht="12.75" x14ac:dyDescent="0.2">
      <c r="A1306" s="84">
        <v>1294</v>
      </c>
      <c r="B1306" s="90">
        <f t="shared" ca="1" si="244"/>
        <v>410.63184578323103</v>
      </c>
      <c r="C1306" s="103">
        <f t="shared" ca="1" si="249"/>
        <v>278.15833331846073</v>
      </c>
      <c r="D1306" s="103">
        <f t="shared" ca="1" si="249"/>
        <v>324.21938842095761</v>
      </c>
      <c r="E1306" s="90">
        <f t="shared" ca="1" si="245"/>
        <v>116.49005511168912</v>
      </c>
      <c r="F1306" s="90">
        <f t="shared" ca="1" si="245"/>
        <v>78.132040987827978</v>
      </c>
      <c r="G1306" s="90">
        <f t="shared" ca="1" si="245"/>
        <v>115.48348120280905</v>
      </c>
      <c r="H1306" s="90">
        <f t="shared" ca="1" si="246"/>
        <v>527.12190089492015</v>
      </c>
      <c r="I1306" s="90">
        <f t="shared" ca="1" si="247"/>
        <v>356.2903743062887</v>
      </c>
      <c r="J1306" s="90">
        <f t="shared" ca="1" si="248"/>
        <v>439.70286962376667</v>
      </c>
    </row>
    <row r="1307" spans="1:10" ht="12.75" x14ac:dyDescent="0.2">
      <c r="A1307" s="84">
        <v>1295</v>
      </c>
      <c r="B1307" s="90">
        <f t="shared" ca="1" si="244"/>
        <v>404.2691904742328</v>
      </c>
      <c r="C1307" s="103">
        <f t="shared" ca="1" si="249"/>
        <v>293.1297328900456</v>
      </c>
      <c r="D1307" s="103">
        <f t="shared" ca="1" si="249"/>
        <v>354.64426111173509</v>
      </c>
      <c r="E1307" s="90">
        <f t="shared" ca="1" si="245"/>
        <v>110.65024436610938</v>
      </c>
      <c r="F1307" s="90">
        <f t="shared" ca="1" si="245"/>
        <v>67.185258613799903</v>
      </c>
      <c r="G1307" s="90">
        <f t="shared" ca="1" si="245"/>
        <v>81.924072613573728</v>
      </c>
      <c r="H1307" s="90">
        <f t="shared" ca="1" si="246"/>
        <v>514.91943484034221</v>
      </c>
      <c r="I1307" s="90">
        <f t="shared" ca="1" si="247"/>
        <v>360.31499150384548</v>
      </c>
      <c r="J1307" s="90">
        <f t="shared" ca="1" si="248"/>
        <v>436.56833372530883</v>
      </c>
    </row>
    <row r="1308" spans="1:10" ht="12.75" x14ac:dyDescent="0.2">
      <c r="A1308" s="84">
        <v>1296</v>
      </c>
      <c r="B1308" s="90">
        <f t="shared" ca="1" si="244"/>
        <v>418.17027270610924</v>
      </c>
      <c r="C1308" s="103">
        <f t="shared" ca="1" si="249"/>
        <v>311.09733397240404</v>
      </c>
      <c r="D1308" s="103">
        <f t="shared" ca="1" si="249"/>
        <v>338.63974700651283</v>
      </c>
      <c r="E1308" s="90">
        <f t="shared" ca="1" si="245"/>
        <v>108.69594598424007</v>
      </c>
      <c r="F1308" s="90">
        <f t="shared" ca="1" si="245"/>
        <v>82.754441624438456</v>
      </c>
      <c r="G1308" s="90">
        <f t="shared" ca="1" si="245"/>
        <v>83.133255890538067</v>
      </c>
      <c r="H1308" s="90">
        <f t="shared" ca="1" si="246"/>
        <v>526.86621869034934</v>
      </c>
      <c r="I1308" s="90">
        <f t="shared" ca="1" si="247"/>
        <v>393.85177559684251</v>
      </c>
      <c r="J1308" s="90">
        <f t="shared" ca="1" si="248"/>
        <v>421.7730028970509</v>
      </c>
    </row>
    <row r="1309" spans="1:10" ht="12.75" x14ac:dyDescent="0.2">
      <c r="A1309" s="84">
        <v>1297</v>
      </c>
      <c r="B1309" s="90">
        <f t="shared" ca="1" si="244"/>
        <v>408.90245072993076</v>
      </c>
      <c r="C1309" s="103">
        <f t="shared" ca="1" si="249"/>
        <v>300.71905777282268</v>
      </c>
      <c r="D1309" s="103">
        <f t="shared" ca="1" si="249"/>
        <v>354.06232210458103</v>
      </c>
      <c r="E1309" s="90">
        <f t="shared" ca="1" si="245"/>
        <v>114.19695064644397</v>
      </c>
      <c r="F1309" s="90">
        <f t="shared" ca="1" si="245"/>
        <v>73.057222725202521</v>
      </c>
      <c r="G1309" s="90">
        <f t="shared" ca="1" si="245"/>
        <v>101.95579153825194</v>
      </c>
      <c r="H1309" s="90">
        <f t="shared" ca="1" si="246"/>
        <v>523.09940137637477</v>
      </c>
      <c r="I1309" s="90">
        <f t="shared" ca="1" si="247"/>
        <v>373.77628049802519</v>
      </c>
      <c r="J1309" s="90">
        <f t="shared" ca="1" si="248"/>
        <v>456.01811364283299</v>
      </c>
    </row>
    <row r="1310" spans="1:10" ht="12.75" x14ac:dyDescent="0.2">
      <c r="A1310" s="84">
        <v>1298</v>
      </c>
      <c r="B1310" s="90">
        <f t="shared" ca="1" si="244"/>
        <v>414.67832492678752</v>
      </c>
      <c r="C1310" s="103">
        <f t="shared" ref="C1310:G1325" ca="1" si="250">NORMINV(RAND(),C$5,C$6)</f>
        <v>292.93412941957291</v>
      </c>
      <c r="D1310" s="103">
        <f t="shared" ca="1" si="250"/>
        <v>351.86240249550667</v>
      </c>
      <c r="E1310" s="90">
        <f t="shared" ca="1" si="250"/>
        <v>105.65474040144903</v>
      </c>
      <c r="F1310" s="90">
        <f t="shared" ca="1" si="250"/>
        <v>72.631230107240697</v>
      </c>
      <c r="G1310" s="90">
        <f t="shared" ca="1" si="250"/>
        <v>85.080908921584182</v>
      </c>
      <c r="H1310" s="90">
        <f t="shared" ca="1" si="246"/>
        <v>520.33306532823656</v>
      </c>
      <c r="I1310" s="90">
        <f t="shared" ca="1" si="247"/>
        <v>365.56535952681361</v>
      </c>
      <c r="J1310" s="90">
        <f t="shared" ca="1" si="248"/>
        <v>436.94331141709085</v>
      </c>
    </row>
    <row r="1311" spans="1:10" ht="12.75" x14ac:dyDescent="0.2">
      <c r="A1311" s="84">
        <v>1299</v>
      </c>
      <c r="B1311" s="90">
        <f t="shared" ca="1" si="244"/>
        <v>419.11605714501621</v>
      </c>
      <c r="C1311" s="103">
        <f t="shared" ref="C1311:D1325" ca="1" si="251">NORMINV(RAND(),C$5,C$6)</f>
        <v>291.33951023433309</v>
      </c>
      <c r="D1311" s="103">
        <f t="shared" ca="1" si="251"/>
        <v>343.94040171421017</v>
      </c>
      <c r="E1311" s="90">
        <f t="shared" ca="1" si="250"/>
        <v>101.70440635868708</v>
      </c>
      <c r="F1311" s="90">
        <f t="shared" ca="1" si="250"/>
        <v>75.880463210502612</v>
      </c>
      <c r="G1311" s="90">
        <f t="shared" ca="1" si="250"/>
        <v>105.91353191483152</v>
      </c>
      <c r="H1311" s="90">
        <f t="shared" ca="1" si="246"/>
        <v>520.82046350370331</v>
      </c>
      <c r="I1311" s="90">
        <f t="shared" ca="1" si="247"/>
        <v>367.21997344483572</v>
      </c>
      <c r="J1311" s="90">
        <f t="shared" ca="1" si="248"/>
        <v>449.85393362904171</v>
      </c>
    </row>
    <row r="1312" spans="1:10" ht="12.75" x14ac:dyDescent="0.2">
      <c r="A1312" s="84">
        <v>1300</v>
      </c>
      <c r="B1312" s="90">
        <f t="shared" ca="1" si="244"/>
        <v>406.94468153371048</v>
      </c>
      <c r="C1312" s="103">
        <f t="shared" ca="1" si="251"/>
        <v>294.99542593894751</v>
      </c>
      <c r="D1312" s="103">
        <f t="shared" ca="1" si="251"/>
        <v>332.53995231006064</v>
      </c>
      <c r="E1312" s="90">
        <f t="shared" ca="1" si="250"/>
        <v>117.27844049336287</v>
      </c>
      <c r="F1312" s="90">
        <f t="shared" ca="1" si="250"/>
        <v>67.544604088496513</v>
      </c>
      <c r="G1312" s="90">
        <f t="shared" ca="1" si="250"/>
        <v>78.578954691873648</v>
      </c>
      <c r="H1312" s="90">
        <f t="shared" ca="1" si="246"/>
        <v>524.22312202707337</v>
      </c>
      <c r="I1312" s="90">
        <f t="shared" ca="1" si="247"/>
        <v>362.540030027444</v>
      </c>
      <c r="J1312" s="90">
        <f t="shared" ca="1" si="248"/>
        <v>411.1189070019343</v>
      </c>
    </row>
    <row r="1313" spans="1:10" ht="12.75" x14ac:dyDescent="0.2">
      <c r="A1313" s="84">
        <v>1301</v>
      </c>
      <c r="B1313" s="90">
        <f t="shared" ca="1" si="244"/>
        <v>406.4243936230929</v>
      </c>
      <c r="C1313" s="103">
        <f t="shared" ca="1" si="251"/>
        <v>292.63806408419782</v>
      </c>
      <c r="D1313" s="103">
        <f t="shared" ca="1" si="251"/>
        <v>343.15954206701673</v>
      </c>
      <c r="E1313" s="90">
        <f t="shared" ca="1" si="250"/>
        <v>118.11357600772224</v>
      </c>
      <c r="F1313" s="90">
        <f t="shared" ca="1" si="250"/>
        <v>82.082643835914894</v>
      </c>
      <c r="G1313" s="90">
        <f t="shared" ca="1" si="250"/>
        <v>89.314666073741307</v>
      </c>
      <c r="H1313" s="90">
        <f t="shared" ca="1" si="246"/>
        <v>524.53796963081516</v>
      </c>
      <c r="I1313" s="90">
        <f t="shared" ca="1" si="247"/>
        <v>374.72070792011272</v>
      </c>
      <c r="J1313" s="90">
        <f t="shared" ca="1" si="248"/>
        <v>432.47420814075804</v>
      </c>
    </row>
    <row r="1314" spans="1:10" ht="12.75" x14ac:dyDescent="0.2">
      <c r="A1314" s="84">
        <v>1302</v>
      </c>
      <c r="B1314" s="90">
        <f t="shared" ca="1" si="244"/>
        <v>411.46342985722038</v>
      </c>
      <c r="C1314" s="103">
        <f t="shared" ca="1" si="251"/>
        <v>309.04282237068117</v>
      </c>
      <c r="D1314" s="103">
        <f t="shared" ca="1" si="251"/>
        <v>325.90886265619645</v>
      </c>
      <c r="E1314" s="90">
        <f t="shared" ca="1" si="250"/>
        <v>113.47300170866886</v>
      </c>
      <c r="F1314" s="90">
        <f t="shared" ca="1" si="250"/>
        <v>62.957433459996167</v>
      </c>
      <c r="G1314" s="90">
        <f t="shared" ca="1" si="250"/>
        <v>98.412698723020284</v>
      </c>
      <c r="H1314" s="90">
        <f t="shared" ca="1" si="246"/>
        <v>524.93643156588928</v>
      </c>
      <c r="I1314" s="90">
        <f t="shared" ca="1" si="247"/>
        <v>372.00025583067736</v>
      </c>
      <c r="J1314" s="90">
        <f t="shared" ca="1" si="248"/>
        <v>424.32156137921675</v>
      </c>
    </row>
    <row r="1315" spans="1:10" ht="12.75" x14ac:dyDescent="0.2">
      <c r="A1315" s="84">
        <v>1303</v>
      </c>
      <c r="B1315" s="90">
        <f t="shared" ca="1" si="244"/>
        <v>410.73840182997196</v>
      </c>
      <c r="C1315" s="103">
        <f t="shared" ca="1" si="251"/>
        <v>273.89867908961998</v>
      </c>
      <c r="D1315" s="103">
        <f t="shared" ca="1" si="251"/>
        <v>351.74804438603707</v>
      </c>
      <c r="E1315" s="90">
        <f t="shared" ca="1" si="250"/>
        <v>111.89620291901211</v>
      </c>
      <c r="F1315" s="90">
        <f t="shared" ca="1" si="250"/>
        <v>61.730241221976158</v>
      </c>
      <c r="G1315" s="90">
        <f t="shared" ca="1" si="250"/>
        <v>76.367350068338993</v>
      </c>
      <c r="H1315" s="90">
        <f t="shared" ca="1" si="246"/>
        <v>522.63460474898409</v>
      </c>
      <c r="I1315" s="90">
        <f t="shared" ca="1" si="247"/>
        <v>335.62892031159612</v>
      </c>
      <c r="J1315" s="90">
        <f t="shared" ca="1" si="248"/>
        <v>428.11539445437609</v>
      </c>
    </row>
    <row r="1316" spans="1:10" ht="12.75" x14ac:dyDescent="0.2">
      <c r="A1316" s="84">
        <v>1304</v>
      </c>
      <c r="B1316" s="90">
        <f t="shared" ca="1" si="244"/>
        <v>402.22999098771476</v>
      </c>
      <c r="C1316" s="103">
        <f t="shared" ca="1" si="251"/>
        <v>289.85560871962417</v>
      </c>
      <c r="D1316" s="103">
        <f t="shared" ca="1" si="251"/>
        <v>349.05852490656184</v>
      </c>
      <c r="E1316" s="90">
        <f t="shared" ca="1" si="250"/>
        <v>107.67709564967495</v>
      </c>
      <c r="F1316" s="90">
        <f t="shared" ca="1" si="250"/>
        <v>89.685128254051364</v>
      </c>
      <c r="G1316" s="90">
        <f t="shared" ca="1" si="250"/>
        <v>97.295592424343411</v>
      </c>
      <c r="H1316" s="90">
        <f t="shared" ca="1" si="246"/>
        <v>509.90708663738974</v>
      </c>
      <c r="I1316" s="90">
        <f t="shared" ca="1" si="247"/>
        <v>379.54073697367551</v>
      </c>
      <c r="J1316" s="90">
        <f t="shared" ca="1" si="248"/>
        <v>446.35411733090524</v>
      </c>
    </row>
    <row r="1317" spans="1:10" ht="12.75" x14ac:dyDescent="0.2">
      <c r="A1317" s="84">
        <v>1305</v>
      </c>
      <c r="B1317" s="90">
        <f t="shared" ca="1" si="244"/>
        <v>410.64910359665822</v>
      </c>
      <c r="C1317" s="103">
        <f t="shared" ca="1" si="251"/>
        <v>300.34731945481275</v>
      </c>
      <c r="D1317" s="103">
        <f t="shared" ca="1" si="251"/>
        <v>351.54565202885647</v>
      </c>
      <c r="E1317" s="90">
        <f t="shared" ca="1" si="250"/>
        <v>115.23633781825616</v>
      </c>
      <c r="F1317" s="90">
        <f t="shared" ca="1" si="250"/>
        <v>67.908514713113675</v>
      </c>
      <c r="G1317" s="90">
        <f t="shared" ca="1" si="250"/>
        <v>92.9300617349775</v>
      </c>
      <c r="H1317" s="90">
        <f t="shared" ca="1" si="246"/>
        <v>525.88544141491434</v>
      </c>
      <c r="I1317" s="90">
        <f t="shared" ca="1" si="247"/>
        <v>368.25583416792642</v>
      </c>
      <c r="J1317" s="90">
        <f t="shared" ca="1" si="248"/>
        <v>444.47571376383394</v>
      </c>
    </row>
    <row r="1318" spans="1:10" ht="12.75" x14ac:dyDescent="0.2">
      <c r="A1318" s="84">
        <v>1306</v>
      </c>
      <c r="B1318" s="90">
        <f t="shared" ca="1" si="244"/>
        <v>416.22198061787719</v>
      </c>
      <c r="C1318" s="103">
        <f t="shared" ca="1" si="251"/>
        <v>310.37669601393901</v>
      </c>
      <c r="D1318" s="103">
        <f t="shared" ca="1" si="251"/>
        <v>341.06985480637388</v>
      </c>
      <c r="E1318" s="90">
        <f t="shared" ca="1" si="250"/>
        <v>107.0501154985724</v>
      </c>
      <c r="F1318" s="90">
        <f t="shared" ca="1" si="250"/>
        <v>98.891918774280995</v>
      </c>
      <c r="G1318" s="90">
        <f t="shared" ca="1" si="250"/>
        <v>97.007356387892216</v>
      </c>
      <c r="H1318" s="90">
        <f t="shared" ca="1" si="246"/>
        <v>523.27209611644957</v>
      </c>
      <c r="I1318" s="90">
        <f t="shared" ca="1" si="247"/>
        <v>409.26861478822002</v>
      </c>
      <c r="J1318" s="90">
        <f t="shared" ca="1" si="248"/>
        <v>438.07721119426611</v>
      </c>
    </row>
    <row r="1319" spans="1:10" ht="12.75" x14ac:dyDescent="0.2">
      <c r="A1319" s="84">
        <v>1307</v>
      </c>
      <c r="B1319" s="90">
        <f t="shared" ca="1" si="244"/>
        <v>413.51626191481665</v>
      </c>
      <c r="C1319" s="103">
        <f t="shared" ca="1" si="251"/>
        <v>281.18542864194501</v>
      </c>
      <c r="D1319" s="103">
        <f t="shared" ca="1" si="251"/>
        <v>346.55558437007056</v>
      </c>
      <c r="E1319" s="90">
        <f t="shared" ca="1" si="250"/>
        <v>101.12423697621783</v>
      </c>
      <c r="F1319" s="90">
        <f t="shared" ca="1" si="250"/>
        <v>87.236611045560096</v>
      </c>
      <c r="G1319" s="90">
        <f t="shared" ca="1" si="250"/>
        <v>86.563317469895196</v>
      </c>
      <c r="H1319" s="90">
        <f t="shared" ca="1" si="246"/>
        <v>514.64049889103444</v>
      </c>
      <c r="I1319" s="90">
        <f t="shared" ca="1" si="247"/>
        <v>368.42203968750511</v>
      </c>
      <c r="J1319" s="90">
        <f t="shared" ca="1" si="248"/>
        <v>433.11890183996576</v>
      </c>
    </row>
    <row r="1320" spans="1:10" ht="12.75" x14ac:dyDescent="0.2">
      <c r="A1320" s="84">
        <v>1308</v>
      </c>
      <c r="B1320" s="90">
        <f t="shared" ca="1" si="244"/>
        <v>415.07218165872831</v>
      </c>
      <c r="C1320" s="103">
        <f t="shared" ca="1" si="251"/>
        <v>305.79228389430602</v>
      </c>
      <c r="D1320" s="103">
        <f t="shared" ca="1" si="251"/>
        <v>345.91425189780665</v>
      </c>
      <c r="E1320" s="90">
        <f t="shared" ca="1" si="250"/>
        <v>122.28711248705147</v>
      </c>
      <c r="F1320" s="90">
        <f t="shared" ca="1" si="250"/>
        <v>91.454404038464119</v>
      </c>
      <c r="G1320" s="90">
        <f t="shared" ca="1" si="250"/>
        <v>89.956746996021508</v>
      </c>
      <c r="H1320" s="90">
        <f t="shared" ca="1" si="246"/>
        <v>537.35929414577981</v>
      </c>
      <c r="I1320" s="90">
        <f t="shared" ca="1" si="247"/>
        <v>397.24668793277016</v>
      </c>
      <c r="J1320" s="90">
        <f t="shared" ca="1" si="248"/>
        <v>435.87099889382819</v>
      </c>
    </row>
    <row r="1321" spans="1:10" ht="12.75" x14ac:dyDescent="0.2">
      <c r="A1321" s="84">
        <v>1309</v>
      </c>
      <c r="B1321" s="90">
        <f t="shared" ca="1" si="244"/>
        <v>403.4941014295955</v>
      </c>
      <c r="C1321" s="103">
        <f t="shared" ca="1" si="251"/>
        <v>291.58056401196211</v>
      </c>
      <c r="D1321" s="103">
        <f t="shared" ca="1" si="251"/>
        <v>334.21774542139991</v>
      </c>
      <c r="E1321" s="90">
        <f t="shared" ca="1" si="250"/>
        <v>108.12819273356996</v>
      </c>
      <c r="F1321" s="90">
        <f t="shared" ca="1" si="250"/>
        <v>77.74647870162039</v>
      </c>
      <c r="G1321" s="90">
        <f t="shared" ca="1" si="250"/>
        <v>113.58104295952143</v>
      </c>
      <c r="H1321" s="90">
        <f t="shared" ca="1" si="246"/>
        <v>511.62229416316546</v>
      </c>
      <c r="I1321" s="90">
        <f t="shared" ca="1" si="247"/>
        <v>369.3270427135825</v>
      </c>
      <c r="J1321" s="90">
        <f t="shared" ca="1" si="248"/>
        <v>447.79878838092134</v>
      </c>
    </row>
    <row r="1322" spans="1:10" ht="12.75" x14ac:dyDescent="0.2">
      <c r="A1322" s="84">
        <v>1310</v>
      </c>
      <c r="B1322" s="90">
        <f t="shared" ca="1" si="244"/>
        <v>411.24441467210909</v>
      </c>
      <c r="C1322" s="103">
        <f t="shared" ca="1" si="251"/>
        <v>319.335349955374</v>
      </c>
      <c r="D1322" s="103">
        <f t="shared" ca="1" si="251"/>
        <v>352.94407187872105</v>
      </c>
      <c r="E1322" s="90">
        <f t="shared" ca="1" si="250"/>
        <v>108.35159688722327</v>
      </c>
      <c r="F1322" s="90">
        <f t="shared" ca="1" si="250"/>
        <v>79.962872175985865</v>
      </c>
      <c r="G1322" s="90">
        <f t="shared" ca="1" si="250"/>
        <v>83.860967116895353</v>
      </c>
      <c r="H1322" s="90">
        <f t="shared" ca="1" si="246"/>
        <v>519.5960115593324</v>
      </c>
      <c r="I1322" s="90">
        <f t="shared" ca="1" si="247"/>
        <v>399.29822213135986</v>
      </c>
      <c r="J1322" s="90">
        <f t="shared" ca="1" si="248"/>
        <v>436.80503899561643</v>
      </c>
    </row>
    <row r="1323" spans="1:10" ht="12.75" x14ac:dyDescent="0.2">
      <c r="A1323" s="84">
        <v>1311</v>
      </c>
      <c r="B1323" s="90">
        <f t="shared" ca="1" si="244"/>
        <v>414.85381455652686</v>
      </c>
      <c r="C1323" s="103">
        <f t="shared" ca="1" si="251"/>
        <v>299.63292033974335</v>
      </c>
      <c r="D1323" s="103">
        <f t="shared" ca="1" si="251"/>
        <v>342.5122567473764</v>
      </c>
      <c r="E1323" s="90">
        <f t="shared" ca="1" si="250"/>
        <v>110.79891859763337</v>
      </c>
      <c r="F1323" s="90">
        <f t="shared" ca="1" si="250"/>
        <v>73.926871525781294</v>
      </c>
      <c r="G1323" s="90">
        <f t="shared" ca="1" si="250"/>
        <v>112.70589863729353</v>
      </c>
      <c r="H1323" s="90">
        <f t="shared" ca="1" si="246"/>
        <v>525.65273315416027</v>
      </c>
      <c r="I1323" s="90">
        <f t="shared" ca="1" si="247"/>
        <v>373.55979186552463</v>
      </c>
      <c r="J1323" s="90">
        <f t="shared" ca="1" si="248"/>
        <v>455.2181553846699</v>
      </c>
    </row>
    <row r="1324" spans="1:10" ht="12.75" x14ac:dyDescent="0.2">
      <c r="A1324" s="84">
        <v>1312</v>
      </c>
      <c r="B1324" s="90">
        <f t="shared" ca="1" si="244"/>
        <v>415.01425192770478</v>
      </c>
      <c r="C1324" s="103">
        <f t="shared" ca="1" si="251"/>
        <v>296.58214905490564</v>
      </c>
      <c r="D1324" s="103">
        <f t="shared" ca="1" si="251"/>
        <v>339.19375919815633</v>
      </c>
      <c r="E1324" s="90">
        <f t="shared" ca="1" si="250"/>
        <v>100.82621952096522</v>
      </c>
      <c r="F1324" s="90">
        <f t="shared" ca="1" si="250"/>
        <v>92.208531616418284</v>
      </c>
      <c r="G1324" s="90">
        <f t="shared" ca="1" si="250"/>
        <v>91.002344695817328</v>
      </c>
      <c r="H1324" s="90">
        <f t="shared" ca="1" si="246"/>
        <v>515.84047144866997</v>
      </c>
      <c r="I1324" s="90">
        <f t="shared" ca="1" si="247"/>
        <v>388.79068067132391</v>
      </c>
      <c r="J1324" s="90">
        <f t="shared" ca="1" si="248"/>
        <v>430.19610389397366</v>
      </c>
    </row>
    <row r="1325" spans="1:10" ht="12.75" x14ac:dyDescent="0.2">
      <c r="A1325" s="84">
        <v>1313</v>
      </c>
      <c r="B1325" s="90">
        <f t="shared" ca="1" si="244"/>
        <v>410.75683069452725</v>
      </c>
      <c r="C1325" s="103">
        <f t="shared" ca="1" si="251"/>
        <v>297.24505170571484</v>
      </c>
      <c r="D1325" s="103">
        <f t="shared" ca="1" si="251"/>
        <v>366.14133266294925</v>
      </c>
      <c r="E1325" s="90">
        <f t="shared" ca="1" si="250"/>
        <v>101.76334161967337</v>
      </c>
      <c r="F1325" s="90">
        <f t="shared" ca="1" si="250"/>
        <v>83.116454141630058</v>
      </c>
      <c r="G1325" s="90">
        <f t="shared" ca="1" si="250"/>
        <v>91.951870300405972</v>
      </c>
      <c r="H1325" s="90">
        <f t="shared" ca="1" si="246"/>
        <v>512.52017231420064</v>
      </c>
      <c r="I1325" s="90">
        <f t="shared" ca="1" si="247"/>
        <v>380.36150584734492</v>
      </c>
      <c r="J1325" s="90">
        <f t="shared" ca="1" si="248"/>
        <v>458.09320296335522</v>
      </c>
    </row>
    <row r="1326" spans="1:10" ht="12.75" x14ac:dyDescent="0.2">
      <c r="A1326" s="84">
        <v>1314</v>
      </c>
      <c r="B1326" s="90">
        <f t="shared" ca="1" si="244"/>
        <v>416.19392473836206</v>
      </c>
      <c r="C1326" s="103">
        <f t="shared" ref="C1326:G1341" ca="1" si="252">NORMINV(RAND(),C$5,C$6)</f>
        <v>311.38532304017883</v>
      </c>
      <c r="D1326" s="103">
        <f t="shared" ca="1" si="252"/>
        <v>340.52758374237357</v>
      </c>
      <c r="E1326" s="90">
        <f t="shared" ca="1" si="252"/>
        <v>108.12802257345406</v>
      </c>
      <c r="F1326" s="90">
        <f t="shared" ca="1" si="252"/>
        <v>90.855384193797448</v>
      </c>
      <c r="G1326" s="90">
        <f t="shared" ca="1" si="252"/>
        <v>99.331113978977569</v>
      </c>
      <c r="H1326" s="90">
        <f t="shared" ca="1" si="246"/>
        <v>524.32194731181607</v>
      </c>
      <c r="I1326" s="90">
        <f t="shared" ca="1" si="247"/>
        <v>402.24070723397631</v>
      </c>
      <c r="J1326" s="90">
        <f t="shared" ca="1" si="248"/>
        <v>439.85869772135112</v>
      </c>
    </row>
    <row r="1327" spans="1:10" ht="12.75" x14ac:dyDescent="0.2">
      <c r="A1327" s="84">
        <v>1315</v>
      </c>
      <c r="B1327" s="90">
        <f t="shared" ca="1" si="244"/>
        <v>402.57737613551433</v>
      </c>
      <c r="C1327" s="103">
        <f t="shared" ref="C1327:D1341" ca="1" si="253">NORMINV(RAND(),C$5,C$6)</f>
        <v>303.71847411387199</v>
      </c>
      <c r="D1327" s="103">
        <f t="shared" ca="1" si="253"/>
        <v>333.98397999941159</v>
      </c>
      <c r="E1327" s="90">
        <f t="shared" ca="1" si="252"/>
        <v>101.70978244243534</v>
      </c>
      <c r="F1327" s="90">
        <f t="shared" ca="1" si="252"/>
        <v>86.03385205055551</v>
      </c>
      <c r="G1327" s="90">
        <f t="shared" ca="1" si="252"/>
        <v>99.893385046934597</v>
      </c>
      <c r="H1327" s="90">
        <f t="shared" ca="1" si="246"/>
        <v>504.28715857794964</v>
      </c>
      <c r="I1327" s="90">
        <f t="shared" ca="1" si="247"/>
        <v>389.75232616442747</v>
      </c>
      <c r="J1327" s="90">
        <f t="shared" ca="1" si="248"/>
        <v>433.8773650463462</v>
      </c>
    </row>
    <row r="1328" spans="1:10" ht="12.75" x14ac:dyDescent="0.2">
      <c r="A1328" s="84">
        <v>1316</v>
      </c>
      <c r="B1328" s="90">
        <f t="shared" ca="1" si="244"/>
        <v>413.55187925164756</v>
      </c>
      <c r="C1328" s="103">
        <f t="shared" ca="1" si="253"/>
        <v>311.46378450535485</v>
      </c>
      <c r="D1328" s="103">
        <f t="shared" ca="1" si="253"/>
        <v>359.11034970092476</v>
      </c>
      <c r="E1328" s="90">
        <f t="shared" ca="1" si="252"/>
        <v>108.04876465438254</v>
      </c>
      <c r="F1328" s="90">
        <f t="shared" ca="1" si="252"/>
        <v>101.14814810256445</v>
      </c>
      <c r="G1328" s="90">
        <f t="shared" ca="1" si="252"/>
        <v>94.557977546875122</v>
      </c>
      <c r="H1328" s="90">
        <f t="shared" ca="1" si="246"/>
        <v>521.60064390603009</v>
      </c>
      <c r="I1328" s="90">
        <f t="shared" ca="1" si="247"/>
        <v>412.6119326079193</v>
      </c>
      <c r="J1328" s="90">
        <f t="shared" ca="1" si="248"/>
        <v>453.66832724779988</v>
      </c>
    </row>
    <row r="1329" spans="1:10" ht="12.75" x14ac:dyDescent="0.2">
      <c r="A1329" s="84">
        <v>1317</v>
      </c>
      <c r="B1329" s="90">
        <f t="shared" ca="1" si="244"/>
        <v>409.72335533216699</v>
      </c>
      <c r="C1329" s="103">
        <f t="shared" ca="1" si="253"/>
        <v>296.38003977821666</v>
      </c>
      <c r="D1329" s="103">
        <f t="shared" ca="1" si="253"/>
        <v>325.08515621038401</v>
      </c>
      <c r="E1329" s="90">
        <f t="shared" ca="1" si="252"/>
        <v>110.13259865910769</v>
      </c>
      <c r="F1329" s="90">
        <f t="shared" ca="1" si="252"/>
        <v>67.844943138459868</v>
      </c>
      <c r="G1329" s="90">
        <f t="shared" ca="1" si="252"/>
        <v>87.828733451532344</v>
      </c>
      <c r="H1329" s="90">
        <f t="shared" ca="1" si="246"/>
        <v>519.85595399127465</v>
      </c>
      <c r="I1329" s="90">
        <f t="shared" ca="1" si="247"/>
        <v>364.22498291667654</v>
      </c>
      <c r="J1329" s="90">
        <f t="shared" ca="1" si="248"/>
        <v>412.91388966191636</v>
      </c>
    </row>
    <row r="1330" spans="1:10" ht="12.75" x14ac:dyDescent="0.2">
      <c r="A1330" s="84">
        <v>1318</v>
      </c>
      <c r="B1330" s="90">
        <f t="shared" ca="1" si="244"/>
        <v>405.82546999300831</v>
      </c>
      <c r="C1330" s="103">
        <f t="shared" ca="1" si="253"/>
        <v>287.48509662575185</v>
      </c>
      <c r="D1330" s="103">
        <f t="shared" ca="1" si="253"/>
        <v>352.18107823910049</v>
      </c>
      <c r="E1330" s="90">
        <f t="shared" ca="1" si="252"/>
        <v>118.34023037438696</v>
      </c>
      <c r="F1330" s="90">
        <f t="shared" ca="1" si="252"/>
        <v>84.242400090231584</v>
      </c>
      <c r="G1330" s="90">
        <f t="shared" ca="1" si="252"/>
        <v>104.54235190865491</v>
      </c>
      <c r="H1330" s="90">
        <f t="shared" ca="1" si="246"/>
        <v>524.16570036739529</v>
      </c>
      <c r="I1330" s="90">
        <f t="shared" ca="1" si="247"/>
        <v>371.72749671598342</v>
      </c>
      <c r="J1330" s="90">
        <f t="shared" ca="1" si="248"/>
        <v>456.72343014775538</v>
      </c>
    </row>
    <row r="1331" spans="1:10" ht="12.75" x14ac:dyDescent="0.2">
      <c r="A1331" s="84">
        <v>1319</v>
      </c>
      <c r="B1331" s="90">
        <f t="shared" ca="1" si="244"/>
        <v>416.40919093251409</v>
      </c>
      <c r="C1331" s="103">
        <f t="shared" ca="1" si="253"/>
        <v>294.64578404262363</v>
      </c>
      <c r="D1331" s="103">
        <f t="shared" ca="1" si="253"/>
        <v>334.67443014255599</v>
      </c>
      <c r="E1331" s="90">
        <f t="shared" ca="1" si="252"/>
        <v>115.73698975262516</v>
      </c>
      <c r="F1331" s="90">
        <f t="shared" ca="1" si="252"/>
        <v>97.917005623484158</v>
      </c>
      <c r="G1331" s="90">
        <f t="shared" ca="1" si="252"/>
        <v>84.734778185593896</v>
      </c>
      <c r="H1331" s="90">
        <f t="shared" ca="1" si="246"/>
        <v>532.14618068513926</v>
      </c>
      <c r="I1331" s="90">
        <f t="shared" ca="1" si="247"/>
        <v>392.56278966610779</v>
      </c>
      <c r="J1331" s="90">
        <f t="shared" ca="1" si="248"/>
        <v>419.40920832814987</v>
      </c>
    </row>
    <row r="1332" spans="1:10" ht="12.75" x14ac:dyDescent="0.2">
      <c r="A1332" s="84">
        <v>1320</v>
      </c>
      <c r="B1332" s="90">
        <f t="shared" ca="1" si="244"/>
        <v>412.04500631037303</v>
      </c>
      <c r="C1332" s="103">
        <f t="shared" ca="1" si="253"/>
        <v>300.59723169215022</v>
      </c>
      <c r="D1332" s="103">
        <f t="shared" ca="1" si="253"/>
        <v>332.49839375293891</v>
      </c>
      <c r="E1332" s="90">
        <f t="shared" ca="1" si="252"/>
        <v>116.74632871771976</v>
      </c>
      <c r="F1332" s="90">
        <f t="shared" ca="1" si="252"/>
        <v>77.123777134617285</v>
      </c>
      <c r="G1332" s="90">
        <f t="shared" ca="1" si="252"/>
        <v>104.22792830259129</v>
      </c>
      <c r="H1332" s="90">
        <f t="shared" ca="1" si="246"/>
        <v>528.79133502809282</v>
      </c>
      <c r="I1332" s="90">
        <f t="shared" ca="1" si="247"/>
        <v>377.7210088267675</v>
      </c>
      <c r="J1332" s="90">
        <f t="shared" ca="1" si="248"/>
        <v>436.7263220555302</v>
      </c>
    </row>
    <row r="1333" spans="1:10" ht="12.75" x14ac:dyDescent="0.2">
      <c r="A1333" s="84">
        <v>1321</v>
      </c>
      <c r="B1333" s="90">
        <f t="shared" ca="1" si="244"/>
        <v>412.53283629294907</v>
      </c>
      <c r="C1333" s="103">
        <f t="shared" ca="1" si="253"/>
        <v>295.58946065961084</v>
      </c>
      <c r="D1333" s="103">
        <f t="shared" ca="1" si="253"/>
        <v>344.54315972512086</v>
      </c>
      <c r="E1333" s="90">
        <f t="shared" ca="1" si="252"/>
        <v>100.45367162914522</v>
      </c>
      <c r="F1333" s="90">
        <f t="shared" ca="1" si="252"/>
        <v>79.053033683826769</v>
      </c>
      <c r="G1333" s="90">
        <f t="shared" ca="1" si="252"/>
        <v>93.53707315382124</v>
      </c>
      <c r="H1333" s="90">
        <f t="shared" ca="1" si="246"/>
        <v>512.98650792209423</v>
      </c>
      <c r="I1333" s="90">
        <f t="shared" ca="1" si="247"/>
        <v>374.64249434343759</v>
      </c>
      <c r="J1333" s="90">
        <f t="shared" ca="1" si="248"/>
        <v>438.08023287894207</v>
      </c>
    </row>
    <row r="1334" spans="1:10" ht="12.75" x14ac:dyDescent="0.2">
      <c r="A1334" s="84">
        <v>1322</v>
      </c>
      <c r="B1334" s="90">
        <f t="shared" ca="1" si="244"/>
        <v>405.10556547847324</v>
      </c>
      <c r="C1334" s="103">
        <f t="shared" ca="1" si="253"/>
        <v>288.35019789537876</v>
      </c>
      <c r="D1334" s="103">
        <f t="shared" ca="1" si="253"/>
        <v>359.58019354607632</v>
      </c>
      <c r="E1334" s="90">
        <f t="shared" ca="1" si="252"/>
        <v>105.16976803846123</v>
      </c>
      <c r="F1334" s="90">
        <f t="shared" ca="1" si="252"/>
        <v>91.96667747519075</v>
      </c>
      <c r="G1334" s="90">
        <f t="shared" ca="1" si="252"/>
        <v>95.865148536428578</v>
      </c>
      <c r="H1334" s="90">
        <f t="shared" ca="1" si="246"/>
        <v>510.27533351693444</v>
      </c>
      <c r="I1334" s="90">
        <f t="shared" ca="1" si="247"/>
        <v>380.31687537056951</v>
      </c>
      <c r="J1334" s="90">
        <f t="shared" ca="1" si="248"/>
        <v>455.44534208250491</v>
      </c>
    </row>
    <row r="1335" spans="1:10" ht="12.75" x14ac:dyDescent="0.2">
      <c r="A1335" s="84">
        <v>1323</v>
      </c>
      <c r="B1335" s="90">
        <f t="shared" ca="1" si="244"/>
        <v>416.08520856296792</v>
      </c>
      <c r="C1335" s="103">
        <f t="shared" ca="1" si="253"/>
        <v>307.32818175452491</v>
      </c>
      <c r="D1335" s="103">
        <f t="shared" ca="1" si="253"/>
        <v>349.60090553820817</v>
      </c>
      <c r="E1335" s="90">
        <f t="shared" ca="1" si="252"/>
        <v>102.07873869679345</v>
      </c>
      <c r="F1335" s="90">
        <f t="shared" ca="1" si="252"/>
        <v>89.133693375315232</v>
      </c>
      <c r="G1335" s="90">
        <f t="shared" ca="1" si="252"/>
        <v>107.37203940905893</v>
      </c>
      <c r="H1335" s="90">
        <f t="shared" ca="1" si="246"/>
        <v>518.16394725976136</v>
      </c>
      <c r="I1335" s="90">
        <f t="shared" ca="1" si="247"/>
        <v>396.46187512984011</v>
      </c>
      <c r="J1335" s="90">
        <f t="shared" ca="1" si="248"/>
        <v>456.97294494726708</v>
      </c>
    </row>
    <row r="1336" spans="1:10" ht="12.75" x14ac:dyDescent="0.2">
      <c r="A1336" s="84">
        <v>1324</v>
      </c>
      <c r="B1336" s="90">
        <f t="shared" ca="1" si="244"/>
        <v>414.92715757222896</v>
      </c>
      <c r="C1336" s="103">
        <f t="shared" ca="1" si="253"/>
        <v>290.93226326620345</v>
      </c>
      <c r="D1336" s="103">
        <f t="shared" ca="1" si="253"/>
        <v>351.93175623668913</v>
      </c>
      <c r="E1336" s="90">
        <f t="shared" ca="1" si="252"/>
        <v>107.2923532275788</v>
      </c>
      <c r="F1336" s="90">
        <f t="shared" ca="1" si="252"/>
        <v>100.63631034271729</v>
      </c>
      <c r="G1336" s="90">
        <f t="shared" ca="1" si="252"/>
        <v>110.91415651038085</v>
      </c>
      <c r="H1336" s="90">
        <f t="shared" ca="1" si="246"/>
        <v>522.21951079980772</v>
      </c>
      <c r="I1336" s="90">
        <f t="shared" ca="1" si="247"/>
        <v>391.56857360892076</v>
      </c>
      <c r="J1336" s="90">
        <f t="shared" ca="1" si="248"/>
        <v>462.84591274706997</v>
      </c>
    </row>
    <row r="1337" spans="1:10" ht="12.75" x14ac:dyDescent="0.2">
      <c r="A1337" s="84">
        <v>1325</v>
      </c>
      <c r="B1337" s="90">
        <f t="shared" ca="1" si="244"/>
        <v>413.7207746312061</v>
      </c>
      <c r="C1337" s="103">
        <f t="shared" ca="1" si="253"/>
        <v>291.75012093790826</v>
      </c>
      <c r="D1337" s="103">
        <f t="shared" ca="1" si="253"/>
        <v>344.09417416642253</v>
      </c>
      <c r="E1337" s="90">
        <f t="shared" ca="1" si="252"/>
        <v>107.23518697324006</v>
      </c>
      <c r="F1337" s="90">
        <f t="shared" ca="1" si="252"/>
        <v>86.692079732686395</v>
      </c>
      <c r="G1337" s="90">
        <f t="shared" ca="1" si="252"/>
        <v>92.418411270795715</v>
      </c>
      <c r="H1337" s="90">
        <f t="shared" ca="1" si="246"/>
        <v>520.9559616044462</v>
      </c>
      <c r="I1337" s="90">
        <f t="shared" ca="1" si="247"/>
        <v>378.44220067059467</v>
      </c>
      <c r="J1337" s="90">
        <f t="shared" ca="1" si="248"/>
        <v>436.51258543721826</v>
      </c>
    </row>
    <row r="1338" spans="1:10" ht="12.75" x14ac:dyDescent="0.2">
      <c r="A1338" s="84">
        <v>1326</v>
      </c>
      <c r="B1338" s="90">
        <f t="shared" ca="1" si="244"/>
        <v>408.11282631210298</v>
      </c>
      <c r="C1338" s="103">
        <f t="shared" ca="1" si="253"/>
        <v>300.49784773134604</v>
      </c>
      <c r="D1338" s="103">
        <f t="shared" ca="1" si="253"/>
        <v>353.94615626424661</v>
      </c>
      <c r="E1338" s="90">
        <f t="shared" ca="1" si="252"/>
        <v>98.423224960966948</v>
      </c>
      <c r="F1338" s="90">
        <f t="shared" ca="1" si="252"/>
        <v>80.398720918204688</v>
      </c>
      <c r="G1338" s="90">
        <f t="shared" ca="1" si="252"/>
        <v>94.900257007927593</v>
      </c>
      <c r="H1338" s="90">
        <f t="shared" ca="1" si="246"/>
        <v>506.53605127306992</v>
      </c>
      <c r="I1338" s="90">
        <f t="shared" ca="1" si="247"/>
        <v>380.89656864955072</v>
      </c>
      <c r="J1338" s="90">
        <f t="shared" ca="1" si="248"/>
        <v>448.84641327217423</v>
      </c>
    </row>
    <row r="1339" spans="1:10" ht="12.75" x14ac:dyDescent="0.2">
      <c r="A1339" s="84">
        <v>1327</v>
      </c>
      <c r="B1339" s="90">
        <f t="shared" ca="1" si="244"/>
        <v>417.20552030165913</v>
      </c>
      <c r="C1339" s="103">
        <f t="shared" ca="1" si="253"/>
        <v>308.02395874906392</v>
      </c>
      <c r="D1339" s="103">
        <f t="shared" ca="1" si="253"/>
        <v>331.3373000075581</v>
      </c>
      <c r="E1339" s="90">
        <f t="shared" ca="1" si="252"/>
        <v>114.69100099935388</v>
      </c>
      <c r="F1339" s="90">
        <f t="shared" ca="1" si="252"/>
        <v>107.88145548588031</v>
      </c>
      <c r="G1339" s="90">
        <f t="shared" ca="1" si="252"/>
        <v>124.25282073914754</v>
      </c>
      <c r="H1339" s="90">
        <f t="shared" ca="1" si="246"/>
        <v>531.89652130101297</v>
      </c>
      <c r="I1339" s="90">
        <f t="shared" ca="1" si="247"/>
        <v>415.90541423494426</v>
      </c>
      <c r="J1339" s="90">
        <f t="shared" ca="1" si="248"/>
        <v>455.59012074670562</v>
      </c>
    </row>
    <row r="1340" spans="1:10" ht="12.75" x14ac:dyDescent="0.2">
      <c r="A1340" s="84">
        <v>1328</v>
      </c>
      <c r="B1340" s="90">
        <f t="shared" ca="1" si="244"/>
        <v>409.93436550748692</v>
      </c>
      <c r="C1340" s="103">
        <f t="shared" ca="1" si="253"/>
        <v>295.30176359994613</v>
      </c>
      <c r="D1340" s="103">
        <f t="shared" ca="1" si="253"/>
        <v>336.91685141959891</v>
      </c>
      <c r="E1340" s="90">
        <f t="shared" ca="1" si="252"/>
        <v>119.33757964059782</v>
      </c>
      <c r="F1340" s="90">
        <f t="shared" ca="1" si="252"/>
        <v>89.215331866892171</v>
      </c>
      <c r="G1340" s="90">
        <f t="shared" ca="1" si="252"/>
        <v>101.93763599387026</v>
      </c>
      <c r="H1340" s="90">
        <f t="shared" ca="1" si="246"/>
        <v>529.2719451480848</v>
      </c>
      <c r="I1340" s="90">
        <f t="shared" ca="1" si="247"/>
        <v>384.51709546683833</v>
      </c>
      <c r="J1340" s="90">
        <f t="shared" ca="1" si="248"/>
        <v>438.8544874134692</v>
      </c>
    </row>
    <row r="1341" spans="1:10" ht="12.75" x14ac:dyDescent="0.2">
      <c r="A1341" s="84">
        <v>1329</v>
      </c>
      <c r="B1341" s="90">
        <f t="shared" ca="1" si="244"/>
        <v>404.01771817477493</v>
      </c>
      <c r="C1341" s="103">
        <f t="shared" ca="1" si="253"/>
        <v>289.2005319500135</v>
      </c>
      <c r="D1341" s="103">
        <f t="shared" ca="1" si="253"/>
        <v>338.59124757704677</v>
      </c>
      <c r="E1341" s="90">
        <f t="shared" ca="1" si="252"/>
        <v>115.67809717070246</v>
      </c>
      <c r="F1341" s="90">
        <f t="shared" ca="1" si="252"/>
        <v>91.553529883708762</v>
      </c>
      <c r="G1341" s="90">
        <f t="shared" ca="1" si="252"/>
        <v>90.495157045038653</v>
      </c>
      <c r="H1341" s="90">
        <f t="shared" ca="1" si="246"/>
        <v>519.6958153454774</v>
      </c>
      <c r="I1341" s="90">
        <f t="shared" ca="1" si="247"/>
        <v>380.75406183372229</v>
      </c>
      <c r="J1341" s="90">
        <f t="shared" ca="1" si="248"/>
        <v>429.08640462208541</v>
      </c>
    </row>
    <row r="1342" spans="1:10" ht="12.75" x14ac:dyDescent="0.2">
      <c r="A1342" s="84">
        <v>1330</v>
      </c>
      <c r="B1342" s="90">
        <f t="shared" ca="1" si="244"/>
        <v>405.13875486355727</v>
      </c>
      <c r="C1342" s="103">
        <f t="shared" ref="C1342:G1357" ca="1" si="254">NORMINV(RAND(),C$5,C$6)</f>
        <v>296.03177869113875</v>
      </c>
      <c r="D1342" s="103">
        <f t="shared" ca="1" si="254"/>
        <v>337.39729665390649</v>
      </c>
      <c r="E1342" s="90">
        <f t="shared" ca="1" si="254"/>
        <v>106.53333759674635</v>
      </c>
      <c r="F1342" s="90">
        <f t="shared" ca="1" si="254"/>
        <v>85.218857104925434</v>
      </c>
      <c r="G1342" s="90">
        <f t="shared" ca="1" si="254"/>
        <v>83.344194603073973</v>
      </c>
      <c r="H1342" s="90">
        <f t="shared" ca="1" si="246"/>
        <v>511.67209246030359</v>
      </c>
      <c r="I1342" s="90">
        <f t="shared" ca="1" si="247"/>
        <v>381.25063579606422</v>
      </c>
      <c r="J1342" s="90">
        <f t="shared" ca="1" si="248"/>
        <v>420.74149125698045</v>
      </c>
    </row>
    <row r="1343" spans="1:10" ht="12.75" x14ac:dyDescent="0.2">
      <c r="A1343" s="84">
        <v>1331</v>
      </c>
      <c r="B1343" s="90">
        <f t="shared" ca="1" si="244"/>
        <v>412.89225321936942</v>
      </c>
      <c r="C1343" s="103">
        <f t="shared" ref="C1343:D1357" ca="1" si="255">NORMINV(RAND(),C$5,C$6)</f>
        <v>287.72272195416923</v>
      </c>
      <c r="D1343" s="103">
        <f t="shared" ca="1" si="255"/>
        <v>329.88431218625925</v>
      </c>
      <c r="E1343" s="90">
        <f t="shared" ca="1" si="254"/>
        <v>109.42510889277455</v>
      </c>
      <c r="F1343" s="90">
        <f t="shared" ca="1" si="254"/>
        <v>105.02294181575687</v>
      </c>
      <c r="G1343" s="90">
        <f t="shared" ca="1" si="254"/>
        <v>83.929062982635941</v>
      </c>
      <c r="H1343" s="90">
        <f t="shared" ca="1" si="246"/>
        <v>522.317362112144</v>
      </c>
      <c r="I1343" s="90">
        <f t="shared" ca="1" si="247"/>
        <v>392.74566376992607</v>
      </c>
      <c r="J1343" s="90">
        <f t="shared" ca="1" si="248"/>
        <v>413.81337516889516</v>
      </c>
    </row>
    <row r="1344" spans="1:10" ht="12.75" x14ac:dyDescent="0.2">
      <c r="A1344" s="84">
        <v>1332</v>
      </c>
      <c r="B1344" s="90">
        <f t="shared" ca="1" si="244"/>
        <v>406.56713816711436</v>
      </c>
      <c r="C1344" s="103">
        <f t="shared" ca="1" si="255"/>
        <v>284.50523181280778</v>
      </c>
      <c r="D1344" s="103">
        <f t="shared" ca="1" si="255"/>
        <v>345.58802923104975</v>
      </c>
      <c r="E1344" s="90">
        <f t="shared" ca="1" si="254"/>
        <v>112.2167606537982</v>
      </c>
      <c r="F1344" s="90">
        <f t="shared" ca="1" si="254"/>
        <v>79.003609712834361</v>
      </c>
      <c r="G1344" s="90">
        <f t="shared" ca="1" si="254"/>
        <v>102.68794296143548</v>
      </c>
      <c r="H1344" s="90">
        <f t="shared" ca="1" si="246"/>
        <v>518.78389882091255</v>
      </c>
      <c r="I1344" s="90">
        <f t="shared" ca="1" si="247"/>
        <v>363.50884152564214</v>
      </c>
      <c r="J1344" s="90">
        <f t="shared" ca="1" si="248"/>
        <v>448.27597219248526</v>
      </c>
    </row>
    <row r="1345" spans="1:10" ht="12.75" x14ac:dyDescent="0.2">
      <c r="A1345" s="84">
        <v>1333</v>
      </c>
      <c r="B1345" s="90">
        <f t="shared" ca="1" si="244"/>
        <v>403.0922985146882</v>
      </c>
      <c r="C1345" s="103">
        <f t="shared" ca="1" si="255"/>
        <v>287.63016268841801</v>
      </c>
      <c r="D1345" s="103">
        <f t="shared" ca="1" si="255"/>
        <v>342.79187229125165</v>
      </c>
      <c r="E1345" s="90">
        <f t="shared" ca="1" si="254"/>
        <v>116.43187400965623</v>
      </c>
      <c r="F1345" s="90">
        <f t="shared" ca="1" si="254"/>
        <v>84.123549921201047</v>
      </c>
      <c r="G1345" s="90">
        <f t="shared" ca="1" si="254"/>
        <v>78.31968519073888</v>
      </c>
      <c r="H1345" s="90">
        <f t="shared" ca="1" si="246"/>
        <v>519.52417252434441</v>
      </c>
      <c r="I1345" s="90">
        <f t="shared" ca="1" si="247"/>
        <v>371.75371260961907</v>
      </c>
      <c r="J1345" s="90">
        <f t="shared" ca="1" si="248"/>
        <v>421.11155748199053</v>
      </c>
    </row>
    <row r="1346" spans="1:10" ht="12.75" x14ac:dyDescent="0.2">
      <c r="A1346" s="84">
        <v>1334</v>
      </c>
      <c r="B1346" s="90">
        <f t="shared" ca="1" si="244"/>
        <v>410.92828361932732</v>
      </c>
      <c r="C1346" s="103">
        <f t="shared" ca="1" si="255"/>
        <v>301.6115099264652</v>
      </c>
      <c r="D1346" s="103">
        <f t="shared" ca="1" si="255"/>
        <v>347.05188045007799</v>
      </c>
      <c r="E1346" s="90">
        <f t="shared" ca="1" si="254"/>
        <v>112.88059662829582</v>
      </c>
      <c r="F1346" s="90">
        <f t="shared" ca="1" si="254"/>
        <v>90.124741188328642</v>
      </c>
      <c r="G1346" s="90">
        <f t="shared" ca="1" si="254"/>
        <v>82.54416457191769</v>
      </c>
      <c r="H1346" s="90">
        <f t="shared" ca="1" si="246"/>
        <v>523.80888024762316</v>
      </c>
      <c r="I1346" s="90">
        <f t="shared" ca="1" si="247"/>
        <v>391.73625111479384</v>
      </c>
      <c r="J1346" s="90">
        <f t="shared" ca="1" si="248"/>
        <v>429.59604502199568</v>
      </c>
    </row>
    <row r="1347" spans="1:10" ht="12.75" x14ac:dyDescent="0.2">
      <c r="A1347" s="84">
        <v>1335</v>
      </c>
      <c r="B1347" s="90">
        <f t="shared" ca="1" si="244"/>
        <v>405.14529679498708</v>
      </c>
      <c r="C1347" s="103">
        <f t="shared" ca="1" si="255"/>
        <v>284.16523201534369</v>
      </c>
      <c r="D1347" s="103">
        <f t="shared" ca="1" si="255"/>
        <v>345.75267064321577</v>
      </c>
      <c r="E1347" s="90">
        <f t="shared" ca="1" si="254"/>
        <v>98.260960023445449</v>
      </c>
      <c r="F1347" s="90">
        <f t="shared" ca="1" si="254"/>
        <v>79.47160545203819</v>
      </c>
      <c r="G1347" s="90">
        <f t="shared" ca="1" si="254"/>
        <v>83.381045130222503</v>
      </c>
      <c r="H1347" s="90">
        <f t="shared" ca="1" si="246"/>
        <v>503.40625681843255</v>
      </c>
      <c r="I1347" s="90">
        <f t="shared" ca="1" si="247"/>
        <v>363.63683746738189</v>
      </c>
      <c r="J1347" s="90">
        <f t="shared" ca="1" si="248"/>
        <v>429.13371577343827</v>
      </c>
    </row>
    <row r="1348" spans="1:10" ht="12.75" x14ac:dyDescent="0.2">
      <c r="A1348" s="84">
        <v>1336</v>
      </c>
      <c r="B1348" s="90">
        <f t="shared" ca="1" si="244"/>
        <v>403.19953117138078</v>
      </c>
      <c r="C1348" s="103">
        <f t="shared" ca="1" si="255"/>
        <v>318.12011818083431</v>
      </c>
      <c r="D1348" s="103">
        <f t="shared" ca="1" si="255"/>
        <v>332.98099422702285</v>
      </c>
      <c r="E1348" s="90">
        <f t="shared" ca="1" si="254"/>
        <v>120.39558090360082</v>
      </c>
      <c r="F1348" s="90">
        <f t="shared" ca="1" si="254"/>
        <v>84.440747555492592</v>
      </c>
      <c r="G1348" s="90">
        <f t="shared" ca="1" si="254"/>
        <v>98.799085574869466</v>
      </c>
      <c r="H1348" s="90">
        <f t="shared" ca="1" si="246"/>
        <v>523.59511207498156</v>
      </c>
      <c r="I1348" s="90">
        <f t="shared" ca="1" si="247"/>
        <v>402.56086573632689</v>
      </c>
      <c r="J1348" s="90">
        <f t="shared" ca="1" si="248"/>
        <v>431.78007980189233</v>
      </c>
    </row>
    <row r="1349" spans="1:10" ht="12.75" x14ac:dyDescent="0.2">
      <c r="A1349" s="84">
        <v>1337</v>
      </c>
      <c r="B1349" s="90">
        <f t="shared" ca="1" si="244"/>
        <v>405.457781628367</v>
      </c>
      <c r="C1349" s="103">
        <f t="shared" ca="1" si="255"/>
        <v>282.38190985244131</v>
      </c>
      <c r="D1349" s="103">
        <f t="shared" ca="1" si="255"/>
        <v>336.71683140702913</v>
      </c>
      <c r="E1349" s="90">
        <f t="shared" ca="1" si="254"/>
        <v>98.315876455228732</v>
      </c>
      <c r="F1349" s="90">
        <f t="shared" ca="1" si="254"/>
        <v>70.872681326905692</v>
      </c>
      <c r="G1349" s="90">
        <f t="shared" ca="1" si="254"/>
        <v>90.637510145330637</v>
      </c>
      <c r="H1349" s="90">
        <f t="shared" ca="1" si="246"/>
        <v>503.77365808359571</v>
      </c>
      <c r="I1349" s="90">
        <f t="shared" ca="1" si="247"/>
        <v>353.25459117934702</v>
      </c>
      <c r="J1349" s="90">
        <f t="shared" ca="1" si="248"/>
        <v>427.35434155235976</v>
      </c>
    </row>
    <row r="1350" spans="1:10" ht="12.75" x14ac:dyDescent="0.2">
      <c r="A1350" s="84">
        <v>1338</v>
      </c>
      <c r="B1350" s="90">
        <f t="shared" ca="1" si="244"/>
        <v>406.85761285725295</v>
      </c>
      <c r="C1350" s="103">
        <f t="shared" ca="1" si="255"/>
        <v>289.78710416994437</v>
      </c>
      <c r="D1350" s="103">
        <f t="shared" ca="1" si="255"/>
        <v>339.5137099013196</v>
      </c>
      <c r="E1350" s="90">
        <f t="shared" ca="1" si="254"/>
        <v>108.20755586027545</v>
      </c>
      <c r="F1350" s="90">
        <f t="shared" ca="1" si="254"/>
        <v>113.84270889746584</v>
      </c>
      <c r="G1350" s="90">
        <f t="shared" ca="1" si="254"/>
        <v>98.828521266289698</v>
      </c>
      <c r="H1350" s="90">
        <f t="shared" ca="1" si="246"/>
        <v>515.06516871752842</v>
      </c>
      <c r="I1350" s="90">
        <f t="shared" ca="1" si="247"/>
        <v>403.62981306741023</v>
      </c>
      <c r="J1350" s="90">
        <f t="shared" ca="1" si="248"/>
        <v>438.34223116760927</v>
      </c>
    </row>
    <row r="1351" spans="1:10" ht="12.75" x14ac:dyDescent="0.2">
      <c r="A1351" s="84">
        <v>1339</v>
      </c>
      <c r="B1351" s="90">
        <f t="shared" ca="1" si="244"/>
        <v>418.85135154687487</v>
      </c>
      <c r="C1351" s="103">
        <f t="shared" ca="1" si="255"/>
        <v>307.312521728886</v>
      </c>
      <c r="D1351" s="103">
        <f t="shared" ca="1" si="255"/>
        <v>347.90082147708034</v>
      </c>
      <c r="E1351" s="90">
        <f t="shared" ca="1" si="254"/>
        <v>109.68000135566778</v>
      </c>
      <c r="F1351" s="90">
        <f t="shared" ca="1" si="254"/>
        <v>78.512038763121396</v>
      </c>
      <c r="G1351" s="90">
        <f t="shared" ca="1" si="254"/>
        <v>107.51794343293037</v>
      </c>
      <c r="H1351" s="90">
        <f t="shared" ca="1" si="246"/>
        <v>528.53135290254261</v>
      </c>
      <c r="I1351" s="90">
        <f t="shared" ca="1" si="247"/>
        <v>385.82456049200738</v>
      </c>
      <c r="J1351" s="90">
        <f t="shared" ca="1" si="248"/>
        <v>455.41876491001074</v>
      </c>
    </row>
    <row r="1352" spans="1:10" ht="12.75" x14ac:dyDescent="0.2">
      <c r="A1352" s="84">
        <v>1340</v>
      </c>
      <c r="B1352" s="90">
        <f t="shared" ca="1" si="244"/>
        <v>416.39757650954505</v>
      </c>
      <c r="C1352" s="103">
        <f t="shared" ca="1" si="255"/>
        <v>294.41128022584883</v>
      </c>
      <c r="D1352" s="103">
        <f t="shared" ca="1" si="255"/>
        <v>337.80054463140237</v>
      </c>
      <c r="E1352" s="90">
        <f t="shared" ca="1" si="254"/>
        <v>118.03232846720982</v>
      </c>
      <c r="F1352" s="90">
        <f t="shared" ca="1" si="254"/>
        <v>71.729604595546263</v>
      </c>
      <c r="G1352" s="90">
        <f t="shared" ca="1" si="254"/>
        <v>117.34880948282162</v>
      </c>
      <c r="H1352" s="90">
        <f t="shared" ca="1" si="246"/>
        <v>534.42990497675487</v>
      </c>
      <c r="I1352" s="90">
        <f t="shared" ca="1" si="247"/>
        <v>366.1408848213951</v>
      </c>
      <c r="J1352" s="90">
        <f t="shared" ca="1" si="248"/>
        <v>455.14935411422402</v>
      </c>
    </row>
    <row r="1353" spans="1:10" ht="12.75" x14ac:dyDescent="0.2">
      <c r="A1353" s="84">
        <v>1341</v>
      </c>
      <c r="B1353" s="90">
        <f t="shared" ca="1" si="244"/>
        <v>404.05802778186188</v>
      </c>
      <c r="C1353" s="103">
        <f t="shared" ca="1" si="255"/>
        <v>306.88516305777256</v>
      </c>
      <c r="D1353" s="103">
        <f t="shared" ca="1" si="255"/>
        <v>350.90288696307255</v>
      </c>
      <c r="E1353" s="90">
        <f t="shared" ca="1" si="254"/>
        <v>126.78018417910208</v>
      </c>
      <c r="F1353" s="90">
        <f t="shared" ca="1" si="254"/>
        <v>67.889852055396545</v>
      </c>
      <c r="G1353" s="90">
        <f t="shared" ca="1" si="254"/>
        <v>90.386725934871436</v>
      </c>
      <c r="H1353" s="90">
        <f t="shared" ca="1" si="246"/>
        <v>530.83821196096392</v>
      </c>
      <c r="I1353" s="90">
        <f t="shared" ca="1" si="247"/>
        <v>374.7750151131691</v>
      </c>
      <c r="J1353" s="90">
        <f t="shared" ca="1" si="248"/>
        <v>441.28961289794398</v>
      </c>
    </row>
    <row r="1354" spans="1:10" ht="12.75" x14ac:dyDescent="0.2">
      <c r="A1354" s="84">
        <v>1342</v>
      </c>
      <c r="B1354" s="90">
        <f t="shared" ca="1" si="244"/>
        <v>411.1878529442186</v>
      </c>
      <c r="C1354" s="103">
        <f t="shared" ca="1" si="255"/>
        <v>290.71801221414233</v>
      </c>
      <c r="D1354" s="103">
        <f t="shared" ca="1" si="255"/>
        <v>334.74233063842865</v>
      </c>
      <c r="E1354" s="90">
        <f t="shared" ca="1" si="254"/>
        <v>111.47838433239545</v>
      </c>
      <c r="F1354" s="90">
        <f t="shared" ca="1" si="254"/>
        <v>93.565484989285963</v>
      </c>
      <c r="G1354" s="90">
        <f t="shared" ca="1" si="254"/>
        <v>109.79509374235178</v>
      </c>
      <c r="H1354" s="90">
        <f t="shared" ca="1" si="246"/>
        <v>522.66623727661408</v>
      </c>
      <c r="I1354" s="90">
        <f t="shared" ca="1" si="247"/>
        <v>384.28349720342828</v>
      </c>
      <c r="J1354" s="90">
        <f t="shared" ca="1" si="248"/>
        <v>444.53742438078041</v>
      </c>
    </row>
    <row r="1355" spans="1:10" ht="12.75" x14ac:dyDescent="0.2">
      <c r="A1355" s="84">
        <v>1343</v>
      </c>
      <c r="B1355" s="90">
        <f t="shared" ca="1" si="244"/>
        <v>418.34641763654599</v>
      </c>
      <c r="C1355" s="103">
        <f t="shared" ca="1" si="255"/>
        <v>299.6003153508118</v>
      </c>
      <c r="D1355" s="103">
        <f t="shared" ca="1" si="255"/>
        <v>328.97083014433997</v>
      </c>
      <c r="E1355" s="90">
        <f t="shared" ca="1" si="254"/>
        <v>112.00442145048279</v>
      </c>
      <c r="F1355" s="90">
        <f t="shared" ca="1" si="254"/>
        <v>65.070458910907689</v>
      </c>
      <c r="G1355" s="90">
        <f t="shared" ca="1" si="254"/>
        <v>108.5337244398048</v>
      </c>
      <c r="H1355" s="90">
        <f t="shared" ca="1" si="246"/>
        <v>530.35083908702882</v>
      </c>
      <c r="I1355" s="90">
        <f t="shared" ca="1" si="247"/>
        <v>364.67077426171949</v>
      </c>
      <c r="J1355" s="90">
        <f t="shared" ca="1" si="248"/>
        <v>437.50455458414478</v>
      </c>
    </row>
    <row r="1356" spans="1:10" ht="12.75" x14ac:dyDescent="0.2">
      <c r="A1356" s="84">
        <v>1344</v>
      </c>
      <c r="B1356" s="90">
        <f t="shared" ca="1" si="244"/>
        <v>410.92131250033327</v>
      </c>
      <c r="C1356" s="103">
        <f t="shared" ca="1" si="255"/>
        <v>296.27984038163981</v>
      </c>
      <c r="D1356" s="103">
        <f t="shared" ca="1" si="255"/>
        <v>354.99203706850653</v>
      </c>
      <c r="E1356" s="90">
        <f t="shared" ca="1" si="254"/>
        <v>105.31903684714507</v>
      </c>
      <c r="F1356" s="90">
        <f t="shared" ca="1" si="254"/>
        <v>89.241327014685766</v>
      </c>
      <c r="G1356" s="90">
        <f t="shared" ca="1" si="254"/>
        <v>128.06810446775989</v>
      </c>
      <c r="H1356" s="90">
        <f t="shared" ca="1" si="246"/>
        <v>516.24034934747829</v>
      </c>
      <c r="I1356" s="90">
        <f t="shared" ca="1" si="247"/>
        <v>385.52116739632561</v>
      </c>
      <c r="J1356" s="90">
        <f t="shared" ca="1" si="248"/>
        <v>483.06014153626643</v>
      </c>
    </row>
    <row r="1357" spans="1:10" ht="12.75" x14ac:dyDescent="0.2">
      <c r="A1357" s="84">
        <v>1345</v>
      </c>
      <c r="B1357" s="90">
        <f t="shared" ca="1" si="244"/>
        <v>414.03943850942278</v>
      </c>
      <c r="C1357" s="103">
        <f t="shared" ca="1" si="255"/>
        <v>280.91889292147101</v>
      </c>
      <c r="D1357" s="103">
        <f t="shared" ca="1" si="255"/>
        <v>359.57688558503986</v>
      </c>
      <c r="E1357" s="90">
        <f t="shared" ca="1" si="254"/>
        <v>113.55933863409055</v>
      </c>
      <c r="F1357" s="90">
        <f t="shared" ca="1" si="254"/>
        <v>79.517602321872005</v>
      </c>
      <c r="G1357" s="90">
        <f t="shared" ca="1" si="254"/>
        <v>117.32823584073162</v>
      </c>
      <c r="H1357" s="90">
        <f t="shared" ca="1" si="246"/>
        <v>527.5987771435133</v>
      </c>
      <c r="I1357" s="90">
        <f t="shared" ca="1" si="247"/>
        <v>360.43649524334302</v>
      </c>
      <c r="J1357" s="90">
        <f t="shared" ca="1" si="248"/>
        <v>476.90512142577148</v>
      </c>
    </row>
    <row r="1358" spans="1:10" ht="12.75" x14ac:dyDescent="0.2">
      <c r="A1358" s="84">
        <v>1346</v>
      </c>
      <c r="B1358" s="90">
        <f t="shared" ref="B1358:B1421" ca="1" si="256">NORMINV(RAND(),B$5,B$6)</f>
        <v>415.85275677427126</v>
      </c>
      <c r="C1358" s="103">
        <f t="shared" ref="C1358:G1373" ca="1" si="257">NORMINV(RAND(),C$5,C$6)</f>
        <v>309.97771650257226</v>
      </c>
      <c r="D1358" s="103">
        <f t="shared" ca="1" si="257"/>
        <v>335.37278280643466</v>
      </c>
      <c r="E1358" s="90">
        <f t="shared" ca="1" si="257"/>
        <v>103.52219659108773</v>
      </c>
      <c r="F1358" s="90">
        <f t="shared" ca="1" si="257"/>
        <v>101.90725168286707</v>
      </c>
      <c r="G1358" s="90">
        <f t="shared" ca="1" si="257"/>
        <v>83.740608861398982</v>
      </c>
      <c r="H1358" s="90">
        <f t="shared" ref="H1358:H1421" ca="1" si="258">+B1358+E1358</f>
        <v>519.37495336535903</v>
      </c>
      <c r="I1358" s="90">
        <f t="shared" ref="I1358:I1421" ca="1" si="259">+C1358+F1358</f>
        <v>411.88496818543933</v>
      </c>
      <c r="J1358" s="90">
        <f t="shared" ref="J1358:J1421" ca="1" si="260">+D1358+G1358</f>
        <v>419.11339166783364</v>
      </c>
    </row>
    <row r="1359" spans="1:10" ht="12.75" x14ac:dyDescent="0.2">
      <c r="A1359" s="84">
        <v>1347</v>
      </c>
      <c r="B1359" s="90">
        <f t="shared" ca="1" si="256"/>
        <v>412.90830432519903</v>
      </c>
      <c r="C1359" s="103">
        <f t="shared" ref="C1359:D1373" ca="1" si="261">NORMINV(RAND(),C$5,C$6)</f>
        <v>317.44280562303288</v>
      </c>
      <c r="D1359" s="103">
        <f t="shared" ca="1" si="261"/>
        <v>333.55205540216406</v>
      </c>
      <c r="E1359" s="90">
        <f t="shared" ca="1" si="257"/>
        <v>95.796292747020658</v>
      </c>
      <c r="F1359" s="90">
        <f t="shared" ca="1" si="257"/>
        <v>73.551886162742093</v>
      </c>
      <c r="G1359" s="90">
        <f t="shared" ca="1" si="257"/>
        <v>91.753416830712183</v>
      </c>
      <c r="H1359" s="90">
        <f t="shared" ca="1" si="258"/>
        <v>508.70459707221971</v>
      </c>
      <c r="I1359" s="90">
        <f t="shared" ca="1" si="259"/>
        <v>390.99469178577499</v>
      </c>
      <c r="J1359" s="90">
        <f t="shared" ca="1" si="260"/>
        <v>425.30547223287624</v>
      </c>
    </row>
    <row r="1360" spans="1:10" ht="12.75" x14ac:dyDescent="0.2">
      <c r="A1360" s="84">
        <v>1348</v>
      </c>
      <c r="B1360" s="90">
        <f t="shared" ca="1" si="256"/>
        <v>412.70667471889163</v>
      </c>
      <c r="C1360" s="103">
        <f t="shared" ca="1" si="261"/>
        <v>285.17667518439191</v>
      </c>
      <c r="D1360" s="103">
        <f t="shared" ca="1" si="261"/>
        <v>364.92606648247039</v>
      </c>
      <c r="E1360" s="90">
        <f t="shared" ca="1" si="257"/>
        <v>110.39241203928638</v>
      </c>
      <c r="F1360" s="90">
        <f t="shared" ca="1" si="257"/>
        <v>86.530183881553995</v>
      </c>
      <c r="G1360" s="90">
        <f t="shared" ca="1" si="257"/>
        <v>88.05486254817508</v>
      </c>
      <c r="H1360" s="90">
        <f t="shared" ca="1" si="258"/>
        <v>523.09908675817803</v>
      </c>
      <c r="I1360" s="90">
        <f t="shared" ca="1" si="259"/>
        <v>371.70685906594588</v>
      </c>
      <c r="J1360" s="90">
        <f t="shared" ca="1" si="260"/>
        <v>452.98092903064548</v>
      </c>
    </row>
    <row r="1361" spans="1:10" ht="12.75" x14ac:dyDescent="0.2">
      <c r="A1361" s="84">
        <v>1349</v>
      </c>
      <c r="B1361" s="90">
        <f t="shared" ca="1" si="256"/>
        <v>406.93931499938151</v>
      </c>
      <c r="C1361" s="103">
        <f t="shared" ca="1" si="261"/>
        <v>293.68994811616045</v>
      </c>
      <c r="D1361" s="103">
        <f t="shared" ca="1" si="261"/>
        <v>330.42274738862631</v>
      </c>
      <c r="E1361" s="90">
        <f t="shared" ca="1" si="257"/>
        <v>109.14745417607429</v>
      </c>
      <c r="F1361" s="90">
        <f t="shared" ca="1" si="257"/>
        <v>94.583888707254047</v>
      </c>
      <c r="G1361" s="90">
        <f t="shared" ca="1" si="257"/>
        <v>107.98593662373865</v>
      </c>
      <c r="H1361" s="90">
        <f t="shared" ca="1" si="258"/>
        <v>516.08676917545586</v>
      </c>
      <c r="I1361" s="90">
        <f t="shared" ca="1" si="259"/>
        <v>388.27383682341451</v>
      </c>
      <c r="J1361" s="90">
        <f t="shared" ca="1" si="260"/>
        <v>438.40868401236497</v>
      </c>
    </row>
    <row r="1362" spans="1:10" ht="12.75" x14ac:dyDescent="0.2">
      <c r="A1362" s="84">
        <v>1350</v>
      </c>
      <c r="B1362" s="90">
        <f t="shared" ca="1" si="256"/>
        <v>413.30122074088155</v>
      </c>
      <c r="C1362" s="103">
        <f t="shared" ca="1" si="261"/>
        <v>294.5753056207916</v>
      </c>
      <c r="D1362" s="103">
        <f t="shared" ca="1" si="261"/>
        <v>346.84365655990962</v>
      </c>
      <c r="E1362" s="90">
        <f t="shared" ca="1" si="257"/>
        <v>109.33810115613403</v>
      </c>
      <c r="F1362" s="90">
        <f t="shared" ca="1" si="257"/>
        <v>85.348082723721703</v>
      </c>
      <c r="G1362" s="90">
        <f t="shared" ca="1" si="257"/>
        <v>118.91635897101192</v>
      </c>
      <c r="H1362" s="90">
        <f t="shared" ca="1" si="258"/>
        <v>522.63932189701563</v>
      </c>
      <c r="I1362" s="90">
        <f t="shared" ca="1" si="259"/>
        <v>379.92338834451328</v>
      </c>
      <c r="J1362" s="90">
        <f t="shared" ca="1" si="260"/>
        <v>465.76001553092152</v>
      </c>
    </row>
    <row r="1363" spans="1:10" ht="12.75" x14ac:dyDescent="0.2">
      <c r="A1363" s="84">
        <v>1351</v>
      </c>
      <c r="B1363" s="90">
        <f t="shared" ca="1" si="256"/>
        <v>415.09469355759597</v>
      </c>
      <c r="C1363" s="103">
        <f t="shared" ca="1" si="261"/>
        <v>285.2725319506672</v>
      </c>
      <c r="D1363" s="103">
        <f t="shared" ca="1" si="261"/>
        <v>351.30494587987909</v>
      </c>
      <c r="E1363" s="90">
        <f t="shared" ca="1" si="257"/>
        <v>123.25298092336008</v>
      </c>
      <c r="F1363" s="90">
        <f t="shared" ca="1" si="257"/>
        <v>90.135410980898797</v>
      </c>
      <c r="G1363" s="90">
        <f t="shared" ca="1" si="257"/>
        <v>95.09030519761626</v>
      </c>
      <c r="H1363" s="90">
        <f t="shared" ca="1" si="258"/>
        <v>538.34767448095602</v>
      </c>
      <c r="I1363" s="90">
        <f t="shared" ca="1" si="259"/>
        <v>375.40794293156603</v>
      </c>
      <c r="J1363" s="90">
        <f t="shared" ca="1" si="260"/>
        <v>446.39525107749535</v>
      </c>
    </row>
    <row r="1364" spans="1:10" ht="12.75" x14ac:dyDescent="0.2">
      <c r="A1364" s="84">
        <v>1352</v>
      </c>
      <c r="B1364" s="90">
        <f t="shared" ca="1" si="256"/>
        <v>412.53039631862725</v>
      </c>
      <c r="C1364" s="103">
        <f t="shared" ca="1" si="261"/>
        <v>307.67082649046836</v>
      </c>
      <c r="D1364" s="103">
        <f t="shared" ca="1" si="261"/>
        <v>340.84168319311146</v>
      </c>
      <c r="E1364" s="90">
        <f t="shared" ca="1" si="257"/>
        <v>109.54565659155493</v>
      </c>
      <c r="F1364" s="90">
        <f t="shared" ca="1" si="257"/>
        <v>69.407045922265496</v>
      </c>
      <c r="G1364" s="90">
        <f t="shared" ca="1" si="257"/>
        <v>104.91895296161886</v>
      </c>
      <c r="H1364" s="90">
        <f t="shared" ca="1" si="258"/>
        <v>522.07605291018217</v>
      </c>
      <c r="I1364" s="90">
        <f t="shared" ca="1" si="259"/>
        <v>377.07787241273388</v>
      </c>
      <c r="J1364" s="90">
        <f t="shared" ca="1" si="260"/>
        <v>445.76063615473032</v>
      </c>
    </row>
    <row r="1365" spans="1:10" ht="12.75" x14ac:dyDescent="0.2">
      <c r="A1365" s="84">
        <v>1353</v>
      </c>
      <c r="B1365" s="90">
        <f t="shared" ca="1" si="256"/>
        <v>410.94536684186471</v>
      </c>
      <c r="C1365" s="103">
        <f t="shared" ca="1" si="261"/>
        <v>288.55964801090136</v>
      </c>
      <c r="D1365" s="103">
        <f t="shared" ca="1" si="261"/>
        <v>336.1516081148639</v>
      </c>
      <c r="E1365" s="90">
        <f t="shared" ca="1" si="257"/>
        <v>100.24450943649927</v>
      </c>
      <c r="F1365" s="90">
        <f t="shared" ca="1" si="257"/>
        <v>69.225238624928608</v>
      </c>
      <c r="G1365" s="90">
        <f t="shared" ca="1" si="257"/>
        <v>94.88307024232796</v>
      </c>
      <c r="H1365" s="90">
        <f t="shared" ca="1" si="258"/>
        <v>511.18987627836395</v>
      </c>
      <c r="I1365" s="90">
        <f t="shared" ca="1" si="259"/>
        <v>357.78488663582993</v>
      </c>
      <c r="J1365" s="90">
        <f t="shared" ca="1" si="260"/>
        <v>431.03467835719186</v>
      </c>
    </row>
    <row r="1366" spans="1:10" ht="12.75" x14ac:dyDescent="0.2">
      <c r="A1366" s="84">
        <v>1354</v>
      </c>
      <c r="B1366" s="90">
        <f t="shared" ca="1" si="256"/>
        <v>407.66073891857849</v>
      </c>
      <c r="C1366" s="103">
        <f t="shared" ca="1" si="261"/>
        <v>313.34273050191064</v>
      </c>
      <c r="D1366" s="103">
        <f t="shared" ca="1" si="261"/>
        <v>362.9818840019604</v>
      </c>
      <c r="E1366" s="90">
        <f t="shared" ca="1" si="257"/>
        <v>112.04384834884483</v>
      </c>
      <c r="F1366" s="90">
        <f t="shared" ca="1" si="257"/>
        <v>68.327674755136712</v>
      </c>
      <c r="G1366" s="90">
        <f t="shared" ca="1" si="257"/>
        <v>110.83185855375582</v>
      </c>
      <c r="H1366" s="90">
        <f t="shared" ca="1" si="258"/>
        <v>519.70458726742334</v>
      </c>
      <c r="I1366" s="90">
        <f t="shared" ca="1" si="259"/>
        <v>381.67040525704738</v>
      </c>
      <c r="J1366" s="90">
        <f t="shared" ca="1" si="260"/>
        <v>473.8137425557162</v>
      </c>
    </row>
    <row r="1367" spans="1:10" ht="12.75" x14ac:dyDescent="0.2">
      <c r="A1367" s="84">
        <v>1355</v>
      </c>
      <c r="B1367" s="90">
        <f t="shared" ca="1" si="256"/>
        <v>402.40323816887718</v>
      </c>
      <c r="C1367" s="103">
        <f t="shared" ca="1" si="261"/>
        <v>295.83744226870175</v>
      </c>
      <c r="D1367" s="103">
        <f t="shared" ca="1" si="261"/>
        <v>335.31016839910131</v>
      </c>
      <c r="E1367" s="90">
        <f t="shared" ca="1" si="257"/>
        <v>108.25264288150885</v>
      </c>
      <c r="F1367" s="90">
        <f t="shared" ca="1" si="257"/>
        <v>106.24000092881724</v>
      </c>
      <c r="G1367" s="90">
        <f t="shared" ca="1" si="257"/>
        <v>102.2989073917829</v>
      </c>
      <c r="H1367" s="90">
        <f t="shared" ca="1" si="258"/>
        <v>510.65588105038603</v>
      </c>
      <c r="I1367" s="90">
        <f t="shared" ca="1" si="259"/>
        <v>402.07744319751896</v>
      </c>
      <c r="J1367" s="90">
        <f t="shared" ca="1" si="260"/>
        <v>437.60907579088422</v>
      </c>
    </row>
    <row r="1368" spans="1:10" ht="12.75" x14ac:dyDescent="0.2">
      <c r="A1368" s="84">
        <v>1356</v>
      </c>
      <c r="B1368" s="90">
        <f t="shared" ca="1" si="256"/>
        <v>416.67746935202535</v>
      </c>
      <c r="C1368" s="103">
        <f t="shared" ca="1" si="261"/>
        <v>299.78781165903484</v>
      </c>
      <c r="D1368" s="103">
        <f t="shared" ca="1" si="261"/>
        <v>374.69893515645958</v>
      </c>
      <c r="E1368" s="90">
        <f t="shared" ca="1" si="257"/>
        <v>101.3438623170167</v>
      </c>
      <c r="F1368" s="90">
        <f t="shared" ca="1" si="257"/>
        <v>88.219787945204999</v>
      </c>
      <c r="G1368" s="90">
        <f t="shared" ca="1" si="257"/>
        <v>82.296211447109997</v>
      </c>
      <c r="H1368" s="90">
        <f t="shared" ca="1" si="258"/>
        <v>518.02133166904207</v>
      </c>
      <c r="I1368" s="90">
        <f t="shared" ca="1" si="259"/>
        <v>388.00759960423983</v>
      </c>
      <c r="J1368" s="90">
        <f t="shared" ca="1" si="260"/>
        <v>456.99514660356959</v>
      </c>
    </row>
    <row r="1369" spans="1:10" ht="12.75" x14ac:dyDescent="0.2">
      <c r="A1369" s="84">
        <v>1357</v>
      </c>
      <c r="B1369" s="90">
        <f t="shared" ca="1" si="256"/>
        <v>421.82203435522905</v>
      </c>
      <c r="C1369" s="103">
        <f t="shared" ca="1" si="261"/>
        <v>298.89861932983968</v>
      </c>
      <c r="D1369" s="103">
        <f t="shared" ca="1" si="261"/>
        <v>354.60453254338393</v>
      </c>
      <c r="E1369" s="90">
        <f t="shared" ca="1" si="257"/>
        <v>105.78122759528441</v>
      </c>
      <c r="F1369" s="90">
        <f t="shared" ca="1" si="257"/>
        <v>93.862807954630142</v>
      </c>
      <c r="G1369" s="90">
        <f t="shared" ca="1" si="257"/>
        <v>83.802194820145388</v>
      </c>
      <c r="H1369" s="90">
        <f t="shared" ca="1" si="258"/>
        <v>527.60326195051346</v>
      </c>
      <c r="I1369" s="90">
        <f t="shared" ca="1" si="259"/>
        <v>392.76142728446985</v>
      </c>
      <c r="J1369" s="90">
        <f t="shared" ca="1" si="260"/>
        <v>438.40672736352928</v>
      </c>
    </row>
    <row r="1370" spans="1:10" ht="12.75" x14ac:dyDescent="0.2">
      <c r="A1370" s="84">
        <v>1358</v>
      </c>
      <c r="B1370" s="90">
        <f t="shared" ca="1" si="256"/>
        <v>406.8895418055647</v>
      </c>
      <c r="C1370" s="103">
        <f t="shared" ca="1" si="261"/>
        <v>305.78833118210645</v>
      </c>
      <c r="D1370" s="103">
        <f t="shared" ca="1" si="261"/>
        <v>348.19481036108903</v>
      </c>
      <c r="E1370" s="90">
        <f t="shared" ca="1" si="257"/>
        <v>109.55028092978969</v>
      </c>
      <c r="F1370" s="90">
        <f t="shared" ca="1" si="257"/>
        <v>80.439178205564588</v>
      </c>
      <c r="G1370" s="90">
        <f t="shared" ca="1" si="257"/>
        <v>98.334187795471138</v>
      </c>
      <c r="H1370" s="90">
        <f t="shared" ca="1" si="258"/>
        <v>516.43982273535437</v>
      </c>
      <c r="I1370" s="90">
        <f t="shared" ca="1" si="259"/>
        <v>386.22750938767103</v>
      </c>
      <c r="J1370" s="90">
        <f t="shared" ca="1" si="260"/>
        <v>446.52899815656019</v>
      </c>
    </row>
    <row r="1371" spans="1:10" ht="12.75" x14ac:dyDescent="0.2">
      <c r="A1371" s="84">
        <v>1359</v>
      </c>
      <c r="B1371" s="90">
        <f t="shared" ca="1" si="256"/>
        <v>413.31663969731761</v>
      </c>
      <c r="C1371" s="103">
        <f t="shared" ca="1" si="261"/>
        <v>300.21415850012613</v>
      </c>
      <c r="D1371" s="103">
        <f t="shared" ca="1" si="261"/>
        <v>333.93987409459078</v>
      </c>
      <c r="E1371" s="90">
        <f t="shared" ca="1" si="257"/>
        <v>113.92855237139287</v>
      </c>
      <c r="F1371" s="90">
        <f t="shared" ca="1" si="257"/>
        <v>62.405526470259815</v>
      </c>
      <c r="G1371" s="90">
        <f t="shared" ca="1" si="257"/>
        <v>92.476131460024789</v>
      </c>
      <c r="H1371" s="90">
        <f t="shared" ca="1" si="258"/>
        <v>527.24519206871048</v>
      </c>
      <c r="I1371" s="90">
        <f t="shared" ca="1" si="259"/>
        <v>362.61968497038595</v>
      </c>
      <c r="J1371" s="90">
        <f t="shared" ca="1" si="260"/>
        <v>426.41600555461559</v>
      </c>
    </row>
    <row r="1372" spans="1:10" ht="12.75" x14ac:dyDescent="0.2">
      <c r="A1372" s="84">
        <v>1360</v>
      </c>
      <c r="B1372" s="90">
        <f t="shared" ca="1" si="256"/>
        <v>415.98425972865743</v>
      </c>
      <c r="C1372" s="103">
        <f t="shared" ca="1" si="261"/>
        <v>287.00649920453037</v>
      </c>
      <c r="D1372" s="103">
        <f t="shared" ca="1" si="261"/>
        <v>364.06554968516775</v>
      </c>
      <c r="E1372" s="90">
        <f t="shared" ca="1" si="257"/>
        <v>108.40768616192439</v>
      </c>
      <c r="F1372" s="90">
        <f t="shared" ca="1" si="257"/>
        <v>74.072512427758909</v>
      </c>
      <c r="G1372" s="90">
        <f t="shared" ca="1" si="257"/>
        <v>108.48417584997503</v>
      </c>
      <c r="H1372" s="90">
        <f t="shared" ca="1" si="258"/>
        <v>524.39194589058184</v>
      </c>
      <c r="I1372" s="90">
        <f t="shared" ca="1" si="259"/>
        <v>361.07901163228928</v>
      </c>
      <c r="J1372" s="90">
        <f t="shared" ca="1" si="260"/>
        <v>472.54972553514278</v>
      </c>
    </row>
    <row r="1373" spans="1:10" ht="12.75" x14ac:dyDescent="0.2">
      <c r="A1373" s="84">
        <v>1361</v>
      </c>
      <c r="B1373" s="90">
        <f t="shared" ca="1" si="256"/>
        <v>406.65166056833829</v>
      </c>
      <c r="C1373" s="103">
        <f t="shared" ca="1" si="261"/>
        <v>290.50302050964797</v>
      </c>
      <c r="D1373" s="103">
        <f t="shared" ca="1" si="261"/>
        <v>353.51044548022588</v>
      </c>
      <c r="E1373" s="90">
        <f t="shared" ca="1" si="257"/>
        <v>111.93584741179002</v>
      </c>
      <c r="F1373" s="90">
        <f t="shared" ca="1" si="257"/>
        <v>94.747666607209112</v>
      </c>
      <c r="G1373" s="90">
        <f t="shared" ca="1" si="257"/>
        <v>134.61678095020304</v>
      </c>
      <c r="H1373" s="90">
        <f t="shared" ca="1" si="258"/>
        <v>518.58750798012829</v>
      </c>
      <c r="I1373" s="90">
        <f t="shared" ca="1" si="259"/>
        <v>385.25068711685708</v>
      </c>
      <c r="J1373" s="90">
        <f t="shared" ca="1" si="260"/>
        <v>488.12722643042889</v>
      </c>
    </row>
    <row r="1374" spans="1:10" ht="12.75" x14ac:dyDescent="0.2">
      <c r="A1374" s="84">
        <v>1362</v>
      </c>
      <c r="B1374" s="90">
        <f t="shared" ca="1" si="256"/>
        <v>415.14090482157974</v>
      </c>
      <c r="C1374" s="103">
        <f t="shared" ref="C1374:G1389" ca="1" si="262">NORMINV(RAND(),C$5,C$6)</f>
        <v>303.77796596178143</v>
      </c>
      <c r="D1374" s="103">
        <f t="shared" ca="1" si="262"/>
        <v>335.51892356147499</v>
      </c>
      <c r="E1374" s="90">
        <f t="shared" ca="1" si="262"/>
        <v>105.46453367929414</v>
      </c>
      <c r="F1374" s="90">
        <f t="shared" ca="1" si="262"/>
        <v>92.825914884728377</v>
      </c>
      <c r="G1374" s="90">
        <f t="shared" ca="1" si="262"/>
        <v>93.439895139939296</v>
      </c>
      <c r="H1374" s="90">
        <f t="shared" ca="1" si="258"/>
        <v>520.6054385008739</v>
      </c>
      <c r="I1374" s="90">
        <f t="shared" ca="1" si="259"/>
        <v>396.60388084650981</v>
      </c>
      <c r="J1374" s="90">
        <f t="shared" ca="1" si="260"/>
        <v>428.95881870141432</v>
      </c>
    </row>
    <row r="1375" spans="1:10" ht="12.75" x14ac:dyDescent="0.2">
      <c r="A1375" s="84">
        <v>1363</v>
      </c>
      <c r="B1375" s="90">
        <f t="shared" ca="1" si="256"/>
        <v>411.81637567529555</v>
      </c>
      <c r="C1375" s="103">
        <f t="shared" ref="C1375:D1389" ca="1" si="263">NORMINV(RAND(),C$5,C$6)</f>
        <v>304.03233734244759</v>
      </c>
      <c r="D1375" s="103">
        <f t="shared" ca="1" si="263"/>
        <v>348.26551967299372</v>
      </c>
      <c r="E1375" s="90">
        <f t="shared" ca="1" si="262"/>
        <v>109.23051786348968</v>
      </c>
      <c r="F1375" s="90">
        <f t="shared" ca="1" si="262"/>
        <v>73.093973870801221</v>
      </c>
      <c r="G1375" s="90">
        <f t="shared" ca="1" si="262"/>
        <v>104.1560867063663</v>
      </c>
      <c r="H1375" s="90">
        <f t="shared" ca="1" si="258"/>
        <v>521.04689353878518</v>
      </c>
      <c r="I1375" s="90">
        <f t="shared" ca="1" si="259"/>
        <v>377.12631121324881</v>
      </c>
      <c r="J1375" s="90">
        <f t="shared" ca="1" si="260"/>
        <v>452.42160637936001</v>
      </c>
    </row>
    <row r="1376" spans="1:10" ht="12.75" x14ac:dyDescent="0.2">
      <c r="A1376" s="84">
        <v>1364</v>
      </c>
      <c r="B1376" s="90">
        <f t="shared" ca="1" si="256"/>
        <v>402.8369513103541</v>
      </c>
      <c r="C1376" s="103">
        <f t="shared" ca="1" si="263"/>
        <v>289.79735490363333</v>
      </c>
      <c r="D1376" s="103">
        <f t="shared" ca="1" si="263"/>
        <v>351.12395374860199</v>
      </c>
      <c r="E1376" s="90">
        <f t="shared" ca="1" si="262"/>
        <v>107.37832206444519</v>
      </c>
      <c r="F1376" s="90">
        <f t="shared" ca="1" si="262"/>
        <v>78.417265057072839</v>
      </c>
      <c r="G1376" s="90">
        <f t="shared" ca="1" si="262"/>
        <v>82.134646374983831</v>
      </c>
      <c r="H1376" s="90">
        <f t="shared" ca="1" si="258"/>
        <v>510.21527337479927</v>
      </c>
      <c r="I1376" s="90">
        <f t="shared" ca="1" si="259"/>
        <v>368.21461996070616</v>
      </c>
      <c r="J1376" s="90">
        <f t="shared" ca="1" si="260"/>
        <v>433.25860012358584</v>
      </c>
    </row>
    <row r="1377" spans="1:10" ht="12.75" x14ac:dyDescent="0.2">
      <c r="A1377" s="84">
        <v>1365</v>
      </c>
      <c r="B1377" s="90">
        <f t="shared" ca="1" si="256"/>
        <v>402.75329346253494</v>
      </c>
      <c r="C1377" s="103">
        <f t="shared" ca="1" si="263"/>
        <v>294.71396114051726</v>
      </c>
      <c r="D1377" s="103">
        <f t="shared" ca="1" si="263"/>
        <v>347.10018705756767</v>
      </c>
      <c r="E1377" s="90">
        <f t="shared" ca="1" si="262"/>
        <v>112.43482163606546</v>
      </c>
      <c r="F1377" s="90">
        <f t="shared" ca="1" si="262"/>
        <v>60.701507424755761</v>
      </c>
      <c r="G1377" s="90">
        <f t="shared" ca="1" si="262"/>
        <v>87.758971784208072</v>
      </c>
      <c r="H1377" s="90">
        <f t="shared" ca="1" si="258"/>
        <v>515.18811509860041</v>
      </c>
      <c r="I1377" s="90">
        <f t="shared" ca="1" si="259"/>
        <v>355.41546856527304</v>
      </c>
      <c r="J1377" s="90">
        <f t="shared" ca="1" si="260"/>
        <v>434.85915884177575</v>
      </c>
    </row>
    <row r="1378" spans="1:10" ht="12.75" x14ac:dyDescent="0.2">
      <c r="A1378" s="84">
        <v>1366</v>
      </c>
      <c r="B1378" s="90">
        <f t="shared" ca="1" si="256"/>
        <v>419.71931727423271</v>
      </c>
      <c r="C1378" s="103">
        <f t="shared" ca="1" si="263"/>
        <v>297.05934233963018</v>
      </c>
      <c r="D1378" s="103">
        <f t="shared" ca="1" si="263"/>
        <v>324.0078790024333</v>
      </c>
      <c r="E1378" s="90">
        <f t="shared" ca="1" si="262"/>
        <v>106.96455012158108</v>
      </c>
      <c r="F1378" s="90">
        <f t="shared" ca="1" si="262"/>
        <v>71.540881174534604</v>
      </c>
      <c r="G1378" s="90">
        <f t="shared" ca="1" si="262"/>
        <v>95.305744451486476</v>
      </c>
      <c r="H1378" s="90">
        <f t="shared" ca="1" si="258"/>
        <v>526.68386739581376</v>
      </c>
      <c r="I1378" s="90">
        <f t="shared" ca="1" si="259"/>
        <v>368.60022351416478</v>
      </c>
      <c r="J1378" s="90">
        <f t="shared" ca="1" si="260"/>
        <v>419.31362345391977</v>
      </c>
    </row>
    <row r="1379" spans="1:10" ht="12.75" x14ac:dyDescent="0.2">
      <c r="A1379" s="84">
        <v>1367</v>
      </c>
      <c r="B1379" s="90">
        <f t="shared" ca="1" si="256"/>
        <v>409.99847548060575</v>
      </c>
      <c r="C1379" s="103">
        <f t="shared" ca="1" si="263"/>
        <v>287.66679788007133</v>
      </c>
      <c r="D1379" s="103">
        <f t="shared" ca="1" si="263"/>
        <v>352.61152448384127</v>
      </c>
      <c r="E1379" s="90">
        <f t="shared" ca="1" si="262"/>
        <v>111.14230075296496</v>
      </c>
      <c r="F1379" s="90">
        <f t="shared" ca="1" si="262"/>
        <v>81.906508341350261</v>
      </c>
      <c r="G1379" s="90">
        <f t="shared" ca="1" si="262"/>
        <v>96.063677657960966</v>
      </c>
      <c r="H1379" s="90">
        <f t="shared" ca="1" si="258"/>
        <v>521.1407762335707</v>
      </c>
      <c r="I1379" s="90">
        <f t="shared" ca="1" si="259"/>
        <v>369.5733062214216</v>
      </c>
      <c r="J1379" s="90">
        <f t="shared" ca="1" si="260"/>
        <v>448.67520214180223</v>
      </c>
    </row>
    <row r="1380" spans="1:10" ht="12.75" x14ac:dyDescent="0.2">
      <c r="A1380" s="84">
        <v>1368</v>
      </c>
      <c r="B1380" s="90">
        <f t="shared" ca="1" si="256"/>
        <v>405.40739542127295</v>
      </c>
      <c r="C1380" s="103">
        <f t="shared" ca="1" si="263"/>
        <v>282.7220937749733</v>
      </c>
      <c r="D1380" s="103">
        <f t="shared" ca="1" si="263"/>
        <v>345.43973981277787</v>
      </c>
      <c r="E1380" s="90">
        <f t="shared" ca="1" si="262"/>
        <v>113.53563373396352</v>
      </c>
      <c r="F1380" s="90">
        <f t="shared" ca="1" si="262"/>
        <v>96.904996529929619</v>
      </c>
      <c r="G1380" s="90">
        <f t="shared" ca="1" si="262"/>
        <v>84.66366718533763</v>
      </c>
      <c r="H1380" s="90">
        <f t="shared" ca="1" si="258"/>
        <v>518.94302915523645</v>
      </c>
      <c r="I1380" s="90">
        <f t="shared" ca="1" si="259"/>
        <v>379.62709030490294</v>
      </c>
      <c r="J1380" s="90">
        <f t="shared" ca="1" si="260"/>
        <v>430.10340699811547</v>
      </c>
    </row>
    <row r="1381" spans="1:10" ht="12.75" x14ac:dyDescent="0.2">
      <c r="A1381" s="84">
        <v>1369</v>
      </c>
      <c r="B1381" s="90">
        <f t="shared" ca="1" si="256"/>
        <v>400.87073197353959</v>
      </c>
      <c r="C1381" s="103">
        <f t="shared" ca="1" si="263"/>
        <v>296.31629806022056</v>
      </c>
      <c r="D1381" s="103">
        <f t="shared" ca="1" si="263"/>
        <v>343.55687077852781</v>
      </c>
      <c r="E1381" s="90">
        <f t="shared" ca="1" si="262"/>
        <v>110.54075480539345</v>
      </c>
      <c r="F1381" s="90">
        <f t="shared" ca="1" si="262"/>
        <v>70.452979352185267</v>
      </c>
      <c r="G1381" s="90">
        <f t="shared" ca="1" si="262"/>
        <v>91.29937801383295</v>
      </c>
      <c r="H1381" s="90">
        <f t="shared" ca="1" si="258"/>
        <v>511.41148677893307</v>
      </c>
      <c r="I1381" s="90">
        <f t="shared" ca="1" si="259"/>
        <v>366.76927741240581</v>
      </c>
      <c r="J1381" s="90">
        <f t="shared" ca="1" si="260"/>
        <v>434.85624879236076</v>
      </c>
    </row>
    <row r="1382" spans="1:10" ht="12.75" x14ac:dyDescent="0.2">
      <c r="A1382" s="84">
        <v>1370</v>
      </c>
      <c r="B1382" s="90">
        <f t="shared" ca="1" si="256"/>
        <v>419.94632605711172</v>
      </c>
      <c r="C1382" s="103">
        <f t="shared" ca="1" si="263"/>
        <v>289.49258640354731</v>
      </c>
      <c r="D1382" s="103">
        <f t="shared" ca="1" si="263"/>
        <v>341.60404008831438</v>
      </c>
      <c r="E1382" s="90">
        <f t="shared" ca="1" si="262"/>
        <v>109.70961802615821</v>
      </c>
      <c r="F1382" s="90">
        <f t="shared" ca="1" si="262"/>
        <v>101.32037008360184</v>
      </c>
      <c r="G1382" s="90">
        <f t="shared" ca="1" si="262"/>
        <v>92.559979780355889</v>
      </c>
      <c r="H1382" s="90">
        <f t="shared" ca="1" si="258"/>
        <v>529.6559440832699</v>
      </c>
      <c r="I1382" s="90">
        <f t="shared" ca="1" si="259"/>
        <v>390.81295648714917</v>
      </c>
      <c r="J1382" s="90">
        <f t="shared" ca="1" si="260"/>
        <v>434.16401986867027</v>
      </c>
    </row>
    <row r="1383" spans="1:10" ht="12.75" x14ac:dyDescent="0.2">
      <c r="A1383" s="84">
        <v>1371</v>
      </c>
      <c r="B1383" s="90">
        <f t="shared" ca="1" si="256"/>
        <v>411.24800181105007</v>
      </c>
      <c r="C1383" s="103">
        <f t="shared" ca="1" si="263"/>
        <v>302.25503816497513</v>
      </c>
      <c r="D1383" s="103">
        <f t="shared" ca="1" si="263"/>
        <v>348.33987924575086</v>
      </c>
      <c r="E1383" s="90">
        <f t="shared" ca="1" si="262"/>
        <v>103.45601353593277</v>
      </c>
      <c r="F1383" s="90">
        <f t="shared" ca="1" si="262"/>
        <v>84.896091034440715</v>
      </c>
      <c r="G1383" s="90">
        <f t="shared" ca="1" si="262"/>
        <v>98.240993291963576</v>
      </c>
      <c r="H1383" s="90">
        <f t="shared" ca="1" si="258"/>
        <v>514.70401534698283</v>
      </c>
      <c r="I1383" s="90">
        <f t="shared" ca="1" si="259"/>
        <v>387.15112919941583</v>
      </c>
      <c r="J1383" s="90">
        <f t="shared" ca="1" si="260"/>
        <v>446.58087253771441</v>
      </c>
    </row>
    <row r="1384" spans="1:10" ht="12.75" x14ac:dyDescent="0.2">
      <c r="A1384" s="84">
        <v>1372</v>
      </c>
      <c r="B1384" s="90">
        <f t="shared" ca="1" si="256"/>
        <v>411.52589925133179</v>
      </c>
      <c r="C1384" s="103">
        <f t="shared" ca="1" si="263"/>
        <v>304.89831216396686</v>
      </c>
      <c r="D1384" s="103">
        <f t="shared" ca="1" si="263"/>
        <v>339.50060136999554</v>
      </c>
      <c r="E1384" s="90">
        <f t="shared" ca="1" si="262"/>
        <v>110.11173756711059</v>
      </c>
      <c r="F1384" s="90">
        <f t="shared" ca="1" si="262"/>
        <v>75.150491557027522</v>
      </c>
      <c r="G1384" s="90">
        <f t="shared" ca="1" si="262"/>
        <v>84.242628404904409</v>
      </c>
      <c r="H1384" s="90">
        <f t="shared" ca="1" si="258"/>
        <v>521.63763681844239</v>
      </c>
      <c r="I1384" s="90">
        <f t="shared" ca="1" si="259"/>
        <v>380.04880372099439</v>
      </c>
      <c r="J1384" s="90">
        <f t="shared" ca="1" si="260"/>
        <v>423.74322977489993</v>
      </c>
    </row>
    <row r="1385" spans="1:10" ht="12.75" x14ac:dyDescent="0.2">
      <c r="A1385" s="84">
        <v>1373</v>
      </c>
      <c r="B1385" s="90">
        <f t="shared" ca="1" si="256"/>
        <v>401.40774753820659</v>
      </c>
      <c r="C1385" s="103">
        <f t="shared" ca="1" si="263"/>
        <v>315.35683899562326</v>
      </c>
      <c r="D1385" s="103">
        <f t="shared" ca="1" si="263"/>
        <v>362.66551546328816</v>
      </c>
      <c r="E1385" s="90">
        <f t="shared" ca="1" si="262"/>
        <v>112.62810618777485</v>
      </c>
      <c r="F1385" s="90">
        <f t="shared" ca="1" si="262"/>
        <v>77.972161690670191</v>
      </c>
      <c r="G1385" s="90">
        <f t="shared" ca="1" si="262"/>
        <v>96.211603916145449</v>
      </c>
      <c r="H1385" s="90">
        <f t="shared" ca="1" si="258"/>
        <v>514.0358537259815</v>
      </c>
      <c r="I1385" s="90">
        <f t="shared" ca="1" si="259"/>
        <v>393.32900068629345</v>
      </c>
      <c r="J1385" s="90">
        <f t="shared" ca="1" si="260"/>
        <v>458.87711937943362</v>
      </c>
    </row>
    <row r="1386" spans="1:10" ht="12.75" x14ac:dyDescent="0.2">
      <c r="A1386" s="84">
        <v>1374</v>
      </c>
      <c r="B1386" s="90">
        <f t="shared" ca="1" si="256"/>
        <v>411.71242396905222</v>
      </c>
      <c r="C1386" s="103">
        <f t="shared" ca="1" si="263"/>
        <v>295.12147898257922</v>
      </c>
      <c r="D1386" s="103">
        <f t="shared" ca="1" si="263"/>
        <v>331.82819396574035</v>
      </c>
      <c r="E1386" s="90">
        <f t="shared" ca="1" si="262"/>
        <v>113.41231136497854</v>
      </c>
      <c r="F1386" s="90">
        <f t="shared" ca="1" si="262"/>
        <v>92.032364371280323</v>
      </c>
      <c r="G1386" s="90">
        <f t="shared" ca="1" si="262"/>
        <v>97.469978321312411</v>
      </c>
      <c r="H1386" s="90">
        <f t="shared" ca="1" si="258"/>
        <v>525.12473533403079</v>
      </c>
      <c r="I1386" s="90">
        <f t="shared" ca="1" si="259"/>
        <v>387.15384335385954</v>
      </c>
      <c r="J1386" s="90">
        <f t="shared" ca="1" si="260"/>
        <v>429.29817228705275</v>
      </c>
    </row>
    <row r="1387" spans="1:10" ht="12.75" x14ac:dyDescent="0.2">
      <c r="A1387" s="84">
        <v>1375</v>
      </c>
      <c r="B1387" s="90">
        <f t="shared" ca="1" si="256"/>
        <v>406.08943057799041</v>
      </c>
      <c r="C1387" s="103">
        <f t="shared" ca="1" si="263"/>
        <v>300.00776911484638</v>
      </c>
      <c r="D1387" s="103">
        <f t="shared" ca="1" si="263"/>
        <v>324.68795659060646</v>
      </c>
      <c r="E1387" s="90">
        <f t="shared" ca="1" si="262"/>
        <v>114.21809300043699</v>
      </c>
      <c r="F1387" s="90">
        <f t="shared" ca="1" si="262"/>
        <v>69.03212345409662</v>
      </c>
      <c r="G1387" s="90">
        <f t="shared" ca="1" si="262"/>
        <v>116.10465672430473</v>
      </c>
      <c r="H1387" s="90">
        <f t="shared" ca="1" si="258"/>
        <v>520.30752357842744</v>
      </c>
      <c r="I1387" s="90">
        <f t="shared" ca="1" si="259"/>
        <v>369.039892568943</v>
      </c>
      <c r="J1387" s="90">
        <f t="shared" ca="1" si="260"/>
        <v>440.79261331491119</v>
      </c>
    </row>
    <row r="1388" spans="1:10" ht="12.75" x14ac:dyDescent="0.2">
      <c r="A1388" s="84">
        <v>1376</v>
      </c>
      <c r="B1388" s="90">
        <f t="shared" ca="1" si="256"/>
        <v>412.83647996735863</v>
      </c>
      <c r="C1388" s="103">
        <f t="shared" ca="1" si="263"/>
        <v>301.01190523931189</v>
      </c>
      <c r="D1388" s="103">
        <f t="shared" ca="1" si="263"/>
        <v>345.51912631894714</v>
      </c>
      <c r="E1388" s="90">
        <f t="shared" ca="1" si="262"/>
        <v>103.10767280622372</v>
      </c>
      <c r="F1388" s="90">
        <f t="shared" ca="1" si="262"/>
        <v>89.187730709253458</v>
      </c>
      <c r="G1388" s="90">
        <f t="shared" ca="1" si="262"/>
        <v>91.293366287913528</v>
      </c>
      <c r="H1388" s="90">
        <f t="shared" ca="1" si="258"/>
        <v>515.94415277358235</v>
      </c>
      <c r="I1388" s="90">
        <f t="shared" ca="1" si="259"/>
        <v>390.19963594856534</v>
      </c>
      <c r="J1388" s="90">
        <f t="shared" ca="1" si="260"/>
        <v>436.8124926068607</v>
      </c>
    </row>
    <row r="1389" spans="1:10" ht="12.75" x14ac:dyDescent="0.2">
      <c r="A1389" s="84">
        <v>1377</v>
      </c>
      <c r="B1389" s="90">
        <f t="shared" ca="1" si="256"/>
        <v>415.55677335054645</v>
      </c>
      <c r="C1389" s="103">
        <f t="shared" ca="1" si="263"/>
        <v>310.88209364937177</v>
      </c>
      <c r="D1389" s="103">
        <f t="shared" ca="1" si="263"/>
        <v>355.33333455264733</v>
      </c>
      <c r="E1389" s="90">
        <f t="shared" ca="1" si="262"/>
        <v>111.83853811721433</v>
      </c>
      <c r="F1389" s="90">
        <f t="shared" ca="1" si="262"/>
        <v>86.421671388300325</v>
      </c>
      <c r="G1389" s="90">
        <f t="shared" ca="1" si="262"/>
        <v>101.02549199769578</v>
      </c>
      <c r="H1389" s="90">
        <f t="shared" ca="1" si="258"/>
        <v>527.39531146776073</v>
      </c>
      <c r="I1389" s="90">
        <f t="shared" ca="1" si="259"/>
        <v>397.30376503767206</v>
      </c>
      <c r="J1389" s="90">
        <f t="shared" ca="1" si="260"/>
        <v>456.35882655034311</v>
      </c>
    </row>
    <row r="1390" spans="1:10" ht="12.75" x14ac:dyDescent="0.2">
      <c r="A1390" s="84">
        <v>1378</v>
      </c>
      <c r="B1390" s="90">
        <f t="shared" ca="1" si="256"/>
        <v>414.12457702457618</v>
      </c>
      <c r="C1390" s="103">
        <f t="shared" ref="C1390:G1405" ca="1" si="264">NORMINV(RAND(),C$5,C$6)</f>
        <v>303.65832700600481</v>
      </c>
      <c r="D1390" s="103">
        <f t="shared" ca="1" si="264"/>
        <v>356.39370636445324</v>
      </c>
      <c r="E1390" s="90">
        <f t="shared" ca="1" si="264"/>
        <v>114.045437281299</v>
      </c>
      <c r="F1390" s="90">
        <f t="shared" ca="1" si="264"/>
        <v>80.874068412740556</v>
      </c>
      <c r="G1390" s="90">
        <f t="shared" ca="1" si="264"/>
        <v>100.05787763238474</v>
      </c>
      <c r="H1390" s="90">
        <f t="shared" ca="1" si="258"/>
        <v>528.17001430587516</v>
      </c>
      <c r="I1390" s="90">
        <f t="shared" ca="1" si="259"/>
        <v>384.53239541874535</v>
      </c>
      <c r="J1390" s="90">
        <f t="shared" ca="1" si="260"/>
        <v>456.451583996838</v>
      </c>
    </row>
    <row r="1391" spans="1:10" ht="12.75" x14ac:dyDescent="0.2">
      <c r="A1391" s="84">
        <v>1379</v>
      </c>
      <c r="B1391" s="90">
        <f t="shared" ca="1" si="256"/>
        <v>404.22284148144337</v>
      </c>
      <c r="C1391" s="103">
        <f t="shared" ref="C1391:D1405" ca="1" si="265">NORMINV(RAND(),C$5,C$6)</f>
        <v>281.90341272299855</v>
      </c>
      <c r="D1391" s="103">
        <f t="shared" ca="1" si="265"/>
        <v>332.54606319153692</v>
      </c>
      <c r="E1391" s="90">
        <f t="shared" ca="1" si="264"/>
        <v>109.38985877536925</v>
      </c>
      <c r="F1391" s="90">
        <f t="shared" ca="1" si="264"/>
        <v>81.399026236174791</v>
      </c>
      <c r="G1391" s="90">
        <f t="shared" ca="1" si="264"/>
        <v>81.51342692822513</v>
      </c>
      <c r="H1391" s="90">
        <f t="shared" ca="1" si="258"/>
        <v>513.61270025681256</v>
      </c>
      <c r="I1391" s="90">
        <f t="shared" ca="1" si="259"/>
        <v>363.30243895917334</v>
      </c>
      <c r="J1391" s="90">
        <f t="shared" ca="1" si="260"/>
        <v>414.05949011976202</v>
      </c>
    </row>
    <row r="1392" spans="1:10" ht="12.75" x14ac:dyDescent="0.2">
      <c r="A1392" s="84">
        <v>1380</v>
      </c>
      <c r="B1392" s="90">
        <f t="shared" ca="1" si="256"/>
        <v>404.16384258239708</v>
      </c>
      <c r="C1392" s="103">
        <f t="shared" ca="1" si="265"/>
        <v>284.37152998825394</v>
      </c>
      <c r="D1392" s="103">
        <f t="shared" ca="1" si="265"/>
        <v>358.17145065370971</v>
      </c>
      <c r="E1392" s="90">
        <f t="shared" ca="1" si="264"/>
        <v>102.61778369644715</v>
      </c>
      <c r="F1392" s="90">
        <f t="shared" ca="1" si="264"/>
        <v>63.981593815799599</v>
      </c>
      <c r="G1392" s="90">
        <f t="shared" ca="1" si="264"/>
        <v>80.010788363286792</v>
      </c>
      <c r="H1392" s="90">
        <f t="shared" ca="1" si="258"/>
        <v>506.78162627884421</v>
      </c>
      <c r="I1392" s="90">
        <f t="shared" ca="1" si="259"/>
        <v>348.35312380405355</v>
      </c>
      <c r="J1392" s="90">
        <f t="shared" ca="1" si="260"/>
        <v>438.1822390169965</v>
      </c>
    </row>
    <row r="1393" spans="1:10" ht="12.75" x14ac:dyDescent="0.2">
      <c r="A1393" s="84">
        <v>1381</v>
      </c>
      <c r="B1393" s="90">
        <f t="shared" ca="1" si="256"/>
        <v>416.93788371882897</v>
      </c>
      <c r="C1393" s="103">
        <f t="shared" ca="1" si="265"/>
        <v>287.80727041917214</v>
      </c>
      <c r="D1393" s="103">
        <f t="shared" ca="1" si="265"/>
        <v>350.50140127757248</v>
      </c>
      <c r="E1393" s="90">
        <f t="shared" ca="1" si="264"/>
        <v>103.91586459741468</v>
      </c>
      <c r="F1393" s="90">
        <f t="shared" ca="1" si="264"/>
        <v>90.463117210657316</v>
      </c>
      <c r="G1393" s="90">
        <f t="shared" ca="1" si="264"/>
        <v>74.100732994551635</v>
      </c>
      <c r="H1393" s="90">
        <f t="shared" ca="1" si="258"/>
        <v>520.8537483162437</v>
      </c>
      <c r="I1393" s="90">
        <f t="shared" ca="1" si="259"/>
        <v>378.27038762982943</v>
      </c>
      <c r="J1393" s="90">
        <f t="shared" ca="1" si="260"/>
        <v>424.60213427212409</v>
      </c>
    </row>
    <row r="1394" spans="1:10" ht="12.75" x14ac:dyDescent="0.2">
      <c r="A1394" s="84">
        <v>1382</v>
      </c>
      <c r="B1394" s="90">
        <f t="shared" ca="1" si="256"/>
        <v>410.89747485280196</v>
      </c>
      <c r="C1394" s="103">
        <f t="shared" ca="1" si="265"/>
        <v>295.13279542562981</v>
      </c>
      <c r="D1394" s="103">
        <f t="shared" ca="1" si="265"/>
        <v>341.88927891211296</v>
      </c>
      <c r="E1394" s="90">
        <f t="shared" ca="1" si="264"/>
        <v>111.05505373559808</v>
      </c>
      <c r="F1394" s="90">
        <f t="shared" ca="1" si="264"/>
        <v>85.934637613246466</v>
      </c>
      <c r="G1394" s="90">
        <f t="shared" ca="1" si="264"/>
        <v>82.63854814051362</v>
      </c>
      <c r="H1394" s="90">
        <f t="shared" ca="1" si="258"/>
        <v>521.95252858840001</v>
      </c>
      <c r="I1394" s="90">
        <f t="shared" ca="1" si="259"/>
        <v>381.06743303887629</v>
      </c>
      <c r="J1394" s="90">
        <f t="shared" ca="1" si="260"/>
        <v>424.52782705262655</v>
      </c>
    </row>
    <row r="1395" spans="1:10" ht="12.75" x14ac:dyDescent="0.2">
      <c r="A1395" s="84">
        <v>1383</v>
      </c>
      <c r="B1395" s="90">
        <f t="shared" ca="1" si="256"/>
        <v>397.10245172424459</v>
      </c>
      <c r="C1395" s="103">
        <f t="shared" ca="1" si="265"/>
        <v>287.99415798625517</v>
      </c>
      <c r="D1395" s="103">
        <f t="shared" ca="1" si="265"/>
        <v>331.78996195218934</v>
      </c>
      <c r="E1395" s="90">
        <f t="shared" ca="1" si="264"/>
        <v>109.47491872064329</v>
      </c>
      <c r="F1395" s="90">
        <f t="shared" ca="1" si="264"/>
        <v>93.681642700887124</v>
      </c>
      <c r="G1395" s="90">
        <f t="shared" ca="1" si="264"/>
        <v>99.609153802189297</v>
      </c>
      <c r="H1395" s="90">
        <f t="shared" ca="1" si="258"/>
        <v>506.57737044488789</v>
      </c>
      <c r="I1395" s="90">
        <f t="shared" ca="1" si="259"/>
        <v>381.67580068714233</v>
      </c>
      <c r="J1395" s="90">
        <f t="shared" ca="1" si="260"/>
        <v>431.39911575437861</v>
      </c>
    </row>
    <row r="1396" spans="1:10" ht="12.75" x14ac:dyDescent="0.2">
      <c r="A1396" s="84">
        <v>1384</v>
      </c>
      <c r="B1396" s="90">
        <f t="shared" ca="1" si="256"/>
        <v>417.14808816677652</v>
      </c>
      <c r="C1396" s="103">
        <f t="shared" ca="1" si="265"/>
        <v>287.29860570174213</v>
      </c>
      <c r="D1396" s="103">
        <f t="shared" ca="1" si="265"/>
        <v>358.97889304857978</v>
      </c>
      <c r="E1396" s="90">
        <f t="shared" ca="1" si="264"/>
        <v>106.26190000837887</v>
      </c>
      <c r="F1396" s="90">
        <f t="shared" ca="1" si="264"/>
        <v>82.696810967518005</v>
      </c>
      <c r="G1396" s="90">
        <f t="shared" ca="1" si="264"/>
        <v>83.740893808200056</v>
      </c>
      <c r="H1396" s="90">
        <f t="shared" ca="1" si="258"/>
        <v>523.40998817515538</v>
      </c>
      <c r="I1396" s="90">
        <f t="shared" ca="1" si="259"/>
        <v>369.99541666926012</v>
      </c>
      <c r="J1396" s="90">
        <f t="shared" ca="1" si="260"/>
        <v>442.71978685677982</v>
      </c>
    </row>
    <row r="1397" spans="1:10" ht="12.75" x14ac:dyDescent="0.2">
      <c r="A1397" s="84">
        <v>1385</v>
      </c>
      <c r="B1397" s="90">
        <f t="shared" ca="1" si="256"/>
        <v>414.59503515148685</v>
      </c>
      <c r="C1397" s="103">
        <f t="shared" ca="1" si="265"/>
        <v>291.40746377850587</v>
      </c>
      <c r="D1397" s="103">
        <f t="shared" ca="1" si="265"/>
        <v>325.76714510192653</v>
      </c>
      <c r="E1397" s="90">
        <f t="shared" ca="1" si="264"/>
        <v>108.15864104794656</v>
      </c>
      <c r="F1397" s="90">
        <f t="shared" ca="1" si="264"/>
        <v>87.767250148572472</v>
      </c>
      <c r="G1397" s="90">
        <f t="shared" ca="1" si="264"/>
        <v>114.51699977015706</v>
      </c>
      <c r="H1397" s="90">
        <f t="shared" ca="1" si="258"/>
        <v>522.75367619943336</v>
      </c>
      <c r="I1397" s="90">
        <f t="shared" ca="1" si="259"/>
        <v>379.17471392707836</v>
      </c>
      <c r="J1397" s="90">
        <f t="shared" ca="1" si="260"/>
        <v>440.28414487208357</v>
      </c>
    </row>
    <row r="1398" spans="1:10" ht="12.75" x14ac:dyDescent="0.2">
      <c r="A1398" s="84">
        <v>1386</v>
      </c>
      <c r="B1398" s="90">
        <f t="shared" ca="1" si="256"/>
        <v>410.51970422638021</v>
      </c>
      <c r="C1398" s="103">
        <f t="shared" ca="1" si="265"/>
        <v>287.54077417608107</v>
      </c>
      <c r="D1398" s="103">
        <f t="shared" ca="1" si="265"/>
        <v>361.612130435241</v>
      </c>
      <c r="E1398" s="90">
        <f t="shared" ca="1" si="264"/>
        <v>109.56469076595103</v>
      </c>
      <c r="F1398" s="90">
        <f t="shared" ca="1" si="264"/>
        <v>94.938973273595494</v>
      </c>
      <c r="G1398" s="90">
        <f t="shared" ca="1" si="264"/>
        <v>79.690060498501808</v>
      </c>
      <c r="H1398" s="90">
        <f t="shared" ca="1" si="258"/>
        <v>520.08439499233123</v>
      </c>
      <c r="I1398" s="90">
        <f t="shared" ca="1" si="259"/>
        <v>382.47974744967655</v>
      </c>
      <c r="J1398" s="90">
        <f t="shared" ca="1" si="260"/>
        <v>441.30219093374279</v>
      </c>
    </row>
    <row r="1399" spans="1:10" ht="12.75" x14ac:dyDescent="0.2">
      <c r="A1399" s="84">
        <v>1387</v>
      </c>
      <c r="B1399" s="90">
        <f t="shared" ca="1" si="256"/>
        <v>406.6360545614391</v>
      </c>
      <c r="C1399" s="103">
        <f t="shared" ca="1" si="265"/>
        <v>298.37949735183781</v>
      </c>
      <c r="D1399" s="103">
        <f t="shared" ca="1" si="265"/>
        <v>338.7698929493684</v>
      </c>
      <c r="E1399" s="90">
        <f t="shared" ca="1" si="264"/>
        <v>114.79818225867542</v>
      </c>
      <c r="F1399" s="90">
        <f t="shared" ca="1" si="264"/>
        <v>81.031882523287862</v>
      </c>
      <c r="G1399" s="90">
        <f t="shared" ca="1" si="264"/>
        <v>77.232864962027094</v>
      </c>
      <c r="H1399" s="90">
        <f t="shared" ca="1" si="258"/>
        <v>521.43423682011451</v>
      </c>
      <c r="I1399" s="90">
        <f t="shared" ca="1" si="259"/>
        <v>379.4113798751257</v>
      </c>
      <c r="J1399" s="90">
        <f t="shared" ca="1" si="260"/>
        <v>416.00275791139552</v>
      </c>
    </row>
    <row r="1400" spans="1:10" ht="12.75" x14ac:dyDescent="0.2">
      <c r="A1400" s="84">
        <v>1388</v>
      </c>
      <c r="B1400" s="90">
        <f t="shared" ca="1" si="256"/>
        <v>411.29441612477086</v>
      </c>
      <c r="C1400" s="103">
        <f t="shared" ca="1" si="265"/>
        <v>303.72477774750297</v>
      </c>
      <c r="D1400" s="103">
        <f t="shared" ca="1" si="265"/>
        <v>344.01632142646059</v>
      </c>
      <c r="E1400" s="90">
        <f t="shared" ca="1" si="264"/>
        <v>110.3075602326696</v>
      </c>
      <c r="F1400" s="90">
        <f t="shared" ca="1" si="264"/>
        <v>86.177119147552162</v>
      </c>
      <c r="G1400" s="90">
        <f t="shared" ca="1" si="264"/>
        <v>101.86416412841872</v>
      </c>
      <c r="H1400" s="90">
        <f t="shared" ca="1" si="258"/>
        <v>521.60197635744044</v>
      </c>
      <c r="I1400" s="90">
        <f t="shared" ca="1" si="259"/>
        <v>389.90189689505513</v>
      </c>
      <c r="J1400" s="90">
        <f t="shared" ca="1" si="260"/>
        <v>445.88048555487933</v>
      </c>
    </row>
    <row r="1401" spans="1:10" ht="12.75" x14ac:dyDescent="0.2">
      <c r="A1401" s="84">
        <v>1389</v>
      </c>
      <c r="B1401" s="90">
        <f t="shared" ca="1" si="256"/>
        <v>406.695080629019</v>
      </c>
      <c r="C1401" s="103">
        <f t="shared" ca="1" si="265"/>
        <v>303.18279862919394</v>
      </c>
      <c r="D1401" s="103">
        <f t="shared" ca="1" si="265"/>
        <v>357.43902625935993</v>
      </c>
      <c r="E1401" s="90">
        <f t="shared" ca="1" si="264"/>
        <v>120.8136358964782</v>
      </c>
      <c r="F1401" s="90">
        <f t="shared" ca="1" si="264"/>
        <v>90.582530406094108</v>
      </c>
      <c r="G1401" s="90">
        <f t="shared" ca="1" si="264"/>
        <v>108.32796221922358</v>
      </c>
      <c r="H1401" s="90">
        <f t="shared" ca="1" si="258"/>
        <v>527.50871652549722</v>
      </c>
      <c r="I1401" s="90">
        <f t="shared" ca="1" si="259"/>
        <v>393.76532903528806</v>
      </c>
      <c r="J1401" s="90">
        <f t="shared" ca="1" si="260"/>
        <v>465.76698847858353</v>
      </c>
    </row>
    <row r="1402" spans="1:10" ht="12.75" x14ac:dyDescent="0.2">
      <c r="A1402" s="84">
        <v>1390</v>
      </c>
      <c r="B1402" s="90">
        <f t="shared" ca="1" si="256"/>
        <v>409.52325701491753</v>
      </c>
      <c r="C1402" s="103">
        <f t="shared" ca="1" si="265"/>
        <v>301.9444230063969</v>
      </c>
      <c r="D1402" s="103">
        <f t="shared" ca="1" si="265"/>
        <v>340.24019743369519</v>
      </c>
      <c r="E1402" s="90">
        <f t="shared" ca="1" si="264"/>
        <v>104.01286485221701</v>
      </c>
      <c r="F1402" s="90">
        <f t="shared" ca="1" si="264"/>
        <v>74.943584634071883</v>
      </c>
      <c r="G1402" s="90">
        <f t="shared" ca="1" si="264"/>
        <v>129.80691719046123</v>
      </c>
      <c r="H1402" s="90">
        <f t="shared" ca="1" si="258"/>
        <v>513.53612186713451</v>
      </c>
      <c r="I1402" s="90">
        <f t="shared" ca="1" si="259"/>
        <v>376.8880076404688</v>
      </c>
      <c r="J1402" s="90">
        <f t="shared" ca="1" si="260"/>
        <v>470.04711462415639</v>
      </c>
    </row>
    <row r="1403" spans="1:10" ht="12.75" x14ac:dyDescent="0.2">
      <c r="A1403" s="84">
        <v>1391</v>
      </c>
      <c r="B1403" s="90">
        <f t="shared" ca="1" si="256"/>
        <v>412.93387253684989</v>
      </c>
      <c r="C1403" s="103">
        <f t="shared" ca="1" si="265"/>
        <v>280.6715987963052</v>
      </c>
      <c r="D1403" s="103">
        <f t="shared" ca="1" si="265"/>
        <v>344.24479478073437</v>
      </c>
      <c r="E1403" s="90">
        <f t="shared" ca="1" si="264"/>
        <v>112.25425570239173</v>
      </c>
      <c r="F1403" s="90">
        <f t="shared" ca="1" si="264"/>
        <v>86.394558739146646</v>
      </c>
      <c r="G1403" s="90">
        <f t="shared" ca="1" si="264"/>
        <v>92.151020888338181</v>
      </c>
      <c r="H1403" s="90">
        <f t="shared" ca="1" si="258"/>
        <v>525.18812823924168</v>
      </c>
      <c r="I1403" s="90">
        <f t="shared" ca="1" si="259"/>
        <v>367.06615753545185</v>
      </c>
      <c r="J1403" s="90">
        <f t="shared" ca="1" si="260"/>
        <v>436.39581566907253</v>
      </c>
    </row>
    <row r="1404" spans="1:10" ht="12.75" x14ac:dyDescent="0.2">
      <c r="A1404" s="84">
        <v>1392</v>
      </c>
      <c r="B1404" s="90">
        <f t="shared" ca="1" si="256"/>
        <v>406.81730704093314</v>
      </c>
      <c r="C1404" s="103">
        <f t="shared" ca="1" si="265"/>
        <v>307.54149959650061</v>
      </c>
      <c r="D1404" s="103">
        <f t="shared" ca="1" si="265"/>
        <v>359.75140460517719</v>
      </c>
      <c r="E1404" s="90">
        <f t="shared" ca="1" si="264"/>
        <v>104.47272905363043</v>
      </c>
      <c r="F1404" s="90">
        <f t="shared" ca="1" si="264"/>
        <v>102.62720943371112</v>
      </c>
      <c r="G1404" s="90">
        <f t="shared" ca="1" si="264"/>
        <v>89.994359448917223</v>
      </c>
      <c r="H1404" s="90">
        <f t="shared" ca="1" si="258"/>
        <v>511.29003609456356</v>
      </c>
      <c r="I1404" s="90">
        <f t="shared" ca="1" si="259"/>
        <v>410.16870903021174</v>
      </c>
      <c r="J1404" s="90">
        <f t="shared" ca="1" si="260"/>
        <v>449.74576405409442</v>
      </c>
    </row>
    <row r="1405" spans="1:10" ht="12.75" x14ac:dyDescent="0.2">
      <c r="A1405" s="84">
        <v>1393</v>
      </c>
      <c r="B1405" s="90">
        <f t="shared" ca="1" si="256"/>
        <v>402.8477601319529</v>
      </c>
      <c r="C1405" s="103">
        <f t="shared" ca="1" si="265"/>
        <v>293.50502374812004</v>
      </c>
      <c r="D1405" s="103">
        <f t="shared" ca="1" si="265"/>
        <v>356.308972978638</v>
      </c>
      <c r="E1405" s="90">
        <f t="shared" ca="1" si="264"/>
        <v>111.71942558493495</v>
      </c>
      <c r="F1405" s="90">
        <f t="shared" ca="1" si="264"/>
        <v>78.759722850258811</v>
      </c>
      <c r="G1405" s="90">
        <f t="shared" ca="1" si="264"/>
        <v>94.021518214139647</v>
      </c>
      <c r="H1405" s="90">
        <f t="shared" ca="1" si="258"/>
        <v>514.56718571688782</v>
      </c>
      <c r="I1405" s="90">
        <f t="shared" ca="1" si="259"/>
        <v>372.26474659837885</v>
      </c>
      <c r="J1405" s="90">
        <f t="shared" ca="1" si="260"/>
        <v>450.33049119277763</v>
      </c>
    </row>
    <row r="1406" spans="1:10" ht="12.75" x14ac:dyDescent="0.2">
      <c r="A1406" s="84">
        <v>1394</v>
      </c>
      <c r="B1406" s="90">
        <f t="shared" ca="1" si="256"/>
        <v>409.78270249797151</v>
      </c>
      <c r="C1406" s="103">
        <f t="shared" ref="C1406:G1421" ca="1" si="266">NORMINV(RAND(),C$5,C$6)</f>
        <v>305.93678817417049</v>
      </c>
      <c r="D1406" s="103">
        <f t="shared" ca="1" si="266"/>
        <v>342.73254209224751</v>
      </c>
      <c r="E1406" s="90">
        <f t="shared" ca="1" si="266"/>
        <v>114.62580406011621</v>
      </c>
      <c r="F1406" s="90">
        <f t="shared" ca="1" si="266"/>
        <v>102.91479093318549</v>
      </c>
      <c r="G1406" s="90">
        <f t="shared" ca="1" si="266"/>
        <v>104.4855562742428</v>
      </c>
      <c r="H1406" s="90">
        <f t="shared" ca="1" si="258"/>
        <v>524.40850655808777</v>
      </c>
      <c r="I1406" s="90">
        <f t="shared" ca="1" si="259"/>
        <v>408.85157910735597</v>
      </c>
      <c r="J1406" s="90">
        <f t="shared" ca="1" si="260"/>
        <v>447.21809836649032</v>
      </c>
    </row>
    <row r="1407" spans="1:10" ht="12.75" x14ac:dyDescent="0.2">
      <c r="A1407" s="84">
        <v>1395</v>
      </c>
      <c r="B1407" s="90">
        <f t="shared" ca="1" si="256"/>
        <v>417.04149721774337</v>
      </c>
      <c r="C1407" s="103">
        <f t="shared" ref="C1407:D1421" ca="1" si="267">NORMINV(RAND(),C$5,C$6)</f>
        <v>284.55360723086318</v>
      </c>
      <c r="D1407" s="103">
        <f t="shared" ca="1" si="267"/>
        <v>343.51906637940027</v>
      </c>
      <c r="E1407" s="90">
        <f t="shared" ca="1" si="266"/>
        <v>110.08109650881646</v>
      </c>
      <c r="F1407" s="90">
        <f t="shared" ca="1" si="266"/>
        <v>98.864044543403125</v>
      </c>
      <c r="G1407" s="90">
        <f t="shared" ca="1" si="266"/>
        <v>89.882532553829293</v>
      </c>
      <c r="H1407" s="90">
        <f t="shared" ca="1" si="258"/>
        <v>527.12259372655978</v>
      </c>
      <c r="I1407" s="90">
        <f t="shared" ca="1" si="259"/>
        <v>383.41765177426629</v>
      </c>
      <c r="J1407" s="90">
        <f t="shared" ca="1" si="260"/>
        <v>433.40159893322959</v>
      </c>
    </row>
    <row r="1408" spans="1:10" ht="12.75" x14ac:dyDescent="0.2">
      <c r="A1408" s="84">
        <v>1396</v>
      </c>
      <c r="B1408" s="90">
        <f t="shared" ca="1" si="256"/>
        <v>404.51505485152563</v>
      </c>
      <c r="C1408" s="103">
        <f t="shared" ca="1" si="267"/>
        <v>297.74867676857139</v>
      </c>
      <c r="D1408" s="103">
        <f t="shared" ca="1" si="267"/>
        <v>350.39193390857122</v>
      </c>
      <c r="E1408" s="90">
        <f t="shared" ca="1" si="266"/>
        <v>112.40209426008495</v>
      </c>
      <c r="F1408" s="90">
        <f t="shared" ca="1" si="266"/>
        <v>77.057183461426774</v>
      </c>
      <c r="G1408" s="90">
        <f t="shared" ca="1" si="266"/>
        <v>101.52913912153026</v>
      </c>
      <c r="H1408" s="90">
        <f t="shared" ca="1" si="258"/>
        <v>516.91714911161057</v>
      </c>
      <c r="I1408" s="90">
        <f t="shared" ca="1" si="259"/>
        <v>374.80586022999819</v>
      </c>
      <c r="J1408" s="90">
        <f t="shared" ca="1" si="260"/>
        <v>451.92107303010147</v>
      </c>
    </row>
    <row r="1409" spans="1:10" ht="12.75" x14ac:dyDescent="0.2">
      <c r="A1409" s="84">
        <v>1397</v>
      </c>
      <c r="B1409" s="90">
        <f t="shared" ca="1" si="256"/>
        <v>413.00438549988684</v>
      </c>
      <c r="C1409" s="103">
        <f t="shared" ca="1" si="267"/>
        <v>284.91177960989137</v>
      </c>
      <c r="D1409" s="103">
        <f t="shared" ca="1" si="267"/>
        <v>318.12681348268814</v>
      </c>
      <c r="E1409" s="90">
        <f t="shared" ca="1" si="266"/>
        <v>109.40388074871765</v>
      </c>
      <c r="F1409" s="90">
        <f t="shared" ca="1" si="266"/>
        <v>84.995314950934514</v>
      </c>
      <c r="G1409" s="90">
        <f t="shared" ca="1" si="266"/>
        <v>102.75076221077074</v>
      </c>
      <c r="H1409" s="90">
        <f t="shared" ca="1" si="258"/>
        <v>522.40826624860449</v>
      </c>
      <c r="I1409" s="90">
        <f t="shared" ca="1" si="259"/>
        <v>369.9070945608259</v>
      </c>
      <c r="J1409" s="90">
        <f t="shared" ca="1" si="260"/>
        <v>420.87757569345888</v>
      </c>
    </row>
    <row r="1410" spans="1:10" ht="12.75" x14ac:dyDescent="0.2">
      <c r="A1410" s="84">
        <v>1398</v>
      </c>
      <c r="B1410" s="90">
        <f t="shared" ca="1" si="256"/>
        <v>418.82968560896745</v>
      </c>
      <c r="C1410" s="103">
        <f t="shared" ca="1" si="267"/>
        <v>310.84675337828037</v>
      </c>
      <c r="D1410" s="103">
        <f t="shared" ca="1" si="267"/>
        <v>363.22376643096271</v>
      </c>
      <c r="E1410" s="90">
        <f t="shared" ca="1" si="266"/>
        <v>100.42619186394283</v>
      </c>
      <c r="F1410" s="90">
        <f t="shared" ca="1" si="266"/>
        <v>98.874112469013326</v>
      </c>
      <c r="G1410" s="90">
        <f t="shared" ca="1" si="266"/>
        <v>94.122727891999745</v>
      </c>
      <c r="H1410" s="90">
        <f t="shared" ca="1" si="258"/>
        <v>519.25587747291024</v>
      </c>
      <c r="I1410" s="90">
        <f t="shared" ca="1" si="259"/>
        <v>409.72086584729368</v>
      </c>
      <c r="J1410" s="90">
        <f t="shared" ca="1" si="260"/>
        <v>457.34649432296249</v>
      </c>
    </row>
    <row r="1411" spans="1:10" ht="12.75" x14ac:dyDescent="0.2">
      <c r="A1411" s="84">
        <v>1399</v>
      </c>
      <c r="B1411" s="90">
        <f t="shared" ca="1" si="256"/>
        <v>408.57339435783126</v>
      </c>
      <c r="C1411" s="103">
        <f t="shared" ca="1" si="267"/>
        <v>288.50418452150637</v>
      </c>
      <c r="D1411" s="103">
        <f t="shared" ca="1" si="267"/>
        <v>346.45114867026115</v>
      </c>
      <c r="E1411" s="90">
        <f t="shared" ca="1" si="266"/>
        <v>107.90537052425191</v>
      </c>
      <c r="F1411" s="90">
        <f t="shared" ca="1" si="266"/>
        <v>84.914736184333208</v>
      </c>
      <c r="G1411" s="90">
        <f t="shared" ca="1" si="266"/>
        <v>84.638677577169673</v>
      </c>
      <c r="H1411" s="90">
        <f t="shared" ca="1" si="258"/>
        <v>516.47876488208317</v>
      </c>
      <c r="I1411" s="90">
        <f t="shared" ca="1" si="259"/>
        <v>373.41892070583958</v>
      </c>
      <c r="J1411" s="90">
        <f t="shared" ca="1" si="260"/>
        <v>431.08982624743084</v>
      </c>
    </row>
    <row r="1412" spans="1:10" ht="12.75" x14ac:dyDescent="0.2">
      <c r="A1412" s="84">
        <v>1400</v>
      </c>
      <c r="B1412" s="90">
        <f t="shared" ca="1" si="256"/>
        <v>413.23822341995049</v>
      </c>
      <c r="C1412" s="103">
        <f t="shared" ca="1" si="267"/>
        <v>305.63517130399117</v>
      </c>
      <c r="D1412" s="103">
        <f t="shared" ca="1" si="267"/>
        <v>341.94010746323505</v>
      </c>
      <c r="E1412" s="90">
        <f t="shared" ca="1" si="266"/>
        <v>118.22534430789675</v>
      </c>
      <c r="F1412" s="90">
        <f t="shared" ca="1" si="266"/>
        <v>78.632680832323231</v>
      </c>
      <c r="G1412" s="90">
        <f t="shared" ca="1" si="266"/>
        <v>81.276390311511605</v>
      </c>
      <c r="H1412" s="90">
        <f t="shared" ca="1" si="258"/>
        <v>531.46356772784725</v>
      </c>
      <c r="I1412" s="90">
        <f t="shared" ca="1" si="259"/>
        <v>384.26785213631439</v>
      </c>
      <c r="J1412" s="90">
        <f t="shared" ca="1" si="260"/>
        <v>423.21649777474664</v>
      </c>
    </row>
    <row r="1413" spans="1:10" ht="12.75" x14ac:dyDescent="0.2">
      <c r="A1413" s="84">
        <v>1401</v>
      </c>
      <c r="B1413" s="90">
        <f t="shared" ca="1" si="256"/>
        <v>403.42930582370195</v>
      </c>
      <c r="C1413" s="103">
        <f t="shared" ca="1" si="267"/>
        <v>312.82260952708305</v>
      </c>
      <c r="D1413" s="103">
        <f t="shared" ca="1" si="267"/>
        <v>355.05688746382941</v>
      </c>
      <c r="E1413" s="90">
        <f t="shared" ca="1" si="266"/>
        <v>113.1070114508249</v>
      </c>
      <c r="F1413" s="90">
        <f t="shared" ca="1" si="266"/>
        <v>91.861267333593133</v>
      </c>
      <c r="G1413" s="90">
        <f t="shared" ca="1" si="266"/>
        <v>76.732711215864029</v>
      </c>
      <c r="H1413" s="90">
        <f t="shared" ca="1" si="258"/>
        <v>516.53631727452682</v>
      </c>
      <c r="I1413" s="90">
        <f t="shared" ca="1" si="259"/>
        <v>404.68387686067615</v>
      </c>
      <c r="J1413" s="90">
        <f t="shared" ca="1" si="260"/>
        <v>431.78959867969343</v>
      </c>
    </row>
    <row r="1414" spans="1:10" ht="12.75" x14ac:dyDescent="0.2">
      <c r="A1414" s="84">
        <v>1402</v>
      </c>
      <c r="B1414" s="90">
        <f t="shared" ca="1" si="256"/>
        <v>411.02118915743591</v>
      </c>
      <c r="C1414" s="103">
        <f t="shared" ca="1" si="267"/>
        <v>294.64699297653658</v>
      </c>
      <c r="D1414" s="103">
        <f t="shared" ca="1" si="267"/>
        <v>336.08718234955427</v>
      </c>
      <c r="E1414" s="90">
        <f t="shared" ca="1" si="266"/>
        <v>112.32723045997524</v>
      </c>
      <c r="F1414" s="90">
        <f t="shared" ca="1" si="266"/>
        <v>69.510402403948206</v>
      </c>
      <c r="G1414" s="90">
        <f t="shared" ca="1" si="266"/>
        <v>85.876454097502133</v>
      </c>
      <c r="H1414" s="90">
        <f t="shared" ca="1" si="258"/>
        <v>523.3484196174112</v>
      </c>
      <c r="I1414" s="90">
        <f t="shared" ca="1" si="259"/>
        <v>364.15739538048479</v>
      </c>
      <c r="J1414" s="90">
        <f t="shared" ca="1" si="260"/>
        <v>421.96363644705639</v>
      </c>
    </row>
    <row r="1415" spans="1:10" ht="12.75" x14ac:dyDescent="0.2">
      <c r="A1415" s="84">
        <v>1403</v>
      </c>
      <c r="B1415" s="90">
        <f t="shared" ca="1" si="256"/>
        <v>404.67581118513965</v>
      </c>
      <c r="C1415" s="103">
        <f t="shared" ca="1" si="267"/>
        <v>292.756868651302</v>
      </c>
      <c r="D1415" s="103">
        <f t="shared" ca="1" si="267"/>
        <v>360.43545161734824</v>
      </c>
      <c r="E1415" s="90">
        <f t="shared" ca="1" si="266"/>
        <v>129.18144673915023</v>
      </c>
      <c r="F1415" s="90">
        <f t="shared" ca="1" si="266"/>
        <v>90.929309695750447</v>
      </c>
      <c r="G1415" s="90">
        <f t="shared" ca="1" si="266"/>
        <v>95.683456504093542</v>
      </c>
      <c r="H1415" s="90">
        <f t="shared" ca="1" si="258"/>
        <v>533.85725792428991</v>
      </c>
      <c r="I1415" s="90">
        <f t="shared" ca="1" si="259"/>
        <v>383.68617834705242</v>
      </c>
      <c r="J1415" s="90">
        <f t="shared" ca="1" si="260"/>
        <v>456.11890812144179</v>
      </c>
    </row>
    <row r="1416" spans="1:10" ht="12.75" x14ac:dyDescent="0.2">
      <c r="A1416" s="84">
        <v>1404</v>
      </c>
      <c r="B1416" s="90">
        <f t="shared" ca="1" si="256"/>
        <v>411.01633987666349</v>
      </c>
      <c r="C1416" s="103">
        <f t="shared" ca="1" si="267"/>
        <v>292.76599860069837</v>
      </c>
      <c r="D1416" s="103">
        <f t="shared" ca="1" si="267"/>
        <v>359.66046022786918</v>
      </c>
      <c r="E1416" s="90">
        <f t="shared" ca="1" si="266"/>
        <v>117.14773769127012</v>
      </c>
      <c r="F1416" s="90">
        <f t="shared" ca="1" si="266"/>
        <v>94.903426036611677</v>
      </c>
      <c r="G1416" s="90">
        <f t="shared" ca="1" si="266"/>
        <v>94.204748201935033</v>
      </c>
      <c r="H1416" s="90">
        <f t="shared" ca="1" si="258"/>
        <v>528.16407756793365</v>
      </c>
      <c r="I1416" s="90">
        <f t="shared" ca="1" si="259"/>
        <v>387.66942463731004</v>
      </c>
      <c r="J1416" s="90">
        <f t="shared" ca="1" si="260"/>
        <v>453.86520842980423</v>
      </c>
    </row>
    <row r="1417" spans="1:10" ht="12.75" x14ac:dyDescent="0.2">
      <c r="A1417" s="84">
        <v>1405</v>
      </c>
      <c r="B1417" s="90">
        <f t="shared" ca="1" si="256"/>
        <v>415.0395403801449</v>
      </c>
      <c r="C1417" s="103">
        <f t="shared" ca="1" si="267"/>
        <v>287.53733769704752</v>
      </c>
      <c r="D1417" s="103">
        <f t="shared" ca="1" si="267"/>
        <v>361.81418989221964</v>
      </c>
      <c r="E1417" s="90">
        <f t="shared" ca="1" si="266"/>
        <v>108.90904185435654</v>
      </c>
      <c r="F1417" s="90">
        <f t="shared" ca="1" si="266"/>
        <v>87.833017345798254</v>
      </c>
      <c r="G1417" s="90">
        <f t="shared" ca="1" si="266"/>
        <v>104.72126483514755</v>
      </c>
      <c r="H1417" s="90">
        <f t="shared" ca="1" si="258"/>
        <v>523.94858223450149</v>
      </c>
      <c r="I1417" s="90">
        <f t="shared" ca="1" si="259"/>
        <v>375.37035504284574</v>
      </c>
      <c r="J1417" s="90">
        <f t="shared" ca="1" si="260"/>
        <v>466.53545472736721</v>
      </c>
    </row>
    <row r="1418" spans="1:10" ht="12.75" x14ac:dyDescent="0.2">
      <c r="A1418" s="84">
        <v>1406</v>
      </c>
      <c r="B1418" s="90">
        <f t="shared" ca="1" si="256"/>
        <v>421.34819643665054</v>
      </c>
      <c r="C1418" s="103">
        <f t="shared" ca="1" si="267"/>
        <v>296.87166897595404</v>
      </c>
      <c r="D1418" s="103">
        <f t="shared" ca="1" si="267"/>
        <v>368.30418907496107</v>
      </c>
      <c r="E1418" s="90">
        <f t="shared" ca="1" si="266"/>
        <v>108.02772156587861</v>
      </c>
      <c r="F1418" s="90">
        <f t="shared" ca="1" si="266"/>
        <v>79.887124292681193</v>
      </c>
      <c r="G1418" s="90">
        <f t="shared" ca="1" si="266"/>
        <v>108.11393987913684</v>
      </c>
      <c r="H1418" s="90">
        <f t="shared" ca="1" si="258"/>
        <v>529.37591800252915</v>
      </c>
      <c r="I1418" s="90">
        <f t="shared" ca="1" si="259"/>
        <v>376.75879326863526</v>
      </c>
      <c r="J1418" s="90">
        <f t="shared" ca="1" si="260"/>
        <v>476.41812895409794</v>
      </c>
    </row>
    <row r="1419" spans="1:10" ht="12.75" x14ac:dyDescent="0.2">
      <c r="A1419" s="84">
        <v>1407</v>
      </c>
      <c r="B1419" s="90">
        <f t="shared" ca="1" si="256"/>
        <v>400.6050381468616</v>
      </c>
      <c r="C1419" s="103">
        <f t="shared" ca="1" si="267"/>
        <v>302.04871313914077</v>
      </c>
      <c r="D1419" s="103">
        <f t="shared" ca="1" si="267"/>
        <v>341.07889142900154</v>
      </c>
      <c r="E1419" s="90">
        <f t="shared" ca="1" si="266"/>
        <v>114.01492924922341</v>
      </c>
      <c r="F1419" s="90">
        <f t="shared" ca="1" si="266"/>
        <v>81.44754646949319</v>
      </c>
      <c r="G1419" s="90">
        <f t="shared" ca="1" si="266"/>
        <v>82.640709491632606</v>
      </c>
      <c r="H1419" s="90">
        <f t="shared" ca="1" si="258"/>
        <v>514.61996739608503</v>
      </c>
      <c r="I1419" s="90">
        <f t="shared" ca="1" si="259"/>
        <v>383.49625960863398</v>
      </c>
      <c r="J1419" s="90">
        <f t="shared" ca="1" si="260"/>
        <v>423.71960092063415</v>
      </c>
    </row>
    <row r="1420" spans="1:10" ht="12.75" x14ac:dyDescent="0.2">
      <c r="A1420" s="84">
        <v>1408</v>
      </c>
      <c r="B1420" s="90">
        <f t="shared" ca="1" si="256"/>
        <v>407.95353982802828</v>
      </c>
      <c r="C1420" s="103">
        <f t="shared" ca="1" si="267"/>
        <v>289.95658122494132</v>
      </c>
      <c r="D1420" s="103">
        <f t="shared" ca="1" si="267"/>
        <v>358.91511253386898</v>
      </c>
      <c r="E1420" s="90">
        <f t="shared" ca="1" si="266"/>
        <v>103.85743517888427</v>
      </c>
      <c r="F1420" s="90">
        <f t="shared" ca="1" si="266"/>
        <v>77.975797993537427</v>
      </c>
      <c r="G1420" s="90">
        <f t="shared" ca="1" si="266"/>
        <v>106.1707252603142</v>
      </c>
      <c r="H1420" s="90">
        <f t="shared" ca="1" si="258"/>
        <v>511.81097500691254</v>
      </c>
      <c r="I1420" s="90">
        <f t="shared" ca="1" si="259"/>
        <v>367.93237921847873</v>
      </c>
      <c r="J1420" s="90">
        <f t="shared" ca="1" si="260"/>
        <v>465.08583779418319</v>
      </c>
    </row>
    <row r="1421" spans="1:10" ht="12.75" x14ac:dyDescent="0.2">
      <c r="A1421" s="84">
        <v>1409</v>
      </c>
      <c r="B1421" s="90">
        <f t="shared" ca="1" si="256"/>
        <v>424.71747485224336</v>
      </c>
      <c r="C1421" s="103">
        <f t="shared" ca="1" si="267"/>
        <v>292.73083013569089</v>
      </c>
      <c r="D1421" s="103">
        <f t="shared" ca="1" si="267"/>
        <v>338.45882851078056</v>
      </c>
      <c r="E1421" s="90">
        <f t="shared" ca="1" si="266"/>
        <v>112.70009654004032</v>
      </c>
      <c r="F1421" s="90">
        <f t="shared" ca="1" si="266"/>
        <v>85.941908594975885</v>
      </c>
      <c r="G1421" s="90">
        <f t="shared" ca="1" si="266"/>
        <v>85.517421905241449</v>
      </c>
      <c r="H1421" s="90">
        <f t="shared" ca="1" si="258"/>
        <v>537.41757139228366</v>
      </c>
      <c r="I1421" s="90">
        <f t="shared" ca="1" si="259"/>
        <v>378.67273873066677</v>
      </c>
      <c r="J1421" s="90">
        <f t="shared" ca="1" si="260"/>
        <v>423.97625041602203</v>
      </c>
    </row>
    <row r="1422" spans="1:10" ht="12.75" x14ac:dyDescent="0.2">
      <c r="A1422" s="84">
        <v>1410</v>
      </c>
      <c r="B1422" s="90">
        <f t="shared" ref="B1422:B1485" ca="1" si="268">NORMINV(RAND(),B$5,B$6)</f>
        <v>410.44912216023891</v>
      </c>
      <c r="C1422" s="103">
        <f t="shared" ref="C1422:G1437" ca="1" si="269">NORMINV(RAND(),C$5,C$6)</f>
        <v>296.53288325391873</v>
      </c>
      <c r="D1422" s="103">
        <f t="shared" ca="1" si="269"/>
        <v>348.50282104468937</v>
      </c>
      <c r="E1422" s="90">
        <f t="shared" ca="1" si="269"/>
        <v>112.36676890174228</v>
      </c>
      <c r="F1422" s="90">
        <f t="shared" ca="1" si="269"/>
        <v>83.85565022607932</v>
      </c>
      <c r="G1422" s="90">
        <f t="shared" ca="1" si="269"/>
        <v>79.174081166293931</v>
      </c>
      <c r="H1422" s="90">
        <f t="shared" ref="H1422:H1485" ca="1" si="270">+B1422+E1422</f>
        <v>522.81589106198123</v>
      </c>
      <c r="I1422" s="90">
        <f t="shared" ref="I1422:I1485" ca="1" si="271">+C1422+F1422</f>
        <v>380.38853347999805</v>
      </c>
      <c r="J1422" s="90">
        <f t="shared" ref="J1422:J1485" ca="1" si="272">+D1422+G1422</f>
        <v>427.67690221098331</v>
      </c>
    </row>
    <row r="1423" spans="1:10" ht="12.75" x14ac:dyDescent="0.2">
      <c r="A1423" s="84">
        <v>1411</v>
      </c>
      <c r="B1423" s="90">
        <f t="shared" ca="1" si="268"/>
        <v>408.42076896816309</v>
      </c>
      <c r="C1423" s="103">
        <f t="shared" ref="C1423:D1437" ca="1" si="273">NORMINV(RAND(),C$5,C$6)</f>
        <v>284.89943856995956</v>
      </c>
      <c r="D1423" s="103">
        <f t="shared" ca="1" si="273"/>
        <v>360.73585877289901</v>
      </c>
      <c r="E1423" s="90">
        <f t="shared" ca="1" si="269"/>
        <v>99.472308533049912</v>
      </c>
      <c r="F1423" s="90">
        <f t="shared" ca="1" si="269"/>
        <v>99.979854249815872</v>
      </c>
      <c r="G1423" s="90">
        <f t="shared" ca="1" si="269"/>
        <v>97.290027146569585</v>
      </c>
      <c r="H1423" s="90">
        <f t="shared" ca="1" si="270"/>
        <v>507.89307750121299</v>
      </c>
      <c r="I1423" s="90">
        <f t="shared" ca="1" si="271"/>
        <v>384.8792928197754</v>
      </c>
      <c r="J1423" s="90">
        <f t="shared" ca="1" si="272"/>
        <v>458.02588591946858</v>
      </c>
    </row>
    <row r="1424" spans="1:10" ht="12.75" x14ac:dyDescent="0.2">
      <c r="A1424" s="84">
        <v>1412</v>
      </c>
      <c r="B1424" s="90">
        <f t="shared" ca="1" si="268"/>
        <v>411.42528066924069</v>
      </c>
      <c r="C1424" s="103">
        <f t="shared" ca="1" si="273"/>
        <v>289.33238841728144</v>
      </c>
      <c r="D1424" s="103">
        <f t="shared" ca="1" si="273"/>
        <v>344.32353383803991</v>
      </c>
      <c r="E1424" s="90">
        <f t="shared" ca="1" si="269"/>
        <v>107.14894619183671</v>
      </c>
      <c r="F1424" s="90">
        <f t="shared" ca="1" si="269"/>
        <v>93.609373565544985</v>
      </c>
      <c r="G1424" s="90">
        <f t="shared" ca="1" si="269"/>
        <v>117.07517872595416</v>
      </c>
      <c r="H1424" s="90">
        <f t="shared" ca="1" si="270"/>
        <v>518.57422686107736</v>
      </c>
      <c r="I1424" s="90">
        <f t="shared" ca="1" si="271"/>
        <v>382.94176198282639</v>
      </c>
      <c r="J1424" s="90">
        <f t="shared" ca="1" si="272"/>
        <v>461.39871256399408</v>
      </c>
    </row>
    <row r="1425" spans="1:10" ht="12.75" x14ac:dyDescent="0.2">
      <c r="A1425" s="84">
        <v>1413</v>
      </c>
      <c r="B1425" s="90">
        <f t="shared" ca="1" si="268"/>
        <v>407.82756292414763</v>
      </c>
      <c r="C1425" s="103">
        <f t="shared" ca="1" si="273"/>
        <v>290.37968207118217</v>
      </c>
      <c r="D1425" s="103">
        <f t="shared" ca="1" si="273"/>
        <v>337.24512373479678</v>
      </c>
      <c r="E1425" s="90">
        <f t="shared" ca="1" si="269"/>
        <v>110.73133801351133</v>
      </c>
      <c r="F1425" s="90">
        <f t="shared" ca="1" si="269"/>
        <v>73.416316090069344</v>
      </c>
      <c r="G1425" s="90">
        <f t="shared" ca="1" si="269"/>
        <v>94.704695118602729</v>
      </c>
      <c r="H1425" s="90">
        <f t="shared" ca="1" si="270"/>
        <v>518.55890093765902</v>
      </c>
      <c r="I1425" s="90">
        <f t="shared" ca="1" si="271"/>
        <v>363.79599816125153</v>
      </c>
      <c r="J1425" s="90">
        <f t="shared" ca="1" si="272"/>
        <v>431.94981885339951</v>
      </c>
    </row>
    <row r="1426" spans="1:10" ht="12.75" x14ac:dyDescent="0.2">
      <c r="A1426" s="84">
        <v>1414</v>
      </c>
      <c r="B1426" s="90">
        <f t="shared" ca="1" si="268"/>
        <v>413.50474341740392</v>
      </c>
      <c r="C1426" s="103">
        <f t="shared" ca="1" si="273"/>
        <v>301.02233825347463</v>
      </c>
      <c r="D1426" s="103">
        <f t="shared" ca="1" si="273"/>
        <v>355.34113344226705</v>
      </c>
      <c r="E1426" s="90">
        <f t="shared" ca="1" si="269"/>
        <v>110.25164371187662</v>
      </c>
      <c r="F1426" s="90">
        <f t="shared" ca="1" si="269"/>
        <v>84.321956792535005</v>
      </c>
      <c r="G1426" s="90">
        <f t="shared" ca="1" si="269"/>
        <v>97.178344602906961</v>
      </c>
      <c r="H1426" s="90">
        <f t="shared" ca="1" si="270"/>
        <v>523.75638712928048</v>
      </c>
      <c r="I1426" s="90">
        <f t="shared" ca="1" si="271"/>
        <v>385.34429504600962</v>
      </c>
      <c r="J1426" s="90">
        <f t="shared" ca="1" si="272"/>
        <v>452.51947804517403</v>
      </c>
    </row>
    <row r="1427" spans="1:10" ht="12.75" x14ac:dyDescent="0.2">
      <c r="A1427" s="84">
        <v>1415</v>
      </c>
      <c r="B1427" s="90">
        <f t="shared" ca="1" si="268"/>
        <v>410.01083320427438</v>
      </c>
      <c r="C1427" s="103">
        <f t="shared" ca="1" si="273"/>
        <v>309.41763097626063</v>
      </c>
      <c r="D1427" s="103">
        <f t="shared" ca="1" si="273"/>
        <v>320.00792955479989</v>
      </c>
      <c r="E1427" s="90">
        <f t="shared" ca="1" si="269"/>
        <v>106.88288177148456</v>
      </c>
      <c r="F1427" s="90">
        <f t="shared" ca="1" si="269"/>
        <v>86.717435810906409</v>
      </c>
      <c r="G1427" s="90">
        <f t="shared" ca="1" si="269"/>
        <v>113.12133729004921</v>
      </c>
      <c r="H1427" s="90">
        <f t="shared" ca="1" si="270"/>
        <v>516.89371497575894</v>
      </c>
      <c r="I1427" s="90">
        <f t="shared" ca="1" si="271"/>
        <v>396.13506678716703</v>
      </c>
      <c r="J1427" s="90">
        <f t="shared" ca="1" si="272"/>
        <v>433.1292668448491</v>
      </c>
    </row>
    <row r="1428" spans="1:10" ht="12.75" x14ac:dyDescent="0.2">
      <c r="A1428" s="84">
        <v>1416</v>
      </c>
      <c r="B1428" s="90">
        <f t="shared" ca="1" si="268"/>
        <v>412.5703194090745</v>
      </c>
      <c r="C1428" s="103">
        <f t="shared" ca="1" si="273"/>
        <v>290.48470332602665</v>
      </c>
      <c r="D1428" s="103">
        <f t="shared" ca="1" si="273"/>
        <v>345.14515689818273</v>
      </c>
      <c r="E1428" s="90">
        <f t="shared" ca="1" si="269"/>
        <v>111.53062344779779</v>
      </c>
      <c r="F1428" s="90">
        <f t="shared" ca="1" si="269"/>
        <v>104.33567114777107</v>
      </c>
      <c r="G1428" s="90">
        <f t="shared" ca="1" si="269"/>
        <v>82.235269831624862</v>
      </c>
      <c r="H1428" s="90">
        <f t="shared" ca="1" si="270"/>
        <v>524.10094285687228</v>
      </c>
      <c r="I1428" s="90">
        <f t="shared" ca="1" si="271"/>
        <v>394.8203744737977</v>
      </c>
      <c r="J1428" s="90">
        <f t="shared" ca="1" si="272"/>
        <v>427.3804267298076</v>
      </c>
    </row>
    <row r="1429" spans="1:10" ht="12.75" x14ac:dyDescent="0.2">
      <c r="A1429" s="84">
        <v>1417</v>
      </c>
      <c r="B1429" s="90">
        <f t="shared" ca="1" si="268"/>
        <v>404.00614963959384</v>
      </c>
      <c r="C1429" s="103">
        <f t="shared" ca="1" si="273"/>
        <v>291.27270343598752</v>
      </c>
      <c r="D1429" s="103">
        <f t="shared" ca="1" si="273"/>
        <v>343.90234271595682</v>
      </c>
      <c r="E1429" s="90">
        <f t="shared" ca="1" si="269"/>
        <v>116.44212239074066</v>
      </c>
      <c r="F1429" s="90">
        <f t="shared" ca="1" si="269"/>
        <v>94.694147182422043</v>
      </c>
      <c r="G1429" s="90">
        <f t="shared" ca="1" si="269"/>
        <v>87.153556954462445</v>
      </c>
      <c r="H1429" s="90">
        <f t="shared" ca="1" si="270"/>
        <v>520.44827203033446</v>
      </c>
      <c r="I1429" s="90">
        <f t="shared" ca="1" si="271"/>
        <v>385.96685061840958</v>
      </c>
      <c r="J1429" s="90">
        <f t="shared" ca="1" si="272"/>
        <v>431.05589967041925</v>
      </c>
    </row>
    <row r="1430" spans="1:10" ht="12.75" x14ac:dyDescent="0.2">
      <c r="A1430" s="84">
        <v>1418</v>
      </c>
      <c r="B1430" s="90">
        <f t="shared" ca="1" si="268"/>
        <v>406.97429549449765</v>
      </c>
      <c r="C1430" s="103">
        <f t="shared" ca="1" si="273"/>
        <v>284.93978861045429</v>
      </c>
      <c r="D1430" s="103">
        <f t="shared" ca="1" si="273"/>
        <v>346.97130544352808</v>
      </c>
      <c r="E1430" s="90">
        <f t="shared" ca="1" si="269"/>
        <v>112.76165113354939</v>
      </c>
      <c r="F1430" s="90">
        <f t="shared" ca="1" si="269"/>
        <v>90.282347090211388</v>
      </c>
      <c r="G1430" s="90">
        <f t="shared" ca="1" si="269"/>
        <v>95.76431095688099</v>
      </c>
      <c r="H1430" s="90">
        <f t="shared" ca="1" si="270"/>
        <v>519.73594662804703</v>
      </c>
      <c r="I1430" s="90">
        <f t="shared" ca="1" si="271"/>
        <v>375.22213570066566</v>
      </c>
      <c r="J1430" s="90">
        <f t="shared" ca="1" si="272"/>
        <v>442.73561640040907</v>
      </c>
    </row>
    <row r="1431" spans="1:10" ht="12.75" x14ac:dyDescent="0.2">
      <c r="A1431" s="84">
        <v>1419</v>
      </c>
      <c r="B1431" s="90">
        <f t="shared" ca="1" si="268"/>
        <v>420.26978854734409</v>
      </c>
      <c r="C1431" s="103">
        <f t="shared" ca="1" si="273"/>
        <v>296.94954173547728</v>
      </c>
      <c r="D1431" s="103">
        <f t="shared" ca="1" si="273"/>
        <v>346.04453313461659</v>
      </c>
      <c r="E1431" s="90">
        <f t="shared" ca="1" si="269"/>
        <v>111.05367956145126</v>
      </c>
      <c r="F1431" s="90">
        <f t="shared" ca="1" si="269"/>
        <v>91.428784417174967</v>
      </c>
      <c r="G1431" s="90">
        <f t="shared" ca="1" si="269"/>
        <v>98.131232052635738</v>
      </c>
      <c r="H1431" s="90">
        <f t="shared" ca="1" si="270"/>
        <v>531.3234681087954</v>
      </c>
      <c r="I1431" s="90">
        <f t="shared" ca="1" si="271"/>
        <v>388.37832615265222</v>
      </c>
      <c r="J1431" s="90">
        <f t="shared" ca="1" si="272"/>
        <v>444.1757651872523</v>
      </c>
    </row>
    <row r="1432" spans="1:10" ht="12.75" x14ac:dyDescent="0.2">
      <c r="A1432" s="84">
        <v>1420</v>
      </c>
      <c r="B1432" s="90">
        <f t="shared" ca="1" si="268"/>
        <v>417.18618920949154</v>
      </c>
      <c r="C1432" s="103">
        <f t="shared" ca="1" si="273"/>
        <v>294.38070215353918</v>
      </c>
      <c r="D1432" s="103">
        <f t="shared" ca="1" si="273"/>
        <v>321.2961570795938</v>
      </c>
      <c r="E1432" s="90">
        <f t="shared" ca="1" si="269"/>
        <v>115.03844491321593</v>
      </c>
      <c r="F1432" s="90">
        <f t="shared" ca="1" si="269"/>
        <v>93.179867107867025</v>
      </c>
      <c r="G1432" s="90">
        <f t="shared" ca="1" si="269"/>
        <v>88.148864520118252</v>
      </c>
      <c r="H1432" s="90">
        <f t="shared" ca="1" si="270"/>
        <v>532.22463412270747</v>
      </c>
      <c r="I1432" s="90">
        <f t="shared" ca="1" si="271"/>
        <v>387.56056926140621</v>
      </c>
      <c r="J1432" s="90">
        <f t="shared" ca="1" si="272"/>
        <v>409.44502159971205</v>
      </c>
    </row>
    <row r="1433" spans="1:10" ht="12.75" x14ac:dyDescent="0.2">
      <c r="A1433" s="84">
        <v>1421</v>
      </c>
      <c r="B1433" s="90">
        <f t="shared" ca="1" si="268"/>
        <v>420.89147916735197</v>
      </c>
      <c r="C1433" s="103">
        <f t="shared" ca="1" si="273"/>
        <v>303.96088849851969</v>
      </c>
      <c r="D1433" s="103">
        <f t="shared" ca="1" si="273"/>
        <v>341.51944011490485</v>
      </c>
      <c r="E1433" s="90">
        <f t="shared" ca="1" si="269"/>
        <v>104.14858989354123</v>
      </c>
      <c r="F1433" s="90">
        <f t="shared" ca="1" si="269"/>
        <v>96.049058925108241</v>
      </c>
      <c r="G1433" s="90">
        <f t="shared" ca="1" si="269"/>
        <v>85.147910646115506</v>
      </c>
      <c r="H1433" s="90">
        <f t="shared" ca="1" si="270"/>
        <v>525.04006906089319</v>
      </c>
      <c r="I1433" s="90">
        <f t="shared" ca="1" si="271"/>
        <v>400.00994742362792</v>
      </c>
      <c r="J1433" s="90">
        <f t="shared" ca="1" si="272"/>
        <v>426.66735076102037</v>
      </c>
    </row>
    <row r="1434" spans="1:10" ht="12.75" x14ac:dyDescent="0.2">
      <c r="A1434" s="84">
        <v>1422</v>
      </c>
      <c r="B1434" s="90">
        <f t="shared" ca="1" si="268"/>
        <v>415.13082994677211</v>
      </c>
      <c r="C1434" s="103">
        <f t="shared" ca="1" si="273"/>
        <v>300.66401516697545</v>
      </c>
      <c r="D1434" s="103">
        <f t="shared" ca="1" si="273"/>
        <v>341.58158519798593</v>
      </c>
      <c r="E1434" s="90">
        <f t="shared" ca="1" si="269"/>
        <v>109.178315686834</v>
      </c>
      <c r="F1434" s="90">
        <f t="shared" ca="1" si="269"/>
        <v>87.22288070995036</v>
      </c>
      <c r="G1434" s="90">
        <f t="shared" ca="1" si="269"/>
        <v>88.834734366242685</v>
      </c>
      <c r="H1434" s="90">
        <f t="shared" ca="1" si="270"/>
        <v>524.30914563360614</v>
      </c>
      <c r="I1434" s="90">
        <f t="shared" ca="1" si="271"/>
        <v>387.88689587692579</v>
      </c>
      <c r="J1434" s="90">
        <f t="shared" ca="1" si="272"/>
        <v>430.41631956422862</v>
      </c>
    </row>
    <row r="1435" spans="1:10" ht="12.75" x14ac:dyDescent="0.2">
      <c r="A1435" s="84">
        <v>1423</v>
      </c>
      <c r="B1435" s="90">
        <f t="shared" ca="1" si="268"/>
        <v>409.1825078449462</v>
      </c>
      <c r="C1435" s="103">
        <f t="shared" ca="1" si="273"/>
        <v>307.97594630394093</v>
      </c>
      <c r="D1435" s="103">
        <f t="shared" ca="1" si="273"/>
        <v>354.29356009879336</v>
      </c>
      <c r="E1435" s="90">
        <f t="shared" ca="1" si="269"/>
        <v>106.92796223019458</v>
      </c>
      <c r="F1435" s="90">
        <f t="shared" ca="1" si="269"/>
        <v>83.051495727823863</v>
      </c>
      <c r="G1435" s="90">
        <f t="shared" ca="1" si="269"/>
        <v>98.123509692231337</v>
      </c>
      <c r="H1435" s="90">
        <f t="shared" ca="1" si="270"/>
        <v>516.11047007514082</v>
      </c>
      <c r="I1435" s="90">
        <f t="shared" ca="1" si="271"/>
        <v>391.02744203176479</v>
      </c>
      <c r="J1435" s="90">
        <f t="shared" ca="1" si="272"/>
        <v>452.41706979102469</v>
      </c>
    </row>
    <row r="1436" spans="1:10" ht="12.75" x14ac:dyDescent="0.2">
      <c r="A1436" s="84">
        <v>1424</v>
      </c>
      <c r="B1436" s="90">
        <f t="shared" ca="1" si="268"/>
        <v>406.01266434037592</v>
      </c>
      <c r="C1436" s="103">
        <f t="shared" ca="1" si="273"/>
        <v>312.01176151528335</v>
      </c>
      <c r="D1436" s="103">
        <f t="shared" ca="1" si="273"/>
        <v>343.58659365443884</v>
      </c>
      <c r="E1436" s="90">
        <f t="shared" ca="1" si="269"/>
        <v>107.12012693557415</v>
      </c>
      <c r="F1436" s="90">
        <f t="shared" ca="1" si="269"/>
        <v>82.718077134599227</v>
      </c>
      <c r="G1436" s="90">
        <f t="shared" ca="1" si="269"/>
        <v>90.572131655671626</v>
      </c>
      <c r="H1436" s="90">
        <f t="shared" ca="1" si="270"/>
        <v>513.13279127595001</v>
      </c>
      <c r="I1436" s="90">
        <f t="shared" ca="1" si="271"/>
        <v>394.72983864988259</v>
      </c>
      <c r="J1436" s="90">
        <f t="shared" ca="1" si="272"/>
        <v>434.15872531011047</v>
      </c>
    </row>
    <row r="1437" spans="1:10" ht="12.75" x14ac:dyDescent="0.2">
      <c r="A1437" s="84">
        <v>1425</v>
      </c>
      <c r="B1437" s="90">
        <f t="shared" ca="1" si="268"/>
        <v>404.49068539841107</v>
      </c>
      <c r="C1437" s="103">
        <f t="shared" ca="1" si="273"/>
        <v>300.21478731399117</v>
      </c>
      <c r="D1437" s="103">
        <f t="shared" ca="1" si="273"/>
        <v>342.21534731840558</v>
      </c>
      <c r="E1437" s="90">
        <f t="shared" ca="1" si="269"/>
        <v>108.09892288088899</v>
      </c>
      <c r="F1437" s="90">
        <f t="shared" ca="1" si="269"/>
        <v>92.036742850564409</v>
      </c>
      <c r="G1437" s="90">
        <f t="shared" ca="1" si="269"/>
        <v>93.696183219602531</v>
      </c>
      <c r="H1437" s="90">
        <f t="shared" ca="1" si="270"/>
        <v>512.58960827930002</v>
      </c>
      <c r="I1437" s="90">
        <f t="shared" ca="1" si="271"/>
        <v>392.25153016455556</v>
      </c>
      <c r="J1437" s="90">
        <f t="shared" ca="1" si="272"/>
        <v>435.91153053800809</v>
      </c>
    </row>
    <row r="1438" spans="1:10" ht="12.75" x14ac:dyDescent="0.2">
      <c r="A1438" s="84">
        <v>1426</v>
      </c>
      <c r="B1438" s="90">
        <f t="shared" ca="1" si="268"/>
        <v>406.5081783195364</v>
      </c>
      <c r="C1438" s="103">
        <f t="shared" ref="C1438:G1453" ca="1" si="274">NORMINV(RAND(),C$5,C$6)</f>
        <v>303.3733171413279</v>
      </c>
      <c r="D1438" s="103">
        <f t="shared" ca="1" si="274"/>
        <v>348.75886576622594</v>
      </c>
      <c r="E1438" s="90">
        <f t="shared" ca="1" si="274"/>
        <v>106.44880272244363</v>
      </c>
      <c r="F1438" s="90">
        <f t="shared" ca="1" si="274"/>
        <v>86.883932005177456</v>
      </c>
      <c r="G1438" s="90">
        <f t="shared" ca="1" si="274"/>
        <v>88.3113958170877</v>
      </c>
      <c r="H1438" s="90">
        <f t="shared" ca="1" si="270"/>
        <v>512.95698104198004</v>
      </c>
      <c r="I1438" s="90">
        <f t="shared" ca="1" si="271"/>
        <v>390.25724914650539</v>
      </c>
      <c r="J1438" s="90">
        <f t="shared" ca="1" si="272"/>
        <v>437.07026158331365</v>
      </c>
    </row>
    <row r="1439" spans="1:10" ht="12.75" x14ac:dyDescent="0.2">
      <c r="A1439" s="84">
        <v>1427</v>
      </c>
      <c r="B1439" s="90">
        <f t="shared" ca="1" si="268"/>
        <v>412.83133858043766</v>
      </c>
      <c r="C1439" s="103">
        <f t="shared" ref="C1439:D1453" ca="1" si="275">NORMINV(RAND(),C$5,C$6)</f>
        <v>305.84687450006732</v>
      </c>
      <c r="D1439" s="103">
        <f t="shared" ca="1" si="275"/>
        <v>345.25527421607438</v>
      </c>
      <c r="E1439" s="90">
        <f t="shared" ca="1" si="274"/>
        <v>109.21360093807782</v>
      </c>
      <c r="F1439" s="90">
        <f t="shared" ca="1" si="274"/>
        <v>74.369820613654753</v>
      </c>
      <c r="G1439" s="90">
        <f t="shared" ca="1" si="274"/>
        <v>110.31084813321348</v>
      </c>
      <c r="H1439" s="90">
        <f t="shared" ca="1" si="270"/>
        <v>522.04493951851543</v>
      </c>
      <c r="I1439" s="90">
        <f t="shared" ca="1" si="271"/>
        <v>380.21669511372204</v>
      </c>
      <c r="J1439" s="90">
        <f t="shared" ca="1" si="272"/>
        <v>455.56612234928787</v>
      </c>
    </row>
    <row r="1440" spans="1:10" ht="12.75" x14ac:dyDescent="0.2">
      <c r="A1440" s="84">
        <v>1428</v>
      </c>
      <c r="B1440" s="90">
        <f t="shared" ca="1" si="268"/>
        <v>415.68767485509761</v>
      </c>
      <c r="C1440" s="103">
        <f t="shared" ca="1" si="275"/>
        <v>303.51876196923831</v>
      </c>
      <c r="D1440" s="103">
        <f t="shared" ca="1" si="275"/>
        <v>354.27158410192732</v>
      </c>
      <c r="E1440" s="90">
        <f t="shared" ca="1" si="274"/>
        <v>110.9313170161675</v>
      </c>
      <c r="F1440" s="90">
        <f t="shared" ca="1" si="274"/>
        <v>90.140522401864985</v>
      </c>
      <c r="G1440" s="90">
        <f t="shared" ca="1" si="274"/>
        <v>94.114467388145513</v>
      </c>
      <c r="H1440" s="90">
        <f t="shared" ca="1" si="270"/>
        <v>526.61899187126505</v>
      </c>
      <c r="I1440" s="90">
        <f t="shared" ca="1" si="271"/>
        <v>393.6592843711033</v>
      </c>
      <c r="J1440" s="90">
        <f t="shared" ca="1" si="272"/>
        <v>448.38605149007282</v>
      </c>
    </row>
    <row r="1441" spans="1:10" ht="12.75" x14ac:dyDescent="0.2">
      <c r="A1441" s="84">
        <v>1429</v>
      </c>
      <c r="B1441" s="90">
        <f t="shared" ca="1" si="268"/>
        <v>402.62342009968302</v>
      </c>
      <c r="C1441" s="103">
        <f t="shared" ca="1" si="275"/>
        <v>292.37740692153926</v>
      </c>
      <c r="D1441" s="103">
        <f t="shared" ca="1" si="275"/>
        <v>342.04638261368325</v>
      </c>
      <c r="E1441" s="90">
        <f t="shared" ca="1" si="274"/>
        <v>111.08378774639181</v>
      </c>
      <c r="F1441" s="90">
        <f t="shared" ca="1" si="274"/>
        <v>74.181305305454941</v>
      </c>
      <c r="G1441" s="90">
        <f t="shared" ca="1" si="274"/>
        <v>82.322671323351855</v>
      </c>
      <c r="H1441" s="90">
        <f t="shared" ca="1" si="270"/>
        <v>513.70720784607488</v>
      </c>
      <c r="I1441" s="90">
        <f t="shared" ca="1" si="271"/>
        <v>366.5587122269942</v>
      </c>
      <c r="J1441" s="90">
        <f t="shared" ca="1" si="272"/>
        <v>424.36905393703512</v>
      </c>
    </row>
    <row r="1442" spans="1:10" ht="12.75" x14ac:dyDescent="0.2">
      <c r="A1442" s="84">
        <v>1430</v>
      </c>
      <c r="B1442" s="90">
        <f t="shared" ca="1" si="268"/>
        <v>411.53310013920077</v>
      </c>
      <c r="C1442" s="103">
        <f t="shared" ca="1" si="275"/>
        <v>290.83082770573498</v>
      </c>
      <c r="D1442" s="103">
        <f t="shared" ca="1" si="275"/>
        <v>347.1158010147069</v>
      </c>
      <c r="E1442" s="90">
        <f t="shared" ca="1" si="274"/>
        <v>111.78727069402048</v>
      </c>
      <c r="F1442" s="90">
        <f t="shared" ca="1" si="274"/>
        <v>57.937520892698153</v>
      </c>
      <c r="G1442" s="90">
        <f t="shared" ca="1" si="274"/>
        <v>89.764742488194742</v>
      </c>
      <c r="H1442" s="90">
        <f t="shared" ca="1" si="270"/>
        <v>523.3203708332212</v>
      </c>
      <c r="I1442" s="90">
        <f t="shared" ca="1" si="271"/>
        <v>348.76834859843314</v>
      </c>
      <c r="J1442" s="90">
        <f t="shared" ca="1" si="272"/>
        <v>436.88054350290167</v>
      </c>
    </row>
    <row r="1443" spans="1:10" ht="12.75" x14ac:dyDescent="0.2">
      <c r="A1443" s="84">
        <v>1431</v>
      </c>
      <c r="B1443" s="90">
        <f t="shared" ca="1" si="268"/>
        <v>404.1305315891147</v>
      </c>
      <c r="C1443" s="103">
        <f t="shared" ca="1" si="275"/>
        <v>307.80464715529553</v>
      </c>
      <c r="D1443" s="103">
        <f t="shared" ca="1" si="275"/>
        <v>331.08749883035188</v>
      </c>
      <c r="E1443" s="90">
        <f t="shared" ca="1" si="274"/>
        <v>111.38589737846048</v>
      </c>
      <c r="F1443" s="90">
        <f t="shared" ca="1" si="274"/>
        <v>79.601034265574228</v>
      </c>
      <c r="G1443" s="90">
        <f t="shared" ca="1" si="274"/>
        <v>72.177979375241932</v>
      </c>
      <c r="H1443" s="90">
        <f t="shared" ca="1" si="270"/>
        <v>515.51642896757517</v>
      </c>
      <c r="I1443" s="90">
        <f t="shared" ca="1" si="271"/>
        <v>387.40568142086977</v>
      </c>
      <c r="J1443" s="90">
        <f t="shared" ca="1" si="272"/>
        <v>403.26547820559381</v>
      </c>
    </row>
    <row r="1444" spans="1:10" ht="12.75" x14ac:dyDescent="0.2">
      <c r="A1444" s="84">
        <v>1432</v>
      </c>
      <c r="B1444" s="90">
        <f t="shared" ca="1" si="268"/>
        <v>404.80675296939023</v>
      </c>
      <c r="C1444" s="103">
        <f t="shared" ca="1" si="275"/>
        <v>297.91392260709722</v>
      </c>
      <c r="D1444" s="103">
        <f t="shared" ca="1" si="275"/>
        <v>340.60192603905881</v>
      </c>
      <c r="E1444" s="90">
        <f t="shared" ca="1" si="274"/>
        <v>112.84369428359369</v>
      </c>
      <c r="F1444" s="90">
        <f t="shared" ca="1" si="274"/>
        <v>87.144624644642761</v>
      </c>
      <c r="G1444" s="90">
        <f t="shared" ca="1" si="274"/>
        <v>98.790949993850518</v>
      </c>
      <c r="H1444" s="90">
        <f t="shared" ca="1" si="270"/>
        <v>517.65044725298389</v>
      </c>
      <c r="I1444" s="90">
        <f t="shared" ca="1" si="271"/>
        <v>385.05854725173998</v>
      </c>
      <c r="J1444" s="90">
        <f t="shared" ca="1" si="272"/>
        <v>439.39287603290933</v>
      </c>
    </row>
    <row r="1445" spans="1:10" ht="12.75" x14ac:dyDescent="0.2">
      <c r="A1445" s="84">
        <v>1433</v>
      </c>
      <c r="B1445" s="90">
        <f t="shared" ca="1" si="268"/>
        <v>408.1778840687881</v>
      </c>
      <c r="C1445" s="103">
        <f t="shared" ca="1" si="275"/>
        <v>296.13243969326976</v>
      </c>
      <c r="D1445" s="103">
        <f t="shared" ca="1" si="275"/>
        <v>355.02684498122943</v>
      </c>
      <c r="E1445" s="90">
        <f t="shared" ca="1" si="274"/>
        <v>104.55392001248369</v>
      </c>
      <c r="F1445" s="90">
        <f t="shared" ca="1" si="274"/>
        <v>89.342997055840982</v>
      </c>
      <c r="G1445" s="90">
        <f t="shared" ca="1" si="274"/>
        <v>119.63960063972917</v>
      </c>
      <c r="H1445" s="90">
        <f t="shared" ca="1" si="270"/>
        <v>512.73180408127178</v>
      </c>
      <c r="I1445" s="90">
        <f t="shared" ca="1" si="271"/>
        <v>385.47543674911071</v>
      </c>
      <c r="J1445" s="90">
        <f t="shared" ca="1" si="272"/>
        <v>474.6664456209586</v>
      </c>
    </row>
    <row r="1446" spans="1:10" ht="12.75" x14ac:dyDescent="0.2">
      <c r="A1446" s="84">
        <v>1434</v>
      </c>
      <c r="B1446" s="90">
        <f t="shared" ca="1" si="268"/>
        <v>405.92807586583751</v>
      </c>
      <c r="C1446" s="103">
        <f t="shared" ca="1" si="275"/>
        <v>303.80361425913713</v>
      </c>
      <c r="D1446" s="103">
        <f t="shared" ca="1" si="275"/>
        <v>346.36141167019906</v>
      </c>
      <c r="E1446" s="90">
        <f t="shared" ca="1" si="274"/>
        <v>109.43380118142667</v>
      </c>
      <c r="F1446" s="90">
        <f t="shared" ca="1" si="274"/>
        <v>86.091970980525602</v>
      </c>
      <c r="G1446" s="90">
        <f t="shared" ca="1" si="274"/>
        <v>90.402255040595563</v>
      </c>
      <c r="H1446" s="90">
        <f t="shared" ca="1" si="270"/>
        <v>515.36187704726422</v>
      </c>
      <c r="I1446" s="90">
        <f t="shared" ca="1" si="271"/>
        <v>389.89558523966275</v>
      </c>
      <c r="J1446" s="90">
        <f t="shared" ca="1" si="272"/>
        <v>436.76366671079461</v>
      </c>
    </row>
    <row r="1447" spans="1:10" ht="12.75" x14ac:dyDescent="0.2">
      <c r="A1447" s="84">
        <v>1435</v>
      </c>
      <c r="B1447" s="90">
        <f t="shared" ca="1" si="268"/>
        <v>408.58746468010878</v>
      </c>
      <c r="C1447" s="103">
        <f t="shared" ca="1" si="275"/>
        <v>275.37395688048849</v>
      </c>
      <c r="D1447" s="103">
        <f t="shared" ca="1" si="275"/>
        <v>325.43148871960602</v>
      </c>
      <c r="E1447" s="90">
        <f t="shared" ca="1" si="274"/>
        <v>100.38992101248658</v>
      </c>
      <c r="F1447" s="90">
        <f t="shared" ca="1" si="274"/>
        <v>93.368655955506313</v>
      </c>
      <c r="G1447" s="90">
        <f t="shared" ca="1" si="274"/>
        <v>87.846853140797975</v>
      </c>
      <c r="H1447" s="90">
        <f t="shared" ca="1" si="270"/>
        <v>508.97738569259536</v>
      </c>
      <c r="I1447" s="90">
        <f t="shared" ca="1" si="271"/>
        <v>368.74261283599481</v>
      </c>
      <c r="J1447" s="90">
        <f t="shared" ca="1" si="272"/>
        <v>413.278341860404</v>
      </c>
    </row>
    <row r="1448" spans="1:10" ht="12.75" x14ac:dyDescent="0.2">
      <c r="A1448" s="84">
        <v>1436</v>
      </c>
      <c r="B1448" s="90">
        <f t="shared" ca="1" si="268"/>
        <v>413.66686677472734</v>
      </c>
      <c r="C1448" s="103">
        <f t="shared" ca="1" si="275"/>
        <v>325.17649739078036</v>
      </c>
      <c r="D1448" s="103">
        <f t="shared" ca="1" si="275"/>
        <v>320.29977438141117</v>
      </c>
      <c r="E1448" s="90">
        <f t="shared" ca="1" si="274"/>
        <v>104.00221232679685</v>
      </c>
      <c r="F1448" s="90">
        <f t="shared" ca="1" si="274"/>
        <v>83.865130894830799</v>
      </c>
      <c r="G1448" s="90">
        <f t="shared" ca="1" si="274"/>
        <v>72.414650218346537</v>
      </c>
      <c r="H1448" s="90">
        <f t="shared" ca="1" si="270"/>
        <v>517.66907910152418</v>
      </c>
      <c r="I1448" s="90">
        <f t="shared" ca="1" si="271"/>
        <v>409.04162828561118</v>
      </c>
      <c r="J1448" s="90">
        <f t="shared" ca="1" si="272"/>
        <v>392.71442459975771</v>
      </c>
    </row>
    <row r="1449" spans="1:10" ht="12.75" x14ac:dyDescent="0.2">
      <c r="A1449" s="84">
        <v>1437</v>
      </c>
      <c r="B1449" s="90">
        <f t="shared" ca="1" si="268"/>
        <v>404.03573404668333</v>
      </c>
      <c r="C1449" s="103">
        <f t="shared" ca="1" si="275"/>
        <v>311.66346842764898</v>
      </c>
      <c r="D1449" s="103">
        <f t="shared" ca="1" si="275"/>
        <v>353.58381351492108</v>
      </c>
      <c r="E1449" s="90">
        <f t="shared" ca="1" si="274"/>
        <v>104.60793556960455</v>
      </c>
      <c r="F1449" s="90">
        <f t="shared" ca="1" si="274"/>
        <v>76.345283498399652</v>
      </c>
      <c r="G1449" s="90">
        <f t="shared" ca="1" si="274"/>
        <v>90.63275311924717</v>
      </c>
      <c r="H1449" s="90">
        <f t="shared" ca="1" si="270"/>
        <v>508.64366961628787</v>
      </c>
      <c r="I1449" s="90">
        <f t="shared" ca="1" si="271"/>
        <v>388.0087519260486</v>
      </c>
      <c r="J1449" s="90">
        <f t="shared" ca="1" si="272"/>
        <v>444.21656663416826</v>
      </c>
    </row>
    <row r="1450" spans="1:10" ht="12.75" x14ac:dyDescent="0.2">
      <c r="A1450" s="84">
        <v>1438</v>
      </c>
      <c r="B1450" s="90">
        <f t="shared" ca="1" si="268"/>
        <v>409.60801168820848</v>
      </c>
      <c r="C1450" s="103">
        <f t="shared" ca="1" si="275"/>
        <v>283.87818791579593</v>
      </c>
      <c r="D1450" s="103">
        <f t="shared" ca="1" si="275"/>
        <v>333.30219289767223</v>
      </c>
      <c r="E1450" s="90">
        <f t="shared" ca="1" si="274"/>
        <v>113.81894098328827</v>
      </c>
      <c r="F1450" s="90">
        <f t="shared" ca="1" si="274"/>
        <v>93.880241402321232</v>
      </c>
      <c r="G1450" s="90">
        <f t="shared" ca="1" si="274"/>
        <v>90.669605409665039</v>
      </c>
      <c r="H1450" s="90">
        <f t="shared" ca="1" si="270"/>
        <v>523.42695267149679</v>
      </c>
      <c r="I1450" s="90">
        <f t="shared" ca="1" si="271"/>
        <v>377.75842931811718</v>
      </c>
      <c r="J1450" s="90">
        <f t="shared" ca="1" si="272"/>
        <v>423.97179830733728</v>
      </c>
    </row>
    <row r="1451" spans="1:10" ht="12.75" x14ac:dyDescent="0.2">
      <c r="A1451" s="84">
        <v>1439</v>
      </c>
      <c r="B1451" s="90">
        <f t="shared" ca="1" si="268"/>
        <v>419.19143080419451</v>
      </c>
      <c r="C1451" s="103">
        <f t="shared" ca="1" si="275"/>
        <v>295.24863686390813</v>
      </c>
      <c r="D1451" s="103">
        <f t="shared" ca="1" si="275"/>
        <v>353.77304586742372</v>
      </c>
      <c r="E1451" s="90">
        <f t="shared" ca="1" si="274"/>
        <v>117.18545832556843</v>
      </c>
      <c r="F1451" s="90">
        <f t="shared" ca="1" si="274"/>
        <v>77.031619529138581</v>
      </c>
      <c r="G1451" s="90">
        <f t="shared" ca="1" si="274"/>
        <v>109.6863492904384</v>
      </c>
      <c r="H1451" s="90">
        <f t="shared" ca="1" si="270"/>
        <v>536.37688912976296</v>
      </c>
      <c r="I1451" s="90">
        <f t="shared" ca="1" si="271"/>
        <v>372.28025639304673</v>
      </c>
      <c r="J1451" s="90">
        <f t="shared" ca="1" si="272"/>
        <v>463.4593951578621</v>
      </c>
    </row>
    <row r="1452" spans="1:10" ht="12.75" x14ac:dyDescent="0.2">
      <c r="A1452" s="84">
        <v>1440</v>
      </c>
      <c r="B1452" s="90">
        <f t="shared" ca="1" si="268"/>
        <v>402.41784430638864</v>
      </c>
      <c r="C1452" s="103">
        <f t="shared" ca="1" si="275"/>
        <v>301.79151307169263</v>
      </c>
      <c r="D1452" s="103">
        <f t="shared" ca="1" si="275"/>
        <v>332.85337695267617</v>
      </c>
      <c r="E1452" s="90">
        <f t="shared" ca="1" si="274"/>
        <v>109.16515688299349</v>
      </c>
      <c r="F1452" s="90">
        <f t="shared" ca="1" si="274"/>
        <v>73.254644903458029</v>
      </c>
      <c r="G1452" s="90">
        <f t="shared" ca="1" si="274"/>
        <v>87.345018152992864</v>
      </c>
      <c r="H1452" s="90">
        <f t="shared" ca="1" si="270"/>
        <v>511.58300118938212</v>
      </c>
      <c r="I1452" s="90">
        <f t="shared" ca="1" si="271"/>
        <v>375.04615797515066</v>
      </c>
      <c r="J1452" s="90">
        <f t="shared" ca="1" si="272"/>
        <v>420.19839510566902</v>
      </c>
    </row>
    <row r="1453" spans="1:10" ht="12.75" x14ac:dyDescent="0.2">
      <c r="A1453" s="84">
        <v>1441</v>
      </c>
      <c r="B1453" s="90">
        <f t="shared" ca="1" si="268"/>
        <v>408.63638914231399</v>
      </c>
      <c r="C1453" s="103">
        <f t="shared" ca="1" si="275"/>
        <v>289.33615940103266</v>
      </c>
      <c r="D1453" s="103">
        <f t="shared" ca="1" si="275"/>
        <v>336.36276223128084</v>
      </c>
      <c r="E1453" s="90">
        <f t="shared" ca="1" si="274"/>
        <v>110.6499230846016</v>
      </c>
      <c r="F1453" s="90">
        <f t="shared" ca="1" si="274"/>
        <v>90.288566984151515</v>
      </c>
      <c r="G1453" s="90">
        <f t="shared" ca="1" si="274"/>
        <v>103.67203061871723</v>
      </c>
      <c r="H1453" s="90">
        <f t="shared" ca="1" si="270"/>
        <v>519.28631222691558</v>
      </c>
      <c r="I1453" s="90">
        <f t="shared" ca="1" si="271"/>
        <v>379.6247263851842</v>
      </c>
      <c r="J1453" s="90">
        <f t="shared" ca="1" si="272"/>
        <v>440.0347928499981</v>
      </c>
    </row>
    <row r="1454" spans="1:10" ht="12.75" x14ac:dyDescent="0.2">
      <c r="A1454" s="84">
        <v>1442</v>
      </c>
      <c r="B1454" s="90">
        <f t="shared" ca="1" si="268"/>
        <v>401.72350956227967</v>
      </c>
      <c r="C1454" s="103">
        <f t="shared" ref="C1454:G1469" ca="1" si="276">NORMINV(RAND(),C$5,C$6)</f>
        <v>293.1918579371013</v>
      </c>
      <c r="D1454" s="103">
        <f t="shared" ca="1" si="276"/>
        <v>362.36611552327582</v>
      </c>
      <c r="E1454" s="90">
        <f t="shared" ca="1" si="276"/>
        <v>111.89178624872835</v>
      </c>
      <c r="F1454" s="90">
        <f t="shared" ca="1" si="276"/>
        <v>88.981969663357859</v>
      </c>
      <c r="G1454" s="90">
        <f t="shared" ca="1" si="276"/>
        <v>83.600250272682032</v>
      </c>
      <c r="H1454" s="90">
        <f t="shared" ca="1" si="270"/>
        <v>513.61529581100808</v>
      </c>
      <c r="I1454" s="90">
        <f t="shared" ca="1" si="271"/>
        <v>382.17382760045916</v>
      </c>
      <c r="J1454" s="90">
        <f t="shared" ca="1" si="272"/>
        <v>445.96636579595787</v>
      </c>
    </row>
    <row r="1455" spans="1:10" ht="12.75" x14ac:dyDescent="0.2">
      <c r="A1455" s="84">
        <v>1443</v>
      </c>
      <c r="B1455" s="90">
        <f t="shared" ca="1" si="268"/>
        <v>420.52363940502562</v>
      </c>
      <c r="C1455" s="103">
        <f t="shared" ref="C1455:D1469" ca="1" si="277">NORMINV(RAND(),C$5,C$6)</f>
        <v>291.43617709991332</v>
      </c>
      <c r="D1455" s="103">
        <f t="shared" ca="1" si="277"/>
        <v>338.96850615177834</v>
      </c>
      <c r="E1455" s="90">
        <f t="shared" ca="1" si="276"/>
        <v>96.49085847613307</v>
      </c>
      <c r="F1455" s="90">
        <f t="shared" ca="1" si="276"/>
        <v>72.436273253970725</v>
      </c>
      <c r="G1455" s="90">
        <f t="shared" ca="1" si="276"/>
        <v>107.36029482390917</v>
      </c>
      <c r="H1455" s="90">
        <f t="shared" ca="1" si="270"/>
        <v>517.01449788115872</v>
      </c>
      <c r="I1455" s="90">
        <f t="shared" ca="1" si="271"/>
        <v>363.87245035388406</v>
      </c>
      <c r="J1455" s="90">
        <f t="shared" ca="1" si="272"/>
        <v>446.3288009756875</v>
      </c>
    </row>
    <row r="1456" spans="1:10" ht="12.75" x14ac:dyDescent="0.2">
      <c r="A1456" s="84">
        <v>1444</v>
      </c>
      <c r="B1456" s="90">
        <f t="shared" ca="1" si="268"/>
        <v>407.24577538992395</v>
      </c>
      <c r="C1456" s="103">
        <f t="shared" ca="1" si="277"/>
        <v>294.29704144686798</v>
      </c>
      <c r="D1456" s="103">
        <f t="shared" ca="1" si="277"/>
        <v>350.54319712691762</v>
      </c>
      <c r="E1456" s="90">
        <f t="shared" ca="1" si="276"/>
        <v>122.54742865128475</v>
      </c>
      <c r="F1456" s="90">
        <f t="shared" ca="1" si="276"/>
        <v>80.532482822913707</v>
      </c>
      <c r="G1456" s="90">
        <f t="shared" ca="1" si="276"/>
        <v>103.14598405063363</v>
      </c>
      <c r="H1456" s="90">
        <f t="shared" ca="1" si="270"/>
        <v>529.7932040412087</v>
      </c>
      <c r="I1456" s="90">
        <f t="shared" ca="1" si="271"/>
        <v>374.8295242697817</v>
      </c>
      <c r="J1456" s="90">
        <f t="shared" ca="1" si="272"/>
        <v>453.68918117755123</v>
      </c>
    </row>
    <row r="1457" spans="1:10" ht="12.75" x14ac:dyDescent="0.2">
      <c r="A1457" s="84">
        <v>1445</v>
      </c>
      <c r="B1457" s="90">
        <f t="shared" ca="1" si="268"/>
        <v>407.26338190450082</v>
      </c>
      <c r="C1457" s="103">
        <f t="shared" ca="1" si="277"/>
        <v>318.60536440539829</v>
      </c>
      <c r="D1457" s="103">
        <f t="shared" ca="1" si="277"/>
        <v>343.97521444347876</v>
      </c>
      <c r="E1457" s="90">
        <f t="shared" ca="1" si="276"/>
        <v>110.70330193222942</v>
      </c>
      <c r="F1457" s="90">
        <f t="shared" ca="1" si="276"/>
        <v>94.710495421459186</v>
      </c>
      <c r="G1457" s="90">
        <f t="shared" ca="1" si="276"/>
        <v>80.96905574305643</v>
      </c>
      <c r="H1457" s="90">
        <f t="shared" ca="1" si="270"/>
        <v>517.96668383673023</v>
      </c>
      <c r="I1457" s="90">
        <f t="shared" ca="1" si="271"/>
        <v>413.31585982685749</v>
      </c>
      <c r="J1457" s="90">
        <f t="shared" ca="1" si="272"/>
        <v>424.94427018653516</v>
      </c>
    </row>
    <row r="1458" spans="1:10" ht="12.75" x14ac:dyDescent="0.2">
      <c r="A1458" s="84">
        <v>1446</v>
      </c>
      <c r="B1458" s="90">
        <f t="shared" ca="1" si="268"/>
        <v>407.40424004803265</v>
      </c>
      <c r="C1458" s="103">
        <f t="shared" ca="1" si="277"/>
        <v>307.18987943353989</v>
      </c>
      <c r="D1458" s="103">
        <f t="shared" ca="1" si="277"/>
        <v>322.0206858110127</v>
      </c>
      <c r="E1458" s="90">
        <f t="shared" ca="1" si="276"/>
        <v>111.14664631164521</v>
      </c>
      <c r="F1458" s="90">
        <f t="shared" ca="1" si="276"/>
        <v>84.279788561260048</v>
      </c>
      <c r="G1458" s="90">
        <f t="shared" ca="1" si="276"/>
        <v>100.10408732357837</v>
      </c>
      <c r="H1458" s="90">
        <f t="shared" ca="1" si="270"/>
        <v>518.55088635967786</v>
      </c>
      <c r="I1458" s="90">
        <f t="shared" ca="1" si="271"/>
        <v>391.46966799479992</v>
      </c>
      <c r="J1458" s="90">
        <f t="shared" ca="1" si="272"/>
        <v>422.12477313459107</v>
      </c>
    </row>
    <row r="1459" spans="1:10" ht="12.75" x14ac:dyDescent="0.2">
      <c r="A1459" s="84">
        <v>1447</v>
      </c>
      <c r="B1459" s="90">
        <f t="shared" ca="1" si="268"/>
        <v>407.18457495185788</v>
      </c>
      <c r="C1459" s="103">
        <f t="shared" ca="1" si="277"/>
        <v>288.6400846230149</v>
      </c>
      <c r="D1459" s="103">
        <f t="shared" ca="1" si="277"/>
        <v>353.68846380873936</v>
      </c>
      <c r="E1459" s="90">
        <f t="shared" ca="1" si="276"/>
        <v>106.4582142951076</v>
      </c>
      <c r="F1459" s="90">
        <f t="shared" ca="1" si="276"/>
        <v>79.83825735729809</v>
      </c>
      <c r="G1459" s="90">
        <f t="shared" ca="1" si="276"/>
        <v>91.521211564562023</v>
      </c>
      <c r="H1459" s="90">
        <f t="shared" ca="1" si="270"/>
        <v>513.64278924696544</v>
      </c>
      <c r="I1459" s="90">
        <f t="shared" ca="1" si="271"/>
        <v>368.47834198031296</v>
      </c>
      <c r="J1459" s="90">
        <f t="shared" ca="1" si="272"/>
        <v>445.20967537330137</v>
      </c>
    </row>
    <row r="1460" spans="1:10" ht="12.75" x14ac:dyDescent="0.2">
      <c r="A1460" s="84">
        <v>1448</v>
      </c>
      <c r="B1460" s="90">
        <f t="shared" ca="1" si="268"/>
        <v>401.95736008329777</v>
      </c>
      <c r="C1460" s="103">
        <f t="shared" ca="1" si="277"/>
        <v>297.183168621856</v>
      </c>
      <c r="D1460" s="103">
        <f t="shared" ca="1" si="277"/>
        <v>354.62709565119735</v>
      </c>
      <c r="E1460" s="90">
        <f t="shared" ca="1" si="276"/>
        <v>117.17959427875763</v>
      </c>
      <c r="F1460" s="90">
        <f t="shared" ca="1" si="276"/>
        <v>71.186657574128262</v>
      </c>
      <c r="G1460" s="90">
        <f t="shared" ca="1" si="276"/>
        <v>115.99772215628452</v>
      </c>
      <c r="H1460" s="90">
        <f t="shared" ca="1" si="270"/>
        <v>519.13695436205535</v>
      </c>
      <c r="I1460" s="90">
        <f t="shared" ca="1" si="271"/>
        <v>368.36982619598427</v>
      </c>
      <c r="J1460" s="90">
        <f t="shared" ca="1" si="272"/>
        <v>470.62481780748186</v>
      </c>
    </row>
    <row r="1461" spans="1:10" ht="12.75" x14ac:dyDescent="0.2">
      <c r="A1461" s="84">
        <v>1449</v>
      </c>
      <c r="B1461" s="90">
        <f t="shared" ca="1" si="268"/>
        <v>406.68694513916085</v>
      </c>
      <c r="C1461" s="103">
        <f t="shared" ca="1" si="277"/>
        <v>303.69060056437559</v>
      </c>
      <c r="D1461" s="103">
        <f t="shared" ca="1" si="277"/>
        <v>332.56868945293877</v>
      </c>
      <c r="E1461" s="90">
        <f t="shared" ca="1" si="276"/>
        <v>112.64620165016883</v>
      </c>
      <c r="F1461" s="90">
        <f t="shared" ca="1" si="276"/>
        <v>87.82771311550259</v>
      </c>
      <c r="G1461" s="90">
        <f t="shared" ca="1" si="276"/>
        <v>97.241627136809001</v>
      </c>
      <c r="H1461" s="90">
        <f t="shared" ca="1" si="270"/>
        <v>519.3331467893297</v>
      </c>
      <c r="I1461" s="90">
        <f t="shared" ca="1" si="271"/>
        <v>391.51831367987819</v>
      </c>
      <c r="J1461" s="90">
        <f t="shared" ca="1" si="272"/>
        <v>429.8103165897478</v>
      </c>
    </row>
    <row r="1462" spans="1:10" ht="12.75" x14ac:dyDescent="0.2">
      <c r="A1462" s="84">
        <v>1450</v>
      </c>
      <c r="B1462" s="90">
        <f t="shared" ca="1" si="268"/>
        <v>400.63548668094438</v>
      </c>
      <c r="C1462" s="103">
        <f t="shared" ca="1" si="277"/>
        <v>286.53818303856917</v>
      </c>
      <c r="D1462" s="103">
        <f t="shared" ca="1" si="277"/>
        <v>352.78066583834078</v>
      </c>
      <c r="E1462" s="90">
        <f t="shared" ca="1" si="276"/>
        <v>98.73361048120266</v>
      </c>
      <c r="F1462" s="90">
        <f t="shared" ca="1" si="276"/>
        <v>71.295354189107684</v>
      </c>
      <c r="G1462" s="90">
        <f t="shared" ca="1" si="276"/>
        <v>109.6525091464646</v>
      </c>
      <c r="H1462" s="90">
        <f t="shared" ca="1" si="270"/>
        <v>499.36909716214706</v>
      </c>
      <c r="I1462" s="90">
        <f t="shared" ca="1" si="271"/>
        <v>357.83353722767686</v>
      </c>
      <c r="J1462" s="90">
        <f t="shared" ca="1" si="272"/>
        <v>462.43317498480536</v>
      </c>
    </row>
    <row r="1463" spans="1:10" ht="12.75" x14ac:dyDescent="0.2">
      <c r="A1463" s="84">
        <v>1451</v>
      </c>
      <c r="B1463" s="90">
        <f t="shared" ca="1" si="268"/>
        <v>406.09186996169996</v>
      </c>
      <c r="C1463" s="103">
        <f t="shared" ca="1" si="277"/>
        <v>301.12756409963021</v>
      </c>
      <c r="D1463" s="103">
        <f t="shared" ca="1" si="277"/>
        <v>320.6156202573053</v>
      </c>
      <c r="E1463" s="90">
        <f t="shared" ca="1" si="276"/>
        <v>112.66515939603616</v>
      </c>
      <c r="F1463" s="90">
        <f t="shared" ca="1" si="276"/>
        <v>73.295569156818516</v>
      </c>
      <c r="G1463" s="90">
        <f t="shared" ca="1" si="276"/>
        <v>111.84083353424572</v>
      </c>
      <c r="H1463" s="90">
        <f t="shared" ca="1" si="270"/>
        <v>518.75702935773609</v>
      </c>
      <c r="I1463" s="90">
        <f t="shared" ca="1" si="271"/>
        <v>374.42313325644875</v>
      </c>
      <c r="J1463" s="90">
        <f t="shared" ca="1" si="272"/>
        <v>432.45645379155098</v>
      </c>
    </row>
    <row r="1464" spans="1:10" ht="12.75" x14ac:dyDescent="0.2">
      <c r="A1464" s="84">
        <v>1452</v>
      </c>
      <c r="B1464" s="90">
        <f t="shared" ca="1" si="268"/>
        <v>407.51767778811762</v>
      </c>
      <c r="C1464" s="103">
        <f t="shared" ca="1" si="277"/>
        <v>288.78404908111082</v>
      </c>
      <c r="D1464" s="103">
        <f t="shared" ca="1" si="277"/>
        <v>338.45556673787797</v>
      </c>
      <c r="E1464" s="90">
        <f t="shared" ca="1" si="276"/>
        <v>112.00029204304087</v>
      </c>
      <c r="F1464" s="90">
        <f t="shared" ca="1" si="276"/>
        <v>79.176036960945027</v>
      </c>
      <c r="G1464" s="90">
        <f t="shared" ca="1" si="276"/>
        <v>81.892163699287693</v>
      </c>
      <c r="H1464" s="90">
        <f t="shared" ca="1" si="270"/>
        <v>519.51796983115855</v>
      </c>
      <c r="I1464" s="90">
        <f t="shared" ca="1" si="271"/>
        <v>367.96008604205588</v>
      </c>
      <c r="J1464" s="90">
        <f t="shared" ca="1" si="272"/>
        <v>420.34773043716564</v>
      </c>
    </row>
    <row r="1465" spans="1:10" ht="12.75" x14ac:dyDescent="0.2">
      <c r="A1465" s="84">
        <v>1453</v>
      </c>
      <c r="B1465" s="90">
        <f t="shared" ca="1" si="268"/>
        <v>406.81978956399024</v>
      </c>
      <c r="C1465" s="103">
        <f t="shared" ca="1" si="277"/>
        <v>285.15231362642453</v>
      </c>
      <c r="D1465" s="103">
        <f t="shared" ca="1" si="277"/>
        <v>351.79971421088419</v>
      </c>
      <c r="E1465" s="90">
        <f t="shared" ca="1" si="276"/>
        <v>113.87977979571799</v>
      </c>
      <c r="F1465" s="90">
        <f t="shared" ca="1" si="276"/>
        <v>84.567892720516355</v>
      </c>
      <c r="G1465" s="90">
        <f t="shared" ca="1" si="276"/>
        <v>92.483250691425781</v>
      </c>
      <c r="H1465" s="90">
        <f t="shared" ca="1" si="270"/>
        <v>520.69956935970822</v>
      </c>
      <c r="I1465" s="90">
        <f t="shared" ca="1" si="271"/>
        <v>369.72020634694087</v>
      </c>
      <c r="J1465" s="90">
        <f t="shared" ca="1" si="272"/>
        <v>444.28296490230997</v>
      </c>
    </row>
    <row r="1466" spans="1:10" ht="12.75" x14ac:dyDescent="0.2">
      <c r="A1466" s="84">
        <v>1454</v>
      </c>
      <c r="B1466" s="90">
        <f t="shared" ca="1" si="268"/>
        <v>405.22753954284462</v>
      </c>
      <c r="C1466" s="103">
        <f t="shared" ca="1" si="277"/>
        <v>291.18567476947328</v>
      </c>
      <c r="D1466" s="103">
        <f t="shared" ca="1" si="277"/>
        <v>337.91610531968422</v>
      </c>
      <c r="E1466" s="90">
        <f t="shared" ca="1" si="276"/>
        <v>102.77745093584952</v>
      </c>
      <c r="F1466" s="90">
        <f t="shared" ca="1" si="276"/>
        <v>74.331163469469985</v>
      </c>
      <c r="G1466" s="90">
        <f t="shared" ca="1" si="276"/>
        <v>116.65665037133901</v>
      </c>
      <c r="H1466" s="90">
        <f t="shared" ca="1" si="270"/>
        <v>508.00499047869414</v>
      </c>
      <c r="I1466" s="90">
        <f t="shared" ca="1" si="271"/>
        <v>365.51683823894325</v>
      </c>
      <c r="J1466" s="90">
        <f t="shared" ca="1" si="272"/>
        <v>454.57275569102325</v>
      </c>
    </row>
    <row r="1467" spans="1:10" ht="12.75" x14ac:dyDescent="0.2">
      <c r="A1467" s="84">
        <v>1455</v>
      </c>
      <c r="B1467" s="90">
        <f t="shared" ca="1" si="268"/>
        <v>415.18655804722516</v>
      </c>
      <c r="C1467" s="103">
        <f t="shared" ca="1" si="277"/>
        <v>310.29823142218169</v>
      </c>
      <c r="D1467" s="103">
        <f t="shared" ca="1" si="277"/>
        <v>355.54261651831706</v>
      </c>
      <c r="E1467" s="90">
        <f t="shared" ca="1" si="276"/>
        <v>110.14212879516619</v>
      </c>
      <c r="F1467" s="90">
        <f t="shared" ca="1" si="276"/>
        <v>92.109062483906513</v>
      </c>
      <c r="G1467" s="90">
        <f t="shared" ca="1" si="276"/>
        <v>86.004499722743347</v>
      </c>
      <c r="H1467" s="90">
        <f t="shared" ca="1" si="270"/>
        <v>525.32868684239133</v>
      </c>
      <c r="I1467" s="90">
        <f t="shared" ca="1" si="271"/>
        <v>402.40729390608817</v>
      </c>
      <c r="J1467" s="90">
        <f t="shared" ca="1" si="272"/>
        <v>441.54711624106039</v>
      </c>
    </row>
    <row r="1468" spans="1:10" ht="12.75" x14ac:dyDescent="0.2">
      <c r="A1468" s="84">
        <v>1456</v>
      </c>
      <c r="B1468" s="90">
        <f t="shared" ca="1" si="268"/>
        <v>409.34444898020269</v>
      </c>
      <c r="C1468" s="103">
        <f t="shared" ca="1" si="277"/>
        <v>300.23828526421903</v>
      </c>
      <c r="D1468" s="103">
        <f t="shared" ca="1" si="277"/>
        <v>342.98617835647889</v>
      </c>
      <c r="E1468" s="90">
        <f t="shared" ca="1" si="276"/>
        <v>115.78282001248718</v>
      </c>
      <c r="F1468" s="90">
        <f t="shared" ca="1" si="276"/>
        <v>82.021864471420713</v>
      </c>
      <c r="G1468" s="90">
        <f t="shared" ca="1" si="276"/>
        <v>89.490491668389666</v>
      </c>
      <c r="H1468" s="90">
        <f t="shared" ca="1" si="270"/>
        <v>525.12726899268989</v>
      </c>
      <c r="I1468" s="90">
        <f t="shared" ca="1" si="271"/>
        <v>382.26014973563974</v>
      </c>
      <c r="J1468" s="90">
        <f t="shared" ca="1" si="272"/>
        <v>432.47667002486855</v>
      </c>
    </row>
    <row r="1469" spans="1:10" ht="12.75" x14ac:dyDescent="0.2">
      <c r="A1469" s="84">
        <v>1457</v>
      </c>
      <c r="B1469" s="90">
        <f t="shared" ca="1" si="268"/>
        <v>418.38829519943874</v>
      </c>
      <c r="C1469" s="103">
        <f t="shared" ca="1" si="277"/>
        <v>286.04715826423251</v>
      </c>
      <c r="D1469" s="103">
        <f t="shared" ca="1" si="277"/>
        <v>359.80687408716307</v>
      </c>
      <c r="E1469" s="90">
        <f t="shared" ca="1" si="276"/>
        <v>115.48529993931594</v>
      </c>
      <c r="F1469" s="90">
        <f t="shared" ca="1" si="276"/>
        <v>94.945121277482599</v>
      </c>
      <c r="G1469" s="90">
        <f t="shared" ca="1" si="276"/>
        <v>81.093483496398392</v>
      </c>
      <c r="H1469" s="90">
        <f t="shared" ca="1" si="270"/>
        <v>533.87359513875469</v>
      </c>
      <c r="I1469" s="90">
        <f t="shared" ca="1" si="271"/>
        <v>380.99227954171511</v>
      </c>
      <c r="J1469" s="90">
        <f t="shared" ca="1" si="272"/>
        <v>440.90035758356146</v>
      </c>
    </row>
    <row r="1470" spans="1:10" ht="12.75" x14ac:dyDescent="0.2">
      <c r="A1470" s="84">
        <v>1458</v>
      </c>
      <c r="B1470" s="90">
        <f t="shared" ca="1" si="268"/>
        <v>405.8483517813325</v>
      </c>
      <c r="C1470" s="103">
        <f t="shared" ref="C1470:G1485" ca="1" si="278">NORMINV(RAND(),C$5,C$6)</f>
        <v>309.80199477713495</v>
      </c>
      <c r="D1470" s="103">
        <f t="shared" ca="1" si="278"/>
        <v>346.33963652545395</v>
      </c>
      <c r="E1470" s="90">
        <f t="shared" ca="1" si="278"/>
        <v>109.1780353324877</v>
      </c>
      <c r="F1470" s="90">
        <f t="shared" ca="1" si="278"/>
        <v>69.186573674716954</v>
      </c>
      <c r="G1470" s="90">
        <f t="shared" ca="1" si="278"/>
        <v>97.827990915148703</v>
      </c>
      <c r="H1470" s="90">
        <f t="shared" ca="1" si="270"/>
        <v>515.02638711382019</v>
      </c>
      <c r="I1470" s="90">
        <f t="shared" ca="1" si="271"/>
        <v>378.9885684518519</v>
      </c>
      <c r="J1470" s="90">
        <f t="shared" ca="1" si="272"/>
        <v>444.16762744060264</v>
      </c>
    </row>
    <row r="1471" spans="1:10" ht="12.75" x14ac:dyDescent="0.2">
      <c r="A1471" s="84">
        <v>1459</v>
      </c>
      <c r="B1471" s="90">
        <f t="shared" ca="1" si="268"/>
        <v>411.67797432360169</v>
      </c>
      <c r="C1471" s="103">
        <f t="shared" ref="C1471:D1485" ca="1" si="279">NORMINV(RAND(),C$5,C$6)</f>
        <v>275.09935255599146</v>
      </c>
      <c r="D1471" s="103">
        <f t="shared" ca="1" si="279"/>
        <v>338.50171200975035</v>
      </c>
      <c r="E1471" s="90">
        <f t="shared" ca="1" si="278"/>
        <v>100.70234956761642</v>
      </c>
      <c r="F1471" s="90">
        <f t="shared" ca="1" si="278"/>
        <v>91.023124061138446</v>
      </c>
      <c r="G1471" s="90">
        <f t="shared" ca="1" si="278"/>
        <v>88.885128862616781</v>
      </c>
      <c r="H1471" s="90">
        <f t="shared" ca="1" si="270"/>
        <v>512.38032389121815</v>
      </c>
      <c r="I1471" s="90">
        <f t="shared" ca="1" si="271"/>
        <v>366.12247661712991</v>
      </c>
      <c r="J1471" s="90">
        <f t="shared" ca="1" si="272"/>
        <v>427.38684087236715</v>
      </c>
    </row>
    <row r="1472" spans="1:10" ht="12.75" x14ac:dyDescent="0.2">
      <c r="A1472" s="84">
        <v>1460</v>
      </c>
      <c r="B1472" s="90">
        <f t="shared" ca="1" si="268"/>
        <v>405.97361397581074</v>
      </c>
      <c r="C1472" s="103">
        <f t="shared" ca="1" si="279"/>
        <v>316.9764607482071</v>
      </c>
      <c r="D1472" s="103">
        <f t="shared" ca="1" si="279"/>
        <v>331.03722409328662</v>
      </c>
      <c r="E1472" s="90">
        <f t="shared" ca="1" si="278"/>
        <v>112.27824587735469</v>
      </c>
      <c r="F1472" s="90">
        <f t="shared" ca="1" si="278"/>
        <v>76.235991800724264</v>
      </c>
      <c r="G1472" s="90">
        <f t="shared" ca="1" si="278"/>
        <v>76.229042196282649</v>
      </c>
      <c r="H1472" s="90">
        <f t="shared" ca="1" si="270"/>
        <v>518.25185985316546</v>
      </c>
      <c r="I1472" s="90">
        <f t="shared" ca="1" si="271"/>
        <v>393.21245254893137</v>
      </c>
      <c r="J1472" s="90">
        <f t="shared" ca="1" si="272"/>
        <v>407.26626628956927</v>
      </c>
    </row>
    <row r="1473" spans="1:10" ht="12.75" x14ac:dyDescent="0.2">
      <c r="A1473" s="84">
        <v>1461</v>
      </c>
      <c r="B1473" s="90">
        <f t="shared" ca="1" si="268"/>
        <v>413.50009500619757</v>
      </c>
      <c r="C1473" s="103">
        <f t="shared" ca="1" si="279"/>
        <v>303.22453593721445</v>
      </c>
      <c r="D1473" s="103">
        <f t="shared" ca="1" si="279"/>
        <v>337.23806091681558</v>
      </c>
      <c r="E1473" s="90">
        <f t="shared" ca="1" si="278"/>
        <v>109.44275198588623</v>
      </c>
      <c r="F1473" s="90">
        <f t="shared" ca="1" si="278"/>
        <v>90.446356118503445</v>
      </c>
      <c r="G1473" s="90">
        <f t="shared" ca="1" si="278"/>
        <v>97.131721430682219</v>
      </c>
      <c r="H1473" s="90">
        <f t="shared" ca="1" si="270"/>
        <v>522.94284699208379</v>
      </c>
      <c r="I1473" s="90">
        <f t="shared" ca="1" si="271"/>
        <v>393.6708920557179</v>
      </c>
      <c r="J1473" s="90">
        <f t="shared" ca="1" si="272"/>
        <v>434.36978234749779</v>
      </c>
    </row>
    <row r="1474" spans="1:10" ht="12.75" x14ac:dyDescent="0.2">
      <c r="A1474" s="84">
        <v>1462</v>
      </c>
      <c r="B1474" s="90">
        <f t="shared" ca="1" si="268"/>
        <v>419.70679794303652</v>
      </c>
      <c r="C1474" s="103">
        <f t="shared" ca="1" si="279"/>
        <v>303.77577197970294</v>
      </c>
      <c r="D1474" s="103">
        <f t="shared" ca="1" si="279"/>
        <v>349.01945523353356</v>
      </c>
      <c r="E1474" s="90">
        <f t="shared" ca="1" si="278"/>
        <v>114.07732482777713</v>
      </c>
      <c r="F1474" s="90">
        <f t="shared" ca="1" si="278"/>
        <v>70.247390005033495</v>
      </c>
      <c r="G1474" s="90">
        <f t="shared" ca="1" si="278"/>
        <v>98.857893468719482</v>
      </c>
      <c r="H1474" s="90">
        <f t="shared" ca="1" si="270"/>
        <v>533.78412277081361</v>
      </c>
      <c r="I1474" s="90">
        <f t="shared" ca="1" si="271"/>
        <v>374.02316198473642</v>
      </c>
      <c r="J1474" s="90">
        <f t="shared" ca="1" si="272"/>
        <v>447.87734870225302</v>
      </c>
    </row>
    <row r="1475" spans="1:10" ht="12.75" x14ac:dyDescent="0.2">
      <c r="A1475" s="84">
        <v>1463</v>
      </c>
      <c r="B1475" s="90">
        <f t="shared" ca="1" si="268"/>
        <v>413.30421971314945</v>
      </c>
      <c r="C1475" s="103">
        <f t="shared" ca="1" si="279"/>
        <v>298.28052281170557</v>
      </c>
      <c r="D1475" s="103">
        <f t="shared" ca="1" si="279"/>
        <v>344.51151704989786</v>
      </c>
      <c r="E1475" s="90">
        <f t="shared" ca="1" si="278"/>
        <v>114.26049598939673</v>
      </c>
      <c r="F1475" s="90">
        <f t="shared" ca="1" si="278"/>
        <v>77.419094600843692</v>
      </c>
      <c r="G1475" s="90">
        <f t="shared" ca="1" si="278"/>
        <v>104.94445531887274</v>
      </c>
      <c r="H1475" s="90">
        <f t="shared" ca="1" si="270"/>
        <v>527.56471570254621</v>
      </c>
      <c r="I1475" s="90">
        <f t="shared" ca="1" si="271"/>
        <v>375.69961741254929</v>
      </c>
      <c r="J1475" s="90">
        <f t="shared" ca="1" si="272"/>
        <v>449.45597236877063</v>
      </c>
    </row>
    <row r="1476" spans="1:10" ht="12.75" x14ac:dyDescent="0.2">
      <c r="A1476" s="84">
        <v>1464</v>
      </c>
      <c r="B1476" s="90">
        <f t="shared" ca="1" si="268"/>
        <v>409.99410817718257</v>
      </c>
      <c r="C1476" s="103">
        <f t="shared" ca="1" si="279"/>
        <v>301.607121649166</v>
      </c>
      <c r="D1476" s="103">
        <f t="shared" ca="1" si="279"/>
        <v>364.53189226787708</v>
      </c>
      <c r="E1476" s="90">
        <f t="shared" ca="1" si="278"/>
        <v>101.95808563727066</v>
      </c>
      <c r="F1476" s="90">
        <f t="shared" ca="1" si="278"/>
        <v>76.381734122738578</v>
      </c>
      <c r="G1476" s="90">
        <f t="shared" ca="1" si="278"/>
        <v>100.5392975658053</v>
      </c>
      <c r="H1476" s="90">
        <f t="shared" ca="1" si="270"/>
        <v>511.95219381445321</v>
      </c>
      <c r="I1476" s="90">
        <f t="shared" ca="1" si="271"/>
        <v>377.98885577190458</v>
      </c>
      <c r="J1476" s="90">
        <f t="shared" ca="1" si="272"/>
        <v>465.07118983368241</v>
      </c>
    </row>
    <row r="1477" spans="1:10" ht="12.75" x14ac:dyDescent="0.2">
      <c r="A1477" s="84">
        <v>1465</v>
      </c>
      <c r="B1477" s="90">
        <f t="shared" ca="1" si="268"/>
        <v>411.9856957652292</v>
      </c>
      <c r="C1477" s="103">
        <f t="shared" ca="1" si="279"/>
        <v>317.45139065391493</v>
      </c>
      <c r="D1477" s="103">
        <f t="shared" ca="1" si="279"/>
        <v>320.66978183453551</v>
      </c>
      <c r="E1477" s="90">
        <f t="shared" ca="1" si="278"/>
        <v>116.65305242994222</v>
      </c>
      <c r="F1477" s="90">
        <f t="shared" ca="1" si="278"/>
        <v>98.727067322620542</v>
      </c>
      <c r="G1477" s="90">
        <f t="shared" ca="1" si="278"/>
        <v>77.652062109009847</v>
      </c>
      <c r="H1477" s="90">
        <f t="shared" ca="1" si="270"/>
        <v>528.63874819517139</v>
      </c>
      <c r="I1477" s="90">
        <f t="shared" ca="1" si="271"/>
        <v>416.17845797653547</v>
      </c>
      <c r="J1477" s="90">
        <f t="shared" ca="1" si="272"/>
        <v>398.32184394354533</v>
      </c>
    </row>
    <row r="1478" spans="1:10" ht="12.75" x14ac:dyDescent="0.2">
      <c r="A1478" s="84">
        <v>1466</v>
      </c>
      <c r="B1478" s="90">
        <f t="shared" ca="1" si="268"/>
        <v>413.57411943284217</v>
      </c>
      <c r="C1478" s="103">
        <f t="shared" ca="1" si="279"/>
        <v>294.97376918680044</v>
      </c>
      <c r="D1478" s="103">
        <f t="shared" ca="1" si="279"/>
        <v>349.08765916495776</v>
      </c>
      <c r="E1478" s="90">
        <f t="shared" ca="1" si="278"/>
        <v>100.82680795952649</v>
      </c>
      <c r="F1478" s="90">
        <f t="shared" ca="1" si="278"/>
        <v>75.079470926100953</v>
      </c>
      <c r="G1478" s="90">
        <f t="shared" ca="1" si="278"/>
        <v>98.473636568502485</v>
      </c>
      <c r="H1478" s="90">
        <f t="shared" ca="1" si="270"/>
        <v>514.40092739236866</v>
      </c>
      <c r="I1478" s="90">
        <f t="shared" ca="1" si="271"/>
        <v>370.05324011290139</v>
      </c>
      <c r="J1478" s="90">
        <f t="shared" ca="1" si="272"/>
        <v>447.56129573346027</v>
      </c>
    </row>
    <row r="1479" spans="1:10" ht="12.75" x14ac:dyDescent="0.2">
      <c r="A1479" s="84">
        <v>1467</v>
      </c>
      <c r="B1479" s="90">
        <f t="shared" ca="1" si="268"/>
        <v>410.55991467726511</v>
      </c>
      <c r="C1479" s="103">
        <f t="shared" ca="1" si="279"/>
        <v>311.51648162379223</v>
      </c>
      <c r="D1479" s="103">
        <f t="shared" ca="1" si="279"/>
        <v>317.45697185270274</v>
      </c>
      <c r="E1479" s="90">
        <f t="shared" ca="1" si="278"/>
        <v>119.39437567311151</v>
      </c>
      <c r="F1479" s="90">
        <f t="shared" ca="1" si="278"/>
        <v>93.142184637830837</v>
      </c>
      <c r="G1479" s="90">
        <f t="shared" ca="1" si="278"/>
        <v>95.160742634002091</v>
      </c>
      <c r="H1479" s="90">
        <f t="shared" ca="1" si="270"/>
        <v>529.9542903503766</v>
      </c>
      <c r="I1479" s="90">
        <f t="shared" ca="1" si="271"/>
        <v>404.65866626162307</v>
      </c>
      <c r="J1479" s="90">
        <f t="shared" ca="1" si="272"/>
        <v>412.61771448670481</v>
      </c>
    </row>
    <row r="1480" spans="1:10" ht="12.75" x14ac:dyDescent="0.2">
      <c r="A1480" s="84">
        <v>1468</v>
      </c>
      <c r="B1480" s="90">
        <f t="shared" ca="1" si="268"/>
        <v>407.42039621093255</v>
      </c>
      <c r="C1480" s="103">
        <f t="shared" ca="1" si="279"/>
        <v>286.99928535543881</v>
      </c>
      <c r="D1480" s="103">
        <f t="shared" ca="1" si="279"/>
        <v>342.69572909341559</v>
      </c>
      <c r="E1480" s="90">
        <f t="shared" ca="1" si="278"/>
        <v>107.1117302206241</v>
      </c>
      <c r="F1480" s="90">
        <f t="shared" ca="1" si="278"/>
        <v>83.540127184042632</v>
      </c>
      <c r="G1480" s="90">
        <f t="shared" ca="1" si="278"/>
        <v>86.827937082709667</v>
      </c>
      <c r="H1480" s="90">
        <f t="shared" ca="1" si="270"/>
        <v>514.53212643155666</v>
      </c>
      <c r="I1480" s="90">
        <f t="shared" ca="1" si="271"/>
        <v>370.53941253948142</v>
      </c>
      <c r="J1480" s="90">
        <f t="shared" ca="1" si="272"/>
        <v>429.52366617612529</v>
      </c>
    </row>
    <row r="1481" spans="1:10" ht="12.75" x14ac:dyDescent="0.2">
      <c r="A1481" s="84">
        <v>1469</v>
      </c>
      <c r="B1481" s="90">
        <f t="shared" ca="1" si="268"/>
        <v>414.25156017972859</v>
      </c>
      <c r="C1481" s="103">
        <f t="shared" ca="1" si="279"/>
        <v>302.25446644177765</v>
      </c>
      <c r="D1481" s="103">
        <f t="shared" ca="1" si="279"/>
        <v>351.73610481599707</v>
      </c>
      <c r="E1481" s="90">
        <f t="shared" ca="1" si="278"/>
        <v>103.06372411299463</v>
      </c>
      <c r="F1481" s="90">
        <f t="shared" ca="1" si="278"/>
        <v>72.347844507755696</v>
      </c>
      <c r="G1481" s="90">
        <f t="shared" ca="1" si="278"/>
        <v>92.27678923778663</v>
      </c>
      <c r="H1481" s="90">
        <f t="shared" ca="1" si="270"/>
        <v>517.31528429272316</v>
      </c>
      <c r="I1481" s="90">
        <f t="shared" ca="1" si="271"/>
        <v>374.60231094953338</v>
      </c>
      <c r="J1481" s="90">
        <f t="shared" ca="1" si="272"/>
        <v>444.01289405378373</v>
      </c>
    </row>
    <row r="1482" spans="1:10" ht="12.75" x14ac:dyDescent="0.2">
      <c r="A1482" s="84">
        <v>1470</v>
      </c>
      <c r="B1482" s="90">
        <f t="shared" ca="1" si="268"/>
        <v>416.31985758908263</v>
      </c>
      <c r="C1482" s="103">
        <f t="shared" ca="1" si="279"/>
        <v>295.54728558588266</v>
      </c>
      <c r="D1482" s="103">
        <f t="shared" ca="1" si="279"/>
        <v>331.43947404510067</v>
      </c>
      <c r="E1482" s="90">
        <f t="shared" ca="1" si="278"/>
        <v>104.77475236986685</v>
      </c>
      <c r="F1482" s="90">
        <f t="shared" ca="1" si="278"/>
        <v>75.069421989902352</v>
      </c>
      <c r="G1482" s="90">
        <f t="shared" ca="1" si="278"/>
        <v>105.12849551804354</v>
      </c>
      <c r="H1482" s="90">
        <f t="shared" ca="1" si="270"/>
        <v>521.09460995894949</v>
      </c>
      <c r="I1482" s="90">
        <f t="shared" ca="1" si="271"/>
        <v>370.61670757578503</v>
      </c>
      <c r="J1482" s="90">
        <f t="shared" ca="1" si="272"/>
        <v>436.56796956314417</v>
      </c>
    </row>
    <row r="1483" spans="1:10" ht="12.75" x14ac:dyDescent="0.2">
      <c r="A1483" s="84">
        <v>1471</v>
      </c>
      <c r="B1483" s="90">
        <f t="shared" ca="1" si="268"/>
        <v>403.73197348803325</v>
      </c>
      <c r="C1483" s="103">
        <f t="shared" ca="1" si="279"/>
        <v>302.24443010425239</v>
      </c>
      <c r="D1483" s="103">
        <f t="shared" ca="1" si="279"/>
        <v>339.01790682489434</v>
      </c>
      <c r="E1483" s="90">
        <f t="shared" ca="1" si="278"/>
        <v>113.27842410345522</v>
      </c>
      <c r="F1483" s="90">
        <f t="shared" ca="1" si="278"/>
        <v>89.121400534330647</v>
      </c>
      <c r="G1483" s="90">
        <f t="shared" ca="1" si="278"/>
        <v>102.73029076064303</v>
      </c>
      <c r="H1483" s="90">
        <f t="shared" ca="1" si="270"/>
        <v>517.01039759148853</v>
      </c>
      <c r="I1483" s="90">
        <f t="shared" ca="1" si="271"/>
        <v>391.36583063858302</v>
      </c>
      <c r="J1483" s="90">
        <f t="shared" ca="1" si="272"/>
        <v>441.74819758553735</v>
      </c>
    </row>
    <row r="1484" spans="1:10" ht="12.75" x14ac:dyDescent="0.2">
      <c r="A1484" s="84">
        <v>1472</v>
      </c>
      <c r="B1484" s="90">
        <f t="shared" ca="1" si="268"/>
        <v>412.52364629786427</v>
      </c>
      <c r="C1484" s="103">
        <f t="shared" ca="1" si="279"/>
        <v>291.85852590960303</v>
      </c>
      <c r="D1484" s="103">
        <f t="shared" ca="1" si="279"/>
        <v>348.88203321087121</v>
      </c>
      <c r="E1484" s="90">
        <f t="shared" ca="1" si="278"/>
        <v>102.88254482544127</v>
      </c>
      <c r="F1484" s="90">
        <f t="shared" ca="1" si="278"/>
        <v>79.327266206139228</v>
      </c>
      <c r="G1484" s="90">
        <f t="shared" ca="1" si="278"/>
        <v>103.12215398582862</v>
      </c>
      <c r="H1484" s="90">
        <f t="shared" ca="1" si="270"/>
        <v>515.40619112330558</v>
      </c>
      <c r="I1484" s="90">
        <f t="shared" ca="1" si="271"/>
        <v>371.18579211574229</v>
      </c>
      <c r="J1484" s="90">
        <f t="shared" ca="1" si="272"/>
        <v>452.00418719669983</v>
      </c>
    </row>
    <row r="1485" spans="1:10" ht="12.75" x14ac:dyDescent="0.2">
      <c r="A1485" s="84">
        <v>1473</v>
      </c>
      <c r="B1485" s="90">
        <f t="shared" ca="1" si="268"/>
        <v>407.05498708576783</v>
      </c>
      <c r="C1485" s="103">
        <f t="shared" ca="1" si="279"/>
        <v>304.33767867873058</v>
      </c>
      <c r="D1485" s="103">
        <f t="shared" ca="1" si="279"/>
        <v>357.10470788397993</v>
      </c>
      <c r="E1485" s="90">
        <f t="shared" ca="1" si="278"/>
        <v>111.99704393719442</v>
      </c>
      <c r="F1485" s="90">
        <f t="shared" ca="1" si="278"/>
        <v>55.228526764920836</v>
      </c>
      <c r="G1485" s="90">
        <f t="shared" ca="1" si="278"/>
        <v>88.228782309379881</v>
      </c>
      <c r="H1485" s="90">
        <f t="shared" ca="1" si="270"/>
        <v>519.0520310229623</v>
      </c>
      <c r="I1485" s="90">
        <f t="shared" ca="1" si="271"/>
        <v>359.56620544365143</v>
      </c>
      <c r="J1485" s="90">
        <f t="shared" ca="1" si="272"/>
        <v>445.33349019335981</v>
      </c>
    </row>
    <row r="1486" spans="1:10" ht="12.75" x14ac:dyDescent="0.2">
      <c r="A1486" s="84">
        <v>1474</v>
      </c>
      <c r="B1486" s="90">
        <f t="shared" ref="B1486:B1549" ca="1" si="280">NORMINV(RAND(),B$5,B$6)</f>
        <v>420.15844029317361</v>
      </c>
      <c r="C1486" s="103">
        <f t="shared" ref="C1486:G1501" ca="1" si="281">NORMINV(RAND(),C$5,C$6)</f>
        <v>290.00360145655452</v>
      </c>
      <c r="D1486" s="103">
        <f t="shared" ca="1" si="281"/>
        <v>336.02482411222041</v>
      </c>
      <c r="E1486" s="90">
        <f t="shared" ca="1" si="281"/>
        <v>103.00153621837754</v>
      </c>
      <c r="F1486" s="90">
        <f t="shared" ca="1" si="281"/>
        <v>91.538208210455963</v>
      </c>
      <c r="G1486" s="90">
        <f t="shared" ca="1" si="281"/>
        <v>90.794265658726388</v>
      </c>
      <c r="H1486" s="90">
        <f t="shared" ref="H1486:H1549" ca="1" si="282">+B1486+E1486</f>
        <v>523.15997651155112</v>
      </c>
      <c r="I1486" s="90">
        <f t="shared" ref="I1486:I1549" ca="1" si="283">+C1486+F1486</f>
        <v>381.54180966701051</v>
      </c>
      <c r="J1486" s="90">
        <f t="shared" ref="J1486:J1549" ca="1" si="284">+D1486+G1486</f>
        <v>426.81908977094679</v>
      </c>
    </row>
    <row r="1487" spans="1:10" ht="12.75" x14ac:dyDescent="0.2">
      <c r="A1487" s="84">
        <v>1475</v>
      </c>
      <c r="B1487" s="90">
        <f t="shared" ca="1" si="280"/>
        <v>409.52955404717108</v>
      </c>
      <c r="C1487" s="103">
        <f t="shared" ref="C1487:D1501" ca="1" si="285">NORMINV(RAND(),C$5,C$6)</f>
        <v>305.36162712753423</v>
      </c>
      <c r="D1487" s="103">
        <f t="shared" ca="1" si="285"/>
        <v>361.38436551775709</v>
      </c>
      <c r="E1487" s="90">
        <f t="shared" ca="1" si="281"/>
        <v>121.78599150499058</v>
      </c>
      <c r="F1487" s="90">
        <f t="shared" ca="1" si="281"/>
        <v>100.16971349848832</v>
      </c>
      <c r="G1487" s="90">
        <f t="shared" ca="1" si="281"/>
        <v>87.307580384595155</v>
      </c>
      <c r="H1487" s="90">
        <f t="shared" ca="1" si="282"/>
        <v>531.31554555216167</v>
      </c>
      <c r="I1487" s="90">
        <f t="shared" ca="1" si="283"/>
        <v>405.53134062602254</v>
      </c>
      <c r="J1487" s="90">
        <f t="shared" ca="1" si="284"/>
        <v>448.69194590235224</v>
      </c>
    </row>
    <row r="1488" spans="1:10" ht="12.75" x14ac:dyDescent="0.2">
      <c r="A1488" s="84">
        <v>1476</v>
      </c>
      <c r="B1488" s="90">
        <f t="shared" ca="1" si="280"/>
        <v>412.50308912389437</v>
      </c>
      <c r="C1488" s="103">
        <f t="shared" ca="1" si="285"/>
        <v>295.50997546453357</v>
      </c>
      <c r="D1488" s="103">
        <f t="shared" ca="1" si="285"/>
        <v>345.29228321313985</v>
      </c>
      <c r="E1488" s="90">
        <f t="shared" ca="1" si="281"/>
        <v>120.55349729132996</v>
      </c>
      <c r="F1488" s="90">
        <f t="shared" ca="1" si="281"/>
        <v>92.658860239665955</v>
      </c>
      <c r="G1488" s="90">
        <f t="shared" ca="1" si="281"/>
        <v>79.675695524815495</v>
      </c>
      <c r="H1488" s="90">
        <f t="shared" ca="1" si="282"/>
        <v>533.05658641522427</v>
      </c>
      <c r="I1488" s="90">
        <f t="shared" ca="1" si="283"/>
        <v>388.16883570419952</v>
      </c>
      <c r="J1488" s="90">
        <f t="shared" ca="1" si="284"/>
        <v>424.96797873795538</v>
      </c>
    </row>
    <row r="1489" spans="1:10" ht="12.75" x14ac:dyDescent="0.2">
      <c r="A1489" s="84">
        <v>1477</v>
      </c>
      <c r="B1489" s="90">
        <f t="shared" ca="1" si="280"/>
        <v>411.43929407673153</v>
      </c>
      <c r="C1489" s="103">
        <f t="shared" ca="1" si="285"/>
        <v>296.83187868254714</v>
      </c>
      <c r="D1489" s="103">
        <f t="shared" ca="1" si="285"/>
        <v>329.02425879081761</v>
      </c>
      <c r="E1489" s="90">
        <f t="shared" ca="1" si="281"/>
        <v>109.38846883291649</v>
      </c>
      <c r="F1489" s="90">
        <f t="shared" ca="1" si="281"/>
        <v>78.985920803553242</v>
      </c>
      <c r="G1489" s="90">
        <f t="shared" ca="1" si="281"/>
        <v>85.675919804101781</v>
      </c>
      <c r="H1489" s="90">
        <f t="shared" ca="1" si="282"/>
        <v>520.82776290964807</v>
      </c>
      <c r="I1489" s="90">
        <f t="shared" ca="1" si="283"/>
        <v>375.8177994861004</v>
      </c>
      <c r="J1489" s="90">
        <f t="shared" ca="1" si="284"/>
        <v>414.70017859491941</v>
      </c>
    </row>
    <row r="1490" spans="1:10" ht="12.75" x14ac:dyDescent="0.2">
      <c r="A1490" s="84">
        <v>1478</v>
      </c>
      <c r="B1490" s="90">
        <f t="shared" ca="1" si="280"/>
        <v>416.67002235766722</v>
      </c>
      <c r="C1490" s="103">
        <f t="shared" ca="1" si="285"/>
        <v>277.45216199395372</v>
      </c>
      <c r="D1490" s="103">
        <f t="shared" ca="1" si="285"/>
        <v>323.49474914714887</v>
      </c>
      <c r="E1490" s="90">
        <f t="shared" ca="1" si="281"/>
        <v>119.47587171360982</v>
      </c>
      <c r="F1490" s="90">
        <f t="shared" ca="1" si="281"/>
        <v>95.115603960787553</v>
      </c>
      <c r="G1490" s="90">
        <f t="shared" ca="1" si="281"/>
        <v>104.48286295857942</v>
      </c>
      <c r="H1490" s="90">
        <f t="shared" ca="1" si="282"/>
        <v>536.1458940712771</v>
      </c>
      <c r="I1490" s="90">
        <f t="shared" ca="1" si="283"/>
        <v>372.56776595474128</v>
      </c>
      <c r="J1490" s="90">
        <f t="shared" ca="1" si="284"/>
        <v>427.97761210572827</v>
      </c>
    </row>
    <row r="1491" spans="1:10" ht="12.75" x14ac:dyDescent="0.2">
      <c r="A1491" s="84">
        <v>1479</v>
      </c>
      <c r="B1491" s="90">
        <f t="shared" ca="1" si="280"/>
        <v>413.94654059236916</v>
      </c>
      <c r="C1491" s="103">
        <f t="shared" ca="1" si="285"/>
        <v>311.55918025462449</v>
      </c>
      <c r="D1491" s="103">
        <f t="shared" ca="1" si="285"/>
        <v>337.78638837351781</v>
      </c>
      <c r="E1491" s="90">
        <f t="shared" ca="1" si="281"/>
        <v>109.24850114433282</v>
      </c>
      <c r="F1491" s="90">
        <f t="shared" ca="1" si="281"/>
        <v>72.163393134047709</v>
      </c>
      <c r="G1491" s="90">
        <f t="shared" ca="1" si="281"/>
        <v>118.60835801392946</v>
      </c>
      <c r="H1491" s="90">
        <f t="shared" ca="1" si="282"/>
        <v>523.19504173670202</v>
      </c>
      <c r="I1491" s="90">
        <f t="shared" ca="1" si="283"/>
        <v>383.72257338867223</v>
      </c>
      <c r="J1491" s="90">
        <f t="shared" ca="1" si="284"/>
        <v>456.3947463874473</v>
      </c>
    </row>
    <row r="1492" spans="1:10" ht="12.75" x14ac:dyDescent="0.2">
      <c r="A1492" s="84">
        <v>1480</v>
      </c>
      <c r="B1492" s="90">
        <f t="shared" ca="1" si="280"/>
        <v>412.40878335887925</v>
      </c>
      <c r="C1492" s="103">
        <f t="shared" ca="1" si="285"/>
        <v>311.0278673571442</v>
      </c>
      <c r="D1492" s="103">
        <f t="shared" ca="1" si="285"/>
        <v>352.5920806011693</v>
      </c>
      <c r="E1492" s="90">
        <f t="shared" ca="1" si="281"/>
        <v>101.33986601901586</v>
      </c>
      <c r="F1492" s="90">
        <f t="shared" ca="1" si="281"/>
        <v>86.442299649870563</v>
      </c>
      <c r="G1492" s="90">
        <f t="shared" ca="1" si="281"/>
        <v>95.732045104947971</v>
      </c>
      <c r="H1492" s="90">
        <f t="shared" ca="1" si="282"/>
        <v>513.74864937789516</v>
      </c>
      <c r="I1492" s="90">
        <f t="shared" ca="1" si="283"/>
        <v>397.47016700701477</v>
      </c>
      <c r="J1492" s="90">
        <f t="shared" ca="1" si="284"/>
        <v>448.32412570611729</v>
      </c>
    </row>
    <row r="1493" spans="1:10" ht="12.75" x14ac:dyDescent="0.2">
      <c r="A1493" s="84">
        <v>1481</v>
      </c>
      <c r="B1493" s="90">
        <f t="shared" ca="1" si="280"/>
        <v>413.57650405097633</v>
      </c>
      <c r="C1493" s="103">
        <f t="shared" ca="1" si="285"/>
        <v>303.43081572144467</v>
      </c>
      <c r="D1493" s="103">
        <f t="shared" ca="1" si="285"/>
        <v>359.31459824057112</v>
      </c>
      <c r="E1493" s="90">
        <f t="shared" ca="1" si="281"/>
        <v>109.75922020880986</v>
      </c>
      <c r="F1493" s="90">
        <f t="shared" ca="1" si="281"/>
        <v>64.606769319569224</v>
      </c>
      <c r="G1493" s="90">
        <f t="shared" ca="1" si="281"/>
        <v>87.336259654088636</v>
      </c>
      <c r="H1493" s="90">
        <f t="shared" ca="1" si="282"/>
        <v>523.33572425978616</v>
      </c>
      <c r="I1493" s="90">
        <f t="shared" ca="1" si="283"/>
        <v>368.03758504101393</v>
      </c>
      <c r="J1493" s="90">
        <f t="shared" ca="1" si="284"/>
        <v>446.65085789465974</v>
      </c>
    </row>
    <row r="1494" spans="1:10" ht="12.75" x14ac:dyDescent="0.2">
      <c r="A1494" s="84">
        <v>1482</v>
      </c>
      <c r="B1494" s="90">
        <f t="shared" ca="1" si="280"/>
        <v>421.93802599357645</v>
      </c>
      <c r="C1494" s="103">
        <f t="shared" ca="1" si="285"/>
        <v>292.59739706542905</v>
      </c>
      <c r="D1494" s="103">
        <f t="shared" ca="1" si="285"/>
        <v>346.13148727302956</v>
      </c>
      <c r="E1494" s="90">
        <f t="shared" ca="1" si="281"/>
        <v>103.24052684654444</v>
      </c>
      <c r="F1494" s="90">
        <f t="shared" ca="1" si="281"/>
        <v>90.017109227982189</v>
      </c>
      <c r="G1494" s="90">
        <f t="shared" ca="1" si="281"/>
        <v>89.104196460112007</v>
      </c>
      <c r="H1494" s="90">
        <f t="shared" ca="1" si="282"/>
        <v>525.17855284012091</v>
      </c>
      <c r="I1494" s="90">
        <f t="shared" ca="1" si="283"/>
        <v>382.61450629341124</v>
      </c>
      <c r="J1494" s="90">
        <f t="shared" ca="1" si="284"/>
        <v>435.23568373314157</v>
      </c>
    </row>
    <row r="1495" spans="1:10" ht="12.75" x14ac:dyDescent="0.2">
      <c r="A1495" s="84">
        <v>1483</v>
      </c>
      <c r="B1495" s="90">
        <f t="shared" ca="1" si="280"/>
        <v>411.61762054432523</v>
      </c>
      <c r="C1495" s="103">
        <f t="shared" ca="1" si="285"/>
        <v>289.59600790572</v>
      </c>
      <c r="D1495" s="103">
        <f t="shared" ca="1" si="285"/>
        <v>339.41959172892837</v>
      </c>
      <c r="E1495" s="90">
        <f t="shared" ca="1" si="281"/>
        <v>102.4818729533912</v>
      </c>
      <c r="F1495" s="90">
        <f t="shared" ca="1" si="281"/>
        <v>81.014573295054745</v>
      </c>
      <c r="G1495" s="90">
        <f t="shared" ca="1" si="281"/>
        <v>96.516420929887943</v>
      </c>
      <c r="H1495" s="90">
        <f t="shared" ca="1" si="282"/>
        <v>514.09949349771648</v>
      </c>
      <c r="I1495" s="90">
        <f t="shared" ca="1" si="283"/>
        <v>370.61058120077473</v>
      </c>
      <c r="J1495" s="90">
        <f t="shared" ca="1" si="284"/>
        <v>435.93601265881631</v>
      </c>
    </row>
    <row r="1496" spans="1:10" ht="12.75" x14ac:dyDescent="0.2">
      <c r="A1496" s="84">
        <v>1484</v>
      </c>
      <c r="B1496" s="90">
        <f t="shared" ca="1" si="280"/>
        <v>423.91328900541191</v>
      </c>
      <c r="C1496" s="103">
        <f t="shared" ca="1" si="285"/>
        <v>286.97814814136069</v>
      </c>
      <c r="D1496" s="103">
        <f t="shared" ca="1" si="285"/>
        <v>338.36739615367156</v>
      </c>
      <c r="E1496" s="90">
        <f t="shared" ca="1" si="281"/>
        <v>113.42348035190007</v>
      </c>
      <c r="F1496" s="90">
        <f t="shared" ca="1" si="281"/>
        <v>71.781275361742715</v>
      </c>
      <c r="G1496" s="90">
        <f t="shared" ca="1" si="281"/>
        <v>110.24674040350537</v>
      </c>
      <c r="H1496" s="90">
        <f t="shared" ca="1" si="282"/>
        <v>537.33676935731194</v>
      </c>
      <c r="I1496" s="90">
        <f t="shared" ca="1" si="283"/>
        <v>358.75942350310339</v>
      </c>
      <c r="J1496" s="90">
        <f t="shared" ca="1" si="284"/>
        <v>448.61413655717695</v>
      </c>
    </row>
    <row r="1497" spans="1:10" ht="12.75" x14ac:dyDescent="0.2">
      <c r="A1497" s="84">
        <v>1485</v>
      </c>
      <c r="B1497" s="90">
        <f t="shared" ca="1" si="280"/>
        <v>413.3612399812427</v>
      </c>
      <c r="C1497" s="103">
        <f t="shared" ca="1" si="285"/>
        <v>291.28731403937587</v>
      </c>
      <c r="D1497" s="103">
        <f t="shared" ca="1" si="285"/>
        <v>328.48731717080977</v>
      </c>
      <c r="E1497" s="90">
        <f t="shared" ca="1" si="281"/>
        <v>108.83778840189073</v>
      </c>
      <c r="F1497" s="90">
        <f t="shared" ca="1" si="281"/>
        <v>78.216581316518671</v>
      </c>
      <c r="G1497" s="90">
        <f t="shared" ca="1" si="281"/>
        <v>90.832576588752445</v>
      </c>
      <c r="H1497" s="90">
        <f t="shared" ca="1" si="282"/>
        <v>522.1990283831334</v>
      </c>
      <c r="I1497" s="90">
        <f t="shared" ca="1" si="283"/>
        <v>369.50389535589454</v>
      </c>
      <c r="J1497" s="90">
        <f t="shared" ca="1" si="284"/>
        <v>419.31989375956221</v>
      </c>
    </row>
    <row r="1498" spans="1:10" ht="12.75" x14ac:dyDescent="0.2">
      <c r="A1498" s="84">
        <v>1486</v>
      </c>
      <c r="B1498" s="90">
        <f t="shared" ca="1" si="280"/>
        <v>405.49423863045877</v>
      </c>
      <c r="C1498" s="103">
        <f t="shared" ca="1" si="285"/>
        <v>294.69963944249179</v>
      </c>
      <c r="D1498" s="103">
        <f t="shared" ca="1" si="285"/>
        <v>333.62826304698967</v>
      </c>
      <c r="E1498" s="90">
        <f t="shared" ca="1" si="281"/>
        <v>109.25475696376309</v>
      </c>
      <c r="F1498" s="90">
        <f t="shared" ca="1" si="281"/>
        <v>84.247849878336936</v>
      </c>
      <c r="G1498" s="90">
        <f t="shared" ca="1" si="281"/>
        <v>99.862825396546839</v>
      </c>
      <c r="H1498" s="90">
        <f t="shared" ca="1" si="282"/>
        <v>514.74899559422181</v>
      </c>
      <c r="I1498" s="90">
        <f t="shared" ca="1" si="283"/>
        <v>378.94748932082871</v>
      </c>
      <c r="J1498" s="90">
        <f t="shared" ca="1" si="284"/>
        <v>433.49108844353651</v>
      </c>
    </row>
    <row r="1499" spans="1:10" ht="12.75" x14ac:dyDescent="0.2">
      <c r="A1499" s="84">
        <v>1487</v>
      </c>
      <c r="B1499" s="90">
        <f t="shared" ca="1" si="280"/>
        <v>417.79396048771235</v>
      </c>
      <c r="C1499" s="103">
        <f t="shared" ca="1" si="285"/>
        <v>297.04279615618412</v>
      </c>
      <c r="D1499" s="103">
        <f t="shared" ca="1" si="285"/>
        <v>342.07175262903928</v>
      </c>
      <c r="E1499" s="90">
        <f t="shared" ca="1" si="281"/>
        <v>109.47643324896006</v>
      </c>
      <c r="F1499" s="90">
        <f t="shared" ca="1" si="281"/>
        <v>103.98005849610834</v>
      </c>
      <c r="G1499" s="90">
        <f t="shared" ca="1" si="281"/>
        <v>94.923881127638708</v>
      </c>
      <c r="H1499" s="90">
        <f t="shared" ca="1" si="282"/>
        <v>527.27039373667242</v>
      </c>
      <c r="I1499" s="90">
        <f t="shared" ca="1" si="283"/>
        <v>401.02285465229249</v>
      </c>
      <c r="J1499" s="90">
        <f t="shared" ca="1" si="284"/>
        <v>436.99563375667799</v>
      </c>
    </row>
    <row r="1500" spans="1:10" ht="12.75" x14ac:dyDescent="0.2">
      <c r="A1500" s="84">
        <v>1488</v>
      </c>
      <c r="B1500" s="90">
        <f t="shared" ca="1" si="280"/>
        <v>411.07513019702225</v>
      </c>
      <c r="C1500" s="103">
        <f t="shared" ca="1" si="285"/>
        <v>292.93251677578485</v>
      </c>
      <c r="D1500" s="103">
        <f t="shared" ca="1" si="285"/>
        <v>342.68189849409714</v>
      </c>
      <c r="E1500" s="90">
        <f t="shared" ca="1" si="281"/>
        <v>114.99790675151699</v>
      </c>
      <c r="F1500" s="90">
        <f t="shared" ca="1" si="281"/>
        <v>83.739564474092717</v>
      </c>
      <c r="G1500" s="90">
        <f t="shared" ca="1" si="281"/>
        <v>75.268004793742818</v>
      </c>
      <c r="H1500" s="90">
        <f t="shared" ca="1" si="282"/>
        <v>526.0730369485392</v>
      </c>
      <c r="I1500" s="90">
        <f t="shared" ca="1" si="283"/>
        <v>376.67208124987758</v>
      </c>
      <c r="J1500" s="90">
        <f t="shared" ca="1" si="284"/>
        <v>417.94990328783996</v>
      </c>
    </row>
    <row r="1501" spans="1:10" ht="12.75" x14ac:dyDescent="0.2">
      <c r="A1501" s="84">
        <v>1489</v>
      </c>
      <c r="B1501" s="90">
        <f t="shared" ca="1" si="280"/>
        <v>417.3461269091253</v>
      </c>
      <c r="C1501" s="103">
        <f t="shared" ca="1" si="285"/>
        <v>289.79269022688055</v>
      </c>
      <c r="D1501" s="103">
        <f t="shared" ca="1" si="285"/>
        <v>335.55676195171418</v>
      </c>
      <c r="E1501" s="90">
        <f t="shared" ca="1" si="281"/>
        <v>103.07566268311864</v>
      </c>
      <c r="F1501" s="90">
        <f t="shared" ca="1" si="281"/>
        <v>81.090498035015628</v>
      </c>
      <c r="G1501" s="90">
        <f t="shared" ca="1" si="281"/>
        <v>87.436019873741287</v>
      </c>
      <c r="H1501" s="90">
        <f t="shared" ca="1" si="282"/>
        <v>520.42178959224395</v>
      </c>
      <c r="I1501" s="90">
        <f t="shared" ca="1" si="283"/>
        <v>370.88318826189618</v>
      </c>
      <c r="J1501" s="90">
        <f t="shared" ca="1" si="284"/>
        <v>422.99278182545549</v>
      </c>
    </row>
    <row r="1502" spans="1:10" ht="12.75" x14ac:dyDescent="0.2">
      <c r="A1502" s="84">
        <v>1490</v>
      </c>
      <c r="B1502" s="90">
        <f t="shared" ca="1" si="280"/>
        <v>408.67624308929618</v>
      </c>
      <c r="C1502" s="103">
        <f t="shared" ref="C1502:G1517" ca="1" si="286">NORMINV(RAND(),C$5,C$6)</f>
        <v>313.8378367219517</v>
      </c>
      <c r="D1502" s="103">
        <f t="shared" ca="1" si="286"/>
        <v>364.80434229313011</v>
      </c>
      <c r="E1502" s="90">
        <f t="shared" ca="1" si="286"/>
        <v>103.30931618481732</v>
      </c>
      <c r="F1502" s="90">
        <f t="shared" ca="1" si="286"/>
        <v>79.247266683275583</v>
      </c>
      <c r="G1502" s="90">
        <f t="shared" ca="1" si="286"/>
        <v>71.045281769499255</v>
      </c>
      <c r="H1502" s="90">
        <f t="shared" ca="1" si="282"/>
        <v>511.98555927411348</v>
      </c>
      <c r="I1502" s="90">
        <f t="shared" ca="1" si="283"/>
        <v>393.0851034052273</v>
      </c>
      <c r="J1502" s="90">
        <f t="shared" ca="1" si="284"/>
        <v>435.84962406262935</v>
      </c>
    </row>
    <row r="1503" spans="1:10" ht="12.75" x14ac:dyDescent="0.2">
      <c r="A1503" s="84">
        <v>1491</v>
      </c>
      <c r="B1503" s="90">
        <f t="shared" ca="1" si="280"/>
        <v>409.83027654756427</v>
      </c>
      <c r="C1503" s="103">
        <f t="shared" ref="C1503:D1517" ca="1" si="287">NORMINV(RAND(),C$5,C$6)</f>
        <v>310.51173979043472</v>
      </c>
      <c r="D1503" s="103">
        <f t="shared" ca="1" si="287"/>
        <v>349.72057836392452</v>
      </c>
      <c r="E1503" s="90">
        <f t="shared" ca="1" si="286"/>
        <v>112.28863250772493</v>
      </c>
      <c r="F1503" s="90">
        <f t="shared" ca="1" si="286"/>
        <v>91.981961796998803</v>
      </c>
      <c r="G1503" s="90">
        <f t="shared" ca="1" si="286"/>
        <v>107.02446670293241</v>
      </c>
      <c r="H1503" s="90">
        <f t="shared" ca="1" si="282"/>
        <v>522.11890905528924</v>
      </c>
      <c r="I1503" s="90">
        <f t="shared" ca="1" si="283"/>
        <v>402.49370158743352</v>
      </c>
      <c r="J1503" s="90">
        <f t="shared" ca="1" si="284"/>
        <v>456.74504506685696</v>
      </c>
    </row>
    <row r="1504" spans="1:10" ht="12.75" x14ac:dyDescent="0.2">
      <c r="A1504" s="84">
        <v>1492</v>
      </c>
      <c r="B1504" s="90">
        <f t="shared" ca="1" si="280"/>
        <v>415.26110445219598</v>
      </c>
      <c r="C1504" s="103">
        <f t="shared" ca="1" si="287"/>
        <v>309.89971057609893</v>
      </c>
      <c r="D1504" s="103">
        <f t="shared" ca="1" si="287"/>
        <v>346.243490292866</v>
      </c>
      <c r="E1504" s="90">
        <f t="shared" ca="1" si="286"/>
        <v>117.47448204057457</v>
      </c>
      <c r="F1504" s="90">
        <f t="shared" ca="1" si="286"/>
        <v>87.918738319699315</v>
      </c>
      <c r="G1504" s="90">
        <f t="shared" ca="1" si="286"/>
        <v>93.565081023832391</v>
      </c>
      <c r="H1504" s="90">
        <f t="shared" ca="1" si="282"/>
        <v>532.73558649277061</v>
      </c>
      <c r="I1504" s="90">
        <f t="shared" ca="1" si="283"/>
        <v>397.81844889579827</v>
      </c>
      <c r="J1504" s="90">
        <f t="shared" ca="1" si="284"/>
        <v>439.80857131669836</v>
      </c>
    </row>
    <row r="1505" spans="1:10" ht="12.75" x14ac:dyDescent="0.2">
      <c r="A1505" s="84">
        <v>1493</v>
      </c>
      <c r="B1505" s="90">
        <f t="shared" ca="1" si="280"/>
        <v>406.91327331508569</v>
      </c>
      <c r="C1505" s="103">
        <f t="shared" ca="1" si="287"/>
        <v>303.11984898420394</v>
      </c>
      <c r="D1505" s="103">
        <f t="shared" ca="1" si="287"/>
        <v>340.9209826670932</v>
      </c>
      <c r="E1505" s="90">
        <f t="shared" ca="1" si="286"/>
        <v>100.37423012276039</v>
      </c>
      <c r="F1505" s="90">
        <f t="shared" ca="1" si="286"/>
        <v>76.078844604865751</v>
      </c>
      <c r="G1505" s="90">
        <f t="shared" ca="1" si="286"/>
        <v>100.47169368071383</v>
      </c>
      <c r="H1505" s="90">
        <f t="shared" ca="1" si="282"/>
        <v>507.28750343784611</v>
      </c>
      <c r="I1505" s="90">
        <f t="shared" ca="1" si="283"/>
        <v>379.19869358906971</v>
      </c>
      <c r="J1505" s="90">
        <f t="shared" ca="1" si="284"/>
        <v>441.39267634780703</v>
      </c>
    </row>
    <row r="1506" spans="1:10" ht="12.75" x14ac:dyDescent="0.2">
      <c r="A1506" s="84">
        <v>1494</v>
      </c>
      <c r="B1506" s="90">
        <f t="shared" ca="1" si="280"/>
        <v>415.62832557815915</v>
      </c>
      <c r="C1506" s="103">
        <f t="shared" ca="1" si="287"/>
        <v>304.23114571293343</v>
      </c>
      <c r="D1506" s="103">
        <f t="shared" ca="1" si="287"/>
        <v>349.52154955249807</v>
      </c>
      <c r="E1506" s="90">
        <f t="shared" ca="1" si="286"/>
        <v>113.31393451025988</v>
      </c>
      <c r="F1506" s="90">
        <f t="shared" ca="1" si="286"/>
        <v>97.138629206804652</v>
      </c>
      <c r="G1506" s="90">
        <f t="shared" ca="1" si="286"/>
        <v>108.3996631508239</v>
      </c>
      <c r="H1506" s="90">
        <f t="shared" ca="1" si="282"/>
        <v>528.94226008841906</v>
      </c>
      <c r="I1506" s="90">
        <f t="shared" ca="1" si="283"/>
        <v>401.36977491973806</v>
      </c>
      <c r="J1506" s="90">
        <f t="shared" ca="1" si="284"/>
        <v>457.921212703322</v>
      </c>
    </row>
    <row r="1507" spans="1:10" ht="12.75" x14ac:dyDescent="0.2">
      <c r="A1507" s="84">
        <v>1495</v>
      </c>
      <c r="B1507" s="90">
        <f t="shared" ca="1" si="280"/>
        <v>409.10735483608266</v>
      </c>
      <c r="C1507" s="103">
        <f t="shared" ca="1" si="287"/>
        <v>310.84793428319659</v>
      </c>
      <c r="D1507" s="103">
        <f t="shared" ca="1" si="287"/>
        <v>340.02398041299489</v>
      </c>
      <c r="E1507" s="90">
        <f t="shared" ca="1" si="286"/>
        <v>107.53827907947716</v>
      </c>
      <c r="F1507" s="90">
        <f t="shared" ca="1" si="286"/>
        <v>78.483448922854222</v>
      </c>
      <c r="G1507" s="90">
        <f t="shared" ca="1" si="286"/>
        <v>100.58730556102955</v>
      </c>
      <c r="H1507" s="90">
        <f t="shared" ca="1" si="282"/>
        <v>516.64563391555987</v>
      </c>
      <c r="I1507" s="90">
        <f t="shared" ca="1" si="283"/>
        <v>389.33138320605082</v>
      </c>
      <c r="J1507" s="90">
        <f t="shared" ca="1" si="284"/>
        <v>440.61128597402444</v>
      </c>
    </row>
    <row r="1508" spans="1:10" ht="12.75" x14ac:dyDescent="0.2">
      <c r="A1508" s="84">
        <v>1496</v>
      </c>
      <c r="B1508" s="90">
        <f t="shared" ca="1" si="280"/>
        <v>409.40602671658297</v>
      </c>
      <c r="C1508" s="103">
        <f t="shared" ca="1" si="287"/>
        <v>305.10058202966292</v>
      </c>
      <c r="D1508" s="103">
        <f t="shared" ca="1" si="287"/>
        <v>348.42642815538522</v>
      </c>
      <c r="E1508" s="90">
        <f t="shared" ca="1" si="286"/>
        <v>110.09680465326792</v>
      </c>
      <c r="F1508" s="90">
        <f t="shared" ca="1" si="286"/>
        <v>85.806054632316233</v>
      </c>
      <c r="G1508" s="90">
        <f t="shared" ca="1" si="286"/>
        <v>94.040343676615691</v>
      </c>
      <c r="H1508" s="90">
        <f t="shared" ca="1" si="282"/>
        <v>519.50283136985092</v>
      </c>
      <c r="I1508" s="90">
        <f t="shared" ca="1" si="283"/>
        <v>390.90663666197918</v>
      </c>
      <c r="J1508" s="90">
        <f t="shared" ca="1" si="284"/>
        <v>442.46677183200092</v>
      </c>
    </row>
    <row r="1509" spans="1:10" ht="12.75" x14ac:dyDescent="0.2">
      <c r="A1509" s="84">
        <v>1497</v>
      </c>
      <c r="B1509" s="90">
        <f t="shared" ca="1" si="280"/>
        <v>409.96625217617816</v>
      </c>
      <c r="C1509" s="103">
        <f t="shared" ca="1" si="287"/>
        <v>313.06766578887903</v>
      </c>
      <c r="D1509" s="103">
        <f t="shared" ca="1" si="287"/>
        <v>350.27840314609978</v>
      </c>
      <c r="E1509" s="90">
        <f t="shared" ca="1" si="286"/>
        <v>100.03656335222362</v>
      </c>
      <c r="F1509" s="90">
        <f t="shared" ca="1" si="286"/>
        <v>92.564768497043289</v>
      </c>
      <c r="G1509" s="90">
        <f t="shared" ca="1" si="286"/>
        <v>87.343961710830229</v>
      </c>
      <c r="H1509" s="90">
        <f t="shared" ca="1" si="282"/>
        <v>510.00281552840181</v>
      </c>
      <c r="I1509" s="90">
        <f t="shared" ca="1" si="283"/>
        <v>405.63243428592233</v>
      </c>
      <c r="J1509" s="90">
        <f t="shared" ca="1" si="284"/>
        <v>437.62236485693001</v>
      </c>
    </row>
    <row r="1510" spans="1:10" ht="12.75" x14ac:dyDescent="0.2">
      <c r="A1510" s="84">
        <v>1498</v>
      </c>
      <c r="B1510" s="90">
        <f t="shared" ca="1" si="280"/>
        <v>417.70564062654921</v>
      </c>
      <c r="C1510" s="103">
        <f t="shared" ca="1" si="287"/>
        <v>300.73198567270737</v>
      </c>
      <c r="D1510" s="103">
        <f t="shared" ca="1" si="287"/>
        <v>341.41816362951624</v>
      </c>
      <c r="E1510" s="90">
        <f t="shared" ca="1" si="286"/>
        <v>103.35929481349551</v>
      </c>
      <c r="F1510" s="90">
        <f t="shared" ca="1" si="286"/>
        <v>81.488933621288197</v>
      </c>
      <c r="G1510" s="90">
        <f t="shared" ca="1" si="286"/>
        <v>85.220956007526354</v>
      </c>
      <c r="H1510" s="90">
        <f t="shared" ca="1" si="282"/>
        <v>521.06493544004468</v>
      </c>
      <c r="I1510" s="90">
        <f t="shared" ca="1" si="283"/>
        <v>382.22091929399556</v>
      </c>
      <c r="J1510" s="90">
        <f t="shared" ca="1" si="284"/>
        <v>426.6391196370426</v>
      </c>
    </row>
    <row r="1511" spans="1:10" ht="12.75" x14ac:dyDescent="0.2">
      <c r="A1511" s="84">
        <v>1499</v>
      </c>
      <c r="B1511" s="90">
        <f t="shared" ca="1" si="280"/>
        <v>402.78183697494228</v>
      </c>
      <c r="C1511" s="103">
        <f t="shared" ca="1" si="287"/>
        <v>297.49149213500255</v>
      </c>
      <c r="D1511" s="103">
        <f t="shared" ca="1" si="287"/>
        <v>357.56018586286717</v>
      </c>
      <c r="E1511" s="90">
        <f t="shared" ca="1" si="286"/>
        <v>103.07401774153787</v>
      </c>
      <c r="F1511" s="90">
        <f t="shared" ca="1" si="286"/>
        <v>73.044042536360024</v>
      </c>
      <c r="G1511" s="90">
        <f t="shared" ca="1" si="286"/>
        <v>97.453857067714381</v>
      </c>
      <c r="H1511" s="90">
        <f t="shared" ca="1" si="282"/>
        <v>505.85585471648017</v>
      </c>
      <c r="I1511" s="90">
        <f t="shared" ca="1" si="283"/>
        <v>370.5355346713626</v>
      </c>
      <c r="J1511" s="90">
        <f t="shared" ca="1" si="284"/>
        <v>455.01404293058158</v>
      </c>
    </row>
    <row r="1512" spans="1:10" ht="12.75" x14ac:dyDescent="0.2">
      <c r="A1512" s="84">
        <v>1500</v>
      </c>
      <c r="B1512" s="90">
        <f t="shared" ca="1" si="280"/>
        <v>409.21167592993601</v>
      </c>
      <c r="C1512" s="103">
        <f t="shared" ca="1" si="287"/>
        <v>297.58190475360635</v>
      </c>
      <c r="D1512" s="103">
        <f t="shared" ca="1" si="287"/>
        <v>326.10229057612395</v>
      </c>
      <c r="E1512" s="90">
        <f t="shared" ca="1" si="286"/>
        <v>106.40417391463414</v>
      </c>
      <c r="F1512" s="90">
        <f t="shared" ca="1" si="286"/>
        <v>82.632492412887771</v>
      </c>
      <c r="G1512" s="90">
        <f t="shared" ca="1" si="286"/>
        <v>98.131226862321938</v>
      </c>
      <c r="H1512" s="90">
        <f t="shared" ca="1" si="282"/>
        <v>515.61584984457011</v>
      </c>
      <c r="I1512" s="90">
        <f t="shared" ca="1" si="283"/>
        <v>380.21439716649411</v>
      </c>
      <c r="J1512" s="90">
        <f t="shared" ca="1" si="284"/>
        <v>424.23351743844592</v>
      </c>
    </row>
    <row r="1513" spans="1:10" ht="12.75" x14ac:dyDescent="0.2">
      <c r="A1513" s="84">
        <v>1501</v>
      </c>
      <c r="B1513" s="90">
        <f t="shared" ca="1" si="280"/>
        <v>398.09299869770365</v>
      </c>
      <c r="C1513" s="103">
        <f t="shared" ca="1" si="287"/>
        <v>294.22734630042186</v>
      </c>
      <c r="D1513" s="103">
        <f t="shared" ca="1" si="287"/>
        <v>334.55218046903491</v>
      </c>
      <c r="E1513" s="90">
        <f t="shared" ca="1" si="286"/>
        <v>103.21320573369063</v>
      </c>
      <c r="F1513" s="90">
        <f t="shared" ca="1" si="286"/>
        <v>73.854479467848577</v>
      </c>
      <c r="G1513" s="90">
        <f t="shared" ca="1" si="286"/>
        <v>105.97236522410972</v>
      </c>
      <c r="H1513" s="90">
        <f t="shared" ca="1" si="282"/>
        <v>501.30620443139429</v>
      </c>
      <c r="I1513" s="90">
        <f t="shared" ca="1" si="283"/>
        <v>368.08182576827045</v>
      </c>
      <c r="J1513" s="90">
        <f t="shared" ca="1" si="284"/>
        <v>440.52454569314466</v>
      </c>
    </row>
    <row r="1514" spans="1:10" ht="12.75" x14ac:dyDescent="0.2">
      <c r="A1514" s="84">
        <v>1502</v>
      </c>
      <c r="B1514" s="90">
        <f t="shared" ca="1" si="280"/>
        <v>406.78259964428895</v>
      </c>
      <c r="C1514" s="103">
        <f t="shared" ca="1" si="287"/>
        <v>302.45167351922441</v>
      </c>
      <c r="D1514" s="103">
        <f t="shared" ca="1" si="287"/>
        <v>343.56937074824373</v>
      </c>
      <c r="E1514" s="90">
        <f t="shared" ca="1" si="286"/>
        <v>118.15902272598025</v>
      </c>
      <c r="F1514" s="90">
        <f t="shared" ca="1" si="286"/>
        <v>101.87526255865914</v>
      </c>
      <c r="G1514" s="90">
        <f t="shared" ca="1" si="286"/>
        <v>69.804699653714906</v>
      </c>
      <c r="H1514" s="90">
        <f t="shared" ca="1" si="282"/>
        <v>524.94162237026922</v>
      </c>
      <c r="I1514" s="90">
        <f t="shared" ca="1" si="283"/>
        <v>404.32693607788354</v>
      </c>
      <c r="J1514" s="90">
        <f t="shared" ca="1" si="284"/>
        <v>413.37407040195865</v>
      </c>
    </row>
    <row r="1515" spans="1:10" ht="12.75" x14ac:dyDescent="0.2">
      <c r="A1515" s="84">
        <v>1503</v>
      </c>
      <c r="B1515" s="90">
        <f t="shared" ca="1" si="280"/>
        <v>408.06804509326219</v>
      </c>
      <c r="C1515" s="103">
        <f t="shared" ca="1" si="287"/>
        <v>293.16243820879282</v>
      </c>
      <c r="D1515" s="103">
        <f t="shared" ca="1" si="287"/>
        <v>361.1576915890214</v>
      </c>
      <c r="E1515" s="90">
        <f t="shared" ca="1" si="286"/>
        <v>115.28947517821653</v>
      </c>
      <c r="F1515" s="90">
        <f t="shared" ca="1" si="286"/>
        <v>87.500122545959215</v>
      </c>
      <c r="G1515" s="90">
        <f t="shared" ca="1" si="286"/>
        <v>80.993801407219266</v>
      </c>
      <c r="H1515" s="90">
        <f t="shared" ca="1" si="282"/>
        <v>523.35752027147873</v>
      </c>
      <c r="I1515" s="90">
        <f t="shared" ca="1" si="283"/>
        <v>380.66256075475201</v>
      </c>
      <c r="J1515" s="90">
        <f t="shared" ca="1" si="284"/>
        <v>442.15149299624068</v>
      </c>
    </row>
    <row r="1516" spans="1:10" ht="12.75" x14ac:dyDescent="0.2">
      <c r="A1516" s="84">
        <v>1504</v>
      </c>
      <c r="B1516" s="90">
        <f t="shared" ca="1" si="280"/>
        <v>411.47191062505277</v>
      </c>
      <c r="C1516" s="103">
        <f t="shared" ca="1" si="287"/>
        <v>289.55449102875281</v>
      </c>
      <c r="D1516" s="103">
        <f t="shared" ca="1" si="287"/>
        <v>353.98970857201812</v>
      </c>
      <c r="E1516" s="90">
        <f t="shared" ca="1" si="286"/>
        <v>108.52398522090259</v>
      </c>
      <c r="F1516" s="90">
        <f t="shared" ca="1" si="286"/>
        <v>103.1308422531323</v>
      </c>
      <c r="G1516" s="90">
        <f t="shared" ca="1" si="286"/>
        <v>102.61166298464838</v>
      </c>
      <c r="H1516" s="90">
        <f t="shared" ca="1" si="282"/>
        <v>519.99589584595537</v>
      </c>
      <c r="I1516" s="90">
        <f t="shared" ca="1" si="283"/>
        <v>392.68533328188511</v>
      </c>
      <c r="J1516" s="90">
        <f t="shared" ca="1" si="284"/>
        <v>456.60137155666649</v>
      </c>
    </row>
    <row r="1517" spans="1:10" ht="12.75" x14ac:dyDescent="0.2">
      <c r="A1517" s="84">
        <v>1505</v>
      </c>
      <c r="B1517" s="90">
        <f t="shared" ca="1" si="280"/>
        <v>413.7241238101314</v>
      </c>
      <c r="C1517" s="103">
        <f t="shared" ca="1" si="287"/>
        <v>289.14150144825589</v>
      </c>
      <c r="D1517" s="103">
        <f t="shared" ca="1" si="287"/>
        <v>335.75560217187052</v>
      </c>
      <c r="E1517" s="90">
        <f t="shared" ca="1" si="286"/>
        <v>109.02814978122541</v>
      </c>
      <c r="F1517" s="90">
        <f t="shared" ca="1" si="286"/>
        <v>80.972672294676045</v>
      </c>
      <c r="G1517" s="90">
        <f t="shared" ca="1" si="286"/>
        <v>88.349623894367937</v>
      </c>
      <c r="H1517" s="90">
        <f t="shared" ca="1" si="282"/>
        <v>522.75227359135681</v>
      </c>
      <c r="I1517" s="90">
        <f t="shared" ca="1" si="283"/>
        <v>370.11417374293194</v>
      </c>
      <c r="J1517" s="90">
        <f t="shared" ca="1" si="284"/>
        <v>424.10522606623846</v>
      </c>
    </row>
    <row r="1518" spans="1:10" ht="12.75" x14ac:dyDescent="0.2">
      <c r="A1518" s="84">
        <v>1506</v>
      </c>
      <c r="B1518" s="90">
        <f t="shared" ca="1" si="280"/>
        <v>408.37088184175116</v>
      </c>
      <c r="C1518" s="103">
        <f t="shared" ref="C1518:G1533" ca="1" si="288">NORMINV(RAND(),C$5,C$6)</f>
        <v>304.39925611529793</v>
      </c>
      <c r="D1518" s="103">
        <f t="shared" ca="1" si="288"/>
        <v>335.46333365757874</v>
      </c>
      <c r="E1518" s="90">
        <f t="shared" ca="1" si="288"/>
        <v>105.18112133602737</v>
      </c>
      <c r="F1518" s="90">
        <f t="shared" ca="1" si="288"/>
        <v>95.657655606919249</v>
      </c>
      <c r="G1518" s="90">
        <f t="shared" ca="1" si="288"/>
        <v>78.447893688040054</v>
      </c>
      <c r="H1518" s="90">
        <f t="shared" ca="1" si="282"/>
        <v>513.55200317777849</v>
      </c>
      <c r="I1518" s="90">
        <f t="shared" ca="1" si="283"/>
        <v>400.05691172221719</v>
      </c>
      <c r="J1518" s="90">
        <f t="shared" ca="1" si="284"/>
        <v>413.91122734561878</v>
      </c>
    </row>
    <row r="1519" spans="1:10" ht="12.75" x14ac:dyDescent="0.2">
      <c r="A1519" s="84">
        <v>1507</v>
      </c>
      <c r="B1519" s="90">
        <f t="shared" ca="1" si="280"/>
        <v>412.32919409166453</v>
      </c>
      <c r="C1519" s="103">
        <f t="shared" ref="C1519:D1533" ca="1" si="289">NORMINV(RAND(),C$5,C$6)</f>
        <v>289.25582827218147</v>
      </c>
      <c r="D1519" s="103">
        <f t="shared" ca="1" si="289"/>
        <v>353.60340143290102</v>
      </c>
      <c r="E1519" s="90">
        <f t="shared" ca="1" si="288"/>
        <v>107.75230051292392</v>
      </c>
      <c r="F1519" s="90">
        <f t="shared" ca="1" si="288"/>
        <v>60.161124749186783</v>
      </c>
      <c r="G1519" s="90">
        <f t="shared" ca="1" si="288"/>
        <v>106.29648509814361</v>
      </c>
      <c r="H1519" s="90">
        <f t="shared" ca="1" si="282"/>
        <v>520.08149460458844</v>
      </c>
      <c r="I1519" s="90">
        <f t="shared" ca="1" si="283"/>
        <v>349.41695302136827</v>
      </c>
      <c r="J1519" s="90">
        <f t="shared" ca="1" si="284"/>
        <v>459.89988653104461</v>
      </c>
    </row>
    <row r="1520" spans="1:10" ht="12.75" x14ac:dyDescent="0.2">
      <c r="A1520" s="84">
        <v>1508</v>
      </c>
      <c r="B1520" s="90">
        <f t="shared" ca="1" si="280"/>
        <v>409.52061727376707</v>
      </c>
      <c r="C1520" s="103">
        <f t="shared" ca="1" si="289"/>
        <v>299.27037306344829</v>
      </c>
      <c r="D1520" s="103">
        <f t="shared" ca="1" si="289"/>
        <v>330.08160961255328</v>
      </c>
      <c r="E1520" s="90">
        <f t="shared" ca="1" si="288"/>
        <v>112.69881584097531</v>
      </c>
      <c r="F1520" s="90">
        <f t="shared" ca="1" si="288"/>
        <v>100.21993932398166</v>
      </c>
      <c r="G1520" s="90">
        <f t="shared" ca="1" si="288"/>
        <v>95.238575316015087</v>
      </c>
      <c r="H1520" s="90">
        <f t="shared" ca="1" si="282"/>
        <v>522.2194331147424</v>
      </c>
      <c r="I1520" s="90">
        <f t="shared" ca="1" si="283"/>
        <v>399.49031238742998</v>
      </c>
      <c r="J1520" s="90">
        <f t="shared" ca="1" si="284"/>
        <v>425.32018492856838</v>
      </c>
    </row>
    <row r="1521" spans="1:10" ht="12.75" x14ac:dyDescent="0.2">
      <c r="A1521" s="84">
        <v>1509</v>
      </c>
      <c r="B1521" s="90">
        <f t="shared" ca="1" si="280"/>
        <v>409.24630527311251</v>
      </c>
      <c r="C1521" s="103">
        <f t="shared" ca="1" si="289"/>
        <v>299.58292390077935</v>
      </c>
      <c r="D1521" s="103">
        <f t="shared" ca="1" si="289"/>
        <v>337.16074445030728</v>
      </c>
      <c r="E1521" s="90">
        <f t="shared" ca="1" si="288"/>
        <v>105.74409297027908</v>
      </c>
      <c r="F1521" s="90">
        <f t="shared" ca="1" si="288"/>
        <v>72.500469489658457</v>
      </c>
      <c r="G1521" s="90">
        <f t="shared" ca="1" si="288"/>
        <v>113.23982158808052</v>
      </c>
      <c r="H1521" s="90">
        <f t="shared" ca="1" si="282"/>
        <v>514.99039824339161</v>
      </c>
      <c r="I1521" s="90">
        <f t="shared" ca="1" si="283"/>
        <v>372.08339339043778</v>
      </c>
      <c r="J1521" s="90">
        <f t="shared" ca="1" si="284"/>
        <v>450.40056603838781</v>
      </c>
    </row>
    <row r="1522" spans="1:10" ht="12.75" x14ac:dyDescent="0.2">
      <c r="A1522" s="84">
        <v>1510</v>
      </c>
      <c r="B1522" s="90">
        <f t="shared" ca="1" si="280"/>
        <v>406.76078050960064</v>
      </c>
      <c r="C1522" s="103">
        <f t="shared" ca="1" si="289"/>
        <v>292.06731656594508</v>
      </c>
      <c r="D1522" s="103">
        <f t="shared" ca="1" si="289"/>
        <v>356.18579448236829</v>
      </c>
      <c r="E1522" s="90">
        <f t="shared" ca="1" si="288"/>
        <v>101.58411481161062</v>
      </c>
      <c r="F1522" s="90">
        <f t="shared" ca="1" si="288"/>
        <v>85.123419607175379</v>
      </c>
      <c r="G1522" s="90">
        <f t="shared" ca="1" si="288"/>
        <v>105.49230893925582</v>
      </c>
      <c r="H1522" s="90">
        <f t="shared" ca="1" si="282"/>
        <v>508.34489532121125</v>
      </c>
      <c r="I1522" s="90">
        <f t="shared" ca="1" si="283"/>
        <v>377.19073617312046</v>
      </c>
      <c r="J1522" s="90">
        <f t="shared" ca="1" si="284"/>
        <v>461.67810342162409</v>
      </c>
    </row>
    <row r="1523" spans="1:10" ht="12.75" x14ac:dyDescent="0.2">
      <c r="A1523" s="84">
        <v>1511</v>
      </c>
      <c r="B1523" s="90">
        <f t="shared" ca="1" si="280"/>
        <v>408.52466572369639</v>
      </c>
      <c r="C1523" s="103">
        <f t="shared" ca="1" si="289"/>
        <v>287.19996986089689</v>
      </c>
      <c r="D1523" s="103">
        <f t="shared" ca="1" si="289"/>
        <v>354.35894135271002</v>
      </c>
      <c r="E1523" s="90">
        <f t="shared" ca="1" si="288"/>
        <v>106.20713282851391</v>
      </c>
      <c r="F1523" s="90">
        <f t="shared" ca="1" si="288"/>
        <v>84.540357239456156</v>
      </c>
      <c r="G1523" s="90">
        <f t="shared" ca="1" si="288"/>
        <v>118.17378633052056</v>
      </c>
      <c r="H1523" s="90">
        <f t="shared" ca="1" si="282"/>
        <v>514.73179855221031</v>
      </c>
      <c r="I1523" s="90">
        <f t="shared" ca="1" si="283"/>
        <v>371.74032710035306</v>
      </c>
      <c r="J1523" s="90">
        <f t="shared" ca="1" si="284"/>
        <v>472.53272768323058</v>
      </c>
    </row>
    <row r="1524" spans="1:10" ht="12.75" x14ac:dyDescent="0.2">
      <c r="A1524" s="84">
        <v>1512</v>
      </c>
      <c r="B1524" s="90">
        <f t="shared" ca="1" si="280"/>
        <v>414.96755982408291</v>
      </c>
      <c r="C1524" s="103">
        <f t="shared" ca="1" si="289"/>
        <v>291.67107414250995</v>
      </c>
      <c r="D1524" s="103">
        <f t="shared" ca="1" si="289"/>
        <v>369.17732061805435</v>
      </c>
      <c r="E1524" s="90">
        <f t="shared" ca="1" si="288"/>
        <v>111.3086201926192</v>
      </c>
      <c r="F1524" s="90">
        <f t="shared" ca="1" si="288"/>
        <v>94.520637660354609</v>
      </c>
      <c r="G1524" s="90">
        <f t="shared" ca="1" si="288"/>
        <v>89.257821840334259</v>
      </c>
      <c r="H1524" s="90">
        <f t="shared" ca="1" si="282"/>
        <v>526.27618001670214</v>
      </c>
      <c r="I1524" s="90">
        <f t="shared" ca="1" si="283"/>
        <v>386.19171180286457</v>
      </c>
      <c r="J1524" s="90">
        <f t="shared" ca="1" si="284"/>
        <v>458.43514245838861</v>
      </c>
    </row>
    <row r="1525" spans="1:10" ht="12.75" x14ac:dyDescent="0.2">
      <c r="A1525" s="84">
        <v>1513</v>
      </c>
      <c r="B1525" s="90">
        <f t="shared" ca="1" si="280"/>
        <v>408.78357692397822</v>
      </c>
      <c r="C1525" s="103">
        <f t="shared" ca="1" si="289"/>
        <v>300.15741795099075</v>
      </c>
      <c r="D1525" s="103">
        <f t="shared" ca="1" si="289"/>
        <v>349.74016544526893</v>
      </c>
      <c r="E1525" s="90">
        <f t="shared" ca="1" si="288"/>
        <v>108.6561178162066</v>
      </c>
      <c r="F1525" s="90">
        <f t="shared" ca="1" si="288"/>
        <v>72.584521562502616</v>
      </c>
      <c r="G1525" s="90">
        <f t="shared" ca="1" si="288"/>
        <v>90.72853896684633</v>
      </c>
      <c r="H1525" s="90">
        <f t="shared" ca="1" si="282"/>
        <v>517.43969474018479</v>
      </c>
      <c r="I1525" s="90">
        <f t="shared" ca="1" si="283"/>
        <v>372.74193951349338</v>
      </c>
      <c r="J1525" s="90">
        <f t="shared" ca="1" si="284"/>
        <v>440.46870441211524</v>
      </c>
    </row>
    <row r="1526" spans="1:10" ht="12.75" x14ac:dyDescent="0.2">
      <c r="A1526" s="84">
        <v>1514</v>
      </c>
      <c r="B1526" s="90">
        <f t="shared" ca="1" si="280"/>
        <v>412.86327202101336</v>
      </c>
      <c r="C1526" s="103">
        <f t="shared" ca="1" si="289"/>
        <v>303.5253928853603</v>
      </c>
      <c r="D1526" s="103">
        <f t="shared" ca="1" si="289"/>
        <v>333.06130860372019</v>
      </c>
      <c r="E1526" s="90">
        <f t="shared" ca="1" si="288"/>
        <v>114.13207031619454</v>
      </c>
      <c r="F1526" s="90">
        <f t="shared" ca="1" si="288"/>
        <v>87.298632711470148</v>
      </c>
      <c r="G1526" s="90">
        <f t="shared" ca="1" si="288"/>
        <v>99.954424588547596</v>
      </c>
      <c r="H1526" s="90">
        <f t="shared" ca="1" si="282"/>
        <v>526.99534233720794</v>
      </c>
      <c r="I1526" s="90">
        <f t="shared" ca="1" si="283"/>
        <v>390.82402559683044</v>
      </c>
      <c r="J1526" s="90">
        <f t="shared" ca="1" si="284"/>
        <v>433.01573319226782</v>
      </c>
    </row>
    <row r="1527" spans="1:10" ht="12.75" x14ac:dyDescent="0.2">
      <c r="A1527" s="84">
        <v>1515</v>
      </c>
      <c r="B1527" s="90">
        <f t="shared" ca="1" si="280"/>
        <v>410.80737379351302</v>
      </c>
      <c r="C1527" s="103">
        <f t="shared" ca="1" si="289"/>
        <v>297.35568768473092</v>
      </c>
      <c r="D1527" s="103">
        <f t="shared" ca="1" si="289"/>
        <v>344.53692396412566</v>
      </c>
      <c r="E1527" s="90">
        <f t="shared" ca="1" si="288"/>
        <v>110.53669468666024</v>
      </c>
      <c r="F1527" s="90">
        <f t="shared" ca="1" si="288"/>
        <v>86.926907711701105</v>
      </c>
      <c r="G1527" s="90">
        <f t="shared" ca="1" si="288"/>
        <v>93.855574008037763</v>
      </c>
      <c r="H1527" s="90">
        <f t="shared" ca="1" si="282"/>
        <v>521.34406848017329</v>
      </c>
      <c r="I1527" s="90">
        <f t="shared" ca="1" si="283"/>
        <v>384.28259539643204</v>
      </c>
      <c r="J1527" s="90">
        <f t="shared" ca="1" si="284"/>
        <v>438.39249797216343</v>
      </c>
    </row>
    <row r="1528" spans="1:10" ht="12.75" x14ac:dyDescent="0.2">
      <c r="A1528" s="84">
        <v>1516</v>
      </c>
      <c r="B1528" s="90">
        <f t="shared" ca="1" si="280"/>
        <v>412.62521200801956</v>
      </c>
      <c r="C1528" s="103">
        <f t="shared" ca="1" si="289"/>
        <v>303.07445334423346</v>
      </c>
      <c r="D1528" s="103">
        <f t="shared" ca="1" si="289"/>
        <v>341.63437758964136</v>
      </c>
      <c r="E1528" s="90">
        <f t="shared" ca="1" si="288"/>
        <v>110.20038940060107</v>
      </c>
      <c r="F1528" s="90">
        <f t="shared" ca="1" si="288"/>
        <v>90.536991247346094</v>
      </c>
      <c r="G1528" s="90">
        <f t="shared" ca="1" si="288"/>
        <v>94.040112647922314</v>
      </c>
      <c r="H1528" s="90">
        <f t="shared" ca="1" si="282"/>
        <v>522.82560140862063</v>
      </c>
      <c r="I1528" s="90">
        <f t="shared" ca="1" si="283"/>
        <v>393.61144459157958</v>
      </c>
      <c r="J1528" s="90">
        <f t="shared" ca="1" si="284"/>
        <v>435.67449023756365</v>
      </c>
    </row>
    <row r="1529" spans="1:10" ht="12.75" x14ac:dyDescent="0.2">
      <c r="A1529" s="84">
        <v>1517</v>
      </c>
      <c r="B1529" s="90">
        <f t="shared" ca="1" si="280"/>
        <v>412.9098189091921</v>
      </c>
      <c r="C1529" s="103">
        <f t="shared" ca="1" si="289"/>
        <v>295.5779743702094</v>
      </c>
      <c r="D1529" s="103">
        <f t="shared" ca="1" si="289"/>
        <v>345.19582994573454</v>
      </c>
      <c r="E1529" s="90">
        <f t="shared" ca="1" si="288"/>
        <v>110.85880075531378</v>
      </c>
      <c r="F1529" s="90">
        <f t="shared" ca="1" si="288"/>
        <v>93.04240190052829</v>
      </c>
      <c r="G1529" s="90">
        <f t="shared" ca="1" si="288"/>
        <v>98.401615083674017</v>
      </c>
      <c r="H1529" s="90">
        <f t="shared" ca="1" si="282"/>
        <v>523.76861966450588</v>
      </c>
      <c r="I1529" s="90">
        <f t="shared" ca="1" si="283"/>
        <v>388.62037627073767</v>
      </c>
      <c r="J1529" s="90">
        <f t="shared" ca="1" si="284"/>
        <v>443.59744502940856</v>
      </c>
    </row>
    <row r="1530" spans="1:10" ht="12.75" x14ac:dyDescent="0.2">
      <c r="A1530" s="84">
        <v>1518</v>
      </c>
      <c r="B1530" s="90">
        <f t="shared" ca="1" si="280"/>
        <v>406.26522461777313</v>
      </c>
      <c r="C1530" s="103">
        <f t="shared" ca="1" si="289"/>
        <v>297.66237394122226</v>
      </c>
      <c r="D1530" s="103">
        <f t="shared" ca="1" si="289"/>
        <v>331.68538457123498</v>
      </c>
      <c r="E1530" s="90">
        <f t="shared" ca="1" si="288"/>
        <v>112.19983014593095</v>
      </c>
      <c r="F1530" s="90">
        <f t="shared" ca="1" si="288"/>
        <v>89.539095572088002</v>
      </c>
      <c r="G1530" s="90">
        <f t="shared" ca="1" si="288"/>
        <v>111.59462782123308</v>
      </c>
      <c r="H1530" s="90">
        <f t="shared" ca="1" si="282"/>
        <v>518.46505476370407</v>
      </c>
      <c r="I1530" s="90">
        <f t="shared" ca="1" si="283"/>
        <v>387.20146951331026</v>
      </c>
      <c r="J1530" s="90">
        <f t="shared" ca="1" si="284"/>
        <v>443.28001239246805</v>
      </c>
    </row>
    <row r="1531" spans="1:10" ht="12.75" x14ac:dyDescent="0.2">
      <c r="A1531" s="84">
        <v>1519</v>
      </c>
      <c r="B1531" s="90">
        <f t="shared" ca="1" si="280"/>
        <v>420.28097713493059</v>
      </c>
      <c r="C1531" s="103">
        <f t="shared" ca="1" si="289"/>
        <v>291.60064259226777</v>
      </c>
      <c r="D1531" s="103">
        <f t="shared" ca="1" si="289"/>
        <v>342.70228295163918</v>
      </c>
      <c r="E1531" s="90">
        <f t="shared" ca="1" si="288"/>
        <v>108.1086408735072</v>
      </c>
      <c r="F1531" s="90">
        <f t="shared" ca="1" si="288"/>
        <v>95.699586687388091</v>
      </c>
      <c r="G1531" s="90">
        <f t="shared" ca="1" si="288"/>
        <v>98.920082288943476</v>
      </c>
      <c r="H1531" s="90">
        <f t="shared" ca="1" si="282"/>
        <v>528.38961800843776</v>
      </c>
      <c r="I1531" s="90">
        <f t="shared" ca="1" si="283"/>
        <v>387.30022927965587</v>
      </c>
      <c r="J1531" s="90">
        <f t="shared" ca="1" si="284"/>
        <v>441.62236524058267</v>
      </c>
    </row>
    <row r="1532" spans="1:10" ht="12.75" x14ac:dyDescent="0.2">
      <c r="A1532" s="84">
        <v>1520</v>
      </c>
      <c r="B1532" s="90">
        <f t="shared" ca="1" si="280"/>
        <v>416.06426533816352</v>
      </c>
      <c r="C1532" s="103">
        <f t="shared" ca="1" si="289"/>
        <v>289.28051544864712</v>
      </c>
      <c r="D1532" s="103">
        <f t="shared" ca="1" si="289"/>
        <v>361.43334615812154</v>
      </c>
      <c r="E1532" s="90">
        <f t="shared" ca="1" si="288"/>
        <v>120.13991741058037</v>
      </c>
      <c r="F1532" s="90">
        <f t="shared" ca="1" si="288"/>
        <v>93.188080132480181</v>
      </c>
      <c r="G1532" s="90">
        <f t="shared" ca="1" si="288"/>
        <v>91.355489038522322</v>
      </c>
      <c r="H1532" s="90">
        <f t="shared" ca="1" si="282"/>
        <v>536.20418274874385</v>
      </c>
      <c r="I1532" s="90">
        <f t="shared" ca="1" si="283"/>
        <v>382.46859558112732</v>
      </c>
      <c r="J1532" s="90">
        <f t="shared" ca="1" si="284"/>
        <v>452.78883519664384</v>
      </c>
    </row>
    <row r="1533" spans="1:10" ht="12.75" x14ac:dyDescent="0.2">
      <c r="A1533" s="84">
        <v>1521</v>
      </c>
      <c r="B1533" s="90">
        <f t="shared" ca="1" si="280"/>
        <v>412.81249415721129</v>
      </c>
      <c r="C1533" s="103">
        <f t="shared" ca="1" si="289"/>
        <v>305.61491177792914</v>
      </c>
      <c r="D1533" s="103">
        <f t="shared" ca="1" si="289"/>
        <v>358.67287805963616</v>
      </c>
      <c r="E1533" s="90">
        <f t="shared" ca="1" si="288"/>
        <v>109.46229981503521</v>
      </c>
      <c r="F1533" s="90">
        <f t="shared" ca="1" si="288"/>
        <v>89.524226798360345</v>
      </c>
      <c r="G1533" s="90">
        <f t="shared" ca="1" si="288"/>
        <v>88.302796112966334</v>
      </c>
      <c r="H1533" s="90">
        <f t="shared" ca="1" si="282"/>
        <v>522.27479397224647</v>
      </c>
      <c r="I1533" s="90">
        <f t="shared" ca="1" si="283"/>
        <v>395.1391385762895</v>
      </c>
      <c r="J1533" s="90">
        <f t="shared" ca="1" si="284"/>
        <v>446.97567417260251</v>
      </c>
    </row>
    <row r="1534" spans="1:10" ht="12.75" x14ac:dyDescent="0.2">
      <c r="A1534" s="84">
        <v>1522</v>
      </c>
      <c r="B1534" s="90">
        <f t="shared" ca="1" si="280"/>
        <v>402.78312348159852</v>
      </c>
      <c r="C1534" s="103">
        <f t="shared" ref="C1534:G1549" ca="1" si="290">NORMINV(RAND(),C$5,C$6)</f>
        <v>294.08019245276495</v>
      </c>
      <c r="D1534" s="103">
        <f t="shared" ca="1" si="290"/>
        <v>325.75163165960333</v>
      </c>
      <c r="E1534" s="90">
        <f t="shared" ca="1" si="290"/>
        <v>115.13890653305869</v>
      </c>
      <c r="F1534" s="90">
        <f t="shared" ca="1" si="290"/>
        <v>78.899654833355171</v>
      </c>
      <c r="G1534" s="90">
        <f t="shared" ca="1" si="290"/>
        <v>108.77758834734875</v>
      </c>
      <c r="H1534" s="90">
        <f t="shared" ca="1" si="282"/>
        <v>517.92203001465725</v>
      </c>
      <c r="I1534" s="90">
        <f t="shared" ca="1" si="283"/>
        <v>372.9798472861201</v>
      </c>
      <c r="J1534" s="90">
        <f t="shared" ca="1" si="284"/>
        <v>434.52922000695207</v>
      </c>
    </row>
    <row r="1535" spans="1:10" ht="12.75" x14ac:dyDescent="0.2">
      <c r="A1535" s="84">
        <v>1523</v>
      </c>
      <c r="B1535" s="90">
        <f t="shared" ca="1" si="280"/>
        <v>410.16073067827102</v>
      </c>
      <c r="C1535" s="103">
        <f t="shared" ref="C1535:D1549" ca="1" si="291">NORMINV(RAND(),C$5,C$6)</f>
        <v>309.9064453288986</v>
      </c>
      <c r="D1535" s="103">
        <f t="shared" ca="1" si="291"/>
        <v>348.678409868134</v>
      </c>
      <c r="E1535" s="90">
        <f t="shared" ca="1" si="290"/>
        <v>116.2250829288848</v>
      </c>
      <c r="F1535" s="90">
        <f t="shared" ca="1" si="290"/>
        <v>80.842554590742864</v>
      </c>
      <c r="G1535" s="90">
        <f t="shared" ca="1" si="290"/>
        <v>101.18021711346272</v>
      </c>
      <c r="H1535" s="90">
        <f t="shared" ca="1" si="282"/>
        <v>526.3858136071558</v>
      </c>
      <c r="I1535" s="90">
        <f t="shared" ca="1" si="283"/>
        <v>390.74899991964145</v>
      </c>
      <c r="J1535" s="90">
        <f t="shared" ca="1" si="284"/>
        <v>449.85862698159673</v>
      </c>
    </row>
    <row r="1536" spans="1:10" ht="12.75" x14ac:dyDescent="0.2">
      <c r="A1536" s="84">
        <v>1524</v>
      </c>
      <c r="B1536" s="90">
        <f t="shared" ca="1" si="280"/>
        <v>411.94593303621707</v>
      </c>
      <c r="C1536" s="103">
        <f t="shared" ca="1" si="291"/>
        <v>294.66708704820178</v>
      </c>
      <c r="D1536" s="103">
        <f t="shared" ca="1" si="291"/>
        <v>357.70506684730037</v>
      </c>
      <c r="E1536" s="90">
        <f t="shared" ca="1" si="290"/>
        <v>108.33146342453504</v>
      </c>
      <c r="F1536" s="90">
        <f t="shared" ca="1" si="290"/>
        <v>88.718534946811729</v>
      </c>
      <c r="G1536" s="90">
        <f t="shared" ca="1" si="290"/>
        <v>106.40152732458078</v>
      </c>
      <c r="H1536" s="90">
        <f t="shared" ca="1" si="282"/>
        <v>520.27739646075213</v>
      </c>
      <c r="I1536" s="90">
        <f t="shared" ca="1" si="283"/>
        <v>383.38562199501348</v>
      </c>
      <c r="J1536" s="90">
        <f t="shared" ca="1" si="284"/>
        <v>464.10659417188117</v>
      </c>
    </row>
    <row r="1537" spans="1:10" ht="12.75" x14ac:dyDescent="0.2">
      <c r="A1537" s="84">
        <v>1525</v>
      </c>
      <c r="B1537" s="90">
        <f t="shared" ca="1" si="280"/>
        <v>408.10947397995113</v>
      </c>
      <c r="C1537" s="103">
        <f t="shared" ca="1" si="291"/>
        <v>314.68647484246014</v>
      </c>
      <c r="D1537" s="103">
        <f t="shared" ca="1" si="291"/>
        <v>329.59203232560003</v>
      </c>
      <c r="E1537" s="90">
        <f t="shared" ca="1" si="290"/>
        <v>108.6880927070912</v>
      </c>
      <c r="F1537" s="90">
        <f t="shared" ca="1" si="290"/>
        <v>87.454449476317222</v>
      </c>
      <c r="G1537" s="90">
        <f t="shared" ca="1" si="290"/>
        <v>110.08792961508513</v>
      </c>
      <c r="H1537" s="90">
        <f t="shared" ca="1" si="282"/>
        <v>516.79756668704238</v>
      </c>
      <c r="I1537" s="90">
        <f t="shared" ca="1" si="283"/>
        <v>402.14092431877737</v>
      </c>
      <c r="J1537" s="90">
        <f t="shared" ca="1" si="284"/>
        <v>439.67996194068519</v>
      </c>
    </row>
    <row r="1538" spans="1:10" ht="12.75" x14ac:dyDescent="0.2">
      <c r="A1538" s="84">
        <v>1526</v>
      </c>
      <c r="B1538" s="90">
        <f t="shared" ca="1" si="280"/>
        <v>409.23704917037958</v>
      </c>
      <c r="C1538" s="103">
        <f t="shared" ca="1" si="291"/>
        <v>289.57975013248955</v>
      </c>
      <c r="D1538" s="103">
        <f t="shared" ca="1" si="291"/>
        <v>319.67508772644675</v>
      </c>
      <c r="E1538" s="90">
        <f t="shared" ca="1" si="290"/>
        <v>102.90059326138235</v>
      </c>
      <c r="F1538" s="90">
        <f t="shared" ca="1" si="290"/>
        <v>93.381073531645271</v>
      </c>
      <c r="G1538" s="90">
        <f t="shared" ca="1" si="290"/>
        <v>98.933761985304841</v>
      </c>
      <c r="H1538" s="90">
        <f t="shared" ca="1" si="282"/>
        <v>512.13764243176195</v>
      </c>
      <c r="I1538" s="90">
        <f t="shared" ca="1" si="283"/>
        <v>382.96082366413481</v>
      </c>
      <c r="J1538" s="90">
        <f t="shared" ca="1" si="284"/>
        <v>418.60884971175159</v>
      </c>
    </row>
    <row r="1539" spans="1:10" ht="12.75" x14ac:dyDescent="0.2">
      <c r="A1539" s="84">
        <v>1527</v>
      </c>
      <c r="B1539" s="90">
        <f t="shared" ca="1" si="280"/>
        <v>406.12770791040981</v>
      </c>
      <c r="C1539" s="103">
        <f t="shared" ca="1" si="291"/>
        <v>282.42691813177515</v>
      </c>
      <c r="D1539" s="103">
        <f t="shared" ca="1" si="291"/>
        <v>334.37798925534565</v>
      </c>
      <c r="E1539" s="90">
        <f t="shared" ca="1" si="290"/>
        <v>110.57615676419529</v>
      </c>
      <c r="F1539" s="90">
        <f t="shared" ca="1" si="290"/>
        <v>68.295325462207231</v>
      </c>
      <c r="G1539" s="90">
        <f t="shared" ca="1" si="290"/>
        <v>104.52956854995728</v>
      </c>
      <c r="H1539" s="90">
        <f t="shared" ca="1" si="282"/>
        <v>516.70386467460514</v>
      </c>
      <c r="I1539" s="90">
        <f t="shared" ca="1" si="283"/>
        <v>350.7222435939824</v>
      </c>
      <c r="J1539" s="90">
        <f t="shared" ca="1" si="284"/>
        <v>438.90755780530293</v>
      </c>
    </row>
    <row r="1540" spans="1:10" ht="12.75" x14ac:dyDescent="0.2">
      <c r="A1540" s="84">
        <v>1528</v>
      </c>
      <c r="B1540" s="90">
        <f t="shared" ca="1" si="280"/>
        <v>412.08172040182228</v>
      </c>
      <c r="C1540" s="103">
        <f t="shared" ca="1" si="291"/>
        <v>289.51998396174048</v>
      </c>
      <c r="D1540" s="103">
        <f t="shared" ca="1" si="291"/>
        <v>353.69483551763676</v>
      </c>
      <c r="E1540" s="90">
        <f t="shared" ca="1" si="290"/>
        <v>104.42917306188133</v>
      </c>
      <c r="F1540" s="90">
        <f t="shared" ca="1" si="290"/>
        <v>71.453972412982566</v>
      </c>
      <c r="G1540" s="90">
        <f t="shared" ca="1" si="290"/>
        <v>89.157606084632391</v>
      </c>
      <c r="H1540" s="90">
        <f t="shared" ca="1" si="282"/>
        <v>516.51089346370361</v>
      </c>
      <c r="I1540" s="90">
        <f t="shared" ca="1" si="283"/>
        <v>360.97395637472306</v>
      </c>
      <c r="J1540" s="90">
        <f t="shared" ca="1" si="284"/>
        <v>442.85244160226915</v>
      </c>
    </row>
    <row r="1541" spans="1:10" ht="12.75" x14ac:dyDescent="0.2">
      <c r="A1541" s="84">
        <v>1529</v>
      </c>
      <c r="B1541" s="90">
        <f t="shared" ca="1" si="280"/>
        <v>407.9277344440178</v>
      </c>
      <c r="C1541" s="103">
        <f t="shared" ca="1" si="291"/>
        <v>304.54804958417253</v>
      </c>
      <c r="D1541" s="103">
        <f t="shared" ca="1" si="291"/>
        <v>340.96938101103831</v>
      </c>
      <c r="E1541" s="90">
        <f t="shared" ca="1" si="290"/>
        <v>119.08452597574865</v>
      </c>
      <c r="F1541" s="90">
        <f t="shared" ca="1" si="290"/>
        <v>84.618061867456788</v>
      </c>
      <c r="G1541" s="90">
        <f t="shared" ca="1" si="290"/>
        <v>105.52515425432341</v>
      </c>
      <c r="H1541" s="90">
        <f t="shared" ca="1" si="282"/>
        <v>527.01226041976645</v>
      </c>
      <c r="I1541" s="90">
        <f t="shared" ca="1" si="283"/>
        <v>389.16611145162932</v>
      </c>
      <c r="J1541" s="90">
        <f t="shared" ca="1" si="284"/>
        <v>446.49453526536172</v>
      </c>
    </row>
    <row r="1542" spans="1:10" ht="12.75" x14ac:dyDescent="0.2">
      <c r="A1542" s="84">
        <v>1530</v>
      </c>
      <c r="B1542" s="90">
        <f t="shared" ca="1" si="280"/>
        <v>413.02769152119265</v>
      </c>
      <c r="C1542" s="103">
        <f t="shared" ca="1" si="291"/>
        <v>300.84529960446577</v>
      </c>
      <c r="D1542" s="103">
        <f t="shared" ca="1" si="291"/>
        <v>342.89063361550416</v>
      </c>
      <c r="E1542" s="90">
        <f t="shared" ca="1" si="290"/>
        <v>93.648418296358315</v>
      </c>
      <c r="F1542" s="90">
        <f t="shared" ca="1" si="290"/>
        <v>81.953302634520554</v>
      </c>
      <c r="G1542" s="90">
        <f t="shared" ca="1" si="290"/>
        <v>101.14023713283088</v>
      </c>
      <c r="H1542" s="90">
        <f t="shared" ca="1" si="282"/>
        <v>506.67610981755098</v>
      </c>
      <c r="I1542" s="90">
        <f t="shared" ca="1" si="283"/>
        <v>382.79860223898629</v>
      </c>
      <c r="J1542" s="90">
        <f t="shared" ca="1" si="284"/>
        <v>444.03087074833502</v>
      </c>
    </row>
    <row r="1543" spans="1:10" ht="12.75" x14ac:dyDescent="0.2">
      <c r="A1543" s="84">
        <v>1531</v>
      </c>
      <c r="B1543" s="90">
        <f t="shared" ca="1" si="280"/>
        <v>406.6914901063729</v>
      </c>
      <c r="C1543" s="103">
        <f t="shared" ca="1" si="291"/>
        <v>328.23976228320868</v>
      </c>
      <c r="D1543" s="103">
        <f t="shared" ca="1" si="291"/>
        <v>345.65456714042676</v>
      </c>
      <c r="E1543" s="90">
        <f t="shared" ca="1" si="290"/>
        <v>103.15979505982507</v>
      </c>
      <c r="F1543" s="90">
        <f t="shared" ca="1" si="290"/>
        <v>78.63140405779302</v>
      </c>
      <c r="G1543" s="90">
        <f t="shared" ca="1" si="290"/>
        <v>98.331737326650085</v>
      </c>
      <c r="H1543" s="90">
        <f t="shared" ca="1" si="282"/>
        <v>509.85128516619795</v>
      </c>
      <c r="I1543" s="90">
        <f t="shared" ca="1" si="283"/>
        <v>406.8711663410017</v>
      </c>
      <c r="J1543" s="90">
        <f t="shared" ca="1" si="284"/>
        <v>443.98630446707682</v>
      </c>
    </row>
    <row r="1544" spans="1:10" ht="12.75" x14ac:dyDescent="0.2">
      <c r="A1544" s="84">
        <v>1532</v>
      </c>
      <c r="B1544" s="90">
        <f t="shared" ca="1" si="280"/>
        <v>408.81874714589878</v>
      </c>
      <c r="C1544" s="103">
        <f t="shared" ca="1" si="291"/>
        <v>299.7391596654644</v>
      </c>
      <c r="D1544" s="103">
        <f t="shared" ca="1" si="291"/>
        <v>331.54397114817988</v>
      </c>
      <c r="E1544" s="90">
        <f t="shared" ca="1" si="290"/>
        <v>112.29494841683469</v>
      </c>
      <c r="F1544" s="90">
        <f t="shared" ca="1" si="290"/>
        <v>84.592268930354493</v>
      </c>
      <c r="G1544" s="90">
        <f t="shared" ca="1" si="290"/>
        <v>94.041876323878427</v>
      </c>
      <c r="H1544" s="90">
        <f t="shared" ca="1" si="282"/>
        <v>521.11369556273348</v>
      </c>
      <c r="I1544" s="90">
        <f t="shared" ca="1" si="283"/>
        <v>384.33142859581892</v>
      </c>
      <c r="J1544" s="90">
        <f t="shared" ca="1" si="284"/>
        <v>425.58584747205828</v>
      </c>
    </row>
    <row r="1545" spans="1:10" ht="12.75" x14ac:dyDescent="0.2">
      <c r="A1545" s="84">
        <v>1533</v>
      </c>
      <c r="B1545" s="90">
        <f t="shared" ca="1" si="280"/>
        <v>417.30291423264521</v>
      </c>
      <c r="C1545" s="103">
        <f t="shared" ca="1" si="291"/>
        <v>305.71362100921687</v>
      </c>
      <c r="D1545" s="103">
        <f t="shared" ca="1" si="291"/>
        <v>337.93175696334617</v>
      </c>
      <c r="E1545" s="90">
        <f t="shared" ca="1" si="290"/>
        <v>106.11416806671703</v>
      </c>
      <c r="F1545" s="90">
        <f t="shared" ca="1" si="290"/>
        <v>71.536089853749502</v>
      </c>
      <c r="G1545" s="90">
        <f t="shared" ca="1" si="290"/>
        <v>78.255837560316621</v>
      </c>
      <c r="H1545" s="90">
        <f t="shared" ca="1" si="282"/>
        <v>523.41708229936228</v>
      </c>
      <c r="I1545" s="90">
        <f t="shared" ca="1" si="283"/>
        <v>377.24971086296637</v>
      </c>
      <c r="J1545" s="90">
        <f t="shared" ca="1" si="284"/>
        <v>416.18759452366282</v>
      </c>
    </row>
    <row r="1546" spans="1:10" ht="12.75" x14ac:dyDescent="0.2">
      <c r="A1546" s="84">
        <v>1534</v>
      </c>
      <c r="B1546" s="90">
        <f t="shared" ca="1" si="280"/>
        <v>410.9720546885049</v>
      </c>
      <c r="C1546" s="103">
        <f t="shared" ca="1" si="291"/>
        <v>316.37091868887666</v>
      </c>
      <c r="D1546" s="103">
        <f t="shared" ca="1" si="291"/>
        <v>356.95693378426</v>
      </c>
      <c r="E1546" s="90">
        <f t="shared" ca="1" si="290"/>
        <v>104.51940101725033</v>
      </c>
      <c r="F1546" s="90">
        <f t="shared" ca="1" si="290"/>
        <v>80.255191800442859</v>
      </c>
      <c r="G1546" s="90">
        <f t="shared" ca="1" si="290"/>
        <v>99.890337146294769</v>
      </c>
      <c r="H1546" s="90">
        <f t="shared" ca="1" si="282"/>
        <v>515.49145570575524</v>
      </c>
      <c r="I1546" s="90">
        <f t="shared" ca="1" si="283"/>
        <v>396.6261104893195</v>
      </c>
      <c r="J1546" s="90">
        <f t="shared" ca="1" si="284"/>
        <v>456.84727093055477</v>
      </c>
    </row>
    <row r="1547" spans="1:10" ht="12.75" x14ac:dyDescent="0.2">
      <c r="A1547" s="84">
        <v>1535</v>
      </c>
      <c r="B1547" s="90">
        <f t="shared" ca="1" si="280"/>
        <v>409.02217119348046</v>
      </c>
      <c r="C1547" s="103">
        <f t="shared" ca="1" si="291"/>
        <v>292.7425040524526</v>
      </c>
      <c r="D1547" s="103">
        <f t="shared" ca="1" si="291"/>
        <v>340.93250662590077</v>
      </c>
      <c r="E1547" s="90">
        <f t="shared" ca="1" si="290"/>
        <v>104.19826375639927</v>
      </c>
      <c r="F1547" s="90">
        <f t="shared" ca="1" si="290"/>
        <v>68.366447570989109</v>
      </c>
      <c r="G1547" s="90">
        <f t="shared" ca="1" si="290"/>
        <v>106.3688192425948</v>
      </c>
      <c r="H1547" s="90">
        <f t="shared" ca="1" si="282"/>
        <v>513.22043494987975</v>
      </c>
      <c r="I1547" s="90">
        <f t="shared" ca="1" si="283"/>
        <v>361.10895162344173</v>
      </c>
      <c r="J1547" s="90">
        <f t="shared" ca="1" si="284"/>
        <v>447.30132586849555</v>
      </c>
    </row>
    <row r="1548" spans="1:10" ht="12.75" x14ac:dyDescent="0.2">
      <c r="A1548" s="84">
        <v>1536</v>
      </c>
      <c r="B1548" s="90">
        <f t="shared" ca="1" si="280"/>
        <v>403.50895583503791</v>
      </c>
      <c r="C1548" s="103">
        <f t="shared" ca="1" si="291"/>
        <v>302.34460509756644</v>
      </c>
      <c r="D1548" s="103">
        <f t="shared" ca="1" si="291"/>
        <v>364.36769155643731</v>
      </c>
      <c r="E1548" s="90">
        <f t="shared" ca="1" si="290"/>
        <v>109.74460650103694</v>
      </c>
      <c r="F1548" s="90">
        <f t="shared" ca="1" si="290"/>
        <v>60.95652993295738</v>
      </c>
      <c r="G1548" s="90">
        <f t="shared" ca="1" si="290"/>
        <v>114.67523710508308</v>
      </c>
      <c r="H1548" s="90">
        <f t="shared" ca="1" si="282"/>
        <v>513.25356233607488</v>
      </c>
      <c r="I1548" s="90">
        <f t="shared" ca="1" si="283"/>
        <v>363.30113503052382</v>
      </c>
      <c r="J1548" s="90">
        <f t="shared" ca="1" si="284"/>
        <v>479.04292866152036</v>
      </c>
    </row>
    <row r="1549" spans="1:10" ht="12.75" x14ac:dyDescent="0.2">
      <c r="A1549" s="84">
        <v>1537</v>
      </c>
      <c r="B1549" s="90">
        <f t="shared" ca="1" si="280"/>
        <v>407.5252502989361</v>
      </c>
      <c r="C1549" s="103">
        <f t="shared" ca="1" si="291"/>
        <v>301.59773253185716</v>
      </c>
      <c r="D1549" s="103">
        <f t="shared" ca="1" si="291"/>
        <v>356.29308411851503</v>
      </c>
      <c r="E1549" s="90">
        <f t="shared" ca="1" si="290"/>
        <v>106.04366806194629</v>
      </c>
      <c r="F1549" s="90">
        <f t="shared" ca="1" si="290"/>
        <v>82.230277336534414</v>
      </c>
      <c r="G1549" s="90">
        <f t="shared" ca="1" si="290"/>
        <v>82.149192591363885</v>
      </c>
      <c r="H1549" s="90">
        <f t="shared" ca="1" si="282"/>
        <v>513.56891836088244</v>
      </c>
      <c r="I1549" s="90">
        <f t="shared" ca="1" si="283"/>
        <v>383.82800986839158</v>
      </c>
      <c r="J1549" s="90">
        <f t="shared" ca="1" si="284"/>
        <v>438.44227670987891</v>
      </c>
    </row>
    <row r="1550" spans="1:10" ht="12.75" x14ac:dyDescent="0.2">
      <c r="A1550" s="84">
        <v>1538</v>
      </c>
      <c r="B1550" s="90">
        <f t="shared" ref="B1550:B1613" ca="1" si="292">NORMINV(RAND(),B$5,B$6)</f>
        <v>406.25284567495356</v>
      </c>
      <c r="C1550" s="103">
        <f t="shared" ref="C1550:G1565" ca="1" si="293">NORMINV(RAND(),C$5,C$6)</f>
        <v>279.64474263749167</v>
      </c>
      <c r="D1550" s="103">
        <f t="shared" ca="1" si="293"/>
        <v>337.9093782798459</v>
      </c>
      <c r="E1550" s="90">
        <f t="shared" ca="1" si="293"/>
        <v>106.72499831138023</v>
      </c>
      <c r="F1550" s="90">
        <f t="shared" ca="1" si="293"/>
        <v>86.185728776115781</v>
      </c>
      <c r="G1550" s="90">
        <f t="shared" ca="1" si="293"/>
        <v>80.408509654111185</v>
      </c>
      <c r="H1550" s="90">
        <f t="shared" ref="H1550:H1613" ca="1" si="294">+B1550+E1550</f>
        <v>512.97784398633382</v>
      </c>
      <c r="I1550" s="90">
        <f t="shared" ref="I1550:I1613" ca="1" si="295">+C1550+F1550</f>
        <v>365.83047141360748</v>
      </c>
      <c r="J1550" s="90">
        <f t="shared" ref="J1550:J1613" ca="1" si="296">+D1550+G1550</f>
        <v>418.31788793395708</v>
      </c>
    </row>
    <row r="1551" spans="1:10" ht="12.75" x14ac:dyDescent="0.2">
      <c r="A1551" s="84">
        <v>1539</v>
      </c>
      <c r="B1551" s="90">
        <f t="shared" ca="1" si="292"/>
        <v>406.08440715294779</v>
      </c>
      <c r="C1551" s="103">
        <f t="shared" ref="C1551:D1565" ca="1" si="297">NORMINV(RAND(),C$5,C$6)</f>
        <v>302.00527907468586</v>
      </c>
      <c r="D1551" s="103">
        <f t="shared" ca="1" si="297"/>
        <v>341.03913080103536</v>
      </c>
      <c r="E1551" s="90">
        <f t="shared" ca="1" si="293"/>
        <v>108.87021447117542</v>
      </c>
      <c r="F1551" s="90">
        <f t="shared" ca="1" si="293"/>
        <v>85.462011903643116</v>
      </c>
      <c r="G1551" s="90">
        <f t="shared" ca="1" si="293"/>
        <v>101.39443218946806</v>
      </c>
      <c r="H1551" s="90">
        <f t="shared" ca="1" si="294"/>
        <v>514.95462162412321</v>
      </c>
      <c r="I1551" s="90">
        <f t="shared" ca="1" si="295"/>
        <v>387.46729097832895</v>
      </c>
      <c r="J1551" s="90">
        <f t="shared" ca="1" si="296"/>
        <v>442.43356299050345</v>
      </c>
    </row>
    <row r="1552" spans="1:10" ht="12.75" x14ac:dyDescent="0.2">
      <c r="A1552" s="84">
        <v>1540</v>
      </c>
      <c r="B1552" s="90">
        <f t="shared" ca="1" si="292"/>
        <v>405.17026881254759</v>
      </c>
      <c r="C1552" s="103">
        <f t="shared" ca="1" si="297"/>
        <v>313.51472256651823</v>
      </c>
      <c r="D1552" s="103">
        <f t="shared" ca="1" si="297"/>
        <v>342.20239190642678</v>
      </c>
      <c r="E1552" s="90">
        <f t="shared" ca="1" si="293"/>
        <v>109.39292210213688</v>
      </c>
      <c r="F1552" s="90">
        <f t="shared" ca="1" si="293"/>
        <v>95.48524871856506</v>
      </c>
      <c r="G1552" s="90">
        <f t="shared" ca="1" si="293"/>
        <v>111.96286121798882</v>
      </c>
      <c r="H1552" s="90">
        <f t="shared" ca="1" si="294"/>
        <v>514.56319091468447</v>
      </c>
      <c r="I1552" s="90">
        <f t="shared" ca="1" si="295"/>
        <v>408.99997128508329</v>
      </c>
      <c r="J1552" s="90">
        <f t="shared" ca="1" si="296"/>
        <v>454.16525312441559</v>
      </c>
    </row>
    <row r="1553" spans="1:10" ht="12.75" x14ac:dyDescent="0.2">
      <c r="A1553" s="84">
        <v>1541</v>
      </c>
      <c r="B1553" s="90">
        <f t="shared" ca="1" si="292"/>
        <v>409.34387586150723</v>
      </c>
      <c r="C1553" s="103">
        <f t="shared" ca="1" si="297"/>
        <v>299.7326167938545</v>
      </c>
      <c r="D1553" s="103">
        <f t="shared" ca="1" si="297"/>
        <v>361.34558673377609</v>
      </c>
      <c r="E1553" s="90">
        <f t="shared" ca="1" si="293"/>
        <v>104.82441705614677</v>
      </c>
      <c r="F1553" s="90">
        <f t="shared" ca="1" si="293"/>
        <v>81.204762309079413</v>
      </c>
      <c r="G1553" s="90">
        <f t="shared" ca="1" si="293"/>
        <v>93.325885265741931</v>
      </c>
      <c r="H1553" s="90">
        <f t="shared" ca="1" si="294"/>
        <v>514.16829291765396</v>
      </c>
      <c r="I1553" s="90">
        <f t="shared" ca="1" si="295"/>
        <v>380.9373791029339</v>
      </c>
      <c r="J1553" s="90">
        <f t="shared" ca="1" si="296"/>
        <v>454.67147199951802</v>
      </c>
    </row>
    <row r="1554" spans="1:10" ht="12.75" x14ac:dyDescent="0.2">
      <c r="A1554" s="84">
        <v>1542</v>
      </c>
      <c r="B1554" s="90">
        <f t="shared" ca="1" si="292"/>
        <v>401.35874844561624</v>
      </c>
      <c r="C1554" s="103">
        <f t="shared" ca="1" si="297"/>
        <v>298.265810883455</v>
      </c>
      <c r="D1554" s="103">
        <f t="shared" ca="1" si="297"/>
        <v>338.0512732341121</v>
      </c>
      <c r="E1554" s="90">
        <f t="shared" ca="1" si="293"/>
        <v>105.96914060685471</v>
      </c>
      <c r="F1554" s="90">
        <f t="shared" ca="1" si="293"/>
        <v>78.564284103490479</v>
      </c>
      <c r="G1554" s="90">
        <f t="shared" ca="1" si="293"/>
        <v>81.89354454914573</v>
      </c>
      <c r="H1554" s="90">
        <f t="shared" ca="1" si="294"/>
        <v>507.32788905247094</v>
      </c>
      <c r="I1554" s="90">
        <f t="shared" ca="1" si="295"/>
        <v>376.83009498694548</v>
      </c>
      <c r="J1554" s="90">
        <f t="shared" ca="1" si="296"/>
        <v>419.9448177832578</v>
      </c>
    </row>
    <row r="1555" spans="1:10" ht="12.75" x14ac:dyDescent="0.2">
      <c r="A1555" s="84">
        <v>1543</v>
      </c>
      <c r="B1555" s="90">
        <f t="shared" ca="1" si="292"/>
        <v>413.45275102186957</v>
      </c>
      <c r="C1555" s="103">
        <f t="shared" ca="1" si="297"/>
        <v>299.43135360964004</v>
      </c>
      <c r="D1555" s="103">
        <f t="shared" ca="1" si="297"/>
        <v>355.98791117513133</v>
      </c>
      <c r="E1555" s="90">
        <f t="shared" ca="1" si="293"/>
        <v>112.09344849032679</v>
      </c>
      <c r="F1555" s="90">
        <f t="shared" ca="1" si="293"/>
        <v>78.546891594665482</v>
      </c>
      <c r="G1555" s="90">
        <f t="shared" ca="1" si="293"/>
        <v>66.108684580328159</v>
      </c>
      <c r="H1555" s="90">
        <f t="shared" ca="1" si="294"/>
        <v>525.54619951219638</v>
      </c>
      <c r="I1555" s="90">
        <f t="shared" ca="1" si="295"/>
        <v>377.97824520430549</v>
      </c>
      <c r="J1555" s="90">
        <f t="shared" ca="1" si="296"/>
        <v>422.09659575545948</v>
      </c>
    </row>
    <row r="1556" spans="1:10" ht="12.75" x14ac:dyDescent="0.2">
      <c r="A1556" s="84">
        <v>1544</v>
      </c>
      <c r="B1556" s="90">
        <f t="shared" ca="1" si="292"/>
        <v>402.36263714665267</v>
      </c>
      <c r="C1556" s="103">
        <f t="shared" ca="1" si="297"/>
        <v>311.63364816868221</v>
      </c>
      <c r="D1556" s="103">
        <f t="shared" ca="1" si="297"/>
        <v>353.82955905175618</v>
      </c>
      <c r="E1556" s="90">
        <f t="shared" ca="1" si="293"/>
        <v>118.58291254513043</v>
      </c>
      <c r="F1556" s="90">
        <f t="shared" ca="1" si="293"/>
        <v>86.293451384442378</v>
      </c>
      <c r="G1556" s="90">
        <f t="shared" ca="1" si="293"/>
        <v>94.46735602305084</v>
      </c>
      <c r="H1556" s="90">
        <f t="shared" ca="1" si="294"/>
        <v>520.94554969178307</v>
      </c>
      <c r="I1556" s="90">
        <f t="shared" ca="1" si="295"/>
        <v>397.92709955312461</v>
      </c>
      <c r="J1556" s="90">
        <f t="shared" ca="1" si="296"/>
        <v>448.29691507480703</v>
      </c>
    </row>
    <row r="1557" spans="1:10" ht="12.75" x14ac:dyDescent="0.2">
      <c r="A1557" s="84">
        <v>1545</v>
      </c>
      <c r="B1557" s="90">
        <f t="shared" ca="1" si="292"/>
        <v>411.86296904288474</v>
      </c>
      <c r="C1557" s="103">
        <f t="shared" ca="1" si="297"/>
        <v>292.25631121992859</v>
      </c>
      <c r="D1557" s="103">
        <f t="shared" ca="1" si="297"/>
        <v>350.95458083634003</v>
      </c>
      <c r="E1557" s="90">
        <f t="shared" ca="1" si="293"/>
        <v>109.87449754417327</v>
      </c>
      <c r="F1557" s="90">
        <f t="shared" ca="1" si="293"/>
        <v>74.694968636237775</v>
      </c>
      <c r="G1557" s="90">
        <f t="shared" ca="1" si="293"/>
        <v>67.632141279337119</v>
      </c>
      <c r="H1557" s="90">
        <f t="shared" ca="1" si="294"/>
        <v>521.73746658705795</v>
      </c>
      <c r="I1557" s="90">
        <f t="shared" ca="1" si="295"/>
        <v>366.95127985616637</v>
      </c>
      <c r="J1557" s="90">
        <f t="shared" ca="1" si="296"/>
        <v>418.58672211567716</v>
      </c>
    </row>
    <row r="1558" spans="1:10" ht="12.75" x14ac:dyDescent="0.2">
      <c r="A1558" s="84">
        <v>1546</v>
      </c>
      <c r="B1558" s="90">
        <f t="shared" ca="1" si="292"/>
        <v>411.51355328638834</v>
      </c>
      <c r="C1558" s="103">
        <f t="shared" ca="1" si="297"/>
        <v>310.07341031690993</v>
      </c>
      <c r="D1558" s="103">
        <f t="shared" ca="1" si="297"/>
        <v>359.38312849440206</v>
      </c>
      <c r="E1558" s="90">
        <f t="shared" ca="1" si="293"/>
        <v>110.07971113674083</v>
      </c>
      <c r="F1558" s="90">
        <f t="shared" ca="1" si="293"/>
        <v>83.856781664005553</v>
      </c>
      <c r="G1558" s="90">
        <f t="shared" ca="1" si="293"/>
        <v>85.036604421532786</v>
      </c>
      <c r="H1558" s="90">
        <f t="shared" ca="1" si="294"/>
        <v>521.5932644231292</v>
      </c>
      <c r="I1558" s="90">
        <f t="shared" ca="1" si="295"/>
        <v>393.93019198091548</v>
      </c>
      <c r="J1558" s="90">
        <f t="shared" ca="1" si="296"/>
        <v>444.41973291593484</v>
      </c>
    </row>
    <row r="1559" spans="1:10" ht="12.75" x14ac:dyDescent="0.2">
      <c r="A1559" s="84">
        <v>1547</v>
      </c>
      <c r="B1559" s="90">
        <f t="shared" ca="1" si="292"/>
        <v>421.26333397864153</v>
      </c>
      <c r="C1559" s="103">
        <f t="shared" ca="1" si="297"/>
        <v>290.67782304981267</v>
      </c>
      <c r="D1559" s="103">
        <f t="shared" ca="1" si="297"/>
        <v>341.58729121078414</v>
      </c>
      <c r="E1559" s="90">
        <f t="shared" ca="1" si="293"/>
        <v>106.79664217335171</v>
      </c>
      <c r="F1559" s="90">
        <f t="shared" ca="1" si="293"/>
        <v>99.091353512843185</v>
      </c>
      <c r="G1559" s="90">
        <f t="shared" ca="1" si="293"/>
        <v>89.818338515349964</v>
      </c>
      <c r="H1559" s="90">
        <f t="shared" ca="1" si="294"/>
        <v>528.05997615199328</v>
      </c>
      <c r="I1559" s="90">
        <f t="shared" ca="1" si="295"/>
        <v>389.76917656265584</v>
      </c>
      <c r="J1559" s="90">
        <f t="shared" ca="1" si="296"/>
        <v>431.40562972613412</v>
      </c>
    </row>
    <row r="1560" spans="1:10" ht="12.75" x14ac:dyDescent="0.2">
      <c r="A1560" s="84">
        <v>1548</v>
      </c>
      <c r="B1560" s="90">
        <f t="shared" ca="1" si="292"/>
        <v>405.21525164811885</v>
      </c>
      <c r="C1560" s="103">
        <f t="shared" ca="1" si="297"/>
        <v>301.57642101013829</v>
      </c>
      <c r="D1560" s="103">
        <f t="shared" ca="1" si="297"/>
        <v>337.53630301093659</v>
      </c>
      <c r="E1560" s="90">
        <f t="shared" ca="1" si="293"/>
        <v>110.16626053320151</v>
      </c>
      <c r="F1560" s="90">
        <f t="shared" ca="1" si="293"/>
        <v>77.667888827362432</v>
      </c>
      <c r="G1560" s="90">
        <f t="shared" ca="1" si="293"/>
        <v>88.829923637747868</v>
      </c>
      <c r="H1560" s="90">
        <f t="shared" ca="1" si="294"/>
        <v>515.38151218132032</v>
      </c>
      <c r="I1560" s="90">
        <f t="shared" ca="1" si="295"/>
        <v>379.24430983750074</v>
      </c>
      <c r="J1560" s="90">
        <f t="shared" ca="1" si="296"/>
        <v>426.36622664868446</v>
      </c>
    </row>
    <row r="1561" spans="1:10" ht="12.75" x14ac:dyDescent="0.2">
      <c r="A1561" s="84">
        <v>1549</v>
      </c>
      <c r="B1561" s="90">
        <f t="shared" ca="1" si="292"/>
        <v>400.92170766794504</v>
      </c>
      <c r="C1561" s="103">
        <f t="shared" ca="1" si="297"/>
        <v>297.05407565462059</v>
      </c>
      <c r="D1561" s="103">
        <f t="shared" ca="1" si="297"/>
        <v>329.08904436576347</v>
      </c>
      <c r="E1561" s="90">
        <f t="shared" ca="1" si="293"/>
        <v>109.14253974560921</v>
      </c>
      <c r="F1561" s="90">
        <f t="shared" ca="1" si="293"/>
        <v>76.769661349415543</v>
      </c>
      <c r="G1561" s="90">
        <f t="shared" ca="1" si="293"/>
        <v>73.60437750812288</v>
      </c>
      <c r="H1561" s="90">
        <f t="shared" ca="1" si="294"/>
        <v>510.06424741355426</v>
      </c>
      <c r="I1561" s="90">
        <f t="shared" ca="1" si="295"/>
        <v>373.82373700403616</v>
      </c>
      <c r="J1561" s="90">
        <f t="shared" ca="1" si="296"/>
        <v>402.69342187388634</v>
      </c>
    </row>
    <row r="1562" spans="1:10" ht="12.75" x14ac:dyDescent="0.2">
      <c r="A1562" s="84">
        <v>1550</v>
      </c>
      <c r="B1562" s="90">
        <f t="shared" ca="1" si="292"/>
        <v>409.11689523279807</v>
      </c>
      <c r="C1562" s="103">
        <f t="shared" ca="1" si="297"/>
        <v>322.94135150269386</v>
      </c>
      <c r="D1562" s="103">
        <f t="shared" ca="1" si="297"/>
        <v>350.11602694727344</v>
      </c>
      <c r="E1562" s="90">
        <f t="shared" ca="1" si="293"/>
        <v>105.64184529274713</v>
      </c>
      <c r="F1562" s="90">
        <f t="shared" ca="1" si="293"/>
        <v>85.51200460671744</v>
      </c>
      <c r="G1562" s="90">
        <f t="shared" ca="1" si="293"/>
        <v>99.583855032732046</v>
      </c>
      <c r="H1562" s="90">
        <f t="shared" ca="1" si="294"/>
        <v>514.75874052554525</v>
      </c>
      <c r="I1562" s="90">
        <f t="shared" ca="1" si="295"/>
        <v>408.45335610941129</v>
      </c>
      <c r="J1562" s="90">
        <f t="shared" ca="1" si="296"/>
        <v>449.6998819800055</v>
      </c>
    </row>
    <row r="1563" spans="1:10" ht="12.75" x14ac:dyDescent="0.2">
      <c r="A1563" s="84">
        <v>1551</v>
      </c>
      <c r="B1563" s="90">
        <f t="shared" ca="1" si="292"/>
        <v>412.08329279191787</v>
      </c>
      <c r="C1563" s="103">
        <f t="shared" ca="1" si="297"/>
        <v>324.336437931712</v>
      </c>
      <c r="D1563" s="103">
        <f t="shared" ca="1" si="297"/>
        <v>363.27288875196837</v>
      </c>
      <c r="E1563" s="90">
        <f t="shared" ca="1" si="293"/>
        <v>126.65059529646474</v>
      </c>
      <c r="F1563" s="90">
        <f t="shared" ca="1" si="293"/>
        <v>83.359741035989913</v>
      </c>
      <c r="G1563" s="90">
        <f t="shared" ca="1" si="293"/>
        <v>106.72765203755429</v>
      </c>
      <c r="H1563" s="90">
        <f t="shared" ca="1" si="294"/>
        <v>538.73388808838263</v>
      </c>
      <c r="I1563" s="90">
        <f t="shared" ca="1" si="295"/>
        <v>407.69617896770194</v>
      </c>
      <c r="J1563" s="90">
        <f t="shared" ca="1" si="296"/>
        <v>470.00054078952269</v>
      </c>
    </row>
    <row r="1564" spans="1:10" ht="12.75" x14ac:dyDescent="0.2">
      <c r="A1564" s="84">
        <v>1552</v>
      </c>
      <c r="B1564" s="90">
        <f t="shared" ca="1" si="292"/>
        <v>417.59564705473917</v>
      </c>
      <c r="C1564" s="103">
        <f t="shared" ca="1" si="297"/>
        <v>286.70038722580529</v>
      </c>
      <c r="D1564" s="103">
        <f t="shared" ca="1" si="297"/>
        <v>358.44397666174615</v>
      </c>
      <c r="E1564" s="90">
        <f t="shared" ca="1" si="293"/>
        <v>110.82659203431838</v>
      </c>
      <c r="F1564" s="90">
        <f t="shared" ca="1" si="293"/>
        <v>99.726927140190767</v>
      </c>
      <c r="G1564" s="90">
        <f t="shared" ca="1" si="293"/>
        <v>79.58992128263796</v>
      </c>
      <c r="H1564" s="90">
        <f t="shared" ca="1" si="294"/>
        <v>528.4222390890576</v>
      </c>
      <c r="I1564" s="90">
        <f t="shared" ca="1" si="295"/>
        <v>386.42731436599604</v>
      </c>
      <c r="J1564" s="90">
        <f t="shared" ca="1" si="296"/>
        <v>438.03389794438408</v>
      </c>
    </row>
    <row r="1565" spans="1:10" ht="12.75" x14ac:dyDescent="0.2">
      <c r="A1565" s="84">
        <v>1553</v>
      </c>
      <c r="B1565" s="90">
        <f t="shared" ca="1" si="292"/>
        <v>417.60253444281534</v>
      </c>
      <c r="C1565" s="103">
        <f t="shared" ca="1" si="297"/>
        <v>323.99287064514886</v>
      </c>
      <c r="D1565" s="103">
        <f t="shared" ca="1" si="297"/>
        <v>343.26841220040779</v>
      </c>
      <c r="E1565" s="90">
        <f t="shared" ca="1" si="293"/>
        <v>107.04436328074526</v>
      </c>
      <c r="F1565" s="90">
        <f t="shared" ca="1" si="293"/>
        <v>99.263131727221335</v>
      </c>
      <c r="G1565" s="90">
        <f t="shared" ca="1" si="293"/>
        <v>84.059852627348505</v>
      </c>
      <c r="H1565" s="90">
        <f t="shared" ca="1" si="294"/>
        <v>524.64689772356064</v>
      </c>
      <c r="I1565" s="90">
        <f t="shared" ca="1" si="295"/>
        <v>423.25600237237018</v>
      </c>
      <c r="J1565" s="90">
        <f t="shared" ca="1" si="296"/>
        <v>427.3282648277563</v>
      </c>
    </row>
    <row r="1566" spans="1:10" ht="12.75" x14ac:dyDescent="0.2">
      <c r="A1566" s="84">
        <v>1554</v>
      </c>
      <c r="B1566" s="90">
        <f t="shared" ca="1" si="292"/>
        <v>402.83569577911658</v>
      </c>
      <c r="C1566" s="103">
        <f t="shared" ref="C1566:G1581" ca="1" si="298">NORMINV(RAND(),C$5,C$6)</f>
        <v>283.32196876336803</v>
      </c>
      <c r="D1566" s="103">
        <f t="shared" ca="1" si="298"/>
        <v>349.80740312239197</v>
      </c>
      <c r="E1566" s="90">
        <f t="shared" ca="1" si="298"/>
        <v>109.44447843078369</v>
      </c>
      <c r="F1566" s="90">
        <f t="shared" ca="1" si="298"/>
        <v>76.68967451932572</v>
      </c>
      <c r="G1566" s="90">
        <f t="shared" ca="1" si="298"/>
        <v>90.764678913979907</v>
      </c>
      <c r="H1566" s="90">
        <f t="shared" ca="1" si="294"/>
        <v>512.28017420990022</v>
      </c>
      <c r="I1566" s="90">
        <f t="shared" ca="1" si="295"/>
        <v>360.01164328269374</v>
      </c>
      <c r="J1566" s="90">
        <f t="shared" ca="1" si="296"/>
        <v>440.57208203637185</v>
      </c>
    </row>
    <row r="1567" spans="1:10" ht="12.75" x14ac:dyDescent="0.2">
      <c r="A1567" s="84">
        <v>1555</v>
      </c>
      <c r="B1567" s="90">
        <f t="shared" ca="1" si="292"/>
        <v>409.4828617779097</v>
      </c>
      <c r="C1567" s="103">
        <f t="shared" ref="C1567:D1581" ca="1" si="299">NORMINV(RAND(),C$5,C$6)</f>
        <v>303.08709605162812</v>
      </c>
      <c r="D1567" s="103">
        <f t="shared" ca="1" si="299"/>
        <v>352.91822037821083</v>
      </c>
      <c r="E1567" s="90">
        <f t="shared" ca="1" si="298"/>
        <v>115.19027658035954</v>
      </c>
      <c r="F1567" s="90">
        <f t="shared" ca="1" si="298"/>
        <v>88.297871021983852</v>
      </c>
      <c r="G1567" s="90">
        <f t="shared" ca="1" si="298"/>
        <v>87.390329325166988</v>
      </c>
      <c r="H1567" s="90">
        <f t="shared" ca="1" si="294"/>
        <v>524.67313835826928</v>
      </c>
      <c r="I1567" s="90">
        <f t="shared" ca="1" si="295"/>
        <v>391.38496707361196</v>
      </c>
      <c r="J1567" s="90">
        <f t="shared" ca="1" si="296"/>
        <v>440.30854970337782</v>
      </c>
    </row>
    <row r="1568" spans="1:10" ht="12.75" x14ac:dyDescent="0.2">
      <c r="A1568" s="84">
        <v>1556</v>
      </c>
      <c r="B1568" s="90">
        <f t="shared" ca="1" si="292"/>
        <v>403.36852557494171</v>
      </c>
      <c r="C1568" s="103">
        <f t="shared" ca="1" si="299"/>
        <v>285.35809009165837</v>
      </c>
      <c r="D1568" s="103">
        <f t="shared" ca="1" si="299"/>
        <v>338.53903978043832</v>
      </c>
      <c r="E1568" s="90">
        <f t="shared" ca="1" si="298"/>
        <v>106.27367806735481</v>
      </c>
      <c r="F1568" s="90">
        <f t="shared" ca="1" si="298"/>
        <v>69.499985443375337</v>
      </c>
      <c r="G1568" s="90">
        <f t="shared" ca="1" si="298"/>
        <v>90.035588406985113</v>
      </c>
      <c r="H1568" s="90">
        <f t="shared" ca="1" si="294"/>
        <v>509.64220364229652</v>
      </c>
      <c r="I1568" s="90">
        <f t="shared" ca="1" si="295"/>
        <v>354.85807553503372</v>
      </c>
      <c r="J1568" s="90">
        <f t="shared" ca="1" si="296"/>
        <v>428.5746281874234</v>
      </c>
    </row>
    <row r="1569" spans="1:10" ht="12.75" x14ac:dyDescent="0.2">
      <c r="A1569" s="84">
        <v>1557</v>
      </c>
      <c r="B1569" s="90">
        <f t="shared" ca="1" si="292"/>
        <v>395.26118044914745</v>
      </c>
      <c r="C1569" s="103">
        <f t="shared" ca="1" si="299"/>
        <v>300.74938423299625</v>
      </c>
      <c r="D1569" s="103">
        <f t="shared" ca="1" si="299"/>
        <v>328.52360943617634</v>
      </c>
      <c r="E1569" s="90">
        <f t="shared" ca="1" si="298"/>
        <v>112.22224289071775</v>
      </c>
      <c r="F1569" s="90">
        <f t="shared" ca="1" si="298"/>
        <v>71.304073696671011</v>
      </c>
      <c r="G1569" s="90">
        <f t="shared" ca="1" si="298"/>
        <v>85.085734584490851</v>
      </c>
      <c r="H1569" s="90">
        <f t="shared" ca="1" si="294"/>
        <v>507.48342333986523</v>
      </c>
      <c r="I1569" s="90">
        <f t="shared" ca="1" si="295"/>
        <v>372.05345792966727</v>
      </c>
      <c r="J1569" s="90">
        <f t="shared" ca="1" si="296"/>
        <v>413.60934402066721</v>
      </c>
    </row>
    <row r="1570" spans="1:10" ht="12.75" x14ac:dyDescent="0.2">
      <c r="A1570" s="84">
        <v>1558</v>
      </c>
      <c r="B1570" s="90">
        <f t="shared" ca="1" si="292"/>
        <v>403.72506194625555</v>
      </c>
      <c r="C1570" s="103">
        <f t="shared" ca="1" si="299"/>
        <v>297.20505087781646</v>
      </c>
      <c r="D1570" s="103">
        <f t="shared" ca="1" si="299"/>
        <v>337.34267754568151</v>
      </c>
      <c r="E1570" s="90">
        <f t="shared" ca="1" si="298"/>
        <v>121.07880150388375</v>
      </c>
      <c r="F1570" s="90">
        <f t="shared" ca="1" si="298"/>
        <v>83.103858811309081</v>
      </c>
      <c r="G1570" s="90">
        <f t="shared" ca="1" si="298"/>
        <v>89.369268727047313</v>
      </c>
      <c r="H1570" s="90">
        <f t="shared" ca="1" si="294"/>
        <v>524.80386345013926</v>
      </c>
      <c r="I1570" s="90">
        <f t="shared" ca="1" si="295"/>
        <v>380.30890968912553</v>
      </c>
      <c r="J1570" s="90">
        <f t="shared" ca="1" si="296"/>
        <v>426.71194627272882</v>
      </c>
    </row>
    <row r="1571" spans="1:10" ht="12.75" x14ac:dyDescent="0.2">
      <c r="A1571" s="84">
        <v>1559</v>
      </c>
      <c r="B1571" s="90">
        <f t="shared" ca="1" si="292"/>
        <v>405.51171612932615</v>
      </c>
      <c r="C1571" s="103">
        <f t="shared" ca="1" si="299"/>
        <v>312.92246463294958</v>
      </c>
      <c r="D1571" s="103">
        <f t="shared" ca="1" si="299"/>
        <v>338.7032689948158</v>
      </c>
      <c r="E1571" s="90">
        <f t="shared" ca="1" si="298"/>
        <v>102.28954723939131</v>
      </c>
      <c r="F1571" s="90">
        <f t="shared" ca="1" si="298"/>
        <v>86.358553558327444</v>
      </c>
      <c r="G1571" s="90">
        <f t="shared" ca="1" si="298"/>
        <v>73.984982752521205</v>
      </c>
      <c r="H1571" s="90">
        <f t="shared" ca="1" si="294"/>
        <v>507.80126336871746</v>
      </c>
      <c r="I1571" s="90">
        <f t="shared" ca="1" si="295"/>
        <v>399.28101819127704</v>
      </c>
      <c r="J1571" s="90">
        <f t="shared" ca="1" si="296"/>
        <v>412.68825174733701</v>
      </c>
    </row>
    <row r="1572" spans="1:10" ht="12.75" x14ac:dyDescent="0.2">
      <c r="A1572" s="84">
        <v>1560</v>
      </c>
      <c r="B1572" s="90">
        <f t="shared" ca="1" si="292"/>
        <v>409.84384785923379</v>
      </c>
      <c r="C1572" s="103">
        <f t="shared" ca="1" si="299"/>
        <v>294.53717112891292</v>
      </c>
      <c r="D1572" s="103">
        <f t="shared" ca="1" si="299"/>
        <v>338.80520936912387</v>
      </c>
      <c r="E1572" s="90">
        <f t="shared" ca="1" si="298"/>
        <v>111.28036252889488</v>
      </c>
      <c r="F1572" s="90">
        <f t="shared" ca="1" si="298"/>
        <v>85.261108804694231</v>
      </c>
      <c r="G1572" s="90">
        <f t="shared" ca="1" si="298"/>
        <v>98.541051733630567</v>
      </c>
      <c r="H1572" s="90">
        <f t="shared" ca="1" si="294"/>
        <v>521.12421038812863</v>
      </c>
      <c r="I1572" s="90">
        <f t="shared" ca="1" si="295"/>
        <v>379.79827993360715</v>
      </c>
      <c r="J1572" s="90">
        <f t="shared" ca="1" si="296"/>
        <v>437.34626110275445</v>
      </c>
    </row>
    <row r="1573" spans="1:10" ht="12.75" x14ac:dyDescent="0.2">
      <c r="A1573" s="84">
        <v>1561</v>
      </c>
      <c r="B1573" s="90">
        <f t="shared" ca="1" si="292"/>
        <v>410.60908133529188</v>
      </c>
      <c r="C1573" s="103">
        <f t="shared" ca="1" si="299"/>
        <v>303.43182843098754</v>
      </c>
      <c r="D1573" s="103">
        <f t="shared" ca="1" si="299"/>
        <v>355.22710687957118</v>
      </c>
      <c r="E1573" s="90">
        <f t="shared" ca="1" si="298"/>
        <v>104.86361492483805</v>
      </c>
      <c r="F1573" s="90">
        <f t="shared" ca="1" si="298"/>
        <v>73.701394813417139</v>
      </c>
      <c r="G1573" s="90">
        <f t="shared" ca="1" si="298"/>
        <v>90.982473113773722</v>
      </c>
      <c r="H1573" s="90">
        <f t="shared" ca="1" si="294"/>
        <v>515.47269626012996</v>
      </c>
      <c r="I1573" s="90">
        <f t="shared" ca="1" si="295"/>
        <v>377.13322324440469</v>
      </c>
      <c r="J1573" s="90">
        <f t="shared" ca="1" si="296"/>
        <v>446.2095799933449</v>
      </c>
    </row>
    <row r="1574" spans="1:10" ht="12.75" x14ac:dyDescent="0.2">
      <c r="A1574" s="84">
        <v>1562</v>
      </c>
      <c r="B1574" s="90">
        <f t="shared" ca="1" si="292"/>
        <v>408.76304938741498</v>
      </c>
      <c r="C1574" s="103">
        <f t="shared" ca="1" si="299"/>
        <v>291.47255905179895</v>
      </c>
      <c r="D1574" s="103">
        <f t="shared" ca="1" si="299"/>
        <v>336.46556060736708</v>
      </c>
      <c r="E1574" s="90">
        <f t="shared" ca="1" si="298"/>
        <v>102.7294753399274</v>
      </c>
      <c r="F1574" s="90">
        <f t="shared" ca="1" si="298"/>
        <v>74.255741444633628</v>
      </c>
      <c r="G1574" s="90">
        <f t="shared" ca="1" si="298"/>
        <v>97.640633295994817</v>
      </c>
      <c r="H1574" s="90">
        <f t="shared" ca="1" si="294"/>
        <v>511.49252472734236</v>
      </c>
      <c r="I1574" s="90">
        <f t="shared" ca="1" si="295"/>
        <v>365.72830049643255</v>
      </c>
      <c r="J1574" s="90">
        <f t="shared" ca="1" si="296"/>
        <v>434.10619390336188</v>
      </c>
    </row>
    <row r="1575" spans="1:10" ht="12.75" x14ac:dyDescent="0.2">
      <c r="A1575" s="84">
        <v>1563</v>
      </c>
      <c r="B1575" s="90">
        <f t="shared" ca="1" si="292"/>
        <v>411.14833100014857</v>
      </c>
      <c r="C1575" s="103">
        <f t="shared" ca="1" si="299"/>
        <v>299.06834069045232</v>
      </c>
      <c r="D1575" s="103">
        <f t="shared" ca="1" si="299"/>
        <v>342.53447343121462</v>
      </c>
      <c r="E1575" s="90">
        <f t="shared" ca="1" si="298"/>
        <v>111.37767406768043</v>
      </c>
      <c r="F1575" s="90">
        <f t="shared" ca="1" si="298"/>
        <v>72.951488552920893</v>
      </c>
      <c r="G1575" s="90">
        <f t="shared" ca="1" si="298"/>
        <v>91.996547175941416</v>
      </c>
      <c r="H1575" s="90">
        <f t="shared" ca="1" si="294"/>
        <v>522.52600506782903</v>
      </c>
      <c r="I1575" s="90">
        <f t="shared" ca="1" si="295"/>
        <v>372.01982924337324</v>
      </c>
      <c r="J1575" s="90">
        <f t="shared" ca="1" si="296"/>
        <v>434.53102060715605</v>
      </c>
    </row>
    <row r="1576" spans="1:10" ht="12.75" x14ac:dyDescent="0.2">
      <c r="A1576" s="84">
        <v>1564</v>
      </c>
      <c r="B1576" s="90">
        <f t="shared" ca="1" si="292"/>
        <v>409.74668077443249</v>
      </c>
      <c r="C1576" s="103">
        <f t="shared" ca="1" si="299"/>
        <v>294.41954062497172</v>
      </c>
      <c r="D1576" s="103">
        <f t="shared" ca="1" si="299"/>
        <v>329.54140770162343</v>
      </c>
      <c r="E1576" s="90">
        <f t="shared" ca="1" si="298"/>
        <v>111.89972332952114</v>
      </c>
      <c r="F1576" s="90">
        <f t="shared" ca="1" si="298"/>
        <v>72.672941513676193</v>
      </c>
      <c r="G1576" s="90">
        <f t="shared" ca="1" si="298"/>
        <v>91.477294244309476</v>
      </c>
      <c r="H1576" s="90">
        <f t="shared" ca="1" si="294"/>
        <v>521.64640410395361</v>
      </c>
      <c r="I1576" s="90">
        <f t="shared" ca="1" si="295"/>
        <v>367.09248213864794</v>
      </c>
      <c r="J1576" s="90">
        <f t="shared" ca="1" si="296"/>
        <v>421.01870194593289</v>
      </c>
    </row>
    <row r="1577" spans="1:10" ht="12.75" x14ac:dyDescent="0.2">
      <c r="A1577" s="84">
        <v>1565</v>
      </c>
      <c r="B1577" s="90">
        <f t="shared" ca="1" si="292"/>
        <v>415.6282015639535</v>
      </c>
      <c r="C1577" s="103">
        <f t="shared" ca="1" si="299"/>
        <v>292.33111276251321</v>
      </c>
      <c r="D1577" s="103">
        <f t="shared" ca="1" si="299"/>
        <v>327.14886138615418</v>
      </c>
      <c r="E1577" s="90">
        <f t="shared" ca="1" si="298"/>
        <v>111.95933383410028</v>
      </c>
      <c r="F1577" s="90">
        <f t="shared" ca="1" si="298"/>
        <v>73.928367384953575</v>
      </c>
      <c r="G1577" s="90">
        <f t="shared" ca="1" si="298"/>
        <v>83.644264635213872</v>
      </c>
      <c r="H1577" s="90">
        <f t="shared" ca="1" si="294"/>
        <v>527.58753539805377</v>
      </c>
      <c r="I1577" s="90">
        <f t="shared" ca="1" si="295"/>
        <v>366.25948014746677</v>
      </c>
      <c r="J1577" s="90">
        <f t="shared" ca="1" si="296"/>
        <v>410.79312602136804</v>
      </c>
    </row>
    <row r="1578" spans="1:10" ht="12.75" x14ac:dyDescent="0.2">
      <c r="A1578" s="84">
        <v>1566</v>
      </c>
      <c r="B1578" s="90">
        <f t="shared" ca="1" si="292"/>
        <v>413.43352502270966</v>
      </c>
      <c r="C1578" s="103">
        <f t="shared" ca="1" si="299"/>
        <v>276.37095060788528</v>
      </c>
      <c r="D1578" s="103">
        <f t="shared" ca="1" si="299"/>
        <v>332.68083712505086</v>
      </c>
      <c r="E1578" s="90">
        <f t="shared" ca="1" si="298"/>
        <v>111.26069191303543</v>
      </c>
      <c r="F1578" s="90">
        <f t="shared" ca="1" si="298"/>
        <v>92.950651550762089</v>
      </c>
      <c r="G1578" s="90">
        <f t="shared" ca="1" si="298"/>
        <v>98.966015827513601</v>
      </c>
      <c r="H1578" s="90">
        <f t="shared" ca="1" si="294"/>
        <v>524.69421693574509</v>
      </c>
      <c r="I1578" s="90">
        <f t="shared" ca="1" si="295"/>
        <v>369.32160215864735</v>
      </c>
      <c r="J1578" s="90">
        <f t="shared" ca="1" si="296"/>
        <v>431.64685295256447</v>
      </c>
    </row>
    <row r="1579" spans="1:10" ht="12.75" x14ac:dyDescent="0.2">
      <c r="A1579" s="84">
        <v>1567</v>
      </c>
      <c r="B1579" s="90">
        <f t="shared" ca="1" si="292"/>
        <v>412.14522336375103</v>
      </c>
      <c r="C1579" s="103">
        <f t="shared" ca="1" si="299"/>
        <v>294.48464384063584</v>
      </c>
      <c r="D1579" s="103">
        <f t="shared" ca="1" si="299"/>
        <v>339.44745178488625</v>
      </c>
      <c r="E1579" s="90">
        <f t="shared" ca="1" si="298"/>
        <v>116.55414538260926</v>
      </c>
      <c r="F1579" s="90">
        <f t="shared" ca="1" si="298"/>
        <v>70.193219248232339</v>
      </c>
      <c r="G1579" s="90">
        <f t="shared" ca="1" si="298"/>
        <v>90.689639156022466</v>
      </c>
      <c r="H1579" s="90">
        <f t="shared" ca="1" si="294"/>
        <v>528.69936874636028</v>
      </c>
      <c r="I1579" s="90">
        <f t="shared" ca="1" si="295"/>
        <v>364.67786308886821</v>
      </c>
      <c r="J1579" s="90">
        <f t="shared" ca="1" si="296"/>
        <v>430.13709094090871</v>
      </c>
    </row>
    <row r="1580" spans="1:10" ht="12.75" x14ac:dyDescent="0.2">
      <c r="A1580" s="84">
        <v>1568</v>
      </c>
      <c r="B1580" s="90">
        <f t="shared" ca="1" si="292"/>
        <v>407.84840838547638</v>
      </c>
      <c r="C1580" s="103">
        <f t="shared" ca="1" si="299"/>
        <v>311.81464392714372</v>
      </c>
      <c r="D1580" s="103">
        <f t="shared" ca="1" si="299"/>
        <v>332.81052914425118</v>
      </c>
      <c r="E1580" s="90">
        <f t="shared" ca="1" si="298"/>
        <v>101.53168383860069</v>
      </c>
      <c r="F1580" s="90">
        <f t="shared" ca="1" si="298"/>
        <v>82.256180815384823</v>
      </c>
      <c r="G1580" s="90">
        <f t="shared" ca="1" si="298"/>
        <v>85.599890383104963</v>
      </c>
      <c r="H1580" s="90">
        <f t="shared" ca="1" si="294"/>
        <v>509.38009222407709</v>
      </c>
      <c r="I1580" s="90">
        <f t="shared" ca="1" si="295"/>
        <v>394.07082474252854</v>
      </c>
      <c r="J1580" s="90">
        <f t="shared" ca="1" si="296"/>
        <v>418.41041952735611</v>
      </c>
    </row>
    <row r="1581" spans="1:10" ht="12.75" x14ac:dyDescent="0.2">
      <c r="A1581" s="84">
        <v>1569</v>
      </c>
      <c r="B1581" s="90">
        <f t="shared" ca="1" si="292"/>
        <v>405.64526379795547</v>
      </c>
      <c r="C1581" s="103">
        <f t="shared" ca="1" si="299"/>
        <v>299.21773593492054</v>
      </c>
      <c r="D1581" s="103">
        <f t="shared" ca="1" si="299"/>
        <v>337.17290165792446</v>
      </c>
      <c r="E1581" s="90">
        <f t="shared" ca="1" si="298"/>
        <v>104.23034706305685</v>
      </c>
      <c r="F1581" s="90">
        <f t="shared" ca="1" si="298"/>
        <v>67.382901633761335</v>
      </c>
      <c r="G1581" s="90">
        <f t="shared" ca="1" si="298"/>
        <v>91.725288358847834</v>
      </c>
      <c r="H1581" s="90">
        <f t="shared" ca="1" si="294"/>
        <v>509.87561086101232</v>
      </c>
      <c r="I1581" s="90">
        <f t="shared" ca="1" si="295"/>
        <v>366.60063756868186</v>
      </c>
      <c r="J1581" s="90">
        <f t="shared" ca="1" si="296"/>
        <v>428.89819001677228</v>
      </c>
    </row>
    <row r="1582" spans="1:10" ht="12.75" x14ac:dyDescent="0.2">
      <c r="A1582" s="84">
        <v>1570</v>
      </c>
      <c r="B1582" s="90">
        <f t="shared" ca="1" si="292"/>
        <v>408.55814588063299</v>
      </c>
      <c r="C1582" s="103">
        <f t="shared" ref="C1582:G1597" ca="1" si="300">NORMINV(RAND(),C$5,C$6)</f>
        <v>308.3076257178854</v>
      </c>
      <c r="D1582" s="103">
        <f t="shared" ca="1" si="300"/>
        <v>353.98723566914612</v>
      </c>
      <c r="E1582" s="90">
        <f t="shared" ca="1" si="300"/>
        <v>112.16861580186435</v>
      </c>
      <c r="F1582" s="90">
        <f t="shared" ca="1" si="300"/>
        <v>76.946946450103169</v>
      </c>
      <c r="G1582" s="90">
        <f t="shared" ca="1" si="300"/>
        <v>96.04350877597706</v>
      </c>
      <c r="H1582" s="90">
        <f t="shared" ca="1" si="294"/>
        <v>520.72676168249734</v>
      </c>
      <c r="I1582" s="90">
        <f t="shared" ca="1" si="295"/>
        <v>385.25457216798856</v>
      </c>
      <c r="J1582" s="90">
        <f t="shared" ca="1" si="296"/>
        <v>450.03074444512316</v>
      </c>
    </row>
    <row r="1583" spans="1:10" ht="12.75" x14ac:dyDescent="0.2">
      <c r="A1583" s="84">
        <v>1571</v>
      </c>
      <c r="B1583" s="90">
        <f t="shared" ca="1" si="292"/>
        <v>405.79722444771198</v>
      </c>
      <c r="C1583" s="103">
        <f t="shared" ref="C1583:D1597" ca="1" si="301">NORMINV(RAND(),C$5,C$6)</f>
        <v>303.6755576270109</v>
      </c>
      <c r="D1583" s="103">
        <f t="shared" ca="1" si="301"/>
        <v>345.34554391058987</v>
      </c>
      <c r="E1583" s="90">
        <f t="shared" ca="1" si="300"/>
        <v>102.21261424783617</v>
      </c>
      <c r="F1583" s="90">
        <f t="shared" ca="1" si="300"/>
        <v>84.164145009842272</v>
      </c>
      <c r="G1583" s="90">
        <f t="shared" ca="1" si="300"/>
        <v>91.152332296871563</v>
      </c>
      <c r="H1583" s="90">
        <f t="shared" ca="1" si="294"/>
        <v>508.00983869554818</v>
      </c>
      <c r="I1583" s="90">
        <f t="shared" ca="1" si="295"/>
        <v>387.83970263685319</v>
      </c>
      <c r="J1583" s="90">
        <f t="shared" ca="1" si="296"/>
        <v>436.49787620746145</v>
      </c>
    </row>
    <row r="1584" spans="1:10" ht="12.75" x14ac:dyDescent="0.2">
      <c r="A1584" s="84">
        <v>1572</v>
      </c>
      <c r="B1584" s="90">
        <f t="shared" ca="1" si="292"/>
        <v>410.55311278168682</v>
      </c>
      <c r="C1584" s="103">
        <f t="shared" ca="1" si="301"/>
        <v>307.73186870884922</v>
      </c>
      <c r="D1584" s="103">
        <f t="shared" ca="1" si="301"/>
        <v>345.73433516264276</v>
      </c>
      <c r="E1584" s="90">
        <f t="shared" ca="1" si="300"/>
        <v>103.39014983086473</v>
      </c>
      <c r="F1584" s="90">
        <f t="shared" ca="1" si="300"/>
        <v>102.94964664496328</v>
      </c>
      <c r="G1584" s="90">
        <f t="shared" ca="1" si="300"/>
        <v>81.691899460468804</v>
      </c>
      <c r="H1584" s="90">
        <f t="shared" ca="1" si="294"/>
        <v>513.94326261255151</v>
      </c>
      <c r="I1584" s="90">
        <f t="shared" ca="1" si="295"/>
        <v>410.68151535381253</v>
      </c>
      <c r="J1584" s="90">
        <f t="shared" ca="1" si="296"/>
        <v>427.42623462311155</v>
      </c>
    </row>
    <row r="1585" spans="1:10" ht="12.75" x14ac:dyDescent="0.2">
      <c r="A1585" s="84">
        <v>1573</v>
      </c>
      <c r="B1585" s="90">
        <f t="shared" ca="1" si="292"/>
        <v>417.00623882424986</v>
      </c>
      <c r="C1585" s="103">
        <f t="shared" ca="1" si="301"/>
        <v>293.66483353132196</v>
      </c>
      <c r="D1585" s="103">
        <f t="shared" ca="1" si="301"/>
        <v>341.39943321526363</v>
      </c>
      <c r="E1585" s="90">
        <f t="shared" ca="1" si="300"/>
        <v>109.23786146144215</v>
      </c>
      <c r="F1585" s="90">
        <f t="shared" ca="1" si="300"/>
        <v>65.18973876635701</v>
      </c>
      <c r="G1585" s="90">
        <f t="shared" ca="1" si="300"/>
        <v>95.005805629550139</v>
      </c>
      <c r="H1585" s="90">
        <f t="shared" ca="1" si="294"/>
        <v>526.24410028569196</v>
      </c>
      <c r="I1585" s="90">
        <f t="shared" ca="1" si="295"/>
        <v>358.85457229767894</v>
      </c>
      <c r="J1585" s="90">
        <f t="shared" ca="1" si="296"/>
        <v>436.40523884481377</v>
      </c>
    </row>
    <row r="1586" spans="1:10" ht="12.75" x14ac:dyDescent="0.2">
      <c r="A1586" s="84">
        <v>1574</v>
      </c>
      <c r="B1586" s="90">
        <f t="shared" ca="1" si="292"/>
        <v>413.4010882751387</v>
      </c>
      <c r="C1586" s="103">
        <f t="shared" ca="1" si="301"/>
        <v>290.70539126426365</v>
      </c>
      <c r="D1586" s="103">
        <f t="shared" ca="1" si="301"/>
        <v>355.25562162656718</v>
      </c>
      <c r="E1586" s="90">
        <f t="shared" ca="1" si="300"/>
        <v>107.20139345618306</v>
      </c>
      <c r="F1586" s="90">
        <f t="shared" ca="1" si="300"/>
        <v>80.361632433024823</v>
      </c>
      <c r="G1586" s="90">
        <f t="shared" ca="1" si="300"/>
        <v>119.40397861863293</v>
      </c>
      <c r="H1586" s="90">
        <f t="shared" ca="1" si="294"/>
        <v>520.60248173132175</v>
      </c>
      <c r="I1586" s="90">
        <f t="shared" ca="1" si="295"/>
        <v>371.0670236972885</v>
      </c>
      <c r="J1586" s="90">
        <f t="shared" ca="1" si="296"/>
        <v>474.65960024520012</v>
      </c>
    </row>
    <row r="1587" spans="1:10" ht="12.75" x14ac:dyDescent="0.2">
      <c r="A1587" s="84">
        <v>1575</v>
      </c>
      <c r="B1587" s="90">
        <f t="shared" ca="1" si="292"/>
        <v>411.7281353245823</v>
      </c>
      <c r="C1587" s="103">
        <f t="shared" ca="1" si="301"/>
        <v>294.38376957840893</v>
      </c>
      <c r="D1587" s="103">
        <f t="shared" ca="1" si="301"/>
        <v>339.78336455252145</v>
      </c>
      <c r="E1587" s="90">
        <f t="shared" ca="1" si="300"/>
        <v>112.30422948696705</v>
      </c>
      <c r="F1587" s="90">
        <f t="shared" ca="1" si="300"/>
        <v>86.784731586695898</v>
      </c>
      <c r="G1587" s="90">
        <f t="shared" ca="1" si="300"/>
        <v>97.79040058582288</v>
      </c>
      <c r="H1587" s="90">
        <f t="shared" ca="1" si="294"/>
        <v>524.03236481154931</v>
      </c>
      <c r="I1587" s="90">
        <f t="shared" ca="1" si="295"/>
        <v>381.16850116510483</v>
      </c>
      <c r="J1587" s="90">
        <f t="shared" ca="1" si="296"/>
        <v>437.57376513834436</v>
      </c>
    </row>
    <row r="1588" spans="1:10" ht="12.75" x14ac:dyDescent="0.2">
      <c r="A1588" s="84">
        <v>1576</v>
      </c>
      <c r="B1588" s="90">
        <f t="shared" ca="1" si="292"/>
        <v>410.2802295106469</v>
      </c>
      <c r="C1588" s="103">
        <f t="shared" ca="1" si="301"/>
        <v>304.93126517193394</v>
      </c>
      <c r="D1588" s="103">
        <f t="shared" ca="1" si="301"/>
        <v>326.19910059041479</v>
      </c>
      <c r="E1588" s="90">
        <f t="shared" ca="1" si="300"/>
        <v>103.82364175708426</v>
      </c>
      <c r="F1588" s="90">
        <f t="shared" ca="1" si="300"/>
        <v>77.657622956708053</v>
      </c>
      <c r="G1588" s="90">
        <f t="shared" ca="1" si="300"/>
        <v>86.801759488857428</v>
      </c>
      <c r="H1588" s="90">
        <f t="shared" ca="1" si="294"/>
        <v>514.10387126773117</v>
      </c>
      <c r="I1588" s="90">
        <f t="shared" ca="1" si="295"/>
        <v>382.588888128642</v>
      </c>
      <c r="J1588" s="90">
        <f t="shared" ca="1" si="296"/>
        <v>413.00086007927223</v>
      </c>
    </row>
    <row r="1589" spans="1:10" ht="12.75" x14ac:dyDescent="0.2">
      <c r="A1589" s="84">
        <v>1577</v>
      </c>
      <c r="B1589" s="90">
        <f t="shared" ca="1" si="292"/>
        <v>410.73982106676209</v>
      </c>
      <c r="C1589" s="103">
        <f t="shared" ca="1" si="301"/>
        <v>294.93504284116727</v>
      </c>
      <c r="D1589" s="103">
        <f t="shared" ca="1" si="301"/>
        <v>342.26231378295643</v>
      </c>
      <c r="E1589" s="90">
        <f t="shared" ca="1" si="300"/>
        <v>107.00734372783863</v>
      </c>
      <c r="F1589" s="90">
        <f t="shared" ca="1" si="300"/>
        <v>92.11824137007423</v>
      </c>
      <c r="G1589" s="90">
        <f t="shared" ca="1" si="300"/>
        <v>97.640799039463403</v>
      </c>
      <c r="H1589" s="90">
        <f t="shared" ca="1" si="294"/>
        <v>517.74716479460074</v>
      </c>
      <c r="I1589" s="90">
        <f t="shared" ca="1" si="295"/>
        <v>387.05328421124148</v>
      </c>
      <c r="J1589" s="90">
        <f t="shared" ca="1" si="296"/>
        <v>439.90311282241981</v>
      </c>
    </row>
    <row r="1590" spans="1:10" ht="12.75" x14ac:dyDescent="0.2">
      <c r="A1590" s="84">
        <v>1578</v>
      </c>
      <c r="B1590" s="90">
        <f t="shared" ca="1" si="292"/>
        <v>411.06537807489957</v>
      </c>
      <c r="C1590" s="103">
        <f t="shared" ca="1" si="301"/>
        <v>301.26093677032009</v>
      </c>
      <c r="D1590" s="103">
        <f t="shared" ca="1" si="301"/>
        <v>348.44890445264923</v>
      </c>
      <c r="E1590" s="90">
        <f t="shared" ca="1" si="300"/>
        <v>103.88652082183673</v>
      </c>
      <c r="F1590" s="90">
        <f t="shared" ca="1" si="300"/>
        <v>88.724976000755575</v>
      </c>
      <c r="G1590" s="90">
        <f t="shared" ca="1" si="300"/>
        <v>91.96023711305304</v>
      </c>
      <c r="H1590" s="90">
        <f t="shared" ca="1" si="294"/>
        <v>514.95189889673634</v>
      </c>
      <c r="I1590" s="90">
        <f t="shared" ca="1" si="295"/>
        <v>389.98591277107568</v>
      </c>
      <c r="J1590" s="90">
        <f t="shared" ca="1" si="296"/>
        <v>440.40914156570227</v>
      </c>
    </row>
    <row r="1591" spans="1:10" ht="12.75" x14ac:dyDescent="0.2">
      <c r="A1591" s="84">
        <v>1579</v>
      </c>
      <c r="B1591" s="90">
        <f t="shared" ca="1" si="292"/>
        <v>403.16693166660423</v>
      </c>
      <c r="C1591" s="103">
        <f t="shared" ca="1" si="301"/>
        <v>285.1830721816595</v>
      </c>
      <c r="D1591" s="103">
        <f t="shared" ca="1" si="301"/>
        <v>339.28749255274664</v>
      </c>
      <c r="E1591" s="90">
        <f t="shared" ca="1" si="300"/>
        <v>122.23149433198128</v>
      </c>
      <c r="F1591" s="90">
        <f t="shared" ca="1" si="300"/>
        <v>96.865130587003165</v>
      </c>
      <c r="G1591" s="90">
        <f t="shared" ca="1" si="300"/>
        <v>71.817211369072709</v>
      </c>
      <c r="H1591" s="90">
        <f t="shared" ca="1" si="294"/>
        <v>525.39842599858548</v>
      </c>
      <c r="I1591" s="90">
        <f t="shared" ca="1" si="295"/>
        <v>382.04820276866269</v>
      </c>
      <c r="J1591" s="90">
        <f t="shared" ca="1" si="296"/>
        <v>411.10470392181935</v>
      </c>
    </row>
    <row r="1592" spans="1:10" ht="12.75" x14ac:dyDescent="0.2">
      <c r="A1592" s="84">
        <v>1580</v>
      </c>
      <c r="B1592" s="90">
        <f t="shared" ca="1" si="292"/>
        <v>422.82479833454005</v>
      </c>
      <c r="C1592" s="103">
        <f t="shared" ca="1" si="301"/>
        <v>291.88114918938498</v>
      </c>
      <c r="D1592" s="103">
        <f t="shared" ca="1" si="301"/>
        <v>344.48549905719216</v>
      </c>
      <c r="E1592" s="90">
        <f t="shared" ca="1" si="300"/>
        <v>112.34125533094318</v>
      </c>
      <c r="F1592" s="90">
        <f t="shared" ca="1" si="300"/>
        <v>88.116766159838662</v>
      </c>
      <c r="G1592" s="90">
        <f t="shared" ca="1" si="300"/>
        <v>92.037186486081453</v>
      </c>
      <c r="H1592" s="90">
        <f t="shared" ca="1" si="294"/>
        <v>535.16605366548322</v>
      </c>
      <c r="I1592" s="90">
        <f t="shared" ca="1" si="295"/>
        <v>379.99791534922366</v>
      </c>
      <c r="J1592" s="90">
        <f t="shared" ca="1" si="296"/>
        <v>436.52268554327361</v>
      </c>
    </row>
    <row r="1593" spans="1:10" ht="12.75" x14ac:dyDescent="0.2">
      <c r="A1593" s="84">
        <v>1581</v>
      </c>
      <c r="B1593" s="90">
        <f t="shared" ca="1" si="292"/>
        <v>406.53068285685174</v>
      </c>
      <c r="C1593" s="103">
        <f t="shared" ca="1" si="301"/>
        <v>284.62784531009146</v>
      </c>
      <c r="D1593" s="103">
        <f t="shared" ca="1" si="301"/>
        <v>346.50514015123673</v>
      </c>
      <c r="E1593" s="90">
        <f t="shared" ca="1" si="300"/>
        <v>113.80181308991062</v>
      </c>
      <c r="F1593" s="90">
        <f t="shared" ca="1" si="300"/>
        <v>81.278780381051192</v>
      </c>
      <c r="G1593" s="90">
        <f t="shared" ca="1" si="300"/>
        <v>74.905772845805586</v>
      </c>
      <c r="H1593" s="90">
        <f t="shared" ca="1" si="294"/>
        <v>520.33249594676238</v>
      </c>
      <c r="I1593" s="90">
        <f t="shared" ca="1" si="295"/>
        <v>365.90662569114266</v>
      </c>
      <c r="J1593" s="90">
        <f t="shared" ca="1" si="296"/>
        <v>421.41091299704232</v>
      </c>
    </row>
    <row r="1594" spans="1:10" ht="12.75" x14ac:dyDescent="0.2">
      <c r="A1594" s="84">
        <v>1582</v>
      </c>
      <c r="B1594" s="90">
        <f t="shared" ca="1" si="292"/>
        <v>418.9469364687252</v>
      </c>
      <c r="C1594" s="103">
        <f t="shared" ca="1" si="301"/>
        <v>289.20712408313966</v>
      </c>
      <c r="D1594" s="103">
        <f t="shared" ca="1" si="301"/>
        <v>332.68553630074098</v>
      </c>
      <c r="E1594" s="90">
        <f t="shared" ca="1" si="300"/>
        <v>111.42984353820229</v>
      </c>
      <c r="F1594" s="90">
        <f t="shared" ca="1" si="300"/>
        <v>78.273257879658843</v>
      </c>
      <c r="G1594" s="90">
        <f t="shared" ca="1" si="300"/>
        <v>100.12632093456259</v>
      </c>
      <c r="H1594" s="90">
        <f t="shared" ca="1" si="294"/>
        <v>530.37678000692745</v>
      </c>
      <c r="I1594" s="90">
        <f t="shared" ca="1" si="295"/>
        <v>367.4803819627985</v>
      </c>
      <c r="J1594" s="90">
        <f t="shared" ca="1" si="296"/>
        <v>432.81185723530359</v>
      </c>
    </row>
    <row r="1595" spans="1:10" ht="12.75" x14ac:dyDescent="0.2">
      <c r="A1595" s="84">
        <v>1583</v>
      </c>
      <c r="B1595" s="90">
        <f t="shared" ca="1" si="292"/>
        <v>405.65645010487498</v>
      </c>
      <c r="C1595" s="103">
        <f t="shared" ca="1" si="301"/>
        <v>305.20068700664956</v>
      </c>
      <c r="D1595" s="103">
        <f t="shared" ca="1" si="301"/>
        <v>347.43590658153789</v>
      </c>
      <c r="E1595" s="90">
        <f t="shared" ca="1" si="300"/>
        <v>120.39633823136191</v>
      </c>
      <c r="F1595" s="90">
        <f t="shared" ca="1" si="300"/>
        <v>61.601537003229666</v>
      </c>
      <c r="G1595" s="90">
        <f t="shared" ca="1" si="300"/>
        <v>99.321525343602929</v>
      </c>
      <c r="H1595" s="90">
        <f t="shared" ca="1" si="294"/>
        <v>526.05278833623686</v>
      </c>
      <c r="I1595" s="90">
        <f t="shared" ca="1" si="295"/>
        <v>366.80222400987924</v>
      </c>
      <c r="J1595" s="90">
        <f t="shared" ca="1" si="296"/>
        <v>446.75743192514085</v>
      </c>
    </row>
    <row r="1596" spans="1:10" ht="12.75" x14ac:dyDescent="0.2">
      <c r="A1596" s="84">
        <v>1584</v>
      </c>
      <c r="B1596" s="90">
        <f t="shared" ca="1" si="292"/>
        <v>411.88596136518504</v>
      </c>
      <c r="C1596" s="103">
        <f t="shared" ca="1" si="301"/>
        <v>302.06217040694463</v>
      </c>
      <c r="D1596" s="103">
        <f t="shared" ca="1" si="301"/>
        <v>357.83454506902916</v>
      </c>
      <c r="E1596" s="90">
        <f t="shared" ca="1" si="300"/>
        <v>98.181248904080348</v>
      </c>
      <c r="F1596" s="90">
        <f t="shared" ca="1" si="300"/>
        <v>84.878919446530446</v>
      </c>
      <c r="G1596" s="90">
        <f t="shared" ca="1" si="300"/>
        <v>90.661142444822005</v>
      </c>
      <c r="H1596" s="90">
        <f t="shared" ca="1" si="294"/>
        <v>510.06721026926539</v>
      </c>
      <c r="I1596" s="90">
        <f t="shared" ca="1" si="295"/>
        <v>386.94108985347509</v>
      </c>
      <c r="J1596" s="90">
        <f t="shared" ca="1" si="296"/>
        <v>448.49568751385118</v>
      </c>
    </row>
    <row r="1597" spans="1:10" ht="12.75" x14ac:dyDescent="0.2">
      <c r="A1597" s="84">
        <v>1585</v>
      </c>
      <c r="B1597" s="90">
        <f t="shared" ca="1" si="292"/>
        <v>416.2285468579405</v>
      </c>
      <c r="C1597" s="103">
        <f t="shared" ca="1" si="301"/>
        <v>289.91936089208451</v>
      </c>
      <c r="D1597" s="103">
        <f t="shared" ca="1" si="301"/>
        <v>341.23391661253618</v>
      </c>
      <c r="E1597" s="90">
        <f t="shared" ca="1" si="300"/>
        <v>106.32594086483479</v>
      </c>
      <c r="F1597" s="90">
        <f t="shared" ca="1" si="300"/>
        <v>90.185384749857846</v>
      </c>
      <c r="G1597" s="90">
        <f t="shared" ca="1" si="300"/>
        <v>86.428317211253926</v>
      </c>
      <c r="H1597" s="90">
        <f t="shared" ca="1" si="294"/>
        <v>522.55448772277532</v>
      </c>
      <c r="I1597" s="90">
        <f t="shared" ca="1" si="295"/>
        <v>380.10474564194237</v>
      </c>
      <c r="J1597" s="90">
        <f t="shared" ca="1" si="296"/>
        <v>427.66223382379007</v>
      </c>
    </row>
    <row r="1598" spans="1:10" ht="12.75" x14ac:dyDescent="0.2">
      <c r="A1598" s="84">
        <v>1586</v>
      </c>
      <c r="B1598" s="90">
        <f t="shared" ca="1" si="292"/>
        <v>406.46431269811256</v>
      </c>
      <c r="C1598" s="103">
        <f t="shared" ref="C1598:G1613" ca="1" si="302">NORMINV(RAND(),C$5,C$6)</f>
        <v>290.74581504805008</v>
      </c>
      <c r="D1598" s="103">
        <f t="shared" ca="1" si="302"/>
        <v>330.50606357241799</v>
      </c>
      <c r="E1598" s="90">
        <f t="shared" ca="1" si="302"/>
        <v>109.49291383769149</v>
      </c>
      <c r="F1598" s="90">
        <f t="shared" ca="1" si="302"/>
        <v>89.801285689311712</v>
      </c>
      <c r="G1598" s="90">
        <f t="shared" ca="1" si="302"/>
        <v>89.756695745164222</v>
      </c>
      <c r="H1598" s="90">
        <f t="shared" ca="1" si="294"/>
        <v>515.95722653580401</v>
      </c>
      <c r="I1598" s="90">
        <f t="shared" ca="1" si="295"/>
        <v>380.5471007373618</v>
      </c>
      <c r="J1598" s="90">
        <f t="shared" ca="1" si="296"/>
        <v>420.26275931758221</v>
      </c>
    </row>
    <row r="1599" spans="1:10" ht="12.75" x14ac:dyDescent="0.2">
      <c r="A1599" s="84">
        <v>1587</v>
      </c>
      <c r="B1599" s="90">
        <f t="shared" ca="1" si="292"/>
        <v>409.6023943377711</v>
      </c>
      <c r="C1599" s="103">
        <f t="shared" ref="C1599:D1613" ca="1" si="303">NORMINV(RAND(),C$5,C$6)</f>
        <v>292.12159962939774</v>
      </c>
      <c r="D1599" s="103">
        <f t="shared" ca="1" si="303"/>
        <v>358.12339424090845</v>
      </c>
      <c r="E1599" s="90">
        <f t="shared" ca="1" si="302"/>
        <v>119.47122787185052</v>
      </c>
      <c r="F1599" s="90">
        <f t="shared" ca="1" si="302"/>
        <v>90.16910891022215</v>
      </c>
      <c r="G1599" s="90">
        <f t="shared" ca="1" si="302"/>
        <v>80.132294523821713</v>
      </c>
      <c r="H1599" s="90">
        <f t="shared" ca="1" si="294"/>
        <v>529.07362220962159</v>
      </c>
      <c r="I1599" s="90">
        <f t="shared" ca="1" si="295"/>
        <v>382.29070853961991</v>
      </c>
      <c r="J1599" s="90">
        <f t="shared" ca="1" si="296"/>
        <v>438.25568876473017</v>
      </c>
    </row>
    <row r="1600" spans="1:10" ht="12.75" x14ac:dyDescent="0.2">
      <c r="A1600" s="84">
        <v>1588</v>
      </c>
      <c r="B1600" s="90">
        <f t="shared" ca="1" si="292"/>
        <v>416.26103119274887</v>
      </c>
      <c r="C1600" s="103">
        <f t="shared" ca="1" si="303"/>
        <v>293.833014395806</v>
      </c>
      <c r="D1600" s="103">
        <f t="shared" ca="1" si="303"/>
        <v>320.29189885038744</v>
      </c>
      <c r="E1600" s="90">
        <f t="shared" ca="1" si="302"/>
        <v>116.72110431163085</v>
      </c>
      <c r="F1600" s="90">
        <f t="shared" ca="1" si="302"/>
        <v>88.793542297966297</v>
      </c>
      <c r="G1600" s="90">
        <f t="shared" ca="1" si="302"/>
        <v>97.848251784808681</v>
      </c>
      <c r="H1600" s="90">
        <f t="shared" ca="1" si="294"/>
        <v>532.9821355043797</v>
      </c>
      <c r="I1600" s="90">
        <f t="shared" ca="1" si="295"/>
        <v>382.62655669377227</v>
      </c>
      <c r="J1600" s="90">
        <f t="shared" ca="1" si="296"/>
        <v>418.14015063519611</v>
      </c>
    </row>
    <row r="1601" spans="1:10" ht="12.75" x14ac:dyDescent="0.2">
      <c r="A1601" s="84">
        <v>1589</v>
      </c>
      <c r="B1601" s="90">
        <f t="shared" ca="1" si="292"/>
        <v>412.25796485392431</v>
      </c>
      <c r="C1601" s="103">
        <f t="shared" ca="1" si="303"/>
        <v>278.8642002463917</v>
      </c>
      <c r="D1601" s="103">
        <f t="shared" ca="1" si="303"/>
        <v>351.71754822014316</v>
      </c>
      <c r="E1601" s="90">
        <f t="shared" ca="1" si="302"/>
        <v>106.0599715313798</v>
      </c>
      <c r="F1601" s="90">
        <f t="shared" ca="1" si="302"/>
        <v>93.776881395244715</v>
      </c>
      <c r="G1601" s="90">
        <f t="shared" ca="1" si="302"/>
        <v>81.95658996304887</v>
      </c>
      <c r="H1601" s="90">
        <f t="shared" ca="1" si="294"/>
        <v>518.31793638530417</v>
      </c>
      <c r="I1601" s="90">
        <f t="shared" ca="1" si="295"/>
        <v>372.64108164163645</v>
      </c>
      <c r="J1601" s="90">
        <f t="shared" ca="1" si="296"/>
        <v>433.67413818319204</v>
      </c>
    </row>
    <row r="1602" spans="1:10" ht="12.75" x14ac:dyDescent="0.2">
      <c r="A1602" s="84">
        <v>1590</v>
      </c>
      <c r="B1602" s="90">
        <f t="shared" ca="1" si="292"/>
        <v>408.60186032912196</v>
      </c>
      <c r="C1602" s="103">
        <f t="shared" ca="1" si="303"/>
        <v>279.78959249209754</v>
      </c>
      <c r="D1602" s="103">
        <f t="shared" ca="1" si="303"/>
        <v>345.69533389854411</v>
      </c>
      <c r="E1602" s="90">
        <f t="shared" ca="1" si="302"/>
        <v>106.3236645576729</v>
      </c>
      <c r="F1602" s="90">
        <f t="shared" ca="1" si="302"/>
        <v>66.307672449106278</v>
      </c>
      <c r="G1602" s="90">
        <f t="shared" ca="1" si="302"/>
        <v>71.985650649745267</v>
      </c>
      <c r="H1602" s="90">
        <f t="shared" ca="1" si="294"/>
        <v>514.92552488679485</v>
      </c>
      <c r="I1602" s="90">
        <f t="shared" ca="1" si="295"/>
        <v>346.09726494120383</v>
      </c>
      <c r="J1602" s="90">
        <f t="shared" ca="1" si="296"/>
        <v>417.68098454828936</v>
      </c>
    </row>
    <row r="1603" spans="1:10" ht="12.75" x14ac:dyDescent="0.2">
      <c r="A1603" s="84">
        <v>1591</v>
      </c>
      <c r="B1603" s="90">
        <f t="shared" ca="1" si="292"/>
        <v>412.20732454641922</v>
      </c>
      <c r="C1603" s="103">
        <f t="shared" ca="1" si="303"/>
        <v>283.14683991999283</v>
      </c>
      <c r="D1603" s="103">
        <f t="shared" ca="1" si="303"/>
        <v>368.25922758271184</v>
      </c>
      <c r="E1603" s="90">
        <f t="shared" ca="1" si="302"/>
        <v>104.61257293891329</v>
      </c>
      <c r="F1603" s="90">
        <f t="shared" ca="1" si="302"/>
        <v>108.92681278161562</v>
      </c>
      <c r="G1603" s="90">
        <f t="shared" ca="1" si="302"/>
        <v>96.047503867661078</v>
      </c>
      <c r="H1603" s="90">
        <f t="shared" ca="1" si="294"/>
        <v>516.81989748533249</v>
      </c>
      <c r="I1603" s="90">
        <f t="shared" ca="1" si="295"/>
        <v>392.07365270160847</v>
      </c>
      <c r="J1603" s="90">
        <f t="shared" ca="1" si="296"/>
        <v>464.30673145037292</v>
      </c>
    </row>
    <row r="1604" spans="1:10" ht="12.75" x14ac:dyDescent="0.2">
      <c r="A1604" s="84">
        <v>1592</v>
      </c>
      <c r="B1604" s="90">
        <f t="shared" ca="1" si="292"/>
        <v>409.91324171490771</v>
      </c>
      <c r="C1604" s="103">
        <f t="shared" ca="1" si="303"/>
        <v>287.19519822452008</v>
      </c>
      <c r="D1604" s="103">
        <f t="shared" ca="1" si="303"/>
        <v>336.2879736792936</v>
      </c>
      <c r="E1604" s="90">
        <f t="shared" ca="1" si="302"/>
        <v>111.46939717518767</v>
      </c>
      <c r="F1604" s="90">
        <f t="shared" ca="1" si="302"/>
        <v>80.646811769821525</v>
      </c>
      <c r="G1604" s="90">
        <f t="shared" ca="1" si="302"/>
        <v>107.91797403227893</v>
      </c>
      <c r="H1604" s="90">
        <f t="shared" ca="1" si="294"/>
        <v>521.38263889009534</v>
      </c>
      <c r="I1604" s="90">
        <f t="shared" ca="1" si="295"/>
        <v>367.84200999434159</v>
      </c>
      <c r="J1604" s="90">
        <f t="shared" ca="1" si="296"/>
        <v>444.20594771157255</v>
      </c>
    </row>
    <row r="1605" spans="1:10" ht="12.75" x14ac:dyDescent="0.2">
      <c r="A1605" s="84">
        <v>1593</v>
      </c>
      <c r="B1605" s="90">
        <f t="shared" ca="1" si="292"/>
        <v>402.31390070892922</v>
      </c>
      <c r="C1605" s="103">
        <f t="shared" ca="1" si="303"/>
        <v>288.06170268529064</v>
      </c>
      <c r="D1605" s="103">
        <f t="shared" ca="1" si="303"/>
        <v>350.33495883964844</v>
      </c>
      <c r="E1605" s="90">
        <f t="shared" ca="1" si="302"/>
        <v>115.65142646624543</v>
      </c>
      <c r="F1605" s="90">
        <f t="shared" ca="1" si="302"/>
        <v>81.303170749909654</v>
      </c>
      <c r="G1605" s="90">
        <f t="shared" ca="1" si="302"/>
        <v>95.011563903897994</v>
      </c>
      <c r="H1605" s="90">
        <f t="shared" ca="1" si="294"/>
        <v>517.96532717517471</v>
      </c>
      <c r="I1605" s="90">
        <f t="shared" ca="1" si="295"/>
        <v>369.36487343520031</v>
      </c>
      <c r="J1605" s="90">
        <f t="shared" ca="1" si="296"/>
        <v>445.34652274354642</v>
      </c>
    </row>
    <row r="1606" spans="1:10" ht="12.75" x14ac:dyDescent="0.2">
      <c r="A1606" s="84">
        <v>1594</v>
      </c>
      <c r="B1606" s="90">
        <f t="shared" ca="1" si="292"/>
        <v>413.03061948683205</v>
      </c>
      <c r="C1606" s="103">
        <f t="shared" ca="1" si="303"/>
        <v>299.51953590869812</v>
      </c>
      <c r="D1606" s="103">
        <f t="shared" ca="1" si="303"/>
        <v>326.59959726162487</v>
      </c>
      <c r="E1606" s="90">
        <f t="shared" ca="1" si="302"/>
        <v>104.54094988243509</v>
      </c>
      <c r="F1606" s="90">
        <f t="shared" ca="1" si="302"/>
        <v>72.590560492146594</v>
      </c>
      <c r="G1606" s="90">
        <f t="shared" ca="1" si="302"/>
        <v>98.900672512938442</v>
      </c>
      <c r="H1606" s="90">
        <f t="shared" ca="1" si="294"/>
        <v>517.57156936926708</v>
      </c>
      <c r="I1606" s="90">
        <f t="shared" ca="1" si="295"/>
        <v>372.11009640084472</v>
      </c>
      <c r="J1606" s="90">
        <f t="shared" ca="1" si="296"/>
        <v>425.50026977456332</v>
      </c>
    </row>
    <row r="1607" spans="1:10" ht="12.75" x14ac:dyDescent="0.2">
      <c r="A1607" s="84">
        <v>1595</v>
      </c>
      <c r="B1607" s="90">
        <f t="shared" ca="1" si="292"/>
        <v>408.17290608695276</v>
      </c>
      <c r="C1607" s="103">
        <f t="shared" ca="1" si="303"/>
        <v>302.47026649414465</v>
      </c>
      <c r="D1607" s="103">
        <f t="shared" ca="1" si="303"/>
        <v>331.6721986177551</v>
      </c>
      <c r="E1607" s="90">
        <f t="shared" ca="1" si="302"/>
        <v>105.2668156723424</v>
      </c>
      <c r="F1607" s="90">
        <f t="shared" ca="1" si="302"/>
        <v>74.019165917300299</v>
      </c>
      <c r="G1607" s="90">
        <f t="shared" ca="1" si="302"/>
        <v>75.767701447939231</v>
      </c>
      <c r="H1607" s="90">
        <f t="shared" ca="1" si="294"/>
        <v>513.43972175929514</v>
      </c>
      <c r="I1607" s="90">
        <f t="shared" ca="1" si="295"/>
        <v>376.48943241144497</v>
      </c>
      <c r="J1607" s="90">
        <f t="shared" ca="1" si="296"/>
        <v>407.43990006569436</v>
      </c>
    </row>
    <row r="1608" spans="1:10" ht="12.75" x14ac:dyDescent="0.2">
      <c r="A1608" s="84">
        <v>1596</v>
      </c>
      <c r="B1608" s="90">
        <f t="shared" ca="1" si="292"/>
        <v>406.99835646398077</v>
      </c>
      <c r="C1608" s="103">
        <f t="shared" ca="1" si="303"/>
        <v>310.97533046432255</v>
      </c>
      <c r="D1608" s="103">
        <f t="shared" ca="1" si="303"/>
        <v>350.66631012964888</v>
      </c>
      <c r="E1608" s="90">
        <f t="shared" ca="1" si="302"/>
        <v>119.82659626787985</v>
      </c>
      <c r="F1608" s="90">
        <f t="shared" ca="1" si="302"/>
        <v>76.475983358956384</v>
      </c>
      <c r="G1608" s="90">
        <f t="shared" ca="1" si="302"/>
        <v>86.156029343684992</v>
      </c>
      <c r="H1608" s="90">
        <f t="shared" ca="1" si="294"/>
        <v>526.82495273186066</v>
      </c>
      <c r="I1608" s="90">
        <f t="shared" ca="1" si="295"/>
        <v>387.45131382327895</v>
      </c>
      <c r="J1608" s="90">
        <f t="shared" ca="1" si="296"/>
        <v>436.82233947333384</v>
      </c>
    </row>
    <row r="1609" spans="1:10" ht="12.75" x14ac:dyDescent="0.2">
      <c r="A1609" s="84">
        <v>1597</v>
      </c>
      <c r="B1609" s="90">
        <f t="shared" ca="1" si="292"/>
        <v>410.02728478146133</v>
      </c>
      <c r="C1609" s="103">
        <f t="shared" ca="1" si="303"/>
        <v>304.66632540601694</v>
      </c>
      <c r="D1609" s="103">
        <f t="shared" ca="1" si="303"/>
        <v>351.97384642861476</v>
      </c>
      <c r="E1609" s="90">
        <f t="shared" ca="1" si="302"/>
        <v>111.58319550201671</v>
      </c>
      <c r="F1609" s="90">
        <f t="shared" ca="1" si="302"/>
        <v>69.96776547640593</v>
      </c>
      <c r="G1609" s="90">
        <f t="shared" ca="1" si="302"/>
        <v>85.288526151129119</v>
      </c>
      <c r="H1609" s="90">
        <f t="shared" ca="1" si="294"/>
        <v>521.61048028347807</v>
      </c>
      <c r="I1609" s="90">
        <f t="shared" ca="1" si="295"/>
        <v>374.63409088242287</v>
      </c>
      <c r="J1609" s="90">
        <f t="shared" ca="1" si="296"/>
        <v>437.2623725797439</v>
      </c>
    </row>
    <row r="1610" spans="1:10" ht="12.75" x14ac:dyDescent="0.2">
      <c r="A1610" s="84">
        <v>1598</v>
      </c>
      <c r="B1610" s="90">
        <f t="shared" ca="1" si="292"/>
        <v>401.89101567057224</v>
      </c>
      <c r="C1610" s="103">
        <f t="shared" ca="1" si="303"/>
        <v>284.07297199023856</v>
      </c>
      <c r="D1610" s="103">
        <f t="shared" ca="1" si="303"/>
        <v>359.99236314667195</v>
      </c>
      <c r="E1610" s="90">
        <f t="shared" ca="1" si="302"/>
        <v>107.25076054855283</v>
      </c>
      <c r="F1610" s="90">
        <f t="shared" ca="1" si="302"/>
        <v>83.718533378462539</v>
      </c>
      <c r="G1610" s="90">
        <f t="shared" ca="1" si="302"/>
        <v>102.40574842358978</v>
      </c>
      <c r="H1610" s="90">
        <f t="shared" ca="1" si="294"/>
        <v>509.14177621912506</v>
      </c>
      <c r="I1610" s="90">
        <f t="shared" ca="1" si="295"/>
        <v>367.79150536870111</v>
      </c>
      <c r="J1610" s="90">
        <f t="shared" ca="1" si="296"/>
        <v>462.39811157026173</v>
      </c>
    </row>
    <row r="1611" spans="1:10" ht="12.75" x14ac:dyDescent="0.2">
      <c r="A1611" s="84">
        <v>1599</v>
      </c>
      <c r="B1611" s="90">
        <f t="shared" ca="1" si="292"/>
        <v>406.5678369708636</v>
      </c>
      <c r="C1611" s="103">
        <f t="shared" ca="1" si="303"/>
        <v>306.44855607268096</v>
      </c>
      <c r="D1611" s="103">
        <f t="shared" ca="1" si="303"/>
        <v>339.14398933080065</v>
      </c>
      <c r="E1611" s="90">
        <f t="shared" ca="1" si="302"/>
        <v>106.63589551345065</v>
      </c>
      <c r="F1611" s="90">
        <f t="shared" ca="1" si="302"/>
        <v>92.434168895578324</v>
      </c>
      <c r="G1611" s="90">
        <f t="shared" ca="1" si="302"/>
        <v>94.29929561696747</v>
      </c>
      <c r="H1611" s="90">
        <f t="shared" ca="1" si="294"/>
        <v>513.20373248431429</v>
      </c>
      <c r="I1611" s="90">
        <f t="shared" ca="1" si="295"/>
        <v>398.88272496825925</v>
      </c>
      <c r="J1611" s="90">
        <f t="shared" ca="1" si="296"/>
        <v>433.44328494776812</v>
      </c>
    </row>
    <row r="1612" spans="1:10" ht="12.75" x14ac:dyDescent="0.2">
      <c r="A1612" s="84">
        <v>1600</v>
      </c>
      <c r="B1612" s="90">
        <f t="shared" ca="1" si="292"/>
        <v>404.8137000873628</v>
      </c>
      <c r="C1612" s="103">
        <f t="shared" ca="1" si="303"/>
        <v>297.31199327149403</v>
      </c>
      <c r="D1612" s="103">
        <f t="shared" ca="1" si="303"/>
        <v>349.08955587474344</v>
      </c>
      <c r="E1612" s="90">
        <f t="shared" ca="1" si="302"/>
        <v>117.17096604095157</v>
      </c>
      <c r="F1612" s="90">
        <f t="shared" ca="1" si="302"/>
        <v>103.06419086284812</v>
      </c>
      <c r="G1612" s="90">
        <f t="shared" ca="1" si="302"/>
        <v>87.521813880886199</v>
      </c>
      <c r="H1612" s="90">
        <f t="shared" ca="1" si="294"/>
        <v>521.98466612831442</v>
      </c>
      <c r="I1612" s="90">
        <f t="shared" ca="1" si="295"/>
        <v>400.37618413434217</v>
      </c>
      <c r="J1612" s="90">
        <f t="shared" ca="1" si="296"/>
        <v>436.61136975562965</v>
      </c>
    </row>
    <row r="1613" spans="1:10" ht="12.75" x14ac:dyDescent="0.2">
      <c r="A1613" s="84">
        <v>1601</v>
      </c>
      <c r="B1613" s="90">
        <f t="shared" ca="1" si="292"/>
        <v>413.27464208646376</v>
      </c>
      <c r="C1613" s="103">
        <f t="shared" ca="1" si="303"/>
        <v>291.71498146095325</v>
      </c>
      <c r="D1613" s="103">
        <f t="shared" ca="1" si="303"/>
        <v>356.36704700232218</v>
      </c>
      <c r="E1613" s="90">
        <f t="shared" ca="1" si="302"/>
        <v>103.87279445597592</v>
      </c>
      <c r="F1613" s="90">
        <f t="shared" ca="1" si="302"/>
        <v>84.903454129072699</v>
      </c>
      <c r="G1613" s="90">
        <f t="shared" ca="1" si="302"/>
        <v>93.273466466027699</v>
      </c>
      <c r="H1613" s="90">
        <f t="shared" ca="1" si="294"/>
        <v>517.14743654243966</v>
      </c>
      <c r="I1613" s="90">
        <f t="shared" ca="1" si="295"/>
        <v>376.61843559002597</v>
      </c>
      <c r="J1613" s="90">
        <f t="shared" ca="1" si="296"/>
        <v>449.64051346834987</v>
      </c>
    </row>
    <row r="1614" spans="1:10" ht="12.75" x14ac:dyDescent="0.2">
      <c r="A1614" s="84">
        <v>1602</v>
      </c>
      <c r="B1614" s="90">
        <f t="shared" ref="B1614:B1677" ca="1" si="304">NORMINV(RAND(),B$5,B$6)</f>
        <v>413.03294371499908</v>
      </c>
      <c r="C1614" s="103">
        <f t="shared" ref="C1614:G1629" ca="1" si="305">NORMINV(RAND(),C$5,C$6)</f>
        <v>287.50724817661586</v>
      </c>
      <c r="D1614" s="103">
        <f t="shared" ca="1" si="305"/>
        <v>348.04600180671684</v>
      </c>
      <c r="E1614" s="90">
        <f t="shared" ca="1" si="305"/>
        <v>110.76419417039411</v>
      </c>
      <c r="F1614" s="90">
        <f t="shared" ca="1" si="305"/>
        <v>87.675869481104272</v>
      </c>
      <c r="G1614" s="90">
        <f t="shared" ca="1" si="305"/>
        <v>107.62236044388938</v>
      </c>
      <c r="H1614" s="90">
        <f t="shared" ref="H1614:H1677" ca="1" si="306">+B1614+E1614</f>
        <v>523.79713788539323</v>
      </c>
      <c r="I1614" s="90">
        <f t="shared" ref="I1614:I1677" ca="1" si="307">+C1614+F1614</f>
        <v>375.18311765772012</v>
      </c>
      <c r="J1614" s="90">
        <f t="shared" ref="J1614:J1677" ca="1" si="308">+D1614+G1614</f>
        <v>455.66836225060621</v>
      </c>
    </row>
    <row r="1615" spans="1:10" ht="12.75" x14ac:dyDescent="0.2">
      <c r="A1615" s="84">
        <v>1603</v>
      </c>
      <c r="B1615" s="90">
        <f t="shared" ca="1" si="304"/>
        <v>409.56422195370357</v>
      </c>
      <c r="C1615" s="103">
        <f t="shared" ref="C1615:D1629" ca="1" si="309">NORMINV(RAND(),C$5,C$6)</f>
        <v>274.34167932610131</v>
      </c>
      <c r="D1615" s="103">
        <f t="shared" ca="1" si="309"/>
        <v>339.66045662075294</v>
      </c>
      <c r="E1615" s="90">
        <f t="shared" ca="1" si="305"/>
        <v>110.91019776143023</v>
      </c>
      <c r="F1615" s="90">
        <f t="shared" ca="1" si="305"/>
        <v>86.364423396062222</v>
      </c>
      <c r="G1615" s="90">
        <f t="shared" ca="1" si="305"/>
        <v>103.53184851419164</v>
      </c>
      <c r="H1615" s="90">
        <f t="shared" ca="1" si="306"/>
        <v>520.47441971513376</v>
      </c>
      <c r="I1615" s="90">
        <f t="shared" ca="1" si="307"/>
        <v>360.70610272216356</v>
      </c>
      <c r="J1615" s="90">
        <f t="shared" ca="1" si="308"/>
        <v>443.1923051349446</v>
      </c>
    </row>
    <row r="1616" spans="1:10" ht="12.75" x14ac:dyDescent="0.2">
      <c r="A1616" s="84">
        <v>1604</v>
      </c>
      <c r="B1616" s="90">
        <f t="shared" ca="1" si="304"/>
        <v>421.36073747680967</v>
      </c>
      <c r="C1616" s="103">
        <f t="shared" ca="1" si="309"/>
        <v>299.71403798501689</v>
      </c>
      <c r="D1616" s="103">
        <f t="shared" ca="1" si="309"/>
        <v>342.72203662991717</v>
      </c>
      <c r="E1616" s="90">
        <f t="shared" ca="1" si="305"/>
        <v>112.06745578340731</v>
      </c>
      <c r="F1616" s="90">
        <f t="shared" ca="1" si="305"/>
        <v>74.406404642955721</v>
      </c>
      <c r="G1616" s="90">
        <f t="shared" ca="1" si="305"/>
        <v>89.9796693747071</v>
      </c>
      <c r="H1616" s="90">
        <f t="shared" ca="1" si="306"/>
        <v>533.42819326021697</v>
      </c>
      <c r="I1616" s="90">
        <f t="shared" ca="1" si="307"/>
        <v>374.12044262797258</v>
      </c>
      <c r="J1616" s="90">
        <f t="shared" ca="1" si="308"/>
        <v>432.70170600462427</v>
      </c>
    </row>
    <row r="1617" spans="1:10" ht="12.75" x14ac:dyDescent="0.2">
      <c r="A1617" s="84">
        <v>1605</v>
      </c>
      <c r="B1617" s="90">
        <f t="shared" ca="1" si="304"/>
        <v>415.93970709127331</v>
      </c>
      <c r="C1617" s="103">
        <f t="shared" ca="1" si="309"/>
        <v>308.1377582291737</v>
      </c>
      <c r="D1617" s="103">
        <f t="shared" ca="1" si="309"/>
        <v>346.04639980864158</v>
      </c>
      <c r="E1617" s="90">
        <f t="shared" ca="1" si="305"/>
        <v>102.00541596928895</v>
      </c>
      <c r="F1617" s="90">
        <f t="shared" ca="1" si="305"/>
        <v>76.051345545786106</v>
      </c>
      <c r="G1617" s="90">
        <f t="shared" ca="1" si="305"/>
        <v>114.54494445119583</v>
      </c>
      <c r="H1617" s="90">
        <f t="shared" ca="1" si="306"/>
        <v>517.94512306056231</v>
      </c>
      <c r="I1617" s="90">
        <f t="shared" ca="1" si="307"/>
        <v>384.18910377495979</v>
      </c>
      <c r="J1617" s="90">
        <f t="shared" ca="1" si="308"/>
        <v>460.5913442598374</v>
      </c>
    </row>
    <row r="1618" spans="1:10" ht="12.75" x14ac:dyDescent="0.2">
      <c r="A1618" s="84">
        <v>1606</v>
      </c>
      <c r="B1618" s="90">
        <f t="shared" ca="1" si="304"/>
        <v>416.74923064469834</v>
      </c>
      <c r="C1618" s="103">
        <f t="shared" ca="1" si="309"/>
        <v>306.19700491478932</v>
      </c>
      <c r="D1618" s="103">
        <f t="shared" ca="1" si="309"/>
        <v>320.73230358553496</v>
      </c>
      <c r="E1618" s="90">
        <f t="shared" ca="1" si="305"/>
        <v>110.83100497531517</v>
      </c>
      <c r="F1618" s="90">
        <f t="shared" ca="1" si="305"/>
        <v>86.913698130171369</v>
      </c>
      <c r="G1618" s="90">
        <f t="shared" ca="1" si="305"/>
        <v>91.852581051298813</v>
      </c>
      <c r="H1618" s="90">
        <f t="shared" ca="1" si="306"/>
        <v>527.58023562001347</v>
      </c>
      <c r="I1618" s="90">
        <f t="shared" ca="1" si="307"/>
        <v>393.1107030449607</v>
      </c>
      <c r="J1618" s="90">
        <f t="shared" ca="1" si="308"/>
        <v>412.58488463683375</v>
      </c>
    </row>
    <row r="1619" spans="1:10" ht="12.75" x14ac:dyDescent="0.2">
      <c r="A1619" s="84">
        <v>1607</v>
      </c>
      <c r="B1619" s="90">
        <f t="shared" ca="1" si="304"/>
        <v>405.73330511758365</v>
      </c>
      <c r="C1619" s="103">
        <f t="shared" ca="1" si="309"/>
        <v>301.06080129061127</v>
      </c>
      <c r="D1619" s="103">
        <f t="shared" ca="1" si="309"/>
        <v>346.41262933171515</v>
      </c>
      <c r="E1619" s="90">
        <f t="shared" ca="1" si="305"/>
        <v>108.44239767403306</v>
      </c>
      <c r="F1619" s="90">
        <f t="shared" ca="1" si="305"/>
        <v>85.188427283819479</v>
      </c>
      <c r="G1619" s="90">
        <f t="shared" ca="1" si="305"/>
        <v>73.058735687579457</v>
      </c>
      <c r="H1619" s="90">
        <f t="shared" ca="1" si="306"/>
        <v>514.17570279161669</v>
      </c>
      <c r="I1619" s="90">
        <f t="shared" ca="1" si="307"/>
        <v>386.24922857443073</v>
      </c>
      <c r="J1619" s="90">
        <f t="shared" ca="1" si="308"/>
        <v>419.47136501929458</v>
      </c>
    </row>
    <row r="1620" spans="1:10" ht="12.75" x14ac:dyDescent="0.2">
      <c r="A1620" s="84">
        <v>1608</v>
      </c>
      <c r="B1620" s="90">
        <f t="shared" ca="1" si="304"/>
        <v>412.94726772700915</v>
      </c>
      <c r="C1620" s="103">
        <f t="shared" ca="1" si="309"/>
        <v>301.39965805075246</v>
      </c>
      <c r="D1620" s="103">
        <f t="shared" ca="1" si="309"/>
        <v>346.88556414318464</v>
      </c>
      <c r="E1620" s="90">
        <f t="shared" ca="1" si="305"/>
        <v>107.56135879964319</v>
      </c>
      <c r="F1620" s="90">
        <f t="shared" ca="1" si="305"/>
        <v>71.202763835092199</v>
      </c>
      <c r="G1620" s="90">
        <f t="shared" ca="1" si="305"/>
        <v>88.277271950345778</v>
      </c>
      <c r="H1620" s="90">
        <f t="shared" ca="1" si="306"/>
        <v>520.50862652665228</v>
      </c>
      <c r="I1620" s="90">
        <f t="shared" ca="1" si="307"/>
        <v>372.60242188584465</v>
      </c>
      <c r="J1620" s="90">
        <f t="shared" ca="1" si="308"/>
        <v>435.16283609353042</v>
      </c>
    </row>
    <row r="1621" spans="1:10" ht="12.75" x14ac:dyDescent="0.2">
      <c r="A1621" s="84">
        <v>1609</v>
      </c>
      <c r="B1621" s="90">
        <f t="shared" ca="1" si="304"/>
        <v>414.49642817008436</v>
      </c>
      <c r="C1621" s="103">
        <f t="shared" ca="1" si="309"/>
        <v>304.81994630301244</v>
      </c>
      <c r="D1621" s="103">
        <f t="shared" ca="1" si="309"/>
        <v>353.40161762963584</v>
      </c>
      <c r="E1621" s="90">
        <f t="shared" ca="1" si="305"/>
        <v>105.47536752653252</v>
      </c>
      <c r="F1621" s="90">
        <f t="shared" ca="1" si="305"/>
        <v>78.236296370082201</v>
      </c>
      <c r="G1621" s="90">
        <f t="shared" ca="1" si="305"/>
        <v>84.084645406680011</v>
      </c>
      <c r="H1621" s="90">
        <f t="shared" ca="1" si="306"/>
        <v>519.97179569661694</v>
      </c>
      <c r="I1621" s="90">
        <f t="shared" ca="1" si="307"/>
        <v>383.05624267309463</v>
      </c>
      <c r="J1621" s="90">
        <f t="shared" ca="1" si="308"/>
        <v>437.48626303631585</v>
      </c>
    </row>
    <row r="1622" spans="1:10" ht="12.75" x14ac:dyDescent="0.2">
      <c r="A1622" s="84">
        <v>1610</v>
      </c>
      <c r="B1622" s="90">
        <f t="shared" ca="1" si="304"/>
        <v>412.88889630396295</v>
      </c>
      <c r="C1622" s="103">
        <f t="shared" ca="1" si="309"/>
        <v>304.08042263800667</v>
      </c>
      <c r="D1622" s="103">
        <f t="shared" ca="1" si="309"/>
        <v>346.63412664455501</v>
      </c>
      <c r="E1622" s="90">
        <f t="shared" ca="1" si="305"/>
        <v>103.58472727928091</v>
      </c>
      <c r="F1622" s="90">
        <f t="shared" ca="1" si="305"/>
        <v>87.608987754835155</v>
      </c>
      <c r="G1622" s="90">
        <f t="shared" ca="1" si="305"/>
        <v>97.48517148130648</v>
      </c>
      <c r="H1622" s="90">
        <f t="shared" ca="1" si="306"/>
        <v>516.47362358324381</v>
      </c>
      <c r="I1622" s="90">
        <f t="shared" ca="1" si="307"/>
        <v>391.68941039284181</v>
      </c>
      <c r="J1622" s="90">
        <f t="shared" ca="1" si="308"/>
        <v>444.11929812586152</v>
      </c>
    </row>
    <row r="1623" spans="1:10" ht="12.75" x14ac:dyDescent="0.2">
      <c r="A1623" s="84">
        <v>1611</v>
      </c>
      <c r="B1623" s="90">
        <f t="shared" ca="1" si="304"/>
        <v>403.85358382221062</v>
      </c>
      <c r="C1623" s="103">
        <f t="shared" ca="1" si="309"/>
        <v>304.30252691288621</v>
      </c>
      <c r="D1623" s="103">
        <f t="shared" ca="1" si="309"/>
        <v>346.09781419875276</v>
      </c>
      <c r="E1623" s="90">
        <f t="shared" ca="1" si="305"/>
        <v>117.27253686852936</v>
      </c>
      <c r="F1623" s="90">
        <f t="shared" ca="1" si="305"/>
        <v>73.420222384817606</v>
      </c>
      <c r="G1623" s="90">
        <f t="shared" ca="1" si="305"/>
        <v>114.79889905239548</v>
      </c>
      <c r="H1623" s="90">
        <f t="shared" ca="1" si="306"/>
        <v>521.12612069073998</v>
      </c>
      <c r="I1623" s="90">
        <f t="shared" ca="1" si="307"/>
        <v>377.72274929770379</v>
      </c>
      <c r="J1623" s="90">
        <f t="shared" ca="1" si="308"/>
        <v>460.89671325114824</v>
      </c>
    </row>
    <row r="1624" spans="1:10" ht="12.75" x14ac:dyDescent="0.2">
      <c r="A1624" s="84">
        <v>1612</v>
      </c>
      <c r="B1624" s="90">
        <f t="shared" ca="1" si="304"/>
        <v>416.79484581312744</v>
      </c>
      <c r="C1624" s="103">
        <f t="shared" ca="1" si="309"/>
        <v>288.56511615169387</v>
      </c>
      <c r="D1624" s="103">
        <f t="shared" ca="1" si="309"/>
        <v>322.58567314671899</v>
      </c>
      <c r="E1624" s="90">
        <f t="shared" ca="1" si="305"/>
        <v>105.26178843118306</v>
      </c>
      <c r="F1624" s="90">
        <f t="shared" ca="1" si="305"/>
        <v>77.209026172889182</v>
      </c>
      <c r="G1624" s="90">
        <f t="shared" ca="1" si="305"/>
        <v>78.073882828135737</v>
      </c>
      <c r="H1624" s="90">
        <f t="shared" ca="1" si="306"/>
        <v>522.05663424431054</v>
      </c>
      <c r="I1624" s="90">
        <f t="shared" ca="1" si="307"/>
        <v>365.77414232458307</v>
      </c>
      <c r="J1624" s="90">
        <f t="shared" ca="1" si="308"/>
        <v>400.6595559748547</v>
      </c>
    </row>
    <row r="1625" spans="1:10" ht="12.75" x14ac:dyDescent="0.2">
      <c r="A1625" s="84">
        <v>1613</v>
      </c>
      <c r="B1625" s="90">
        <f t="shared" ca="1" si="304"/>
        <v>414.34820729660493</v>
      </c>
      <c r="C1625" s="103">
        <f t="shared" ca="1" si="309"/>
        <v>292.20088072550112</v>
      </c>
      <c r="D1625" s="103">
        <f t="shared" ca="1" si="309"/>
        <v>353.92854499158756</v>
      </c>
      <c r="E1625" s="90">
        <f t="shared" ca="1" si="305"/>
        <v>120.33534043446738</v>
      </c>
      <c r="F1625" s="90">
        <f t="shared" ca="1" si="305"/>
        <v>78.462519735777292</v>
      </c>
      <c r="G1625" s="90">
        <f t="shared" ca="1" si="305"/>
        <v>92.827917137618883</v>
      </c>
      <c r="H1625" s="90">
        <f t="shared" ca="1" si="306"/>
        <v>534.68354773107228</v>
      </c>
      <c r="I1625" s="90">
        <f t="shared" ca="1" si="307"/>
        <v>370.6634004612784</v>
      </c>
      <c r="J1625" s="90">
        <f t="shared" ca="1" si="308"/>
        <v>446.75646212920645</v>
      </c>
    </row>
    <row r="1626" spans="1:10" ht="12.75" x14ac:dyDescent="0.2">
      <c r="A1626" s="84">
        <v>1614</v>
      </c>
      <c r="B1626" s="90">
        <f t="shared" ca="1" si="304"/>
        <v>409.26454035914304</v>
      </c>
      <c r="C1626" s="103">
        <f t="shared" ca="1" si="309"/>
        <v>312.55218440551994</v>
      </c>
      <c r="D1626" s="103">
        <f t="shared" ca="1" si="309"/>
        <v>328.99336077701179</v>
      </c>
      <c r="E1626" s="90">
        <f t="shared" ca="1" si="305"/>
        <v>106.75582158142123</v>
      </c>
      <c r="F1626" s="90">
        <f t="shared" ca="1" si="305"/>
        <v>80.926543566925076</v>
      </c>
      <c r="G1626" s="90">
        <f t="shared" ca="1" si="305"/>
        <v>87.11081623497914</v>
      </c>
      <c r="H1626" s="90">
        <f t="shared" ca="1" si="306"/>
        <v>516.02036194056427</v>
      </c>
      <c r="I1626" s="90">
        <f t="shared" ca="1" si="307"/>
        <v>393.47872797244503</v>
      </c>
      <c r="J1626" s="90">
        <f t="shared" ca="1" si="308"/>
        <v>416.10417701199094</v>
      </c>
    </row>
    <row r="1627" spans="1:10" ht="12.75" x14ac:dyDescent="0.2">
      <c r="A1627" s="84">
        <v>1615</v>
      </c>
      <c r="B1627" s="90">
        <f t="shared" ca="1" si="304"/>
        <v>420.01791454150589</v>
      </c>
      <c r="C1627" s="103">
        <f t="shared" ca="1" si="309"/>
        <v>293.75274386068514</v>
      </c>
      <c r="D1627" s="103">
        <f t="shared" ca="1" si="309"/>
        <v>337.86476816688099</v>
      </c>
      <c r="E1627" s="90">
        <f t="shared" ca="1" si="305"/>
        <v>109.37353115268391</v>
      </c>
      <c r="F1627" s="90">
        <f t="shared" ca="1" si="305"/>
        <v>88.790034358810033</v>
      </c>
      <c r="G1627" s="90">
        <f t="shared" ca="1" si="305"/>
        <v>103.37024275462907</v>
      </c>
      <c r="H1627" s="90">
        <f t="shared" ca="1" si="306"/>
        <v>529.39144569418977</v>
      </c>
      <c r="I1627" s="90">
        <f t="shared" ca="1" si="307"/>
        <v>382.54277821949518</v>
      </c>
      <c r="J1627" s="90">
        <f t="shared" ca="1" si="308"/>
        <v>441.23501092151008</v>
      </c>
    </row>
    <row r="1628" spans="1:10" ht="12.75" x14ac:dyDescent="0.2">
      <c r="A1628" s="84">
        <v>1616</v>
      </c>
      <c r="B1628" s="90">
        <f t="shared" ca="1" si="304"/>
        <v>407.60915843331571</v>
      </c>
      <c r="C1628" s="103">
        <f t="shared" ca="1" si="309"/>
        <v>279.90535519022478</v>
      </c>
      <c r="D1628" s="103">
        <f t="shared" ca="1" si="309"/>
        <v>340.90929686065431</v>
      </c>
      <c r="E1628" s="90">
        <f t="shared" ca="1" si="305"/>
        <v>106.25743400575219</v>
      </c>
      <c r="F1628" s="90">
        <f t="shared" ca="1" si="305"/>
        <v>91.220388132759879</v>
      </c>
      <c r="G1628" s="90">
        <f t="shared" ca="1" si="305"/>
        <v>109.77855840540747</v>
      </c>
      <c r="H1628" s="90">
        <f t="shared" ca="1" si="306"/>
        <v>513.86659243906786</v>
      </c>
      <c r="I1628" s="90">
        <f t="shared" ca="1" si="307"/>
        <v>371.12574332298465</v>
      </c>
      <c r="J1628" s="90">
        <f t="shared" ca="1" si="308"/>
        <v>450.68785526606177</v>
      </c>
    </row>
    <row r="1629" spans="1:10" ht="12.75" x14ac:dyDescent="0.2">
      <c r="A1629" s="84">
        <v>1617</v>
      </c>
      <c r="B1629" s="90">
        <f t="shared" ca="1" si="304"/>
        <v>409.87758775438118</v>
      </c>
      <c r="C1629" s="103">
        <f t="shared" ca="1" si="309"/>
        <v>311.16530368332099</v>
      </c>
      <c r="D1629" s="103">
        <f t="shared" ca="1" si="309"/>
        <v>325.67937109760055</v>
      </c>
      <c r="E1629" s="90">
        <f t="shared" ca="1" si="305"/>
        <v>113.26459279834292</v>
      </c>
      <c r="F1629" s="90">
        <f t="shared" ca="1" si="305"/>
        <v>99.298342565719878</v>
      </c>
      <c r="G1629" s="90">
        <f t="shared" ca="1" si="305"/>
        <v>106.76704574202707</v>
      </c>
      <c r="H1629" s="90">
        <f t="shared" ca="1" si="306"/>
        <v>523.14218055272408</v>
      </c>
      <c r="I1629" s="90">
        <f t="shared" ca="1" si="307"/>
        <v>410.46364624904083</v>
      </c>
      <c r="J1629" s="90">
        <f t="shared" ca="1" si="308"/>
        <v>432.4464168396276</v>
      </c>
    </row>
    <row r="1630" spans="1:10" ht="12.75" x14ac:dyDescent="0.2">
      <c r="A1630" s="84">
        <v>1618</v>
      </c>
      <c r="B1630" s="90">
        <f t="shared" ca="1" si="304"/>
        <v>408.01097719061408</v>
      </c>
      <c r="C1630" s="103">
        <f t="shared" ref="C1630:G1645" ca="1" si="310">NORMINV(RAND(),C$5,C$6)</f>
        <v>281.880786870669</v>
      </c>
      <c r="D1630" s="103">
        <f t="shared" ca="1" si="310"/>
        <v>359.60297988344848</v>
      </c>
      <c r="E1630" s="90">
        <f t="shared" ca="1" si="310"/>
        <v>116.51276631895759</v>
      </c>
      <c r="F1630" s="90">
        <f t="shared" ca="1" si="310"/>
        <v>85.3251014692448</v>
      </c>
      <c r="G1630" s="90">
        <f t="shared" ca="1" si="310"/>
        <v>88.560062702917477</v>
      </c>
      <c r="H1630" s="90">
        <f t="shared" ca="1" si="306"/>
        <v>524.52374350957166</v>
      </c>
      <c r="I1630" s="90">
        <f t="shared" ca="1" si="307"/>
        <v>367.20588833991383</v>
      </c>
      <c r="J1630" s="90">
        <f t="shared" ca="1" si="308"/>
        <v>448.16304258636598</v>
      </c>
    </row>
    <row r="1631" spans="1:10" ht="12.75" x14ac:dyDescent="0.2">
      <c r="A1631" s="84">
        <v>1619</v>
      </c>
      <c r="B1631" s="90">
        <f t="shared" ca="1" si="304"/>
        <v>417.31827124558254</v>
      </c>
      <c r="C1631" s="103">
        <f t="shared" ref="C1631:D1645" ca="1" si="311">NORMINV(RAND(),C$5,C$6)</f>
        <v>296.24547976326454</v>
      </c>
      <c r="D1631" s="103">
        <f t="shared" ca="1" si="311"/>
        <v>364.3991035084448</v>
      </c>
      <c r="E1631" s="90">
        <f t="shared" ca="1" si="310"/>
        <v>114.65606931136806</v>
      </c>
      <c r="F1631" s="90">
        <f t="shared" ca="1" si="310"/>
        <v>92.809970044605507</v>
      </c>
      <c r="G1631" s="90">
        <f t="shared" ca="1" si="310"/>
        <v>90.355996292077378</v>
      </c>
      <c r="H1631" s="90">
        <f t="shared" ca="1" si="306"/>
        <v>531.97434055695055</v>
      </c>
      <c r="I1631" s="90">
        <f t="shared" ca="1" si="307"/>
        <v>389.05544980787005</v>
      </c>
      <c r="J1631" s="90">
        <f t="shared" ca="1" si="308"/>
        <v>454.7550998005222</v>
      </c>
    </row>
    <row r="1632" spans="1:10" ht="12.75" x14ac:dyDescent="0.2">
      <c r="A1632" s="84">
        <v>1620</v>
      </c>
      <c r="B1632" s="90">
        <f t="shared" ca="1" si="304"/>
        <v>415.05651663560923</v>
      </c>
      <c r="C1632" s="103">
        <f t="shared" ca="1" si="311"/>
        <v>294.74026015938261</v>
      </c>
      <c r="D1632" s="103">
        <f t="shared" ca="1" si="311"/>
        <v>347.84869236795146</v>
      </c>
      <c r="E1632" s="90">
        <f t="shared" ca="1" si="310"/>
        <v>106.29476145709469</v>
      </c>
      <c r="F1632" s="90">
        <f t="shared" ca="1" si="310"/>
        <v>91.34764276097917</v>
      </c>
      <c r="G1632" s="90">
        <f t="shared" ca="1" si="310"/>
        <v>80.248471053876244</v>
      </c>
      <c r="H1632" s="90">
        <f t="shared" ca="1" si="306"/>
        <v>521.35127809270398</v>
      </c>
      <c r="I1632" s="90">
        <f t="shared" ca="1" si="307"/>
        <v>386.08790292036178</v>
      </c>
      <c r="J1632" s="90">
        <f t="shared" ca="1" si="308"/>
        <v>428.0971634218277</v>
      </c>
    </row>
    <row r="1633" spans="1:10" ht="12.75" x14ac:dyDescent="0.2">
      <c r="A1633" s="84">
        <v>1621</v>
      </c>
      <c r="B1633" s="90">
        <f t="shared" ca="1" si="304"/>
        <v>409.43315948482359</v>
      </c>
      <c r="C1633" s="103">
        <f t="shared" ca="1" si="311"/>
        <v>290.99019229535395</v>
      </c>
      <c r="D1633" s="103">
        <f t="shared" ca="1" si="311"/>
        <v>353.71758348920423</v>
      </c>
      <c r="E1633" s="90">
        <f t="shared" ca="1" si="310"/>
        <v>110.6344534521038</v>
      </c>
      <c r="F1633" s="90">
        <f t="shared" ca="1" si="310"/>
        <v>79.036513758718499</v>
      </c>
      <c r="G1633" s="90">
        <f t="shared" ca="1" si="310"/>
        <v>92.758923794598388</v>
      </c>
      <c r="H1633" s="90">
        <f t="shared" ca="1" si="306"/>
        <v>520.06761293692739</v>
      </c>
      <c r="I1633" s="90">
        <f t="shared" ca="1" si="307"/>
        <v>370.02670605407246</v>
      </c>
      <c r="J1633" s="90">
        <f t="shared" ca="1" si="308"/>
        <v>446.47650728380262</v>
      </c>
    </row>
    <row r="1634" spans="1:10" ht="12.75" x14ac:dyDescent="0.2">
      <c r="A1634" s="84">
        <v>1622</v>
      </c>
      <c r="B1634" s="90">
        <f t="shared" ca="1" si="304"/>
        <v>417.48006572819196</v>
      </c>
      <c r="C1634" s="103">
        <f t="shared" ca="1" si="311"/>
        <v>286.39694886856086</v>
      </c>
      <c r="D1634" s="103">
        <f t="shared" ca="1" si="311"/>
        <v>357.5257334849602</v>
      </c>
      <c r="E1634" s="90">
        <f t="shared" ca="1" si="310"/>
        <v>115.19421296752583</v>
      </c>
      <c r="F1634" s="90">
        <f t="shared" ca="1" si="310"/>
        <v>85.577835366122557</v>
      </c>
      <c r="G1634" s="90">
        <f t="shared" ca="1" si="310"/>
        <v>88.690673006857395</v>
      </c>
      <c r="H1634" s="90">
        <f t="shared" ca="1" si="306"/>
        <v>532.67427869571782</v>
      </c>
      <c r="I1634" s="90">
        <f t="shared" ca="1" si="307"/>
        <v>371.9747842346834</v>
      </c>
      <c r="J1634" s="90">
        <f t="shared" ca="1" si="308"/>
        <v>446.21640649181757</v>
      </c>
    </row>
    <row r="1635" spans="1:10" ht="12.75" x14ac:dyDescent="0.2">
      <c r="A1635" s="84">
        <v>1623</v>
      </c>
      <c r="B1635" s="90">
        <f t="shared" ca="1" si="304"/>
        <v>406.05066463279434</v>
      </c>
      <c r="C1635" s="103">
        <f t="shared" ca="1" si="311"/>
        <v>294.1684842762142</v>
      </c>
      <c r="D1635" s="103">
        <f t="shared" ca="1" si="311"/>
        <v>343.03373252534908</v>
      </c>
      <c r="E1635" s="90">
        <f t="shared" ca="1" si="310"/>
        <v>112.3005704260386</v>
      </c>
      <c r="F1635" s="90">
        <f t="shared" ca="1" si="310"/>
        <v>84.637994486305857</v>
      </c>
      <c r="G1635" s="90">
        <f t="shared" ca="1" si="310"/>
        <v>97.131805913943225</v>
      </c>
      <c r="H1635" s="90">
        <f t="shared" ca="1" si="306"/>
        <v>518.35123505883291</v>
      </c>
      <c r="I1635" s="90">
        <f t="shared" ca="1" si="307"/>
        <v>378.80647876252004</v>
      </c>
      <c r="J1635" s="90">
        <f t="shared" ca="1" si="308"/>
        <v>440.16553843929228</v>
      </c>
    </row>
    <row r="1636" spans="1:10" ht="12.75" x14ac:dyDescent="0.2">
      <c r="A1636" s="84">
        <v>1624</v>
      </c>
      <c r="B1636" s="90">
        <f t="shared" ca="1" si="304"/>
        <v>404.07861404933578</v>
      </c>
      <c r="C1636" s="103">
        <f t="shared" ca="1" si="311"/>
        <v>296.79985571917956</v>
      </c>
      <c r="D1636" s="103">
        <f t="shared" ca="1" si="311"/>
        <v>360.09856766645657</v>
      </c>
      <c r="E1636" s="90">
        <f t="shared" ca="1" si="310"/>
        <v>108.12047019066529</v>
      </c>
      <c r="F1636" s="90">
        <f t="shared" ca="1" si="310"/>
        <v>73.254070683354783</v>
      </c>
      <c r="G1636" s="90">
        <f t="shared" ca="1" si="310"/>
        <v>89.891458957731984</v>
      </c>
      <c r="H1636" s="90">
        <f t="shared" ca="1" si="306"/>
        <v>512.19908424000107</v>
      </c>
      <c r="I1636" s="90">
        <f t="shared" ca="1" si="307"/>
        <v>370.05392640253433</v>
      </c>
      <c r="J1636" s="90">
        <f t="shared" ca="1" si="308"/>
        <v>449.99002662418854</v>
      </c>
    </row>
    <row r="1637" spans="1:10" ht="12.75" x14ac:dyDescent="0.2">
      <c r="A1637" s="84">
        <v>1625</v>
      </c>
      <c r="B1637" s="90">
        <f t="shared" ca="1" si="304"/>
        <v>408.64404763298216</v>
      </c>
      <c r="C1637" s="103">
        <f t="shared" ca="1" si="311"/>
        <v>304.78545879933802</v>
      </c>
      <c r="D1637" s="103">
        <f t="shared" ca="1" si="311"/>
        <v>368.02338147324684</v>
      </c>
      <c r="E1637" s="90">
        <f t="shared" ca="1" si="310"/>
        <v>107.73835580969482</v>
      </c>
      <c r="F1637" s="90">
        <f t="shared" ca="1" si="310"/>
        <v>90.251104702784858</v>
      </c>
      <c r="G1637" s="90">
        <f t="shared" ca="1" si="310"/>
        <v>87.273421622078416</v>
      </c>
      <c r="H1637" s="90">
        <f t="shared" ca="1" si="306"/>
        <v>516.38240344267695</v>
      </c>
      <c r="I1637" s="90">
        <f t="shared" ca="1" si="307"/>
        <v>395.03656350212287</v>
      </c>
      <c r="J1637" s="90">
        <f t="shared" ca="1" si="308"/>
        <v>455.29680309532523</v>
      </c>
    </row>
    <row r="1638" spans="1:10" ht="12.75" x14ac:dyDescent="0.2">
      <c r="A1638" s="84">
        <v>1626</v>
      </c>
      <c r="B1638" s="90">
        <f t="shared" ca="1" si="304"/>
        <v>401.65932747010112</v>
      </c>
      <c r="C1638" s="103">
        <f t="shared" ca="1" si="311"/>
        <v>304.45562093956863</v>
      </c>
      <c r="D1638" s="103">
        <f t="shared" ca="1" si="311"/>
        <v>358.1461496380096</v>
      </c>
      <c r="E1638" s="90">
        <f t="shared" ca="1" si="310"/>
        <v>111.83705236837145</v>
      </c>
      <c r="F1638" s="90">
        <f t="shared" ca="1" si="310"/>
        <v>89.006490972208624</v>
      </c>
      <c r="G1638" s="90">
        <f t="shared" ca="1" si="310"/>
        <v>106.81256839224733</v>
      </c>
      <c r="H1638" s="90">
        <f t="shared" ca="1" si="306"/>
        <v>513.49637983847254</v>
      </c>
      <c r="I1638" s="90">
        <f t="shared" ca="1" si="307"/>
        <v>393.46211191177724</v>
      </c>
      <c r="J1638" s="90">
        <f t="shared" ca="1" si="308"/>
        <v>464.95871803025693</v>
      </c>
    </row>
    <row r="1639" spans="1:10" ht="12.75" x14ac:dyDescent="0.2">
      <c r="A1639" s="84">
        <v>1627</v>
      </c>
      <c r="B1639" s="90">
        <f t="shared" ca="1" si="304"/>
        <v>414.81561073558998</v>
      </c>
      <c r="C1639" s="103">
        <f t="shared" ca="1" si="311"/>
        <v>301.55009907326047</v>
      </c>
      <c r="D1639" s="103">
        <f t="shared" ca="1" si="311"/>
        <v>349.3534578622598</v>
      </c>
      <c r="E1639" s="90">
        <f t="shared" ca="1" si="310"/>
        <v>116.18658455649624</v>
      </c>
      <c r="F1639" s="90">
        <f t="shared" ca="1" si="310"/>
        <v>70.786262548366722</v>
      </c>
      <c r="G1639" s="90">
        <f t="shared" ca="1" si="310"/>
        <v>89.935817366068463</v>
      </c>
      <c r="H1639" s="90">
        <f t="shared" ca="1" si="306"/>
        <v>531.00219529208618</v>
      </c>
      <c r="I1639" s="90">
        <f t="shared" ca="1" si="307"/>
        <v>372.33636162162719</v>
      </c>
      <c r="J1639" s="90">
        <f t="shared" ca="1" si="308"/>
        <v>439.28927522832828</v>
      </c>
    </row>
    <row r="1640" spans="1:10" ht="12.75" x14ac:dyDescent="0.2">
      <c r="A1640" s="84">
        <v>1628</v>
      </c>
      <c r="B1640" s="90">
        <f t="shared" ca="1" si="304"/>
        <v>410.15041504082967</v>
      </c>
      <c r="C1640" s="103">
        <f t="shared" ca="1" si="311"/>
        <v>298.54565030415608</v>
      </c>
      <c r="D1640" s="103">
        <f t="shared" ca="1" si="311"/>
        <v>342.04083497352184</v>
      </c>
      <c r="E1640" s="90">
        <f t="shared" ca="1" si="310"/>
        <v>110.78867361839737</v>
      </c>
      <c r="F1640" s="90">
        <f t="shared" ca="1" si="310"/>
        <v>81.888226215495351</v>
      </c>
      <c r="G1640" s="90">
        <f t="shared" ca="1" si="310"/>
        <v>97.116513017778459</v>
      </c>
      <c r="H1640" s="90">
        <f t="shared" ca="1" si="306"/>
        <v>520.93908865922708</v>
      </c>
      <c r="I1640" s="90">
        <f t="shared" ca="1" si="307"/>
        <v>380.43387651965145</v>
      </c>
      <c r="J1640" s="90">
        <f t="shared" ca="1" si="308"/>
        <v>439.1573479913003</v>
      </c>
    </row>
    <row r="1641" spans="1:10" ht="12.75" x14ac:dyDescent="0.2">
      <c r="A1641" s="84">
        <v>1629</v>
      </c>
      <c r="B1641" s="90">
        <f t="shared" ca="1" si="304"/>
        <v>416.5813169429756</v>
      </c>
      <c r="C1641" s="103">
        <f t="shared" ca="1" si="311"/>
        <v>287.23559202773902</v>
      </c>
      <c r="D1641" s="103">
        <f t="shared" ca="1" si="311"/>
        <v>333.53547677389219</v>
      </c>
      <c r="E1641" s="90">
        <f t="shared" ca="1" si="310"/>
        <v>106.73898013693163</v>
      </c>
      <c r="F1641" s="90">
        <f t="shared" ca="1" si="310"/>
        <v>85.372209860639984</v>
      </c>
      <c r="G1641" s="90">
        <f t="shared" ca="1" si="310"/>
        <v>103.00830920632259</v>
      </c>
      <c r="H1641" s="90">
        <f t="shared" ca="1" si="306"/>
        <v>523.32029707990728</v>
      </c>
      <c r="I1641" s="90">
        <f t="shared" ca="1" si="307"/>
        <v>372.60780188837902</v>
      </c>
      <c r="J1641" s="90">
        <f t="shared" ca="1" si="308"/>
        <v>436.54378598021481</v>
      </c>
    </row>
    <row r="1642" spans="1:10" ht="12.75" x14ac:dyDescent="0.2">
      <c r="A1642" s="84">
        <v>1630</v>
      </c>
      <c r="B1642" s="90">
        <f t="shared" ca="1" si="304"/>
        <v>414.35831217763206</v>
      </c>
      <c r="C1642" s="103">
        <f t="shared" ca="1" si="311"/>
        <v>279.36394078866482</v>
      </c>
      <c r="D1642" s="103">
        <f t="shared" ca="1" si="311"/>
        <v>359.07320919355396</v>
      </c>
      <c r="E1642" s="90">
        <f t="shared" ca="1" si="310"/>
        <v>115.23695553824531</v>
      </c>
      <c r="F1642" s="90">
        <f t="shared" ca="1" si="310"/>
        <v>91.069018468584389</v>
      </c>
      <c r="G1642" s="90">
        <f t="shared" ca="1" si="310"/>
        <v>92.24162758578403</v>
      </c>
      <c r="H1642" s="90">
        <f t="shared" ca="1" si="306"/>
        <v>529.59526771587741</v>
      </c>
      <c r="I1642" s="90">
        <f t="shared" ca="1" si="307"/>
        <v>370.43295925724919</v>
      </c>
      <c r="J1642" s="90">
        <f t="shared" ca="1" si="308"/>
        <v>451.31483677933801</v>
      </c>
    </row>
    <row r="1643" spans="1:10" ht="12.75" x14ac:dyDescent="0.2">
      <c r="A1643" s="84">
        <v>1631</v>
      </c>
      <c r="B1643" s="90">
        <f t="shared" ca="1" si="304"/>
        <v>408.92778676507317</v>
      </c>
      <c r="C1643" s="103">
        <f t="shared" ca="1" si="311"/>
        <v>301.575249118204</v>
      </c>
      <c r="D1643" s="103">
        <f t="shared" ca="1" si="311"/>
        <v>335.57758707990507</v>
      </c>
      <c r="E1643" s="90">
        <f t="shared" ca="1" si="310"/>
        <v>111.72202860776504</v>
      </c>
      <c r="F1643" s="90">
        <f t="shared" ca="1" si="310"/>
        <v>90.657243983721955</v>
      </c>
      <c r="G1643" s="90">
        <f t="shared" ca="1" si="310"/>
        <v>91.597737688843907</v>
      </c>
      <c r="H1643" s="90">
        <f t="shared" ca="1" si="306"/>
        <v>520.64981537283825</v>
      </c>
      <c r="I1643" s="90">
        <f t="shared" ca="1" si="307"/>
        <v>392.23249310192597</v>
      </c>
      <c r="J1643" s="90">
        <f t="shared" ca="1" si="308"/>
        <v>427.17532476874896</v>
      </c>
    </row>
    <row r="1644" spans="1:10" ht="12.75" x14ac:dyDescent="0.2">
      <c r="A1644" s="84">
        <v>1632</v>
      </c>
      <c r="B1644" s="90">
        <f t="shared" ca="1" si="304"/>
        <v>409.75002614031621</v>
      </c>
      <c r="C1644" s="103">
        <f t="shared" ca="1" si="311"/>
        <v>283.9944741097064</v>
      </c>
      <c r="D1644" s="103">
        <f t="shared" ca="1" si="311"/>
        <v>356.27961226716729</v>
      </c>
      <c r="E1644" s="90">
        <f t="shared" ca="1" si="310"/>
        <v>104.91355900479662</v>
      </c>
      <c r="F1644" s="90">
        <f t="shared" ca="1" si="310"/>
        <v>86.522812850137569</v>
      </c>
      <c r="G1644" s="90">
        <f t="shared" ca="1" si="310"/>
        <v>81.289584686613296</v>
      </c>
      <c r="H1644" s="90">
        <f t="shared" ca="1" si="306"/>
        <v>514.66358514511285</v>
      </c>
      <c r="I1644" s="90">
        <f t="shared" ca="1" si="307"/>
        <v>370.517286959844</v>
      </c>
      <c r="J1644" s="90">
        <f t="shared" ca="1" si="308"/>
        <v>437.56919695378059</v>
      </c>
    </row>
    <row r="1645" spans="1:10" ht="12.75" x14ac:dyDescent="0.2">
      <c r="A1645" s="84">
        <v>1633</v>
      </c>
      <c r="B1645" s="90">
        <f t="shared" ca="1" si="304"/>
        <v>419.98323147822265</v>
      </c>
      <c r="C1645" s="103">
        <f t="shared" ca="1" si="311"/>
        <v>291.75155609708179</v>
      </c>
      <c r="D1645" s="103">
        <f t="shared" ca="1" si="311"/>
        <v>348.87401635754458</v>
      </c>
      <c r="E1645" s="90">
        <f t="shared" ca="1" si="310"/>
        <v>120.27123872696261</v>
      </c>
      <c r="F1645" s="90">
        <f t="shared" ca="1" si="310"/>
        <v>83.776733464188794</v>
      </c>
      <c r="G1645" s="90">
        <f t="shared" ca="1" si="310"/>
        <v>98.450234839174399</v>
      </c>
      <c r="H1645" s="90">
        <f t="shared" ca="1" si="306"/>
        <v>540.25447020518527</v>
      </c>
      <c r="I1645" s="90">
        <f t="shared" ca="1" si="307"/>
        <v>375.52828956127058</v>
      </c>
      <c r="J1645" s="90">
        <f t="shared" ca="1" si="308"/>
        <v>447.32425119671899</v>
      </c>
    </row>
    <row r="1646" spans="1:10" ht="12.75" x14ac:dyDescent="0.2">
      <c r="A1646" s="84">
        <v>1634</v>
      </c>
      <c r="B1646" s="90">
        <f t="shared" ca="1" si="304"/>
        <v>411.8823030403272</v>
      </c>
      <c r="C1646" s="103">
        <f t="shared" ref="C1646:G1661" ca="1" si="312">NORMINV(RAND(),C$5,C$6)</f>
        <v>289.82989322761387</v>
      </c>
      <c r="D1646" s="103">
        <f t="shared" ca="1" si="312"/>
        <v>366.68162298638379</v>
      </c>
      <c r="E1646" s="90">
        <f t="shared" ca="1" si="312"/>
        <v>105.92123080654521</v>
      </c>
      <c r="F1646" s="90">
        <f t="shared" ca="1" si="312"/>
        <v>83.770863553811566</v>
      </c>
      <c r="G1646" s="90">
        <f t="shared" ca="1" si="312"/>
        <v>85.304056185716419</v>
      </c>
      <c r="H1646" s="90">
        <f t="shared" ca="1" si="306"/>
        <v>517.80353384687237</v>
      </c>
      <c r="I1646" s="90">
        <f t="shared" ca="1" si="307"/>
        <v>373.60075678142545</v>
      </c>
      <c r="J1646" s="90">
        <f t="shared" ca="1" si="308"/>
        <v>451.98567917210022</v>
      </c>
    </row>
    <row r="1647" spans="1:10" ht="12.75" x14ac:dyDescent="0.2">
      <c r="A1647" s="84">
        <v>1635</v>
      </c>
      <c r="B1647" s="90">
        <f t="shared" ca="1" si="304"/>
        <v>411.6149841187061</v>
      </c>
      <c r="C1647" s="103">
        <f t="shared" ref="C1647:D1661" ca="1" si="313">NORMINV(RAND(),C$5,C$6)</f>
        <v>300.04218427408006</v>
      </c>
      <c r="D1647" s="103">
        <f t="shared" ca="1" si="313"/>
        <v>346.72530041659616</v>
      </c>
      <c r="E1647" s="90">
        <f t="shared" ca="1" si="312"/>
        <v>110.3062832036757</v>
      </c>
      <c r="F1647" s="90">
        <f t="shared" ca="1" si="312"/>
        <v>80.537485926752979</v>
      </c>
      <c r="G1647" s="90">
        <f t="shared" ca="1" si="312"/>
        <v>96.288655058177014</v>
      </c>
      <c r="H1647" s="90">
        <f t="shared" ca="1" si="306"/>
        <v>521.92126732238182</v>
      </c>
      <c r="I1647" s="90">
        <f t="shared" ca="1" si="307"/>
        <v>380.57967020083305</v>
      </c>
      <c r="J1647" s="90">
        <f t="shared" ca="1" si="308"/>
        <v>443.01395547477318</v>
      </c>
    </row>
    <row r="1648" spans="1:10" ht="12.75" x14ac:dyDescent="0.2">
      <c r="A1648" s="84">
        <v>1636</v>
      </c>
      <c r="B1648" s="90">
        <f t="shared" ca="1" si="304"/>
        <v>403.71669016283562</v>
      </c>
      <c r="C1648" s="103">
        <f t="shared" ca="1" si="313"/>
        <v>299.40165022109937</v>
      </c>
      <c r="D1648" s="103">
        <f t="shared" ca="1" si="313"/>
        <v>342.90040940086129</v>
      </c>
      <c r="E1648" s="90">
        <f t="shared" ca="1" si="312"/>
        <v>112.15112510178828</v>
      </c>
      <c r="F1648" s="90">
        <f t="shared" ca="1" si="312"/>
        <v>59.852543330180133</v>
      </c>
      <c r="G1648" s="90">
        <f t="shared" ca="1" si="312"/>
        <v>89.683898940376878</v>
      </c>
      <c r="H1648" s="90">
        <f t="shared" ca="1" si="306"/>
        <v>515.86781526462391</v>
      </c>
      <c r="I1648" s="90">
        <f t="shared" ca="1" si="307"/>
        <v>359.25419355127951</v>
      </c>
      <c r="J1648" s="90">
        <f t="shared" ca="1" si="308"/>
        <v>432.58430834123817</v>
      </c>
    </row>
    <row r="1649" spans="1:10" ht="12.75" x14ac:dyDescent="0.2">
      <c r="A1649" s="84">
        <v>1637</v>
      </c>
      <c r="B1649" s="90">
        <f t="shared" ca="1" si="304"/>
        <v>398.17633855959184</v>
      </c>
      <c r="C1649" s="103">
        <f t="shared" ca="1" si="313"/>
        <v>299.71941026854716</v>
      </c>
      <c r="D1649" s="103">
        <f t="shared" ca="1" si="313"/>
        <v>334.93092050391505</v>
      </c>
      <c r="E1649" s="90">
        <f t="shared" ca="1" si="312"/>
        <v>119.1138612430905</v>
      </c>
      <c r="F1649" s="90">
        <f t="shared" ca="1" si="312"/>
        <v>64.517966790764007</v>
      </c>
      <c r="G1649" s="90">
        <f t="shared" ca="1" si="312"/>
        <v>80.040481596274418</v>
      </c>
      <c r="H1649" s="90">
        <f t="shared" ca="1" si="306"/>
        <v>517.29019980268231</v>
      </c>
      <c r="I1649" s="90">
        <f t="shared" ca="1" si="307"/>
        <v>364.23737705931114</v>
      </c>
      <c r="J1649" s="90">
        <f t="shared" ca="1" si="308"/>
        <v>414.97140210018949</v>
      </c>
    </row>
    <row r="1650" spans="1:10" ht="12.75" x14ac:dyDescent="0.2">
      <c r="A1650" s="84">
        <v>1638</v>
      </c>
      <c r="B1650" s="90">
        <f t="shared" ca="1" si="304"/>
        <v>415.26661982962145</v>
      </c>
      <c r="C1650" s="103">
        <f t="shared" ca="1" si="313"/>
        <v>288.99673723129081</v>
      </c>
      <c r="D1650" s="103">
        <f t="shared" ca="1" si="313"/>
        <v>352.58414687842662</v>
      </c>
      <c r="E1650" s="90">
        <f t="shared" ca="1" si="312"/>
        <v>99.222035985689516</v>
      </c>
      <c r="F1650" s="90">
        <f t="shared" ca="1" si="312"/>
        <v>83.77113831922793</v>
      </c>
      <c r="G1650" s="90">
        <f t="shared" ca="1" si="312"/>
        <v>110.36171483799917</v>
      </c>
      <c r="H1650" s="90">
        <f t="shared" ca="1" si="306"/>
        <v>514.48865581531095</v>
      </c>
      <c r="I1650" s="90">
        <f t="shared" ca="1" si="307"/>
        <v>372.76787555051874</v>
      </c>
      <c r="J1650" s="90">
        <f t="shared" ca="1" si="308"/>
        <v>462.94586171642578</v>
      </c>
    </row>
    <row r="1651" spans="1:10" ht="12.75" x14ac:dyDescent="0.2">
      <c r="A1651" s="84">
        <v>1639</v>
      </c>
      <c r="B1651" s="90">
        <f t="shared" ca="1" si="304"/>
        <v>405.63571918896247</v>
      </c>
      <c r="C1651" s="103">
        <f t="shared" ca="1" si="313"/>
        <v>299.79067840817572</v>
      </c>
      <c r="D1651" s="103">
        <f t="shared" ca="1" si="313"/>
        <v>363.23089324070588</v>
      </c>
      <c r="E1651" s="90">
        <f t="shared" ca="1" si="312"/>
        <v>116.11024395064213</v>
      </c>
      <c r="F1651" s="90">
        <f t="shared" ca="1" si="312"/>
        <v>115.10839964067077</v>
      </c>
      <c r="G1651" s="90">
        <f t="shared" ca="1" si="312"/>
        <v>117.38739875682288</v>
      </c>
      <c r="H1651" s="90">
        <f t="shared" ca="1" si="306"/>
        <v>521.74596313960456</v>
      </c>
      <c r="I1651" s="90">
        <f t="shared" ca="1" si="307"/>
        <v>414.89907804884649</v>
      </c>
      <c r="J1651" s="90">
        <f t="shared" ca="1" si="308"/>
        <v>480.61829199752879</v>
      </c>
    </row>
    <row r="1652" spans="1:10" ht="12.75" x14ac:dyDescent="0.2">
      <c r="A1652" s="84">
        <v>1640</v>
      </c>
      <c r="B1652" s="90">
        <f t="shared" ca="1" si="304"/>
        <v>412.29550536256102</v>
      </c>
      <c r="C1652" s="103">
        <f t="shared" ca="1" si="313"/>
        <v>310.63199346686059</v>
      </c>
      <c r="D1652" s="103">
        <f t="shared" ca="1" si="313"/>
        <v>351.41158652797861</v>
      </c>
      <c r="E1652" s="90">
        <f t="shared" ca="1" si="312"/>
        <v>108.69014736088586</v>
      </c>
      <c r="F1652" s="90">
        <f t="shared" ca="1" si="312"/>
        <v>71.00846098020665</v>
      </c>
      <c r="G1652" s="90">
        <f t="shared" ca="1" si="312"/>
        <v>84.141716660934122</v>
      </c>
      <c r="H1652" s="90">
        <f t="shared" ca="1" si="306"/>
        <v>520.98565272344683</v>
      </c>
      <c r="I1652" s="90">
        <f t="shared" ca="1" si="307"/>
        <v>381.64045444706721</v>
      </c>
      <c r="J1652" s="90">
        <f t="shared" ca="1" si="308"/>
        <v>435.55330318891276</v>
      </c>
    </row>
    <row r="1653" spans="1:10" ht="12.75" x14ac:dyDescent="0.2">
      <c r="A1653" s="84">
        <v>1641</v>
      </c>
      <c r="B1653" s="90">
        <f t="shared" ca="1" si="304"/>
        <v>403.97904624245473</v>
      </c>
      <c r="C1653" s="103">
        <f t="shared" ca="1" si="313"/>
        <v>304.0513513004957</v>
      </c>
      <c r="D1653" s="103">
        <f t="shared" ca="1" si="313"/>
        <v>327.24214952739607</v>
      </c>
      <c r="E1653" s="90">
        <f t="shared" ca="1" si="312"/>
        <v>111.3564351751281</v>
      </c>
      <c r="F1653" s="90">
        <f t="shared" ca="1" si="312"/>
        <v>85.389602188213146</v>
      </c>
      <c r="G1653" s="90">
        <f t="shared" ca="1" si="312"/>
        <v>86.546480286514097</v>
      </c>
      <c r="H1653" s="90">
        <f t="shared" ca="1" si="306"/>
        <v>515.33548141758286</v>
      </c>
      <c r="I1653" s="90">
        <f t="shared" ca="1" si="307"/>
        <v>389.44095348870883</v>
      </c>
      <c r="J1653" s="90">
        <f t="shared" ca="1" si="308"/>
        <v>413.78862981391018</v>
      </c>
    </row>
    <row r="1654" spans="1:10" ht="12.75" x14ac:dyDescent="0.2">
      <c r="A1654" s="84">
        <v>1642</v>
      </c>
      <c r="B1654" s="90">
        <f t="shared" ca="1" si="304"/>
        <v>411.05966850962159</v>
      </c>
      <c r="C1654" s="103">
        <f t="shared" ca="1" si="313"/>
        <v>288.01861293183612</v>
      </c>
      <c r="D1654" s="103">
        <f t="shared" ca="1" si="313"/>
        <v>358.44667519034158</v>
      </c>
      <c r="E1654" s="90">
        <f t="shared" ca="1" si="312"/>
        <v>118.64276222257939</v>
      </c>
      <c r="F1654" s="90">
        <f t="shared" ca="1" si="312"/>
        <v>90.873843055224796</v>
      </c>
      <c r="G1654" s="90">
        <f t="shared" ca="1" si="312"/>
        <v>95.512006361601991</v>
      </c>
      <c r="H1654" s="90">
        <f t="shared" ca="1" si="306"/>
        <v>529.70243073220104</v>
      </c>
      <c r="I1654" s="90">
        <f t="shared" ca="1" si="307"/>
        <v>378.89245598706088</v>
      </c>
      <c r="J1654" s="90">
        <f t="shared" ca="1" si="308"/>
        <v>453.95868155194358</v>
      </c>
    </row>
    <row r="1655" spans="1:10" ht="12.75" x14ac:dyDescent="0.2">
      <c r="A1655" s="84">
        <v>1643</v>
      </c>
      <c r="B1655" s="90">
        <f t="shared" ca="1" si="304"/>
        <v>409.44641814875683</v>
      </c>
      <c r="C1655" s="103">
        <f t="shared" ca="1" si="313"/>
        <v>311.91266913383919</v>
      </c>
      <c r="D1655" s="103">
        <f t="shared" ca="1" si="313"/>
        <v>348.82762630490333</v>
      </c>
      <c r="E1655" s="90">
        <f t="shared" ca="1" si="312"/>
        <v>113.44705971549338</v>
      </c>
      <c r="F1655" s="90">
        <f t="shared" ca="1" si="312"/>
        <v>72.688511824824516</v>
      </c>
      <c r="G1655" s="90">
        <f t="shared" ca="1" si="312"/>
        <v>97.667004992764774</v>
      </c>
      <c r="H1655" s="90">
        <f t="shared" ca="1" si="306"/>
        <v>522.89347786425026</v>
      </c>
      <c r="I1655" s="90">
        <f t="shared" ca="1" si="307"/>
        <v>384.60118095866369</v>
      </c>
      <c r="J1655" s="90">
        <f t="shared" ca="1" si="308"/>
        <v>446.49463129766809</v>
      </c>
    </row>
    <row r="1656" spans="1:10" ht="12.75" x14ac:dyDescent="0.2">
      <c r="A1656" s="84">
        <v>1644</v>
      </c>
      <c r="B1656" s="90">
        <f t="shared" ca="1" si="304"/>
        <v>408.09554274965166</v>
      </c>
      <c r="C1656" s="103">
        <f t="shared" ca="1" si="313"/>
        <v>291.71091299589307</v>
      </c>
      <c r="D1656" s="103">
        <f t="shared" ca="1" si="313"/>
        <v>364.33114016705935</v>
      </c>
      <c r="E1656" s="90">
        <f t="shared" ca="1" si="312"/>
        <v>106.46285081534641</v>
      </c>
      <c r="F1656" s="90">
        <f t="shared" ca="1" si="312"/>
        <v>87.32753214692292</v>
      </c>
      <c r="G1656" s="90">
        <f t="shared" ca="1" si="312"/>
        <v>85.195155487213526</v>
      </c>
      <c r="H1656" s="90">
        <f t="shared" ca="1" si="306"/>
        <v>514.55839356499803</v>
      </c>
      <c r="I1656" s="90">
        <f t="shared" ca="1" si="307"/>
        <v>379.03844514281599</v>
      </c>
      <c r="J1656" s="90">
        <f t="shared" ca="1" si="308"/>
        <v>449.52629565427287</v>
      </c>
    </row>
    <row r="1657" spans="1:10" ht="12.75" x14ac:dyDescent="0.2">
      <c r="A1657" s="84">
        <v>1645</v>
      </c>
      <c r="B1657" s="90">
        <f t="shared" ca="1" si="304"/>
        <v>402.21862289560846</v>
      </c>
      <c r="C1657" s="103">
        <f t="shared" ca="1" si="313"/>
        <v>303.63601818588432</v>
      </c>
      <c r="D1657" s="103">
        <f t="shared" ca="1" si="313"/>
        <v>356.08800017312365</v>
      </c>
      <c r="E1657" s="90">
        <f t="shared" ca="1" si="312"/>
        <v>116.5204948593102</v>
      </c>
      <c r="F1657" s="90">
        <f t="shared" ca="1" si="312"/>
        <v>71.460122720779452</v>
      </c>
      <c r="G1657" s="90">
        <f t="shared" ca="1" si="312"/>
        <v>95.382573317157679</v>
      </c>
      <c r="H1657" s="90">
        <f t="shared" ca="1" si="306"/>
        <v>518.73911775491865</v>
      </c>
      <c r="I1657" s="90">
        <f t="shared" ca="1" si="307"/>
        <v>375.09614090666378</v>
      </c>
      <c r="J1657" s="90">
        <f t="shared" ca="1" si="308"/>
        <v>451.47057349028131</v>
      </c>
    </row>
    <row r="1658" spans="1:10" ht="12.75" x14ac:dyDescent="0.2">
      <c r="A1658" s="84">
        <v>1646</v>
      </c>
      <c r="B1658" s="90">
        <f t="shared" ca="1" si="304"/>
        <v>405.83164474481333</v>
      </c>
      <c r="C1658" s="103">
        <f t="shared" ca="1" si="313"/>
        <v>311.89047021764725</v>
      </c>
      <c r="D1658" s="103">
        <f t="shared" ca="1" si="313"/>
        <v>332.06956628885024</v>
      </c>
      <c r="E1658" s="90">
        <f t="shared" ca="1" si="312"/>
        <v>106.53287214568711</v>
      </c>
      <c r="F1658" s="90">
        <f t="shared" ca="1" si="312"/>
        <v>76.74685735375256</v>
      </c>
      <c r="G1658" s="90">
        <f t="shared" ca="1" si="312"/>
        <v>103.53234063301835</v>
      </c>
      <c r="H1658" s="90">
        <f t="shared" ca="1" si="306"/>
        <v>512.36451689050045</v>
      </c>
      <c r="I1658" s="90">
        <f t="shared" ca="1" si="307"/>
        <v>388.63732757139979</v>
      </c>
      <c r="J1658" s="90">
        <f t="shared" ca="1" si="308"/>
        <v>435.60190692186859</v>
      </c>
    </row>
    <row r="1659" spans="1:10" ht="12.75" x14ac:dyDescent="0.2">
      <c r="A1659" s="84">
        <v>1647</v>
      </c>
      <c r="B1659" s="90">
        <f t="shared" ca="1" si="304"/>
        <v>411.03822303134797</v>
      </c>
      <c r="C1659" s="103">
        <f t="shared" ca="1" si="313"/>
        <v>302.5390905224512</v>
      </c>
      <c r="D1659" s="103">
        <f t="shared" ca="1" si="313"/>
        <v>347.74996572473242</v>
      </c>
      <c r="E1659" s="90">
        <f t="shared" ca="1" si="312"/>
        <v>112.35501924870594</v>
      </c>
      <c r="F1659" s="90">
        <f t="shared" ca="1" si="312"/>
        <v>66.885028141979731</v>
      </c>
      <c r="G1659" s="90">
        <f t="shared" ca="1" si="312"/>
        <v>94.204099929634921</v>
      </c>
      <c r="H1659" s="90">
        <f t="shared" ca="1" si="306"/>
        <v>523.39324228005387</v>
      </c>
      <c r="I1659" s="90">
        <f t="shared" ca="1" si="307"/>
        <v>369.42411866443092</v>
      </c>
      <c r="J1659" s="90">
        <f t="shared" ca="1" si="308"/>
        <v>441.95406565436735</v>
      </c>
    </row>
    <row r="1660" spans="1:10" ht="12.75" x14ac:dyDescent="0.2">
      <c r="A1660" s="84">
        <v>1648</v>
      </c>
      <c r="B1660" s="90">
        <f t="shared" ca="1" si="304"/>
        <v>408.93909414669275</v>
      </c>
      <c r="C1660" s="103">
        <f t="shared" ca="1" si="313"/>
        <v>316.13230055443836</v>
      </c>
      <c r="D1660" s="103">
        <f t="shared" ca="1" si="313"/>
        <v>374.94061608920407</v>
      </c>
      <c r="E1660" s="90">
        <f t="shared" ca="1" si="312"/>
        <v>112.116226840042</v>
      </c>
      <c r="F1660" s="90">
        <f t="shared" ca="1" si="312"/>
        <v>70.889666317063032</v>
      </c>
      <c r="G1660" s="90">
        <f t="shared" ca="1" si="312"/>
        <v>89.326390197762663</v>
      </c>
      <c r="H1660" s="90">
        <f t="shared" ca="1" si="306"/>
        <v>521.05532098673473</v>
      </c>
      <c r="I1660" s="90">
        <f t="shared" ca="1" si="307"/>
        <v>387.02196687150138</v>
      </c>
      <c r="J1660" s="90">
        <f t="shared" ca="1" si="308"/>
        <v>464.26700628696676</v>
      </c>
    </row>
    <row r="1661" spans="1:10" ht="12.75" x14ac:dyDescent="0.2">
      <c r="A1661" s="84">
        <v>1649</v>
      </c>
      <c r="B1661" s="90">
        <f t="shared" ca="1" si="304"/>
        <v>419.24168705297865</v>
      </c>
      <c r="C1661" s="103">
        <f t="shared" ca="1" si="313"/>
        <v>289.19026596173404</v>
      </c>
      <c r="D1661" s="103">
        <f t="shared" ca="1" si="313"/>
        <v>360.50079829821198</v>
      </c>
      <c r="E1661" s="90">
        <f t="shared" ca="1" si="312"/>
        <v>115.49631033225772</v>
      </c>
      <c r="F1661" s="90">
        <f t="shared" ca="1" si="312"/>
        <v>49.185710374053578</v>
      </c>
      <c r="G1661" s="90">
        <f t="shared" ca="1" si="312"/>
        <v>95.607438212262423</v>
      </c>
      <c r="H1661" s="90">
        <f t="shared" ca="1" si="306"/>
        <v>534.73799738523633</v>
      </c>
      <c r="I1661" s="90">
        <f t="shared" ca="1" si="307"/>
        <v>338.37597633578764</v>
      </c>
      <c r="J1661" s="90">
        <f t="shared" ca="1" si="308"/>
        <v>456.1082365104744</v>
      </c>
    </row>
    <row r="1662" spans="1:10" ht="12.75" x14ac:dyDescent="0.2">
      <c r="A1662" s="84">
        <v>1650</v>
      </c>
      <c r="B1662" s="90">
        <f t="shared" ca="1" si="304"/>
        <v>405.62689567947979</v>
      </c>
      <c r="C1662" s="103">
        <f t="shared" ref="C1662:G1677" ca="1" si="314">NORMINV(RAND(),C$5,C$6)</f>
        <v>296.92802338978106</v>
      </c>
      <c r="D1662" s="103">
        <f t="shared" ca="1" si="314"/>
        <v>345.77634696983483</v>
      </c>
      <c r="E1662" s="90">
        <f t="shared" ca="1" si="314"/>
        <v>108.6312925267159</v>
      </c>
      <c r="F1662" s="90">
        <f t="shared" ca="1" si="314"/>
        <v>89.420938031760954</v>
      </c>
      <c r="G1662" s="90">
        <f t="shared" ca="1" si="314"/>
        <v>100.68901586974113</v>
      </c>
      <c r="H1662" s="90">
        <f t="shared" ca="1" si="306"/>
        <v>514.25818820619565</v>
      </c>
      <c r="I1662" s="90">
        <f t="shared" ca="1" si="307"/>
        <v>386.34896142154201</v>
      </c>
      <c r="J1662" s="90">
        <f t="shared" ca="1" si="308"/>
        <v>446.46536283957596</v>
      </c>
    </row>
    <row r="1663" spans="1:10" ht="12.75" x14ac:dyDescent="0.2">
      <c r="A1663" s="84">
        <v>1651</v>
      </c>
      <c r="B1663" s="90">
        <f t="shared" ca="1" si="304"/>
        <v>404.23044342686143</v>
      </c>
      <c r="C1663" s="103">
        <f t="shared" ref="C1663:D1677" ca="1" si="315">NORMINV(RAND(),C$5,C$6)</f>
        <v>298.38082121196157</v>
      </c>
      <c r="D1663" s="103">
        <f t="shared" ca="1" si="315"/>
        <v>353.5953126324016</v>
      </c>
      <c r="E1663" s="90">
        <f t="shared" ca="1" si="314"/>
        <v>107.91289321922943</v>
      </c>
      <c r="F1663" s="90">
        <f t="shared" ca="1" si="314"/>
        <v>85.844536731537616</v>
      </c>
      <c r="G1663" s="90">
        <f t="shared" ca="1" si="314"/>
        <v>79.902221242112475</v>
      </c>
      <c r="H1663" s="90">
        <f t="shared" ca="1" si="306"/>
        <v>512.1433366460908</v>
      </c>
      <c r="I1663" s="90">
        <f t="shared" ca="1" si="307"/>
        <v>384.2253579434992</v>
      </c>
      <c r="J1663" s="90">
        <f t="shared" ca="1" si="308"/>
        <v>433.49753387451409</v>
      </c>
    </row>
    <row r="1664" spans="1:10" ht="12.75" x14ac:dyDescent="0.2">
      <c r="A1664" s="84">
        <v>1652</v>
      </c>
      <c r="B1664" s="90">
        <f t="shared" ca="1" si="304"/>
        <v>422.64191593600327</v>
      </c>
      <c r="C1664" s="103">
        <f t="shared" ca="1" si="315"/>
        <v>288.82379733592268</v>
      </c>
      <c r="D1664" s="103">
        <f t="shared" ca="1" si="315"/>
        <v>326.55382786496165</v>
      </c>
      <c r="E1664" s="90">
        <f t="shared" ca="1" si="314"/>
        <v>105.99381645520593</v>
      </c>
      <c r="F1664" s="90">
        <f t="shared" ca="1" si="314"/>
        <v>80.726120580229804</v>
      </c>
      <c r="G1664" s="90">
        <f t="shared" ca="1" si="314"/>
        <v>94.498542961850049</v>
      </c>
      <c r="H1664" s="90">
        <f t="shared" ca="1" si="306"/>
        <v>528.63573239120922</v>
      </c>
      <c r="I1664" s="90">
        <f t="shared" ca="1" si="307"/>
        <v>369.54991791615248</v>
      </c>
      <c r="J1664" s="90">
        <f t="shared" ca="1" si="308"/>
        <v>421.05237082681168</v>
      </c>
    </row>
    <row r="1665" spans="1:10" ht="12.75" x14ac:dyDescent="0.2">
      <c r="A1665" s="84">
        <v>1653</v>
      </c>
      <c r="B1665" s="90">
        <f t="shared" ca="1" si="304"/>
        <v>406.93260612967146</v>
      </c>
      <c r="C1665" s="103">
        <f t="shared" ca="1" si="315"/>
        <v>288.44966696136885</v>
      </c>
      <c r="D1665" s="103">
        <f t="shared" ca="1" si="315"/>
        <v>325.92278764670283</v>
      </c>
      <c r="E1665" s="90">
        <f t="shared" ca="1" si="314"/>
        <v>107.95167218103649</v>
      </c>
      <c r="F1665" s="90">
        <f t="shared" ca="1" si="314"/>
        <v>78.469972094491183</v>
      </c>
      <c r="G1665" s="90">
        <f t="shared" ca="1" si="314"/>
        <v>88.551040142157376</v>
      </c>
      <c r="H1665" s="90">
        <f t="shared" ca="1" si="306"/>
        <v>514.88427831070794</v>
      </c>
      <c r="I1665" s="90">
        <f t="shared" ca="1" si="307"/>
        <v>366.91963905586005</v>
      </c>
      <c r="J1665" s="90">
        <f t="shared" ca="1" si="308"/>
        <v>414.47382778886021</v>
      </c>
    </row>
    <row r="1666" spans="1:10" ht="12.75" x14ac:dyDescent="0.2">
      <c r="A1666" s="84">
        <v>1654</v>
      </c>
      <c r="B1666" s="90">
        <f t="shared" ca="1" si="304"/>
        <v>411.59960754707453</v>
      </c>
      <c r="C1666" s="103">
        <f t="shared" ca="1" si="315"/>
        <v>297.70941942022819</v>
      </c>
      <c r="D1666" s="103">
        <f t="shared" ca="1" si="315"/>
        <v>357.28341886875097</v>
      </c>
      <c r="E1666" s="90">
        <f t="shared" ca="1" si="314"/>
        <v>101.39076751398144</v>
      </c>
      <c r="F1666" s="90">
        <f t="shared" ca="1" si="314"/>
        <v>76.544761602096102</v>
      </c>
      <c r="G1666" s="90">
        <f t="shared" ca="1" si="314"/>
        <v>91.484235161342696</v>
      </c>
      <c r="H1666" s="90">
        <f t="shared" ca="1" si="306"/>
        <v>512.99037506105594</v>
      </c>
      <c r="I1666" s="90">
        <f t="shared" ca="1" si="307"/>
        <v>374.2541810223243</v>
      </c>
      <c r="J1666" s="90">
        <f t="shared" ca="1" si="308"/>
        <v>448.76765403009369</v>
      </c>
    </row>
    <row r="1667" spans="1:10" ht="12.75" x14ac:dyDescent="0.2">
      <c r="A1667" s="84">
        <v>1655</v>
      </c>
      <c r="B1667" s="90">
        <f t="shared" ca="1" si="304"/>
        <v>412.84873321718356</v>
      </c>
      <c r="C1667" s="103">
        <f t="shared" ca="1" si="315"/>
        <v>319.95443966166749</v>
      </c>
      <c r="D1667" s="103">
        <f t="shared" ca="1" si="315"/>
        <v>336.79288100051787</v>
      </c>
      <c r="E1667" s="90">
        <f t="shared" ca="1" si="314"/>
        <v>109.51731894157497</v>
      </c>
      <c r="F1667" s="90">
        <f t="shared" ca="1" si="314"/>
        <v>88.889895740369056</v>
      </c>
      <c r="G1667" s="90">
        <f t="shared" ca="1" si="314"/>
        <v>93.570816245762813</v>
      </c>
      <c r="H1667" s="90">
        <f t="shared" ca="1" si="306"/>
        <v>522.36605215875852</v>
      </c>
      <c r="I1667" s="90">
        <f t="shared" ca="1" si="307"/>
        <v>408.84433540203656</v>
      </c>
      <c r="J1667" s="90">
        <f t="shared" ca="1" si="308"/>
        <v>430.36369724628071</v>
      </c>
    </row>
    <row r="1668" spans="1:10" ht="12.75" x14ac:dyDescent="0.2">
      <c r="A1668" s="84">
        <v>1656</v>
      </c>
      <c r="B1668" s="90">
        <f t="shared" ca="1" si="304"/>
        <v>411.29535056304275</v>
      </c>
      <c r="C1668" s="103">
        <f t="shared" ca="1" si="315"/>
        <v>294.91671425010503</v>
      </c>
      <c r="D1668" s="103">
        <f t="shared" ca="1" si="315"/>
        <v>344.97503166789659</v>
      </c>
      <c r="E1668" s="90">
        <f t="shared" ca="1" si="314"/>
        <v>118.5268902171087</v>
      </c>
      <c r="F1668" s="90">
        <f t="shared" ca="1" si="314"/>
        <v>87.539762395243159</v>
      </c>
      <c r="G1668" s="90">
        <f t="shared" ca="1" si="314"/>
        <v>98.353831751918307</v>
      </c>
      <c r="H1668" s="90">
        <f t="shared" ca="1" si="306"/>
        <v>529.82224078015145</v>
      </c>
      <c r="I1668" s="90">
        <f t="shared" ca="1" si="307"/>
        <v>382.45647664534818</v>
      </c>
      <c r="J1668" s="90">
        <f t="shared" ca="1" si="308"/>
        <v>443.32886341981487</v>
      </c>
    </row>
    <row r="1669" spans="1:10" ht="12.75" x14ac:dyDescent="0.2">
      <c r="A1669" s="84">
        <v>1657</v>
      </c>
      <c r="B1669" s="90">
        <f t="shared" ca="1" si="304"/>
        <v>406.90256502857238</v>
      </c>
      <c r="C1669" s="103">
        <f t="shared" ca="1" si="315"/>
        <v>283.9085784523711</v>
      </c>
      <c r="D1669" s="103">
        <f t="shared" ca="1" si="315"/>
        <v>337.1946846391383</v>
      </c>
      <c r="E1669" s="90">
        <f t="shared" ca="1" si="314"/>
        <v>100.33148709950953</v>
      </c>
      <c r="F1669" s="90">
        <f t="shared" ca="1" si="314"/>
        <v>86.346912825259963</v>
      </c>
      <c r="G1669" s="90">
        <f t="shared" ca="1" si="314"/>
        <v>88.999055108495938</v>
      </c>
      <c r="H1669" s="90">
        <f t="shared" ca="1" si="306"/>
        <v>507.23405212808188</v>
      </c>
      <c r="I1669" s="90">
        <f t="shared" ca="1" si="307"/>
        <v>370.25549127763105</v>
      </c>
      <c r="J1669" s="90">
        <f t="shared" ca="1" si="308"/>
        <v>426.19373974763425</v>
      </c>
    </row>
    <row r="1670" spans="1:10" ht="12.75" x14ac:dyDescent="0.2">
      <c r="A1670" s="84">
        <v>1658</v>
      </c>
      <c r="B1670" s="90">
        <f t="shared" ca="1" si="304"/>
        <v>409.61271796285456</v>
      </c>
      <c r="C1670" s="103">
        <f t="shared" ca="1" si="315"/>
        <v>313.88208803584365</v>
      </c>
      <c r="D1670" s="103">
        <f t="shared" ca="1" si="315"/>
        <v>335.99516158801117</v>
      </c>
      <c r="E1670" s="90">
        <f t="shared" ca="1" si="314"/>
        <v>100.22467084616275</v>
      </c>
      <c r="F1670" s="90">
        <f t="shared" ca="1" si="314"/>
        <v>82.679509439126832</v>
      </c>
      <c r="G1670" s="90">
        <f t="shared" ca="1" si="314"/>
        <v>97.895908598572376</v>
      </c>
      <c r="H1670" s="90">
        <f t="shared" ca="1" si="306"/>
        <v>509.83738880901728</v>
      </c>
      <c r="I1670" s="90">
        <f t="shared" ca="1" si="307"/>
        <v>396.56159747497048</v>
      </c>
      <c r="J1670" s="90">
        <f t="shared" ca="1" si="308"/>
        <v>433.89107018658353</v>
      </c>
    </row>
    <row r="1671" spans="1:10" ht="12.75" x14ac:dyDescent="0.2">
      <c r="A1671" s="84">
        <v>1659</v>
      </c>
      <c r="B1671" s="90">
        <f t="shared" ca="1" si="304"/>
        <v>405.55938144311096</v>
      </c>
      <c r="C1671" s="103">
        <f t="shared" ca="1" si="315"/>
        <v>299.68404376240852</v>
      </c>
      <c r="D1671" s="103">
        <f t="shared" ca="1" si="315"/>
        <v>351.67866041322458</v>
      </c>
      <c r="E1671" s="90">
        <f t="shared" ca="1" si="314"/>
        <v>107.01467255663752</v>
      </c>
      <c r="F1671" s="90">
        <f t="shared" ca="1" si="314"/>
        <v>81.23278965591112</v>
      </c>
      <c r="G1671" s="90">
        <f t="shared" ca="1" si="314"/>
        <v>85.42601256857003</v>
      </c>
      <c r="H1671" s="90">
        <f t="shared" ca="1" si="306"/>
        <v>512.57405399974846</v>
      </c>
      <c r="I1671" s="90">
        <f t="shared" ca="1" si="307"/>
        <v>380.91683341831964</v>
      </c>
      <c r="J1671" s="90">
        <f t="shared" ca="1" si="308"/>
        <v>437.10467298179458</v>
      </c>
    </row>
    <row r="1672" spans="1:10" ht="12.75" x14ac:dyDescent="0.2">
      <c r="A1672" s="84">
        <v>1660</v>
      </c>
      <c r="B1672" s="90">
        <f t="shared" ca="1" si="304"/>
        <v>415.48543748858168</v>
      </c>
      <c r="C1672" s="103">
        <f t="shared" ca="1" si="315"/>
        <v>292.63657114604149</v>
      </c>
      <c r="D1672" s="103">
        <f t="shared" ca="1" si="315"/>
        <v>355.06181734999012</v>
      </c>
      <c r="E1672" s="90">
        <f t="shared" ca="1" si="314"/>
        <v>113.05520481148415</v>
      </c>
      <c r="F1672" s="90">
        <f t="shared" ca="1" si="314"/>
        <v>83.03345067293435</v>
      </c>
      <c r="G1672" s="90">
        <f t="shared" ca="1" si="314"/>
        <v>74.112538850427697</v>
      </c>
      <c r="H1672" s="90">
        <f t="shared" ca="1" si="306"/>
        <v>528.54064230006588</v>
      </c>
      <c r="I1672" s="90">
        <f t="shared" ca="1" si="307"/>
        <v>375.67002181897584</v>
      </c>
      <c r="J1672" s="90">
        <f t="shared" ca="1" si="308"/>
        <v>429.17435620041783</v>
      </c>
    </row>
    <row r="1673" spans="1:10" ht="12.75" x14ac:dyDescent="0.2">
      <c r="A1673" s="84">
        <v>1661</v>
      </c>
      <c r="B1673" s="90">
        <f t="shared" ca="1" si="304"/>
        <v>410.92699568047516</v>
      </c>
      <c r="C1673" s="103">
        <f t="shared" ca="1" si="315"/>
        <v>294.44358836889018</v>
      </c>
      <c r="D1673" s="103">
        <f t="shared" ca="1" si="315"/>
        <v>359.42130112363554</v>
      </c>
      <c r="E1673" s="90">
        <f t="shared" ca="1" si="314"/>
        <v>116.99720325239596</v>
      </c>
      <c r="F1673" s="90">
        <f t="shared" ca="1" si="314"/>
        <v>84.738623715590251</v>
      </c>
      <c r="G1673" s="90">
        <f t="shared" ca="1" si="314"/>
        <v>85.075161629085002</v>
      </c>
      <c r="H1673" s="90">
        <f t="shared" ca="1" si="306"/>
        <v>527.92419893287115</v>
      </c>
      <c r="I1673" s="90">
        <f t="shared" ca="1" si="307"/>
        <v>379.1822120844804</v>
      </c>
      <c r="J1673" s="90">
        <f t="shared" ca="1" si="308"/>
        <v>444.49646275272056</v>
      </c>
    </row>
    <row r="1674" spans="1:10" ht="12.75" x14ac:dyDescent="0.2">
      <c r="A1674" s="84">
        <v>1662</v>
      </c>
      <c r="B1674" s="90">
        <f t="shared" ca="1" si="304"/>
        <v>410.90303117180099</v>
      </c>
      <c r="C1674" s="103">
        <f t="shared" ca="1" si="315"/>
        <v>292.16376287685335</v>
      </c>
      <c r="D1674" s="103">
        <f t="shared" ca="1" si="315"/>
        <v>335.13854601428164</v>
      </c>
      <c r="E1674" s="90">
        <f t="shared" ca="1" si="314"/>
        <v>109.19686389621141</v>
      </c>
      <c r="F1674" s="90">
        <f t="shared" ca="1" si="314"/>
        <v>97.123445857063501</v>
      </c>
      <c r="G1674" s="90">
        <f t="shared" ca="1" si="314"/>
        <v>88.019682371776014</v>
      </c>
      <c r="H1674" s="90">
        <f t="shared" ca="1" si="306"/>
        <v>520.09989506801242</v>
      </c>
      <c r="I1674" s="90">
        <f t="shared" ca="1" si="307"/>
        <v>389.28720873391683</v>
      </c>
      <c r="J1674" s="90">
        <f t="shared" ca="1" si="308"/>
        <v>423.15822838605766</v>
      </c>
    </row>
    <row r="1675" spans="1:10" ht="12.75" x14ac:dyDescent="0.2">
      <c r="A1675" s="84">
        <v>1663</v>
      </c>
      <c r="B1675" s="90">
        <f t="shared" ca="1" si="304"/>
        <v>413.33428694033034</v>
      </c>
      <c r="C1675" s="103">
        <f t="shared" ca="1" si="315"/>
        <v>296.30821907098249</v>
      </c>
      <c r="D1675" s="103">
        <f t="shared" ca="1" si="315"/>
        <v>360.21300036787966</v>
      </c>
      <c r="E1675" s="90">
        <f t="shared" ca="1" si="314"/>
        <v>118.51141565387131</v>
      </c>
      <c r="F1675" s="90">
        <f t="shared" ca="1" si="314"/>
        <v>66.484896397068354</v>
      </c>
      <c r="G1675" s="90">
        <f t="shared" ca="1" si="314"/>
        <v>118.05919854474536</v>
      </c>
      <c r="H1675" s="90">
        <f t="shared" ca="1" si="306"/>
        <v>531.84570259420161</v>
      </c>
      <c r="I1675" s="90">
        <f t="shared" ca="1" si="307"/>
        <v>362.79311546805081</v>
      </c>
      <c r="J1675" s="90">
        <f t="shared" ca="1" si="308"/>
        <v>478.27219891262502</v>
      </c>
    </row>
    <row r="1676" spans="1:10" ht="12.75" x14ac:dyDescent="0.2">
      <c r="A1676" s="84">
        <v>1664</v>
      </c>
      <c r="B1676" s="90">
        <f t="shared" ca="1" si="304"/>
        <v>397.32989450150001</v>
      </c>
      <c r="C1676" s="103">
        <f t="shared" ca="1" si="315"/>
        <v>289.87921592765321</v>
      </c>
      <c r="D1676" s="103">
        <f t="shared" ca="1" si="315"/>
        <v>348.01411793270984</v>
      </c>
      <c r="E1676" s="90">
        <f t="shared" ca="1" si="314"/>
        <v>114.68039137471629</v>
      </c>
      <c r="F1676" s="90">
        <f t="shared" ca="1" si="314"/>
        <v>80.622907110877662</v>
      </c>
      <c r="G1676" s="90">
        <f t="shared" ca="1" si="314"/>
        <v>81.3597278991232</v>
      </c>
      <c r="H1676" s="90">
        <f t="shared" ca="1" si="306"/>
        <v>512.01028587621636</v>
      </c>
      <c r="I1676" s="90">
        <f t="shared" ca="1" si="307"/>
        <v>370.50212303853084</v>
      </c>
      <c r="J1676" s="90">
        <f t="shared" ca="1" si="308"/>
        <v>429.37384583183302</v>
      </c>
    </row>
    <row r="1677" spans="1:10" ht="12.75" x14ac:dyDescent="0.2">
      <c r="A1677" s="84">
        <v>1665</v>
      </c>
      <c r="B1677" s="90">
        <f t="shared" ca="1" si="304"/>
        <v>409.41809602167001</v>
      </c>
      <c r="C1677" s="103">
        <f t="shared" ca="1" si="315"/>
        <v>300.27004441156345</v>
      </c>
      <c r="D1677" s="103">
        <f t="shared" ca="1" si="315"/>
        <v>337.71176991186263</v>
      </c>
      <c r="E1677" s="90">
        <f t="shared" ca="1" si="314"/>
        <v>102.69840970415784</v>
      </c>
      <c r="F1677" s="90">
        <f t="shared" ca="1" si="314"/>
        <v>82.801251978880217</v>
      </c>
      <c r="G1677" s="90">
        <f t="shared" ca="1" si="314"/>
        <v>105.65101932188672</v>
      </c>
      <c r="H1677" s="90">
        <f t="shared" ca="1" si="306"/>
        <v>512.11650572582789</v>
      </c>
      <c r="I1677" s="90">
        <f t="shared" ca="1" si="307"/>
        <v>383.07129639044365</v>
      </c>
      <c r="J1677" s="90">
        <f t="shared" ca="1" si="308"/>
        <v>443.36278923374937</v>
      </c>
    </row>
    <row r="1678" spans="1:10" ht="12.75" x14ac:dyDescent="0.2">
      <c r="A1678" s="84">
        <v>1666</v>
      </c>
      <c r="B1678" s="90">
        <f t="shared" ref="B1678:B1741" ca="1" si="316">NORMINV(RAND(),B$5,B$6)</f>
        <v>414.08543207910589</v>
      </c>
      <c r="C1678" s="103">
        <f t="shared" ref="C1678:G1693" ca="1" si="317">NORMINV(RAND(),C$5,C$6)</f>
        <v>296.52520618616524</v>
      </c>
      <c r="D1678" s="103">
        <f t="shared" ca="1" si="317"/>
        <v>357.25101057228363</v>
      </c>
      <c r="E1678" s="90">
        <f t="shared" ca="1" si="317"/>
        <v>104.35605638923595</v>
      </c>
      <c r="F1678" s="90">
        <f t="shared" ca="1" si="317"/>
        <v>71.200865589875107</v>
      </c>
      <c r="G1678" s="90">
        <f t="shared" ca="1" si="317"/>
        <v>94.301932449863244</v>
      </c>
      <c r="H1678" s="90">
        <f t="shared" ref="H1678:H1741" ca="1" si="318">+B1678+E1678</f>
        <v>518.44148846834184</v>
      </c>
      <c r="I1678" s="90">
        <f t="shared" ref="I1678:I1741" ca="1" si="319">+C1678+F1678</f>
        <v>367.72607177604033</v>
      </c>
      <c r="J1678" s="90">
        <f t="shared" ref="J1678:J1741" ca="1" si="320">+D1678+G1678</f>
        <v>451.55294302214691</v>
      </c>
    </row>
    <row r="1679" spans="1:10" ht="12.75" x14ac:dyDescent="0.2">
      <c r="A1679" s="84">
        <v>1667</v>
      </c>
      <c r="B1679" s="90">
        <f t="shared" ca="1" si="316"/>
        <v>412.04575988771813</v>
      </c>
      <c r="C1679" s="103">
        <f t="shared" ref="C1679:D1693" ca="1" si="321">NORMINV(RAND(),C$5,C$6)</f>
        <v>303.08158079837813</v>
      </c>
      <c r="D1679" s="103">
        <f t="shared" ca="1" si="321"/>
        <v>356.78311014158476</v>
      </c>
      <c r="E1679" s="90">
        <f t="shared" ca="1" si="317"/>
        <v>102.30000639753841</v>
      </c>
      <c r="F1679" s="90">
        <f t="shared" ca="1" si="317"/>
        <v>94.264488838628608</v>
      </c>
      <c r="G1679" s="90">
        <f t="shared" ca="1" si="317"/>
        <v>95.611883903709838</v>
      </c>
      <c r="H1679" s="90">
        <f t="shared" ca="1" si="318"/>
        <v>514.34576628525656</v>
      </c>
      <c r="I1679" s="90">
        <f t="shared" ca="1" si="319"/>
        <v>397.34606963700674</v>
      </c>
      <c r="J1679" s="90">
        <f t="shared" ca="1" si="320"/>
        <v>452.3949940452946</v>
      </c>
    </row>
    <row r="1680" spans="1:10" ht="12.75" x14ac:dyDescent="0.2">
      <c r="A1680" s="84">
        <v>1668</v>
      </c>
      <c r="B1680" s="90">
        <f t="shared" ca="1" si="316"/>
        <v>411.58349871767518</v>
      </c>
      <c r="C1680" s="103">
        <f t="shared" ca="1" si="321"/>
        <v>295.69317972110497</v>
      </c>
      <c r="D1680" s="103">
        <f t="shared" ca="1" si="321"/>
        <v>341.2975820812307</v>
      </c>
      <c r="E1680" s="90">
        <f t="shared" ca="1" si="317"/>
        <v>109.68192690085723</v>
      </c>
      <c r="F1680" s="90">
        <f t="shared" ca="1" si="317"/>
        <v>95.175451907636756</v>
      </c>
      <c r="G1680" s="90">
        <f t="shared" ca="1" si="317"/>
        <v>98.401276760188168</v>
      </c>
      <c r="H1680" s="90">
        <f t="shared" ca="1" si="318"/>
        <v>521.26542561853239</v>
      </c>
      <c r="I1680" s="90">
        <f t="shared" ca="1" si="319"/>
        <v>390.8686316287417</v>
      </c>
      <c r="J1680" s="90">
        <f t="shared" ca="1" si="320"/>
        <v>439.69885884141888</v>
      </c>
    </row>
    <row r="1681" spans="1:10" ht="12.75" x14ac:dyDescent="0.2">
      <c r="A1681" s="84">
        <v>1669</v>
      </c>
      <c r="B1681" s="90">
        <f t="shared" ca="1" si="316"/>
        <v>409.66122615471568</v>
      </c>
      <c r="C1681" s="103">
        <f t="shared" ca="1" si="321"/>
        <v>302.31860943709262</v>
      </c>
      <c r="D1681" s="103">
        <f t="shared" ca="1" si="321"/>
        <v>329.99808616969165</v>
      </c>
      <c r="E1681" s="90">
        <f t="shared" ca="1" si="317"/>
        <v>104.94236771322356</v>
      </c>
      <c r="F1681" s="90">
        <f t="shared" ca="1" si="317"/>
        <v>69.300234865360906</v>
      </c>
      <c r="G1681" s="90">
        <f t="shared" ca="1" si="317"/>
        <v>91.491581160619191</v>
      </c>
      <c r="H1681" s="90">
        <f t="shared" ca="1" si="318"/>
        <v>514.60359386793925</v>
      </c>
      <c r="I1681" s="90">
        <f t="shared" ca="1" si="319"/>
        <v>371.61884430245351</v>
      </c>
      <c r="J1681" s="90">
        <f t="shared" ca="1" si="320"/>
        <v>421.48966733031085</v>
      </c>
    </row>
    <row r="1682" spans="1:10" ht="12.75" x14ac:dyDescent="0.2">
      <c r="A1682" s="84">
        <v>1670</v>
      </c>
      <c r="B1682" s="90">
        <f t="shared" ca="1" si="316"/>
        <v>411.42515037400034</v>
      </c>
      <c r="C1682" s="103">
        <f t="shared" ca="1" si="321"/>
        <v>316.43704550429482</v>
      </c>
      <c r="D1682" s="103">
        <f t="shared" ca="1" si="321"/>
        <v>337.83031930662725</v>
      </c>
      <c r="E1682" s="90">
        <f t="shared" ca="1" si="317"/>
        <v>120.04158484518844</v>
      </c>
      <c r="F1682" s="90">
        <f t="shared" ca="1" si="317"/>
        <v>84.001704694916498</v>
      </c>
      <c r="G1682" s="90">
        <f t="shared" ca="1" si="317"/>
        <v>90.97655836473902</v>
      </c>
      <c r="H1682" s="90">
        <f t="shared" ca="1" si="318"/>
        <v>531.46673521918876</v>
      </c>
      <c r="I1682" s="90">
        <f t="shared" ca="1" si="319"/>
        <v>400.43875019921131</v>
      </c>
      <c r="J1682" s="90">
        <f t="shared" ca="1" si="320"/>
        <v>428.80687767136624</v>
      </c>
    </row>
    <row r="1683" spans="1:10" ht="12.75" x14ac:dyDescent="0.2">
      <c r="A1683" s="84">
        <v>1671</v>
      </c>
      <c r="B1683" s="90">
        <f t="shared" ca="1" si="316"/>
        <v>405.17510852191219</v>
      </c>
      <c r="C1683" s="103">
        <f t="shared" ca="1" si="321"/>
        <v>292.58733719279689</v>
      </c>
      <c r="D1683" s="103">
        <f t="shared" ca="1" si="321"/>
        <v>355.4584428138113</v>
      </c>
      <c r="E1683" s="90">
        <f t="shared" ca="1" si="317"/>
        <v>113.26685848741612</v>
      </c>
      <c r="F1683" s="90">
        <f t="shared" ca="1" si="317"/>
        <v>88.433223239211429</v>
      </c>
      <c r="G1683" s="90">
        <f t="shared" ca="1" si="317"/>
        <v>99.708853052267756</v>
      </c>
      <c r="H1683" s="90">
        <f t="shared" ca="1" si="318"/>
        <v>518.44196700932832</v>
      </c>
      <c r="I1683" s="90">
        <f t="shared" ca="1" si="319"/>
        <v>381.02056043200832</v>
      </c>
      <c r="J1683" s="90">
        <f t="shared" ca="1" si="320"/>
        <v>455.16729586607903</v>
      </c>
    </row>
    <row r="1684" spans="1:10" ht="12.75" x14ac:dyDescent="0.2">
      <c r="A1684" s="84">
        <v>1672</v>
      </c>
      <c r="B1684" s="90">
        <f t="shared" ca="1" si="316"/>
        <v>421.52658931639075</v>
      </c>
      <c r="C1684" s="103">
        <f t="shared" ca="1" si="321"/>
        <v>315.22223575763633</v>
      </c>
      <c r="D1684" s="103">
        <f t="shared" ca="1" si="321"/>
        <v>355.87977094339254</v>
      </c>
      <c r="E1684" s="90">
        <f t="shared" ca="1" si="317"/>
        <v>114.75751920894771</v>
      </c>
      <c r="F1684" s="90">
        <f t="shared" ca="1" si="317"/>
        <v>96.230023430130572</v>
      </c>
      <c r="G1684" s="90">
        <f t="shared" ca="1" si="317"/>
        <v>88.278265243410786</v>
      </c>
      <c r="H1684" s="90">
        <f t="shared" ca="1" si="318"/>
        <v>536.28410852533852</v>
      </c>
      <c r="I1684" s="90">
        <f t="shared" ca="1" si="319"/>
        <v>411.45225918776691</v>
      </c>
      <c r="J1684" s="90">
        <f t="shared" ca="1" si="320"/>
        <v>444.15803618680332</v>
      </c>
    </row>
    <row r="1685" spans="1:10" ht="12.75" x14ac:dyDescent="0.2">
      <c r="A1685" s="84">
        <v>1673</v>
      </c>
      <c r="B1685" s="90">
        <f t="shared" ca="1" si="316"/>
        <v>417.7716919127576</v>
      </c>
      <c r="C1685" s="103">
        <f t="shared" ca="1" si="321"/>
        <v>303.11848351414352</v>
      </c>
      <c r="D1685" s="103">
        <f t="shared" ca="1" si="321"/>
        <v>351.72165018585792</v>
      </c>
      <c r="E1685" s="90">
        <f t="shared" ca="1" si="317"/>
        <v>105.10321291268343</v>
      </c>
      <c r="F1685" s="90">
        <f t="shared" ca="1" si="317"/>
        <v>106.53395207646386</v>
      </c>
      <c r="G1685" s="90">
        <f t="shared" ca="1" si="317"/>
        <v>93.987235334091636</v>
      </c>
      <c r="H1685" s="90">
        <f t="shared" ca="1" si="318"/>
        <v>522.87490482544104</v>
      </c>
      <c r="I1685" s="90">
        <f t="shared" ca="1" si="319"/>
        <v>409.65243559060741</v>
      </c>
      <c r="J1685" s="90">
        <f t="shared" ca="1" si="320"/>
        <v>445.70888551994955</v>
      </c>
    </row>
    <row r="1686" spans="1:10" ht="12.75" x14ac:dyDescent="0.2">
      <c r="A1686" s="84">
        <v>1674</v>
      </c>
      <c r="B1686" s="90">
        <f t="shared" ca="1" si="316"/>
        <v>407.24129176619056</v>
      </c>
      <c r="C1686" s="103">
        <f t="shared" ca="1" si="321"/>
        <v>281.04501867103562</v>
      </c>
      <c r="D1686" s="103">
        <f t="shared" ca="1" si="321"/>
        <v>311.58430169831672</v>
      </c>
      <c r="E1686" s="90">
        <f t="shared" ca="1" si="317"/>
        <v>110.26540378585211</v>
      </c>
      <c r="F1686" s="90">
        <f t="shared" ca="1" si="317"/>
        <v>71.319576892705086</v>
      </c>
      <c r="G1686" s="90">
        <f t="shared" ca="1" si="317"/>
        <v>89.064658533448068</v>
      </c>
      <c r="H1686" s="90">
        <f t="shared" ca="1" si="318"/>
        <v>517.50669555204263</v>
      </c>
      <c r="I1686" s="90">
        <f t="shared" ca="1" si="319"/>
        <v>352.36459556374069</v>
      </c>
      <c r="J1686" s="90">
        <f t="shared" ca="1" si="320"/>
        <v>400.64896023176482</v>
      </c>
    </row>
    <row r="1687" spans="1:10" ht="12.75" x14ac:dyDescent="0.2">
      <c r="A1687" s="84">
        <v>1675</v>
      </c>
      <c r="B1687" s="90">
        <f t="shared" ca="1" si="316"/>
        <v>414.96697005758256</v>
      </c>
      <c r="C1687" s="103">
        <f t="shared" ca="1" si="321"/>
        <v>281.13556444721115</v>
      </c>
      <c r="D1687" s="103">
        <f t="shared" ca="1" si="321"/>
        <v>348.81675588408291</v>
      </c>
      <c r="E1687" s="90">
        <f t="shared" ca="1" si="317"/>
        <v>98.405564072804992</v>
      </c>
      <c r="F1687" s="90">
        <f t="shared" ca="1" si="317"/>
        <v>94.531174393840686</v>
      </c>
      <c r="G1687" s="90">
        <f t="shared" ca="1" si="317"/>
        <v>78.903973901283905</v>
      </c>
      <c r="H1687" s="90">
        <f t="shared" ca="1" si="318"/>
        <v>513.37253413038752</v>
      </c>
      <c r="I1687" s="90">
        <f t="shared" ca="1" si="319"/>
        <v>375.66673884105182</v>
      </c>
      <c r="J1687" s="90">
        <f t="shared" ca="1" si="320"/>
        <v>427.72072978536681</v>
      </c>
    </row>
    <row r="1688" spans="1:10" ht="12.75" x14ac:dyDescent="0.2">
      <c r="A1688" s="84">
        <v>1676</v>
      </c>
      <c r="B1688" s="90">
        <f t="shared" ca="1" si="316"/>
        <v>414.69658779275534</v>
      </c>
      <c r="C1688" s="103">
        <f t="shared" ca="1" si="321"/>
        <v>304.5072999822745</v>
      </c>
      <c r="D1688" s="103">
        <f t="shared" ca="1" si="321"/>
        <v>344.2927899087602</v>
      </c>
      <c r="E1688" s="90">
        <f t="shared" ca="1" si="317"/>
        <v>120.89624606464679</v>
      </c>
      <c r="F1688" s="90">
        <f t="shared" ca="1" si="317"/>
        <v>70.823272508946701</v>
      </c>
      <c r="G1688" s="90">
        <f t="shared" ca="1" si="317"/>
        <v>114.7950098717501</v>
      </c>
      <c r="H1688" s="90">
        <f t="shared" ca="1" si="318"/>
        <v>535.59283385740218</v>
      </c>
      <c r="I1688" s="90">
        <f t="shared" ca="1" si="319"/>
        <v>375.33057249122123</v>
      </c>
      <c r="J1688" s="90">
        <f t="shared" ca="1" si="320"/>
        <v>459.0877997805103</v>
      </c>
    </row>
    <row r="1689" spans="1:10" ht="12.75" x14ac:dyDescent="0.2">
      <c r="A1689" s="84">
        <v>1677</v>
      </c>
      <c r="B1689" s="90">
        <f t="shared" ca="1" si="316"/>
        <v>414.66621098112194</v>
      </c>
      <c r="C1689" s="103">
        <f t="shared" ca="1" si="321"/>
        <v>291.31290713107404</v>
      </c>
      <c r="D1689" s="103">
        <f t="shared" ca="1" si="321"/>
        <v>339.38857540518251</v>
      </c>
      <c r="E1689" s="90">
        <f t="shared" ca="1" si="317"/>
        <v>108.34706827010839</v>
      </c>
      <c r="F1689" s="90">
        <f t="shared" ca="1" si="317"/>
        <v>76.021035992624732</v>
      </c>
      <c r="G1689" s="90">
        <f t="shared" ca="1" si="317"/>
        <v>85.292484338094781</v>
      </c>
      <c r="H1689" s="90">
        <f t="shared" ca="1" si="318"/>
        <v>523.0132792512303</v>
      </c>
      <c r="I1689" s="90">
        <f t="shared" ca="1" si="319"/>
        <v>367.33394312369876</v>
      </c>
      <c r="J1689" s="90">
        <f t="shared" ca="1" si="320"/>
        <v>424.68105974327727</v>
      </c>
    </row>
    <row r="1690" spans="1:10" ht="12.75" x14ac:dyDescent="0.2">
      <c r="A1690" s="84">
        <v>1678</v>
      </c>
      <c r="B1690" s="90">
        <f t="shared" ca="1" si="316"/>
        <v>407.19232546368477</v>
      </c>
      <c r="C1690" s="103">
        <f t="shared" ca="1" si="321"/>
        <v>333.18503626009533</v>
      </c>
      <c r="D1690" s="103">
        <f t="shared" ca="1" si="321"/>
        <v>338.36145466167829</v>
      </c>
      <c r="E1690" s="90">
        <f t="shared" ca="1" si="317"/>
        <v>118.11256886042813</v>
      </c>
      <c r="F1690" s="90">
        <f t="shared" ca="1" si="317"/>
        <v>89.860738459802988</v>
      </c>
      <c r="G1690" s="90">
        <f t="shared" ca="1" si="317"/>
        <v>89.090221156602169</v>
      </c>
      <c r="H1690" s="90">
        <f t="shared" ca="1" si="318"/>
        <v>525.30489432411287</v>
      </c>
      <c r="I1690" s="90">
        <f t="shared" ca="1" si="319"/>
        <v>423.0457747198983</v>
      </c>
      <c r="J1690" s="90">
        <f t="shared" ca="1" si="320"/>
        <v>427.45167581828048</v>
      </c>
    </row>
    <row r="1691" spans="1:10" ht="12.75" x14ac:dyDescent="0.2">
      <c r="A1691" s="84">
        <v>1679</v>
      </c>
      <c r="B1691" s="90">
        <f t="shared" ca="1" si="316"/>
        <v>415.0093418037942</v>
      </c>
      <c r="C1691" s="103">
        <f t="shared" ca="1" si="321"/>
        <v>303.29043110608137</v>
      </c>
      <c r="D1691" s="103">
        <f t="shared" ca="1" si="321"/>
        <v>336.06003191822401</v>
      </c>
      <c r="E1691" s="90">
        <f t="shared" ca="1" si="317"/>
        <v>109.6388068142401</v>
      </c>
      <c r="F1691" s="90">
        <f t="shared" ca="1" si="317"/>
        <v>71.798158594423271</v>
      </c>
      <c r="G1691" s="90">
        <f t="shared" ca="1" si="317"/>
        <v>100.40721713225285</v>
      </c>
      <c r="H1691" s="90">
        <f t="shared" ca="1" si="318"/>
        <v>524.64814861803427</v>
      </c>
      <c r="I1691" s="90">
        <f t="shared" ca="1" si="319"/>
        <v>375.08858970050466</v>
      </c>
      <c r="J1691" s="90">
        <f t="shared" ca="1" si="320"/>
        <v>436.46724905047688</v>
      </c>
    </row>
    <row r="1692" spans="1:10" ht="12.75" x14ac:dyDescent="0.2">
      <c r="A1692" s="84">
        <v>1680</v>
      </c>
      <c r="B1692" s="90">
        <f t="shared" ca="1" si="316"/>
        <v>416.56418375725229</v>
      </c>
      <c r="C1692" s="103">
        <f t="shared" ca="1" si="321"/>
        <v>293.59928499630081</v>
      </c>
      <c r="D1692" s="103">
        <f t="shared" ca="1" si="321"/>
        <v>341.46163063540877</v>
      </c>
      <c r="E1692" s="90">
        <f t="shared" ca="1" si="317"/>
        <v>116.52170090867243</v>
      </c>
      <c r="F1692" s="90">
        <f t="shared" ca="1" si="317"/>
        <v>91.305138356010119</v>
      </c>
      <c r="G1692" s="90">
        <f t="shared" ca="1" si="317"/>
        <v>106.32364296587366</v>
      </c>
      <c r="H1692" s="90">
        <f t="shared" ca="1" si="318"/>
        <v>533.08588466592471</v>
      </c>
      <c r="I1692" s="90">
        <f t="shared" ca="1" si="319"/>
        <v>384.90442335231091</v>
      </c>
      <c r="J1692" s="90">
        <f t="shared" ca="1" si="320"/>
        <v>447.78527360128243</v>
      </c>
    </row>
    <row r="1693" spans="1:10" ht="12.75" x14ac:dyDescent="0.2">
      <c r="A1693" s="84">
        <v>1681</v>
      </c>
      <c r="B1693" s="90">
        <f t="shared" ca="1" si="316"/>
        <v>406.78793903676836</v>
      </c>
      <c r="C1693" s="103">
        <f t="shared" ca="1" si="321"/>
        <v>289.29046088411116</v>
      </c>
      <c r="D1693" s="103">
        <f t="shared" ca="1" si="321"/>
        <v>338.86086552029985</v>
      </c>
      <c r="E1693" s="90">
        <f t="shared" ca="1" si="317"/>
        <v>112.13016634637337</v>
      </c>
      <c r="F1693" s="90">
        <f t="shared" ca="1" si="317"/>
        <v>91.710027655474249</v>
      </c>
      <c r="G1693" s="90">
        <f t="shared" ca="1" si="317"/>
        <v>93.376809933898912</v>
      </c>
      <c r="H1693" s="90">
        <f t="shared" ca="1" si="318"/>
        <v>518.91810538314178</v>
      </c>
      <c r="I1693" s="90">
        <f t="shared" ca="1" si="319"/>
        <v>381.00048853958538</v>
      </c>
      <c r="J1693" s="90">
        <f t="shared" ca="1" si="320"/>
        <v>432.23767545419878</v>
      </c>
    </row>
    <row r="1694" spans="1:10" ht="12.75" x14ac:dyDescent="0.2">
      <c r="A1694" s="84">
        <v>1682</v>
      </c>
      <c r="B1694" s="90">
        <f t="shared" ca="1" si="316"/>
        <v>409.10317969812502</v>
      </c>
      <c r="C1694" s="103">
        <f t="shared" ref="C1694:G1709" ca="1" si="322">NORMINV(RAND(),C$5,C$6)</f>
        <v>285.3466527532928</v>
      </c>
      <c r="D1694" s="103">
        <f t="shared" ca="1" si="322"/>
        <v>350.91772628086403</v>
      </c>
      <c r="E1694" s="90">
        <f t="shared" ca="1" si="322"/>
        <v>115.12167799130886</v>
      </c>
      <c r="F1694" s="90">
        <f t="shared" ca="1" si="322"/>
        <v>82.609256914424193</v>
      </c>
      <c r="G1694" s="90">
        <f t="shared" ca="1" si="322"/>
        <v>86.271892860138308</v>
      </c>
      <c r="H1694" s="90">
        <f t="shared" ca="1" si="318"/>
        <v>524.22485768943386</v>
      </c>
      <c r="I1694" s="90">
        <f t="shared" ca="1" si="319"/>
        <v>367.95590966771698</v>
      </c>
      <c r="J1694" s="90">
        <f t="shared" ca="1" si="320"/>
        <v>437.18961914100237</v>
      </c>
    </row>
    <row r="1695" spans="1:10" ht="12.75" x14ac:dyDescent="0.2">
      <c r="A1695" s="84">
        <v>1683</v>
      </c>
      <c r="B1695" s="90">
        <f t="shared" ca="1" si="316"/>
        <v>409.41082234574731</v>
      </c>
      <c r="C1695" s="103">
        <f t="shared" ref="C1695:D1709" ca="1" si="323">NORMINV(RAND(),C$5,C$6)</f>
        <v>311.12378692477785</v>
      </c>
      <c r="D1695" s="103">
        <f t="shared" ca="1" si="323"/>
        <v>340.96538840403741</v>
      </c>
      <c r="E1695" s="90">
        <f t="shared" ca="1" si="322"/>
        <v>107.08879702721981</v>
      </c>
      <c r="F1695" s="90">
        <f t="shared" ca="1" si="322"/>
        <v>99.998202897423326</v>
      </c>
      <c r="G1695" s="90">
        <f t="shared" ca="1" si="322"/>
        <v>91.656492097175615</v>
      </c>
      <c r="H1695" s="90">
        <f t="shared" ca="1" si="318"/>
        <v>516.49961937296712</v>
      </c>
      <c r="I1695" s="90">
        <f t="shared" ca="1" si="319"/>
        <v>411.12198982220116</v>
      </c>
      <c r="J1695" s="90">
        <f t="shared" ca="1" si="320"/>
        <v>432.62188050121301</v>
      </c>
    </row>
    <row r="1696" spans="1:10" ht="12.75" x14ac:dyDescent="0.2">
      <c r="A1696" s="84">
        <v>1684</v>
      </c>
      <c r="B1696" s="90">
        <f t="shared" ca="1" si="316"/>
        <v>404.95213735433509</v>
      </c>
      <c r="C1696" s="103">
        <f t="shared" ca="1" si="323"/>
        <v>312.73045864927911</v>
      </c>
      <c r="D1696" s="103">
        <f t="shared" ca="1" si="323"/>
        <v>352.23866617071985</v>
      </c>
      <c r="E1696" s="90">
        <f t="shared" ca="1" si="322"/>
        <v>95.35972617059781</v>
      </c>
      <c r="F1696" s="90">
        <f t="shared" ca="1" si="322"/>
        <v>73.23865705902935</v>
      </c>
      <c r="G1696" s="90">
        <f t="shared" ca="1" si="322"/>
        <v>111.59617873458423</v>
      </c>
      <c r="H1696" s="90">
        <f t="shared" ca="1" si="318"/>
        <v>500.3118635249329</v>
      </c>
      <c r="I1696" s="90">
        <f t="shared" ca="1" si="319"/>
        <v>385.96911570830844</v>
      </c>
      <c r="J1696" s="90">
        <f t="shared" ca="1" si="320"/>
        <v>463.83484490530407</v>
      </c>
    </row>
    <row r="1697" spans="1:10" ht="12.75" x14ac:dyDescent="0.2">
      <c r="A1697" s="84">
        <v>1685</v>
      </c>
      <c r="B1697" s="90">
        <f t="shared" ca="1" si="316"/>
        <v>420.92953880549402</v>
      </c>
      <c r="C1697" s="103">
        <f t="shared" ca="1" si="323"/>
        <v>301.68773662682401</v>
      </c>
      <c r="D1697" s="103">
        <f t="shared" ca="1" si="323"/>
        <v>368.51623763617147</v>
      </c>
      <c r="E1697" s="90">
        <f t="shared" ca="1" si="322"/>
        <v>116.15335333389015</v>
      </c>
      <c r="F1697" s="90">
        <f t="shared" ca="1" si="322"/>
        <v>86.981782458468444</v>
      </c>
      <c r="G1697" s="90">
        <f t="shared" ca="1" si="322"/>
        <v>106.10780686525946</v>
      </c>
      <c r="H1697" s="90">
        <f t="shared" ca="1" si="318"/>
        <v>537.08289213938417</v>
      </c>
      <c r="I1697" s="90">
        <f t="shared" ca="1" si="319"/>
        <v>388.66951908529245</v>
      </c>
      <c r="J1697" s="90">
        <f t="shared" ca="1" si="320"/>
        <v>474.62404450143094</v>
      </c>
    </row>
    <row r="1698" spans="1:10" ht="12.75" x14ac:dyDescent="0.2">
      <c r="A1698" s="84">
        <v>1686</v>
      </c>
      <c r="B1698" s="90">
        <f t="shared" ca="1" si="316"/>
        <v>406.44185440199857</v>
      </c>
      <c r="C1698" s="103">
        <f t="shared" ca="1" si="323"/>
        <v>295.66299449082715</v>
      </c>
      <c r="D1698" s="103">
        <f t="shared" ca="1" si="323"/>
        <v>339.90655394863745</v>
      </c>
      <c r="E1698" s="90">
        <f t="shared" ca="1" si="322"/>
        <v>116.57845001455391</v>
      </c>
      <c r="F1698" s="90">
        <f t="shared" ca="1" si="322"/>
        <v>106.75420741428114</v>
      </c>
      <c r="G1698" s="90">
        <f t="shared" ca="1" si="322"/>
        <v>109.38749473031083</v>
      </c>
      <c r="H1698" s="90">
        <f t="shared" ca="1" si="318"/>
        <v>523.02030441655245</v>
      </c>
      <c r="I1698" s="90">
        <f t="shared" ca="1" si="319"/>
        <v>402.4172019051083</v>
      </c>
      <c r="J1698" s="90">
        <f t="shared" ca="1" si="320"/>
        <v>449.29404867894829</v>
      </c>
    </row>
    <row r="1699" spans="1:10" ht="12.75" x14ac:dyDescent="0.2">
      <c r="A1699" s="84">
        <v>1687</v>
      </c>
      <c r="B1699" s="90">
        <f t="shared" ca="1" si="316"/>
        <v>405.92004235531448</v>
      </c>
      <c r="C1699" s="103">
        <f t="shared" ca="1" si="323"/>
        <v>298.61207841698598</v>
      </c>
      <c r="D1699" s="103">
        <f t="shared" ca="1" si="323"/>
        <v>353.32893637584175</v>
      </c>
      <c r="E1699" s="90">
        <f t="shared" ca="1" si="322"/>
        <v>103.41647541389877</v>
      </c>
      <c r="F1699" s="90">
        <f t="shared" ca="1" si="322"/>
        <v>77.583959603080785</v>
      </c>
      <c r="G1699" s="90">
        <f t="shared" ca="1" si="322"/>
        <v>90.859617065999373</v>
      </c>
      <c r="H1699" s="90">
        <f t="shared" ca="1" si="318"/>
        <v>509.33651776921323</v>
      </c>
      <c r="I1699" s="90">
        <f t="shared" ca="1" si="319"/>
        <v>376.19603802006679</v>
      </c>
      <c r="J1699" s="90">
        <f t="shared" ca="1" si="320"/>
        <v>444.18855344184112</v>
      </c>
    </row>
    <row r="1700" spans="1:10" ht="12.75" x14ac:dyDescent="0.2">
      <c r="A1700" s="84">
        <v>1688</v>
      </c>
      <c r="B1700" s="90">
        <f t="shared" ca="1" si="316"/>
        <v>414.28604401001951</v>
      </c>
      <c r="C1700" s="103">
        <f t="shared" ca="1" si="323"/>
        <v>297.43530799028537</v>
      </c>
      <c r="D1700" s="103">
        <f t="shared" ca="1" si="323"/>
        <v>326.82568874374857</v>
      </c>
      <c r="E1700" s="90">
        <f t="shared" ca="1" si="322"/>
        <v>104.42632537485336</v>
      </c>
      <c r="F1700" s="90">
        <f t="shared" ca="1" si="322"/>
        <v>83.714481580344469</v>
      </c>
      <c r="G1700" s="90">
        <f t="shared" ca="1" si="322"/>
        <v>82.772486416579738</v>
      </c>
      <c r="H1700" s="90">
        <f t="shared" ca="1" si="318"/>
        <v>518.71236938487289</v>
      </c>
      <c r="I1700" s="90">
        <f t="shared" ca="1" si="319"/>
        <v>381.14978957062982</v>
      </c>
      <c r="J1700" s="90">
        <f t="shared" ca="1" si="320"/>
        <v>409.59817516032831</v>
      </c>
    </row>
    <row r="1701" spans="1:10" ht="12.75" x14ac:dyDescent="0.2">
      <c r="A1701" s="84">
        <v>1689</v>
      </c>
      <c r="B1701" s="90">
        <f t="shared" ca="1" si="316"/>
        <v>417.59166015599027</v>
      </c>
      <c r="C1701" s="103">
        <f t="shared" ca="1" si="323"/>
        <v>317.50927159725921</v>
      </c>
      <c r="D1701" s="103">
        <f t="shared" ca="1" si="323"/>
        <v>327.66804271912616</v>
      </c>
      <c r="E1701" s="90">
        <f t="shared" ca="1" si="322"/>
        <v>103.68094409234456</v>
      </c>
      <c r="F1701" s="90">
        <f t="shared" ca="1" si="322"/>
        <v>88.332969539799208</v>
      </c>
      <c r="G1701" s="90">
        <f t="shared" ca="1" si="322"/>
        <v>90.287135197926645</v>
      </c>
      <c r="H1701" s="90">
        <f t="shared" ca="1" si="318"/>
        <v>521.2726042483348</v>
      </c>
      <c r="I1701" s="90">
        <f t="shared" ca="1" si="319"/>
        <v>405.84224113705841</v>
      </c>
      <c r="J1701" s="90">
        <f t="shared" ca="1" si="320"/>
        <v>417.95517791705282</v>
      </c>
    </row>
    <row r="1702" spans="1:10" ht="12.75" x14ac:dyDescent="0.2">
      <c r="A1702" s="84">
        <v>1690</v>
      </c>
      <c r="B1702" s="90">
        <f t="shared" ca="1" si="316"/>
        <v>421.28843660159009</v>
      </c>
      <c r="C1702" s="103">
        <f t="shared" ca="1" si="323"/>
        <v>310.08004765705851</v>
      </c>
      <c r="D1702" s="103">
        <f t="shared" ca="1" si="323"/>
        <v>343.08761597545578</v>
      </c>
      <c r="E1702" s="90">
        <f t="shared" ca="1" si="322"/>
        <v>111.01637101543824</v>
      </c>
      <c r="F1702" s="90">
        <f t="shared" ca="1" si="322"/>
        <v>78.374117304412536</v>
      </c>
      <c r="G1702" s="90">
        <f t="shared" ca="1" si="322"/>
        <v>89.964933523113388</v>
      </c>
      <c r="H1702" s="90">
        <f t="shared" ca="1" si="318"/>
        <v>532.30480761702836</v>
      </c>
      <c r="I1702" s="90">
        <f t="shared" ca="1" si="319"/>
        <v>388.45416496147106</v>
      </c>
      <c r="J1702" s="90">
        <f t="shared" ca="1" si="320"/>
        <v>433.05254949856919</v>
      </c>
    </row>
    <row r="1703" spans="1:10" ht="12.75" x14ac:dyDescent="0.2">
      <c r="A1703" s="84">
        <v>1691</v>
      </c>
      <c r="B1703" s="90">
        <f t="shared" ca="1" si="316"/>
        <v>414.04805575194422</v>
      </c>
      <c r="C1703" s="103">
        <f t="shared" ca="1" si="323"/>
        <v>288.17926213173831</v>
      </c>
      <c r="D1703" s="103">
        <f t="shared" ca="1" si="323"/>
        <v>323.38514108061514</v>
      </c>
      <c r="E1703" s="90">
        <f t="shared" ca="1" si="322"/>
        <v>115.98288752574744</v>
      </c>
      <c r="F1703" s="90">
        <f t="shared" ca="1" si="322"/>
        <v>99.064086088871875</v>
      </c>
      <c r="G1703" s="90">
        <f t="shared" ca="1" si="322"/>
        <v>99.6944062671447</v>
      </c>
      <c r="H1703" s="90">
        <f t="shared" ca="1" si="318"/>
        <v>530.03094327769168</v>
      </c>
      <c r="I1703" s="90">
        <f t="shared" ca="1" si="319"/>
        <v>387.24334822061019</v>
      </c>
      <c r="J1703" s="90">
        <f t="shared" ca="1" si="320"/>
        <v>423.07954734775984</v>
      </c>
    </row>
    <row r="1704" spans="1:10" ht="12.75" x14ac:dyDescent="0.2">
      <c r="A1704" s="84">
        <v>1692</v>
      </c>
      <c r="B1704" s="90">
        <f t="shared" ca="1" si="316"/>
        <v>411.40183657511108</v>
      </c>
      <c r="C1704" s="103">
        <f t="shared" ca="1" si="323"/>
        <v>300.41043350642917</v>
      </c>
      <c r="D1704" s="103">
        <f t="shared" ca="1" si="323"/>
        <v>328.25654712280971</v>
      </c>
      <c r="E1704" s="90">
        <f t="shared" ca="1" si="322"/>
        <v>104.30679449780607</v>
      </c>
      <c r="F1704" s="90">
        <f t="shared" ca="1" si="322"/>
        <v>78.692416720956274</v>
      </c>
      <c r="G1704" s="90">
        <f t="shared" ca="1" si="322"/>
        <v>82.906183499189197</v>
      </c>
      <c r="H1704" s="90">
        <f t="shared" ca="1" si="318"/>
        <v>515.70863107291711</v>
      </c>
      <c r="I1704" s="90">
        <f t="shared" ca="1" si="319"/>
        <v>379.10285022738543</v>
      </c>
      <c r="J1704" s="90">
        <f t="shared" ca="1" si="320"/>
        <v>411.16273062199889</v>
      </c>
    </row>
    <row r="1705" spans="1:10" ht="12.75" x14ac:dyDescent="0.2">
      <c r="A1705" s="84">
        <v>1693</v>
      </c>
      <c r="B1705" s="90">
        <f t="shared" ca="1" si="316"/>
        <v>412.98419979870499</v>
      </c>
      <c r="C1705" s="103">
        <f t="shared" ca="1" si="323"/>
        <v>310.87998546772451</v>
      </c>
      <c r="D1705" s="103">
        <f t="shared" ca="1" si="323"/>
        <v>335.59783792548001</v>
      </c>
      <c r="E1705" s="90">
        <f t="shared" ca="1" si="322"/>
        <v>111.51829861880158</v>
      </c>
      <c r="F1705" s="90">
        <f t="shared" ca="1" si="322"/>
        <v>69.209749240104173</v>
      </c>
      <c r="G1705" s="90">
        <f t="shared" ca="1" si="322"/>
        <v>107.27137572366462</v>
      </c>
      <c r="H1705" s="90">
        <f t="shared" ca="1" si="318"/>
        <v>524.50249841750656</v>
      </c>
      <c r="I1705" s="90">
        <f t="shared" ca="1" si="319"/>
        <v>380.08973470782871</v>
      </c>
      <c r="J1705" s="90">
        <f t="shared" ca="1" si="320"/>
        <v>442.86921364914463</v>
      </c>
    </row>
    <row r="1706" spans="1:10" ht="12.75" x14ac:dyDescent="0.2">
      <c r="A1706" s="84">
        <v>1694</v>
      </c>
      <c r="B1706" s="90">
        <f t="shared" ca="1" si="316"/>
        <v>405.47624244059392</v>
      </c>
      <c r="C1706" s="103">
        <f t="shared" ca="1" si="323"/>
        <v>290.24019949115711</v>
      </c>
      <c r="D1706" s="103">
        <f t="shared" ca="1" si="323"/>
        <v>328.56958845799994</v>
      </c>
      <c r="E1706" s="90">
        <f t="shared" ca="1" si="322"/>
        <v>118.72924164728097</v>
      </c>
      <c r="F1706" s="90">
        <f t="shared" ca="1" si="322"/>
        <v>79.362208049480614</v>
      </c>
      <c r="G1706" s="90">
        <f t="shared" ca="1" si="322"/>
        <v>95.245746837777418</v>
      </c>
      <c r="H1706" s="90">
        <f t="shared" ca="1" si="318"/>
        <v>524.20548408787488</v>
      </c>
      <c r="I1706" s="90">
        <f t="shared" ca="1" si="319"/>
        <v>369.60240754063773</v>
      </c>
      <c r="J1706" s="90">
        <f t="shared" ca="1" si="320"/>
        <v>423.81533529577734</v>
      </c>
    </row>
    <row r="1707" spans="1:10" ht="12.75" x14ac:dyDescent="0.2">
      <c r="A1707" s="84">
        <v>1695</v>
      </c>
      <c r="B1707" s="90">
        <f t="shared" ca="1" si="316"/>
        <v>414.52617340450297</v>
      </c>
      <c r="C1707" s="103">
        <f t="shared" ca="1" si="323"/>
        <v>292.76229877480409</v>
      </c>
      <c r="D1707" s="103">
        <f t="shared" ca="1" si="323"/>
        <v>349.03467896736345</v>
      </c>
      <c r="E1707" s="90">
        <f t="shared" ca="1" si="322"/>
        <v>116.67908960711924</v>
      </c>
      <c r="F1707" s="90">
        <f t="shared" ca="1" si="322"/>
        <v>80.356591055823543</v>
      </c>
      <c r="G1707" s="90">
        <f t="shared" ca="1" si="322"/>
        <v>79.746643678410365</v>
      </c>
      <c r="H1707" s="90">
        <f t="shared" ca="1" si="318"/>
        <v>531.20526301162226</v>
      </c>
      <c r="I1707" s="90">
        <f t="shared" ca="1" si="319"/>
        <v>373.11888983062761</v>
      </c>
      <c r="J1707" s="90">
        <f t="shared" ca="1" si="320"/>
        <v>428.7813226457738</v>
      </c>
    </row>
    <row r="1708" spans="1:10" ht="12.75" x14ac:dyDescent="0.2">
      <c r="A1708" s="84">
        <v>1696</v>
      </c>
      <c r="B1708" s="90">
        <f t="shared" ca="1" si="316"/>
        <v>412.86479766066765</v>
      </c>
      <c r="C1708" s="103">
        <f t="shared" ca="1" si="323"/>
        <v>295.76686121686964</v>
      </c>
      <c r="D1708" s="103">
        <f t="shared" ca="1" si="323"/>
        <v>359.43898942577493</v>
      </c>
      <c r="E1708" s="90">
        <f t="shared" ca="1" si="322"/>
        <v>97.552684420282972</v>
      </c>
      <c r="F1708" s="90">
        <f t="shared" ca="1" si="322"/>
        <v>74.200409272329225</v>
      </c>
      <c r="G1708" s="90">
        <f t="shared" ca="1" si="322"/>
        <v>111.95403349959085</v>
      </c>
      <c r="H1708" s="90">
        <f t="shared" ca="1" si="318"/>
        <v>510.41748208095061</v>
      </c>
      <c r="I1708" s="90">
        <f t="shared" ca="1" si="319"/>
        <v>369.96727048919888</v>
      </c>
      <c r="J1708" s="90">
        <f t="shared" ca="1" si="320"/>
        <v>471.39302292536581</v>
      </c>
    </row>
    <row r="1709" spans="1:10" ht="12.75" x14ac:dyDescent="0.2">
      <c r="A1709" s="84">
        <v>1697</v>
      </c>
      <c r="B1709" s="90">
        <f t="shared" ca="1" si="316"/>
        <v>405.30476669353897</v>
      </c>
      <c r="C1709" s="103">
        <f t="shared" ca="1" si="323"/>
        <v>277.41283198614911</v>
      </c>
      <c r="D1709" s="103">
        <f t="shared" ca="1" si="323"/>
        <v>347.88307639188361</v>
      </c>
      <c r="E1709" s="90">
        <f t="shared" ca="1" si="322"/>
        <v>101.35373009741615</v>
      </c>
      <c r="F1709" s="90">
        <f t="shared" ca="1" si="322"/>
        <v>81.980016241591883</v>
      </c>
      <c r="G1709" s="90">
        <f t="shared" ca="1" si="322"/>
        <v>89.051306996850883</v>
      </c>
      <c r="H1709" s="90">
        <f t="shared" ca="1" si="318"/>
        <v>506.6584967909551</v>
      </c>
      <c r="I1709" s="90">
        <f t="shared" ca="1" si="319"/>
        <v>359.39284822774101</v>
      </c>
      <c r="J1709" s="90">
        <f t="shared" ca="1" si="320"/>
        <v>436.93438338873449</v>
      </c>
    </row>
    <row r="1710" spans="1:10" ht="12.75" x14ac:dyDescent="0.2">
      <c r="A1710" s="84">
        <v>1698</v>
      </c>
      <c r="B1710" s="90">
        <f t="shared" ca="1" si="316"/>
        <v>404.209700408272</v>
      </c>
      <c r="C1710" s="103">
        <f t="shared" ref="C1710:G1725" ca="1" si="324">NORMINV(RAND(),C$5,C$6)</f>
        <v>309.30118852452659</v>
      </c>
      <c r="D1710" s="103">
        <f t="shared" ca="1" si="324"/>
        <v>327.15478678945334</v>
      </c>
      <c r="E1710" s="90">
        <f t="shared" ca="1" si="324"/>
        <v>111.82925149553041</v>
      </c>
      <c r="F1710" s="90">
        <f t="shared" ca="1" si="324"/>
        <v>74.944611974856087</v>
      </c>
      <c r="G1710" s="90">
        <f t="shared" ca="1" si="324"/>
        <v>105.22721963477042</v>
      </c>
      <c r="H1710" s="90">
        <f t="shared" ca="1" si="318"/>
        <v>516.0389519038024</v>
      </c>
      <c r="I1710" s="90">
        <f t="shared" ca="1" si="319"/>
        <v>384.24580049938265</v>
      </c>
      <c r="J1710" s="90">
        <f t="shared" ca="1" si="320"/>
        <v>432.38200642422373</v>
      </c>
    </row>
    <row r="1711" spans="1:10" ht="12.75" x14ac:dyDescent="0.2">
      <c r="A1711" s="84">
        <v>1699</v>
      </c>
      <c r="B1711" s="90">
        <f t="shared" ca="1" si="316"/>
        <v>416.2827245955678</v>
      </c>
      <c r="C1711" s="103">
        <f t="shared" ref="C1711:D1725" ca="1" si="325">NORMINV(RAND(),C$5,C$6)</f>
        <v>319.03226420997839</v>
      </c>
      <c r="D1711" s="103">
        <f t="shared" ca="1" si="325"/>
        <v>349.76135337269244</v>
      </c>
      <c r="E1711" s="90">
        <f t="shared" ca="1" si="324"/>
        <v>109.45802330575752</v>
      </c>
      <c r="F1711" s="90">
        <f t="shared" ca="1" si="324"/>
        <v>77.499722032566993</v>
      </c>
      <c r="G1711" s="90">
        <f t="shared" ca="1" si="324"/>
        <v>89.481468139071168</v>
      </c>
      <c r="H1711" s="90">
        <f t="shared" ca="1" si="318"/>
        <v>525.74074790132534</v>
      </c>
      <c r="I1711" s="90">
        <f t="shared" ca="1" si="319"/>
        <v>396.53198624254537</v>
      </c>
      <c r="J1711" s="90">
        <f t="shared" ca="1" si="320"/>
        <v>439.24282151176362</v>
      </c>
    </row>
    <row r="1712" spans="1:10" ht="12.75" x14ac:dyDescent="0.2">
      <c r="A1712" s="84">
        <v>1700</v>
      </c>
      <c r="B1712" s="90">
        <f t="shared" ca="1" si="316"/>
        <v>408.72920610730165</v>
      </c>
      <c r="C1712" s="103">
        <f t="shared" ca="1" si="325"/>
        <v>293.58520859385976</v>
      </c>
      <c r="D1712" s="103">
        <f t="shared" ca="1" si="325"/>
        <v>344.64241091494245</v>
      </c>
      <c r="E1712" s="90">
        <f t="shared" ca="1" si="324"/>
        <v>105.10662361651642</v>
      </c>
      <c r="F1712" s="90">
        <f t="shared" ca="1" si="324"/>
        <v>91.816379173362762</v>
      </c>
      <c r="G1712" s="90">
        <f t="shared" ca="1" si="324"/>
        <v>97.767113639736039</v>
      </c>
      <c r="H1712" s="90">
        <f t="shared" ca="1" si="318"/>
        <v>513.83582972381805</v>
      </c>
      <c r="I1712" s="90">
        <f t="shared" ca="1" si="319"/>
        <v>385.40158776722251</v>
      </c>
      <c r="J1712" s="90">
        <f t="shared" ca="1" si="320"/>
        <v>442.40952455467846</v>
      </c>
    </row>
    <row r="1713" spans="1:10" ht="12.75" x14ac:dyDescent="0.2">
      <c r="A1713" s="84">
        <v>1701</v>
      </c>
      <c r="B1713" s="90">
        <f t="shared" ca="1" si="316"/>
        <v>406.12850040364896</v>
      </c>
      <c r="C1713" s="103">
        <f t="shared" ca="1" si="325"/>
        <v>301.66354614448005</v>
      </c>
      <c r="D1713" s="103">
        <f t="shared" ca="1" si="325"/>
        <v>364.82397859569352</v>
      </c>
      <c r="E1713" s="90">
        <f t="shared" ca="1" si="324"/>
        <v>106.53771798582112</v>
      </c>
      <c r="F1713" s="90">
        <f t="shared" ca="1" si="324"/>
        <v>97.186236653716847</v>
      </c>
      <c r="G1713" s="90">
        <f t="shared" ca="1" si="324"/>
        <v>96.197349010636401</v>
      </c>
      <c r="H1713" s="90">
        <f t="shared" ca="1" si="318"/>
        <v>512.66621838947003</v>
      </c>
      <c r="I1713" s="90">
        <f t="shared" ca="1" si="319"/>
        <v>398.84978279819688</v>
      </c>
      <c r="J1713" s="90">
        <f t="shared" ca="1" si="320"/>
        <v>461.02132760632992</v>
      </c>
    </row>
    <row r="1714" spans="1:10" ht="12.75" x14ac:dyDescent="0.2">
      <c r="A1714" s="84">
        <v>1702</v>
      </c>
      <c r="B1714" s="90">
        <f t="shared" ca="1" si="316"/>
        <v>409.00922748039602</v>
      </c>
      <c r="C1714" s="103">
        <f t="shared" ca="1" si="325"/>
        <v>288.85650182041394</v>
      </c>
      <c r="D1714" s="103">
        <f t="shared" ca="1" si="325"/>
        <v>354.61307214524402</v>
      </c>
      <c r="E1714" s="90">
        <f t="shared" ca="1" si="324"/>
        <v>116.43968587498085</v>
      </c>
      <c r="F1714" s="90">
        <f t="shared" ca="1" si="324"/>
        <v>77.239824040259435</v>
      </c>
      <c r="G1714" s="90">
        <f t="shared" ca="1" si="324"/>
        <v>115.62266328446373</v>
      </c>
      <c r="H1714" s="90">
        <f t="shared" ca="1" si="318"/>
        <v>525.44891335537682</v>
      </c>
      <c r="I1714" s="90">
        <f t="shared" ca="1" si="319"/>
        <v>366.09632586067335</v>
      </c>
      <c r="J1714" s="90">
        <f t="shared" ca="1" si="320"/>
        <v>470.23573542970774</v>
      </c>
    </row>
    <row r="1715" spans="1:10" ht="12.75" x14ac:dyDescent="0.2">
      <c r="A1715" s="84">
        <v>1703</v>
      </c>
      <c r="B1715" s="90">
        <f t="shared" ca="1" si="316"/>
        <v>407.85978073297105</v>
      </c>
      <c r="C1715" s="103">
        <f t="shared" ca="1" si="325"/>
        <v>318.32710710292474</v>
      </c>
      <c r="D1715" s="103">
        <f t="shared" ca="1" si="325"/>
        <v>328.61504553880167</v>
      </c>
      <c r="E1715" s="90">
        <f t="shared" ca="1" si="324"/>
        <v>119.1239682172766</v>
      </c>
      <c r="F1715" s="90">
        <f t="shared" ca="1" si="324"/>
        <v>74.020227005095407</v>
      </c>
      <c r="G1715" s="90">
        <f t="shared" ca="1" si="324"/>
        <v>117.76060195293392</v>
      </c>
      <c r="H1715" s="90">
        <f t="shared" ca="1" si="318"/>
        <v>526.98374895024767</v>
      </c>
      <c r="I1715" s="90">
        <f t="shared" ca="1" si="319"/>
        <v>392.34733410802016</v>
      </c>
      <c r="J1715" s="90">
        <f t="shared" ca="1" si="320"/>
        <v>446.37564749173561</v>
      </c>
    </row>
    <row r="1716" spans="1:10" ht="12.75" x14ac:dyDescent="0.2">
      <c r="A1716" s="84">
        <v>1704</v>
      </c>
      <c r="B1716" s="90">
        <f t="shared" ca="1" si="316"/>
        <v>411.36500511853387</v>
      </c>
      <c r="C1716" s="103">
        <f t="shared" ca="1" si="325"/>
        <v>310.99237316778584</v>
      </c>
      <c r="D1716" s="103">
        <f t="shared" ca="1" si="325"/>
        <v>355.77620943703204</v>
      </c>
      <c r="E1716" s="90">
        <f t="shared" ca="1" si="324"/>
        <v>108.93711148734589</v>
      </c>
      <c r="F1716" s="90">
        <f t="shared" ca="1" si="324"/>
        <v>85.825935251125884</v>
      </c>
      <c r="G1716" s="90">
        <f t="shared" ca="1" si="324"/>
        <v>107.29365663836708</v>
      </c>
      <c r="H1716" s="90">
        <f t="shared" ca="1" si="318"/>
        <v>520.30211660587975</v>
      </c>
      <c r="I1716" s="90">
        <f t="shared" ca="1" si="319"/>
        <v>396.81830841891173</v>
      </c>
      <c r="J1716" s="90">
        <f t="shared" ca="1" si="320"/>
        <v>463.06986607539909</v>
      </c>
    </row>
    <row r="1717" spans="1:10" ht="12.75" x14ac:dyDescent="0.2">
      <c r="A1717" s="84">
        <v>1705</v>
      </c>
      <c r="B1717" s="90">
        <f t="shared" ca="1" si="316"/>
        <v>403.94044365878847</v>
      </c>
      <c r="C1717" s="103">
        <f t="shared" ca="1" si="325"/>
        <v>289.07150462280032</v>
      </c>
      <c r="D1717" s="103">
        <f t="shared" ca="1" si="325"/>
        <v>333.63927941829832</v>
      </c>
      <c r="E1717" s="90">
        <f t="shared" ca="1" si="324"/>
        <v>108.55955302727916</v>
      </c>
      <c r="F1717" s="90">
        <f t="shared" ca="1" si="324"/>
        <v>81.951745754029417</v>
      </c>
      <c r="G1717" s="90">
        <f t="shared" ca="1" si="324"/>
        <v>88.538545443177284</v>
      </c>
      <c r="H1717" s="90">
        <f t="shared" ca="1" si="318"/>
        <v>512.49999668606768</v>
      </c>
      <c r="I1717" s="90">
        <f t="shared" ca="1" si="319"/>
        <v>371.02325037682976</v>
      </c>
      <c r="J1717" s="90">
        <f t="shared" ca="1" si="320"/>
        <v>422.17782486147559</v>
      </c>
    </row>
    <row r="1718" spans="1:10" ht="12.75" x14ac:dyDescent="0.2">
      <c r="A1718" s="84">
        <v>1706</v>
      </c>
      <c r="B1718" s="90">
        <f t="shared" ca="1" si="316"/>
        <v>406.42810399843762</v>
      </c>
      <c r="C1718" s="103">
        <f t="shared" ca="1" si="325"/>
        <v>293.41938285946514</v>
      </c>
      <c r="D1718" s="103">
        <f t="shared" ca="1" si="325"/>
        <v>334.36536757459999</v>
      </c>
      <c r="E1718" s="90">
        <f t="shared" ca="1" si="324"/>
        <v>103.79960885427359</v>
      </c>
      <c r="F1718" s="90">
        <f t="shared" ca="1" si="324"/>
        <v>87.439885692541679</v>
      </c>
      <c r="G1718" s="90">
        <f t="shared" ca="1" si="324"/>
        <v>84.182486290131067</v>
      </c>
      <c r="H1718" s="90">
        <f t="shared" ca="1" si="318"/>
        <v>510.22771285271119</v>
      </c>
      <c r="I1718" s="90">
        <f t="shared" ca="1" si="319"/>
        <v>380.85926855200682</v>
      </c>
      <c r="J1718" s="90">
        <f t="shared" ca="1" si="320"/>
        <v>418.54785386473105</v>
      </c>
    </row>
    <row r="1719" spans="1:10" ht="12.75" x14ac:dyDescent="0.2">
      <c r="A1719" s="84">
        <v>1707</v>
      </c>
      <c r="B1719" s="90">
        <f t="shared" ca="1" si="316"/>
        <v>418.85381659544367</v>
      </c>
      <c r="C1719" s="103">
        <f t="shared" ca="1" si="325"/>
        <v>297.04043220985375</v>
      </c>
      <c r="D1719" s="103">
        <f t="shared" ca="1" si="325"/>
        <v>361.1219562397693</v>
      </c>
      <c r="E1719" s="90">
        <f t="shared" ca="1" si="324"/>
        <v>99.362626561294093</v>
      </c>
      <c r="F1719" s="90">
        <f t="shared" ca="1" si="324"/>
        <v>85.581996720606554</v>
      </c>
      <c r="G1719" s="90">
        <f t="shared" ca="1" si="324"/>
        <v>102.97398590448267</v>
      </c>
      <c r="H1719" s="90">
        <f t="shared" ca="1" si="318"/>
        <v>518.2164431567378</v>
      </c>
      <c r="I1719" s="90">
        <f t="shared" ca="1" si="319"/>
        <v>382.62242893046027</v>
      </c>
      <c r="J1719" s="90">
        <f t="shared" ca="1" si="320"/>
        <v>464.09594214425198</v>
      </c>
    </row>
    <row r="1720" spans="1:10" ht="12.75" x14ac:dyDescent="0.2">
      <c r="A1720" s="84">
        <v>1708</v>
      </c>
      <c r="B1720" s="90">
        <f t="shared" ca="1" si="316"/>
        <v>399.72296034956827</v>
      </c>
      <c r="C1720" s="103">
        <f t="shared" ca="1" si="325"/>
        <v>282.1197593321404</v>
      </c>
      <c r="D1720" s="103">
        <f t="shared" ca="1" si="325"/>
        <v>326.98948752289584</v>
      </c>
      <c r="E1720" s="90">
        <f t="shared" ca="1" si="324"/>
        <v>115.80617643229054</v>
      </c>
      <c r="F1720" s="90">
        <f t="shared" ca="1" si="324"/>
        <v>84.464063799461542</v>
      </c>
      <c r="G1720" s="90">
        <f t="shared" ca="1" si="324"/>
        <v>90.887078034485114</v>
      </c>
      <c r="H1720" s="90">
        <f t="shared" ca="1" si="318"/>
        <v>515.52913678185882</v>
      </c>
      <c r="I1720" s="90">
        <f t="shared" ca="1" si="319"/>
        <v>366.58382313160195</v>
      </c>
      <c r="J1720" s="90">
        <f t="shared" ca="1" si="320"/>
        <v>417.87656555738096</v>
      </c>
    </row>
    <row r="1721" spans="1:10" ht="12.75" x14ac:dyDescent="0.2">
      <c r="A1721" s="84">
        <v>1709</v>
      </c>
      <c r="B1721" s="90">
        <f t="shared" ca="1" si="316"/>
        <v>412.83089958831562</v>
      </c>
      <c r="C1721" s="103">
        <f t="shared" ca="1" si="325"/>
        <v>278.24847280511739</v>
      </c>
      <c r="D1721" s="103">
        <f t="shared" ca="1" si="325"/>
        <v>338.62974002146018</v>
      </c>
      <c r="E1721" s="90">
        <f t="shared" ca="1" si="324"/>
        <v>101.14866111657508</v>
      </c>
      <c r="F1721" s="90">
        <f t="shared" ca="1" si="324"/>
        <v>87.051998827043775</v>
      </c>
      <c r="G1721" s="90">
        <f t="shared" ca="1" si="324"/>
        <v>96.639466692961591</v>
      </c>
      <c r="H1721" s="90">
        <f t="shared" ca="1" si="318"/>
        <v>513.97956070489067</v>
      </c>
      <c r="I1721" s="90">
        <f t="shared" ca="1" si="319"/>
        <v>365.30047163216113</v>
      </c>
      <c r="J1721" s="90">
        <f t="shared" ca="1" si="320"/>
        <v>435.26920671442178</v>
      </c>
    </row>
    <row r="1722" spans="1:10" ht="12.75" x14ac:dyDescent="0.2">
      <c r="A1722" s="84">
        <v>1710</v>
      </c>
      <c r="B1722" s="90">
        <f t="shared" ca="1" si="316"/>
        <v>416.24539642108164</v>
      </c>
      <c r="C1722" s="103">
        <f t="shared" ca="1" si="325"/>
        <v>314.05666687710186</v>
      </c>
      <c r="D1722" s="103">
        <f t="shared" ca="1" si="325"/>
        <v>346.33425426249761</v>
      </c>
      <c r="E1722" s="90">
        <f t="shared" ca="1" si="324"/>
        <v>118.85896480304038</v>
      </c>
      <c r="F1722" s="90">
        <f t="shared" ca="1" si="324"/>
        <v>85.173936489089527</v>
      </c>
      <c r="G1722" s="90">
        <f t="shared" ca="1" si="324"/>
        <v>85.434353301796619</v>
      </c>
      <c r="H1722" s="90">
        <f t="shared" ca="1" si="318"/>
        <v>535.10436122412204</v>
      </c>
      <c r="I1722" s="90">
        <f t="shared" ca="1" si="319"/>
        <v>399.23060336619142</v>
      </c>
      <c r="J1722" s="90">
        <f t="shared" ca="1" si="320"/>
        <v>431.76860756429426</v>
      </c>
    </row>
    <row r="1723" spans="1:10" ht="12.75" x14ac:dyDescent="0.2">
      <c r="A1723" s="84">
        <v>1711</v>
      </c>
      <c r="B1723" s="90">
        <f t="shared" ca="1" si="316"/>
        <v>401.06895556125772</v>
      </c>
      <c r="C1723" s="103">
        <f t="shared" ca="1" si="325"/>
        <v>279.02362020378996</v>
      </c>
      <c r="D1723" s="103">
        <f t="shared" ca="1" si="325"/>
        <v>330.22228438217871</v>
      </c>
      <c r="E1723" s="90">
        <f t="shared" ca="1" si="324"/>
        <v>113.62764793810395</v>
      </c>
      <c r="F1723" s="90">
        <f t="shared" ca="1" si="324"/>
        <v>62.763870137847391</v>
      </c>
      <c r="G1723" s="90">
        <f t="shared" ca="1" si="324"/>
        <v>85.88855801512608</v>
      </c>
      <c r="H1723" s="90">
        <f t="shared" ca="1" si="318"/>
        <v>514.69660349936169</v>
      </c>
      <c r="I1723" s="90">
        <f t="shared" ca="1" si="319"/>
        <v>341.78749034163735</v>
      </c>
      <c r="J1723" s="90">
        <f t="shared" ca="1" si="320"/>
        <v>416.11084239730479</v>
      </c>
    </row>
    <row r="1724" spans="1:10" ht="12.75" x14ac:dyDescent="0.2">
      <c r="A1724" s="84">
        <v>1712</v>
      </c>
      <c r="B1724" s="90">
        <f t="shared" ca="1" si="316"/>
        <v>418.84336206815925</v>
      </c>
      <c r="C1724" s="103">
        <f t="shared" ca="1" si="325"/>
        <v>295.23122097035673</v>
      </c>
      <c r="D1724" s="103">
        <f t="shared" ca="1" si="325"/>
        <v>334.46428384142115</v>
      </c>
      <c r="E1724" s="90">
        <f t="shared" ca="1" si="324"/>
        <v>107.92929440473721</v>
      </c>
      <c r="F1724" s="90">
        <f t="shared" ca="1" si="324"/>
        <v>83.141404640850666</v>
      </c>
      <c r="G1724" s="90">
        <f t="shared" ca="1" si="324"/>
        <v>88.969847965569087</v>
      </c>
      <c r="H1724" s="90">
        <f t="shared" ca="1" si="318"/>
        <v>526.77265647289641</v>
      </c>
      <c r="I1724" s="90">
        <f t="shared" ca="1" si="319"/>
        <v>378.37262561120741</v>
      </c>
      <c r="J1724" s="90">
        <f t="shared" ca="1" si="320"/>
        <v>423.43413180699025</v>
      </c>
    </row>
    <row r="1725" spans="1:10" ht="12.75" x14ac:dyDescent="0.2">
      <c r="A1725" s="84">
        <v>1713</v>
      </c>
      <c r="B1725" s="90">
        <f t="shared" ca="1" si="316"/>
        <v>413.90091962794111</v>
      </c>
      <c r="C1725" s="103">
        <f t="shared" ca="1" si="325"/>
        <v>296.70330431336993</v>
      </c>
      <c r="D1725" s="103">
        <f t="shared" ca="1" si="325"/>
        <v>354.91661071678652</v>
      </c>
      <c r="E1725" s="90">
        <f t="shared" ca="1" si="324"/>
        <v>112.54033243341479</v>
      </c>
      <c r="F1725" s="90">
        <f t="shared" ca="1" si="324"/>
        <v>81.292332291283742</v>
      </c>
      <c r="G1725" s="90">
        <f t="shared" ca="1" si="324"/>
        <v>112.00635405920374</v>
      </c>
      <c r="H1725" s="90">
        <f t="shared" ca="1" si="318"/>
        <v>526.44125206135595</v>
      </c>
      <c r="I1725" s="90">
        <f t="shared" ca="1" si="319"/>
        <v>377.99563660465367</v>
      </c>
      <c r="J1725" s="90">
        <f t="shared" ca="1" si="320"/>
        <v>466.92296477599029</v>
      </c>
    </row>
    <row r="1726" spans="1:10" ht="12.75" x14ac:dyDescent="0.2">
      <c r="A1726" s="84">
        <v>1714</v>
      </c>
      <c r="B1726" s="90">
        <f t="shared" ca="1" si="316"/>
        <v>416.19868838899754</v>
      </c>
      <c r="C1726" s="103">
        <f t="shared" ref="C1726:G1741" ca="1" si="326">NORMINV(RAND(),C$5,C$6)</f>
        <v>301.1280588617135</v>
      </c>
      <c r="D1726" s="103">
        <f t="shared" ca="1" si="326"/>
        <v>352.84755087847134</v>
      </c>
      <c r="E1726" s="90">
        <f t="shared" ca="1" si="326"/>
        <v>103.25904939256108</v>
      </c>
      <c r="F1726" s="90">
        <f t="shared" ca="1" si="326"/>
        <v>91.440795461059906</v>
      </c>
      <c r="G1726" s="90">
        <f t="shared" ca="1" si="326"/>
        <v>105.77055013669725</v>
      </c>
      <c r="H1726" s="90">
        <f t="shared" ca="1" si="318"/>
        <v>519.45773778155865</v>
      </c>
      <c r="I1726" s="90">
        <f t="shared" ca="1" si="319"/>
        <v>392.5688543227734</v>
      </c>
      <c r="J1726" s="90">
        <f t="shared" ca="1" si="320"/>
        <v>458.61810101516858</v>
      </c>
    </row>
    <row r="1727" spans="1:10" ht="12.75" x14ac:dyDescent="0.2">
      <c r="A1727" s="84">
        <v>1715</v>
      </c>
      <c r="B1727" s="90">
        <f t="shared" ca="1" si="316"/>
        <v>411.20979942502584</v>
      </c>
      <c r="C1727" s="103">
        <f t="shared" ref="C1727:D1741" ca="1" si="327">NORMINV(RAND(),C$5,C$6)</f>
        <v>288.59946012298474</v>
      </c>
      <c r="D1727" s="103">
        <f t="shared" ca="1" si="327"/>
        <v>332.96217208732935</v>
      </c>
      <c r="E1727" s="90">
        <f t="shared" ca="1" si="326"/>
        <v>102.82579115261025</v>
      </c>
      <c r="F1727" s="90">
        <f t="shared" ca="1" si="326"/>
        <v>91.583689423971549</v>
      </c>
      <c r="G1727" s="90">
        <f t="shared" ca="1" si="326"/>
        <v>111.70245013574413</v>
      </c>
      <c r="H1727" s="90">
        <f t="shared" ca="1" si="318"/>
        <v>514.03559057763607</v>
      </c>
      <c r="I1727" s="90">
        <f t="shared" ca="1" si="319"/>
        <v>380.18314954695632</v>
      </c>
      <c r="J1727" s="90">
        <f t="shared" ca="1" si="320"/>
        <v>444.66462222307348</v>
      </c>
    </row>
    <row r="1728" spans="1:10" ht="12.75" x14ac:dyDescent="0.2">
      <c r="A1728" s="84">
        <v>1716</v>
      </c>
      <c r="B1728" s="90">
        <f t="shared" ca="1" si="316"/>
        <v>403.48767675555911</v>
      </c>
      <c r="C1728" s="103">
        <f t="shared" ca="1" si="327"/>
        <v>293.13637296819905</v>
      </c>
      <c r="D1728" s="103">
        <f t="shared" ca="1" si="327"/>
        <v>350.39799601952552</v>
      </c>
      <c r="E1728" s="90">
        <f t="shared" ca="1" si="326"/>
        <v>107.47348829783203</v>
      </c>
      <c r="F1728" s="90">
        <f t="shared" ca="1" si="326"/>
        <v>61.580788946414145</v>
      </c>
      <c r="G1728" s="90">
        <f t="shared" ca="1" si="326"/>
        <v>108.99809686900105</v>
      </c>
      <c r="H1728" s="90">
        <f t="shared" ca="1" si="318"/>
        <v>510.96116505339114</v>
      </c>
      <c r="I1728" s="90">
        <f t="shared" ca="1" si="319"/>
        <v>354.7171619146132</v>
      </c>
      <c r="J1728" s="90">
        <f t="shared" ca="1" si="320"/>
        <v>459.3960928885266</v>
      </c>
    </row>
    <row r="1729" spans="1:10" ht="12.75" x14ac:dyDescent="0.2">
      <c r="A1729" s="84">
        <v>1717</v>
      </c>
      <c r="B1729" s="90">
        <f t="shared" ca="1" si="316"/>
        <v>409.39646166177045</v>
      </c>
      <c r="C1729" s="103">
        <f t="shared" ca="1" si="327"/>
        <v>306.18147217305432</v>
      </c>
      <c r="D1729" s="103">
        <f t="shared" ca="1" si="327"/>
        <v>356.30567244806264</v>
      </c>
      <c r="E1729" s="90">
        <f t="shared" ca="1" si="326"/>
        <v>107.66677506604043</v>
      </c>
      <c r="F1729" s="90">
        <f t="shared" ca="1" si="326"/>
        <v>84.448116895008098</v>
      </c>
      <c r="G1729" s="90">
        <f t="shared" ca="1" si="326"/>
        <v>102.39741516419431</v>
      </c>
      <c r="H1729" s="90">
        <f t="shared" ca="1" si="318"/>
        <v>517.06323672781082</v>
      </c>
      <c r="I1729" s="90">
        <f t="shared" ca="1" si="319"/>
        <v>390.62958906806239</v>
      </c>
      <c r="J1729" s="90">
        <f t="shared" ca="1" si="320"/>
        <v>458.70308761225692</v>
      </c>
    </row>
    <row r="1730" spans="1:10" ht="12.75" x14ac:dyDescent="0.2">
      <c r="A1730" s="84">
        <v>1718</v>
      </c>
      <c r="B1730" s="90">
        <f t="shared" ca="1" si="316"/>
        <v>415.16351225024039</v>
      </c>
      <c r="C1730" s="103">
        <f t="shared" ca="1" si="327"/>
        <v>308.30366277198516</v>
      </c>
      <c r="D1730" s="103">
        <f t="shared" ca="1" si="327"/>
        <v>322.71605591351948</v>
      </c>
      <c r="E1730" s="90">
        <f t="shared" ca="1" si="326"/>
        <v>111.56422309644725</v>
      </c>
      <c r="F1730" s="90">
        <f t="shared" ca="1" si="326"/>
        <v>80.56045222830025</v>
      </c>
      <c r="G1730" s="90">
        <f t="shared" ca="1" si="326"/>
        <v>100.08246944410305</v>
      </c>
      <c r="H1730" s="90">
        <f t="shared" ca="1" si="318"/>
        <v>526.72773534668761</v>
      </c>
      <c r="I1730" s="90">
        <f t="shared" ca="1" si="319"/>
        <v>388.86411500028544</v>
      </c>
      <c r="J1730" s="90">
        <f t="shared" ca="1" si="320"/>
        <v>422.79852535762257</v>
      </c>
    </row>
    <row r="1731" spans="1:10" ht="12.75" x14ac:dyDescent="0.2">
      <c r="A1731" s="84">
        <v>1719</v>
      </c>
      <c r="B1731" s="90">
        <f t="shared" ca="1" si="316"/>
        <v>417.92806835826099</v>
      </c>
      <c r="C1731" s="103">
        <f t="shared" ca="1" si="327"/>
        <v>299.51107646472479</v>
      </c>
      <c r="D1731" s="103">
        <f t="shared" ca="1" si="327"/>
        <v>347.24270362837694</v>
      </c>
      <c r="E1731" s="90">
        <f t="shared" ca="1" si="326"/>
        <v>107.28947883483495</v>
      </c>
      <c r="F1731" s="90">
        <f t="shared" ca="1" si="326"/>
        <v>66.534653231890431</v>
      </c>
      <c r="G1731" s="90">
        <f t="shared" ca="1" si="326"/>
        <v>108.51040889874864</v>
      </c>
      <c r="H1731" s="90">
        <f t="shared" ca="1" si="318"/>
        <v>525.21754719309592</v>
      </c>
      <c r="I1731" s="90">
        <f t="shared" ca="1" si="319"/>
        <v>366.04572969661524</v>
      </c>
      <c r="J1731" s="90">
        <f t="shared" ca="1" si="320"/>
        <v>455.75311252712561</v>
      </c>
    </row>
    <row r="1732" spans="1:10" ht="12.75" x14ac:dyDescent="0.2">
      <c r="A1732" s="84">
        <v>1720</v>
      </c>
      <c r="B1732" s="90">
        <f t="shared" ca="1" si="316"/>
        <v>415.73044798723606</v>
      </c>
      <c r="C1732" s="103">
        <f t="shared" ca="1" si="327"/>
        <v>297.03886752459817</v>
      </c>
      <c r="D1732" s="103">
        <f t="shared" ca="1" si="327"/>
        <v>339.47368506578772</v>
      </c>
      <c r="E1732" s="90">
        <f t="shared" ca="1" si="326"/>
        <v>101.05321396270485</v>
      </c>
      <c r="F1732" s="90">
        <f t="shared" ca="1" si="326"/>
        <v>91.077275847360113</v>
      </c>
      <c r="G1732" s="90">
        <f t="shared" ca="1" si="326"/>
        <v>66.113122720924977</v>
      </c>
      <c r="H1732" s="90">
        <f t="shared" ca="1" si="318"/>
        <v>516.78366194994089</v>
      </c>
      <c r="I1732" s="90">
        <f t="shared" ca="1" si="319"/>
        <v>388.11614337195829</v>
      </c>
      <c r="J1732" s="90">
        <f t="shared" ca="1" si="320"/>
        <v>405.58680778671271</v>
      </c>
    </row>
    <row r="1733" spans="1:10" ht="12.75" x14ac:dyDescent="0.2">
      <c r="A1733" s="84">
        <v>1721</v>
      </c>
      <c r="B1733" s="90">
        <f t="shared" ca="1" si="316"/>
        <v>403.84484968370703</v>
      </c>
      <c r="C1733" s="103">
        <f t="shared" ca="1" si="327"/>
        <v>295.09741446207209</v>
      </c>
      <c r="D1733" s="103">
        <f t="shared" ca="1" si="327"/>
        <v>340.53123345741778</v>
      </c>
      <c r="E1733" s="90">
        <f t="shared" ca="1" si="326"/>
        <v>111.61029256902424</v>
      </c>
      <c r="F1733" s="90">
        <f t="shared" ca="1" si="326"/>
        <v>108.00837283960469</v>
      </c>
      <c r="G1733" s="90">
        <f t="shared" ca="1" si="326"/>
        <v>116.64471431317567</v>
      </c>
      <c r="H1733" s="90">
        <f t="shared" ca="1" si="318"/>
        <v>515.45514225273132</v>
      </c>
      <c r="I1733" s="90">
        <f t="shared" ca="1" si="319"/>
        <v>403.1057873016768</v>
      </c>
      <c r="J1733" s="90">
        <f t="shared" ca="1" si="320"/>
        <v>457.17594777059344</v>
      </c>
    </row>
    <row r="1734" spans="1:10" ht="12.75" x14ac:dyDescent="0.2">
      <c r="A1734" s="84">
        <v>1722</v>
      </c>
      <c r="B1734" s="90">
        <f t="shared" ca="1" si="316"/>
        <v>408.38522657946811</v>
      </c>
      <c r="C1734" s="103">
        <f t="shared" ca="1" si="327"/>
        <v>292.23608810317813</v>
      </c>
      <c r="D1734" s="103">
        <f t="shared" ca="1" si="327"/>
        <v>376.10357934931812</v>
      </c>
      <c r="E1734" s="90">
        <f t="shared" ca="1" si="326"/>
        <v>110.85652688010367</v>
      </c>
      <c r="F1734" s="90">
        <f t="shared" ca="1" si="326"/>
        <v>78.693952755831305</v>
      </c>
      <c r="G1734" s="90">
        <f t="shared" ca="1" si="326"/>
        <v>88.700654894217351</v>
      </c>
      <c r="H1734" s="90">
        <f t="shared" ca="1" si="318"/>
        <v>519.24175345957178</v>
      </c>
      <c r="I1734" s="90">
        <f t="shared" ca="1" si="319"/>
        <v>370.93004085900941</v>
      </c>
      <c r="J1734" s="90">
        <f t="shared" ca="1" si="320"/>
        <v>464.80423424353546</v>
      </c>
    </row>
    <row r="1735" spans="1:10" ht="12.75" x14ac:dyDescent="0.2">
      <c r="A1735" s="84">
        <v>1723</v>
      </c>
      <c r="B1735" s="90">
        <f t="shared" ca="1" si="316"/>
        <v>408.31877105231627</v>
      </c>
      <c r="C1735" s="103">
        <f t="shared" ca="1" si="327"/>
        <v>306.90292459760093</v>
      </c>
      <c r="D1735" s="103">
        <f t="shared" ca="1" si="327"/>
        <v>353.80966452983228</v>
      </c>
      <c r="E1735" s="90">
        <f t="shared" ca="1" si="326"/>
        <v>106.85195170104441</v>
      </c>
      <c r="F1735" s="90">
        <f t="shared" ca="1" si="326"/>
        <v>78.295261529235574</v>
      </c>
      <c r="G1735" s="90">
        <f t="shared" ca="1" si="326"/>
        <v>95.721325914181648</v>
      </c>
      <c r="H1735" s="90">
        <f t="shared" ca="1" si="318"/>
        <v>515.17072275336068</v>
      </c>
      <c r="I1735" s="90">
        <f t="shared" ca="1" si="319"/>
        <v>385.1981861268365</v>
      </c>
      <c r="J1735" s="90">
        <f t="shared" ca="1" si="320"/>
        <v>449.53099044401392</v>
      </c>
    </row>
    <row r="1736" spans="1:10" ht="12.75" x14ac:dyDescent="0.2">
      <c r="A1736" s="84">
        <v>1724</v>
      </c>
      <c r="B1736" s="90">
        <f t="shared" ca="1" si="316"/>
        <v>414.80178127161531</v>
      </c>
      <c r="C1736" s="103">
        <f t="shared" ca="1" si="327"/>
        <v>293.71652348274108</v>
      </c>
      <c r="D1736" s="103">
        <f t="shared" ca="1" si="327"/>
        <v>373.42406977565065</v>
      </c>
      <c r="E1736" s="90">
        <f t="shared" ca="1" si="326"/>
        <v>110.08112546926426</v>
      </c>
      <c r="F1736" s="90">
        <f t="shared" ca="1" si="326"/>
        <v>89.563477299783258</v>
      </c>
      <c r="G1736" s="90">
        <f t="shared" ca="1" si="326"/>
        <v>96.607250914253768</v>
      </c>
      <c r="H1736" s="90">
        <f t="shared" ca="1" si="318"/>
        <v>524.88290674087955</v>
      </c>
      <c r="I1736" s="90">
        <f t="shared" ca="1" si="319"/>
        <v>383.28000078252433</v>
      </c>
      <c r="J1736" s="90">
        <f t="shared" ca="1" si="320"/>
        <v>470.03132068990442</v>
      </c>
    </row>
    <row r="1737" spans="1:10" ht="12.75" x14ac:dyDescent="0.2">
      <c r="A1737" s="84">
        <v>1725</v>
      </c>
      <c r="B1737" s="90">
        <f t="shared" ca="1" si="316"/>
        <v>413.45677262382424</v>
      </c>
      <c r="C1737" s="103">
        <f t="shared" ca="1" si="327"/>
        <v>280.30936011281295</v>
      </c>
      <c r="D1737" s="103">
        <f t="shared" ca="1" si="327"/>
        <v>335.61076557525428</v>
      </c>
      <c r="E1737" s="90">
        <f t="shared" ca="1" si="326"/>
        <v>105.91807951617972</v>
      </c>
      <c r="F1737" s="90">
        <f t="shared" ca="1" si="326"/>
        <v>89.827041955997217</v>
      </c>
      <c r="G1737" s="90">
        <f t="shared" ca="1" si="326"/>
        <v>120.31476213636424</v>
      </c>
      <c r="H1737" s="90">
        <f t="shared" ca="1" si="318"/>
        <v>519.3748521400039</v>
      </c>
      <c r="I1737" s="90">
        <f t="shared" ca="1" si="319"/>
        <v>370.13640206881018</v>
      </c>
      <c r="J1737" s="90">
        <f t="shared" ca="1" si="320"/>
        <v>455.92552771161854</v>
      </c>
    </row>
    <row r="1738" spans="1:10" ht="12.75" x14ac:dyDescent="0.2">
      <c r="A1738" s="84">
        <v>1726</v>
      </c>
      <c r="B1738" s="90">
        <f t="shared" ca="1" si="316"/>
        <v>413.70004078689772</v>
      </c>
      <c r="C1738" s="103">
        <f t="shared" ca="1" si="327"/>
        <v>272.93001231928866</v>
      </c>
      <c r="D1738" s="103">
        <f t="shared" ca="1" si="327"/>
        <v>339.2344383034017</v>
      </c>
      <c r="E1738" s="90">
        <f t="shared" ca="1" si="326"/>
        <v>114.72244630038281</v>
      </c>
      <c r="F1738" s="90">
        <f t="shared" ca="1" si="326"/>
        <v>64.098803396413956</v>
      </c>
      <c r="G1738" s="90">
        <f t="shared" ca="1" si="326"/>
        <v>92.369620909114786</v>
      </c>
      <c r="H1738" s="90">
        <f t="shared" ca="1" si="318"/>
        <v>528.4224870872805</v>
      </c>
      <c r="I1738" s="90">
        <f t="shared" ca="1" si="319"/>
        <v>337.02881571570265</v>
      </c>
      <c r="J1738" s="90">
        <f t="shared" ca="1" si="320"/>
        <v>431.60405921251652</v>
      </c>
    </row>
    <row r="1739" spans="1:10" ht="12.75" x14ac:dyDescent="0.2">
      <c r="A1739" s="84">
        <v>1727</v>
      </c>
      <c r="B1739" s="90">
        <f t="shared" ca="1" si="316"/>
        <v>410.44887340708459</v>
      </c>
      <c r="C1739" s="103">
        <f t="shared" ca="1" si="327"/>
        <v>327.58947537207348</v>
      </c>
      <c r="D1739" s="103">
        <f t="shared" ca="1" si="327"/>
        <v>337.95295945285091</v>
      </c>
      <c r="E1739" s="90">
        <f t="shared" ca="1" si="326"/>
        <v>114.6487928803769</v>
      </c>
      <c r="F1739" s="90">
        <f t="shared" ca="1" si="326"/>
        <v>81.680612222757802</v>
      </c>
      <c r="G1739" s="90">
        <f t="shared" ca="1" si="326"/>
        <v>101.29448507252488</v>
      </c>
      <c r="H1739" s="90">
        <f t="shared" ca="1" si="318"/>
        <v>525.09766628746149</v>
      </c>
      <c r="I1739" s="90">
        <f t="shared" ca="1" si="319"/>
        <v>409.2700875948313</v>
      </c>
      <c r="J1739" s="90">
        <f t="shared" ca="1" si="320"/>
        <v>439.24744452537578</v>
      </c>
    </row>
    <row r="1740" spans="1:10" ht="12.75" x14ac:dyDescent="0.2">
      <c r="A1740" s="84">
        <v>1728</v>
      </c>
      <c r="B1740" s="90">
        <f t="shared" ca="1" si="316"/>
        <v>417.95558518041253</v>
      </c>
      <c r="C1740" s="103">
        <f t="shared" ca="1" si="327"/>
        <v>302.73881832702284</v>
      </c>
      <c r="D1740" s="103">
        <f t="shared" ca="1" si="327"/>
        <v>357.38019075976149</v>
      </c>
      <c r="E1740" s="90">
        <f t="shared" ca="1" si="326"/>
        <v>103.35886654270517</v>
      </c>
      <c r="F1740" s="90">
        <f t="shared" ca="1" si="326"/>
        <v>76.373765414656134</v>
      </c>
      <c r="G1740" s="90">
        <f t="shared" ca="1" si="326"/>
        <v>84.974755440013467</v>
      </c>
      <c r="H1740" s="90">
        <f t="shared" ca="1" si="318"/>
        <v>521.31445172311771</v>
      </c>
      <c r="I1740" s="90">
        <f t="shared" ca="1" si="319"/>
        <v>379.11258374167898</v>
      </c>
      <c r="J1740" s="90">
        <f t="shared" ca="1" si="320"/>
        <v>442.35494619977499</v>
      </c>
    </row>
    <row r="1741" spans="1:10" ht="12.75" x14ac:dyDescent="0.2">
      <c r="A1741" s="84">
        <v>1729</v>
      </c>
      <c r="B1741" s="90">
        <f t="shared" ca="1" si="316"/>
        <v>413.66509054258398</v>
      </c>
      <c r="C1741" s="103">
        <f t="shared" ca="1" si="327"/>
        <v>304.77766719667596</v>
      </c>
      <c r="D1741" s="103">
        <f t="shared" ca="1" si="327"/>
        <v>337.09237569284579</v>
      </c>
      <c r="E1741" s="90">
        <f t="shared" ca="1" si="326"/>
        <v>102.52583919703557</v>
      </c>
      <c r="F1741" s="90">
        <f t="shared" ca="1" si="326"/>
        <v>81.836392892099681</v>
      </c>
      <c r="G1741" s="90">
        <f t="shared" ca="1" si="326"/>
        <v>93.184948548845767</v>
      </c>
      <c r="H1741" s="90">
        <f t="shared" ca="1" si="318"/>
        <v>516.19092973961961</v>
      </c>
      <c r="I1741" s="90">
        <f t="shared" ca="1" si="319"/>
        <v>386.61406008877566</v>
      </c>
      <c r="J1741" s="90">
        <f t="shared" ca="1" si="320"/>
        <v>430.27732424169153</v>
      </c>
    </row>
    <row r="1742" spans="1:10" ht="12.75" x14ac:dyDescent="0.2">
      <c r="A1742" s="84">
        <v>1730</v>
      </c>
      <c r="B1742" s="90">
        <f t="shared" ref="B1742:B1805" ca="1" si="328">NORMINV(RAND(),B$5,B$6)</f>
        <v>420.00375059634291</v>
      </c>
      <c r="C1742" s="103">
        <f t="shared" ref="C1742:G1757" ca="1" si="329">NORMINV(RAND(),C$5,C$6)</f>
        <v>283.32922932011343</v>
      </c>
      <c r="D1742" s="103">
        <f t="shared" ca="1" si="329"/>
        <v>355.22142508122926</v>
      </c>
      <c r="E1742" s="90">
        <f t="shared" ca="1" si="329"/>
        <v>106.25407728258511</v>
      </c>
      <c r="F1742" s="90">
        <f t="shared" ca="1" si="329"/>
        <v>83.923958731209822</v>
      </c>
      <c r="G1742" s="90">
        <f t="shared" ca="1" si="329"/>
        <v>67.184387372961083</v>
      </c>
      <c r="H1742" s="90">
        <f t="shared" ref="H1742:H1805" ca="1" si="330">+B1742+E1742</f>
        <v>526.25782787892808</v>
      </c>
      <c r="I1742" s="90">
        <f t="shared" ref="I1742:I1805" ca="1" si="331">+C1742+F1742</f>
        <v>367.25318805132326</v>
      </c>
      <c r="J1742" s="90">
        <f t="shared" ref="J1742:J1805" ca="1" si="332">+D1742+G1742</f>
        <v>422.40581245419037</v>
      </c>
    </row>
    <row r="1743" spans="1:10" ht="12.75" x14ac:dyDescent="0.2">
      <c r="A1743" s="84">
        <v>1731</v>
      </c>
      <c r="B1743" s="90">
        <f t="shared" ca="1" si="328"/>
        <v>412.49054572263191</v>
      </c>
      <c r="C1743" s="103">
        <f t="shared" ref="C1743:D1757" ca="1" si="333">NORMINV(RAND(),C$5,C$6)</f>
        <v>307.93938540419163</v>
      </c>
      <c r="D1743" s="103">
        <f t="shared" ca="1" si="333"/>
        <v>349.78933751707541</v>
      </c>
      <c r="E1743" s="90">
        <f t="shared" ca="1" si="329"/>
        <v>109.94541990406331</v>
      </c>
      <c r="F1743" s="90">
        <f t="shared" ca="1" si="329"/>
        <v>69.387088016894879</v>
      </c>
      <c r="G1743" s="90">
        <f t="shared" ca="1" si="329"/>
        <v>87.408367364642515</v>
      </c>
      <c r="H1743" s="90">
        <f t="shared" ca="1" si="330"/>
        <v>522.43596562669518</v>
      </c>
      <c r="I1743" s="90">
        <f t="shared" ca="1" si="331"/>
        <v>377.32647342108652</v>
      </c>
      <c r="J1743" s="90">
        <f t="shared" ca="1" si="332"/>
        <v>437.19770488171793</v>
      </c>
    </row>
    <row r="1744" spans="1:10" ht="12.75" x14ac:dyDescent="0.2">
      <c r="A1744" s="84">
        <v>1732</v>
      </c>
      <c r="B1744" s="90">
        <f t="shared" ca="1" si="328"/>
        <v>400.84817023043848</v>
      </c>
      <c r="C1744" s="103">
        <f t="shared" ca="1" si="333"/>
        <v>303.41640085162402</v>
      </c>
      <c r="D1744" s="103">
        <f t="shared" ca="1" si="333"/>
        <v>359.40644033782911</v>
      </c>
      <c r="E1744" s="90">
        <f t="shared" ca="1" si="329"/>
        <v>104.85440818427452</v>
      </c>
      <c r="F1744" s="90">
        <f t="shared" ca="1" si="329"/>
        <v>72.746269795058765</v>
      </c>
      <c r="G1744" s="90">
        <f t="shared" ca="1" si="329"/>
        <v>88.179732770145932</v>
      </c>
      <c r="H1744" s="90">
        <f t="shared" ca="1" si="330"/>
        <v>505.702578414713</v>
      </c>
      <c r="I1744" s="90">
        <f t="shared" ca="1" si="331"/>
        <v>376.16267064668278</v>
      </c>
      <c r="J1744" s="90">
        <f t="shared" ca="1" si="332"/>
        <v>447.58617310797501</v>
      </c>
    </row>
    <row r="1745" spans="1:10" ht="12.75" x14ac:dyDescent="0.2">
      <c r="A1745" s="84">
        <v>1733</v>
      </c>
      <c r="B1745" s="90">
        <f t="shared" ca="1" si="328"/>
        <v>413.04991816490576</v>
      </c>
      <c r="C1745" s="103">
        <f t="shared" ca="1" si="333"/>
        <v>298.16428017027965</v>
      </c>
      <c r="D1745" s="103">
        <f t="shared" ca="1" si="333"/>
        <v>359.93822222064227</v>
      </c>
      <c r="E1745" s="90">
        <f t="shared" ca="1" si="329"/>
        <v>108.95290381327096</v>
      </c>
      <c r="F1745" s="90">
        <f t="shared" ca="1" si="329"/>
        <v>88.993155961586282</v>
      </c>
      <c r="G1745" s="90">
        <f t="shared" ca="1" si="329"/>
        <v>108.80697053937888</v>
      </c>
      <c r="H1745" s="90">
        <f t="shared" ca="1" si="330"/>
        <v>522.00282197817671</v>
      </c>
      <c r="I1745" s="90">
        <f t="shared" ca="1" si="331"/>
        <v>387.15743613186595</v>
      </c>
      <c r="J1745" s="90">
        <f t="shared" ca="1" si="332"/>
        <v>468.74519276002115</v>
      </c>
    </row>
    <row r="1746" spans="1:10" ht="12.75" x14ac:dyDescent="0.2">
      <c r="A1746" s="84">
        <v>1734</v>
      </c>
      <c r="B1746" s="90">
        <f t="shared" ca="1" si="328"/>
        <v>407.01013373417038</v>
      </c>
      <c r="C1746" s="103">
        <f t="shared" ca="1" si="333"/>
        <v>290.99612000338794</v>
      </c>
      <c r="D1746" s="103">
        <f t="shared" ca="1" si="333"/>
        <v>330.54136903452724</v>
      </c>
      <c r="E1746" s="90">
        <f t="shared" ca="1" si="329"/>
        <v>107.92672275907226</v>
      </c>
      <c r="F1746" s="90">
        <f t="shared" ca="1" si="329"/>
        <v>64.379955142107164</v>
      </c>
      <c r="G1746" s="90">
        <f t="shared" ca="1" si="329"/>
        <v>132.12296691201689</v>
      </c>
      <c r="H1746" s="90">
        <f t="shared" ca="1" si="330"/>
        <v>514.93685649324266</v>
      </c>
      <c r="I1746" s="90">
        <f t="shared" ca="1" si="331"/>
        <v>355.37607514549512</v>
      </c>
      <c r="J1746" s="90">
        <f t="shared" ca="1" si="332"/>
        <v>462.66433594654416</v>
      </c>
    </row>
    <row r="1747" spans="1:10" ht="12.75" x14ac:dyDescent="0.2">
      <c r="A1747" s="84">
        <v>1735</v>
      </c>
      <c r="B1747" s="90">
        <f t="shared" ca="1" si="328"/>
        <v>413.31489379179703</v>
      </c>
      <c r="C1747" s="103">
        <f t="shared" ca="1" si="333"/>
        <v>298.23675480089884</v>
      </c>
      <c r="D1747" s="103">
        <f t="shared" ca="1" si="333"/>
        <v>338.40832044598773</v>
      </c>
      <c r="E1747" s="90">
        <f t="shared" ca="1" si="329"/>
        <v>114.5341776322655</v>
      </c>
      <c r="F1747" s="90">
        <f t="shared" ca="1" si="329"/>
        <v>92.384626284974544</v>
      </c>
      <c r="G1747" s="90">
        <f t="shared" ca="1" si="329"/>
        <v>80.675291505585079</v>
      </c>
      <c r="H1747" s="90">
        <f t="shared" ca="1" si="330"/>
        <v>527.84907142406257</v>
      </c>
      <c r="I1747" s="90">
        <f t="shared" ca="1" si="331"/>
        <v>390.6213810858734</v>
      </c>
      <c r="J1747" s="90">
        <f t="shared" ca="1" si="332"/>
        <v>419.08361195157283</v>
      </c>
    </row>
    <row r="1748" spans="1:10" ht="12.75" x14ac:dyDescent="0.2">
      <c r="A1748" s="84">
        <v>1736</v>
      </c>
      <c r="B1748" s="90">
        <f t="shared" ca="1" si="328"/>
        <v>409.35229923085126</v>
      </c>
      <c r="C1748" s="103">
        <f t="shared" ca="1" si="333"/>
        <v>298.08265802878259</v>
      </c>
      <c r="D1748" s="103">
        <f t="shared" ca="1" si="333"/>
        <v>367.92028803929196</v>
      </c>
      <c r="E1748" s="90">
        <f t="shared" ca="1" si="329"/>
        <v>103.31183997254608</v>
      </c>
      <c r="F1748" s="90">
        <f t="shared" ca="1" si="329"/>
        <v>102.59529620127407</v>
      </c>
      <c r="G1748" s="90">
        <f t="shared" ca="1" si="329"/>
        <v>90.269365515288996</v>
      </c>
      <c r="H1748" s="90">
        <f t="shared" ca="1" si="330"/>
        <v>512.66413920339733</v>
      </c>
      <c r="I1748" s="90">
        <f t="shared" ca="1" si="331"/>
        <v>400.67795423005668</v>
      </c>
      <c r="J1748" s="90">
        <f t="shared" ca="1" si="332"/>
        <v>458.18965355458096</v>
      </c>
    </row>
    <row r="1749" spans="1:10" ht="12.75" x14ac:dyDescent="0.2">
      <c r="A1749" s="84">
        <v>1737</v>
      </c>
      <c r="B1749" s="90">
        <f t="shared" ca="1" si="328"/>
        <v>413.7523138881931</v>
      </c>
      <c r="C1749" s="103">
        <f t="shared" ca="1" si="333"/>
        <v>293.44340258408897</v>
      </c>
      <c r="D1749" s="103">
        <f t="shared" ca="1" si="333"/>
        <v>363.36537955495697</v>
      </c>
      <c r="E1749" s="90">
        <f t="shared" ca="1" si="329"/>
        <v>115.43212477036255</v>
      </c>
      <c r="F1749" s="90">
        <f t="shared" ca="1" si="329"/>
        <v>69.119180900944173</v>
      </c>
      <c r="G1749" s="90">
        <f t="shared" ca="1" si="329"/>
        <v>105.10403212155146</v>
      </c>
      <c r="H1749" s="90">
        <f t="shared" ca="1" si="330"/>
        <v>529.18443865855568</v>
      </c>
      <c r="I1749" s="90">
        <f t="shared" ca="1" si="331"/>
        <v>362.56258348503314</v>
      </c>
      <c r="J1749" s="90">
        <f t="shared" ca="1" si="332"/>
        <v>468.46941167650846</v>
      </c>
    </row>
    <row r="1750" spans="1:10" ht="12.75" x14ac:dyDescent="0.2">
      <c r="A1750" s="84">
        <v>1738</v>
      </c>
      <c r="B1750" s="90">
        <f t="shared" ca="1" si="328"/>
        <v>412.47493174332322</v>
      </c>
      <c r="C1750" s="103">
        <f t="shared" ca="1" si="333"/>
        <v>287.6784696323864</v>
      </c>
      <c r="D1750" s="103">
        <f t="shared" ca="1" si="333"/>
        <v>349.48192538991685</v>
      </c>
      <c r="E1750" s="90">
        <f t="shared" ca="1" si="329"/>
        <v>116.45654187739645</v>
      </c>
      <c r="F1750" s="90">
        <f t="shared" ca="1" si="329"/>
        <v>83.080227086848922</v>
      </c>
      <c r="G1750" s="90">
        <f t="shared" ca="1" si="329"/>
        <v>89.306381478949405</v>
      </c>
      <c r="H1750" s="90">
        <f t="shared" ca="1" si="330"/>
        <v>528.93147362071966</v>
      </c>
      <c r="I1750" s="90">
        <f t="shared" ca="1" si="331"/>
        <v>370.75869671923533</v>
      </c>
      <c r="J1750" s="90">
        <f t="shared" ca="1" si="332"/>
        <v>438.78830686886624</v>
      </c>
    </row>
    <row r="1751" spans="1:10" ht="12.75" x14ac:dyDescent="0.2">
      <c r="A1751" s="84">
        <v>1739</v>
      </c>
      <c r="B1751" s="90">
        <f t="shared" ca="1" si="328"/>
        <v>408.29840487633152</v>
      </c>
      <c r="C1751" s="103">
        <f t="shared" ca="1" si="333"/>
        <v>266.68358011136252</v>
      </c>
      <c r="D1751" s="103">
        <f t="shared" ca="1" si="333"/>
        <v>326.65504457001583</v>
      </c>
      <c r="E1751" s="90">
        <f t="shared" ca="1" si="329"/>
        <v>110.84515001617179</v>
      </c>
      <c r="F1751" s="90">
        <f t="shared" ca="1" si="329"/>
        <v>88.63437122225713</v>
      </c>
      <c r="G1751" s="90">
        <f t="shared" ca="1" si="329"/>
        <v>93.661638332509426</v>
      </c>
      <c r="H1751" s="90">
        <f t="shared" ca="1" si="330"/>
        <v>519.14355489250329</v>
      </c>
      <c r="I1751" s="90">
        <f t="shared" ca="1" si="331"/>
        <v>355.31795133361965</v>
      </c>
      <c r="J1751" s="90">
        <f t="shared" ca="1" si="332"/>
        <v>420.31668290252526</v>
      </c>
    </row>
    <row r="1752" spans="1:10" ht="12.75" x14ac:dyDescent="0.2">
      <c r="A1752" s="84">
        <v>1740</v>
      </c>
      <c r="B1752" s="90">
        <f t="shared" ca="1" si="328"/>
        <v>415.82088944165014</v>
      </c>
      <c r="C1752" s="103">
        <f t="shared" ca="1" si="333"/>
        <v>286.89679810639342</v>
      </c>
      <c r="D1752" s="103">
        <f t="shared" ca="1" si="333"/>
        <v>342.66777936807324</v>
      </c>
      <c r="E1752" s="90">
        <f t="shared" ca="1" si="329"/>
        <v>108.13481005009019</v>
      </c>
      <c r="F1752" s="90">
        <f t="shared" ca="1" si="329"/>
        <v>87.549205612204901</v>
      </c>
      <c r="G1752" s="90">
        <f t="shared" ca="1" si="329"/>
        <v>87.824128673704209</v>
      </c>
      <c r="H1752" s="90">
        <f t="shared" ca="1" si="330"/>
        <v>523.95569949174035</v>
      </c>
      <c r="I1752" s="90">
        <f t="shared" ca="1" si="331"/>
        <v>374.44600371859832</v>
      </c>
      <c r="J1752" s="90">
        <f t="shared" ca="1" si="332"/>
        <v>430.49190804177744</v>
      </c>
    </row>
    <row r="1753" spans="1:10" ht="12.75" x14ac:dyDescent="0.2">
      <c r="A1753" s="84">
        <v>1741</v>
      </c>
      <c r="B1753" s="90">
        <f t="shared" ca="1" si="328"/>
        <v>408.85664630675484</v>
      </c>
      <c r="C1753" s="103">
        <f t="shared" ca="1" si="333"/>
        <v>295.53707627490309</v>
      </c>
      <c r="D1753" s="103">
        <f t="shared" ca="1" si="333"/>
        <v>344.9208171933218</v>
      </c>
      <c r="E1753" s="90">
        <f t="shared" ca="1" si="329"/>
        <v>104.55679163754401</v>
      </c>
      <c r="F1753" s="90">
        <f t="shared" ca="1" si="329"/>
        <v>74.874361038079201</v>
      </c>
      <c r="G1753" s="90">
        <f t="shared" ca="1" si="329"/>
        <v>85.318593636818903</v>
      </c>
      <c r="H1753" s="90">
        <f t="shared" ca="1" si="330"/>
        <v>513.41343794429883</v>
      </c>
      <c r="I1753" s="90">
        <f t="shared" ca="1" si="331"/>
        <v>370.41143731298229</v>
      </c>
      <c r="J1753" s="90">
        <f t="shared" ca="1" si="332"/>
        <v>430.23941083014068</v>
      </c>
    </row>
    <row r="1754" spans="1:10" ht="12.75" x14ac:dyDescent="0.2">
      <c r="A1754" s="84">
        <v>1742</v>
      </c>
      <c r="B1754" s="90">
        <f t="shared" ca="1" si="328"/>
        <v>410.51233436921626</v>
      </c>
      <c r="C1754" s="103">
        <f t="shared" ca="1" si="333"/>
        <v>306.14979888999125</v>
      </c>
      <c r="D1754" s="103">
        <f t="shared" ca="1" si="333"/>
        <v>330.1296578141704</v>
      </c>
      <c r="E1754" s="90">
        <f t="shared" ca="1" si="329"/>
        <v>116.87347667924156</v>
      </c>
      <c r="F1754" s="90">
        <f t="shared" ca="1" si="329"/>
        <v>78.814405555325806</v>
      </c>
      <c r="G1754" s="90">
        <f t="shared" ca="1" si="329"/>
        <v>89.523657544232321</v>
      </c>
      <c r="H1754" s="90">
        <f t="shared" ca="1" si="330"/>
        <v>527.38581104845787</v>
      </c>
      <c r="I1754" s="90">
        <f t="shared" ca="1" si="331"/>
        <v>384.96420444531702</v>
      </c>
      <c r="J1754" s="90">
        <f t="shared" ca="1" si="332"/>
        <v>419.65331535840272</v>
      </c>
    </row>
    <row r="1755" spans="1:10" ht="12.75" x14ac:dyDescent="0.2">
      <c r="A1755" s="84">
        <v>1743</v>
      </c>
      <c r="B1755" s="90">
        <f t="shared" ca="1" si="328"/>
        <v>407.85494264407356</v>
      </c>
      <c r="C1755" s="103">
        <f t="shared" ca="1" si="333"/>
        <v>285.5756951449211</v>
      </c>
      <c r="D1755" s="103">
        <f t="shared" ca="1" si="333"/>
        <v>348.08822306736795</v>
      </c>
      <c r="E1755" s="90">
        <f t="shared" ca="1" si="329"/>
        <v>99.013700445361096</v>
      </c>
      <c r="F1755" s="90">
        <f t="shared" ca="1" si="329"/>
        <v>83.847706342143184</v>
      </c>
      <c r="G1755" s="90">
        <f t="shared" ca="1" si="329"/>
        <v>99.431651801951531</v>
      </c>
      <c r="H1755" s="90">
        <f t="shared" ca="1" si="330"/>
        <v>506.86864308943467</v>
      </c>
      <c r="I1755" s="90">
        <f t="shared" ca="1" si="331"/>
        <v>369.42340148706427</v>
      </c>
      <c r="J1755" s="90">
        <f t="shared" ca="1" si="332"/>
        <v>447.51987486931949</v>
      </c>
    </row>
    <row r="1756" spans="1:10" ht="12.75" x14ac:dyDescent="0.2">
      <c r="A1756" s="84">
        <v>1744</v>
      </c>
      <c r="B1756" s="90">
        <f t="shared" ca="1" si="328"/>
        <v>416.57798911251427</v>
      </c>
      <c r="C1756" s="103">
        <f t="shared" ca="1" si="333"/>
        <v>295.92945843873179</v>
      </c>
      <c r="D1756" s="103">
        <f t="shared" ca="1" si="333"/>
        <v>344.29608658124545</v>
      </c>
      <c r="E1756" s="90">
        <f t="shared" ca="1" si="329"/>
        <v>111.99389400062741</v>
      </c>
      <c r="F1756" s="90">
        <f t="shared" ca="1" si="329"/>
        <v>97.060136536653246</v>
      </c>
      <c r="G1756" s="90">
        <f t="shared" ca="1" si="329"/>
        <v>90.863991388752765</v>
      </c>
      <c r="H1756" s="90">
        <f t="shared" ca="1" si="330"/>
        <v>528.57188311314167</v>
      </c>
      <c r="I1756" s="90">
        <f t="shared" ca="1" si="331"/>
        <v>392.98959497538505</v>
      </c>
      <c r="J1756" s="90">
        <f t="shared" ca="1" si="332"/>
        <v>435.16007796999821</v>
      </c>
    </row>
    <row r="1757" spans="1:10" ht="12.75" x14ac:dyDescent="0.2">
      <c r="A1757" s="84">
        <v>1745</v>
      </c>
      <c r="B1757" s="90">
        <f t="shared" ca="1" si="328"/>
        <v>408.34009646137736</v>
      </c>
      <c r="C1757" s="103">
        <f t="shared" ca="1" si="333"/>
        <v>290.79316885126349</v>
      </c>
      <c r="D1757" s="103">
        <f t="shared" ca="1" si="333"/>
        <v>344.88609558592651</v>
      </c>
      <c r="E1757" s="90">
        <f t="shared" ca="1" si="329"/>
        <v>100.03449012101444</v>
      </c>
      <c r="F1757" s="90">
        <f t="shared" ca="1" si="329"/>
        <v>70.77049433759646</v>
      </c>
      <c r="G1757" s="90">
        <f t="shared" ca="1" si="329"/>
        <v>85.83872063122611</v>
      </c>
      <c r="H1757" s="90">
        <f t="shared" ca="1" si="330"/>
        <v>508.37458658239177</v>
      </c>
      <c r="I1757" s="90">
        <f t="shared" ca="1" si="331"/>
        <v>361.56366318885995</v>
      </c>
      <c r="J1757" s="90">
        <f t="shared" ca="1" si="332"/>
        <v>430.72481621715264</v>
      </c>
    </row>
    <row r="1758" spans="1:10" ht="12.75" x14ac:dyDescent="0.2">
      <c r="A1758" s="84">
        <v>1746</v>
      </c>
      <c r="B1758" s="90">
        <f t="shared" ca="1" si="328"/>
        <v>407.12028299651655</v>
      </c>
      <c r="C1758" s="103">
        <f t="shared" ref="C1758:G1773" ca="1" si="334">NORMINV(RAND(),C$5,C$6)</f>
        <v>294.71220464208403</v>
      </c>
      <c r="D1758" s="103">
        <f t="shared" ca="1" si="334"/>
        <v>334.57603650000613</v>
      </c>
      <c r="E1758" s="90">
        <f t="shared" ca="1" si="334"/>
        <v>116.5448731427288</v>
      </c>
      <c r="F1758" s="90">
        <f t="shared" ca="1" si="334"/>
        <v>82.979256500433848</v>
      </c>
      <c r="G1758" s="90">
        <f t="shared" ca="1" si="334"/>
        <v>111.55197618667412</v>
      </c>
      <c r="H1758" s="90">
        <f t="shared" ca="1" si="330"/>
        <v>523.66515613924537</v>
      </c>
      <c r="I1758" s="90">
        <f t="shared" ca="1" si="331"/>
        <v>377.69146114251788</v>
      </c>
      <c r="J1758" s="90">
        <f t="shared" ca="1" si="332"/>
        <v>446.12801268668022</v>
      </c>
    </row>
    <row r="1759" spans="1:10" ht="12.75" x14ac:dyDescent="0.2">
      <c r="A1759" s="84">
        <v>1747</v>
      </c>
      <c r="B1759" s="90">
        <f t="shared" ca="1" si="328"/>
        <v>410.27999081465487</v>
      </c>
      <c r="C1759" s="103">
        <f t="shared" ref="C1759:D1773" ca="1" si="335">NORMINV(RAND(),C$5,C$6)</f>
        <v>301.55684810092743</v>
      </c>
      <c r="D1759" s="103">
        <f t="shared" ca="1" si="335"/>
        <v>357.53242925136533</v>
      </c>
      <c r="E1759" s="90">
        <f t="shared" ca="1" si="334"/>
        <v>113.56550451307749</v>
      </c>
      <c r="F1759" s="90">
        <f t="shared" ca="1" si="334"/>
        <v>77.594109443881635</v>
      </c>
      <c r="G1759" s="90">
        <f t="shared" ca="1" si="334"/>
        <v>90.748863132217707</v>
      </c>
      <c r="H1759" s="90">
        <f t="shared" ca="1" si="330"/>
        <v>523.84549532773235</v>
      </c>
      <c r="I1759" s="90">
        <f t="shared" ca="1" si="331"/>
        <v>379.15095754480905</v>
      </c>
      <c r="J1759" s="90">
        <f t="shared" ca="1" si="332"/>
        <v>448.28129238358304</v>
      </c>
    </row>
    <row r="1760" spans="1:10" ht="12.75" x14ac:dyDescent="0.2">
      <c r="A1760" s="84">
        <v>1748</v>
      </c>
      <c r="B1760" s="90">
        <f t="shared" ca="1" si="328"/>
        <v>412.13510316104561</v>
      </c>
      <c r="C1760" s="103">
        <f t="shared" ca="1" si="335"/>
        <v>312.42402528678667</v>
      </c>
      <c r="D1760" s="103">
        <f t="shared" ca="1" si="335"/>
        <v>338.46466259405628</v>
      </c>
      <c r="E1760" s="90">
        <f t="shared" ca="1" si="334"/>
        <v>103.98246465413057</v>
      </c>
      <c r="F1760" s="90">
        <f t="shared" ca="1" si="334"/>
        <v>78.113368960961296</v>
      </c>
      <c r="G1760" s="90">
        <f t="shared" ca="1" si="334"/>
        <v>98.812107994634019</v>
      </c>
      <c r="H1760" s="90">
        <f t="shared" ca="1" si="330"/>
        <v>516.11756781517613</v>
      </c>
      <c r="I1760" s="90">
        <f t="shared" ca="1" si="331"/>
        <v>390.53739424774795</v>
      </c>
      <c r="J1760" s="90">
        <f t="shared" ca="1" si="332"/>
        <v>437.27677058869028</v>
      </c>
    </row>
    <row r="1761" spans="1:10" ht="12.75" x14ac:dyDescent="0.2">
      <c r="A1761" s="84">
        <v>1749</v>
      </c>
      <c r="B1761" s="90">
        <f t="shared" ca="1" si="328"/>
        <v>420.93510984992912</v>
      </c>
      <c r="C1761" s="103">
        <f t="shared" ca="1" si="335"/>
        <v>276.5346469827698</v>
      </c>
      <c r="D1761" s="103">
        <f t="shared" ca="1" si="335"/>
        <v>334.03795939493898</v>
      </c>
      <c r="E1761" s="90">
        <f t="shared" ca="1" si="334"/>
        <v>110.65992492036287</v>
      </c>
      <c r="F1761" s="90">
        <f t="shared" ca="1" si="334"/>
        <v>93.820261115095718</v>
      </c>
      <c r="G1761" s="90">
        <f t="shared" ca="1" si="334"/>
        <v>86.481079325592162</v>
      </c>
      <c r="H1761" s="90">
        <f t="shared" ca="1" si="330"/>
        <v>531.59503477029193</v>
      </c>
      <c r="I1761" s="90">
        <f t="shared" ca="1" si="331"/>
        <v>370.35490809786552</v>
      </c>
      <c r="J1761" s="90">
        <f t="shared" ca="1" si="332"/>
        <v>420.51903872053117</v>
      </c>
    </row>
    <row r="1762" spans="1:10" ht="12.75" x14ac:dyDescent="0.2">
      <c r="A1762" s="84">
        <v>1750</v>
      </c>
      <c r="B1762" s="90">
        <f t="shared" ca="1" si="328"/>
        <v>400.73679218016679</v>
      </c>
      <c r="C1762" s="103">
        <f t="shared" ca="1" si="335"/>
        <v>292.46788583104234</v>
      </c>
      <c r="D1762" s="103">
        <f t="shared" ca="1" si="335"/>
        <v>362.46924092201044</v>
      </c>
      <c r="E1762" s="90">
        <f t="shared" ca="1" si="334"/>
        <v>103.02300345041988</v>
      </c>
      <c r="F1762" s="90">
        <f t="shared" ca="1" si="334"/>
        <v>63.457496366100003</v>
      </c>
      <c r="G1762" s="90">
        <f t="shared" ca="1" si="334"/>
        <v>97.206741387221427</v>
      </c>
      <c r="H1762" s="90">
        <f t="shared" ca="1" si="330"/>
        <v>503.75979563058667</v>
      </c>
      <c r="I1762" s="90">
        <f t="shared" ca="1" si="331"/>
        <v>355.92538219714231</v>
      </c>
      <c r="J1762" s="90">
        <f t="shared" ca="1" si="332"/>
        <v>459.67598230923187</v>
      </c>
    </row>
    <row r="1763" spans="1:10" ht="12.75" x14ac:dyDescent="0.2">
      <c r="A1763" s="84">
        <v>1751</v>
      </c>
      <c r="B1763" s="90">
        <f t="shared" ca="1" si="328"/>
        <v>409.0250469955443</v>
      </c>
      <c r="C1763" s="103">
        <f t="shared" ca="1" si="335"/>
        <v>297.8844483664144</v>
      </c>
      <c r="D1763" s="103">
        <f t="shared" ca="1" si="335"/>
        <v>350.73236519266953</v>
      </c>
      <c r="E1763" s="90">
        <f t="shared" ca="1" si="334"/>
        <v>111.9825221431358</v>
      </c>
      <c r="F1763" s="90">
        <f t="shared" ca="1" si="334"/>
        <v>94.653525414150849</v>
      </c>
      <c r="G1763" s="90">
        <f t="shared" ca="1" si="334"/>
        <v>76.887231371874321</v>
      </c>
      <c r="H1763" s="90">
        <f t="shared" ca="1" si="330"/>
        <v>521.00756913868008</v>
      </c>
      <c r="I1763" s="90">
        <f t="shared" ca="1" si="331"/>
        <v>392.53797378056527</v>
      </c>
      <c r="J1763" s="90">
        <f t="shared" ca="1" si="332"/>
        <v>427.61959656454383</v>
      </c>
    </row>
    <row r="1764" spans="1:10" ht="12.75" x14ac:dyDescent="0.2">
      <c r="A1764" s="84">
        <v>1752</v>
      </c>
      <c r="B1764" s="90">
        <f t="shared" ca="1" si="328"/>
        <v>419.39894244862751</v>
      </c>
      <c r="C1764" s="103">
        <f t="shared" ca="1" si="335"/>
        <v>294.0739203459371</v>
      </c>
      <c r="D1764" s="103">
        <f t="shared" ca="1" si="335"/>
        <v>345.08356223935448</v>
      </c>
      <c r="E1764" s="90">
        <f t="shared" ca="1" si="334"/>
        <v>108.16397523031503</v>
      </c>
      <c r="F1764" s="90">
        <f t="shared" ca="1" si="334"/>
        <v>88.229880119468675</v>
      </c>
      <c r="G1764" s="90">
        <f t="shared" ca="1" si="334"/>
        <v>84.94481119840836</v>
      </c>
      <c r="H1764" s="90">
        <f t="shared" ca="1" si="330"/>
        <v>527.56291767894254</v>
      </c>
      <c r="I1764" s="90">
        <f t="shared" ca="1" si="331"/>
        <v>382.30380046540574</v>
      </c>
      <c r="J1764" s="90">
        <f t="shared" ca="1" si="332"/>
        <v>430.02837343776287</v>
      </c>
    </row>
    <row r="1765" spans="1:10" ht="12.75" x14ac:dyDescent="0.2">
      <c r="A1765" s="84">
        <v>1753</v>
      </c>
      <c r="B1765" s="90">
        <f t="shared" ca="1" si="328"/>
        <v>415.52821385844675</v>
      </c>
      <c r="C1765" s="103">
        <f t="shared" ca="1" si="335"/>
        <v>295.94774440133978</v>
      </c>
      <c r="D1765" s="103">
        <f t="shared" ca="1" si="335"/>
        <v>350.77141044409177</v>
      </c>
      <c r="E1765" s="90">
        <f t="shared" ca="1" si="334"/>
        <v>101.68352972838368</v>
      </c>
      <c r="F1765" s="90">
        <f t="shared" ca="1" si="334"/>
        <v>88.644342621463935</v>
      </c>
      <c r="G1765" s="90">
        <f t="shared" ca="1" si="334"/>
        <v>97.826847343686921</v>
      </c>
      <c r="H1765" s="90">
        <f t="shared" ca="1" si="330"/>
        <v>517.21174358683038</v>
      </c>
      <c r="I1765" s="90">
        <f t="shared" ca="1" si="331"/>
        <v>384.5920870228037</v>
      </c>
      <c r="J1765" s="90">
        <f t="shared" ca="1" si="332"/>
        <v>448.59825778777872</v>
      </c>
    </row>
    <row r="1766" spans="1:10" ht="12.75" x14ac:dyDescent="0.2">
      <c r="A1766" s="84">
        <v>1754</v>
      </c>
      <c r="B1766" s="90">
        <f t="shared" ca="1" si="328"/>
        <v>408.30968842577403</v>
      </c>
      <c r="C1766" s="103">
        <f t="shared" ca="1" si="335"/>
        <v>295.89367652404223</v>
      </c>
      <c r="D1766" s="103">
        <f t="shared" ca="1" si="335"/>
        <v>334.68038192901952</v>
      </c>
      <c r="E1766" s="90">
        <f t="shared" ca="1" si="334"/>
        <v>120.13493166630941</v>
      </c>
      <c r="F1766" s="90">
        <f t="shared" ca="1" si="334"/>
        <v>80.648252731263455</v>
      </c>
      <c r="G1766" s="90">
        <f t="shared" ca="1" si="334"/>
        <v>110.36601865365995</v>
      </c>
      <c r="H1766" s="90">
        <f t="shared" ca="1" si="330"/>
        <v>528.44462009208348</v>
      </c>
      <c r="I1766" s="90">
        <f t="shared" ca="1" si="331"/>
        <v>376.54192925530572</v>
      </c>
      <c r="J1766" s="90">
        <f t="shared" ca="1" si="332"/>
        <v>445.04640058267944</v>
      </c>
    </row>
    <row r="1767" spans="1:10" ht="12.75" x14ac:dyDescent="0.2">
      <c r="A1767" s="84">
        <v>1755</v>
      </c>
      <c r="B1767" s="90">
        <f t="shared" ca="1" si="328"/>
        <v>421.79522912628204</v>
      </c>
      <c r="C1767" s="103">
        <f t="shared" ca="1" si="335"/>
        <v>302.91721495271202</v>
      </c>
      <c r="D1767" s="103">
        <f t="shared" ca="1" si="335"/>
        <v>359.63643773052854</v>
      </c>
      <c r="E1767" s="90">
        <f t="shared" ca="1" si="334"/>
        <v>114.54225278811727</v>
      </c>
      <c r="F1767" s="90">
        <f t="shared" ca="1" si="334"/>
        <v>72.02559181672413</v>
      </c>
      <c r="G1767" s="90">
        <f t="shared" ca="1" si="334"/>
        <v>73.729210976566151</v>
      </c>
      <c r="H1767" s="90">
        <f t="shared" ca="1" si="330"/>
        <v>536.33748191439929</v>
      </c>
      <c r="I1767" s="90">
        <f t="shared" ca="1" si="331"/>
        <v>374.94280676943617</v>
      </c>
      <c r="J1767" s="90">
        <f t="shared" ca="1" si="332"/>
        <v>433.36564870709469</v>
      </c>
    </row>
    <row r="1768" spans="1:10" ht="12.75" x14ac:dyDescent="0.2">
      <c r="A1768" s="84">
        <v>1756</v>
      </c>
      <c r="B1768" s="90">
        <f t="shared" ca="1" si="328"/>
        <v>414.12314558259408</v>
      </c>
      <c r="C1768" s="103">
        <f t="shared" ca="1" si="335"/>
        <v>314.46596586042074</v>
      </c>
      <c r="D1768" s="103">
        <f t="shared" ca="1" si="335"/>
        <v>344.19757490003201</v>
      </c>
      <c r="E1768" s="90">
        <f t="shared" ca="1" si="334"/>
        <v>104.9218294280678</v>
      </c>
      <c r="F1768" s="90">
        <f t="shared" ca="1" si="334"/>
        <v>70.641518107731898</v>
      </c>
      <c r="G1768" s="90">
        <f t="shared" ca="1" si="334"/>
        <v>114.08612237842507</v>
      </c>
      <c r="H1768" s="90">
        <f t="shared" ca="1" si="330"/>
        <v>519.04497501066191</v>
      </c>
      <c r="I1768" s="90">
        <f t="shared" ca="1" si="331"/>
        <v>385.10748396815262</v>
      </c>
      <c r="J1768" s="90">
        <f t="shared" ca="1" si="332"/>
        <v>458.28369727845711</v>
      </c>
    </row>
    <row r="1769" spans="1:10" ht="12.75" x14ac:dyDescent="0.2">
      <c r="A1769" s="84">
        <v>1757</v>
      </c>
      <c r="B1769" s="90">
        <f t="shared" ca="1" si="328"/>
        <v>405.55175457109914</v>
      </c>
      <c r="C1769" s="103">
        <f t="shared" ca="1" si="335"/>
        <v>293.25291495867395</v>
      </c>
      <c r="D1769" s="103">
        <f t="shared" ca="1" si="335"/>
        <v>335.86752344034903</v>
      </c>
      <c r="E1769" s="90">
        <f t="shared" ca="1" si="334"/>
        <v>115.7713484680375</v>
      </c>
      <c r="F1769" s="90">
        <f t="shared" ca="1" si="334"/>
        <v>93.687646314090657</v>
      </c>
      <c r="G1769" s="90">
        <f t="shared" ca="1" si="334"/>
        <v>81.746176545298752</v>
      </c>
      <c r="H1769" s="90">
        <f t="shared" ca="1" si="330"/>
        <v>521.32310303913664</v>
      </c>
      <c r="I1769" s="90">
        <f t="shared" ca="1" si="331"/>
        <v>386.94056127276463</v>
      </c>
      <c r="J1769" s="90">
        <f t="shared" ca="1" si="332"/>
        <v>417.61369998564777</v>
      </c>
    </row>
    <row r="1770" spans="1:10" ht="12.75" x14ac:dyDescent="0.2">
      <c r="A1770" s="84">
        <v>1758</v>
      </c>
      <c r="B1770" s="90">
        <f t="shared" ca="1" si="328"/>
        <v>403.33947967920147</v>
      </c>
      <c r="C1770" s="103">
        <f t="shared" ca="1" si="335"/>
        <v>293.38389078311252</v>
      </c>
      <c r="D1770" s="103">
        <f t="shared" ca="1" si="335"/>
        <v>353.98340498761013</v>
      </c>
      <c r="E1770" s="90">
        <f t="shared" ca="1" si="334"/>
        <v>110.31116956579214</v>
      </c>
      <c r="F1770" s="90">
        <f t="shared" ca="1" si="334"/>
        <v>84.462301932955484</v>
      </c>
      <c r="G1770" s="90">
        <f t="shared" ca="1" si="334"/>
        <v>111.51482527612526</v>
      </c>
      <c r="H1770" s="90">
        <f t="shared" ca="1" si="330"/>
        <v>513.65064924499359</v>
      </c>
      <c r="I1770" s="90">
        <f t="shared" ca="1" si="331"/>
        <v>377.846192716068</v>
      </c>
      <c r="J1770" s="90">
        <f t="shared" ca="1" si="332"/>
        <v>465.49823026373542</v>
      </c>
    </row>
    <row r="1771" spans="1:10" ht="12.75" x14ac:dyDescent="0.2">
      <c r="A1771" s="84">
        <v>1759</v>
      </c>
      <c r="B1771" s="90">
        <f t="shared" ca="1" si="328"/>
        <v>415.89691419268945</v>
      </c>
      <c r="C1771" s="103">
        <f t="shared" ca="1" si="335"/>
        <v>291.58851190154132</v>
      </c>
      <c r="D1771" s="103">
        <f t="shared" ca="1" si="335"/>
        <v>350.0600105479748</v>
      </c>
      <c r="E1771" s="90">
        <f t="shared" ca="1" si="334"/>
        <v>114.04127121205468</v>
      </c>
      <c r="F1771" s="90">
        <f t="shared" ca="1" si="334"/>
        <v>86.66299628781745</v>
      </c>
      <c r="G1771" s="90">
        <f t="shared" ca="1" si="334"/>
        <v>96.287397959754855</v>
      </c>
      <c r="H1771" s="90">
        <f t="shared" ca="1" si="330"/>
        <v>529.9381854047441</v>
      </c>
      <c r="I1771" s="90">
        <f t="shared" ca="1" si="331"/>
        <v>378.25150818935879</v>
      </c>
      <c r="J1771" s="90">
        <f t="shared" ca="1" si="332"/>
        <v>446.34740850772965</v>
      </c>
    </row>
    <row r="1772" spans="1:10" ht="12.75" x14ac:dyDescent="0.2">
      <c r="A1772" s="84">
        <v>1760</v>
      </c>
      <c r="B1772" s="90">
        <f t="shared" ca="1" si="328"/>
        <v>396.36942924621036</v>
      </c>
      <c r="C1772" s="103">
        <f t="shared" ca="1" si="335"/>
        <v>277.50642129011192</v>
      </c>
      <c r="D1772" s="103">
        <f t="shared" ca="1" si="335"/>
        <v>346.75822122632331</v>
      </c>
      <c r="E1772" s="90">
        <f t="shared" ca="1" si="334"/>
        <v>105.88625608307299</v>
      </c>
      <c r="F1772" s="90">
        <f t="shared" ca="1" si="334"/>
        <v>111.31789891398445</v>
      </c>
      <c r="G1772" s="90">
        <f t="shared" ca="1" si="334"/>
        <v>86.134527998797338</v>
      </c>
      <c r="H1772" s="90">
        <f t="shared" ca="1" si="330"/>
        <v>502.25568532928332</v>
      </c>
      <c r="I1772" s="90">
        <f t="shared" ca="1" si="331"/>
        <v>388.82432020409635</v>
      </c>
      <c r="J1772" s="90">
        <f t="shared" ca="1" si="332"/>
        <v>432.89274922512067</v>
      </c>
    </row>
    <row r="1773" spans="1:10" ht="12.75" x14ac:dyDescent="0.2">
      <c r="A1773" s="84">
        <v>1761</v>
      </c>
      <c r="B1773" s="90">
        <f t="shared" ca="1" si="328"/>
        <v>417.70511022583185</v>
      </c>
      <c r="C1773" s="103">
        <f t="shared" ca="1" si="335"/>
        <v>299.4141912247901</v>
      </c>
      <c r="D1773" s="103">
        <f t="shared" ca="1" si="335"/>
        <v>341.12701636987583</v>
      </c>
      <c r="E1773" s="90">
        <f t="shared" ca="1" si="334"/>
        <v>98.217970144697958</v>
      </c>
      <c r="F1773" s="90">
        <f t="shared" ca="1" si="334"/>
        <v>66.677868380554813</v>
      </c>
      <c r="G1773" s="90">
        <f t="shared" ca="1" si="334"/>
        <v>101.05110221479117</v>
      </c>
      <c r="H1773" s="90">
        <f t="shared" ca="1" si="330"/>
        <v>515.92308037052976</v>
      </c>
      <c r="I1773" s="90">
        <f t="shared" ca="1" si="331"/>
        <v>366.0920596053449</v>
      </c>
      <c r="J1773" s="90">
        <f t="shared" ca="1" si="332"/>
        <v>442.178118584667</v>
      </c>
    </row>
    <row r="1774" spans="1:10" ht="12.75" x14ac:dyDescent="0.2">
      <c r="A1774" s="84">
        <v>1762</v>
      </c>
      <c r="B1774" s="90">
        <f t="shared" ca="1" si="328"/>
        <v>411.33796350700862</v>
      </c>
      <c r="C1774" s="103">
        <f t="shared" ref="C1774:G1789" ca="1" si="336">NORMINV(RAND(),C$5,C$6)</f>
        <v>317.34285281192882</v>
      </c>
      <c r="D1774" s="103">
        <f t="shared" ca="1" si="336"/>
        <v>338.00061929675081</v>
      </c>
      <c r="E1774" s="90">
        <f t="shared" ca="1" si="336"/>
        <v>112.70235713302534</v>
      </c>
      <c r="F1774" s="90">
        <f t="shared" ca="1" si="336"/>
        <v>80.592170936380256</v>
      </c>
      <c r="G1774" s="90">
        <f t="shared" ca="1" si="336"/>
        <v>102.82964082597695</v>
      </c>
      <c r="H1774" s="90">
        <f t="shared" ca="1" si="330"/>
        <v>524.040320640034</v>
      </c>
      <c r="I1774" s="90">
        <f t="shared" ca="1" si="331"/>
        <v>397.93502374830905</v>
      </c>
      <c r="J1774" s="90">
        <f t="shared" ca="1" si="332"/>
        <v>440.83026012272774</v>
      </c>
    </row>
    <row r="1775" spans="1:10" ht="12.75" x14ac:dyDescent="0.2">
      <c r="A1775" s="84">
        <v>1763</v>
      </c>
      <c r="B1775" s="90">
        <f t="shared" ca="1" si="328"/>
        <v>405.26849668419572</v>
      </c>
      <c r="C1775" s="103">
        <f t="shared" ref="C1775:D1789" ca="1" si="337">NORMINV(RAND(),C$5,C$6)</f>
        <v>288.98010828407257</v>
      </c>
      <c r="D1775" s="103">
        <f t="shared" ca="1" si="337"/>
        <v>333.81309514643812</v>
      </c>
      <c r="E1775" s="90">
        <f t="shared" ca="1" si="336"/>
        <v>111.70375104537953</v>
      </c>
      <c r="F1775" s="90">
        <f t="shared" ca="1" si="336"/>
        <v>77.384218800959928</v>
      </c>
      <c r="G1775" s="90">
        <f t="shared" ca="1" si="336"/>
        <v>87.744102496723443</v>
      </c>
      <c r="H1775" s="90">
        <f t="shared" ca="1" si="330"/>
        <v>516.9722477295752</v>
      </c>
      <c r="I1775" s="90">
        <f t="shared" ca="1" si="331"/>
        <v>366.36432708503253</v>
      </c>
      <c r="J1775" s="90">
        <f t="shared" ca="1" si="332"/>
        <v>421.55719764316154</v>
      </c>
    </row>
    <row r="1776" spans="1:10" ht="12.75" x14ac:dyDescent="0.2">
      <c r="A1776" s="84">
        <v>1764</v>
      </c>
      <c r="B1776" s="90">
        <f t="shared" ca="1" si="328"/>
        <v>412.69848013932972</v>
      </c>
      <c r="C1776" s="103">
        <f t="shared" ca="1" si="337"/>
        <v>304.24278412055583</v>
      </c>
      <c r="D1776" s="103">
        <f t="shared" ca="1" si="337"/>
        <v>339.39578148281288</v>
      </c>
      <c r="E1776" s="90">
        <f t="shared" ca="1" si="336"/>
        <v>109.69065224832065</v>
      </c>
      <c r="F1776" s="90">
        <f t="shared" ca="1" si="336"/>
        <v>79.970868784969269</v>
      </c>
      <c r="G1776" s="90">
        <f t="shared" ca="1" si="336"/>
        <v>113.80092070270105</v>
      </c>
      <c r="H1776" s="90">
        <f t="shared" ca="1" si="330"/>
        <v>522.38913238765031</v>
      </c>
      <c r="I1776" s="90">
        <f t="shared" ca="1" si="331"/>
        <v>384.21365290552512</v>
      </c>
      <c r="J1776" s="90">
        <f t="shared" ca="1" si="332"/>
        <v>453.19670218551391</v>
      </c>
    </row>
    <row r="1777" spans="1:10" ht="12.75" x14ac:dyDescent="0.2">
      <c r="A1777" s="84">
        <v>1765</v>
      </c>
      <c r="B1777" s="90">
        <f t="shared" ca="1" si="328"/>
        <v>400.76782706945221</v>
      </c>
      <c r="C1777" s="103">
        <f t="shared" ca="1" si="337"/>
        <v>287.96494100050222</v>
      </c>
      <c r="D1777" s="103">
        <f t="shared" ca="1" si="337"/>
        <v>342.98804163585442</v>
      </c>
      <c r="E1777" s="90">
        <f t="shared" ca="1" si="336"/>
        <v>105.447798075956</v>
      </c>
      <c r="F1777" s="90">
        <f t="shared" ca="1" si="336"/>
        <v>71.118424556012656</v>
      </c>
      <c r="G1777" s="90">
        <f t="shared" ca="1" si="336"/>
        <v>88.892938904268334</v>
      </c>
      <c r="H1777" s="90">
        <f t="shared" ca="1" si="330"/>
        <v>506.21562514540824</v>
      </c>
      <c r="I1777" s="90">
        <f t="shared" ca="1" si="331"/>
        <v>359.08336555651488</v>
      </c>
      <c r="J1777" s="90">
        <f t="shared" ca="1" si="332"/>
        <v>431.88098054012278</v>
      </c>
    </row>
    <row r="1778" spans="1:10" ht="12.75" x14ac:dyDescent="0.2">
      <c r="A1778" s="84">
        <v>1766</v>
      </c>
      <c r="B1778" s="90">
        <f t="shared" ca="1" si="328"/>
        <v>413.99929956322524</v>
      </c>
      <c r="C1778" s="103">
        <f t="shared" ca="1" si="337"/>
        <v>284.414235083508</v>
      </c>
      <c r="D1778" s="103">
        <f t="shared" ca="1" si="337"/>
        <v>355.77207651292343</v>
      </c>
      <c r="E1778" s="90">
        <f t="shared" ca="1" si="336"/>
        <v>106.87654104032811</v>
      </c>
      <c r="F1778" s="90">
        <f t="shared" ca="1" si="336"/>
        <v>70.733223734703103</v>
      </c>
      <c r="G1778" s="90">
        <f t="shared" ca="1" si="336"/>
        <v>97.212737463150106</v>
      </c>
      <c r="H1778" s="90">
        <f t="shared" ca="1" si="330"/>
        <v>520.87584060355334</v>
      </c>
      <c r="I1778" s="90">
        <f t="shared" ca="1" si="331"/>
        <v>355.14745881821113</v>
      </c>
      <c r="J1778" s="90">
        <f t="shared" ca="1" si="332"/>
        <v>452.98481397607355</v>
      </c>
    </row>
    <row r="1779" spans="1:10" ht="12.75" x14ac:dyDescent="0.2">
      <c r="A1779" s="84">
        <v>1767</v>
      </c>
      <c r="B1779" s="90">
        <f t="shared" ca="1" si="328"/>
        <v>410.1390642558024</v>
      </c>
      <c r="C1779" s="103">
        <f t="shared" ca="1" si="337"/>
        <v>302.07446754381914</v>
      </c>
      <c r="D1779" s="103">
        <f t="shared" ca="1" si="337"/>
        <v>337.53926472848082</v>
      </c>
      <c r="E1779" s="90">
        <f t="shared" ca="1" si="336"/>
        <v>113.7861098989073</v>
      </c>
      <c r="F1779" s="90">
        <f t="shared" ca="1" si="336"/>
        <v>69.158942835738301</v>
      </c>
      <c r="G1779" s="90">
        <f t="shared" ca="1" si="336"/>
        <v>102.21494980972881</v>
      </c>
      <c r="H1779" s="90">
        <f t="shared" ca="1" si="330"/>
        <v>523.92517415470968</v>
      </c>
      <c r="I1779" s="90">
        <f t="shared" ca="1" si="331"/>
        <v>371.23341037955743</v>
      </c>
      <c r="J1779" s="90">
        <f t="shared" ca="1" si="332"/>
        <v>439.75421453820962</v>
      </c>
    </row>
    <row r="1780" spans="1:10" ht="12.75" x14ac:dyDescent="0.2">
      <c r="A1780" s="84">
        <v>1768</v>
      </c>
      <c r="B1780" s="90">
        <f t="shared" ca="1" si="328"/>
        <v>409.84892946554652</v>
      </c>
      <c r="C1780" s="103">
        <f t="shared" ca="1" si="337"/>
        <v>312.85307777078822</v>
      </c>
      <c r="D1780" s="103">
        <f t="shared" ca="1" si="337"/>
        <v>321.50893530185732</v>
      </c>
      <c r="E1780" s="90">
        <f t="shared" ca="1" si="336"/>
        <v>116.74164655220267</v>
      </c>
      <c r="F1780" s="90">
        <f t="shared" ca="1" si="336"/>
        <v>93.404710548889355</v>
      </c>
      <c r="G1780" s="90">
        <f t="shared" ca="1" si="336"/>
        <v>85.886551936208619</v>
      </c>
      <c r="H1780" s="90">
        <f t="shared" ca="1" si="330"/>
        <v>526.59057601774919</v>
      </c>
      <c r="I1780" s="90">
        <f t="shared" ca="1" si="331"/>
        <v>406.25778831967756</v>
      </c>
      <c r="J1780" s="90">
        <f t="shared" ca="1" si="332"/>
        <v>407.39548723806593</v>
      </c>
    </row>
    <row r="1781" spans="1:10" ht="12.75" x14ac:dyDescent="0.2">
      <c r="A1781" s="84">
        <v>1769</v>
      </c>
      <c r="B1781" s="90">
        <f t="shared" ca="1" si="328"/>
        <v>407.12338401869039</v>
      </c>
      <c r="C1781" s="103">
        <f t="shared" ca="1" si="337"/>
        <v>301.43860005411057</v>
      </c>
      <c r="D1781" s="103">
        <f t="shared" ca="1" si="337"/>
        <v>342.86052564204675</v>
      </c>
      <c r="E1781" s="90">
        <f t="shared" ca="1" si="336"/>
        <v>106.9253098148812</v>
      </c>
      <c r="F1781" s="90">
        <f t="shared" ca="1" si="336"/>
        <v>86.772325028066561</v>
      </c>
      <c r="G1781" s="90">
        <f t="shared" ca="1" si="336"/>
        <v>99.307350332515583</v>
      </c>
      <c r="H1781" s="90">
        <f t="shared" ca="1" si="330"/>
        <v>514.04869383357163</v>
      </c>
      <c r="I1781" s="90">
        <f t="shared" ca="1" si="331"/>
        <v>388.21092508217714</v>
      </c>
      <c r="J1781" s="90">
        <f t="shared" ca="1" si="332"/>
        <v>442.16787597456232</v>
      </c>
    </row>
    <row r="1782" spans="1:10" ht="12.75" x14ac:dyDescent="0.2">
      <c r="A1782" s="84">
        <v>1770</v>
      </c>
      <c r="B1782" s="90">
        <f t="shared" ca="1" si="328"/>
        <v>419.46050179069709</v>
      </c>
      <c r="C1782" s="103">
        <f t="shared" ca="1" si="337"/>
        <v>299.53945158357919</v>
      </c>
      <c r="D1782" s="103">
        <f t="shared" ca="1" si="337"/>
        <v>359.59812388694542</v>
      </c>
      <c r="E1782" s="90">
        <f t="shared" ca="1" si="336"/>
        <v>113.04639350087784</v>
      </c>
      <c r="F1782" s="90">
        <f t="shared" ca="1" si="336"/>
        <v>90.168726428679946</v>
      </c>
      <c r="G1782" s="90">
        <f t="shared" ca="1" si="336"/>
        <v>105.37484426423971</v>
      </c>
      <c r="H1782" s="90">
        <f t="shared" ca="1" si="330"/>
        <v>532.50689529157489</v>
      </c>
      <c r="I1782" s="90">
        <f t="shared" ca="1" si="331"/>
        <v>389.70817801225917</v>
      </c>
      <c r="J1782" s="90">
        <f t="shared" ca="1" si="332"/>
        <v>464.97296815118511</v>
      </c>
    </row>
    <row r="1783" spans="1:10" ht="12.75" x14ac:dyDescent="0.2">
      <c r="A1783" s="84">
        <v>1771</v>
      </c>
      <c r="B1783" s="90">
        <f t="shared" ca="1" si="328"/>
        <v>404.46430188286939</v>
      </c>
      <c r="C1783" s="103">
        <f t="shared" ca="1" si="337"/>
        <v>301.75528290290998</v>
      </c>
      <c r="D1783" s="103">
        <f t="shared" ca="1" si="337"/>
        <v>336.3072235424433</v>
      </c>
      <c r="E1783" s="90">
        <f t="shared" ca="1" si="336"/>
        <v>115.30309791535564</v>
      </c>
      <c r="F1783" s="90">
        <f t="shared" ca="1" si="336"/>
        <v>72.076585782142644</v>
      </c>
      <c r="G1783" s="90">
        <f t="shared" ca="1" si="336"/>
        <v>102.28339863755986</v>
      </c>
      <c r="H1783" s="90">
        <f t="shared" ca="1" si="330"/>
        <v>519.76739979822503</v>
      </c>
      <c r="I1783" s="90">
        <f t="shared" ca="1" si="331"/>
        <v>373.83186868505265</v>
      </c>
      <c r="J1783" s="90">
        <f t="shared" ca="1" si="332"/>
        <v>438.59062218000315</v>
      </c>
    </row>
    <row r="1784" spans="1:10" ht="12.75" x14ac:dyDescent="0.2">
      <c r="A1784" s="84">
        <v>1772</v>
      </c>
      <c r="B1784" s="90">
        <f t="shared" ca="1" si="328"/>
        <v>418.89410599647869</v>
      </c>
      <c r="C1784" s="103">
        <f t="shared" ca="1" si="337"/>
        <v>302.93012885404744</v>
      </c>
      <c r="D1784" s="103">
        <f t="shared" ca="1" si="337"/>
        <v>355.83177507164208</v>
      </c>
      <c r="E1784" s="90">
        <f t="shared" ca="1" si="336"/>
        <v>112.80401585566018</v>
      </c>
      <c r="F1784" s="90">
        <f t="shared" ca="1" si="336"/>
        <v>83.765759270475456</v>
      </c>
      <c r="G1784" s="90">
        <f t="shared" ca="1" si="336"/>
        <v>103.46895558167839</v>
      </c>
      <c r="H1784" s="90">
        <f t="shared" ca="1" si="330"/>
        <v>531.69812185213891</v>
      </c>
      <c r="I1784" s="90">
        <f t="shared" ca="1" si="331"/>
        <v>386.69588812452287</v>
      </c>
      <c r="J1784" s="90">
        <f t="shared" ca="1" si="332"/>
        <v>459.30073065332044</v>
      </c>
    </row>
    <row r="1785" spans="1:10" ht="12.75" x14ac:dyDescent="0.2">
      <c r="A1785" s="84">
        <v>1773</v>
      </c>
      <c r="B1785" s="90">
        <f t="shared" ca="1" si="328"/>
        <v>416.96167823952777</v>
      </c>
      <c r="C1785" s="103">
        <f t="shared" ca="1" si="337"/>
        <v>291.36944286397738</v>
      </c>
      <c r="D1785" s="103">
        <f t="shared" ca="1" si="337"/>
        <v>357.68200468108483</v>
      </c>
      <c r="E1785" s="90">
        <f t="shared" ca="1" si="336"/>
        <v>112.68473528920728</v>
      </c>
      <c r="F1785" s="90">
        <f t="shared" ca="1" si="336"/>
        <v>64.350358673120013</v>
      </c>
      <c r="G1785" s="90">
        <f t="shared" ca="1" si="336"/>
        <v>115.065086824792</v>
      </c>
      <c r="H1785" s="90">
        <f t="shared" ca="1" si="330"/>
        <v>529.64641352873502</v>
      </c>
      <c r="I1785" s="90">
        <f t="shared" ca="1" si="331"/>
        <v>355.7198015370974</v>
      </c>
      <c r="J1785" s="90">
        <f t="shared" ca="1" si="332"/>
        <v>472.74709150587682</v>
      </c>
    </row>
    <row r="1786" spans="1:10" ht="12.75" x14ac:dyDescent="0.2">
      <c r="A1786" s="84">
        <v>1774</v>
      </c>
      <c r="B1786" s="90">
        <f t="shared" ca="1" si="328"/>
        <v>406.38444884452605</v>
      </c>
      <c r="C1786" s="103">
        <f t="shared" ca="1" si="337"/>
        <v>296.91927130675987</v>
      </c>
      <c r="D1786" s="103">
        <f t="shared" ca="1" si="337"/>
        <v>328.66735150537164</v>
      </c>
      <c r="E1786" s="90">
        <f t="shared" ca="1" si="336"/>
        <v>106.5515346234934</v>
      </c>
      <c r="F1786" s="90">
        <f t="shared" ca="1" si="336"/>
        <v>80.378743619213367</v>
      </c>
      <c r="G1786" s="90">
        <f t="shared" ca="1" si="336"/>
        <v>67.979886527062845</v>
      </c>
      <c r="H1786" s="90">
        <f t="shared" ca="1" si="330"/>
        <v>512.93598346801946</v>
      </c>
      <c r="I1786" s="90">
        <f t="shared" ca="1" si="331"/>
        <v>377.29801492597323</v>
      </c>
      <c r="J1786" s="90">
        <f t="shared" ca="1" si="332"/>
        <v>396.64723803243447</v>
      </c>
    </row>
    <row r="1787" spans="1:10" ht="12.75" x14ac:dyDescent="0.2">
      <c r="A1787" s="84">
        <v>1775</v>
      </c>
      <c r="B1787" s="90">
        <f t="shared" ca="1" si="328"/>
        <v>405.01369333686512</v>
      </c>
      <c r="C1787" s="103">
        <f t="shared" ca="1" si="337"/>
        <v>291.10789664202906</v>
      </c>
      <c r="D1787" s="103">
        <f t="shared" ca="1" si="337"/>
        <v>340.38548553587583</v>
      </c>
      <c r="E1787" s="90">
        <f t="shared" ca="1" si="336"/>
        <v>101.86870130494404</v>
      </c>
      <c r="F1787" s="90">
        <f t="shared" ca="1" si="336"/>
        <v>89.548025394996159</v>
      </c>
      <c r="G1787" s="90">
        <f t="shared" ca="1" si="336"/>
        <v>86.521916749652561</v>
      </c>
      <c r="H1787" s="90">
        <f t="shared" ca="1" si="330"/>
        <v>506.88239464180913</v>
      </c>
      <c r="I1787" s="90">
        <f t="shared" ca="1" si="331"/>
        <v>380.65592203702522</v>
      </c>
      <c r="J1787" s="90">
        <f t="shared" ca="1" si="332"/>
        <v>426.90740228552841</v>
      </c>
    </row>
    <row r="1788" spans="1:10" ht="12.75" x14ac:dyDescent="0.2">
      <c r="A1788" s="84">
        <v>1776</v>
      </c>
      <c r="B1788" s="90">
        <f t="shared" ca="1" si="328"/>
        <v>403.94371479118331</v>
      </c>
      <c r="C1788" s="103">
        <f t="shared" ca="1" si="337"/>
        <v>291.79584834232202</v>
      </c>
      <c r="D1788" s="103">
        <f t="shared" ca="1" si="337"/>
        <v>338.68649134115884</v>
      </c>
      <c r="E1788" s="90">
        <f t="shared" ca="1" si="336"/>
        <v>105.33398907028317</v>
      </c>
      <c r="F1788" s="90">
        <f t="shared" ca="1" si="336"/>
        <v>91.160822181443635</v>
      </c>
      <c r="G1788" s="90">
        <f t="shared" ca="1" si="336"/>
        <v>91.577572411842468</v>
      </c>
      <c r="H1788" s="90">
        <f t="shared" ca="1" si="330"/>
        <v>509.27770386146648</v>
      </c>
      <c r="I1788" s="90">
        <f t="shared" ca="1" si="331"/>
        <v>382.95667052376564</v>
      </c>
      <c r="J1788" s="90">
        <f t="shared" ca="1" si="332"/>
        <v>430.26406375300132</v>
      </c>
    </row>
    <row r="1789" spans="1:10" ht="12.75" x14ac:dyDescent="0.2">
      <c r="A1789" s="84">
        <v>1777</v>
      </c>
      <c r="B1789" s="90">
        <f t="shared" ca="1" si="328"/>
        <v>406.18129356626974</v>
      </c>
      <c r="C1789" s="103">
        <f t="shared" ca="1" si="337"/>
        <v>278.92428242195882</v>
      </c>
      <c r="D1789" s="103">
        <f t="shared" ca="1" si="337"/>
        <v>361.83662385409423</v>
      </c>
      <c r="E1789" s="90">
        <f t="shared" ca="1" si="336"/>
        <v>117.05599415529545</v>
      </c>
      <c r="F1789" s="90">
        <f t="shared" ca="1" si="336"/>
        <v>87.738219374243968</v>
      </c>
      <c r="G1789" s="90">
        <f t="shared" ca="1" si="336"/>
        <v>87.929448391094411</v>
      </c>
      <c r="H1789" s="90">
        <f t="shared" ca="1" si="330"/>
        <v>523.23728772156517</v>
      </c>
      <c r="I1789" s="90">
        <f t="shared" ca="1" si="331"/>
        <v>366.66250179620278</v>
      </c>
      <c r="J1789" s="90">
        <f t="shared" ca="1" si="332"/>
        <v>449.76607224518864</v>
      </c>
    </row>
    <row r="1790" spans="1:10" ht="12.75" x14ac:dyDescent="0.2">
      <c r="A1790" s="84">
        <v>1778</v>
      </c>
      <c r="B1790" s="90">
        <f t="shared" ca="1" si="328"/>
        <v>408.56259082861231</v>
      </c>
      <c r="C1790" s="103">
        <f t="shared" ref="C1790:G1805" ca="1" si="338">NORMINV(RAND(),C$5,C$6)</f>
        <v>303.02963373574471</v>
      </c>
      <c r="D1790" s="103">
        <f t="shared" ca="1" si="338"/>
        <v>329.85267539568855</v>
      </c>
      <c r="E1790" s="90">
        <f t="shared" ca="1" si="338"/>
        <v>109.0401452554151</v>
      </c>
      <c r="F1790" s="90">
        <f t="shared" ca="1" si="338"/>
        <v>80.474193790347172</v>
      </c>
      <c r="G1790" s="90">
        <f t="shared" ca="1" si="338"/>
        <v>70.89181270294884</v>
      </c>
      <c r="H1790" s="90">
        <f t="shared" ca="1" si="330"/>
        <v>517.60273608402736</v>
      </c>
      <c r="I1790" s="90">
        <f t="shared" ca="1" si="331"/>
        <v>383.50382752609187</v>
      </c>
      <c r="J1790" s="90">
        <f t="shared" ca="1" si="332"/>
        <v>400.74448809863736</v>
      </c>
    </row>
    <row r="1791" spans="1:10" ht="12.75" x14ac:dyDescent="0.2">
      <c r="A1791" s="84">
        <v>1779</v>
      </c>
      <c r="B1791" s="90">
        <f t="shared" ca="1" si="328"/>
        <v>399.38874494443667</v>
      </c>
      <c r="C1791" s="103">
        <f t="shared" ref="C1791:D1805" ca="1" si="339">NORMINV(RAND(),C$5,C$6)</f>
        <v>288.70451428527571</v>
      </c>
      <c r="D1791" s="103">
        <f t="shared" ca="1" si="339"/>
        <v>348.21901989204713</v>
      </c>
      <c r="E1791" s="90">
        <f t="shared" ca="1" si="338"/>
        <v>111.2208789671364</v>
      </c>
      <c r="F1791" s="90">
        <f t="shared" ca="1" si="338"/>
        <v>91.62097142840021</v>
      </c>
      <c r="G1791" s="90">
        <f t="shared" ca="1" si="338"/>
        <v>90.104786353750143</v>
      </c>
      <c r="H1791" s="90">
        <f t="shared" ca="1" si="330"/>
        <v>510.60962391157307</v>
      </c>
      <c r="I1791" s="90">
        <f t="shared" ca="1" si="331"/>
        <v>380.3254857136759</v>
      </c>
      <c r="J1791" s="90">
        <f t="shared" ca="1" si="332"/>
        <v>438.3238062457973</v>
      </c>
    </row>
    <row r="1792" spans="1:10" ht="12.75" x14ac:dyDescent="0.2">
      <c r="A1792" s="84">
        <v>1780</v>
      </c>
      <c r="B1792" s="90">
        <f t="shared" ca="1" si="328"/>
        <v>406.08552510618671</v>
      </c>
      <c r="C1792" s="103">
        <f t="shared" ca="1" si="339"/>
        <v>297.42688224249923</v>
      </c>
      <c r="D1792" s="103">
        <f t="shared" ca="1" si="339"/>
        <v>337.77652378309654</v>
      </c>
      <c r="E1792" s="90">
        <f t="shared" ca="1" si="338"/>
        <v>112.23317360195487</v>
      </c>
      <c r="F1792" s="90">
        <f t="shared" ca="1" si="338"/>
        <v>67.468768004455569</v>
      </c>
      <c r="G1792" s="90">
        <f t="shared" ca="1" si="338"/>
        <v>94.977111836573712</v>
      </c>
      <c r="H1792" s="90">
        <f t="shared" ca="1" si="330"/>
        <v>518.3186987081416</v>
      </c>
      <c r="I1792" s="90">
        <f t="shared" ca="1" si="331"/>
        <v>364.8956502469548</v>
      </c>
      <c r="J1792" s="90">
        <f t="shared" ca="1" si="332"/>
        <v>432.75363561967026</v>
      </c>
    </row>
    <row r="1793" spans="1:10" ht="12.75" x14ac:dyDescent="0.2">
      <c r="A1793" s="84">
        <v>1781</v>
      </c>
      <c r="B1793" s="90">
        <f t="shared" ca="1" si="328"/>
        <v>403.13533978007752</v>
      </c>
      <c r="C1793" s="103">
        <f t="shared" ca="1" si="339"/>
        <v>299.53664168465389</v>
      </c>
      <c r="D1793" s="103">
        <f t="shared" ca="1" si="339"/>
        <v>351.42154894807391</v>
      </c>
      <c r="E1793" s="90">
        <f t="shared" ca="1" si="338"/>
        <v>115.27106059682548</v>
      </c>
      <c r="F1793" s="90">
        <f t="shared" ca="1" si="338"/>
        <v>88.258030461740105</v>
      </c>
      <c r="G1793" s="90">
        <f t="shared" ca="1" si="338"/>
        <v>79.81314826337146</v>
      </c>
      <c r="H1793" s="90">
        <f t="shared" ca="1" si="330"/>
        <v>518.40640037690298</v>
      </c>
      <c r="I1793" s="90">
        <f t="shared" ca="1" si="331"/>
        <v>387.79467214639396</v>
      </c>
      <c r="J1793" s="90">
        <f t="shared" ca="1" si="332"/>
        <v>431.23469721144534</v>
      </c>
    </row>
    <row r="1794" spans="1:10" ht="12.75" x14ac:dyDescent="0.2">
      <c r="A1794" s="84">
        <v>1782</v>
      </c>
      <c r="B1794" s="90">
        <f t="shared" ca="1" si="328"/>
        <v>414.83243257524134</v>
      </c>
      <c r="C1794" s="103">
        <f t="shared" ca="1" si="339"/>
        <v>286.54033097929937</v>
      </c>
      <c r="D1794" s="103">
        <f t="shared" ca="1" si="339"/>
        <v>352.53831192935615</v>
      </c>
      <c r="E1794" s="90">
        <f t="shared" ca="1" si="338"/>
        <v>99.333946883329716</v>
      </c>
      <c r="F1794" s="90">
        <f t="shared" ca="1" si="338"/>
        <v>75.735260239447769</v>
      </c>
      <c r="G1794" s="90">
        <f t="shared" ca="1" si="338"/>
        <v>105.77575828520341</v>
      </c>
      <c r="H1794" s="90">
        <f t="shared" ca="1" si="330"/>
        <v>514.1663794585711</v>
      </c>
      <c r="I1794" s="90">
        <f t="shared" ca="1" si="331"/>
        <v>362.27559121874714</v>
      </c>
      <c r="J1794" s="90">
        <f t="shared" ca="1" si="332"/>
        <v>458.31407021455959</v>
      </c>
    </row>
    <row r="1795" spans="1:10" ht="12.75" x14ac:dyDescent="0.2">
      <c r="A1795" s="84">
        <v>1783</v>
      </c>
      <c r="B1795" s="90">
        <f t="shared" ca="1" si="328"/>
        <v>413.68225851265214</v>
      </c>
      <c r="C1795" s="103">
        <f t="shared" ca="1" si="339"/>
        <v>295.44525462005254</v>
      </c>
      <c r="D1795" s="103">
        <f t="shared" ca="1" si="339"/>
        <v>342.82968852481434</v>
      </c>
      <c r="E1795" s="90">
        <f t="shared" ca="1" si="338"/>
        <v>109.2856658883989</v>
      </c>
      <c r="F1795" s="90">
        <f t="shared" ca="1" si="338"/>
        <v>78.243120162492019</v>
      </c>
      <c r="G1795" s="90">
        <f t="shared" ca="1" si="338"/>
        <v>76.584205064390844</v>
      </c>
      <c r="H1795" s="90">
        <f t="shared" ca="1" si="330"/>
        <v>522.96792440105105</v>
      </c>
      <c r="I1795" s="90">
        <f t="shared" ca="1" si="331"/>
        <v>373.68837478254454</v>
      </c>
      <c r="J1795" s="90">
        <f t="shared" ca="1" si="332"/>
        <v>419.4138935892052</v>
      </c>
    </row>
    <row r="1796" spans="1:10" ht="12.75" x14ac:dyDescent="0.2">
      <c r="A1796" s="84">
        <v>1784</v>
      </c>
      <c r="B1796" s="90">
        <f t="shared" ca="1" si="328"/>
        <v>398.61559175779757</v>
      </c>
      <c r="C1796" s="103">
        <f t="shared" ca="1" si="339"/>
        <v>293.70759042924374</v>
      </c>
      <c r="D1796" s="103">
        <f t="shared" ca="1" si="339"/>
        <v>331.98608793239111</v>
      </c>
      <c r="E1796" s="90">
        <f t="shared" ca="1" si="338"/>
        <v>110.52314111037205</v>
      </c>
      <c r="F1796" s="90">
        <f t="shared" ca="1" si="338"/>
        <v>82.529873953140651</v>
      </c>
      <c r="G1796" s="90">
        <f t="shared" ca="1" si="338"/>
        <v>98.325024507452412</v>
      </c>
      <c r="H1796" s="90">
        <f t="shared" ca="1" si="330"/>
        <v>509.13873286816965</v>
      </c>
      <c r="I1796" s="90">
        <f t="shared" ca="1" si="331"/>
        <v>376.23746438238436</v>
      </c>
      <c r="J1796" s="90">
        <f t="shared" ca="1" si="332"/>
        <v>430.31111243984355</v>
      </c>
    </row>
    <row r="1797" spans="1:10" ht="12.75" x14ac:dyDescent="0.2">
      <c r="A1797" s="84">
        <v>1785</v>
      </c>
      <c r="B1797" s="90">
        <f t="shared" ca="1" si="328"/>
        <v>408.38339863940661</v>
      </c>
      <c r="C1797" s="103">
        <f t="shared" ca="1" si="339"/>
        <v>305.71523643207178</v>
      </c>
      <c r="D1797" s="103">
        <f t="shared" ca="1" si="339"/>
        <v>360.51443292374097</v>
      </c>
      <c r="E1797" s="90">
        <f t="shared" ca="1" si="338"/>
        <v>101.03483288668757</v>
      </c>
      <c r="F1797" s="90">
        <f t="shared" ca="1" si="338"/>
        <v>82.404890990513323</v>
      </c>
      <c r="G1797" s="90">
        <f t="shared" ca="1" si="338"/>
        <v>97.609832074481972</v>
      </c>
      <c r="H1797" s="90">
        <f t="shared" ca="1" si="330"/>
        <v>509.41823152609419</v>
      </c>
      <c r="I1797" s="90">
        <f t="shared" ca="1" si="331"/>
        <v>388.12012742258509</v>
      </c>
      <c r="J1797" s="90">
        <f t="shared" ca="1" si="332"/>
        <v>458.12426499822294</v>
      </c>
    </row>
    <row r="1798" spans="1:10" ht="12.75" x14ac:dyDescent="0.2">
      <c r="A1798" s="84">
        <v>1786</v>
      </c>
      <c r="B1798" s="90">
        <f t="shared" ca="1" si="328"/>
        <v>400.15203546102441</v>
      </c>
      <c r="C1798" s="103">
        <f t="shared" ca="1" si="339"/>
        <v>297.73058927556127</v>
      </c>
      <c r="D1798" s="103">
        <f t="shared" ca="1" si="339"/>
        <v>347.99335464977798</v>
      </c>
      <c r="E1798" s="90">
        <f t="shared" ca="1" si="338"/>
        <v>98.269758800880723</v>
      </c>
      <c r="F1798" s="90">
        <f t="shared" ca="1" si="338"/>
        <v>87.814264803961706</v>
      </c>
      <c r="G1798" s="90">
        <f t="shared" ca="1" si="338"/>
        <v>126.55864711267435</v>
      </c>
      <c r="H1798" s="90">
        <f t="shared" ca="1" si="330"/>
        <v>498.42179426190512</v>
      </c>
      <c r="I1798" s="90">
        <f t="shared" ca="1" si="331"/>
        <v>385.54485407952296</v>
      </c>
      <c r="J1798" s="90">
        <f t="shared" ca="1" si="332"/>
        <v>474.55200176245233</v>
      </c>
    </row>
    <row r="1799" spans="1:10" ht="12.75" x14ac:dyDescent="0.2">
      <c r="A1799" s="84">
        <v>1787</v>
      </c>
      <c r="B1799" s="90">
        <f t="shared" ca="1" si="328"/>
        <v>402.68048537491319</v>
      </c>
      <c r="C1799" s="103">
        <f t="shared" ca="1" si="339"/>
        <v>291.68372491439533</v>
      </c>
      <c r="D1799" s="103">
        <f t="shared" ca="1" si="339"/>
        <v>354.50905369865114</v>
      </c>
      <c r="E1799" s="90">
        <f t="shared" ca="1" si="338"/>
        <v>111.84945675281764</v>
      </c>
      <c r="F1799" s="90">
        <f t="shared" ca="1" si="338"/>
        <v>72.954745535868057</v>
      </c>
      <c r="G1799" s="90">
        <f t="shared" ca="1" si="338"/>
        <v>83.878066755651261</v>
      </c>
      <c r="H1799" s="90">
        <f t="shared" ca="1" si="330"/>
        <v>514.52994212773081</v>
      </c>
      <c r="I1799" s="90">
        <f t="shared" ca="1" si="331"/>
        <v>364.63847045026341</v>
      </c>
      <c r="J1799" s="90">
        <f t="shared" ca="1" si="332"/>
        <v>438.38712045430242</v>
      </c>
    </row>
    <row r="1800" spans="1:10" ht="12.75" x14ac:dyDescent="0.2">
      <c r="A1800" s="84">
        <v>1788</v>
      </c>
      <c r="B1800" s="90">
        <f t="shared" ca="1" si="328"/>
        <v>410.3213075618001</v>
      </c>
      <c r="C1800" s="103">
        <f t="shared" ca="1" si="339"/>
        <v>289.02273772083566</v>
      </c>
      <c r="D1800" s="103">
        <f t="shared" ca="1" si="339"/>
        <v>338.12872729398771</v>
      </c>
      <c r="E1800" s="90">
        <f t="shared" ca="1" si="338"/>
        <v>108.89262916854389</v>
      </c>
      <c r="F1800" s="90">
        <f t="shared" ca="1" si="338"/>
        <v>66.741401321335303</v>
      </c>
      <c r="G1800" s="90">
        <f t="shared" ca="1" si="338"/>
        <v>121.9352591546198</v>
      </c>
      <c r="H1800" s="90">
        <f t="shared" ca="1" si="330"/>
        <v>519.21393673034402</v>
      </c>
      <c r="I1800" s="90">
        <f t="shared" ca="1" si="331"/>
        <v>355.764139042171</v>
      </c>
      <c r="J1800" s="90">
        <f t="shared" ca="1" si="332"/>
        <v>460.06398644860752</v>
      </c>
    </row>
    <row r="1801" spans="1:10" ht="12.75" x14ac:dyDescent="0.2">
      <c r="A1801" s="84">
        <v>1789</v>
      </c>
      <c r="B1801" s="90">
        <f t="shared" ca="1" si="328"/>
        <v>407.2818484490985</v>
      </c>
      <c r="C1801" s="103">
        <f t="shared" ca="1" si="339"/>
        <v>298.61445540872216</v>
      </c>
      <c r="D1801" s="103">
        <f t="shared" ca="1" si="339"/>
        <v>327.72126926604858</v>
      </c>
      <c r="E1801" s="90">
        <f t="shared" ca="1" si="338"/>
        <v>110.82081348509038</v>
      </c>
      <c r="F1801" s="90">
        <f t="shared" ca="1" si="338"/>
        <v>87.468089253847722</v>
      </c>
      <c r="G1801" s="90">
        <f t="shared" ca="1" si="338"/>
        <v>87.978320114987383</v>
      </c>
      <c r="H1801" s="90">
        <f t="shared" ca="1" si="330"/>
        <v>518.10266193418886</v>
      </c>
      <c r="I1801" s="90">
        <f t="shared" ca="1" si="331"/>
        <v>386.08254466256989</v>
      </c>
      <c r="J1801" s="90">
        <f t="shared" ca="1" si="332"/>
        <v>415.69958938103593</v>
      </c>
    </row>
    <row r="1802" spans="1:10" ht="12.75" x14ac:dyDescent="0.2">
      <c r="A1802" s="84">
        <v>1790</v>
      </c>
      <c r="B1802" s="90">
        <f t="shared" ca="1" si="328"/>
        <v>421.65797339390855</v>
      </c>
      <c r="C1802" s="103">
        <f t="shared" ca="1" si="339"/>
        <v>303.45056410607521</v>
      </c>
      <c r="D1802" s="103">
        <f t="shared" ca="1" si="339"/>
        <v>333.05922725467894</v>
      </c>
      <c r="E1802" s="90">
        <f t="shared" ca="1" si="338"/>
        <v>110.12831929058613</v>
      </c>
      <c r="F1802" s="90">
        <f t="shared" ca="1" si="338"/>
        <v>68.152676954096862</v>
      </c>
      <c r="G1802" s="90">
        <f t="shared" ca="1" si="338"/>
        <v>103.51761401249331</v>
      </c>
      <c r="H1802" s="90">
        <f t="shared" ca="1" si="330"/>
        <v>531.7862926844947</v>
      </c>
      <c r="I1802" s="90">
        <f t="shared" ca="1" si="331"/>
        <v>371.60324106017208</v>
      </c>
      <c r="J1802" s="90">
        <f t="shared" ca="1" si="332"/>
        <v>436.57684126717226</v>
      </c>
    </row>
    <row r="1803" spans="1:10" ht="12.75" x14ac:dyDescent="0.2">
      <c r="A1803" s="84">
        <v>1791</v>
      </c>
      <c r="B1803" s="90">
        <f t="shared" ca="1" si="328"/>
        <v>398.13598530571062</v>
      </c>
      <c r="C1803" s="103">
        <f t="shared" ca="1" si="339"/>
        <v>267.85344556822042</v>
      </c>
      <c r="D1803" s="103">
        <f t="shared" ca="1" si="339"/>
        <v>344.30626546550502</v>
      </c>
      <c r="E1803" s="90">
        <f t="shared" ca="1" si="338"/>
        <v>116.96705920310907</v>
      </c>
      <c r="F1803" s="90">
        <f t="shared" ca="1" si="338"/>
        <v>78.043021348305572</v>
      </c>
      <c r="G1803" s="90">
        <f t="shared" ca="1" si="338"/>
        <v>94.086935335607023</v>
      </c>
      <c r="H1803" s="90">
        <f t="shared" ca="1" si="330"/>
        <v>515.10304450881972</v>
      </c>
      <c r="I1803" s="90">
        <f t="shared" ca="1" si="331"/>
        <v>345.89646691652598</v>
      </c>
      <c r="J1803" s="90">
        <f t="shared" ca="1" si="332"/>
        <v>438.39320080111202</v>
      </c>
    </row>
    <row r="1804" spans="1:10" ht="12.75" x14ac:dyDescent="0.2">
      <c r="A1804" s="84">
        <v>1792</v>
      </c>
      <c r="B1804" s="90">
        <f t="shared" ca="1" si="328"/>
        <v>411.91049082961791</v>
      </c>
      <c r="C1804" s="103">
        <f t="shared" ca="1" si="339"/>
        <v>278.46277841149839</v>
      </c>
      <c r="D1804" s="103">
        <f t="shared" ca="1" si="339"/>
        <v>347.25943737905925</v>
      </c>
      <c r="E1804" s="90">
        <f t="shared" ca="1" si="338"/>
        <v>107.4659638478216</v>
      </c>
      <c r="F1804" s="90">
        <f t="shared" ca="1" si="338"/>
        <v>75.049363968731114</v>
      </c>
      <c r="G1804" s="90">
        <f t="shared" ca="1" si="338"/>
        <v>102.34000529304964</v>
      </c>
      <c r="H1804" s="90">
        <f t="shared" ca="1" si="330"/>
        <v>519.37645467743948</v>
      </c>
      <c r="I1804" s="90">
        <f t="shared" ca="1" si="331"/>
        <v>353.51214238022953</v>
      </c>
      <c r="J1804" s="90">
        <f t="shared" ca="1" si="332"/>
        <v>449.59944267210892</v>
      </c>
    </row>
    <row r="1805" spans="1:10" ht="12.75" x14ac:dyDescent="0.2">
      <c r="A1805" s="84">
        <v>1793</v>
      </c>
      <c r="B1805" s="90">
        <f t="shared" ca="1" si="328"/>
        <v>412.87065361023463</v>
      </c>
      <c r="C1805" s="103">
        <f t="shared" ca="1" si="339"/>
        <v>284.99710525103569</v>
      </c>
      <c r="D1805" s="103">
        <f t="shared" ca="1" si="339"/>
        <v>347.91568533894286</v>
      </c>
      <c r="E1805" s="90">
        <f t="shared" ca="1" si="338"/>
        <v>105.76865493290771</v>
      </c>
      <c r="F1805" s="90">
        <f t="shared" ca="1" si="338"/>
        <v>58.475623449012815</v>
      </c>
      <c r="G1805" s="90">
        <f t="shared" ca="1" si="338"/>
        <v>91.242757379805298</v>
      </c>
      <c r="H1805" s="90">
        <f t="shared" ca="1" si="330"/>
        <v>518.63930854314231</v>
      </c>
      <c r="I1805" s="90">
        <f t="shared" ca="1" si="331"/>
        <v>343.47272870004849</v>
      </c>
      <c r="J1805" s="90">
        <f t="shared" ca="1" si="332"/>
        <v>439.15844271874818</v>
      </c>
    </row>
    <row r="1806" spans="1:10" ht="12.75" x14ac:dyDescent="0.2">
      <c r="A1806" s="84">
        <v>1794</v>
      </c>
      <c r="B1806" s="90">
        <f t="shared" ref="B1806:B1869" ca="1" si="340">NORMINV(RAND(),B$5,B$6)</f>
        <v>404.37489512481653</v>
      </c>
      <c r="C1806" s="103">
        <f t="shared" ref="C1806:G1821" ca="1" si="341">NORMINV(RAND(),C$5,C$6)</f>
        <v>295.53825958711155</v>
      </c>
      <c r="D1806" s="103">
        <f t="shared" ca="1" si="341"/>
        <v>322.00894288689398</v>
      </c>
      <c r="E1806" s="90">
        <f t="shared" ca="1" si="341"/>
        <v>102.09701550067618</v>
      </c>
      <c r="F1806" s="90">
        <f t="shared" ca="1" si="341"/>
        <v>70.438844805997306</v>
      </c>
      <c r="G1806" s="90">
        <f t="shared" ca="1" si="341"/>
        <v>95.868736404290871</v>
      </c>
      <c r="H1806" s="90">
        <f t="shared" ref="H1806:H1869" ca="1" si="342">+B1806+E1806</f>
        <v>506.47191062549268</v>
      </c>
      <c r="I1806" s="90">
        <f t="shared" ref="I1806:I1869" ca="1" si="343">+C1806+F1806</f>
        <v>365.97710439310885</v>
      </c>
      <c r="J1806" s="90">
        <f t="shared" ref="J1806:J1869" ca="1" si="344">+D1806+G1806</f>
        <v>417.87767929118485</v>
      </c>
    </row>
    <row r="1807" spans="1:10" ht="12.75" x14ac:dyDescent="0.2">
      <c r="A1807" s="84">
        <v>1795</v>
      </c>
      <c r="B1807" s="90">
        <f t="shared" ca="1" si="340"/>
        <v>408.58028647713695</v>
      </c>
      <c r="C1807" s="103">
        <f t="shared" ref="C1807:D1821" ca="1" si="345">NORMINV(RAND(),C$5,C$6)</f>
        <v>302.98590065203223</v>
      </c>
      <c r="D1807" s="103">
        <f t="shared" ca="1" si="345"/>
        <v>339.16780231728603</v>
      </c>
      <c r="E1807" s="90">
        <f t="shared" ca="1" si="341"/>
        <v>115.02678439339401</v>
      </c>
      <c r="F1807" s="90">
        <f t="shared" ca="1" si="341"/>
        <v>67.768344142175863</v>
      </c>
      <c r="G1807" s="90">
        <f t="shared" ca="1" si="341"/>
        <v>104.90386822991812</v>
      </c>
      <c r="H1807" s="90">
        <f t="shared" ca="1" si="342"/>
        <v>523.60707087053095</v>
      </c>
      <c r="I1807" s="90">
        <f t="shared" ca="1" si="343"/>
        <v>370.75424479420809</v>
      </c>
      <c r="J1807" s="90">
        <f t="shared" ca="1" si="344"/>
        <v>444.07167054720412</v>
      </c>
    </row>
    <row r="1808" spans="1:10" ht="12.75" x14ac:dyDescent="0.2">
      <c r="A1808" s="84">
        <v>1796</v>
      </c>
      <c r="B1808" s="90">
        <f t="shared" ca="1" si="340"/>
        <v>407.45060047979393</v>
      </c>
      <c r="C1808" s="103">
        <f t="shared" ca="1" si="345"/>
        <v>296.44157390574571</v>
      </c>
      <c r="D1808" s="103">
        <f t="shared" ca="1" si="345"/>
        <v>360.31108150313509</v>
      </c>
      <c r="E1808" s="90">
        <f t="shared" ca="1" si="341"/>
        <v>119.05198825593958</v>
      </c>
      <c r="F1808" s="90">
        <f t="shared" ca="1" si="341"/>
        <v>83.464472056497598</v>
      </c>
      <c r="G1808" s="90">
        <f t="shared" ca="1" si="341"/>
        <v>87.127579080943278</v>
      </c>
      <c r="H1808" s="90">
        <f t="shared" ca="1" si="342"/>
        <v>526.50258873573353</v>
      </c>
      <c r="I1808" s="90">
        <f t="shared" ca="1" si="343"/>
        <v>379.9060459622433</v>
      </c>
      <c r="J1808" s="90">
        <f t="shared" ca="1" si="344"/>
        <v>447.43866058407838</v>
      </c>
    </row>
    <row r="1809" spans="1:10" ht="12.75" x14ac:dyDescent="0.2">
      <c r="A1809" s="84">
        <v>1797</v>
      </c>
      <c r="B1809" s="90">
        <f t="shared" ca="1" si="340"/>
        <v>408.26216664507842</v>
      </c>
      <c r="C1809" s="103">
        <f t="shared" ca="1" si="345"/>
        <v>283.38318485078469</v>
      </c>
      <c r="D1809" s="103">
        <f t="shared" ca="1" si="345"/>
        <v>343.15973683754669</v>
      </c>
      <c r="E1809" s="90">
        <f t="shared" ca="1" si="341"/>
        <v>107.92398285465548</v>
      </c>
      <c r="F1809" s="90">
        <f t="shared" ca="1" si="341"/>
        <v>84.799225057947325</v>
      </c>
      <c r="G1809" s="90">
        <f t="shared" ca="1" si="341"/>
        <v>83.872387423407105</v>
      </c>
      <c r="H1809" s="90">
        <f t="shared" ca="1" si="342"/>
        <v>516.18614949973392</v>
      </c>
      <c r="I1809" s="90">
        <f t="shared" ca="1" si="343"/>
        <v>368.18240990873198</v>
      </c>
      <c r="J1809" s="90">
        <f t="shared" ca="1" si="344"/>
        <v>427.03212426095376</v>
      </c>
    </row>
    <row r="1810" spans="1:10" ht="12.75" x14ac:dyDescent="0.2">
      <c r="A1810" s="84">
        <v>1798</v>
      </c>
      <c r="B1810" s="90">
        <f t="shared" ca="1" si="340"/>
        <v>411.62698416138159</v>
      </c>
      <c r="C1810" s="103">
        <f t="shared" ca="1" si="345"/>
        <v>288.29870188777949</v>
      </c>
      <c r="D1810" s="103">
        <f t="shared" ca="1" si="345"/>
        <v>354.70643249519151</v>
      </c>
      <c r="E1810" s="90">
        <f t="shared" ca="1" si="341"/>
        <v>114.95939300852504</v>
      </c>
      <c r="F1810" s="90">
        <f t="shared" ca="1" si="341"/>
        <v>89.253297360356342</v>
      </c>
      <c r="G1810" s="90">
        <f t="shared" ca="1" si="341"/>
        <v>74.411653370549089</v>
      </c>
      <c r="H1810" s="90">
        <f t="shared" ca="1" si="342"/>
        <v>526.58637716990665</v>
      </c>
      <c r="I1810" s="90">
        <f t="shared" ca="1" si="343"/>
        <v>377.55199924813581</v>
      </c>
      <c r="J1810" s="90">
        <f t="shared" ca="1" si="344"/>
        <v>429.11808586574057</v>
      </c>
    </row>
    <row r="1811" spans="1:10" ht="12.75" x14ac:dyDescent="0.2">
      <c r="A1811" s="84">
        <v>1799</v>
      </c>
      <c r="B1811" s="90">
        <f t="shared" ca="1" si="340"/>
        <v>410.00428896504513</v>
      </c>
      <c r="C1811" s="103">
        <f t="shared" ca="1" si="345"/>
        <v>297.39947339011763</v>
      </c>
      <c r="D1811" s="103">
        <f t="shared" ca="1" si="345"/>
        <v>340.73531111582122</v>
      </c>
      <c r="E1811" s="90">
        <f t="shared" ca="1" si="341"/>
        <v>102.69999895689884</v>
      </c>
      <c r="F1811" s="90">
        <f t="shared" ca="1" si="341"/>
        <v>86.082375905768473</v>
      </c>
      <c r="G1811" s="90">
        <f t="shared" ca="1" si="341"/>
        <v>108.17579494331959</v>
      </c>
      <c r="H1811" s="90">
        <f t="shared" ca="1" si="342"/>
        <v>512.704287921944</v>
      </c>
      <c r="I1811" s="90">
        <f t="shared" ca="1" si="343"/>
        <v>383.48184929588609</v>
      </c>
      <c r="J1811" s="90">
        <f t="shared" ca="1" si="344"/>
        <v>448.91110605914082</v>
      </c>
    </row>
    <row r="1812" spans="1:10" ht="12.75" x14ac:dyDescent="0.2">
      <c r="A1812" s="84">
        <v>1800</v>
      </c>
      <c r="B1812" s="90">
        <f t="shared" ca="1" si="340"/>
        <v>421.7029192972077</v>
      </c>
      <c r="C1812" s="103">
        <f t="shared" ca="1" si="345"/>
        <v>302.04910327488267</v>
      </c>
      <c r="D1812" s="103">
        <f t="shared" ca="1" si="345"/>
        <v>349.92449154729923</v>
      </c>
      <c r="E1812" s="90">
        <f t="shared" ca="1" si="341"/>
        <v>116.77692842451079</v>
      </c>
      <c r="F1812" s="90">
        <f t="shared" ca="1" si="341"/>
        <v>91.855739289121118</v>
      </c>
      <c r="G1812" s="90">
        <f t="shared" ca="1" si="341"/>
        <v>91.505683472547503</v>
      </c>
      <c r="H1812" s="90">
        <f t="shared" ca="1" si="342"/>
        <v>538.47984772171844</v>
      </c>
      <c r="I1812" s="90">
        <f t="shared" ca="1" si="343"/>
        <v>393.90484256400379</v>
      </c>
      <c r="J1812" s="90">
        <f t="shared" ca="1" si="344"/>
        <v>441.43017501984673</v>
      </c>
    </row>
    <row r="1813" spans="1:10" ht="12.75" x14ac:dyDescent="0.2">
      <c r="A1813" s="84">
        <v>1801</v>
      </c>
      <c r="B1813" s="90">
        <f t="shared" ca="1" si="340"/>
        <v>421.34524353322786</v>
      </c>
      <c r="C1813" s="103">
        <f t="shared" ca="1" si="345"/>
        <v>304.356295972591</v>
      </c>
      <c r="D1813" s="103">
        <f t="shared" ca="1" si="345"/>
        <v>341.91437213448461</v>
      </c>
      <c r="E1813" s="90">
        <f t="shared" ca="1" si="341"/>
        <v>106.31181582678832</v>
      </c>
      <c r="F1813" s="90">
        <f t="shared" ca="1" si="341"/>
        <v>73.959146168317915</v>
      </c>
      <c r="G1813" s="90">
        <f t="shared" ca="1" si="341"/>
        <v>93.690635970252586</v>
      </c>
      <c r="H1813" s="90">
        <f t="shared" ca="1" si="342"/>
        <v>527.65705936001621</v>
      </c>
      <c r="I1813" s="90">
        <f t="shared" ca="1" si="343"/>
        <v>378.31544214090889</v>
      </c>
      <c r="J1813" s="90">
        <f t="shared" ca="1" si="344"/>
        <v>435.60500810473718</v>
      </c>
    </row>
    <row r="1814" spans="1:10" ht="12.75" x14ac:dyDescent="0.2">
      <c r="A1814" s="84">
        <v>1802</v>
      </c>
      <c r="B1814" s="90">
        <f t="shared" ca="1" si="340"/>
        <v>420.01527176632499</v>
      </c>
      <c r="C1814" s="103">
        <f t="shared" ca="1" si="345"/>
        <v>285.40662127238579</v>
      </c>
      <c r="D1814" s="103">
        <f t="shared" ca="1" si="345"/>
        <v>343.7802353264218</v>
      </c>
      <c r="E1814" s="90">
        <f t="shared" ca="1" si="341"/>
        <v>110.79497603112102</v>
      </c>
      <c r="F1814" s="90">
        <f t="shared" ca="1" si="341"/>
        <v>85.233039503097203</v>
      </c>
      <c r="G1814" s="90">
        <f t="shared" ca="1" si="341"/>
        <v>111.14979075603445</v>
      </c>
      <c r="H1814" s="90">
        <f t="shared" ca="1" si="342"/>
        <v>530.81024779744598</v>
      </c>
      <c r="I1814" s="90">
        <f t="shared" ca="1" si="343"/>
        <v>370.63966077548298</v>
      </c>
      <c r="J1814" s="90">
        <f t="shared" ca="1" si="344"/>
        <v>454.93002608245627</v>
      </c>
    </row>
    <row r="1815" spans="1:10" ht="12.75" x14ac:dyDescent="0.2">
      <c r="A1815" s="84">
        <v>1803</v>
      </c>
      <c r="B1815" s="90">
        <f t="shared" ca="1" si="340"/>
        <v>410.32164685868753</v>
      </c>
      <c r="C1815" s="103">
        <f t="shared" ca="1" si="345"/>
        <v>292.19616123409327</v>
      </c>
      <c r="D1815" s="103">
        <f t="shared" ca="1" si="345"/>
        <v>331.02652203969672</v>
      </c>
      <c r="E1815" s="90">
        <f t="shared" ca="1" si="341"/>
        <v>115.53040838822994</v>
      </c>
      <c r="F1815" s="90">
        <f t="shared" ca="1" si="341"/>
        <v>96.085342413667092</v>
      </c>
      <c r="G1815" s="90">
        <f t="shared" ca="1" si="341"/>
        <v>115.5009744266485</v>
      </c>
      <c r="H1815" s="90">
        <f t="shared" ca="1" si="342"/>
        <v>525.85205524691742</v>
      </c>
      <c r="I1815" s="90">
        <f t="shared" ca="1" si="343"/>
        <v>388.28150364776036</v>
      </c>
      <c r="J1815" s="90">
        <f t="shared" ca="1" si="344"/>
        <v>446.52749646634521</v>
      </c>
    </row>
    <row r="1816" spans="1:10" ht="12.75" x14ac:dyDescent="0.2">
      <c r="A1816" s="84">
        <v>1804</v>
      </c>
      <c r="B1816" s="90">
        <f t="shared" ca="1" si="340"/>
        <v>405.84381626127242</v>
      </c>
      <c r="C1816" s="103">
        <f t="shared" ca="1" si="345"/>
        <v>304.91460542056012</v>
      </c>
      <c r="D1816" s="103">
        <f t="shared" ca="1" si="345"/>
        <v>348.34017453019578</v>
      </c>
      <c r="E1816" s="90">
        <f t="shared" ca="1" si="341"/>
        <v>107.64944350930709</v>
      </c>
      <c r="F1816" s="90">
        <f t="shared" ca="1" si="341"/>
        <v>80.257131469301768</v>
      </c>
      <c r="G1816" s="90">
        <f t="shared" ca="1" si="341"/>
        <v>106.18139156676028</v>
      </c>
      <c r="H1816" s="90">
        <f t="shared" ca="1" si="342"/>
        <v>513.49325977057947</v>
      </c>
      <c r="I1816" s="90">
        <f t="shared" ca="1" si="343"/>
        <v>385.1717368898619</v>
      </c>
      <c r="J1816" s="90">
        <f t="shared" ca="1" si="344"/>
        <v>454.52156609695606</v>
      </c>
    </row>
    <row r="1817" spans="1:10" ht="12.75" x14ac:dyDescent="0.2">
      <c r="A1817" s="84">
        <v>1805</v>
      </c>
      <c r="B1817" s="90">
        <f t="shared" ca="1" si="340"/>
        <v>404.25873831677472</v>
      </c>
      <c r="C1817" s="103">
        <f t="shared" ca="1" si="345"/>
        <v>287.36669708358659</v>
      </c>
      <c r="D1817" s="103">
        <f t="shared" ca="1" si="345"/>
        <v>366.79223561047451</v>
      </c>
      <c r="E1817" s="90">
        <f t="shared" ca="1" si="341"/>
        <v>98.859515903645956</v>
      </c>
      <c r="F1817" s="90">
        <f t="shared" ca="1" si="341"/>
        <v>74.116492939948515</v>
      </c>
      <c r="G1817" s="90">
        <f t="shared" ca="1" si="341"/>
        <v>98.115071297705299</v>
      </c>
      <c r="H1817" s="90">
        <f t="shared" ca="1" si="342"/>
        <v>503.11825422042068</v>
      </c>
      <c r="I1817" s="90">
        <f t="shared" ca="1" si="343"/>
        <v>361.48319002353509</v>
      </c>
      <c r="J1817" s="90">
        <f t="shared" ca="1" si="344"/>
        <v>464.90730690817981</v>
      </c>
    </row>
    <row r="1818" spans="1:10" ht="12.75" x14ac:dyDescent="0.2">
      <c r="A1818" s="84">
        <v>1806</v>
      </c>
      <c r="B1818" s="90">
        <f t="shared" ca="1" si="340"/>
        <v>414.82985796481103</v>
      </c>
      <c r="C1818" s="103">
        <f t="shared" ca="1" si="345"/>
        <v>294.86526623800103</v>
      </c>
      <c r="D1818" s="103">
        <f t="shared" ca="1" si="345"/>
        <v>353.42055128347124</v>
      </c>
      <c r="E1818" s="90">
        <f t="shared" ca="1" si="341"/>
        <v>103.8169953235967</v>
      </c>
      <c r="F1818" s="90">
        <f t="shared" ca="1" si="341"/>
        <v>84.860475088519266</v>
      </c>
      <c r="G1818" s="90">
        <f t="shared" ca="1" si="341"/>
        <v>83.34454679395273</v>
      </c>
      <c r="H1818" s="90">
        <f t="shared" ca="1" si="342"/>
        <v>518.64685328840778</v>
      </c>
      <c r="I1818" s="90">
        <f t="shared" ca="1" si="343"/>
        <v>379.72574132652028</v>
      </c>
      <c r="J1818" s="90">
        <f t="shared" ca="1" si="344"/>
        <v>436.765098077424</v>
      </c>
    </row>
    <row r="1819" spans="1:10" ht="12.75" x14ac:dyDescent="0.2">
      <c r="A1819" s="84">
        <v>1807</v>
      </c>
      <c r="B1819" s="90">
        <f t="shared" ca="1" si="340"/>
        <v>410.06640881080801</v>
      </c>
      <c r="C1819" s="103">
        <f t="shared" ca="1" si="345"/>
        <v>308.4078666270654</v>
      </c>
      <c r="D1819" s="103">
        <f t="shared" ca="1" si="345"/>
        <v>364.48589219538684</v>
      </c>
      <c r="E1819" s="90">
        <f t="shared" ca="1" si="341"/>
        <v>112.5068389009226</v>
      </c>
      <c r="F1819" s="90">
        <f t="shared" ca="1" si="341"/>
        <v>77.957773086275736</v>
      </c>
      <c r="G1819" s="90">
        <f t="shared" ca="1" si="341"/>
        <v>96.332130038739734</v>
      </c>
      <c r="H1819" s="90">
        <f t="shared" ca="1" si="342"/>
        <v>522.57324771173057</v>
      </c>
      <c r="I1819" s="90">
        <f t="shared" ca="1" si="343"/>
        <v>386.36563971334112</v>
      </c>
      <c r="J1819" s="90">
        <f t="shared" ca="1" si="344"/>
        <v>460.8180222341266</v>
      </c>
    </row>
    <row r="1820" spans="1:10" ht="12.75" x14ac:dyDescent="0.2">
      <c r="A1820" s="84">
        <v>1808</v>
      </c>
      <c r="B1820" s="90">
        <f t="shared" ca="1" si="340"/>
        <v>413.19156940033588</v>
      </c>
      <c r="C1820" s="103">
        <f t="shared" ca="1" si="345"/>
        <v>298.78308507801046</v>
      </c>
      <c r="D1820" s="103">
        <f t="shared" ca="1" si="345"/>
        <v>339.03679268188728</v>
      </c>
      <c r="E1820" s="90">
        <f t="shared" ca="1" si="341"/>
        <v>108.12711417416691</v>
      </c>
      <c r="F1820" s="90">
        <f t="shared" ca="1" si="341"/>
        <v>77.432374687016136</v>
      </c>
      <c r="G1820" s="90">
        <f t="shared" ca="1" si="341"/>
        <v>87.698307586733733</v>
      </c>
      <c r="H1820" s="90">
        <f t="shared" ca="1" si="342"/>
        <v>521.31868357450276</v>
      </c>
      <c r="I1820" s="90">
        <f t="shared" ca="1" si="343"/>
        <v>376.21545976502659</v>
      </c>
      <c r="J1820" s="90">
        <f t="shared" ca="1" si="344"/>
        <v>426.73510026862101</v>
      </c>
    </row>
    <row r="1821" spans="1:10" ht="12.75" x14ac:dyDescent="0.2">
      <c r="A1821" s="84">
        <v>1809</v>
      </c>
      <c r="B1821" s="90">
        <f t="shared" ca="1" si="340"/>
        <v>404.81774949352985</v>
      </c>
      <c r="C1821" s="103">
        <f t="shared" ca="1" si="345"/>
        <v>294.94101724080235</v>
      </c>
      <c r="D1821" s="103">
        <f t="shared" ca="1" si="345"/>
        <v>319.88341654581387</v>
      </c>
      <c r="E1821" s="90">
        <f t="shared" ca="1" si="341"/>
        <v>113.34108800590687</v>
      </c>
      <c r="F1821" s="90">
        <f t="shared" ca="1" si="341"/>
        <v>92.384564543897852</v>
      </c>
      <c r="G1821" s="90">
        <f t="shared" ca="1" si="341"/>
        <v>98.285183997305083</v>
      </c>
      <c r="H1821" s="90">
        <f t="shared" ca="1" si="342"/>
        <v>518.15883749943669</v>
      </c>
      <c r="I1821" s="90">
        <f t="shared" ca="1" si="343"/>
        <v>387.3255817847002</v>
      </c>
      <c r="J1821" s="90">
        <f t="shared" ca="1" si="344"/>
        <v>418.16860054311894</v>
      </c>
    </row>
    <row r="1822" spans="1:10" ht="12.75" x14ac:dyDescent="0.2">
      <c r="A1822" s="84">
        <v>1810</v>
      </c>
      <c r="B1822" s="90">
        <f t="shared" ca="1" si="340"/>
        <v>403.62666046234546</v>
      </c>
      <c r="C1822" s="103">
        <f t="shared" ref="C1822:G1837" ca="1" si="346">NORMINV(RAND(),C$5,C$6)</f>
        <v>290.86174801952353</v>
      </c>
      <c r="D1822" s="103">
        <f t="shared" ca="1" si="346"/>
        <v>322.28185702829495</v>
      </c>
      <c r="E1822" s="90">
        <f t="shared" ca="1" si="346"/>
        <v>115.74059362579636</v>
      </c>
      <c r="F1822" s="90">
        <f t="shared" ca="1" si="346"/>
        <v>94.877950457590345</v>
      </c>
      <c r="G1822" s="90">
        <f t="shared" ca="1" si="346"/>
        <v>94.245442263329281</v>
      </c>
      <c r="H1822" s="90">
        <f t="shared" ca="1" si="342"/>
        <v>519.36725408814186</v>
      </c>
      <c r="I1822" s="90">
        <f t="shared" ca="1" si="343"/>
        <v>385.73969847711385</v>
      </c>
      <c r="J1822" s="90">
        <f t="shared" ca="1" si="344"/>
        <v>416.52729929162422</v>
      </c>
    </row>
    <row r="1823" spans="1:10" ht="12.75" x14ac:dyDescent="0.2">
      <c r="A1823" s="84">
        <v>1811</v>
      </c>
      <c r="B1823" s="90">
        <f t="shared" ca="1" si="340"/>
        <v>403.13632441336404</v>
      </c>
      <c r="C1823" s="103">
        <f t="shared" ref="C1823:D1837" ca="1" si="347">NORMINV(RAND(),C$5,C$6)</f>
        <v>296.62987965772618</v>
      </c>
      <c r="D1823" s="103">
        <f t="shared" ca="1" si="347"/>
        <v>328.4743545791016</v>
      </c>
      <c r="E1823" s="90">
        <f t="shared" ca="1" si="346"/>
        <v>116.39148266616117</v>
      </c>
      <c r="F1823" s="90">
        <f t="shared" ca="1" si="346"/>
        <v>92.087557214151474</v>
      </c>
      <c r="G1823" s="90">
        <f t="shared" ca="1" si="346"/>
        <v>108.13195342324234</v>
      </c>
      <c r="H1823" s="90">
        <f t="shared" ca="1" si="342"/>
        <v>519.52780707952525</v>
      </c>
      <c r="I1823" s="90">
        <f t="shared" ca="1" si="343"/>
        <v>388.71743687187768</v>
      </c>
      <c r="J1823" s="90">
        <f t="shared" ca="1" si="344"/>
        <v>436.60630800234395</v>
      </c>
    </row>
    <row r="1824" spans="1:10" ht="12.75" x14ac:dyDescent="0.2">
      <c r="A1824" s="84">
        <v>1812</v>
      </c>
      <c r="B1824" s="90">
        <f t="shared" ca="1" si="340"/>
        <v>410.9752682017405</v>
      </c>
      <c r="C1824" s="103">
        <f t="shared" ca="1" si="347"/>
        <v>296.54334787234745</v>
      </c>
      <c r="D1824" s="103">
        <f t="shared" ca="1" si="347"/>
        <v>351.38736431363066</v>
      </c>
      <c r="E1824" s="90">
        <f t="shared" ca="1" si="346"/>
        <v>101.04892529171318</v>
      </c>
      <c r="F1824" s="90">
        <f t="shared" ca="1" si="346"/>
        <v>79.623869565017884</v>
      </c>
      <c r="G1824" s="90">
        <f t="shared" ca="1" si="346"/>
        <v>88.361752014909911</v>
      </c>
      <c r="H1824" s="90">
        <f t="shared" ca="1" si="342"/>
        <v>512.02419349345371</v>
      </c>
      <c r="I1824" s="90">
        <f t="shared" ca="1" si="343"/>
        <v>376.16721743736537</v>
      </c>
      <c r="J1824" s="90">
        <f t="shared" ca="1" si="344"/>
        <v>439.74911632854059</v>
      </c>
    </row>
    <row r="1825" spans="1:10" ht="12.75" x14ac:dyDescent="0.2">
      <c r="A1825" s="84">
        <v>1813</v>
      </c>
      <c r="B1825" s="90">
        <f t="shared" ca="1" si="340"/>
        <v>409.39080405263149</v>
      </c>
      <c r="C1825" s="103">
        <f t="shared" ca="1" si="347"/>
        <v>320.90232574805145</v>
      </c>
      <c r="D1825" s="103">
        <f t="shared" ca="1" si="347"/>
        <v>348.41119651293843</v>
      </c>
      <c r="E1825" s="90">
        <f t="shared" ca="1" si="346"/>
        <v>116.29311847870026</v>
      </c>
      <c r="F1825" s="90">
        <f t="shared" ca="1" si="346"/>
        <v>91.98545774585395</v>
      </c>
      <c r="G1825" s="90">
        <f t="shared" ca="1" si="346"/>
        <v>103.21945319239889</v>
      </c>
      <c r="H1825" s="90">
        <f t="shared" ca="1" si="342"/>
        <v>525.68392253133175</v>
      </c>
      <c r="I1825" s="90">
        <f t="shared" ca="1" si="343"/>
        <v>412.88778349390543</v>
      </c>
      <c r="J1825" s="90">
        <f t="shared" ca="1" si="344"/>
        <v>451.63064970533731</v>
      </c>
    </row>
    <row r="1826" spans="1:10" ht="12.75" x14ac:dyDescent="0.2">
      <c r="A1826" s="84">
        <v>1814</v>
      </c>
      <c r="B1826" s="90">
        <f t="shared" ca="1" si="340"/>
        <v>410.1221815924165</v>
      </c>
      <c r="C1826" s="103">
        <f t="shared" ca="1" si="347"/>
        <v>288.90686048771556</v>
      </c>
      <c r="D1826" s="103">
        <f t="shared" ca="1" si="347"/>
        <v>350.26560785229429</v>
      </c>
      <c r="E1826" s="90">
        <f t="shared" ca="1" si="346"/>
        <v>115.16339949996807</v>
      </c>
      <c r="F1826" s="90">
        <f t="shared" ca="1" si="346"/>
        <v>77.773879418521147</v>
      </c>
      <c r="G1826" s="90">
        <f t="shared" ca="1" si="346"/>
        <v>80.832532876512147</v>
      </c>
      <c r="H1826" s="90">
        <f t="shared" ca="1" si="342"/>
        <v>525.28558109238452</v>
      </c>
      <c r="I1826" s="90">
        <f t="shared" ca="1" si="343"/>
        <v>366.68073990623668</v>
      </c>
      <c r="J1826" s="90">
        <f t="shared" ca="1" si="344"/>
        <v>431.09814072880647</v>
      </c>
    </row>
    <row r="1827" spans="1:10" ht="12.75" x14ac:dyDescent="0.2">
      <c r="A1827" s="84">
        <v>1815</v>
      </c>
      <c r="B1827" s="90">
        <f t="shared" ca="1" si="340"/>
        <v>412.33881507505697</v>
      </c>
      <c r="C1827" s="103">
        <f t="shared" ca="1" si="347"/>
        <v>284.5590103076492</v>
      </c>
      <c r="D1827" s="103">
        <f t="shared" ca="1" si="347"/>
        <v>358.96969360946395</v>
      </c>
      <c r="E1827" s="90">
        <f t="shared" ca="1" si="346"/>
        <v>104.17654904505099</v>
      </c>
      <c r="F1827" s="90">
        <f t="shared" ca="1" si="346"/>
        <v>113.70315876412448</v>
      </c>
      <c r="G1827" s="90">
        <f t="shared" ca="1" si="346"/>
        <v>105.08107334971317</v>
      </c>
      <c r="H1827" s="90">
        <f t="shared" ca="1" si="342"/>
        <v>516.51536412010796</v>
      </c>
      <c r="I1827" s="90">
        <f t="shared" ca="1" si="343"/>
        <v>398.26216907177366</v>
      </c>
      <c r="J1827" s="90">
        <f t="shared" ca="1" si="344"/>
        <v>464.05076695917711</v>
      </c>
    </row>
    <row r="1828" spans="1:10" ht="12.75" x14ac:dyDescent="0.2">
      <c r="A1828" s="84">
        <v>1816</v>
      </c>
      <c r="B1828" s="90">
        <f t="shared" ca="1" si="340"/>
        <v>411.8026740130972</v>
      </c>
      <c r="C1828" s="103">
        <f t="shared" ca="1" si="347"/>
        <v>292.1915187618381</v>
      </c>
      <c r="D1828" s="103">
        <f t="shared" ca="1" si="347"/>
        <v>348.33528539463236</v>
      </c>
      <c r="E1828" s="90">
        <f t="shared" ca="1" si="346"/>
        <v>111.16120909717573</v>
      </c>
      <c r="F1828" s="90">
        <f t="shared" ca="1" si="346"/>
        <v>92.482706308915155</v>
      </c>
      <c r="G1828" s="90">
        <f t="shared" ca="1" si="346"/>
        <v>102.93950525680594</v>
      </c>
      <c r="H1828" s="90">
        <f t="shared" ca="1" si="342"/>
        <v>522.96388311027295</v>
      </c>
      <c r="I1828" s="90">
        <f t="shared" ca="1" si="343"/>
        <v>384.67422507075327</v>
      </c>
      <c r="J1828" s="90">
        <f t="shared" ca="1" si="344"/>
        <v>451.27479065143831</v>
      </c>
    </row>
    <row r="1829" spans="1:10" ht="12.75" x14ac:dyDescent="0.2">
      <c r="A1829" s="84">
        <v>1817</v>
      </c>
      <c r="B1829" s="90">
        <f t="shared" ca="1" si="340"/>
        <v>409.47638937976069</v>
      </c>
      <c r="C1829" s="103">
        <f t="shared" ca="1" si="347"/>
        <v>274.81977822774394</v>
      </c>
      <c r="D1829" s="103">
        <f t="shared" ca="1" si="347"/>
        <v>357.5662204994731</v>
      </c>
      <c r="E1829" s="90">
        <f t="shared" ca="1" si="346"/>
        <v>113.30316974993595</v>
      </c>
      <c r="F1829" s="90">
        <f t="shared" ca="1" si="346"/>
        <v>69.388211527669014</v>
      </c>
      <c r="G1829" s="90">
        <f t="shared" ca="1" si="346"/>
        <v>113.10963985549341</v>
      </c>
      <c r="H1829" s="90">
        <f t="shared" ca="1" si="342"/>
        <v>522.77955912969662</v>
      </c>
      <c r="I1829" s="90">
        <f t="shared" ca="1" si="343"/>
        <v>344.20798975541294</v>
      </c>
      <c r="J1829" s="90">
        <f t="shared" ca="1" si="344"/>
        <v>470.67586035496652</v>
      </c>
    </row>
    <row r="1830" spans="1:10" ht="12.75" x14ac:dyDescent="0.2">
      <c r="A1830" s="84">
        <v>1818</v>
      </c>
      <c r="B1830" s="90">
        <f t="shared" ca="1" si="340"/>
        <v>409.74945360302365</v>
      </c>
      <c r="C1830" s="103">
        <f t="shared" ca="1" si="347"/>
        <v>320.1391242093153</v>
      </c>
      <c r="D1830" s="103">
        <f t="shared" ca="1" si="347"/>
        <v>335.9919789215466</v>
      </c>
      <c r="E1830" s="90">
        <f t="shared" ca="1" si="346"/>
        <v>112.99946958448446</v>
      </c>
      <c r="F1830" s="90">
        <f t="shared" ca="1" si="346"/>
        <v>80.273348541381552</v>
      </c>
      <c r="G1830" s="90">
        <f t="shared" ca="1" si="346"/>
        <v>98.331045706122808</v>
      </c>
      <c r="H1830" s="90">
        <f t="shared" ca="1" si="342"/>
        <v>522.74892318750813</v>
      </c>
      <c r="I1830" s="90">
        <f t="shared" ca="1" si="343"/>
        <v>400.41247275069685</v>
      </c>
      <c r="J1830" s="90">
        <f t="shared" ca="1" si="344"/>
        <v>434.32302462766938</v>
      </c>
    </row>
    <row r="1831" spans="1:10" ht="12.75" x14ac:dyDescent="0.2">
      <c r="A1831" s="84">
        <v>1819</v>
      </c>
      <c r="B1831" s="90">
        <f t="shared" ca="1" si="340"/>
        <v>410.7258524944196</v>
      </c>
      <c r="C1831" s="103">
        <f t="shared" ca="1" si="347"/>
        <v>309.82760432877149</v>
      </c>
      <c r="D1831" s="103">
        <f t="shared" ca="1" si="347"/>
        <v>337.22379331922281</v>
      </c>
      <c r="E1831" s="90">
        <f t="shared" ca="1" si="346"/>
        <v>108.64957098707205</v>
      </c>
      <c r="F1831" s="90">
        <f t="shared" ca="1" si="346"/>
        <v>85.7743487515569</v>
      </c>
      <c r="G1831" s="90">
        <f t="shared" ca="1" si="346"/>
        <v>121.31575844424775</v>
      </c>
      <c r="H1831" s="90">
        <f t="shared" ca="1" si="342"/>
        <v>519.37542348149168</v>
      </c>
      <c r="I1831" s="90">
        <f t="shared" ca="1" si="343"/>
        <v>395.60195308032837</v>
      </c>
      <c r="J1831" s="90">
        <f t="shared" ca="1" si="344"/>
        <v>458.53955176347057</v>
      </c>
    </row>
    <row r="1832" spans="1:10" ht="12.75" x14ac:dyDescent="0.2">
      <c r="A1832" s="84">
        <v>1820</v>
      </c>
      <c r="B1832" s="90">
        <f t="shared" ca="1" si="340"/>
        <v>413.64317422646343</v>
      </c>
      <c r="C1832" s="103">
        <f t="shared" ca="1" si="347"/>
        <v>294.31974558897986</v>
      </c>
      <c r="D1832" s="103">
        <f t="shared" ca="1" si="347"/>
        <v>351.82656685240664</v>
      </c>
      <c r="E1832" s="90">
        <f t="shared" ca="1" si="346"/>
        <v>104.65128674022915</v>
      </c>
      <c r="F1832" s="90">
        <f t="shared" ca="1" si="346"/>
        <v>72.216876545133942</v>
      </c>
      <c r="G1832" s="90">
        <f t="shared" ca="1" si="346"/>
        <v>82.415794630183356</v>
      </c>
      <c r="H1832" s="90">
        <f t="shared" ca="1" si="342"/>
        <v>518.29446096669255</v>
      </c>
      <c r="I1832" s="90">
        <f t="shared" ca="1" si="343"/>
        <v>366.53662213411383</v>
      </c>
      <c r="J1832" s="90">
        <f t="shared" ca="1" si="344"/>
        <v>434.24236148259001</v>
      </c>
    </row>
    <row r="1833" spans="1:10" ht="12.75" x14ac:dyDescent="0.2">
      <c r="A1833" s="84">
        <v>1821</v>
      </c>
      <c r="B1833" s="90">
        <f t="shared" ca="1" si="340"/>
        <v>409.67931965111694</v>
      </c>
      <c r="C1833" s="103">
        <f t="shared" ca="1" si="347"/>
        <v>299.68938629306376</v>
      </c>
      <c r="D1833" s="103">
        <f t="shared" ca="1" si="347"/>
        <v>344.55383724496988</v>
      </c>
      <c r="E1833" s="90">
        <f t="shared" ca="1" si="346"/>
        <v>113.89307333324209</v>
      </c>
      <c r="F1833" s="90">
        <f t="shared" ca="1" si="346"/>
        <v>76.839659923784581</v>
      </c>
      <c r="G1833" s="90">
        <f t="shared" ca="1" si="346"/>
        <v>82.295162583680309</v>
      </c>
      <c r="H1833" s="90">
        <f t="shared" ca="1" si="342"/>
        <v>523.572392984359</v>
      </c>
      <c r="I1833" s="90">
        <f t="shared" ca="1" si="343"/>
        <v>376.52904621684831</v>
      </c>
      <c r="J1833" s="90">
        <f t="shared" ca="1" si="344"/>
        <v>426.84899982865022</v>
      </c>
    </row>
    <row r="1834" spans="1:10" ht="12.75" x14ac:dyDescent="0.2">
      <c r="A1834" s="84">
        <v>1822</v>
      </c>
      <c r="B1834" s="90">
        <f t="shared" ca="1" si="340"/>
        <v>413.5838747757</v>
      </c>
      <c r="C1834" s="103">
        <f t="shared" ca="1" si="347"/>
        <v>303.23690546260326</v>
      </c>
      <c r="D1834" s="103">
        <f t="shared" ca="1" si="347"/>
        <v>354.1508286416248</v>
      </c>
      <c r="E1834" s="90">
        <f t="shared" ca="1" si="346"/>
        <v>109.41430998197724</v>
      </c>
      <c r="F1834" s="90">
        <f t="shared" ca="1" si="346"/>
        <v>70.794721313466567</v>
      </c>
      <c r="G1834" s="90">
        <f t="shared" ca="1" si="346"/>
        <v>75.607788790824642</v>
      </c>
      <c r="H1834" s="90">
        <f t="shared" ca="1" si="342"/>
        <v>522.99818475767722</v>
      </c>
      <c r="I1834" s="90">
        <f t="shared" ca="1" si="343"/>
        <v>374.03162677606986</v>
      </c>
      <c r="J1834" s="90">
        <f t="shared" ca="1" si="344"/>
        <v>429.75861743244946</v>
      </c>
    </row>
    <row r="1835" spans="1:10" ht="12.75" x14ac:dyDescent="0.2">
      <c r="A1835" s="84">
        <v>1823</v>
      </c>
      <c r="B1835" s="90">
        <f t="shared" ca="1" si="340"/>
        <v>406.20666870826881</v>
      </c>
      <c r="C1835" s="103">
        <f t="shared" ca="1" si="347"/>
        <v>302.580940315004</v>
      </c>
      <c r="D1835" s="103">
        <f t="shared" ca="1" si="347"/>
        <v>344.66498320598646</v>
      </c>
      <c r="E1835" s="90">
        <f t="shared" ca="1" si="346"/>
        <v>109.2956241106034</v>
      </c>
      <c r="F1835" s="90">
        <f t="shared" ca="1" si="346"/>
        <v>88.820014656446659</v>
      </c>
      <c r="G1835" s="90">
        <f t="shared" ca="1" si="346"/>
        <v>82.397197404376271</v>
      </c>
      <c r="H1835" s="90">
        <f t="shared" ca="1" si="342"/>
        <v>515.50229281887221</v>
      </c>
      <c r="I1835" s="90">
        <f t="shared" ca="1" si="343"/>
        <v>391.40095497145069</v>
      </c>
      <c r="J1835" s="90">
        <f t="shared" ca="1" si="344"/>
        <v>427.0621806103627</v>
      </c>
    </row>
    <row r="1836" spans="1:10" ht="12.75" x14ac:dyDescent="0.2">
      <c r="A1836" s="84">
        <v>1824</v>
      </c>
      <c r="B1836" s="90">
        <f t="shared" ca="1" si="340"/>
        <v>412.4131338430621</v>
      </c>
      <c r="C1836" s="103">
        <f t="shared" ca="1" si="347"/>
        <v>290.19372886507529</v>
      </c>
      <c r="D1836" s="103">
        <f t="shared" ca="1" si="347"/>
        <v>353.57353469480125</v>
      </c>
      <c r="E1836" s="90">
        <f t="shared" ca="1" si="346"/>
        <v>118.27272704896252</v>
      </c>
      <c r="F1836" s="90">
        <f t="shared" ca="1" si="346"/>
        <v>88.499822154544788</v>
      </c>
      <c r="G1836" s="90">
        <f t="shared" ca="1" si="346"/>
        <v>74.302087228157319</v>
      </c>
      <c r="H1836" s="90">
        <f t="shared" ca="1" si="342"/>
        <v>530.68586089202461</v>
      </c>
      <c r="I1836" s="90">
        <f t="shared" ca="1" si="343"/>
        <v>378.69355101962009</v>
      </c>
      <c r="J1836" s="90">
        <f t="shared" ca="1" si="344"/>
        <v>427.87562192295854</v>
      </c>
    </row>
    <row r="1837" spans="1:10" ht="12.75" x14ac:dyDescent="0.2">
      <c r="A1837" s="84">
        <v>1825</v>
      </c>
      <c r="B1837" s="90">
        <f t="shared" ca="1" si="340"/>
        <v>420.82209479402934</v>
      </c>
      <c r="C1837" s="103">
        <f t="shared" ca="1" si="347"/>
        <v>317.42910722740186</v>
      </c>
      <c r="D1837" s="103">
        <f t="shared" ca="1" si="347"/>
        <v>346.50334179854792</v>
      </c>
      <c r="E1837" s="90">
        <f t="shared" ca="1" si="346"/>
        <v>111.48713426994043</v>
      </c>
      <c r="F1837" s="90">
        <f t="shared" ca="1" si="346"/>
        <v>82.793194592467515</v>
      </c>
      <c r="G1837" s="90">
        <f t="shared" ca="1" si="346"/>
        <v>104.10395978123999</v>
      </c>
      <c r="H1837" s="90">
        <f t="shared" ca="1" si="342"/>
        <v>532.30922906396972</v>
      </c>
      <c r="I1837" s="90">
        <f t="shared" ca="1" si="343"/>
        <v>400.22230181986936</v>
      </c>
      <c r="J1837" s="90">
        <f t="shared" ca="1" si="344"/>
        <v>450.60730157978793</v>
      </c>
    </row>
    <row r="1838" spans="1:10" ht="12.75" x14ac:dyDescent="0.2">
      <c r="A1838" s="84">
        <v>1826</v>
      </c>
      <c r="B1838" s="90">
        <f t="shared" ca="1" si="340"/>
        <v>405.3502902777833</v>
      </c>
      <c r="C1838" s="103">
        <f t="shared" ref="C1838:G1853" ca="1" si="348">NORMINV(RAND(),C$5,C$6)</f>
        <v>297.31717303257835</v>
      </c>
      <c r="D1838" s="103">
        <f t="shared" ca="1" si="348"/>
        <v>341.56828145510542</v>
      </c>
      <c r="E1838" s="90">
        <f t="shared" ca="1" si="348"/>
        <v>116.03154889897506</v>
      </c>
      <c r="F1838" s="90">
        <f t="shared" ca="1" si="348"/>
        <v>86.653756880300563</v>
      </c>
      <c r="G1838" s="90">
        <f t="shared" ca="1" si="348"/>
        <v>89.729437931529759</v>
      </c>
      <c r="H1838" s="90">
        <f t="shared" ca="1" si="342"/>
        <v>521.38183917675838</v>
      </c>
      <c r="I1838" s="90">
        <f t="shared" ca="1" si="343"/>
        <v>383.97092991287889</v>
      </c>
      <c r="J1838" s="90">
        <f t="shared" ca="1" si="344"/>
        <v>431.29771938663521</v>
      </c>
    </row>
    <row r="1839" spans="1:10" ht="12.75" x14ac:dyDescent="0.2">
      <c r="A1839" s="84">
        <v>1827</v>
      </c>
      <c r="B1839" s="90">
        <f t="shared" ca="1" si="340"/>
        <v>417.11825197555277</v>
      </c>
      <c r="C1839" s="103">
        <f t="shared" ref="C1839:D1853" ca="1" si="349">NORMINV(RAND(),C$5,C$6)</f>
        <v>283.27498572361691</v>
      </c>
      <c r="D1839" s="103">
        <f t="shared" ca="1" si="349"/>
        <v>337.37465677115796</v>
      </c>
      <c r="E1839" s="90">
        <f t="shared" ca="1" si="348"/>
        <v>105.04973103482281</v>
      </c>
      <c r="F1839" s="90">
        <f t="shared" ca="1" si="348"/>
        <v>78.773265558475188</v>
      </c>
      <c r="G1839" s="90">
        <f t="shared" ca="1" si="348"/>
        <v>101.28651826559417</v>
      </c>
      <c r="H1839" s="90">
        <f t="shared" ca="1" si="342"/>
        <v>522.16798301037556</v>
      </c>
      <c r="I1839" s="90">
        <f t="shared" ca="1" si="343"/>
        <v>362.04825128209211</v>
      </c>
      <c r="J1839" s="90">
        <f t="shared" ca="1" si="344"/>
        <v>438.66117503675213</v>
      </c>
    </row>
    <row r="1840" spans="1:10" ht="12.75" x14ac:dyDescent="0.2">
      <c r="A1840" s="84">
        <v>1828</v>
      </c>
      <c r="B1840" s="90">
        <f t="shared" ca="1" si="340"/>
        <v>418.09649466053474</v>
      </c>
      <c r="C1840" s="103">
        <f t="shared" ca="1" si="349"/>
        <v>271.64945198409026</v>
      </c>
      <c r="D1840" s="103">
        <f t="shared" ca="1" si="349"/>
        <v>348.90871695428979</v>
      </c>
      <c r="E1840" s="90">
        <f t="shared" ca="1" si="348"/>
        <v>103.52907390016327</v>
      </c>
      <c r="F1840" s="90">
        <f t="shared" ca="1" si="348"/>
        <v>90.472003148287087</v>
      </c>
      <c r="G1840" s="90">
        <f t="shared" ca="1" si="348"/>
        <v>91.034343948301981</v>
      </c>
      <c r="H1840" s="90">
        <f t="shared" ca="1" si="342"/>
        <v>521.62556856069796</v>
      </c>
      <c r="I1840" s="90">
        <f t="shared" ca="1" si="343"/>
        <v>362.12145513237738</v>
      </c>
      <c r="J1840" s="90">
        <f t="shared" ca="1" si="344"/>
        <v>439.94306090259175</v>
      </c>
    </row>
    <row r="1841" spans="1:10" ht="12.75" x14ac:dyDescent="0.2">
      <c r="A1841" s="84">
        <v>1829</v>
      </c>
      <c r="B1841" s="90">
        <f t="shared" ca="1" si="340"/>
        <v>411.16709484440287</v>
      </c>
      <c r="C1841" s="103">
        <f t="shared" ca="1" si="349"/>
        <v>283.03724022064324</v>
      </c>
      <c r="D1841" s="103">
        <f t="shared" ca="1" si="349"/>
        <v>353.11449192720687</v>
      </c>
      <c r="E1841" s="90">
        <f t="shared" ca="1" si="348"/>
        <v>102.46591408819803</v>
      </c>
      <c r="F1841" s="90">
        <f t="shared" ca="1" si="348"/>
        <v>87.058682268905883</v>
      </c>
      <c r="G1841" s="90">
        <f t="shared" ca="1" si="348"/>
        <v>96.921148082430022</v>
      </c>
      <c r="H1841" s="90">
        <f t="shared" ca="1" si="342"/>
        <v>513.63300893260089</v>
      </c>
      <c r="I1841" s="90">
        <f t="shared" ca="1" si="343"/>
        <v>370.09592248954914</v>
      </c>
      <c r="J1841" s="90">
        <f t="shared" ca="1" si="344"/>
        <v>450.03564000963689</v>
      </c>
    </row>
    <row r="1842" spans="1:10" ht="12.75" x14ac:dyDescent="0.2">
      <c r="A1842" s="84">
        <v>1830</v>
      </c>
      <c r="B1842" s="90">
        <f t="shared" ca="1" si="340"/>
        <v>409.92608501515014</v>
      </c>
      <c r="C1842" s="103">
        <f t="shared" ca="1" si="349"/>
        <v>303.7290081302948</v>
      </c>
      <c r="D1842" s="103">
        <f t="shared" ca="1" si="349"/>
        <v>362.54491284685884</v>
      </c>
      <c r="E1842" s="90">
        <f t="shared" ca="1" si="348"/>
        <v>97.550855993028151</v>
      </c>
      <c r="F1842" s="90">
        <f t="shared" ca="1" si="348"/>
        <v>79.76163091968931</v>
      </c>
      <c r="G1842" s="90">
        <f t="shared" ca="1" si="348"/>
        <v>95.451826333438092</v>
      </c>
      <c r="H1842" s="90">
        <f t="shared" ca="1" si="342"/>
        <v>507.4769410081783</v>
      </c>
      <c r="I1842" s="90">
        <f t="shared" ca="1" si="343"/>
        <v>383.49063904998411</v>
      </c>
      <c r="J1842" s="90">
        <f t="shared" ca="1" si="344"/>
        <v>457.99673918029691</v>
      </c>
    </row>
    <row r="1843" spans="1:10" ht="12.75" x14ac:dyDescent="0.2">
      <c r="A1843" s="84">
        <v>1831</v>
      </c>
      <c r="B1843" s="90">
        <f t="shared" ca="1" si="340"/>
        <v>412.63443496425532</v>
      </c>
      <c r="C1843" s="103">
        <f t="shared" ca="1" si="349"/>
        <v>312.00089957240112</v>
      </c>
      <c r="D1843" s="103">
        <f t="shared" ca="1" si="349"/>
        <v>335.38413962675457</v>
      </c>
      <c r="E1843" s="90">
        <f t="shared" ca="1" si="348"/>
        <v>111.12624893106126</v>
      </c>
      <c r="F1843" s="90">
        <f t="shared" ca="1" si="348"/>
        <v>85.463384363736935</v>
      </c>
      <c r="G1843" s="90">
        <f t="shared" ca="1" si="348"/>
        <v>89.88294480255928</v>
      </c>
      <c r="H1843" s="90">
        <f t="shared" ca="1" si="342"/>
        <v>523.76068389531656</v>
      </c>
      <c r="I1843" s="90">
        <f t="shared" ca="1" si="343"/>
        <v>397.46428393613803</v>
      </c>
      <c r="J1843" s="90">
        <f t="shared" ca="1" si="344"/>
        <v>425.26708442931385</v>
      </c>
    </row>
    <row r="1844" spans="1:10" ht="12.75" x14ac:dyDescent="0.2">
      <c r="A1844" s="84">
        <v>1832</v>
      </c>
      <c r="B1844" s="90">
        <f t="shared" ca="1" si="340"/>
        <v>401.51383446144712</v>
      </c>
      <c r="C1844" s="103">
        <f t="shared" ca="1" si="349"/>
        <v>289.44001502925505</v>
      </c>
      <c r="D1844" s="103">
        <f t="shared" ca="1" si="349"/>
        <v>352.63217485658816</v>
      </c>
      <c r="E1844" s="90">
        <f t="shared" ca="1" si="348"/>
        <v>108.8581761126335</v>
      </c>
      <c r="F1844" s="90">
        <f t="shared" ca="1" si="348"/>
        <v>91.064643332755111</v>
      </c>
      <c r="G1844" s="90">
        <f t="shared" ca="1" si="348"/>
        <v>83.994456077292398</v>
      </c>
      <c r="H1844" s="90">
        <f t="shared" ca="1" si="342"/>
        <v>510.3720105740806</v>
      </c>
      <c r="I1844" s="90">
        <f t="shared" ca="1" si="343"/>
        <v>380.50465836201016</v>
      </c>
      <c r="J1844" s="90">
        <f t="shared" ca="1" si="344"/>
        <v>436.62663093388056</v>
      </c>
    </row>
    <row r="1845" spans="1:10" ht="12.75" x14ac:dyDescent="0.2">
      <c r="A1845" s="84">
        <v>1833</v>
      </c>
      <c r="B1845" s="90">
        <f t="shared" ca="1" si="340"/>
        <v>406.34285177231868</v>
      </c>
      <c r="C1845" s="103">
        <f t="shared" ca="1" si="349"/>
        <v>285.63666156880396</v>
      </c>
      <c r="D1845" s="103">
        <f t="shared" ca="1" si="349"/>
        <v>360.0111380074764</v>
      </c>
      <c r="E1845" s="90">
        <f t="shared" ca="1" si="348"/>
        <v>115.72213058505145</v>
      </c>
      <c r="F1845" s="90">
        <f t="shared" ca="1" si="348"/>
        <v>81.324972902072133</v>
      </c>
      <c r="G1845" s="90">
        <f t="shared" ca="1" si="348"/>
        <v>80.36256063138417</v>
      </c>
      <c r="H1845" s="90">
        <f t="shared" ca="1" si="342"/>
        <v>522.06498235737013</v>
      </c>
      <c r="I1845" s="90">
        <f t="shared" ca="1" si="343"/>
        <v>366.96163447087611</v>
      </c>
      <c r="J1845" s="90">
        <f t="shared" ca="1" si="344"/>
        <v>440.37369863886056</v>
      </c>
    </row>
    <row r="1846" spans="1:10" ht="12.75" x14ac:dyDescent="0.2">
      <c r="A1846" s="84">
        <v>1834</v>
      </c>
      <c r="B1846" s="90">
        <f t="shared" ca="1" si="340"/>
        <v>406.7641541954751</v>
      </c>
      <c r="C1846" s="103">
        <f t="shared" ca="1" si="349"/>
        <v>301.60095934747437</v>
      </c>
      <c r="D1846" s="103">
        <f t="shared" ca="1" si="349"/>
        <v>354.78368601834984</v>
      </c>
      <c r="E1846" s="90">
        <f t="shared" ca="1" si="348"/>
        <v>112.28249751235069</v>
      </c>
      <c r="F1846" s="90">
        <f t="shared" ca="1" si="348"/>
        <v>84.026038481285113</v>
      </c>
      <c r="G1846" s="90">
        <f t="shared" ca="1" si="348"/>
        <v>77.046653581130457</v>
      </c>
      <c r="H1846" s="90">
        <f t="shared" ca="1" si="342"/>
        <v>519.04665170782573</v>
      </c>
      <c r="I1846" s="90">
        <f t="shared" ca="1" si="343"/>
        <v>385.6269978287595</v>
      </c>
      <c r="J1846" s="90">
        <f t="shared" ca="1" si="344"/>
        <v>431.83033959948028</v>
      </c>
    </row>
    <row r="1847" spans="1:10" ht="12.75" x14ac:dyDescent="0.2">
      <c r="A1847" s="84">
        <v>1835</v>
      </c>
      <c r="B1847" s="90">
        <f t="shared" ca="1" si="340"/>
        <v>403.4620013303221</v>
      </c>
      <c r="C1847" s="103">
        <f t="shared" ca="1" si="349"/>
        <v>268.77623298022922</v>
      </c>
      <c r="D1847" s="103">
        <f t="shared" ca="1" si="349"/>
        <v>334.12963032294738</v>
      </c>
      <c r="E1847" s="90">
        <f t="shared" ca="1" si="348"/>
        <v>107.54166055382488</v>
      </c>
      <c r="F1847" s="90">
        <f t="shared" ca="1" si="348"/>
        <v>78.384797193218802</v>
      </c>
      <c r="G1847" s="90">
        <f t="shared" ca="1" si="348"/>
        <v>96.968794523676678</v>
      </c>
      <c r="H1847" s="90">
        <f t="shared" ca="1" si="342"/>
        <v>511.00366188414699</v>
      </c>
      <c r="I1847" s="90">
        <f t="shared" ca="1" si="343"/>
        <v>347.16103017344801</v>
      </c>
      <c r="J1847" s="90">
        <f t="shared" ca="1" si="344"/>
        <v>431.09842484662408</v>
      </c>
    </row>
    <row r="1848" spans="1:10" ht="12.75" x14ac:dyDescent="0.2">
      <c r="A1848" s="84">
        <v>1836</v>
      </c>
      <c r="B1848" s="90">
        <f t="shared" ca="1" si="340"/>
        <v>412.52908279400401</v>
      </c>
      <c r="C1848" s="103">
        <f t="shared" ca="1" si="349"/>
        <v>299.09142170824083</v>
      </c>
      <c r="D1848" s="103">
        <f t="shared" ca="1" si="349"/>
        <v>358.05659383913093</v>
      </c>
      <c r="E1848" s="90">
        <f t="shared" ca="1" si="348"/>
        <v>99.866441827548144</v>
      </c>
      <c r="F1848" s="90">
        <f t="shared" ca="1" si="348"/>
        <v>80.816053969172899</v>
      </c>
      <c r="G1848" s="90">
        <f t="shared" ca="1" si="348"/>
        <v>88.334667540253804</v>
      </c>
      <c r="H1848" s="90">
        <f t="shared" ca="1" si="342"/>
        <v>512.39552462155211</v>
      </c>
      <c r="I1848" s="90">
        <f t="shared" ca="1" si="343"/>
        <v>379.90747567741374</v>
      </c>
      <c r="J1848" s="90">
        <f t="shared" ca="1" si="344"/>
        <v>446.39126137938473</v>
      </c>
    </row>
    <row r="1849" spans="1:10" ht="12.75" x14ac:dyDescent="0.2">
      <c r="A1849" s="84">
        <v>1837</v>
      </c>
      <c r="B1849" s="90">
        <f t="shared" ca="1" si="340"/>
        <v>415.46834913983844</v>
      </c>
      <c r="C1849" s="103">
        <f t="shared" ca="1" si="349"/>
        <v>278.3180083367518</v>
      </c>
      <c r="D1849" s="103">
        <f t="shared" ca="1" si="349"/>
        <v>351.69595669865078</v>
      </c>
      <c r="E1849" s="90">
        <f t="shared" ca="1" si="348"/>
        <v>107.23227897604002</v>
      </c>
      <c r="F1849" s="90">
        <f t="shared" ca="1" si="348"/>
        <v>83.121332140336577</v>
      </c>
      <c r="G1849" s="90">
        <f t="shared" ca="1" si="348"/>
        <v>106.06168170928325</v>
      </c>
      <c r="H1849" s="90">
        <f t="shared" ca="1" si="342"/>
        <v>522.70062811587843</v>
      </c>
      <c r="I1849" s="90">
        <f t="shared" ca="1" si="343"/>
        <v>361.43934047708836</v>
      </c>
      <c r="J1849" s="90">
        <f t="shared" ca="1" si="344"/>
        <v>457.757638407934</v>
      </c>
    </row>
    <row r="1850" spans="1:10" ht="12.75" x14ac:dyDescent="0.2">
      <c r="A1850" s="84">
        <v>1838</v>
      </c>
      <c r="B1850" s="90">
        <f t="shared" ca="1" si="340"/>
        <v>412.36833975509694</v>
      </c>
      <c r="C1850" s="103">
        <f t="shared" ca="1" si="349"/>
        <v>298.52579223550316</v>
      </c>
      <c r="D1850" s="103">
        <f t="shared" ca="1" si="349"/>
        <v>351.28580457967513</v>
      </c>
      <c r="E1850" s="90">
        <f t="shared" ca="1" si="348"/>
        <v>113.75992206196291</v>
      </c>
      <c r="F1850" s="90">
        <f t="shared" ca="1" si="348"/>
        <v>55.257095751676331</v>
      </c>
      <c r="G1850" s="90">
        <f t="shared" ca="1" si="348"/>
        <v>89.782441813070022</v>
      </c>
      <c r="H1850" s="90">
        <f t="shared" ca="1" si="342"/>
        <v>526.12826181705987</v>
      </c>
      <c r="I1850" s="90">
        <f t="shared" ca="1" si="343"/>
        <v>353.78288798717949</v>
      </c>
      <c r="J1850" s="90">
        <f t="shared" ca="1" si="344"/>
        <v>441.06824639274515</v>
      </c>
    </row>
    <row r="1851" spans="1:10" ht="12.75" x14ac:dyDescent="0.2">
      <c r="A1851" s="84">
        <v>1839</v>
      </c>
      <c r="B1851" s="90">
        <f t="shared" ca="1" si="340"/>
        <v>408.14720936247983</v>
      </c>
      <c r="C1851" s="103">
        <f t="shared" ca="1" si="349"/>
        <v>293.90309678536067</v>
      </c>
      <c r="D1851" s="103">
        <f t="shared" ca="1" si="349"/>
        <v>342.16119627455168</v>
      </c>
      <c r="E1851" s="90">
        <f t="shared" ca="1" si="348"/>
        <v>109.53701740905275</v>
      </c>
      <c r="F1851" s="90">
        <f t="shared" ca="1" si="348"/>
        <v>80.284840597011453</v>
      </c>
      <c r="G1851" s="90">
        <f t="shared" ca="1" si="348"/>
        <v>97.972830169106487</v>
      </c>
      <c r="H1851" s="90">
        <f t="shared" ca="1" si="342"/>
        <v>517.68422677153262</v>
      </c>
      <c r="I1851" s="90">
        <f t="shared" ca="1" si="343"/>
        <v>374.18793738237213</v>
      </c>
      <c r="J1851" s="90">
        <f t="shared" ca="1" si="344"/>
        <v>440.13402644365817</v>
      </c>
    </row>
    <row r="1852" spans="1:10" ht="12.75" x14ac:dyDescent="0.2">
      <c r="A1852" s="84">
        <v>1840</v>
      </c>
      <c r="B1852" s="90">
        <f t="shared" ca="1" si="340"/>
        <v>407.64365149741332</v>
      </c>
      <c r="C1852" s="103">
        <f t="shared" ca="1" si="349"/>
        <v>292.80838253924816</v>
      </c>
      <c r="D1852" s="103">
        <f t="shared" ca="1" si="349"/>
        <v>337.68400000486162</v>
      </c>
      <c r="E1852" s="90">
        <f t="shared" ca="1" si="348"/>
        <v>108.18121872705386</v>
      </c>
      <c r="F1852" s="90">
        <f t="shared" ca="1" si="348"/>
        <v>82.214004387727741</v>
      </c>
      <c r="G1852" s="90">
        <f t="shared" ca="1" si="348"/>
        <v>107.28708122785652</v>
      </c>
      <c r="H1852" s="90">
        <f t="shared" ca="1" si="342"/>
        <v>515.82487022446719</v>
      </c>
      <c r="I1852" s="90">
        <f t="shared" ca="1" si="343"/>
        <v>375.02238692697591</v>
      </c>
      <c r="J1852" s="90">
        <f t="shared" ca="1" si="344"/>
        <v>444.97108123271812</v>
      </c>
    </row>
    <row r="1853" spans="1:10" ht="12.75" x14ac:dyDescent="0.2">
      <c r="A1853" s="84">
        <v>1841</v>
      </c>
      <c r="B1853" s="90">
        <f t="shared" ca="1" si="340"/>
        <v>404.96591486739288</v>
      </c>
      <c r="C1853" s="103">
        <f t="shared" ca="1" si="349"/>
        <v>301.92783111329493</v>
      </c>
      <c r="D1853" s="103">
        <f t="shared" ca="1" si="349"/>
        <v>345.64039632988164</v>
      </c>
      <c r="E1853" s="90">
        <f t="shared" ca="1" si="348"/>
        <v>116.10233582673732</v>
      </c>
      <c r="F1853" s="90">
        <f t="shared" ca="1" si="348"/>
        <v>84.47563170116382</v>
      </c>
      <c r="G1853" s="90">
        <f t="shared" ca="1" si="348"/>
        <v>78.684852389744364</v>
      </c>
      <c r="H1853" s="90">
        <f t="shared" ca="1" si="342"/>
        <v>521.06825069413026</v>
      </c>
      <c r="I1853" s="90">
        <f t="shared" ca="1" si="343"/>
        <v>386.40346281445875</v>
      </c>
      <c r="J1853" s="90">
        <f t="shared" ca="1" si="344"/>
        <v>424.32524871962602</v>
      </c>
    </row>
    <row r="1854" spans="1:10" ht="12.75" x14ac:dyDescent="0.2">
      <c r="A1854" s="84">
        <v>1842</v>
      </c>
      <c r="B1854" s="90">
        <f t="shared" ca="1" si="340"/>
        <v>413.09018507343399</v>
      </c>
      <c r="C1854" s="103">
        <f t="shared" ref="C1854:G1869" ca="1" si="350">NORMINV(RAND(),C$5,C$6)</f>
        <v>286.61192702873751</v>
      </c>
      <c r="D1854" s="103">
        <f t="shared" ca="1" si="350"/>
        <v>362.50983927537305</v>
      </c>
      <c r="E1854" s="90">
        <f t="shared" ca="1" si="350"/>
        <v>111.72801745005513</v>
      </c>
      <c r="F1854" s="90">
        <f t="shared" ca="1" si="350"/>
        <v>78.903018811509057</v>
      </c>
      <c r="G1854" s="90">
        <f t="shared" ca="1" si="350"/>
        <v>70.205514908165625</v>
      </c>
      <c r="H1854" s="90">
        <f t="shared" ca="1" si="342"/>
        <v>524.81820252348916</v>
      </c>
      <c r="I1854" s="90">
        <f t="shared" ca="1" si="343"/>
        <v>365.51494584024658</v>
      </c>
      <c r="J1854" s="90">
        <f t="shared" ca="1" si="344"/>
        <v>432.71535418353869</v>
      </c>
    </row>
    <row r="1855" spans="1:10" ht="12.75" x14ac:dyDescent="0.2">
      <c r="A1855" s="84">
        <v>1843</v>
      </c>
      <c r="B1855" s="90">
        <f t="shared" ca="1" si="340"/>
        <v>405.31847389889026</v>
      </c>
      <c r="C1855" s="103">
        <f t="shared" ref="C1855:D1869" ca="1" si="351">NORMINV(RAND(),C$5,C$6)</f>
        <v>293.723892235714</v>
      </c>
      <c r="D1855" s="103">
        <f t="shared" ca="1" si="351"/>
        <v>354.75769126334012</v>
      </c>
      <c r="E1855" s="90">
        <f t="shared" ca="1" si="350"/>
        <v>118.75706658668295</v>
      </c>
      <c r="F1855" s="90">
        <f t="shared" ca="1" si="350"/>
        <v>88.905731600021994</v>
      </c>
      <c r="G1855" s="90">
        <f t="shared" ca="1" si="350"/>
        <v>72.865896371529459</v>
      </c>
      <c r="H1855" s="90">
        <f t="shared" ca="1" si="342"/>
        <v>524.07554048557324</v>
      </c>
      <c r="I1855" s="90">
        <f t="shared" ca="1" si="343"/>
        <v>382.62962383573597</v>
      </c>
      <c r="J1855" s="90">
        <f t="shared" ca="1" si="344"/>
        <v>427.62358763486958</v>
      </c>
    </row>
    <row r="1856" spans="1:10" ht="12.75" x14ac:dyDescent="0.2">
      <c r="A1856" s="84">
        <v>1844</v>
      </c>
      <c r="B1856" s="90">
        <f t="shared" ca="1" si="340"/>
        <v>405.97566905197931</v>
      </c>
      <c r="C1856" s="103">
        <f t="shared" ca="1" si="351"/>
        <v>298.53769415460175</v>
      </c>
      <c r="D1856" s="103">
        <f t="shared" ca="1" si="351"/>
        <v>343.39324902792248</v>
      </c>
      <c r="E1856" s="90">
        <f t="shared" ca="1" si="350"/>
        <v>106.47762571298304</v>
      </c>
      <c r="F1856" s="90">
        <f t="shared" ca="1" si="350"/>
        <v>94.192666084890092</v>
      </c>
      <c r="G1856" s="90">
        <f t="shared" ca="1" si="350"/>
        <v>82.661625486992804</v>
      </c>
      <c r="H1856" s="90">
        <f t="shared" ca="1" si="342"/>
        <v>512.45329476496238</v>
      </c>
      <c r="I1856" s="90">
        <f t="shared" ca="1" si="343"/>
        <v>392.73036023949186</v>
      </c>
      <c r="J1856" s="90">
        <f t="shared" ca="1" si="344"/>
        <v>426.0548745149153</v>
      </c>
    </row>
    <row r="1857" spans="1:10" ht="12.75" x14ac:dyDescent="0.2">
      <c r="A1857" s="84">
        <v>1845</v>
      </c>
      <c r="B1857" s="90">
        <f t="shared" ca="1" si="340"/>
        <v>411.1817779668786</v>
      </c>
      <c r="C1857" s="103">
        <f t="shared" ca="1" si="351"/>
        <v>285.58931555912301</v>
      </c>
      <c r="D1857" s="103">
        <f t="shared" ca="1" si="351"/>
        <v>357.41885238908492</v>
      </c>
      <c r="E1857" s="90">
        <f t="shared" ca="1" si="350"/>
        <v>119.84097774284477</v>
      </c>
      <c r="F1857" s="90">
        <f t="shared" ca="1" si="350"/>
        <v>63.66409434287511</v>
      </c>
      <c r="G1857" s="90">
        <f t="shared" ca="1" si="350"/>
        <v>104.47200319482518</v>
      </c>
      <c r="H1857" s="90">
        <f t="shared" ca="1" si="342"/>
        <v>531.02275570972336</v>
      </c>
      <c r="I1857" s="90">
        <f t="shared" ca="1" si="343"/>
        <v>349.25340990199811</v>
      </c>
      <c r="J1857" s="90">
        <f t="shared" ca="1" si="344"/>
        <v>461.89085558391008</v>
      </c>
    </row>
    <row r="1858" spans="1:10" ht="12.75" x14ac:dyDescent="0.2">
      <c r="A1858" s="84">
        <v>1846</v>
      </c>
      <c r="B1858" s="90">
        <f t="shared" ca="1" si="340"/>
        <v>417.11600645213838</v>
      </c>
      <c r="C1858" s="103">
        <f t="shared" ca="1" si="351"/>
        <v>295.3400161600772</v>
      </c>
      <c r="D1858" s="103">
        <f t="shared" ca="1" si="351"/>
        <v>368.38164490833316</v>
      </c>
      <c r="E1858" s="90">
        <f t="shared" ca="1" si="350"/>
        <v>110.00959026327371</v>
      </c>
      <c r="F1858" s="90">
        <f t="shared" ca="1" si="350"/>
        <v>86.692067554585577</v>
      </c>
      <c r="G1858" s="90">
        <f t="shared" ca="1" si="350"/>
        <v>80.004842135889817</v>
      </c>
      <c r="H1858" s="90">
        <f t="shared" ca="1" si="342"/>
        <v>527.12559671541203</v>
      </c>
      <c r="I1858" s="90">
        <f t="shared" ca="1" si="343"/>
        <v>382.0320837146628</v>
      </c>
      <c r="J1858" s="90">
        <f t="shared" ca="1" si="344"/>
        <v>448.38648704422297</v>
      </c>
    </row>
    <row r="1859" spans="1:10" ht="12.75" x14ac:dyDescent="0.2">
      <c r="A1859" s="84">
        <v>1847</v>
      </c>
      <c r="B1859" s="90">
        <f t="shared" ca="1" si="340"/>
        <v>416.93453474443771</v>
      </c>
      <c r="C1859" s="103">
        <f t="shared" ca="1" si="351"/>
        <v>319.22332488439099</v>
      </c>
      <c r="D1859" s="103">
        <f t="shared" ca="1" si="351"/>
        <v>354.35752376843686</v>
      </c>
      <c r="E1859" s="90">
        <f t="shared" ca="1" si="350"/>
        <v>105.55407250155353</v>
      </c>
      <c r="F1859" s="90">
        <f t="shared" ca="1" si="350"/>
        <v>77.588992036933035</v>
      </c>
      <c r="G1859" s="90">
        <f t="shared" ca="1" si="350"/>
        <v>98.196541041262719</v>
      </c>
      <c r="H1859" s="90">
        <f t="shared" ca="1" si="342"/>
        <v>522.48860724599126</v>
      </c>
      <c r="I1859" s="90">
        <f t="shared" ca="1" si="343"/>
        <v>396.81231692132405</v>
      </c>
      <c r="J1859" s="90">
        <f t="shared" ca="1" si="344"/>
        <v>452.55406480969958</v>
      </c>
    </row>
    <row r="1860" spans="1:10" ht="12.75" x14ac:dyDescent="0.2">
      <c r="A1860" s="84">
        <v>1848</v>
      </c>
      <c r="B1860" s="90">
        <f t="shared" ca="1" si="340"/>
        <v>413.1480234346987</v>
      </c>
      <c r="C1860" s="103">
        <f t="shared" ca="1" si="351"/>
        <v>311.01323903535132</v>
      </c>
      <c r="D1860" s="103">
        <f t="shared" ca="1" si="351"/>
        <v>335.549532273333</v>
      </c>
      <c r="E1860" s="90">
        <f t="shared" ca="1" si="350"/>
        <v>111.73997078369196</v>
      </c>
      <c r="F1860" s="90">
        <f t="shared" ca="1" si="350"/>
        <v>95.468268574490139</v>
      </c>
      <c r="G1860" s="90">
        <f t="shared" ca="1" si="350"/>
        <v>104.60823017415137</v>
      </c>
      <c r="H1860" s="90">
        <f t="shared" ca="1" si="342"/>
        <v>524.88799421839065</v>
      </c>
      <c r="I1860" s="90">
        <f t="shared" ca="1" si="343"/>
        <v>406.48150760984146</v>
      </c>
      <c r="J1860" s="90">
        <f t="shared" ca="1" si="344"/>
        <v>440.1577624474844</v>
      </c>
    </row>
    <row r="1861" spans="1:10" ht="12.75" x14ac:dyDescent="0.2">
      <c r="A1861" s="84">
        <v>1849</v>
      </c>
      <c r="B1861" s="90">
        <f t="shared" ca="1" si="340"/>
        <v>411.69860442198495</v>
      </c>
      <c r="C1861" s="103">
        <f t="shared" ca="1" si="351"/>
        <v>298.88572432858462</v>
      </c>
      <c r="D1861" s="103">
        <f t="shared" ca="1" si="351"/>
        <v>342.49784986009757</v>
      </c>
      <c r="E1861" s="90">
        <f t="shared" ca="1" si="350"/>
        <v>113.70185242928197</v>
      </c>
      <c r="F1861" s="90">
        <f t="shared" ca="1" si="350"/>
        <v>79.456022366894899</v>
      </c>
      <c r="G1861" s="90">
        <f t="shared" ca="1" si="350"/>
        <v>65.109903781703025</v>
      </c>
      <c r="H1861" s="90">
        <f t="shared" ca="1" si="342"/>
        <v>525.40045685126688</v>
      </c>
      <c r="I1861" s="90">
        <f t="shared" ca="1" si="343"/>
        <v>378.34174669547951</v>
      </c>
      <c r="J1861" s="90">
        <f t="shared" ca="1" si="344"/>
        <v>407.60775364180063</v>
      </c>
    </row>
    <row r="1862" spans="1:10" ht="12.75" x14ac:dyDescent="0.2">
      <c r="A1862" s="84">
        <v>1850</v>
      </c>
      <c r="B1862" s="90">
        <f t="shared" ca="1" si="340"/>
        <v>409.87152344350045</v>
      </c>
      <c r="C1862" s="103">
        <f t="shared" ca="1" si="351"/>
        <v>293.59123229100481</v>
      </c>
      <c r="D1862" s="103">
        <f t="shared" ca="1" si="351"/>
        <v>323.55103635552928</v>
      </c>
      <c r="E1862" s="90">
        <f t="shared" ca="1" si="350"/>
        <v>116.01864078328779</v>
      </c>
      <c r="F1862" s="90">
        <f t="shared" ca="1" si="350"/>
        <v>88.316806052135377</v>
      </c>
      <c r="G1862" s="90">
        <f t="shared" ca="1" si="350"/>
        <v>105.15755560245185</v>
      </c>
      <c r="H1862" s="90">
        <f t="shared" ca="1" si="342"/>
        <v>525.89016422678822</v>
      </c>
      <c r="I1862" s="90">
        <f t="shared" ca="1" si="343"/>
        <v>381.90803834314022</v>
      </c>
      <c r="J1862" s="90">
        <f t="shared" ca="1" si="344"/>
        <v>428.70859195798113</v>
      </c>
    </row>
    <row r="1863" spans="1:10" ht="12.75" x14ac:dyDescent="0.2">
      <c r="A1863" s="84">
        <v>1851</v>
      </c>
      <c r="B1863" s="90">
        <f t="shared" ca="1" si="340"/>
        <v>414.50930490565634</v>
      </c>
      <c r="C1863" s="103">
        <f t="shared" ca="1" si="351"/>
        <v>296.23540966802312</v>
      </c>
      <c r="D1863" s="103">
        <f t="shared" ca="1" si="351"/>
        <v>344.84559839575479</v>
      </c>
      <c r="E1863" s="90">
        <f t="shared" ca="1" si="350"/>
        <v>109.04209283079486</v>
      </c>
      <c r="F1863" s="90">
        <f t="shared" ca="1" si="350"/>
        <v>84.736174517954353</v>
      </c>
      <c r="G1863" s="90">
        <f t="shared" ca="1" si="350"/>
        <v>95.765860992442214</v>
      </c>
      <c r="H1863" s="90">
        <f t="shared" ca="1" si="342"/>
        <v>523.55139773645124</v>
      </c>
      <c r="I1863" s="90">
        <f t="shared" ca="1" si="343"/>
        <v>380.97158418597746</v>
      </c>
      <c r="J1863" s="90">
        <f t="shared" ca="1" si="344"/>
        <v>440.61145938819698</v>
      </c>
    </row>
    <row r="1864" spans="1:10" ht="12.75" x14ac:dyDescent="0.2">
      <c r="A1864" s="84">
        <v>1852</v>
      </c>
      <c r="B1864" s="90">
        <f t="shared" ca="1" si="340"/>
        <v>402.65759924781435</v>
      </c>
      <c r="C1864" s="103">
        <f t="shared" ca="1" si="351"/>
        <v>320.89427053946895</v>
      </c>
      <c r="D1864" s="103">
        <f t="shared" ca="1" si="351"/>
        <v>357.464293540879</v>
      </c>
      <c r="E1864" s="90">
        <f t="shared" ca="1" si="350"/>
        <v>109.18486540514269</v>
      </c>
      <c r="F1864" s="90">
        <f t="shared" ca="1" si="350"/>
        <v>72.16287775843584</v>
      </c>
      <c r="G1864" s="90">
        <f t="shared" ca="1" si="350"/>
        <v>84.338051612477571</v>
      </c>
      <c r="H1864" s="90">
        <f t="shared" ca="1" si="342"/>
        <v>511.84246465295701</v>
      </c>
      <c r="I1864" s="90">
        <f t="shared" ca="1" si="343"/>
        <v>393.0571482979048</v>
      </c>
      <c r="J1864" s="90">
        <f t="shared" ca="1" si="344"/>
        <v>441.80234515335655</v>
      </c>
    </row>
    <row r="1865" spans="1:10" ht="12.75" x14ac:dyDescent="0.2">
      <c r="A1865" s="84">
        <v>1853</v>
      </c>
      <c r="B1865" s="90">
        <f t="shared" ca="1" si="340"/>
        <v>413.27111893335717</v>
      </c>
      <c r="C1865" s="103">
        <f t="shared" ca="1" si="351"/>
        <v>295.14874095275985</v>
      </c>
      <c r="D1865" s="103">
        <f t="shared" ca="1" si="351"/>
        <v>334.77899132327121</v>
      </c>
      <c r="E1865" s="90">
        <f t="shared" ca="1" si="350"/>
        <v>108.20597621626978</v>
      </c>
      <c r="F1865" s="90">
        <f t="shared" ca="1" si="350"/>
        <v>93.401512551000835</v>
      </c>
      <c r="G1865" s="90">
        <f t="shared" ca="1" si="350"/>
        <v>105.66597645546679</v>
      </c>
      <c r="H1865" s="90">
        <f t="shared" ca="1" si="342"/>
        <v>521.47709514962696</v>
      </c>
      <c r="I1865" s="90">
        <f t="shared" ca="1" si="343"/>
        <v>388.5502535037607</v>
      </c>
      <c r="J1865" s="90">
        <f t="shared" ca="1" si="344"/>
        <v>440.44496777873803</v>
      </c>
    </row>
    <row r="1866" spans="1:10" ht="12.75" x14ac:dyDescent="0.2">
      <c r="A1866" s="84">
        <v>1854</v>
      </c>
      <c r="B1866" s="90">
        <f t="shared" ca="1" si="340"/>
        <v>402.9839099083286</v>
      </c>
      <c r="C1866" s="103">
        <f t="shared" ca="1" si="351"/>
        <v>306.79725405019622</v>
      </c>
      <c r="D1866" s="103">
        <f t="shared" ca="1" si="351"/>
        <v>359.79363469665407</v>
      </c>
      <c r="E1866" s="90">
        <f t="shared" ca="1" si="350"/>
        <v>106.77370528918381</v>
      </c>
      <c r="F1866" s="90">
        <f t="shared" ca="1" si="350"/>
        <v>92.648476018961176</v>
      </c>
      <c r="G1866" s="90">
        <f t="shared" ca="1" si="350"/>
        <v>111.84643018245075</v>
      </c>
      <c r="H1866" s="90">
        <f t="shared" ca="1" si="342"/>
        <v>509.75761519751239</v>
      </c>
      <c r="I1866" s="90">
        <f t="shared" ca="1" si="343"/>
        <v>399.44573006915738</v>
      </c>
      <c r="J1866" s="90">
        <f t="shared" ca="1" si="344"/>
        <v>471.64006487910478</v>
      </c>
    </row>
    <row r="1867" spans="1:10" ht="12.75" x14ac:dyDescent="0.2">
      <c r="A1867" s="84">
        <v>1855</v>
      </c>
      <c r="B1867" s="90">
        <f t="shared" ca="1" si="340"/>
        <v>404.31746041949708</v>
      </c>
      <c r="C1867" s="103">
        <f t="shared" ca="1" si="351"/>
        <v>305.50111309307306</v>
      </c>
      <c r="D1867" s="103">
        <f t="shared" ca="1" si="351"/>
        <v>355.3381615456276</v>
      </c>
      <c r="E1867" s="90">
        <f t="shared" ca="1" si="350"/>
        <v>115.5071041755469</v>
      </c>
      <c r="F1867" s="90">
        <f t="shared" ca="1" si="350"/>
        <v>78.083414673301107</v>
      </c>
      <c r="G1867" s="90">
        <f t="shared" ca="1" si="350"/>
        <v>86.768134999554519</v>
      </c>
      <c r="H1867" s="90">
        <f t="shared" ca="1" si="342"/>
        <v>519.82456459504397</v>
      </c>
      <c r="I1867" s="90">
        <f t="shared" ca="1" si="343"/>
        <v>383.58452776637415</v>
      </c>
      <c r="J1867" s="90">
        <f t="shared" ca="1" si="344"/>
        <v>442.10629654518209</v>
      </c>
    </row>
    <row r="1868" spans="1:10" ht="12.75" x14ac:dyDescent="0.2">
      <c r="A1868" s="84">
        <v>1856</v>
      </c>
      <c r="B1868" s="90">
        <f t="shared" ca="1" si="340"/>
        <v>409.67262486127299</v>
      </c>
      <c r="C1868" s="103">
        <f t="shared" ca="1" si="351"/>
        <v>296.98455472115813</v>
      </c>
      <c r="D1868" s="103">
        <f t="shared" ca="1" si="351"/>
        <v>340.77274365173645</v>
      </c>
      <c r="E1868" s="90">
        <f t="shared" ca="1" si="350"/>
        <v>102.28530590723803</v>
      </c>
      <c r="F1868" s="90">
        <f t="shared" ca="1" si="350"/>
        <v>71.537441257488126</v>
      </c>
      <c r="G1868" s="90">
        <f t="shared" ca="1" si="350"/>
        <v>109.15086564022545</v>
      </c>
      <c r="H1868" s="90">
        <f t="shared" ca="1" si="342"/>
        <v>511.95793076851101</v>
      </c>
      <c r="I1868" s="90">
        <f t="shared" ca="1" si="343"/>
        <v>368.52199597864626</v>
      </c>
      <c r="J1868" s="90">
        <f t="shared" ca="1" si="344"/>
        <v>449.9236092919619</v>
      </c>
    </row>
    <row r="1869" spans="1:10" ht="12.75" x14ac:dyDescent="0.2">
      <c r="A1869" s="84">
        <v>1857</v>
      </c>
      <c r="B1869" s="90">
        <f t="shared" ca="1" si="340"/>
        <v>402.41983535231435</v>
      </c>
      <c r="C1869" s="103">
        <f t="shared" ca="1" si="351"/>
        <v>281.2642400741787</v>
      </c>
      <c r="D1869" s="103">
        <f t="shared" ca="1" si="351"/>
        <v>354.18216912099473</v>
      </c>
      <c r="E1869" s="90">
        <f t="shared" ca="1" si="350"/>
        <v>108.79525640107742</v>
      </c>
      <c r="F1869" s="90">
        <f t="shared" ca="1" si="350"/>
        <v>78.005237249612222</v>
      </c>
      <c r="G1869" s="90">
        <f t="shared" ca="1" si="350"/>
        <v>94.074595116798506</v>
      </c>
      <c r="H1869" s="90">
        <f t="shared" ca="1" si="342"/>
        <v>511.21509175339179</v>
      </c>
      <c r="I1869" s="90">
        <f t="shared" ca="1" si="343"/>
        <v>359.26947732379091</v>
      </c>
      <c r="J1869" s="90">
        <f t="shared" ca="1" si="344"/>
        <v>448.25676423779322</v>
      </c>
    </row>
    <row r="1870" spans="1:10" ht="12.75" x14ac:dyDescent="0.2">
      <c r="A1870" s="84">
        <v>1858</v>
      </c>
      <c r="B1870" s="90">
        <f t="shared" ref="B1870:B1933" ca="1" si="352">NORMINV(RAND(),B$5,B$6)</f>
        <v>412.5351488601089</v>
      </c>
      <c r="C1870" s="103">
        <f t="shared" ref="C1870:G1885" ca="1" si="353">NORMINV(RAND(),C$5,C$6)</f>
        <v>282.58320736321144</v>
      </c>
      <c r="D1870" s="103">
        <f t="shared" ca="1" si="353"/>
        <v>349.0513166800024</v>
      </c>
      <c r="E1870" s="90">
        <f t="shared" ca="1" si="353"/>
        <v>111.64442345307835</v>
      </c>
      <c r="F1870" s="90">
        <f t="shared" ca="1" si="353"/>
        <v>71.988515904534893</v>
      </c>
      <c r="G1870" s="90">
        <f t="shared" ca="1" si="353"/>
        <v>95.810888144936996</v>
      </c>
      <c r="H1870" s="90">
        <f t="shared" ref="H1870:H1933" ca="1" si="354">+B1870+E1870</f>
        <v>524.17957231318724</v>
      </c>
      <c r="I1870" s="90">
        <f t="shared" ref="I1870:I1933" ca="1" si="355">+C1870+F1870</f>
        <v>354.57172326774634</v>
      </c>
      <c r="J1870" s="90">
        <f t="shared" ref="J1870:J1933" ca="1" si="356">+D1870+G1870</f>
        <v>444.8622048249394</v>
      </c>
    </row>
    <row r="1871" spans="1:10" ht="12.75" x14ac:dyDescent="0.2">
      <c r="A1871" s="84">
        <v>1859</v>
      </c>
      <c r="B1871" s="90">
        <f t="shared" ca="1" si="352"/>
        <v>417.85553002275651</v>
      </c>
      <c r="C1871" s="103">
        <f t="shared" ref="C1871:D1885" ca="1" si="357">NORMINV(RAND(),C$5,C$6)</f>
        <v>285.58015097604516</v>
      </c>
      <c r="D1871" s="103">
        <f t="shared" ca="1" si="357"/>
        <v>349.8012808595484</v>
      </c>
      <c r="E1871" s="90">
        <f t="shared" ca="1" si="353"/>
        <v>102.60414264231063</v>
      </c>
      <c r="F1871" s="90">
        <f t="shared" ca="1" si="353"/>
        <v>93.534979364969658</v>
      </c>
      <c r="G1871" s="90">
        <f t="shared" ca="1" si="353"/>
        <v>86.380192750525737</v>
      </c>
      <c r="H1871" s="90">
        <f t="shared" ca="1" si="354"/>
        <v>520.45967266506716</v>
      </c>
      <c r="I1871" s="90">
        <f t="shared" ca="1" si="355"/>
        <v>379.11513034101483</v>
      </c>
      <c r="J1871" s="90">
        <f t="shared" ca="1" si="356"/>
        <v>436.18147361007414</v>
      </c>
    </row>
    <row r="1872" spans="1:10" ht="12.75" x14ac:dyDescent="0.2">
      <c r="A1872" s="84">
        <v>1860</v>
      </c>
      <c r="B1872" s="90">
        <f t="shared" ca="1" si="352"/>
        <v>415.36334675626387</v>
      </c>
      <c r="C1872" s="103">
        <f t="shared" ca="1" si="357"/>
        <v>307.84547305175897</v>
      </c>
      <c r="D1872" s="103">
        <f t="shared" ca="1" si="357"/>
        <v>350.28461841915851</v>
      </c>
      <c r="E1872" s="90">
        <f t="shared" ca="1" si="353"/>
        <v>105.19426357230289</v>
      </c>
      <c r="F1872" s="90">
        <f t="shared" ca="1" si="353"/>
        <v>82.955128066635083</v>
      </c>
      <c r="G1872" s="90">
        <f t="shared" ca="1" si="353"/>
        <v>80.712138620936244</v>
      </c>
      <c r="H1872" s="90">
        <f t="shared" ca="1" si="354"/>
        <v>520.55761032856674</v>
      </c>
      <c r="I1872" s="90">
        <f t="shared" ca="1" si="355"/>
        <v>390.80060111839407</v>
      </c>
      <c r="J1872" s="90">
        <f t="shared" ca="1" si="356"/>
        <v>430.99675704009474</v>
      </c>
    </row>
    <row r="1873" spans="1:10" ht="12.75" x14ac:dyDescent="0.2">
      <c r="A1873" s="84">
        <v>1861</v>
      </c>
      <c r="B1873" s="90">
        <f t="shared" ca="1" si="352"/>
        <v>403.09704180426178</v>
      </c>
      <c r="C1873" s="103">
        <f t="shared" ca="1" si="357"/>
        <v>298.0433710550837</v>
      </c>
      <c r="D1873" s="103">
        <f t="shared" ca="1" si="357"/>
        <v>354.3908411482941</v>
      </c>
      <c r="E1873" s="90">
        <f t="shared" ca="1" si="353"/>
        <v>100.67231138149569</v>
      </c>
      <c r="F1873" s="90">
        <f t="shared" ca="1" si="353"/>
        <v>93.31561869908019</v>
      </c>
      <c r="G1873" s="90">
        <f t="shared" ca="1" si="353"/>
        <v>87.076640928888679</v>
      </c>
      <c r="H1873" s="90">
        <f t="shared" ca="1" si="354"/>
        <v>503.7693531857575</v>
      </c>
      <c r="I1873" s="90">
        <f t="shared" ca="1" si="355"/>
        <v>391.35898975416387</v>
      </c>
      <c r="J1873" s="90">
        <f t="shared" ca="1" si="356"/>
        <v>441.46748207718281</v>
      </c>
    </row>
    <row r="1874" spans="1:10" ht="12.75" x14ac:dyDescent="0.2">
      <c r="A1874" s="84">
        <v>1862</v>
      </c>
      <c r="B1874" s="90">
        <f t="shared" ca="1" si="352"/>
        <v>410.8356494582365</v>
      </c>
      <c r="C1874" s="103">
        <f t="shared" ca="1" si="357"/>
        <v>309.7258045033555</v>
      </c>
      <c r="D1874" s="103">
        <f t="shared" ca="1" si="357"/>
        <v>341.75845596516007</v>
      </c>
      <c r="E1874" s="90">
        <f t="shared" ca="1" si="353"/>
        <v>104.01528778572226</v>
      </c>
      <c r="F1874" s="90">
        <f t="shared" ca="1" si="353"/>
        <v>63.838236490825111</v>
      </c>
      <c r="G1874" s="90">
        <f t="shared" ca="1" si="353"/>
        <v>109.28042704926173</v>
      </c>
      <c r="H1874" s="90">
        <f t="shared" ca="1" si="354"/>
        <v>514.85093724395881</v>
      </c>
      <c r="I1874" s="90">
        <f t="shared" ca="1" si="355"/>
        <v>373.56404099418063</v>
      </c>
      <c r="J1874" s="90">
        <f t="shared" ca="1" si="356"/>
        <v>451.0388830144218</v>
      </c>
    </row>
    <row r="1875" spans="1:10" ht="12.75" x14ac:dyDescent="0.2">
      <c r="A1875" s="84">
        <v>1863</v>
      </c>
      <c r="B1875" s="90">
        <f t="shared" ca="1" si="352"/>
        <v>412.65876605099129</v>
      </c>
      <c r="C1875" s="103">
        <f t="shared" ca="1" si="357"/>
        <v>302.96536413209867</v>
      </c>
      <c r="D1875" s="103">
        <f t="shared" ca="1" si="357"/>
        <v>324.02662101232409</v>
      </c>
      <c r="E1875" s="90">
        <f t="shared" ca="1" si="353"/>
        <v>110.3039331815576</v>
      </c>
      <c r="F1875" s="90">
        <f t="shared" ca="1" si="353"/>
        <v>89.376766126699238</v>
      </c>
      <c r="G1875" s="90">
        <f t="shared" ca="1" si="353"/>
        <v>94.24712733983803</v>
      </c>
      <c r="H1875" s="90">
        <f t="shared" ca="1" si="354"/>
        <v>522.96269923254886</v>
      </c>
      <c r="I1875" s="90">
        <f t="shared" ca="1" si="355"/>
        <v>392.34213025879791</v>
      </c>
      <c r="J1875" s="90">
        <f t="shared" ca="1" si="356"/>
        <v>418.2737483521621</v>
      </c>
    </row>
    <row r="1876" spans="1:10" ht="12.75" x14ac:dyDescent="0.2">
      <c r="A1876" s="84">
        <v>1864</v>
      </c>
      <c r="B1876" s="90">
        <f t="shared" ca="1" si="352"/>
        <v>411.6669088738235</v>
      </c>
      <c r="C1876" s="103">
        <f t="shared" ca="1" si="357"/>
        <v>318.13781557601988</v>
      </c>
      <c r="D1876" s="103">
        <f t="shared" ca="1" si="357"/>
        <v>345.02553760537251</v>
      </c>
      <c r="E1876" s="90">
        <f t="shared" ca="1" si="353"/>
        <v>99.538359855385181</v>
      </c>
      <c r="F1876" s="90">
        <f t="shared" ca="1" si="353"/>
        <v>78.979917021539649</v>
      </c>
      <c r="G1876" s="90">
        <f t="shared" ca="1" si="353"/>
        <v>95.095247930514191</v>
      </c>
      <c r="H1876" s="90">
        <f t="shared" ca="1" si="354"/>
        <v>511.20526872920868</v>
      </c>
      <c r="I1876" s="90">
        <f t="shared" ca="1" si="355"/>
        <v>397.11773259755955</v>
      </c>
      <c r="J1876" s="90">
        <f t="shared" ca="1" si="356"/>
        <v>440.12078553588668</v>
      </c>
    </row>
    <row r="1877" spans="1:10" ht="12.75" x14ac:dyDescent="0.2">
      <c r="A1877" s="84">
        <v>1865</v>
      </c>
      <c r="B1877" s="90">
        <f t="shared" ca="1" si="352"/>
        <v>415.90713132267092</v>
      </c>
      <c r="C1877" s="103">
        <f t="shared" ca="1" si="357"/>
        <v>294.45854740557263</v>
      </c>
      <c r="D1877" s="103">
        <f t="shared" ca="1" si="357"/>
        <v>331.2299156480986</v>
      </c>
      <c r="E1877" s="90">
        <f t="shared" ca="1" si="353"/>
        <v>100.74777034359668</v>
      </c>
      <c r="F1877" s="90">
        <f t="shared" ca="1" si="353"/>
        <v>114.0061354980747</v>
      </c>
      <c r="G1877" s="90">
        <f t="shared" ca="1" si="353"/>
        <v>88.148127752537349</v>
      </c>
      <c r="H1877" s="90">
        <f t="shared" ca="1" si="354"/>
        <v>516.65490166626762</v>
      </c>
      <c r="I1877" s="90">
        <f t="shared" ca="1" si="355"/>
        <v>408.46468290364732</v>
      </c>
      <c r="J1877" s="90">
        <f t="shared" ca="1" si="356"/>
        <v>419.37804340063593</v>
      </c>
    </row>
    <row r="1878" spans="1:10" ht="12.75" x14ac:dyDescent="0.2">
      <c r="A1878" s="84">
        <v>1866</v>
      </c>
      <c r="B1878" s="90">
        <f t="shared" ca="1" si="352"/>
        <v>406.34394003874775</v>
      </c>
      <c r="C1878" s="103">
        <f t="shared" ca="1" si="357"/>
        <v>302.98108692202999</v>
      </c>
      <c r="D1878" s="103">
        <f t="shared" ca="1" si="357"/>
        <v>351.08489358203769</v>
      </c>
      <c r="E1878" s="90">
        <f t="shared" ca="1" si="353"/>
        <v>109.84425980076611</v>
      </c>
      <c r="F1878" s="90">
        <f t="shared" ca="1" si="353"/>
        <v>76.545097095167094</v>
      </c>
      <c r="G1878" s="90">
        <f t="shared" ca="1" si="353"/>
        <v>107.34123764821921</v>
      </c>
      <c r="H1878" s="90">
        <f t="shared" ca="1" si="354"/>
        <v>516.1881998395138</v>
      </c>
      <c r="I1878" s="90">
        <f t="shared" ca="1" si="355"/>
        <v>379.52618401719707</v>
      </c>
      <c r="J1878" s="90">
        <f t="shared" ca="1" si="356"/>
        <v>458.42613123025689</v>
      </c>
    </row>
    <row r="1879" spans="1:10" ht="12.75" x14ac:dyDescent="0.2">
      <c r="A1879" s="84">
        <v>1867</v>
      </c>
      <c r="B1879" s="90">
        <f t="shared" ca="1" si="352"/>
        <v>405.91338721222797</v>
      </c>
      <c r="C1879" s="103">
        <f t="shared" ca="1" si="357"/>
        <v>283.68648767871076</v>
      </c>
      <c r="D1879" s="103">
        <f t="shared" ca="1" si="357"/>
        <v>339.99523448410309</v>
      </c>
      <c r="E1879" s="90">
        <f t="shared" ca="1" si="353"/>
        <v>101.83280496147154</v>
      </c>
      <c r="F1879" s="90">
        <f t="shared" ca="1" si="353"/>
        <v>80.454756517110994</v>
      </c>
      <c r="G1879" s="90">
        <f t="shared" ca="1" si="353"/>
        <v>92.414359074622411</v>
      </c>
      <c r="H1879" s="90">
        <f t="shared" ca="1" si="354"/>
        <v>507.74619217369951</v>
      </c>
      <c r="I1879" s="90">
        <f t="shared" ca="1" si="355"/>
        <v>364.14124419582174</v>
      </c>
      <c r="J1879" s="90">
        <f t="shared" ca="1" si="356"/>
        <v>432.40959355872553</v>
      </c>
    </row>
    <row r="1880" spans="1:10" ht="12.75" x14ac:dyDescent="0.2">
      <c r="A1880" s="84">
        <v>1868</v>
      </c>
      <c r="B1880" s="90">
        <f t="shared" ca="1" si="352"/>
        <v>411.11108708925053</v>
      </c>
      <c r="C1880" s="103">
        <f t="shared" ca="1" si="357"/>
        <v>295.70897288625889</v>
      </c>
      <c r="D1880" s="103">
        <f t="shared" ca="1" si="357"/>
        <v>342.94709187993681</v>
      </c>
      <c r="E1880" s="90">
        <f t="shared" ca="1" si="353"/>
        <v>106.42322505430765</v>
      </c>
      <c r="F1880" s="90">
        <f t="shared" ca="1" si="353"/>
        <v>87.085556737451356</v>
      </c>
      <c r="G1880" s="90">
        <f t="shared" ca="1" si="353"/>
        <v>97.125511015181687</v>
      </c>
      <c r="H1880" s="90">
        <f t="shared" ca="1" si="354"/>
        <v>517.53431214355817</v>
      </c>
      <c r="I1880" s="90">
        <f t="shared" ca="1" si="355"/>
        <v>382.79452962371022</v>
      </c>
      <c r="J1880" s="90">
        <f t="shared" ca="1" si="356"/>
        <v>440.07260289511851</v>
      </c>
    </row>
    <row r="1881" spans="1:10" ht="12.75" x14ac:dyDescent="0.2">
      <c r="A1881" s="84">
        <v>1869</v>
      </c>
      <c r="B1881" s="90">
        <f t="shared" ca="1" si="352"/>
        <v>406.62532000240037</v>
      </c>
      <c r="C1881" s="103">
        <f t="shared" ca="1" si="357"/>
        <v>304.65343047306072</v>
      </c>
      <c r="D1881" s="103">
        <f t="shared" ca="1" si="357"/>
        <v>348.90529061926696</v>
      </c>
      <c r="E1881" s="90">
        <f t="shared" ca="1" si="353"/>
        <v>104.9618239079643</v>
      </c>
      <c r="F1881" s="90">
        <f t="shared" ca="1" si="353"/>
        <v>85.486683023465503</v>
      </c>
      <c r="G1881" s="90">
        <f t="shared" ca="1" si="353"/>
        <v>97.60926411908595</v>
      </c>
      <c r="H1881" s="90">
        <f t="shared" ca="1" si="354"/>
        <v>511.58714391036466</v>
      </c>
      <c r="I1881" s="90">
        <f t="shared" ca="1" si="355"/>
        <v>390.14011349652623</v>
      </c>
      <c r="J1881" s="90">
        <f t="shared" ca="1" si="356"/>
        <v>446.5145547383529</v>
      </c>
    </row>
    <row r="1882" spans="1:10" ht="12.75" x14ac:dyDescent="0.2">
      <c r="A1882" s="84">
        <v>1870</v>
      </c>
      <c r="B1882" s="90">
        <f t="shared" ca="1" si="352"/>
        <v>416.62961480655531</v>
      </c>
      <c r="C1882" s="103">
        <f t="shared" ca="1" si="357"/>
        <v>293.70683636076103</v>
      </c>
      <c r="D1882" s="103">
        <f t="shared" ca="1" si="357"/>
        <v>343.21933149539177</v>
      </c>
      <c r="E1882" s="90">
        <f t="shared" ca="1" si="353"/>
        <v>105.07515795317232</v>
      </c>
      <c r="F1882" s="90">
        <f t="shared" ca="1" si="353"/>
        <v>79.14634659246353</v>
      </c>
      <c r="G1882" s="90">
        <f t="shared" ca="1" si="353"/>
        <v>112.62438699282445</v>
      </c>
      <c r="H1882" s="90">
        <f t="shared" ca="1" si="354"/>
        <v>521.70477275972758</v>
      </c>
      <c r="I1882" s="90">
        <f t="shared" ca="1" si="355"/>
        <v>372.85318295322458</v>
      </c>
      <c r="J1882" s="90">
        <f t="shared" ca="1" si="356"/>
        <v>455.84371848821621</v>
      </c>
    </row>
    <row r="1883" spans="1:10" ht="12.75" x14ac:dyDescent="0.2">
      <c r="A1883" s="84">
        <v>1871</v>
      </c>
      <c r="B1883" s="90">
        <f t="shared" ca="1" si="352"/>
        <v>419.70151507047342</v>
      </c>
      <c r="C1883" s="103">
        <f t="shared" ca="1" si="357"/>
        <v>297.28221932038997</v>
      </c>
      <c r="D1883" s="103">
        <f t="shared" ca="1" si="357"/>
        <v>335.85638462141048</v>
      </c>
      <c r="E1883" s="90">
        <f t="shared" ca="1" si="353"/>
        <v>107.8564182639921</v>
      </c>
      <c r="F1883" s="90">
        <f t="shared" ca="1" si="353"/>
        <v>82.633379560702082</v>
      </c>
      <c r="G1883" s="90">
        <f t="shared" ca="1" si="353"/>
        <v>94.79800985617122</v>
      </c>
      <c r="H1883" s="90">
        <f t="shared" ca="1" si="354"/>
        <v>527.55793333446547</v>
      </c>
      <c r="I1883" s="90">
        <f t="shared" ca="1" si="355"/>
        <v>379.91559888109202</v>
      </c>
      <c r="J1883" s="90">
        <f t="shared" ca="1" si="356"/>
        <v>430.65439447758172</v>
      </c>
    </row>
    <row r="1884" spans="1:10" ht="12.75" x14ac:dyDescent="0.2">
      <c r="A1884" s="84">
        <v>1872</v>
      </c>
      <c r="B1884" s="90">
        <f t="shared" ca="1" si="352"/>
        <v>408.20204922043041</v>
      </c>
      <c r="C1884" s="103">
        <f t="shared" ca="1" si="357"/>
        <v>299.05186220730292</v>
      </c>
      <c r="D1884" s="103">
        <f t="shared" ca="1" si="357"/>
        <v>356.13428178359868</v>
      </c>
      <c r="E1884" s="90">
        <f t="shared" ca="1" si="353"/>
        <v>109.84698988170244</v>
      </c>
      <c r="F1884" s="90">
        <f t="shared" ca="1" si="353"/>
        <v>85.717312617946689</v>
      </c>
      <c r="G1884" s="90">
        <f t="shared" ca="1" si="353"/>
        <v>82.422563450323608</v>
      </c>
      <c r="H1884" s="90">
        <f t="shared" ca="1" si="354"/>
        <v>518.04903910213284</v>
      </c>
      <c r="I1884" s="90">
        <f t="shared" ca="1" si="355"/>
        <v>384.76917482524959</v>
      </c>
      <c r="J1884" s="90">
        <f t="shared" ca="1" si="356"/>
        <v>438.55684523392227</v>
      </c>
    </row>
    <row r="1885" spans="1:10" ht="12.75" x14ac:dyDescent="0.2">
      <c r="A1885" s="84">
        <v>1873</v>
      </c>
      <c r="B1885" s="90">
        <f t="shared" ca="1" si="352"/>
        <v>404.63911820162906</v>
      </c>
      <c r="C1885" s="103">
        <f t="shared" ca="1" si="357"/>
        <v>310.87794346778207</v>
      </c>
      <c r="D1885" s="103">
        <f t="shared" ca="1" si="357"/>
        <v>338.12322363322374</v>
      </c>
      <c r="E1885" s="90">
        <f t="shared" ca="1" si="353"/>
        <v>117.77219927578857</v>
      </c>
      <c r="F1885" s="90">
        <f t="shared" ca="1" si="353"/>
        <v>91.517133581946666</v>
      </c>
      <c r="G1885" s="90">
        <f t="shared" ca="1" si="353"/>
        <v>81.161592852010259</v>
      </c>
      <c r="H1885" s="90">
        <f t="shared" ca="1" si="354"/>
        <v>522.41131747741758</v>
      </c>
      <c r="I1885" s="90">
        <f t="shared" ca="1" si="355"/>
        <v>402.39507704972874</v>
      </c>
      <c r="J1885" s="90">
        <f t="shared" ca="1" si="356"/>
        <v>419.28481648523399</v>
      </c>
    </row>
    <row r="1886" spans="1:10" ht="12.75" x14ac:dyDescent="0.2">
      <c r="A1886" s="84">
        <v>1874</v>
      </c>
      <c r="B1886" s="90">
        <f t="shared" ca="1" si="352"/>
        <v>416.47758484627474</v>
      </c>
      <c r="C1886" s="103">
        <f t="shared" ref="C1886:G1901" ca="1" si="358">NORMINV(RAND(),C$5,C$6)</f>
        <v>288.85909305669315</v>
      </c>
      <c r="D1886" s="103">
        <f t="shared" ca="1" si="358"/>
        <v>347.19393364515673</v>
      </c>
      <c r="E1886" s="90">
        <f t="shared" ca="1" si="358"/>
        <v>115.95221672097369</v>
      </c>
      <c r="F1886" s="90">
        <f t="shared" ca="1" si="358"/>
        <v>67.083479819805191</v>
      </c>
      <c r="G1886" s="90">
        <f t="shared" ca="1" si="358"/>
        <v>103.15957427549876</v>
      </c>
      <c r="H1886" s="90">
        <f t="shared" ca="1" si="354"/>
        <v>532.42980156724843</v>
      </c>
      <c r="I1886" s="90">
        <f t="shared" ca="1" si="355"/>
        <v>355.94257287649833</v>
      </c>
      <c r="J1886" s="90">
        <f t="shared" ca="1" si="356"/>
        <v>450.35350792065549</v>
      </c>
    </row>
    <row r="1887" spans="1:10" ht="12.75" x14ac:dyDescent="0.2">
      <c r="A1887" s="84">
        <v>1875</v>
      </c>
      <c r="B1887" s="90">
        <f t="shared" ca="1" si="352"/>
        <v>412.43129826108077</v>
      </c>
      <c r="C1887" s="103">
        <f t="shared" ref="C1887:D1901" ca="1" si="359">NORMINV(RAND(),C$5,C$6)</f>
        <v>293.74495488018772</v>
      </c>
      <c r="D1887" s="103">
        <f t="shared" ca="1" si="359"/>
        <v>349.42879195673783</v>
      </c>
      <c r="E1887" s="90">
        <f t="shared" ca="1" si="358"/>
        <v>113.99926559030784</v>
      </c>
      <c r="F1887" s="90">
        <f t="shared" ca="1" si="358"/>
        <v>90.309497838408205</v>
      </c>
      <c r="G1887" s="90">
        <f t="shared" ca="1" si="358"/>
        <v>90.749102213303459</v>
      </c>
      <c r="H1887" s="90">
        <f t="shared" ca="1" si="354"/>
        <v>526.43056385138857</v>
      </c>
      <c r="I1887" s="90">
        <f t="shared" ca="1" si="355"/>
        <v>384.05445271859594</v>
      </c>
      <c r="J1887" s="90">
        <f t="shared" ca="1" si="356"/>
        <v>440.17789417004127</v>
      </c>
    </row>
    <row r="1888" spans="1:10" ht="12.75" x14ac:dyDescent="0.2">
      <c r="A1888" s="84">
        <v>1876</v>
      </c>
      <c r="B1888" s="90">
        <f t="shared" ca="1" si="352"/>
        <v>412.81030559348886</v>
      </c>
      <c r="C1888" s="103">
        <f t="shared" ca="1" si="359"/>
        <v>303.07976474439943</v>
      </c>
      <c r="D1888" s="103">
        <f t="shared" ca="1" si="359"/>
        <v>333.17129223722094</v>
      </c>
      <c r="E1888" s="90">
        <f t="shared" ca="1" si="358"/>
        <v>109.28290962276641</v>
      </c>
      <c r="F1888" s="90">
        <f t="shared" ca="1" si="358"/>
        <v>88.350301656955651</v>
      </c>
      <c r="G1888" s="90">
        <f t="shared" ca="1" si="358"/>
        <v>88.430795760452071</v>
      </c>
      <c r="H1888" s="90">
        <f t="shared" ca="1" si="354"/>
        <v>522.09321521625532</v>
      </c>
      <c r="I1888" s="90">
        <f t="shared" ca="1" si="355"/>
        <v>391.43006640135508</v>
      </c>
      <c r="J1888" s="90">
        <f t="shared" ca="1" si="356"/>
        <v>421.60208799767304</v>
      </c>
    </row>
    <row r="1889" spans="1:10" ht="12.75" x14ac:dyDescent="0.2">
      <c r="A1889" s="84">
        <v>1877</v>
      </c>
      <c r="B1889" s="90">
        <f t="shared" ca="1" si="352"/>
        <v>401.45207693563208</v>
      </c>
      <c r="C1889" s="103">
        <f t="shared" ca="1" si="359"/>
        <v>303.12735847555632</v>
      </c>
      <c r="D1889" s="103">
        <f t="shared" ca="1" si="359"/>
        <v>344.69272453754752</v>
      </c>
      <c r="E1889" s="90">
        <f t="shared" ca="1" si="358"/>
        <v>107.61126694771835</v>
      </c>
      <c r="F1889" s="90">
        <f t="shared" ca="1" si="358"/>
        <v>86.046771038112553</v>
      </c>
      <c r="G1889" s="90">
        <f t="shared" ca="1" si="358"/>
        <v>84.049841218623513</v>
      </c>
      <c r="H1889" s="90">
        <f t="shared" ca="1" si="354"/>
        <v>509.0633438833504</v>
      </c>
      <c r="I1889" s="90">
        <f t="shared" ca="1" si="355"/>
        <v>389.17412951366884</v>
      </c>
      <c r="J1889" s="90">
        <f t="shared" ca="1" si="356"/>
        <v>428.74256575617102</v>
      </c>
    </row>
    <row r="1890" spans="1:10" ht="12.75" x14ac:dyDescent="0.2">
      <c r="A1890" s="84">
        <v>1878</v>
      </c>
      <c r="B1890" s="90">
        <f t="shared" ca="1" si="352"/>
        <v>403.37014165689317</v>
      </c>
      <c r="C1890" s="103">
        <f t="shared" ca="1" si="359"/>
        <v>298.63188870788508</v>
      </c>
      <c r="D1890" s="103">
        <f t="shared" ca="1" si="359"/>
        <v>352.09524620369513</v>
      </c>
      <c r="E1890" s="90">
        <f t="shared" ca="1" si="358"/>
        <v>104.7076905326208</v>
      </c>
      <c r="F1890" s="90">
        <f t="shared" ca="1" si="358"/>
        <v>88.368592861224101</v>
      </c>
      <c r="G1890" s="90">
        <f t="shared" ca="1" si="358"/>
        <v>104.35214778221146</v>
      </c>
      <c r="H1890" s="90">
        <f t="shared" ca="1" si="354"/>
        <v>508.07783218951397</v>
      </c>
      <c r="I1890" s="90">
        <f t="shared" ca="1" si="355"/>
        <v>387.00048156910918</v>
      </c>
      <c r="J1890" s="90">
        <f t="shared" ca="1" si="356"/>
        <v>456.44739398590661</v>
      </c>
    </row>
    <row r="1891" spans="1:10" ht="12.75" x14ac:dyDescent="0.2">
      <c r="A1891" s="84">
        <v>1879</v>
      </c>
      <c r="B1891" s="90">
        <f t="shared" ca="1" si="352"/>
        <v>394.26322081612869</v>
      </c>
      <c r="C1891" s="103">
        <f t="shared" ca="1" si="359"/>
        <v>323.04850493356605</v>
      </c>
      <c r="D1891" s="103">
        <f t="shared" ca="1" si="359"/>
        <v>336.54904469097272</v>
      </c>
      <c r="E1891" s="90">
        <f t="shared" ca="1" si="358"/>
        <v>104.52384708540774</v>
      </c>
      <c r="F1891" s="90">
        <f t="shared" ca="1" si="358"/>
        <v>77.578359269507146</v>
      </c>
      <c r="G1891" s="90">
        <f t="shared" ca="1" si="358"/>
        <v>100.98226511531028</v>
      </c>
      <c r="H1891" s="90">
        <f t="shared" ca="1" si="354"/>
        <v>498.78706790153643</v>
      </c>
      <c r="I1891" s="90">
        <f t="shared" ca="1" si="355"/>
        <v>400.62686420307318</v>
      </c>
      <c r="J1891" s="90">
        <f t="shared" ca="1" si="356"/>
        <v>437.53130980628299</v>
      </c>
    </row>
    <row r="1892" spans="1:10" ht="12.75" x14ac:dyDescent="0.2">
      <c r="A1892" s="84">
        <v>1880</v>
      </c>
      <c r="B1892" s="90">
        <f t="shared" ca="1" si="352"/>
        <v>403.96927777250272</v>
      </c>
      <c r="C1892" s="103">
        <f t="shared" ca="1" si="359"/>
        <v>312.56325484034113</v>
      </c>
      <c r="D1892" s="103">
        <f t="shared" ca="1" si="359"/>
        <v>352.45249877288825</v>
      </c>
      <c r="E1892" s="90">
        <f t="shared" ca="1" si="358"/>
        <v>108.16333482910774</v>
      </c>
      <c r="F1892" s="90">
        <f t="shared" ca="1" si="358"/>
        <v>86.319744690892534</v>
      </c>
      <c r="G1892" s="90">
        <f t="shared" ca="1" si="358"/>
        <v>89.149738730720074</v>
      </c>
      <c r="H1892" s="90">
        <f t="shared" ca="1" si="354"/>
        <v>512.1326126016105</v>
      </c>
      <c r="I1892" s="90">
        <f t="shared" ca="1" si="355"/>
        <v>398.88299953123368</v>
      </c>
      <c r="J1892" s="90">
        <f t="shared" ca="1" si="356"/>
        <v>441.60223750360831</v>
      </c>
    </row>
    <row r="1893" spans="1:10" ht="12.75" x14ac:dyDescent="0.2">
      <c r="A1893" s="84">
        <v>1881</v>
      </c>
      <c r="B1893" s="90">
        <f t="shared" ca="1" si="352"/>
        <v>417.52858708544727</v>
      </c>
      <c r="C1893" s="103">
        <f t="shared" ca="1" si="359"/>
        <v>285.17093325077843</v>
      </c>
      <c r="D1893" s="103">
        <f t="shared" ca="1" si="359"/>
        <v>330.10409597473614</v>
      </c>
      <c r="E1893" s="90">
        <f t="shared" ca="1" si="358"/>
        <v>108.68191899305255</v>
      </c>
      <c r="F1893" s="90">
        <f t="shared" ca="1" si="358"/>
        <v>88.206759323626272</v>
      </c>
      <c r="G1893" s="90">
        <f t="shared" ca="1" si="358"/>
        <v>95.883838079303601</v>
      </c>
      <c r="H1893" s="90">
        <f t="shared" ca="1" si="354"/>
        <v>526.21050607849986</v>
      </c>
      <c r="I1893" s="90">
        <f t="shared" ca="1" si="355"/>
        <v>373.3776925744047</v>
      </c>
      <c r="J1893" s="90">
        <f t="shared" ca="1" si="356"/>
        <v>425.98793405403973</v>
      </c>
    </row>
    <row r="1894" spans="1:10" ht="12.75" x14ac:dyDescent="0.2">
      <c r="A1894" s="84">
        <v>1882</v>
      </c>
      <c r="B1894" s="90">
        <f t="shared" ca="1" si="352"/>
        <v>415.9951022195126</v>
      </c>
      <c r="C1894" s="103">
        <f t="shared" ca="1" si="359"/>
        <v>303.88438957775281</v>
      </c>
      <c r="D1894" s="103">
        <f t="shared" ca="1" si="359"/>
        <v>346.00571327974023</v>
      </c>
      <c r="E1894" s="90">
        <f t="shared" ca="1" si="358"/>
        <v>104.99037011479008</v>
      </c>
      <c r="F1894" s="90">
        <f t="shared" ca="1" si="358"/>
        <v>72.449636855806745</v>
      </c>
      <c r="G1894" s="90">
        <f t="shared" ca="1" si="358"/>
        <v>117.39779257827809</v>
      </c>
      <c r="H1894" s="90">
        <f t="shared" ca="1" si="354"/>
        <v>520.9854723343027</v>
      </c>
      <c r="I1894" s="90">
        <f t="shared" ca="1" si="355"/>
        <v>376.33402643355953</v>
      </c>
      <c r="J1894" s="90">
        <f t="shared" ca="1" si="356"/>
        <v>463.40350585801832</v>
      </c>
    </row>
    <row r="1895" spans="1:10" ht="12.75" x14ac:dyDescent="0.2">
      <c r="A1895" s="84">
        <v>1883</v>
      </c>
      <c r="B1895" s="90">
        <f t="shared" ca="1" si="352"/>
        <v>406.18715220352618</v>
      </c>
      <c r="C1895" s="103">
        <f t="shared" ca="1" si="359"/>
        <v>291.02988327345474</v>
      </c>
      <c r="D1895" s="103">
        <f t="shared" ca="1" si="359"/>
        <v>337.9579335184718</v>
      </c>
      <c r="E1895" s="90">
        <f t="shared" ca="1" si="358"/>
        <v>111.80474005790936</v>
      </c>
      <c r="F1895" s="90">
        <f t="shared" ca="1" si="358"/>
        <v>78.490740302492426</v>
      </c>
      <c r="G1895" s="90">
        <f t="shared" ca="1" si="358"/>
        <v>104.77434001159733</v>
      </c>
      <c r="H1895" s="90">
        <f t="shared" ca="1" si="354"/>
        <v>517.99189226143551</v>
      </c>
      <c r="I1895" s="90">
        <f t="shared" ca="1" si="355"/>
        <v>369.52062357594718</v>
      </c>
      <c r="J1895" s="90">
        <f t="shared" ca="1" si="356"/>
        <v>442.73227353006916</v>
      </c>
    </row>
    <row r="1896" spans="1:10" ht="12.75" x14ac:dyDescent="0.2">
      <c r="A1896" s="84">
        <v>1884</v>
      </c>
      <c r="B1896" s="90">
        <f t="shared" ca="1" si="352"/>
        <v>415.8689430497738</v>
      </c>
      <c r="C1896" s="103">
        <f t="shared" ca="1" si="359"/>
        <v>321.21496829639176</v>
      </c>
      <c r="D1896" s="103">
        <f t="shared" ca="1" si="359"/>
        <v>329.48656837430491</v>
      </c>
      <c r="E1896" s="90">
        <f t="shared" ca="1" si="358"/>
        <v>109.74529022845525</v>
      </c>
      <c r="F1896" s="90">
        <f t="shared" ca="1" si="358"/>
        <v>90.93354330825143</v>
      </c>
      <c r="G1896" s="90">
        <f t="shared" ca="1" si="358"/>
        <v>98.167188788109357</v>
      </c>
      <c r="H1896" s="90">
        <f t="shared" ca="1" si="354"/>
        <v>525.61423327822899</v>
      </c>
      <c r="I1896" s="90">
        <f t="shared" ca="1" si="355"/>
        <v>412.1485116046432</v>
      </c>
      <c r="J1896" s="90">
        <f t="shared" ca="1" si="356"/>
        <v>427.65375716241425</v>
      </c>
    </row>
    <row r="1897" spans="1:10" ht="12.75" x14ac:dyDescent="0.2">
      <c r="A1897" s="84">
        <v>1885</v>
      </c>
      <c r="B1897" s="90">
        <f t="shared" ca="1" si="352"/>
        <v>408.63602610071104</v>
      </c>
      <c r="C1897" s="103">
        <f t="shared" ca="1" si="359"/>
        <v>294.95000683313617</v>
      </c>
      <c r="D1897" s="103">
        <f t="shared" ca="1" si="359"/>
        <v>373.79884104189335</v>
      </c>
      <c r="E1897" s="90">
        <f t="shared" ca="1" si="358"/>
        <v>115.31733068045558</v>
      </c>
      <c r="F1897" s="90">
        <f t="shared" ca="1" si="358"/>
        <v>75.229907505182879</v>
      </c>
      <c r="G1897" s="90">
        <f t="shared" ca="1" si="358"/>
        <v>76.47309471910485</v>
      </c>
      <c r="H1897" s="90">
        <f t="shared" ca="1" si="354"/>
        <v>523.95335678116658</v>
      </c>
      <c r="I1897" s="90">
        <f t="shared" ca="1" si="355"/>
        <v>370.17991433831907</v>
      </c>
      <c r="J1897" s="90">
        <f t="shared" ca="1" si="356"/>
        <v>450.27193576099819</v>
      </c>
    </row>
    <row r="1898" spans="1:10" ht="12.75" x14ac:dyDescent="0.2">
      <c r="A1898" s="84">
        <v>1886</v>
      </c>
      <c r="B1898" s="90">
        <f t="shared" ca="1" si="352"/>
        <v>417.40658193012462</v>
      </c>
      <c r="C1898" s="103">
        <f t="shared" ca="1" si="359"/>
        <v>295.75529697783548</v>
      </c>
      <c r="D1898" s="103">
        <f t="shared" ca="1" si="359"/>
        <v>347.82986463109785</v>
      </c>
      <c r="E1898" s="90">
        <f t="shared" ca="1" si="358"/>
        <v>122.40398452365577</v>
      </c>
      <c r="F1898" s="90">
        <f t="shared" ca="1" si="358"/>
        <v>101.36206100863748</v>
      </c>
      <c r="G1898" s="90">
        <f t="shared" ca="1" si="358"/>
        <v>97.613045749394146</v>
      </c>
      <c r="H1898" s="90">
        <f t="shared" ca="1" si="354"/>
        <v>539.81056645378044</v>
      </c>
      <c r="I1898" s="90">
        <f t="shared" ca="1" si="355"/>
        <v>397.11735798647294</v>
      </c>
      <c r="J1898" s="90">
        <f t="shared" ca="1" si="356"/>
        <v>445.44291038049198</v>
      </c>
    </row>
    <row r="1899" spans="1:10" ht="12.75" x14ac:dyDescent="0.2">
      <c r="A1899" s="84">
        <v>1887</v>
      </c>
      <c r="B1899" s="90">
        <f t="shared" ca="1" si="352"/>
        <v>406.71333275491861</v>
      </c>
      <c r="C1899" s="103">
        <f t="shared" ca="1" si="359"/>
        <v>301.82293156766457</v>
      </c>
      <c r="D1899" s="103">
        <f t="shared" ca="1" si="359"/>
        <v>364.79240028424437</v>
      </c>
      <c r="E1899" s="90">
        <f t="shared" ca="1" si="358"/>
        <v>107.38092058639364</v>
      </c>
      <c r="F1899" s="90">
        <f t="shared" ca="1" si="358"/>
        <v>99.372524812778181</v>
      </c>
      <c r="G1899" s="90">
        <f t="shared" ca="1" si="358"/>
        <v>116.44637084917687</v>
      </c>
      <c r="H1899" s="90">
        <f t="shared" ca="1" si="354"/>
        <v>514.0942533413122</v>
      </c>
      <c r="I1899" s="90">
        <f t="shared" ca="1" si="355"/>
        <v>401.19545638044275</v>
      </c>
      <c r="J1899" s="90">
        <f t="shared" ca="1" si="356"/>
        <v>481.23877113342121</v>
      </c>
    </row>
    <row r="1900" spans="1:10" ht="12.75" x14ac:dyDescent="0.2">
      <c r="A1900" s="84">
        <v>1888</v>
      </c>
      <c r="B1900" s="90">
        <f t="shared" ca="1" si="352"/>
        <v>409.82153865050282</v>
      </c>
      <c r="C1900" s="103">
        <f t="shared" ca="1" si="359"/>
        <v>314.79869705075231</v>
      </c>
      <c r="D1900" s="103">
        <f t="shared" ca="1" si="359"/>
        <v>360.62948059064502</v>
      </c>
      <c r="E1900" s="90">
        <f t="shared" ca="1" si="358"/>
        <v>109.72181012973924</v>
      </c>
      <c r="F1900" s="90">
        <f t="shared" ca="1" si="358"/>
        <v>81.38302459747338</v>
      </c>
      <c r="G1900" s="90">
        <f t="shared" ca="1" si="358"/>
        <v>93.073375133903113</v>
      </c>
      <c r="H1900" s="90">
        <f t="shared" ca="1" si="354"/>
        <v>519.54334878024201</v>
      </c>
      <c r="I1900" s="90">
        <f t="shared" ca="1" si="355"/>
        <v>396.18172164822568</v>
      </c>
      <c r="J1900" s="90">
        <f t="shared" ca="1" si="356"/>
        <v>453.70285572454816</v>
      </c>
    </row>
    <row r="1901" spans="1:10" ht="12.75" x14ac:dyDescent="0.2">
      <c r="A1901" s="84">
        <v>1889</v>
      </c>
      <c r="B1901" s="90">
        <f t="shared" ca="1" si="352"/>
        <v>411.0348582867378</v>
      </c>
      <c r="C1901" s="103">
        <f t="shared" ca="1" si="359"/>
        <v>297.61340605146751</v>
      </c>
      <c r="D1901" s="103">
        <f t="shared" ca="1" si="359"/>
        <v>356.02448420841489</v>
      </c>
      <c r="E1901" s="90">
        <f t="shared" ca="1" si="358"/>
        <v>108.77634179955515</v>
      </c>
      <c r="F1901" s="90">
        <f t="shared" ca="1" si="358"/>
        <v>82.306896879302329</v>
      </c>
      <c r="G1901" s="90">
        <f t="shared" ca="1" si="358"/>
        <v>124.77020201947266</v>
      </c>
      <c r="H1901" s="90">
        <f t="shared" ca="1" si="354"/>
        <v>519.81120008629296</v>
      </c>
      <c r="I1901" s="90">
        <f t="shared" ca="1" si="355"/>
        <v>379.92030293076982</v>
      </c>
      <c r="J1901" s="90">
        <f t="shared" ca="1" si="356"/>
        <v>480.79468622788755</v>
      </c>
    </row>
    <row r="1902" spans="1:10" ht="12.75" x14ac:dyDescent="0.2">
      <c r="A1902" s="84">
        <v>1890</v>
      </c>
      <c r="B1902" s="90">
        <f t="shared" ca="1" si="352"/>
        <v>410.66008920608851</v>
      </c>
      <c r="C1902" s="103">
        <f t="shared" ref="C1902:G1917" ca="1" si="360">NORMINV(RAND(),C$5,C$6)</f>
        <v>309.09514783117038</v>
      </c>
      <c r="D1902" s="103">
        <f t="shared" ca="1" si="360"/>
        <v>348.63998306879563</v>
      </c>
      <c r="E1902" s="90">
        <f t="shared" ca="1" si="360"/>
        <v>108.91884920191845</v>
      </c>
      <c r="F1902" s="90">
        <f t="shared" ca="1" si="360"/>
        <v>80.006002545763721</v>
      </c>
      <c r="G1902" s="90">
        <f t="shared" ca="1" si="360"/>
        <v>89.441795633454348</v>
      </c>
      <c r="H1902" s="90">
        <f t="shared" ca="1" si="354"/>
        <v>519.57893840800693</v>
      </c>
      <c r="I1902" s="90">
        <f t="shared" ca="1" si="355"/>
        <v>389.10115037693413</v>
      </c>
      <c r="J1902" s="90">
        <f t="shared" ca="1" si="356"/>
        <v>438.08177870224995</v>
      </c>
    </row>
    <row r="1903" spans="1:10" ht="12.75" x14ac:dyDescent="0.2">
      <c r="A1903" s="84">
        <v>1891</v>
      </c>
      <c r="B1903" s="90">
        <f t="shared" ca="1" si="352"/>
        <v>416.41630897039681</v>
      </c>
      <c r="C1903" s="103">
        <f t="shared" ref="C1903:D1917" ca="1" si="361">NORMINV(RAND(),C$5,C$6)</f>
        <v>307.73163054875653</v>
      </c>
      <c r="D1903" s="103">
        <f t="shared" ca="1" si="361"/>
        <v>334.64779347874412</v>
      </c>
      <c r="E1903" s="90">
        <f t="shared" ca="1" si="360"/>
        <v>104.08834935956567</v>
      </c>
      <c r="F1903" s="90">
        <f t="shared" ca="1" si="360"/>
        <v>73.110226261006517</v>
      </c>
      <c r="G1903" s="90">
        <f t="shared" ca="1" si="360"/>
        <v>98.428682695463621</v>
      </c>
      <c r="H1903" s="90">
        <f t="shared" ca="1" si="354"/>
        <v>520.50465832996247</v>
      </c>
      <c r="I1903" s="90">
        <f t="shared" ca="1" si="355"/>
        <v>380.84185680976304</v>
      </c>
      <c r="J1903" s="90">
        <f t="shared" ca="1" si="356"/>
        <v>433.07647617420776</v>
      </c>
    </row>
    <row r="1904" spans="1:10" ht="12.75" x14ac:dyDescent="0.2">
      <c r="A1904" s="84">
        <v>1892</v>
      </c>
      <c r="B1904" s="90">
        <f t="shared" ca="1" si="352"/>
        <v>421.97914944449593</v>
      </c>
      <c r="C1904" s="103">
        <f t="shared" ca="1" si="361"/>
        <v>298.08614351896318</v>
      </c>
      <c r="D1904" s="103">
        <f t="shared" ca="1" si="361"/>
        <v>320.71608669805562</v>
      </c>
      <c r="E1904" s="90">
        <f t="shared" ca="1" si="360"/>
        <v>112.28026167126941</v>
      </c>
      <c r="F1904" s="90">
        <f t="shared" ca="1" si="360"/>
        <v>70.529526375872265</v>
      </c>
      <c r="G1904" s="90">
        <f t="shared" ca="1" si="360"/>
        <v>90.163721669528044</v>
      </c>
      <c r="H1904" s="90">
        <f t="shared" ca="1" si="354"/>
        <v>534.25941111576537</v>
      </c>
      <c r="I1904" s="90">
        <f t="shared" ca="1" si="355"/>
        <v>368.61566989483543</v>
      </c>
      <c r="J1904" s="90">
        <f t="shared" ca="1" si="356"/>
        <v>410.87980836758368</v>
      </c>
    </row>
    <row r="1905" spans="1:10" ht="12.75" x14ac:dyDescent="0.2">
      <c r="A1905" s="84">
        <v>1893</v>
      </c>
      <c r="B1905" s="90">
        <f t="shared" ca="1" si="352"/>
        <v>413.34617969973561</v>
      </c>
      <c r="C1905" s="103">
        <f t="shared" ca="1" si="361"/>
        <v>294.20311141057948</v>
      </c>
      <c r="D1905" s="103">
        <f t="shared" ca="1" si="361"/>
        <v>349.38513488333018</v>
      </c>
      <c r="E1905" s="90">
        <f t="shared" ca="1" si="360"/>
        <v>102.04676430425506</v>
      </c>
      <c r="F1905" s="90">
        <f t="shared" ca="1" si="360"/>
        <v>94.715114351118359</v>
      </c>
      <c r="G1905" s="90">
        <f t="shared" ca="1" si="360"/>
        <v>107.68976404658098</v>
      </c>
      <c r="H1905" s="90">
        <f t="shared" ca="1" si="354"/>
        <v>515.39294400399069</v>
      </c>
      <c r="I1905" s="90">
        <f t="shared" ca="1" si="355"/>
        <v>388.91822576169784</v>
      </c>
      <c r="J1905" s="90">
        <f t="shared" ca="1" si="356"/>
        <v>457.07489892991117</v>
      </c>
    </row>
    <row r="1906" spans="1:10" ht="12.75" x14ac:dyDescent="0.2">
      <c r="A1906" s="84">
        <v>1894</v>
      </c>
      <c r="B1906" s="90">
        <f t="shared" ca="1" si="352"/>
        <v>418.49560055812805</v>
      </c>
      <c r="C1906" s="103">
        <f t="shared" ca="1" si="361"/>
        <v>304.89893923760661</v>
      </c>
      <c r="D1906" s="103">
        <f t="shared" ca="1" si="361"/>
        <v>347.419324686952</v>
      </c>
      <c r="E1906" s="90">
        <f t="shared" ca="1" si="360"/>
        <v>112.37718285099169</v>
      </c>
      <c r="F1906" s="90">
        <f t="shared" ca="1" si="360"/>
        <v>86.830652732195418</v>
      </c>
      <c r="G1906" s="90">
        <f t="shared" ca="1" si="360"/>
        <v>77.3389680083352</v>
      </c>
      <c r="H1906" s="90">
        <f t="shared" ca="1" si="354"/>
        <v>530.87278340911973</v>
      </c>
      <c r="I1906" s="90">
        <f t="shared" ca="1" si="355"/>
        <v>391.72959196980202</v>
      </c>
      <c r="J1906" s="90">
        <f t="shared" ca="1" si="356"/>
        <v>424.7582926952872</v>
      </c>
    </row>
    <row r="1907" spans="1:10" ht="12.75" x14ac:dyDescent="0.2">
      <c r="A1907" s="84">
        <v>1895</v>
      </c>
      <c r="B1907" s="90">
        <f t="shared" ca="1" si="352"/>
        <v>412.76143209958576</v>
      </c>
      <c r="C1907" s="103">
        <f t="shared" ca="1" si="361"/>
        <v>298.08207195285337</v>
      </c>
      <c r="D1907" s="103">
        <f t="shared" ca="1" si="361"/>
        <v>341.41809454794537</v>
      </c>
      <c r="E1907" s="90">
        <f t="shared" ca="1" si="360"/>
        <v>104.01686293449673</v>
      </c>
      <c r="F1907" s="90">
        <f t="shared" ca="1" si="360"/>
        <v>90.971967700130847</v>
      </c>
      <c r="G1907" s="90">
        <f t="shared" ca="1" si="360"/>
        <v>121.18013076616133</v>
      </c>
      <c r="H1907" s="90">
        <f t="shared" ca="1" si="354"/>
        <v>516.77829503408248</v>
      </c>
      <c r="I1907" s="90">
        <f t="shared" ca="1" si="355"/>
        <v>389.05403965298422</v>
      </c>
      <c r="J1907" s="90">
        <f t="shared" ca="1" si="356"/>
        <v>462.59822531410668</v>
      </c>
    </row>
    <row r="1908" spans="1:10" ht="12.75" x14ac:dyDescent="0.2">
      <c r="A1908" s="84">
        <v>1896</v>
      </c>
      <c r="B1908" s="90">
        <f t="shared" ca="1" si="352"/>
        <v>406.82352626314622</v>
      </c>
      <c r="C1908" s="103">
        <f t="shared" ca="1" si="361"/>
        <v>291.62495320646337</v>
      </c>
      <c r="D1908" s="103">
        <f t="shared" ca="1" si="361"/>
        <v>330.96812266155962</v>
      </c>
      <c r="E1908" s="90">
        <f t="shared" ca="1" si="360"/>
        <v>110.36325474155804</v>
      </c>
      <c r="F1908" s="90">
        <f t="shared" ca="1" si="360"/>
        <v>82.116385243094726</v>
      </c>
      <c r="G1908" s="90">
        <f t="shared" ca="1" si="360"/>
        <v>94.543736913447418</v>
      </c>
      <c r="H1908" s="90">
        <f t="shared" ca="1" si="354"/>
        <v>517.18678100470424</v>
      </c>
      <c r="I1908" s="90">
        <f t="shared" ca="1" si="355"/>
        <v>373.7413384495581</v>
      </c>
      <c r="J1908" s="90">
        <f t="shared" ca="1" si="356"/>
        <v>425.51185957500707</v>
      </c>
    </row>
    <row r="1909" spans="1:10" ht="12.75" x14ac:dyDescent="0.2">
      <c r="A1909" s="84">
        <v>1897</v>
      </c>
      <c r="B1909" s="90">
        <f t="shared" ca="1" si="352"/>
        <v>418.40261295263485</v>
      </c>
      <c r="C1909" s="103">
        <f t="shared" ca="1" si="361"/>
        <v>310.79385755223024</v>
      </c>
      <c r="D1909" s="103">
        <f t="shared" ca="1" si="361"/>
        <v>344.05227883004494</v>
      </c>
      <c r="E1909" s="90">
        <f t="shared" ca="1" si="360"/>
        <v>109.98194310642464</v>
      </c>
      <c r="F1909" s="90">
        <f t="shared" ca="1" si="360"/>
        <v>74.980430579088178</v>
      </c>
      <c r="G1909" s="90">
        <f t="shared" ca="1" si="360"/>
        <v>99.349905688620979</v>
      </c>
      <c r="H1909" s="90">
        <f t="shared" ca="1" si="354"/>
        <v>528.38455605905949</v>
      </c>
      <c r="I1909" s="90">
        <f t="shared" ca="1" si="355"/>
        <v>385.77428813131843</v>
      </c>
      <c r="J1909" s="90">
        <f t="shared" ca="1" si="356"/>
        <v>443.40218451866593</v>
      </c>
    </row>
    <row r="1910" spans="1:10" ht="12.75" x14ac:dyDescent="0.2">
      <c r="A1910" s="84">
        <v>1898</v>
      </c>
      <c r="B1910" s="90">
        <f t="shared" ca="1" si="352"/>
        <v>415.66377385562805</v>
      </c>
      <c r="C1910" s="103">
        <f t="shared" ca="1" si="361"/>
        <v>309.81013695682373</v>
      </c>
      <c r="D1910" s="103">
        <f t="shared" ca="1" si="361"/>
        <v>365.36381306225746</v>
      </c>
      <c r="E1910" s="90">
        <f t="shared" ca="1" si="360"/>
        <v>107.93875482286019</v>
      </c>
      <c r="F1910" s="90">
        <f t="shared" ca="1" si="360"/>
        <v>73.689222464726512</v>
      </c>
      <c r="G1910" s="90">
        <f t="shared" ca="1" si="360"/>
        <v>105.5858674518515</v>
      </c>
      <c r="H1910" s="90">
        <f t="shared" ca="1" si="354"/>
        <v>523.60252867848828</v>
      </c>
      <c r="I1910" s="90">
        <f t="shared" ca="1" si="355"/>
        <v>383.49935942155025</v>
      </c>
      <c r="J1910" s="90">
        <f t="shared" ca="1" si="356"/>
        <v>470.94968051410899</v>
      </c>
    </row>
    <row r="1911" spans="1:10" ht="12.75" x14ac:dyDescent="0.2">
      <c r="A1911" s="84">
        <v>1899</v>
      </c>
      <c r="B1911" s="90">
        <f t="shared" ca="1" si="352"/>
        <v>408.62233136216145</v>
      </c>
      <c r="C1911" s="103">
        <f t="shared" ca="1" si="361"/>
        <v>303.5805616866017</v>
      </c>
      <c r="D1911" s="103">
        <f t="shared" ca="1" si="361"/>
        <v>352.48419096100582</v>
      </c>
      <c r="E1911" s="90">
        <f t="shared" ca="1" si="360"/>
        <v>102.51340093665557</v>
      </c>
      <c r="F1911" s="90">
        <f t="shared" ca="1" si="360"/>
        <v>87.591122456943538</v>
      </c>
      <c r="G1911" s="90">
        <f t="shared" ca="1" si="360"/>
        <v>101.0298851204282</v>
      </c>
      <c r="H1911" s="90">
        <f t="shared" ca="1" si="354"/>
        <v>511.135732298817</v>
      </c>
      <c r="I1911" s="90">
        <f t="shared" ca="1" si="355"/>
        <v>391.17168414354524</v>
      </c>
      <c r="J1911" s="90">
        <f t="shared" ca="1" si="356"/>
        <v>453.51407608143404</v>
      </c>
    </row>
    <row r="1912" spans="1:10" ht="12.75" x14ac:dyDescent="0.2">
      <c r="A1912" s="84">
        <v>1900</v>
      </c>
      <c r="B1912" s="90">
        <f t="shared" ca="1" si="352"/>
        <v>409.12601640199659</v>
      </c>
      <c r="C1912" s="103">
        <f t="shared" ca="1" si="361"/>
        <v>280.27053614697627</v>
      </c>
      <c r="D1912" s="103">
        <f t="shared" ca="1" si="361"/>
        <v>306.10921184344295</v>
      </c>
      <c r="E1912" s="90">
        <f t="shared" ca="1" si="360"/>
        <v>112.97974020495954</v>
      </c>
      <c r="F1912" s="90">
        <f t="shared" ca="1" si="360"/>
        <v>98.884391731936859</v>
      </c>
      <c r="G1912" s="90">
        <f t="shared" ca="1" si="360"/>
        <v>90.542589409439742</v>
      </c>
      <c r="H1912" s="90">
        <f t="shared" ca="1" si="354"/>
        <v>522.10575660695611</v>
      </c>
      <c r="I1912" s="90">
        <f t="shared" ca="1" si="355"/>
        <v>379.1549278789131</v>
      </c>
      <c r="J1912" s="90">
        <f t="shared" ca="1" si="356"/>
        <v>396.65180125288271</v>
      </c>
    </row>
    <row r="1913" spans="1:10" ht="12.75" x14ac:dyDescent="0.2">
      <c r="A1913" s="84">
        <v>1901</v>
      </c>
      <c r="B1913" s="90">
        <f t="shared" ca="1" si="352"/>
        <v>411.41326191637643</v>
      </c>
      <c r="C1913" s="103">
        <f t="shared" ca="1" si="361"/>
        <v>296.55443409207976</v>
      </c>
      <c r="D1913" s="103">
        <f t="shared" ca="1" si="361"/>
        <v>359.89396144794114</v>
      </c>
      <c r="E1913" s="90">
        <f t="shared" ca="1" si="360"/>
        <v>105.24133317072909</v>
      </c>
      <c r="F1913" s="90">
        <f t="shared" ca="1" si="360"/>
        <v>93.33997342784113</v>
      </c>
      <c r="G1913" s="90">
        <f t="shared" ca="1" si="360"/>
        <v>94.183859820650909</v>
      </c>
      <c r="H1913" s="90">
        <f t="shared" ca="1" si="354"/>
        <v>516.65459508710546</v>
      </c>
      <c r="I1913" s="90">
        <f t="shared" ca="1" si="355"/>
        <v>389.89440751992089</v>
      </c>
      <c r="J1913" s="90">
        <f t="shared" ca="1" si="356"/>
        <v>454.07782126859206</v>
      </c>
    </row>
    <row r="1914" spans="1:10" ht="12.75" x14ac:dyDescent="0.2">
      <c r="A1914" s="84">
        <v>1902</v>
      </c>
      <c r="B1914" s="90">
        <f t="shared" ca="1" si="352"/>
        <v>411.38546772342255</v>
      </c>
      <c r="C1914" s="103">
        <f t="shared" ca="1" si="361"/>
        <v>299.93366570693672</v>
      </c>
      <c r="D1914" s="103">
        <f t="shared" ca="1" si="361"/>
        <v>360.88685250152099</v>
      </c>
      <c r="E1914" s="90">
        <f t="shared" ca="1" si="360"/>
        <v>116.15701502643557</v>
      </c>
      <c r="F1914" s="90">
        <f t="shared" ca="1" si="360"/>
        <v>64.714601734929175</v>
      </c>
      <c r="G1914" s="90">
        <f t="shared" ca="1" si="360"/>
        <v>104.44409511853377</v>
      </c>
      <c r="H1914" s="90">
        <f t="shared" ca="1" si="354"/>
        <v>527.5424827498581</v>
      </c>
      <c r="I1914" s="90">
        <f t="shared" ca="1" si="355"/>
        <v>364.64826744186587</v>
      </c>
      <c r="J1914" s="90">
        <f t="shared" ca="1" si="356"/>
        <v>465.33094762005476</v>
      </c>
    </row>
    <row r="1915" spans="1:10" ht="12.75" x14ac:dyDescent="0.2">
      <c r="A1915" s="84">
        <v>1903</v>
      </c>
      <c r="B1915" s="90">
        <f t="shared" ca="1" si="352"/>
        <v>412.09930245809858</v>
      </c>
      <c r="C1915" s="103">
        <f t="shared" ca="1" si="361"/>
        <v>299.31471856755439</v>
      </c>
      <c r="D1915" s="103">
        <f t="shared" ca="1" si="361"/>
        <v>349.36081784276314</v>
      </c>
      <c r="E1915" s="90">
        <f t="shared" ca="1" si="360"/>
        <v>110.37448112213667</v>
      </c>
      <c r="F1915" s="90">
        <f t="shared" ca="1" si="360"/>
        <v>103.00509497925086</v>
      </c>
      <c r="G1915" s="90">
        <f t="shared" ca="1" si="360"/>
        <v>97.697495845209147</v>
      </c>
      <c r="H1915" s="90">
        <f t="shared" ca="1" si="354"/>
        <v>522.47378358023525</v>
      </c>
      <c r="I1915" s="90">
        <f t="shared" ca="1" si="355"/>
        <v>402.31981354680522</v>
      </c>
      <c r="J1915" s="90">
        <f t="shared" ca="1" si="356"/>
        <v>447.05831368797226</v>
      </c>
    </row>
    <row r="1916" spans="1:10" ht="12.75" x14ac:dyDescent="0.2">
      <c r="A1916" s="84">
        <v>1904</v>
      </c>
      <c r="B1916" s="90">
        <f t="shared" ca="1" si="352"/>
        <v>405.91036180228633</v>
      </c>
      <c r="C1916" s="103">
        <f t="shared" ca="1" si="361"/>
        <v>299.04114845350415</v>
      </c>
      <c r="D1916" s="103">
        <f t="shared" ca="1" si="361"/>
        <v>357.39142922496046</v>
      </c>
      <c r="E1916" s="90">
        <f t="shared" ca="1" si="360"/>
        <v>111.58111233721991</v>
      </c>
      <c r="F1916" s="90">
        <f t="shared" ca="1" si="360"/>
        <v>66.689063308144938</v>
      </c>
      <c r="G1916" s="90">
        <f t="shared" ca="1" si="360"/>
        <v>79.81153855441103</v>
      </c>
      <c r="H1916" s="90">
        <f t="shared" ca="1" si="354"/>
        <v>517.49147413950618</v>
      </c>
      <c r="I1916" s="90">
        <f t="shared" ca="1" si="355"/>
        <v>365.73021176164912</v>
      </c>
      <c r="J1916" s="90">
        <f t="shared" ca="1" si="356"/>
        <v>437.20296777937148</v>
      </c>
    </row>
    <row r="1917" spans="1:10" ht="12.75" x14ac:dyDescent="0.2">
      <c r="A1917" s="84">
        <v>1905</v>
      </c>
      <c r="B1917" s="90">
        <f t="shared" ca="1" si="352"/>
        <v>403.1686073515956</v>
      </c>
      <c r="C1917" s="103">
        <f t="shared" ca="1" si="361"/>
        <v>312.07507769872296</v>
      </c>
      <c r="D1917" s="103">
        <f t="shared" ca="1" si="361"/>
        <v>350.00598450378067</v>
      </c>
      <c r="E1917" s="90">
        <f t="shared" ca="1" si="360"/>
        <v>118.70291189558131</v>
      </c>
      <c r="F1917" s="90">
        <f t="shared" ca="1" si="360"/>
        <v>73.038901998374612</v>
      </c>
      <c r="G1917" s="90">
        <f t="shared" ca="1" si="360"/>
        <v>90.400573766189837</v>
      </c>
      <c r="H1917" s="90">
        <f t="shared" ca="1" si="354"/>
        <v>521.87151924717693</v>
      </c>
      <c r="I1917" s="90">
        <f t="shared" ca="1" si="355"/>
        <v>385.11397969709759</v>
      </c>
      <c r="J1917" s="90">
        <f t="shared" ca="1" si="356"/>
        <v>440.4065582699705</v>
      </c>
    </row>
    <row r="1918" spans="1:10" ht="12.75" x14ac:dyDescent="0.2">
      <c r="A1918" s="84">
        <v>1906</v>
      </c>
      <c r="B1918" s="90">
        <f t="shared" ca="1" si="352"/>
        <v>406.3012079556039</v>
      </c>
      <c r="C1918" s="103">
        <f t="shared" ref="C1918:G1933" ca="1" si="362">NORMINV(RAND(),C$5,C$6)</f>
        <v>295.8308299240739</v>
      </c>
      <c r="D1918" s="103">
        <f t="shared" ca="1" si="362"/>
        <v>358.15239990747887</v>
      </c>
      <c r="E1918" s="90">
        <f t="shared" ca="1" si="362"/>
        <v>113.45532443671863</v>
      </c>
      <c r="F1918" s="90">
        <f t="shared" ca="1" si="362"/>
        <v>95.381433751028055</v>
      </c>
      <c r="G1918" s="90">
        <f t="shared" ca="1" si="362"/>
        <v>112.09589429289156</v>
      </c>
      <c r="H1918" s="90">
        <f t="shared" ca="1" si="354"/>
        <v>519.75653239232247</v>
      </c>
      <c r="I1918" s="90">
        <f t="shared" ca="1" si="355"/>
        <v>391.21226367510195</v>
      </c>
      <c r="J1918" s="90">
        <f t="shared" ca="1" si="356"/>
        <v>470.24829420037042</v>
      </c>
    </row>
    <row r="1919" spans="1:10" ht="12.75" x14ac:dyDescent="0.2">
      <c r="A1919" s="84">
        <v>1907</v>
      </c>
      <c r="B1919" s="90">
        <f t="shared" ca="1" si="352"/>
        <v>408.2162116997219</v>
      </c>
      <c r="C1919" s="103">
        <f t="shared" ref="C1919:D1933" ca="1" si="363">NORMINV(RAND(),C$5,C$6)</f>
        <v>298.41424284807533</v>
      </c>
      <c r="D1919" s="103">
        <f t="shared" ca="1" si="363"/>
        <v>355.73265718400273</v>
      </c>
      <c r="E1919" s="90">
        <f t="shared" ca="1" si="362"/>
        <v>99.794501772958697</v>
      </c>
      <c r="F1919" s="90">
        <f t="shared" ca="1" si="362"/>
        <v>77.783517096590927</v>
      </c>
      <c r="G1919" s="90">
        <f t="shared" ca="1" si="362"/>
        <v>94.207156620203847</v>
      </c>
      <c r="H1919" s="90">
        <f t="shared" ca="1" si="354"/>
        <v>508.01071347268061</v>
      </c>
      <c r="I1919" s="90">
        <f t="shared" ca="1" si="355"/>
        <v>376.19775994466625</v>
      </c>
      <c r="J1919" s="90">
        <f t="shared" ca="1" si="356"/>
        <v>449.93981380420655</v>
      </c>
    </row>
    <row r="1920" spans="1:10" ht="12.75" x14ac:dyDescent="0.2">
      <c r="A1920" s="84">
        <v>1908</v>
      </c>
      <c r="B1920" s="90">
        <f t="shared" ca="1" si="352"/>
        <v>413.9919825685825</v>
      </c>
      <c r="C1920" s="103">
        <f t="shared" ca="1" si="363"/>
        <v>290.04277243718053</v>
      </c>
      <c r="D1920" s="103">
        <f t="shared" ca="1" si="363"/>
        <v>344.67640137742336</v>
      </c>
      <c r="E1920" s="90">
        <f t="shared" ca="1" si="362"/>
        <v>106.03285733993556</v>
      </c>
      <c r="F1920" s="90">
        <f t="shared" ca="1" si="362"/>
        <v>70.972404787833568</v>
      </c>
      <c r="G1920" s="90">
        <f t="shared" ca="1" si="362"/>
        <v>102.50758190693411</v>
      </c>
      <c r="H1920" s="90">
        <f t="shared" ca="1" si="354"/>
        <v>520.02483990851806</v>
      </c>
      <c r="I1920" s="90">
        <f t="shared" ca="1" si="355"/>
        <v>361.0151772250141</v>
      </c>
      <c r="J1920" s="90">
        <f t="shared" ca="1" si="356"/>
        <v>447.18398328435745</v>
      </c>
    </row>
    <row r="1921" spans="1:10" ht="12.75" x14ac:dyDescent="0.2">
      <c r="A1921" s="84">
        <v>1909</v>
      </c>
      <c r="B1921" s="90">
        <f t="shared" ca="1" si="352"/>
        <v>410.81882128044981</v>
      </c>
      <c r="C1921" s="103">
        <f t="shared" ca="1" si="363"/>
        <v>303.4428241222663</v>
      </c>
      <c r="D1921" s="103">
        <f t="shared" ca="1" si="363"/>
        <v>333.56948389869331</v>
      </c>
      <c r="E1921" s="90">
        <f t="shared" ca="1" si="362"/>
        <v>117.64958226256336</v>
      </c>
      <c r="F1921" s="90">
        <f t="shared" ca="1" si="362"/>
        <v>95.027801108158826</v>
      </c>
      <c r="G1921" s="90">
        <f t="shared" ca="1" si="362"/>
        <v>94.090160778419346</v>
      </c>
      <c r="H1921" s="90">
        <f t="shared" ca="1" si="354"/>
        <v>528.46840354301321</v>
      </c>
      <c r="I1921" s="90">
        <f t="shared" ca="1" si="355"/>
        <v>398.47062523042513</v>
      </c>
      <c r="J1921" s="90">
        <f t="shared" ca="1" si="356"/>
        <v>427.65964467711262</v>
      </c>
    </row>
    <row r="1922" spans="1:10" ht="12.75" x14ac:dyDescent="0.2">
      <c r="A1922" s="84">
        <v>1910</v>
      </c>
      <c r="B1922" s="90">
        <f t="shared" ca="1" si="352"/>
        <v>406.91744670774921</v>
      </c>
      <c r="C1922" s="103">
        <f t="shared" ca="1" si="363"/>
        <v>309.07883860213269</v>
      </c>
      <c r="D1922" s="103">
        <f t="shared" ca="1" si="363"/>
        <v>347.31610060038116</v>
      </c>
      <c r="E1922" s="90">
        <f t="shared" ca="1" si="362"/>
        <v>114.40568234636214</v>
      </c>
      <c r="F1922" s="90">
        <f t="shared" ca="1" si="362"/>
        <v>72.18402161473864</v>
      </c>
      <c r="G1922" s="90">
        <f t="shared" ca="1" si="362"/>
        <v>92.432129368087828</v>
      </c>
      <c r="H1922" s="90">
        <f t="shared" ca="1" si="354"/>
        <v>521.3231290541114</v>
      </c>
      <c r="I1922" s="90">
        <f t="shared" ca="1" si="355"/>
        <v>381.26286021687133</v>
      </c>
      <c r="J1922" s="90">
        <f t="shared" ca="1" si="356"/>
        <v>439.74822996846899</v>
      </c>
    </row>
    <row r="1923" spans="1:10" ht="12.75" x14ac:dyDescent="0.2">
      <c r="A1923" s="84">
        <v>1911</v>
      </c>
      <c r="B1923" s="90">
        <f t="shared" ca="1" si="352"/>
        <v>412.67124535257943</v>
      </c>
      <c r="C1923" s="103">
        <f t="shared" ca="1" si="363"/>
        <v>285.74017454968805</v>
      </c>
      <c r="D1923" s="103">
        <f t="shared" ca="1" si="363"/>
        <v>355.1611162223698</v>
      </c>
      <c r="E1923" s="90">
        <f t="shared" ca="1" si="362"/>
        <v>111.52789728322131</v>
      </c>
      <c r="F1923" s="90">
        <f t="shared" ca="1" si="362"/>
        <v>70.164285055425751</v>
      </c>
      <c r="G1923" s="90">
        <f t="shared" ca="1" si="362"/>
        <v>83.431109962442392</v>
      </c>
      <c r="H1923" s="90">
        <f t="shared" ca="1" si="354"/>
        <v>524.19914263580074</v>
      </c>
      <c r="I1923" s="90">
        <f t="shared" ca="1" si="355"/>
        <v>355.9044596051138</v>
      </c>
      <c r="J1923" s="90">
        <f t="shared" ca="1" si="356"/>
        <v>438.5922261848122</v>
      </c>
    </row>
    <row r="1924" spans="1:10" ht="12.75" x14ac:dyDescent="0.2">
      <c r="A1924" s="84">
        <v>1912</v>
      </c>
      <c r="B1924" s="90">
        <f t="shared" ca="1" si="352"/>
        <v>418.42002667805377</v>
      </c>
      <c r="C1924" s="103">
        <f t="shared" ca="1" si="363"/>
        <v>299.19472290690982</v>
      </c>
      <c r="D1924" s="103">
        <f t="shared" ca="1" si="363"/>
        <v>353.53435281290132</v>
      </c>
      <c r="E1924" s="90">
        <f t="shared" ca="1" si="362"/>
        <v>107.58562406063061</v>
      </c>
      <c r="F1924" s="90">
        <f t="shared" ca="1" si="362"/>
        <v>73.41620273234679</v>
      </c>
      <c r="G1924" s="90">
        <f t="shared" ca="1" si="362"/>
        <v>90.437906669944127</v>
      </c>
      <c r="H1924" s="90">
        <f t="shared" ca="1" si="354"/>
        <v>526.00565073868438</v>
      </c>
      <c r="I1924" s="90">
        <f t="shared" ca="1" si="355"/>
        <v>372.61092563925661</v>
      </c>
      <c r="J1924" s="90">
        <f t="shared" ca="1" si="356"/>
        <v>443.97225948284546</v>
      </c>
    </row>
    <row r="1925" spans="1:10" ht="12.75" x14ac:dyDescent="0.2">
      <c r="A1925" s="84">
        <v>1913</v>
      </c>
      <c r="B1925" s="90">
        <f t="shared" ca="1" si="352"/>
        <v>421.83468314654431</v>
      </c>
      <c r="C1925" s="103">
        <f t="shared" ca="1" si="363"/>
        <v>317.57910401328235</v>
      </c>
      <c r="D1925" s="103">
        <f t="shared" ca="1" si="363"/>
        <v>360.11885159102269</v>
      </c>
      <c r="E1925" s="90">
        <f t="shared" ca="1" si="362"/>
        <v>99.53705361130973</v>
      </c>
      <c r="F1925" s="90">
        <f t="shared" ca="1" si="362"/>
        <v>86.519409276053892</v>
      </c>
      <c r="G1925" s="90">
        <f t="shared" ca="1" si="362"/>
        <v>80.963375219130583</v>
      </c>
      <c r="H1925" s="90">
        <f t="shared" ca="1" si="354"/>
        <v>521.37173675785402</v>
      </c>
      <c r="I1925" s="90">
        <f t="shared" ca="1" si="355"/>
        <v>404.09851328933621</v>
      </c>
      <c r="J1925" s="90">
        <f t="shared" ca="1" si="356"/>
        <v>441.08222681015326</v>
      </c>
    </row>
    <row r="1926" spans="1:10" ht="12.75" x14ac:dyDescent="0.2">
      <c r="A1926" s="84">
        <v>1914</v>
      </c>
      <c r="B1926" s="90">
        <f t="shared" ca="1" si="352"/>
        <v>411.2972409332092</v>
      </c>
      <c r="C1926" s="103">
        <f t="shared" ca="1" si="363"/>
        <v>297.44895995479396</v>
      </c>
      <c r="D1926" s="103">
        <f t="shared" ca="1" si="363"/>
        <v>331.54475353699763</v>
      </c>
      <c r="E1926" s="90">
        <f t="shared" ca="1" si="362"/>
        <v>107.13532667565052</v>
      </c>
      <c r="F1926" s="90">
        <f t="shared" ca="1" si="362"/>
        <v>74.844000197992713</v>
      </c>
      <c r="G1926" s="90">
        <f t="shared" ca="1" si="362"/>
        <v>91.904670455971001</v>
      </c>
      <c r="H1926" s="90">
        <f t="shared" ca="1" si="354"/>
        <v>518.4325676088597</v>
      </c>
      <c r="I1926" s="90">
        <f t="shared" ca="1" si="355"/>
        <v>372.29296015278669</v>
      </c>
      <c r="J1926" s="90">
        <f t="shared" ca="1" si="356"/>
        <v>423.4494239929686</v>
      </c>
    </row>
    <row r="1927" spans="1:10" ht="12.75" x14ac:dyDescent="0.2">
      <c r="A1927" s="84">
        <v>1915</v>
      </c>
      <c r="B1927" s="90">
        <f t="shared" ca="1" si="352"/>
        <v>413.15780520492513</v>
      </c>
      <c r="C1927" s="103">
        <f t="shared" ca="1" si="363"/>
        <v>293.10273475110841</v>
      </c>
      <c r="D1927" s="103">
        <f t="shared" ca="1" si="363"/>
        <v>339.15839070774581</v>
      </c>
      <c r="E1927" s="90">
        <f t="shared" ca="1" si="362"/>
        <v>108.15726389167362</v>
      </c>
      <c r="F1927" s="90">
        <f t="shared" ca="1" si="362"/>
        <v>84.016837622566442</v>
      </c>
      <c r="G1927" s="90">
        <f t="shared" ca="1" si="362"/>
        <v>88.528829037509652</v>
      </c>
      <c r="H1927" s="90">
        <f t="shared" ca="1" si="354"/>
        <v>521.31506909659879</v>
      </c>
      <c r="I1927" s="90">
        <f t="shared" ca="1" si="355"/>
        <v>377.11957237367483</v>
      </c>
      <c r="J1927" s="90">
        <f t="shared" ca="1" si="356"/>
        <v>427.68721974525545</v>
      </c>
    </row>
    <row r="1928" spans="1:10" ht="12.75" x14ac:dyDescent="0.2">
      <c r="A1928" s="84">
        <v>1916</v>
      </c>
      <c r="B1928" s="90">
        <f t="shared" ca="1" si="352"/>
        <v>407.72221136757094</v>
      </c>
      <c r="C1928" s="103">
        <f t="shared" ca="1" si="363"/>
        <v>291.97219632725756</v>
      </c>
      <c r="D1928" s="103">
        <f t="shared" ca="1" si="363"/>
        <v>318.78406133794607</v>
      </c>
      <c r="E1928" s="90">
        <f t="shared" ca="1" si="362"/>
        <v>106.13378858275114</v>
      </c>
      <c r="F1928" s="90">
        <f t="shared" ca="1" si="362"/>
        <v>83.439528971199081</v>
      </c>
      <c r="G1928" s="90">
        <f t="shared" ca="1" si="362"/>
        <v>121.28754690529472</v>
      </c>
      <c r="H1928" s="90">
        <f t="shared" ca="1" si="354"/>
        <v>513.85599995032203</v>
      </c>
      <c r="I1928" s="90">
        <f t="shared" ca="1" si="355"/>
        <v>375.41172529845664</v>
      </c>
      <c r="J1928" s="90">
        <f t="shared" ca="1" si="356"/>
        <v>440.0716082432408</v>
      </c>
    </row>
    <row r="1929" spans="1:10" ht="12.75" x14ac:dyDescent="0.2">
      <c r="A1929" s="84">
        <v>1917</v>
      </c>
      <c r="B1929" s="90">
        <f t="shared" ca="1" si="352"/>
        <v>412.4315867547075</v>
      </c>
      <c r="C1929" s="103">
        <f t="shared" ca="1" si="363"/>
        <v>294.71157186830794</v>
      </c>
      <c r="D1929" s="103">
        <f t="shared" ca="1" si="363"/>
        <v>342.27685412504007</v>
      </c>
      <c r="E1929" s="90">
        <f t="shared" ca="1" si="362"/>
        <v>103.43219967959391</v>
      </c>
      <c r="F1929" s="90">
        <f t="shared" ca="1" si="362"/>
        <v>70.865690206927525</v>
      </c>
      <c r="G1929" s="90">
        <f t="shared" ca="1" si="362"/>
        <v>80.893099175008047</v>
      </c>
      <c r="H1929" s="90">
        <f t="shared" ca="1" si="354"/>
        <v>515.86378643430135</v>
      </c>
      <c r="I1929" s="90">
        <f t="shared" ca="1" si="355"/>
        <v>365.57726207523547</v>
      </c>
      <c r="J1929" s="90">
        <f t="shared" ca="1" si="356"/>
        <v>423.16995330004812</v>
      </c>
    </row>
    <row r="1930" spans="1:10" ht="12.75" x14ac:dyDescent="0.2">
      <c r="A1930" s="84">
        <v>1918</v>
      </c>
      <c r="B1930" s="90">
        <f t="shared" ca="1" si="352"/>
        <v>404.78803521220198</v>
      </c>
      <c r="C1930" s="103">
        <f t="shared" ca="1" si="363"/>
        <v>286.08453631638406</v>
      </c>
      <c r="D1930" s="103">
        <f t="shared" ca="1" si="363"/>
        <v>331.66951282458348</v>
      </c>
      <c r="E1930" s="90">
        <f t="shared" ca="1" si="362"/>
        <v>112.58671494346282</v>
      </c>
      <c r="F1930" s="90">
        <f t="shared" ca="1" si="362"/>
        <v>66.159483894489412</v>
      </c>
      <c r="G1930" s="90">
        <f t="shared" ca="1" si="362"/>
        <v>100.02304572800023</v>
      </c>
      <c r="H1930" s="90">
        <f t="shared" ca="1" si="354"/>
        <v>517.37475015566474</v>
      </c>
      <c r="I1930" s="90">
        <f t="shared" ca="1" si="355"/>
        <v>352.24402021087349</v>
      </c>
      <c r="J1930" s="90">
        <f t="shared" ca="1" si="356"/>
        <v>431.69255855258371</v>
      </c>
    </row>
    <row r="1931" spans="1:10" ht="12.75" x14ac:dyDescent="0.2">
      <c r="A1931" s="84">
        <v>1919</v>
      </c>
      <c r="B1931" s="90">
        <f t="shared" ca="1" si="352"/>
        <v>406.74905329719701</v>
      </c>
      <c r="C1931" s="103">
        <f t="shared" ca="1" si="363"/>
        <v>308.90634961955311</v>
      </c>
      <c r="D1931" s="103">
        <f t="shared" ca="1" si="363"/>
        <v>347.92132086288109</v>
      </c>
      <c r="E1931" s="90">
        <f t="shared" ca="1" si="362"/>
        <v>100.02529929246266</v>
      </c>
      <c r="F1931" s="90">
        <f t="shared" ca="1" si="362"/>
        <v>81.19246600094344</v>
      </c>
      <c r="G1931" s="90">
        <f t="shared" ca="1" si="362"/>
        <v>98.924410445341081</v>
      </c>
      <c r="H1931" s="90">
        <f t="shared" ca="1" si="354"/>
        <v>506.77435258965966</v>
      </c>
      <c r="I1931" s="90">
        <f t="shared" ca="1" si="355"/>
        <v>390.09881562049657</v>
      </c>
      <c r="J1931" s="90">
        <f t="shared" ca="1" si="356"/>
        <v>446.84573130822218</v>
      </c>
    </row>
    <row r="1932" spans="1:10" ht="12.75" x14ac:dyDescent="0.2">
      <c r="A1932" s="84">
        <v>1920</v>
      </c>
      <c r="B1932" s="90">
        <f t="shared" ca="1" si="352"/>
        <v>414.00880760614314</v>
      </c>
      <c r="C1932" s="103">
        <f t="shared" ca="1" si="363"/>
        <v>307.33437896767896</v>
      </c>
      <c r="D1932" s="103">
        <f t="shared" ca="1" si="363"/>
        <v>331.66967329704681</v>
      </c>
      <c r="E1932" s="90">
        <f t="shared" ca="1" si="362"/>
        <v>110.34398821355894</v>
      </c>
      <c r="F1932" s="90">
        <f t="shared" ca="1" si="362"/>
        <v>83.244167135761998</v>
      </c>
      <c r="G1932" s="90">
        <f t="shared" ca="1" si="362"/>
        <v>91.880227550191876</v>
      </c>
      <c r="H1932" s="90">
        <f t="shared" ca="1" si="354"/>
        <v>524.35279581970212</v>
      </c>
      <c r="I1932" s="90">
        <f t="shared" ca="1" si="355"/>
        <v>390.57854610344094</v>
      </c>
      <c r="J1932" s="90">
        <f t="shared" ca="1" si="356"/>
        <v>423.54990084723869</v>
      </c>
    </row>
    <row r="1933" spans="1:10" ht="12.75" x14ac:dyDescent="0.2">
      <c r="A1933" s="84">
        <v>1921</v>
      </c>
      <c r="B1933" s="90">
        <f t="shared" ca="1" si="352"/>
        <v>410.9303092245018</v>
      </c>
      <c r="C1933" s="103">
        <f t="shared" ca="1" si="363"/>
        <v>307.73414171501878</v>
      </c>
      <c r="D1933" s="103">
        <f t="shared" ca="1" si="363"/>
        <v>350.77075120064552</v>
      </c>
      <c r="E1933" s="90">
        <f t="shared" ca="1" si="362"/>
        <v>114.35275449440917</v>
      </c>
      <c r="F1933" s="90">
        <f t="shared" ca="1" si="362"/>
        <v>65.306770440936347</v>
      </c>
      <c r="G1933" s="90">
        <f t="shared" ca="1" si="362"/>
        <v>73.735589897459121</v>
      </c>
      <c r="H1933" s="90">
        <f t="shared" ca="1" si="354"/>
        <v>525.28306371891097</v>
      </c>
      <c r="I1933" s="90">
        <f t="shared" ca="1" si="355"/>
        <v>373.04091215595514</v>
      </c>
      <c r="J1933" s="90">
        <f t="shared" ca="1" si="356"/>
        <v>424.50634109810466</v>
      </c>
    </row>
    <row r="1934" spans="1:10" ht="12.75" x14ac:dyDescent="0.2">
      <c r="A1934" s="84">
        <v>1922</v>
      </c>
      <c r="B1934" s="90">
        <f t="shared" ref="B1934:B1997" ca="1" si="364">NORMINV(RAND(),B$5,B$6)</f>
        <v>405.00582049104389</v>
      </c>
      <c r="C1934" s="103">
        <f t="shared" ref="C1934:G1949" ca="1" si="365">NORMINV(RAND(),C$5,C$6)</f>
        <v>298.35047914140887</v>
      </c>
      <c r="D1934" s="103">
        <f t="shared" ca="1" si="365"/>
        <v>366.67720424375784</v>
      </c>
      <c r="E1934" s="90">
        <f t="shared" ca="1" si="365"/>
        <v>110.16829961905503</v>
      </c>
      <c r="F1934" s="90">
        <f t="shared" ca="1" si="365"/>
        <v>79.932358017339752</v>
      </c>
      <c r="G1934" s="90">
        <f t="shared" ca="1" si="365"/>
        <v>86.812887172434614</v>
      </c>
      <c r="H1934" s="90">
        <f t="shared" ref="H1934:H1997" ca="1" si="366">+B1934+E1934</f>
        <v>515.1741201100989</v>
      </c>
      <c r="I1934" s="90">
        <f t="shared" ref="I1934:I1997" ca="1" si="367">+C1934+F1934</f>
        <v>378.28283715874863</v>
      </c>
      <c r="J1934" s="90">
        <f t="shared" ref="J1934:J1997" ca="1" si="368">+D1934+G1934</f>
        <v>453.49009141619246</v>
      </c>
    </row>
    <row r="1935" spans="1:10" ht="12.75" x14ac:dyDescent="0.2">
      <c r="A1935" s="84">
        <v>1923</v>
      </c>
      <c r="B1935" s="90">
        <f t="shared" ca="1" si="364"/>
        <v>411.48368903187753</v>
      </c>
      <c r="C1935" s="103">
        <f t="shared" ref="C1935:D1949" ca="1" si="369">NORMINV(RAND(),C$5,C$6)</f>
        <v>301.5024171875699</v>
      </c>
      <c r="D1935" s="103">
        <f t="shared" ca="1" si="369"/>
        <v>347.55347138329415</v>
      </c>
      <c r="E1935" s="90">
        <f t="shared" ca="1" si="365"/>
        <v>113.65773996406459</v>
      </c>
      <c r="F1935" s="90">
        <f t="shared" ca="1" si="365"/>
        <v>73.022917788925753</v>
      </c>
      <c r="G1935" s="90">
        <f t="shared" ca="1" si="365"/>
        <v>113.19537600758824</v>
      </c>
      <c r="H1935" s="90">
        <f t="shared" ca="1" si="366"/>
        <v>525.14142899594208</v>
      </c>
      <c r="I1935" s="90">
        <f t="shared" ca="1" si="367"/>
        <v>374.52533497649563</v>
      </c>
      <c r="J1935" s="90">
        <f t="shared" ca="1" si="368"/>
        <v>460.74884739088236</v>
      </c>
    </row>
    <row r="1936" spans="1:10" ht="12.75" x14ac:dyDescent="0.2">
      <c r="A1936" s="84">
        <v>1924</v>
      </c>
      <c r="B1936" s="90">
        <f t="shared" ca="1" si="364"/>
        <v>408.76497094747447</v>
      </c>
      <c r="C1936" s="103">
        <f t="shared" ca="1" si="369"/>
        <v>283.78390145667555</v>
      </c>
      <c r="D1936" s="103">
        <f t="shared" ca="1" si="369"/>
        <v>332.98386859983503</v>
      </c>
      <c r="E1936" s="90">
        <f t="shared" ca="1" si="365"/>
        <v>103.1214222679823</v>
      </c>
      <c r="F1936" s="90">
        <f t="shared" ca="1" si="365"/>
        <v>90.943904973962162</v>
      </c>
      <c r="G1936" s="90">
        <f t="shared" ca="1" si="365"/>
        <v>91.164597059535566</v>
      </c>
      <c r="H1936" s="90">
        <f t="shared" ca="1" si="366"/>
        <v>511.88639321545679</v>
      </c>
      <c r="I1936" s="90">
        <f t="shared" ca="1" si="367"/>
        <v>374.72780643063771</v>
      </c>
      <c r="J1936" s="90">
        <f t="shared" ca="1" si="368"/>
        <v>424.14846565937057</v>
      </c>
    </row>
    <row r="1937" spans="1:10" ht="12.75" x14ac:dyDescent="0.2">
      <c r="A1937" s="84">
        <v>1925</v>
      </c>
      <c r="B1937" s="90">
        <f t="shared" ca="1" si="364"/>
        <v>421.73297724202661</v>
      </c>
      <c r="C1937" s="103">
        <f t="shared" ca="1" si="369"/>
        <v>294.57705179702759</v>
      </c>
      <c r="D1937" s="103">
        <f t="shared" ca="1" si="369"/>
        <v>334.51399329909106</v>
      </c>
      <c r="E1937" s="90">
        <f t="shared" ca="1" si="365"/>
        <v>118.63589038332758</v>
      </c>
      <c r="F1937" s="90">
        <f t="shared" ca="1" si="365"/>
        <v>89.376752970578323</v>
      </c>
      <c r="G1937" s="90">
        <f t="shared" ca="1" si="365"/>
        <v>84.277100713231377</v>
      </c>
      <c r="H1937" s="90">
        <f t="shared" ca="1" si="366"/>
        <v>540.36886762535414</v>
      </c>
      <c r="I1937" s="90">
        <f t="shared" ca="1" si="367"/>
        <v>383.9538047676059</v>
      </c>
      <c r="J1937" s="90">
        <f t="shared" ca="1" si="368"/>
        <v>418.79109401232245</v>
      </c>
    </row>
    <row r="1938" spans="1:10" ht="12.75" x14ac:dyDescent="0.2">
      <c r="A1938" s="84">
        <v>1926</v>
      </c>
      <c r="B1938" s="90">
        <f t="shared" ca="1" si="364"/>
        <v>415.48548393145109</v>
      </c>
      <c r="C1938" s="103">
        <f t="shared" ca="1" si="369"/>
        <v>292.99322959877361</v>
      </c>
      <c r="D1938" s="103">
        <f t="shared" ca="1" si="369"/>
        <v>348.73902885530998</v>
      </c>
      <c r="E1938" s="90">
        <f t="shared" ca="1" si="365"/>
        <v>111.16879358136387</v>
      </c>
      <c r="F1938" s="90">
        <f t="shared" ca="1" si="365"/>
        <v>94.474111115318237</v>
      </c>
      <c r="G1938" s="90">
        <f t="shared" ca="1" si="365"/>
        <v>94.581410242721319</v>
      </c>
      <c r="H1938" s="90">
        <f t="shared" ca="1" si="366"/>
        <v>526.65427751281493</v>
      </c>
      <c r="I1938" s="90">
        <f t="shared" ca="1" si="367"/>
        <v>387.46734071409185</v>
      </c>
      <c r="J1938" s="90">
        <f t="shared" ca="1" si="368"/>
        <v>443.32043909803133</v>
      </c>
    </row>
    <row r="1939" spans="1:10" ht="12.75" x14ac:dyDescent="0.2">
      <c r="A1939" s="84">
        <v>1927</v>
      </c>
      <c r="B1939" s="90">
        <f t="shared" ca="1" si="364"/>
        <v>412.33551787055808</v>
      </c>
      <c r="C1939" s="103">
        <f t="shared" ca="1" si="369"/>
        <v>303.81855681824675</v>
      </c>
      <c r="D1939" s="103">
        <f t="shared" ca="1" si="369"/>
        <v>344.61681591351805</v>
      </c>
      <c r="E1939" s="90">
        <f t="shared" ca="1" si="365"/>
        <v>117.4693323038212</v>
      </c>
      <c r="F1939" s="90">
        <f t="shared" ca="1" si="365"/>
        <v>89.518650923153274</v>
      </c>
      <c r="G1939" s="90">
        <f t="shared" ca="1" si="365"/>
        <v>111.53636092599901</v>
      </c>
      <c r="H1939" s="90">
        <f t="shared" ca="1" si="366"/>
        <v>529.80485017437923</v>
      </c>
      <c r="I1939" s="90">
        <f t="shared" ca="1" si="367"/>
        <v>393.33720774139999</v>
      </c>
      <c r="J1939" s="90">
        <f t="shared" ca="1" si="368"/>
        <v>456.15317683951707</v>
      </c>
    </row>
    <row r="1940" spans="1:10" ht="12.75" x14ac:dyDescent="0.2">
      <c r="A1940" s="84">
        <v>1928</v>
      </c>
      <c r="B1940" s="90">
        <f t="shared" ca="1" si="364"/>
        <v>405.44364949468257</v>
      </c>
      <c r="C1940" s="103">
        <f t="shared" ca="1" si="369"/>
        <v>306.91064585153299</v>
      </c>
      <c r="D1940" s="103">
        <f t="shared" ca="1" si="369"/>
        <v>368.23239163384295</v>
      </c>
      <c r="E1940" s="90">
        <f t="shared" ca="1" si="365"/>
        <v>99.180575007933101</v>
      </c>
      <c r="F1940" s="90">
        <f t="shared" ca="1" si="365"/>
        <v>78.046433374287332</v>
      </c>
      <c r="G1940" s="90">
        <f t="shared" ca="1" si="365"/>
        <v>80.684650601373846</v>
      </c>
      <c r="H1940" s="90">
        <f t="shared" ca="1" si="366"/>
        <v>504.62422450261568</v>
      </c>
      <c r="I1940" s="90">
        <f t="shared" ca="1" si="367"/>
        <v>384.95707922582034</v>
      </c>
      <c r="J1940" s="90">
        <f t="shared" ca="1" si="368"/>
        <v>448.9170422352168</v>
      </c>
    </row>
    <row r="1941" spans="1:10" ht="12.75" x14ac:dyDescent="0.2">
      <c r="A1941" s="84">
        <v>1929</v>
      </c>
      <c r="B1941" s="90">
        <f t="shared" ca="1" si="364"/>
        <v>411.61829887535424</v>
      </c>
      <c r="C1941" s="103">
        <f t="shared" ca="1" si="369"/>
        <v>299.53641226087916</v>
      </c>
      <c r="D1941" s="103">
        <f t="shared" ca="1" si="369"/>
        <v>369.54788117877041</v>
      </c>
      <c r="E1941" s="90">
        <f t="shared" ca="1" si="365"/>
        <v>110.36133813738095</v>
      </c>
      <c r="F1941" s="90">
        <f t="shared" ca="1" si="365"/>
        <v>91.5990625881075</v>
      </c>
      <c r="G1941" s="90">
        <f t="shared" ca="1" si="365"/>
        <v>93.270020206329235</v>
      </c>
      <c r="H1941" s="90">
        <f t="shared" ca="1" si="366"/>
        <v>521.97963701273522</v>
      </c>
      <c r="I1941" s="90">
        <f t="shared" ca="1" si="367"/>
        <v>391.13547484898663</v>
      </c>
      <c r="J1941" s="90">
        <f t="shared" ca="1" si="368"/>
        <v>462.81790138509962</v>
      </c>
    </row>
    <row r="1942" spans="1:10" ht="12.75" x14ac:dyDescent="0.2">
      <c r="A1942" s="84">
        <v>1930</v>
      </c>
      <c r="B1942" s="90">
        <f t="shared" ca="1" si="364"/>
        <v>417.65156476872454</v>
      </c>
      <c r="C1942" s="103">
        <f t="shared" ca="1" si="369"/>
        <v>288.57197950145519</v>
      </c>
      <c r="D1942" s="103">
        <f t="shared" ca="1" si="369"/>
        <v>354.46710636453292</v>
      </c>
      <c r="E1942" s="90">
        <f t="shared" ca="1" si="365"/>
        <v>109.45518346345985</v>
      </c>
      <c r="F1942" s="90">
        <f t="shared" ca="1" si="365"/>
        <v>82.241653772870023</v>
      </c>
      <c r="G1942" s="90">
        <f t="shared" ca="1" si="365"/>
        <v>79.464281009333774</v>
      </c>
      <c r="H1942" s="90">
        <f t="shared" ca="1" si="366"/>
        <v>527.10674823218437</v>
      </c>
      <c r="I1942" s="90">
        <f t="shared" ca="1" si="367"/>
        <v>370.81363327432518</v>
      </c>
      <c r="J1942" s="90">
        <f t="shared" ca="1" si="368"/>
        <v>433.9313873738667</v>
      </c>
    </row>
    <row r="1943" spans="1:10" ht="12.75" x14ac:dyDescent="0.2">
      <c r="A1943" s="84">
        <v>1931</v>
      </c>
      <c r="B1943" s="90">
        <f t="shared" ca="1" si="364"/>
        <v>415.65847070182218</v>
      </c>
      <c r="C1943" s="103">
        <f t="shared" ca="1" si="369"/>
        <v>291.77005759836874</v>
      </c>
      <c r="D1943" s="103">
        <f t="shared" ca="1" si="369"/>
        <v>351.53612512504259</v>
      </c>
      <c r="E1943" s="90">
        <f t="shared" ca="1" si="365"/>
        <v>101.3208044365409</v>
      </c>
      <c r="F1943" s="90">
        <f t="shared" ca="1" si="365"/>
        <v>89.116690202943758</v>
      </c>
      <c r="G1943" s="90">
        <f t="shared" ca="1" si="365"/>
        <v>113.36745088526754</v>
      </c>
      <c r="H1943" s="90">
        <f t="shared" ca="1" si="366"/>
        <v>516.97927513836305</v>
      </c>
      <c r="I1943" s="90">
        <f t="shared" ca="1" si="367"/>
        <v>380.88674780131248</v>
      </c>
      <c r="J1943" s="90">
        <f t="shared" ca="1" si="368"/>
        <v>464.90357601031013</v>
      </c>
    </row>
    <row r="1944" spans="1:10" ht="12.75" x14ac:dyDescent="0.2">
      <c r="A1944" s="84">
        <v>1932</v>
      </c>
      <c r="B1944" s="90">
        <f t="shared" ca="1" si="364"/>
        <v>410.25427968960383</v>
      </c>
      <c r="C1944" s="103">
        <f t="shared" ca="1" si="369"/>
        <v>286.24802854903277</v>
      </c>
      <c r="D1944" s="103">
        <f t="shared" ca="1" si="369"/>
        <v>343.13503326097936</v>
      </c>
      <c r="E1944" s="90">
        <f t="shared" ca="1" si="365"/>
        <v>113.81699467655778</v>
      </c>
      <c r="F1944" s="90">
        <f t="shared" ca="1" si="365"/>
        <v>56.43901665341248</v>
      </c>
      <c r="G1944" s="90">
        <f t="shared" ca="1" si="365"/>
        <v>89.470977855427151</v>
      </c>
      <c r="H1944" s="90">
        <f t="shared" ca="1" si="366"/>
        <v>524.07127436616156</v>
      </c>
      <c r="I1944" s="90">
        <f t="shared" ca="1" si="367"/>
        <v>342.68704520244523</v>
      </c>
      <c r="J1944" s="90">
        <f t="shared" ca="1" si="368"/>
        <v>432.60601111640653</v>
      </c>
    </row>
    <row r="1945" spans="1:10" ht="12.75" x14ac:dyDescent="0.2">
      <c r="A1945" s="84">
        <v>1933</v>
      </c>
      <c r="B1945" s="90">
        <f t="shared" ca="1" si="364"/>
        <v>411.74864487719356</v>
      </c>
      <c r="C1945" s="103">
        <f t="shared" ca="1" si="369"/>
        <v>299.44262485706406</v>
      </c>
      <c r="D1945" s="103">
        <f t="shared" ca="1" si="369"/>
        <v>333.69331377613804</v>
      </c>
      <c r="E1945" s="90">
        <f t="shared" ca="1" si="365"/>
        <v>113.28966580635974</v>
      </c>
      <c r="F1945" s="90">
        <f t="shared" ca="1" si="365"/>
        <v>94.435867152317243</v>
      </c>
      <c r="G1945" s="90">
        <f t="shared" ca="1" si="365"/>
        <v>81.330277852938821</v>
      </c>
      <c r="H1945" s="90">
        <f t="shared" ca="1" si="366"/>
        <v>525.03831068355328</v>
      </c>
      <c r="I1945" s="90">
        <f t="shared" ca="1" si="367"/>
        <v>393.87849200938132</v>
      </c>
      <c r="J1945" s="90">
        <f t="shared" ca="1" si="368"/>
        <v>415.02359162907686</v>
      </c>
    </row>
    <row r="1946" spans="1:10" ht="12.75" x14ac:dyDescent="0.2">
      <c r="A1946" s="84">
        <v>1934</v>
      </c>
      <c r="B1946" s="90">
        <f t="shared" ca="1" si="364"/>
        <v>415.01595031886353</v>
      </c>
      <c r="C1946" s="103">
        <f t="shared" ca="1" si="369"/>
        <v>293.42678460518715</v>
      </c>
      <c r="D1946" s="103">
        <f t="shared" ca="1" si="369"/>
        <v>335.76453104748583</v>
      </c>
      <c r="E1946" s="90">
        <f t="shared" ca="1" si="365"/>
        <v>95.425385929092698</v>
      </c>
      <c r="F1946" s="90">
        <f t="shared" ca="1" si="365"/>
        <v>64.090422379143405</v>
      </c>
      <c r="G1946" s="90">
        <f t="shared" ca="1" si="365"/>
        <v>91.823342550575802</v>
      </c>
      <c r="H1946" s="90">
        <f t="shared" ca="1" si="366"/>
        <v>510.4413362479562</v>
      </c>
      <c r="I1946" s="90">
        <f t="shared" ca="1" si="367"/>
        <v>357.51720698433053</v>
      </c>
      <c r="J1946" s="90">
        <f t="shared" ca="1" si="368"/>
        <v>427.58787359806161</v>
      </c>
    </row>
    <row r="1947" spans="1:10" ht="12.75" x14ac:dyDescent="0.2">
      <c r="A1947" s="84">
        <v>1935</v>
      </c>
      <c r="B1947" s="90">
        <f t="shared" ca="1" si="364"/>
        <v>417.32934790039224</v>
      </c>
      <c r="C1947" s="103">
        <f t="shared" ca="1" si="369"/>
        <v>299.38728264974628</v>
      </c>
      <c r="D1947" s="103">
        <f t="shared" ca="1" si="369"/>
        <v>338.46360397353249</v>
      </c>
      <c r="E1947" s="90">
        <f t="shared" ca="1" si="365"/>
        <v>116.6969880437258</v>
      </c>
      <c r="F1947" s="90">
        <f t="shared" ca="1" si="365"/>
        <v>101.25624376131036</v>
      </c>
      <c r="G1947" s="90">
        <f t="shared" ca="1" si="365"/>
        <v>95.924773772899513</v>
      </c>
      <c r="H1947" s="90">
        <f t="shared" ca="1" si="366"/>
        <v>534.02633594411805</v>
      </c>
      <c r="I1947" s="90">
        <f t="shared" ca="1" si="367"/>
        <v>400.64352641105665</v>
      </c>
      <c r="J1947" s="90">
        <f t="shared" ca="1" si="368"/>
        <v>434.38837774643201</v>
      </c>
    </row>
    <row r="1948" spans="1:10" ht="12.75" x14ac:dyDescent="0.2">
      <c r="A1948" s="84">
        <v>1936</v>
      </c>
      <c r="B1948" s="90">
        <f t="shared" ca="1" si="364"/>
        <v>420.29944455912954</v>
      </c>
      <c r="C1948" s="103">
        <f t="shared" ca="1" si="369"/>
        <v>296.86002454824279</v>
      </c>
      <c r="D1948" s="103">
        <f t="shared" ca="1" si="369"/>
        <v>351.35645542609882</v>
      </c>
      <c r="E1948" s="90">
        <f t="shared" ca="1" si="365"/>
        <v>99.140304481697811</v>
      </c>
      <c r="F1948" s="90">
        <f t="shared" ca="1" si="365"/>
        <v>80.108827057954215</v>
      </c>
      <c r="G1948" s="90">
        <f t="shared" ca="1" si="365"/>
        <v>102.81726958127021</v>
      </c>
      <c r="H1948" s="90">
        <f t="shared" ca="1" si="366"/>
        <v>519.43974904082734</v>
      </c>
      <c r="I1948" s="90">
        <f t="shared" ca="1" si="367"/>
        <v>376.96885160619701</v>
      </c>
      <c r="J1948" s="90">
        <f t="shared" ca="1" si="368"/>
        <v>454.17372500736906</v>
      </c>
    </row>
    <row r="1949" spans="1:10" ht="12.75" x14ac:dyDescent="0.2">
      <c r="A1949" s="84">
        <v>1937</v>
      </c>
      <c r="B1949" s="90">
        <f t="shared" ca="1" si="364"/>
        <v>410.65587394728493</v>
      </c>
      <c r="C1949" s="103">
        <f t="shared" ca="1" si="369"/>
        <v>273.58352922619474</v>
      </c>
      <c r="D1949" s="103">
        <f t="shared" ca="1" si="369"/>
        <v>337.84144366393656</v>
      </c>
      <c r="E1949" s="90">
        <f t="shared" ca="1" si="365"/>
        <v>109.93425349926954</v>
      </c>
      <c r="F1949" s="90">
        <f t="shared" ca="1" si="365"/>
        <v>75.68112376840827</v>
      </c>
      <c r="G1949" s="90">
        <f t="shared" ca="1" si="365"/>
        <v>99.602432079170356</v>
      </c>
      <c r="H1949" s="90">
        <f t="shared" ca="1" si="366"/>
        <v>520.59012744655445</v>
      </c>
      <c r="I1949" s="90">
        <f t="shared" ca="1" si="367"/>
        <v>349.26465299460301</v>
      </c>
      <c r="J1949" s="90">
        <f t="shared" ca="1" si="368"/>
        <v>437.4438757431069</v>
      </c>
    </row>
    <row r="1950" spans="1:10" ht="12.75" x14ac:dyDescent="0.2">
      <c r="A1950" s="84">
        <v>1938</v>
      </c>
      <c r="B1950" s="90">
        <f t="shared" ca="1" si="364"/>
        <v>409.07998282237742</v>
      </c>
      <c r="C1950" s="103">
        <f t="shared" ref="C1950:G1965" ca="1" si="370">NORMINV(RAND(),C$5,C$6)</f>
        <v>308.77434844845982</v>
      </c>
      <c r="D1950" s="103">
        <f t="shared" ca="1" si="370"/>
        <v>358.49655339186739</v>
      </c>
      <c r="E1950" s="90">
        <f t="shared" ca="1" si="370"/>
        <v>110.04165860880397</v>
      </c>
      <c r="F1950" s="90">
        <f t="shared" ca="1" si="370"/>
        <v>75.617932097868021</v>
      </c>
      <c r="G1950" s="90">
        <f t="shared" ca="1" si="370"/>
        <v>113.61556305601331</v>
      </c>
      <c r="H1950" s="90">
        <f t="shared" ca="1" si="366"/>
        <v>519.12164143118139</v>
      </c>
      <c r="I1950" s="90">
        <f t="shared" ca="1" si="367"/>
        <v>384.39228054632781</v>
      </c>
      <c r="J1950" s="90">
        <f t="shared" ca="1" si="368"/>
        <v>472.11211644788068</v>
      </c>
    </row>
    <row r="1951" spans="1:10" ht="12.75" x14ac:dyDescent="0.2">
      <c r="A1951" s="84">
        <v>1939</v>
      </c>
      <c r="B1951" s="90">
        <f t="shared" ca="1" si="364"/>
        <v>408.15913985226126</v>
      </c>
      <c r="C1951" s="103">
        <f t="shared" ref="C1951:D1965" ca="1" si="371">NORMINV(RAND(),C$5,C$6)</f>
        <v>283.06421661702399</v>
      </c>
      <c r="D1951" s="103">
        <f t="shared" ca="1" si="371"/>
        <v>360.79747827398074</v>
      </c>
      <c r="E1951" s="90">
        <f t="shared" ca="1" si="370"/>
        <v>106.54189023199622</v>
      </c>
      <c r="F1951" s="90">
        <f t="shared" ca="1" si="370"/>
        <v>88.096258222584495</v>
      </c>
      <c r="G1951" s="90">
        <f t="shared" ca="1" si="370"/>
        <v>84.085520282884289</v>
      </c>
      <c r="H1951" s="90">
        <f t="shared" ca="1" si="366"/>
        <v>514.70103008425747</v>
      </c>
      <c r="I1951" s="90">
        <f t="shared" ca="1" si="367"/>
        <v>371.16047483960847</v>
      </c>
      <c r="J1951" s="90">
        <f t="shared" ca="1" si="368"/>
        <v>444.882998556865</v>
      </c>
    </row>
    <row r="1952" spans="1:10" ht="12.75" x14ac:dyDescent="0.2">
      <c r="A1952" s="84">
        <v>1940</v>
      </c>
      <c r="B1952" s="90">
        <f t="shared" ca="1" si="364"/>
        <v>417.90885292048188</v>
      </c>
      <c r="C1952" s="103">
        <f t="shared" ca="1" si="371"/>
        <v>314.80560020094106</v>
      </c>
      <c r="D1952" s="103">
        <f t="shared" ca="1" si="371"/>
        <v>350.04066875858814</v>
      </c>
      <c r="E1952" s="90">
        <f t="shared" ca="1" si="370"/>
        <v>112.71024256972883</v>
      </c>
      <c r="F1952" s="90">
        <f t="shared" ca="1" si="370"/>
        <v>78.012280888383557</v>
      </c>
      <c r="G1952" s="90">
        <f t="shared" ca="1" si="370"/>
        <v>106.57509449806965</v>
      </c>
      <c r="H1952" s="90">
        <f t="shared" ca="1" si="366"/>
        <v>530.61909549021073</v>
      </c>
      <c r="I1952" s="90">
        <f t="shared" ca="1" si="367"/>
        <v>392.8178810893246</v>
      </c>
      <c r="J1952" s="90">
        <f t="shared" ca="1" si="368"/>
        <v>456.61576325665777</v>
      </c>
    </row>
    <row r="1953" spans="1:10" ht="12.75" x14ac:dyDescent="0.2">
      <c r="A1953" s="84">
        <v>1941</v>
      </c>
      <c r="B1953" s="90">
        <f t="shared" ca="1" si="364"/>
        <v>405.54288942552773</v>
      </c>
      <c r="C1953" s="103">
        <f t="shared" ca="1" si="371"/>
        <v>308.98079289472497</v>
      </c>
      <c r="D1953" s="103">
        <f t="shared" ca="1" si="371"/>
        <v>346.21941360714135</v>
      </c>
      <c r="E1953" s="90">
        <f t="shared" ca="1" si="370"/>
        <v>108.03637248824796</v>
      </c>
      <c r="F1953" s="90">
        <f t="shared" ca="1" si="370"/>
        <v>95.987403119784219</v>
      </c>
      <c r="G1953" s="90">
        <f t="shared" ca="1" si="370"/>
        <v>97.508269252686773</v>
      </c>
      <c r="H1953" s="90">
        <f t="shared" ca="1" si="366"/>
        <v>513.57926191377567</v>
      </c>
      <c r="I1953" s="90">
        <f t="shared" ca="1" si="367"/>
        <v>404.9681960145092</v>
      </c>
      <c r="J1953" s="90">
        <f t="shared" ca="1" si="368"/>
        <v>443.72768285982812</v>
      </c>
    </row>
    <row r="1954" spans="1:10" ht="12.75" x14ac:dyDescent="0.2">
      <c r="A1954" s="84">
        <v>1942</v>
      </c>
      <c r="B1954" s="90">
        <f t="shared" ca="1" si="364"/>
        <v>417.71662751387788</v>
      </c>
      <c r="C1954" s="103">
        <f t="shared" ca="1" si="371"/>
        <v>291.64139573836377</v>
      </c>
      <c r="D1954" s="103">
        <f t="shared" ca="1" si="371"/>
        <v>348.03187994367067</v>
      </c>
      <c r="E1954" s="90">
        <f t="shared" ca="1" si="370"/>
        <v>106.83232412439574</v>
      </c>
      <c r="F1954" s="90">
        <f t="shared" ca="1" si="370"/>
        <v>85.485927578092586</v>
      </c>
      <c r="G1954" s="90">
        <f t="shared" ca="1" si="370"/>
        <v>84.806844673259434</v>
      </c>
      <c r="H1954" s="90">
        <f t="shared" ca="1" si="366"/>
        <v>524.54895163827359</v>
      </c>
      <c r="I1954" s="90">
        <f t="shared" ca="1" si="367"/>
        <v>377.12732331645634</v>
      </c>
      <c r="J1954" s="90">
        <f t="shared" ca="1" si="368"/>
        <v>432.83872461693011</v>
      </c>
    </row>
    <row r="1955" spans="1:10" ht="12.75" x14ac:dyDescent="0.2">
      <c r="A1955" s="84">
        <v>1943</v>
      </c>
      <c r="B1955" s="90">
        <f t="shared" ca="1" si="364"/>
        <v>411.502129390861</v>
      </c>
      <c r="C1955" s="103">
        <f t="shared" ca="1" si="371"/>
        <v>291.82788223989098</v>
      </c>
      <c r="D1955" s="103">
        <f t="shared" ca="1" si="371"/>
        <v>362.36737389938673</v>
      </c>
      <c r="E1955" s="90">
        <f t="shared" ca="1" si="370"/>
        <v>109.05677433704656</v>
      </c>
      <c r="F1955" s="90">
        <f t="shared" ca="1" si="370"/>
        <v>93.726748317990882</v>
      </c>
      <c r="G1955" s="90">
        <f t="shared" ca="1" si="370"/>
        <v>94.297830538736733</v>
      </c>
      <c r="H1955" s="90">
        <f t="shared" ca="1" si="366"/>
        <v>520.55890372790759</v>
      </c>
      <c r="I1955" s="90">
        <f t="shared" ca="1" si="367"/>
        <v>385.55463055788186</v>
      </c>
      <c r="J1955" s="90">
        <f t="shared" ca="1" si="368"/>
        <v>456.66520443812345</v>
      </c>
    </row>
    <row r="1956" spans="1:10" ht="12.75" x14ac:dyDescent="0.2">
      <c r="A1956" s="84">
        <v>1944</v>
      </c>
      <c r="B1956" s="90">
        <f t="shared" ca="1" si="364"/>
        <v>405.46458048838701</v>
      </c>
      <c r="C1956" s="103">
        <f t="shared" ca="1" si="371"/>
        <v>285.62804026481695</v>
      </c>
      <c r="D1956" s="103">
        <f t="shared" ca="1" si="371"/>
        <v>342.42894901652403</v>
      </c>
      <c r="E1956" s="90">
        <f t="shared" ca="1" si="370"/>
        <v>101.90803846755115</v>
      </c>
      <c r="F1956" s="90">
        <f t="shared" ca="1" si="370"/>
        <v>86.038716978973596</v>
      </c>
      <c r="G1956" s="90">
        <f t="shared" ca="1" si="370"/>
        <v>111.84718961939228</v>
      </c>
      <c r="H1956" s="90">
        <f t="shared" ca="1" si="366"/>
        <v>507.37261895593815</v>
      </c>
      <c r="I1956" s="90">
        <f t="shared" ca="1" si="367"/>
        <v>371.66675724379053</v>
      </c>
      <c r="J1956" s="90">
        <f t="shared" ca="1" si="368"/>
        <v>454.27613863591631</v>
      </c>
    </row>
    <row r="1957" spans="1:10" ht="12.75" x14ac:dyDescent="0.2">
      <c r="A1957" s="84">
        <v>1945</v>
      </c>
      <c r="B1957" s="90">
        <f t="shared" ca="1" si="364"/>
        <v>410.33965649642408</v>
      </c>
      <c r="C1957" s="103">
        <f t="shared" ca="1" si="371"/>
        <v>301.58925543767157</v>
      </c>
      <c r="D1957" s="103">
        <f t="shared" ca="1" si="371"/>
        <v>343.75485199927778</v>
      </c>
      <c r="E1957" s="90">
        <f t="shared" ca="1" si="370"/>
        <v>108.56497801903424</v>
      </c>
      <c r="F1957" s="90">
        <f t="shared" ca="1" si="370"/>
        <v>83.41992931091788</v>
      </c>
      <c r="G1957" s="90">
        <f t="shared" ca="1" si="370"/>
        <v>91.796038022644723</v>
      </c>
      <c r="H1957" s="90">
        <f t="shared" ca="1" si="366"/>
        <v>518.90463451545838</v>
      </c>
      <c r="I1957" s="90">
        <f t="shared" ca="1" si="367"/>
        <v>385.00918474858946</v>
      </c>
      <c r="J1957" s="90">
        <f t="shared" ca="1" si="368"/>
        <v>435.5508900219225</v>
      </c>
    </row>
    <row r="1958" spans="1:10" ht="12.75" x14ac:dyDescent="0.2">
      <c r="A1958" s="84">
        <v>1946</v>
      </c>
      <c r="B1958" s="90">
        <f t="shared" ca="1" si="364"/>
        <v>420.29710343564489</v>
      </c>
      <c r="C1958" s="103">
        <f t="shared" ca="1" si="371"/>
        <v>299.62284557247654</v>
      </c>
      <c r="D1958" s="103">
        <f t="shared" ca="1" si="371"/>
        <v>346.99667695486869</v>
      </c>
      <c r="E1958" s="90">
        <f t="shared" ca="1" si="370"/>
        <v>112.2116826123594</v>
      </c>
      <c r="F1958" s="90">
        <f t="shared" ca="1" si="370"/>
        <v>69.855852255586541</v>
      </c>
      <c r="G1958" s="90">
        <f t="shared" ca="1" si="370"/>
        <v>94.933073816774169</v>
      </c>
      <c r="H1958" s="90">
        <f t="shared" ca="1" si="366"/>
        <v>532.50878604800425</v>
      </c>
      <c r="I1958" s="90">
        <f t="shared" ca="1" si="367"/>
        <v>369.4786978280631</v>
      </c>
      <c r="J1958" s="90">
        <f t="shared" ca="1" si="368"/>
        <v>441.92975077164283</v>
      </c>
    </row>
    <row r="1959" spans="1:10" ht="12.75" x14ac:dyDescent="0.2">
      <c r="A1959" s="84">
        <v>1947</v>
      </c>
      <c r="B1959" s="90">
        <f t="shared" ca="1" si="364"/>
        <v>394.0248184801884</v>
      </c>
      <c r="C1959" s="103">
        <f t="shared" ca="1" si="371"/>
        <v>295.8297495248724</v>
      </c>
      <c r="D1959" s="103">
        <f t="shared" ca="1" si="371"/>
        <v>342.77095406240488</v>
      </c>
      <c r="E1959" s="90">
        <f t="shared" ca="1" si="370"/>
        <v>120.45161058614761</v>
      </c>
      <c r="F1959" s="90">
        <f t="shared" ca="1" si="370"/>
        <v>91.669822353781186</v>
      </c>
      <c r="G1959" s="90">
        <f t="shared" ca="1" si="370"/>
        <v>88.317944573508854</v>
      </c>
      <c r="H1959" s="90">
        <f t="shared" ca="1" si="366"/>
        <v>514.47642906633598</v>
      </c>
      <c r="I1959" s="90">
        <f t="shared" ca="1" si="367"/>
        <v>387.49957187865357</v>
      </c>
      <c r="J1959" s="90">
        <f t="shared" ca="1" si="368"/>
        <v>431.08889863591372</v>
      </c>
    </row>
    <row r="1960" spans="1:10" ht="12.75" x14ac:dyDescent="0.2">
      <c r="A1960" s="84">
        <v>1948</v>
      </c>
      <c r="B1960" s="90">
        <f t="shared" ca="1" si="364"/>
        <v>408.23873595005324</v>
      </c>
      <c r="C1960" s="103">
        <f t="shared" ca="1" si="371"/>
        <v>290.80974712967264</v>
      </c>
      <c r="D1960" s="103">
        <f t="shared" ca="1" si="371"/>
        <v>372.64677333958281</v>
      </c>
      <c r="E1960" s="90">
        <f t="shared" ca="1" si="370"/>
        <v>106.79060039537971</v>
      </c>
      <c r="F1960" s="90">
        <f t="shared" ca="1" si="370"/>
        <v>74.874613516952635</v>
      </c>
      <c r="G1960" s="90">
        <f t="shared" ca="1" si="370"/>
        <v>114.31603761261034</v>
      </c>
      <c r="H1960" s="90">
        <f t="shared" ca="1" si="366"/>
        <v>515.02933634543297</v>
      </c>
      <c r="I1960" s="90">
        <f t="shared" ca="1" si="367"/>
        <v>365.68436064662529</v>
      </c>
      <c r="J1960" s="90">
        <f t="shared" ca="1" si="368"/>
        <v>486.96281095219314</v>
      </c>
    </row>
    <row r="1961" spans="1:10" ht="12.75" x14ac:dyDescent="0.2">
      <c r="A1961" s="84">
        <v>1949</v>
      </c>
      <c r="B1961" s="90">
        <f t="shared" ca="1" si="364"/>
        <v>408.59995123226548</v>
      </c>
      <c r="C1961" s="103">
        <f t="shared" ca="1" si="371"/>
        <v>284.97210020845461</v>
      </c>
      <c r="D1961" s="103">
        <f t="shared" ca="1" si="371"/>
        <v>350.93808099445914</v>
      </c>
      <c r="E1961" s="90">
        <f t="shared" ca="1" si="370"/>
        <v>118.64921893532281</v>
      </c>
      <c r="F1961" s="90">
        <f t="shared" ca="1" si="370"/>
        <v>96.088668803762829</v>
      </c>
      <c r="G1961" s="90">
        <f t="shared" ca="1" si="370"/>
        <v>98.763214634642168</v>
      </c>
      <c r="H1961" s="90">
        <f t="shared" ca="1" si="366"/>
        <v>527.24917016758832</v>
      </c>
      <c r="I1961" s="90">
        <f t="shared" ca="1" si="367"/>
        <v>381.06076901221741</v>
      </c>
      <c r="J1961" s="90">
        <f t="shared" ca="1" si="368"/>
        <v>449.70129562910131</v>
      </c>
    </row>
    <row r="1962" spans="1:10" ht="12.75" x14ac:dyDescent="0.2">
      <c r="A1962" s="84">
        <v>1950</v>
      </c>
      <c r="B1962" s="90">
        <f t="shared" ca="1" si="364"/>
        <v>411.75743429074765</v>
      </c>
      <c r="C1962" s="103">
        <f t="shared" ca="1" si="371"/>
        <v>295.71006314938171</v>
      </c>
      <c r="D1962" s="103">
        <f t="shared" ca="1" si="371"/>
        <v>352.67685739418005</v>
      </c>
      <c r="E1962" s="90">
        <f t="shared" ca="1" si="370"/>
        <v>106.32143118180491</v>
      </c>
      <c r="F1962" s="90">
        <f t="shared" ca="1" si="370"/>
        <v>80.816530338622243</v>
      </c>
      <c r="G1962" s="90">
        <f t="shared" ca="1" si="370"/>
        <v>98.792744603861735</v>
      </c>
      <c r="H1962" s="90">
        <f t="shared" ca="1" si="366"/>
        <v>518.07886547255259</v>
      </c>
      <c r="I1962" s="90">
        <f t="shared" ca="1" si="367"/>
        <v>376.52659348800398</v>
      </c>
      <c r="J1962" s="90">
        <f t="shared" ca="1" si="368"/>
        <v>451.46960199804175</v>
      </c>
    </row>
    <row r="1963" spans="1:10" ht="12.75" x14ac:dyDescent="0.2">
      <c r="A1963" s="84">
        <v>1951</v>
      </c>
      <c r="B1963" s="90">
        <f t="shared" ca="1" si="364"/>
        <v>406.10459427846615</v>
      </c>
      <c r="C1963" s="103">
        <f t="shared" ca="1" si="371"/>
        <v>287.67753951096626</v>
      </c>
      <c r="D1963" s="103">
        <f t="shared" ca="1" si="371"/>
        <v>358.50125600364942</v>
      </c>
      <c r="E1963" s="90">
        <f t="shared" ca="1" si="370"/>
        <v>113.45969561053491</v>
      </c>
      <c r="F1963" s="90">
        <f t="shared" ca="1" si="370"/>
        <v>85.868272645570656</v>
      </c>
      <c r="G1963" s="90">
        <f t="shared" ca="1" si="370"/>
        <v>76.765859851542189</v>
      </c>
      <c r="H1963" s="90">
        <f t="shared" ca="1" si="366"/>
        <v>519.56428988900109</v>
      </c>
      <c r="I1963" s="90">
        <f t="shared" ca="1" si="367"/>
        <v>373.5458121565369</v>
      </c>
      <c r="J1963" s="90">
        <f t="shared" ca="1" si="368"/>
        <v>435.26711585519161</v>
      </c>
    </row>
    <row r="1964" spans="1:10" ht="12.75" x14ac:dyDescent="0.2">
      <c r="A1964" s="84">
        <v>1952</v>
      </c>
      <c r="B1964" s="90">
        <f t="shared" ca="1" si="364"/>
        <v>417.6656182341199</v>
      </c>
      <c r="C1964" s="103">
        <f t="shared" ca="1" si="371"/>
        <v>296.24545897166439</v>
      </c>
      <c r="D1964" s="103">
        <f t="shared" ca="1" si="371"/>
        <v>348.13517487502901</v>
      </c>
      <c r="E1964" s="90">
        <f t="shared" ca="1" si="370"/>
        <v>118.62383468199766</v>
      </c>
      <c r="F1964" s="90">
        <f t="shared" ca="1" si="370"/>
        <v>96.759093687803826</v>
      </c>
      <c r="G1964" s="90">
        <f t="shared" ca="1" si="370"/>
        <v>96.109820112897424</v>
      </c>
      <c r="H1964" s="90">
        <f t="shared" ca="1" si="366"/>
        <v>536.28945291611763</v>
      </c>
      <c r="I1964" s="90">
        <f t="shared" ca="1" si="367"/>
        <v>393.00455265946823</v>
      </c>
      <c r="J1964" s="90">
        <f t="shared" ca="1" si="368"/>
        <v>444.24499498792642</v>
      </c>
    </row>
    <row r="1965" spans="1:10" ht="12.75" x14ac:dyDescent="0.2">
      <c r="A1965" s="84">
        <v>1953</v>
      </c>
      <c r="B1965" s="90">
        <f t="shared" ca="1" si="364"/>
        <v>403.22258142095075</v>
      </c>
      <c r="C1965" s="103">
        <f t="shared" ca="1" si="371"/>
        <v>306.11526979397826</v>
      </c>
      <c r="D1965" s="103">
        <f t="shared" ca="1" si="371"/>
        <v>335.94650868255025</v>
      </c>
      <c r="E1965" s="90">
        <f t="shared" ca="1" si="370"/>
        <v>111.67486400037967</v>
      </c>
      <c r="F1965" s="90">
        <f t="shared" ca="1" si="370"/>
        <v>87.017526396844715</v>
      </c>
      <c r="G1965" s="90">
        <f t="shared" ca="1" si="370"/>
        <v>85.067824494315488</v>
      </c>
      <c r="H1965" s="90">
        <f t="shared" ca="1" si="366"/>
        <v>514.89744542133042</v>
      </c>
      <c r="I1965" s="90">
        <f t="shared" ca="1" si="367"/>
        <v>393.132796190823</v>
      </c>
      <c r="J1965" s="90">
        <f t="shared" ca="1" si="368"/>
        <v>421.01433317686576</v>
      </c>
    </row>
    <row r="1966" spans="1:10" ht="12.75" x14ac:dyDescent="0.2">
      <c r="A1966" s="84">
        <v>1954</v>
      </c>
      <c r="B1966" s="90">
        <f t="shared" ca="1" si="364"/>
        <v>420.34945712690194</v>
      </c>
      <c r="C1966" s="103">
        <f t="shared" ref="C1966:G1981" ca="1" si="372">NORMINV(RAND(),C$5,C$6)</f>
        <v>300.28761024650311</v>
      </c>
      <c r="D1966" s="103">
        <f t="shared" ca="1" si="372"/>
        <v>338.52783334837778</v>
      </c>
      <c r="E1966" s="90">
        <f t="shared" ca="1" si="372"/>
        <v>105.50967666968364</v>
      </c>
      <c r="F1966" s="90">
        <f t="shared" ca="1" si="372"/>
        <v>92.8258301591936</v>
      </c>
      <c r="G1966" s="90">
        <f t="shared" ca="1" si="372"/>
        <v>101.21170121813994</v>
      </c>
      <c r="H1966" s="90">
        <f t="shared" ca="1" si="366"/>
        <v>525.85913379658564</v>
      </c>
      <c r="I1966" s="90">
        <f t="shared" ca="1" si="367"/>
        <v>393.11344040569668</v>
      </c>
      <c r="J1966" s="90">
        <f t="shared" ca="1" si="368"/>
        <v>439.7395345665177</v>
      </c>
    </row>
    <row r="1967" spans="1:10" ht="12.75" x14ac:dyDescent="0.2">
      <c r="A1967" s="84">
        <v>1955</v>
      </c>
      <c r="B1967" s="90">
        <f t="shared" ca="1" si="364"/>
        <v>416.80370685358241</v>
      </c>
      <c r="C1967" s="103">
        <f t="shared" ref="C1967:D1981" ca="1" si="373">NORMINV(RAND(),C$5,C$6)</f>
        <v>304.38421662020232</v>
      </c>
      <c r="D1967" s="103">
        <f t="shared" ca="1" si="373"/>
        <v>328.7605615109436</v>
      </c>
      <c r="E1967" s="90">
        <f t="shared" ca="1" si="372"/>
        <v>118.11628053009706</v>
      </c>
      <c r="F1967" s="90">
        <f t="shared" ca="1" si="372"/>
        <v>81.940599675872477</v>
      </c>
      <c r="G1967" s="90">
        <f t="shared" ca="1" si="372"/>
        <v>92.516782464509603</v>
      </c>
      <c r="H1967" s="90">
        <f t="shared" ca="1" si="366"/>
        <v>534.91998738367943</v>
      </c>
      <c r="I1967" s="90">
        <f t="shared" ca="1" si="367"/>
        <v>386.3248162960748</v>
      </c>
      <c r="J1967" s="90">
        <f t="shared" ca="1" si="368"/>
        <v>421.27734397545322</v>
      </c>
    </row>
    <row r="1968" spans="1:10" ht="12.75" x14ac:dyDescent="0.2">
      <c r="A1968" s="84">
        <v>1956</v>
      </c>
      <c r="B1968" s="90">
        <f t="shared" ca="1" si="364"/>
        <v>406.02639018018255</v>
      </c>
      <c r="C1968" s="103">
        <f t="shared" ca="1" si="373"/>
        <v>304.78360007072331</v>
      </c>
      <c r="D1968" s="103">
        <f t="shared" ca="1" si="373"/>
        <v>341.72101796947805</v>
      </c>
      <c r="E1968" s="90">
        <f t="shared" ca="1" si="372"/>
        <v>118.02245640762578</v>
      </c>
      <c r="F1968" s="90">
        <f t="shared" ca="1" si="372"/>
        <v>89.614729622343305</v>
      </c>
      <c r="G1968" s="90">
        <f t="shared" ca="1" si="372"/>
        <v>95.02492241620071</v>
      </c>
      <c r="H1968" s="90">
        <f t="shared" ca="1" si="366"/>
        <v>524.04884658780838</v>
      </c>
      <c r="I1968" s="90">
        <f t="shared" ca="1" si="367"/>
        <v>394.39832969306661</v>
      </c>
      <c r="J1968" s="90">
        <f t="shared" ca="1" si="368"/>
        <v>436.74594038567875</v>
      </c>
    </row>
    <row r="1969" spans="1:10" ht="12.75" x14ac:dyDescent="0.2">
      <c r="A1969" s="84">
        <v>1957</v>
      </c>
      <c r="B1969" s="90">
        <f t="shared" ca="1" si="364"/>
        <v>407.56908047861594</v>
      </c>
      <c r="C1969" s="103">
        <f t="shared" ca="1" si="373"/>
        <v>281.81947095266565</v>
      </c>
      <c r="D1969" s="103">
        <f t="shared" ca="1" si="373"/>
        <v>340.18937181805723</v>
      </c>
      <c r="E1969" s="90">
        <f t="shared" ca="1" si="372"/>
        <v>109.5039084873509</v>
      </c>
      <c r="F1969" s="90">
        <f t="shared" ca="1" si="372"/>
        <v>64.039465052745214</v>
      </c>
      <c r="G1969" s="90">
        <f t="shared" ca="1" si="372"/>
        <v>87.758174395337505</v>
      </c>
      <c r="H1969" s="90">
        <f t="shared" ca="1" si="366"/>
        <v>517.07298896596683</v>
      </c>
      <c r="I1969" s="90">
        <f t="shared" ca="1" si="367"/>
        <v>345.8589360054109</v>
      </c>
      <c r="J1969" s="90">
        <f t="shared" ca="1" si="368"/>
        <v>427.94754621339473</v>
      </c>
    </row>
    <row r="1970" spans="1:10" ht="12.75" x14ac:dyDescent="0.2">
      <c r="A1970" s="84">
        <v>1958</v>
      </c>
      <c r="B1970" s="90">
        <f t="shared" ca="1" si="364"/>
        <v>406.06765751618678</v>
      </c>
      <c r="C1970" s="103">
        <f t="shared" ca="1" si="373"/>
        <v>309.11285550093271</v>
      </c>
      <c r="D1970" s="103">
        <f t="shared" ca="1" si="373"/>
        <v>353.69729243121918</v>
      </c>
      <c r="E1970" s="90">
        <f t="shared" ca="1" si="372"/>
        <v>110.04722069631462</v>
      </c>
      <c r="F1970" s="90">
        <f t="shared" ca="1" si="372"/>
        <v>76.30543727235036</v>
      </c>
      <c r="G1970" s="90">
        <f t="shared" ca="1" si="372"/>
        <v>94.223332475587355</v>
      </c>
      <c r="H1970" s="90">
        <f t="shared" ca="1" si="366"/>
        <v>516.11487821250137</v>
      </c>
      <c r="I1970" s="90">
        <f t="shared" ca="1" si="367"/>
        <v>385.41829277328304</v>
      </c>
      <c r="J1970" s="90">
        <f t="shared" ca="1" si="368"/>
        <v>447.92062490680655</v>
      </c>
    </row>
    <row r="1971" spans="1:10" ht="12.75" x14ac:dyDescent="0.2">
      <c r="A1971" s="84">
        <v>1959</v>
      </c>
      <c r="B1971" s="90">
        <f t="shared" ca="1" si="364"/>
        <v>416.64530565287322</v>
      </c>
      <c r="C1971" s="103">
        <f t="shared" ca="1" si="373"/>
        <v>294.48590287447314</v>
      </c>
      <c r="D1971" s="103">
        <f t="shared" ca="1" si="373"/>
        <v>342.36854318275346</v>
      </c>
      <c r="E1971" s="90">
        <f t="shared" ca="1" si="372"/>
        <v>99.553031941832884</v>
      </c>
      <c r="F1971" s="90">
        <f t="shared" ca="1" si="372"/>
        <v>83.946150122402955</v>
      </c>
      <c r="G1971" s="90">
        <f t="shared" ca="1" si="372"/>
        <v>89.134959863183838</v>
      </c>
      <c r="H1971" s="90">
        <f t="shared" ca="1" si="366"/>
        <v>516.19833759470612</v>
      </c>
      <c r="I1971" s="90">
        <f t="shared" ca="1" si="367"/>
        <v>378.43205299687611</v>
      </c>
      <c r="J1971" s="90">
        <f t="shared" ca="1" si="368"/>
        <v>431.50350304593729</v>
      </c>
    </row>
    <row r="1972" spans="1:10" ht="12.75" x14ac:dyDescent="0.2">
      <c r="A1972" s="84">
        <v>1960</v>
      </c>
      <c r="B1972" s="90">
        <f t="shared" ca="1" si="364"/>
        <v>410.97000808045271</v>
      </c>
      <c r="C1972" s="103">
        <f t="shared" ca="1" si="373"/>
        <v>293.1801257347725</v>
      </c>
      <c r="D1972" s="103">
        <f t="shared" ca="1" si="373"/>
        <v>352.49869336694314</v>
      </c>
      <c r="E1972" s="90">
        <f t="shared" ca="1" si="372"/>
        <v>108.66754702539187</v>
      </c>
      <c r="F1972" s="90">
        <f t="shared" ca="1" si="372"/>
        <v>102.34605670255372</v>
      </c>
      <c r="G1972" s="90">
        <f t="shared" ca="1" si="372"/>
        <v>94.216965845270636</v>
      </c>
      <c r="H1972" s="90">
        <f t="shared" ca="1" si="366"/>
        <v>519.63755510584463</v>
      </c>
      <c r="I1972" s="90">
        <f t="shared" ca="1" si="367"/>
        <v>395.52618243732621</v>
      </c>
      <c r="J1972" s="90">
        <f t="shared" ca="1" si="368"/>
        <v>446.71565921221378</v>
      </c>
    </row>
    <row r="1973" spans="1:10" ht="12.75" x14ac:dyDescent="0.2">
      <c r="A1973" s="84">
        <v>1961</v>
      </c>
      <c r="B1973" s="90">
        <f t="shared" ca="1" si="364"/>
        <v>412.99636849575876</v>
      </c>
      <c r="C1973" s="103">
        <f t="shared" ca="1" si="373"/>
        <v>306.28179340975771</v>
      </c>
      <c r="D1973" s="103">
        <f t="shared" ca="1" si="373"/>
        <v>331.66894729104587</v>
      </c>
      <c r="E1973" s="90">
        <f t="shared" ca="1" si="372"/>
        <v>120.63771506160097</v>
      </c>
      <c r="F1973" s="90">
        <f t="shared" ca="1" si="372"/>
        <v>80.020416781937612</v>
      </c>
      <c r="G1973" s="90">
        <f t="shared" ca="1" si="372"/>
        <v>107.128341716243</v>
      </c>
      <c r="H1973" s="90">
        <f t="shared" ca="1" si="366"/>
        <v>533.63408355735976</v>
      </c>
      <c r="I1973" s="90">
        <f t="shared" ca="1" si="367"/>
        <v>386.30221019169534</v>
      </c>
      <c r="J1973" s="90">
        <f t="shared" ca="1" si="368"/>
        <v>438.7972890072889</v>
      </c>
    </row>
    <row r="1974" spans="1:10" ht="12.75" x14ac:dyDescent="0.2">
      <c r="A1974" s="84">
        <v>1962</v>
      </c>
      <c r="B1974" s="90">
        <f t="shared" ca="1" si="364"/>
        <v>408.01384842390928</v>
      </c>
      <c r="C1974" s="103">
        <f t="shared" ca="1" si="373"/>
        <v>296.18831130765375</v>
      </c>
      <c r="D1974" s="103">
        <f t="shared" ca="1" si="373"/>
        <v>345.77754366857266</v>
      </c>
      <c r="E1974" s="90">
        <f t="shared" ca="1" si="372"/>
        <v>104.9795733776168</v>
      </c>
      <c r="F1974" s="90">
        <f t="shared" ca="1" si="372"/>
        <v>84.15819679086259</v>
      </c>
      <c r="G1974" s="90">
        <f t="shared" ca="1" si="372"/>
        <v>83.949322545049512</v>
      </c>
      <c r="H1974" s="90">
        <f t="shared" ca="1" si="366"/>
        <v>512.9934218015261</v>
      </c>
      <c r="I1974" s="90">
        <f t="shared" ca="1" si="367"/>
        <v>380.34650809851632</v>
      </c>
      <c r="J1974" s="90">
        <f t="shared" ca="1" si="368"/>
        <v>429.7268662136222</v>
      </c>
    </row>
    <row r="1975" spans="1:10" ht="12.75" x14ac:dyDescent="0.2">
      <c r="A1975" s="84">
        <v>1963</v>
      </c>
      <c r="B1975" s="90">
        <f t="shared" ca="1" si="364"/>
        <v>404.60988940817015</v>
      </c>
      <c r="C1975" s="103">
        <f t="shared" ca="1" si="373"/>
        <v>297.8773930580154</v>
      </c>
      <c r="D1975" s="103">
        <f t="shared" ca="1" si="373"/>
        <v>355.92797446366632</v>
      </c>
      <c r="E1975" s="90">
        <f t="shared" ca="1" si="372"/>
        <v>108.84993969218495</v>
      </c>
      <c r="F1975" s="90">
        <f t="shared" ca="1" si="372"/>
        <v>89.206779826174227</v>
      </c>
      <c r="G1975" s="90">
        <f t="shared" ca="1" si="372"/>
        <v>90.4222259865398</v>
      </c>
      <c r="H1975" s="90">
        <f t="shared" ca="1" si="366"/>
        <v>513.45982910035514</v>
      </c>
      <c r="I1975" s="90">
        <f t="shared" ca="1" si="367"/>
        <v>387.08417288418963</v>
      </c>
      <c r="J1975" s="90">
        <f t="shared" ca="1" si="368"/>
        <v>446.3502004502061</v>
      </c>
    </row>
    <row r="1976" spans="1:10" ht="12.75" x14ac:dyDescent="0.2">
      <c r="A1976" s="84">
        <v>1964</v>
      </c>
      <c r="B1976" s="90">
        <f t="shared" ca="1" si="364"/>
        <v>411.73698329119503</v>
      </c>
      <c r="C1976" s="103">
        <f t="shared" ca="1" si="373"/>
        <v>296.0879656784677</v>
      </c>
      <c r="D1976" s="103">
        <f t="shared" ca="1" si="373"/>
        <v>353.51557759283986</v>
      </c>
      <c r="E1976" s="90">
        <f t="shared" ca="1" si="372"/>
        <v>113.18748672681276</v>
      </c>
      <c r="F1976" s="90">
        <f t="shared" ca="1" si="372"/>
        <v>76.779944631665586</v>
      </c>
      <c r="G1976" s="90">
        <f t="shared" ca="1" si="372"/>
        <v>70.693098311370164</v>
      </c>
      <c r="H1976" s="90">
        <f t="shared" ca="1" si="366"/>
        <v>524.92447001800781</v>
      </c>
      <c r="I1976" s="90">
        <f t="shared" ca="1" si="367"/>
        <v>372.86791031013331</v>
      </c>
      <c r="J1976" s="90">
        <f t="shared" ca="1" si="368"/>
        <v>424.20867590421005</v>
      </c>
    </row>
    <row r="1977" spans="1:10" ht="12.75" x14ac:dyDescent="0.2">
      <c r="A1977" s="84">
        <v>1965</v>
      </c>
      <c r="B1977" s="90">
        <f t="shared" ca="1" si="364"/>
        <v>420.94128081631686</v>
      </c>
      <c r="C1977" s="103">
        <f t="shared" ca="1" si="373"/>
        <v>296.70332196103584</v>
      </c>
      <c r="D1977" s="103">
        <f t="shared" ca="1" si="373"/>
        <v>338.59978293828681</v>
      </c>
      <c r="E1977" s="90">
        <f t="shared" ca="1" si="372"/>
        <v>104.70050064138694</v>
      </c>
      <c r="F1977" s="90">
        <f t="shared" ca="1" si="372"/>
        <v>94.795790018291427</v>
      </c>
      <c r="G1977" s="90">
        <f t="shared" ca="1" si="372"/>
        <v>104.76277340166284</v>
      </c>
      <c r="H1977" s="90">
        <f t="shared" ca="1" si="366"/>
        <v>525.64178145770381</v>
      </c>
      <c r="I1977" s="90">
        <f t="shared" ca="1" si="367"/>
        <v>391.49911197932727</v>
      </c>
      <c r="J1977" s="90">
        <f t="shared" ca="1" si="368"/>
        <v>443.36255633994966</v>
      </c>
    </row>
    <row r="1978" spans="1:10" ht="12.75" x14ac:dyDescent="0.2">
      <c r="A1978" s="84">
        <v>1966</v>
      </c>
      <c r="B1978" s="90">
        <f t="shared" ca="1" si="364"/>
        <v>413.44759350798182</v>
      </c>
      <c r="C1978" s="103">
        <f t="shared" ca="1" si="373"/>
        <v>289.72246345257344</v>
      </c>
      <c r="D1978" s="103">
        <f t="shared" ca="1" si="373"/>
        <v>350.03023661880297</v>
      </c>
      <c r="E1978" s="90">
        <f t="shared" ca="1" si="372"/>
        <v>106.69282447209855</v>
      </c>
      <c r="F1978" s="90">
        <f t="shared" ca="1" si="372"/>
        <v>66.140179404635077</v>
      </c>
      <c r="G1978" s="90">
        <f t="shared" ca="1" si="372"/>
        <v>86.915206344708295</v>
      </c>
      <c r="H1978" s="90">
        <f t="shared" ca="1" si="366"/>
        <v>520.14041798008043</v>
      </c>
      <c r="I1978" s="90">
        <f t="shared" ca="1" si="367"/>
        <v>355.86264285720853</v>
      </c>
      <c r="J1978" s="90">
        <f t="shared" ca="1" si="368"/>
        <v>436.94544296351125</v>
      </c>
    </row>
    <row r="1979" spans="1:10" ht="12.75" x14ac:dyDescent="0.2">
      <c r="A1979" s="84">
        <v>1967</v>
      </c>
      <c r="B1979" s="90">
        <f t="shared" ca="1" si="364"/>
        <v>407.52423503886081</v>
      </c>
      <c r="C1979" s="103">
        <f t="shared" ca="1" si="373"/>
        <v>318.13832072369337</v>
      </c>
      <c r="D1979" s="103">
        <f t="shared" ca="1" si="373"/>
        <v>336.0685090003343</v>
      </c>
      <c r="E1979" s="90">
        <f t="shared" ca="1" si="372"/>
        <v>113.14882440618098</v>
      </c>
      <c r="F1979" s="90">
        <f t="shared" ca="1" si="372"/>
        <v>87.787127159977231</v>
      </c>
      <c r="G1979" s="90">
        <f t="shared" ca="1" si="372"/>
        <v>89.592931430698542</v>
      </c>
      <c r="H1979" s="90">
        <f t="shared" ca="1" si="366"/>
        <v>520.67305944504176</v>
      </c>
      <c r="I1979" s="90">
        <f t="shared" ca="1" si="367"/>
        <v>405.92544788367059</v>
      </c>
      <c r="J1979" s="90">
        <f t="shared" ca="1" si="368"/>
        <v>425.66144043103282</v>
      </c>
    </row>
    <row r="1980" spans="1:10" ht="12.75" x14ac:dyDescent="0.2">
      <c r="A1980" s="84">
        <v>1968</v>
      </c>
      <c r="B1980" s="90">
        <f t="shared" ca="1" si="364"/>
        <v>401.8473773532433</v>
      </c>
      <c r="C1980" s="103">
        <f t="shared" ca="1" si="373"/>
        <v>289.46140294454381</v>
      </c>
      <c r="D1980" s="103">
        <f t="shared" ca="1" si="373"/>
        <v>366.09309609648739</v>
      </c>
      <c r="E1980" s="90">
        <f t="shared" ca="1" si="372"/>
        <v>107.40029306341911</v>
      </c>
      <c r="F1980" s="90">
        <f t="shared" ca="1" si="372"/>
        <v>85.278981996323694</v>
      </c>
      <c r="G1980" s="90">
        <f t="shared" ca="1" si="372"/>
        <v>107.0146705725558</v>
      </c>
      <c r="H1980" s="90">
        <f t="shared" ca="1" si="366"/>
        <v>509.2476704166624</v>
      </c>
      <c r="I1980" s="90">
        <f t="shared" ca="1" si="367"/>
        <v>374.7403849408675</v>
      </c>
      <c r="J1980" s="90">
        <f t="shared" ca="1" si="368"/>
        <v>473.1077666690432</v>
      </c>
    </row>
    <row r="1981" spans="1:10" ht="12.75" x14ac:dyDescent="0.2">
      <c r="A1981" s="84">
        <v>1969</v>
      </c>
      <c r="B1981" s="90">
        <f t="shared" ca="1" si="364"/>
        <v>418.93457963620432</v>
      </c>
      <c r="C1981" s="103">
        <f t="shared" ca="1" si="373"/>
        <v>296.30162958226072</v>
      </c>
      <c r="D1981" s="103">
        <f t="shared" ca="1" si="373"/>
        <v>348.7835110693685</v>
      </c>
      <c r="E1981" s="90">
        <f t="shared" ca="1" si="372"/>
        <v>116.51809283465674</v>
      </c>
      <c r="F1981" s="90">
        <f t="shared" ca="1" si="372"/>
        <v>90.482685396893245</v>
      </c>
      <c r="G1981" s="90">
        <f t="shared" ca="1" si="372"/>
        <v>104.50846072974186</v>
      </c>
      <c r="H1981" s="90">
        <f t="shared" ca="1" si="366"/>
        <v>535.4526724708611</v>
      </c>
      <c r="I1981" s="90">
        <f t="shared" ca="1" si="367"/>
        <v>386.78431497915398</v>
      </c>
      <c r="J1981" s="90">
        <f t="shared" ca="1" si="368"/>
        <v>453.29197179911034</v>
      </c>
    </row>
    <row r="1982" spans="1:10" ht="12.75" x14ac:dyDescent="0.2">
      <c r="A1982" s="84">
        <v>1970</v>
      </c>
      <c r="B1982" s="90">
        <f t="shared" ca="1" si="364"/>
        <v>403.75356894996429</v>
      </c>
      <c r="C1982" s="103">
        <f t="shared" ref="C1982:G1997" ca="1" si="374">NORMINV(RAND(),C$5,C$6)</f>
        <v>294.63977939939969</v>
      </c>
      <c r="D1982" s="103">
        <f t="shared" ca="1" si="374"/>
        <v>356.12191329167956</v>
      </c>
      <c r="E1982" s="90">
        <f t="shared" ca="1" si="374"/>
        <v>116.88304207307498</v>
      </c>
      <c r="F1982" s="90">
        <f t="shared" ca="1" si="374"/>
        <v>83.830519044867074</v>
      </c>
      <c r="G1982" s="90">
        <f t="shared" ca="1" si="374"/>
        <v>105.08961592971073</v>
      </c>
      <c r="H1982" s="90">
        <f t="shared" ca="1" si="366"/>
        <v>520.63661102303922</v>
      </c>
      <c r="I1982" s="90">
        <f t="shared" ca="1" si="367"/>
        <v>378.47029844426675</v>
      </c>
      <c r="J1982" s="90">
        <f t="shared" ca="1" si="368"/>
        <v>461.21152922139026</v>
      </c>
    </row>
    <row r="1983" spans="1:10" ht="12.75" x14ac:dyDescent="0.2">
      <c r="A1983" s="84">
        <v>1971</v>
      </c>
      <c r="B1983" s="90">
        <f t="shared" ca="1" si="364"/>
        <v>408.39807112295529</v>
      </c>
      <c r="C1983" s="103">
        <f t="shared" ref="C1983:D1997" ca="1" si="375">NORMINV(RAND(),C$5,C$6)</f>
        <v>295.19078304791418</v>
      </c>
      <c r="D1983" s="103">
        <f t="shared" ca="1" si="375"/>
        <v>327.68320645883625</v>
      </c>
      <c r="E1983" s="90">
        <f t="shared" ca="1" si="374"/>
        <v>118.24868352161324</v>
      </c>
      <c r="F1983" s="90">
        <f t="shared" ca="1" si="374"/>
        <v>67.047880011905775</v>
      </c>
      <c r="G1983" s="90">
        <f t="shared" ca="1" si="374"/>
        <v>77.590477147112381</v>
      </c>
      <c r="H1983" s="90">
        <f t="shared" ca="1" si="366"/>
        <v>526.64675464456855</v>
      </c>
      <c r="I1983" s="90">
        <f t="shared" ca="1" si="367"/>
        <v>362.23866305981994</v>
      </c>
      <c r="J1983" s="90">
        <f t="shared" ca="1" si="368"/>
        <v>405.27368360594863</v>
      </c>
    </row>
    <row r="1984" spans="1:10" ht="12.75" x14ac:dyDescent="0.2">
      <c r="A1984" s="84">
        <v>1972</v>
      </c>
      <c r="B1984" s="90">
        <f t="shared" ca="1" si="364"/>
        <v>406.49701509429656</v>
      </c>
      <c r="C1984" s="103">
        <f t="shared" ca="1" si="375"/>
        <v>289.71904921843475</v>
      </c>
      <c r="D1984" s="103">
        <f t="shared" ca="1" si="375"/>
        <v>349.8014683176346</v>
      </c>
      <c r="E1984" s="90">
        <f t="shared" ca="1" si="374"/>
        <v>111.09845578122125</v>
      </c>
      <c r="F1984" s="90">
        <f t="shared" ca="1" si="374"/>
        <v>59.479713974590723</v>
      </c>
      <c r="G1984" s="90">
        <f t="shared" ca="1" si="374"/>
        <v>72.293148320195712</v>
      </c>
      <c r="H1984" s="90">
        <f t="shared" ca="1" si="366"/>
        <v>517.59547087551778</v>
      </c>
      <c r="I1984" s="90">
        <f t="shared" ca="1" si="367"/>
        <v>349.19876319302546</v>
      </c>
      <c r="J1984" s="90">
        <f t="shared" ca="1" si="368"/>
        <v>422.09461663783031</v>
      </c>
    </row>
    <row r="1985" spans="1:10" ht="12.75" x14ac:dyDescent="0.2">
      <c r="A1985" s="84">
        <v>1973</v>
      </c>
      <c r="B1985" s="90">
        <f t="shared" ca="1" si="364"/>
        <v>419.28896010227999</v>
      </c>
      <c r="C1985" s="103">
        <f t="shared" ca="1" si="375"/>
        <v>306.99515184054758</v>
      </c>
      <c r="D1985" s="103">
        <f t="shared" ca="1" si="375"/>
        <v>338.83229214991701</v>
      </c>
      <c r="E1985" s="90">
        <f t="shared" ca="1" si="374"/>
        <v>120.39803346296944</v>
      </c>
      <c r="F1985" s="90">
        <f t="shared" ca="1" si="374"/>
        <v>80.456935688161821</v>
      </c>
      <c r="G1985" s="90">
        <f t="shared" ca="1" si="374"/>
        <v>88.415323877759306</v>
      </c>
      <c r="H1985" s="90">
        <f t="shared" ca="1" si="366"/>
        <v>539.6869935652494</v>
      </c>
      <c r="I1985" s="90">
        <f t="shared" ca="1" si="367"/>
        <v>387.4520875287094</v>
      </c>
      <c r="J1985" s="90">
        <f t="shared" ca="1" si="368"/>
        <v>427.24761602767632</v>
      </c>
    </row>
    <row r="1986" spans="1:10" ht="12.75" x14ac:dyDescent="0.2">
      <c r="A1986" s="84">
        <v>1974</v>
      </c>
      <c r="B1986" s="90">
        <f t="shared" ca="1" si="364"/>
        <v>416.78795800530798</v>
      </c>
      <c r="C1986" s="103">
        <f t="shared" ca="1" si="375"/>
        <v>297.03090577870194</v>
      </c>
      <c r="D1986" s="103">
        <f t="shared" ca="1" si="375"/>
        <v>339.09992909774058</v>
      </c>
      <c r="E1986" s="90">
        <f t="shared" ca="1" si="374"/>
        <v>106.7678000451625</v>
      </c>
      <c r="F1986" s="90">
        <f t="shared" ca="1" si="374"/>
        <v>78.345765734817775</v>
      </c>
      <c r="G1986" s="90">
        <f t="shared" ca="1" si="374"/>
        <v>101.52685174509828</v>
      </c>
      <c r="H1986" s="90">
        <f t="shared" ca="1" si="366"/>
        <v>523.55575805047044</v>
      </c>
      <c r="I1986" s="90">
        <f t="shared" ca="1" si="367"/>
        <v>375.37667151351968</v>
      </c>
      <c r="J1986" s="90">
        <f t="shared" ca="1" si="368"/>
        <v>440.62678084283885</v>
      </c>
    </row>
    <row r="1987" spans="1:10" ht="12.75" x14ac:dyDescent="0.2">
      <c r="A1987" s="84">
        <v>1975</v>
      </c>
      <c r="B1987" s="90">
        <f t="shared" ca="1" si="364"/>
        <v>409.4069260689738</v>
      </c>
      <c r="C1987" s="103">
        <f t="shared" ca="1" si="375"/>
        <v>299.51868794429902</v>
      </c>
      <c r="D1987" s="103">
        <f t="shared" ca="1" si="375"/>
        <v>345.34484290272258</v>
      </c>
      <c r="E1987" s="90">
        <f t="shared" ca="1" si="374"/>
        <v>107.67178755780776</v>
      </c>
      <c r="F1987" s="90">
        <f t="shared" ca="1" si="374"/>
        <v>80.831605717259592</v>
      </c>
      <c r="G1987" s="90">
        <f t="shared" ca="1" si="374"/>
        <v>100.39185156621603</v>
      </c>
      <c r="H1987" s="90">
        <f t="shared" ca="1" si="366"/>
        <v>517.07871362678156</v>
      </c>
      <c r="I1987" s="90">
        <f t="shared" ca="1" si="367"/>
        <v>380.35029366155862</v>
      </c>
      <c r="J1987" s="90">
        <f t="shared" ca="1" si="368"/>
        <v>445.73669446893859</v>
      </c>
    </row>
    <row r="1988" spans="1:10" ht="12.75" x14ac:dyDescent="0.2">
      <c r="A1988" s="84">
        <v>1976</v>
      </c>
      <c r="B1988" s="90">
        <f t="shared" ca="1" si="364"/>
        <v>406.10468075762225</v>
      </c>
      <c r="C1988" s="103">
        <f t="shared" ca="1" si="375"/>
        <v>293.29129993980325</v>
      </c>
      <c r="D1988" s="103">
        <f t="shared" ca="1" si="375"/>
        <v>349.88320345180864</v>
      </c>
      <c r="E1988" s="90">
        <f t="shared" ca="1" si="374"/>
        <v>110.24316484534098</v>
      </c>
      <c r="F1988" s="90">
        <f t="shared" ca="1" si="374"/>
        <v>81.19950914618839</v>
      </c>
      <c r="G1988" s="90">
        <f t="shared" ca="1" si="374"/>
        <v>82.714330929185422</v>
      </c>
      <c r="H1988" s="90">
        <f t="shared" ca="1" si="366"/>
        <v>516.34784560296328</v>
      </c>
      <c r="I1988" s="90">
        <f t="shared" ca="1" si="367"/>
        <v>374.49080908599166</v>
      </c>
      <c r="J1988" s="90">
        <f t="shared" ca="1" si="368"/>
        <v>432.59753438099403</v>
      </c>
    </row>
    <row r="1989" spans="1:10" ht="12.75" x14ac:dyDescent="0.2">
      <c r="A1989" s="84">
        <v>1977</v>
      </c>
      <c r="B1989" s="90">
        <f t="shared" ca="1" si="364"/>
        <v>407.70427616490878</v>
      </c>
      <c r="C1989" s="103">
        <f t="shared" ca="1" si="375"/>
        <v>288.79080483114438</v>
      </c>
      <c r="D1989" s="103">
        <f t="shared" ca="1" si="375"/>
        <v>354.22205764348564</v>
      </c>
      <c r="E1989" s="90">
        <f t="shared" ca="1" si="374"/>
        <v>115.1903377517007</v>
      </c>
      <c r="F1989" s="90">
        <f t="shared" ca="1" si="374"/>
        <v>93.753362537014226</v>
      </c>
      <c r="G1989" s="90">
        <f t="shared" ca="1" si="374"/>
        <v>89.432824741330961</v>
      </c>
      <c r="H1989" s="90">
        <f t="shared" ca="1" si="366"/>
        <v>522.8946139166095</v>
      </c>
      <c r="I1989" s="90">
        <f t="shared" ca="1" si="367"/>
        <v>382.54416736815858</v>
      </c>
      <c r="J1989" s="90">
        <f t="shared" ca="1" si="368"/>
        <v>443.65488238481657</v>
      </c>
    </row>
    <row r="1990" spans="1:10" ht="12.75" x14ac:dyDescent="0.2">
      <c r="A1990" s="84">
        <v>1978</v>
      </c>
      <c r="B1990" s="90">
        <f t="shared" ca="1" si="364"/>
        <v>405.69903623891531</v>
      </c>
      <c r="C1990" s="103">
        <f t="shared" ca="1" si="375"/>
        <v>286.34573998081595</v>
      </c>
      <c r="D1990" s="103">
        <f t="shared" ca="1" si="375"/>
        <v>343.40524531488865</v>
      </c>
      <c r="E1990" s="90">
        <f t="shared" ca="1" si="374"/>
        <v>108.98141855786866</v>
      </c>
      <c r="F1990" s="90">
        <f t="shared" ca="1" si="374"/>
        <v>75.926038351021447</v>
      </c>
      <c r="G1990" s="90">
        <f t="shared" ca="1" si="374"/>
        <v>89.211452829729865</v>
      </c>
      <c r="H1990" s="90">
        <f t="shared" ca="1" si="366"/>
        <v>514.68045479678403</v>
      </c>
      <c r="I1990" s="90">
        <f t="shared" ca="1" si="367"/>
        <v>362.27177833183737</v>
      </c>
      <c r="J1990" s="90">
        <f t="shared" ca="1" si="368"/>
        <v>432.61669814461851</v>
      </c>
    </row>
    <row r="1991" spans="1:10" ht="12.75" x14ac:dyDescent="0.2">
      <c r="A1991" s="84">
        <v>1979</v>
      </c>
      <c r="B1991" s="90">
        <f t="shared" ca="1" si="364"/>
        <v>407.79731445334801</v>
      </c>
      <c r="C1991" s="103">
        <f t="shared" ca="1" si="375"/>
        <v>298.36987957164939</v>
      </c>
      <c r="D1991" s="103">
        <f t="shared" ca="1" si="375"/>
        <v>337.44404671451599</v>
      </c>
      <c r="E1991" s="90">
        <f t="shared" ca="1" si="374"/>
        <v>121.08264345596183</v>
      </c>
      <c r="F1991" s="90">
        <f t="shared" ca="1" si="374"/>
        <v>94.069285285662687</v>
      </c>
      <c r="G1991" s="90">
        <f t="shared" ca="1" si="374"/>
        <v>87.265030263412314</v>
      </c>
      <c r="H1991" s="90">
        <f t="shared" ca="1" si="366"/>
        <v>528.87995790930984</v>
      </c>
      <c r="I1991" s="90">
        <f t="shared" ca="1" si="367"/>
        <v>392.43916485731211</v>
      </c>
      <c r="J1991" s="90">
        <f t="shared" ca="1" si="368"/>
        <v>424.70907697792831</v>
      </c>
    </row>
    <row r="1992" spans="1:10" ht="12.75" x14ac:dyDescent="0.2">
      <c r="A1992" s="84">
        <v>1980</v>
      </c>
      <c r="B1992" s="90">
        <f t="shared" ca="1" si="364"/>
        <v>410.75639243987439</v>
      </c>
      <c r="C1992" s="103">
        <f t="shared" ca="1" si="375"/>
        <v>286.02517599942695</v>
      </c>
      <c r="D1992" s="103">
        <f t="shared" ca="1" si="375"/>
        <v>334.52762480517436</v>
      </c>
      <c r="E1992" s="90">
        <f t="shared" ca="1" si="374"/>
        <v>113.98956277335962</v>
      </c>
      <c r="F1992" s="90">
        <f t="shared" ca="1" si="374"/>
        <v>100.07834982078637</v>
      </c>
      <c r="G1992" s="90">
        <f t="shared" ca="1" si="374"/>
        <v>97.030804507279242</v>
      </c>
      <c r="H1992" s="90">
        <f t="shared" ca="1" si="366"/>
        <v>524.74595521323397</v>
      </c>
      <c r="I1992" s="90">
        <f t="shared" ca="1" si="367"/>
        <v>386.10352582021335</v>
      </c>
      <c r="J1992" s="90">
        <f t="shared" ca="1" si="368"/>
        <v>431.5584293124536</v>
      </c>
    </row>
    <row r="1993" spans="1:10" ht="12.75" x14ac:dyDescent="0.2">
      <c r="A1993" s="84">
        <v>1981</v>
      </c>
      <c r="B1993" s="90">
        <f t="shared" ca="1" si="364"/>
        <v>418.89903468389252</v>
      </c>
      <c r="C1993" s="103">
        <f t="shared" ca="1" si="375"/>
        <v>313.39680936255843</v>
      </c>
      <c r="D1993" s="103">
        <f t="shared" ca="1" si="375"/>
        <v>357.33318763453366</v>
      </c>
      <c r="E1993" s="90">
        <f t="shared" ca="1" si="374"/>
        <v>105.87449373607278</v>
      </c>
      <c r="F1993" s="90">
        <f t="shared" ca="1" si="374"/>
        <v>82.845720001900986</v>
      </c>
      <c r="G1993" s="90">
        <f t="shared" ca="1" si="374"/>
        <v>119.43469027089574</v>
      </c>
      <c r="H1993" s="90">
        <f t="shared" ca="1" si="366"/>
        <v>524.77352841996526</v>
      </c>
      <c r="I1993" s="90">
        <f t="shared" ca="1" si="367"/>
        <v>396.24252936445941</v>
      </c>
      <c r="J1993" s="90">
        <f t="shared" ca="1" si="368"/>
        <v>476.76787790542937</v>
      </c>
    </row>
    <row r="1994" spans="1:10" ht="12.75" x14ac:dyDescent="0.2">
      <c r="A1994" s="84">
        <v>1982</v>
      </c>
      <c r="B1994" s="90">
        <f t="shared" ca="1" si="364"/>
        <v>415.17731126529731</v>
      </c>
      <c r="C1994" s="103">
        <f t="shared" ca="1" si="375"/>
        <v>293.54642165514809</v>
      </c>
      <c r="D1994" s="103">
        <f t="shared" ca="1" si="375"/>
        <v>342.40945641149813</v>
      </c>
      <c r="E1994" s="90">
        <f t="shared" ca="1" si="374"/>
        <v>102.29833521655772</v>
      </c>
      <c r="F1994" s="90">
        <f t="shared" ca="1" si="374"/>
        <v>76.897945643016513</v>
      </c>
      <c r="G1994" s="90">
        <f t="shared" ca="1" si="374"/>
        <v>97.579637798444836</v>
      </c>
      <c r="H1994" s="90">
        <f t="shared" ca="1" si="366"/>
        <v>517.47564648185505</v>
      </c>
      <c r="I1994" s="90">
        <f t="shared" ca="1" si="367"/>
        <v>370.44436729816459</v>
      </c>
      <c r="J1994" s="90">
        <f t="shared" ca="1" si="368"/>
        <v>439.98909420994295</v>
      </c>
    </row>
    <row r="1995" spans="1:10" ht="12.75" x14ac:dyDescent="0.2">
      <c r="A1995" s="84">
        <v>1983</v>
      </c>
      <c r="B1995" s="90">
        <f t="shared" ca="1" si="364"/>
        <v>410.11154214091641</v>
      </c>
      <c r="C1995" s="103">
        <f t="shared" ca="1" si="375"/>
        <v>306.8224863844793</v>
      </c>
      <c r="D1995" s="103">
        <f t="shared" ca="1" si="375"/>
        <v>337.75482083529295</v>
      </c>
      <c r="E1995" s="90">
        <f t="shared" ca="1" si="374"/>
        <v>105.81604919901648</v>
      </c>
      <c r="F1995" s="90">
        <f t="shared" ca="1" si="374"/>
        <v>98.854407508885586</v>
      </c>
      <c r="G1995" s="90">
        <f t="shared" ca="1" si="374"/>
        <v>95.983403881737388</v>
      </c>
      <c r="H1995" s="90">
        <f t="shared" ca="1" si="366"/>
        <v>515.92759133993286</v>
      </c>
      <c r="I1995" s="90">
        <f t="shared" ca="1" si="367"/>
        <v>405.67689389336488</v>
      </c>
      <c r="J1995" s="90">
        <f t="shared" ca="1" si="368"/>
        <v>433.73822471703033</v>
      </c>
    </row>
    <row r="1996" spans="1:10" ht="12.75" x14ac:dyDescent="0.2">
      <c r="A1996" s="84">
        <v>1984</v>
      </c>
      <c r="B1996" s="90">
        <f t="shared" ca="1" si="364"/>
        <v>418.81250455904893</v>
      </c>
      <c r="C1996" s="103">
        <f t="shared" ca="1" si="375"/>
        <v>315.16474676938873</v>
      </c>
      <c r="D1996" s="103">
        <f t="shared" ca="1" si="375"/>
        <v>325.98737041719198</v>
      </c>
      <c r="E1996" s="90">
        <f t="shared" ca="1" si="374"/>
        <v>113.55882822143859</v>
      </c>
      <c r="F1996" s="90">
        <f t="shared" ca="1" si="374"/>
        <v>83.138605346753423</v>
      </c>
      <c r="G1996" s="90">
        <f t="shared" ca="1" si="374"/>
        <v>89.637617640563107</v>
      </c>
      <c r="H1996" s="90">
        <f t="shared" ca="1" si="366"/>
        <v>532.37133278048748</v>
      </c>
      <c r="I1996" s="90">
        <f t="shared" ca="1" si="367"/>
        <v>398.30335211614215</v>
      </c>
      <c r="J1996" s="90">
        <f t="shared" ca="1" si="368"/>
        <v>415.6249880577551</v>
      </c>
    </row>
    <row r="1997" spans="1:10" ht="12.75" x14ac:dyDescent="0.2">
      <c r="A1997" s="84">
        <v>1985</v>
      </c>
      <c r="B1997" s="90">
        <f t="shared" ca="1" si="364"/>
        <v>412.99840127736553</v>
      </c>
      <c r="C1997" s="103">
        <f t="shared" ca="1" si="375"/>
        <v>293.43428648408116</v>
      </c>
      <c r="D1997" s="103">
        <f t="shared" ca="1" si="375"/>
        <v>348.41364631382913</v>
      </c>
      <c r="E1997" s="90">
        <f t="shared" ca="1" si="374"/>
        <v>123.93644538539738</v>
      </c>
      <c r="F1997" s="90">
        <f t="shared" ca="1" si="374"/>
        <v>89.924011829022703</v>
      </c>
      <c r="G1997" s="90">
        <f t="shared" ca="1" si="374"/>
        <v>102.39226984705701</v>
      </c>
      <c r="H1997" s="90">
        <f t="shared" ca="1" si="366"/>
        <v>536.93484666276288</v>
      </c>
      <c r="I1997" s="90">
        <f t="shared" ca="1" si="367"/>
        <v>383.35829831310389</v>
      </c>
      <c r="J1997" s="90">
        <f t="shared" ca="1" si="368"/>
        <v>450.80591616088611</v>
      </c>
    </row>
    <row r="1998" spans="1:10" ht="12.75" x14ac:dyDescent="0.2">
      <c r="A1998" s="84">
        <v>1986</v>
      </c>
      <c r="B1998" s="90">
        <f t="shared" ref="B1998:B2061" ca="1" si="376">NORMINV(RAND(),B$5,B$6)</f>
        <v>416.16053894707488</v>
      </c>
      <c r="C1998" s="103">
        <f t="shared" ref="C1998:G2013" ca="1" si="377">NORMINV(RAND(),C$5,C$6)</f>
        <v>304.09032070522841</v>
      </c>
      <c r="D1998" s="103">
        <f t="shared" ca="1" si="377"/>
        <v>345.91734762677135</v>
      </c>
      <c r="E1998" s="90">
        <f t="shared" ca="1" si="377"/>
        <v>102.1520605130532</v>
      </c>
      <c r="F1998" s="90">
        <f t="shared" ca="1" si="377"/>
        <v>81.008072397728142</v>
      </c>
      <c r="G1998" s="90">
        <f t="shared" ca="1" si="377"/>
        <v>71.063555035889891</v>
      </c>
      <c r="H1998" s="90">
        <f t="shared" ref="H1998:H2061" ca="1" si="378">+B1998+E1998</f>
        <v>518.31259946012813</v>
      </c>
      <c r="I1998" s="90">
        <f t="shared" ref="I1998:I2061" ca="1" si="379">+C1998+F1998</f>
        <v>385.09839310295655</v>
      </c>
      <c r="J1998" s="90">
        <f t="shared" ref="J1998:J2061" ca="1" si="380">+D1998+G1998</f>
        <v>416.98090266266126</v>
      </c>
    </row>
    <row r="1999" spans="1:10" ht="12.75" x14ac:dyDescent="0.2">
      <c r="A1999" s="84">
        <v>1987</v>
      </c>
      <c r="B1999" s="90">
        <f t="shared" ca="1" si="376"/>
        <v>405.30769692547858</v>
      </c>
      <c r="C1999" s="103">
        <f t="shared" ref="C1999:D2013" ca="1" si="381">NORMINV(RAND(),C$5,C$6)</f>
        <v>281.22100400060168</v>
      </c>
      <c r="D1999" s="103">
        <f t="shared" ca="1" si="381"/>
        <v>328.91826363393812</v>
      </c>
      <c r="E1999" s="90">
        <f t="shared" ca="1" si="377"/>
        <v>113.06159337700143</v>
      </c>
      <c r="F1999" s="90">
        <f t="shared" ca="1" si="377"/>
        <v>85.313524781574756</v>
      </c>
      <c r="G1999" s="90">
        <f t="shared" ca="1" si="377"/>
        <v>85.61259329755886</v>
      </c>
      <c r="H1999" s="90">
        <f t="shared" ca="1" si="378"/>
        <v>518.36929030248007</v>
      </c>
      <c r="I1999" s="90">
        <f t="shared" ca="1" si="379"/>
        <v>366.53452878217644</v>
      </c>
      <c r="J1999" s="90">
        <f t="shared" ca="1" si="380"/>
        <v>414.530856931497</v>
      </c>
    </row>
    <row r="2000" spans="1:10" ht="12.75" x14ac:dyDescent="0.2">
      <c r="A2000" s="84">
        <v>1988</v>
      </c>
      <c r="B2000" s="90">
        <f t="shared" ca="1" si="376"/>
        <v>406.87132606449688</v>
      </c>
      <c r="C2000" s="103">
        <f t="shared" ca="1" si="381"/>
        <v>307.09672421086827</v>
      </c>
      <c r="D2000" s="103">
        <f t="shared" ca="1" si="381"/>
        <v>361.19668279707099</v>
      </c>
      <c r="E2000" s="90">
        <f t="shared" ca="1" si="377"/>
        <v>115.25224888712313</v>
      </c>
      <c r="F2000" s="90">
        <f t="shared" ca="1" si="377"/>
        <v>98.882933735775595</v>
      </c>
      <c r="G2000" s="90">
        <f t="shared" ca="1" si="377"/>
        <v>103.86988193374431</v>
      </c>
      <c r="H2000" s="90">
        <f t="shared" ca="1" si="378"/>
        <v>522.12357495161996</v>
      </c>
      <c r="I2000" s="90">
        <f t="shared" ca="1" si="379"/>
        <v>405.9796579466439</v>
      </c>
      <c r="J2000" s="90">
        <f t="shared" ca="1" si="380"/>
        <v>465.06656473081529</v>
      </c>
    </row>
    <row r="2001" spans="1:10" ht="12.75" x14ac:dyDescent="0.2">
      <c r="A2001" s="84">
        <v>1989</v>
      </c>
      <c r="B2001" s="90">
        <f t="shared" ca="1" si="376"/>
        <v>414.38610524748771</v>
      </c>
      <c r="C2001" s="103">
        <f t="shared" ca="1" si="381"/>
        <v>304.54292303487813</v>
      </c>
      <c r="D2001" s="103">
        <f t="shared" ca="1" si="381"/>
        <v>319.49703974316236</v>
      </c>
      <c r="E2001" s="90">
        <f t="shared" ca="1" si="377"/>
        <v>112.89783482565451</v>
      </c>
      <c r="F2001" s="90">
        <f t="shared" ca="1" si="377"/>
        <v>66.916447227287762</v>
      </c>
      <c r="G2001" s="90">
        <f t="shared" ca="1" si="377"/>
        <v>81.021017184141499</v>
      </c>
      <c r="H2001" s="90">
        <f t="shared" ca="1" si="378"/>
        <v>527.28394007314228</v>
      </c>
      <c r="I2001" s="90">
        <f t="shared" ca="1" si="379"/>
        <v>371.45937026216586</v>
      </c>
      <c r="J2001" s="90">
        <f t="shared" ca="1" si="380"/>
        <v>400.51805692730386</v>
      </c>
    </row>
    <row r="2002" spans="1:10" ht="12.75" x14ac:dyDescent="0.2">
      <c r="A2002" s="84">
        <v>1990</v>
      </c>
      <c r="B2002" s="90">
        <f t="shared" ca="1" si="376"/>
        <v>420.83563591351862</v>
      </c>
      <c r="C2002" s="103">
        <f t="shared" ca="1" si="381"/>
        <v>305.97126255469004</v>
      </c>
      <c r="D2002" s="103">
        <f t="shared" ca="1" si="381"/>
        <v>333.13297120804992</v>
      </c>
      <c r="E2002" s="90">
        <f t="shared" ca="1" si="377"/>
        <v>113.14931254035517</v>
      </c>
      <c r="F2002" s="90">
        <f t="shared" ca="1" si="377"/>
        <v>87.209310069139661</v>
      </c>
      <c r="G2002" s="90">
        <f t="shared" ca="1" si="377"/>
        <v>95.052343601207284</v>
      </c>
      <c r="H2002" s="90">
        <f t="shared" ca="1" si="378"/>
        <v>533.98494845387381</v>
      </c>
      <c r="I2002" s="90">
        <f t="shared" ca="1" si="379"/>
        <v>393.18057262382968</v>
      </c>
      <c r="J2002" s="90">
        <f t="shared" ca="1" si="380"/>
        <v>428.18531480925719</v>
      </c>
    </row>
    <row r="2003" spans="1:10" ht="12.75" x14ac:dyDescent="0.2">
      <c r="A2003" s="84">
        <v>1991</v>
      </c>
      <c r="B2003" s="90">
        <f t="shared" ca="1" si="376"/>
        <v>402.24003848405385</v>
      </c>
      <c r="C2003" s="103">
        <f t="shared" ca="1" si="381"/>
        <v>299.74059553639501</v>
      </c>
      <c r="D2003" s="103">
        <f t="shared" ca="1" si="381"/>
        <v>348.96958007354573</v>
      </c>
      <c r="E2003" s="90">
        <f t="shared" ca="1" si="377"/>
        <v>111.57363152476294</v>
      </c>
      <c r="F2003" s="90">
        <f t="shared" ca="1" si="377"/>
        <v>91.227979154882107</v>
      </c>
      <c r="G2003" s="90">
        <f t="shared" ca="1" si="377"/>
        <v>100.30296597668676</v>
      </c>
      <c r="H2003" s="90">
        <f t="shared" ca="1" si="378"/>
        <v>513.81367000881676</v>
      </c>
      <c r="I2003" s="90">
        <f t="shared" ca="1" si="379"/>
        <v>390.96857469127713</v>
      </c>
      <c r="J2003" s="90">
        <f t="shared" ca="1" si="380"/>
        <v>449.27254605023251</v>
      </c>
    </row>
    <row r="2004" spans="1:10" ht="12.75" x14ac:dyDescent="0.2">
      <c r="A2004" s="84">
        <v>1992</v>
      </c>
      <c r="B2004" s="90">
        <f t="shared" ca="1" si="376"/>
        <v>402.64149521812669</v>
      </c>
      <c r="C2004" s="103">
        <f t="shared" ca="1" si="381"/>
        <v>308.02617926578131</v>
      </c>
      <c r="D2004" s="103">
        <f t="shared" ca="1" si="381"/>
        <v>318.36816597082401</v>
      </c>
      <c r="E2004" s="90">
        <f t="shared" ca="1" si="377"/>
        <v>103.33181082946776</v>
      </c>
      <c r="F2004" s="90">
        <f t="shared" ca="1" si="377"/>
        <v>87.752827669637256</v>
      </c>
      <c r="G2004" s="90">
        <f t="shared" ca="1" si="377"/>
        <v>90.445576452127725</v>
      </c>
      <c r="H2004" s="90">
        <f t="shared" ca="1" si="378"/>
        <v>505.97330604759446</v>
      </c>
      <c r="I2004" s="90">
        <f t="shared" ca="1" si="379"/>
        <v>395.77900693541858</v>
      </c>
      <c r="J2004" s="90">
        <f t="shared" ca="1" si="380"/>
        <v>408.81374242295175</v>
      </c>
    </row>
    <row r="2005" spans="1:10" ht="12.75" x14ac:dyDescent="0.2">
      <c r="A2005" s="84">
        <v>1993</v>
      </c>
      <c r="B2005" s="90">
        <f t="shared" ca="1" si="376"/>
        <v>418.85098597758048</v>
      </c>
      <c r="C2005" s="103">
        <f t="shared" ca="1" si="381"/>
        <v>298.10720323336511</v>
      </c>
      <c r="D2005" s="103">
        <f t="shared" ca="1" si="381"/>
        <v>360.16426915410614</v>
      </c>
      <c r="E2005" s="90">
        <f t="shared" ca="1" si="377"/>
        <v>115.63386375981287</v>
      </c>
      <c r="F2005" s="90">
        <f t="shared" ca="1" si="377"/>
        <v>98.370050293153767</v>
      </c>
      <c r="G2005" s="90">
        <f t="shared" ca="1" si="377"/>
        <v>83.713859476358849</v>
      </c>
      <c r="H2005" s="90">
        <f t="shared" ca="1" si="378"/>
        <v>534.48484973739335</v>
      </c>
      <c r="I2005" s="90">
        <f t="shared" ca="1" si="379"/>
        <v>396.47725352651889</v>
      </c>
      <c r="J2005" s="90">
        <f t="shared" ca="1" si="380"/>
        <v>443.87812863046497</v>
      </c>
    </row>
    <row r="2006" spans="1:10" ht="12.75" x14ac:dyDescent="0.2">
      <c r="A2006" s="84">
        <v>1994</v>
      </c>
      <c r="B2006" s="90">
        <f t="shared" ca="1" si="376"/>
        <v>413.62550103036494</v>
      </c>
      <c r="C2006" s="103">
        <f t="shared" ca="1" si="381"/>
        <v>309.77089626554289</v>
      </c>
      <c r="D2006" s="103">
        <f t="shared" ca="1" si="381"/>
        <v>337.8553708854526</v>
      </c>
      <c r="E2006" s="90">
        <f t="shared" ca="1" si="377"/>
        <v>105.84346202851133</v>
      </c>
      <c r="F2006" s="90">
        <f t="shared" ca="1" si="377"/>
        <v>85.176440003491564</v>
      </c>
      <c r="G2006" s="90">
        <f t="shared" ca="1" si="377"/>
        <v>90.540736916982723</v>
      </c>
      <c r="H2006" s="90">
        <f t="shared" ca="1" si="378"/>
        <v>519.46896305887628</v>
      </c>
      <c r="I2006" s="90">
        <f t="shared" ca="1" si="379"/>
        <v>394.94733626903445</v>
      </c>
      <c r="J2006" s="90">
        <f t="shared" ca="1" si="380"/>
        <v>428.39610780243532</v>
      </c>
    </row>
    <row r="2007" spans="1:10" ht="12.75" x14ac:dyDescent="0.2">
      <c r="A2007" s="84">
        <v>1995</v>
      </c>
      <c r="B2007" s="90">
        <f t="shared" ca="1" si="376"/>
        <v>416.43702082033042</v>
      </c>
      <c r="C2007" s="103">
        <f t="shared" ca="1" si="381"/>
        <v>289.91237439904114</v>
      </c>
      <c r="D2007" s="103">
        <f t="shared" ca="1" si="381"/>
        <v>363.23664776167618</v>
      </c>
      <c r="E2007" s="90">
        <f t="shared" ca="1" si="377"/>
        <v>106.95385239402667</v>
      </c>
      <c r="F2007" s="90">
        <f t="shared" ca="1" si="377"/>
        <v>75.61934974076074</v>
      </c>
      <c r="G2007" s="90">
        <f t="shared" ca="1" si="377"/>
        <v>89.512851337876626</v>
      </c>
      <c r="H2007" s="90">
        <f t="shared" ca="1" si="378"/>
        <v>523.39087321435704</v>
      </c>
      <c r="I2007" s="90">
        <f t="shared" ca="1" si="379"/>
        <v>365.5317241398019</v>
      </c>
      <c r="J2007" s="90">
        <f t="shared" ca="1" si="380"/>
        <v>452.74949909955279</v>
      </c>
    </row>
    <row r="2008" spans="1:10" ht="12.75" x14ac:dyDescent="0.2">
      <c r="A2008" s="84">
        <v>1996</v>
      </c>
      <c r="B2008" s="90">
        <f t="shared" ca="1" si="376"/>
        <v>411.89837558858801</v>
      </c>
      <c r="C2008" s="103">
        <f t="shared" ca="1" si="381"/>
        <v>307.07240927945475</v>
      </c>
      <c r="D2008" s="103">
        <f t="shared" ca="1" si="381"/>
        <v>322.32029900158727</v>
      </c>
      <c r="E2008" s="90">
        <f t="shared" ca="1" si="377"/>
        <v>108.03191295607617</v>
      </c>
      <c r="F2008" s="90">
        <f t="shared" ca="1" si="377"/>
        <v>79.819968644467792</v>
      </c>
      <c r="G2008" s="90">
        <f t="shared" ca="1" si="377"/>
        <v>80.2408865459889</v>
      </c>
      <c r="H2008" s="90">
        <f t="shared" ca="1" si="378"/>
        <v>519.93028854466422</v>
      </c>
      <c r="I2008" s="90">
        <f t="shared" ca="1" si="379"/>
        <v>386.89237792392254</v>
      </c>
      <c r="J2008" s="90">
        <f t="shared" ca="1" si="380"/>
        <v>402.5611855475762</v>
      </c>
    </row>
    <row r="2009" spans="1:10" ht="12.75" x14ac:dyDescent="0.2">
      <c r="A2009" s="84">
        <v>1997</v>
      </c>
      <c r="B2009" s="90">
        <f t="shared" ca="1" si="376"/>
        <v>409.40143850287996</v>
      </c>
      <c r="C2009" s="103">
        <f t="shared" ca="1" si="381"/>
        <v>293.45860626311395</v>
      </c>
      <c r="D2009" s="103">
        <f t="shared" ca="1" si="381"/>
        <v>351.37238923716779</v>
      </c>
      <c r="E2009" s="90">
        <f t="shared" ca="1" si="377"/>
        <v>103.67713686086137</v>
      </c>
      <c r="F2009" s="90">
        <f t="shared" ca="1" si="377"/>
        <v>72.114508941474455</v>
      </c>
      <c r="G2009" s="90">
        <f t="shared" ca="1" si="377"/>
        <v>103.15392250770671</v>
      </c>
      <c r="H2009" s="90">
        <f t="shared" ca="1" si="378"/>
        <v>513.07857536374127</v>
      </c>
      <c r="I2009" s="90">
        <f t="shared" ca="1" si="379"/>
        <v>365.57311520458842</v>
      </c>
      <c r="J2009" s="90">
        <f t="shared" ca="1" si="380"/>
        <v>454.52631174487453</v>
      </c>
    </row>
    <row r="2010" spans="1:10" ht="12.75" x14ac:dyDescent="0.2">
      <c r="A2010" s="84">
        <v>1998</v>
      </c>
      <c r="B2010" s="90">
        <f t="shared" ca="1" si="376"/>
        <v>411.57042933147329</v>
      </c>
      <c r="C2010" s="103">
        <f t="shared" ca="1" si="381"/>
        <v>294.63480178323277</v>
      </c>
      <c r="D2010" s="103">
        <f t="shared" ca="1" si="381"/>
        <v>330.7156150121607</v>
      </c>
      <c r="E2010" s="90">
        <f t="shared" ca="1" si="377"/>
        <v>122.48101502401256</v>
      </c>
      <c r="F2010" s="90">
        <f t="shared" ca="1" si="377"/>
        <v>82.119083310887078</v>
      </c>
      <c r="G2010" s="90">
        <f t="shared" ca="1" si="377"/>
        <v>93.477665494517069</v>
      </c>
      <c r="H2010" s="90">
        <f t="shared" ca="1" si="378"/>
        <v>534.05144435548584</v>
      </c>
      <c r="I2010" s="90">
        <f t="shared" ca="1" si="379"/>
        <v>376.75388509411982</v>
      </c>
      <c r="J2010" s="90">
        <f t="shared" ca="1" si="380"/>
        <v>424.19328050667775</v>
      </c>
    </row>
    <row r="2011" spans="1:10" ht="12.75" x14ac:dyDescent="0.2">
      <c r="A2011" s="84">
        <v>1999</v>
      </c>
      <c r="B2011" s="90">
        <f t="shared" ca="1" si="376"/>
        <v>408.46232426681519</v>
      </c>
      <c r="C2011" s="103">
        <f t="shared" ca="1" si="381"/>
        <v>308.29667281188893</v>
      </c>
      <c r="D2011" s="103">
        <f t="shared" ca="1" si="381"/>
        <v>342.95686939109078</v>
      </c>
      <c r="E2011" s="90">
        <f t="shared" ca="1" si="377"/>
        <v>105.26403652263296</v>
      </c>
      <c r="F2011" s="90">
        <f t="shared" ca="1" si="377"/>
        <v>86.948180350480783</v>
      </c>
      <c r="G2011" s="90">
        <f t="shared" ca="1" si="377"/>
        <v>109.15621457873144</v>
      </c>
      <c r="H2011" s="90">
        <f t="shared" ca="1" si="378"/>
        <v>513.72636078944811</v>
      </c>
      <c r="I2011" s="90">
        <f t="shared" ca="1" si="379"/>
        <v>395.24485316236974</v>
      </c>
      <c r="J2011" s="90">
        <f t="shared" ca="1" si="380"/>
        <v>452.11308396982224</v>
      </c>
    </row>
    <row r="2012" spans="1:10" ht="12.75" x14ac:dyDescent="0.2">
      <c r="A2012" s="84">
        <v>2000</v>
      </c>
      <c r="B2012" s="90">
        <f t="shared" ca="1" si="376"/>
        <v>410.87519197085192</v>
      </c>
      <c r="C2012" s="103">
        <f t="shared" ca="1" si="381"/>
        <v>290.79077478990899</v>
      </c>
      <c r="D2012" s="103">
        <f t="shared" ca="1" si="381"/>
        <v>360.36919142283563</v>
      </c>
      <c r="E2012" s="90">
        <f t="shared" ca="1" si="377"/>
        <v>113.94496390140147</v>
      </c>
      <c r="F2012" s="90">
        <f t="shared" ca="1" si="377"/>
        <v>73.244259883890138</v>
      </c>
      <c r="G2012" s="90">
        <f t="shared" ca="1" si="377"/>
        <v>86.96338129261963</v>
      </c>
      <c r="H2012" s="90">
        <f t="shared" ca="1" si="378"/>
        <v>524.82015587225339</v>
      </c>
      <c r="I2012" s="90">
        <f t="shared" ca="1" si="379"/>
        <v>364.03503467379915</v>
      </c>
      <c r="J2012" s="90">
        <f t="shared" ca="1" si="380"/>
        <v>447.33257271545529</v>
      </c>
    </row>
    <row r="2013" spans="1:10" ht="12.75" x14ac:dyDescent="0.2">
      <c r="A2013" s="84">
        <v>2001</v>
      </c>
      <c r="B2013" s="90">
        <f t="shared" ca="1" si="376"/>
        <v>413.59994196065583</v>
      </c>
      <c r="C2013" s="103">
        <f t="shared" ca="1" si="381"/>
        <v>284.20362546896217</v>
      </c>
      <c r="D2013" s="103">
        <f t="shared" ca="1" si="381"/>
        <v>337.21075185674982</v>
      </c>
      <c r="E2013" s="90">
        <f t="shared" ca="1" si="377"/>
        <v>105.63258045484164</v>
      </c>
      <c r="F2013" s="90">
        <f t="shared" ca="1" si="377"/>
        <v>78.601964266790688</v>
      </c>
      <c r="G2013" s="90">
        <f t="shared" ca="1" si="377"/>
        <v>102.27611030421711</v>
      </c>
      <c r="H2013" s="90">
        <f t="shared" ca="1" si="378"/>
        <v>519.23252241549744</v>
      </c>
      <c r="I2013" s="90">
        <f t="shared" ca="1" si="379"/>
        <v>362.80558973575285</v>
      </c>
      <c r="J2013" s="90">
        <f t="shared" ca="1" si="380"/>
        <v>439.48686216096695</v>
      </c>
    </row>
    <row r="2014" spans="1:10" ht="12.75" x14ac:dyDescent="0.2">
      <c r="A2014" s="84">
        <v>2002</v>
      </c>
      <c r="B2014" s="90">
        <f t="shared" ca="1" si="376"/>
        <v>404.55908172308324</v>
      </c>
      <c r="C2014" s="103">
        <f t="shared" ref="C2014:G2029" ca="1" si="382">NORMINV(RAND(),C$5,C$6)</f>
        <v>301.82471072180573</v>
      </c>
      <c r="D2014" s="103">
        <f t="shared" ca="1" si="382"/>
        <v>322.65975413292995</v>
      </c>
      <c r="E2014" s="90">
        <f t="shared" ca="1" si="382"/>
        <v>115.90698034929544</v>
      </c>
      <c r="F2014" s="90">
        <f t="shared" ca="1" si="382"/>
        <v>83.664639619825451</v>
      </c>
      <c r="G2014" s="90">
        <f t="shared" ca="1" si="382"/>
        <v>103.14227498875674</v>
      </c>
      <c r="H2014" s="90">
        <f t="shared" ca="1" si="378"/>
        <v>520.46606207237869</v>
      </c>
      <c r="I2014" s="90">
        <f t="shared" ca="1" si="379"/>
        <v>385.48935034163117</v>
      </c>
      <c r="J2014" s="90">
        <f t="shared" ca="1" si="380"/>
        <v>425.8020291216867</v>
      </c>
    </row>
    <row r="2015" spans="1:10" ht="12.75" x14ac:dyDescent="0.2">
      <c r="A2015" s="84">
        <v>2003</v>
      </c>
      <c r="B2015" s="90">
        <f t="shared" ca="1" si="376"/>
        <v>413.74463084484626</v>
      </c>
      <c r="C2015" s="103">
        <f t="shared" ref="C2015:D2029" ca="1" si="383">NORMINV(RAND(),C$5,C$6)</f>
        <v>299.60547501211647</v>
      </c>
      <c r="D2015" s="103">
        <f t="shared" ca="1" si="383"/>
        <v>341.66909040172283</v>
      </c>
      <c r="E2015" s="90">
        <f t="shared" ca="1" si="382"/>
        <v>113.79473452206734</v>
      </c>
      <c r="F2015" s="90">
        <f t="shared" ca="1" si="382"/>
        <v>89.419112187815259</v>
      </c>
      <c r="G2015" s="90">
        <f t="shared" ca="1" si="382"/>
        <v>86.484649952788089</v>
      </c>
      <c r="H2015" s="90">
        <f t="shared" ca="1" si="378"/>
        <v>527.53936536691356</v>
      </c>
      <c r="I2015" s="90">
        <f t="shared" ca="1" si="379"/>
        <v>389.02458719993172</v>
      </c>
      <c r="J2015" s="90">
        <f t="shared" ca="1" si="380"/>
        <v>428.15374035451089</v>
      </c>
    </row>
    <row r="2016" spans="1:10" ht="12.75" x14ac:dyDescent="0.2">
      <c r="A2016" s="84">
        <v>2004</v>
      </c>
      <c r="B2016" s="90">
        <f t="shared" ca="1" si="376"/>
        <v>416.40716936922894</v>
      </c>
      <c r="C2016" s="103">
        <f t="shared" ca="1" si="383"/>
        <v>304.8889819176523</v>
      </c>
      <c r="D2016" s="103">
        <f t="shared" ca="1" si="383"/>
        <v>354.25903572921334</v>
      </c>
      <c r="E2016" s="90">
        <f t="shared" ca="1" si="382"/>
        <v>107.81305670409422</v>
      </c>
      <c r="F2016" s="90">
        <f t="shared" ca="1" si="382"/>
        <v>79.07335410451924</v>
      </c>
      <c r="G2016" s="90">
        <f t="shared" ca="1" si="382"/>
        <v>101.86702115653111</v>
      </c>
      <c r="H2016" s="90">
        <f t="shared" ca="1" si="378"/>
        <v>524.22022607332315</v>
      </c>
      <c r="I2016" s="90">
        <f t="shared" ca="1" si="379"/>
        <v>383.96233602217154</v>
      </c>
      <c r="J2016" s="90">
        <f t="shared" ca="1" si="380"/>
        <v>456.12605688574445</v>
      </c>
    </row>
    <row r="2017" spans="1:10" ht="12.75" x14ac:dyDescent="0.2">
      <c r="A2017" s="84">
        <v>2005</v>
      </c>
      <c r="B2017" s="90">
        <f t="shared" ca="1" si="376"/>
        <v>413.5609140210363</v>
      </c>
      <c r="C2017" s="103">
        <f t="shared" ca="1" si="383"/>
        <v>294.62167325162204</v>
      </c>
      <c r="D2017" s="103">
        <f t="shared" ca="1" si="383"/>
        <v>339.27412084474588</v>
      </c>
      <c r="E2017" s="90">
        <f t="shared" ca="1" si="382"/>
        <v>107.64631023766651</v>
      </c>
      <c r="F2017" s="90">
        <f t="shared" ca="1" si="382"/>
        <v>79.867677259516768</v>
      </c>
      <c r="G2017" s="90">
        <f t="shared" ca="1" si="382"/>
        <v>74.497617361682316</v>
      </c>
      <c r="H2017" s="90">
        <f t="shared" ca="1" si="378"/>
        <v>521.20722425870281</v>
      </c>
      <c r="I2017" s="90">
        <f t="shared" ca="1" si="379"/>
        <v>374.48935051113881</v>
      </c>
      <c r="J2017" s="90">
        <f t="shared" ca="1" si="380"/>
        <v>413.77173820642821</v>
      </c>
    </row>
    <row r="2018" spans="1:10" ht="12.75" x14ac:dyDescent="0.2">
      <c r="A2018" s="84">
        <v>2006</v>
      </c>
      <c r="B2018" s="90">
        <f t="shared" ca="1" si="376"/>
        <v>421.83472372967333</v>
      </c>
      <c r="C2018" s="103">
        <f t="shared" ca="1" si="383"/>
        <v>309.58774793791872</v>
      </c>
      <c r="D2018" s="103">
        <f t="shared" ca="1" si="383"/>
        <v>340.70189805669196</v>
      </c>
      <c r="E2018" s="90">
        <f t="shared" ca="1" si="382"/>
        <v>108.07356204336762</v>
      </c>
      <c r="F2018" s="90">
        <f t="shared" ca="1" si="382"/>
        <v>89.689347096772863</v>
      </c>
      <c r="G2018" s="90">
        <f t="shared" ca="1" si="382"/>
        <v>90.908847531028599</v>
      </c>
      <c r="H2018" s="90">
        <f t="shared" ca="1" si="378"/>
        <v>529.90828577304092</v>
      </c>
      <c r="I2018" s="90">
        <f t="shared" ca="1" si="379"/>
        <v>399.27709503469157</v>
      </c>
      <c r="J2018" s="90">
        <f t="shared" ca="1" si="380"/>
        <v>431.61074558772054</v>
      </c>
    </row>
    <row r="2019" spans="1:10" ht="12.75" x14ac:dyDescent="0.2">
      <c r="A2019" s="84">
        <v>2007</v>
      </c>
      <c r="B2019" s="90">
        <f t="shared" ca="1" si="376"/>
        <v>412.94044496399243</v>
      </c>
      <c r="C2019" s="103">
        <f t="shared" ca="1" si="383"/>
        <v>303.59473205179211</v>
      </c>
      <c r="D2019" s="103">
        <f t="shared" ca="1" si="383"/>
        <v>350.82805627185911</v>
      </c>
      <c r="E2019" s="90">
        <f t="shared" ca="1" si="382"/>
        <v>106.82696293305028</v>
      </c>
      <c r="F2019" s="90">
        <f t="shared" ca="1" si="382"/>
        <v>75.441733042188417</v>
      </c>
      <c r="G2019" s="90">
        <f t="shared" ca="1" si="382"/>
        <v>104.08263677390606</v>
      </c>
      <c r="H2019" s="90">
        <f t="shared" ca="1" si="378"/>
        <v>519.76740789704274</v>
      </c>
      <c r="I2019" s="90">
        <f t="shared" ca="1" si="379"/>
        <v>379.0364650939805</v>
      </c>
      <c r="J2019" s="90">
        <f t="shared" ca="1" si="380"/>
        <v>454.91069304576519</v>
      </c>
    </row>
    <row r="2020" spans="1:10" ht="12.75" x14ac:dyDescent="0.2">
      <c r="A2020" s="84">
        <v>2008</v>
      </c>
      <c r="B2020" s="90">
        <f t="shared" ca="1" si="376"/>
        <v>409.26737411036152</v>
      </c>
      <c r="C2020" s="103">
        <f t="shared" ca="1" si="383"/>
        <v>305.59993441827692</v>
      </c>
      <c r="D2020" s="103">
        <f t="shared" ca="1" si="383"/>
        <v>355.51163709940329</v>
      </c>
      <c r="E2020" s="90">
        <f t="shared" ca="1" si="382"/>
        <v>115.37818439881919</v>
      </c>
      <c r="F2020" s="90">
        <f t="shared" ca="1" si="382"/>
        <v>77.801281045791455</v>
      </c>
      <c r="G2020" s="90">
        <f t="shared" ca="1" si="382"/>
        <v>118.02880325940498</v>
      </c>
      <c r="H2020" s="90">
        <f t="shared" ca="1" si="378"/>
        <v>524.64555850918066</v>
      </c>
      <c r="I2020" s="90">
        <f t="shared" ca="1" si="379"/>
        <v>383.4012154640684</v>
      </c>
      <c r="J2020" s="90">
        <f t="shared" ca="1" si="380"/>
        <v>473.54044035880827</v>
      </c>
    </row>
    <row r="2021" spans="1:10" ht="12.75" x14ac:dyDescent="0.2">
      <c r="A2021" s="84">
        <v>2009</v>
      </c>
      <c r="B2021" s="90">
        <f t="shared" ca="1" si="376"/>
        <v>409.93764462318097</v>
      </c>
      <c r="C2021" s="103">
        <f t="shared" ca="1" si="383"/>
        <v>282.88235411462773</v>
      </c>
      <c r="D2021" s="103">
        <f t="shared" ca="1" si="383"/>
        <v>333.21750714768149</v>
      </c>
      <c r="E2021" s="90">
        <f t="shared" ca="1" si="382"/>
        <v>101.58884988575477</v>
      </c>
      <c r="F2021" s="90">
        <f t="shared" ca="1" si="382"/>
        <v>98.060552719051699</v>
      </c>
      <c r="G2021" s="90">
        <f t="shared" ca="1" si="382"/>
        <v>62.764706238949628</v>
      </c>
      <c r="H2021" s="90">
        <f t="shared" ca="1" si="378"/>
        <v>511.52649450893574</v>
      </c>
      <c r="I2021" s="90">
        <f t="shared" ca="1" si="379"/>
        <v>380.94290683367944</v>
      </c>
      <c r="J2021" s="90">
        <f t="shared" ca="1" si="380"/>
        <v>395.98221338663109</v>
      </c>
    </row>
    <row r="2022" spans="1:10" ht="12.75" x14ac:dyDescent="0.2">
      <c r="A2022" s="84">
        <v>2010</v>
      </c>
      <c r="B2022" s="90">
        <f t="shared" ca="1" si="376"/>
        <v>410.92819317433907</v>
      </c>
      <c r="C2022" s="103">
        <f t="shared" ca="1" si="383"/>
        <v>287.63962770025927</v>
      </c>
      <c r="D2022" s="103">
        <f t="shared" ca="1" si="383"/>
        <v>355.05015670654228</v>
      </c>
      <c r="E2022" s="90">
        <f t="shared" ca="1" si="382"/>
        <v>115.63030674776442</v>
      </c>
      <c r="F2022" s="90">
        <f t="shared" ca="1" si="382"/>
        <v>89.837019338344945</v>
      </c>
      <c r="G2022" s="90">
        <f t="shared" ca="1" si="382"/>
        <v>90.438309711829987</v>
      </c>
      <c r="H2022" s="90">
        <f t="shared" ca="1" si="378"/>
        <v>526.55849992210346</v>
      </c>
      <c r="I2022" s="90">
        <f t="shared" ca="1" si="379"/>
        <v>377.4766470386042</v>
      </c>
      <c r="J2022" s="90">
        <f t="shared" ca="1" si="380"/>
        <v>445.48846641837224</v>
      </c>
    </row>
    <row r="2023" spans="1:10" ht="12.75" x14ac:dyDescent="0.2">
      <c r="A2023" s="84">
        <v>2011</v>
      </c>
      <c r="B2023" s="90">
        <f t="shared" ca="1" si="376"/>
        <v>406.37171087344115</v>
      </c>
      <c r="C2023" s="103">
        <f t="shared" ca="1" si="383"/>
        <v>319.85764586297626</v>
      </c>
      <c r="D2023" s="103">
        <f t="shared" ca="1" si="383"/>
        <v>333.6813885932616</v>
      </c>
      <c r="E2023" s="90">
        <f t="shared" ca="1" si="382"/>
        <v>112.39086723767977</v>
      </c>
      <c r="F2023" s="90">
        <f t="shared" ca="1" si="382"/>
        <v>82.527664622982925</v>
      </c>
      <c r="G2023" s="90">
        <f t="shared" ca="1" si="382"/>
        <v>113.61297139576303</v>
      </c>
      <c r="H2023" s="90">
        <f t="shared" ca="1" si="378"/>
        <v>518.76257811112089</v>
      </c>
      <c r="I2023" s="90">
        <f t="shared" ca="1" si="379"/>
        <v>402.38531048595917</v>
      </c>
      <c r="J2023" s="90">
        <f t="shared" ca="1" si="380"/>
        <v>447.29435998902466</v>
      </c>
    </row>
    <row r="2024" spans="1:10" ht="12.75" x14ac:dyDescent="0.2">
      <c r="A2024" s="84">
        <v>2012</v>
      </c>
      <c r="B2024" s="90">
        <f t="shared" ca="1" si="376"/>
        <v>411.79607536120858</v>
      </c>
      <c r="C2024" s="103">
        <f t="shared" ca="1" si="383"/>
        <v>303.31942369718996</v>
      </c>
      <c r="D2024" s="103">
        <f t="shared" ca="1" si="383"/>
        <v>324.40644382330788</v>
      </c>
      <c r="E2024" s="90">
        <f t="shared" ca="1" si="382"/>
        <v>114.45192198263189</v>
      </c>
      <c r="F2024" s="90">
        <f t="shared" ca="1" si="382"/>
        <v>84.716250375429482</v>
      </c>
      <c r="G2024" s="90">
        <f t="shared" ca="1" si="382"/>
        <v>86.59099555494096</v>
      </c>
      <c r="H2024" s="90">
        <f t="shared" ca="1" si="378"/>
        <v>526.24799734384044</v>
      </c>
      <c r="I2024" s="90">
        <f t="shared" ca="1" si="379"/>
        <v>388.03567407261943</v>
      </c>
      <c r="J2024" s="90">
        <f t="shared" ca="1" si="380"/>
        <v>410.99743937824883</v>
      </c>
    </row>
    <row r="2025" spans="1:10" ht="12.75" x14ac:dyDescent="0.2">
      <c r="A2025" s="84">
        <v>2013</v>
      </c>
      <c r="B2025" s="90">
        <f t="shared" ca="1" si="376"/>
        <v>410.65461644523384</v>
      </c>
      <c r="C2025" s="103">
        <f t="shared" ca="1" si="383"/>
        <v>285.59913702002541</v>
      </c>
      <c r="D2025" s="103">
        <f t="shared" ca="1" si="383"/>
        <v>353.47501473715602</v>
      </c>
      <c r="E2025" s="90">
        <f t="shared" ca="1" si="382"/>
        <v>112.99369195108845</v>
      </c>
      <c r="F2025" s="90">
        <f t="shared" ca="1" si="382"/>
        <v>86.182369462754068</v>
      </c>
      <c r="G2025" s="90">
        <f t="shared" ca="1" si="382"/>
        <v>90.578001582115974</v>
      </c>
      <c r="H2025" s="90">
        <f t="shared" ca="1" si="378"/>
        <v>523.64830839632225</v>
      </c>
      <c r="I2025" s="90">
        <f t="shared" ca="1" si="379"/>
        <v>371.78150648277949</v>
      </c>
      <c r="J2025" s="90">
        <f t="shared" ca="1" si="380"/>
        <v>444.05301631927199</v>
      </c>
    </row>
    <row r="2026" spans="1:10" ht="12.75" x14ac:dyDescent="0.2">
      <c r="A2026" s="84">
        <v>2014</v>
      </c>
      <c r="B2026" s="90">
        <f t="shared" ca="1" si="376"/>
        <v>413.09134464957253</v>
      </c>
      <c r="C2026" s="103">
        <f t="shared" ca="1" si="383"/>
        <v>300.84059184959415</v>
      </c>
      <c r="D2026" s="103">
        <f t="shared" ca="1" si="383"/>
        <v>344.06686559801727</v>
      </c>
      <c r="E2026" s="90">
        <f t="shared" ca="1" si="382"/>
        <v>104.84496253368809</v>
      </c>
      <c r="F2026" s="90">
        <f t="shared" ca="1" si="382"/>
        <v>92.211911990591744</v>
      </c>
      <c r="G2026" s="90">
        <f t="shared" ca="1" si="382"/>
        <v>98.365142940490301</v>
      </c>
      <c r="H2026" s="90">
        <f t="shared" ca="1" si="378"/>
        <v>517.93630718326062</v>
      </c>
      <c r="I2026" s="90">
        <f t="shared" ca="1" si="379"/>
        <v>393.05250384018586</v>
      </c>
      <c r="J2026" s="90">
        <f t="shared" ca="1" si="380"/>
        <v>442.4320085385076</v>
      </c>
    </row>
    <row r="2027" spans="1:10" ht="12.75" x14ac:dyDescent="0.2">
      <c r="A2027" s="84">
        <v>2015</v>
      </c>
      <c r="B2027" s="90">
        <f t="shared" ca="1" si="376"/>
        <v>408.83551741518079</v>
      </c>
      <c r="C2027" s="103">
        <f t="shared" ca="1" si="383"/>
        <v>286.63374628908832</v>
      </c>
      <c r="D2027" s="103">
        <f t="shared" ca="1" si="383"/>
        <v>330.05758070874731</v>
      </c>
      <c r="E2027" s="90">
        <f t="shared" ca="1" si="382"/>
        <v>109.3953679031751</v>
      </c>
      <c r="F2027" s="90">
        <f t="shared" ca="1" si="382"/>
        <v>88.260645796123285</v>
      </c>
      <c r="G2027" s="90">
        <f t="shared" ca="1" si="382"/>
        <v>106.35301489225415</v>
      </c>
      <c r="H2027" s="90">
        <f t="shared" ca="1" si="378"/>
        <v>518.23088531835583</v>
      </c>
      <c r="I2027" s="90">
        <f t="shared" ca="1" si="379"/>
        <v>374.89439208521162</v>
      </c>
      <c r="J2027" s="90">
        <f t="shared" ca="1" si="380"/>
        <v>436.41059560100143</v>
      </c>
    </row>
    <row r="2028" spans="1:10" ht="12.75" x14ac:dyDescent="0.2">
      <c r="A2028" s="84">
        <v>2016</v>
      </c>
      <c r="B2028" s="90">
        <f t="shared" ca="1" si="376"/>
        <v>402.91077039484185</v>
      </c>
      <c r="C2028" s="103">
        <f t="shared" ca="1" si="383"/>
        <v>295.26769170942151</v>
      </c>
      <c r="D2028" s="103">
        <f t="shared" ca="1" si="383"/>
        <v>348.7195059018805</v>
      </c>
      <c r="E2028" s="90">
        <f t="shared" ca="1" si="382"/>
        <v>109.21885161783933</v>
      </c>
      <c r="F2028" s="90">
        <f t="shared" ca="1" si="382"/>
        <v>88.178788866738117</v>
      </c>
      <c r="G2028" s="90">
        <f t="shared" ca="1" si="382"/>
        <v>80.678446525864217</v>
      </c>
      <c r="H2028" s="90">
        <f t="shared" ca="1" si="378"/>
        <v>512.12962201268124</v>
      </c>
      <c r="I2028" s="90">
        <f t="shared" ca="1" si="379"/>
        <v>383.44648057615962</v>
      </c>
      <c r="J2028" s="90">
        <f t="shared" ca="1" si="380"/>
        <v>429.39795242774471</v>
      </c>
    </row>
    <row r="2029" spans="1:10" ht="12.75" x14ac:dyDescent="0.2">
      <c r="A2029" s="84">
        <v>2017</v>
      </c>
      <c r="B2029" s="90">
        <f t="shared" ca="1" si="376"/>
        <v>409.10398137915058</v>
      </c>
      <c r="C2029" s="103">
        <f t="shared" ca="1" si="383"/>
        <v>289.52883458181054</v>
      </c>
      <c r="D2029" s="103">
        <f t="shared" ca="1" si="383"/>
        <v>332.77276061448151</v>
      </c>
      <c r="E2029" s="90">
        <f t="shared" ca="1" si="382"/>
        <v>106.83684555562866</v>
      </c>
      <c r="F2029" s="90">
        <f t="shared" ca="1" si="382"/>
        <v>69.393037000709768</v>
      </c>
      <c r="G2029" s="90">
        <f t="shared" ca="1" si="382"/>
        <v>72.424895896454359</v>
      </c>
      <c r="H2029" s="90">
        <f t="shared" ca="1" si="378"/>
        <v>515.94082693477924</v>
      </c>
      <c r="I2029" s="90">
        <f t="shared" ca="1" si="379"/>
        <v>358.92187158252034</v>
      </c>
      <c r="J2029" s="90">
        <f t="shared" ca="1" si="380"/>
        <v>405.19765651093587</v>
      </c>
    </row>
    <row r="2030" spans="1:10" ht="12.75" x14ac:dyDescent="0.2">
      <c r="A2030" s="84">
        <v>2018</v>
      </c>
      <c r="B2030" s="90">
        <f t="shared" ca="1" si="376"/>
        <v>401.09936919114716</v>
      </c>
      <c r="C2030" s="103">
        <f t="shared" ref="C2030:G2045" ca="1" si="384">NORMINV(RAND(),C$5,C$6)</f>
        <v>276.6429459219151</v>
      </c>
      <c r="D2030" s="103">
        <f t="shared" ca="1" si="384"/>
        <v>337.21527568851536</v>
      </c>
      <c r="E2030" s="90">
        <f t="shared" ca="1" si="384"/>
        <v>102.01278215762952</v>
      </c>
      <c r="F2030" s="90">
        <f t="shared" ca="1" si="384"/>
        <v>92.780201403774029</v>
      </c>
      <c r="G2030" s="90">
        <f t="shared" ca="1" si="384"/>
        <v>106.82552467018355</v>
      </c>
      <c r="H2030" s="90">
        <f t="shared" ca="1" si="378"/>
        <v>503.11215134877671</v>
      </c>
      <c r="I2030" s="90">
        <f t="shared" ca="1" si="379"/>
        <v>369.42314732568911</v>
      </c>
      <c r="J2030" s="90">
        <f t="shared" ca="1" si="380"/>
        <v>444.0408003586989</v>
      </c>
    </row>
    <row r="2031" spans="1:10" ht="12.75" x14ac:dyDescent="0.2">
      <c r="A2031" s="84">
        <v>2019</v>
      </c>
      <c r="B2031" s="90">
        <f t="shared" ca="1" si="376"/>
        <v>411.60803551558934</v>
      </c>
      <c r="C2031" s="103">
        <f t="shared" ref="C2031:D2045" ca="1" si="385">NORMINV(RAND(),C$5,C$6)</f>
        <v>301.49832570639836</v>
      </c>
      <c r="D2031" s="103">
        <f t="shared" ca="1" si="385"/>
        <v>344.33956842614754</v>
      </c>
      <c r="E2031" s="90">
        <f t="shared" ca="1" si="384"/>
        <v>98.023949928252506</v>
      </c>
      <c r="F2031" s="90">
        <f t="shared" ca="1" si="384"/>
        <v>99.171752585927706</v>
      </c>
      <c r="G2031" s="90">
        <f t="shared" ca="1" si="384"/>
        <v>93.958532474919622</v>
      </c>
      <c r="H2031" s="90">
        <f t="shared" ca="1" si="378"/>
        <v>509.63198544384181</v>
      </c>
      <c r="I2031" s="90">
        <f t="shared" ca="1" si="379"/>
        <v>400.67007829232608</v>
      </c>
      <c r="J2031" s="90">
        <f t="shared" ca="1" si="380"/>
        <v>438.29810090106719</v>
      </c>
    </row>
    <row r="2032" spans="1:10" ht="12.75" x14ac:dyDescent="0.2">
      <c r="A2032" s="84">
        <v>2020</v>
      </c>
      <c r="B2032" s="90">
        <f t="shared" ca="1" si="376"/>
        <v>406.75174842111193</v>
      </c>
      <c r="C2032" s="103">
        <f t="shared" ca="1" si="385"/>
        <v>307.33680523591204</v>
      </c>
      <c r="D2032" s="103">
        <f t="shared" ca="1" si="385"/>
        <v>347.01353712710028</v>
      </c>
      <c r="E2032" s="90">
        <f t="shared" ca="1" si="384"/>
        <v>111.74636897153701</v>
      </c>
      <c r="F2032" s="90">
        <f t="shared" ca="1" si="384"/>
        <v>71.332171728581528</v>
      </c>
      <c r="G2032" s="90">
        <f t="shared" ca="1" si="384"/>
        <v>102.67155234666407</v>
      </c>
      <c r="H2032" s="90">
        <f t="shared" ca="1" si="378"/>
        <v>518.49811739264896</v>
      </c>
      <c r="I2032" s="90">
        <f t="shared" ca="1" si="379"/>
        <v>378.6689769644936</v>
      </c>
      <c r="J2032" s="90">
        <f t="shared" ca="1" si="380"/>
        <v>449.68508947376438</v>
      </c>
    </row>
    <row r="2033" spans="1:10" ht="12.75" x14ac:dyDescent="0.2">
      <c r="A2033" s="84">
        <v>2021</v>
      </c>
      <c r="B2033" s="90">
        <f t="shared" ca="1" si="376"/>
        <v>404.67110246211251</v>
      </c>
      <c r="C2033" s="103">
        <f t="shared" ca="1" si="385"/>
        <v>284.98275524907183</v>
      </c>
      <c r="D2033" s="103">
        <f t="shared" ca="1" si="385"/>
        <v>357.54618794356526</v>
      </c>
      <c r="E2033" s="90">
        <f t="shared" ca="1" si="384"/>
        <v>105.09887851330051</v>
      </c>
      <c r="F2033" s="90">
        <f t="shared" ca="1" si="384"/>
        <v>97.864891481406232</v>
      </c>
      <c r="G2033" s="90">
        <f t="shared" ca="1" si="384"/>
        <v>98.836724201688241</v>
      </c>
      <c r="H2033" s="90">
        <f t="shared" ca="1" si="378"/>
        <v>509.76998097541303</v>
      </c>
      <c r="I2033" s="90">
        <f t="shared" ca="1" si="379"/>
        <v>382.84764673047806</v>
      </c>
      <c r="J2033" s="90">
        <f t="shared" ca="1" si="380"/>
        <v>456.3829121452535</v>
      </c>
    </row>
    <row r="2034" spans="1:10" ht="12.75" x14ac:dyDescent="0.2">
      <c r="A2034" s="84">
        <v>2022</v>
      </c>
      <c r="B2034" s="90">
        <f t="shared" ca="1" si="376"/>
        <v>413.39028280650285</v>
      </c>
      <c r="C2034" s="103">
        <f t="shared" ca="1" si="385"/>
        <v>279.58277876827486</v>
      </c>
      <c r="D2034" s="103">
        <f t="shared" ca="1" si="385"/>
        <v>352.60412208412515</v>
      </c>
      <c r="E2034" s="90">
        <f t="shared" ca="1" si="384"/>
        <v>108.12522229337917</v>
      </c>
      <c r="F2034" s="90">
        <f t="shared" ca="1" si="384"/>
        <v>71.274268981455492</v>
      </c>
      <c r="G2034" s="90">
        <f t="shared" ca="1" si="384"/>
        <v>95.9437651253334</v>
      </c>
      <c r="H2034" s="90">
        <f t="shared" ca="1" si="378"/>
        <v>521.51550509988203</v>
      </c>
      <c r="I2034" s="90">
        <f t="shared" ca="1" si="379"/>
        <v>350.85704774973033</v>
      </c>
      <c r="J2034" s="90">
        <f t="shared" ca="1" si="380"/>
        <v>448.54788720945857</v>
      </c>
    </row>
    <row r="2035" spans="1:10" ht="12.75" x14ac:dyDescent="0.2">
      <c r="A2035" s="84">
        <v>2023</v>
      </c>
      <c r="B2035" s="90">
        <f t="shared" ca="1" si="376"/>
        <v>403.04116538474642</v>
      </c>
      <c r="C2035" s="103">
        <f t="shared" ca="1" si="385"/>
        <v>329.25413260543792</v>
      </c>
      <c r="D2035" s="103">
        <f t="shared" ca="1" si="385"/>
        <v>356.6542470100789</v>
      </c>
      <c r="E2035" s="90">
        <f t="shared" ca="1" si="384"/>
        <v>113.34239198932568</v>
      </c>
      <c r="F2035" s="90">
        <f t="shared" ca="1" si="384"/>
        <v>66.062508593723493</v>
      </c>
      <c r="G2035" s="90">
        <f t="shared" ca="1" si="384"/>
        <v>97.236661613813553</v>
      </c>
      <c r="H2035" s="90">
        <f t="shared" ca="1" si="378"/>
        <v>516.3835573740721</v>
      </c>
      <c r="I2035" s="90">
        <f t="shared" ca="1" si="379"/>
        <v>395.31664119916138</v>
      </c>
      <c r="J2035" s="90">
        <f t="shared" ca="1" si="380"/>
        <v>453.89090862389247</v>
      </c>
    </row>
    <row r="2036" spans="1:10" ht="12.75" x14ac:dyDescent="0.2">
      <c r="A2036" s="84">
        <v>2024</v>
      </c>
      <c r="B2036" s="90">
        <f t="shared" ca="1" si="376"/>
        <v>418.57283826007256</v>
      </c>
      <c r="C2036" s="103">
        <f t="shared" ca="1" si="385"/>
        <v>293.50814312241806</v>
      </c>
      <c r="D2036" s="103">
        <f t="shared" ca="1" si="385"/>
        <v>346.56146648847624</v>
      </c>
      <c r="E2036" s="90">
        <f t="shared" ca="1" si="384"/>
        <v>116.41952027326694</v>
      </c>
      <c r="F2036" s="90">
        <f t="shared" ca="1" si="384"/>
        <v>84.998127976159367</v>
      </c>
      <c r="G2036" s="90">
        <f t="shared" ca="1" si="384"/>
        <v>110.40517465610077</v>
      </c>
      <c r="H2036" s="90">
        <f t="shared" ca="1" si="378"/>
        <v>534.99235853333948</v>
      </c>
      <c r="I2036" s="90">
        <f t="shared" ca="1" si="379"/>
        <v>378.50627109857743</v>
      </c>
      <c r="J2036" s="90">
        <f t="shared" ca="1" si="380"/>
        <v>456.96664114457701</v>
      </c>
    </row>
    <row r="2037" spans="1:10" ht="12.75" x14ac:dyDescent="0.2">
      <c r="A2037" s="84">
        <v>2025</v>
      </c>
      <c r="B2037" s="90">
        <f t="shared" ca="1" si="376"/>
        <v>414.25438417077191</v>
      </c>
      <c r="C2037" s="103">
        <f t="shared" ca="1" si="385"/>
        <v>300.01288863477021</v>
      </c>
      <c r="D2037" s="103">
        <f t="shared" ca="1" si="385"/>
        <v>348.53283975164982</v>
      </c>
      <c r="E2037" s="90">
        <f t="shared" ca="1" si="384"/>
        <v>106.00187241875088</v>
      </c>
      <c r="F2037" s="90">
        <f t="shared" ca="1" si="384"/>
        <v>93.592427075059732</v>
      </c>
      <c r="G2037" s="90">
        <f t="shared" ca="1" si="384"/>
        <v>99.969106216639588</v>
      </c>
      <c r="H2037" s="90">
        <f t="shared" ca="1" si="378"/>
        <v>520.25625658952276</v>
      </c>
      <c r="I2037" s="90">
        <f t="shared" ca="1" si="379"/>
        <v>393.60531570982994</v>
      </c>
      <c r="J2037" s="90">
        <f t="shared" ca="1" si="380"/>
        <v>448.50194596828942</v>
      </c>
    </row>
    <row r="2038" spans="1:10" ht="12.75" x14ac:dyDescent="0.2">
      <c r="A2038" s="84">
        <v>2026</v>
      </c>
      <c r="B2038" s="90">
        <f t="shared" ca="1" si="376"/>
        <v>418.14255708767359</v>
      </c>
      <c r="C2038" s="103">
        <f t="shared" ca="1" si="385"/>
        <v>299.13909099667296</v>
      </c>
      <c r="D2038" s="103">
        <f t="shared" ca="1" si="385"/>
        <v>353.67267802424601</v>
      </c>
      <c r="E2038" s="90">
        <f t="shared" ca="1" si="384"/>
        <v>105.18176001780412</v>
      </c>
      <c r="F2038" s="90">
        <f t="shared" ca="1" si="384"/>
        <v>86.417674827168952</v>
      </c>
      <c r="G2038" s="90">
        <f t="shared" ca="1" si="384"/>
        <v>98.072088456063085</v>
      </c>
      <c r="H2038" s="90">
        <f t="shared" ca="1" si="378"/>
        <v>523.32431710547769</v>
      </c>
      <c r="I2038" s="90">
        <f t="shared" ca="1" si="379"/>
        <v>385.55676582384194</v>
      </c>
      <c r="J2038" s="90">
        <f t="shared" ca="1" si="380"/>
        <v>451.74476648030907</v>
      </c>
    </row>
    <row r="2039" spans="1:10" ht="12.75" x14ac:dyDescent="0.2">
      <c r="A2039" s="84">
        <v>2027</v>
      </c>
      <c r="B2039" s="90">
        <f t="shared" ca="1" si="376"/>
        <v>394.2356416713825</v>
      </c>
      <c r="C2039" s="103">
        <f t="shared" ca="1" si="385"/>
        <v>303.27863662128527</v>
      </c>
      <c r="D2039" s="103">
        <f t="shared" ca="1" si="385"/>
        <v>387.43260391700295</v>
      </c>
      <c r="E2039" s="90">
        <f t="shared" ca="1" si="384"/>
        <v>113.83829794002449</v>
      </c>
      <c r="F2039" s="90">
        <f t="shared" ca="1" si="384"/>
        <v>84.069853563522301</v>
      </c>
      <c r="G2039" s="90">
        <f t="shared" ca="1" si="384"/>
        <v>115.10248735647494</v>
      </c>
      <c r="H2039" s="90">
        <f t="shared" ca="1" si="378"/>
        <v>508.07393961140701</v>
      </c>
      <c r="I2039" s="90">
        <f t="shared" ca="1" si="379"/>
        <v>387.34849018480759</v>
      </c>
      <c r="J2039" s="90">
        <f t="shared" ca="1" si="380"/>
        <v>502.53509127347786</v>
      </c>
    </row>
    <row r="2040" spans="1:10" ht="12.75" x14ac:dyDescent="0.2">
      <c r="A2040" s="84">
        <v>2028</v>
      </c>
      <c r="B2040" s="90">
        <f t="shared" ca="1" si="376"/>
        <v>415.95468173513893</v>
      </c>
      <c r="C2040" s="103">
        <f t="shared" ca="1" si="385"/>
        <v>289.17546738887791</v>
      </c>
      <c r="D2040" s="103">
        <f t="shared" ca="1" si="385"/>
        <v>340.49402028018761</v>
      </c>
      <c r="E2040" s="90">
        <f t="shared" ca="1" si="384"/>
        <v>110.99949171939132</v>
      </c>
      <c r="F2040" s="90">
        <f t="shared" ca="1" si="384"/>
        <v>82.298334777691963</v>
      </c>
      <c r="G2040" s="90">
        <f t="shared" ca="1" si="384"/>
        <v>94.150207450222169</v>
      </c>
      <c r="H2040" s="90">
        <f t="shared" ca="1" si="378"/>
        <v>526.95417345453029</v>
      </c>
      <c r="I2040" s="90">
        <f t="shared" ca="1" si="379"/>
        <v>371.47380216656984</v>
      </c>
      <c r="J2040" s="90">
        <f t="shared" ca="1" si="380"/>
        <v>434.6442277304098</v>
      </c>
    </row>
    <row r="2041" spans="1:10" ht="12.75" x14ac:dyDescent="0.2">
      <c r="A2041" s="84">
        <v>2029</v>
      </c>
      <c r="B2041" s="90">
        <f t="shared" ca="1" si="376"/>
        <v>409.14536873654043</v>
      </c>
      <c r="C2041" s="103">
        <f t="shared" ca="1" si="385"/>
        <v>298.84240427356781</v>
      </c>
      <c r="D2041" s="103">
        <f t="shared" ca="1" si="385"/>
        <v>334.61312696374915</v>
      </c>
      <c r="E2041" s="90">
        <f t="shared" ca="1" si="384"/>
        <v>112.7124832067895</v>
      </c>
      <c r="F2041" s="90">
        <f t="shared" ca="1" si="384"/>
        <v>82.907080259015231</v>
      </c>
      <c r="G2041" s="90">
        <f t="shared" ca="1" si="384"/>
        <v>103.07943370677989</v>
      </c>
      <c r="H2041" s="90">
        <f t="shared" ca="1" si="378"/>
        <v>521.85785194332993</v>
      </c>
      <c r="I2041" s="90">
        <f t="shared" ca="1" si="379"/>
        <v>381.74948453258304</v>
      </c>
      <c r="J2041" s="90">
        <f t="shared" ca="1" si="380"/>
        <v>437.69256067052902</v>
      </c>
    </row>
    <row r="2042" spans="1:10" ht="12.75" x14ac:dyDescent="0.2">
      <c r="A2042" s="84">
        <v>2030</v>
      </c>
      <c r="B2042" s="90">
        <f t="shared" ca="1" si="376"/>
        <v>420.34584749988227</v>
      </c>
      <c r="C2042" s="103">
        <f t="shared" ca="1" si="385"/>
        <v>283.63282062304904</v>
      </c>
      <c r="D2042" s="103">
        <f t="shared" ca="1" si="385"/>
        <v>353.1333275618216</v>
      </c>
      <c r="E2042" s="90">
        <f t="shared" ca="1" si="384"/>
        <v>111.60624105273587</v>
      </c>
      <c r="F2042" s="90">
        <f t="shared" ca="1" si="384"/>
        <v>92.697555629015483</v>
      </c>
      <c r="G2042" s="90">
        <f t="shared" ca="1" si="384"/>
        <v>89.24093631484638</v>
      </c>
      <c r="H2042" s="90">
        <f t="shared" ca="1" si="378"/>
        <v>531.95208855261808</v>
      </c>
      <c r="I2042" s="90">
        <f t="shared" ca="1" si="379"/>
        <v>376.33037625206453</v>
      </c>
      <c r="J2042" s="90">
        <f t="shared" ca="1" si="380"/>
        <v>442.37426387666801</v>
      </c>
    </row>
    <row r="2043" spans="1:10" ht="12.75" x14ac:dyDescent="0.2">
      <c r="A2043" s="84">
        <v>2031</v>
      </c>
      <c r="B2043" s="90">
        <f t="shared" ca="1" si="376"/>
        <v>416.22519355816684</v>
      </c>
      <c r="C2043" s="103">
        <f t="shared" ca="1" si="385"/>
        <v>312.40891966348835</v>
      </c>
      <c r="D2043" s="103">
        <f t="shared" ca="1" si="385"/>
        <v>335.4465599784391</v>
      </c>
      <c r="E2043" s="90">
        <f t="shared" ca="1" si="384"/>
        <v>109.47514535509816</v>
      </c>
      <c r="F2043" s="90">
        <f t="shared" ca="1" si="384"/>
        <v>87.243562283932121</v>
      </c>
      <c r="G2043" s="90">
        <f t="shared" ca="1" si="384"/>
        <v>92.063207857547255</v>
      </c>
      <c r="H2043" s="90">
        <f t="shared" ca="1" si="378"/>
        <v>525.700338913265</v>
      </c>
      <c r="I2043" s="90">
        <f t="shared" ca="1" si="379"/>
        <v>399.65248194742048</v>
      </c>
      <c r="J2043" s="90">
        <f t="shared" ca="1" si="380"/>
        <v>427.50976783598634</v>
      </c>
    </row>
    <row r="2044" spans="1:10" ht="12.75" x14ac:dyDescent="0.2">
      <c r="A2044" s="84">
        <v>2032</v>
      </c>
      <c r="B2044" s="90">
        <f t="shared" ca="1" si="376"/>
        <v>415.81325141280377</v>
      </c>
      <c r="C2044" s="103">
        <f t="shared" ca="1" si="385"/>
        <v>303.68084868828714</v>
      </c>
      <c r="D2044" s="103">
        <f t="shared" ca="1" si="385"/>
        <v>321.17169926790137</v>
      </c>
      <c r="E2044" s="90">
        <f t="shared" ca="1" si="384"/>
        <v>120.46851210674124</v>
      </c>
      <c r="F2044" s="90">
        <f t="shared" ca="1" si="384"/>
        <v>84.775050313148029</v>
      </c>
      <c r="G2044" s="90">
        <f t="shared" ca="1" si="384"/>
        <v>107.34742645485127</v>
      </c>
      <c r="H2044" s="90">
        <f t="shared" ca="1" si="378"/>
        <v>536.28176351954505</v>
      </c>
      <c r="I2044" s="90">
        <f t="shared" ca="1" si="379"/>
        <v>388.45589900143517</v>
      </c>
      <c r="J2044" s="90">
        <f t="shared" ca="1" si="380"/>
        <v>428.51912572275262</v>
      </c>
    </row>
    <row r="2045" spans="1:10" ht="12.75" x14ac:dyDescent="0.2">
      <c r="A2045" s="84">
        <v>2033</v>
      </c>
      <c r="B2045" s="90">
        <f t="shared" ca="1" si="376"/>
        <v>412.00052892425487</v>
      </c>
      <c r="C2045" s="103">
        <f t="shared" ca="1" si="385"/>
        <v>289.15596494998965</v>
      </c>
      <c r="D2045" s="103">
        <f t="shared" ca="1" si="385"/>
        <v>355.72296523287685</v>
      </c>
      <c r="E2045" s="90">
        <f t="shared" ca="1" si="384"/>
        <v>108.66008397599046</v>
      </c>
      <c r="F2045" s="90">
        <f t="shared" ca="1" si="384"/>
        <v>81.010914012629257</v>
      </c>
      <c r="G2045" s="90">
        <f t="shared" ca="1" si="384"/>
        <v>104.96966238442212</v>
      </c>
      <c r="H2045" s="90">
        <f t="shared" ca="1" si="378"/>
        <v>520.66061290024527</v>
      </c>
      <c r="I2045" s="90">
        <f t="shared" ca="1" si="379"/>
        <v>370.16687896261891</v>
      </c>
      <c r="J2045" s="90">
        <f t="shared" ca="1" si="380"/>
        <v>460.69262761729897</v>
      </c>
    </row>
    <row r="2046" spans="1:10" ht="12.75" x14ac:dyDescent="0.2">
      <c r="A2046" s="84">
        <v>2034</v>
      </c>
      <c r="B2046" s="90">
        <f t="shared" ca="1" si="376"/>
        <v>400.37987850825192</v>
      </c>
      <c r="C2046" s="103">
        <f t="shared" ref="C2046:G2061" ca="1" si="386">NORMINV(RAND(),C$5,C$6)</f>
        <v>305.38503758281513</v>
      </c>
      <c r="D2046" s="103">
        <f t="shared" ca="1" si="386"/>
        <v>341.88400536814044</v>
      </c>
      <c r="E2046" s="90">
        <f t="shared" ca="1" si="386"/>
        <v>114.55393846666692</v>
      </c>
      <c r="F2046" s="90">
        <f t="shared" ca="1" si="386"/>
        <v>87.276535661651522</v>
      </c>
      <c r="G2046" s="90">
        <f t="shared" ca="1" si="386"/>
        <v>93.966078832454599</v>
      </c>
      <c r="H2046" s="90">
        <f t="shared" ca="1" si="378"/>
        <v>514.93381697491884</v>
      </c>
      <c r="I2046" s="90">
        <f t="shared" ca="1" si="379"/>
        <v>392.66157324446664</v>
      </c>
      <c r="J2046" s="90">
        <f t="shared" ca="1" si="380"/>
        <v>435.85008420059501</v>
      </c>
    </row>
    <row r="2047" spans="1:10" ht="12.75" x14ac:dyDescent="0.2">
      <c r="A2047" s="84">
        <v>2035</v>
      </c>
      <c r="B2047" s="90">
        <f t="shared" ca="1" si="376"/>
        <v>405.68479872829272</v>
      </c>
      <c r="C2047" s="103">
        <f t="shared" ref="C2047:D2061" ca="1" si="387">NORMINV(RAND(),C$5,C$6)</f>
        <v>290.72647705775319</v>
      </c>
      <c r="D2047" s="103">
        <f t="shared" ca="1" si="387"/>
        <v>354.36888673598844</v>
      </c>
      <c r="E2047" s="90">
        <f t="shared" ca="1" si="386"/>
        <v>107.92821339533755</v>
      </c>
      <c r="F2047" s="90">
        <f t="shared" ca="1" si="386"/>
        <v>88.399385044204934</v>
      </c>
      <c r="G2047" s="90">
        <f t="shared" ca="1" si="386"/>
        <v>83.593711509718261</v>
      </c>
      <c r="H2047" s="90">
        <f t="shared" ca="1" si="378"/>
        <v>513.61301212363026</v>
      </c>
      <c r="I2047" s="90">
        <f t="shared" ca="1" si="379"/>
        <v>379.12586210195809</v>
      </c>
      <c r="J2047" s="90">
        <f t="shared" ca="1" si="380"/>
        <v>437.96259824570672</v>
      </c>
    </row>
    <row r="2048" spans="1:10" ht="12.75" x14ac:dyDescent="0.2">
      <c r="A2048" s="84">
        <v>2036</v>
      </c>
      <c r="B2048" s="90">
        <f t="shared" ca="1" si="376"/>
        <v>413.46935826084905</v>
      </c>
      <c r="C2048" s="103">
        <f t="shared" ca="1" si="387"/>
        <v>299.00945352545028</v>
      </c>
      <c r="D2048" s="103">
        <f t="shared" ca="1" si="387"/>
        <v>346.3082563169994</v>
      </c>
      <c r="E2048" s="90">
        <f t="shared" ca="1" si="386"/>
        <v>104.98630066055105</v>
      </c>
      <c r="F2048" s="90">
        <f t="shared" ca="1" si="386"/>
        <v>78.584173446818056</v>
      </c>
      <c r="G2048" s="90">
        <f t="shared" ca="1" si="386"/>
        <v>92.069459286729483</v>
      </c>
      <c r="H2048" s="90">
        <f t="shared" ca="1" si="378"/>
        <v>518.45565892140007</v>
      </c>
      <c r="I2048" s="90">
        <f t="shared" ca="1" si="379"/>
        <v>377.59362697226834</v>
      </c>
      <c r="J2048" s="90">
        <f t="shared" ca="1" si="380"/>
        <v>438.37771560372892</v>
      </c>
    </row>
    <row r="2049" spans="1:10" ht="12.75" x14ac:dyDescent="0.2">
      <c r="A2049" s="84">
        <v>2037</v>
      </c>
      <c r="B2049" s="90">
        <f t="shared" ca="1" si="376"/>
        <v>414.52062827216378</v>
      </c>
      <c r="C2049" s="103">
        <f t="shared" ca="1" si="387"/>
        <v>310.81872822235817</v>
      </c>
      <c r="D2049" s="103">
        <f t="shared" ca="1" si="387"/>
        <v>338.68231940234836</v>
      </c>
      <c r="E2049" s="90">
        <f t="shared" ca="1" si="386"/>
        <v>108.77613239376339</v>
      </c>
      <c r="F2049" s="90">
        <f t="shared" ca="1" si="386"/>
        <v>73.167944440192556</v>
      </c>
      <c r="G2049" s="90">
        <f t="shared" ca="1" si="386"/>
        <v>90.621039241639068</v>
      </c>
      <c r="H2049" s="90">
        <f t="shared" ca="1" si="378"/>
        <v>523.2967606659272</v>
      </c>
      <c r="I2049" s="90">
        <f t="shared" ca="1" si="379"/>
        <v>383.98667266255075</v>
      </c>
      <c r="J2049" s="90">
        <f t="shared" ca="1" si="380"/>
        <v>429.30335864398739</v>
      </c>
    </row>
    <row r="2050" spans="1:10" ht="12.75" x14ac:dyDescent="0.2">
      <c r="A2050" s="84">
        <v>2038</v>
      </c>
      <c r="B2050" s="90">
        <f t="shared" ca="1" si="376"/>
        <v>416.87958253219949</v>
      </c>
      <c r="C2050" s="103">
        <f t="shared" ca="1" si="387"/>
        <v>284.53793139414205</v>
      </c>
      <c r="D2050" s="103">
        <f t="shared" ca="1" si="387"/>
        <v>346.64185647967298</v>
      </c>
      <c r="E2050" s="90">
        <f t="shared" ca="1" si="386"/>
        <v>109.04917310839483</v>
      </c>
      <c r="F2050" s="90">
        <f t="shared" ca="1" si="386"/>
        <v>75.197075110145306</v>
      </c>
      <c r="G2050" s="90">
        <f t="shared" ca="1" si="386"/>
        <v>95.467515533914039</v>
      </c>
      <c r="H2050" s="90">
        <f t="shared" ca="1" si="378"/>
        <v>525.92875564059432</v>
      </c>
      <c r="I2050" s="90">
        <f t="shared" ca="1" si="379"/>
        <v>359.73500650428736</v>
      </c>
      <c r="J2050" s="90">
        <f t="shared" ca="1" si="380"/>
        <v>442.10937201358701</v>
      </c>
    </row>
    <row r="2051" spans="1:10" ht="12.75" x14ac:dyDescent="0.2">
      <c r="A2051" s="84">
        <v>2039</v>
      </c>
      <c r="B2051" s="90">
        <f t="shared" ca="1" si="376"/>
        <v>404.39224081629322</v>
      </c>
      <c r="C2051" s="103">
        <f t="shared" ca="1" si="387"/>
        <v>292.50118976381333</v>
      </c>
      <c r="D2051" s="103">
        <f t="shared" ca="1" si="387"/>
        <v>341.05598953550356</v>
      </c>
      <c r="E2051" s="90">
        <f t="shared" ca="1" si="386"/>
        <v>110.41405058115754</v>
      </c>
      <c r="F2051" s="90">
        <f t="shared" ca="1" si="386"/>
        <v>89.309085814766888</v>
      </c>
      <c r="G2051" s="90">
        <f t="shared" ca="1" si="386"/>
        <v>104.08771538936369</v>
      </c>
      <c r="H2051" s="90">
        <f t="shared" ca="1" si="378"/>
        <v>514.80629139745076</v>
      </c>
      <c r="I2051" s="90">
        <f t="shared" ca="1" si="379"/>
        <v>381.81027557858022</v>
      </c>
      <c r="J2051" s="90">
        <f t="shared" ca="1" si="380"/>
        <v>445.14370492486728</v>
      </c>
    </row>
    <row r="2052" spans="1:10" ht="12.75" x14ac:dyDescent="0.2">
      <c r="A2052" s="84">
        <v>2040</v>
      </c>
      <c r="B2052" s="90">
        <f t="shared" ca="1" si="376"/>
        <v>405.79828352483833</v>
      </c>
      <c r="C2052" s="103">
        <f t="shared" ca="1" si="387"/>
        <v>281.53037448158267</v>
      </c>
      <c r="D2052" s="103">
        <f t="shared" ca="1" si="387"/>
        <v>338.90456488224038</v>
      </c>
      <c r="E2052" s="90">
        <f t="shared" ca="1" si="386"/>
        <v>114.17721398233103</v>
      </c>
      <c r="F2052" s="90">
        <f t="shared" ca="1" si="386"/>
        <v>87.86676168662224</v>
      </c>
      <c r="G2052" s="90">
        <f t="shared" ca="1" si="386"/>
        <v>94.720658437382738</v>
      </c>
      <c r="H2052" s="90">
        <f t="shared" ca="1" si="378"/>
        <v>519.97549750716939</v>
      </c>
      <c r="I2052" s="90">
        <f t="shared" ca="1" si="379"/>
        <v>369.3971361682049</v>
      </c>
      <c r="J2052" s="90">
        <f t="shared" ca="1" si="380"/>
        <v>433.6252233196231</v>
      </c>
    </row>
    <row r="2053" spans="1:10" ht="12.75" x14ac:dyDescent="0.2">
      <c r="A2053" s="84">
        <v>2041</v>
      </c>
      <c r="B2053" s="90">
        <f t="shared" ca="1" si="376"/>
        <v>411.3701145658103</v>
      </c>
      <c r="C2053" s="103">
        <f t="shared" ca="1" si="387"/>
        <v>305.38463418425141</v>
      </c>
      <c r="D2053" s="103">
        <f t="shared" ca="1" si="387"/>
        <v>350.71152530433005</v>
      </c>
      <c r="E2053" s="90">
        <f t="shared" ca="1" si="386"/>
        <v>106.19737441929439</v>
      </c>
      <c r="F2053" s="90">
        <f t="shared" ca="1" si="386"/>
        <v>78.115492495911909</v>
      </c>
      <c r="G2053" s="90">
        <f t="shared" ca="1" si="386"/>
        <v>108.90807015537696</v>
      </c>
      <c r="H2053" s="90">
        <f t="shared" ca="1" si="378"/>
        <v>517.56748898510466</v>
      </c>
      <c r="I2053" s="90">
        <f t="shared" ca="1" si="379"/>
        <v>383.50012668016331</v>
      </c>
      <c r="J2053" s="90">
        <f t="shared" ca="1" si="380"/>
        <v>459.619595459707</v>
      </c>
    </row>
    <row r="2054" spans="1:10" ht="12.75" x14ac:dyDescent="0.2">
      <c r="A2054" s="84">
        <v>2042</v>
      </c>
      <c r="B2054" s="90">
        <f t="shared" ca="1" si="376"/>
        <v>406.60479943760799</v>
      </c>
      <c r="C2054" s="103">
        <f t="shared" ca="1" si="387"/>
        <v>293.52504097034443</v>
      </c>
      <c r="D2054" s="103">
        <f t="shared" ca="1" si="387"/>
        <v>355.24478751617715</v>
      </c>
      <c r="E2054" s="90">
        <f t="shared" ca="1" si="386"/>
        <v>110.78477946199848</v>
      </c>
      <c r="F2054" s="90">
        <f t="shared" ca="1" si="386"/>
        <v>83.380527374318149</v>
      </c>
      <c r="G2054" s="90">
        <f t="shared" ca="1" si="386"/>
        <v>77.728569618778835</v>
      </c>
      <c r="H2054" s="90">
        <f t="shared" ca="1" si="378"/>
        <v>517.38957889960648</v>
      </c>
      <c r="I2054" s="90">
        <f t="shared" ca="1" si="379"/>
        <v>376.90556834466258</v>
      </c>
      <c r="J2054" s="90">
        <f t="shared" ca="1" si="380"/>
        <v>432.97335713495602</v>
      </c>
    </row>
    <row r="2055" spans="1:10" ht="12.75" x14ac:dyDescent="0.2">
      <c r="A2055" s="84">
        <v>2043</v>
      </c>
      <c r="B2055" s="90">
        <f t="shared" ca="1" si="376"/>
        <v>417.73411278938539</v>
      </c>
      <c r="C2055" s="103">
        <f t="shared" ca="1" si="387"/>
        <v>295.44685690631428</v>
      </c>
      <c r="D2055" s="103">
        <f t="shared" ca="1" si="387"/>
        <v>334.6116769494887</v>
      </c>
      <c r="E2055" s="90">
        <f t="shared" ca="1" si="386"/>
        <v>113.37746219993859</v>
      </c>
      <c r="F2055" s="90">
        <f t="shared" ca="1" si="386"/>
        <v>77.377158694458771</v>
      </c>
      <c r="G2055" s="90">
        <f t="shared" ca="1" si="386"/>
        <v>81.388218846606577</v>
      </c>
      <c r="H2055" s="90">
        <f t="shared" ca="1" si="378"/>
        <v>531.11157498932403</v>
      </c>
      <c r="I2055" s="90">
        <f t="shared" ca="1" si="379"/>
        <v>372.82401560077307</v>
      </c>
      <c r="J2055" s="90">
        <f t="shared" ca="1" si="380"/>
        <v>415.9998957960953</v>
      </c>
    </row>
    <row r="2056" spans="1:10" ht="12.75" x14ac:dyDescent="0.2">
      <c r="A2056" s="84">
        <v>2044</v>
      </c>
      <c r="B2056" s="90">
        <f t="shared" ca="1" si="376"/>
        <v>400.79506553970305</v>
      </c>
      <c r="C2056" s="103">
        <f t="shared" ca="1" si="387"/>
        <v>319.16800556485083</v>
      </c>
      <c r="D2056" s="103">
        <f t="shared" ca="1" si="387"/>
        <v>361.0185974876066</v>
      </c>
      <c r="E2056" s="90">
        <f t="shared" ca="1" si="386"/>
        <v>103.36200172977023</v>
      </c>
      <c r="F2056" s="90">
        <f t="shared" ca="1" si="386"/>
        <v>89.66493720314395</v>
      </c>
      <c r="G2056" s="90">
        <f t="shared" ca="1" si="386"/>
        <v>78.689545367940511</v>
      </c>
      <c r="H2056" s="90">
        <f t="shared" ca="1" si="378"/>
        <v>504.15706726947326</v>
      </c>
      <c r="I2056" s="90">
        <f t="shared" ca="1" si="379"/>
        <v>408.83294276799478</v>
      </c>
      <c r="J2056" s="90">
        <f t="shared" ca="1" si="380"/>
        <v>439.70814285554712</v>
      </c>
    </row>
    <row r="2057" spans="1:10" ht="12.75" x14ac:dyDescent="0.2">
      <c r="A2057" s="84">
        <v>2045</v>
      </c>
      <c r="B2057" s="90">
        <f t="shared" ca="1" si="376"/>
        <v>412.36596951481465</v>
      </c>
      <c r="C2057" s="103">
        <f t="shared" ca="1" si="387"/>
        <v>286.39628424506117</v>
      </c>
      <c r="D2057" s="103">
        <f t="shared" ca="1" si="387"/>
        <v>364.82545943771242</v>
      </c>
      <c r="E2057" s="90">
        <f t="shared" ca="1" si="386"/>
        <v>100.86099957733151</v>
      </c>
      <c r="F2057" s="90">
        <f t="shared" ca="1" si="386"/>
        <v>80.329975810946564</v>
      </c>
      <c r="G2057" s="90">
        <f t="shared" ca="1" si="386"/>
        <v>113.4826219368925</v>
      </c>
      <c r="H2057" s="90">
        <f t="shared" ca="1" si="378"/>
        <v>513.22696909214619</v>
      </c>
      <c r="I2057" s="90">
        <f t="shared" ca="1" si="379"/>
        <v>366.72626005600773</v>
      </c>
      <c r="J2057" s="90">
        <f t="shared" ca="1" si="380"/>
        <v>478.30808137460491</v>
      </c>
    </row>
    <row r="2058" spans="1:10" ht="12.75" x14ac:dyDescent="0.2">
      <c r="A2058" s="84">
        <v>2046</v>
      </c>
      <c r="B2058" s="90">
        <f t="shared" ca="1" si="376"/>
        <v>423.96072472533768</v>
      </c>
      <c r="C2058" s="103">
        <f t="shared" ca="1" si="387"/>
        <v>290.09147509444216</v>
      </c>
      <c r="D2058" s="103">
        <f t="shared" ca="1" si="387"/>
        <v>355.46685248048203</v>
      </c>
      <c r="E2058" s="90">
        <f t="shared" ca="1" si="386"/>
        <v>108.30756262369287</v>
      </c>
      <c r="F2058" s="90">
        <f t="shared" ca="1" si="386"/>
        <v>85.532915541227851</v>
      </c>
      <c r="G2058" s="90">
        <f t="shared" ca="1" si="386"/>
        <v>100.31379448608182</v>
      </c>
      <c r="H2058" s="90">
        <f t="shared" ca="1" si="378"/>
        <v>532.26828734903052</v>
      </c>
      <c r="I2058" s="90">
        <f t="shared" ca="1" si="379"/>
        <v>375.62439063567001</v>
      </c>
      <c r="J2058" s="90">
        <f t="shared" ca="1" si="380"/>
        <v>455.78064696656384</v>
      </c>
    </row>
    <row r="2059" spans="1:10" ht="12.75" x14ac:dyDescent="0.2">
      <c r="A2059" s="84">
        <v>2047</v>
      </c>
      <c r="B2059" s="90">
        <f t="shared" ca="1" si="376"/>
        <v>411.87480625673658</v>
      </c>
      <c r="C2059" s="103">
        <f t="shared" ca="1" si="387"/>
        <v>321.40924175220874</v>
      </c>
      <c r="D2059" s="103">
        <f t="shared" ca="1" si="387"/>
        <v>349.89921269248202</v>
      </c>
      <c r="E2059" s="90">
        <f t="shared" ca="1" si="386"/>
        <v>110.57020528826739</v>
      </c>
      <c r="F2059" s="90">
        <f t="shared" ca="1" si="386"/>
        <v>67.740469395771413</v>
      </c>
      <c r="G2059" s="90">
        <f t="shared" ca="1" si="386"/>
        <v>98.799348531700332</v>
      </c>
      <c r="H2059" s="90">
        <f t="shared" ca="1" si="378"/>
        <v>522.44501154500392</v>
      </c>
      <c r="I2059" s="90">
        <f t="shared" ca="1" si="379"/>
        <v>389.14971114798016</v>
      </c>
      <c r="J2059" s="90">
        <f t="shared" ca="1" si="380"/>
        <v>448.69856122418236</v>
      </c>
    </row>
    <row r="2060" spans="1:10" ht="12.75" x14ac:dyDescent="0.2">
      <c r="A2060" s="84">
        <v>2048</v>
      </c>
      <c r="B2060" s="90">
        <f t="shared" ca="1" si="376"/>
        <v>403.77218160606634</v>
      </c>
      <c r="C2060" s="103">
        <f t="shared" ca="1" si="387"/>
        <v>291.2586260282207</v>
      </c>
      <c r="D2060" s="103">
        <f t="shared" ca="1" si="387"/>
        <v>319.85739435146701</v>
      </c>
      <c r="E2060" s="90">
        <f t="shared" ca="1" si="386"/>
        <v>114.36524761602534</v>
      </c>
      <c r="F2060" s="90">
        <f t="shared" ca="1" si="386"/>
        <v>96.719717902062442</v>
      </c>
      <c r="G2060" s="90">
        <f t="shared" ca="1" si="386"/>
        <v>83.694959628847798</v>
      </c>
      <c r="H2060" s="90">
        <f t="shared" ca="1" si="378"/>
        <v>518.13742922209167</v>
      </c>
      <c r="I2060" s="90">
        <f t="shared" ca="1" si="379"/>
        <v>387.97834393028313</v>
      </c>
      <c r="J2060" s="90">
        <f t="shared" ca="1" si="380"/>
        <v>403.55235398031482</v>
      </c>
    </row>
    <row r="2061" spans="1:10" ht="12.75" x14ac:dyDescent="0.2">
      <c r="A2061" s="84">
        <v>2049</v>
      </c>
      <c r="B2061" s="90">
        <f t="shared" ca="1" si="376"/>
        <v>410.56353092304869</v>
      </c>
      <c r="C2061" s="103">
        <f t="shared" ca="1" si="387"/>
        <v>296.27746753004089</v>
      </c>
      <c r="D2061" s="103">
        <f t="shared" ca="1" si="387"/>
        <v>356.20519621582071</v>
      </c>
      <c r="E2061" s="90">
        <f t="shared" ca="1" si="386"/>
        <v>122.12094180329512</v>
      </c>
      <c r="F2061" s="90">
        <f t="shared" ca="1" si="386"/>
        <v>88.138800087247191</v>
      </c>
      <c r="G2061" s="90">
        <f t="shared" ca="1" si="386"/>
        <v>83.855200456649015</v>
      </c>
      <c r="H2061" s="90">
        <f t="shared" ca="1" si="378"/>
        <v>532.68447272634376</v>
      </c>
      <c r="I2061" s="90">
        <f t="shared" ca="1" si="379"/>
        <v>384.4162676172881</v>
      </c>
      <c r="J2061" s="90">
        <f t="shared" ca="1" si="380"/>
        <v>440.06039667246972</v>
      </c>
    </row>
    <row r="2062" spans="1:10" ht="12.75" x14ac:dyDescent="0.2">
      <c r="A2062" s="84">
        <v>2050</v>
      </c>
      <c r="B2062" s="90">
        <f t="shared" ref="B2062:B2125" ca="1" si="388">NORMINV(RAND(),B$5,B$6)</f>
        <v>419.32164999176786</v>
      </c>
      <c r="C2062" s="103">
        <f t="shared" ref="C2062:G2077" ca="1" si="389">NORMINV(RAND(),C$5,C$6)</f>
        <v>287.72684414006642</v>
      </c>
      <c r="D2062" s="103">
        <f t="shared" ca="1" si="389"/>
        <v>333.69267692246501</v>
      </c>
      <c r="E2062" s="90">
        <f t="shared" ca="1" si="389"/>
        <v>103.44706783900681</v>
      </c>
      <c r="F2062" s="90">
        <f t="shared" ca="1" si="389"/>
        <v>82.855451392551913</v>
      </c>
      <c r="G2062" s="90">
        <f t="shared" ca="1" si="389"/>
        <v>97.950216619001083</v>
      </c>
      <c r="H2062" s="90">
        <f t="shared" ref="H2062:H2125" ca="1" si="390">+B2062+E2062</f>
        <v>522.76871783077468</v>
      </c>
      <c r="I2062" s="90">
        <f t="shared" ref="I2062:I2125" ca="1" si="391">+C2062+F2062</f>
        <v>370.58229553261833</v>
      </c>
      <c r="J2062" s="90">
        <f t="shared" ref="J2062:J2125" ca="1" si="392">+D2062+G2062</f>
        <v>431.64289354146609</v>
      </c>
    </row>
    <row r="2063" spans="1:10" ht="12.75" x14ac:dyDescent="0.2">
      <c r="A2063" s="84">
        <v>2051</v>
      </c>
      <c r="B2063" s="90">
        <f t="shared" ca="1" si="388"/>
        <v>414.8000472017697</v>
      </c>
      <c r="C2063" s="103">
        <f t="shared" ref="C2063:D2077" ca="1" si="393">NORMINV(RAND(),C$5,C$6)</f>
        <v>288.4829491375508</v>
      </c>
      <c r="D2063" s="103">
        <f t="shared" ca="1" si="393"/>
        <v>345.33271695626996</v>
      </c>
      <c r="E2063" s="90">
        <f t="shared" ca="1" si="389"/>
        <v>106.31067488012202</v>
      </c>
      <c r="F2063" s="90">
        <f t="shared" ca="1" si="389"/>
        <v>77.881563164907888</v>
      </c>
      <c r="G2063" s="90">
        <f t="shared" ca="1" si="389"/>
        <v>101.78150269453801</v>
      </c>
      <c r="H2063" s="90">
        <f t="shared" ca="1" si="390"/>
        <v>521.11072208189171</v>
      </c>
      <c r="I2063" s="90">
        <f t="shared" ca="1" si="391"/>
        <v>366.36451230245871</v>
      </c>
      <c r="J2063" s="90">
        <f t="shared" ca="1" si="392"/>
        <v>447.11421965080797</v>
      </c>
    </row>
    <row r="2064" spans="1:10" ht="12.75" x14ac:dyDescent="0.2">
      <c r="A2064" s="84">
        <v>2052</v>
      </c>
      <c r="B2064" s="90">
        <f t="shared" ca="1" si="388"/>
        <v>418.74223023009853</v>
      </c>
      <c r="C2064" s="103">
        <f t="shared" ca="1" si="393"/>
        <v>286.12658417198782</v>
      </c>
      <c r="D2064" s="103">
        <f t="shared" ca="1" si="393"/>
        <v>333.61501393960464</v>
      </c>
      <c r="E2064" s="90">
        <f t="shared" ca="1" si="389"/>
        <v>110.81824828124515</v>
      </c>
      <c r="F2064" s="90">
        <f t="shared" ca="1" si="389"/>
        <v>92.519898008082635</v>
      </c>
      <c r="G2064" s="90">
        <f t="shared" ca="1" si="389"/>
        <v>80.769063415858341</v>
      </c>
      <c r="H2064" s="90">
        <f t="shared" ca="1" si="390"/>
        <v>529.56047851134372</v>
      </c>
      <c r="I2064" s="90">
        <f t="shared" ca="1" si="391"/>
        <v>378.64648218007045</v>
      </c>
      <c r="J2064" s="90">
        <f t="shared" ca="1" si="392"/>
        <v>414.38407735546298</v>
      </c>
    </row>
    <row r="2065" spans="1:10" ht="12.75" x14ac:dyDescent="0.2">
      <c r="A2065" s="84">
        <v>2053</v>
      </c>
      <c r="B2065" s="90">
        <f t="shared" ca="1" si="388"/>
        <v>415.39329816820765</v>
      </c>
      <c r="C2065" s="103">
        <f t="shared" ca="1" si="393"/>
        <v>318.91790571089763</v>
      </c>
      <c r="D2065" s="103">
        <f t="shared" ca="1" si="393"/>
        <v>335.19055755712048</v>
      </c>
      <c r="E2065" s="90">
        <f t="shared" ca="1" si="389"/>
        <v>113.49756368223059</v>
      </c>
      <c r="F2065" s="90">
        <f t="shared" ca="1" si="389"/>
        <v>81.884593802291761</v>
      </c>
      <c r="G2065" s="90">
        <f t="shared" ca="1" si="389"/>
        <v>95.581949441417208</v>
      </c>
      <c r="H2065" s="90">
        <f t="shared" ca="1" si="390"/>
        <v>528.89086185043823</v>
      </c>
      <c r="I2065" s="90">
        <f t="shared" ca="1" si="391"/>
        <v>400.80249951318939</v>
      </c>
      <c r="J2065" s="90">
        <f t="shared" ca="1" si="392"/>
        <v>430.77250699853766</v>
      </c>
    </row>
    <row r="2066" spans="1:10" ht="12.75" x14ac:dyDescent="0.2">
      <c r="A2066" s="84">
        <v>2054</v>
      </c>
      <c r="B2066" s="90">
        <f t="shared" ca="1" si="388"/>
        <v>405.15555957910266</v>
      </c>
      <c r="C2066" s="103">
        <f t="shared" ca="1" si="393"/>
        <v>286.48296936368365</v>
      </c>
      <c r="D2066" s="103">
        <f t="shared" ca="1" si="393"/>
        <v>348.0310761915178</v>
      </c>
      <c r="E2066" s="90">
        <f t="shared" ca="1" si="389"/>
        <v>115.28560764470575</v>
      </c>
      <c r="F2066" s="90">
        <f t="shared" ca="1" si="389"/>
        <v>75.791097821331945</v>
      </c>
      <c r="G2066" s="90">
        <f t="shared" ca="1" si="389"/>
        <v>83.10906193294727</v>
      </c>
      <c r="H2066" s="90">
        <f t="shared" ca="1" si="390"/>
        <v>520.44116722380841</v>
      </c>
      <c r="I2066" s="90">
        <f t="shared" ca="1" si="391"/>
        <v>362.27406718501561</v>
      </c>
      <c r="J2066" s="90">
        <f t="shared" ca="1" si="392"/>
        <v>431.14013812446507</v>
      </c>
    </row>
    <row r="2067" spans="1:10" ht="12.75" x14ac:dyDescent="0.2">
      <c r="A2067" s="84">
        <v>2055</v>
      </c>
      <c r="B2067" s="90">
        <f t="shared" ca="1" si="388"/>
        <v>416.33215541750013</v>
      </c>
      <c r="C2067" s="103">
        <f t="shared" ca="1" si="393"/>
        <v>288.29130351556648</v>
      </c>
      <c r="D2067" s="103">
        <f t="shared" ca="1" si="393"/>
        <v>351.99507364141215</v>
      </c>
      <c r="E2067" s="90">
        <f t="shared" ca="1" si="389"/>
        <v>107.15472857081157</v>
      </c>
      <c r="F2067" s="90">
        <f t="shared" ca="1" si="389"/>
        <v>94.973536879027165</v>
      </c>
      <c r="G2067" s="90">
        <f t="shared" ca="1" si="389"/>
        <v>84.847824954152912</v>
      </c>
      <c r="H2067" s="90">
        <f t="shared" ca="1" si="390"/>
        <v>523.48688398831166</v>
      </c>
      <c r="I2067" s="90">
        <f t="shared" ca="1" si="391"/>
        <v>383.26484039459365</v>
      </c>
      <c r="J2067" s="90">
        <f t="shared" ca="1" si="392"/>
        <v>436.84289859556509</v>
      </c>
    </row>
    <row r="2068" spans="1:10" ht="12.75" x14ac:dyDescent="0.2">
      <c r="A2068" s="84">
        <v>2056</v>
      </c>
      <c r="B2068" s="90">
        <f t="shared" ca="1" si="388"/>
        <v>404.91701710516764</v>
      </c>
      <c r="C2068" s="103">
        <f t="shared" ca="1" si="393"/>
        <v>296.68265196564039</v>
      </c>
      <c r="D2068" s="103">
        <f t="shared" ca="1" si="393"/>
        <v>355.01592323794574</v>
      </c>
      <c r="E2068" s="90">
        <f t="shared" ca="1" si="389"/>
        <v>107.07062201029022</v>
      </c>
      <c r="F2068" s="90">
        <f t="shared" ca="1" si="389"/>
        <v>76.166396400479385</v>
      </c>
      <c r="G2068" s="90">
        <f t="shared" ca="1" si="389"/>
        <v>93.195469483189399</v>
      </c>
      <c r="H2068" s="90">
        <f t="shared" ca="1" si="390"/>
        <v>511.98763911545785</v>
      </c>
      <c r="I2068" s="90">
        <f t="shared" ca="1" si="391"/>
        <v>372.84904836611975</v>
      </c>
      <c r="J2068" s="90">
        <f t="shared" ca="1" si="392"/>
        <v>448.21139272113516</v>
      </c>
    </row>
    <row r="2069" spans="1:10" ht="12.75" x14ac:dyDescent="0.2">
      <c r="A2069" s="84">
        <v>2057</v>
      </c>
      <c r="B2069" s="90">
        <f t="shared" ca="1" si="388"/>
        <v>419.25625885338184</v>
      </c>
      <c r="C2069" s="103">
        <f t="shared" ca="1" si="393"/>
        <v>309.66481735136489</v>
      </c>
      <c r="D2069" s="103">
        <f t="shared" ca="1" si="393"/>
        <v>361.76616676347163</v>
      </c>
      <c r="E2069" s="90">
        <f t="shared" ca="1" si="389"/>
        <v>111.89977682522165</v>
      </c>
      <c r="F2069" s="90">
        <f t="shared" ca="1" si="389"/>
        <v>95.747469767246571</v>
      </c>
      <c r="G2069" s="90">
        <f t="shared" ca="1" si="389"/>
        <v>88.231806990533101</v>
      </c>
      <c r="H2069" s="90">
        <f t="shared" ca="1" si="390"/>
        <v>531.15603567860353</v>
      </c>
      <c r="I2069" s="90">
        <f t="shared" ca="1" si="391"/>
        <v>405.41228711861146</v>
      </c>
      <c r="J2069" s="90">
        <f t="shared" ca="1" si="392"/>
        <v>449.99797375400476</v>
      </c>
    </row>
    <row r="2070" spans="1:10" ht="12.75" x14ac:dyDescent="0.2">
      <c r="A2070" s="84">
        <v>2058</v>
      </c>
      <c r="B2070" s="90">
        <f t="shared" ca="1" si="388"/>
        <v>403.32065448254787</v>
      </c>
      <c r="C2070" s="103">
        <f t="shared" ca="1" si="393"/>
        <v>311.61843285436538</v>
      </c>
      <c r="D2070" s="103">
        <f t="shared" ca="1" si="393"/>
        <v>350.81090620577078</v>
      </c>
      <c r="E2070" s="90">
        <f t="shared" ca="1" si="389"/>
        <v>106.64084456008672</v>
      </c>
      <c r="F2070" s="90">
        <f t="shared" ca="1" si="389"/>
        <v>78.942586030937164</v>
      </c>
      <c r="G2070" s="90">
        <f t="shared" ca="1" si="389"/>
        <v>85.23676320812443</v>
      </c>
      <c r="H2070" s="90">
        <f t="shared" ca="1" si="390"/>
        <v>509.96149904263461</v>
      </c>
      <c r="I2070" s="90">
        <f t="shared" ca="1" si="391"/>
        <v>390.56101888530253</v>
      </c>
      <c r="J2070" s="90">
        <f t="shared" ca="1" si="392"/>
        <v>436.04766941389522</v>
      </c>
    </row>
    <row r="2071" spans="1:10" ht="12.75" x14ac:dyDescent="0.2">
      <c r="A2071" s="84">
        <v>2059</v>
      </c>
      <c r="B2071" s="90">
        <f t="shared" ca="1" si="388"/>
        <v>406.81506682026168</v>
      </c>
      <c r="C2071" s="103">
        <f t="shared" ca="1" si="393"/>
        <v>301.08254357896186</v>
      </c>
      <c r="D2071" s="103">
        <f t="shared" ca="1" si="393"/>
        <v>368.21377009846231</v>
      </c>
      <c r="E2071" s="90">
        <f t="shared" ca="1" si="389"/>
        <v>111.62109784080693</v>
      </c>
      <c r="F2071" s="90">
        <f t="shared" ca="1" si="389"/>
        <v>86.050188230806228</v>
      </c>
      <c r="G2071" s="90">
        <f t="shared" ca="1" si="389"/>
        <v>91.973375525068036</v>
      </c>
      <c r="H2071" s="90">
        <f t="shared" ca="1" si="390"/>
        <v>518.43616466106857</v>
      </c>
      <c r="I2071" s="90">
        <f t="shared" ca="1" si="391"/>
        <v>387.13273180976807</v>
      </c>
      <c r="J2071" s="90">
        <f t="shared" ca="1" si="392"/>
        <v>460.18714562353034</v>
      </c>
    </row>
    <row r="2072" spans="1:10" ht="12.75" x14ac:dyDescent="0.2">
      <c r="A2072" s="84">
        <v>2060</v>
      </c>
      <c r="B2072" s="90">
        <f t="shared" ca="1" si="388"/>
        <v>403.37772375353239</v>
      </c>
      <c r="C2072" s="103">
        <f t="shared" ca="1" si="393"/>
        <v>294.7431280354121</v>
      </c>
      <c r="D2072" s="103">
        <f t="shared" ca="1" si="393"/>
        <v>362.87457714850603</v>
      </c>
      <c r="E2072" s="90">
        <f t="shared" ca="1" si="389"/>
        <v>109.03591386487146</v>
      </c>
      <c r="F2072" s="90">
        <f t="shared" ca="1" si="389"/>
        <v>65.973381633180892</v>
      </c>
      <c r="G2072" s="90">
        <f t="shared" ca="1" si="389"/>
        <v>93.378027246664445</v>
      </c>
      <c r="H2072" s="90">
        <f t="shared" ca="1" si="390"/>
        <v>512.41363761840387</v>
      </c>
      <c r="I2072" s="90">
        <f t="shared" ca="1" si="391"/>
        <v>360.71650966859301</v>
      </c>
      <c r="J2072" s="90">
        <f t="shared" ca="1" si="392"/>
        <v>456.25260439517047</v>
      </c>
    </row>
    <row r="2073" spans="1:10" ht="12.75" x14ac:dyDescent="0.2">
      <c r="A2073" s="84">
        <v>2061</v>
      </c>
      <c r="B2073" s="90">
        <f t="shared" ca="1" si="388"/>
        <v>409.32716516104892</v>
      </c>
      <c r="C2073" s="103">
        <f t="shared" ca="1" si="393"/>
        <v>287.51842355861288</v>
      </c>
      <c r="D2073" s="103">
        <f t="shared" ca="1" si="393"/>
        <v>345.17188344185814</v>
      </c>
      <c r="E2073" s="90">
        <f t="shared" ca="1" si="389"/>
        <v>114.62453585023557</v>
      </c>
      <c r="F2073" s="90">
        <f t="shared" ca="1" si="389"/>
        <v>79.765437602075153</v>
      </c>
      <c r="G2073" s="90">
        <f t="shared" ca="1" si="389"/>
        <v>83.112572449737016</v>
      </c>
      <c r="H2073" s="90">
        <f t="shared" ca="1" si="390"/>
        <v>523.95170101128451</v>
      </c>
      <c r="I2073" s="90">
        <f t="shared" ca="1" si="391"/>
        <v>367.28386116068805</v>
      </c>
      <c r="J2073" s="90">
        <f t="shared" ca="1" si="392"/>
        <v>428.28445589159514</v>
      </c>
    </row>
    <row r="2074" spans="1:10" ht="12.75" x14ac:dyDescent="0.2">
      <c r="A2074" s="84">
        <v>2062</v>
      </c>
      <c r="B2074" s="90">
        <f t="shared" ca="1" si="388"/>
        <v>412.18158992851858</v>
      </c>
      <c r="C2074" s="103">
        <f t="shared" ca="1" si="393"/>
        <v>282.20337020713487</v>
      </c>
      <c r="D2074" s="103">
        <f t="shared" ca="1" si="393"/>
        <v>355.89148041494406</v>
      </c>
      <c r="E2074" s="90">
        <f t="shared" ca="1" si="389"/>
        <v>106.08085435704214</v>
      </c>
      <c r="F2074" s="90">
        <f t="shared" ca="1" si="389"/>
        <v>87.123199614684509</v>
      </c>
      <c r="G2074" s="90">
        <f t="shared" ca="1" si="389"/>
        <v>103.12425519162123</v>
      </c>
      <c r="H2074" s="90">
        <f t="shared" ca="1" si="390"/>
        <v>518.26244428556072</v>
      </c>
      <c r="I2074" s="90">
        <f t="shared" ca="1" si="391"/>
        <v>369.32656982181936</v>
      </c>
      <c r="J2074" s="90">
        <f t="shared" ca="1" si="392"/>
        <v>459.01573560656527</v>
      </c>
    </row>
    <row r="2075" spans="1:10" ht="12.75" x14ac:dyDescent="0.2">
      <c r="A2075" s="84">
        <v>2063</v>
      </c>
      <c r="B2075" s="90">
        <f t="shared" ca="1" si="388"/>
        <v>414.03864452811655</v>
      </c>
      <c r="C2075" s="103">
        <f t="shared" ca="1" si="393"/>
        <v>300.73575317063404</v>
      </c>
      <c r="D2075" s="103">
        <f t="shared" ca="1" si="393"/>
        <v>329.91602013473471</v>
      </c>
      <c r="E2075" s="90">
        <f t="shared" ca="1" si="389"/>
        <v>108.73569360980707</v>
      </c>
      <c r="F2075" s="90">
        <f t="shared" ca="1" si="389"/>
        <v>78.151167912911433</v>
      </c>
      <c r="G2075" s="90">
        <f t="shared" ca="1" si="389"/>
        <v>90.987659175749542</v>
      </c>
      <c r="H2075" s="90">
        <f t="shared" ca="1" si="390"/>
        <v>522.77433813792368</v>
      </c>
      <c r="I2075" s="90">
        <f t="shared" ca="1" si="391"/>
        <v>378.88692108354547</v>
      </c>
      <c r="J2075" s="90">
        <f t="shared" ca="1" si="392"/>
        <v>420.90367931048422</v>
      </c>
    </row>
    <row r="2076" spans="1:10" ht="12.75" x14ac:dyDescent="0.2">
      <c r="A2076" s="84">
        <v>2064</v>
      </c>
      <c r="B2076" s="90">
        <f t="shared" ca="1" si="388"/>
        <v>417.44350766697181</v>
      </c>
      <c r="C2076" s="103">
        <f t="shared" ca="1" si="393"/>
        <v>298.69039838280412</v>
      </c>
      <c r="D2076" s="103">
        <f t="shared" ca="1" si="393"/>
        <v>343.27059475243703</v>
      </c>
      <c r="E2076" s="90">
        <f t="shared" ca="1" si="389"/>
        <v>117.57223265803485</v>
      </c>
      <c r="F2076" s="90">
        <f t="shared" ca="1" si="389"/>
        <v>97.67477222255917</v>
      </c>
      <c r="G2076" s="90">
        <f t="shared" ca="1" si="389"/>
        <v>74.872052580522734</v>
      </c>
      <c r="H2076" s="90">
        <f t="shared" ca="1" si="390"/>
        <v>535.01574032500662</v>
      </c>
      <c r="I2076" s="90">
        <f t="shared" ca="1" si="391"/>
        <v>396.36517060536329</v>
      </c>
      <c r="J2076" s="90">
        <f t="shared" ca="1" si="392"/>
        <v>418.14264733295977</v>
      </c>
    </row>
    <row r="2077" spans="1:10" ht="12.75" x14ac:dyDescent="0.2">
      <c r="A2077" s="84">
        <v>2065</v>
      </c>
      <c r="B2077" s="90">
        <f t="shared" ca="1" si="388"/>
        <v>412.70886292676335</v>
      </c>
      <c r="C2077" s="103">
        <f t="shared" ca="1" si="393"/>
        <v>285.47900610924864</v>
      </c>
      <c r="D2077" s="103">
        <f t="shared" ca="1" si="393"/>
        <v>327.63817259733116</v>
      </c>
      <c r="E2077" s="90">
        <f t="shared" ca="1" si="389"/>
        <v>112.09725210507752</v>
      </c>
      <c r="F2077" s="90">
        <f t="shared" ca="1" si="389"/>
        <v>93.018182372506644</v>
      </c>
      <c r="G2077" s="90">
        <f t="shared" ca="1" si="389"/>
        <v>101.88420387972991</v>
      </c>
      <c r="H2077" s="90">
        <f t="shared" ca="1" si="390"/>
        <v>524.80611503184082</v>
      </c>
      <c r="I2077" s="90">
        <f t="shared" ca="1" si="391"/>
        <v>378.4971884817553</v>
      </c>
      <c r="J2077" s="90">
        <f t="shared" ca="1" si="392"/>
        <v>429.52237647706107</v>
      </c>
    </row>
    <row r="2078" spans="1:10" ht="12.75" x14ac:dyDescent="0.2">
      <c r="A2078" s="84">
        <v>2066</v>
      </c>
      <c r="B2078" s="90">
        <f t="shared" ca="1" si="388"/>
        <v>404.24968060928404</v>
      </c>
      <c r="C2078" s="103">
        <f t="shared" ref="C2078:G2093" ca="1" si="394">NORMINV(RAND(),C$5,C$6)</f>
        <v>302.67640605855564</v>
      </c>
      <c r="D2078" s="103">
        <f t="shared" ca="1" si="394"/>
        <v>367.28011650951487</v>
      </c>
      <c r="E2078" s="90">
        <f t="shared" ca="1" si="394"/>
        <v>108.63511632390662</v>
      </c>
      <c r="F2078" s="90">
        <f t="shared" ca="1" si="394"/>
        <v>69.399791278872485</v>
      </c>
      <c r="G2078" s="90">
        <f t="shared" ca="1" si="394"/>
        <v>94.340228635448668</v>
      </c>
      <c r="H2078" s="90">
        <f t="shared" ca="1" si="390"/>
        <v>512.88479693319061</v>
      </c>
      <c r="I2078" s="90">
        <f t="shared" ca="1" si="391"/>
        <v>372.07619733742814</v>
      </c>
      <c r="J2078" s="90">
        <f t="shared" ca="1" si="392"/>
        <v>461.62034514496355</v>
      </c>
    </row>
    <row r="2079" spans="1:10" ht="12.75" x14ac:dyDescent="0.2">
      <c r="A2079" s="84">
        <v>2067</v>
      </c>
      <c r="B2079" s="90">
        <f t="shared" ca="1" si="388"/>
        <v>408.79301823755958</v>
      </c>
      <c r="C2079" s="103">
        <f t="shared" ref="C2079:D2093" ca="1" si="395">NORMINV(RAND(),C$5,C$6)</f>
        <v>295.5140528364102</v>
      </c>
      <c r="D2079" s="103">
        <f t="shared" ca="1" si="395"/>
        <v>348.23794084114979</v>
      </c>
      <c r="E2079" s="90">
        <f t="shared" ca="1" si="394"/>
        <v>107.98216514495037</v>
      </c>
      <c r="F2079" s="90">
        <f t="shared" ca="1" si="394"/>
        <v>100.16925310480042</v>
      </c>
      <c r="G2079" s="90">
        <f t="shared" ca="1" si="394"/>
        <v>96.404057778252493</v>
      </c>
      <c r="H2079" s="90">
        <f t="shared" ca="1" si="390"/>
        <v>516.77518338250991</v>
      </c>
      <c r="I2079" s="90">
        <f t="shared" ca="1" si="391"/>
        <v>395.68330594121062</v>
      </c>
      <c r="J2079" s="90">
        <f t="shared" ca="1" si="392"/>
        <v>444.64199861940227</v>
      </c>
    </row>
    <row r="2080" spans="1:10" ht="12.75" x14ac:dyDescent="0.2">
      <c r="A2080" s="84">
        <v>2068</v>
      </c>
      <c r="B2080" s="90">
        <f t="shared" ca="1" si="388"/>
        <v>408.65787682490577</v>
      </c>
      <c r="C2080" s="103">
        <f t="shared" ca="1" si="395"/>
        <v>309.23708283901601</v>
      </c>
      <c r="D2080" s="103">
        <f t="shared" ca="1" si="395"/>
        <v>338.03767118938987</v>
      </c>
      <c r="E2080" s="90">
        <f t="shared" ca="1" si="394"/>
        <v>114.26435149008863</v>
      </c>
      <c r="F2080" s="90">
        <f t="shared" ca="1" si="394"/>
        <v>74.736034448398811</v>
      </c>
      <c r="G2080" s="90">
        <f t="shared" ca="1" si="394"/>
        <v>81.754723252844911</v>
      </c>
      <c r="H2080" s="90">
        <f t="shared" ca="1" si="390"/>
        <v>522.92222831499441</v>
      </c>
      <c r="I2080" s="90">
        <f t="shared" ca="1" si="391"/>
        <v>383.97311728741482</v>
      </c>
      <c r="J2080" s="90">
        <f t="shared" ca="1" si="392"/>
        <v>419.79239444223481</v>
      </c>
    </row>
    <row r="2081" spans="1:10" ht="12.75" x14ac:dyDescent="0.2">
      <c r="A2081" s="84">
        <v>2069</v>
      </c>
      <c r="B2081" s="90">
        <f t="shared" ca="1" si="388"/>
        <v>408.4454171670053</v>
      </c>
      <c r="C2081" s="103">
        <f t="shared" ca="1" si="395"/>
        <v>292.54804398961397</v>
      </c>
      <c r="D2081" s="103">
        <f t="shared" ca="1" si="395"/>
        <v>345.2914253525754</v>
      </c>
      <c r="E2081" s="90">
        <f t="shared" ca="1" si="394"/>
        <v>114.46029910056551</v>
      </c>
      <c r="F2081" s="90">
        <f t="shared" ca="1" si="394"/>
        <v>93.949332953436993</v>
      </c>
      <c r="G2081" s="90">
        <f t="shared" ca="1" si="394"/>
        <v>102.11456700040387</v>
      </c>
      <c r="H2081" s="90">
        <f t="shared" ca="1" si="390"/>
        <v>522.90571626757082</v>
      </c>
      <c r="I2081" s="90">
        <f t="shared" ca="1" si="391"/>
        <v>386.49737694305099</v>
      </c>
      <c r="J2081" s="90">
        <f t="shared" ca="1" si="392"/>
        <v>447.4059923529793</v>
      </c>
    </row>
    <row r="2082" spans="1:10" ht="12.75" x14ac:dyDescent="0.2">
      <c r="A2082" s="84">
        <v>2070</v>
      </c>
      <c r="B2082" s="90">
        <f t="shared" ca="1" si="388"/>
        <v>406.73048410844928</v>
      </c>
      <c r="C2082" s="103">
        <f t="shared" ca="1" si="395"/>
        <v>318.29507862654486</v>
      </c>
      <c r="D2082" s="103">
        <f t="shared" ca="1" si="395"/>
        <v>354.63125832231555</v>
      </c>
      <c r="E2082" s="90">
        <f t="shared" ca="1" si="394"/>
        <v>110.39488161479379</v>
      </c>
      <c r="F2082" s="90">
        <f t="shared" ca="1" si="394"/>
        <v>91.351682241801001</v>
      </c>
      <c r="G2082" s="90">
        <f t="shared" ca="1" si="394"/>
        <v>97.427267245985774</v>
      </c>
      <c r="H2082" s="90">
        <f t="shared" ca="1" si="390"/>
        <v>517.12536572324302</v>
      </c>
      <c r="I2082" s="90">
        <f t="shared" ca="1" si="391"/>
        <v>409.64676086834584</v>
      </c>
      <c r="J2082" s="90">
        <f t="shared" ca="1" si="392"/>
        <v>452.05852556830132</v>
      </c>
    </row>
    <row r="2083" spans="1:10" ht="12.75" x14ac:dyDescent="0.2">
      <c r="A2083" s="84">
        <v>2071</v>
      </c>
      <c r="B2083" s="90">
        <f t="shared" ca="1" si="388"/>
        <v>412.00248505742206</v>
      </c>
      <c r="C2083" s="103">
        <f t="shared" ca="1" si="395"/>
        <v>290.30703499910925</v>
      </c>
      <c r="D2083" s="103">
        <f t="shared" ca="1" si="395"/>
        <v>344.33899158992858</v>
      </c>
      <c r="E2083" s="90">
        <f t="shared" ca="1" si="394"/>
        <v>108.55089251267533</v>
      </c>
      <c r="F2083" s="90">
        <f t="shared" ca="1" si="394"/>
        <v>80.517798121869546</v>
      </c>
      <c r="G2083" s="90">
        <f t="shared" ca="1" si="394"/>
        <v>90.585569377871309</v>
      </c>
      <c r="H2083" s="90">
        <f t="shared" ca="1" si="390"/>
        <v>520.55337757009738</v>
      </c>
      <c r="I2083" s="90">
        <f t="shared" ca="1" si="391"/>
        <v>370.82483312097878</v>
      </c>
      <c r="J2083" s="90">
        <f t="shared" ca="1" si="392"/>
        <v>434.92456096779989</v>
      </c>
    </row>
    <row r="2084" spans="1:10" ht="12.75" x14ac:dyDescent="0.2">
      <c r="A2084" s="84">
        <v>2072</v>
      </c>
      <c r="B2084" s="90">
        <f t="shared" ca="1" si="388"/>
        <v>400.79065343502316</v>
      </c>
      <c r="C2084" s="103">
        <f t="shared" ca="1" si="395"/>
        <v>300.57482711196678</v>
      </c>
      <c r="D2084" s="103">
        <f t="shared" ca="1" si="395"/>
        <v>350.66205757818301</v>
      </c>
      <c r="E2084" s="90">
        <f t="shared" ca="1" si="394"/>
        <v>107.11782892296281</v>
      </c>
      <c r="F2084" s="90">
        <f t="shared" ca="1" si="394"/>
        <v>96.219772628874964</v>
      </c>
      <c r="G2084" s="90">
        <f t="shared" ca="1" si="394"/>
        <v>76.416693184816467</v>
      </c>
      <c r="H2084" s="90">
        <f t="shared" ca="1" si="390"/>
        <v>507.90848235798597</v>
      </c>
      <c r="I2084" s="90">
        <f t="shared" ca="1" si="391"/>
        <v>396.79459974084176</v>
      </c>
      <c r="J2084" s="90">
        <f t="shared" ca="1" si="392"/>
        <v>427.07875076299945</v>
      </c>
    </row>
    <row r="2085" spans="1:10" ht="12.75" x14ac:dyDescent="0.2">
      <c r="A2085" s="84">
        <v>2073</v>
      </c>
      <c r="B2085" s="90">
        <f t="shared" ca="1" si="388"/>
        <v>408.08522313025765</v>
      </c>
      <c r="C2085" s="103">
        <f t="shared" ca="1" si="395"/>
        <v>303.43433235987555</v>
      </c>
      <c r="D2085" s="103">
        <f t="shared" ca="1" si="395"/>
        <v>366.73418251560554</v>
      </c>
      <c r="E2085" s="90">
        <f t="shared" ca="1" si="394"/>
        <v>106.68932652228504</v>
      </c>
      <c r="F2085" s="90">
        <f t="shared" ca="1" si="394"/>
        <v>85.701863335192755</v>
      </c>
      <c r="G2085" s="90">
        <f t="shared" ca="1" si="394"/>
        <v>73.143728412356694</v>
      </c>
      <c r="H2085" s="90">
        <f t="shared" ca="1" si="390"/>
        <v>514.77454965254265</v>
      </c>
      <c r="I2085" s="90">
        <f t="shared" ca="1" si="391"/>
        <v>389.1361956950683</v>
      </c>
      <c r="J2085" s="90">
        <f t="shared" ca="1" si="392"/>
        <v>439.87791092796226</v>
      </c>
    </row>
    <row r="2086" spans="1:10" ht="12.75" x14ac:dyDescent="0.2">
      <c r="A2086" s="84">
        <v>2074</v>
      </c>
      <c r="B2086" s="90">
        <f t="shared" ca="1" si="388"/>
        <v>402.54096292104498</v>
      </c>
      <c r="C2086" s="103">
        <f t="shared" ca="1" si="395"/>
        <v>303.50531332538065</v>
      </c>
      <c r="D2086" s="103">
        <f t="shared" ca="1" si="395"/>
        <v>312.97628732930463</v>
      </c>
      <c r="E2086" s="90">
        <f t="shared" ca="1" si="394"/>
        <v>116.38092100383751</v>
      </c>
      <c r="F2086" s="90">
        <f t="shared" ca="1" si="394"/>
        <v>90.204405433688436</v>
      </c>
      <c r="G2086" s="90">
        <f t="shared" ca="1" si="394"/>
        <v>107.50772867110413</v>
      </c>
      <c r="H2086" s="90">
        <f t="shared" ca="1" si="390"/>
        <v>518.92188392488254</v>
      </c>
      <c r="I2086" s="90">
        <f t="shared" ca="1" si="391"/>
        <v>393.70971875906912</v>
      </c>
      <c r="J2086" s="90">
        <f t="shared" ca="1" si="392"/>
        <v>420.48401600040876</v>
      </c>
    </row>
    <row r="2087" spans="1:10" ht="12.75" x14ac:dyDescent="0.2">
      <c r="A2087" s="84">
        <v>2075</v>
      </c>
      <c r="B2087" s="90">
        <f t="shared" ca="1" si="388"/>
        <v>411.09490838895266</v>
      </c>
      <c r="C2087" s="103">
        <f t="shared" ca="1" si="395"/>
        <v>313.26350085387691</v>
      </c>
      <c r="D2087" s="103">
        <f t="shared" ca="1" si="395"/>
        <v>329.5501901258138</v>
      </c>
      <c r="E2087" s="90">
        <f t="shared" ca="1" si="394"/>
        <v>109.39620224807909</v>
      </c>
      <c r="F2087" s="90">
        <f t="shared" ca="1" si="394"/>
        <v>93.371723241581421</v>
      </c>
      <c r="G2087" s="90">
        <f t="shared" ca="1" si="394"/>
        <v>83.879073537856513</v>
      </c>
      <c r="H2087" s="90">
        <f t="shared" ca="1" si="390"/>
        <v>520.49111063703174</v>
      </c>
      <c r="I2087" s="90">
        <f t="shared" ca="1" si="391"/>
        <v>406.63522409545834</v>
      </c>
      <c r="J2087" s="90">
        <f t="shared" ca="1" si="392"/>
        <v>413.42926366367033</v>
      </c>
    </row>
    <row r="2088" spans="1:10" ht="12.75" x14ac:dyDescent="0.2">
      <c r="A2088" s="84">
        <v>2076</v>
      </c>
      <c r="B2088" s="90">
        <f t="shared" ca="1" si="388"/>
        <v>412.80587079736085</v>
      </c>
      <c r="C2088" s="103">
        <f t="shared" ca="1" si="395"/>
        <v>307.31255522406354</v>
      </c>
      <c r="D2088" s="103">
        <f t="shared" ca="1" si="395"/>
        <v>341.30296106344616</v>
      </c>
      <c r="E2088" s="90">
        <f t="shared" ca="1" si="394"/>
        <v>107.79583554992317</v>
      </c>
      <c r="F2088" s="90">
        <f t="shared" ca="1" si="394"/>
        <v>75.987625390333491</v>
      </c>
      <c r="G2088" s="90">
        <f t="shared" ca="1" si="394"/>
        <v>104.1219009748534</v>
      </c>
      <c r="H2088" s="90">
        <f t="shared" ca="1" si="390"/>
        <v>520.60170634728399</v>
      </c>
      <c r="I2088" s="90">
        <f t="shared" ca="1" si="391"/>
        <v>383.30018061439705</v>
      </c>
      <c r="J2088" s="90">
        <f t="shared" ca="1" si="392"/>
        <v>445.42486203829958</v>
      </c>
    </row>
    <row r="2089" spans="1:10" ht="12.75" x14ac:dyDescent="0.2">
      <c r="A2089" s="84">
        <v>2077</v>
      </c>
      <c r="B2089" s="90">
        <f t="shared" ca="1" si="388"/>
        <v>408.31943559000808</v>
      </c>
      <c r="C2089" s="103">
        <f t="shared" ca="1" si="395"/>
        <v>282.85056924333122</v>
      </c>
      <c r="D2089" s="103">
        <f t="shared" ca="1" si="395"/>
        <v>356.63943295328983</v>
      </c>
      <c r="E2089" s="90">
        <f t="shared" ca="1" si="394"/>
        <v>107.23350217325611</v>
      </c>
      <c r="F2089" s="90">
        <f t="shared" ca="1" si="394"/>
        <v>96.771138700895165</v>
      </c>
      <c r="G2089" s="90">
        <f t="shared" ca="1" si="394"/>
        <v>69.479046122880661</v>
      </c>
      <c r="H2089" s="90">
        <f t="shared" ca="1" si="390"/>
        <v>515.55293776326425</v>
      </c>
      <c r="I2089" s="90">
        <f t="shared" ca="1" si="391"/>
        <v>379.62170794422639</v>
      </c>
      <c r="J2089" s="90">
        <f t="shared" ca="1" si="392"/>
        <v>426.1184790761705</v>
      </c>
    </row>
    <row r="2090" spans="1:10" ht="12.75" x14ac:dyDescent="0.2">
      <c r="A2090" s="84">
        <v>2078</v>
      </c>
      <c r="B2090" s="90">
        <f t="shared" ca="1" si="388"/>
        <v>407.67181208034549</v>
      </c>
      <c r="C2090" s="103">
        <f t="shared" ca="1" si="395"/>
        <v>313.21337540693099</v>
      </c>
      <c r="D2090" s="103">
        <f t="shared" ca="1" si="395"/>
        <v>337.19313156092682</v>
      </c>
      <c r="E2090" s="90">
        <f t="shared" ca="1" si="394"/>
        <v>122.82220745351978</v>
      </c>
      <c r="F2090" s="90">
        <f t="shared" ca="1" si="394"/>
        <v>98.626707722575844</v>
      </c>
      <c r="G2090" s="90">
        <f t="shared" ca="1" si="394"/>
        <v>99.745486468839005</v>
      </c>
      <c r="H2090" s="90">
        <f t="shared" ca="1" si="390"/>
        <v>530.4940195338653</v>
      </c>
      <c r="I2090" s="90">
        <f t="shared" ca="1" si="391"/>
        <v>411.84008312950687</v>
      </c>
      <c r="J2090" s="90">
        <f t="shared" ca="1" si="392"/>
        <v>436.93861802976585</v>
      </c>
    </row>
    <row r="2091" spans="1:10" ht="12.75" x14ac:dyDescent="0.2">
      <c r="A2091" s="84">
        <v>2079</v>
      </c>
      <c r="B2091" s="90">
        <f t="shared" ca="1" si="388"/>
        <v>413.25047812145999</v>
      </c>
      <c r="C2091" s="103">
        <f t="shared" ca="1" si="395"/>
        <v>301.11936984339781</v>
      </c>
      <c r="D2091" s="103">
        <f t="shared" ca="1" si="395"/>
        <v>359.75266059756171</v>
      </c>
      <c r="E2091" s="90">
        <f t="shared" ca="1" si="394"/>
        <v>106.54208014911701</v>
      </c>
      <c r="F2091" s="90">
        <f t="shared" ca="1" si="394"/>
        <v>77.379327043275438</v>
      </c>
      <c r="G2091" s="90">
        <f t="shared" ca="1" si="394"/>
        <v>95.037132005147114</v>
      </c>
      <c r="H2091" s="90">
        <f t="shared" ca="1" si="390"/>
        <v>519.79255827057705</v>
      </c>
      <c r="I2091" s="90">
        <f t="shared" ca="1" si="391"/>
        <v>378.49869688667326</v>
      </c>
      <c r="J2091" s="90">
        <f t="shared" ca="1" si="392"/>
        <v>454.78979260270881</v>
      </c>
    </row>
    <row r="2092" spans="1:10" ht="12.75" x14ac:dyDescent="0.2">
      <c r="A2092" s="84">
        <v>2080</v>
      </c>
      <c r="B2092" s="90">
        <f t="shared" ca="1" si="388"/>
        <v>411.71692621503331</v>
      </c>
      <c r="C2092" s="103">
        <f t="shared" ca="1" si="395"/>
        <v>300.17244143642142</v>
      </c>
      <c r="D2092" s="103">
        <f t="shared" ca="1" si="395"/>
        <v>356.27094244520362</v>
      </c>
      <c r="E2092" s="90">
        <f t="shared" ca="1" si="394"/>
        <v>107.35331616807922</v>
      </c>
      <c r="F2092" s="90">
        <f t="shared" ca="1" si="394"/>
        <v>78.184667616642457</v>
      </c>
      <c r="G2092" s="90">
        <f t="shared" ca="1" si="394"/>
        <v>97.723980913917615</v>
      </c>
      <c r="H2092" s="90">
        <f t="shared" ca="1" si="390"/>
        <v>519.07024238311249</v>
      </c>
      <c r="I2092" s="90">
        <f t="shared" ca="1" si="391"/>
        <v>378.35710905306388</v>
      </c>
      <c r="J2092" s="90">
        <f t="shared" ca="1" si="392"/>
        <v>453.99492335912123</v>
      </c>
    </row>
    <row r="2093" spans="1:10" ht="12.75" x14ac:dyDescent="0.2">
      <c r="A2093" s="84">
        <v>2081</v>
      </c>
      <c r="B2093" s="90">
        <f t="shared" ca="1" si="388"/>
        <v>417.93231191085709</v>
      </c>
      <c r="C2093" s="103">
        <f t="shared" ca="1" si="395"/>
        <v>297.59235859005872</v>
      </c>
      <c r="D2093" s="103">
        <f t="shared" ca="1" si="395"/>
        <v>329.6474257921962</v>
      </c>
      <c r="E2093" s="90">
        <f t="shared" ca="1" si="394"/>
        <v>109.63180596172032</v>
      </c>
      <c r="F2093" s="90">
        <f t="shared" ca="1" si="394"/>
        <v>61.883284281843942</v>
      </c>
      <c r="G2093" s="90">
        <f t="shared" ca="1" si="394"/>
        <v>91.507929144735144</v>
      </c>
      <c r="H2093" s="90">
        <f t="shared" ca="1" si="390"/>
        <v>527.56411787257741</v>
      </c>
      <c r="I2093" s="90">
        <f t="shared" ca="1" si="391"/>
        <v>359.47564287190266</v>
      </c>
      <c r="J2093" s="90">
        <f t="shared" ca="1" si="392"/>
        <v>421.15535493693136</v>
      </c>
    </row>
    <row r="2094" spans="1:10" ht="12.75" x14ac:dyDescent="0.2">
      <c r="A2094" s="84">
        <v>2082</v>
      </c>
      <c r="B2094" s="90">
        <f t="shared" ca="1" si="388"/>
        <v>403.1222446059237</v>
      </c>
      <c r="C2094" s="103">
        <f t="shared" ref="C2094:G2109" ca="1" si="396">NORMINV(RAND(),C$5,C$6)</f>
        <v>283.34850160833349</v>
      </c>
      <c r="D2094" s="103">
        <f t="shared" ca="1" si="396"/>
        <v>354.80401206523368</v>
      </c>
      <c r="E2094" s="90">
        <f t="shared" ca="1" si="396"/>
        <v>109.88070524353307</v>
      </c>
      <c r="F2094" s="90">
        <f t="shared" ca="1" si="396"/>
        <v>102.4707366362293</v>
      </c>
      <c r="G2094" s="90">
        <f t="shared" ca="1" si="396"/>
        <v>106.79271427134469</v>
      </c>
      <c r="H2094" s="90">
        <f t="shared" ca="1" si="390"/>
        <v>513.00294984945674</v>
      </c>
      <c r="I2094" s="90">
        <f t="shared" ca="1" si="391"/>
        <v>385.81923824456283</v>
      </c>
      <c r="J2094" s="90">
        <f t="shared" ca="1" si="392"/>
        <v>461.5967263365784</v>
      </c>
    </row>
    <row r="2095" spans="1:10" ht="12.75" x14ac:dyDescent="0.2">
      <c r="A2095" s="84">
        <v>2083</v>
      </c>
      <c r="B2095" s="90">
        <f t="shared" ca="1" si="388"/>
        <v>407.24005051393652</v>
      </c>
      <c r="C2095" s="103">
        <f t="shared" ref="C2095:D2109" ca="1" si="397">NORMINV(RAND(),C$5,C$6)</f>
        <v>291.94191149253777</v>
      </c>
      <c r="D2095" s="103">
        <f t="shared" ca="1" si="397"/>
        <v>319.50214426549115</v>
      </c>
      <c r="E2095" s="90">
        <f t="shared" ca="1" si="396"/>
        <v>115.83303610557341</v>
      </c>
      <c r="F2095" s="90">
        <f t="shared" ca="1" si="396"/>
        <v>94.219568990329307</v>
      </c>
      <c r="G2095" s="90">
        <f t="shared" ca="1" si="396"/>
        <v>79.267088207774776</v>
      </c>
      <c r="H2095" s="90">
        <f t="shared" ca="1" si="390"/>
        <v>523.07308661950992</v>
      </c>
      <c r="I2095" s="90">
        <f t="shared" ca="1" si="391"/>
        <v>386.16148048286709</v>
      </c>
      <c r="J2095" s="90">
        <f t="shared" ca="1" si="392"/>
        <v>398.7692324732659</v>
      </c>
    </row>
    <row r="2096" spans="1:10" ht="12.75" x14ac:dyDescent="0.2">
      <c r="A2096" s="84">
        <v>2084</v>
      </c>
      <c r="B2096" s="90">
        <f t="shared" ca="1" si="388"/>
        <v>407.85391833138266</v>
      </c>
      <c r="C2096" s="103">
        <f t="shared" ca="1" si="397"/>
        <v>299.40907136047548</v>
      </c>
      <c r="D2096" s="103">
        <f t="shared" ca="1" si="397"/>
        <v>353.22052967956205</v>
      </c>
      <c r="E2096" s="90">
        <f t="shared" ca="1" si="396"/>
        <v>109.24623640048438</v>
      </c>
      <c r="F2096" s="90">
        <f t="shared" ca="1" si="396"/>
        <v>80.0873417725726</v>
      </c>
      <c r="G2096" s="90">
        <f t="shared" ca="1" si="396"/>
        <v>103.57606450315029</v>
      </c>
      <c r="H2096" s="90">
        <f t="shared" ca="1" si="390"/>
        <v>517.10015473186706</v>
      </c>
      <c r="I2096" s="90">
        <f t="shared" ca="1" si="391"/>
        <v>379.49641313304807</v>
      </c>
      <c r="J2096" s="90">
        <f t="shared" ca="1" si="392"/>
        <v>456.79659418271234</v>
      </c>
    </row>
    <row r="2097" spans="1:10" ht="12.75" x14ac:dyDescent="0.2">
      <c r="A2097" s="84">
        <v>2085</v>
      </c>
      <c r="B2097" s="90">
        <f t="shared" ca="1" si="388"/>
        <v>415.01259881787064</v>
      </c>
      <c r="C2097" s="103">
        <f t="shared" ca="1" si="397"/>
        <v>287.80562362072044</v>
      </c>
      <c r="D2097" s="103">
        <f t="shared" ca="1" si="397"/>
        <v>336.43319443563587</v>
      </c>
      <c r="E2097" s="90">
        <f t="shared" ca="1" si="396"/>
        <v>119.81121660950852</v>
      </c>
      <c r="F2097" s="90">
        <f t="shared" ca="1" si="396"/>
        <v>57.97956228715735</v>
      </c>
      <c r="G2097" s="90">
        <f t="shared" ca="1" si="396"/>
        <v>99.412828753048032</v>
      </c>
      <c r="H2097" s="90">
        <f t="shared" ca="1" si="390"/>
        <v>534.82381542737915</v>
      </c>
      <c r="I2097" s="90">
        <f t="shared" ca="1" si="391"/>
        <v>345.7851859078778</v>
      </c>
      <c r="J2097" s="90">
        <f t="shared" ca="1" si="392"/>
        <v>435.84602318868389</v>
      </c>
    </row>
    <row r="2098" spans="1:10" ht="12.75" x14ac:dyDescent="0.2">
      <c r="A2098" s="84">
        <v>2086</v>
      </c>
      <c r="B2098" s="90">
        <f t="shared" ca="1" si="388"/>
        <v>418.56355717284271</v>
      </c>
      <c r="C2098" s="103">
        <f t="shared" ca="1" si="397"/>
        <v>295.39989057450208</v>
      </c>
      <c r="D2098" s="103">
        <f t="shared" ca="1" si="397"/>
        <v>340.74997765850526</v>
      </c>
      <c r="E2098" s="90">
        <f t="shared" ca="1" si="396"/>
        <v>114.33161796424781</v>
      </c>
      <c r="F2098" s="90">
        <f t="shared" ca="1" si="396"/>
        <v>78.011997856769725</v>
      </c>
      <c r="G2098" s="90">
        <f t="shared" ca="1" si="396"/>
        <v>93.466600936171844</v>
      </c>
      <c r="H2098" s="90">
        <f t="shared" ca="1" si="390"/>
        <v>532.89517513709052</v>
      </c>
      <c r="I2098" s="90">
        <f t="shared" ca="1" si="391"/>
        <v>373.41188843127179</v>
      </c>
      <c r="J2098" s="90">
        <f t="shared" ca="1" si="392"/>
        <v>434.21657859467712</v>
      </c>
    </row>
    <row r="2099" spans="1:10" ht="12.75" x14ac:dyDescent="0.2">
      <c r="A2099" s="84">
        <v>2087</v>
      </c>
      <c r="B2099" s="90">
        <f t="shared" ca="1" si="388"/>
        <v>409.7972182781225</v>
      </c>
      <c r="C2099" s="103">
        <f t="shared" ca="1" si="397"/>
        <v>301.0958111881975</v>
      </c>
      <c r="D2099" s="103">
        <f t="shared" ca="1" si="397"/>
        <v>338.46972476657658</v>
      </c>
      <c r="E2099" s="90">
        <f t="shared" ca="1" si="396"/>
        <v>114.1339371148926</v>
      </c>
      <c r="F2099" s="90">
        <f t="shared" ca="1" si="396"/>
        <v>88.434929283279089</v>
      </c>
      <c r="G2099" s="90">
        <f t="shared" ca="1" si="396"/>
        <v>84.233211594359645</v>
      </c>
      <c r="H2099" s="90">
        <f t="shared" ca="1" si="390"/>
        <v>523.93115539301516</v>
      </c>
      <c r="I2099" s="90">
        <f t="shared" ca="1" si="391"/>
        <v>389.53074047147658</v>
      </c>
      <c r="J2099" s="90">
        <f t="shared" ca="1" si="392"/>
        <v>422.70293636093623</v>
      </c>
    </row>
    <row r="2100" spans="1:10" ht="12.75" x14ac:dyDescent="0.2">
      <c r="A2100" s="84">
        <v>2088</v>
      </c>
      <c r="B2100" s="90">
        <f t="shared" ca="1" si="388"/>
        <v>407.21053872362808</v>
      </c>
      <c r="C2100" s="103">
        <f t="shared" ca="1" si="397"/>
        <v>307.64650332789552</v>
      </c>
      <c r="D2100" s="103">
        <f t="shared" ca="1" si="397"/>
        <v>344.75408992834224</v>
      </c>
      <c r="E2100" s="90">
        <f t="shared" ca="1" si="396"/>
        <v>113.48088220272561</v>
      </c>
      <c r="F2100" s="90">
        <f t="shared" ca="1" si="396"/>
        <v>80.771194564559906</v>
      </c>
      <c r="G2100" s="90">
        <f t="shared" ca="1" si="396"/>
        <v>94.863792027474986</v>
      </c>
      <c r="H2100" s="90">
        <f t="shared" ca="1" si="390"/>
        <v>520.69142092635366</v>
      </c>
      <c r="I2100" s="90">
        <f t="shared" ca="1" si="391"/>
        <v>388.41769789245541</v>
      </c>
      <c r="J2100" s="90">
        <f t="shared" ca="1" si="392"/>
        <v>439.61788195581721</v>
      </c>
    </row>
    <row r="2101" spans="1:10" ht="12.75" x14ac:dyDescent="0.2">
      <c r="A2101" s="84">
        <v>2089</v>
      </c>
      <c r="B2101" s="90">
        <f t="shared" ca="1" si="388"/>
        <v>404.34213705601422</v>
      </c>
      <c r="C2101" s="103">
        <f t="shared" ca="1" si="397"/>
        <v>308.46129122071318</v>
      </c>
      <c r="D2101" s="103">
        <f t="shared" ca="1" si="397"/>
        <v>343.32126035265611</v>
      </c>
      <c r="E2101" s="90">
        <f t="shared" ca="1" si="396"/>
        <v>115.97392734339961</v>
      </c>
      <c r="F2101" s="90">
        <f t="shared" ca="1" si="396"/>
        <v>66.158574213909972</v>
      </c>
      <c r="G2101" s="90">
        <f t="shared" ca="1" si="396"/>
        <v>99.93999995606373</v>
      </c>
      <c r="H2101" s="90">
        <f t="shared" ca="1" si="390"/>
        <v>520.31606439941379</v>
      </c>
      <c r="I2101" s="90">
        <f t="shared" ca="1" si="391"/>
        <v>374.61986543462314</v>
      </c>
      <c r="J2101" s="90">
        <f t="shared" ca="1" si="392"/>
        <v>443.26126030871984</v>
      </c>
    </row>
    <row r="2102" spans="1:10" ht="12.75" x14ac:dyDescent="0.2">
      <c r="A2102" s="84">
        <v>2090</v>
      </c>
      <c r="B2102" s="90">
        <f t="shared" ca="1" si="388"/>
        <v>401.43837371268444</v>
      </c>
      <c r="C2102" s="103">
        <f t="shared" ca="1" si="397"/>
        <v>310.2143426664158</v>
      </c>
      <c r="D2102" s="103">
        <f t="shared" ca="1" si="397"/>
        <v>333.83777546621127</v>
      </c>
      <c r="E2102" s="90">
        <f t="shared" ca="1" si="396"/>
        <v>106.51317390472398</v>
      </c>
      <c r="F2102" s="90">
        <f t="shared" ca="1" si="396"/>
        <v>97.879228470533619</v>
      </c>
      <c r="G2102" s="90">
        <f t="shared" ca="1" si="396"/>
        <v>94.561019668788191</v>
      </c>
      <c r="H2102" s="90">
        <f t="shared" ca="1" si="390"/>
        <v>507.95154761740844</v>
      </c>
      <c r="I2102" s="90">
        <f t="shared" ca="1" si="391"/>
        <v>408.09357113694944</v>
      </c>
      <c r="J2102" s="90">
        <f t="shared" ca="1" si="392"/>
        <v>428.39879513499943</v>
      </c>
    </row>
    <row r="2103" spans="1:10" ht="12.75" x14ac:dyDescent="0.2">
      <c r="A2103" s="84">
        <v>2091</v>
      </c>
      <c r="B2103" s="90">
        <f t="shared" ca="1" si="388"/>
        <v>410.78624217596365</v>
      </c>
      <c r="C2103" s="103">
        <f t="shared" ca="1" si="397"/>
        <v>304.28573012191384</v>
      </c>
      <c r="D2103" s="103">
        <f t="shared" ca="1" si="397"/>
        <v>351.76441674409347</v>
      </c>
      <c r="E2103" s="90">
        <f t="shared" ca="1" si="396"/>
        <v>108.30198061358203</v>
      </c>
      <c r="F2103" s="90">
        <f t="shared" ca="1" si="396"/>
        <v>77.941595731443684</v>
      </c>
      <c r="G2103" s="90">
        <f t="shared" ca="1" si="396"/>
        <v>99.149405006082091</v>
      </c>
      <c r="H2103" s="90">
        <f t="shared" ca="1" si="390"/>
        <v>519.08822278954563</v>
      </c>
      <c r="I2103" s="90">
        <f t="shared" ca="1" si="391"/>
        <v>382.22732585335751</v>
      </c>
      <c r="J2103" s="90">
        <f t="shared" ca="1" si="392"/>
        <v>450.91382175017554</v>
      </c>
    </row>
    <row r="2104" spans="1:10" ht="12.75" x14ac:dyDescent="0.2">
      <c r="A2104" s="84">
        <v>2092</v>
      </c>
      <c r="B2104" s="90">
        <f t="shared" ca="1" si="388"/>
        <v>408.93996194167113</v>
      </c>
      <c r="C2104" s="103">
        <f t="shared" ca="1" si="397"/>
        <v>299.00886630696886</v>
      </c>
      <c r="D2104" s="103">
        <f t="shared" ca="1" si="397"/>
        <v>350.61314277959059</v>
      </c>
      <c r="E2104" s="90">
        <f t="shared" ca="1" si="396"/>
        <v>106.49168954675876</v>
      </c>
      <c r="F2104" s="90">
        <f t="shared" ca="1" si="396"/>
        <v>90.138911564896503</v>
      </c>
      <c r="G2104" s="90">
        <f t="shared" ca="1" si="396"/>
        <v>97.640217466675367</v>
      </c>
      <c r="H2104" s="90">
        <f t="shared" ca="1" si="390"/>
        <v>515.43165148842991</v>
      </c>
      <c r="I2104" s="90">
        <f t="shared" ca="1" si="391"/>
        <v>389.14777787186534</v>
      </c>
      <c r="J2104" s="90">
        <f t="shared" ca="1" si="392"/>
        <v>448.25336024626597</v>
      </c>
    </row>
    <row r="2105" spans="1:10" ht="12.75" x14ac:dyDescent="0.2">
      <c r="A2105" s="84">
        <v>2093</v>
      </c>
      <c r="B2105" s="90">
        <f t="shared" ca="1" si="388"/>
        <v>416.345712422779</v>
      </c>
      <c r="C2105" s="103">
        <f t="shared" ca="1" si="397"/>
        <v>302.1147676114245</v>
      </c>
      <c r="D2105" s="103">
        <f t="shared" ca="1" si="397"/>
        <v>339.58682175890158</v>
      </c>
      <c r="E2105" s="90">
        <f t="shared" ca="1" si="396"/>
        <v>104.92820391597402</v>
      </c>
      <c r="F2105" s="90">
        <f t="shared" ca="1" si="396"/>
        <v>86.733034126101586</v>
      </c>
      <c r="G2105" s="90">
        <f t="shared" ca="1" si="396"/>
        <v>96.511726583700536</v>
      </c>
      <c r="H2105" s="90">
        <f t="shared" ca="1" si="390"/>
        <v>521.273916338753</v>
      </c>
      <c r="I2105" s="90">
        <f t="shared" ca="1" si="391"/>
        <v>388.84780173752608</v>
      </c>
      <c r="J2105" s="90">
        <f t="shared" ca="1" si="392"/>
        <v>436.0985483426021</v>
      </c>
    </row>
    <row r="2106" spans="1:10" ht="12.75" x14ac:dyDescent="0.2">
      <c r="A2106" s="84">
        <v>2094</v>
      </c>
      <c r="B2106" s="90">
        <f t="shared" ca="1" si="388"/>
        <v>412.07171931258625</v>
      </c>
      <c r="C2106" s="103">
        <f t="shared" ca="1" si="397"/>
        <v>301.10042452392054</v>
      </c>
      <c r="D2106" s="103">
        <f t="shared" ca="1" si="397"/>
        <v>351.8587994560404</v>
      </c>
      <c r="E2106" s="90">
        <f t="shared" ca="1" si="396"/>
        <v>102.26877719025374</v>
      </c>
      <c r="F2106" s="90">
        <f t="shared" ca="1" si="396"/>
        <v>78.428605322825732</v>
      </c>
      <c r="G2106" s="90">
        <f t="shared" ca="1" si="396"/>
        <v>86.627073204892767</v>
      </c>
      <c r="H2106" s="90">
        <f t="shared" ca="1" si="390"/>
        <v>514.34049650283998</v>
      </c>
      <c r="I2106" s="90">
        <f t="shared" ca="1" si="391"/>
        <v>379.52902984674625</v>
      </c>
      <c r="J2106" s="90">
        <f t="shared" ca="1" si="392"/>
        <v>438.48587266093318</v>
      </c>
    </row>
    <row r="2107" spans="1:10" ht="12.75" x14ac:dyDescent="0.2">
      <c r="A2107" s="84">
        <v>2095</v>
      </c>
      <c r="B2107" s="90">
        <f t="shared" ca="1" si="388"/>
        <v>410.8073348143779</v>
      </c>
      <c r="C2107" s="103">
        <f t="shared" ca="1" si="397"/>
        <v>301.84507914000665</v>
      </c>
      <c r="D2107" s="103">
        <f t="shared" ca="1" si="397"/>
        <v>339.09535991263471</v>
      </c>
      <c r="E2107" s="90">
        <f t="shared" ca="1" si="396"/>
        <v>100.66706025031904</v>
      </c>
      <c r="F2107" s="90">
        <f t="shared" ca="1" si="396"/>
        <v>80.537516842935645</v>
      </c>
      <c r="G2107" s="90">
        <f t="shared" ca="1" si="396"/>
        <v>118.230779379154</v>
      </c>
      <c r="H2107" s="90">
        <f t="shared" ca="1" si="390"/>
        <v>511.47439506469692</v>
      </c>
      <c r="I2107" s="90">
        <f t="shared" ca="1" si="391"/>
        <v>382.38259598294229</v>
      </c>
      <c r="J2107" s="90">
        <f t="shared" ca="1" si="392"/>
        <v>457.32613929178871</v>
      </c>
    </row>
    <row r="2108" spans="1:10" ht="12.75" x14ac:dyDescent="0.2">
      <c r="A2108" s="84">
        <v>2096</v>
      </c>
      <c r="B2108" s="90">
        <f t="shared" ca="1" si="388"/>
        <v>408.54226112698962</v>
      </c>
      <c r="C2108" s="103">
        <f t="shared" ca="1" si="397"/>
        <v>296.24975821855975</v>
      </c>
      <c r="D2108" s="103">
        <f t="shared" ca="1" si="397"/>
        <v>351.76255073620098</v>
      </c>
      <c r="E2108" s="90">
        <f t="shared" ca="1" si="396"/>
        <v>111.24585729370008</v>
      </c>
      <c r="F2108" s="90">
        <f t="shared" ca="1" si="396"/>
        <v>93.538253673190439</v>
      </c>
      <c r="G2108" s="90">
        <f t="shared" ca="1" si="396"/>
        <v>87.485250944043415</v>
      </c>
      <c r="H2108" s="90">
        <f t="shared" ca="1" si="390"/>
        <v>519.78811842068967</v>
      </c>
      <c r="I2108" s="90">
        <f t="shared" ca="1" si="391"/>
        <v>389.78801189175022</v>
      </c>
      <c r="J2108" s="90">
        <f t="shared" ca="1" si="392"/>
        <v>439.24780168024438</v>
      </c>
    </row>
    <row r="2109" spans="1:10" ht="12.75" x14ac:dyDescent="0.2">
      <c r="A2109" s="84">
        <v>2097</v>
      </c>
      <c r="B2109" s="90">
        <f t="shared" ca="1" si="388"/>
        <v>405.68655032687235</v>
      </c>
      <c r="C2109" s="103">
        <f t="shared" ca="1" si="397"/>
        <v>293.10772956244523</v>
      </c>
      <c r="D2109" s="103">
        <f t="shared" ca="1" si="397"/>
        <v>353.49695951953402</v>
      </c>
      <c r="E2109" s="90">
        <f t="shared" ca="1" si="396"/>
        <v>109.03559524930073</v>
      </c>
      <c r="F2109" s="90">
        <f t="shared" ca="1" si="396"/>
        <v>76.224706785690344</v>
      </c>
      <c r="G2109" s="90">
        <f t="shared" ca="1" si="396"/>
        <v>102.17591092672542</v>
      </c>
      <c r="H2109" s="90">
        <f t="shared" ca="1" si="390"/>
        <v>514.72214557617303</v>
      </c>
      <c r="I2109" s="90">
        <f t="shared" ca="1" si="391"/>
        <v>369.33243634813556</v>
      </c>
      <c r="J2109" s="90">
        <f t="shared" ca="1" si="392"/>
        <v>455.67287044625942</v>
      </c>
    </row>
    <row r="2110" spans="1:10" ht="12.75" x14ac:dyDescent="0.2">
      <c r="A2110" s="84">
        <v>2098</v>
      </c>
      <c r="B2110" s="90">
        <f t="shared" ca="1" si="388"/>
        <v>408.77741955700998</v>
      </c>
      <c r="C2110" s="103">
        <f t="shared" ref="C2110:G2125" ca="1" si="398">NORMINV(RAND(),C$5,C$6)</f>
        <v>302.63137583618192</v>
      </c>
      <c r="D2110" s="103">
        <f t="shared" ca="1" si="398"/>
        <v>362.69421359584572</v>
      </c>
      <c r="E2110" s="90">
        <f t="shared" ca="1" si="398"/>
        <v>107.65322240019027</v>
      </c>
      <c r="F2110" s="90">
        <f t="shared" ca="1" si="398"/>
        <v>84.106881941784366</v>
      </c>
      <c r="G2110" s="90">
        <f t="shared" ca="1" si="398"/>
        <v>92.005529622218518</v>
      </c>
      <c r="H2110" s="90">
        <f t="shared" ca="1" si="390"/>
        <v>516.43064195720024</v>
      </c>
      <c r="I2110" s="90">
        <f t="shared" ca="1" si="391"/>
        <v>386.73825777796628</v>
      </c>
      <c r="J2110" s="90">
        <f t="shared" ca="1" si="392"/>
        <v>454.69974321806421</v>
      </c>
    </row>
    <row r="2111" spans="1:10" ht="12.75" x14ac:dyDescent="0.2">
      <c r="A2111" s="84">
        <v>2099</v>
      </c>
      <c r="B2111" s="90">
        <f t="shared" ca="1" si="388"/>
        <v>415.02664206967415</v>
      </c>
      <c r="C2111" s="103">
        <f t="shared" ref="C2111:D2125" ca="1" si="399">NORMINV(RAND(),C$5,C$6)</f>
        <v>302.40009017762554</v>
      </c>
      <c r="D2111" s="103">
        <f t="shared" ca="1" si="399"/>
        <v>352.83230927311718</v>
      </c>
      <c r="E2111" s="90">
        <f t="shared" ca="1" si="398"/>
        <v>100.45478298427365</v>
      </c>
      <c r="F2111" s="90">
        <f t="shared" ca="1" si="398"/>
        <v>78.829594649892343</v>
      </c>
      <c r="G2111" s="90">
        <f t="shared" ca="1" si="398"/>
        <v>90.54694228512156</v>
      </c>
      <c r="H2111" s="90">
        <f t="shared" ca="1" si="390"/>
        <v>515.48142505394776</v>
      </c>
      <c r="I2111" s="90">
        <f t="shared" ca="1" si="391"/>
        <v>381.22968482751787</v>
      </c>
      <c r="J2111" s="90">
        <f t="shared" ca="1" si="392"/>
        <v>443.37925155823871</v>
      </c>
    </row>
    <row r="2112" spans="1:10" ht="12.75" x14ac:dyDescent="0.2">
      <c r="A2112" s="84">
        <v>2100</v>
      </c>
      <c r="B2112" s="90">
        <f t="shared" ca="1" si="388"/>
        <v>407.29112376327561</v>
      </c>
      <c r="C2112" s="103">
        <f t="shared" ca="1" si="399"/>
        <v>303.94695383397527</v>
      </c>
      <c r="D2112" s="103">
        <f t="shared" ca="1" si="399"/>
        <v>354.78380949218348</v>
      </c>
      <c r="E2112" s="90">
        <f t="shared" ca="1" si="398"/>
        <v>106.44097044794904</v>
      </c>
      <c r="F2112" s="90">
        <f t="shared" ca="1" si="398"/>
        <v>69.958928290557907</v>
      </c>
      <c r="G2112" s="90">
        <f t="shared" ca="1" si="398"/>
        <v>108.13617732304422</v>
      </c>
      <c r="H2112" s="90">
        <f t="shared" ca="1" si="390"/>
        <v>513.73209421122465</v>
      </c>
      <c r="I2112" s="90">
        <f t="shared" ca="1" si="391"/>
        <v>373.90588212453315</v>
      </c>
      <c r="J2112" s="90">
        <f t="shared" ca="1" si="392"/>
        <v>462.91998681522773</v>
      </c>
    </row>
    <row r="2113" spans="1:10" ht="12.75" x14ac:dyDescent="0.2">
      <c r="A2113" s="84">
        <v>2101</v>
      </c>
      <c r="B2113" s="90">
        <f t="shared" ca="1" si="388"/>
        <v>415.75782167708064</v>
      </c>
      <c r="C2113" s="103">
        <f t="shared" ca="1" si="399"/>
        <v>296.88285608817347</v>
      </c>
      <c r="D2113" s="103">
        <f t="shared" ca="1" si="399"/>
        <v>352.0314462738138</v>
      </c>
      <c r="E2113" s="90">
        <f t="shared" ca="1" si="398"/>
        <v>113.69220520264203</v>
      </c>
      <c r="F2113" s="90">
        <f t="shared" ca="1" si="398"/>
        <v>76.860577925142067</v>
      </c>
      <c r="G2113" s="90">
        <f t="shared" ca="1" si="398"/>
        <v>95.236375599993607</v>
      </c>
      <c r="H2113" s="90">
        <f t="shared" ca="1" si="390"/>
        <v>529.45002687972271</v>
      </c>
      <c r="I2113" s="90">
        <f t="shared" ca="1" si="391"/>
        <v>373.74343401331555</v>
      </c>
      <c r="J2113" s="90">
        <f t="shared" ca="1" si="392"/>
        <v>447.26782187380741</v>
      </c>
    </row>
    <row r="2114" spans="1:10" ht="12.75" x14ac:dyDescent="0.2">
      <c r="A2114" s="84">
        <v>2102</v>
      </c>
      <c r="B2114" s="90">
        <f t="shared" ca="1" si="388"/>
        <v>408.20963880767891</v>
      </c>
      <c r="C2114" s="103">
        <f t="shared" ca="1" si="399"/>
        <v>318.61328600842478</v>
      </c>
      <c r="D2114" s="103">
        <f t="shared" ca="1" si="399"/>
        <v>334.42490246809427</v>
      </c>
      <c r="E2114" s="90">
        <f t="shared" ca="1" si="398"/>
        <v>107.23460349438352</v>
      </c>
      <c r="F2114" s="90">
        <f t="shared" ca="1" si="398"/>
        <v>77.741815685324127</v>
      </c>
      <c r="G2114" s="90">
        <f t="shared" ca="1" si="398"/>
        <v>84.578523915106018</v>
      </c>
      <c r="H2114" s="90">
        <f t="shared" ca="1" si="390"/>
        <v>515.44424230206243</v>
      </c>
      <c r="I2114" s="90">
        <f t="shared" ca="1" si="391"/>
        <v>396.35510169374891</v>
      </c>
      <c r="J2114" s="90">
        <f t="shared" ca="1" si="392"/>
        <v>419.00342638320029</v>
      </c>
    </row>
    <row r="2115" spans="1:10" ht="12.75" x14ac:dyDescent="0.2">
      <c r="A2115" s="84">
        <v>2103</v>
      </c>
      <c r="B2115" s="90">
        <f t="shared" ca="1" si="388"/>
        <v>411.58296710823157</v>
      </c>
      <c r="C2115" s="103">
        <f t="shared" ca="1" si="399"/>
        <v>289.80489365311513</v>
      </c>
      <c r="D2115" s="103">
        <f t="shared" ca="1" si="399"/>
        <v>324.46392301164792</v>
      </c>
      <c r="E2115" s="90">
        <f t="shared" ca="1" si="398"/>
        <v>118.3988717260588</v>
      </c>
      <c r="F2115" s="90">
        <f t="shared" ca="1" si="398"/>
        <v>85.45909506812545</v>
      </c>
      <c r="G2115" s="90">
        <f t="shared" ca="1" si="398"/>
        <v>86.330858035433437</v>
      </c>
      <c r="H2115" s="90">
        <f t="shared" ca="1" si="390"/>
        <v>529.98183883429033</v>
      </c>
      <c r="I2115" s="90">
        <f t="shared" ca="1" si="391"/>
        <v>375.26398872124059</v>
      </c>
      <c r="J2115" s="90">
        <f t="shared" ca="1" si="392"/>
        <v>410.79478104708136</v>
      </c>
    </row>
    <row r="2116" spans="1:10" ht="12.75" x14ac:dyDescent="0.2">
      <c r="A2116" s="84">
        <v>2104</v>
      </c>
      <c r="B2116" s="90">
        <f t="shared" ca="1" si="388"/>
        <v>409.43175257623761</v>
      </c>
      <c r="C2116" s="103">
        <f t="shared" ca="1" si="399"/>
        <v>309.08803397292689</v>
      </c>
      <c r="D2116" s="103">
        <f t="shared" ca="1" si="399"/>
        <v>340.22669408165285</v>
      </c>
      <c r="E2116" s="90">
        <f t="shared" ca="1" si="398"/>
        <v>112.31498034086729</v>
      </c>
      <c r="F2116" s="90">
        <f t="shared" ca="1" si="398"/>
        <v>84.3371843648723</v>
      </c>
      <c r="G2116" s="90">
        <f t="shared" ca="1" si="398"/>
        <v>95.504123129641343</v>
      </c>
      <c r="H2116" s="90">
        <f t="shared" ca="1" si="390"/>
        <v>521.74673291710496</v>
      </c>
      <c r="I2116" s="90">
        <f t="shared" ca="1" si="391"/>
        <v>393.42521833779921</v>
      </c>
      <c r="J2116" s="90">
        <f t="shared" ca="1" si="392"/>
        <v>435.73081721129421</v>
      </c>
    </row>
    <row r="2117" spans="1:10" ht="12.75" x14ac:dyDescent="0.2">
      <c r="A2117" s="84">
        <v>2105</v>
      </c>
      <c r="B2117" s="90">
        <f t="shared" ca="1" si="388"/>
        <v>409.60389896274785</v>
      </c>
      <c r="C2117" s="103">
        <f t="shared" ca="1" si="399"/>
        <v>308.51765245452663</v>
      </c>
      <c r="D2117" s="103">
        <f t="shared" ca="1" si="399"/>
        <v>358.12018248215901</v>
      </c>
      <c r="E2117" s="90">
        <f t="shared" ca="1" si="398"/>
        <v>109.1557148554418</v>
      </c>
      <c r="F2117" s="90">
        <f t="shared" ca="1" si="398"/>
        <v>106.74774356912573</v>
      </c>
      <c r="G2117" s="90">
        <f t="shared" ca="1" si="398"/>
        <v>101.1933234425866</v>
      </c>
      <c r="H2117" s="90">
        <f t="shared" ca="1" si="390"/>
        <v>518.75961381818968</v>
      </c>
      <c r="I2117" s="90">
        <f t="shared" ca="1" si="391"/>
        <v>415.26539602365233</v>
      </c>
      <c r="J2117" s="90">
        <f t="shared" ca="1" si="392"/>
        <v>459.31350592474564</v>
      </c>
    </row>
    <row r="2118" spans="1:10" ht="12.75" x14ac:dyDescent="0.2">
      <c r="A2118" s="84">
        <v>2106</v>
      </c>
      <c r="B2118" s="90">
        <f t="shared" ca="1" si="388"/>
        <v>412.16748749331884</v>
      </c>
      <c r="C2118" s="103">
        <f t="shared" ca="1" si="399"/>
        <v>291.37322711093805</v>
      </c>
      <c r="D2118" s="103">
        <f t="shared" ca="1" si="399"/>
        <v>349.0893822067186</v>
      </c>
      <c r="E2118" s="90">
        <f t="shared" ca="1" si="398"/>
        <v>101.77610565440551</v>
      </c>
      <c r="F2118" s="90">
        <f t="shared" ca="1" si="398"/>
        <v>85.249354764881133</v>
      </c>
      <c r="G2118" s="90">
        <f t="shared" ca="1" si="398"/>
        <v>78.479324677477251</v>
      </c>
      <c r="H2118" s="90">
        <f t="shared" ca="1" si="390"/>
        <v>513.94359314772441</v>
      </c>
      <c r="I2118" s="90">
        <f t="shared" ca="1" si="391"/>
        <v>376.62258187581915</v>
      </c>
      <c r="J2118" s="90">
        <f t="shared" ca="1" si="392"/>
        <v>427.56870688419588</v>
      </c>
    </row>
    <row r="2119" spans="1:10" ht="12.75" x14ac:dyDescent="0.2">
      <c r="A2119" s="84">
        <v>2107</v>
      </c>
      <c r="B2119" s="90">
        <f t="shared" ca="1" si="388"/>
        <v>397.60675206380165</v>
      </c>
      <c r="C2119" s="103">
        <f t="shared" ca="1" si="399"/>
        <v>308.38422711496241</v>
      </c>
      <c r="D2119" s="103">
        <f t="shared" ca="1" si="399"/>
        <v>354.44142656415033</v>
      </c>
      <c r="E2119" s="90">
        <f t="shared" ca="1" si="398"/>
        <v>107.42545273743362</v>
      </c>
      <c r="F2119" s="90">
        <f t="shared" ca="1" si="398"/>
        <v>71.781662660336508</v>
      </c>
      <c r="G2119" s="90">
        <f t="shared" ca="1" si="398"/>
        <v>97.184373390070732</v>
      </c>
      <c r="H2119" s="90">
        <f t="shared" ca="1" si="390"/>
        <v>505.03220480123525</v>
      </c>
      <c r="I2119" s="90">
        <f t="shared" ca="1" si="391"/>
        <v>380.16588977529892</v>
      </c>
      <c r="J2119" s="90">
        <f t="shared" ca="1" si="392"/>
        <v>451.62579995422107</v>
      </c>
    </row>
    <row r="2120" spans="1:10" ht="12.75" x14ac:dyDescent="0.2">
      <c r="A2120" s="84">
        <v>2108</v>
      </c>
      <c r="B2120" s="90">
        <f t="shared" ca="1" si="388"/>
        <v>396.69875041697429</v>
      </c>
      <c r="C2120" s="103">
        <f t="shared" ca="1" si="399"/>
        <v>287.88249467194731</v>
      </c>
      <c r="D2120" s="103">
        <f t="shared" ca="1" si="399"/>
        <v>332.94502789420278</v>
      </c>
      <c r="E2120" s="90">
        <f t="shared" ca="1" si="398"/>
        <v>109.24725088418526</v>
      </c>
      <c r="F2120" s="90">
        <f t="shared" ca="1" si="398"/>
        <v>87.867843488292124</v>
      </c>
      <c r="G2120" s="90">
        <f t="shared" ca="1" si="398"/>
        <v>88.859687852808676</v>
      </c>
      <c r="H2120" s="90">
        <f t="shared" ca="1" si="390"/>
        <v>505.94600130115953</v>
      </c>
      <c r="I2120" s="90">
        <f t="shared" ca="1" si="391"/>
        <v>375.75033816023944</v>
      </c>
      <c r="J2120" s="90">
        <f t="shared" ca="1" si="392"/>
        <v>421.80471574701147</v>
      </c>
    </row>
    <row r="2121" spans="1:10" ht="12.75" x14ac:dyDescent="0.2">
      <c r="A2121" s="84">
        <v>2109</v>
      </c>
      <c r="B2121" s="90">
        <f t="shared" ca="1" si="388"/>
        <v>410.98392558222019</v>
      </c>
      <c r="C2121" s="103">
        <f t="shared" ca="1" si="399"/>
        <v>298.1165596731355</v>
      </c>
      <c r="D2121" s="103">
        <f t="shared" ca="1" si="399"/>
        <v>344.16733057366582</v>
      </c>
      <c r="E2121" s="90">
        <f t="shared" ca="1" si="398"/>
        <v>110.62014210940102</v>
      </c>
      <c r="F2121" s="90">
        <f t="shared" ca="1" si="398"/>
        <v>70.63651001391095</v>
      </c>
      <c r="G2121" s="90">
        <f t="shared" ca="1" si="398"/>
        <v>112.21318595404233</v>
      </c>
      <c r="H2121" s="90">
        <f t="shared" ca="1" si="390"/>
        <v>521.60406769162125</v>
      </c>
      <c r="I2121" s="90">
        <f t="shared" ca="1" si="391"/>
        <v>368.75306968704643</v>
      </c>
      <c r="J2121" s="90">
        <f t="shared" ca="1" si="392"/>
        <v>456.38051652770815</v>
      </c>
    </row>
    <row r="2122" spans="1:10" ht="12.75" x14ac:dyDescent="0.2">
      <c r="A2122" s="84">
        <v>2110</v>
      </c>
      <c r="B2122" s="90">
        <f t="shared" ca="1" si="388"/>
        <v>405.6438976503307</v>
      </c>
      <c r="C2122" s="103">
        <f t="shared" ca="1" si="399"/>
        <v>309.64166649151588</v>
      </c>
      <c r="D2122" s="103">
        <f t="shared" ca="1" si="399"/>
        <v>354.35550848679895</v>
      </c>
      <c r="E2122" s="90">
        <f t="shared" ca="1" si="398"/>
        <v>117.74168283676913</v>
      </c>
      <c r="F2122" s="90">
        <f t="shared" ca="1" si="398"/>
        <v>86.816900019734291</v>
      </c>
      <c r="G2122" s="90">
        <f t="shared" ca="1" si="398"/>
        <v>101.04024550999257</v>
      </c>
      <c r="H2122" s="90">
        <f t="shared" ca="1" si="390"/>
        <v>523.38558048709979</v>
      </c>
      <c r="I2122" s="90">
        <f t="shared" ca="1" si="391"/>
        <v>396.45856651125018</v>
      </c>
      <c r="J2122" s="90">
        <f t="shared" ca="1" si="392"/>
        <v>455.39575399679154</v>
      </c>
    </row>
    <row r="2123" spans="1:10" ht="12.75" x14ac:dyDescent="0.2">
      <c r="A2123" s="84">
        <v>2111</v>
      </c>
      <c r="B2123" s="90">
        <f t="shared" ca="1" si="388"/>
        <v>414.55133517343438</v>
      </c>
      <c r="C2123" s="103">
        <f t="shared" ca="1" si="399"/>
        <v>298.03996722281153</v>
      </c>
      <c r="D2123" s="103">
        <f t="shared" ca="1" si="399"/>
        <v>330.0158321068551</v>
      </c>
      <c r="E2123" s="90">
        <f t="shared" ca="1" si="398"/>
        <v>106.77034538191188</v>
      </c>
      <c r="F2123" s="90">
        <f t="shared" ca="1" si="398"/>
        <v>77.864390242925325</v>
      </c>
      <c r="G2123" s="90">
        <f t="shared" ca="1" si="398"/>
        <v>93.298585906214427</v>
      </c>
      <c r="H2123" s="90">
        <f t="shared" ca="1" si="390"/>
        <v>521.32168055534623</v>
      </c>
      <c r="I2123" s="90">
        <f t="shared" ca="1" si="391"/>
        <v>375.90435746573684</v>
      </c>
      <c r="J2123" s="90">
        <f t="shared" ca="1" si="392"/>
        <v>423.31441801306954</v>
      </c>
    </row>
    <row r="2124" spans="1:10" ht="12.75" x14ac:dyDescent="0.2">
      <c r="A2124" s="84">
        <v>2112</v>
      </c>
      <c r="B2124" s="90">
        <f t="shared" ca="1" si="388"/>
        <v>401.69829036764173</v>
      </c>
      <c r="C2124" s="103">
        <f t="shared" ca="1" si="399"/>
        <v>293.68301930138438</v>
      </c>
      <c r="D2124" s="103">
        <f t="shared" ca="1" si="399"/>
        <v>333.10493176716056</v>
      </c>
      <c r="E2124" s="90">
        <f t="shared" ca="1" si="398"/>
        <v>108.98712686528866</v>
      </c>
      <c r="F2124" s="90">
        <f t="shared" ca="1" si="398"/>
        <v>97.50285276003828</v>
      </c>
      <c r="G2124" s="90">
        <f t="shared" ca="1" si="398"/>
        <v>88.725472254339124</v>
      </c>
      <c r="H2124" s="90">
        <f t="shared" ca="1" si="390"/>
        <v>510.68541723293038</v>
      </c>
      <c r="I2124" s="90">
        <f t="shared" ca="1" si="391"/>
        <v>391.18587206142263</v>
      </c>
      <c r="J2124" s="90">
        <f t="shared" ca="1" si="392"/>
        <v>421.8304040214997</v>
      </c>
    </row>
    <row r="2125" spans="1:10" ht="12.75" x14ac:dyDescent="0.2">
      <c r="A2125" s="84">
        <v>2113</v>
      </c>
      <c r="B2125" s="90">
        <f t="shared" ca="1" si="388"/>
        <v>407.10233375560318</v>
      </c>
      <c r="C2125" s="103">
        <f t="shared" ca="1" si="399"/>
        <v>291.77744201575513</v>
      </c>
      <c r="D2125" s="103">
        <f t="shared" ca="1" si="399"/>
        <v>341.68047088918246</v>
      </c>
      <c r="E2125" s="90">
        <f t="shared" ca="1" si="398"/>
        <v>116.03159499000418</v>
      </c>
      <c r="F2125" s="90">
        <f t="shared" ca="1" si="398"/>
        <v>99.864081887784977</v>
      </c>
      <c r="G2125" s="90">
        <f t="shared" ca="1" si="398"/>
        <v>62.824145983488144</v>
      </c>
      <c r="H2125" s="90">
        <f t="shared" ca="1" si="390"/>
        <v>523.13392874560736</v>
      </c>
      <c r="I2125" s="90">
        <f t="shared" ca="1" si="391"/>
        <v>391.64152390354013</v>
      </c>
      <c r="J2125" s="90">
        <f t="shared" ca="1" si="392"/>
        <v>404.50461687267062</v>
      </c>
    </row>
    <row r="2126" spans="1:10" ht="12.75" x14ac:dyDescent="0.2">
      <c r="A2126" s="84">
        <v>2114</v>
      </c>
      <c r="B2126" s="90">
        <f t="shared" ref="B2126:B2189" ca="1" si="400">NORMINV(RAND(),B$5,B$6)</f>
        <v>406.47216594238466</v>
      </c>
      <c r="C2126" s="103">
        <f t="shared" ref="C2126:G2141" ca="1" si="401">NORMINV(RAND(),C$5,C$6)</f>
        <v>311.41438910022595</v>
      </c>
      <c r="D2126" s="103">
        <f t="shared" ca="1" si="401"/>
        <v>345.05299834771427</v>
      </c>
      <c r="E2126" s="90">
        <f t="shared" ca="1" si="401"/>
        <v>100.07508127007776</v>
      </c>
      <c r="F2126" s="90">
        <f t="shared" ca="1" si="401"/>
        <v>86.559710721000457</v>
      </c>
      <c r="G2126" s="90">
        <f t="shared" ca="1" si="401"/>
        <v>88.877626474639854</v>
      </c>
      <c r="H2126" s="90">
        <f t="shared" ref="H2126:H2189" ca="1" si="402">+B2126+E2126</f>
        <v>506.54724721246242</v>
      </c>
      <c r="I2126" s="90">
        <f t="shared" ref="I2126:I2189" ca="1" si="403">+C2126+F2126</f>
        <v>397.97409982122639</v>
      </c>
      <c r="J2126" s="90">
        <f t="shared" ref="J2126:J2189" ca="1" si="404">+D2126+G2126</f>
        <v>433.9306248223541</v>
      </c>
    </row>
    <row r="2127" spans="1:10" ht="12.75" x14ac:dyDescent="0.2">
      <c r="A2127" s="84">
        <v>2115</v>
      </c>
      <c r="B2127" s="90">
        <f t="shared" ca="1" si="400"/>
        <v>409.4796278617855</v>
      </c>
      <c r="C2127" s="103">
        <f t="shared" ref="C2127:D2141" ca="1" si="405">NORMINV(RAND(),C$5,C$6)</f>
        <v>295.31385235090556</v>
      </c>
      <c r="D2127" s="103">
        <f t="shared" ca="1" si="405"/>
        <v>358.41259751108294</v>
      </c>
      <c r="E2127" s="90">
        <f t="shared" ca="1" si="401"/>
        <v>104.41285070315226</v>
      </c>
      <c r="F2127" s="90">
        <f t="shared" ca="1" si="401"/>
        <v>89.332950657674218</v>
      </c>
      <c r="G2127" s="90">
        <f t="shared" ca="1" si="401"/>
        <v>81.816598535116739</v>
      </c>
      <c r="H2127" s="90">
        <f t="shared" ca="1" si="402"/>
        <v>513.89247856493773</v>
      </c>
      <c r="I2127" s="90">
        <f t="shared" ca="1" si="403"/>
        <v>384.64680300857981</v>
      </c>
      <c r="J2127" s="90">
        <f t="shared" ca="1" si="404"/>
        <v>440.22919604619966</v>
      </c>
    </row>
    <row r="2128" spans="1:10" ht="12.75" x14ac:dyDescent="0.2">
      <c r="A2128" s="84">
        <v>2116</v>
      </c>
      <c r="B2128" s="90">
        <f t="shared" ca="1" si="400"/>
        <v>406.37170089523516</v>
      </c>
      <c r="C2128" s="103">
        <f t="shared" ca="1" si="405"/>
        <v>296.30572863272829</v>
      </c>
      <c r="D2128" s="103">
        <f t="shared" ca="1" si="405"/>
        <v>341.97970457121795</v>
      </c>
      <c r="E2128" s="90">
        <f t="shared" ca="1" si="401"/>
        <v>107.96535160708694</v>
      </c>
      <c r="F2128" s="90">
        <f t="shared" ca="1" si="401"/>
        <v>76.886690341912868</v>
      </c>
      <c r="G2128" s="90">
        <f t="shared" ca="1" si="401"/>
        <v>103.4737249921191</v>
      </c>
      <c r="H2128" s="90">
        <f t="shared" ca="1" si="402"/>
        <v>514.33705250232208</v>
      </c>
      <c r="I2128" s="90">
        <f t="shared" ca="1" si="403"/>
        <v>373.19241897464116</v>
      </c>
      <c r="J2128" s="90">
        <f t="shared" ca="1" si="404"/>
        <v>445.45342956333707</v>
      </c>
    </row>
    <row r="2129" spans="1:10" ht="12.75" x14ac:dyDescent="0.2">
      <c r="A2129" s="84">
        <v>2117</v>
      </c>
      <c r="B2129" s="90">
        <f t="shared" ca="1" si="400"/>
        <v>403.96762709644349</v>
      </c>
      <c r="C2129" s="103">
        <f t="shared" ca="1" si="405"/>
        <v>297.52037777628573</v>
      </c>
      <c r="D2129" s="103">
        <f t="shared" ca="1" si="405"/>
        <v>357.73533015494729</v>
      </c>
      <c r="E2129" s="90">
        <f t="shared" ca="1" si="401"/>
        <v>107.31004323348806</v>
      </c>
      <c r="F2129" s="90">
        <f t="shared" ca="1" si="401"/>
        <v>83.512305425560669</v>
      </c>
      <c r="G2129" s="90">
        <f t="shared" ca="1" si="401"/>
        <v>94.42151098510989</v>
      </c>
      <c r="H2129" s="90">
        <f t="shared" ca="1" si="402"/>
        <v>511.27767032993154</v>
      </c>
      <c r="I2129" s="90">
        <f t="shared" ca="1" si="403"/>
        <v>381.0326832018464</v>
      </c>
      <c r="J2129" s="90">
        <f t="shared" ca="1" si="404"/>
        <v>452.15684114005717</v>
      </c>
    </row>
    <row r="2130" spans="1:10" ht="12.75" x14ac:dyDescent="0.2">
      <c r="A2130" s="84">
        <v>2118</v>
      </c>
      <c r="B2130" s="90">
        <f t="shared" ca="1" si="400"/>
        <v>420.74752443836002</v>
      </c>
      <c r="C2130" s="103">
        <f t="shared" ca="1" si="405"/>
        <v>287.20829446856055</v>
      </c>
      <c r="D2130" s="103">
        <f t="shared" ca="1" si="405"/>
        <v>349.90912930211391</v>
      </c>
      <c r="E2130" s="90">
        <f t="shared" ca="1" si="401"/>
        <v>111.90669691302615</v>
      </c>
      <c r="F2130" s="90">
        <f t="shared" ca="1" si="401"/>
        <v>71.994771400907666</v>
      </c>
      <c r="G2130" s="90">
        <f t="shared" ca="1" si="401"/>
        <v>114.37170701783397</v>
      </c>
      <c r="H2130" s="90">
        <f t="shared" ca="1" si="402"/>
        <v>532.65422135138613</v>
      </c>
      <c r="I2130" s="90">
        <f t="shared" ca="1" si="403"/>
        <v>359.20306586946822</v>
      </c>
      <c r="J2130" s="90">
        <f t="shared" ca="1" si="404"/>
        <v>464.28083631994787</v>
      </c>
    </row>
    <row r="2131" spans="1:10" ht="12.75" x14ac:dyDescent="0.2">
      <c r="A2131" s="84">
        <v>2119</v>
      </c>
      <c r="B2131" s="90">
        <f t="shared" ca="1" si="400"/>
        <v>416.71947364955798</v>
      </c>
      <c r="C2131" s="103">
        <f t="shared" ca="1" si="405"/>
        <v>300.80302859756199</v>
      </c>
      <c r="D2131" s="103">
        <f t="shared" ca="1" si="405"/>
        <v>371.20351942218736</v>
      </c>
      <c r="E2131" s="90">
        <f t="shared" ca="1" si="401"/>
        <v>113.88398517304613</v>
      </c>
      <c r="F2131" s="90">
        <f t="shared" ca="1" si="401"/>
        <v>70.882724737373763</v>
      </c>
      <c r="G2131" s="90">
        <f t="shared" ca="1" si="401"/>
        <v>83.898606639792931</v>
      </c>
      <c r="H2131" s="90">
        <f t="shared" ca="1" si="402"/>
        <v>530.60345882260413</v>
      </c>
      <c r="I2131" s="90">
        <f t="shared" ca="1" si="403"/>
        <v>371.68575333493573</v>
      </c>
      <c r="J2131" s="90">
        <f t="shared" ca="1" si="404"/>
        <v>455.1021260619803</v>
      </c>
    </row>
    <row r="2132" spans="1:10" ht="12.75" x14ac:dyDescent="0.2">
      <c r="A2132" s="84">
        <v>2120</v>
      </c>
      <c r="B2132" s="90">
        <f t="shared" ca="1" si="400"/>
        <v>408.07356519905835</v>
      </c>
      <c r="C2132" s="103">
        <f t="shared" ca="1" si="405"/>
        <v>297.57451029364989</v>
      </c>
      <c r="D2132" s="103">
        <f t="shared" ca="1" si="405"/>
        <v>347.55813170626294</v>
      </c>
      <c r="E2132" s="90">
        <f t="shared" ca="1" si="401"/>
        <v>114.76875674768918</v>
      </c>
      <c r="F2132" s="90">
        <f t="shared" ca="1" si="401"/>
        <v>86.604464655634004</v>
      </c>
      <c r="G2132" s="90">
        <f t="shared" ca="1" si="401"/>
        <v>104.75390092665796</v>
      </c>
      <c r="H2132" s="90">
        <f t="shared" ca="1" si="402"/>
        <v>522.84232194674757</v>
      </c>
      <c r="I2132" s="90">
        <f t="shared" ca="1" si="403"/>
        <v>384.17897494928388</v>
      </c>
      <c r="J2132" s="90">
        <f t="shared" ca="1" si="404"/>
        <v>452.31203263292093</v>
      </c>
    </row>
    <row r="2133" spans="1:10" ht="12.75" x14ac:dyDescent="0.2">
      <c r="A2133" s="84">
        <v>2121</v>
      </c>
      <c r="B2133" s="90">
        <f t="shared" ca="1" si="400"/>
        <v>416.17761622071623</v>
      </c>
      <c r="C2133" s="103">
        <f t="shared" ca="1" si="405"/>
        <v>289.16706009679359</v>
      </c>
      <c r="D2133" s="103">
        <f t="shared" ca="1" si="405"/>
        <v>347.05883371220881</v>
      </c>
      <c r="E2133" s="90">
        <f t="shared" ca="1" si="401"/>
        <v>110.28447098680518</v>
      </c>
      <c r="F2133" s="90">
        <f t="shared" ca="1" si="401"/>
        <v>81.243488838942511</v>
      </c>
      <c r="G2133" s="90">
        <f t="shared" ca="1" si="401"/>
        <v>108.04869215253404</v>
      </c>
      <c r="H2133" s="90">
        <f t="shared" ca="1" si="402"/>
        <v>526.46208720752145</v>
      </c>
      <c r="I2133" s="90">
        <f t="shared" ca="1" si="403"/>
        <v>370.41054893573607</v>
      </c>
      <c r="J2133" s="90">
        <f t="shared" ca="1" si="404"/>
        <v>455.10752586474285</v>
      </c>
    </row>
    <row r="2134" spans="1:10" ht="12.75" x14ac:dyDescent="0.2">
      <c r="A2134" s="84">
        <v>2122</v>
      </c>
      <c r="B2134" s="90">
        <f t="shared" ca="1" si="400"/>
        <v>415.39483471282188</v>
      </c>
      <c r="C2134" s="103">
        <f t="shared" ca="1" si="405"/>
        <v>289.26734385277945</v>
      </c>
      <c r="D2134" s="103">
        <f t="shared" ca="1" si="405"/>
        <v>340.5840719050085</v>
      </c>
      <c r="E2134" s="90">
        <f t="shared" ca="1" si="401"/>
        <v>110.01151838511274</v>
      </c>
      <c r="F2134" s="90">
        <f t="shared" ca="1" si="401"/>
        <v>89.339345353722621</v>
      </c>
      <c r="G2134" s="90">
        <f t="shared" ca="1" si="401"/>
        <v>90.384967222623189</v>
      </c>
      <c r="H2134" s="90">
        <f t="shared" ca="1" si="402"/>
        <v>525.40635309793458</v>
      </c>
      <c r="I2134" s="90">
        <f t="shared" ca="1" si="403"/>
        <v>378.6066892065021</v>
      </c>
      <c r="J2134" s="90">
        <f t="shared" ca="1" si="404"/>
        <v>430.96903912763167</v>
      </c>
    </row>
    <row r="2135" spans="1:10" ht="12.75" x14ac:dyDescent="0.2">
      <c r="A2135" s="84">
        <v>2123</v>
      </c>
      <c r="B2135" s="90">
        <f t="shared" ca="1" si="400"/>
        <v>416.77398200479041</v>
      </c>
      <c r="C2135" s="103">
        <f t="shared" ca="1" si="405"/>
        <v>288.78095813289434</v>
      </c>
      <c r="D2135" s="103">
        <f t="shared" ca="1" si="405"/>
        <v>349.158226273607</v>
      </c>
      <c r="E2135" s="90">
        <f t="shared" ca="1" si="401"/>
        <v>107.29250399115323</v>
      </c>
      <c r="F2135" s="90">
        <f t="shared" ca="1" si="401"/>
        <v>78.103911601505544</v>
      </c>
      <c r="G2135" s="90">
        <f t="shared" ca="1" si="401"/>
        <v>103.74026992210734</v>
      </c>
      <c r="H2135" s="90">
        <f t="shared" ca="1" si="402"/>
        <v>524.06648599594359</v>
      </c>
      <c r="I2135" s="90">
        <f t="shared" ca="1" si="403"/>
        <v>366.8848697343999</v>
      </c>
      <c r="J2135" s="90">
        <f t="shared" ca="1" si="404"/>
        <v>452.89849619571436</v>
      </c>
    </row>
    <row r="2136" spans="1:10" ht="12.75" x14ac:dyDescent="0.2">
      <c r="A2136" s="84">
        <v>2124</v>
      </c>
      <c r="B2136" s="90">
        <f t="shared" ca="1" si="400"/>
        <v>410.00088338545874</v>
      </c>
      <c r="C2136" s="103">
        <f t="shared" ca="1" si="405"/>
        <v>284.24908430605302</v>
      </c>
      <c r="D2136" s="103">
        <f t="shared" ca="1" si="405"/>
        <v>366.22362323310489</v>
      </c>
      <c r="E2136" s="90">
        <f t="shared" ca="1" si="401"/>
        <v>109.12531020708069</v>
      </c>
      <c r="F2136" s="90">
        <f t="shared" ca="1" si="401"/>
        <v>75.867408500160849</v>
      </c>
      <c r="G2136" s="90">
        <f t="shared" ca="1" si="401"/>
        <v>112.79681929028479</v>
      </c>
      <c r="H2136" s="90">
        <f t="shared" ca="1" si="402"/>
        <v>519.12619359253938</v>
      </c>
      <c r="I2136" s="90">
        <f t="shared" ca="1" si="403"/>
        <v>360.11649280621384</v>
      </c>
      <c r="J2136" s="90">
        <f t="shared" ca="1" si="404"/>
        <v>479.02044252338965</v>
      </c>
    </row>
    <row r="2137" spans="1:10" ht="12.75" x14ac:dyDescent="0.2">
      <c r="A2137" s="84">
        <v>2125</v>
      </c>
      <c r="B2137" s="90">
        <f t="shared" ca="1" si="400"/>
        <v>404.74160453579702</v>
      </c>
      <c r="C2137" s="103">
        <f t="shared" ca="1" si="405"/>
        <v>297.71451285249969</v>
      </c>
      <c r="D2137" s="103">
        <f t="shared" ca="1" si="405"/>
        <v>330.19120060771581</v>
      </c>
      <c r="E2137" s="90">
        <f t="shared" ca="1" si="401"/>
        <v>103.34053126577152</v>
      </c>
      <c r="F2137" s="90">
        <f t="shared" ca="1" si="401"/>
        <v>93.433579822523654</v>
      </c>
      <c r="G2137" s="90">
        <f t="shared" ca="1" si="401"/>
        <v>109.476703786375</v>
      </c>
      <c r="H2137" s="90">
        <f t="shared" ca="1" si="402"/>
        <v>508.08213580156854</v>
      </c>
      <c r="I2137" s="90">
        <f t="shared" ca="1" si="403"/>
        <v>391.14809267502335</v>
      </c>
      <c r="J2137" s="90">
        <f t="shared" ca="1" si="404"/>
        <v>439.66790439409078</v>
      </c>
    </row>
    <row r="2138" spans="1:10" ht="12.75" x14ac:dyDescent="0.2">
      <c r="A2138" s="84">
        <v>2126</v>
      </c>
      <c r="B2138" s="90">
        <f t="shared" ca="1" si="400"/>
        <v>415.81676763087938</v>
      </c>
      <c r="C2138" s="103">
        <f t="shared" ca="1" si="405"/>
        <v>312.55654720040502</v>
      </c>
      <c r="D2138" s="103">
        <f t="shared" ca="1" si="405"/>
        <v>365.20453662029769</v>
      </c>
      <c r="E2138" s="90">
        <f t="shared" ca="1" si="401"/>
        <v>107.24225519850357</v>
      </c>
      <c r="F2138" s="90">
        <f t="shared" ca="1" si="401"/>
        <v>86.227007530299417</v>
      </c>
      <c r="G2138" s="90">
        <f t="shared" ca="1" si="401"/>
        <v>89.973582910034779</v>
      </c>
      <c r="H2138" s="90">
        <f t="shared" ca="1" si="402"/>
        <v>523.05902282938291</v>
      </c>
      <c r="I2138" s="90">
        <f t="shared" ca="1" si="403"/>
        <v>398.78355473070445</v>
      </c>
      <c r="J2138" s="90">
        <f t="shared" ca="1" si="404"/>
        <v>455.17811953033248</v>
      </c>
    </row>
    <row r="2139" spans="1:10" ht="12.75" x14ac:dyDescent="0.2">
      <c r="A2139" s="84">
        <v>2127</v>
      </c>
      <c r="B2139" s="90">
        <f t="shared" ca="1" si="400"/>
        <v>406.47572322126945</v>
      </c>
      <c r="C2139" s="103">
        <f t="shared" ca="1" si="405"/>
        <v>294.54804717860065</v>
      </c>
      <c r="D2139" s="103">
        <f t="shared" ca="1" si="405"/>
        <v>339.13688131953899</v>
      </c>
      <c r="E2139" s="90">
        <f t="shared" ca="1" si="401"/>
        <v>108.08199575120268</v>
      </c>
      <c r="F2139" s="90">
        <f t="shared" ca="1" si="401"/>
        <v>69.508760550194452</v>
      </c>
      <c r="G2139" s="90">
        <f t="shared" ca="1" si="401"/>
        <v>107.52290222824431</v>
      </c>
      <c r="H2139" s="90">
        <f t="shared" ca="1" si="402"/>
        <v>514.55771897247212</v>
      </c>
      <c r="I2139" s="90">
        <f t="shared" ca="1" si="403"/>
        <v>364.05680772879509</v>
      </c>
      <c r="J2139" s="90">
        <f t="shared" ca="1" si="404"/>
        <v>446.65978354778326</v>
      </c>
    </row>
    <row r="2140" spans="1:10" ht="12.75" x14ac:dyDescent="0.2">
      <c r="A2140" s="84">
        <v>2128</v>
      </c>
      <c r="B2140" s="90">
        <f t="shared" ca="1" si="400"/>
        <v>412.04068783931911</v>
      </c>
      <c r="C2140" s="103">
        <f t="shared" ca="1" si="405"/>
        <v>304.04036405710838</v>
      </c>
      <c r="D2140" s="103">
        <f t="shared" ca="1" si="405"/>
        <v>325.04021603280307</v>
      </c>
      <c r="E2140" s="90">
        <f t="shared" ca="1" si="401"/>
        <v>107.45108728272854</v>
      </c>
      <c r="F2140" s="90">
        <f t="shared" ca="1" si="401"/>
        <v>59.561953575814215</v>
      </c>
      <c r="G2140" s="90">
        <f t="shared" ca="1" si="401"/>
        <v>94.322258969689528</v>
      </c>
      <c r="H2140" s="90">
        <f t="shared" ca="1" si="402"/>
        <v>519.49177512204767</v>
      </c>
      <c r="I2140" s="90">
        <f t="shared" ca="1" si="403"/>
        <v>363.60231763292256</v>
      </c>
      <c r="J2140" s="90">
        <f t="shared" ca="1" si="404"/>
        <v>419.3624750024926</v>
      </c>
    </row>
    <row r="2141" spans="1:10" ht="12.75" x14ac:dyDescent="0.2">
      <c r="A2141" s="84">
        <v>2129</v>
      </c>
      <c r="B2141" s="90">
        <f t="shared" ca="1" si="400"/>
        <v>414.29638481410603</v>
      </c>
      <c r="C2141" s="103">
        <f t="shared" ca="1" si="405"/>
        <v>307.37429107443677</v>
      </c>
      <c r="D2141" s="103">
        <f t="shared" ca="1" si="405"/>
        <v>354.31606152793319</v>
      </c>
      <c r="E2141" s="90">
        <f t="shared" ca="1" si="401"/>
        <v>117.03698159277938</v>
      </c>
      <c r="F2141" s="90">
        <f t="shared" ca="1" si="401"/>
        <v>79.569763088689129</v>
      </c>
      <c r="G2141" s="90">
        <f t="shared" ca="1" si="401"/>
        <v>98.555466217459326</v>
      </c>
      <c r="H2141" s="90">
        <f t="shared" ca="1" si="402"/>
        <v>531.33336640688537</v>
      </c>
      <c r="I2141" s="90">
        <f t="shared" ca="1" si="403"/>
        <v>386.94405416312588</v>
      </c>
      <c r="J2141" s="90">
        <f t="shared" ca="1" si="404"/>
        <v>452.87152774539254</v>
      </c>
    </row>
    <row r="2142" spans="1:10" ht="12.75" x14ac:dyDescent="0.2">
      <c r="A2142" s="84">
        <v>2130</v>
      </c>
      <c r="B2142" s="90">
        <f t="shared" ca="1" si="400"/>
        <v>407.65647217671625</v>
      </c>
      <c r="C2142" s="103">
        <f t="shared" ref="C2142:G2157" ca="1" si="406">NORMINV(RAND(),C$5,C$6)</f>
        <v>285.5253942623753</v>
      </c>
      <c r="D2142" s="103">
        <f t="shared" ca="1" si="406"/>
        <v>355.50834720183832</v>
      </c>
      <c r="E2142" s="90">
        <f t="shared" ca="1" si="406"/>
        <v>107.39098646289301</v>
      </c>
      <c r="F2142" s="90">
        <f t="shared" ca="1" si="406"/>
        <v>66.940611374812448</v>
      </c>
      <c r="G2142" s="90">
        <f t="shared" ca="1" si="406"/>
        <v>94.748621016409842</v>
      </c>
      <c r="H2142" s="90">
        <f t="shared" ca="1" si="402"/>
        <v>515.0474586396092</v>
      </c>
      <c r="I2142" s="90">
        <f t="shared" ca="1" si="403"/>
        <v>352.46600563718778</v>
      </c>
      <c r="J2142" s="90">
        <f t="shared" ca="1" si="404"/>
        <v>450.25696821824818</v>
      </c>
    </row>
    <row r="2143" spans="1:10" ht="12.75" x14ac:dyDescent="0.2">
      <c r="A2143" s="84">
        <v>2131</v>
      </c>
      <c r="B2143" s="90">
        <f t="shared" ca="1" si="400"/>
        <v>407.737842374004</v>
      </c>
      <c r="C2143" s="103">
        <f t="shared" ref="C2143:D2157" ca="1" si="407">NORMINV(RAND(),C$5,C$6)</f>
        <v>288.71393210987662</v>
      </c>
      <c r="D2143" s="103">
        <f t="shared" ca="1" si="407"/>
        <v>336.28970725500443</v>
      </c>
      <c r="E2143" s="90">
        <f t="shared" ca="1" si="406"/>
        <v>118.42387795175134</v>
      </c>
      <c r="F2143" s="90">
        <f t="shared" ca="1" si="406"/>
        <v>86.505600055009396</v>
      </c>
      <c r="G2143" s="90">
        <f t="shared" ca="1" si="406"/>
        <v>108.24725882670219</v>
      </c>
      <c r="H2143" s="90">
        <f t="shared" ca="1" si="402"/>
        <v>526.16172032575537</v>
      </c>
      <c r="I2143" s="90">
        <f t="shared" ca="1" si="403"/>
        <v>375.219532164886</v>
      </c>
      <c r="J2143" s="90">
        <f t="shared" ca="1" si="404"/>
        <v>444.53696608170662</v>
      </c>
    </row>
    <row r="2144" spans="1:10" ht="12.75" x14ac:dyDescent="0.2">
      <c r="A2144" s="84">
        <v>2132</v>
      </c>
      <c r="B2144" s="90">
        <f t="shared" ca="1" si="400"/>
        <v>417.61812603793976</v>
      </c>
      <c r="C2144" s="103">
        <f t="shared" ca="1" si="407"/>
        <v>295.46042411242104</v>
      </c>
      <c r="D2144" s="103">
        <f t="shared" ca="1" si="407"/>
        <v>357.57753023312762</v>
      </c>
      <c r="E2144" s="90">
        <f t="shared" ca="1" si="406"/>
        <v>110.9275969094189</v>
      </c>
      <c r="F2144" s="90">
        <f t="shared" ca="1" si="406"/>
        <v>78.024286053181058</v>
      </c>
      <c r="G2144" s="90">
        <f t="shared" ca="1" si="406"/>
        <v>92.940988372462769</v>
      </c>
      <c r="H2144" s="90">
        <f t="shared" ca="1" si="402"/>
        <v>528.54572294735863</v>
      </c>
      <c r="I2144" s="90">
        <f t="shared" ca="1" si="403"/>
        <v>373.48471016560211</v>
      </c>
      <c r="J2144" s="90">
        <f t="shared" ca="1" si="404"/>
        <v>450.51851860559037</v>
      </c>
    </row>
    <row r="2145" spans="1:10" ht="12.75" x14ac:dyDescent="0.2">
      <c r="A2145" s="84">
        <v>2133</v>
      </c>
      <c r="B2145" s="90">
        <f t="shared" ca="1" si="400"/>
        <v>402.25809531674747</v>
      </c>
      <c r="C2145" s="103">
        <f t="shared" ca="1" si="407"/>
        <v>294.6617067792746</v>
      </c>
      <c r="D2145" s="103">
        <f t="shared" ca="1" si="407"/>
        <v>346.6264028689256</v>
      </c>
      <c r="E2145" s="90">
        <f t="shared" ca="1" si="406"/>
        <v>117.57160601823568</v>
      </c>
      <c r="F2145" s="90">
        <f t="shared" ca="1" si="406"/>
        <v>78.843414695949974</v>
      </c>
      <c r="G2145" s="90">
        <f t="shared" ca="1" si="406"/>
        <v>97.460493575841809</v>
      </c>
      <c r="H2145" s="90">
        <f t="shared" ca="1" si="402"/>
        <v>519.82970133498316</v>
      </c>
      <c r="I2145" s="90">
        <f t="shared" ca="1" si="403"/>
        <v>373.50512147522454</v>
      </c>
      <c r="J2145" s="90">
        <f t="shared" ca="1" si="404"/>
        <v>444.08689644476738</v>
      </c>
    </row>
    <row r="2146" spans="1:10" ht="12.75" x14ac:dyDescent="0.2">
      <c r="A2146" s="84">
        <v>2134</v>
      </c>
      <c r="B2146" s="90">
        <f t="shared" ca="1" si="400"/>
        <v>406.51338102645752</v>
      </c>
      <c r="C2146" s="103">
        <f t="shared" ca="1" si="407"/>
        <v>285.37637745940634</v>
      </c>
      <c r="D2146" s="103">
        <f t="shared" ca="1" si="407"/>
        <v>357.20674614615558</v>
      </c>
      <c r="E2146" s="90">
        <f t="shared" ca="1" si="406"/>
        <v>118.35418783146926</v>
      </c>
      <c r="F2146" s="90">
        <f t="shared" ca="1" si="406"/>
        <v>73.829838288481753</v>
      </c>
      <c r="G2146" s="90">
        <f t="shared" ca="1" si="406"/>
        <v>82.168059731712873</v>
      </c>
      <c r="H2146" s="90">
        <f t="shared" ca="1" si="402"/>
        <v>524.86756885792681</v>
      </c>
      <c r="I2146" s="90">
        <f t="shared" ca="1" si="403"/>
        <v>359.20621574788811</v>
      </c>
      <c r="J2146" s="90">
        <f t="shared" ca="1" si="404"/>
        <v>439.37480587786843</v>
      </c>
    </row>
    <row r="2147" spans="1:10" ht="12.75" x14ac:dyDescent="0.2">
      <c r="A2147" s="84">
        <v>2135</v>
      </c>
      <c r="B2147" s="90">
        <f t="shared" ca="1" si="400"/>
        <v>413.3610377291165</v>
      </c>
      <c r="C2147" s="103">
        <f t="shared" ca="1" si="407"/>
        <v>299.69190686479391</v>
      </c>
      <c r="D2147" s="103">
        <f t="shared" ca="1" si="407"/>
        <v>340.93302654972518</v>
      </c>
      <c r="E2147" s="90">
        <f t="shared" ca="1" si="406"/>
        <v>104.40560955407646</v>
      </c>
      <c r="F2147" s="90">
        <f t="shared" ca="1" si="406"/>
        <v>87.004900288357931</v>
      </c>
      <c r="G2147" s="90">
        <f t="shared" ca="1" si="406"/>
        <v>108.56686466670772</v>
      </c>
      <c r="H2147" s="90">
        <f t="shared" ca="1" si="402"/>
        <v>517.76664728319292</v>
      </c>
      <c r="I2147" s="90">
        <f t="shared" ca="1" si="403"/>
        <v>386.69680715315184</v>
      </c>
      <c r="J2147" s="90">
        <f t="shared" ca="1" si="404"/>
        <v>449.4998912164329</v>
      </c>
    </row>
    <row r="2148" spans="1:10" ht="12.75" x14ac:dyDescent="0.2">
      <c r="A2148" s="84">
        <v>2136</v>
      </c>
      <c r="B2148" s="90">
        <f t="shared" ca="1" si="400"/>
        <v>422.23656974647429</v>
      </c>
      <c r="C2148" s="103">
        <f t="shared" ca="1" si="407"/>
        <v>301.92175788256634</v>
      </c>
      <c r="D2148" s="103">
        <f t="shared" ca="1" si="407"/>
        <v>347.7368028046435</v>
      </c>
      <c r="E2148" s="90">
        <f t="shared" ca="1" si="406"/>
        <v>113.45137575295296</v>
      </c>
      <c r="F2148" s="90">
        <f t="shared" ca="1" si="406"/>
        <v>80.50914071254121</v>
      </c>
      <c r="G2148" s="90">
        <f t="shared" ca="1" si="406"/>
        <v>90.082818528749726</v>
      </c>
      <c r="H2148" s="90">
        <f t="shared" ca="1" si="402"/>
        <v>535.6879454994272</v>
      </c>
      <c r="I2148" s="90">
        <f t="shared" ca="1" si="403"/>
        <v>382.43089859510758</v>
      </c>
      <c r="J2148" s="90">
        <f t="shared" ca="1" si="404"/>
        <v>437.81962133339323</v>
      </c>
    </row>
    <row r="2149" spans="1:10" ht="12.75" x14ac:dyDescent="0.2">
      <c r="A2149" s="84">
        <v>2137</v>
      </c>
      <c r="B2149" s="90">
        <f t="shared" ca="1" si="400"/>
        <v>407.72064880035396</v>
      </c>
      <c r="C2149" s="103">
        <f t="shared" ca="1" si="407"/>
        <v>291.56459227662145</v>
      </c>
      <c r="D2149" s="103">
        <f t="shared" ca="1" si="407"/>
        <v>331.75393071116878</v>
      </c>
      <c r="E2149" s="90">
        <f t="shared" ca="1" si="406"/>
        <v>113.27361963058519</v>
      </c>
      <c r="F2149" s="90">
        <f t="shared" ca="1" si="406"/>
        <v>85.187655567003205</v>
      </c>
      <c r="G2149" s="90">
        <f t="shared" ca="1" si="406"/>
        <v>97.018132471681071</v>
      </c>
      <c r="H2149" s="90">
        <f t="shared" ca="1" si="402"/>
        <v>520.9942684309392</v>
      </c>
      <c r="I2149" s="90">
        <f t="shared" ca="1" si="403"/>
        <v>376.75224784362467</v>
      </c>
      <c r="J2149" s="90">
        <f t="shared" ca="1" si="404"/>
        <v>428.77206318284982</v>
      </c>
    </row>
    <row r="2150" spans="1:10" ht="12.75" x14ac:dyDescent="0.2">
      <c r="A2150" s="84">
        <v>2138</v>
      </c>
      <c r="B2150" s="90">
        <f t="shared" ca="1" si="400"/>
        <v>407.57484813957552</v>
      </c>
      <c r="C2150" s="103">
        <f t="shared" ca="1" si="407"/>
        <v>298.93707797056982</v>
      </c>
      <c r="D2150" s="103">
        <f t="shared" ca="1" si="407"/>
        <v>341.7963298424292</v>
      </c>
      <c r="E2150" s="90">
        <f t="shared" ca="1" si="406"/>
        <v>102.15288633037542</v>
      </c>
      <c r="F2150" s="90">
        <f t="shared" ca="1" si="406"/>
        <v>74.331207900367417</v>
      </c>
      <c r="G2150" s="90">
        <f t="shared" ca="1" si="406"/>
        <v>98.831113561657475</v>
      </c>
      <c r="H2150" s="90">
        <f t="shared" ca="1" si="402"/>
        <v>509.72773446995097</v>
      </c>
      <c r="I2150" s="90">
        <f t="shared" ca="1" si="403"/>
        <v>373.26828587093723</v>
      </c>
      <c r="J2150" s="90">
        <f t="shared" ca="1" si="404"/>
        <v>440.62744340408665</v>
      </c>
    </row>
    <row r="2151" spans="1:10" ht="12.75" x14ac:dyDescent="0.2">
      <c r="A2151" s="84">
        <v>2139</v>
      </c>
      <c r="B2151" s="90">
        <f t="shared" ca="1" si="400"/>
        <v>399.59872167888864</v>
      </c>
      <c r="C2151" s="103">
        <f t="shared" ca="1" si="407"/>
        <v>302.73920643774301</v>
      </c>
      <c r="D2151" s="103">
        <f t="shared" ca="1" si="407"/>
        <v>343.48437927894599</v>
      </c>
      <c r="E2151" s="90">
        <f t="shared" ca="1" si="406"/>
        <v>114.72930945162084</v>
      </c>
      <c r="F2151" s="90">
        <f t="shared" ca="1" si="406"/>
        <v>78.538944046539143</v>
      </c>
      <c r="G2151" s="90">
        <f t="shared" ca="1" si="406"/>
        <v>86.777623907070961</v>
      </c>
      <c r="H2151" s="90">
        <f t="shared" ca="1" si="402"/>
        <v>514.32803113050943</v>
      </c>
      <c r="I2151" s="90">
        <f t="shared" ca="1" si="403"/>
        <v>381.27815048428215</v>
      </c>
      <c r="J2151" s="90">
        <f t="shared" ca="1" si="404"/>
        <v>430.26200318601695</v>
      </c>
    </row>
    <row r="2152" spans="1:10" ht="12.75" x14ac:dyDescent="0.2">
      <c r="A2152" s="84">
        <v>2140</v>
      </c>
      <c r="B2152" s="90">
        <f t="shared" ca="1" si="400"/>
        <v>407.06568045392157</v>
      </c>
      <c r="C2152" s="103">
        <f t="shared" ca="1" si="407"/>
        <v>297.17890992349794</v>
      </c>
      <c r="D2152" s="103">
        <f t="shared" ca="1" si="407"/>
        <v>345.66726337549517</v>
      </c>
      <c r="E2152" s="90">
        <f t="shared" ca="1" si="406"/>
        <v>113.61680063858378</v>
      </c>
      <c r="F2152" s="90">
        <f t="shared" ca="1" si="406"/>
        <v>84.153990241829987</v>
      </c>
      <c r="G2152" s="90">
        <f t="shared" ca="1" si="406"/>
        <v>92.42076355252857</v>
      </c>
      <c r="H2152" s="90">
        <f t="shared" ca="1" si="402"/>
        <v>520.68248109250533</v>
      </c>
      <c r="I2152" s="90">
        <f t="shared" ca="1" si="403"/>
        <v>381.33290016532794</v>
      </c>
      <c r="J2152" s="90">
        <f t="shared" ca="1" si="404"/>
        <v>438.08802692802374</v>
      </c>
    </row>
    <row r="2153" spans="1:10" ht="12.75" x14ac:dyDescent="0.2">
      <c r="A2153" s="84">
        <v>2141</v>
      </c>
      <c r="B2153" s="90">
        <f t="shared" ca="1" si="400"/>
        <v>423.8237466733629</v>
      </c>
      <c r="C2153" s="103">
        <f t="shared" ca="1" si="407"/>
        <v>299.22108195177339</v>
      </c>
      <c r="D2153" s="103">
        <f t="shared" ca="1" si="407"/>
        <v>330.00712784763567</v>
      </c>
      <c r="E2153" s="90">
        <f t="shared" ca="1" si="406"/>
        <v>113.16867623241079</v>
      </c>
      <c r="F2153" s="90">
        <f t="shared" ca="1" si="406"/>
        <v>86.125412775305335</v>
      </c>
      <c r="G2153" s="90">
        <f t="shared" ca="1" si="406"/>
        <v>87.442481938006523</v>
      </c>
      <c r="H2153" s="90">
        <f t="shared" ca="1" si="402"/>
        <v>536.99242290577365</v>
      </c>
      <c r="I2153" s="90">
        <f t="shared" ca="1" si="403"/>
        <v>385.34649472707872</v>
      </c>
      <c r="J2153" s="90">
        <f t="shared" ca="1" si="404"/>
        <v>417.44960978564222</v>
      </c>
    </row>
    <row r="2154" spans="1:10" ht="12.75" x14ac:dyDescent="0.2">
      <c r="A2154" s="84">
        <v>2142</v>
      </c>
      <c r="B2154" s="90">
        <f t="shared" ca="1" si="400"/>
        <v>414.66004046268461</v>
      </c>
      <c r="C2154" s="103">
        <f t="shared" ca="1" si="407"/>
        <v>298.86978455393245</v>
      </c>
      <c r="D2154" s="103">
        <f t="shared" ca="1" si="407"/>
        <v>334.53102195574411</v>
      </c>
      <c r="E2154" s="90">
        <f t="shared" ca="1" si="406"/>
        <v>110.95654716913404</v>
      </c>
      <c r="F2154" s="90">
        <f t="shared" ca="1" si="406"/>
        <v>68.628506089417584</v>
      </c>
      <c r="G2154" s="90">
        <f t="shared" ca="1" si="406"/>
        <v>91.604688693461213</v>
      </c>
      <c r="H2154" s="90">
        <f t="shared" ca="1" si="402"/>
        <v>525.61658763181867</v>
      </c>
      <c r="I2154" s="90">
        <f t="shared" ca="1" si="403"/>
        <v>367.49829064335006</v>
      </c>
      <c r="J2154" s="90">
        <f t="shared" ca="1" si="404"/>
        <v>426.13571064920529</v>
      </c>
    </row>
    <row r="2155" spans="1:10" ht="12.75" x14ac:dyDescent="0.2">
      <c r="A2155" s="84">
        <v>2143</v>
      </c>
      <c r="B2155" s="90">
        <f t="shared" ca="1" si="400"/>
        <v>408.7582475524726</v>
      </c>
      <c r="C2155" s="103">
        <f t="shared" ca="1" si="407"/>
        <v>272.30402509703595</v>
      </c>
      <c r="D2155" s="103">
        <f t="shared" ca="1" si="407"/>
        <v>349.32009251493344</v>
      </c>
      <c r="E2155" s="90">
        <f t="shared" ca="1" si="406"/>
        <v>106.13652213460716</v>
      </c>
      <c r="F2155" s="90">
        <f t="shared" ca="1" si="406"/>
        <v>77.695256066688373</v>
      </c>
      <c r="G2155" s="90">
        <f t="shared" ca="1" si="406"/>
        <v>89.84909521056943</v>
      </c>
      <c r="H2155" s="90">
        <f t="shared" ca="1" si="402"/>
        <v>514.89476968707982</v>
      </c>
      <c r="I2155" s="90">
        <f t="shared" ca="1" si="403"/>
        <v>349.99928116372433</v>
      </c>
      <c r="J2155" s="90">
        <f t="shared" ca="1" si="404"/>
        <v>439.16918772550287</v>
      </c>
    </row>
    <row r="2156" spans="1:10" ht="12.75" x14ac:dyDescent="0.2">
      <c r="A2156" s="84">
        <v>2144</v>
      </c>
      <c r="B2156" s="90">
        <f t="shared" ca="1" si="400"/>
        <v>414.23886295121065</v>
      </c>
      <c r="C2156" s="103">
        <f t="shared" ca="1" si="407"/>
        <v>289.66559240950443</v>
      </c>
      <c r="D2156" s="103">
        <f t="shared" ca="1" si="407"/>
        <v>347.63326132199899</v>
      </c>
      <c r="E2156" s="90">
        <f t="shared" ca="1" si="406"/>
        <v>114.49943201499524</v>
      </c>
      <c r="F2156" s="90">
        <f t="shared" ca="1" si="406"/>
        <v>82.634643737939697</v>
      </c>
      <c r="G2156" s="90">
        <f t="shared" ca="1" si="406"/>
        <v>113.62675680649468</v>
      </c>
      <c r="H2156" s="90">
        <f t="shared" ca="1" si="402"/>
        <v>528.7382949662059</v>
      </c>
      <c r="I2156" s="90">
        <f t="shared" ca="1" si="403"/>
        <v>372.30023614744414</v>
      </c>
      <c r="J2156" s="90">
        <f t="shared" ca="1" si="404"/>
        <v>461.2600181284937</v>
      </c>
    </row>
    <row r="2157" spans="1:10" ht="12.75" x14ac:dyDescent="0.2">
      <c r="A2157" s="84">
        <v>2145</v>
      </c>
      <c r="B2157" s="90">
        <f t="shared" ca="1" si="400"/>
        <v>404.30961876917809</v>
      </c>
      <c r="C2157" s="103">
        <f t="shared" ca="1" si="407"/>
        <v>298.94615017852698</v>
      </c>
      <c r="D2157" s="103">
        <f t="shared" ca="1" si="407"/>
        <v>343.46181087664309</v>
      </c>
      <c r="E2157" s="90">
        <f t="shared" ca="1" si="406"/>
        <v>116.9008892251276</v>
      </c>
      <c r="F2157" s="90">
        <f t="shared" ca="1" si="406"/>
        <v>75.318929066648877</v>
      </c>
      <c r="G2157" s="90">
        <f t="shared" ca="1" si="406"/>
        <v>95.871870637478779</v>
      </c>
      <c r="H2157" s="90">
        <f t="shared" ca="1" si="402"/>
        <v>521.21050799430566</v>
      </c>
      <c r="I2157" s="90">
        <f t="shared" ca="1" si="403"/>
        <v>374.26507924517585</v>
      </c>
      <c r="J2157" s="90">
        <f t="shared" ca="1" si="404"/>
        <v>439.33368151412185</v>
      </c>
    </row>
    <row r="2158" spans="1:10" ht="12.75" x14ac:dyDescent="0.2">
      <c r="A2158" s="84">
        <v>2146</v>
      </c>
      <c r="B2158" s="90">
        <f t="shared" ca="1" si="400"/>
        <v>414.78083844563565</v>
      </c>
      <c r="C2158" s="103">
        <f t="shared" ref="C2158:G2173" ca="1" si="408">NORMINV(RAND(),C$5,C$6)</f>
        <v>295.53102315931977</v>
      </c>
      <c r="D2158" s="103">
        <f t="shared" ca="1" si="408"/>
        <v>355.09231584624825</v>
      </c>
      <c r="E2158" s="90">
        <f t="shared" ca="1" si="408"/>
        <v>117.46560578609031</v>
      </c>
      <c r="F2158" s="90">
        <f t="shared" ca="1" si="408"/>
        <v>74.187388996742044</v>
      </c>
      <c r="G2158" s="90">
        <f t="shared" ca="1" si="408"/>
        <v>93.573172213597076</v>
      </c>
      <c r="H2158" s="90">
        <f t="shared" ca="1" si="402"/>
        <v>532.24644423172595</v>
      </c>
      <c r="I2158" s="90">
        <f t="shared" ca="1" si="403"/>
        <v>369.71841215606185</v>
      </c>
      <c r="J2158" s="90">
        <f t="shared" ca="1" si="404"/>
        <v>448.6654880598453</v>
      </c>
    </row>
    <row r="2159" spans="1:10" ht="12.75" x14ac:dyDescent="0.2">
      <c r="A2159" s="84">
        <v>2147</v>
      </c>
      <c r="B2159" s="90">
        <f t="shared" ca="1" si="400"/>
        <v>408.16661769179404</v>
      </c>
      <c r="C2159" s="103">
        <f t="shared" ref="C2159:D2173" ca="1" si="409">NORMINV(RAND(),C$5,C$6)</f>
        <v>286.40150040587429</v>
      </c>
      <c r="D2159" s="103">
        <f t="shared" ca="1" si="409"/>
        <v>347.27029635220646</v>
      </c>
      <c r="E2159" s="90">
        <f t="shared" ca="1" si="408"/>
        <v>106.77875596137535</v>
      </c>
      <c r="F2159" s="90">
        <f t="shared" ca="1" si="408"/>
        <v>94.827306423076806</v>
      </c>
      <c r="G2159" s="90">
        <f t="shared" ca="1" si="408"/>
        <v>96.823092477464058</v>
      </c>
      <c r="H2159" s="90">
        <f t="shared" ca="1" si="402"/>
        <v>514.94537365316944</v>
      </c>
      <c r="I2159" s="90">
        <f t="shared" ca="1" si="403"/>
        <v>381.22880682895106</v>
      </c>
      <c r="J2159" s="90">
        <f t="shared" ca="1" si="404"/>
        <v>444.09338882967052</v>
      </c>
    </row>
    <row r="2160" spans="1:10" ht="12.75" x14ac:dyDescent="0.2">
      <c r="A2160" s="84">
        <v>2148</v>
      </c>
      <c r="B2160" s="90">
        <f t="shared" ca="1" si="400"/>
        <v>405.75053435714977</v>
      </c>
      <c r="C2160" s="103">
        <f t="shared" ca="1" si="409"/>
        <v>290.13669689516121</v>
      </c>
      <c r="D2160" s="103">
        <f t="shared" ca="1" si="409"/>
        <v>346.90464468530263</v>
      </c>
      <c r="E2160" s="90">
        <f t="shared" ca="1" si="408"/>
        <v>108.20780389702675</v>
      </c>
      <c r="F2160" s="90">
        <f t="shared" ca="1" si="408"/>
        <v>84.648145150573811</v>
      </c>
      <c r="G2160" s="90">
        <f t="shared" ca="1" si="408"/>
        <v>95.847057822069715</v>
      </c>
      <c r="H2160" s="90">
        <f t="shared" ca="1" si="402"/>
        <v>513.95833825417651</v>
      </c>
      <c r="I2160" s="90">
        <f t="shared" ca="1" si="403"/>
        <v>374.78484204573499</v>
      </c>
      <c r="J2160" s="90">
        <f t="shared" ca="1" si="404"/>
        <v>442.75170250737233</v>
      </c>
    </row>
    <row r="2161" spans="1:10" ht="12.75" x14ac:dyDescent="0.2">
      <c r="A2161" s="84">
        <v>2149</v>
      </c>
      <c r="B2161" s="90">
        <f t="shared" ca="1" si="400"/>
        <v>408.48350371485077</v>
      </c>
      <c r="C2161" s="103">
        <f t="shared" ca="1" si="409"/>
        <v>307.45145861751502</v>
      </c>
      <c r="D2161" s="103">
        <f t="shared" ca="1" si="409"/>
        <v>346.47720546926308</v>
      </c>
      <c r="E2161" s="90">
        <f t="shared" ca="1" si="408"/>
        <v>111.23260260652361</v>
      </c>
      <c r="F2161" s="90">
        <f t="shared" ca="1" si="408"/>
        <v>84.451682097735002</v>
      </c>
      <c r="G2161" s="90">
        <f t="shared" ca="1" si="408"/>
        <v>95.095088913142988</v>
      </c>
      <c r="H2161" s="90">
        <f t="shared" ca="1" si="402"/>
        <v>519.71610632137435</v>
      </c>
      <c r="I2161" s="90">
        <f t="shared" ca="1" si="403"/>
        <v>391.90314071525</v>
      </c>
      <c r="J2161" s="90">
        <f t="shared" ca="1" si="404"/>
        <v>441.57229438240608</v>
      </c>
    </row>
    <row r="2162" spans="1:10" ht="12.75" x14ac:dyDescent="0.2">
      <c r="A2162" s="84">
        <v>2150</v>
      </c>
      <c r="B2162" s="90">
        <f t="shared" ca="1" si="400"/>
        <v>403.36528384142485</v>
      </c>
      <c r="C2162" s="103">
        <f t="shared" ca="1" si="409"/>
        <v>284.3186223269513</v>
      </c>
      <c r="D2162" s="103">
        <f t="shared" ca="1" si="409"/>
        <v>329.94206836561972</v>
      </c>
      <c r="E2162" s="90">
        <f t="shared" ca="1" si="408"/>
        <v>118.44022436778522</v>
      </c>
      <c r="F2162" s="90">
        <f t="shared" ca="1" si="408"/>
        <v>71.72329925317014</v>
      </c>
      <c r="G2162" s="90">
        <f t="shared" ca="1" si="408"/>
        <v>93.151977859457688</v>
      </c>
      <c r="H2162" s="90">
        <f t="shared" ca="1" si="402"/>
        <v>521.80550820921007</v>
      </c>
      <c r="I2162" s="90">
        <f t="shared" ca="1" si="403"/>
        <v>356.04192158012142</v>
      </c>
      <c r="J2162" s="90">
        <f t="shared" ca="1" si="404"/>
        <v>423.09404622507742</v>
      </c>
    </row>
    <row r="2163" spans="1:10" ht="12.75" x14ac:dyDescent="0.2">
      <c r="A2163" s="84">
        <v>2151</v>
      </c>
      <c r="B2163" s="90">
        <f t="shared" ca="1" si="400"/>
        <v>411.23651834628686</v>
      </c>
      <c r="C2163" s="103">
        <f t="shared" ca="1" si="409"/>
        <v>288.80118117427094</v>
      </c>
      <c r="D2163" s="103">
        <f t="shared" ca="1" si="409"/>
        <v>349.89185137109814</v>
      </c>
      <c r="E2163" s="90">
        <f t="shared" ca="1" si="408"/>
        <v>99.001746425752302</v>
      </c>
      <c r="F2163" s="90">
        <f t="shared" ca="1" si="408"/>
        <v>93.202472615380643</v>
      </c>
      <c r="G2163" s="90">
        <f t="shared" ca="1" si="408"/>
        <v>89.711602537016631</v>
      </c>
      <c r="H2163" s="90">
        <f t="shared" ca="1" si="402"/>
        <v>510.23826477203914</v>
      </c>
      <c r="I2163" s="90">
        <f t="shared" ca="1" si="403"/>
        <v>382.00365378965159</v>
      </c>
      <c r="J2163" s="90">
        <f t="shared" ca="1" si="404"/>
        <v>439.60345390811477</v>
      </c>
    </row>
    <row r="2164" spans="1:10" ht="12.75" x14ac:dyDescent="0.2">
      <c r="A2164" s="84">
        <v>2152</v>
      </c>
      <c r="B2164" s="90">
        <f t="shared" ca="1" si="400"/>
        <v>408.74027982002252</v>
      </c>
      <c r="C2164" s="103">
        <f t="shared" ca="1" si="409"/>
        <v>284.56291679225075</v>
      </c>
      <c r="D2164" s="103">
        <f t="shared" ca="1" si="409"/>
        <v>340.48671695421734</v>
      </c>
      <c r="E2164" s="90">
        <f t="shared" ca="1" si="408"/>
        <v>113.4563943015951</v>
      </c>
      <c r="F2164" s="90">
        <f t="shared" ca="1" si="408"/>
        <v>65.904890702547732</v>
      </c>
      <c r="G2164" s="90">
        <f t="shared" ca="1" si="408"/>
        <v>84.864948757374123</v>
      </c>
      <c r="H2164" s="90">
        <f t="shared" ca="1" si="402"/>
        <v>522.19667412161766</v>
      </c>
      <c r="I2164" s="90">
        <f t="shared" ca="1" si="403"/>
        <v>350.46780749479848</v>
      </c>
      <c r="J2164" s="90">
        <f t="shared" ca="1" si="404"/>
        <v>425.35166571159147</v>
      </c>
    </row>
    <row r="2165" spans="1:10" ht="12.75" x14ac:dyDescent="0.2">
      <c r="A2165" s="84">
        <v>2153</v>
      </c>
      <c r="B2165" s="90">
        <f t="shared" ca="1" si="400"/>
        <v>410.38406049970672</v>
      </c>
      <c r="C2165" s="103">
        <f t="shared" ca="1" si="409"/>
        <v>310.47338500208821</v>
      </c>
      <c r="D2165" s="103">
        <f t="shared" ca="1" si="409"/>
        <v>347.51658218005844</v>
      </c>
      <c r="E2165" s="90">
        <f t="shared" ca="1" si="408"/>
        <v>115.86679269724587</v>
      </c>
      <c r="F2165" s="90">
        <f t="shared" ca="1" si="408"/>
        <v>72.629920814761647</v>
      </c>
      <c r="G2165" s="90">
        <f t="shared" ca="1" si="408"/>
        <v>89.537960215061489</v>
      </c>
      <c r="H2165" s="90">
        <f t="shared" ca="1" si="402"/>
        <v>526.25085319695256</v>
      </c>
      <c r="I2165" s="90">
        <f t="shared" ca="1" si="403"/>
        <v>383.10330581684985</v>
      </c>
      <c r="J2165" s="90">
        <f t="shared" ca="1" si="404"/>
        <v>437.05454239511994</v>
      </c>
    </row>
    <row r="2166" spans="1:10" ht="12.75" x14ac:dyDescent="0.2">
      <c r="A2166" s="84">
        <v>2154</v>
      </c>
      <c r="B2166" s="90">
        <f t="shared" ca="1" si="400"/>
        <v>423.77579868726252</v>
      </c>
      <c r="C2166" s="103">
        <f t="shared" ca="1" si="409"/>
        <v>293.87413657623904</v>
      </c>
      <c r="D2166" s="103">
        <f t="shared" ca="1" si="409"/>
        <v>352.66981547507015</v>
      </c>
      <c r="E2166" s="90">
        <f t="shared" ca="1" si="408"/>
        <v>106.10904493826561</v>
      </c>
      <c r="F2166" s="90">
        <f t="shared" ca="1" si="408"/>
        <v>83.844565388422453</v>
      </c>
      <c r="G2166" s="90">
        <f t="shared" ca="1" si="408"/>
        <v>87.166685149709124</v>
      </c>
      <c r="H2166" s="90">
        <f t="shared" ca="1" si="402"/>
        <v>529.88484362552811</v>
      </c>
      <c r="I2166" s="90">
        <f t="shared" ca="1" si="403"/>
        <v>377.71870196466148</v>
      </c>
      <c r="J2166" s="90">
        <f t="shared" ca="1" si="404"/>
        <v>439.83650062477926</v>
      </c>
    </row>
    <row r="2167" spans="1:10" ht="12.75" x14ac:dyDescent="0.2">
      <c r="A2167" s="84">
        <v>2155</v>
      </c>
      <c r="B2167" s="90">
        <f t="shared" ca="1" si="400"/>
        <v>408.29149748014817</v>
      </c>
      <c r="C2167" s="103">
        <f t="shared" ca="1" si="409"/>
        <v>295.43665712699743</v>
      </c>
      <c r="D2167" s="103">
        <f t="shared" ca="1" si="409"/>
        <v>342.93085849891702</v>
      </c>
      <c r="E2167" s="90">
        <f t="shared" ca="1" si="408"/>
        <v>108.38109224543336</v>
      </c>
      <c r="F2167" s="90">
        <f t="shared" ca="1" si="408"/>
        <v>74.831855497959083</v>
      </c>
      <c r="G2167" s="90">
        <f t="shared" ca="1" si="408"/>
        <v>99.62721673085511</v>
      </c>
      <c r="H2167" s="90">
        <f t="shared" ca="1" si="402"/>
        <v>516.67258972558147</v>
      </c>
      <c r="I2167" s="90">
        <f t="shared" ca="1" si="403"/>
        <v>370.26851262495654</v>
      </c>
      <c r="J2167" s="90">
        <f t="shared" ca="1" si="404"/>
        <v>442.55807522977216</v>
      </c>
    </row>
    <row r="2168" spans="1:10" ht="12.75" x14ac:dyDescent="0.2">
      <c r="A2168" s="84">
        <v>2156</v>
      </c>
      <c r="B2168" s="90">
        <f t="shared" ca="1" si="400"/>
        <v>413.65681053625684</v>
      </c>
      <c r="C2168" s="103">
        <f t="shared" ca="1" si="409"/>
        <v>280.32101544758945</v>
      </c>
      <c r="D2168" s="103">
        <f t="shared" ca="1" si="409"/>
        <v>327.74577985991516</v>
      </c>
      <c r="E2168" s="90">
        <f t="shared" ca="1" si="408"/>
        <v>120.05453280399476</v>
      </c>
      <c r="F2168" s="90">
        <f t="shared" ca="1" si="408"/>
        <v>84.525265466721422</v>
      </c>
      <c r="G2168" s="90">
        <f t="shared" ca="1" si="408"/>
        <v>105.19003650951021</v>
      </c>
      <c r="H2168" s="90">
        <f t="shared" ca="1" si="402"/>
        <v>533.71134334025157</v>
      </c>
      <c r="I2168" s="90">
        <f t="shared" ca="1" si="403"/>
        <v>364.84628091431085</v>
      </c>
      <c r="J2168" s="90">
        <f t="shared" ca="1" si="404"/>
        <v>432.93581636942537</v>
      </c>
    </row>
    <row r="2169" spans="1:10" ht="12.75" x14ac:dyDescent="0.2">
      <c r="A2169" s="84">
        <v>2157</v>
      </c>
      <c r="B2169" s="90">
        <f t="shared" ca="1" si="400"/>
        <v>412.2773466950598</v>
      </c>
      <c r="C2169" s="103">
        <f t="shared" ca="1" si="409"/>
        <v>316.18761492098662</v>
      </c>
      <c r="D2169" s="103">
        <f t="shared" ca="1" si="409"/>
        <v>343.12582249020045</v>
      </c>
      <c r="E2169" s="90">
        <f t="shared" ca="1" si="408"/>
        <v>113.23383143249548</v>
      </c>
      <c r="F2169" s="90">
        <f t="shared" ca="1" si="408"/>
        <v>97.696600814772466</v>
      </c>
      <c r="G2169" s="90">
        <f t="shared" ca="1" si="408"/>
        <v>95.42642564600196</v>
      </c>
      <c r="H2169" s="90">
        <f t="shared" ca="1" si="402"/>
        <v>525.51117812755524</v>
      </c>
      <c r="I2169" s="90">
        <f t="shared" ca="1" si="403"/>
        <v>413.88421573575908</v>
      </c>
      <c r="J2169" s="90">
        <f t="shared" ca="1" si="404"/>
        <v>438.55224813620242</v>
      </c>
    </row>
    <row r="2170" spans="1:10" ht="12.75" x14ac:dyDescent="0.2">
      <c r="A2170" s="84">
        <v>2158</v>
      </c>
      <c r="B2170" s="90">
        <f t="shared" ca="1" si="400"/>
        <v>405.92632250411197</v>
      </c>
      <c r="C2170" s="103">
        <f t="shared" ca="1" si="409"/>
        <v>280.23859970530071</v>
      </c>
      <c r="D2170" s="103">
        <f t="shared" ca="1" si="409"/>
        <v>336.69354340312105</v>
      </c>
      <c r="E2170" s="90">
        <f t="shared" ca="1" si="408"/>
        <v>112.43301786497744</v>
      </c>
      <c r="F2170" s="90">
        <f t="shared" ca="1" si="408"/>
        <v>82.15191346074613</v>
      </c>
      <c r="G2170" s="90">
        <f t="shared" ca="1" si="408"/>
        <v>106.1331467924814</v>
      </c>
      <c r="H2170" s="90">
        <f t="shared" ca="1" si="402"/>
        <v>518.35934036908941</v>
      </c>
      <c r="I2170" s="90">
        <f t="shared" ca="1" si="403"/>
        <v>362.39051316604684</v>
      </c>
      <c r="J2170" s="90">
        <f t="shared" ca="1" si="404"/>
        <v>442.82669019560245</v>
      </c>
    </row>
    <row r="2171" spans="1:10" ht="12.75" x14ac:dyDescent="0.2">
      <c r="A2171" s="84">
        <v>2159</v>
      </c>
      <c r="B2171" s="90">
        <f t="shared" ca="1" si="400"/>
        <v>414.36120963910412</v>
      </c>
      <c r="C2171" s="103">
        <f t="shared" ca="1" si="409"/>
        <v>289.59982186742496</v>
      </c>
      <c r="D2171" s="103">
        <f t="shared" ca="1" si="409"/>
        <v>349.95450715954587</v>
      </c>
      <c r="E2171" s="90">
        <f t="shared" ca="1" si="408"/>
        <v>102.22427171590037</v>
      </c>
      <c r="F2171" s="90">
        <f t="shared" ca="1" si="408"/>
        <v>96.01665820251192</v>
      </c>
      <c r="G2171" s="90">
        <f t="shared" ca="1" si="408"/>
        <v>93.743103174151983</v>
      </c>
      <c r="H2171" s="90">
        <f t="shared" ca="1" si="402"/>
        <v>516.5854813550045</v>
      </c>
      <c r="I2171" s="90">
        <f t="shared" ca="1" si="403"/>
        <v>385.61648006993687</v>
      </c>
      <c r="J2171" s="90">
        <f t="shared" ca="1" si="404"/>
        <v>443.69761033369787</v>
      </c>
    </row>
    <row r="2172" spans="1:10" ht="12.75" x14ac:dyDescent="0.2">
      <c r="A2172" s="84">
        <v>2160</v>
      </c>
      <c r="B2172" s="90">
        <f t="shared" ca="1" si="400"/>
        <v>406.9342043176419</v>
      </c>
      <c r="C2172" s="103">
        <f t="shared" ca="1" si="409"/>
        <v>300.29122751450615</v>
      </c>
      <c r="D2172" s="103">
        <f t="shared" ca="1" si="409"/>
        <v>339.8175644781773</v>
      </c>
      <c r="E2172" s="90">
        <f t="shared" ca="1" si="408"/>
        <v>110.66386559259315</v>
      </c>
      <c r="F2172" s="90">
        <f t="shared" ca="1" si="408"/>
        <v>77.813549781999797</v>
      </c>
      <c r="G2172" s="90">
        <f t="shared" ca="1" si="408"/>
        <v>97.277574874578775</v>
      </c>
      <c r="H2172" s="90">
        <f t="shared" ca="1" si="402"/>
        <v>517.59806991023504</v>
      </c>
      <c r="I2172" s="90">
        <f t="shared" ca="1" si="403"/>
        <v>378.10477729650597</v>
      </c>
      <c r="J2172" s="90">
        <f t="shared" ca="1" si="404"/>
        <v>437.09513935275606</v>
      </c>
    </row>
    <row r="2173" spans="1:10" ht="12.75" x14ac:dyDescent="0.2">
      <c r="A2173" s="84">
        <v>2161</v>
      </c>
      <c r="B2173" s="90">
        <f t="shared" ca="1" si="400"/>
        <v>405.74182972739629</v>
      </c>
      <c r="C2173" s="103">
        <f t="shared" ca="1" si="409"/>
        <v>299.67330435608227</v>
      </c>
      <c r="D2173" s="103">
        <f t="shared" ca="1" si="409"/>
        <v>371.16985859918049</v>
      </c>
      <c r="E2173" s="90">
        <f t="shared" ca="1" si="408"/>
        <v>106.1292485793754</v>
      </c>
      <c r="F2173" s="90">
        <f t="shared" ca="1" si="408"/>
        <v>79.404931863612404</v>
      </c>
      <c r="G2173" s="90">
        <f t="shared" ca="1" si="408"/>
        <v>99.320912558127247</v>
      </c>
      <c r="H2173" s="90">
        <f t="shared" ca="1" si="402"/>
        <v>511.87107830677166</v>
      </c>
      <c r="I2173" s="90">
        <f t="shared" ca="1" si="403"/>
        <v>379.07823621969465</v>
      </c>
      <c r="J2173" s="90">
        <f t="shared" ca="1" si="404"/>
        <v>470.49077115730773</v>
      </c>
    </row>
    <row r="2174" spans="1:10" ht="12.75" x14ac:dyDescent="0.2">
      <c r="A2174" s="84">
        <v>2162</v>
      </c>
      <c r="B2174" s="90">
        <f t="shared" ca="1" si="400"/>
        <v>418.03842235477924</v>
      </c>
      <c r="C2174" s="103">
        <f t="shared" ref="C2174:G2189" ca="1" si="410">NORMINV(RAND(),C$5,C$6)</f>
        <v>293.22153691579479</v>
      </c>
      <c r="D2174" s="103">
        <f t="shared" ca="1" si="410"/>
        <v>348.31024945590002</v>
      </c>
      <c r="E2174" s="90">
        <f t="shared" ca="1" si="410"/>
        <v>111.22332666003912</v>
      </c>
      <c r="F2174" s="90">
        <f t="shared" ca="1" si="410"/>
        <v>82.372777227055579</v>
      </c>
      <c r="G2174" s="90">
        <f t="shared" ca="1" si="410"/>
        <v>98.931716164975484</v>
      </c>
      <c r="H2174" s="90">
        <f t="shared" ca="1" si="402"/>
        <v>529.26174901481841</v>
      </c>
      <c r="I2174" s="90">
        <f t="shared" ca="1" si="403"/>
        <v>375.59431414285035</v>
      </c>
      <c r="J2174" s="90">
        <f t="shared" ca="1" si="404"/>
        <v>447.24196562087548</v>
      </c>
    </row>
    <row r="2175" spans="1:10" ht="12.75" x14ac:dyDescent="0.2">
      <c r="A2175" s="84">
        <v>2163</v>
      </c>
      <c r="B2175" s="90">
        <f t="shared" ca="1" si="400"/>
        <v>421.74748032601116</v>
      </c>
      <c r="C2175" s="103">
        <f t="shared" ref="C2175:D2189" ca="1" si="411">NORMINV(RAND(),C$5,C$6)</f>
        <v>295.6770133311482</v>
      </c>
      <c r="D2175" s="103">
        <f t="shared" ca="1" si="411"/>
        <v>354.81590116170042</v>
      </c>
      <c r="E2175" s="90">
        <f t="shared" ca="1" si="410"/>
        <v>119.57949561615197</v>
      </c>
      <c r="F2175" s="90">
        <f t="shared" ca="1" si="410"/>
        <v>97.480797463439544</v>
      </c>
      <c r="G2175" s="90">
        <f t="shared" ca="1" si="410"/>
        <v>102.00794840553658</v>
      </c>
      <c r="H2175" s="90">
        <f t="shared" ca="1" si="402"/>
        <v>541.32697594216313</v>
      </c>
      <c r="I2175" s="90">
        <f t="shared" ca="1" si="403"/>
        <v>393.15781079458776</v>
      </c>
      <c r="J2175" s="90">
        <f t="shared" ca="1" si="404"/>
        <v>456.823849567237</v>
      </c>
    </row>
    <row r="2176" spans="1:10" ht="12.75" x14ac:dyDescent="0.2">
      <c r="A2176" s="84">
        <v>2164</v>
      </c>
      <c r="B2176" s="90">
        <f t="shared" ca="1" si="400"/>
        <v>406.49778745266258</v>
      </c>
      <c r="C2176" s="103">
        <f t="shared" ca="1" si="411"/>
        <v>280.61475026807619</v>
      </c>
      <c r="D2176" s="103">
        <f t="shared" ca="1" si="411"/>
        <v>352.68798718231676</v>
      </c>
      <c r="E2176" s="90">
        <f t="shared" ca="1" si="410"/>
        <v>110.29994317135726</v>
      </c>
      <c r="F2176" s="90">
        <f t="shared" ca="1" si="410"/>
        <v>71.98959080767537</v>
      </c>
      <c r="G2176" s="90">
        <f t="shared" ca="1" si="410"/>
        <v>94.496350313683863</v>
      </c>
      <c r="H2176" s="90">
        <f t="shared" ca="1" si="402"/>
        <v>516.79773062401978</v>
      </c>
      <c r="I2176" s="90">
        <f t="shared" ca="1" si="403"/>
        <v>352.60434107575156</v>
      </c>
      <c r="J2176" s="90">
        <f t="shared" ca="1" si="404"/>
        <v>447.18433749600064</v>
      </c>
    </row>
    <row r="2177" spans="1:10" ht="12.75" x14ac:dyDescent="0.2">
      <c r="A2177" s="84">
        <v>2165</v>
      </c>
      <c r="B2177" s="90">
        <f t="shared" ca="1" si="400"/>
        <v>414.4151681795376</v>
      </c>
      <c r="C2177" s="103">
        <f t="shared" ca="1" si="411"/>
        <v>289.9282635742947</v>
      </c>
      <c r="D2177" s="103">
        <f t="shared" ca="1" si="411"/>
        <v>359.36269653619064</v>
      </c>
      <c r="E2177" s="90">
        <f t="shared" ca="1" si="410"/>
        <v>109.48611826460294</v>
      </c>
      <c r="F2177" s="90">
        <f t="shared" ca="1" si="410"/>
        <v>76.138504844382453</v>
      </c>
      <c r="G2177" s="90">
        <f t="shared" ca="1" si="410"/>
        <v>112.91015871155908</v>
      </c>
      <c r="H2177" s="90">
        <f t="shared" ca="1" si="402"/>
        <v>523.90128644414051</v>
      </c>
      <c r="I2177" s="90">
        <f t="shared" ca="1" si="403"/>
        <v>366.06676841867716</v>
      </c>
      <c r="J2177" s="90">
        <f t="shared" ca="1" si="404"/>
        <v>472.2728552477497</v>
      </c>
    </row>
    <row r="2178" spans="1:10" ht="12.75" x14ac:dyDescent="0.2">
      <c r="A2178" s="84">
        <v>2166</v>
      </c>
      <c r="B2178" s="90">
        <f t="shared" ca="1" si="400"/>
        <v>410.55673703636052</v>
      </c>
      <c r="C2178" s="103">
        <f t="shared" ca="1" si="411"/>
        <v>299.90377237734913</v>
      </c>
      <c r="D2178" s="103">
        <f t="shared" ca="1" si="411"/>
        <v>346.02385065354042</v>
      </c>
      <c r="E2178" s="90">
        <f t="shared" ca="1" si="410"/>
        <v>107.51086263444952</v>
      </c>
      <c r="F2178" s="90">
        <f t="shared" ca="1" si="410"/>
        <v>86.686766903159366</v>
      </c>
      <c r="G2178" s="90">
        <f t="shared" ca="1" si="410"/>
        <v>85.67553413465248</v>
      </c>
      <c r="H2178" s="90">
        <f t="shared" ca="1" si="402"/>
        <v>518.06759967081007</v>
      </c>
      <c r="I2178" s="90">
        <f t="shared" ca="1" si="403"/>
        <v>386.59053928050849</v>
      </c>
      <c r="J2178" s="90">
        <f t="shared" ca="1" si="404"/>
        <v>431.6993847881929</v>
      </c>
    </row>
    <row r="2179" spans="1:10" ht="12.75" x14ac:dyDescent="0.2">
      <c r="A2179" s="84">
        <v>2167</v>
      </c>
      <c r="B2179" s="90">
        <f t="shared" ca="1" si="400"/>
        <v>415.7258254857428</v>
      </c>
      <c r="C2179" s="103">
        <f t="shared" ca="1" si="411"/>
        <v>312.81613240489895</v>
      </c>
      <c r="D2179" s="103">
        <f t="shared" ca="1" si="411"/>
        <v>349.22125187049261</v>
      </c>
      <c r="E2179" s="90">
        <f t="shared" ca="1" si="410"/>
        <v>111.54259697406786</v>
      </c>
      <c r="F2179" s="90">
        <f t="shared" ca="1" si="410"/>
        <v>88.802195406258065</v>
      </c>
      <c r="G2179" s="90">
        <f t="shared" ca="1" si="410"/>
        <v>100.08114272421909</v>
      </c>
      <c r="H2179" s="90">
        <f t="shared" ca="1" si="402"/>
        <v>527.26842245981061</v>
      </c>
      <c r="I2179" s="90">
        <f t="shared" ca="1" si="403"/>
        <v>401.61832781115703</v>
      </c>
      <c r="J2179" s="90">
        <f t="shared" ca="1" si="404"/>
        <v>449.3023945947117</v>
      </c>
    </row>
    <row r="2180" spans="1:10" ht="12.75" x14ac:dyDescent="0.2">
      <c r="A2180" s="84">
        <v>2168</v>
      </c>
      <c r="B2180" s="90">
        <f t="shared" ca="1" si="400"/>
        <v>409.65610003034072</v>
      </c>
      <c r="C2180" s="103">
        <f t="shared" ca="1" si="411"/>
        <v>299.08710418348818</v>
      </c>
      <c r="D2180" s="103">
        <f t="shared" ca="1" si="411"/>
        <v>355.73361867776646</v>
      </c>
      <c r="E2180" s="90">
        <f t="shared" ca="1" si="410"/>
        <v>99.574707913955692</v>
      </c>
      <c r="F2180" s="90">
        <f t="shared" ca="1" si="410"/>
        <v>87.468762369616243</v>
      </c>
      <c r="G2180" s="90">
        <f t="shared" ca="1" si="410"/>
        <v>91.364878266847569</v>
      </c>
      <c r="H2180" s="90">
        <f t="shared" ca="1" si="402"/>
        <v>509.23080794429643</v>
      </c>
      <c r="I2180" s="90">
        <f t="shared" ca="1" si="403"/>
        <v>386.55586655310441</v>
      </c>
      <c r="J2180" s="90">
        <f t="shared" ca="1" si="404"/>
        <v>447.098496944614</v>
      </c>
    </row>
    <row r="2181" spans="1:10" ht="12.75" x14ac:dyDescent="0.2">
      <c r="A2181" s="84">
        <v>2169</v>
      </c>
      <c r="B2181" s="90">
        <f t="shared" ca="1" si="400"/>
        <v>411.0847222217908</v>
      </c>
      <c r="C2181" s="103">
        <f t="shared" ca="1" si="411"/>
        <v>299.10058650425208</v>
      </c>
      <c r="D2181" s="103">
        <f t="shared" ca="1" si="411"/>
        <v>340.12254986524351</v>
      </c>
      <c r="E2181" s="90">
        <f t="shared" ca="1" si="410"/>
        <v>113.13895582029687</v>
      </c>
      <c r="F2181" s="90">
        <f t="shared" ca="1" si="410"/>
        <v>71.095702795337417</v>
      </c>
      <c r="G2181" s="90">
        <f t="shared" ca="1" si="410"/>
        <v>105.12584184545217</v>
      </c>
      <c r="H2181" s="90">
        <f t="shared" ca="1" si="402"/>
        <v>524.22367804208761</v>
      </c>
      <c r="I2181" s="90">
        <f t="shared" ca="1" si="403"/>
        <v>370.19628929958947</v>
      </c>
      <c r="J2181" s="90">
        <f t="shared" ca="1" si="404"/>
        <v>445.24839171069567</v>
      </c>
    </row>
    <row r="2182" spans="1:10" ht="12.75" x14ac:dyDescent="0.2">
      <c r="A2182" s="84">
        <v>2170</v>
      </c>
      <c r="B2182" s="90">
        <f t="shared" ca="1" si="400"/>
        <v>409.36047784040073</v>
      </c>
      <c r="C2182" s="103">
        <f t="shared" ca="1" si="411"/>
        <v>308.12484824016929</v>
      </c>
      <c r="D2182" s="103">
        <f t="shared" ca="1" si="411"/>
        <v>336.68889057640786</v>
      </c>
      <c r="E2182" s="90">
        <f t="shared" ca="1" si="410"/>
        <v>105.34794391742319</v>
      </c>
      <c r="F2182" s="90">
        <f t="shared" ca="1" si="410"/>
        <v>94.289637302985341</v>
      </c>
      <c r="G2182" s="90">
        <f t="shared" ca="1" si="410"/>
        <v>93.160696974504717</v>
      </c>
      <c r="H2182" s="90">
        <f t="shared" ca="1" si="402"/>
        <v>514.70842175782388</v>
      </c>
      <c r="I2182" s="90">
        <f t="shared" ca="1" si="403"/>
        <v>402.41448554315463</v>
      </c>
      <c r="J2182" s="90">
        <f t="shared" ca="1" si="404"/>
        <v>429.84958755091259</v>
      </c>
    </row>
    <row r="2183" spans="1:10" ht="12.75" x14ac:dyDescent="0.2">
      <c r="A2183" s="84">
        <v>2171</v>
      </c>
      <c r="B2183" s="90">
        <f t="shared" ca="1" si="400"/>
        <v>410.97585950081822</v>
      </c>
      <c r="C2183" s="103">
        <f t="shared" ca="1" si="411"/>
        <v>293.463373414388</v>
      </c>
      <c r="D2183" s="103">
        <f t="shared" ca="1" si="411"/>
        <v>342.54240323741499</v>
      </c>
      <c r="E2183" s="90">
        <f t="shared" ca="1" si="410"/>
        <v>111.53321167945357</v>
      </c>
      <c r="F2183" s="90">
        <f t="shared" ca="1" si="410"/>
        <v>79.852702067910414</v>
      </c>
      <c r="G2183" s="90">
        <f t="shared" ca="1" si="410"/>
        <v>81.293556419996506</v>
      </c>
      <c r="H2183" s="90">
        <f t="shared" ca="1" si="402"/>
        <v>522.5090711802718</v>
      </c>
      <c r="I2183" s="90">
        <f t="shared" ca="1" si="403"/>
        <v>373.3160754822984</v>
      </c>
      <c r="J2183" s="90">
        <f t="shared" ca="1" si="404"/>
        <v>423.83595965741148</v>
      </c>
    </row>
    <row r="2184" spans="1:10" ht="12.75" x14ac:dyDescent="0.2">
      <c r="A2184" s="84">
        <v>2172</v>
      </c>
      <c r="B2184" s="90">
        <f t="shared" ca="1" si="400"/>
        <v>406.49704071588582</v>
      </c>
      <c r="C2184" s="103">
        <f t="shared" ca="1" si="411"/>
        <v>303.0733012583604</v>
      </c>
      <c r="D2184" s="103">
        <f t="shared" ca="1" si="411"/>
        <v>335.15938265671667</v>
      </c>
      <c r="E2184" s="90">
        <f t="shared" ca="1" si="410"/>
        <v>109.29660613048088</v>
      </c>
      <c r="F2184" s="90">
        <f t="shared" ca="1" si="410"/>
        <v>77.198490081167222</v>
      </c>
      <c r="G2184" s="90">
        <f t="shared" ca="1" si="410"/>
        <v>96.176507672191192</v>
      </c>
      <c r="H2184" s="90">
        <f t="shared" ca="1" si="402"/>
        <v>515.79364684636676</v>
      </c>
      <c r="I2184" s="90">
        <f t="shared" ca="1" si="403"/>
        <v>380.27179133952762</v>
      </c>
      <c r="J2184" s="90">
        <f t="shared" ca="1" si="404"/>
        <v>431.33589032890785</v>
      </c>
    </row>
    <row r="2185" spans="1:10" ht="12.75" x14ac:dyDescent="0.2">
      <c r="A2185" s="84">
        <v>2173</v>
      </c>
      <c r="B2185" s="90">
        <f t="shared" ca="1" si="400"/>
        <v>401.86357641642803</v>
      </c>
      <c r="C2185" s="103">
        <f t="shared" ca="1" si="411"/>
        <v>312.81667907086927</v>
      </c>
      <c r="D2185" s="103">
        <f t="shared" ca="1" si="411"/>
        <v>353.7083309002706</v>
      </c>
      <c r="E2185" s="90">
        <f t="shared" ca="1" si="410"/>
        <v>122.13485140669829</v>
      </c>
      <c r="F2185" s="90">
        <f t="shared" ca="1" si="410"/>
        <v>70.831574408014475</v>
      </c>
      <c r="G2185" s="90">
        <f t="shared" ca="1" si="410"/>
        <v>86.806866245627887</v>
      </c>
      <c r="H2185" s="90">
        <f t="shared" ca="1" si="402"/>
        <v>523.99842782312635</v>
      </c>
      <c r="I2185" s="90">
        <f t="shared" ca="1" si="403"/>
        <v>383.64825347888376</v>
      </c>
      <c r="J2185" s="90">
        <f t="shared" ca="1" si="404"/>
        <v>440.51519714589847</v>
      </c>
    </row>
    <row r="2186" spans="1:10" ht="12.75" x14ac:dyDescent="0.2">
      <c r="A2186" s="84">
        <v>2174</v>
      </c>
      <c r="B2186" s="90">
        <f t="shared" ca="1" si="400"/>
        <v>412.26506062341718</v>
      </c>
      <c r="C2186" s="103">
        <f t="shared" ca="1" si="411"/>
        <v>292.913544740379</v>
      </c>
      <c r="D2186" s="103">
        <f t="shared" ca="1" si="411"/>
        <v>371.83371856647278</v>
      </c>
      <c r="E2186" s="90">
        <f t="shared" ca="1" si="410"/>
        <v>115.41866850258749</v>
      </c>
      <c r="F2186" s="90">
        <f t="shared" ca="1" si="410"/>
        <v>96.622965454217265</v>
      </c>
      <c r="G2186" s="90">
        <f t="shared" ca="1" si="410"/>
        <v>95.092374141634622</v>
      </c>
      <c r="H2186" s="90">
        <f t="shared" ca="1" si="402"/>
        <v>527.68372912600466</v>
      </c>
      <c r="I2186" s="90">
        <f t="shared" ca="1" si="403"/>
        <v>389.53651019459625</v>
      </c>
      <c r="J2186" s="90">
        <f t="shared" ca="1" si="404"/>
        <v>466.92609270810738</v>
      </c>
    </row>
    <row r="2187" spans="1:10" ht="12.75" x14ac:dyDescent="0.2">
      <c r="A2187" s="84">
        <v>2175</v>
      </c>
      <c r="B2187" s="90">
        <f t="shared" ca="1" si="400"/>
        <v>408.85089306360004</v>
      </c>
      <c r="C2187" s="103">
        <f t="shared" ca="1" si="411"/>
        <v>299.46390628481834</v>
      </c>
      <c r="D2187" s="103">
        <f t="shared" ca="1" si="411"/>
        <v>340.93555605127494</v>
      </c>
      <c r="E2187" s="90">
        <f t="shared" ca="1" si="410"/>
        <v>105.26421108518277</v>
      </c>
      <c r="F2187" s="90">
        <f t="shared" ca="1" si="410"/>
        <v>89.490949810318966</v>
      </c>
      <c r="G2187" s="90">
        <f t="shared" ca="1" si="410"/>
        <v>106.52657383546347</v>
      </c>
      <c r="H2187" s="90">
        <f t="shared" ca="1" si="402"/>
        <v>514.11510414878285</v>
      </c>
      <c r="I2187" s="90">
        <f t="shared" ca="1" si="403"/>
        <v>388.9548560951373</v>
      </c>
      <c r="J2187" s="90">
        <f t="shared" ca="1" si="404"/>
        <v>447.46212988673841</v>
      </c>
    </row>
    <row r="2188" spans="1:10" ht="12.75" x14ac:dyDescent="0.2">
      <c r="A2188" s="84">
        <v>2176</v>
      </c>
      <c r="B2188" s="90">
        <f t="shared" ca="1" si="400"/>
        <v>408.56877698430367</v>
      </c>
      <c r="C2188" s="103">
        <f t="shared" ca="1" si="411"/>
        <v>302.45161203235858</v>
      </c>
      <c r="D2188" s="103">
        <f t="shared" ca="1" si="411"/>
        <v>350.54642232580301</v>
      </c>
      <c r="E2188" s="90">
        <f t="shared" ca="1" si="410"/>
        <v>97.878313240824028</v>
      </c>
      <c r="F2188" s="90">
        <f t="shared" ca="1" si="410"/>
        <v>78.173887918836428</v>
      </c>
      <c r="G2188" s="90">
        <f t="shared" ca="1" si="410"/>
        <v>85.668788268002629</v>
      </c>
      <c r="H2188" s="90">
        <f t="shared" ca="1" si="402"/>
        <v>506.44709022512768</v>
      </c>
      <c r="I2188" s="90">
        <f t="shared" ca="1" si="403"/>
        <v>380.62549995119502</v>
      </c>
      <c r="J2188" s="90">
        <f t="shared" ca="1" si="404"/>
        <v>436.21521059380564</v>
      </c>
    </row>
    <row r="2189" spans="1:10" ht="12.75" x14ac:dyDescent="0.2">
      <c r="A2189" s="84">
        <v>2177</v>
      </c>
      <c r="B2189" s="90">
        <f t="shared" ca="1" si="400"/>
        <v>416.60363689483762</v>
      </c>
      <c r="C2189" s="103">
        <f t="shared" ca="1" si="411"/>
        <v>305.32382036616559</v>
      </c>
      <c r="D2189" s="103">
        <f t="shared" ca="1" si="411"/>
        <v>339.77516013752376</v>
      </c>
      <c r="E2189" s="90">
        <f t="shared" ca="1" si="410"/>
        <v>101.60688557561534</v>
      </c>
      <c r="F2189" s="90">
        <f t="shared" ca="1" si="410"/>
        <v>71.581786311491328</v>
      </c>
      <c r="G2189" s="90">
        <f t="shared" ca="1" si="410"/>
        <v>102.41866520018411</v>
      </c>
      <c r="H2189" s="90">
        <f t="shared" ca="1" si="402"/>
        <v>518.21052247045293</v>
      </c>
      <c r="I2189" s="90">
        <f t="shared" ca="1" si="403"/>
        <v>376.90560667765692</v>
      </c>
      <c r="J2189" s="90">
        <f t="shared" ca="1" si="404"/>
        <v>442.19382533770784</v>
      </c>
    </row>
    <row r="2190" spans="1:10" ht="12.75" x14ac:dyDescent="0.2">
      <c r="A2190" s="84">
        <v>2178</v>
      </c>
      <c r="B2190" s="90">
        <f t="shared" ref="B2190:B2253" ca="1" si="412">NORMINV(RAND(),B$5,B$6)</f>
        <v>403.43950223072881</v>
      </c>
      <c r="C2190" s="103">
        <f t="shared" ref="C2190:G2205" ca="1" si="413">NORMINV(RAND(),C$5,C$6)</f>
        <v>309.02246117318128</v>
      </c>
      <c r="D2190" s="103">
        <f t="shared" ca="1" si="413"/>
        <v>359.15063020286539</v>
      </c>
      <c r="E2190" s="90">
        <f t="shared" ca="1" si="413"/>
        <v>112.73013711932344</v>
      </c>
      <c r="F2190" s="90">
        <f t="shared" ca="1" si="413"/>
        <v>73.610458219888301</v>
      </c>
      <c r="G2190" s="90">
        <f t="shared" ca="1" si="413"/>
        <v>79.392640363580639</v>
      </c>
      <c r="H2190" s="90">
        <f t="shared" ref="H2190:H2253" ca="1" si="414">+B2190+E2190</f>
        <v>516.16963935005219</v>
      </c>
      <c r="I2190" s="90">
        <f t="shared" ref="I2190:I2253" ca="1" si="415">+C2190+F2190</f>
        <v>382.63291939306959</v>
      </c>
      <c r="J2190" s="90">
        <f t="shared" ref="J2190:J2253" ca="1" si="416">+D2190+G2190</f>
        <v>438.54327056644604</v>
      </c>
    </row>
    <row r="2191" spans="1:10" ht="12.75" x14ac:dyDescent="0.2">
      <c r="A2191" s="84">
        <v>2179</v>
      </c>
      <c r="B2191" s="90">
        <f t="shared" ca="1" si="412"/>
        <v>417.7372673884708</v>
      </c>
      <c r="C2191" s="103">
        <f t="shared" ref="C2191:D2205" ca="1" si="417">NORMINV(RAND(),C$5,C$6)</f>
        <v>285.30298283694327</v>
      </c>
      <c r="D2191" s="103">
        <f t="shared" ca="1" si="417"/>
        <v>331.69231662800877</v>
      </c>
      <c r="E2191" s="90">
        <f t="shared" ca="1" si="413"/>
        <v>115.54739095844612</v>
      </c>
      <c r="F2191" s="90">
        <f t="shared" ca="1" si="413"/>
        <v>80.264124908938768</v>
      </c>
      <c r="G2191" s="90">
        <f t="shared" ca="1" si="413"/>
        <v>123.06895126700438</v>
      </c>
      <c r="H2191" s="90">
        <f t="shared" ca="1" si="414"/>
        <v>533.2846583469169</v>
      </c>
      <c r="I2191" s="90">
        <f t="shared" ca="1" si="415"/>
        <v>365.56710774588203</v>
      </c>
      <c r="J2191" s="90">
        <f t="shared" ca="1" si="416"/>
        <v>454.76126789501313</v>
      </c>
    </row>
    <row r="2192" spans="1:10" ht="12.75" x14ac:dyDescent="0.2">
      <c r="A2192" s="84">
        <v>2180</v>
      </c>
      <c r="B2192" s="90">
        <f t="shared" ca="1" si="412"/>
        <v>413.1348815670687</v>
      </c>
      <c r="C2192" s="103">
        <f t="shared" ca="1" si="417"/>
        <v>310.00049276455866</v>
      </c>
      <c r="D2192" s="103">
        <f t="shared" ca="1" si="417"/>
        <v>339.85888624348894</v>
      </c>
      <c r="E2192" s="90">
        <f t="shared" ca="1" si="413"/>
        <v>101.91250721280329</v>
      </c>
      <c r="F2192" s="90">
        <f t="shared" ca="1" si="413"/>
        <v>77.160354311408767</v>
      </c>
      <c r="G2192" s="90">
        <f t="shared" ca="1" si="413"/>
        <v>88.892708776891681</v>
      </c>
      <c r="H2192" s="90">
        <f t="shared" ca="1" si="414"/>
        <v>515.04738877987199</v>
      </c>
      <c r="I2192" s="90">
        <f t="shared" ca="1" si="415"/>
        <v>387.16084707596741</v>
      </c>
      <c r="J2192" s="90">
        <f t="shared" ca="1" si="416"/>
        <v>428.75159502038059</v>
      </c>
    </row>
    <row r="2193" spans="1:10" ht="12.75" x14ac:dyDescent="0.2">
      <c r="A2193" s="84">
        <v>2181</v>
      </c>
      <c r="B2193" s="90">
        <f t="shared" ca="1" si="412"/>
        <v>409.06203439343432</v>
      </c>
      <c r="C2193" s="103">
        <f t="shared" ca="1" si="417"/>
        <v>311.70699223999236</v>
      </c>
      <c r="D2193" s="103">
        <f t="shared" ca="1" si="417"/>
        <v>351.71302638901869</v>
      </c>
      <c r="E2193" s="90">
        <f t="shared" ca="1" si="413"/>
        <v>115.73341660575045</v>
      </c>
      <c r="F2193" s="90">
        <f t="shared" ca="1" si="413"/>
        <v>85.370433841056126</v>
      </c>
      <c r="G2193" s="90">
        <f t="shared" ca="1" si="413"/>
        <v>93.21923414694507</v>
      </c>
      <c r="H2193" s="90">
        <f t="shared" ca="1" si="414"/>
        <v>524.79545099918482</v>
      </c>
      <c r="I2193" s="90">
        <f t="shared" ca="1" si="415"/>
        <v>397.07742608104849</v>
      </c>
      <c r="J2193" s="90">
        <f t="shared" ca="1" si="416"/>
        <v>444.93226053596379</v>
      </c>
    </row>
    <row r="2194" spans="1:10" ht="12.75" x14ac:dyDescent="0.2">
      <c r="A2194" s="84">
        <v>2182</v>
      </c>
      <c r="B2194" s="90">
        <f t="shared" ca="1" si="412"/>
        <v>414.18246045436473</v>
      </c>
      <c r="C2194" s="103">
        <f t="shared" ca="1" si="417"/>
        <v>303.3181912115179</v>
      </c>
      <c r="D2194" s="103">
        <f t="shared" ca="1" si="417"/>
        <v>360.16438745442895</v>
      </c>
      <c r="E2194" s="90">
        <f t="shared" ca="1" si="413"/>
        <v>117.85602595902253</v>
      </c>
      <c r="F2194" s="90">
        <f t="shared" ca="1" si="413"/>
        <v>87.766757497852197</v>
      </c>
      <c r="G2194" s="90">
        <f t="shared" ca="1" si="413"/>
        <v>72.889407406288257</v>
      </c>
      <c r="H2194" s="90">
        <f t="shared" ca="1" si="414"/>
        <v>532.03848641338732</v>
      </c>
      <c r="I2194" s="90">
        <f t="shared" ca="1" si="415"/>
        <v>391.08494870937011</v>
      </c>
      <c r="J2194" s="90">
        <f t="shared" ca="1" si="416"/>
        <v>433.05379486071718</v>
      </c>
    </row>
    <row r="2195" spans="1:10" ht="12.75" x14ac:dyDescent="0.2">
      <c r="A2195" s="84">
        <v>2183</v>
      </c>
      <c r="B2195" s="90">
        <f t="shared" ca="1" si="412"/>
        <v>406.37114520315231</v>
      </c>
      <c r="C2195" s="103">
        <f t="shared" ca="1" si="417"/>
        <v>274.84306679295725</v>
      </c>
      <c r="D2195" s="103">
        <f t="shared" ca="1" si="417"/>
        <v>335.21793607528542</v>
      </c>
      <c r="E2195" s="90">
        <f t="shared" ca="1" si="413"/>
        <v>116.51065752504533</v>
      </c>
      <c r="F2195" s="90">
        <f t="shared" ca="1" si="413"/>
        <v>102.5808910595705</v>
      </c>
      <c r="G2195" s="90">
        <f t="shared" ca="1" si="413"/>
        <v>108.90634919592243</v>
      </c>
      <c r="H2195" s="90">
        <f t="shared" ca="1" si="414"/>
        <v>522.88180272819761</v>
      </c>
      <c r="I2195" s="90">
        <f t="shared" ca="1" si="415"/>
        <v>377.42395785252774</v>
      </c>
      <c r="J2195" s="90">
        <f t="shared" ca="1" si="416"/>
        <v>444.12428527120784</v>
      </c>
    </row>
    <row r="2196" spans="1:10" ht="12.75" x14ac:dyDescent="0.2">
      <c r="A2196" s="84">
        <v>2184</v>
      </c>
      <c r="B2196" s="90">
        <f t="shared" ca="1" si="412"/>
        <v>409.80060937781707</v>
      </c>
      <c r="C2196" s="103">
        <f t="shared" ca="1" si="417"/>
        <v>292.03360238783603</v>
      </c>
      <c r="D2196" s="103">
        <f t="shared" ca="1" si="417"/>
        <v>353.83513122643393</v>
      </c>
      <c r="E2196" s="90">
        <f t="shared" ca="1" si="413"/>
        <v>107.31180907772706</v>
      </c>
      <c r="F2196" s="90">
        <f t="shared" ca="1" si="413"/>
        <v>86.266644503343073</v>
      </c>
      <c r="G2196" s="90">
        <f t="shared" ca="1" si="413"/>
        <v>102.62744773463015</v>
      </c>
      <c r="H2196" s="90">
        <f t="shared" ca="1" si="414"/>
        <v>517.11241845554412</v>
      </c>
      <c r="I2196" s="90">
        <f t="shared" ca="1" si="415"/>
        <v>378.30024689117909</v>
      </c>
      <c r="J2196" s="90">
        <f t="shared" ca="1" si="416"/>
        <v>456.46257896106408</v>
      </c>
    </row>
    <row r="2197" spans="1:10" ht="12.75" x14ac:dyDescent="0.2">
      <c r="A2197" s="84">
        <v>2185</v>
      </c>
      <c r="B2197" s="90">
        <f t="shared" ca="1" si="412"/>
        <v>414.90045066062783</v>
      </c>
      <c r="C2197" s="103">
        <f t="shared" ca="1" si="417"/>
        <v>295.70957114657836</v>
      </c>
      <c r="D2197" s="103">
        <f t="shared" ca="1" si="417"/>
        <v>336.23000954793071</v>
      </c>
      <c r="E2197" s="90">
        <f t="shared" ca="1" si="413"/>
        <v>105.25885605875067</v>
      </c>
      <c r="F2197" s="90">
        <f t="shared" ca="1" si="413"/>
        <v>85.488248306745263</v>
      </c>
      <c r="G2197" s="90">
        <f t="shared" ca="1" si="413"/>
        <v>80.565564375992125</v>
      </c>
      <c r="H2197" s="90">
        <f t="shared" ca="1" si="414"/>
        <v>520.15930671937849</v>
      </c>
      <c r="I2197" s="90">
        <f t="shared" ca="1" si="415"/>
        <v>381.19781945332363</v>
      </c>
      <c r="J2197" s="90">
        <f t="shared" ca="1" si="416"/>
        <v>416.7955739239228</v>
      </c>
    </row>
    <row r="2198" spans="1:10" ht="12.75" x14ac:dyDescent="0.2">
      <c r="A2198" s="84">
        <v>2186</v>
      </c>
      <c r="B2198" s="90">
        <f t="shared" ca="1" si="412"/>
        <v>412.82515320662088</v>
      </c>
      <c r="C2198" s="103">
        <f t="shared" ca="1" si="417"/>
        <v>302.64279858626742</v>
      </c>
      <c r="D2198" s="103">
        <f t="shared" ca="1" si="417"/>
        <v>351.68770163135713</v>
      </c>
      <c r="E2198" s="90">
        <f t="shared" ca="1" si="413"/>
        <v>115.63531221025829</v>
      </c>
      <c r="F2198" s="90">
        <f t="shared" ca="1" si="413"/>
        <v>71.08083761607395</v>
      </c>
      <c r="G2198" s="90">
        <f t="shared" ca="1" si="413"/>
        <v>85.189127622300987</v>
      </c>
      <c r="H2198" s="90">
        <f t="shared" ca="1" si="414"/>
        <v>528.46046541687917</v>
      </c>
      <c r="I2198" s="90">
        <f t="shared" ca="1" si="415"/>
        <v>373.72363620234137</v>
      </c>
      <c r="J2198" s="90">
        <f t="shared" ca="1" si="416"/>
        <v>436.87682925365812</v>
      </c>
    </row>
    <row r="2199" spans="1:10" ht="12.75" x14ac:dyDescent="0.2">
      <c r="A2199" s="84">
        <v>2187</v>
      </c>
      <c r="B2199" s="90">
        <f t="shared" ca="1" si="412"/>
        <v>408.50370807217672</v>
      </c>
      <c r="C2199" s="103">
        <f t="shared" ca="1" si="417"/>
        <v>298.67964347278155</v>
      </c>
      <c r="D2199" s="103">
        <f t="shared" ca="1" si="417"/>
        <v>338.54269748800812</v>
      </c>
      <c r="E2199" s="90">
        <f t="shared" ca="1" si="413"/>
        <v>107.16616883898129</v>
      </c>
      <c r="F2199" s="90">
        <f t="shared" ca="1" si="413"/>
        <v>69.554011548374191</v>
      </c>
      <c r="G2199" s="90">
        <f t="shared" ca="1" si="413"/>
        <v>88.48576456868237</v>
      </c>
      <c r="H2199" s="90">
        <f t="shared" ca="1" si="414"/>
        <v>515.66987691115798</v>
      </c>
      <c r="I2199" s="90">
        <f t="shared" ca="1" si="415"/>
        <v>368.23365502115576</v>
      </c>
      <c r="J2199" s="90">
        <f t="shared" ca="1" si="416"/>
        <v>427.0284620566905</v>
      </c>
    </row>
    <row r="2200" spans="1:10" ht="12.75" x14ac:dyDescent="0.2">
      <c r="A2200" s="84">
        <v>2188</v>
      </c>
      <c r="B2200" s="90">
        <f t="shared" ca="1" si="412"/>
        <v>417.89734269231104</v>
      </c>
      <c r="C2200" s="103">
        <f t="shared" ca="1" si="417"/>
        <v>294.67602164066062</v>
      </c>
      <c r="D2200" s="103">
        <f t="shared" ca="1" si="417"/>
        <v>346.63514812592507</v>
      </c>
      <c r="E2200" s="90">
        <f t="shared" ca="1" si="413"/>
        <v>105.97787932293222</v>
      </c>
      <c r="F2200" s="90">
        <f t="shared" ca="1" si="413"/>
        <v>55.678841398631462</v>
      </c>
      <c r="G2200" s="90">
        <f t="shared" ca="1" si="413"/>
        <v>107.32535868138365</v>
      </c>
      <c r="H2200" s="90">
        <f t="shared" ca="1" si="414"/>
        <v>523.87522201524325</v>
      </c>
      <c r="I2200" s="90">
        <f t="shared" ca="1" si="415"/>
        <v>350.35486303929207</v>
      </c>
      <c r="J2200" s="90">
        <f t="shared" ca="1" si="416"/>
        <v>453.96050680730872</v>
      </c>
    </row>
    <row r="2201" spans="1:10" ht="12.75" x14ac:dyDescent="0.2">
      <c r="A2201" s="84">
        <v>2189</v>
      </c>
      <c r="B2201" s="90">
        <f t="shared" ca="1" si="412"/>
        <v>398.78830048228497</v>
      </c>
      <c r="C2201" s="103">
        <f t="shared" ca="1" si="417"/>
        <v>293.40891618821485</v>
      </c>
      <c r="D2201" s="103">
        <f t="shared" ca="1" si="417"/>
        <v>344.13662187193756</v>
      </c>
      <c r="E2201" s="90">
        <f t="shared" ca="1" si="413"/>
        <v>110.52415588149034</v>
      </c>
      <c r="F2201" s="90">
        <f t="shared" ca="1" si="413"/>
        <v>66.206110357441787</v>
      </c>
      <c r="G2201" s="90">
        <f t="shared" ca="1" si="413"/>
        <v>92.160763539155752</v>
      </c>
      <c r="H2201" s="90">
        <f t="shared" ca="1" si="414"/>
        <v>509.31245636377531</v>
      </c>
      <c r="I2201" s="90">
        <f t="shared" ca="1" si="415"/>
        <v>359.61502654565663</v>
      </c>
      <c r="J2201" s="90">
        <f t="shared" ca="1" si="416"/>
        <v>436.29738541109333</v>
      </c>
    </row>
    <row r="2202" spans="1:10" ht="12.75" x14ac:dyDescent="0.2">
      <c r="A2202" s="84">
        <v>2190</v>
      </c>
      <c r="B2202" s="90">
        <f t="shared" ca="1" si="412"/>
        <v>413.34865984496832</v>
      </c>
      <c r="C2202" s="103">
        <f t="shared" ca="1" si="417"/>
        <v>283.28374735644962</v>
      </c>
      <c r="D2202" s="103">
        <f t="shared" ca="1" si="417"/>
        <v>358.0333057983093</v>
      </c>
      <c r="E2202" s="90">
        <f t="shared" ca="1" si="413"/>
        <v>112.14681461280918</v>
      </c>
      <c r="F2202" s="90">
        <f t="shared" ca="1" si="413"/>
        <v>85.927347823683334</v>
      </c>
      <c r="G2202" s="90">
        <f t="shared" ca="1" si="413"/>
        <v>82.789359352012653</v>
      </c>
      <c r="H2202" s="90">
        <f t="shared" ca="1" si="414"/>
        <v>525.4954744577775</v>
      </c>
      <c r="I2202" s="90">
        <f t="shared" ca="1" si="415"/>
        <v>369.21109518013293</v>
      </c>
      <c r="J2202" s="90">
        <f t="shared" ca="1" si="416"/>
        <v>440.82266515032194</v>
      </c>
    </row>
    <row r="2203" spans="1:10" ht="12.75" x14ac:dyDescent="0.2">
      <c r="A2203" s="84">
        <v>2191</v>
      </c>
      <c r="B2203" s="90">
        <f t="shared" ca="1" si="412"/>
        <v>410.70897472738341</v>
      </c>
      <c r="C2203" s="103">
        <f t="shared" ca="1" si="417"/>
        <v>301.34857676950577</v>
      </c>
      <c r="D2203" s="103">
        <f t="shared" ca="1" si="417"/>
        <v>334.17780895365394</v>
      </c>
      <c r="E2203" s="90">
        <f t="shared" ca="1" si="413"/>
        <v>106.19281418683376</v>
      </c>
      <c r="F2203" s="90">
        <f t="shared" ca="1" si="413"/>
        <v>69.396932658217224</v>
      </c>
      <c r="G2203" s="90">
        <f t="shared" ca="1" si="413"/>
        <v>102.33918456932355</v>
      </c>
      <c r="H2203" s="90">
        <f t="shared" ca="1" si="414"/>
        <v>516.90178891421715</v>
      </c>
      <c r="I2203" s="90">
        <f t="shared" ca="1" si="415"/>
        <v>370.74550942772299</v>
      </c>
      <c r="J2203" s="90">
        <f t="shared" ca="1" si="416"/>
        <v>436.51699352297749</v>
      </c>
    </row>
    <row r="2204" spans="1:10" ht="12.75" x14ac:dyDescent="0.2">
      <c r="A2204" s="84">
        <v>2192</v>
      </c>
      <c r="B2204" s="90">
        <f t="shared" ca="1" si="412"/>
        <v>417.33141245763056</v>
      </c>
      <c r="C2204" s="103">
        <f t="shared" ca="1" si="417"/>
        <v>286.22068088595501</v>
      </c>
      <c r="D2204" s="103">
        <f t="shared" ca="1" si="417"/>
        <v>336.15819551419497</v>
      </c>
      <c r="E2204" s="90">
        <f t="shared" ca="1" si="413"/>
        <v>114.53938144116898</v>
      </c>
      <c r="F2204" s="90">
        <f t="shared" ca="1" si="413"/>
        <v>87.424987014453549</v>
      </c>
      <c r="G2204" s="90">
        <f t="shared" ca="1" si="413"/>
        <v>82.868871019800835</v>
      </c>
      <c r="H2204" s="90">
        <f t="shared" ca="1" si="414"/>
        <v>531.87079389879955</v>
      </c>
      <c r="I2204" s="90">
        <f t="shared" ca="1" si="415"/>
        <v>373.64566790040857</v>
      </c>
      <c r="J2204" s="90">
        <f t="shared" ca="1" si="416"/>
        <v>419.02706653399582</v>
      </c>
    </row>
    <row r="2205" spans="1:10" ht="12.75" x14ac:dyDescent="0.2">
      <c r="A2205" s="84">
        <v>2193</v>
      </c>
      <c r="B2205" s="90">
        <f t="shared" ca="1" si="412"/>
        <v>410.12567702941737</v>
      </c>
      <c r="C2205" s="103">
        <f t="shared" ca="1" si="417"/>
        <v>296.65141341881309</v>
      </c>
      <c r="D2205" s="103">
        <f t="shared" ca="1" si="417"/>
        <v>355.85240434484172</v>
      </c>
      <c r="E2205" s="90">
        <f t="shared" ca="1" si="413"/>
        <v>104.4856249299058</v>
      </c>
      <c r="F2205" s="90">
        <f t="shared" ca="1" si="413"/>
        <v>79.552438342908843</v>
      </c>
      <c r="G2205" s="90">
        <f t="shared" ca="1" si="413"/>
        <v>103.85812311626354</v>
      </c>
      <c r="H2205" s="90">
        <f t="shared" ca="1" si="414"/>
        <v>514.61130195932321</v>
      </c>
      <c r="I2205" s="90">
        <f t="shared" ca="1" si="415"/>
        <v>376.20385176172192</v>
      </c>
      <c r="J2205" s="90">
        <f t="shared" ca="1" si="416"/>
        <v>459.71052746110524</v>
      </c>
    </row>
    <row r="2206" spans="1:10" ht="12.75" x14ac:dyDescent="0.2">
      <c r="A2206" s="84">
        <v>2194</v>
      </c>
      <c r="B2206" s="90">
        <f t="shared" ca="1" si="412"/>
        <v>400.16949647410314</v>
      </c>
      <c r="C2206" s="103">
        <f t="shared" ref="C2206:G2221" ca="1" si="418">NORMINV(RAND(),C$5,C$6)</f>
        <v>300.48172269847998</v>
      </c>
      <c r="D2206" s="103">
        <f t="shared" ca="1" si="418"/>
        <v>327.44340979801314</v>
      </c>
      <c r="E2206" s="90">
        <f t="shared" ca="1" si="418"/>
        <v>110.39715726667943</v>
      </c>
      <c r="F2206" s="90">
        <f t="shared" ca="1" si="418"/>
        <v>72.873501684451156</v>
      </c>
      <c r="G2206" s="90">
        <f t="shared" ca="1" si="418"/>
        <v>99.174250542119808</v>
      </c>
      <c r="H2206" s="90">
        <f t="shared" ca="1" si="414"/>
        <v>510.56665374078256</v>
      </c>
      <c r="I2206" s="90">
        <f t="shared" ca="1" si="415"/>
        <v>373.35522438293117</v>
      </c>
      <c r="J2206" s="90">
        <f t="shared" ca="1" si="416"/>
        <v>426.61766034013294</v>
      </c>
    </row>
    <row r="2207" spans="1:10" ht="12.75" x14ac:dyDescent="0.2">
      <c r="A2207" s="84">
        <v>2195</v>
      </c>
      <c r="B2207" s="90">
        <f t="shared" ca="1" si="412"/>
        <v>403.59134855991357</v>
      </c>
      <c r="C2207" s="103">
        <f t="shared" ref="C2207:D2221" ca="1" si="419">NORMINV(RAND(),C$5,C$6)</f>
        <v>298.69590172811621</v>
      </c>
      <c r="D2207" s="103">
        <f t="shared" ca="1" si="419"/>
        <v>344.96966388884749</v>
      </c>
      <c r="E2207" s="90">
        <f t="shared" ca="1" si="418"/>
        <v>105.25413832574411</v>
      </c>
      <c r="F2207" s="90">
        <f t="shared" ca="1" si="418"/>
        <v>103.40481291926534</v>
      </c>
      <c r="G2207" s="90">
        <f t="shared" ca="1" si="418"/>
        <v>97.870507220889536</v>
      </c>
      <c r="H2207" s="90">
        <f t="shared" ca="1" si="414"/>
        <v>508.84548688565769</v>
      </c>
      <c r="I2207" s="90">
        <f t="shared" ca="1" si="415"/>
        <v>402.10071464738155</v>
      </c>
      <c r="J2207" s="90">
        <f t="shared" ca="1" si="416"/>
        <v>442.84017110973701</v>
      </c>
    </row>
    <row r="2208" spans="1:10" ht="12.75" x14ac:dyDescent="0.2">
      <c r="A2208" s="84">
        <v>2196</v>
      </c>
      <c r="B2208" s="90">
        <f t="shared" ca="1" si="412"/>
        <v>404.99923918729399</v>
      </c>
      <c r="C2208" s="103">
        <f t="shared" ca="1" si="419"/>
        <v>304.16591162179179</v>
      </c>
      <c r="D2208" s="103">
        <f t="shared" ca="1" si="419"/>
        <v>349.68572493654347</v>
      </c>
      <c r="E2208" s="90">
        <f t="shared" ca="1" si="418"/>
        <v>118.30495158667001</v>
      </c>
      <c r="F2208" s="90">
        <f t="shared" ca="1" si="418"/>
        <v>76.460963127753388</v>
      </c>
      <c r="G2208" s="90">
        <f t="shared" ca="1" si="418"/>
        <v>96.995188323695871</v>
      </c>
      <c r="H2208" s="90">
        <f t="shared" ca="1" si="414"/>
        <v>523.30419077396402</v>
      </c>
      <c r="I2208" s="90">
        <f t="shared" ca="1" si="415"/>
        <v>380.62687474954521</v>
      </c>
      <c r="J2208" s="90">
        <f t="shared" ca="1" si="416"/>
        <v>446.68091326023932</v>
      </c>
    </row>
    <row r="2209" spans="1:10" ht="12.75" x14ac:dyDescent="0.2">
      <c r="A2209" s="84">
        <v>2197</v>
      </c>
      <c r="B2209" s="90">
        <f t="shared" ca="1" si="412"/>
        <v>412.61697645574355</v>
      </c>
      <c r="C2209" s="103">
        <f t="shared" ca="1" si="419"/>
        <v>267.24888601402182</v>
      </c>
      <c r="D2209" s="103">
        <f t="shared" ca="1" si="419"/>
        <v>343.98842843405646</v>
      </c>
      <c r="E2209" s="90">
        <f t="shared" ca="1" si="418"/>
        <v>113.3479582071927</v>
      </c>
      <c r="F2209" s="90">
        <f t="shared" ca="1" si="418"/>
        <v>96.338499402103039</v>
      </c>
      <c r="G2209" s="90">
        <f t="shared" ca="1" si="418"/>
        <v>102.44553446637313</v>
      </c>
      <c r="H2209" s="90">
        <f t="shared" ca="1" si="414"/>
        <v>525.96493466293623</v>
      </c>
      <c r="I2209" s="90">
        <f t="shared" ca="1" si="415"/>
        <v>363.58738541612485</v>
      </c>
      <c r="J2209" s="90">
        <f t="shared" ca="1" si="416"/>
        <v>446.43396290042961</v>
      </c>
    </row>
    <row r="2210" spans="1:10" ht="12.75" x14ac:dyDescent="0.2">
      <c r="A2210" s="84">
        <v>2198</v>
      </c>
      <c r="B2210" s="90">
        <f t="shared" ca="1" si="412"/>
        <v>411.73614195583747</v>
      </c>
      <c r="C2210" s="103">
        <f t="shared" ca="1" si="419"/>
        <v>292.8596655595033</v>
      </c>
      <c r="D2210" s="103">
        <f t="shared" ca="1" si="419"/>
        <v>339.35101023482724</v>
      </c>
      <c r="E2210" s="90">
        <f t="shared" ca="1" si="418"/>
        <v>107.07312782372972</v>
      </c>
      <c r="F2210" s="90">
        <f t="shared" ca="1" si="418"/>
        <v>88.514385816707133</v>
      </c>
      <c r="G2210" s="90">
        <f t="shared" ca="1" si="418"/>
        <v>100.56848139659571</v>
      </c>
      <c r="H2210" s="90">
        <f t="shared" ca="1" si="414"/>
        <v>518.80926977956722</v>
      </c>
      <c r="I2210" s="90">
        <f t="shared" ca="1" si="415"/>
        <v>381.37405137621045</v>
      </c>
      <c r="J2210" s="90">
        <f t="shared" ca="1" si="416"/>
        <v>439.91949163142294</v>
      </c>
    </row>
    <row r="2211" spans="1:10" ht="12.75" x14ac:dyDescent="0.2">
      <c r="A2211" s="84">
        <v>2199</v>
      </c>
      <c r="B2211" s="90">
        <f t="shared" ca="1" si="412"/>
        <v>418.23989185706807</v>
      </c>
      <c r="C2211" s="103">
        <f t="shared" ca="1" si="419"/>
        <v>297.07417149996036</v>
      </c>
      <c r="D2211" s="103">
        <f t="shared" ca="1" si="419"/>
        <v>350.97788717663593</v>
      </c>
      <c r="E2211" s="90">
        <f t="shared" ca="1" si="418"/>
        <v>112.06699639300726</v>
      </c>
      <c r="F2211" s="90">
        <f t="shared" ca="1" si="418"/>
        <v>75.208741066126407</v>
      </c>
      <c r="G2211" s="90">
        <f t="shared" ca="1" si="418"/>
        <v>107.69874504804427</v>
      </c>
      <c r="H2211" s="90">
        <f t="shared" ca="1" si="414"/>
        <v>530.3068882500753</v>
      </c>
      <c r="I2211" s="90">
        <f t="shared" ca="1" si="415"/>
        <v>372.28291256608679</v>
      </c>
      <c r="J2211" s="90">
        <f t="shared" ca="1" si="416"/>
        <v>458.67663222468019</v>
      </c>
    </row>
    <row r="2212" spans="1:10" ht="12.75" x14ac:dyDescent="0.2">
      <c r="A2212" s="84">
        <v>2200</v>
      </c>
      <c r="B2212" s="90">
        <f t="shared" ca="1" si="412"/>
        <v>401.56488677235046</v>
      </c>
      <c r="C2212" s="103">
        <f t="shared" ca="1" si="419"/>
        <v>289.41326758691224</v>
      </c>
      <c r="D2212" s="103">
        <f t="shared" ca="1" si="419"/>
        <v>346.16347022111489</v>
      </c>
      <c r="E2212" s="90">
        <f t="shared" ca="1" si="418"/>
        <v>113.18041582086286</v>
      </c>
      <c r="F2212" s="90">
        <f t="shared" ca="1" si="418"/>
        <v>101.52054863936107</v>
      </c>
      <c r="G2212" s="90">
        <f t="shared" ca="1" si="418"/>
        <v>89.397020479712026</v>
      </c>
      <c r="H2212" s="90">
        <f t="shared" ca="1" si="414"/>
        <v>514.7453025932133</v>
      </c>
      <c r="I2212" s="90">
        <f t="shared" ca="1" si="415"/>
        <v>390.93381622627328</v>
      </c>
      <c r="J2212" s="90">
        <f t="shared" ca="1" si="416"/>
        <v>435.5604907008269</v>
      </c>
    </row>
    <row r="2213" spans="1:10" ht="12.75" x14ac:dyDescent="0.2">
      <c r="A2213" s="84">
        <v>2201</v>
      </c>
      <c r="B2213" s="90">
        <f t="shared" ca="1" si="412"/>
        <v>400.72299989880855</v>
      </c>
      <c r="C2213" s="103">
        <f t="shared" ca="1" si="419"/>
        <v>294.94499758044981</v>
      </c>
      <c r="D2213" s="103">
        <f t="shared" ca="1" si="419"/>
        <v>347.70430272218675</v>
      </c>
      <c r="E2213" s="90">
        <f t="shared" ca="1" si="418"/>
        <v>109.22214670125787</v>
      </c>
      <c r="F2213" s="90">
        <f t="shared" ca="1" si="418"/>
        <v>80.270170450128916</v>
      </c>
      <c r="G2213" s="90">
        <f t="shared" ca="1" si="418"/>
        <v>100.91102155174742</v>
      </c>
      <c r="H2213" s="90">
        <f t="shared" ca="1" si="414"/>
        <v>509.94514660006644</v>
      </c>
      <c r="I2213" s="90">
        <f t="shared" ca="1" si="415"/>
        <v>375.21516803057875</v>
      </c>
      <c r="J2213" s="90">
        <f t="shared" ca="1" si="416"/>
        <v>448.61532427393416</v>
      </c>
    </row>
    <row r="2214" spans="1:10" ht="12.75" x14ac:dyDescent="0.2">
      <c r="A2214" s="84">
        <v>2202</v>
      </c>
      <c r="B2214" s="90">
        <f t="shared" ca="1" si="412"/>
        <v>414.32385275389595</v>
      </c>
      <c r="C2214" s="103">
        <f t="shared" ca="1" si="419"/>
        <v>310.05181673501039</v>
      </c>
      <c r="D2214" s="103">
        <f t="shared" ca="1" si="419"/>
        <v>343.43871490804025</v>
      </c>
      <c r="E2214" s="90">
        <f t="shared" ca="1" si="418"/>
        <v>107.92444864771035</v>
      </c>
      <c r="F2214" s="90">
        <f t="shared" ca="1" si="418"/>
        <v>89.902240642336608</v>
      </c>
      <c r="G2214" s="90">
        <f t="shared" ca="1" si="418"/>
        <v>92.259518895563346</v>
      </c>
      <c r="H2214" s="90">
        <f t="shared" ca="1" si="414"/>
        <v>522.24830140160634</v>
      </c>
      <c r="I2214" s="90">
        <f t="shared" ca="1" si="415"/>
        <v>399.954057377347</v>
      </c>
      <c r="J2214" s="90">
        <f t="shared" ca="1" si="416"/>
        <v>435.69823380360361</v>
      </c>
    </row>
    <row r="2215" spans="1:10" ht="12.75" x14ac:dyDescent="0.2">
      <c r="A2215" s="84">
        <v>2203</v>
      </c>
      <c r="B2215" s="90">
        <f t="shared" ca="1" si="412"/>
        <v>414.26621408948148</v>
      </c>
      <c r="C2215" s="103">
        <f t="shared" ca="1" si="419"/>
        <v>299.53857302885888</v>
      </c>
      <c r="D2215" s="103">
        <f t="shared" ca="1" si="419"/>
        <v>327.17361493990336</v>
      </c>
      <c r="E2215" s="90">
        <f t="shared" ca="1" si="418"/>
        <v>106.35258245585312</v>
      </c>
      <c r="F2215" s="90">
        <f t="shared" ca="1" si="418"/>
        <v>70.951927459633737</v>
      </c>
      <c r="G2215" s="90">
        <f t="shared" ca="1" si="418"/>
        <v>81.811764095471815</v>
      </c>
      <c r="H2215" s="90">
        <f t="shared" ca="1" si="414"/>
        <v>520.61879654533459</v>
      </c>
      <c r="I2215" s="90">
        <f t="shared" ca="1" si="415"/>
        <v>370.49050048849261</v>
      </c>
      <c r="J2215" s="90">
        <f t="shared" ca="1" si="416"/>
        <v>408.98537903537516</v>
      </c>
    </row>
    <row r="2216" spans="1:10" ht="12.75" x14ac:dyDescent="0.2">
      <c r="A2216" s="84">
        <v>2204</v>
      </c>
      <c r="B2216" s="90">
        <f t="shared" ca="1" si="412"/>
        <v>418.10332845466252</v>
      </c>
      <c r="C2216" s="103">
        <f t="shared" ca="1" si="419"/>
        <v>287.86977643613392</v>
      </c>
      <c r="D2216" s="103">
        <f t="shared" ca="1" si="419"/>
        <v>350.26712884730892</v>
      </c>
      <c r="E2216" s="90">
        <f t="shared" ca="1" si="418"/>
        <v>110.99316525312246</v>
      </c>
      <c r="F2216" s="90">
        <f t="shared" ca="1" si="418"/>
        <v>87.64011417716253</v>
      </c>
      <c r="G2216" s="90">
        <f t="shared" ca="1" si="418"/>
        <v>106.6770894944958</v>
      </c>
      <c r="H2216" s="90">
        <f t="shared" ca="1" si="414"/>
        <v>529.09649370778493</v>
      </c>
      <c r="I2216" s="90">
        <f t="shared" ca="1" si="415"/>
        <v>375.50989061329642</v>
      </c>
      <c r="J2216" s="90">
        <f t="shared" ca="1" si="416"/>
        <v>456.94421834180474</v>
      </c>
    </row>
    <row r="2217" spans="1:10" ht="12.75" x14ac:dyDescent="0.2">
      <c r="A2217" s="84">
        <v>2205</v>
      </c>
      <c r="B2217" s="90">
        <f t="shared" ca="1" si="412"/>
        <v>412.60097826507894</v>
      </c>
      <c r="C2217" s="103">
        <f t="shared" ca="1" si="419"/>
        <v>297.31841918227929</v>
      </c>
      <c r="D2217" s="103">
        <f t="shared" ca="1" si="419"/>
        <v>341.13277554990356</v>
      </c>
      <c r="E2217" s="90">
        <f t="shared" ca="1" si="418"/>
        <v>109.53153257950991</v>
      </c>
      <c r="F2217" s="90">
        <f t="shared" ca="1" si="418"/>
        <v>77.908864124506948</v>
      </c>
      <c r="G2217" s="90">
        <f t="shared" ca="1" si="418"/>
        <v>100.66211966762788</v>
      </c>
      <c r="H2217" s="90">
        <f t="shared" ca="1" si="414"/>
        <v>522.13251084458886</v>
      </c>
      <c r="I2217" s="90">
        <f t="shared" ca="1" si="415"/>
        <v>375.22728330678626</v>
      </c>
      <c r="J2217" s="90">
        <f t="shared" ca="1" si="416"/>
        <v>441.79489521753146</v>
      </c>
    </row>
    <row r="2218" spans="1:10" ht="12.75" x14ac:dyDescent="0.2">
      <c r="A2218" s="84">
        <v>2206</v>
      </c>
      <c r="B2218" s="90">
        <f t="shared" ca="1" si="412"/>
        <v>415.05106731440497</v>
      </c>
      <c r="C2218" s="103">
        <f t="shared" ca="1" si="419"/>
        <v>290.3168254582838</v>
      </c>
      <c r="D2218" s="103">
        <f t="shared" ca="1" si="419"/>
        <v>364.04805758903382</v>
      </c>
      <c r="E2218" s="90">
        <f t="shared" ca="1" si="418"/>
        <v>113.70317951102365</v>
      </c>
      <c r="F2218" s="90">
        <f t="shared" ca="1" si="418"/>
        <v>83.2478565993122</v>
      </c>
      <c r="G2218" s="90">
        <f t="shared" ca="1" si="418"/>
        <v>96.269275031746616</v>
      </c>
      <c r="H2218" s="90">
        <f t="shared" ca="1" si="414"/>
        <v>528.7542468254286</v>
      </c>
      <c r="I2218" s="90">
        <f t="shared" ca="1" si="415"/>
        <v>373.56468205759597</v>
      </c>
      <c r="J2218" s="90">
        <f t="shared" ca="1" si="416"/>
        <v>460.31733262078046</v>
      </c>
    </row>
    <row r="2219" spans="1:10" ht="12.75" x14ac:dyDescent="0.2">
      <c r="A2219" s="84">
        <v>2207</v>
      </c>
      <c r="B2219" s="90">
        <f t="shared" ca="1" si="412"/>
        <v>408.03802957379781</v>
      </c>
      <c r="C2219" s="103">
        <f t="shared" ca="1" si="419"/>
        <v>312.8615235393458</v>
      </c>
      <c r="D2219" s="103">
        <f t="shared" ca="1" si="419"/>
        <v>332.02444164424764</v>
      </c>
      <c r="E2219" s="90">
        <f t="shared" ca="1" si="418"/>
        <v>109.20044244270372</v>
      </c>
      <c r="F2219" s="90">
        <f t="shared" ca="1" si="418"/>
        <v>75.922183971877971</v>
      </c>
      <c r="G2219" s="90">
        <f t="shared" ca="1" si="418"/>
        <v>91.488925519791209</v>
      </c>
      <c r="H2219" s="90">
        <f t="shared" ca="1" si="414"/>
        <v>517.23847201650153</v>
      </c>
      <c r="I2219" s="90">
        <f t="shared" ca="1" si="415"/>
        <v>388.78370751122378</v>
      </c>
      <c r="J2219" s="90">
        <f t="shared" ca="1" si="416"/>
        <v>423.51336716403887</v>
      </c>
    </row>
    <row r="2220" spans="1:10" ht="12.75" x14ac:dyDescent="0.2">
      <c r="A2220" s="84">
        <v>2208</v>
      </c>
      <c r="B2220" s="90">
        <f t="shared" ca="1" si="412"/>
        <v>411.74515178470625</v>
      </c>
      <c r="C2220" s="103">
        <f t="shared" ca="1" si="419"/>
        <v>295.59164739747422</v>
      </c>
      <c r="D2220" s="103">
        <f t="shared" ca="1" si="419"/>
        <v>343.42798679461725</v>
      </c>
      <c r="E2220" s="90">
        <f t="shared" ca="1" si="418"/>
        <v>108.29053559082432</v>
      </c>
      <c r="F2220" s="90">
        <f t="shared" ca="1" si="418"/>
        <v>74.113760948026425</v>
      </c>
      <c r="G2220" s="90">
        <f t="shared" ca="1" si="418"/>
        <v>95.653626718271056</v>
      </c>
      <c r="H2220" s="90">
        <f t="shared" ca="1" si="414"/>
        <v>520.03568737553053</v>
      </c>
      <c r="I2220" s="90">
        <f t="shared" ca="1" si="415"/>
        <v>369.70540834550064</v>
      </c>
      <c r="J2220" s="90">
        <f t="shared" ca="1" si="416"/>
        <v>439.08161351288834</v>
      </c>
    </row>
    <row r="2221" spans="1:10" ht="12.75" x14ac:dyDescent="0.2">
      <c r="A2221" s="84">
        <v>2209</v>
      </c>
      <c r="B2221" s="90">
        <f t="shared" ca="1" si="412"/>
        <v>401.56670092285964</v>
      </c>
      <c r="C2221" s="103">
        <f t="shared" ca="1" si="419"/>
        <v>268.88699555983715</v>
      </c>
      <c r="D2221" s="103">
        <f t="shared" ca="1" si="419"/>
        <v>357.40939338913955</v>
      </c>
      <c r="E2221" s="90">
        <f t="shared" ca="1" si="418"/>
        <v>98.339305066790473</v>
      </c>
      <c r="F2221" s="90">
        <f t="shared" ca="1" si="418"/>
        <v>79.817962847685109</v>
      </c>
      <c r="G2221" s="90">
        <f t="shared" ca="1" si="418"/>
        <v>94.439968997328251</v>
      </c>
      <c r="H2221" s="90">
        <f t="shared" ca="1" si="414"/>
        <v>499.90600598965011</v>
      </c>
      <c r="I2221" s="90">
        <f t="shared" ca="1" si="415"/>
        <v>348.70495840752227</v>
      </c>
      <c r="J2221" s="90">
        <f t="shared" ca="1" si="416"/>
        <v>451.84936238646782</v>
      </c>
    </row>
    <row r="2222" spans="1:10" ht="12.75" x14ac:dyDescent="0.2">
      <c r="A2222" s="84">
        <v>2210</v>
      </c>
      <c r="B2222" s="90">
        <f t="shared" ca="1" si="412"/>
        <v>400.05717588346215</v>
      </c>
      <c r="C2222" s="103">
        <f t="shared" ref="C2222:G2237" ca="1" si="420">NORMINV(RAND(),C$5,C$6)</f>
        <v>299.46754767148263</v>
      </c>
      <c r="D2222" s="103">
        <f t="shared" ca="1" si="420"/>
        <v>344.16543354647479</v>
      </c>
      <c r="E2222" s="90">
        <f t="shared" ca="1" si="420"/>
        <v>117.42137425867428</v>
      </c>
      <c r="F2222" s="90">
        <f t="shared" ca="1" si="420"/>
        <v>84.215992781007643</v>
      </c>
      <c r="G2222" s="90">
        <f t="shared" ca="1" si="420"/>
        <v>93.78937292885324</v>
      </c>
      <c r="H2222" s="90">
        <f t="shared" ca="1" si="414"/>
        <v>517.47855014213644</v>
      </c>
      <c r="I2222" s="90">
        <f t="shared" ca="1" si="415"/>
        <v>383.68354045249026</v>
      </c>
      <c r="J2222" s="90">
        <f t="shared" ca="1" si="416"/>
        <v>437.95480647532804</v>
      </c>
    </row>
    <row r="2223" spans="1:10" ht="12.75" x14ac:dyDescent="0.2">
      <c r="A2223" s="84">
        <v>2211</v>
      </c>
      <c r="B2223" s="90">
        <f t="shared" ca="1" si="412"/>
        <v>410.47893800856866</v>
      </c>
      <c r="C2223" s="103">
        <f t="shared" ref="C2223:D2237" ca="1" si="421">NORMINV(RAND(),C$5,C$6)</f>
        <v>300.7084676739334</v>
      </c>
      <c r="D2223" s="103">
        <f t="shared" ca="1" si="421"/>
        <v>346.64896257894208</v>
      </c>
      <c r="E2223" s="90">
        <f t="shared" ca="1" si="420"/>
        <v>116.11953666855473</v>
      </c>
      <c r="F2223" s="90">
        <f t="shared" ca="1" si="420"/>
        <v>93.72833076148622</v>
      </c>
      <c r="G2223" s="90">
        <f t="shared" ca="1" si="420"/>
        <v>97.678416678536493</v>
      </c>
      <c r="H2223" s="90">
        <f t="shared" ca="1" si="414"/>
        <v>526.59847467712336</v>
      </c>
      <c r="I2223" s="90">
        <f t="shared" ca="1" si="415"/>
        <v>394.43679843541963</v>
      </c>
      <c r="J2223" s="90">
        <f t="shared" ca="1" si="416"/>
        <v>444.32737925747858</v>
      </c>
    </row>
    <row r="2224" spans="1:10" ht="12.75" x14ac:dyDescent="0.2">
      <c r="A2224" s="84">
        <v>2212</v>
      </c>
      <c r="B2224" s="90">
        <f t="shared" ca="1" si="412"/>
        <v>404.46494691060337</v>
      </c>
      <c r="C2224" s="103">
        <f t="shared" ca="1" si="421"/>
        <v>299.61910616817329</v>
      </c>
      <c r="D2224" s="103">
        <f t="shared" ca="1" si="421"/>
        <v>335.53153308487208</v>
      </c>
      <c r="E2224" s="90">
        <f t="shared" ca="1" si="420"/>
        <v>107.37838360247007</v>
      </c>
      <c r="F2224" s="90">
        <f t="shared" ca="1" si="420"/>
        <v>80.80691583064602</v>
      </c>
      <c r="G2224" s="90">
        <f t="shared" ca="1" si="420"/>
        <v>84.146266818358484</v>
      </c>
      <c r="H2224" s="90">
        <f t="shared" ca="1" si="414"/>
        <v>511.84333051307345</v>
      </c>
      <c r="I2224" s="90">
        <f t="shared" ca="1" si="415"/>
        <v>380.42602199881929</v>
      </c>
      <c r="J2224" s="90">
        <f t="shared" ca="1" si="416"/>
        <v>419.67779990323055</v>
      </c>
    </row>
    <row r="2225" spans="1:10" ht="12.75" x14ac:dyDescent="0.2">
      <c r="A2225" s="84">
        <v>2213</v>
      </c>
      <c r="B2225" s="90">
        <f t="shared" ca="1" si="412"/>
        <v>408.49599149782637</v>
      </c>
      <c r="C2225" s="103">
        <f t="shared" ca="1" si="421"/>
        <v>288.93080533846467</v>
      </c>
      <c r="D2225" s="103">
        <f t="shared" ca="1" si="421"/>
        <v>361.69633585401061</v>
      </c>
      <c r="E2225" s="90">
        <f t="shared" ca="1" si="420"/>
        <v>115.95152492294787</v>
      </c>
      <c r="F2225" s="90">
        <f t="shared" ca="1" si="420"/>
        <v>91.48136923629643</v>
      </c>
      <c r="G2225" s="90">
        <f t="shared" ca="1" si="420"/>
        <v>108.46325209960376</v>
      </c>
      <c r="H2225" s="90">
        <f t="shared" ca="1" si="414"/>
        <v>524.44751642077426</v>
      </c>
      <c r="I2225" s="90">
        <f t="shared" ca="1" si="415"/>
        <v>380.41217457476108</v>
      </c>
      <c r="J2225" s="90">
        <f t="shared" ca="1" si="416"/>
        <v>470.15958795361439</v>
      </c>
    </row>
    <row r="2226" spans="1:10" ht="12.75" x14ac:dyDescent="0.2">
      <c r="A2226" s="84">
        <v>2214</v>
      </c>
      <c r="B2226" s="90">
        <f t="shared" ca="1" si="412"/>
        <v>415.66623819865782</v>
      </c>
      <c r="C2226" s="103">
        <f t="shared" ca="1" si="421"/>
        <v>283.57507414148279</v>
      </c>
      <c r="D2226" s="103">
        <f t="shared" ca="1" si="421"/>
        <v>334.77033290831167</v>
      </c>
      <c r="E2226" s="90">
        <f t="shared" ca="1" si="420"/>
        <v>103.69521346872162</v>
      </c>
      <c r="F2226" s="90">
        <f t="shared" ca="1" si="420"/>
        <v>78.035900765645124</v>
      </c>
      <c r="G2226" s="90">
        <f t="shared" ca="1" si="420"/>
        <v>90.960861723054904</v>
      </c>
      <c r="H2226" s="90">
        <f t="shared" ca="1" si="414"/>
        <v>519.36145166737947</v>
      </c>
      <c r="I2226" s="90">
        <f t="shared" ca="1" si="415"/>
        <v>361.61097490712791</v>
      </c>
      <c r="J2226" s="90">
        <f t="shared" ca="1" si="416"/>
        <v>425.73119463136658</v>
      </c>
    </row>
    <row r="2227" spans="1:10" ht="12.75" x14ac:dyDescent="0.2">
      <c r="A2227" s="84">
        <v>2215</v>
      </c>
      <c r="B2227" s="90">
        <f t="shared" ca="1" si="412"/>
        <v>415.81094524074308</v>
      </c>
      <c r="C2227" s="103">
        <f t="shared" ca="1" si="421"/>
        <v>307.44681519739794</v>
      </c>
      <c r="D2227" s="103">
        <f t="shared" ca="1" si="421"/>
        <v>357.1624440753838</v>
      </c>
      <c r="E2227" s="90">
        <f t="shared" ca="1" si="420"/>
        <v>115.0441467990287</v>
      </c>
      <c r="F2227" s="90">
        <f t="shared" ca="1" si="420"/>
        <v>67.605141384590411</v>
      </c>
      <c r="G2227" s="90">
        <f t="shared" ca="1" si="420"/>
        <v>102.07970814796086</v>
      </c>
      <c r="H2227" s="90">
        <f t="shared" ca="1" si="414"/>
        <v>530.85509203977176</v>
      </c>
      <c r="I2227" s="90">
        <f t="shared" ca="1" si="415"/>
        <v>375.05195658198835</v>
      </c>
      <c r="J2227" s="90">
        <f t="shared" ca="1" si="416"/>
        <v>459.24215222334465</v>
      </c>
    </row>
    <row r="2228" spans="1:10" ht="12.75" x14ac:dyDescent="0.2">
      <c r="A2228" s="84">
        <v>2216</v>
      </c>
      <c r="B2228" s="90">
        <f t="shared" ca="1" si="412"/>
        <v>395.18946042447334</v>
      </c>
      <c r="C2228" s="103">
        <f t="shared" ca="1" si="421"/>
        <v>296.05010735677212</v>
      </c>
      <c r="D2228" s="103">
        <f t="shared" ca="1" si="421"/>
        <v>323.43470324371731</v>
      </c>
      <c r="E2228" s="90">
        <f t="shared" ca="1" si="420"/>
        <v>108.32674048892957</v>
      </c>
      <c r="F2228" s="90">
        <f t="shared" ca="1" si="420"/>
        <v>73.502359953626467</v>
      </c>
      <c r="G2228" s="90">
        <f t="shared" ca="1" si="420"/>
        <v>109.59404198831494</v>
      </c>
      <c r="H2228" s="90">
        <f t="shared" ca="1" si="414"/>
        <v>503.51620091340294</v>
      </c>
      <c r="I2228" s="90">
        <f t="shared" ca="1" si="415"/>
        <v>369.55246731039858</v>
      </c>
      <c r="J2228" s="90">
        <f t="shared" ca="1" si="416"/>
        <v>433.02874523203224</v>
      </c>
    </row>
    <row r="2229" spans="1:10" ht="12.75" x14ac:dyDescent="0.2">
      <c r="A2229" s="84">
        <v>2217</v>
      </c>
      <c r="B2229" s="90">
        <f t="shared" ca="1" si="412"/>
        <v>413.57834957523863</v>
      </c>
      <c r="C2229" s="103">
        <f t="shared" ca="1" si="421"/>
        <v>300.3649305344336</v>
      </c>
      <c r="D2229" s="103">
        <f t="shared" ca="1" si="421"/>
        <v>321.8409371990146</v>
      </c>
      <c r="E2229" s="90">
        <f t="shared" ca="1" si="420"/>
        <v>104.88395373783042</v>
      </c>
      <c r="F2229" s="90">
        <f t="shared" ca="1" si="420"/>
        <v>74.943612049551447</v>
      </c>
      <c r="G2229" s="90">
        <f t="shared" ca="1" si="420"/>
        <v>71.489660472291575</v>
      </c>
      <c r="H2229" s="90">
        <f t="shared" ca="1" si="414"/>
        <v>518.46230331306901</v>
      </c>
      <c r="I2229" s="90">
        <f t="shared" ca="1" si="415"/>
        <v>375.30854258398506</v>
      </c>
      <c r="J2229" s="90">
        <f t="shared" ca="1" si="416"/>
        <v>393.33059767130618</v>
      </c>
    </row>
    <row r="2230" spans="1:10" ht="12.75" x14ac:dyDescent="0.2">
      <c r="A2230" s="84">
        <v>2218</v>
      </c>
      <c r="B2230" s="90">
        <f t="shared" ca="1" si="412"/>
        <v>404.92871066949903</v>
      </c>
      <c r="C2230" s="103">
        <f t="shared" ca="1" si="421"/>
        <v>285.98639083047306</v>
      </c>
      <c r="D2230" s="103">
        <f t="shared" ca="1" si="421"/>
        <v>336.86666653061638</v>
      </c>
      <c r="E2230" s="90">
        <f t="shared" ca="1" si="420"/>
        <v>104.25529309654678</v>
      </c>
      <c r="F2230" s="90">
        <f t="shared" ca="1" si="420"/>
        <v>82.024547302262789</v>
      </c>
      <c r="G2230" s="90">
        <f t="shared" ca="1" si="420"/>
        <v>83.156510091892457</v>
      </c>
      <c r="H2230" s="90">
        <f t="shared" ca="1" si="414"/>
        <v>509.18400376604581</v>
      </c>
      <c r="I2230" s="90">
        <f t="shared" ca="1" si="415"/>
        <v>368.01093813273587</v>
      </c>
      <c r="J2230" s="90">
        <f t="shared" ca="1" si="416"/>
        <v>420.02317662250886</v>
      </c>
    </row>
    <row r="2231" spans="1:10" ht="12.75" x14ac:dyDescent="0.2">
      <c r="A2231" s="84">
        <v>2219</v>
      </c>
      <c r="B2231" s="90">
        <f t="shared" ca="1" si="412"/>
        <v>408.46369106983133</v>
      </c>
      <c r="C2231" s="103">
        <f t="shared" ca="1" si="421"/>
        <v>299.67570733280814</v>
      </c>
      <c r="D2231" s="103">
        <f t="shared" ca="1" si="421"/>
        <v>336.74799107821616</v>
      </c>
      <c r="E2231" s="90">
        <f t="shared" ca="1" si="420"/>
        <v>115.94675297370596</v>
      </c>
      <c r="F2231" s="90">
        <f t="shared" ca="1" si="420"/>
        <v>75.643847913791078</v>
      </c>
      <c r="G2231" s="90">
        <f t="shared" ca="1" si="420"/>
        <v>105.82014817522384</v>
      </c>
      <c r="H2231" s="90">
        <f t="shared" ca="1" si="414"/>
        <v>524.41044404353727</v>
      </c>
      <c r="I2231" s="90">
        <f t="shared" ca="1" si="415"/>
        <v>375.31955524659924</v>
      </c>
      <c r="J2231" s="90">
        <f t="shared" ca="1" si="416"/>
        <v>442.56813925343999</v>
      </c>
    </row>
    <row r="2232" spans="1:10" ht="12.75" x14ac:dyDescent="0.2">
      <c r="A2232" s="84">
        <v>2220</v>
      </c>
      <c r="B2232" s="90">
        <f t="shared" ca="1" si="412"/>
        <v>409.9217094956652</v>
      </c>
      <c r="C2232" s="103">
        <f t="shared" ca="1" si="421"/>
        <v>287.37768980214491</v>
      </c>
      <c r="D2232" s="103">
        <f t="shared" ca="1" si="421"/>
        <v>337.20274994306055</v>
      </c>
      <c r="E2232" s="90">
        <f t="shared" ca="1" si="420"/>
        <v>112.32140757962692</v>
      </c>
      <c r="F2232" s="90">
        <f t="shared" ca="1" si="420"/>
        <v>96.594724808769797</v>
      </c>
      <c r="G2232" s="90">
        <f t="shared" ca="1" si="420"/>
        <v>105.19462763356876</v>
      </c>
      <c r="H2232" s="90">
        <f t="shared" ca="1" si="414"/>
        <v>522.24311707529216</v>
      </c>
      <c r="I2232" s="90">
        <f t="shared" ca="1" si="415"/>
        <v>383.97241461091471</v>
      </c>
      <c r="J2232" s="90">
        <f t="shared" ca="1" si="416"/>
        <v>442.39737757662931</v>
      </c>
    </row>
    <row r="2233" spans="1:10" ht="12.75" x14ac:dyDescent="0.2">
      <c r="A2233" s="84">
        <v>2221</v>
      </c>
      <c r="B2233" s="90">
        <f t="shared" ca="1" si="412"/>
        <v>407.61011849447272</v>
      </c>
      <c r="C2233" s="103">
        <f t="shared" ca="1" si="421"/>
        <v>306.7593097040056</v>
      </c>
      <c r="D2233" s="103">
        <f t="shared" ca="1" si="421"/>
        <v>358.24032183428454</v>
      </c>
      <c r="E2233" s="90">
        <f t="shared" ca="1" si="420"/>
        <v>116.83686053319843</v>
      </c>
      <c r="F2233" s="90">
        <f t="shared" ca="1" si="420"/>
        <v>84.642465843498982</v>
      </c>
      <c r="G2233" s="90">
        <f t="shared" ca="1" si="420"/>
        <v>99.468109533063057</v>
      </c>
      <c r="H2233" s="90">
        <f t="shared" ca="1" si="414"/>
        <v>524.4469790276712</v>
      </c>
      <c r="I2233" s="90">
        <f t="shared" ca="1" si="415"/>
        <v>391.4017755475046</v>
      </c>
      <c r="J2233" s="90">
        <f t="shared" ca="1" si="416"/>
        <v>457.7084313673476</v>
      </c>
    </row>
    <row r="2234" spans="1:10" ht="12.75" x14ac:dyDescent="0.2">
      <c r="A2234" s="84">
        <v>2222</v>
      </c>
      <c r="B2234" s="90">
        <f t="shared" ca="1" si="412"/>
        <v>410.0292527801584</v>
      </c>
      <c r="C2234" s="103">
        <f t="shared" ca="1" si="421"/>
        <v>287.69398062685718</v>
      </c>
      <c r="D2234" s="103">
        <f t="shared" ca="1" si="421"/>
        <v>360.95307623662967</v>
      </c>
      <c r="E2234" s="90">
        <f t="shared" ca="1" si="420"/>
        <v>112.01773626093485</v>
      </c>
      <c r="F2234" s="90">
        <f t="shared" ca="1" si="420"/>
        <v>97.037979848498949</v>
      </c>
      <c r="G2234" s="90">
        <f t="shared" ca="1" si="420"/>
        <v>97.758893370492729</v>
      </c>
      <c r="H2234" s="90">
        <f t="shared" ca="1" si="414"/>
        <v>522.0469890410933</v>
      </c>
      <c r="I2234" s="90">
        <f t="shared" ca="1" si="415"/>
        <v>384.73196047535612</v>
      </c>
      <c r="J2234" s="90">
        <f t="shared" ca="1" si="416"/>
        <v>458.7119696071224</v>
      </c>
    </row>
    <row r="2235" spans="1:10" ht="12.75" x14ac:dyDescent="0.2">
      <c r="A2235" s="84">
        <v>2223</v>
      </c>
      <c r="B2235" s="90">
        <f t="shared" ca="1" si="412"/>
        <v>413.17067730399214</v>
      </c>
      <c r="C2235" s="103">
        <f t="shared" ca="1" si="421"/>
        <v>311.49267120170072</v>
      </c>
      <c r="D2235" s="103">
        <f t="shared" ca="1" si="421"/>
        <v>333.96112630646786</v>
      </c>
      <c r="E2235" s="90">
        <f t="shared" ca="1" si="420"/>
        <v>113.58984111862114</v>
      </c>
      <c r="F2235" s="90">
        <f t="shared" ca="1" si="420"/>
        <v>79.222792706653706</v>
      </c>
      <c r="G2235" s="90">
        <f t="shared" ca="1" si="420"/>
        <v>86.674353372528032</v>
      </c>
      <c r="H2235" s="90">
        <f t="shared" ca="1" si="414"/>
        <v>526.76051842261325</v>
      </c>
      <c r="I2235" s="90">
        <f t="shared" ca="1" si="415"/>
        <v>390.71546390835442</v>
      </c>
      <c r="J2235" s="90">
        <f t="shared" ca="1" si="416"/>
        <v>420.63547967899592</v>
      </c>
    </row>
    <row r="2236" spans="1:10" ht="12.75" x14ac:dyDescent="0.2">
      <c r="A2236" s="84">
        <v>2224</v>
      </c>
      <c r="B2236" s="90">
        <f t="shared" ca="1" si="412"/>
        <v>408.91023750274263</v>
      </c>
      <c r="C2236" s="103">
        <f t="shared" ca="1" si="421"/>
        <v>288.52169907877624</v>
      </c>
      <c r="D2236" s="103">
        <f t="shared" ca="1" si="421"/>
        <v>345.54703317685272</v>
      </c>
      <c r="E2236" s="90">
        <f t="shared" ca="1" si="420"/>
        <v>104.33333042240741</v>
      </c>
      <c r="F2236" s="90">
        <f t="shared" ca="1" si="420"/>
        <v>76.703631986437841</v>
      </c>
      <c r="G2236" s="90">
        <f t="shared" ca="1" si="420"/>
        <v>104.40886827587561</v>
      </c>
      <c r="H2236" s="90">
        <f t="shared" ca="1" si="414"/>
        <v>513.24356792515005</v>
      </c>
      <c r="I2236" s="90">
        <f t="shared" ca="1" si="415"/>
        <v>365.22533106521405</v>
      </c>
      <c r="J2236" s="90">
        <f t="shared" ca="1" si="416"/>
        <v>449.95590145272831</v>
      </c>
    </row>
    <row r="2237" spans="1:10" ht="12.75" x14ac:dyDescent="0.2">
      <c r="A2237" s="84">
        <v>2225</v>
      </c>
      <c r="B2237" s="90">
        <f t="shared" ca="1" si="412"/>
        <v>408.13008579188124</v>
      </c>
      <c r="C2237" s="103">
        <f t="shared" ca="1" si="421"/>
        <v>301.27540448510837</v>
      </c>
      <c r="D2237" s="103">
        <f t="shared" ca="1" si="421"/>
        <v>322.78741402099325</v>
      </c>
      <c r="E2237" s="90">
        <f t="shared" ca="1" si="420"/>
        <v>112.07096656896158</v>
      </c>
      <c r="F2237" s="90">
        <f t="shared" ca="1" si="420"/>
        <v>79.7801644577861</v>
      </c>
      <c r="G2237" s="90">
        <f t="shared" ca="1" si="420"/>
        <v>69.439729399824955</v>
      </c>
      <c r="H2237" s="90">
        <f t="shared" ca="1" si="414"/>
        <v>520.20105236084282</v>
      </c>
      <c r="I2237" s="90">
        <f t="shared" ca="1" si="415"/>
        <v>381.05556894289447</v>
      </c>
      <c r="J2237" s="90">
        <f t="shared" ca="1" si="416"/>
        <v>392.22714342081821</v>
      </c>
    </row>
    <row r="2238" spans="1:10" ht="12.75" x14ac:dyDescent="0.2">
      <c r="A2238" s="84">
        <v>2226</v>
      </c>
      <c r="B2238" s="90">
        <f t="shared" ca="1" si="412"/>
        <v>410.35286010547031</v>
      </c>
      <c r="C2238" s="103">
        <f t="shared" ref="C2238:G2253" ca="1" si="422">NORMINV(RAND(),C$5,C$6)</f>
        <v>297.168873501684</v>
      </c>
      <c r="D2238" s="103">
        <f t="shared" ca="1" si="422"/>
        <v>344.37522981479538</v>
      </c>
      <c r="E2238" s="90">
        <f t="shared" ca="1" si="422"/>
        <v>120.06909161589674</v>
      </c>
      <c r="F2238" s="90">
        <f t="shared" ca="1" si="422"/>
        <v>82.430498079972494</v>
      </c>
      <c r="G2238" s="90">
        <f t="shared" ca="1" si="422"/>
        <v>98.862061491231572</v>
      </c>
      <c r="H2238" s="90">
        <f t="shared" ca="1" si="414"/>
        <v>530.42195172136701</v>
      </c>
      <c r="I2238" s="90">
        <f t="shared" ca="1" si="415"/>
        <v>379.5993715816565</v>
      </c>
      <c r="J2238" s="90">
        <f t="shared" ca="1" si="416"/>
        <v>443.23729130602692</v>
      </c>
    </row>
    <row r="2239" spans="1:10" ht="12.75" x14ac:dyDescent="0.2">
      <c r="A2239" s="84">
        <v>2227</v>
      </c>
      <c r="B2239" s="90">
        <f t="shared" ca="1" si="412"/>
        <v>408.53268758160328</v>
      </c>
      <c r="C2239" s="103">
        <f t="shared" ref="C2239:D2253" ca="1" si="423">NORMINV(RAND(),C$5,C$6)</f>
        <v>288.53976079309751</v>
      </c>
      <c r="D2239" s="103">
        <f t="shared" ca="1" si="423"/>
        <v>349.40780181661859</v>
      </c>
      <c r="E2239" s="90">
        <f t="shared" ca="1" si="422"/>
        <v>111.77813621167645</v>
      </c>
      <c r="F2239" s="90">
        <f t="shared" ca="1" si="422"/>
        <v>85.783431056142049</v>
      </c>
      <c r="G2239" s="90">
        <f t="shared" ca="1" si="422"/>
        <v>95.755825790754571</v>
      </c>
      <c r="H2239" s="90">
        <f t="shared" ca="1" si="414"/>
        <v>520.31082379327972</v>
      </c>
      <c r="I2239" s="90">
        <f t="shared" ca="1" si="415"/>
        <v>374.32319184923955</v>
      </c>
      <c r="J2239" s="90">
        <f t="shared" ca="1" si="416"/>
        <v>445.16362760737314</v>
      </c>
    </row>
    <row r="2240" spans="1:10" ht="12.75" x14ac:dyDescent="0.2">
      <c r="A2240" s="84">
        <v>2228</v>
      </c>
      <c r="B2240" s="90">
        <f t="shared" ca="1" si="412"/>
        <v>411.44950942330638</v>
      </c>
      <c r="C2240" s="103">
        <f t="shared" ca="1" si="423"/>
        <v>281.08578226692725</v>
      </c>
      <c r="D2240" s="103">
        <f t="shared" ca="1" si="423"/>
        <v>344.3783841198599</v>
      </c>
      <c r="E2240" s="90">
        <f t="shared" ca="1" si="422"/>
        <v>106.53878996139262</v>
      </c>
      <c r="F2240" s="90">
        <f t="shared" ca="1" si="422"/>
        <v>81.195170157756991</v>
      </c>
      <c r="G2240" s="90">
        <f t="shared" ca="1" si="422"/>
        <v>96.172049551831591</v>
      </c>
      <c r="H2240" s="90">
        <f t="shared" ca="1" si="414"/>
        <v>517.98829938469896</v>
      </c>
      <c r="I2240" s="90">
        <f t="shared" ca="1" si="415"/>
        <v>362.28095242468424</v>
      </c>
      <c r="J2240" s="90">
        <f t="shared" ca="1" si="416"/>
        <v>440.55043367169151</v>
      </c>
    </row>
    <row r="2241" spans="1:10" ht="12.75" x14ac:dyDescent="0.2">
      <c r="A2241" s="84">
        <v>2229</v>
      </c>
      <c r="B2241" s="90">
        <f t="shared" ca="1" si="412"/>
        <v>406.5403552730458</v>
      </c>
      <c r="C2241" s="103">
        <f t="shared" ca="1" si="423"/>
        <v>289.48457753211892</v>
      </c>
      <c r="D2241" s="103">
        <f t="shared" ca="1" si="423"/>
        <v>358.59028902560829</v>
      </c>
      <c r="E2241" s="90">
        <f t="shared" ca="1" si="422"/>
        <v>106.25752409775481</v>
      </c>
      <c r="F2241" s="90">
        <f t="shared" ca="1" si="422"/>
        <v>72.462409269266601</v>
      </c>
      <c r="G2241" s="90">
        <f t="shared" ca="1" si="422"/>
        <v>105.92105686515482</v>
      </c>
      <c r="H2241" s="90">
        <f t="shared" ca="1" si="414"/>
        <v>512.79787937080062</v>
      </c>
      <c r="I2241" s="90">
        <f t="shared" ca="1" si="415"/>
        <v>361.94698680138549</v>
      </c>
      <c r="J2241" s="90">
        <f t="shared" ca="1" si="416"/>
        <v>464.5113458907631</v>
      </c>
    </row>
    <row r="2242" spans="1:10" ht="12.75" x14ac:dyDescent="0.2">
      <c r="A2242" s="84">
        <v>2230</v>
      </c>
      <c r="B2242" s="90">
        <f t="shared" ca="1" si="412"/>
        <v>408.61312186788916</v>
      </c>
      <c r="C2242" s="103">
        <f t="shared" ca="1" si="423"/>
        <v>288.89402267813693</v>
      </c>
      <c r="D2242" s="103">
        <f t="shared" ca="1" si="423"/>
        <v>350.62669489667087</v>
      </c>
      <c r="E2242" s="90">
        <f t="shared" ca="1" si="422"/>
        <v>108.76741950279531</v>
      </c>
      <c r="F2242" s="90">
        <f t="shared" ca="1" si="422"/>
        <v>84.299523416126135</v>
      </c>
      <c r="G2242" s="90">
        <f t="shared" ca="1" si="422"/>
        <v>76.213648439439169</v>
      </c>
      <c r="H2242" s="90">
        <f t="shared" ca="1" si="414"/>
        <v>517.38054137068445</v>
      </c>
      <c r="I2242" s="90">
        <f t="shared" ca="1" si="415"/>
        <v>373.19354609426307</v>
      </c>
      <c r="J2242" s="90">
        <f t="shared" ca="1" si="416"/>
        <v>426.84034333611004</v>
      </c>
    </row>
    <row r="2243" spans="1:10" ht="12.75" x14ac:dyDescent="0.2">
      <c r="A2243" s="84">
        <v>2231</v>
      </c>
      <c r="B2243" s="90">
        <f t="shared" ca="1" si="412"/>
        <v>404.18583894858699</v>
      </c>
      <c r="C2243" s="103">
        <f t="shared" ca="1" si="423"/>
        <v>294.0449814546887</v>
      </c>
      <c r="D2243" s="103">
        <f t="shared" ca="1" si="423"/>
        <v>365.95797806948309</v>
      </c>
      <c r="E2243" s="90">
        <f t="shared" ca="1" si="422"/>
        <v>111.26273681663217</v>
      </c>
      <c r="F2243" s="90">
        <f t="shared" ca="1" si="422"/>
        <v>81.384269104044733</v>
      </c>
      <c r="G2243" s="90">
        <f t="shared" ca="1" si="422"/>
        <v>66.501820826845176</v>
      </c>
      <c r="H2243" s="90">
        <f t="shared" ca="1" si="414"/>
        <v>515.44857576521918</v>
      </c>
      <c r="I2243" s="90">
        <f t="shared" ca="1" si="415"/>
        <v>375.42925055873343</v>
      </c>
      <c r="J2243" s="90">
        <f t="shared" ca="1" si="416"/>
        <v>432.45979889632827</v>
      </c>
    </row>
    <row r="2244" spans="1:10" ht="12.75" x14ac:dyDescent="0.2">
      <c r="A2244" s="84">
        <v>2232</v>
      </c>
      <c r="B2244" s="90">
        <f t="shared" ca="1" si="412"/>
        <v>411.51170090620741</v>
      </c>
      <c r="C2244" s="103">
        <f t="shared" ca="1" si="423"/>
        <v>285.21227110247906</v>
      </c>
      <c r="D2244" s="103">
        <f t="shared" ca="1" si="423"/>
        <v>341.34949098878485</v>
      </c>
      <c r="E2244" s="90">
        <f t="shared" ca="1" si="422"/>
        <v>113.80914698925315</v>
      </c>
      <c r="F2244" s="90">
        <f t="shared" ca="1" si="422"/>
        <v>81.421636193302206</v>
      </c>
      <c r="G2244" s="90">
        <f t="shared" ca="1" si="422"/>
        <v>75.071142002952627</v>
      </c>
      <c r="H2244" s="90">
        <f t="shared" ca="1" si="414"/>
        <v>525.32084789546059</v>
      </c>
      <c r="I2244" s="90">
        <f t="shared" ca="1" si="415"/>
        <v>366.63390729578128</v>
      </c>
      <c r="J2244" s="90">
        <f t="shared" ca="1" si="416"/>
        <v>416.42063299173748</v>
      </c>
    </row>
    <row r="2245" spans="1:10" ht="12.75" x14ac:dyDescent="0.2">
      <c r="A2245" s="84">
        <v>2233</v>
      </c>
      <c r="B2245" s="90">
        <f t="shared" ca="1" si="412"/>
        <v>408.12013935290281</v>
      </c>
      <c r="C2245" s="103">
        <f t="shared" ca="1" si="423"/>
        <v>293.62945967179644</v>
      </c>
      <c r="D2245" s="103">
        <f t="shared" ca="1" si="423"/>
        <v>346.59280446793844</v>
      </c>
      <c r="E2245" s="90">
        <f t="shared" ca="1" si="422"/>
        <v>116.80623447414844</v>
      </c>
      <c r="F2245" s="90">
        <f t="shared" ca="1" si="422"/>
        <v>87.659499989316316</v>
      </c>
      <c r="G2245" s="90">
        <f t="shared" ca="1" si="422"/>
        <v>95.074734861887947</v>
      </c>
      <c r="H2245" s="90">
        <f t="shared" ca="1" si="414"/>
        <v>524.92637382705129</v>
      </c>
      <c r="I2245" s="90">
        <f t="shared" ca="1" si="415"/>
        <v>381.28895966111276</v>
      </c>
      <c r="J2245" s="90">
        <f t="shared" ca="1" si="416"/>
        <v>441.66753932982635</v>
      </c>
    </row>
    <row r="2246" spans="1:10" ht="12.75" x14ac:dyDescent="0.2">
      <c r="A2246" s="84">
        <v>2234</v>
      </c>
      <c r="B2246" s="90">
        <f t="shared" ca="1" si="412"/>
        <v>413.28400998352555</v>
      </c>
      <c r="C2246" s="103">
        <f t="shared" ca="1" si="423"/>
        <v>302.03327587595572</v>
      </c>
      <c r="D2246" s="103">
        <f t="shared" ca="1" si="423"/>
        <v>349.20478899944578</v>
      </c>
      <c r="E2246" s="90">
        <f t="shared" ca="1" si="422"/>
        <v>108.2999553778947</v>
      </c>
      <c r="F2246" s="90">
        <f t="shared" ca="1" si="422"/>
        <v>85.698693946897137</v>
      </c>
      <c r="G2246" s="90">
        <f t="shared" ca="1" si="422"/>
        <v>89.175473865463303</v>
      </c>
      <c r="H2246" s="90">
        <f t="shared" ca="1" si="414"/>
        <v>521.58396536142027</v>
      </c>
      <c r="I2246" s="90">
        <f t="shared" ca="1" si="415"/>
        <v>387.73196982285288</v>
      </c>
      <c r="J2246" s="90">
        <f t="shared" ca="1" si="416"/>
        <v>438.38026286490907</v>
      </c>
    </row>
    <row r="2247" spans="1:10" ht="12.75" x14ac:dyDescent="0.2">
      <c r="A2247" s="84">
        <v>2235</v>
      </c>
      <c r="B2247" s="90">
        <f t="shared" ca="1" si="412"/>
        <v>404.68255380646639</v>
      </c>
      <c r="C2247" s="103">
        <f t="shared" ca="1" si="423"/>
        <v>288.44417232688335</v>
      </c>
      <c r="D2247" s="103">
        <f t="shared" ca="1" si="423"/>
        <v>361.50444704385683</v>
      </c>
      <c r="E2247" s="90">
        <f t="shared" ca="1" si="422"/>
        <v>110.0483155327364</v>
      </c>
      <c r="F2247" s="90">
        <f t="shared" ca="1" si="422"/>
        <v>80.66620647518198</v>
      </c>
      <c r="G2247" s="90">
        <f t="shared" ca="1" si="422"/>
        <v>96.218504830352828</v>
      </c>
      <c r="H2247" s="90">
        <f t="shared" ca="1" si="414"/>
        <v>514.73086933920274</v>
      </c>
      <c r="I2247" s="90">
        <f t="shared" ca="1" si="415"/>
        <v>369.11037880206533</v>
      </c>
      <c r="J2247" s="90">
        <f t="shared" ca="1" si="416"/>
        <v>457.72295187420968</v>
      </c>
    </row>
    <row r="2248" spans="1:10" ht="12.75" x14ac:dyDescent="0.2">
      <c r="A2248" s="84">
        <v>2236</v>
      </c>
      <c r="B2248" s="90">
        <f t="shared" ca="1" si="412"/>
        <v>405.17005542572821</v>
      </c>
      <c r="C2248" s="103">
        <f t="shared" ca="1" si="423"/>
        <v>298.0312100874545</v>
      </c>
      <c r="D2248" s="103">
        <f t="shared" ca="1" si="423"/>
        <v>330.08573568472588</v>
      </c>
      <c r="E2248" s="90">
        <f t="shared" ca="1" si="422"/>
        <v>100.02225452434141</v>
      </c>
      <c r="F2248" s="90">
        <f t="shared" ca="1" si="422"/>
        <v>84.967696049234462</v>
      </c>
      <c r="G2248" s="90">
        <f t="shared" ca="1" si="422"/>
        <v>89.543257151543585</v>
      </c>
      <c r="H2248" s="90">
        <f t="shared" ca="1" si="414"/>
        <v>505.19230995006961</v>
      </c>
      <c r="I2248" s="90">
        <f t="shared" ca="1" si="415"/>
        <v>382.99890613668896</v>
      </c>
      <c r="J2248" s="90">
        <f t="shared" ca="1" si="416"/>
        <v>419.62899283626945</v>
      </c>
    </row>
    <row r="2249" spans="1:10" ht="12.75" x14ac:dyDescent="0.2">
      <c r="A2249" s="84">
        <v>2237</v>
      </c>
      <c r="B2249" s="90">
        <f t="shared" ca="1" si="412"/>
        <v>412.30100938836392</v>
      </c>
      <c r="C2249" s="103">
        <f t="shared" ca="1" si="423"/>
        <v>302.58601859092414</v>
      </c>
      <c r="D2249" s="103">
        <f t="shared" ca="1" si="423"/>
        <v>356.10966885988205</v>
      </c>
      <c r="E2249" s="90">
        <f t="shared" ca="1" si="422"/>
        <v>102.1481957835549</v>
      </c>
      <c r="F2249" s="90">
        <f t="shared" ca="1" si="422"/>
        <v>93.071657514855659</v>
      </c>
      <c r="G2249" s="90">
        <f t="shared" ca="1" si="422"/>
        <v>103.31882905289217</v>
      </c>
      <c r="H2249" s="90">
        <f t="shared" ca="1" si="414"/>
        <v>514.44920517191883</v>
      </c>
      <c r="I2249" s="90">
        <f t="shared" ca="1" si="415"/>
        <v>395.65767610577979</v>
      </c>
      <c r="J2249" s="90">
        <f t="shared" ca="1" si="416"/>
        <v>459.42849791277422</v>
      </c>
    </row>
    <row r="2250" spans="1:10" ht="12.75" x14ac:dyDescent="0.2">
      <c r="A2250" s="84">
        <v>2238</v>
      </c>
      <c r="B2250" s="90">
        <f t="shared" ca="1" si="412"/>
        <v>400.93094939312692</v>
      </c>
      <c r="C2250" s="103">
        <f t="shared" ca="1" si="423"/>
        <v>274.16328336219351</v>
      </c>
      <c r="D2250" s="103">
        <f t="shared" ca="1" si="423"/>
        <v>345.40296566298747</v>
      </c>
      <c r="E2250" s="90">
        <f t="shared" ca="1" si="422"/>
        <v>109.67788240731021</v>
      </c>
      <c r="F2250" s="90">
        <f t="shared" ca="1" si="422"/>
        <v>85.974204453516677</v>
      </c>
      <c r="G2250" s="90">
        <f t="shared" ca="1" si="422"/>
        <v>81.842868016342166</v>
      </c>
      <c r="H2250" s="90">
        <f t="shared" ca="1" si="414"/>
        <v>510.60883180043714</v>
      </c>
      <c r="I2250" s="90">
        <f t="shared" ca="1" si="415"/>
        <v>360.13748781571019</v>
      </c>
      <c r="J2250" s="90">
        <f t="shared" ca="1" si="416"/>
        <v>427.24583367932962</v>
      </c>
    </row>
    <row r="2251" spans="1:10" ht="12.75" x14ac:dyDescent="0.2">
      <c r="A2251" s="84">
        <v>2239</v>
      </c>
      <c r="B2251" s="90">
        <f t="shared" ca="1" si="412"/>
        <v>402.33965104105471</v>
      </c>
      <c r="C2251" s="103">
        <f t="shared" ca="1" si="423"/>
        <v>276.87072039328785</v>
      </c>
      <c r="D2251" s="103">
        <f t="shared" ca="1" si="423"/>
        <v>342.24443813349541</v>
      </c>
      <c r="E2251" s="90">
        <f t="shared" ca="1" si="422"/>
        <v>116.85955461437993</v>
      </c>
      <c r="F2251" s="90">
        <f t="shared" ca="1" si="422"/>
        <v>88.543046561000892</v>
      </c>
      <c r="G2251" s="90">
        <f t="shared" ca="1" si="422"/>
        <v>85.602572648693652</v>
      </c>
      <c r="H2251" s="90">
        <f t="shared" ca="1" si="414"/>
        <v>519.19920565543464</v>
      </c>
      <c r="I2251" s="90">
        <f t="shared" ca="1" si="415"/>
        <v>365.41376695428875</v>
      </c>
      <c r="J2251" s="90">
        <f t="shared" ca="1" si="416"/>
        <v>427.84701078218905</v>
      </c>
    </row>
    <row r="2252" spans="1:10" ht="12.75" x14ac:dyDescent="0.2">
      <c r="A2252" s="84">
        <v>2240</v>
      </c>
      <c r="B2252" s="90">
        <f t="shared" ca="1" si="412"/>
        <v>416.58092175061842</v>
      </c>
      <c r="C2252" s="103">
        <f t="shared" ca="1" si="423"/>
        <v>289.9203193532876</v>
      </c>
      <c r="D2252" s="103">
        <f t="shared" ca="1" si="423"/>
        <v>356.27971513565137</v>
      </c>
      <c r="E2252" s="90">
        <f t="shared" ca="1" si="422"/>
        <v>113.86076880051047</v>
      </c>
      <c r="F2252" s="90">
        <f t="shared" ca="1" si="422"/>
        <v>75.625826405519462</v>
      </c>
      <c r="G2252" s="90">
        <f t="shared" ca="1" si="422"/>
        <v>93.34113157139285</v>
      </c>
      <c r="H2252" s="90">
        <f t="shared" ca="1" si="414"/>
        <v>530.44169055112889</v>
      </c>
      <c r="I2252" s="90">
        <f t="shared" ca="1" si="415"/>
        <v>365.54614575880703</v>
      </c>
      <c r="J2252" s="90">
        <f t="shared" ca="1" si="416"/>
        <v>449.62084670704422</v>
      </c>
    </row>
    <row r="2253" spans="1:10" ht="12.75" x14ac:dyDescent="0.2">
      <c r="A2253" s="84">
        <v>2241</v>
      </c>
      <c r="B2253" s="90">
        <f t="shared" ca="1" si="412"/>
        <v>405.55836269544443</v>
      </c>
      <c r="C2253" s="103">
        <f t="shared" ca="1" si="423"/>
        <v>312.27478191882506</v>
      </c>
      <c r="D2253" s="103">
        <f t="shared" ca="1" si="423"/>
        <v>327.58721259476869</v>
      </c>
      <c r="E2253" s="90">
        <f t="shared" ca="1" si="422"/>
        <v>106.69509358906056</v>
      </c>
      <c r="F2253" s="90">
        <f t="shared" ca="1" si="422"/>
        <v>95.093299201897239</v>
      </c>
      <c r="G2253" s="90">
        <f t="shared" ca="1" si="422"/>
        <v>70.545953232415286</v>
      </c>
      <c r="H2253" s="90">
        <f t="shared" ca="1" si="414"/>
        <v>512.25345628450498</v>
      </c>
      <c r="I2253" s="90">
        <f t="shared" ca="1" si="415"/>
        <v>407.36808112072231</v>
      </c>
      <c r="J2253" s="90">
        <f t="shared" ca="1" si="416"/>
        <v>398.13316582718397</v>
      </c>
    </row>
    <row r="2254" spans="1:10" ht="12.75" x14ac:dyDescent="0.2">
      <c r="A2254" s="84">
        <v>2242</v>
      </c>
      <c r="B2254" s="90">
        <f t="shared" ref="B2254:B2317" ca="1" si="424">NORMINV(RAND(),B$5,B$6)</f>
        <v>407.4198826012626</v>
      </c>
      <c r="C2254" s="103">
        <f t="shared" ref="C2254:G2269" ca="1" si="425">NORMINV(RAND(),C$5,C$6)</f>
        <v>300.28003797537468</v>
      </c>
      <c r="D2254" s="103">
        <f t="shared" ca="1" si="425"/>
        <v>353.23859781520594</v>
      </c>
      <c r="E2254" s="90">
        <f t="shared" ca="1" si="425"/>
        <v>104.61336790094076</v>
      </c>
      <c r="F2254" s="90">
        <f t="shared" ca="1" si="425"/>
        <v>75.301245872363666</v>
      </c>
      <c r="G2254" s="90">
        <f t="shared" ca="1" si="425"/>
        <v>76.629102938414078</v>
      </c>
      <c r="H2254" s="90">
        <f t="shared" ref="H2254:H2317" ca="1" si="426">+B2254+E2254</f>
        <v>512.03325050220337</v>
      </c>
      <c r="I2254" s="90">
        <f t="shared" ref="I2254:I2317" ca="1" si="427">+C2254+F2254</f>
        <v>375.58128384773835</v>
      </c>
      <c r="J2254" s="90">
        <f t="shared" ref="J2254:J2317" ca="1" si="428">+D2254+G2254</f>
        <v>429.86770075362</v>
      </c>
    </row>
    <row r="2255" spans="1:10" ht="12.75" x14ac:dyDescent="0.2">
      <c r="A2255" s="84">
        <v>2243</v>
      </c>
      <c r="B2255" s="90">
        <f t="shared" ca="1" si="424"/>
        <v>408.40439500792894</v>
      </c>
      <c r="C2255" s="103">
        <f t="shared" ref="C2255:D2269" ca="1" si="429">NORMINV(RAND(),C$5,C$6)</f>
        <v>304.95443922053528</v>
      </c>
      <c r="D2255" s="103">
        <f t="shared" ca="1" si="429"/>
        <v>338.61742636098677</v>
      </c>
      <c r="E2255" s="90">
        <f t="shared" ca="1" si="425"/>
        <v>106.98529538840269</v>
      </c>
      <c r="F2255" s="90">
        <f t="shared" ca="1" si="425"/>
        <v>89.360668483358495</v>
      </c>
      <c r="G2255" s="90">
        <f t="shared" ca="1" si="425"/>
        <v>93.165383437012835</v>
      </c>
      <c r="H2255" s="90">
        <f t="shared" ca="1" si="426"/>
        <v>515.38969039633162</v>
      </c>
      <c r="I2255" s="90">
        <f t="shared" ca="1" si="427"/>
        <v>394.31510770389377</v>
      </c>
      <c r="J2255" s="90">
        <f t="shared" ca="1" si="428"/>
        <v>431.78280979799962</v>
      </c>
    </row>
    <row r="2256" spans="1:10" ht="12.75" x14ac:dyDescent="0.2">
      <c r="A2256" s="84">
        <v>2244</v>
      </c>
      <c r="B2256" s="90">
        <f t="shared" ca="1" si="424"/>
        <v>411.38978672713864</v>
      </c>
      <c r="C2256" s="103">
        <f t="shared" ca="1" si="429"/>
        <v>297.65776997173049</v>
      </c>
      <c r="D2256" s="103">
        <f t="shared" ca="1" si="429"/>
        <v>357.18467197892778</v>
      </c>
      <c r="E2256" s="90">
        <f t="shared" ca="1" si="425"/>
        <v>104.44358835201466</v>
      </c>
      <c r="F2256" s="90">
        <f t="shared" ca="1" si="425"/>
        <v>72.521936752028239</v>
      </c>
      <c r="G2256" s="90">
        <f t="shared" ca="1" si="425"/>
        <v>74.00289939419244</v>
      </c>
      <c r="H2256" s="90">
        <f t="shared" ca="1" si="426"/>
        <v>515.83337507915326</v>
      </c>
      <c r="I2256" s="90">
        <f t="shared" ca="1" si="427"/>
        <v>370.17970672375873</v>
      </c>
      <c r="J2256" s="90">
        <f t="shared" ca="1" si="428"/>
        <v>431.18757137312025</v>
      </c>
    </row>
    <row r="2257" spans="1:10" ht="12.75" x14ac:dyDescent="0.2">
      <c r="A2257" s="84">
        <v>2245</v>
      </c>
      <c r="B2257" s="90">
        <f t="shared" ca="1" si="424"/>
        <v>409.60910493411632</v>
      </c>
      <c r="C2257" s="103">
        <f t="shared" ca="1" si="429"/>
        <v>307.03424217425589</v>
      </c>
      <c r="D2257" s="103">
        <f t="shared" ca="1" si="429"/>
        <v>336.76449453987823</v>
      </c>
      <c r="E2257" s="90">
        <f t="shared" ca="1" si="425"/>
        <v>117.68056402998177</v>
      </c>
      <c r="F2257" s="90">
        <f t="shared" ca="1" si="425"/>
        <v>83.191268306838666</v>
      </c>
      <c r="G2257" s="90">
        <f t="shared" ca="1" si="425"/>
        <v>89.605137174949931</v>
      </c>
      <c r="H2257" s="90">
        <f t="shared" ca="1" si="426"/>
        <v>527.28966896409804</v>
      </c>
      <c r="I2257" s="90">
        <f t="shared" ca="1" si="427"/>
        <v>390.22551048109455</v>
      </c>
      <c r="J2257" s="90">
        <f t="shared" ca="1" si="428"/>
        <v>426.36963171482819</v>
      </c>
    </row>
    <row r="2258" spans="1:10" ht="12.75" x14ac:dyDescent="0.2">
      <c r="A2258" s="84">
        <v>2246</v>
      </c>
      <c r="B2258" s="90">
        <f t="shared" ca="1" si="424"/>
        <v>407.00818569237947</v>
      </c>
      <c r="C2258" s="103">
        <f t="shared" ca="1" si="429"/>
        <v>297.31981997360697</v>
      </c>
      <c r="D2258" s="103">
        <f t="shared" ca="1" si="429"/>
        <v>342.52656426068393</v>
      </c>
      <c r="E2258" s="90">
        <f t="shared" ca="1" si="425"/>
        <v>109.12551441201235</v>
      </c>
      <c r="F2258" s="90">
        <f t="shared" ca="1" si="425"/>
        <v>86.314627264107017</v>
      </c>
      <c r="G2258" s="90">
        <f t="shared" ca="1" si="425"/>
        <v>80.955833590458695</v>
      </c>
      <c r="H2258" s="90">
        <f t="shared" ca="1" si="426"/>
        <v>516.13370010439178</v>
      </c>
      <c r="I2258" s="90">
        <f t="shared" ca="1" si="427"/>
        <v>383.63444723771397</v>
      </c>
      <c r="J2258" s="90">
        <f t="shared" ca="1" si="428"/>
        <v>423.48239785114265</v>
      </c>
    </row>
    <row r="2259" spans="1:10" ht="12.75" x14ac:dyDescent="0.2">
      <c r="A2259" s="84">
        <v>2247</v>
      </c>
      <c r="B2259" s="90">
        <f t="shared" ca="1" si="424"/>
        <v>399.98485491020057</v>
      </c>
      <c r="C2259" s="103">
        <f t="shared" ca="1" si="429"/>
        <v>303.63853967538671</v>
      </c>
      <c r="D2259" s="103">
        <f t="shared" ca="1" si="429"/>
        <v>327.7448570573016</v>
      </c>
      <c r="E2259" s="90">
        <f t="shared" ca="1" si="425"/>
        <v>101.26865765045126</v>
      </c>
      <c r="F2259" s="90">
        <f t="shared" ca="1" si="425"/>
        <v>86.836667692474037</v>
      </c>
      <c r="G2259" s="90">
        <f t="shared" ca="1" si="425"/>
        <v>105.09125109810122</v>
      </c>
      <c r="H2259" s="90">
        <f t="shared" ca="1" si="426"/>
        <v>501.25351256065181</v>
      </c>
      <c r="I2259" s="90">
        <f t="shared" ca="1" si="427"/>
        <v>390.47520736786078</v>
      </c>
      <c r="J2259" s="90">
        <f t="shared" ca="1" si="428"/>
        <v>432.83610815540283</v>
      </c>
    </row>
    <row r="2260" spans="1:10" ht="12.75" x14ac:dyDescent="0.2">
      <c r="A2260" s="84">
        <v>2248</v>
      </c>
      <c r="B2260" s="90">
        <f t="shared" ca="1" si="424"/>
        <v>403.11136488895102</v>
      </c>
      <c r="C2260" s="103">
        <f t="shared" ca="1" si="429"/>
        <v>292.4786497141356</v>
      </c>
      <c r="D2260" s="103">
        <f t="shared" ca="1" si="429"/>
        <v>364.00907560147448</v>
      </c>
      <c r="E2260" s="90">
        <f t="shared" ca="1" si="425"/>
        <v>106.81404579995602</v>
      </c>
      <c r="F2260" s="90">
        <f t="shared" ca="1" si="425"/>
        <v>83.193945269933735</v>
      </c>
      <c r="G2260" s="90">
        <f t="shared" ca="1" si="425"/>
        <v>115.80958029448421</v>
      </c>
      <c r="H2260" s="90">
        <f t="shared" ca="1" si="426"/>
        <v>509.92541068890705</v>
      </c>
      <c r="I2260" s="90">
        <f t="shared" ca="1" si="427"/>
        <v>375.67259498406935</v>
      </c>
      <c r="J2260" s="90">
        <f t="shared" ca="1" si="428"/>
        <v>479.81865589595867</v>
      </c>
    </row>
    <row r="2261" spans="1:10" ht="12.75" x14ac:dyDescent="0.2">
      <c r="A2261" s="84">
        <v>2249</v>
      </c>
      <c r="B2261" s="90">
        <f t="shared" ca="1" si="424"/>
        <v>414.58737392868369</v>
      </c>
      <c r="C2261" s="103">
        <f t="shared" ca="1" si="429"/>
        <v>281.11210441954091</v>
      </c>
      <c r="D2261" s="103">
        <f t="shared" ca="1" si="429"/>
        <v>339.35722016332875</v>
      </c>
      <c r="E2261" s="90">
        <f t="shared" ca="1" si="425"/>
        <v>106.1878867405127</v>
      </c>
      <c r="F2261" s="90">
        <f t="shared" ca="1" si="425"/>
        <v>96.897025841253409</v>
      </c>
      <c r="G2261" s="90">
        <f t="shared" ca="1" si="425"/>
        <v>80.623426840178894</v>
      </c>
      <c r="H2261" s="90">
        <f t="shared" ca="1" si="426"/>
        <v>520.77526066919643</v>
      </c>
      <c r="I2261" s="90">
        <f t="shared" ca="1" si="427"/>
        <v>378.00913026079434</v>
      </c>
      <c r="J2261" s="90">
        <f t="shared" ca="1" si="428"/>
        <v>419.98064700350767</v>
      </c>
    </row>
    <row r="2262" spans="1:10" ht="12.75" x14ac:dyDescent="0.2">
      <c r="A2262" s="84">
        <v>2250</v>
      </c>
      <c r="B2262" s="90">
        <f t="shared" ca="1" si="424"/>
        <v>411.88114225024435</v>
      </c>
      <c r="C2262" s="103">
        <f t="shared" ca="1" si="429"/>
        <v>292.90823977765905</v>
      </c>
      <c r="D2262" s="103">
        <f t="shared" ca="1" si="429"/>
        <v>356.6756186933942</v>
      </c>
      <c r="E2262" s="90">
        <f t="shared" ca="1" si="425"/>
        <v>113.07508254819544</v>
      </c>
      <c r="F2262" s="90">
        <f t="shared" ca="1" si="425"/>
        <v>93.981633506393379</v>
      </c>
      <c r="G2262" s="90">
        <f t="shared" ca="1" si="425"/>
        <v>97.226842930679524</v>
      </c>
      <c r="H2262" s="90">
        <f t="shared" ca="1" si="426"/>
        <v>524.95622479843973</v>
      </c>
      <c r="I2262" s="90">
        <f t="shared" ca="1" si="427"/>
        <v>386.88987328405244</v>
      </c>
      <c r="J2262" s="90">
        <f t="shared" ca="1" si="428"/>
        <v>453.90246162407374</v>
      </c>
    </row>
    <row r="2263" spans="1:10" ht="12.75" x14ac:dyDescent="0.2">
      <c r="A2263" s="84">
        <v>2251</v>
      </c>
      <c r="B2263" s="90">
        <f t="shared" ca="1" si="424"/>
        <v>407.05600816082563</v>
      </c>
      <c r="C2263" s="103">
        <f t="shared" ca="1" si="429"/>
        <v>302.54768887274912</v>
      </c>
      <c r="D2263" s="103">
        <f t="shared" ca="1" si="429"/>
        <v>341.49573993380653</v>
      </c>
      <c r="E2263" s="90">
        <f t="shared" ca="1" si="425"/>
        <v>114.87261519704249</v>
      </c>
      <c r="F2263" s="90">
        <f t="shared" ca="1" si="425"/>
        <v>65.29968415141758</v>
      </c>
      <c r="G2263" s="90">
        <f t="shared" ca="1" si="425"/>
        <v>90.034961290835994</v>
      </c>
      <c r="H2263" s="90">
        <f t="shared" ca="1" si="426"/>
        <v>521.9286233578681</v>
      </c>
      <c r="I2263" s="90">
        <f t="shared" ca="1" si="427"/>
        <v>367.8473730241667</v>
      </c>
      <c r="J2263" s="90">
        <f t="shared" ca="1" si="428"/>
        <v>431.53070122464254</v>
      </c>
    </row>
    <row r="2264" spans="1:10" ht="12.75" x14ac:dyDescent="0.2">
      <c r="A2264" s="84">
        <v>2252</v>
      </c>
      <c r="B2264" s="90">
        <f t="shared" ca="1" si="424"/>
        <v>407.96411400764441</v>
      </c>
      <c r="C2264" s="103">
        <f t="shared" ca="1" si="429"/>
        <v>307.6069100653537</v>
      </c>
      <c r="D2264" s="103">
        <f t="shared" ca="1" si="429"/>
        <v>320.81331918322326</v>
      </c>
      <c r="E2264" s="90">
        <f t="shared" ca="1" si="425"/>
        <v>105.48075639613047</v>
      </c>
      <c r="F2264" s="90">
        <f t="shared" ca="1" si="425"/>
        <v>71.799256842958442</v>
      </c>
      <c r="G2264" s="90">
        <f t="shared" ca="1" si="425"/>
        <v>116.10855116017549</v>
      </c>
      <c r="H2264" s="90">
        <f t="shared" ca="1" si="426"/>
        <v>513.44487040377487</v>
      </c>
      <c r="I2264" s="90">
        <f t="shared" ca="1" si="427"/>
        <v>379.40616690831212</v>
      </c>
      <c r="J2264" s="90">
        <f t="shared" ca="1" si="428"/>
        <v>436.92187034339872</v>
      </c>
    </row>
    <row r="2265" spans="1:10" ht="12.75" x14ac:dyDescent="0.2">
      <c r="A2265" s="84">
        <v>2253</v>
      </c>
      <c r="B2265" s="90">
        <f t="shared" ca="1" si="424"/>
        <v>415.09299060951099</v>
      </c>
      <c r="C2265" s="103">
        <f t="shared" ca="1" si="429"/>
        <v>307.11306764906533</v>
      </c>
      <c r="D2265" s="103">
        <f t="shared" ca="1" si="429"/>
        <v>354.97558672754366</v>
      </c>
      <c r="E2265" s="90">
        <f t="shared" ca="1" si="425"/>
        <v>111.3251549979922</v>
      </c>
      <c r="F2265" s="90">
        <f t="shared" ca="1" si="425"/>
        <v>77.145552100696307</v>
      </c>
      <c r="G2265" s="90">
        <f t="shared" ca="1" si="425"/>
        <v>81.419291145855411</v>
      </c>
      <c r="H2265" s="90">
        <f t="shared" ca="1" si="426"/>
        <v>526.41814560750322</v>
      </c>
      <c r="I2265" s="90">
        <f t="shared" ca="1" si="427"/>
        <v>384.25861974976164</v>
      </c>
      <c r="J2265" s="90">
        <f t="shared" ca="1" si="428"/>
        <v>436.39487787339908</v>
      </c>
    </row>
    <row r="2266" spans="1:10" ht="12.75" x14ac:dyDescent="0.2">
      <c r="A2266" s="84">
        <v>2254</v>
      </c>
      <c r="B2266" s="90">
        <f t="shared" ca="1" si="424"/>
        <v>402.47114658374488</v>
      </c>
      <c r="C2266" s="103">
        <f t="shared" ca="1" si="429"/>
        <v>300.73695269534312</v>
      </c>
      <c r="D2266" s="103">
        <f t="shared" ca="1" si="429"/>
        <v>347.81847448425924</v>
      </c>
      <c r="E2266" s="90">
        <f t="shared" ca="1" si="425"/>
        <v>115.76084747831136</v>
      </c>
      <c r="F2266" s="90">
        <f t="shared" ca="1" si="425"/>
        <v>68.286689010862588</v>
      </c>
      <c r="G2266" s="90">
        <f t="shared" ca="1" si="425"/>
        <v>89.730114147554602</v>
      </c>
      <c r="H2266" s="90">
        <f t="shared" ca="1" si="426"/>
        <v>518.23199406205629</v>
      </c>
      <c r="I2266" s="90">
        <f t="shared" ca="1" si="427"/>
        <v>369.02364170620569</v>
      </c>
      <c r="J2266" s="90">
        <f t="shared" ca="1" si="428"/>
        <v>437.54858863181386</v>
      </c>
    </row>
    <row r="2267" spans="1:10" ht="12.75" x14ac:dyDescent="0.2">
      <c r="A2267" s="84">
        <v>2255</v>
      </c>
      <c r="B2267" s="90">
        <f t="shared" ca="1" si="424"/>
        <v>416.36661192418586</v>
      </c>
      <c r="C2267" s="103">
        <f t="shared" ca="1" si="429"/>
        <v>295.82003033825453</v>
      </c>
      <c r="D2267" s="103">
        <f t="shared" ca="1" si="429"/>
        <v>346.50464703902901</v>
      </c>
      <c r="E2267" s="90">
        <f t="shared" ca="1" si="425"/>
        <v>108.4975443556408</v>
      </c>
      <c r="F2267" s="90">
        <f t="shared" ca="1" si="425"/>
        <v>109.13201395059767</v>
      </c>
      <c r="G2267" s="90">
        <f t="shared" ca="1" si="425"/>
        <v>92.041781403022412</v>
      </c>
      <c r="H2267" s="90">
        <f t="shared" ca="1" si="426"/>
        <v>524.8641562798266</v>
      </c>
      <c r="I2267" s="90">
        <f t="shared" ca="1" si="427"/>
        <v>404.95204428885222</v>
      </c>
      <c r="J2267" s="90">
        <f t="shared" ca="1" si="428"/>
        <v>438.54642844205142</v>
      </c>
    </row>
    <row r="2268" spans="1:10" ht="12.75" x14ac:dyDescent="0.2">
      <c r="A2268" s="84">
        <v>2256</v>
      </c>
      <c r="B2268" s="90">
        <f t="shared" ca="1" si="424"/>
        <v>422.36430085837793</v>
      </c>
      <c r="C2268" s="103">
        <f t="shared" ca="1" si="429"/>
        <v>304.8848043430869</v>
      </c>
      <c r="D2268" s="103">
        <f t="shared" ca="1" si="429"/>
        <v>316.64437070973577</v>
      </c>
      <c r="E2268" s="90">
        <f t="shared" ca="1" si="425"/>
        <v>108.29164293248853</v>
      </c>
      <c r="F2268" s="90">
        <f t="shared" ca="1" si="425"/>
        <v>73.39157334175863</v>
      </c>
      <c r="G2268" s="90">
        <f t="shared" ca="1" si="425"/>
        <v>107.37405082164139</v>
      </c>
      <c r="H2268" s="90">
        <f t="shared" ca="1" si="426"/>
        <v>530.65594379086644</v>
      </c>
      <c r="I2268" s="90">
        <f t="shared" ca="1" si="427"/>
        <v>378.27637768484556</v>
      </c>
      <c r="J2268" s="90">
        <f t="shared" ca="1" si="428"/>
        <v>424.01842153137716</v>
      </c>
    </row>
    <row r="2269" spans="1:10" ht="12.75" x14ac:dyDescent="0.2">
      <c r="A2269" s="84">
        <v>2257</v>
      </c>
      <c r="B2269" s="90">
        <f t="shared" ca="1" si="424"/>
        <v>404.95588376085908</v>
      </c>
      <c r="C2269" s="103">
        <f t="shared" ca="1" si="429"/>
        <v>307.89847325144802</v>
      </c>
      <c r="D2269" s="103">
        <f t="shared" ca="1" si="429"/>
        <v>356.37085687794348</v>
      </c>
      <c r="E2269" s="90">
        <f t="shared" ca="1" si="425"/>
        <v>105.87534854798596</v>
      </c>
      <c r="F2269" s="90">
        <f t="shared" ca="1" si="425"/>
        <v>92.671470262830553</v>
      </c>
      <c r="G2269" s="90">
        <f t="shared" ca="1" si="425"/>
        <v>96.296806594252089</v>
      </c>
      <c r="H2269" s="90">
        <f t="shared" ca="1" si="426"/>
        <v>510.83123230884507</v>
      </c>
      <c r="I2269" s="90">
        <f t="shared" ca="1" si="427"/>
        <v>400.56994351427858</v>
      </c>
      <c r="J2269" s="90">
        <f t="shared" ca="1" si="428"/>
        <v>452.66766347219556</v>
      </c>
    </row>
    <row r="2270" spans="1:10" ht="12.75" x14ac:dyDescent="0.2">
      <c r="A2270" s="84">
        <v>2258</v>
      </c>
      <c r="B2270" s="90">
        <f t="shared" ca="1" si="424"/>
        <v>407.59683881145332</v>
      </c>
      <c r="C2270" s="103">
        <f t="shared" ref="C2270:G2285" ca="1" si="430">NORMINV(RAND(),C$5,C$6)</f>
        <v>291.59869453109292</v>
      </c>
      <c r="D2270" s="103">
        <f t="shared" ca="1" si="430"/>
        <v>350.14155172765322</v>
      </c>
      <c r="E2270" s="90">
        <f t="shared" ca="1" si="430"/>
        <v>113.12110760317378</v>
      </c>
      <c r="F2270" s="90">
        <f t="shared" ca="1" si="430"/>
        <v>92.329641835803514</v>
      </c>
      <c r="G2270" s="90">
        <f t="shared" ca="1" si="430"/>
        <v>87.799577532769078</v>
      </c>
      <c r="H2270" s="90">
        <f t="shared" ca="1" si="426"/>
        <v>520.71794641462714</v>
      </c>
      <c r="I2270" s="90">
        <f t="shared" ca="1" si="427"/>
        <v>383.92833636689642</v>
      </c>
      <c r="J2270" s="90">
        <f t="shared" ca="1" si="428"/>
        <v>437.94112926042231</v>
      </c>
    </row>
    <row r="2271" spans="1:10" ht="12.75" x14ac:dyDescent="0.2">
      <c r="A2271" s="84">
        <v>2259</v>
      </c>
      <c r="B2271" s="90">
        <f t="shared" ca="1" si="424"/>
        <v>409.25716436910346</v>
      </c>
      <c r="C2271" s="103">
        <f t="shared" ref="C2271:D2285" ca="1" si="431">NORMINV(RAND(),C$5,C$6)</f>
        <v>290.34547774062264</v>
      </c>
      <c r="D2271" s="103">
        <f t="shared" ca="1" si="431"/>
        <v>352.02545456994227</v>
      </c>
      <c r="E2271" s="90">
        <f t="shared" ca="1" si="430"/>
        <v>108.43713430024749</v>
      </c>
      <c r="F2271" s="90">
        <f t="shared" ca="1" si="430"/>
        <v>75.638248892054321</v>
      </c>
      <c r="G2271" s="90">
        <f t="shared" ca="1" si="430"/>
        <v>115.20456169631049</v>
      </c>
      <c r="H2271" s="90">
        <f t="shared" ca="1" si="426"/>
        <v>517.69429866935093</v>
      </c>
      <c r="I2271" s="90">
        <f t="shared" ca="1" si="427"/>
        <v>365.98372663267696</v>
      </c>
      <c r="J2271" s="90">
        <f t="shared" ca="1" si="428"/>
        <v>467.23001626625273</v>
      </c>
    </row>
    <row r="2272" spans="1:10" ht="12.75" x14ac:dyDescent="0.2">
      <c r="A2272" s="84">
        <v>2260</v>
      </c>
      <c r="B2272" s="90">
        <f t="shared" ca="1" si="424"/>
        <v>400.74123756298411</v>
      </c>
      <c r="C2272" s="103">
        <f t="shared" ca="1" si="431"/>
        <v>290.07149276015059</v>
      </c>
      <c r="D2272" s="103">
        <f t="shared" ca="1" si="431"/>
        <v>348.08843909646345</v>
      </c>
      <c r="E2272" s="90">
        <f t="shared" ca="1" si="430"/>
        <v>115.18551788478914</v>
      </c>
      <c r="F2272" s="90">
        <f t="shared" ca="1" si="430"/>
        <v>71.254399896605946</v>
      </c>
      <c r="G2272" s="90">
        <f t="shared" ca="1" si="430"/>
        <v>97.865456884659139</v>
      </c>
      <c r="H2272" s="90">
        <f t="shared" ca="1" si="426"/>
        <v>515.9267554477733</v>
      </c>
      <c r="I2272" s="90">
        <f t="shared" ca="1" si="427"/>
        <v>361.32589265675654</v>
      </c>
      <c r="J2272" s="90">
        <f t="shared" ca="1" si="428"/>
        <v>445.95389598112257</v>
      </c>
    </row>
    <row r="2273" spans="1:10" ht="12.75" x14ac:dyDescent="0.2">
      <c r="A2273" s="84">
        <v>2261</v>
      </c>
      <c r="B2273" s="90">
        <f t="shared" ca="1" si="424"/>
        <v>409.86845640195259</v>
      </c>
      <c r="C2273" s="103">
        <f t="shared" ca="1" si="431"/>
        <v>295.47485508442981</v>
      </c>
      <c r="D2273" s="103">
        <f t="shared" ca="1" si="431"/>
        <v>340.43848755393753</v>
      </c>
      <c r="E2273" s="90">
        <f t="shared" ca="1" si="430"/>
        <v>110.28512613279918</v>
      </c>
      <c r="F2273" s="90">
        <f t="shared" ca="1" si="430"/>
        <v>72.671534943544842</v>
      </c>
      <c r="G2273" s="90">
        <f t="shared" ca="1" si="430"/>
        <v>96.887154906534732</v>
      </c>
      <c r="H2273" s="90">
        <f t="shared" ca="1" si="426"/>
        <v>520.15358253475176</v>
      </c>
      <c r="I2273" s="90">
        <f t="shared" ca="1" si="427"/>
        <v>368.14639002797463</v>
      </c>
      <c r="J2273" s="90">
        <f t="shared" ca="1" si="428"/>
        <v>437.3256424604723</v>
      </c>
    </row>
    <row r="2274" spans="1:10" ht="12.75" x14ac:dyDescent="0.2">
      <c r="A2274" s="84">
        <v>2262</v>
      </c>
      <c r="B2274" s="90">
        <f t="shared" ca="1" si="424"/>
        <v>409.11743729092507</v>
      </c>
      <c r="C2274" s="103">
        <f t="shared" ca="1" si="431"/>
        <v>287.10792736926584</v>
      </c>
      <c r="D2274" s="103">
        <f t="shared" ca="1" si="431"/>
        <v>338.75541171964773</v>
      </c>
      <c r="E2274" s="90">
        <f t="shared" ca="1" si="430"/>
        <v>112.27792577626299</v>
      </c>
      <c r="F2274" s="90">
        <f t="shared" ca="1" si="430"/>
        <v>63.629128913881672</v>
      </c>
      <c r="G2274" s="90">
        <f t="shared" ca="1" si="430"/>
        <v>85.048165783493701</v>
      </c>
      <c r="H2274" s="90">
        <f t="shared" ca="1" si="426"/>
        <v>521.3953630671881</v>
      </c>
      <c r="I2274" s="90">
        <f t="shared" ca="1" si="427"/>
        <v>350.73705628314752</v>
      </c>
      <c r="J2274" s="90">
        <f t="shared" ca="1" si="428"/>
        <v>423.80357750314141</v>
      </c>
    </row>
    <row r="2275" spans="1:10" ht="12.75" x14ac:dyDescent="0.2">
      <c r="A2275" s="84">
        <v>2263</v>
      </c>
      <c r="B2275" s="90">
        <f t="shared" ca="1" si="424"/>
        <v>411.70636481017738</v>
      </c>
      <c r="C2275" s="103">
        <f t="shared" ca="1" si="431"/>
        <v>315.41413244579411</v>
      </c>
      <c r="D2275" s="103">
        <f t="shared" ca="1" si="431"/>
        <v>336.41551391174625</v>
      </c>
      <c r="E2275" s="90">
        <f t="shared" ca="1" si="430"/>
        <v>103.57982353928811</v>
      </c>
      <c r="F2275" s="90">
        <f t="shared" ca="1" si="430"/>
        <v>76.795567411478714</v>
      </c>
      <c r="G2275" s="90">
        <f t="shared" ca="1" si="430"/>
        <v>95.228367706421793</v>
      </c>
      <c r="H2275" s="90">
        <f t="shared" ca="1" si="426"/>
        <v>515.28618834946553</v>
      </c>
      <c r="I2275" s="90">
        <f t="shared" ca="1" si="427"/>
        <v>392.20969985727282</v>
      </c>
      <c r="J2275" s="90">
        <f t="shared" ca="1" si="428"/>
        <v>431.64388161816805</v>
      </c>
    </row>
    <row r="2276" spans="1:10" ht="12.75" x14ac:dyDescent="0.2">
      <c r="A2276" s="84">
        <v>2264</v>
      </c>
      <c r="B2276" s="90">
        <f t="shared" ca="1" si="424"/>
        <v>408.80274874319997</v>
      </c>
      <c r="C2276" s="103">
        <f t="shared" ca="1" si="431"/>
        <v>279.14059279684631</v>
      </c>
      <c r="D2276" s="103">
        <f t="shared" ca="1" si="431"/>
        <v>337.02448606863049</v>
      </c>
      <c r="E2276" s="90">
        <f t="shared" ca="1" si="430"/>
        <v>116.49586898454859</v>
      </c>
      <c r="F2276" s="90">
        <f t="shared" ca="1" si="430"/>
        <v>89.938449782900975</v>
      </c>
      <c r="G2276" s="90">
        <f t="shared" ca="1" si="430"/>
        <v>94.98732948581312</v>
      </c>
      <c r="H2276" s="90">
        <f t="shared" ca="1" si="426"/>
        <v>525.29861772774859</v>
      </c>
      <c r="I2276" s="90">
        <f t="shared" ca="1" si="427"/>
        <v>369.07904257974729</v>
      </c>
      <c r="J2276" s="90">
        <f t="shared" ca="1" si="428"/>
        <v>432.01181555444361</v>
      </c>
    </row>
    <row r="2277" spans="1:10" ht="12.75" x14ac:dyDescent="0.2">
      <c r="A2277" s="84">
        <v>2265</v>
      </c>
      <c r="B2277" s="90">
        <f t="shared" ca="1" si="424"/>
        <v>410.52379025811217</v>
      </c>
      <c r="C2277" s="103">
        <f t="shared" ca="1" si="431"/>
        <v>305.75792002434201</v>
      </c>
      <c r="D2277" s="103">
        <f t="shared" ca="1" si="431"/>
        <v>356.76765781889065</v>
      </c>
      <c r="E2277" s="90">
        <f t="shared" ca="1" si="430"/>
        <v>106.74535302652643</v>
      </c>
      <c r="F2277" s="90">
        <f t="shared" ca="1" si="430"/>
        <v>75.374959189406766</v>
      </c>
      <c r="G2277" s="90">
        <f t="shared" ca="1" si="430"/>
        <v>89.241147694444663</v>
      </c>
      <c r="H2277" s="90">
        <f t="shared" ca="1" si="426"/>
        <v>517.26914328463863</v>
      </c>
      <c r="I2277" s="90">
        <f t="shared" ca="1" si="427"/>
        <v>381.13287921374877</v>
      </c>
      <c r="J2277" s="90">
        <f t="shared" ca="1" si="428"/>
        <v>446.00880551333535</v>
      </c>
    </row>
    <row r="2278" spans="1:10" ht="12.75" x14ac:dyDescent="0.2">
      <c r="A2278" s="84">
        <v>2266</v>
      </c>
      <c r="B2278" s="90">
        <f t="shared" ca="1" si="424"/>
        <v>417.28498061193346</v>
      </c>
      <c r="C2278" s="103">
        <f t="shared" ca="1" si="431"/>
        <v>294.57737415908338</v>
      </c>
      <c r="D2278" s="103">
        <f t="shared" ca="1" si="431"/>
        <v>352.29428548293731</v>
      </c>
      <c r="E2278" s="90">
        <f t="shared" ca="1" si="430"/>
        <v>119.77126854448605</v>
      </c>
      <c r="F2278" s="90">
        <f t="shared" ca="1" si="430"/>
        <v>97.694473422202947</v>
      </c>
      <c r="G2278" s="90">
        <f t="shared" ca="1" si="430"/>
        <v>78.384567714870599</v>
      </c>
      <c r="H2278" s="90">
        <f t="shared" ca="1" si="426"/>
        <v>537.05624915641954</v>
      </c>
      <c r="I2278" s="90">
        <f t="shared" ca="1" si="427"/>
        <v>392.27184758128635</v>
      </c>
      <c r="J2278" s="90">
        <f t="shared" ca="1" si="428"/>
        <v>430.67885319780794</v>
      </c>
    </row>
    <row r="2279" spans="1:10" ht="12.75" x14ac:dyDescent="0.2">
      <c r="A2279" s="84">
        <v>2267</v>
      </c>
      <c r="B2279" s="90">
        <f t="shared" ca="1" si="424"/>
        <v>399.59081833272819</v>
      </c>
      <c r="C2279" s="103">
        <f t="shared" ca="1" si="431"/>
        <v>296.84129714312473</v>
      </c>
      <c r="D2279" s="103">
        <f t="shared" ca="1" si="431"/>
        <v>351.42357759239013</v>
      </c>
      <c r="E2279" s="90">
        <f t="shared" ca="1" si="430"/>
        <v>107.38710610911858</v>
      </c>
      <c r="F2279" s="90">
        <f t="shared" ca="1" si="430"/>
        <v>82.300781080298933</v>
      </c>
      <c r="G2279" s="90">
        <f t="shared" ca="1" si="430"/>
        <v>82.587365903909998</v>
      </c>
      <c r="H2279" s="90">
        <f t="shared" ca="1" si="426"/>
        <v>506.97792444184677</v>
      </c>
      <c r="I2279" s="90">
        <f t="shared" ca="1" si="427"/>
        <v>379.14207822342365</v>
      </c>
      <c r="J2279" s="90">
        <f t="shared" ca="1" si="428"/>
        <v>434.01094349630011</v>
      </c>
    </row>
    <row r="2280" spans="1:10" ht="12.75" x14ac:dyDescent="0.2">
      <c r="A2280" s="84">
        <v>2268</v>
      </c>
      <c r="B2280" s="90">
        <f t="shared" ca="1" si="424"/>
        <v>416.66956978566753</v>
      </c>
      <c r="C2280" s="103">
        <f t="shared" ca="1" si="431"/>
        <v>289.1093994190411</v>
      </c>
      <c r="D2280" s="103">
        <f t="shared" ca="1" si="431"/>
        <v>327.40459522611201</v>
      </c>
      <c r="E2280" s="90">
        <f t="shared" ca="1" si="430"/>
        <v>114.44175911397558</v>
      </c>
      <c r="F2280" s="90">
        <f t="shared" ca="1" si="430"/>
        <v>79.508990697449335</v>
      </c>
      <c r="G2280" s="90">
        <f t="shared" ca="1" si="430"/>
        <v>79.80738039760368</v>
      </c>
      <c r="H2280" s="90">
        <f t="shared" ca="1" si="426"/>
        <v>531.11132889964313</v>
      </c>
      <c r="I2280" s="90">
        <f t="shared" ca="1" si="427"/>
        <v>368.61839011649045</v>
      </c>
      <c r="J2280" s="90">
        <f t="shared" ca="1" si="428"/>
        <v>407.21197562371572</v>
      </c>
    </row>
    <row r="2281" spans="1:10" ht="12.75" x14ac:dyDescent="0.2">
      <c r="A2281" s="84">
        <v>2269</v>
      </c>
      <c r="B2281" s="90">
        <f t="shared" ca="1" si="424"/>
        <v>409.81427927332862</v>
      </c>
      <c r="C2281" s="103">
        <f t="shared" ca="1" si="431"/>
        <v>294.72276755336668</v>
      </c>
      <c r="D2281" s="103">
        <f t="shared" ca="1" si="431"/>
        <v>340.52073352685971</v>
      </c>
      <c r="E2281" s="90">
        <f t="shared" ca="1" si="430"/>
        <v>111.29993757018234</v>
      </c>
      <c r="F2281" s="90">
        <f t="shared" ca="1" si="430"/>
        <v>66.537113831282483</v>
      </c>
      <c r="G2281" s="90">
        <f t="shared" ca="1" si="430"/>
        <v>102.34794101250051</v>
      </c>
      <c r="H2281" s="90">
        <f t="shared" ca="1" si="426"/>
        <v>521.11421684351092</v>
      </c>
      <c r="I2281" s="90">
        <f t="shared" ca="1" si="427"/>
        <v>361.25988138464913</v>
      </c>
      <c r="J2281" s="90">
        <f t="shared" ca="1" si="428"/>
        <v>442.8686745393602</v>
      </c>
    </row>
    <row r="2282" spans="1:10" ht="12.75" x14ac:dyDescent="0.2">
      <c r="A2282" s="84">
        <v>2270</v>
      </c>
      <c r="B2282" s="90">
        <f t="shared" ca="1" si="424"/>
        <v>418.74245764915787</v>
      </c>
      <c r="C2282" s="103">
        <f t="shared" ca="1" si="431"/>
        <v>286.65680209612486</v>
      </c>
      <c r="D2282" s="103">
        <f t="shared" ca="1" si="431"/>
        <v>344.47417924720435</v>
      </c>
      <c r="E2282" s="90">
        <f t="shared" ca="1" si="430"/>
        <v>107.90149893289373</v>
      </c>
      <c r="F2282" s="90">
        <f t="shared" ca="1" si="430"/>
        <v>73.342568437951485</v>
      </c>
      <c r="G2282" s="90">
        <f t="shared" ca="1" si="430"/>
        <v>90.264504546572354</v>
      </c>
      <c r="H2282" s="90">
        <f t="shared" ca="1" si="426"/>
        <v>526.6439565820516</v>
      </c>
      <c r="I2282" s="90">
        <f t="shared" ca="1" si="427"/>
        <v>359.99937053407632</v>
      </c>
      <c r="J2282" s="90">
        <f t="shared" ca="1" si="428"/>
        <v>434.73868379377672</v>
      </c>
    </row>
    <row r="2283" spans="1:10" ht="12.75" x14ac:dyDescent="0.2">
      <c r="A2283" s="84">
        <v>2271</v>
      </c>
      <c r="B2283" s="90">
        <f t="shared" ca="1" si="424"/>
        <v>417.89686538323258</v>
      </c>
      <c r="C2283" s="103">
        <f t="shared" ca="1" si="431"/>
        <v>278.62216087465134</v>
      </c>
      <c r="D2283" s="103">
        <f t="shared" ca="1" si="431"/>
        <v>355.29648600654264</v>
      </c>
      <c r="E2283" s="90">
        <f t="shared" ca="1" si="430"/>
        <v>102.02410991817732</v>
      </c>
      <c r="F2283" s="90">
        <f t="shared" ca="1" si="430"/>
        <v>84.374839819604759</v>
      </c>
      <c r="G2283" s="90">
        <f t="shared" ca="1" si="430"/>
        <v>102.30939154487483</v>
      </c>
      <c r="H2283" s="90">
        <f t="shared" ca="1" si="426"/>
        <v>519.92097530140995</v>
      </c>
      <c r="I2283" s="90">
        <f t="shared" ca="1" si="427"/>
        <v>362.99700069425609</v>
      </c>
      <c r="J2283" s="90">
        <f t="shared" ca="1" si="428"/>
        <v>457.60587755141745</v>
      </c>
    </row>
    <row r="2284" spans="1:10" ht="12.75" x14ac:dyDescent="0.2">
      <c r="A2284" s="84">
        <v>2272</v>
      </c>
      <c r="B2284" s="90">
        <f t="shared" ca="1" si="424"/>
        <v>413.50021391047198</v>
      </c>
      <c r="C2284" s="103">
        <f t="shared" ca="1" si="431"/>
        <v>308.10893194179351</v>
      </c>
      <c r="D2284" s="103">
        <f t="shared" ca="1" si="431"/>
        <v>341.2337934263424</v>
      </c>
      <c r="E2284" s="90">
        <f t="shared" ca="1" si="430"/>
        <v>100.14819588546196</v>
      </c>
      <c r="F2284" s="90">
        <f t="shared" ca="1" si="430"/>
        <v>75.908010283257326</v>
      </c>
      <c r="G2284" s="90">
        <f t="shared" ca="1" si="430"/>
        <v>78.041808748071446</v>
      </c>
      <c r="H2284" s="90">
        <f t="shared" ca="1" si="426"/>
        <v>513.64840979593396</v>
      </c>
      <c r="I2284" s="90">
        <f t="shared" ca="1" si="427"/>
        <v>384.01694222505085</v>
      </c>
      <c r="J2284" s="90">
        <f t="shared" ca="1" si="428"/>
        <v>419.27560217441385</v>
      </c>
    </row>
    <row r="2285" spans="1:10" ht="12.75" x14ac:dyDescent="0.2">
      <c r="A2285" s="84">
        <v>2273</v>
      </c>
      <c r="B2285" s="90">
        <f t="shared" ca="1" si="424"/>
        <v>417.31073164356178</v>
      </c>
      <c r="C2285" s="103">
        <f t="shared" ca="1" si="431"/>
        <v>311.51175897279637</v>
      </c>
      <c r="D2285" s="103">
        <f t="shared" ca="1" si="431"/>
        <v>327.23743938924031</v>
      </c>
      <c r="E2285" s="90">
        <f t="shared" ca="1" si="430"/>
        <v>107.29492697451168</v>
      </c>
      <c r="F2285" s="90">
        <f t="shared" ca="1" si="430"/>
        <v>65.456361058387515</v>
      </c>
      <c r="G2285" s="90">
        <f t="shared" ca="1" si="430"/>
        <v>88.235976347716445</v>
      </c>
      <c r="H2285" s="90">
        <f t="shared" ca="1" si="426"/>
        <v>524.60565861807345</v>
      </c>
      <c r="I2285" s="90">
        <f t="shared" ca="1" si="427"/>
        <v>376.9681200311839</v>
      </c>
      <c r="J2285" s="90">
        <f t="shared" ca="1" si="428"/>
        <v>415.47341573695678</v>
      </c>
    </row>
    <row r="2286" spans="1:10" ht="12.75" x14ac:dyDescent="0.2">
      <c r="A2286" s="84">
        <v>2274</v>
      </c>
      <c r="B2286" s="90">
        <f t="shared" ca="1" si="424"/>
        <v>414.45538323902588</v>
      </c>
      <c r="C2286" s="103">
        <f t="shared" ref="C2286:G2301" ca="1" si="432">NORMINV(RAND(),C$5,C$6)</f>
        <v>297.74201692213626</v>
      </c>
      <c r="D2286" s="103">
        <f t="shared" ca="1" si="432"/>
        <v>357.61630994256586</v>
      </c>
      <c r="E2286" s="90">
        <f t="shared" ca="1" si="432"/>
        <v>107.90197624576953</v>
      </c>
      <c r="F2286" s="90">
        <f t="shared" ca="1" si="432"/>
        <v>72.883590225194808</v>
      </c>
      <c r="G2286" s="90">
        <f t="shared" ca="1" si="432"/>
        <v>79.355782180292493</v>
      </c>
      <c r="H2286" s="90">
        <f t="shared" ca="1" si="426"/>
        <v>522.35735948479544</v>
      </c>
      <c r="I2286" s="90">
        <f t="shared" ca="1" si="427"/>
        <v>370.62560714733104</v>
      </c>
      <c r="J2286" s="90">
        <f t="shared" ca="1" si="428"/>
        <v>436.97209212285838</v>
      </c>
    </row>
    <row r="2287" spans="1:10" ht="12.75" x14ac:dyDescent="0.2">
      <c r="A2287" s="84">
        <v>2275</v>
      </c>
      <c r="B2287" s="90">
        <f t="shared" ca="1" si="424"/>
        <v>415.23322289710524</v>
      </c>
      <c r="C2287" s="103">
        <f t="shared" ref="C2287:D2301" ca="1" si="433">NORMINV(RAND(),C$5,C$6)</f>
        <v>286.92850061667986</v>
      </c>
      <c r="D2287" s="103">
        <f t="shared" ca="1" si="433"/>
        <v>351.52120177191625</v>
      </c>
      <c r="E2287" s="90">
        <f t="shared" ca="1" si="432"/>
        <v>109.59069324484791</v>
      </c>
      <c r="F2287" s="90">
        <f t="shared" ca="1" si="432"/>
        <v>75.311558514281955</v>
      </c>
      <c r="G2287" s="90">
        <f t="shared" ca="1" si="432"/>
        <v>96.277316978908956</v>
      </c>
      <c r="H2287" s="90">
        <f t="shared" ca="1" si="426"/>
        <v>524.82391614195319</v>
      </c>
      <c r="I2287" s="90">
        <f t="shared" ca="1" si="427"/>
        <v>362.24005913096181</v>
      </c>
      <c r="J2287" s="90">
        <f t="shared" ca="1" si="428"/>
        <v>447.79851875082522</v>
      </c>
    </row>
    <row r="2288" spans="1:10" ht="12.75" x14ac:dyDescent="0.2">
      <c r="A2288" s="84">
        <v>2276</v>
      </c>
      <c r="B2288" s="90">
        <f t="shared" ca="1" si="424"/>
        <v>409.13166817975468</v>
      </c>
      <c r="C2288" s="103">
        <f t="shared" ca="1" si="433"/>
        <v>295.75023410104961</v>
      </c>
      <c r="D2288" s="103">
        <f t="shared" ca="1" si="433"/>
        <v>354.59837774990245</v>
      </c>
      <c r="E2288" s="90">
        <f t="shared" ca="1" si="432"/>
        <v>110.56958996160101</v>
      </c>
      <c r="F2288" s="90">
        <f t="shared" ca="1" si="432"/>
        <v>85.671703945951421</v>
      </c>
      <c r="G2288" s="90">
        <f t="shared" ca="1" si="432"/>
        <v>100.26708946690945</v>
      </c>
      <c r="H2288" s="90">
        <f t="shared" ca="1" si="426"/>
        <v>519.70125814135565</v>
      </c>
      <c r="I2288" s="90">
        <f t="shared" ca="1" si="427"/>
        <v>381.42193804700105</v>
      </c>
      <c r="J2288" s="90">
        <f t="shared" ca="1" si="428"/>
        <v>454.86546721681191</v>
      </c>
    </row>
    <row r="2289" spans="1:10" ht="12.75" x14ac:dyDescent="0.2">
      <c r="A2289" s="84">
        <v>2277</v>
      </c>
      <c r="B2289" s="90">
        <f t="shared" ca="1" si="424"/>
        <v>422.3753244511322</v>
      </c>
      <c r="C2289" s="103">
        <f t="shared" ca="1" si="433"/>
        <v>303.49795882370393</v>
      </c>
      <c r="D2289" s="103">
        <f t="shared" ca="1" si="433"/>
        <v>345.04038266483309</v>
      </c>
      <c r="E2289" s="90">
        <f t="shared" ca="1" si="432"/>
        <v>112.9511057992467</v>
      </c>
      <c r="F2289" s="90">
        <f t="shared" ca="1" si="432"/>
        <v>63.683071723531484</v>
      </c>
      <c r="G2289" s="90">
        <f t="shared" ca="1" si="432"/>
        <v>89.267591133554063</v>
      </c>
      <c r="H2289" s="90">
        <f t="shared" ca="1" si="426"/>
        <v>535.32643025037896</v>
      </c>
      <c r="I2289" s="90">
        <f t="shared" ca="1" si="427"/>
        <v>367.18103054723542</v>
      </c>
      <c r="J2289" s="90">
        <f t="shared" ca="1" si="428"/>
        <v>434.30797379838714</v>
      </c>
    </row>
    <row r="2290" spans="1:10" ht="12.75" x14ac:dyDescent="0.2">
      <c r="A2290" s="84">
        <v>2278</v>
      </c>
      <c r="B2290" s="90">
        <f t="shared" ca="1" si="424"/>
        <v>417.73344836364112</v>
      </c>
      <c r="C2290" s="103">
        <f t="shared" ca="1" si="433"/>
        <v>287.15393496959325</v>
      </c>
      <c r="D2290" s="103">
        <f t="shared" ca="1" si="433"/>
        <v>345.2063482176485</v>
      </c>
      <c r="E2290" s="90">
        <f t="shared" ca="1" si="432"/>
        <v>107.43921653955945</v>
      </c>
      <c r="F2290" s="90">
        <f t="shared" ca="1" si="432"/>
        <v>92.766031971683333</v>
      </c>
      <c r="G2290" s="90">
        <f t="shared" ca="1" si="432"/>
        <v>91.2471538325875</v>
      </c>
      <c r="H2290" s="90">
        <f t="shared" ca="1" si="426"/>
        <v>525.1726649032006</v>
      </c>
      <c r="I2290" s="90">
        <f t="shared" ca="1" si="427"/>
        <v>379.91996694127658</v>
      </c>
      <c r="J2290" s="90">
        <f t="shared" ca="1" si="428"/>
        <v>436.45350205023601</v>
      </c>
    </row>
    <row r="2291" spans="1:10" ht="12.75" x14ac:dyDescent="0.2">
      <c r="A2291" s="84">
        <v>2279</v>
      </c>
      <c r="B2291" s="90">
        <f t="shared" ca="1" si="424"/>
        <v>409.83363488852075</v>
      </c>
      <c r="C2291" s="103">
        <f t="shared" ca="1" si="433"/>
        <v>308.75765757731745</v>
      </c>
      <c r="D2291" s="103">
        <f t="shared" ca="1" si="433"/>
        <v>348.29152654446204</v>
      </c>
      <c r="E2291" s="90">
        <f t="shared" ca="1" si="432"/>
        <v>107.50340381011101</v>
      </c>
      <c r="F2291" s="90">
        <f t="shared" ca="1" si="432"/>
        <v>71.660265666805032</v>
      </c>
      <c r="G2291" s="90">
        <f t="shared" ca="1" si="432"/>
        <v>99.668892360719056</v>
      </c>
      <c r="H2291" s="90">
        <f t="shared" ca="1" si="426"/>
        <v>517.33703869863177</v>
      </c>
      <c r="I2291" s="90">
        <f t="shared" ca="1" si="427"/>
        <v>380.41792324412245</v>
      </c>
      <c r="J2291" s="90">
        <f t="shared" ca="1" si="428"/>
        <v>447.96041890518109</v>
      </c>
    </row>
    <row r="2292" spans="1:10" ht="12.75" x14ac:dyDescent="0.2">
      <c r="A2292" s="84">
        <v>2280</v>
      </c>
      <c r="B2292" s="90">
        <f t="shared" ca="1" si="424"/>
        <v>411.08757105321314</v>
      </c>
      <c r="C2292" s="103">
        <f t="shared" ca="1" si="433"/>
        <v>297.00849515383936</v>
      </c>
      <c r="D2292" s="103">
        <f t="shared" ca="1" si="433"/>
        <v>337.15829753502715</v>
      </c>
      <c r="E2292" s="90">
        <f t="shared" ca="1" si="432"/>
        <v>114.08898086188181</v>
      </c>
      <c r="F2292" s="90">
        <f t="shared" ca="1" si="432"/>
        <v>65.051671013857344</v>
      </c>
      <c r="G2292" s="90">
        <f t="shared" ca="1" si="432"/>
        <v>100.66533432495292</v>
      </c>
      <c r="H2292" s="90">
        <f t="shared" ca="1" si="426"/>
        <v>525.17655191509493</v>
      </c>
      <c r="I2292" s="90">
        <f t="shared" ca="1" si="427"/>
        <v>362.06016616769671</v>
      </c>
      <c r="J2292" s="90">
        <f t="shared" ca="1" si="428"/>
        <v>437.82363185998008</v>
      </c>
    </row>
    <row r="2293" spans="1:10" ht="12.75" x14ac:dyDescent="0.2">
      <c r="A2293" s="84">
        <v>2281</v>
      </c>
      <c r="B2293" s="90">
        <f t="shared" ca="1" si="424"/>
        <v>407.77813289663573</v>
      </c>
      <c r="C2293" s="103">
        <f t="shared" ca="1" si="433"/>
        <v>288.83132212501346</v>
      </c>
      <c r="D2293" s="103">
        <f t="shared" ca="1" si="433"/>
        <v>354.15769858500539</v>
      </c>
      <c r="E2293" s="90">
        <f t="shared" ca="1" si="432"/>
        <v>120.12815629157403</v>
      </c>
      <c r="F2293" s="90">
        <f t="shared" ca="1" si="432"/>
        <v>109.46412681085411</v>
      </c>
      <c r="G2293" s="90">
        <f t="shared" ca="1" si="432"/>
        <v>102.55764580368177</v>
      </c>
      <c r="H2293" s="90">
        <f t="shared" ca="1" si="426"/>
        <v>527.90628918820971</v>
      </c>
      <c r="I2293" s="90">
        <f t="shared" ca="1" si="427"/>
        <v>398.29544893586757</v>
      </c>
      <c r="J2293" s="90">
        <f t="shared" ca="1" si="428"/>
        <v>456.71534438868719</v>
      </c>
    </row>
    <row r="2294" spans="1:10" ht="12.75" x14ac:dyDescent="0.2">
      <c r="A2294" s="84">
        <v>2282</v>
      </c>
      <c r="B2294" s="90">
        <f t="shared" ca="1" si="424"/>
        <v>408.71389511443874</v>
      </c>
      <c r="C2294" s="103">
        <f t="shared" ca="1" si="433"/>
        <v>296.39384447164844</v>
      </c>
      <c r="D2294" s="103">
        <f t="shared" ca="1" si="433"/>
        <v>345.62113100117097</v>
      </c>
      <c r="E2294" s="90">
        <f t="shared" ca="1" si="432"/>
        <v>119.96955781362715</v>
      </c>
      <c r="F2294" s="90">
        <f t="shared" ca="1" si="432"/>
        <v>79.979294357800811</v>
      </c>
      <c r="G2294" s="90">
        <f t="shared" ca="1" si="432"/>
        <v>84.471027194564286</v>
      </c>
      <c r="H2294" s="90">
        <f t="shared" ca="1" si="426"/>
        <v>528.68345292806589</v>
      </c>
      <c r="I2294" s="90">
        <f t="shared" ca="1" si="427"/>
        <v>376.37313882944926</v>
      </c>
      <c r="J2294" s="90">
        <f t="shared" ca="1" si="428"/>
        <v>430.09215819573524</v>
      </c>
    </row>
    <row r="2295" spans="1:10" ht="12.75" x14ac:dyDescent="0.2">
      <c r="A2295" s="84">
        <v>2283</v>
      </c>
      <c r="B2295" s="90">
        <f t="shared" ca="1" si="424"/>
        <v>406.191516865663</v>
      </c>
      <c r="C2295" s="103">
        <f t="shared" ca="1" si="433"/>
        <v>312.19899967513692</v>
      </c>
      <c r="D2295" s="103">
        <f t="shared" ca="1" si="433"/>
        <v>341.06409056653018</v>
      </c>
      <c r="E2295" s="90">
        <f t="shared" ca="1" si="432"/>
        <v>108.39396497168278</v>
      </c>
      <c r="F2295" s="90">
        <f t="shared" ca="1" si="432"/>
        <v>82.150217186306591</v>
      </c>
      <c r="G2295" s="90">
        <f t="shared" ca="1" si="432"/>
        <v>86.095423015232711</v>
      </c>
      <c r="H2295" s="90">
        <f t="shared" ca="1" si="426"/>
        <v>514.58548183734581</v>
      </c>
      <c r="I2295" s="90">
        <f t="shared" ca="1" si="427"/>
        <v>394.34921686144349</v>
      </c>
      <c r="J2295" s="90">
        <f t="shared" ca="1" si="428"/>
        <v>427.15951358176289</v>
      </c>
    </row>
    <row r="2296" spans="1:10" ht="12.75" x14ac:dyDescent="0.2">
      <c r="A2296" s="84">
        <v>2284</v>
      </c>
      <c r="B2296" s="90">
        <f t="shared" ca="1" si="424"/>
        <v>408.16847471044468</v>
      </c>
      <c r="C2296" s="103">
        <f t="shared" ca="1" si="433"/>
        <v>291.7090273127061</v>
      </c>
      <c r="D2296" s="103">
        <f t="shared" ca="1" si="433"/>
        <v>354.85791747143503</v>
      </c>
      <c r="E2296" s="90">
        <f t="shared" ca="1" si="432"/>
        <v>105.51574962328488</v>
      </c>
      <c r="F2296" s="90">
        <f t="shared" ca="1" si="432"/>
        <v>76.073362501901158</v>
      </c>
      <c r="G2296" s="90">
        <f t="shared" ca="1" si="432"/>
        <v>83.097741913240313</v>
      </c>
      <c r="H2296" s="90">
        <f t="shared" ca="1" si="426"/>
        <v>513.68422433372962</v>
      </c>
      <c r="I2296" s="90">
        <f t="shared" ca="1" si="427"/>
        <v>367.78238981460726</v>
      </c>
      <c r="J2296" s="90">
        <f t="shared" ca="1" si="428"/>
        <v>437.95565938467536</v>
      </c>
    </row>
    <row r="2297" spans="1:10" ht="12.75" x14ac:dyDescent="0.2">
      <c r="A2297" s="84">
        <v>2285</v>
      </c>
      <c r="B2297" s="90">
        <f t="shared" ca="1" si="424"/>
        <v>411.05005834519596</v>
      </c>
      <c r="C2297" s="103">
        <f t="shared" ca="1" si="433"/>
        <v>305.88559476501814</v>
      </c>
      <c r="D2297" s="103">
        <f t="shared" ca="1" si="433"/>
        <v>342.1160579960366</v>
      </c>
      <c r="E2297" s="90">
        <f t="shared" ca="1" si="432"/>
        <v>98.430772147068041</v>
      </c>
      <c r="F2297" s="90">
        <f t="shared" ca="1" si="432"/>
        <v>74.871453437687222</v>
      </c>
      <c r="G2297" s="90">
        <f t="shared" ca="1" si="432"/>
        <v>87.52516129699147</v>
      </c>
      <c r="H2297" s="90">
        <f t="shared" ca="1" si="426"/>
        <v>509.48083049226398</v>
      </c>
      <c r="I2297" s="90">
        <f t="shared" ca="1" si="427"/>
        <v>380.75704820270539</v>
      </c>
      <c r="J2297" s="90">
        <f t="shared" ca="1" si="428"/>
        <v>429.64121929302809</v>
      </c>
    </row>
    <row r="2298" spans="1:10" ht="12.75" x14ac:dyDescent="0.2">
      <c r="A2298" s="84">
        <v>2286</v>
      </c>
      <c r="B2298" s="90">
        <f t="shared" ca="1" si="424"/>
        <v>416.67753775065421</v>
      </c>
      <c r="C2298" s="103">
        <f t="shared" ca="1" si="433"/>
        <v>308.87365846131638</v>
      </c>
      <c r="D2298" s="103">
        <f t="shared" ca="1" si="433"/>
        <v>337.95606090070049</v>
      </c>
      <c r="E2298" s="90">
        <f t="shared" ca="1" si="432"/>
        <v>105.3447117305482</v>
      </c>
      <c r="F2298" s="90">
        <f t="shared" ca="1" si="432"/>
        <v>91.375410209928063</v>
      </c>
      <c r="G2298" s="90">
        <f t="shared" ca="1" si="432"/>
        <v>99.469578324734869</v>
      </c>
      <c r="H2298" s="90">
        <f t="shared" ca="1" si="426"/>
        <v>522.02224948120238</v>
      </c>
      <c r="I2298" s="90">
        <f t="shared" ca="1" si="427"/>
        <v>400.24906867124446</v>
      </c>
      <c r="J2298" s="90">
        <f t="shared" ca="1" si="428"/>
        <v>437.42563922543536</v>
      </c>
    </row>
    <row r="2299" spans="1:10" ht="12.75" x14ac:dyDescent="0.2">
      <c r="A2299" s="84">
        <v>2287</v>
      </c>
      <c r="B2299" s="90">
        <f t="shared" ca="1" si="424"/>
        <v>410.63612001427703</v>
      </c>
      <c r="C2299" s="103">
        <f t="shared" ca="1" si="433"/>
        <v>289.45148779170574</v>
      </c>
      <c r="D2299" s="103">
        <f t="shared" ca="1" si="433"/>
        <v>350.46475086784233</v>
      </c>
      <c r="E2299" s="90">
        <f t="shared" ca="1" si="432"/>
        <v>103.90738209556163</v>
      </c>
      <c r="F2299" s="90">
        <f t="shared" ca="1" si="432"/>
        <v>80.319938779234548</v>
      </c>
      <c r="G2299" s="90">
        <f t="shared" ca="1" si="432"/>
        <v>78.523055103320345</v>
      </c>
      <c r="H2299" s="90">
        <f t="shared" ca="1" si="426"/>
        <v>514.54350210983864</v>
      </c>
      <c r="I2299" s="90">
        <f t="shared" ca="1" si="427"/>
        <v>369.77142657094032</v>
      </c>
      <c r="J2299" s="90">
        <f t="shared" ca="1" si="428"/>
        <v>428.98780597116269</v>
      </c>
    </row>
    <row r="2300" spans="1:10" ht="12.75" x14ac:dyDescent="0.2">
      <c r="A2300" s="84">
        <v>2288</v>
      </c>
      <c r="B2300" s="90">
        <f t="shared" ca="1" si="424"/>
        <v>413.41685241374358</v>
      </c>
      <c r="C2300" s="103">
        <f t="shared" ca="1" si="433"/>
        <v>297.98928946498052</v>
      </c>
      <c r="D2300" s="103">
        <f t="shared" ca="1" si="433"/>
        <v>347.0417551442622</v>
      </c>
      <c r="E2300" s="90">
        <f t="shared" ca="1" si="432"/>
        <v>108.29806125812964</v>
      </c>
      <c r="F2300" s="90">
        <f t="shared" ca="1" si="432"/>
        <v>76.894467425714396</v>
      </c>
      <c r="G2300" s="90">
        <f t="shared" ca="1" si="432"/>
        <v>96.564992845674055</v>
      </c>
      <c r="H2300" s="90">
        <f t="shared" ca="1" si="426"/>
        <v>521.71491367187321</v>
      </c>
      <c r="I2300" s="90">
        <f t="shared" ca="1" si="427"/>
        <v>374.88375689069494</v>
      </c>
      <c r="J2300" s="90">
        <f t="shared" ca="1" si="428"/>
        <v>443.60674798993625</v>
      </c>
    </row>
    <row r="2301" spans="1:10" ht="12.75" x14ac:dyDescent="0.2">
      <c r="A2301" s="84">
        <v>2289</v>
      </c>
      <c r="B2301" s="90">
        <f t="shared" ca="1" si="424"/>
        <v>407.36751332037642</v>
      </c>
      <c r="C2301" s="103">
        <f t="shared" ca="1" si="433"/>
        <v>289.42259752866528</v>
      </c>
      <c r="D2301" s="103">
        <f t="shared" ca="1" si="433"/>
        <v>343.5785125372434</v>
      </c>
      <c r="E2301" s="90">
        <f t="shared" ca="1" si="432"/>
        <v>110.69827619068839</v>
      </c>
      <c r="F2301" s="90">
        <f t="shared" ca="1" si="432"/>
        <v>68.108960757550662</v>
      </c>
      <c r="G2301" s="90">
        <f t="shared" ca="1" si="432"/>
        <v>88.267271798901788</v>
      </c>
      <c r="H2301" s="90">
        <f t="shared" ca="1" si="426"/>
        <v>518.06578951106485</v>
      </c>
      <c r="I2301" s="90">
        <f t="shared" ca="1" si="427"/>
        <v>357.53155828621595</v>
      </c>
      <c r="J2301" s="90">
        <f t="shared" ca="1" si="428"/>
        <v>431.84578433614519</v>
      </c>
    </row>
    <row r="2302" spans="1:10" ht="12.75" x14ac:dyDescent="0.2">
      <c r="A2302" s="84">
        <v>2290</v>
      </c>
      <c r="B2302" s="90">
        <f t="shared" ca="1" si="424"/>
        <v>405.76072043626709</v>
      </c>
      <c r="C2302" s="103">
        <f t="shared" ref="C2302:G2317" ca="1" si="434">NORMINV(RAND(),C$5,C$6)</f>
        <v>307.32450744342503</v>
      </c>
      <c r="D2302" s="103">
        <f t="shared" ca="1" si="434"/>
        <v>336.15969514966861</v>
      </c>
      <c r="E2302" s="90">
        <f t="shared" ca="1" si="434"/>
        <v>115.5850347842792</v>
      </c>
      <c r="F2302" s="90">
        <f t="shared" ca="1" si="434"/>
        <v>68.914881373371713</v>
      </c>
      <c r="G2302" s="90">
        <f t="shared" ca="1" si="434"/>
        <v>97.270510469320229</v>
      </c>
      <c r="H2302" s="90">
        <f t="shared" ca="1" si="426"/>
        <v>521.34575522054627</v>
      </c>
      <c r="I2302" s="90">
        <f t="shared" ca="1" si="427"/>
        <v>376.23938881679675</v>
      </c>
      <c r="J2302" s="90">
        <f t="shared" ca="1" si="428"/>
        <v>433.43020561898885</v>
      </c>
    </row>
    <row r="2303" spans="1:10" ht="12.75" x14ac:dyDescent="0.2">
      <c r="A2303" s="84">
        <v>2291</v>
      </c>
      <c r="B2303" s="90">
        <f t="shared" ca="1" si="424"/>
        <v>405.64604111474108</v>
      </c>
      <c r="C2303" s="103">
        <f t="shared" ref="C2303:D2317" ca="1" si="435">NORMINV(RAND(),C$5,C$6)</f>
        <v>287.5480955633027</v>
      </c>
      <c r="D2303" s="103">
        <f t="shared" ca="1" si="435"/>
        <v>346.77611668644909</v>
      </c>
      <c r="E2303" s="90">
        <f t="shared" ca="1" si="434"/>
        <v>110.22434060504197</v>
      </c>
      <c r="F2303" s="90">
        <f t="shared" ca="1" si="434"/>
        <v>95.693340152531448</v>
      </c>
      <c r="G2303" s="90">
        <f t="shared" ca="1" si="434"/>
        <v>90.506511202761828</v>
      </c>
      <c r="H2303" s="90">
        <f t="shared" ca="1" si="426"/>
        <v>515.87038171978304</v>
      </c>
      <c r="I2303" s="90">
        <f t="shared" ca="1" si="427"/>
        <v>383.24143571583414</v>
      </c>
      <c r="J2303" s="90">
        <f t="shared" ca="1" si="428"/>
        <v>437.28262788921091</v>
      </c>
    </row>
    <row r="2304" spans="1:10" ht="12.75" x14ac:dyDescent="0.2">
      <c r="A2304" s="84">
        <v>2292</v>
      </c>
      <c r="B2304" s="90">
        <f t="shared" ca="1" si="424"/>
        <v>418.03521652517043</v>
      </c>
      <c r="C2304" s="103">
        <f t="shared" ca="1" si="435"/>
        <v>289.17994584066616</v>
      </c>
      <c r="D2304" s="103">
        <f t="shared" ca="1" si="435"/>
        <v>350.64265841031005</v>
      </c>
      <c r="E2304" s="90">
        <f t="shared" ca="1" si="434"/>
        <v>105.93550193647886</v>
      </c>
      <c r="F2304" s="90">
        <f t="shared" ca="1" si="434"/>
        <v>94.71644548999808</v>
      </c>
      <c r="G2304" s="90">
        <f t="shared" ca="1" si="434"/>
        <v>107.08504326882576</v>
      </c>
      <c r="H2304" s="90">
        <f t="shared" ca="1" si="426"/>
        <v>523.97071846164931</v>
      </c>
      <c r="I2304" s="90">
        <f t="shared" ca="1" si="427"/>
        <v>383.89639133066424</v>
      </c>
      <c r="J2304" s="90">
        <f t="shared" ca="1" si="428"/>
        <v>457.72770167913581</v>
      </c>
    </row>
    <row r="2305" spans="1:10" ht="12.75" x14ac:dyDescent="0.2">
      <c r="A2305" s="84">
        <v>2293</v>
      </c>
      <c r="B2305" s="90">
        <f t="shared" ca="1" si="424"/>
        <v>406.10486666973475</v>
      </c>
      <c r="C2305" s="103">
        <f t="shared" ca="1" si="435"/>
        <v>284.81071562818846</v>
      </c>
      <c r="D2305" s="103">
        <f t="shared" ca="1" si="435"/>
        <v>336.19470774581259</v>
      </c>
      <c r="E2305" s="90">
        <f t="shared" ca="1" si="434"/>
        <v>115.76386743748589</v>
      </c>
      <c r="F2305" s="90">
        <f t="shared" ca="1" si="434"/>
        <v>76.333278378111714</v>
      </c>
      <c r="G2305" s="90">
        <f t="shared" ca="1" si="434"/>
        <v>94.978477066343316</v>
      </c>
      <c r="H2305" s="90">
        <f t="shared" ca="1" si="426"/>
        <v>521.86873410722069</v>
      </c>
      <c r="I2305" s="90">
        <f t="shared" ca="1" si="427"/>
        <v>361.1439940063002</v>
      </c>
      <c r="J2305" s="90">
        <f t="shared" ca="1" si="428"/>
        <v>431.17318481215591</v>
      </c>
    </row>
    <row r="2306" spans="1:10" ht="12.75" x14ac:dyDescent="0.2">
      <c r="A2306" s="84">
        <v>2294</v>
      </c>
      <c r="B2306" s="90">
        <f t="shared" ca="1" si="424"/>
        <v>411.01183103458874</v>
      </c>
      <c r="C2306" s="103">
        <f t="shared" ca="1" si="435"/>
        <v>300.25459112766907</v>
      </c>
      <c r="D2306" s="103">
        <f t="shared" ca="1" si="435"/>
        <v>353.84525539471264</v>
      </c>
      <c r="E2306" s="90">
        <f t="shared" ca="1" si="434"/>
        <v>97.993264648050967</v>
      </c>
      <c r="F2306" s="90">
        <f t="shared" ca="1" si="434"/>
        <v>80.903801637456056</v>
      </c>
      <c r="G2306" s="90">
        <f t="shared" ca="1" si="434"/>
        <v>87.244182116805305</v>
      </c>
      <c r="H2306" s="90">
        <f t="shared" ca="1" si="426"/>
        <v>509.00509568263971</v>
      </c>
      <c r="I2306" s="90">
        <f t="shared" ca="1" si="427"/>
        <v>381.15839276512514</v>
      </c>
      <c r="J2306" s="90">
        <f t="shared" ca="1" si="428"/>
        <v>441.08943751151793</v>
      </c>
    </row>
    <row r="2307" spans="1:10" ht="12.75" x14ac:dyDescent="0.2">
      <c r="A2307" s="84">
        <v>2295</v>
      </c>
      <c r="B2307" s="90">
        <f t="shared" ca="1" si="424"/>
        <v>411.88371794215846</v>
      </c>
      <c r="C2307" s="103">
        <f t="shared" ca="1" si="435"/>
        <v>297.72613514027415</v>
      </c>
      <c r="D2307" s="103">
        <f t="shared" ca="1" si="435"/>
        <v>329.98981332481077</v>
      </c>
      <c r="E2307" s="90">
        <f t="shared" ca="1" si="434"/>
        <v>104.15932670306761</v>
      </c>
      <c r="F2307" s="90">
        <f t="shared" ca="1" si="434"/>
        <v>79.313630956962811</v>
      </c>
      <c r="G2307" s="90">
        <f t="shared" ca="1" si="434"/>
        <v>97.503986902492684</v>
      </c>
      <c r="H2307" s="90">
        <f t="shared" ca="1" si="426"/>
        <v>516.04304464522602</v>
      </c>
      <c r="I2307" s="90">
        <f t="shared" ca="1" si="427"/>
        <v>377.03976609723696</v>
      </c>
      <c r="J2307" s="90">
        <f t="shared" ca="1" si="428"/>
        <v>427.49380022730344</v>
      </c>
    </row>
    <row r="2308" spans="1:10" ht="12.75" x14ac:dyDescent="0.2">
      <c r="A2308" s="84">
        <v>2296</v>
      </c>
      <c r="B2308" s="90">
        <f t="shared" ca="1" si="424"/>
        <v>409.65106096053194</v>
      </c>
      <c r="C2308" s="103">
        <f t="shared" ca="1" si="435"/>
        <v>285.98481092940426</v>
      </c>
      <c r="D2308" s="103">
        <f t="shared" ca="1" si="435"/>
        <v>349.26615959716167</v>
      </c>
      <c r="E2308" s="90">
        <f t="shared" ca="1" si="434"/>
        <v>102.38121631287385</v>
      </c>
      <c r="F2308" s="90">
        <f t="shared" ca="1" si="434"/>
        <v>80.093540564610066</v>
      </c>
      <c r="G2308" s="90">
        <f t="shared" ca="1" si="434"/>
        <v>85.985631934766417</v>
      </c>
      <c r="H2308" s="90">
        <f t="shared" ca="1" si="426"/>
        <v>512.03227727340573</v>
      </c>
      <c r="I2308" s="90">
        <f t="shared" ca="1" si="427"/>
        <v>366.07835149401433</v>
      </c>
      <c r="J2308" s="90">
        <f t="shared" ca="1" si="428"/>
        <v>435.25179153192812</v>
      </c>
    </row>
    <row r="2309" spans="1:10" ht="12.75" x14ac:dyDescent="0.2">
      <c r="A2309" s="84">
        <v>2297</v>
      </c>
      <c r="B2309" s="90">
        <f t="shared" ca="1" si="424"/>
        <v>413.27963750564271</v>
      </c>
      <c r="C2309" s="103">
        <f t="shared" ca="1" si="435"/>
        <v>294.87407789052486</v>
      </c>
      <c r="D2309" s="103">
        <f t="shared" ca="1" si="435"/>
        <v>344.9689816297726</v>
      </c>
      <c r="E2309" s="90">
        <f t="shared" ca="1" si="434"/>
        <v>113.52091217486948</v>
      </c>
      <c r="F2309" s="90">
        <f t="shared" ca="1" si="434"/>
        <v>61.012022941952431</v>
      </c>
      <c r="G2309" s="90">
        <f t="shared" ca="1" si="434"/>
        <v>113.67789914971732</v>
      </c>
      <c r="H2309" s="90">
        <f t="shared" ca="1" si="426"/>
        <v>526.80054968051218</v>
      </c>
      <c r="I2309" s="90">
        <f t="shared" ca="1" si="427"/>
        <v>355.88610083247727</v>
      </c>
      <c r="J2309" s="90">
        <f t="shared" ca="1" si="428"/>
        <v>458.64688077948995</v>
      </c>
    </row>
    <row r="2310" spans="1:10" ht="12.75" x14ac:dyDescent="0.2">
      <c r="A2310" s="84">
        <v>2298</v>
      </c>
      <c r="B2310" s="90">
        <f t="shared" ca="1" si="424"/>
        <v>411.82233622472529</v>
      </c>
      <c r="C2310" s="103">
        <f t="shared" ca="1" si="435"/>
        <v>294.02928588022417</v>
      </c>
      <c r="D2310" s="103">
        <f t="shared" ca="1" si="435"/>
        <v>355.91485932503218</v>
      </c>
      <c r="E2310" s="90">
        <f t="shared" ca="1" si="434"/>
        <v>108.9501143616787</v>
      </c>
      <c r="F2310" s="90">
        <f t="shared" ca="1" si="434"/>
        <v>75.584448327435453</v>
      </c>
      <c r="G2310" s="90">
        <f t="shared" ca="1" si="434"/>
        <v>106.8279157846071</v>
      </c>
      <c r="H2310" s="90">
        <f t="shared" ca="1" si="426"/>
        <v>520.77245058640403</v>
      </c>
      <c r="I2310" s="90">
        <f t="shared" ca="1" si="427"/>
        <v>369.6137342076596</v>
      </c>
      <c r="J2310" s="90">
        <f t="shared" ca="1" si="428"/>
        <v>462.7427751096393</v>
      </c>
    </row>
    <row r="2311" spans="1:10" ht="12.75" x14ac:dyDescent="0.2">
      <c r="A2311" s="84">
        <v>2299</v>
      </c>
      <c r="B2311" s="90">
        <f t="shared" ca="1" si="424"/>
        <v>410.68646308857927</v>
      </c>
      <c r="C2311" s="103">
        <f t="shared" ca="1" si="435"/>
        <v>302.41567333581389</v>
      </c>
      <c r="D2311" s="103">
        <f t="shared" ca="1" si="435"/>
        <v>326.68487207395737</v>
      </c>
      <c r="E2311" s="90">
        <f t="shared" ca="1" si="434"/>
        <v>103.50162072648482</v>
      </c>
      <c r="F2311" s="90">
        <f t="shared" ca="1" si="434"/>
        <v>80.523638582176275</v>
      </c>
      <c r="G2311" s="90">
        <f t="shared" ca="1" si="434"/>
        <v>103.50906302214294</v>
      </c>
      <c r="H2311" s="90">
        <f t="shared" ca="1" si="426"/>
        <v>514.18808381506415</v>
      </c>
      <c r="I2311" s="90">
        <f t="shared" ca="1" si="427"/>
        <v>382.93931191799015</v>
      </c>
      <c r="J2311" s="90">
        <f t="shared" ca="1" si="428"/>
        <v>430.19393509610029</v>
      </c>
    </row>
    <row r="2312" spans="1:10" ht="12.75" x14ac:dyDescent="0.2">
      <c r="A2312" s="84">
        <v>2300</v>
      </c>
      <c r="B2312" s="90">
        <f t="shared" ca="1" si="424"/>
        <v>408.1464186725803</v>
      </c>
      <c r="C2312" s="103">
        <f t="shared" ca="1" si="435"/>
        <v>312.47648405624608</v>
      </c>
      <c r="D2312" s="103">
        <f t="shared" ca="1" si="435"/>
        <v>337.15576188919636</v>
      </c>
      <c r="E2312" s="90">
        <f t="shared" ca="1" si="434"/>
        <v>112.14941535797651</v>
      </c>
      <c r="F2312" s="90">
        <f t="shared" ca="1" si="434"/>
        <v>70.945330618823846</v>
      </c>
      <c r="G2312" s="90">
        <f t="shared" ca="1" si="434"/>
        <v>89.058459284094511</v>
      </c>
      <c r="H2312" s="90">
        <f t="shared" ca="1" si="426"/>
        <v>520.29583403055676</v>
      </c>
      <c r="I2312" s="90">
        <f t="shared" ca="1" si="427"/>
        <v>383.42181467506992</v>
      </c>
      <c r="J2312" s="90">
        <f t="shared" ca="1" si="428"/>
        <v>426.21422117329087</v>
      </c>
    </row>
    <row r="2313" spans="1:10" ht="12.75" x14ac:dyDescent="0.2">
      <c r="A2313" s="84">
        <v>2301</v>
      </c>
      <c r="B2313" s="90">
        <f t="shared" ca="1" si="424"/>
        <v>412.99724844295122</v>
      </c>
      <c r="C2313" s="103">
        <f t="shared" ca="1" si="435"/>
        <v>285.76035139165077</v>
      </c>
      <c r="D2313" s="103">
        <f t="shared" ca="1" si="435"/>
        <v>328.84011167439013</v>
      </c>
      <c r="E2313" s="90">
        <f t="shared" ca="1" si="434"/>
        <v>109.15537138501308</v>
      </c>
      <c r="F2313" s="90">
        <f t="shared" ca="1" si="434"/>
        <v>68.821219173242085</v>
      </c>
      <c r="G2313" s="90">
        <f t="shared" ca="1" si="434"/>
        <v>96.857818331421001</v>
      </c>
      <c r="H2313" s="90">
        <f t="shared" ca="1" si="426"/>
        <v>522.15261982796426</v>
      </c>
      <c r="I2313" s="90">
        <f t="shared" ca="1" si="427"/>
        <v>354.58157056489284</v>
      </c>
      <c r="J2313" s="90">
        <f t="shared" ca="1" si="428"/>
        <v>425.69793000581114</v>
      </c>
    </row>
    <row r="2314" spans="1:10" ht="12.75" x14ac:dyDescent="0.2">
      <c r="A2314" s="84">
        <v>2302</v>
      </c>
      <c r="B2314" s="90">
        <f t="shared" ca="1" si="424"/>
        <v>412.74765946810959</v>
      </c>
      <c r="C2314" s="103">
        <f t="shared" ca="1" si="435"/>
        <v>328.21212046062487</v>
      </c>
      <c r="D2314" s="103">
        <f t="shared" ca="1" si="435"/>
        <v>357.20410854912859</v>
      </c>
      <c r="E2314" s="90">
        <f t="shared" ca="1" si="434"/>
        <v>105.89083429967097</v>
      </c>
      <c r="F2314" s="90">
        <f t="shared" ca="1" si="434"/>
        <v>88.037834860058013</v>
      </c>
      <c r="G2314" s="90">
        <f t="shared" ca="1" si="434"/>
        <v>82.242596538711794</v>
      </c>
      <c r="H2314" s="90">
        <f t="shared" ca="1" si="426"/>
        <v>518.63849376778057</v>
      </c>
      <c r="I2314" s="90">
        <f t="shared" ca="1" si="427"/>
        <v>416.24995532068289</v>
      </c>
      <c r="J2314" s="90">
        <f t="shared" ca="1" si="428"/>
        <v>439.44670508784037</v>
      </c>
    </row>
    <row r="2315" spans="1:10" ht="12.75" x14ac:dyDescent="0.2">
      <c r="A2315" s="84">
        <v>2303</v>
      </c>
      <c r="B2315" s="90">
        <f t="shared" ca="1" si="424"/>
        <v>392.17539659328156</v>
      </c>
      <c r="C2315" s="103">
        <f t="shared" ca="1" si="435"/>
        <v>307.94054069121785</v>
      </c>
      <c r="D2315" s="103">
        <f t="shared" ca="1" si="435"/>
        <v>344.12177134788936</v>
      </c>
      <c r="E2315" s="90">
        <f t="shared" ca="1" si="434"/>
        <v>113.57719783916644</v>
      </c>
      <c r="F2315" s="90">
        <f t="shared" ca="1" si="434"/>
        <v>85.666029247498344</v>
      </c>
      <c r="G2315" s="90">
        <f t="shared" ca="1" si="434"/>
        <v>76.442740182796967</v>
      </c>
      <c r="H2315" s="90">
        <f t="shared" ca="1" si="426"/>
        <v>505.75259443244801</v>
      </c>
      <c r="I2315" s="90">
        <f t="shared" ca="1" si="427"/>
        <v>393.60656993871618</v>
      </c>
      <c r="J2315" s="90">
        <f t="shared" ca="1" si="428"/>
        <v>420.56451153068633</v>
      </c>
    </row>
    <row r="2316" spans="1:10" ht="12.75" x14ac:dyDescent="0.2">
      <c r="A2316" s="84">
        <v>2304</v>
      </c>
      <c r="B2316" s="90">
        <f t="shared" ca="1" si="424"/>
        <v>408.45706942764025</v>
      </c>
      <c r="C2316" s="103">
        <f t="shared" ca="1" si="435"/>
        <v>294.22007306047925</v>
      </c>
      <c r="D2316" s="103">
        <f t="shared" ca="1" si="435"/>
        <v>338.47733868095645</v>
      </c>
      <c r="E2316" s="90">
        <f t="shared" ca="1" si="434"/>
        <v>114.87781893766791</v>
      </c>
      <c r="F2316" s="90">
        <f t="shared" ca="1" si="434"/>
        <v>85.316386254553692</v>
      </c>
      <c r="G2316" s="90">
        <f t="shared" ca="1" si="434"/>
        <v>88.323685031430472</v>
      </c>
      <c r="H2316" s="90">
        <f t="shared" ca="1" si="426"/>
        <v>523.33488836530819</v>
      </c>
      <c r="I2316" s="90">
        <f t="shared" ca="1" si="427"/>
        <v>379.53645931503297</v>
      </c>
      <c r="J2316" s="90">
        <f t="shared" ca="1" si="428"/>
        <v>426.80102371238695</v>
      </c>
    </row>
    <row r="2317" spans="1:10" ht="12.75" x14ac:dyDescent="0.2">
      <c r="A2317" s="84">
        <v>2305</v>
      </c>
      <c r="B2317" s="90">
        <f t="shared" ca="1" si="424"/>
        <v>413.89096573065285</v>
      </c>
      <c r="C2317" s="103">
        <f t="shared" ca="1" si="435"/>
        <v>307.55141488918377</v>
      </c>
      <c r="D2317" s="103">
        <f t="shared" ca="1" si="435"/>
        <v>332.45566053002113</v>
      </c>
      <c r="E2317" s="90">
        <f t="shared" ca="1" si="434"/>
        <v>110.06712511730922</v>
      </c>
      <c r="F2317" s="90">
        <f t="shared" ca="1" si="434"/>
        <v>59.329545457585709</v>
      </c>
      <c r="G2317" s="90">
        <f t="shared" ca="1" si="434"/>
        <v>100.59458860796985</v>
      </c>
      <c r="H2317" s="90">
        <f t="shared" ca="1" si="426"/>
        <v>523.95809084796201</v>
      </c>
      <c r="I2317" s="90">
        <f t="shared" ca="1" si="427"/>
        <v>366.88096034676948</v>
      </c>
      <c r="J2317" s="90">
        <f t="shared" ca="1" si="428"/>
        <v>433.05024913799099</v>
      </c>
    </row>
    <row r="2318" spans="1:10" ht="12.75" x14ac:dyDescent="0.2">
      <c r="A2318" s="84">
        <v>2306</v>
      </c>
      <c r="B2318" s="90">
        <f t="shared" ref="B2318:B2381" ca="1" si="436">NORMINV(RAND(),B$5,B$6)</f>
        <v>400.28008312678639</v>
      </c>
      <c r="C2318" s="103">
        <f t="shared" ref="C2318:G2333" ca="1" si="437">NORMINV(RAND(),C$5,C$6)</f>
        <v>301.85026748591844</v>
      </c>
      <c r="D2318" s="103">
        <f t="shared" ca="1" si="437"/>
        <v>342.55979204557286</v>
      </c>
      <c r="E2318" s="90">
        <f t="shared" ca="1" si="437"/>
        <v>105.71187315053369</v>
      </c>
      <c r="F2318" s="90">
        <f t="shared" ca="1" si="437"/>
        <v>82.849917252408346</v>
      </c>
      <c r="G2318" s="90">
        <f t="shared" ca="1" si="437"/>
        <v>97.474332235149831</v>
      </c>
      <c r="H2318" s="90">
        <f t="shared" ref="H2318:H2381" ca="1" si="438">+B2318+E2318</f>
        <v>505.99195627732007</v>
      </c>
      <c r="I2318" s="90">
        <f t="shared" ref="I2318:I2381" ca="1" si="439">+C2318+F2318</f>
        <v>384.70018473832681</v>
      </c>
      <c r="J2318" s="90">
        <f t="shared" ref="J2318:J2381" ca="1" si="440">+D2318+G2318</f>
        <v>440.03412428072272</v>
      </c>
    </row>
    <row r="2319" spans="1:10" ht="12.75" x14ac:dyDescent="0.2">
      <c r="A2319" s="84">
        <v>2307</v>
      </c>
      <c r="B2319" s="90">
        <f t="shared" ca="1" si="436"/>
        <v>402.81557242165826</v>
      </c>
      <c r="C2319" s="103">
        <f t="shared" ref="C2319:D2333" ca="1" si="441">NORMINV(RAND(),C$5,C$6)</f>
        <v>315.32117580543763</v>
      </c>
      <c r="D2319" s="103">
        <f t="shared" ca="1" si="441"/>
        <v>342.36610399323689</v>
      </c>
      <c r="E2319" s="90">
        <f t="shared" ca="1" si="437"/>
        <v>113.79450139339498</v>
      </c>
      <c r="F2319" s="90">
        <f t="shared" ca="1" si="437"/>
        <v>92.830802520317022</v>
      </c>
      <c r="G2319" s="90">
        <f t="shared" ca="1" si="437"/>
        <v>77.072147343897143</v>
      </c>
      <c r="H2319" s="90">
        <f t="shared" ca="1" si="438"/>
        <v>516.61007381505328</v>
      </c>
      <c r="I2319" s="90">
        <f t="shared" ca="1" si="439"/>
        <v>408.15197832575467</v>
      </c>
      <c r="J2319" s="90">
        <f t="shared" ca="1" si="440"/>
        <v>419.43825133713403</v>
      </c>
    </row>
    <row r="2320" spans="1:10" ht="12.75" x14ac:dyDescent="0.2">
      <c r="A2320" s="84">
        <v>2308</v>
      </c>
      <c r="B2320" s="90">
        <f t="shared" ca="1" si="436"/>
        <v>412.96583279402387</v>
      </c>
      <c r="C2320" s="103">
        <f t="shared" ca="1" si="441"/>
        <v>297.7043890999654</v>
      </c>
      <c r="D2320" s="103">
        <f t="shared" ca="1" si="441"/>
        <v>351.38952689330728</v>
      </c>
      <c r="E2320" s="90">
        <f t="shared" ca="1" si="437"/>
        <v>102.55982611671547</v>
      </c>
      <c r="F2320" s="90">
        <f t="shared" ca="1" si="437"/>
        <v>69.041506232588361</v>
      </c>
      <c r="G2320" s="90">
        <f t="shared" ca="1" si="437"/>
        <v>94.642937865246594</v>
      </c>
      <c r="H2320" s="90">
        <f t="shared" ca="1" si="438"/>
        <v>515.52565891073937</v>
      </c>
      <c r="I2320" s="90">
        <f t="shared" ca="1" si="439"/>
        <v>366.74589533255374</v>
      </c>
      <c r="J2320" s="90">
        <f t="shared" ca="1" si="440"/>
        <v>446.03246475855389</v>
      </c>
    </row>
    <row r="2321" spans="1:10" ht="12.75" x14ac:dyDescent="0.2">
      <c r="A2321" s="84">
        <v>2309</v>
      </c>
      <c r="B2321" s="90">
        <f t="shared" ca="1" si="436"/>
        <v>422.53581010356197</v>
      </c>
      <c r="C2321" s="103">
        <f t="shared" ca="1" si="441"/>
        <v>312.90768873717195</v>
      </c>
      <c r="D2321" s="103">
        <f t="shared" ca="1" si="441"/>
        <v>371.80114358121835</v>
      </c>
      <c r="E2321" s="90">
        <f t="shared" ca="1" si="437"/>
        <v>116.17804222899066</v>
      </c>
      <c r="F2321" s="90">
        <f t="shared" ca="1" si="437"/>
        <v>82.76645143419239</v>
      </c>
      <c r="G2321" s="90">
        <f t="shared" ca="1" si="437"/>
        <v>85.602941212000772</v>
      </c>
      <c r="H2321" s="90">
        <f t="shared" ca="1" si="438"/>
        <v>538.71385233255262</v>
      </c>
      <c r="I2321" s="90">
        <f t="shared" ca="1" si="439"/>
        <v>395.67414017136434</v>
      </c>
      <c r="J2321" s="90">
        <f t="shared" ca="1" si="440"/>
        <v>457.40408479321911</v>
      </c>
    </row>
    <row r="2322" spans="1:10" ht="12.75" x14ac:dyDescent="0.2">
      <c r="A2322" s="84">
        <v>2310</v>
      </c>
      <c r="B2322" s="90">
        <f t="shared" ca="1" si="436"/>
        <v>420.93214283992393</v>
      </c>
      <c r="C2322" s="103">
        <f t="shared" ca="1" si="441"/>
        <v>300.13362944257119</v>
      </c>
      <c r="D2322" s="103">
        <f t="shared" ca="1" si="441"/>
        <v>341.72231680312086</v>
      </c>
      <c r="E2322" s="90">
        <f t="shared" ca="1" si="437"/>
        <v>117.11840382729486</v>
      </c>
      <c r="F2322" s="90">
        <f t="shared" ca="1" si="437"/>
        <v>71.411391457941363</v>
      </c>
      <c r="G2322" s="90">
        <f t="shared" ca="1" si="437"/>
        <v>96.164773920193639</v>
      </c>
      <c r="H2322" s="90">
        <f t="shared" ca="1" si="438"/>
        <v>538.05054666721878</v>
      </c>
      <c r="I2322" s="90">
        <f t="shared" ca="1" si="439"/>
        <v>371.54502090051255</v>
      </c>
      <c r="J2322" s="90">
        <f t="shared" ca="1" si="440"/>
        <v>437.88709072331449</v>
      </c>
    </row>
    <row r="2323" spans="1:10" ht="12.75" x14ac:dyDescent="0.2">
      <c r="A2323" s="84">
        <v>2311</v>
      </c>
      <c r="B2323" s="90">
        <f t="shared" ca="1" si="436"/>
        <v>404.85904532285906</v>
      </c>
      <c r="C2323" s="103">
        <f t="shared" ca="1" si="441"/>
        <v>290.49591762788259</v>
      </c>
      <c r="D2323" s="103">
        <f t="shared" ca="1" si="441"/>
        <v>363.62587570454565</v>
      </c>
      <c r="E2323" s="90">
        <f t="shared" ca="1" si="437"/>
        <v>104.58245479423861</v>
      </c>
      <c r="F2323" s="90">
        <f t="shared" ca="1" si="437"/>
        <v>80.312920784223763</v>
      </c>
      <c r="G2323" s="90">
        <f t="shared" ca="1" si="437"/>
        <v>88.834041551629539</v>
      </c>
      <c r="H2323" s="90">
        <f t="shared" ca="1" si="438"/>
        <v>509.44150011709769</v>
      </c>
      <c r="I2323" s="90">
        <f t="shared" ca="1" si="439"/>
        <v>370.80883841210635</v>
      </c>
      <c r="J2323" s="90">
        <f t="shared" ca="1" si="440"/>
        <v>452.45991725617517</v>
      </c>
    </row>
    <row r="2324" spans="1:10" ht="12.75" x14ac:dyDescent="0.2">
      <c r="A2324" s="84">
        <v>2312</v>
      </c>
      <c r="B2324" s="90">
        <f t="shared" ca="1" si="436"/>
        <v>422.71409687342663</v>
      </c>
      <c r="C2324" s="103">
        <f t="shared" ca="1" si="441"/>
        <v>282.86875711129312</v>
      </c>
      <c r="D2324" s="103">
        <f t="shared" ca="1" si="441"/>
        <v>339.50879150771834</v>
      </c>
      <c r="E2324" s="90">
        <f t="shared" ca="1" si="437"/>
        <v>116.06064864208022</v>
      </c>
      <c r="F2324" s="90">
        <f t="shared" ca="1" si="437"/>
        <v>76.245553790360177</v>
      </c>
      <c r="G2324" s="90">
        <f t="shared" ca="1" si="437"/>
        <v>90.349138838876542</v>
      </c>
      <c r="H2324" s="90">
        <f t="shared" ca="1" si="438"/>
        <v>538.77474551550688</v>
      </c>
      <c r="I2324" s="90">
        <f t="shared" ca="1" si="439"/>
        <v>359.11431090165331</v>
      </c>
      <c r="J2324" s="90">
        <f t="shared" ca="1" si="440"/>
        <v>429.85793034659491</v>
      </c>
    </row>
    <row r="2325" spans="1:10" ht="12.75" x14ac:dyDescent="0.2">
      <c r="A2325" s="84">
        <v>2313</v>
      </c>
      <c r="B2325" s="90">
        <f t="shared" ca="1" si="436"/>
        <v>399.35011112805802</v>
      </c>
      <c r="C2325" s="103">
        <f t="shared" ca="1" si="441"/>
        <v>313.46974963470342</v>
      </c>
      <c r="D2325" s="103">
        <f t="shared" ca="1" si="441"/>
        <v>350.95968633958501</v>
      </c>
      <c r="E2325" s="90">
        <f t="shared" ca="1" si="437"/>
        <v>100.49842642225161</v>
      </c>
      <c r="F2325" s="90">
        <f t="shared" ca="1" si="437"/>
        <v>81.088611122147412</v>
      </c>
      <c r="G2325" s="90">
        <f t="shared" ca="1" si="437"/>
        <v>89.965941231280453</v>
      </c>
      <c r="H2325" s="90">
        <f t="shared" ca="1" si="438"/>
        <v>499.84853755030963</v>
      </c>
      <c r="I2325" s="90">
        <f t="shared" ca="1" si="439"/>
        <v>394.55836075685085</v>
      </c>
      <c r="J2325" s="90">
        <f t="shared" ca="1" si="440"/>
        <v>440.92562757086546</v>
      </c>
    </row>
    <row r="2326" spans="1:10" ht="12.75" x14ac:dyDescent="0.2">
      <c r="A2326" s="84">
        <v>2314</v>
      </c>
      <c r="B2326" s="90">
        <f t="shared" ca="1" si="436"/>
        <v>411.1382736751379</v>
      </c>
      <c r="C2326" s="103">
        <f t="shared" ca="1" si="441"/>
        <v>288.48100308387728</v>
      </c>
      <c r="D2326" s="103">
        <f t="shared" ca="1" si="441"/>
        <v>350.13344858487295</v>
      </c>
      <c r="E2326" s="90">
        <f t="shared" ca="1" si="437"/>
        <v>108.46261719685889</v>
      </c>
      <c r="F2326" s="90">
        <f t="shared" ca="1" si="437"/>
        <v>80.329113452751841</v>
      </c>
      <c r="G2326" s="90">
        <f t="shared" ca="1" si="437"/>
        <v>105.87203600374696</v>
      </c>
      <c r="H2326" s="90">
        <f t="shared" ca="1" si="438"/>
        <v>519.60089087199674</v>
      </c>
      <c r="I2326" s="90">
        <f t="shared" ca="1" si="439"/>
        <v>368.81011653662915</v>
      </c>
      <c r="J2326" s="90">
        <f t="shared" ca="1" si="440"/>
        <v>456.00548458861988</v>
      </c>
    </row>
    <row r="2327" spans="1:10" ht="12.75" x14ac:dyDescent="0.2">
      <c r="A2327" s="84">
        <v>2315</v>
      </c>
      <c r="B2327" s="90">
        <f t="shared" ca="1" si="436"/>
        <v>416.02885422920895</v>
      </c>
      <c r="C2327" s="103">
        <f t="shared" ca="1" si="441"/>
        <v>291.08939963240243</v>
      </c>
      <c r="D2327" s="103">
        <f t="shared" ca="1" si="441"/>
        <v>341.11119853979693</v>
      </c>
      <c r="E2327" s="90">
        <f t="shared" ca="1" si="437"/>
        <v>102.28093938348664</v>
      </c>
      <c r="F2327" s="90">
        <f t="shared" ca="1" si="437"/>
        <v>80.873938256967932</v>
      </c>
      <c r="G2327" s="90">
        <f t="shared" ca="1" si="437"/>
        <v>97.757310624101663</v>
      </c>
      <c r="H2327" s="90">
        <f t="shared" ca="1" si="438"/>
        <v>518.30979361269556</v>
      </c>
      <c r="I2327" s="90">
        <f t="shared" ca="1" si="439"/>
        <v>371.96333788937034</v>
      </c>
      <c r="J2327" s="90">
        <f t="shared" ca="1" si="440"/>
        <v>438.86850916389858</v>
      </c>
    </row>
    <row r="2328" spans="1:10" ht="12.75" x14ac:dyDescent="0.2">
      <c r="A2328" s="84">
        <v>2316</v>
      </c>
      <c r="B2328" s="90">
        <f t="shared" ca="1" si="436"/>
        <v>408.47040692519874</v>
      </c>
      <c r="C2328" s="103">
        <f t="shared" ca="1" si="441"/>
        <v>291.60214083841493</v>
      </c>
      <c r="D2328" s="103">
        <f t="shared" ca="1" si="441"/>
        <v>332.90012487787811</v>
      </c>
      <c r="E2328" s="90">
        <f t="shared" ca="1" si="437"/>
        <v>115.5877799122848</v>
      </c>
      <c r="F2328" s="90">
        <f t="shared" ca="1" si="437"/>
        <v>85.913124661780316</v>
      </c>
      <c r="G2328" s="90">
        <f t="shared" ca="1" si="437"/>
        <v>101.35379994190771</v>
      </c>
      <c r="H2328" s="90">
        <f t="shared" ca="1" si="438"/>
        <v>524.0581868374835</v>
      </c>
      <c r="I2328" s="90">
        <f t="shared" ca="1" si="439"/>
        <v>377.51526550019526</v>
      </c>
      <c r="J2328" s="90">
        <f t="shared" ca="1" si="440"/>
        <v>434.25392481978582</v>
      </c>
    </row>
    <row r="2329" spans="1:10" ht="12.75" x14ac:dyDescent="0.2">
      <c r="A2329" s="84">
        <v>2317</v>
      </c>
      <c r="B2329" s="90">
        <f t="shared" ca="1" si="436"/>
        <v>414.18127546962506</v>
      </c>
      <c r="C2329" s="103">
        <f t="shared" ca="1" si="441"/>
        <v>301.85084998875197</v>
      </c>
      <c r="D2329" s="103">
        <f t="shared" ca="1" si="441"/>
        <v>350.95714464188001</v>
      </c>
      <c r="E2329" s="90">
        <f t="shared" ca="1" si="437"/>
        <v>115.8109063013836</v>
      </c>
      <c r="F2329" s="90">
        <f t="shared" ca="1" si="437"/>
        <v>80.203594870956238</v>
      </c>
      <c r="G2329" s="90">
        <f t="shared" ca="1" si="437"/>
        <v>76.749585703990434</v>
      </c>
      <c r="H2329" s="90">
        <f t="shared" ca="1" si="438"/>
        <v>529.99218177100863</v>
      </c>
      <c r="I2329" s="90">
        <f t="shared" ca="1" si="439"/>
        <v>382.05444485970821</v>
      </c>
      <c r="J2329" s="90">
        <f t="shared" ca="1" si="440"/>
        <v>427.70673034587043</v>
      </c>
    </row>
    <row r="2330" spans="1:10" ht="12.75" x14ac:dyDescent="0.2">
      <c r="A2330" s="84">
        <v>2318</v>
      </c>
      <c r="B2330" s="90">
        <f t="shared" ca="1" si="436"/>
        <v>405.90187635053769</v>
      </c>
      <c r="C2330" s="103">
        <f t="shared" ca="1" si="441"/>
        <v>313.66417334466769</v>
      </c>
      <c r="D2330" s="103">
        <f t="shared" ca="1" si="441"/>
        <v>366.99509032493967</v>
      </c>
      <c r="E2330" s="90">
        <f t="shared" ca="1" si="437"/>
        <v>105.50134782835286</v>
      </c>
      <c r="F2330" s="90">
        <f t="shared" ca="1" si="437"/>
        <v>85.698469522662364</v>
      </c>
      <c r="G2330" s="90">
        <f t="shared" ca="1" si="437"/>
        <v>84.164102914800154</v>
      </c>
      <c r="H2330" s="90">
        <f t="shared" ca="1" si="438"/>
        <v>511.40322417889058</v>
      </c>
      <c r="I2330" s="90">
        <f t="shared" ca="1" si="439"/>
        <v>399.36264286733007</v>
      </c>
      <c r="J2330" s="90">
        <f t="shared" ca="1" si="440"/>
        <v>451.15919323973981</v>
      </c>
    </row>
    <row r="2331" spans="1:10" ht="12.75" x14ac:dyDescent="0.2">
      <c r="A2331" s="84">
        <v>2319</v>
      </c>
      <c r="B2331" s="90">
        <f t="shared" ca="1" si="436"/>
        <v>405.18410931973347</v>
      </c>
      <c r="C2331" s="103">
        <f t="shared" ca="1" si="441"/>
        <v>301.88731333123775</v>
      </c>
      <c r="D2331" s="103">
        <f t="shared" ca="1" si="441"/>
        <v>343.59809029095823</v>
      </c>
      <c r="E2331" s="90">
        <f t="shared" ca="1" si="437"/>
        <v>113.83539304072286</v>
      </c>
      <c r="F2331" s="90">
        <f t="shared" ca="1" si="437"/>
        <v>68.13270555110465</v>
      </c>
      <c r="G2331" s="90">
        <f t="shared" ca="1" si="437"/>
        <v>88.88817228419326</v>
      </c>
      <c r="H2331" s="90">
        <f t="shared" ca="1" si="438"/>
        <v>519.01950236045627</v>
      </c>
      <c r="I2331" s="90">
        <f t="shared" ca="1" si="439"/>
        <v>370.02001888234241</v>
      </c>
      <c r="J2331" s="90">
        <f t="shared" ca="1" si="440"/>
        <v>432.4862625751515</v>
      </c>
    </row>
    <row r="2332" spans="1:10" ht="12.75" x14ac:dyDescent="0.2">
      <c r="A2332" s="84">
        <v>2320</v>
      </c>
      <c r="B2332" s="90">
        <f t="shared" ca="1" si="436"/>
        <v>410.16381233649901</v>
      </c>
      <c r="C2332" s="103">
        <f t="shared" ca="1" si="441"/>
        <v>278.31959153996257</v>
      </c>
      <c r="D2332" s="103">
        <f t="shared" ca="1" si="441"/>
        <v>363.46823198642534</v>
      </c>
      <c r="E2332" s="90">
        <f t="shared" ca="1" si="437"/>
        <v>108.26192025167856</v>
      </c>
      <c r="F2332" s="90">
        <f t="shared" ca="1" si="437"/>
        <v>84.479136558596338</v>
      </c>
      <c r="G2332" s="90">
        <f t="shared" ca="1" si="437"/>
        <v>116.47801056193734</v>
      </c>
      <c r="H2332" s="90">
        <f t="shared" ca="1" si="438"/>
        <v>518.42573258817754</v>
      </c>
      <c r="I2332" s="90">
        <f t="shared" ca="1" si="439"/>
        <v>362.79872809855891</v>
      </c>
      <c r="J2332" s="90">
        <f t="shared" ca="1" si="440"/>
        <v>479.94624254836265</v>
      </c>
    </row>
    <row r="2333" spans="1:10" ht="12.75" x14ac:dyDescent="0.2">
      <c r="A2333" s="84">
        <v>2321</v>
      </c>
      <c r="B2333" s="90">
        <f t="shared" ca="1" si="436"/>
        <v>420.69053669687503</v>
      </c>
      <c r="C2333" s="103">
        <f t="shared" ca="1" si="441"/>
        <v>306.78433596074223</v>
      </c>
      <c r="D2333" s="103">
        <f t="shared" ca="1" si="441"/>
        <v>357.29443887397576</v>
      </c>
      <c r="E2333" s="90">
        <f t="shared" ca="1" si="437"/>
        <v>111.55764429506549</v>
      </c>
      <c r="F2333" s="90">
        <f t="shared" ca="1" si="437"/>
        <v>79.904288076561073</v>
      </c>
      <c r="G2333" s="90">
        <f t="shared" ca="1" si="437"/>
        <v>85.351694631123365</v>
      </c>
      <c r="H2333" s="90">
        <f t="shared" ca="1" si="438"/>
        <v>532.24818099194056</v>
      </c>
      <c r="I2333" s="90">
        <f t="shared" ca="1" si="439"/>
        <v>386.68862403730327</v>
      </c>
      <c r="J2333" s="90">
        <f t="shared" ca="1" si="440"/>
        <v>442.6461335050991</v>
      </c>
    </row>
    <row r="2334" spans="1:10" ht="12.75" x14ac:dyDescent="0.2">
      <c r="A2334" s="84">
        <v>2322</v>
      </c>
      <c r="B2334" s="90">
        <f t="shared" ca="1" si="436"/>
        <v>406.90548002268184</v>
      </c>
      <c r="C2334" s="103">
        <f t="shared" ref="C2334:G2349" ca="1" si="442">NORMINV(RAND(),C$5,C$6)</f>
        <v>289.51683520499245</v>
      </c>
      <c r="D2334" s="103">
        <f t="shared" ca="1" si="442"/>
        <v>339.806034060081</v>
      </c>
      <c r="E2334" s="90">
        <f t="shared" ca="1" si="442"/>
        <v>109.64717720104997</v>
      </c>
      <c r="F2334" s="90">
        <f t="shared" ca="1" si="442"/>
        <v>81.685484069827055</v>
      </c>
      <c r="G2334" s="90">
        <f t="shared" ca="1" si="442"/>
        <v>102.58197463676422</v>
      </c>
      <c r="H2334" s="90">
        <f t="shared" ca="1" si="438"/>
        <v>516.55265722373179</v>
      </c>
      <c r="I2334" s="90">
        <f t="shared" ca="1" si="439"/>
        <v>371.2023192748195</v>
      </c>
      <c r="J2334" s="90">
        <f t="shared" ca="1" si="440"/>
        <v>442.38800869684519</v>
      </c>
    </row>
    <row r="2335" spans="1:10" ht="12.75" x14ac:dyDescent="0.2">
      <c r="A2335" s="84">
        <v>2323</v>
      </c>
      <c r="B2335" s="90">
        <f t="shared" ca="1" si="436"/>
        <v>414.98091607949931</v>
      </c>
      <c r="C2335" s="103">
        <f t="shared" ref="C2335:D2349" ca="1" si="443">NORMINV(RAND(),C$5,C$6)</f>
        <v>308.81986961567617</v>
      </c>
      <c r="D2335" s="103">
        <f t="shared" ca="1" si="443"/>
        <v>336.16547488346509</v>
      </c>
      <c r="E2335" s="90">
        <f t="shared" ca="1" si="442"/>
        <v>112.13196878365041</v>
      </c>
      <c r="F2335" s="90">
        <f t="shared" ca="1" si="442"/>
        <v>90.799150283847837</v>
      </c>
      <c r="G2335" s="90">
        <f t="shared" ca="1" si="442"/>
        <v>103.29644172862001</v>
      </c>
      <c r="H2335" s="90">
        <f t="shared" ca="1" si="438"/>
        <v>527.1128848631497</v>
      </c>
      <c r="I2335" s="90">
        <f t="shared" ca="1" si="439"/>
        <v>399.61901989952401</v>
      </c>
      <c r="J2335" s="90">
        <f t="shared" ca="1" si="440"/>
        <v>439.46191661208513</v>
      </c>
    </row>
    <row r="2336" spans="1:10" ht="12.75" x14ac:dyDescent="0.2">
      <c r="A2336" s="84">
        <v>2324</v>
      </c>
      <c r="B2336" s="90">
        <f t="shared" ca="1" si="436"/>
        <v>405.26382333982775</v>
      </c>
      <c r="C2336" s="103">
        <f t="shared" ca="1" si="443"/>
        <v>308.53281657405086</v>
      </c>
      <c r="D2336" s="103">
        <f t="shared" ca="1" si="443"/>
        <v>348.78337805161846</v>
      </c>
      <c r="E2336" s="90">
        <f t="shared" ca="1" si="442"/>
        <v>114.6578722510059</v>
      </c>
      <c r="F2336" s="90">
        <f t="shared" ca="1" si="442"/>
        <v>72.413002214753078</v>
      </c>
      <c r="G2336" s="90">
        <f t="shared" ca="1" si="442"/>
        <v>82.097409811970081</v>
      </c>
      <c r="H2336" s="90">
        <f t="shared" ca="1" si="438"/>
        <v>519.92169559083368</v>
      </c>
      <c r="I2336" s="90">
        <f t="shared" ca="1" si="439"/>
        <v>380.94581878880393</v>
      </c>
      <c r="J2336" s="90">
        <f t="shared" ca="1" si="440"/>
        <v>430.88078786358852</v>
      </c>
    </row>
    <row r="2337" spans="1:10" ht="12.75" x14ac:dyDescent="0.2">
      <c r="A2337" s="84">
        <v>2325</v>
      </c>
      <c r="B2337" s="90">
        <f t="shared" ca="1" si="436"/>
        <v>407.66067462637255</v>
      </c>
      <c r="C2337" s="103">
        <f t="shared" ca="1" si="443"/>
        <v>294.78917971164475</v>
      </c>
      <c r="D2337" s="103">
        <f t="shared" ca="1" si="443"/>
        <v>342.93605708392602</v>
      </c>
      <c r="E2337" s="90">
        <f t="shared" ca="1" si="442"/>
        <v>110.69702774486706</v>
      </c>
      <c r="F2337" s="90">
        <f t="shared" ca="1" si="442"/>
        <v>78.102716645963497</v>
      </c>
      <c r="G2337" s="90">
        <f t="shared" ca="1" si="442"/>
        <v>84.052769882498282</v>
      </c>
      <c r="H2337" s="90">
        <f t="shared" ca="1" si="438"/>
        <v>518.35770237123961</v>
      </c>
      <c r="I2337" s="90">
        <f t="shared" ca="1" si="439"/>
        <v>372.89189635760823</v>
      </c>
      <c r="J2337" s="90">
        <f t="shared" ca="1" si="440"/>
        <v>426.98882696642431</v>
      </c>
    </row>
    <row r="2338" spans="1:10" ht="12.75" x14ac:dyDescent="0.2">
      <c r="A2338" s="84">
        <v>2326</v>
      </c>
      <c r="B2338" s="90">
        <f t="shared" ca="1" si="436"/>
        <v>411.0024987043879</v>
      </c>
      <c r="C2338" s="103">
        <f t="shared" ca="1" si="443"/>
        <v>296.30286149349826</v>
      </c>
      <c r="D2338" s="103">
        <f t="shared" ca="1" si="443"/>
        <v>318.99605565700102</v>
      </c>
      <c r="E2338" s="90">
        <f t="shared" ca="1" si="442"/>
        <v>109.07977447814098</v>
      </c>
      <c r="F2338" s="90">
        <f t="shared" ca="1" si="442"/>
        <v>72.788117707906579</v>
      </c>
      <c r="G2338" s="90">
        <f t="shared" ca="1" si="442"/>
        <v>78.674326729246715</v>
      </c>
      <c r="H2338" s="90">
        <f t="shared" ca="1" si="438"/>
        <v>520.08227318252887</v>
      </c>
      <c r="I2338" s="90">
        <f t="shared" ca="1" si="439"/>
        <v>369.09097920140482</v>
      </c>
      <c r="J2338" s="90">
        <f t="shared" ca="1" si="440"/>
        <v>397.67038238624775</v>
      </c>
    </row>
    <row r="2339" spans="1:10" ht="12.75" x14ac:dyDescent="0.2">
      <c r="A2339" s="84">
        <v>2327</v>
      </c>
      <c r="B2339" s="90">
        <f t="shared" ca="1" si="436"/>
        <v>406.23512880890149</v>
      </c>
      <c r="C2339" s="103">
        <f t="shared" ca="1" si="443"/>
        <v>298.34480023405411</v>
      </c>
      <c r="D2339" s="103">
        <f t="shared" ca="1" si="443"/>
        <v>349.54471615590552</v>
      </c>
      <c r="E2339" s="90">
        <f t="shared" ca="1" si="442"/>
        <v>106.74043541601651</v>
      </c>
      <c r="F2339" s="90">
        <f t="shared" ca="1" si="442"/>
        <v>88.752551331422453</v>
      </c>
      <c r="G2339" s="90">
        <f t="shared" ca="1" si="442"/>
        <v>96.170629311688288</v>
      </c>
      <c r="H2339" s="90">
        <f t="shared" ca="1" si="438"/>
        <v>512.975564224918</v>
      </c>
      <c r="I2339" s="90">
        <f t="shared" ca="1" si="439"/>
        <v>387.09735156547657</v>
      </c>
      <c r="J2339" s="90">
        <f t="shared" ca="1" si="440"/>
        <v>445.71534546759381</v>
      </c>
    </row>
    <row r="2340" spans="1:10" ht="12.75" x14ac:dyDescent="0.2">
      <c r="A2340" s="84">
        <v>2328</v>
      </c>
      <c r="B2340" s="90">
        <f t="shared" ca="1" si="436"/>
        <v>410.38226957667217</v>
      </c>
      <c r="C2340" s="103">
        <f t="shared" ca="1" si="443"/>
        <v>306.47026070647581</v>
      </c>
      <c r="D2340" s="103">
        <f t="shared" ca="1" si="443"/>
        <v>364.59438269761631</v>
      </c>
      <c r="E2340" s="90">
        <f t="shared" ca="1" si="442"/>
        <v>114.25676579159979</v>
      </c>
      <c r="F2340" s="90">
        <f t="shared" ca="1" si="442"/>
        <v>65.93894002944873</v>
      </c>
      <c r="G2340" s="90">
        <f t="shared" ca="1" si="442"/>
        <v>93.783279206001694</v>
      </c>
      <c r="H2340" s="90">
        <f t="shared" ca="1" si="438"/>
        <v>524.63903536827195</v>
      </c>
      <c r="I2340" s="90">
        <f t="shared" ca="1" si="439"/>
        <v>372.40920073592451</v>
      </c>
      <c r="J2340" s="90">
        <f t="shared" ca="1" si="440"/>
        <v>458.37766190361799</v>
      </c>
    </row>
    <row r="2341" spans="1:10" ht="12.75" x14ac:dyDescent="0.2">
      <c r="A2341" s="84">
        <v>2329</v>
      </c>
      <c r="B2341" s="90">
        <f t="shared" ca="1" si="436"/>
        <v>406.16256376325543</v>
      </c>
      <c r="C2341" s="103">
        <f t="shared" ca="1" si="443"/>
        <v>292.6144168468598</v>
      </c>
      <c r="D2341" s="103">
        <f t="shared" ca="1" si="443"/>
        <v>340.52601013778519</v>
      </c>
      <c r="E2341" s="90">
        <f t="shared" ca="1" si="442"/>
        <v>113.08165156798317</v>
      </c>
      <c r="F2341" s="90">
        <f t="shared" ca="1" si="442"/>
        <v>90.652179397035837</v>
      </c>
      <c r="G2341" s="90">
        <f t="shared" ca="1" si="442"/>
        <v>104.62184329607857</v>
      </c>
      <c r="H2341" s="90">
        <f t="shared" ca="1" si="438"/>
        <v>519.24421533123859</v>
      </c>
      <c r="I2341" s="90">
        <f t="shared" ca="1" si="439"/>
        <v>383.26659624389561</v>
      </c>
      <c r="J2341" s="90">
        <f t="shared" ca="1" si="440"/>
        <v>445.14785343386376</v>
      </c>
    </row>
    <row r="2342" spans="1:10" ht="12.75" x14ac:dyDescent="0.2">
      <c r="A2342" s="84">
        <v>2330</v>
      </c>
      <c r="B2342" s="90">
        <f t="shared" ca="1" si="436"/>
        <v>406.1550721756671</v>
      </c>
      <c r="C2342" s="103">
        <f t="shared" ca="1" si="443"/>
        <v>308.24393004025006</v>
      </c>
      <c r="D2342" s="103">
        <f t="shared" ca="1" si="443"/>
        <v>342.06193931081941</v>
      </c>
      <c r="E2342" s="90">
        <f t="shared" ca="1" si="442"/>
        <v>103.93964735540148</v>
      </c>
      <c r="F2342" s="90">
        <f t="shared" ca="1" si="442"/>
        <v>83.725094141420527</v>
      </c>
      <c r="G2342" s="90">
        <f t="shared" ca="1" si="442"/>
        <v>120.10535126943897</v>
      </c>
      <c r="H2342" s="90">
        <f t="shared" ca="1" si="438"/>
        <v>510.09471953106856</v>
      </c>
      <c r="I2342" s="90">
        <f t="shared" ca="1" si="439"/>
        <v>391.96902418167059</v>
      </c>
      <c r="J2342" s="90">
        <f t="shared" ca="1" si="440"/>
        <v>462.1672905802584</v>
      </c>
    </row>
    <row r="2343" spans="1:10" ht="12.75" x14ac:dyDescent="0.2">
      <c r="A2343" s="84">
        <v>2331</v>
      </c>
      <c r="B2343" s="90">
        <f t="shared" ca="1" si="436"/>
        <v>404.46347482258074</v>
      </c>
      <c r="C2343" s="103">
        <f t="shared" ca="1" si="443"/>
        <v>300.6596287726606</v>
      </c>
      <c r="D2343" s="103">
        <f t="shared" ca="1" si="443"/>
        <v>338.54168568335768</v>
      </c>
      <c r="E2343" s="90">
        <f t="shared" ca="1" si="442"/>
        <v>111.16327231226693</v>
      </c>
      <c r="F2343" s="90">
        <f t="shared" ca="1" si="442"/>
        <v>81.86713047766672</v>
      </c>
      <c r="G2343" s="90">
        <f t="shared" ca="1" si="442"/>
        <v>85.950236960077135</v>
      </c>
      <c r="H2343" s="90">
        <f t="shared" ca="1" si="438"/>
        <v>515.62674713484762</v>
      </c>
      <c r="I2343" s="90">
        <f t="shared" ca="1" si="439"/>
        <v>382.5267592503273</v>
      </c>
      <c r="J2343" s="90">
        <f t="shared" ca="1" si="440"/>
        <v>424.4919226434348</v>
      </c>
    </row>
    <row r="2344" spans="1:10" ht="12.75" x14ac:dyDescent="0.2">
      <c r="A2344" s="84">
        <v>2332</v>
      </c>
      <c r="B2344" s="90">
        <f t="shared" ca="1" si="436"/>
        <v>409.83051168345156</v>
      </c>
      <c r="C2344" s="103">
        <f t="shared" ca="1" si="443"/>
        <v>297.30019008212963</v>
      </c>
      <c r="D2344" s="103">
        <f t="shared" ca="1" si="443"/>
        <v>351.01727184369332</v>
      </c>
      <c r="E2344" s="90">
        <f t="shared" ca="1" si="442"/>
        <v>111.22169400409898</v>
      </c>
      <c r="F2344" s="90">
        <f t="shared" ca="1" si="442"/>
        <v>84.309041949352675</v>
      </c>
      <c r="G2344" s="90">
        <f t="shared" ca="1" si="442"/>
        <v>110.75963809699775</v>
      </c>
      <c r="H2344" s="90">
        <f t="shared" ca="1" si="438"/>
        <v>521.05220568755055</v>
      </c>
      <c r="I2344" s="90">
        <f t="shared" ca="1" si="439"/>
        <v>381.60923203148229</v>
      </c>
      <c r="J2344" s="90">
        <f t="shared" ca="1" si="440"/>
        <v>461.7769099406911</v>
      </c>
    </row>
    <row r="2345" spans="1:10" ht="12.75" x14ac:dyDescent="0.2">
      <c r="A2345" s="84">
        <v>2333</v>
      </c>
      <c r="B2345" s="90">
        <f t="shared" ca="1" si="436"/>
        <v>413.95739701932291</v>
      </c>
      <c r="C2345" s="103">
        <f t="shared" ca="1" si="443"/>
        <v>306.70209370897589</v>
      </c>
      <c r="D2345" s="103">
        <f t="shared" ca="1" si="443"/>
        <v>330.92765630432308</v>
      </c>
      <c r="E2345" s="90">
        <f t="shared" ca="1" si="442"/>
        <v>117.73947081504794</v>
      </c>
      <c r="F2345" s="90">
        <f t="shared" ca="1" si="442"/>
        <v>90.113071260979567</v>
      </c>
      <c r="G2345" s="90">
        <f t="shared" ca="1" si="442"/>
        <v>103.46055185770227</v>
      </c>
      <c r="H2345" s="90">
        <f t="shared" ca="1" si="438"/>
        <v>531.69686783437089</v>
      </c>
      <c r="I2345" s="90">
        <f t="shared" ca="1" si="439"/>
        <v>396.81516496995545</v>
      </c>
      <c r="J2345" s="90">
        <f t="shared" ca="1" si="440"/>
        <v>434.38820816202536</v>
      </c>
    </row>
    <row r="2346" spans="1:10" ht="12.75" x14ac:dyDescent="0.2">
      <c r="A2346" s="84">
        <v>2334</v>
      </c>
      <c r="B2346" s="90">
        <f t="shared" ca="1" si="436"/>
        <v>413.19665124359045</v>
      </c>
      <c r="C2346" s="103">
        <f t="shared" ca="1" si="443"/>
        <v>297.67565799831283</v>
      </c>
      <c r="D2346" s="103">
        <f t="shared" ca="1" si="443"/>
        <v>329.31320427464135</v>
      </c>
      <c r="E2346" s="90">
        <f t="shared" ca="1" si="442"/>
        <v>110.54638194244707</v>
      </c>
      <c r="F2346" s="90">
        <f t="shared" ca="1" si="442"/>
        <v>76.561547048635575</v>
      </c>
      <c r="G2346" s="90">
        <f t="shared" ca="1" si="442"/>
        <v>74.273233739533651</v>
      </c>
      <c r="H2346" s="90">
        <f t="shared" ca="1" si="438"/>
        <v>523.74303318603756</v>
      </c>
      <c r="I2346" s="90">
        <f t="shared" ca="1" si="439"/>
        <v>374.23720504694842</v>
      </c>
      <c r="J2346" s="90">
        <f t="shared" ca="1" si="440"/>
        <v>403.58643801417497</v>
      </c>
    </row>
    <row r="2347" spans="1:10" ht="12.75" x14ac:dyDescent="0.2">
      <c r="A2347" s="84">
        <v>2335</v>
      </c>
      <c r="B2347" s="90">
        <f t="shared" ca="1" si="436"/>
        <v>406.2044203068624</v>
      </c>
      <c r="C2347" s="103">
        <f t="shared" ca="1" si="443"/>
        <v>312.25462165684019</v>
      </c>
      <c r="D2347" s="103">
        <f t="shared" ca="1" si="443"/>
        <v>377.45586604833852</v>
      </c>
      <c r="E2347" s="90">
        <f t="shared" ca="1" si="442"/>
        <v>107.95223596055396</v>
      </c>
      <c r="F2347" s="90">
        <f t="shared" ca="1" si="442"/>
        <v>81.919202459112782</v>
      </c>
      <c r="G2347" s="90">
        <f t="shared" ca="1" si="442"/>
        <v>101.98234118586809</v>
      </c>
      <c r="H2347" s="90">
        <f t="shared" ca="1" si="438"/>
        <v>514.15665626741634</v>
      </c>
      <c r="I2347" s="90">
        <f t="shared" ca="1" si="439"/>
        <v>394.17382411595298</v>
      </c>
      <c r="J2347" s="90">
        <f t="shared" ca="1" si="440"/>
        <v>479.43820723420663</v>
      </c>
    </row>
    <row r="2348" spans="1:10" ht="12.75" x14ac:dyDescent="0.2">
      <c r="A2348" s="84">
        <v>2336</v>
      </c>
      <c r="B2348" s="90">
        <f t="shared" ca="1" si="436"/>
        <v>409.57198921628208</v>
      </c>
      <c r="C2348" s="103">
        <f t="shared" ca="1" si="443"/>
        <v>285.4780007437808</v>
      </c>
      <c r="D2348" s="103">
        <f t="shared" ca="1" si="443"/>
        <v>329.77059399905903</v>
      </c>
      <c r="E2348" s="90">
        <f t="shared" ca="1" si="442"/>
        <v>120.57860827710473</v>
      </c>
      <c r="F2348" s="90">
        <f t="shared" ca="1" si="442"/>
        <v>101.20134259714399</v>
      </c>
      <c r="G2348" s="90">
        <f t="shared" ca="1" si="442"/>
        <v>81.930879442598581</v>
      </c>
      <c r="H2348" s="90">
        <f t="shared" ca="1" si="438"/>
        <v>530.15059749338684</v>
      </c>
      <c r="I2348" s="90">
        <f t="shared" ca="1" si="439"/>
        <v>386.67934334092479</v>
      </c>
      <c r="J2348" s="90">
        <f t="shared" ca="1" si="440"/>
        <v>411.70147344165764</v>
      </c>
    </row>
    <row r="2349" spans="1:10" ht="12.75" x14ac:dyDescent="0.2">
      <c r="A2349" s="84">
        <v>2337</v>
      </c>
      <c r="B2349" s="90">
        <f t="shared" ca="1" si="436"/>
        <v>417.65985352058652</v>
      </c>
      <c r="C2349" s="103">
        <f t="shared" ca="1" si="443"/>
        <v>284.67614168607923</v>
      </c>
      <c r="D2349" s="103">
        <f t="shared" ca="1" si="443"/>
        <v>333.05560060183569</v>
      </c>
      <c r="E2349" s="90">
        <f t="shared" ca="1" si="442"/>
        <v>104.65732911634754</v>
      </c>
      <c r="F2349" s="90">
        <f t="shared" ca="1" si="442"/>
        <v>75.195044631157913</v>
      </c>
      <c r="G2349" s="90">
        <f t="shared" ca="1" si="442"/>
        <v>112.01617848071493</v>
      </c>
      <c r="H2349" s="90">
        <f t="shared" ca="1" si="438"/>
        <v>522.31718263693404</v>
      </c>
      <c r="I2349" s="90">
        <f t="shared" ca="1" si="439"/>
        <v>359.87118631723717</v>
      </c>
      <c r="J2349" s="90">
        <f t="shared" ca="1" si="440"/>
        <v>445.07177908255062</v>
      </c>
    </row>
    <row r="2350" spans="1:10" ht="12.75" x14ac:dyDescent="0.2">
      <c r="A2350" s="84">
        <v>2338</v>
      </c>
      <c r="B2350" s="90">
        <f t="shared" ca="1" si="436"/>
        <v>408.74279170971289</v>
      </c>
      <c r="C2350" s="103">
        <f t="shared" ref="C2350:G2365" ca="1" si="444">NORMINV(RAND(),C$5,C$6)</f>
        <v>295.41086455331236</v>
      </c>
      <c r="D2350" s="103">
        <f t="shared" ca="1" si="444"/>
        <v>333.46474750759018</v>
      </c>
      <c r="E2350" s="90">
        <f t="shared" ca="1" si="444"/>
        <v>105.84364272476927</v>
      </c>
      <c r="F2350" s="90">
        <f t="shared" ca="1" si="444"/>
        <v>76.093288118081361</v>
      </c>
      <c r="G2350" s="90">
        <f t="shared" ca="1" si="444"/>
        <v>86.426046245516531</v>
      </c>
      <c r="H2350" s="90">
        <f t="shared" ca="1" si="438"/>
        <v>514.58643443448216</v>
      </c>
      <c r="I2350" s="90">
        <f t="shared" ca="1" si="439"/>
        <v>371.50415267139374</v>
      </c>
      <c r="J2350" s="90">
        <f t="shared" ca="1" si="440"/>
        <v>419.89079375310672</v>
      </c>
    </row>
    <row r="2351" spans="1:10" ht="12.75" x14ac:dyDescent="0.2">
      <c r="A2351" s="84">
        <v>2339</v>
      </c>
      <c r="B2351" s="90">
        <f t="shared" ca="1" si="436"/>
        <v>414.41353754717642</v>
      </c>
      <c r="C2351" s="103">
        <f t="shared" ref="C2351:D2365" ca="1" si="445">NORMINV(RAND(),C$5,C$6)</f>
        <v>302.46105377880974</v>
      </c>
      <c r="D2351" s="103">
        <f t="shared" ca="1" si="445"/>
        <v>345.0247342437645</v>
      </c>
      <c r="E2351" s="90">
        <f t="shared" ca="1" si="444"/>
        <v>119.09634732274306</v>
      </c>
      <c r="F2351" s="90">
        <f t="shared" ca="1" si="444"/>
        <v>92.16038513088732</v>
      </c>
      <c r="G2351" s="90">
        <f t="shared" ca="1" si="444"/>
        <v>85.094462457003957</v>
      </c>
      <c r="H2351" s="90">
        <f t="shared" ca="1" si="438"/>
        <v>533.50988486991946</v>
      </c>
      <c r="I2351" s="90">
        <f t="shared" ca="1" si="439"/>
        <v>394.62143890969708</v>
      </c>
      <c r="J2351" s="90">
        <f t="shared" ca="1" si="440"/>
        <v>430.11919670076844</v>
      </c>
    </row>
    <row r="2352" spans="1:10" ht="12.75" x14ac:dyDescent="0.2">
      <c r="A2352" s="84">
        <v>2340</v>
      </c>
      <c r="B2352" s="90">
        <f t="shared" ca="1" si="436"/>
        <v>409.29785760096632</v>
      </c>
      <c r="C2352" s="103">
        <f t="shared" ca="1" si="445"/>
        <v>297.7979163655209</v>
      </c>
      <c r="D2352" s="103">
        <f t="shared" ca="1" si="445"/>
        <v>344.02209280327395</v>
      </c>
      <c r="E2352" s="90">
        <f t="shared" ca="1" si="444"/>
        <v>112.81681135003794</v>
      </c>
      <c r="F2352" s="90">
        <f t="shared" ca="1" si="444"/>
        <v>67.124503249386848</v>
      </c>
      <c r="G2352" s="90">
        <f t="shared" ca="1" si="444"/>
        <v>104.83712395075906</v>
      </c>
      <c r="H2352" s="90">
        <f t="shared" ca="1" si="438"/>
        <v>522.11466895100421</v>
      </c>
      <c r="I2352" s="90">
        <f t="shared" ca="1" si="439"/>
        <v>364.92241961490777</v>
      </c>
      <c r="J2352" s="90">
        <f t="shared" ca="1" si="440"/>
        <v>448.85921675403301</v>
      </c>
    </row>
    <row r="2353" spans="1:10" ht="12.75" x14ac:dyDescent="0.2">
      <c r="A2353" s="84">
        <v>2341</v>
      </c>
      <c r="B2353" s="90">
        <f t="shared" ca="1" si="436"/>
        <v>402.02811057104026</v>
      </c>
      <c r="C2353" s="103">
        <f t="shared" ca="1" si="445"/>
        <v>275.38489290384126</v>
      </c>
      <c r="D2353" s="103">
        <f t="shared" ca="1" si="445"/>
        <v>343.24243801525665</v>
      </c>
      <c r="E2353" s="90">
        <f t="shared" ca="1" si="444"/>
        <v>116.08688003706898</v>
      </c>
      <c r="F2353" s="90">
        <f t="shared" ca="1" si="444"/>
        <v>73.262417705469019</v>
      </c>
      <c r="G2353" s="90">
        <f t="shared" ca="1" si="444"/>
        <v>93.366112984686083</v>
      </c>
      <c r="H2353" s="90">
        <f t="shared" ca="1" si="438"/>
        <v>518.11499060810922</v>
      </c>
      <c r="I2353" s="90">
        <f t="shared" ca="1" si="439"/>
        <v>348.6473106093103</v>
      </c>
      <c r="J2353" s="90">
        <f t="shared" ca="1" si="440"/>
        <v>436.60855099994274</v>
      </c>
    </row>
    <row r="2354" spans="1:10" ht="12.75" x14ac:dyDescent="0.2">
      <c r="A2354" s="84">
        <v>2342</v>
      </c>
      <c r="B2354" s="90">
        <f t="shared" ca="1" si="436"/>
        <v>405.78971982700773</v>
      </c>
      <c r="C2354" s="103">
        <f t="shared" ca="1" si="445"/>
        <v>312.62306153868917</v>
      </c>
      <c r="D2354" s="103">
        <f t="shared" ca="1" si="445"/>
        <v>349.1273839616635</v>
      </c>
      <c r="E2354" s="90">
        <f t="shared" ca="1" si="444"/>
        <v>108.61854112744251</v>
      </c>
      <c r="F2354" s="90">
        <f t="shared" ca="1" si="444"/>
        <v>76.92479878956371</v>
      </c>
      <c r="G2354" s="90">
        <f t="shared" ca="1" si="444"/>
        <v>75.302141428824086</v>
      </c>
      <c r="H2354" s="90">
        <f t="shared" ca="1" si="438"/>
        <v>514.40826095445027</v>
      </c>
      <c r="I2354" s="90">
        <f t="shared" ca="1" si="439"/>
        <v>389.54786032825291</v>
      </c>
      <c r="J2354" s="90">
        <f t="shared" ca="1" si="440"/>
        <v>424.42952539048758</v>
      </c>
    </row>
    <row r="2355" spans="1:10" ht="12.75" x14ac:dyDescent="0.2">
      <c r="A2355" s="84">
        <v>2343</v>
      </c>
      <c r="B2355" s="90">
        <f t="shared" ca="1" si="436"/>
        <v>411.23381994982992</v>
      </c>
      <c r="C2355" s="103">
        <f t="shared" ca="1" si="445"/>
        <v>282.79377898313089</v>
      </c>
      <c r="D2355" s="103">
        <f t="shared" ca="1" si="445"/>
        <v>353.81318783310661</v>
      </c>
      <c r="E2355" s="90">
        <f t="shared" ca="1" si="444"/>
        <v>117.31187835256134</v>
      </c>
      <c r="F2355" s="90">
        <f t="shared" ca="1" si="444"/>
        <v>89.934203367564933</v>
      </c>
      <c r="G2355" s="90">
        <f t="shared" ca="1" si="444"/>
        <v>90.577465387692442</v>
      </c>
      <c r="H2355" s="90">
        <f t="shared" ca="1" si="438"/>
        <v>528.5456983023912</v>
      </c>
      <c r="I2355" s="90">
        <f t="shared" ca="1" si="439"/>
        <v>372.72798235069581</v>
      </c>
      <c r="J2355" s="90">
        <f t="shared" ca="1" si="440"/>
        <v>444.39065322079904</v>
      </c>
    </row>
    <row r="2356" spans="1:10" ht="12.75" x14ac:dyDescent="0.2">
      <c r="A2356" s="84">
        <v>2344</v>
      </c>
      <c r="B2356" s="90">
        <f t="shared" ca="1" si="436"/>
        <v>414.04035361902004</v>
      </c>
      <c r="C2356" s="103">
        <f t="shared" ca="1" si="445"/>
        <v>299.27145604999083</v>
      </c>
      <c r="D2356" s="103">
        <f t="shared" ca="1" si="445"/>
        <v>352.25763029721264</v>
      </c>
      <c r="E2356" s="90">
        <f t="shared" ca="1" si="444"/>
        <v>115.65525911479958</v>
      </c>
      <c r="F2356" s="90">
        <f t="shared" ca="1" si="444"/>
        <v>83.485799491725302</v>
      </c>
      <c r="G2356" s="90">
        <f t="shared" ca="1" si="444"/>
        <v>107.81889347590464</v>
      </c>
      <c r="H2356" s="90">
        <f t="shared" ca="1" si="438"/>
        <v>529.69561273381964</v>
      </c>
      <c r="I2356" s="90">
        <f t="shared" ca="1" si="439"/>
        <v>382.75725554171612</v>
      </c>
      <c r="J2356" s="90">
        <f t="shared" ca="1" si="440"/>
        <v>460.07652377311729</v>
      </c>
    </row>
    <row r="2357" spans="1:10" ht="12.75" x14ac:dyDescent="0.2">
      <c r="A2357" s="84">
        <v>2345</v>
      </c>
      <c r="B2357" s="90">
        <f t="shared" ca="1" si="436"/>
        <v>417.76120900355346</v>
      </c>
      <c r="C2357" s="103">
        <f t="shared" ca="1" si="445"/>
        <v>323.02361258943591</v>
      </c>
      <c r="D2357" s="103">
        <f t="shared" ca="1" si="445"/>
        <v>349.41085406361225</v>
      </c>
      <c r="E2357" s="90">
        <f t="shared" ca="1" si="444"/>
        <v>112.06060871724559</v>
      </c>
      <c r="F2357" s="90">
        <f t="shared" ca="1" si="444"/>
        <v>97.540808425185787</v>
      </c>
      <c r="G2357" s="90">
        <f t="shared" ca="1" si="444"/>
        <v>89.315609984308225</v>
      </c>
      <c r="H2357" s="90">
        <f t="shared" ca="1" si="438"/>
        <v>529.821817720799</v>
      </c>
      <c r="I2357" s="90">
        <f t="shared" ca="1" si="439"/>
        <v>420.5644210146217</v>
      </c>
      <c r="J2357" s="90">
        <f t="shared" ca="1" si="440"/>
        <v>438.72646404792044</v>
      </c>
    </row>
    <row r="2358" spans="1:10" ht="12.75" x14ac:dyDescent="0.2">
      <c r="A2358" s="84">
        <v>2346</v>
      </c>
      <c r="B2358" s="90">
        <f t="shared" ca="1" si="436"/>
        <v>409.46324645517643</v>
      </c>
      <c r="C2358" s="103">
        <f t="shared" ca="1" si="445"/>
        <v>300.61788209654674</v>
      </c>
      <c r="D2358" s="103">
        <f t="shared" ca="1" si="445"/>
        <v>344.78650883852049</v>
      </c>
      <c r="E2358" s="90">
        <f t="shared" ca="1" si="444"/>
        <v>111.70016299693346</v>
      </c>
      <c r="F2358" s="90">
        <f t="shared" ca="1" si="444"/>
        <v>86.638181424397487</v>
      </c>
      <c r="G2358" s="90">
        <f t="shared" ca="1" si="444"/>
        <v>95.424258594502035</v>
      </c>
      <c r="H2358" s="90">
        <f t="shared" ca="1" si="438"/>
        <v>521.16340945210993</v>
      </c>
      <c r="I2358" s="90">
        <f t="shared" ca="1" si="439"/>
        <v>387.25606352094422</v>
      </c>
      <c r="J2358" s="90">
        <f t="shared" ca="1" si="440"/>
        <v>440.21076743302251</v>
      </c>
    </row>
    <row r="2359" spans="1:10" ht="12.75" x14ac:dyDescent="0.2">
      <c r="A2359" s="84">
        <v>2347</v>
      </c>
      <c r="B2359" s="90">
        <f t="shared" ca="1" si="436"/>
        <v>416.53081918956252</v>
      </c>
      <c r="C2359" s="103">
        <f t="shared" ca="1" si="445"/>
        <v>316.62624997960847</v>
      </c>
      <c r="D2359" s="103">
        <f t="shared" ca="1" si="445"/>
        <v>341.67191741317242</v>
      </c>
      <c r="E2359" s="90">
        <f t="shared" ca="1" si="444"/>
        <v>119.76433507994594</v>
      </c>
      <c r="F2359" s="90">
        <f t="shared" ca="1" si="444"/>
        <v>75.777080013909838</v>
      </c>
      <c r="G2359" s="90">
        <f t="shared" ca="1" si="444"/>
        <v>76.565703405153769</v>
      </c>
      <c r="H2359" s="90">
        <f t="shared" ca="1" si="438"/>
        <v>536.29515426950843</v>
      </c>
      <c r="I2359" s="90">
        <f t="shared" ca="1" si="439"/>
        <v>392.4033299935183</v>
      </c>
      <c r="J2359" s="90">
        <f t="shared" ca="1" si="440"/>
        <v>418.23762081832621</v>
      </c>
    </row>
    <row r="2360" spans="1:10" ht="12.75" x14ac:dyDescent="0.2">
      <c r="A2360" s="84">
        <v>2348</v>
      </c>
      <c r="B2360" s="90">
        <f t="shared" ca="1" si="436"/>
        <v>405.87866387326977</v>
      </c>
      <c r="C2360" s="103">
        <f t="shared" ca="1" si="445"/>
        <v>297.97293749204545</v>
      </c>
      <c r="D2360" s="103">
        <f t="shared" ca="1" si="445"/>
        <v>375.73905879316663</v>
      </c>
      <c r="E2360" s="90">
        <f t="shared" ca="1" si="444"/>
        <v>99.910403088636258</v>
      </c>
      <c r="F2360" s="90">
        <f t="shared" ca="1" si="444"/>
        <v>75.305220841691082</v>
      </c>
      <c r="G2360" s="90">
        <f t="shared" ca="1" si="444"/>
        <v>80.127551796124152</v>
      </c>
      <c r="H2360" s="90">
        <f t="shared" ca="1" si="438"/>
        <v>505.78906696190603</v>
      </c>
      <c r="I2360" s="90">
        <f t="shared" ca="1" si="439"/>
        <v>373.27815833373654</v>
      </c>
      <c r="J2360" s="90">
        <f t="shared" ca="1" si="440"/>
        <v>455.86661058929076</v>
      </c>
    </row>
    <row r="2361" spans="1:10" ht="12.75" x14ac:dyDescent="0.2">
      <c r="A2361" s="84">
        <v>2349</v>
      </c>
      <c r="B2361" s="90">
        <f t="shared" ca="1" si="436"/>
        <v>409.98951290827154</v>
      </c>
      <c r="C2361" s="103">
        <f t="shared" ca="1" si="445"/>
        <v>291.83386932639627</v>
      </c>
      <c r="D2361" s="103">
        <f t="shared" ca="1" si="445"/>
        <v>326.56696009241193</v>
      </c>
      <c r="E2361" s="90">
        <f t="shared" ca="1" si="444"/>
        <v>108.36874479172769</v>
      </c>
      <c r="F2361" s="90">
        <f t="shared" ca="1" si="444"/>
        <v>91.979292485503805</v>
      </c>
      <c r="G2361" s="90">
        <f t="shared" ca="1" si="444"/>
        <v>81.865509739852598</v>
      </c>
      <c r="H2361" s="90">
        <f t="shared" ca="1" si="438"/>
        <v>518.35825769999929</v>
      </c>
      <c r="I2361" s="90">
        <f t="shared" ca="1" si="439"/>
        <v>383.81316181190004</v>
      </c>
      <c r="J2361" s="90">
        <f t="shared" ca="1" si="440"/>
        <v>408.43246983226453</v>
      </c>
    </row>
    <row r="2362" spans="1:10" ht="12.75" x14ac:dyDescent="0.2">
      <c r="A2362" s="84">
        <v>2350</v>
      </c>
      <c r="B2362" s="90">
        <f t="shared" ca="1" si="436"/>
        <v>413.25990059169681</v>
      </c>
      <c r="C2362" s="103">
        <f t="shared" ca="1" si="445"/>
        <v>293.51355180070561</v>
      </c>
      <c r="D2362" s="103">
        <f t="shared" ca="1" si="445"/>
        <v>356.49301242598057</v>
      </c>
      <c r="E2362" s="90">
        <f t="shared" ca="1" si="444"/>
        <v>100.16227212546191</v>
      </c>
      <c r="F2362" s="90">
        <f t="shared" ca="1" si="444"/>
        <v>70.351858560490626</v>
      </c>
      <c r="G2362" s="90">
        <f t="shared" ca="1" si="444"/>
        <v>101.51347877302369</v>
      </c>
      <c r="H2362" s="90">
        <f t="shared" ca="1" si="438"/>
        <v>513.42217271715867</v>
      </c>
      <c r="I2362" s="90">
        <f t="shared" ca="1" si="439"/>
        <v>363.86541036119627</v>
      </c>
      <c r="J2362" s="90">
        <f t="shared" ca="1" si="440"/>
        <v>458.00649119900424</v>
      </c>
    </row>
    <row r="2363" spans="1:10" ht="12.75" x14ac:dyDescent="0.2">
      <c r="A2363" s="84">
        <v>2351</v>
      </c>
      <c r="B2363" s="90">
        <f t="shared" ca="1" si="436"/>
        <v>402.70044563621832</v>
      </c>
      <c r="C2363" s="103">
        <f t="shared" ca="1" si="445"/>
        <v>291.84465823061385</v>
      </c>
      <c r="D2363" s="103">
        <f t="shared" ca="1" si="445"/>
        <v>353.8481111949244</v>
      </c>
      <c r="E2363" s="90">
        <f t="shared" ca="1" si="444"/>
        <v>116.66579725094692</v>
      </c>
      <c r="F2363" s="90">
        <f t="shared" ca="1" si="444"/>
        <v>78.732702864322476</v>
      </c>
      <c r="G2363" s="90">
        <f t="shared" ca="1" si="444"/>
        <v>114.88196268327279</v>
      </c>
      <c r="H2363" s="90">
        <f t="shared" ca="1" si="438"/>
        <v>519.3662428871653</v>
      </c>
      <c r="I2363" s="90">
        <f t="shared" ca="1" si="439"/>
        <v>370.57736109493635</v>
      </c>
      <c r="J2363" s="90">
        <f t="shared" ca="1" si="440"/>
        <v>468.73007387819717</v>
      </c>
    </row>
    <row r="2364" spans="1:10" ht="12.75" x14ac:dyDescent="0.2">
      <c r="A2364" s="84">
        <v>2352</v>
      </c>
      <c r="B2364" s="90">
        <f t="shared" ca="1" si="436"/>
        <v>400.85484118923767</v>
      </c>
      <c r="C2364" s="103">
        <f t="shared" ca="1" si="445"/>
        <v>285.82553462198393</v>
      </c>
      <c r="D2364" s="103">
        <f t="shared" ca="1" si="445"/>
        <v>332.18113232815449</v>
      </c>
      <c r="E2364" s="90">
        <f t="shared" ca="1" si="444"/>
        <v>112.27090247438974</v>
      </c>
      <c r="F2364" s="90">
        <f t="shared" ca="1" si="444"/>
        <v>85.994602305566374</v>
      </c>
      <c r="G2364" s="90">
        <f t="shared" ca="1" si="444"/>
        <v>93.735960559925218</v>
      </c>
      <c r="H2364" s="90">
        <f t="shared" ca="1" si="438"/>
        <v>513.12574366362742</v>
      </c>
      <c r="I2364" s="90">
        <f t="shared" ca="1" si="439"/>
        <v>371.82013692755032</v>
      </c>
      <c r="J2364" s="90">
        <f t="shared" ca="1" si="440"/>
        <v>425.91709288807971</v>
      </c>
    </row>
    <row r="2365" spans="1:10" ht="12.75" x14ac:dyDescent="0.2">
      <c r="A2365" s="84">
        <v>2353</v>
      </c>
      <c r="B2365" s="90">
        <f t="shared" ca="1" si="436"/>
        <v>416.50957871867331</v>
      </c>
      <c r="C2365" s="103">
        <f t="shared" ca="1" si="445"/>
        <v>293.39508296442079</v>
      </c>
      <c r="D2365" s="103">
        <f t="shared" ca="1" si="445"/>
        <v>339.74020417625536</v>
      </c>
      <c r="E2365" s="90">
        <f t="shared" ca="1" si="444"/>
        <v>111.88057789752597</v>
      </c>
      <c r="F2365" s="90">
        <f t="shared" ca="1" si="444"/>
        <v>86.566247243915356</v>
      </c>
      <c r="G2365" s="90">
        <f t="shared" ca="1" si="444"/>
        <v>77.979329874164847</v>
      </c>
      <c r="H2365" s="90">
        <f t="shared" ca="1" si="438"/>
        <v>528.39015661619931</v>
      </c>
      <c r="I2365" s="90">
        <f t="shared" ca="1" si="439"/>
        <v>379.96133020833616</v>
      </c>
      <c r="J2365" s="90">
        <f t="shared" ca="1" si="440"/>
        <v>417.71953405042018</v>
      </c>
    </row>
    <row r="2366" spans="1:10" ht="12.75" x14ac:dyDescent="0.2">
      <c r="A2366" s="84">
        <v>2354</v>
      </c>
      <c r="B2366" s="90">
        <f t="shared" ca="1" si="436"/>
        <v>413.18387662927427</v>
      </c>
      <c r="C2366" s="103">
        <f t="shared" ref="C2366:G2381" ca="1" si="446">NORMINV(RAND(),C$5,C$6)</f>
        <v>301.23859682876542</v>
      </c>
      <c r="D2366" s="103">
        <f t="shared" ca="1" si="446"/>
        <v>334.49096339770233</v>
      </c>
      <c r="E2366" s="90">
        <f t="shared" ca="1" si="446"/>
        <v>99.35653939001979</v>
      </c>
      <c r="F2366" s="90">
        <f t="shared" ca="1" si="446"/>
        <v>77.489415437164013</v>
      </c>
      <c r="G2366" s="90">
        <f t="shared" ca="1" si="446"/>
        <v>100.8119317603833</v>
      </c>
      <c r="H2366" s="90">
        <f t="shared" ca="1" si="438"/>
        <v>512.54041601929407</v>
      </c>
      <c r="I2366" s="90">
        <f t="shared" ca="1" si="439"/>
        <v>378.72801226592946</v>
      </c>
      <c r="J2366" s="90">
        <f t="shared" ca="1" si="440"/>
        <v>435.30289515808562</v>
      </c>
    </row>
    <row r="2367" spans="1:10" ht="12.75" x14ac:dyDescent="0.2">
      <c r="A2367" s="84">
        <v>2355</v>
      </c>
      <c r="B2367" s="90">
        <f t="shared" ca="1" si="436"/>
        <v>419.92384300393547</v>
      </c>
      <c r="C2367" s="103">
        <f t="shared" ref="C2367:D2381" ca="1" si="447">NORMINV(RAND(),C$5,C$6)</f>
        <v>296.64898433711426</v>
      </c>
      <c r="D2367" s="103">
        <f t="shared" ca="1" si="447"/>
        <v>345.84297826172701</v>
      </c>
      <c r="E2367" s="90">
        <f t="shared" ca="1" si="446"/>
        <v>107.19699631976724</v>
      </c>
      <c r="F2367" s="90">
        <f t="shared" ca="1" si="446"/>
        <v>75.657395645390523</v>
      </c>
      <c r="G2367" s="90">
        <f t="shared" ca="1" si="446"/>
        <v>85.190130067055222</v>
      </c>
      <c r="H2367" s="90">
        <f t="shared" ca="1" si="438"/>
        <v>527.12083932370274</v>
      </c>
      <c r="I2367" s="90">
        <f t="shared" ca="1" si="439"/>
        <v>372.30637998250478</v>
      </c>
      <c r="J2367" s="90">
        <f t="shared" ca="1" si="440"/>
        <v>431.03310832878225</v>
      </c>
    </row>
    <row r="2368" spans="1:10" ht="12.75" x14ac:dyDescent="0.2">
      <c r="A2368" s="84">
        <v>2356</v>
      </c>
      <c r="B2368" s="90">
        <f t="shared" ca="1" si="436"/>
        <v>406.15011804902684</v>
      </c>
      <c r="C2368" s="103">
        <f t="shared" ca="1" si="447"/>
        <v>305.21191875610555</v>
      </c>
      <c r="D2368" s="103">
        <f t="shared" ca="1" si="447"/>
        <v>331.52435248443072</v>
      </c>
      <c r="E2368" s="90">
        <f t="shared" ca="1" si="446"/>
        <v>112.83459981074452</v>
      </c>
      <c r="F2368" s="90">
        <f t="shared" ca="1" si="446"/>
        <v>88.143324757002745</v>
      </c>
      <c r="G2368" s="90">
        <f t="shared" ca="1" si="446"/>
        <v>91.230165037751078</v>
      </c>
      <c r="H2368" s="90">
        <f t="shared" ca="1" si="438"/>
        <v>518.98471785977131</v>
      </c>
      <c r="I2368" s="90">
        <f t="shared" ca="1" si="439"/>
        <v>393.35524351310829</v>
      </c>
      <c r="J2368" s="90">
        <f t="shared" ca="1" si="440"/>
        <v>422.7545175221818</v>
      </c>
    </row>
    <row r="2369" spans="1:10" ht="12.75" x14ac:dyDescent="0.2">
      <c r="A2369" s="84">
        <v>2357</v>
      </c>
      <c r="B2369" s="90">
        <f t="shared" ca="1" si="436"/>
        <v>414.39282277725323</v>
      </c>
      <c r="C2369" s="103">
        <f t="shared" ca="1" si="447"/>
        <v>291.95490227905748</v>
      </c>
      <c r="D2369" s="103">
        <f t="shared" ca="1" si="447"/>
        <v>344.54043164038109</v>
      </c>
      <c r="E2369" s="90">
        <f t="shared" ca="1" si="446"/>
        <v>110.48163484465202</v>
      </c>
      <c r="F2369" s="90">
        <f t="shared" ca="1" si="446"/>
        <v>90.097087107689447</v>
      </c>
      <c r="G2369" s="90">
        <f t="shared" ca="1" si="446"/>
        <v>104.77052814055297</v>
      </c>
      <c r="H2369" s="90">
        <f t="shared" ca="1" si="438"/>
        <v>524.87445762190521</v>
      </c>
      <c r="I2369" s="90">
        <f t="shared" ca="1" si="439"/>
        <v>382.05198938674692</v>
      </c>
      <c r="J2369" s="90">
        <f t="shared" ca="1" si="440"/>
        <v>449.31095978093407</v>
      </c>
    </row>
    <row r="2370" spans="1:10" ht="12.75" x14ac:dyDescent="0.2">
      <c r="A2370" s="84">
        <v>2358</v>
      </c>
      <c r="B2370" s="90">
        <f t="shared" ca="1" si="436"/>
        <v>417.43449268202994</v>
      </c>
      <c r="C2370" s="103">
        <f t="shared" ca="1" si="447"/>
        <v>300.73990650637643</v>
      </c>
      <c r="D2370" s="103">
        <f t="shared" ca="1" si="447"/>
        <v>352.57167115435868</v>
      </c>
      <c r="E2370" s="90">
        <f t="shared" ca="1" si="446"/>
        <v>108.85064161958199</v>
      </c>
      <c r="F2370" s="90">
        <f t="shared" ca="1" si="446"/>
        <v>71.59926041279931</v>
      </c>
      <c r="G2370" s="90">
        <f t="shared" ca="1" si="446"/>
        <v>108.66279657696042</v>
      </c>
      <c r="H2370" s="90">
        <f t="shared" ca="1" si="438"/>
        <v>526.28513430161195</v>
      </c>
      <c r="I2370" s="90">
        <f t="shared" ca="1" si="439"/>
        <v>372.33916691917574</v>
      </c>
      <c r="J2370" s="90">
        <f t="shared" ca="1" si="440"/>
        <v>461.23446773131911</v>
      </c>
    </row>
    <row r="2371" spans="1:10" ht="12.75" x14ac:dyDescent="0.2">
      <c r="A2371" s="84">
        <v>2359</v>
      </c>
      <c r="B2371" s="90">
        <f t="shared" ca="1" si="436"/>
        <v>407.85767041288329</v>
      </c>
      <c r="C2371" s="103">
        <f t="shared" ca="1" si="447"/>
        <v>311.70827222107238</v>
      </c>
      <c r="D2371" s="103">
        <f t="shared" ca="1" si="447"/>
        <v>342.85706080053188</v>
      </c>
      <c r="E2371" s="90">
        <f t="shared" ca="1" si="446"/>
        <v>111.47536659233623</v>
      </c>
      <c r="F2371" s="90">
        <f t="shared" ca="1" si="446"/>
        <v>96.293571456754009</v>
      </c>
      <c r="G2371" s="90">
        <f t="shared" ca="1" si="446"/>
        <v>103.36935405250823</v>
      </c>
      <c r="H2371" s="90">
        <f t="shared" ca="1" si="438"/>
        <v>519.33303700521947</v>
      </c>
      <c r="I2371" s="90">
        <f t="shared" ca="1" si="439"/>
        <v>408.0018436778264</v>
      </c>
      <c r="J2371" s="90">
        <f t="shared" ca="1" si="440"/>
        <v>446.22641485304013</v>
      </c>
    </row>
    <row r="2372" spans="1:10" ht="12.75" x14ac:dyDescent="0.2">
      <c r="A2372" s="84">
        <v>2360</v>
      </c>
      <c r="B2372" s="90">
        <f t="shared" ca="1" si="436"/>
        <v>403.76387168011814</v>
      </c>
      <c r="C2372" s="103">
        <f t="shared" ca="1" si="447"/>
        <v>301.15794401128267</v>
      </c>
      <c r="D2372" s="103">
        <f t="shared" ca="1" si="447"/>
        <v>350.12279691208016</v>
      </c>
      <c r="E2372" s="90">
        <f t="shared" ca="1" si="446"/>
        <v>119.12752121003895</v>
      </c>
      <c r="F2372" s="90">
        <f t="shared" ca="1" si="446"/>
        <v>84.03693316003654</v>
      </c>
      <c r="G2372" s="90">
        <f t="shared" ca="1" si="446"/>
        <v>86.876055147834492</v>
      </c>
      <c r="H2372" s="90">
        <f t="shared" ca="1" si="438"/>
        <v>522.89139289015714</v>
      </c>
      <c r="I2372" s="90">
        <f t="shared" ca="1" si="439"/>
        <v>385.19487717131921</v>
      </c>
      <c r="J2372" s="90">
        <f t="shared" ca="1" si="440"/>
        <v>436.99885205991467</v>
      </c>
    </row>
    <row r="2373" spans="1:10" ht="12.75" x14ac:dyDescent="0.2">
      <c r="A2373" s="84">
        <v>2361</v>
      </c>
      <c r="B2373" s="90">
        <f t="shared" ca="1" si="436"/>
        <v>412.27042718318751</v>
      </c>
      <c r="C2373" s="103">
        <f t="shared" ca="1" si="447"/>
        <v>292.41483016305176</v>
      </c>
      <c r="D2373" s="103">
        <f t="shared" ca="1" si="447"/>
        <v>338.88119814457832</v>
      </c>
      <c r="E2373" s="90">
        <f t="shared" ca="1" si="446"/>
        <v>104.48652256547709</v>
      </c>
      <c r="F2373" s="90">
        <f t="shared" ca="1" si="446"/>
        <v>93.321196930060935</v>
      </c>
      <c r="G2373" s="90">
        <f t="shared" ca="1" si="446"/>
        <v>75.614636484590335</v>
      </c>
      <c r="H2373" s="90">
        <f t="shared" ca="1" si="438"/>
        <v>516.75694974866462</v>
      </c>
      <c r="I2373" s="90">
        <f t="shared" ca="1" si="439"/>
        <v>385.73602709311268</v>
      </c>
      <c r="J2373" s="90">
        <f t="shared" ca="1" si="440"/>
        <v>414.49583462916866</v>
      </c>
    </row>
    <row r="2374" spans="1:10" ht="12.75" x14ac:dyDescent="0.2">
      <c r="A2374" s="84">
        <v>2362</v>
      </c>
      <c r="B2374" s="90">
        <f t="shared" ca="1" si="436"/>
        <v>410.03879437496528</v>
      </c>
      <c r="C2374" s="103">
        <f t="shared" ca="1" si="447"/>
        <v>302.34404874268182</v>
      </c>
      <c r="D2374" s="103">
        <f t="shared" ca="1" si="447"/>
        <v>347.13698814298397</v>
      </c>
      <c r="E2374" s="90">
        <f t="shared" ca="1" si="446"/>
        <v>116.79037057441521</v>
      </c>
      <c r="F2374" s="90">
        <f t="shared" ca="1" si="446"/>
        <v>86.305765150333812</v>
      </c>
      <c r="G2374" s="90">
        <f t="shared" ca="1" si="446"/>
        <v>101.45256302750401</v>
      </c>
      <c r="H2374" s="90">
        <f t="shared" ca="1" si="438"/>
        <v>526.82916494938047</v>
      </c>
      <c r="I2374" s="90">
        <f t="shared" ca="1" si="439"/>
        <v>388.64981389301562</v>
      </c>
      <c r="J2374" s="90">
        <f t="shared" ca="1" si="440"/>
        <v>448.58955117048799</v>
      </c>
    </row>
    <row r="2375" spans="1:10" ht="12.75" x14ac:dyDescent="0.2">
      <c r="A2375" s="84">
        <v>2363</v>
      </c>
      <c r="B2375" s="90">
        <f t="shared" ca="1" si="436"/>
        <v>418.43083709744764</v>
      </c>
      <c r="C2375" s="103">
        <f t="shared" ca="1" si="447"/>
        <v>300.23583708405306</v>
      </c>
      <c r="D2375" s="103">
        <f t="shared" ca="1" si="447"/>
        <v>326.67864718195005</v>
      </c>
      <c r="E2375" s="90">
        <f t="shared" ca="1" si="446"/>
        <v>109.15228599391632</v>
      </c>
      <c r="F2375" s="90">
        <f t="shared" ca="1" si="446"/>
        <v>76.126921788876174</v>
      </c>
      <c r="G2375" s="90">
        <f t="shared" ca="1" si="446"/>
        <v>106.61866585738581</v>
      </c>
      <c r="H2375" s="90">
        <f t="shared" ca="1" si="438"/>
        <v>527.58312309136397</v>
      </c>
      <c r="I2375" s="90">
        <f t="shared" ca="1" si="439"/>
        <v>376.36275887292925</v>
      </c>
      <c r="J2375" s="90">
        <f t="shared" ca="1" si="440"/>
        <v>433.29731303933585</v>
      </c>
    </row>
    <row r="2376" spans="1:10" ht="12.75" x14ac:dyDescent="0.2">
      <c r="A2376" s="84">
        <v>2364</v>
      </c>
      <c r="B2376" s="90">
        <f t="shared" ca="1" si="436"/>
        <v>403.48455242095633</v>
      </c>
      <c r="C2376" s="103">
        <f t="shared" ca="1" si="447"/>
        <v>313.38691351380072</v>
      </c>
      <c r="D2376" s="103">
        <f t="shared" ca="1" si="447"/>
        <v>348.88792104117181</v>
      </c>
      <c r="E2376" s="90">
        <f t="shared" ca="1" si="446"/>
        <v>114.04686077816696</v>
      </c>
      <c r="F2376" s="90">
        <f t="shared" ca="1" si="446"/>
        <v>92.039405373946977</v>
      </c>
      <c r="G2376" s="90">
        <f t="shared" ca="1" si="446"/>
        <v>90.646460676018052</v>
      </c>
      <c r="H2376" s="90">
        <f t="shared" ca="1" si="438"/>
        <v>517.53141319912334</v>
      </c>
      <c r="I2376" s="90">
        <f t="shared" ca="1" si="439"/>
        <v>405.4263188877477</v>
      </c>
      <c r="J2376" s="90">
        <f t="shared" ca="1" si="440"/>
        <v>439.53438171718983</v>
      </c>
    </row>
    <row r="2377" spans="1:10" ht="12.75" x14ac:dyDescent="0.2">
      <c r="A2377" s="84">
        <v>2365</v>
      </c>
      <c r="B2377" s="90">
        <f t="shared" ca="1" si="436"/>
        <v>407.41913809535725</v>
      </c>
      <c r="C2377" s="103">
        <f t="shared" ca="1" si="447"/>
        <v>296.77428955077039</v>
      </c>
      <c r="D2377" s="103">
        <f t="shared" ca="1" si="447"/>
        <v>348.38556370148029</v>
      </c>
      <c r="E2377" s="90">
        <f t="shared" ca="1" si="446"/>
        <v>117.31313910220346</v>
      </c>
      <c r="F2377" s="90">
        <f t="shared" ca="1" si="446"/>
        <v>86.761939624670859</v>
      </c>
      <c r="G2377" s="90">
        <f t="shared" ca="1" si="446"/>
        <v>66.54418925738895</v>
      </c>
      <c r="H2377" s="90">
        <f t="shared" ca="1" si="438"/>
        <v>524.73227719756073</v>
      </c>
      <c r="I2377" s="90">
        <f t="shared" ca="1" si="439"/>
        <v>383.53622917544124</v>
      </c>
      <c r="J2377" s="90">
        <f t="shared" ca="1" si="440"/>
        <v>414.92975295886924</v>
      </c>
    </row>
    <row r="2378" spans="1:10" ht="12.75" x14ac:dyDescent="0.2">
      <c r="A2378" s="84">
        <v>2366</v>
      </c>
      <c r="B2378" s="90">
        <f t="shared" ca="1" si="436"/>
        <v>410.56311621666725</v>
      </c>
      <c r="C2378" s="103">
        <f t="shared" ca="1" si="447"/>
        <v>285.85560009026966</v>
      </c>
      <c r="D2378" s="103">
        <f t="shared" ca="1" si="447"/>
        <v>341.30096141197367</v>
      </c>
      <c r="E2378" s="90">
        <f t="shared" ca="1" si="446"/>
        <v>107.69329685622847</v>
      </c>
      <c r="F2378" s="90">
        <f t="shared" ca="1" si="446"/>
        <v>77.54250801594867</v>
      </c>
      <c r="G2378" s="90">
        <f t="shared" ca="1" si="446"/>
        <v>86.716221591303665</v>
      </c>
      <c r="H2378" s="90">
        <f t="shared" ca="1" si="438"/>
        <v>518.25641307289573</v>
      </c>
      <c r="I2378" s="90">
        <f t="shared" ca="1" si="439"/>
        <v>363.39810810621833</v>
      </c>
      <c r="J2378" s="90">
        <f t="shared" ca="1" si="440"/>
        <v>428.01718300327735</v>
      </c>
    </row>
    <row r="2379" spans="1:10" ht="12.75" x14ac:dyDescent="0.2">
      <c r="A2379" s="84">
        <v>2367</v>
      </c>
      <c r="B2379" s="90">
        <f t="shared" ca="1" si="436"/>
        <v>408.00046290858194</v>
      </c>
      <c r="C2379" s="103">
        <f t="shared" ca="1" si="447"/>
        <v>312.56223749308248</v>
      </c>
      <c r="D2379" s="103">
        <f t="shared" ca="1" si="447"/>
        <v>346.43905108620038</v>
      </c>
      <c r="E2379" s="90">
        <f t="shared" ca="1" si="446"/>
        <v>119.95118882618696</v>
      </c>
      <c r="F2379" s="90">
        <f t="shared" ca="1" si="446"/>
        <v>76.418579756988123</v>
      </c>
      <c r="G2379" s="90">
        <f t="shared" ca="1" si="446"/>
        <v>93.066875860374608</v>
      </c>
      <c r="H2379" s="90">
        <f t="shared" ca="1" si="438"/>
        <v>527.95165173476892</v>
      </c>
      <c r="I2379" s="90">
        <f t="shared" ca="1" si="439"/>
        <v>388.98081725007057</v>
      </c>
      <c r="J2379" s="90">
        <f t="shared" ca="1" si="440"/>
        <v>439.50592694657496</v>
      </c>
    </row>
    <row r="2380" spans="1:10" ht="12.75" x14ac:dyDescent="0.2">
      <c r="A2380" s="84">
        <v>2368</v>
      </c>
      <c r="B2380" s="90">
        <f t="shared" ca="1" si="436"/>
        <v>412.44628771613611</v>
      </c>
      <c r="C2380" s="103">
        <f t="shared" ca="1" si="447"/>
        <v>291.99392155136991</v>
      </c>
      <c r="D2380" s="103">
        <f t="shared" ca="1" si="447"/>
        <v>349.73791358498323</v>
      </c>
      <c r="E2380" s="90">
        <f t="shared" ca="1" si="446"/>
        <v>111.39557539731464</v>
      </c>
      <c r="F2380" s="90">
        <f t="shared" ca="1" si="446"/>
        <v>91.368195641892953</v>
      </c>
      <c r="G2380" s="90">
        <f t="shared" ca="1" si="446"/>
        <v>102.48094220352479</v>
      </c>
      <c r="H2380" s="90">
        <f t="shared" ca="1" si="438"/>
        <v>523.8418631134507</v>
      </c>
      <c r="I2380" s="90">
        <f t="shared" ca="1" si="439"/>
        <v>383.36211719326286</v>
      </c>
      <c r="J2380" s="90">
        <f t="shared" ca="1" si="440"/>
        <v>452.21885578850799</v>
      </c>
    </row>
    <row r="2381" spans="1:10" ht="12.75" x14ac:dyDescent="0.2">
      <c r="A2381" s="84">
        <v>2369</v>
      </c>
      <c r="B2381" s="90">
        <f t="shared" ca="1" si="436"/>
        <v>413.56793949342079</v>
      </c>
      <c r="C2381" s="103">
        <f t="shared" ca="1" si="447"/>
        <v>305.71091501520471</v>
      </c>
      <c r="D2381" s="103">
        <f t="shared" ca="1" si="447"/>
        <v>339.17901067266985</v>
      </c>
      <c r="E2381" s="90">
        <f t="shared" ca="1" si="446"/>
        <v>113.02309314796767</v>
      </c>
      <c r="F2381" s="90">
        <f t="shared" ca="1" si="446"/>
        <v>81.709604392443296</v>
      </c>
      <c r="G2381" s="90">
        <f t="shared" ca="1" si="446"/>
        <v>91.766170826870606</v>
      </c>
      <c r="H2381" s="90">
        <f t="shared" ca="1" si="438"/>
        <v>526.59103264138844</v>
      </c>
      <c r="I2381" s="90">
        <f t="shared" ca="1" si="439"/>
        <v>387.42051940764799</v>
      </c>
      <c r="J2381" s="90">
        <f t="shared" ca="1" si="440"/>
        <v>430.94518149954047</v>
      </c>
    </row>
    <row r="2382" spans="1:10" ht="12.75" x14ac:dyDescent="0.2">
      <c r="A2382" s="84">
        <v>2370</v>
      </c>
      <c r="B2382" s="90">
        <f t="shared" ref="B2382:B2445" ca="1" si="448">NORMINV(RAND(),B$5,B$6)</f>
        <v>405.8478731404806</v>
      </c>
      <c r="C2382" s="103">
        <f t="shared" ref="C2382:G2397" ca="1" si="449">NORMINV(RAND(),C$5,C$6)</f>
        <v>315.86755011566243</v>
      </c>
      <c r="D2382" s="103">
        <f t="shared" ca="1" si="449"/>
        <v>341.16891646854032</v>
      </c>
      <c r="E2382" s="90">
        <f t="shared" ca="1" si="449"/>
        <v>118.86450492048264</v>
      </c>
      <c r="F2382" s="90">
        <f t="shared" ca="1" si="449"/>
        <v>75.855210733784801</v>
      </c>
      <c r="G2382" s="90">
        <f t="shared" ca="1" si="449"/>
        <v>89.7605062007718</v>
      </c>
      <c r="H2382" s="90">
        <f t="shared" ref="H2382:H2445" ca="1" si="450">+B2382+E2382</f>
        <v>524.71237806096326</v>
      </c>
      <c r="I2382" s="90">
        <f t="shared" ref="I2382:I2445" ca="1" si="451">+C2382+F2382</f>
        <v>391.72276084944724</v>
      </c>
      <c r="J2382" s="90">
        <f t="shared" ref="J2382:J2445" ca="1" si="452">+D2382+G2382</f>
        <v>430.92942266931209</v>
      </c>
    </row>
    <row r="2383" spans="1:10" ht="12.75" x14ac:dyDescent="0.2">
      <c r="A2383" s="84">
        <v>2371</v>
      </c>
      <c r="B2383" s="90">
        <f t="shared" ca="1" si="448"/>
        <v>412.31931552512685</v>
      </c>
      <c r="C2383" s="103">
        <f t="shared" ref="C2383:D2397" ca="1" si="453">NORMINV(RAND(),C$5,C$6)</f>
        <v>308.32015322611704</v>
      </c>
      <c r="D2383" s="103">
        <f t="shared" ca="1" si="453"/>
        <v>355.54561676557091</v>
      </c>
      <c r="E2383" s="90">
        <f t="shared" ca="1" si="449"/>
        <v>108.63550910601424</v>
      </c>
      <c r="F2383" s="90">
        <f t="shared" ca="1" si="449"/>
        <v>88.018409354176271</v>
      </c>
      <c r="G2383" s="90">
        <f t="shared" ca="1" si="449"/>
        <v>93.421157674435349</v>
      </c>
      <c r="H2383" s="90">
        <f t="shared" ca="1" si="450"/>
        <v>520.95482463114104</v>
      </c>
      <c r="I2383" s="90">
        <f t="shared" ca="1" si="451"/>
        <v>396.33856258029334</v>
      </c>
      <c r="J2383" s="90">
        <f t="shared" ca="1" si="452"/>
        <v>448.96677444000625</v>
      </c>
    </row>
    <row r="2384" spans="1:10" ht="12.75" x14ac:dyDescent="0.2">
      <c r="A2384" s="84">
        <v>2372</v>
      </c>
      <c r="B2384" s="90">
        <f t="shared" ca="1" si="448"/>
        <v>413.62231277348752</v>
      </c>
      <c r="C2384" s="103">
        <f t="shared" ca="1" si="453"/>
        <v>301.21686558606046</v>
      </c>
      <c r="D2384" s="103">
        <f t="shared" ca="1" si="453"/>
        <v>338.29891226846848</v>
      </c>
      <c r="E2384" s="90">
        <f t="shared" ca="1" si="449"/>
        <v>102.73384435856838</v>
      </c>
      <c r="F2384" s="90">
        <f t="shared" ca="1" si="449"/>
        <v>77.956425486739803</v>
      </c>
      <c r="G2384" s="90">
        <f t="shared" ca="1" si="449"/>
        <v>92.46022998460397</v>
      </c>
      <c r="H2384" s="90">
        <f t="shared" ca="1" si="450"/>
        <v>516.35615713205584</v>
      </c>
      <c r="I2384" s="90">
        <f t="shared" ca="1" si="451"/>
        <v>379.17329107280028</v>
      </c>
      <c r="J2384" s="90">
        <f t="shared" ca="1" si="452"/>
        <v>430.75914225307247</v>
      </c>
    </row>
    <row r="2385" spans="1:10" ht="12.75" x14ac:dyDescent="0.2">
      <c r="A2385" s="84">
        <v>2373</v>
      </c>
      <c r="B2385" s="90">
        <f t="shared" ca="1" si="448"/>
        <v>412.533701909667</v>
      </c>
      <c r="C2385" s="103">
        <f t="shared" ca="1" si="453"/>
        <v>302.97059481121471</v>
      </c>
      <c r="D2385" s="103">
        <f t="shared" ca="1" si="453"/>
        <v>345.62730349834169</v>
      </c>
      <c r="E2385" s="90">
        <f t="shared" ca="1" si="449"/>
        <v>115.36471153052617</v>
      </c>
      <c r="F2385" s="90">
        <f t="shared" ca="1" si="449"/>
        <v>83.828604082856231</v>
      </c>
      <c r="G2385" s="90">
        <f t="shared" ca="1" si="449"/>
        <v>91.318909510289743</v>
      </c>
      <c r="H2385" s="90">
        <f t="shared" ca="1" si="450"/>
        <v>527.89841344019317</v>
      </c>
      <c r="I2385" s="90">
        <f t="shared" ca="1" si="451"/>
        <v>386.79919889407097</v>
      </c>
      <c r="J2385" s="90">
        <f t="shared" ca="1" si="452"/>
        <v>436.94621300863145</v>
      </c>
    </row>
    <row r="2386" spans="1:10" ht="12.75" x14ac:dyDescent="0.2">
      <c r="A2386" s="84">
        <v>2374</v>
      </c>
      <c r="B2386" s="90">
        <f t="shared" ca="1" si="448"/>
        <v>410.21033153953908</v>
      </c>
      <c r="C2386" s="103">
        <f t="shared" ca="1" si="453"/>
        <v>305.31693310531972</v>
      </c>
      <c r="D2386" s="103">
        <f t="shared" ca="1" si="453"/>
        <v>347.7304950304266</v>
      </c>
      <c r="E2386" s="90">
        <f t="shared" ca="1" si="449"/>
        <v>103.80410393154177</v>
      </c>
      <c r="F2386" s="90">
        <f t="shared" ca="1" si="449"/>
        <v>77.064077533456597</v>
      </c>
      <c r="G2386" s="90">
        <f t="shared" ca="1" si="449"/>
        <v>89.786058200006195</v>
      </c>
      <c r="H2386" s="90">
        <f t="shared" ca="1" si="450"/>
        <v>514.0144354710809</v>
      </c>
      <c r="I2386" s="90">
        <f t="shared" ca="1" si="451"/>
        <v>382.38101063877633</v>
      </c>
      <c r="J2386" s="90">
        <f t="shared" ca="1" si="452"/>
        <v>437.51655323043281</v>
      </c>
    </row>
    <row r="2387" spans="1:10" ht="12.75" x14ac:dyDescent="0.2">
      <c r="A2387" s="84">
        <v>2375</v>
      </c>
      <c r="B2387" s="90">
        <f t="shared" ca="1" si="448"/>
        <v>414.10961489748121</v>
      </c>
      <c r="C2387" s="103">
        <f t="shared" ca="1" si="453"/>
        <v>296.70576987848006</v>
      </c>
      <c r="D2387" s="103">
        <f t="shared" ca="1" si="453"/>
        <v>359.0148714828785</v>
      </c>
      <c r="E2387" s="90">
        <f t="shared" ca="1" si="449"/>
        <v>107.24427848321957</v>
      </c>
      <c r="F2387" s="90">
        <f t="shared" ca="1" si="449"/>
        <v>87.044250497334488</v>
      </c>
      <c r="G2387" s="90">
        <f t="shared" ca="1" si="449"/>
        <v>72.81690838497255</v>
      </c>
      <c r="H2387" s="90">
        <f t="shared" ca="1" si="450"/>
        <v>521.35389338070081</v>
      </c>
      <c r="I2387" s="90">
        <f t="shared" ca="1" si="451"/>
        <v>383.75002037581453</v>
      </c>
      <c r="J2387" s="90">
        <f t="shared" ca="1" si="452"/>
        <v>431.83177986785108</v>
      </c>
    </row>
    <row r="2388" spans="1:10" ht="12.75" x14ac:dyDescent="0.2">
      <c r="A2388" s="84">
        <v>2376</v>
      </c>
      <c r="B2388" s="90">
        <f t="shared" ca="1" si="448"/>
        <v>417.45096636488211</v>
      </c>
      <c r="C2388" s="103">
        <f t="shared" ca="1" si="453"/>
        <v>319.32995630262695</v>
      </c>
      <c r="D2388" s="103">
        <f t="shared" ca="1" si="453"/>
        <v>354.09326915371355</v>
      </c>
      <c r="E2388" s="90">
        <f t="shared" ca="1" si="449"/>
        <v>108.46339208086236</v>
      </c>
      <c r="F2388" s="90">
        <f t="shared" ca="1" si="449"/>
        <v>85.187296962091096</v>
      </c>
      <c r="G2388" s="90">
        <f t="shared" ca="1" si="449"/>
        <v>102.53195159091021</v>
      </c>
      <c r="H2388" s="90">
        <f t="shared" ca="1" si="450"/>
        <v>525.91435844574448</v>
      </c>
      <c r="I2388" s="90">
        <f t="shared" ca="1" si="451"/>
        <v>404.51725326471808</v>
      </c>
      <c r="J2388" s="90">
        <f t="shared" ca="1" si="452"/>
        <v>456.62522074462379</v>
      </c>
    </row>
    <row r="2389" spans="1:10" ht="12.75" x14ac:dyDescent="0.2">
      <c r="A2389" s="84">
        <v>2377</v>
      </c>
      <c r="B2389" s="90">
        <f t="shared" ca="1" si="448"/>
        <v>415.62331475164586</v>
      </c>
      <c r="C2389" s="103">
        <f t="shared" ca="1" si="453"/>
        <v>291.55637573108618</v>
      </c>
      <c r="D2389" s="103">
        <f t="shared" ca="1" si="453"/>
        <v>356.02416301514694</v>
      </c>
      <c r="E2389" s="90">
        <f t="shared" ca="1" si="449"/>
        <v>107.32288798389342</v>
      </c>
      <c r="F2389" s="90">
        <f t="shared" ca="1" si="449"/>
        <v>75.307848142184312</v>
      </c>
      <c r="G2389" s="90">
        <f t="shared" ca="1" si="449"/>
        <v>92.778627842529588</v>
      </c>
      <c r="H2389" s="90">
        <f t="shared" ca="1" si="450"/>
        <v>522.94620273553926</v>
      </c>
      <c r="I2389" s="90">
        <f t="shared" ca="1" si="451"/>
        <v>366.86422387327048</v>
      </c>
      <c r="J2389" s="90">
        <f t="shared" ca="1" si="452"/>
        <v>448.80279085767654</v>
      </c>
    </row>
    <row r="2390" spans="1:10" ht="12.75" x14ac:dyDescent="0.2">
      <c r="A2390" s="84">
        <v>2378</v>
      </c>
      <c r="B2390" s="90">
        <f t="shared" ca="1" si="448"/>
        <v>413.34207900042651</v>
      </c>
      <c r="C2390" s="103">
        <f t="shared" ca="1" si="453"/>
        <v>297.02935922810553</v>
      </c>
      <c r="D2390" s="103">
        <f t="shared" ca="1" si="453"/>
        <v>360.42418916830155</v>
      </c>
      <c r="E2390" s="90">
        <f t="shared" ca="1" si="449"/>
        <v>109.31635111298591</v>
      </c>
      <c r="F2390" s="90">
        <f t="shared" ca="1" si="449"/>
        <v>66.770607572470411</v>
      </c>
      <c r="G2390" s="90">
        <f t="shared" ca="1" si="449"/>
        <v>71.556551935719256</v>
      </c>
      <c r="H2390" s="90">
        <f t="shared" ca="1" si="450"/>
        <v>522.65843011341246</v>
      </c>
      <c r="I2390" s="90">
        <f t="shared" ca="1" si="451"/>
        <v>363.79996680057593</v>
      </c>
      <c r="J2390" s="90">
        <f t="shared" ca="1" si="452"/>
        <v>431.98074110402081</v>
      </c>
    </row>
    <row r="2391" spans="1:10" ht="12.75" x14ac:dyDescent="0.2">
      <c r="A2391" s="84">
        <v>2379</v>
      </c>
      <c r="B2391" s="90">
        <f t="shared" ca="1" si="448"/>
        <v>412.21351198814432</v>
      </c>
      <c r="C2391" s="103">
        <f t="shared" ca="1" si="453"/>
        <v>291.97036136691315</v>
      </c>
      <c r="D2391" s="103">
        <f t="shared" ca="1" si="453"/>
        <v>317.62728423746637</v>
      </c>
      <c r="E2391" s="90">
        <f t="shared" ca="1" si="449"/>
        <v>118.31011630037473</v>
      </c>
      <c r="F2391" s="90">
        <f t="shared" ca="1" si="449"/>
        <v>83.969796208886763</v>
      </c>
      <c r="G2391" s="90">
        <f t="shared" ca="1" si="449"/>
        <v>68.78956305988207</v>
      </c>
      <c r="H2391" s="90">
        <f t="shared" ca="1" si="450"/>
        <v>530.52362828851903</v>
      </c>
      <c r="I2391" s="90">
        <f t="shared" ca="1" si="451"/>
        <v>375.9401575757999</v>
      </c>
      <c r="J2391" s="90">
        <f t="shared" ca="1" si="452"/>
        <v>386.41684729734845</v>
      </c>
    </row>
    <row r="2392" spans="1:10" ht="12.75" x14ac:dyDescent="0.2">
      <c r="A2392" s="84">
        <v>2380</v>
      </c>
      <c r="B2392" s="90">
        <f t="shared" ca="1" si="448"/>
        <v>410.42264626604538</v>
      </c>
      <c r="C2392" s="103">
        <f t="shared" ca="1" si="453"/>
        <v>297.28228570219181</v>
      </c>
      <c r="D2392" s="103">
        <f t="shared" ca="1" si="453"/>
        <v>340.91318504534235</v>
      </c>
      <c r="E2392" s="90">
        <f t="shared" ca="1" si="449"/>
        <v>107.82556835591647</v>
      </c>
      <c r="F2392" s="90">
        <f t="shared" ca="1" si="449"/>
        <v>88.802160188214089</v>
      </c>
      <c r="G2392" s="90">
        <f t="shared" ca="1" si="449"/>
        <v>113.34850198661371</v>
      </c>
      <c r="H2392" s="90">
        <f t="shared" ca="1" si="450"/>
        <v>518.24821462196189</v>
      </c>
      <c r="I2392" s="90">
        <f t="shared" ca="1" si="451"/>
        <v>386.0844458904059</v>
      </c>
      <c r="J2392" s="90">
        <f t="shared" ca="1" si="452"/>
        <v>454.26168703195606</v>
      </c>
    </row>
    <row r="2393" spans="1:10" ht="12.75" x14ac:dyDescent="0.2">
      <c r="A2393" s="84">
        <v>2381</v>
      </c>
      <c r="B2393" s="90">
        <f t="shared" ca="1" si="448"/>
        <v>408.21775956391468</v>
      </c>
      <c r="C2393" s="103">
        <f t="shared" ca="1" si="453"/>
        <v>284.08692418492672</v>
      </c>
      <c r="D2393" s="103">
        <f t="shared" ca="1" si="453"/>
        <v>370.85682202169409</v>
      </c>
      <c r="E2393" s="90">
        <f t="shared" ca="1" si="449"/>
        <v>111.01138735134978</v>
      </c>
      <c r="F2393" s="90">
        <f t="shared" ca="1" si="449"/>
        <v>83.729400709528861</v>
      </c>
      <c r="G2393" s="90">
        <f t="shared" ca="1" si="449"/>
        <v>88.112613245287491</v>
      </c>
      <c r="H2393" s="90">
        <f t="shared" ca="1" si="450"/>
        <v>519.22914691526444</v>
      </c>
      <c r="I2393" s="90">
        <f t="shared" ca="1" si="451"/>
        <v>367.81632489445559</v>
      </c>
      <c r="J2393" s="90">
        <f t="shared" ca="1" si="452"/>
        <v>458.96943526698158</v>
      </c>
    </row>
    <row r="2394" spans="1:10" ht="12.75" x14ac:dyDescent="0.2">
      <c r="A2394" s="84">
        <v>2382</v>
      </c>
      <c r="B2394" s="90">
        <f t="shared" ca="1" si="448"/>
        <v>402.95293256687836</v>
      </c>
      <c r="C2394" s="103">
        <f t="shared" ca="1" si="453"/>
        <v>305.99407971160502</v>
      </c>
      <c r="D2394" s="103">
        <f t="shared" ca="1" si="453"/>
        <v>343.39371456528522</v>
      </c>
      <c r="E2394" s="90">
        <f t="shared" ca="1" si="449"/>
        <v>110.88039131017044</v>
      </c>
      <c r="F2394" s="90">
        <f t="shared" ca="1" si="449"/>
        <v>64.775557618847529</v>
      </c>
      <c r="G2394" s="90">
        <f t="shared" ca="1" si="449"/>
        <v>93.810732777434438</v>
      </c>
      <c r="H2394" s="90">
        <f t="shared" ca="1" si="450"/>
        <v>513.83332387704877</v>
      </c>
      <c r="I2394" s="90">
        <f t="shared" ca="1" si="451"/>
        <v>370.76963733045255</v>
      </c>
      <c r="J2394" s="90">
        <f t="shared" ca="1" si="452"/>
        <v>437.20444734271967</v>
      </c>
    </row>
    <row r="2395" spans="1:10" ht="12.75" x14ac:dyDescent="0.2">
      <c r="A2395" s="84">
        <v>2383</v>
      </c>
      <c r="B2395" s="90">
        <f t="shared" ca="1" si="448"/>
        <v>415.81168152763104</v>
      </c>
      <c r="C2395" s="103">
        <f t="shared" ca="1" si="453"/>
        <v>309.98766707381213</v>
      </c>
      <c r="D2395" s="103">
        <f t="shared" ca="1" si="453"/>
        <v>348.88337000922263</v>
      </c>
      <c r="E2395" s="90">
        <f t="shared" ca="1" si="449"/>
        <v>101.81302149950056</v>
      </c>
      <c r="F2395" s="90">
        <f t="shared" ca="1" si="449"/>
        <v>89.202611169071758</v>
      </c>
      <c r="G2395" s="90">
        <f t="shared" ca="1" si="449"/>
        <v>90.869709822743872</v>
      </c>
      <c r="H2395" s="90">
        <f t="shared" ca="1" si="450"/>
        <v>517.62470302713155</v>
      </c>
      <c r="I2395" s="90">
        <f t="shared" ca="1" si="451"/>
        <v>399.19027824288389</v>
      </c>
      <c r="J2395" s="90">
        <f t="shared" ca="1" si="452"/>
        <v>439.75307983196649</v>
      </c>
    </row>
    <row r="2396" spans="1:10" ht="12.75" x14ac:dyDescent="0.2">
      <c r="A2396" s="84">
        <v>2384</v>
      </c>
      <c r="B2396" s="90">
        <f t="shared" ca="1" si="448"/>
        <v>402.19915541063807</v>
      </c>
      <c r="C2396" s="103">
        <f t="shared" ca="1" si="453"/>
        <v>309.25424418593332</v>
      </c>
      <c r="D2396" s="103">
        <f t="shared" ca="1" si="453"/>
        <v>348.07577516205936</v>
      </c>
      <c r="E2396" s="90">
        <f t="shared" ca="1" si="449"/>
        <v>106.73904164667395</v>
      </c>
      <c r="F2396" s="90">
        <f t="shared" ca="1" si="449"/>
        <v>87.098823406079489</v>
      </c>
      <c r="G2396" s="90">
        <f t="shared" ca="1" si="449"/>
        <v>101.91097253578515</v>
      </c>
      <c r="H2396" s="90">
        <f t="shared" ca="1" si="450"/>
        <v>508.93819705731204</v>
      </c>
      <c r="I2396" s="90">
        <f t="shared" ca="1" si="451"/>
        <v>396.35306759201279</v>
      </c>
      <c r="J2396" s="90">
        <f t="shared" ca="1" si="452"/>
        <v>449.98674769784452</v>
      </c>
    </row>
    <row r="2397" spans="1:10" ht="12.75" x14ac:dyDescent="0.2">
      <c r="A2397" s="84">
        <v>2385</v>
      </c>
      <c r="B2397" s="90">
        <f t="shared" ca="1" si="448"/>
        <v>418.71785578429188</v>
      </c>
      <c r="C2397" s="103">
        <f t="shared" ca="1" si="453"/>
        <v>297.70877971258585</v>
      </c>
      <c r="D2397" s="103">
        <f t="shared" ca="1" si="453"/>
        <v>341.97917974238527</v>
      </c>
      <c r="E2397" s="90">
        <f t="shared" ca="1" si="449"/>
        <v>100.58755632981307</v>
      </c>
      <c r="F2397" s="90">
        <f t="shared" ca="1" si="449"/>
        <v>76.335355494051484</v>
      </c>
      <c r="G2397" s="90">
        <f t="shared" ca="1" si="449"/>
        <v>109.79741451507788</v>
      </c>
      <c r="H2397" s="90">
        <f t="shared" ca="1" si="450"/>
        <v>519.30541211410491</v>
      </c>
      <c r="I2397" s="90">
        <f t="shared" ca="1" si="451"/>
        <v>374.04413520663735</v>
      </c>
      <c r="J2397" s="90">
        <f t="shared" ca="1" si="452"/>
        <v>451.77659425746316</v>
      </c>
    </row>
    <row r="2398" spans="1:10" ht="12.75" x14ac:dyDescent="0.2">
      <c r="A2398" s="84">
        <v>2386</v>
      </c>
      <c r="B2398" s="90">
        <f t="shared" ca="1" si="448"/>
        <v>405.74562831959616</v>
      </c>
      <c r="C2398" s="103">
        <f t="shared" ref="C2398:G2413" ca="1" si="454">NORMINV(RAND(),C$5,C$6)</f>
        <v>284.80767381855628</v>
      </c>
      <c r="D2398" s="103">
        <f t="shared" ca="1" si="454"/>
        <v>356.46712477671542</v>
      </c>
      <c r="E2398" s="90">
        <f t="shared" ca="1" si="454"/>
        <v>100.33942358561505</v>
      </c>
      <c r="F2398" s="90">
        <f t="shared" ca="1" si="454"/>
        <v>101.12880434891227</v>
      </c>
      <c r="G2398" s="90">
        <f t="shared" ca="1" si="454"/>
        <v>77.979589866471457</v>
      </c>
      <c r="H2398" s="90">
        <f t="shared" ca="1" si="450"/>
        <v>506.08505190521123</v>
      </c>
      <c r="I2398" s="90">
        <f t="shared" ca="1" si="451"/>
        <v>385.93647816746852</v>
      </c>
      <c r="J2398" s="90">
        <f t="shared" ca="1" si="452"/>
        <v>434.44671464318685</v>
      </c>
    </row>
    <row r="2399" spans="1:10" ht="12.75" x14ac:dyDescent="0.2">
      <c r="A2399" s="84">
        <v>2387</v>
      </c>
      <c r="B2399" s="90">
        <f t="shared" ca="1" si="448"/>
        <v>413.5519561265267</v>
      </c>
      <c r="C2399" s="103">
        <f t="shared" ref="C2399:D2413" ca="1" si="455">NORMINV(RAND(),C$5,C$6)</f>
        <v>315.79064351481128</v>
      </c>
      <c r="D2399" s="103">
        <f t="shared" ca="1" si="455"/>
        <v>346.82117186837667</v>
      </c>
      <c r="E2399" s="90">
        <f t="shared" ca="1" si="454"/>
        <v>113.08139525723874</v>
      </c>
      <c r="F2399" s="90">
        <f t="shared" ca="1" si="454"/>
        <v>71.872151170444184</v>
      </c>
      <c r="G2399" s="90">
        <f t="shared" ca="1" si="454"/>
        <v>96.646864914203576</v>
      </c>
      <c r="H2399" s="90">
        <f t="shared" ca="1" si="450"/>
        <v>526.63335138376544</v>
      </c>
      <c r="I2399" s="90">
        <f t="shared" ca="1" si="451"/>
        <v>387.66279468525545</v>
      </c>
      <c r="J2399" s="90">
        <f t="shared" ca="1" si="452"/>
        <v>443.46803678258027</v>
      </c>
    </row>
    <row r="2400" spans="1:10" ht="12.75" x14ac:dyDescent="0.2">
      <c r="A2400" s="84">
        <v>2388</v>
      </c>
      <c r="B2400" s="90">
        <f t="shared" ca="1" si="448"/>
        <v>417.10284665989712</v>
      </c>
      <c r="C2400" s="103">
        <f t="shared" ca="1" si="455"/>
        <v>301.40521057779722</v>
      </c>
      <c r="D2400" s="103">
        <f t="shared" ca="1" si="455"/>
        <v>339.88984358740157</v>
      </c>
      <c r="E2400" s="90">
        <f t="shared" ca="1" si="454"/>
        <v>109.83154835401245</v>
      </c>
      <c r="F2400" s="90">
        <f t="shared" ca="1" si="454"/>
        <v>80.32455004459203</v>
      </c>
      <c r="G2400" s="90">
        <f t="shared" ca="1" si="454"/>
        <v>93.188039015067034</v>
      </c>
      <c r="H2400" s="90">
        <f t="shared" ca="1" si="450"/>
        <v>526.93439501390958</v>
      </c>
      <c r="I2400" s="90">
        <f t="shared" ca="1" si="451"/>
        <v>381.72976062238922</v>
      </c>
      <c r="J2400" s="90">
        <f t="shared" ca="1" si="452"/>
        <v>433.07788260246861</v>
      </c>
    </row>
    <row r="2401" spans="1:10" ht="12.75" x14ac:dyDescent="0.2">
      <c r="A2401" s="84">
        <v>2389</v>
      </c>
      <c r="B2401" s="90">
        <f t="shared" ca="1" si="448"/>
        <v>406.59980424834112</v>
      </c>
      <c r="C2401" s="103">
        <f t="shared" ca="1" si="455"/>
        <v>303.77911629387648</v>
      </c>
      <c r="D2401" s="103">
        <f t="shared" ca="1" si="455"/>
        <v>361.72637461657797</v>
      </c>
      <c r="E2401" s="90">
        <f t="shared" ca="1" si="454"/>
        <v>107.18227634905553</v>
      </c>
      <c r="F2401" s="90">
        <f t="shared" ca="1" si="454"/>
        <v>67.80417291717373</v>
      </c>
      <c r="G2401" s="90">
        <f t="shared" ca="1" si="454"/>
        <v>90.275071194022388</v>
      </c>
      <c r="H2401" s="90">
        <f t="shared" ca="1" si="450"/>
        <v>513.78208059739666</v>
      </c>
      <c r="I2401" s="90">
        <f t="shared" ca="1" si="451"/>
        <v>371.58328921105021</v>
      </c>
      <c r="J2401" s="90">
        <f t="shared" ca="1" si="452"/>
        <v>452.00144581060033</v>
      </c>
    </row>
    <row r="2402" spans="1:10" ht="12.75" x14ac:dyDescent="0.2">
      <c r="A2402" s="84">
        <v>2390</v>
      </c>
      <c r="B2402" s="90">
        <f t="shared" ca="1" si="448"/>
        <v>404.62075547863583</v>
      </c>
      <c r="C2402" s="103">
        <f t="shared" ca="1" si="455"/>
        <v>303.82362500044991</v>
      </c>
      <c r="D2402" s="103">
        <f t="shared" ca="1" si="455"/>
        <v>328.57250084822499</v>
      </c>
      <c r="E2402" s="90">
        <f t="shared" ca="1" si="454"/>
        <v>112.14950281190819</v>
      </c>
      <c r="F2402" s="90">
        <f t="shared" ca="1" si="454"/>
        <v>81.909873924394816</v>
      </c>
      <c r="G2402" s="90">
        <f t="shared" ca="1" si="454"/>
        <v>106.09319126819346</v>
      </c>
      <c r="H2402" s="90">
        <f t="shared" ca="1" si="450"/>
        <v>516.77025829054401</v>
      </c>
      <c r="I2402" s="90">
        <f t="shared" ca="1" si="451"/>
        <v>385.73349892484475</v>
      </c>
      <c r="J2402" s="90">
        <f t="shared" ca="1" si="452"/>
        <v>434.66569211641843</v>
      </c>
    </row>
    <row r="2403" spans="1:10" ht="12.75" x14ac:dyDescent="0.2">
      <c r="A2403" s="84">
        <v>2391</v>
      </c>
      <c r="B2403" s="90">
        <f t="shared" ca="1" si="448"/>
        <v>410.42406905023091</v>
      </c>
      <c r="C2403" s="103">
        <f t="shared" ca="1" si="455"/>
        <v>296.82188424506074</v>
      </c>
      <c r="D2403" s="103">
        <f t="shared" ca="1" si="455"/>
        <v>338.89352837974411</v>
      </c>
      <c r="E2403" s="90">
        <f t="shared" ca="1" si="454"/>
        <v>100.78012005096554</v>
      </c>
      <c r="F2403" s="90">
        <f t="shared" ca="1" si="454"/>
        <v>75.311021095799219</v>
      </c>
      <c r="G2403" s="90">
        <f t="shared" ca="1" si="454"/>
        <v>73.751199510468126</v>
      </c>
      <c r="H2403" s="90">
        <f t="shared" ca="1" si="450"/>
        <v>511.20418910119645</v>
      </c>
      <c r="I2403" s="90">
        <f t="shared" ca="1" si="451"/>
        <v>372.13290534085996</v>
      </c>
      <c r="J2403" s="90">
        <f t="shared" ca="1" si="452"/>
        <v>412.64472789021227</v>
      </c>
    </row>
    <row r="2404" spans="1:10" ht="12.75" x14ac:dyDescent="0.2">
      <c r="A2404" s="84">
        <v>2392</v>
      </c>
      <c r="B2404" s="90">
        <f t="shared" ca="1" si="448"/>
        <v>416.2749672107069</v>
      </c>
      <c r="C2404" s="103">
        <f t="shared" ca="1" si="455"/>
        <v>286.9676554103221</v>
      </c>
      <c r="D2404" s="103">
        <f t="shared" ca="1" si="455"/>
        <v>350.27428656635959</v>
      </c>
      <c r="E2404" s="90">
        <f t="shared" ca="1" si="454"/>
        <v>110.23568172407924</v>
      </c>
      <c r="F2404" s="90">
        <f t="shared" ca="1" si="454"/>
        <v>95.599206468776842</v>
      </c>
      <c r="G2404" s="90">
        <f t="shared" ca="1" si="454"/>
        <v>97.411821577776053</v>
      </c>
      <c r="H2404" s="90">
        <f t="shared" ca="1" si="450"/>
        <v>526.5106489347861</v>
      </c>
      <c r="I2404" s="90">
        <f t="shared" ca="1" si="451"/>
        <v>382.56686187909895</v>
      </c>
      <c r="J2404" s="90">
        <f t="shared" ca="1" si="452"/>
        <v>447.68610814413563</v>
      </c>
    </row>
    <row r="2405" spans="1:10" ht="12.75" x14ac:dyDescent="0.2">
      <c r="A2405" s="84">
        <v>2393</v>
      </c>
      <c r="B2405" s="90">
        <f t="shared" ca="1" si="448"/>
        <v>414.70492567690019</v>
      </c>
      <c r="C2405" s="103">
        <f t="shared" ca="1" si="455"/>
        <v>305.48243411561901</v>
      </c>
      <c r="D2405" s="103">
        <f t="shared" ca="1" si="455"/>
        <v>341.46603872473634</v>
      </c>
      <c r="E2405" s="90">
        <f t="shared" ca="1" si="454"/>
        <v>103.11945734652102</v>
      </c>
      <c r="F2405" s="90">
        <f t="shared" ca="1" si="454"/>
        <v>83.91604808551827</v>
      </c>
      <c r="G2405" s="90">
        <f t="shared" ca="1" si="454"/>
        <v>85.512568844742475</v>
      </c>
      <c r="H2405" s="90">
        <f t="shared" ca="1" si="450"/>
        <v>517.82438302342121</v>
      </c>
      <c r="I2405" s="90">
        <f t="shared" ca="1" si="451"/>
        <v>389.39848220113731</v>
      </c>
      <c r="J2405" s="90">
        <f t="shared" ca="1" si="452"/>
        <v>426.97860756947881</v>
      </c>
    </row>
    <row r="2406" spans="1:10" ht="12.75" x14ac:dyDescent="0.2">
      <c r="A2406" s="84">
        <v>2394</v>
      </c>
      <c r="B2406" s="90">
        <f t="shared" ca="1" si="448"/>
        <v>410.64350352956041</v>
      </c>
      <c r="C2406" s="103">
        <f t="shared" ca="1" si="455"/>
        <v>300.81444083536945</v>
      </c>
      <c r="D2406" s="103">
        <f t="shared" ca="1" si="455"/>
        <v>353.5476554200693</v>
      </c>
      <c r="E2406" s="90">
        <f t="shared" ca="1" si="454"/>
        <v>124.08470908473453</v>
      </c>
      <c r="F2406" s="90">
        <f t="shared" ca="1" si="454"/>
        <v>85.341453350804599</v>
      </c>
      <c r="G2406" s="90">
        <f t="shared" ca="1" si="454"/>
        <v>117.83278223880966</v>
      </c>
      <c r="H2406" s="90">
        <f t="shared" ca="1" si="450"/>
        <v>534.72821261429499</v>
      </c>
      <c r="I2406" s="90">
        <f t="shared" ca="1" si="451"/>
        <v>386.15589418617407</v>
      </c>
      <c r="J2406" s="90">
        <f t="shared" ca="1" si="452"/>
        <v>471.38043765887898</v>
      </c>
    </row>
    <row r="2407" spans="1:10" ht="12.75" x14ac:dyDescent="0.2">
      <c r="A2407" s="84">
        <v>2395</v>
      </c>
      <c r="B2407" s="90">
        <f t="shared" ca="1" si="448"/>
        <v>408.10914179781349</v>
      </c>
      <c r="C2407" s="103">
        <f t="shared" ca="1" si="455"/>
        <v>286.80046795741032</v>
      </c>
      <c r="D2407" s="103">
        <f t="shared" ca="1" si="455"/>
        <v>331.73956106929182</v>
      </c>
      <c r="E2407" s="90">
        <f t="shared" ca="1" si="454"/>
        <v>110.09168733627632</v>
      </c>
      <c r="F2407" s="90">
        <f t="shared" ca="1" si="454"/>
        <v>90.481597016855801</v>
      </c>
      <c r="G2407" s="90">
        <f t="shared" ca="1" si="454"/>
        <v>77.48323466974503</v>
      </c>
      <c r="H2407" s="90">
        <f t="shared" ca="1" si="450"/>
        <v>518.20082913408987</v>
      </c>
      <c r="I2407" s="90">
        <f t="shared" ca="1" si="451"/>
        <v>377.28206497426612</v>
      </c>
      <c r="J2407" s="90">
        <f t="shared" ca="1" si="452"/>
        <v>409.22279573903688</v>
      </c>
    </row>
    <row r="2408" spans="1:10" ht="12.75" x14ac:dyDescent="0.2">
      <c r="A2408" s="84">
        <v>2396</v>
      </c>
      <c r="B2408" s="90">
        <f t="shared" ca="1" si="448"/>
        <v>409.7020775203186</v>
      </c>
      <c r="C2408" s="103">
        <f t="shared" ca="1" si="455"/>
        <v>295.59112046679178</v>
      </c>
      <c r="D2408" s="103">
        <f t="shared" ca="1" si="455"/>
        <v>352.86469953140829</v>
      </c>
      <c r="E2408" s="90">
        <f t="shared" ca="1" si="454"/>
        <v>114.28342365801329</v>
      </c>
      <c r="F2408" s="90">
        <f t="shared" ca="1" si="454"/>
        <v>93.968161043741759</v>
      </c>
      <c r="G2408" s="90">
        <f t="shared" ca="1" si="454"/>
        <v>110.21684853625491</v>
      </c>
      <c r="H2408" s="90">
        <f t="shared" ca="1" si="450"/>
        <v>523.9855011783319</v>
      </c>
      <c r="I2408" s="90">
        <f t="shared" ca="1" si="451"/>
        <v>389.55928151053354</v>
      </c>
      <c r="J2408" s="90">
        <f t="shared" ca="1" si="452"/>
        <v>463.08154806766322</v>
      </c>
    </row>
    <row r="2409" spans="1:10" ht="12.75" x14ac:dyDescent="0.2">
      <c r="A2409" s="84">
        <v>2397</v>
      </c>
      <c r="B2409" s="90">
        <f t="shared" ca="1" si="448"/>
        <v>406.06170766472064</v>
      </c>
      <c r="C2409" s="103">
        <f t="shared" ca="1" si="455"/>
        <v>291.36128957662459</v>
      </c>
      <c r="D2409" s="103">
        <f t="shared" ca="1" si="455"/>
        <v>335.82100293606408</v>
      </c>
      <c r="E2409" s="90">
        <f t="shared" ca="1" si="454"/>
        <v>111.2360212455539</v>
      </c>
      <c r="F2409" s="90">
        <f t="shared" ca="1" si="454"/>
        <v>94.453669940422827</v>
      </c>
      <c r="G2409" s="90">
        <f t="shared" ca="1" si="454"/>
        <v>73.467149104329167</v>
      </c>
      <c r="H2409" s="90">
        <f t="shared" ca="1" si="450"/>
        <v>517.2977289102746</v>
      </c>
      <c r="I2409" s="90">
        <f t="shared" ca="1" si="451"/>
        <v>385.81495951704744</v>
      </c>
      <c r="J2409" s="90">
        <f t="shared" ca="1" si="452"/>
        <v>409.28815204039324</v>
      </c>
    </row>
    <row r="2410" spans="1:10" ht="12.75" x14ac:dyDescent="0.2">
      <c r="A2410" s="84">
        <v>2398</v>
      </c>
      <c r="B2410" s="90">
        <f t="shared" ca="1" si="448"/>
        <v>413.20458320212975</v>
      </c>
      <c r="C2410" s="103">
        <f t="shared" ca="1" si="455"/>
        <v>292.1572020866314</v>
      </c>
      <c r="D2410" s="103">
        <f t="shared" ca="1" si="455"/>
        <v>342.96833654192437</v>
      </c>
      <c r="E2410" s="90">
        <f t="shared" ca="1" si="454"/>
        <v>105.96271195214393</v>
      </c>
      <c r="F2410" s="90">
        <f t="shared" ca="1" si="454"/>
        <v>86.965262638456508</v>
      </c>
      <c r="G2410" s="90">
        <f t="shared" ca="1" si="454"/>
        <v>110.97429172584951</v>
      </c>
      <c r="H2410" s="90">
        <f t="shared" ca="1" si="450"/>
        <v>519.16729515427369</v>
      </c>
      <c r="I2410" s="90">
        <f t="shared" ca="1" si="451"/>
        <v>379.12246472508792</v>
      </c>
      <c r="J2410" s="90">
        <f t="shared" ca="1" si="452"/>
        <v>453.9426282677739</v>
      </c>
    </row>
    <row r="2411" spans="1:10" ht="12.75" x14ac:dyDescent="0.2">
      <c r="A2411" s="84">
        <v>2399</v>
      </c>
      <c r="B2411" s="90">
        <f t="shared" ca="1" si="448"/>
        <v>408.06693046766384</v>
      </c>
      <c r="C2411" s="103">
        <f t="shared" ca="1" si="455"/>
        <v>291.92521362323185</v>
      </c>
      <c r="D2411" s="103">
        <f t="shared" ca="1" si="455"/>
        <v>329.24598980457733</v>
      </c>
      <c r="E2411" s="90">
        <f t="shared" ca="1" si="454"/>
        <v>107.35553652134615</v>
      </c>
      <c r="F2411" s="90">
        <f t="shared" ca="1" si="454"/>
        <v>101.01044659431903</v>
      </c>
      <c r="G2411" s="90">
        <f t="shared" ca="1" si="454"/>
        <v>72.55710834853312</v>
      </c>
      <c r="H2411" s="90">
        <f t="shared" ca="1" si="450"/>
        <v>515.42246698900999</v>
      </c>
      <c r="I2411" s="90">
        <f t="shared" ca="1" si="451"/>
        <v>392.93566021755089</v>
      </c>
      <c r="J2411" s="90">
        <f t="shared" ca="1" si="452"/>
        <v>401.80309815311045</v>
      </c>
    </row>
    <row r="2412" spans="1:10" ht="12.75" x14ac:dyDescent="0.2">
      <c r="A2412" s="84">
        <v>2400</v>
      </c>
      <c r="B2412" s="90">
        <f t="shared" ca="1" si="448"/>
        <v>418.80964871316792</v>
      </c>
      <c r="C2412" s="103">
        <f t="shared" ca="1" si="455"/>
        <v>285.83710055326026</v>
      </c>
      <c r="D2412" s="103">
        <f t="shared" ca="1" si="455"/>
        <v>329.82803663344703</v>
      </c>
      <c r="E2412" s="90">
        <f t="shared" ca="1" si="454"/>
        <v>102.84128440062025</v>
      </c>
      <c r="F2412" s="90">
        <f t="shared" ca="1" si="454"/>
        <v>92.293185006610415</v>
      </c>
      <c r="G2412" s="90">
        <f t="shared" ca="1" si="454"/>
        <v>94.20020740558401</v>
      </c>
      <c r="H2412" s="90">
        <f t="shared" ca="1" si="450"/>
        <v>521.65093311378814</v>
      </c>
      <c r="I2412" s="90">
        <f t="shared" ca="1" si="451"/>
        <v>378.13028555987069</v>
      </c>
      <c r="J2412" s="90">
        <f t="shared" ca="1" si="452"/>
        <v>424.02824403903105</v>
      </c>
    </row>
    <row r="2413" spans="1:10" ht="12.75" x14ac:dyDescent="0.2">
      <c r="A2413" s="84">
        <v>2401</v>
      </c>
      <c r="B2413" s="90">
        <f t="shared" ca="1" si="448"/>
        <v>405.55396345385395</v>
      </c>
      <c r="C2413" s="103">
        <f t="shared" ca="1" si="455"/>
        <v>307.25162503777671</v>
      </c>
      <c r="D2413" s="103">
        <f t="shared" ca="1" si="455"/>
        <v>354.58255007848999</v>
      </c>
      <c r="E2413" s="90">
        <f t="shared" ca="1" si="454"/>
        <v>110.49768617267142</v>
      </c>
      <c r="F2413" s="90">
        <f t="shared" ca="1" si="454"/>
        <v>85.2772478851101</v>
      </c>
      <c r="G2413" s="90">
        <f t="shared" ca="1" si="454"/>
        <v>93.938798083500416</v>
      </c>
      <c r="H2413" s="90">
        <f t="shared" ca="1" si="450"/>
        <v>516.05164962652543</v>
      </c>
      <c r="I2413" s="90">
        <f t="shared" ca="1" si="451"/>
        <v>392.52887292288682</v>
      </c>
      <c r="J2413" s="90">
        <f t="shared" ca="1" si="452"/>
        <v>448.52134816199043</v>
      </c>
    </row>
    <row r="2414" spans="1:10" ht="12.75" x14ac:dyDescent="0.2">
      <c r="A2414" s="84">
        <v>2402</v>
      </c>
      <c r="B2414" s="90">
        <f t="shared" ca="1" si="448"/>
        <v>412.68363731919067</v>
      </c>
      <c r="C2414" s="103">
        <f t="shared" ref="C2414:G2429" ca="1" si="456">NORMINV(RAND(),C$5,C$6)</f>
        <v>290.79075463154692</v>
      </c>
      <c r="D2414" s="103">
        <f t="shared" ca="1" si="456"/>
        <v>341.22284360088759</v>
      </c>
      <c r="E2414" s="90">
        <f t="shared" ca="1" si="456"/>
        <v>103.41114960861559</v>
      </c>
      <c r="F2414" s="90">
        <f t="shared" ca="1" si="456"/>
        <v>83.42470067710552</v>
      </c>
      <c r="G2414" s="90">
        <f t="shared" ca="1" si="456"/>
        <v>103.20719294320659</v>
      </c>
      <c r="H2414" s="90">
        <f t="shared" ca="1" si="450"/>
        <v>516.09478692780624</v>
      </c>
      <c r="I2414" s="90">
        <f t="shared" ca="1" si="451"/>
        <v>374.21545530865245</v>
      </c>
      <c r="J2414" s="90">
        <f t="shared" ca="1" si="452"/>
        <v>444.43003654409415</v>
      </c>
    </row>
    <row r="2415" spans="1:10" ht="12.75" x14ac:dyDescent="0.2">
      <c r="A2415" s="84">
        <v>2403</v>
      </c>
      <c r="B2415" s="90">
        <f t="shared" ca="1" si="448"/>
        <v>406.15497596430998</v>
      </c>
      <c r="C2415" s="103">
        <f t="shared" ref="C2415:D2429" ca="1" si="457">NORMINV(RAND(),C$5,C$6)</f>
        <v>277.70421671861379</v>
      </c>
      <c r="D2415" s="103">
        <f t="shared" ca="1" si="457"/>
        <v>354.93689770025861</v>
      </c>
      <c r="E2415" s="90">
        <f t="shared" ca="1" si="456"/>
        <v>109.06781996577392</v>
      </c>
      <c r="F2415" s="90">
        <f t="shared" ca="1" si="456"/>
        <v>75.259653976186598</v>
      </c>
      <c r="G2415" s="90">
        <f t="shared" ca="1" si="456"/>
        <v>83.018856400065147</v>
      </c>
      <c r="H2415" s="90">
        <f t="shared" ca="1" si="450"/>
        <v>515.22279593008386</v>
      </c>
      <c r="I2415" s="90">
        <f t="shared" ca="1" si="451"/>
        <v>352.96387069480039</v>
      </c>
      <c r="J2415" s="90">
        <f t="shared" ca="1" si="452"/>
        <v>437.95575410032376</v>
      </c>
    </row>
    <row r="2416" spans="1:10" ht="12.75" x14ac:dyDescent="0.2">
      <c r="A2416" s="84">
        <v>2404</v>
      </c>
      <c r="B2416" s="90">
        <f t="shared" ca="1" si="448"/>
        <v>417.72573448184482</v>
      </c>
      <c r="C2416" s="103">
        <f t="shared" ca="1" si="457"/>
        <v>302.10409759602425</v>
      </c>
      <c r="D2416" s="103">
        <f t="shared" ca="1" si="457"/>
        <v>350.98134198651798</v>
      </c>
      <c r="E2416" s="90">
        <f t="shared" ca="1" si="456"/>
        <v>105.16527272875547</v>
      </c>
      <c r="F2416" s="90">
        <f t="shared" ca="1" si="456"/>
        <v>69.872425754406578</v>
      </c>
      <c r="G2416" s="90">
        <f t="shared" ca="1" si="456"/>
        <v>106.21343782964689</v>
      </c>
      <c r="H2416" s="90">
        <f t="shared" ca="1" si="450"/>
        <v>522.89100721060026</v>
      </c>
      <c r="I2416" s="90">
        <f t="shared" ca="1" si="451"/>
        <v>371.97652335043085</v>
      </c>
      <c r="J2416" s="90">
        <f t="shared" ca="1" si="452"/>
        <v>457.1947798161649</v>
      </c>
    </row>
    <row r="2417" spans="1:10" ht="12.75" x14ac:dyDescent="0.2">
      <c r="A2417" s="84">
        <v>2405</v>
      </c>
      <c r="B2417" s="90">
        <f t="shared" ca="1" si="448"/>
        <v>395.14310260346195</v>
      </c>
      <c r="C2417" s="103">
        <f t="shared" ca="1" si="457"/>
        <v>296.90468556945711</v>
      </c>
      <c r="D2417" s="103">
        <f t="shared" ca="1" si="457"/>
        <v>351.56909540636457</v>
      </c>
      <c r="E2417" s="90">
        <f t="shared" ca="1" si="456"/>
        <v>104.09352504900238</v>
      </c>
      <c r="F2417" s="90">
        <f t="shared" ca="1" si="456"/>
        <v>75.572646527637431</v>
      </c>
      <c r="G2417" s="90">
        <f t="shared" ca="1" si="456"/>
        <v>79.075741776835017</v>
      </c>
      <c r="H2417" s="90">
        <f t="shared" ca="1" si="450"/>
        <v>499.23662765246434</v>
      </c>
      <c r="I2417" s="90">
        <f t="shared" ca="1" si="451"/>
        <v>372.47733209709452</v>
      </c>
      <c r="J2417" s="90">
        <f t="shared" ca="1" si="452"/>
        <v>430.64483718319957</v>
      </c>
    </row>
    <row r="2418" spans="1:10" ht="12.75" x14ac:dyDescent="0.2">
      <c r="A2418" s="84">
        <v>2406</v>
      </c>
      <c r="B2418" s="90">
        <f t="shared" ca="1" si="448"/>
        <v>415.80850489409244</v>
      </c>
      <c r="C2418" s="103">
        <f t="shared" ca="1" si="457"/>
        <v>286.53443895010696</v>
      </c>
      <c r="D2418" s="103">
        <f t="shared" ca="1" si="457"/>
        <v>325.73557894494093</v>
      </c>
      <c r="E2418" s="90">
        <f t="shared" ca="1" si="456"/>
        <v>113.40352629487961</v>
      </c>
      <c r="F2418" s="90">
        <f t="shared" ca="1" si="456"/>
        <v>101.68929210318976</v>
      </c>
      <c r="G2418" s="90">
        <f t="shared" ca="1" si="456"/>
        <v>97.333002674010515</v>
      </c>
      <c r="H2418" s="90">
        <f t="shared" ca="1" si="450"/>
        <v>529.21203118897211</v>
      </c>
      <c r="I2418" s="90">
        <f t="shared" ca="1" si="451"/>
        <v>388.22373105329672</v>
      </c>
      <c r="J2418" s="90">
        <f t="shared" ca="1" si="452"/>
        <v>423.06858161895144</v>
      </c>
    </row>
    <row r="2419" spans="1:10" ht="12.75" x14ac:dyDescent="0.2">
      <c r="A2419" s="84">
        <v>2407</v>
      </c>
      <c r="B2419" s="90">
        <f t="shared" ca="1" si="448"/>
        <v>408.78690223554469</v>
      </c>
      <c r="C2419" s="103">
        <f t="shared" ca="1" si="457"/>
        <v>297.87243157984801</v>
      </c>
      <c r="D2419" s="103">
        <f t="shared" ca="1" si="457"/>
        <v>349.26250896644524</v>
      </c>
      <c r="E2419" s="90">
        <f t="shared" ca="1" si="456"/>
        <v>90.81813406330447</v>
      </c>
      <c r="F2419" s="90">
        <f t="shared" ca="1" si="456"/>
        <v>98.394775200836833</v>
      </c>
      <c r="G2419" s="90">
        <f t="shared" ca="1" si="456"/>
        <v>97.832024051973221</v>
      </c>
      <c r="H2419" s="90">
        <f t="shared" ca="1" si="450"/>
        <v>499.60503629884914</v>
      </c>
      <c r="I2419" s="90">
        <f t="shared" ca="1" si="451"/>
        <v>396.26720678068483</v>
      </c>
      <c r="J2419" s="90">
        <f t="shared" ca="1" si="452"/>
        <v>447.09453301841847</v>
      </c>
    </row>
    <row r="2420" spans="1:10" ht="12.75" x14ac:dyDescent="0.2">
      <c r="A2420" s="84">
        <v>2408</v>
      </c>
      <c r="B2420" s="90">
        <f t="shared" ca="1" si="448"/>
        <v>416.49499686175869</v>
      </c>
      <c r="C2420" s="103">
        <f t="shared" ca="1" si="457"/>
        <v>289.91496789687682</v>
      </c>
      <c r="D2420" s="103">
        <f t="shared" ca="1" si="457"/>
        <v>338.88034390183367</v>
      </c>
      <c r="E2420" s="90">
        <f t="shared" ca="1" si="456"/>
        <v>112.1788650420643</v>
      </c>
      <c r="F2420" s="90">
        <f t="shared" ca="1" si="456"/>
        <v>53.267297512251865</v>
      </c>
      <c r="G2420" s="90">
        <f t="shared" ca="1" si="456"/>
        <v>91.906093672091075</v>
      </c>
      <c r="H2420" s="90">
        <f t="shared" ca="1" si="450"/>
        <v>528.67386190382297</v>
      </c>
      <c r="I2420" s="90">
        <f t="shared" ca="1" si="451"/>
        <v>343.18226540912866</v>
      </c>
      <c r="J2420" s="90">
        <f t="shared" ca="1" si="452"/>
        <v>430.78643757392473</v>
      </c>
    </row>
    <row r="2421" spans="1:10" ht="12.75" x14ac:dyDescent="0.2">
      <c r="A2421" s="84">
        <v>2409</v>
      </c>
      <c r="B2421" s="90">
        <f t="shared" ca="1" si="448"/>
        <v>419.16412898655517</v>
      </c>
      <c r="C2421" s="103">
        <f t="shared" ca="1" si="457"/>
        <v>295.95297921598643</v>
      </c>
      <c r="D2421" s="103">
        <f t="shared" ca="1" si="457"/>
        <v>343.95380455184801</v>
      </c>
      <c r="E2421" s="90">
        <f t="shared" ca="1" si="456"/>
        <v>107.81487637120706</v>
      </c>
      <c r="F2421" s="90">
        <f t="shared" ca="1" si="456"/>
        <v>67.798593548856886</v>
      </c>
      <c r="G2421" s="90">
        <f t="shared" ca="1" si="456"/>
        <v>67.43782430072757</v>
      </c>
      <c r="H2421" s="90">
        <f t="shared" ca="1" si="450"/>
        <v>526.97900535776228</v>
      </c>
      <c r="I2421" s="90">
        <f t="shared" ca="1" si="451"/>
        <v>363.75157276484333</v>
      </c>
      <c r="J2421" s="90">
        <f t="shared" ca="1" si="452"/>
        <v>411.39162885257559</v>
      </c>
    </row>
    <row r="2422" spans="1:10" ht="12.75" x14ac:dyDescent="0.2">
      <c r="A2422" s="84">
        <v>2410</v>
      </c>
      <c r="B2422" s="90">
        <f t="shared" ca="1" si="448"/>
        <v>415.9665328630926</v>
      </c>
      <c r="C2422" s="103">
        <f t="shared" ca="1" si="457"/>
        <v>294.4235776508076</v>
      </c>
      <c r="D2422" s="103">
        <f t="shared" ca="1" si="457"/>
        <v>339.7326366501851</v>
      </c>
      <c r="E2422" s="90">
        <f t="shared" ca="1" si="456"/>
        <v>117.00301679639017</v>
      </c>
      <c r="F2422" s="90">
        <f t="shared" ca="1" si="456"/>
        <v>82.430605355288407</v>
      </c>
      <c r="G2422" s="90">
        <f t="shared" ca="1" si="456"/>
        <v>89.463038609619218</v>
      </c>
      <c r="H2422" s="90">
        <f t="shared" ca="1" si="450"/>
        <v>532.96954965948271</v>
      </c>
      <c r="I2422" s="90">
        <f t="shared" ca="1" si="451"/>
        <v>376.85418300609604</v>
      </c>
      <c r="J2422" s="90">
        <f t="shared" ca="1" si="452"/>
        <v>429.19567525980432</v>
      </c>
    </row>
    <row r="2423" spans="1:10" ht="12.75" x14ac:dyDescent="0.2">
      <c r="A2423" s="84">
        <v>2411</v>
      </c>
      <c r="B2423" s="90">
        <f t="shared" ca="1" si="448"/>
        <v>420.75039445366184</v>
      </c>
      <c r="C2423" s="103">
        <f t="shared" ca="1" si="457"/>
        <v>296.48511498076203</v>
      </c>
      <c r="D2423" s="103">
        <f t="shared" ca="1" si="457"/>
        <v>341.13571993710218</v>
      </c>
      <c r="E2423" s="90">
        <f t="shared" ca="1" si="456"/>
        <v>116.22529207227221</v>
      </c>
      <c r="F2423" s="90">
        <f t="shared" ca="1" si="456"/>
        <v>69.383056020517984</v>
      </c>
      <c r="G2423" s="90">
        <f t="shared" ca="1" si="456"/>
        <v>107.16105121025551</v>
      </c>
      <c r="H2423" s="90">
        <f t="shared" ca="1" si="450"/>
        <v>536.97568652593407</v>
      </c>
      <c r="I2423" s="90">
        <f t="shared" ca="1" si="451"/>
        <v>365.86817100128002</v>
      </c>
      <c r="J2423" s="90">
        <f t="shared" ca="1" si="452"/>
        <v>448.29677114735767</v>
      </c>
    </row>
    <row r="2424" spans="1:10" ht="12.75" x14ac:dyDescent="0.2">
      <c r="A2424" s="84">
        <v>2412</v>
      </c>
      <c r="B2424" s="90">
        <f t="shared" ca="1" si="448"/>
        <v>399.97533353446863</v>
      </c>
      <c r="C2424" s="103">
        <f t="shared" ca="1" si="457"/>
        <v>299.74426993152406</v>
      </c>
      <c r="D2424" s="103">
        <f t="shared" ca="1" si="457"/>
        <v>336.87644067070693</v>
      </c>
      <c r="E2424" s="90">
        <f t="shared" ca="1" si="456"/>
        <v>108.61241099344998</v>
      </c>
      <c r="F2424" s="90">
        <f t="shared" ca="1" si="456"/>
        <v>84.335988062923889</v>
      </c>
      <c r="G2424" s="90">
        <f t="shared" ca="1" si="456"/>
        <v>74.146764475746565</v>
      </c>
      <c r="H2424" s="90">
        <f t="shared" ca="1" si="450"/>
        <v>508.58774452791863</v>
      </c>
      <c r="I2424" s="90">
        <f t="shared" ca="1" si="451"/>
        <v>384.08025799444795</v>
      </c>
      <c r="J2424" s="90">
        <f t="shared" ca="1" si="452"/>
        <v>411.02320514645351</v>
      </c>
    </row>
    <row r="2425" spans="1:10" ht="12.75" x14ac:dyDescent="0.2">
      <c r="A2425" s="84">
        <v>2413</v>
      </c>
      <c r="B2425" s="90">
        <f t="shared" ca="1" si="448"/>
        <v>413.51216811006645</v>
      </c>
      <c r="C2425" s="103">
        <f t="shared" ca="1" si="457"/>
        <v>294.45276070403816</v>
      </c>
      <c r="D2425" s="103">
        <f t="shared" ca="1" si="457"/>
        <v>353.6597215532226</v>
      </c>
      <c r="E2425" s="90">
        <f t="shared" ca="1" si="456"/>
        <v>118.52950220162749</v>
      </c>
      <c r="F2425" s="90">
        <f t="shared" ca="1" si="456"/>
        <v>75.617606193579462</v>
      </c>
      <c r="G2425" s="90">
        <f t="shared" ca="1" si="456"/>
        <v>89.261465989091093</v>
      </c>
      <c r="H2425" s="90">
        <f t="shared" ca="1" si="450"/>
        <v>532.04167031169391</v>
      </c>
      <c r="I2425" s="90">
        <f t="shared" ca="1" si="451"/>
        <v>370.07036689761765</v>
      </c>
      <c r="J2425" s="90">
        <f t="shared" ca="1" si="452"/>
        <v>442.9211875423137</v>
      </c>
    </row>
    <row r="2426" spans="1:10" ht="12.75" x14ac:dyDescent="0.2">
      <c r="A2426" s="84">
        <v>2414</v>
      </c>
      <c r="B2426" s="90">
        <f t="shared" ca="1" si="448"/>
        <v>405.55429853603795</v>
      </c>
      <c r="C2426" s="103">
        <f t="shared" ca="1" si="457"/>
        <v>282.02239182321887</v>
      </c>
      <c r="D2426" s="103">
        <f t="shared" ca="1" si="457"/>
        <v>345.08394003726204</v>
      </c>
      <c r="E2426" s="90">
        <f t="shared" ca="1" si="456"/>
        <v>103.38666213510456</v>
      </c>
      <c r="F2426" s="90">
        <f t="shared" ca="1" si="456"/>
        <v>84.058971503981226</v>
      </c>
      <c r="G2426" s="90">
        <f t="shared" ca="1" si="456"/>
        <v>79.374123565506665</v>
      </c>
      <c r="H2426" s="90">
        <f t="shared" ca="1" si="450"/>
        <v>508.94096067114253</v>
      </c>
      <c r="I2426" s="90">
        <f t="shared" ca="1" si="451"/>
        <v>366.08136332720011</v>
      </c>
      <c r="J2426" s="90">
        <f t="shared" ca="1" si="452"/>
        <v>424.45806360276868</v>
      </c>
    </row>
    <row r="2427" spans="1:10" ht="12.75" x14ac:dyDescent="0.2">
      <c r="A2427" s="84">
        <v>2415</v>
      </c>
      <c r="B2427" s="90">
        <f t="shared" ca="1" si="448"/>
        <v>413.1756197292604</v>
      </c>
      <c r="C2427" s="103">
        <f t="shared" ca="1" si="457"/>
        <v>305.25211602615155</v>
      </c>
      <c r="D2427" s="103">
        <f t="shared" ca="1" si="457"/>
        <v>340.74043467391141</v>
      </c>
      <c r="E2427" s="90">
        <f t="shared" ca="1" si="456"/>
        <v>113.28479340872566</v>
      </c>
      <c r="F2427" s="90">
        <f t="shared" ca="1" si="456"/>
        <v>52.345748709868488</v>
      </c>
      <c r="G2427" s="90">
        <f t="shared" ca="1" si="456"/>
        <v>92.042552802357079</v>
      </c>
      <c r="H2427" s="90">
        <f t="shared" ca="1" si="450"/>
        <v>526.46041313798605</v>
      </c>
      <c r="I2427" s="90">
        <f t="shared" ca="1" si="451"/>
        <v>357.59786473602003</v>
      </c>
      <c r="J2427" s="90">
        <f t="shared" ca="1" si="452"/>
        <v>432.78298747626849</v>
      </c>
    </row>
    <row r="2428" spans="1:10" ht="12.75" x14ac:dyDescent="0.2">
      <c r="A2428" s="84">
        <v>2416</v>
      </c>
      <c r="B2428" s="90">
        <f t="shared" ca="1" si="448"/>
        <v>416.30801998137639</v>
      </c>
      <c r="C2428" s="103">
        <f t="shared" ca="1" si="457"/>
        <v>293.40746435696349</v>
      </c>
      <c r="D2428" s="103">
        <f t="shared" ca="1" si="457"/>
        <v>351.29738104746059</v>
      </c>
      <c r="E2428" s="90">
        <f t="shared" ca="1" si="456"/>
        <v>101.84823112518347</v>
      </c>
      <c r="F2428" s="90">
        <f t="shared" ca="1" si="456"/>
        <v>70.862640189989534</v>
      </c>
      <c r="G2428" s="90">
        <f t="shared" ca="1" si="456"/>
        <v>89.233683046607069</v>
      </c>
      <c r="H2428" s="90">
        <f t="shared" ca="1" si="450"/>
        <v>518.15625110655992</v>
      </c>
      <c r="I2428" s="90">
        <f t="shared" ca="1" si="451"/>
        <v>364.27010454695301</v>
      </c>
      <c r="J2428" s="90">
        <f t="shared" ca="1" si="452"/>
        <v>440.53106409406769</v>
      </c>
    </row>
    <row r="2429" spans="1:10" ht="12.75" x14ac:dyDescent="0.2">
      <c r="A2429" s="84">
        <v>2417</v>
      </c>
      <c r="B2429" s="90">
        <f t="shared" ca="1" si="448"/>
        <v>422.85859586991495</v>
      </c>
      <c r="C2429" s="103">
        <f t="shared" ca="1" si="457"/>
        <v>277.05679255194991</v>
      </c>
      <c r="D2429" s="103">
        <f t="shared" ca="1" si="457"/>
        <v>342.72875022179528</v>
      </c>
      <c r="E2429" s="90">
        <f t="shared" ca="1" si="456"/>
        <v>112.32926712335968</v>
      </c>
      <c r="F2429" s="90">
        <f t="shared" ca="1" si="456"/>
        <v>100.33003725518367</v>
      </c>
      <c r="G2429" s="90">
        <f t="shared" ca="1" si="456"/>
        <v>95.015988943550767</v>
      </c>
      <c r="H2429" s="90">
        <f t="shared" ca="1" si="450"/>
        <v>535.18786299327462</v>
      </c>
      <c r="I2429" s="90">
        <f t="shared" ca="1" si="451"/>
        <v>377.38682980713361</v>
      </c>
      <c r="J2429" s="90">
        <f t="shared" ca="1" si="452"/>
        <v>437.74473916534606</v>
      </c>
    </row>
    <row r="2430" spans="1:10" ht="12.75" x14ac:dyDescent="0.2">
      <c r="A2430" s="84">
        <v>2418</v>
      </c>
      <c r="B2430" s="90">
        <f t="shared" ca="1" si="448"/>
        <v>413.12906751769196</v>
      </c>
      <c r="C2430" s="103">
        <f t="shared" ref="C2430:G2445" ca="1" si="458">NORMINV(RAND(),C$5,C$6)</f>
        <v>273.37021626529508</v>
      </c>
      <c r="D2430" s="103">
        <f t="shared" ca="1" si="458"/>
        <v>345.69001982649212</v>
      </c>
      <c r="E2430" s="90">
        <f t="shared" ca="1" si="458"/>
        <v>107.78924143145787</v>
      </c>
      <c r="F2430" s="90">
        <f t="shared" ca="1" si="458"/>
        <v>79.696229542338685</v>
      </c>
      <c r="G2430" s="90">
        <f t="shared" ca="1" si="458"/>
        <v>97.416673518821185</v>
      </c>
      <c r="H2430" s="90">
        <f t="shared" ca="1" si="450"/>
        <v>520.91830894914983</v>
      </c>
      <c r="I2430" s="90">
        <f t="shared" ca="1" si="451"/>
        <v>353.06644580763378</v>
      </c>
      <c r="J2430" s="90">
        <f t="shared" ca="1" si="452"/>
        <v>443.10669334531332</v>
      </c>
    </row>
    <row r="2431" spans="1:10" ht="12.75" x14ac:dyDescent="0.2">
      <c r="A2431" s="84">
        <v>2419</v>
      </c>
      <c r="B2431" s="90">
        <f t="shared" ca="1" si="448"/>
        <v>413.6963650547101</v>
      </c>
      <c r="C2431" s="103">
        <f t="shared" ref="C2431:D2445" ca="1" si="459">NORMINV(RAND(),C$5,C$6)</f>
        <v>295.41061151204508</v>
      </c>
      <c r="D2431" s="103">
        <f t="shared" ca="1" si="459"/>
        <v>341.3742084050553</v>
      </c>
      <c r="E2431" s="90">
        <f t="shared" ca="1" si="458"/>
        <v>108.60399659310757</v>
      </c>
      <c r="F2431" s="90">
        <f t="shared" ca="1" si="458"/>
        <v>83.691672043022791</v>
      </c>
      <c r="G2431" s="90">
        <f t="shared" ca="1" si="458"/>
        <v>84.144708538968587</v>
      </c>
      <c r="H2431" s="90">
        <f t="shared" ca="1" si="450"/>
        <v>522.30036164781768</v>
      </c>
      <c r="I2431" s="90">
        <f t="shared" ca="1" si="451"/>
        <v>379.10228355506786</v>
      </c>
      <c r="J2431" s="90">
        <f t="shared" ca="1" si="452"/>
        <v>425.51891694402389</v>
      </c>
    </row>
    <row r="2432" spans="1:10" ht="12.75" x14ac:dyDescent="0.2">
      <c r="A2432" s="84">
        <v>2420</v>
      </c>
      <c r="B2432" s="90">
        <f t="shared" ca="1" si="448"/>
        <v>411.11389848031229</v>
      </c>
      <c r="C2432" s="103">
        <f t="shared" ca="1" si="459"/>
        <v>275.80880092677648</v>
      </c>
      <c r="D2432" s="103">
        <f t="shared" ca="1" si="459"/>
        <v>355.62819976099661</v>
      </c>
      <c r="E2432" s="90">
        <f t="shared" ca="1" si="458"/>
        <v>110.7945374530201</v>
      </c>
      <c r="F2432" s="90">
        <f t="shared" ca="1" si="458"/>
        <v>96.565601127346255</v>
      </c>
      <c r="G2432" s="90">
        <f t="shared" ca="1" si="458"/>
        <v>98.268756568895512</v>
      </c>
      <c r="H2432" s="90">
        <f t="shared" ca="1" si="450"/>
        <v>521.90843593333238</v>
      </c>
      <c r="I2432" s="90">
        <f t="shared" ca="1" si="451"/>
        <v>372.37440205412275</v>
      </c>
      <c r="J2432" s="90">
        <f t="shared" ca="1" si="452"/>
        <v>453.89695632989213</v>
      </c>
    </row>
    <row r="2433" spans="1:10" ht="12.75" x14ac:dyDescent="0.2">
      <c r="A2433" s="84">
        <v>2421</v>
      </c>
      <c r="B2433" s="90">
        <f t="shared" ca="1" si="448"/>
        <v>409.97989915462915</v>
      </c>
      <c r="C2433" s="103">
        <f t="shared" ca="1" si="459"/>
        <v>295.83967676912124</v>
      </c>
      <c r="D2433" s="103">
        <f t="shared" ca="1" si="459"/>
        <v>317.00593744880871</v>
      </c>
      <c r="E2433" s="90">
        <f t="shared" ca="1" si="458"/>
        <v>110.68608795897933</v>
      </c>
      <c r="F2433" s="90">
        <f t="shared" ca="1" si="458"/>
        <v>59.216019655543008</v>
      </c>
      <c r="G2433" s="90">
        <f t="shared" ca="1" si="458"/>
        <v>84.155076950418746</v>
      </c>
      <c r="H2433" s="90">
        <f t="shared" ca="1" si="450"/>
        <v>520.66598711360848</v>
      </c>
      <c r="I2433" s="90">
        <f t="shared" ca="1" si="451"/>
        <v>355.05569642466423</v>
      </c>
      <c r="J2433" s="90">
        <f t="shared" ca="1" si="452"/>
        <v>401.16101439922744</v>
      </c>
    </row>
    <row r="2434" spans="1:10" ht="12.75" x14ac:dyDescent="0.2">
      <c r="A2434" s="84">
        <v>2422</v>
      </c>
      <c r="B2434" s="90">
        <f t="shared" ca="1" si="448"/>
        <v>414.94814435377657</v>
      </c>
      <c r="C2434" s="103">
        <f t="shared" ca="1" si="459"/>
        <v>297.7337907792695</v>
      </c>
      <c r="D2434" s="103">
        <f t="shared" ca="1" si="459"/>
        <v>337.71857243926883</v>
      </c>
      <c r="E2434" s="90">
        <f t="shared" ca="1" si="458"/>
        <v>100.28445882099206</v>
      </c>
      <c r="F2434" s="90">
        <f t="shared" ca="1" si="458"/>
        <v>91.61508210014658</v>
      </c>
      <c r="G2434" s="90">
        <f t="shared" ca="1" si="458"/>
        <v>78.926101456225723</v>
      </c>
      <c r="H2434" s="90">
        <f t="shared" ca="1" si="450"/>
        <v>515.23260317476866</v>
      </c>
      <c r="I2434" s="90">
        <f t="shared" ca="1" si="451"/>
        <v>389.34887287941609</v>
      </c>
      <c r="J2434" s="90">
        <f t="shared" ca="1" si="452"/>
        <v>416.64467389549452</v>
      </c>
    </row>
    <row r="2435" spans="1:10" ht="12.75" x14ac:dyDescent="0.2">
      <c r="A2435" s="84">
        <v>2423</v>
      </c>
      <c r="B2435" s="90">
        <f t="shared" ca="1" si="448"/>
        <v>410.60004594436327</v>
      </c>
      <c r="C2435" s="103">
        <f t="shared" ca="1" si="459"/>
        <v>285.13701716359429</v>
      </c>
      <c r="D2435" s="103">
        <f t="shared" ca="1" si="459"/>
        <v>326.92067519111839</v>
      </c>
      <c r="E2435" s="90">
        <f t="shared" ca="1" si="458"/>
        <v>105.55216424073168</v>
      </c>
      <c r="F2435" s="90">
        <f t="shared" ca="1" si="458"/>
        <v>77.084564177189989</v>
      </c>
      <c r="G2435" s="90">
        <f t="shared" ca="1" si="458"/>
        <v>96.80445151206672</v>
      </c>
      <c r="H2435" s="90">
        <f t="shared" ca="1" si="450"/>
        <v>516.15221018509499</v>
      </c>
      <c r="I2435" s="90">
        <f t="shared" ca="1" si="451"/>
        <v>362.22158134078427</v>
      </c>
      <c r="J2435" s="90">
        <f t="shared" ca="1" si="452"/>
        <v>423.72512670318508</v>
      </c>
    </row>
    <row r="2436" spans="1:10" ht="12.75" x14ac:dyDescent="0.2">
      <c r="A2436" s="84">
        <v>2424</v>
      </c>
      <c r="B2436" s="90">
        <f t="shared" ca="1" si="448"/>
        <v>405.83059608530453</v>
      </c>
      <c r="C2436" s="103">
        <f t="shared" ca="1" si="459"/>
        <v>280.51915381405223</v>
      </c>
      <c r="D2436" s="103">
        <f t="shared" ca="1" si="459"/>
        <v>341.8080228418674</v>
      </c>
      <c r="E2436" s="90">
        <f t="shared" ca="1" si="458"/>
        <v>112.33678432201405</v>
      </c>
      <c r="F2436" s="90">
        <f t="shared" ca="1" si="458"/>
        <v>91.764279759042338</v>
      </c>
      <c r="G2436" s="90">
        <f t="shared" ca="1" si="458"/>
        <v>112.57084825834013</v>
      </c>
      <c r="H2436" s="90">
        <f t="shared" ca="1" si="450"/>
        <v>518.16738040731855</v>
      </c>
      <c r="I2436" s="90">
        <f t="shared" ca="1" si="451"/>
        <v>372.28343357309456</v>
      </c>
      <c r="J2436" s="90">
        <f t="shared" ca="1" si="452"/>
        <v>454.37887110020756</v>
      </c>
    </row>
    <row r="2437" spans="1:10" ht="12.75" x14ac:dyDescent="0.2">
      <c r="A2437" s="84">
        <v>2425</v>
      </c>
      <c r="B2437" s="90">
        <f t="shared" ca="1" si="448"/>
        <v>401.78050731943841</v>
      </c>
      <c r="C2437" s="103">
        <f t="shared" ca="1" si="459"/>
        <v>315.96953334247121</v>
      </c>
      <c r="D2437" s="103">
        <f t="shared" ca="1" si="459"/>
        <v>327.47495182613443</v>
      </c>
      <c r="E2437" s="90">
        <f t="shared" ca="1" si="458"/>
        <v>117.43377595838119</v>
      </c>
      <c r="F2437" s="90">
        <f t="shared" ca="1" si="458"/>
        <v>103.11170863017203</v>
      </c>
      <c r="G2437" s="90">
        <f t="shared" ca="1" si="458"/>
        <v>97.852771232056284</v>
      </c>
      <c r="H2437" s="90">
        <f t="shared" ca="1" si="450"/>
        <v>519.21428327781962</v>
      </c>
      <c r="I2437" s="90">
        <f t="shared" ca="1" si="451"/>
        <v>419.08124197264323</v>
      </c>
      <c r="J2437" s="90">
        <f t="shared" ca="1" si="452"/>
        <v>425.32772305819071</v>
      </c>
    </row>
    <row r="2438" spans="1:10" ht="12.75" x14ac:dyDescent="0.2">
      <c r="A2438" s="84">
        <v>2426</v>
      </c>
      <c r="B2438" s="90">
        <f t="shared" ca="1" si="448"/>
        <v>407.7320661931613</v>
      </c>
      <c r="C2438" s="103">
        <f t="shared" ca="1" si="459"/>
        <v>294.99039448378778</v>
      </c>
      <c r="D2438" s="103">
        <f t="shared" ca="1" si="459"/>
        <v>362.83029227075474</v>
      </c>
      <c r="E2438" s="90">
        <f t="shared" ca="1" si="458"/>
        <v>104.16458784022574</v>
      </c>
      <c r="F2438" s="90">
        <f t="shared" ca="1" si="458"/>
        <v>74.572953356412711</v>
      </c>
      <c r="G2438" s="90">
        <f t="shared" ca="1" si="458"/>
        <v>101.21432577956897</v>
      </c>
      <c r="H2438" s="90">
        <f t="shared" ca="1" si="450"/>
        <v>511.89665403338705</v>
      </c>
      <c r="I2438" s="90">
        <f t="shared" ca="1" si="451"/>
        <v>369.56334784020049</v>
      </c>
      <c r="J2438" s="90">
        <f t="shared" ca="1" si="452"/>
        <v>464.04461805032372</v>
      </c>
    </row>
    <row r="2439" spans="1:10" ht="12.75" x14ac:dyDescent="0.2">
      <c r="A2439" s="84">
        <v>2427</v>
      </c>
      <c r="B2439" s="90">
        <f t="shared" ca="1" si="448"/>
        <v>410.12388206822294</v>
      </c>
      <c r="C2439" s="103">
        <f t="shared" ca="1" si="459"/>
        <v>278.62727040827258</v>
      </c>
      <c r="D2439" s="103">
        <f t="shared" ca="1" si="459"/>
        <v>337.48513161817255</v>
      </c>
      <c r="E2439" s="90">
        <f t="shared" ca="1" si="458"/>
        <v>106.06882549744019</v>
      </c>
      <c r="F2439" s="90">
        <f t="shared" ca="1" si="458"/>
        <v>88.922106193446041</v>
      </c>
      <c r="G2439" s="90">
        <f t="shared" ca="1" si="458"/>
        <v>93.486411902858336</v>
      </c>
      <c r="H2439" s="90">
        <f t="shared" ca="1" si="450"/>
        <v>516.19270756566311</v>
      </c>
      <c r="I2439" s="90">
        <f t="shared" ca="1" si="451"/>
        <v>367.54937660171862</v>
      </c>
      <c r="J2439" s="90">
        <f t="shared" ca="1" si="452"/>
        <v>430.97154352103087</v>
      </c>
    </row>
    <row r="2440" spans="1:10" ht="12.75" x14ac:dyDescent="0.2">
      <c r="A2440" s="84">
        <v>2428</v>
      </c>
      <c r="B2440" s="90">
        <f t="shared" ca="1" si="448"/>
        <v>412.60772795965147</v>
      </c>
      <c r="C2440" s="103">
        <f t="shared" ca="1" si="459"/>
        <v>305.67554566716336</v>
      </c>
      <c r="D2440" s="103">
        <f t="shared" ca="1" si="459"/>
        <v>366.54733658685643</v>
      </c>
      <c r="E2440" s="90">
        <f t="shared" ca="1" si="458"/>
        <v>110.04475540589188</v>
      </c>
      <c r="F2440" s="90">
        <f t="shared" ca="1" si="458"/>
        <v>106.44720863849508</v>
      </c>
      <c r="G2440" s="90">
        <f t="shared" ca="1" si="458"/>
        <v>71.60983778681954</v>
      </c>
      <c r="H2440" s="90">
        <f t="shared" ca="1" si="450"/>
        <v>522.65248336554339</v>
      </c>
      <c r="I2440" s="90">
        <f t="shared" ca="1" si="451"/>
        <v>412.12275430565842</v>
      </c>
      <c r="J2440" s="90">
        <f t="shared" ca="1" si="452"/>
        <v>438.15717437367596</v>
      </c>
    </row>
    <row r="2441" spans="1:10" ht="12.75" x14ac:dyDescent="0.2">
      <c r="A2441" s="84">
        <v>2429</v>
      </c>
      <c r="B2441" s="90">
        <f t="shared" ca="1" si="448"/>
        <v>416.4269604793264</v>
      </c>
      <c r="C2441" s="103">
        <f t="shared" ca="1" si="459"/>
        <v>315.24645775405111</v>
      </c>
      <c r="D2441" s="103">
        <f t="shared" ca="1" si="459"/>
        <v>344.18805957838123</v>
      </c>
      <c r="E2441" s="90">
        <f t="shared" ca="1" si="458"/>
        <v>110.6113641757963</v>
      </c>
      <c r="F2441" s="90">
        <f t="shared" ca="1" si="458"/>
        <v>89.536831752935285</v>
      </c>
      <c r="G2441" s="90">
        <f t="shared" ca="1" si="458"/>
        <v>89.199324228519444</v>
      </c>
      <c r="H2441" s="90">
        <f t="shared" ca="1" si="450"/>
        <v>527.03832465512266</v>
      </c>
      <c r="I2441" s="90">
        <f t="shared" ca="1" si="451"/>
        <v>404.78328950698642</v>
      </c>
      <c r="J2441" s="90">
        <f t="shared" ca="1" si="452"/>
        <v>433.38738380690069</v>
      </c>
    </row>
    <row r="2442" spans="1:10" ht="12.75" x14ac:dyDescent="0.2">
      <c r="A2442" s="84">
        <v>2430</v>
      </c>
      <c r="B2442" s="90">
        <f t="shared" ca="1" si="448"/>
        <v>417.18697838547723</v>
      </c>
      <c r="C2442" s="103">
        <f t="shared" ca="1" si="459"/>
        <v>304.76271903471797</v>
      </c>
      <c r="D2442" s="103">
        <f t="shared" ca="1" si="459"/>
        <v>323.38382784237587</v>
      </c>
      <c r="E2442" s="90">
        <f t="shared" ca="1" si="458"/>
        <v>120.96432526968049</v>
      </c>
      <c r="F2442" s="90">
        <f t="shared" ca="1" si="458"/>
        <v>93.240823144206288</v>
      </c>
      <c r="G2442" s="90">
        <f t="shared" ca="1" si="458"/>
        <v>111.17776516092829</v>
      </c>
      <c r="H2442" s="90">
        <f t="shared" ca="1" si="450"/>
        <v>538.15130365515768</v>
      </c>
      <c r="I2442" s="90">
        <f t="shared" ca="1" si="451"/>
        <v>398.00354217892425</v>
      </c>
      <c r="J2442" s="90">
        <f t="shared" ca="1" si="452"/>
        <v>434.56159300330415</v>
      </c>
    </row>
    <row r="2443" spans="1:10" ht="12.75" x14ac:dyDescent="0.2">
      <c r="A2443" s="84">
        <v>2431</v>
      </c>
      <c r="B2443" s="90">
        <f t="shared" ca="1" si="448"/>
        <v>409.60237959122679</v>
      </c>
      <c r="C2443" s="103">
        <f t="shared" ca="1" si="459"/>
        <v>304.23902991040057</v>
      </c>
      <c r="D2443" s="103">
        <f t="shared" ca="1" si="459"/>
        <v>340.82177301851794</v>
      </c>
      <c r="E2443" s="90">
        <f t="shared" ca="1" si="458"/>
        <v>117.03397647361747</v>
      </c>
      <c r="F2443" s="90">
        <f t="shared" ca="1" si="458"/>
        <v>78.980295094483211</v>
      </c>
      <c r="G2443" s="90">
        <f t="shared" ca="1" si="458"/>
        <v>92.095020581916344</v>
      </c>
      <c r="H2443" s="90">
        <f t="shared" ca="1" si="450"/>
        <v>526.63635606484422</v>
      </c>
      <c r="I2443" s="90">
        <f t="shared" ca="1" si="451"/>
        <v>383.21932500488379</v>
      </c>
      <c r="J2443" s="90">
        <f t="shared" ca="1" si="452"/>
        <v>432.91679360043429</v>
      </c>
    </row>
    <row r="2444" spans="1:10" ht="12.75" x14ac:dyDescent="0.2">
      <c r="A2444" s="84">
        <v>2432</v>
      </c>
      <c r="B2444" s="90">
        <f t="shared" ca="1" si="448"/>
        <v>409.77722257769403</v>
      </c>
      <c r="C2444" s="103">
        <f t="shared" ca="1" si="459"/>
        <v>299.34626261502058</v>
      </c>
      <c r="D2444" s="103">
        <f t="shared" ca="1" si="459"/>
        <v>333.29114725407254</v>
      </c>
      <c r="E2444" s="90">
        <f t="shared" ca="1" si="458"/>
        <v>107.38265316535001</v>
      </c>
      <c r="F2444" s="90">
        <f t="shared" ca="1" si="458"/>
        <v>62.854244351597842</v>
      </c>
      <c r="G2444" s="90">
        <f t="shared" ca="1" si="458"/>
        <v>76.118117269579969</v>
      </c>
      <c r="H2444" s="90">
        <f t="shared" ca="1" si="450"/>
        <v>517.15987574304404</v>
      </c>
      <c r="I2444" s="90">
        <f t="shared" ca="1" si="451"/>
        <v>362.20050696661843</v>
      </c>
      <c r="J2444" s="90">
        <f t="shared" ca="1" si="452"/>
        <v>409.4092645236525</v>
      </c>
    </row>
    <row r="2445" spans="1:10" ht="12.75" x14ac:dyDescent="0.2">
      <c r="A2445" s="84">
        <v>2433</v>
      </c>
      <c r="B2445" s="90">
        <f t="shared" ca="1" si="448"/>
        <v>413.37688571540116</v>
      </c>
      <c r="C2445" s="103">
        <f t="shared" ca="1" si="459"/>
        <v>311.45793108069847</v>
      </c>
      <c r="D2445" s="103">
        <f t="shared" ca="1" si="459"/>
        <v>343.55936844334224</v>
      </c>
      <c r="E2445" s="90">
        <f t="shared" ca="1" si="458"/>
        <v>109.60323464614471</v>
      </c>
      <c r="F2445" s="90">
        <f t="shared" ca="1" si="458"/>
        <v>57.806093203705508</v>
      </c>
      <c r="G2445" s="90">
        <f t="shared" ca="1" si="458"/>
        <v>86.219999657088209</v>
      </c>
      <c r="H2445" s="90">
        <f t="shared" ca="1" si="450"/>
        <v>522.98012036154591</v>
      </c>
      <c r="I2445" s="90">
        <f t="shared" ca="1" si="451"/>
        <v>369.264024284404</v>
      </c>
      <c r="J2445" s="90">
        <f t="shared" ca="1" si="452"/>
        <v>429.77936810043047</v>
      </c>
    </row>
    <row r="2446" spans="1:10" ht="12.75" x14ac:dyDescent="0.2">
      <c r="A2446" s="84">
        <v>2434</v>
      </c>
      <c r="B2446" s="90">
        <f t="shared" ref="B2446:B2509" ca="1" si="460">NORMINV(RAND(),B$5,B$6)</f>
        <v>409.31835108745366</v>
      </c>
      <c r="C2446" s="103">
        <f t="shared" ref="C2446:G2461" ca="1" si="461">NORMINV(RAND(),C$5,C$6)</f>
        <v>293.78438199736183</v>
      </c>
      <c r="D2446" s="103">
        <f t="shared" ca="1" si="461"/>
        <v>320.63116294308878</v>
      </c>
      <c r="E2446" s="90">
        <f t="shared" ca="1" si="461"/>
        <v>114.39427555395518</v>
      </c>
      <c r="F2446" s="90">
        <f t="shared" ca="1" si="461"/>
        <v>77.647131500446349</v>
      </c>
      <c r="G2446" s="90">
        <f t="shared" ca="1" si="461"/>
        <v>79.829368828699828</v>
      </c>
      <c r="H2446" s="90">
        <f t="shared" ref="H2446:H2509" ca="1" si="462">+B2446+E2446</f>
        <v>523.71262664140886</v>
      </c>
      <c r="I2446" s="90">
        <f t="shared" ref="I2446:I2509" ca="1" si="463">+C2446+F2446</f>
        <v>371.43151349780817</v>
      </c>
      <c r="J2446" s="90">
        <f t="shared" ref="J2446:J2509" ca="1" si="464">+D2446+G2446</f>
        <v>400.46053177178862</v>
      </c>
    </row>
    <row r="2447" spans="1:10" ht="12.75" x14ac:dyDescent="0.2">
      <c r="A2447" s="84">
        <v>2435</v>
      </c>
      <c r="B2447" s="90">
        <f t="shared" ca="1" si="460"/>
        <v>405.94786094538892</v>
      </c>
      <c r="C2447" s="103">
        <f t="shared" ref="C2447:D2461" ca="1" si="465">NORMINV(RAND(),C$5,C$6)</f>
        <v>297.08026656449658</v>
      </c>
      <c r="D2447" s="103">
        <f t="shared" ca="1" si="465"/>
        <v>353.05204266872471</v>
      </c>
      <c r="E2447" s="90">
        <f t="shared" ca="1" si="461"/>
        <v>109.67057578613215</v>
      </c>
      <c r="F2447" s="90">
        <f t="shared" ca="1" si="461"/>
        <v>84.18420096014394</v>
      </c>
      <c r="G2447" s="90">
        <f t="shared" ca="1" si="461"/>
        <v>88.0722092357517</v>
      </c>
      <c r="H2447" s="90">
        <f t="shared" ca="1" si="462"/>
        <v>515.61843673152111</v>
      </c>
      <c r="I2447" s="90">
        <f t="shared" ca="1" si="463"/>
        <v>381.26446752464051</v>
      </c>
      <c r="J2447" s="90">
        <f t="shared" ca="1" si="464"/>
        <v>441.12425190447641</v>
      </c>
    </row>
    <row r="2448" spans="1:10" ht="12.75" x14ac:dyDescent="0.2">
      <c r="A2448" s="84">
        <v>2436</v>
      </c>
      <c r="B2448" s="90">
        <f t="shared" ca="1" si="460"/>
        <v>413.04733759973806</v>
      </c>
      <c r="C2448" s="103">
        <f t="shared" ca="1" si="465"/>
        <v>308.12184446945992</v>
      </c>
      <c r="D2448" s="103">
        <f t="shared" ca="1" si="465"/>
        <v>345.27438058199937</v>
      </c>
      <c r="E2448" s="90">
        <f t="shared" ca="1" si="461"/>
        <v>107.84582586153212</v>
      </c>
      <c r="F2448" s="90">
        <f t="shared" ca="1" si="461"/>
        <v>83.145369092202245</v>
      </c>
      <c r="G2448" s="90">
        <f t="shared" ca="1" si="461"/>
        <v>85.380644291379511</v>
      </c>
      <c r="H2448" s="90">
        <f t="shared" ca="1" si="462"/>
        <v>520.89316346127021</v>
      </c>
      <c r="I2448" s="90">
        <f t="shared" ca="1" si="463"/>
        <v>391.26721356166217</v>
      </c>
      <c r="J2448" s="90">
        <f t="shared" ca="1" si="464"/>
        <v>430.65502487337886</v>
      </c>
    </row>
    <row r="2449" spans="1:10" ht="12.75" x14ac:dyDescent="0.2">
      <c r="A2449" s="84">
        <v>2437</v>
      </c>
      <c r="B2449" s="90">
        <f t="shared" ca="1" si="460"/>
        <v>409.71656918343496</v>
      </c>
      <c r="C2449" s="103">
        <f t="shared" ca="1" si="465"/>
        <v>299.17941458465543</v>
      </c>
      <c r="D2449" s="103">
        <f t="shared" ca="1" si="465"/>
        <v>354.60372192493213</v>
      </c>
      <c r="E2449" s="90">
        <f t="shared" ca="1" si="461"/>
        <v>106.63373976100016</v>
      </c>
      <c r="F2449" s="90">
        <f t="shared" ca="1" si="461"/>
        <v>65.474323734353533</v>
      </c>
      <c r="G2449" s="90">
        <f t="shared" ca="1" si="461"/>
        <v>94.992094267780828</v>
      </c>
      <c r="H2449" s="90">
        <f t="shared" ca="1" si="462"/>
        <v>516.35030894443514</v>
      </c>
      <c r="I2449" s="90">
        <f t="shared" ca="1" si="463"/>
        <v>364.65373831900899</v>
      </c>
      <c r="J2449" s="90">
        <f t="shared" ca="1" si="464"/>
        <v>449.59581619271296</v>
      </c>
    </row>
    <row r="2450" spans="1:10" ht="12.75" x14ac:dyDescent="0.2">
      <c r="A2450" s="84">
        <v>2438</v>
      </c>
      <c r="B2450" s="90">
        <f t="shared" ca="1" si="460"/>
        <v>408.93808990721402</v>
      </c>
      <c r="C2450" s="103">
        <f t="shared" ca="1" si="465"/>
        <v>305.79795632314131</v>
      </c>
      <c r="D2450" s="103">
        <f t="shared" ca="1" si="465"/>
        <v>333.24082566726372</v>
      </c>
      <c r="E2450" s="90">
        <f t="shared" ca="1" si="461"/>
        <v>107.2885808938867</v>
      </c>
      <c r="F2450" s="90">
        <f t="shared" ca="1" si="461"/>
        <v>89.062288033086617</v>
      </c>
      <c r="G2450" s="90">
        <f t="shared" ca="1" si="461"/>
        <v>99.400634211602309</v>
      </c>
      <c r="H2450" s="90">
        <f t="shared" ca="1" si="462"/>
        <v>516.22667080110068</v>
      </c>
      <c r="I2450" s="90">
        <f t="shared" ca="1" si="463"/>
        <v>394.86024435622789</v>
      </c>
      <c r="J2450" s="90">
        <f t="shared" ca="1" si="464"/>
        <v>432.64145987886604</v>
      </c>
    </row>
    <row r="2451" spans="1:10" ht="12.75" x14ac:dyDescent="0.2">
      <c r="A2451" s="84">
        <v>2439</v>
      </c>
      <c r="B2451" s="90">
        <f t="shared" ca="1" si="460"/>
        <v>402.85240387485828</v>
      </c>
      <c r="C2451" s="103">
        <f t="shared" ca="1" si="465"/>
        <v>299.65824295291497</v>
      </c>
      <c r="D2451" s="103">
        <f t="shared" ca="1" si="465"/>
        <v>349.7540313691411</v>
      </c>
      <c r="E2451" s="90">
        <f t="shared" ca="1" si="461"/>
        <v>108.52346191080387</v>
      </c>
      <c r="F2451" s="90">
        <f t="shared" ca="1" si="461"/>
        <v>76.73168686840242</v>
      </c>
      <c r="G2451" s="90">
        <f t="shared" ca="1" si="461"/>
        <v>91.065172742650063</v>
      </c>
      <c r="H2451" s="90">
        <f t="shared" ca="1" si="462"/>
        <v>511.37586578566214</v>
      </c>
      <c r="I2451" s="90">
        <f t="shared" ca="1" si="463"/>
        <v>376.38992982131742</v>
      </c>
      <c r="J2451" s="90">
        <f t="shared" ca="1" si="464"/>
        <v>440.81920411179118</v>
      </c>
    </row>
    <row r="2452" spans="1:10" ht="12.75" x14ac:dyDescent="0.2">
      <c r="A2452" s="84">
        <v>2440</v>
      </c>
      <c r="B2452" s="90">
        <f t="shared" ca="1" si="460"/>
        <v>407.03513190262538</v>
      </c>
      <c r="C2452" s="103">
        <f t="shared" ca="1" si="465"/>
        <v>294.69327188194359</v>
      </c>
      <c r="D2452" s="103">
        <f t="shared" ca="1" si="465"/>
        <v>331.96152968887179</v>
      </c>
      <c r="E2452" s="90">
        <f t="shared" ca="1" si="461"/>
        <v>100.52703515804023</v>
      </c>
      <c r="F2452" s="90">
        <f t="shared" ca="1" si="461"/>
        <v>79.633827025400549</v>
      </c>
      <c r="G2452" s="90">
        <f t="shared" ca="1" si="461"/>
        <v>75.425821584334315</v>
      </c>
      <c r="H2452" s="90">
        <f t="shared" ca="1" si="462"/>
        <v>507.56216706066562</v>
      </c>
      <c r="I2452" s="90">
        <f t="shared" ca="1" si="463"/>
        <v>374.32709890734412</v>
      </c>
      <c r="J2452" s="90">
        <f t="shared" ca="1" si="464"/>
        <v>407.38735127320609</v>
      </c>
    </row>
    <row r="2453" spans="1:10" ht="12.75" x14ac:dyDescent="0.2">
      <c r="A2453" s="84">
        <v>2441</v>
      </c>
      <c r="B2453" s="90">
        <f t="shared" ca="1" si="460"/>
        <v>408.18152312441089</v>
      </c>
      <c r="C2453" s="103">
        <f t="shared" ca="1" si="465"/>
        <v>299.00032942306694</v>
      </c>
      <c r="D2453" s="103">
        <f t="shared" ca="1" si="465"/>
        <v>349.98255128695604</v>
      </c>
      <c r="E2453" s="90">
        <f t="shared" ca="1" si="461"/>
        <v>112.32671792063137</v>
      </c>
      <c r="F2453" s="90">
        <f t="shared" ca="1" si="461"/>
        <v>92.400076010810395</v>
      </c>
      <c r="G2453" s="90">
        <f t="shared" ca="1" si="461"/>
        <v>94.835734364472799</v>
      </c>
      <c r="H2453" s="90">
        <f t="shared" ca="1" si="462"/>
        <v>520.50824104504227</v>
      </c>
      <c r="I2453" s="90">
        <f t="shared" ca="1" si="463"/>
        <v>391.40040543387732</v>
      </c>
      <c r="J2453" s="90">
        <f t="shared" ca="1" si="464"/>
        <v>444.81828565142882</v>
      </c>
    </row>
    <row r="2454" spans="1:10" ht="12.75" x14ac:dyDescent="0.2">
      <c r="A2454" s="84">
        <v>2442</v>
      </c>
      <c r="B2454" s="90">
        <f t="shared" ca="1" si="460"/>
        <v>416.44825395293367</v>
      </c>
      <c r="C2454" s="103">
        <f t="shared" ca="1" si="465"/>
        <v>308.15980362545361</v>
      </c>
      <c r="D2454" s="103">
        <f t="shared" ca="1" si="465"/>
        <v>337.91799245850564</v>
      </c>
      <c r="E2454" s="90">
        <f t="shared" ca="1" si="461"/>
        <v>109.9608080668703</v>
      </c>
      <c r="F2454" s="90">
        <f t="shared" ca="1" si="461"/>
        <v>72.604411494785296</v>
      </c>
      <c r="G2454" s="90">
        <f t="shared" ca="1" si="461"/>
        <v>111.7022505016452</v>
      </c>
      <c r="H2454" s="90">
        <f t="shared" ca="1" si="462"/>
        <v>526.40906201980397</v>
      </c>
      <c r="I2454" s="90">
        <f t="shared" ca="1" si="463"/>
        <v>380.76421512023887</v>
      </c>
      <c r="J2454" s="90">
        <f t="shared" ca="1" si="464"/>
        <v>449.62024296015085</v>
      </c>
    </row>
    <row r="2455" spans="1:10" ht="12.75" x14ac:dyDescent="0.2">
      <c r="A2455" s="84">
        <v>2443</v>
      </c>
      <c r="B2455" s="90">
        <f t="shared" ca="1" si="460"/>
        <v>412.54962825718957</v>
      </c>
      <c r="C2455" s="103">
        <f t="shared" ca="1" si="465"/>
        <v>309.983024474545</v>
      </c>
      <c r="D2455" s="103">
        <f t="shared" ca="1" si="465"/>
        <v>348.62368562259024</v>
      </c>
      <c r="E2455" s="90">
        <f t="shared" ca="1" si="461"/>
        <v>103.27968050498191</v>
      </c>
      <c r="F2455" s="90">
        <f t="shared" ca="1" si="461"/>
        <v>58.539756841487907</v>
      </c>
      <c r="G2455" s="90">
        <f t="shared" ca="1" si="461"/>
        <v>100.7503280532971</v>
      </c>
      <c r="H2455" s="90">
        <f t="shared" ca="1" si="462"/>
        <v>515.82930876217142</v>
      </c>
      <c r="I2455" s="90">
        <f t="shared" ca="1" si="463"/>
        <v>368.52278131603293</v>
      </c>
      <c r="J2455" s="90">
        <f t="shared" ca="1" si="464"/>
        <v>449.37401367588734</v>
      </c>
    </row>
    <row r="2456" spans="1:10" ht="12.75" x14ac:dyDescent="0.2">
      <c r="A2456" s="84">
        <v>2444</v>
      </c>
      <c r="B2456" s="90">
        <f t="shared" ca="1" si="460"/>
        <v>415.11053654022516</v>
      </c>
      <c r="C2456" s="103">
        <f t="shared" ca="1" si="465"/>
        <v>287.15930025787156</v>
      </c>
      <c r="D2456" s="103">
        <f t="shared" ca="1" si="465"/>
        <v>361.21789254431729</v>
      </c>
      <c r="E2456" s="90">
        <f t="shared" ca="1" si="461"/>
        <v>109.40494378901847</v>
      </c>
      <c r="F2456" s="90">
        <f t="shared" ca="1" si="461"/>
        <v>84.471759328898685</v>
      </c>
      <c r="G2456" s="90">
        <f t="shared" ca="1" si="461"/>
        <v>85.820654031121208</v>
      </c>
      <c r="H2456" s="90">
        <f t="shared" ca="1" si="462"/>
        <v>524.51548032924359</v>
      </c>
      <c r="I2456" s="90">
        <f t="shared" ca="1" si="463"/>
        <v>371.63105958677022</v>
      </c>
      <c r="J2456" s="90">
        <f t="shared" ca="1" si="464"/>
        <v>447.03854657543849</v>
      </c>
    </row>
    <row r="2457" spans="1:10" ht="12.75" x14ac:dyDescent="0.2">
      <c r="A2457" s="84">
        <v>2445</v>
      </c>
      <c r="B2457" s="90">
        <f t="shared" ca="1" si="460"/>
        <v>411.95679848700109</v>
      </c>
      <c r="C2457" s="103">
        <f t="shared" ca="1" si="465"/>
        <v>305.76603231045362</v>
      </c>
      <c r="D2457" s="103">
        <f t="shared" ca="1" si="465"/>
        <v>350.83149127359212</v>
      </c>
      <c r="E2457" s="90">
        <f t="shared" ca="1" si="461"/>
        <v>109.45390043351648</v>
      </c>
      <c r="F2457" s="90">
        <f t="shared" ca="1" si="461"/>
        <v>80.706709850614288</v>
      </c>
      <c r="G2457" s="90">
        <f t="shared" ca="1" si="461"/>
        <v>95.720805109998423</v>
      </c>
      <c r="H2457" s="90">
        <f t="shared" ca="1" si="462"/>
        <v>521.41069892051758</v>
      </c>
      <c r="I2457" s="90">
        <f t="shared" ca="1" si="463"/>
        <v>386.47274216106791</v>
      </c>
      <c r="J2457" s="90">
        <f t="shared" ca="1" si="464"/>
        <v>446.55229638359054</v>
      </c>
    </row>
    <row r="2458" spans="1:10" ht="12.75" x14ac:dyDescent="0.2">
      <c r="A2458" s="84">
        <v>2446</v>
      </c>
      <c r="B2458" s="90">
        <f t="shared" ca="1" si="460"/>
        <v>420.54768457846603</v>
      </c>
      <c r="C2458" s="103">
        <f t="shared" ca="1" si="465"/>
        <v>289.98646088132796</v>
      </c>
      <c r="D2458" s="103">
        <f t="shared" ca="1" si="465"/>
        <v>344.65507271371604</v>
      </c>
      <c r="E2458" s="90">
        <f t="shared" ca="1" si="461"/>
        <v>107.77422053461181</v>
      </c>
      <c r="F2458" s="90">
        <f t="shared" ca="1" si="461"/>
        <v>79.614666087880266</v>
      </c>
      <c r="G2458" s="90">
        <f t="shared" ca="1" si="461"/>
        <v>102.61867881080205</v>
      </c>
      <c r="H2458" s="90">
        <f t="shared" ca="1" si="462"/>
        <v>528.32190511307783</v>
      </c>
      <c r="I2458" s="90">
        <f t="shared" ca="1" si="463"/>
        <v>369.60112696920822</v>
      </c>
      <c r="J2458" s="90">
        <f t="shared" ca="1" si="464"/>
        <v>447.2737515245181</v>
      </c>
    </row>
    <row r="2459" spans="1:10" ht="12.75" x14ac:dyDescent="0.2">
      <c r="A2459" s="84">
        <v>2447</v>
      </c>
      <c r="B2459" s="90">
        <f t="shared" ca="1" si="460"/>
        <v>416.11352121311484</v>
      </c>
      <c r="C2459" s="103">
        <f t="shared" ca="1" si="465"/>
        <v>291.03649945289101</v>
      </c>
      <c r="D2459" s="103">
        <f t="shared" ca="1" si="465"/>
        <v>304.02387026044192</v>
      </c>
      <c r="E2459" s="90">
        <f t="shared" ca="1" si="461"/>
        <v>106.92709175667058</v>
      </c>
      <c r="F2459" s="90">
        <f t="shared" ca="1" si="461"/>
        <v>87.480316011471999</v>
      </c>
      <c r="G2459" s="90">
        <f t="shared" ca="1" si="461"/>
        <v>105.67956274518362</v>
      </c>
      <c r="H2459" s="90">
        <f t="shared" ca="1" si="462"/>
        <v>523.04061296978546</v>
      </c>
      <c r="I2459" s="90">
        <f t="shared" ca="1" si="463"/>
        <v>378.51681546436299</v>
      </c>
      <c r="J2459" s="90">
        <f t="shared" ca="1" si="464"/>
        <v>409.70343300562553</v>
      </c>
    </row>
    <row r="2460" spans="1:10" ht="12.75" x14ac:dyDescent="0.2">
      <c r="A2460" s="84">
        <v>2448</v>
      </c>
      <c r="B2460" s="90">
        <f t="shared" ca="1" si="460"/>
        <v>408.70495916653499</v>
      </c>
      <c r="C2460" s="103">
        <f t="shared" ca="1" si="465"/>
        <v>306.80380674043215</v>
      </c>
      <c r="D2460" s="103">
        <f t="shared" ca="1" si="465"/>
        <v>365.27350075533093</v>
      </c>
      <c r="E2460" s="90">
        <f t="shared" ca="1" si="461"/>
        <v>107.98060178428753</v>
      </c>
      <c r="F2460" s="90">
        <f t="shared" ca="1" si="461"/>
        <v>90.141924011336272</v>
      </c>
      <c r="G2460" s="90">
        <f t="shared" ca="1" si="461"/>
        <v>103.2435812474707</v>
      </c>
      <c r="H2460" s="90">
        <f t="shared" ca="1" si="462"/>
        <v>516.68556095082249</v>
      </c>
      <c r="I2460" s="90">
        <f t="shared" ca="1" si="463"/>
        <v>396.94573075176845</v>
      </c>
      <c r="J2460" s="90">
        <f t="shared" ca="1" si="464"/>
        <v>468.51708200280166</v>
      </c>
    </row>
    <row r="2461" spans="1:10" ht="12.75" x14ac:dyDescent="0.2">
      <c r="A2461" s="84">
        <v>2449</v>
      </c>
      <c r="B2461" s="90">
        <f t="shared" ca="1" si="460"/>
        <v>410.67632739277349</v>
      </c>
      <c r="C2461" s="103">
        <f t="shared" ca="1" si="465"/>
        <v>289.50176837737939</v>
      </c>
      <c r="D2461" s="103">
        <f t="shared" ca="1" si="465"/>
        <v>346.04453666641689</v>
      </c>
      <c r="E2461" s="90">
        <f t="shared" ca="1" si="461"/>
        <v>113.92781675304792</v>
      </c>
      <c r="F2461" s="90">
        <f t="shared" ca="1" si="461"/>
        <v>93.234518271559125</v>
      </c>
      <c r="G2461" s="90">
        <f t="shared" ca="1" si="461"/>
        <v>94.571218424244663</v>
      </c>
      <c r="H2461" s="90">
        <f t="shared" ca="1" si="462"/>
        <v>524.60414414582146</v>
      </c>
      <c r="I2461" s="90">
        <f t="shared" ca="1" si="463"/>
        <v>382.73628664893852</v>
      </c>
      <c r="J2461" s="90">
        <f t="shared" ca="1" si="464"/>
        <v>440.61575509066154</v>
      </c>
    </row>
    <row r="2462" spans="1:10" ht="12.75" x14ac:dyDescent="0.2">
      <c r="A2462" s="84">
        <v>2450</v>
      </c>
      <c r="B2462" s="90">
        <f t="shared" ca="1" si="460"/>
        <v>407.97607626829875</v>
      </c>
      <c r="C2462" s="103">
        <f t="shared" ref="C2462:G2477" ca="1" si="466">NORMINV(RAND(),C$5,C$6)</f>
        <v>306.00857438231998</v>
      </c>
      <c r="D2462" s="103">
        <f t="shared" ca="1" si="466"/>
        <v>351.11859392248249</v>
      </c>
      <c r="E2462" s="90">
        <f t="shared" ca="1" si="466"/>
        <v>109.1386334644629</v>
      </c>
      <c r="F2462" s="90">
        <f t="shared" ca="1" si="466"/>
        <v>65.226764898855052</v>
      </c>
      <c r="G2462" s="90">
        <f t="shared" ca="1" si="466"/>
        <v>88.636478945319112</v>
      </c>
      <c r="H2462" s="90">
        <f t="shared" ca="1" si="462"/>
        <v>517.11470973276164</v>
      </c>
      <c r="I2462" s="90">
        <f t="shared" ca="1" si="463"/>
        <v>371.23533928117502</v>
      </c>
      <c r="J2462" s="90">
        <f t="shared" ca="1" si="464"/>
        <v>439.75507286780157</v>
      </c>
    </row>
    <row r="2463" spans="1:10" ht="12.75" x14ac:dyDescent="0.2">
      <c r="A2463" s="84">
        <v>2451</v>
      </c>
      <c r="B2463" s="90">
        <f t="shared" ca="1" si="460"/>
        <v>410.57355618414249</v>
      </c>
      <c r="C2463" s="103">
        <f t="shared" ref="C2463:D2477" ca="1" si="467">NORMINV(RAND(),C$5,C$6)</f>
        <v>302.68671263063953</v>
      </c>
      <c r="D2463" s="103">
        <f t="shared" ca="1" si="467"/>
        <v>354.62388586970906</v>
      </c>
      <c r="E2463" s="90">
        <f t="shared" ca="1" si="466"/>
        <v>112.58309740144165</v>
      </c>
      <c r="F2463" s="90">
        <f t="shared" ca="1" si="466"/>
        <v>75.701886882144578</v>
      </c>
      <c r="G2463" s="90">
        <f t="shared" ca="1" si="466"/>
        <v>92.066123892852943</v>
      </c>
      <c r="H2463" s="90">
        <f t="shared" ca="1" si="462"/>
        <v>523.15665358558408</v>
      </c>
      <c r="I2463" s="90">
        <f t="shared" ca="1" si="463"/>
        <v>378.38859951278414</v>
      </c>
      <c r="J2463" s="90">
        <f t="shared" ca="1" si="464"/>
        <v>446.690009762562</v>
      </c>
    </row>
    <row r="2464" spans="1:10" ht="12.75" x14ac:dyDescent="0.2">
      <c r="A2464" s="84">
        <v>2452</v>
      </c>
      <c r="B2464" s="90">
        <f t="shared" ca="1" si="460"/>
        <v>402.58663088311721</v>
      </c>
      <c r="C2464" s="103">
        <f t="shared" ca="1" si="467"/>
        <v>284.32983650780886</v>
      </c>
      <c r="D2464" s="103">
        <f t="shared" ca="1" si="467"/>
        <v>347.4421441905705</v>
      </c>
      <c r="E2464" s="90">
        <f t="shared" ca="1" si="466"/>
        <v>107.0933866634208</v>
      </c>
      <c r="F2464" s="90">
        <f t="shared" ca="1" si="466"/>
        <v>72.848797913912648</v>
      </c>
      <c r="G2464" s="90">
        <f t="shared" ca="1" si="466"/>
        <v>91.886329683572967</v>
      </c>
      <c r="H2464" s="90">
        <f t="shared" ca="1" si="462"/>
        <v>509.68001754653801</v>
      </c>
      <c r="I2464" s="90">
        <f t="shared" ca="1" si="463"/>
        <v>357.17863442172154</v>
      </c>
      <c r="J2464" s="90">
        <f t="shared" ca="1" si="464"/>
        <v>439.32847387414347</v>
      </c>
    </row>
    <row r="2465" spans="1:10" ht="12.75" x14ac:dyDescent="0.2">
      <c r="A2465" s="84">
        <v>2453</v>
      </c>
      <c r="B2465" s="90">
        <f t="shared" ca="1" si="460"/>
        <v>414.45207400260381</v>
      </c>
      <c r="C2465" s="103">
        <f t="shared" ca="1" si="467"/>
        <v>303.94146138599382</v>
      </c>
      <c r="D2465" s="103">
        <f t="shared" ca="1" si="467"/>
        <v>348.8253703991648</v>
      </c>
      <c r="E2465" s="90">
        <f t="shared" ca="1" si="466"/>
        <v>109.86142322206886</v>
      </c>
      <c r="F2465" s="90">
        <f t="shared" ca="1" si="466"/>
        <v>62.413148831524452</v>
      </c>
      <c r="G2465" s="90">
        <f t="shared" ca="1" si="466"/>
        <v>84.089463576140162</v>
      </c>
      <c r="H2465" s="90">
        <f t="shared" ca="1" si="462"/>
        <v>524.31349722467269</v>
      </c>
      <c r="I2465" s="90">
        <f t="shared" ca="1" si="463"/>
        <v>366.35461021751826</v>
      </c>
      <c r="J2465" s="90">
        <f t="shared" ca="1" si="464"/>
        <v>432.91483397530499</v>
      </c>
    </row>
    <row r="2466" spans="1:10" ht="12.75" x14ac:dyDescent="0.2">
      <c r="A2466" s="84">
        <v>2454</v>
      </c>
      <c r="B2466" s="90">
        <f t="shared" ca="1" si="460"/>
        <v>401.11066795551835</v>
      </c>
      <c r="C2466" s="103">
        <f t="shared" ca="1" si="467"/>
        <v>297.05652348792751</v>
      </c>
      <c r="D2466" s="103">
        <f t="shared" ca="1" si="467"/>
        <v>338.71001571516206</v>
      </c>
      <c r="E2466" s="90">
        <f t="shared" ca="1" si="466"/>
        <v>114.89344670165322</v>
      </c>
      <c r="F2466" s="90">
        <f t="shared" ca="1" si="466"/>
        <v>91.596760617555248</v>
      </c>
      <c r="G2466" s="90">
        <f t="shared" ca="1" si="466"/>
        <v>109.21100905334239</v>
      </c>
      <c r="H2466" s="90">
        <f t="shared" ca="1" si="462"/>
        <v>516.00411465717161</v>
      </c>
      <c r="I2466" s="90">
        <f t="shared" ca="1" si="463"/>
        <v>388.65328410548273</v>
      </c>
      <c r="J2466" s="90">
        <f t="shared" ca="1" si="464"/>
        <v>447.92102476850448</v>
      </c>
    </row>
    <row r="2467" spans="1:10" ht="12.75" x14ac:dyDescent="0.2">
      <c r="A2467" s="84">
        <v>2455</v>
      </c>
      <c r="B2467" s="90">
        <f t="shared" ca="1" si="460"/>
        <v>420.48088361729765</v>
      </c>
      <c r="C2467" s="103">
        <f t="shared" ca="1" si="467"/>
        <v>298.02512371557611</v>
      </c>
      <c r="D2467" s="103">
        <f t="shared" ca="1" si="467"/>
        <v>344.45935802684886</v>
      </c>
      <c r="E2467" s="90">
        <f t="shared" ca="1" si="466"/>
        <v>106.80694929620644</v>
      </c>
      <c r="F2467" s="90">
        <f t="shared" ca="1" si="466"/>
        <v>92.834616115098825</v>
      </c>
      <c r="G2467" s="90">
        <f t="shared" ca="1" si="466"/>
        <v>117.4791391664686</v>
      </c>
      <c r="H2467" s="90">
        <f t="shared" ca="1" si="462"/>
        <v>527.28783291350408</v>
      </c>
      <c r="I2467" s="90">
        <f t="shared" ca="1" si="463"/>
        <v>390.85973983067493</v>
      </c>
      <c r="J2467" s="90">
        <f t="shared" ca="1" si="464"/>
        <v>461.93849719331746</v>
      </c>
    </row>
    <row r="2468" spans="1:10" ht="12.75" x14ac:dyDescent="0.2">
      <c r="A2468" s="84">
        <v>2456</v>
      </c>
      <c r="B2468" s="90">
        <f t="shared" ca="1" si="460"/>
        <v>409.51263913619579</v>
      </c>
      <c r="C2468" s="103">
        <f t="shared" ca="1" si="467"/>
        <v>286.88454514727414</v>
      </c>
      <c r="D2468" s="103">
        <f t="shared" ca="1" si="467"/>
        <v>340.52986078738616</v>
      </c>
      <c r="E2468" s="90">
        <f t="shared" ca="1" si="466"/>
        <v>119.62759024515367</v>
      </c>
      <c r="F2468" s="90">
        <f t="shared" ca="1" si="466"/>
        <v>78.190092983707942</v>
      </c>
      <c r="G2468" s="90">
        <f t="shared" ca="1" si="466"/>
        <v>96.712550753799107</v>
      </c>
      <c r="H2468" s="90">
        <f t="shared" ca="1" si="462"/>
        <v>529.1402293813494</v>
      </c>
      <c r="I2468" s="90">
        <f t="shared" ca="1" si="463"/>
        <v>365.07463813098207</v>
      </c>
      <c r="J2468" s="90">
        <f t="shared" ca="1" si="464"/>
        <v>437.24241154118528</v>
      </c>
    </row>
    <row r="2469" spans="1:10" ht="12.75" x14ac:dyDescent="0.2">
      <c r="A2469" s="84">
        <v>2457</v>
      </c>
      <c r="B2469" s="90">
        <f t="shared" ca="1" si="460"/>
        <v>412.04200728229972</v>
      </c>
      <c r="C2469" s="103">
        <f t="shared" ca="1" si="467"/>
        <v>288.15196885872416</v>
      </c>
      <c r="D2469" s="103">
        <f t="shared" ca="1" si="467"/>
        <v>337.61517651505244</v>
      </c>
      <c r="E2469" s="90">
        <f t="shared" ca="1" si="466"/>
        <v>118.4457114349032</v>
      </c>
      <c r="F2469" s="90">
        <f t="shared" ca="1" si="466"/>
        <v>87.164533653443996</v>
      </c>
      <c r="G2469" s="90">
        <f t="shared" ca="1" si="466"/>
        <v>99.91986404039082</v>
      </c>
      <c r="H2469" s="90">
        <f t="shared" ca="1" si="462"/>
        <v>530.48771871720294</v>
      </c>
      <c r="I2469" s="90">
        <f t="shared" ca="1" si="463"/>
        <v>375.31650251216814</v>
      </c>
      <c r="J2469" s="90">
        <f t="shared" ca="1" si="464"/>
        <v>437.53504055544329</v>
      </c>
    </row>
    <row r="2470" spans="1:10" ht="12.75" x14ac:dyDescent="0.2">
      <c r="A2470" s="84">
        <v>2458</v>
      </c>
      <c r="B2470" s="90">
        <f t="shared" ca="1" si="460"/>
        <v>412.54086810351083</v>
      </c>
      <c r="C2470" s="103">
        <f t="shared" ca="1" si="467"/>
        <v>306.35253523709252</v>
      </c>
      <c r="D2470" s="103">
        <f t="shared" ca="1" si="467"/>
        <v>347.53832160441993</v>
      </c>
      <c r="E2470" s="90">
        <f t="shared" ca="1" si="466"/>
        <v>111.27006526359264</v>
      </c>
      <c r="F2470" s="90">
        <f t="shared" ca="1" si="466"/>
        <v>67.916593790766797</v>
      </c>
      <c r="G2470" s="90">
        <f t="shared" ca="1" si="466"/>
        <v>85.235424921579948</v>
      </c>
      <c r="H2470" s="90">
        <f t="shared" ca="1" si="462"/>
        <v>523.81093336710342</v>
      </c>
      <c r="I2470" s="90">
        <f t="shared" ca="1" si="463"/>
        <v>374.26912902785932</v>
      </c>
      <c r="J2470" s="90">
        <f t="shared" ca="1" si="464"/>
        <v>432.77374652599985</v>
      </c>
    </row>
    <row r="2471" spans="1:10" ht="12.75" x14ac:dyDescent="0.2">
      <c r="A2471" s="84">
        <v>2459</v>
      </c>
      <c r="B2471" s="90">
        <f t="shared" ca="1" si="460"/>
        <v>411.39136338020029</v>
      </c>
      <c r="C2471" s="103">
        <f t="shared" ca="1" si="467"/>
        <v>305.05767680485565</v>
      </c>
      <c r="D2471" s="103">
        <f t="shared" ca="1" si="467"/>
        <v>363.26673619562195</v>
      </c>
      <c r="E2471" s="90">
        <f t="shared" ca="1" si="466"/>
        <v>106.95229694316778</v>
      </c>
      <c r="F2471" s="90">
        <f t="shared" ca="1" si="466"/>
        <v>81.164663334926161</v>
      </c>
      <c r="G2471" s="90">
        <f t="shared" ca="1" si="466"/>
        <v>97.650308643113064</v>
      </c>
      <c r="H2471" s="90">
        <f t="shared" ca="1" si="462"/>
        <v>518.34366032336811</v>
      </c>
      <c r="I2471" s="90">
        <f t="shared" ca="1" si="463"/>
        <v>386.22234013978181</v>
      </c>
      <c r="J2471" s="90">
        <f t="shared" ca="1" si="464"/>
        <v>460.91704483873502</v>
      </c>
    </row>
    <row r="2472" spans="1:10" ht="12.75" x14ac:dyDescent="0.2">
      <c r="A2472" s="84">
        <v>2460</v>
      </c>
      <c r="B2472" s="90">
        <f t="shared" ca="1" si="460"/>
        <v>402.3847124207295</v>
      </c>
      <c r="C2472" s="103">
        <f t="shared" ca="1" si="467"/>
        <v>309.22619331078346</v>
      </c>
      <c r="D2472" s="103">
        <f t="shared" ca="1" si="467"/>
        <v>331.47399423453908</v>
      </c>
      <c r="E2472" s="90">
        <f t="shared" ca="1" si="466"/>
        <v>110.58541773615279</v>
      </c>
      <c r="F2472" s="90">
        <f t="shared" ca="1" si="466"/>
        <v>74.600387913221581</v>
      </c>
      <c r="G2472" s="90">
        <f t="shared" ca="1" si="466"/>
        <v>105.91473716101424</v>
      </c>
      <c r="H2472" s="90">
        <f t="shared" ca="1" si="462"/>
        <v>512.97013015688231</v>
      </c>
      <c r="I2472" s="90">
        <f t="shared" ca="1" si="463"/>
        <v>383.82658122400505</v>
      </c>
      <c r="J2472" s="90">
        <f t="shared" ca="1" si="464"/>
        <v>437.38873139555335</v>
      </c>
    </row>
    <row r="2473" spans="1:10" ht="12.75" x14ac:dyDescent="0.2">
      <c r="A2473" s="84">
        <v>2461</v>
      </c>
      <c r="B2473" s="90">
        <f t="shared" ca="1" si="460"/>
        <v>414.46574204987661</v>
      </c>
      <c r="C2473" s="103">
        <f t="shared" ca="1" si="467"/>
        <v>294.6251396101776</v>
      </c>
      <c r="D2473" s="103">
        <f t="shared" ca="1" si="467"/>
        <v>354.08976397644204</v>
      </c>
      <c r="E2473" s="90">
        <f t="shared" ca="1" si="466"/>
        <v>108.45431790631743</v>
      </c>
      <c r="F2473" s="90">
        <f t="shared" ca="1" si="466"/>
        <v>75.343895767589245</v>
      </c>
      <c r="G2473" s="90">
        <f t="shared" ca="1" si="466"/>
        <v>82.013147570391126</v>
      </c>
      <c r="H2473" s="90">
        <f t="shared" ca="1" si="462"/>
        <v>522.920059956194</v>
      </c>
      <c r="I2473" s="90">
        <f t="shared" ca="1" si="463"/>
        <v>369.96903537776683</v>
      </c>
      <c r="J2473" s="90">
        <f t="shared" ca="1" si="464"/>
        <v>436.10291154683318</v>
      </c>
    </row>
    <row r="2474" spans="1:10" ht="12.75" x14ac:dyDescent="0.2">
      <c r="A2474" s="84">
        <v>2462</v>
      </c>
      <c r="B2474" s="90">
        <f t="shared" ca="1" si="460"/>
        <v>415.55819206709361</v>
      </c>
      <c r="C2474" s="103">
        <f t="shared" ca="1" si="467"/>
        <v>276.31657667219457</v>
      </c>
      <c r="D2474" s="103">
        <f t="shared" ca="1" si="467"/>
        <v>341.43335352101457</v>
      </c>
      <c r="E2474" s="90">
        <f t="shared" ca="1" si="466"/>
        <v>111.17016242605183</v>
      </c>
      <c r="F2474" s="90">
        <f t="shared" ca="1" si="466"/>
        <v>78.322670847709361</v>
      </c>
      <c r="G2474" s="90">
        <f t="shared" ca="1" si="466"/>
        <v>95.801762390070252</v>
      </c>
      <c r="H2474" s="90">
        <f t="shared" ca="1" si="462"/>
        <v>526.72835449314539</v>
      </c>
      <c r="I2474" s="90">
        <f t="shared" ca="1" si="463"/>
        <v>354.63924751990396</v>
      </c>
      <c r="J2474" s="90">
        <f t="shared" ca="1" si="464"/>
        <v>437.23511591108479</v>
      </c>
    </row>
    <row r="2475" spans="1:10" ht="12.75" x14ac:dyDescent="0.2">
      <c r="A2475" s="84">
        <v>2463</v>
      </c>
      <c r="B2475" s="90">
        <f t="shared" ca="1" si="460"/>
        <v>416.18317401849663</v>
      </c>
      <c r="C2475" s="103">
        <f t="shared" ca="1" si="467"/>
        <v>296.96921381122775</v>
      </c>
      <c r="D2475" s="103">
        <f t="shared" ca="1" si="467"/>
        <v>343.44618698187116</v>
      </c>
      <c r="E2475" s="90">
        <f t="shared" ca="1" si="466"/>
        <v>102.0485413892082</v>
      </c>
      <c r="F2475" s="90">
        <f t="shared" ca="1" si="466"/>
        <v>86.117653794406564</v>
      </c>
      <c r="G2475" s="90">
        <f t="shared" ca="1" si="466"/>
        <v>90.503255679432371</v>
      </c>
      <c r="H2475" s="90">
        <f t="shared" ca="1" si="462"/>
        <v>518.23171540770477</v>
      </c>
      <c r="I2475" s="90">
        <f t="shared" ca="1" si="463"/>
        <v>383.08686760563432</v>
      </c>
      <c r="J2475" s="90">
        <f t="shared" ca="1" si="464"/>
        <v>433.94944266130352</v>
      </c>
    </row>
    <row r="2476" spans="1:10" ht="12.75" x14ac:dyDescent="0.2">
      <c r="A2476" s="84">
        <v>2464</v>
      </c>
      <c r="B2476" s="90">
        <f t="shared" ca="1" si="460"/>
        <v>411.03059774563616</v>
      </c>
      <c r="C2476" s="103">
        <f t="shared" ca="1" si="467"/>
        <v>280.45597584430703</v>
      </c>
      <c r="D2476" s="103">
        <f t="shared" ca="1" si="467"/>
        <v>345.73603034933575</v>
      </c>
      <c r="E2476" s="90">
        <f t="shared" ca="1" si="466"/>
        <v>107.85970729429768</v>
      </c>
      <c r="F2476" s="90">
        <f t="shared" ca="1" si="466"/>
        <v>92.314790631576187</v>
      </c>
      <c r="G2476" s="90">
        <f t="shared" ca="1" si="466"/>
        <v>99.005696433241312</v>
      </c>
      <c r="H2476" s="90">
        <f t="shared" ca="1" si="462"/>
        <v>518.89030503993388</v>
      </c>
      <c r="I2476" s="90">
        <f t="shared" ca="1" si="463"/>
        <v>372.77076647588319</v>
      </c>
      <c r="J2476" s="90">
        <f t="shared" ca="1" si="464"/>
        <v>444.74172678257708</v>
      </c>
    </row>
    <row r="2477" spans="1:10" ht="12.75" x14ac:dyDescent="0.2">
      <c r="A2477" s="84">
        <v>2465</v>
      </c>
      <c r="B2477" s="90">
        <f t="shared" ca="1" si="460"/>
        <v>405.97872944819011</v>
      </c>
      <c r="C2477" s="103">
        <f t="shared" ca="1" si="467"/>
        <v>296.96792127424953</v>
      </c>
      <c r="D2477" s="103">
        <f t="shared" ca="1" si="467"/>
        <v>334.41692533496467</v>
      </c>
      <c r="E2477" s="90">
        <f t="shared" ca="1" si="466"/>
        <v>96.57251276813102</v>
      </c>
      <c r="F2477" s="90">
        <f t="shared" ca="1" si="466"/>
        <v>75.679919115893142</v>
      </c>
      <c r="G2477" s="90">
        <f t="shared" ca="1" si="466"/>
        <v>101.68722796806939</v>
      </c>
      <c r="H2477" s="90">
        <f t="shared" ca="1" si="462"/>
        <v>502.55124221632116</v>
      </c>
      <c r="I2477" s="90">
        <f t="shared" ca="1" si="463"/>
        <v>372.64784039014268</v>
      </c>
      <c r="J2477" s="90">
        <f t="shared" ca="1" si="464"/>
        <v>436.10415330303408</v>
      </c>
    </row>
    <row r="2478" spans="1:10" ht="12.75" x14ac:dyDescent="0.2">
      <c r="A2478" s="84">
        <v>2466</v>
      </c>
      <c r="B2478" s="90">
        <f t="shared" ca="1" si="460"/>
        <v>407.7504214327945</v>
      </c>
      <c r="C2478" s="103">
        <f t="shared" ref="C2478:G2493" ca="1" si="468">NORMINV(RAND(),C$5,C$6)</f>
        <v>296.4144328630631</v>
      </c>
      <c r="D2478" s="103">
        <f t="shared" ca="1" si="468"/>
        <v>345.00990934160524</v>
      </c>
      <c r="E2478" s="90">
        <f t="shared" ca="1" si="468"/>
        <v>110.93068548083622</v>
      </c>
      <c r="F2478" s="90">
        <f t="shared" ca="1" si="468"/>
        <v>84.937672393444942</v>
      </c>
      <c r="G2478" s="90">
        <f t="shared" ca="1" si="468"/>
        <v>92.360941081457426</v>
      </c>
      <c r="H2478" s="90">
        <f t="shared" ca="1" si="462"/>
        <v>518.68110691363074</v>
      </c>
      <c r="I2478" s="90">
        <f t="shared" ca="1" si="463"/>
        <v>381.35210525650803</v>
      </c>
      <c r="J2478" s="90">
        <f t="shared" ca="1" si="464"/>
        <v>437.37085042306268</v>
      </c>
    </row>
    <row r="2479" spans="1:10" ht="12.75" x14ac:dyDescent="0.2">
      <c r="A2479" s="84">
        <v>2467</v>
      </c>
      <c r="B2479" s="90">
        <f t="shared" ca="1" si="460"/>
        <v>412.81285008043864</v>
      </c>
      <c r="C2479" s="103">
        <f t="shared" ref="C2479:D2493" ca="1" si="469">NORMINV(RAND(),C$5,C$6)</f>
        <v>300.91764813439499</v>
      </c>
      <c r="D2479" s="103">
        <f t="shared" ca="1" si="469"/>
        <v>330.02242163300025</v>
      </c>
      <c r="E2479" s="90">
        <f t="shared" ca="1" si="468"/>
        <v>105.37003119578898</v>
      </c>
      <c r="F2479" s="90">
        <f t="shared" ca="1" si="468"/>
        <v>75.081770250195845</v>
      </c>
      <c r="G2479" s="90">
        <f t="shared" ca="1" si="468"/>
        <v>93.433602823673098</v>
      </c>
      <c r="H2479" s="90">
        <f t="shared" ca="1" si="462"/>
        <v>518.18288127622759</v>
      </c>
      <c r="I2479" s="90">
        <f t="shared" ca="1" si="463"/>
        <v>375.99941838459085</v>
      </c>
      <c r="J2479" s="90">
        <f t="shared" ca="1" si="464"/>
        <v>423.45602445667333</v>
      </c>
    </row>
    <row r="2480" spans="1:10" ht="12.75" x14ac:dyDescent="0.2">
      <c r="A2480" s="84">
        <v>2468</v>
      </c>
      <c r="B2480" s="90">
        <f t="shared" ca="1" si="460"/>
        <v>411.50705125921792</v>
      </c>
      <c r="C2480" s="103">
        <f t="shared" ca="1" si="469"/>
        <v>303.1465055395455</v>
      </c>
      <c r="D2480" s="103">
        <f t="shared" ca="1" si="469"/>
        <v>336.85244933330898</v>
      </c>
      <c r="E2480" s="90">
        <f t="shared" ca="1" si="468"/>
        <v>105.79622240683733</v>
      </c>
      <c r="F2480" s="90">
        <f t="shared" ca="1" si="468"/>
        <v>87.123627945339379</v>
      </c>
      <c r="G2480" s="90">
        <f t="shared" ca="1" si="468"/>
        <v>89.33100949657215</v>
      </c>
      <c r="H2480" s="90">
        <f t="shared" ca="1" si="462"/>
        <v>517.30327366605525</v>
      </c>
      <c r="I2480" s="90">
        <f t="shared" ca="1" si="463"/>
        <v>390.27013348488487</v>
      </c>
      <c r="J2480" s="90">
        <f t="shared" ca="1" si="464"/>
        <v>426.18345882988115</v>
      </c>
    </row>
    <row r="2481" spans="1:10" ht="12.75" x14ac:dyDescent="0.2">
      <c r="A2481" s="84">
        <v>2469</v>
      </c>
      <c r="B2481" s="90">
        <f t="shared" ca="1" si="460"/>
        <v>407.3748940732757</v>
      </c>
      <c r="C2481" s="103">
        <f t="shared" ca="1" si="469"/>
        <v>295.04181730901638</v>
      </c>
      <c r="D2481" s="103">
        <f t="shared" ca="1" si="469"/>
        <v>361.57415578725931</v>
      </c>
      <c r="E2481" s="90">
        <f t="shared" ca="1" si="468"/>
        <v>105.88771392056313</v>
      </c>
      <c r="F2481" s="90">
        <f t="shared" ca="1" si="468"/>
        <v>94.476497253357536</v>
      </c>
      <c r="G2481" s="90">
        <f t="shared" ca="1" si="468"/>
        <v>85.680009329898965</v>
      </c>
      <c r="H2481" s="90">
        <f t="shared" ca="1" si="462"/>
        <v>513.26260799383886</v>
      </c>
      <c r="I2481" s="90">
        <f t="shared" ca="1" si="463"/>
        <v>389.51831456237392</v>
      </c>
      <c r="J2481" s="90">
        <f t="shared" ca="1" si="464"/>
        <v>447.25416511715827</v>
      </c>
    </row>
    <row r="2482" spans="1:10" ht="12.75" x14ac:dyDescent="0.2">
      <c r="A2482" s="84">
        <v>2470</v>
      </c>
      <c r="B2482" s="90">
        <f t="shared" ca="1" si="460"/>
        <v>415.69173860859428</v>
      </c>
      <c r="C2482" s="103">
        <f t="shared" ca="1" si="469"/>
        <v>278.02501024063866</v>
      </c>
      <c r="D2482" s="103">
        <f t="shared" ca="1" si="469"/>
        <v>334.09330154804144</v>
      </c>
      <c r="E2482" s="90">
        <f t="shared" ca="1" si="468"/>
        <v>103.57958521114465</v>
      </c>
      <c r="F2482" s="90">
        <f t="shared" ca="1" si="468"/>
        <v>73.519645698313866</v>
      </c>
      <c r="G2482" s="90">
        <f t="shared" ca="1" si="468"/>
        <v>74.205175203722618</v>
      </c>
      <c r="H2482" s="90">
        <f t="shared" ca="1" si="462"/>
        <v>519.27132381973888</v>
      </c>
      <c r="I2482" s="90">
        <f t="shared" ca="1" si="463"/>
        <v>351.54465593895253</v>
      </c>
      <c r="J2482" s="90">
        <f t="shared" ca="1" si="464"/>
        <v>408.29847675176404</v>
      </c>
    </row>
    <row r="2483" spans="1:10" ht="12.75" x14ac:dyDescent="0.2">
      <c r="A2483" s="84">
        <v>2471</v>
      </c>
      <c r="B2483" s="90">
        <f t="shared" ca="1" si="460"/>
        <v>401.91017555268274</v>
      </c>
      <c r="C2483" s="103">
        <f t="shared" ca="1" si="469"/>
        <v>288.52548736541127</v>
      </c>
      <c r="D2483" s="103">
        <f t="shared" ca="1" si="469"/>
        <v>321.86840371632718</v>
      </c>
      <c r="E2483" s="90">
        <f t="shared" ca="1" si="468"/>
        <v>120.85471239597794</v>
      </c>
      <c r="F2483" s="90">
        <f t="shared" ca="1" si="468"/>
        <v>69.969711660295587</v>
      </c>
      <c r="G2483" s="90">
        <f t="shared" ca="1" si="468"/>
        <v>97.002656598468704</v>
      </c>
      <c r="H2483" s="90">
        <f t="shared" ca="1" si="462"/>
        <v>522.76488794866066</v>
      </c>
      <c r="I2483" s="90">
        <f t="shared" ca="1" si="463"/>
        <v>358.49519902570682</v>
      </c>
      <c r="J2483" s="90">
        <f t="shared" ca="1" si="464"/>
        <v>418.8710603147959</v>
      </c>
    </row>
    <row r="2484" spans="1:10" ht="12.75" x14ac:dyDescent="0.2">
      <c r="A2484" s="84">
        <v>2472</v>
      </c>
      <c r="B2484" s="90">
        <f t="shared" ca="1" si="460"/>
        <v>414.08190030313079</v>
      </c>
      <c r="C2484" s="103">
        <f t="shared" ca="1" si="469"/>
        <v>275.10737973065386</v>
      </c>
      <c r="D2484" s="103">
        <f t="shared" ca="1" si="469"/>
        <v>358.325139104171</v>
      </c>
      <c r="E2484" s="90">
        <f t="shared" ca="1" si="468"/>
        <v>107.77489673846016</v>
      </c>
      <c r="F2484" s="90">
        <f t="shared" ca="1" si="468"/>
        <v>89.837673678834165</v>
      </c>
      <c r="G2484" s="90">
        <f t="shared" ca="1" si="468"/>
        <v>99.916502496996756</v>
      </c>
      <c r="H2484" s="90">
        <f t="shared" ca="1" si="462"/>
        <v>521.85679704159099</v>
      </c>
      <c r="I2484" s="90">
        <f t="shared" ca="1" si="463"/>
        <v>364.94505340948803</v>
      </c>
      <c r="J2484" s="90">
        <f t="shared" ca="1" si="464"/>
        <v>458.24164160116777</v>
      </c>
    </row>
    <row r="2485" spans="1:10" ht="12.75" x14ac:dyDescent="0.2">
      <c r="A2485" s="84">
        <v>2473</v>
      </c>
      <c r="B2485" s="90">
        <f t="shared" ca="1" si="460"/>
        <v>412.71522479406332</v>
      </c>
      <c r="C2485" s="103">
        <f t="shared" ca="1" si="469"/>
        <v>313.25073449870723</v>
      </c>
      <c r="D2485" s="103">
        <f t="shared" ca="1" si="469"/>
        <v>344.26516155082317</v>
      </c>
      <c r="E2485" s="90">
        <f t="shared" ca="1" si="468"/>
        <v>112.60126586734854</v>
      </c>
      <c r="F2485" s="90">
        <f t="shared" ca="1" si="468"/>
        <v>75.963445630106804</v>
      </c>
      <c r="G2485" s="90">
        <f t="shared" ca="1" si="468"/>
        <v>82.880986120626403</v>
      </c>
      <c r="H2485" s="90">
        <f t="shared" ca="1" si="462"/>
        <v>525.31649066141188</v>
      </c>
      <c r="I2485" s="90">
        <f t="shared" ca="1" si="463"/>
        <v>389.21418012881406</v>
      </c>
      <c r="J2485" s="90">
        <f t="shared" ca="1" si="464"/>
        <v>427.14614767144957</v>
      </c>
    </row>
    <row r="2486" spans="1:10" ht="12.75" x14ac:dyDescent="0.2">
      <c r="A2486" s="84">
        <v>2474</v>
      </c>
      <c r="B2486" s="90">
        <f t="shared" ca="1" si="460"/>
        <v>403.57746797672655</v>
      </c>
      <c r="C2486" s="103">
        <f t="shared" ca="1" si="469"/>
        <v>299.18343136240355</v>
      </c>
      <c r="D2486" s="103">
        <f t="shared" ca="1" si="469"/>
        <v>350.7632520800986</v>
      </c>
      <c r="E2486" s="90">
        <f t="shared" ca="1" si="468"/>
        <v>112.37177973681051</v>
      </c>
      <c r="F2486" s="90">
        <f t="shared" ca="1" si="468"/>
        <v>80.055142449317913</v>
      </c>
      <c r="G2486" s="90">
        <f t="shared" ca="1" si="468"/>
        <v>102.23773765638978</v>
      </c>
      <c r="H2486" s="90">
        <f t="shared" ca="1" si="462"/>
        <v>515.94924771353703</v>
      </c>
      <c r="I2486" s="90">
        <f t="shared" ca="1" si="463"/>
        <v>379.23857381172149</v>
      </c>
      <c r="J2486" s="90">
        <f t="shared" ca="1" si="464"/>
        <v>453.00098973648835</v>
      </c>
    </row>
    <row r="2487" spans="1:10" ht="12.75" x14ac:dyDescent="0.2">
      <c r="A2487" s="84">
        <v>2475</v>
      </c>
      <c r="B2487" s="90">
        <f t="shared" ca="1" si="460"/>
        <v>412.04574603773335</v>
      </c>
      <c r="C2487" s="103">
        <f t="shared" ca="1" si="469"/>
        <v>294.20945656237427</v>
      </c>
      <c r="D2487" s="103">
        <f t="shared" ca="1" si="469"/>
        <v>339.88434463667136</v>
      </c>
      <c r="E2487" s="90">
        <f t="shared" ca="1" si="468"/>
        <v>108.38583026993747</v>
      </c>
      <c r="F2487" s="90">
        <f t="shared" ca="1" si="468"/>
        <v>76.235642638666292</v>
      </c>
      <c r="G2487" s="90">
        <f t="shared" ca="1" si="468"/>
        <v>106.53087102039838</v>
      </c>
      <c r="H2487" s="90">
        <f t="shared" ca="1" si="462"/>
        <v>520.43157630767087</v>
      </c>
      <c r="I2487" s="90">
        <f t="shared" ca="1" si="463"/>
        <v>370.44509920104053</v>
      </c>
      <c r="J2487" s="90">
        <f t="shared" ca="1" si="464"/>
        <v>446.41521565706972</v>
      </c>
    </row>
    <row r="2488" spans="1:10" ht="12.75" x14ac:dyDescent="0.2">
      <c r="A2488" s="84">
        <v>2476</v>
      </c>
      <c r="B2488" s="90">
        <f t="shared" ca="1" si="460"/>
        <v>406.61447291731844</v>
      </c>
      <c r="C2488" s="103">
        <f t="shared" ca="1" si="469"/>
        <v>297.70118434475535</v>
      </c>
      <c r="D2488" s="103">
        <f t="shared" ca="1" si="469"/>
        <v>338.87539374913467</v>
      </c>
      <c r="E2488" s="90">
        <f t="shared" ca="1" si="468"/>
        <v>111.80364451699528</v>
      </c>
      <c r="F2488" s="90">
        <f t="shared" ca="1" si="468"/>
        <v>75.423534878290553</v>
      </c>
      <c r="G2488" s="90">
        <f t="shared" ca="1" si="468"/>
        <v>82.940441728339749</v>
      </c>
      <c r="H2488" s="90">
        <f t="shared" ca="1" si="462"/>
        <v>518.41811743431367</v>
      </c>
      <c r="I2488" s="90">
        <f t="shared" ca="1" si="463"/>
        <v>373.12471922304587</v>
      </c>
      <c r="J2488" s="90">
        <f t="shared" ca="1" si="464"/>
        <v>421.81583547747442</v>
      </c>
    </row>
    <row r="2489" spans="1:10" ht="12.75" x14ac:dyDescent="0.2">
      <c r="A2489" s="84">
        <v>2477</v>
      </c>
      <c r="B2489" s="90">
        <f t="shared" ca="1" si="460"/>
        <v>410.08413089396504</v>
      </c>
      <c r="C2489" s="103">
        <f t="shared" ca="1" si="469"/>
        <v>301.14266189119729</v>
      </c>
      <c r="D2489" s="103">
        <f t="shared" ca="1" si="469"/>
        <v>347.57703306651939</v>
      </c>
      <c r="E2489" s="90">
        <f t="shared" ca="1" si="468"/>
        <v>115.17332098270941</v>
      </c>
      <c r="F2489" s="90">
        <f t="shared" ca="1" si="468"/>
        <v>69.614527619540993</v>
      </c>
      <c r="G2489" s="90">
        <f t="shared" ca="1" si="468"/>
        <v>103.94346685457171</v>
      </c>
      <c r="H2489" s="90">
        <f t="shared" ca="1" si="462"/>
        <v>525.25745187667439</v>
      </c>
      <c r="I2489" s="90">
        <f t="shared" ca="1" si="463"/>
        <v>370.75718951073827</v>
      </c>
      <c r="J2489" s="90">
        <f t="shared" ca="1" si="464"/>
        <v>451.52049992109107</v>
      </c>
    </row>
    <row r="2490" spans="1:10" ht="12.75" x14ac:dyDescent="0.2">
      <c r="A2490" s="84">
        <v>2478</v>
      </c>
      <c r="B2490" s="90">
        <f t="shared" ca="1" si="460"/>
        <v>406.00592888218614</v>
      </c>
      <c r="C2490" s="103">
        <f t="shared" ca="1" si="469"/>
        <v>309.53157250154999</v>
      </c>
      <c r="D2490" s="103">
        <f t="shared" ca="1" si="469"/>
        <v>370.20878329011066</v>
      </c>
      <c r="E2490" s="90">
        <f t="shared" ca="1" si="468"/>
        <v>108.59881050113049</v>
      </c>
      <c r="F2490" s="90">
        <f t="shared" ca="1" si="468"/>
        <v>71.13629318384433</v>
      </c>
      <c r="G2490" s="90">
        <f t="shared" ca="1" si="468"/>
        <v>107.09640878761888</v>
      </c>
      <c r="H2490" s="90">
        <f t="shared" ca="1" si="462"/>
        <v>514.60473938331666</v>
      </c>
      <c r="I2490" s="90">
        <f t="shared" ca="1" si="463"/>
        <v>380.6678656853943</v>
      </c>
      <c r="J2490" s="90">
        <f t="shared" ca="1" si="464"/>
        <v>477.30519207772954</v>
      </c>
    </row>
    <row r="2491" spans="1:10" ht="12.75" x14ac:dyDescent="0.2">
      <c r="A2491" s="84">
        <v>2479</v>
      </c>
      <c r="B2491" s="90">
        <f t="shared" ca="1" si="460"/>
        <v>416.40128951959406</v>
      </c>
      <c r="C2491" s="103">
        <f t="shared" ca="1" si="469"/>
        <v>302.60347874068276</v>
      </c>
      <c r="D2491" s="103">
        <f t="shared" ca="1" si="469"/>
        <v>327.69543380529859</v>
      </c>
      <c r="E2491" s="90">
        <f t="shared" ca="1" si="468"/>
        <v>113.25419642595305</v>
      </c>
      <c r="F2491" s="90">
        <f t="shared" ca="1" si="468"/>
        <v>59.751441240104533</v>
      </c>
      <c r="G2491" s="90">
        <f t="shared" ca="1" si="468"/>
        <v>87.295251897953648</v>
      </c>
      <c r="H2491" s="90">
        <f t="shared" ca="1" si="462"/>
        <v>529.65548594554707</v>
      </c>
      <c r="I2491" s="90">
        <f t="shared" ca="1" si="463"/>
        <v>362.35491998078732</v>
      </c>
      <c r="J2491" s="90">
        <f t="shared" ca="1" si="464"/>
        <v>414.99068570325221</v>
      </c>
    </row>
    <row r="2492" spans="1:10" ht="12.75" x14ac:dyDescent="0.2">
      <c r="A2492" s="84">
        <v>2480</v>
      </c>
      <c r="B2492" s="90">
        <f t="shared" ca="1" si="460"/>
        <v>408.59585027054101</v>
      </c>
      <c r="C2492" s="103">
        <f t="shared" ca="1" si="469"/>
        <v>318.35781200503703</v>
      </c>
      <c r="D2492" s="103">
        <f t="shared" ca="1" si="469"/>
        <v>347.60217128844965</v>
      </c>
      <c r="E2492" s="90">
        <f t="shared" ca="1" si="468"/>
        <v>110.53464955419714</v>
      </c>
      <c r="F2492" s="90">
        <f t="shared" ca="1" si="468"/>
        <v>76.231722302934628</v>
      </c>
      <c r="G2492" s="90">
        <f t="shared" ca="1" si="468"/>
        <v>86.002634744985357</v>
      </c>
      <c r="H2492" s="90">
        <f t="shared" ca="1" si="462"/>
        <v>519.13049982473819</v>
      </c>
      <c r="I2492" s="90">
        <f t="shared" ca="1" si="463"/>
        <v>394.58953430797169</v>
      </c>
      <c r="J2492" s="90">
        <f t="shared" ca="1" si="464"/>
        <v>433.60480603343501</v>
      </c>
    </row>
    <row r="2493" spans="1:10" ht="12.75" x14ac:dyDescent="0.2">
      <c r="A2493" s="84">
        <v>2481</v>
      </c>
      <c r="B2493" s="90">
        <f t="shared" ca="1" si="460"/>
        <v>404.28459152655358</v>
      </c>
      <c r="C2493" s="103">
        <f t="shared" ca="1" si="469"/>
        <v>292.42519705621072</v>
      </c>
      <c r="D2493" s="103">
        <f t="shared" ca="1" si="469"/>
        <v>354.09113435108065</v>
      </c>
      <c r="E2493" s="90">
        <f t="shared" ca="1" si="468"/>
        <v>102.24001485824039</v>
      </c>
      <c r="F2493" s="90">
        <f t="shared" ca="1" si="468"/>
        <v>76.14676254338022</v>
      </c>
      <c r="G2493" s="90">
        <f t="shared" ca="1" si="468"/>
        <v>73.70075752384227</v>
      </c>
      <c r="H2493" s="90">
        <f t="shared" ca="1" si="462"/>
        <v>506.52460638479397</v>
      </c>
      <c r="I2493" s="90">
        <f t="shared" ca="1" si="463"/>
        <v>368.57195959959097</v>
      </c>
      <c r="J2493" s="90">
        <f t="shared" ca="1" si="464"/>
        <v>427.79189187492295</v>
      </c>
    </row>
    <row r="2494" spans="1:10" ht="12.75" x14ac:dyDescent="0.2">
      <c r="A2494" s="84">
        <v>2482</v>
      </c>
      <c r="B2494" s="90">
        <f t="shared" ca="1" si="460"/>
        <v>413.08907026976641</v>
      </c>
      <c r="C2494" s="103">
        <f t="shared" ref="C2494:G2509" ca="1" si="470">NORMINV(RAND(),C$5,C$6)</f>
        <v>288.89860836330917</v>
      </c>
      <c r="D2494" s="103">
        <f t="shared" ca="1" si="470"/>
        <v>361.41674712194077</v>
      </c>
      <c r="E2494" s="90">
        <f t="shared" ca="1" si="470"/>
        <v>116.97485657795917</v>
      </c>
      <c r="F2494" s="90">
        <f t="shared" ca="1" si="470"/>
        <v>82.487694122133931</v>
      </c>
      <c r="G2494" s="90">
        <f t="shared" ca="1" si="470"/>
        <v>94.478317450570756</v>
      </c>
      <c r="H2494" s="90">
        <f t="shared" ca="1" si="462"/>
        <v>530.06392684772561</v>
      </c>
      <c r="I2494" s="90">
        <f t="shared" ca="1" si="463"/>
        <v>371.38630248544308</v>
      </c>
      <c r="J2494" s="90">
        <f t="shared" ca="1" si="464"/>
        <v>455.8950645725115</v>
      </c>
    </row>
    <row r="2495" spans="1:10" ht="12.75" x14ac:dyDescent="0.2">
      <c r="A2495" s="84">
        <v>2483</v>
      </c>
      <c r="B2495" s="90">
        <f t="shared" ca="1" si="460"/>
        <v>415.87944352485061</v>
      </c>
      <c r="C2495" s="103">
        <f t="shared" ref="C2495:D2509" ca="1" si="471">NORMINV(RAND(),C$5,C$6)</f>
        <v>288.6811680071574</v>
      </c>
      <c r="D2495" s="103">
        <f t="shared" ca="1" si="471"/>
        <v>323.00887159149403</v>
      </c>
      <c r="E2495" s="90">
        <f t="shared" ca="1" si="470"/>
        <v>119.4649903791188</v>
      </c>
      <c r="F2495" s="90">
        <f t="shared" ca="1" si="470"/>
        <v>75.021179378675242</v>
      </c>
      <c r="G2495" s="90">
        <f t="shared" ca="1" si="470"/>
        <v>82.937893151833777</v>
      </c>
      <c r="H2495" s="90">
        <f t="shared" ca="1" si="462"/>
        <v>535.34443390396939</v>
      </c>
      <c r="I2495" s="90">
        <f t="shared" ca="1" si="463"/>
        <v>363.70234738583264</v>
      </c>
      <c r="J2495" s="90">
        <f t="shared" ca="1" si="464"/>
        <v>405.94676474332778</v>
      </c>
    </row>
    <row r="2496" spans="1:10" ht="12.75" x14ac:dyDescent="0.2">
      <c r="A2496" s="84">
        <v>2484</v>
      </c>
      <c r="B2496" s="90">
        <f t="shared" ca="1" si="460"/>
        <v>414.77846024469216</v>
      </c>
      <c r="C2496" s="103">
        <f t="shared" ca="1" si="471"/>
        <v>271.1180758019222</v>
      </c>
      <c r="D2496" s="103">
        <f t="shared" ca="1" si="471"/>
        <v>340.57158425869733</v>
      </c>
      <c r="E2496" s="90">
        <f t="shared" ca="1" si="470"/>
        <v>107.77007008316383</v>
      </c>
      <c r="F2496" s="90">
        <f t="shared" ca="1" si="470"/>
        <v>93.579562281780312</v>
      </c>
      <c r="G2496" s="90">
        <f t="shared" ca="1" si="470"/>
        <v>88.319934769378364</v>
      </c>
      <c r="H2496" s="90">
        <f t="shared" ca="1" si="462"/>
        <v>522.54853032785604</v>
      </c>
      <c r="I2496" s="90">
        <f t="shared" ca="1" si="463"/>
        <v>364.69763808370249</v>
      </c>
      <c r="J2496" s="90">
        <f t="shared" ca="1" si="464"/>
        <v>428.89151902807566</v>
      </c>
    </row>
    <row r="2497" spans="1:10" ht="12.75" x14ac:dyDescent="0.2">
      <c r="A2497" s="84">
        <v>2485</v>
      </c>
      <c r="B2497" s="90">
        <f t="shared" ca="1" si="460"/>
        <v>410.08554381553614</v>
      </c>
      <c r="C2497" s="103">
        <f t="shared" ca="1" si="471"/>
        <v>304.35306501418319</v>
      </c>
      <c r="D2497" s="103">
        <f t="shared" ca="1" si="471"/>
        <v>348.9245274650641</v>
      </c>
      <c r="E2497" s="90">
        <f t="shared" ca="1" si="470"/>
        <v>112.1275359581293</v>
      </c>
      <c r="F2497" s="90">
        <f t="shared" ca="1" si="470"/>
        <v>68.697186633139523</v>
      </c>
      <c r="G2497" s="90">
        <f t="shared" ca="1" si="470"/>
        <v>86.310892467681768</v>
      </c>
      <c r="H2497" s="90">
        <f t="shared" ca="1" si="462"/>
        <v>522.21307977366541</v>
      </c>
      <c r="I2497" s="90">
        <f t="shared" ca="1" si="463"/>
        <v>373.05025164732274</v>
      </c>
      <c r="J2497" s="90">
        <f t="shared" ca="1" si="464"/>
        <v>435.23541993274586</v>
      </c>
    </row>
    <row r="2498" spans="1:10" ht="12.75" x14ac:dyDescent="0.2">
      <c r="A2498" s="84">
        <v>2486</v>
      </c>
      <c r="B2498" s="90">
        <f t="shared" ca="1" si="460"/>
        <v>409.2035886259705</v>
      </c>
      <c r="C2498" s="103">
        <f t="shared" ca="1" si="471"/>
        <v>300.40045532889479</v>
      </c>
      <c r="D2498" s="103">
        <f t="shared" ca="1" si="471"/>
        <v>335.66657028267588</v>
      </c>
      <c r="E2498" s="90">
        <f t="shared" ca="1" si="470"/>
        <v>106.73748203937686</v>
      </c>
      <c r="F2498" s="90">
        <f t="shared" ca="1" si="470"/>
        <v>76.882138411879311</v>
      </c>
      <c r="G2498" s="90">
        <f t="shared" ca="1" si="470"/>
        <v>92.951694042698065</v>
      </c>
      <c r="H2498" s="90">
        <f t="shared" ca="1" si="462"/>
        <v>515.9410706653473</v>
      </c>
      <c r="I2498" s="90">
        <f t="shared" ca="1" si="463"/>
        <v>377.28259374077413</v>
      </c>
      <c r="J2498" s="90">
        <f t="shared" ca="1" si="464"/>
        <v>428.61826432537396</v>
      </c>
    </row>
    <row r="2499" spans="1:10" ht="12.75" x14ac:dyDescent="0.2">
      <c r="A2499" s="84">
        <v>2487</v>
      </c>
      <c r="B2499" s="90">
        <f t="shared" ca="1" si="460"/>
        <v>412.8624457260637</v>
      </c>
      <c r="C2499" s="103">
        <f t="shared" ca="1" si="471"/>
        <v>278.64091450518657</v>
      </c>
      <c r="D2499" s="103">
        <f t="shared" ca="1" si="471"/>
        <v>342.10655006150068</v>
      </c>
      <c r="E2499" s="90">
        <f t="shared" ca="1" si="470"/>
        <v>110.82658826320088</v>
      </c>
      <c r="F2499" s="90">
        <f t="shared" ca="1" si="470"/>
        <v>90.60932929763031</v>
      </c>
      <c r="G2499" s="90">
        <f t="shared" ca="1" si="470"/>
        <v>98.968015012906719</v>
      </c>
      <c r="H2499" s="90">
        <f t="shared" ca="1" si="462"/>
        <v>523.68903398926454</v>
      </c>
      <c r="I2499" s="90">
        <f t="shared" ca="1" si="463"/>
        <v>369.2502438028169</v>
      </c>
      <c r="J2499" s="90">
        <f t="shared" ca="1" si="464"/>
        <v>441.07456507440742</v>
      </c>
    </row>
    <row r="2500" spans="1:10" ht="12.75" x14ac:dyDescent="0.2">
      <c r="A2500" s="84">
        <v>2488</v>
      </c>
      <c r="B2500" s="90">
        <f t="shared" ca="1" si="460"/>
        <v>418.9823647046843</v>
      </c>
      <c r="C2500" s="103">
        <f t="shared" ca="1" si="471"/>
        <v>276.18243419884698</v>
      </c>
      <c r="D2500" s="103">
        <f t="shared" ca="1" si="471"/>
        <v>339.03874932301278</v>
      </c>
      <c r="E2500" s="90">
        <f t="shared" ca="1" si="470"/>
        <v>104.11687579039908</v>
      </c>
      <c r="F2500" s="90">
        <f t="shared" ca="1" si="470"/>
        <v>73.311694377435487</v>
      </c>
      <c r="G2500" s="90">
        <f t="shared" ca="1" si="470"/>
        <v>116.32532164898727</v>
      </c>
      <c r="H2500" s="90">
        <f t="shared" ca="1" si="462"/>
        <v>523.09924049508334</v>
      </c>
      <c r="I2500" s="90">
        <f t="shared" ca="1" si="463"/>
        <v>349.49412857628249</v>
      </c>
      <c r="J2500" s="90">
        <f t="shared" ca="1" si="464"/>
        <v>455.36407097200004</v>
      </c>
    </row>
    <row r="2501" spans="1:10" ht="12.75" x14ac:dyDescent="0.2">
      <c r="A2501" s="84">
        <v>2489</v>
      </c>
      <c r="B2501" s="90">
        <f t="shared" ca="1" si="460"/>
        <v>406.63526672792011</v>
      </c>
      <c r="C2501" s="103">
        <f t="shared" ca="1" si="471"/>
        <v>327.06301645075945</v>
      </c>
      <c r="D2501" s="103">
        <f t="shared" ca="1" si="471"/>
        <v>346.98900102159496</v>
      </c>
      <c r="E2501" s="90">
        <f t="shared" ca="1" si="470"/>
        <v>107.96847246744606</v>
      </c>
      <c r="F2501" s="90">
        <f t="shared" ca="1" si="470"/>
        <v>77.152015743930278</v>
      </c>
      <c r="G2501" s="90">
        <f t="shared" ca="1" si="470"/>
        <v>99.748996697807996</v>
      </c>
      <c r="H2501" s="90">
        <f t="shared" ca="1" si="462"/>
        <v>514.60373919536619</v>
      </c>
      <c r="I2501" s="90">
        <f t="shared" ca="1" si="463"/>
        <v>404.21503219468974</v>
      </c>
      <c r="J2501" s="90">
        <f t="shared" ca="1" si="464"/>
        <v>446.73799771940298</v>
      </c>
    </row>
    <row r="2502" spans="1:10" ht="12.75" x14ac:dyDescent="0.2">
      <c r="A2502" s="84">
        <v>2490</v>
      </c>
      <c r="B2502" s="90">
        <f t="shared" ca="1" si="460"/>
        <v>417.59688735262529</v>
      </c>
      <c r="C2502" s="103">
        <f t="shared" ca="1" si="471"/>
        <v>294.4170124400199</v>
      </c>
      <c r="D2502" s="103">
        <f t="shared" ca="1" si="471"/>
        <v>335.20246971932977</v>
      </c>
      <c r="E2502" s="90">
        <f t="shared" ca="1" si="470"/>
        <v>110.89421513365761</v>
      </c>
      <c r="F2502" s="90">
        <f t="shared" ca="1" si="470"/>
        <v>80.070018049593983</v>
      </c>
      <c r="G2502" s="90">
        <f t="shared" ca="1" si="470"/>
        <v>111.31434224447753</v>
      </c>
      <c r="H2502" s="90">
        <f t="shared" ca="1" si="462"/>
        <v>528.4911024862829</v>
      </c>
      <c r="I2502" s="90">
        <f t="shared" ca="1" si="463"/>
        <v>374.48703048961386</v>
      </c>
      <c r="J2502" s="90">
        <f t="shared" ca="1" si="464"/>
        <v>446.5168119638073</v>
      </c>
    </row>
    <row r="2503" spans="1:10" ht="12.75" x14ac:dyDescent="0.2">
      <c r="A2503" s="84">
        <v>2491</v>
      </c>
      <c r="B2503" s="90">
        <f t="shared" ca="1" si="460"/>
        <v>406.84244493231728</v>
      </c>
      <c r="C2503" s="103">
        <f t="shared" ca="1" si="471"/>
        <v>292.69942196497607</v>
      </c>
      <c r="D2503" s="103">
        <f t="shared" ca="1" si="471"/>
        <v>350.24376782028827</v>
      </c>
      <c r="E2503" s="90">
        <f t="shared" ca="1" si="470"/>
        <v>111.74402907165586</v>
      </c>
      <c r="F2503" s="90">
        <f t="shared" ca="1" si="470"/>
        <v>80.12181693292888</v>
      </c>
      <c r="G2503" s="90">
        <f t="shared" ca="1" si="470"/>
        <v>97.794856574667378</v>
      </c>
      <c r="H2503" s="90">
        <f t="shared" ca="1" si="462"/>
        <v>518.58647400397308</v>
      </c>
      <c r="I2503" s="90">
        <f t="shared" ca="1" si="463"/>
        <v>372.82123889790495</v>
      </c>
      <c r="J2503" s="90">
        <f t="shared" ca="1" si="464"/>
        <v>448.03862439495566</v>
      </c>
    </row>
    <row r="2504" spans="1:10" ht="12.75" x14ac:dyDescent="0.2">
      <c r="A2504" s="84">
        <v>2492</v>
      </c>
      <c r="B2504" s="90">
        <f t="shared" ca="1" si="460"/>
        <v>406.25948956160227</v>
      </c>
      <c r="C2504" s="103">
        <f t="shared" ca="1" si="471"/>
        <v>290.75553865396932</v>
      </c>
      <c r="D2504" s="103">
        <f t="shared" ca="1" si="471"/>
        <v>343.3693557150134</v>
      </c>
      <c r="E2504" s="90">
        <f t="shared" ca="1" si="470"/>
        <v>117.18581198052384</v>
      </c>
      <c r="F2504" s="90">
        <f t="shared" ca="1" si="470"/>
        <v>88.77090244089085</v>
      </c>
      <c r="G2504" s="90">
        <f t="shared" ca="1" si="470"/>
        <v>71.420524438689171</v>
      </c>
      <c r="H2504" s="90">
        <f t="shared" ca="1" si="462"/>
        <v>523.44530154212612</v>
      </c>
      <c r="I2504" s="90">
        <f t="shared" ca="1" si="463"/>
        <v>379.52644109486016</v>
      </c>
      <c r="J2504" s="90">
        <f t="shared" ca="1" si="464"/>
        <v>414.7898801537026</v>
      </c>
    </row>
    <row r="2505" spans="1:10" ht="12.75" x14ac:dyDescent="0.2">
      <c r="A2505" s="84">
        <v>2493</v>
      </c>
      <c r="B2505" s="90">
        <f t="shared" ca="1" si="460"/>
        <v>406.55232102074342</v>
      </c>
      <c r="C2505" s="103">
        <f t="shared" ca="1" si="471"/>
        <v>282.64202327008792</v>
      </c>
      <c r="D2505" s="103">
        <f t="shared" ca="1" si="471"/>
        <v>354.28950439665317</v>
      </c>
      <c r="E2505" s="90">
        <f t="shared" ca="1" si="470"/>
        <v>104.65098988730475</v>
      </c>
      <c r="F2505" s="90">
        <f t="shared" ca="1" si="470"/>
        <v>78.885677877083381</v>
      </c>
      <c r="G2505" s="90">
        <f t="shared" ca="1" si="470"/>
        <v>99.991037623070312</v>
      </c>
      <c r="H2505" s="90">
        <f t="shared" ca="1" si="462"/>
        <v>511.20331090804814</v>
      </c>
      <c r="I2505" s="90">
        <f t="shared" ca="1" si="463"/>
        <v>361.52770114717129</v>
      </c>
      <c r="J2505" s="90">
        <f t="shared" ca="1" si="464"/>
        <v>454.2805420197235</v>
      </c>
    </row>
    <row r="2506" spans="1:10" ht="12.75" x14ac:dyDescent="0.2">
      <c r="A2506" s="84">
        <v>2494</v>
      </c>
      <c r="B2506" s="90">
        <f t="shared" ca="1" si="460"/>
        <v>417.23872279229744</v>
      </c>
      <c r="C2506" s="103">
        <f t="shared" ca="1" si="471"/>
        <v>297.97104342071299</v>
      </c>
      <c r="D2506" s="103">
        <f t="shared" ca="1" si="471"/>
        <v>322.32014857264596</v>
      </c>
      <c r="E2506" s="90">
        <f t="shared" ca="1" si="470"/>
        <v>115.60821986573717</v>
      </c>
      <c r="F2506" s="90">
        <f t="shared" ca="1" si="470"/>
        <v>89.496209938217334</v>
      </c>
      <c r="G2506" s="90">
        <f t="shared" ca="1" si="470"/>
        <v>101.6529314732456</v>
      </c>
      <c r="H2506" s="90">
        <f t="shared" ca="1" si="462"/>
        <v>532.84694265803455</v>
      </c>
      <c r="I2506" s="90">
        <f t="shared" ca="1" si="463"/>
        <v>387.46725335893029</v>
      </c>
      <c r="J2506" s="90">
        <f t="shared" ca="1" si="464"/>
        <v>423.97308004589155</v>
      </c>
    </row>
    <row r="2507" spans="1:10" ht="12.75" x14ac:dyDescent="0.2">
      <c r="A2507" s="84">
        <v>2495</v>
      </c>
      <c r="B2507" s="90">
        <f t="shared" ca="1" si="460"/>
        <v>400.22521712124558</v>
      </c>
      <c r="C2507" s="103">
        <f t="shared" ca="1" si="471"/>
        <v>292.69377698408232</v>
      </c>
      <c r="D2507" s="103">
        <f t="shared" ca="1" si="471"/>
        <v>340.24471205066453</v>
      </c>
      <c r="E2507" s="90">
        <f t="shared" ca="1" si="470"/>
        <v>104.44754605425727</v>
      </c>
      <c r="F2507" s="90">
        <f t="shared" ca="1" si="470"/>
        <v>103.38785718877199</v>
      </c>
      <c r="G2507" s="90">
        <f t="shared" ca="1" si="470"/>
        <v>76.810698938765469</v>
      </c>
      <c r="H2507" s="90">
        <f t="shared" ca="1" si="462"/>
        <v>504.67276317550284</v>
      </c>
      <c r="I2507" s="90">
        <f t="shared" ca="1" si="463"/>
        <v>396.08163417285431</v>
      </c>
      <c r="J2507" s="90">
        <f t="shared" ca="1" si="464"/>
        <v>417.05541098943002</v>
      </c>
    </row>
    <row r="2508" spans="1:10" ht="12.75" x14ac:dyDescent="0.2">
      <c r="A2508" s="84">
        <v>2496</v>
      </c>
      <c r="B2508" s="90">
        <f t="shared" ca="1" si="460"/>
        <v>416.00864621030297</v>
      </c>
      <c r="C2508" s="103">
        <f t="shared" ca="1" si="471"/>
        <v>299.60461168179739</v>
      </c>
      <c r="D2508" s="103">
        <f t="shared" ca="1" si="471"/>
        <v>346.63160863775829</v>
      </c>
      <c r="E2508" s="90">
        <f t="shared" ca="1" si="470"/>
        <v>113.40984175356039</v>
      </c>
      <c r="F2508" s="90">
        <f t="shared" ca="1" si="470"/>
        <v>79.883285920659802</v>
      </c>
      <c r="G2508" s="90">
        <f t="shared" ca="1" si="470"/>
        <v>93.314353691765746</v>
      </c>
      <c r="H2508" s="90">
        <f t="shared" ca="1" si="462"/>
        <v>529.4184879638633</v>
      </c>
      <c r="I2508" s="90">
        <f t="shared" ca="1" si="463"/>
        <v>379.48789760245722</v>
      </c>
      <c r="J2508" s="90">
        <f t="shared" ca="1" si="464"/>
        <v>439.94596232952404</v>
      </c>
    </row>
    <row r="2509" spans="1:10" ht="12.75" x14ac:dyDescent="0.2">
      <c r="A2509" s="84">
        <v>2497</v>
      </c>
      <c r="B2509" s="90">
        <f t="shared" ca="1" si="460"/>
        <v>411.67758036413619</v>
      </c>
      <c r="C2509" s="103">
        <f t="shared" ca="1" si="471"/>
        <v>288.10054956630921</v>
      </c>
      <c r="D2509" s="103">
        <f t="shared" ca="1" si="471"/>
        <v>353.72781047742569</v>
      </c>
      <c r="E2509" s="90">
        <f t="shared" ca="1" si="470"/>
        <v>108.83574893722526</v>
      </c>
      <c r="F2509" s="90">
        <f t="shared" ca="1" si="470"/>
        <v>92.109545446804873</v>
      </c>
      <c r="G2509" s="90">
        <f t="shared" ca="1" si="470"/>
        <v>74.182421729914097</v>
      </c>
      <c r="H2509" s="90">
        <f t="shared" ca="1" si="462"/>
        <v>520.51332930136141</v>
      </c>
      <c r="I2509" s="90">
        <f t="shared" ca="1" si="463"/>
        <v>380.21009501311408</v>
      </c>
      <c r="J2509" s="90">
        <f t="shared" ca="1" si="464"/>
        <v>427.91023220733979</v>
      </c>
    </row>
    <row r="2510" spans="1:10" ht="12.75" x14ac:dyDescent="0.2">
      <c r="A2510" s="84">
        <v>2498</v>
      </c>
      <c r="B2510" s="90">
        <f t="shared" ref="B2510:B2573" ca="1" si="472">NORMINV(RAND(),B$5,B$6)</f>
        <v>407.10700827631513</v>
      </c>
      <c r="C2510" s="103">
        <f t="shared" ref="C2510:G2525" ca="1" si="473">NORMINV(RAND(),C$5,C$6)</f>
        <v>295.58930373583104</v>
      </c>
      <c r="D2510" s="103">
        <f t="shared" ca="1" si="473"/>
        <v>351.96957637672261</v>
      </c>
      <c r="E2510" s="90">
        <f t="shared" ca="1" si="473"/>
        <v>99.654131098415803</v>
      </c>
      <c r="F2510" s="90">
        <f t="shared" ca="1" si="473"/>
        <v>83.16750699040243</v>
      </c>
      <c r="G2510" s="90">
        <f t="shared" ca="1" si="473"/>
        <v>94.580950478241974</v>
      </c>
      <c r="H2510" s="90">
        <f t="shared" ref="H2510:H2573" ca="1" si="474">+B2510+E2510</f>
        <v>506.76113937473093</v>
      </c>
      <c r="I2510" s="90">
        <f t="shared" ref="I2510:I2573" ca="1" si="475">+C2510+F2510</f>
        <v>378.75681072623348</v>
      </c>
      <c r="J2510" s="90">
        <f t="shared" ref="J2510:J2573" ca="1" si="476">+D2510+G2510</f>
        <v>446.55052685496457</v>
      </c>
    </row>
    <row r="2511" spans="1:10" ht="12.75" x14ac:dyDescent="0.2">
      <c r="A2511" s="84">
        <v>2499</v>
      </c>
      <c r="B2511" s="90">
        <f t="shared" ca="1" si="472"/>
        <v>410.34660307032061</v>
      </c>
      <c r="C2511" s="103">
        <f t="shared" ref="C2511:D2525" ca="1" si="477">NORMINV(RAND(),C$5,C$6)</f>
        <v>288.60308289811343</v>
      </c>
      <c r="D2511" s="103">
        <f t="shared" ca="1" si="477"/>
        <v>335.65881045898954</v>
      </c>
      <c r="E2511" s="90">
        <f t="shared" ca="1" si="473"/>
        <v>112.26613369898064</v>
      </c>
      <c r="F2511" s="90">
        <f t="shared" ca="1" si="473"/>
        <v>72.550951510139271</v>
      </c>
      <c r="G2511" s="90">
        <f t="shared" ca="1" si="473"/>
        <v>81.132991826217676</v>
      </c>
      <c r="H2511" s="90">
        <f t="shared" ca="1" si="474"/>
        <v>522.61273676930125</v>
      </c>
      <c r="I2511" s="90">
        <f t="shared" ca="1" si="475"/>
        <v>361.1540344082527</v>
      </c>
      <c r="J2511" s="90">
        <f t="shared" ca="1" si="476"/>
        <v>416.79180228520721</v>
      </c>
    </row>
    <row r="2512" spans="1:10" ht="12.75" x14ac:dyDescent="0.2">
      <c r="A2512" s="84">
        <v>2500</v>
      </c>
      <c r="B2512" s="90">
        <f t="shared" ca="1" si="472"/>
        <v>411.83905198990766</v>
      </c>
      <c r="C2512" s="103">
        <f t="shared" ca="1" si="477"/>
        <v>293.35740898566394</v>
      </c>
      <c r="D2512" s="103">
        <f t="shared" ca="1" si="477"/>
        <v>361.97183913032444</v>
      </c>
      <c r="E2512" s="90">
        <f t="shared" ca="1" si="473"/>
        <v>100.83222610655328</v>
      </c>
      <c r="F2512" s="90">
        <f t="shared" ca="1" si="473"/>
        <v>87.306365103394057</v>
      </c>
      <c r="G2512" s="90">
        <f t="shared" ca="1" si="473"/>
        <v>86.303207338184905</v>
      </c>
      <c r="H2512" s="90">
        <f t="shared" ca="1" si="474"/>
        <v>512.67127809646092</v>
      </c>
      <c r="I2512" s="90">
        <f t="shared" ca="1" si="475"/>
        <v>380.66377408905799</v>
      </c>
      <c r="J2512" s="90">
        <f t="shared" ca="1" si="476"/>
        <v>448.27504646850934</v>
      </c>
    </row>
    <row r="2513" spans="1:10" ht="12.75" x14ac:dyDescent="0.2">
      <c r="A2513" s="84">
        <v>2501</v>
      </c>
      <c r="B2513" s="90">
        <f t="shared" ca="1" si="472"/>
        <v>411.29982155906237</v>
      </c>
      <c r="C2513" s="103">
        <f t="shared" ca="1" si="477"/>
        <v>298.47774444700343</v>
      </c>
      <c r="D2513" s="103">
        <f t="shared" ca="1" si="477"/>
        <v>327.61573291894877</v>
      </c>
      <c r="E2513" s="90">
        <f t="shared" ca="1" si="473"/>
        <v>100.90304138099522</v>
      </c>
      <c r="F2513" s="90">
        <f t="shared" ca="1" si="473"/>
        <v>75.837705748623208</v>
      </c>
      <c r="G2513" s="90">
        <f t="shared" ca="1" si="473"/>
        <v>102.09369433477818</v>
      </c>
      <c r="H2513" s="90">
        <f t="shared" ca="1" si="474"/>
        <v>512.20286294005757</v>
      </c>
      <c r="I2513" s="90">
        <f t="shared" ca="1" si="475"/>
        <v>374.31545019562662</v>
      </c>
      <c r="J2513" s="90">
        <f t="shared" ca="1" si="476"/>
        <v>429.70942725372697</v>
      </c>
    </row>
    <row r="2514" spans="1:10" ht="12.75" x14ac:dyDescent="0.2">
      <c r="A2514" s="84">
        <v>2502</v>
      </c>
      <c r="B2514" s="90">
        <f t="shared" ca="1" si="472"/>
        <v>408.17861160384501</v>
      </c>
      <c r="C2514" s="103">
        <f t="shared" ca="1" si="477"/>
        <v>295.68014212204747</v>
      </c>
      <c r="D2514" s="103">
        <f t="shared" ca="1" si="477"/>
        <v>331.94323584042854</v>
      </c>
      <c r="E2514" s="90">
        <f t="shared" ca="1" si="473"/>
        <v>112.7351004039654</v>
      </c>
      <c r="F2514" s="90">
        <f t="shared" ca="1" si="473"/>
        <v>73.091519798895561</v>
      </c>
      <c r="G2514" s="90">
        <f t="shared" ca="1" si="473"/>
        <v>94.8025652670092</v>
      </c>
      <c r="H2514" s="90">
        <f t="shared" ca="1" si="474"/>
        <v>520.91371200781043</v>
      </c>
      <c r="I2514" s="90">
        <f t="shared" ca="1" si="475"/>
        <v>368.77166192094302</v>
      </c>
      <c r="J2514" s="90">
        <f t="shared" ca="1" si="476"/>
        <v>426.74580110743773</v>
      </c>
    </row>
    <row r="2515" spans="1:10" ht="12.75" x14ac:dyDescent="0.2">
      <c r="A2515" s="84">
        <v>2503</v>
      </c>
      <c r="B2515" s="90">
        <f t="shared" ca="1" si="472"/>
        <v>402.82769737246849</v>
      </c>
      <c r="C2515" s="103">
        <f t="shared" ca="1" si="477"/>
        <v>309.16739138256099</v>
      </c>
      <c r="D2515" s="103">
        <f t="shared" ca="1" si="477"/>
        <v>356.52463938148884</v>
      </c>
      <c r="E2515" s="90">
        <f t="shared" ca="1" si="473"/>
        <v>112.60408180368975</v>
      </c>
      <c r="F2515" s="90">
        <f t="shared" ca="1" si="473"/>
        <v>92.452750271892626</v>
      </c>
      <c r="G2515" s="90">
        <f t="shared" ca="1" si="473"/>
        <v>98.048807828367217</v>
      </c>
      <c r="H2515" s="90">
        <f t="shared" ca="1" si="474"/>
        <v>515.43177917615822</v>
      </c>
      <c r="I2515" s="90">
        <f t="shared" ca="1" si="475"/>
        <v>401.62014165445362</v>
      </c>
      <c r="J2515" s="90">
        <f t="shared" ca="1" si="476"/>
        <v>454.57344720985606</v>
      </c>
    </row>
    <row r="2516" spans="1:10" ht="12.75" x14ac:dyDescent="0.2">
      <c r="A2516" s="84">
        <v>2504</v>
      </c>
      <c r="B2516" s="90">
        <f t="shared" ca="1" si="472"/>
        <v>410.96865412040273</v>
      </c>
      <c r="C2516" s="103">
        <f t="shared" ca="1" si="477"/>
        <v>277.64084699362036</v>
      </c>
      <c r="D2516" s="103">
        <f t="shared" ca="1" si="477"/>
        <v>341.68029654202746</v>
      </c>
      <c r="E2516" s="90">
        <f t="shared" ca="1" si="473"/>
        <v>106.95476381653138</v>
      </c>
      <c r="F2516" s="90">
        <f t="shared" ca="1" si="473"/>
        <v>84.173076703914347</v>
      </c>
      <c r="G2516" s="90">
        <f t="shared" ca="1" si="473"/>
        <v>108.11181639330486</v>
      </c>
      <c r="H2516" s="90">
        <f t="shared" ca="1" si="474"/>
        <v>517.92341793693413</v>
      </c>
      <c r="I2516" s="90">
        <f t="shared" ca="1" si="475"/>
        <v>361.81392369753473</v>
      </c>
      <c r="J2516" s="90">
        <f t="shared" ca="1" si="476"/>
        <v>449.79211293533234</v>
      </c>
    </row>
    <row r="2517" spans="1:10" ht="12.75" x14ac:dyDescent="0.2">
      <c r="A2517" s="84">
        <v>2505</v>
      </c>
      <c r="B2517" s="90">
        <f t="shared" ca="1" si="472"/>
        <v>403.6838081323653</v>
      </c>
      <c r="C2517" s="103">
        <f t="shared" ca="1" si="477"/>
        <v>298.80910389922576</v>
      </c>
      <c r="D2517" s="103">
        <f t="shared" ca="1" si="477"/>
        <v>333.25663354420857</v>
      </c>
      <c r="E2517" s="90">
        <f t="shared" ca="1" si="473"/>
        <v>115.44456547285856</v>
      </c>
      <c r="F2517" s="90">
        <f t="shared" ca="1" si="473"/>
        <v>76.07944165106727</v>
      </c>
      <c r="G2517" s="90">
        <f t="shared" ca="1" si="473"/>
        <v>103.53541935956275</v>
      </c>
      <c r="H2517" s="90">
        <f t="shared" ca="1" si="474"/>
        <v>519.12837360522383</v>
      </c>
      <c r="I2517" s="90">
        <f t="shared" ca="1" si="475"/>
        <v>374.88854555029303</v>
      </c>
      <c r="J2517" s="90">
        <f t="shared" ca="1" si="476"/>
        <v>436.79205290377132</v>
      </c>
    </row>
    <row r="2518" spans="1:10" ht="12.75" x14ac:dyDescent="0.2">
      <c r="A2518" s="84">
        <v>2506</v>
      </c>
      <c r="B2518" s="90">
        <f t="shared" ca="1" si="472"/>
        <v>410.22226923210053</v>
      </c>
      <c r="C2518" s="103">
        <f t="shared" ca="1" si="477"/>
        <v>313.33091627720745</v>
      </c>
      <c r="D2518" s="103">
        <f t="shared" ca="1" si="477"/>
        <v>354.04501440462377</v>
      </c>
      <c r="E2518" s="90">
        <f t="shared" ca="1" si="473"/>
        <v>102.46954349365321</v>
      </c>
      <c r="F2518" s="90">
        <f t="shared" ca="1" si="473"/>
        <v>81.521287944527941</v>
      </c>
      <c r="G2518" s="90">
        <f t="shared" ca="1" si="473"/>
        <v>82.144502181575689</v>
      </c>
      <c r="H2518" s="90">
        <f t="shared" ca="1" si="474"/>
        <v>512.69181272575372</v>
      </c>
      <c r="I2518" s="90">
        <f t="shared" ca="1" si="475"/>
        <v>394.85220422173541</v>
      </c>
      <c r="J2518" s="90">
        <f t="shared" ca="1" si="476"/>
        <v>436.18951658619949</v>
      </c>
    </row>
    <row r="2519" spans="1:10" ht="12.75" x14ac:dyDescent="0.2">
      <c r="A2519" s="84">
        <v>2507</v>
      </c>
      <c r="B2519" s="90">
        <f t="shared" ca="1" si="472"/>
        <v>412.8260620296013</v>
      </c>
      <c r="C2519" s="103">
        <f t="shared" ca="1" si="477"/>
        <v>297.18222938297208</v>
      </c>
      <c r="D2519" s="103">
        <f t="shared" ca="1" si="477"/>
        <v>347.55797729473773</v>
      </c>
      <c r="E2519" s="90">
        <f t="shared" ca="1" si="473"/>
        <v>108.92457775692903</v>
      </c>
      <c r="F2519" s="90">
        <f t="shared" ca="1" si="473"/>
        <v>75.515314283156201</v>
      </c>
      <c r="G2519" s="90">
        <f t="shared" ca="1" si="473"/>
        <v>89.296060572733381</v>
      </c>
      <c r="H2519" s="90">
        <f t="shared" ca="1" si="474"/>
        <v>521.75063978653031</v>
      </c>
      <c r="I2519" s="90">
        <f t="shared" ca="1" si="475"/>
        <v>372.6975436661283</v>
      </c>
      <c r="J2519" s="90">
        <f t="shared" ca="1" si="476"/>
        <v>436.85403786747111</v>
      </c>
    </row>
    <row r="2520" spans="1:10" ht="12.75" x14ac:dyDescent="0.2">
      <c r="A2520" s="84">
        <v>2508</v>
      </c>
      <c r="B2520" s="90">
        <f t="shared" ca="1" si="472"/>
        <v>401.98436706236157</v>
      </c>
      <c r="C2520" s="103">
        <f t="shared" ca="1" si="477"/>
        <v>293.25678023567656</v>
      </c>
      <c r="D2520" s="103">
        <f t="shared" ca="1" si="477"/>
        <v>336.47144152893685</v>
      </c>
      <c r="E2520" s="90">
        <f t="shared" ca="1" si="473"/>
        <v>114.60749781149765</v>
      </c>
      <c r="F2520" s="90">
        <f t="shared" ca="1" si="473"/>
        <v>95.383407436119953</v>
      </c>
      <c r="G2520" s="90">
        <f t="shared" ca="1" si="473"/>
        <v>98.907967128033121</v>
      </c>
      <c r="H2520" s="90">
        <f t="shared" ca="1" si="474"/>
        <v>516.59186487385921</v>
      </c>
      <c r="I2520" s="90">
        <f t="shared" ca="1" si="475"/>
        <v>388.64018767179653</v>
      </c>
      <c r="J2520" s="90">
        <f t="shared" ca="1" si="476"/>
        <v>435.37940865696999</v>
      </c>
    </row>
    <row r="2521" spans="1:10" ht="12.75" x14ac:dyDescent="0.2">
      <c r="A2521" s="84">
        <v>2509</v>
      </c>
      <c r="B2521" s="90">
        <f t="shared" ca="1" si="472"/>
        <v>422.25082092079992</v>
      </c>
      <c r="C2521" s="103">
        <f t="shared" ca="1" si="477"/>
        <v>284.94918146243094</v>
      </c>
      <c r="D2521" s="103">
        <f t="shared" ca="1" si="477"/>
        <v>340.29024998145849</v>
      </c>
      <c r="E2521" s="90">
        <f t="shared" ca="1" si="473"/>
        <v>103.31509291389202</v>
      </c>
      <c r="F2521" s="90">
        <f t="shared" ca="1" si="473"/>
        <v>96.906797060813133</v>
      </c>
      <c r="G2521" s="90">
        <f t="shared" ca="1" si="473"/>
        <v>92.510426030238463</v>
      </c>
      <c r="H2521" s="90">
        <f t="shared" ca="1" si="474"/>
        <v>525.56591383469197</v>
      </c>
      <c r="I2521" s="90">
        <f t="shared" ca="1" si="475"/>
        <v>381.85597852324406</v>
      </c>
      <c r="J2521" s="90">
        <f t="shared" ca="1" si="476"/>
        <v>432.80067601169696</v>
      </c>
    </row>
    <row r="2522" spans="1:10" ht="12.75" x14ac:dyDescent="0.2">
      <c r="A2522" s="84">
        <v>2510</v>
      </c>
      <c r="B2522" s="90">
        <f t="shared" ca="1" si="472"/>
        <v>409.74221573530002</v>
      </c>
      <c r="C2522" s="103">
        <f t="shared" ca="1" si="477"/>
        <v>309.1736619864721</v>
      </c>
      <c r="D2522" s="103">
        <f t="shared" ca="1" si="477"/>
        <v>331.12150143593459</v>
      </c>
      <c r="E2522" s="90">
        <f t="shared" ca="1" si="473"/>
        <v>117.52075348610234</v>
      </c>
      <c r="F2522" s="90">
        <f t="shared" ca="1" si="473"/>
        <v>70.230116753062973</v>
      </c>
      <c r="G2522" s="90">
        <f t="shared" ca="1" si="473"/>
        <v>89.770037159663687</v>
      </c>
      <c r="H2522" s="90">
        <f t="shared" ca="1" si="474"/>
        <v>527.26296922140239</v>
      </c>
      <c r="I2522" s="90">
        <f t="shared" ca="1" si="475"/>
        <v>379.40377873953508</v>
      </c>
      <c r="J2522" s="90">
        <f t="shared" ca="1" si="476"/>
        <v>420.89153859559826</v>
      </c>
    </row>
    <row r="2523" spans="1:10" ht="12.75" x14ac:dyDescent="0.2">
      <c r="A2523" s="84">
        <v>2511</v>
      </c>
      <c r="B2523" s="90">
        <f t="shared" ca="1" si="472"/>
        <v>413.55634797280652</v>
      </c>
      <c r="C2523" s="103">
        <f t="shared" ca="1" si="477"/>
        <v>283.98456142790121</v>
      </c>
      <c r="D2523" s="103">
        <f t="shared" ca="1" si="477"/>
        <v>339.94376336766953</v>
      </c>
      <c r="E2523" s="90">
        <f t="shared" ca="1" si="473"/>
        <v>101.82685716589542</v>
      </c>
      <c r="F2523" s="90">
        <f t="shared" ca="1" si="473"/>
        <v>93.879814254651706</v>
      </c>
      <c r="G2523" s="90">
        <f t="shared" ca="1" si="473"/>
        <v>84.120640487871455</v>
      </c>
      <c r="H2523" s="90">
        <f t="shared" ca="1" si="474"/>
        <v>515.3832051387019</v>
      </c>
      <c r="I2523" s="90">
        <f t="shared" ca="1" si="475"/>
        <v>377.86437568255292</v>
      </c>
      <c r="J2523" s="90">
        <f t="shared" ca="1" si="476"/>
        <v>424.064403855541</v>
      </c>
    </row>
    <row r="2524" spans="1:10" ht="12.75" x14ac:dyDescent="0.2">
      <c r="A2524" s="84">
        <v>2512</v>
      </c>
      <c r="B2524" s="90">
        <f t="shared" ca="1" si="472"/>
        <v>409.59368167823794</v>
      </c>
      <c r="C2524" s="103">
        <f t="shared" ca="1" si="477"/>
        <v>307.86003638784234</v>
      </c>
      <c r="D2524" s="103">
        <f t="shared" ca="1" si="477"/>
        <v>332.34092726785576</v>
      </c>
      <c r="E2524" s="90">
        <f t="shared" ca="1" si="473"/>
        <v>105.3202191268</v>
      </c>
      <c r="F2524" s="90">
        <f t="shared" ca="1" si="473"/>
        <v>96.591465326379335</v>
      </c>
      <c r="G2524" s="90">
        <f t="shared" ca="1" si="473"/>
        <v>89.750338541866171</v>
      </c>
      <c r="H2524" s="90">
        <f t="shared" ca="1" si="474"/>
        <v>514.91390080503788</v>
      </c>
      <c r="I2524" s="90">
        <f t="shared" ca="1" si="475"/>
        <v>404.45150171422165</v>
      </c>
      <c r="J2524" s="90">
        <f t="shared" ca="1" si="476"/>
        <v>422.0912658097219</v>
      </c>
    </row>
    <row r="2525" spans="1:10" ht="12.75" x14ac:dyDescent="0.2">
      <c r="A2525" s="84">
        <v>2513</v>
      </c>
      <c r="B2525" s="90">
        <f t="shared" ca="1" si="472"/>
        <v>416.84939191608044</v>
      </c>
      <c r="C2525" s="103">
        <f t="shared" ca="1" si="477"/>
        <v>291.68382260835614</v>
      </c>
      <c r="D2525" s="103">
        <f t="shared" ca="1" si="477"/>
        <v>357.30447569773418</v>
      </c>
      <c r="E2525" s="90">
        <f t="shared" ca="1" si="473"/>
        <v>112.95979811963497</v>
      </c>
      <c r="F2525" s="90">
        <f t="shared" ca="1" si="473"/>
        <v>86.369509015062533</v>
      </c>
      <c r="G2525" s="90">
        <f t="shared" ca="1" si="473"/>
        <v>101.22890187640984</v>
      </c>
      <c r="H2525" s="90">
        <f t="shared" ca="1" si="474"/>
        <v>529.80919003571535</v>
      </c>
      <c r="I2525" s="90">
        <f t="shared" ca="1" si="475"/>
        <v>378.05333162341867</v>
      </c>
      <c r="J2525" s="90">
        <f t="shared" ca="1" si="476"/>
        <v>458.53337757414403</v>
      </c>
    </row>
    <row r="2526" spans="1:10" ht="12.75" x14ac:dyDescent="0.2">
      <c r="A2526" s="84">
        <v>2514</v>
      </c>
      <c r="B2526" s="90">
        <f t="shared" ca="1" si="472"/>
        <v>412.09902640249703</v>
      </c>
      <c r="C2526" s="103">
        <f t="shared" ref="C2526:G2541" ca="1" si="478">NORMINV(RAND(),C$5,C$6)</f>
        <v>289.82799917253232</v>
      </c>
      <c r="D2526" s="103">
        <f t="shared" ca="1" si="478"/>
        <v>348.3054380015642</v>
      </c>
      <c r="E2526" s="90">
        <f t="shared" ca="1" si="478"/>
        <v>104.74423487666176</v>
      </c>
      <c r="F2526" s="90">
        <f t="shared" ca="1" si="478"/>
        <v>104.81633384702934</v>
      </c>
      <c r="G2526" s="90">
        <f t="shared" ca="1" si="478"/>
        <v>98.124166957055806</v>
      </c>
      <c r="H2526" s="90">
        <f t="shared" ca="1" si="474"/>
        <v>516.84326127915881</v>
      </c>
      <c r="I2526" s="90">
        <f t="shared" ca="1" si="475"/>
        <v>394.64433301956166</v>
      </c>
      <c r="J2526" s="90">
        <f t="shared" ca="1" si="476"/>
        <v>446.42960495862002</v>
      </c>
    </row>
    <row r="2527" spans="1:10" ht="12.75" x14ac:dyDescent="0.2">
      <c r="A2527" s="84">
        <v>2515</v>
      </c>
      <c r="B2527" s="90">
        <f t="shared" ca="1" si="472"/>
        <v>405.39772741219201</v>
      </c>
      <c r="C2527" s="103">
        <f t="shared" ref="C2527:D2541" ca="1" si="479">NORMINV(RAND(),C$5,C$6)</f>
        <v>284.88530383459067</v>
      </c>
      <c r="D2527" s="103">
        <f t="shared" ca="1" si="479"/>
        <v>344.16765725319908</v>
      </c>
      <c r="E2527" s="90">
        <f t="shared" ca="1" si="478"/>
        <v>117.61429066026867</v>
      </c>
      <c r="F2527" s="90">
        <f t="shared" ca="1" si="478"/>
        <v>76.28726740854772</v>
      </c>
      <c r="G2527" s="90">
        <f t="shared" ca="1" si="478"/>
        <v>84.998594819091366</v>
      </c>
      <c r="H2527" s="90">
        <f t="shared" ca="1" si="474"/>
        <v>523.01201807246071</v>
      </c>
      <c r="I2527" s="90">
        <f t="shared" ca="1" si="475"/>
        <v>361.17257124313841</v>
      </c>
      <c r="J2527" s="90">
        <f t="shared" ca="1" si="476"/>
        <v>429.16625207229043</v>
      </c>
    </row>
    <row r="2528" spans="1:10" ht="12.75" x14ac:dyDescent="0.2">
      <c r="A2528" s="84">
        <v>2516</v>
      </c>
      <c r="B2528" s="90">
        <f t="shared" ca="1" si="472"/>
        <v>416.91785296689824</v>
      </c>
      <c r="C2528" s="103">
        <f t="shared" ca="1" si="479"/>
        <v>298.1324227781991</v>
      </c>
      <c r="D2528" s="103">
        <f t="shared" ca="1" si="479"/>
        <v>338.06622933169285</v>
      </c>
      <c r="E2528" s="90">
        <f t="shared" ca="1" si="478"/>
        <v>114.85699885108036</v>
      </c>
      <c r="F2528" s="90">
        <f t="shared" ca="1" si="478"/>
        <v>77.587692140167206</v>
      </c>
      <c r="G2528" s="90">
        <f t="shared" ca="1" si="478"/>
        <v>92.891390912941503</v>
      </c>
      <c r="H2528" s="90">
        <f t="shared" ca="1" si="474"/>
        <v>531.77485181797863</v>
      </c>
      <c r="I2528" s="90">
        <f t="shared" ca="1" si="475"/>
        <v>375.72011491836633</v>
      </c>
      <c r="J2528" s="90">
        <f t="shared" ca="1" si="476"/>
        <v>430.95762024463437</v>
      </c>
    </row>
    <row r="2529" spans="1:10" ht="12.75" x14ac:dyDescent="0.2">
      <c r="A2529" s="84">
        <v>2517</v>
      </c>
      <c r="B2529" s="90">
        <f t="shared" ca="1" si="472"/>
        <v>413.20253471010869</v>
      </c>
      <c r="C2529" s="103">
        <f t="shared" ca="1" si="479"/>
        <v>302.42304811870304</v>
      </c>
      <c r="D2529" s="103">
        <f t="shared" ca="1" si="479"/>
        <v>354.15628759228161</v>
      </c>
      <c r="E2529" s="90">
        <f t="shared" ca="1" si="478"/>
        <v>125.30444340386474</v>
      </c>
      <c r="F2529" s="90">
        <f t="shared" ca="1" si="478"/>
        <v>80.349065581720112</v>
      </c>
      <c r="G2529" s="90">
        <f t="shared" ca="1" si="478"/>
        <v>84.394905293892649</v>
      </c>
      <c r="H2529" s="90">
        <f t="shared" ca="1" si="474"/>
        <v>538.50697811397345</v>
      </c>
      <c r="I2529" s="90">
        <f t="shared" ca="1" si="475"/>
        <v>382.77211370042312</v>
      </c>
      <c r="J2529" s="90">
        <f t="shared" ca="1" si="476"/>
        <v>438.55119288617425</v>
      </c>
    </row>
    <row r="2530" spans="1:10" ht="12.75" x14ac:dyDescent="0.2">
      <c r="A2530" s="84">
        <v>2518</v>
      </c>
      <c r="B2530" s="90">
        <f t="shared" ca="1" si="472"/>
        <v>409.75680225297185</v>
      </c>
      <c r="C2530" s="103">
        <f t="shared" ca="1" si="479"/>
        <v>312.33914026572387</v>
      </c>
      <c r="D2530" s="103">
        <f t="shared" ca="1" si="479"/>
        <v>364.09034520464132</v>
      </c>
      <c r="E2530" s="90">
        <f t="shared" ca="1" si="478"/>
        <v>114.48043649953718</v>
      </c>
      <c r="F2530" s="90">
        <f t="shared" ca="1" si="478"/>
        <v>84.155453887957563</v>
      </c>
      <c r="G2530" s="90">
        <f t="shared" ca="1" si="478"/>
        <v>85.297128721691934</v>
      </c>
      <c r="H2530" s="90">
        <f t="shared" ca="1" si="474"/>
        <v>524.23723875250903</v>
      </c>
      <c r="I2530" s="90">
        <f t="shared" ca="1" si="475"/>
        <v>396.49459415368142</v>
      </c>
      <c r="J2530" s="90">
        <f t="shared" ca="1" si="476"/>
        <v>449.38747392633326</v>
      </c>
    </row>
    <row r="2531" spans="1:10" ht="12.75" x14ac:dyDescent="0.2">
      <c r="A2531" s="84">
        <v>2519</v>
      </c>
      <c r="B2531" s="90">
        <f t="shared" ca="1" si="472"/>
        <v>403.64246151204964</v>
      </c>
      <c r="C2531" s="103">
        <f t="shared" ca="1" si="479"/>
        <v>301.93657363489012</v>
      </c>
      <c r="D2531" s="103">
        <f t="shared" ca="1" si="479"/>
        <v>346.16385451551878</v>
      </c>
      <c r="E2531" s="90">
        <f t="shared" ca="1" si="478"/>
        <v>103.86790514825404</v>
      </c>
      <c r="F2531" s="90">
        <f t="shared" ca="1" si="478"/>
        <v>89.771239284911047</v>
      </c>
      <c r="G2531" s="90">
        <f t="shared" ca="1" si="478"/>
        <v>91.889639920379196</v>
      </c>
      <c r="H2531" s="90">
        <f t="shared" ca="1" si="474"/>
        <v>507.5103666603037</v>
      </c>
      <c r="I2531" s="90">
        <f t="shared" ca="1" si="475"/>
        <v>391.7078129198012</v>
      </c>
      <c r="J2531" s="90">
        <f t="shared" ca="1" si="476"/>
        <v>438.05349443589796</v>
      </c>
    </row>
    <row r="2532" spans="1:10" ht="12.75" x14ac:dyDescent="0.2">
      <c r="A2532" s="84">
        <v>2520</v>
      </c>
      <c r="B2532" s="90">
        <f t="shared" ca="1" si="472"/>
        <v>417.42409612583918</v>
      </c>
      <c r="C2532" s="103">
        <f t="shared" ca="1" si="479"/>
        <v>289.89082061023714</v>
      </c>
      <c r="D2532" s="103">
        <f t="shared" ca="1" si="479"/>
        <v>350.6874757719583</v>
      </c>
      <c r="E2532" s="90">
        <f t="shared" ca="1" si="478"/>
        <v>110.73679636073712</v>
      </c>
      <c r="F2532" s="90">
        <f t="shared" ca="1" si="478"/>
        <v>84.210915043880291</v>
      </c>
      <c r="G2532" s="90">
        <f t="shared" ca="1" si="478"/>
        <v>90.642261430453203</v>
      </c>
      <c r="H2532" s="90">
        <f t="shared" ca="1" si="474"/>
        <v>528.16089248657636</v>
      </c>
      <c r="I2532" s="90">
        <f t="shared" ca="1" si="475"/>
        <v>374.10173565411742</v>
      </c>
      <c r="J2532" s="90">
        <f t="shared" ca="1" si="476"/>
        <v>441.32973720241148</v>
      </c>
    </row>
    <row r="2533" spans="1:10" ht="12.75" x14ac:dyDescent="0.2">
      <c r="A2533" s="84">
        <v>2521</v>
      </c>
      <c r="B2533" s="90">
        <f t="shared" ca="1" si="472"/>
        <v>411.33343020583737</v>
      </c>
      <c r="C2533" s="103">
        <f t="shared" ca="1" si="479"/>
        <v>306.14456784668192</v>
      </c>
      <c r="D2533" s="103">
        <f t="shared" ca="1" si="479"/>
        <v>338.73409324699855</v>
      </c>
      <c r="E2533" s="90">
        <f t="shared" ca="1" si="478"/>
        <v>103.13067422655521</v>
      </c>
      <c r="F2533" s="90">
        <f t="shared" ca="1" si="478"/>
        <v>71.14871949160036</v>
      </c>
      <c r="G2533" s="90">
        <f t="shared" ca="1" si="478"/>
        <v>93.997023059865697</v>
      </c>
      <c r="H2533" s="90">
        <f t="shared" ca="1" si="474"/>
        <v>514.46410443239256</v>
      </c>
      <c r="I2533" s="90">
        <f t="shared" ca="1" si="475"/>
        <v>377.29328733828231</v>
      </c>
      <c r="J2533" s="90">
        <f t="shared" ca="1" si="476"/>
        <v>432.73111630686424</v>
      </c>
    </row>
    <row r="2534" spans="1:10" ht="12.75" x14ac:dyDescent="0.2">
      <c r="A2534" s="84">
        <v>2522</v>
      </c>
      <c r="B2534" s="90">
        <f t="shared" ca="1" si="472"/>
        <v>416.14666134444093</v>
      </c>
      <c r="C2534" s="103">
        <f t="shared" ca="1" si="479"/>
        <v>298.84059142351049</v>
      </c>
      <c r="D2534" s="103">
        <f t="shared" ca="1" si="479"/>
        <v>347.99314706742041</v>
      </c>
      <c r="E2534" s="90">
        <f t="shared" ca="1" si="478"/>
        <v>115.64404501865116</v>
      </c>
      <c r="F2534" s="90">
        <f t="shared" ca="1" si="478"/>
        <v>88.87292547852212</v>
      </c>
      <c r="G2534" s="90">
        <f t="shared" ca="1" si="478"/>
        <v>100.53151323439521</v>
      </c>
      <c r="H2534" s="90">
        <f t="shared" ca="1" si="474"/>
        <v>531.79070636309211</v>
      </c>
      <c r="I2534" s="90">
        <f t="shared" ca="1" si="475"/>
        <v>387.71351690203261</v>
      </c>
      <c r="J2534" s="90">
        <f t="shared" ca="1" si="476"/>
        <v>448.52466030181563</v>
      </c>
    </row>
    <row r="2535" spans="1:10" ht="12.75" x14ac:dyDescent="0.2">
      <c r="A2535" s="84">
        <v>2523</v>
      </c>
      <c r="B2535" s="90">
        <f t="shared" ca="1" si="472"/>
        <v>409.14959149347175</v>
      </c>
      <c r="C2535" s="103">
        <f t="shared" ca="1" si="479"/>
        <v>295.07789840523924</v>
      </c>
      <c r="D2535" s="103">
        <f t="shared" ca="1" si="479"/>
        <v>347.30583036987633</v>
      </c>
      <c r="E2535" s="90">
        <f t="shared" ca="1" si="478"/>
        <v>115.27220176610798</v>
      </c>
      <c r="F2535" s="90">
        <f t="shared" ca="1" si="478"/>
        <v>75.977060454373387</v>
      </c>
      <c r="G2535" s="90">
        <f t="shared" ca="1" si="478"/>
        <v>88.64405970100249</v>
      </c>
      <c r="H2535" s="90">
        <f t="shared" ca="1" si="474"/>
        <v>524.42179325957977</v>
      </c>
      <c r="I2535" s="90">
        <f t="shared" ca="1" si="475"/>
        <v>371.05495885961261</v>
      </c>
      <c r="J2535" s="90">
        <f t="shared" ca="1" si="476"/>
        <v>435.94989007087884</v>
      </c>
    </row>
    <row r="2536" spans="1:10" ht="12.75" x14ac:dyDescent="0.2">
      <c r="A2536" s="84">
        <v>2524</v>
      </c>
      <c r="B2536" s="90">
        <f t="shared" ca="1" si="472"/>
        <v>411.20618197697718</v>
      </c>
      <c r="C2536" s="103">
        <f t="shared" ca="1" si="479"/>
        <v>283.71168224855887</v>
      </c>
      <c r="D2536" s="103">
        <f t="shared" ca="1" si="479"/>
        <v>360.92098956637108</v>
      </c>
      <c r="E2536" s="90">
        <f t="shared" ca="1" si="478"/>
        <v>112.52024885717276</v>
      </c>
      <c r="F2536" s="90">
        <f t="shared" ca="1" si="478"/>
        <v>83.081706254175089</v>
      </c>
      <c r="G2536" s="90">
        <f t="shared" ca="1" si="478"/>
        <v>101.24418579814314</v>
      </c>
      <c r="H2536" s="90">
        <f t="shared" ca="1" si="474"/>
        <v>523.72643083414994</v>
      </c>
      <c r="I2536" s="90">
        <f t="shared" ca="1" si="475"/>
        <v>366.79338850273393</v>
      </c>
      <c r="J2536" s="90">
        <f t="shared" ca="1" si="476"/>
        <v>462.1651753645142</v>
      </c>
    </row>
    <row r="2537" spans="1:10" ht="12.75" x14ac:dyDescent="0.2">
      <c r="A2537" s="84">
        <v>2525</v>
      </c>
      <c r="B2537" s="90">
        <f t="shared" ca="1" si="472"/>
        <v>406.95744767181327</v>
      </c>
      <c r="C2537" s="103">
        <f t="shared" ca="1" si="479"/>
        <v>299.80468536886423</v>
      </c>
      <c r="D2537" s="103">
        <f t="shared" ca="1" si="479"/>
        <v>352.18985212177273</v>
      </c>
      <c r="E2537" s="90">
        <f t="shared" ca="1" si="478"/>
        <v>106.20017416055998</v>
      </c>
      <c r="F2537" s="90">
        <f t="shared" ca="1" si="478"/>
        <v>66.754633826655734</v>
      </c>
      <c r="G2537" s="90">
        <f t="shared" ca="1" si="478"/>
        <v>104.27653420322331</v>
      </c>
      <c r="H2537" s="90">
        <f t="shared" ca="1" si="474"/>
        <v>513.15762183237325</v>
      </c>
      <c r="I2537" s="90">
        <f t="shared" ca="1" si="475"/>
        <v>366.55931919551995</v>
      </c>
      <c r="J2537" s="90">
        <f t="shared" ca="1" si="476"/>
        <v>456.46638632499605</v>
      </c>
    </row>
    <row r="2538" spans="1:10" ht="12.75" x14ac:dyDescent="0.2">
      <c r="A2538" s="84">
        <v>2526</v>
      </c>
      <c r="B2538" s="90">
        <f t="shared" ca="1" si="472"/>
        <v>413.92669895076193</v>
      </c>
      <c r="C2538" s="103">
        <f t="shared" ca="1" si="479"/>
        <v>295.93939977286306</v>
      </c>
      <c r="D2538" s="103">
        <f t="shared" ca="1" si="479"/>
        <v>365.63036269319383</v>
      </c>
      <c r="E2538" s="90">
        <f t="shared" ca="1" si="478"/>
        <v>113.29169699901287</v>
      </c>
      <c r="F2538" s="90">
        <f t="shared" ca="1" si="478"/>
        <v>91.418311813809879</v>
      </c>
      <c r="G2538" s="90">
        <f t="shared" ca="1" si="478"/>
        <v>102.71154865067521</v>
      </c>
      <c r="H2538" s="90">
        <f t="shared" ca="1" si="474"/>
        <v>527.21839594977484</v>
      </c>
      <c r="I2538" s="90">
        <f t="shared" ca="1" si="475"/>
        <v>387.35771158667296</v>
      </c>
      <c r="J2538" s="90">
        <f t="shared" ca="1" si="476"/>
        <v>468.34191134386901</v>
      </c>
    </row>
    <row r="2539" spans="1:10" ht="12.75" x14ac:dyDescent="0.2">
      <c r="A2539" s="84">
        <v>2527</v>
      </c>
      <c r="B2539" s="90">
        <f t="shared" ca="1" si="472"/>
        <v>418.56743596234099</v>
      </c>
      <c r="C2539" s="103">
        <f t="shared" ca="1" si="479"/>
        <v>304.42255268856366</v>
      </c>
      <c r="D2539" s="103">
        <f t="shared" ca="1" si="479"/>
        <v>348.05935771058518</v>
      </c>
      <c r="E2539" s="90">
        <f t="shared" ca="1" si="478"/>
        <v>100.79593610545973</v>
      </c>
      <c r="F2539" s="90">
        <f t="shared" ca="1" si="478"/>
        <v>86.101727616949916</v>
      </c>
      <c r="G2539" s="90">
        <f t="shared" ca="1" si="478"/>
        <v>103.76690430532591</v>
      </c>
      <c r="H2539" s="90">
        <f t="shared" ca="1" si="474"/>
        <v>519.3633720678007</v>
      </c>
      <c r="I2539" s="90">
        <f t="shared" ca="1" si="475"/>
        <v>390.52428030551357</v>
      </c>
      <c r="J2539" s="90">
        <f t="shared" ca="1" si="476"/>
        <v>451.82626201591108</v>
      </c>
    </row>
    <row r="2540" spans="1:10" ht="12.75" x14ac:dyDescent="0.2">
      <c r="A2540" s="84">
        <v>2528</v>
      </c>
      <c r="B2540" s="90">
        <f t="shared" ca="1" si="472"/>
        <v>417.95410395768329</v>
      </c>
      <c r="C2540" s="103">
        <f t="shared" ca="1" si="479"/>
        <v>292.4149776185011</v>
      </c>
      <c r="D2540" s="103">
        <f t="shared" ca="1" si="479"/>
        <v>374.2509924845811</v>
      </c>
      <c r="E2540" s="90">
        <f t="shared" ca="1" si="478"/>
        <v>97.77597504698727</v>
      </c>
      <c r="F2540" s="90">
        <f t="shared" ca="1" si="478"/>
        <v>106.59847506012578</v>
      </c>
      <c r="G2540" s="90">
        <f t="shared" ca="1" si="478"/>
        <v>90.543073853117932</v>
      </c>
      <c r="H2540" s="90">
        <f t="shared" ca="1" si="474"/>
        <v>515.73007900467053</v>
      </c>
      <c r="I2540" s="90">
        <f t="shared" ca="1" si="475"/>
        <v>399.01345267862689</v>
      </c>
      <c r="J2540" s="90">
        <f t="shared" ca="1" si="476"/>
        <v>464.79406633769906</v>
      </c>
    </row>
    <row r="2541" spans="1:10" ht="12.75" x14ac:dyDescent="0.2">
      <c r="A2541" s="84">
        <v>2529</v>
      </c>
      <c r="B2541" s="90">
        <f t="shared" ca="1" si="472"/>
        <v>422.08917431069489</v>
      </c>
      <c r="C2541" s="103">
        <f t="shared" ca="1" si="479"/>
        <v>296.92683077904871</v>
      </c>
      <c r="D2541" s="103">
        <f t="shared" ca="1" si="479"/>
        <v>342.02506033284845</v>
      </c>
      <c r="E2541" s="90">
        <f t="shared" ca="1" si="478"/>
        <v>100.35360795768453</v>
      </c>
      <c r="F2541" s="90">
        <f t="shared" ca="1" si="478"/>
        <v>92.755369806921408</v>
      </c>
      <c r="G2541" s="90">
        <f t="shared" ca="1" si="478"/>
        <v>98.749315803807278</v>
      </c>
      <c r="H2541" s="90">
        <f t="shared" ca="1" si="474"/>
        <v>522.44278226837946</v>
      </c>
      <c r="I2541" s="90">
        <f t="shared" ca="1" si="475"/>
        <v>389.68220058597012</v>
      </c>
      <c r="J2541" s="90">
        <f t="shared" ca="1" si="476"/>
        <v>440.77437613665575</v>
      </c>
    </row>
    <row r="2542" spans="1:10" ht="12.75" x14ac:dyDescent="0.2">
      <c r="A2542" s="84">
        <v>2530</v>
      </c>
      <c r="B2542" s="90">
        <f t="shared" ca="1" si="472"/>
        <v>420.62686741755772</v>
      </c>
      <c r="C2542" s="103">
        <f t="shared" ref="C2542:G2557" ca="1" si="480">NORMINV(RAND(),C$5,C$6)</f>
        <v>278.34492192523317</v>
      </c>
      <c r="D2542" s="103">
        <f t="shared" ca="1" si="480"/>
        <v>351.60747971375031</v>
      </c>
      <c r="E2542" s="90">
        <f t="shared" ca="1" si="480"/>
        <v>103.71414599336202</v>
      </c>
      <c r="F2542" s="90">
        <f t="shared" ca="1" si="480"/>
        <v>108.00093098929273</v>
      </c>
      <c r="G2542" s="90">
        <f t="shared" ca="1" si="480"/>
        <v>85.399084594489338</v>
      </c>
      <c r="H2542" s="90">
        <f t="shared" ca="1" si="474"/>
        <v>524.34101341091969</v>
      </c>
      <c r="I2542" s="90">
        <f t="shared" ca="1" si="475"/>
        <v>386.34585291452589</v>
      </c>
      <c r="J2542" s="90">
        <f t="shared" ca="1" si="476"/>
        <v>437.00656430823966</v>
      </c>
    </row>
    <row r="2543" spans="1:10" ht="12.75" x14ac:dyDescent="0.2">
      <c r="A2543" s="84">
        <v>2531</v>
      </c>
      <c r="B2543" s="90">
        <f t="shared" ca="1" si="472"/>
        <v>413.08307887105104</v>
      </c>
      <c r="C2543" s="103">
        <f t="shared" ref="C2543:D2557" ca="1" si="481">NORMINV(RAND(),C$5,C$6)</f>
        <v>316.41488249831389</v>
      </c>
      <c r="D2543" s="103">
        <f t="shared" ca="1" si="481"/>
        <v>341.1641788780546</v>
      </c>
      <c r="E2543" s="90">
        <f t="shared" ca="1" si="480"/>
        <v>98.50347803323794</v>
      </c>
      <c r="F2543" s="90">
        <f t="shared" ca="1" si="480"/>
        <v>70.152253436699382</v>
      </c>
      <c r="G2543" s="90">
        <f t="shared" ca="1" si="480"/>
        <v>74.104408746162747</v>
      </c>
      <c r="H2543" s="90">
        <f t="shared" ca="1" si="474"/>
        <v>511.58655690428895</v>
      </c>
      <c r="I2543" s="90">
        <f t="shared" ca="1" si="475"/>
        <v>386.56713593501325</v>
      </c>
      <c r="J2543" s="90">
        <f t="shared" ca="1" si="476"/>
        <v>415.26858762421733</v>
      </c>
    </row>
    <row r="2544" spans="1:10" ht="12.75" x14ac:dyDescent="0.2">
      <c r="A2544" s="84">
        <v>2532</v>
      </c>
      <c r="B2544" s="90">
        <f t="shared" ca="1" si="472"/>
        <v>402.26509974329377</v>
      </c>
      <c r="C2544" s="103">
        <f t="shared" ca="1" si="481"/>
        <v>298.60064190811914</v>
      </c>
      <c r="D2544" s="103">
        <f t="shared" ca="1" si="481"/>
        <v>345.72813193363237</v>
      </c>
      <c r="E2544" s="90">
        <f t="shared" ca="1" si="480"/>
        <v>107.73379786736389</v>
      </c>
      <c r="F2544" s="90">
        <f t="shared" ca="1" si="480"/>
        <v>70.857831627954411</v>
      </c>
      <c r="G2544" s="90">
        <f t="shared" ca="1" si="480"/>
        <v>90.984783917399795</v>
      </c>
      <c r="H2544" s="90">
        <f t="shared" ca="1" si="474"/>
        <v>509.99889761065765</v>
      </c>
      <c r="I2544" s="90">
        <f t="shared" ca="1" si="475"/>
        <v>369.45847353607354</v>
      </c>
      <c r="J2544" s="90">
        <f t="shared" ca="1" si="476"/>
        <v>436.71291585103216</v>
      </c>
    </row>
    <row r="2545" spans="1:10" ht="12.75" x14ac:dyDescent="0.2">
      <c r="A2545" s="84">
        <v>2533</v>
      </c>
      <c r="B2545" s="90">
        <f t="shared" ca="1" si="472"/>
        <v>403.34886438789431</v>
      </c>
      <c r="C2545" s="103">
        <f t="shared" ca="1" si="481"/>
        <v>289.6312277298664</v>
      </c>
      <c r="D2545" s="103">
        <f t="shared" ca="1" si="481"/>
        <v>356.37510015043023</v>
      </c>
      <c r="E2545" s="90">
        <f t="shared" ca="1" si="480"/>
        <v>109.39090675381243</v>
      </c>
      <c r="F2545" s="90">
        <f t="shared" ca="1" si="480"/>
        <v>76.214036942100137</v>
      </c>
      <c r="G2545" s="90">
        <f t="shared" ca="1" si="480"/>
        <v>101.505687014716</v>
      </c>
      <c r="H2545" s="90">
        <f t="shared" ca="1" si="474"/>
        <v>512.7397711417068</v>
      </c>
      <c r="I2545" s="90">
        <f t="shared" ca="1" si="475"/>
        <v>365.84526467196656</v>
      </c>
      <c r="J2545" s="90">
        <f t="shared" ca="1" si="476"/>
        <v>457.88078716514622</v>
      </c>
    </row>
    <row r="2546" spans="1:10" ht="12.75" x14ac:dyDescent="0.2">
      <c r="A2546" s="84">
        <v>2534</v>
      </c>
      <c r="B2546" s="90">
        <f t="shared" ca="1" si="472"/>
        <v>413.72890721069223</v>
      </c>
      <c r="C2546" s="103">
        <f t="shared" ca="1" si="481"/>
        <v>292.36787145742989</v>
      </c>
      <c r="D2546" s="103">
        <f t="shared" ca="1" si="481"/>
        <v>335.9911211614853</v>
      </c>
      <c r="E2546" s="90">
        <f t="shared" ca="1" si="480"/>
        <v>114.8170466780461</v>
      </c>
      <c r="F2546" s="90">
        <f t="shared" ca="1" si="480"/>
        <v>62.220860819552826</v>
      </c>
      <c r="G2546" s="90">
        <f t="shared" ca="1" si="480"/>
        <v>90.646532247022122</v>
      </c>
      <c r="H2546" s="90">
        <f t="shared" ca="1" si="474"/>
        <v>528.54595388873827</v>
      </c>
      <c r="I2546" s="90">
        <f t="shared" ca="1" si="475"/>
        <v>354.58873227698268</v>
      </c>
      <c r="J2546" s="90">
        <f t="shared" ca="1" si="476"/>
        <v>426.63765340850739</v>
      </c>
    </row>
    <row r="2547" spans="1:10" ht="12.75" x14ac:dyDescent="0.2">
      <c r="A2547" s="84">
        <v>2535</v>
      </c>
      <c r="B2547" s="90">
        <f t="shared" ca="1" si="472"/>
        <v>404.47224443657791</v>
      </c>
      <c r="C2547" s="103">
        <f t="shared" ca="1" si="481"/>
        <v>303.5817572960807</v>
      </c>
      <c r="D2547" s="103">
        <f t="shared" ca="1" si="481"/>
        <v>341.05801218237087</v>
      </c>
      <c r="E2547" s="90">
        <f t="shared" ca="1" si="480"/>
        <v>106.03076347780764</v>
      </c>
      <c r="F2547" s="90">
        <f t="shared" ca="1" si="480"/>
        <v>97.605971239847221</v>
      </c>
      <c r="G2547" s="90">
        <f t="shared" ca="1" si="480"/>
        <v>66.0042433857503</v>
      </c>
      <c r="H2547" s="90">
        <f t="shared" ca="1" si="474"/>
        <v>510.50300791438553</v>
      </c>
      <c r="I2547" s="90">
        <f t="shared" ca="1" si="475"/>
        <v>401.18772853592793</v>
      </c>
      <c r="J2547" s="90">
        <f t="shared" ca="1" si="476"/>
        <v>407.06225556812115</v>
      </c>
    </row>
    <row r="2548" spans="1:10" ht="12.75" x14ac:dyDescent="0.2">
      <c r="A2548" s="84">
        <v>2536</v>
      </c>
      <c r="B2548" s="90">
        <f t="shared" ca="1" si="472"/>
        <v>416.02396391693395</v>
      </c>
      <c r="C2548" s="103">
        <f t="shared" ca="1" si="481"/>
        <v>300.02331917145551</v>
      </c>
      <c r="D2548" s="103">
        <f t="shared" ca="1" si="481"/>
        <v>343.51761343840946</v>
      </c>
      <c r="E2548" s="90">
        <f t="shared" ca="1" si="480"/>
        <v>112.81682335377118</v>
      </c>
      <c r="F2548" s="90">
        <f t="shared" ca="1" si="480"/>
        <v>87.31496344397641</v>
      </c>
      <c r="G2548" s="90">
        <f t="shared" ca="1" si="480"/>
        <v>91.740751461055581</v>
      </c>
      <c r="H2548" s="90">
        <f t="shared" ca="1" si="474"/>
        <v>528.84078727070516</v>
      </c>
      <c r="I2548" s="90">
        <f t="shared" ca="1" si="475"/>
        <v>387.33828261543192</v>
      </c>
      <c r="J2548" s="90">
        <f t="shared" ca="1" si="476"/>
        <v>435.25836489946505</v>
      </c>
    </row>
    <row r="2549" spans="1:10" ht="12.75" x14ac:dyDescent="0.2">
      <c r="A2549" s="84">
        <v>2537</v>
      </c>
      <c r="B2549" s="90">
        <f t="shared" ca="1" si="472"/>
        <v>410.26637640902544</v>
      </c>
      <c r="C2549" s="103">
        <f t="shared" ca="1" si="481"/>
        <v>298.25894941209469</v>
      </c>
      <c r="D2549" s="103">
        <f t="shared" ca="1" si="481"/>
        <v>327.67839177445524</v>
      </c>
      <c r="E2549" s="90">
        <f t="shared" ca="1" si="480"/>
        <v>114.90980249925705</v>
      </c>
      <c r="F2549" s="90">
        <f t="shared" ca="1" si="480"/>
        <v>87.532252790842293</v>
      </c>
      <c r="G2549" s="90">
        <f t="shared" ca="1" si="480"/>
        <v>115.1844187710511</v>
      </c>
      <c r="H2549" s="90">
        <f t="shared" ca="1" si="474"/>
        <v>525.17617890828251</v>
      </c>
      <c r="I2549" s="90">
        <f t="shared" ca="1" si="475"/>
        <v>385.79120220293697</v>
      </c>
      <c r="J2549" s="90">
        <f t="shared" ca="1" si="476"/>
        <v>442.86281054550636</v>
      </c>
    </row>
    <row r="2550" spans="1:10" ht="12.75" x14ac:dyDescent="0.2">
      <c r="A2550" s="84">
        <v>2538</v>
      </c>
      <c r="B2550" s="90">
        <f t="shared" ca="1" si="472"/>
        <v>405.85520015803905</v>
      </c>
      <c r="C2550" s="103">
        <f t="shared" ca="1" si="481"/>
        <v>300.90033558310972</v>
      </c>
      <c r="D2550" s="103">
        <f t="shared" ca="1" si="481"/>
        <v>350.34362119895241</v>
      </c>
      <c r="E2550" s="90">
        <f t="shared" ca="1" si="480"/>
        <v>103.91299489891347</v>
      </c>
      <c r="F2550" s="90">
        <f t="shared" ca="1" si="480"/>
        <v>74.488392278866129</v>
      </c>
      <c r="G2550" s="90">
        <f t="shared" ca="1" si="480"/>
        <v>106.05081882720739</v>
      </c>
      <c r="H2550" s="90">
        <f t="shared" ca="1" si="474"/>
        <v>509.76819505695255</v>
      </c>
      <c r="I2550" s="90">
        <f t="shared" ca="1" si="475"/>
        <v>375.38872786197584</v>
      </c>
      <c r="J2550" s="90">
        <f t="shared" ca="1" si="476"/>
        <v>456.39444002615983</v>
      </c>
    </row>
    <row r="2551" spans="1:10" ht="12.75" x14ac:dyDescent="0.2">
      <c r="A2551" s="84">
        <v>2539</v>
      </c>
      <c r="B2551" s="90">
        <f t="shared" ca="1" si="472"/>
        <v>415.58155546266516</v>
      </c>
      <c r="C2551" s="103">
        <f t="shared" ca="1" si="481"/>
        <v>287.43743024979494</v>
      </c>
      <c r="D2551" s="103">
        <f t="shared" ca="1" si="481"/>
        <v>351.27826360414826</v>
      </c>
      <c r="E2551" s="90">
        <f t="shared" ca="1" si="480"/>
        <v>116.96360858712188</v>
      </c>
      <c r="F2551" s="90">
        <f t="shared" ca="1" si="480"/>
        <v>83.413775954727498</v>
      </c>
      <c r="G2551" s="90">
        <f t="shared" ca="1" si="480"/>
        <v>112.56044705870292</v>
      </c>
      <c r="H2551" s="90">
        <f t="shared" ca="1" si="474"/>
        <v>532.54516404978699</v>
      </c>
      <c r="I2551" s="90">
        <f t="shared" ca="1" si="475"/>
        <v>370.85120620452244</v>
      </c>
      <c r="J2551" s="90">
        <f t="shared" ca="1" si="476"/>
        <v>463.83871066285121</v>
      </c>
    </row>
    <row r="2552" spans="1:10" ht="12.75" x14ac:dyDescent="0.2">
      <c r="A2552" s="84">
        <v>2540</v>
      </c>
      <c r="B2552" s="90">
        <f t="shared" ca="1" si="472"/>
        <v>429.17121653509031</v>
      </c>
      <c r="C2552" s="103">
        <f t="shared" ca="1" si="481"/>
        <v>300.19610178538363</v>
      </c>
      <c r="D2552" s="103">
        <f t="shared" ca="1" si="481"/>
        <v>349.54068836358812</v>
      </c>
      <c r="E2552" s="90">
        <f t="shared" ca="1" si="480"/>
        <v>104.08479984363711</v>
      </c>
      <c r="F2552" s="90">
        <f t="shared" ca="1" si="480"/>
        <v>75.199014391617368</v>
      </c>
      <c r="G2552" s="90">
        <f t="shared" ca="1" si="480"/>
        <v>94.86711651793533</v>
      </c>
      <c r="H2552" s="90">
        <f t="shared" ca="1" si="474"/>
        <v>533.2560163787274</v>
      </c>
      <c r="I2552" s="90">
        <f t="shared" ca="1" si="475"/>
        <v>375.395116177001</v>
      </c>
      <c r="J2552" s="90">
        <f t="shared" ca="1" si="476"/>
        <v>444.40780488152348</v>
      </c>
    </row>
    <row r="2553" spans="1:10" ht="12.75" x14ac:dyDescent="0.2">
      <c r="A2553" s="84">
        <v>2541</v>
      </c>
      <c r="B2553" s="90">
        <f t="shared" ca="1" si="472"/>
        <v>412.50094897889613</v>
      </c>
      <c r="C2553" s="103">
        <f t="shared" ca="1" si="481"/>
        <v>302.73983472137496</v>
      </c>
      <c r="D2553" s="103">
        <f t="shared" ca="1" si="481"/>
        <v>363.78299233156895</v>
      </c>
      <c r="E2553" s="90">
        <f t="shared" ca="1" si="480"/>
        <v>107.70230564822762</v>
      </c>
      <c r="F2553" s="90">
        <f t="shared" ca="1" si="480"/>
        <v>72.533935363606929</v>
      </c>
      <c r="G2553" s="90">
        <f t="shared" ca="1" si="480"/>
        <v>90.605674388397247</v>
      </c>
      <c r="H2553" s="90">
        <f t="shared" ca="1" si="474"/>
        <v>520.20325462712378</v>
      </c>
      <c r="I2553" s="90">
        <f t="shared" ca="1" si="475"/>
        <v>375.27377008498189</v>
      </c>
      <c r="J2553" s="90">
        <f t="shared" ca="1" si="476"/>
        <v>454.38866671996618</v>
      </c>
    </row>
    <row r="2554" spans="1:10" ht="12.75" x14ac:dyDescent="0.2">
      <c r="A2554" s="84">
        <v>2542</v>
      </c>
      <c r="B2554" s="90">
        <f t="shared" ca="1" si="472"/>
        <v>407.39439795873062</v>
      </c>
      <c r="C2554" s="103">
        <f t="shared" ca="1" si="481"/>
        <v>290.71044353207481</v>
      </c>
      <c r="D2554" s="103">
        <f t="shared" ca="1" si="481"/>
        <v>349.23632890266617</v>
      </c>
      <c r="E2554" s="90">
        <f t="shared" ca="1" si="480"/>
        <v>110.64127128874073</v>
      </c>
      <c r="F2554" s="90">
        <f t="shared" ca="1" si="480"/>
        <v>66.469865304146865</v>
      </c>
      <c r="G2554" s="90">
        <f t="shared" ca="1" si="480"/>
        <v>97.20200301668433</v>
      </c>
      <c r="H2554" s="90">
        <f t="shared" ca="1" si="474"/>
        <v>518.03566924747133</v>
      </c>
      <c r="I2554" s="90">
        <f t="shared" ca="1" si="475"/>
        <v>357.18030883622168</v>
      </c>
      <c r="J2554" s="90">
        <f t="shared" ca="1" si="476"/>
        <v>446.4383319193505</v>
      </c>
    </row>
    <row r="2555" spans="1:10" ht="12.75" x14ac:dyDescent="0.2">
      <c r="A2555" s="84">
        <v>2543</v>
      </c>
      <c r="B2555" s="90">
        <f t="shared" ca="1" si="472"/>
        <v>405.64882599778315</v>
      </c>
      <c r="C2555" s="103">
        <f t="shared" ca="1" si="481"/>
        <v>288.10577589848242</v>
      </c>
      <c r="D2555" s="103">
        <f t="shared" ca="1" si="481"/>
        <v>341.18085698459413</v>
      </c>
      <c r="E2555" s="90">
        <f t="shared" ca="1" si="480"/>
        <v>108.88249306372906</v>
      </c>
      <c r="F2555" s="90">
        <f t="shared" ca="1" si="480"/>
        <v>91.952972574798679</v>
      </c>
      <c r="G2555" s="90">
        <f t="shared" ca="1" si="480"/>
        <v>67.876371936095296</v>
      </c>
      <c r="H2555" s="90">
        <f t="shared" ca="1" si="474"/>
        <v>514.53131906151225</v>
      </c>
      <c r="I2555" s="90">
        <f t="shared" ca="1" si="475"/>
        <v>380.05874847328107</v>
      </c>
      <c r="J2555" s="90">
        <f t="shared" ca="1" si="476"/>
        <v>409.05722892068945</v>
      </c>
    </row>
    <row r="2556" spans="1:10" ht="12.75" x14ac:dyDescent="0.2">
      <c r="A2556" s="84">
        <v>2544</v>
      </c>
      <c r="B2556" s="90">
        <f t="shared" ca="1" si="472"/>
        <v>406.71539653034847</v>
      </c>
      <c r="C2556" s="103">
        <f t="shared" ca="1" si="481"/>
        <v>295.86058315356087</v>
      </c>
      <c r="D2556" s="103">
        <f t="shared" ca="1" si="481"/>
        <v>355.24150280852899</v>
      </c>
      <c r="E2556" s="90">
        <f t="shared" ca="1" si="480"/>
        <v>103.31119056862298</v>
      </c>
      <c r="F2556" s="90">
        <f t="shared" ca="1" si="480"/>
        <v>74.958169977729455</v>
      </c>
      <c r="G2556" s="90">
        <f t="shared" ca="1" si="480"/>
        <v>104.92902755710851</v>
      </c>
      <c r="H2556" s="90">
        <f t="shared" ca="1" si="474"/>
        <v>510.02658709897145</v>
      </c>
      <c r="I2556" s="90">
        <f t="shared" ca="1" si="475"/>
        <v>370.81875313129035</v>
      </c>
      <c r="J2556" s="90">
        <f t="shared" ca="1" si="476"/>
        <v>460.17053036563749</v>
      </c>
    </row>
    <row r="2557" spans="1:10" ht="12.75" x14ac:dyDescent="0.2">
      <c r="A2557" s="84">
        <v>2545</v>
      </c>
      <c r="B2557" s="90">
        <f t="shared" ca="1" si="472"/>
        <v>403.03394080084882</v>
      </c>
      <c r="C2557" s="103">
        <f t="shared" ca="1" si="481"/>
        <v>304.83481685061025</v>
      </c>
      <c r="D2557" s="103">
        <f t="shared" ca="1" si="481"/>
        <v>334.32871513179509</v>
      </c>
      <c r="E2557" s="90">
        <f t="shared" ca="1" si="480"/>
        <v>105.77601522157175</v>
      </c>
      <c r="F2557" s="90">
        <f t="shared" ca="1" si="480"/>
        <v>88.67228938880271</v>
      </c>
      <c r="G2557" s="90">
        <f t="shared" ca="1" si="480"/>
        <v>81.263526301199903</v>
      </c>
      <c r="H2557" s="90">
        <f t="shared" ca="1" si="474"/>
        <v>508.80995602242058</v>
      </c>
      <c r="I2557" s="90">
        <f t="shared" ca="1" si="475"/>
        <v>393.50710623941296</v>
      </c>
      <c r="J2557" s="90">
        <f t="shared" ca="1" si="476"/>
        <v>415.59224143299502</v>
      </c>
    </row>
    <row r="2558" spans="1:10" ht="12.75" x14ac:dyDescent="0.2">
      <c r="A2558" s="84">
        <v>2546</v>
      </c>
      <c r="B2558" s="90">
        <f t="shared" ca="1" si="472"/>
        <v>421.88728415448259</v>
      </c>
      <c r="C2558" s="103">
        <f t="shared" ref="C2558:G2573" ca="1" si="482">NORMINV(RAND(),C$5,C$6)</f>
        <v>301.44365191395821</v>
      </c>
      <c r="D2558" s="103">
        <f t="shared" ca="1" si="482"/>
        <v>324.96787783634551</v>
      </c>
      <c r="E2558" s="90">
        <f t="shared" ca="1" si="482"/>
        <v>112.43976688580406</v>
      </c>
      <c r="F2558" s="90">
        <f t="shared" ca="1" si="482"/>
        <v>86.882534606509182</v>
      </c>
      <c r="G2558" s="90">
        <f t="shared" ca="1" si="482"/>
        <v>98.307122674470463</v>
      </c>
      <c r="H2558" s="90">
        <f t="shared" ca="1" si="474"/>
        <v>534.32705104028662</v>
      </c>
      <c r="I2558" s="90">
        <f t="shared" ca="1" si="475"/>
        <v>388.32618652046739</v>
      </c>
      <c r="J2558" s="90">
        <f t="shared" ca="1" si="476"/>
        <v>423.27500051081597</v>
      </c>
    </row>
    <row r="2559" spans="1:10" ht="12.75" x14ac:dyDescent="0.2">
      <c r="A2559" s="84">
        <v>2547</v>
      </c>
      <c r="B2559" s="90">
        <f t="shared" ca="1" si="472"/>
        <v>409.61736674410787</v>
      </c>
      <c r="C2559" s="103">
        <f t="shared" ref="C2559:D2573" ca="1" si="483">NORMINV(RAND(),C$5,C$6)</f>
        <v>299.53706762835606</v>
      </c>
      <c r="D2559" s="103">
        <f t="shared" ca="1" si="483"/>
        <v>356.711960332655</v>
      </c>
      <c r="E2559" s="90">
        <f t="shared" ca="1" si="482"/>
        <v>99.786736478364759</v>
      </c>
      <c r="F2559" s="90">
        <f t="shared" ca="1" si="482"/>
        <v>67.815079827508995</v>
      </c>
      <c r="G2559" s="90">
        <f t="shared" ca="1" si="482"/>
        <v>108.42045348855389</v>
      </c>
      <c r="H2559" s="90">
        <f t="shared" ca="1" si="474"/>
        <v>509.4041032224726</v>
      </c>
      <c r="I2559" s="90">
        <f t="shared" ca="1" si="475"/>
        <v>367.35214745586507</v>
      </c>
      <c r="J2559" s="90">
        <f t="shared" ca="1" si="476"/>
        <v>465.1324138212089</v>
      </c>
    </row>
    <row r="2560" spans="1:10" ht="12.75" x14ac:dyDescent="0.2">
      <c r="A2560" s="84">
        <v>2548</v>
      </c>
      <c r="B2560" s="90">
        <f t="shared" ca="1" si="472"/>
        <v>414.0382614599061</v>
      </c>
      <c r="C2560" s="103">
        <f t="shared" ca="1" si="483"/>
        <v>298.86143005406012</v>
      </c>
      <c r="D2560" s="103">
        <f t="shared" ca="1" si="483"/>
        <v>341.02638107187914</v>
      </c>
      <c r="E2560" s="90">
        <f t="shared" ca="1" si="482"/>
        <v>107.34645747117168</v>
      </c>
      <c r="F2560" s="90">
        <f t="shared" ca="1" si="482"/>
        <v>90.990247154856746</v>
      </c>
      <c r="G2560" s="90">
        <f t="shared" ca="1" si="482"/>
        <v>107.06351560162625</v>
      </c>
      <c r="H2560" s="90">
        <f t="shared" ca="1" si="474"/>
        <v>521.38471893107771</v>
      </c>
      <c r="I2560" s="90">
        <f t="shared" ca="1" si="475"/>
        <v>389.85167720891684</v>
      </c>
      <c r="J2560" s="90">
        <f t="shared" ca="1" si="476"/>
        <v>448.08989667350539</v>
      </c>
    </row>
    <row r="2561" spans="1:10" ht="12.75" x14ac:dyDescent="0.2">
      <c r="A2561" s="84">
        <v>2549</v>
      </c>
      <c r="B2561" s="90">
        <f t="shared" ca="1" si="472"/>
        <v>415.89373821899886</v>
      </c>
      <c r="C2561" s="103">
        <f t="shared" ca="1" si="483"/>
        <v>298.26640908080532</v>
      </c>
      <c r="D2561" s="103">
        <f t="shared" ca="1" si="483"/>
        <v>323.20088055921173</v>
      </c>
      <c r="E2561" s="90">
        <f t="shared" ca="1" si="482"/>
        <v>103.59796473601665</v>
      </c>
      <c r="F2561" s="90">
        <f t="shared" ca="1" si="482"/>
        <v>76.913292959386695</v>
      </c>
      <c r="G2561" s="90">
        <f t="shared" ca="1" si="482"/>
        <v>78.696083603049402</v>
      </c>
      <c r="H2561" s="90">
        <f t="shared" ca="1" si="474"/>
        <v>519.49170295501551</v>
      </c>
      <c r="I2561" s="90">
        <f t="shared" ca="1" si="475"/>
        <v>375.17970204019201</v>
      </c>
      <c r="J2561" s="90">
        <f t="shared" ca="1" si="476"/>
        <v>401.89696416226116</v>
      </c>
    </row>
    <row r="2562" spans="1:10" ht="12.75" x14ac:dyDescent="0.2">
      <c r="A2562" s="84">
        <v>2550</v>
      </c>
      <c r="B2562" s="90">
        <f t="shared" ca="1" si="472"/>
        <v>412.78130474467122</v>
      </c>
      <c r="C2562" s="103">
        <f t="shared" ca="1" si="483"/>
        <v>294.05869119088368</v>
      </c>
      <c r="D2562" s="103">
        <f t="shared" ca="1" si="483"/>
        <v>304.28496110893263</v>
      </c>
      <c r="E2562" s="90">
        <f t="shared" ca="1" si="482"/>
        <v>107.54609317596457</v>
      </c>
      <c r="F2562" s="90">
        <f t="shared" ca="1" si="482"/>
        <v>69.581668565988636</v>
      </c>
      <c r="G2562" s="90">
        <f t="shared" ca="1" si="482"/>
        <v>100.1429881905821</v>
      </c>
      <c r="H2562" s="90">
        <f t="shared" ca="1" si="474"/>
        <v>520.3273979206358</v>
      </c>
      <c r="I2562" s="90">
        <f t="shared" ca="1" si="475"/>
        <v>363.64035975687233</v>
      </c>
      <c r="J2562" s="90">
        <f t="shared" ca="1" si="476"/>
        <v>404.42794929951475</v>
      </c>
    </row>
    <row r="2563" spans="1:10" ht="12.75" x14ac:dyDescent="0.2">
      <c r="A2563" s="84">
        <v>2551</v>
      </c>
      <c r="B2563" s="90">
        <f t="shared" ca="1" si="472"/>
        <v>414.68963641736514</v>
      </c>
      <c r="C2563" s="103">
        <f t="shared" ca="1" si="483"/>
        <v>318.72742606088161</v>
      </c>
      <c r="D2563" s="103">
        <f t="shared" ca="1" si="483"/>
        <v>358.67326776562419</v>
      </c>
      <c r="E2563" s="90">
        <f t="shared" ca="1" si="482"/>
        <v>101.77356102610767</v>
      </c>
      <c r="F2563" s="90">
        <f t="shared" ca="1" si="482"/>
        <v>84.55991400358576</v>
      </c>
      <c r="G2563" s="90">
        <f t="shared" ca="1" si="482"/>
        <v>85.850697957988032</v>
      </c>
      <c r="H2563" s="90">
        <f t="shared" ca="1" si="474"/>
        <v>516.46319744347284</v>
      </c>
      <c r="I2563" s="90">
        <f t="shared" ca="1" si="475"/>
        <v>403.28734006446734</v>
      </c>
      <c r="J2563" s="90">
        <f t="shared" ca="1" si="476"/>
        <v>444.52396572361221</v>
      </c>
    </row>
    <row r="2564" spans="1:10" ht="12.75" x14ac:dyDescent="0.2">
      <c r="A2564" s="84">
        <v>2552</v>
      </c>
      <c r="B2564" s="90">
        <f t="shared" ca="1" si="472"/>
        <v>411.00602259111866</v>
      </c>
      <c r="C2564" s="103">
        <f t="shared" ca="1" si="483"/>
        <v>306.1616118087955</v>
      </c>
      <c r="D2564" s="103">
        <f t="shared" ca="1" si="483"/>
        <v>343.33324277950436</v>
      </c>
      <c r="E2564" s="90">
        <f t="shared" ca="1" si="482"/>
        <v>109.52212774346189</v>
      </c>
      <c r="F2564" s="90">
        <f t="shared" ca="1" si="482"/>
        <v>82.402983207268733</v>
      </c>
      <c r="G2564" s="90">
        <f t="shared" ca="1" si="482"/>
        <v>96.406644335233949</v>
      </c>
      <c r="H2564" s="90">
        <f t="shared" ca="1" si="474"/>
        <v>520.52815033458057</v>
      </c>
      <c r="I2564" s="90">
        <f t="shared" ca="1" si="475"/>
        <v>388.56459501606423</v>
      </c>
      <c r="J2564" s="90">
        <f t="shared" ca="1" si="476"/>
        <v>439.73988711473828</v>
      </c>
    </row>
    <row r="2565" spans="1:10" ht="12.75" x14ac:dyDescent="0.2">
      <c r="A2565" s="84">
        <v>2553</v>
      </c>
      <c r="B2565" s="90">
        <f t="shared" ca="1" si="472"/>
        <v>402.98953749738354</v>
      </c>
      <c r="C2565" s="103">
        <f t="shared" ca="1" si="483"/>
        <v>302.1182801678188</v>
      </c>
      <c r="D2565" s="103">
        <f t="shared" ca="1" si="483"/>
        <v>357.1567808345747</v>
      </c>
      <c r="E2565" s="90">
        <f t="shared" ca="1" si="482"/>
        <v>110.38773862882822</v>
      </c>
      <c r="F2565" s="90">
        <f t="shared" ca="1" si="482"/>
        <v>90.454755264043598</v>
      </c>
      <c r="G2565" s="90">
        <f t="shared" ca="1" si="482"/>
        <v>83.088650864484734</v>
      </c>
      <c r="H2565" s="90">
        <f t="shared" ca="1" si="474"/>
        <v>513.37727612621177</v>
      </c>
      <c r="I2565" s="90">
        <f t="shared" ca="1" si="475"/>
        <v>392.57303543186242</v>
      </c>
      <c r="J2565" s="90">
        <f t="shared" ca="1" si="476"/>
        <v>440.24543169905945</v>
      </c>
    </row>
    <row r="2566" spans="1:10" ht="12.75" x14ac:dyDescent="0.2">
      <c r="A2566" s="84">
        <v>2554</v>
      </c>
      <c r="B2566" s="90">
        <f t="shared" ca="1" si="472"/>
        <v>413.1089403467214</v>
      </c>
      <c r="C2566" s="103">
        <f t="shared" ca="1" si="483"/>
        <v>293.21667851637636</v>
      </c>
      <c r="D2566" s="103">
        <f t="shared" ca="1" si="483"/>
        <v>343.17955952285422</v>
      </c>
      <c r="E2566" s="90">
        <f t="shared" ca="1" si="482"/>
        <v>106.94433072524899</v>
      </c>
      <c r="F2566" s="90">
        <f t="shared" ca="1" si="482"/>
        <v>78.038615033797001</v>
      </c>
      <c r="G2566" s="90">
        <f t="shared" ca="1" si="482"/>
        <v>89.211594490838934</v>
      </c>
      <c r="H2566" s="90">
        <f t="shared" ca="1" si="474"/>
        <v>520.05327107197036</v>
      </c>
      <c r="I2566" s="90">
        <f t="shared" ca="1" si="475"/>
        <v>371.25529355017335</v>
      </c>
      <c r="J2566" s="90">
        <f t="shared" ca="1" si="476"/>
        <v>432.39115401369315</v>
      </c>
    </row>
    <row r="2567" spans="1:10" ht="12.75" x14ac:dyDescent="0.2">
      <c r="A2567" s="84">
        <v>2555</v>
      </c>
      <c r="B2567" s="90">
        <f t="shared" ca="1" si="472"/>
        <v>416.95309482999204</v>
      </c>
      <c r="C2567" s="103">
        <f t="shared" ca="1" si="483"/>
        <v>295.38521960436657</v>
      </c>
      <c r="D2567" s="103">
        <f t="shared" ca="1" si="483"/>
        <v>347.21188027085594</v>
      </c>
      <c r="E2567" s="90">
        <f t="shared" ca="1" si="482"/>
        <v>108.26606012464642</v>
      </c>
      <c r="F2567" s="90">
        <f t="shared" ca="1" si="482"/>
        <v>89.948515119388034</v>
      </c>
      <c r="G2567" s="90">
        <f t="shared" ca="1" si="482"/>
        <v>100.11086411891796</v>
      </c>
      <c r="H2567" s="90">
        <f t="shared" ca="1" si="474"/>
        <v>525.2191549546385</v>
      </c>
      <c r="I2567" s="90">
        <f t="shared" ca="1" si="475"/>
        <v>385.33373472375462</v>
      </c>
      <c r="J2567" s="90">
        <f t="shared" ca="1" si="476"/>
        <v>447.3227443897739</v>
      </c>
    </row>
    <row r="2568" spans="1:10" ht="12.75" x14ac:dyDescent="0.2">
      <c r="A2568" s="84">
        <v>2556</v>
      </c>
      <c r="B2568" s="90">
        <f t="shared" ca="1" si="472"/>
        <v>412.51203428643043</v>
      </c>
      <c r="C2568" s="103">
        <f t="shared" ca="1" si="483"/>
        <v>308.78400580730829</v>
      </c>
      <c r="D2568" s="103">
        <f t="shared" ca="1" si="483"/>
        <v>352.47910197318379</v>
      </c>
      <c r="E2568" s="90">
        <f t="shared" ca="1" si="482"/>
        <v>115.56918892081701</v>
      </c>
      <c r="F2568" s="90">
        <f t="shared" ca="1" si="482"/>
        <v>69.976623564537221</v>
      </c>
      <c r="G2568" s="90">
        <f t="shared" ca="1" si="482"/>
        <v>108.41105927306215</v>
      </c>
      <c r="H2568" s="90">
        <f t="shared" ca="1" si="474"/>
        <v>528.08122320724749</v>
      </c>
      <c r="I2568" s="90">
        <f t="shared" ca="1" si="475"/>
        <v>378.76062937184554</v>
      </c>
      <c r="J2568" s="90">
        <f t="shared" ca="1" si="476"/>
        <v>460.89016124624595</v>
      </c>
    </row>
    <row r="2569" spans="1:10" ht="12.75" x14ac:dyDescent="0.2">
      <c r="A2569" s="84">
        <v>2557</v>
      </c>
      <c r="B2569" s="90">
        <f t="shared" ca="1" si="472"/>
        <v>404.87866488953222</v>
      </c>
      <c r="C2569" s="103">
        <f t="shared" ca="1" si="483"/>
        <v>297.70289993639159</v>
      </c>
      <c r="D2569" s="103">
        <f t="shared" ca="1" si="483"/>
        <v>345.33590526924678</v>
      </c>
      <c r="E2569" s="90">
        <f t="shared" ca="1" si="482"/>
        <v>100.21663988668709</v>
      </c>
      <c r="F2569" s="90">
        <f t="shared" ca="1" si="482"/>
        <v>66.967887871909213</v>
      </c>
      <c r="G2569" s="90">
        <f t="shared" ca="1" si="482"/>
        <v>92.965555608389451</v>
      </c>
      <c r="H2569" s="90">
        <f t="shared" ca="1" si="474"/>
        <v>505.09530477621934</v>
      </c>
      <c r="I2569" s="90">
        <f t="shared" ca="1" si="475"/>
        <v>364.67078780830082</v>
      </c>
      <c r="J2569" s="90">
        <f t="shared" ca="1" si="476"/>
        <v>438.30146087763626</v>
      </c>
    </row>
    <row r="2570" spans="1:10" ht="12.75" x14ac:dyDescent="0.2">
      <c r="A2570" s="84">
        <v>2558</v>
      </c>
      <c r="B2570" s="90">
        <f t="shared" ca="1" si="472"/>
        <v>409.64299663033063</v>
      </c>
      <c r="C2570" s="103">
        <f t="shared" ca="1" si="483"/>
        <v>307.24773291008063</v>
      </c>
      <c r="D2570" s="103">
        <f t="shared" ca="1" si="483"/>
        <v>346.1863578258363</v>
      </c>
      <c r="E2570" s="90">
        <f t="shared" ca="1" si="482"/>
        <v>105.20974458646984</v>
      </c>
      <c r="F2570" s="90">
        <f t="shared" ca="1" si="482"/>
        <v>92.180566418315834</v>
      </c>
      <c r="G2570" s="90">
        <f t="shared" ca="1" si="482"/>
        <v>90.319209841006241</v>
      </c>
      <c r="H2570" s="90">
        <f t="shared" ca="1" si="474"/>
        <v>514.8527412168005</v>
      </c>
      <c r="I2570" s="90">
        <f t="shared" ca="1" si="475"/>
        <v>399.42829932839646</v>
      </c>
      <c r="J2570" s="90">
        <f t="shared" ca="1" si="476"/>
        <v>436.50556766684252</v>
      </c>
    </row>
    <row r="2571" spans="1:10" ht="12.75" x14ac:dyDescent="0.2">
      <c r="A2571" s="84">
        <v>2559</v>
      </c>
      <c r="B2571" s="90">
        <f t="shared" ca="1" si="472"/>
        <v>396.62804930683467</v>
      </c>
      <c r="C2571" s="103">
        <f t="shared" ca="1" si="483"/>
        <v>271.23087910192493</v>
      </c>
      <c r="D2571" s="103">
        <f t="shared" ca="1" si="483"/>
        <v>354.57449560401403</v>
      </c>
      <c r="E2571" s="90">
        <f t="shared" ca="1" si="482"/>
        <v>112.45783098446518</v>
      </c>
      <c r="F2571" s="90">
        <f t="shared" ca="1" si="482"/>
        <v>84.272416558111601</v>
      </c>
      <c r="G2571" s="90">
        <f t="shared" ca="1" si="482"/>
        <v>104.933962291927</v>
      </c>
      <c r="H2571" s="90">
        <f t="shared" ca="1" si="474"/>
        <v>509.08588029129987</v>
      </c>
      <c r="I2571" s="90">
        <f t="shared" ca="1" si="475"/>
        <v>355.50329566003654</v>
      </c>
      <c r="J2571" s="90">
        <f t="shared" ca="1" si="476"/>
        <v>459.50845789594104</v>
      </c>
    </row>
    <row r="2572" spans="1:10" ht="12.75" x14ac:dyDescent="0.2">
      <c r="A2572" s="84">
        <v>2560</v>
      </c>
      <c r="B2572" s="90">
        <f t="shared" ca="1" si="472"/>
        <v>413.23902374127152</v>
      </c>
      <c r="C2572" s="103">
        <f t="shared" ca="1" si="483"/>
        <v>297.8372561435778</v>
      </c>
      <c r="D2572" s="103">
        <f t="shared" ca="1" si="483"/>
        <v>352.78623203885115</v>
      </c>
      <c r="E2572" s="90">
        <f t="shared" ca="1" si="482"/>
        <v>113.70636827677302</v>
      </c>
      <c r="F2572" s="90">
        <f t="shared" ca="1" si="482"/>
        <v>70.451141607692023</v>
      </c>
      <c r="G2572" s="90">
        <f t="shared" ca="1" si="482"/>
        <v>100.83338935008268</v>
      </c>
      <c r="H2572" s="90">
        <f t="shared" ca="1" si="474"/>
        <v>526.94539201804457</v>
      </c>
      <c r="I2572" s="90">
        <f t="shared" ca="1" si="475"/>
        <v>368.28839775126983</v>
      </c>
      <c r="J2572" s="90">
        <f t="shared" ca="1" si="476"/>
        <v>453.61962138893387</v>
      </c>
    </row>
    <row r="2573" spans="1:10" ht="12.75" x14ac:dyDescent="0.2">
      <c r="A2573" s="84">
        <v>2561</v>
      </c>
      <c r="B2573" s="90">
        <f t="shared" ca="1" si="472"/>
        <v>416.59988007411505</v>
      </c>
      <c r="C2573" s="103">
        <f t="shared" ca="1" si="483"/>
        <v>300.07769248819517</v>
      </c>
      <c r="D2573" s="103">
        <f t="shared" ca="1" si="483"/>
        <v>348.85845560775903</v>
      </c>
      <c r="E2573" s="90">
        <f t="shared" ca="1" si="482"/>
        <v>125.13976621137526</v>
      </c>
      <c r="F2573" s="90">
        <f t="shared" ca="1" si="482"/>
        <v>85.329517569927432</v>
      </c>
      <c r="G2573" s="90">
        <f t="shared" ca="1" si="482"/>
        <v>95.843353033175418</v>
      </c>
      <c r="H2573" s="90">
        <f t="shared" ca="1" si="474"/>
        <v>541.73964628549027</v>
      </c>
      <c r="I2573" s="90">
        <f t="shared" ca="1" si="475"/>
        <v>385.40721005812259</v>
      </c>
      <c r="J2573" s="90">
        <f t="shared" ca="1" si="476"/>
        <v>444.70180864093447</v>
      </c>
    </row>
    <row r="2574" spans="1:10" ht="12.75" x14ac:dyDescent="0.2">
      <c r="A2574" s="84">
        <v>2562</v>
      </c>
      <c r="B2574" s="90">
        <f t="shared" ref="B2574:B2637" ca="1" si="484">NORMINV(RAND(),B$5,B$6)</f>
        <v>414.98341832682848</v>
      </c>
      <c r="C2574" s="103">
        <f t="shared" ref="C2574:G2589" ca="1" si="485">NORMINV(RAND(),C$5,C$6)</f>
        <v>311.01964301490028</v>
      </c>
      <c r="D2574" s="103">
        <f t="shared" ca="1" si="485"/>
        <v>339.97660713838201</v>
      </c>
      <c r="E2574" s="90">
        <f t="shared" ca="1" si="485"/>
        <v>114.48272555035318</v>
      </c>
      <c r="F2574" s="90">
        <f t="shared" ca="1" si="485"/>
        <v>97.101915232167713</v>
      </c>
      <c r="G2574" s="90">
        <f t="shared" ca="1" si="485"/>
        <v>101.89288137209471</v>
      </c>
      <c r="H2574" s="90">
        <f t="shared" ref="H2574:H2637" ca="1" si="486">+B2574+E2574</f>
        <v>529.46614387718171</v>
      </c>
      <c r="I2574" s="90">
        <f t="shared" ref="I2574:I2637" ca="1" si="487">+C2574+F2574</f>
        <v>408.12155824706798</v>
      </c>
      <c r="J2574" s="90">
        <f t="shared" ref="J2574:J2637" ca="1" si="488">+D2574+G2574</f>
        <v>441.86948851047669</v>
      </c>
    </row>
    <row r="2575" spans="1:10" ht="12.75" x14ac:dyDescent="0.2">
      <c r="A2575" s="84">
        <v>2563</v>
      </c>
      <c r="B2575" s="90">
        <f t="shared" ca="1" si="484"/>
        <v>406.39618803021904</v>
      </c>
      <c r="C2575" s="103">
        <f t="shared" ref="C2575:D2589" ca="1" si="489">NORMINV(RAND(),C$5,C$6)</f>
        <v>286.2951752349656</v>
      </c>
      <c r="D2575" s="103">
        <f t="shared" ca="1" si="489"/>
        <v>343.22253794948722</v>
      </c>
      <c r="E2575" s="90">
        <f t="shared" ca="1" si="485"/>
        <v>120.87123792087375</v>
      </c>
      <c r="F2575" s="90">
        <f t="shared" ca="1" si="485"/>
        <v>74.025235483390588</v>
      </c>
      <c r="G2575" s="90">
        <f t="shared" ca="1" si="485"/>
        <v>81.548946896283837</v>
      </c>
      <c r="H2575" s="90">
        <f t="shared" ca="1" si="486"/>
        <v>527.26742595109283</v>
      </c>
      <c r="I2575" s="90">
        <f t="shared" ca="1" si="487"/>
        <v>360.32041071835619</v>
      </c>
      <c r="J2575" s="90">
        <f t="shared" ca="1" si="488"/>
        <v>424.77148484577106</v>
      </c>
    </row>
    <row r="2576" spans="1:10" ht="12.75" x14ac:dyDescent="0.2">
      <c r="A2576" s="84">
        <v>2564</v>
      </c>
      <c r="B2576" s="90">
        <f t="shared" ca="1" si="484"/>
        <v>398.70595968489306</v>
      </c>
      <c r="C2576" s="103">
        <f t="shared" ca="1" si="489"/>
        <v>291.77502184143873</v>
      </c>
      <c r="D2576" s="103">
        <f t="shared" ca="1" si="489"/>
        <v>334.9284153331019</v>
      </c>
      <c r="E2576" s="90">
        <f t="shared" ca="1" si="485"/>
        <v>114.04156135603569</v>
      </c>
      <c r="F2576" s="90">
        <f t="shared" ca="1" si="485"/>
        <v>99.779956551714903</v>
      </c>
      <c r="G2576" s="90">
        <f t="shared" ca="1" si="485"/>
        <v>90.977332248199048</v>
      </c>
      <c r="H2576" s="90">
        <f t="shared" ca="1" si="486"/>
        <v>512.74752104092875</v>
      </c>
      <c r="I2576" s="90">
        <f t="shared" ca="1" si="487"/>
        <v>391.55497839315365</v>
      </c>
      <c r="J2576" s="90">
        <f t="shared" ca="1" si="488"/>
        <v>425.90574758130094</v>
      </c>
    </row>
    <row r="2577" spans="1:10" ht="12.75" x14ac:dyDescent="0.2">
      <c r="A2577" s="84">
        <v>2565</v>
      </c>
      <c r="B2577" s="90">
        <f t="shared" ca="1" si="484"/>
        <v>410.51021589419997</v>
      </c>
      <c r="C2577" s="103">
        <f t="shared" ca="1" si="489"/>
        <v>311.16356257173481</v>
      </c>
      <c r="D2577" s="103">
        <f t="shared" ca="1" si="489"/>
        <v>351.86279089923863</v>
      </c>
      <c r="E2577" s="90">
        <f t="shared" ca="1" si="485"/>
        <v>106.15143870594996</v>
      </c>
      <c r="F2577" s="90">
        <f t="shared" ca="1" si="485"/>
        <v>82.798789021163174</v>
      </c>
      <c r="G2577" s="90">
        <f t="shared" ca="1" si="485"/>
        <v>97.477098497112252</v>
      </c>
      <c r="H2577" s="90">
        <f t="shared" ca="1" si="486"/>
        <v>516.66165460014997</v>
      </c>
      <c r="I2577" s="90">
        <f t="shared" ca="1" si="487"/>
        <v>393.96235159289802</v>
      </c>
      <c r="J2577" s="90">
        <f t="shared" ca="1" si="488"/>
        <v>449.33988939635088</v>
      </c>
    </row>
    <row r="2578" spans="1:10" ht="12.75" x14ac:dyDescent="0.2">
      <c r="A2578" s="84">
        <v>2566</v>
      </c>
      <c r="B2578" s="90">
        <f t="shared" ca="1" si="484"/>
        <v>412.29886059356687</v>
      </c>
      <c r="C2578" s="103">
        <f t="shared" ca="1" si="489"/>
        <v>293.99837749058946</v>
      </c>
      <c r="D2578" s="103">
        <f t="shared" ca="1" si="489"/>
        <v>362.60016877642977</v>
      </c>
      <c r="E2578" s="90">
        <f t="shared" ca="1" si="485"/>
        <v>109.75376614778828</v>
      </c>
      <c r="F2578" s="90">
        <f t="shared" ca="1" si="485"/>
        <v>69.791975345872572</v>
      </c>
      <c r="G2578" s="90">
        <f t="shared" ca="1" si="485"/>
        <v>101.10863329655272</v>
      </c>
      <c r="H2578" s="90">
        <f t="shared" ca="1" si="486"/>
        <v>522.0526267413552</v>
      </c>
      <c r="I2578" s="90">
        <f t="shared" ca="1" si="487"/>
        <v>363.79035283646203</v>
      </c>
      <c r="J2578" s="90">
        <f t="shared" ca="1" si="488"/>
        <v>463.70880207298251</v>
      </c>
    </row>
    <row r="2579" spans="1:10" ht="12.75" x14ac:dyDescent="0.2">
      <c r="A2579" s="84">
        <v>2567</v>
      </c>
      <c r="B2579" s="90">
        <f t="shared" ca="1" si="484"/>
        <v>411.71467578272205</v>
      </c>
      <c r="C2579" s="103">
        <f t="shared" ca="1" si="489"/>
        <v>270.91516629162925</v>
      </c>
      <c r="D2579" s="103">
        <f t="shared" ca="1" si="489"/>
        <v>356.01608913435138</v>
      </c>
      <c r="E2579" s="90">
        <f t="shared" ca="1" si="485"/>
        <v>114.19747907067568</v>
      </c>
      <c r="F2579" s="90">
        <f t="shared" ca="1" si="485"/>
        <v>96.446023491858995</v>
      </c>
      <c r="G2579" s="90">
        <f t="shared" ca="1" si="485"/>
        <v>110.07503845668751</v>
      </c>
      <c r="H2579" s="90">
        <f t="shared" ca="1" si="486"/>
        <v>525.91215485339774</v>
      </c>
      <c r="I2579" s="90">
        <f t="shared" ca="1" si="487"/>
        <v>367.36118978348827</v>
      </c>
      <c r="J2579" s="90">
        <f t="shared" ca="1" si="488"/>
        <v>466.09112759103891</v>
      </c>
    </row>
    <row r="2580" spans="1:10" ht="12.75" x14ac:dyDescent="0.2">
      <c r="A2580" s="84">
        <v>2568</v>
      </c>
      <c r="B2580" s="90">
        <f t="shared" ca="1" si="484"/>
        <v>416.53673917696659</v>
      </c>
      <c r="C2580" s="103">
        <f t="shared" ca="1" si="489"/>
        <v>290.08377477603682</v>
      </c>
      <c r="D2580" s="103">
        <f t="shared" ca="1" si="489"/>
        <v>336.28496667623051</v>
      </c>
      <c r="E2580" s="90">
        <f t="shared" ca="1" si="485"/>
        <v>109.5999707414518</v>
      </c>
      <c r="F2580" s="90">
        <f t="shared" ca="1" si="485"/>
        <v>74.429573509759209</v>
      </c>
      <c r="G2580" s="90">
        <f t="shared" ca="1" si="485"/>
        <v>96.568698921211791</v>
      </c>
      <c r="H2580" s="90">
        <f t="shared" ca="1" si="486"/>
        <v>526.13670991841843</v>
      </c>
      <c r="I2580" s="90">
        <f t="shared" ca="1" si="487"/>
        <v>364.51334828579604</v>
      </c>
      <c r="J2580" s="90">
        <f t="shared" ca="1" si="488"/>
        <v>432.85366559744227</v>
      </c>
    </row>
    <row r="2581" spans="1:10" ht="12.75" x14ac:dyDescent="0.2">
      <c r="A2581" s="84">
        <v>2569</v>
      </c>
      <c r="B2581" s="90">
        <f t="shared" ca="1" si="484"/>
        <v>405.56382841638487</v>
      </c>
      <c r="C2581" s="103">
        <f t="shared" ca="1" si="489"/>
        <v>312.71552579876726</v>
      </c>
      <c r="D2581" s="103">
        <f t="shared" ca="1" si="489"/>
        <v>339.1634624854471</v>
      </c>
      <c r="E2581" s="90">
        <f t="shared" ca="1" si="485"/>
        <v>118.11718717335965</v>
      </c>
      <c r="F2581" s="90">
        <f t="shared" ca="1" si="485"/>
        <v>85.543866760901224</v>
      </c>
      <c r="G2581" s="90">
        <f t="shared" ca="1" si="485"/>
        <v>101.55869045371126</v>
      </c>
      <c r="H2581" s="90">
        <f t="shared" ca="1" si="486"/>
        <v>523.68101558974456</v>
      </c>
      <c r="I2581" s="90">
        <f t="shared" ca="1" si="487"/>
        <v>398.25939255966847</v>
      </c>
      <c r="J2581" s="90">
        <f t="shared" ca="1" si="488"/>
        <v>440.72215293915838</v>
      </c>
    </row>
    <row r="2582" spans="1:10" ht="12.75" x14ac:dyDescent="0.2">
      <c r="A2582" s="84">
        <v>2570</v>
      </c>
      <c r="B2582" s="90">
        <f t="shared" ca="1" si="484"/>
        <v>408.13631278425441</v>
      </c>
      <c r="C2582" s="103">
        <f t="shared" ca="1" si="489"/>
        <v>316.36831800863899</v>
      </c>
      <c r="D2582" s="103">
        <f t="shared" ca="1" si="489"/>
        <v>348.866045377207</v>
      </c>
      <c r="E2582" s="90">
        <f t="shared" ca="1" si="485"/>
        <v>109.63129668839372</v>
      </c>
      <c r="F2582" s="90">
        <f t="shared" ca="1" si="485"/>
        <v>69.757394595864596</v>
      </c>
      <c r="G2582" s="90">
        <f t="shared" ca="1" si="485"/>
        <v>80.202758811959271</v>
      </c>
      <c r="H2582" s="90">
        <f t="shared" ca="1" si="486"/>
        <v>517.76760947264813</v>
      </c>
      <c r="I2582" s="90">
        <f t="shared" ca="1" si="487"/>
        <v>386.12571260450358</v>
      </c>
      <c r="J2582" s="90">
        <f t="shared" ca="1" si="488"/>
        <v>429.06880418916626</v>
      </c>
    </row>
    <row r="2583" spans="1:10" ht="12.75" x14ac:dyDescent="0.2">
      <c r="A2583" s="84">
        <v>2571</v>
      </c>
      <c r="B2583" s="90">
        <f t="shared" ca="1" si="484"/>
        <v>406.10277000585938</v>
      </c>
      <c r="C2583" s="103">
        <f t="shared" ca="1" si="489"/>
        <v>303.86926833453686</v>
      </c>
      <c r="D2583" s="103">
        <f t="shared" ca="1" si="489"/>
        <v>368.7102071503773</v>
      </c>
      <c r="E2583" s="90">
        <f t="shared" ca="1" si="485"/>
        <v>115.96694902714795</v>
      </c>
      <c r="F2583" s="90">
        <f t="shared" ca="1" si="485"/>
        <v>85.847847522262342</v>
      </c>
      <c r="G2583" s="90">
        <f t="shared" ca="1" si="485"/>
        <v>99.819025518180339</v>
      </c>
      <c r="H2583" s="90">
        <f t="shared" ca="1" si="486"/>
        <v>522.06971903300735</v>
      </c>
      <c r="I2583" s="90">
        <f t="shared" ca="1" si="487"/>
        <v>389.71711585679918</v>
      </c>
      <c r="J2583" s="90">
        <f t="shared" ca="1" si="488"/>
        <v>468.52923266855765</v>
      </c>
    </row>
    <row r="2584" spans="1:10" ht="12.75" x14ac:dyDescent="0.2">
      <c r="A2584" s="84">
        <v>2572</v>
      </c>
      <c r="B2584" s="90">
        <f t="shared" ca="1" si="484"/>
        <v>409.00128013845716</v>
      </c>
      <c r="C2584" s="103">
        <f t="shared" ca="1" si="489"/>
        <v>300.77590519149794</v>
      </c>
      <c r="D2584" s="103">
        <f t="shared" ca="1" si="489"/>
        <v>332.46778445819751</v>
      </c>
      <c r="E2584" s="90">
        <f t="shared" ca="1" si="485"/>
        <v>107.36734945470451</v>
      </c>
      <c r="F2584" s="90">
        <f t="shared" ca="1" si="485"/>
        <v>62.407021999300397</v>
      </c>
      <c r="G2584" s="90">
        <f t="shared" ca="1" si="485"/>
        <v>77.850574094760532</v>
      </c>
      <c r="H2584" s="90">
        <f t="shared" ca="1" si="486"/>
        <v>516.3686295931617</v>
      </c>
      <c r="I2584" s="90">
        <f t="shared" ca="1" si="487"/>
        <v>363.18292719079835</v>
      </c>
      <c r="J2584" s="90">
        <f t="shared" ca="1" si="488"/>
        <v>410.31835855295805</v>
      </c>
    </row>
    <row r="2585" spans="1:10" ht="12.75" x14ac:dyDescent="0.2">
      <c r="A2585" s="84">
        <v>2573</v>
      </c>
      <c r="B2585" s="90">
        <f t="shared" ca="1" si="484"/>
        <v>411.08872103121956</v>
      </c>
      <c r="C2585" s="103">
        <f t="shared" ca="1" si="489"/>
        <v>277.21057058617873</v>
      </c>
      <c r="D2585" s="103">
        <f t="shared" ca="1" si="489"/>
        <v>331.45630727357019</v>
      </c>
      <c r="E2585" s="90">
        <f t="shared" ca="1" si="485"/>
        <v>119.51767999608396</v>
      </c>
      <c r="F2585" s="90">
        <f t="shared" ca="1" si="485"/>
        <v>89.480421054311236</v>
      </c>
      <c r="G2585" s="90">
        <f t="shared" ca="1" si="485"/>
        <v>116.4807731154217</v>
      </c>
      <c r="H2585" s="90">
        <f t="shared" ca="1" si="486"/>
        <v>530.60640102730349</v>
      </c>
      <c r="I2585" s="90">
        <f t="shared" ca="1" si="487"/>
        <v>366.69099164048998</v>
      </c>
      <c r="J2585" s="90">
        <f t="shared" ca="1" si="488"/>
        <v>447.93708038899189</v>
      </c>
    </row>
    <row r="2586" spans="1:10" ht="12.75" x14ac:dyDescent="0.2">
      <c r="A2586" s="84">
        <v>2574</v>
      </c>
      <c r="B2586" s="90">
        <f t="shared" ca="1" si="484"/>
        <v>404.50519303028085</v>
      </c>
      <c r="C2586" s="103">
        <f t="shared" ca="1" si="489"/>
        <v>289.87546671945142</v>
      </c>
      <c r="D2586" s="103">
        <f t="shared" ca="1" si="489"/>
        <v>317.53187806335001</v>
      </c>
      <c r="E2586" s="90">
        <f t="shared" ca="1" si="485"/>
        <v>98.037591367490251</v>
      </c>
      <c r="F2586" s="90">
        <f t="shared" ca="1" si="485"/>
        <v>82.61287643271227</v>
      </c>
      <c r="G2586" s="90">
        <f t="shared" ca="1" si="485"/>
        <v>107.0972721584201</v>
      </c>
      <c r="H2586" s="90">
        <f t="shared" ca="1" si="486"/>
        <v>502.54278439777113</v>
      </c>
      <c r="I2586" s="90">
        <f t="shared" ca="1" si="487"/>
        <v>372.48834315216368</v>
      </c>
      <c r="J2586" s="90">
        <f t="shared" ca="1" si="488"/>
        <v>424.62915022177009</v>
      </c>
    </row>
    <row r="2587" spans="1:10" ht="12.75" x14ac:dyDescent="0.2">
      <c r="A2587" s="84">
        <v>2575</v>
      </c>
      <c r="B2587" s="90">
        <f t="shared" ca="1" si="484"/>
        <v>410.28803306294657</v>
      </c>
      <c r="C2587" s="103">
        <f t="shared" ca="1" si="489"/>
        <v>289.5588934841021</v>
      </c>
      <c r="D2587" s="103">
        <f t="shared" ca="1" si="489"/>
        <v>346.1346711979067</v>
      </c>
      <c r="E2587" s="90">
        <f t="shared" ca="1" si="485"/>
        <v>113.26262788648826</v>
      </c>
      <c r="F2587" s="90">
        <f t="shared" ca="1" si="485"/>
        <v>67.460082920676442</v>
      </c>
      <c r="G2587" s="90">
        <f t="shared" ca="1" si="485"/>
        <v>85.297794236790196</v>
      </c>
      <c r="H2587" s="90">
        <f t="shared" ca="1" si="486"/>
        <v>523.55066094943481</v>
      </c>
      <c r="I2587" s="90">
        <f t="shared" ca="1" si="487"/>
        <v>357.01897640477853</v>
      </c>
      <c r="J2587" s="90">
        <f t="shared" ca="1" si="488"/>
        <v>431.43246543469689</v>
      </c>
    </row>
    <row r="2588" spans="1:10" ht="12.75" x14ac:dyDescent="0.2">
      <c r="A2588" s="84">
        <v>2576</v>
      </c>
      <c r="B2588" s="90">
        <f t="shared" ca="1" si="484"/>
        <v>414.70935079105277</v>
      </c>
      <c r="C2588" s="103">
        <f t="shared" ca="1" si="489"/>
        <v>293.57329935584352</v>
      </c>
      <c r="D2588" s="103">
        <f t="shared" ca="1" si="489"/>
        <v>342.45640252467888</v>
      </c>
      <c r="E2588" s="90">
        <f t="shared" ca="1" si="485"/>
        <v>110.51204256184195</v>
      </c>
      <c r="F2588" s="90">
        <f t="shared" ca="1" si="485"/>
        <v>84.506627862967903</v>
      </c>
      <c r="G2588" s="90">
        <f t="shared" ca="1" si="485"/>
        <v>101.10464276134682</v>
      </c>
      <c r="H2588" s="90">
        <f t="shared" ca="1" si="486"/>
        <v>525.22139335289467</v>
      </c>
      <c r="I2588" s="90">
        <f t="shared" ca="1" si="487"/>
        <v>378.07992721881141</v>
      </c>
      <c r="J2588" s="90">
        <f t="shared" ca="1" si="488"/>
        <v>443.56104528602572</v>
      </c>
    </row>
    <row r="2589" spans="1:10" ht="12.75" x14ac:dyDescent="0.2">
      <c r="A2589" s="84">
        <v>2577</v>
      </c>
      <c r="B2589" s="90">
        <f t="shared" ca="1" si="484"/>
        <v>424.12769816551202</v>
      </c>
      <c r="C2589" s="103">
        <f t="shared" ca="1" si="489"/>
        <v>286.02854913797461</v>
      </c>
      <c r="D2589" s="103">
        <f t="shared" ca="1" si="489"/>
        <v>328.44540231110744</v>
      </c>
      <c r="E2589" s="90">
        <f t="shared" ca="1" si="485"/>
        <v>104.52179272754127</v>
      </c>
      <c r="F2589" s="90">
        <f t="shared" ca="1" si="485"/>
        <v>95.816793203211276</v>
      </c>
      <c r="G2589" s="90">
        <f t="shared" ca="1" si="485"/>
        <v>92.663705477410019</v>
      </c>
      <c r="H2589" s="90">
        <f t="shared" ca="1" si="486"/>
        <v>528.64949089305333</v>
      </c>
      <c r="I2589" s="90">
        <f t="shared" ca="1" si="487"/>
        <v>381.84534234118587</v>
      </c>
      <c r="J2589" s="90">
        <f t="shared" ca="1" si="488"/>
        <v>421.10910778851746</v>
      </c>
    </row>
    <row r="2590" spans="1:10" ht="12.75" x14ac:dyDescent="0.2">
      <c r="A2590" s="84">
        <v>2578</v>
      </c>
      <c r="B2590" s="90">
        <f t="shared" ca="1" si="484"/>
        <v>419.23696490272829</v>
      </c>
      <c r="C2590" s="103">
        <f t="shared" ref="C2590:G2605" ca="1" si="490">NORMINV(RAND(),C$5,C$6)</f>
        <v>287.78623225688995</v>
      </c>
      <c r="D2590" s="103">
        <f t="shared" ca="1" si="490"/>
        <v>348.6330052043308</v>
      </c>
      <c r="E2590" s="90">
        <f t="shared" ca="1" si="490"/>
        <v>101.241387544981</v>
      </c>
      <c r="F2590" s="90">
        <f t="shared" ca="1" si="490"/>
        <v>81.871083764282801</v>
      </c>
      <c r="G2590" s="90">
        <f t="shared" ca="1" si="490"/>
        <v>83.709565632961855</v>
      </c>
      <c r="H2590" s="90">
        <f t="shared" ca="1" si="486"/>
        <v>520.47835244770931</v>
      </c>
      <c r="I2590" s="90">
        <f t="shared" ca="1" si="487"/>
        <v>369.65731602117273</v>
      </c>
      <c r="J2590" s="90">
        <f t="shared" ca="1" si="488"/>
        <v>432.34257083729267</v>
      </c>
    </row>
    <row r="2591" spans="1:10" ht="12.75" x14ac:dyDescent="0.2">
      <c r="A2591" s="84">
        <v>2579</v>
      </c>
      <c r="B2591" s="90">
        <f t="shared" ca="1" si="484"/>
        <v>407.7527243660009</v>
      </c>
      <c r="C2591" s="103">
        <f t="shared" ref="C2591:D2605" ca="1" si="491">NORMINV(RAND(),C$5,C$6)</f>
        <v>288.22371223900365</v>
      </c>
      <c r="D2591" s="103">
        <f t="shared" ca="1" si="491"/>
        <v>352.78989058503925</v>
      </c>
      <c r="E2591" s="90">
        <f t="shared" ca="1" si="490"/>
        <v>108.18114390478345</v>
      </c>
      <c r="F2591" s="90">
        <f t="shared" ca="1" si="490"/>
        <v>73.806214181125469</v>
      </c>
      <c r="G2591" s="90">
        <f t="shared" ca="1" si="490"/>
        <v>97.99834868498948</v>
      </c>
      <c r="H2591" s="90">
        <f t="shared" ca="1" si="486"/>
        <v>515.93386827078439</v>
      </c>
      <c r="I2591" s="90">
        <f t="shared" ca="1" si="487"/>
        <v>362.02992642012913</v>
      </c>
      <c r="J2591" s="90">
        <f t="shared" ca="1" si="488"/>
        <v>450.78823927002873</v>
      </c>
    </row>
    <row r="2592" spans="1:10" ht="12.75" x14ac:dyDescent="0.2">
      <c r="A2592" s="84">
        <v>2580</v>
      </c>
      <c r="B2592" s="90">
        <f t="shared" ca="1" si="484"/>
        <v>417.76432980841349</v>
      </c>
      <c r="C2592" s="103">
        <f t="shared" ca="1" si="491"/>
        <v>299.07572965082295</v>
      </c>
      <c r="D2592" s="103">
        <f t="shared" ca="1" si="491"/>
        <v>327.51509908815416</v>
      </c>
      <c r="E2592" s="90">
        <f t="shared" ca="1" si="490"/>
        <v>118.00707228746404</v>
      </c>
      <c r="F2592" s="90">
        <f t="shared" ca="1" si="490"/>
        <v>93.743003000954701</v>
      </c>
      <c r="G2592" s="90">
        <f t="shared" ca="1" si="490"/>
        <v>95.076526427959635</v>
      </c>
      <c r="H2592" s="90">
        <f t="shared" ca="1" si="486"/>
        <v>535.77140209587753</v>
      </c>
      <c r="I2592" s="90">
        <f t="shared" ca="1" si="487"/>
        <v>392.81873265177762</v>
      </c>
      <c r="J2592" s="90">
        <f t="shared" ca="1" si="488"/>
        <v>422.59162551611382</v>
      </c>
    </row>
    <row r="2593" spans="1:10" ht="12.75" x14ac:dyDescent="0.2">
      <c r="A2593" s="84">
        <v>2581</v>
      </c>
      <c r="B2593" s="90">
        <f t="shared" ca="1" si="484"/>
        <v>403.75684958561504</v>
      </c>
      <c r="C2593" s="103">
        <f t="shared" ca="1" si="491"/>
        <v>287.9246842370552</v>
      </c>
      <c r="D2593" s="103">
        <f t="shared" ca="1" si="491"/>
        <v>338.80643863274412</v>
      </c>
      <c r="E2593" s="90">
        <f t="shared" ca="1" si="490"/>
        <v>107.60306130057174</v>
      </c>
      <c r="F2593" s="90">
        <f t="shared" ca="1" si="490"/>
        <v>98.915108341035818</v>
      </c>
      <c r="G2593" s="90">
        <f t="shared" ca="1" si="490"/>
        <v>113.62382308224471</v>
      </c>
      <c r="H2593" s="90">
        <f t="shared" ca="1" si="486"/>
        <v>511.35991088618675</v>
      </c>
      <c r="I2593" s="90">
        <f t="shared" ca="1" si="487"/>
        <v>386.83979257809102</v>
      </c>
      <c r="J2593" s="90">
        <f t="shared" ca="1" si="488"/>
        <v>452.43026171498883</v>
      </c>
    </row>
    <row r="2594" spans="1:10" ht="12.75" x14ac:dyDescent="0.2">
      <c r="A2594" s="84">
        <v>2582</v>
      </c>
      <c r="B2594" s="90">
        <f t="shared" ca="1" si="484"/>
        <v>410.98544398247094</v>
      </c>
      <c r="C2594" s="103">
        <f t="shared" ca="1" si="491"/>
        <v>303.34993701642873</v>
      </c>
      <c r="D2594" s="103">
        <f t="shared" ca="1" si="491"/>
        <v>352.66344890974085</v>
      </c>
      <c r="E2594" s="90">
        <f t="shared" ca="1" si="490"/>
        <v>107.84836387969503</v>
      </c>
      <c r="F2594" s="90">
        <f t="shared" ca="1" si="490"/>
        <v>80.717234734595323</v>
      </c>
      <c r="G2594" s="90">
        <f t="shared" ca="1" si="490"/>
        <v>94.381901670830544</v>
      </c>
      <c r="H2594" s="90">
        <f t="shared" ca="1" si="486"/>
        <v>518.83380786216594</v>
      </c>
      <c r="I2594" s="90">
        <f t="shared" ca="1" si="487"/>
        <v>384.06717175102403</v>
      </c>
      <c r="J2594" s="90">
        <f t="shared" ca="1" si="488"/>
        <v>447.04535058057138</v>
      </c>
    </row>
    <row r="2595" spans="1:10" ht="12.75" x14ac:dyDescent="0.2">
      <c r="A2595" s="84">
        <v>2583</v>
      </c>
      <c r="B2595" s="90">
        <f t="shared" ca="1" si="484"/>
        <v>411.22264428201009</v>
      </c>
      <c r="C2595" s="103">
        <f t="shared" ca="1" si="491"/>
        <v>283.35874123529464</v>
      </c>
      <c r="D2595" s="103">
        <f t="shared" ca="1" si="491"/>
        <v>348.8554727407228</v>
      </c>
      <c r="E2595" s="90">
        <f t="shared" ca="1" si="490"/>
        <v>117.17639807035891</v>
      </c>
      <c r="F2595" s="90">
        <f t="shared" ca="1" si="490"/>
        <v>79.908768602855901</v>
      </c>
      <c r="G2595" s="90">
        <f t="shared" ca="1" si="490"/>
        <v>90.393350237283613</v>
      </c>
      <c r="H2595" s="90">
        <f t="shared" ca="1" si="486"/>
        <v>528.39904235236895</v>
      </c>
      <c r="I2595" s="90">
        <f t="shared" ca="1" si="487"/>
        <v>363.26750983815054</v>
      </c>
      <c r="J2595" s="90">
        <f t="shared" ca="1" si="488"/>
        <v>439.24882297800639</v>
      </c>
    </row>
    <row r="2596" spans="1:10" ht="12.75" x14ac:dyDescent="0.2">
      <c r="A2596" s="84">
        <v>2584</v>
      </c>
      <c r="B2596" s="90">
        <f t="shared" ca="1" si="484"/>
        <v>422.56117023144492</v>
      </c>
      <c r="C2596" s="103">
        <f t="shared" ca="1" si="491"/>
        <v>301.98512659111458</v>
      </c>
      <c r="D2596" s="103">
        <f t="shared" ca="1" si="491"/>
        <v>358.32350559143583</v>
      </c>
      <c r="E2596" s="90">
        <f t="shared" ca="1" si="490"/>
        <v>117.26984780495803</v>
      </c>
      <c r="F2596" s="90">
        <f t="shared" ca="1" si="490"/>
        <v>74.585660715123296</v>
      </c>
      <c r="G2596" s="90">
        <f t="shared" ca="1" si="490"/>
        <v>87.058941713576971</v>
      </c>
      <c r="H2596" s="90">
        <f t="shared" ca="1" si="486"/>
        <v>539.83101803640295</v>
      </c>
      <c r="I2596" s="90">
        <f t="shared" ca="1" si="487"/>
        <v>376.57078730623789</v>
      </c>
      <c r="J2596" s="90">
        <f t="shared" ca="1" si="488"/>
        <v>445.38244730501282</v>
      </c>
    </row>
    <row r="2597" spans="1:10" ht="12.75" x14ac:dyDescent="0.2">
      <c r="A2597" s="84">
        <v>2585</v>
      </c>
      <c r="B2597" s="90">
        <f t="shared" ca="1" si="484"/>
        <v>409.22410137040555</v>
      </c>
      <c r="C2597" s="103">
        <f t="shared" ca="1" si="491"/>
        <v>310.76146654041901</v>
      </c>
      <c r="D2597" s="103">
        <f t="shared" ca="1" si="491"/>
        <v>339.38594131135807</v>
      </c>
      <c r="E2597" s="90">
        <f t="shared" ca="1" si="490"/>
        <v>111.4723907246499</v>
      </c>
      <c r="F2597" s="90">
        <f t="shared" ca="1" si="490"/>
        <v>88.725722693542252</v>
      </c>
      <c r="G2597" s="90">
        <f t="shared" ca="1" si="490"/>
        <v>60.010515253087881</v>
      </c>
      <c r="H2597" s="90">
        <f t="shared" ca="1" si="486"/>
        <v>520.69649209505542</v>
      </c>
      <c r="I2597" s="90">
        <f t="shared" ca="1" si="487"/>
        <v>399.48718923396126</v>
      </c>
      <c r="J2597" s="90">
        <f t="shared" ca="1" si="488"/>
        <v>399.39645656444594</v>
      </c>
    </row>
    <row r="2598" spans="1:10" ht="12.75" x14ac:dyDescent="0.2">
      <c r="A2598" s="84">
        <v>2586</v>
      </c>
      <c r="B2598" s="90">
        <f t="shared" ca="1" si="484"/>
        <v>406.85296788876099</v>
      </c>
      <c r="C2598" s="103">
        <f t="shared" ca="1" si="491"/>
        <v>285.6498693732072</v>
      </c>
      <c r="D2598" s="103">
        <f t="shared" ca="1" si="491"/>
        <v>361.31271687543108</v>
      </c>
      <c r="E2598" s="90">
        <f t="shared" ca="1" si="490"/>
        <v>113.37585787546905</v>
      </c>
      <c r="F2598" s="90">
        <f t="shared" ca="1" si="490"/>
        <v>80.611352377753505</v>
      </c>
      <c r="G2598" s="90">
        <f t="shared" ca="1" si="490"/>
        <v>71.962447568287871</v>
      </c>
      <c r="H2598" s="90">
        <f t="shared" ca="1" si="486"/>
        <v>520.22882576423001</v>
      </c>
      <c r="I2598" s="90">
        <f t="shared" ca="1" si="487"/>
        <v>366.26122175096071</v>
      </c>
      <c r="J2598" s="90">
        <f t="shared" ca="1" si="488"/>
        <v>433.27516444371895</v>
      </c>
    </row>
    <row r="2599" spans="1:10" ht="12.75" x14ac:dyDescent="0.2">
      <c r="A2599" s="84">
        <v>2587</v>
      </c>
      <c r="B2599" s="90">
        <f t="shared" ca="1" si="484"/>
        <v>413.36667889310235</v>
      </c>
      <c r="C2599" s="103">
        <f t="shared" ca="1" si="491"/>
        <v>301.64130161854888</v>
      </c>
      <c r="D2599" s="103">
        <f t="shared" ca="1" si="491"/>
        <v>344.50636438348715</v>
      </c>
      <c r="E2599" s="90">
        <f t="shared" ca="1" si="490"/>
        <v>112.49844211194238</v>
      </c>
      <c r="F2599" s="90">
        <f t="shared" ca="1" si="490"/>
        <v>77.550584300361137</v>
      </c>
      <c r="G2599" s="90">
        <f t="shared" ca="1" si="490"/>
        <v>103.66986499591889</v>
      </c>
      <c r="H2599" s="90">
        <f t="shared" ca="1" si="486"/>
        <v>525.86512100504478</v>
      </c>
      <c r="I2599" s="90">
        <f t="shared" ca="1" si="487"/>
        <v>379.19188591891003</v>
      </c>
      <c r="J2599" s="90">
        <f t="shared" ca="1" si="488"/>
        <v>448.17622937940604</v>
      </c>
    </row>
    <row r="2600" spans="1:10" ht="12.75" x14ac:dyDescent="0.2">
      <c r="A2600" s="84">
        <v>2588</v>
      </c>
      <c r="B2600" s="90">
        <f t="shared" ca="1" si="484"/>
        <v>424.53902129098003</v>
      </c>
      <c r="C2600" s="103">
        <f t="shared" ca="1" si="491"/>
        <v>296.82961806468086</v>
      </c>
      <c r="D2600" s="103">
        <f t="shared" ca="1" si="491"/>
        <v>327.52238573026818</v>
      </c>
      <c r="E2600" s="90">
        <f t="shared" ca="1" si="490"/>
        <v>110.66503848441171</v>
      </c>
      <c r="F2600" s="90">
        <f t="shared" ca="1" si="490"/>
        <v>86.697116418894126</v>
      </c>
      <c r="G2600" s="90">
        <f t="shared" ca="1" si="490"/>
        <v>98.20152660102687</v>
      </c>
      <c r="H2600" s="90">
        <f t="shared" ca="1" si="486"/>
        <v>535.20405977539178</v>
      </c>
      <c r="I2600" s="90">
        <f t="shared" ca="1" si="487"/>
        <v>383.52673448357496</v>
      </c>
      <c r="J2600" s="90">
        <f t="shared" ca="1" si="488"/>
        <v>425.72391233129508</v>
      </c>
    </row>
    <row r="2601" spans="1:10" ht="12.75" x14ac:dyDescent="0.2">
      <c r="A2601" s="84">
        <v>2589</v>
      </c>
      <c r="B2601" s="90">
        <f t="shared" ca="1" si="484"/>
        <v>411.38015272275067</v>
      </c>
      <c r="C2601" s="103">
        <f t="shared" ca="1" si="491"/>
        <v>304.65003535272587</v>
      </c>
      <c r="D2601" s="103">
        <f t="shared" ca="1" si="491"/>
        <v>351.29682061858637</v>
      </c>
      <c r="E2601" s="90">
        <f t="shared" ca="1" si="490"/>
        <v>100.73433108671969</v>
      </c>
      <c r="F2601" s="90">
        <f t="shared" ca="1" si="490"/>
        <v>70.977716697022871</v>
      </c>
      <c r="G2601" s="90">
        <f t="shared" ca="1" si="490"/>
        <v>98.607932166306725</v>
      </c>
      <c r="H2601" s="90">
        <f t="shared" ca="1" si="486"/>
        <v>512.11448380947036</v>
      </c>
      <c r="I2601" s="90">
        <f t="shared" ca="1" si="487"/>
        <v>375.62775204974872</v>
      </c>
      <c r="J2601" s="90">
        <f t="shared" ca="1" si="488"/>
        <v>449.90475278489311</v>
      </c>
    </row>
    <row r="2602" spans="1:10" ht="12.75" x14ac:dyDescent="0.2">
      <c r="A2602" s="84">
        <v>2590</v>
      </c>
      <c r="B2602" s="90">
        <f t="shared" ca="1" si="484"/>
        <v>419.32938836267141</v>
      </c>
      <c r="C2602" s="103">
        <f t="shared" ca="1" si="491"/>
        <v>294.84397886294448</v>
      </c>
      <c r="D2602" s="103">
        <f t="shared" ca="1" si="491"/>
        <v>333.33879378266892</v>
      </c>
      <c r="E2602" s="90">
        <f t="shared" ca="1" si="490"/>
        <v>108.30598098408595</v>
      </c>
      <c r="F2602" s="90">
        <f t="shared" ca="1" si="490"/>
        <v>84.322086135518504</v>
      </c>
      <c r="G2602" s="90">
        <f t="shared" ca="1" si="490"/>
        <v>96.940248843237583</v>
      </c>
      <c r="H2602" s="90">
        <f t="shared" ca="1" si="486"/>
        <v>527.63536934675733</v>
      </c>
      <c r="I2602" s="90">
        <f t="shared" ca="1" si="487"/>
        <v>379.16606499846296</v>
      </c>
      <c r="J2602" s="90">
        <f t="shared" ca="1" si="488"/>
        <v>430.27904262590653</v>
      </c>
    </row>
    <row r="2603" spans="1:10" ht="12.75" x14ac:dyDescent="0.2">
      <c r="A2603" s="84">
        <v>2591</v>
      </c>
      <c r="B2603" s="90">
        <f t="shared" ca="1" si="484"/>
        <v>411.75476079572434</v>
      </c>
      <c r="C2603" s="103">
        <f t="shared" ca="1" si="491"/>
        <v>286.71776205284652</v>
      </c>
      <c r="D2603" s="103">
        <f t="shared" ca="1" si="491"/>
        <v>349.14895633585633</v>
      </c>
      <c r="E2603" s="90">
        <f t="shared" ca="1" si="490"/>
        <v>106.75179409775374</v>
      </c>
      <c r="F2603" s="90">
        <f t="shared" ca="1" si="490"/>
        <v>74.957689783117502</v>
      </c>
      <c r="G2603" s="90">
        <f t="shared" ca="1" si="490"/>
        <v>104.93910797416211</v>
      </c>
      <c r="H2603" s="90">
        <f t="shared" ca="1" si="486"/>
        <v>518.5065548934781</v>
      </c>
      <c r="I2603" s="90">
        <f t="shared" ca="1" si="487"/>
        <v>361.67545183596405</v>
      </c>
      <c r="J2603" s="90">
        <f t="shared" ca="1" si="488"/>
        <v>454.08806431001847</v>
      </c>
    </row>
    <row r="2604" spans="1:10" ht="12.75" x14ac:dyDescent="0.2">
      <c r="A2604" s="84">
        <v>2592</v>
      </c>
      <c r="B2604" s="90">
        <f t="shared" ca="1" si="484"/>
        <v>409.53613369912597</v>
      </c>
      <c r="C2604" s="103">
        <f t="shared" ca="1" si="491"/>
        <v>291.46368446063383</v>
      </c>
      <c r="D2604" s="103">
        <f t="shared" ca="1" si="491"/>
        <v>343.76177132252008</v>
      </c>
      <c r="E2604" s="90">
        <f t="shared" ca="1" si="490"/>
        <v>110.69681917638975</v>
      </c>
      <c r="F2604" s="90">
        <f t="shared" ca="1" si="490"/>
        <v>79.682877628605482</v>
      </c>
      <c r="G2604" s="90">
        <f t="shared" ca="1" si="490"/>
        <v>93.747826970334017</v>
      </c>
      <c r="H2604" s="90">
        <f t="shared" ca="1" si="486"/>
        <v>520.23295287551571</v>
      </c>
      <c r="I2604" s="90">
        <f t="shared" ca="1" si="487"/>
        <v>371.1465620892393</v>
      </c>
      <c r="J2604" s="90">
        <f t="shared" ca="1" si="488"/>
        <v>437.50959829285409</v>
      </c>
    </row>
    <row r="2605" spans="1:10" ht="12.75" x14ac:dyDescent="0.2">
      <c r="A2605" s="84">
        <v>2593</v>
      </c>
      <c r="B2605" s="90">
        <f t="shared" ca="1" si="484"/>
        <v>414.93067527758978</v>
      </c>
      <c r="C2605" s="103">
        <f t="shared" ca="1" si="491"/>
        <v>297.58754486326575</v>
      </c>
      <c r="D2605" s="103">
        <f t="shared" ca="1" si="491"/>
        <v>365.49323625124958</v>
      </c>
      <c r="E2605" s="90">
        <f t="shared" ca="1" si="490"/>
        <v>111.78710644663619</v>
      </c>
      <c r="F2605" s="90">
        <f t="shared" ca="1" si="490"/>
        <v>82.37553010143678</v>
      </c>
      <c r="G2605" s="90">
        <f t="shared" ca="1" si="490"/>
        <v>99.660699097267667</v>
      </c>
      <c r="H2605" s="90">
        <f t="shared" ca="1" si="486"/>
        <v>526.71778172422592</v>
      </c>
      <c r="I2605" s="90">
        <f t="shared" ca="1" si="487"/>
        <v>379.96307496470251</v>
      </c>
      <c r="J2605" s="90">
        <f t="shared" ca="1" si="488"/>
        <v>465.15393534851728</v>
      </c>
    </row>
    <row r="2606" spans="1:10" ht="12.75" x14ac:dyDescent="0.2">
      <c r="A2606" s="84">
        <v>2594</v>
      </c>
      <c r="B2606" s="90">
        <f t="shared" ca="1" si="484"/>
        <v>407.59363152064543</v>
      </c>
      <c r="C2606" s="103">
        <f t="shared" ref="C2606:G2621" ca="1" si="492">NORMINV(RAND(),C$5,C$6)</f>
        <v>304.04223377783376</v>
      </c>
      <c r="D2606" s="103">
        <f t="shared" ca="1" si="492"/>
        <v>345.11916715381204</v>
      </c>
      <c r="E2606" s="90">
        <f t="shared" ca="1" si="492"/>
        <v>112.71213840568329</v>
      </c>
      <c r="F2606" s="90">
        <f t="shared" ca="1" si="492"/>
        <v>87.467276341640527</v>
      </c>
      <c r="G2606" s="90">
        <f t="shared" ca="1" si="492"/>
        <v>103.67109846659635</v>
      </c>
      <c r="H2606" s="90">
        <f t="shared" ca="1" si="486"/>
        <v>520.30576992632871</v>
      </c>
      <c r="I2606" s="90">
        <f t="shared" ca="1" si="487"/>
        <v>391.50951011947427</v>
      </c>
      <c r="J2606" s="90">
        <f t="shared" ca="1" si="488"/>
        <v>448.79026562040838</v>
      </c>
    </row>
    <row r="2607" spans="1:10" ht="12.75" x14ac:dyDescent="0.2">
      <c r="A2607" s="84">
        <v>2595</v>
      </c>
      <c r="B2607" s="90">
        <f t="shared" ca="1" si="484"/>
        <v>410.21680956551586</v>
      </c>
      <c r="C2607" s="103">
        <f t="shared" ref="C2607:D2621" ca="1" si="493">NORMINV(RAND(),C$5,C$6)</f>
        <v>293.18041064180926</v>
      </c>
      <c r="D2607" s="103">
        <f t="shared" ca="1" si="493"/>
        <v>358.28154091748502</v>
      </c>
      <c r="E2607" s="90">
        <f t="shared" ca="1" si="492"/>
        <v>115.44890238516498</v>
      </c>
      <c r="F2607" s="90">
        <f t="shared" ca="1" si="492"/>
        <v>111.4070805320379</v>
      </c>
      <c r="G2607" s="90">
        <f t="shared" ca="1" si="492"/>
        <v>71.119420990707567</v>
      </c>
      <c r="H2607" s="90">
        <f t="shared" ca="1" si="486"/>
        <v>525.66571195068082</v>
      </c>
      <c r="I2607" s="90">
        <f t="shared" ca="1" si="487"/>
        <v>404.58749117384718</v>
      </c>
      <c r="J2607" s="90">
        <f t="shared" ca="1" si="488"/>
        <v>429.40096190819258</v>
      </c>
    </row>
    <row r="2608" spans="1:10" ht="12.75" x14ac:dyDescent="0.2">
      <c r="A2608" s="84">
        <v>2596</v>
      </c>
      <c r="B2608" s="90">
        <f t="shared" ca="1" si="484"/>
        <v>405.25963336487615</v>
      </c>
      <c r="C2608" s="103">
        <f t="shared" ca="1" si="493"/>
        <v>298.96252351525072</v>
      </c>
      <c r="D2608" s="103">
        <f t="shared" ca="1" si="493"/>
        <v>332.21665926370122</v>
      </c>
      <c r="E2608" s="90">
        <f t="shared" ca="1" si="492"/>
        <v>103.50380273387171</v>
      </c>
      <c r="F2608" s="90">
        <f t="shared" ca="1" si="492"/>
        <v>94.04566939780544</v>
      </c>
      <c r="G2608" s="90">
        <f t="shared" ca="1" si="492"/>
        <v>98.940882876306816</v>
      </c>
      <c r="H2608" s="90">
        <f t="shared" ca="1" si="486"/>
        <v>508.76343609874789</v>
      </c>
      <c r="I2608" s="90">
        <f t="shared" ca="1" si="487"/>
        <v>393.00819291305618</v>
      </c>
      <c r="J2608" s="90">
        <f t="shared" ca="1" si="488"/>
        <v>431.15754214000805</v>
      </c>
    </row>
    <row r="2609" spans="1:10" ht="12.75" x14ac:dyDescent="0.2">
      <c r="A2609" s="84">
        <v>2597</v>
      </c>
      <c r="B2609" s="90">
        <f t="shared" ca="1" si="484"/>
        <v>404.11325898485711</v>
      </c>
      <c r="C2609" s="103">
        <f t="shared" ca="1" si="493"/>
        <v>302.81391163123885</v>
      </c>
      <c r="D2609" s="103">
        <f t="shared" ca="1" si="493"/>
        <v>327.31480027300995</v>
      </c>
      <c r="E2609" s="90">
        <f t="shared" ca="1" si="492"/>
        <v>112.51607812371032</v>
      </c>
      <c r="F2609" s="90">
        <f t="shared" ca="1" si="492"/>
        <v>78.464569766153076</v>
      </c>
      <c r="G2609" s="90">
        <f t="shared" ca="1" si="492"/>
        <v>101.49990254663055</v>
      </c>
      <c r="H2609" s="90">
        <f t="shared" ca="1" si="486"/>
        <v>516.62933710856737</v>
      </c>
      <c r="I2609" s="90">
        <f t="shared" ca="1" si="487"/>
        <v>381.27848139739194</v>
      </c>
      <c r="J2609" s="90">
        <f t="shared" ca="1" si="488"/>
        <v>428.8147028196405</v>
      </c>
    </row>
    <row r="2610" spans="1:10" ht="12.75" x14ac:dyDescent="0.2">
      <c r="A2610" s="84">
        <v>2598</v>
      </c>
      <c r="B2610" s="90">
        <f t="shared" ca="1" si="484"/>
        <v>410.77269493267454</v>
      </c>
      <c r="C2610" s="103">
        <f t="shared" ca="1" si="493"/>
        <v>292.90609057598812</v>
      </c>
      <c r="D2610" s="103">
        <f t="shared" ca="1" si="493"/>
        <v>352.00154868551726</v>
      </c>
      <c r="E2610" s="90">
        <f t="shared" ca="1" si="492"/>
        <v>117.93590399597963</v>
      </c>
      <c r="F2610" s="90">
        <f t="shared" ca="1" si="492"/>
        <v>71.314834686186785</v>
      </c>
      <c r="G2610" s="90">
        <f t="shared" ca="1" si="492"/>
        <v>82.468858055756044</v>
      </c>
      <c r="H2610" s="90">
        <f t="shared" ca="1" si="486"/>
        <v>528.70859892865417</v>
      </c>
      <c r="I2610" s="90">
        <f t="shared" ca="1" si="487"/>
        <v>364.22092526217489</v>
      </c>
      <c r="J2610" s="90">
        <f t="shared" ca="1" si="488"/>
        <v>434.47040674127334</v>
      </c>
    </row>
    <row r="2611" spans="1:10" ht="12.75" x14ac:dyDescent="0.2">
      <c r="A2611" s="84">
        <v>2599</v>
      </c>
      <c r="B2611" s="90">
        <f t="shared" ca="1" si="484"/>
        <v>404.37545917922199</v>
      </c>
      <c r="C2611" s="103">
        <f t="shared" ca="1" si="493"/>
        <v>317.62283438076634</v>
      </c>
      <c r="D2611" s="103">
        <f t="shared" ca="1" si="493"/>
        <v>348.11341703702584</v>
      </c>
      <c r="E2611" s="90">
        <f t="shared" ca="1" si="492"/>
        <v>113.06544758112425</v>
      </c>
      <c r="F2611" s="90">
        <f t="shared" ca="1" si="492"/>
        <v>102.35748024526798</v>
      </c>
      <c r="G2611" s="90">
        <f t="shared" ca="1" si="492"/>
        <v>93.998048055086755</v>
      </c>
      <c r="H2611" s="90">
        <f t="shared" ca="1" si="486"/>
        <v>517.44090676034625</v>
      </c>
      <c r="I2611" s="90">
        <f t="shared" ca="1" si="487"/>
        <v>419.98031462603433</v>
      </c>
      <c r="J2611" s="90">
        <f t="shared" ca="1" si="488"/>
        <v>442.11146509211261</v>
      </c>
    </row>
    <row r="2612" spans="1:10" ht="12.75" x14ac:dyDescent="0.2">
      <c r="A2612" s="84">
        <v>2600</v>
      </c>
      <c r="B2612" s="90">
        <f t="shared" ca="1" si="484"/>
        <v>410.44804775108008</v>
      </c>
      <c r="C2612" s="103">
        <f t="shared" ca="1" si="493"/>
        <v>305.38304389191154</v>
      </c>
      <c r="D2612" s="103">
        <f t="shared" ca="1" si="493"/>
        <v>339.8051852719334</v>
      </c>
      <c r="E2612" s="90">
        <f t="shared" ca="1" si="492"/>
        <v>107.91273951430847</v>
      </c>
      <c r="F2612" s="90">
        <f t="shared" ca="1" si="492"/>
        <v>87.292794195836365</v>
      </c>
      <c r="G2612" s="90">
        <f t="shared" ca="1" si="492"/>
        <v>120.8361084894089</v>
      </c>
      <c r="H2612" s="90">
        <f t="shared" ca="1" si="486"/>
        <v>518.36078726538858</v>
      </c>
      <c r="I2612" s="90">
        <f t="shared" ca="1" si="487"/>
        <v>392.67583808774793</v>
      </c>
      <c r="J2612" s="90">
        <f t="shared" ca="1" si="488"/>
        <v>460.6412937613423</v>
      </c>
    </row>
    <row r="2613" spans="1:10" ht="12.75" x14ac:dyDescent="0.2">
      <c r="A2613" s="84">
        <v>2601</v>
      </c>
      <c r="B2613" s="90">
        <f t="shared" ca="1" si="484"/>
        <v>418.36958225063722</v>
      </c>
      <c r="C2613" s="103">
        <f t="shared" ca="1" si="493"/>
        <v>304.43684877061901</v>
      </c>
      <c r="D2613" s="103">
        <f t="shared" ca="1" si="493"/>
        <v>357.29626505718375</v>
      </c>
      <c r="E2613" s="90">
        <f t="shared" ca="1" si="492"/>
        <v>103.06371296794833</v>
      </c>
      <c r="F2613" s="90">
        <f t="shared" ca="1" si="492"/>
        <v>95.088865472269234</v>
      </c>
      <c r="G2613" s="90">
        <f t="shared" ca="1" si="492"/>
        <v>109.33159097957052</v>
      </c>
      <c r="H2613" s="90">
        <f t="shared" ca="1" si="486"/>
        <v>521.4332952185855</v>
      </c>
      <c r="I2613" s="90">
        <f t="shared" ca="1" si="487"/>
        <v>399.52571424288823</v>
      </c>
      <c r="J2613" s="90">
        <f t="shared" ca="1" si="488"/>
        <v>466.62785603675428</v>
      </c>
    </row>
    <row r="2614" spans="1:10" ht="12.75" x14ac:dyDescent="0.2">
      <c r="A2614" s="84">
        <v>2602</v>
      </c>
      <c r="B2614" s="90">
        <f t="shared" ca="1" si="484"/>
        <v>413.97449010951289</v>
      </c>
      <c r="C2614" s="103">
        <f t="shared" ca="1" si="493"/>
        <v>290.98913287165993</v>
      </c>
      <c r="D2614" s="103">
        <f t="shared" ca="1" si="493"/>
        <v>325.26651989016273</v>
      </c>
      <c r="E2614" s="90">
        <f t="shared" ca="1" si="492"/>
        <v>108.52002488669065</v>
      </c>
      <c r="F2614" s="90">
        <f t="shared" ca="1" si="492"/>
        <v>74.672978649651682</v>
      </c>
      <c r="G2614" s="90">
        <f t="shared" ca="1" si="492"/>
        <v>92.751608468652975</v>
      </c>
      <c r="H2614" s="90">
        <f t="shared" ca="1" si="486"/>
        <v>522.49451499620352</v>
      </c>
      <c r="I2614" s="90">
        <f t="shared" ca="1" si="487"/>
        <v>365.6621115213116</v>
      </c>
      <c r="J2614" s="90">
        <f t="shared" ca="1" si="488"/>
        <v>418.01812835881572</v>
      </c>
    </row>
    <row r="2615" spans="1:10" ht="12.75" x14ac:dyDescent="0.2">
      <c r="A2615" s="84">
        <v>2603</v>
      </c>
      <c r="B2615" s="90">
        <f t="shared" ca="1" si="484"/>
        <v>414.56382252616646</v>
      </c>
      <c r="C2615" s="103">
        <f t="shared" ca="1" si="493"/>
        <v>299.40293595891472</v>
      </c>
      <c r="D2615" s="103">
        <f t="shared" ca="1" si="493"/>
        <v>318.39605893888876</v>
      </c>
      <c r="E2615" s="90">
        <f t="shared" ca="1" si="492"/>
        <v>106.66571351917244</v>
      </c>
      <c r="F2615" s="90">
        <f t="shared" ca="1" si="492"/>
        <v>68.482565845129443</v>
      </c>
      <c r="G2615" s="90">
        <f t="shared" ca="1" si="492"/>
        <v>95.756922535998811</v>
      </c>
      <c r="H2615" s="90">
        <f t="shared" ca="1" si="486"/>
        <v>521.22953604533893</v>
      </c>
      <c r="I2615" s="90">
        <f t="shared" ca="1" si="487"/>
        <v>367.88550180404417</v>
      </c>
      <c r="J2615" s="90">
        <f t="shared" ca="1" si="488"/>
        <v>414.15298147488755</v>
      </c>
    </row>
    <row r="2616" spans="1:10" ht="12.75" x14ac:dyDescent="0.2">
      <c r="A2616" s="84">
        <v>2604</v>
      </c>
      <c r="B2616" s="90">
        <f t="shared" ca="1" si="484"/>
        <v>420.69301995797196</v>
      </c>
      <c r="C2616" s="103">
        <f t="shared" ca="1" si="493"/>
        <v>285.64124601378018</v>
      </c>
      <c r="D2616" s="103">
        <f t="shared" ca="1" si="493"/>
        <v>317.34643954976514</v>
      </c>
      <c r="E2616" s="90">
        <f t="shared" ca="1" si="492"/>
        <v>109.61955480375185</v>
      </c>
      <c r="F2616" s="90">
        <f t="shared" ca="1" si="492"/>
        <v>99.831794960470205</v>
      </c>
      <c r="G2616" s="90">
        <f t="shared" ca="1" si="492"/>
        <v>66.528118370924318</v>
      </c>
      <c r="H2616" s="90">
        <f t="shared" ca="1" si="486"/>
        <v>530.31257476172379</v>
      </c>
      <c r="I2616" s="90">
        <f t="shared" ca="1" si="487"/>
        <v>385.47304097425035</v>
      </c>
      <c r="J2616" s="90">
        <f t="shared" ca="1" si="488"/>
        <v>383.87455792068943</v>
      </c>
    </row>
    <row r="2617" spans="1:10" ht="12.75" x14ac:dyDescent="0.2">
      <c r="A2617" s="84">
        <v>2605</v>
      </c>
      <c r="B2617" s="90">
        <f t="shared" ca="1" si="484"/>
        <v>423.80660279796359</v>
      </c>
      <c r="C2617" s="103">
        <f t="shared" ca="1" si="493"/>
        <v>301.84356810559512</v>
      </c>
      <c r="D2617" s="103">
        <f t="shared" ca="1" si="493"/>
        <v>345.7516299604502</v>
      </c>
      <c r="E2617" s="90">
        <f t="shared" ca="1" si="492"/>
        <v>109.05633077767784</v>
      </c>
      <c r="F2617" s="90">
        <f t="shared" ca="1" si="492"/>
        <v>85.921024144310167</v>
      </c>
      <c r="G2617" s="90">
        <f t="shared" ca="1" si="492"/>
        <v>102.44417047057804</v>
      </c>
      <c r="H2617" s="90">
        <f t="shared" ca="1" si="486"/>
        <v>532.86293357564148</v>
      </c>
      <c r="I2617" s="90">
        <f t="shared" ca="1" si="487"/>
        <v>387.76459224990526</v>
      </c>
      <c r="J2617" s="90">
        <f t="shared" ca="1" si="488"/>
        <v>448.19580043102826</v>
      </c>
    </row>
    <row r="2618" spans="1:10" ht="12.75" x14ac:dyDescent="0.2">
      <c r="A2618" s="84">
        <v>2606</v>
      </c>
      <c r="B2618" s="90">
        <f t="shared" ca="1" si="484"/>
        <v>417.96873022645048</v>
      </c>
      <c r="C2618" s="103">
        <f t="shared" ca="1" si="493"/>
        <v>299.47656128641773</v>
      </c>
      <c r="D2618" s="103">
        <f t="shared" ca="1" si="493"/>
        <v>326.60209689684274</v>
      </c>
      <c r="E2618" s="90">
        <f t="shared" ca="1" si="492"/>
        <v>118.82705092321018</v>
      </c>
      <c r="F2618" s="90">
        <f t="shared" ca="1" si="492"/>
        <v>78.955148836975397</v>
      </c>
      <c r="G2618" s="90">
        <f t="shared" ca="1" si="492"/>
        <v>93.575302298880501</v>
      </c>
      <c r="H2618" s="90">
        <f t="shared" ca="1" si="486"/>
        <v>536.79578114966068</v>
      </c>
      <c r="I2618" s="90">
        <f t="shared" ca="1" si="487"/>
        <v>378.43171012339315</v>
      </c>
      <c r="J2618" s="90">
        <f t="shared" ca="1" si="488"/>
        <v>420.17739919572324</v>
      </c>
    </row>
    <row r="2619" spans="1:10" ht="12.75" x14ac:dyDescent="0.2">
      <c r="A2619" s="84">
        <v>2607</v>
      </c>
      <c r="B2619" s="90">
        <f t="shared" ca="1" si="484"/>
        <v>410.09686350232488</v>
      </c>
      <c r="C2619" s="103">
        <f t="shared" ca="1" si="493"/>
        <v>309.77223633723781</v>
      </c>
      <c r="D2619" s="103">
        <f t="shared" ca="1" si="493"/>
        <v>353.77401246216505</v>
      </c>
      <c r="E2619" s="90">
        <f t="shared" ca="1" si="492"/>
        <v>100.60805191678101</v>
      </c>
      <c r="F2619" s="90">
        <f t="shared" ca="1" si="492"/>
        <v>84.333232893333587</v>
      </c>
      <c r="G2619" s="90">
        <f t="shared" ca="1" si="492"/>
        <v>106.38061511280802</v>
      </c>
      <c r="H2619" s="90">
        <f t="shared" ca="1" si="486"/>
        <v>510.70491541910587</v>
      </c>
      <c r="I2619" s="90">
        <f t="shared" ca="1" si="487"/>
        <v>394.10546923057143</v>
      </c>
      <c r="J2619" s="90">
        <f t="shared" ca="1" si="488"/>
        <v>460.15462757497306</v>
      </c>
    </row>
    <row r="2620" spans="1:10" ht="12.75" x14ac:dyDescent="0.2">
      <c r="A2620" s="84">
        <v>2608</v>
      </c>
      <c r="B2620" s="90">
        <f t="shared" ca="1" si="484"/>
        <v>413.06968343775611</v>
      </c>
      <c r="C2620" s="103">
        <f t="shared" ca="1" si="493"/>
        <v>311.68926252963911</v>
      </c>
      <c r="D2620" s="103">
        <f t="shared" ca="1" si="493"/>
        <v>355.77421888234807</v>
      </c>
      <c r="E2620" s="90">
        <f t="shared" ca="1" si="492"/>
        <v>116.09547228892033</v>
      </c>
      <c r="F2620" s="90">
        <f t="shared" ca="1" si="492"/>
        <v>110.679895841896</v>
      </c>
      <c r="G2620" s="90">
        <f t="shared" ca="1" si="492"/>
        <v>106.01203436210599</v>
      </c>
      <c r="H2620" s="90">
        <f t="shared" ca="1" si="486"/>
        <v>529.1651557266764</v>
      </c>
      <c r="I2620" s="90">
        <f t="shared" ca="1" si="487"/>
        <v>422.36915837153509</v>
      </c>
      <c r="J2620" s="90">
        <f t="shared" ca="1" si="488"/>
        <v>461.78625324445409</v>
      </c>
    </row>
    <row r="2621" spans="1:10" ht="12.75" x14ac:dyDescent="0.2">
      <c r="A2621" s="84">
        <v>2609</v>
      </c>
      <c r="B2621" s="90">
        <f t="shared" ca="1" si="484"/>
        <v>418.57598613484163</v>
      </c>
      <c r="C2621" s="103">
        <f t="shared" ca="1" si="493"/>
        <v>313.5677003517452</v>
      </c>
      <c r="D2621" s="103">
        <f t="shared" ca="1" si="493"/>
        <v>342.83904975389788</v>
      </c>
      <c r="E2621" s="90">
        <f t="shared" ca="1" si="492"/>
        <v>111.28317088926741</v>
      </c>
      <c r="F2621" s="90">
        <f t="shared" ca="1" si="492"/>
        <v>91.985708506246041</v>
      </c>
      <c r="G2621" s="90">
        <f t="shared" ca="1" si="492"/>
        <v>81.353708827035604</v>
      </c>
      <c r="H2621" s="90">
        <f t="shared" ca="1" si="486"/>
        <v>529.85915702410898</v>
      </c>
      <c r="I2621" s="90">
        <f t="shared" ca="1" si="487"/>
        <v>405.55340885799126</v>
      </c>
      <c r="J2621" s="90">
        <f t="shared" ca="1" si="488"/>
        <v>424.19275858093351</v>
      </c>
    </row>
    <row r="2622" spans="1:10" ht="12.75" x14ac:dyDescent="0.2">
      <c r="A2622" s="84">
        <v>2610</v>
      </c>
      <c r="B2622" s="90">
        <f t="shared" ca="1" si="484"/>
        <v>411.96515314705249</v>
      </c>
      <c r="C2622" s="103">
        <f t="shared" ref="C2622:G2637" ca="1" si="494">NORMINV(RAND(),C$5,C$6)</f>
        <v>268.92322367522632</v>
      </c>
      <c r="D2622" s="103">
        <f t="shared" ca="1" si="494"/>
        <v>339.10188205776916</v>
      </c>
      <c r="E2622" s="90">
        <f t="shared" ca="1" si="494"/>
        <v>103.65674096964842</v>
      </c>
      <c r="F2622" s="90">
        <f t="shared" ca="1" si="494"/>
        <v>85.580690828374074</v>
      </c>
      <c r="G2622" s="90">
        <f t="shared" ca="1" si="494"/>
        <v>66.33345676072932</v>
      </c>
      <c r="H2622" s="90">
        <f t="shared" ca="1" si="486"/>
        <v>515.6218941167009</v>
      </c>
      <c r="I2622" s="90">
        <f t="shared" ca="1" si="487"/>
        <v>354.50391450360041</v>
      </c>
      <c r="J2622" s="90">
        <f t="shared" ca="1" si="488"/>
        <v>405.43533881849851</v>
      </c>
    </row>
    <row r="2623" spans="1:10" ht="12.75" x14ac:dyDescent="0.2">
      <c r="A2623" s="84">
        <v>2611</v>
      </c>
      <c r="B2623" s="90">
        <f t="shared" ca="1" si="484"/>
        <v>402.68706687387635</v>
      </c>
      <c r="C2623" s="103">
        <f t="shared" ref="C2623:D2637" ca="1" si="495">NORMINV(RAND(),C$5,C$6)</f>
        <v>300.75448610192387</v>
      </c>
      <c r="D2623" s="103">
        <f t="shared" ca="1" si="495"/>
        <v>365.89369052447671</v>
      </c>
      <c r="E2623" s="90">
        <f t="shared" ca="1" si="494"/>
        <v>110.87419798804738</v>
      </c>
      <c r="F2623" s="90">
        <f t="shared" ca="1" si="494"/>
        <v>74.022367299097255</v>
      </c>
      <c r="G2623" s="90">
        <f t="shared" ca="1" si="494"/>
        <v>93.64006281357554</v>
      </c>
      <c r="H2623" s="90">
        <f t="shared" ca="1" si="486"/>
        <v>513.56126486192375</v>
      </c>
      <c r="I2623" s="90">
        <f t="shared" ca="1" si="487"/>
        <v>374.77685340102113</v>
      </c>
      <c r="J2623" s="90">
        <f t="shared" ca="1" si="488"/>
        <v>459.53375333805224</v>
      </c>
    </row>
    <row r="2624" spans="1:10" ht="12.75" x14ac:dyDescent="0.2">
      <c r="A2624" s="84">
        <v>2612</v>
      </c>
      <c r="B2624" s="90">
        <f t="shared" ca="1" si="484"/>
        <v>398.68636081576926</v>
      </c>
      <c r="C2624" s="103">
        <f t="shared" ca="1" si="495"/>
        <v>287.25385947425826</v>
      </c>
      <c r="D2624" s="103">
        <f t="shared" ca="1" si="495"/>
        <v>343.52626957190449</v>
      </c>
      <c r="E2624" s="90">
        <f t="shared" ca="1" si="494"/>
        <v>110.54452374140372</v>
      </c>
      <c r="F2624" s="90">
        <f t="shared" ca="1" si="494"/>
        <v>68.709378450236727</v>
      </c>
      <c r="G2624" s="90">
        <f t="shared" ca="1" si="494"/>
        <v>82.623678622210193</v>
      </c>
      <c r="H2624" s="90">
        <f t="shared" ca="1" si="486"/>
        <v>509.230884557173</v>
      </c>
      <c r="I2624" s="90">
        <f t="shared" ca="1" si="487"/>
        <v>355.96323792449499</v>
      </c>
      <c r="J2624" s="90">
        <f t="shared" ca="1" si="488"/>
        <v>426.1499481941147</v>
      </c>
    </row>
    <row r="2625" spans="1:10" ht="12.75" x14ac:dyDescent="0.2">
      <c r="A2625" s="84">
        <v>2613</v>
      </c>
      <c r="B2625" s="90">
        <f t="shared" ca="1" si="484"/>
        <v>411.56231290181751</v>
      </c>
      <c r="C2625" s="103">
        <f t="shared" ca="1" si="495"/>
        <v>307.19610193158456</v>
      </c>
      <c r="D2625" s="103">
        <f t="shared" ca="1" si="495"/>
        <v>344.03964242955618</v>
      </c>
      <c r="E2625" s="90">
        <f t="shared" ca="1" si="494"/>
        <v>112.33937869836021</v>
      </c>
      <c r="F2625" s="90">
        <f t="shared" ca="1" si="494"/>
        <v>78.003863868404352</v>
      </c>
      <c r="G2625" s="90">
        <f t="shared" ca="1" si="494"/>
        <v>96.034993154548502</v>
      </c>
      <c r="H2625" s="90">
        <f t="shared" ca="1" si="486"/>
        <v>523.90169160017774</v>
      </c>
      <c r="I2625" s="90">
        <f t="shared" ca="1" si="487"/>
        <v>385.19996579998895</v>
      </c>
      <c r="J2625" s="90">
        <f t="shared" ca="1" si="488"/>
        <v>440.07463558410467</v>
      </c>
    </row>
    <row r="2626" spans="1:10" ht="12.75" x14ac:dyDescent="0.2">
      <c r="A2626" s="84">
        <v>2614</v>
      </c>
      <c r="B2626" s="90">
        <f t="shared" ca="1" si="484"/>
        <v>412.39487045657984</v>
      </c>
      <c r="C2626" s="103">
        <f t="shared" ca="1" si="495"/>
        <v>301.7805284168366</v>
      </c>
      <c r="D2626" s="103">
        <f t="shared" ca="1" si="495"/>
        <v>369.286634411877</v>
      </c>
      <c r="E2626" s="90">
        <f t="shared" ca="1" si="494"/>
        <v>116.43086854763989</v>
      </c>
      <c r="F2626" s="90">
        <f t="shared" ca="1" si="494"/>
        <v>95.621376456679116</v>
      </c>
      <c r="G2626" s="90">
        <f t="shared" ca="1" si="494"/>
        <v>96.658141401196261</v>
      </c>
      <c r="H2626" s="90">
        <f t="shared" ca="1" si="486"/>
        <v>528.82573900421971</v>
      </c>
      <c r="I2626" s="90">
        <f t="shared" ca="1" si="487"/>
        <v>397.40190487351572</v>
      </c>
      <c r="J2626" s="90">
        <f t="shared" ca="1" si="488"/>
        <v>465.94477581307325</v>
      </c>
    </row>
    <row r="2627" spans="1:10" ht="12.75" x14ac:dyDescent="0.2">
      <c r="A2627" s="84">
        <v>2615</v>
      </c>
      <c r="B2627" s="90">
        <f t="shared" ca="1" si="484"/>
        <v>418.65701422735617</v>
      </c>
      <c r="C2627" s="103">
        <f t="shared" ca="1" si="495"/>
        <v>309.04784844672292</v>
      </c>
      <c r="D2627" s="103">
        <f t="shared" ca="1" si="495"/>
        <v>355.88050277339602</v>
      </c>
      <c r="E2627" s="90">
        <f t="shared" ca="1" si="494"/>
        <v>114.86605044147413</v>
      </c>
      <c r="F2627" s="90">
        <f t="shared" ca="1" si="494"/>
        <v>64.689355413189162</v>
      </c>
      <c r="G2627" s="90">
        <f t="shared" ca="1" si="494"/>
        <v>85.236580256859071</v>
      </c>
      <c r="H2627" s="90">
        <f t="shared" ca="1" si="486"/>
        <v>533.52306466883033</v>
      </c>
      <c r="I2627" s="90">
        <f t="shared" ca="1" si="487"/>
        <v>373.73720385991209</v>
      </c>
      <c r="J2627" s="90">
        <f t="shared" ca="1" si="488"/>
        <v>441.11708303025512</v>
      </c>
    </row>
    <row r="2628" spans="1:10" ht="12.75" x14ac:dyDescent="0.2">
      <c r="A2628" s="84">
        <v>2616</v>
      </c>
      <c r="B2628" s="90">
        <f t="shared" ca="1" si="484"/>
        <v>405.01960801471864</v>
      </c>
      <c r="C2628" s="103">
        <f t="shared" ca="1" si="495"/>
        <v>298.57916551913615</v>
      </c>
      <c r="D2628" s="103">
        <f t="shared" ca="1" si="495"/>
        <v>344.77436266145389</v>
      </c>
      <c r="E2628" s="90">
        <f t="shared" ca="1" si="494"/>
        <v>118.89897125520562</v>
      </c>
      <c r="F2628" s="90">
        <f t="shared" ca="1" si="494"/>
        <v>98.402439543812164</v>
      </c>
      <c r="G2628" s="90">
        <f t="shared" ca="1" si="494"/>
        <v>89.435186817365874</v>
      </c>
      <c r="H2628" s="90">
        <f t="shared" ca="1" si="486"/>
        <v>523.91857926992429</v>
      </c>
      <c r="I2628" s="90">
        <f t="shared" ca="1" si="487"/>
        <v>396.98160506294835</v>
      </c>
      <c r="J2628" s="90">
        <f t="shared" ca="1" si="488"/>
        <v>434.20954947881978</v>
      </c>
    </row>
    <row r="2629" spans="1:10" ht="12.75" x14ac:dyDescent="0.2">
      <c r="A2629" s="84">
        <v>2617</v>
      </c>
      <c r="B2629" s="90">
        <f t="shared" ca="1" si="484"/>
        <v>410.5840062039851</v>
      </c>
      <c r="C2629" s="103">
        <f t="shared" ca="1" si="495"/>
        <v>295.27041152497208</v>
      </c>
      <c r="D2629" s="103">
        <f t="shared" ca="1" si="495"/>
        <v>319.78554633019314</v>
      </c>
      <c r="E2629" s="90">
        <f t="shared" ca="1" si="494"/>
        <v>108.23871703680739</v>
      </c>
      <c r="F2629" s="90">
        <f t="shared" ca="1" si="494"/>
        <v>79.144886154568482</v>
      </c>
      <c r="G2629" s="90">
        <f t="shared" ca="1" si="494"/>
        <v>89.881645641541283</v>
      </c>
      <c r="H2629" s="90">
        <f t="shared" ca="1" si="486"/>
        <v>518.82272324079247</v>
      </c>
      <c r="I2629" s="90">
        <f t="shared" ca="1" si="487"/>
        <v>374.41529767954057</v>
      </c>
      <c r="J2629" s="90">
        <f t="shared" ca="1" si="488"/>
        <v>409.66719197173444</v>
      </c>
    </row>
    <row r="2630" spans="1:10" ht="12.75" x14ac:dyDescent="0.2">
      <c r="A2630" s="84">
        <v>2618</v>
      </c>
      <c r="B2630" s="90">
        <f t="shared" ca="1" si="484"/>
        <v>402.394781633587</v>
      </c>
      <c r="C2630" s="103">
        <f t="shared" ca="1" si="495"/>
        <v>283.23969133580016</v>
      </c>
      <c r="D2630" s="103">
        <f t="shared" ca="1" si="495"/>
        <v>351.70450006096337</v>
      </c>
      <c r="E2630" s="90">
        <f t="shared" ca="1" si="494"/>
        <v>113.03929278333996</v>
      </c>
      <c r="F2630" s="90">
        <f t="shared" ca="1" si="494"/>
        <v>68.964057561474831</v>
      </c>
      <c r="G2630" s="90">
        <f t="shared" ca="1" si="494"/>
        <v>84.327854550265499</v>
      </c>
      <c r="H2630" s="90">
        <f t="shared" ca="1" si="486"/>
        <v>515.43407441692693</v>
      </c>
      <c r="I2630" s="90">
        <f t="shared" ca="1" si="487"/>
        <v>352.20374889727498</v>
      </c>
      <c r="J2630" s="90">
        <f t="shared" ca="1" si="488"/>
        <v>436.03235461122887</v>
      </c>
    </row>
    <row r="2631" spans="1:10" ht="12.75" x14ac:dyDescent="0.2">
      <c r="A2631" s="84">
        <v>2619</v>
      </c>
      <c r="B2631" s="90">
        <f t="shared" ca="1" si="484"/>
        <v>408.24907324924482</v>
      </c>
      <c r="C2631" s="103">
        <f t="shared" ca="1" si="495"/>
        <v>314.06279526666657</v>
      </c>
      <c r="D2631" s="103">
        <f t="shared" ca="1" si="495"/>
        <v>337.39618223346991</v>
      </c>
      <c r="E2631" s="90">
        <f t="shared" ca="1" si="494"/>
        <v>111.20867308009328</v>
      </c>
      <c r="F2631" s="90">
        <f t="shared" ca="1" si="494"/>
        <v>79.154943622758779</v>
      </c>
      <c r="G2631" s="90">
        <f t="shared" ca="1" si="494"/>
        <v>89.724717798131465</v>
      </c>
      <c r="H2631" s="90">
        <f t="shared" ca="1" si="486"/>
        <v>519.45774632933808</v>
      </c>
      <c r="I2631" s="90">
        <f t="shared" ca="1" si="487"/>
        <v>393.21773888942533</v>
      </c>
      <c r="J2631" s="90">
        <f t="shared" ca="1" si="488"/>
        <v>427.12090003160137</v>
      </c>
    </row>
    <row r="2632" spans="1:10" ht="12.75" x14ac:dyDescent="0.2">
      <c r="A2632" s="84">
        <v>2620</v>
      </c>
      <c r="B2632" s="90">
        <f t="shared" ca="1" si="484"/>
        <v>412.0592736893833</v>
      </c>
      <c r="C2632" s="103">
        <f t="shared" ca="1" si="495"/>
        <v>288.09342227659454</v>
      </c>
      <c r="D2632" s="103">
        <f t="shared" ca="1" si="495"/>
        <v>344.2228839943192</v>
      </c>
      <c r="E2632" s="90">
        <f t="shared" ca="1" si="494"/>
        <v>113.50504314229438</v>
      </c>
      <c r="F2632" s="90">
        <f t="shared" ca="1" si="494"/>
        <v>81.388608556306579</v>
      </c>
      <c r="G2632" s="90">
        <f t="shared" ca="1" si="494"/>
        <v>96.919769371099605</v>
      </c>
      <c r="H2632" s="90">
        <f t="shared" ca="1" si="486"/>
        <v>525.56431683167773</v>
      </c>
      <c r="I2632" s="90">
        <f t="shared" ca="1" si="487"/>
        <v>369.4820308329011</v>
      </c>
      <c r="J2632" s="90">
        <f t="shared" ca="1" si="488"/>
        <v>441.14265336541882</v>
      </c>
    </row>
    <row r="2633" spans="1:10" ht="12.75" x14ac:dyDescent="0.2">
      <c r="A2633" s="84">
        <v>2621</v>
      </c>
      <c r="B2633" s="90">
        <f t="shared" ca="1" si="484"/>
        <v>416.13787390817805</v>
      </c>
      <c r="C2633" s="103">
        <f t="shared" ca="1" si="495"/>
        <v>285.2986324372319</v>
      </c>
      <c r="D2633" s="103">
        <f t="shared" ca="1" si="495"/>
        <v>332.61756156052985</v>
      </c>
      <c r="E2633" s="90">
        <f t="shared" ca="1" si="494"/>
        <v>114.3986076995314</v>
      </c>
      <c r="F2633" s="90">
        <f t="shared" ca="1" si="494"/>
        <v>84.846478284329066</v>
      </c>
      <c r="G2633" s="90">
        <f t="shared" ca="1" si="494"/>
        <v>103.46482809543802</v>
      </c>
      <c r="H2633" s="90">
        <f t="shared" ca="1" si="486"/>
        <v>530.53648160770945</v>
      </c>
      <c r="I2633" s="90">
        <f t="shared" ca="1" si="487"/>
        <v>370.14511072156097</v>
      </c>
      <c r="J2633" s="90">
        <f t="shared" ca="1" si="488"/>
        <v>436.08238965596786</v>
      </c>
    </row>
    <row r="2634" spans="1:10" ht="12.75" x14ac:dyDescent="0.2">
      <c r="A2634" s="84">
        <v>2622</v>
      </c>
      <c r="B2634" s="90">
        <f t="shared" ca="1" si="484"/>
        <v>405.67571297984381</v>
      </c>
      <c r="C2634" s="103">
        <f t="shared" ca="1" si="495"/>
        <v>305.98656000768159</v>
      </c>
      <c r="D2634" s="103">
        <f t="shared" ca="1" si="495"/>
        <v>350.1412060615018</v>
      </c>
      <c r="E2634" s="90">
        <f t="shared" ca="1" si="494"/>
        <v>118.12715798955537</v>
      </c>
      <c r="F2634" s="90">
        <f t="shared" ca="1" si="494"/>
        <v>59.790512683011158</v>
      </c>
      <c r="G2634" s="90">
        <f t="shared" ca="1" si="494"/>
        <v>105.2907530052385</v>
      </c>
      <c r="H2634" s="90">
        <f t="shared" ca="1" si="486"/>
        <v>523.80287096939924</v>
      </c>
      <c r="I2634" s="90">
        <f t="shared" ca="1" si="487"/>
        <v>365.77707269069276</v>
      </c>
      <c r="J2634" s="90">
        <f t="shared" ca="1" si="488"/>
        <v>455.43195906674032</v>
      </c>
    </row>
    <row r="2635" spans="1:10" ht="12.75" x14ac:dyDescent="0.2">
      <c r="A2635" s="84">
        <v>2623</v>
      </c>
      <c r="B2635" s="90">
        <f t="shared" ca="1" si="484"/>
        <v>408.80130846131152</v>
      </c>
      <c r="C2635" s="103">
        <f t="shared" ca="1" si="495"/>
        <v>308.9229933393284</v>
      </c>
      <c r="D2635" s="103">
        <f t="shared" ca="1" si="495"/>
        <v>337.3113106899562</v>
      </c>
      <c r="E2635" s="90">
        <f t="shared" ca="1" si="494"/>
        <v>108.59633062689103</v>
      </c>
      <c r="F2635" s="90">
        <f t="shared" ca="1" si="494"/>
        <v>90.742327126673899</v>
      </c>
      <c r="G2635" s="90">
        <f t="shared" ca="1" si="494"/>
        <v>113.52767105497178</v>
      </c>
      <c r="H2635" s="90">
        <f t="shared" ca="1" si="486"/>
        <v>517.3976390882026</v>
      </c>
      <c r="I2635" s="90">
        <f t="shared" ca="1" si="487"/>
        <v>399.6653204660023</v>
      </c>
      <c r="J2635" s="90">
        <f t="shared" ca="1" si="488"/>
        <v>450.83898174492799</v>
      </c>
    </row>
    <row r="2636" spans="1:10" ht="12.75" x14ac:dyDescent="0.2">
      <c r="A2636" s="84">
        <v>2624</v>
      </c>
      <c r="B2636" s="90">
        <f t="shared" ca="1" si="484"/>
        <v>409.0491098195256</v>
      </c>
      <c r="C2636" s="103">
        <f t="shared" ca="1" si="495"/>
        <v>286.51810747256178</v>
      </c>
      <c r="D2636" s="103">
        <f t="shared" ca="1" si="495"/>
        <v>323.12852894069835</v>
      </c>
      <c r="E2636" s="90">
        <f t="shared" ca="1" si="494"/>
        <v>109.04858527312452</v>
      </c>
      <c r="F2636" s="90">
        <f t="shared" ca="1" si="494"/>
        <v>85.385295482682125</v>
      </c>
      <c r="G2636" s="90">
        <f t="shared" ca="1" si="494"/>
        <v>102.74114731670586</v>
      </c>
      <c r="H2636" s="90">
        <f t="shared" ca="1" si="486"/>
        <v>518.09769509265016</v>
      </c>
      <c r="I2636" s="90">
        <f t="shared" ca="1" si="487"/>
        <v>371.90340295524391</v>
      </c>
      <c r="J2636" s="90">
        <f t="shared" ca="1" si="488"/>
        <v>425.86967625740419</v>
      </c>
    </row>
    <row r="2637" spans="1:10" ht="12.75" x14ac:dyDescent="0.2">
      <c r="A2637" s="84">
        <v>2625</v>
      </c>
      <c r="B2637" s="90">
        <f t="shared" ca="1" si="484"/>
        <v>415.52792708363751</v>
      </c>
      <c r="C2637" s="103">
        <f t="shared" ca="1" si="495"/>
        <v>310.12010411534197</v>
      </c>
      <c r="D2637" s="103">
        <f t="shared" ca="1" si="495"/>
        <v>334.89354322956177</v>
      </c>
      <c r="E2637" s="90">
        <f t="shared" ca="1" si="494"/>
        <v>113.43721646157022</v>
      </c>
      <c r="F2637" s="90">
        <f t="shared" ca="1" si="494"/>
        <v>83.067385946475952</v>
      </c>
      <c r="G2637" s="90">
        <f t="shared" ca="1" si="494"/>
        <v>84.925333952408423</v>
      </c>
      <c r="H2637" s="90">
        <f t="shared" ca="1" si="486"/>
        <v>528.96514354520775</v>
      </c>
      <c r="I2637" s="90">
        <f t="shared" ca="1" si="487"/>
        <v>393.18749006181793</v>
      </c>
      <c r="J2637" s="90">
        <f t="shared" ca="1" si="488"/>
        <v>419.81887718197021</v>
      </c>
    </row>
    <row r="2638" spans="1:10" ht="12.75" x14ac:dyDescent="0.2">
      <c r="A2638" s="84">
        <v>2626</v>
      </c>
      <c r="B2638" s="90">
        <f t="shared" ref="B2638:B2701" ca="1" si="496">NORMINV(RAND(),B$5,B$6)</f>
        <v>403.10706044740903</v>
      </c>
      <c r="C2638" s="103">
        <f t="shared" ref="C2638:G2653" ca="1" si="497">NORMINV(RAND(),C$5,C$6)</f>
        <v>288.33914700623359</v>
      </c>
      <c r="D2638" s="103">
        <f t="shared" ca="1" si="497"/>
        <v>332.1089855615167</v>
      </c>
      <c r="E2638" s="90">
        <f t="shared" ca="1" si="497"/>
        <v>117.24637659851861</v>
      </c>
      <c r="F2638" s="90">
        <f t="shared" ca="1" si="497"/>
        <v>76.894496348109072</v>
      </c>
      <c r="G2638" s="90">
        <f t="shared" ca="1" si="497"/>
        <v>106.67233382735222</v>
      </c>
      <c r="H2638" s="90">
        <f t="shared" ref="H2638:H2701" ca="1" si="498">+B2638+E2638</f>
        <v>520.35343704592765</v>
      </c>
      <c r="I2638" s="90">
        <f t="shared" ref="I2638:I2701" ca="1" si="499">+C2638+F2638</f>
        <v>365.23364335434269</v>
      </c>
      <c r="J2638" s="90">
        <f t="shared" ref="J2638:J2701" ca="1" si="500">+D2638+G2638</f>
        <v>438.78131938886895</v>
      </c>
    </row>
    <row r="2639" spans="1:10" ht="12.75" x14ac:dyDescent="0.2">
      <c r="A2639" s="84">
        <v>2627</v>
      </c>
      <c r="B2639" s="90">
        <f t="shared" ca="1" si="496"/>
        <v>419.84755199955896</v>
      </c>
      <c r="C2639" s="103">
        <f t="shared" ref="C2639:D2653" ca="1" si="501">NORMINV(RAND(),C$5,C$6)</f>
        <v>294.19548790719762</v>
      </c>
      <c r="D2639" s="103">
        <f t="shared" ca="1" si="501"/>
        <v>357.72614560816373</v>
      </c>
      <c r="E2639" s="90">
        <f t="shared" ca="1" si="497"/>
        <v>118.65581665173875</v>
      </c>
      <c r="F2639" s="90">
        <f t="shared" ca="1" si="497"/>
        <v>84.923187944036869</v>
      </c>
      <c r="G2639" s="90">
        <f t="shared" ca="1" si="497"/>
        <v>78.196109643845986</v>
      </c>
      <c r="H2639" s="90">
        <f t="shared" ca="1" si="498"/>
        <v>538.50336865129771</v>
      </c>
      <c r="I2639" s="90">
        <f t="shared" ca="1" si="499"/>
        <v>379.11867585123446</v>
      </c>
      <c r="J2639" s="90">
        <f t="shared" ca="1" si="500"/>
        <v>435.92225525200973</v>
      </c>
    </row>
    <row r="2640" spans="1:10" ht="12.75" x14ac:dyDescent="0.2">
      <c r="A2640" s="84">
        <v>2628</v>
      </c>
      <c r="B2640" s="90">
        <f t="shared" ca="1" si="496"/>
        <v>411.22286307033107</v>
      </c>
      <c r="C2640" s="103">
        <f t="shared" ca="1" si="501"/>
        <v>290.02464938019011</v>
      </c>
      <c r="D2640" s="103">
        <f t="shared" ca="1" si="501"/>
        <v>361.21662553588573</v>
      </c>
      <c r="E2640" s="90">
        <f t="shared" ca="1" si="497"/>
        <v>116.2957661616424</v>
      </c>
      <c r="F2640" s="90">
        <f t="shared" ca="1" si="497"/>
        <v>76.212226907473251</v>
      </c>
      <c r="G2640" s="90">
        <f t="shared" ca="1" si="497"/>
        <v>78.773784232659025</v>
      </c>
      <c r="H2640" s="90">
        <f t="shared" ca="1" si="498"/>
        <v>527.51862923197348</v>
      </c>
      <c r="I2640" s="90">
        <f t="shared" ca="1" si="499"/>
        <v>366.23687628766334</v>
      </c>
      <c r="J2640" s="90">
        <f t="shared" ca="1" si="500"/>
        <v>439.99040976854474</v>
      </c>
    </row>
    <row r="2641" spans="1:10" ht="12.75" x14ac:dyDescent="0.2">
      <c r="A2641" s="84">
        <v>2629</v>
      </c>
      <c r="B2641" s="90">
        <f t="shared" ca="1" si="496"/>
        <v>408.24727487638779</v>
      </c>
      <c r="C2641" s="103">
        <f t="shared" ca="1" si="501"/>
        <v>303.92793375260123</v>
      </c>
      <c r="D2641" s="103">
        <f t="shared" ca="1" si="501"/>
        <v>337.63333690462815</v>
      </c>
      <c r="E2641" s="90">
        <f t="shared" ca="1" si="497"/>
        <v>101.7956852461075</v>
      </c>
      <c r="F2641" s="90">
        <f t="shared" ca="1" si="497"/>
        <v>91.882889348274361</v>
      </c>
      <c r="G2641" s="90">
        <f t="shared" ca="1" si="497"/>
        <v>77.479237644712697</v>
      </c>
      <c r="H2641" s="90">
        <f t="shared" ca="1" si="498"/>
        <v>510.04296012249529</v>
      </c>
      <c r="I2641" s="90">
        <f t="shared" ca="1" si="499"/>
        <v>395.81082310087561</v>
      </c>
      <c r="J2641" s="90">
        <f t="shared" ca="1" si="500"/>
        <v>415.11257454934082</v>
      </c>
    </row>
    <row r="2642" spans="1:10" ht="12.75" x14ac:dyDescent="0.2">
      <c r="A2642" s="84">
        <v>2630</v>
      </c>
      <c r="B2642" s="90">
        <f t="shared" ca="1" si="496"/>
        <v>399.76839352235061</v>
      </c>
      <c r="C2642" s="103">
        <f t="shared" ca="1" si="501"/>
        <v>311.89216595658121</v>
      </c>
      <c r="D2642" s="103">
        <f t="shared" ca="1" si="501"/>
        <v>348.15245353447199</v>
      </c>
      <c r="E2642" s="90">
        <f t="shared" ca="1" si="497"/>
        <v>113.76252537683335</v>
      </c>
      <c r="F2642" s="90">
        <f t="shared" ca="1" si="497"/>
        <v>100.14130511891524</v>
      </c>
      <c r="G2642" s="90">
        <f t="shared" ca="1" si="497"/>
        <v>110.48806018361853</v>
      </c>
      <c r="H2642" s="90">
        <f t="shared" ca="1" si="498"/>
        <v>513.53091889918392</v>
      </c>
      <c r="I2642" s="90">
        <f t="shared" ca="1" si="499"/>
        <v>412.03347107549644</v>
      </c>
      <c r="J2642" s="90">
        <f t="shared" ca="1" si="500"/>
        <v>458.64051371809052</v>
      </c>
    </row>
    <row r="2643" spans="1:10" ht="12.75" x14ac:dyDescent="0.2">
      <c r="A2643" s="84">
        <v>2631</v>
      </c>
      <c r="B2643" s="90">
        <f t="shared" ca="1" si="496"/>
        <v>411.92885261134666</v>
      </c>
      <c r="C2643" s="103">
        <f t="shared" ca="1" si="501"/>
        <v>291.28418763732105</v>
      </c>
      <c r="D2643" s="103">
        <f t="shared" ca="1" si="501"/>
        <v>349.23596856218273</v>
      </c>
      <c r="E2643" s="90">
        <f t="shared" ca="1" si="497"/>
        <v>113.95265237707473</v>
      </c>
      <c r="F2643" s="90">
        <f t="shared" ca="1" si="497"/>
        <v>82.522842127167067</v>
      </c>
      <c r="G2643" s="90">
        <f t="shared" ca="1" si="497"/>
        <v>104.33152015363915</v>
      </c>
      <c r="H2643" s="90">
        <f t="shared" ca="1" si="498"/>
        <v>525.8815049884214</v>
      </c>
      <c r="I2643" s="90">
        <f t="shared" ca="1" si="499"/>
        <v>373.80702976448811</v>
      </c>
      <c r="J2643" s="90">
        <f t="shared" ca="1" si="500"/>
        <v>453.56748871582187</v>
      </c>
    </row>
    <row r="2644" spans="1:10" ht="12.75" x14ac:dyDescent="0.2">
      <c r="A2644" s="84">
        <v>2632</v>
      </c>
      <c r="B2644" s="90">
        <f t="shared" ca="1" si="496"/>
        <v>416.01832062209763</v>
      </c>
      <c r="C2644" s="103">
        <f t="shared" ca="1" si="501"/>
        <v>295.72496001950464</v>
      </c>
      <c r="D2644" s="103">
        <f t="shared" ca="1" si="501"/>
        <v>335.36187187314823</v>
      </c>
      <c r="E2644" s="90">
        <f t="shared" ca="1" si="497"/>
        <v>114.26295900895376</v>
      </c>
      <c r="F2644" s="90">
        <f t="shared" ca="1" si="497"/>
        <v>83.432955416880148</v>
      </c>
      <c r="G2644" s="90">
        <f t="shared" ca="1" si="497"/>
        <v>100.77078605947227</v>
      </c>
      <c r="H2644" s="90">
        <f t="shared" ca="1" si="498"/>
        <v>530.28127963105135</v>
      </c>
      <c r="I2644" s="90">
        <f t="shared" ca="1" si="499"/>
        <v>379.15791543638477</v>
      </c>
      <c r="J2644" s="90">
        <f t="shared" ca="1" si="500"/>
        <v>436.13265793262053</v>
      </c>
    </row>
    <row r="2645" spans="1:10" ht="12.75" x14ac:dyDescent="0.2">
      <c r="A2645" s="84">
        <v>2633</v>
      </c>
      <c r="B2645" s="90">
        <f t="shared" ca="1" si="496"/>
        <v>415.86975352749465</v>
      </c>
      <c r="C2645" s="103">
        <f t="shared" ca="1" si="501"/>
        <v>313.63537567339574</v>
      </c>
      <c r="D2645" s="103">
        <f t="shared" ca="1" si="501"/>
        <v>337.83835197251625</v>
      </c>
      <c r="E2645" s="90">
        <f t="shared" ca="1" si="497"/>
        <v>108.19943303304073</v>
      </c>
      <c r="F2645" s="90">
        <f t="shared" ca="1" si="497"/>
        <v>74.404709836389657</v>
      </c>
      <c r="G2645" s="90">
        <f t="shared" ca="1" si="497"/>
        <v>95.36907820390536</v>
      </c>
      <c r="H2645" s="90">
        <f t="shared" ca="1" si="498"/>
        <v>524.0691865605354</v>
      </c>
      <c r="I2645" s="90">
        <f t="shared" ca="1" si="499"/>
        <v>388.0400855097854</v>
      </c>
      <c r="J2645" s="90">
        <f t="shared" ca="1" si="500"/>
        <v>433.20743017642161</v>
      </c>
    </row>
    <row r="2646" spans="1:10" ht="12.75" x14ac:dyDescent="0.2">
      <c r="A2646" s="84">
        <v>2634</v>
      </c>
      <c r="B2646" s="90">
        <f t="shared" ca="1" si="496"/>
        <v>414.77219963737144</v>
      </c>
      <c r="C2646" s="103">
        <f t="shared" ca="1" si="501"/>
        <v>308.63631528396672</v>
      </c>
      <c r="D2646" s="103">
        <f t="shared" ca="1" si="501"/>
        <v>324.29067056391665</v>
      </c>
      <c r="E2646" s="90">
        <f t="shared" ca="1" si="497"/>
        <v>111.88722081916569</v>
      </c>
      <c r="F2646" s="90">
        <f t="shared" ca="1" si="497"/>
        <v>80.749411177258466</v>
      </c>
      <c r="G2646" s="90">
        <f t="shared" ca="1" si="497"/>
        <v>121.89110611595601</v>
      </c>
      <c r="H2646" s="90">
        <f t="shared" ca="1" si="498"/>
        <v>526.65942045653719</v>
      </c>
      <c r="I2646" s="90">
        <f t="shared" ca="1" si="499"/>
        <v>389.3857264612252</v>
      </c>
      <c r="J2646" s="90">
        <f t="shared" ca="1" si="500"/>
        <v>446.18177667987266</v>
      </c>
    </row>
    <row r="2647" spans="1:10" ht="12.75" x14ac:dyDescent="0.2">
      <c r="A2647" s="84">
        <v>2635</v>
      </c>
      <c r="B2647" s="90">
        <f t="shared" ca="1" si="496"/>
        <v>418.15145162770699</v>
      </c>
      <c r="C2647" s="103">
        <f t="shared" ca="1" si="501"/>
        <v>282.30064951674126</v>
      </c>
      <c r="D2647" s="103">
        <f t="shared" ca="1" si="501"/>
        <v>362.53881914517211</v>
      </c>
      <c r="E2647" s="90">
        <f t="shared" ca="1" si="497"/>
        <v>100.53986990350205</v>
      </c>
      <c r="F2647" s="90">
        <f t="shared" ca="1" si="497"/>
        <v>69.425642814150422</v>
      </c>
      <c r="G2647" s="90">
        <f t="shared" ca="1" si="497"/>
        <v>95.19231399481508</v>
      </c>
      <c r="H2647" s="90">
        <f t="shared" ca="1" si="498"/>
        <v>518.69132153120904</v>
      </c>
      <c r="I2647" s="90">
        <f t="shared" ca="1" si="499"/>
        <v>351.72629233089168</v>
      </c>
      <c r="J2647" s="90">
        <f t="shared" ca="1" si="500"/>
        <v>457.73113313998721</v>
      </c>
    </row>
    <row r="2648" spans="1:10" ht="12.75" x14ac:dyDescent="0.2">
      <c r="A2648" s="84">
        <v>2636</v>
      </c>
      <c r="B2648" s="90">
        <f t="shared" ca="1" si="496"/>
        <v>407.08278436140733</v>
      </c>
      <c r="C2648" s="103">
        <f t="shared" ca="1" si="501"/>
        <v>288.06219112495597</v>
      </c>
      <c r="D2648" s="103">
        <f t="shared" ca="1" si="501"/>
        <v>354.68884101976067</v>
      </c>
      <c r="E2648" s="90">
        <f t="shared" ca="1" si="497"/>
        <v>105.5594054258934</v>
      </c>
      <c r="F2648" s="90">
        <f t="shared" ca="1" si="497"/>
        <v>91.734233881554232</v>
      </c>
      <c r="G2648" s="90">
        <f t="shared" ca="1" si="497"/>
        <v>105.18104797918451</v>
      </c>
      <c r="H2648" s="90">
        <f t="shared" ca="1" si="498"/>
        <v>512.64218978730071</v>
      </c>
      <c r="I2648" s="90">
        <f t="shared" ca="1" si="499"/>
        <v>379.79642500651022</v>
      </c>
      <c r="J2648" s="90">
        <f t="shared" ca="1" si="500"/>
        <v>459.86988899894516</v>
      </c>
    </row>
    <row r="2649" spans="1:10" ht="12.75" x14ac:dyDescent="0.2">
      <c r="A2649" s="84">
        <v>2637</v>
      </c>
      <c r="B2649" s="90">
        <f t="shared" ca="1" si="496"/>
        <v>403.36607093493927</v>
      </c>
      <c r="C2649" s="103">
        <f t="shared" ca="1" si="501"/>
        <v>296.57923851880543</v>
      </c>
      <c r="D2649" s="103">
        <f t="shared" ca="1" si="501"/>
        <v>345.49415785069141</v>
      </c>
      <c r="E2649" s="90">
        <f t="shared" ca="1" si="497"/>
        <v>107.40588259569014</v>
      </c>
      <c r="F2649" s="90">
        <f t="shared" ca="1" si="497"/>
        <v>78.532277780756644</v>
      </c>
      <c r="G2649" s="90">
        <f t="shared" ca="1" si="497"/>
        <v>104.20980921632393</v>
      </c>
      <c r="H2649" s="90">
        <f t="shared" ca="1" si="498"/>
        <v>510.77195353062939</v>
      </c>
      <c r="I2649" s="90">
        <f t="shared" ca="1" si="499"/>
        <v>375.11151629956208</v>
      </c>
      <c r="J2649" s="90">
        <f t="shared" ca="1" si="500"/>
        <v>449.70396706701536</v>
      </c>
    </row>
    <row r="2650" spans="1:10" ht="12.75" x14ac:dyDescent="0.2">
      <c r="A2650" s="84">
        <v>2638</v>
      </c>
      <c r="B2650" s="90">
        <f t="shared" ca="1" si="496"/>
        <v>408.13142309945914</v>
      </c>
      <c r="C2650" s="103">
        <f t="shared" ca="1" si="501"/>
        <v>287.81561294053148</v>
      </c>
      <c r="D2650" s="103">
        <f t="shared" ca="1" si="501"/>
        <v>344.68648905156596</v>
      </c>
      <c r="E2650" s="90">
        <f t="shared" ca="1" si="497"/>
        <v>114.52584140350775</v>
      </c>
      <c r="F2650" s="90">
        <f t="shared" ca="1" si="497"/>
        <v>81.425109758479593</v>
      </c>
      <c r="G2650" s="90">
        <f t="shared" ca="1" si="497"/>
        <v>87.454804549181603</v>
      </c>
      <c r="H2650" s="90">
        <f t="shared" ca="1" si="498"/>
        <v>522.65726450296688</v>
      </c>
      <c r="I2650" s="90">
        <f t="shared" ca="1" si="499"/>
        <v>369.24072269901109</v>
      </c>
      <c r="J2650" s="90">
        <f t="shared" ca="1" si="500"/>
        <v>432.14129360074753</v>
      </c>
    </row>
    <row r="2651" spans="1:10" ht="12.75" x14ac:dyDescent="0.2">
      <c r="A2651" s="84">
        <v>2639</v>
      </c>
      <c r="B2651" s="90">
        <f t="shared" ca="1" si="496"/>
        <v>410.38841796757515</v>
      </c>
      <c r="C2651" s="103">
        <f t="shared" ca="1" si="501"/>
        <v>282.90433801677568</v>
      </c>
      <c r="D2651" s="103">
        <f t="shared" ca="1" si="501"/>
        <v>354.62130790400829</v>
      </c>
      <c r="E2651" s="90">
        <f t="shared" ca="1" si="497"/>
        <v>104.29947524661472</v>
      </c>
      <c r="F2651" s="90">
        <f t="shared" ca="1" si="497"/>
        <v>91.01589041175086</v>
      </c>
      <c r="G2651" s="90">
        <f t="shared" ca="1" si="497"/>
        <v>116.92832188944726</v>
      </c>
      <c r="H2651" s="90">
        <f t="shared" ca="1" si="498"/>
        <v>514.6878932141899</v>
      </c>
      <c r="I2651" s="90">
        <f t="shared" ca="1" si="499"/>
        <v>373.92022842852657</v>
      </c>
      <c r="J2651" s="90">
        <f t="shared" ca="1" si="500"/>
        <v>471.54962979345555</v>
      </c>
    </row>
    <row r="2652" spans="1:10" ht="12.75" x14ac:dyDescent="0.2">
      <c r="A2652" s="84">
        <v>2640</v>
      </c>
      <c r="B2652" s="90">
        <f t="shared" ca="1" si="496"/>
        <v>413.13133033472883</v>
      </c>
      <c r="C2652" s="103">
        <f t="shared" ca="1" si="501"/>
        <v>285.42358792318305</v>
      </c>
      <c r="D2652" s="103">
        <f t="shared" ca="1" si="501"/>
        <v>349.90541241353827</v>
      </c>
      <c r="E2652" s="90">
        <f t="shared" ca="1" si="497"/>
        <v>110.06730793199253</v>
      </c>
      <c r="F2652" s="90">
        <f t="shared" ca="1" si="497"/>
        <v>78.804109411952041</v>
      </c>
      <c r="G2652" s="90">
        <f t="shared" ca="1" si="497"/>
        <v>94.416605885474439</v>
      </c>
      <c r="H2652" s="90">
        <f t="shared" ca="1" si="498"/>
        <v>523.19863826672133</v>
      </c>
      <c r="I2652" s="90">
        <f t="shared" ca="1" si="499"/>
        <v>364.22769733513508</v>
      </c>
      <c r="J2652" s="90">
        <f t="shared" ca="1" si="500"/>
        <v>444.32201829901271</v>
      </c>
    </row>
    <row r="2653" spans="1:10" ht="12.75" x14ac:dyDescent="0.2">
      <c r="A2653" s="84">
        <v>2641</v>
      </c>
      <c r="B2653" s="90">
        <f t="shared" ca="1" si="496"/>
        <v>409.27380228610656</v>
      </c>
      <c r="C2653" s="103">
        <f t="shared" ca="1" si="501"/>
        <v>303.44769005104075</v>
      </c>
      <c r="D2653" s="103">
        <f t="shared" ca="1" si="501"/>
        <v>348.7539784613212</v>
      </c>
      <c r="E2653" s="90">
        <f t="shared" ca="1" si="497"/>
        <v>111.92855784124615</v>
      </c>
      <c r="F2653" s="90">
        <f t="shared" ca="1" si="497"/>
        <v>74.762824623727568</v>
      </c>
      <c r="G2653" s="90">
        <f t="shared" ca="1" si="497"/>
        <v>103.15383470300264</v>
      </c>
      <c r="H2653" s="90">
        <f t="shared" ca="1" si="498"/>
        <v>521.20236012735268</v>
      </c>
      <c r="I2653" s="90">
        <f t="shared" ca="1" si="499"/>
        <v>378.21051467476832</v>
      </c>
      <c r="J2653" s="90">
        <f t="shared" ca="1" si="500"/>
        <v>451.90781316432384</v>
      </c>
    </row>
    <row r="2654" spans="1:10" ht="12.75" x14ac:dyDescent="0.2">
      <c r="A2654" s="84">
        <v>2642</v>
      </c>
      <c r="B2654" s="90">
        <f t="shared" ca="1" si="496"/>
        <v>417.15691647071401</v>
      </c>
      <c r="C2654" s="103">
        <f t="shared" ref="C2654:G2669" ca="1" si="502">NORMINV(RAND(),C$5,C$6)</f>
        <v>293.46342608426545</v>
      </c>
      <c r="D2654" s="103">
        <f t="shared" ca="1" si="502"/>
        <v>337.91539552420278</v>
      </c>
      <c r="E2654" s="90">
        <f t="shared" ca="1" si="502"/>
        <v>114.41274241889602</v>
      </c>
      <c r="F2654" s="90">
        <f t="shared" ca="1" si="502"/>
        <v>78.970802822982236</v>
      </c>
      <c r="G2654" s="90">
        <f t="shared" ca="1" si="502"/>
        <v>106.71177473414281</v>
      </c>
      <c r="H2654" s="90">
        <f t="shared" ca="1" si="498"/>
        <v>531.56965888961008</v>
      </c>
      <c r="I2654" s="90">
        <f t="shared" ca="1" si="499"/>
        <v>372.4342289072477</v>
      </c>
      <c r="J2654" s="90">
        <f t="shared" ca="1" si="500"/>
        <v>444.62717025834559</v>
      </c>
    </row>
    <row r="2655" spans="1:10" ht="12.75" x14ac:dyDescent="0.2">
      <c r="A2655" s="84">
        <v>2643</v>
      </c>
      <c r="B2655" s="90">
        <f t="shared" ca="1" si="496"/>
        <v>416.08859320746581</v>
      </c>
      <c r="C2655" s="103">
        <f t="shared" ref="C2655:D2669" ca="1" si="503">NORMINV(RAND(),C$5,C$6)</f>
        <v>295.75669415522583</v>
      </c>
      <c r="D2655" s="103">
        <f t="shared" ca="1" si="503"/>
        <v>346.43874542549764</v>
      </c>
      <c r="E2655" s="90">
        <f t="shared" ca="1" si="502"/>
        <v>112.76866371986614</v>
      </c>
      <c r="F2655" s="90">
        <f t="shared" ca="1" si="502"/>
        <v>61.431143858963964</v>
      </c>
      <c r="G2655" s="90">
        <f t="shared" ca="1" si="502"/>
        <v>88.297693660349694</v>
      </c>
      <c r="H2655" s="90">
        <f t="shared" ca="1" si="498"/>
        <v>528.85725692733195</v>
      </c>
      <c r="I2655" s="90">
        <f t="shared" ca="1" si="499"/>
        <v>357.18783801418977</v>
      </c>
      <c r="J2655" s="90">
        <f t="shared" ca="1" si="500"/>
        <v>434.73643908584734</v>
      </c>
    </row>
    <row r="2656" spans="1:10" ht="12.75" x14ac:dyDescent="0.2">
      <c r="A2656" s="84">
        <v>2644</v>
      </c>
      <c r="B2656" s="90">
        <f t="shared" ca="1" si="496"/>
        <v>410.69805514630923</v>
      </c>
      <c r="C2656" s="103">
        <f t="shared" ca="1" si="503"/>
        <v>289.44017582461686</v>
      </c>
      <c r="D2656" s="103">
        <f t="shared" ca="1" si="503"/>
        <v>340.3948854418187</v>
      </c>
      <c r="E2656" s="90">
        <f t="shared" ca="1" si="502"/>
        <v>109.30844358973658</v>
      </c>
      <c r="F2656" s="90">
        <f t="shared" ca="1" si="502"/>
        <v>91.058641090611843</v>
      </c>
      <c r="G2656" s="90">
        <f t="shared" ca="1" si="502"/>
        <v>94.292362629812885</v>
      </c>
      <c r="H2656" s="90">
        <f t="shared" ca="1" si="498"/>
        <v>520.00649873604584</v>
      </c>
      <c r="I2656" s="90">
        <f t="shared" ca="1" si="499"/>
        <v>380.4988169152287</v>
      </c>
      <c r="J2656" s="90">
        <f t="shared" ca="1" si="500"/>
        <v>434.68724807163159</v>
      </c>
    </row>
    <row r="2657" spans="1:10" ht="12.75" x14ac:dyDescent="0.2">
      <c r="A2657" s="84">
        <v>2645</v>
      </c>
      <c r="B2657" s="90">
        <f t="shared" ca="1" si="496"/>
        <v>414.63616826067829</v>
      </c>
      <c r="C2657" s="103">
        <f t="shared" ca="1" si="503"/>
        <v>290.95155300564761</v>
      </c>
      <c r="D2657" s="103">
        <f t="shared" ca="1" si="503"/>
        <v>341.61598202444833</v>
      </c>
      <c r="E2657" s="90">
        <f t="shared" ca="1" si="502"/>
        <v>112.77968056418976</v>
      </c>
      <c r="F2657" s="90">
        <f t="shared" ca="1" si="502"/>
        <v>96.912413772189922</v>
      </c>
      <c r="G2657" s="90">
        <f t="shared" ca="1" si="502"/>
        <v>95.78875916345811</v>
      </c>
      <c r="H2657" s="90">
        <f t="shared" ca="1" si="498"/>
        <v>527.41584882486802</v>
      </c>
      <c r="I2657" s="90">
        <f t="shared" ca="1" si="499"/>
        <v>387.8639667778375</v>
      </c>
      <c r="J2657" s="90">
        <f t="shared" ca="1" si="500"/>
        <v>437.40474118790644</v>
      </c>
    </row>
    <row r="2658" spans="1:10" ht="12.75" x14ac:dyDescent="0.2">
      <c r="A2658" s="84">
        <v>2646</v>
      </c>
      <c r="B2658" s="90">
        <f t="shared" ca="1" si="496"/>
        <v>407.53762046346321</v>
      </c>
      <c r="C2658" s="103">
        <f t="shared" ca="1" si="503"/>
        <v>294.00766929254587</v>
      </c>
      <c r="D2658" s="103">
        <f t="shared" ca="1" si="503"/>
        <v>333.3358758035717</v>
      </c>
      <c r="E2658" s="90">
        <f t="shared" ca="1" si="502"/>
        <v>111.82077717903161</v>
      </c>
      <c r="F2658" s="90">
        <f t="shared" ca="1" si="502"/>
        <v>80.991936755614304</v>
      </c>
      <c r="G2658" s="90">
        <f t="shared" ca="1" si="502"/>
        <v>97.533429432526162</v>
      </c>
      <c r="H2658" s="90">
        <f t="shared" ca="1" si="498"/>
        <v>519.35839764249477</v>
      </c>
      <c r="I2658" s="90">
        <f t="shared" ca="1" si="499"/>
        <v>374.99960604816016</v>
      </c>
      <c r="J2658" s="90">
        <f t="shared" ca="1" si="500"/>
        <v>430.86930523609783</v>
      </c>
    </row>
    <row r="2659" spans="1:10" ht="12.75" x14ac:dyDescent="0.2">
      <c r="A2659" s="84">
        <v>2647</v>
      </c>
      <c r="B2659" s="90">
        <f t="shared" ca="1" si="496"/>
        <v>414.17676899167139</v>
      </c>
      <c r="C2659" s="103">
        <f t="shared" ca="1" si="503"/>
        <v>290.76965752901134</v>
      </c>
      <c r="D2659" s="103">
        <f t="shared" ca="1" si="503"/>
        <v>339.69912214273006</v>
      </c>
      <c r="E2659" s="90">
        <f t="shared" ca="1" si="502"/>
        <v>107.61072148693819</v>
      </c>
      <c r="F2659" s="90">
        <f t="shared" ca="1" si="502"/>
        <v>78.457458444759098</v>
      </c>
      <c r="G2659" s="90">
        <f t="shared" ca="1" si="502"/>
        <v>75.276529375446103</v>
      </c>
      <c r="H2659" s="90">
        <f t="shared" ca="1" si="498"/>
        <v>521.78749047860958</v>
      </c>
      <c r="I2659" s="90">
        <f t="shared" ca="1" si="499"/>
        <v>369.22711597377042</v>
      </c>
      <c r="J2659" s="90">
        <f t="shared" ca="1" si="500"/>
        <v>414.97565151817616</v>
      </c>
    </row>
    <row r="2660" spans="1:10" ht="12.75" x14ac:dyDescent="0.2">
      <c r="A2660" s="84">
        <v>2648</v>
      </c>
      <c r="B2660" s="90">
        <f t="shared" ca="1" si="496"/>
        <v>408.23762744032456</v>
      </c>
      <c r="C2660" s="103">
        <f t="shared" ca="1" si="503"/>
        <v>296.05382998542063</v>
      </c>
      <c r="D2660" s="103">
        <f t="shared" ca="1" si="503"/>
        <v>335.60835448048357</v>
      </c>
      <c r="E2660" s="90">
        <f t="shared" ca="1" si="502"/>
        <v>116.69129348155168</v>
      </c>
      <c r="F2660" s="90">
        <f t="shared" ca="1" si="502"/>
        <v>92.675709163164413</v>
      </c>
      <c r="G2660" s="90">
        <f t="shared" ca="1" si="502"/>
        <v>103.46792320273515</v>
      </c>
      <c r="H2660" s="90">
        <f t="shared" ca="1" si="498"/>
        <v>524.92892092187628</v>
      </c>
      <c r="I2660" s="90">
        <f t="shared" ca="1" si="499"/>
        <v>388.72953914858505</v>
      </c>
      <c r="J2660" s="90">
        <f t="shared" ca="1" si="500"/>
        <v>439.07627768321873</v>
      </c>
    </row>
    <row r="2661" spans="1:10" ht="12.75" x14ac:dyDescent="0.2">
      <c r="A2661" s="84">
        <v>2649</v>
      </c>
      <c r="B2661" s="90">
        <f t="shared" ca="1" si="496"/>
        <v>412.64704724153455</v>
      </c>
      <c r="C2661" s="103">
        <f t="shared" ca="1" si="503"/>
        <v>293.45207773803378</v>
      </c>
      <c r="D2661" s="103">
        <f t="shared" ca="1" si="503"/>
        <v>347.00023296942976</v>
      </c>
      <c r="E2661" s="90">
        <f t="shared" ca="1" si="502"/>
        <v>110.29913617709049</v>
      </c>
      <c r="F2661" s="90">
        <f t="shared" ca="1" si="502"/>
        <v>85.04521644530098</v>
      </c>
      <c r="G2661" s="90">
        <f t="shared" ca="1" si="502"/>
        <v>95.571754023533501</v>
      </c>
      <c r="H2661" s="90">
        <f t="shared" ca="1" si="498"/>
        <v>522.94618341862508</v>
      </c>
      <c r="I2661" s="90">
        <f t="shared" ca="1" si="499"/>
        <v>378.49729418333476</v>
      </c>
      <c r="J2661" s="90">
        <f t="shared" ca="1" si="500"/>
        <v>442.57198699296328</v>
      </c>
    </row>
    <row r="2662" spans="1:10" ht="12.75" x14ac:dyDescent="0.2">
      <c r="A2662" s="84">
        <v>2650</v>
      </c>
      <c r="B2662" s="90">
        <f t="shared" ca="1" si="496"/>
        <v>402.75941730445112</v>
      </c>
      <c r="C2662" s="103">
        <f t="shared" ca="1" si="503"/>
        <v>308.6831776324791</v>
      </c>
      <c r="D2662" s="103">
        <f t="shared" ca="1" si="503"/>
        <v>347.30279239047843</v>
      </c>
      <c r="E2662" s="90">
        <f t="shared" ca="1" si="502"/>
        <v>116.29413499802898</v>
      </c>
      <c r="F2662" s="90">
        <f t="shared" ca="1" si="502"/>
        <v>79.212846803017598</v>
      </c>
      <c r="G2662" s="90">
        <f t="shared" ca="1" si="502"/>
        <v>96.128551329127589</v>
      </c>
      <c r="H2662" s="90">
        <f t="shared" ca="1" si="498"/>
        <v>519.05355230248006</v>
      </c>
      <c r="I2662" s="90">
        <f t="shared" ca="1" si="499"/>
        <v>387.89602443549671</v>
      </c>
      <c r="J2662" s="90">
        <f t="shared" ca="1" si="500"/>
        <v>443.43134371960605</v>
      </c>
    </row>
    <row r="2663" spans="1:10" ht="12.75" x14ac:dyDescent="0.2">
      <c r="A2663" s="84">
        <v>2651</v>
      </c>
      <c r="B2663" s="90">
        <f t="shared" ca="1" si="496"/>
        <v>404.15737121725374</v>
      </c>
      <c r="C2663" s="103">
        <f t="shared" ca="1" si="503"/>
        <v>295.56110990089064</v>
      </c>
      <c r="D2663" s="103">
        <f t="shared" ca="1" si="503"/>
        <v>338.22365518694784</v>
      </c>
      <c r="E2663" s="90">
        <f t="shared" ca="1" si="502"/>
        <v>105.79053958905494</v>
      </c>
      <c r="F2663" s="90">
        <f t="shared" ca="1" si="502"/>
        <v>85.592712297854717</v>
      </c>
      <c r="G2663" s="90">
        <f t="shared" ca="1" si="502"/>
        <v>72.651237400004945</v>
      </c>
      <c r="H2663" s="90">
        <f t="shared" ca="1" si="498"/>
        <v>509.9479108063087</v>
      </c>
      <c r="I2663" s="90">
        <f t="shared" ca="1" si="499"/>
        <v>381.15382219874539</v>
      </c>
      <c r="J2663" s="90">
        <f t="shared" ca="1" si="500"/>
        <v>410.8748925869528</v>
      </c>
    </row>
    <row r="2664" spans="1:10" ht="12.75" x14ac:dyDescent="0.2">
      <c r="A2664" s="84">
        <v>2652</v>
      </c>
      <c r="B2664" s="90">
        <f t="shared" ca="1" si="496"/>
        <v>409.88844793104261</v>
      </c>
      <c r="C2664" s="103">
        <f t="shared" ca="1" si="503"/>
        <v>297.57412870964549</v>
      </c>
      <c r="D2664" s="103">
        <f t="shared" ca="1" si="503"/>
        <v>340.76877826082631</v>
      </c>
      <c r="E2664" s="90">
        <f t="shared" ca="1" si="502"/>
        <v>115.11384298173499</v>
      </c>
      <c r="F2664" s="90">
        <f t="shared" ca="1" si="502"/>
        <v>81.30568509943916</v>
      </c>
      <c r="G2664" s="90">
        <f t="shared" ca="1" si="502"/>
        <v>90.418614065213859</v>
      </c>
      <c r="H2664" s="90">
        <f t="shared" ca="1" si="498"/>
        <v>525.00229091277765</v>
      </c>
      <c r="I2664" s="90">
        <f t="shared" ca="1" si="499"/>
        <v>378.87981380908468</v>
      </c>
      <c r="J2664" s="90">
        <f t="shared" ca="1" si="500"/>
        <v>431.18739232604014</v>
      </c>
    </row>
    <row r="2665" spans="1:10" ht="12.75" x14ac:dyDescent="0.2">
      <c r="A2665" s="84">
        <v>2653</v>
      </c>
      <c r="B2665" s="90">
        <f t="shared" ca="1" si="496"/>
        <v>413.65184996193392</v>
      </c>
      <c r="C2665" s="103">
        <f t="shared" ca="1" si="503"/>
        <v>295.65204288680223</v>
      </c>
      <c r="D2665" s="103">
        <f t="shared" ca="1" si="503"/>
        <v>344.98313448568928</v>
      </c>
      <c r="E2665" s="90">
        <f t="shared" ca="1" si="502"/>
        <v>121.2109261938952</v>
      </c>
      <c r="F2665" s="90">
        <f t="shared" ca="1" si="502"/>
        <v>80.353344212639485</v>
      </c>
      <c r="G2665" s="90">
        <f t="shared" ca="1" si="502"/>
        <v>81.471419070306794</v>
      </c>
      <c r="H2665" s="90">
        <f t="shared" ca="1" si="498"/>
        <v>534.86277615582912</v>
      </c>
      <c r="I2665" s="90">
        <f t="shared" ca="1" si="499"/>
        <v>376.00538709944169</v>
      </c>
      <c r="J2665" s="90">
        <f t="shared" ca="1" si="500"/>
        <v>426.45455355599609</v>
      </c>
    </row>
    <row r="2666" spans="1:10" ht="12.75" x14ac:dyDescent="0.2">
      <c r="A2666" s="84">
        <v>2654</v>
      </c>
      <c r="B2666" s="90">
        <f t="shared" ca="1" si="496"/>
        <v>409.86332471586394</v>
      </c>
      <c r="C2666" s="103">
        <f t="shared" ca="1" si="503"/>
        <v>305.86286672519952</v>
      </c>
      <c r="D2666" s="103">
        <f t="shared" ca="1" si="503"/>
        <v>352.24908826792398</v>
      </c>
      <c r="E2666" s="90">
        <f t="shared" ca="1" si="502"/>
        <v>112.29041585180086</v>
      </c>
      <c r="F2666" s="90">
        <f t="shared" ca="1" si="502"/>
        <v>97.807097815965477</v>
      </c>
      <c r="G2666" s="90">
        <f t="shared" ca="1" si="502"/>
        <v>95.934347276765791</v>
      </c>
      <c r="H2666" s="90">
        <f t="shared" ca="1" si="498"/>
        <v>522.15374056766484</v>
      </c>
      <c r="I2666" s="90">
        <f t="shared" ca="1" si="499"/>
        <v>403.66996454116497</v>
      </c>
      <c r="J2666" s="90">
        <f t="shared" ca="1" si="500"/>
        <v>448.18343554468976</v>
      </c>
    </row>
    <row r="2667" spans="1:10" ht="12.75" x14ac:dyDescent="0.2">
      <c r="A2667" s="84">
        <v>2655</v>
      </c>
      <c r="B2667" s="90">
        <f t="shared" ca="1" si="496"/>
        <v>412.22335632351638</v>
      </c>
      <c r="C2667" s="103">
        <f t="shared" ca="1" si="503"/>
        <v>280.64825955516244</v>
      </c>
      <c r="D2667" s="103">
        <f t="shared" ca="1" si="503"/>
        <v>341.23565572460234</v>
      </c>
      <c r="E2667" s="90">
        <f t="shared" ca="1" si="502"/>
        <v>111.77020478769249</v>
      </c>
      <c r="F2667" s="90">
        <f t="shared" ca="1" si="502"/>
        <v>79.046714719880853</v>
      </c>
      <c r="G2667" s="90">
        <f t="shared" ca="1" si="502"/>
        <v>74.763053582376955</v>
      </c>
      <c r="H2667" s="90">
        <f t="shared" ca="1" si="498"/>
        <v>523.99356111120892</v>
      </c>
      <c r="I2667" s="90">
        <f t="shared" ca="1" si="499"/>
        <v>359.69497427504331</v>
      </c>
      <c r="J2667" s="90">
        <f t="shared" ca="1" si="500"/>
        <v>415.99870930697932</v>
      </c>
    </row>
    <row r="2668" spans="1:10" ht="12.75" x14ac:dyDescent="0.2">
      <c r="A2668" s="84">
        <v>2656</v>
      </c>
      <c r="B2668" s="90">
        <f t="shared" ca="1" si="496"/>
        <v>408.22221802914106</v>
      </c>
      <c r="C2668" s="103">
        <f t="shared" ca="1" si="503"/>
        <v>287.80776983101413</v>
      </c>
      <c r="D2668" s="103">
        <f t="shared" ca="1" si="503"/>
        <v>341.71439156139422</v>
      </c>
      <c r="E2668" s="90">
        <f t="shared" ca="1" si="502"/>
        <v>110.55405477144451</v>
      </c>
      <c r="F2668" s="90">
        <f t="shared" ca="1" si="502"/>
        <v>88.613294585364969</v>
      </c>
      <c r="G2668" s="90">
        <f t="shared" ca="1" si="502"/>
        <v>91.897383565688628</v>
      </c>
      <c r="H2668" s="90">
        <f t="shared" ca="1" si="498"/>
        <v>518.77627280058562</v>
      </c>
      <c r="I2668" s="90">
        <f t="shared" ca="1" si="499"/>
        <v>376.42106441637907</v>
      </c>
      <c r="J2668" s="90">
        <f t="shared" ca="1" si="500"/>
        <v>433.61177512708286</v>
      </c>
    </row>
    <row r="2669" spans="1:10" ht="12.75" x14ac:dyDescent="0.2">
      <c r="A2669" s="84">
        <v>2657</v>
      </c>
      <c r="B2669" s="90">
        <f t="shared" ca="1" si="496"/>
        <v>406.02927466166159</v>
      </c>
      <c r="C2669" s="103">
        <f t="shared" ca="1" si="503"/>
        <v>293.72567381859204</v>
      </c>
      <c r="D2669" s="103">
        <f t="shared" ca="1" si="503"/>
        <v>353.12422819181694</v>
      </c>
      <c r="E2669" s="90">
        <f t="shared" ca="1" si="502"/>
        <v>111.10354946392778</v>
      </c>
      <c r="F2669" s="90">
        <f t="shared" ca="1" si="502"/>
        <v>84.995088873265914</v>
      </c>
      <c r="G2669" s="90">
        <f t="shared" ca="1" si="502"/>
        <v>109.19902920351866</v>
      </c>
      <c r="H2669" s="90">
        <f t="shared" ca="1" si="498"/>
        <v>517.13282412558942</v>
      </c>
      <c r="I2669" s="90">
        <f t="shared" ca="1" si="499"/>
        <v>378.72076269185794</v>
      </c>
      <c r="J2669" s="90">
        <f t="shared" ca="1" si="500"/>
        <v>462.32325739533559</v>
      </c>
    </row>
    <row r="2670" spans="1:10" ht="12.75" x14ac:dyDescent="0.2">
      <c r="A2670" s="84">
        <v>2658</v>
      </c>
      <c r="B2670" s="90">
        <f t="shared" ca="1" si="496"/>
        <v>414.9870776577086</v>
      </c>
      <c r="C2670" s="103">
        <f t="shared" ref="C2670:G2685" ca="1" si="504">NORMINV(RAND(),C$5,C$6)</f>
        <v>299.7080799644848</v>
      </c>
      <c r="D2670" s="103">
        <f t="shared" ca="1" si="504"/>
        <v>348.1799484033159</v>
      </c>
      <c r="E2670" s="90">
        <f t="shared" ca="1" si="504"/>
        <v>104.17834613307724</v>
      </c>
      <c r="F2670" s="90">
        <f t="shared" ca="1" si="504"/>
        <v>73.289639403977219</v>
      </c>
      <c r="G2670" s="90">
        <f t="shared" ca="1" si="504"/>
        <v>88.575997728078164</v>
      </c>
      <c r="H2670" s="90">
        <f t="shared" ca="1" si="498"/>
        <v>519.16542379078578</v>
      </c>
      <c r="I2670" s="90">
        <f t="shared" ca="1" si="499"/>
        <v>372.99771936846201</v>
      </c>
      <c r="J2670" s="90">
        <f t="shared" ca="1" si="500"/>
        <v>436.75594613139407</v>
      </c>
    </row>
    <row r="2671" spans="1:10" ht="12.75" x14ac:dyDescent="0.2">
      <c r="A2671" s="84">
        <v>2659</v>
      </c>
      <c r="B2671" s="90">
        <f t="shared" ca="1" si="496"/>
        <v>410.33813277952174</v>
      </c>
      <c r="C2671" s="103">
        <f t="shared" ref="C2671:D2685" ca="1" si="505">NORMINV(RAND(),C$5,C$6)</f>
        <v>310.37793101559066</v>
      </c>
      <c r="D2671" s="103">
        <f t="shared" ca="1" si="505"/>
        <v>344.24712954729711</v>
      </c>
      <c r="E2671" s="90">
        <f t="shared" ca="1" si="504"/>
        <v>110.73674646992016</v>
      </c>
      <c r="F2671" s="90">
        <f t="shared" ca="1" si="504"/>
        <v>76.257668072380099</v>
      </c>
      <c r="G2671" s="90">
        <f t="shared" ca="1" si="504"/>
        <v>108.34529282753213</v>
      </c>
      <c r="H2671" s="90">
        <f t="shared" ca="1" si="498"/>
        <v>521.07487924944189</v>
      </c>
      <c r="I2671" s="90">
        <f t="shared" ca="1" si="499"/>
        <v>386.63559908797077</v>
      </c>
      <c r="J2671" s="90">
        <f t="shared" ca="1" si="500"/>
        <v>452.59242237482925</v>
      </c>
    </row>
    <row r="2672" spans="1:10" ht="12.75" x14ac:dyDescent="0.2">
      <c r="A2672" s="84">
        <v>2660</v>
      </c>
      <c r="B2672" s="90">
        <f t="shared" ca="1" si="496"/>
        <v>407.76804146475348</v>
      </c>
      <c r="C2672" s="103">
        <f t="shared" ca="1" si="505"/>
        <v>301.18047750396335</v>
      </c>
      <c r="D2672" s="103">
        <f t="shared" ca="1" si="505"/>
        <v>338.87107067962017</v>
      </c>
      <c r="E2672" s="90">
        <f t="shared" ca="1" si="504"/>
        <v>104.66685908947241</v>
      </c>
      <c r="F2672" s="90">
        <f t="shared" ca="1" si="504"/>
        <v>77.5811313114135</v>
      </c>
      <c r="G2672" s="90">
        <f t="shared" ca="1" si="504"/>
        <v>97.482724684069581</v>
      </c>
      <c r="H2672" s="90">
        <f t="shared" ca="1" si="498"/>
        <v>512.43490055422592</v>
      </c>
      <c r="I2672" s="90">
        <f t="shared" ca="1" si="499"/>
        <v>378.76160881537686</v>
      </c>
      <c r="J2672" s="90">
        <f t="shared" ca="1" si="500"/>
        <v>436.35379536368976</v>
      </c>
    </row>
    <row r="2673" spans="1:10" ht="12.75" x14ac:dyDescent="0.2">
      <c r="A2673" s="84">
        <v>2661</v>
      </c>
      <c r="B2673" s="90">
        <f t="shared" ca="1" si="496"/>
        <v>405.79054061188549</v>
      </c>
      <c r="C2673" s="103">
        <f t="shared" ca="1" si="505"/>
        <v>299.46720799830524</v>
      </c>
      <c r="D2673" s="103">
        <f t="shared" ca="1" si="505"/>
        <v>357.41709645940375</v>
      </c>
      <c r="E2673" s="90">
        <f t="shared" ca="1" si="504"/>
        <v>114.89363079962803</v>
      </c>
      <c r="F2673" s="90">
        <f t="shared" ca="1" si="504"/>
        <v>101.41528151511051</v>
      </c>
      <c r="G2673" s="90">
        <f t="shared" ca="1" si="504"/>
        <v>90.806692287736254</v>
      </c>
      <c r="H2673" s="90">
        <f t="shared" ca="1" si="498"/>
        <v>520.68417141151349</v>
      </c>
      <c r="I2673" s="90">
        <f t="shared" ca="1" si="499"/>
        <v>400.88248951341575</v>
      </c>
      <c r="J2673" s="90">
        <f t="shared" ca="1" si="500"/>
        <v>448.22378874714002</v>
      </c>
    </row>
    <row r="2674" spans="1:10" ht="12.75" x14ac:dyDescent="0.2">
      <c r="A2674" s="84">
        <v>2662</v>
      </c>
      <c r="B2674" s="90">
        <f t="shared" ca="1" si="496"/>
        <v>410.86537252766448</v>
      </c>
      <c r="C2674" s="103">
        <f t="shared" ca="1" si="505"/>
        <v>288.34532494651359</v>
      </c>
      <c r="D2674" s="103">
        <f t="shared" ca="1" si="505"/>
        <v>351.64736842365988</v>
      </c>
      <c r="E2674" s="90">
        <f t="shared" ca="1" si="504"/>
        <v>118.85966478482666</v>
      </c>
      <c r="F2674" s="90">
        <f t="shared" ca="1" si="504"/>
        <v>63.761676349038794</v>
      </c>
      <c r="G2674" s="90">
        <f t="shared" ca="1" si="504"/>
        <v>92.444210890029794</v>
      </c>
      <c r="H2674" s="90">
        <f t="shared" ca="1" si="498"/>
        <v>529.72503731249117</v>
      </c>
      <c r="I2674" s="90">
        <f t="shared" ca="1" si="499"/>
        <v>352.10700129555238</v>
      </c>
      <c r="J2674" s="90">
        <f t="shared" ca="1" si="500"/>
        <v>444.09157931368969</v>
      </c>
    </row>
    <row r="2675" spans="1:10" ht="12.75" x14ac:dyDescent="0.2">
      <c r="A2675" s="84">
        <v>2663</v>
      </c>
      <c r="B2675" s="90">
        <f t="shared" ca="1" si="496"/>
        <v>401.18257756730929</v>
      </c>
      <c r="C2675" s="103">
        <f t="shared" ca="1" si="505"/>
        <v>302.95798283504405</v>
      </c>
      <c r="D2675" s="103">
        <f t="shared" ca="1" si="505"/>
        <v>337.71744877327609</v>
      </c>
      <c r="E2675" s="90">
        <f t="shared" ca="1" si="504"/>
        <v>110.78180651713846</v>
      </c>
      <c r="F2675" s="90">
        <f t="shared" ca="1" si="504"/>
        <v>74.437456925608416</v>
      </c>
      <c r="G2675" s="90">
        <f t="shared" ca="1" si="504"/>
        <v>99.678010524286705</v>
      </c>
      <c r="H2675" s="90">
        <f t="shared" ca="1" si="498"/>
        <v>511.96438408444777</v>
      </c>
      <c r="I2675" s="90">
        <f t="shared" ca="1" si="499"/>
        <v>377.39543976065249</v>
      </c>
      <c r="J2675" s="90">
        <f t="shared" ca="1" si="500"/>
        <v>437.39545929756281</v>
      </c>
    </row>
    <row r="2676" spans="1:10" ht="12.75" x14ac:dyDescent="0.2">
      <c r="A2676" s="84">
        <v>2664</v>
      </c>
      <c r="B2676" s="90">
        <f t="shared" ca="1" si="496"/>
        <v>413.72942690127149</v>
      </c>
      <c r="C2676" s="103">
        <f t="shared" ca="1" si="505"/>
        <v>294.69596245020438</v>
      </c>
      <c r="D2676" s="103">
        <f t="shared" ca="1" si="505"/>
        <v>347.72582924947579</v>
      </c>
      <c r="E2676" s="90">
        <f t="shared" ca="1" si="504"/>
        <v>106.54830739185697</v>
      </c>
      <c r="F2676" s="90">
        <f t="shared" ca="1" si="504"/>
        <v>80.991726984466609</v>
      </c>
      <c r="G2676" s="90">
        <f t="shared" ca="1" si="504"/>
        <v>118.05586676733154</v>
      </c>
      <c r="H2676" s="90">
        <f t="shared" ca="1" si="498"/>
        <v>520.27773429312845</v>
      </c>
      <c r="I2676" s="90">
        <f t="shared" ca="1" si="499"/>
        <v>375.68768943467097</v>
      </c>
      <c r="J2676" s="90">
        <f t="shared" ca="1" si="500"/>
        <v>465.78169601680736</v>
      </c>
    </row>
    <row r="2677" spans="1:10" ht="12.75" x14ac:dyDescent="0.2">
      <c r="A2677" s="84">
        <v>2665</v>
      </c>
      <c r="B2677" s="90">
        <f t="shared" ca="1" si="496"/>
        <v>409.64916182418506</v>
      </c>
      <c r="C2677" s="103">
        <f t="shared" ca="1" si="505"/>
        <v>299.43099135690687</v>
      </c>
      <c r="D2677" s="103">
        <f t="shared" ca="1" si="505"/>
        <v>354.75095965518432</v>
      </c>
      <c r="E2677" s="90">
        <f t="shared" ca="1" si="504"/>
        <v>110.67833595083802</v>
      </c>
      <c r="F2677" s="90">
        <f t="shared" ca="1" si="504"/>
        <v>78.799895744780969</v>
      </c>
      <c r="G2677" s="90">
        <f t="shared" ca="1" si="504"/>
        <v>93.729010759833628</v>
      </c>
      <c r="H2677" s="90">
        <f t="shared" ca="1" si="498"/>
        <v>520.32749777502306</v>
      </c>
      <c r="I2677" s="90">
        <f t="shared" ca="1" si="499"/>
        <v>378.23088710168781</v>
      </c>
      <c r="J2677" s="90">
        <f t="shared" ca="1" si="500"/>
        <v>448.47997041501793</v>
      </c>
    </row>
    <row r="2678" spans="1:10" ht="12.75" x14ac:dyDescent="0.2">
      <c r="A2678" s="84">
        <v>2666</v>
      </c>
      <c r="B2678" s="90">
        <f t="shared" ca="1" si="496"/>
        <v>410.58705799620282</v>
      </c>
      <c r="C2678" s="103">
        <f t="shared" ca="1" si="505"/>
        <v>284.12071331307055</v>
      </c>
      <c r="D2678" s="103">
        <f t="shared" ca="1" si="505"/>
        <v>347.5761933977854</v>
      </c>
      <c r="E2678" s="90">
        <f t="shared" ca="1" si="504"/>
        <v>108.9924363637479</v>
      </c>
      <c r="F2678" s="90">
        <f t="shared" ca="1" si="504"/>
        <v>80.4694403033631</v>
      </c>
      <c r="G2678" s="90">
        <f t="shared" ca="1" si="504"/>
        <v>107.34466093882706</v>
      </c>
      <c r="H2678" s="90">
        <f t="shared" ca="1" si="498"/>
        <v>519.57949435995067</v>
      </c>
      <c r="I2678" s="90">
        <f t="shared" ca="1" si="499"/>
        <v>364.59015361643367</v>
      </c>
      <c r="J2678" s="90">
        <f t="shared" ca="1" si="500"/>
        <v>454.92085433661248</v>
      </c>
    </row>
    <row r="2679" spans="1:10" ht="12.75" x14ac:dyDescent="0.2">
      <c r="A2679" s="84">
        <v>2667</v>
      </c>
      <c r="B2679" s="90">
        <f t="shared" ca="1" si="496"/>
        <v>412.5059505394118</v>
      </c>
      <c r="C2679" s="103">
        <f t="shared" ca="1" si="505"/>
        <v>276.11797684073889</v>
      </c>
      <c r="D2679" s="103">
        <f t="shared" ca="1" si="505"/>
        <v>335.51503097572515</v>
      </c>
      <c r="E2679" s="90">
        <f t="shared" ca="1" si="504"/>
        <v>107.02332476361019</v>
      </c>
      <c r="F2679" s="90">
        <f t="shared" ca="1" si="504"/>
        <v>79.072395947809341</v>
      </c>
      <c r="G2679" s="90">
        <f t="shared" ca="1" si="504"/>
        <v>106.6559888393362</v>
      </c>
      <c r="H2679" s="90">
        <f t="shared" ca="1" si="498"/>
        <v>519.52927530302202</v>
      </c>
      <c r="I2679" s="90">
        <f t="shared" ca="1" si="499"/>
        <v>355.19037278854825</v>
      </c>
      <c r="J2679" s="90">
        <f t="shared" ca="1" si="500"/>
        <v>442.17101981506136</v>
      </c>
    </row>
    <row r="2680" spans="1:10" ht="12.75" x14ac:dyDescent="0.2">
      <c r="A2680" s="84">
        <v>2668</v>
      </c>
      <c r="B2680" s="90">
        <f t="shared" ca="1" si="496"/>
        <v>421.11688875093785</v>
      </c>
      <c r="C2680" s="103">
        <f t="shared" ca="1" si="505"/>
        <v>296.11569066200957</v>
      </c>
      <c r="D2680" s="103">
        <f t="shared" ca="1" si="505"/>
        <v>346.25246967643875</v>
      </c>
      <c r="E2680" s="90">
        <f t="shared" ca="1" si="504"/>
        <v>109.12576043662527</v>
      </c>
      <c r="F2680" s="90">
        <f t="shared" ca="1" si="504"/>
        <v>89.403444319092557</v>
      </c>
      <c r="G2680" s="90">
        <f t="shared" ca="1" si="504"/>
        <v>105.34232571414259</v>
      </c>
      <c r="H2680" s="90">
        <f t="shared" ca="1" si="498"/>
        <v>530.24264918756307</v>
      </c>
      <c r="I2680" s="90">
        <f t="shared" ca="1" si="499"/>
        <v>385.51913498110213</v>
      </c>
      <c r="J2680" s="90">
        <f t="shared" ca="1" si="500"/>
        <v>451.59479539058134</v>
      </c>
    </row>
    <row r="2681" spans="1:10" ht="12.75" x14ac:dyDescent="0.2">
      <c r="A2681" s="84">
        <v>2669</v>
      </c>
      <c r="B2681" s="90">
        <f t="shared" ca="1" si="496"/>
        <v>411.00599487668961</v>
      </c>
      <c r="C2681" s="103">
        <f t="shared" ca="1" si="505"/>
        <v>291.08422410795021</v>
      </c>
      <c r="D2681" s="103">
        <f t="shared" ca="1" si="505"/>
        <v>328.22264824638864</v>
      </c>
      <c r="E2681" s="90">
        <f t="shared" ca="1" si="504"/>
        <v>115.19711946683765</v>
      </c>
      <c r="F2681" s="90">
        <f t="shared" ca="1" si="504"/>
        <v>79.744876107339024</v>
      </c>
      <c r="G2681" s="90">
        <f t="shared" ca="1" si="504"/>
        <v>57.316443313509303</v>
      </c>
      <c r="H2681" s="90">
        <f t="shared" ca="1" si="498"/>
        <v>526.2031143435272</v>
      </c>
      <c r="I2681" s="90">
        <f t="shared" ca="1" si="499"/>
        <v>370.82910021528926</v>
      </c>
      <c r="J2681" s="90">
        <f t="shared" ca="1" si="500"/>
        <v>385.53909155989794</v>
      </c>
    </row>
    <row r="2682" spans="1:10" ht="12.75" x14ac:dyDescent="0.2">
      <c r="A2682" s="84">
        <v>2670</v>
      </c>
      <c r="B2682" s="90">
        <f t="shared" ca="1" si="496"/>
        <v>416.1894830107945</v>
      </c>
      <c r="C2682" s="103">
        <f t="shared" ca="1" si="505"/>
        <v>286.02729651953922</v>
      </c>
      <c r="D2682" s="103">
        <f t="shared" ca="1" si="505"/>
        <v>352.23204642702802</v>
      </c>
      <c r="E2682" s="90">
        <f t="shared" ca="1" si="504"/>
        <v>113.94914402228204</v>
      </c>
      <c r="F2682" s="90">
        <f t="shared" ca="1" si="504"/>
        <v>83.267179458855978</v>
      </c>
      <c r="G2682" s="90">
        <f t="shared" ca="1" si="504"/>
        <v>98.552077397739836</v>
      </c>
      <c r="H2682" s="90">
        <f t="shared" ca="1" si="498"/>
        <v>530.13862703307655</v>
      </c>
      <c r="I2682" s="90">
        <f t="shared" ca="1" si="499"/>
        <v>369.29447597839521</v>
      </c>
      <c r="J2682" s="90">
        <f t="shared" ca="1" si="500"/>
        <v>450.78412382476785</v>
      </c>
    </row>
    <row r="2683" spans="1:10" ht="12.75" x14ac:dyDescent="0.2">
      <c r="A2683" s="84">
        <v>2671</v>
      </c>
      <c r="B2683" s="90">
        <f t="shared" ca="1" si="496"/>
        <v>410.68397914777665</v>
      </c>
      <c r="C2683" s="103">
        <f t="shared" ca="1" si="505"/>
        <v>283.72595313388746</v>
      </c>
      <c r="D2683" s="103">
        <f t="shared" ca="1" si="505"/>
        <v>372.38159678378696</v>
      </c>
      <c r="E2683" s="90">
        <f t="shared" ca="1" si="504"/>
        <v>115.14575616771123</v>
      </c>
      <c r="F2683" s="90">
        <f t="shared" ca="1" si="504"/>
        <v>86.287316378985878</v>
      </c>
      <c r="G2683" s="90">
        <f t="shared" ca="1" si="504"/>
        <v>93.636311171147597</v>
      </c>
      <c r="H2683" s="90">
        <f t="shared" ca="1" si="498"/>
        <v>525.82973531548782</v>
      </c>
      <c r="I2683" s="90">
        <f t="shared" ca="1" si="499"/>
        <v>370.01326951287331</v>
      </c>
      <c r="J2683" s="90">
        <f t="shared" ca="1" si="500"/>
        <v>466.01790795493457</v>
      </c>
    </row>
    <row r="2684" spans="1:10" ht="12.75" x14ac:dyDescent="0.2">
      <c r="A2684" s="84">
        <v>2672</v>
      </c>
      <c r="B2684" s="90">
        <f t="shared" ca="1" si="496"/>
        <v>408.3597596114746</v>
      </c>
      <c r="C2684" s="103">
        <f t="shared" ca="1" si="505"/>
        <v>306.2281587960448</v>
      </c>
      <c r="D2684" s="103">
        <f t="shared" ca="1" si="505"/>
        <v>357.83805380561938</v>
      </c>
      <c r="E2684" s="90">
        <f t="shared" ca="1" si="504"/>
        <v>104.78276119621783</v>
      </c>
      <c r="F2684" s="90">
        <f t="shared" ca="1" si="504"/>
        <v>74.024911599680465</v>
      </c>
      <c r="G2684" s="90">
        <f t="shared" ca="1" si="504"/>
        <v>92.586747755774624</v>
      </c>
      <c r="H2684" s="90">
        <f t="shared" ca="1" si="498"/>
        <v>513.14252080769245</v>
      </c>
      <c r="I2684" s="90">
        <f t="shared" ca="1" si="499"/>
        <v>380.25307039572527</v>
      </c>
      <c r="J2684" s="90">
        <f t="shared" ca="1" si="500"/>
        <v>450.42480156139402</v>
      </c>
    </row>
    <row r="2685" spans="1:10" ht="12.75" x14ac:dyDescent="0.2">
      <c r="A2685" s="84">
        <v>2673</v>
      </c>
      <c r="B2685" s="90">
        <f t="shared" ca="1" si="496"/>
        <v>408.33951219326764</v>
      </c>
      <c r="C2685" s="103">
        <f t="shared" ca="1" si="505"/>
        <v>282.66783818859909</v>
      </c>
      <c r="D2685" s="103">
        <f t="shared" ca="1" si="505"/>
        <v>336.0714382276791</v>
      </c>
      <c r="E2685" s="90">
        <f t="shared" ca="1" si="504"/>
        <v>113.44214342499096</v>
      </c>
      <c r="F2685" s="90">
        <f t="shared" ca="1" si="504"/>
        <v>69.668389466721237</v>
      </c>
      <c r="G2685" s="90">
        <f t="shared" ca="1" si="504"/>
        <v>112.48716145405375</v>
      </c>
      <c r="H2685" s="90">
        <f t="shared" ca="1" si="498"/>
        <v>521.78165561825858</v>
      </c>
      <c r="I2685" s="90">
        <f t="shared" ca="1" si="499"/>
        <v>352.33622765532033</v>
      </c>
      <c r="J2685" s="90">
        <f t="shared" ca="1" si="500"/>
        <v>448.55859968173286</v>
      </c>
    </row>
    <row r="2686" spans="1:10" ht="12.75" x14ac:dyDescent="0.2">
      <c r="A2686" s="84">
        <v>2674</v>
      </c>
      <c r="B2686" s="90">
        <f t="shared" ca="1" si="496"/>
        <v>405.49153911546637</v>
      </c>
      <c r="C2686" s="103">
        <f t="shared" ref="C2686:G2701" ca="1" si="506">NORMINV(RAND(),C$5,C$6)</f>
        <v>287.38434597898254</v>
      </c>
      <c r="D2686" s="103">
        <f t="shared" ca="1" si="506"/>
        <v>331.72038585981005</v>
      </c>
      <c r="E2686" s="90">
        <f t="shared" ca="1" si="506"/>
        <v>108.76955794120751</v>
      </c>
      <c r="F2686" s="90">
        <f t="shared" ca="1" si="506"/>
        <v>75.357977761533732</v>
      </c>
      <c r="G2686" s="90">
        <f t="shared" ca="1" si="506"/>
        <v>84.71915891166303</v>
      </c>
      <c r="H2686" s="90">
        <f t="shared" ca="1" si="498"/>
        <v>514.26109705667386</v>
      </c>
      <c r="I2686" s="90">
        <f t="shared" ca="1" si="499"/>
        <v>362.74232374051627</v>
      </c>
      <c r="J2686" s="90">
        <f t="shared" ca="1" si="500"/>
        <v>416.43954477147309</v>
      </c>
    </row>
    <row r="2687" spans="1:10" ht="12.75" x14ac:dyDescent="0.2">
      <c r="A2687" s="84">
        <v>2675</v>
      </c>
      <c r="B2687" s="90">
        <f t="shared" ca="1" si="496"/>
        <v>413.53563803169556</v>
      </c>
      <c r="C2687" s="103">
        <f t="shared" ref="C2687:D2701" ca="1" si="507">NORMINV(RAND(),C$5,C$6)</f>
        <v>304.15185551269298</v>
      </c>
      <c r="D2687" s="103">
        <f t="shared" ca="1" si="507"/>
        <v>327.03498378216733</v>
      </c>
      <c r="E2687" s="90">
        <f t="shared" ca="1" si="506"/>
        <v>112.9637639052694</v>
      </c>
      <c r="F2687" s="90">
        <f t="shared" ca="1" si="506"/>
        <v>69.842716068514619</v>
      </c>
      <c r="G2687" s="90">
        <f t="shared" ca="1" si="506"/>
        <v>95.033409933121888</v>
      </c>
      <c r="H2687" s="90">
        <f t="shared" ca="1" si="498"/>
        <v>526.499401936965</v>
      </c>
      <c r="I2687" s="90">
        <f t="shared" ca="1" si="499"/>
        <v>373.99457158120759</v>
      </c>
      <c r="J2687" s="90">
        <f t="shared" ca="1" si="500"/>
        <v>422.06839371528923</v>
      </c>
    </row>
    <row r="2688" spans="1:10" ht="12.75" x14ac:dyDescent="0.2">
      <c r="A2688" s="84">
        <v>2676</v>
      </c>
      <c r="B2688" s="90">
        <f t="shared" ca="1" si="496"/>
        <v>414.79538387698051</v>
      </c>
      <c r="C2688" s="103">
        <f t="shared" ca="1" si="507"/>
        <v>301.27043261825116</v>
      </c>
      <c r="D2688" s="103">
        <f t="shared" ca="1" si="507"/>
        <v>349.80212699769834</v>
      </c>
      <c r="E2688" s="90">
        <f t="shared" ca="1" si="506"/>
        <v>111.3813978078858</v>
      </c>
      <c r="F2688" s="90">
        <f t="shared" ca="1" si="506"/>
        <v>63.746167443708558</v>
      </c>
      <c r="G2688" s="90">
        <f t="shared" ca="1" si="506"/>
        <v>93.259966564462061</v>
      </c>
      <c r="H2688" s="90">
        <f t="shared" ca="1" si="498"/>
        <v>526.17678168486634</v>
      </c>
      <c r="I2688" s="90">
        <f t="shared" ca="1" si="499"/>
        <v>365.01660006195971</v>
      </c>
      <c r="J2688" s="90">
        <f t="shared" ca="1" si="500"/>
        <v>443.06209356216038</v>
      </c>
    </row>
    <row r="2689" spans="1:10" ht="12.75" x14ac:dyDescent="0.2">
      <c r="A2689" s="84">
        <v>2677</v>
      </c>
      <c r="B2689" s="90">
        <f t="shared" ca="1" si="496"/>
        <v>412.57076998930557</v>
      </c>
      <c r="C2689" s="103">
        <f t="shared" ca="1" si="507"/>
        <v>298.99309926600415</v>
      </c>
      <c r="D2689" s="103">
        <f t="shared" ca="1" si="507"/>
        <v>348.97914941990103</v>
      </c>
      <c r="E2689" s="90">
        <f t="shared" ca="1" si="506"/>
        <v>104.2243991129599</v>
      </c>
      <c r="F2689" s="90">
        <f t="shared" ca="1" si="506"/>
        <v>69.491798342566057</v>
      </c>
      <c r="G2689" s="90">
        <f t="shared" ca="1" si="506"/>
        <v>66.546188543084327</v>
      </c>
      <c r="H2689" s="90">
        <f t="shared" ca="1" si="498"/>
        <v>516.7951691022655</v>
      </c>
      <c r="I2689" s="90">
        <f t="shared" ca="1" si="499"/>
        <v>368.48489760857024</v>
      </c>
      <c r="J2689" s="90">
        <f t="shared" ca="1" si="500"/>
        <v>415.52533796298536</v>
      </c>
    </row>
    <row r="2690" spans="1:10" ht="12.75" x14ac:dyDescent="0.2">
      <c r="A2690" s="84">
        <v>2678</v>
      </c>
      <c r="B2690" s="90">
        <f t="shared" ca="1" si="496"/>
        <v>417.79972731101628</v>
      </c>
      <c r="C2690" s="103">
        <f t="shared" ca="1" si="507"/>
        <v>290.17481382436864</v>
      </c>
      <c r="D2690" s="103">
        <f t="shared" ca="1" si="507"/>
        <v>342.35619229421258</v>
      </c>
      <c r="E2690" s="90">
        <f t="shared" ca="1" si="506"/>
        <v>109.64559097354959</v>
      </c>
      <c r="F2690" s="90">
        <f t="shared" ca="1" si="506"/>
        <v>87.107259915058933</v>
      </c>
      <c r="G2690" s="90">
        <f t="shared" ca="1" si="506"/>
        <v>87.309176806610154</v>
      </c>
      <c r="H2690" s="90">
        <f t="shared" ca="1" si="498"/>
        <v>527.44531828456593</v>
      </c>
      <c r="I2690" s="90">
        <f t="shared" ca="1" si="499"/>
        <v>377.28207373942757</v>
      </c>
      <c r="J2690" s="90">
        <f t="shared" ca="1" si="500"/>
        <v>429.66536910082272</v>
      </c>
    </row>
    <row r="2691" spans="1:10" ht="12.75" x14ac:dyDescent="0.2">
      <c r="A2691" s="84">
        <v>2679</v>
      </c>
      <c r="B2691" s="90">
        <f t="shared" ca="1" si="496"/>
        <v>405.49025450027546</v>
      </c>
      <c r="C2691" s="103">
        <f t="shared" ca="1" si="507"/>
        <v>298.97130419737738</v>
      </c>
      <c r="D2691" s="103">
        <f t="shared" ca="1" si="507"/>
        <v>346.37188091438389</v>
      </c>
      <c r="E2691" s="90">
        <f t="shared" ca="1" si="506"/>
        <v>103.34602554790888</v>
      </c>
      <c r="F2691" s="90">
        <f t="shared" ca="1" si="506"/>
        <v>71.990365192522006</v>
      </c>
      <c r="G2691" s="90">
        <f t="shared" ca="1" si="506"/>
        <v>96.951904094316646</v>
      </c>
      <c r="H2691" s="90">
        <f t="shared" ca="1" si="498"/>
        <v>508.83628004818434</v>
      </c>
      <c r="I2691" s="90">
        <f t="shared" ca="1" si="499"/>
        <v>370.96166938989938</v>
      </c>
      <c r="J2691" s="90">
        <f t="shared" ca="1" si="500"/>
        <v>443.32378500870055</v>
      </c>
    </row>
    <row r="2692" spans="1:10" ht="12.75" x14ac:dyDescent="0.2">
      <c r="A2692" s="84">
        <v>2680</v>
      </c>
      <c r="B2692" s="90">
        <f t="shared" ca="1" si="496"/>
        <v>416.93482129421403</v>
      </c>
      <c r="C2692" s="103">
        <f t="shared" ca="1" si="507"/>
        <v>293.05227371217313</v>
      </c>
      <c r="D2692" s="103">
        <f t="shared" ca="1" si="507"/>
        <v>362.88246726207979</v>
      </c>
      <c r="E2692" s="90">
        <f t="shared" ca="1" si="506"/>
        <v>108.28060898443215</v>
      </c>
      <c r="F2692" s="90">
        <f t="shared" ca="1" si="506"/>
        <v>70.293018725794624</v>
      </c>
      <c r="G2692" s="90">
        <f t="shared" ca="1" si="506"/>
        <v>99.515315565337062</v>
      </c>
      <c r="H2692" s="90">
        <f t="shared" ca="1" si="498"/>
        <v>525.21543027864618</v>
      </c>
      <c r="I2692" s="90">
        <f t="shared" ca="1" si="499"/>
        <v>363.34529243796777</v>
      </c>
      <c r="J2692" s="90">
        <f t="shared" ca="1" si="500"/>
        <v>462.39778282741685</v>
      </c>
    </row>
    <row r="2693" spans="1:10" ht="12.75" x14ac:dyDescent="0.2">
      <c r="A2693" s="84">
        <v>2681</v>
      </c>
      <c r="B2693" s="90">
        <f t="shared" ca="1" si="496"/>
        <v>408.83162705482891</v>
      </c>
      <c r="C2693" s="103">
        <f t="shared" ca="1" si="507"/>
        <v>290.43304780360853</v>
      </c>
      <c r="D2693" s="103">
        <f t="shared" ca="1" si="507"/>
        <v>342.73532186927838</v>
      </c>
      <c r="E2693" s="90">
        <f t="shared" ca="1" si="506"/>
        <v>125.50403493137034</v>
      </c>
      <c r="F2693" s="90">
        <f t="shared" ca="1" si="506"/>
        <v>82.030066072898705</v>
      </c>
      <c r="G2693" s="90">
        <f t="shared" ca="1" si="506"/>
        <v>88.043710144940704</v>
      </c>
      <c r="H2693" s="90">
        <f t="shared" ca="1" si="498"/>
        <v>534.33566198619928</v>
      </c>
      <c r="I2693" s="90">
        <f t="shared" ca="1" si="499"/>
        <v>372.46311387650724</v>
      </c>
      <c r="J2693" s="90">
        <f t="shared" ca="1" si="500"/>
        <v>430.77903201421907</v>
      </c>
    </row>
    <row r="2694" spans="1:10" ht="12.75" x14ac:dyDescent="0.2">
      <c r="A2694" s="84">
        <v>2682</v>
      </c>
      <c r="B2694" s="90">
        <f t="shared" ca="1" si="496"/>
        <v>412.61081966227636</v>
      </c>
      <c r="C2694" s="103">
        <f t="shared" ca="1" si="507"/>
        <v>297.31552386201548</v>
      </c>
      <c r="D2694" s="103">
        <f t="shared" ca="1" si="507"/>
        <v>333.94801092352321</v>
      </c>
      <c r="E2694" s="90">
        <f t="shared" ca="1" si="506"/>
        <v>102.94901716511913</v>
      </c>
      <c r="F2694" s="90">
        <f t="shared" ca="1" si="506"/>
        <v>86.264074786652557</v>
      </c>
      <c r="G2694" s="90">
        <f t="shared" ca="1" si="506"/>
        <v>98.099489253284631</v>
      </c>
      <c r="H2694" s="90">
        <f t="shared" ca="1" si="498"/>
        <v>515.55983682739543</v>
      </c>
      <c r="I2694" s="90">
        <f t="shared" ca="1" si="499"/>
        <v>383.57959864866802</v>
      </c>
      <c r="J2694" s="90">
        <f t="shared" ca="1" si="500"/>
        <v>432.04750017680783</v>
      </c>
    </row>
    <row r="2695" spans="1:10" ht="12.75" x14ac:dyDescent="0.2">
      <c r="A2695" s="84">
        <v>2683</v>
      </c>
      <c r="B2695" s="90">
        <f t="shared" ca="1" si="496"/>
        <v>414.18953747682178</v>
      </c>
      <c r="C2695" s="103">
        <f t="shared" ca="1" si="507"/>
        <v>294.17143554558589</v>
      </c>
      <c r="D2695" s="103">
        <f t="shared" ca="1" si="507"/>
        <v>316.9053927136739</v>
      </c>
      <c r="E2695" s="90">
        <f t="shared" ca="1" si="506"/>
        <v>103.81278471954148</v>
      </c>
      <c r="F2695" s="90">
        <f t="shared" ca="1" si="506"/>
        <v>87.537061520210898</v>
      </c>
      <c r="G2695" s="90">
        <f t="shared" ca="1" si="506"/>
        <v>88.704607992771102</v>
      </c>
      <c r="H2695" s="90">
        <f t="shared" ca="1" si="498"/>
        <v>518.00232219636325</v>
      </c>
      <c r="I2695" s="90">
        <f t="shared" ca="1" si="499"/>
        <v>381.70849706579679</v>
      </c>
      <c r="J2695" s="90">
        <f t="shared" ca="1" si="500"/>
        <v>405.61000070644502</v>
      </c>
    </row>
    <row r="2696" spans="1:10" ht="12.75" x14ac:dyDescent="0.2">
      <c r="A2696" s="84">
        <v>2684</v>
      </c>
      <c r="B2696" s="90">
        <f t="shared" ca="1" si="496"/>
        <v>414.99098830766457</v>
      </c>
      <c r="C2696" s="103">
        <f t="shared" ca="1" si="507"/>
        <v>287.03339623100857</v>
      </c>
      <c r="D2696" s="103">
        <f t="shared" ca="1" si="507"/>
        <v>335.05204816509871</v>
      </c>
      <c r="E2696" s="90">
        <f t="shared" ca="1" si="506"/>
        <v>102.82534831982129</v>
      </c>
      <c r="F2696" s="90">
        <f t="shared" ca="1" si="506"/>
        <v>75.847886409012176</v>
      </c>
      <c r="G2696" s="90">
        <f t="shared" ca="1" si="506"/>
        <v>97.722715982694837</v>
      </c>
      <c r="H2696" s="90">
        <f t="shared" ca="1" si="498"/>
        <v>517.81633662748584</v>
      </c>
      <c r="I2696" s="90">
        <f t="shared" ca="1" si="499"/>
        <v>362.88128264002074</v>
      </c>
      <c r="J2696" s="90">
        <f t="shared" ca="1" si="500"/>
        <v>432.77476414779358</v>
      </c>
    </row>
    <row r="2697" spans="1:10" ht="12.75" x14ac:dyDescent="0.2">
      <c r="A2697" s="84">
        <v>2685</v>
      </c>
      <c r="B2697" s="90">
        <f t="shared" ca="1" si="496"/>
        <v>399.12014857256435</v>
      </c>
      <c r="C2697" s="103">
        <f t="shared" ca="1" si="507"/>
        <v>307.87389097047264</v>
      </c>
      <c r="D2697" s="103">
        <f t="shared" ca="1" si="507"/>
        <v>332.60391007280663</v>
      </c>
      <c r="E2697" s="90">
        <f t="shared" ca="1" si="506"/>
        <v>109.85140048482671</v>
      </c>
      <c r="F2697" s="90">
        <f t="shared" ca="1" si="506"/>
        <v>103.98904489194572</v>
      </c>
      <c r="G2697" s="90">
        <f t="shared" ca="1" si="506"/>
        <v>91.127167193480616</v>
      </c>
      <c r="H2697" s="90">
        <f t="shared" ca="1" si="498"/>
        <v>508.97154905739103</v>
      </c>
      <c r="I2697" s="90">
        <f t="shared" ca="1" si="499"/>
        <v>411.86293586241834</v>
      </c>
      <c r="J2697" s="90">
        <f t="shared" ca="1" si="500"/>
        <v>423.73107726628723</v>
      </c>
    </row>
    <row r="2698" spans="1:10" ht="12.75" x14ac:dyDescent="0.2">
      <c r="A2698" s="84">
        <v>2686</v>
      </c>
      <c r="B2698" s="90">
        <f t="shared" ca="1" si="496"/>
        <v>409.5331378791933</v>
      </c>
      <c r="C2698" s="103">
        <f t="shared" ca="1" si="507"/>
        <v>298.86826323828575</v>
      </c>
      <c r="D2698" s="103">
        <f t="shared" ca="1" si="507"/>
        <v>333.2392985206136</v>
      </c>
      <c r="E2698" s="90">
        <f t="shared" ca="1" si="506"/>
        <v>111.69936394101104</v>
      </c>
      <c r="F2698" s="90">
        <f t="shared" ca="1" si="506"/>
        <v>79.785851830062597</v>
      </c>
      <c r="G2698" s="90">
        <f t="shared" ca="1" si="506"/>
        <v>109.86184576170648</v>
      </c>
      <c r="H2698" s="90">
        <f t="shared" ca="1" si="498"/>
        <v>521.23250182020433</v>
      </c>
      <c r="I2698" s="90">
        <f t="shared" ca="1" si="499"/>
        <v>378.65411506834835</v>
      </c>
      <c r="J2698" s="90">
        <f t="shared" ca="1" si="500"/>
        <v>443.10114428232009</v>
      </c>
    </row>
    <row r="2699" spans="1:10" ht="12.75" x14ac:dyDescent="0.2">
      <c r="A2699" s="84">
        <v>2687</v>
      </c>
      <c r="B2699" s="90">
        <f t="shared" ca="1" si="496"/>
        <v>413.62741836941416</v>
      </c>
      <c r="C2699" s="103">
        <f t="shared" ca="1" si="507"/>
        <v>286.07704324690275</v>
      </c>
      <c r="D2699" s="103">
        <f t="shared" ca="1" si="507"/>
        <v>355.4577584425723</v>
      </c>
      <c r="E2699" s="90">
        <f t="shared" ca="1" si="506"/>
        <v>108.94730383663702</v>
      </c>
      <c r="F2699" s="90">
        <f t="shared" ca="1" si="506"/>
        <v>79.167703308647901</v>
      </c>
      <c r="G2699" s="90">
        <f t="shared" ca="1" si="506"/>
        <v>94.045726611284522</v>
      </c>
      <c r="H2699" s="90">
        <f t="shared" ca="1" si="498"/>
        <v>522.57472220605121</v>
      </c>
      <c r="I2699" s="90">
        <f t="shared" ca="1" si="499"/>
        <v>365.24474655555065</v>
      </c>
      <c r="J2699" s="90">
        <f t="shared" ca="1" si="500"/>
        <v>449.50348505385682</v>
      </c>
    </row>
    <row r="2700" spans="1:10" ht="12.75" x14ac:dyDescent="0.2">
      <c r="A2700" s="84">
        <v>2688</v>
      </c>
      <c r="B2700" s="90">
        <f t="shared" ca="1" si="496"/>
        <v>415.21147653946991</v>
      </c>
      <c r="C2700" s="103">
        <f t="shared" ca="1" si="507"/>
        <v>316.94233724250176</v>
      </c>
      <c r="D2700" s="103">
        <f t="shared" ca="1" si="507"/>
        <v>353.35187729128756</v>
      </c>
      <c r="E2700" s="90">
        <f t="shared" ca="1" si="506"/>
        <v>114.25325903634867</v>
      </c>
      <c r="F2700" s="90">
        <f t="shared" ca="1" si="506"/>
        <v>89.642636953069243</v>
      </c>
      <c r="G2700" s="90">
        <f t="shared" ca="1" si="506"/>
        <v>92.969181803704544</v>
      </c>
      <c r="H2700" s="90">
        <f t="shared" ca="1" si="498"/>
        <v>529.46473557581862</v>
      </c>
      <c r="I2700" s="90">
        <f t="shared" ca="1" si="499"/>
        <v>406.58497419557102</v>
      </c>
      <c r="J2700" s="90">
        <f t="shared" ca="1" si="500"/>
        <v>446.32105909499211</v>
      </c>
    </row>
    <row r="2701" spans="1:10" ht="12.75" x14ac:dyDescent="0.2">
      <c r="A2701" s="84">
        <v>2689</v>
      </c>
      <c r="B2701" s="90">
        <f t="shared" ca="1" si="496"/>
        <v>410.5665955830155</v>
      </c>
      <c r="C2701" s="103">
        <f t="shared" ca="1" si="507"/>
        <v>290.86901212318611</v>
      </c>
      <c r="D2701" s="103">
        <f t="shared" ca="1" si="507"/>
        <v>331.16401965669911</v>
      </c>
      <c r="E2701" s="90">
        <f t="shared" ca="1" si="506"/>
        <v>111.43981814417035</v>
      </c>
      <c r="F2701" s="90">
        <f t="shared" ca="1" si="506"/>
        <v>78.861630000161767</v>
      </c>
      <c r="G2701" s="90">
        <f t="shared" ca="1" si="506"/>
        <v>101.45571287275901</v>
      </c>
      <c r="H2701" s="90">
        <f t="shared" ca="1" si="498"/>
        <v>522.00641372718587</v>
      </c>
      <c r="I2701" s="90">
        <f t="shared" ca="1" si="499"/>
        <v>369.73064212334788</v>
      </c>
      <c r="J2701" s="90">
        <f t="shared" ca="1" si="500"/>
        <v>432.61973252945813</v>
      </c>
    </row>
    <row r="2702" spans="1:10" ht="12.75" x14ac:dyDescent="0.2">
      <c r="A2702" s="84">
        <v>2690</v>
      </c>
      <c r="B2702" s="90">
        <f t="shared" ref="B2702:B2765" ca="1" si="508">NORMINV(RAND(),B$5,B$6)</f>
        <v>402.106749519716</v>
      </c>
      <c r="C2702" s="103">
        <f t="shared" ref="C2702:G2717" ca="1" si="509">NORMINV(RAND(),C$5,C$6)</f>
        <v>297.79850998943192</v>
      </c>
      <c r="D2702" s="103">
        <f t="shared" ca="1" si="509"/>
        <v>336.29562743683766</v>
      </c>
      <c r="E2702" s="90">
        <f t="shared" ca="1" si="509"/>
        <v>106.38957358537881</v>
      </c>
      <c r="F2702" s="90">
        <f t="shared" ca="1" si="509"/>
        <v>81.493492293009609</v>
      </c>
      <c r="G2702" s="90">
        <f t="shared" ca="1" si="509"/>
        <v>110.41500956182492</v>
      </c>
      <c r="H2702" s="90">
        <f t="shared" ref="H2702:H2765" ca="1" si="510">+B2702+E2702</f>
        <v>508.4963231050948</v>
      </c>
      <c r="I2702" s="90">
        <f t="shared" ref="I2702:I2765" ca="1" si="511">+C2702+F2702</f>
        <v>379.29200228244156</v>
      </c>
      <c r="J2702" s="90">
        <f t="shared" ref="J2702:J2765" ca="1" si="512">+D2702+G2702</f>
        <v>446.71063699866261</v>
      </c>
    </row>
    <row r="2703" spans="1:10" ht="12.75" x14ac:dyDescent="0.2">
      <c r="A2703" s="84">
        <v>2691</v>
      </c>
      <c r="B2703" s="90">
        <f t="shared" ca="1" si="508"/>
        <v>415.96406358683515</v>
      </c>
      <c r="C2703" s="103">
        <f t="shared" ref="C2703:D2717" ca="1" si="513">NORMINV(RAND(),C$5,C$6)</f>
        <v>298.67256794840085</v>
      </c>
      <c r="D2703" s="103">
        <f t="shared" ca="1" si="513"/>
        <v>360.33215891380701</v>
      </c>
      <c r="E2703" s="90">
        <f t="shared" ca="1" si="509"/>
        <v>104.05204340862605</v>
      </c>
      <c r="F2703" s="90">
        <f t="shared" ca="1" si="509"/>
        <v>76.256019907960194</v>
      </c>
      <c r="G2703" s="90">
        <f t="shared" ca="1" si="509"/>
        <v>90.649656297936446</v>
      </c>
      <c r="H2703" s="90">
        <f t="shared" ca="1" si="510"/>
        <v>520.0161069954612</v>
      </c>
      <c r="I2703" s="90">
        <f t="shared" ca="1" si="511"/>
        <v>374.92858785636105</v>
      </c>
      <c r="J2703" s="90">
        <f t="shared" ca="1" si="512"/>
        <v>450.98181521174342</v>
      </c>
    </row>
    <row r="2704" spans="1:10" ht="12.75" x14ac:dyDescent="0.2">
      <c r="A2704" s="84">
        <v>2692</v>
      </c>
      <c r="B2704" s="90">
        <f t="shared" ca="1" si="508"/>
        <v>411.51134140828378</v>
      </c>
      <c r="C2704" s="103">
        <f t="shared" ca="1" si="513"/>
        <v>280.4752296222469</v>
      </c>
      <c r="D2704" s="103">
        <f t="shared" ca="1" si="513"/>
        <v>344.20609151114542</v>
      </c>
      <c r="E2704" s="90">
        <f t="shared" ca="1" si="509"/>
        <v>107.89655942779409</v>
      </c>
      <c r="F2704" s="90">
        <f t="shared" ca="1" si="509"/>
        <v>100.77721213588944</v>
      </c>
      <c r="G2704" s="90">
        <f t="shared" ca="1" si="509"/>
        <v>82.770065349725485</v>
      </c>
      <c r="H2704" s="90">
        <f t="shared" ca="1" si="510"/>
        <v>519.40790083607783</v>
      </c>
      <c r="I2704" s="90">
        <f t="shared" ca="1" si="511"/>
        <v>381.25244175813634</v>
      </c>
      <c r="J2704" s="90">
        <f t="shared" ca="1" si="512"/>
        <v>426.9761568608709</v>
      </c>
    </row>
    <row r="2705" spans="1:10" ht="12.75" x14ac:dyDescent="0.2">
      <c r="A2705" s="84">
        <v>2693</v>
      </c>
      <c r="B2705" s="90">
        <f t="shared" ca="1" si="508"/>
        <v>408.48792249501207</v>
      </c>
      <c r="C2705" s="103">
        <f t="shared" ca="1" si="513"/>
        <v>293.00522816462779</v>
      </c>
      <c r="D2705" s="103">
        <f t="shared" ca="1" si="513"/>
        <v>359.83800045100969</v>
      </c>
      <c r="E2705" s="90">
        <f t="shared" ca="1" si="509"/>
        <v>107.74601873839461</v>
      </c>
      <c r="F2705" s="90">
        <f t="shared" ca="1" si="509"/>
        <v>73.025020941038605</v>
      </c>
      <c r="G2705" s="90">
        <f t="shared" ca="1" si="509"/>
        <v>102.03306773848485</v>
      </c>
      <c r="H2705" s="90">
        <f t="shared" ca="1" si="510"/>
        <v>516.23394123340665</v>
      </c>
      <c r="I2705" s="90">
        <f t="shared" ca="1" si="511"/>
        <v>366.03024910566637</v>
      </c>
      <c r="J2705" s="90">
        <f t="shared" ca="1" si="512"/>
        <v>461.87106818949451</v>
      </c>
    </row>
    <row r="2706" spans="1:10" ht="12.75" x14ac:dyDescent="0.2">
      <c r="A2706" s="84">
        <v>2694</v>
      </c>
      <c r="B2706" s="90">
        <f t="shared" ca="1" si="508"/>
        <v>415.34829916956323</v>
      </c>
      <c r="C2706" s="103">
        <f t="shared" ca="1" si="513"/>
        <v>303.60831759219428</v>
      </c>
      <c r="D2706" s="103">
        <f t="shared" ca="1" si="513"/>
        <v>331.44633282041133</v>
      </c>
      <c r="E2706" s="90">
        <f t="shared" ca="1" si="509"/>
        <v>107.95940908274552</v>
      </c>
      <c r="F2706" s="90">
        <f t="shared" ca="1" si="509"/>
        <v>82.778993650435723</v>
      </c>
      <c r="G2706" s="90">
        <f t="shared" ca="1" si="509"/>
        <v>116.76809716008398</v>
      </c>
      <c r="H2706" s="90">
        <f t="shared" ca="1" si="510"/>
        <v>523.30770825230877</v>
      </c>
      <c r="I2706" s="90">
        <f t="shared" ca="1" si="511"/>
        <v>386.38731124263001</v>
      </c>
      <c r="J2706" s="90">
        <f t="shared" ca="1" si="512"/>
        <v>448.21442998049531</v>
      </c>
    </row>
    <row r="2707" spans="1:10" ht="12.75" x14ac:dyDescent="0.2">
      <c r="A2707" s="84">
        <v>2695</v>
      </c>
      <c r="B2707" s="90">
        <f t="shared" ca="1" si="508"/>
        <v>412.165545655492</v>
      </c>
      <c r="C2707" s="103">
        <f t="shared" ca="1" si="513"/>
        <v>306.36894389364477</v>
      </c>
      <c r="D2707" s="103">
        <f t="shared" ca="1" si="513"/>
        <v>360.58089613022793</v>
      </c>
      <c r="E2707" s="90">
        <f t="shared" ca="1" si="509"/>
        <v>106.56664666945534</v>
      </c>
      <c r="F2707" s="90">
        <f t="shared" ca="1" si="509"/>
        <v>74.163391397465375</v>
      </c>
      <c r="G2707" s="90">
        <f t="shared" ca="1" si="509"/>
        <v>94.484100312373329</v>
      </c>
      <c r="H2707" s="90">
        <f t="shared" ca="1" si="510"/>
        <v>518.73219232494739</v>
      </c>
      <c r="I2707" s="90">
        <f t="shared" ca="1" si="511"/>
        <v>380.53233529111014</v>
      </c>
      <c r="J2707" s="90">
        <f t="shared" ca="1" si="512"/>
        <v>455.06499644260123</v>
      </c>
    </row>
    <row r="2708" spans="1:10" ht="12.75" x14ac:dyDescent="0.2">
      <c r="A2708" s="84">
        <v>2696</v>
      </c>
      <c r="B2708" s="90">
        <f t="shared" ca="1" si="508"/>
        <v>408.68100766984594</v>
      </c>
      <c r="C2708" s="103">
        <f t="shared" ca="1" si="513"/>
        <v>299.61292346872176</v>
      </c>
      <c r="D2708" s="103">
        <f t="shared" ca="1" si="513"/>
        <v>326.33096295575473</v>
      </c>
      <c r="E2708" s="90">
        <f t="shared" ca="1" si="509"/>
        <v>115.35459425360852</v>
      </c>
      <c r="F2708" s="90">
        <f t="shared" ca="1" si="509"/>
        <v>87.921786191732139</v>
      </c>
      <c r="G2708" s="90">
        <f t="shared" ca="1" si="509"/>
        <v>93.154337250516463</v>
      </c>
      <c r="H2708" s="90">
        <f t="shared" ca="1" si="510"/>
        <v>524.03560192345446</v>
      </c>
      <c r="I2708" s="90">
        <f t="shared" ca="1" si="511"/>
        <v>387.53470966045393</v>
      </c>
      <c r="J2708" s="90">
        <f t="shared" ca="1" si="512"/>
        <v>419.48530020627118</v>
      </c>
    </row>
    <row r="2709" spans="1:10" ht="12.75" x14ac:dyDescent="0.2">
      <c r="A2709" s="84">
        <v>2697</v>
      </c>
      <c r="B2709" s="90">
        <f t="shared" ca="1" si="508"/>
        <v>418.83095964022334</v>
      </c>
      <c r="C2709" s="103">
        <f t="shared" ca="1" si="513"/>
        <v>301.91963344700611</v>
      </c>
      <c r="D2709" s="103">
        <f t="shared" ca="1" si="513"/>
        <v>354.55290518678032</v>
      </c>
      <c r="E2709" s="90">
        <f t="shared" ca="1" si="509"/>
        <v>112.03690937868267</v>
      </c>
      <c r="F2709" s="90">
        <f t="shared" ca="1" si="509"/>
        <v>103.23454651753909</v>
      </c>
      <c r="G2709" s="90">
        <f t="shared" ca="1" si="509"/>
        <v>89.90663888660896</v>
      </c>
      <c r="H2709" s="90">
        <f t="shared" ca="1" si="510"/>
        <v>530.86786901890605</v>
      </c>
      <c r="I2709" s="90">
        <f t="shared" ca="1" si="511"/>
        <v>405.15417996454516</v>
      </c>
      <c r="J2709" s="90">
        <f t="shared" ca="1" si="512"/>
        <v>444.45954407338928</v>
      </c>
    </row>
    <row r="2710" spans="1:10" ht="12.75" x14ac:dyDescent="0.2">
      <c r="A2710" s="84">
        <v>2698</v>
      </c>
      <c r="B2710" s="90">
        <f t="shared" ca="1" si="508"/>
        <v>409.25403430414985</v>
      </c>
      <c r="C2710" s="103">
        <f t="shared" ca="1" si="513"/>
        <v>306.82603206542927</v>
      </c>
      <c r="D2710" s="103">
        <f t="shared" ca="1" si="513"/>
        <v>356.69500099794158</v>
      </c>
      <c r="E2710" s="90">
        <f t="shared" ca="1" si="509"/>
        <v>101.87848008247832</v>
      </c>
      <c r="F2710" s="90">
        <f t="shared" ca="1" si="509"/>
        <v>76.272372967123232</v>
      </c>
      <c r="G2710" s="90">
        <f t="shared" ca="1" si="509"/>
        <v>97.333700423200767</v>
      </c>
      <c r="H2710" s="90">
        <f t="shared" ca="1" si="510"/>
        <v>511.13251438662815</v>
      </c>
      <c r="I2710" s="90">
        <f t="shared" ca="1" si="511"/>
        <v>383.09840503255248</v>
      </c>
      <c r="J2710" s="90">
        <f t="shared" ca="1" si="512"/>
        <v>454.02870142114233</v>
      </c>
    </row>
    <row r="2711" spans="1:10" ht="12.75" x14ac:dyDescent="0.2">
      <c r="A2711" s="84">
        <v>2699</v>
      </c>
      <c r="B2711" s="90">
        <f t="shared" ca="1" si="508"/>
        <v>403.01931257615649</v>
      </c>
      <c r="C2711" s="103">
        <f t="shared" ca="1" si="513"/>
        <v>294.09638315293398</v>
      </c>
      <c r="D2711" s="103">
        <f t="shared" ca="1" si="513"/>
        <v>339.76545379745636</v>
      </c>
      <c r="E2711" s="90">
        <f t="shared" ca="1" si="509"/>
        <v>105.79084862091264</v>
      </c>
      <c r="F2711" s="90">
        <f t="shared" ca="1" si="509"/>
        <v>72.540319956680349</v>
      </c>
      <c r="G2711" s="90">
        <f t="shared" ca="1" si="509"/>
        <v>91.381458857720801</v>
      </c>
      <c r="H2711" s="90">
        <f t="shared" ca="1" si="510"/>
        <v>508.81016119706914</v>
      </c>
      <c r="I2711" s="90">
        <f t="shared" ca="1" si="511"/>
        <v>366.63670310961436</v>
      </c>
      <c r="J2711" s="90">
        <f t="shared" ca="1" si="512"/>
        <v>431.14691265517718</v>
      </c>
    </row>
    <row r="2712" spans="1:10" ht="12.75" x14ac:dyDescent="0.2">
      <c r="A2712" s="84">
        <v>2700</v>
      </c>
      <c r="B2712" s="90">
        <f t="shared" ca="1" si="508"/>
        <v>414.45441593587162</v>
      </c>
      <c r="C2712" s="103">
        <f t="shared" ca="1" si="513"/>
        <v>312.21232541184099</v>
      </c>
      <c r="D2712" s="103">
        <f t="shared" ca="1" si="513"/>
        <v>347.49054827505353</v>
      </c>
      <c r="E2712" s="90">
        <f t="shared" ca="1" si="509"/>
        <v>119.59314806432513</v>
      </c>
      <c r="F2712" s="90">
        <f t="shared" ca="1" si="509"/>
        <v>93.884759190624479</v>
      </c>
      <c r="G2712" s="90">
        <f t="shared" ca="1" si="509"/>
        <v>74.785190609405106</v>
      </c>
      <c r="H2712" s="90">
        <f t="shared" ca="1" si="510"/>
        <v>534.04756400019676</v>
      </c>
      <c r="I2712" s="90">
        <f t="shared" ca="1" si="511"/>
        <v>406.09708460246549</v>
      </c>
      <c r="J2712" s="90">
        <f t="shared" ca="1" si="512"/>
        <v>422.27573888445863</v>
      </c>
    </row>
    <row r="2713" spans="1:10" ht="12.75" x14ac:dyDescent="0.2">
      <c r="A2713" s="84">
        <v>2701</v>
      </c>
      <c r="B2713" s="90">
        <f t="shared" ca="1" si="508"/>
        <v>408.92025173264352</v>
      </c>
      <c r="C2713" s="103">
        <f t="shared" ca="1" si="513"/>
        <v>305.6076053611032</v>
      </c>
      <c r="D2713" s="103">
        <f t="shared" ca="1" si="513"/>
        <v>357.30846348750072</v>
      </c>
      <c r="E2713" s="90">
        <f t="shared" ca="1" si="509"/>
        <v>112.859341066228</v>
      </c>
      <c r="F2713" s="90">
        <f t="shared" ca="1" si="509"/>
        <v>86.059047412464793</v>
      </c>
      <c r="G2713" s="90">
        <f t="shared" ca="1" si="509"/>
        <v>102.43120230670029</v>
      </c>
      <c r="H2713" s="90">
        <f t="shared" ca="1" si="510"/>
        <v>521.77959279887148</v>
      </c>
      <c r="I2713" s="90">
        <f t="shared" ca="1" si="511"/>
        <v>391.66665277356799</v>
      </c>
      <c r="J2713" s="90">
        <f t="shared" ca="1" si="512"/>
        <v>459.73966579420102</v>
      </c>
    </row>
    <row r="2714" spans="1:10" ht="12.75" x14ac:dyDescent="0.2">
      <c r="A2714" s="84">
        <v>2702</v>
      </c>
      <c r="B2714" s="90">
        <f t="shared" ca="1" si="508"/>
        <v>412.92054839008603</v>
      </c>
      <c r="C2714" s="103">
        <f t="shared" ca="1" si="513"/>
        <v>299.00912279661736</v>
      </c>
      <c r="D2714" s="103">
        <f t="shared" ca="1" si="513"/>
        <v>358.83054336242191</v>
      </c>
      <c r="E2714" s="90">
        <f t="shared" ca="1" si="509"/>
        <v>111.90215183154817</v>
      </c>
      <c r="F2714" s="90">
        <f t="shared" ca="1" si="509"/>
        <v>86.886093570047137</v>
      </c>
      <c r="G2714" s="90">
        <f t="shared" ca="1" si="509"/>
        <v>74.80817650214135</v>
      </c>
      <c r="H2714" s="90">
        <f t="shared" ca="1" si="510"/>
        <v>524.82270022163425</v>
      </c>
      <c r="I2714" s="90">
        <f t="shared" ca="1" si="511"/>
        <v>385.8952163666645</v>
      </c>
      <c r="J2714" s="90">
        <f t="shared" ca="1" si="512"/>
        <v>433.63871986456326</v>
      </c>
    </row>
    <row r="2715" spans="1:10" ht="12.75" x14ac:dyDescent="0.2">
      <c r="A2715" s="84">
        <v>2703</v>
      </c>
      <c r="B2715" s="90">
        <f t="shared" ca="1" si="508"/>
        <v>403.4777006925305</v>
      </c>
      <c r="C2715" s="103">
        <f t="shared" ca="1" si="513"/>
        <v>301.16044843701917</v>
      </c>
      <c r="D2715" s="103">
        <f t="shared" ca="1" si="513"/>
        <v>365.158439344469</v>
      </c>
      <c r="E2715" s="90">
        <f t="shared" ca="1" si="509"/>
        <v>105.56864885322985</v>
      </c>
      <c r="F2715" s="90">
        <f t="shared" ca="1" si="509"/>
        <v>91.296298246646472</v>
      </c>
      <c r="G2715" s="90">
        <f t="shared" ca="1" si="509"/>
        <v>71.84394416554683</v>
      </c>
      <c r="H2715" s="90">
        <f t="shared" ca="1" si="510"/>
        <v>509.04634954576034</v>
      </c>
      <c r="I2715" s="90">
        <f t="shared" ca="1" si="511"/>
        <v>392.45674668366564</v>
      </c>
      <c r="J2715" s="90">
        <f t="shared" ca="1" si="512"/>
        <v>437.00238351001582</v>
      </c>
    </row>
    <row r="2716" spans="1:10" ht="12.75" x14ac:dyDescent="0.2">
      <c r="A2716" s="84">
        <v>2704</v>
      </c>
      <c r="B2716" s="90">
        <f t="shared" ca="1" si="508"/>
        <v>405.02901071298305</v>
      </c>
      <c r="C2716" s="103">
        <f t="shared" ca="1" si="513"/>
        <v>298.21338232458618</v>
      </c>
      <c r="D2716" s="103">
        <f t="shared" ca="1" si="513"/>
        <v>347.32430377695619</v>
      </c>
      <c r="E2716" s="90">
        <f t="shared" ca="1" si="509"/>
        <v>112.83728872641845</v>
      </c>
      <c r="F2716" s="90">
        <f t="shared" ca="1" si="509"/>
        <v>69.699235148956959</v>
      </c>
      <c r="G2716" s="90">
        <f t="shared" ca="1" si="509"/>
        <v>95.404543698038808</v>
      </c>
      <c r="H2716" s="90">
        <f t="shared" ca="1" si="510"/>
        <v>517.86629943940147</v>
      </c>
      <c r="I2716" s="90">
        <f t="shared" ca="1" si="511"/>
        <v>367.91261747354315</v>
      </c>
      <c r="J2716" s="90">
        <f t="shared" ca="1" si="512"/>
        <v>442.72884747499501</v>
      </c>
    </row>
    <row r="2717" spans="1:10" ht="12.75" x14ac:dyDescent="0.2">
      <c r="A2717" s="84">
        <v>2705</v>
      </c>
      <c r="B2717" s="90">
        <f t="shared" ca="1" si="508"/>
        <v>403.00047854371343</v>
      </c>
      <c r="C2717" s="103">
        <f t="shared" ca="1" si="513"/>
        <v>292.03579917272947</v>
      </c>
      <c r="D2717" s="103">
        <f t="shared" ca="1" si="513"/>
        <v>337.07763100067223</v>
      </c>
      <c r="E2717" s="90">
        <f t="shared" ca="1" si="509"/>
        <v>104.27866556574457</v>
      </c>
      <c r="F2717" s="90">
        <f t="shared" ca="1" si="509"/>
        <v>86.880328994660829</v>
      </c>
      <c r="G2717" s="90">
        <f t="shared" ca="1" si="509"/>
        <v>89.105578163370978</v>
      </c>
      <c r="H2717" s="90">
        <f t="shared" ca="1" si="510"/>
        <v>507.279144109458</v>
      </c>
      <c r="I2717" s="90">
        <f t="shared" ca="1" si="511"/>
        <v>378.9161281673903</v>
      </c>
      <c r="J2717" s="90">
        <f t="shared" ca="1" si="512"/>
        <v>426.18320916404321</v>
      </c>
    </row>
    <row r="2718" spans="1:10" ht="12.75" x14ac:dyDescent="0.2">
      <c r="A2718" s="84">
        <v>2706</v>
      </c>
      <c r="B2718" s="90">
        <f t="shared" ca="1" si="508"/>
        <v>413.10137199958399</v>
      </c>
      <c r="C2718" s="103">
        <f t="shared" ref="C2718:G2733" ca="1" si="514">NORMINV(RAND(),C$5,C$6)</f>
        <v>286.91897169032467</v>
      </c>
      <c r="D2718" s="103">
        <f t="shared" ca="1" si="514"/>
        <v>344.19941387401411</v>
      </c>
      <c r="E2718" s="90">
        <f t="shared" ca="1" si="514"/>
        <v>109.05069552930561</v>
      </c>
      <c r="F2718" s="90">
        <f t="shared" ca="1" si="514"/>
        <v>100.62542318365878</v>
      </c>
      <c r="G2718" s="90">
        <f t="shared" ca="1" si="514"/>
        <v>73.709898875113751</v>
      </c>
      <c r="H2718" s="90">
        <f t="shared" ca="1" si="510"/>
        <v>522.15206752888957</v>
      </c>
      <c r="I2718" s="90">
        <f t="shared" ca="1" si="511"/>
        <v>387.54439487398344</v>
      </c>
      <c r="J2718" s="90">
        <f t="shared" ca="1" si="512"/>
        <v>417.90931274912788</v>
      </c>
    </row>
    <row r="2719" spans="1:10" ht="12.75" x14ac:dyDescent="0.2">
      <c r="A2719" s="84">
        <v>2707</v>
      </c>
      <c r="B2719" s="90">
        <f t="shared" ca="1" si="508"/>
        <v>411.06579035141203</v>
      </c>
      <c r="C2719" s="103">
        <f t="shared" ref="C2719:D2733" ca="1" si="515">NORMINV(RAND(),C$5,C$6)</f>
        <v>301.42726631675168</v>
      </c>
      <c r="D2719" s="103">
        <f t="shared" ca="1" si="515"/>
        <v>340.36766352060692</v>
      </c>
      <c r="E2719" s="90">
        <f t="shared" ca="1" si="514"/>
        <v>101.32506842648942</v>
      </c>
      <c r="F2719" s="90">
        <f t="shared" ca="1" si="514"/>
        <v>83.978558261007663</v>
      </c>
      <c r="G2719" s="90">
        <f t="shared" ca="1" si="514"/>
        <v>100.52833745215935</v>
      </c>
      <c r="H2719" s="90">
        <f t="shared" ca="1" si="510"/>
        <v>512.39085877790149</v>
      </c>
      <c r="I2719" s="90">
        <f t="shared" ca="1" si="511"/>
        <v>385.40582457775935</v>
      </c>
      <c r="J2719" s="90">
        <f t="shared" ca="1" si="512"/>
        <v>440.89600097276627</v>
      </c>
    </row>
    <row r="2720" spans="1:10" ht="12.75" x14ac:dyDescent="0.2">
      <c r="A2720" s="84">
        <v>2708</v>
      </c>
      <c r="B2720" s="90">
        <f t="shared" ca="1" si="508"/>
        <v>404.64018156571467</v>
      </c>
      <c r="C2720" s="103">
        <f t="shared" ca="1" si="515"/>
        <v>306.13550881068187</v>
      </c>
      <c r="D2720" s="103">
        <f t="shared" ca="1" si="515"/>
        <v>356.5333701838037</v>
      </c>
      <c r="E2720" s="90">
        <f t="shared" ca="1" si="514"/>
        <v>115.31445364729845</v>
      </c>
      <c r="F2720" s="90">
        <f t="shared" ca="1" si="514"/>
        <v>86.526466536450386</v>
      </c>
      <c r="G2720" s="90">
        <f t="shared" ca="1" si="514"/>
        <v>100.46280428789936</v>
      </c>
      <c r="H2720" s="90">
        <f t="shared" ca="1" si="510"/>
        <v>519.95463521301315</v>
      </c>
      <c r="I2720" s="90">
        <f t="shared" ca="1" si="511"/>
        <v>392.66197534713228</v>
      </c>
      <c r="J2720" s="90">
        <f t="shared" ca="1" si="512"/>
        <v>456.99617447170306</v>
      </c>
    </row>
    <row r="2721" spans="1:10" ht="12.75" x14ac:dyDescent="0.2">
      <c r="A2721" s="84">
        <v>2709</v>
      </c>
      <c r="B2721" s="90">
        <f t="shared" ca="1" si="508"/>
        <v>409.2700387302055</v>
      </c>
      <c r="C2721" s="103">
        <f t="shared" ca="1" si="515"/>
        <v>303.96013757362704</v>
      </c>
      <c r="D2721" s="103">
        <f t="shared" ca="1" si="515"/>
        <v>326.35854461821629</v>
      </c>
      <c r="E2721" s="90">
        <f t="shared" ca="1" si="514"/>
        <v>105.76560937079788</v>
      </c>
      <c r="F2721" s="90">
        <f t="shared" ca="1" si="514"/>
        <v>102.88214902201216</v>
      </c>
      <c r="G2721" s="90">
        <f t="shared" ca="1" si="514"/>
        <v>79.389236565312942</v>
      </c>
      <c r="H2721" s="90">
        <f t="shared" ca="1" si="510"/>
        <v>515.0356481010034</v>
      </c>
      <c r="I2721" s="90">
        <f t="shared" ca="1" si="511"/>
        <v>406.84228659563917</v>
      </c>
      <c r="J2721" s="90">
        <f t="shared" ca="1" si="512"/>
        <v>405.74778118352924</v>
      </c>
    </row>
    <row r="2722" spans="1:10" ht="12.75" x14ac:dyDescent="0.2">
      <c r="A2722" s="84">
        <v>2710</v>
      </c>
      <c r="B2722" s="90">
        <f t="shared" ca="1" si="508"/>
        <v>409.79575197450333</v>
      </c>
      <c r="C2722" s="103">
        <f t="shared" ca="1" si="515"/>
        <v>293.27087058371069</v>
      </c>
      <c r="D2722" s="103">
        <f t="shared" ca="1" si="515"/>
        <v>363.60850951374073</v>
      </c>
      <c r="E2722" s="90">
        <f t="shared" ca="1" si="514"/>
        <v>111.80743619499644</v>
      </c>
      <c r="F2722" s="90">
        <f t="shared" ca="1" si="514"/>
        <v>80.98772645223886</v>
      </c>
      <c r="G2722" s="90">
        <f t="shared" ca="1" si="514"/>
        <v>92.500414074817343</v>
      </c>
      <c r="H2722" s="90">
        <f t="shared" ca="1" si="510"/>
        <v>521.60318816949973</v>
      </c>
      <c r="I2722" s="90">
        <f t="shared" ca="1" si="511"/>
        <v>374.25859703594955</v>
      </c>
      <c r="J2722" s="90">
        <f t="shared" ca="1" si="512"/>
        <v>456.10892358855807</v>
      </c>
    </row>
    <row r="2723" spans="1:10" ht="12.75" x14ac:dyDescent="0.2">
      <c r="A2723" s="84">
        <v>2711</v>
      </c>
      <c r="B2723" s="90">
        <f t="shared" ca="1" si="508"/>
        <v>408.37181366166737</v>
      </c>
      <c r="C2723" s="103">
        <f t="shared" ca="1" si="515"/>
        <v>291.43324772830834</v>
      </c>
      <c r="D2723" s="103">
        <f t="shared" ca="1" si="515"/>
        <v>345.36789797750384</v>
      </c>
      <c r="E2723" s="90">
        <f t="shared" ca="1" si="514"/>
        <v>116.47310840491492</v>
      </c>
      <c r="F2723" s="90">
        <f t="shared" ca="1" si="514"/>
        <v>65.6828543694823</v>
      </c>
      <c r="G2723" s="90">
        <f t="shared" ca="1" si="514"/>
        <v>89.402418329042646</v>
      </c>
      <c r="H2723" s="90">
        <f t="shared" ca="1" si="510"/>
        <v>524.84492206658228</v>
      </c>
      <c r="I2723" s="90">
        <f t="shared" ca="1" si="511"/>
        <v>357.11610209779064</v>
      </c>
      <c r="J2723" s="90">
        <f t="shared" ca="1" si="512"/>
        <v>434.77031630654648</v>
      </c>
    </row>
    <row r="2724" spans="1:10" ht="12.75" x14ac:dyDescent="0.2">
      <c r="A2724" s="84">
        <v>2712</v>
      </c>
      <c r="B2724" s="90">
        <f t="shared" ca="1" si="508"/>
        <v>414.72807272110833</v>
      </c>
      <c r="C2724" s="103">
        <f t="shared" ca="1" si="515"/>
        <v>299.4882328870861</v>
      </c>
      <c r="D2724" s="103">
        <f t="shared" ca="1" si="515"/>
        <v>338.47637246019696</v>
      </c>
      <c r="E2724" s="90">
        <f t="shared" ca="1" si="514"/>
        <v>116.7301087584587</v>
      </c>
      <c r="F2724" s="90">
        <f t="shared" ca="1" si="514"/>
        <v>80.306140872205361</v>
      </c>
      <c r="G2724" s="90">
        <f t="shared" ca="1" si="514"/>
        <v>105.73140411074682</v>
      </c>
      <c r="H2724" s="90">
        <f t="shared" ca="1" si="510"/>
        <v>531.45818147956697</v>
      </c>
      <c r="I2724" s="90">
        <f t="shared" ca="1" si="511"/>
        <v>379.79437375929149</v>
      </c>
      <c r="J2724" s="90">
        <f t="shared" ca="1" si="512"/>
        <v>444.20777657094379</v>
      </c>
    </row>
    <row r="2725" spans="1:10" ht="12.75" x14ac:dyDescent="0.2">
      <c r="A2725" s="84">
        <v>2713</v>
      </c>
      <c r="B2725" s="90">
        <f t="shared" ca="1" si="508"/>
        <v>414.54640021220212</v>
      </c>
      <c r="C2725" s="103">
        <f t="shared" ca="1" si="515"/>
        <v>292.1151784016489</v>
      </c>
      <c r="D2725" s="103">
        <f t="shared" ca="1" si="515"/>
        <v>321.83955429694686</v>
      </c>
      <c r="E2725" s="90">
        <f t="shared" ca="1" si="514"/>
        <v>111.84722820591915</v>
      </c>
      <c r="F2725" s="90">
        <f t="shared" ca="1" si="514"/>
        <v>91.323026266117239</v>
      </c>
      <c r="G2725" s="90">
        <f t="shared" ca="1" si="514"/>
        <v>92.657988418623873</v>
      </c>
      <c r="H2725" s="90">
        <f t="shared" ca="1" si="510"/>
        <v>526.39362841812124</v>
      </c>
      <c r="I2725" s="90">
        <f t="shared" ca="1" si="511"/>
        <v>383.43820466776617</v>
      </c>
      <c r="J2725" s="90">
        <f t="shared" ca="1" si="512"/>
        <v>414.49754271557072</v>
      </c>
    </row>
    <row r="2726" spans="1:10" ht="12.75" x14ac:dyDescent="0.2">
      <c r="A2726" s="84">
        <v>2714</v>
      </c>
      <c r="B2726" s="90">
        <f t="shared" ca="1" si="508"/>
        <v>414.32801298625697</v>
      </c>
      <c r="C2726" s="103">
        <f t="shared" ca="1" si="515"/>
        <v>305.45670051341494</v>
      </c>
      <c r="D2726" s="103">
        <f t="shared" ca="1" si="515"/>
        <v>347.01430232824634</v>
      </c>
      <c r="E2726" s="90">
        <f t="shared" ca="1" si="514"/>
        <v>112.24254768098787</v>
      </c>
      <c r="F2726" s="90">
        <f t="shared" ca="1" si="514"/>
        <v>67.76822408374052</v>
      </c>
      <c r="G2726" s="90">
        <f t="shared" ca="1" si="514"/>
        <v>101.17195871277403</v>
      </c>
      <c r="H2726" s="90">
        <f t="shared" ca="1" si="510"/>
        <v>526.57056066724488</v>
      </c>
      <c r="I2726" s="90">
        <f t="shared" ca="1" si="511"/>
        <v>373.22492459715545</v>
      </c>
      <c r="J2726" s="90">
        <f t="shared" ca="1" si="512"/>
        <v>448.18626104102037</v>
      </c>
    </row>
    <row r="2727" spans="1:10" ht="12.75" x14ac:dyDescent="0.2">
      <c r="A2727" s="84">
        <v>2715</v>
      </c>
      <c r="B2727" s="90">
        <f t="shared" ca="1" si="508"/>
        <v>414.60247722234027</v>
      </c>
      <c r="C2727" s="103">
        <f t="shared" ca="1" si="515"/>
        <v>298.10451022558982</v>
      </c>
      <c r="D2727" s="103">
        <f t="shared" ca="1" si="515"/>
        <v>359.93249027138023</v>
      </c>
      <c r="E2727" s="90">
        <f t="shared" ca="1" si="514"/>
        <v>101.86191832486981</v>
      </c>
      <c r="F2727" s="90">
        <f t="shared" ca="1" si="514"/>
        <v>79.725155317862303</v>
      </c>
      <c r="G2727" s="90">
        <f t="shared" ca="1" si="514"/>
        <v>104.72242486985911</v>
      </c>
      <c r="H2727" s="90">
        <f t="shared" ca="1" si="510"/>
        <v>516.46439554721007</v>
      </c>
      <c r="I2727" s="90">
        <f t="shared" ca="1" si="511"/>
        <v>377.82966554345211</v>
      </c>
      <c r="J2727" s="90">
        <f t="shared" ca="1" si="512"/>
        <v>464.65491514123937</v>
      </c>
    </row>
    <row r="2728" spans="1:10" ht="12.75" x14ac:dyDescent="0.2">
      <c r="A2728" s="84">
        <v>2716</v>
      </c>
      <c r="B2728" s="90">
        <f t="shared" ca="1" si="508"/>
        <v>409.10127518629088</v>
      </c>
      <c r="C2728" s="103">
        <f t="shared" ca="1" si="515"/>
        <v>277.2177072506521</v>
      </c>
      <c r="D2728" s="103">
        <f t="shared" ca="1" si="515"/>
        <v>334.22577838475638</v>
      </c>
      <c r="E2728" s="90">
        <f t="shared" ca="1" si="514"/>
        <v>100.57471262022352</v>
      </c>
      <c r="F2728" s="90">
        <f t="shared" ca="1" si="514"/>
        <v>84.920283032629953</v>
      </c>
      <c r="G2728" s="90">
        <f t="shared" ca="1" si="514"/>
        <v>90.535049099440641</v>
      </c>
      <c r="H2728" s="90">
        <f t="shared" ca="1" si="510"/>
        <v>509.6759878065144</v>
      </c>
      <c r="I2728" s="90">
        <f t="shared" ca="1" si="511"/>
        <v>362.13799028328208</v>
      </c>
      <c r="J2728" s="90">
        <f t="shared" ca="1" si="512"/>
        <v>424.76082748419702</v>
      </c>
    </row>
    <row r="2729" spans="1:10" ht="12.75" x14ac:dyDescent="0.2">
      <c r="A2729" s="84">
        <v>2717</v>
      </c>
      <c r="B2729" s="90">
        <f t="shared" ca="1" si="508"/>
        <v>417.38266876222923</v>
      </c>
      <c r="C2729" s="103">
        <f t="shared" ca="1" si="515"/>
        <v>313.95617218457136</v>
      </c>
      <c r="D2729" s="103">
        <f t="shared" ca="1" si="515"/>
        <v>364.75458331471691</v>
      </c>
      <c r="E2729" s="90">
        <f t="shared" ca="1" si="514"/>
        <v>118.23422555513206</v>
      </c>
      <c r="F2729" s="90">
        <f t="shared" ca="1" si="514"/>
        <v>79.117327130113864</v>
      </c>
      <c r="G2729" s="90">
        <f t="shared" ca="1" si="514"/>
        <v>104.63997885506406</v>
      </c>
      <c r="H2729" s="90">
        <f t="shared" ca="1" si="510"/>
        <v>535.61689431736124</v>
      </c>
      <c r="I2729" s="90">
        <f t="shared" ca="1" si="511"/>
        <v>393.07349931468525</v>
      </c>
      <c r="J2729" s="90">
        <f t="shared" ca="1" si="512"/>
        <v>469.39456216978095</v>
      </c>
    </row>
    <row r="2730" spans="1:10" ht="12.75" x14ac:dyDescent="0.2">
      <c r="A2730" s="84">
        <v>2718</v>
      </c>
      <c r="B2730" s="90">
        <f t="shared" ca="1" si="508"/>
        <v>408.98995214806433</v>
      </c>
      <c r="C2730" s="103">
        <f t="shared" ca="1" si="515"/>
        <v>290.77536268806506</v>
      </c>
      <c r="D2730" s="103">
        <f t="shared" ca="1" si="515"/>
        <v>348.25788858771142</v>
      </c>
      <c r="E2730" s="90">
        <f t="shared" ca="1" si="514"/>
        <v>114.8504742811355</v>
      </c>
      <c r="F2730" s="90">
        <f t="shared" ca="1" si="514"/>
        <v>82.640687844853389</v>
      </c>
      <c r="G2730" s="90">
        <f t="shared" ca="1" si="514"/>
        <v>108.97281220926283</v>
      </c>
      <c r="H2730" s="90">
        <f t="shared" ca="1" si="510"/>
        <v>523.84042642919985</v>
      </c>
      <c r="I2730" s="90">
        <f t="shared" ca="1" si="511"/>
        <v>373.41605053291846</v>
      </c>
      <c r="J2730" s="90">
        <f t="shared" ca="1" si="512"/>
        <v>457.23070079697425</v>
      </c>
    </row>
    <row r="2731" spans="1:10" ht="12.75" x14ac:dyDescent="0.2">
      <c r="A2731" s="84">
        <v>2719</v>
      </c>
      <c r="B2731" s="90">
        <f t="shared" ca="1" si="508"/>
        <v>408.97105881153698</v>
      </c>
      <c r="C2731" s="103">
        <f t="shared" ca="1" si="515"/>
        <v>306.93938359984156</v>
      </c>
      <c r="D2731" s="103">
        <f t="shared" ca="1" si="515"/>
        <v>343.69423409893852</v>
      </c>
      <c r="E2731" s="90">
        <f t="shared" ca="1" si="514"/>
        <v>108.50117762999525</v>
      </c>
      <c r="F2731" s="90">
        <f t="shared" ca="1" si="514"/>
        <v>88.226872661901041</v>
      </c>
      <c r="G2731" s="90">
        <f t="shared" ca="1" si="514"/>
        <v>99.519449433840677</v>
      </c>
      <c r="H2731" s="90">
        <f t="shared" ca="1" si="510"/>
        <v>517.47223644153223</v>
      </c>
      <c r="I2731" s="90">
        <f t="shared" ca="1" si="511"/>
        <v>395.1662562617426</v>
      </c>
      <c r="J2731" s="90">
        <f t="shared" ca="1" si="512"/>
        <v>443.21368353277921</v>
      </c>
    </row>
    <row r="2732" spans="1:10" ht="12.75" x14ac:dyDescent="0.2">
      <c r="A2732" s="84">
        <v>2720</v>
      </c>
      <c r="B2732" s="90">
        <f t="shared" ca="1" si="508"/>
        <v>406.30468145408622</v>
      </c>
      <c r="C2732" s="103">
        <f t="shared" ca="1" si="515"/>
        <v>305.91078829734909</v>
      </c>
      <c r="D2732" s="103">
        <f t="shared" ca="1" si="515"/>
        <v>350.77475688356213</v>
      </c>
      <c r="E2732" s="90">
        <f t="shared" ca="1" si="514"/>
        <v>101.62278046985377</v>
      </c>
      <c r="F2732" s="90">
        <f t="shared" ca="1" si="514"/>
        <v>92.585489748231083</v>
      </c>
      <c r="G2732" s="90">
        <f t="shared" ca="1" si="514"/>
        <v>94.085188289930173</v>
      </c>
      <c r="H2732" s="90">
        <f t="shared" ca="1" si="510"/>
        <v>507.92746192393997</v>
      </c>
      <c r="I2732" s="90">
        <f t="shared" ca="1" si="511"/>
        <v>398.4962780455802</v>
      </c>
      <c r="J2732" s="90">
        <f t="shared" ca="1" si="512"/>
        <v>444.85994517349229</v>
      </c>
    </row>
    <row r="2733" spans="1:10" ht="12.75" x14ac:dyDescent="0.2">
      <c r="A2733" s="84">
        <v>2721</v>
      </c>
      <c r="B2733" s="90">
        <f t="shared" ca="1" si="508"/>
        <v>408.83481293806983</v>
      </c>
      <c r="C2733" s="103">
        <f t="shared" ca="1" si="515"/>
        <v>295.6991681680218</v>
      </c>
      <c r="D2733" s="103">
        <f t="shared" ca="1" si="515"/>
        <v>342.63217896248477</v>
      </c>
      <c r="E2733" s="90">
        <f t="shared" ca="1" si="514"/>
        <v>109.4008772108409</v>
      </c>
      <c r="F2733" s="90">
        <f t="shared" ca="1" si="514"/>
        <v>73.576282365557006</v>
      </c>
      <c r="G2733" s="90">
        <f t="shared" ca="1" si="514"/>
        <v>89.999968227039403</v>
      </c>
      <c r="H2733" s="90">
        <f t="shared" ca="1" si="510"/>
        <v>518.23569014891075</v>
      </c>
      <c r="I2733" s="90">
        <f t="shared" ca="1" si="511"/>
        <v>369.27545053357881</v>
      </c>
      <c r="J2733" s="90">
        <f t="shared" ca="1" si="512"/>
        <v>432.63214718952418</v>
      </c>
    </row>
    <row r="2734" spans="1:10" ht="12.75" x14ac:dyDescent="0.2">
      <c r="A2734" s="84">
        <v>2722</v>
      </c>
      <c r="B2734" s="90">
        <f t="shared" ca="1" si="508"/>
        <v>413.50361932313569</v>
      </c>
      <c r="C2734" s="103">
        <f t="shared" ref="C2734:G2749" ca="1" si="516">NORMINV(RAND(),C$5,C$6)</f>
        <v>309.80265416483599</v>
      </c>
      <c r="D2734" s="103">
        <f t="shared" ca="1" si="516"/>
        <v>347.94048490363832</v>
      </c>
      <c r="E2734" s="90">
        <f t="shared" ca="1" si="516"/>
        <v>102.34412029610405</v>
      </c>
      <c r="F2734" s="90">
        <f t="shared" ca="1" si="516"/>
        <v>104.67462749011057</v>
      </c>
      <c r="G2734" s="90">
        <f t="shared" ca="1" si="516"/>
        <v>104.60657564528431</v>
      </c>
      <c r="H2734" s="90">
        <f t="shared" ca="1" si="510"/>
        <v>515.84773961923975</v>
      </c>
      <c r="I2734" s="90">
        <f t="shared" ca="1" si="511"/>
        <v>414.47728165494652</v>
      </c>
      <c r="J2734" s="90">
        <f t="shared" ca="1" si="512"/>
        <v>452.54706054892262</v>
      </c>
    </row>
    <row r="2735" spans="1:10" ht="12.75" x14ac:dyDescent="0.2">
      <c r="A2735" s="84">
        <v>2723</v>
      </c>
      <c r="B2735" s="90">
        <f t="shared" ca="1" si="508"/>
        <v>415.01889173622533</v>
      </c>
      <c r="C2735" s="103">
        <f t="shared" ref="C2735:D2749" ca="1" si="517">NORMINV(RAND(),C$5,C$6)</f>
        <v>280.17283108765952</v>
      </c>
      <c r="D2735" s="103">
        <f t="shared" ca="1" si="517"/>
        <v>333.48455034337093</v>
      </c>
      <c r="E2735" s="90">
        <f t="shared" ca="1" si="516"/>
        <v>117.41501276729387</v>
      </c>
      <c r="F2735" s="90">
        <f t="shared" ca="1" si="516"/>
        <v>73.916898881291672</v>
      </c>
      <c r="G2735" s="90">
        <f t="shared" ca="1" si="516"/>
        <v>95.674910127367127</v>
      </c>
      <c r="H2735" s="90">
        <f t="shared" ca="1" si="510"/>
        <v>532.43390450351922</v>
      </c>
      <c r="I2735" s="90">
        <f t="shared" ca="1" si="511"/>
        <v>354.08972996895119</v>
      </c>
      <c r="J2735" s="90">
        <f t="shared" ca="1" si="512"/>
        <v>429.15946047073805</v>
      </c>
    </row>
    <row r="2736" spans="1:10" ht="12.75" x14ac:dyDescent="0.2">
      <c r="A2736" s="84">
        <v>2724</v>
      </c>
      <c r="B2736" s="90">
        <f t="shared" ca="1" si="508"/>
        <v>403.88093428069567</v>
      </c>
      <c r="C2736" s="103">
        <f t="shared" ca="1" si="517"/>
        <v>301.06456527634867</v>
      </c>
      <c r="D2736" s="103">
        <f t="shared" ca="1" si="517"/>
        <v>326.00477889864874</v>
      </c>
      <c r="E2736" s="90">
        <f t="shared" ca="1" si="516"/>
        <v>103.44371235245454</v>
      </c>
      <c r="F2736" s="90">
        <f t="shared" ca="1" si="516"/>
        <v>78.678400707112999</v>
      </c>
      <c r="G2736" s="90">
        <f t="shared" ca="1" si="516"/>
        <v>102.97014155678661</v>
      </c>
      <c r="H2736" s="90">
        <f t="shared" ca="1" si="510"/>
        <v>507.32464663315022</v>
      </c>
      <c r="I2736" s="90">
        <f t="shared" ca="1" si="511"/>
        <v>379.74296598346166</v>
      </c>
      <c r="J2736" s="90">
        <f t="shared" ca="1" si="512"/>
        <v>428.97492045543538</v>
      </c>
    </row>
    <row r="2737" spans="1:10" ht="12.75" x14ac:dyDescent="0.2">
      <c r="A2737" s="84">
        <v>2725</v>
      </c>
      <c r="B2737" s="90">
        <f t="shared" ca="1" si="508"/>
        <v>404.36427979841989</v>
      </c>
      <c r="C2737" s="103">
        <f t="shared" ca="1" si="517"/>
        <v>310.85547259183477</v>
      </c>
      <c r="D2737" s="103">
        <f t="shared" ca="1" si="517"/>
        <v>345.89403300061292</v>
      </c>
      <c r="E2737" s="90">
        <f t="shared" ca="1" si="516"/>
        <v>103.22214100090517</v>
      </c>
      <c r="F2737" s="90">
        <f t="shared" ca="1" si="516"/>
        <v>80.777506963587825</v>
      </c>
      <c r="G2737" s="90">
        <f t="shared" ca="1" si="516"/>
        <v>97.187980032825777</v>
      </c>
      <c r="H2737" s="90">
        <f t="shared" ca="1" si="510"/>
        <v>507.58642079932508</v>
      </c>
      <c r="I2737" s="90">
        <f t="shared" ca="1" si="511"/>
        <v>391.63297955542259</v>
      </c>
      <c r="J2737" s="90">
        <f t="shared" ca="1" si="512"/>
        <v>443.08201303343867</v>
      </c>
    </row>
    <row r="2738" spans="1:10" ht="12.75" x14ac:dyDescent="0.2">
      <c r="A2738" s="84">
        <v>2726</v>
      </c>
      <c r="B2738" s="90">
        <f t="shared" ca="1" si="508"/>
        <v>404.72760338736464</v>
      </c>
      <c r="C2738" s="103">
        <f t="shared" ca="1" si="517"/>
        <v>282.69831919689199</v>
      </c>
      <c r="D2738" s="103">
        <f t="shared" ca="1" si="517"/>
        <v>355.64590489402701</v>
      </c>
      <c r="E2738" s="90">
        <f t="shared" ca="1" si="516"/>
        <v>115.75491971575813</v>
      </c>
      <c r="F2738" s="90">
        <f t="shared" ca="1" si="516"/>
        <v>93.859366388363696</v>
      </c>
      <c r="G2738" s="90">
        <f t="shared" ca="1" si="516"/>
        <v>79.594806637495026</v>
      </c>
      <c r="H2738" s="90">
        <f t="shared" ca="1" si="510"/>
        <v>520.48252310312273</v>
      </c>
      <c r="I2738" s="90">
        <f t="shared" ca="1" si="511"/>
        <v>376.55768558525568</v>
      </c>
      <c r="J2738" s="90">
        <f t="shared" ca="1" si="512"/>
        <v>435.24071153152204</v>
      </c>
    </row>
    <row r="2739" spans="1:10" ht="12.75" x14ac:dyDescent="0.2">
      <c r="A2739" s="84">
        <v>2727</v>
      </c>
      <c r="B2739" s="90">
        <f t="shared" ca="1" si="508"/>
        <v>411.26809137347999</v>
      </c>
      <c r="C2739" s="103">
        <f t="shared" ca="1" si="517"/>
        <v>316.45920921645336</v>
      </c>
      <c r="D2739" s="103">
        <f t="shared" ca="1" si="517"/>
        <v>309.86915266760531</v>
      </c>
      <c r="E2739" s="90">
        <f t="shared" ca="1" si="516"/>
        <v>105.91803144163899</v>
      </c>
      <c r="F2739" s="90">
        <f t="shared" ca="1" si="516"/>
        <v>82.01302086366816</v>
      </c>
      <c r="G2739" s="90">
        <f t="shared" ca="1" si="516"/>
        <v>81.581786816417917</v>
      </c>
      <c r="H2739" s="90">
        <f t="shared" ca="1" si="510"/>
        <v>517.18612281511901</v>
      </c>
      <c r="I2739" s="90">
        <f t="shared" ca="1" si="511"/>
        <v>398.47223008012151</v>
      </c>
      <c r="J2739" s="90">
        <f t="shared" ca="1" si="512"/>
        <v>391.45093948402325</v>
      </c>
    </row>
    <row r="2740" spans="1:10" ht="12.75" x14ac:dyDescent="0.2">
      <c r="A2740" s="84">
        <v>2728</v>
      </c>
      <c r="B2740" s="90">
        <f t="shared" ca="1" si="508"/>
        <v>406.24176804126449</v>
      </c>
      <c r="C2740" s="103">
        <f t="shared" ca="1" si="517"/>
        <v>277.64647722932528</v>
      </c>
      <c r="D2740" s="103">
        <f t="shared" ca="1" si="517"/>
        <v>339.66569248173539</v>
      </c>
      <c r="E2740" s="90">
        <f t="shared" ca="1" si="516"/>
        <v>107.53496284708937</v>
      </c>
      <c r="F2740" s="90">
        <f t="shared" ca="1" si="516"/>
        <v>81.056374239756721</v>
      </c>
      <c r="G2740" s="90">
        <f t="shared" ca="1" si="516"/>
        <v>98.180586861963448</v>
      </c>
      <c r="H2740" s="90">
        <f t="shared" ca="1" si="510"/>
        <v>513.77673088835388</v>
      </c>
      <c r="I2740" s="90">
        <f t="shared" ca="1" si="511"/>
        <v>358.70285146908202</v>
      </c>
      <c r="J2740" s="90">
        <f t="shared" ca="1" si="512"/>
        <v>437.84627934369882</v>
      </c>
    </row>
    <row r="2741" spans="1:10" ht="12.75" x14ac:dyDescent="0.2">
      <c r="A2741" s="84">
        <v>2729</v>
      </c>
      <c r="B2741" s="90">
        <f t="shared" ca="1" si="508"/>
        <v>401.30728368232224</v>
      </c>
      <c r="C2741" s="103">
        <f t="shared" ca="1" si="517"/>
        <v>295.8942838924936</v>
      </c>
      <c r="D2741" s="103">
        <f t="shared" ca="1" si="517"/>
        <v>339.34837876514013</v>
      </c>
      <c r="E2741" s="90">
        <f t="shared" ca="1" si="516"/>
        <v>100.79512472369422</v>
      </c>
      <c r="F2741" s="90">
        <f t="shared" ca="1" si="516"/>
        <v>94.990044652179677</v>
      </c>
      <c r="G2741" s="90">
        <f t="shared" ca="1" si="516"/>
        <v>116.31674536035382</v>
      </c>
      <c r="H2741" s="90">
        <f t="shared" ca="1" si="510"/>
        <v>502.10240840601648</v>
      </c>
      <c r="I2741" s="90">
        <f t="shared" ca="1" si="511"/>
        <v>390.88432854467328</v>
      </c>
      <c r="J2741" s="90">
        <f t="shared" ca="1" si="512"/>
        <v>455.66512412549395</v>
      </c>
    </row>
    <row r="2742" spans="1:10" ht="12.75" x14ac:dyDescent="0.2">
      <c r="A2742" s="84">
        <v>2730</v>
      </c>
      <c r="B2742" s="90">
        <f t="shared" ca="1" si="508"/>
        <v>413.54858184229084</v>
      </c>
      <c r="C2742" s="103">
        <f t="shared" ca="1" si="517"/>
        <v>286.88355398070553</v>
      </c>
      <c r="D2742" s="103">
        <f t="shared" ca="1" si="517"/>
        <v>327.91464701956244</v>
      </c>
      <c r="E2742" s="90">
        <f t="shared" ca="1" si="516"/>
        <v>104.8645822305272</v>
      </c>
      <c r="F2742" s="90">
        <f t="shared" ca="1" si="516"/>
        <v>84.87437256945887</v>
      </c>
      <c r="G2742" s="90">
        <f t="shared" ca="1" si="516"/>
        <v>105.29971283818328</v>
      </c>
      <c r="H2742" s="90">
        <f t="shared" ca="1" si="510"/>
        <v>518.41316407281806</v>
      </c>
      <c r="I2742" s="90">
        <f t="shared" ca="1" si="511"/>
        <v>371.75792655016437</v>
      </c>
      <c r="J2742" s="90">
        <f t="shared" ca="1" si="512"/>
        <v>433.21435985774571</v>
      </c>
    </row>
    <row r="2743" spans="1:10" ht="12.75" x14ac:dyDescent="0.2">
      <c r="A2743" s="84">
        <v>2731</v>
      </c>
      <c r="B2743" s="90">
        <f t="shared" ca="1" si="508"/>
        <v>416.87568252578274</v>
      </c>
      <c r="C2743" s="103">
        <f t="shared" ca="1" si="517"/>
        <v>304.25954051735289</v>
      </c>
      <c r="D2743" s="103">
        <f t="shared" ca="1" si="517"/>
        <v>358.54930853960514</v>
      </c>
      <c r="E2743" s="90">
        <f t="shared" ca="1" si="516"/>
        <v>112.39184766732666</v>
      </c>
      <c r="F2743" s="90">
        <f t="shared" ca="1" si="516"/>
        <v>82.410948147893805</v>
      </c>
      <c r="G2743" s="90">
        <f t="shared" ca="1" si="516"/>
        <v>68.775364143373594</v>
      </c>
      <c r="H2743" s="90">
        <f t="shared" ca="1" si="510"/>
        <v>529.26753019310945</v>
      </c>
      <c r="I2743" s="90">
        <f t="shared" ca="1" si="511"/>
        <v>386.67048866524669</v>
      </c>
      <c r="J2743" s="90">
        <f t="shared" ca="1" si="512"/>
        <v>427.32467268297876</v>
      </c>
    </row>
    <row r="2744" spans="1:10" ht="12.75" x14ac:dyDescent="0.2">
      <c r="A2744" s="84">
        <v>2732</v>
      </c>
      <c r="B2744" s="90">
        <f t="shared" ca="1" si="508"/>
        <v>418.38144488462149</v>
      </c>
      <c r="C2744" s="103">
        <f t="shared" ca="1" si="517"/>
        <v>301.45172560002015</v>
      </c>
      <c r="D2744" s="103">
        <f t="shared" ca="1" si="517"/>
        <v>350.73999173970878</v>
      </c>
      <c r="E2744" s="90">
        <f t="shared" ca="1" si="516"/>
        <v>89.76995227291232</v>
      </c>
      <c r="F2744" s="90">
        <f t="shared" ca="1" si="516"/>
        <v>85.885875304369449</v>
      </c>
      <c r="G2744" s="90">
        <f t="shared" ca="1" si="516"/>
        <v>112.82763337960706</v>
      </c>
      <c r="H2744" s="90">
        <f t="shared" ca="1" si="510"/>
        <v>508.15139715753378</v>
      </c>
      <c r="I2744" s="90">
        <f t="shared" ca="1" si="511"/>
        <v>387.3376009043896</v>
      </c>
      <c r="J2744" s="90">
        <f t="shared" ca="1" si="512"/>
        <v>463.56762511931584</v>
      </c>
    </row>
    <row r="2745" spans="1:10" ht="12.75" x14ac:dyDescent="0.2">
      <c r="A2745" s="84">
        <v>2733</v>
      </c>
      <c r="B2745" s="90">
        <f t="shared" ca="1" si="508"/>
        <v>413.38830383629778</v>
      </c>
      <c r="C2745" s="103">
        <f t="shared" ca="1" si="517"/>
        <v>274.82916658494065</v>
      </c>
      <c r="D2745" s="103">
        <f t="shared" ca="1" si="517"/>
        <v>334.22372575207578</v>
      </c>
      <c r="E2745" s="90">
        <f t="shared" ca="1" si="516"/>
        <v>97.050561643393422</v>
      </c>
      <c r="F2745" s="90">
        <f t="shared" ca="1" si="516"/>
        <v>82.091146276009738</v>
      </c>
      <c r="G2745" s="90">
        <f t="shared" ca="1" si="516"/>
        <v>113.0581080835335</v>
      </c>
      <c r="H2745" s="90">
        <f t="shared" ca="1" si="510"/>
        <v>510.43886547969123</v>
      </c>
      <c r="I2745" s="90">
        <f t="shared" ca="1" si="511"/>
        <v>356.92031286095039</v>
      </c>
      <c r="J2745" s="90">
        <f t="shared" ca="1" si="512"/>
        <v>447.28183383560929</v>
      </c>
    </row>
    <row r="2746" spans="1:10" ht="12.75" x14ac:dyDescent="0.2">
      <c r="A2746" s="84">
        <v>2734</v>
      </c>
      <c r="B2746" s="90">
        <f t="shared" ca="1" si="508"/>
        <v>405.33106699801897</v>
      </c>
      <c r="C2746" s="103">
        <f t="shared" ca="1" si="517"/>
        <v>283.67069803815491</v>
      </c>
      <c r="D2746" s="103">
        <f t="shared" ca="1" si="517"/>
        <v>329.39476186736312</v>
      </c>
      <c r="E2746" s="90">
        <f t="shared" ca="1" si="516"/>
        <v>102.03564300960419</v>
      </c>
      <c r="F2746" s="90">
        <f t="shared" ca="1" si="516"/>
        <v>89.138558916221356</v>
      </c>
      <c r="G2746" s="90">
        <f t="shared" ca="1" si="516"/>
        <v>111.14411780009779</v>
      </c>
      <c r="H2746" s="90">
        <f t="shared" ca="1" si="510"/>
        <v>507.36671000762317</v>
      </c>
      <c r="I2746" s="90">
        <f t="shared" ca="1" si="511"/>
        <v>372.80925695437628</v>
      </c>
      <c r="J2746" s="90">
        <f t="shared" ca="1" si="512"/>
        <v>440.53887966746089</v>
      </c>
    </row>
    <row r="2747" spans="1:10" ht="12.75" x14ac:dyDescent="0.2">
      <c r="A2747" s="84">
        <v>2735</v>
      </c>
      <c r="B2747" s="90">
        <f t="shared" ca="1" si="508"/>
        <v>405.415460455416</v>
      </c>
      <c r="C2747" s="103">
        <f t="shared" ca="1" si="517"/>
        <v>325.10828042885919</v>
      </c>
      <c r="D2747" s="103">
        <f t="shared" ca="1" si="517"/>
        <v>352.26008122224181</v>
      </c>
      <c r="E2747" s="90">
        <f t="shared" ca="1" si="516"/>
        <v>120.25954217497825</v>
      </c>
      <c r="F2747" s="90">
        <f t="shared" ca="1" si="516"/>
        <v>91.422219392851048</v>
      </c>
      <c r="G2747" s="90">
        <f t="shared" ca="1" si="516"/>
        <v>106.80949618567428</v>
      </c>
      <c r="H2747" s="90">
        <f t="shared" ca="1" si="510"/>
        <v>525.67500263039426</v>
      </c>
      <c r="I2747" s="90">
        <f t="shared" ca="1" si="511"/>
        <v>416.53049982171024</v>
      </c>
      <c r="J2747" s="90">
        <f t="shared" ca="1" si="512"/>
        <v>459.06957740791609</v>
      </c>
    </row>
    <row r="2748" spans="1:10" ht="12.75" x14ac:dyDescent="0.2">
      <c r="A2748" s="84">
        <v>2736</v>
      </c>
      <c r="B2748" s="90">
        <f t="shared" ca="1" si="508"/>
        <v>406.8355227194337</v>
      </c>
      <c r="C2748" s="103">
        <f t="shared" ca="1" si="517"/>
        <v>294.38566094446986</v>
      </c>
      <c r="D2748" s="103">
        <f t="shared" ca="1" si="517"/>
        <v>335.02607722580842</v>
      </c>
      <c r="E2748" s="90">
        <f t="shared" ca="1" si="516"/>
        <v>115.22278642713616</v>
      </c>
      <c r="F2748" s="90">
        <f t="shared" ca="1" si="516"/>
        <v>56.111490068763715</v>
      </c>
      <c r="G2748" s="90">
        <f t="shared" ca="1" si="516"/>
        <v>81.048008951975561</v>
      </c>
      <c r="H2748" s="90">
        <f t="shared" ca="1" si="510"/>
        <v>522.05830914656985</v>
      </c>
      <c r="I2748" s="90">
        <f t="shared" ca="1" si="511"/>
        <v>350.49715101323358</v>
      </c>
      <c r="J2748" s="90">
        <f t="shared" ca="1" si="512"/>
        <v>416.07408617778401</v>
      </c>
    </row>
    <row r="2749" spans="1:10" ht="12.75" x14ac:dyDescent="0.2">
      <c r="A2749" s="84">
        <v>2737</v>
      </c>
      <c r="B2749" s="90">
        <f t="shared" ca="1" si="508"/>
        <v>412.05200800702073</v>
      </c>
      <c r="C2749" s="103">
        <f t="shared" ca="1" si="517"/>
        <v>290.14749092552819</v>
      </c>
      <c r="D2749" s="103">
        <f t="shared" ca="1" si="517"/>
        <v>346.11171735472601</v>
      </c>
      <c r="E2749" s="90">
        <f t="shared" ca="1" si="516"/>
        <v>105.83309920694852</v>
      </c>
      <c r="F2749" s="90">
        <f t="shared" ca="1" si="516"/>
        <v>64.949168050246215</v>
      </c>
      <c r="G2749" s="90">
        <f t="shared" ca="1" si="516"/>
        <v>99.201607809460114</v>
      </c>
      <c r="H2749" s="90">
        <f t="shared" ca="1" si="510"/>
        <v>517.88510721396926</v>
      </c>
      <c r="I2749" s="90">
        <f t="shared" ca="1" si="511"/>
        <v>355.0966589757744</v>
      </c>
      <c r="J2749" s="90">
        <f t="shared" ca="1" si="512"/>
        <v>445.31332516418615</v>
      </c>
    </row>
    <row r="2750" spans="1:10" ht="12.75" x14ac:dyDescent="0.2">
      <c r="A2750" s="84">
        <v>2738</v>
      </c>
      <c r="B2750" s="90">
        <f t="shared" ca="1" si="508"/>
        <v>424.79886114880219</v>
      </c>
      <c r="C2750" s="103">
        <f t="shared" ref="C2750:G2765" ca="1" si="518">NORMINV(RAND(),C$5,C$6)</f>
        <v>299.63879084416044</v>
      </c>
      <c r="D2750" s="103">
        <f t="shared" ca="1" si="518"/>
        <v>343.55631196596374</v>
      </c>
      <c r="E2750" s="90">
        <f t="shared" ca="1" si="518"/>
        <v>96.27596761419548</v>
      </c>
      <c r="F2750" s="90">
        <f t="shared" ca="1" si="518"/>
        <v>79.013672154163075</v>
      </c>
      <c r="G2750" s="90">
        <f t="shared" ca="1" si="518"/>
        <v>97.18894482988766</v>
      </c>
      <c r="H2750" s="90">
        <f t="shared" ca="1" si="510"/>
        <v>521.07482876299764</v>
      </c>
      <c r="I2750" s="90">
        <f t="shared" ca="1" si="511"/>
        <v>378.65246299832353</v>
      </c>
      <c r="J2750" s="90">
        <f t="shared" ca="1" si="512"/>
        <v>440.74525679585139</v>
      </c>
    </row>
    <row r="2751" spans="1:10" ht="12.75" x14ac:dyDescent="0.2">
      <c r="A2751" s="84">
        <v>2739</v>
      </c>
      <c r="B2751" s="90">
        <f t="shared" ca="1" si="508"/>
        <v>415.0425999468037</v>
      </c>
      <c r="C2751" s="103">
        <f t="shared" ref="C2751:D2765" ca="1" si="519">NORMINV(RAND(),C$5,C$6)</f>
        <v>307.06199799904556</v>
      </c>
      <c r="D2751" s="103">
        <f t="shared" ca="1" si="519"/>
        <v>342.51372728196054</v>
      </c>
      <c r="E2751" s="90">
        <f t="shared" ca="1" si="518"/>
        <v>107.86052722586838</v>
      </c>
      <c r="F2751" s="90">
        <f t="shared" ca="1" si="518"/>
        <v>89.463661893776546</v>
      </c>
      <c r="G2751" s="90">
        <f t="shared" ca="1" si="518"/>
        <v>84.07363893826161</v>
      </c>
      <c r="H2751" s="90">
        <f t="shared" ca="1" si="510"/>
        <v>522.90312717267204</v>
      </c>
      <c r="I2751" s="90">
        <f t="shared" ca="1" si="511"/>
        <v>396.52565989282209</v>
      </c>
      <c r="J2751" s="90">
        <f t="shared" ca="1" si="512"/>
        <v>426.58736622022218</v>
      </c>
    </row>
    <row r="2752" spans="1:10" ht="12.75" x14ac:dyDescent="0.2">
      <c r="A2752" s="84">
        <v>2740</v>
      </c>
      <c r="B2752" s="90">
        <f t="shared" ca="1" si="508"/>
        <v>399.27733449906896</v>
      </c>
      <c r="C2752" s="103">
        <f t="shared" ca="1" si="519"/>
        <v>299.43414948095648</v>
      </c>
      <c r="D2752" s="103">
        <f t="shared" ca="1" si="519"/>
        <v>355.96468893963174</v>
      </c>
      <c r="E2752" s="90">
        <f t="shared" ca="1" si="518"/>
        <v>96.115672375705344</v>
      </c>
      <c r="F2752" s="90">
        <f t="shared" ca="1" si="518"/>
        <v>84.532466725209147</v>
      </c>
      <c r="G2752" s="90">
        <f t="shared" ca="1" si="518"/>
        <v>90.867571155139814</v>
      </c>
      <c r="H2752" s="90">
        <f t="shared" ca="1" si="510"/>
        <v>495.3930068747743</v>
      </c>
      <c r="I2752" s="90">
        <f t="shared" ca="1" si="511"/>
        <v>383.96661620616561</v>
      </c>
      <c r="J2752" s="90">
        <f t="shared" ca="1" si="512"/>
        <v>446.83226009477153</v>
      </c>
    </row>
    <row r="2753" spans="1:10" ht="12.75" x14ac:dyDescent="0.2">
      <c r="A2753" s="84">
        <v>2741</v>
      </c>
      <c r="B2753" s="90">
        <f t="shared" ca="1" si="508"/>
        <v>412.3276490345653</v>
      </c>
      <c r="C2753" s="103">
        <f t="shared" ca="1" si="519"/>
        <v>314.84360660108598</v>
      </c>
      <c r="D2753" s="103">
        <f t="shared" ca="1" si="519"/>
        <v>331.92149699518001</v>
      </c>
      <c r="E2753" s="90">
        <f t="shared" ca="1" si="518"/>
        <v>100.49829322722425</v>
      </c>
      <c r="F2753" s="90">
        <f t="shared" ca="1" si="518"/>
        <v>87.653966018858014</v>
      </c>
      <c r="G2753" s="90">
        <f t="shared" ca="1" si="518"/>
        <v>91.735653216172736</v>
      </c>
      <c r="H2753" s="90">
        <f t="shared" ca="1" si="510"/>
        <v>512.82594226178958</v>
      </c>
      <c r="I2753" s="90">
        <f t="shared" ca="1" si="511"/>
        <v>402.49757261994398</v>
      </c>
      <c r="J2753" s="90">
        <f t="shared" ca="1" si="512"/>
        <v>423.65715021135276</v>
      </c>
    </row>
    <row r="2754" spans="1:10" ht="12.75" x14ac:dyDescent="0.2">
      <c r="A2754" s="84">
        <v>2742</v>
      </c>
      <c r="B2754" s="90">
        <f t="shared" ca="1" si="508"/>
        <v>408.88746865676507</v>
      </c>
      <c r="C2754" s="103">
        <f t="shared" ca="1" si="519"/>
        <v>294.98271816988154</v>
      </c>
      <c r="D2754" s="103">
        <f t="shared" ca="1" si="519"/>
        <v>352.93652855308278</v>
      </c>
      <c r="E2754" s="90">
        <f t="shared" ca="1" si="518"/>
        <v>111.68053891131756</v>
      </c>
      <c r="F2754" s="90">
        <f t="shared" ca="1" si="518"/>
        <v>86.536889918235104</v>
      </c>
      <c r="G2754" s="90">
        <f t="shared" ca="1" si="518"/>
        <v>98.238077805289407</v>
      </c>
      <c r="H2754" s="90">
        <f t="shared" ca="1" si="510"/>
        <v>520.56800756808263</v>
      </c>
      <c r="I2754" s="90">
        <f t="shared" ca="1" si="511"/>
        <v>381.51960808811663</v>
      </c>
      <c r="J2754" s="90">
        <f t="shared" ca="1" si="512"/>
        <v>451.17460635837222</v>
      </c>
    </row>
    <row r="2755" spans="1:10" ht="12.75" x14ac:dyDescent="0.2">
      <c r="A2755" s="84">
        <v>2743</v>
      </c>
      <c r="B2755" s="90">
        <f t="shared" ca="1" si="508"/>
        <v>409.73629354230275</v>
      </c>
      <c r="C2755" s="103">
        <f t="shared" ca="1" si="519"/>
        <v>295.5680111571038</v>
      </c>
      <c r="D2755" s="103">
        <f t="shared" ca="1" si="519"/>
        <v>341.27923258454172</v>
      </c>
      <c r="E2755" s="90">
        <f t="shared" ca="1" si="518"/>
        <v>112.4614501354622</v>
      </c>
      <c r="F2755" s="90">
        <f t="shared" ca="1" si="518"/>
        <v>78.086601965417074</v>
      </c>
      <c r="G2755" s="90">
        <f t="shared" ca="1" si="518"/>
        <v>100.2937322546835</v>
      </c>
      <c r="H2755" s="90">
        <f t="shared" ca="1" si="510"/>
        <v>522.19774367776495</v>
      </c>
      <c r="I2755" s="90">
        <f t="shared" ca="1" si="511"/>
        <v>373.65461312252086</v>
      </c>
      <c r="J2755" s="90">
        <f t="shared" ca="1" si="512"/>
        <v>441.57296483922522</v>
      </c>
    </row>
    <row r="2756" spans="1:10" ht="12.75" x14ac:dyDescent="0.2">
      <c r="A2756" s="84">
        <v>2744</v>
      </c>
      <c r="B2756" s="90">
        <f t="shared" ca="1" si="508"/>
        <v>407.31553715037688</v>
      </c>
      <c r="C2756" s="103">
        <f t="shared" ca="1" si="519"/>
        <v>287.90655388107803</v>
      </c>
      <c r="D2756" s="103">
        <f t="shared" ca="1" si="519"/>
        <v>359.63949378706741</v>
      </c>
      <c r="E2756" s="90">
        <f t="shared" ca="1" si="518"/>
        <v>110.80845314687924</v>
      </c>
      <c r="F2756" s="90">
        <f t="shared" ca="1" si="518"/>
        <v>88.351802450160605</v>
      </c>
      <c r="G2756" s="90">
        <f t="shared" ca="1" si="518"/>
        <v>104.56228992109305</v>
      </c>
      <c r="H2756" s="90">
        <f t="shared" ca="1" si="510"/>
        <v>518.12399029725611</v>
      </c>
      <c r="I2756" s="90">
        <f t="shared" ca="1" si="511"/>
        <v>376.25835633123864</v>
      </c>
      <c r="J2756" s="90">
        <f t="shared" ca="1" si="512"/>
        <v>464.20178370816046</v>
      </c>
    </row>
    <row r="2757" spans="1:10" ht="12.75" x14ac:dyDescent="0.2">
      <c r="A2757" s="84">
        <v>2745</v>
      </c>
      <c r="B2757" s="90">
        <f t="shared" ca="1" si="508"/>
        <v>414.65641620894399</v>
      </c>
      <c r="C2757" s="103">
        <f t="shared" ca="1" si="519"/>
        <v>306.73421580821957</v>
      </c>
      <c r="D2757" s="103">
        <f t="shared" ca="1" si="519"/>
        <v>349.46794174648824</v>
      </c>
      <c r="E2757" s="90">
        <f t="shared" ca="1" si="518"/>
        <v>104.01568927471369</v>
      </c>
      <c r="F2757" s="90">
        <f t="shared" ca="1" si="518"/>
        <v>70.772844127725762</v>
      </c>
      <c r="G2757" s="90">
        <f t="shared" ca="1" si="518"/>
        <v>98.023198915180018</v>
      </c>
      <c r="H2757" s="90">
        <f t="shared" ca="1" si="510"/>
        <v>518.67210548365767</v>
      </c>
      <c r="I2757" s="90">
        <f t="shared" ca="1" si="511"/>
        <v>377.50705993594534</v>
      </c>
      <c r="J2757" s="90">
        <f t="shared" ca="1" si="512"/>
        <v>447.49114066166828</v>
      </c>
    </row>
    <row r="2758" spans="1:10" ht="12.75" x14ac:dyDescent="0.2">
      <c r="A2758" s="84">
        <v>2746</v>
      </c>
      <c r="B2758" s="90">
        <f t="shared" ca="1" si="508"/>
        <v>401.7745901400915</v>
      </c>
      <c r="C2758" s="103">
        <f t="shared" ca="1" si="519"/>
        <v>305.93829158518736</v>
      </c>
      <c r="D2758" s="103">
        <f t="shared" ca="1" si="519"/>
        <v>361.0353676155367</v>
      </c>
      <c r="E2758" s="90">
        <f t="shared" ca="1" si="518"/>
        <v>98.304561715705347</v>
      </c>
      <c r="F2758" s="90">
        <f t="shared" ca="1" si="518"/>
        <v>85.804073403519723</v>
      </c>
      <c r="G2758" s="90">
        <f t="shared" ca="1" si="518"/>
        <v>80.929371679636574</v>
      </c>
      <c r="H2758" s="90">
        <f t="shared" ca="1" si="510"/>
        <v>500.07915185579685</v>
      </c>
      <c r="I2758" s="90">
        <f t="shared" ca="1" si="511"/>
        <v>391.7423649887071</v>
      </c>
      <c r="J2758" s="90">
        <f t="shared" ca="1" si="512"/>
        <v>441.96473929517327</v>
      </c>
    </row>
    <row r="2759" spans="1:10" ht="12.75" x14ac:dyDescent="0.2">
      <c r="A2759" s="84">
        <v>2747</v>
      </c>
      <c r="B2759" s="90">
        <f t="shared" ca="1" si="508"/>
        <v>413.24610881960484</v>
      </c>
      <c r="C2759" s="103">
        <f t="shared" ca="1" si="519"/>
        <v>306.21405029097804</v>
      </c>
      <c r="D2759" s="103">
        <f t="shared" ca="1" si="519"/>
        <v>340.90601327955261</v>
      </c>
      <c r="E2759" s="90">
        <f t="shared" ca="1" si="518"/>
        <v>115.02176841782705</v>
      </c>
      <c r="F2759" s="90">
        <f t="shared" ca="1" si="518"/>
        <v>80.994795083919115</v>
      </c>
      <c r="G2759" s="90">
        <f t="shared" ca="1" si="518"/>
        <v>86.517512156907586</v>
      </c>
      <c r="H2759" s="90">
        <f t="shared" ca="1" si="510"/>
        <v>528.26787723743189</v>
      </c>
      <c r="I2759" s="90">
        <f t="shared" ca="1" si="511"/>
        <v>387.20884537489712</v>
      </c>
      <c r="J2759" s="90">
        <f t="shared" ca="1" si="512"/>
        <v>427.42352543646018</v>
      </c>
    </row>
    <row r="2760" spans="1:10" ht="12.75" x14ac:dyDescent="0.2">
      <c r="A2760" s="84">
        <v>2748</v>
      </c>
      <c r="B2760" s="90">
        <f t="shared" ca="1" si="508"/>
        <v>403.88207871884572</v>
      </c>
      <c r="C2760" s="103">
        <f t="shared" ca="1" si="519"/>
        <v>288.55265880852232</v>
      </c>
      <c r="D2760" s="103">
        <f t="shared" ca="1" si="519"/>
        <v>337.77453624345202</v>
      </c>
      <c r="E2760" s="90">
        <f t="shared" ca="1" si="518"/>
        <v>109.78301514613381</v>
      </c>
      <c r="F2760" s="90">
        <f t="shared" ca="1" si="518"/>
        <v>66.103004419826604</v>
      </c>
      <c r="G2760" s="90">
        <f t="shared" ca="1" si="518"/>
        <v>108.62245480791684</v>
      </c>
      <c r="H2760" s="90">
        <f t="shared" ca="1" si="510"/>
        <v>513.66509386497955</v>
      </c>
      <c r="I2760" s="90">
        <f t="shared" ca="1" si="511"/>
        <v>354.65566322834894</v>
      </c>
      <c r="J2760" s="90">
        <f t="shared" ca="1" si="512"/>
        <v>446.39699105136884</v>
      </c>
    </row>
    <row r="2761" spans="1:10" ht="12.75" x14ac:dyDescent="0.2">
      <c r="A2761" s="84">
        <v>2749</v>
      </c>
      <c r="B2761" s="90">
        <f t="shared" ca="1" si="508"/>
        <v>407.06966925441048</v>
      </c>
      <c r="C2761" s="103">
        <f t="shared" ca="1" si="519"/>
        <v>311.87951061387759</v>
      </c>
      <c r="D2761" s="103">
        <f t="shared" ca="1" si="519"/>
        <v>340.59735301835866</v>
      </c>
      <c r="E2761" s="90">
        <f t="shared" ca="1" si="518"/>
        <v>115.93138511520388</v>
      </c>
      <c r="F2761" s="90">
        <f t="shared" ca="1" si="518"/>
        <v>63.285593688884248</v>
      </c>
      <c r="G2761" s="90">
        <f t="shared" ca="1" si="518"/>
        <v>76.859209940853461</v>
      </c>
      <c r="H2761" s="90">
        <f t="shared" ca="1" si="510"/>
        <v>523.00105436961439</v>
      </c>
      <c r="I2761" s="90">
        <f t="shared" ca="1" si="511"/>
        <v>375.16510430276185</v>
      </c>
      <c r="J2761" s="90">
        <f t="shared" ca="1" si="512"/>
        <v>417.45656295921214</v>
      </c>
    </row>
    <row r="2762" spans="1:10" ht="12.75" x14ac:dyDescent="0.2">
      <c r="A2762" s="84">
        <v>2750</v>
      </c>
      <c r="B2762" s="90">
        <f t="shared" ca="1" si="508"/>
        <v>398.82771758291398</v>
      </c>
      <c r="C2762" s="103">
        <f t="shared" ca="1" si="519"/>
        <v>304.86553895631852</v>
      </c>
      <c r="D2762" s="103">
        <f t="shared" ca="1" si="519"/>
        <v>346.58096707812689</v>
      </c>
      <c r="E2762" s="90">
        <f t="shared" ca="1" si="518"/>
        <v>109.27818726317136</v>
      </c>
      <c r="F2762" s="90">
        <f t="shared" ca="1" si="518"/>
        <v>82.651691853835771</v>
      </c>
      <c r="G2762" s="90">
        <f t="shared" ca="1" si="518"/>
        <v>85.5526976340971</v>
      </c>
      <c r="H2762" s="90">
        <f t="shared" ca="1" si="510"/>
        <v>508.10590484608531</v>
      </c>
      <c r="I2762" s="90">
        <f t="shared" ca="1" si="511"/>
        <v>387.51723081015427</v>
      </c>
      <c r="J2762" s="90">
        <f t="shared" ca="1" si="512"/>
        <v>432.133664712224</v>
      </c>
    </row>
    <row r="2763" spans="1:10" ht="12.75" x14ac:dyDescent="0.2">
      <c r="A2763" s="84">
        <v>2751</v>
      </c>
      <c r="B2763" s="90">
        <f t="shared" ca="1" si="508"/>
        <v>410.81245939429846</v>
      </c>
      <c r="C2763" s="103">
        <f t="shared" ca="1" si="519"/>
        <v>303.0280102444458</v>
      </c>
      <c r="D2763" s="103">
        <f t="shared" ca="1" si="519"/>
        <v>347.65771128026353</v>
      </c>
      <c r="E2763" s="90">
        <f t="shared" ca="1" si="518"/>
        <v>117.0394151532506</v>
      </c>
      <c r="F2763" s="90">
        <f t="shared" ca="1" si="518"/>
        <v>83.230637614550105</v>
      </c>
      <c r="G2763" s="90">
        <f t="shared" ca="1" si="518"/>
        <v>97.621908160829392</v>
      </c>
      <c r="H2763" s="90">
        <f t="shared" ca="1" si="510"/>
        <v>527.85187454754907</v>
      </c>
      <c r="I2763" s="90">
        <f t="shared" ca="1" si="511"/>
        <v>386.25864785899591</v>
      </c>
      <c r="J2763" s="90">
        <f t="shared" ca="1" si="512"/>
        <v>445.2796194410929</v>
      </c>
    </row>
    <row r="2764" spans="1:10" ht="12.75" x14ac:dyDescent="0.2">
      <c r="A2764" s="84">
        <v>2752</v>
      </c>
      <c r="B2764" s="90">
        <f t="shared" ca="1" si="508"/>
        <v>417.84776865564061</v>
      </c>
      <c r="C2764" s="103">
        <f t="shared" ca="1" si="519"/>
        <v>289.15003497129578</v>
      </c>
      <c r="D2764" s="103">
        <f t="shared" ca="1" si="519"/>
        <v>362.58736770246094</v>
      </c>
      <c r="E2764" s="90">
        <f t="shared" ca="1" si="518"/>
        <v>107.98602650695452</v>
      </c>
      <c r="F2764" s="90">
        <f t="shared" ca="1" si="518"/>
        <v>49.428054089013202</v>
      </c>
      <c r="G2764" s="90">
        <f t="shared" ca="1" si="518"/>
        <v>76.185800495421788</v>
      </c>
      <c r="H2764" s="90">
        <f t="shared" ca="1" si="510"/>
        <v>525.83379516259515</v>
      </c>
      <c r="I2764" s="90">
        <f t="shared" ca="1" si="511"/>
        <v>338.57808906030897</v>
      </c>
      <c r="J2764" s="90">
        <f t="shared" ca="1" si="512"/>
        <v>438.77316819788274</v>
      </c>
    </row>
    <row r="2765" spans="1:10" ht="12.75" x14ac:dyDescent="0.2">
      <c r="A2765" s="84">
        <v>2753</v>
      </c>
      <c r="B2765" s="90">
        <f t="shared" ca="1" si="508"/>
        <v>415.91815635278675</v>
      </c>
      <c r="C2765" s="103">
        <f t="shared" ca="1" si="519"/>
        <v>291.9108262133218</v>
      </c>
      <c r="D2765" s="103">
        <f t="shared" ca="1" si="519"/>
        <v>341.63000545324945</v>
      </c>
      <c r="E2765" s="90">
        <f t="shared" ca="1" si="518"/>
        <v>114.2763942724476</v>
      </c>
      <c r="F2765" s="90">
        <f t="shared" ca="1" si="518"/>
        <v>94.42936872825851</v>
      </c>
      <c r="G2765" s="90">
        <f t="shared" ca="1" si="518"/>
        <v>96.082144964595798</v>
      </c>
      <c r="H2765" s="90">
        <f t="shared" ca="1" si="510"/>
        <v>530.19455062523434</v>
      </c>
      <c r="I2765" s="90">
        <f t="shared" ca="1" si="511"/>
        <v>386.34019494158031</v>
      </c>
      <c r="J2765" s="90">
        <f t="shared" ca="1" si="512"/>
        <v>437.71215041784524</v>
      </c>
    </row>
    <row r="2766" spans="1:10" ht="12.75" x14ac:dyDescent="0.2">
      <c r="A2766" s="84">
        <v>2754</v>
      </c>
      <c r="B2766" s="90">
        <f t="shared" ref="B2766:B2829" ca="1" si="520">NORMINV(RAND(),B$5,B$6)</f>
        <v>414.92689394517629</v>
      </c>
      <c r="C2766" s="103">
        <f t="shared" ref="C2766:G2781" ca="1" si="521">NORMINV(RAND(),C$5,C$6)</f>
        <v>287.9896496037357</v>
      </c>
      <c r="D2766" s="103">
        <f t="shared" ca="1" si="521"/>
        <v>331.23187769895088</v>
      </c>
      <c r="E2766" s="90">
        <f t="shared" ca="1" si="521"/>
        <v>109.01648175850728</v>
      </c>
      <c r="F2766" s="90">
        <f t="shared" ca="1" si="521"/>
        <v>75.106436139997214</v>
      </c>
      <c r="G2766" s="90">
        <f t="shared" ca="1" si="521"/>
        <v>70.149300650046314</v>
      </c>
      <c r="H2766" s="90">
        <f t="shared" ref="H2766:H2829" ca="1" si="522">+B2766+E2766</f>
        <v>523.94337570368361</v>
      </c>
      <c r="I2766" s="90">
        <f t="shared" ref="I2766:I2829" ca="1" si="523">+C2766+F2766</f>
        <v>363.09608574373294</v>
      </c>
      <c r="J2766" s="90">
        <f t="shared" ref="J2766:J2829" ca="1" si="524">+D2766+G2766</f>
        <v>401.3811783489972</v>
      </c>
    </row>
    <row r="2767" spans="1:10" ht="12.75" x14ac:dyDescent="0.2">
      <c r="A2767" s="84">
        <v>2755</v>
      </c>
      <c r="B2767" s="90">
        <f t="shared" ca="1" si="520"/>
        <v>412.97475524379195</v>
      </c>
      <c r="C2767" s="103">
        <f t="shared" ref="C2767:D2781" ca="1" si="525">NORMINV(RAND(),C$5,C$6)</f>
        <v>293.25653954316357</v>
      </c>
      <c r="D2767" s="103">
        <f t="shared" ca="1" si="525"/>
        <v>339.95326157867942</v>
      </c>
      <c r="E2767" s="90">
        <f t="shared" ca="1" si="521"/>
        <v>114.7324967119998</v>
      </c>
      <c r="F2767" s="90">
        <f t="shared" ca="1" si="521"/>
        <v>92.129900473064581</v>
      </c>
      <c r="G2767" s="90">
        <f t="shared" ca="1" si="521"/>
        <v>92.339049262867249</v>
      </c>
      <c r="H2767" s="90">
        <f t="shared" ca="1" si="522"/>
        <v>527.70725195579178</v>
      </c>
      <c r="I2767" s="90">
        <f t="shared" ca="1" si="523"/>
        <v>385.38644001622816</v>
      </c>
      <c r="J2767" s="90">
        <f t="shared" ca="1" si="524"/>
        <v>432.29231084154668</v>
      </c>
    </row>
    <row r="2768" spans="1:10" ht="12.75" x14ac:dyDescent="0.2">
      <c r="A2768" s="84">
        <v>2756</v>
      </c>
      <c r="B2768" s="90">
        <f t="shared" ca="1" si="520"/>
        <v>413.02628584969386</v>
      </c>
      <c r="C2768" s="103">
        <f t="shared" ca="1" si="525"/>
        <v>299.49065381463316</v>
      </c>
      <c r="D2768" s="103">
        <f t="shared" ca="1" si="525"/>
        <v>336.94555122138422</v>
      </c>
      <c r="E2768" s="90">
        <f t="shared" ca="1" si="521"/>
        <v>111.7087798509953</v>
      </c>
      <c r="F2768" s="90">
        <f t="shared" ca="1" si="521"/>
        <v>70.427306537375912</v>
      </c>
      <c r="G2768" s="90">
        <f t="shared" ca="1" si="521"/>
        <v>68.629969432447368</v>
      </c>
      <c r="H2768" s="90">
        <f t="shared" ca="1" si="522"/>
        <v>524.73506570068912</v>
      </c>
      <c r="I2768" s="90">
        <f t="shared" ca="1" si="523"/>
        <v>369.91796035200906</v>
      </c>
      <c r="J2768" s="90">
        <f t="shared" ca="1" si="524"/>
        <v>405.57552065383157</v>
      </c>
    </row>
    <row r="2769" spans="1:10" ht="12.75" x14ac:dyDescent="0.2">
      <c r="A2769" s="84">
        <v>2757</v>
      </c>
      <c r="B2769" s="90">
        <f t="shared" ca="1" si="520"/>
        <v>404.17205386316334</v>
      </c>
      <c r="C2769" s="103">
        <f t="shared" ca="1" si="525"/>
        <v>291.46547507140667</v>
      </c>
      <c r="D2769" s="103">
        <f t="shared" ca="1" si="525"/>
        <v>361.10929327840103</v>
      </c>
      <c r="E2769" s="90">
        <f t="shared" ca="1" si="521"/>
        <v>98.736951899559926</v>
      </c>
      <c r="F2769" s="90">
        <f t="shared" ca="1" si="521"/>
        <v>83.868507728761131</v>
      </c>
      <c r="G2769" s="90">
        <f t="shared" ca="1" si="521"/>
        <v>100.8416548673644</v>
      </c>
      <c r="H2769" s="90">
        <f t="shared" ca="1" si="522"/>
        <v>502.90900576272327</v>
      </c>
      <c r="I2769" s="90">
        <f t="shared" ca="1" si="523"/>
        <v>375.3339828001678</v>
      </c>
      <c r="J2769" s="90">
        <f t="shared" ca="1" si="524"/>
        <v>461.95094814576544</v>
      </c>
    </row>
    <row r="2770" spans="1:10" ht="12.75" x14ac:dyDescent="0.2">
      <c r="A2770" s="84">
        <v>2758</v>
      </c>
      <c r="B2770" s="90">
        <f t="shared" ca="1" si="520"/>
        <v>407.14490618341478</v>
      </c>
      <c r="C2770" s="103">
        <f t="shared" ca="1" si="525"/>
        <v>306.65712475605767</v>
      </c>
      <c r="D2770" s="103">
        <f t="shared" ca="1" si="525"/>
        <v>353.21039505284011</v>
      </c>
      <c r="E2770" s="90">
        <f t="shared" ca="1" si="521"/>
        <v>105.07365276616176</v>
      </c>
      <c r="F2770" s="90">
        <f t="shared" ca="1" si="521"/>
        <v>74.491010059457167</v>
      </c>
      <c r="G2770" s="90">
        <f t="shared" ca="1" si="521"/>
        <v>84.449543745410097</v>
      </c>
      <c r="H2770" s="90">
        <f t="shared" ca="1" si="522"/>
        <v>512.2185589495765</v>
      </c>
      <c r="I2770" s="90">
        <f t="shared" ca="1" si="523"/>
        <v>381.14813481551482</v>
      </c>
      <c r="J2770" s="90">
        <f t="shared" ca="1" si="524"/>
        <v>437.65993879825021</v>
      </c>
    </row>
    <row r="2771" spans="1:10" ht="12.75" x14ac:dyDescent="0.2">
      <c r="A2771" s="84">
        <v>2759</v>
      </c>
      <c r="B2771" s="90">
        <f t="shared" ca="1" si="520"/>
        <v>404.84105543148951</v>
      </c>
      <c r="C2771" s="103">
        <f t="shared" ca="1" si="525"/>
        <v>296.92594199545169</v>
      </c>
      <c r="D2771" s="103">
        <f t="shared" ca="1" si="525"/>
        <v>342.3836669467135</v>
      </c>
      <c r="E2771" s="90">
        <f t="shared" ca="1" si="521"/>
        <v>109.82092920955034</v>
      </c>
      <c r="F2771" s="90">
        <f t="shared" ca="1" si="521"/>
        <v>96.261654921202009</v>
      </c>
      <c r="G2771" s="90">
        <f t="shared" ca="1" si="521"/>
        <v>100.20297040703953</v>
      </c>
      <c r="H2771" s="90">
        <f t="shared" ca="1" si="522"/>
        <v>514.66198464103991</v>
      </c>
      <c r="I2771" s="90">
        <f t="shared" ca="1" si="523"/>
        <v>393.18759691665372</v>
      </c>
      <c r="J2771" s="90">
        <f t="shared" ca="1" si="524"/>
        <v>442.58663735375302</v>
      </c>
    </row>
    <row r="2772" spans="1:10" ht="12.75" x14ac:dyDescent="0.2">
      <c r="A2772" s="84">
        <v>2760</v>
      </c>
      <c r="B2772" s="90">
        <f t="shared" ca="1" si="520"/>
        <v>413.63904076471948</v>
      </c>
      <c r="C2772" s="103">
        <f t="shared" ca="1" si="525"/>
        <v>301.81971210561017</v>
      </c>
      <c r="D2772" s="103">
        <f t="shared" ca="1" si="525"/>
        <v>331.927271374432</v>
      </c>
      <c r="E2772" s="90">
        <f t="shared" ca="1" si="521"/>
        <v>107.78056799727268</v>
      </c>
      <c r="F2772" s="90">
        <f t="shared" ca="1" si="521"/>
        <v>60.641504717438742</v>
      </c>
      <c r="G2772" s="90">
        <f t="shared" ca="1" si="521"/>
        <v>116.75192769873951</v>
      </c>
      <c r="H2772" s="90">
        <f t="shared" ca="1" si="522"/>
        <v>521.41960876199221</v>
      </c>
      <c r="I2772" s="90">
        <f t="shared" ca="1" si="523"/>
        <v>362.46121682304891</v>
      </c>
      <c r="J2772" s="90">
        <f t="shared" ca="1" si="524"/>
        <v>448.6791990731715</v>
      </c>
    </row>
    <row r="2773" spans="1:10" ht="12.75" x14ac:dyDescent="0.2">
      <c r="A2773" s="84">
        <v>2761</v>
      </c>
      <c r="B2773" s="90">
        <f t="shared" ca="1" si="520"/>
        <v>401.26098834236933</v>
      </c>
      <c r="C2773" s="103">
        <f t="shared" ca="1" si="525"/>
        <v>299.31103009387306</v>
      </c>
      <c r="D2773" s="103">
        <f t="shared" ca="1" si="525"/>
        <v>334.15773227075175</v>
      </c>
      <c r="E2773" s="90">
        <f t="shared" ca="1" si="521"/>
        <v>110.8761983751485</v>
      </c>
      <c r="F2773" s="90">
        <f t="shared" ca="1" si="521"/>
        <v>87.964338378826056</v>
      </c>
      <c r="G2773" s="90">
        <f t="shared" ca="1" si="521"/>
        <v>99.235221356461395</v>
      </c>
      <c r="H2773" s="90">
        <f t="shared" ca="1" si="522"/>
        <v>512.13718671751781</v>
      </c>
      <c r="I2773" s="90">
        <f t="shared" ca="1" si="523"/>
        <v>387.27536847269914</v>
      </c>
      <c r="J2773" s="90">
        <f t="shared" ca="1" si="524"/>
        <v>433.39295362721316</v>
      </c>
    </row>
    <row r="2774" spans="1:10" ht="12.75" x14ac:dyDescent="0.2">
      <c r="A2774" s="84">
        <v>2762</v>
      </c>
      <c r="B2774" s="90">
        <f t="shared" ca="1" si="520"/>
        <v>414.77216819422335</v>
      </c>
      <c r="C2774" s="103">
        <f t="shared" ca="1" si="525"/>
        <v>293.14122200030152</v>
      </c>
      <c r="D2774" s="103">
        <f t="shared" ca="1" si="525"/>
        <v>348.5985042893376</v>
      </c>
      <c r="E2774" s="90">
        <f t="shared" ca="1" si="521"/>
        <v>109.26774550171238</v>
      </c>
      <c r="F2774" s="90">
        <f t="shared" ca="1" si="521"/>
        <v>78.795519597630246</v>
      </c>
      <c r="G2774" s="90">
        <f t="shared" ca="1" si="521"/>
        <v>95.704456916290354</v>
      </c>
      <c r="H2774" s="90">
        <f t="shared" ca="1" si="522"/>
        <v>524.03991369593575</v>
      </c>
      <c r="I2774" s="90">
        <f t="shared" ca="1" si="523"/>
        <v>371.93674159793176</v>
      </c>
      <c r="J2774" s="90">
        <f t="shared" ca="1" si="524"/>
        <v>444.30296120562798</v>
      </c>
    </row>
    <row r="2775" spans="1:10" ht="12.75" x14ac:dyDescent="0.2">
      <c r="A2775" s="84">
        <v>2763</v>
      </c>
      <c r="B2775" s="90">
        <f t="shared" ca="1" si="520"/>
        <v>405.73815850785013</v>
      </c>
      <c r="C2775" s="103">
        <f t="shared" ca="1" si="525"/>
        <v>285.57594271018087</v>
      </c>
      <c r="D2775" s="103">
        <f t="shared" ca="1" si="525"/>
        <v>345.02673993652553</v>
      </c>
      <c r="E2775" s="90">
        <f t="shared" ca="1" si="521"/>
        <v>108.75452645495508</v>
      </c>
      <c r="F2775" s="90">
        <f t="shared" ca="1" si="521"/>
        <v>83.447142208134679</v>
      </c>
      <c r="G2775" s="90">
        <f t="shared" ca="1" si="521"/>
        <v>99.346151231810978</v>
      </c>
      <c r="H2775" s="90">
        <f t="shared" ca="1" si="522"/>
        <v>514.49268496280524</v>
      </c>
      <c r="I2775" s="90">
        <f t="shared" ca="1" si="523"/>
        <v>369.02308491831553</v>
      </c>
      <c r="J2775" s="90">
        <f t="shared" ca="1" si="524"/>
        <v>444.37289116833654</v>
      </c>
    </row>
    <row r="2776" spans="1:10" ht="12.75" x14ac:dyDescent="0.2">
      <c r="A2776" s="84">
        <v>2764</v>
      </c>
      <c r="B2776" s="90">
        <f t="shared" ca="1" si="520"/>
        <v>406.8526894068799</v>
      </c>
      <c r="C2776" s="103">
        <f t="shared" ca="1" si="525"/>
        <v>303.36471361241462</v>
      </c>
      <c r="D2776" s="103">
        <f t="shared" ca="1" si="525"/>
        <v>329.39845424693544</v>
      </c>
      <c r="E2776" s="90">
        <f t="shared" ca="1" si="521"/>
        <v>104.77141035043641</v>
      </c>
      <c r="F2776" s="90">
        <f t="shared" ca="1" si="521"/>
        <v>83.675056463296102</v>
      </c>
      <c r="G2776" s="90">
        <f t="shared" ca="1" si="521"/>
        <v>125.72698795419521</v>
      </c>
      <c r="H2776" s="90">
        <f t="shared" ca="1" si="522"/>
        <v>511.62409975731634</v>
      </c>
      <c r="I2776" s="90">
        <f t="shared" ca="1" si="523"/>
        <v>387.03977007571075</v>
      </c>
      <c r="J2776" s="90">
        <f t="shared" ca="1" si="524"/>
        <v>455.12544220113068</v>
      </c>
    </row>
    <row r="2777" spans="1:10" ht="12.75" x14ac:dyDescent="0.2">
      <c r="A2777" s="84">
        <v>2765</v>
      </c>
      <c r="B2777" s="90">
        <f t="shared" ca="1" si="520"/>
        <v>413.89841341341582</v>
      </c>
      <c r="C2777" s="103">
        <f t="shared" ca="1" si="525"/>
        <v>306.50276444199238</v>
      </c>
      <c r="D2777" s="103">
        <f t="shared" ca="1" si="525"/>
        <v>334.70455576347024</v>
      </c>
      <c r="E2777" s="90">
        <f t="shared" ca="1" si="521"/>
        <v>120.01495878541419</v>
      </c>
      <c r="F2777" s="90">
        <f t="shared" ca="1" si="521"/>
        <v>96.528060871718168</v>
      </c>
      <c r="G2777" s="90">
        <f t="shared" ca="1" si="521"/>
        <v>91.968481111199225</v>
      </c>
      <c r="H2777" s="90">
        <f t="shared" ca="1" si="522"/>
        <v>533.91337219883007</v>
      </c>
      <c r="I2777" s="90">
        <f t="shared" ca="1" si="523"/>
        <v>403.03082531371058</v>
      </c>
      <c r="J2777" s="90">
        <f t="shared" ca="1" si="524"/>
        <v>426.67303687466949</v>
      </c>
    </row>
    <row r="2778" spans="1:10" ht="12.75" x14ac:dyDescent="0.2">
      <c r="A2778" s="84">
        <v>2766</v>
      </c>
      <c r="B2778" s="90">
        <f t="shared" ca="1" si="520"/>
        <v>412.67526658108767</v>
      </c>
      <c r="C2778" s="103">
        <f t="shared" ca="1" si="525"/>
        <v>298.29153454882714</v>
      </c>
      <c r="D2778" s="103">
        <f t="shared" ca="1" si="525"/>
        <v>336.03490415183376</v>
      </c>
      <c r="E2778" s="90">
        <f t="shared" ca="1" si="521"/>
        <v>111.60459088057637</v>
      </c>
      <c r="F2778" s="90">
        <f t="shared" ca="1" si="521"/>
        <v>82.527890031128521</v>
      </c>
      <c r="G2778" s="90">
        <f t="shared" ca="1" si="521"/>
        <v>91.042491014299571</v>
      </c>
      <c r="H2778" s="90">
        <f t="shared" ca="1" si="522"/>
        <v>524.27985746166405</v>
      </c>
      <c r="I2778" s="90">
        <f t="shared" ca="1" si="523"/>
        <v>380.81942457995569</v>
      </c>
      <c r="J2778" s="90">
        <f t="shared" ca="1" si="524"/>
        <v>427.07739516613333</v>
      </c>
    </row>
    <row r="2779" spans="1:10" ht="12.75" x14ac:dyDescent="0.2">
      <c r="A2779" s="84">
        <v>2767</v>
      </c>
      <c r="B2779" s="90">
        <f t="shared" ca="1" si="520"/>
        <v>416.21649797234437</v>
      </c>
      <c r="C2779" s="103">
        <f t="shared" ca="1" si="525"/>
        <v>298.9643127561468</v>
      </c>
      <c r="D2779" s="103">
        <f t="shared" ca="1" si="525"/>
        <v>342.92880188603681</v>
      </c>
      <c r="E2779" s="90">
        <f t="shared" ca="1" si="521"/>
        <v>117.33916682472419</v>
      </c>
      <c r="F2779" s="90">
        <f t="shared" ca="1" si="521"/>
        <v>88.643100252474838</v>
      </c>
      <c r="G2779" s="90">
        <f t="shared" ca="1" si="521"/>
        <v>94.695259609581541</v>
      </c>
      <c r="H2779" s="90">
        <f t="shared" ca="1" si="522"/>
        <v>533.55566479706852</v>
      </c>
      <c r="I2779" s="90">
        <f t="shared" ca="1" si="523"/>
        <v>387.60741300862162</v>
      </c>
      <c r="J2779" s="90">
        <f t="shared" ca="1" si="524"/>
        <v>437.62406149561832</v>
      </c>
    </row>
    <row r="2780" spans="1:10" ht="12.75" x14ac:dyDescent="0.2">
      <c r="A2780" s="84">
        <v>2768</v>
      </c>
      <c r="B2780" s="90">
        <f t="shared" ca="1" si="520"/>
        <v>410.98691583661633</v>
      </c>
      <c r="C2780" s="103">
        <f t="shared" ca="1" si="525"/>
        <v>288.13298473177053</v>
      </c>
      <c r="D2780" s="103">
        <f t="shared" ca="1" si="525"/>
        <v>355.24126284289923</v>
      </c>
      <c r="E2780" s="90">
        <f t="shared" ca="1" si="521"/>
        <v>117.97502923351844</v>
      </c>
      <c r="F2780" s="90">
        <f t="shared" ca="1" si="521"/>
        <v>80.193449432382479</v>
      </c>
      <c r="G2780" s="90">
        <f t="shared" ca="1" si="521"/>
        <v>85.656367535837902</v>
      </c>
      <c r="H2780" s="90">
        <f t="shared" ca="1" si="522"/>
        <v>528.96194507013479</v>
      </c>
      <c r="I2780" s="90">
        <f t="shared" ca="1" si="523"/>
        <v>368.326434164153</v>
      </c>
      <c r="J2780" s="90">
        <f t="shared" ca="1" si="524"/>
        <v>440.89763037873712</v>
      </c>
    </row>
    <row r="2781" spans="1:10" ht="12.75" x14ac:dyDescent="0.2">
      <c r="A2781" s="84">
        <v>2769</v>
      </c>
      <c r="B2781" s="90">
        <f t="shared" ca="1" si="520"/>
        <v>406.61366640008737</v>
      </c>
      <c r="C2781" s="103">
        <f t="shared" ca="1" si="525"/>
        <v>296.69252139207936</v>
      </c>
      <c r="D2781" s="103">
        <f t="shared" ca="1" si="525"/>
        <v>368.8013625554421</v>
      </c>
      <c r="E2781" s="90">
        <f t="shared" ca="1" si="521"/>
        <v>105.49691639773903</v>
      </c>
      <c r="F2781" s="90">
        <f t="shared" ca="1" si="521"/>
        <v>84.146737046919398</v>
      </c>
      <c r="G2781" s="90">
        <f t="shared" ca="1" si="521"/>
        <v>115.56297118041289</v>
      </c>
      <c r="H2781" s="90">
        <f t="shared" ca="1" si="522"/>
        <v>512.1105827978264</v>
      </c>
      <c r="I2781" s="90">
        <f t="shared" ca="1" si="523"/>
        <v>380.83925843899874</v>
      </c>
      <c r="J2781" s="90">
        <f t="shared" ca="1" si="524"/>
        <v>484.36433373585498</v>
      </c>
    </row>
    <row r="2782" spans="1:10" ht="12.75" x14ac:dyDescent="0.2">
      <c r="A2782" s="84">
        <v>2770</v>
      </c>
      <c r="B2782" s="90">
        <f t="shared" ca="1" si="520"/>
        <v>413.81768607910294</v>
      </c>
      <c r="C2782" s="103">
        <f t="shared" ref="C2782:G2797" ca="1" si="526">NORMINV(RAND(),C$5,C$6)</f>
        <v>295.74698009338465</v>
      </c>
      <c r="D2782" s="103">
        <f t="shared" ca="1" si="526"/>
        <v>328.5040128548701</v>
      </c>
      <c r="E2782" s="90">
        <f t="shared" ca="1" si="526"/>
        <v>111.97364607981964</v>
      </c>
      <c r="F2782" s="90">
        <f t="shared" ca="1" si="526"/>
        <v>84.876106202810604</v>
      </c>
      <c r="G2782" s="90">
        <f t="shared" ca="1" si="526"/>
        <v>96.661118218005697</v>
      </c>
      <c r="H2782" s="90">
        <f t="shared" ca="1" si="522"/>
        <v>525.79133215892261</v>
      </c>
      <c r="I2782" s="90">
        <f t="shared" ca="1" si="523"/>
        <v>380.62308629619525</v>
      </c>
      <c r="J2782" s="90">
        <f t="shared" ca="1" si="524"/>
        <v>425.16513107287579</v>
      </c>
    </row>
    <row r="2783" spans="1:10" ht="12.75" x14ac:dyDescent="0.2">
      <c r="A2783" s="84">
        <v>2771</v>
      </c>
      <c r="B2783" s="90">
        <f t="shared" ca="1" si="520"/>
        <v>408.45068361980071</v>
      </c>
      <c r="C2783" s="103">
        <f t="shared" ref="C2783:D2797" ca="1" si="527">NORMINV(RAND(),C$5,C$6)</f>
        <v>291.33339149170087</v>
      </c>
      <c r="D2783" s="103">
        <f t="shared" ca="1" si="527"/>
        <v>336.55755880868935</v>
      </c>
      <c r="E2783" s="90">
        <f t="shared" ca="1" si="526"/>
        <v>106.72853289677234</v>
      </c>
      <c r="F2783" s="90">
        <f t="shared" ca="1" si="526"/>
        <v>82.521196723991039</v>
      </c>
      <c r="G2783" s="90">
        <f t="shared" ca="1" si="526"/>
        <v>93.737077433350464</v>
      </c>
      <c r="H2783" s="90">
        <f t="shared" ca="1" si="522"/>
        <v>515.17921651657309</v>
      </c>
      <c r="I2783" s="90">
        <f t="shared" ca="1" si="523"/>
        <v>373.85458821569193</v>
      </c>
      <c r="J2783" s="90">
        <f t="shared" ca="1" si="524"/>
        <v>430.29463624203981</v>
      </c>
    </row>
    <row r="2784" spans="1:10" ht="12.75" x14ac:dyDescent="0.2">
      <c r="A2784" s="84">
        <v>2772</v>
      </c>
      <c r="B2784" s="90">
        <f t="shared" ca="1" si="520"/>
        <v>411.02219763508828</v>
      </c>
      <c r="C2784" s="103">
        <f t="shared" ca="1" si="527"/>
        <v>284.66302277175822</v>
      </c>
      <c r="D2784" s="103">
        <f t="shared" ca="1" si="527"/>
        <v>350.06984808921607</v>
      </c>
      <c r="E2784" s="90">
        <f t="shared" ca="1" si="526"/>
        <v>109.98336546545919</v>
      </c>
      <c r="F2784" s="90">
        <f t="shared" ca="1" si="526"/>
        <v>81.179669062531104</v>
      </c>
      <c r="G2784" s="90">
        <f t="shared" ca="1" si="526"/>
        <v>93.897861494272092</v>
      </c>
      <c r="H2784" s="90">
        <f t="shared" ca="1" si="522"/>
        <v>521.00556310054742</v>
      </c>
      <c r="I2784" s="90">
        <f t="shared" ca="1" si="523"/>
        <v>365.84269183428933</v>
      </c>
      <c r="J2784" s="90">
        <f t="shared" ca="1" si="524"/>
        <v>443.96770958348816</v>
      </c>
    </row>
    <row r="2785" spans="1:10" ht="12.75" x14ac:dyDescent="0.2">
      <c r="A2785" s="84">
        <v>2773</v>
      </c>
      <c r="B2785" s="90">
        <f t="shared" ca="1" si="520"/>
        <v>405.52852698449897</v>
      </c>
      <c r="C2785" s="103">
        <f t="shared" ca="1" si="527"/>
        <v>301.88149936826454</v>
      </c>
      <c r="D2785" s="103">
        <f t="shared" ca="1" si="527"/>
        <v>352.84343397072939</v>
      </c>
      <c r="E2785" s="90">
        <f t="shared" ca="1" si="526"/>
        <v>100.01257234949513</v>
      </c>
      <c r="F2785" s="90">
        <f t="shared" ca="1" si="526"/>
        <v>82.433300707865129</v>
      </c>
      <c r="G2785" s="90">
        <f t="shared" ca="1" si="526"/>
        <v>101.00954974147207</v>
      </c>
      <c r="H2785" s="90">
        <f t="shared" ca="1" si="522"/>
        <v>505.54109933399411</v>
      </c>
      <c r="I2785" s="90">
        <f t="shared" ca="1" si="523"/>
        <v>384.3148000761297</v>
      </c>
      <c r="J2785" s="90">
        <f t="shared" ca="1" si="524"/>
        <v>453.85298371220148</v>
      </c>
    </row>
    <row r="2786" spans="1:10" ht="12.75" x14ac:dyDescent="0.2">
      <c r="A2786" s="84">
        <v>2774</v>
      </c>
      <c r="B2786" s="90">
        <f t="shared" ca="1" si="520"/>
        <v>406.49127667721694</v>
      </c>
      <c r="C2786" s="103">
        <f t="shared" ca="1" si="527"/>
        <v>310.47255514757484</v>
      </c>
      <c r="D2786" s="103">
        <f t="shared" ca="1" si="527"/>
        <v>357.58825397287075</v>
      </c>
      <c r="E2786" s="90">
        <f t="shared" ca="1" si="526"/>
        <v>104.7213670039462</v>
      </c>
      <c r="F2786" s="90">
        <f t="shared" ca="1" si="526"/>
        <v>72.090594009163311</v>
      </c>
      <c r="G2786" s="90">
        <f t="shared" ca="1" si="526"/>
        <v>70.8286583315749</v>
      </c>
      <c r="H2786" s="90">
        <f t="shared" ca="1" si="522"/>
        <v>511.21264368116317</v>
      </c>
      <c r="I2786" s="90">
        <f t="shared" ca="1" si="523"/>
        <v>382.56314915673818</v>
      </c>
      <c r="J2786" s="90">
        <f t="shared" ca="1" si="524"/>
        <v>428.41691230444565</v>
      </c>
    </row>
    <row r="2787" spans="1:10" ht="12.75" x14ac:dyDescent="0.2">
      <c r="A2787" s="84">
        <v>2775</v>
      </c>
      <c r="B2787" s="90">
        <f t="shared" ca="1" si="520"/>
        <v>413.34551309203624</v>
      </c>
      <c r="C2787" s="103">
        <f t="shared" ca="1" si="527"/>
        <v>283.42723363366281</v>
      </c>
      <c r="D2787" s="103">
        <f t="shared" ca="1" si="527"/>
        <v>351.77288022480246</v>
      </c>
      <c r="E2787" s="90">
        <f t="shared" ca="1" si="526"/>
        <v>106.89634800809725</v>
      </c>
      <c r="F2787" s="90">
        <f t="shared" ca="1" si="526"/>
        <v>60.444988502166403</v>
      </c>
      <c r="G2787" s="90">
        <f t="shared" ca="1" si="526"/>
        <v>102.80627160893707</v>
      </c>
      <c r="H2787" s="90">
        <f t="shared" ca="1" si="522"/>
        <v>520.24186110013352</v>
      </c>
      <c r="I2787" s="90">
        <f t="shared" ca="1" si="523"/>
        <v>343.87222213582919</v>
      </c>
      <c r="J2787" s="90">
        <f t="shared" ca="1" si="524"/>
        <v>454.5791518337395</v>
      </c>
    </row>
    <row r="2788" spans="1:10" ht="12.75" x14ac:dyDescent="0.2">
      <c r="A2788" s="84">
        <v>2776</v>
      </c>
      <c r="B2788" s="90">
        <f t="shared" ca="1" si="520"/>
        <v>408.0687957173044</v>
      </c>
      <c r="C2788" s="103">
        <f t="shared" ca="1" si="527"/>
        <v>279.24216246600918</v>
      </c>
      <c r="D2788" s="103">
        <f t="shared" ca="1" si="527"/>
        <v>339.38873229642911</v>
      </c>
      <c r="E2788" s="90">
        <f t="shared" ca="1" si="526"/>
        <v>105.51548842944464</v>
      </c>
      <c r="F2788" s="90">
        <f t="shared" ca="1" si="526"/>
        <v>76.956097770176214</v>
      </c>
      <c r="G2788" s="90">
        <f t="shared" ca="1" si="526"/>
        <v>99.52595703536069</v>
      </c>
      <c r="H2788" s="90">
        <f t="shared" ca="1" si="522"/>
        <v>513.58428414674904</v>
      </c>
      <c r="I2788" s="90">
        <f t="shared" ca="1" si="523"/>
        <v>356.19826023618538</v>
      </c>
      <c r="J2788" s="90">
        <f t="shared" ca="1" si="524"/>
        <v>438.91468933178982</v>
      </c>
    </row>
    <row r="2789" spans="1:10" ht="12.75" x14ac:dyDescent="0.2">
      <c r="A2789" s="84">
        <v>2777</v>
      </c>
      <c r="B2789" s="90">
        <f t="shared" ca="1" si="520"/>
        <v>417.72321687310182</v>
      </c>
      <c r="C2789" s="103">
        <f t="shared" ca="1" si="527"/>
        <v>287.2910600068538</v>
      </c>
      <c r="D2789" s="103">
        <f t="shared" ca="1" si="527"/>
        <v>350.42139823451907</v>
      </c>
      <c r="E2789" s="90">
        <f t="shared" ca="1" si="526"/>
        <v>114.09134380058579</v>
      </c>
      <c r="F2789" s="90">
        <f t="shared" ca="1" si="526"/>
        <v>95.261520763146663</v>
      </c>
      <c r="G2789" s="90">
        <f t="shared" ca="1" si="526"/>
        <v>94.518582198535057</v>
      </c>
      <c r="H2789" s="90">
        <f t="shared" ca="1" si="522"/>
        <v>531.81456067368765</v>
      </c>
      <c r="I2789" s="90">
        <f t="shared" ca="1" si="523"/>
        <v>382.55258077000047</v>
      </c>
      <c r="J2789" s="90">
        <f t="shared" ca="1" si="524"/>
        <v>444.93998043305413</v>
      </c>
    </row>
    <row r="2790" spans="1:10" ht="12.75" x14ac:dyDescent="0.2">
      <c r="A2790" s="84">
        <v>2778</v>
      </c>
      <c r="B2790" s="90">
        <f t="shared" ca="1" si="520"/>
        <v>415.90345144639764</v>
      </c>
      <c r="C2790" s="103">
        <f t="shared" ca="1" si="527"/>
        <v>276.45754237113022</v>
      </c>
      <c r="D2790" s="103">
        <f t="shared" ca="1" si="527"/>
        <v>338.3485053437339</v>
      </c>
      <c r="E2790" s="90">
        <f t="shared" ca="1" si="526"/>
        <v>109.64806659662628</v>
      </c>
      <c r="F2790" s="90">
        <f t="shared" ca="1" si="526"/>
        <v>69.07818509767101</v>
      </c>
      <c r="G2790" s="90">
        <f t="shared" ca="1" si="526"/>
        <v>90.278187827798021</v>
      </c>
      <c r="H2790" s="90">
        <f t="shared" ca="1" si="522"/>
        <v>525.55151804302386</v>
      </c>
      <c r="I2790" s="90">
        <f t="shared" ca="1" si="523"/>
        <v>345.53572746880121</v>
      </c>
      <c r="J2790" s="90">
        <f t="shared" ca="1" si="524"/>
        <v>428.62669317153194</v>
      </c>
    </row>
    <row r="2791" spans="1:10" ht="12.75" x14ac:dyDescent="0.2">
      <c r="A2791" s="84">
        <v>2779</v>
      </c>
      <c r="B2791" s="90">
        <f t="shared" ca="1" si="520"/>
        <v>423.3630035022789</v>
      </c>
      <c r="C2791" s="103">
        <f t="shared" ca="1" si="527"/>
        <v>272.28773482591475</v>
      </c>
      <c r="D2791" s="103">
        <f t="shared" ca="1" si="527"/>
        <v>347.59031627209146</v>
      </c>
      <c r="E2791" s="90">
        <f t="shared" ca="1" si="526"/>
        <v>115.3733371576711</v>
      </c>
      <c r="F2791" s="90">
        <f t="shared" ca="1" si="526"/>
        <v>80.354491228074309</v>
      </c>
      <c r="G2791" s="90">
        <f t="shared" ca="1" si="526"/>
        <v>90.747098363792105</v>
      </c>
      <c r="H2791" s="90">
        <f t="shared" ca="1" si="522"/>
        <v>538.73634065994997</v>
      </c>
      <c r="I2791" s="90">
        <f t="shared" ca="1" si="523"/>
        <v>352.64222605398908</v>
      </c>
      <c r="J2791" s="90">
        <f t="shared" ca="1" si="524"/>
        <v>438.33741463588353</v>
      </c>
    </row>
    <row r="2792" spans="1:10" ht="12.75" x14ac:dyDescent="0.2">
      <c r="A2792" s="84">
        <v>2780</v>
      </c>
      <c r="B2792" s="90">
        <f t="shared" ca="1" si="520"/>
        <v>406.3689268225354</v>
      </c>
      <c r="C2792" s="103">
        <f t="shared" ca="1" si="527"/>
        <v>297.1711141871171</v>
      </c>
      <c r="D2792" s="103">
        <f t="shared" ca="1" si="527"/>
        <v>336.80538938867778</v>
      </c>
      <c r="E2792" s="90">
        <f t="shared" ca="1" si="526"/>
        <v>109.5623391268818</v>
      </c>
      <c r="F2792" s="90">
        <f t="shared" ca="1" si="526"/>
        <v>76.069344231767857</v>
      </c>
      <c r="G2792" s="90">
        <f t="shared" ca="1" si="526"/>
        <v>113.44685117775694</v>
      </c>
      <c r="H2792" s="90">
        <f t="shared" ca="1" si="522"/>
        <v>515.93126594941714</v>
      </c>
      <c r="I2792" s="90">
        <f t="shared" ca="1" si="523"/>
        <v>373.24045841888494</v>
      </c>
      <c r="J2792" s="90">
        <f t="shared" ca="1" si="524"/>
        <v>450.25224056643469</v>
      </c>
    </row>
    <row r="2793" spans="1:10" ht="12.75" x14ac:dyDescent="0.2">
      <c r="A2793" s="84">
        <v>2781</v>
      </c>
      <c r="B2793" s="90">
        <f t="shared" ca="1" si="520"/>
        <v>405.21859854010199</v>
      </c>
      <c r="C2793" s="103">
        <f t="shared" ca="1" si="527"/>
        <v>296.21647887219513</v>
      </c>
      <c r="D2793" s="103">
        <f t="shared" ca="1" si="527"/>
        <v>359.86622055130078</v>
      </c>
      <c r="E2793" s="90">
        <f t="shared" ca="1" si="526"/>
        <v>104.16167845168147</v>
      </c>
      <c r="F2793" s="90">
        <f t="shared" ca="1" si="526"/>
        <v>77.863747803528327</v>
      </c>
      <c r="G2793" s="90">
        <f t="shared" ca="1" si="526"/>
        <v>103.11229201803751</v>
      </c>
      <c r="H2793" s="90">
        <f t="shared" ca="1" si="522"/>
        <v>509.38027699178349</v>
      </c>
      <c r="I2793" s="90">
        <f t="shared" ca="1" si="523"/>
        <v>374.08022667572345</v>
      </c>
      <c r="J2793" s="90">
        <f t="shared" ca="1" si="524"/>
        <v>462.97851256933831</v>
      </c>
    </row>
    <row r="2794" spans="1:10" ht="12.75" x14ac:dyDescent="0.2">
      <c r="A2794" s="84">
        <v>2782</v>
      </c>
      <c r="B2794" s="90">
        <f t="shared" ca="1" si="520"/>
        <v>413.41486430992853</v>
      </c>
      <c r="C2794" s="103">
        <f t="shared" ca="1" si="527"/>
        <v>292.12760473739712</v>
      </c>
      <c r="D2794" s="103">
        <f t="shared" ca="1" si="527"/>
        <v>351.69204348749685</v>
      </c>
      <c r="E2794" s="90">
        <f t="shared" ca="1" si="526"/>
        <v>103.05330574846778</v>
      </c>
      <c r="F2794" s="90">
        <f t="shared" ca="1" si="526"/>
        <v>79.648092090223642</v>
      </c>
      <c r="G2794" s="90">
        <f t="shared" ca="1" si="526"/>
        <v>117.40946174799771</v>
      </c>
      <c r="H2794" s="90">
        <f t="shared" ca="1" si="522"/>
        <v>516.46817005839625</v>
      </c>
      <c r="I2794" s="90">
        <f t="shared" ca="1" si="523"/>
        <v>371.77569682762078</v>
      </c>
      <c r="J2794" s="90">
        <f t="shared" ca="1" si="524"/>
        <v>469.10150523549453</v>
      </c>
    </row>
    <row r="2795" spans="1:10" ht="12.75" x14ac:dyDescent="0.2">
      <c r="A2795" s="84">
        <v>2783</v>
      </c>
      <c r="B2795" s="90">
        <f t="shared" ca="1" si="520"/>
        <v>411.50548675685644</v>
      </c>
      <c r="C2795" s="103">
        <f t="shared" ca="1" si="527"/>
        <v>299.69335016091139</v>
      </c>
      <c r="D2795" s="103">
        <f t="shared" ca="1" si="527"/>
        <v>354.89805351244115</v>
      </c>
      <c r="E2795" s="90">
        <f t="shared" ca="1" si="526"/>
        <v>112.93903836232357</v>
      </c>
      <c r="F2795" s="90">
        <f t="shared" ca="1" si="526"/>
        <v>57.701919104317724</v>
      </c>
      <c r="G2795" s="90">
        <f t="shared" ca="1" si="526"/>
        <v>78.069306046304035</v>
      </c>
      <c r="H2795" s="90">
        <f t="shared" ca="1" si="522"/>
        <v>524.44452511918007</v>
      </c>
      <c r="I2795" s="90">
        <f t="shared" ca="1" si="523"/>
        <v>357.3952692652291</v>
      </c>
      <c r="J2795" s="90">
        <f t="shared" ca="1" si="524"/>
        <v>432.96735955874522</v>
      </c>
    </row>
    <row r="2796" spans="1:10" ht="12.75" x14ac:dyDescent="0.2">
      <c r="A2796" s="84">
        <v>2784</v>
      </c>
      <c r="B2796" s="90">
        <f t="shared" ca="1" si="520"/>
        <v>410.14002749249943</v>
      </c>
      <c r="C2796" s="103">
        <f t="shared" ca="1" si="527"/>
        <v>294.46487297775707</v>
      </c>
      <c r="D2796" s="103">
        <f t="shared" ca="1" si="527"/>
        <v>352.98816281635044</v>
      </c>
      <c r="E2796" s="90">
        <f t="shared" ca="1" si="526"/>
        <v>108.29438964626945</v>
      </c>
      <c r="F2796" s="90">
        <f t="shared" ca="1" si="526"/>
        <v>92.922474073397211</v>
      </c>
      <c r="G2796" s="90">
        <f t="shared" ca="1" si="526"/>
        <v>91.976172062495294</v>
      </c>
      <c r="H2796" s="90">
        <f t="shared" ca="1" si="522"/>
        <v>518.43441713876882</v>
      </c>
      <c r="I2796" s="90">
        <f t="shared" ca="1" si="523"/>
        <v>387.38734705115428</v>
      </c>
      <c r="J2796" s="90">
        <f t="shared" ca="1" si="524"/>
        <v>444.96433487884576</v>
      </c>
    </row>
    <row r="2797" spans="1:10" ht="12.75" x14ac:dyDescent="0.2">
      <c r="A2797" s="84">
        <v>2785</v>
      </c>
      <c r="B2797" s="90">
        <f t="shared" ca="1" si="520"/>
        <v>407.49172203162135</v>
      </c>
      <c r="C2797" s="103">
        <f t="shared" ca="1" si="527"/>
        <v>295.6984654984405</v>
      </c>
      <c r="D2797" s="103">
        <f t="shared" ca="1" si="527"/>
        <v>362.7012785796411</v>
      </c>
      <c r="E2797" s="90">
        <f t="shared" ca="1" si="526"/>
        <v>107.78463893443758</v>
      </c>
      <c r="F2797" s="90">
        <f t="shared" ca="1" si="526"/>
        <v>87.804980505900673</v>
      </c>
      <c r="G2797" s="90">
        <f t="shared" ca="1" si="526"/>
        <v>91.445554538869771</v>
      </c>
      <c r="H2797" s="90">
        <f t="shared" ca="1" si="522"/>
        <v>515.27636096605897</v>
      </c>
      <c r="I2797" s="90">
        <f t="shared" ca="1" si="523"/>
        <v>383.50344600434119</v>
      </c>
      <c r="J2797" s="90">
        <f t="shared" ca="1" si="524"/>
        <v>454.14683311851087</v>
      </c>
    </row>
    <row r="2798" spans="1:10" ht="12.75" x14ac:dyDescent="0.2">
      <c r="A2798" s="84">
        <v>2786</v>
      </c>
      <c r="B2798" s="90">
        <f t="shared" ca="1" si="520"/>
        <v>418.91024484231991</v>
      </c>
      <c r="C2798" s="103">
        <f t="shared" ref="C2798:G2813" ca="1" si="528">NORMINV(RAND(),C$5,C$6)</f>
        <v>300.02498884390059</v>
      </c>
      <c r="D2798" s="103">
        <f t="shared" ca="1" si="528"/>
        <v>345.54955219785211</v>
      </c>
      <c r="E2798" s="90">
        <f t="shared" ca="1" si="528"/>
        <v>97.704261213803079</v>
      </c>
      <c r="F2798" s="90">
        <f t="shared" ca="1" si="528"/>
        <v>78.298795818895343</v>
      </c>
      <c r="G2798" s="90">
        <f t="shared" ca="1" si="528"/>
        <v>86.536351200371513</v>
      </c>
      <c r="H2798" s="90">
        <f t="shared" ca="1" si="522"/>
        <v>516.61450605612299</v>
      </c>
      <c r="I2798" s="90">
        <f t="shared" ca="1" si="523"/>
        <v>378.3237846627959</v>
      </c>
      <c r="J2798" s="90">
        <f t="shared" ca="1" si="524"/>
        <v>432.08590339822365</v>
      </c>
    </row>
    <row r="2799" spans="1:10" ht="12.75" x14ac:dyDescent="0.2">
      <c r="A2799" s="84">
        <v>2787</v>
      </c>
      <c r="B2799" s="90">
        <f t="shared" ca="1" si="520"/>
        <v>418.92743921515267</v>
      </c>
      <c r="C2799" s="103">
        <f t="shared" ref="C2799:D2813" ca="1" si="529">NORMINV(RAND(),C$5,C$6)</f>
        <v>314.73242691546312</v>
      </c>
      <c r="D2799" s="103">
        <f t="shared" ca="1" si="529"/>
        <v>332.07854821822593</v>
      </c>
      <c r="E2799" s="90">
        <f t="shared" ca="1" si="528"/>
        <v>105.42731981806425</v>
      </c>
      <c r="F2799" s="90">
        <f t="shared" ca="1" si="528"/>
        <v>76.620304391165163</v>
      </c>
      <c r="G2799" s="90">
        <f t="shared" ca="1" si="528"/>
        <v>85.777114232644891</v>
      </c>
      <c r="H2799" s="90">
        <f t="shared" ca="1" si="522"/>
        <v>524.35475903321696</v>
      </c>
      <c r="I2799" s="90">
        <f t="shared" ca="1" si="523"/>
        <v>391.3527313066283</v>
      </c>
      <c r="J2799" s="90">
        <f t="shared" ca="1" si="524"/>
        <v>417.8556624508708</v>
      </c>
    </row>
    <row r="2800" spans="1:10" ht="12.75" x14ac:dyDescent="0.2">
      <c r="A2800" s="84">
        <v>2788</v>
      </c>
      <c r="B2800" s="90">
        <f t="shared" ca="1" si="520"/>
        <v>410.68936360258584</v>
      </c>
      <c r="C2800" s="103">
        <f t="shared" ca="1" si="529"/>
        <v>309.67081098422835</v>
      </c>
      <c r="D2800" s="103">
        <f t="shared" ca="1" si="529"/>
        <v>364.32281543209177</v>
      </c>
      <c r="E2800" s="90">
        <f t="shared" ca="1" si="528"/>
        <v>118.1003520663285</v>
      </c>
      <c r="F2800" s="90">
        <f t="shared" ca="1" si="528"/>
        <v>91.179005316949798</v>
      </c>
      <c r="G2800" s="90">
        <f t="shared" ca="1" si="528"/>
        <v>86.867933448443452</v>
      </c>
      <c r="H2800" s="90">
        <f t="shared" ca="1" si="522"/>
        <v>528.78971566891437</v>
      </c>
      <c r="I2800" s="90">
        <f t="shared" ca="1" si="523"/>
        <v>400.84981630117818</v>
      </c>
      <c r="J2800" s="90">
        <f t="shared" ca="1" si="524"/>
        <v>451.19074888053524</v>
      </c>
    </row>
    <row r="2801" spans="1:10" ht="12.75" x14ac:dyDescent="0.2">
      <c r="A2801" s="84">
        <v>2789</v>
      </c>
      <c r="B2801" s="90">
        <f t="shared" ca="1" si="520"/>
        <v>402.73848081177789</v>
      </c>
      <c r="C2801" s="103">
        <f t="shared" ca="1" si="529"/>
        <v>298.28752159262388</v>
      </c>
      <c r="D2801" s="103">
        <f t="shared" ca="1" si="529"/>
        <v>341.88772414749081</v>
      </c>
      <c r="E2801" s="90">
        <f t="shared" ca="1" si="528"/>
        <v>112.79763532096975</v>
      </c>
      <c r="F2801" s="90">
        <f t="shared" ca="1" si="528"/>
        <v>86.611939008471722</v>
      </c>
      <c r="G2801" s="90">
        <f t="shared" ca="1" si="528"/>
        <v>79.809429343573555</v>
      </c>
      <c r="H2801" s="90">
        <f t="shared" ca="1" si="522"/>
        <v>515.53611613274768</v>
      </c>
      <c r="I2801" s="90">
        <f t="shared" ca="1" si="523"/>
        <v>384.8994606010956</v>
      </c>
      <c r="J2801" s="90">
        <f t="shared" ca="1" si="524"/>
        <v>421.69715349106434</v>
      </c>
    </row>
    <row r="2802" spans="1:10" ht="12.75" x14ac:dyDescent="0.2">
      <c r="A2802" s="84">
        <v>2790</v>
      </c>
      <c r="B2802" s="90">
        <f t="shared" ca="1" si="520"/>
        <v>406.83532895387611</v>
      </c>
      <c r="C2802" s="103">
        <f t="shared" ca="1" si="529"/>
        <v>285.56268659787088</v>
      </c>
      <c r="D2802" s="103">
        <f t="shared" ca="1" si="529"/>
        <v>343.28156768848322</v>
      </c>
      <c r="E2802" s="90">
        <f t="shared" ca="1" si="528"/>
        <v>119.98671025685374</v>
      </c>
      <c r="F2802" s="90">
        <f t="shared" ca="1" si="528"/>
        <v>80.651780730380764</v>
      </c>
      <c r="G2802" s="90">
        <f t="shared" ca="1" si="528"/>
        <v>95.518674816667641</v>
      </c>
      <c r="H2802" s="90">
        <f t="shared" ca="1" si="522"/>
        <v>526.82203921072983</v>
      </c>
      <c r="I2802" s="90">
        <f t="shared" ca="1" si="523"/>
        <v>366.21446732825166</v>
      </c>
      <c r="J2802" s="90">
        <f t="shared" ca="1" si="524"/>
        <v>438.80024250515089</v>
      </c>
    </row>
    <row r="2803" spans="1:10" ht="12.75" x14ac:dyDescent="0.2">
      <c r="A2803" s="84">
        <v>2791</v>
      </c>
      <c r="B2803" s="90">
        <f t="shared" ca="1" si="520"/>
        <v>403.96834575701951</v>
      </c>
      <c r="C2803" s="103">
        <f t="shared" ca="1" si="529"/>
        <v>289.92442500461499</v>
      </c>
      <c r="D2803" s="103">
        <f t="shared" ca="1" si="529"/>
        <v>348.10984702578361</v>
      </c>
      <c r="E2803" s="90">
        <f t="shared" ca="1" si="528"/>
        <v>111.03899152016317</v>
      </c>
      <c r="F2803" s="90">
        <f t="shared" ca="1" si="528"/>
        <v>97.753391974101177</v>
      </c>
      <c r="G2803" s="90">
        <f t="shared" ca="1" si="528"/>
        <v>74.346600880125351</v>
      </c>
      <c r="H2803" s="90">
        <f t="shared" ca="1" si="522"/>
        <v>515.00733727718261</v>
      </c>
      <c r="I2803" s="90">
        <f t="shared" ca="1" si="523"/>
        <v>387.67781697871618</v>
      </c>
      <c r="J2803" s="90">
        <f t="shared" ca="1" si="524"/>
        <v>422.45644790590893</v>
      </c>
    </row>
    <row r="2804" spans="1:10" ht="12.75" x14ac:dyDescent="0.2">
      <c r="A2804" s="84">
        <v>2792</v>
      </c>
      <c r="B2804" s="90">
        <f t="shared" ca="1" si="520"/>
        <v>416.23127237110236</v>
      </c>
      <c r="C2804" s="103">
        <f t="shared" ca="1" si="529"/>
        <v>305.88674247138454</v>
      </c>
      <c r="D2804" s="103">
        <f t="shared" ca="1" si="529"/>
        <v>352.96652231586842</v>
      </c>
      <c r="E2804" s="90">
        <f t="shared" ca="1" si="528"/>
        <v>105.52479429632281</v>
      </c>
      <c r="F2804" s="90">
        <f t="shared" ca="1" si="528"/>
        <v>81.754057983886852</v>
      </c>
      <c r="G2804" s="90">
        <f t="shared" ca="1" si="528"/>
        <v>81.878382491815174</v>
      </c>
      <c r="H2804" s="90">
        <f t="shared" ca="1" si="522"/>
        <v>521.75606666742522</v>
      </c>
      <c r="I2804" s="90">
        <f t="shared" ca="1" si="523"/>
        <v>387.6408004552714</v>
      </c>
      <c r="J2804" s="90">
        <f t="shared" ca="1" si="524"/>
        <v>434.84490480768358</v>
      </c>
    </row>
    <row r="2805" spans="1:10" ht="12.75" x14ac:dyDescent="0.2">
      <c r="A2805" s="84">
        <v>2793</v>
      </c>
      <c r="B2805" s="90">
        <f t="shared" ca="1" si="520"/>
        <v>405.57921861247769</v>
      </c>
      <c r="C2805" s="103">
        <f t="shared" ca="1" si="529"/>
        <v>288.82012915371934</v>
      </c>
      <c r="D2805" s="103">
        <f t="shared" ca="1" si="529"/>
        <v>352.02816910166314</v>
      </c>
      <c r="E2805" s="90">
        <f t="shared" ca="1" si="528"/>
        <v>111.23424733754685</v>
      </c>
      <c r="F2805" s="90">
        <f t="shared" ca="1" si="528"/>
        <v>77.762638834136723</v>
      </c>
      <c r="G2805" s="90">
        <f t="shared" ca="1" si="528"/>
        <v>115.37476447838004</v>
      </c>
      <c r="H2805" s="90">
        <f t="shared" ca="1" si="522"/>
        <v>516.81346595002458</v>
      </c>
      <c r="I2805" s="90">
        <f t="shared" ca="1" si="523"/>
        <v>366.58276798785607</v>
      </c>
      <c r="J2805" s="90">
        <f t="shared" ca="1" si="524"/>
        <v>467.40293358004317</v>
      </c>
    </row>
    <row r="2806" spans="1:10" ht="12.75" x14ac:dyDescent="0.2">
      <c r="A2806" s="84">
        <v>2794</v>
      </c>
      <c r="B2806" s="90">
        <f t="shared" ca="1" si="520"/>
        <v>411.0168932054861</v>
      </c>
      <c r="C2806" s="103">
        <f t="shared" ca="1" si="529"/>
        <v>297.66648508158278</v>
      </c>
      <c r="D2806" s="103">
        <f t="shared" ca="1" si="529"/>
        <v>363.89786946200974</v>
      </c>
      <c r="E2806" s="90">
        <f t="shared" ca="1" si="528"/>
        <v>102.91365980459933</v>
      </c>
      <c r="F2806" s="90">
        <f t="shared" ca="1" si="528"/>
        <v>83.020391321912186</v>
      </c>
      <c r="G2806" s="90">
        <f t="shared" ca="1" si="528"/>
        <v>76.43075399486554</v>
      </c>
      <c r="H2806" s="90">
        <f t="shared" ca="1" si="522"/>
        <v>513.93055301008542</v>
      </c>
      <c r="I2806" s="90">
        <f t="shared" ca="1" si="523"/>
        <v>380.68687640349498</v>
      </c>
      <c r="J2806" s="90">
        <f t="shared" ca="1" si="524"/>
        <v>440.32862345687528</v>
      </c>
    </row>
    <row r="2807" spans="1:10" ht="12.75" x14ac:dyDescent="0.2">
      <c r="A2807" s="84">
        <v>2795</v>
      </c>
      <c r="B2807" s="90">
        <f t="shared" ca="1" si="520"/>
        <v>406.49460024261521</v>
      </c>
      <c r="C2807" s="103">
        <f t="shared" ca="1" si="529"/>
        <v>294.36780705095725</v>
      </c>
      <c r="D2807" s="103">
        <f t="shared" ca="1" si="529"/>
        <v>356.80383305794453</v>
      </c>
      <c r="E2807" s="90">
        <f t="shared" ca="1" si="528"/>
        <v>102.97479610888715</v>
      </c>
      <c r="F2807" s="90">
        <f t="shared" ca="1" si="528"/>
        <v>99.009670754571772</v>
      </c>
      <c r="G2807" s="90">
        <f t="shared" ca="1" si="528"/>
        <v>76.212973541974392</v>
      </c>
      <c r="H2807" s="90">
        <f t="shared" ca="1" si="522"/>
        <v>509.46939635150238</v>
      </c>
      <c r="I2807" s="90">
        <f t="shared" ca="1" si="523"/>
        <v>393.377477805529</v>
      </c>
      <c r="J2807" s="90">
        <f t="shared" ca="1" si="524"/>
        <v>433.01680659991894</v>
      </c>
    </row>
    <row r="2808" spans="1:10" ht="12.75" x14ac:dyDescent="0.2">
      <c r="A2808" s="84">
        <v>2796</v>
      </c>
      <c r="B2808" s="90">
        <f t="shared" ca="1" si="520"/>
        <v>411.04097738767456</v>
      </c>
      <c r="C2808" s="103">
        <f t="shared" ca="1" si="529"/>
        <v>288.40525249272309</v>
      </c>
      <c r="D2808" s="103">
        <f t="shared" ca="1" si="529"/>
        <v>336.0585032433695</v>
      </c>
      <c r="E2808" s="90">
        <f t="shared" ca="1" si="528"/>
        <v>103.21948430999447</v>
      </c>
      <c r="F2808" s="90">
        <f t="shared" ca="1" si="528"/>
        <v>87.178849955657512</v>
      </c>
      <c r="G2808" s="90">
        <f t="shared" ca="1" si="528"/>
        <v>85.096444887792529</v>
      </c>
      <c r="H2808" s="90">
        <f t="shared" ca="1" si="522"/>
        <v>514.26046169766903</v>
      </c>
      <c r="I2808" s="90">
        <f t="shared" ca="1" si="523"/>
        <v>375.58410244838058</v>
      </c>
      <c r="J2808" s="90">
        <f t="shared" ca="1" si="524"/>
        <v>421.15494813116203</v>
      </c>
    </row>
    <row r="2809" spans="1:10" ht="12.75" x14ac:dyDescent="0.2">
      <c r="A2809" s="84">
        <v>2797</v>
      </c>
      <c r="B2809" s="90">
        <f t="shared" ca="1" si="520"/>
        <v>406.91810819434352</v>
      </c>
      <c r="C2809" s="103">
        <f t="shared" ca="1" si="529"/>
        <v>306.86759766943169</v>
      </c>
      <c r="D2809" s="103">
        <f t="shared" ca="1" si="529"/>
        <v>345.40171157834749</v>
      </c>
      <c r="E2809" s="90">
        <f t="shared" ca="1" si="528"/>
        <v>110.68060220212156</v>
      </c>
      <c r="F2809" s="90">
        <f t="shared" ca="1" si="528"/>
        <v>77.319808031302173</v>
      </c>
      <c r="G2809" s="90">
        <f t="shared" ca="1" si="528"/>
        <v>84.695678558887579</v>
      </c>
      <c r="H2809" s="90">
        <f t="shared" ca="1" si="522"/>
        <v>517.59871039646509</v>
      </c>
      <c r="I2809" s="90">
        <f t="shared" ca="1" si="523"/>
        <v>384.18740570073385</v>
      </c>
      <c r="J2809" s="90">
        <f t="shared" ca="1" si="524"/>
        <v>430.09739013723504</v>
      </c>
    </row>
    <row r="2810" spans="1:10" ht="12.75" x14ac:dyDescent="0.2">
      <c r="A2810" s="84">
        <v>2798</v>
      </c>
      <c r="B2810" s="90">
        <f t="shared" ca="1" si="520"/>
        <v>401.95179219813014</v>
      </c>
      <c r="C2810" s="103">
        <f t="shared" ca="1" si="529"/>
        <v>288.16535232113455</v>
      </c>
      <c r="D2810" s="103">
        <f t="shared" ca="1" si="529"/>
        <v>350.9186310315668</v>
      </c>
      <c r="E2810" s="90">
        <f t="shared" ca="1" si="528"/>
        <v>112.32947428867807</v>
      </c>
      <c r="F2810" s="90">
        <f t="shared" ca="1" si="528"/>
        <v>59.348034398993093</v>
      </c>
      <c r="G2810" s="90">
        <f t="shared" ca="1" si="528"/>
        <v>71.649424460029522</v>
      </c>
      <c r="H2810" s="90">
        <f t="shared" ca="1" si="522"/>
        <v>514.28126648680825</v>
      </c>
      <c r="I2810" s="90">
        <f t="shared" ca="1" si="523"/>
        <v>347.51338672012764</v>
      </c>
      <c r="J2810" s="90">
        <f t="shared" ca="1" si="524"/>
        <v>422.56805549159634</v>
      </c>
    </row>
    <row r="2811" spans="1:10" ht="12.75" x14ac:dyDescent="0.2">
      <c r="A2811" s="84">
        <v>2799</v>
      </c>
      <c r="B2811" s="90">
        <f t="shared" ca="1" si="520"/>
        <v>409.2898891657162</v>
      </c>
      <c r="C2811" s="103">
        <f t="shared" ca="1" si="529"/>
        <v>303.19666208390771</v>
      </c>
      <c r="D2811" s="103">
        <f t="shared" ca="1" si="529"/>
        <v>352.16937199459153</v>
      </c>
      <c r="E2811" s="90">
        <f t="shared" ca="1" si="528"/>
        <v>112.12381426793522</v>
      </c>
      <c r="F2811" s="90">
        <f t="shared" ca="1" si="528"/>
        <v>86.9764312346895</v>
      </c>
      <c r="G2811" s="90">
        <f t="shared" ca="1" si="528"/>
        <v>107.94152385440816</v>
      </c>
      <c r="H2811" s="90">
        <f t="shared" ca="1" si="522"/>
        <v>521.41370343365145</v>
      </c>
      <c r="I2811" s="90">
        <f t="shared" ca="1" si="523"/>
        <v>390.17309331859724</v>
      </c>
      <c r="J2811" s="90">
        <f t="shared" ca="1" si="524"/>
        <v>460.11089584899969</v>
      </c>
    </row>
    <row r="2812" spans="1:10" ht="12.75" x14ac:dyDescent="0.2">
      <c r="A2812" s="84">
        <v>2800</v>
      </c>
      <c r="B2812" s="90">
        <f t="shared" ca="1" si="520"/>
        <v>407.41168284575639</v>
      </c>
      <c r="C2812" s="103">
        <f t="shared" ca="1" si="529"/>
        <v>289.90856049312134</v>
      </c>
      <c r="D2812" s="103">
        <f t="shared" ca="1" si="529"/>
        <v>360.52001150736066</v>
      </c>
      <c r="E2812" s="90">
        <f t="shared" ca="1" si="528"/>
        <v>112.41494847195997</v>
      </c>
      <c r="F2812" s="90">
        <f t="shared" ca="1" si="528"/>
        <v>69.518130679536497</v>
      </c>
      <c r="G2812" s="90">
        <f t="shared" ca="1" si="528"/>
        <v>103.2047414895227</v>
      </c>
      <c r="H2812" s="90">
        <f t="shared" ca="1" si="522"/>
        <v>519.82663131771642</v>
      </c>
      <c r="I2812" s="90">
        <f t="shared" ca="1" si="523"/>
        <v>359.42669117265785</v>
      </c>
      <c r="J2812" s="90">
        <f t="shared" ca="1" si="524"/>
        <v>463.72475299688335</v>
      </c>
    </row>
    <row r="2813" spans="1:10" ht="12.75" x14ac:dyDescent="0.2">
      <c r="A2813" s="84">
        <v>2801</v>
      </c>
      <c r="B2813" s="90">
        <f t="shared" ca="1" si="520"/>
        <v>404.86238436987463</v>
      </c>
      <c r="C2813" s="103">
        <f t="shared" ca="1" si="529"/>
        <v>308.36239721545229</v>
      </c>
      <c r="D2813" s="103">
        <f t="shared" ca="1" si="529"/>
        <v>375.80275349051828</v>
      </c>
      <c r="E2813" s="90">
        <f t="shared" ca="1" si="528"/>
        <v>114.67944913390052</v>
      </c>
      <c r="F2813" s="90">
        <f t="shared" ca="1" si="528"/>
        <v>78.919241350114447</v>
      </c>
      <c r="G2813" s="90">
        <f t="shared" ca="1" si="528"/>
        <v>101.45647546162724</v>
      </c>
      <c r="H2813" s="90">
        <f t="shared" ca="1" si="522"/>
        <v>519.54183350377514</v>
      </c>
      <c r="I2813" s="90">
        <f t="shared" ca="1" si="523"/>
        <v>387.28163856556671</v>
      </c>
      <c r="J2813" s="90">
        <f t="shared" ca="1" si="524"/>
        <v>477.25922895214552</v>
      </c>
    </row>
    <row r="2814" spans="1:10" ht="12.75" x14ac:dyDescent="0.2">
      <c r="A2814" s="84">
        <v>2802</v>
      </c>
      <c r="B2814" s="90">
        <f t="shared" ca="1" si="520"/>
        <v>411.49420291111147</v>
      </c>
      <c r="C2814" s="103">
        <f t="shared" ref="C2814:G2829" ca="1" si="530">NORMINV(RAND(),C$5,C$6)</f>
        <v>294.27397201980517</v>
      </c>
      <c r="D2814" s="103">
        <f t="shared" ca="1" si="530"/>
        <v>336.44306095706042</v>
      </c>
      <c r="E2814" s="90">
        <f t="shared" ca="1" si="530"/>
        <v>114.78966100957831</v>
      </c>
      <c r="F2814" s="90">
        <f t="shared" ca="1" si="530"/>
        <v>74.749115362561369</v>
      </c>
      <c r="G2814" s="90">
        <f t="shared" ca="1" si="530"/>
        <v>90.678699406352322</v>
      </c>
      <c r="H2814" s="90">
        <f t="shared" ca="1" si="522"/>
        <v>526.28386392068978</v>
      </c>
      <c r="I2814" s="90">
        <f t="shared" ca="1" si="523"/>
        <v>369.02308738236655</v>
      </c>
      <c r="J2814" s="90">
        <f t="shared" ca="1" si="524"/>
        <v>427.12176036341276</v>
      </c>
    </row>
    <row r="2815" spans="1:10" ht="12.75" x14ac:dyDescent="0.2">
      <c r="A2815" s="84">
        <v>2803</v>
      </c>
      <c r="B2815" s="90">
        <f t="shared" ca="1" si="520"/>
        <v>402.50205796345682</v>
      </c>
      <c r="C2815" s="103">
        <f t="shared" ref="C2815:D2829" ca="1" si="531">NORMINV(RAND(),C$5,C$6)</f>
        <v>302.85029431990466</v>
      </c>
      <c r="D2815" s="103">
        <f t="shared" ca="1" si="531"/>
        <v>355.69565736144386</v>
      </c>
      <c r="E2815" s="90">
        <f t="shared" ca="1" si="530"/>
        <v>110.05121445678392</v>
      </c>
      <c r="F2815" s="90">
        <f t="shared" ca="1" si="530"/>
        <v>107.04746970468811</v>
      </c>
      <c r="G2815" s="90">
        <f t="shared" ca="1" si="530"/>
        <v>84.264155481840135</v>
      </c>
      <c r="H2815" s="90">
        <f t="shared" ca="1" si="522"/>
        <v>512.55327242024077</v>
      </c>
      <c r="I2815" s="90">
        <f t="shared" ca="1" si="523"/>
        <v>409.89776402459279</v>
      </c>
      <c r="J2815" s="90">
        <f t="shared" ca="1" si="524"/>
        <v>439.959812843284</v>
      </c>
    </row>
    <row r="2816" spans="1:10" ht="12.75" x14ac:dyDescent="0.2">
      <c r="A2816" s="84">
        <v>2804</v>
      </c>
      <c r="B2816" s="90">
        <f t="shared" ca="1" si="520"/>
        <v>409.66267612106293</v>
      </c>
      <c r="C2816" s="103">
        <f t="shared" ca="1" si="531"/>
        <v>313.15637285031346</v>
      </c>
      <c r="D2816" s="103">
        <f t="shared" ca="1" si="531"/>
        <v>355.81202452408172</v>
      </c>
      <c r="E2816" s="90">
        <f t="shared" ca="1" si="530"/>
        <v>110.90952124959547</v>
      </c>
      <c r="F2816" s="90">
        <f t="shared" ca="1" si="530"/>
        <v>82.394177355376826</v>
      </c>
      <c r="G2816" s="90">
        <f t="shared" ca="1" si="530"/>
        <v>73.383485929153665</v>
      </c>
      <c r="H2816" s="90">
        <f t="shared" ca="1" si="522"/>
        <v>520.57219737065839</v>
      </c>
      <c r="I2816" s="90">
        <f t="shared" ca="1" si="523"/>
        <v>395.55055020569029</v>
      </c>
      <c r="J2816" s="90">
        <f t="shared" ca="1" si="524"/>
        <v>429.19551045323539</v>
      </c>
    </row>
    <row r="2817" spans="1:10" ht="12.75" x14ac:dyDescent="0.2">
      <c r="A2817" s="84">
        <v>2805</v>
      </c>
      <c r="B2817" s="90">
        <f t="shared" ca="1" si="520"/>
        <v>409.14650548494711</v>
      </c>
      <c r="C2817" s="103">
        <f t="shared" ca="1" si="531"/>
        <v>302.8163510582869</v>
      </c>
      <c r="D2817" s="103">
        <f t="shared" ca="1" si="531"/>
        <v>349.22124323436435</v>
      </c>
      <c r="E2817" s="90">
        <f t="shared" ca="1" si="530"/>
        <v>115.33114696385158</v>
      </c>
      <c r="F2817" s="90">
        <f t="shared" ca="1" si="530"/>
        <v>92.39968130985325</v>
      </c>
      <c r="G2817" s="90">
        <f t="shared" ca="1" si="530"/>
        <v>105.84197691637921</v>
      </c>
      <c r="H2817" s="90">
        <f t="shared" ca="1" si="522"/>
        <v>524.47765244879872</v>
      </c>
      <c r="I2817" s="90">
        <f t="shared" ca="1" si="523"/>
        <v>395.21603236814013</v>
      </c>
      <c r="J2817" s="90">
        <f t="shared" ca="1" si="524"/>
        <v>455.06322015074358</v>
      </c>
    </row>
    <row r="2818" spans="1:10" ht="12.75" x14ac:dyDescent="0.2">
      <c r="A2818" s="84">
        <v>2806</v>
      </c>
      <c r="B2818" s="90">
        <f t="shared" ca="1" si="520"/>
        <v>428.07288730550835</v>
      </c>
      <c r="C2818" s="103">
        <f t="shared" ca="1" si="531"/>
        <v>300.59305643033463</v>
      </c>
      <c r="D2818" s="103">
        <f t="shared" ca="1" si="531"/>
        <v>345.8914822437518</v>
      </c>
      <c r="E2818" s="90">
        <f t="shared" ca="1" si="530"/>
        <v>107.99766157359016</v>
      </c>
      <c r="F2818" s="90">
        <f t="shared" ca="1" si="530"/>
        <v>73.374732544727266</v>
      </c>
      <c r="G2818" s="90">
        <f t="shared" ca="1" si="530"/>
        <v>76.086111450714128</v>
      </c>
      <c r="H2818" s="90">
        <f t="shared" ca="1" si="522"/>
        <v>536.07054887909851</v>
      </c>
      <c r="I2818" s="90">
        <f t="shared" ca="1" si="523"/>
        <v>373.96778897506192</v>
      </c>
      <c r="J2818" s="90">
        <f t="shared" ca="1" si="524"/>
        <v>421.9775936944659</v>
      </c>
    </row>
    <row r="2819" spans="1:10" ht="12.75" x14ac:dyDescent="0.2">
      <c r="A2819" s="84">
        <v>2807</v>
      </c>
      <c r="B2819" s="90">
        <f t="shared" ca="1" si="520"/>
        <v>416.28828401498561</v>
      </c>
      <c r="C2819" s="103">
        <f t="shared" ca="1" si="531"/>
        <v>307.93307338862047</v>
      </c>
      <c r="D2819" s="103">
        <f t="shared" ca="1" si="531"/>
        <v>335.53033210296326</v>
      </c>
      <c r="E2819" s="90">
        <f t="shared" ca="1" si="530"/>
        <v>106.44453346642</v>
      </c>
      <c r="F2819" s="90">
        <f t="shared" ca="1" si="530"/>
        <v>70.933021651866909</v>
      </c>
      <c r="G2819" s="90">
        <f t="shared" ca="1" si="530"/>
        <v>96.26719576204971</v>
      </c>
      <c r="H2819" s="90">
        <f t="shared" ca="1" si="522"/>
        <v>522.73281748140562</v>
      </c>
      <c r="I2819" s="90">
        <f t="shared" ca="1" si="523"/>
        <v>378.86609504048738</v>
      </c>
      <c r="J2819" s="90">
        <f t="shared" ca="1" si="524"/>
        <v>431.79752786501297</v>
      </c>
    </row>
    <row r="2820" spans="1:10" ht="12.75" x14ac:dyDescent="0.2">
      <c r="A2820" s="84">
        <v>2808</v>
      </c>
      <c r="B2820" s="90">
        <f t="shared" ca="1" si="520"/>
        <v>415.3187335192722</v>
      </c>
      <c r="C2820" s="103">
        <f t="shared" ca="1" si="531"/>
        <v>280.42162789293252</v>
      </c>
      <c r="D2820" s="103">
        <f t="shared" ca="1" si="531"/>
        <v>352.04094158396884</v>
      </c>
      <c r="E2820" s="90">
        <f t="shared" ca="1" si="530"/>
        <v>118.61976574737193</v>
      </c>
      <c r="F2820" s="90">
        <f t="shared" ca="1" si="530"/>
        <v>82.214521568800748</v>
      </c>
      <c r="G2820" s="90">
        <f t="shared" ca="1" si="530"/>
        <v>93.497308716955516</v>
      </c>
      <c r="H2820" s="90">
        <f t="shared" ca="1" si="522"/>
        <v>533.93849926664416</v>
      </c>
      <c r="I2820" s="90">
        <f t="shared" ca="1" si="523"/>
        <v>362.63614946173328</v>
      </c>
      <c r="J2820" s="90">
        <f t="shared" ca="1" si="524"/>
        <v>445.53825030092435</v>
      </c>
    </row>
    <row r="2821" spans="1:10" ht="12.75" x14ac:dyDescent="0.2">
      <c r="A2821" s="84">
        <v>2809</v>
      </c>
      <c r="B2821" s="90">
        <f t="shared" ca="1" si="520"/>
        <v>412.10790740818368</v>
      </c>
      <c r="C2821" s="103">
        <f t="shared" ca="1" si="531"/>
        <v>296.88178584126109</v>
      </c>
      <c r="D2821" s="103">
        <f t="shared" ca="1" si="531"/>
        <v>339.30028216534072</v>
      </c>
      <c r="E2821" s="90">
        <f t="shared" ca="1" si="530"/>
        <v>109.54136265685283</v>
      </c>
      <c r="F2821" s="90">
        <f t="shared" ca="1" si="530"/>
        <v>74.782365532238643</v>
      </c>
      <c r="G2821" s="90">
        <f t="shared" ca="1" si="530"/>
        <v>92.690964151220641</v>
      </c>
      <c r="H2821" s="90">
        <f t="shared" ca="1" si="522"/>
        <v>521.64927006503649</v>
      </c>
      <c r="I2821" s="90">
        <f t="shared" ca="1" si="523"/>
        <v>371.66415137349975</v>
      </c>
      <c r="J2821" s="90">
        <f t="shared" ca="1" si="524"/>
        <v>431.99124631656139</v>
      </c>
    </row>
    <row r="2822" spans="1:10" ht="12.75" x14ac:dyDescent="0.2">
      <c r="A2822" s="84">
        <v>2810</v>
      </c>
      <c r="B2822" s="90">
        <f t="shared" ca="1" si="520"/>
        <v>423.91615255874518</v>
      </c>
      <c r="C2822" s="103">
        <f t="shared" ca="1" si="531"/>
        <v>288.09383793287594</v>
      </c>
      <c r="D2822" s="103">
        <f t="shared" ca="1" si="531"/>
        <v>349.39722218644761</v>
      </c>
      <c r="E2822" s="90">
        <f t="shared" ca="1" si="530"/>
        <v>107.57546277742722</v>
      </c>
      <c r="F2822" s="90">
        <f t="shared" ca="1" si="530"/>
        <v>87.365189703138739</v>
      </c>
      <c r="G2822" s="90">
        <f t="shared" ca="1" si="530"/>
        <v>81.934374831872816</v>
      </c>
      <c r="H2822" s="90">
        <f t="shared" ca="1" si="522"/>
        <v>531.49161533617234</v>
      </c>
      <c r="I2822" s="90">
        <f t="shared" ca="1" si="523"/>
        <v>375.4590276360147</v>
      </c>
      <c r="J2822" s="90">
        <f t="shared" ca="1" si="524"/>
        <v>431.33159701832039</v>
      </c>
    </row>
    <row r="2823" spans="1:10" ht="12.75" x14ac:dyDescent="0.2">
      <c r="A2823" s="84">
        <v>2811</v>
      </c>
      <c r="B2823" s="90">
        <f t="shared" ca="1" si="520"/>
        <v>413.09767166258098</v>
      </c>
      <c r="C2823" s="103">
        <f t="shared" ca="1" si="531"/>
        <v>285.31092786082729</v>
      </c>
      <c r="D2823" s="103">
        <f t="shared" ca="1" si="531"/>
        <v>318.18706385708577</v>
      </c>
      <c r="E2823" s="90">
        <f t="shared" ca="1" si="530"/>
        <v>126.10380589875918</v>
      </c>
      <c r="F2823" s="90">
        <f t="shared" ca="1" si="530"/>
        <v>95.680893018805207</v>
      </c>
      <c r="G2823" s="90">
        <f t="shared" ca="1" si="530"/>
        <v>84.987359795100858</v>
      </c>
      <c r="H2823" s="90">
        <f t="shared" ca="1" si="522"/>
        <v>539.2014775613402</v>
      </c>
      <c r="I2823" s="90">
        <f t="shared" ca="1" si="523"/>
        <v>380.99182087963248</v>
      </c>
      <c r="J2823" s="90">
        <f t="shared" ca="1" si="524"/>
        <v>403.17442365218665</v>
      </c>
    </row>
    <row r="2824" spans="1:10" ht="12.75" x14ac:dyDescent="0.2">
      <c r="A2824" s="84">
        <v>2812</v>
      </c>
      <c r="B2824" s="90">
        <f t="shared" ca="1" si="520"/>
        <v>407.91864737688815</v>
      </c>
      <c r="C2824" s="103">
        <f t="shared" ca="1" si="531"/>
        <v>291.89038826868426</v>
      </c>
      <c r="D2824" s="103">
        <f t="shared" ca="1" si="531"/>
        <v>369.49806484279878</v>
      </c>
      <c r="E2824" s="90">
        <f t="shared" ca="1" si="530"/>
        <v>111.92892077593061</v>
      </c>
      <c r="F2824" s="90">
        <f t="shared" ca="1" si="530"/>
        <v>66.582443382898063</v>
      </c>
      <c r="G2824" s="90">
        <f t="shared" ca="1" si="530"/>
        <v>80.971544035016336</v>
      </c>
      <c r="H2824" s="90">
        <f t="shared" ca="1" si="522"/>
        <v>519.84756815281878</v>
      </c>
      <c r="I2824" s="90">
        <f t="shared" ca="1" si="523"/>
        <v>358.47283165158234</v>
      </c>
      <c r="J2824" s="90">
        <f t="shared" ca="1" si="524"/>
        <v>450.46960887781512</v>
      </c>
    </row>
    <row r="2825" spans="1:10" ht="12.75" x14ac:dyDescent="0.2">
      <c r="A2825" s="84">
        <v>2813</v>
      </c>
      <c r="B2825" s="90">
        <f t="shared" ca="1" si="520"/>
        <v>403.51446143070376</v>
      </c>
      <c r="C2825" s="103">
        <f t="shared" ca="1" si="531"/>
        <v>282.39751073761613</v>
      </c>
      <c r="D2825" s="103">
        <f t="shared" ca="1" si="531"/>
        <v>354.08578873418639</v>
      </c>
      <c r="E2825" s="90">
        <f t="shared" ca="1" si="530"/>
        <v>117.40043733630436</v>
      </c>
      <c r="F2825" s="90">
        <f t="shared" ca="1" si="530"/>
        <v>88.081176281219555</v>
      </c>
      <c r="G2825" s="90">
        <f t="shared" ca="1" si="530"/>
        <v>94.186655484009322</v>
      </c>
      <c r="H2825" s="90">
        <f t="shared" ca="1" si="522"/>
        <v>520.91489876700814</v>
      </c>
      <c r="I2825" s="90">
        <f t="shared" ca="1" si="523"/>
        <v>370.47868701883567</v>
      </c>
      <c r="J2825" s="90">
        <f t="shared" ca="1" si="524"/>
        <v>448.27244421819569</v>
      </c>
    </row>
    <row r="2826" spans="1:10" ht="12.75" x14ac:dyDescent="0.2">
      <c r="A2826" s="84">
        <v>2814</v>
      </c>
      <c r="B2826" s="90">
        <f t="shared" ca="1" si="520"/>
        <v>418.66424802810673</v>
      </c>
      <c r="C2826" s="103">
        <f t="shared" ca="1" si="531"/>
        <v>292.02368550475796</v>
      </c>
      <c r="D2826" s="103">
        <f t="shared" ca="1" si="531"/>
        <v>326.73867089222068</v>
      </c>
      <c r="E2826" s="90">
        <f t="shared" ca="1" si="530"/>
        <v>110.15642999625176</v>
      </c>
      <c r="F2826" s="90">
        <f t="shared" ca="1" si="530"/>
        <v>82.980846717025187</v>
      </c>
      <c r="G2826" s="90">
        <f t="shared" ca="1" si="530"/>
        <v>106.72665569398731</v>
      </c>
      <c r="H2826" s="90">
        <f t="shared" ca="1" si="522"/>
        <v>528.82067802435847</v>
      </c>
      <c r="I2826" s="90">
        <f t="shared" ca="1" si="523"/>
        <v>375.00453222178317</v>
      </c>
      <c r="J2826" s="90">
        <f t="shared" ca="1" si="524"/>
        <v>433.46532658620799</v>
      </c>
    </row>
    <row r="2827" spans="1:10" ht="12.75" x14ac:dyDescent="0.2">
      <c r="A2827" s="84">
        <v>2815</v>
      </c>
      <c r="B2827" s="90">
        <f t="shared" ca="1" si="520"/>
        <v>410.10840918648563</v>
      </c>
      <c r="C2827" s="103">
        <f t="shared" ca="1" si="531"/>
        <v>297.20396984376828</v>
      </c>
      <c r="D2827" s="103">
        <f t="shared" ca="1" si="531"/>
        <v>336.81528365670778</v>
      </c>
      <c r="E2827" s="90">
        <f t="shared" ca="1" si="530"/>
        <v>121.38817932990355</v>
      </c>
      <c r="F2827" s="90">
        <f t="shared" ca="1" si="530"/>
        <v>99.979452496952504</v>
      </c>
      <c r="G2827" s="90">
        <f t="shared" ca="1" si="530"/>
        <v>94.941231890944195</v>
      </c>
      <c r="H2827" s="90">
        <f t="shared" ca="1" si="522"/>
        <v>531.49658851638924</v>
      </c>
      <c r="I2827" s="90">
        <f t="shared" ca="1" si="523"/>
        <v>397.18342234072077</v>
      </c>
      <c r="J2827" s="90">
        <f t="shared" ca="1" si="524"/>
        <v>431.75651554765199</v>
      </c>
    </row>
    <row r="2828" spans="1:10" ht="12.75" x14ac:dyDescent="0.2">
      <c r="A2828" s="84">
        <v>2816</v>
      </c>
      <c r="B2828" s="90">
        <f t="shared" ca="1" si="520"/>
        <v>412.92493617012184</v>
      </c>
      <c r="C2828" s="103">
        <f t="shared" ca="1" si="531"/>
        <v>302.99436912941303</v>
      </c>
      <c r="D2828" s="103">
        <f t="shared" ca="1" si="531"/>
        <v>333.18851301856381</v>
      </c>
      <c r="E2828" s="90">
        <f t="shared" ca="1" si="530"/>
        <v>111.38304246157308</v>
      </c>
      <c r="F2828" s="90">
        <f t="shared" ca="1" si="530"/>
        <v>89.366461843780456</v>
      </c>
      <c r="G2828" s="90">
        <f t="shared" ca="1" si="530"/>
        <v>85.338116670313823</v>
      </c>
      <c r="H2828" s="90">
        <f t="shared" ca="1" si="522"/>
        <v>524.30797863169494</v>
      </c>
      <c r="I2828" s="90">
        <f t="shared" ca="1" si="523"/>
        <v>392.36083097319352</v>
      </c>
      <c r="J2828" s="90">
        <f t="shared" ca="1" si="524"/>
        <v>418.52662968887762</v>
      </c>
    </row>
    <row r="2829" spans="1:10" ht="12.75" x14ac:dyDescent="0.2">
      <c r="A2829" s="84">
        <v>2817</v>
      </c>
      <c r="B2829" s="90">
        <f t="shared" ca="1" si="520"/>
        <v>404.43182340108575</v>
      </c>
      <c r="C2829" s="103">
        <f t="shared" ca="1" si="531"/>
        <v>289.52012353739212</v>
      </c>
      <c r="D2829" s="103">
        <f t="shared" ca="1" si="531"/>
        <v>357.20884207224378</v>
      </c>
      <c r="E2829" s="90">
        <f t="shared" ca="1" si="530"/>
        <v>114.25146951838637</v>
      </c>
      <c r="F2829" s="90">
        <f t="shared" ca="1" si="530"/>
        <v>102.2017893516518</v>
      </c>
      <c r="G2829" s="90">
        <f t="shared" ca="1" si="530"/>
        <v>89.466609026368204</v>
      </c>
      <c r="H2829" s="90">
        <f t="shared" ca="1" si="522"/>
        <v>518.68329291947214</v>
      </c>
      <c r="I2829" s="90">
        <f t="shared" ca="1" si="523"/>
        <v>391.72191288904389</v>
      </c>
      <c r="J2829" s="90">
        <f t="shared" ca="1" si="524"/>
        <v>446.67545109861197</v>
      </c>
    </row>
    <row r="2830" spans="1:10" ht="12.75" x14ac:dyDescent="0.2">
      <c r="A2830" s="84">
        <v>2818</v>
      </c>
      <c r="B2830" s="90">
        <f t="shared" ref="B2830:B2893" ca="1" si="532">NORMINV(RAND(),B$5,B$6)</f>
        <v>403.93983827638425</v>
      </c>
      <c r="C2830" s="103">
        <f t="shared" ref="C2830:G2845" ca="1" si="533">NORMINV(RAND(),C$5,C$6)</f>
        <v>288.22803535203946</v>
      </c>
      <c r="D2830" s="103">
        <f t="shared" ca="1" si="533"/>
        <v>349.12255232903055</v>
      </c>
      <c r="E2830" s="90">
        <f t="shared" ca="1" si="533"/>
        <v>100.79194115986623</v>
      </c>
      <c r="F2830" s="90">
        <f t="shared" ca="1" si="533"/>
        <v>81.847052710902346</v>
      </c>
      <c r="G2830" s="90">
        <f t="shared" ca="1" si="533"/>
        <v>92.422220090787206</v>
      </c>
      <c r="H2830" s="90">
        <f t="shared" ref="H2830:H2893" ca="1" si="534">+B2830+E2830</f>
        <v>504.73177943625046</v>
      </c>
      <c r="I2830" s="90">
        <f t="shared" ref="I2830:I2893" ca="1" si="535">+C2830+F2830</f>
        <v>370.0750880629418</v>
      </c>
      <c r="J2830" s="90">
        <f t="shared" ref="J2830:J2893" ca="1" si="536">+D2830+G2830</f>
        <v>441.54477241981778</v>
      </c>
    </row>
    <row r="2831" spans="1:10" ht="12.75" x14ac:dyDescent="0.2">
      <c r="A2831" s="84">
        <v>2819</v>
      </c>
      <c r="B2831" s="90">
        <f t="shared" ca="1" si="532"/>
        <v>410.33044385304896</v>
      </c>
      <c r="C2831" s="103">
        <f t="shared" ref="C2831:D2845" ca="1" si="537">NORMINV(RAND(),C$5,C$6)</f>
        <v>287.73839711241453</v>
      </c>
      <c r="D2831" s="103">
        <f t="shared" ca="1" si="537"/>
        <v>323.79850386960464</v>
      </c>
      <c r="E2831" s="90">
        <f t="shared" ca="1" si="533"/>
        <v>105.99946802872839</v>
      </c>
      <c r="F2831" s="90">
        <f t="shared" ca="1" si="533"/>
        <v>87.463019464843583</v>
      </c>
      <c r="G2831" s="90">
        <f t="shared" ca="1" si="533"/>
        <v>79.154431928222976</v>
      </c>
      <c r="H2831" s="90">
        <f t="shared" ca="1" si="534"/>
        <v>516.32991188177732</v>
      </c>
      <c r="I2831" s="90">
        <f t="shared" ca="1" si="535"/>
        <v>375.2014165772581</v>
      </c>
      <c r="J2831" s="90">
        <f t="shared" ca="1" si="536"/>
        <v>402.95293579782765</v>
      </c>
    </row>
    <row r="2832" spans="1:10" ht="12.75" x14ac:dyDescent="0.2">
      <c r="A2832" s="84">
        <v>2820</v>
      </c>
      <c r="B2832" s="90">
        <f t="shared" ca="1" si="532"/>
        <v>410.13196551904309</v>
      </c>
      <c r="C2832" s="103">
        <f t="shared" ca="1" si="537"/>
        <v>304.47129640226581</v>
      </c>
      <c r="D2832" s="103">
        <f t="shared" ca="1" si="537"/>
        <v>322.97588938821104</v>
      </c>
      <c r="E2832" s="90">
        <f t="shared" ca="1" si="533"/>
        <v>112.23790486457517</v>
      </c>
      <c r="F2832" s="90">
        <f t="shared" ca="1" si="533"/>
        <v>93.922679727517135</v>
      </c>
      <c r="G2832" s="90">
        <f t="shared" ca="1" si="533"/>
        <v>95.430079534145349</v>
      </c>
      <c r="H2832" s="90">
        <f t="shared" ca="1" si="534"/>
        <v>522.36987038361826</v>
      </c>
      <c r="I2832" s="90">
        <f t="shared" ca="1" si="535"/>
        <v>398.39397612978291</v>
      </c>
      <c r="J2832" s="90">
        <f t="shared" ca="1" si="536"/>
        <v>418.40596892235641</v>
      </c>
    </row>
    <row r="2833" spans="1:10" ht="12.75" x14ac:dyDescent="0.2">
      <c r="A2833" s="84">
        <v>2821</v>
      </c>
      <c r="B2833" s="90">
        <f t="shared" ca="1" si="532"/>
        <v>411.5260150060044</v>
      </c>
      <c r="C2833" s="103">
        <f t="shared" ca="1" si="537"/>
        <v>311.24337027494045</v>
      </c>
      <c r="D2833" s="103">
        <f t="shared" ca="1" si="537"/>
        <v>324.97252177185499</v>
      </c>
      <c r="E2833" s="90">
        <f t="shared" ca="1" si="533"/>
        <v>114.08023442347891</v>
      </c>
      <c r="F2833" s="90">
        <f t="shared" ca="1" si="533"/>
        <v>91.755374692305992</v>
      </c>
      <c r="G2833" s="90">
        <f t="shared" ca="1" si="533"/>
        <v>112.72994987850109</v>
      </c>
      <c r="H2833" s="90">
        <f t="shared" ca="1" si="534"/>
        <v>525.60624942948334</v>
      </c>
      <c r="I2833" s="90">
        <f t="shared" ca="1" si="535"/>
        <v>402.99874496724647</v>
      </c>
      <c r="J2833" s="90">
        <f t="shared" ca="1" si="536"/>
        <v>437.70247165035607</v>
      </c>
    </row>
    <row r="2834" spans="1:10" ht="12.75" x14ac:dyDescent="0.2">
      <c r="A2834" s="84">
        <v>2822</v>
      </c>
      <c r="B2834" s="90">
        <f t="shared" ca="1" si="532"/>
        <v>415.87323233931579</v>
      </c>
      <c r="C2834" s="103">
        <f t="shared" ca="1" si="537"/>
        <v>283.80593282498006</v>
      </c>
      <c r="D2834" s="103">
        <f t="shared" ca="1" si="537"/>
        <v>360.19506249686953</v>
      </c>
      <c r="E2834" s="90">
        <f t="shared" ca="1" si="533"/>
        <v>101.69836115383114</v>
      </c>
      <c r="F2834" s="90">
        <f t="shared" ca="1" si="533"/>
        <v>93.749479506308191</v>
      </c>
      <c r="G2834" s="90">
        <f t="shared" ca="1" si="533"/>
        <v>91.294841659408078</v>
      </c>
      <c r="H2834" s="90">
        <f t="shared" ca="1" si="534"/>
        <v>517.57159349314691</v>
      </c>
      <c r="I2834" s="90">
        <f t="shared" ca="1" si="535"/>
        <v>377.55541233128827</v>
      </c>
      <c r="J2834" s="90">
        <f t="shared" ca="1" si="536"/>
        <v>451.48990415627759</v>
      </c>
    </row>
    <row r="2835" spans="1:10" ht="12.75" x14ac:dyDescent="0.2">
      <c r="A2835" s="84">
        <v>2823</v>
      </c>
      <c r="B2835" s="90">
        <f t="shared" ca="1" si="532"/>
        <v>421.46109474183106</v>
      </c>
      <c r="C2835" s="103">
        <f t="shared" ca="1" si="537"/>
        <v>293.90889952327865</v>
      </c>
      <c r="D2835" s="103">
        <f t="shared" ca="1" si="537"/>
        <v>350.39562487817187</v>
      </c>
      <c r="E2835" s="90">
        <f t="shared" ca="1" si="533"/>
        <v>114.82200315613252</v>
      </c>
      <c r="F2835" s="90">
        <f t="shared" ca="1" si="533"/>
        <v>76.5779523950265</v>
      </c>
      <c r="G2835" s="90">
        <f t="shared" ca="1" si="533"/>
        <v>109.54000512899951</v>
      </c>
      <c r="H2835" s="90">
        <f t="shared" ca="1" si="534"/>
        <v>536.28309789796356</v>
      </c>
      <c r="I2835" s="90">
        <f t="shared" ca="1" si="535"/>
        <v>370.48685191830515</v>
      </c>
      <c r="J2835" s="90">
        <f t="shared" ca="1" si="536"/>
        <v>459.93563000717137</v>
      </c>
    </row>
    <row r="2836" spans="1:10" ht="12.75" x14ac:dyDescent="0.2">
      <c r="A2836" s="84">
        <v>2824</v>
      </c>
      <c r="B2836" s="90">
        <f t="shared" ca="1" si="532"/>
        <v>411.1079974210208</v>
      </c>
      <c r="C2836" s="103">
        <f t="shared" ca="1" si="537"/>
        <v>308.40278965024947</v>
      </c>
      <c r="D2836" s="103">
        <f t="shared" ca="1" si="537"/>
        <v>354.13817276720783</v>
      </c>
      <c r="E2836" s="90">
        <f t="shared" ca="1" si="533"/>
        <v>112.78358297194288</v>
      </c>
      <c r="F2836" s="90">
        <f t="shared" ca="1" si="533"/>
        <v>99.498170083769764</v>
      </c>
      <c r="G2836" s="90">
        <f t="shared" ca="1" si="533"/>
        <v>88.069602502978981</v>
      </c>
      <c r="H2836" s="90">
        <f t="shared" ca="1" si="534"/>
        <v>523.89158039296365</v>
      </c>
      <c r="I2836" s="90">
        <f t="shared" ca="1" si="535"/>
        <v>407.90095973401924</v>
      </c>
      <c r="J2836" s="90">
        <f t="shared" ca="1" si="536"/>
        <v>442.2077752701868</v>
      </c>
    </row>
    <row r="2837" spans="1:10" ht="12.75" x14ac:dyDescent="0.2">
      <c r="A2837" s="84">
        <v>2825</v>
      </c>
      <c r="B2837" s="90">
        <f t="shared" ca="1" si="532"/>
        <v>395.25970031192935</v>
      </c>
      <c r="C2837" s="103">
        <f t="shared" ca="1" si="537"/>
        <v>291.60764464216152</v>
      </c>
      <c r="D2837" s="103">
        <f t="shared" ca="1" si="537"/>
        <v>340.58039331054556</v>
      </c>
      <c r="E2837" s="90">
        <f t="shared" ca="1" si="533"/>
        <v>112.79386232816969</v>
      </c>
      <c r="F2837" s="90">
        <f t="shared" ca="1" si="533"/>
        <v>84.788844887931802</v>
      </c>
      <c r="G2837" s="90">
        <f t="shared" ca="1" si="533"/>
        <v>77.789514358963999</v>
      </c>
      <c r="H2837" s="90">
        <f t="shared" ca="1" si="534"/>
        <v>508.05356264009902</v>
      </c>
      <c r="I2837" s="90">
        <f t="shared" ca="1" si="535"/>
        <v>376.39648953009333</v>
      </c>
      <c r="J2837" s="90">
        <f t="shared" ca="1" si="536"/>
        <v>418.36990766950953</v>
      </c>
    </row>
    <row r="2838" spans="1:10" ht="12.75" x14ac:dyDescent="0.2">
      <c r="A2838" s="84">
        <v>2826</v>
      </c>
      <c r="B2838" s="90">
        <f t="shared" ca="1" si="532"/>
        <v>409.18614648304839</v>
      </c>
      <c r="C2838" s="103">
        <f t="shared" ca="1" si="537"/>
        <v>279.76672144721954</v>
      </c>
      <c r="D2838" s="103">
        <f t="shared" ca="1" si="537"/>
        <v>325.84996459553747</v>
      </c>
      <c r="E2838" s="90">
        <f t="shared" ca="1" si="533"/>
        <v>111.28161144605122</v>
      </c>
      <c r="F2838" s="90">
        <f t="shared" ca="1" si="533"/>
        <v>84.157008897039006</v>
      </c>
      <c r="G2838" s="90">
        <f t="shared" ca="1" si="533"/>
        <v>94.942217641394663</v>
      </c>
      <c r="H2838" s="90">
        <f t="shared" ca="1" si="534"/>
        <v>520.46775792909966</v>
      </c>
      <c r="I2838" s="90">
        <f t="shared" ca="1" si="535"/>
        <v>363.92373034425856</v>
      </c>
      <c r="J2838" s="90">
        <f t="shared" ca="1" si="536"/>
        <v>420.79218223693215</v>
      </c>
    </row>
    <row r="2839" spans="1:10" ht="12.75" x14ac:dyDescent="0.2">
      <c r="A2839" s="84">
        <v>2827</v>
      </c>
      <c r="B2839" s="90">
        <f t="shared" ca="1" si="532"/>
        <v>410.60788714383983</v>
      </c>
      <c r="C2839" s="103">
        <f t="shared" ca="1" si="537"/>
        <v>319.83595502220703</v>
      </c>
      <c r="D2839" s="103">
        <f t="shared" ca="1" si="537"/>
        <v>344.77537435596207</v>
      </c>
      <c r="E2839" s="90">
        <f t="shared" ca="1" si="533"/>
        <v>119.86483461538795</v>
      </c>
      <c r="F2839" s="90">
        <f t="shared" ca="1" si="533"/>
        <v>91.507983610704215</v>
      </c>
      <c r="G2839" s="90">
        <f t="shared" ca="1" si="533"/>
        <v>105.18268559481547</v>
      </c>
      <c r="H2839" s="90">
        <f t="shared" ca="1" si="534"/>
        <v>530.47272175922774</v>
      </c>
      <c r="I2839" s="90">
        <f t="shared" ca="1" si="535"/>
        <v>411.34393863291126</v>
      </c>
      <c r="J2839" s="90">
        <f t="shared" ca="1" si="536"/>
        <v>449.95805995077751</v>
      </c>
    </row>
    <row r="2840" spans="1:10" ht="12.75" x14ac:dyDescent="0.2">
      <c r="A2840" s="84">
        <v>2828</v>
      </c>
      <c r="B2840" s="90">
        <f t="shared" ca="1" si="532"/>
        <v>407.16120011323659</v>
      </c>
      <c r="C2840" s="103">
        <f t="shared" ca="1" si="537"/>
        <v>303.18723972408799</v>
      </c>
      <c r="D2840" s="103">
        <f t="shared" ca="1" si="537"/>
        <v>343.51392596954418</v>
      </c>
      <c r="E2840" s="90">
        <f t="shared" ca="1" si="533"/>
        <v>109.5265246738968</v>
      </c>
      <c r="F2840" s="90">
        <f t="shared" ca="1" si="533"/>
        <v>83.415839531906073</v>
      </c>
      <c r="G2840" s="90">
        <f t="shared" ca="1" si="533"/>
        <v>106.67043942488539</v>
      </c>
      <c r="H2840" s="90">
        <f t="shared" ca="1" si="534"/>
        <v>516.68772478713345</v>
      </c>
      <c r="I2840" s="90">
        <f t="shared" ca="1" si="535"/>
        <v>386.60307925599409</v>
      </c>
      <c r="J2840" s="90">
        <f t="shared" ca="1" si="536"/>
        <v>450.18436539442956</v>
      </c>
    </row>
    <row r="2841" spans="1:10" ht="12.75" x14ac:dyDescent="0.2">
      <c r="A2841" s="84">
        <v>2829</v>
      </c>
      <c r="B2841" s="90">
        <f t="shared" ca="1" si="532"/>
        <v>403.57263505473583</v>
      </c>
      <c r="C2841" s="103">
        <f t="shared" ca="1" si="537"/>
        <v>287.63591536407881</v>
      </c>
      <c r="D2841" s="103">
        <f t="shared" ca="1" si="537"/>
        <v>360.37220745245497</v>
      </c>
      <c r="E2841" s="90">
        <f t="shared" ca="1" si="533"/>
        <v>115.07801903962658</v>
      </c>
      <c r="F2841" s="90">
        <f t="shared" ca="1" si="533"/>
        <v>84.986228789639085</v>
      </c>
      <c r="G2841" s="90">
        <f t="shared" ca="1" si="533"/>
        <v>88.211948633833529</v>
      </c>
      <c r="H2841" s="90">
        <f t="shared" ca="1" si="534"/>
        <v>518.65065409436238</v>
      </c>
      <c r="I2841" s="90">
        <f t="shared" ca="1" si="535"/>
        <v>372.6221441537179</v>
      </c>
      <c r="J2841" s="90">
        <f t="shared" ca="1" si="536"/>
        <v>448.58415608628849</v>
      </c>
    </row>
    <row r="2842" spans="1:10" ht="12.75" x14ac:dyDescent="0.2">
      <c r="A2842" s="84">
        <v>2830</v>
      </c>
      <c r="B2842" s="90">
        <f t="shared" ca="1" si="532"/>
        <v>412.09408952477565</v>
      </c>
      <c r="C2842" s="103">
        <f t="shared" ca="1" si="537"/>
        <v>294.53381313834308</v>
      </c>
      <c r="D2842" s="103">
        <f t="shared" ca="1" si="537"/>
        <v>345.09697391589947</v>
      </c>
      <c r="E2842" s="90">
        <f t="shared" ca="1" si="533"/>
        <v>113.09491632357852</v>
      </c>
      <c r="F2842" s="90">
        <f t="shared" ca="1" si="533"/>
        <v>89.571953820265165</v>
      </c>
      <c r="G2842" s="90">
        <f t="shared" ca="1" si="533"/>
        <v>51.603903054817408</v>
      </c>
      <c r="H2842" s="90">
        <f t="shared" ca="1" si="534"/>
        <v>525.18900584835421</v>
      </c>
      <c r="I2842" s="90">
        <f t="shared" ca="1" si="535"/>
        <v>384.10576695860823</v>
      </c>
      <c r="J2842" s="90">
        <f t="shared" ca="1" si="536"/>
        <v>396.70087697071688</v>
      </c>
    </row>
    <row r="2843" spans="1:10" ht="12.75" x14ac:dyDescent="0.2">
      <c r="A2843" s="84">
        <v>2831</v>
      </c>
      <c r="B2843" s="90">
        <f t="shared" ca="1" si="532"/>
        <v>406.84595903303796</v>
      </c>
      <c r="C2843" s="103">
        <f t="shared" ca="1" si="537"/>
        <v>294.62399731879663</v>
      </c>
      <c r="D2843" s="103">
        <f t="shared" ca="1" si="537"/>
        <v>342.29145524867147</v>
      </c>
      <c r="E2843" s="90">
        <f t="shared" ca="1" si="533"/>
        <v>99.916116266650207</v>
      </c>
      <c r="F2843" s="90">
        <f t="shared" ca="1" si="533"/>
        <v>80.278212311022472</v>
      </c>
      <c r="G2843" s="90">
        <f t="shared" ca="1" si="533"/>
        <v>89.861503018109744</v>
      </c>
      <c r="H2843" s="90">
        <f t="shared" ca="1" si="534"/>
        <v>506.76207529968815</v>
      </c>
      <c r="I2843" s="90">
        <f t="shared" ca="1" si="535"/>
        <v>374.90220962981908</v>
      </c>
      <c r="J2843" s="90">
        <f t="shared" ca="1" si="536"/>
        <v>432.15295826678118</v>
      </c>
    </row>
    <row r="2844" spans="1:10" ht="12.75" x14ac:dyDescent="0.2">
      <c r="A2844" s="84">
        <v>2832</v>
      </c>
      <c r="B2844" s="90">
        <f t="shared" ca="1" si="532"/>
        <v>410.34138294120265</v>
      </c>
      <c r="C2844" s="103">
        <f t="shared" ca="1" si="537"/>
        <v>286.56528124542831</v>
      </c>
      <c r="D2844" s="103">
        <f t="shared" ca="1" si="537"/>
        <v>341.04093085501228</v>
      </c>
      <c r="E2844" s="90">
        <f t="shared" ca="1" si="533"/>
        <v>113.13381627512535</v>
      </c>
      <c r="F2844" s="90">
        <f t="shared" ca="1" si="533"/>
        <v>77.065857375312788</v>
      </c>
      <c r="G2844" s="90">
        <f t="shared" ca="1" si="533"/>
        <v>99.156555160464237</v>
      </c>
      <c r="H2844" s="90">
        <f t="shared" ca="1" si="534"/>
        <v>523.47519921632806</v>
      </c>
      <c r="I2844" s="90">
        <f t="shared" ca="1" si="535"/>
        <v>363.63113862074113</v>
      </c>
      <c r="J2844" s="90">
        <f t="shared" ca="1" si="536"/>
        <v>440.1974860154765</v>
      </c>
    </row>
    <row r="2845" spans="1:10" ht="12.75" x14ac:dyDescent="0.2">
      <c r="A2845" s="84">
        <v>2833</v>
      </c>
      <c r="B2845" s="90">
        <f t="shared" ca="1" si="532"/>
        <v>403.45388458748295</v>
      </c>
      <c r="C2845" s="103">
        <f t="shared" ca="1" si="537"/>
        <v>301.25111969200441</v>
      </c>
      <c r="D2845" s="103">
        <f t="shared" ca="1" si="537"/>
        <v>343.17201675740245</v>
      </c>
      <c r="E2845" s="90">
        <f t="shared" ca="1" si="533"/>
        <v>115.93926895213691</v>
      </c>
      <c r="F2845" s="90">
        <f t="shared" ca="1" si="533"/>
        <v>72.074225430104875</v>
      </c>
      <c r="G2845" s="90">
        <f t="shared" ca="1" si="533"/>
        <v>109.0159956770633</v>
      </c>
      <c r="H2845" s="90">
        <f t="shared" ca="1" si="534"/>
        <v>519.3931535396199</v>
      </c>
      <c r="I2845" s="90">
        <f t="shared" ca="1" si="535"/>
        <v>373.3253451221093</v>
      </c>
      <c r="J2845" s="90">
        <f t="shared" ca="1" si="536"/>
        <v>452.18801243446575</v>
      </c>
    </row>
    <row r="2846" spans="1:10" ht="12.75" x14ac:dyDescent="0.2">
      <c r="A2846" s="84">
        <v>2834</v>
      </c>
      <c r="B2846" s="90">
        <f t="shared" ca="1" si="532"/>
        <v>412.53264372481215</v>
      </c>
      <c r="C2846" s="103">
        <f t="shared" ref="C2846:G2861" ca="1" si="538">NORMINV(RAND(),C$5,C$6)</f>
        <v>320.12967948026431</v>
      </c>
      <c r="D2846" s="103">
        <f t="shared" ca="1" si="538"/>
        <v>335.85912883035945</v>
      </c>
      <c r="E2846" s="90">
        <f t="shared" ca="1" si="538"/>
        <v>118.38363710495605</v>
      </c>
      <c r="F2846" s="90">
        <f t="shared" ca="1" si="538"/>
        <v>101.87329693966534</v>
      </c>
      <c r="G2846" s="90">
        <f t="shared" ca="1" si="538"/>
        <v>89.276201172509587</v>
      </c>
      <c r="H2846" s="90">
        <f t="shared" ca="1" si="534"/>
        <v>530.9162808297682</v>
      </c>
      <c r="I2846" s="90">
        <f t="shared" ca="1" si="535"/>
        <v>422.00297641992967</v>
      </c>
      <c r="J2846" s="90">
        <f t="shared" ca="1" si="536"/>
        <v>425.13533000286907</v>
      </c>
    </row>
    <row r="2847" spans="1:10" ht="12.75" x14ac:dyDescent="0.2">
      <c r="A2847" s="84">
        <v>2835</v>
      </c>
      <c r="B2847" s="90">
        <f t="shared" ca="1" si="532"/>
        <v>410.87790302157458</v>
      </c>
      <c r="C2847" s="103">
        <f t="shared" ref="C2847:D2861" ca="1" si="539">NORMINV(RAND(),C$5,C$6)</f>
        <v>303.55296564191167</v>
      </c>
      <c r="D2847" s="103">
        <f t="shared" ca="1" si="539"/>
        <v>341.306489113591</v>
      </c>
      <c r="E2847" s="90">
        <f t="shared" ca="1" si="538"/>
        <v>100.91205697456107</v>
      </c>
      <c r="F2847" s="90">
        <f t="shared" ca="1" si="538"/>
        <v>97.432755099507418</v>
      </c>
      <c r="G2847" s="90">
        <f t="shared" ca="1" si="538"/>
        <v>104.22447453769639</v>
      </c>
      <c r="H2847" s="90">
        <f t="shared" ca="1" si="534"/>
        <v>511.78995999613562</v>
      </c>
      <c r="I2847" s="90">
        <f t="shared" ca="1" si="535"/>
        <v>400.98572074141907</v>
      </c>
      <c r="J2847" s="90">
        <f t="shared" ca="1" si="536"/>
        <v>445.53096365128738</v>
      </c>
    </row>
    <row r="2848" spans="1:10" ht="12.75" x14ac:dyDescent="0.2">
      <c r="A2848" s="84">
        <v>2836</v>
      </c>
      <c r="B2848" s="90">
        <f t="shared" ca="1" si="532"/>
        <v>411.75834132892373</v>
      </c>
      <c r="C2848" s="103">
        <f t="shared" ca="1" si="539"/>
        <v>295.01325494188785</v>
      </c>
      <c r="D2848" s="103">
        <f t="shared" ca="1" si="539"/>
        <v>341.74577235586003</v>
      </c>
      <c r="E2848" s="90">
        <f t="shared" ca="1" si="538"/>
        <v>111.19912109661236</v>
      </c>
      <c r="F2848" s="90">
        <f t="shared" ca="1" si="538"/>
        <v>86.758901489582428</v>
      </c>
      <c r="G2848" s="90">
        <f t="shared" ca="1" si="538"/>
        <v>105.82163509722429</v>
      </c>
      <c r="H2848" s="90">
        <f t="shared" ca="1" si="534"/>
        <v>522.95746242553605</v>
      </c>
      <c r="I2848" s="90">
        <f t="shared" ca="1" si="535"/>
        <v>381.77215643147031</v>
      </c>
      <c r="J2848" s="90">
        <f t="shared" ca="1" si="536"/>
        <v>447.56740745308434</v>
      </c>
    </row>
    <row r="2849" spans="1:10" ht="12.75" x14ac:dyDescent="0.2">
      <c r="A2849" s="84">
        <v>2837</v>
      </c>
      <c r="B2849" s="90">
        <f t="shared" ca="1" si="532"/>
        <v>414.80202212841999</v>
      </c>
      <c r="C2849" s="103">
        <f t="shared" ca="1" si="539"/>
        <v>290.49417967158956</v>
      </c>
      <c r="D2849" s="103">
        <f t="shared" ca="1" si="539"/>
        <v>349.68240738827029</v>
      </c>
      <c r="E2849" s="90">
        <f t="shared" ca="1" si="538"/>
        <v>116.14585760321361</v>
      </c>
      <c r="F2849" s="90">
        <f t="shared" ca="1" si="538"/>
        <v>77.865574639891889</v>
      </c>
      <c r="G2849" s="90">
        <f t="shared" ca="1" si="538"/>
        <v>108.67825989495925</v>
      </c>
      <c r="H2849" s="90">
        <f t="shared" ca="1" si="534"/>
        <v>530.94787973163363</v>
      </c>
      <c r="I2849" s="90">
        <f t="shared" ca="1" si="535"/>
        <v>368.35975431148142</v>
      </c>
      <c r="J2849" s="90">
        <f t="shared" ca="1" si="536"/>
        <v>458.36066728322953</v>
      </c>
    </row>
    <row r="2850" spans="1:10" ht="12.75" x14ac:dyDescent="0.2">
      <c r="A2850" s="84">
        <v>2838</v>
      </c>
      <c r="B2850" s="90">
        <f t="shared" ca="1" si="532"/>
        <v>409.86722336829467</v>
      </c>
      <c r="C2850" s="103">
        <f t="shared" ca="1" si="539"/>
        <v>288.25022959060283</v>
      </c>
      <c r="D2850" s="103">
        <f t="shared" ca="1" si="539"/>
        <v>363.30807968523504</v>
      </c>
      <c r="E2850" s="90">
        <f t="shared" ca="1" si="538"/>
        <v>110.93701823189161</v>
      </c>
      <c r="F2850" s="90">
        <f t="shared" ca="1" si="538"/>
        <v>91.124317555211832</v>
      </c>
      <c r="G2850" s="90">
        <f t="shared" ca="1" si="538"/>
        <v>91.743506264403479</v>
      </c>
      <c r="H2850" s="90">
        <f t="shared" ca="1" si="534"/>
        <v>520.80424160018629</v>
      </c>
      <c r="I2850" s="90">
        <f t="shared" ca="1" si="535"/>
        <v>379.37454714581463</v>
      </c>
      <c r="J2850" s="90">
        <f t="shared" ca="1" si="536"/>
        <v>455.05158594963854</v>
      </c>
    </row>
    <row r="2851" spans="1:10" ht="12.75" x14ac:dyDescent="0.2">
      <c r="A2851" s="84">
        <v>2839</v>
      </c>
      <c r="B2851" s="90">
        <f t="shared" ca="1" si="532"/>
        <v>412.78707638058506</v>
      </c>
      <c r="C2851" s="103">
        <f t="shared" ca="1" si="539"/>
        <v>278.60830923713672</v>
      </c>
      <c r="D2851" s="103">
        <f t="shared" ca="1" si="539"/>
        <v>340.20830871259545</v>
      </c>
      <c r="E2851" s="90">
        <f t="shared" ca="1" si="538"/>
        <v>107.12436824584425</v>
      </c>
      <c r="F2851" s="90">
        <f t="shared" ca="1" si="538"/>
        <v>89.994706591079861</v>
      </c>
      <c r="G2851" s="90">
        <f t="shared" ca="1" si="538"/>
        <v>81.979626913784102</v>
      </c>
      <c r="H2851" s="90">
        <f t="shared" ca="1" si="534"/>
        <v>519.91144462642933</v>
      </c>
      <c r="I2851" s="90">
        <f t="shared" ca="1" si="535"/>
        <v>368.6030158282166</v>
      </c>
      <c r="J2851" s="90">
        <f t="shared" ca="1" si="536"/>
        <v>422.18793562637956</v>
      </c>
    </row>
    <row r="2852" spans="1:10" ht="12.75" x14ac:dyDescent="0.2">
      <c r="A2852" s="84">
        <v>2840</v>
      </c>
      <c r="B2852" s="90">
        <f t="shared" ca="1" si="532"/>
        <v>418.214238919048</v>
      </c>
      <c r="C2852" s="103">
        <f t="shared" ca="1" si="539"/>
        <v>304.32056845499545</v>
      </c>
      <c r="D2852" s="103">
        <f t="shared" ca="1" si="539"/>
        <v>348.95212703051538</v>
      </c>
      <c r="E2852" s="90">
        <f t="shared" ca="1" si="538"/>
        <v>98.006891218352493</v>
      </c>
      <c r="F2852" s="90">
        <f t="shared" ca="1" si="538"/>
        <v>84.429458121566512</v>
      </c>
      <c r="G2852" s="90">
        <f t="shared" ca="1" si="538"/>
        <v>101.36939906398632</v>
      </c>
      <c r="H2852" s="90">
        <f t="shared" ca="1" si="534"/>
        <v>516.22113013740045</v>
      </c>
      <c r="I2852" s="90">
        <f t="shared" ca="1" si="535"/>
        <v>388.75002657656194</v>
      </c>
      <c r="J2852" s="90">
        <f t="shared" ca="1" si="536"/>
        <v>450.32152609450168</v>
      </c>
    </row>
    <row r="2853" spans="1:10" ht="12.75" x14ac:dyDescent="0.2">
      <c r="A2853" s="84">
        <v>2841</v>
      </c>
      <c r="B2853" s="90">
        <f t="shared" ca="1" si="532"/>
        <v>411.3535938077693</v>
      </c>
      <c r="C2853" s="103">
        <f t="shared" ca="1" si="539"/>
        <v>289.67578655300963</v>
      </c>
      <c r="D2853" s="103">
        <f t="shared" ca="1" si="539"/>
        <v>333.39691400156926</v>
      </c>
      <c r="E2853" s="90">
        <f t="shared" ca="1" si="538"/>
        <v>112.48441334206521</v>
      </c>
      <c r="F2853" s="90">
        <f t="shared" ca="1" si="538"/>
        <v>87.390278873440877</v>
      </c>
      <c r="G2853" s="90">
        <f t="shared" ca="1" si="538"/>
        <v>98.558558343182639</v>
      </c>
      <c r="H2853" s="90">
        <f t="shared" ca="1" si="534"/>
        <v>523.83800714983454</v>
      </c>
      <c r="I2853" s="90">
        <f t="shared" ca="1" si="535"/>
        <v>377.06606542645051</v>
      </c>
      <c r="J2853" s="90">
        <f t="shared" ca="1" si="536"/>
        <v>431.95547234475191</v>
      </c>
    </row>
    <row r="2854" spans="1:10" ht="12.75" x14ac:dyDescent="0.2">
      <c r="A2854" s="84">
        <v>2842</v>
      </c>
      <c r="B2854" s="90">
        <f t="shared" ca="1" si="532"/>
        <v>412.48268410565385</v>
      </c>
      <c r="C2854" s="103">
        <f t="shared" ca="1" si="539"/>
        <v>288.30795397791059</v>
      </c>
      <c r="D2854" s="103">
        <f t="shared" ca="1" si="539"/>
        <v>355.1720916709171</v>
      </c>
      <c r="E2854" s="90">
        <f t="shared" ca="1" si="538"/>
        <v>114.71166907118028</v>
      </c>
      <c r="F2854" s="90">
        <f t="shared" ca="1" si="538"/>
        <v>64.193839649786227</v>
      </c>
      <c r="G2854" s="90">
        <f t="shared" ca="1" si="538"/>
        <v>91.213902084933466</v>
      </c>
      <c r="H2854" s="90">
        <f t="shared" ca="1" si="534"/>
        <v>527.19435317683417</v>
      </c>
      <c r="I2854" s="90">
        <f t="shared" ca="1" si="535"/>
        <v>352.50179362769683</v>
      </c>
      <c r="J2854" s="90">
        <f t="shared" ca="1" si="536"/>
        <v>446.38599375585056</v>
      </c>
    </row>
    <row r="2855" spans="1:10" ht="12.75" x14ac:dyDescent="0.2">
      <c r="A2855" s="84">
        <v>2843</v>
      </c>
      <c r="B2855" s="90">
        <f t="shared" ca="1" si="532"/>
        <v>410.61541829922959</v>
      </c>
      <c r="C2855" s="103">
        <f t="shared" ca="1" si="539"/>
        <v>285.10444414290458</v>
      </c>
      <c r="D2855" s="103">
        <f t="shared" ca="1" si="539"/>
        <v>342.24508202962386</v>
      </c>
      <c r="E2855" s="90">
        <f t="shared" ca="1" si="538"/>
        <v>106.87447439318018</v>
      </c>
      <c r="F2855" s="90">
        <f t="shared" ca="1" si="538"/>
        <v>79.949651756719575</v>
      </c>
      <c r="G2855" s="90">
        <f t="shared" ca="1" si="538"/>
        <v>91.040584968169199</v>
      </c>
      <c r="H2855" s="90">
        <f t="shared" ca="1" si="534"/>
        <v>517.48989269240974</v>
      </c>
      <c r="I2855" s="90">
        <f t="shared" ca="1" si="535"/>
        <v>365.05409589962414</v>
      </c>
      <c r="J2855" s="90">
        <f t="shared" ca="1" si="536"/>
        <v>433.28566699779304</v>
      </c>
    </row>
    <row r="2856" spans="1:10" ht="12.75" x14ac:dyDescent="0.2">
      <c r="A2856" s="84">
        <v>2844</v>
      </c>
      <c r="B2856" s="90">
        <f t="shared" ca="1" si="532"/>
        <v>404.35429999226079</v>
      </c>
      <c r="C2856" s="103">
        <f t="shared" ca="1" si="539"/>
        <v>298.55389270480202</v>
      </c>
      <c r="D2856" s="103">
        <f t="shared" ca="1" si="539"/>
        <v>340.14772873837308</v>
      </c>
      <c r="E2856" s="90">
        <f t="shared" ca="1" si="538"/>
        <v>100.93045202233161</v>
      </c>
      <c r="F2856" s="90">
        <f t="shared" ca="1" si="538"/>
        <v>87.245321730337452</v>
      </c>
      <c r="G2856" s="90">
        <f t="shared" ca="1" si="538"/>
        <v>100.29870356128922</v>
      </c>
      <c r="H2856" s="90">
        <f t="shared" ca="1" si="534"/>
        <v>505.28475201459241</v>
      </c>
      <c r="I2856" s="90">
        <f t="shared" ca="1" si="535"/>
        <v>385.79921443513945</v>
      </c>
      <c r="J2856" s="90">
        <f t="shared" ca="1" si="536"/>
        <v>440.44643229966232</v>
      </c>
    </row>
    <row r="2857" spans="1:10" ht="12.75" x14ac:dyDescent="0.2">
      <c r="A2857" s="84">
        <v>2845</v>
      </c>
      <c r="B2857" s="90">
        <f t="shared" ca="1" si="532"/>
        <v>410.35059548681107</v>
      </c>
      <c r="C2857" s="103">
        <f t="shared" ca="1" si="539"/>
        <v>303.50248227737882</v>
      </c>
      <c r="D2857" s="103">
        <f t="shared" ca="1" si="539"/>
        <v>360.653130161673</v>
      </c>
      <c r="E2857" s="90">
        <f t="shared" ca="1" si="538"/>
        <v>115.07487660970014</v>
      </c>
      <c r="F2857" s="90">
        <f t="shared" ca="1" si="538"/>
        <v>73.434832808348617</v>
      </c>
      <c r="G2857" s="90">
        <f t="shared" ca="1" si="538"/>
        <v>94.872629263127791</v>
      </c>
      <c r="H2857" s="90">
        <f t="shared" ca="1" si="534"/>
        <v>525.42547209651116</v>
      </c>
      <c r="I2857" s="90">
        <f t="shared" ca="1" si="535"/>
        <v>376.93731508572745</v>
      </c>
      <c r="J2857" s="90">
        <f t="shared" ca="1" si="536"/>
        <v>455.52575942480081</v>
      </c>
    </row>
    <row r="2858" spans="1:10" ht="12.75" x14ac:dyDescent="0.2">
      <c r="A2858" s="84">
        <v>2846</v>
      </c>
      <c r="B2858" s="90">
        <f t="shared" ca="1" si="532"/>
        <v>415.07614781605776</v>
      </c>
      <c r="C2858" s="103">
        <f t="shared" ca="1" si="539"/>
        <v>291.8848345937941</v>
      </c>
      <c r="D2858" s="103">
        <f t="shared" ca="1" si="539"/>
        <v>339.54258794926363</v>
      </c>
      <c r="E2858" s="90">
        <f t="shared" ca="1" si="538"/>
        <v>101.07836324387603</v>
      </c>
      <c r="F2858" s="90">
        <f t="shared" ca="1" si="538"/>
        <v>87.12507389580567</v>
      </c>
      <c r="G2858" s="90">
        <f t="shared" ca="1" si="538"/>
        <v>120.94467675760771</v>
      </c>
      <c r="H2858" s="90">
        <f t="shared" ca="1" si="534"/>
        <v>516.15451105993384</v>
      </c>
      <c r="I2858" s="90">
        <f t="shared" ca="1" si="535"/>
        <v>379.00990848959975</v>
      </c>
      <c r="J2858" s="90">
        <f t="shared" ca="1" si="536"/>
        <v>460.48726470687131</v>
      </c>
    </row>
    <row r="2859" spans="1:10" ht="12.75" x14ac:dyDescent="0.2">
      <c r="A2859" s="84">
        <v>2847</v>
      </c>
      <c r="B2859" s="90">
        <f t="shared" ca="1" si="532"/>
        <v>408.66348014756772</v>
      </c>
      <c r="C2859" s="103">
        <f t="shared" ca="1" si="539"/>
        <v>300.25238687847121</v>
      </c>
      <c r="D2859" s="103">
        <f t="shared" ca="1" si="539"/>
        <v>356.06194527066901</v>
      </c>
      <c r="E2859" s="90">
        <f t="shared" ca="1" si="538"/>
        <v>109.59033792755291</v>
      </c>
      <c r="F2859" s="90">
        <f t="shared" ca="1" si="538"/>
        <v>78.906105496207545</v>
      </c>
      <c r="G2859" s="90">
        <f t="shared" ca="1" si="538"/>
        <v>86.210439930436749</v>
      </c>
      <c r="H2859" s="90">
        <f t="shared" ca="1" si="534"/>
        <v>518.25381807512065</v>
      </c>
      <c r="I2859" s="90">
        <f t="shared" ca="1" si="535"/>
        <v>379.15849237467876</v>
      </c>
      <c r="J2859" s="90">
        <f t="shared" ca="1" si="536"/>
        <v>442.27238520110575</v>
      </c>
    </row>
    <row r="2860" spans="1:10" ht="12.75" x14ac:dyDescent="0.2">
      <c r="A2860" s="84">
        <v>2848</v>
      </c>
      <c r="B2860" s="90">
        <f t="shared" ca="1" si="532"/>
        <v>418.1270252957172</v>
      </c>
      <c r="C2860" s="103">
        <f t="shared" ca="1" si="539"/>
        <v>298.28881107869995</v>
      </c>
      <c r="D2860" s="103">
        <f t="shared" ca="1" si="539"/>
        <v>347.95621601518576</v>
      </c>
      <c r="E2860" s="90">
        <f t="shared" ca="1" si="538"/>
        <v>118.72705319990924</v>
      </c>
      <c r="F2860" s="90">
        <f t="shared" ca="1" si="538"/>
        <v>84.678127328163697</v>
      </c>
      <c r="G2860" s="90">
        <f t="shared" ca="1" si="538"/>
        <v>111.64846920551643</v>
      </c>
      <c r="H2860" s="90">
        <f t="shared" ca="1" si="534"/>
        <v>536.85407849562648</v>
      </c>
      <c r="I2860" s="90">
        <f t="shared" ca="1" si="535"/>
        <v>382.96693840686362</v>
      </c>
      <c r="J2860" s="90">
        <f t="shared" ca="1" si="536"/>
        <v>459.60468522070221</v>
      </c>
    </row>
    <row r="2861" spans="1:10" ht="12.75" x14ac:dyDescent="0.2">
      <c r="A2861" s="84">
        <v>2849</v>
      </c>
      <c r="B2861" s="90">
        <f t="shared" ca="1" si="532"/>
        <v>410.71603101445305</v>
      </c>
      <c r="C2861" s="103">
        <f t="shared" ca="1" si="539"/>
        <v>299.34513216189418</v>
      </c>
      <c r="D2861" s="103">
        <f t="shared" ca="1" si="539"/>
        <v>353.16911858821135</v>
      </c>
      <c r="E2861" s="90">
        <f t="shared" ca="1" si="538"/>
        <v>106.83564227979716</v>
      </c>
      <c r="F2861" s="90">
        <f t="shared" ca="1" si="538"/>
        <v>98.647642277948165</v>
      </c>
      <c r="G2861" s="90">
        <f t="shared" ca="1" si="538"/>
        <v>91.558468723351794</v>
      </c>
      <c r="H2861" s="90">
        <f t="shared" ca="1" si="534"/>
        <v>517.55167329425024</v>
      </c>
      <c r="I2861" s="90">
        <f t="shared" ca="1" si="535"/>
        <v>397.99277443984238</v>
      </c>
      <c r="J2861" s="90">
        <f t="shared" ca="1" si="536"/>
        <v>444.72758731156313</v>
      </c>
    </row>
    <row r="2862" spans="1:10" ht="12.75" x14ac:dyDescent="0.2">
      <c r="A2862" s="84">
        <v>2850</v>
      </c>
      <c r="B2862" s="90">
        <f t="shared" ca="1" si="532"/>
        <v>407.86174792114491</v>
      </c>
      <c r="C2862" s="103">
        <f t="shared" ref="C2862:G2877" ca="1" si="540">NORMINV(RAND(),C$5,C$6)</f>
        <v>299.74895960752963</v>
      </c>
      <c r="D2862" s="103">
        <f t="shared" ca="1" si="540"/>
        <v>338.47525280475236</v>
      </c>
      <c r="E2862" s="90">
        <f t="shared" ca="1" si="540"/>
        <v>97.518904130158873</v>
      </c>
      <c r="F2862" s="90">
        <f t="shared" ca="1" si="540"/>
        <v>83.702548488028242</v>
      </c>
      <c r="G2862" s="90">
        <f t="shared" ca="1" si="540"/>
        <v>101.38167149932843</v>
      </c>
      <c r="H2862" s="90">
        <f t="shared" ca="1" si="534"/>
        <v>505.3806520513038</v>
      </c>
      <c r="I2862" s="90">
        <f t="shared" ca="1" si="535"/>
        <v>383.45150809555787</v>
      </c>
      <c r="J2862" s="90">
        <f t="shared" ca="1" si="536"/>
        <v>439.85692430408079</v>
      </c>
    </row>
    <row r="2863" spans="1:10" ht="12.75" x14ac:dyDescent="0.2">
      <c r="A2863" s="84">
        <v>2851</v>
      </c>
      <c r="B2863" s="90">
        <f t="shared" ca="1" si="532"/>
        <v>407.30474946233107</v>
      </c>
      <c r="C2863" s="103">
        <f t="shared" ref="C2863:D2877" ca="1" si="541">NORMINV(RAND(),C$5,C$6)</f>
        <v>300.81757588032769</v>
      </c>
      <c r="D2863" s="103">
        <f t="shared" ca="1" si="541"/>
        <v>360.0093953764358</v>
      </c>
      <c r="E2863" s="90">
        <f t="shared" ca="1" si="540"/>
        <v>114.7291762593335</v>
      </c>
      <c r="F2863" s="90">
        <f t="shared" ca="1" si="540"/>
        <v>74.926916067476199</v>
      </c>
      <c r="G2863" s="90">
        <f t="shared" ca="1" si="540"/>
        <v>100.39117260133904</v>
      </c>
      <c r="H2863" s="90">
        <f t="shared" ca="1" si="534"/>
        <v>522.03392572166456</v>
      </c>
      <c r="I2863" s="90">
        <f t="shared" ca="1" si="535"/>
        <v>375.74449194780391</v>
      </c>
      <c r="J2863" s="90">
        <f t="shared" ca="1" si="536"/>
        <v>460.40056797777481</v>
      </c>
    </row>
    <row r="2864" spans="1:10" ht="12.75" x14ac:dyDescent="0.2">
      <c r="A2864" s="84">
        <v>2852</v>
      </c>
      <c r="B2864" s="90">
        <f t="shared" ca="1" si="532"/>
        <v>414.04711705089062</v>
      </c>
      <c r="C2864" s="103">
        <f t="shared" ca="1" si="541"/>
        <v>293.09327317173455</v>
      </c>
      <c r="D2864" s="103">
        <f t="shared" ca="1" si="541"/>
        <v>329.88881926542433</v>
      </c>
      <c r="E2864" s="90">
        <f t="shared" ca="1" si="540"/>
        <v>117.54825080225393</v>
      </c>
      <c r="F2864" s="90">
        <f t="shared" ca="1" si="540"/>
        <v>75.089354520501331</v>
      </c>
      <c r="G2864" s="90">
        <f t="shared" ca="1" si="540"/>
        <v>110.53350066960331</v>
      </c>
      <c r="H2864" s="90">
        <f t="shared" ca="1" si="534"/>
        <v>531.59536785314458</v>
      </c>
      <c r="I2864" s="90">
        <f t="shared" ca="1" si="535"/>
        <v>368.18262769223588</v>
      </c>
      <c r="J2864" s="90">
        <f t="shared" ca="1" si="536"/>
        <v>440.42231993502764</v>
      </c>
    </row>
    <row r="2865" spans="1:10" ht="12.75" x14ac:dyDescent="0.2">
      <c r="A2865" s="84">
        <v>2853</v>
      </c>
      <c r="B2865" s="90">
        <f t="shared" ca="1" si="532"/>
        <v>406.46249315266351</v>
      </c>
      <c r="C2865" s="103">
        <f t="shared" ca="1" si="541"/>
        <v>297.44386836820848</v>
      </c>
      <c r="D2865" s="103">
        <f t="shared" ca="1" si="541"/>
        <v>368.30748257517291</v>
      </c>
      <c r="E2865" s="90">
        <f t="shared" ca="1" si="540"/>
        <v>113.75056682188917</v>
      </c>
      <c r="F2865" s="90">
        <f t="shared" ca="1" si="540"/>
        <v>81.543496689386401</v>
      </c>
      <c r="G2865" s="90">
        <f t="shared" ca="1" si="540"/>
        <v>106.88738890173676</v>
      </c>
      <c r="H2865" s="90">
        <f t="shared" ca="1" si="534"/>
        <v>520.21305997455272</v>
      </c>
      <c r="I2865" s="90">
        <f t="shared" ca="1" si="535"/>
        <v>378.9873650575949</v>
      </c>
      <c r="J2865" s="90">
        <f t="shared" ca="1" si="536"/>
        <v>475.19487147690967</v>
      </c>
    </row>
    <row r="2866" spans="1:10" ht="12.75" x14ac:dyDescent="0.2">
      <c r="A2866" s="84">
        <v>2854</v>
      </c>
      <c r="B2866" s="90">
        <f t="shared" ca="1" si="532"/>
        <v>407.78195558957356</v>
      </c>
      <c r="C2866" s="103">
        <f t="shared" ca="1" si="541"/>
        <v>310.85209262191512</v>
      </c>
      <c r="D2866" s="103">
        <f t="shared" ca="1" si="541"/>
        <v>345.00879962748832</v>
      </c>
      <c r="E2866" s="90">
        <f t="shared" ca="1" si="540"/>
        <v>106.32342399889853</v>
      </c>
      <c r="F2866" s="90">
        <f t="shared" ca="1" si="540"/>
        <v>84.439908533261644</v>
      </c>
      <c r="G2866" s="90">
        <f t="shared" ca="1" si="540"/>
        <v>90.799564420687403</v>
      </c>
      <c r="H2866" s="90">
        <f t="shared" ca="1" si="534"/>
        <v>514.10537958847203</v>
      </c>
      <c r="I2866" s="90">
        <f t="shared" ca="1" si="535"/>
        <v>395.29200115517676</v>
      </c>
      <c r="J2866" s="90">
        <f t="shared" ca="1" si="536"/>
        <v>435.80836404817569</v>
      </c>
    </row>
    <row r="2867" spans="1:10" ht="12.75" x14ac:dyDescent="0.2">
      <c r="A2867" s="84">
        <v>2855</v>
      </c>
      <c r="B2867" s="90">
        <f t="shared" ca="1" si="532"/>
        <v>406.78363072256525</v>
      </c>
      <c r="C2867" s="103">
        <f t="shared" ca="1" si="541"/>
        <v>305.87088077957253</v>
      </c>
      <c r="D2867" s="103">
        <f t="shared" ca="1" si="541"/>
        <v>369.8505127517314</v>
      </c>
      <c r="E2867" s="90">
        <f t="shared" ca="1" si="540"/>
        <v>118.70643772280663</v>
      </c>
      <c r="F2867" s="90">
        <f t="shared" ca="1" si="540"/>
        <v>94.142151520482088</v>
      </c>
      <c r="G2867" s="90">
        <f t="shared" ca="1" si="540"/>
        <v>95.872599113015468</v>
      </c>
      <c r="H2867" s="90">
        <f t="shared" ca="1" si="534"/>
        <v>525.49006844537189</v>
      </c>
      <c r="I2867" s="90">
        <f t="shared" ca="1" si="535"/>
        <v>400.01303230005465</v>
      </c>
      <c r="J2867" s="90">
        <f t="shared" ca="1" si="536"/>
        <v>465.7231118647469</v>
      </c>
    </row>
    <row r="2868" spans="1:10" ht="12.75" x14ac:dyDescent="0.2">
      <c r="A2868" s="84">
        <v>2856</v>
      </c>
      <c r="B2868" s="90">
        <f t="shared" ca="1" si="532"/>
        <v>406.5360016123023</v>
      </c>
      <c r="C2868" s="103">
        <f t="shared" ca="1" si="541"/>
        <v>282.44029942578578</v>
      </c>
      <c r="D2868" s="103">
        <f t="shared" ca="1" si="541"/>
        <v>334.25485772427879</v>
      </c>
      <c r="E2868" s="90">
        <f t="shared" ca="1" si="540"/>
        <v>104.73951950134806</v>
      </c>
      <c r="F2868" s="90">
        <f t="shared" ca="1" si="540"/>
        <v>88.993440079910485</v>
      </c>
      <c r="G2868" s="90">
        <f t="shared" ca="1" si="540"/>
        <v>99.116103443774179</v>
      </c>
      <c r="H2868" s="90">
        <f t="shared" ca="1" si="534"/>
        <v>511.27552111365037</v>
      </c>
      <c r="I2868" s="90">
        <f t="shared" ca="1" si="535"/>
        <v>371.43373950569628</v>
      </c>
      <c r="J2868" s="90">
        <f t="shared" ca="1" si="536"/>
        <v>433.37096116805299</v>
      </c>
    </row>
    <row r="2869" spans="1:10" ht="12.75" x14ac:dyDescent="0.2">
      <c r="A2869" s="84">
        <v>2857</v>
      </c>
      <c r="B2869" s="90">
        <f t="shared" ca="1" si="532"/>
        <v>424.40221910725751</v>
      </c>
      <c r="C2869" s="103">
        <f t="shared" ca="1" si="541"/>
        <v>306.21302549095526</v>
      </c>
      <c r="D2869" s="103">
        <f t="shared" ca="1" si="541"/>
        <v>331.37821795071875</v>
      </c>
      <c r="E2869" s="90">
        <f t="shared" ca="1" si="540"/>
        <v>111.08379297461127</v>
      </c>
      <c r="F2869" s="90">
        <f t="shared" ca="1" si="540"/>
        <v>85.81417333712362</v>
      </c>
      <c r="G2869" s="90">
        <f t="shared" ca="1" si="540"/>
        <v>106.89011856975551</v>
      </c>
      <c r="H2869" s="90">
        <f t="shared" ca="1" si="534"/>
        <v>535.48601208186881</v>
      </c>
      <c r="I2869" s="90">
        <f t="shared" ca="1" si="535"/>
        <v>392.02719882807889</v>
      </c>
      <c r="J2869" s="90">
        <f t="shared" ca="1" si="536"/>
        <v>438.26833652047424</v>
      </c>
    </row>
    <row r="2870" spans="1:10" ht="12.75" x14ac:dyDescent="0.2">
      <c r="A2870" s="84">
        <v>2858</v>
      </c>
      <c r="B2870" s="90">
        <f t="shared" ca="1" si="532"/>
        <v>413.86367555987869</v>
      </c>
      <c r="C2870" s="103">
        <f t="shared" ca="1" si="541"/>
        <v>303.8989409328284</v>
      </c>
      <c r="D2870" s="103">
        <f t="shared" ca="1" si="541"/>
        <v>358.78612122320294</v>
      </c>
      <c r="E2870" s="90">
        <f t="shared" ca="1" si="540"/>
        <v>106.55791934375371</v>
      </c>
      <c r="F2870" s="90">
        <f t="shared" ca="1" si="540"/>
        <v>65.18116354647168</v>
      </c>
      <c r="G2870" s="90">
        <f t="shared" ca="1" si="540"/>
        <v>82.495230271274735</v>
      </c>
      <c r="H2870" s="90">
        <f t="shared" ca="1" si="534"/>
        <v>520.42159490363235</v>
      </c>
      <c r="I2870" s="90">
        <f t="shared" ca="1" si="535"/>
        <v>369.08010447930008</v>
      </c>
      <c r="J2870" s="90">
        <f t="shared" ca="1" si="536"/>
        <v>441.28135149447769</v>
      </c>
    </row>
    <row r="2871" spans="1:10" ht="12.75" x14ac:dyDescent="0.2">
      <c r="A2871" s="84">
        <v>2859</v>
      </c>
      <c r="B2871" s="90">
        <f t="shared" ca="1" si="532"/>
        <v>417.90595360054988</v>
      </c>
      <c r="C2871" s="103">
        <f t="shared" ca="1" si="541"/>
        <v>295.76191175734527</v>
      </c>
      <c r="D2871" s="103">
        <f t="shared" ca="1" si="541"/>
        <v>343.54956417743625</v>
      </c>
      <c r="E2871" s="90">
        <f t="shared" ca="1" si="540"/>
        <v>107.8747376082738</v>
      </c>
      <c r="F2871" s="90">
        <f t="shared" ca="1" si="540"/>
        <v>89.270548422720225</v>
      </c>
      <c r="G2871" s="90">
        <f t="shared" ca="1" si="540"/>
        <v>77.826492343114538</v>
      </c>
      <c r="H2871" s="90">
        <f t="shared" ca="1" si="534"/>
        <v>525.78069120882367</v>
      </c>
      <c r="I2871" s="90">
        <f t="shared" ca="1" si="535"/>
        <v>385.03246018006553</v>
      </c>
      <c r="J2871" s="90">
        <f t="shared" ca="1" si="536"/>
        <v>421.37605652055078</v>
      </c>
    </row>
    <row r="2872" spans="1:10" ht="12.75" x14ac:dyDescent="0.2">
      <c r="A2872" s="84">
        <v>2860</v>
      </c>
      <c r="B2872" s="90">
        <f t="shared" ca="1" si="532"/>
        <v>415.63407290756845</v>
      </c>
      <c r="C2872" s="103">
        <f t="shared" ca="1" si="541"/>
        <v>307.94439029869721</v>
      </c>
      <c r="D2872" s="103">
        <f t="shared" ca="1" si="541"/>
        <v>340.48424791847668</v>
      </c>
      <c r="E2872" s="90">
        <f t="shared" ca="1" si="540"/>
        <v>114.76763626426997</v>
      </c>
      <c r="F2872" s="90">
        <f t="shared" ca="1" si="540"/>
        <v>65.963859644337532</v>
      </c>
      <c r="G2872" s="90">
        <f t="shared" ca="1" si="540"/>
        <v>113.97262076446837</v>
      </c>
      <c r="H2872" s="90">
        <f t="shared" ca="1" si="534"/>
        <v>530.40170917183843</v>
      </c>
      <c r="I2872" s="90">
        <f t="shared" ca="1" si="535"/>
        <v>373.90824994303478</v>
      </c>
      <c r="J2872" s="90">
        <f t="shared" ca="1" si="536"/>
        <v>454.45686868294507</v>
      </c>
    </row>
    <row r="2873" spans="1:10" ht="12.75" x14ac:dyDescent="0.2">
      <c r="A2873" s="84">
        <v>2861</v>
      </c>
      <c r="B2873" s="90">
        <f t="shared" ca="1" si="532"/>
        <v>414.2047776551172</v>
      </c>
      <c r="C2873" s="103">
        <f t="shared" ca="1" si="541"/>
        <v>293.23250942830697</v>
      </c>
      <c r="D2873" s="103">
        <f t="shared" ca="1" si="541"/>
        <v>351.40826137391622</v>
      </c>
      <c r="E2873" s="90">
        <f t="shared" ca="1" si="540"/>
        <v>112.25243784654735</v>
      </c>
      <c r="F2873" s="90">
        <f t="shared" ca="1" si="540"/>
        <v>94.861095412801347</v>
      </c>
      <c r="G2873" s="90">
        <f t="shared" ca="1" si="540"/>
        <v>93.658500777140446</v>
      </c>
      <c r="H2873" s="90">
        <f t="shared" ca="1" si="534"/>
        <v>526.45721550166456</v>
      </c>
      <c r="I2873" s="90">
        <f t="shared" ca="1" si="535"/>
        <v>388.09360484110834</v>
      </c>
      <c r="J2873" s="90">
        <f t="shared" ca="1" si="536"/>
        <v>445.06676215105665</v>
      </c>
    </row>
    <row r="2874" spans="1:10" ht="12.75" x14ac:dyDescent="0.2">
      <c r="A2874" s="84">
        <v>2862</v>
      </c>
      <c r="B2874" s="90">
        <f t="shared" ca="1" si="532"/>
        <v>411.99542457697947</v>
      </c>
      <c r="C2874" s="103">
        <f t="shared" ca="1" si="541"/>
        <v>304.0530506656678</v>
      </c>
      <c r="D2874" s="103">
        <f t="shared" ca="1" si="541"/>
        <v>345.19135970000445</v>
      </c>
      <c r="E2874" s="90">
        <f t="shared" ca="1" si="540"/>
        <v>114.04157161853659</v>
      </c>
      <c r="F2874" s="90">
        <f t="shared" ca="1" si="540"/>
        <v>88.231458439501566</v>
      </c>
      <c r="G2874" s="90">
        <f t="shared" ca="1" si="540"/>
        <v>87.598651415281708</v>
      </c>
      <c r="H2874" s="90">
        <f t="shared" ca="1" si="534"/>
        <v>526.03699619551605</v>
      </c>
      <c r="I2874" s="90">
        <f t="shared" ca="1" si="535"/>
        <v>392.28450910516938</v>
      </c>
      <c r="J2874" s="90">
        <f t="shared" ca="1" si="536"/>
        <v>432.79001111528618</v>
      </c>
    </row>
    <row r="2875" spans="1:10" ht="12.75" x14ac:dyDescent="0.2">
      <c r="A2875" s="84">
        <v>2863</v>
      </c>
      <c r="B2875" s="90">
        <f t="shared" ca="1" si="532"/>
        <v>418.10730897568038</v>
      </c>
      <c r="C2875" s="103">
        <f t="shared" ca="1" si="541"/>
        <v>293.11586461131549</v>
      </c>
      <c r="D2875" s="103">
        <f t="shared" ca="1" si="541"/>
        <v>349.36347986467666</v>
      </c>
      <c r="E2875" s="90">
        <f t="shared" ca="1" si="540"/>
        <v>111.6468675738009</v>
      </c>
      <c r="F2875" s="90">
        <f t="shared" ca="1" si="540"/>
        <v>79.670497016524649</v>
      </c>
      <c r="G2875" s="90">
        <f t="shared" ca="1" si="540"/>
        <v>91.122502663537915</v>
      </c>
      <c r="H2875" s="90">
        <f t="shared" ca="1" si="534"/>
        <v>529.75417654948126</v>
      </c>
      <c r="I2875" s="90">
        <f t="shared" ca="1" si="535"/>
        <v>372.78636162784017</v>
      </c>
      <c r="J2875" s="90">
        <f t="shared" ca="1" si="536"/>
        <v>440.48598252821455</v>
      </c>
    </row>
    <row r="2876" spans="1:10" ht="12.75" x14ac:dyDescent="0.2">
      <c r="A2876" s="84">
        <v>2864</v>
      </c>
      <c r="B2876" s="90">
        <f t="shared" ca="1" si="532"/>
        <v>418.55639649674475</v>
      </c>
      <c r="C2876" s="103">
        <f t="shared" ca="1" si="541"/>
        <v>296.07863935698794</v>
      </c>
      <c r="D2876" s="103">
        <f t="shared" ca="1" si="541"/>
        <v>351.68299185933472</v>
      </c>
      <c r="E2876" s="90">
        <f t="shared" ca="1" si="540"/>
        <v>106.28492487822146</v>
      </c>
      <c r="F2876" s="90">
        <f t="shared" ca="1" si="540"/>
        <v>84.876757424341065</v>
      </c>
      <c r="G2876" s="90">
        <f t="shared" ca="1" si="540"/>
        <v>85.341015680866008</v>
      </c>
      <c r="H2876" s="90">
        <f t="shared" ca="1" si="534"/>
        <v>524.84132137496624</v>
      </c>
      <c r="I2876" s="90">
        <f t="shared" ca="1" si="535"/>
        <v>380.955396781329</v>
      </c>
      <c r="J2876" s="90">
        <f t="shared" ca="1" si="536"/>
        <v>437.02400754020073</v>
      </c>
    </row>
    <row r="2877" spans="1:10" ht="12.75" x14ac:dyDescent="0.2">
      <c r="A2877" s="84">
        <v>2865</v>
      </c>
      <c r="B2877" s="90">
        <f t="shared" ca="1" si="532"/>
        <v>409.58369085259233</v>
      </c>
      <c r="C2877" s="103">
        <f t="shared" ca="1" si="541"/>
        <v>300.33857404981092</v>
      </c>
      <c r="D2877" s="103">
        <f t="shared" ca="1" si="541"/>
        <v>333.13571336445438</v>
      </c>
      <c r="E2877" s="90">
        <f t="shared" ca="1" si="540"/>
        <v>113.45203881925211</v>
      </c>
      <c r="F2877" s="90">
        <f t="shared" ca="1" si="540"/>
        <v>88.46141020442829</v>
      </c>
      <c r="G2877" s="90">
        <f t="shared" ca="1" si="540"/>
        <v>95.685121299372724</v>
      </c>
      <c r="H2877" s="90">
        <f t="shared" ca="1" si="534"/>
        <v>523.03572967184448</v>
      </c>
      <c r="I2877" s="90">
        <f t="shared" ca="1" si="535"/>
        <v>388.79998425423923</v>
      </c>
      <c r="J2877" s="90">
        <f t="shared" ca="1" si="536"/>
        <v>428.8208346638271</v>
      </c>
    </row>
    <row r="2878" spans="1:10" ht="12.75" x14ac:dyDescent="0.2">
      <c r="A2878" s="84">
        <v>2866</v>
      </c>
      <c r="B2878" s="90">
        <f t="shared" ca="1" si="532"/>
        <v>419.40057440264513</v>
      </c>
      <c r="C2878" s="103">
        <f t="shared" ref="C2878:G2893" ca="1" si="542">NORMINV(RAND(),C$5,C$6)</f>
        <v>277.94178273799963</v>
      </c>
      <c r="D2878" s="103">
        <f t="shared" ca="1" si="542"/>
        <v>321.4876741133171</v>
      </c>
      <c r="E2878" s="90">
        <f t="shared" ca="1" si="542"/>
        <v>106.11993184583565</v>
      </c>
      <c r="F2878" s="90">
        <f t="shared" ca="1" si="542"/>
        <v>73.05065791331883</v>
      </c>
      <c r="G2878" s="90">
        <f t="shared" ca="1" si="542"/>
        <v>103.69527026270981</v>
      </c>
      <c r="H2878" s="90">
        <f t="shared" ca="1" si="534"/>
        <v>525.52050624848084</v>
      </c>
      <c r="I2878" s="90">
        <f t="shared" ca="1" si="535"/>
        <v>350.99244065131847</v>
      </c>
      <c r="J2878" s="90">
        <f t="shared" ca="1" si="536"/>
        <v>425.18294437602691</v>
      </c>
    </row>
    <row r="2879" spans="1:10" ht="12.75" x14ac:dyDescent="0.2">
      <c r="A2879" s="84">
        <v>2867</v>
      </c>
      <c r="B2879" s="90">
        <f t="shared" ca="1" si="532"/>
        <v>408.04845871524145</v>
      </c>
      <c r="C2879" s="103">
        <f t="shared" ref="C2879:D2893" ca="1" si="543">NORMINV(RAND(),C$5,C$6)</f>
        <v>306.30330231809546</v>
      </c>
      <c r="D2879" s="103">
        <f t="shared" ca="1" si="543"/>
        <v>347.96077762087174</v>
      </c>
      <c r="E2879" s="90">
        <f t="shared" ca="1" si="542"/>
        <v>105.79686770614197</v>
      </c>
      <c r="F2879" s="90">
        <f t="shared" ca="1" si="542"/>
        <v>81.238290213561484</v>
      </c>
      <c r="G2879" s="90">
        <f t="shared" ca="1" si="542"/>
        <v>110.86585926375741</v>
      </c>
      <c r="H2879" s="90">
        <f t="shared" ca="1" si="534"/>
        <v>513.84532642138345</v>
      </c>
      <c r="I2879" s="90">
        <f t="shared" ca="1" si="535"/>
        <v>387.54159253165693</v>
      </c>
      <c r="J2879" s="90">
        <f t="shared" ca="1" si="536"/>
        <v>458.82663688462912</v>
      </c>
    </row>
    <row r="2880" spans="1:10" ht="12.75" x14ac:dyDescent="0.2">
      <c r="A2880" s="84">
        <v>2868</v>
      </c>
      <c r="B2880" s="90">
        <f t="shared" ca="1" si="532"/>
        <v>404.0021855633691</v>
      </c>
      <c r="C2880" s="103">
        <f t="shared" ca="1" si="543"/>
        <v>289.84312191751479</v>
      </c>
      <c r="D2880" s="103">
        <f t="shared" ca="1" si="543"/>
        <v>351.67091797314083</v>
      </c>
      <c r="E2880" s="90">
        <f t="shared" ca="1" si="542"/>
        <v>107.04868453904749</v>
      </c>
      <c r="F2880" s="90">
        <f t="shared" ca="1" si="542"/>
        <v>88.36043187594629</v>
      </c>
      <c r="G2880" s="90">
        <f t="shared" ca="1" si="542"/>
        <v>78.727662960498066</v>
      </c>
      <c r="H2880" s="90">
        <f t="shared" ca="1" si="534"/>
        <v>511.05087010241658</v>
      </c>
      <c r="I2880" s="90">
        <f t="shared" ca="1" si="535"/>
        <v>378.20355379346108</v>
      </c>
      <c r="J2880" s="90">
        <f t="shared" ca="1" si="536"/>
        <v>430.39858093363887</v>
      </c>
    </row>
    <row r="2881" spans="1:10" ht="12.75" x14ac:dyDescent="0.2">
      <c r="A2881" s="84">
        <v>2869</v>
      </c>
      <c r="B2881" s="90">
        <f t="shared" ca="1" si="532"/>
        <v>410.34038444577385</v>
      </c>
      <c r="C2881" s="103">
        <f t="shared" ca="1" si="543"/>
        <v>275.32601108114886</v>
      </c>
      <c r="D2881" s="103">
        <f t="shared" ca="1" si="543"/>
        <v>357.28928014159652</v>
      </c>
      <c r="E2881" s="90">
        <f t="shared" ca="1" si="542"/>
        <v>103.15109895274108</v>
      </c>
      <c r="F2881" s="90">
        <f t="shared" ca="1" si="542"/>
        <v>74.256920052348406</v>
      </c>
      <c r="G2881" s="90">
        <f t="shared" ca="1" si="542"/>
        <v>97.812527859931535</v>
      </c>
      <c r="H2881" s="90">
        <f t="shared" ca="1" si="534"/>
        <v>513.4914833985149</v>
      </c>
      <c r="I2881" s="90">
        <f t="shared" ca="1" si="535"/>
        <v>349.58293113349725</v>
      </c>
      <c r="J2881" s="90">
        <f t="shared" ca="1" si="536"/>
        <v>455.10180800152807</v>
      </c>
    </row>
    <row r="2882" spans="1:10" ht="12.75" x14ac:dyDescent="0.2">
      <c r="A2882" s="84">
        <v>2870</v>
      </c>
      <c r="B2882" s="90">
        <f t="shared" ca="1" si="532"/>
        <v>416.26178545713486</v>
      </c>
      <c r="C2882" s="103">
        <f t="shared" ca="1" si="543"/>
        <v>278.39597846543023</v>
      </c>
      <c r="D2882" s="103">
        <f t="shared" ca="1" si="543"/>
        <v>334.51782192810521</v>
      </c>
      <c r="E2882" s="90">
        <f t="shared" ca="1" si="542"/>
        <v>115.30323307114701</v>
      </c>
      <c r="F2882" s="90">
        <f t="shared" ca="1" si="542"/>
        <v>77.818795803460489</v>
      </c>
      <c r="G2882" s="90">
        <f t="shared" ca="1" si="542"/>
        <v>101.50111669340056</v>
      </c>
      <c r="H2882" s="90">
        <f t="shared" ca="1" si="534"/>
        <v>531.56501852828183</v>
      </c>
      <c r="I2882" s="90">
        <f t="shared" ca="1" si="535"/>
        <v>356.21477426889072</v>
      </c>
      <c r="J2882" s="90">
        <f t="shared" ca="1" si="536"/>
        <v>436.01893862150575</v>
      </c>
    </row>
    <row r="2883" spans="1:10" ht="12.75" x14ac:dyDescent="0.2">
      <c r="A2883" s="84">
        <v>2871</v>
      </c>
      <c r="B2883" s="90">
        <f t="shared" ca="1" si="532"/>
        <v>402.91777324947225</v>
      </c>
      <c r="C2883" s="103">
        <f t="shared" ca="1" si="543"/>
        <v>304.89465943040386</v>
      </c>
      <c r="D2883" s="103">
        <f t="shared" ca="1" si="543"/>
        <v>346.69159327690494</v>
      </c>
      <c r="E2883" s="90">
        <f t="shared" ca="1" si="542"/>
        <v>113.8185245352889</v>
      </c>
      <c r="F2883" s="90">
        <f t="shared" ca="1" si="542"/>
        <v>79.137136403765453</v>
      </c>
      <c r="G2883" s="90">
        <f t="shared" ca="1" si="542"/>
        <v>120.96920606923946</v>
      </c>
      <c r="H2883" s="90">
        <f t="shared" ca="1" si="534"/>
        <v>516.73629778476118</v>
      </c>
      <c r="I2883" s="90">
        <f t="shared" ca="1" si="535"/>
        <v>384.03179583416932</v>
      </c>
      <c r="J2883" s="90">
        <f t="shared" ca="1" si="536"/>
        <v>467.66079934614442</v>
      </c>
    </row>
    <row r="2884" spans="1:10" ht="12.75" x14ac:dyDescent="0.2">
      <c r="A2884" s="84">
        <v>2872</v>
      </c>
      <c r="B2884" s="90">
        <f t="shared" ca="1" si="532"/>
        <v>413.45397741455912</v>
      </c>
      <c r="C2884" s="103">
        <f t="shared" ca="1" si="543"/>
        <v>298.43571549885849</v>
      </c>
      <c r="D2884" s="103">
        <f t="shared" ca="1" si="543"/>
        <v>346.12196015258127</v>
      </c>
      <c r="E2884" s="90">
        <f t="shared" ca="1" si="542"/>
        <v>106.59230433631141</v>
      </c>
      <c r="F2884" s="90">
        <f t="shared" ca="1" si="542"/>
        <v>77.662662281624407</v>
      </c>
      <c r="G2884" s="90">
        <f t="shared" ca="1" si="542"/>
        <v>88.11110620833847</v>
      </c>
      <c r="H2884" s="90">
        <f t="shared" ca="1" si="534"/>
        <v>520.04628175087055</v>
      </c>
      <c r="I2884" s="90">
        <f t="shared" ca="1" si="535"/>
        <v>376.09837778048291</v>
      </c>
      <c r="J2884" s="90">
        <f t="shared" ca="1" si="536"/>
        <v>434.23306636091974</v>
      </c>
    </row>
    <row r="2885" spans="1:10" ht="12.75" x14ac:dyDescent="0.2">
      <c r="A2885" s="84">
        <v>2873</v>
      </c>
      <c r="B2885" s="90">
        <f t="shared" ca="1" si="532"/>
        <v>416.9353579526927</v>
      </c>
      <c r="C2885" s="103">
        <f t="shared" ca="1" si="543"/>
        <v>309.24549827765821</v>
      </c>
      <c r="D2885" s="103">
        <f t="shared" ca="1" si="543"/>
        <v>349.90260064518435</v>
      </c>
      <c r="E2885" s="90">
        <f t="shared" ca="1" si="542"/>
        <v>102.83901818489115</v>
      </c>
      <c r="F2885" s="90">
        <f t="shared" ca="1" si="542"/>
        <v>79.685322650942581</v>
      </c>
      <c r="G2885" s="90">
        <f t="shared" ca="1" si="542"/>
        <v>92.585890122980359</v>
      </c>
      <c r="H2885" s="90">
        <f t="shared" ca="1" si="534"/>
        <v>519.77437613758389</v>
      </c>
      <c r="I2885" s="90">
        <f t="shared" ca="1" si="535"/>
        <v>388.93082092860078</v>
      </c>
      <c r="J2885" s="90">
        <f t="shared" ca="1" si="536"/>
        <v>442.4884907681647</v>
      </c>
    </row>
    <row r="2886" spans="1:10" ht="12.75" x14ac:dyDescent="0.2">
      <c r="A2886" s="84">
        <v>2874</v>
      </c>
      <c r="B2886" s="90">
        <f t="shared" ca="1" si="532"/>
        <v>413.26768944131169</v>
      </c>
      <c r="C2886" s="103">
        <f t="shared" ca="1" si="543"/>
        <v>287.57932843016386</v>
      </c>
      <c r="D2886" s="103">
        <f t="shared" ca="1" si="543"/>
        <v>334.91572025209723</v>
      </c>
      <c r="E2886" s="90">
        <f t="shared" ca="1" si="542"/>
        <v>102.8900571927617</v>
      </c>
      <c r="F2886" s="90">
        <f t="shared" ca="1" si="542"/>
        <v>82.260968850403316</v>
      </c>
      <c r="G2886" s="90">
        <f t="shared" ca="1" si="542"/>
        <v>100.16977118810671</v>
      </c>
      <c r="H2886" s="90">
        <f t="shared" ca="1" si="534"/>
        <v>516.15774663407342</v>
      </c>
      <c r="I2886" s="90">
        <f t="shared" ca="1" si="535"/>
        <v>369.84029728056714</v>
      </c>
      <c r="J2886" s="90">
        <f t="shared" ca="1" si="536"/>
        <v>435.08549144020395</v>
      </c>
    </row>
    <row r="2887" spans="1:10" ht="12.75" x14ac:dyDescent="0.2">
      <c r="A2887" s="84">
        <v>2875</v>
      </c>
      <c r="B2887" s="90">
        <f t="shared" ca="1" si="532"/>
        <v>413.66794155054527</v>
      </c>
      <c r="C2887" s="103">
        <f t="shared" ca="1" si="543"/>
        <v>294.87486603485848</v>
      </c>
      <c r="D2887" s="103">
        <f t="shared" ca="1" si="543"/>
        <v>349.16949140969342</v>
      </c>
      <c r="E2887" s="90">
        <f t="shared" ca="1" si="542"/>
        <v>109.0671809486183</v>
      </c>
      <c r="F2887" s="90">
        <f t="shared" ca="1" si="542"/>
        <v>83.529986184639128</v>
      </c>
      <c r="G2887" s="90">
        <f t="shared" ca="1" si="542"/>
        <v>95.610461522365654</v>
      </c>
      <c r="H2887" s="90">
        <f t="shared" ca="1" si="534"/>
        <v>522.73512249916359</v>
      </c>
      <c r="I2887" s="90">
        <f t="shared" ca="1" si="535"/>
        <v>378.40485221949763</v>
      </c>
      <c r="J2887" s="90">
        <f t="shared" ca="1" si="536"/>
        <v>444.77995293205908</v>
      </c>
    </row>
    <row r="2888" spans="1:10" ht="12.75" x14ac:dyDescent="0.2">
      <c r="A2888" s="84">
        <v>2876</v>
      </c>
      <c r="B2888" s="90">
        <f t="shared" ca="1" si="532"/>
        <v>403.1033761059216</v>
      </c>
      <c r="C2888" s="103">
        <f t="shared" ca="1" si="543"/>
        <v>323.00366356037597</v>
      </c>
      <c r="D2888" s="103">
        <f t="shared" ca="1" si="543"/>
        <v>330.0313979121492</v>
      </c>
      <c r="E2888" s="90">
        <f t="shared" ca="1" si="542"/>
        <v>120.21705024399411</v>
      </c>
      <c r="F2888" s="90">
        <f t="shared" ca="1" si="542"/>
        <v>93.073556118655972</v>
      </c>
      <c r="G2888" s="90">
        <f t="shared" ca="1" si="542"/>
        <v>90.748350603950158</v>
      </c>
      <c r="H2888" s="90">
        <f t="shared" ca="1" si="534"/>
        <v>523.32042634991569</v>
      </c>
      <c r="I2888" s="90">
        <f t="shared" ca="1" si="535"/>
        <v>416.07721967903194</v>
      </c>
      <c r="J2888" s="90">
        <f t="shared" ca="1" si="536"/>
        <v>420.77974851609935</v>
      </c>
    </row>
    <row r="2889" spans="1:10" ht="12.75" x14ac:dyDescent="0.2">
      <c r="A2889" s="84">
        <v>2877</v>
      </c>
      <c r="B2889" s="90">
        <f t="shared" ca="1" si="532"/>
        <v>396.92176644820034</v>
      </c>
      <c r="C2889" s="103">
        <f t="shared" ca="1" si="543"/>
        <v>299.35307966885472</v>
      </c>
      <c r="D2889" s="103">
        <f t="shared" ca="1" si="543"/>
        <v>334.92963703743771</v>
      </c>
      <c r="E2889" s="90">
        <f t="shared" ca="1" si="542"/>
        <v>114.95225659329563</v>
      </c>
      <c r="F2889" s="90">
        <f t="shared" ca="1" si="542"/>
        <v>77.84016918169678</v>
      </c>
      <c r="G2889" s="90">
        <f t="shared" ca="1" si="542"/>
        <v>87.856287017194774</v>
      </c>
      <c r="H2889" s="90">
        <f t="shared" ca="1" si="534"/>
        <v>511.874023041496</v>
      </c>
      <c r="I2889" s="90">
        <f t="shared" ca="1" si="535"/>
        <v>377.19324885055153</v>
      </c>
      <c r="J2889" s="90">
        <f t="shared" ca="1" si="536"/>
        <v>422.78592405463246</v>
      </c>
    </row>
    <row r="2890" spans="1:10" ht="12.75" x14ac:dyDescent="0.2">
      <c r="A2890" s="84">
        <v>2878</v>
      </c>
      <c r="B2890" s="90">
        <f t="shared" ca="1" si="532"/>
        <v>414.86888882008748</v>
      </c>
      <c r="C2890" s="103">
        <f t="shared" ca="1" si="543"/>
        <v>293.78243799604263</v>
      </c>
      <c r="D2890" s="103">
        <f t="shared" ca="1" si="543"/>
        <v>343.77256880797722</v>
      </c>
      <c r="E2890" s="90">
        <f t="shared" ca="1" si="542"/>
        <v>115.71367089182493</v>
      </c>
      <c r="F2890" s="90">
        <f t="shared" ca="1" si="542"/>
        <v>93.69863413365168</v>
      </c>
      <c r="G2890" s="90">
        <f t="shared" ca="1" si="542"/>
        <v>105.55880636778267</v>
      </c>
      <c r="H2890" s="90">
        <f t="shared" ca="1" si="534"/>
        <v>530.58255971191238</v>
      </c>
      <c r="I2890" s="90">
        <f t="shared" ca="1" si="535"/>
        <v>387.48107212969433</v>
      </c>
      <c r="J2890" s="90">
        <f t="shared" ca="1" si="536"/>
        <v>449.33137517575989</v>
      </c>
    </row>
    <row r="2891" spans="1:10" ht="12.75" x14ac:dyDescent="0.2">
      <c r="A2891" s="84">
        <v>2879</v>
      </c>
      <c r="B2891" s="90">
        <f t="shared" ca="1" si="532"/>
        <v>419.10282019542603</v>
      </c>
      <c r="C2891" s="103">
        <f t="shared" ca="1" si="543"/>
        <v>308.28379039844083</v>
      </c>
      <c r="D2891" s="103">
        <f t="shared" ca="1" si="543"/>
        <v>346.71713468329875</v>
      </c>
      <c r="E2891" s="90">
        <f t="shared" ca="1" si="542"/>
        <v>105.00762064433439</v>
      </c>
      <c r="F2891" s="90">
        <f t="shared" ca="1" si="542"/>
        <v>75.016159757872487</v>
      </c>
      <c r="G2891" s="90">
        <f t="shared" ca="1" si="542"/>
        <v>87.159654507375507</v>
      </c>
      <c r="H2891" s="90">
        <f t="shared" ca="1" si="534"/>
        <v>524.11044083976049</v>
      </c>
      <c r="I2891" s="90">
        <f t="shared" ca="1" si="535"/>
        <v>383.29995015631334</v>
      </c>
      <c r="J2891" s="90">
        <f t="shared" ca="1" si="536"/>
        <v>433.87678919067423</v>
      </c>
    </row>
    <row r="2892" spans="1:10" ht="12.75" x14ac:dyDescent="0.2">
      <c r="A2892" s="84">
        <v>2880</v>
      </c>
      <c r="B2892" s="90">
        <f t="shared" ca="1" si="532"/>
        <v>417.93465668281533</v>
      </c>
      <c r="C2892" s="103">
        <f t="shared" ca="1" si="543"/>
        <v>311.01927629874928</v>
      </c>
      <c r="D2892" s="103">
        <f t="shared" ca="1" si="543"/>
        <v>337.41616210229387</v>
      </c>
      <c r="E2892" s="90">
        <f t="shared" ca="1" si="542"/>
        <v>103.54394914315402</v>
      </c>
      <c r="F2892" s="90">
        <f t="shared" ca="1" si="542"/>
        <v>90.304463639099822</v>
      </c>
      <c r="G2892" s="90">
        <f t="shared" ca="1" si="542"/>
        <v>83.863924797087378</v>
      </c>
      <c r="H2892" s="90">
        <f t="shared" ca="1" si="534"/>
        <v>521.47860582596934</v>
      </c>
      <c r="I2892" s="90">
        <f t="shared" ca="1" si="535"/>
        <v>401.3237399378491</v>
      </c>
      <c r="J2892" s="90">
        <f t="shared" ca="1" si="536"/>
        <v>421.28008689938122</v>
      </c>
    </row>
    <row r="2893" spans="1:10" ht="12.75" x14ac:dyDescent="0.2">
      <c r="A2893" s="84">
        <v>2881</v>
      </c>
      <c r="B2893" s="90">
        <f t="shared" ca="1" si="532"/>
        <v>409.98033427493107</v>
      </c>
      <c r="C2893" s="103">
        <f t="shared" ca="1" si="543"/>
        <v>299.82417352633723</v>
      </c>
      <c r="D2893" s="103">
        <f t="shared" ca="1" si="543"/>
        <v>329.30160515522954</v>
      </c>
      <c r="E2893" s="90">
        <f t="shared" ca="1" si="542"/>
        <v>116.14562225785627</v>
      </c>
      <c r="F2893" s="90">
        <f t="shared" ca="1" si="542"/>
        <v>83.600979474120038</v>
      </c>
      <c r="G2893" s="90">
        <f t="shared" ca="1" si="542"/>
        <v>78.507766039254406</v>
      </c>
      <c r="H2893" s="90">
        <f t="shared" ca="1" si="534"/>
        <v>526.12595653278731</v>
      </c>
      <c r="I2893" s="90">
        <f t="shared" ca="1" si="535"/>
        <v>383.42515300045727</v>
      </c>
      <c r="J2893" s="90">
        <f t="shared" ca="1" si="536"/>
        <v>407.80937119448396</v>
      </c>
    </row>
    <row r="2894" spans="1:10" ht="12.75" x14ac:dyDescent="0.2">
      <c r="A2894" s="84">
        <v>2882</v>
      </c>
      <c r="B2894" s="90">
        <f t="shared" ref="B2894:B2957" ca="1" si="544">NORMINV(RAND(),B$5,B$6)</f>
        <v>398.93423087661552</v>
      </c>
      <c r="C2894" s="103">
        <f t="shared" ref="C2894:G2909" ca="1" si="545">NORMINV(RAND(),C$5,C$6)</f>
        <v>312.99316014645649</v>
      </c>
      <c r="D2894" s="103">
        <f t="shared" ca="1" si="545"/>
        <v>366.19139361759511</v>
      </c>
      <c r="E2894" s="90">
        <f t="shared" ca="1" si="545"/>
        <v>106.11901002359872</v>
      </c>
      <c r="F2894" s="90">
        <f t="shared" ca="1" si="545"/>
        <v>84.076927825714449</v>
      </c>
      <c r="G2894" s="90">
        <f t="shared" ca="1" si="545"/>
        <v>90.928785008994581</v>
      </c>
      <c r="H2894" s="90">
        <f t="shared" ref="H2894:H2957" ca="1" si="546">+B2894+E2894</f>
        <v>505.05324090021423</v>
      </c>
      <c r="I2894" s="90">
        <f t="shared" ref="I2894:I2957" ca="1" si="547">+C2894+F2894</f>
        <v>397.07008797217094</v>
      </c>
      <c r="J2894" s="90">
        <f t="shared" ref="J2894:J2957" ca="1" si="548">+D2894+G2894</f>
        <v>457.12017862658968</v>
      </c>
    </row>
    <row r="2895" spans="1:10" ht="12.75" x14ac:dyDescent="0.2">
      <c r="A2895" s="84">
        <v>2883</v>
      </c>
      <c r="B2895" s="90">
        <f t="shared" ca="1" si="544"/>
        <v>407.90319548380279</v>
      </c>
      <c r="C2895" s="103">
        <f t="shared" ref="C2895:D2909" ca="1" si="549">NORMINV(RAND(),C$5,C$6)</f>
        <v>283.70770229958936</v>
      </c>
      <c r="D2895" s="103">
        <f t="shared" ca="1" si="549"/>
        <v>342.52871082168025</v>
      </c>
      <c r="E2895" s="90">
        <f t="shared" ca="1" si="545"/>
        <v>113.81669853314629</v>
      </c>
      <c r="F2895" s="90">
        <f t="shared" ca="1" si="545"/>
        <v>92.120442239499823</v>
      </c>
      <c r="G2895" s="90">
        <f t="shared" ca="1" si="545"/>
        <v>90.831291018534301</v>
      </c>
      <c r="H2895" s="90">
        <f t="shared" ca="1" si="546"/>
        <v>521.71989401694907</v>
      </c>
      <c r="I2895" s="90">
        <f t="shared" ca="1" si="547"/>
        <v>375.82814453908918</v>
      </c>
      <c r="J2895" s="90">
        <f t="shared" ca="1" si="548"/>
        <v>433.36000184021452</v>
      </c>
    </row>
    <row r="2896" spans="1:10" ht="12.75" x14ac:dyDescent="0.2">
      <c r="A2896" s="84">
        <v>2884</v>
      </c>
      <c r="B2896" s="90">
        <f t="shared" ca="1" si="544"/>
        <v>419.21558970057254</v>
      </c>
      <c r="C2896" s="103">
        <f t="shared" ca="1" si="549"/>
        <v>300.94755185196021</v>
      </c>
      <c r="D2896" s="103">
        <f t="shared" ca="1" si="549"/>
        <v>340.99782900225387</v>
      </c>
      <c r="E2896" s="90">
        <f t="shared" ca="1" si="545"/>
        <v>103.66665112327867</v>
      </c>
      <c r="F2896" s="90">
        <f t="shared" ca="1" si="545"/>
        <v>89.089018327738344</v>
      </c>
      <c r="G2896" s="90">
        <f t="shared" ca="1" si="545"/>
        <v>91.706134856207797</v>
      </c>
      <c r="H2896" s="90">
        <f t="shared" ca="1" si="546"/>
        <v>522.88224082385125</v>
      </c>
      <c r="I2896" s="90">
        <f t="shared" ca="1" si="547"/>
        <v>390.03657017969857</v>
      </c>
      <c r="J2896" s="90">
        <f t="shared" ca="1" si="548"/>
        <v>432.70396385846163</v>
      </c>
    </row>
    <row r="2897" spans="1:10" ht="12.75" x14ac:dyDescent="0.2">
      <c r="A2897" s="84">
        <v>2885</v>
      </c>
      <c r="B2897" s="90">
        <f t="shared" ca="1" si="544"/>
        <v>409.44119879829736</v>
      </c>
      <c r="C2897" s="103">
        <f t="shared" ca="1" si="549"/>
        <v>296.9157238229904</v>
      </c>
      <c r="D2897" s="103">
        <f t="shared" ca="1" si="549"/>
        <v>359.34865283994736</v>
      </c>
      <c r="E2897" s="90">
        <f t="shared" ca="1" si="545"/>
        <v>102.83827663337127</v>
      </c>
      <c r="F2897" s="90">
        <f t="shared" ca="1" si="545"/>
        <v>84.62817799894961</v>
      </c>
      <c r="G2897" s="90">
        <f t="shared" ca="1" si="545"/>
        <v>104.59796005200926</v>
      </c>
      <c r="H2897" s="90">
        <f t="shared" ca="1" si="546"/>
        <v>512.27947543166863</v>
      </c>
      <c r="I2897" s="90">
        <f t="shared" ca="1" si="547"/>
        <v>381.54390182194004</v>
      </c>
      <c r="J2897" s="90">
        <f t="shared" ca="1" si="548"/>
        <v>463.94661289195665</v>
      </c>
    </row>
    <row r="2898" spans="1:10" ht="12.75" x14ac:dyDescent="0.2">
      <c r="A2898" s="84">
        <v>2886</v>
      </c>
      <c r="B2898" s="90">
        <f t="shared" ca="1" si="544"/>
        <v>404.48827793478534</v>
      </c>
      <c r="C2898" s="103">
        <f t="shared" ca="1" si="549"/>
        <v>295.1367265945787</v>
      </c>
      <c r="D2898" s="103">
        <f t="shared" ca="1" si="549"/>
        <v>353.21929390049399</v>
      </c>
      <c r="E2898" s="90">
        <f t="shared" ca="1" si="545"/>
        <v>105.67727312798444</v>
      </c>
      <c r="F2898" s="90">
        <f t="shared" ca="1" si="545"/>
        <v>88.830346624006012</v>
      </c>
      <c r="G2898" s="90">
        <f t="shared" ca="1" si="545"/>
        <v>71.650359212575921</v>
      </c>
      <c r="H2898" s="90">
        <f t="shared" ca="1" si="546"/>
        <v>510.16555106276979</v>
      </c>
      <c r="I2898" s="90">
        <f t="shared" ca="1" si="547"/>
        <v>383.96707321858469</v>
      </c>
      <c r="J2898" s="90">
        <f t="shared" ca="1" si="548"/>
        <v>424.86965311306994</v>
      </c>
    </row>
    <row r="2899" spans="1:10" ht="12.75" x14ac:dyDescent="0.2">
      <c r="A2899" s="84">
        <v>2887</v>
      </c>
      <c r="B2899" s="90">
        <f t="shared" ca="1" si="544"/>
        <v>408.45601431859603</v>
      </c>
      <c r="C2899" s="103">
        <f t="shared" ca="1" si="549"/>
        <v>280.35790332054637</v>
      </c>
      <c r="D2899" s="103">
        <f t="shared" ca="1" si="549"/>
        <v>349.1160430041258</v>
      </c>
      <c r="E2899" s="90">
        <f t="shared" ca="1" si="545"/>
        <v>111.81234917811392</v>
      </c>
      <c r="F2899" s="90">
        <f t="shared" ca="1" si="545"/>
        <v>77.476043671217582</v>
      </c>
      <c r="G2899" s="90">
        <f t="shared" ca="1" si="545"/>
        <v>104.40652392194784</v>
      </c>
      <c r="H2899" s="90">
        <f t="shared" ca="1" si="546"/>
        <v>520.26836349670998</v>
      </c>
      <c r="I2899" s="90">
        <f t="shared" ca="1" si="547"/>
        <v>357.83394699176392</v>
      </c>
      <c r="J2899" s="90">
        <f t="shared" ca="1" si="548"/>
        <v>453.52256692607364</v>
      </c>
    </row>
    <row r="2900" spans="1:10" ht="12.75" x14ac:dyDescent="0.2">
      <c r="A2900" s="84">
        <v>2888</v>
      </c>
      <c r="B2900" s="90">
        <f t="shared" ca="1" si="544"/>
        <v>408.31795155934083</v>
      </c>
      <c r="C2900" s="103">
        <f t="shared" ca="1" si="549"/>
        <v>305.15478624690559</v>
      </c>
      <c r="D2900" s="103">
        <f t="shared" ca="1" si="549"/>
        <v>359.91221726330355</v>
      </c>
      <c r="E2900" s="90">
        <f t="shared" ca="1" si="545"/>
        <v>112.58825298440097</v>
      </c>
      <c r="F2900" s="90">
        <f t="shared" ca="1" si="545"/>
        <v>74.205321603045306</v>
      </c>
      <c r="G2900" s="90">
        <f t="shared" ca="1" si="545"/>
        <v>99.191845015323082</v>
      </c>
      <c r="H2900" s="90">
        <f t="shared" ca="1" si="546"/>
        <v>520.90620454374175</v>
      </c>
      <c r="I2900" s="90">
        <f t="shared" ca="1" si="547"/>
        <v>379.36010784995091</v>
      </c>
      <c r="J2900" s="90">
        <f t="shared" ca="1" si="548"/>
        <v>459.10406227862666</v>
      </c>
    </row>
    <row r="2901" spans="1:10" ht="12.75" x14ac:dyDescent="0.2">
      <c r="A2901" s="84">
        <v>2889</v>
      </c>
      <c r="B2901" s="90">
        <f t="shared" ca="1" si="544"/>
        <v>420.90603434355739</v>
      </c>
      <c r="C2901" s="103">
        <f t="shared" ca="1" si="549"/>
        <v>282.48730971692225</v>
      </c>
      <c r="D2901" s="103">
        <f t="shared" ca="1" si="549"/>
        <v>341.60813813793936</v>
      </c>
      <c r="E2901" s="90">
        <f t="shared" ca="1" si="545"/>
        <v>111.48249233328249</v>
      </c>
      <c r="F2901" s="90">
        <f t="shared" ca="1" si="545"/>
        <v>87.684111177680919</v>
      </c>
      <c r="G2901" s="90">
        <f t="shared" ca="1" si="545"/>
        <v>89.636456078075383</v>
      </c>
      <c r="H2901" s="90">
        <f t="shared" ca="1" si="546"/>
        <v>532.38852667683989</v>
      </c>
      <c r="I2901" s="90">
        <f t="shared" ca="1" si="547"/>
        <v>370.17142089460316</v>
      </c>
      <c r="J2901" s="90">
        <f t="shared" ca="1" si="548"/>
        <v>431.24459421601478</v>
      </c>
    </row>
    <row r="2902" spans="1:10" ht="12.75" x14ac:dyDescent="0.2">
      <c r="A2902" s="84">
        <v>2890</v>
      </c>
      <c r="B2902" s="90">
        <f t="shared" ca="1" si="544"/>
        <v>405.84128881914995</v>
      </c>
      <c r="C2902" s="103">
        <f t="shared" ca="1" si="549"/>
        <v>299.91997227673681</v>
      </c>
      <c r="D2902" s="103">
        <f t="shared" ca="1" si="549"/>
        <v>352.48209037459566</v>
      </c>
      <c r="E2902" s="90">
        <f t="shared" ca="1" si="545"/>
        <v>100.41322858347081</v>
      </c>
      <c r="F2902" s="90">
        <f t="shared" ca="1" si="545"/>
        <v>73.111123024703318</v>
      </c>
      <c r="G2902" s="90">
        <f t="shared" ca="1" si="545"/>
        <v>115.01043514847615</v>
      </c>
      <c r="H2902" s="90">
        <f t="shared" ca="1" si="546"/>
        <v>506.25451740262076</v>
      </c>
      <c r="I2902" s="90">
        <f t="shared" ca="1" si="547"/>
        <v>373.03109530144013</v>
      </c>
      <c r="J2902" s="90">
        <f t="shared" ca="1" si="548"/>
        <v>467.49252552307178</v>
      </c>
    </row>
    <row r="2903" spans="1:10" ht="12.75" x14ac:dyDescent="0.2">
      <c r="A2903" s="84">
        <v>2891</v>
      </c>
      <c r="B2903" s="90">
        <f t="shared" ca="1" si="544"/>
        <v>411.65094263162501</v>
      </c>
      <c r="C2903" s="103">
        <f t="shared" ca="1" si="549"/>
        <v>309.13097715034121</v>
      </c>
      <c r="D2903" s="103">
        <f t="shared" ca="1" si="549"/>
        <v>358.71273385142615</v>
      </c>
      <c r="E2903" s="90">
        <f t="shared" ca="1" si="545"/>
        <v>109.92566139086368</v>
      </c>
      <c r="F2903" s="90">
        <f t="shared" ca="1" si="545"/>
        <v>86.716024263679785</v>
      </c>
      <c r="G2903" s="90">
        <f t="shared" ca="1" si="545"/>
        <v>94.076200036398546</v>
      </c>
      <c r="H2903" s="90">
        <f t="shared" ca="1" si="546"/>
        <v>521.57660402248871</v>
      </c>
      <c r="I2903" s="90">
        <f t="shared" ca="1" si="547"/>
        <v>395.84700141402101</v>
      </c>
      <c r="J2903" s="90">
        <f t="shared" ca="1" si="548"/>
        <v>452.78893388782467</v>
      </c>
    </row>
    <row r="2904" spans="1:10" ht="12.75" x14ac:dyDescent="0.2">
      <c r="A2904" s="84">
        <v>2892</v>
      </c>
      <c r="B2904" s="90">
        <f t="shared" ca="1" si="544"/>
        <v>414.45968775341885</v>
      </c>
      <c r="C2904" s="103">
        <f t="shared" ca="1" si="549"/>
        <v>305.57299247563543</v>
      </c>
      <c r="D2904" s="103">
        <f t="shared" ca="1" si="549"/>
        <v>358.3792285991139</v>
      </c>
      <c r="E2904" s="90">
        <f t="shared" ca="1" si="545"/>
        <v>108.71420324318221</v>
      </c>
      <c r="F2904" s="90">
        <f t="shared" ca="1" si="545"/>
        <v>77.306896694010447</v>
      </c>
      <c r="G2904" s="90">
        <f t="shared" ca="1" si="545"/>
        <v>85.488547505432749</v>
      </c>
      <c r="H2904" s="90">
        <f t="shared" ca="1" si="546"/>
        <v>523.17389099660102</v>
      </c>
      <c r="I2904" s="90">
        <f t="shared" ca="1" si="547"/>
        <v>382.87988916964588</v>
      </c>
      <c r="J2904" s="90">
        <f t="shared" ca="1" si="548"/>
        <v>443.86777610454664</v>
      </c>
    </row>
    <row r="2905" spans="1:10" ht="12.75" x14ac:dyDescent="0.2">
      <c r="A2905" s="84">
        <v>2893</v>
      </c>
      <c r="B2905" s="90">
        <f t="shared" ca="1" si="544"/>
        <v>410.69580309505398</v>
      </c>
      <c r="C2905" s="103">
        <f t="shared" ca="1" si="549"/>
        <v>306.98247758818349</v>
      </c>
      <c r="D2905" s="103">
        <f t="shared" ca="1" si="549"/>
        <v>348.47191304284524</v>
      </c>
      <c r="E2905" s="90">
        <f t="shared" ca="1" si="545"/>
        <v>109.67946659124328</v>
      </c>
      <c r="F2905" s="90">
        <f t="shared" ca="1" si="545"/>
        <v>91.558711916754987</v>
      </c>
      <c r="G2905" s="90">
        <f t="shared" ca="1" si="545"/>
        <v>93.055764624051292</v>
      </c>
      <c r="H2905" s="90">
        <f t="shared" ca="1" si="546"/>
        <v>520.37526968629732</v>
      </c>
      <c r="I2905" s="90">
        <f t="shared" ca="1" si="547"/>
        <v>398.54118950493847</v>
      </c>
      <c r="J2905" s="90">
        <f t="shared" ca="1" si="548"/>
        <v>441.52767766689652</v>
      </c>
    </row>
    <row r="2906" spans="1:10" ht="12.75" x14ac:dyDescent="0.2">
      <c r="A2906" s="84">
        <v>2894</v>
      </c>
      <c r="B2906" s="90">
        <f t="shared" ca="1" si="544"/>
        <v>412.58751574052889</v>
      </c>
      <c r="C2906" s="103">
        <f t="shared" ca="1" si="549"/>
        <v>323.65101949717842</v>
      </c>
      <c r="D2906" s="103">
        <f t="shared" ca="1" si="549"/>
        <v>355.50020541664895</v>
      </c>
      <c r="E2906" s="90">
        <f t="shared" ca="1" si="545"/>
        <v>104.13642471766991</v>
      </c>
      <c r="F2906" s="90">
        <f t="shared" ca="1" si="545"/>
        <v>63.683282382640641</v>
      </c>
      <c r="G2906" s="90">
        <f t="shared" ca="1" si="545"/>
        <v>87.332505959391796</v>
      </c>
      <c r="H2906" s="90">
        <f t="shared" ca="1" si="546"/>
        <v>516.72394045819874</v>
      </c>
      <c r="I2906" s="90">
        <f t="shared" ca="1" si="547"/>
        <v>387.33430187981907</v>
      </c>
      <c r="J2906" s="90">
        <f t="shared" ca="1" si="548"/>
        <v>442.83271137604072</v>
      </c>
    </row>
    <row r="2907" spans="1:10" ht="12.75" x14ac:dyDescent="0.2">
      <c r="A2907" s="84">
        <v>2895</v>
      </c>
      <c r="B2907" s="90">
        <f t="shared" ca="1" si="544"/>
        <v>414.26623297469212</v>
      </c>
      <c r="C2907" s="103">
        <f t="shared" ca="1" si="549"/>
        <v>287.17624080474212</v>
      </c>
      <c r="D2907" s="103">
        <f t="shared" ca="1" si="549"/>
        <v>347.13101985999094</v>
      </c>
      <c r="E2907" s="90">
        <f t="shared" ca="1" si="545"/>
        <v>108.42237983175229</v>
      </c>
      <c r="F2907" s="90">
        <f t="shared" ca="1" si="545"/>
        <v>82.628668996228527</v>
      </c>
      <c r="G2907" s="90">
        <f t="shared" ca="1" si="545"/>
        <v>98.316382898103598</v>
      </c>
      <c r="H2907" s="90">
        <f t="shared" ca="1" si="546"/>
        <v>522.68861280644444</v>
      </c>
      <c r="I2907" s="90">
        <f t="shared" ca="1" si="547"/>
        <v>369.80490980097068</v>
      </c>
      <c r="J2907" s="90">
        <f t="shared" ca="1" si="548"/>
        <v>445.44740275809454</v>
      </c>
    </row>
    <row r="2908" spans="1:10" ht="12.75" x14ac:dyDescent="0.2">
      <c r="A2908" s="84">
        <v>2896</v>
      </c>
      <c r="B2908" s="90">
        <f t="shared" ca="1" si="544"/>
        <v>413.92356107323701</v>
      </c>
      <c r="C2908" s="103">
        <f t="shared" ca="1" si="549"/>
        <v>296.77366630972142</v>
      </c>
      <c r="D2908" s="103">
        <f t="shared" ca="1" si="549"/>
        <v>341.72921274906406</v>
      </c>
      <c r="E2908" s="90">
        <f t="shared" ca="1" si="545"/>
        <v>127.01047795912488</v>
      </c>
      <c r="F2908" s="90">
        <f t="shared" ca="1" si="545"/>
        <v>63.295750641050404</v>
      </c>
      <c r="G2908" s="90">
        <f t="shared" ca="1" si="545"/>
        <v>109.87648519284416</v>
      </c>
      <c r="H2908" s="90">
        <f t="shared" ca="1" si="546"/>
        <v>540.93403903236185</v>
      </c>
      <c r="I2908" s="90">
        <f t="shared" ca="1" si="547"/>
        <v>360.06941695077182</v>
      </c>
      <c r="J2908" s="90">
        <f t="shared" ca="1" si="548"/>
        <v>451.6056979419082</v>
      </c>
    </row>
    <row r="2909" spans="1:10" ht="12.75" x14ac:dyDescent="0.2">
      <c r="A2909" s="84">
        <v>2897</v>
      </c>
      <c r="B2909" s="90">
        <f t="shared" ca="1" si="544"/>
        <v>407.58655077143203</v>
      </c>
      <c r="C2909" s="103">
        <f t="shared" ca="1" si="549"/>
        <v>303.67422033844258</v>
      </c>
      <c r="D2909" s="103">
        <f t="shared" ca="1" si="549"/>
        <v>338.07573205709951</v>
      </c>
      <c r="E2909" s="90">
        <f t="shared" ca="1" si="545"/>
        <v>115.36323412247648</v>
      </c>
      <c r="F2909" s="90">
        <f t="shared" ca="1" si="545"/>
        <v>104.07809129816869</v>
      </c>
      <c r="G2909" s="90">
        <f t="shared" ca="1" si="545"/>
        <v>87.870025522132948</v>
      </c>
      <c r="H2909" s="90">
        <f t="shared" ca="1" si="546"/>
        <v>522.94978489390849</v>
      </c>
      <c r="I2909" s="90">
        <f t="shared" ca="1" si="547"/>
        <v>407.75231163661124</v>
      </c>
      <c r="J2909" s="90">
        <f t="shared" ca="1" si="548"/>
        <v>425.94575757923246</v>
      </c>
    </row>
    <row r="2910" spans="1:10" ht="12.75" x14ac:dyDescent="0.2">
      <c r="A2910" s="84">
        <v>2898</v>
      </c>
      <c r="B2910" s="90">
        <f t="shared" ca="1" si="544"/>
        <v>410.73751048793707</v>
      </c>
      <c r="C2910" s="103">
        <f t="shared" ref="C2910:G2925" ca="1" si="550">NORMINV(RAND(),C$5,C$6)</f>
        <v>303.25064474338478</v>
      </c>
      <c r="D2910" s="103">
        <f t="shared" ca="1" si="550"/>
        <v>341.74317002593443</v>
      </c>
      <c r="E2910" s="90">
        <f t="shared" ca="1" si="550"/>
        <v>111.36634108745996</v>
      </c>
      <c r="F2910" s="90">
        <f t="shared" ca="1" si="550"/>
        <v>91.059399327262227</v>
      </c>
      <c r="G2910" s="90">
        <f t="shared" ca="1" si="550"/>
        <v>104.92581146978044</v>
      </c>
      <c r="H2910" s="90">
        <f t="shared" ca="1" si="546"/>
        <v>522.10385157539702</v>
      </c>
      <c r="I2910" s="90">
        <f t="shared" ca="1" si="547"/>
        <v>394.310044070647</v>
      </c>
      <c r="J2910" s="90">
        <f t="shared" ca="1" si="548"/>
        <v>446.66898149571489</v>
      </c>
    </row>
    <row r="2911" spans="1:10" ht="12.75" x14ac:dyDescent="0.2">
      <c r="A2911" s="84">
        <v>2899</v>
      </c>
      <c r="B2911" s="90">
        <f t="shared" ca="1" si="544"/>
        <v>403.62782617795932</v>
      </c>
      <c r="C2911" s="103">
        <f t="shared" ref="C2911:D2925" ca="1" si="551">NORMINV(RAND(),C$5,C$6)</f>
        <v>298.39205242823562</v>
      </c>
      <c r="D2911" s="103">
        <f t="shared" ca="1" si="551"/>
        <v>365.88070695830072</v>
      </c>
      <c r="E2911" s="90">
        <f t="shared" ca="1" si="550"/>
        <v>103.59909056601964</v>
      </c>
      <c r="F2911" s="90">
        <f t="shared" ca="1" si="550"/>
        <v>86.797190803485364</v>
      </c>
      <c r="G2911" s="90">
        <f t="shared" ca="1" si="550"/>
        <v>96.706794944243626</v>
      </c>
      <c r="H2911" s="90">
        <f t="shared" ca="1" si="546"/>
        <v>507.22691674397896</v>
      </c>
      <c r="I2911" s="90">
        <f t="shared" ca="1" si="547"/>
        <v>385.18924323172098</v>
      </c>
      <c r="J2911" s="90">
        <f t="shared" ca="1" si="548"/>
        <v>462.58750190254432</v>
      </c>
    </row>
    <row r="2912" spans="1:10" ht="12.75" x14ac:dyDescent="0.2">
      <c r="A2912" s="84">
        <v>2900</v>
      </c>
      <c r="B2912" s="90">
        <f t="shared" ca="1" si="544"/>
        <v>415.00513408263379</v>
      </c>
      <c r="C2912" s="103">
        <f t="shared" ca="1" si="551"/>
        <v>314.34714794562342</v>
      </c>
      <c r="D2912" s="103">
        <f t="shared" ca="1" si="551"/>
        <v>330.46659092437204</v>
      </c>
      <c r="E2912" s="90">
        <f t="shared" ca="1" si="550"/>
        <v>99.897246498787553</v>
      </c>
      <c r="F2912" s="90">
        <f t="shared" ca="1" si="550"/>
        <v>78.095934982023394</v>
      </c>
      <c r="G2912" s="90">
        <f t="shared" ca="1" si="550"/>
        <v>88.061696194804114</v>
      </c>
      <c r="H2912" s="90">
        <f t="shared" ca="1" si="546"/>
        <v>514.90238058142131</v>
      </c>
      <c r="I2912" s="90">
        <f t="shared" ca="1" si="547"/>
        <v>392.4430829276468</v>
      </c>
      <c r="J2912" s="90">
        <f t="shared" ca="1" si="548"/>
        <v>418.52828711917618</v>
      </c>
    </row>
    <row r="2913" spans="1:10" ht="12.75" x14ac:dyDescent="0.2">
      <c r="A2913" s="84">
        <v>2901</v>
      </c>
      <c r="B2913" s="90">
        <f t="shared" ca="1" si="544"/>
        <v>418.52435458710676</v>
      </c>
      <c r="C2913" s="103">
        <f t="shared" ca="1" si="551"/>
        <v>288.83746472593867</v>
      </c>
      <c r="D2913" s="103">
        <f t="shared" ca="1" si="551"/>
        <v>329.3757400166042</v>
      </c>
      <c r="E2913" s="90">
        <f t="shared" ca="1" si="550"/>
        <v>104.03594906848311</v>
      </c>
      <c r="F2913" s="90">
        <f t="shared" ca="1" si="550"/>
        <v>90.825980999524234</v>
      </c>
      <c r="G2913" s="90">
        <f t="shared" ca="1" si="550"/>
        <v>111.26245179985872</v>
      </c>
      <c r="H2913" s="90">
        <f t="shared" ca="1" si="546"/>
        <v>522.56030365558991</v>
      </c>
      <c r="I2913" s="90">
        <f t="shared" ca="1" si="547"/>
        <v>379.66344572546291</v>
      </c>
      <c r="J2913" s="90">
        <f t="shared" ca="1" si="548"/>
        <v>440.63819181646295</v>
      </c>
    </row>
    <row r="2914" spans="1:10" ht="12.75" x14ac:dyDescent="0.2">
      <c r="A2914" s="84">
        <v>2902</v>
      </c>
      <c r="B2914" s="90">
        <f t="shared" ca="1" si="544"/>
        <v>400.66554487931927</v>
      </c>
      <c r="C2914" s="103">
        <f t="shared" ca="1" si="551"/>
        <v>304.25920054241675</v>
      </c>
      <c r="D2914" s="103">
        <f t="shared" ca="1" si="551"/>
        <v>334.23645007695234</v>
      </c>
      <c r="E2914" s="90">
        <f t="shared" ca="1" si="550"/>
        <v>111.56235112408463</v>
      </c>
      <c r="F2914" s="90">
        <f t="shared" ca="1" si="550"/>
        <v>74.927604693781319</v>
      </c>
      <c r="G2914" s="90">
        <f t="shared" ca="1" si="550"/>
        <v>89.900546313155701</v>
      </c>
      <c r="H2914" s="90">
        <f t="shared" ca="1" si="546"/>
        <v>512.22789600340388</v>
      </c>
      <c r="I2914" s="90">
        <f t="shared" ca="1" si="547"/>
        <v>379.1868052361981</v>
      </c>
      <c r="J2914" s="90">
        <f t="shared" ca="1" si="548"/>
        <v>424.13699639010804</v>
      </c>
    </row>
    <row r="2915" spans="1:10" ht="12.75" x14ac:dyDescent="0.2">
      <c r="A2915" s="84">
        <v>2903</v>
      </c>
      <c r="B2915" s="90">
        <f t="shared" ca="1" si="544"/>
        <v>415.55978460244933</v>
      </c>
      <c r="C2915" s="103">
        <f t="shared" ca="1" si="551"/>
        <v>281.85506945953745</v>
      </c>
      <c r="D2915" s="103">
        <f t="shared" ca="1" si="551"/>
        <v>328.19642313858265</v>
      </c>
      <c r="E2915" s="90">
        <f t="shared" ca="1" si="550"/>
        <v>110.11785972870052</v>
      </c>
      <c r="F2915" s="90">
        <f t="shared" ca="1" si="550"/>
        <v>91.395647050077642</v>
      </c>
      <c r="G2915" s="90">
        <f t="shared" ca="1" si="550"/>
        <v>102.13631848015299</v>
      </c>
      <c r="H2915" s="90">
        <f t="shared" ca="1" si="546"/>
        <v>525.67764433114985</v>
      </c>
      <c r="I2915" s="90">
        <f t="shared" ca="1" si="547"/>
        <v>373.25071650961507</v>
      </c>
      <c r="J2915" s="90">
        <f t="shared" ca="1" si="548"/>
        <v>430.33274161873567</v>
      </c>
    </row>
    <row r="2916" spans="1:10" ht="12.75" x14ac:dyDescent="0.2">
      <c r="A2916" s="84">
        <v>2904</v>
      </c>
      <c r="B2916" s="90">
        <f t="shared" ca="1" si="544"/>
        <v>410.29198555425847</v>
      </c>
      <c r="C2916" s="103">
        <f t="shared" ca="1" si="551"/>
        <v>313.16657455775652</v>
      </c>
      <c r="D2916" s="103">
        <f t="shared" ca="1" si="551"/>
        <v>345.054220438855</v>
      </c>
      <c r="E2916" s="90">
        <f t="shared" ca="1" si="550"/>
        <v>110.70462278271182</v>
      </c>
      <c r="F2916" s="90">
        <f t="shared" ca="1" si="550"/>
        <v>81.042317198700417</v>
      </c>
      <c r="G2916" s="90">
        <f t="shared" ca="1" si="550"/>
        <v>86.491105660832119</v>
      </c>
      <c r="H2916" s="90">
        <f t="shared" ca="1" si="546"/>
        <v>520.99660833697033</v>
      </c>
      <c r="I2916" s="90">
        <f t="shared" ca="1" si="547"/>
        <v>394.20889175645692</v>
      </c>
      <c r="J2916" s="90">
        <f t="shared" ca="1" si="548"/>
        <v>431.54532609968714</v>
      </c>
    </row>
    <row r="2917" spans="1:10" ht="12.75" x14ac:dyDescent="0.2">
      <c r="A2917" s="84">
        <v>2905</v>
      </c>
      <c r="B2917" s="90">
        <f t="shared" ca="1" si="544"/>
        <v>413.18211173494808</v>
      </c>
      <c r="C2917" s="103">
        <f t="shared" ca="1" si="551"/>
        <v>324.33062375029527</v>
      </c>
      <c r="D2917" s="103">
        <f t="shared" ca="1" si="551"/>
        <v>355.92823148374799</v>
      </c>
      <c r="E2917" s="90">
        <f t="shared" ca="1" si="550"/>
        <v>111.60949818199646</v>
      </c>
      <c r="F2917" s="90">
        <f t="shared" ca="1" si="550"/>
        <v>78.138858851343215</v>
      </c>
      <c r="G2917" s="90">
        <f t="shared" ca="1" si="550"/>
        <v>80.660106074433514</v>
      </c>
      <c r="H2917" s="90">
        <f t="shared" ca="1" si="546"/>
        <v>524.79160991694448</v>
      </c>
      <c r="I2917" s="90">
        <f t="shared" ca="1" si="547"/>
        <v>402.4694826016385</v>
      </c>
      <c r="J2917" s="90">
        <f t="shared" ca="1" si="548"/>
        <v>436.58833755818148</v>
      </c>
    </row>
    <row r="2918" spans="1:10" ht="12.75" x14ac:dyDescent="0.2">
      <c r="A2918" s="84">
        <v>2906</v>
      </c>
      <c r="B2918" s="90">
        <f t="shared" ca="1" si="544"/>
        <v>413.50164417460655</v>
      </c>
      <c r="C2918" s="103">
        <f t="shared" ca="1" si="551"/>
        <v>294.99437657048776</v>
      </c>
      <c r="D2918" s="103">
        <f t="shared" ca="1" si="551"/>
        <v>353.71614510264055</v>
      </c>
      <c r="E2918" s="90">
        <f t="shared" ca="1" si="550"/>
        <v>112.18481091915217</v>
      </c>
      <c r="F2918" s="90">
        <f t="shared" ca="1" si="550"/>
        <v>79.484001752991503</v>
      </c>
      <c r="G2918" s="90">
        <f t="shared" ca="1" si="550"/>
        <v>83.054950884529759</v>
      </c>
      <c r="H2918" s="90">
        <f t="shared" ca="1" si="546"/>
        <v>525.6864550937587</v>
      </c>
      <c r="I2918" s="90">
        <f t="shared" ca="1" si="547"/>
        <v>374.47837832347926</v>
      </c>
      <c r="J2918" s="90">
        <f t="shared" ca="1" si="548"/>
        <v>436.77109598717033</v>
      </c>
    </row>
    <row r="2919" spans="1:10" ht="12.75" x14ac:dyDescent="0.2">
      <c r="A2919" s="84">
        <v>2907</v>
      </c>
      <c r="B2919" s="90">
        <f t="shared" ca="1" si="544"/>
        <v>410.72499873399067</v>
      </c>
      <c r="C2919" s="103">
        <f t="shared" ca="1" si="551"/>
        <v>304.42814338005041</v>
      </c>
      <c r="D2919" s="103">
        <f t="shared" ca="1" si="551"/>
        <v>382.9738151555319</v>
      </c>
      <c r="E2919" s="90">
        <f t="shared" ca="1" si="550"/>
        <v>111.7592539585698</v>
      </c>
      <c r="F2919" s="90">
        <f t="shared" ca="1" si="550"/>
        <v>98.929887042338407</v>
      </c>
      <c r="G2919" s="90">
        <f t="shared" ca="1" si="550"/>
        <v>76.576686572676749</v>
      </c>
      <c r="H2919" s="90">
        <f t="shared" ca="1" si="546"/>
        <v>522.48425269256052</v>
      </c>
      <c r="I2919" s="90">
        <f t="shared" ca="1" si="547"/>
        <v>403.35803042238882</v>
      </c>
      <c r="J2919" s="90">
        <f t="shared" ca="1" si="548"/>
        <v>459.55050172820864</v>
      </c>
    </row>
    <row r="2920" spans="1:10" ht="12.75" x14ac:dyDescent="0.2">
      <c r="A2920" s="84">
        <v>2908</v>
      </c>
      <c r="B2920" s="90">
        <f t="shared" ca="1" si="544"/>
        <v>401.01212755760673</v>
      </c>
      <c r="C2920" s="103">
        <f t="shared" ca="1" si="551"/>
        <v>290.56053194347692</v>
      </c>
      <c r="D2920" s="103">
        <f t="shared" ca="1" si="551"/>
        <v>345.2568093090228</v>
      </c>
      <c r="E2920" s="90">
        <f t="shared" ca="1" si="550"/>
        <v>108.8622306363791</v>
      </c>
      <c r="F2920" s="90">
        <f t="shared" ca="1" si="550"/>
        <v>67.993423393392945</v>
      </c>
      <c r="G2920" s="90">
        <f t="shared" ca="1" si="550"/>
        <v>103.57426659306942</v>
      </c>
      <c r="H2920" s="90">
        <f t="shared" ca="1" si="546"/>
        <v>509.87435819398581</v>
      </c>
      <c r="I2920" s="90">
        <f t="shared" ca="1" si="547"/>
        <v>358.55395533686988</v>
      </c>
      <c r="J2920" s="90">
        <f t="shared" ca="1" si="548"/>
        <v>448.83107590209221</v>
      </c>
    </row>
    <row r="2921" spans="1:10" ht="12.75" x14ac:dyDescent="0.2">
      <c r="A2921" s="84">
        <v>2909</v>
      </c>
      <c r="B2921" s="90">
        <f t="shared" ca="1" si="544"/>
        <v>414.54470621168196</v>
      </c>
      <c r="C2921" s="103">
        <f t="shared" ca="1" si="551"/>
        <v>296.56853695408</v>
      </c>
      <c r="D2921" s="103">
        <f t="shared" ca="1" si="551"/>
        <v>345.49295898519591</v>
      </c>
      <c r="E2921" s="90">
        <f t="shared" ca="1" si="550"/>
        <v>109.26211675844627</v>
      </c>
      <c r="F2921" s="90">
        <f t="shared" ca="1" si="550"/>
        <v>92.176430860278614</v>
      </c>
      <c r="G2921" s="90">
        <f t="shared" ca="1" si="550"/>
        <v>81.733871955818444</v>
      </c>
      <c r="H2921" s="90">
        <f t="shared" ca="1" si="546"/>
        <v>523.80682297012822</v>
      </c>
      <c r="I2921" s="90">
        <f t="shared" ca="1" si="547"/>
        <v>388.74496781435863</v>
      </c>
      <c r="J2921" s="90">
        <f t="shared" ca="1" si="548"/>
        <v>427.22683094101433</v>
      </c>
    </row>
    <row r="2922" spans="1:10" ht="12.75" x14ac:dyDescent="0.2">
      <c r="A2922" s="84">
        <v>2910</v>
      </c>
      <c r="B2922" s="90">
        <f t="shared" ca="1" si="544"/>
        <v>411.20293639166681</v>
      </c>
      <c r="C2922" s="103">
        <f t="shared" ca="1" si="551"/>
        <v>297.54785586615077</v>
      </c>
      <c r="D2922" s="103">
        <f t="shared" ca="1" si="551"/>
        <v>332.96270638242578</v>
      </c>
      <c r="E2922" s="90">
        <f t="shared" ca="1" si="550"/>
        <v>95.056084747869349</v>
      </c>
      <c r="F2922" s="90">
        <f t="shared" ca="1" si="550"/>
        <v>79.981919116542954</v>
      </c>
      <c r="G2922" s="90">
        <f t="shared" ca="1" si="550"/>
        <v>92.803476842086184</v>
      </c>
      <c r="H2922" s="90">
        <f t="shared" ca="1" si="546"/>
        <v>506.25902113953617</v>
      </c>
      <c r="I2922" s="90">
        <f t="shared" ca="1" si="547"/>
        <v>377.52977498269371</v>
      </c>
      <c r="J2922" s="90">
        <f t="shared" ca="1" si="548"/>
        <v>425.76618322451196</v>
      </c>
    </row>
    <row r="2923" spans="1:10" ht="12.75" x14ac:dyDescent="0.2">
      <c r="A2923" s="84">
        <v>2911</v>
      </c>
      <c r="B2923" s="90">
        <f t="shared" ca="1" si="544"/>
        <v>409.82998450365824</v>
      </c>
      <c r="C2923" s="103">
        <f t="shared" ca="1" si="551"/>
        <v>306.94138294474448</v>
      </c>
      <c r="D2923" s="103">
        <f t="shared" ca="1" si="551"/>
        <v>345.35309671157131</v>
      </c>
      <c r="E2923" s="90">
        <f t="shared" ca="1" si="550"/>
        <v>110.62366281061507</v>
      </c>
      <c r="F2923" s="90">
        <f t="shared" ca="1" si="550"/>
        <v>82.672061233488378</v>
      </c>
      <c r="G2923" s="90">
        <f t="shared" ca="1" si="550"/>
        <v>88.556550150223828</v>
      </c>
      <c r="H2923" s="90">
        <f t="shared" ca="1" si="546"/>
        <v>520.45364731427333</v>
      </c>
      <c r="I2923" s="90">
        <f t="shared" ca="1" si="547"/>
        <v>389.61344417823284</v>
      </c>
      <c r="J2923" s="90">
        <f t="shared" ca="1" si="548"/>
        <v>433.90964686179512</v>
      </c>
    </row>
    <row r="2924" spans="1:10" ht="12.75" x14ac:dyDescent="0.2">
      <c r="A2924" s="84">
        <v>2912</v>
      </c>
      <c r="B2924" s="90">
        <f t="shared" ca="1" si="544"/>
        <v>408.79348870525337</v>
      </c>
      <c r="C2924" s="103">
        <f t="shared" ca="1" si="551"/>
        <v>290.34409111551685</v>
      </c>
      <c r="D2924" s="103">
        <f t="shared" ca="1" si="551"/>
        <v>343.51995332264039</v>
      </c>
      <c r="E2924" s="90">
        <f t="shared" ca="1" si="550"/>
        <v>115.27297568297757</v>
      </c>
      <c r="F2924" s="90">
        <f t="shared" ca="1" si="550"/>
        <v>85.520269166577179</v>
      </c>
      <c r="G2924" s="90">
        <f t="shared" ca="1" si="550"/>
        <v>100.58338192761391</v>
      </c>
      <c r="H2924" s="90">
        <f t="shared" ca="1" si="546"/>
        <v>524.066464388231</v>
      </c>
      <c r="I2924" s="90">
        <f t="shared" ca="1" si="547"/>
        <v>375.86436028209403</v>
      </c>
      <c r="J2924" s="90">
        <f t="shared" ca="1" si="548"/>
        <v>444.1033352502543</v>
      </c>
    </row>
    <row r="2925" spans="1:10" ht="12.75" x14ac:dyDescent="0.2">
      <c r="A2925" s="84">
        <v>2913</v>
      </c>
      <c r="B2925" s="90">
        <f t="shared" ca="1" si="544"/>
        <v>414.31316744749392</v>
      </c>
      <c r="C2925" s="103">
        <f t="shared" ca="1" si="551"/>
        <v>311.68688259479694</v>
      </c>
      <c r="D2925" s="103">
        <f t="shared" ca="1" si="551"/>
        <v>342.41245720909575</v>
      </c>
      <c r="E2925" s="90">
        <f t="shared" ca="1" si="550"/>
        <v>102.69796241267883</v>
      </c>
      <c r="F2925" s="90">
        <f t="shared" ca="1" si="550"/>
        <v>69.580192632246735</v>
      </c>
      <c r="G2925" s="90">
        <f t="shared" ca="1" si="550"/>
        <v>89.558113675216106</v>
      </c>
      <c r="H2925" s="90">
        <f t="shared" ca="1" si="546"/>
        <v>517.01112986017279</v>
      </c>
      <c r="I2925" s="90">
        <f t="shared" ca="1" si="547"/>
        <v>381.26707522704368</v>
      </c>
      <c r="J2925" s="90">
        <f t="shared" ca="1" si="548"/>
        <v>431.97057088431188</v>
      </c>
    </row>
    <row r="2926" spans="1:10" ht="12.75" x14ac:dyDescent="0.2">
      <c r="A2926" s="84">
        <v>2914</v>
      </c>
      <c r="B2926" s="90">
        <f t="shared" ca="1" si="544"/>
        <v>408.16566553693627</v>
      </c>
      <c r="C2926" s="103">
        <f t="shared" ref="C2926:G2941" ca="1" si="552">NORMINV(RAND(),C$5,C$6)</f>
        <v>292.08447131487719</v>
      </c>
      <c r="D2926" s="103">
        <f t="shared" ca="1" si="552"/>
        <v>349.78590182669245</v>
      </c>
      <c r="E2926" s="90">
        <f t="shared" ca="1" si="552"/>
        <v>106.22738511899072</v>
      </c>
      <c r="F2926" s="90">
        <f t="shared" ca="1" si="552"/>
        <v>71.117391653910744</v>
      </c>
      <c r="G2926" s="90">
        <f t="shared" ca="1" si="552"/>
        <v>112.31651924254014</v>
      </c>
      <c r="H2926" s="90">
        <f t="shared" ca="1" si="546"/>
        <v>514.39305065592703</v>
      </c>
      <c r="I2926" s="90">
        <f t="shared" ca="1" si="547"/>
        <v>363.20186296878796</v>
      </c>
      <c r="J2926" s="90">
        <f t="shared" ca="1" si="548"/>
        <v>462.10242106923261</v>
      </c>
    </row>
    <row r="2927" spans="1:10" ht="12.75" x14ac:dyDescent="0.2">
      <c r="A2927" s="84">
        <v>2915</v>
      </c>
      <c r="B2927" s="90">
        <f t="shared" ca="1" si="544"/>
        <v>418.92312681319129</v>
      </c>
      <c r="C2927" s="103">
        <f t="shared" ref="C2927:D2941" ca="1" si="553">NORMINV(RAND(),C$5,C$6)</f>
        <v>286.95151214690043</v>
      </c>
      <c r="D2927" s="103">
        <f t="shared" ca="1" si="553"/>
        <v>359.17368600004926</v>
      </c>
      <c r="E2927" s="90">
        <f t="shared" ca="1" si="552"/>
        <v>117.67442003925089</v>
      </c>
      <c r="F2927" s="90">
        <f t="shared" ca="1" si="552"/>
        <v>63.620521569446431</v>
      </c>
      <c r="G2927" s="90">
        <f t="shared" ca="1" si="552"/>
        <v>90.059451918052744</v>
      </c>
      <c r="H2927" s="90">
        <f t="shared" ca="1" si="546"/>
        <v>536.59754685244218</v>
      </c>
      <c r="I2927" s="90">
        <f t="shared" ca="1" si="547"/>
        <v>350.57203371634688</v>
      </c>
      <c r="J2927" s="90">
        <f t="shared" ca="1" si="548"/>
        <v>449.23313791810199</v>
      </c>
    </row>
    <row r="2928" spans="1:10" ht="12.75" x14ac:dyDescent="0.2">
      <c r="A2928" s="84">
        <v>2916</v>
      </c>
      <c r="B2928" s="90">
        <f t="shared" ca="1" si="544"/>
        <v>406.09545841596548</v>
      </c>
      <c r="C2928" s="103">
        <f t="shared" ca="1" si="553"/>
        <v>306.60706987616862</v>
      </c>
      <c r="D2928" s="103">
        <f t="shared" ca="1" si="553"/>
        <v>346.03345074493649</v>
      </c>
      <c r="E2928" s="90">
        <f t="shared" ca="1" si="552"/>
        <v>115.03770712674834</v>
      </c>
      <c r="F2928" s="90">
        <f t="shared" ca="1" si="552"/>
        <v>76.193359571999636</v>
      </c>
      <c r="G2928" s="90">
        <f t="shared" ca="1" si="552"/>
        <v>90.924460820227253</v>
      </c>
      <c r="H2928" s="90">
        <f t="shared" ca="1" si="546"/>
        <v>521.13316554271387</v>
      </c>
      <c r="I2928" s="90">
        <f t="shared" ca="1" si="547"/>
        <v>382.80042944816825</v>
      </c>
      <c r="J2928" s="90">
        <f t="shared" ca="1" si="548"/>
        <v>436.95791156516373</v>
      </c>
    </row>
    <row r="2929" spans="1:10" ht="12.75" x14ac:dyDescent="0.2">
      <c r="A2929" s="84">
        <v>2917</v>
      </c>
      <c r="B2929" s="90">
        <f t="shared" ca="1" si="544"/>
        <v>416.43571196939973</v>
      </c>
      <c r="C2929" s="103">
        <f t="shared" ca="1" si="553"/>
        <v>302.647057257467</v>
      </c>
      <c r="D2929" s="103">
        <f t="shared" ca="1" si="553"/>
        <v>346.99269682422795</v>
      </c>
      <c r="E2929" s="90">
        <f t="shared" ca="1" si="552"/>
        <v>107.64827650762197</v>
      </c>
      <c r="F2929" s="90">
        <f t="shared" ca="1" si="552"/>
        <v>68.892302374295014</v>
      </c>
      <c r="G2929" s="90">
        <f t="shared" ca="1" si="552"/>
        <v>100.05414962244539</v>
      </c>
      <c r="H2929" s="90">
        <f t="shared" ca="1" si="546"/>
        <v>524.08398847702165</v>
      </c>
      <c r="I2929" s="90">
        <f t="shared" ca="1" si="547"/>
        <v>371.53935963176201</v>
      </c>
      <c r="J2929" s="90">
        <f t="shared" ca="1" si="548"/>
        <v>447.04684644667333</v>
      </c>
    </row>
    <row r="2930" spans="1:10" ht="12.75" x14ac:dyDescent="0.2">
      <c r="A2930" s="84">
        <v>2918</v>
      </c>
      <c r="B2930" s="90">
        <f t="shared" ca="1" si="544"/>
        <v>406.5635385368987</v>
      </c>
      <c r="C2930" s="103">
        <f t="shared" ca="1" si="553"/>
        <v>304.45539590298563</v>
      </c>
      <c r="D2930" s="103">
        <f t="shared" ca="1" si="553"/>
        <v>336.37600171953369</v>
      </c>
      <c r="E2930" s="90">
        <f t="shared" ca="1" si="552"/>
        <v>102.42539041346129</v>
      </c>
      <c r="F2930" s="90">
        <f t="shared" ca="1" si="552"/>
        <v>81.606560093269792</v>
      </c>
      <c r="G2930" s="90">
        <f t="shared" ca="1" si="552"/>
        <v>111.92256372998416</v>
      </c>
      <c r="H2930" s="90">
        <f t="shared" ca="1" si="546"/>
        <v>508.98892895035999</v>
      </c>
      <c r="I2930" s="90">
        <f t="shared" ca="1" si="547"/>
        <v>386.06195599625539</v>
      </c>
      <c r="J2930" s="90">
        <f t="shared" ca="1" si="548"/>
        <v>448.29856544951787</v>
      </c>
    </row>
    <row r="2931" spans="1:10" ht="12.75" x14ac:dyDescent="0.2">
      <c r="A2931" s="84">
        <v>2919</v>
      </c>
      <c r="B2931" s="90">
        <f t="shared" ca="1" si="544"/>
        <v>415.74911063920604</v>
      </c>
      <c r="C2931" s="103">
        <f t="shared" ca="1" si="553"/>
        <v>274.74083666226926</v>
      </c>
      <c r="D2931" s="103">
        <f t="shared" ca="1" si="553"/>
        <v>346.30582712963155</v>
      </c>
      <c r="E2931" s="90">
        <f t="shared" ca="1" si="552"/>
        <v>107.98043856122607</v>
      </c>
      <c r="F2931" s="90">
        <f t="shared" ca="1" si="552"/>
        <v>94.18477437784901</v>
      </c>
      <c r="G2931" s="90">
        <f t="shared" ca="1" si="552"/>
        <v>93.15382456341456</v>
      </c>
      <c r="H2931" s="90">
        <f t="shared" ca="1" si="546"/>
        <v>523.72954920043207</v>
      </c>
      <c r="I2931" s="90">
        <f t="shared" ca="1" si="547"/>
        <v>368.92561104011827</v>
      </c>
      <c r="J2931" s="90">
        <f t="shared" ca="1" si="548"/>
        <v>439.45965169304611</v>
      </c>
    </row>
    <row r="2932" spans="1:10" ht="12.75" x14ac:dyDescent="0.2">
      <c r="A2932" s="84">
        <v>2920</v>
      </c>
      <c r="B2932" s="90">
        <f t="shared" ca="1" si="544"/>
        <v>407.79389551537048</v>
      </c>
      <c r="C2932" s="103">
        <f t="shared" ca="1" si="553"/>
        <v>297.74531318315854</v>
      </c>
      <c r="D2932" s="103">
        <f t="shared" ca="1" si="553"/>
        <v>347.13184524386708</v>
      </c>
      <c r="E2932" s="90">
        <f t="shared" ca="1" si="552"/>
        <v>112.55660031370347</v>
      </c>
      <c r="F2932" s="90">
        <f t="shared" ca="1" si="552"/>
        <v>91.137042700834542</v>
      </c>
      <c r="G2932" s="90">
        <f t="shared" ca="1" si="552"/>
        <v>78.686044273440004</v>
      </c>
      <c r="H2932" s="90">
        <f t="shared" ca="1" si="546"/>
        <v>520.35049582907391</v>
      </c>
      <c r="I2932" s="90">
        <f t="shared" ca="1" si="547"/>
        <v>388.88235588399311</v>
      </c>
      <c r="J2932" s="90">
        <f t="shared" ca="1" si="548"/>
        <v>425.81788951730709</v>
      </c>
    </row>
    <row r="2933" spans="1:10" ht="12.75" x14ac:dyDescent="0.2">
      <c r="A2933" s="84">
        <v>2921</v>
      </c>
      <c r="B2933" s="90">
        <f t="shared" ca="1" si="544"/>
        <v>418.25660328514238</v>
      </c>
      <c r="C2933" s="103">
        <f t="shared" ca="1" si="553"/>
        <v>300.53591727413817</v>
      </c>
      <c r="D2933" s="103">
        <f t="shared" ca="1" si="553"/>
        <v>340.48207938502588</v>
      </c>
      <c r="E2933" s="90">
        <f t="shared" ca="1" si="552"/>
        <v>110.18228652572843</v>
      </c>
      <c r="F2933" s="90">
        <f t="shared" ca="1" si="552"/>
        <v>90.699161343221064</v>
      </c>
      <c r="G2933" s="90">
        <f t="shared" ca="1" si="552"/>
        <v>99.348652893744742</v>
      </c>
      <c r="H2933" s="90">
        <f t="shared" ca="1" si="546"/>
        <v>528.43888981087082</v>
      </c>
      <c r="I2933" s="90">
        <f t="shared" ca="1" si="547"/>
        <v>391.23507861735925</v>
      </c>
      <c r="J2933" s="90">
        <f t="shared" ca="1" si="548"/>
        <v>439.8307322787706</v>
      </c>
    </row>
    <row r="2934" spans="1:10" ht="12.75" x14ac:dyDescent="0.2">
      <c r="A2934" s="84">
        <v>2922</v>
      </c>
      <c r="B2934" s="90">
        <f t="shared" ca="1" si="544"/>
        <v>417.11797092038472</v>
      </c>
      <c r="C2934" s="103">
        <f t="shared" ca="1" si="553"/>
        <v>291.40661266134708</v>
      </c>
      <c r="D2934" s="103">
        <f t="shared" ca="1" si="553"/>
        <v>341.7711895007759</v>
      </c>
      <c r="E2934" s="90">
        <f t="shared" ca="1" si="552"/>
        <v>116.38398969219452</v>
      </c>
      <c r="F2934" s="90">
        <f t="shared" ca="1" si="552"/>
        <v>106.70271100788527</v>
      </c>
      <c r="G2934" s="90">
        <f t="shared" ca="1" si="552"/>
        <v>79.699678887930418</v>
      </c>
      <c r="H2934" s="90">
        <f t="shared" ca="1" si="546"/>
        <v>533.5019606125793</v>
      </c>
      <c r="I2934" s="90">
        <f t="shared" ca="1" si="547"/>
        <v>398.10932366923237</v>
      </c>
      <c r="J2934" s="90">
        <f t="shared" ca="1" si="548"/>
        <v>421.47086838870632</v>
      </c>
    </row>
    <row r="2935" spans="1:10" ht="12.75" x14ac:dyDescent="0.2">
      <c r="A2935" s="84">
        <v>2923</v>
      </c>
      <c r="B2935" s="90">
        <f t="shared" ca="1" si="544"/>
        <v>414.64553546550866</v>
      </c>
      <c r="C2935" s="103">
        <f t="shared" ca="1" si="553"/>
        <v>300.15551132062132</v>
      </c>
      <c r="D2935" s="103">
        <f t="shared" ca="1" si="553"/>
        <v>336.62474166385545</v>
      </c>
      <c r="E2935" s="90">
        <f t="shared" ca="1" si="552"/>
        <v>120.85744519383061</v>
      </c>
      <c r="F2935" s="90">
        <f t="shared" ca="1" si="552"/>
        <v>61.649900857214199</v>
      </c>
      <c r="G2935" s="90">
        <f t="shared" ca="1" si="552"/>
        <v>83.700147387742177</v>
      </c>
      <c r="H2935" s="90">
        <f t="shared" ca="1" si="546"/>
        <v>535.5029806593393</v>
      </c>
      <c r="I2935" s="90">
        <f t="shared" ca="1" si="547"/>
        <v>361.80541217783554</v>
      </c>
      <c r="J2935" s="90">
        <f t="shared" ca="1" si="548"/>
        <v>420.32488905159761</v>
      </c>
    </row>
    <row r="2936" spans="1:10" ht="12.75" x14ac:dyDescent="0.2">
      <c r="A2936" s="84">
        <v>2924</v>
      </c>
      <c r="B2936" s="90">
        <f t="shared" ca="1" si="544"/>
        <v>411.43910792679333</v>
      </c>
      <c r="C2936" s="103">
        <f t="shared" ca="1" si="553"/>
        <v>291.80030344568291</v>
      </c>
      <c r="D2936" s="103">
        <f t="shared" ca="1" si="553"/>
        <v>346.96448630512526</v>
      </c>
      <c r="E2936" s="90">
        <f t="shared" ca="1" si="552"/>
        <v>96.751739655636598</v>
      </c>
      <c r="F2936" s="90">
        <f t="shared" ca="1" si="552"/>
        <v>94.681350314339014</v>
      </c>
      <c r="G2936" s="90">
        <f t="shared" ca="1" si="552"/>
        <v>109.07251299030708</v>
      </c>
      <c r="H2936" s="90">
        <f t="shared" ca="1" si="546"/>
        <v>508.19084758242991</v>
      </c>
      <c r="I2936" s="90">
        <f t="shared" ca="1" si="547"/>
        <v>386.48165376002191</v>
      </c>
      <c r="J2936" s="90">
        <f t="shared" ca="1" si="548"/>
        <v>456.03699929543234</v>
      </c>
    </row>
    <row r="2937" spans="1:10" ht="12.75" x14ac:dyDescent="0.2">
      <c r="A2937" s="84">
        <v>2925</v>
      </c>
      <c r="B2937" s="90">
        <f t="shared" ca="1" si="544"/>
        <v>411.53569268264278</v>
      </c>
      <c r="C2937" s="103">
        <f t="shared" ca="1" si="553"/>
        <v>289.24307257725366</v>
      </c>
      <c r="D2937" s="103">
        <f t="shared" ca="1" si="553"/>
        <v>343.72188072696753</v>
      </c>
      <c r="E2937" s="90">
        <f t="shared" ca="1" si="552"/>
        <v>106.99139812986698</v>
      </c>
      <c r="F2937" s="90">
        <f t="shared" ca="1" si="552"/>
        <v>81.048428878622403</v>
      </c>
      <c r="G2937" s="90">
        <f t="shared" ca="1" si="552"/>
        <v>101.67130791442449</v>
      </c>
      <c r="H2937" s="90">
        <f t="shared" ca="1" si="546"/>
        <v>518.52709081250975</v>
      </c>
      <c r="I2937" s="90">
        <f t="shared" ca="1" si="547"/>
        <v>370.29150145587607</v>
      </c>
      <c r="J2937" s="90">
        <f t="shared" ca="1" si="548"/>
        <v>445.39318864139204</v>
      </c>
    </row>
    <row r="2938" spans="1:10" ht="12.75" x14ac:dyDescent="0.2">
      <c r="A2938" s="84">
        <v>2926</v>
      </c>
      <c r="B2938" s="90">
        <f t="shared" ca="1" si="544"/>
        <v>396.74802427480284</v>
      </c>
      <c r="C2938" s="103">
        <f t="shared" ca="1" si="553"/>
        <v>306.57816224131216</v>
      </c>
      <c r="D2938" s="103">
        <f t="shared" ca="1" si="553"/>
        <v>340.40970079966979</v>
      </c>
      <c r="E2938" s="90">
        <f t="shared" ca="1" si="552"/>
        <v>112.05937598608368</v>
      </c>
      <c r="F2938" s="90">
        <f t="shared" ca="1" si="552"/>
        <v>76.002879611649547</v>
      </c>
      <c r="G2938" s="90">
        <f t="shared" ca="1" si="552"/>
        <v>101.29448782562726</v>
      </c>
      <c r="H2938" s="90">
        <f t="shared" ca="1" si="546"/>
        <v>508.80740026088654</v>
      </c>
      <c r="I2938" s="90">
        <f t="shared" ca="1" si="547"/>
        <v>382.58104185296168</v>
      </c>
      <c r="J2938" s="90">
        <f t="shared" ca="1" si="548"/>
        <v>441.70418862529704</v>
      </c>
    </row>
    <row r="2939" spans="1:10" ht="12.75" x14ac:dyDescent="0.2">
      <c r="A2939" s="84">
        <v>2927</v>
      </c>
      <c r="B2939" s="90">
        <f t="shared" ca="1" si="544"/>
        <v>410.88760268113316</v>
      </c>
      <c r="C2939" s="103">
        <f t="shared" ca="1" si="553"/>
        <v>308.14882600885636</v>
      </c>
      <c r="D2939" s="103">
        <f t="shared" ca="1" si="553"/>
        <v>368.20287609712688</v>
      </c>
      <c r="E2939" s="90">
        <f t="shared" ca="1" si="552"/>
        <v>112.58245774816359</v>
      </c>
      <c r="F2939" s="90">
        <f t="shared" ca="1" si="552"/>
        <v>80.468365425250653</v>
      </c>
      <c r="G2939" s="90">
        <f t="shared" ca="1" si="552"/>
        <v>98.625765540091265</v>
      </c>
      <c r="H2939" s="90">
        <f t="shared" ca="1" si="546"/>
        <v>523.47006042929672</v>
      </c>
      <c r="I2939" s="90">
        <f t="shared" ca="1" si="547"/>
        <v>388.61719143410699</v>
      </c>
      <c r="J2939" s="90">
        <f t="shared" ca="1" si="548"/>
        <v>466.82864163721814</v>
      </c>
    </row>
    <row r="2940" spans="1:10" ht="12.75" x14ac:dyDescent="0.2">
      <c r="A2940" s="84">
        <v>2928</v>
      </c>
      <c r="B2940" s="90">
        <f t="shared" ca="1" si="544"/>
        <v>415.21972965562531</v>
      </c>
      <c r="C2940" s="103">
        <f t="shared" ca="1" si="553"/>
        <v>313.57603637775088</v>
      </c>
      <c r="D2940" s="103">
        <f t="shared" ca="1" si="553"/>
        <v>358.03313368317356</v>
      </c>
      <c r="E2940" s="90">
        <f t="shared" ca="1" si="552"/>
        <v>105.29759662240856</v>
      </c>
      <c r="F2940" s="90">
        <f t="shared" ca="1" si="552"/>
        <v>90.234442785312694</v>
      </c>
      <c r="G2940" s="90">
        <f t="shared" ca="1" si="552"/>
        <v>81.359724497065145</v>
      </c>
      <c r="H2940" s="90">
        <f t="shared" ca="1" si="546"/>
        <v>520.51732627803392</v>
      </c>
      <c r="I2940" s="90">
        <f t="shared" ca="1" si="547"/>
        <v>403.81047916306358</v>
      </c>
      <c r="J2940" s="90">
        <f t="shared" ca="1" si="548"/>
        <v>439.3928581802387</v>
      </c>
    </row>
    <row r="2941" spans="1:10" ht="12.75" x14ac:dyDescent="0.2">
      <c r="A2941" s="84">
        <v>2929</v>
      </c>
      <c r="B2941" s="90">
        <f t="shared" ca="1" si="544"/>
        <v>406.93616831664025</v>
      </c>
      <c r="C2941" s="103">
        <f t="shared" ca="1" si="553"/>
        <v>294.36981709023473</v>
      </c>
      <c r="D2941" s="103">
        <f t="shared" ca="1" si="553"/>
        <v>346.32191607928155</v>
      </c>
      <c r="E2941" s="90">
        <f t="shared" ca="1" si="552"/>
        <v>113.29550144567079</v>
      </c>
      <c r="F2941" s="90">
        <f t="shared" ca="1" si="552"/>
        <v>79.097621426707377</v>
      </c>
      <c r="G2941" s="90">
        <f t="shared" ca="1" si="552"/>
        <v>113.11767369400521</v>
      </c>
      <c r="H2941" s="90">
        <f t="shared" ca="1" si="546"/>
        <v>520.23166976231107</v>
      </c>
      <c r="I2941" s="90">
        <f t="shared" ca="1" si="547"/>
        <v>373.46743851694214</v>
      </c>
      <c r="J2941" s="90">
        <f t="shared" ca="1" si="548"/>
        <v>459.43958977328674</v>
      </c>
    </row>
    <row r="2942" spans="1:10" ht="12.75" x14ac:dyDescent="0.2">
      <c r="A2942" s="84">
        <v>2930</v>
      </c>
      <c r="B2942" s="90">
        <f t="shared" ca="1" si="544"/>
        <v>412.13129225661459</v>
      </c>
      <c r="C2942" s="103">
        <f t="shared" ref="C2942:G2957" ca="1" si="554">NORMINV(RAND(),C$5,C$6)</f>
        <v>276.20368190562766</v>
      </c>
      <c r="D2942" s="103">
        <f t="shared" ca="1" si="554"/>
        <v>325.00074976059472</v>
      </c>
      <c r="E2942" s="90">
        <f t="shared" ca="1" si="554"/>
        <v>102.74339647770211</v>
      </c>
      <c r="F2942" s="90">
        <f t="shared" ca="1" si="554"/>
        <v>77.918921834259976</v>
      </c>
      <c r="G2942" s="90">
        <f t="shared" ca="1" si="554"/>
        <v>103.55488433618839</v>
      </c>
      <c r="H2942" s="90">
        <f t="shared" ca="1" si="546"/>
        <v>514.87468873431669</v>
      </c>
      <c r="I2942" s="90">
        <f t="shared" ca="1" si="547"/>
        <v>354.12260373988761</v>
      </c>
      <c r="J2942" s="90">
        <f t="shared" ca="1" si="548"/>
        <v>428.55563409678314</v>
      </c>
    </row>
    <row r="2943" spans="1:10" ht="12.75" x14ac:dyDescent="0.2">
      <c r="A2943" s="84">
        <v>2931</v>
      </c>
      <c r="B2943" s="90">
        <f t="shared" ca="1" si="544"/>
        <v>417.46374547478126</v>
      </c>
      <c r="C2943" s="103">
        <f t="shared" ref="C2943:D2957" ca="1" si="555">NORMINV(RAND(),C$5,C$6)</f>
        <v>306.79387611860744</v>
      </c>
      <c r="D2943" s="103">
        <f t="shared" ca="1" si="555"/>
        <v>343.41274729413067</v>
      </c>
      <c r="E2943" s="90">
        <f t="shared" ca="1" si="554"/>
        <v>110.4756382921356</v>
      </c>
      <c r="F2943" s="90">
        <f t="shared" ca="1" si="554"/>
        <v>91.702489698099953</v>
      </c>
      <c r="G2943" s="90">
        <f t="shared" ca="1" si="554"/>
        <v>102.1950436890566</v>
      </c>
      <c r="H2943" s="90">
        <f t="shared" ca="1" si="546"/>
        <v>527.93938376691688</v>
      </c>
      <c r="I2943" s="90">
        <f t="shared" ca="1" si="547"/>
        <v>398.4963658167074</v>
      </c>
      <c r="J2943" s="90">
        <f t="shared" ca="1" si="548"/>
        <v>445.60779098318727</v>
      </c>
    </row>
    <row r="2944" spans="1:10" ht="12.75" x14ac:dyDescent="0.2">
      <c r="A2944" s="84">
        <v>2932</v>
      </c>
      <c r="B2944" s="90">
        <f t="shared" ca="1" si="544"/>
        <v>409.97511996235352</v>
      </c>
      <c r="C2944" s="103">
        <f t="shared" ca="1" si="555"/>
        <v>297.04047217210871</v>
      </c>
      <c r="D2944" s="103">
        <f t="shared" ca="1" si="555"/>
        <v>352.51955362859223</v>
      </c>
      <c r="E2944" s="90">
        <f t="shared" ca="1" si="554"/>
        <v>110.59908431065131</v>
      </c>
      <c r="F2944" s="90">
        <f t="shared" ca="1" si="554"/>
        <v>85.637860691846114</v>
      </c>
      <c r="G2944" s="90">
        <f t="shared" ca="1" si="554"/>
        <v>100.10804526342974</v>
      </c>
      <c r="H2944" s="90">
        <f t="shared" ca="1" si="546"/>
        <v>520.57420427300485</v>
      </c>
      <c r="I2944" s="90">
        <f t="shared" ca="1" si="547"/>
        <v>382.67833286395484</v>
      </c>
      <c r="J2944" s="90">
        <f t="shared" ca="1" si="548"/>
        <v>452.62759889202198</v>
      </c>
    </row>
    <row r="2945" spans="1:10" ht="12.75" x14ac:dyDescent="0.2">
      <c r="A2945" s="84">
        <v>2933</v>
      </c>
      <c r="B2945" s="90">
        <f t="shared" ca="1" si="544"/>
        <v>417.47262274924782</v>
      </c>
      <c r="C2945" s="103">
        <f t="shared" ca="1" si="555"/>
        <v>278.8469419600425</v>
      </c>
      <c r="D2945" s="103">
        <f t="shared" ca="1" si="555"/>
        <v>348.17116419040934</v>
      </c>
      <c r="E2945" s="90">
        <f t="shared" ca="1" si="554"/>
        <v>107.81510803550191</v>
      </c>
      <c r="F2945" s="90">
        <f t="shared" ca="1" si="554"/>
        <v>101.54898683704837</v>
      </c>
      <c r="G2945" s="90">
        <f t="shared" ca="1" si="554"/>
        <v>105.90496610549611</v>
      </c>
      <c r="H2945" s="90">
        <f t="shared" ca="1" si="546"/>
        <v>525.28773078474978</v>
      </c>
      <c r="I2945" s="90">
        <f t="shared" ca="1" si="547"/>
        <v>380.39592879709085</v>
      </c>
      <c r="J2945" s="90">
        <f t="shared" ca="1" si="548"/>
        <v>454.07613029590544</v>
      </c>
    </row>
    <row r="2946" spans="1:10" ht="12.75" x14ac:dyDescent="0.2">
      <c r="A2946" s="84">
        <v>2934</v>
      </c>
      <c r="B2946" s="90">
        <f t="shared" ca="1" si="544"/>
        <v>413.49854717190448</v>
      </c>
      <c r="C2946" s="103">
        <f t="shared" ca="1" si="555"/>
        <v>300.01850139913483</v>
      </c>
      <c r="D2946" s="103">
        <f t="shared" ca="1" si="555"/>
        <v>347.95598340197569</v>
      </c>
      <c r="E2946" s="90">
        <f t="shared" ca="1" si="554"/>
        <v>98.659800715002547</v>
      </c>
      <c r="F2946" s="90">
        <f t="shared" ca="1" si="554"/>
        <v>71.325091675104673</v>
      </c>
      <c r="G2946" s="90">
        <f t="shared" ca="1" si="554"/>
        <v>103.34866315817487</v>
      </c>
      <c r="H2946" s="90">
        <f t="shared" ca="1" si="546"/>
        <v>512.15834788690699</v>
      </c>
      <c r="I2946" s="90">
        <f t="shared" ca="1" si="547"/>
        <v>371.34359307423949</v>
      </c>
      <c r="J2946" s="90">
        <f t="shared" ca="1" si="548"/>
        <v>451.30464656015056</v>
      </c>
    </row>
    <row r="2947" spans="1:10" ht="12.75" x14ac:dyDescent="0.2">
      <c r="A2947" s="84">
        <v>2935</v>
      </c>
      <c r="B2947" s="90">
        <f t="shared" ca="1" si="544"/>
        <v>409.75733460901694</v>
      </c>
      <c r="C2947" s="103">
        <f t="shared" ca="1" si="555"/>
        <v>297.89338714316693</v>
      </c>
      <c r="D2947" s="103">
        <f t="shared" ca="1" si="555"/>
        <v>334.57165817496445</v>
      </c>
      <c r="E2947" s="90">
        <f t="shared" ca="1" si="554"/>
        <v>104.06116461959317</v>
      </c>
      <c r="F2947" s="90">
        <f t="shared" ca="1" si="554"/>
        <v>98.9939535084564</v>
      </c>
      <c r="G2947" s="90">
        <f t="shared" ca="1" si="554"/>
        <v>74.049015060734106</v>
      </c>
      <c r="H2947" s="90">
        <f t="shared" ca="1" si="546"/>
        <v>513.81849922861011</v>
      </c>
      <c r="I2947" s="90">
        <f t="shared" ca="1" si="547"/>
        <v>396.88734065162333</v>
      </c>
      <c r="J2947" s="90">
        <f t="shared" ca="1" si="548"/>
        <v>408.62067323569858</v>
      </c>
    </row>
    <row r="2948" spans="1:10" ht="12.75" x14ac:dyDescent="0.2">
      <c r="A2948" s="84">
        <v>2936</v>
      </c>
      <c r="B2948" s="90">
        <f t="shared" ca="1" si="544"/>
        <v>414.08332123535763</v>
      </c>
      <c r="C2948" s="103">
        <f t="shared" ca="1" si="555"/>
        <v>291.21006548821191</v>
      </c>
      <c r="D2948" s="103">
        <f t="shared" ca="1" si="555"/>
        <v>336.58339658549079</v>
      </c>
      <c r="E2948" s="90">
        <f t="shared" ca="1" si="554"/>
        <v>111.74480028661603</v>
      </c>
      <c r="F2948" s="90">
        <f t="shared" ca="1" si="554"/>
        <v>70.800009613731191</v>
      </c>
      <c r="G2948" s="90">
        <f t="shared" ca="1" si="554"/>
        <v>97.483379162553405</v>
      </c>
      <c r="H2948" s="90">
        <f t="shared" ca="1" si="546"/>
        <v>525.82812152197369</v>
      </c>
      <c r="I2948" s="90">
        <f t="shared" ca="1" si="547"/>
        <v>362.01007510194313</v>
      </c>
      <c r="J2948" s="90">
        <f t="shared" ca="1" si="548"/>
        <v>434.06677574804417</v>
      </c>
    </row>
    <row r="2949" spans="1:10" ht="12.75" x14ac:dyDescent="0.2">
      <c r="A2949" s="84">
        <v>2937</v>
      </c>
      <c r="B2949" s="90">
        <f t="shared" ca="1" si="544"/>
        <v>412.74853880576569</v>
      </c>
      <c r="C2949" s="103">
        <f t="shared" ca="1" si="555"/>
        <v>298.42297680223061</v>
      </c>
      <c r="D2949" s="103">
        <f t="shared" ca="1" si="555"/>
        <v>345.21211961515218</v>
      </c>
      <c r="E2949" s="90">
        <f t="shared" ca="1" si="554"/>
        <v>105.3233544270353</v>
      </c>
      <c r="F2949" s="90">
        <f t="shared" ca="1" si="554"/>
        <v>84.859998923569449</v>
      </c>
      <c r="G2949" s="90">
        <f t="shared" ca="1" si="554"/>
        <v>89.10854672814196</v>
      </c>
      <c r="H2949" s="90">
        <f t="shared" ca="1" si="546"/>
        <v>518.07189323280102</v>
      </c>
      <c r="I2949" s="90">
        <f t="shared" ca="1" si="547"/>
        <v>383.28297572580004</v>
      </c>
      <c r="J2949" s="90">
        <f t="shared" ca="1" si="548"/>
        <v>434.32066634329414</v>
      </c>
    </row>
    <row r="2950" spans="1:10" ht="12.75" x14ac:dyDescent="0.2">
      <c r="A2950" s="84">
        <v>2938</v>
      </c>
      <c r="B2950" s="90">
        <f t="shared" ca="1" si="544"/>
        <v>407.19166165323259</v>
      </c>
      <c r="C2950" s="103">
        <f t="shared" ca="1" si="555"/>
        <v>296.17352920088183</v>
      </c>
      <c r="D2950" s="103">
        <f t="shared" ca="1" si="555"/>
        <v>342.03361331656464</v>
      </c>
      <c r="E2950" s="90">
        <f t="shared" ca="1" si="554"/>
        <v>105.47996305371692</v>
      </c>
      <c r="F2950" s="90">
        <f t="shared" ca="1" si="554"/>
        <v>76.697452464698827</v>
      </c>
      <c r="G2950" s="90">
        <f t="shared" ca="1" si="554"/>
        <v>101.63639860001834</v>
      </c>
      <c r="H2950" s="90">
        <f t="shared" ca="1" si="546"/>
        <v>512.6716247069495</v>
      </c>
      <c r="I2950" s="90">
        <f t="shared" ca="1" si="547"/>
        <v>372.87098166558064</v>
      </c>
      <c r="J2950" s="90">
        <f t="shared" ca="1" si="548"/>
        <v>443.67001191658301</v>
      </c>
    </row>
    <row r="2951" spans="1:10" ht="12.75" x14ac:dyDescent="0.2">
      <c r="A2951" s="84">
        <v>2939</v>
      </c>
      <c r="B2951" s="90">
        <f t="shared" ca="1" si="544"/>
        <v>424.72579640539152</v>
      </c>
      <c r="C2951" s="103">
        <f t="shared" ca="1" si="555"/>
        <v>303.42538065850039</v>
      </c>
      <c r="D2951" s="103">
        <f t="shared" ca="1" si="555"/>
        <v>338.25934040081864</v>
      </c>
      <c r="E2951" s="90">
        <f t="shared" ca="1" si="554"/>
        <v>111.56281485478891</v>
      </c>
      <c r="F2951" s="90">
        <f t="shared" ca="1" si="554"/>
        <v>83.502057146510452</v>
      </c>
      <c r="G2951" s="90">
        <f t="shared" ca="1" si="554"/>
        <v>96.743714555934474</v>
      </c>
      <c r="H2951" s="90">
        <f t="shared" ca="1" si="546"/>
        <v>536.28861126018046</v>
      </c>
      <c r="I2951" s="90">
        <f t="shared" ca="1" si="547"/>
        <v>386.92743780501087</v>
      </c>
      <c r="J2951" s="90">
        <f t="shared" ca="1" si="548"/>
        <v>435.00305495675309</v>
      </c>
    </row>
    <row r="2952" spans="1:10" ht="12.75" x14ac:dyDescent="0.2">
      <c r="A2952" s="84">
        <v>2940</v>
      </c>
      <c r="B2952" s="90">
        <f t="shared" ca="1" si="544"/>
        <v>405.93172214445877</v>
      </c>
      <c r="C2952" s="103">
        <f t="shared" ca="1" si="555"/>
        <v>287.65664326666013</v>
      </c>
      <c r="D2952" s="103">
        <f t="shared" ca="1" si="555"/>
        <v>329.43744627867784</v>
      </c>
      <c r="E2952" s="90">
        <f t="shared" ca="1" si="554"/>
        <v>116.30678863004592</v>
      </c>
      <c r="F2952" s="90">
        <f t="shared" ca="1" si="554"/>
        <v>84.155662272105857</v>
      </c>
      <c r="G2952" s="90">
        <f t="shared" ca="1" si="554"/>
        <v>91.726085637909875</v>
      </c>
      <c r="H2952" s="90">
        <f t="shared" ca="1" si="546"/>
        <v>522.23851077450468</v>
      </c>
      <c r="I2952" s="90">
        <f t="shared" ca="1" si="547"/>
        <v>371.812305538766</v>
      </c>
      <c r="J2952" s="90">
        <f t="shared" ca="1" si="548"/>
        <v>421.16353191658771</v>
      </c>
    </row>
    <row r="2953" spans="1:10" ht="12.75" x14ac:dyDescent="0.2">
      <c r="A2953" s="84">
        <v>2941</v>
      </c>
      <c r="B2953" s="90">
        <f t="shared" ca="1" si="544"/>
        <v>414.02262698948101</v>
      </c>
      <c r="C2953" s="103">
        <f t="shared" ca="1" si="555"/>
        <v>286.95097738661099</v>
      </c>
      <c r="D2953" s="103">
        <f t="shared" ca="1" si="555"/>
        <v>377.46795790480815</v>
      </c>
      <c r="E2953" s="90">
        <f t="shared" ca="1" si="554"/>
        <v>118.10982646395119</v>
      </c>
      <c r="F2953" s="90">
        <f t="shared" ca="1" si="554"/>
        <v>98.287838743581318</v>
      </c>
      <c r="G2953" s="90">
        <f t="shared" ca="1" si="554"/>
        <v>97.744763896014135</v>
      </c>
      <c r="H2953" s="90">
        <f t="shared" ca="1" si="546"/>
        <v>532.13245345343216</v>
      </c>
      <c r="I2953" s="90">
        <f t="shared" ca="1" si="547"/>
        <v>385.23881613019228</v>
      </c>
      <c r="J2953" s="90">
        <f t="shared" ca="1" si="548"/>
        <v>475.21272180082229</v>
      </c>
    </row>
    <row r="2954" spans="1:10" ht="12.75" x14ac:dyDescent="0.2">
      <c r="A2954" s="84">
        <v>2942</v>
      </c>
      <c r="B2954" s="90">
        <f t="shared" ca="1" si="544"/>
        <v>405.3883347735225</v>
      </c>
      <c r="C2954" s="103">
        <f t="shared" ca="1" si="555"/>
        <v>293.11383613805913</v>
      </c>
      <c r="D2954" s="103">
        <f t="shared" ca="1" si="555"/>
        <v>336.81270757922277</v>
      </c>
      <c r="E2954" s="90">
        <f t="shared" ca="1" si="554"/>
        <v>112.00052743879021</v>
      </c>
      <c r="F2954" s="90">
        <f t="shared" ca="1" si="554"/>
        <v>87.996335486230237</v>
      </c>
      <c r="G2954" s="90">
        <f t="shared" ca="1" si="554"/>
        <v>102.5665024825914</v>
      </c>
      <c r="H2954" s="90">
        <f t="shared" ca="1" si="546"/>
        <v>517.38886221231269</v>
      </c>
      <c r="I2954" s="90">
        <f t="shared" ca="1" si="547"/>
        <v>381.11017162428936</v>
      </c>
      <c r="J2954" s="90">
        <f t="shared" ca="1" si="548"/>
        <v>439.37921006181421</v>
      </c>
    </row>
    <row r="2955" spans="1:10" ht="12.75" x14ac:dyDescent="0.2">
      <c r="A2955" s="84">
        <v>2943</v>
      </c>
      <c r="B2955" s="90">
        <f t="shared" ca="1" si="544"/>
        <v>405.80600492276238</v>
      </c>
      <c r="C2955" s="103">
        <f t="shared" ca="1" si="555"/>
        <v>291.87382252908623</v>
      </c>
      <c r="D2955" s="103">
        <f t="shared" ca="1" si="555"/>
        <v>331.7368894588293</v>
      </c>
      <c r="E2955" s="90">
        <f t="shared" ca="1" si="554"/>
        <v>113.96634367805008</v>
      </c>
      <c r="F2955" s="90">
        <f t="shared" ca="1" si="554"/>
        <v>81.637825432332662</v>
      </c>
      <c r="G2955" s="90">
        <f t="shared" ca="1" si="554"/>
        <v>93.205601929911211</v>
      </c>
      <c r="H2955" s="90">
        <f t="shared" ca="1" si="546"/>
        <v>519.77234860081251</v>
      </c>
      <c r="I2955" s="90">
        <f t="shared" ca="1" si="547"/>
        <v>373.51164796141887</v>
      </c>
      <c r="J2955" s="90">
        <f t="shared" ca="1" si="548"/>
        <v>424.94249138874051</v>
      </c>
    </row>
    <row r="2956" spans="1:10" ht="12.75" x14ac:dyDescent="0.2">
      <c r="A2956" s="84">
        <v>2944</v>
      </c>
      <c r="B2956" s="90">
        <f t="shared" ca="1" si="544"/>
        <v>408.57602842067467</v>
      </c>
      <c r="C2956" s="103">
        <f t="shared" ca="1" si="555"/>
        <v>300.3505850637016</v>
      </c>
      <c r="D2956" s="103">
        <f t="shared" ca="1" si="555"/>
        <v>344.66987832739892</v>
      </c>
      <c r="E2956" s="90">
        <f t="shared" ca="1" si="554"/>
        <v>117.31157569263333</v>
      </c>
      <c r="F2956" s="90">
        <f t="shared" ca="1" si="554"/>
        <v>88.504623076111059</v>
      </c>
      <c r="G2956" s="90">
        <f t="shared" ca="1" si="554"/>
        <v>90.697544704639441</v>
      </c>
      <c r="H2956" s="90">
        <f t="shared" ca="1" si="546"/>
        <v>525.88760411330804</v>
      </c>
      <c r="I2956" s="90">
        <f t="shared" ca="1" si="547"/>
        <v>388.85520813981265</v>
      </c>
      <c r="J2956" s="90">
        <f t="shared" ca="1" si="548"/>
        <v>435.36742303203835</v>
      </c>
    </row>
    <row r="2957" spans="1:10" ht="12.75" x14ac:dyDescent="0.2">
      <c r="A2957" s="84">
        <v>2945</v>
      </c>
      <c r="B2957" s="90">
        <f t="shared" ca="1" si="544"/>
        <v>404.63718256686855</v>
      </c>
      <c r="C2957" s="103">
        <f t="shared" ca="1" si="555"/>
        <v>281.87546334884843</v>
      </c>
      <c r="D2957" s="103">
        <f t="shared" ca="1" si="555"/>
        <v>336.22829782642776</v>
      </c>
      <c r="E2957" s="90">
        <f t="shared" ca="1" si="554"/>
        <v>111.64576593554789</v>
      </c>
      <c r="F2957" s="90">
        <f t="shared" ca="1" si="554"/>
        <v>93.060441537514919</v>
      </c>
      <c r="G2957" s="90">
        <f t="shared" ca="1" si="554"/>
        <v>94.02205751687049</v>
      </c>
      <c r="H2957" s="90">
        <f t="shared" ca="1" si="546"/>
        <v>516.28294850241639</v>
      </c>
      <c r="I2957" s="90">
        <f t="shared" ca="1" si="547"/>
        <v>374.93590488636335</v>
      </c>
      <c r="J2957" s="90">
        <f t="shared" ca="1" si="548"/>
        <v>430.25035534329822</v>
      </c>
    </row>
    <row r="2958" spans="1:10" ht="12.75" x14ac:dyDescent="0.2">
      <c r="A2958" s="84">
        <v>2946</v>
      </c>
      <c r="B2958" s="90">
        <f t="shared" ref="B2958:B3021" ca="1" si="556">NORMINV(RAND(),B$5,B$6)</f>
        <v>413.10865785375461</v>
      </c>
      <c r="C2958" s="103">
        <f t="shared" ref="C2958:G2973" ca="1" si="557">NORMINV(RAND(),C$5,C$6)</f>
        <v>287.85973307467714</v>
      </c>
      <c r="D2958" s="103">
        <f t="shared" ca="1" si="557"/>
        <v>349.07200634428943</v>
      </c>
      <c r="E2958" s="90">
        <f t="shared" ca="1" si="557"/>
        <v>115.21826828767212</v>
      </c>
      <c r="F2958" s="90">
        <f t="shared" ca="1" si="557"/>
        <v>81.459717982752835</v>
      </c>
      <c r="G2958" s="90">
        <f t="shared" ca="1" si="557"/>
        <v>100.53055707900273</v>
      </c>
      <c r="H2958" s="90">
        <f t="shared" ref="H2958:H3021" ca="1" si="558">+B2958+E2958</f>
        <v>528.32692614142672</v>
      </c>
      <c r="I2958" s="90">
        <f t="shared" ref="I2958:I3021" ca="1" si="559">+C2958+F2958</f>
        <v>369.31945105743</v>
      </c>
      <c r="J2958" s="90">
        <f t="shared" ref="J2958:J3021" ca="1" si="560">+D2958+G2958</f>
        <v>449.60256342329217</v>
      </c>
    </row>
    <row r="2959" spans="1:10" ht="12.75" x14ac:dyDescent="0.2">
      <c r="A2959" s="84">
        <v>2947</v>
      </c>
      <c r="B2959" s="90">
        <f t="shared" ca="1" si="556"/>
        <v>412.91333140237811</v>
      </c>
      <c r="C2959" s="103">
        <f t="shared" ref="C2959:D2973" ca="1" si="561">NORMINV(RAND(),C$5,C$6)</f>
        <v>310.3282907209163</v>
      </c>
      <c r="D2959" s="103">
        <f t="shared" ca="1" si="561"/>
        <v>318.28833035923697</v>
      </c>
      <c r="E2959" s="90">
        <f t="shared" ca="1" si="557"/>
        <v>112.33842877854821</v>
      </c>
      <c r="F2959" s="90">
        <f t="shared" ca="1" si="557"/>
        <v>97.644217309063208</v>
      </c>
      <c r="G2959" s="90">
        <f t="shared" ca="1" si="557"/>
        <v>91.700771548114304</v>
      </c>
      <c r="H2959" s="90">
        <f t="shared" ca="1" si="558"/>
        <v>525.25176018092634</v>
      </c>
      <c r="I2959" s="90">
        <f t="shared" ca="1" si="559"/>
        <v>407.97250802997951</v>
      </c>
      <c r="J2959" s="90">
        <f t="shared" ca="1" si="560"/>
        <v>409.98910190735126</v>
      </c>
    </row>
    <row r="2960" spans="1:10" ht="12.75" x14ac:dyDescent="0.2">
      <c r="A2960" s="84">
        <v>2948</v>
      </c>
      <c r="B2960" s="90">
        <f t="shared" ca="1" si="556"/>
        <v>411.89696778183645</v>
      </c>
      <c r="C2960" s="103">
        <f t="shared" ca="1" si="561"/>
        <v>300.46601155587535</v>
      </c>
      <c r="D2960" s="103">
        <f t="shared" ca="1" si="561"/>
        <v>326.81530816345384</v>
      </c>
      <c r="E2960" s="90">
        <f t="shared" ca="1" si="557"/>
        <v>113.71579637533718</v>
      </c>
      <c r="F2960" s="90">
        <f t="shared" ca="1" si="557"/>
        <v>91.1468732479332</v>
      </c>
      <c r="G2960" s="90">
        <f t="shared" ca="1" si="557"/>
        <v>112.14057666654861</v>
      </c>
      <c r="H2960" s="90">
        <f t="shared" ca="1" si="558"/>
        <v>525.61276415717361</v>
      </c>
      <c r="I2960" s="90">
        <f t="shared" ca="1" si="559"/>
        <v>391.61288480380858</v>
      </c>
      <c r="J2960" s="90">
        <f t="shared" ca="1" si="560"/>
        <v>438.95588483000245</v>
      </c>
    </row>
    <row r="2961" spans="1:10" ht="12.75" x14ac:dyDescent="0.2">
      <c r="A2961" s="84">
        <v>2949</v>
      </c>
      <c r="B2961" s="90">
        <f t="shared" ca="1" si="556"/>
        <v>415.40265370392962</v>
      </c>
      <c r="C2961" s="103">
        <f t="shared" ca="1" si="561"/>
        <v>301.27985996169622</v>
      </c>
      <c r="D2961" s="103">
        <f t="shared" ca="1" si="561"/>
        <v>338.70403318415924</v>
      </c>
      <c r="E2961" s="90">
        <f t="shared" ca="1" si="557"/>
        <v>106.47138310735285</v>
      </c>
      <c r="F2961" s="90">
        <f t="shared" ca="1" si="557"/>
        <v>88.687010609047221</v>
      </c>
      <c r="G2961" s="90">
        <f t="shared" ca="1" si="557"/>
        <v>92.553146566255904</v>
      </c>
      <c r="H2961" s="90">
        <f t="shared" ca="1" si="558"/>
        <v>521.87403681128251</v>
      </c>
      <c r="I2961" s="90">
        <f t="shared" ca="1" si="559"/>
        <v>389.96687057074342</v>
      </c>
      <c r="J2961" s="90">
        <f t="shared" ca="1" si="560"/>
        <v>431.25717975041516</v>
      </c>
    </row>
    <row r="2962" spans="1:10" ht="12.75" x14ac:dyDescent="0.2">
      <c r="A2962" s="84">
        <v>2950</v>
      </c>
      <c r="B2962" s="90">
        <f t="shared" ca="1" si="556"/>
        <v>409.02229502702352</v>
      </c>
      <c r="C2962" s="103">
        <f t="shared" ca="1" si="561"/>
        <v>309.53128792671021</v>
      </c>
      <c r="D2962" s="103">
        <f t="shared" ca="1" si="561"/>
        <v>342.76388178019846</v>
      </c>
      <c r="E2962" s="90">
        <f t="shared" ca="1" si="557"/>
        <v>105.53242418856442</v>
      </c>
      <c r="F2962" s="90">
        <f t="shared" ca="1" si="557"/>
        <v>85.821547735738775</v>
      </c>
      <c r="G2962" s="90">
        <f t="shared" ca="1" si="557"/>
        <v>108.70371580775667</v>
      </c>
      <c r="H2962" s="90">
        <f t="shared" ca="1" si="558"/>
        <v>514.55471921558797</v>
      </c>
      <c r="I2962" s="90">
        <f t="shared" ca="1" si="559"/>
        <v>395.35283566244897</v>
      </c>
      <c r="J2962" s="90">
        <f t="shared" ca="1" si="560"/>
        <v>451.46759758795514</v>
      </c>
    </row>
    <row r="2963" spans="1:10" ht="12.75" x14ac:dyDescent="0.2">
      <c r="A2963" s="84">
        <v>2951</v>
      </c>
      <c r="B2963" s="90">
        <f t="shared" ca="1" si="556"/>
        <v>417.52871485758885</v>
      </c>
      <c r="C2963" s="103">
        <f t="shared" ca="1" si="561"/>
        <v>310.43970182217083</v>
      </c>
      <c r="D2963" s="103">
        <f t="shared" ca="1" si="561"/>
        <v>339.87944554560136</v>
      </c>
      <c r="E2963" s="90">
        <f t="shared" ca="1" si="557"/>
        <v>108.56596880890824</v>
      </c>
      <c r="F2963" s="90">
        <f t="shared" ca="1" si="557"/>
        <v>87.677066139811075</v>
      </c>
      <c r="G2963" s="90">
        <f t="shared" ca="1" si="557"/>
        <v>107.05252276956713</v>
      </c>
      <c r="H2963" s="90">
        <f t="shared" ca="1" si="558"/>
        <v>526.09468366649708</v>
      </c>
      <c r="I2963" s="90">
        <f t="shared" ca="1" si="559"/>
        <v>398.11676796198191</v>
      </c>
      <c r="J2963" s="90">
        <f t="shared" ca="1" si="560"/>
        <v>446.93196831516849</v>
      </c>
    </row>
    <row r="2964" spans="1:10" ht="12.75" x14ac:dyDescent="0.2">
      <c r="A2964" s="84">
        <v>2952</v>
      </c>
      <c r="B2964" s="90">
        <f t="shared" ca="1" si="556"/>
        <v>414.44022479682462</v>
      </c>
      <c r="C2964" s="103">
        <f t="shared" ca="1" si="561"/>
        <v>297.47721429384501</v>
      </c>
      <c r="D2964" s="103">
        <f t="shared" ca="1" si="561"/>
        <v>356.36721383869497</v>
      </c>
      <c r="E2964" s="90">
        <f t="shared" ca="1" si="557"/>
        <v>114.93705426051095</v>
      </c>
      <c r="F2964" s="90">
        <f t="shared" ca="1" si="557"/>
        <v>86.109638348125912</v>
      </c>
      <c r="G2964" s="90">
        <f t="shared" ca="1" si="557"/>
        <v>98.094695527195313</v>
      </c>
      <c r="H2964" s="90">
        <f t="shared" ca="1" si="558"/>
        <v>529.37727905733561</v>
      </c>
      <c r="I2964" s="90">
        <f t="shared" ca="1" si="559"/>
        <v>383.58685264197095</v>
      </c>
      <c r="J2964" s="90">
        <f t="shared" ca="1" si="560"/>
        <v>454.46190936589028</v>
      </c>
    </row>
    <row r="2965" spans="1:10" ht="12.75" x14ac:dyDescent="0.2">
      <c r="A2965" s="84">
        <v>2953</v>
      </c>
      <c r="B2965" s="90">
        <f t="shared" ca="1" si="556"/>
        <v>416.62337585091575</v>
      </c>
      <c r="C2965" s="103">
        <f t="shared" ca="1" si="561"/>
        <v>281.57120733277731</v>
      </c>
      <c r="D2965" s="103">
        <f t="shared" ca="1" si="561"/>
        <v>344.19826215768984</v>
      </c>
      <c r="E2965" s="90">
        <f t="shared" ca="1" si="557"/>
        <v>112.82426667524631</v>
      </c>
      <c r="F2965" s="90">
        <f t="shared" ca="1" si="557"/>
        <v>87.409842773589091</v>
      </c>
      <c r="G2965" s="90">
        <f t="shared" ca="1" si="557"/>
        <v>90.525799666618695</v>
      </c>
      <c r="H2965" s="90">
        <f t="shared" ca="1" si="558"/>
        <v>529.4476425261621</v>
      </c>
      <c r="I2965" s="90">
        <f t="shared" ca="1" si="559"/>
        <v>368.98105010636641</v>
      </c>
      <c r="J2965" s="90">
        <f t="shared" ca="1" si="560"/>
        <v>434.72406182430854</v>
      </c>
    </row>
    <row r="2966" spans="1:10" ht="12.75" x14ac:dyDescent="0.2">
      <c r="A2966" s="84">
        <v>2954</v>
      </c>
      <c r="B2966" s="90">
        <f t="shared" ca="1" si="556"/>
        <v>415.44107698410863</v>
      </c>
      <c r="C2966" s="103">
        <f t="shared" ca="1" si="561"/>
        <v>301.32655259726749</v>
      </c>
      <c r="D2966" s="103">
        <f t="shared" ca="1" si="561"/>
        <v>339.73268947520023</v>
      </c>
      <c r="E2966" s="90">
        <f t="shared" ca="1" si="557"/>
        <v>109.13524092923755</v>
      </c>
      <c r="F2966" s="90">
        <f t="shared" ca="1" si="557"/>
        <v>82.856104130773801</v>
      </c>
      <c r="G2966" s="90">
        <f t="shared" ca="1" si="557"/>
        <v>81.969234039215436</v>
      </c>
      <c r="H2966" s="90">
        <f t="shared" ca="1" si="558"/>
        <v>524.5763179133462</v>
      </c>
      <c r="I2966" s="90">
        <f t="shared" ca="1" si="559"/>
        <v>384.18265672804131</v>
      </c>
      <c r="J2966" s="90">
        <f t="shared" ca="1" si="560"/>
        <v>421.70192351441568</v>
      </c>
    </row>
    <row r="2967" spans="1:10" ht="12.75" x14ac:dyDescent="0.2">
      <c r="A2967" s="84">
        <v>2955</v>
      </c>
      <c r="B2967" s="90">
        <f t="shared" ca="1" si="556"/>
        <v>421.00498361221389</v>
      </c>
      <c r="C2967" s="103">
        <f t="shared" ca="1" si="561"/>
        <v>299.33911981984966</v>
      </c>
      <c r="D2967" s="103">
        <f t="shared" ca="1" si="561"/>
        <v>334.88880933828221</v>
      </c>
      <c r="E2967" s="90">
        <f t="shared" ca="1" si="557"/>
        <v>113.18270161699994</v>
      </c>
      <c r="F2967" s="90">
        <f t="shared" ca="1" si="557"/>
        <v>81.933639716788761</v>
      </c>
      <c r="G2967" s="90">
        <f t="shared" ca="1" si="557"/>
        <v>99.194664640150293</v>
      </c>
      <c r="H2967" s="90">
        <f t="shared" ca="1" si="558"/>
        <v>534.1876852292138</v>
      </c>
      <c r="I2967" s="90">
        <f t="shared" ca="1" si="559"/>
        <v>381.27275953663843</v>
      </c>
      <c r="J2967" s="90">
        <f t="shared" ca="1" si="560"/>
        <v>434.08347397843249</v>
      </c>
    </row>
    <row r="2968" spans="1:10" ht="12.75" x14ac:dyDescent="0.2">
      <c r="A2968" s="84">
        <v>2956</v>
      </c>
      <c r="B2968" s="90">
        <f t="shared" ca="1" si="556"/>
        <v>408.79687288933582</v>
      </c>
      <c r="C2968" s="103">
        <f t="shared" ca="1" si="561"/>
        <v>312.71444148628694</v>
      </c>
      <c r="D2968" s="103">
        <f t="shared" ca="1" si="561"/>
        <v>343.34661830809773</v>
      </c>
      <c r="E2968" s="90">
        <f t="shared" ca="1" si="557"/>
        <v>112.87271786727899</v>
      </c>
      <c r="F2968" s="90">
        <f t="shared" ca="1" si="557"/>
        <v>79.658315972600974</v>
      </c>
      <c r="G2968" s="90">
        <f t="shared" ca="1" si="557"/>
        <v>76.128400616674156</v>
      </c>
      <c r="H2968" s="90">
        <f t="shared" ca="1" si="558"/>
        <v>521.66959075661475</v>
      </c>
      <c r="I2968" s="90">
        <f t="shared" ca="1" si="559"/>
        <v>392.37275745888792</v>
      </c>
      <c r="J2968" s="90">
        <f t="shared" ca="1" si="560"/>
        <v>419.47501892477192</v>
      </c>
    </row>
    <row r="2969" spans="1:10" ht="12.75" x14ac:dyDescent="0.2">
      <c r="A2969" s="84">
        <v>2957</v>
      </c>
      <c r="B2969" s="90">
        <f t="shared" ca="1" si="556"/>
        <v>401.63818713980146</v>
      </c>
      <c r="C2969" s="103">
        <f t="shared" ca="1" si="561"/>
        <v>300.53769937436886</v>
      </c>
      <c r="D2969" s="103">
        <f t="shared" ca="1" si="561"/>
        <v>324.34707330907963</v>
      </c>
      <c r="E2969" s="90">
        <f t="shared" ca="1" si="557"/>
        <v>117.34578070494341</v>
      </c>
      <c r="F2969" s="90">
        <f t="shared" ca="1" si="557"/>
        <v>93.777137495695555</v>
      </c>
      <c r="G2969" s="90">
        <f t="shared" ca="1" si="557"/>
        <v>83.46233834447051</v>
      </c>
      <c r="H2969" s="90">
        <f t="shared" ca="1" si="558"/>
        <v>518.98396784474483</v>
      </c>
      <c r="I2969" s="90">
        <f t="shared" ca="1" si="559"/>
        <v>394.31483687006443</v>
      </c>
      <c r="J2969" s="90">
        <f t="shared" ca="1" si="560"/>
        <v>407.80941165355011</v>
      </c>
    </row>
    <row r="2970" spans="1:10" ht="12.75" x14ac:dyDescent="0.2">
      <c r="A2970" s="84">
        <v>2958</v>
      </c>
      <c r="B2970" s="90">
        <f t="shared" ca="1" si="556"/>
        <v>403.99752163947676</v>
      </c>
      <c r="C2970" s="103">
        <f t="shared" ca="1" si="561"/>
        <v>320.50440921960404</v>
      </c>
      <c r="D2970" s="103">
        <f t="shared" ca="1" si="561"/>
        <v>325.92664049934677</v>
      </c>
      <c r="E2970" s="90">
        <f t="shared" ca="1" si="557"/>
        <v>103.23764726490428</v>
      </c>
      <c r="F2970" s="90">
        <f t="shared" ca="1" si="557"/>
        <v>90.842220495928984</v>
      </c>
      <c r="G2970" s="90">
        <f t="shared" ca="1" si="557"/>
        <v>77.391991049246286</v>
      </c>
      <c r="H2970" s="90">
        <f t="shared" ca="1" si="558"/>
        <v>507.23516890438106</v>
      </c>
      <c r="I2970" s="90">
        <f t="shared" ca="1" si="559"/>
        <v>411.34662971553303</v>
      </c>
      <c r="J2970" s="90">
        <f t="shared" ca="1" si="560"/>
        <v>403.31863154859309</v>
      </c>
    </row>
    <row r="2971" spans="1:10" ht="12.75" x14ac:dyDescent="0.2">
      <c r="A2971" s="84">
        <v>2959</v>
      </c>
      <c r="B2971" s="90">
        <f t="shared" ca="1" si="556"/>
        <v>415.80149311957041</v>
      </c>
      <c r="C2971" s="103">
        <f t="shared" ca="1" si="561"/>
        <v>291.98824051139786</v>
      </c>
      <c r="D2971" s="103">
        <f t="shared" ca="1" si="561"/>
        <v>361.62294933871527</v>
      </c>
      <c r="E2971" s="90">
        <f t="shared" ca="1" si="557"/>
        <v>118.23802191258073</v>
      </c>
      <c r="F2971" s="90">
        <f t="shared" ca="1" si="557"/>
        <v>73.509965736013712</v>
      </c>
      <c r="G2971" s="90">
        <f t="shared" ca="1" si="557"/>
        <v>100.70545349420993</v>
      </c>
      <c r="H2971" s="90">
        <f t="shared" ca="1" si="558"/>
        <v>534.03951503215114</v>
      </c>
      <c r="I2971" s="90">
        <f t="shared" ca="1" si="559"/>
        <v>365.49820624741159</v>
      </c>
      <c r="J2971" s="90">
        <f t="shared" ca="1" si="560"/>
        <v>462.32840283292524</v>
      </c>
    </row>
    <row r="2972" spans="1:10" ht="12.75" x14ac:dyDescent="0.2">
      <c r="A2972" s="84">
        <v>2960</v>
      </c>
      <c r="B2972" s="90">
        <f t="shared" ca="1" si="556"/>
        <v>407.63502339991123</v>
      </c>
      <c r="C2972" s="103">
        <f t="shared" ca="1" si="561"/>
        <v>291.0514841473879</v>
      </c>
      <c r="D2972" s="103">
        <f t="shared" ca="1" si="561"/>
        <v>344.66142598486323</v>
      </c>
      <c r="E2972" s="90">
        <f t="shared" ca="1" si="557"/>
        <v>98.12001357855965</v>
      </c>
      <c r="F2972" s="90">
        <f t="shared" ca="1" si="557"/>
        <v>82.697330778110754</v>
      </c>
      <c r="G2972" s="90">
        <f t="shared" ca="1" si="557"/>
        <v>67.878557530065407</v>
      </c>
      <c r="H2972" s="90">
        <f t="shared" ca="1" si="558"/>
        <v>505.75503697847091</v>
      </c>
      <c r="I2972" s="90">
        <f t="shared" ca="1" si="559"/>
        <v>373.74881492549866</v>
      </c>
      <c r="J2972" s="90">
        <f t="shared" ca="1" si="560"/>
        <v>412.53998351492862</v>
      </c>
    </row>
    <row r="2973" spans="1:10" ht="12.75" x14ac:dyDescent="0.2">
      <c r="A2973" s="84">
        <v>2961</v>
      </c>
      <c r="B2973" s="90">
        <f t="shared" ca="1" si="556"/>
        <v>401.89109908693234</v>
      </c>
      <c r="C2973" s="103">
        <f t="shared" ca="1" si="561"/>
        <v>310.58785944412756</v>
      </c>
      <c r="D2973" s="103">
        <f t="shared" ca="1" si="561"/>
        <v>323.12633923079653</v>
      </c>
      <c r="E2973" s="90">
        <f t="shared" ca="1" si="557"/>
        <v>105.91682993444171</v>
      </c>
      <c r="F2973" s="90">
        <f t="shared" ca="1" si="557"/>
        <v>72.935202227686986</v>
      </c>
      <c r="G2973" s="90">
        <f t="shared" ca="1" si="557"/>
        <v>109.53121875710052</v>
      </c>
      <c r="H2973" s="90">
        <f t="shared" ca="1" si="558"/>
        <v>507.80792902137404</v>
      </c>
      <c r="I2973" s="90">
        <f t="shared" ca="1" si="559"/>
        <v>383.52306167181456</v>
      </c>
      <c r="J2973" s="90">
        <f t="shared" ca="1" si="560"/>
        <v>432.65755798789706</v>
      </c>
    </row>
    <row r="2974" spans="1:10" ht="12.75" x14ac:dyDescent="0.2">
      <c r="A2974" s="84">
        <v>2962</v>
      </c>
      <c r="B2974" s="90">
        <f t="shared" ca="1" si="556"/>
        <v>415.86339780297084</v>
      </c>
      <c r="C2974" s="103">
        <f t="shared" ref="C2974:G2989" ca="1" si="562">NORMINV(RAND(),C$5,C$6)</f>
        <v>301.40558184250028</v>
      </c>
      <c r="D2974" s="103">
        <f t="shared" ca="1" si="562"/>
        <v>335.94729243961797</v>
      </c>
      <c r="E2974" s="90">
        <f t="shared" ca="1" si="562"/>
        <v>116.5039683302447</v>
      </c>
      <c r="F2974" s="90">
        <f t="shared" ca="1" si="562"/>
        <v>78.667905197353519</v>
      </c>
      <c r="G2974" s="90">
        <f t="shared" ca="1" si="562"/>
        <v>92.946978708717324</v>
      </c>
      <c r="H2974" s="90">
        <f t="shared" ca="1" si="558"/>
        <v>532.36736613321557</v>
      </c>
      <c r="I2974" s="90">
        <f t="shared" ca="1" si="559"/>
        <v>380.07348703985383</v>
      </c>
      <c r="J2974" s="90">
        <f t="shared" ca="1" si="560"/>
        <v>428.89427114833529</v>
      </c>
    </row>
    <row r="2975" spans="1:10" ht="12.75" x14ac:dyDescent="0.2">
      <c r="A2975" s="84">
        <v>2963</v>
      </c>
      <c r="B2975" s="90">
        <f t="shared" ca="1" si="556"/>
        <v>412.97714673841438</v>
      </c>
      <c r="C2975" s="103">
        <f t="shared" ref="C2975:D2989" ca="1" si="563">NORMINV(RAND(),C$5,C$6)</f>
        <v>302.89689926388166</v>
      </c>
      <c r="D2975" s="103">
        <f t="shared" ca="1" si="563"/>
        <v>339.26453009798723</v>
      </c>
      <c r="E2975" s="90">
        <f t="shared" ca="1" si="562"/>
        <v>100.8479197083703</v>
      </c>
      <c r="F2975" s="90">
        <f t="shared" ca="1" si="562"/>
        <v>83.738860482885414</v>
      </c>
      <c r="G2975" s="90">
        <f t="shared" ca="1" si="562"/>
        <v>91.655993845923589</v>
      </c>
      <c r="H2975" s="90">
        <f t="shared" ca="1" si="558"/>
        <v>513.82506644678472</v>
      </c>
      <c r="I2975" s="90">
        <f t="shared" ca="1" si="559"/>
        <v>386.63575974676706</v>
      </c>
      <c r="J2975" s="90">
        <f t="shared" ca="1" si="560"/>
        <v>430.92052394391084</v>
      </c>
    </row>
    <row r="2976" spans="1:10" ht="12.75" x14ac:dyDescent="0.2">
      <c r="A2976" s="84">
        <v>2964</v>
      </c>
      <c r="B2976" s="90">
        <f t="shared" ca="1" si="556"/>
        <v>412.80417479054569</v>
      </c>
      <c r="C2976" s="103">
        <f t="shared" ca="1" si="563"/>
        <v>285.97517209781807</v>
      </c>
      <c r="D2976" s="103">
        <f t="shared" ca="1" si="563"/>
        <v>335.00268466776538</v>
      </c>
      <c r="E2976" s="90">
        <f t="shared" ca="1" si="562"/>
        <v>111.14129367469197</v>
      </c>
      <c r="F2976" s="90">
        <f t="shared" ca="1" si="562"/>
        <v>74.530273403505348</v>
      </c>
      <c r="G2976" s="90">
        <f t="shared" ca="1" si="562"/>
        <v>81.645438501222714</v>
      </c>
      <c r="H2976" s="90">
        <f t="shared" ca="1" si="558"/>
        <v>523.9454684652377</v>
      </c>
      <c r="I2976" s="90">
        <f t="shared" ca="1" si="559"/>
        <v>360.50544550132344</v>
      </c>
      <c r="J2976" s="90">
        <f t="shared" ca="1" si="560"/>
        <v>416.64812316898809</v>
      </c>
    </row>
    <row r="2977" spans="1:10" ht="12.75" x14ac:dyDescent="0.2">
      <c r="A2977" s="84">
        <v>2965</v>
      </c>
      <c r="B2977" s="90">
        <f t="shared" ca="1" si="556"/>
        <v>413.28070817454335</v>
      </c>
      <c r="C2977" s="103">
        <f t="shared" ca="1" si="563"/>
        <v>296.97387003084589</v>
      </c>
      <c r="D2977" s="103">
        <f t="shared" ca="1" si="563"/>
        <v>323.9030396813186</v>
      </c>
      <c r="E2977" s="90">
        <f t="shared" ca="1" si="562"/>
        <v>119.5800867478427</v>
      </c>
      <c r="F2977" s="90">
        <f t="shared" ca="1" si="562"/>
        <v>73.739082557091194</v>
      </c>
      <c r="G2977" s="90">
        <f t="shared" ca="1" si="562"/>
        <v>99.018825040116994</v>
      </c>
      <c r="H2977" s="90">
        <f t="shared" ca="1" si="558"/>
        <v>532.86079492238605</v>
      </c>
      <c r="I2977" s="90">
        <f t="shared" ca="1" si="559"/>
        <v>370.71295258793708</v>
      </c>
      <c r="J2977" s="90">
        <f t="shared" ca="1" si="560"/>
        <v>422.92186472143561</v>
      </c>
    </row>
    <row r="2978" spans="1:10" ht="12.75" x14ac:dyDescent="0.2">
      <c r="A2978" s="84">
        <v>2966</v>
      </c>
      <c r="B2978" s="90">
        <f t="shared" ca="1" si="556"/>
        <v>410.72476050320864</v>
      </c>
      <c r="C2978" s="103">
        <f t="shared" ca="1" si="563"/>
        <v>273.43756853626621</v>
      </c>
      <c r="D2978" s="103">
        <f t="shared" ca="1" si="563"/>
        <v>323.87515632790155</v>
      </c>
      <c r="E2978" s="90">
        <f t="shared" ca="1" si="562"/>
        <v>118.10149304198052</v>
      </c>
      <c r="F2978" s="90">
        <f t="shared" ca="1" si="562"/>
        <v>86.611299079204315</v>
      </c>
      <c r="G2978" s="90">
        <f t="shared" ca="1" si="562"/>
        <v>107.33700088075403</v>
      </c>
      <c r="H2978" s="90">
        <f t="shared" ca="1" si="558"/>
        <v>528.82625354518916</v>
      </c>
      <c r="I2978" s="90">
        <f t="shared" ca="1" si="559"/>
        <v>360.0488676154705</v>
      </c>
      <c r="J2978" s="90">
        <f t="shared" ca="1" si="560"/>
        <v>431.21215720865558</v>
      </c>
    </row>
    <row r="2979" spans="1:10" ht="12.75" x14ac:dyDescent="0.2">
      <c r="A2979" s="84">
        <v>2967</v>
      </c>
      <c r="B2979" s="90">
        <f t="shared" ca="1" si="556"/>
        <v>413.4654789912633</v>
      </c>
      <c r="C2979" s="103">
        <f t="shared" ca="1" si="563"/>
        <v>297.37529898545972</v>
      </c>
      <c r="D2979" s="103">
        <f t="shared" ca="1" si="563"/>
        <v>356.75221402790851</v>
      </c>
      <c r="E2979" s="90">
        <f t="shared" ca="1" si="562"/>
        <v>103.03052116687076</v>
      </c>
      <c r="F2979" s="90">
        <f t="shared" ca="1" si="562"/>
        <v>65.98039588506866</v>
      </c>
      <c r="G2979" s="90">
        <f t="shared" ca="1" si="562"/>
        <v>104.05408322324675</v>
      </c>
      <c r="H2979" s="90">
        <f t="shared" ca="1" si="558"/>
        <v>516.49600015813405</v>
      </c>
      <c r="I2979" s="90">
        <f t="shared" ca="1" si="559"/>
        <v>363.3556948705284</v>
      </c>
      <c r="J2979" s="90">
        <f t="shared" ca="1" si="560"/>
        <v>460.80629725115523</v>
      </c>
    </row>
    <row r="2980" spans="1:10" ht="12.75" x14ac:dyDescent="0.2">
      <c r="A2980" s="84">
        <v>2968</v>
      </c>
      <c r="B2980" s="90">
        <f t="shared" ca="1" si="556"/>
        <v>411.23999809239382</v>
      </c>
      <c r="C2980" s="103">
        <f t="shared" ca="1" si="563"/>
        <v>298.08494089978501</v>
      </c>
      <c r="D2980" s="103">
        <f t="shared" ca="1" si="563"/>
        <v>350.50703516872881</v>
      </c>
      <c r="E2980" s="90">
        <f t="shared" ca="1" si="562"/>
        <v>118.96287919773974</v>
      </c>
      <c r="F2980" s="90">
        <f t="shared" ca="1" si="562"/>
        <v>94.339486268634332</v>
      </c>
      <c r="G2980" s="90">
        <f t="shared" ca="1" si="562"/>
        <v>100.94975040196752</v>
      </c>
      <c r="H2980" s="90">
        <f t="shared" ca="1" si="558"/>
        <v>530.20287729013353</v>
      </c>
      <c r="I2980" s="90">
        <f t="shared" ca="1" si="559"/>
        <v>392.42442716841936</v>
      </c>
      <c r="J2980" s="90">
        <f t="shared" ca="1" si="560"/>
        <v>451.4567855706963</v>
      </c>
    </row>
    <row r="2981" spans="1:10" ht="12.75" x14ac:dyDescent="0.2">
      <c r="A2981" s="84">
        <v>2969</v>
      </c>
      <c r="B2981" s="90">
        <f t="shared" ca="1" si="556"/>
        <v>415.49905759758462</v>
      </c>
      <c r="C2981" s="103">
        <f t="shared" ca="1" si="563"/>
        <v>295.66154143278914</v>
      </c>
      <c r="D2981" s="103">
        <f t="shared" ca="1" si="563"/>
        <v>323.18613230616273</v>
      </c>
      <c r="E2981" s="90">
        <f t="shared" ca="1" si="562"/>
        <v>113.19592302722781</v>
      </c>
      <c r="F2981" s="90">
        <f t="shared" ca="1" si="562"/>
        <v>106.43409700049712</v>
      </c>
      <c r="G2981" s="90">
        <f t="shared" ca="1" si="562"/>
        <v>96.056443502967468</v>
      </c>
      <c r="H2981" s="90">
        <f t="shared" ca="1" si="558"/>
        <v>528.69498062481239</v>
      </c>
      <c r="I2981" s="90">
        <f t="shared" ca="1" si="559"/>
        <v>402.09563843328624</v>
      </c>
      <c r="J2981" s="90">
        <f t="shared" ca="1" si="560"/>
        <v>419.24257580913019</v>
      </c>
    </row>
    <row r="2982" spans="1:10" ht="12.75" x14ac:dyDescent="0.2">
      <c r="A2982" s="84">
        <v>2970</v>
      </c>
      <c r="B2982" s="90">
        <f t="shared" ca="1" si="556"/>
        <v>415.48750015429812</v>
      </c>
      <c r="C2982" s="103">
        <f t="shared" ca="1" si="563"/>
        <v>286.44214892355672</v>
      </c>
      <c r="D2982" s="103">
        <f t="shared" ca="1" si="563"/>
        <v>357.64805666440316</v>
      </c>
      <c r="E2982" s="90">
        <f t="shared" ca="1" si="562"/>
        <v>112.34727052179051</v>
      </c>
      <c r="F2982" s="90">
        <f t="shared" ca="1" si="562"/>
        <v>65.615012544101603</v>
      </c>
      <c r="G2982" s="90">
        <f t="shared" ca="1" si="562"/>
        <v>107.41896609319018</v>
      </c>
      <c r="H2982" s="90">
        <f t="shared" ca="1" si="558"/>
        <v>527.83477067608862</v>
      </c>
      <c r="I2982" s="90">
        <f t="shared" ca="1" si="559"/>
        <v>352.05716146765832</v>
      </c>
      <c r="J2982" s="90">
        <f t="shared" ca="1" si="560"/>
        <v>465.06702275759335</v>
      </c>
    </row>
    <row r="2983" spans="1:10" ht="12.75" x14ac:dyDescent="0.2">
      <c r="A2983" s="84">
        <v>2971</v>
      </c>
      <c r="B2983" s="90">
        <f t="shared" ca="1" si="556"/>
        <v>419.96933238335686</v>
      </c>
      <c r="C2983" s="103">
        <f t="shared" ca="1" si="563"/>
        <v>287.63993262839745</v>
      </c>
      <c r="D2983" s="103">
        <f t="shared" ca="1" si="563"/>
        <v>321.05657656452081</v>
      </c>
      <c r="E2983" s="90">
        <f t="shared" ca="1" si="562"/>
        <v>108.81112234769935</v>
      </c>
      <c r="F2983" s="90">
        <f t="shared" ca="1" si="562"/>
        <v>82.279989808491209</v>
      </c>
      <c r="G2983" s="90">
        <f t="shared" ca="1" si="562"/>
        <v>101.57827858116565</v>
      </c>
      <c r="H2983" s="90">
        <f t="shared" ca="1" si="558"/>
        <v>528.78045473105624</v>
      </c>
      <c r="I2983" s="90">
        <f t="shared" ca="1" si="559"/>
        <v>369.91992243688867</v>
      </c>
      <c r="J2983" s="90">
        <f t="shared" ca="1" si="560"/>
        <v>422.63485514568646</v>
      </c>
    </row>
    <row r="2984" spans="1:10" ht="12.75" x14ac:dyDescent="0.2">
      <c r="A2984" s="84">
        <v>2972</v>
      </c>
      <c r="B2984" s="90">
        <f t="shared" ca="1" si="556"/>
        <v>415.71496343543589</v>
      </c>
      <c r="C2984" s="103">
        <f t="shared" ca="1" si="563"/>
        <v>293.63429950556042</v>
      </c>
      <c r="D2984" s="103">
        <f t="shared" ca="1" si="563"/>
        <v>346.47727890791793</v>
      </c>
      <c r="E2984" s="90">
        <f t="shared" ca="1" si="562"/>
        <v>101.11099029352745</v>
      </c>
      <c r="F2984" s="90">
        <f t="shared" ca="1" si="562"/>
        <v>83.364533750694832</v>
      </c>
      <c r="G2984" s="90">
        <f t="shared" ca="1" si="562"/>
        <v>94.169764926981259</v>
      </c>
      <c r="H2984" s="90">
        <f t="shared" ca="1" si="558"/>
        <v>516.82595372896333</v>
      </c>
      <c r="I2984" s="90">
        <f t="shared" ca="1" si="559"/>
        <v>376.99883325625524</v>
      </c>
      <c r="J2984" s="90">
        <f t="shared" ca="1" si="560"/>
        <v>440.64704383489919</v>
      </c>
    </row>
    <row r="2985" spans="1:10" ht="12.75" x14ac:dyDescent="0.2">
      <c r="A2985" s="84">
        <v>2973</v>
      </c>
      <c r="B2985" s="90">
        <f t="shared" ca="1" si="556"/>
        <v>409.86700040948398</v>
      </c>
      <c r="C2985" s="103">
        <f t="shared" ca="1" si="563"/>
        <v>305.89677897249584</v>
      </c>
      <c r="D2985" s="103">
        <f t="shared" ca="1" si="563"/>
        <v>343.85150595274928</v>
      </c>
      <c r="E2985" s="90">
        <f t="shared" ca="1" si="562"/>
        <v>106.48344826123041</v>
      </c>
      <c r="F2985" s="90">
        <f t="shared" ca="1" si="562"/>
        <v>82.852292651077775</v>
      </c>
      <c r="G2985" s="90">
        <f t="shared" ca="1" si="562"/>
        <v>117.88161383042006</v>
      </c>
      <c r="H2985" s="90">
        <f t="shared" ca="1" si="558"/>
        <v>516.3504486707144</v>
      </c>
      <c r="I2985" s="90">
        <f t="shared" ca="1" si="559"/>
        <v>388.74907162357363</v>
      </c>
      <c r="J2985" s="90">
        <f t="shared" ca="1" si="560"/>
        <v>461.73311978316934</v>
      </c>
    </row>
    <row r="2986" spans="1:10" ht="12.75" x14ac:dyDescent="0.2">
      <c r="A2986" s="84">
        <v>2974</v>
      </c>
      <c r="B2986" s="90">
        <f t="shared" ca="1" si="556"/>
        <v>406.62093025585449</v>
      </c>
      <c r="C2986" s="103">
        <f t="shared" ca="1" si="563"/>
        <v>286.40234332969521</v>
      </c>
      <c r="D2986" s="103">
        <f t="shared" ca="1" si="563"/>
        <v>330.09795094922526</v>
      </c>
      <c r="E2986" s="90">
        <f t="shared" ca="1" si="562"/>
        <v>102.57719484044512</v>
      </c>
      <c r="F2986" s="90">
        <f t="shared" ca="1" si="562"/>
        <v>73.222312720584512</v>
      </c>
      <c r="G2986" s="90">
        <f t="shared" ca="1" si="562"/>
        <v>85.624355133286002</v>
      </c>
      <c r="H2986" s="90">
        <f t="shared" ca="1" si="558"/>
        <v>509.19812509629958</v>
      </c>
      <c r="I2986" s="90">
        <f t="shared" ca="1" si="559"/>
        <v>359.62465605027973</v>
      </c>
      <c r="J2986" s="90">
        <f t="shared" ca="1" si="560"/>
        <v>415.7223060825113</v>
      </c>
    </row>
    <row r="2987" spans="1:10" ht="12.75" x14ac:dyDescent="0.2">
      <c r="A2987" s="84">
        <v>2975</v>
      </c>
      <c r="B2987" s="90">
        <f t="shared" ca="1" si="556"/>
        <v>405.65356958147026</v>
      </c>
      <c r="C2987" s="103">
        <f t="shared" ca="1" si="563"/>
        <v>318.45858728456074</v>
      </c>
      <c r="D2987" s="103">
        <f t="shared" ca="1" si="563"/>
        <v>335.17438454514507</v>
      </c>
      <c r="E2987" s="90">
        <f t="shared" ca="1" si="562"/>
        <v>117.75808795263598</v>
      </c>
      <c r="F2987" s="90">
        <f t="shared" ca="1" si="562"/>
        <v>89.445531223896722</v>
      </c>
      <c r="G2987" s="90">
        <f t="shared" ca="1" si="562"/>
        <v>90.563080782711353</v>
      </c>
      <c r="H2987" s="90">
        <f t="shared" ca="1" si="558"/>
        <v>523.41165753410621</v>
      </c>
      <c r="I2987" s="90">
        <f t="shared" ca="1" si="559"/>
        <v>407.90411850845749</v>
      </c>
      <c r="J2987" s="90">
        <f t="shared" ca="1" si="560"/>
        <v>425.7374653278564</v>
      </c>
    </row>
    <row r="2988" spans="1:10" ht="12.75" x14ac:dyDescent="0.2">
      <c r="A2988" s="84">
        <v>2976</v>
      </c>
      <c r="B2988" s="90">
        <f t="shared" ca="1" si="556"/>
        <v>408.24963700225584</v>
      </c>
      <c r="C2988" s="103">
        <f t="shared" ca="1" si="563"/>
        <v>312.38855877049571</v>
      </c>
      <c r="D2988" s="103">
        <f t="shared" ca="1" si="563"/>
        <v>309.68746056412778</v>
      </c>
      <c r="E2988" s="90">
        <f t="shared" ca="1" si="562"/>
        <v>109.67828808386999</v>
      </c>
      <c r="F2988" s="90">
        <f t="shared" ca="1" si="562"/>
        <v>88.466116069700078</v>
      </c>
      <c r="G2988" s="90">
        <f t="shared" ca="1" si="562"/>
        <v>100.63392920613848</v>
      </c>
      <c r="H2988" s="90">
        <f t="shared" ca="1" si="558"/>
        <v>517.92792508612581</v>
      </c>
      <c r="I2988" s="90">
        <f t="shared" ca="1" si="559"/>
        <v>400.8546748401958</v>
      </c>
      <c r="J2988" s="90">
        <f t="shared" ca="1" si="560"/>
        <v>410.32138977026625</v>
      </c>
    </row>
    <row r="2989" spans="1:10" ht="12.75" x14ac:dyDescent="0.2">
      <c r="A2989" s="84">
        <v>2977</v>
      </c>
      <c r="B2989" s="90">
        <f t="shared" ca="1" si="556"/>
        <v>409.66852066561592</v>
      </c>
      <c r="C2989" s="103">
        <f t="shared" ca="1" si="563"/>
        <v>293.31777186804692</v>
      </c>
      <c r="D2989" s="103">
        <f t="shared" ca="1" si="563"/>
        <v>347.05788489153707</v>
      </c>
      <c r="E2989" s="90">
        <f t="shared" ca="1" si="562"/>
        <v>107.57054405390973</v>
      </c>
      <c r="F2989" s="90">
        <f t="shared" ca="1" si="562"/>
        <v>72.492181061064528</v>
      </c>
      <c r="G2989" s="90">
        <f t="shared" ca="1" si="562"/>
        <v>92.791328933441406</v>
      </c>
      <c r="H2989" s="90">
        <f t="shared" ca="1" si="558"/>
        <v>517.23906471952569</v>
      </c>
      <c r="I2989" s="90">
        <f t="shared" ca="1" si="559"/>
        <v>365.80995292911143</v>
      </c>
      <c r="J2989" s="90">
        <f t="shared" ca="1" si="560"/>
        <v>439.84921382497851</v>
      </c>
    </row>
    <row r="2990" spans="1:10" ht="12.75" x14ac:dyDescent="0.2">
      <c r="A2990" s="84">
        <v>2978</v>
      </c>
      <c r="B2990" s="90">
        <f t="shared" ca="1" si="556"/>
        <v>409.88475315554001</v>
      </c>
      <c r="C2990" s="103">
        <f t="shared" ref="C2990:G3005" ca="1" si="564">NORMINV(RAND(),C$5,C$6)</f>
        <v>270.55145413607119</v>
      </c>
      <c r="D2990" s="103">
        <f t="shared" ca="1" si="564"/>
        <v>339.65661148486765</v>
      </c>
      <c r="E2990" s="90">
        <f t="shared" ca="1" si="564"/>
        <v>109.88787485999882</v>
      </c>
      <c r="F2990" s="90">
        <f t="shared" ca="1" si="564"/>
        <v>79.317291522850937</v>
      </c>
      <c r="G2990" s="90">
        <f t="shared" ca="1" si="564"/>
        <v>99.654981481467487</v>
      </c>
      <c r="H2990" s="90">
        <f t="shared" ca="1" si="558"/>
        <v>519.77262801553888</v>
      </c>
      <c r="I2990" s="90">
        <f t="shared" ca="1" si="559"/>
        <v>349.86874565892214</v>
      </c>
      <c r="J2990" s="90">
        <f t="shared" ca="1" si="560"/>
        <v>439.31159296633513</v>
      </c>
    </row>
    <row r="2991" spans="1:10" ht="12.75" x14ac:dyDescent="0.2">
      <c r="A2991" s="84">
        <v>2979</v>
      </c>
      <c r="B2991" s="90">
        <f t="shared" ca="1" si="556"/>
        <v>416.18149500594421</v>
      </c>
      <c r="C2991" s="103">
        <f t="shared" ref="C2991:D3005" ca="1" si="565">NORMINV(RAND(),C$5,C$6)</f>
        <v>299.79769926667757</v>
      </c>
      <c r="D2991" s="103">
        <f t="shared" ca="1" si="565"/>
        <v>367.36993309499468</v>
      </c>
      <c r="E2991" s="90">
        <f t="shared" ca="1" si="564"/>
        <v>108.71167561845553</v>
      </c>
      <c r="F2991" s="90">
        <f t="shared" ca="1" si="564"/>
        <v>93.507925770691088</v>
      </c>
      <c r="G2991" s="90">
        <f t="shared" ca="1" si="564"/>
        <v>95.208892956521865</v>
      </c>
      <c r="H2991" s="90">
        <f t="shared" ca="1" si="558"/>
        <v>524.89317062439977</v>
      </c>
      <c r="I2991" s="90">
        <f t="shared" ca="1" si="559"/>
        <v>393.30562503736866</v>
      </c>
      <c r="J2991" s="90">
        <f t="shared" ca="1" si="560"/>
        <v>462.57882605151656</v>
      </c>
    </row>
    <row r="2992" spans="1:10" ht="12.75" x14ac:dyDescent="0.2">
      <c r="A2992" s="84">
        <v>2980</v>
      </c>
      <c r="B2992" s="90">
        <f t="shared" ca="1" si="556"/>
        <v>414.37372603708246</v>
      </c>
      <c r="C2992" s="103">
        <f t="shared" ca="1" si="565"/>
        <v>291.5278952608798</v>
      </c>
      <c r="D2992" s="103">
        <f t="shared" ca="1" si="565"/>
        <v>360.65626416589674</v>
      </c>
      <c r="E2992" s="90">
        <f t="shared" ca="1" si="564"/>
        <v>101.97110841300383</v>
      </c>
      <c r="F2992" s="90">
        <f t="shared" ca="1" si="564"/>
        <v>84.826642552394532</v>
      </c>
      <c r="G2992" s="90">
        <f t="shared" ca="1" si="564"/>
        <v>94.16964351521726</v>
      </c>
      <c r="H2992" s="90">
        <f t="shared" ca="1" si="558"/>
        <v>516.3448344500863</v>
      </c>
      <c r="I2992" s="90">
        <f t="shared" ca="1" si="559"/>
        <v>376.35453781327431</v>
      </c>
      <c r="J2992" s="90">
        <f t="shared" ca="1" si="560"/>
        <v>454.82590768111402</v>
      </c>
    </row>
    <row r="2993" spans="1:10" ht="12.75" x14ac:dyDescent="0.2">
      <c r="A2993" s="84">
        <v>2981</v>
      </c>
      <c r="B2993" s="90">
        <f t="shared" ca="1" si="556"/>
        <v>419.09642483771938</v>
      </c>
      <c r="C2993" s="103">
        <f t="shared" ca="1" si="565"/>
        <v>310.44627491709485</v>
      </c>
      <c r="D2993" s="103">
        <f t="shared" ca="1" si="565"/>
        <v>357.65712223386583</v>
      </c>
      <c r="E2993" s="90">
        <f t="shared" ca="1" si="564"/>
        <v>106.1683400908134</v>
      </c>
      <c r="F2993" s="90">
        <f t="shared" ca="1" si="564"/>
        <v>86.518017311520097</v>
      </c>
      <c r="G2993" s="90">
        <f t="shared" ca="1" si="564"/>
        <v>108.94054400933339</v>
      </c>
      <c r="H2993" s="90">
        <f t="shared" ca="1" si="558"/>
        <v>525.26476492853283</v>
      </c>
      <c r="I2993" s="90">
        <f t="shared" ca="1" si="559"/>
        <v>396.96429222861497</v>
      </c>
      <c r="J2993" s="90">
        <f t="shared" ca="1" si="560"/>
        <v>466.59766624319923</v>
      </c>
    </row>
    <row r="2994" spans="1:10" ht="12.75" x14ac:dyDescent="0.2">
      <c r="A2994" s="84">
        <v>2982</v>
      </c>
      <c r="B2994" s="90">
        <f t="shared" ca="1" si="556"/>
        <v>410.57696098349697</v>
      </c>
      <c r="C2994" s="103">
        <f t="shared" ca="1" si="565"/>
        <v>292.75854574529319</v>
      </c>
      <c r="D2994" s="103">
        <f t="shared" ca="1" si="565"/>
        <v>333.9424471963215</v>
      </c>
      <c r="E2994" s="90">
        <f t="shared" ca="1" si="564"/>
        <v>113.20919433884535</v>
      </c>
      <c r="F2994" s="90">
        <f t="shared" ca="1" si="564"/>
        <v>89.638871908944196</v>
      </c>
      <c r="G2994" s="90">
        <f t="shared" ca="1" si="564"/>
        <v>97.074125421570869</v>
      </c>
      <c r="H2994" s="90">
        <f t="shared" ca="1" si="558"/>
        <v>523.78615532234232</v>
      </c>
      <c r="I2994" s="90">
        <f t="shared" ca="1" si="559"/>
        <v>382.39741765423742</v>
      </c>
      <c r="J2994" s="90">
        <f t="shared" ca="1" si="560"/>
        <v>431.01657261789239</v>
      </c>
    </row>
    <row r="2995" spans="1:10" ht="12.75" x14ac:dyDescent="0.2">
      <c r="A2995" s="84">
        <v>2983</v>
      </c>
      <c r="B2995" s="90">
        <f t="shared" ca="1" si="556"/>
        <v>417.26972918225266</v>
      </c>
      <c r="C2995" s="103">
        <f t="shared" ca="1" si="565"/>
        <v>294.05960782080803</v>
      </c>
      <c r="D2995" s="103">
        <f t="shared" ca="1" si="565"/>
        <v>332.30393982158165</v>
      </c>
      <c r="E2995" s="90">
        <f t="shared" ca="1" si="564"/>
        <v>107.47822001487052</v>
      </c>
      <c r="F2995" s="90">
        <f t="shared" ca="1" si="564"/>
        <v>74.024982322529738</v>
      </c>
      <c r="G2995" s="90">
        <f t="shared" ca="1" si="564"/>
        <v>100.52462269671196</v>
      </c>
      <c r="H2995" s="90">
        <f t="shared" ca="1" si="558"/>
        <v>524.74794919712315</v>
      </c>
      <c r="I2995" s="90">
        <f t="shared" ca="1" si="559"/>
        <v>368.08459014333778</v>
      </c>
      <c r="J2995" s="90">
        <f t="shared" ca="1" si="560"/>
        <v>432.82856251829361</v>
      </c>
    </row>
    <row r="2996" spans="1:10" ht="12.75" x14ac:dyDescent="0.2">
      <c r="A2996" s="84">
        <v>2984</v>
      </c>
      <c r="B2996" s="90">
        <f t="shared" ca="1" si="556"/>
        <v>401.79519677668355</v>
      </c>
      <c r="C2996" s="103">
        <f t="shared" ca="1" si="565"/>
        <v>294.74305528114763</v>
      </c>
      <c r="D2996" s="103">
        <f t="shared" ca="1" si="565"/>
        <v>348.26844276587872</v>
      </c>
      <c r="E2996" s="90">
        <f t="shared" ca="1" si="564"/>
        <v>103.3974941518932</v>
      </c>
      <c r="F2996" s="90">
        <f t="shared" ca="1" si="564"/>
        <v>95.653307267976089</v>
      </c>
      <c r="G2996" s="90">
        <f t="shared" ca="1" si="564"/>
        <v>93.0482744886082</v>
      </c>
      <c r="H2996" s="90">
        <f t="shared" ca="1" si="558"/>
        <v>505.19269092857678</v>
      </c>
      <c r="I2996" s="90">
        <f t="shared" ca="1" si="559"/>
        <v>390.39636254912375</v>
      </c>
      <c r="J2996" s="90">
        <f t="shared" ca="1" si="560"/>
        <v>441.31671725448689</v>
      </c>
    </row>
    <row r="2997" spans="1:10" ht="12.75" x14ac:dyDescent="0.2">
      <c r="A2997" s="84">
        <v>2985</v>
      </c>
      <c r="B2997" s="90">
        <f t="shared" ca="1" si="556"/>
        <v>409.20307117943037</v>
      </c>
      <c r="C2997" s="103">
        <f t="shared" ca="1" si="565"/>
        <v>296.698386076031</v>
      </c>
      <c r="D2997" s="103">
        <f t="shared" ca="1" si="565"/>
        <v>357.17581212248268</v>
      </c>
      <c r="E2997" s="90">
        <f t="shared" ca="1" si="564"/>
        <v>119.01542798738012</v>
      </c>
      <c r="F2997" s="90">
        <f t="shared" ca="1" si="564"/>
        <v>84.008784655457617</v>
      </c>
      <c r="G2997" s="90">
        <f t="shared" ca="1" si="564"/>
        <v>95.771570245346567</v>
      </c>
      <c r="H2997" s="90">
        <f t="shared" ca="1" si="558"/>
        <v>528.21849916681049</v>
      </c>
      <c r="I2997" s="90">
        <f t="shared" ca="1" si="559"/>
        <v>380.70717073148865</v>
      </c>
      <c r="J2997" s="90">
        <f t="shared" ca="1" si="560"/>
        <v>452.94738236782928</v>
      </c>
    </row>
    <row r="2998" spans="1:10" ht="12.75" x14ac:dyDescent="0.2">
      <c r="A2998" s="84">
        <v>2986</v>
      </c>
      <c r="B2998" s="90">
        <f t="shared" ca="1" si="556"/>
        <v>409.19297885015567</v>
      </c>
      <c r="C2998" s="103">
        <f t="shared" ca="1" si="565"/>
        <v>310.57013255967081</v>
      </c>
      <c r="D2998" s="103">
        <f t="shared" ca="1" si="565"/>
        <v>349.57229757524112</v>
      </c>
      <c r="E2998" s="90">
        <f t="shared" ca="1" si="564"/>
        <v>105.25883941807238</v>
      </c>
      <c r="F2998" s="90">
        <f t="shared" ca="1" si="564"/>
        <v>81.422741877894168</v>
      </c>
      <c r="G2998" s="90">
        <f t="shared" ca="1" si="564"/>
        <v>100.9557667535956</v>
      </c>
      <c r="H2998" s="90">
        <f t="shared" ca="1" si="558"/>
        <v>514.45181826822807</v>
      </c>
      <c r="I2998" s="90">
        <f t="shared" ca="1" si="559"/>
        <v>391.99287443756498</v>
      </c>
      <c r="J2998" s="90">
        <f t="shared" ca="1" si="560"/>
        <v>450.52806432883671</v>
      </c>
    </row>
    <row r="2999" spans="1:10" ht="12.75" x14ac:dyDescent="0.2">
      <c r="A2999" s="84">
        <v>2987</v>
      </c>
      <c r="B2999" s="90">
        <f t="shared" ca="1" si="556"/>
        <v>413.76695950648474</v>
      </c>
      <c r="C2999" s="103">
        <f t="shared" ca="1" si="565"/>
        <v>302.9719978192993</v>
      </c>
      <c r="D2999" s="103">
        <f t="shared" ca="1" si="565"/>
        <v>330.06684225804941</v>
      </c>
      <c r="E2999" s="90">
        <f t="shared" ca="1" si="564"/>
        <v>116.08109453481043</v>
      </c>
      <c r="F2999" s="90">
        <f t="shared" ca="1" si="564"/>
        <v>77.194430794367904</v>
      </c>
      <c r="G2999" s="90">
        <f t="shared" ca="1" si="564"/>
        <v>89.121403587142552</v>
      </c>
      <c r="H2999" s="90">
        <f t="shared" ca="1" si="558"/>
        <v>529.8480540412952</v>
      </c>
      <c r="I2999" s="90">
        <f t="shared" ca="1" si="559"/>
        <v>380.16642861366722</v>
      </c>
      <c r="J2999" s="90">
        <f t="shared" ca="1" si="560"/>
        <v>419.18824584519194</v>
      </c>
    </row>
    <row r="3000" spans="1:10" ht="12.75" x14ac:dyDescent="0.2">
      <c r="A3000" s="84">
        <v>2988</v>
      </c>
      <c r="B3000" s="90">
        <f t="shared" ca="1" si="556"/>
        <v>404.51227459282393</v>
      </c>
      <c r="C3000" s="103">
        <f t="shared" ca="1" si="565"/>
        <v>301.79783888120159</v>
      </c>
      <c r="D3000" s="103">
        <f t="shared" ca="1" si="565"/>
        <v>362.64995671647574</v>
      </c>
      <c r="E3000" s="90">
        <f t="shared" ca="1" si="564"/>
        <v>109.352235865343</v>
      </c>
      <c r="F3000" s="90">
        <f t="shared" ca="1" si="564"/>
        <v>88.964973050416262</v>
      </c>
      <c r="G3000" s="90">
        <f t="shared" ca="1" si="564"/>
        <v>103.55711796288074</v>
      </c>
      <c r="H3000" s="90">
        <f t="shared" ca="1" si="558"/>
        <v>513.86451045816693</v>
      </c>
      <c r="I3000" s="90">
        <f t="shared" ca="1" si="559"/>
        <v>390.76281193161788</v>
      </c>
      <c r="J3000" s="90">
        <f t="shared" ca="1" si="560"/>
        <v>466.20707467935648</v>
      </c>
    </row>
    <row r="3001" spans="1:10" ht="12.75" x14ac:dyDescent="0.2">
      <c r="A3001" s="84">
        <v>2989</v>
      </c>
      <c r="B3001" s="90">
        <f t="shared" ca="1" si="556"/>
        <v>414.28319734533596</v>
      </c>
      <c r="C3001" s="103">
        <f t="shared" ca="1" si="565"/>
        <v>295.34897707216436</v>
      </c>
      <c r="D3001" s="103">
        <f t="shared" ca="1" si="565"/>
        <v>348.70674714412434</v>
      </c>
      <c r="E3001" s="90">
        <f t="shared" ca="1" si="564"/>
        <v>113.01429412607598</v>
      </c>
      <c r="F3001" s="90">
        <f t="shared" ca="1" si="564"/>
        <v>86.179957315812544</v>
      </c>
      <c r="G3001" s="90">
        <f t="shared" ca="1" si="564"/>
        <v>87.294409249342124</v>
      </c>
      <c r="H3001" s="90">
        <f t="shared" ca="1" si="558"/>
        <v>527.29749147141194</v>
      </c>
      <c r="I3001" s="90">
        <f t="shared" ca="1" si="559"/>
        <v>381.5289343879769</v>
      </c>
      <c r="J3001" s="90">
        <f t="shared" ca="1" si="560"/>
        <v>436.00115639346643</v>
      </c>
    </row>
    <row r="3002" spans="1:10" ht="12.75" x14ac:dyDescent="0.2">
      <c r="A3002" s="84">
        <v>2990</v>
      </c>
      <c r="B3002" s="90">
        <f t="shared" ca="1" si="556"/>
        <v>405.90823225869826</v>
      </c>
      <c r="C3002" s="103">
        <f t="shared" ca="1" si="565"/>
        <v>301.15682787093698</v>
      </c>
      <c r="D3002" s="103">
        <f t="shared" ca="1" si="565"/>
        <v>358.52204678989295</v>
      </c>
      <c r="E3002" s="90">
        <f t="shared" ca="1" si="564"/>
        <v>109.79907770055812</v>
      </c>
      <c r="F3002" s="90">
        <f t="shared" ca="1" si="564"/>
        <v>83.345358430155301</v>
      </c>
      <c r="G3002" s="90">
        <f t="shared" ca="1" si="564"/>
        <v>92.875185721312363</v>
      </c>
      <c r="H3002" s="90">
        <f t="shared" ca="1" si="558"/>
        <v>515.70730995925635</v>
      </c>
      <c r="I3002" s="90">
        <f t="shared" ca="1" si="559"/>
        <v>384.50218630109225</v>
      </c>
      <c r="J3002" s="90">
        <f t="shared" ca="1" si="560"/>
        <v>451.39723251120529</v>
      </c>
    </row>
    <row r="3003" spans="1:10" ht="12.75" x14ac:dyDescent="0.2">
      <c r="A3003" s="84">
        <v>2991</v>
      </c>
      <c r="B3003" s="90">
        <f t="shared" ca="1" si="556"/>
        <v>410.40653437865643</v>
      </c>
      <c r="C3003" s="103">
        <f t="shared" ca="1" si="565"/>
        <v>294.87810900015978</v>
      </c>
      <c r="D3003" s="103">
        <f t="shared" ca="1" si="565"/>
        <v>342.52658272939487</v>
      </c>
      <c r="E3003" s="90">
        <f t="shared" ca="1" si="564"/>
        <v>108.13125694328325</v>
      </c>
      <c r="F3003" s="90">
        <f t="shared" ca="1" si="564"/>
        <v>71.386256888218568</v>
      </c>
      <c r="G3003" s="90">
        <f t="shared" ca="1" si="564"/>
        <v>82.546552287506671</v>
      </c>
      <c r="H3003" s="90">
        <f t="shared" ca="1" si="558"/>
        <v>518.53779132193972</v>
      </c>
      <c r="I3003" s="90">
        <f t="shared" ca="1" si="559"/>
        <v>366.26436588837834</v>
      </c>
      <c r="J3003" s="90">
        <f t="shared" ca="1" si="560"/>
        <v>425.07313501690157</v>
      </c>
    </row>
    <row r="3004" spans="1:10" ht="12.75" x14ac:dyDescent="0.2">
      <c r="A3004" s="84">
        <v>2992</v>
      </c>
      <c r="B3004" s="90">
        <f t="shared" ca="1" si="556"/>
        <v>408.28939607718399</v>
      </c>
      <c r="C3004" s="103">
        <f t="shared" ca="1" si="565"/>
        <v>300.74406076049127</v>
      </c>
      <c r="D3004" s="103">
        <f t="shared" ca="1" si="565"/>
        <v>332.26243450333487</v>
      </c>
      <c r="E3004" s="90">
        <f t="shared" ca="1" si="564"/>
        <v>108.94909431827318</v>
      </c>
      <c r="F3004" s="90">
        <f t="shared" ca="1" si="564"/>
        <v>66.628902066685981</v>
      </c>
      <c r="G3004" s="90">
        <f t="shared" ca="1" si="564"/>
        <v>79.85901181626744</v>
      </c>
      <c r="H3004" s="90">
        <f t="shared" ca="1" si="558"/>
        <v>517.23849039545712</v>
      </c>
      <c r="I3004" s="90">
        <f t="shared" ca="1" si="559"/>
        <v>367.37296282717728</v>
      </c>
      <c r="J3004" s="90">
        <f t="shared" ca="1" si="560"/>
        <v>412.12144631960234</v>
      </c>
    </row>
    <row r="3005" spans="1:10" ht="12.75" x14ac:dyDescent="0.2">
      <c r="A3005" s="84">
        <v>2993</v>
      </c>
      <c r="B3005" s="90">
        <f t="shared" ca="1" si="556"/>
        <v>405.67652503461346</v>
      </c>
      <c r="C3005" s="103">
        <f t="shared" ca="1" si="565"/>
        <v>272.6471371831301</v>
      </c>
      <c r="D3005" s="103">
        <f t="shared" ca="1" si="565"/>
        <v>335.51625092911343</v>
      </c>
      <c r="E3005" s="90">
        <f t="shared" ca="1" si="564"/>
        <v>113.68173531229205</v>
      </c>
      <c r="F3005" s="90">
        <f t="shared" ca="1" si="564"/>
        <v>79.312043749340503</v>
      </c>
      <c r="G3005" s="90">
        <f t="shared" ca="1" si="564"/>
        <v>84.64942218390371</v>
      </c>
      <c r="H3005" s="90">
        <f t="shared" ca="1" si="558"/>
        <v>519.35826034690547</v>
      </c>
      <c r="I3005" s="90">
        <f t="shared" ca="1" si="559"/>
        <v>351.95918093247059</v>
      </c>
      <c r="J3005" s="90">
        <f t="shared" ca="1" si="560"/>
        <v>420.16567311301714</v>
      </c>
    </row>
    <row r="3006" spans="1:10" ht="12.75" x14ac:dyDescent="0.2">
      <c r="A3006" s="84">
        <v>2994</v>
      </c>
      <c r="B3006" s="90">
        <f t="shared" ca="1" si="556"/>
        <v>403.37245128021266</v>
      </c>
      <c r="C3006" s="103">
        <f t="shared" ref="C3006:G3021" ca="1" si="566">NORMINV(RAND(),C$5,C$6)</f>
        <v>298.38904121231127</v>
      </c>
      <c r="D3006" s="103">
        <f t="shared" ca="1" si="566"/>
        <v>358.16191992343806</v>
      </c>
      <c r="E3006" s="90">
        <f t="shared" ca="1" si="566"/>
        <v>106.99466403340803</v>
      </c>
      <c r="F3006" s="90">
        <f t="shared" ca="1" si="566"/>
        <v>85.776331094286107</v>
      </c>
      <c r="G3006" s="90">
        <f t="shared" ca="1" si="566"/>
        <v>105.75220362588922</v>
      </c>
      <c r="H3006" s="90">
        <f t="shared" ca="1" si="558"/>
        <v>510.36711531362067</v>
      </c>
      <c r="I3006" s="90">
        <f t="shared" ca="1" si="559"/>
        <v>384.16537230659736</v>
      </c>
      <c r="J3006" s="90">
        <f t="shared" ca="1" si="560"/>
        <v>463.91412354932731</v>
      </c>
    </row>
    <row r="3007" spans="1:10" ht="12.75" x14ac:dyDescent="0.2">
      <c r="A3007" s="84">
        <v>2995</v>
      </c>
      <c r="B3007" s="90">
        <f t="shared" ca="1" si="556"/>
        <v>412.56719298250096</v>
      </c>
      <c r="C3007" s="103">
        <f t="shared" ref="C3007:D3021" ca="1" si="567">NORMINV(RAND(),C$5,C$6)</f>
        <v>293.0961481962907</v>
      </c>
      <c r="D3007" s="103">
        <f t="shared" ca="1" si="567"/>
        <v>352.41790349969125</v>
      </c>
      <c r="E3007" s="90">
        <f t="shared" ca="1" si="566"/>
        <v>115.93094187273984</v>
      </c>
      <c r="F3007" s="90">
        <f t="shared" ca="1" si="566"/>
        <v>94.813188987376492</v>
      </c>
      <c r="G3007" s="90">
        <f t="shared" ca="1" si="566"/>
        <v>83.80422729688911</v>
      </c>
      <c r="H3007" s="90">
        <f t="shared" ca="1" si="558"/>
        <v>528.49813485524078</v>
      </c>
      <c r="I3007" s="90">
        <f t="shared" ca="1" si="559"/>
        <v>387.90933718366716</v>
      </c>
      <c r="J3007" s="90">
        <f t="shared" ca="1" si="560"/>
        <v>436.22213079658036</v>
      </c>
    </row>
    <row r="3008" spans="1:10" ht="12.75" x14ac:dyDescent="0.2">
      <c r="A3008" s="84">
        <v>2996</v>
      </c>
      <c r="B3008" s="90">
        <f t="shared" ca="1" si="556"/>
        <v>413.29880800581049</v>
      </c>
      <c r="C3008" s="103">
        <f t="shared" ca="1" si="567"/>
        <v>303.33348113588318</v>
      </c>
      <c r="D3008" s="103">
        <f t="shared" ca="1" si="567"/>
        <v>348.06418925426829</v>
      </c>
      <c r="E3008" s="90">
        <f t="shared" ca="1" si="566"/>
        <v>114.3520744865729</v>
      </c>
      <c r="F3008" s="90">
        <f t="shared" ca="1" si="566"/>
        <v>102.42859752542515</v>
      </c>
      <c r="G3008" s="90">
        <f t="shared" ca="1" si="566"/>
        <v>101.35232829180768</v>
      </c>
      <c r="H3008" s="90">
        <f t="shared" ca="1" si="558"/>
        <v>527.6508824923834</v>
      </c>
      <c r="I3008" s="90">
        <f t="shared" ca="1" si="559"/>
        <v>405.76207866130835</v>
      </c>
      <c r="J3008" s="90">
        <f t="shared" ca="1" si="560"/>
        <v>449.41651754607597</v>
      </c>
    </row>
    <row r="3009" spans="1:10" ht="12.75" x14ac:dyDescent="0.2">
      <c r="A3009" s="84">
        <v>2997</v>
      </c>
      <c r="B3009" s="90">
        <f t="shared" ca="1" si="556"/>
        <v>416.0887679488377</v>
      </c>
      <c r="C3009" s="103">
        <f t="shared" ca="1" si="567"/>
        <v>275.78013325300816</v>
      </c>
      <c r="D3009" s="103">
        <f t="shared" ca="1" si="567"/>
        <v>328.91069731625731</v>
      </c>
      <c r="E3009" s="90">
        <f t="shared" ca="1" si="566"/>
        <v>96.270090500327456</v>
      </c>
      <c r="F3009" s="90">
        <f t="shared" ca="1" si="566"/>
        <v>103.23605527747608</v>
      </c>
      <c r="G3009" s="90">
        <f t="shared" ca="1" si="566"/>
        <v>87.923055557338728</v>
      </c>
      <c r="H3009" s="90">
        <f t="shared" ca="1" si="558"/>
        <v>512.35885844916515</v>
      </c>
      <c r="I3009" s="90">
        <f t="shared" ca="1" si="559"/>
        <v>379.01618853048421</v>
      </c>
      <c r="J3009" s="90">
        <f t="shared" ca="1" si="560"/>
        <v>416.83375287359604</v>
      </c>
    </row>
    <row r="3010" spans="1:10" ht="12.75" x14ac:dyDescent="0.2">
      <c r="A3010" s="84">
        <v>2998</v>
      </c>
      <c r="B3010" s="90">
        <f t="shared" ca="1" si="556"/>
        <v>406.61471727258606</v>
      </c>
      <c r="C3010" s="103">
        <f t="shared" ca="1" si="567"/>
        <v>313.84238503528559</v>
      </c>
      <c r="D3010" s="103">
        <f t="shared" ca="1" si="567"/>
        <v>347.31879828608982</v>
      </c>
      <c r="E3010" s="90">
        <f t="shared" ca="1" si="566"/>
        <v>120.30773655533838</v>
      </c>
      <c r="F3010" s="90">
        <f t="shared" ca="1" si="566"/>
        <v>80.420641653496915</v>
      </c>
      <c r="G3010" s="90">
        <f t="shared" ca="1" si="566"/>
        <v>73.379624889366198</v>
      </c>
      <c r="H3010" s="90">
        <f t="shared" ca="1" si="558"/>
        <v>526.92245382792441</v>
      </c>
      <c r="I3010" s="90">
        <f t="shared" ca="1" si="559"/>
        <v>394.26302668878247</v>
      </c>
      <c r="J3010" s="90">
        <f t="shared" ca="1" si="560"/>
        <v>420.69842317545601</v>
      </c>
    </row>
    <row r="3011" spans="1:10" ht="12.75" x14ac:dyDescent="0.2">
      <c r="A3011" s="84">
        <v>2999</v>
      </c>
      <c r="B3011" s="90">
        <f t="shared" ca="1" si="556"/>
        <v>409.6275118649844</v>
      </c>
      <c r="C3011" s="103">
        <f t="shared" ca="1" si="567"/>
        <v>320.11597300583082</v>
      </c>
      <c r="D3011" s="103">
        <f t="shared" ca="1" si="567"/>
        <v>336.0762883923291</v>
      </c>
      <c r="E3011" s="90">
        <f t="shared" ca="1" si="566"/>
        <v>118.56760788334577</v>
      </c>
      <c r="F3011" s="90">
        <f t="shared" ca="1" si="566"/>
        <v>82.848177084472354</v>
      </c>
      <c r="G3011" s="90">
        <f t="shared" ca="1" si="566"/>
        <v>92.982166132547889</v>
      </c>
      <c r="H3011" s="90">
        <f t="shared" ca="1" si="558"/>
        <v>528.19511974833017</v>
      </c>
      <c r="I3011" s="90">
        <f t="shared" ca="1" si="559"/>
        <v>402.96415009030318</v>
      </c>
      <c r="J3011" s="90">
        <f t="shared" ca="1" si="560"/>
        <v>429.05845452487699</v>
      </c>
    </row>
    <row r="3012" spans="1:10" ht="12.75" x14ac:dyDescent="0.2">
      <c r="A3012" s="84">
        <v>3000</v>
      </c>
      <c r="B3012" s="90">
        <f t="shared" ca="1" si="556"/>
        <v>408.0359107123906</v>
      </c>
      <c r="C3012" s="103">
        <f t="shared" ca="1" si="567"/>
        <v>303.93394539141889</v>
      </c>
      <c r="D3012" s="103">
        <f t="shared" ca="1" si="567"/>
        <v>350.6539799465034</v>
      </c>
      <c r="E3012" s="90">
        <f t="shared" ca="1" si="566"/>
        <v>109.63032231409204</v>
      </c>
      <c r="F3012" s="90">
        <f t="shared" ca="1" si="566"/>
        <v>83.731467920180322</v>
      </c>
      <c r="G3012" s="90">
        <f t="shared" ca="1" si="566"/>
        <v>97.751556660410898</v>
      </c>
      <c r="H3012" s="90">
        <f t="shared" ca="1" si="558"/>
        <v>517.66623302648259</v>
      </c>
      <c r="I3012" s="90">
        <f t="shared" ca="1" si="559"/>
        <v>387.6654133115992</v>
      </c>
      <c r="J3012" s="90">
        <f t="shared" ca="1" si="560"/>
        <v>448.40553660691432</v>
      </c>
    </row>
    <row r="3013" spans="1:10" ht="12.75" x14ac:dyDescent="0.2">
      <c r="A3013" s="84">
        <v>3001</v>
      </c>
      <c r="B3013" s="90">
        <f t="shared" ca="1" si="556"/>
        <v>411.53311435465258</v>
      </c>
      <c r="C3013" s="103">
        <f t="shared" ca="1" si="567"/>
        <v>281.0066179532372</v>
      </c>
      <c r="D3013" s="103">
        <f t="shared" ca="1" si="567"/>
        <v>334.03052824653065</v>
      </c>
      <c r="E3013" s="90">
        <f t="shared" ca="1" si="566"/>
        <v>116.47070075017974</v>
      </c>
      <c r="F3013" s="90">
        <f t="shared" ca="1" si="566"/>
        <v>78.109318020169525</v>
      </c>
      <c r="G3013" s="90">
        <f t="shared" ca="1" si="566"/>
        <v>94.334335031799</v>
      </c>
      <c r="H3013" s="90">
        <f t="shared" ca="1" si="558"/>
        <v>528.00381510483237</v>
      </c>
      <c r="I3013" s="90">
        <f t="shared" ca="1" si="559"/>
        <v>359.11593597340675</v>
      </c>
      <c r="J3013" s="90">
        <f t="shared" ca="1" si="560"/>
        <v>428.36486327832966</v>
      </c>
    </row>
    <row r="3014" spans="1:10" ht="12.75" x14ac:dyDescent="0.2">
      <c r="A3014" s="84">
        <v>3002</v>
      </c>
      <c r="B3014" s="90">
        <f t="shared" ca="1" si="556"/>
        <v>413.80195913686964</v>
      </c>
      <c r="C3014" s="103">
        <f t="shared" ca="1" si="567"/>
        <v>285.5441454584481</v>
      </c>
      <c r="D3014" s="103">
        <f t="shared" ca="1" si="567"/>
        <v>353.62183454976645</v>
      </c>
      <c r="E3014" s="90">
        <f t="shared" ca="1" si="566"/>
        <v>96.025070078762781</v>
      </c>
      <c r="F3014" s="90">
        <f t="shared" ca="1" si="566"/>
        <v>90.180361857966645</v>
      </c>
      <c r="G3014" s="90">
        <f t="shared" ca="1" si="566"/>
        <v>101.20329778346223</v>
      </c>
      <c r="H3014" s="90">
        <f t="shared" ca="1" si="558"/>
        <v>509.82702921563242</v>
      </c>
      <c r="I3014" s="90">
        <f t="shared" ca="1" si="559"/>
        <v>375.72450731641476</v>
      </c>
      <c r="J3014" s="90">
        <f t="shared" ca="1" si="560"/>
        <v>454.82513233322868</v>
      </c>
    </row>
    <row r="3015" spans="1:10" ht="12.75" x14ac:dyDescent="0.2">
      <c r="A3015" s="84">
        <v>3003</v>
      </c>
      <c r="B3015" s="90">
        <f t="shared" ca="1" si="556"/>
        <v>417.58547143186797</v>
      </c>
      <c r="C3015" s="103">
        <f t="shared" ca="1" si="567"/>
        <v>297.71437516651582</v>
      </c>
      <c r="D3015" s="103">
        <f t="shared" ca="1" si="567"/>
        <v>325.36525371147519</v>
      </c>
      <c r="E3015" s="90">
        <f t="shared" ca="1" si="566"/>
        <v>105.55074984337597</v>
      </c>
      <c r="F3015" s="90">
        <f t="shared" ca="1" si="566"/>
        <v>91.140528171752948</v>
      </c>
      <c r="G3015" s="90">
        <f t="shared" ca="1" si="566"/>
        <v>122.96537995240021</v>
      </c>
      <c r="H3015" s="90">
        <f t="shared" ca="1" si="558"/>
        <v>523.136221275244</v>
      </c>
      <c r="I3015" s="90">
        <f t="shared" ca="1" si="559"/>
        <v>388.85490333826874</v>
      </c>
      <c r="J3015" s="90">
        <f t="shared" ca="1" si="560"/>
        <v>448.3306336638754</v>
      </c>
    </row>
    <row r="3016" spans="1:10" ht="12.75" x14ac:dyDescent="0.2">
      <c r="A3016" s="84">
        <v>3004</v>
      </c>
      <c r="B3016" s="90">
        <f t="shared" ca="1" si="556"/>
        <v>414.47351342666576</v>
      </c>
      <c r="C3016" s="103">
        <f t="shared" ca="1" si="567"/>
        <v>322.07683105331341</v>
      </c>
      <c r="D3016" s="103">
        <f t="shared" ca="1" si="567"/>
        <v>367.76903407346629</v>
      </c>
      <c r="E3016" s="90">
        <f t="shared" ca="1" si="566"/>
        <v>115.35881010436511</v>
      </c>
      <c r="F3016" s="90">
        <f t="shared" ca="1" si="566"/>
        <v>67.351186362431946</v>
      </c>
      <c r="G3016" s="90">
        <f t="shared" ca="1" si="566"/>
        <v>77.241952880827299</v>
      </c>
      <c r="H3016" s="90">
        <f t="shared" ca="1" si="558"/>
        <v>529.83232353103085</v>
      </c>
      <c r="I3016" s="90">
        <f t="shared" ca="1" si="559"/>
        <v>389.42801741574533</v>
      </c>
      <c r="J3016" s="90">
        <f t="shared" ca="1" si="560"/>
        <v>445.01098695429357</v>
      </c>
    </row>
    <row r="3017" spans="1:10" ht="12.75" x14ac:dyDescent="0.2">
      <c r="A3017" s="84">
        <v>3005</v>
      </c>
      <c r="B3017" s="90">
        <f t="shared" ca="1" si="556"/>
        <v>409.79741068926876</v>
      </c>
      <c r="C3017" s="103">
        <f t="shared" ca="1" si="567"/>
        <v>305.52487882708556</v>
      </c>
      <c r="D3017" s="103">
        <f t="shared" ca="1" si="567"/>
        <v>347.12447658097045</v>
      </c>
      <c r="E3017" s="90">
        <f t="shared" ca="1" si="566"/>
        <v>108.15065518790414</v>
      </c>
      <c r="F3017" s="90">
        <f t="shared" ca="1" si="566"/>
        <v>89.930951883067976</v>
      </c>
      <c r="G3017" s="90">
        <f t="shared" ca="1" si="566"/>
        <v>117.4460905625257</v>
      </c>
      <c r="H3017" s="90">
        <f t="shared" ca="1" si="558"/>
        <v>517.94806587717289</v>
      </c>
      <c r="I3017" s="90">
        <f t="shared" ca="1" si="559"/>
        <v>395.45583071015352</v>
      </c>
      <c r="J3017" s="90">
        <f t="shared" ca="1" si="560"/>
        <v>464.57056714349613</v>
      </c>
    </row>
    <row r="3018" spans="1:10" ht="12.75" x14ac:dyDescent="0.2">
      <c r="A3018" s="84">
        <v>3006</v>
      </c>
      <c r="B3018" s="90">
        <f t="shared" ca="1" si="556"/>
        <v>409.80940173922352</v>
      </c>
      <c r="C3018" s="103">
        <f t="shared" ca="1" si="567"/>
        <v>297.33495801293208</v>
      </c>
      <c r="D3018" s="103">
        <f t="shared" ca="1" si="567"/>
        <v>339.31334890512773</v>
      </c>
      <c r="E3018" s="90">
        <f t="shared" ca="1" si="566"/>
        <v>107.409938431119</v>
      </c>
      <c r="F3018" s="90">
        <f t="shared" ca="1" si="566"/>
        <v>66.957203127642074</v>
      </c>
      <c r="G3018" s="90">
        <f t="shared" ca="1" si="566"/>
        <v>102.259092624391</v>
      </c>
      <c r="H3018" s="90">
        <f t="shared" ca="1" si="558"/>
        <v>517.21934017034255</v>
      </c>
      <c r="I3018" s="90">
        <f t="shared" ca="1" si="559"/>
        <v>364.29216114057414</v>
      </c>
      <c r="J3018" s="90">
        <f t="shared" ca="1" si="560"/>
        <v>441.57244152951876</v>
      </c>
    </row>
    <row r="3019" spans="1:10" ht="12.75" x14ac:dyDescent="0.2">
      <c r="A3019" s="84">
        <v>3007</v>
      </c>
      <c r="B3019" s="90">
        <f t="shared" ca="1" si="556"/>
        <v>427.2246313439469</v>
      </c>
      <c r="C3019" s="103">
        <f t="shared" ca="1" si="567"/>
        <v>309.17308512027762</v>
      </c>
      <c r="D3019" s="103">
        <f t="shared" ca="1" si="567"/>
        <v>327.09927657450362</v>
      </c>
      <c r="E3019" s="90">
        <f t="shared" ca="1" si="566"/>
        <v>110.76241982782676</v>
      </c>
      <c r="F3019" s="90">
        <f t="shared" ca="1" si="566"/>
        <v>75.550616399650011</v>
      </c>
      <c r="G3019" s="90">
        <f t="shared" ca="1" si="566"/>
        <v>96.162541010813953</v>
      </c>
      <c r="H3019" s="90">
        <f t="shared" ca="1" si="558"/>
        <v>537.9870511717736</v>
      </c>
      <c r="I3019" s="90">
        <f t="shared" ca="1" si="559"/>
        <v>384.72370151992766</v>
      </c>
      <c r="J3019" s="90">
        <f t="shared" ca="1" si="560"/>
        <v>423.26181758531754</v>
      </c>
    </row>
    <row r="3020" spans="1:10" ht="12.75" x14ac:dyDescent="0.2">
      <c r="A3020" s="84">
        <v>3008</v>
      </c>
      <c r="B3020" s="90">
        <f t="shared" ca="1" si="556"/>
        <v>423.02953719092017</v>
      </c>
      <c r="C3020" s="103">
        <f t="shared" ca="1" si="567"/>
        <v>287.69500797140756</v>
      </c>
      <c r="D3020" s="103">
        <f t="shared" ca="1" si="567"/>
        <v>338.21631178004355</v>
      </c>
      <c r="E3020" s="90">
        <f t="shared" ca="1" si="566"/>
        <v>111.59882088880913</v>
      </c>
      <c r="F3020" s="90">
        <f t="shared" ca="1" si="566"/>
        <v>65.404775640796146</v>
      </c>
      <c r="G3020" s="90">
        <f t="shared" ca="1" si="566"/>
        <v>93.971865785188015</v>
      </c>
      <c r="H3020" s="90">
        <f t="shared" ca="1" si="558"/>
        <v>534.62835807972931</v>
      </c>
      <c r="I3020" s="90">
        <f t="shared" ca="1" si="559"/>
        <v>353.09978361220374</v>
      </c>
      <c r="J3020" s="90">
        <f t="shared" ca="1" si="560"/>
        <v>432.18817756523157</v>
      </c>
    </row>
    <row r="3021" spans="1:10" ht="12.75" x14ac:dyDescent="0.2">
      <c r="A3021" s="84">
        <v>3009</v>
      </c>
      <c r="B3021" s="90">
        <f t="shared" ca="1" si="556"/>
        <v>409.53079945766842</v>
      </c>
      <c r="C3021" s="103">
        <f t="shared" ca="1" si="567"/>
        <v>292.71767959942088</v>
      </c>
      <c r="D3021" s="103">
        <f t="shared" ca="1" si="567"/>
        <v>334.27040910355089</v>
      </c>
      <c r="E3021" s="90">
        <f t="shared" ca="1" si="566"/>
        <v>111.05375687888665</v>
      </c>
      <c r="F3021" s="90">
        <f t="shared" ca="1" si="566"/>
        <v>80.690747580028415</v>
      </c>
      <c r="G3021" s="90">
        <f t="shared" ca="1" si="566"/>
        <v>112.32385105194939</v>
      </c>
      <c r="H3021" s="90">
        <f t="shared" ca="1" si="558"/>
        <v>520.58455633655512</v>
      </c>
      <c r="I3021" s="90">
        <f t="shared" ca="1" si="559"/>
        <v>373.40842717944929</v>
      </c>
      <c r="J3021" s="90">
        <f t="shared" ca="1" si="560"/>
        <v>446.59426015550025</v>
      </c>
    </row>
    <row r="3022" spans="1:10" ht="12.75" x14ac:dyDescent="0.2">
      <c r="A3022" s="84">
        <v>3010</v>
      </c>
      <c r="B3022" s="90">
        <f t="shared" ref="B3022:B3085" ca="1" si="568">NORMINV(RAND(),B$5,B$6)</f>
        <v>422.58826131103723</v>
      </c>
      <c r="C3022" s="103">
        <f t="shared" ref="C3022:G3037" ca="1" si="569">NORMINV(RAND(),C$5,C$6)</f>
        <v>302.6309584575539</v>
      </c>
      <c r="D3022" s="103">
        <f t="shared" ca="1" si="569"/>
        <v>347.09846304428925</v>
      </c>
      <c r="E3022" s="90">
        <f t="shared" ca="1" si="569"/>
        <v>103.92724755069119</v>
      </c>
      <c r="F3022" s="90">
        <f t="shared" ca="1" si="569"/>
        <v>82.302193120404709</v>
      </c>
      <c r="G3022" s="90">
        <f t="shared" ca="1" si="569"/>
        <v>82.733625091294272</v>
      </c>
      <c r="H3022" s="90">
        <f t="shared" ref="H3022:H3085" ca="1" si="570">+B3022+E3022</f>
        <v>526.51550886172845</v>
      </c>
      <c r="I3022" s="90">
        <f t="shared" ref="I3022:I3085" ca="1" si="571">+C3022+F3022</f>
        <v>384.9331515779586</v>
      </c>
      <c r="J3022" s="90">
        <f t="shared" ref="J3022:J3085" ca="1" si="572">+D3022+G3022</f>
        <v>429.83208813558349</v>
      </c>
    </row>
    <row r="3023" spans="1:10" ht="12.75" x14ac:dyDescent="0.2">
      <c r="A3023" s="84">
        <v>3011</v>
      </c>
      <c r="B3023" s="90">
        <f t="shared" ca="1" si="568"/>
        <v>404.62101295042794</v>
      </c>
      <c r="C3023" s="103">
        <f t="shared" ref="C3023:D3037" ca="1" si="573">NORMINV(RAND(),C$5,C$6)</f>
        <v>277.22935632907456</v>
      </c>
      <c r="D3023" s="103">
        <f t="shared" ca="1" si="573"/>
        <v>337.4204293563588</v>
      </c>
      <c r="E3023" s="90">
        <f t="shared" ca="1" si="569"/>
        <v>108.50157707760935</v>
      </c>
      <c r="F3023" s="90">
        <f t="shared" ca="1" si="569"/>
        <v>69.682103232702644</v>
      </c>
      <c r="G3023" s="90">
        <f t="shared" ca="1" si="569"/>
        <v>94.141344752240869</v>
      </c>
      <c r="H3023" s="90">
        <f t="shared" ca="1" si="570"/>
        <v>513.12259002803728</v>
      </c>
      <c r="I3023" s="90">
        <f t="shared" ca="1" si="571"/>
        <v>346.91145956177718</v>
      </c>
      <c r="J3023" s="90">
        <f t="shared" ca="1" si="572"/>
        <v>431.56177410859965</v>
      </c>
    </row>
    <row r="3024" spans="1:10" ht="12.75" x14ac:dyDescent="0.2">
      <c r="A3024" s="84">
        <v>3012</v>
      </c>
      <c r="B3024" s="90">
        <f t="shared" ca="1" si="568"/>
        <v>411.32224694170145</v>
      </c>
      <c r="C3024" s="103">
        <f t="shared" ca="1" si="573"/>
        <v>313.00682037029532</v>
      </c>
      <c r="D3024" s="103">
        <f t="shared" ca="1" si="573"/>
        <v>335.50774791799711</v>
      </c>
      <c r="E3024" s="90">
        <f t="shared" ca="1" si="569"/>
        <v>105.31581141515892</v>
      </c>
      <c r="F3024" s="90">
        <f t="shared" ca="1" si="569"/>
        <v>88.150953856313066</v>
      </c>
      <c r="G3024" s="90">
        <f t="shared" ca="1" si="569"/>
        <v>91.229392384853625</v>
      </c>
      <c r="H3024" s="90">
        <f t="shared" ca="1" si="570"/>
        <v>516.63805835686037</v>
      </c>
      <c r="I3024" s="90">
        <f t="shared" ca="1" si="571"/>
        <v>401.15777422660835</v>
      </c>
      <c r="J3024" s="90">
        <f t="shared" ca="1" si="572"/>
        <v>426.73714030285072</v>
      </c>
    </row>
    <row r="3025" spans="1:10" ht="12.75" x14ac:dyDescent="0.2">
      <c r="A3025" s="84">
        <v>3013</v>
      </c>
      <c r="B3025" s="90">
        <f t="shared" ca="1" si="568"/>
        <v>419.86096058025328</v>
      </c>
      <c r="C3025" s="103">
        <f t="shared" ca="1" si="573"/>
        <v>298.38414355628521</v>
      </c>
      <c r="D3025" s="103">
        <f t="shared" ca="1" si="573"/>
        <v>360.51370215146392</v>
      </c>
      <c r="E3025" s="90">
        <f t="shared" ca="1" si="569"/>
        <v>102.26513740586377</v>
      </c>
      <c r="F3025" s="90">
        <f t="shared" ca="1" si="569"/>
        <v>74.006381814657715</v>
      </c>
      <c r="G3025" s="90">
        <f t="shared" ca="1" si="569"/>
        <v>103.32876169621558</v>
      </c>
      <c r="H3025" s="90">
        <f t="shared" ca="1" si="570"/>
        <v>522.12609798611709</v>
      </c>
      <c r="I3025" s="90">
        <f t="shared" ca="1" si="571"/>
        <v>372.3905253709429</v>
      </c>
      <c r="J3025" s="90">
        <f t="shared" ca="1" si="572"/>
        <v>463.84246384767948</v>
      </c>
    </row>
    <row r="3026" spans="1:10" ht="12.75" x14ac:dyDescent="0.2">
      <c r="A3026" s="84">
        <v>3014</v>
      </c>
      <c r="B3026" s="90">
        <f t="shared" ca="1" si="568"/>
        <v>413.21493098935099</v>
      </c>
      <c r="C3026" s="103">
        <f t="shared" ca="1" si="573"/>
        <v>299.45075247530235</v>
      </c>
      <c r="D3026" s="103">
        <f t="shared" ca="1" si="573"/>
        <v>337.25420808408808</v>
      </c>
      <c r="E3026" s="90">
        <f t="shared" ca="1" si="569"/>
        <v>116.53750942144393</v>
      </c>
      <c r="F3026" s="90">
        <f t="shared" ca="1" si="569"/>
        <v>83.752740454438552</v>
      </c>
      <c r="G3026" s="90">
        <f t="shared" ca="1" si="569"/>
        <v>82.423582722034183</v>
      </c>
      <c r="H3026" s="90">
        <f t="shared" ca="1" si="570"/>
        <v>529.75244041079486</v>
      </c>
      <c r="I3026" s="90">
        <f t="shared" ca="1" si="571"/>
        <v>383.20349292974089</v>
      </c>
      <c r="J3026" s="90">
        <f t="shared" ca="1" si="572"/>
        <v>419.67779080612229</v>
      </c>
    </row>
    <row r="3027" spans="1:10" ht="12.75" x14ac:dyDescent="0.2">
      <c r="A3027" s="84">
        <v>3015</v>
      </c>
      <c r="B3027" s="90">
        <f t="shared" ca="1" si="568"/>
        <v>408.79382165049327</v>
      </c>
      <c r="C3027" s="103">
        <f t="shared" ca="1" si="573"/>
        <v>305.75104227108699</v>
      </c>
      <c r="D3027" s="103">
        <f t="shared" ca="1" si="573"/>
        <v>345.97920166869534</v>
      </c>
      <c r="E3027" s="90">
        <f t="shared" ca="1" si="569"/>
        <v>102.71239619204545</v>
      </c>
      <c r="F3027" s="90">
        <f t="shared" ca="1" si="569"/>
        <v>74.456680121348754</v>
      </c>
      <c r="G3027" s="90">
        <f t="shared" ca="1" si="569"/>
        <v>82.605757796012682</v>
      </c>
      <c r="H3027" s="90">
        <f t="shared" ca="1" si="570"/>
        <v>511.50621784253872</v>
      </c>
      <c r="I3027" s="90">
        <f t="shared" ca="1" si="571"/>
        <v>380.20772239243576</v>
      </c>
      <c r="J3027" s="90">
        <f t="shared" ca="1" si="572"/>
        <v>428.58495946470805</v>
      </c>
    </row>
    <row r="3028" spans="1:10" ht="12.75" x14ac:dyDescent="0.2">
      <c r="A3028" s="84">
        <v>3016</v>
      </c>
      <c r="B3028" s="90">
        <f t="shared" ca="1" si="568"/>
        <v>404.2698229651545</v>
      </c>
      <c r="C3028" s="103">
        <f t="shared" ca="1" si="573"/>
        <v>292.33378769268131</v>
      </c>
      <c r="D3028" s="103">
        <f t="shared" ca="1" si="573"/>
        <v>345.62116149432239</v>
      </c>
      <c r="E3028" s="90">
        <f t="shared" ca="1" si="569"/>
        <v>100.67242699307847</v>
      </c>
      <c r="F3028" s="90">
        <f t="shared" ca="1" si="569"/>
        <v>93.197591834394231</v>
      </c>
      <c r="G3028" s="90">
        <f t="shared" ca="1" si="569"/>
        <v>114.55046714865922</v>
      </c>
      <c r="H3028" s="90">
        <f t="shared" ca="1" si="570"/>
        <v>504.94224995823299</v>
      </c>
      <c r="I3028" s="90">
        <f t="shared" ca="1" si="571"/>
        <v>385.53137952707556</v>
      </c>
      <c r="J3028" s="90">
        <f t="shared" ca="1" si="572"/>
        <v>460.1716286429816</v>
      </c>
    </row>
    <row r="3029" spans="1:10" ht="12.75" x14ac:dyDescent="0.2">
      <c r="A3029" s="84">
        <v>3017</v>
      </c>
      <c r="B3029" s="90">
        <f t="shared" ca="1" si="568"/>
        <v>401.86825882705665</v>
      </c>
      <c r="C3029" s="103">
        <f t="shared" ca="1" si="573"/>
        <v>302.58554696479018</v>
      </c>
      <c r="D3029" s="103">
        <f t="shared" ca="1" si="573"/>
        <v>358.37426988267777</v>
      </c>
      <c r="E3029" s="90">
        <f t="shared" ca="1" si="569"/>
        <v>91.956065365059544</v>
      </c>
      <c r="F3029" s="90">
        <f t="shared" ca="1" si="569"/>
        <v>78.176528657683335</v>
      </c>
      <c r="G3029" s="90">
        <f t="shared" ca="1" si="569"/>
        <v>111.73757145707837</v>
      </c>
      <c r="H3029" s="90">
        <f t="shared" ca="1" si="570"/>
        <v>493.82432419211619</v>
      </c>
      <c r="I3029" s="90">
        <f t="shared" ca="1" si="571"/>
        <v>380.7620756224735</v>
      </c>
      <c r="J3029" s="90">
        <f t="shared" ca="1" si="572"/>
        <v>470.11184133975615</v>
      </c>
    </row>
    <row r="3030" spans="1:10" ht="12.75" x14ac:dyDescent="0.2">
      <c r="A3030" s="84">
        <v>3018</v>
      </c>
      <c r="B3030" s="90">
        <f t="shared" ca="1" si="568"/>
        <v>405.86382880994375</v>
      </c>
      <c r="C3030" s="103">
        <f t="shared" ca="1" si="573"/>
        <v>304.84237563670092</v>
      </c>
      <c r="D3030" s="103">
        <f t="shared" ca="1" si="573"/>
        <v>353.18697016354326</v>
      </c>
      <c r="E3030" s="90">
        <f t="shared" ca="1" si="569"/>
        <v>109.91793275288164</v>
      </c>
      <c r="F3030" s="90">
        <f t="shared" ca="1" si="569"/>
        <v>70.021482281023552</v>
      </c>
      <c r="G3030" s="90">
        <f t="shared" ca="1" si="569"/>
        <v>86.101566149974644</v>
      </c>
      <c r="H3030" s="90">
        <f t="shared" ca="1" si="570"/>
        <v>515.78176156282541</v>
      </c>
      <c r="I3030" s="90">
        <f t="shared" ca="1" si="571"/>
        <v>374.86385791772449</v>
      </c>
      <c r="J3030" s="90">
        <f t="shared" ca="1" si="572"/>
        <v>439.28853631351791</v>
      </c>
    </row>
    <row r="3031" spans="1:10" ht="12.75" x14ac:dyDescent="0.2">
      <c r="A3031" s="84">
        <v>3019</v>
      </c>
      <c r="B3031" s="90">
        <f t="shared" ca="1" si="568"/>
        <v>412.72475746755538</v>
      </c>
      <c r="C3031" s="103">
        <f t="shared" ca="1" si="573"/>
        <v>299.83223722529732</v>
      </c>
      <c r="D3031" s="103">
        <f t="shared" ca="1" si="573"/>
        <v>334.57778651432591</v>
      </c>
      <c r="E3031" s="90">
        <f t="shared" ca="1" si="569"/>
        <v>112.39271873689793</v>
      </c>
      <c r="F3031" s="90">
        <f t="shared" ca="1" si="569"/>
        <v>87.069152758016443</v>
      </c>
      <c r="G3031" s="90">
        <f t="shared" ca="1" si="569"/>
        <v>126.06856780016608</v>
      </c>
      <c r="H3031" s="90">
        <f t="shared" ca="1" si="570"/>
        <v>525.11747620445328</v>
      </c>
      <c r="I3031" s="90">
        <f t="shared" ca="1" si="571"/>
        <v>386.90138998331378</v>
      </c>
      <c r="J3031" s="90">
        <f t="shared" ca="1" si="572"/>
        <v>460.64635431449199</v>
      </c>
    </row>
    <row r="3032" spans="1:10" ht="12.75" x14ac:dyDescent="0.2">
      <c r="A3032" s="84">
        <v>3020</v>
      </c>
      <c r="B3032" s="90">
        <f t="shared" ca="1" si="568"/>
        <v>410.9646125639772</v>
      </c>
      <c r="C3032" s="103">
        <f t="shared" ca="1" si="573"/>
        <v>264.10375686391137</v>
      </c>
      <c r="D3032" s="103">
        <f t="shared" ca="1" si="573"/>
        <v>321.5935431083704</v>
      </c>
      <c r="E3032" s="90">
        <f t="shared" ca="1" si="569"/>
        <v>112.05733468342251</v>
      </c>
      <c r="F3032" s="90">
        <f t="shared" ca="1" si="569"/>
        <v>86.660557155877697</v>
      </c>
      <c r="G3032" s="90">
        <f t="shared" ca="1" si="569"/>
        <v>95.653969708339886</v>
      </c>
      <c r="H3032" s="90">
        <f t="shared" ca="1" si="570"/>
        <v>523.02194724739968</v>
      </c>
      <c r="I3032" s="90">
        <f t="shared" ca="1" si="571"/>
        <v>350.76431401978908</v>
      </c>
      <c r="J3032" s="90">
        <f t="shared" ca="1" si="572"/>
        <v>417.2475128167103</v>
      </c>
    </row>
    <row r="3033" spans="1:10" ht="12.75" x14ac:dyDescent="0.2">
      <c r="A3033" s="84">
        <v>3021</v>
      </c>
      <c r="B3033" s="90">
        <f t="shared" ca="1" si="568"/>
        <v>412.22017084012606</v>
      </c>
      <c r="C3033" s="103">
        <f t="shared" ca="1" si="573"/>
        <v>314.20076561595101</v>
      </c>
      <c r="D3033" s="103">
        <f t="shared" ca="1" si="573"/>
        <v>344.66940423376434</v>
      </c>
      <c r="E3033" s="90">
        <f t="shared" ca="1" si="569"/>
        <v>115.80283362880314</v>
      </c>
      <c r="F3033" s="90">
        <f t="shared" ca="1" si="569"/>
        <v>81.93307096731192</v>
      </c>
      <c r="G3033" s="90">
        <f t="shared" ca="1" si="569"/>
        <v>92.081363837641945</v>
      </c>
      <c r="H3033" s="90">
        <f t="shared" ca="1" si="570"/>
        <v>528.02300446892923</v>
      </c>
      <c r="I3033" s="90">
        <f t="shared" ca="1" si="571"/>
        <v>396.13383658326291</v>
      </c>
      <c r="J3033" s="90">
        <f t="shared" ca="1" si="572"/>
        <v>436.7507680714063</v>
      </c>
    </row>
    <row r="3034" spans="1:10" ht="12.75" x14ac:dyDescent="0.2">
      <c r="A3034" s="84">
        <v>3022</v>
      </c>
      <c r="B3034" s="90">
        <f t="shared" ca="1" si="568"/>
        <v>418.1060723260357</v>
      </c>
      <c r="C3034" s="103">
        <f t="shared" ca="1" si="573"/>
        <v>289.09481354935082</v>
      </c>
      <c r="D3034" s="103">
        <f t="shared" ca="1" si="573"/>
        <v>328.4669513804285</v>
      </c>
      <c r="E3034" s="90">
        <f t="shared" ca="1" si="569"/>
        <v>112.92315851575212</v>
      </c>
      <c r="F3034" s="90">
        <f t="shared" ca="1" si="569"/>
        <v>79.668733317542902</v>
      </c>
      <c r="G3034" s="90">
        <f t="shared" ca="1" si="569"/>
        <v>84.37708416615736</v>
      </c>
      <c r="H3034" s="90">
        <f t="shared" ca="1" si="570"/>
        <v>531.02923084178781</v>
      </c>
      <c r="I3034" s="90">
        <f t="shared" ca="1" si="571"/>
        <v>368.76354686689371</v>
      </c>
      <c r="J3034" s="90">
        <f t="shared" ca="1" si="572"/>
        <v>412.84403554658587</v>
      </c>
    </row>
    <row r="3035" spans="1:10" ht="12.75" x14ac:dyDescent="0.2">
      <c r="A3035" s="84">
        <v>3023</v>
      </c>
      <c r="B3035" s="90">
        <f t="shared" ca="1" si="568"/>
        <v>397.84199015709299</v>
      </c>
      <c r="C3035" s="103">
        <f t="shared" ca="1" si="573"/>
        <v>296.27600903161567</v>
      </c>
      <c r="D3035" s="103">
        <f t="shared" ca="1" si="573"/>
        <v>345.09546349609263</v>
      </c>
      <c r="E3035" s="90">
        <f t="shared" ca="1" si="569"/>
        <v>101.10596059574445</v>
      </c>
      <c r="F3035" s="90">
        <f t="shared" ca="1" si="569"/>
        <v>85.248366380100251</v>
      </c>
      <c r="G3035" s="90">
        <f t="shared" ca="1" si="569"/>
        <v>109.54049998900356</v>
      </c>
      <c r="H3035" s="90">
        <f t="shared" ca="1" si="570"/>
        <v>498.94795075283741</v>
      </c>
      <c r="I3035" s="90">
        <f t="shared" ca="1" si="571"/>
        <v>381.52437541171594</v>
      </c>
      <c r="J3035" s="90">
        <f t="shared" ca="1" si="572"/>
        <v>454.63596348509623</v>
      </c>
    </row>
    <row r="3036" spans="1:10" ht="12.75" x14ac:dyDescent="0.2">
      <c r="A3036" s="84">
        <v>3024</v>
      </c>
      <c r="B3036" s="90">
        <f t="shared" ca="1" si="568"/>
        <v>416.20198419190694</v>
      </c>
      <c r="C3036" s="103">
        <f t="shared" ca="1" si="573"/>
        <v>285.03820917731173</v>
      </c>
      <c r="D3036" s="103">
        <f t="shared" ca="1" si="573"/>
        <v>337.6322941818085</v>
      </c>
      <c r="E3036" s="90">
        <f t="shared" ca="1" si="569"/>
        <v>116.60154261555266</v>
      </c>
      <c r="F3036" s="90">
        <f t="shared" ca="1" si="569"/>
        <v>82.107563032598534</v>
      </c>
      <c r="G3036" s="90">
        <f t="shared" ca="1" si="569"/>
        <v>92.073916946326278</v>
      </c>
      <c r="H3036" s="90">
        <f t="shared" ca="1" si="570"/>
        <v>532.80352680745955</v>
      </c>
      <c r="I3036" s="90">
        <f t="shared" ca="1" si="571"/>
        <v>367.14577220991026</v>
      </c>
      <c r="J3036" s="90">
        <f t="shared" ca="1" si="572"/>
        <v>429.70621112813478</v>
      </c>
    </row>
    <row r="3037" spans="1:10" ht="12.75" x14ac:dyDescent="0.2">
      <c r="A3037" s="84">
        <v>3025</v>
      </c>
      <c r="B3037" s="90">
        <f t="shared" ca="1" si="568"/>
        <v>410.9582518473606</v>
      </c>
      <c r="C3037" s="103">
        <f t="shared" ca="1" si="573"/>
        <v>297.34486881674042</v>
      </c>
      <c r="D3037" s="103">
        <f t="shared" ca="1" si="573"/>
        <v>351.78910831481971</v>
      </c>
      <c r="E3037" s="90">
        <f t="shared" ca="1" si="569"/>
        <v>120.3075208631716</v>
      </c>
      <c r="F3037" s="90">
        <f t="shared" ca="1" si="569"/>
        <v>76.236562131012278</v>
      </c>
      <c r="G3037" s="90">
        <f t="shared" ca="1" si="569"/>
        <v>99.97098284288262</v>
      </c>
      <c r="H3037" s="90">
        <f t="shared" ca="1" si="570"/>
        <v>531.26577271053225</v>
      </c>
      <c r="I3037" s="90">
        <f t="shared" ca="1" si="571"/>
        <v>373.58143094775266</v>
      </c>
      <c r="J3037" s="90">
        <f t="shared" ca="1" si="572"/>
        <v>451.76009115770233</v>
      </c>
    </row>
    <row r="3038" spans="1:10" ht="12.75" x14ac:dyDescent="0.2">
      <c r="A3038" s="84">
        <v>3026</v>
      </c>
      <c r="B3038" s="90">
        <f t="shared" ca="1" si="568"/>
        <v>419.63696601250388</v>
      </c>
      <c r="C3038" s="103">
        <f t="shared" ref="C3038:G3053" ca="1" si="574">NORMINV(RAND(),C$5,C$6)</f>
        <v>295.84202762609539</v>
      </c>
      <c r="D3038" s="103">
        <f t="shared" ca="1" si="574"/>
        <v>356.37349462786727</v>
      </c>
      <c r="E3038" s="90">
        <f t="shared" ca="1" si="574"/>
        <v>116.79592839027059</v>
      </c>
      <c r="F3038" s="90">
        <f t="shared" ca="1" si="574"/>
        <v>96.14868202683131</v>
      </c>
      <c r="G3038" s="90">
        <f t="shared" ca="1" si="574"/>
        <v>114.69562316591191</v>
      </c>
      <c r="H3038" s="90">
        <f t="shared" ca="1" si="570"/>
        <v>536.43289440277442</v>
      </c>
      <c r="I3038" s="90">
        <f t="shared" ca="1" si="571"/>
        <v>391.99070965292668</v>
      </c>
      <c r="J3038" s="90">
        <f t="shared" ca="1" si="572"/>
        <v>471.06911779377918</v>
      </c>
    </row>
    <row r="3039" spans="1:10" ht="12.75" x14ac:dyDescent="0.2">
      <c r="A3039" s="84">
        <v>3027</v>
      </c>
      <c r="B3039" s="90">
        <f t="shared" ca="1" si="568"/>
        <v>415.62327999171657</v>
      </c>
      <c r="C3039" s="103">
        <f t="shared" ref="C3039:D3053" ca="1" si="575">NORMINV(RAND(),C$5,C$6)</f>
        <v>307.47853424777867</v>
      </c>
      <c r="D3039" s="103">
        <f t="shared" ca="1" si="575"/>
        <v>333.63105641702151</v>
      </c>
      <c r="E3039" s="90">
        <f t="shared" ca="1" si="574"/>
        <v>108.33125565671327</v>
      </c>
      <c r="F3039" s="90">
        <f t="shared" ca="1" si="574"/>
        <v>77.973105614863698</v>
      </c>
      <c r="G3039" s="90">
        <f t="shared" ca="1" si="574"/>
        <v>104.20100381803404</v>
      </c>
      <c r="H3039" s="90">
        <f t="shared" ca="1" si="570"/>
        <v>523.95453564842978</v>
      </c>
      <c r="I3039" s="90">
        <f t="shared" ca="1" si="571"/>
        <v>385.45163986264237</v>
      </c>
      <c r="J3039" s="90">
        <f t="shared" ca="1" si="572"/>
        <v>437.83206023505556</v>
      </c>
    </row>
    <row r="3040" spans="1:10" ht="12.75" x14ac:dyDescent="0.2">
      <c r="A3040" s="84">
        <v>3028</v>
      </c>
      <c r="B3040" s="90">
        <f t="shared" ca="1" si="568"/>
        <v>408.18679635755382</v>
      </c>
      <c r="C3040" s="103">
        <f t="shared" ca="1" si="575"/>
        <v>303.35213596112271</v>
      </c>
      <c r="D3040" s="103">
        <f t="shared" ca="1" si="575"/>
        <v>355.85576615151012</v>
      </c>
      <c r="E3040" s="90">
        <f t="shared" ca="1" si="574"/>
        <v>112.69506170248287</v>
      </c>
      <c r="F3040" s="90">
        <f t="shared" ca="1" si="574"/>
        <v>77.69714153222111</v>
      </c>
      <c r="G3040" s="90">
        <f t="shared" ca="1" si="574"/>
        <v>91.980274375740322</v>
      </c>
      <c r="H3040" s="90">
        <f t="shared" ca="1" si="570"/>
        <v>520.88185806003673</v>
      </c>
      <c r="I3040" s="90">
        <f t="shared" ca="1" si="571"/>
        <v>381.04927749334382</v>
      </c>
      <c r="J3040" s="90">
        <f t="shared" ca="1" si="572"/>
        <v>447.83604052725047</v>
      </c>
    </row>
    <row r="3041" spans="1:10" ht="12.75" x14ac:dyDescent="0.2">
      <c r="A3041" s="84">
        <v>3029</v>
      </c>
      <c r="B3041" s="90">
        <f t="shared" ca="1" si="568"/>
        <v>413.4116146225096</v>
      </c>
      <c r="C3041" s="103">
        <f t="shared" ca="1" si="575"/>
        <v>308.12121269095729</v>
      </c>
      <c r="D3041" s="103">
        <f t="shared" ca="1" si="575"/>
        <v>353.84551276104247</v>
      </c>
      <c r="E3041" s="90">
        <f t="shared" ca="1" si="574"/>
        <v>97.934825708451157</v>
      </c>
      <c r="F3041" s="90">
        <f t="shared" ca="1" si="574"/>
        <v>96.111830296995933</v>
      </c>
      <c r="G3041" s="90">
        <f t="shared" ca="1" si="574"/>
        <v>96.743021935759572</v>
      </c>
      <c r="H3041" s="90">
        <f t="shared" ca="1" si="570"/>
        <v>511.34644033096077</v>
      </c>
      <c r="I3041" s="90">
        <f t="shared" ca="1" si="571"/>
        <v>404.23304298795324</v>
      </c>
      <c r="J3041" s="90">
        <f t="shared" ca="1" si="572"/>
        <v>450.58853469680207</v>
      </c>
    </row>
    <row r="3042" spans="1:10" ht="12.75" x14ac:dyDescent="0.2">
      <c r="A3042" s="84">
        <v>3030</v>
      </c>
      <c r="B3042" s="90">
        <f t="shared" ca="1" si="568"/>
        <v>410.65623934452088</v>
      </c>
      <c r="C3042" s="103">
        <f t="shared" ca="1" si="575"/>
        <v>308.86111907291684</v>
      </c>
      <c r="D3042" s="103">
        <f t="shared" ca="1" si="575"/>
        <v>335.8903871221321</v>
      </c>
      <c r="E3042" s="90">
        <f t="shared" ca="1" si="574"/>
        <v>111.3151164938989</v>
      </c>
      <c r="F3042" s="90">
        <f t="shared" ca="1" si="574"/>
        <v>73.790608979105102</v>
      </c>
      <c r="G3042" s="90">
        <f t="shared" ca="1" si="574"/>
        <v>98.360484095536847</v>
      </c>
      <c r="H3042" s="90">
        <f t="shared" ca="1" si="570"/>
        <v>521.97135583841975</v>
      </c>
      <c r="I3042" s="90">
        <f t="shared" ca="1" si="571"/>
        <v>382.65172805202195</v>
      </c>
      <c r="J3042" s="90">
        <f t="shared" ca="1" si="572"/>
        <v>434.25087121766893</v>
      </c>
    </row>
    <row r="3043" spans="1:10" ht="12.75" x14ac:dyDescent="0.2">
      <c r="A3043" s="84">
        <v>3031</v>
      </c>
      <c r="B3043" s="90">
        <f t="shared" ca="1" si="568"/>
        <v>416.69518073986166</v>
      </c>
      <c r="C3043" s="103">
        <f t="shared" ca="1" si="575"/>
        <v>301.08786437803377</v>
      </c>
      <c r="D3043" s="103">
        <f t="shared" ca="1" si="575"/>
        <v>336.23679975875484</v>
      </c>
      <c r="E3043" s="90">
        <f t="shared" ca="1" si="574"/>
        <v>104.99197114891405</v>
      </c>
      <c r="F3043" s="90">
        <f t="shared" ca="1" si="574"/>
        <v>78.233468839828561</v>
      </c>
      <c r="G3043" s="90">
        <f t="shared" ca="1" si="574"/>
        <v>95.91898959357772</v>
      </c>
      <c r="H3043" s="90">
        <f t="shared" ca="1" si="570"/>
        <v>521.6871518887757</v>
      </c>
      <c r="I3043" s="90">
        <f t="shared" ca="1" si="571"/>
        <v>379.32133321786233</v>
      </c>
      <c r="J3043" s="90">
        <f t="shared" ca="1" si="572"/>
        <v>432.15578935233259</v>
      </c>
    </row>
    <row r="3044" spans="1:10" ht="12.75" x14ac:dyDescent="0.2">
      <c r="A3044" s="84">
        <v>3032</v>
      </c>
      <c r="B3044" s="90">
        <f t="shared" ca="1" si="568"/>
        <v>397.88833798449451</v>
      </c>
      <c r="C3044" s="103">
        <f t="shared" ca="1" si="575"/>
        <v>309.06879527930727</v>
      </c>
      <c r="D3044" s="103">
        <f t="shared" ca="1" si="575"/>
        <v>338.11046540432227</v>
      </c>
      <c r="E3044" s="90">
        <f t="shared" ca="1" si="574"/>
        <v>113.66905708105375</v>
      </c>
      <c r="F3044" s="90">
        <f t="shared" ca="1" si="574"/>
        <v>87.600953591275982</v>
      </c>
      <c r="G3044" s="90">
        <f t="shared" ca="1" si="574"/>
        <v>75.074643329483933</v>
      </c>
      <c r="H3044" s="90">
        <f t="shared" ca="1" si="570"/>
        <v>511.55739506554823</v>
      </c>
      <c r="I3044" s="90">
        <f t="shared" ca="1" si="571"/>
        <v>396.66974887058325</v>
      </c>
      <c r="J3044" s="90">
        <f t="shared" ca="1" si="572"/>
        <v>413.1851087338062</v>
      </c>
    </row>
    <row r="3045" spans="1:10" ht="12.75" x14ac:dyDescent="0.2">
      <c r="A3045" s="84">
        <v>3033</v>
      </c>
      <c r="B3045" s="90">
        <f t="shared" ca="1" si="568"/>
        <v>409.82077097588046</v>
      </c>
      <c r="C3045" s="103">
        <f t="shared" ca="1" si="575"/>
        <v>297.64215184492446</v>
      </c>
      <c r="D3045" s="103">
        <f t="shared" ca="1" si="575"/>
        <v>353.5645097205649</v>
      </c>
      <c r="E3045" s="90">
        <f t="shared" ca="1" si="574"/>
        <v>104.49772996033764</v>
      </c>
      <c r="F3045" s="90">
        <f t="shared" ca="1" si="574"/>
        <v>74.860229291745256</v>
      </c>
      <c r="G3045" s="90">
        <f t="shared" ca="1" si="574"/>
        <v>94.631521747491689</v>
      </c>
      <c r="H3045" s="90">
        <f t="shared" ca="1" si="570"/>
        <v>514.31850093621813</v>
      </c>
      <c r="I3045" s="90">
        <f t="shared" ca="1" si="571"/>
        <v>372.50238113666973</v>
      </c>
      <c r="J3045" s="90">
        <f t="shared" ca="1" si="572"/>
        <v>448.19603146805662</v>
      </c>
    </row>
    <row r="3046" spans="1:10" ht="12.75" x14ac:dyDescent="0.2">
      <c r="A3046" s="84">
        <v>3034</v>
      </c>
      <c r="B3046" s="90">
        <f t="shared" ca="1" si="568"/>
        <v>413.01454058922224</v>
      </c>
      <c r="C3046" s="103">
        <f t="shared" ca="1" si="575"/>
        <v>299.37700104757101</v>
      </c>
      <c r="D3046" s="103">
        <f t="shared" ca="1" si="575"/>
        <v>347.19994418159951</v>
      </c>
      <c r="E3046" s="90">
        <f t="shared" ca="1" si="574"/>
        <v>107.82846930004888</v>
      </c>
      <c r="F3046" s="90">
        <f t="shared" ca="1" si="574"/>
        <v>86.390107040140123</v>
      </c>
      <c r="G3046" s="90">
        <f t="shared" ca="1" si="574"/>
        <v>64.169255813112045</v>
      </c>
      <c r="H3046" s="90">
        <f t="shared" ca="1" si="570"/>
        <v>520.84300988927112</v>
      </c>
      <c r="I3046" s="90">
        <f t="shared" ca="1" si="571"/>
        <v>385.76710808771111</v>
      </c>
      <c r="J3046" s="90">
        <f t="shared" ca="1" si="572"/>
        <v>411.36919999471155</v>
      </c>
    </row>
    <row r="3047" spans="1:10" ht="12.75" x14ac:dyDescent="0.2">
      <c r="A3047" s="84">
        <v>3035</v>
      </c>
      <c r="B3047" s="90">
        <f t="shared" ca="1" si="568"/>
        <v>399.60530778801143</v>
      </c>
      <c r="C3047" s="103">
        <f t="shared" ca="1" si="575"/>
        <v>306.22588128804216</v>
      </c>
      <c r="D3047" s="103">
        <f t="shared" ca="1" si="575"/>
        <v>357.62300586200843</v>
      </c>
      <c r="E3047" s="90">
        <f t="shared" ca="1" si="574"/>
        <v>106.42592994586794</v>
      </c>
      <c r="F3047" s="90">
        <f t="shared" ca="1" si="574"/>
        <v>69.021985199210178</v>
      </c>
      <c r="G3047" s="90">
        <f t="shared" ca="1" si="574"/>
        <v>64.380027441177447</v>
      </c>
      <c r="H3047" s="90">
        <f t="shared" ca="1" si="570"/>
        <v>506.03123773387938</v>
      </c>
      <c r="I3047" s="90">
        <f t="shared" ca="1" si="571"/>
        <v>375.24786648725234</v>
      </c>
      <c r="J3047" s="90">
        <f t="shared" ca="1" si="572"/>
        <v>422.00303330318587</v>
      </c>
    </row>
    <row r="3048" spans="1:10" ht="12.75" x14ac:dyDescent="0.2">
      <c r="A3048" s="84">
        <v>3036</v>
      </c>
      <c r="B3048" s="90">
        <f t="shared" ca="1" si="568"/>
        <v>404.9837409131174</v>
      </c>
      <c r="C3048" s="103">
        <f t="shared" ca="1" si="575"/>
        <v>289.73879396318256</v>
      </c>
      <c r="D3048" s="103">
        <f t="shared" ca="1" si="575"/>
        <v>353.02249655161017</v>
      </c>
      <c r="E3048" s="90">
        <f t="shared" ca="1" si="574"/>
        <v>106.55777552482667</v>
      </c>
      <c r="F3048" s="90">
        <f t="shared" ca="1" si="574"/>
        <v>87.451730277337973</v>
      </c>
      <c r="G3048" s="90">
        <f t="shared" ca="1" si="574"/>
        <v>78.034034968253124</v>
      </c>
      <c r="H3048" s="90">
        <f t="shared" ca="1" si="570"/>
        <v>511.5415164379441</v>
      </c>
      <c r="I3048" s="90">
        <f t="shared" ca="1" si="571"/>
        <v>377.19052424052052</v>
      </c>
      <c r="J3048" s="90">
        <f t="shared" ca="1" si="572"/>
        <v>431.05653151986331</v>
      </c>
    </row>
    <row r="3049" spans="1:10" ht="12.75" x14ac:dyDescent="0.2">
      <c r="A3049" s="84">
        <v>3037</v>
      </c>
      <c r="B3049" s="90">
        <f t="shared" ca="1" si="568"/>
        <v>413.19282572147586</v>
      </c>
      <c r="C3049" s="103">
        <f t="shared" ca="1" si="575"/>
        <v>315.42778829414317</v>
      </c>
      <c r="D3049" s="103">
        <f t="shared" ca="1" si="575"/>
        <v>340.33986800384281</v>
      </c>
      <c r="E3049" s="90">
        <f t="shared" ca="1" si="574"/>
        <v>118.00939921656384</v>
      </c>
      <c r="F3049" s="90">
        <f t="shared" ca="1" si="574"/>
        <v>95.451988892782836</v>
      </c>
      <c r="G3049" s="90">
        <f t="shared" ca="1" si="574"/>
        <v>87.676428147537948</v>
      </c>
      <c r="H3049" s="90">
        <f t="shared" ca="1" si="570"/>
        <v>531.20222493803965</v>
      </c>
      <c r="I3049" s="90">
        <f t="shared" ca="1" si="571"/>
        <v>410.87977718692599</v>
      </c>
      <c r="J3049" s="90">
        <f t="shared" ca="1" si="572"/>
        <v>428.01629615138074</v>
      </c>
    </row>
    <row r="3050" spans="1:10" ht="12.75" x14ac:dyDescent="0.2">
      <c r="A3050" s="84">
        <v>3038</v>
      </c>
      <c r="B3050" s="90">
        <f t="shared" ca="1" si="568"/>
        <v>402.58532338354331</v>
      </c>
      <c r="C3050" s="103">
        <f t="shared" ca="1" si="575"/>
        <v>315.05668303498976</v>
      </c>
      <c r="D3050" s="103">
        <f t="shared" ca="1" si="575"/>
        <v>359.08342004797527</v>
      </c>
      <c r="E3050" s="90">
        <f t="shared" ca="1" si="574"/>
        <v>100.02510007192626</v>
      </c>
      <c r="F3050" s="90">
        <f t="shared" ca="1" si="574"/>
        <v>89.844172403988296</v>
      </c>
      <c r="G3050" s="90">
        <f t="shared" ca="1" si="574"/>
        <v>97.927951769561432</v>
      </c>
      <c r="H3050" s="90">
        <f t="shared" ca="1" si="570"/>
        <v>502.61042345546957</v>
      </c>
      <c r="I3050" s="90">
        <f t="shared" ca="1" si="571"/>
        <v>404.90085543897806</v>
      </c>
      <c r="J3050" s="90">
        <f t="shared" ca="1" si="572"/>
        <v>457.01137181753671</v>
      </c>
    </row>
    <row r="3051" spans="1:10" ht="12.75" x14ac:dyDescent="0.2">
      <c r="A3051" s="84">
        <v>3039</v>
      </c>
      <c r="B3051" s="90">
        <f t="shared" ca="1" si="568"/>
        <v>411.50558843150407</v>
      </c>
      <c r="C3051" s="103">
        <f t="shared" ca="1" si="575"/>
        <v>287.62611755140057</v>
      </c>
      <c r="D3051" s="103">
        <f t="shared" ca="1" si="575"/>
        <v>336.13144563098859</v>
      </c>
      <c r="E3051" s="90">
        <f t="shared" ca="1" si="574"/>
        <v>103.59248732514145</v>
      </c>
      <c r="F3051" s="90">
        <f t="shared" ca="1" si="574"/>
        <v>88.422274232736171</v>
      </c>
      <c r="G3051" s="90">
        <f t="shared" ca="1" si="574"/>
        <v>103.2079156608827</v>
      </c>
      <c r="H3051" s="90">
        <f t="shared" ca="1" si="570"/>
        <v>515.09807575664547</v>
      </c>
      <c r="I3051" s="90">
        <f t="shared" ca="1" si="571"/>
        <v>376.04839178413675</v>
      </c>
      <c r="J3051" s="90">
        <f t="shared" ca="1" si="572"/>
        <v>439.33936129187128</v>
      </c>
    </row>
    <row r="3052" spans="1:10" ht="12.75" x14ac:dyDescent="0.2">
      <c r="A3052" s="84">
        <v>3040</v>
      </c>
      <c r="B3052" s="90">
        <f t="shared" ca="1" si="568"/>
        <v>410.34044795535073</v>
      </c>
      <c r="C3052" s="103">
        <f t="shared" ca="1" si="575"/>
        <v>300.75403444474563</v>
      </c>
      <c r="D3052" s="103">
        <f t="shared" ca="1" si="575"/>
        <v>340.25596653548996</v>
      </c>
      <c r="E3052" s="90">
        <f t="shared" ca="1" si="574"/>
        <v>109.59497316947787</v>
      </c>
      <c r="F3052" s="90">
        <f t="shared" ca="1" si="574"/>
        <v>59.151221280737246</v>
      </c>
      <c r="G3052" s="90">
        <f t="shared" ca="1" si="574"/>
        <v>115.40263259449264</v>
      </c>
      <c r="H3052" s="90">
        <f t="shared" ca="1" si="570"/>
        <v>519.93542112482862</v>
      </c>
      <c r="I3052" s="90">
        <f t="shared" ca="1" si="571"/>
        <v>359.9052557254829</v>
      </c>
      <c r="J3052" s="90">
        <f t="shared" ca="1" si="572"/>
        <v>455.65859912998258</v>
      </c>
    </row>
    <row r="3053" spans="1:10" ht="12.75" x14ac:dyDescent="0.2">
      <c r="A3053" s="84">
        <v>3041</v>
      </c>
      <c r="B3053" s="90">
        <f t="shared" ca="1" si="568"/>
        <v>411.59430102505627</v>
      </c>
      <c r="C3053" s="103">
        <f t="shared" ca="1" si="575"/>
        <v>301.78589466435159</v>
      </c>
      <c r="D3053" s="103">
        <f t="shared" ca="1" si="575"/>
        <v>358.62869807373994</v>
      </c>
      <c r="E3053" s="90">
        <f t="shared" ca="1" si="574"/>
        <v>110.37903491569185</v>
      </c>
      <c r="F3053" s="90">
        <f t="shared" ca="1" si="574"/>
        <v>93.564100121518891</v>
      </c>
      <c r="G3053" s="90">
        <f t="shared" ca="1" si="574"/>
        <v>99.031424547872561</v>
      </c>
      <c r="H3053" s="90">
        <f t="shared" ca="1" si="570"/>
        <v>521.97333594074814</v>
      </c>
      <c r="I3053" s="90">
        <f t="shared" ca="1" si="571"/>
        <v>395.34999478587048</v>
      </c>
      <c r="J3053" s="90">
        <f t="shared" ca="1" si="572"/>
        <v>457.66012262161252</v>
      </c>
    </row>
    <row r="3054" spans="1:10" ht="12.75" x14ac:dyDescent="0.2">
      <c r="A3054" s="84">
        <v>3042</v>
      </c>
      <c r="B3054" s="90">
        <f t="shared" ca="1" si="568"/>
        <v>406.38952640852153</v>
      </c>
      <c r="C3054" s="103">
        <f t="shared" ref="C3054:G3069" ca="1" si="576">NORMINV(RAND(),C$5,C$6)</f>
        <v>294.52443453284764</v>
      </c>
      <c r="D3054" s="103">
        <f t="shared" ca="1" si="576"/>
        <v>340.26990530432198</v>
      </c>
      <c r="E3054" s="90">
        <f t="shared" ca="1" si="576"/>
        <v>116.32701305173856</v>
      </c>
      <c r="F3054" s="90">
        <f t="shared" ca="1" si="576"/>
        <v>73.695788738261598</v>
      </c>
      <c r="G3054" s="90">
        <f t="shared" ca="1" si="576"/>
        <v>94.056666950717187</v>
      </c>
      <c r="H3054" s="90">
        <f t="shared" ca="1" si="570"/>
        <v>522.71653946026004</v>
      </c>
      <c r="I3054" s="90">
        <f t="shared" ca="1" si="571"/>
        <v>368.22022327110926</v>
      </c>
      <c r="J3054" s="90">
        <f t="shared" ca="1" si="572"/>
        <v>434.3265722550392</v>
      </c>
    </row>
    <row r="3055" spans="1:10" ht="12.75" x14ac:dyDescent="0.2">
      <c r="A3055" s="84">
        <v>3043</v>
      </c>
      <c r="B3055" s="90">
        <f t="shared" ca="1" si="568"/>
        <v>407.87458927467964</v>
      </c>
      <c r="C3055" s="103">
        <f t="shared" ref="C3055:D3069" ca="1" si="577">NORMINV(RAND(),C$5,C$6)</f>
        <v>310.9555323374268</v>
      </c>
      <c r="D3055" s="103">
        <f t="shared" ca="1" si="577"/>
        <v>341.38923446873866</v>
      </c>
      <c r="E3055" s="90">
        <f t="shared" ca="1" si="576"/>
        <v>119.00213031332488</v>
      </c>
      <c r="F3055" s="90">
        <f t="shared" ca="1" si="576"/>
        <v>85.353083492638433</v>
      </c>
      <c r="G3055" s="90">
        <f t="shared" ca="1" si="576"/>
        <v>96.274181228909029</v>
      </c>
      <c r="H3055" s="90">
        <f t="shared" ca="1" si="570"/>
        <v>526.87671958800456</v>
      </c>
      <c r="I3055" s="90">
        <f t="shared" ca="1" si="571"/>
        <v>396.30861583006526</v>
      </c>
      <c r="J3055" s="90">
        <f t="shared" ca="1" si="572"/>
        <v>437.66341569764768</v>
      </c>
    </row>
    <row r="3056" spans="1:10" ht="12.75" x14ac:dyDescent="0.2">
      <c r="A3056" s="84">
        <v>3044</v>
      </c>
      <c r="B3056" s="90">
        <f t="shared" ca="1" si="568"/>
        <v>417.18197796854281</v>
      </c>
      <c r="C3056" s="103">
        <f t="shared" ca="1" si="577"/>
        <v>295.16825460121004</v>
      </c>
      <c r="D3056" s="103">
        <f t="shared" ca="1" si="577"/>
        <v>334.93221081047409</v>
      </c>
      <c r="E3056" s="90">
        <f t="shared" ca="1" si="576"/>
        <v>117.83414956576662</v>
      </c>
      <c r="F3056" s="90">
        <f t="shared" ca="1" si="576"/>
        <v>78.440802757208687</v>
      </c>
      <c r="G3056" s="90">
        <f t="shared" ca="1" si="576"/>
        <v>82.765991963082072</v>
      </c>
      <c r="H3056" s="90">
        <f t="shared" ca="1" si="570"/>
        <v>535.01612753430948</v>
      </c>
      <c r="I3056" s="90">
        <f t="shared" ca="1" si="571"/>
        <v>373.60905735841874</v>
      </c>
      <c r="J3056" s="90">
        <f t="shared" ca="1" si="572"/>
        <v>417.69820277355615</v>
      </c>
    </row>
    <row r="3057" spans="1:10" ht="12.75" x14ac:dyDescent="0.2">
      <c r="A3057" s="84">
        <v>3045</v>
      </c>
      <c r="B3057" s="90">
        <f t="shared" ca="1" si="568"/>
        <v>404.93765973458784</v>
      </c>
      <c r="C3057" s="103">
        <f t="shared" ca="1" si="577"/>
        <v>288.84757083040694</v>
      </c>
      <c r="D3057" s="103">
        <f t="shared" ca="1" si="577"/>
        <v>350.55413977730234</v>
      </c>
      <c r="E3057" s="90">
        <f t="shared" ca="1" si="576"/>
        <v>98.212937863844957</v>
      </c>
      <c r="F3057" s="90">
        <f t="shared" ca="1" si="576"/>
        <v>67.97080699740367</v>
      </c>
      <c r="G3057" s="90">
        <f t="shared" ca="1" si="576"/>
        <v>97.397615658915427</v>
      </c>
      <c r="H3057" s="90">
        <f t="shared" ca="1" si="570"/>
        <v>503.1505975984328</v>
      </c>
      <c r="I3057" s="90">
        <f t="shared" ca="1" si="571"/>
        <v>356.81837782781059</v>
      </c>
      <c r="J3057" s="90">
        <f t="shared" ca="1" si="572"/>
        <v>447.95175543621775</v>
      </c>
    </row>
    <row r="3058" spans="1:10" ht="12.75" x14ac:dyDescent="0.2">
      <c r="A3058" s="84">
        <v>3046</v>
      </c>
      <c r="B3058" s="90">
        <f t="shared" ca="1" si="568"/>
        <v>406.72955213421784</v>
      </c>
      <c r="C3058" s="103">
        <f t="shared" ca="1" si="577"/>
        <v>290.99902805235666</v>
      </c>
      <c r="D3058" s="103">
        <f t="shared" ca="1" si="577"/>
        <v>337.84059266939471</v>
      </c>
      <c r="E3058" s="90">
        <f t="shared" ca="1" si="576"/>
        <v>122.34486183190648</v>
      </c>
      <c r="F3058" s="90">
        <f t="shared" ca="1" si="576"/>
        <v>70.128273146028334</v>
      </c>
      <c r="G3058" s="90">
        <f t="shared" ca="1" si="576"/>
        <v>90.164135016870773</v>
      </c>
      <c r="H3058" s="90">
        <f t="shared" ca="1" si="570"/>
        <v>529.07441396612433</v>
      </c>
      <c r="I3058" s="90">
        <f t="shared" ca="1" si="571"/>
        <v>361.127301198385</v>
      </c>
      <c r="J3058" s="90">
        <f t="shared" ca="1" si="572"/>
        <v>428.00472768626548</v>
      </c>
    </row>
    <row r="3059" spans="1:10" ht="12.75" x14ac:dyDescent="0.2">
      <c r="A3059" s="84">
        <v>3047</v>
      </c>
      <c r="B3059" s="90">
        <f t="shared" ca="1" si="568"/>
        <v>416.32142959853451</v>
      </c>
      <c r="C3059" s="103">
        <f t="shared" ca="1" si="577"/>
        <v>297.13425764040659</v>
      </c>
      <c r="D3059" s="103">
        <f t="shared" ca="1" si="577"/>
        <v>364.60823490992459</v>
      </c>
      <c r="E3059" s="90">
        <f t="shared" ca="1" si="576"/>
        <v>105.31801050790224</v>
      </c>
      <c r="F3059" s="90">
        <f t="shared" ca="1" si="576"/>
        <v>76.089270150609693</v>
      </c>
      <c r="G3059" s="90">
        <f t="shared" ca="1" si="576"/>
        <v>91.072840087770345</v>
      </c>
      <c r="H3059" s="90">
        <f t="shared" ca="1" si="570"/>
        <v>521.63944010643672</v>
      </c>
      <c r="I3059" s="90">
        <f t="shared" ca="1" si="571"/>
        <v>373.22352779101629</v>
      </c>
      <c r="J3059" s="90">
        <f t="shared" ca="1" si="572"/>
        <v>455.68107499769496</v>
      </c>
    </row>
    <row r="3060" spans="1:10" ht="12.75" x14ac:dyDescent="0.2">
      <c r="A3060" s="84">
        <v>3048</v>
      </c>
      <c r="B3060" s="90">
        <f t="shared" ca="1" si="568"/>
        <v>406.08011664660955</v>
      </c>
      <c r="C3060" s="103">
        <f t="shared" ca="1" si="577"/>
        <v>284.56708328348861</v>
      </c>
      <c r="D3060" s="103">
        <f t="shared" ca="1" si="577"/>
        <v>321.88155573775839</v>
      </c>
      <c r="E3060" s="90">
        <f t="shared" ca="1" si="576"/>
        <v>106.61221033889288</v>
      </c>
      <c r="F3060" s="90">
        <f t="shared" ca="1" si="576"/>
        <v>93.360409702537382</v>
      </c>
      <c r="G3060" s="90">
        <f t="shared" ca="1" si="576"/>
        <v>97.362029893816938</v>
      </c>
      <c r="H3060" s="90">
        <f t="shared" ca="1" si="570"/>
        <v>512.6923269855024</v>
      </c>
      <c r="I3060" s="90">
        <f t="shared" ca="1" si="571"/>
        <v>377.92749298602598</v>
      </c>
      <c r="J3060" s="90">
        <f t="shared" ca="1" si="572"/>
        <v>419.24358563157534</v>
      </c>
    </row>
    <row r="3061" spans="1:10" ht="12.75" x14ac:dyDescent="0.2">
      <c r="A3061" s="84">
        <v>3049</v>
      </c>
      <c r="B3061" s="90">
        <f t="shared" ca="1" si="568"/>
        <v>417.73654832707314</v>
      </c>
      <c r="C3061" s="103">
        <f t="shared" ca="1" si="577"/>
        <v>308.56833839200499</v>
      </c>
      <c r="D3061" s="103">
        <f t="shared" ca="1" si="577"/>
        <v>356.24883908904184</v>
      </c>
      <c r="E3061" s="90">
        <f t="shared" ca="1" si="576"/>
        <v>109.38552280285573</v>
      </c>
      <c r="F3061" s="90">
        <f t="shared" ca="1" si="576"/>
        <v>74.406929017799456</v>
      </c>
      <c r="G3061" s="90">
        <f t="shared" ca="1" si="576"/>
        <v>73.007545343394668</v>
      </c>
      <c r="H3061" s="90">
        <f t="shared" ca="1" si="570"/>
        <v>527.12207112992883</v>
      </c>
      <c r="I3061" s="90">
        <f t="shared" ca="1" si="571"/>
        <v>382.97526740980447</v>
      </c>
      <c r="J3061" s="90">
        <f t="shared" ca="1" si="572"/>
        <v>429.2563844324365</v>
      </c>
    </row>
    <row r="3062" spans="1:10" ht="12.75" x14ac:dyDescent="0.2">
      <c r="A3062" s="84">
        <v>3050</v>
      </c>
      <c r="B3062" s="90">
        <f t="shared" ca="1" si="568"/>
        <v>420.32427134057173</v>
      </c>
      <c r="C3062" s="103">
        <f t="shared" ca="1" si="577"/>
        <v>291.22106706811013</v>
      </c>
      <c r="D3062" s="103">
        <f t="shared" ca="1" si="577"/>
        <v>321.07386271310673</v>
      </c>
      <c r="E3062" s="90">
        <f t="shared" ca="1" si="576"/>
        <v>118.04128118603973</v>
      </c>
      <c r="F3062" s="90">
        <f t="shared" ca="1" si="576"/>
        <v>83.06738105349767</v>
      </c>
      <c r="G3062" s="90">
        <f t="shared" ca="1" si="576"/>
        <v>98.660923064547049</v>
      </c>
      <c r="H3062" s="90">
        <f t="shared" ca="1" si="570"/>
        <v>538.36555252661151</v>
      </c>
      <c r="I3062" s="90">
        <f t="shared" ca="1" si="571"/>
        <v>374.28844812160781</v>
      </c>
      <c r="J3062" s="90">
        <f t="shared" ca="1" si="572"/>
        <v>419.73478577765377</v>
      </c>
    </row>
    <row r="3063" spans="1:10" ht="12.75" x14ac:dyDescent="0.2">
      <c r="A3063" s="84">
        <v>3051</v>
      </c>
      <c r="B3063" s="90">
        <f t="shared" ca="1" si="568"/>
        <v>410.67041466554394</v>
      </c>
      <c r="C3063" s="103">
        <f t="shared" ca="1" si="577"/>
        <v>290.486777884655</v>
      </c>
      <c r="D3063" s="103">
        <f t="shared" ca="1" si="577"/>
        <v>342.41066925585994</v>
      </c>
      <c r="E3063" s="90">
        <f t="shared" ca="1" si="576"/>
        <v>116.38417593664872</v>
      </c>
      <c r="F3063" s="90">
        <f t="shared" ca="1" si="576"/>
        <v>86.387907602208259</v>
      </c>
      <c r="G3063" s="90">
        <f t="shared" ca="1" si="576"/>
        <v>89.657769823210913</v>
      </c>
      <c r="H3063" s="90">
        <f t="shared" ca="1" si="570"/>
        <v>527.05459060219266</v>
      </c>
      <c r="I3063" s="90">
        <f t="shared" ca="1" si="571"/>
        <v>376.87468548686326</v>
      </c>
      <c r="J3063" s="90">
        <f t="shared" ca="1" si="572"/>
        <v>432.06843907907086</v>
      </c>
    </row>
    <row r="3064" spans="1:10" ht="12.75" x14ac:dyDescent="0.2">
      <c r="A3064" s="84">
        <v>3052</v>
      </c>
      <c r="B3064" s="90">
        <f t="shared" ca="1" si="568"/>
        <v>417.41824406866124</v>
      </c>
      <c r="C3064" s="103">
        <f t="shared" ca="1" si="577"/>
        <v>293.91796937231544</v>
      </c>
      <c r="D3064" s="103">
        <f t="shared" ca="1" si="577"/>
        <v>326.9444250318507</v>
      </c>
      <c r="E3064" s="90">
        <f t="shared" ca="1" si="576"/>
        <v>113.14692654509194</v>
      </c>
      <c r="F3064" s="90">
        <f t="shared" ca="1" si="576"/>
        <v>83.698446096805469</v>
      </c>
      <c r="G3064" s="90">
        <f t="shared" ca="1" si="576"/>
        <v>105.40023321150825</v>
      </c>
      <c r="H3064" s="90">
        <f t="shared" ca="1" si="570"/>
        <v>530.56517061375314</v>
      </c>
      <c r="I3064" s="90">
        <f t="shared" ca="1" si="571"/>
        <v>377.61641546912091</v>
      </c>
      <c r="J3064" s="90">
        <f t="shared" ca="1" si="572"/>
        <v>432.34465824335894</v>
      </c>
    </row>
    <row r="3065" spans="1:10" ht="12.75" x14ac:dyDescent="0.2">
      <c r="A3065" s="84">
        <v>3053</v>
      </c>
      <c r="B3065" s="90">
        <f t="shared" ca="1" si="568"/>
        <v>414.42284090066568</v>
      </c>
      <c r="C3065" s="103">
        <f t="shared" ca="1" si="577"/>
        <v>294.40225261963514</v>
      </c>
      <c r="D3065" s="103">
        <f t="shared" ca="1" si="577"/>
        <v>322.43311562046483</v>
      </c>
      <c r="E3065" s="90">
        <f t="shared" ca="1" si="576"/>
        <v>106.63769739151988</v>
      </c>
      <c r="F3065" s="90">
        <f t="shared" ca="1" si="576"/>
        <v>107.1219017238746</v>
      </c>
      <c r="G3065" s="90">
        <f t="shared" ca="1" si="576"/>
        <v>89.848369137831867</v>
      </c>
      <c r="H3065" s="90">
        <f t="shared" ca="1" si="570"/>
        <v>521.06053829218558</v>
      </c>
      <c r="I3065" s="90">
        <f t="shared" ca="1" si="571"/>
        <v>401.52415434350974</v>
      </c>
      <c r="J3065" s="90">
        <f t="shared" ca="1" si="572"/>
        <v>412.2814847582967</v>
      </c>
    </row>
    <row r="3066" spans="1:10" ht="12.75" x14ac:dyDescent="0.2">
      <c r="A3066" s="84">
        <v>3054</v>
      </c>
      <c r="B3066" s="90">
        <f t="shared" ca="1" si="568"/>
        <v>415.12107531753037</v>
      </c>
      <c r="C3066" s="103">
        <f t="shared" ca="1" si="577"/>
        <v>301.41392152721465</v>
      </c>
      <c r="D3066" s="103">
        <f t="shared" ca="1" si="577"/>
        <v>342.20425137123004</v>
      </c>
      <c r="E3066" s="90">
        <f t="shared" ca="1" si="576"/>
        <v>103.34703267083813</v>
      </c>
      <c r="F3066" s="90">
        <f t="shared" ca="1" si="576"/>
        <v>80.982232033802319</v>
      </c>
      <c r="G3066" s="90">
        <f t="shared" ca="1" si="576"/>
        <v>99.693874468154178</v>
      </c>
      <c r="H3066" s="90">
        <f t="shared" ca="1" si="570"/>
        <v>518.4681079883685</v>
      </c>
      <c r="I3066" s="90">
        <f t="shared" ca="1" si="571"/>
        <v>382.39615356101694</v>
      </c>
      <c r="J3066" s="90">
        <f t="shared" ca="1" si="572"/>
        <v>441.89812583938419</v>
      </c>
    </row>
    <row r="3067" spans="1:10" ht="12.75" x14ac:dyDescent="0.2">
      <c r="A3067" s="84">
        <v>3055</v>
      </c>
      <c r="B3067" s="90">
        <f t="shared" ca="1" si="568"/>
        <v>399.84870739921831</v>
      </c>
      <c r="C3067" s="103">
        <f t="shared" ca="1" si="577"/>
        <v>297.6645644416767</v>
      </c>
      <c r="D3067" s="103">
        <f t="shared" ca="1" si="577"/>
        <v>335.65655393648495</v>
      </c>
      <c r="E3067" s="90">
        <f t="shared" ca="1" si="576"/>
        <v>107.26860437212886</v>
      </c>
      <c r="F3067" s="90">
        <f t="shared" ca="1" si="576"/>
        <v>67.792646849922264</v>
      </c>
      <c r="G3067" s="90">
        <f t="shared" ca="1" si="576"/>
        <v>97.651394799121249</v>
      </c>
      <c r="H3067" s="90">
        <f t="shared" ca="1" si="570"/>
        <v>507.1173117713472</v>
      </c>
      <c r="I3067" s="90">
        <f t="shared" ca="1" si="571"/>
        <v>365.45721129159898</v>
      </c>
      <c r="J3067" s="90">
        <f t="shared" ca="1" si="572"/>
        <v>433.3079487356062</v>
      </c>
    </row>
    <row r="3068" spans="1:10" ht="12.75" x14ac:dyDescent="0.2">
      <c r="A3068" s="84">
        <v>3056</v>
      </c>
      <c r="B3068" s="90">
        <f t="shared" ca="1" si="568"/>
        <v>412.63582815678313</v>
      </c>
      <c r="C3068" s="103">
        <f t="shared" ca="1" si="577"/>
        <v>294.12089423586053</v>
      </c>
      <c r="D3068" s="103">
        <f t="shared" ca="1" si="577"/>
        <v>341.92619227776618</v>
      </c>
      <c r="E3068" s="90">
        <f t="shared" ca="1" si="576"/>
        <v>116.01879703093607</v>
      </c>
      <c r="F3068" s="90">
        <f t="shared" ca="1" si="576"/>
        <v>85.023258287073432</v>
      </c>
      <c r="G3068" s="90">
        <f t="shared" ca="1" si="576"/>
        <v>83.208093579556319</v>
      </c>
      <c r="H3068" s="90">
        <f t="shared" ca="1" si="570"/>
        <v>528.65462518771915</v>
      </c>
      <c r="I3068" s="90">
        <f t="shared" ca="1" si="571"/>
        <v>379.14415252293395</v>
      </c>
      <c r="J3068" s="90">
        <f t="shared" ca="1" si="572"/>
        <v>425.13428585732248</v>
      </c>
    </row>
    <row r="3069" spans="1:10" ht="12.75" x14ac:dyDescent="0.2">
      <c r="A3069" s="84">
        <v>3057</v>
      </c>
      <c r="B3069" s="90">
        <f t="shared" ca="1" si="568"/>
        <v>409.84397636566001</v>
      </c>
      <c r="C3069" s="103">
        <f t="shared" ca="1" si="577"/>
        <v>305.03434385656004</v>
      </c>
      <c r="D3069" s="103">
        <f t="shared" ca="1" si="577"/>
        <v>354.10648178768753</v>
      </c>
      <c r="E3069" s="90">
        <f t="shared" ca="1" si="576"/>
        <v>109.00712993984467</v>
      </c>
      <c r="F3069" s="90">
        <f t="shared" ca="1" si="576"/>
        <v>96.953163533728329</v>
      </c>
      <c r="G3069" s="90">
        <f t="shared" ca="1" si="576"/>
        <v>96.807824855598071</v>
      </c>
      <c r="H3069" s="90">
        <f t="shared" ca="1" si="570"/>
        <v>518.85110630550469</v>
      </c>
      <c r="I3069" s="90">
        <f t="shared" ca="1" si="571"/>
        <v>401.98750739028839</v>
      </c>
      <c r="J3069" s="90">
        <f t="shared" ca="1" si="572"/>
        <v>450.91430664328561</v>
      </c>
    </row>
    <row r="3070" spans="1:10" ht="12.75" x14ac:dyDescent="0.2">
      <c r="A3070" s="84">
        <v>3058</v>
      </c>
      <c r="B3070" s="90">
        <f t="shared" ca="1" si="568"/>
        <v>397.1271430098148</v>
      </c>
      <c r="C3070" s="103">
        <f t="shared" ref="C3070:G3085" ca="1" si="578">NORMINV(RAND(),C$5,C$6)</f>
        <v>286.85550576961492</v>
      </c>
      <c r="D3070" s="103">
        <f t="shared" ca="1" si="578"/>
        <v>352.19366461669279</v>
      </c>
      <c r="E3070" s="90">
        <f t="shared" ca="1" si="578"/>
        <v>108.73642492456379</v>
      </c>
      <c r="F3070" s="90">
        <f t="shared" ca="1" si="578"/>
        <v>87.011946398903689</v>
      </c>
      <c r="G3070" s="90">
        <f t="shared" ca="1" si="578"/>
        <v>78.273590588841586</v>
      </c>
      <c r="H3070" s="90">
        <f t="shared" ca="1" si="570"/>
        <v>505.86356793437858</v>
      </c>
      <c r="I3070" s="90">
        <f t="shared" ca="1" si="571"/>
        <v>373.86745216851864</v>
      </c>
      <c r="J3070" s="90">
        <f t="shared" ca="1" si="572"/>
        <v>430.46725520553434</v>
      </c>
    </row>
    <row r="3071" spans="1:10" ht="12.75" x14ac:dyDescent="0.2">
      <c r="A3071" s="84">
        <v>3059</v>
      </c>
      <c r="B3071" s="90">
        <f t="shared" ca="1" si="568"/>
        <v>408.01546363034686</v>
      </c>
      <c r="C3071" s="103">
        <f t="shared" ref="C3071:D3085" ca="1" si="579">NORMINV(RAND(),C$5,C$6)</f>
        <v>294.61716690192429</v>
      </c>
      <c r="D3071" s="103">
        <f t="shared" ca="1" si="579"/>
        <v>345.08321227910267</v>
      </c>
      <c r="E3071" s="90">
        <f t="shared" ca="1" si="578"/>
        <v>114.53164089240298</v>
      </c>
      <c r="F3071" s="90">
        <f t="shared" ca="1" si="578"/>
        <v>61.420301882643415</v>
      </c>
      <c r="G3071" s="90">
        <f t="shared" ca="1" si="578"/>
        <v>77.77986643278139</v>
      </c>
      <c r="H3071" s="90">
        <f t="shared" ca="1" si="570"/>
        <v>522.54710452274981</v>
      </c>
      <c r="I3071" s="90">
        <f t="shared" ca="1" si="571"/>
        <v>356.03746878456769</v>
      </c>
      <c r="J3071" s="90">
        <f t="shared" ca="1" si="572"/>
        <v>422.86307871188404</v>
      </c>
    </row>
    <row r="3072" spans="1:10" ht="12.75" x14ac:dyDescent="0.2">
      <c r="A3072" s="84">
        <v>3060</v>
      </c>
      <c r="B3072" s="90">
        <f t="shared" ca="1" si="568"/>
        <v>413.81695008431041</v>
      </c>
      <c r="C3072" s="103">
        <f t="shared" ca="1" si="579"/>
        <v>293.78702210136726</v>
      </c>
      <c r="D3072" s="103">
        <f t="shared" ca="1" si="579"/>
        <v>326.48187528287713</v>
      </c>
      <c r="E3072" s="90">
        <f t="shared" ca="1" si="578"/>
        <v>106.07755451347933</v>
      </c>
      <c r="F3072" s="90">
        <f t="shared" ca="1" si="578"/>
        <v>100.76386604183519</v>
      </c>
      <c r="G3072" s="90">
        <f t="shared" ca="1" si="578"/>
        <v>105.31524303476156</v>
      </c>
      <c r="H3072" s="90">
        <f t="shared" ca="1" si="570"/>
        <v>519.89450459778971</v>
      </c>
      <c r="I3072" s="90">
        <f t="shared" ca="1" si="571"/>
        <v>394.55088814320243</v>
      </c>
      <c r="J3072" s="90">
        <f t="shared" ca="1" si="572"/>
        <v>431.79711831763871</v>
      </c>
    </row>
    <row r="3073" spans="1:10" ht="12.75" x14ac:dyDescent="0.2">
      <c r="A3073" s="84">
        <v>3061</v>
      </c>
      <c r="B3073" s="90">
        <f t="shared" ca="1" si="568"/>
        <v>406.83507509227275</v>
      </c>
      <c r="C3073" s="103">
        <f t="shared" ca="1" si="579"/>
        <v>327.62430039760363</v>
      </c>
      <c r="D3073" s="103">
        <f t="shared" ca="1" si="579"/>
        <v>352.84288544575082</v>
      </c>
      <c r="E3073" s="90">
        <f t="shared" ca="1" si="578"/>
        <v>108.13919063462589</v>
      </c>
      <c r="F3073" s="90">
        <f t="shared" ca="1" si="578"/>
        <v>73.987935575463041</v>
      </c>
      <c r="G3073" s="90">
        <f t="shared" ca="1" si="578"/>
        <v>96.00688172467008</v>
      </c>
      <c r="H3073" s="90">
        <f t="shared" ca="1" si="570"/>
        <v>514.97426572689869</v>
      </c>
      <c r="I3073" s="90">
        <f t="shared" ca="1" si="571"/>
        <v>401.61223597306667</v>
      </c>
      <c r="J3073" s="90">
        <f t="shared" ca="1" si="572"/>
        <v>448.84976717042093</v>
      </c>
    </row>
    <row r="3074" spans="1:10" ht="12.75" x14ac:dyDescent="0.2">
      <c r="A3074" s="84">
        <v>3062</v>
      </c>
      <c r="B3074" s="90">
        <f t="shared" ca="1" si="568"/>
        <v>410.96068378150164</v>
      </c>
      <c r="C3074" s="103">
        <f t="shared" ca="1" si="579"/>
        <v>301.4184917294499</v>
      </c>
      <c r="D3074" s="103">
        <f t="shared" ca="1" si="579"/>
        <v>355.76290671080295</v>
      </c>
      <c r="E3074" s="90">
        <f t="shared" ca="1" si="578"/>
        <v>107.54028678778189</v>
      </c>
      <c r="F3074" s="90">
        <f t="shared" ca="1" si="578"/>
        <v>87.60904739111534</v>
      </c>
      <c r="G3074" s="90">
        <f t="shared" ca="1" si="578"/>
        <v>83.488222152289026</v>
      </c>
      <c r="H3074" s="90">
        <f t="shared" ca="1" si="570"/>
        <v>518.50097056928348</v>
      </c>
      <c r="I3074" s="90">
        <f t="shared" ca="1" si="571"/>
        <v>389.02753912056522</v>
      </c>
      <c r="J3074" s="90">
        <f t="shared" ca="1" si="572"/>
        <v>439.25112886309199</v>
      </c>
    </row>
    <row r="3075" spans="1:10" ht="12.75" x14ac:dyDescent="0.2">
      <c r="A3075" s="84">
        <v>3063</v>
      </c>
      <c r="B3075" s="90">
        <f t="shared" ca="1" si="568"/>
        <v>414.24052341068818</v>
      </c>
      <c r="C3075" s="103">
        <f t="shared" ca="1" si="579"/>
        <v>288.04757009172084</v>
      </c>
      <c r="D3075" s="103">
        <f t="shared" ca="1" si="579"/>
        <v>351.79700927071576</v>
      </c>
      <c r="E3075" s="90">
        <f t="shared" ca="1" si="578"/>
        <v>103.51329825498929</v>
      </c>
      <c r="F3075" s="90">
        <f t="shared" ca="1" si="578"/>
        <v>84.173734313688826</v>
      </c>
      <c r="G3075" s="90">
        <f t="shared" ca="1" si="578"/>
        <v>89.178706132361242</v>
      </c>
      <c r="H3075" s="90">
        <f t="shared" ca="1" si="570"/>
        <v>517.75382166567749</v>
      </c>
      <c r="I3075" s="90">
        <f t="shared" ca="1" si="571"/>
        <v>372.22130440540968</v>
      </c>
      <c r="J3075" s="90">
        <f t="shared" ca="1" si="572"/>
        <v>440.975715403077</v>
      </c>
    </row>
    <row r="3076" spans="1:10" ht="12.75" x14ac:dyDescent="0.2">
      <c r="A3076" s="84">
        <v>3064</v>
      </c>
      <c r="B3076" s="90">
        <f t="shared" ca="1" si="568"/>
        <v>422.26278887725988</v>
      </c>
      <c r="C3076" s="103">
        <f t="shared" ca="1" si="579"/>
        <v>280.47964555921925</v>
      </c>
      <c r="D3076" s="103">
        <f t="shared" ca="1" si="579"/>
        <v>337.52594872874118</v>
      </c>
      <c r="E3076" s="90">
        <f t="shared" ca="1" si="578"/>
        <v>106.75355679498782</v>
      </c>
      <c r="F3076" s="90">
        <f t="shared" ca="1" si="578"/>
        <v>85.141826023213255</v>
      </c>
      <c r="G3076" s="90">
        <f t="shared" ca="1" si="578"/>
        <v>88.006207120514276</v>
      </c>
      <c r="H3076" s="90">
        <f t="shared" ca="1" si="570"/>
        <v>529.01634567224767</v>
      </c>
      <c r="I3076" s="90">
        <f t="shared" ca="1" si="571"/>
        <v>365.62147158243249</v>
      </c>
      <c r="J3076" s="90">
        <f t="shared" ca="1" si="572"/>
        <v>425.53215584925545</v>
      </c>
    </row>
    <row r="3077" spans="1:10" ht="12.75" x14ac:dyDescent="0.2">
      <c r="A3077" s="84">
        <v>3065</v>
      </c>
      <c r="B3077" s="90">
        <f t="shared" ca="1" si="568"/>
        <v>423.78377987709956</v>
      </c>
      <c r="C3077" s="103">
        <f t="shared" ca="1" si="579"/>
        <v>305.07864921703964</v>
      </c>
      <c r="D3077" s="103">
        <f t="shared" ca="1" si="579"/>
        <v>345.61037687371191</v>
      </c>
      <c r="E3077" s="90">
        <f t="shared" ca="1" si="578"/>
        <v>115.32578262470273</v>
      </c>
      <c r="F3077" s="90">
        <f t="shared" ca="1" si="578"/>
        <v>82.71915413780755</v>
      </c>
      <c r="G3077" s="90">
        <f t="shared" ca="1" si="578"/>
        <v>96.309177905166251</v>
      </c>
      <c r="H3077" s="90">
        <f t="shared" ca="1" si="570"/>
        <v>539.10956250180232</v>
      </c>
      <c r="I3077" s="90">
        <f t="shared" ca="1" si="571"/>
        <v>387.79780335484719</v>
      </c>
      <c r="J3077" s="90">
        <f t="shared" ca="1" si="572"/>
        <v>441.91955477887814</v>
      </c>
    </row>
    <row r="3078" spans="1:10" ht="12.75" x14ac:dyDescent="0.2">
      <c r="A3078" s="84">
        <v>3066</v>
      </c>
      <c r="B3078" s="90">
        <f t="shared" ca="1" si="568"/>
        <v>417.76230574684274</v>
      </c>
      <c r="C3078" s="103">
        <f t="shared" ca="1" si="579"/>
        <v>303.65747557289455</v>
      </c>
      <c r="D3078" s="103">
        <f t="shared" ca="1" si="579"/>
        <v>341.45326016104633</v>
      </c>
      <c r="E3078" s="90">
        <f t="shared" ca="1" si="578"/>
        <v>108.84024075310253</v>
      </c>
      <c r="F3078" s="90">
        <f t="shared" ca="1" si="578"/>
        <v>94.481409438019725</v>
      </c>
      <c r="G3078" s="90">
        <f t="shared" ca="1" si="578"/>
        <v>96.257432822258764</v>
      </c>
      <c r="H3078" s="90">
        <f t="shared" ca="1" si="570"/>
        <v>526.60254649994522</v>
      </c>
      <c r="I3078" s="90">
        <f t="shared" ca="1" si="571"/>
        <v>398.13888501091429</v>
      </c>
      <c r="J3078" s="90">
        <f t="shared" ca="1" si="572"/>
        <v>437.71069298330508</v>
      </c>
    </row>
    <row r="3079" spans="1:10" ht="12.75" x14ac:dyDescent="0.2">
      <c r="A3079" s="84">
        <v>3067</v>
      </c>
      <c r="B3079" s="90">
        <f t="shared" ca="1" si="568"/>
        <v>406.9560779831487</v>
      </c>
      <c r="C3079" s="103">
        <f t="shared" ca="1" si="579"/>
        <v>305.18227158922258</v>
      </c>
      <c r="D3079" s="103">
        <f t="shared" ca="1" si="579"/>
        <v>338.96462126412831</v>
      </c>
      <c r="E3079" s="90">
        <f t="shared" ca="1" si="578"/>
        <v>111.97482571091284</v>
      </c>
      <c r="F3079" s="90">
        <f t="shared" ca="1" si="578"/>
        <v>72.000758088014592</v>
      </c>
      <c r="G3079" s="90">
        <f t="shared" ca="1" si="578"/>
        <v>82.382538035738477</v>
      </c>
      <c r="H3079" s="90">
        <f t="shared" ca="1" si="570"/>
        <v>518.9309036940615</v>
      </c>
      <c r="I3079" s="90">
        <f t="shared" ca="1" si="571"/>
        <v>377.18302967723719</v>
      </c>
      <c r="J3079" s="90">
        <f t="shared" ca="1" si="572"/>
        <v>421.3471592998668</v>
      </c>
    </row>
    <row r="3080" spans="1:10" ht="12.75" x14ac:dyDescent="0.2">
      <c r="A3080" s="84">
        <v>3068</v>
      </c>
      <c r="B3080" s="90">
        <f t="shared" ca="1" si="568"/>
        <v>415.92775429371778</v>
      </c>
      <c r="C3080" s="103">
        <f t="shared" ca="1" si="579"/>
        <v>277.10737392781022</v>
      </c>
      <c r="D3080" s="103">
        <f t="shared" ca="1" si="579"/>
        <v>345.97890005644251</v>
      </c>
      <c r="E3080" s="90">
        <f t="shared" ca="1" si="578"/>
        <v>113.57603706880948</v>
      </c>
      <c r="F3080" s="90">
        <f t="shared" ca="1" si="578"/>
        <v>103.4549767976529</v>
      </c>
      <c r="G3080" s="90">
        <f t="shared" ca="1" si="578"/>
        <v>88.796287807014735</v>
      </c>
      <c r="H3080" s="90">
        <f t="shared" ca="1" si="570"/>
        <v>529.50379136252729</v>
      </c>
      <c r="I3080" s="90">
        <f t="shared" ca="1" si="571"/>
        <v>380.56235072546315</v>
      </c>
      <c r="J3080" s="90">
        <f t="shared" ca="1" si="572"/>
        <v>434.77518786345723</v>
      </c>
    </row>
    <row r="3081" spans="1:10" ht="12.75" x14ac:dyDescent="0.2">
      <c r="A3081" s="84">
        <v>3069</v>
      </c>
      <c r="B3081" s="90">
        <f t="shared" ca="1" si="568"/>
        <v>414.7424929225939</v>
      </c>
      <c r="C3081" s="103">
        <f t="shared" ca="1" si="579"/>
        <v>287.03702482879447</v>
      </c>
      <c r="D3081" s="103">
        <f t="shared" ca="1" si="579"/>
        <v>356.07980400988532</v>
      </c>
      <c r="E3081" s="90">
        <f t="shared" ca="1" si="578"/>
        <v>107.36292381114988</v>
      </c>
      <c r="F3081" s="90">
        <f t="shared" ca="1" si="578"/>
        <v>86.186451115469467</v>
      </c>
      <c r="G3081" s="90">
        <f t="shared" ca="1" si="578"/>
        <v>84.064692855129877</v>
      </c>
      <c r="H3081" s="90">
        <f t="shared" ca="1" si="570"/>
        <v>522.10541673374382</v>
      </c>
      <c r="I3081" s="90">
        <f t="shared" ca="1" si="571"/>
        <v>373.22347594426395</v>
      </c>
      <c r="J3081" s="90">
        <f t="shared" ca="1" si="572"/>
        <v>440.14449686501518</v>
      </c>
    </row>
    <row r="3082" spans="1:10" ht="12.75" x14ac:dyDescent="0.2">
      <c r="A3082" s="84">
        <v>3070</v>
      </c>
      <c r="B3082" s="90">
        <f t="shared" ca="1" si="568"/>
        <v>416.85495583272245</v>
      </c>
      <c r="C3082" s="103">
        <f t="shared" ca="1" si="579"/>
        <v>291.21064389847771</v>
      </c>
      <c r="D3082" s="103">
        <f t="shared" ca="1" si="579"/>
        <v>347.83358989982884</v>
      </c>
      <c r="E3082" s="90">
        <f t="shared" ca="1" si="578"/>
        <v>118.60449560649431</v>
      </c>
      <c r="F3082" s="90">
        <f t="shared" ca="1" si="578"/>
        <v>73.848787000966041</v>
      </c>
      <c r="G3082" s="90">
        <f t="shared" ca="1" si="578"/>
        <v>103.86299213555587</v>
      </c>
      <c r="H3082" s="90">
        <f t="shared" ca="1" si="570"/>
        <v>535.45945143921676</v>
      </c>
      <c r="I3082" s="90">
        <f t="shared" ca="1" si="571"/>
        <v>365.05943089944378</v>
      </c>
      <c r="J3082" s="90">
        <f t="shared" ca="1" si="572"/>
        <v>451.69658203538472</v>
      </c>
    </row>
    <row r="3083" spans="1:10" ht="12.75" x14ac:dyDescent="0.2">
      <c r="A3083" s="84">
        <v>3071</v>
      </c>
      <c r="B3083" s="90">
        <f t="shared" ca="1" si="568"/>
        <v>408.38737642307939</v>
      </c>
      <c r="C3083" s="103">
        <f t="shared" ca="1" si="579"/>
        <v>310.51182817437149</v>
      </c>
      <c r="D3083" s="103">
        <f t="shared" ca="1" si="579"/>
        <v>343.28613093277187</v>
      </c>
      <c r="E3083" s="90">
        <f t="shared" ca="1" si="578"/>
        <v>104.75130745371223</v>
      </c>
      <c r="F3083" s="90">
        <f t="shared" ca="1" si="578"/>
        <v>73.140246897180248</v>
      </c>
      <c r="G3083" s="90">
        <f t="shared" ca="1" si="578"/>
        <v>91.082077266094288</v>
      </c>
      <c r="H3083" s="90">
        <f t="shared" ca="1" si="570"/>
        <v>513.13868387679167</v>
      </c>
      <c r="I3083" s="90">
        <f t="shared" ca="1" si="571"/>
        <v>383.65207507155174</v>
      </c>
      <c r="J3083" s="90">
        <f t="shared" ca="1" si="572"/>
        <v>434.36820819886617</v>
      </c>
    </row>
    <row r="3084" spans="1:10" ht="12.75" x14ac:dyDescent="0.2">
      <c r="A3084" s="84">
        <v>3072</v>
      </c>
      <c r="B3084" s="90">
        <f t="shared" ca="1" si="568"/>
        <v>413.33931088625883</v>
      </c>
      <c r="C3084" s="103">
        <f t="shared" ca="1" si="579"/>
        <v>291.92049630427044</v>
      </c>
      <c r="D3084" s="103">
        <f t="shared" ca="1" si="579"/>
        <v>339.98718340416121</v>
      </c>
      <c r="E3084" s="90">
        <f t="shared" ca="1" si="578"/>
        <v>109.65694193994322</v>
      </c>
      <c r="F3084" s="90">
        <f t="shared" ca="1" si="578"/>
        <v>99.832192180190702</v>
      </c>
      <c r="G3084" s="90">
        <f t="shared" ca="1" si="578"/>
        <v>97.006869426172258</v>
      </c>
      <c r="H3084" s="90">
        <f t="shared" ca="1" si="570"/>
        <v>522.99625282620207</v>
      </c>
      <c r="I3084" s="90">
        <f t="shared" ca="1" si="571"/>
        <v>391.75268848446115</v>
      </c>
      <c r="J3084" s="90">
        <f t="shared" ca="1" si="572"/>
        <v>436.99405283033349</v>
      </c>
    </row>
    <row r="3085" spans="1:10" ht="12.75" x14ac:dyDescent="0.2">
      <c r="A3085" s="84">
        <v>3073</v>
      </c>
      <c r="B3085" s="90">
        <f t="shared" ca="1" si="568"/>
        <v>405.95948917072786</v>
      </c>
      <c r="C3085" s="103">
        <f t="shared" ca="1" si="579"/>
        <v>297.45412398679622</v>
      </c>
      <c r="D3085" s="103">
        <f t="shared" ca="1" si="579"/>
        <v>334.25672264474883</v>
      </c>
      <c r="E3085" s="90">
        <f t="shared" ca="1" si="578"/>
        <v>114.441787437005</v>
      </c>
      <c r="F3085" s="90">
        <f t="shared" ca="1" si="578"/>
        <v>97.912413731374244</v>
      </c>
      <c r="G3085" s="90">
        <f t="shared" ca="1" si="578"/>
        <v>104.34420974338039</v>
      </c>
      <c r="H3085" s="90">
        <f t="shared" ca="1" si="570"/>
        <v>520.40127660773283</v>
      </c>
      <c r="I3085" s="90">
        <f t="shared" ca="1" si="571"/>
        <v>395.36653771817043</v>
      </c>
      <c r="J3085" s="90">
        <f t="shared" ca="1" si="572"/>
        <v>438.60093238812919</v>
      </c>
    </row>
    <row r="3086" spans="1:10" ht="12.75" x14ac:dyDescent="0.2">
      <c r="A3086" s="84">
        <v>3074</v>
      </c>
      <c r="B3086" s="90">
        <f t="shared" ref="B3086:B3149" ca="1" si="580">NORMINV(RAND(),B$5,B$6)</f>
        <v>415.75864122693429</v>
      </c>
      <c r="C3086" s="103">
        <f t="shared" ref="C3086:G3101" ca="1" si="581">NORMINV(RAND(),C$5,C$6)</f>
        <v>301.89871300150662</v>
      </c>
      <c r="D3086" s="103">
        <f t="shared" ca="1" si="581"/>
        <v>348.0684834765936</v>
      </c>
      <c r="E3086" s="90">
        <f t="shared" ca="1" si="581"/>
        <v>105.83894538741022</v>
      </c>
      <c r="F3086" s="90">
        <f t="shared" ca="1" si="581"/>
        <v>76.223860709033133</v>
      </c>
      <c r="G3086" s="90">
        <f t="shared" ca="1" si="581"/>
        <v>88.372626814180734</v>
      </c>
      <c r="H3086" s="90">
        <f t="shared" ref="H3086:H3149" ca="1" si="582">+B3086+E3086</f>
        <v>521.59758661434455</v>
      </c>
      <c r="I3086" s="90">
        <f t="shared" ref="I3086:I3149" ca="1" si="583">+C3086+F3086</f>
        <v>378.12257371053977</v>
      </c>
      <c r="J3086" s="90">
        <f t="shared" ref="J3086:J3149" ca="1" si="584">+D3086+G3086</f>
        <v>436.4411102907743</v>
      </c>
    </row>
    <row r="3087" spans="1:10" ht="12.75" x14ac:dyDescent="0.2">
      <c r="A3087" s="84">
        <v>3075</v>
      </c>
      <c r="B3087" s="90">
        <f t="shared" ca="1" si="580"/>
        <v>414.72115270972552</v>
      </c>
      <c r="C3087" s="103">
        <f t="shared" ref="C3087:D3101" ca="1" si="585">NORMINV(RAND(),C$5,C$6)</f>
        <v>309.88201959454926</v>
      </c>
      <c r="D3087" s="103">
        <f t="shared" ca="1" si="585"/>
        <v>346.59942860209787</v>
      </c>
      <c r="E3087" s="90">
        <f t="shared" ca="1" si="581"/>
        <v>112.36828227186203</v>
      </c>
      <c r="F3087" s="90">
        <f t="shared" ca="1" si="581"/>
        <v>74.001308581673186</v>
      </c>
      <c r="G3087" s="90">
        <f t="shared" ca="1" si="581"/>
        <v>88.050250819441956</v>
      </c>
      <c r="H3087" s="90">
        <f t="shared" ca="1" si="582"/>
        <v>527.0894349815876</v>
      </c>
      <c r="I3087" s="90">
        <f t="shared" ca="1" si="583"/>
        <v>383.88332817622245</v>
      </c>
      <c r="J3087" s="90">
        <f t="shared" ca="1" si="584"/>
        <v>434.64967942153982</v>
      </c>
    </row>
    <row r="3088" spans="1:10" ht="12.75" x14ac:dyDescent="0.2">
      <c r="A3088" s="84">
        <v>3076</v>
      </c>
      <c r="B3088" s="90">
        <f t="shared" ca="1" si="580"/>
        <v>418.21706993639543</v>
      </c>
      <c r="C3088" s="103">
        <f t="shared" ca="1" si="585"/>
        <v>288.93918617859003</v>
      </c>
      <c r="D3088" s="103">
        <f t="shared" ca="1" si="585"/>
        <v>341.77146817386875</v>
      </c>
      <c r="E3088" s="90">
        <f t="shared" ca="1" si="581"/>
        <v>108.84422574710494</v>
      </c>
      <c r="F3088" s="90">
        <f t="shared" ca="1" si="581"/>
        <v>67.842110701025817</v>
      </c>
      <c r="G3088" s="90">
        <f t="shared" ca="1" si="581"/>
        <v>100.03712107662302</v>
      </c>
      <c r="H3088" s="90">
        <f t="shared" ca="1" si="582"/>
        <v>527.06129568350036</v>
      </c>
      <c r="I3088" s="90">
        <f t="shared" ca="1" si="583"/>
        <v>356.78129687961587</v>
      </c>
      <c r="J3088" s="90">
        <f t="shared" ca="1" si="584"/>
        <v>441.80858925049176</v>
      </c>
    </row>
    <row r="3089" spans="1:10" ht="12.75" x14ac:dyDescent="0.2">
      <c r="A3089" s="84">
        <v>3077</v>
      </c>
      <c r="B3089" s="90">
        <f t="shared" ca="1" si="580"/>
        <v>418.83939360263213</v>
      </c>
      <c r="C3089" s="103">
        <f t="shared" ca="1" si="585"/>
        <v>315.09549186460322</v>
      </c>
      <c r="D3089" s="103">
        <f t="shared" ca="1" si="585"/>
        <v>348.35335378647733</v>
      </c>
      <c r="E3089" s="90">
        <f t="shared" ca="1" si="581"/>
        <v>106.69181961412561</v>
      </c>
      <c r="F3089" s="90">
        <f t="shared" ca="1" si="581"/>
        <v>94.822088002390146</v>
      </c>
      <c r="G3089" s="90">
        <f t="shared" ca="1" si="581"/>
        <v>97.302556714834054</v>
      </c>
      <c r="H3089" s="90">
        <f t="shared" ca="1" si="582"/>
        <v>525.53121321675769</v>
      </c>
      <c r="I3089" s="90">
        <f t="shared" ca="1" si="583"/>
        <v>409.91757986699338</v>
      </c>
      <c r="J3089" s="90">
        <f t="shared" ca="1" si="584"/>
        <v>445.65591050131138</v>
      </c>
    </row>
    <row r="3090" spans="1:10" ht="12.75" x14ac:dyDescent="0.2">
      <c r="A3090" s="84">
        <v>3078</v>
      </c>
      <c r="B3090" s="90">
        <f t="shared" ca="1" si="580"/>
        <v>407.81862690357752</v>
      </c>
      <c r="C3090" s="103">
        <f t="shared" ca="1" si="585"/>
        <v>290.82063621581108</v>
      </c>
      <c r="D3090" s="103">
        <f t="shared" ca="1" si="585"/>
        <v>345.57939737221631</v>
      </c>
      <c r="E3090" s="90">
        <f t="shared" ca="1" si="581"/>
        <v>106.717145375642</v>
      </c>
      <c r="F3090" s="90">
        <f t="shared" ca="1" si="581"/>
        <v>61.681124006540578</v>
      </c>
      <c r="G3090" s="90">
        <f t="shared" ca="1" si="581"/>
        <v>88.224873445774364</v>
      </c>
      <c r="H3090" s="90">
        <f t="shared" ca="1" si="582"/>
        <v>514.53577227921949</v>
      </c>
      <c r="I3090" s="90">
        <f t="shared" ca="1" si="583"/>
        <v>352.50176022235166</v>
      </c>
      <c r="J3090" s="90">
        <f t="shared" ca="1" si="584"/>
        <v>433.80427081799064</v>
      </c>
    </row>
    <row r="3091" spans="1:10" ht="12.75" x14ac:dyDescent="0.2">
      <c r="A3091" s="84">
        <v>3079</v>
      </c>
      <c r="B3091" s="90">
        <f t="shared" ca="1" si="580"/>
        <v>411.74521944396372</v>
      </c>
      <c r="C3091" s="103">
        <f t="shared" ca="1" si="585"/>
        <v>308.96756274743768</v>
      </c>
      <c r="D3091" s="103">
        <f t="shared" ca="1" si="585"/>
        <v>359.36447645543797</v>
      </c>
      <c r="E3091" s="90">
        <f t="shared" ca="1" si="581"/>
        <v>93.224968829672008</v>
      </c>
      <c r="F3091" s="90">
        <f t="shared" ca="1" si="581"/>
        <v>95.227328231437625</v>
      </c>
      <c r="G3091" s="90">
        <f t="shared" ca="1" si="581"/>
        <v>89.837031395227626</v>
      </c>
      <c r="H3091" s="90">
        <f t="shared" ca="1" si="582"/>
        <v>504.9701882736357</v>
      </c>
      <c r="I3091" s="90">
        <f t="shared" ca="1" si="583"/>
        <v>404.19489097887532</v>
      </c>
      <c r="J3091" s="90">
        <f t="shared" ca="1" si="584"/>
        <v>449.20150785066562</v>
      </c>
    </row>
    <row r="3092" spans="1:10" ht="12.75" x14ac:dyDescent="0.2">
      <c r="A3092" s="84">
        <v>3080</v>
      </c>
      <c r="B3092" s="90">
        <f t="shared" ca="1" si="580"/>
        <v>405.25595985285935</v>
      </c>
      <c r="C3092" s="103">
        <f t="shared" ca="1" si="585"/>
        <v>291.04811918058056</v>
      </c>
      <c r="D3092" s="103">
        <f t="shared" ca="1" si="585"/>
        <v>347.06941283149399</v>
      </c>
      <c r="E3092" s="90">
        <f t="shared" ca="1" si="581"/>
        <v>114.17280019345093</v>
      </c>
      <c r="F3092" s="90">
        <f t="shared" ca="1" si="581"/>
        <v>74.375176399746124</v>
      </c>
      <c r="G3092" s="90">
        <f t="shared" ca="1" si="581"/>
        <v>103.00988351830333</v>
      </c>
      <c r="H3092" s="90">
        <f t="shared" ca="1" si="582"/>
        <v>519.42876004631023</v>
      </c>
      <c r="I3092" s="90">
        <f t="shared" ca="1" si="583"/>
        <v>365.42329558032668</v>
      </c>
      <c r="J3092" s="90">
        <f t="shared" ca="1" si="584"/>
        <v>450.07929634979735</v>
      </c>
    </row>
    <row r="3093" spans="1:10" ht="12.75" x14ac:dyDescent="0.2">
      <c r="A3093" s="84">
        <v>3081</v>
      </c>
      <c r="B3093" s="90">
        <f t="shared" ca="1" si="580"/>
        <v>415.67367236474524</v>
      </c>
      <c r="C3093" s="103">
        <f t="shared" ca="1" si="585"/>
        <v>291.74040386250545</v>
      </c>
      <c r="D3093" s="103">
        <f t="shared" ca="1" si="585"/>
        <v>343.07249583325341</v>
      </c>
      <c r="E3093" s="90">
        <f t="shared" ca="1" si="581"/>
        <v>115.75123343913374</v>
      </c>
      <c r="F3093" s="90">
        <f t="shared" ca="1" si="581"/>
        <v>99.869733142496429</v>
      </c>
      <c r="G3093" s="90">
        <f t="shared" ca="1" si="581"/>
        <v>80.823495340488705</v>
      </c>
      <c r="H3093" s="90">
        <f t="shared" ca="1" si="582"/>
        <v>531.42490580387903</v>
      </c>
      <c r="I3093" s="90">
        <f t="shared" ca="1" si="583"/>
        <v>391.61013700500189</v>
      </c>
      <c r="J3093" s="90">
        <f t="shared" ca="1" si="584"/>
        <v>423.89599117374212</v>
      </c>
    </row>
    <row r="3094" spans="1:10" ht="12.75" x14ac:dyDescent="0.2">
      <c r="A3094" s="84">
        <v>3082</v>
      </c>
      <c r="B3094" s="90">
        <f t="shared" ca="1" si="580"/>
        <v>410.09750339405053</v>
      </c>
      <c r="C3094" s="103">
        <f t="shared" ca="1" si="585"/>
        <v>296.16536209560672</v>
      </c>
      <c r="D3094" s="103">
        <f t="shared" ca="1" si="585"/>
        <v>358.49489035484993</v>
      </c>
      <c r="E3094" s="90">
        <f t="shared" ca="1" si="581"/>
        <v>108.3727026406816</v>
      </c>
      <c r="F3094" s="90">
        <f t="shared" ca="1" si="581"/>
        <v>86.750380422346922</v>
      </c>
      <c r="G3094" s="90">
        <f t="shared" ca="1" si="581"/>
        <v>109.47545743266662</v>
      </c>
      <c r="H3094" s="90">
        <f t="shared" ca="1" si="582"/>
        <v>518.47020603473209</v>
      </c>
      <c r="I3094" s="90">
        <f t="shared" ca="1" si="583"/>
        <v>382.91574251795362</v>
      </c>
      <c r="J3094" s="90">
        <f t="shared" ca="1" si="584"/>
        <v>467.97034778751652</v>
      </c>
    </row>
    <row r="3095" spans="1:10" ht="12.75" x14ac:dyDescent="0.2">
      <c r="A3095" s="84">
        <v>3083</v>
      </c>
      <c r="B3095" s="90">
        <f t="shared" ca="1" si="580"/>
        <v>407.22655004174879</v>
      </c>
      <c r="C3095" s="103">
        <f t="shared" ca="1" si="585"/>
        <v>301.37573554221501</v>
      </c>
      <c r="D3095" s="103">
        <f t="shared" ca="1" si="585"/>
        <v>354.73156130063558</v>
      </c>
      <c r="E3095" s="90">
        <f t="shared" ca="1" si="581"/>
        <v>112.80697053851651</v>
      </c>
      <c r="F3095" s="90">
        <f t="shared" ca="1" si="581"/>
        <v>94.175826852330403</v>
      </c>
      <c r="G3095" s="90">
        <f t="shared" ca="1" si="581"/>
        <v>84.361855731653733</v>
      </c>
      <c r="H3095" s="90">
        <f t="shared" ca="1" si="582"/>
        <v>520.0335205802653</v>
      </c>
      <c r="I3095" s="90">
        <f t="shared" ca="1" si="583"/>
        <v>395.55156239454539</v>
      </c>
      <c r="J3095" s="90">
        <f t="shared" ca="1" si="584"/>
        <v>439.09341703228932</v>
      </c>
    </row>
    <row r="3096" spans="1:10" ht="12.75" x14ac:dyDescent="0.2">
      <c r="A3096" s="84">
        <v>3084</v>
      </c>
      <c r="B3096" s="90">
        <f t="shared" ca="1" si="580"/>
        <v>399.08656091246661</v>
      </c>
      <c r="C3096" s="103">
        <f t="shared" ca="1" si="585"/>
        <v>305.09924521610509</v>
      </c>
      <c r="D3096" s="103">
        <f t="shared" ca="1" si="585"/>
        <v>340.93635466181951</v>
      </c>
      <c r="E3096" s="90">
        <f t="shared" ca="1" si="581"/>
        <v>105.62319165407904</v>
      </c>
      <c r="F3096" s="90">
        <f t="shared" ca="1" si="581"/>
        <v>75.080142505273329</v>
      </c>
      <c r="G3096" s="90">
        <f t="shared" ca="1" si="581"/>
        <v>103.18808362987616</v>
      </c>
      <c r="H3096" s="90">
        <f t="shared" ca="1" si="582"/>
        <v>504.70975256654566</v>
      </c>
      <c r="I3096" s="90">
        <f t="shared" ca="1" si="583"/>
        <v>380.17938772137842</v>
      </c>
      <c r="J3096" s="90">
        <f t="shared" ca="1" si="584"/>
        <v>444.1244382916957</v>
      </c>
    </row>
    <row r="3097" spans="1:10" ht="12.75" x14ac:dyDescent="0.2">
      <c r="A3097" s="84">
        <v>3085</v>
      </c>
      <c r="B3097" s="90">
        <f t="shared" ca="1" si="580"/>
        <v>409.2397227903582</v>
      </c>
      <c r="C3097" s="103">
        <f t="shared" ca="1" si="585"/>
        <v>307.11671313425359</v>
      </c>
      <c r="D3097" s="103">
        <f t="shared" ca="1" si="585"/>
        <v>339.81442758691554</v>
      </c>
      <c r="E3097" s="90">
        <f t="shared" ca="1" si="581"/>
        <v>106.03091930233602</v>
      </c>
      <c r="F3097" s="90">
        <f t="shared" ca="1" si="581"/>
        <v>85.913809128471527</v>
      </c>
      <c r="G3097" s="90">
        <f t="shared" ca="1" si="581"/>
        <v>78.199349719109136</v>
      </c>
      <c r="H3097" s="90">
        <f t="shared" ca="1" si="582"/>
        <v>515.27064209269417</v>
      </c>
      <c r="I3097" s="90">
        <f t="shared" ca="1" si="583"/>
        <v>393.03052226272513</v>
      </c>
      <c r="J3097" s="90">
        <f t="shared" ca="1" si="584"/>
        <v>418.01377730602468</v>
      </c>
    </row>
    <row r="3098" spans="1:10" ht="12.75" x14ac:dyDescent="0.2">
      <c r="A3098" s="84">
        <v>3086</v>
      </c>
      <c r="B3098" s="90">
        <f t="shared" ca="1" si="580"/>
        <v>409.35244112662502</v>
      </c>
      <c r="C3098" s="103">
        <f t="shared" ca="1" si="585"/>
        <v>289.51899912834847</v>
      </c>
      <c r="D3098" s="103">
        <f t="shared" ca="1" si="585"/>
        <v>353.1836079190951</v>
      </c>
      <c r="E3098" s="90">
        <f t="shared" ca="1" si="581"/>
        <v>114.66905859948959</v>
      </c>
      <c r="F3098" s="90">
        <f t="shared" ca="1" si="581"/>
        <v>81.195296065705051</v>
      </c>
      <c r="G3098" s="90">
        <f t="shared" ca="1" si="581"/>
        <v>101.10587425552642</v>
      </c>
      <c r="H3098" s="90">
        <f t="shared" ca="1" si="582"/>
        <v>524.0214997261146</v>
      </c>
      <c r="I3098" s="90">
        <f t="shared" ca="1" si="583"/>
        <v>370.71429519405353</v>
      </c>
      <c r="J3098" s="90">
        <f t="shared" ca="1" si="584"/>
        <v>454.28948217462153</v>
      </c>
    </row>
    <row r="3099" spans="1:10" ht="12.75" x14ac:dyDescent="0.2">
      <c r="A3099" s="84">
        <v>3087</v>
      </c>
      <c r="B3099" s="90">
        <f t="shared" ca="1" si="580"/>
        <v>413.59955401350834</v>
      </c>
      <c r="C3099" s="103">
        <f t="shared" ca="1" si="585"/>
        <v>298.27691269401186</v>
      </c>
      <c r="D3099" s="103">
        <f t="shared" ca="1" si="585"/>
        <v>361.77519884189098</v>
      </c>
      <c r="E3099" s="90">
        <f t="shared" ca="1" si="581"/>
        <v>101.91140923501386</v>
      </c>
      <c r="F3099" s="90">
        <f t="shared" ca="1" si="581"/>
        <v>80.518425290585029</v>
      </c>
      <c r="G3099" s="90">
        <f t="shared" ca="1" si="581"/>
        <v>96.529393738330512</v>
      </c>
      <c r="H3099" s="90">
        <f t="shared" ca="1" si="582"/>
        <v>515.51096324852222</v>
      </c>
      <c r="I3099" s="90">
        <f t="shared" ca="1" si="583"/>
        <v>378.79533798459687</v>
      </c>
      <c r="J3099" s="90">
        <f t="shared" ca="1" si="584"/>
        <v>458.30459258022148</v>
      </c>
    </row>
    <row r="3100" spans="1:10" ht="12.75" x14ac:dyDescent="0.2">
      <c r="A3100" s="84">
        <v>3088</v>
      </c>
      <c r="B3100" s="90">
        <f t="shared" ca="1" si="580"/>
        <v>409.39831874623326</v>
      </c>
      <c r="C3100" s="103">
        <f t="shared" ca="1" si="585"/>
        <v>307.30143472900949</v>
      </c>
      <c r="D3100" s="103">
        <f t="shared" ca="1" si="585"/>
        <v>350.51256742824108</v>
      </c>
      <c r="E3100" s="90">
        <f t="shared" ca="1" si="581"/>
        <v>107.91751093711127</v>
      </c>
      <c r="F3100" s="90">
        <f t="shared" ca="1" si="581"/>
        <v>99.584425628315955</v>
      </c>
      <c r="G3100" s="90">
        <f t="shared" ca="1" si="581"/>
        <v>96.960024801047567</v>
      </c>
      <c r="H3100" s="90">
        <f t="shared" ca="1" si="582"/>
        <v>517.31582968334453</v>
      </c>
      <c r="I3100" s="90">
        <f t="shared" ca="1" si="583"/>
        <v>406.88586035732544</v>
      </c>
      <c r="J3100" s="90">
        <f t="shared" ca="1" si="584"/>
        <v>447.47259222928864</v>
      </c>
    </row>
    <row r="3101" spans="1:10" ht="12.75" x14ac:dyDescent="0.2">
      <c r="A3101" s="84">
        <v>3089</v>
      </c>
      <c r="B3101" s="90">
        <f t="shared" ca="1" si="580"/>
        <v>404.95245988254931</v>
      </c>
      <c r="C3101" s="103">
        <f t="shared" ca="1" si="585"/>
        <v>284.42230915456815</v>
      </c>
      <c r="D3101" s="103">
        <f t="shared" ca="1" si="585"/>
        <v>340.43585623973638</v>
      </c>
      <c r="E3101" s="90">
        <f t="shared" ca="1" si="581"/>
        <v>108.02567019551516</v>
      </c>
      <c r="F3101" s="90">
        <f t="shared" ca="1" si="581"/>
        <v>69.756991142768811</v>
      </c>
      <c r="G3101" s="90">
        <f t="shared" ca="1" si="581"/>
        <v>104.33548151710983</v>
      </c>
      <c r="H3101" s="90">
        <f t="shared" ca="1" si="582"/>
        <v>512.97813007806451</v>
      </c>
      <c r="I3101" s="90">
        <f t="shared" ca="1" si="583"/>
        <v>354.17930029733697</v>
      </c>
      <c r="J3101" s="90">
        <f t="shared" ca="1" si="584"/>
        <v>444.77133775684621</v>
      </c>
    </row>
    <row r="3102" spans="1:10" ht="12.75" x14ac:dyDescent="0.2">
      <c r="A3102" s="84">
        <v>3090</v>
      </c>
      <c r="B3102" s="90">
        <f t="shared" ca="1" si="580"/>
        <v>409.23844537508683</v>
      </c>
      <c r="C3102" s="103">
        <f t="shared" ref="C3102:G3117" ca="1" si="586">NORMINV(RAND(),C$5,C$6)</f>
        <v>293.34666967422453</v>
      </c>
      <c r="D3102" s="103">
        <f t="shared" ca="1" si="586"/>
        <v>330.24418522807611</v>
      </c>
      <c r="E3102" s="90">
        <f t="shared" ca="1" si="586"/>
        <v>105.60081610712625</v>
      </c>
      <c r="F3102" s="90">
        <f t="shared" ca="1" si="586"/>
        <v>75.772072064607784</v>
      </c>
      <c r="G3102" s="90">
        <f t="shared" ca="1" si="586"/>
        <v>102.26927403535909</v>
      </c>
      <c r="H3102" s="90">
        <f t="shared" ca="1" si="582"/>
        <v>514.83926148221303</v>
      </c>
      <c r="I3102" s="90">
        <f t="shared" ca="1" si="583"/>
        <v>369.11874173883234</v>
      </c>
      <c r="J3102" s="90">
        <f t="shared" ca="1" si="584"/>
        <v>432.51345926343521</v>
      </c>
    </row>
    <row r="3103" spans="1:10" ht="12.75" x14ac:dyDescent="0.2">
      <c r="A3103" s="84">
        <v>3091</v>
      </c>
      <c r="B3103" s="90">
        <f t="shared" ca="1" si="580"/>
        <v>416.50197890261381</v>
      </c>
      <c r="C3103" s="103">
        <f t="shared" ref="C3103:D3117" ca="1" si="587">NORMINV(RAND(),C$5,C$6)</f>
        <v>317.86229863105422</v>
      </c>
      <c r="D3103" s="103">
        <f t="shared" ca="1" si="587"/>
        <v>336.541167803169</v>
      </c>
      <c r="E3103" s="90">
        <f t="shared" ca="1" si="586"/>
        <v>116.55464655016578</v>
      </c>
      <c r="F3103" s="90">
        <f t="shared" ca="1" si="586"/>
        <v>88.130792072104114</v>
      </c>
      <c r="G3103" s="90">
        <f t="shared" ca="1" si="586"/>
        <v>104.85478429688388</v>
      </c>
      <c r="H3103" s="90">
        <f t="shared" ca="1" si="582"/>
        <v>533.0566254527796</v>
      </c>
      <c r="I3103" s="90">
        <f t="shared" ca="1" si="583"/>
        <v>405.99309070315832</v>
      </c>
      <c r="J3103" s="90">
        <f t="shared" ca="1" si="584"/>
        <v>441.39595210005291</v>
      </c>
    </row>
    <row r="3104" spans="1:10" ht="12.75" x14ac:dyDescent="0.2">
      <c r="A3104" s="84">
        <v>3092</v>
      </c>
      <c r="B3104" s="90">
        <f t="shared" ca="1" si="580"/>
        <v>410.86121167028341</v>
      </c>
      <c r="C3104" s="103">
        <f t="shared" ca="1" si="587"/>
        <v>298.12076151876664</v>
      </c>
      <c r="D3104" s="103">
        <f t="shared" ca="1" si="587"/>
        <v>331.49177821306245</v>
      </c>
      <c r="E3104" s="90">
        <f t="shared" ca="1" si="586"/>
        <v>104.10142266110221</v>
      </c>
      <c r="F3104" s="90">
        <f t="shared" ca="1" si="586"/>
        <v>78.196858398751729</v>
      </c>
      <c r="G3104" s="90">
        <f t="shared" ca="1" si="586"/>
        <v>77.767792386880359</v>
      </c>
      <c r="H3104" s="90">
        <f t="shared" ca="1" si="582"/>
        <v>514.96263433138563</v>
      </c>
      <c r="I3104" s="90">
        <f t="shared" ca="1" si="583"/>
        <v>376.31761991751836</v>
      </c>
      <c r="J3104" s="90">
        <f t="shared" ca="1" si="584"/>
        <v>409.25957059994278</v>
      </c>
    </row>
    <row r="3105" spans="1:10" ht="12.75" x14ac:dyDescent="0.2">
      <c r="A3105" s="84">
        <v>3093</v>
      </c>
      <c r="B3105" s="90">
        <f t="shared" ca="1" si="580"/>
        <v>412.35346904827503</v>
      </c>
      <c r="C3105" s="103">
        <f t="shared" ca="1" si="587"/>
        <v>287.18204626338843</v>
      </c>
      <c r="D3105" s="103">
        <f t="shared" ca="1" si="587"/>
        <v>350.0219799341221</v>
      </c>
      <c r="E3105" s="90">
        <f t="shared" ca="1" si="586"/>
        <v>110.92251270981511</v>
      </c>
      <c r="F3105" s="90">
        <f t="shared" ca="1" si="586"/>
        <v>66.466885575769936</v>
      </c>
      <c r="G3105" s="90">
        <f t="shared" ca="1" si="586"/>
        <v>76.052055183863146</v>
      </c>
      <c r="H3105" s="90">
        <f t="shared" ca="1" si="582"/>
        <v>523.2759817580901</v>
      </c>
      <c r="I3105" s="90">
        <f t="shared" ca="1" si="583"/>
        <v>353.64893183915837</v>
      </c>
      <c r="J3105" s="90">
        <f t="shared" ca="1" si="584"/>
        <v>426.07403511798526</v>
      </c>
    </row>
    <row r="3106" spans="1:10" ht="12.75" x14ac:dyDescent="0.2">
      <c r="A3106" s="84">
        <v>3094</v>
      </c>
      <c r="B3106" s="90">
        <f t="shared" ca="1" si="580"/>
        <v>409.02339158428305</v>
      </c>
      <c r="C3106" s="103">
        <f t="shared" ca="1" si="587"/>
        <v>293.20621679750695</v>
      </c>
      <c r="D3106" s="103">
        <f t="shared" ca="1" si="587"/>
        <v>351.26186475899107</v>
      </c>
      <c r="E3106" s="90">
        <f t="shared" ca="1" si="586"/>
        <v>115.882939594587</v>
      </c>
      <c r="F3106" s="90">
        <f t="shared" ca="1" si="586"/>
        <v>101.26775079575434</v>
      </c>
      <c r="G3106" s="90">
        <f t="shared" ca="1" si="586"/>
        <v>83.016842152805523</v>
      </c>
      <c r="H3106" s="90">
        <f t="shared" ca="1" si="582"/>
        <v>524.90633117887</v>
      </c>
      <c r="I3106" s="90">
        <f t="shared" ca="1" si="583"/>
        <v>394.47396759326131</v>
      </c>
      <c r="J3106" s="90">
        <f t="shared" ca="1" si="584"/>
        <v>434.27870691179658</v>
      </c>
    </row>
    <row r="3107" spans="1:10" ht="12.75" x14ac:dyDescent="0.2">
      <c r="A3107" s="84">
        <v>3095</v>
      </c>
      <c r="B3107" s="90">
        <f t="shared" ca="1" si="580"/>
        <v>405.69824589980806</v>
      </c>
      <c r="C3107" s="103">
        <f t="shared" ca="1" si="587"/>
        <v>292.37040164998024</v>
      </c>
      <c r="D3107" s="103">
        <f t="shared" ca="1" si="587"/>
        <v>337.67811622055962</v>
      </c>
      <c r="E3107" s="90">
        <f t="shared" ca="1" si="586"/>
        <v>116.35778347315161</v>
      </c>
      <c r="F3107" s="90">
        <f t="shared" ca="1" si="586"/>
        <v>70.759254792984109</v>
      </c>
      <c r="G3107" s="90">
        <f t="shared" ca="1" si="586"/>
        <v>98.507782664883621</v>
      </c>
      <c r="H3107" s="90">
        <f t="shared" ca="1" si="582"/>
        <v>522.05602937295964</v>
      </c>
      <c r="I3107" s="90">
        <f t="shared" ca="1" si="583"/>
        <v>363.12965644296435</v>
      </c>
      <c r="J3107" s="90">
        <f t="shared" ca="1" si="584"/>
        <v>436.18589888544324</v>
      </c>
    </row>
    <row r="3108" spans="1:10" ht="12.75" x14ac:dyDescent="0.2">
      <c r="A3108" s="84">
        <v>3096</v>
      </c>
      <c r="B3108" s="90">
        <f t="shared" ca="1" si="580"/>
        <v>402.96336032282625</v>
      </c>
      <c r="C3108" s="103">
        <f t="shared" ca="1" si="587"/>
        <v>303.39520063627543</v>
      </c>
      <c r="D3108" s="103">
        <f t="shared" ca="1" si="587"/>
        <v>338.69369826293229</v>
      </c>
      <c r="E3108" s="90">
        <f t="shared" ca="1" si="586"/>
        <v>117.43539813930903</v>
      </c>
      <c r="F3108" s="90">
        <f t="shared" ca="1" si="586"/>
        <v>71.605040790480771</v>
      </c>
      <c r="G3108" s="90">
        <f t="shared" ca="1" si="586"/>
        <v>100.70077030558507</v>
      </c>
      <c r="H3108" s="90">
        <f t="shared" ca="1" si="582"/>
        <v>520.39875846213522</v>
      </c>
      <c r="I3108" s="90">
        <f t="shared" ca="1" si="583"/>
        <v>375.00024142675619</v>
      </c>
      <c r="J3108" s="90">
        <f t="shared" ca="1" si="584"/>
        <v>439.39446856851737</v>
      </c>
    </row>
    <row r="3109" spans="1:10" ht="12.75" x14ac:dyDescent="0.2">
      <c r="A3109" s="84">
        <v>3097</v>
      </c>
      <c r="B3109" s="90">
        <f t="shared" ca="1" si="580"/>
        <v>407.39666630134263</v>
      </c>
      <c r="C3109" s="103">
        <f t="shared" ca="1" si="587"/>
        <v>288.06403014356857</v>
      </c>
      <c r="D3109" s="103">
        <f t="shared" ca="1" si="587"/>
        <v>345.78366013047162</v>
      </c>
      <c r="E3109" s="90">
        <f t="shared" ca="1" si="586"/>
        <v>111.81180299741804</v>
      </c>
      <c r="F3109" s="90">
        <f t="shared" ca="1" si="586"/>
        <v>77.385352618750247</v>
      </c>
      <c r="G3109" s="90">
        <f t="shared" ca="1" si="586"/>
        <v>101.00205560194635</v>
      </c>
      <c r="H3109" s="90">
        <f t="shared" ca="1" si="582"/>
        <v>519.20846929876063</v>
      </c>
      <c r="I3109" s="90">
        <f t="shared" ca="1" si="583"/>
        <v>365.44938276231881</v>
      </c>
      <c r="J3109" s="90">
        <f t="shared" ca="1" si="584"/>
        <v>446.785715732418</v>
      </c>
    </row>
    <row r="3110" spans="1:10" ht="12.75" x14ac:dyDescent="0.2">
      <c r="A3110" s="84">
        <v>3098</v>
      </c>
      <c r="B3110" s="90">
        <f t="shared" ca="1" si="580"/>
        <v>409.42800390462969</v>
      </c>
      <c r="C3110" s="103">
        <f t="shared" ca="1" si="587"/>
        <v>295.14681322656861</v>
      </c>
      <c r="D3110" s="103">
        <f t="shared" ca="1" si="587"/>
        <v>333.35753666990388</v>
      </c>
      <c r="E3110" s="90">
        <f t="shared" ca="1" si="586"/>
        <v>117.17680379692199</v>
      </c>
      <c r="F3110" s="90">
        <f t="shared" ca="1" si="586"/>
        <v>72.790041875493742</v>
      </c>
      <c r="G3110" s="90">
        <f t="shared" ca="1" si="586"/>
        <v>74.514642054704808</v>
      </c>
      <c r="H3110" s="90">
        <f t="shared" ca="1" si="582"/>
        <v>526.60480770155164</v>
      </c>
      <c r="I3110" s="90">
        <f t="shared" ca="1" si="583"/>
        <v>367.93685510206234</v>
      </c>
      <c r="J3110" s="90">
        <f t="shared" ca="1" si="584"/>
        <v>407.87217872460872</v>
      </c>
    </row>
    <row r="3111" spans="1:10" ht="12.75" x14ac:dyDescent="0.2">
      <c r="A3111" s="84">
        <v>3099</v>
      </c>
      <c r="B3111" s="90">
        <f t="shared" ca="1" si="580"/>
        <v>412.64189272645575</v>
      </c>
      <c r="C3111" s="103">
        <f t="shared" ca="1" si="587"/>
        <v>279.36014912702836</v>
      </c>
      <c r="D3111" s="103">
        <f t="shared" ca="1" si="587"/>
        <v>328.4402519830146</v>
      </c>
      <c r="E3111" s="90">
        <f t="shared" ca="1" si="586"/>
        <v>105.69006382198533</v>
      </c>
      <c r="F3111" s="90">
        <f t="shared" ca="1" si="586"/>
        <v>86.516312266994262</v>
      </c>
      <c r="G3111" s="90">
        <f t="shared" ca="1" si="586"/>
        <v>95.65771737904052</v>
      </c>
      <c r="H3111" s="90">
        <f t="shared" ca="1" si="582"/>
        <v>518.3319565484411</v>
      </c>
      <c r="I3111" s="90">
        <f t="shared" ca="1" si="583"/>
        <v>365.87646139402261</v>
      </c>
      <c r="J3111" s="90">
        <f t="shared" ca="1" si="584"/>
        <v>424.0979693620551</v>
      </c>
    </row>
    <row r="3112" spans="1:10" ht="12.75" x14ac:dyDescent="0.2">
      <c r="A3112" s="84">
        <v>3100</v>
      </c>
      <c r="B3112" s="90">
        <f t="shared" ca="1" si="580"/>
        <v>408.14450730669745</v>
      </c>
      <c r="C3112" s="103">
        <f t="shared" ca="1" si="587"/>
        <v>301.72494606963585</v>
      </c>
      <c r="D3112" s="103">
        <f t="shared" ca="1" si="587"/>
        <v>342.34254293123035</v>
      </c>
      <c r="E3112" s="90">
        <f t="shared" ca="1" si="586"/>
        <v>113.55929131395092</v>
      </c>
      <c r="F3112" s="90">
        <f t="shared" ca="1" si="586"/>
        <v>87.532271051857833</v>
      </c>
      <c r="G3112" s="90">
        <f t="shared" ca="1" si="586"/>
        <v>101.81690322454216</v>
      </c>
      <c r="H3112" s="90">
        <f t="shared" ca="1" si="582"/>
        <v>521.7037986206484</v>
      </c>
      <c r="I3112" s="90">
        <f t="shared" ca="1" si="583"/>
        <v>389.25721712149368</v>
      </c>
      <c r="J3112" s="90">
        <f t="shared" ca="1" si="584"/>
        <v>444.15944615577251</v>
      </c>
    </row>
    <row r="3113" spans="1:10" ht="12.75" x14ac:dyDescent="0.2">
      <c r="A3113" s="84">
        <v>3101</v>
      </c>
      <c r="B3113" s="90">
        <f t="shared" ca="1" si="580"/>
        <v>414.83337328733637</v>
      </c>
      <c r="C3113" s="103">
        <f t="shared" ca="1" si="587"/>
        <v>291.66286307038513</v>
      </c>
      <c r="D3113" s="103">
        <f t="shared" ca="1" si="587"/>
        <v>337.61075068237113</v>
      </c>
      <c r="E3113" s="90">
        <f t="shared" ca="1" si="586"/>
        <v>114.09386612617961</v>
      </c>
      <c r="F3113" s="90">
        <f t="shared" ca="1" si="586"/>
        <v>86.870207258642395</v>
      </c>
      <c r="G3113" s="90">
        <f t="shared" ca="1" si="586"/>
        <v>99.554799723493716</v>
      </c>
      <c r="H3113" s="90">
        <f t="shared" ca="1" si="582"/>
        <v>528.92723941351596</v>
      </c>
      <c r="I3113" s="90">
        <f t="shared" ca="1" si="583"/>
        <v>378.53307032902751</v>
      </c>
      <c r="J3113" s="90">
        <f t="shared" ca="1" si="584"/>
        <v>437.16555040586485</v>
      </c>
    </row>
    <row r="3114" spans="1:10" ht="12.75" x14ac:dyDescent="0.2">
      <c r="A3114" s="84">
        <v>3102</v>
      </c>
      <c r="B3114" s="90">
        <f t="shared" ca="1" si="580"/>
        <v>415.95579076298412</v>
      </c>
      <c r="C3114" s="103">
        <f t="shared" ca="1" si="587"/>
        <v>301.50217039572669</v>
      </c>
      <c r="D3114" s="103">
        <f t="shared" ca="1" si="587"/>
        <v>353.06639445682856</v>
      </c>
      <c r="E3114" s="90">
        <f t="shared" ca="1" si="586"/>
        <v>116.34179831966466</v>
      </c>
      <c r="F3114" s="90">
        <f t="shared" ca="1" si="586"/>
        <v>74.449355528452983</v>
      </c>
      <c r="G3114" s="90">
        <f t="shared" ca="1" si="586"/>
        <v>115.74900570580945</v>
      </c>
      <c r="H3114" s="90">
        <f t="shared" ca="1" si="582"/>
        <v>532.29758908264876</v>
      </c>
      <c r="I3114" s="90">
        <f t="shared" ca="1" si="583"/>
        <v>375.95152592417969</v>
      </c>
      <c r="J3114" s="90">
        <f t="shared" ca="1" si="584"/>
        <v>468.81540016263801</v>
      </c>
    </row>
    <row r="3115" spans="1:10" ht="12.75" x14ac:dyDescent="0.2">
      <c r="A3115" s="84">
        <v>3103</v>
      </c>
      <c r="B3115" s="90">
        <f t="shared" ca="1" si="580"/>
        <v>420.04177736900238</v>
      </c>
      <c r="C3115" s="103">
        <f t="shared" ca="1" si="587"/>
        <v>292.28475368609656</v>
      </c>
      <c r="D3115" s="103">
        <f t="shared" ca="1" si="587"/>
        <v>337.45267173151001</v>
      </c>
      <c r="E3115" s="90">
        <f t="shared" ca="1" si="586"/>
        <v>108.3270040423894</v>
      </c>
      <c r="F3115" s="90">
        <f t="shared" ca="1" si="586"/>
        <v>76.426552678607621</v>
      </c>
      <c r="G3115" s="90">
        <f t="shared" ca="1" si="586"/>
        <v>100.9146762262565</v>
      </c>
      <c r="H3115" s="90">
        <f t="shared" ca="1" si="582"/>
        <v>528.36878141139175</v>
      </c>
      <c r="I3115" s="90">
        <f t="shared" ca="1" si="583"/>
        <v>368.71130636470417</v>
      </c>
      <c r="J3115" s="90">
        <f t="shared" ca="1" si="584"/>
        <v>438.36734795776653</v>
      </c>
    </row>
    <row r="3116" spans="1:10" ht="12.75" x14ac:dyDescent="0.2">
      <c r="A3116" s="84">
        <v>3104</v>
      </c>
      <c r="B3116" s="90">
        <f t="shared" ca="1" si="580"/>
        <v>422.28240526506988</v>
      </c>
      <c r="C3116" s="103">
        <f t="shared" ca="1" si="587"/>
        <v>306.04775282804292</v>
      </c>
      <c r="D3116" s="103">
        <f t="shared" ca="1" si="587"/>
        <v>344.41836633860026</v>
      </c>
      <c r="E3116" s="90">
        <f t="shared" ca="1" si="586"/>
        <v>119.44601205164157</v>
      </c>
      <c r="F3116" s="90">
        <f t="shared" ca="1" si="586"/>
        <v>77.225402506809715</v>
      </c>
      <c r="G3116" s="90">
        <f t="shared" ca="1" si="586"/>
        <v>81.986932784080437</v>
      </c>
      <c r="H3116" s="90">
        <f t="shared" ca="1" si="582"/>
        <v>541.72841731671144</v>
      </c>
      <c r="I3116" s="90">
        <f t="shared" ca="1" si="583"/>
        <v>383.27315533485262</v>
      </c>
      <c r="J3116" s="90">
        <f t="shared" ca="1" si="584"/>
        <v>426.40529912268073</v>
      </c>
    </row>
    <row r="3117" spans="1:10" ht="12.75" x14ac:dyDescent="0.2">
      <c r="A3117" s="84">
        <v>3105</v>
      </c>
      <c r="B3117" s="90">
        <f t="shared" ca="1" si="580"/>
        <v>414.15528741860595</v>
      </c>
      <c r="C3117" s="103">
        <f t="shared" ca="1" si="587"/>
        <v>303.80411170803808</v>
      </c>
      <c r="D3117" s="103">
        <f t="shared" ca="1" si="587"/>
        <v>348.43312802933809</v>
      </c>
      <c r="E3117" s="90">
        <f t="shared" ca="1" si="586"/>
        <v>119.4109002435144</v>
      </c>
      <c r="F3117" s="90">
        <f t="shared" ca="1" si="586"/>
        <v>88.649916984089018</v>
      </c>
      <c r="G3117" s="90">
        <f t="shared" ca="1" si="586"/>
        <v>93.941203079524783</v>
      </c>
      <c r="H3117" s="90">
        <f t="shared" ca="1" si="582"/>
        <v>533.56618766212034</v>
      </c>
      <c r="I3117" s="90">
        <f t="shared" ca="1" si="583"/>
        <v>392.45402869212711</v>
      </c>
      <c r="J3117" s="90">
        <f t="shared" ca="1" si="584"/>
        <v>442.37433110886286</v>
      </c>
    </row>
    <row r="3118" spans="1:10" ht="12.75" x14ac:dyDescent="0.2">
      <c r="A3118" s="84">
        <v>3106</v>
      </c>
      <c r="B3118" s="90">
        <f t="shared" ca="1" si="580"/>
        <v>408.96726627628345</v>
      </c>
      <c r="C3118" s="103">
        <f t="shared" ref="C3118:G3133" ca="1" si="588">NORMINV(RAND(),C$5,C$6)</f>
        <v>302.36454662280113</v>
      </c>
      <c r="D3118" s="103">
        <f t="shared" ca="1" si="588"/>
        <v>332.92257757316111</v>
      </c>
      <c r="E3118" s="90">
        <f t="shared" ca="1" si="588"/>
        <v>104.1583111532095</v>
      </c>
      <c r="F3118" s="90">
        <f t="shared" ca="1" si="588"/>
        <v>80.193301061545299</v>
      </c>
      <c r="G3118" s="90">
        <f t="shared" ca="1" si="588"/>
        <v>92.186887121696557</v>
      </c>
      <c r="H3118" s="90">
        <f t="shared" ca="1" si="582"/>
        <v>513.12557742949298</v>
      </c>
      <c r="I3118" s="90">
        <f t="shared" ca="1" si="583"/>
        <v>382.55784768434643</v>
      </c>
      <c r="J3118" s="90">
        <f t="shared" ca="1" si="584"/>
        <v>425.10946469485765</v>
      </c>
    </row>
    <row r="3119" spans="1:10" ht="12.75" x14ac:dyDescent="0.2">
      <c r="A3119" s="84">
        <v>3107</v>
      </c>
      <c r="B3119" s="90">
        <f t="shared" ca="1" si="580"/>
        <v>416.50240097437421</v>
      </c>
      <c r="C3119" s="103">
        <f t="shared" ref="C3119:D3133" ca="1" si="589">NORMINV(RAND(),C$5,C$6)</f>
        <v>286.30470631662899</v>
      </c>
      <c r="D3119" s="103">
        <f t="shared" ca="1" si="589"/>
        <v>341.9400549387824</v>
      </c>
      <c r="E3119" s="90">
        <f t="shared" ca="1" si="588"/>
        <v>108.76593860078653</v>
      </c>
      <c r="F3119" s="90">
        <f t="shared" ca="1" si="588"/>
        <v>85.858554404661575</v>
      </c>
      <c r="G3119" s="90">
        <f t="shared" ca="1" si="588"/>
        <v>97.142856766521007</v>
      </c>
      <c r="H3119" s="90">
        <f t="shared" ca="1" si="582"/>
        <v>525.26833957516078</v>
      </c>
      <c r="I3119" s="90">
        <f t="shared" ca="1" si="583"/>
        <v>372.16326072129056</v>
      </c>
      <c r="J3119" s="90">
        <f t="shared" ca="1" si="584"/>
        <v>439.08291170530339</v>
      </c>
    </row>
    <row r="3120" spans="1:10" ht="12.75" x14ac:dyDescent="0.2">
      <c r="A3120" s="84">
        <v>3108</v>
      </c>
      <c r="B3120" s="90">
        <f t="shared" ca="1" si="580"/>
        <v>406.60410492949126</v>
      </c>
      <c r="C3120" s="103">
        <f t="shared" ca="1" si="589"/>
        <v>295.83888444560222</v>
      </c>
      <c r="D3120" s="103">
        <f t="shared" ca="1" si="589"/>
        <v>361.91287565802048</v>
      </c>
      <c r="E3120" s="90">
        <f t="shared" ca="1" si="588"/>
        <v>110.7309070987248</v>
      </c>
      <c r="F3120" s="90">
        <f t="shared" ca="1" si="588"/>
        <v>90.265955446858712</v>
      </c>
      <c r="G3120" s="90">
        <f t="shared" ca="1" si="588"/>
        <v>102.45097234334914</v>
      </c>
      <c r="H3120" s="90">
        <f t="shared" ca="1" si="582"/>
        <v>517.33501202821606</v>
      </c>
      <c r="I3120" s="90">
        <f t="shared" ca="1" si="583"/>
        <v>386.10483989246092</v>
      </c>
      <c r="J3120" s="90">
        <f t="shared" ca="1" si="584"/>
        <v>464.3638480013696</v>
      </c>
    </row>
    <row r="3121" spans="1:10" ht="12.75" x14ac:dyDescent="0.2">
      <c r="A3121" s="84">
        <v>3109</v>
      </c>
      <c r="B3121" s="90">
        <f t="shared" ca="1" si="580"/>
        <v>410.23320102162222</v>
      </c>
      <c r="C3121" s="103">
        <f t="shared" ca="1" si="589"/>
        <v>298.44656876730954</v>
      </c>
      <c r="D3121" s="103">
        <f t="shared" ca="1" si="589"/>
        <v>350.89945565296324</v>
      </c>
      <c r="E3121" s="90">
        <f t="shared" ca="1" si="588"/>
        <v>118.73574818524547</v>
      </c>
      <c r="F3121" s="90">
        <f t="shared" ca="1" si="588"/>
        <v>69.065824730944641</v>
      </c>
      <c r="G3121" s="90">
        <f t="shared" ca="1" si="588"/>
        <v>104.215626080161</v>
      </c>
      <c r="H3121" s="90">
        <f t="shared" ca="1" si="582"/>
        <v>528.96894920686771</v>
      </c>
      <c r="I3121" s="90">
        <f t="shared" ca="1" si="583"/>
        <v>367.5123934982542</v>
      </c>
      <c r="J3121" s="90">
        <f t="shared" ca="1" si="584"/>
        <v>455.11508173312427</v>
      </c>
    </row>
    <row r="3122" spans="1:10" ht="12.75" x14ac:dyDescent="0.2">
      <c r="A3122" s="84">
        <v>3110</v>
      </c>
      <c r="B3122" s="90">
        <f t="shared" ca="1" si="580"/>
        <v>413.53614122234984</v>
      </c>
      <c r="C3122" s="103">
        <f t="shared" ca="1" si="589"/>
        <v>283.13110593823575</v>
      </c>
      <c r="D3122" s="103">
        <f t="shared" ca="1" si="589"/>
        <v>357.40537227334903</v>
      </c>
      <c r="E3122" s="90">
        <f t="shared" ca="1" si="588"/>
        <v>111.56275982803552</v>
      </c>
      <c r="F3122" s="90">
        <f t="shared" ca="1" si="588"/>
        <v>79.255307908988669</v>
      </c>
      <c r="G3122" s="90">
        <f t="shared" ca="1" si="588"/>
        <v>103.23990129362905</v>
      </c>
      <c r="H3122" s="90">
        <f t="shared" ca="1" si="582"/>
        <v>525.09890105038539</v>
      </c>
      <c r="I3122" s="90">
        <f t="shared" ca="1" si="583"/>
        <v>362.38641384722439</v>
      </c>
      <c r="J3122" s="90">
        <f t="shared" ca="1" si="584"/>
        <v>460.64527356697806</v>
      </c>
    </row>
    <row r="3123" spans="1:10" ht="12.75" x14ac:dyDescent="0.2">
      <c r="A3123" s="84">
        <v>3111</v>
      </c>
      <c r="B3123" s="90">
        <f t="shared" ca="1" si="580"/>
        <v>409.78195356446997</v>
      </c>
      <c r="C3123" s="103">
        <f t="shared" ca="1" si="589"/>
        <v>309.3898437294269</v>
      </c>
      <c r="D3123" s="103">
        <f t="shared" ca="1" si="589"/>
        <v>342.2012741688979</v>
      </c>
      <c r="E3123" s="90">
        <f t="shared" ca="1" si="588"/>
        <v>111.44437821725184</v>
      </c>
      <c r="F3123" s="90">
        <f t="shared" ca="1" si="588"/>
        <v>87.017511597722532</v>
      </c>
      <c r="G3123" s="90">
        <f t="shared" ca="1" si="588"/>
        <v>102.78702162698119</v>
      </c>
      <c r="H3123" s="90">
        <f t="shared" ca="1" si="582"/>
        <v>521.2263317817218</v>
      </c>
      <c r="I3123" s="90">
        <f t="shared" ca="1" si="583"/>
        <v>396.40735532714945</v>
      </c>
      <c r="J3123" s="90">
        <f t="shared" ca="1" si="584"/>
        <v>444.98829579587908</v>
      </c>
    </row>
    <row r="3124" spans="1:10" ht="12.75" x14ac:dyDescent="0.2">
      <c r="A3124" s="84">
        <v>3112</v>
      </c>
      <c r="B3124" s="90">
        <f t="shared" ca="1" si="580"/>
        <v>416.08093759734379</v>
      </c>
      <c r="C3124" s="103">
        <f t="shared" ca="1" si="589"/>
        <v>294.60136225174881</v>
      </c>
      <c r="D3124" s="103">
        <f t="shared" ca="1" si="589"/>
        <v>349.44146265208644</v>
      </c>
      <c r="E3124" s="90">
        <f t="shared" ca="1" si="588"/>
        <v>100.47566791830474</v>
      </c>
      <c r="F3124" s="90">
        <f t="shared" ca="1" si="588"/>
        <v>82.687932345627729</v>
      </c>
      <c r="G3124" s="90">
        <f t="shared" ca="1" si="588"/>
        <v>81.076048371529865</v>
      </c>
      <c r="H3124" s="90">
        <f t="shared" ca="1" si="582"/>
        <v>516.55660551564847</v>
      </c>
      <c r="I3124" s="90">
        <f t="shared" ca="1" si="583"/>
        <v>377.28929459737651</v>
      </c>
      <c r="J3124" s="90">
        <f t="shared" ca="1" si="584"/>
        <v>430.51751102361629</v>
      </c>
    </row>
    <row r="3125" spans="1:10" ht="12.75" x14ac:dyDescent="0.2">
      <c r="A3125" s="84">
        <v>3113</v>
      </c>
      <c r="B3125" s="90">
        <f t="shared" ca="1" si="580"/>
        <v>408.2279186457655</v>
      </c>
      <c r="C3125" s="103">
        <f t="shared" ca="1" si="589"/>
        <v>295.87934121004884</v>
      </c>
      <c r="D3125" s="103">
        <f t="shared" ca="1" si="589"/>
        <v>331.17343641006585</v>
      </c>
      <c r="E3125" s="90">
        <f t="shared" ca="1" si="588"/>
        <v>109.86552996901581</v>
      </c>
      <c r="F3125" s="90">
        <f t="shared" ca="1" si="588"/>
        <v>68.805331410738404</v>
      </c>
      <c r="G3125" s="90">
        <f t="shared" ca="1" si="588"/>
        <v>99.026576814762535</v>
      </c>
      <c r="H3125" s="90">
        <f t="shared" ca="1" si="582"/>
        <v>518.09344861478132</v>
      </c>
      <c r="I3125" s="90">
        <f t="shared" ca="1" si="583"/>
        <v>364.68467262078724</v>
      </c>
      <c r="J3125" s="90">
        <f t="shared" ca="1" si="584"/>
        <v>430.20001322482835</v>
      </c>
    </row>
    <row r="3126" spans="1:10" ht="12.75" x14ac:dyDescent="0.2">
      <c r="A3126" s="84">
        <v>3114</v>
      </c>
      <c r="B3126" s="90">
        <f t="shared" ca="1" si="580"/>
        <v>411.40009445411692</v>
      </c>
      <c r="C3126" s="103">
        <f t="shared" ca="1" si="589"/>
        <v>293.79585239350376</v>
      </c>
      <c r="D3126" s="103">
        <f t="shared" ca="1" si="589"/>
        <v>341.34299197325288</v>
      </c>
      <c r="E3126" s="90">
        <f t="shared" ca="1" si="588"/>
        <v>114.06436201251394</v>
      </c>
      <c r="F3126" s="90">
        <f t="shared" ca="1" si="588"/>
        <v>90.866966447076933</v>
      </c>
      <c r="G3126" s="90">
        <f t="shared" ca="1" si="588"/>
        <v>88.821618327791654</v>
      </c>
      <c r="H3126" s="90">
        <f t="shared" ca="1" si="582"/>
        <v>525.46445646663085</v>
      </c>
      <c r="I3126" s="90">
        <f t="shared" ca="1" si="583"/>
        <v>384.66281884058071</v>
      </c>
      <c r="J3126" s="90">
        <f t="shared" ca="1" si="584"/>
        <v>430.16461030104455</v>
      </c>
    </row>
    <row r="3127" spans="1:10" ht="12.75" x14ac:dyDescent="0.2">
      <c r="A3127" s="84">
        <v>3115</v>
      </c>
      <c r="B3127" s="90">
        <f t="shared" ca="1" si="580"/>
        <v>405.05099500561806</v>
      </c>
      <c r="C3127" s="103">
        <f t="shared" ca="1" si="589"/>
        <v>307.06065337290062</v>
      </c>
      <c r="D3127" s="103">
        <f t="shared" ca="1" si="589"/>
        <v>343.09046358109418</v>
      </c>
      <c r="E3127" s="90">
        <f t="shared" ca="1" si="588"/>
        <v>109.84779184255653</v>
      </c>
      <c r="F3127" s="90">
        <f t="shared" ca="1" si="588"/>
        <v>84.00583688272917</v>
      </c>
      <c r="G3127" s="90">
        <f t="shared" ca="1" si="588"/>
        <v>97.067936479552884</v>
      </c>
      <c r="H3127" s="90">
        <f t="shared" ca="1" si="582"/>
        <v>514.89878684817461</v>
      </c>
      <c r="I3127" s="90">
        <f t="shared" ca="1" si="583"/>
        <v>391.06649025562979</v>
      </c>
      <c r="J3127" s="90">
        <f t="shared" ca="1" si="584"/>
        <v>440.15840006064707</v>
      </c>
    </row>
    <row r="3128" spans="1:10" ht="12.75" x14ac:dyDescent="0.2">
      <c r="A3128" s="84">
        <v>3116</v>
      </c>
      <c r="B3128" s="90">
        <f t="shared" ca="1" si="580"/>
        <v>419.10972458004608</v>
      </c>
      <c r="C3128" s="103">
        <f t="shared" ca="1" si="589"/>
        <v>293.31626598830405</v>
      </c>
      <c r="D3128" s="103">
        <f t="shared" ca="1" si="589"/>
        <v>348.09626735159418</v>
      </c>
      <c r="E3128" s="90">
        <f t="shared" ca="1" si="588"/>
        <v>106.00175429489214</v>
      </c>
      <c r="F3128" s="90">
        <f t="shared" ca="1" si="588"/>
        <v>82.2374638115691</v>
      </c>
      <c r="G3128" s="90">
        <f t="shared" ca="1" si="588"/>
        <v>89.900189258172304</v>
      </c>
      <c r="H3128" s="90">
        <f t="shared" ca="1" si="582"/>
        <v>525.11147887493826</v>
      </c>
      <c r="I3128" s="90">
        <f t="shared" ca="1" si="583"/>
        <v>375.55372979987317</v>
      </c>
      <c r="J3128" s="90">
        <f t="shared" ca="1" si="584"/>
        <v>437.99645660976648</v>
      </c>
    </row>
    <row r="3129" spans="1:10" ht="12.75" x14ac:dyDescent="0.2">
      <c r="A3129" s="84">
        <v>3117</v>
      </c>
      <c r="B3129" s="90">
        <f t="shared" ca="1" si="580"/>
        <v>414.44566242999088</v>
      </c>
      <c r="C3129" s="103">
        <f t="shared" ca="1" si="589"/>
        <v>298.11866985670196</v>
      </c>
      <c r="D3129" s="103">
        <f t="shared" ca="1" si="589"/>
        <v>348.68830945517419</v>
      </c>
      <c r="E3129" s="90">
        <f t="shared" ca="1" si="588"/>
        <v>111.45222139887332</v>
      </c>
      <c r="F3129" s="90">
        <f t="shared" ca="1" si="588"/>
        <v>79.998358878819189</v>
      </c>
      <c r="G3129" s="90">
        <f t="shared" ca="1" si="588"/>
        <v>87.65092505817924</v>
      </c>
      <c r="H3129" s="90">
        <f t="shared" ca="1" si="582"/>
        <v>525.89788382886422</v>
      </c>
      <c r="I3129" s="90">
        <f t="shared" ca="1" si="583"/>
        <v>378.11702873552116</v>
      </c>
      <c r="J3129" s="90">
        <f t="shared" ca="1" si="584"/>
        <v>436.3392345133534</v>
      </c>
    </row>
    <row r="3130" spans="1:10" ht="12.75" x14ac:dyDescent="0.2">
      <c r="A3130" s="84">
        <v>3118</v>
      </c>
      <c r="B3130" s="90">
        <f t="shared" ca="1" si="580"/>
        <v>417.56277799941631</v>
      </c>
      <c r="C3130" s="103">
        <f t="shared" ca="1" si="589"/>
        <v>284.86156679614186</v>
      </c>
      <c r="D3130" s="103">
        <f t="shared" ca="1" si="589"/>
        <v>344.39747797651711</v>
      </c>
      <c r="E3130" s="90">
        <f t="shared" ca="1" si="588"/>
        <v>105.45615755067917</v>
      </c>
      <c r="F3130" s="90">
        <f t="shared" ca="1" si="588"/>
        <v>69.92593779273723</v>
      </c>
      <c r="G3130" s="90">
        <f t="shared" ca="1" si="588"/>
        <v>98.395602631159761</v>
      </c>
      <c r="H3130" s="90">
        <f t="shared" ca="1" si="582"/>
        <v>523.01893555009542</v>
      </c>
      <c r="I3130" s="90">
        <f t="shared" ca="1" si="583"/>
        <v>354.78750458887907</v>
      </c>
      <c r="J3130" s="90">
        <f t="shared" ca="1" si="584"/>
        <v>442.79308060767687</v>
      </c>
    </row>
    <row r="3131" spans="1:10" ht="12.75" x14ac:dyDescent="0.2">
      <c r="A3131" s="84">
        <v>3119</v>
      </c>
      <c r="B3131" s="90">
        <f t="shared" ca="1" si="580"/>
        <v>409.76029120947226</v>
      </c>
      <c r="C3131" s="103">
        <f t="shared" ca="1" si="589"/>
        <v>304.00370979590332</v>
      </c>
      <c r="D3131" s="103">
        <f t="shared" ca="1" si="589"/>
        <v>351.19837591804384</v>
      </c>
      <c r="E3131" s="90">
        <f t="shared" ca="1" si="588"/>
        <v>115.39189799923287</v>
      </c>
      <c r="F3131" s="90">
        <f t="shared" ca="1" si="588"/>
        <v>62.775437268276796</v>
      </c>
      <c r="G3131" s="90">
        <f t="shared" ca="1" si="588"/>
        <v>99.723452198833868</v>
      </c>
      <c r="H3131" s="90">
        <f t="shared" ca="1" si="582"/>
        <v>525.15218920870507</v>
      </c>
      <c r="I3131" s="90">
        <f t="shared" ca="1" si="583"/>
        <v>366.77914706418011</v>
      </c>
      <c r="J3131" s="90">
        <f t="shared" ca="1" si="584"/>
        <v>450.92182811687769</v>
      </c>
    </row>
    <row r="3132" spans="1:10" ht="12.75" x14ac:dyDescent="0.2">
      <c r="A3132" s="84">
        <v>3120</v>
      </c>
      <c r="B3132" s="90">
        <f t="shared" ca="1" si="580"/>
        <v>413.92127879773312</v>
      </c>
      <c r="C3132" s="103">
        <f t="shared" ca="1" si="589"/>
        <v>279.69676196011085</v>
      </c>
      <c r="D3132" s="103">
        <f t="shared" ca="1" si="589"/>
        <v>343.78218600570943</v>
      </c>
      <c r="E3132" s="90">
        <f t="shared" ca="1" si="588"/>
        <v>102.97450496062561</v>
      </c>
      <c r="F3132" s="90">
        <f t="shared" ca="1" si="588"/>
        <v>83.985892460155156</v>
      </c>
      <c r="G3132" s="90">
        <f t="shared" ca="1" si="588"/>
        <v>103.34218265917417</v>
      </c>
      <c r="H3132" s="90">
        <f t="shared" ca="1" si="582"/>
        <v>516.89578375835868</v>
      </c>
      <c r="I3132" s="90">
        <f t="shared" ca="1" si="583"/>
        <v>363.68265442026598</v>
      </c>
      <c r="J3132" s="90">
        <f t="shared" ca="1" si="584"/>
        <v>447.1243686648836</v>
      </c>
    </row>
    <row r="3133" spans="1:10" ht="12.75" x14ac:dyDescent="0.2">
      <c r="A3133" s="84">
        <v>3121</v>
      </c>
      <c r="B3133" s="90">
        <f t="shared" ca="1" si="580"/>
        <v>403.94581778428767</v>
      </c>
      <c r="C3133" s="103">
        <f t="shared" ca="1" si="589"/>
        <v>301.75099818112352</v>
      </c>
      <c r="D3133" s="103">
        <f t="shared" ca="1" si="589"/>
        <v>328.5572610494836</v>
      </c>
      <c r="E3133" s="90">
        <f t="shared" ca="1" si="588"/>
        <v>106.46386148869881</v>
      </c>
      <c r="F3133" s="90">
        <f t="shared" ca="1" si="588"/>
        <v>87.643439554148728</v>
      </c>
      <c r="G3133" s="90">
        <f t="shared" ca="1" si="588"/>
        <v>93.591826019732594</v>
      </c>
      <c r="H3133" s="90">
        <f t="shared" ca="1" si="582"/>
        <v>510.40967927298647</v>
      </c>
      <c r="I3133" s="90">
        <f t="shared" ca="1" si="583"/>
        <v>389.39443773527228</v>
      </c>
      <c r="J3133" s="90">
        <f t="shared" ca="1" si="584"/>
        <v>422.14908706921619</v>
      </c>
    </row>
    <row r="3134" spans="1:10" ht="12.75" x14ac:dyDescent="0.2">
      <c r="A3134" s="84">
        <v>3122</v>
      </c>
      <c r="B3134" s="90">
        <f t="shared" ca="1" si="580"/>
        <v>412.5086616610285</v>
      </c>
      <c r="C3134" s="103">
        <f t="shared" ref="C3134:G3149" ca="1" si="590">NORMINV(RAND(),C$5,C$6)</f>
        <v>292.3956721743026</v>
      </c>
      <c r="D3134" s="103">
        <f t="shared" ca="1" si="590"/>
        <v>362.23994959783585</v>
      </c>
      <c r="E3134" s="90">
        <f t="shared" ca="1" si="590"/>
        <v>109.61535070962026</v>
      </c>
      <c r="F3134" s="90">
        <f t="shared" ca="1" si="590"/>
        <v>103.72062346650981</v>
      </c>
      <c r="G3134" s="90">
        <f t="shared" ca="1" si="590"/>
        <v>107.10067478537184</v>
      </c>
      <c r="H3134" s="90">
        <f t="shared" ca="1" si="582"/>
        <v>522.12401237064876</v>
      </c>
      <c r="I3134" s="90">
        <f t="shared" ca="1" si="583"/>
        <v>396.11629564081238</v>
      </c>
      <c r="J3134" s="90">
        <f t="shared" ca="1" si="584"/>
        <v>469.34062438320768</v>
      </c>
    </row>
    <row r="3135" spans="1:10" ht="12.75" x14ac:dyDescent="0.2">
      <c r="A3135" s="84">
        <v>3123</v>
      </c>
      <c r="B3135" s="90">
        <f t="shared" ca="1" si="580"/>
        <v>408.81130289245294</v>
      </c>
      <c r="C3135" s="103">
        <f t="shared" ref="C3135:D3149" ca="1" si="591">NORMINV(RAND(),C$5,C$6)</f>
        <v>283.8466605233603</v>
      </c>
      <c r="D3135" s="103">
        <f t="shared" ca="1" si="591"/>
        <v>342.46606499088136</v>
      </c>
      <c r="E3135" s="90">
        <f t="shared" ca="1" si="590"/>
        <v>123.14206442583418</v>
      </c>
      <c r="F3135" s="90">
        <f t="shared" ca="1" si="590"/>
        <v>76.487302010936062</v>
      </c>
      <c r="G3135" s="90">
        <f t="shared" ca="1" si="590"/>
        <v>76.604079831238565</v>
      </c>
      <c r="H3135" s="90">
        <f t="shared" ca="1" si="582"/>
        <v>531.95336731828706</v>
      </c>
      <c r="I3135" s="90">
        <f t="shared" ca="1" si="583"/>
        <v>360.33396253429635</v>
      </c>
      <c r="J3135" s="90">
        <f t="shared" ca="1" si="584"/>
        <v>419.07014482211991</v>
      </c>
    </row>
    <row r="3136" spans="1:10" ht="12.75" x14ac:dyDescent="0.2">
      <c r="A3136" s="84">
        <v>3124</v>
      </c>
      <c r="B3136" s="90">
        <f t="shared" ca="1" si="580"/>
        <v>412.87098340481901</v>
      </c>
      <c r="C3136" s="103">
        <f t="shared" ca="1" si="591"/>
        <v>299.74350859959435</v>
      </c>
      <c r="D3136" s="103">
        <f t="shared" ca="1" si="591"/>
        <v>335.88727136951246</v>
      </c>
      <c r="E3136" s="90">
        <f t="shared" ca="1" si="590"/>
        <v>107.06330511581285</v>
      </c>
      <c r="F3136" s="90">
        <f t="shared" ca="1" si="590"/>
        <v>97.757151015629432</v>
      </c>
      <c r="G3136" s="90">
        <f t="shared" ca="1" si="590"/>
        <v>111.69140284751801</v>
      </c>
      <c r="H3136" s="90">
        <f t="shared" ca="1" si="582"/>
        <v>519.93428852063187</v>
      </c>
      <c r="I3136" s="90">
        <f t="shared" ca="1" si="583"/>
        <v>397.50065961522375</v>
      </c>
      <c r="J3136" s="90">
        <f t="shared" ca="1" si="584"/>
        <v>447.57867421703048</v>
      </c>
    </row>
    <row r="3137" spans="1:10" ht="12.75" x14ac:dyDescent="0.2">
      <c r="A3137" s="84">
        <v>3125</v>
      </c>
      <c r="B3137" s="90">
        <f t="shared" ca="1" si="580"/>
        <v>406.18807072277968</v>
      </c>
      <c r="C3137" s="103">
        <f t="shared" ca="1" si="591"/>
        <v>315.85484926260733</v>
      </c>
      <c r="D3137" s="103">
        <f t="shared" ca="1" si="591"/>
        <v>347.34953871570315</v>
      </c>
      <c r="E3137" s="90">
        <f t="shared" ca="1" si="590"/>
        <v>107.27627977869007</v>
      </c>
      <c r="F3137" s="90">
        <f t="shared" ca="1" si="590"/>
        <v>81.991987189137731</v>
      </c>
      <c r="G3137" s="90">
        <f t="shared" ca="1" si="590"/>
        <v>96.002029291807446</v>
      </c>
      <c r="H3137" s="90">
        <f t="shared" ca="1" si="582"/>
        <v>513.46435050146977</v>
      </c>
      <c r="I3137" s="90">
        <f t="shared" ca="1" si="583"/>
        <v>397.84683645174505</v>
      </c>
      <c r="J3137" s="90">
        <f t="shared" ca="1" si="584"/>
        <v>443.35156800751059</v>
      </c>
    </row>
    <row r="3138" spans="1:10" ht="12.75" x14ac:dyDescent="0.2">
      <c r="A3138" s="84">
        <v>3126</v>
      </c>
      <c r="B3138" s="90">
        <f t="shared" ca="1" si="580"/>
        <v>414.04739388802176</v>
      </c>
      <c r="C3138" s="103">
        <f t="shared" ca="1" si="591"/>
        <v>299.8418482700024</v>
      </c>
      <c r="D3138" s="103">
        <f t="shared" ca="1" si="591"/>
        <v>352.99868478227046</v>
      </c>
      <c r="E3138" s="90">
        <f t="shared" ca="1" si="590"/>
        <v>119.52803354818704</v>
      </c>
      <c r="F3138" s="90">
        <f t="shared" ca="1" si="590"/>
        <v>71.304196368348073</v>
      </c>
      <c r="G3138" s="90">
        <f t="shared" ca="1" si="590"/>
        <v>95.953404343950112</v>
      </c>
      <c r="H3138" s="90">
        <f t="shared" ca="1" si="582"/>
        <v>533.57542743620877</v>
      </c>
      <c r="I3138" s="90">
        <f t="shared" ca="1" si="583"/>
        <v>371.14604463835047</v>
      </c>
      <c r="J3138" s="90">
        <f t="shared" ca="1" si="584"/>
        <v>448.95208912622059</v>
      </c>
    </row>
    <row r="3139" spans="1:10" ht="12.75" x14ac:dyDescent="0.2">
      <c r="A3139" s="84">
        <v>3127</v>
      </c>
      <c r="B3139" s="90">
        <f t="shared" ca="1" si="580"/>
        <v>414.06662174553929</v>
      </c>
      <c r="C3139" s="103">
        <f t="shared" ca="1" si="591"/>
        <v>290.19501003038278</v>
      </c>
      <c r="D3139" s="103">
        <f t="shared" ca="1" si="591"/>
        <v>356.82666410227364</v>
      </c>
      <c r="E3139" s="90">
        <f t="shared" ca="1" si="590"/>
        <v>112.58864825714853</v>
      </c>
      <c r="F3139" s="90">
        <f t="shared" ca="1" si="590"/>
        <v>85.082291712021799</v>
      </c>
      <c r="G3139" s="90">
        <f t="shared" ca="1" si="590"/>
        <v>121.34258738246214</v>
      </c>
      <c r="H3139" s="90">
        <f t="shared" ca="1" si="582"/>
        <v>526.65527000268787</v>
      </c>
      <c r="I3139" s="90">
        <f t="shared" ca="1" si="583"/>
        <v>375.27730174240457</v>
      </c>
      <c r="J3139" s="90">
        <f t="shared" ca="1" si="584"/>
        <v>478.16925148473581</v>
      </c>
    </row>
    <row r="3140" spans="1:10" ht="12.75" x14ac:dyDescent="0.2">
      <c r="A3140" s="84">
        <v>3128</v>
      </c>
      <c r="B3140" s="90">
        <f t="shared" ca="1" si="580"/>
        <v>400.40490886295976</v>
      </c>
      <c r="C3140" s="103">
        <f t="shared" ca="1" si="591"/>
        <v>283.8062924770889</v>
      </c>
      <c r="D3140" s="103">
        <f t="shared" ca="1" si="591"/>
        <v>328.86042365121409</v>
      </c>
      <c r="E3140" s="90">
        <f t="shared" ca="1" si="590"/>
        <v>103.7111170350987</v>
      </c>
      <c r="F3140" s="90">
        <f t="shared" ca="1" si="590"/>
        <v>64.806231360653996</v>
      </c>
      <c r="G3140" s="90">
        <f t="shared" ca="1" si="590"/>
        <v>87.779399673997091</v>
      </c>
      <c r="H3140" s="90">
        <f t="shared" ca="1" si="582"/>
        <v>504.11602589805847</v>
      </c>
      <c r="I3140" s="90">
        <f t="shared" ca="1" si="583"/>
        <v>348.61252383774291</v>
      </c>
      <c r="J3140" s="90">
        <f t="shared" ca="1" si="584"/>
        <v>416.63982332521118</v>
      </c>
    </row>
    <row r="3141" spans="1:10" ht="12.75" x14ac:dyDescent="0.2">
      <c r="A3141" s="84">
        <v>3129</v>
      </c>
      <c r="B3141" s="90">
        <f t="shared" ca="1" si="580"/>
        <v>400.57526293942561</v>
      </c>
      <c r="C3141" s="103">
        <f t="shared" ca="1" si="591"/>
        <v>293.96326411116451</v>
      </c>
      <c r="D3141" s="103">
        <f t="shared" ca="1" si="591"/>
        <v>340.44302270329041</v>
      </c>
      <c r="E3141" s="90">
        <f t="shared" ca="1" si="590"/>
        <v>114.40065731345139</v>
      </c>
      <c r="F3141" s="90">
        <f t="shared" ca="1" si="590"/>
        <v>86.790827182680388</v>
      </c>
      <c r="G3141" s="90">
        <f t="shared" ca="1" si="590"/>
        <v>101.12208706254779</v>
      </c>
      <c r="H3141" s="90">
        <f t="shared" ca="1" si="582"/>
        <v>514.97592025287702</v>
      </c>
      <c r="I3141" s="90">
        <f t="shared" ca="1" si="583"/>
        <v>380.75409129384491</v>
      </c>
      <c r="J3141" s="90">
        <f t="shared" ca="1" si="584"/>
        <v>441.5651097658382</v>
      </c>
    </row>
    <row r="3142" spans="1:10" ht="12.75" x14ac:dyDescent="0.2">
      <c r="A3142" s="84">
        <v>3130</v>
      </c>
      <c r="B3142" s="90">
        <f t="shared" ca="1" si="580"/>
        <v>419.94604935595186</v>
      </c>
      <c r="C3142" s="103">
        <f t="shared" ca="1" si="591"/>
        <v>296.21833500687268</v>
      </c>
      <c r="D3142" s="103">
        <f t="shared" ca="1" si="591"/>
        <v>352.17660781351162</v>
      </c>
      <c r="E3142" s="90">
        <f t="shared" ca="1" si="590"/>
        <v>104.89239050629897</v>
      </c>
      <c r="F3142" s="90">
        <f t="shared" ca="1" si="590"/>
        <v>98.382998464203567</v>
      </c>
      <c r="G3142" s="90">
        <f t="shared" ca="1" si="590"/>
        <v>81.355207833820174</v>
      </c>
      <c r="H3142" s="90">
        <f t="shared" ca="1" si="582"/>
        <v>524.83843986225088</v>
      </c>
      <c r="I3142" s="90">
        <f t="shared" ca="1" si="583"/>
        <v>394.60133347107626</v>
      </c>
      <c r="J3142" s="90">
        <f t="shared" ca="1" si="584"/>
        <v>433.53181564733177</v>
      </c>
    </row>
    <row r="3143" spans="1:10" ht="12.75" x14ac:dyDescent="0.2">
      <c r="A3143" s="84">
        <v>3131</v>
      </c>
      <c r="B3143" s="90">
        <f t="shared" ca="1" si="580"/>
        <v>415.79884922521103</v>
      </c>
      <c r="C3143" s="103">
        <f t="shared" ca="1" si="591"/>
        <v>312.20112142072804</v>
      </c>
      <c r="D3143" s="103">
        <f t="shared" ca="1" si="591"/>
        <v>353.47210226916729</v>
      </c>
      <c r="E3143" s="90">
        <f t="shared" ca="1" si="590"/>
        <v>109.93218614279367</v>
      </c>
      <c r="F3143" s="90">
        <f t="shared" ca="1" si="590"/>
        <v>82.955767690370564</v>
      </c>
      <c r="G3143" s="90">
        <f t="shared" ca="1" si="590"/>
        <v>99.70519414123855</v>
      </c>
      <c r="H3143" s="90">
        <f t="shared" ca="1" si="582"/>
        <v>525.73103536800465</v>
      </c>
      <c r="I3143" s="90">
        <f t="shared" ca="1" si="583"/>
        <v>395.15688911109862</v>
      </c>
      <c r="J3143" s="90">
        <f t="shared" ca="1" si="584"/>
        <v>453.17729641040586</v>
      </c>
    </row>
    <row r="3144" spans="1:10" ht="12.75" x14ac:dyDescent="0.2">
      <c r="A3144" s="84">
        <v>3132</v>
      </c>
      <c r="B3144" s="90">
        <f t="shared" ca="1" si="580"/>
        <v>403.13316027439072</v>
      </c>
      <c r="C3144" s="103">
        <f t="shared" ca="1" si="591"/>
        <v>298.52515559286434</v>
      </c>
      <c r="D3144" s="103">
        <f t="shared" ca="1" si="591"/>
        <v>335.27606194390069</v>
      </c>
      <c r="E3144" s="90">
        <f t="shared" ca="1" si="590"/>
        <v>105.83441515569038</v>
      </c>
      <c r="F3144" s="90">
        <f t="shared" ca="1" si="590"/>
        <v>91.199416645490771</v>
      </c>
      <c r="G3144" s="90">
        <f t="shared" ca="1" si="590"/>
        <v>116.58163743295411</v>
      </c>
      <c r="H3144" s="90">
        <f t="shared" ca="1" si="582"/>
        <v>508.96757543008107</v>
      </c>
      <c r="I3144" s="90">
        <f t="shared" ca="1" si="583"/>
        <v>389.72457223835511</v>
      </c>
      <c r="J3144" s="90">
        <f t="shared" ca="1" si="584"/>
        <v>451.85769937685478</v>
      </c>
    </row>
    <row r="3145" spans="1:10" ht="12.75" x14ac:dyDescent="0.2">
      <c r="A3145" s="84">
        <v>3133</v>
      </c>
      <c r="B3145" s="90">
        <f t="shared" ca="1" si="580"/>
        <v>414.4763920638992</v>
      </c>
      <c r="C3145" s="103">
        <f t="shared" ca="1" si="591"/>
        <v>285.01978592198134</v>
      </c>
      <c r="D3145" s="103">
        <f t="shared" ca="1" si="591"/>
        <v>351.36881319349618</v>
      </c>
      <c r="E3145" s="90">
        <f t="shared" ca="1" si="590"/>
        <v>115.979393297431</v>
      </c>
      <c r="F3145" s="90">
        <f t="shared" ca="1" si="590"/>
        <v>69.806187893526584</v>
      </c>
      <c r="G3145" s="90">
        <f t="shared" ca="1" si="590"/>
        <v>92.439623978852168</v>
      </c>
      <c r="H3145" s="90">
        <f t="shared" ca="1" si="582"/>
        <v>530.45578536133019</v>
      </c>
      <c r="I3145" s="90">
        <f t="shared" ca="1" si="583"/>
        <v>354.82597381550795</v>
      </c>
      <c r="J3145" s="90">
        <f t="shared" ca="1" si="584"/>
        <v>443.80843717234836</v>
      </c>
    </row>
    <row r="3146" spans="1:10" ht="12.75" x14ac:dyDescent="0.2">
      <c r="A3146" s="84">
        <v>3134</v>
      </c>
      <c r="B3146" s="90">
        <f t="shared" ca="1" si="580"/>
        <v>403.33503267520808</v>
      </c>
      <c r="C3146" s="103">
        <f t="shared" ca="1" si="591"/>
        <v>288.39535386112289</v>
      </c>
      <c r="D3146" s="103">
        <f t="shared" ca="1" si="591"/>
        <v>355.14022585045802</v>
      </c>
      <c r="E3146" s="90">
        <f t="shared" ca="1" si="590"/>
        <v>108.99233440658729</v>
      </c>
      <c r="F3146" s="90">
        <f t="shared" ca="1" si="590"/>
        <v>82.029086139562764</v>
      </c>
      <c r="G3146" s="90">
        <f t="shared" ca="1" si="590"/>
        <v>105.55865233347252</v>
      </c>
      <c r="H3146" s="90">
        <f t="shared" ca="1" si="582"/>
        <v>512.32736708179539</v>
      </c>
      <c r="I3146" s="90">
        <f t="shared" ca="1" si="583"/>
        <v>370.42444000068565</v>
      </c>
      <c r="J3146" s="90">
        <f t="shared" ca="1" si="584"/>
        <v>460.69887818393056</v>
      </c>
    </row>
    <row r="3147" spans="1:10" ht="12.75" x14ac:dyDescent="0.2">
      <c r="A3147" s="84">
        <v>3135</v>
      </c>
      <c r="B3147" s="90">
        <f t="shared" ca="1" si="580"/>
        <v>404.26850838945063</v>
      </c>
      <c r="C3147" s="103">
        <f t="shared" ca="1" si="591"/>
        <v>292.38245341963375</v>
      </c>
      <c r="D3147" s="103">
        <f t="shared" ca="1" si="591"/>
        <v>361.14894354114267</v>
      </c>
      <c r="E3147" s="90">
        <f t="shared" ca="1" si="590"/>
        <v>107.89443151527934</v>
      </c>
      <c r="F3147" s="90">
        <f t="shared" ca="1" si="590"/>
        <v>87.054319625277913</v>
      </c>
      <c r="G3147" s="90">
        <f t="shared" ca="1" si="590"/>
        <v>105.97679186738388</v>
      </c>
      <c r="H3147" s="90">
        <f t="shared" ca="1" si="582"/>
        <v>512.16293990472991</v>
      </c>
      <c r="I3147" s="90">
        <f t="shared" ca="1" si="583"/>
        <v>379.43677304491166</v>
      </c>
      <c r="J3147" s="90">
        <f t="shared" ca="1" si="584"/>
        <v>467.12573540852657</v>
      </c>
    </row>
    <row r="3148" spans="1:10" ht="12.75" x14ac:dyDescent="0.2">
      <c r="A3148" s="84">
        <v>3136</v>
      </c>
      <c r="B3148" s="90">
        <f t="shared" ca="1" si="580"/>
        <v>417.59354852544192</v>
      </c>
      <c r="C3148" s="103">
        <f t="shared" ca="1" si="591"/>
        <v>291.28986984664743</v>
      </c>
      <c r="D3148" s="103">
        <f t="shared" ca="1" si="591"/>
        <v>332.64310032419519</v>
      </c>
      <c r="E3148" s="90">
        <f t="shared" ca="1" si="590"/>
        <v>107.39745023762154</v>
      </c>
      <c r="F3148" s="90">
        <f t="shared" ca="1" si="590"/>
        <v>88.703111729911896</v>
      </c>
      <c r="G3148" s="90">
        <f t="shared" ca="1" si="590"/>
        <v>108.13795764240321</v>
      </c>
      <c r="H3148" s="90">
        <f t="shared" ca="1" si="582"/>
        <v>524.99099876306343</v>
      </c>
      <c r="I3148" s="90">
        <f t="shared" ca="1" si="583"/>
        <v>379.99298157655932</v>
      </c>
      <c r="J3148" s="90">
        <f t="shared" ca="1" si="584"/>
        <v>440.78105796659838</v>
      </c>
    </row>
    <row r="3149" spans="1:10" ht="12.75" x14ac:dyDescent="0.2">
      <c r="A3149" s="84">
        <v>3137</v>
      </c>
      <c r="B3149" s="90">
        <f t="shared" ca="1" si="580"/>
        <v>402.75771449896865</v>
      </c>
      <c r="C3149" s="103">
        <f t="shared" ca="1" si="591"/>
        <v>290.96051973953081</v>
      </c>
      <c r="D3149" s="103">
        <f t="shared" ca="1" si="591"/>
        <v>346.857663774218</v>
      </c>
      <c r="E3149" s="90">
        <f t="shared" ca="1" si="590"/>
        <v>95.476066006819067</v>
      </c>
      <c r="F3149" s="90">
        <f t="shared" ca="1" si="590"/>
        <v>90.538913334932701</v>
      </c>
      <c r="G3149" s="90">
        <f t="shared" ca="1" si="590"/>
        <v>105.21653636752443</v>
      </c>
      <c r="H3149" s="90">
        <f t="shared" ca="1" si="582"/>
        <v>498.23378050578771</v>
      </c>
      <c r="I3149" s="90">
        <f t="shared" ca="1" si="583"/>
        <v>381.49943307446352</v>
      </c>
      <c r="J3149" s="90">
        <f t="shared" ca="1" si="584"/>
        <v>452.07420014174244</v>
      </c>
    </row>
    <row r="3150" spans="1:10" ht="12.75" x14ac:dyDescent="0.2">
      <c r="A3150" s="84">
        <v>3138</v>
      </c>
      <c r="B3150" s="90">
        <f t="shared" ref="B3150:B3213" ca="1" si="592">NORMINV(RAND(),B$5,B$6)</f>
        <v>414.07406493822026</v>
      </c>
      <c r="C3150" s="103">
        <f t="shared" ref="C3150:G3165" ca="1" si="593">NORMINV(RAND(),C$5,C$6)</f>
        <v>288.08470099100873</v>
      </c>
      <c r="D3150" s="103">
        <f t="shared" ca="1" si="593"/>
        <v>337.25036205254378</v>
      </c>
      <c r="E3150" s="90">
        <f t="shared" ca="1" si="593"/>
        <v>112.986978140882</v>
      </c>
      <c r="F3150" s="90">
        <f t="shared" ca="1" si="593"/>
        <v>85.951702972210001</v>
      </c>
      <c r="G3150" s="90">
        <f t="shared" ca="1" si="593"/>
        <v>90.229377324156218</v>
      </c>
      <c r="H3150" s="90">
        <f t="shared" ref="H3150:H3213" ca="1" si="594">+B3150+E3150</f>
        <v>527.06104307910232</v>
      </c>
      <c r="I3150" s="90">
        <f t="shared" ref="I3150:I3213" ca="1" si="595">+C3150+F3150</f>
        <v>374.03640396321873</v>
      </c>
      <c r="J3150" s="90">
        <f t="shared" ref="J3150:J3213" ca="1" si="596">+D3150+G3150</f>
        <v>427.47973937669997</v>
      </c>
    </row>
    <row r="3151" spans="1:10" ht="12.75" x14ac:dyDescent="0.2">
      <c r="A3151" s="84">
        <v>3139</v>
      </c>
      <c r="B3151" s="90">
        <f t="shared" ca="1" si="592"/>
        <v>414.36866589513539</v>
      </c>
      <c r="C3151" s="103">
        <f t="shared" ref="C3151:D3165" ca="1" si="597">NORMINV(RAND(),C$5,C$6)</f>
        <v>292.19586350462453</v>
      </c>
      <c r="D3151" s="103">
        <f t="shared" ca="1" si="597"/>
        <v>343.73077072330511</v>
      </c>
      <c r="E3151" s="90">
        <f t="shared" ca="1" si="593"/>
        <v>107.60773835117061</v>
      </c>
      <c r="F3151" s="90">
        <f t="shared" ca="1" si="593"/>
        <v>78.764447897161446</v>
      </c>
      <c r="G3151" s="90">
        <f t="shared" ca="1" si="593"/>
        <v>88.822015407131502</v>
      </c>
      <c r="H3151" s="90">
        <f t="shared" ca="1" si="594"/>
        <v>521.97640424630595</v>
      </c>
      <c r="I3151" s="90">
        <f t="shared" ca="1" si="595"/>
        <v>370.96031140178599</v>
      </c>
      <c r="J3151" s="90">
        <f t="shared" ca="1" si="596"/>
        <v>432.55278613043663</v>
      </c>
    </row>
    <row r="3152" spans="1:10" ht="12.75" x14ac:dyDescent="0.2">
      <c r="A3152" s="84">
        <v>3140</v>
      </c>
      <c r="B3152" s="90">
        <f t="shared" ca="1" si="592"/>
        <v>409.00644415470117</v>
      </c>
      <c r="C3152" s="103">
        <f t="shared" ca="1" si="597"/>
        <v>289.96282200126365</v>
      </c>
      <c r="D3152" s="103">
        <f t="shared" ca="1" si="597"/>
        <v>359.53809231337777</v>
      </c>
      <c r="E3152" s="90">
        <f t="shared" ca="1" si="593"/>
        <v>106.71784331888152</v>
      </c>
      <c r="F3152" s="90">
        <f t="shared" ca="1" si="593"/>
        <v>82.228336027045557</v>
      </c>
      <c r="G3152" s="90">
        <f t="shared" ca="1" si="593"/>
        <v>107.95879050858267</v>
      </c>
      <c r="H3152" s="90">
        <f t="shared" ca="1" si="594"/>
        <v>515.72428747358265</v>
      </c>
      <c r="I3152" s="90">
        <f t="shared" ca="1" si="595"/>
        <v>372.19115802830919</v>
      </c>
      <c r="J3152" s="90">
        <f t="shared" ca="1" si="596"/>
        <v>467.49688282196041</v>
      </c>
    </row>
    <row r="3153" spans="1:10" ht="12.75" x14ac:dyDescent="0.2">
      <c r="A3153" s="84">
        <v>3141</v>
      </c>
      <c r="B3153" s="90">
        <f t="shared" ca="1" si="592"/>
        <v>416.82172056923963</v>
      </c>
      <c r="C3153" s="103">
        <f t="shared" ca="1" si="597"/>
        <v>292.46084184862917</v>
      </c>
      <c r="D3153" s="103">
        <f t="shared" ca="1" si="597"/>
        <v>330.2234564971755</v>
      </c>
      <c r="E3153" s="90">
        <f t="shared" ca="1" si="593"/>
        <v>95.036379885252757</v>
      </c>
      <c r="F3153" s="90">
        <f t="shared" ca="1" si="593"/>
        <v>75.034592384382734</v>
      </c>
      <c r="G3153" s="90">
        <f t="shared" ca="1" si="593"/>
        <v>96.037411099461124</v>
      </c>
      <c r="H3153" s="90">
        <f t="shared" ca="1" si="594"/>
        <v>511.85810045449239</v>
      </c>
      <c r="I3153" s="90">
        <f t="shared" ca="1" si="595"/>
        <v>367.49543423301191</v>
      </c>
      <c r="J3153" s="90">
        <f t="shared" ca="1" si="596"/>
        <v>426.26086759663661</v>
      </c>
    </row>
    <row r="3154" spans="1:10" ht="12.75" x14ac:dyDescent="0.2">
      <c r="A3154" s="84">
        <v>3142</v>
      </c>
      <c r="B3154" s="90">
        <f t="shared" ca="1" si="592"/>
        <v>416.18449110593156</v>
      </c>
      <c r="C3154" s="103">
        <f t="shared" ca="1" si="597"/>
        <v>288.17672638706608</v>
      </c>
      <c r="D3154" s="103">
        <f t="shared" ca="1" si="597"/>
        <v>343.55151381551474</v>
      </c>
      <c r="E3154" s="90">
        <f t="shared" ca="1" si="593"/>
        <v>110.29355296271113</v>
      </c>
      <c r="F3154" s="90">
        <f t="shared" ca="1" si="593"/>
        <v>70.071620382371009</v>
      </c>
      <c r="G3154" s="90">
        <f t="shared" ca="1" si="593"/>
        <v>90.553737591714395</v>
      </c>
      <c r="H3154" s="90">
        <f t="shared" ca="1" si="594"/>
        <v>526.4780440686427</v>
      </c>
      <c r="I3154" s="90">
        <f t="shared" ca="1" si="595"/>
        <v>358.24834676943709</v>
      </c>
      <c r="J3154" s="90">
        <f t="shared" ca="1" si="596"/>
        <v>434.10525140722916</v>
      </c>
    </row>
    <row r="3155" spans="1:10" ht="12.75" x14ac:dyDescent="0.2">
      <c r="A3155" s="84">
        <v>3143</v>
      </c>
      <c r="B3155" s="90">
        <f t="shared" ca="1" si="592"/>
        <v>410.5043010269805</v>
      </c>
      <c r="C3155" s="103">
        <f t="shared" ca="1" si="597"/>
        <v>289.7109849119592</v>
      </c>
      <c r="D3155" s="103">
        <f t="shared" ca="1" si="597"/>
        <v>358.70147870654904</v>
      </c>
      <c r="E3155" s="90">
        <f t="shared" ca="1" si="593"/>
        <v>116.44031919619916</v>
      </c>
      <c r="F3155" s="90">
        <f t="shared" ca="1" si="593"/>
        <v>90.138264725914524</v>
      </c>
      <c r="G3155" s="90">
        <f t="shared" ca="1" si="593"/>
        <v>79.209927079249326</v>
      </c>
      <c r="H3155" s="90">
        <f t="shared" ca="1" si="594"/>
        <v>526.94462022317964</v>
      </c>
      <c r="I3155" s="90">
        <f t="shared" ca="1" si="595"/>
        <v>379.84924963787375</v>
      </c>
      <c r="J3155" s="90">
        <f t="shared" ca="1" si="596"/>
        <v>437.91140578579837</v>
      </c>
    </row>
    <row r="3156" spans="1:10" ht="12.75" x14ac:dyDescent="0.2">
      <c r="A3156" s="84">
        <v>3144</v>
      </c>
      <c r="B3156" s="90">
        <f t="shared" ca="1" si="592"/>
        <v>407.14913886417025</v>
      </c>
      <c r="C3156" s="103">
        <f t="shared" ca="1" si="597"/>
        <v>297.01547743540567</v>
      </c>
      <c r="D3156" s="103">
        <f t="shared" ca="1" si="597"/>
        <v>334.96389047246515</v>
      </c>
      <c r="E3156" s="90">
        <f t="shared" ca="1" si="593"/>
        <v>105.63907100435627</v>
      </c>
      <c r="F3156" s="90">
        <f t="shared" ca="1" si="593"/>
        <v>84.659746004110531</v>
      </c>
      <c r="G3156" s="90">
        <f t="shared" ca="1" si="593"/>
        <v>94.336570389128653</v>
      </c>
      <c r="H3156" s="90">
        <f t="shared" ca="1" si="594"/>
        <v>512.78820986852656</v>
      </c>
      <c r="I3156" s="90">
        <f t="shared" ca="1" si="595"/>
        <v>381.67522343951623</v>
      </c>
      <c r="J3156" s="90">
        <f t="shared" ca="1" si="596"/>
        <v>429.30046086159382</v>
      </c>
    </row>
    <row r="3157" spans="1:10" ht="12.75" x14ac:dyDescent="0.2">
      <c r="A3157" s="84">
        <v>3145</v>
      </c>
      <c r="B3157" s="90">
        <f t="shared" ca="1" si="592"/>
        <v>407.6715041058572</v>
      </c>
      <c r="C3157" s="103">
        <f t="shared" ca="1" si="597"/>
        <v>299.53662031647468</v>
      </c>
      <c r="D3157" s="103">
        <f t="shared" ca="1" si="597"/>
        <v>334.94251662597844</v>
      </c>
      <c r="E3157" s="90">
        <f t="shared" ca="1" si="593"/>
        <v>113.08287200791123</v>
      </c>
      <c r="F3157" s="90">
        <f t="shared" ca="1" si="593"/>
        <v>82.831691348467388</v>
      </c>
      <c r="G3157" s="90">
        <f t="shared" ca="1" si="593"/>
        <v>89.576038326549721</v>
      </c>
      <c r="H3157" s="90">
        <f t="shared" ca="1" si="594"/>
        <v>520.75437611376844</v>
      </c>
      <c r="I3157" s="90">
        <f t="shared" ca="1" si="595"/>
        <v>382.3683116649421</v>
      </c>
      <c r="J3157" s="90">
        <f t="shared" ca="1" si="596"/>
        <v>424.51855495252818</v>
      </c>
    </row>
    <row r="3158" spans="1:10" ht="12.75" x14ac:dyDescent="0.2">
      <c r="A3158" s="84">
        <v>3146</v>
      </c>
      <c r="B3158" s="90">
        <f t="shared" ca="1" si="592"/>
        <v>402.98595719673284</v>
      </c>
      <c r="C3158" s="103">
        <f t="shared" ca="1" si="597"/>
        <v>298.68809484537564</v>
      </c>
      <c r="D3158" s="103">
        <f t="shared" ca="1" si="597"/>
        <v>356.75490736578638</v>
      </c>
      <c r="E3158" s="90">
        <f t="shared" ca="1" si="593"/>
        <v>103.93071191090088</v>
      </c>
      <c r="F3158" s="90">
        <f t="shared" ca="1" si="593"/>
        <v>77.668139426965723</v>
      </c>
      <c r="G3158" s="90">
        <f t="shared" ca="1" si="593"/>
        <v>92.664783322228132</v>
      </c>
      <c r="H3158" s="90">
        <f t="shared" ca="1" si="594"/>
        <v>506.91666910763371</v>
      </c>
      <c r="I3158" s="90">
        <f t="shared" ca="1" si="595"/>
        <v>376.35623427234134</v>
      </c>
      <c r="J3158" s="90">
        <f t="shared" ca="1" si="596"/>
        <v>449.4196906880145</v>
      </c>
    </row>
    <row r="3159" spans="1:10" ht="12.75" x14ac:dyDescent="0.2">
      <c r="A3159" s="84">
        <v>3147</v>
      </c>
      <c r="B3159" s="90">
        <f t="shared" ca="1" si="592"/>
        <v>408.06269776068831</v>
      </c>
      <c r="C3159" s="103">
        <f t="shared" ca="1" si="597"/>
        <v>306.00284817920738</v>
      </c>
      <c r="D3159" s="103">
        <f t="shared" ca="1" si="597"/>
        <v>352.17644947160511</v>
      </c>
      <c r="E3159" s="90">
        <f t="shared" ca="1" si="593"/>
        <v>108.68321809678706</v>
      </c>
      <c r="F3159" s="90">
        <f t="shared" ca="1" si="593"/>
        <v>96.933007690856826</v>
      </c>
      <c r="G3159" s="90">
        <f t="shared" ca="1" si="593"/>
        <v>108.82477515286386</v>
      </c>
      <c r="H3159" s="90">
        <f t="shared" ca="1" si="594"/>
        <v>516.74591585747532</v>
      </c>
      <c r="I3159" s="90">
        <f t="shared" ca="1" si="595"/>
        <v>402.93585587006419</v>
      </c>
      <c r="J3159" s="90">
        <f t="shared" ca="1" si="596"/>
        <v>461.00122462446899</v>
      </c>
    </row>
    <row r="3160" spans="1:10" ht="12.75" x14ac:dyDescent="0.2">
      <c r="A3160" s="84">
        <v>3148</v>
      </c>
      <c r="B3160" s="90">
        <f t="shared" ca="1" si="592"/>
        <v>412.37377450235704</v>
      </c>
      <c r="C3160" s="103">
        <f t="shared" ca="1" si="597"/>
        <v>290.72298077545918</v>
      </c>
      <c r="D3160" s="103">
        <f t="shared" ca="1" si="597"/>
        <v>336.34889327580873</v>
      </c>
      <c r="E3160" s="90">
        <f t="shared" ca="1" si="593"/>
        <v>116.28688906246816</v>
      </c>
      <c r="F3160" s="90">
        <f t="shared" ca="1" si="593"/>
        <v>78.75342162885822</v>
      </c>
      <c r="G3160" s="90">
        <f t="shared" ca="1" si="593"/>
        <v>101.79386442226141</v>
      </c>
      <c r="H3160" s="90">
        <f t="shared" ca="1" si="594"/>
        <v>528.6606635648252</v>
      </c>
      <c r="I3160" s="90">
        <f t="shared" ca="1" si="595"/>
        <v>369.47640240431741</v>
      </c>
      <c r="J3160" s="90">
        <f t="shared" ca="1" si="596"/>
        <v>438.14275769807011</v>
      </c>
    </row>
    <row r="3161" spans="1:10" ht="12.75" x14ac:dyDescent="0.2">
      <c r="A3161" s="84">
        <v>3149</v>
      </c>
      <c r="B3161" s="90">
        <f t="shared" ca="1" si="592"/>
        <v>407.88873729026415</v>
      </c>
      <c r="C3161" s="103">
        <f t="shared" ca="1" si="597"/>
        <v>282.29492355273288</v>
      </c>
      <c r="D3161" s="103">
        <f t="shared" ca="1" si="597"/>
        <v>338.49297406015967</v>
      </c>
      <c r="E3161" s="90">
        <f t="shared" ca="1" si="593"/>
        <v>118.49540227233146</v>
      </c>
      <c r="F3161" s="90">
        <f t="shared" ca="1" si="593"/>
        <v>90.028810098746902</v>
      </c>
      <c r="G3161" s="90">
        <f t="shared" ca="1" si="593"/>
        <v>102.81132673249807</v>
      </c>
      <c r="H3161" s="90">
        <f t="shared" ca="1" si="594"/>
        <v>526.38413956259558</v>
      </c>
      <c r="I3161" s="90">
        <f t="shared" ca="1" si="595"/>
        <v>372.32373365147976</v>
      </c>
      <c r="J3161" s="90">
        <f t="shared" ca="1" si="596"/>
        <v>441.30430079265773</v>
      </c>
    </row>
    <row r="3162" spans="1:10" ht="12.75" x14ac:dyDescent="0.2">
      <c r="A3162" s="84">
        <v>3150</v>
      </c>
      <c r="B3162" s="90">
        <f t="shared" ca="1" si="592"/>
        <v>411.14662103231962</v>
      </c>
      <c r="C3162" s="103">
        <f t="shared" ca="1" si="597"/>
        <v>304.65173167256501</v>
      </c>
      <c r="D3162" s="103">
        <f t="shared" ca="1" si="597"/>
        <v>363.99011363505531</v>
      </c>
      <c r="E3162" s="90">
        <f t="shared" ca="1" si="593"/>
        <v>98.68060143896848</v>
      </c>
      <c r="F3162" s="90">
        <f t="shared" ca="1" si="593"/>
        <v>77.836921106663524</v>
      </c>
      <c r="G3162" s="90">
        <f t="shared" ca="1" si="593"/>
        <v>111.07116547876322</v>
      </c>
      <c r="H3162" s="90">
        <f t="shared" ca="1" si="594"/>
        <v>509.82722247128811</v>
      </c>
      <c r="I3162" s="90">
        <f t="shared" ca="1" si="595"/>
        <v>382.48865277922852</v>
      </c>
      <c r="J3162" s="90">
        <f t="shared" ca="1" si="596"/>
        <v>475.0612791138185</v>
      </c>
    </row>
    <row r="3163" spans="1:10" ht="12.75" x14ac:dyDescent="0.2">
      <c r="A3163" s="84">
        <v>3151</v>
      </c>
      <c r="B3163" s="90">
        <f t="shared" ca="1" si="592"/>
        <v>407.87538628180516</v>
      </c>
      <c r="C3163" s="103">
        <f t="shared" ca="1" si="597"/>
        <v>290.77782606028148</v>
      </c>
      <c r="D3163" s="103">
        <f t="shared" ca="1" si="597"/>
        <v>354.74582962875127</v>
      </c>
      <c r="E3163" s="90">
        <f t="shared" ca="1" si="593"/>
        <v>111.74603865887498</v>
      </c>
      <c r="F3163" s="90">
        <f t="shared" ca="1" si="593"/>
        <v>81.021843266669094</v>
      </c>
      <c r="G3163" s="90">
        <f t="shared" ca="1" si="593"/>
        <v>110.14778190375104</v>
      </c>
      <c r="H3163" s="90">
        <f t="shared" ca="1" si="594"/>
        <v>519.62142494068019</v>
      </c>
      <c r="I3163" s="90">
        <f t="shared" ca="1" si="595"/>
        <v>371.79966932695061</v>
      </c>
      <c r="J3163" s="90">
        <f t="shared" ca="1" si="596"/>
        <v>464.89361153250229</v>
      </c>
    </row>
    <row r="3164" spans="1:10" ht="12.75" x14ac:dyDescent="0.2">
      <c r="A3164" s="84">
        <v>3152</v>
      </c>
      <c r="B3164" s="90">
        <f t="shared" ca="1" si="592"/>
        <v>412.44044849360705</v>
      </c>
      <c r="C3164" s="103">
        <f t="shared" ca="1" si="597"/>
        <v>303.57845244478585</v>
      </c>
      <c r="D3164" s="103">
        <f t="shared" ca="1" si="597"/>
        <v>363.62061448130311</v>
      </c>
      <c r="E3164" s="90">
        <f t="shared" ca="1" si="593"/>
        <v>110.01634728137417</v>
      </c>
      <c r="F3164" s="90">
        <f t="shared" ca="1" si="593"/>
        <v>89.283516512115995</v>
      </c>
      <c r="G3164" s="90">
        <f t="shared" ca="1" si="593"/>
        <v>119.93523494293905</v>
      </c>
      <c r="H3164" s="90">
        <f t="shared" ca="1" si="594"/>
        <v>522.45679577498117</v>
      </c>
      <c r="I3164" s="90">
        <f t="shared" ca="1" si="595"/>
        <v>392.86196895690182</v>
      </c>
      <c r="J3164" s="90">
        <f t="shared" ca="1" si="596"/>
        <v>483.55584942424218</v>
      </c>
    </row>
    <row r="3165" spans="1:10" ht="12.75" x14ac:dyDescent="0.2">
      <c r="A3165" s="84">
        <v>3153</v>
      </c>
      <c r="B3165" s="90">
        <f t="shared" ca="1" si="592"/>
        <v>410.05819650555708</v>
      </c>
      <c r="C3165" s="103">
        <f t="shared" ca="1" si="597"/>
        <v>299.57039095274797</v>
      </c>
      <c r="D3165" s="103">
        <f t="shared" ca="1" si="597"/>
        <v>337.95136294322532</v>
      </c>
      <c r="E3165" s="90">
        <f t="shared" ca="1" si="593"/>
        <v>103.98978454003355</v>
      </c>
      <c r="F3165" s="90">
        <f t="shared" ca="1" si="593"/>
        <v>98.794102950378829</v>
      </c>
      <c r="G3165" s="90">
        <f t="shared" ca="1" si="593"/>
        <v>66.703422187150892</v>
      </c>
      <c r="H3165" s="90">
        <f t="shared" ca="1" si="594"/>
        <v>514.04798104559063</v>
      </c>
      <c r="I3165" s="90">
        <f t="shared" ca="1" si="595"/>
        <v>398.3644939031268</v>
      </c>
      <c r="J3165" s="90">
        <f t="shared" ca="1" si="596"/>
        <v>404.65478513037624</v>
      </c>
    </row>
    <row r="3166" spans="1:10" ht="12.75" x14ac:dyDescent="0.2">
      <c r="A3166" s="84">
        <v>3154</v>
      </c>
      <c r="B3166" s="90">
        <f t="shared" ca="1" si="592"/>
        <v>404.0866550171329</v>
      </c>
      <c r="C3166" s="103">
        <f t="shared" ref="C3166:G3181" ca="1" si="598">NORMINV(RAND(),C$5,C$6)</f>
        <v>290.06769051449896</v>
      </c>
      <c r="D3166" s="103">
        <f t="shared" ca="1" si="598"/>
        <v>338.21052424519024</v>
      </c>
      <c r="E3166" s="90">
        <f t="shared" ca="1" si="598"/>
        <v>104.15912780449148</v>
      </c>
      <c r="F3166" s="90">
        <f t="shared" ca="1" si="598"/>
        <v>85.237406361169093</v>
      </c>
      <c r="G3166" s="90">
        <f t="shared" ca="1" si="598"/>
        <v>101.75325007292474</v>
      </c>
      <c r="H3166" s="90">
        <f t="shared" ca="1" si="594"/>
        <v>508.2457828216244</v>
      </c>
      <c r="I3166" s="90">
        <f t="shared" ca="1" si="595"/>
        <v>375.30509687566803</v>
      </c>
      <c r="J3166" s="90">
        <f t="shared" ca="1" si="596"/>
        <v>439.96377431811499</v>
      </c>
    </row>
    <row r="3167" spans="1:10" ht="12.75" x14ac:dyDescent="0.2">
      <c r="A3167" s="84">
        <v>3155</v>
      </c>
      <c r="B3167" s="90">
        <f t="shared" ca="1" si="592"/>
        <v>410.08751588962258</v>
      </c>
      <c r="C3167" s="103">
        <f t="shared" ref="C3167:D3181" ca="1" si="599">NORMINV(RAND(),C$5,C$6)</f>
        <v>306.39700337568416</v>
      </c>
      <c r="D3167" s="103">
        <f t="shared" ca="1" si="599"/>
        <v>337.00498910200133</v>
      </c>
      <c r="E3167" s="90">
        <f t="shared" ca="1" si="598"/>
        <v>106.92367897900878</v>
      </c>
      <c r="F3167" s="90">
        <f t="shared" ca="1" si="598"/>
        <v>65.028224091796758</v>
      </c>
      <c r="G3167" s="90">
        <f t="shared" ca="1" si="598"/>
        <v>89.622400244586942</v>
      </c>
      <c r="H3167" s="90">
        <f t="shared" ca="1" si="594"/>
        <v>517.01119486863138</v>
      </c>
      <c r="I3167" s="90">
        <f t="shared" ca="1" si="595"/>
        <v>371.42522746748091</v>
      </c>
      <c r="J3167" s="90">
        <f t="shared" ca="1" si="596"/>
        <v>426.6273893465883</v>
      </c>
    </row>
    <row r="3168" spans="1:10" ht="12.75" x14ac:dyDescent="0.2">
      <c r="A3168" s="84">
        <v>3156</v>
      </c>
      <c r="B3168" s="90">
        <f t="shared" ca="1" si="592"/>
        <v>415.21945976367897</v>
      </c>
      <c r="C3168" s="103">
        <f t="shared" ca="1" si="599"/>
        <v>302.17190301936824</v>
      </c>
      <c r="D3168" s="103">
        <f t="shared" ca="1" si="599"/>
        <v>338.87980393849648</v>
      </c>
      <c r="E3168" s="90">
        <f t="shared" ca="1" si="598"/>
        <v>108.47533282752761</v>
      </c>
      <c r="F3168" s="90">
        <f t="shared" ca="1" si="598"/>
        <v>80.220845716084895</v>
      </c>
      <c r="G3168" s="90">
        <f t="shared" ca="1" si="598"/>
        <v>86.172665797062223</v>
      </c>
      <c r="H3168" s="90">
        <f t="shared" ca="1" si="594"/>
        <v>523.69479259120658</v>
      </c>
      <c r="I3168" s="90">
        <f t="shared" ca="1" si="595"/>
        <v>382.39274873545315</v>
      </c>
      <c r="J3168" s="90">
        <f t="shared" ca="1" si="596"/>
        <v>425.0524697355587</v>
      </c>
    </row>
    <row r="3169" spans="1:10" ht="12.75" x14ac:dyDescent="0.2">
      <c r="A3169" s="84">
        <v>3157</v>
      </c>
      <c r="B3169" s="90">
        <f t="shared" ca="1" si="592"/>
        <v>419.7402047739202</v>
      </c>
      <c r="C3169" s="103">
        <f t="shared" ca="1" si="599"/>
        <v>296.2150955537283</v>
      </c>
      <c r="D3169" s="103">
        <f t="shared" ca="1" si="599"/>
        <v>337.60749471765763</v>
      </c>
      <c r="E3169" s="90">
        <f t="shared" ca="1" si="598"/>
        <v>113.40023563318294</v>
      </c>
      <c r="F3169" s="90">
        <f t="shared" ca="1" si="598"/>
        <v>74.373464865214714</v>
      </c>
      <c r="G3169" s="90">
        <f t="shared" ca="1" si="598"/>
        <v>105.76384295402198</v>
      </c>
      <c r="H3169" s="90">
        <f t="shared" ca="1" si="594"/>
        <v>533.14044040710314</v>
      </c>
      <c r="I3169" s="90">
        <f t="shared" ca="1" si="595"/>
        <v>370.58856041894302</v>
      </c>
      <c r="J3169" s="90">
        <f t="shared" ca="1" si="596"/>
        <v>443.37133767167961</v>
      </c>
    </row>
    <row r="3170" spans="1:10" ht="12.75" x14ac:dyDescent="0.2">
      <c r="A3170" s="84">
        <v>3158</v>
      </c>
      <c r="B3170" s="90">
        <f t="shared" ca="1" si="592"/>
        <v>403.25520594946363</v>
      </c>
      <c r="C3170" s="103">
        <f t="shared" ca="1" si="599"/>
        <v>288.3209380610665</v>
      </c>
      <c r="D3170" s="103">
        <f t="shared" ca="1" si="599"/>
        <v>337.26761249838904</v>
      </c>
      <c r="E3170" s="90">
        <f t="shared" ca="1" si="598"/>
        <v>107.30445595347392</v>
      </c>
      <c r="F3170" s="90">
        <f t="shared" ca="1" si="598"/>
        <v>72.905905480550615</v>
      </c>
      <c r="G3170" s="90">
        <f t="shared" ca="1" si="598"/>
        <v>111.77803913542331</v>
      </c>
      <c r="H3170" s="90">
        <f t="shared" ca="1" si="594"/>
        <v>510.55966190293753</v>
      </c>
      <c r="I3170" s="90">
        <f t="shared" ca="1" si="595"/>
        <v>361.22684354161709</v>
      </c>
      <c r="J3170" s="90">
        <f t="shared" ca="1" si="596"/>
        <v>449.04565163381233</v>
      </c>
    </row>
    <row r="3171" spans="1:10" ht="12.75" x14ac:dyDescent="0.2">
      <c r="A3171" s="84">
        <v>3159</v>
      </c>
      <c r="B3171" s="90">
        <f t="shared" ca="1" si="592"/>
        <v>412.605858213131</v>
      </c>
      <c r="C3171" s="103">
        <f t="shared" ca="1" si="599"/>
        <v>284.21511288256755</v>
      </c>
      <c r="D3171" s="103">
        <f t="shared" ca="1" si="599"/>
        <v>340.64627622219348</v>
      </c>
      <c r="E3171" s="90">
        <f t="shared" ca="1" si="598"/>
        <v>106.03738219918539</v>
      </c>
      <c r="F3171" s="90">
        <f t="shared" ca="1" si="598"/>
        <v>83.419880584319429</v>
      </c>
      <c r="G3171" s="90">
        <f t="shared" ca="1" si="598"/>
        <v>86.984472164789807</v>
      </c>
      <c r="H3171" s="90">
        <f t="shared" ca="1" si="594"/>
        <v>518.64324041231635</v>
      </c>
      <c r="I3171" s="90">
        <f t="shared" ca="1" si="595"/>
        <v>367.63499346688695</v>
      </c>
      <c r="J3171" s="90">
        <f t="shared" ca="1" si="596"/>
        <v>427.63074838698327</v>
      </c>
    </row>
    <row r="3172" spans="1:10" ht="12.75" x14ac:dyDescent="0.2">
      <c r="A3172" s="84">
        <v>3160</v>
      </c>
      <c r="B3172" s="90">
        <f t="shared" ca="1" si="592"/>
        <v>406.67801961742953</v>
      </c>
      <c r="C3172" s="103">
        <f t="shared" ca="1" si="599"/>
        <v>307.08931063127307</v>
      </c>
      <c r="D3172" s="103">
        <f t="shared" ca="1" si="599"/>
        <v>352.76637839128824</v>
      </c>
      <c r="E3172" s="90">
        <f t="shared" ca="1" si="598"/>
        <v>110.70517044232278</v>
      </c>
      <c r="F3172" s="90">
        <f t="shared" ca="1" si="598"/>
        <v>94.579997961596945</v>
      </c>
      <c r="G3172" s="90">
        <f t="shared" ca="1" si="598"/>
        <v>111.8660592260252</v>
      </c>
      <c r="H3172" s="90">
        <f t="shared" ca="1" si="594"/>
        <v>517.38319005975234</v>
      </c>
      <c r="I3172" s="90">
        <f t="shared" ca="1" si="595"/>
        <v>401.66930859287004</v>
      </c>
      <c r="J3172" s="90">
        <f t="shared" ca="1" si="596"/>
        <v>464.63243761731343</v>
      </c>
    </row>
    <row r="3173" spans="1:10" ht="12.75" x14ac:dyDescent="0.2">
      <c r="A3173" s="84">
        <v>3161</v>
      </c>
      <c r="B3173" s="90">
        <f t="shared" ca="1" si="592"/>
        <v>410.60448468277247</v>
      </c>
      <c r="C3173" s="103">
        <f t="shared" ca="1" si="599"/>
        <v>294.68430824761276</v>
      </c>
      <c r="D3173" s="103">
        <f t="shared" ca="1" si="599"/>
        <v>332.16659821493323</v>
      </c>
      <c r="E3173" s="90">
        <f t="shared" ca="1" si="598"/>
        <v>112.38798970027729</v>
      </c>
      <c r="F3173" s="90">
        <f t="shared" ca="1" si="598"/>
        <v>79.996308924481582</v>
      </c>
      <c r="G3173" s="90">
        <f t="shared" ca="1" si="598"/>
        <v>102.70528110904111</v>
      </c>
      <c r="H3173" s="90">
        <f t="shared" ca="1" si="594"/>
        <v>522.99247438304974</v>
      </c>
      <c r="I3173" s="90">
        <f t="shared" ca="1" si="595"/>
        <v>374.68061717209434</v>
      </c>
      <c r="J3173" s="90">
        <f t="shared" ca="1" si="596"/>
        <v>434.87187932397433</v>
      </c>
    </row>
    <row r="3174" spans="1:10" ht="12.75" x14ac:dyDescent="0.2">
      <c r="A3174" s="84">
        <v>3162</v>
      </c>
      <c r="B3174" s="90">
        <f t="shared" ca="1" si="592"/>
        <v>411.50526193330256</v>
      </c>
      <c r="C3174" s="103">
        <f t="shared" ca="1" si="599"/>
        <v>280.51923976868187</v>
      </c>
      <c r="D3174" s="103">
        <f t="shared" ca="1" si="599"/>
        <v>349.01238497400118</v>
      </c>
      <c r="E3174" s="90">
        <f t="shared" ca="1" si="598"/>
        <v>107.96514666552513</v>
      </c>
      <c r="F3174" s="90">
        <f t="shared" ca="1" si="598"/>
        <v>102.91937351627757</v>
      </c>
      <c r="G3174" s="90">
        <f t="shared" ca="1" si="598"/>
        <v>95.437956653384902</v>
      </c>
      <c r="H3174" s="90">
        <f t="shared" ca="1" si="594"/>
        <v>519.4704085988277</v>
      </c>
      <c r="I3174" s="90">
        <f t="shared" ca="1" si="595"/>
        <v>383.43861328495944</v>
      </c>
      <c r="J3174" s="90">
        <f t="shared" ca="1" si="596"/>
        <v>444.45034162738608</v>
      </c>
    </row>
    <row r="3175" spans="1:10" ht="12.75" x14ac:dyDescent="0.2">
      <c r="A3175" s="84">
        <v>3163</v>
      </c>
      <c r="B3175" s="90">
        <f t="shared" ca="1" si="592"/>
        <v>403.05951475127864</v>
      </c>
      <c r="C3175" s="103">
        <f t="shared" ca="1" si="599"/>
        <v>313.37021840159218</v>
      </c>
      <c r="D3175" s="103">
        <f t="shared" ca="1" si="599"/>
        <v>332.91903049703132</v>
      </c>
      <c r="E3175" s="90">
        <f t="shared" ca="1" si="598"/>
        <v>101.47677482911104</v>
      </c>
      <c r="F3175" s="90">
        <f t="shared" ca="1" si="598"/>
        <v>83.06960201725181</v>
      </c>
      <c r="G3175" s="90">
        <f t="shared" ca="1" si="598"/>
        <v>83.187896940754115</v>
      </c>
      <c r="H3175" s="90">
        <f t="shared" ca="1" si="594"/>
        <v>504.53628958038968</v>
      </c>
      <c r="I3175" s="90">
        <f t="shared" ca="1" si="595"/>
        <v>396.43982041884396</v>
      </c>
      <c r="J3175" s="90">
        <f t="shared" ca="1" si="596"/>
        <v>416.10692743778543</v>
      </c>
    </row>
    <row r="3176" spans="1:10" ht="12.75" x14ac:dyDescent="0.2">
      <c r="A3176" s="84">
        <v>3164</v>
      </c>
      <c r="B3176" s="90">
        <f t="shared" ca="1" si="592"/>
        <v>404.90994783322947</v>
      </c>
      <c r="C3176" s="103">
        <f t="shared" ca="1" si="599"/>
        <v>302.89352741671826</v>
      </c>
      <c r="D3176" s="103">
        <f t="shared" ca="1" si="599"/>
        <v>353.71967020280488</v>
      </c>
      <c r="E3176" s="90">
        <f t="shared" ca="1" si="598"/>
        <v>98.662631627789281</v>
      </c>
      <c r="F3176" s="90">
        <f t="shared" ca="1" si="598"/>
        <v>72.169562034523295</v>
      </c>
      <c r="G3176" s="90">
        <f t="shared" ca="1" si="598"/>
        <v>96.156086809594555</v>
      </c>
      <c r="H3176" s="90">
        <f t="shared" ca="1" si="594"/>
        <v>503.57257946101873</v>
      </c>
      <c r="I3176" s="90">
        <f t="shared" ca="1" si="595"/>
        <v>375.06308945124158</v>
      </c>
      <c r="J3176" s="90">
        <f t="shared" ca="1" si="596"/>
        <v>449.87575701239945</v>
      </c>
    </row>
    <row r="3177" spans="1:10" ht="12.75" x14ac:dyDescent="0.2">
      <c r="A3177" s="84">
        <v>3165</v>
      </c>
      <c r="B3177" s="90">
        <f t="shared" ca="1" si="592"/>
        <v>405.2810987461549</v>
      </c>
      <c r="C3177" s="103">
        <f t="shared" ca="1" si="599"/>
        <v>291.98117702729991</v>
      </c>
      <c r="D3177" s="103">
        <f t="shared" ca="1" si="599"/>
        <v>335.35536217270811</v>
      </c>
      <c r="E3177" s="90">
        <f t="shared" ca="1" si="598"/>
        <v>117.29672063633899</v>
      </c>
      <c r="F3177" s="90">
        <f t="shared" ca="1" si="598"/>
        <v>81.469192293200848</v>
      </c>
      <c r="G3177" s="90">
        <f t="shared" ca="1" si="598"/>
        <v>94.523705452631006</v>
      </c>
      <c r="H3177" s="90">
        <f t="shared" ca="1" si="594"/>
        <v>522.57781938249389</v>
      </c>
      <c r="I3177" s="90">
        <f t="shared" ca="1" si="595"/>
        <v>373.45036932050073</v>
      </c>
      <c r="J3177" s="90">
        <f t="shared" ca="1" si="596"/>
        <v>429.87906762533913</v>
      </c>
    </row>
    <row r="3178" spans="1:10" ht="12.75" x14ac:dyDescent="0.2">
      <c r="A3178" s="84">
        <v>3166</v>
      </c>
      <c r="B3178" s="90">
        <f t="shared" ca="1" si="592"/>
        <v>413.7361893447121</v>
      </c>
      <c r="C3178" s="103">
        <f t="shared" ca="1" si="599"/>
        <v>313.83516795775216</v>
      </c>
      <c r="D3178" s="103">
        <f t="shared" ca="1" si="599"/>
        <v>337.67499717721461</v>
      </c>
      <c r="E3178" s="90">
        <f t="shared" ca="1" si="598"/>
        <v>112.31339699564623</v>
      </c>
      <c r="F3178" s="90">
        <f t="shared" ca="1" si="598"/>
        <v>80.734622724534574</v>
      </c>
      <c r="G3178" s="90">
        <f t="shared" ca="1" si="598"/>
        <v>85.653289471747073</v>
      </c>
      <c r="H3178" s="90">
        <f t="shared" ca="1" si="594"/>
        <v>526.04958634035836</v>
      </c>
      <c r="I3178" s="90">
        <f t="shared" ca="1" si="595"/>
        <v>394.56979068228674</v>
      </c>
      <c r="J3178" s="90">
        <f t="shared" ca="1" si="596"/>
        <v>423.32828664896169</v>
      </c>
    </row>
    <row r="3179" spans="1:10" ht="12.75" x14ac:dyDescent="0.2">
      <c r="A3179" s="84">
        <v>3167</v>
      </c>
      <c r="B3179" s="90">
        <f t="shared" ca="1" si="592"/>
        <v>413.98199589604542</v>
      </c>
      <c r="C3179" s="103">
        <f t="shared" ca="1" si="599"/>
        <v>285.4609873900348</v>
      </c>
      <c r="D3179" s="103">
        <f t="shared" ca="1" si="599"/>
        <v>325.40277594013173</v>
      </c>
      <c r="E3179" s="90">
        <f t="shared" ca="1" si="598"/>
        <v>113.00761770106426</v>
      </c>
      <c r="F3179" s="90">
        <f t="shared" ca="1" si="598"/>
        <v>83.769566035677059</v>
      </c>
      <c r="G3179" s="90">
        <f t="shared" ca="1" si="598"/>
        <v>103.82242947630481</v>
      </c>
      <c r="H3179" s="90">
        <f t="shared" ca="1" si="594"/>
        <v>526.98961359710972</v>
      </c>
      <c r="I3179" s="90">
        <f t="shared" ca="1" si="595"/>
        <v>369.23055342571183</v>
      </c>
      <c r="J3179" s="90">
        <f t="shared" ca="1" si="596"/>
        <v>429.22520541643655</v>
      </c>
    </row>
    <row r="3180" spans="1:10" ht="12.75" x14ac:dyDescent="0.2">
      <c r="A3180" s="84">
        <v>3168</v>
      </c>
      <c r="B3180" s="90">
        <f t="shared" ca="1" si="592"/>
        <v>405.74687870702678</v>
      </c>
      <c r="C3180" s="103">
        <f t="shared" ca="1" si="599"/>
        <v>298.19858297797913</v>
      </c>
      <c r="D3180" s="103">
        <f t="shared" ca="1" si="599"/>
        <v>333.12522779282398</v>
      </c>
      <c r="E3180" s="90">
        <f t="shared" ca="1" si="598"/>
        <v>110.99389390146358</v>
      </c>
      <c r="F3180" s="90">
        <f t="shared" ca="1" si="598"/>
        <v>74.244304324715728</v>
      </c>
      <c r="G3180" s="90">
        <f t="shared" ca="1" si="598"/>
        <v>109.96864743833365</v>
      </c>
      <c r="H3180" s="90">
        <f t="shared" ca="1" si="594"/>
        <v>516.74077260849037</v>
      </c>
      <c r="I3180" s="90">
        <f t="shared" ca="1" si="595"/>
        <v>372.44288730269488</v>
      </c>
      <c r="J3180" s="90">
        <f t="shared" ca="1" si="596"/>
        <v>443.09387523115765</v>
      </c>
    </row>
    <row r="3181" spans="1:10" ht="12.75" x14ac:dyDescent="0.2">
      <c r="A3181" s="84">
        <v>3169</v>
      </c>
      <c r="B3181" s="90">
        <f t="shared" ca="1" si="592"/>
        <v>414.49036746232997</v>
      </c>
      <c r="C3181" s="103">
        <f t="shared" ca="1" si="599"/>
        <v>291.84654819539014</v>
      </c>
      <c r="D3181" s="103">
        <f t="shared" ca="1" si="599"/>
        <v>334.84198382495987</v>
      </c>
      <c r="E3181" s="90">
        <f t="shared" ca="1" si="598"/>
        <v>106.76040100836842</v>
      </c>
      <c r="F3181" s="90">
        <f t="shared" ca="1" si="598"/>
        <v>81.72120122686232</v>
      </c>
      <c r="G3181" s="90">
        <f t="shared" ca="1" si="598"/>
        <v>88.511857142977348</v>
      </c>
      <c r="H3181" s="90">
        <f t="shared" ca="1" si="594"/>
        <v>521.2507684706984</v>
      </c>
      <c r="I3181" s="90">
        <f t="shared" ca="1" si="595"/>
        <v>373.56774942225246</v>
      </c>
      <c r="J3181" s="90">
        <f t="shared" ca="1" si="596"/>
        <v>423.35384096793723</v>
      </c>
    </row>
    <row r="3182" spans="1:10" ht="12.75" x14ac:dyDescent="0.2">
      <c r="A3182" s="84">
        <v>3170</v>
      </c>
      <c r="B3182" s="90">
        <f t="shared" ca="1" si="592"/>
        <v>412.6724320278048</v>
      </c>
      <c r="C3182" s="103">
        <f t="shared" ref="C3182:G3197" ca="1" si="600">NORMINV(RAND(),C$5,C$6)</f>
        <v>290.617223182266</v>
      </c>
      <c r="D3182" s="103">
        <f t="shared" ca="1" si="600"/>
        <v>373.34838971456588</v>
      </c>
      <c r="E3182" s="90">
        <f t="shared" ca="1" si="600"/>
        <v>111.43557187703475</v>
      </c>
      <c r="F3182" s="90">
        <f t="shared" ca="1" si="600"/>
        <v>55.54653402336286</v>
      </c>
      <c r="G3182" s="90">
        <f t="shared" ca="1" si="600"/>
        <v>90.704927789415464</v>
      </c>
      <c r="H3182" s="90">
        <f t="shared" ca="1" si="594"/>
        <v>524.10800390483951</v>
      </c>
      <c r="I3182" s="90">
        <f t="shared" ca="1" si="595"/>
        <v>346.16375720562888</v>
      </c>
      <c r="J3182" s="90">
        <f t="shared" ca="1" si="596"/>
        <v>464.05331750398136</v>
      </c>
    </row>
    <row r="3183" spans="1:10" ht="12.75" x14ac:dyDescent="0.2">
      <c r="A3183" s="84">
        <v>3171</v>
      </c>
      <c r="B3183" s="90">
        <f t="shared" ca="1" si="592"/>
        <v>415.18012294184655</v>
      </c>
      <c r="C3183" s="103">
        <f t="shared" ref="C3183:D3197" ca="1" si="601">NORMINV(RAND(),C$5,C$6)</f>
        <v>320.65428199567549</v>
      </c>
      <c r="D3183" s="103">
        <f t="shared" ca="1" si="601"/>
        <v>341.5435467740424</v>
      </c>
      <c r="E3183" s="90">
        <f t="shared" ca="1" si="600"/>
        <v>120.37296031063451</v>
      </c>
      <c r="F3183" s="90">
        <f t="shared" ca="1" si="600"/>
        <v>90.532945251535736</v>
      </c>
      <c r="G3183" s="90">
        <f t="shared" ca="1" si="600"/>
        <v>107.25978453024771</v>
      </c>
      <c r="H3183" s="90">
        <f t="shared" ca="1" si="594"/>
        <v>535.55308325248109</v>
      </c>
      <c r="I3183" s="90">
        <f t="shared" ca="1" si="595"/>
        <v>411.18722724721124</v>
      </c>
      <c r="J3183" s="90">
        <f t="shared" ca="1" si="596"/>
        <v>448.80333130429011</v>
      </c>
    </row>
    <row r="3184" spans="1:10" ht="12.75" x14ac:dyDescent="0.2">
      <c r="A3184" s="84">
        <v>3172</v>
      </c>
      <c r="B3184" s="90">
        <f t="shared" ca="1" si="592"/>
        <v>409.19825809004692</v>
      </c>
      <c r="C3184" s="103">
        <f t="shared" ca="1" si="601"/>
        <v>292.40809020978168</v>
      </c>
      <c r="D3184" s="103">
        <f t="shared" ca="1" si="601"/>
        <v>352.39914027762654</v>
      </c>
      <c r="E3184" s="90">
        <f t="shared" ca="1" si="600"/>
        <v>113.52645152469671</v>
      </c>
      <c r="F3184" s="90">
        <f t="shared" ca="1" si="600"/>
        <v>89.661537229600242</v>
      </c>
      <c r="G3184" s="90">
        <f t="shared" ca="1" si="600"/>
        <v>87.18128478011694</v>
      </c>
      <c r="H3184" s="90">
        <f t="shared" ca="1" si="594"/>
        <v>522.72470961474369</v>
      </c>
      <c r="I3184" s="90">
        <f t="shared" ca="1" si="595"/>
        <v>382.06962743938192</v>
      </c>
      <c r="J3184" s="90">
        <f t="shared" ca="1" si="596"/>
        <v>439.58042505774347</v>
      </c>
    </row>
    <row r="3185" spans="1:10" ht="12.75" x14ac:dyDescent="0.2">
      <c r="A3185" s="84">
        <v>3173</v>
      </c>
      <c r="B3185" s="90">
        <f t="shared" ca="1" si="592"/>
        <v>410.99824466000456</v>
      </c>
      <c r="C3185" s="103">
        <f t="shared" ca="1" si="601"/>
        <v>304.1352832066969</v>
      </c>
      <c r="D3185" s="103">
        <f t="shared" ca="1" si="601"/>
        <v>340.87576955777172</v>
      </c>
      <c r="E3185" s="90">
        <f t="shared" ca="1" si="600"/>
        <v>108.70397383922682</v>
      </c>
      <c r="F3185" s="90">
        <f t="shared" ca="1" si="600"/>
        <v>78.087973880329329</v>
      </c>
      <c r="G3185" s="90">
        <f t="shared" ca="1" si="600"/>
        <v>84.747630736071301</v>
      </c>
      <c r="H3185" s="90">
        <f t="shared" ca="1" si="594"/>
        <v>519.70221849923132</v>
      </c>
      <c r="I3185" s="90">
        <f t="shared" ca="1" si="595"/>
        <v>382.22325708702624</v>
      </c>
      <c r="J3185" s="90">
        <f t="shared" ca="1" si="596"/>
        <v>425.62340029384302</v>
      </c>
    </row>
    <row r="3186" spans="1:10" ht="12.75" x14ac:dyDescent="0.2">
      <c r="A3186" s="84">
        <v>3174</v>
      </c>
      <c r="B3186" s="90">
        <f t="shared" ca="1" si="592"/>
        <v>417.07441941797282</v>
      </c>
      <c r="C3186" s="103">
        <f t="shared" ca="1" si="601"/>
        <v>299.82546064515157</v>
      </c>
      <c r="D3186" s="103">
        <f t="shared" ca="1" si="601"/>
        <v>339.15948133963923</v>
      </c>
      <c r="E3186" s="90">
        <f t="shared" ca="1" si="600"/>
        <v>106.4222121472895</v>
      </c>
      <c r="F3186" s="90">
        <f t="shared" ca="1" si="600"/>
        <v>83.927906997386927</v>
      </c>
      <c r="G3186" s="90">
        <f t="shared" ca="1" si="600"/>
        <v>92.03284582691245</v>
      </c>
      <c r="H3186" s="90">
        <f t="shared" ca="1" si="594"/>
        <v>523.49663156526231</v>
      </c>
      <c r="I3186" s="90">
        <f t="shared" ca="1" si="595"/>
        <v>383.75336764253848</v>
      </c>
      <c r="J3186" s="90">
        <f t="shared" ca="1" si="596"/>
        <v>431.19232716655165</v>
      </c>
    </row>
    <row r="3187" spans="1:10" ht="12.75" x14ac:dyDescent="0.2">
      <c r="A3187" s="84">
        <v>3175</v>
      </c>
      <c r="B3187" s="90">
        <f t="shared" ca="1" si="592"/>
        <v>411.92118702531457</v>
      </c>
      <c r="C3187" s="103">
        <f t="shared" ca="1" si="601"/>
        <v>296.41905545497366</v>
      </c>
      <c r="D3187" s="103">
        <f t="shared" ca="1" si="601"/>
        <v>346.74517902393126</v>
      </c>
      <c r="E3187" s="90">
        <f t="shared" ca="1" si="600"/>
        <v>113.99453264993456</v>
      </c>
      <c r="F3187" s="90">
        <f t="shared" ca="1" si="600"/>
        <v>77.863737120993065</v>
      </c>
      <c r="G3187" s="90">
        <f t="shared" ca="1" si="600"/>
        <v>89.4918373082334</v>
      </c>
      <c r="H3187" s="90">
        <f t="shared" ca="1" si="594"/>
        <v>525.91571967524908</v>
      </c>
      <c r="I3187" s="90">
        <f t="shared" ca="1" si="595"/>
        <v>374.28279257596671</v>
      </c>
      <c r="J3187" s="90">
        <f t="shared" ca="1" si="596"/>
        <v>436.23701633216467</v>
      </c>
    </row>
    <row r="3188" spans="1:10" ht="12.75" x14ac:dyDescent="0.2">
      <c r="A3188" s="84">
        <v>3176</v>
      </c>
      <c r="B3188" s="90">
        <f t="shared" ca="1" si="592"/>
        <v>404.24721082922656</v>
      </c>
      <c r="C3188" s="103">
        <f t="shared" ca="1" si="601"/>
        <v>311.0556106920975</v>
      </c>
      <c r="D3188" s="103">
        <f t="shared" ca="1" si="601"/>
        <v>348.28229476204086</v>
      </c>
      <c r="E3188" s="90">
        <f t="shared" ca="1" si="600"/>
        <v>94.89834864462361</v>
      </c>
      <c r="F3188" s="90">
        <f t="shared" ca="1" si="600"/>
        <v>93.398329473291298</v>
      </c>
      <c r="G3188" s="90">
        <f t="shared" ca="1" si="600"/>
        <v>84.303972397884181</v>
      </c>
      <c r="H3188" s="90">
        <f t="shared" ca="1" si="594"/>
        <v>499.1455594738502</v>
      </c>
      <c r="I3188" s="90">
        <f t="shared" ca="1" si="595"/>
        <v>404.45394016538881</v>
      </c>
      <c r="J3188" s="90">
        <f t="shared" ca="1" si="596"/>
        <v>432.58626715992506</v>
      </c>
    </row>
    <row r="3189" spans="1:10" ht="12.75" x14ac:dyDescent="0.2">
      <c r="A3189" s="84">
        <v>3177</v>
      </c>
      <c r="B3189" s="90">
        <f t="shared" ca="1" si="592"/>
        <v>409.83179400940668</v>
      </c>
      <c r="C3189" s="103">
        <f t="shared" ca="1" si="601"/>
        <v>295.56262442346264</v>
      </c>
      <c r="D3189" s="103">
        <f t="shared" ca="1" si="601"/>
        <v>364.77020868517576</v>
      </c>
      <c r="E3189" s="90">
        <f t="shared" ca="1" si="600"/>
        <v>109.22189607684345</v>
      </c>
      <c r="F3189" s="90">
        <f t="shared" ca="1" si="600"/>
        <v>71.312843749184907</v>
      </c>
      <c r="G3189" s="90">
        <f t="shared" ca="1" si="600"/>
        <v>90.645500811441266</v>
      </c>
      <c r="H3189" s="90">
        <f t="shared" ca="1" si="594"/>
        <v>519.05369008625007</v>
      </c>
      <c r="I3189" s="90">
        <f t="shared" ca="1" si="595"/>
        <v>366.87546817264752</v>
      </c>
      <c r="J3189" s="90">
        <f t="shared" ca="1" si="596"/>
        <v>455.41570949661701</v>
      </c>
    </row>
    <row r="3190" spans="1:10" ht="12.75" x14ac:dyDescent="0.2">
      <c r="A3190" s="84">
        <v>3178</v>
      </c>
      <c r="B3190" s="90">
        <f t="shared" ca="1" si="592"/>
        <v>403.70508266620806</v>
      </c>
      <c r="C3190" s="103">
        <f t="shared" ca="1" si="601"/>
        <v>290.56529174611222</v>
      </c>
      <c r="D3190" s="103">
        <f t="shared" ca="1" si="601"/>
        <v>349.8583830852171</v>
      </c>
      <c r="E3190" s="90">
        <f t="shared" ca="1" si="600"/>
        <v>101.5800891346254</v>
      </c>
      <c r="F3190" s="90">
        <f t="shared" ca="1" si="600"/>
        <v>85.618233066780661</v>
      </c>
      <c r="G3190" s="90">
        <f t="shared" ca="1" si="600"/>
        <v>108.21706979432109</v>
      </c>
      <c r="H3190" s="90">
        <f t="shared" ca="1" si="594"/>
        <v>505.28517180083344</v>
      </c>
      <c r="I3190" s="90">
        <f t="shared" ca="1" si="595"/>
        <v>376.18352481289287</v>
      </c>
      <c r="J3190" s="90">
        <f t="shared" ca="1" si="596"/>
        <v>458.0754528795382</v>
      </c>
    </row>
    <row r="3191" spans="1:10" ht="12.75" x14ac:dyDescent="0.2">
      <c r="A3191" s="84">
        <v>3179</v>
      </c>
      <c r="B3191" s="90">
        <f t="shared" ca="1" si="592"/>
        <v>408.48640123720611</v>
      </c>
      <c r="C3191" s="103">
        <f t="shared" ca="1" si="601"/>
        <v>307.16617043163455</v>
      </c>
      <c r="D3191" s="103">
        <f t="shared" ca="1" si="601"/>
        <v>346.25059611186794</v>
      </c>
      <c r="E3191" s="90">
        <f t="shared" ca="1" si="600"/>
        <v>111.29561583338624</v>
      </c>
      <c r="F3191" s="90">
        <f t="shared" ca="1" si="600"/>
        <v>98.011153873143357</v>
      </c>
      <c r="G3191" s="90">
        <f t="shared" ca="1" si="600"/>
        <v>77.67355227059852</v>
      </c>
      <c r="H3191" s="90">
        <f t="shared" ca="1" si="594"/>
        <v>519.78201707059236</v>
      </c>
      <c r="I3191" s="90">
        <f t="shared" ca="1" si="595"/>
        <v>405.17732430477793</v>
      </c>
      <c r="J3191" s="90">
        <f t="shared" ca="1" si="596"/>
        <v>423.92414838246646</v>
      </c>
    </row>
    <row r="3192" spans="1:10" ht="12.75" x14ac:dyDescent="0.2">
      <c r="A3192" s="84">
        <v>3180</v>
      </c>
      <c r="B3192" s="90">
        <f t="shared" ca="1" si="592"/>
        <v>405.63373895552644</v>
      </c>
      <c r="C3192" s="103">
        <f t="shared" ca="1" si="601"/>
        <v>319.97565094283999</v>
      </c>
      <c r="D3192" s="103">
        <f t="shared" ca="1" si="601"/>
        <v>338.53660340586794</v>
      </c>
      <c r="E3192" s="90">
        <f t="shared" ca="1" si="600"/>
        <v>118.06295641129887</v>
      </c>
      <c r="F3192" s="90">
        <f t="shared" ca="1" si="600"/>
        <v>76.195422760562963</v>
      </c>
      <c r="G3192" s="90">
        <f t="shared" ca="1" si="600"/>
        <v>110.01252068334071</v>
      </c>
      <c r="H3192" s="90">
        <f t="shared" ca="1" si="594"/>
        <v>523.69669536682534</v>
      </c>
      <c r="I3192" s="90">
        <f t="shared" ca="1" si="595"/>
        <v>396.17107370340295</v>
      </c>
      <c r="J3192" s="90">
        <f t="shared" ca="1" si="596"/>
        <v>448.54912408920865</v>
      </c>
    </row>
    <row r="3193" spans="1:10" ht="12.75" x14ac:dyDescent="0.2">
      <c r="A3193" s="84">
        <v>3181</v>
      </c>
      <c r="B3193" s="90">
        <f t="shared" ca="1" si="592"/>
        <v>402.89394365069069</v>
      </c>
      <c r="C3193" s="103">
        <f t="shared" ca="1" si="601"/>
        <v>293.80067598228504</v>
      </c>
      <c r="D3193" s="103">
        <f t="shared" ca="1" si="601"/>
        <v>364.95095384476821</v>
      </c>
      <c r="E3193" s="90">
        <f t="shared" ca="1" si="600"/>
        <v>110.33677784429692</v>
      </c>
      <c r="F3193" s="90">
        <f t="shared" ca="1" si="600"/>
        <v>82.966132320937632</v>
      </c>
      <c r="G3193" s="90">
        <f t="shared" ca="1" si="600"/>
        <v>83.047143373139605</v>
      </c>
      <c r="H3193" s="90">
        <f t="shared" ca="1" si="594"/>
        <v>513.23072149498762</v>
      </c>
      <c r="I3193" s="90">
        <f t="shared" ca="1" si="595"/>
        <v>376.76680830322266</v>
      </c>
      <c r="J3193" s="90">
        <f t="shared" ca="1" si="596"/>
        <v>447.9980972179078</v>
      </c>
    </row>
    <row r="3194" spans="1:10" ht="12.75" x14ac:dyDescent="0.2">
      <c r="A3194" s="84">
        <v>3182</v>
      </c>
      <c r="B3194" s="90">
        <f t="shared" ca="1" si="592"/>
        <v>415.95677448704953</v>
      </c>
      <c r="C3194" s="103">
        <f t="shared" ca="1" si="601"/>
        <v>294.51962524644409</v>
      </c>
      <c r="D3194" s="103">
        <f t="shared" ca="1" si="601"/>
        <v>322.21113007622318</v>
      </c>
      <c r="E3194" s="90">
        <f t="shared" ca="1" si="600"/>
        <v>109.02780994913643</v>
      </c>
      <c r="F3194" s="90">
        <f t="shared" ca="1" si="600"/>
        <v>83.599251860793203</v>
      </c>
      <c r="G3194" s="90">
        <f t="shared" ca="1" si="600"/>
        <v>87.45735069476423</v>
      </c>
      <c r="H3194" s="90">
        <f t="shared" ca="1" si="594"/>
        <v>524.98458443618597</v>
      </c>
      <c r="I3194" s="90">
        <f t="shared" ca="1" si="595"/>
        <v>378.11887710723727</v>
      </c>
      <c r="J3194" s="90">
        <f t="shared" ca="1" si="596"/>
        <v>409.6684807709874</v>
      </c>
    </row>
    <row r="3195" spans="1:10" ht="12.75" x14ac:dyDescent="0.2">
      <c r="A3195" s="84">
        <v>3183</v>
      </c>
      <c r="B3195" s="90">
        <f t="shared" ca="1" si="592"/>
        <v>409.33669984639323</v>
      </c>
      <c r="C3195" s="103">
        <f t="shared" ca="1" si="601"/>
        <v>299.36428306199753</v>
      </c>
      <c r="D3195" s="103">
        <f t="shared" ca="1" si="601"/>
        <v>314.05100453443362</v>
      </c>
      <c r="E3195" s="90">
        <f t="shared" ca="1" si="600"/>
        <v>116.62602786930998</v>
      </c>
      <c r="F3195" s="90">
        <f t="shared" ca="1" si="600"/>
        <v>72.177033928896961</v>
      </c>
      <c r="G3195" s="90">
        <f t="shared" ca="1" si="600"/>
        <v>106.34433017873431</v>
      </c>
      <c r="H3195" s="90">
        <f t="shared" ca="1" si="594"/>
        <v>525.96272771570318</v>
      </c>
      <c r="I3195" s="90">
        <f t="shared" ca="1" si="595"/>
        <v>371.54131699089447</v>
      </c>
      <c r="J3195" s="90">
        <f t="shared" ca="1" si="596"/>
        <v>420.39533471316793</v>
      </c>
    </row>
    <row r="3196" spans="1:10" ht="12.75" x14ac:dyDescent="0.2">
      <c r="A3196" s="84">
        <v>3184</v>
      </c>
      <c r="B3196" s="90">
        <f t="shared" ca="1" si="592"/>
        <v>411.87740331240724</v>
      </c>
      <c r="C3196" s="103">
        <f t="shared" ca="1" si="601"/>
        <v>291.82588612145736</v>
      </c>
      <c r="D3196" s="103">
        <f t="shared" ca="1" si="601"/>
        <v>333.98037330307761</v>
      </c>
      <c r="E3196" s="90">
        <f t="shared" ca="1" si="600"/>
        <v>112.52156877528112</v>
      </c>
      <c r="F3196" s="90">
        <f t="shared" ca="1" si="600"/>
        <v>64.964764385086113</v>
      </c>
      <c r="G3196" s="90">
        <f t="shared" ca="1" si="600"/>
        <v>71.121169715536297</v>
      </c>
      <c r="H3196" s="90">
        <f t="shared" ca="1" si="594"/>
        <v>524.39897208768832</v>
      </c>
      <c r="I3196" s="90">
        <f t="shared" ca="1" si="595"/>
        <v>356.79065050654344</v>
      </c>
      <c r="J3196" s="90">
        <f t="shared" ca="1" si="596"/>
        <v>405.10154301861394</v>
      </c>
    </row>
    <row r="3197" spans="1:10" ht="12.75" x14ac:dyDescent="0.2">
      <c r="A3197" s="84">
        <v>3185</v>
      </c>
      <c r="B3197" s="90">
        <f t="shared" ca="1" si="592"/>
        <v>407.15749924006582</v>
      </c>
      <c r="C3197" s="103">
        <f t="shared" ca="1" si="601"/>
        <v>288.26599025705866</v>
      </c>
      <c r="D3197" s="103">
        <f t="shared" ca="1" si="601"/>
        <v>349.04847378926985</v>
      </c>
      <c r="E3197" s="90">
        <f t="shared" ca="1" si="600"/>
        <v>110.8760857229998</v>
      </c>
      <c r="F3197" s="90">
        <f t="shared" ca="1" si="600"/>
        <v>82.180385152860083</v>
      </c>
      <c r="G3197" s="90">
        <f t="shared" ca="1" si="600"/>
        <v>80.319943264953054</v>
      </c>
      <c r="H3197" s="90">
        <f t="shared" ca="1" si="594"/>
        <v>518.03358496306566</v>
      </c>
      <c r="I3197" s="90">
        <f t="shared" ca="1" si="595"/>
        <v>370.44637540991874</v>
      </c>
      <c r="J3197" s="90">
        <f t="shared" ca="1" si="596"/>
        <v>429.3684170542229</v>
      </c>
    </row>
    <row r="3198" spans="1:10" ht="12.75" x14ac:dyDescent="0.2">
      <c r="A3198" s="84">
        <v>3186</v>
      </c>
      <c r="B3198" s="90">
        <f t="shared" ca="1" si="592"/>
        <v>411.36920796446634</v>
      </c>
      <c r="C3198" s="103">
        <f t="shared" ref="C3198:G3213" ca="1" si="602">NORMINV(RAND(),C$5,C$6)</f>
        <v>295.50665242125541</v>
      </c>
      <c r="D3198" s="103">
        <f t="shared" ca="1" si="602"/>
        <v>337.61187867448274</v>
      </c>
      <c r="E3198" s="90">
        <f t="shared" ca="1" si="602"/>
        <v>103.41647909615644</v>
      </c>
      <c r="F3198" s="90">
        <f t="shared" ca="1" si="602"/>
        <v>77.959927919961899</v>
      </c>
      <c r="G3198" s="90">
        <f t="shared" ca="1" si="602"/>
        <v>97.316936203859569</v>
      </c>
      <c r="H3198" s="90">
        <f t="shared" ca="1" si="594"/>
        <v>514.78568706062276</v>
      </c>
      <c r="I3198" s="90">
        <f t="shared" ca="1" si="595"/>
        <v>373.46658034121731</v>
      </c>
      <c r="J3198" s="90">
        <f t="shared" ca="1" si="596"/>
        <v>434.92881487834234</v>
      </c>
    </row>
    <row r="3199" spans="1:10" ht="12.75" x14ac:dyDescent="0.2">
      <c r="A3199" s="84">
        <v>3187</v>
      </c>
      <c r="B3199" s="90">
        <f t="shared" ca="1" si="592"/>
        <v>407.61275545592866</v>
      </c>
      <c r="C3199" s="103">
        <f t="shared" ref="C3199:D3213" ca="1" si="603">NORMINV(RAND(),C$5,C$6)</f>
        <v>301.67444170521765</v>
      </c>
      <c r="D3199" s="103">
        <f t="shared" ca="1" si="603"/>
        <v>349.16297981269099</v>
      </c>
      <c r="E3199" s="90">
        <f t="shared" ca="1" si="602"/>
        <v>110.01931901442222</v>
      </c>
      <c r="F3199" s="90">
        <f t="shared" ca="1" si="602"/>
        <v>94.234079559520552</v>
      </c>
      <c r="G3199" s="90">
        <f t="shared" ca="1" si="602"/>
        <v>84.795714594949715</v>
      </c>
      <c r="H3199" s="90">
        <f t="shared" ca="1" si="594"/>
        <v>517.63207447035086</v>
      </c>
      <c r="I3199" s="90">
        <f t="shared" ca="1" si="595"/>
        <v>395.90852126473817</v>
      </c>
      <c r="J3199" s="90">
        <f t="shared" ca="1" si="596"/>
        <v>433.95869440764068</v>
      </c>
    </row>
    <row r="3200" spans="1:10" ht="12.75" x14ac:dyDescent="0.2">
      <c r="A3200" s="84">
        <v>3188</v>
      </c>
      <c r="B3200" s="90">
        <f t="shared" ca="1" si="592"/>
        <v>415.34453737893779</v>
      </c>
      <c r="C3200" s="103">
        <f t="shared" ca="1" si="603"/>
        <v>289.57533463689839</v>
      </c>
      <c r="D3200" s="103">
        <f t="shared" ca="1" si="603"/>
        <v>343.74904040298173</v>
      </c>
      <c r="E3200" s="90">
        <f t="shared" ca="1" si="602"/>
        <v>113.47941108176613</v>
      </c>
      <c r="F3200" s="90">
        <f t="shared" ca="1" si="602"/>
        <v>89.650161126152568</v>
      </c>
      <c r="G3200" s="90">
        <f t="shared" ca="1" si="602"/>
        <v>78.288778273252916</v>
      </c>
      <c r="H3200" s="90">
        <f t="shared" ca="1" si="594"/>
        <v>528.82394846070395</v>
      </c>
      <c r="I3200" s="90">
        <f t="shared" ca="1" si="595"/>
        <v>379.22549576305096</v>
      </c>
      <c r="J3200" s="90">
        <f t="shared" ca="1" si="596"/>
        <v>422.03781867623468</v>
      </c>
    </row>
    <row r="3201" spans="1:10" ht="12.75" x14ac:dyDescent="0.2">
      <c r="A3201" s="84">
        <v>3189</v>
      </c>
      <c r="B3201" s="90">
        <f t="shared" ca="1" si="592"/>
        <v>415.26811368010095</v>
      </c>
      <c r="C3201" s="103">
        <f t="shared" ca="1" si="603"/>
        <v>311.34440192907635</v>
      </c>
      <c r="D3201" s="103">
        <f t="shared" ca="1" si="603"/>
        <v>358.47603733435199</v>
      </c>
      <c r="E3201" s="90">
        <f t="shared" ca="1" si="602"/>
        <v>109.83039948588834</v>
      </c>
      <c r="F3201" s="90">
        <f t="shared" ca="1" si="602"/>
        <v>77.715102790192233</v>
      </c>
      <c r="G3201" s="90">
        <f t="shared" ca="1" si="602"/>
        <v>81.979784703812328</v>
      </c>
      <c r="H3201" s="90">
        <f t="shared" ca="1" si="594"/>
        <v>525.09851316598929</v>
      </c>
      <c r="I3201" s="90">
        <f t="shared" ca="1" si="595"/>
        <v>389.0595047192686</v>
      </c>
      <c r="J3201" s="90">
        <f t="shared" ca="1" si="596"/>
        <v>440.45582203816434</v>
      </c>
    </row>
    <row r="3202" spans="1:10" ht="12.75" x14ac:dyDescent="0.2">
      <c r="A3202" s="84">
        <v>3190</v>
      </c>
      <c r="B3202" s="90">
        <f t="shared" ca="1" si="592"/>
        <v>409.28953116902875</v>
      </c>
      <c r="C3202" s="103">
        <f t="shared" ca="1" si="603"/>
        <v>317.10339730978842</v>
      </c>
      <c r="D3202" s="103">
        <f t="shared" ca="1" si="603"/>
        <v>365.31765452416982</v>
      </c>
      <c r="E3202" s="90">
        <f t="shared" ca="1" si="602"/>
        <v>101.5014648735136</v>
      </c>
      <c r="F3202" s="90">
        <f t="shared" ca="1" si="602"/>
        <v>89.891220707525022</v>
      </c>
      <c r="G3202" s="90">
        <f t="shared" ca="1" si="602"/>
        <v>91.635101698141668</v>
      </c>
      <c r="H3202" s="90">
        <f t="shared" ca="1" si="594"/>
        <v>510.79099604254236</v>
      </c>
      <c r="I3202" s="90">
        <f t="shared" ca="1" si="595"/>
        <v>406.99461801731343</v>
      </c>
      <c r="J3202" s="90">
        <f t="shared" ca="1" si="596"/>
        <v>456.95275622231151</v>
      </c>
    </row>
    <row r="3203" spans="1:10" ht="12.75" x14ac:dyDescent="0.2">
      <c r="A3203" s="84">
        <v>3191</v>
      </c>
      <c r="B3203" s="90">
        <f t="shared" ca="1" si="592"/>
        <v>406.02376351059581</v>
      </c>
      <c r="C3203" s="103">
        <f t="shared" ca="1" si="603"/>
        <v>304.86103657737385</v>
      </c>
      <c r="D3203" s="103">
        <f t="shared" ca="1" si="603"/>
        <v>345.46737631097653</v>
      </c>
      <c r="E3203" s="90">
        <f t="shared" ca="1" si="602"/>
        <v>118.77503427230209</v>
      </c>
      <c r="F3203" s="90">
        <f t="shared" ca="1" si="602"/>
        <v>87.346589066249194</v>
      </c>
      <c r="G3203" s="90">
        <f t="shared" ca="1" si="602"/>
        <v>96.553933118223441</v>
      </c>
      <c r="H3203" s="90">
        <f t="shared" ca="1" si="594"/>
        <v>524.79879778289796</v>
      </c>
      <c r="I3203" s="90">
        <f t="shared" ca="1" si="595"/>
        <v>392.20762564362303</v>
      </c>
      <c r="J3203" s="90">
        <f t="shared" ca="1" si="596"/>
        <v>442.02130942919996</v>
      </c>
    </row>
    <row r="3204" spans="1:10" ht="12.75" x14ac:dyDescent="0.2">
      <c r="A3204" s="84">
        <v>3192</v>
      </c>
      <c r="B3204" s="90">
        <f t="shared" ca="1" si="592"/>
        <v>413.34112147578014</v>
      </c>
      <c r="C3204" s="103">
        <f t="shared" ca="1" si="603"/>
        <v>290.26802853457599</v>
      </c>
      <c r="D3204" s="103">
        <f t="shared" ca="1" si="603"/>
        <v>328.51068652106989</v>
      </c>
      <c r="E3204" s="90">
        <f t="shared" ca="1" si="602"/>
        <v>112.22477013834984</v>
      </c>
      <c r="F3204" s="90">
        <f t="shared" ca="1" si="602"/>
        <v>90.065532168061509</v>
      </c>
      <c r="G3204" s="90">
        <f t="shared" ca="1" si="602"/>
        <v>91.256452802944295</v>
      </c>
      <c r="H3204" s="90">
        <f t="shared" ca="1" si="594"/>
        <v>525.56589161413001</v>
      </c>
      <c r="I3204" s="90">
        <f t="shared" ca="1" si="595"/>
        <v>380.3335607026375</v>
      </c>
      <c r="J3204" s="90">
        <f t="shared" ca="1" si="596"/>
        <v>419.76713932401418</v>
      </c>
    </row>
    <row r="3205" spans="1:10" ht="12.75" x14ac:dyDescent="0.2">
      <c r="A3205" s="84">
        <v>3193</v>
      </c>
      <c r="B3205" s="90">
        <f t="shared" ca="1" si="592"/>
        <v>411.28654928360129</v>
      </c>
      <c r="C3205" s="103">
        <f t="shared" ca="1" si="603"/>
        <v>316.800083079442</v>
      </c>
      <c r="D3205" s="103">
        <f t="shared" ca="1" si="603"/>
        <v>351.82449852173744</v>
      </c>
      <c r="E3205" s="90">
        <f t="shared" ca="1" si="602"/>
        <v>117.63882453879758</v>
      </c>
      <c r="F3205" s="90">
        <f t="shared" ca="1" si="602"/>
        <v>95.046083851961257</v>
      </c>
      <c r="G3205" s="90">
        <f t="shared" ca="1" si="602"/>
        <v>95.353166816712132</v>
      </c>
      <c r="H3205" s="90">
        <f t="shared" ca="1" si="594"/>
        <v>528.92537382239891</v>
      </c>
      <c r="I3205" s="90">
        <f t="shared" ca="1" si="595"/>
        <v>411.84616693140327</v>
      </c>
      <c r="J3205" s="90">
        <f t="shared" ca="1" si="596"/>
        <v>447.17766533844957</v>
      </c>
    </row>
    <row r="3206" spans="1:10" ht="12.75" x14ac:dyDescent="0.2">
      <c r="A3206" s="84">
        <v>3194</v>
      </c>
      <c r="B3206" s="90">
        <f t="shared" ca="1" si="592"/>
        <v>400.74597144791193</v>
      </c>
      <c r="C3206" s="103">
        <f t="shared" ca="1" si="603"/>
        <v>292.02235938934859</v>
      </c>
      <c r="D3206" s="103">
        <f t="shared" ca="1" si="603"/>
        <v>347.15867187533348</v>
      </c>
      <c r="E3206" s="90">
        <f t="shared" ca="1" si="602"/>
        <v>112.8678753823929</v>
      </c>
      <c r="F3206" s="90">
        <f t="shared" ca="1" si="602"/>
        <v>63.45069912535179</v>
      </c>
      <c r="G3206" s="90">
        <f t="shared" ca="1" si="602"/>
        <v>106.09877517967422</v>
      </c>
      <c r="H3206" s="90">
        <f t="shared" ca="1" si="594"/>
        <v>513.61384683030485</v>
      </c>
      <c r="I3206" s="90">
        <f t="shared" ca="1" si="595"/>
        <v>355.47305851470037</v>
      </c>
      <c r="J3206" s="90">
        <f t="shared" ca="1" si="596"/>
        <v>453.25744705500767</v>
      </c>
    </row>
    <row r="3207" spans="1:10" ht="12.75" x14ac:dyDescent="0.2">
      <c r="A3207" s="84">
        <v>3195</v>
      </c>
      <c r="B3207" s="90">
        <f t="shared" ca="1" si="592"/>
        <v>410.45895707690403</v>
      </c>
      <c r="C3207" s="103">
        <f t="shared" ca="1" si="603"/>
        <v>297.51993269801602</v>
      </c>
      <c r="D3207" s="103">
        <f t="shared" ca="1" si="603"/>
        <v>329.89607479247064</v>
      </c>
      <c r="E3207" s="90">
        <f t="shared" ca="1" si="602"/>
        <v>113.60022302154853</v>
      </c>
      <c r="F3207" s="90">
        <f t="shared" ca="1" si="602"/>
        <v>71.848464237205732</v>
      </c>
      <c r="G3207" s="90">
        <f t="shared" ca="1" si="602"/>
        <v>89.979822907374853</v>
      </c>
      <c r="H3207" s="90">
        <f t="shared" ca="1" si="594"/>
        <v>524.05918009845254</v>
      </c>
      <c r="I3207" s="90">
        <f t="shared" ca="1" si="595"/>
        <v>369.36839693522177</v>
      </c>
      <c r="J3207" s="90">
        <f t="shared" ca="1" si="596"/>
        <v>419.8758976998455</v>
      </c>
    </row>
    <row r="3208" spans="1:10" ht="12.75" x14ac:dyDescent="0.2">
      <c r="A3208" s="84">
        <v>3196</v>
      </c>
      <c r="B3208" s="90">
        <f t="shared" ca="1" si="592"/>
        <v>407.3795106860253</v>
      </c>
      <c r="C3208" s="103">
        <f t="shared" ca="1" si="603"/>
        <v>290.89497935719464</v>
      </c>
      <c r="D3208" s="103">
        <f t="shared" ca="1" si="603"/>
        <v>344.29312748404425</v>
      </c>
      <c r="E3208" s="90">
        <f t="shared" ca="1" si="602"/>
        <v>115.55377053956838</v>
      </c>
      <c r="F3208" s="90">
        <f t="shared" ca="1" si="602"/>
        <v>87.291633033432873</v>
      </c>
      <c r="G3208" s="90">
        <f t="shared" ca="1" si="602"/>
        <v>124.05727016173289</v>
      </c>
      <c r="H3208" s="90">
        <f t="shared" ca="1" si="594"/>
        <v>522.93328122559365</v>
      </c>
      <c r="I3208" s="90">
        <f t="shared" ca="1" si="595"/>
        <v>378.18661239062749</v>
      </c>
      <c r="J3208" s="90">
        <f t="shared" ca="1" si="596"/>
        <v>468.35039764577715</v>
      </c>
    </row>
    <row r="3209" spans="1:10" ht="12.75" x14ac:dyDescent="0.2">
      <c r="A3209" s="84">
        <v>3197</v>
      </c>
      <c r="B3209" s="90">
        <f t="shared" ca="1" si="592"/>
        <v>409.81900345138627</v>
      </c>
      <c r="C3209" s="103">
        <f t="shared" ca="1" si="603"/>
        <v>295.44239568332637</v>
      </c>
      <c r="D3209" s="103">
        <f t="shared" ca="1" si="603"/>
        <v>345.02747963392522</v>
      </c>
      <c r="E3209" s="90">
        <f t="shared" ca="1" si="602"/>
        <v>103.67895756555785</v>
      </c>
      <c r="F3209" s="90">
        <f t="shared" ca="1" si="602"/>
        <v>72.472142967792337</v>
      </c>
      <c r="G3209" s="90">
        <f t="shared" ca="1" si="602"/>
        <v>96.721806412986098</v>
      </c>
      <c r="H3209" s="90">
        <f t="shared" ca="1" si="594"/>
        <v>513.49796101694415</v>
      </c>
      <c r="I3209" s="90">
        <f t="shared" ca="1" si="595"/>
        <v>367.91453865111873</v>
      </c>
      <c r="J3209" s="90">
        <f t="shared" ca="1" si="596"/>
        <v>441.74928604691132</v>
      </c>
    </row>
    <row r="3210" spans="1:10" ht="12.75" x14ac:dyDescent="0.2">
      <c r="A3210" s="84">
        <v>3198</v>
      </c>
      <c r="B3210" s="90">
        <f t="shared" ca="1" si="592"/>
        <v>410.37674996522117</v>
      </c>
      <c r="C3210" s="103">
        <f t="shared" ca="1" si="603"/>
        <v>302.54022663252027</v>
      </c>
      <c r="D3210" s="103">
        <f t="shared" ca="1" si="603"/>
        <v>348.04008523727924</v>
      </c>
      <c r="E3210" s="90">
        <f t="shared" ca="1" si="602"/>
        <v>109.65592367564773</v>
      </c>
      <c r="F3210" s="90">
        <f t="shared" ca="1" si="602"/>
        <v>70.841053797553712</v>
      </c>
      <c r="G3210" s="90">
        <f t="shared" ca="1" si="602"/>
        <v>100.15311002969429</v>
      </c>
      <c r="H3210" s="90">
        <f t="shared" ca="1" si="594"/>
        <v>520.03267364086889</v>
      </c>
      <c r="I3210" s="90">
        <f t="shared" ca="1" si="595"/>
        <v>373.38128043007396</v>
      </c>
      <c r="J3210" s="90">
        <f t="shared" ca="1" si="596"/>
        <v>448.19319526697353</v>
      </c>
    </row>
    <row r="3211" spans="1:10" ht="12.75" x14ac:dyDescent="0.2">
      <c r="A3211" s="84">
        <v>3199</v>
      </c>
      <c r="B3211" s="90">
        <f t="shared" ca="1" si="592"/>
        <v>411.2351041759876</v>
      </c>
      <c r="C3211" s="103">
        <f t="shared" ca="1" si="603"/>
        <v>304.17042721038439</v>
      </c>
      <c r="D3211" s="103">
        <f t="shared" ca="1" si="603"/>
        <v>348.57463827527948</v>
      </c>
      <c r="E3211" s="90">
        <f t="shared" ca="1" si="602"/>
        <v>108.08240084495276</v>
      </c>
      <c r="F3211" s="90">
        <f t="shared" ca="1" si="602"/>
        <v>88.500252508369314</v>
      </c>
      <c r="G3211" s="90">
        <f t="shared" ca="1" si="602"/>
        <v>117.86212796683046</v>
      </c>
      <c r="H3211" s="90">
        <f t="shared" ca="1" si="594"/>
        <v>519.31750502094042</v>
      </c>
      <c r="I3211" s="90">
        <f t="shared" ca="1" si="595"/>
        <v>392.67067971875372</v>
      </c>
      <c r="J3211" s="90">
        <f t="shared" ca="1" si="596"/>
        <v>466.43676624210991</v>
      </c>
    </row>
    <row r="3212" spans="1:10" ht="12.75" x14ac:dyDescent="0.2">
      <c r="A3212" s="84">
        <v>3200</v>
      </c>
      <c r="B3212" s="90">
        <f t="shared" ca="1" si="592"/>
        <v>417.66422623684923</v>
      </c>
      <c r="C3212" s="103">
        <f t="shared" ca="1" si="603"/>
        <v>282.8431415390591</v>
      </c>
      <c r="D3212" s="103">
        <f t="shared" ca="1" si="603"/>
        <v>341.20520168359741</v>
      </c>
      <c r="E3212" s="90">
        <f t="shared" ca="1" si="602"/>
        <v>114.28433446812635</v>
      </c>
      <c r="F3212" s="90">
        <f t="shared" ca="1" si="602"/>
        <v>63.327429159990785</v>
      </c>
      <c r="G3212" s="90">
        <f t="shared" ca="1" si="602"/>
        <v>92.214940612338609</v>
      </c>
      <c r="H3212" s="90">
        <f t="shared" ca="1" si="594"/>
        <v>531.94856070497553</v>
      </c>
      <c r="I3212" s="90">
        <f t="shared" ca="1" si="595"/>
        <v>346.1705706990499</v>
      </c>
      <c r="J3212" s="90">
        <f t="shared" ca="1" si="596"/>
        <v>433.42014229593599</v>
      </c>
    </row>
    <row r="3213" spans="1:10" ht="12.75" x14ac:dyDescent="0.2">
      <c r="A3213" s="84">
        <v>3201</v>
      </c>
      <c r="B3213" s="90">
        <f t="shared" ca="1" si="592"/>
        <v>405.12735131190971</v>
      </c>
      <c r="C3213" s="103">
        <f t="shared" ca="1" si="603"/>
        <v>281.55067638175751</v>
      </c>
      <c r="D3213" s="103">
        <f t="shared" ca="1" si="603"/>
        <v>343.72098490546551</v>
      </c>
      <c r="E3213" s="90">
        <f t="shared" ca="1" si="602"/>
        <v>117.20239359323415</v>
      </c>
      <c r="F3213" s="90">
        <f t="shared" ca="1" si="602"/>
        <v>73.199317766708845</v>
      </c>
      <c r="G3213" s="90">
        <f t="shared" ca="1" si="602"/>
        <v>105.41375917479097</v>
      </c>
      <c r="H3213" s="90">
        <f t="shared" ca="1" si="594"/>
        <v>522.3297449051438</v>
      </c>
      <c r="I3213" s="90">
        <f t="shared" ca="1" si="595"/>
        <v>354.74999414846639</v>
      </c>
      <c r="J3213" s="90">
        <f t="shared" ca="1" si="596"/>
        <v>449.1347440802565</v>
      </c>
    </row>
    <row r="3214" spans="1:10" ht="12.75" x14ac:dyDescent="0.2">
      <c r="A3214" s="84">
        <v>3202</v>
      </c>
      <c r="B3214" s="90">
        <f t="shared" ref="B3214:B3277" ca="1" si="604">NORMINV(RAND(),B$5,B$6)</f>
        <v>424.18563617719525</v>
      </c>
      <c r="C3214" s="103">
        <f t="shared" ref="C3214:G3229" ca="1" si="605">NORMINV(RAND(),C$5,C$6)</f>
        <v>303.65499288764875</v>
      </c>
      <c r="D3214" s="103">
        <f t="shared" ca="1" si="605"/>
        <v>361.12265260333021</v>
      </c>
      <c r="E3214" s="90">
        <f t="shared" ca="1" si="605"/>
        <v>104.64327463715496</v>
      </c>
      <c r="F3214" s="90">
        <f t="shared" ca="1" si="605"/>
        <v>86.560965116996741</v>
      </c>
      <c r="G3214" s="90">
        <f t="shared" ca="1" si="605"/>
        <v>91.021755250490543</v>
      </c>
      <c r="H3214" s="90">
        <f t="shared" ref="H3214:H3277" ca="1" si="606">+B3214+E3214</f>
        <v>528.82891081435025</v>
      </c>
      <c r="I3214" s="90">
        <f t="shared" ref="I3214:I3277" ca="1" si="607">+C3214+F3214</f>
        <v>390.21595800464547</v>
      </c>
      <c r="J3214" s="90">
        <f t="shared" ref="J3214:J3277" ca="1" si="608">+D3214+G3214</f>
        <v>452.14440785382078</v>
      </c>
    </row>
    <row r="3215" spans="1:10" ht="12.75" x14ac:dyDescent="0.2">
      <c r="A3215" s="84">
        <v>3203</v>
      </c>
      <c r="B3215" s="90">
        <f t="shared" ca="1" si="604"/>
        <v>417.88326206250764</v>
      </c>
      <c r="C3215" s="103">
        <f t="shared" ref="C3215:D3229" ca="1" si="609">NORMINV(RAND(),C$5,C$6)</f>
        <v>302.5939491371301</v>
      </c>
      <c r="D3215" s="103">
        <f t="shared" ca="1" si="609"/>
        <v>371.78529041283122</v>
      </c>
      <c r="E3215" s="90">
        <f t="shared" ca="1" si="605"/>
        <v>114.94954470381936</v>
      </c>
      <c r="F3215" s="90">
        <f t="shared" ca="1" si="605"/>
        <v>76.406481850443541</v>
      </c>
      <c r="G3215" s="90">
        <f t="shared" ca="1" si="605"/>
        <v>99.936610131827223</v>
      </c>
      <c r="H3215" s="90">
        <f t="shared" ca="1" si="606"/>
        <v>532.83280676632694</v>
      </c>
      <c r="I3215" s="90">
        <f t="shared" ca="1" si="607"/>
        <v>379.00043098757362</v>
      </c>
      <c r="J3215" s="90">
        <f t="shared" ca="1" si="608"/>
        <v>471.72190054465841</v>
      </c>
    </row>
    <row r="3216" spans="1:10" ht="12.75" x14ac:dyDescent="0.2">
      <c r="A3216" s="84">
        <v>3204</v>
      </c>
      <c r="B3216" s="90">
        <f t="shared" ca="1" si="604"/>
        <v>417.71408541656149</v>
      </c>
      <c r="C3216" s="103">
        <f t="shared" ca="1" si="609"/>
        <v>302.5454896367699</v>
      </c>
      <c r="D3216" s="103">
        <f t="shared" ca="1" si="609"/>
        <v>366.34180871150988</v>
      </c>
      <c r="E3216" s="90">
        <f t="shared" ca="1" si="605"/>
        <v>113.9780213807507</v>
      </c>
      <c r="F3216" s="90">
        <f t="shared" ca="1" si="605"/>
        <v>87.004639937817558</v>
      </c>
      <c r="G3216" s="90">
        <f t="shared" ca="1" si="605"/>
        <v>75.196295179009098</v>
      </c>
      <c r="H3216" s="90">
        <f t="shared" ca="1" si="606"/>
        <v>531.69210679731214</v>
      </c>
      <c r="I3216" s="90">
        <f t="shared" ca="1" si="607"/>
        <v>389.55012957458746</v>
      </c>
      <c r="J3216" s="90">
        <f t="shared" ca="1" si="608"/>
        <v>441.53810389051898</v>
      </c>
    </row>
    <row r="3217" spans="1:10" ht="12.75" x14ac:dyDescent="0.2">
      <c r="A3217" s="84">
        <v>3205</v>
      </c>
      <c r="B3217" s="90">
        <f t="shared" ca="1" si="604"/>
        <v>405.73536499186213</v>
      </c>
      <c r="C3217" s="103">
        <f t="shared" ca="1" si="609"/>
        <v>300.460666142805</v>
      </c>
      <c r="D3217" s="103">
        <f t="shared" ca="1" si="609"/>
        <v>340.93285436264972</v>
      </c>
      <c r="E3217" s="90">
        <f t="shared" ca="1" si="605"/>
        <v>107.7475393689317</v>
      </c>
      <c r="F3217" s="90">
        <f t="shared" ca="1" si="605"/>
        <v>71.309683664624231</v>
      </c>
      <c r="G3217" s="90">
        <f t="shared" ca="1" si="605"/>
        <v>83.903067691141572</v>
      </c>
      <c r="H3217" s="90">
        <f t="shared" ca="1" si="606"/>
        <v>513.48290436079378</v>
      </c>
      <c r="I3217" s="90">
        <f t="shared" ca="1" si="607"/>
        <v>371.77034980742923</v>
      </c>
      <c r="J3217" s="90">
        <f t="shared" ca="1" si="608"/>
        <v>424.83592205379131</v>
      </c>
    </row>
    <row r="3218" spans="1:10" ht="12.75" x14ac:dyDescent="0.2">
      <c r="A3218" s="84">
        <v>3206</v>
      </c>
      <c r="B3218" s="90">
        <f t="shared" ca="1" si="604"/>
        <v>406.74437493657712</v>
      </c>
      <c r="C3218" s="103">
        <f t="shared" ca="1" si="609"/>
        <v>300.95019464424843</v>
      </c>
      <c r="D3218" s="103">
        <f t="shared" ca="1" si="609"/>
        <v>346.57078153913841</v>
      </c>
      <c r="E3218" s="90">
        <f t="shared" ca="1" si="605"/>
        <v>105.41780812567723</v>
      </c>
      <c r="F3218" s="90">
        <f t="shared" ca="1" si="605"/>
        <v>88.838856819879922</v>
      </c>
      <c r="G3218" s="90">
        <f t="shared" ca="1" si="605"/>
        <v>84.986825884662906</v>
      </c>
      <c r="H3218" s="90">
        <f t="shared" ca="1" si="606"/>
        <v>512.16218306225437</v>
      </c>
      <c r="I3218" s="90">
        <f t="shared" ca="1" si="607"/>
        <v>389.78905146412836</v>
      </c>
      <c r="J3218" s="90">
        <f t="shared" ca="1" si="608"/>
        <v>431.5576074238013</v>
      </c>
    </row>
    <row r="3219" spans="1:10" ht="12.75" x14ac:dyDescent="0.2">
      <c r="A3219" s="84">
        <v>3207</v>
      </c>
      <c r="B3219" s="90">
        <f t="shared" ca="1" si="604"/>
        <v>402.86834534959473</v>
      </c>
      <c r="C3219" s="103">
        <f t="shared" ca="1" si="609"/>
        <v>310.87426136930139</v>
      </c>
      <c r="D3219" s="103">
        <f t="shared" ca="1" si="609"/>
        <v>344.32248139245831</v>
      </c>
      <c r="E3219" s="90">
        <f t="shared" ca="1" si="605"/>
        <v>110.12387568236248</v>
      </c>
      <c r="F3219" s="90">
        <f t="shared" ca="1" si="605"/>
        <v>75.624482102071482</v>
      </c>
      <c r="G3219" s="90">
        <f t="shared" ca="1" si="605"/>
        <v>85.844993536240992</v>
      </c>
      <c r="H3219" s="90">
        <f t="shared" ca="1" si="606"/>
        <v>512.99222103195723</v>
      </c>
      <c r="I3219" s="90">
        <f t="shared" ca="1" si="607"/>
        <v>386.4987434713729</v>
      </c>
      <c r="J3219" s="90">
        <f t="shared" ca="1" si="608"/>
        <v>430.16747492869933</v>
      </c>
    </row>
    <row r="3220" spans="1:10" ht="12.75" x14ac:dyDescent="0.2">
      <c r="A3220" s="84">
        <v>3208</v>
      </c>
      <c r="B3220" s="90">
        <f t="shared" ca="1" si="604"/>
        <v>412.6757794713123</v>
      </c>
      <c r="C3220" s="103">
        <f t="shared" ca="1" si="609"/>
        <v>296.89449831846457</v>
      </c>
      <c r="D3220" s="103">
        <f t="shared" ca="1" si="609"/>
        <v>338.00151379551858</v>
      </c>
      <c r="E3220" s="90">
        <f t="shared" ca="1" si="605"/>
        <v>108.28135851677759</v>
      </c>
      <c r="F3220" s="90">
        <f t="shared" ca="1" si="605"/>
        <v>79.69759579824435</v>
      </c>
      <c r="G3220" s="90">
        <f t="shared" ca="1" si="605"/>
        <v>90.397530718214171</v>
      </c>
      <c r="H3220" s="90">
        <f t="shared" ca="1" si="606"/>
        <v>520.95713798808993</v>
      </c>
      <c r="I3220" s="90">
        <f t="shared" ca="1" si="607"/>
        <v>376.59209411670895</v>
      </c>
      <c r="J3220" s="90">
        <f t="shared" ca="1" si="608"/>
        <v>428.39904451373275</v>
      </c>
    </row>
    <row r="3221" spans="1:10" ht="12.75" x14ac:dyDescent="0.2">
      <c r="A3221" s="84">
        <v>3209</v>
      </c>
      <c r="B3221" s="90">
        <f t="shared" ca="1" si="604"/>
        <v>409.78209866190241</v>
      </c>
      <c r="C3221" s="103">
        <f t="shared" ca="1" si="609"/>
        <v>303.00511191112997</v>
      </c>
      <c r="D3221" s="103">
        <f t="shared" ca="1" si="609"/>
        <v>360.6960390710812</v>
      </c>
      <c r="E3221" s="90">
        <f t="shared" ca="1" si="605"/>
        <v>103.06546877481611</v>
      </c>
      <c r="F3221" s="90">
        <f t="shared" ca="1" si="605"/>
        <v>94.419720224539873</v>
      </c>
      <c r="G3221" s="90">
        <f t="shared" ca="1" si="605"/>
        <v>82.939014309384419</v>
      </c>
      <c r="H3221" s="90">
        <f t="shared" ca="1" si="606"/>
        <v>512.84756743671846</v>
      </c>
      <c r="I3221" s="90">
        <f t="shared" ca="1" si="607"/>
        <v>397.42483213566982</v>
      </c>
      <c r="J3221" s="90">
        <f t="shared" ca="1" si="608"/>
        <v>443.63505338046559</v>
      </c>
    </row>
    <row r="3222" spans="1:10" ht="12.75" x14ac:dyDescent="0.2">
      <c r="A3222" s="84">
        <v>3210</v>
      </c>
      <c r="B3222" s="90">
        <f t="shared" ca="1" si="604"/>
        <v>407.30628504655931</v>
      </c>
      <c r="C3222" s="103">
        <f t="shared" ca="1" si="609"/>
        <v>287.46254401729237</v>
      </c>
      <c r="D3222" s="103">
        <f t="shared" ca="1" si="609"/>
        <v>339.04903822575841</v>
      </c>
      <c r="E3222" s="90">
        <f t="shared" ca="1" si="605"/>
        <v>106.35167476574773</v>
      </c>
      <c r="F3222" s="90">
        <f t="shared" ca="1" si="605"/>
        <v>77.733103460356205</v>
      </c>
      <c r="G3222" s="90">
        <f t="shared" ca="1" si="605"/>
        <v>83.029664653120832</v>
      </c>
      <c r="H3222" s="90">
        <f t="shared" ca="1" si="606"/>
        <v>513.65795981230701</v>
      </c>
      <c r="I3222" s="90">
        <f t="shared" ca="1" si="607"/>
        <v>365.19564747764855</v>
      </c>
      <c r="J3222" s="90">
        <f t="shared" ca="1" si="608"/>
        <v>422.07870287887926</v>
      </c>
    </row>
    <row r="3223" spans="1:10" ht="12.75" x14ac:dyDescent="0.2">
      <c r="A3223" s="84">
        <v>3211</v>
      </c>
      <c r="B3223" s="90">
        <f t="shared" ca="1" si="604"/>
        <v>412.41373539388564</v>
      </c>
      <c r="C3223" s="103">
        <f t="shared" ca="1" si="609"/>
        <v>294.70227805127092</v>
      </c>
      <c r="D3223" s="103">
        <f t="shared" ca="1" si="609"/>
        <v>345.78270455416578</v>
      </c>
      <c r="E3223" s="90">
        <f t="shared" ca="1" si="605"/>
        <v>106.29080639874269</v>
      </c>
      <c r="F3223" s="90">
        <f t="shared" ca="1" si="605"/>
        <v>75.555836828852122</v>
      </c>
      <c r="G3223" s="90">
        <f t="shared" ca="1" si="605"/>
        <v>107.49524358985738</v>
      </c>
      <c r="H3223" s="90">
        <f t="shared" ca="1" si="606"/>
        <v>518.70454179262833</v>
      </c>
      <c r="I3223" s="90">
        <f t="shared" ca="1" si="607"/>
        <v>370.25811488012306</v>
      </c>
      <c r="J3223" s="90">
        <f t="shared" ca="1" si="608"/>
        <v>453.27794814402318</v>
      </c>
    </row>
    <row r="3224" spans="1:10" ht="12.75" x14ac:dyDescent="0.2">
      <c r="A3224" s="84">
        <v>3212</v>
      </c>
      <c r="B3224" s="90">
        <f t="shared" ca="1" si="604"/>
        <v>410.47093707672639</v>
      </c>
      <c r="C3224" s="103">
        <f t="shared" ca="1" si="609"/>
        <v>291.06558344916209</v>
      </c>
      <c r="D3224" s="103">
        <f t="shared" ca="1" si="609"/>
        <v>336.78566412663531</v>
      </c>
      <c r="E3224" s="90">
        <f t="shared" ca="1" si="605"/>
        <v>115.98313265918969</v>
      </c>
      <c r="F3224" s="90">
        <f t="shared" ca="1" si="605"/>
        <v>83.314708837012404</v>
      </c>
      <c r="G3224" s="90">
        <f t="shared" ca="1" si="605"/>
        <v>94.061823243274375</v>
      </c>
      <c r="H3224" s="90">
        <f t="shared" ca="1" si="606"/>
        <v>526.45406973591605</v>
      </c>
      <c r="I3224" s="90">
        <f t="shared" ca="1" si="607"/>
        <v>374.38029228617449</v>
      </c>
      <c r="J3224" s="90">
        <f t="shared" ca="1" si="608"/>
        <v>430.84748736990969</v>
      </c>
    </row>
    <row r="3225" spans="1:10" ht="12.75" x14ac:dyDescent="0.2">
      <c r="A3225" s="84">
        <v>3213</v>
      </c>
      <c r="B3225" s="90">
        <f t="shared" ca="1" si="604"/>
        <v>405.581759875584</v>
      </c>
      <c r="C3225" s="103">
        <f t="shared" ca="1" si="609"/>
        <v>307.99512338178062</v>
      </c>
      <c r="D3225" s="103">
        <f t="shared" ca="1" si="609"/>
        <v>337.28662315080351</v>
      </c>
      <c r="E3225" s="90">
        <f t="shared" ca="1" si="605"/>
        <v>110.18098277992991</v>
      </c>
      <c r="F3225" s="90">
        <f t="shared" ca="1" si="605"/>
        <v>73.424798861388382</v>
      </c>
      <c r="G3225" s="90">
        <f t="shared" ca="1" si="605"/>
        <v>82.034375686632629</v>
      </c>
      <c r="H3225" s="90">
        <f t="shared" ca="1" si="606"/>
        <v>515.76274265551388</v>
      </c>
      <c r="I3225" s="90">
        <f t="shared" ca="1" si="607"/>
        <v>381.41992224316903</v>
      </c>
      <c r="J3225" s="90">
        <f t="shared" ca="1" si="608"/>
        <v>419.32099883743615</v>
      </c>
    </row>
    <row r="3226" spans="1:10" ht="12.75" x14ac:dyDescent="0.2">
      <c r="A3226" s="84">
        <v>3214</v>
      </c>
      <c r="B3226" s="90">
        <f t="shared" ca="1" si="604"/>
        <v>414.75021448444761</v>
      </c>
      <c r="C3226" s="103">
        <f t="shared" ca="1" si="609"/>
        <v>280.97238539167455</v>
      </c>
      <c r="D3226" s="103">
        <f t="shared" ca="1" si="609"/>
        <v>359.76460322822976</v>
      </c>
      <c r="E3226" s="90">
        <f t="shared" ca="1" si="605"/>
        <v>102.23811026713818</v>
      </c>
      <c r="F3226" s="90">
        <f t="shared" ca="1" si="605"/>
        <v>91.813257766777681</v>
      </c>
      <c r="G3226" s="90">
        <f t="shared" ca="1" si="605"/>
        <v>105.46266764431263</v>
      </c>
      <c r="H3226" s="90">
        <f t="shared" ca="1" si="606"/>
        <v>516.98832475158576</v>
      </c>
      <c r="I3226" s="90">
        <f t="shared" ca="1" si="607"/>
        <v>372.78564315845222</v>
      </c>
      <c r="J3226" s="90">
        <f t="shared" ca="1" si="608"/>
        <v>465.22727087254236</v>
      </c>
    </row>
    <row r="3227" spans="1:10" ht="12.75" x14ac:dyDescent="0.2">
      <c r="A3227" s="84">
        <v>3215</v>
      </c>
      <c r="B3227" s="90">
        <f t="shared" ca="1" si="604"/>
        <v>413.60239569580608</v>
      </c>
      <c r="C3227" s="103">
        <f t="shared" ca="1" si="609"/>
        <v>292.5967597861744</v>
      </c>
      <c r="D3227" s="103">
        <f t="shared" ca="1" si="609"/>
        <v>329.8320141392569</v>
      </c>
      <c r="E3227" s="90">
        <f t="shared" ca="1" si="605"/>
        <v>109.03404032211003</v>
      </c>
      <c r="F3227" s="90">
        <f t="shared" ca="1" si="605"/>
        <v>92.369087958847146</v>
      </c>
      <c r="G3227" s="90">
        <f t="shared" ca="1" si="605"/>
        <v>87.888847931578013</v>
      </c>
      <c r="H3227" s="90">
        <f t="shared" ca="1" si="606"/>
        <v>522.63643601791614</v>
      </c>
      <c r="I3227" s="90">
        <f t="shared" ca="1" si="607"/>
        <v>384.96584774502156</v>
      </c>
      <c r="J3227" s="90">
        <f t="shared" ca="1" si="608"/>
        <v>417.72086207083493</v>
      </c>
    </row>
    <row r="3228" spans="1:10" ht="12.75" x14ac:dyDescent="0.2">
      <c r="A3228" s="84">
        <v>3216</v>
      </c>
      <c r="B3228" s="90">
        <f t="shared" ca="1" si="604"/>
        <v>414.04329494294706</v>
      </c>
      <c r="C3228" s="103">
        <f t="shared" ca="1" si="609"/>
        <v>284.09588853924578</v>
      </c>
      <c r="D3228" s="103">
        <f t="shared" ca="1" si="609"/>
        <v>363.24078214607431</v>
      </c>
      <c r="E3228" s="90">
        <f t="shared" ca="1" si="605"/>
        <v>112.43791264072637</v>
      </c>
      <c r="F3228" s="90">
        <f t="shared" ca="1" si="605"/>
        <v>65.451620299262686</v>
      </c>
      <c r="G3228" s="90">
        <f t="shared" ca="1" si="605"/>
        <v>81.465448239883671</v>
      </c>
      <c r="H3228" s="90">
        <f t="shared" ca="1" si="606"/>
        <v>526.48120758367338</v>
      </c>
      <c r="I3228" s="90">
        <f t="shared" ca="1" si="607"/>
        <v>349.54750883850846</v>
      </c>
      <c r="J3228" s="90">
        <f t="shared" ca="1" si="608"/>
        <v>444.70623038595795</v>
      </c>
    </row>
    <row r="3229" spans="1:10" ht="12.75" x14ac:dyDescent="0.2">
      <c r="A3229" s="84">
        <v>3217</v>
      </c>
      <c r="B3229" s="90">
        <f t="shared" ca="1" si="604"/>
        <v>419.14165963726509</v>
      </c>
      <c r="C3229" s="103">
        <f t="shared" ca="1" si="609"/>
        <v>280.54512532178092</v>
      </c>
      <c r="D3229" s="103">
        <f t="shared" ca="1" si="609"/>
        <v>326.68956060682154</v>
      </c>
      <c r="E3229" s="90">
        <f t="shared" ca="1" si="605"/>
        <v>115.0745863053224</v>
      </c>
      <c r="F3229" s="90">
        <f t="shared" ca="1" si="605"/>
        <v>79.504287314495798</v>
      </c>
      <c r="G3229" s="90">
        <f t="shared" ca="1" si="605"/>
        <v>88.581939556239988</v>
      </c>
      <c r="H3229" s="90">
        <f t="shared" ca="1" si="606"/>
        <v>534.21624594258753</v>
      </c>
      <c r="I3229" s="90">
        <f t="shared" ca="1" si="607"/>
        <v>360.04941263627671</v>
      </c>
      <c r="J3229" s="90">
        <f t="shared" ca="1" si="608"/>
        <v>415.27150016306155</v>
      </c>
    </row>
    <row r="3230" spans="1:10" ht="12.75" x14ac:dyDescent="0.2">
      <c r="A3230" s="84">
        <v>3218</v>
      </c>
      <c r="B3230" s="90">
        <f t="shared" ca="1" si="604"/>
        <v>420.71360255195975</v>
      </c>
      <c r="C3230" s="103">
        <f t="shared" ref="C3230:G3245" ca="1" si="610">NORMINV(RAND(),C$5,C$6)</f>
        <v>309.3853944911026</v>
      </c>
      <c r="D3230" s="103">
        <f t="shared" ca="1" si="610"/>
        <v>361.11903187618964</v>
      </c>
      <c r="E3230" s="90">
        <f t="shared" ca="1" si="610"/>
        <v>108.80471420326941</v>
      </c>
      <c r="F3230" s="90">
        <f t="shared" ca="1" si="610"/>
        <v>87.115369481167633</v>
      </c>
      <c r="G3230" s="90">
        <f t="shared" ca="1" si="610"/>
        <v>96.038686979961341</v>
      </c>
      <c r="H3230" s="90">
        <f t="shared" ca="1" si="606"/>
        <v>529.51831675522919</v>
      </c>
      <c r="I3230" s="90">
        <f t="shared" ca="1" si="607"/>
        <v>396.50076397227025</v>
      </c>
      <c r="J3230" s="90">
        <f t="shared" ca="1" si="608"/>
        <v>457.15771885615095</v>
      </c>
    </row>
    <row r="3231" spans="1:10" ht="12.75" x14ac:dyDescent="0.2">
      <c r="A3231" s="84">
        <v>3219</v>
      </c>
      <c r="B3231" s="90">
        <f t="shared" ca="1" si="604"/>
        <v>398.78843086210571</v>
      </c>
      <c r="C3231" s="103">
        <f t="shared" ref="C3231:D3245" ca="1" si="611">NORMINV(RAND(),C$5,C$6)</f>
        <v>300.37215267489637</v>
      </c>
      <c r="D3231" s="103">
        <f t="shared" ca="1" si="611"/>
        <v>336.18296975788405</v>
      </c>
      <c r="E3231" s="90">
        <f t="shared" ca="1" si="610"/>
        <v>113.90106744003754</v>
      </c>
      <c r="F3231" s="90">
        <f t="shared" ca="1" si="610"/>
        <v>103.65984440014849</v>
      </c>
      <c r="G3231" s="90">
        <f t="shared" ca="1" si="610"/>
        <v>83.976082156513954</v>
      </c>
      <c r="H3231" s="90">
        <f t="shared" ca="1" si="606"/>
        <v>512.68949830214319</v>
      </c>
      <c r="I3231" s="90">
        <f t="shared" ca="1" si="607"/>
        <v>404.03199707504484</v>
      </c>
      <c r="J3231" s="90">
        <f t="shared" ca="1" si="608"/>
        <v>420.15905191439799</v>
      </c>
    </row>
    <row r="3232" spans="1:10" ht="12.75" x14ac:dyDescent="0.2">
      <c r="A3232" s="84">
        <v>3220</v>
      </c>
      <c r="B3232" s="90">
        <f t="shared" ca="1" si="604"/>
        <v>409.05181168955011</v>
      </c>
      <c r="C3232" s="103">
        <f t="shared" ca="1" si="611"/>
        <v>295.56196535204026</v>
      </c>
      <c r="D3232" s="103">
        <f t="shared" ca="1" si="611"/>
        <v>326.88108178345249</v>
      </c>
      <c r="E3232" s="90">
        <f t="shared" ca="1" si="610"/>
        <v>113.58894408635651</v>
      </c>
      <c r="F3232" s="90">
        <f t="shared" ca="1" si="610"/>
        <v>90.467897088600679</v>
      </c>
      <c r="G3232" s="90">
        <f t="shared" ca="1" si="610"/>
        <v>81.560805636643437</v>
      </c>
      <c r="H3232" s="90">
        <f t="shared" ca="1" si="606"/>
        <v>522.64075577590665</v>
      </c>
      <c r="I3232" s="90">
        <f t="shared" ca="1" si="607"/>
        <v>386.02986244064095</v>
      </c>
      <c r="J3232" s="90">
        <f t="shared" ca="1" si="608"/>
        <v>408.4418874200959</v>
      </c>
    </row>
    <row r="3233" spans="1:10" ht="12.75" x14ac:dyDescent="0.2">
      <c r="A3233" s="84">
        <v>3221</v>
      </c>
      <c r="B3233" s="90">
        <f t="shared" ca="1" si="604"/>
        <v>413.05565142238646</v>
      </c>
      <c r="C3233" s="103">
        <f t="shared" ca="1" si="611"/>
        <v>293.73939166987014</v>
      </c>
      <c r="D3233" s="103">
        <f t="shared" ca="1" si="611"/>
        <v>353.90289595218735</v>
      </c>
      <c r="E3233" s="90">
        <f t="shared" ca="1" si="610"/>
        <v>102.47046019245234</v>
      </c>
      <c r="F3233" s="90">
        <f t="shared" ca="1" si="610"/>
        <v>87.606678086028978</v>
      </c>
      <c r="G3233" s="90">
        <f t="shared" ca="1" si="610"/>
        <v>98.509632079365602</v>
      </c>
      <c r="H3233" s="90">
        <f t="shared" ca="1" si="606"/>
        <v>515.52611161483878</v>
      </c>
      <c r="I3233" s="90">
        <f t="shared" ca="1" si="607"/>
        <v>381.34606975589912</v>
      </c>
      <c r="J3233" s="90">
        <f t="shared" ca="1" si="608"/>
        <v>452.41252803155294</v>
      </c>
    </row>
    <row r="3234" spans="1:10" ht="12.75" x14ac:dyDescent="0.2">
      <c r="A3234" s="84">
        <v>3222</v>
      </c>
      <c r="B3234" s="90">
        <f t="shared" ca="1" si="604"/>
        <v>418.37122933777908</v>
      </c>
      <c r="C3234" s="103">
        <f t="shared" ca="1" si="611"/>
        <v>289.57170980328164</v>
      </c>
      <c r="D3234" s="103">
        <f t="shared" ca="1" si="611"/>
        <v>333.94024738998871</v>
      </c>
      <c r="E3234" s="90">
        <f t="shared" ca="1" si="610"/>
        <v>113.16317158875889</v>
      </c>
      <c r="F3234" s="90">
        <f t="shared" ca="1" si="610"/>
        <v>81.559929851561947</v>
      </c>
      <c r="G3234" s="90">
        <f t="shared" ca="1" si="610"/>
        <v>102.22226212671063</v>
      </c>
      <c r="H3234" s="90">
        <f t="shared" ca="1" si="606"/>
        <v>531.53440092653796</v>
      </c>
      <c r="I3234" s="90">
        <f t="shared" ca="1" si="607"/>
        <v>371.13163965484358</v>
      </c>
      <c r="J3234" s="90">
        <f t="shared" ca="1" si="608"/>
        <v>436.16250951669934</v>
      </c>
    </row>
    <row r="3235" spans="1:10" ht="12.75" x14ac:dyDescent="0.2">
      <c r="A3235" s="84">
        <v>3223</v>
      </c>
      <c r="B3235" s="90">
        <f t="shared" ca="1" si="604"/>
        <v>408.3754824992505</v>
      </c>
      <c r="C3235" s="103">
        <f t="shared" ca="1" si="611"/>
        <v>314.93231765000712</v>
      </c>
      <c r="D3235" s="103">
        <f t="shared" ca="1" si="611"/>
        <v>348.75245785533622</v>
      </c>
      <c r="E3235" s="90">
        <f t="shared" ca="1" si="610"/>
        <v>111.24564150746268</v>
      </c>
      <c r="F3235" s="90">
        <f t="shared" ca="1" si="610"/>
        <v>96.525414252314718</v>
      </c>
      <c r="G3235" s="90">
        <f t="shared" ca="1" si="610"/>
        <v>91.89226704232054</v>
      </c>
      <c r="H3235" s="90">
        <f t="shared" ca="1" si="606"/>
        <v>519.62112400671322</v>
      </c>
      <c r="I3235" s="90">
        <f t="shared" ca="1" si="607"/>
        <v>411.45773190232183</v>
      </c>
      <c r="J3235" s="90">
        <f t="shared" ca="1" si="608"/>
        <v>440.64472489765677</v>
      </c>
    </row>
    <row r="3236" spans="1:10" ht="12.75" x14ac:dyDescent="0.2">
      <c r="A3236" s="84">
        <v>3224</v>
      </c>
      <c r="B3236" s="90">
        <f t="shared" ca="1" si="604"/>
        <v>403.11843806732804</v>
      </c>
      <c r="C3236" s="103">
        <f t="shared" ca="1" si="611"/>
        <v>296.08620132475079</v>
      </c>
      <c r="D3236" s="103">
        <f t="shared" ca="1" si="611"/>
        <v>343.78734790046536</v>
      </c>
      <c r="E3236" s="90">
        <f t="shared" ca="1" si="610"/>
        <v>102.90492818537976</v>
      </c>
      <c r="F3236" s="90">
        <f t="shared" ca="1" si="610"/>
        <v>86.997551763845166</v>
      </c>
      <c r="G3236" s="90">
        <f t="shared" ca="1" si="610"/>
        <v>90.130605802545745</v>
      </c>
      <c r="H3236" s="90">
        <f t="shared" ca="1" si="606"/>
        <v>506.02336625270777</v>
      </c>
      <c r="I3236" s="90">
        <f t="shared" ca="1" si="607"/>
        <v>383.08375308859593</v>
      </c>
      <c r="J3236" s="90">
        <f t="shared" ca="1" si="608"/>
        <v>433.91795370301111</v>
      </c>
    </row>
    <row r="3237" spans="1:10" ht="12.75" x14ac:dyDescent="0.2">
      <c r="A3237" s="84">
        <v>3225</v>
      </c>
      <c r="B3237" s="90">
        <f t="shared" ca="1" si="604"/>
        <v>412.9902173658113</v>
      </c>
      <c r="C3237" s="103">
        <f t="shared" ca="1" si="611"/>
        <v>301.9881838456152</v>
      </c>
      <c r="D3237" s="103">
        <f t="shared" ca="1" si="611"/>
        <v>361.37082091959417</v>
      </c>
      <c r="E3237" s="90">
        <f t="shared" ca="1" si="610"/>
        <v>113.97710586200131</v>
      </c>
      <c r="F3237" s="90">
        <f t="shared" ca="1" si="610"/>
        <v>81.121819747397126</v>
      </c>
      <c r="G3237" s="90">
        <f t="shared" ca="1" si="610"/>
        <v>90.66793106000452</v>
      </c>
      <c r="H3237" s="90">
        <f t="shared" ca="1" si="606"/>
        <v>526.96732322781259</v>
      </c>
      <c r="I3237" s="90">
        <f t="shared" ca="1" si="607"/>
        <v>383.11000359301232</v>
      </c>
      <c r="J3237" s="90">
        <f t="shared" ca="1" si="608"/>
        <v>452.03875197959871</v>
      </c>
    </row>
    <row r="3238" spans="1:10" ht="12.75" x14ac:dyDescent="0.2">
      <c r="A3238" s="84">
        <v>3226</v>
      </c>
      <c r="B3238" s="90">
        <f t="shared" ca="1" si="604"/>
        <v>402.5950156149068</v>
      </c>
      <c r="C3238" s="103">
        <f t="shared" ca="1" si="611"/>
        <v>295.22162404393782</v>
      </c>
      <c r="D3238" s="103">
        <f t="shared" ca="1" si="611"/>
        <v>332.19490520949938</v>
      </c>
      <c r="E3238" s="90">
        <f t="shared" ca="1" si="610"/>
        <v>110.19210379963901</v>
      </c>
      <c r="F3238" s="90">
        <f t="shared" ca="1" si="610"/>
        <v>84.23828021275277</v>
      </c>
      <c r="G3238" s="90">
        <f t="shared" ca="1" si="610"/>
        <v>79.684370754611962</v>
      </c>
      <c r="H3238" s="90">
        <f t="shared" ca="1" si="606"/>
        <v>512.78711941454583</v>
      </c>
      <c r="I3238" s="90">
        <f t="shared" ca="1" si="607"/>
        <v>379.45990425669061</v>
      </c>
      <c r="J3238" s="90">
        <f t="shared" ca="1" si="608"/>
        <v>411.87927596411134</v>
      </c>
    </row>
    <row r="3239" spans="1:10" ht="12.75" x14ac:dyDescent="0.2">
      <c r="A3239" s="84">
        <v>3227</v>
      </c>
      <c r="B3239" s="90">
        <f t="shared" ca="1" si="604"/>
        <v>414.80139746610422</v>
      </c>
      <c r="C3239" s="103">
        <f t="shared" ca="1" si="611"/>
        <v>300.25100419702983</v>
      </c>
      <c r="D3239" s="103">
        <f t="shared" ca="1" si="611"/>
        <v>339.87738023510417</v>
      </c>
      <c r="E3239" s="90">
        <f t="shared" ca="1" si="610"/>
        <v>103.41417760673431</v>
      </c>
      <c r="F3239" s="90">
        <f t="shared" ca="1" si="610"/>
        <v>68.636732437374263</v>
      </c>
      <c r="G3239" s="90">
        <f t="shared" ca="1" si="610"/>
        <v>88.648627277177852</v>
      </c>
      <c r="H3239" s="90">
        <f t="shared" ca="1" si="606"/>
        <v>518.21557507283853</v>
      </c>
      <c r="I3239" s="90">
        <f t="shared" ca="1" si="607"/>
        <v>368.88773663440406</v>
      </c>
      <c r="J3239" s="90">
        <f t="shared" ca="1" si="608"/>
        <v>428.52600751228204</v>
      </c>
    </row>
    <row r="3240" spans="1:10" ht="12.75" x14ac:dyDescent="0.2">
      <c r="A3240" s="84">
        <v>3228</v>
      </c>
      <c r="B3240" s="90">
        <f t="shared" ca="1" si="604"/>
        <v>406.28068645413953</v>
      </c>
      <c r="C3240" s="103">
        <f t="shared" ca="1" si="611"/>
        <v>296.54953682849776</v>
      </c>
      <c r="D3240" s="103">
        <f t="shared" ca="1" si="611"/>
        <v>343.02439330914336</v>
      </c>
      <c r="E3240" s="90">
        <f t="shared" ca="1" si="610"/>
        <v>115.31321798525195</v>
      </c>
      <c r="F3240" s="90">
        <f t="shared" ca="1" si="610"/>
        <v>94.181790588318847</v>
      </c>
      <c r="G3240" s="90">
        <f t="shared" ca="1" si="610"/>
        <v>107.01389604280271</v>
      </c>
      <c r="H3240" s="90">
        <f t="shared" ca="1" si="606"/>
        <v>521.59390443939151</v>
      </c>
      <c r="I3240" s="90">
        <f t="shared" ca="1" si="607"/>
        <v>390.73132741681661</v>
      </c>
      <c r="J3240" s="90">
        <f t="shared" ca="1" si="608"/>
        <v>450.0382893519461</v>
      </c>
    </row>
    <row r="3241" spans="1:10" ht="12.75" x14ac:dyDescent="0.2">
      <c r="A3241" s="84">
        <v>3229</v>
      </c>
      <c r="B3241" s="90">
        <f t="shared" ca="1" si="604"/>
        <v>412.10884841862014</v>
      </c>
      <c r="C3241" s="103">
        <f t="shared" ca="1" si="611"/>
        <v>288.45723453586652</v>
      </c>
      <c r="D3241" s="103">
        <f t="shared" ca="1" si="611"/>
        <v>346.24510131334102</v>
      </c>
      <c r="E3241" s="90">
        <f t="shared" ca="1" si="610"/>
        <v>117.52362720997309</v>
      </c>
      <c r="F3241" s="90">
        <f t="shared" ca="1" si="610"/>
        <v>76.103924246631337</v>
      </c>
      <c r="G3241" s="90">
        <f t="shared" ca="1" si="610"/>
        <v>80.505685007849706</v>
      </c>
      <c r="H3241" s="90">
        <f t="shared" ca="1" si="606"/>
        <v>529.63247562859328</v>
      </c>
      <c r="I3241" s="90">
        <f t="shared" ca="1" si="607"/>
        <v>364.56115878249784</v>
      </c>
      <c r="J3241" s="90">
        <f t="shared" ca="1" si="608"/>
        <v>426.75078632119073</v>
      </c>
    </row>
    <row r="3242" spans="1:10" ht="12.75" x14ac:dyDescent="0.2">
      <c r="A3242" s="84">
        <v>3230</v>
      </c>
      <c r="B3242" s="90">
        <f t="shared" ca="1" si="604"/>
        <v>408.42232511255492</v>
      </c>
      <c r="C3242" s="103">
        <f t="shared" ca="1" si="611"/>
        <v>274.56213570296597</v>
      </c>
      <c r="D3242" s="103">
        <f t="shared" ca="1" si="611"/>
        <v>335.17819940741464</v>
      </c>
      <c r="E3242" s="90">
        <f t="shared" ca="1" si="610"/>
        <v>98.832808685556287</v>
      </c>
      <c r="F3242" s="90">
        <f t="shared" ca="1" si="610"/>
        <v>77.88003592037434</v>
      </c>
      <c r="G3242" s="90">
        <f t="shared" ca="1" si="610"/>
        <v>107.66840981903101</v>
      </c>
      <c r="H3242" s="90">
        <f t="shared" ca="1" si="606"/>
        <v>507.25513379811122</v>
      </c>
      <c r="I3242" s="90">
        <f t="shared" ca="1" si="607"/>
        <v>352.4421716233403</v>
      </c>
      <c r="J3242" s="90">
        <f t="shared" ca="1" si="608"/>
        <v>442.84660922644565</v>
      </c>
    </row>
    <row r="3243" spans="1:10" ht="12.75" x14ac:dyDescent="0.2">
      <c r="A3243" s="84">
        <v>3231</v>
      </c>
      <c r="B3243" s="90">
        <f t="shared" ca="1" si="604"/>
        <v>413.29430039612191</v>
      </c>
      <c r="C3243" s="103">
        <f t="shared" ca="1" si="611"/>
        <v>300.71145769087275</v>
      </c>
      <c r="D3243" s="103">
        <f t="shared" ca="1" si="611"/>
        <v>335.5628886089367</v>
      </c>
      <c r="E3243" s="90">
        <f t="shared" ca="1" si="610"/>
        <v>113.57447419795865</v>
      </c>
      <c r="F3243" s="90">
        <f t="shared" ca="1" si="610"/>
        <v>86.893006256336534</v>
      </c>
      <c r="G3243" s="90">
        <f t="shared" ca="1" si="610"/>
        <v>83.274324102984181</v>
      </c>
      <c r="H3243" s="90">
        <f t="shared" ca="1" si="606"/>
        <v>526.86877459408061</v>
      </c>
      <c r="I3243" s="90">
        <f t="shared" ca="1" si="607"/>
        <v>387.6044639472093</v>
      </c>
      <c r="J3243" s="90">
        <f t="shared" ca="1" si="608"/>
        <v>418.83721271192087</v>
      </c>
    </row>
    <row r="3244" spans="1:10" ht="12.75" x14ac:dyDescent="0.2">
      <c r="A3244" s="84">
        <v>3232</v>
      </c>
      <c r="B3244" s="90">
        <f t="shared" ca="1" si="604"/>
        <v>413.54188230345653</v>
      </c>
      <c r="C3244" s="103">
        <f t="shared" ca="1" si="611"/>
        <v>301.39485956214753</v>
      </c>
      <c r="D3244" s="103">
        <f t="shared" ca="1" si="611"/>
        <v>350.45905788077232</v>
      </c>
      <c r="E3244" s="90">
        <f t="shared" ca="1" si="610"/>
        <v>109.95750105483843</v>
      </c>
      <c r="F3244" s="90">
        <f t="shared" ca="1" si="610"/>
        <v>95.257481239624084</v>
      </c>
      <c r="G3244" s="90">
        <f t="shared" ca="1" si="610"/>
        <v>92.398301011479191</v>
      </c>
      <c r="H3244" s="90">
        <f t="shared" ca="1" si="606"/>
        <v>523.49938335829495</v>
      </c>
      <c r="I3244" s="90">
        <f t="shared" ca="1" si="607"/>
        <v>396.65234080177163</v>
      </c>
      <c r="J3244" s="90">
        <f t="shared" ca="1" si="608"/>
        <v>442.85735889225151</v>
      </c>
    </row>
    <row r="3245" spans="1:10" ht="12.75" x14ac:dyDescent="0.2">
      <c r="A3245" s="84">
        <v>3233</v>
      </c>
      <c r="B3245" s="90">
        <f t="shared" ca="1" si="604"/>
        <v>410.64716574709024</v>
      </c>
      <c r="C3245" s="103">
        <f t="shared" ca="1" si="611"/>
        <v>299.03853906576234</v>
      </c>
      <c r="D3245" s="103">
        <f t="shared" ca="1" si="611"/>
        <v>350.07557376963376</v>
      </c>
      <c r="E3245" s="90">
        <f t="shared" ca="1" si="610"/>
        <v>109.04693412995147</v>
      </c>
      <c r="F3245" s="90">
        <f t="shared" ca="1" si="610"/>
        <v>95.012325022539585</v>
      </c>
      <c r="G3245" s="90">
        <f t="shared" ca="1" si="610"/>
        <v>107.39404789332785</v>
      </c>
      <c r="H3245" s="90">
        <f t="shared" ca="1" si="606"/>
        <v>519.69409987704171</v>
      </c>
      <c r="I3245" s="90">
        <f t="shared" ca="1" si="607"/>
        <v>394.05086408830192</v>
      </c>
      <c r="J3245" s="90">
        <f t="shared" ca="1" si="608"/>
        <v>457.46962166296163</v>
      </c>
    </row>
    <row r="3246" spans="1:10" ht="12.75" x14ac:dyDescent="0.2">
      <c r="A3246" s="84">
        <v>3234</v>
      </c>
      <c r="B3246" s="90">
        <f t="shared" ca="1" si="604"/>
        <v>414.54928007232644</v>
      </c>
      <c r="C3246" s="103">
        <f t="shared" ref="C3246:G3261" ca="1" si="612">NORMINV(RAND(),C$5,C$6)</f>
        <v>297.25947400560506</v>
      </c>
      <c r="D3246" s="103">
        <f t="shared" ca="1" si="612"/>
        <v>327.72452759111565</v>
      </c>
      <c r="E3246" s="90">
        <f t="shared" ca="1" si="612"/>
        <v>112.29713067577876</v>
      </c>
      <c r="F3246" s="90">
        <f t="shared" ca="1" si="612"/>
        <v>84.414992608273025</v>
      </c>
      <c r="G3246" s="90">
        <f t="shared" ca="1" si="612"/>
        <v>97.653187759416994</v>
      </c>
      <c r="H3246" s="90">
        <f t="shared" ca="1" si="606"/>
        <v>526.8464107481052</v>
      </c>
      <c r="I3246" s="90">
        <f t="shared" ca="1" si="607"/>
        <v>381.67446661387805</v>
      </c>
      <c r="J3246" s="90">
        <f t="shared" ca="1" si="608"/>
        <v>425.37771535053264</v>
      </c>
    </row>
    <row r="3247" spans="1:10" ht="12.75" x14ac:dyDescent="0.2">
      <c r="A3247" s="84">
        <v>3235</v>
      </c>
      <c r="B3247" s="90">
        <f t="shared" ca="1" si="604"/>
        <v>411.95877203659711</v>
      </c>
      <c r="C3247" s="103">
        <f t="shared" ref="C3247:D3261" ca="1" si="613">NORMINV(RAND(),C$5,C$6)</f>
        <v>289.31869461635767</v>
      </c>
      <c r="D3247" s="103">
        <f t="shared" ca="1" si="613"/>
        <v>325.13795141890773</v>
      </c>
      <c r="E3247" s="90">
        <f t="shared" ca="1" si="612"/>
        <v>111.34190441605018</v>
      </c>
      <c r="F3247" s="90">
        <f t="shared" ca="1" si="612"/>
        <v>90.645595773224969</v>
      </c>
      <c r="G3247" s="90">
        <f t="shared" ca="1" si="612"/>
        <v>103.03347954004415</v>
      </c>
      <c r="H3247" s="90">
        <f t="shared" ca="1" si="606"/>
        <v>523.30067645264728</v>
      </c>
      <c r="I3247" s="90">
        <f t="shared" ca="1" si="607"/>
        <v>379.96429038958263</v>
      </c>
      <c r="J3247" s="90">
        <f t="shared" ca="1" si="608"/>
        <v>428.17143095895187</v>
      </c>
    </row>
    <row r="3248" spans="1:10" ht="12.75" x14ac:dyDescent="0.2">
      <c r="A3248" s="84">
        <v>3236</v>
      </c>
      <c r="B3248" s="90">
        <f t="shared" ca="1" si="604"/>
        <v>409.70407951162349</v>
      </c>
      <c r="C3248" s="103">
        <f t="shared" ca="1" si="613"/>
        <v>299.51131672329615</v>
      </c>
      <c r="D3248" s="103">
        <f t="shared" ca="1" si="613"/>
        <v>335.1782366691894</v>
      </c>
      <c r="E3248" s="90">
        <f t="shared" ca="1" si="612"/>
        <v>107.35622116106261</v>
      </c>
      <c r="F3248" s="90">
        <f t="shared" ca="1" si="612"/>
        <v>68.572363215617983</v>
      </c>
      <c r="G3248" s="90">
        <f t="shared" ca="1" si="612"/>
        <v>85.284141940600705</v>
      </c>
      <c r="H3248" s="90">
        <f t="shared" ca="1" si="606"/>
        <v>517.06030067268614</v>
      </c>
      <c r="I3248" s="90">
        <f t="shared" ca="1" si="607"/>
        <v>368.08367993891414</v>
      </c>
      <c r="J3248" s="90">
        <f t="shared" ca="1" si="608"/>
        <v>420.46237860979011</v>
      </c>
    </row>
    <row r="3249" spans="1:10" ht="12.75" x14ac:dyDescent="0.2">
      <c r="A3249" s="84">
        <v>3237</v>
      </c>
      <c r="B3249" s="90">
        <f t="shared" ca="1" si="604"/>
        <v>409.9292451679998</v>
      </c>
      <c r="C3249" s="103">
        <f t="shared" ca="1" si="613"/>
        <v>298.33069668225619</v>
      </c>
      <c r="D3249" s="103">
        <f t="shared" ca="1" si="613"/>
        <v>338.48410234366122</v>
      </c>
      <c r="E3249" s="90">
        <f t="shared" ca="1" si="612"/>
        <v>119.73825974976347</v>
      </c>
      <c r="F3249" s="90">
        <f t="shared" ca="1" si="612"/>
        <v>103.23773333012238</v>
      </c>
      <c r="G3249" s="90">
        <f t="shared" ca="1" si="612"/>
        <v>88.720294735008395</v>
      </c>
      <c r="H3249" s="90">
        <f t="shared" ca="1" si="606"/>
        <v>529.66750491776327</v>
      </c>
      <c r="I3249" s="90">
        <f t="shared" ca="1" si="607"/>
        <v>401.5684300123786</v>
      </c>
      <c r="J3249" s="90">
        <f t="shared" ca="1" si="608"/>
        <v>427.20439707866961</v>
      </c>
    </row>
    <row r="3250" spans="1:10" ht="12.75" x14ac:dyDescent="0.2">
      <c r="A3250" s="84">
        <v>3238</v>
      </c>
      <c r="B3250" s="90">
        <f t="shared" ca="1" si="604"/>
        <v>404.61205428792965</v>
      </c>
      <c r="C3250" s="103">
        <f t="shared" ca="1" si="613"/>
        <v>290.0241997302108</v>
      </c>
      <c r="D3250" s="103">
        <f t="shared" ca="1" si="613"/>
        <v>348.76674337800324</v>
      </c>
      <c r="E3250" s="90">
        <f t="shared" ca="1" si="612"/>
        <v>108.29544254406692</v>
      </c>
      <c r="F3250" s="90">
        <f t="shared" ca="1" si="612"/>
        <v>83.100121781227699</v>
      </c>
      <c r="G3250" s="90">
        <f t="shared" ca="1" si="612"/>
        <v>105.52305847897513</v>
      </c>
      <c r="H3250" s="90">
        <f t="shared" ca="1" si="606"/>
        <v>512.90749683199658</v>
      </c>
      <c r="I3250" s="90">
        <f t="shared" ca="1" si="607"/>
        <v>373.1243215114385</v>
      </c>
      <c r="J3250" s="90">
        <f t="shared" ca="1" si="608"/>
        <v>454.28980185697839</v>
      </c>
    </row>
    <row r="3251" spans="1:10" ht="12.75" x14ac:dyDescent="0.2">
      <c r="A3251" s="84">
        <v>3239</v>
      </c>
      <c r="B3251" s="90">
        <f t="shared" ca="1" si="604"/>
        <v>400.60143067274782</v>
      </c>
      <c r="C3251" s="103">
        <f t="shared" ca="1" si="613"/>
        <v>300.59261702706658</v>
      </c>
      <c r="D3251" s="103">
        <f t="shared" ca="1" si="613"/>
        <v>371.53938793754224</v>
      </c>
      <c r="E3251" s="90">
        <f t="shared" ca="1" si="612"/>
        <v>105.79489720286922</v>
      </c>
      <c r="F3251" s="90">
        <f t="shared" ca="1" si="612"/>
        <v>82.378630614733552</v>
      </c>
      <c r="G3251" s="90">
        <f t="shared" ca="1" si="612"/>
        <v>100.24877595024594</v>
      </c>
      <c r="H3251" s="90">
        <f t="shared" ca="1" si="606"/>
        <v>506.39632787561703</v>
      </c>
      <c r="I3251" s="90">
        <f t="shared" ca="1" si="607"/>
        <v>382.97124764180012</v>
      </c>
      <c r="J3251" s="90">
        <f t="shared" ca="1" si="608"/>
        <v>471.78816388778819</v>
      </c>
    </row>
    <row r="3252" spans="1:10" ht="12.75" x14ac:dyDescent="0.2">
      <c r="A3252" s="84">
        <v>3240</v>
      </c>
      <c r="B3252" s="90">
        <f t="shared" ca="1" si="604"/>
        <v>418.02792035687025</v>
      </c>
      <c r="C3252" s="103">
        <f t="shared" ca="1" si="613"/>
        <v>303.89686217073779</v>
      </c>
      <c r="D3252" s="103">
        <f t="shared" ca="1" si="613"/>
        <v>336.20290243582372</v>
      </c>
      <c r="E3252" s="90">
        <f t="shared" ca="1" si="612"/>
        <v>109.59942049659348</v>
      </c>
      <c r="F3252" s="90">
        <f t="shared" ca="1" si="612"/>
        <v>79.378497601065163</v>
      </c>
      <c r="G3252" s="90">
        <f t="shared" ca="1" si="612"/>
        <v>102.32446427557767</v>
      </c>
      <c r="H3252" s="90">
        <f t="shared" ca="1" si="606"/>
        <v>527.62734085346369</v>
      </c>
      <c r="I3252" s="90">
        <f t="shared" ca="1" si="607"/>
        <v>383.27535977180298</v>
      </c>
      <c r="J3252" s="90">
        <f t="shared" ca="1" si="608"/>
        <v>438.52736671140138</v>
      </c>
    </row>
    <row r="3253" spans="1:10" ht="12.75" x14ac:dyDescent="0.2">
      <c r="A3253" s="84">
        <v>3241</v>
      </c>
      <c r="B3253" s="90">
        <f t="shared" ca="1" si="604"/>
        <v>395.79265868432725</v>
      </c>
      <c r="C3253" s="103">
        <f t="shared" ca="1" si="613"/>
        <v>301.7601588779674</v>
      </c>
      <c r="D3253" s="103">
        <f t="shared" ca="1" si="613"/>
        <v>336.71420424360451</v>
      </c>
      <c r="E3253" s="90">
        <f t="shared" ca="1" si="612"/>
        <v>106.27981898536811</v>
      </c>
      <c r="F3253" s="90">
        <f t="shared" ca="1" si="612"/>
        <v>101.34513305935076</v>
      </c>
      <c r="G3253" s="90">
        <f t="shared" ca="1" si="612"/>
        <v>73.67130234890567</v>
      </c>
      <c r="H3253" s="90">
        <f t="shared" ca="1" si="606"/>
        <v>502.07247766969533</v>
      </c>
      <c r="I3253" s="90">
        <f t="shared" ca="1" si="607"/>
        <v>403.10529193731816</v>
      </c>
      <c r="J3253" s="90">
        <f t="shared" ca="1" si="608"/>
        <v>410.38550659251018</v>
      </c>
    </row>
    <row r="3254" spans="1:10" ht="12.75" x14ac:dyDescent="0.2">
      <c r="A3254" s="84">
        <v>3242</v>
      </c>
      <c r="B3254" s="90">
        <f t="shared" ca="1" si="604"/>
        <v>415.25157579066627</v>
      </c>
      <c r="C3254" s="103">
        <f t="shared" ca="1" si="613"/>
        <v>291.70237528782809</v>
      </c>
      <c r="D3254" s="103">
        <f t="shared" ca="1" si="613"/>
        <v>349.98447894319094</v>
      </c>
      <c r="E3254" s="90">
        <f t="shared" ca="1" si="612"/>
        <v>108.19006695504196</v>
      </c>
      <c r="F3254" s="90">
        <f t="shared" ca="1" si="612"/>
        <v>89.828405191003867</v>
      </c>
      <c r="G3254" s="90">
        <f t="shared" ca="1" si="612"/>
        <v>94.945841128114537</v>
      </c>
      <c r="H3254" s="90">
        <f t="shared" ca="1" si="606"/>
        <v>523.44164274570824</v>
      </c>
      <c r="I3254" s="90">
        <f t="shared" ca="1" si="607"/>
        <v>381.53078047883196</v>
      </c>
      <c r="J3254" s="90">
        <f t="shared" ca="1" si="608"/>
        <v>444.93032007130546</v>
      </c>
    </row>
    <row r="3255" spans="1:10" ht="12.75" x14ac:dyDescent="0.2">
      <c r="A3255" s="84">
        <v>3243</v>
      </c>
      <c r="B3255" s="90">
        <f t="shared" ca="1" si="604"/>
        <v>401.24222039607685</v>
      </c>
      <c r="C3255" s="103">
        <f t="shared" ca="1" si="613"/>
        <v>282.50345018214784</v>
      </c>
      <c r="D3255" s="103">
        <f t="shared" ca="1" si="613"/>
        <v>336.78786366926749</v>
      </c>
      <c r="E3255" s="90">
        <f t="shared" ca="1" si="612"/>
        <v>106.18355163532983</v>
      </c>
      <c r="F3255" s="90">
        <f t="shared" ca="1" si="612"/>
        <v>66.584085456119467</v>
      </c>
      <c r="G3255" s="90">
        <f t="shared" ca="1" si="612"/>
        <v>71.451237800041184</v>
      </c>
      <c r="H3255" s="90">
        <f t="shared" ca="1" si="606"/>
        <v>507.42577203140667</v>
      </c>
      <c r="I3255" s="90">
        <f t="shared" ca="1" si="607"/>
        <v>349.0875356382673</v>
      </c>
      <c r="J3255" s="90">
        <f t="shared" ca="1" si="608"/>
        <v>408.23910146930871</v>
      </c>
    </row>
    <row r="3256" spans="1:10" ht="12.75" x14ac:dyDescent="0.2">
      <c r="A3256" s="84">
        <v>3244</v>
      </c>
      <c r="B3256" s="90">
        <f t="shared" ca="1" si="604"/>
        <v>419.75983545548968</v>
      </c>
      <c r="C3256" s="103">
        <f t="shared" ca="1" si="613"/>
        <v>298.70909095598313</v>
      </c>
      <c r="D3256" s="103">
        <f t="shared" ca="1" si="613"/>
        <v>345.80414446614941</v>
      </c>
      <c r="E3256" s="90">
        <f t="shared" ca="1" si="612"/>
        <v>110.28293654104733</v>
      </c>
      <c r="F3256" s="90">
        <f t="shared" ca="1" si="612"/>
        <v>84.323965014590783</v>
      </c>
      <c r="G3256" s="90">
        <f t="shared" ca="1" si="612"/>
        <v>89.105983662083048</v>
      </c>
      <c r="H3256" s="90">
        <f t="shared" ca="1" si="606"/>
        <v>530.042771996537</v>
      </c>
      <c r="I3256" s="90">
        <f t="shared" ca="1" si="607"/>
        <v>383.03305597057391</v>
      </c>
      <c r="J3256" s="90">
        <f t="shared" ca="1" si="608"/>
        <v>434.91012812823249</v>
      </c>
    </row>
    <row r="3257" spans="1:10" ht="12.75" x14ac:dyDescent="0.2">
      <c r="A3257" s="84">
        <v>3245</v>
      </c>
      <c r="B3257" s="90">
        <f t="shared" ca="1" si="604"/>
        <v>407.55148312879572</v>
      </c>
      <c r="C3257" s="103">
        <f t="shared" ca="1" si="613"/>
        <v>299.00385510803761</v>
      </c>
      <c r="D3257" s="103">
        <f t="shared" ca="1" si="613"/>
        <v>331.98794776414366</v>
      </c>
      <c r="E3257" s="90">
        <f t="shared" ca="1" si="612"/>
        <v>105.35497618644276</v>
      </c>
      <c r="F3257" s="90">
        <f t="shared" ca="1" si="612"/>
        <v>65.294937475862596</v>
      </c>
      <c r="G3257" s="90">
        <f t="shared" ca="1" si="612"/>
        <v>112.65917044213532</v>
      </c>
      <c r="H3257" s="90">
        <f t="shared" ca="1" si="606"/>
        <v>512.90645931523852</v>
      </c>
      <c r="I3257" s="90">
        <f t="shared" ca="1" si="607"/>
        <v>364.29879258390019</v>
      </c>
      <c r="J3257" s="90">
        <f t="shared" ca="1" si="608"/>
        <v>444.64711820627895</v>
      </c>
    </row>
    <row r="3258" spans="1:10" ht="12.75" x14ac:dyDescent="0.2">
      <c r="A3258" s="84">
        <v>3246</v>
      </c>
      <c r="B3258" s="90">
        <f t="shared" ca="1" si="604"/>
        <v>406.32741496623174</v>
      </c>
      <c r="C3258" s="103">
        <f t="shared" ca="1" si="613"/>
        <v>289.38649250876716</v>
      </c>
      <c r="D3258" s="103">
        <f t="shared" ca="1" si="613"/>
        <v>347.09049925877343</v>
      </c>
      <c r="E3258" s="90">
        <f t="shared" ca="1" si="612"/>
        <v>107.37698863289579</v>
      </c>
      <c r="F3258" s="90">
        <f t="shared" ca="1" si="612"/>
        <v>102.77576535171275</v>
      </c>
      <c r="G3258" s="90">
        <f t="shared" ca="1" si="612"/>
        <v>84.781833919175313</v>
      </c>
      <c r="H3258" s="90">
        <f t="shared" ca="1" si="606"/>
        <v>513.70440359912755</v>
      </c>
      <c r="I3258" s="90">
        <f t="shared" ca="1" si="607"/>
        <v>392.16225786047994</v>
      </c>
      <c r="J3258" s="90">
        <f t="shared" ca="1" si="608"/>
        <v>431.87233317794875</v>
      </c>
    </row>
    <row r="3259" spans="1:10" ht="12.75" x14ac:dyDescent="0.2">
      <c r="A3259" s="84">
        <v>3247</v>
      </c>
      <c r="B3259" s="90">
        <f t="shared" ca="1" si="604"/>
        <v>402.94267122244128</v>
      </c>
      <c r="C3259" s="103">
        <f t="shared" ca="1" si="613"/>
        <v>293.32775791054098</v>
      </c>
      <c r="D3259" s="103">
        <f t="shared" ca="1" si="613"/>
        <v>327.77366998881575</v>
      </c>
      <c r="E3259" s="90">
        <f t="shared" ca="1" si="612"/>
        <v>105.89758989234721</v>
      </c>
      <c r="F3259" s="90">
        <f t="shared" ca="1" si="612"/>
        <v>97.365290222415226</v>
      </c>
      <c r="G3259" s="90">
        <f t="shared" ca="1" si="612"/>
        <v>87.619026864225205</v>
      </c>
      <c r="H3259" s="90">
        <f t="shared" ca="1" si="606"/>
        <v>508.84026111478852</v>
      </c>
      <c r="I3259" s="90">
        <f t="shared" ca="1" si="607"/>
        <v>390.69304813295622</v>
      </c>
      <c r="J3259" s="90">
        <f t="shared" ca="1" si="608"/>
        <v>415.39269685304095</v>
      </c>
    </row>
    <row r="3260" spans="1:10" ht="12.75" x14ac:dyDescent="0.2">
      <c r="A3260" s="84">
        <v>3248</v>
      </c>
      <c r="B3260" s="90">
        <f t="shared" ca="1" si="604"/>
        <v>408.4730003369516</v>
      </c>
      <c r="C3260" s="103">
        <f t="shared" ca="1" si="613"/>
        <v>302.61194734004556</v>
      </c>
      <c r="D3260" s="103">
        <f t="shared" ca="1" si="613"/>
        <v>328.79870573586504</v>
      </c>
      <c r="E3260" s="90">
        <f t="shared" ca="1" si="612"/>
        <v>105.48714878528889</v>
      </c>
      <c r="F3260" s="90">
        <f t="shared" ca="1" si="612"/>
        <v>88.841828165455439</v>
      </c>
      <c r="G3260" s="90">
        <f t="shared" ca="1" si="612"/>
        <v>94.02704794282613</v>
      </c>
      <c r="H3260" s="90">
        <f t="shared" ca="1" si="606"/>
        <v>513.96014912224052</v>
      </c>
      <c r="I3260" s="90">
        <f t="shared" ca="1" si="607"/>
        <v>391.45377550550097</v>
      </c>
      <c r="J3260" s="90">
        <f t="shared" ca="1" si="608"/>
        <v>422.82575367869117</v>
      </c>
    </row>
    <row r="3261" spans="1:10" ht="12.75" x14ac:dyDescent="0.2">
      <c r="A3261" s="84">
        <v>3249</v>
      </c>
      <c r="B3261" s="90">
        <f t="shared" ca="1" si="604"/>
        <v>418.46427039441664</v>
      </c>
      <c r="C3261" s="103">
        <f t="shared" ca="1" si="613"/>
        <v>283.49173170456646</v>
      </c>
      <c r="D3261" s="103">
        <f t="shared" ca="1" si="613"/>
        <v>341.09489623739472</v>
      </c>
      <c r="E3261" s="90">
        <f t="shared" ca="1" si="612"/>
        <v>106.78869144936941</v>
      </c>
      <c r="F3261" s="90">
        <f t="shared" ca="1" si="612"/>
        <v>68.431773685267871</v>
      </c>
      <c r="G3261" s="90">
        <f t="shared" ca="1" si="612"/>
        <v>74.130164210636622</v>
      </c>
      <c r="H3261" s="90">
        <f t="shared" ca="1" si="606"/>
        <v>525.25296184378601</v>
      </c>
      <c r="I3261" s="90">
        <f t="shared" ca="1" si="607"/>
        <v>351.9235053898343</v>
      </c>
      <c r="J3261" s="90">
        <f t="shared" ca="1" si="608"/>
        <v>415.22506044803134</v>
      </c>
    </row>
    <row r="3262" spans="1:10" ht="12.75" x14ac:dyDescent="0.2">
      <c r="A3262" s="84">
        <v>3250</v>
      </c>
      <c r="B3262" s="90">
        <f t="shared" ca="1" si="604"/>
        <v>409.43938854394588</v>
      </c>
      <c r="C3262" s="103">
        <f t="shared" ref="C3262:G3277" ca="1" si="614">NORMINV(RAND(),C$5,C$6)</f>
        <v>294.48859189676278</v>
      </c>
      <c r="D3262" s="103">
        <f t="shared" ca="1" si="614"/>
        <v>352.00182972276195</v>
      </c>
      <c r="E3262" s="90">
        <f t="shared" ca="1" si="614"/>
        <v>100.59112545977167</v>
      </c>
      <c r="F3262" s="90">
        <f t="shared" ca="1" si="614"/>
        <v>89.470700838912961</v>
      </c>
      <c r="G3262" s="90">
        <f t="shared" ca="1" si="614"/>
        <v>80.880102349207093</v>
      </c>
      <c r="H3262" s="90">
        <f t="shared" ca="1" si="606"/>
        <v>510.03051400371754</v>
      </c>
      <c r="I3262" s="90">
        <f t="shared" ca="1" si="607"/>
        <v>383.95929273567572</v>
      </c>
      <c r="J3262" s="90">
        <f t="shared" ca="1" si="608"/>
        <v>432.88193207196906</v>
      </c>
    </row>
    <row r="3263" spans="1:10" ht="12.75" x14ac:dyDescent="0.2">
      <c r="A3263" s="84">
        <v>3251</v>
      </c>
      <c r="B3263" s="90">
        <f t="shared" ca="1" si="604"/>
        <v>392.98044862555201</v>
      </c>
      <c r="C3263" s="103">
        <f t="shared" ref="C3263:D3277" ca="1" si="615">NORMINV(RAND(),C$5,C$6)</f>
        <v>306.32797266026603</v>
      </c>
      <c r="D3263" s="103">
        <f t="shared" ca="1" si="615"/>
        <v>357.28973822479401</v>
      </c>
      <c r="E3263" s="90">
        <f t="shared" ca="1" si="614"/>
        <v>103.29388173859692</v>
      </c>
      <c r="F3263" s="90">
        <f t="shared" ca="1" si="614"/>
        <v>70.848834752418782</v>
      </c>
      <c r="G3263" s="90">
        <f t="shared" ca="1" si="614"/>
        <v>94.566942732530933</v>
      </c>
      <c r="H3263" s="90">
        <f t="shared" ca="1" si="606"/>
        <v>496.27433036414891</v>
      </c>
      <c r="I3263" s="90">
        <f t="shared" ca="1" si="607"/>
        <v>377.17680741268481</v>
      </c>
      <c r="J3263" s="90">
        <f t="shared" ca="1" si="608"/>
        <v>451.85668095732495</v>
      </c>
    </row>
    <row r="3264" spans="1:10" ht="12.75" x14ac:dyDescent="0.2">
      <c r="A3264" s="84">
        <v>3252</v>
      </c>
      <c r="B3264" s="90">
        <f t="shared" ca="1" si="604"/>
        <v>419.7513860911485</v>
      </c>
      <c r="C3264" s="103">
        <f t="shared" ca="1" si="615"/>
        <v>288.21844793469359</v>
      </c>
      <c r="D3264" s="103">
        <f t="shared" ca="1" si="615"/>
        <v>368.69920375123246</v>
      </c>
      <c r="E3264" s="90">
        <f t="shared" ca="1" si="614"/>
        <v>114.73986524939951</v>
      </c>
      <c r="F3264" s="90">
        <f t="shared" ca="1" si="614"/>
        <v>76.080325550225055</v>
      </c>
      <c r="G3264" s="90">
        <f t="shared" ca="1" si="614"/>
        <v>104.58376072407016</v>
      </c>
      <c r="H3264" s="90">
        <f t="shared" ca="1" si="606"/>
        <v>534.49125134054805</v>
      </c>
      <c r="I3264" s="90">
        <f t="shared" ca="1" si="607"/>
        <v>364.29877348491863</v>
      </c>
      <c r="J3264" s="90">
        <f t="shared" ca="1" si="608"/>
        <v>473.28296447530261</v>
      </c>
    </row>
    <row r="3265" spans="1:10" ht="12.75" x14ac:dyDescent="0.2">
      <c r="A3265" s="84">
        <v>3253</v>
      </c>
      <c r="B3265" s="90">
        <f t="shared" ca="1" si="604"/>
        <v>414.75407752255819</v>
      </c>
      <c r="C3265" s="103">
        <f t="shared" ca="1" si="615"/>
        <v>296.0992116008361</v>
      </c>
      <c r="D3265" s="103">
        <f t="shared" ca="1" si="615"/>
        <v>355.03795199702796</v>
      </c>
      <c r="E3265" s="90">
        <f t="shared" ca="1" si="614"/>
        <v>105.53574113883857</v>
      </c>
      <c r="F3265" s="90">
        <f t="shared" ca="1" si="614"/>
        <v>70.234287616490278</v>
      </c>
      <c r="G3265" s="90">
        <f t="shared" ca="1" si="614"/>
        <v>89.483287380816023</v>
      </c>
      <c r="H3265" s="90">
        <f t="shared" ca="1" si="606"/>
        <v>520.28981866139679</v>
      </c>
      <c r="I3265" s="90">
        <f t="shared" ca="1" si="607"/>
        <v>366.33349921732639</v>
      </c>
      <c r="J3265" s="90">
        <f t="shared" ca="1" si="608"/>
        <v>444.52123937784398</v>
      </c>
    </row>
    <row r="3266" spans="1:10" ht="12.75" x14ac:dyDescent="0.2">
      <c r="A3266" s="84">
        <v>3254</v>
      </c>
      <c r="B3266" s="90">
        <f t="shared" ca="1" si="604"/>
        <v>409.48468565158419</v>
      </c>
      <c r="C3266" s="103">
        <f t="shared" ca="1" si="615"/>
        <v>292.42169412345919</v>
      </c>
      <c r="D3266" s="103">
        <f t="shared" ca="1" si="615"/>
        <v>325.89612979246084</v>
      </c>
      <c r="E3266" s="90">
        <f t="shared" ca="1" si="614"/>
        <v>113.60957848009146</v>
      </c>
      <c r="F3266" s="90">
        <f t="shared" ca="1" si="614"/>
        <v>84.360230104732437</v>
      </c>
      <c r="G3266" s="90">
        <f t="shared" ca="1" si="614"/>
        <v>83.230911124856732</v>
      </c>
      <c r="H3266" s="90">
        <f t="shared" ca="1" si="606"/>
        <v>523.09426413167569</v>
      </c>
      <c r="I3266" s="90">
        <f t="shared" ca="1" si="607"/>
        <v>376.78192422819166</v>
      </c>
      <c r="J3266" s="90">
        <f t="shared" ca="1" si="608"/>
        <v>409.12704091731757</v>
      </c>
    </row>
    <row r="3267" spans="1:10" ht="12.75" x14ac:dyDescent="0.2">
      <c r="A3267" s="84">
        <v>3255</v>
      </c>
      <c r="B3267" s="90">
        <f t="shared" ca="1" si="604"/>
        <v>404.23079502497734</v>
      </c>
      <c r="C3267" s="103">
        <f t="shared" ca="1" si="615"/>
        <v>277.49890947488211</v>
      </c>
      <c r="D3267" s="103">
        <f t="shared" ca="1" si="615"/>
        <v>347.04804425770612</v>
      </c>
      <c r="E3267" s="90">
        <f t="shared" ca="1" si="614"/>
        <v>107.75579412085192</v>
      </c>
      <c r="F3267" s="90">
        <f t="shared" ca="1" si="614"/>
        <v>92.637970659508369</v>
      </c>
      <c r="G3267" s="90">
        <f t="shared" ca="1" si="614"/>
        <v>89.780641074105731</v>
      </c>
      <c r="H3267" s="90">
        <f t="shared" ca="1" si="606"/>
        <v>511.98658914582927</v>
      </c>
      <c r="I3267" s="90">
        <f t="shared" ca="1" si="607"/>
        <v>370.13688013439048</v>
      </c>
      <c r="J3267" s="90">
        <f t="shared" ca="1" si="608"/>
        <v>436.82868533181187</v>
      </c>
    </row>
    <row r="3268" spans="1:10" ht="12.75" x14ac:dyDescent="0.2">
      <c r="A3268" s="84">
        <v>3256</v>
      </c>
      <c r="B3268" s="90">
        <f t="shared" ca="1" si="604"/>
        <v>404.06564829772293</v>
      </c>
      <c r="C3268" s="103">
        <f t="shared" ca="1" si="615"/>
        <v>316.68723750460407</v>
      </c>
      <c r="D3268" s="103">
        <f t="shared" ca="1" si="615"/>
        <v>343.09433023300471</v>
      </c>
      <c r="E3268" s="90">
        <f t="shared" ca="1" si="614"/>
        <v>108.52092395856938</v>
      </c>
      <c r="F3268" s="90">
        <f t="shared" ca="1" si="614"/>
        <v>70.965236278205523</v>
      </c>
      <c r="G3268" s="90">
        <f t="shared" ca="1" si="614"/>
        <v>76.549853923506262</v>
      </c>
      <c r="H3268" s="90">
        <f t="shared" ca="1" si="606"/>
        <v>512.58657225629236</v>
      </c>
      <c r="I3268" s="90">
        <f t="shared" ca="1" si="607"/>
        <v>387.65247378280958</v>
      </c>
      <c r="J3268" s="90">
        <f t="shared" ca="1" si="608"/>
        <v>419.64418415651096</v>
      </c>
    </row>
    <row r="3269" spans="1:10" ht="12.75" x14ac:dyDescent="0.2">
      <c r="A3269" s="84">
        <v>3257</v>
      </c>
      <c r="B3269" s="90">
        <f t="shared" ca="1" si="604"/>
        <v>407.66236637957689</v>
      </c>
      <c r="C3269" s="103">
        <f t="shared" ca="1" si="615"/>
        <v>292.61453564009082</v>
      </c>
      <c r="D3269" s="103">
        <f t="shared" ca="1" si="615"/>
        <v>350.14393590401266</v>
      </c>
      <c r="E3269" s="90">
        <f t="shared" ca="1" si="614"/>
        <v>117.915100924699</v>
      </c>
      <c r="F3269" s="90">
        <f t="shared" ca="1" si="614"/>
        <v>85.346746808768202</v>
      </c>
      <c r="G3269" s="90">
        <f t="shared" ca="1" si="614"/>
        <v>98.713124808143746</v>
      </c>
      <c r="H3269" s="90">
        <f t="shared" ca="1" si="606"/>
        <v>525.57746730427584</v>
      </c>
      <c r="I3269" s="90">
        <f t="shared" ca="1" si="607"/>
        <v>377.96128244885904</v>
      </c>
      <c r="J3269" s="90">
        <f t="shared" ca="1" si="608"/>
        <v>448.8570607121564</v>
      </c>
    </row>
    <row r="3270" spans="1:10" ht="12.75" x14ac:dyDescent="0.2">
      <c r="A3270" s="84">
        <v>3258</v>
      </c>
      <c r="B3270" s="90">
        <f t="shared" ca="1" si="604"/>
        <v>407.87226918225338</v>
      </c>
      <c r="C3270" s="103">
        <f t="shared" ca="1" si="615"/>
        <v>295.52094778374806</v>
      </c>
      <c r="D3270" s="103">
        <f t="shared" ca="1" si="615"/>
        <v>339.58089512930377</v>
      </c>
      <c r="E3270" s="90">
        <f t="shared" ca="1" si="614"/>
        <v>113.32291599522149</v>
      </c>
      <c r="F3270" s="90">
        <f t="shared" ca="1" si="614"/>
        <v>76.42297211758266</v>
      </c>
      <c r="G3270" s="90">
        <f t="shared" ca="1" si="614"/>
        <v>93.100279830354495</v>
      </c>
      <c r="H3270" s="90">
        <f t="shared" ca="1" si="606"/>
        <v>521.19518517747485</v>
      </c>
      <c r="I3270" s="90">
        <f t="shared" ca="1" si="607"/>
        <v>371.94391990133073</v>
      </c>
      <c r="J3270" s="90">
        <f t="shared" ca="1" si="608"/>
        <v>432.68117495965828</v>
      </c>
    </row>
    <row r="3271" spans="1:10" ht="12.75" x14ac:dyDescent="0.2">
      <c r="A3271" s="84">
        <v>3259</v>
      </c>
      <c r="B3271" s="90">
        <f t="shared" ca="1" si="604"/>
        <v>403.51676618951848</v>
      </c>
      <c r="C3271" s="103">
        <f t="shared" ca="1" si="615"/>
        <v>295.48983869994163</v>
      </c>
      <c r="D3271" s="103">
        <f t="shared" ca="1" si="615"/>
        <v>343.41679197483961</v>
      </c>
      <c r="E3271" s="90">
        <f t="shared" ca="1" si="614"/>
        <v>105.17201985972045</v>
      </c>
      <c r="F3271" s="90">
        <f t="shared" ca="1" si="614"/>
        <v>78.906778804994147</v>
      </c>
      <c r="G3271" s="90">
        <f t="shared" ca="1" si="614"/>
        <v>75.908932914800801</v>
      </c>
      <c r="H3271" s="90">
        <f t="shared" ca="1" si="606"/>
        <v>508.68878604923896</v>
      </c>
      <c r="I3271" s="90">
        <f t="shared" ca="1" si="607"/>
        <v>374.39661750493576</v>
      </c>
      <c r="J3271" s="90">
        <f t="shared" ca="1" si="608"/>
        <v>419.32572488964041</v>
      </c>
    </row>
    <row r="3272" spans="1:10" ht="12.75" x14ac:dyDescent="0.2">
      <c r="A3272" s="84">
        <v>3260</v>
      </c>
      <c r="B3272" s="90">
        <f t="shared" ca="1" si="604"/>
        <v>406.96488919604894</v>
      </c>
      <c r="C3272" s="103">
        <f t="shared" ca="1" si="615"/>
        <v>293.16142880696117</v>
      </c>
      <c r="D3272" s="103">
        <f t="shared" ca="1" si="615"/>
        <v>341.50702043707497</v>
      </c>
      <c r="E3272" s="90">
        <f t="shared" ca="1" si="614"/>
        <v>108.37806964485219</v>
      </c>
      <c r="F3272" s="90">
        <f t="shared" ca="1" si="614"/>
        <v>89.292097951613243</v>
      </c>
      <c r="G3272" s="90">
        <f t="shared" ca="1" si="614"/>
        <v>76.484649460261792</v>
      </c>
      <c r="H3272" s="90">
        <f t="shared" ca="1" si="606"/>
        <v>515.34295884090113</v>
      </c>
      <c r="I3272" s="90">
        <f t="shared" ca="1" si="607"/>
        <v>382.45352675857441</v>
      </c>
      <c r="J3272" s="90">
        <f t="shared" ca="1" si="608"/>
        <v>417.99166989733675</v>
      </c>
    </row>
    <row r="3273" spans="1:10" ht="12.75" x14ac:dyDescent="0.2">
      <c r="A3273" s="84">
        <v>3261</v>
      </c>
      <c r="B3273" s="90">
        <f t="shared" ca="1" si="604"/>
        <v>409.54793926378545</v>
      </c>
      <c r="C3273" s="103">
        <f t="shared" ca="1" si="615"/>
        <v>293.98319584641104</v>
      </c>
      <c r="D3273" s="103">
        <f t="shared" ca="1" si="615"/>
        <v>352.18157531711341</v>
      </c>
      <c r="E3273" s="90">
        <f t="shared" ca="1" si="614"/>
        <v>105.14032322870912</v>
      </c>
      <c r="F3273" s="90">
        <f t="shared" ca="1" si="614"/>
        <v>84.993306809843176</v>
      </c>
      <c r="G3273" s="90">
        <f t="shared" ca="1" si="614"/>
        <v>114.66995374411445</v>
      </c>
      <c r="H3273" s="90">
        <f t="shared" ca="1" si="606"/>
        <v>514.68826249249457</v>
      </c>
      <c r="I3273" s="90">
        <f t="shared" ca="1" si="607"/>
        <v>378.97650265625418</v>
      </c>
      <c r="J3273" s="90">
        <f t="shared" ca="1" si="608"/>
        <v>466.85152906122789</v>
      </c>
    </row>
    <row r="3274" spans="1:10" ht="12.75" x14ac:dyDescent="0.2">
      <c r="A3274" s="84">
        <v>3262</v>
      </c>
      <c r="B3274" s="90">
        <f t="shared" ca="1" si="604"/>
        <v>403.27280108285726</v>
      </c>
      <c r="C3274" s="103">
        <f t="shared" ca="1" si="615"/>
        <v>303.15155309313502</v>
      </c>
      <c r="D3274" s="103">
        <f t="shared" ca="1" si="615"/>
        <v>346.68728901410122</v>
      </c>
      <c r="E3274" s="90">
        <f t="shared" ca="1" si="614"/>
        <v>110.48748350214245</v>
      </c>
      <c r="F3274" s="90">
        <f t="shared" ca="1" si="614"/>
        <v>64.709562293600868</v>
      </c>
      <c r="G3274" s="90">
        <f t="shared" ca="1" si="614"/>
        <v>105.15425572774505</v>
      </c>
      <c r="H3274" s="90">
        <f t="shared" ca="1" si="606"/>
        <v>513.76028458499968</v>
      </c>
      <c r="I3274" s="90">
        <f t="shared" ca="1" si="607"/>
        <v>367.86111538673589</v>
      </c>
      <c r="J3274" s="90">
        <f t="shared" ca="1" si="608"/>
        <v>451.84154474184629</v>
      </c>
    </row>
    <row r="3275" spans="1:10" ht="12.75" x14ac:dyDescent="0.2">
      <c r="A3275" s="84">
        <v>3263</v>
      </c>
      <c r="B3275" s="90">
        <f t="shared" ca="1" si="604"/>
        <v>407.36469321770511</v>
      </c>
      <c r="C3275" s="103">
        <f t="shared" ca="1" si="615"/>
        <v>310.00526136359082</v>
      </c>
      <c r="D3275" s="103">
        <f t="shared" ca="1" si="615"/>
        <v>344.63701135458706</v>
      </c>
      <c r="E3275" s="90">
        <f t="shared" ca="1" si="614"/>
        <v>114.45378190275494</v>
      </c>
      <c r="F3275" s="90">
        <f t="shared" ca="1" si="614"/>
        <v>64.993301889858685</v>
      </c>
      <c r="G3275" s="90">
        <f t="shared" ca="1" si="614"/>
        <v>87.856027011329687</v>
      </c>
      <c r="H3275" s="90">
        <f t="shared" ca="1" si="606"/>
        <v>521.81847512046011</v>
      </c>
      <c r="I3275" s="90">
        <f t="shared" ca="1" si="607"/>
        <v>374.9985632534495</v>
      </c>
      <c r="J3275" s="90">
        <f t="shared" ca="1" si="608"/>
        <v>432.49303836591673</v>
      </c>
    </row>
    <row r="3276" spans="1:10" ht="12.75" x14ac:dyDescent="0.2">
      <c r="A3276" s="84">
        <v>3264</v>
      </c>
      <c r="B3276" s="90">
        <f t="shared" ca="1" si="604"/>
        <v>410.14687109624225</v>
      </c>
      <c r="C3276" s="103">
        <f t="shared" ca="1" si="615"/>
        <v>302.15618785297738</v>
      </c>
      <c r="D3276" s="103">
        <f t="shared" ca="1" si="615"/>
        <v>332.86793985152462</v>
      </c>
      <c r="E3276" s="90">
        <f t="shared" ca="1" si="614"/>
        <v>101.71155058377043</v>
      </c>
      <c r="F3276" s="90">
        <f t="shared" ca="1" si="614"/>
        <v>73.003888182280974</v>
      </c>
      <c r="G3276" s="90">
        <f t="shared" ca="1" si="614"/>
        <v>80.565665842590093</v>
      </c>
      <c r="H3276" s="90">
        <f t="shared" ca="1" si="606"/>
        <v>511.85842168001267</v>
      </c>
      <c r="I3276" s="90">
        <f t="shared" ca="1" si="607"/>
        <v>375.16007603525838</v>
      </c>
      <c r="J3276" s="90">
        <f t="shared" ca="1" si="608"/>
        <v>413.4336056941147</v>
      </c>
    </row>
    <row r="3277" spans="1:10" ht="12.75" x14ac:dyDescent="0.2">
      <c r="A3277" s="84">
        <v>3265</v>
      </c>
      <c r="B3277" s="90">
        <f t="shared" ca="1" si="604"/>
        <v>414.75294328075324</v>
      </c>
      <c r="C3277" s="103">
        <f t="shared" ca="1" si="615"/>
        <v>304.76858683137385</v>
      </c>
      <c r="D3277" s="103">
        <f t="shared" ca="1" si="615"/>
        <v>344.56662748090258</v>
      </c>
      <c r="E3277" s="90">
        <f t="shared" ca="1" si="614"/>
        <v>110.3194761780573</v>
      </c>
      <c r="F3277" s="90">
        <f t="shared" ca="1" si="614"/>
        <v>96.79223064197285</v>
      </c>
      <c r="G3277" s="90">
        <f t="shared" ca="1" si="614"/>
        <v>96.568787664760052</v>
      </c>
      <c r="H3277" s="90">
        <f t="shared" ca="1" si="606"/>
        <v>525.0724194588106</v>
      </c>
      <c r="I3277" s="90">
        <f t="shared" ca="1" si="607"/>
        <v>401.56081747334667</v>
      </c>
      <c r="J3277" s="90">
        <f t="shared" ca="1" si="608"/>
        <v>441.13541514566265</v>
      </c>
    </row>
    <row r="3278" spans="1:10" ht="12.75" x14ac:dyDescent="0.2">
      <c r="A3278" s="84">
        <v>3266</v>
      </c>
      <c r="B3278" s="90">
        <f t="shared" ref="B3278:B3341" ca="1" si="616">NORMINV(RAND(),B$5,B$6)</f>
        <v>414.4295298859123</v>
      </c>
      <c r="C3278" s="103">
        <f t="shared" ref="C3278:G3293" ca="1" si="617">NORMINV(RAND(),C$5,C$6)</f>
        <v>295.09294563164332</v>
      </c>
      <c r="D3278" s="103">
        <f t="shared" ca="1" si="617"/>
        <v>334.99681286539271</v>
      </c>
      <c r="E3278" s="90">
        <f t="shared" ca="1" si="617"/>
        <v>107.49748090886735</v>
      </c>
      <c r="F3278" s="90">
        <f t="shared" ca="1" si="617"/>
        <v>102.27435354761444</v>
      </c>
      <c r="G3278" s="90">
        <f t="shared" ca="1" si="617"/>
        <v>80.819854927833489</v>
      </c>
      <c r="H3278" s="90">
        <f t="shared" ref="H3278:H3341" ca="1" si="618">+B3278+E3278</f>
        <v>521.92701079477968</v>
      </c>
      <c r="I3278" s="90">
        <f t="shared" ref="I3278:I3341" ca="1" si="619">+C3278+F3278</f>
        <v>397.36729917925777</v>
      </c>
      <c r="J3278" s="90">
        <f t="shared" ref="J3278:J3341" ca="1" si="620">+D3278+G3278</f>
        <v>415.8166677932262</v>
      </c>
    </row>
    <row r="3279" spans="1:10" ht="12.75" x14ac:dyDescent="0.2">
      <c r="A3279" s="84">
        <v>3267</v>
      </c>
      <c r="B3279" s="90">
        <f t="shared" ca="1" si="616"/>
        <v>408.29770413929077</v>
      </c>
      <c r="C3279" s="103">
        <f t="shared" ref="C3279:D3293" ca="1" si="621">NORMINV(RAND(),C$5,C$6)</f>
        <v>298.31429534837713</v>
      </c>
      <c r="D3279" s="103">
        <f t="shared" ca="1" si="621"/>
        <v>355.98990049773431</v>
      </c>
      <c r="E3279" s="90">
        <f t="shared" ca="1" si="617"/>
        <v>94.579641270589946</v>
      </c>
      <c r="F3279" s="90">
        <f t="shared" ca="1" si="617"/>
        <v>75.803375511599171</v>
      </c>
      <c r="G3279" s="90">
        <f t="shared" ca="1" si="617"/>
        <v>85.300302116170016</v>
      </c>
      <c r="H3279" s="90">
        <f t="shared" ca="1" si="618"/>
        <v>502.87734540988072</v>
      </c>
      <c r="I3279" s="90">
        <f t="shared" ca="1" si="619"/>
        <v>374.11767085997633</v>
      </c>
      <c r="J3279" s="90">
        <f t="shared" ca="1" si="620"/>
        <v>441.29020261390434</v>
      </c>
    </row>
    <row r="3280" spans="1:10" ht="12.75" x14ac:dyDescent="0.2">
      <c r="A3280" s="84">
        <v>3268</v>
      </c>
      <c r="B3280" s="90">
        <f t="shared" ca="1" si="616"/>
        <v>417.00960672559097</v>
      </c>
      <c r="C3280" s="103">
        <f t="shared" ca="1" si="621"/>
        <v>295.26454312621939</v>
      </c>
      <c r="D3280" s="103">
        <f t="shared" ca="1" si="621"/>
        <v>344.44092530489985</v>
      </c>
      <c r="E3280" s="90">
        <f t="shared" ca="1" si="617"/>
        <v>112.8593888932304</v>
      </c>
      <c r="F3280" s="90">
        <f t="shared" ca="1" si="617"/>
        <v>90.554910821020897</v>
      </c>
      <c r="G3280" s="90">
        <f t="shared" ca="1" si="617"/>
        <v>105.455100915778</v>
      </c>
      <c r="H3280" s="90">
        <f t="shared" ca="1" si="618"/>
        <v>529.86899561882137</v>
      </c>
      <c r="I3280" s="90">
        <f t="shared" ca="1" si="619"/>
        <v>385.81945394724028</v>
      </c>
      <c r="J3280" s="90">
        <f t="shared" ca="1" si="620"/>
        <v>449.89602622067787</v>
      </c>
    </row>
    <row r="3281" spans="1:10" ht="12.75" x14ac:dyDescent="0.2">
      <c r="A3281" s="84">
        <v>3269</v>
      </c>
      <c r="B3281" s="90">
        <f t="shared" ca="1" si="616"/>
        <v>411.60829031948805</v>
      </c>
      <c r="C3281" s="103">
        <f t="shared" ca="1" si="621"/>
        <v>297.23410134665238</v>
      </c>
      <c r="D3281" s="103">
        <f t="shared" ca="1" si="621"/>
        <v>341.7109051740315</v>
      </c>
      <c r="E3281" s="90">
        <f t="shared" ca="1" si="617"/>
        <v>115.66876612768499</v>
      </c>
      <c r="F3281" s="90">
        <f t="shared" ca="1" si="617"/>
        <v>74.418249422510982</v>
      </c>
      <c r="G3281" s="90">
        <f t="shared" ca="1" si="617"/>
        <v>96.26412881552173</v>
      </c>
      <c r="H3281" s="90">
        <f t="shared" ca="1" si="618"/>
        <v>527.27705644717298</v>
      </c>
      <c r="I3281" s="90">
        <f t="shared" ca="1" si="619"/>
        <v>371.65235076916338</v>
      </c>
      <c r="J3281" s="90">
        <f t="shared" ca="1" si="620"/>
        <v>437.97503398955325</v>
      </c>
    </row>
    <row r="3282" spans="1:10" ht="12.75" x14ac:dyDescent="0.2">
      <c r="A3282" s="84">
        <v>3270</v>
      </c>
      <c r="B3282" s="90">
        <f t="shared" ca="1" si="616"/>
        <v>407.9260040961467</v>
      </c>
      <c r="C3282" s="103">
        <f t="shared" ca="1" si="621"/>
        <v>299.3103496361465</v>
      </c>
      <c r="D3282" s="103">
        <f t="shared" ca="1" si="621"/>
        <v>360.76263221389519</v>
      </c>
      <c r="E3282" s="90">
        <f t="shared" ca="1" si="617"/>
        <v>114.36192287793072</v>
      </c>
      <c r="F3282" s="90">
        <f t="shared" ca="1" si="617"/>
        <v>86.417634820079101</v>
      </c>
      <c r="G3282" s="90">
        <f t="shared" ca="1" si="617"/>
        <v>80.9524505983442</v>
      </c>
      <c r="H3282" s="90">
        <f t="shared" ca="1" si="618"/>
        <v>522.28792697407744</v>
      </c>
      <c r="I3282" s="90">
        <f t="shared" ca="1" si="619"/>
        <v>385.72798445622561</v>
      </c>
      <c r="J3282" s="90">
        <f t="shared" ca="1" si="620"/>
        <v>441.71508281223942</v>
      </c>
    </row>
    <row r="3283" spans="1:10" ht="12.75" x14ac:dyDescent="0.2">
      <c r="A3283" s="84">
        <v>3271</v>
      </c>
      <c r="B3283" s="90">
        <f t="shared" ca="1" si="616"/>
        <v>413.71167524915478</v>
      </c>
      <c r="C3283" s="103">
        <f t="shared" ca="1" si="621"/>
        <v>299.00537261188549</v>
      </c>
      <c r="D3283" s="103">
        <f t="shared" ca="1" si="621"/>
        <v>353.6875225141444</v>
      </c>
      <c r="E3283" s="90">
        <f t="shared" ca="1" si="617"/>
        <v>101.32924930156551</v>
      </c>
      <c r="F3283" s="90">
        <f t="shared" ca="1" si="617"/>
        <v>71.309135970719183</v>
      </c>
      <c r="G3283" s="90">
        <f t="shared" ca="1" si="617"/>
        <v>103.43696416693362</v>
      </c>
      <c r="H3283" s="90">
        <f t="shared" ca="1" si="618"/>
        <v>515.04092455072032</v>
      </c>
      <c r="I3283" s="90">
        <f t="shared" ca="1" si="619"/>
        <v>370.31450858260467</v>
      </c>
      <c r="J3283" s="90">
        <f t="shared" ca="1" si="620"/>
        <v>457.124486681078</v>
      </c>
    </row>
    <row r="3284" spans="1:10" ht="12.75" x14ac:dyDescent="0.2">
      <c r="A3284" s="84">
        <v>3272</v>
      </c>
      <c r="B3284" s="90">
        <f t="shared" ca="1" si="616"/>
        <v>408.71115108451352</v>
      </c>
      <c r="C3284" s="103">
        <f t="shared" ca="1" si="621"/>
        <v>298.82116415761635</v>
      </c>
      <c r="D3284" s="103">
        <f t="shared" ca="1" si="621"/>
        <v>339.54090688206622</v>
      </c>
      <c r="E3284" s="90">
        <f t="shared" ca="1" si="617"/>
        <v>107.33652884142613</v>
      </c>
      <c r="F3284" s="90">
        <f t="shared" ca="1" si="617"/>
        <v>64.306712619618992</v>
      </c>
      <c r="G3284" s="90">
        <f t="shared" ca="1" si="617"/>
        <v>85.551543127613471</v>
      </c>
      <c r="H3284" s="90">
        <f t="shared" ca="1" si="618"/>
        <v>516.04767992593963</v>
      </c>
      <c r="I3284" s="90">
        <f t="shared" ca="1" si="619"/>
        <v>363.12787677723531</v>
      </c>
      <c r="J3284" s="90">
        <f t="shared" ca="1" si="620"/>
        <v>425.09245000967968</v>
      </c>
    </row>
    <row r="3285" spans="1:10" ht="12.75" x14ac:dyDescent="0.2">
      <c r="A3285" s="84">
        <v>3273</v>
      </c>
      <c r="B3285" s="90">
        <f t="shared" ca="1" si="616"/>
        <v>410.89771652040861</v>
      </c>
      <c r="C3285" s="103">
        <f t="shared" ca="1" si="621"/>
        <v>297.97499328125724</v>
      </c>
      <c r="D3285" s="103">
        <f t="shared" ca="1" si="621"/>
        <v>343.67003283906325</v>
      </c>
      <c r="E3285" s="90">
        <f t="shared" ca="1" si="617"/>
        <v>115.03472005808655</v>
      </c>
      <c r="F3285" s="90">
        <f t="shared" ca="1" si="617"/>
        <v>105.64019579181225</v>
      </c>
      <c r="G3285" s="90">
        <f t="shared" ca="1" si="617"/>
        <v>101.40646016642869</v>
      </c>
      <c r="H3285" s="90">
        <f t="shared" ca="1" si="618"/>
        <v>525.93243657849519</v>
      </c>
      <c r="I3285" s="90">
        <f t="shared" ca="1" si="619"/>
        <v>403.61518907306947</v>
      </c>
      <c r="J3285" s="90">
        <f t="shared" ca="1" si="620"/>
        <v>445.07649300549195</v>
      </c>
    </row>
    <row r="3286" spans="1:10" ht="12.75" x14ac:dyDescent="0.2">
      <c r="A3286" s="84">
        <v>3274</v>
      </c>
      <c r="B3286" s="90">
        <f t="shared" ca="1" si="616"/>
        <v>408.13934552111232</v>
      </c>
      <c r="C3286" s="103">
        <f t="shared" ca="1" si="621"/>
        <v>298.21976067730287</v>
      </c>
      <c r="D3286" s="103">
        <f t="shared" ca="1" si="621"/>
        <v>348.36033579196408</v>
      </c>
      <c r="E3286" s="90">
        <f t="shared" ca="1" si="617"/>
        <v>115.52418494143436</v>
      </c>
      <c r="F3286" s="90">
        <f t="shared" ca="1" si="617"/>
        <v>62.406797656920624</v>
      </c>
      <c r="G3286" s="90">
        <f t="shared" ca="1" si="617"/>
        <v>90.844867353842972</v>
      </c>
      <c r="H3286" s="90">
        <f t="shared" ca="1" si="618"/>
        <v>523.66353046254665</v>
      </c>
      <c r="I3286" s="90">
        <f t="shared" ca="1" si="619"/>
        <v>360.62655833422349</v>
      </c>
      <c r="J3286" s="90">
        <f t="shared" ca="1" si="620"/>
        <v>439.20520314580705</v>
      </c>
    </row>
    <row r="3287" spans="1:10" ht="12.75" x14ac:dyDescent="0.2">
      <c r="A3287" s="84">
        <v>3275</v>
      </c>
      <c r="B3287" s="90">
        <f t="shared" ca="1" si="616"/>
        <v>406.96208373971211</v>
      </c>
      <c r="C3287" s="103">
        <f t="shared" ca="1" si="621"/>
        <v>292.71393091597815</v>
      </c>
      <c r="D3287" s="103">
        <f t="shared" ca="1" si="621"/>
        <v>327.77070129459241</v>
      </c>
      <c r="E3287" s="90">
        <f t="shared" ca="1" si="617"/>
        <v>106.14249160855273</v>
      </c>
      <c r="F3287" s="90">
        <f t="shared" ca="1" si="617"/>
        <v>68.334550725932885</v>
      </c>
      <c r="G3287" s="90">
        <f t="shared" ca="1" si="617"/>
        <v>91.938603828513138</v>
      </c>
      <c r="H3287" s="90">
        <f t="shared" ca="1" si="618"/>
        <v>513.1045753482648</v>
      </c>
      <c r="I3287" s="90">
        <f t="shared" ca="1" si="619"/>
        <v>361.04848164191105</v>
      </c>
      <c r="J3287" s="90">
        <f t="shared" ca="1" si="620"/>
        <v>419.70930512310554</v>
      </c>
    </row>
    <row r="3288" spans="1:10" ht="12.75" x14ac:dyDescent="0.2">
      <c r="A3288" s="84">
        <v>3276</v>
      </c>
      <c r="B3288" s="90">
        <f t="shared" ca="1" si="616"/>
        <v>412.73259218874932</v>
      </c>
      <c r="C3288" s="103">
        <f t="shared" ca="1" si="621"/>
        <v>293.9724525633826</v>
      </c>
      <c r="D3288" s="103">
        <f t="shared" ca="1" si="621"/>
        <v>361.93069035201177</v>
      </c>
      <c r="E3288" s="90">
        <f t="shared" ca="1" si="617"/>
        <v>112.7437979830555</v>
      </c>
      <c r="F3288" s="90">
        <f t="shared" ca="1" si="617"/>
        <v>90.770209665245886</v>
      </c>
      <c r="G3288" s="90">
        <f t="shared" ca="1" si="617"/>
        <v>88.260136361793499</v>
      </c>
      <c r="H3288" s="90">
        <f t="shared" ca="1" si="618"/>
        <v>525.47639017180484</v>
      </c>
      <c r="I3288" s="90">
        <f t="shared" ca="1" si="619"/>
        <v>384.74266222862849</v>
      </c>
      <c r="J3288" s="90">
        <f t="shared" ca="1" si="620"/>
        <v>450.19082671380528</v>
      </c>
    </row>
    <row r="3289" spans="1:10" ht="12.75" x14ac:dyDescent="0.2">
      <c r="A3289" s="84">
        <v>3277</v>
      </c>
      <c r="B3289" s="90">
        <f t="shared" ca="1" si="616"/>
        <v>416.4031467926215</v>
      </c>
      <c r="C3289" s="103">
        <f t="shared" ca="1" si="621"/>
        <v>285.35815215826864</v>
      </c>
      <c r="D3289" s="103">
        <f t="shared" ca="1" si="621"/>
        <v>349.68040276456185</v>
      </c>
      <c r="E3289" s="90">
        <f t="shared" ca="1" si="617"/>
        <v>112.70645691197633</v>
      </c>
      <c r="F3289" s="90">
        <f t="shared" ca="1" si="617"/>
        <v>69.482950767169257</v>
      </c>
      <c r="G3289" s="90">
        <f t="shared" ca="1" si="617"/>
        <v>90.015497921830033</v>
      </c>
      <c r="H3289" s="90">
        <f t="shared" ca="1" si="618"/>
        <v>529.10960370459782</v>
      </c>
      <c r="I3289" s="90">
        <f t="shared" ca="1" si="619"/>
        <v>354.84110292543789</v>
      </c>
      <c r="J3289" s="90">
        <f t="shared" ca="1" si="620"/>
        <v>439.69590068639189</v>
      </c>
    </row>
    <row r="3290" spans="1:10" ht="12.75" x14ac:dyDescent="0.2">
      <c r="A3290" s="84">
        <v>3278</v>
      </c>
      <c r="B3290" s="90">
        <f t="shared" ca="1" si="616"/>
        <v>407.03350273111619</v>
      </c>
      <c r="C3290" s="103">
        <f t="shared" ca="1" si="621"/>
        <v>308.22032063604792</v>
      </c>
      <c r="D3290" s="103">
        <f t="shared" ca="1" si="621"/>
        <v>338.39314238751939</v>
      </c>
      <c r="E3290" s="90">
        <f t="shared" ca="1" si="617"/>
        <v>109.19254401586994</v>
      </c>
      <c r="F3290" s="90">
        <f t="shared" ca="1" si="617"/>
        <v>81.825204226625203</v>
      </c>
      <c r="G3290" s="90">
        <f t="shared" ca="1" si="617"/>
        <v>82.540002487840823</v>
      </c>
      <c r="H3290" s="90">
        <f t="shared" ca="1" si="618"/>
        <v>516.22604674698619</v>
      </c>
      <c r="I3290" s="90">
        <f t="shared" ca="1" si="619"/>
        <v>390.04552486267312</v>
      </c>
      <c r="J3290" s="90">
        <f t="shared" ca="1" si="620"/>
        <v>420.9331448753602</v>
      </c>
    </row>
    <row r="3291" spans="1:10" ht="12.75" x14ac:dyDescent="0.2">
      <c r="A3291" s="84">
        <v>3279</v>
      </c>
      <c r="B3291" s="90">
        <f t="shared" ca="1" si="616"/>
        <v>414.63074939144292</v>
      </c>
      <c r="C3291" s="103">
        <f t="shared" ca="1" si="621"/>
        <v>291.20073631154816</v>
      </c>
      <c r="D3291" s="103">
        <f t="shared" ca="1" si="621"/>
        <v>347.57631363818348</v>
      </c>
      <c r="E3291" s="90">
        <f t="shared" ca="1" si="617"/>
        <v>108.81376472423788</v>
      </c>
      <c r="F3291" s="90">
        <f t="shared" ca="1" si="617"/>
        <v>88.254477514340365</v>
      </c>
      <c r="G3291" s="90">
        <f t="shared" ca="1" si="617"/>
        <v>80.024611507273605</v>
      </c>
      <c r="H3291" s="90">
        <f t="shared" ca="1" si="618"/>
        <v>523.44451411568082</v>
      </c>
      <c r="I3291" s="90">
        <f t="shared" ca="1" si="619"/>
        <v>379.45521382588851</v>
      </c>
      <c r="J3291" s="90">
        <f t="shared" ca="1" si="620"/>
        <v>427.6009251454571</v>
      </c>
    </row>
    <row r="3292" spans="1:10" ht="12.75" x14ac:dyDescent="0.2">
      <c r="A3292" s="84">
        <v>3280</v>
      </c>
      <c r="B3292" s="90">
        <f t="shared" ca="1" si="616"/>
        <v>416.66402273429111</v>
      </c>
      <c r="C3292" s="103">
        <f t="shared" ca="1" si="621"/>
        <v>296.49999856793903</v>
      </c>
      <c r="D3292" s="103">
        <f t="shared" ca="1" si="621"/>
        <v>340.59899065906529</v>
      </c>
      <c r="E3292" s="90">
        <f t="shared" ca="1" si="617"/>
        <v>116.22056181615935</v>
      </c>
      <c r="F3292" s="90">
        <f t="shared" ca="1" si="617"/>
        <v>83.496749555031528</v>
      </c>
      <c r="G3292" s="90">
        <f t="shared" ca="1" si="617"/>
        <v>97.338217730203752</v>
      </c>
      <c r="H3292" s="90">
        <f t="shared" ca="1" si="618"/>
        <v>532.88458455045043</v>
      </c>
      <c r="I3292" s="90">
        <f t="shared" ca="1" si="619"/>
        <v>379.99674812297053</v>
      </c>
      <c r="J3292" s="90">
        <f t="shared" ca="1" si="620"/>
        <v>437.93720838926902</v>
      </c>
    </row>
    <row r="3293" spans="1:10" ht="12.75" x14ac:dyDescent="0.2">
      <c r="A3293" s="84">
        <v>3281</v>
      </c>
      <c r="B3293" s="90">
        <f t="shared" ca="1" si="616"/>
        <v>410.11703078989541</v>
      </c>
      <c r="C3293" s="103">
        <f t="shared" ca="1" si="621"/>
        <v>314.18876446067219</v>
      </c>
      <c r="D3293" s="103">
        <f t="shared" ca="1" si="621"/>
        <v>347.41540811552613</v>
      </c>
      <c r="E3293" s="90">
        <f t="shared" ca="1" si="617"/>
        <v>107.93965169582188</v>
      </c>
      <c r="F3293" s="90">
        <f t="shared" ca="1" si="617"/>
        <v>81.897742046719713</v>
      </c>
      <c r="G3293" s="90">
        <f t="shared" ca="1" si="617"/>
        <v>82.576950134238189</v>
      </c>
      <c r="H3293" s="90">
        <f t="shared" ca="1" si="618"/>
        <v>518.05668248571726</v>
      </c>
      <c r="I3293" s="90">
        <f t="shared" ca="1" si="619"/>
        <v>396.0865065073919</v>
      </c>
      <c r="J3293" s="90">
        <f t="shared" ca="1" si="620"/>
        <v>429.99235824976432</v>
      </c>
    </row>
    <row r="3294" spans="1:10" ht="12.75" x14ac:dyDescent="0.2">
      <c r="A3294" s="84">
        <v>3282</v>
      </c>
      <c r="B3294" s="90">
        <f t="shared" ca="1" si="616"/>
        <v>407.69893870903786</v>
      </c>
      <c r="C3294" s="103">
        <f t="shared" ref="C3294:G3309" ca="1" si="622">NORMINV(RAND(),C$5,C$6)</f>
        <v>316.61251520851806</v>
      </c>
      <c r="D3294" s="103">
        <f t="shared" ca="1" si="622"/>
        <v>321.75237924120148</v>
      </c>
      <c r="E3294" s="90">
        <f t="shared" ca="1" si="622"/>
        <v>121.65084250809372</v>
      </c>
      <c r="F3294" s="90">
        <f t="shared" ca="1" si="622"/>
        <v>74.16307778447765</v>
      </c>
      <c r="G3294" s="90">
        <f t="shared" ca="1" si="622"/>
        <v>90.503526023148723</v>
      </c>
      <c r="H3294" s="90">
        <f t="shared" ca="1" si="618"/>
        <v>529.34978121713152</v>
      </c>
      <c r="I3294" s="90">
        <f t="shared" ca="1" si="619"/>
        <v>390.77559299299571</v>
      </c>
      <c r="J3294" s="90">
        <f t="shared" ca="1" si="620"/>
        <v>412.25590526435019</v>
      </c>
    </row>
    <row r="3295" spans="1:10" ht="12.75" x14ac:dyDescent="0.2">
      <c r="A3295" s="84">
        <v>3283</v>
      </c>
      <c r="B3295" s="90">
        <f t="shared" ca="1" si="616"/>
        <v>415.83233520265145</v>
      </c>
      <c r="C3295" s="103">
        <f t="shared" ref="C3295:D3309" ca="1" si="623">NORMINV(RAND(),C$5,C$6)</f>
        <v>294.77818399040177</v>
      </c>
      <c r="D3295" s="103">
        <f t="shared" ca="1" si="623"/>
        <v>352.11374912025394</v>
      </c>
      <c r="E3295" s="90">
        <f t="shared" ca="1" si="622"/>
        <v>99.503014847560735</v>
      </c>
      <c r="F3295" s="90">
        <f t="shared" ca="1" si="622"/>
        <v>71.828978403733814</v>
      </c>
      <c r="G3295" s="90">
        <f t="shared" ca="1" si="622"/>
        <v>89.536271433846537</v>
      </c>
      <c r="H3295" s="90">
        <f t="shared" ca="1" si="618"/>
        <v>515.33535005021213</v>
      </c>
      <c r="I3295" s="90">
        <f t="shared" ca="1" si="619"/>
        <v>366.60716239413557</v>
      </c>
      <c r="J3295" s="90">
        <f t="shared" ca="1" si="620"/>
        <v>441.65002055410048</v>
      </c>
    </row>
    <row r="3296" spans="1:10" ht="12.75" x14ac:dyDescent="0.2">
      <c r="A3296" s="84">
        <v>3284</v>
      </c>
      <c r="B3296" s="90">
        <f t="shared" ca="1" si="616"/>
        <v>406.41127020851923</v>
      </c>
      <c r="C3296" s="103">
        <f t="shared" ca="1" si="623"/>
        <v>307.54322801969391</v>
      </c>
      <c r="D3296" s="103">
        <f t="shared" ca="1" si="623"/>
        <v>344.62520022633618</v>
      </c>
      <c r="E3296" s="90">
        <f t="shared" ca="1" si="622"/>
        <v>105.28739981099537</v>
      </c>
      <c r="F3296" s="90">
        <f t="shared" ca="1" si="622"/>
        <v>71.405319827711836</v>
      </c>
      <c r="G3296" s="90">
        <f t="shared" ca="1" si="622"/>
        <v>70.352447605106576</v>
      </c>
      <c r="H3296" s="90">
        <f t="shared" ca="1" si="618"/>
        <v>511.69867001951457</v>
      </c>
      <c r="I3296" s="90">
        <f t="shared" ca="1" si="619"/>
        <v>378.94854784740573</v>
      </c>
      <c r="J3296" s="90">
        <f t="shared" ca="1" si="620"/>
        <v>414.97764783144277</v>
      </c>
    </row>
    <row r="3297" spans="1:10" ht="12.75" x14ac:dyDescent="0.2">
      <c r="A3297" s="84">
        <v>3285</v>
      </c>
      <c r="B3297" s="90">
        <f t="shared" ca="1" si="616"/>
        <v>401.20473121104237</v>
      </c>
      <c r="C3297" s="103">
        <f t="shared" ca="1" si="623"/>
        <v>306.33757724090248</v>
      </c>
      <c r="D3297" s="103">
        <f t="shared" ca="1" si="623"/>
        <v>334.89887978123301</v>
      </c>
      <c r="E3297" s="90">
        <f t="shared" ca="1" si="622"/>
        <v>116.74390115604979</v>
      </c>
      <c r="F3297" s="90">
        <f t="shared" ca="1" si="622"/>
        <v>87.063601933214969</v>
      </c>
      <c r="G3297" s="90">
        <f t="shared" ca="1" si="622"/>
        <v>86.552203845167142</v>
      </c>
      <c r="H3297" s="90">
        <f t="shared" ca="1" si="618"/>
        <v>517.94863236709216</v>
      </c>
      <c r="I3297" s="90">
        <f t="shared" ca="1" si="619"/>
        <v>393.40117917411743</v>
      </c>
      <c r="J3297" s="90">
        <f t="shared" ca="1" si="620"/>
        <v>421.45108362640013</v>
      </c>
    </row>
    <row r="3298" spans="1:10" ht="12.75" x14ac:dyDescent="0.2">
      <c r="A3298" s="84">
        <v>3286</v>
      </c>
      <c r="B3298" s="90">
        <f t="shared" ca="1" si="616"/>
        <v>414.53835950456329</v>
      </c>
      <c r="C3298" s="103">
        <f t="shared" ca="1" si="623"/>
        <v>293.38359550425929</v>
      </c>
      <c r="D3298" s="103">
        <f t="shared" ca="1" si="623"/>
        <v>357.49536239175012</v>
      </c>
      <c r="E3298" s="90">
        <f t="shared" ca="1" si="622"/>
        <v>106.06586234808636</v>
      </c>
      <c r="F3298" s="90">
        <f t="shared" ca="1" si="622"/>
        <v>78.810880070825831</v>
      </c>
      <c r="G3298" s="90">
        <f t="shared" ca="1" si="622"/>
        <v>101.76670113350993</v>
      </c>
      <c r="H3298" s="90">
        <f t="shared" ca="1" si="618"/>
        <v>520.60422185264963</v>
      </c>
      <c r="I3298" s="90">
        <f t="shared" ca="1" si="619"/>
        <v>372.19447557508511</v>
      </c>
      <c r="J3298" s="90">
        <f t="shared" ca="1" si="620"/>
        <v>459.26206352526003</v>
      </c>
    </row>
    <row r="3299" spans="1:10" ht="12.75" x14ac:dyDescent="0.2">
      <c r="A3299" s="84">
        <v>3287</v>
      </c>
      <c r="B3299" s="90">
        <f t="shared" ca="1" si="616"/>
        <v>411.5285122947592</v>
      </c>
      <c r="C3299" s="103">
        <f t="shared" ca="1" si="623"/>
        <v>297.12306415869114</v>
      </c>
      <c r="D3299" s="103">
        <f t="shared" ca="1" si="623"/>
        <v>349.14072486352978</v>
      </c>
      <c r="E3299" s="90">
        <f t="shared" ca="1" si="622"/>
        <v>104.98937807563756</v>
      </c>
      <c r="F3299" s="90">
        <f t="shared" ca="1" si="622"/>
        <v>100.98565043593771</v>
      </c>
      <c r="G3299" s="90">
        <f t="shared" ca="1" si="622"/>
        <v>82.344674541288867</v>
      </c>
      <c r="H3299" s="90">
        <f t="shared" ca="1" si="618"/>
        <v>516.5178903703968</v>
      </c>
      <c r="I3299" s="90">
        <f t="shared" ca="1" si="619"/>
        <v>398.10871459462885</v>
      </c>
      <c r="J3299" s="90">
        <f t="shared" ca="1" si="620"/>
        <v>431.48539940481862</v>
      </c>
    </row>
    <row r="3300" spans="1:10" ht="12.75" x14ac:dyDescent="0.2">
      <c r="A3300" s="84">
        <v>3288</v>
      </c>
      <c r="B3300" s="90">
        <f t="shared" ca="1" si="616"/>
        <v>414.83990131896019</v>
      </c>
      <c r="C3300" s="103">
        <f t="shared" ca="1" si="623"/>
        <v>302.70320797137487</v>
      </c>
      <c r="D3300" s="103">
        <f t="shared" ca="1" si="623"/>
        <v>343.62722849152954</v>
      </c>
      <c r="E3300" s="90">
        <f t="shared" ca="1" si="622"/>
        <v>105.72271707614161</v>
      </c>
      <c r="F3300" s="90">
        <f t="shared" ca="1" si="622"/>
        <v>83.156021542455264</v>
      </c>
      <c r="G3300" s="90">
        <f t="shared" ca="1" si="622"/>
        <v>83.646678876959271</v>
      </c>
      <c r="H3300" s="90">
        <f t="shared" ca="1" si="618"/>
        <v>520.56261839510182</v>
      </c>
      <c r="I3300" s="90">
        <f t="shared" ca="1" si="619"/>
        <v>385.85922951383014</v>
      </c>
      <c r="J3300" s="90">
        <f t="shared" ca="1" si="620"/>
        <v>427.27390736848884</v>
      </c>
    </row>
    <row r="3301" spans="1:10" ht="12.75" x14ac:dyDescent="0.2">
      <c r="A3301" s="84">
        <v>3289</v>
      </c>
      <c r="B3301" s="90">
        <f t="shared" ca="1" si="616"/>
        <v>416.19176575232092</v>
      </c>
      <c r="C3301" s="103">
        <f t="shared" ca="1" si="623"/>
        <v>292.26748565392552</v>
      </c>
      <c r="D3301" s="103">
        <f t="shared" ca="1" si="623"/>
        <v>354.12107685427918</v>
      </c>
      <c r="E3301" s="90">
        <f t="shared" ca="1" si="622"/>
        <v>96.155590674155889</v>
      </c>
      <c r="F3301" s="90">
        <f t="shared" ca="1" si="622"/>
        <v>78.2674621532191</v>
      </c>
      <c r="G3301" s="90">
        <f t="shared" ca="1" si="622"/>
        <v>96.276473024072146</v>
      </c>
      <c r="H3301" s="90">
        <f t="shared" ca="1" si="618"/>
        <v>512.34735642647684</v>
      </c>
      <c r="I3301" s="90">
        <f t="shared" ca="1" si="619"/>
        <v>370.53494780714459</v>
      </c>
      <c r="J3301" s="90">
        <f t="shared" ca="1" si="620"/>
        <v>450.39754987835136</v>
      </c>
    </row>
    <row r="3302" spans="1:10" ht="12.75" x14ac:dyDescent="0.2">
      <c r="A3302" s="84">
        <v>3290</v>
      </c>
      <c r="B3302" s="90">
        <f t="shared" ca="1" si="616"/>
        <v>415.44493410947427</v>
      </c>
      <c r="C3302" s="103">
        <f t="shared" ca="1" si="623"/>
        <v>301.21244615672271</v>
      </c>
      <c r="D3302" s="103">
        <f t="shared" ca="1" si="623"/>
        <v>349.11882032523476</v>
      </c>
      <c r="E3302" s="90">
        <f t="shared" ca="1" si="622"/>
        <v>106.02383120755037</v>
      </c>
      <c r="F3302" s="90">
        <f t="shared" ca="1" si="622"/>
        <v>68.854070488408368</v>
      </c>
      <c r="G3302" s="90">
        <f t="shared" ca="1" si="622"/>
        <v>115.03815482999397</v>
      </c>
      <c r="H3302" s="90">
        <f t="shared" ca="1" si="618"/>
        <v>521.46876531702469</v>
      </c>
      <c r="I3302" s="90">
        <f t="shared" ca="1" si="619"/>
        <v>370.06651664513106</v>
      </c>
      <c r="J3302" s="90">
        <f t="shared" ca="1" si="620"/>
        <v>464.15697515522874</v>
      </c>
    </row>
    <row r="3303" spans="1:10" ht="12.75" x14ac:dyDescent="0.2">
      <c r="A3303" s="84">
        <v>3291</v>
      </c>
      <c r="B3303" s="90">
        <f t="shared" ca="1" si="616"/>
        <v>411.12978202968895</v>
      </c>
      <c r="C3303" s="103">
        <f t="shared" ca="1" si="623"/>
        <v>296.71384120673781</v>
      </c>
      <c r="D3303" s="103">
        <f t="shared" ca="1" si="623"/>
        <v>334.42091801864314</v>
      </c>
      <c r="E3303" s="90">
        <f t="shared" ca="1" si="622"/>
        <v>112.1461770704141</v>
      </c>
      <c r="F3303" s="90">
        <f t="shared" ca="1" si="622"/>
        <v>84.53544401964821</v>
      </c>
      <c r="G3303" s="90">
        <f t="shared" ca="1" si="622"/>
        <v>91.332478629984919</v>
      </c>
      <c r="H3303" s="90">
        <f t="shared" ca="1" si="618"/>
        <v>523.27595910010302</v>
      </c>
      <c r="I3303" s="90">
        <f t="shared" ca="1" si="619"/>
        <v>381.24928522638601</v>
      </c>
      <c r="J3303" s="90">
        <f t="shared" ca="1" si="620"/>
        <v>425.75339664862804</v>
      </c>
    </row>
    <row r="3304" spans="1:10" ht="12.75" x14ac:dyDescent="0.2">
      <c r="A3304" s="84">
        <v>3292</v>
      </c>
      <c r="B3304" s="90">
        <f t="shared" ca="1" si="616"/>
        <v>407.7270794100798</v>
      </c>
      <c r="C3304" s="103">
        <f t="shared" ca="1" si="623"/>
        <v>318.0921863246287</v>
      </c>
      <c r="D3304" s="103">
        <f t="shared" ca="1" si="623"/>
        <v>336.81913178670771</v>
      </c>
      <c r="E3304" s="90">
        <f t="shared" ca="1" si="622"/>
        <v>125.62910527488702</v>
      </c>
      <c r="F3304" s="90">
        <f t="shared" ca="1" si="622"/>
        <v>94.770153952548469</v>
      </c>
      <c r="G3304" s="90">
        <f t="shared" ca="1" si="622"/>
        <v>70.454687465467657</v>
      </c>
      <c r="H3304" s="90">
        <f t="shared" ca="1" si="618"/>
        <v>533.35618468496682</v>
      </c>
      <c r="I3304" s="90">
        <f t="shared" ca="1" si="619"/>
        <v>412.86234027717717</v>
      </c>
      <c r="J3304" s="90">
        <f t="shared" ca="1" si="620"/>
        <v>407.27381925217537</v>
      </c>
    </row>
    <row r="3305" spans="1:10" ht="12.75" x14ac:dyDescent="0.2">
      <c r="A3305" s="84">
        <v>3293</v>
      </c>
      <c r="B3305" s="90">
        <f t="shared" ca="1" si="616"/>
        <v>407.45944174636708</v>
      </c>
      <c r="C3305" s="103">
        <f t="shared" ca="1" si="623"/>
        <v>298.86267397687527</v>
      </c>
      <c r="D3305" s="103">
        <f t="shared" ca="1" si="623"/>
        <v>315.87283146080671</v>
      </c>
      <c r="E3305" s="90">
        <f t="shared" ca="1" si="622"/>
        <v>105.7826234959489</v>
      </c>
      <c r="F3305" s="90">
        <f t="shared" ca="1" si="622"/>
        <v>73.265011970278323</v>
      </c>
      <c r="G3305" s="90">
        <f t="shared" ca="1" si="622"/>
        <v>104.06123242855016</v>
      </c>
      <c r="H3305" s="90">
        <f t="shared" ca="1" si="618"/>
        <v>513.24206524231602</v>
      </c>
      <c r="I3305" s="90">
        <f t="shared" ca="1" si="619"/>
        <v>372.12768594715362</v>
      </c>
      <c r="J3305" s="90">
        <f t="shared" ca="1" si="620"/>
        <v>419.93406388935688</v>
      </c>
    </row>
    <row r="3306" spans="1:10" ht="12.75" x14ac:dyDescent="0.2">
      <c r="A3306" s="84">
        <v>3294</v>
      </c>
      <c r="B3306" s="90">
        <f t="shared" ca="1" si="616"/>
        <v>412.40912945327818</v>
      </c>
      <c r="C3306" s="103">
        <f t="shared" ca="1" si="623"/>
        <v>283.83272708125111</v>
      </c>
      <c r="D3306" s="103">
        <f t="shared" ca="1" si="623"/>
        <v>335.7505297529375</v>
      </c>
      <c r="E3306" s="90">
        <f t="shared" ca="1" si="622"/>
        <v>106.08243557549054</v>
      </c>
      <c r="F3306" s="90">
        <f t="shared" ca="1" si="622"/>
        <v>90.816317045059606</v>
      </c>
      <c r="G3306" s="90">
        <f t="shared" ca="1" si="622"/>
        <v>82.952998618253488</v>
      </c>
      <c r="H3306" s="90">
        <f t="shared" ca="1" si="618"/>
        <v>518.49156502876872</v>
      </c>
      <c r="I3306" s="90">
        <f t="shared" ca="1" si="619"/>
        <v>374.64904412631074</v>
      </c>
      <c r="J3306" s="90">
        <f t="shared" ca="1" si="620"/>
        <v>418.703528371191</v>
      </c>
    </row>
    <row r="3307" spans="1:10" ht="12.75" x14ac:dyDescent="0.2">
      <c r="A3307" s="84">
        <v>3295</v>
      </c>
      <c r="B3307" s="90">
        <f t="shared" ca="1" si="616"/>
        <v>417.10182801559938</v>
      </c>
      <c r="C3307" s="103">
        <f t="shared" ca="1" si="623"/>
        <v>304.535717527016</v>
      </c>
      <c r="D3307" s="103">
        <f t="shared" ca="1" si="623"/>
        <v>350.98906655807326</v>
      </c>
      <c r="E3307" s="90">
        <f t="shared" ca="1" si="622"/>
        <v>119.44112105298974</v>
      </c>
      <c r="F3307" s="90">
        <f t="shared" ca="1" si="622"/>
        <v>83.443763764672042</v>
      </c>
      <c r="G3307" s="90">
        <f t="shared" ca="1" si="622"/>
        <v>96.403428630001898</v>
      </c>
      <c r="H3307" s="90">
        <f t="shared" ca="1" si="618"/>
        <v>536.54294906858911</v>
      </c>
      <c r="I3307" s="90">
        <f t="shared" ca="1" si="619"/>
        <v>387.97948129168805</v>
      </c>
      <c r="J3307" s="90">
        <f t="shared" ca="1" si="620"/>
        <v>447.39249518807515</v>
      </c>
    </row>
    <row r="3308" spans="1:10" ht="12.75" x14ac:dyDescent="0.2">
      <c r="A3308" s="84">
        <v>3296</v>
      </c>
      <c r="B3308" s="90">
        <f t="shared" ca="1" si="616"/>
        <v>404.97515554342732</v>
      </c>
      <c r="C3308" s="103">
        <f t="shared" ca="1" si="623"/>
        <v>311.94676976630615</v>
      </c>
      <c r="D3308" s="103">
        <f t="shared" ca="1" si="623"/>
        <v>365.41748865462739</v>
      </c>
      <c r="E3308" s="90">
        <f t="shared" ca="1" si="622"/>
        <v>107.34758551954059</v>
      </c>
      <c r="F3308" s="90">
        <f t="shared" ca="1" si="622"/>
        <v>82.605405183952143</v>
      </c>
      <c r="G3308" s="90">
        <f t="shared" ca="1" si="622"/>
        <v>90.83047068988995</v>
      </c>
      <c r="H3308" s="90">
        <f t="shared" ca="1" si="618"/>
        <v>512.32274106296791</v>
      </c>
      <c r="I3308" s="90">
        <f t="shared" ca="1" si="619"/>
        <v>394.55217495025829</v>
      </c>
      <c r="J3308" s="90">
        <f t="shared" ca="1" si="620"/>
        <v>456.24795934451731</v>
      </c>
    </row>
    <row r="3309" spans="1:10" ht="12.75" x14ac:dyDescent="0.2">
      <c r="A3309" s="84">
        <v>3297</v>
      </c>
      <c r="B3309" s="90">
        <f t="shared" ca="1" si="616"/>
        <v>412.95938764825337</v>
      </c>
      <c r="C3309" s="103">
        <f t="shared" ca="1" si="623"/>
        <v>318.31651198632653</v>
      </c>
      <c r="D3309" s="103">
        <f t="shared" ca="1" si="623"/>
        <v>356.97054916136716</v>
      </c>
      <c r="E3309" s="90">
        <f t="shared" ca="1" si="622"/>
        <v>107.71141707917269</v>
      </c>
      <c r="F3309" s="90">
        <f t="shared" ca="1" si="622"/>
        <v>80.730355990974388</v>
      </c>
      <c r="G3309" s="90">
        <f t="shared" ca="1" si="622"/>
        <v>89.818300176802893</v>
      </c>
      <c r="H3309" s="90">
        <f t="shared" ca="1" si="618"/>
        <v>520.670804727426</v>
      </c>
      <c r="I3309" s="90">
        <f t="shared" ca="1" si="619"/>
        <v>399.04686797730091</v>
      </c>
      <c r="J3309" s="90">
        <f t="shared" ca="1" si="620"/>
        <v>446.78884933817005</v>
      </c>
    </row>
    <row r="3310" spans="1:10" ht="12.75" x14ac:dyDescent="0.2">
      <c r="A3310" s="84">
        <v>3298</v>
      </c>
      <c r="B3310" s="90">
        <f t="shared" ca="1" si="616"/>
        <v>406.31722788971996</v>
      </c>
      <c r="C3310" s="103">
        <f t="shared" ref="C3310:G3325" ca="1" si="624">NORMINV(RAND(),C$5,C$6)</f>
        <v>307.4561961432218</v>
      </c>
      <c r="D3310" s="103">
        <f t="shared" ca="1" si="624"/>
        <v>345.50653499290428</v>
      </c>
      <c r="E3310" s="90">
        <f t="shared" ca="1" si="624"/>
        <v>100.06775698354407</v>
      </c>
      <c r="F3310" s="90">
        <f t="shared" ca="1" si="624"/>
        <v>93.421931734738209</v>
      </c>
      <c r="G3310" s="90">
        <f t="shared" ca="1" si="624"/>
        <v>86.225479536824295</v>
      </c>
      <c r="H3310" s="90">
        <f t="shared" ca="1" si="618"/>
        <v>506.38498487326405</v>
      </c>
      <c r="I3310" s="90">
        <f t="shared" ca="1" si="619"/>
        <v>400.87812787796003</v>
      </c>
      <c r="J3310" s="90">
        <f t="shared" ca="1" si="620"/>
        <v>431.73201452972859</v>
      </c>
    </row>
    <row r="3311" spans="1:10" ht="12.75" x14ac:dyDescent="0.2">
      <c r="A3311" s="84">
        <v>3299</v>
      </c>
      <c r="B3311" s="90">
        <f t="shared" ca="1" si="616"/>
        <v>417.69072368415641</v>
      </c>
      <c r="C3311" s="103">
        <f t="shared" ref="C3311:D3325" ca="1" si="625">NORMINV(RAND(),C$5,C$6)</f>
        <v>288.51472142778954</v>
      </c>
      <c r="D3311" s="103">
        <f t="shared" ca="1" si="625"/>
        <v>356.42107200598952</v>
      </c>
      <c r="E3311" s="90">
        <f t="shared" ca="1" si="624"/>
        <v>117.1134936489553</v>
      </c>
      <c r="F3311" s="90">
        <f t="shared" ca="1" si="624"/>
        <v>62.168793808923084</v>
      </c>
      <c r="G3311" s="90">
        <f t="shared" ca="1" si="624"/>
        <v>87.645156138210524</v>
      </c>
      <c r="H3311" s="90">
        <f t="shared" ca="1" si="618"/>
        <v>534.80421733311175</v>
      </c>
      <c r="I3311" s="90">
        <f t="shared" ca="1" si="619"/>
        <v>350.68351523671265</v>
      </c>
      <c r="J3311" s="90">
        <f t="shared" ca="1" si="620"/>
        <v>444.06622814420007</v>
      </c>
    </row>
    <row r="3312" spans="1:10" ht="12.75" x14ac:dyDescent="0.2">
      <c r="A3312" s="84">
        <v>3300</v>
      </c>
      <c r="B3312" s="90">
        <f t="shared" ca="1" si="616"/>
        <v>413.26921207186376</v>
      </c>
      <c r="C3312" s="103">
        <f t="shared" ca="1" si="625"/>
        <v>299.68039022141204</v>
      </c>
      <c r="D3312" s="103">
        <f t="shared" ca="1" si="625"/>
        <v>335.02671750999912</v>
      </c>
      <c r="E3312" s="90">
        <f t="shared" ca="1" si="624"/>
        <v>112.67401311286919</v>
      </c>
      <c r="F3312" s="90">
        <f t="shared" ca="1" si="624"/>
        <v>94.727789458160601</v>
      </c>
      <c r="G3312" s="90">
        <f t="shared" ca="1" si="624"/>
        <v>102.25544837987627</v>
      </c>
      <c r="H3312" s="90">
        <f t="shared" ca="1" si="618"/>
        <v>525.94322518473291</v>
      </c>
      <c r="I3312" s="90">
        <f t="shared" ca="1" si="619"/>
        <v>394.40817967957264</v>
      </c>
      <c r="J3312" s="90">
        <f t="shared" ca="1" si="620"/>
        <v>437.28216588987539</v>
      </c>
    </row>
    <row r="3313" spans="1:10" ht="12.75" x14ac:dyDescent="0.2">
      <c r="A3313" s="84">
        <v>3301</v>
      </c>
      <c r="B3313" s="90">
        <f t="shared" ca="1" si="616"/>
        <v>412.36378191700743</v>
      </c>
      <c r="C3313" s="103">
        <f t="shared" ca="1" si="625"/>
        <v>291.49071232407732</v>
      </c>
      <c r="D3313" s="103">
        <f t="shared" ca="1" si="625"/>
        <v>362.97972907281348</v>
      </c>
      <c r="E3313" s="90">
        <f t="shared" ca="1" si="624"/>
        <v>112.7953010330712</v>
      </c>
      <c r="F3313" s="90">
        <f t="shared" ca="1" si="624"/>
        <v>75.75639100013214</v>
      </c>
      <c r="G3313" s="90">
        <f t="shared" ca="1" si="624"/>
        <v>117.74278065264096</v>
      </c>
      <c r="H3313" s="90">
        <f t="shared" ca="1" si="618"/>
        <v>525.15908295007864</v>
      </c>
      <c r="I3313" s="90">
        <f t="shared" ca="1" si="619"/>
        <v>367.24710332420943</v>
      </c>
      <c r="J3313" s="90">
        <f t="shared" ca="1" si="620"/>
        <v>480.72250972545442</v>
      </c>
    </row>
    <row r="3314" spans="1:10" ht="12.75" x14ac:dyDescent="0.2">
      <c r="A3314" s="84">
        <v>3302</v>
      </c>
      <c r="B3314" s="90">
        <f t="shared" ca="1" si="616"/>
        <v>409.43232719831695</v>
      </c>
      <c r="C3314" s="103">
        <f t="shared" ca="1" si="625"/>
        <v>292.25485279542875</v>
      </c>
      <c r="D3314" s="103">
        <f t="shared" ca="1" si="625"/>
        <v>349.53364348698352</v>
      </c>
      <c r="E3314" s="90">
        <f t="shared" ca="1" si="624"/>
        <v>105.50784128601194</v>
      </c>
      <c r="F3314" s="90">
        <f t="shared" ca="1" si="624"/>
        <v>69.353837925259683</v>
      </c>
      <c r="G3314" s="90">
        <f t="shared" ca="1" si="624"/>
        <v>111.48190084026893</v>
      </c>
      <c r="H3314" s="90">
        <f t="shared" ca="1" si="618"/>
        <v>514.94016848432886</v>
      </c>
      <c r="I3314" s="90">
        <f t="shared" ca="1" si="619"/>
        <v>361.6086907206884</v>
      </c>
      <c r="J3314" s="90">
        <f t="shared" ca="1" si="620"/>
        <v>461.01554432725243</v>
      </c>
    </row>
    <row r="3315" spans="1:10" ht="12.75" x14ac:dyDescent="0.2">
      <c r="A3315" s="84">
        <v>3303</v>
      </c>
      <c r="B3315" s="90">
        <f t="shared" ca="1" si="616"/>
        <v>404.59810683039581</v>
      </c>
      <c r="C3315" s="103">
        <f t="shared" ca="1" si="625"/>
        <v>293.14100964180909</v>
      </c>
      <c r="D3315" s="103">
        <f t="shared" ca="1" si="625"/>
        <v>343.33111625410265</v>
      </c>
      <c r="E3315" s="90">
        <f t="shared" ca="1" si="624"/>
        <v>108.40805697645618</v>
      </c>
      <c r="F3315" s="90">
        <f t="shared" ca="1" si="624"/>
        <v>108.56979550117524</v>
      </c>
      <c r="G3315" s="90">
        <f t="shared" ca="1" si="624"/>
        <v>93.681244677610536</v>
      </c>
      <c r="H3315" s="90">
        <f t="shared" ca="1" si="618"/>
        <v>513.00616380685199</v>
      </c>
      <c r="I3315" s="90">
        <f t="shared" ca="1" si="619"/>
        <v>401.71080514298433</v>
      </c>
      <c r="J3315" s="90">
        <f t="shared" ca="1" si="620"/>
        <v>437.0123609317132</v>
      </c>
    </row>
    <row r="3316" spans="1:10" ht="12.75" x14ac:dyDescent="0.2">
      <c r="A3316" s="84">
        <v>3304</v>
      </c>
      <c r="B3316" s="90">
        <f t="shared" ca="1" si="616"/>
        <v>414.25015937285718</v>
      </c>
      <c r="C3316" s="103">
        <f t="shared" ca="1" si="625"/>
        <v>310.41904652062061</v>
      </c>
      <c r="D3316" s="103">
        <f t="shared" ca="1" si="625"/>
        <v>348.02195302052706</v>
      </c>
      <c r="E3316" s="90">
        <f t="shared" ca="1" si="624"/>
        <v>117.82041820741144</v>
      </c>
      <c r="F3316" s="90">
        <f t="shared" ca="1" si="624"/>
        <v>84.710033523500144</v>
      </c>
      <c r="G3316" s="90">
        <f t="shared" ca="1" si="624"/>
        <v>107.92204561760653</v>
      </c>
      <c r="H3316" s="90">
        <f t="shared" ca="1" si="618"/>
        <v>532.0705775802686</v>
      </c>
      <c r="I3316" s="90">
        <f t="shared" ca="1" si="619"/>
        <v>395.12908004412077</v>
      </c>
      <c r="J3316" s="90">
        <f t="shared" ca="1" si="620"/>
        <v>455.94399863813362</v>
      </c>
    </row>
    <row r="3317" spans="1:10" ht="12.75" x14ac:dyDescent="0.2">
      <c r="A3317" s="84">
        <v>3305</v>
      </c>
      <c r="B3317" s="90">
        <f t="shared" ca="1" si="616"/>
        <v>410.63248110617667</v>
      </c>
      <c r="C3317" s="103">
        <f t="shared" ca="1" si="625"/>
        <v>306.1362696996913</v>
      </c>
      <c r="D3317" s="103">
        <f t="shared" ca="1" si="625"/>
        <v>356.40050668617477</v>
      </c>
      <c r="E3317" s="90">
        <f t="shared" ca="1" si="624"/>
        <v>109.74005070437588</v>
      </c>
      <c r="F3317" s="90">
        <f t="shared" ca="1" si="624"/>
        <v>64.185469629737966</v>
      </c>
      <c r="G3317" s="90">
        <f t="shared" ca="1" si="624"/>
        <v>90.356104259688863</v>
      </c>
      <c r="H3317" s="90">
        <f t="shared" ca="1" si="618"/>
        <v>520.37253181055257</v>
      </c>
      <c r="I3317" s="90">
        <f t="shared" ca="1" si="619"/>
        <v>370.32173932942925</v>
      </c>
      <c r="J3317" s="90">
        <f t="shared" ca="1" si="620"/>
        <v>446.7566109458636</v>
      </c>
    </row>
    <row r="3318" spans="1:10" ht="12.75" x14ac:dyDescent="0.2">
      <c r="A3318" s="84">
        <v>3306</v>
      </c>
      <c r="B3318" s="90">
        <f t="shared" ca="1" si="616"/>
        <v>411.61040169924735</v>
      </c>
      <c r="C3318" s="103">
        <f t="shared" ca="1" si="625"/>
        <v>295.69220046754879</v>
      </c>
      <c r="D3318" s="103">
        <f t="shared" ca="1" si="625"/>
        <v>326.77957119461234</v>
      </c>
      <c r="E3318" s="90">
        <f t="shared" ca="1" si="624"/>
        <v>110.85434897884356</v>
      </c>
      <c r="F3318" s="90">
        <f t="shared" ca="1" si="624"/>
        <v>97.178713682543673</v>
      </c>
      <c r="G3318" s="90">
        <f t="shared" ca="1" si="624"/>
        <v>90.38508390037488</v>
      </c>
      <c r="H3318" s="90">
        <f t="shared" ca="1" si="618"/>
        <v>522.46475067809092</v>
      </c>
      <c r="I3318" s="90">
        <f t="shared" ca="1" si="619"/>
        <v>392.87091415009246</v>
      </c>
      <c r="J3318" s="90">
        <f t="shared" ca="1" si="620"/>
        <v>417.16465509498721</v>
      </c>
    </row>
    <row r="3319" spans="1:10" ht="12.75" x14ac:dyDescent="0.2">
      <c r="A3319" s="84">
        <v>3307</v>
      </c>
      <c r="B3319" s="90">
        <f t="shared" ca="1" si="616"/>
        <v>410.26505473223841</v>
      </c>
      <c r="C3319" s="103">
        <f t="shared" ca="1" si="625"/>
        <v>305.50947656191784</v>
      </c>
      <c r="D3319" s="103">
        <f t="shared" ca="1" si="625"/>
        <v>335.65237841111355</v>
      </c>
      <c r="E3319" s="90">
        <f t="shared" ca="1" si="624"/>
        <v>114.1646233589337</v>
      </c>
      <c r="F3319" s="90">
        <f t="shared" ca="1" si="624"/>
        <v>90.622499538899405</v>
      </c>
      <c r="G3319" s="90">
        <f t="shared" ca="1" si="624"/>
        <v>93.821527628266395</v>
      </c>
      <c r="H3319" s="90">
        <f t="shared" ca="1" si="618"/>
        <v>524.42967809117215</v>
      </c>
      <c r="I3319" s="90">
        <f t="shared" ca="1" si="619"/>
        <v>396.13197610081727</v>
      </c>
      <c r="J3319" s="90">
        <f t="shared" ca="1" si="620"/>
        <v>429.47390603937993</v>
      </c>
    </row>
    <row r="3320" spans="1:10" ht="12.75" x14ac:dyDescent="0.2">
      <c r="A3320" s="84">
        <v>3308</v>
      </c>
      <c r="B3320" s="90">
        <f t="shared" ca="1" si="616"/>
        <v>411.5842566666052</v>
      </c>
      <c r="C3320" s="103">
        <f t="shared" ca="1" si="625"/>
        <v>295.8155741575697</v>
      </c>
      <c r="D3320" s="103">
        <f t="shared" ca="1" si="625"/>
        <v>329.05921804425833</v>
      </c>
      <c r="E3320" s="90">
        <f t="shared" ca="1" si="624"/>
        <v>106.27816555966733</v>
      </c>
      <c r="F3320" s="90">
        <f t="shared" ca="1" si="624"/>
        <v>69.530804537991798</v>
      </c>
      <c r="G3320" s="90">
        <f t="shared" ca="1" si="624"/>
        <v>97.921642434622044</v>
      </c>
      <c r="H3320" s="90">
        <f t="shared" ca="1" si="618"/>
        <v>517.86242222627254</v>
      </c>
      <c r="I3320" s="90">
        <f t="shared" ca="1" si="619"/>
        <v>365.3463786955615</v>
      </c>
      <c r="J3320" s="90">
        <f t="shared" ca="1" si="620"/>
        <v>426.98086047888034</v>
      </c>
    </row>
    <row r="3321" spans="1:10" ht="12.75" x14ac:dyDescent="0.2">
      <c r="A3321" s="84">
        <v>3309</v>
      </c>
      <c r="B3321" s="90">
        <f t="shared" ca="1" si="616"/>
        <v>407.47642807575988</v>
      </c>
      <c r="C3321" s="103">
        <f t="shared" ca="1" si="625"/>
        <v>298.58266131797751</v>
      </c>
      <c r="D3321" s="103">
        <f t="shared" ca="1" si="625"/>
        <v>338.01976588323168</v>
      </c>
      <c r="E3321" s="90">
        <f t="shared" ca="1" si="624"/>
        <v>111.2944956870945</v>
      </c>
      <c r="F3321" s="90">
        <f t="shared" ca="1" si="624"/>
        <v>72.49699644715632</v>
      </c>
      <c r="G3321" s="90">
        <f t="shared" ca="1" si="624"/>
        <v>93.688269686092426</v>
      </c>
      <c r="H3321" s="90">
        <f t="shared" ca="1" si="618"/>
        <v>518.77092376285441</v>
      </c>
      <c r="I3321" s="90">
        <f t="shared" ca="1" si="619"/>
        <v>371.07965776513385</v>
      </c>
      <c r="J3321" s="90">
        <f t="shared" ca="1" si="620"/>
        <v>431.70803556932412</v>
      </c>
    </row>
    <row r="3322" spans="1:10" ht="12.75" x14ac:dyDescent="0.2">
      <c r="A3322" s="84">
        <v>3310</v>
      </c>
      <c r="B3322" s="90">
        <f t="shared" ca="1" si="616"/>
        <v>414.66577248679852</v>
      </c>
      <c r="C3322" s="103">
        <f t="shared" ca="1" si="625"/>
        <v>294.72976774131291</v>
      </c>
      <c r="D3322" s="103">
        <f t="shared" ca="1" si="625"/>
        <v>341.37909201082812</v>
      </c>
      <c r="E3322" s="90">
        <f t="shared" ca="1" si="624"/>
        <v>107.10403608409703</v>
      </c>
      <c r="F3322" s="90">
        <f t="shared" ca="1" si="624"/>
        <v>85.372834702441068</v>
      </c>
      <c r="G3322" s="90">
        <f t="shared" ca="1" si="624"/>
        <v>104.5770014372421</v>
      </c>
      <c r="H3322" s="90">
        <f t="shared" ca="1" si="618"/>
        <v>521.76980857089552</v>
      </c>
      <c r="I3322" s="90">
        <f t="shared" ca="1" si="619"/>
        <v>380.10260244375399</v>
      </c>
      <c r="J3322" s="90">
        <f t="shared" ca="1" si="620"/>
        <v>445.95609344807019</v>
      </c>
    </row>
    <row r="3323" spans="1:10" ht="12.75" x14ac:dyDescent="0.2">
      <c r="A3323" s="84">
        <v>3311</v>
      </c>
      <c r="B3323" s="90">
        <f t="shared" ca="1" si="616"/>
        <v>417.11874935026964</v>
      </c>
      <c r="C3323" s="103">
        <f t="shared" ca="1" si="625"/>
        <v>306.9992591412996</v>
      </c>
      <c r="D3323" s="103">
        <f t="shared" ca="1" si="625"/>
        <v>338.25029436641842</v>
      </c>
      <c r="E3323" s="90">
        <f t="shared" ca="1" si="624"/>
        <v>108.67897293886577</v>
      </c>
      <c r="F3323" s="90">
        <f t="shared" ca="1" si="624"/>
        <v>90.177233156525233</v>
      </c>
      <c r="G3323" s="90">
        <f t="shared" ca="1" si="624"/>
        <v>111.13306232774673</v>
      </c>
      <c r="H3323" s="90">
        <f t="shared" ca="1" si="618"/>
        <v>525.79772228913544</v>
      </c>
      <c r="I3323" s="90">
        <f t="shared" ca="1" si="619"/>
        <v>397.17649229782484</v>
      </c>
      <c r="J3323" s="90">
        <f t="shared" ca="1" si="620"/>
        <v>449.38335669416517</v>
      </c>
    </row>
    <row r="3324" spans="1:10" ht="12.75" x14ac:dyDescent="0.2">
      <c r="A3324" s="84">
        <v>3312</v>
      </c>
      <c r="B3324" s="90">
        <f t="shared" ca="1" si="616"/>
        <v>407.66325075240502</v>
      </c>
      <c r="C3324" s="103">
        <f t="shared" ca="1" si="625"/>
        <v>279.58938148665163</v>
      </c>
      <c r="D3324" s="103">
        <f t="shared" ca="1" si="625"/>
        <v>351.78296736240793</v>
      </c>
      <c r="E3324" s="90">
        <f t="shared" ca="1" si="624"/>
        <v>116.17695772295767</v>
      </c>
      <c r="F3324" s="90">
        <f t="shared" ca="1" si="624"/>
        <v>77.788375088362898</v>
      </c>
      <c r="G3324" s="90">
        <f t="shared" ca="1" si="624"/>
        <v>88.538017033017923</v>
      </c>
      <c r="H3324" s="90">
        <f t="shared" ca="1" si="618"/>
        <v>523.84020847536272</v>
      </c>
      <c r="I3324" s="90">
        <f t="shared" ca="1" si="619"/>
        <v>357.37775657501453</v>
      </c>
      <c r="J3324" s="90">
        <f t="shared" ca="1" si="620"/>
        <v>440.32098439542585</v>
      </c>
    </row>
    <row r="3325" spans="1:10" ht="12.75" x14ac:dyDescent="0.2">
      <c r="A3325" s="84">
        <v>3313</v>
      </c>
      <c r="B3325" s="90">
        <f t="shared" ca="1" si="616"/>
        <v>407.38183440678279</v>
      </c>
      <c r="C3325" s="103">
        <f t="shared" ca="1" si="625"/>
        <v>300.75360909084776</v>
      </c>
      <c r="D3325" s="103">
        <f t="shared" ca="1" si="625"/>
        <v>331.99900133621213</v>
      </c>
      <c r="E3325" s="90">
        <f t="shared" ca="1" si="624"/>
        <v>112.43509146540202</v>
      </c>
      <c r="F3325" s="90">
        <f t="shared" ca="1" si="624"/>
        <v>66.313505132139426</v>
      </c>
      <c r="G3325" s="90">
        <f t="shared" ca="1" si="624"/>
        <v>75.936414549025073</v>
      </c>
      <c r="H3325" s="90">
        <f t="shared" ca="1" si="618"/>
        <v>519.81692587218481</v>
      </c>
      <c r="I3325" s="90">
        <f t="shared" ca="1" si="619"/>
        <v>367.06711422298719</v>
      </c>
      <c r="J3325" s="90">
        <f t="shared" ca="1" si="620"/>
        <v>407.93541588523721</v>
      </c>
    </row>
    <row r="3326" spans="1:10" ht="12.75" x14ac:dyDescent="0.2">
      <c r="A3326" s="84">
        <v>3314</v>
      </c>
      <c r="B3326" s="90">
        <f t="shared" ca="1" si="616"/>
        <v>409.36526567748774</v>
      </c>
      <c r="C3326" s="103">
        <f t="shared" ref="C3326:G3341" ca="1" si="626">NORMINV(RAND(),C$5,C$6)</f>
        <v>295.42718453541443</v>
      </c>
      <c r="D3326" s="103">
        <f t="shared" ca="1" si="626"/>
        <v>345.53225471751659</v>
      </c>
      <c r="E3326" s="90">
        <f t="shared" ca="1" si="626"/>
        <v>98.52525248013427</v>
      </c>
      <c r="F3326" s="90">
        <f t="shared" ca="1" si="626"/>
        <v>89.338855920893423</v>
      </c>
      <c r="G3326" s="90">
        <f t="shared" ca="1" si="626"/>
        <v>67.093207589060441</v>
      </c>
      <c r="H3326" s="90">
        <f t="shared" ca="1" si="618"/>
        <v>507.89051815762201</v>
      </c>
      <c r="I3326" s="90">
        <f t="shared" ca="1" si="619"/>
        <v>384.76604045630785</v>
      </c>
      <c r="J3326" s="90">
        <f t="shared" ca="1" si="620"/>
        <v>412.62546230657705</v>
      </c>
    </row>
    <row r="3327" spans="1:10" ht="12.75" x14ac:dyDescent="0.2">
      <c r="A3327" s="84">
        <v>3315</v>
      </c>
      <c r="B3327" s="90">
        <f t="shared" ca="1" si="616"/>
        <v>410.55287751599707</v>
      </c>
      <c r="C3327" s="103">
        <f t="shared" ref="C3327:D3341" ca="1" si="627">NORMINV(RAND(),C$5,C$6)</f>
        <v>290.37683330103602</v>
      </c>
      <c r="D3327" s="103">
        <f t="shared" ca="1" si="627"/>
        <v>355.65376840152726</v>
      </c>
      <c r="E3327" s="90">
        <f t="shared" ca="1" si="626"/>
        <v>105.13607265529822</v>
      </c>
      <c r="F3327" s="90">
        <f t="shared" ca="1" si="626"/>
        <v>83.964434061989465</v>
      </c>
      <c r="G3327" s="90">
        <f t="shared" ca="1" si="626"/>
        <v>102.01173580085752</v>
      </c>
      <c r="H3327" s="90">
        <f t="shared" ca="1" si="618"/>
        <v>515.68895017129535</v>
      </c>
      <c r="I3327" s="90">
        <f t="shared" ca="1" si="619"/>
        <v>374.34126736302551</v>
      </c>
      <c r="J3327" s="90">
        <f t="shared" ca="1" si="620"/>
        <v>457.6655042023848</v>
      </c>
    </row>
    <row r="3328" spans="1:10" ht="12.75" x14ac:dyDescent="0.2">
      <c r="A3328" s="84">
        <v>3316</v>
      </c>
      <c r="B3328" s="90">
        <f t="shared" ca="1" si="616"/>
        <v>412.64397018938445</v>
      </c>
      <c r="C3328" s="103">
        <f t="shared" ca="1" si="627"/>
        <v>304.28824705003132</v>
      </c>
      <c r="D3328" s="103">
        <f t="shared" ca="1" si="627"/>
        <v>319.4466129971666</v>
      </c>
      <c r="E3328" s="90">
        <f t="shared" ca="1" si="626"/>
        <v>111.98835764188865</v>
      </c>
      <c r="F3328" s="90">
        <f t="shared" ca="1" si="626"/>
        <v>96.018307187380856</v>
      </c>
      <c r="G3328" s="90">
        <f t="shared" ca="1" si="626"/>
        <v>111.60933187450222</v>
      </c>
      <c r="H3328" s="90">
        <f t="shared" ca="1" si="618"/>
        <v>524.63232783127307</v>
      </c>
      <c r="I3328" s="90">
        <f t="shared" ca="1" si="619"/>
        <v>400.30655423741217</v>
      </c>
      <c r="J3328" s="90">
        <f t="shared" ca="1" si="620"/>
        <v>431.05594487166883</v>
      </c>
    </row>
    <row r="3329" spans="1:10" ht="12.75" x14ac:dyDescent="0.2">
      <c r="A3329" s="84">
        <v>3317</v>
      </c>
      <c r="B3329" s="90">
        <f t="shared" ca="1" si="616"/>
        <v>402.71071641003391</v>
      </c>
      <c r="C3329" s="103">
        <f t="shared" ca="1" si="627"/>
        <v>280.87421842549497</v>
      </c>
      <c r="D3329" s="103">
        <f t="shared" ca="1" si="627"/>
        <v>351.59050169098714</v>
      </c>
      <c r="E3329" s="90">
        <f t="shared" ca="1" si="626"/>
        <v>110.67255166624166</v>
      </c>
      <c r="F3329" s="90">
        <f t="shared" ca="1" si="626"/>
        <v>88.981733521922621</v>
      </c>
      <c r="G3329" s="90">
        <f t="shared" ca="1" si="626"/>
        <v>69.629885689526034</v>
      </c>
      <c r="H3329" s="90">
        <f t="shared" ca="1" si="618"/>
        <v>513.38326807627561</v>
      </c>
      <c r="I3329" s="90">
        <f t="shared" ca="1" si="619"/>
        <v>369.85595194741757</v>
      </c>
      <c r="J3329" s="90">
        <f t="shared" ca="1" si="620"/>
        <v>421.22038738051316</v>
      </c>
    </row>
    <row r="3330" spans="1:10" ht="12.75" x14ac:dyDescent="0.2">
      <c r="A3330" s="84">
        <v>3318</v>
      </c>
      <c r="B3330" s="90">
        <f t="shared" ca="1" si="616"/>
        <v>408.79992170859782</v>
      </c>
      <c r="C3330" s="103">
        <f t="shared" ca="1" si="627"/>
        <v>289.27917638231355</v>
      </c>
      <c r="D3330" s="103">
        <f t="shared" ca="1" si="627"/>
        <v>346.33675910372375</v>
      </c>
      <c r="E3330" s="90">
        <f t="shared" ca="1" si="626"/>
        <v>117.1598138101707</v>
      </c>
      <c r="F3330" s="90">
        <f t="shared" ca="1" si="626"/>
        <v>67.03409882349689</v>
      </c>
      <c r="G3330" s="90">
        <f t="shared" ca="1" si="626"/>
        <v>106.72529063728068</v>
      </c>
      <c r="H3330" s="90">
        <f t="shared" ca="1" si="618"/>
        <v>525.95973551876853</v>
      </c>
      <c r="I3330" s="90">
        <f t="shared" ca="1" si="619"/>
        <v>356.31327520581044</v>
      </c>
      <c r="J3330" s="90">
        <f t="shared" ca="1" si="620"/>
        <v>453.06204974100444</v>
      </c>
    </row>
    <row r="3331" spans="1:10" ht="12.75" x14ac:dyDescent="0.2">
      <c r="A3331" s="84">
        <v>3319</v>
      </c>
      <c r="B3331" s="90">
        <f t="shared" ca="1" si="616"/>
        <v>413.19056147188223</v>
      </c>
      <c r="C3331" s="103">
        <f t="shared" ca="1" si="627"/>
        <v>295.84062352053348</v>
      </c>
      <c r="D3331" s="103">
        <f t="shared" ca="1" si="627"/>
        <v>346.94864219647405</v>
      </c>
      <c r="E3331" s="90">
        <f t="shared" ca="1" si="626"/>
        <v>101.17143208374905</v>
      </c>
      <c r="F3331" s="90">
        <f t="shared" ca="1" si="626"/>
        <v>101.98065473181802</v>
      </c>
      <c r="G3331" s="90">
        <f t="shared" ca="1" si="626"/>
        <v>96.381058495660668</v>
      </c>
      <c r="H3331" s="90">
        <f t="shared" ca="1" si="618"/>
        <v>514.36199355563133</v>
      </c>
      <c r="I3331" s="90">
        <f t="shared" ca="1" si="619"/>
        <v>397.82127825235148</v>
      </c>
      <c r="J3331" s="90">
        <f t="shared" ca="1" si="620"/>
        <v>443.32970069213474</v>
      </c>
    </row>
    <row r="3332" spans="1:10" ht="12.75" x14ac:dyDescent="0.2">
      <c r="A3332" s="84">
        <v>3320</v>
      </c>
      <c r="B3332" s="90">
        <f t="shared" ca="1" si="616"/>
        <v>419.9818412185831</v>
      </c>
      <c r="C3332" s="103">
        <f t="shared" ca="1" si="627"/>
        <v>304.71922472096185</v>
      </c>
      <c r="D3332" s="103">
        <f t="shared" ca="1" si="627"/>
        <v>367.7007356255067</v>
      </c>
      <c r="E3332" s="90">
        <f t="shared" ca="1" si="626"/>
        <v>108.91927891731865</v>
      </c>
      <c r="F3332" s="90">
        <f t="shared" ca="1" si="626"/>
        <v>55.199019688796284</v>
      </c>
      <c r="G3332" s="90">
        <f t="shared" ca="1" si="626"/>
        <v>91.584195544935639</v>
      </c>
      <c r="H3332" s="90">
        <f t="shared" ca="1" si="618"/>
        <v>528.90112013590169</v>
      </c>
      <c r="I3332" s="90">
        <f t="shared" ca="1" si="619"/>
        <v>359.91824440975813</v>
      </c>
      <c r="J3332" s="90">
        <f t="shared" ca="1" si="620"/>
        <v>459.28493117044235</v>
      </c>
    </row>
    <row r="3333" spans="1:10" ht="12.75" x14ac:dyDescent="0.2">
      <c r="A3333" s="84">
        <v>3321</v>
      </c>
      <c r="B3333" s="90">
        <f t="shared" ca="1" si="616"/>
        <v>414.34552336361304</v>
      </c>
      <c r="C3333" s="103">
        <f t="shared" ca="1" si="627"/>
        <v>305.00445439420304</v>
      </c>
      <c r="D3333" s="103">
        <f t="shared" ca="1" si="627"/>
        <v>353.56869197477545</v>
      </c>
      <c r="E3333" s="90">
        <f t="shared" ca="1" si="626"/>
        <v>112.73891222091504</v>
      </c>
      <c r="F3333" s="90">
        <f t="shared" ca="1" si="626"/>
        <v>85.365966116963662</v>
      </c>
      <c r="G3333" s="90">
        <f t="shared" ca="1" si="626"/>
        <v>97.157919331928582</v>
      </c>
      <c r="H3333" s="90">
        <f t="shared" ca="1" si="618"/>
        <v>527.08443558452814</v>
      </c>
      <c r="I3333" s="90">
        <f t="shared" ca="1" si="619"/>
        <v>390.37042051116669</v>
      </c>
      <c r="J3333" s="90">
        <f t="shared" ca="1" si="620"/>
        <v>450.72661130670406</v>
      </c>
    </row>
    <row r="3334" spans="1:10" ht="12.75" x14ac:dyDescent="0.2">
      <c r="A3334" s="84">
        <v>3322</v>
      </c>
      <c r="B3334" s="90">
        <f t="shared" ca="1" si="616"/>
        <v>424.0251232928116</v>
      </c>
      <c r="C3334" s="103">
        <f t="shared" ca="1" si="627"/>
        <v>289.71223877973506</v>
      </c>
      <c r="D3334" s="103">
        <f t="shared" ca="1" si="627"/>
        <v>359.95986392029249</v>
      </c>
      <c r="E3334" s="90">
        <f t="shared" ca="1" si="626"/>
        <v>105.15720872196488</v>
      </c>
      <c r="F3334" s="90">
        <f t="shared" ca="1" si="626"/>
        <v>86.164172650378731</v>
      </c>
      <c r="G3334" s="90">
        <f t="shared" ca="1" si="626"/>
        <v>98.650802680809704</v>
      </c>
      <c r="H3334" s="90">
        <f t="shared" ca="1" si="618"/>
        <v>529.18233201477642</v>
      </c>
      <c r="I3334" s="90">
        <f t="shared" ca="1" si="619"/>
        <v>375.87641143011376</v>
      </c>
      <c r="J3334" s="90">
        <f t="shared" ca="1" si="620"/>
        <v>458.6106666011022</v>
      </c>
    </row>
    <row r="3335" spans="1:10" ht="12.75" x14ac:dyDescent="0.2">
      <c r="A3335" s="84">
        <v>3323</v>
      </c>
      <c r="B3335" s="90">
        <f t="shared" ca="1" si="616"/>
        <v>414.94597131342243</v>
      </c>
      <c r="C3335" s="103">
        <f t="shared" ca="1" si="627"/>
        <v>296.3615666500931</v>
      </c>
      <c r="D3335" s="103">
        <f t="shared" ca="1" si="627"/>
        <v>335.08071488359451</v>
      </c>
      <c r="E3335" s="90">
        <f t="shared" ca="1" si="626"/>
        <v>109.20566109731351</v>
      </c>
      <c r="F3335" s="90">
        <f t="shared" ca="1" si="626"/>
        <v>90.341177067463008</v>
      </c>
      <c r="G3335" s="90">
        <f t="shared" ca="1" si="626"/>
        <v>101.93938037789462</v>
      </c>
      <c r="H3335" s="90">
        <f t="shared" ca="1" si="618"/>
        <v>524.15163241073594</v>
      </c>
      <c r="I3335" s="90">
        <f t="shared" ca="1" si="619"/>
        <v>386.70274371755613</v>
      </c>
      <c r="J3335" s="90">
        <f t="shared" ca="1" si="620"/>
        <v>437.02009526148913</v>
      </c>
    </row>
    <row r="3336" spans="1:10" ht="12.75" x14ac:dyDescent="0.2">
      <c r="A3336" s="84">
        <v>3324</v>
      </c>
      <c r="B3336" s="90">
        <f t="shared" ca="1" si="616"/>
        <v>407.11770081656442</v>
      </c>
      <c r="C3336" s="103">
        <f t="shared" ca="1" si="627"/>
        <v>298.95013330527973</v>
      </c>
      <c r="D3336" s="103">
        <f t="shared" ca="1" si="627"/>
        <v>351.34143033948959</v>
      </c>
      <c r="E3336" s="90">
        <f t="shared" ca="1" si="626"/>
        <v>104.70073488970961</v>
      </c>
      <c r="F3336" s="90">
        <f t="shared" ca="1" si="626"/>
        <v>81.354314781005613</v>
      </c>
      <c r="G3336" s="90">
        <f t="shared" ca="1" si="626"/>
        <v>81.541702236656846</v>
      </c>
      <c r="H3336" s="90">
        <f t="shared" ca="1" si="618"/>
        <v>511.81843570627404</v>
      </c>
      <c r="I3336" s="90">
        <f t="shared" ca="1" si="619"/>
        <v>380.30444808628533</v>
      </c>
      <c r="J3336" s="90">
        <f t="shared" ca="1" si="620"/>
        <v>432.88313257614641</v>
      </c>
    </row>
    <row r="3337" spans="1:10" ht="12.75" x14ac:dyDescent="0.2">
      <c r="A3337" s="84">
        <v>3325</v>
      </c>
      <c r="B3337" s="90">
        <f t="shared" ca="1" si="616"/>
        <v>418.28574999327901</v>
      </c>
      <c r="C3337" s="103">
        <f t="shared" ca="1" si="627"/>
        <v>282.90387601709926</v>
      </c>
      <c r="D3337" s="103">
        <f t="shared" ca="1" si="627"/>
        <v>360.55185724495334</v>
      </c>
      <c r="E3337" s="90">
        <f t="shared" ca="1" si="626"/>
        <v>108.7802329799932</v>
      </c>
      <c r="F3337" s="90">
        <f t="shared" ca="1" si="626"/>
        <v>52.371383234515172</v>
      </c>
      <c r="G3337" s="90">
        <f t="shared" ca="1" si="626"/>
        <v>109.42004113757717</v>
      </c>
      <c r="H3337" s="90">
        <f t="shared" ca="1" si="618"/>
        <v>527.06598297327218</v>
      </c>
      <c r="I3337" s="90">
        <f t="shared" ca="1" si="619"/>
        <v>335.27525925161444</v>
      </c>
      <c r="J3337" s="90">
        <f t="shared" ca="1" si="620"/>
        <v>469.97189838253053</v>
      </c>
    </row>
    <row r="3338" spans="1:10" ht="12.75" x14ac:dyDescent="0.2">
      <c r="A3338" s="84">
        <v>3326</v>
      </c>
      <c r="B3338" s="90">
        <f t="shared" ca="1" si="616"/>
        <v>414.73572094373412</v>
      </c>
      <c r="C3338" s="103">
        <f t="shared" ca="1" si="627"/>
        <v>286.64435826450136</v>
      </c>
      <c r="D3338" s="103">
        <f t="shared" ca="1" si="627"/>
        <v>344.10775304767668</v>
      </c>
      <c r="E3338" s="90">
        <f t="shared" ca="1" si="626"/>
        <v>107.14604645543191</v>
      </c>
      <c r="F3338" s="90">
        <f t="shared" ca="1" si="626"/>
        <v>103.68485874130289</v>
      </c>
      <c r="G3338" s="90">
        <f t="shared" ca="1" si="626"/>
        <v>83.195775500482569</v>
      </c>
      <c r="H3338" s="90">
        <f t="shared" ca="1" si="618"/>
        <v>521.88176739916605</v>
      </c>
      <c r="I3338" s="90">
        <f t="shared" ca="1" si="619"/>
        <v>390.32921700580425</v>
      </c>
      <c r="J3338" s="90">
        <f t="shared" ca="1" si="620"/>
        <v>427.30352854815925</v>
      </c>
    </row>
    <row r="3339" spans="1:10" ht="12.75" x14ac:dyDescent="0.2">
      <c r="A3339" s="84">
        <v>3327</v>
      </c>
      <c r="B3339" s="90">
        <f t="shared" ca="1" si="616"/>
        <v>405.81301051348925</v>
      </c>
      <c r="C3339" s="103">
        <f t="shared" ca="1" si="627"/>
        <v>297.75667488746313</v>
      </c>
      <c r="D3339" s="103">
        <f t="shared" ca="1" si="627"/>
        <v>333.80907763492672</v>
      </c>
      <c r="E3339" s="90">
        <f t="shared" ca="1" si="626"/>
        <v>106.63458211859785</v>
      </c>
      <c r="F3339" s="90">
        <f t="shared" ca="1" si="626"/>
        <v>74.549134530162448</v>
      </c>
      <c r="G3339" s="90">
        <f t="shared" ca="1" si="626"/>
        <v>82.900269382169057</v>
      </c>
      <c r="H3339" s="90">
        <f t="shared" ca="1" si="618"/>
        <v>512.44759263208709</v>
      </c>
      <c r="I3339" s="90">
        <f t="shared" ca="1" si="619"/>
        <v>372.3058094176256</v>
      </c>
      <c r="J3339" s="90">
        <f t="shared" ca="1" si="620"/>
        <v>416.70934701709575</v>
      </c>
    </row>
    <row r="3340" spans="1:10" ht="12.75" x14ac:dyDescent="0.2">
      <c r="A3340" s="84">
        <v>3328</v>
      </c>
      <c r="B3340" s="90">
        <f t="shared" ca="1" si="616"/>
        <v>403.11581074941171</v>
      </c>
      <c r="C3340" s="103">
        <f t="shared" ca="1" si="627"/>
        <v>291.65374863742113</v>
      </c>
      <c r="D3340" s="103">
        <f t="shared" ca="1" si="627"/>
        <v>356.96650437001949</v>
      </c>
      <c r="E3340" s="90">
        <f t="shared" ca="1" si="626"/>
        <v>115.59764351313818</v>
      </c>
      <c r="F3340" s="90">
        <f t="shared" ca="1" si="626"/>
        <v>69.777583738691277</v>
      </c>
      <c r="G3340" s="90">
        <f t="shared" ca="1" si="626"/>
        <v>73.556784564409099</v>
      </c>
      <c r="H3340" s="90">
        <f t="shared" ca="1" si="618"/>
        <v>518.71345426254993</v>
      </c>
      <c r="I3340" s="90">
        <f t="shared" ca="1" si="619"/>
        <v>361.43133237611244</v>
      </c>
      <c r="J3340" s="90">
        <f t="shared" ca="1" si="620"/>
        <v>430.52328893442859</v>
      </c>
    </row>
    <row r="3341" spans="1:10" ht="12.75" x14ac:dyDescent="0.2">
      <c r="A3341" s="84">
        <v>3329</v>
      </c>
      <c r="B3341" s="90">
        <f t="shared" ca="1" si="616"/>
        <v>412.51985537536723</v>
      </c>
      <c r="C3341" s="103">
        <f t="shared" ca="1" si="627"/>
        <v>310.20898478934163</v>
      </c>
      <c r="D3341" s="103">
        <f t="shared" ca="1" si="627"/>
        <v>353.96228995111346</v>
      </c>
      <c r="E3341" s="90">
        <f t="shared" ca="1" si="626"/>
        <v>111.87471593500251</v>
      </c>
      <c r="F3341" s="90">
        <f t="shared" ca="1" si="626"/>
        <v>88.662451622304957</v>
      </c>
      <c r="G3341" s="90">
        <f t="shared" ca="1" si="626"/>
        <v>91.447686640755762</v>
      </c>
      <c r="H3341" s="90">
        <f t="shared" ca="1" si="618"/>
        <v>524.39457131036977</v>
      </c>
      <c r="I3341" s="90">
        <f t="shared" ca="1" si="619"/>
        <v>398.87143641164658</v>
      </c>
      <c r="J3341" s="90">
        <f t="shared" ca="1" si="620"/>
        <v>445.40997659186922</v>
      </c>
    </row>
    <row r="3342" spans="1:10" ht="12.75" x14ac:dyDescent="0.2">
      <c r="A3342" s="84">
        <v>3330</v>
      </c>
      <c r="B3342" s="90">
        <f t="shared" ref="B3342:B3405" ca="1" si="628">NORMINV(RAND(),B$5,B$6)</f>
        <v>411.94671534901954</v>
      </c>
      <c r="C3342" s="103">
        <f t="shared" ref="C3342:G3357" ca="1" si="629">NORMINV(RAND(),C$5,C$6)</f>
        <v>289.89357430339157</v>
      </c>
      <c r="D3342" s="103">
        <f t="shared" ca="1" si="629"/>
        <v>350.82448238951389</v>
      </c>
      <c r="E3342" s="90">
        <f t="shared" ca="1" si="629"/>
        <v>114.29673816869298</v>
      </c>
      <c r="F3342" s="90">
        <f t="shared" ca="1" si="629"/>
        <v>65.903116361487832</v>
      </c>
      <c r="G3342" s="90">
        <f t="shared" ca="1" si="629"/>
        <v>88.600109907631293</v>
      </c>
      <c r="H3342" s="90">
        <f t="shared" ref="H3342:H3405" ca="1" si="630">+B3342+E3342</f>
        <v>526.24345351771251</v>
      </c>
      <c r="I3342" s="90">
        <f t="shared" ref="I3342:I3405" ca="1" si="631">+C3342+F3342</f>
        <v>355.79669066487941</v>
      </c>
      <c r="J3342" s="90">
        <f t="shared" ref="J3342:J3405" ca="1" si="632">+D3342+G3342</f>
        <v>439.42459229714518</v>
      </c>
    </row>
    <row r="3343" spans="1:10" ht="12.75" x14ac:dyDescent="0.2">
      <c r="A3343" s="84">
        <v>3331</v>
      </c>
      <c r="B3343" s="90">
        <f t="shared" ca="1" si="628"/>
        <v>406.73179457963448</v>
      </c>
      <c r="C3343" s="103">
        <f t="shared" ref="C3343:D3357" ca="1" si="633">NORMINV(RAND(),C$5,C$6)</f>
        <v>305.77294014989701</v>
      </c>
      <c r="D3343" s="103">
        <f t="shared" ca="1" si="633"/>
        <v>339.06530286229452</v>
      </c>
      <c r="E3343" s="90">
        <f t="shared" ca="1" si="629"/>
        <v>104.03433281432095</v>
      </c>
      <c r="F3343" s="90">
        <f t="shared" ca="1" si="629"/>
        <v>82.630628794396713</v>
      </c>
      <c r="G3343" s="90">
        <f t="shared" ca="1" si="629"/>
        <v>85.58581931360321</v>
      </c>
      <c r="H3343" s="90">
        <f t="shared" ca="1" si="630"/>
        <v>510.76612739395546</v>
      </c>
      <c r="I3343" s="90">
        <f t="shared" ca="1" si="631"/>
        <v>388.40356894429374</v>
      </c>
      <c r="J3343" s="90">
        <f t="shared" ca="1" si="632"/>
        <v>424.65112217589774</v>
      </c>
    </row>
    <row r="3344" spans="1:10" ht="12.75" x14ac:dyDescent="0.2">
      <c r="A3344" s="84">
        <v>3332</v>
      </c>
      <c r="B3344" s="90">
        <f t="shared" ca="1" si="628"/>
        <v>411.83055660879899</v>
      </c>
      <c r="C3344" s="103">
        <f t="shared" ca="1" si="633"/>
        <v>282.91171763976513</v>
      </c>
      <c r="D3344" s="103">
        <f t="shared" ca="1" si="633"/>
        <v>337.50199934825974</v>
      </c>
      <c r="E3344" s="90">
        <f t="shared" ca="1" si="629"/>
        <v>121.47511827721115</v>
      </c>
      <c r="F3344" s="90">
        <f t="shared" ca="1" si="629"/>
        <v>74.028051471751724</v>
      </c>
      <c r="G3344" s="90">
        <f t="shared" ca="1" si="629"/>
        <v>80.0583694146151</v>
      </c>
      <c r="H3344" s="90">
        <f t="shared" ca="1" si="630"/>
        <v>533.30567488601014</v>
      </c>
      <c r="I3344" s="90">
        <f t="shared" ca="1" si="631"/>
        <v>356.93976911151685</v>
      </c>
      <c r="J3344" s="90">
        <f t="shared" ca="1" si="632"/>
        <v>417.56036876287487</v>
      </c>
    </row>
    <row r="3345" spans="1:10" ht="12.75" x14ac:dyDescent="0.2">
      <c r="A3345" s="84">
        <v>3333</v>
      </c>
      <c r="B3345" s="90">
        <f t="shared" ca="1" si="628"/>
        <v>404.54678626941637</v>
      </c>
      <c r="C3345" s="103">
        <f t="shared" ca="1" si="633"/>
        <v>291.39985788924139</v>
      </c>
      <c r="D3345" s="103">
        <f t="shared" ca="1" si="633"/>
        <v>338.58750278004914</v>
      </c>
      <c r="E3345" s="90">
        <f t="shared" ca="1" si="629"/>
        <v>113.09908108370873</v>
      </c>
      <c r="F3345" s="90">
        <f t="shared" ca="1" si="629"/>
        <v>76.457778059059621</v>
      </c>
      <c r="G3345" s="90">
        <f t="shared" ca="1" si="629"/>
        <v>78.363820379391868</v>
      </c>
      <c r="H3345" s="90">
        <f t="shared" ca="1" si="630"/>
        <v>517.64586735312514</v>
      </c>
      <c r="I3345" s="90">
        <f t="shared" ca="1" si="631"/>
        <v>367.85763594830098</v>
      </c>
      <c r="J3345" s="90">
        <f t="shared" ca="1" si="632"/>
        <v>416.95132315944102</v>
      </c>
    </row>
    <row r="3346" spans="1:10" ht="12.75" x14ac:dyDescent="0.2">
      <c r="A3346" s="84">
        <v>3334</v>
      </c>
      <c r="B3346" s="90">
        <f t="shared" ca="1" si="628"/>
        <v>403.67428428797911</v>
      </c>
      <c r="C3346" s="103">
        <f t="shared" ca="1" si="633"/>
        <v>288.96862823771477</v>
      </c>
      <c r="D3346" s="103">
        <f t="shared" ca="1" si="633"/>
        <v>342.77578564486254</v>
      </c>
      <c r="E3346" s="90">
        <f t="shared" ca="1" si="629"/>
        <v>106.9599453216784</v>
      </c>
      <c r="F3346" s="90">
        <f t="shared" ca="1" si="629"/>
        <v>68.132347252770117</v>
      </c>
      <c r="G3346" s="90">
        <f t="shared" ca="1" si="629"/>
        <v>88.103469583699678</v>
      </c>
      <c r="H3346" s="90">
        <f t="shared" ca="1" si="630"/>
        <v>510.6342296096575</v>
      </c>
      <c r="I3346" s="90">
        <f t="shared" ca="1" si="631"/>
        <v>357.10097549048487</v>
      </c>
      <c r="J3346" s="90">
        <f t="shared" ca="1" si="632"/>
        <v>430.87925522856222</v>
      </c>
    </row>
    <row r="3347" spans="1:10" ht="12.75" x14ac:dyDescent="0.2">
      <c r="A3347" s="84">
        <v>3335</v>
      </c>
      <c r="B3347" s="90">
        <f t="shared" ca="1" si="628"/>
        <v>405.84326261424093</v>
      </c>
      <c r="C3347" s="103">
        <f t="shared" ca="1" si="633"/>
        <v>312.87427202224205</v>
      </c>
      <c r="D3347" s="103">
        <f t="shared" ca="1" si="633"/>
        <v>350.68106826951089</v>
      </c>
      <c r="E3347" s="90">
        <f t="shared" ca="1" si="629"/>
        <v>116.35794886310406</v>
      </c>
      <c r="F3347" s="90">
        <f t="shared" ca="1" si="629"/>
        <v>92.620042289798448</v>
      </c>
      <c r="G3347" s="90">
        <f t="shared" ca="1" si="629"/>
        <v>86.678491700128518</v>
      </c>
      <c r="H3347" s="90">
        <f t="shared" ca="1" si="630"/>
        <v>522.20121147734494</v>
      </c>
      <c r="I3347" s="90">
        <f t="shared" ca="1" si="631"/>
        <v>405.4943143120405</v>
      </c>
      <c r="J3347" s="90">
        <f t="shared" ca="1" si="632"/>
        <v>437.35955996963941</v>
      </c>
    </row>
    <row r="3348" spans="1:10" ht="12.75" x14ac:dyDescent="0.2">
      <c r="A3348" s="84">
        <v>3336</v>
      </c>
      <c r="B3348" s="90">
        <f t="shared" ca="1" si="628"/>
        <v>409.79999688184904</v>
      </c>
      <c r="C3348" s="103">
        <f t="shared" ca="1" si="633"/>
        <v>291.10168658851438</v>
      </c>
      <c r="D3348" s="103">
        <f t="shared" ca="1" si="633"/>
        <v>343.31356492153333</v>
      </c>
      <c r="E3348" s="90">
        <f t="shared" ca="1" si="629"/>
        <v>112.93045768507584</v>
      </c>
      <c r="F3348" s="90">
        <f t="shared" ca="1" si="629"/>
        <v>103.23469753212775</v>
      </c>
      <c r="G3348" s="90">
        <f t="shared" ca="1" si="629"/>
        <v>95.059484779571079</v>
      </c>
      <c r="H3348" s="90">
        <f t="shared" ca="1" si="630"/>
        <v>522.73045456692489</v>
      </c>
      <c r="I3348" s="90">
        <f t="shared" ca="1" si="631"/>
        <v>394.33638412064215</v>
      </c>
      <c r="J3348" s="90">
        <f t="shared" ca="1" si="632"/>
        <v>438.37304970110438</v>
      </c>
    </row>
    <row r="3349" spans="1:10" ht="12.75" x14ac:dyDescent="0.2">
      <c r="A3349" s="84">
        <v>3337</v>
      </c>
      <c r="B3349" s="90">
        <f t="shared" ca="1" si="628"/>
        <v>403.68708539031979</v>
      </c>
      <c r="C3349" s="103">
        <f t="shared" ca="1" si="633"/>
        <v>298.85989600137702</v>
      </c>
      <c r="D3349" s="103">
        <f t="shared" ca="1" si="633"/>
        <v>345.21686579682057</v>
      </c>
      <c r="E3349" s="90">
        <f t="shared" ca="1" si="629"/>
        <v>105.87538522174178</v>
      </c>
      <c r="F3349" s="90">
        <f t="shared" ca="1" si="629"/>
        <v>98.222333397573891</v>
      </c>
      <c r="G3349" s="90">
        <f t="shared" ca="1" si="629"/>
        <v>82.791274676062073</v>
      </c>
      <c r="H3349" s="90">
        <f t="shared" ca="1" si="630"/>
        <v>509.56247061206159</v>
      </c>
      <c r="I3349" s="90">
        <f t="shared" ca="1" si="631"/>
        <v>397.08222939895091</v>
      </c>
      <c r="J3349" s="90">
        <f t="shared" ca="1" si="632"/>
        <v>428.00814047288264</v>
      </c>
    </row>
    <row r="3350" spans="1:10" ht="12.75" x14ac:dyDescent="0.2">
      <c r="A3350" s="84">
        <v>3338</v>
      </c>
      <c r="B3350" s="90">
        <f t="shared" ca="1" si="628"/>
        <v>415.74639199704569</v>
      </c>
      <c r="C3350" s="103">
        <f t="shared" ca="1" si="633"/>
        <v>304.93659560992069</v>
      </c>
      <c r="D3350" s="103">
        <f t="shared" ca="1" si="633"/>
        <v>339.47551826658162</v>
      </c>
      <c r="E3350" s="90">
        <f t="shared" ca="1" si="629"/>
        <v>109.39838216576139</v>
      </c>
      <c r="F3350" s="90">
        <f t="shared" ca="1" si="629"/>
        <v>78.467061619516727</v>
      </c>
      <c r="G3350" s="90">
        <f t="shared" ca="1" si="629"/>
        <v>76.483332743702505</v>
      </c>
      <c r="H3350" s="90">
        <f t="shared" ca="1" si="630"/>
        <v>525.14477416280704</v>
      </c>
      <c r="I3350" s="90">
        <f t="shared" ca="1" si="631"/>
        <v>383.40365722943739</v>
      </c>
      <c r="J3350" s="90">
        <f t="shared" ca="1" si="632"/>
        <v>415.95885101028409</v>
      </c>
    </row>
    <row r="3351" spans="1:10" ht="12.75" x14ac:dyDescent="0.2">
      <c r="A3351" s="84">
        <v>3339</v>
      </c>
      <c r="B3351" s="90">
        <f t="shared" ca="1" si="628"/>
        <v>410.86688195994469</v>
      </c>
      <c r="C3351" s="103">
        <f t="shared" ca="1" si="633"/>
        <v>297.96159314552182</v>
      </c>
      <c r="D3351" s="103">
        <f t="shared" ca="1" si="633"/>
        <v>331.75379882663236</v>
      </c>
      <c r="E3351" s="90">
        <f t="shared" ca="1" si="629"/>
        <v>110.66937511038284</v>
      </c>
      <c r="F3351" s="90">
        <f t="shared" ca="1" si="629"/>
        <v>80.333984119681091</v>
      </c>
      <c r="G3351" s="90">
        <f t="shared" ca="1" si="629"/>
        <v>91.360398200020711</v>
      </c>
      <c r="H3351" s="90">
        <f t="shared" ca="1" si="630"/>
        <v>521.53625707032757</v>
      </c>
      <c r="I3351" s="90">
        <f t="shared" ca="1" si="631"/>
        <v>378.29557726520289</v>
      </c>
      <c r="J3351" s="90">
        <f t="shared" ca="1" si="632"/>
        <v>423.11419702665307</v>
      </c>
    </row>
    <row r="3352" spans="1:10" ht="12.75" x14ac:dyDescent="0.2">
      <c r="A3352" s="84">
        <v>3340</v>
      </c>
      <c r="B3352" s="90">
        <f t="shared" ca="1" si="628"/>
        <v>413.38638895454449</v>
      </c>
      <c r="C3352" s="103">
        <f t="shared" ca="1" si="633"/>
        <v>304.4956623508541</v>
      </c>
      <c r="D3352" s="103">
        <f t="shared" ca="1" si="633"/>
        <v>356.55493839169947</v>
      </c>
      <c r="E3352" s="90">
        <f t="shared" ca="1" si="629"/>
        <v>121.13024315056806</v>
      </c>
      <c r="F3352" s="90">
        <f t="shared" ca="1" si="629"/>
        <v>79.110425149589346</v>
      </c>
      <c r="G3352" s="90">
        <f t="shared" ca="1" si="629"/>
        <v>81.040125511386364</v>
      </c>
      <c r="H3352" s="90">
        <f t="shared" ca="1" si="630"/>
        <v>534.51663210511254</v>
      </c>
      <c r="I3352" s="90">
        <f t="shared" ca="1" si="631"/>
        <v>383.60608750044344</v>
      </c>
      <c r="J3352" s="90">
        <f t="shared" ca="1" si="632"/>
        <v>437.59506390308582</v>
      </c>
    </row>
    <row r="3353" spans="1:10" ht="12.75" x14ac:dyDescent="0.2">
      <c r="A3353" s="84">
        <v>3341</v>
      </c>
      <c r="B3353" s="90">
        <f t="shared" ca="1" si="628"/>
        <v>412.90268202567427</v>
      </c>
      <c r="C3353" s="103">
        <f t="shared" ca="1" si="633"/>
        <v>285.28447873747604</v>
      </c>
      <c r="D3353" s="103">
        <f t="shared" ca="1" si="633"/>
        <v>334.06148413709661</v>
      </c>
      <c r="E3353" s="90">
        <f t="shared" ca="1" si="629"/>
        <v>98.09510550481528</v>
      </c>
      <c r="F3353" s="90">
        <f t="shared" ca="1" si="629"/>
        <v>68.78632077060945</v>
      </c>
      <c r="G3353" s="90">
        <f t="shared" ca="1" si="629"/>
        <v>94.036333744603908</v>
      </c>
      <c r="H3353" s="90">
        <f t="shared" ca="1" si="630"/>
        <v>510.99778753048952</v>
      </c>
      <c r="I3353" s="90">
        <f t="shared" ca="1" si="631"/>
        <v>354.07079950808549</v>
      </c>
      <c r="J3353" s="90">
        <f t="shared" ca="1" si="632"/>
        <v>428.09781788170051</v>
      </c>
    </row>
    <row r="3354" spans="1:10" ht="12.75" x14ac:dyDescent="0.2">
      <c r="A3354" s="84">
        <v>3342</v>
      </c>
      <c r="B3354" s="90">
        <f t="shared" ca="1" si="628"/>
        <v>418.89255425058377</v>
      </c>
      <c r="C3354" s="103">
        <f t="shared" ca="1" si="633"/>
        <v>299.91837429959253</v>
      </c>
      <c r="D3354" s="103">
        <f t="shared" ca="1" si="633"/>
        <v>344.3486234597637</v>
      </c>
      <c r="E3354" s="90">
        <f t="shared" ca="1" si="629"/>
        <v>121.35123230557038</v>
      </c>
      <c r="F3354" s="90">
        <f t="shared" ca="1" si="629"/>
        <v>74.556150109241315</v>
      </c>
      <c r="G3354" s="90">
        <f t="shared" ca="1" si="629"/>
        <v>97.879927381370479</v>
      </c>
      <c r="H3354" s="90">
        <f t="shared" ca="1" si="630"/>
        <v>540.24378655615419</v>
      </c>
      <c r="I3354" s="90">
        <f t="shared" ca="1" si="631"/>
        <v>374.47452440883387</v>
      </c>
      <c r="J3354" s="90">
        <f t="shared" ca="1" si="632"/>
        <v>442.22855084113417</v>
      </c>
    </row>
    <row r="3355" spans="1:10" ht="12.75" x14ac:dyDescent="0.2">
      <c r="A3355" s="84">
        <v>3343</v>
      </c>
      <c r="B3355" s="90">
        <f t="shared" ca="1" si="628"/>
        <v>409.56670858166393</v>
      </c>
      <c r="C3355" s="103">
        <f t="shared" ca="1" si="633"/>
        <v>292.39903498292398</v>
      </c>
      <c r="D3355" s="103">
        <f t="shared" ca="1" si="633"/>
        <v>328.65847686835338</v>
      </c>
      <c r="E3355" s="90">
        <f t="shared" ca="1" si="629"/>
        <v>109.52333847462121</v>
      </c>
      <c r="F3355" s="90">
        <f t="shared" ca="1" si="629"/>
        <v>76.604733980056395</v>
      </c>
      <c r="G3355" s="90">
        <f t="shared" ca="1" si="629"/>
        <v>80.452870427580578</v>
      </c>
      <c r="H3355" s="90">
        <f t="shared" ca="1" si="630"/>
        <v>519.09004705628513</v>
      </c>
      <c r="I3355" s="90">
        <f t="shared" ca="1" si="631"/>
        <v>369.00376896298036</v>
      </c>
      <c r="J3355" s="90">
        <f t="shared" ca="1" si="632"/>
        <v>409.11134729593397</v>
      </c>
    </row>
    <row r="3356" spans="1:10" ht="12.75" x14ac:dyDescent="0.2">
      <c r="A3356" s="84">
        <v>3344</v>
      </c>
      <c r="B3356" s="90">
        <f t="shared" ca="1" si="628"/>
        <v>412.55663764855802</v>
      </c>
      <c r="C3356" s="103">
        <f t="shared" ca="1" si="633"/>
        <v>299.06025361852045</v>
      </c>
      <c r="D3356" s="103">
        <f t="shared" ca="1" si="633"/>
        <v>349.91500258649575</v>
      </c>
      <c r="E3356" s="90">
        <f t="shared" ca="1" si="629"/>
        <v>114.51958277523724</v>
      </c>
      <c r="F3356" s="90">
        <f t="shared" ca="1" si="629"/>
        <v>86.576322080938411</v>
      </c>
      <c r="G3356" s="90">
        <f t="shared" ca="1" si="629"/>
        <v>87.3842163828254</v>
      </c>
      <c r="H3356" s="90">
        <f t="shared" ca="1" si="630"/>
        <v>527.07622042379523</v>
      </c>
      <c r="I3356" s="90">
        <f t="shared" ca="1" si="631"/>
        <v>385.63657569945883</v>
      </c>
      <c r="J3356" s="90">
        <f t="shared" ca="1" si="632"/>
        <v>437.29921896932115</v>
      </c>
    </row>
    <row r="3357" spans="1:10" ht="12.75" x14ac:dyDescent="0.2">
      <c r="A3357" s="84">
        <v>3345</v>
      </c>
      <c r="B3357" s="90">
        <f t="shared" ca="1" si="628"/>
        <v>417.05360007721038</v>
      </c>
      <c r="C3357" s="103">
        <f t="shared" ca="1" si="633"/>
        <v>289.197131014739</v>
      </c>
      <c r="D3357" s="103">
        <f t="shared" ca="1" si="633"/>
        <v>359.20009815422179</v>
      </c>
      <c r="E3357" s="90">
        <f t="shared" ca="1" si="629"/>
        <v>113.79266842660356</v>
      </c>
      <c r="F3357" s="90">
        <f t="shared" ca="1" si="629"/>
        <v>95.387669561860108</v>
      </c>
      <c r="G3357" s="90">
        <f t="shared" ca="1" si="629"/>
        <v>91.412677555232605</v>
      </c>
      <c r="H3357" s="90">
        <f t="shared" ca="1" si="630"/>
        <v>530.84626850381392</v>
      </c>
      <c r="I3357" s="90">
        <f t="shared" ca="1" si="631"/>
        <v>384.58480057659909</v>
      </c>
      <c r="J3357" s="90">
        <f t="shared" ca="1" si="632"/>
        <v>450.61277570945441</v>
      </c>
    </row>
    <row r="3358" spans="1:10" ht="12.75" x14ac:dyDescent="0.2">
      <c r="A3358" s="84">
        <v>3346</v>
      </c>
      <c r="B3358" s="90">
        <f t="shared" ca="1" si="628"/>
        <v>408.1534867129929</v>
      </c>
      <c r="C3358" s="103">
        <f t="shared" ref="C3358:G3373" ca="1" si="634">NORMINV(RAND(),C$5,C$6)</f>
        <v>294.8684817585754</v>
      </c>
      <c r="D3358" s="103">
        <f t="shared" ca="1" si="634"/>
        <v>342.42570620941626</v>
      </c>
      <c r="E3358" s="90">
        <f t="shared" ca="1" si="634"/>
        <v>103.46985187950516</v>
      </c>
      <c r="F3358" s="90">
        <f t="shared" ca="1" si="634"/>
        <v>79.542781107074191</v>
      </c>
      <c r="G3358" s="90">
        <f t="shared" ca="1" si="634"/>
        <v>83.960979692296689</v>
      </c>
      <c r="H3358" s="90">
        <f t="shared" ca="1" si="630"/>
        <v>511.62333859249804</v>
      </c>
      <c r="I3358" s="90">
        <f t="shared" ca="1" si="631"/>
        <v>374.41126286564958</v>
      </c>
      <c r="J3358" s="90">
        <f t="shared" ca="1" si="632"/>
        <v>426.38668590171295</v>
      </c>
    </row>
    <row r="3359" spans="1:10" ht="12.75" x14ac:dyDescent="0.2">
      <c r="A3359" s="84">
        <v>3347</v>
      </c>
      <c r="B3359" s="90">
        <f t="shared" ca="1" si="628"/>
        <v>411.63901679509007</v>
      </c>
      <c r="C3359" s="103">
        <f t="shared" ref="C3359:D3373" ca="1" si="635">NORMINV(RAND(),C$5,C$6)</f>
        <v>300.62083715778192</v>
      </c>
      <c r="D3359" s="103">
        <f t="shared" ca="1" si="635"/>
        <v>360.02181127416287</v>
      </c>
      <c r="E3359" s="90">
        <f t="shared" ca="1" si="634"/>
        <v>112.81589818392686</v>
      </c>
      <c r="F3359" s="90">
        <f t="shared" ca="1" si="634"/>
        <v>73.36601914006927</v>
      </c>
      <c r="G3359" s="90">
        <f t="shared" ca="1" si="634"/>
        <v>111.05419932854358</v>
      </c>
      <c r="H3359" s="90">
        <f t="shared" ca="1" si="630"/>
        <v>524.45491497901696</v>
      </c>
      <c r="I3359" s="90">
        <f t="shared" ca="1" si="631"/>
        <v>373.9868562978512</v>
      </c>
      <c r="J3359" s="90">
        <f t="shared" ca="1" si="632"/>
        <v>471.07601060270645</v>
      </c>
    </row>
    <row r="3360" spans="1:10" ht="12.75" x14ac:dyDescent="0.2">
      <c r="A3360" s="84">
        <v>3348</v>
      </c>
      <c r="B3360" s="90">
        <f t="shared" ca="1" si="628"/>
        <v>417.05313537727267</v>
      </c>
      <c r="C3360" s="103">
        <f t="shared" ca="1" si="635"/>
        <v>296.77951558698027</v>
      </c>
      <c r="D3360" s="103">
        <f t="shared" ca="1" si="635"/>
        <v>352.95337027366412</v>
      </c>
      <c r="E3360" s="90">
        <f t="shared" ca="1" si="634"/>
        <v>115.57685931916313</v>
      </c>
      <c r="F3360" s="90">
        <f t="shared" ca="1" si="634"/>
        <v>89.429637433893902</v>
      </c>
      <c r="G3360" s="90">
        <f t="shared" ca="1" si="634"/>
        <v>90.869241825012949</v>
      </c>
      <c r="H3360" s="90">
        <f t="shared" ca="1" si="630"/>
        <v>532.6299946964358</v>
      </c>
      <c r="I3360" s="90">
        <f t="shared" ca="1" si="631"/>
        <v>386.20915302087417</v>
      </c>
      <c r="J3360" s="90">
        <f t="shared" ca="1" si="632"/>
        <v>443.82261209867704</v>
      </c>
    </row>
    <row r="3361" spans="1:10" ht="12.75" x14ac:dyDescent="0.2">
      <c r="A3361" s="84">
        <v>3349</v>
      </c>
      <c r="B3361" s="90">
        <f t="shared" ca="1" si="628"/>
        <v>413.16201838442612</v>
      </c>
      <c r="C3361" s="103">
        <f t="shared" ca="1" si="635"/>
        <v>286.9278671436378</v>
      </c>
      <c r="D3361" s="103">
        <f t="shared" ca="1" si="635"/>
        <v>333.7287950820172</v>
      </c>
      <c r="E3361" s="90">
        <f t="shared" ca="1" si="634"/>
        <v>105.96302181844894</v>
      </c>
      <c r="F3361" s="90">
        <f t="shared" ca="1" si="634"/>
        <v>76.220182328377717</v>
      </c>
      <c r="G3361" s="90">
        <f t="shared" ca="1" si="634"/>
        <v>115.68050379692239</v>
      </c>
      <c r="H3361" s="90">
        <f t="shared" ca="1" si="630"/>
        <v>519.12504020287508</v>
      </c>
      <c r="I3361" s="90">
        <f t="shared" ca="1" si="631"/>
        <v>363.14804947201549</v>
      </c>
      <c r="J3361" s="90">
        <f t="shared" ca="1" si="632"/>
        <v>449.40929887893958</v>
      </c>
    </row>
    <row r="3362" spans="1:10" ht="12.75" x14ac:dyDescent="0.2">
      <c r="A3362" s="84">
        <v>3350</v>
      </c>
      <c r="B3362" s="90">
        <f t="shared" ca="1" si="628"/>
        <v>404.35079802630366</v>
      </c>
      <c r="C3362" s="103">
        <f t="shared" ca="1" si="635"/>
        <v>290.51210466041908</v>
      </c>
      <c r="D3362" s="103">
        <f t="shared" ca="1" si="635"/>
        <v>350.15285785405604</v>
      </c>
      <c r="E3362" s="90">
        <f t="shared" ca="1" si="634"/>
        <v>115.16854175706115</v>
      </c>
      <c r="F3362" s="90">
        <f t="shared" ca="1" si="634"/>
        <v>82.170925535363295</v>
      </c>
      <c r="G3362" s="90">
        <f t="shared" ca="1" si="634"/>
        <v>94.57020124767952</v>
      </c>
      <c r="H3362" s="90">
        <f t="shared" ca="1" si="630"/>
        <v>519.51933978336479</v>
      </c>
      <c r="I3362" s="90">
        <f t="shared" ca="1" si="631"/>
        <v>372.68303019578241</v>
      </c>
      <c r="J3362" s="90">
        <f t="shared" ca="1" si="632"/>
        <v>444.72305910173554</v>
      </c>
    </row>
    <row r="3363" spans="1:10" ht="12.75" x14ac:dyDescent="0.2">
      <c r="A3363" s="84">
        <v>3351</v>
      </c>
      <c r="B3363" s="90">
        <f t="shared" ca="1" si="628"/>
        <v>413.55855778931374</v>
      </c>
      <c r="C3363" s="103">
        <f t="shared" ca="1" si="635"/>
        <v>290.74784346136693</v>
      </c>
      <c r="D3363" s="103">
        <f t="shared" ca="1" si="635"/>
        <v>330.35909992603649</v>
      </c>
      <c r="E3363" s="90">
        <f t="shared" ca="1" si="634"/>
        <v>104.17796975817043</v>
      </c>
      <c r="F3363" s="90">
        <f t="shared" ca="1" si="634"/>
        <v>89.437290875513611</v>
      </c>
      <c r="G3363" s="90">
        <f t="shared" ca="1" si="634"/>
        <v>85.592069142383949</v>
      </c>
      <c r="H3363" s="90">
        <f t="shared" ca="1" si="630"/>
        <v>517.73652754748423</v>
      </c>
      <c r="I3363" s="90">
        <f t="shared" ca="1" si="631"/>
        <v>380.18513433688054</v>
      </c>
      <c r="J3363" s="90">
        <f t="shared" ca="1" si="632"/>
        <v>415.95116906842043</v>
      </c>
    </row>
    <row r="3364" spans="1:10" ht="12.75" x14ac:dyDescent="0.2">
      <c r="A3364" s="84">
        <v>3352</v>
      </c>
      <c r="B3364" s="90">
        <f t="shared" ca="1" si="628"/>
        <v>414.16353671723095</v>
      </c>
      <c r="C3364" s="103">
        <f t="shared" ca="1" si="635"/>
        <v>299.58504047106749</v>
      </c>
      <c r="D3364" s="103">
        <f t="shared" ca="1" si="635"/>
        <v>345.36135237888459</v>
      </c>
      <c r="E3364" s="90">
        <f t="shared" ca="1" si="634"/>
        <v>99.704689878132342</v>
      </c>
      <c r="F3364" s="90">
        <f t="shared" ca="1" si="634"/>
        <v>76.347864174545265</v>
      </c>
      <c r="G3364" s="90">
        <f t="shared" ca="1" si="634"/>
        <v>89.257356986962179</v>
      </c>
      <c r="H3364" s="90">
        <f t="shared" ca="1" si="630"/>
        <v>513.86822659536324</v>
      </c>
      <c r="I3364" s="90">
        <f t="shared" ca="1" si="631"/>
        <v>375.93290464561278</v>
      </c>
      <c r="J3364" s="90">
        <f t="shared" ca="1" si="632"/>
        <v>434.61870936584677</v>
      </c>
    </row>
    <row r="3365" spans="1:10" ht="12.75" x14ac:dyDescent="0.2">
      <c r="A3365" s="84">
        <v>3353</v>
      </c>
      <c r="B3365" s="90">
        <f t="shared" ca="1" si="628"/>
        <v>408.88787494578816</v>
      </c>
      <c r="C3365" s="103">
        <f t="shared" ca="1" si="635"/>
        <v>300.46225058605381</v>
      </c>
      <c r="D3365" s="103">
        <f t="shared" ca="1" si="635"/>
        <v>314.36123884382926</v>
      </c>
      <c r="E3365" s="90">
        <f t="shared" ca="1" si="634"/>
        <v>113.18340294677473</v>
      </c>
      <c r="F3365" s="90">
        <f t="shared" ca="1" si="634"/>
        <v>91.265605464404729</v>
      </c>
      <c r="G3365" s="90">
        <f t="shared" ca="1" si="634"/>
        <v>102.50285904899566</v>
      </c>
      <c r="H3365" s="90">
        <f t="shared" ca="1" si="630"/>
        <v>522.07127789256288</v>
      </c>
      <c r="I3365" s="90">
        <f t="shared" ca="1" si="631"/>
        <v>391.72785605045851</v>
      </c>
      <c r="J3365" s="90">
        <f t="shared" ca="1" si="632"/>
        <v>416.86409789282493</v>
      </c>
    </row>
    <row r="3366" spans="1:10" ht="12.75" x14ac:dyDescent="0.2">
      <c r="A3366" s="84">
        <v>3354</v>
      </c>
      <c r="B3366" s="90">
        <f t="shared" ca="1" si="628"/>
        <v>408.96628688387665</v>
      </c>
      <c r="C3366" s="103">
        <f t="shared" ca="1" si="635"/>
        <v>300.93745842412733</v>
      </c>
      <c r="D3366" s="103">
        <f t="shared" ca="1" si="635"/>
        <v>345.91992869548341</v>
      </c>
      <c r="E3366" s="90">
        <f t="shared" ca="1" si="634"/>
        <v>112.42639380164454</v>
      </c>
      <c r="F3366" s="90">
        <f t="shared" ca="1" si="634"/>
        <v>97.188031810338927</v>
      </c>
      <c r="G3366" s="90">
        <f t="shared" ca="1" si="634"/>
        <v>115.42882133979535</v>
      </c>
      <c r="H3366" s="90">
        <f t="shared" ca="1" si="630"/>
        <v>521.39268068552121</v>
      </c>
      <c r="I3366" s="90">
        <f t="shared" ca="1" si="631"/>
        <v>398.12549023446627</v>
      </c>
      <c r="J3366" s="90">
        <f t="shared" ca="1" si="632"/>
        <v>461.34875003527873</v>
      </c>
    </row>
    <row r="3367" spans="1:10" ht="12.75" x14ac:dyDescent="0.2">
      <c r="A3367" s="84">
        <v>3355</v>
      </c>
      <c r="B3367" s="90">
        <f t="shared" ca="1" si="628"/>
        <v>408.97285976580417</v>
      </c>
      <c r="C3367" s="103">
        <f t="shared" ca="1" si="635"/>
        <v>298.57067123943506</v>
      </c>
      <c r="D3367" s="103">
        <f t="shared" ca="1" si="635"/>
        <v>341.90818048642859</v>
      </c>
      <c r="E3367" s="90">
        <f t="shared" ca="1" si="634"/>
        <v>97.606801432373587</v>
      </c>
      <c r="F3367" s="90">
        <f t="shared" ca="1" si="634"/>
        <v>90.396464743127837</v>
      </c>
      <c r="G3367" s="90">
        <f t="shared" ca="1" si="634"/>
        <v>90.927777054970534</v>
      </c>
      <c r="H3367" s="90">
        <f t="shared" ca="1" si="630"/>
        <v>506.57966119817775</v>
      </c>
      <c r="I3367" s="90">
        <f t="shared" ca="1" si="631"/>
        <v>388.96713598256292</v>
      </c>
      <c r="J3367" s="90">
        <f t="shared" ca="1" si="632"/>
        <v>432.83595754139913</v>
      </c>
    </row>
    <row r="3368" spans="1:10" ht="12.75" x14ac:dyDescent="0.2">
      <c r="A3368" s="84">
        <v>3356</v>
      </c>
      <c r="B3368" s="90">
        <f t="shared" ca="1" si="628"/>
        <v>405.28096062949362</v>
      </c>
      <c r="C3368" s="103">
        <f t="shared" ca="1" si="635"/>
        <v>284.15509443918461</v>
      </c>
      <c r="D3368" s="103">
        <f t="shared" ca="1" si="635"/>
        <v>335.91398113619198</v>
      </c>
      <c r="E3368" s="90">
        <f t="shared" ca="1" si="634"/>
        <v>113.42473423146183</v>
      </c>
      <c r="F3368" s="90">
        <f t="shared" ca="1" si="634"/>
        <v>77.132719560588015</v>
      </c>
      <c r="G3368" s="90">
        <f t="shared" ca="1" si="634"/>
        <v>91.202077681587937</v>
      </c>
      <c r="H3368" s="90">
        <f t="shared" ca="1" si="630"/>
        <v>518.70569486095542</v>
      </c>
      <c r="I3368" s="90">
        <f t="shared" ca="1" si="631"/>
        <v>361.28781399977265</v>
      </c>
      <c r="J3368" s="90">
        <f t="shared" ca="1" si="632"/>
        <v>427.1160588177799</v>
      </c>
    </row>
    <row r="3369" spans="1:10" ht="12.75" x14ac:dyDescent="0.2">
      <c r="A3369" s="84">
        <v>3357</v>
      </c>
      <c r="B3369" s="90">
        <f t="shared" ca="1" si="628"/>
        <v>403.02465359518743</v>
      </c>
      <c r="C3369" s="103">
        <f t="shared" ca="1" si="635"/>
        <v>299.64264395983878</v>
      </c>
      <c r="D3369" s="103">
        <f t="shared" ca="1" si="635"/>
        <v>338.93509173330301</v>
      </c>
      <c r="E3369" s="90">
        <f t="shared" ca="1" si="634"/>
        <v>117.78115579458526</v>
      </c>
      <c r="F3369" s="90">
        <f t="shared" ca="1" si="634"/>
        <v>75.757459006344462</v>
      </c>
      <c r="G3369" s="90">
        <f t="shared" ca="1" si="634"/>
        <v>95.347441089301668</v>
      </c>
      <c r="H3369" s="90">
        <f t="shared" ca="1" si="630"/>
        <v>520.80580938977266</v>
      </c>
      <c r="I3369" s="90">
        <f t="shared" ca="1" si="631"/>
        <v>375.40010296618323</v>
      </c>
      <c r="J3369" s="90">
        <f t="shared" ca="1" si="632"/>
        <v>434.28253282260471</v>
      </c>
    </row>
    <row r="3370" spans="1:10" ht="12.75" x14ac:dyDescent="0.2">
      <c r="A3370" s="84">
        <v>3358</v>
      </c>
      <c r="B3370" s="90">
        <f t="shared" ca="1" si="628"/>
        <v>393.6070105960531</v>
      </c>
      <c r="C3370" s="103">
        <f t="shared" ca="1" si="635"/>
        <v>299.37881854641631</v>
      </c>
      <c r="D3370" s="103">
        <f t="shared" ca="1" si="635"/>
        <v>331.80609740771206</v>
      </c>
      <c r="E3370" s="90">
        <f t="shared" ca="1" si="634"/>
        <v>101.85462296289364</v>
      </c>
      <c r="F3370" s="90">
        <f t="shared" ca="1" si="634"/>
        <v>91.926788696275707</v>
      </c>
      <c r="G3370" s="90">
        <f t="shared" ca="1" si="634"/>
        <v>97.225325717883834</v>
      </c>
      <c r="H3370" s="90">
        <f t="shared" ca="1" si="630"/>
        <v>495.46163355894674</v>
      </c>
      <c r="I3370" s="90">
        <f t="shared" ca="1" si="631"/>
        <v>391.30560724269202</v>
      </c>
      <c r="J3370" s="90">
        <f t="shared" ca="1" si="632"/>
        <v>429.03142312559589</v>
      </c>
    </row>
    <row r="3371" spans="1:10" ht="12.75" x14ac:dyDescent="0.2">
      <c r="A3371" s="84">
        <v>3359</v>
      </c>
      <c r="B3371" s="90">
        <f t="shared" ca="1" si="628"/>
        <v>408.74079396677996</v>
      </c>
      <c r="C3371" s="103">
        <f t="shared" ca="1" si="635"/>
        <v>293.96805587089847</v>
      </c>
      <c r="D3371" s="103">
        <f t="shared" ca="1" si="635"/>
        <v>316.0229129188873</v>
      </c>
      <c r="E3371" s="90">
        <f t="shared" ca="1" si="634"/>
        <v>107.40565833054443</v>
      </c>
      <c r="F3371" s="90">
        <f t="shared" ca="1" si="634"/>
        <v>83.052250331389018</v>
      </c>
      <c r="G3371" s="90">
        <f t="shared" ca="1" si="634"/>
        <v>95.119421877766897</v>
      </c>
      <c r="H3371" s="90">
        <f t="shared" ca="1" si="630"/>
        <v>516.14645229732434</v>
      </c>
      <c r="I3371" s="90">
        <f t="shared" ca="1" si="631"/>
        <v>377.02030620228749</v>
      </c>
      <c r="J3371" s="90">
        <f t="shared" ca="1" si="632"/>
        <v>411.14233479665421</v>
      </c>
    </row>
    <row r="3372" spans="1:10" ht="12.75" x14ac:dyDescent="0.2">
      <c r="A3372" s="84">
        <v>3360</v>
      </c>
      <c r="B3372" s="90">
        <f t="shared" ca="1" si="628"/>
        <v>405.19262086350943</v>
      </c>
      <c r="C3372" s="103">
        <f t="shared" ca="1" si="635"/>
        <v>308.25056761246242</v>
      </c>
      <c r="D3372" s="103">
        <f t="shared" ca="1" si="635"/>
        <v>352.50384124254668</v>
      </c>
      <c r="E3372" s="90">
        <f t="shared" ca="1" si="634"/>
        <v>110.71507522635237</v>
      </c>
      <c r="F3372" s="90">
        <f t="shared" ca="1" si="634"/>
        <v>83.471881457566738</v>
      </c>
      <c r="G3372" s="90">
        <f t="shared" ca="1" si="634"/>
        <v>113.66087737100901</v>
      </c>
      <c r="H3372" s="90">
        <f t="shared" ca="1" si="630"/>
        <v>515.90769608986182</v>
      </c>
      <c r="I3372" s="90">
        <f t="shared" ca="1" si="631"/>
        <v>391.72244907002914</v>
      </c>
      <c r="J3372" s="90">
        <f t="shared" ca="1" si="632"/>
        <v>466.16471861355569</v>
      </c>
    </row>
    <row r="3373" spans="1:10" ht="12.75" x14ac:dyDescent="0.2">
      <c r="A3373" s="84">
        <v>3361</v>
      </c>
      <c r="B3373" s="90">
        <f t="shared" ca="1" si="628"/>
        <v>422.11013861113179</v>
      </c>
      <c r="C3373" s="103">
        <f t="shared" ca="1" si="635"/>
        <v>289.72040408375403</v>
      </c>
      <c r="D3373" s="103">
        <f t="shared" ca="1" si="635"/>
        <v>344.28122211980815</v>
      </c>
      <c r="E3373" s="90">
        <f t="shared" ca="1" si="634"/>
        <v>110.68078292753192</v>
      </c>
      <c r="F3373" s="90">
        <f t="shared" ca="1" si="634"/>
        <v>85.335899268393888</v>
      </c>
      <c r="G3373" s="90">
        <f t="shared" ca="1" si="634"/>
        <v>115.11413729494581</v>
      </c>
      <c r="H3373" s="90">
        <f t="shared" ca="1" si="630"/>
        <v>532.79092153866372</v>
      </c>
      <c r="I3373" s="90">
        <f t="shared" ca="1" si="631"/>
        <v>375.05630335214789</v>
      </c>
      <c r="J3373" s="90">
        <f t="shared" ca="1" si="632"/>
        <v>459.39535941475395</v>
      </c>
    </row>
    <row r="3374" spans="1:10" ht="12.75" x14ac:dyDescent="0.2">
      <c r="A3374" s="84">
        <v>3362</v>
      </c>
      <c r="B3374" s="90">
        <f t="shared" ca="1" si="628"/>
        <v>418.35806137592925</v>
      </c>
      <c r="C3374" s="103">
        <f t="shared" ref="C3374:G3389" ca="1" si="636">NORMINV(RAND(),C$5,C$6)</f>
        <v>295.43559049143641</v>
      </c>
      <c r="D3374" s="103">
        <f t="shared" ca="1" si="636"/>
        <v>340.63374380778879</v>
      </c>
      <c r="E3374" s="90">
        <f t="shared" ca="1" si="636"/>
        <v>111.09670590743328</v>
      </c>
      <c r="F3374" s="90">
        <f t="shared" ca="1" si="636"/>
        <v>83.835079759275814</v>
      </c>
      <c r="G3374" s="90">
        <f t="shared" ca="1" si="636"/>
        <v>107.41059463477697</v>
      </c>
      <c r="H3374" s="90">
        <f t="shared" ca="1" si="630"/>
        <v>529.45476728336257</v>
      </c>
      <c r="I3374" s="90">
        <f t="shared" ca="1" si="631"/>
        <v>379.27067025071221</v>
      </c>
      <c r="J3374" s="90">
        <f t="shared" ca="1" si="632"/>
        <v>448.04433844256573</v>
      </c>
    </row>
    <row r="3375" spans="1:10" ht="12.75" x14ac:dyDescent="0.2">
      <c r="A3375" s="84">
        <v>3363</v>
      </c>
      <c r="B3375" s="90">
        <f t="shared" ca="1" si="628"/>
        <v>409.96390508884338</v>
      </c>
      <c r="C3375" s="103">
        <f t="shared" ref="C3375:D3389" ca="1" si="637">NORMINV(RAND(),C$5,C$6)</f>
        <v>292.8236605669025</v>
      </c>
      <c r="D3375" s="103">
        <f t="shared" ca="1" si="637"/>
        <v>341.14029073253886</v>
      </c>
      <c r="E3375" s="90">
        <f t="shared" ca="1" si="636"/>
        <v>105.5605422681286</v>
      </c>
      <c r="F3375" s="90">
        <f t="shared" ca="1" si="636"/>
        <v>85.560627805920959</v>
      </c>
      <c r="G3375" s="90">
        <f t="shared" ca="1" si="636"/>
        <v>101.58402257556007</v>
      </c>
      <c r="H3375" s="90">
        <f t="shared" ca="1" si="630"/>
        <v>515.52444735697202</v>
      </c>
      <c r="I3375" s="90">
        <f t="shared" ca="1" si="631"/>
        <v>378.38428837282345</v>
      </c>
      <c r="J3375" s="90">
        <f t="shared" ca="1" si="632"/>
        <v>442.72431330809894</v>
      </c>
    </row>
    <row r="3376" spans="1:10" ht="12.75" x14ac:dyDescent="0.2">
      <c r="A3376" s="84">
        <v>3364</v>
      </c>
      <c r="B3376" s="90">
        <f t="shared" ca="1" si="628"/>
        <v>408.52448129101055</v>
      </c>
      <c r="C3376" s="103">
        <f t="shared" ca="1" si="637"/>
        <v>295.36294963303254</v>
      </c>
      <c r="D3376" s="103">
        <f t="shared" ca="1" si="637"/>
        <v>324.08148204052736</v>
      </c>
      <c r="E3376" s="90">
        <f t="shared" ca="1" si="636"/>
        <v>118.51017627769554</v>
      </c>
      <c r="F3376" s="90">
        <f t="shared" ca="1" si="636"/>
        <v>85.513769272768172</v>
      </c>
      <c r="G3376" s="90">
        <f t="shared" ca="1" si="636"/>
        <v>87.062983658726779</v>
      </c>
      <c r="H3376" s="90">
        <f t="shared" ca="1" si="630"/>
        <v>527.03465756870605</v>
      </c>
      <c r="I3376" s="90">
        <f t="shared" ca="1" si="631"/>
        <v>380.87671890580071</v>
      </c>
      <c r="J3376" s="90">
        <f t="shared" ca="1" si="632"/>
        <v>411.14446569925417</v>
      </c>
    </row>
    <row r="3377" spans="1:10" ht="12.75" x14ac:dyDescent="0.2">
      <c r="A3377" s="84">
        <v>3365</v>
      </c>
      <c r="B3377" s="90">
        <f t="shared" ca="1" si="628"/>
        <v>412.18814389839133</v>
      </c>
      <c r="C3377" s="103">
        <f t="shared" ca="1" si="637"/>
        <v>297.28610754064789</v>
      </c>
      <c r="D3377" s="103">
        <f t="shared" ca="1" si="637"/>
        <v>346.08266470943721</v>
      </c>
      <c r="E3377" s="90">
        <f t="shared" ca="1" si="636"/>
        <v>110.68241758668786</v>
      </c>
      <c r="F3377" s="90">
        <f t="shared" ca="1" si="636"/>
        <v>66.754258244735212</v>
      </c>
      <c r="G3377" s="90">
        <f t="shared" ca="1" si="636"/>
        <v>94.61989139241328</v>
      </c>
      <c r="H3377" s="90">
        <f t="shared" ca="1" si="630"/>
        <v>522.87056148507918</v>
      </c>
      <c r="I3377" s="90">
        <f t="shared" ca="1" si="631"/>
        <v>364.04036578538307</v>
      </c>
      <c r="J3377" s="90">
        <f t="shared" ca="1" si="632"/>
        <v>440.70255610185052</v>
      </c>
    </row>
    <row r="3378" spans="1:10" ht="12.75" x14ac:dyDescent="0.2">
      <c r="A3378" s="84">
        <v>3366</v>
      </c>
      <c r="B3378" s="90">
        <f t="shared" ca="1" si="628"/>
        <v>409.81572343506184</v>
      </c>
      <c r="C3378" s="103">
        <f t="shared" ca="1" si="637"/>
        <v>319.16484886096453</v>
      </c>
      <c r="D3378" s="103">
        <f t="shared" ca="1" si="637"/>
        <v>331.09146856641991</v>
      </c>
      <c r="E3378" s="90">
        <f t="shared" ca="1" si="636"/>
        <v>111.25188406712778</v>
      </c>
      <c r="F3378" s="90">
        <f t="shared" ca="1" si="636"/>
        <v>71.523759424440684</v>
      </c>
      <c r="G3378" s="90">
        <f t="shared" ca="1" si="636"/>
        <v>88.866098540985334</v>
      </c>
      <c r="H3378" s="90">
        <f t="shared" ca="1" si="630"/>
        <v>521.06760750218962</v>
      </c>
      <c r="I3378" s="90">
        <f t="shared" ca="1" si="631"/>
        <v>390.68860828540522</v>
      </c>
      <c r="J3378" s="90">
        <f t="shared" ca="1" si="632"/>
        <v>419.95756710740523</v>
      </c>
    </row>
    <row r="3379" spans="1:10" ht="12.75" x14ac:dyDescent="0.2">
      <c r="A3379" s="84">
        <v>3367</v>
      </c>
      <c r="B3379" s="90">
        <f t="shared" ca="1" si="628"/>
        <v>414.68130252773818</v>
      </c>
      <c r="C3379" s="103">
        <f t="shared" ca="1" si="637"/>
        <v>297.00341184313709</v>
      </c>
      <c r="D3379" s="103">
        <f t="shared" ca="1" si="637"/>
        <v>351.21314668198715</v>
      </c>
      <c r="E3379" s="90">
        <f t="shared" ca="1" si="636"/>
        <v>114.83455341882139</v>
      </c>
      <c r="F3379" s="90">
        <f t="shared" ca="1" si="636"/>
        <v>88.320658117715595</v>
      </c>
      <c r="G3379" s="90">
        <f t="shared" ca="1" si="636"/>
        <v>95.911208058065924</v>
      </c>
      <c r="H3379" s="90">
        <f t="shared" ca="1" si="630"/>
        <v>529.51585594655955</v>
      </c>
      <c r="I3379" s="90">
        <f t="shared" ca="1" si="631"/>
        <v>385.32406996085268</v>
      </c>
      <c r="J3379" s="90">
        <f t="shared" ca="1" si="632"/>
        <v>447.12435474005309</v>
      </c>
    </row>
    <row r="3380" spans="1:10" ht="12.75" x14ac:dyDescent="0.2">
      <c r="A3380" s="84">
        <v>3368</v>
      </c>
      <c r="B3380" s="90">
        <f t="shared" ca="1" si="628"/>
        <v>412.89235316338863</v>
      </c>
      <c r="C3380" s="103">
        <f t="shared" ca="1" si="637"/>
        <v>303.74726951942313</v>
      </c>
      <c r="D3380" s="103">
        <f t="shared" ca="1" si="637"/>
        <v>337.9392416600582</v>
      </c>
      <c r="E3380" s="90">
        <f t="shared" ca="1" si="636"/>
        <v>107.96825203701111</v>
      </c>
      <c r="F3380" s="90">
        <f t="shared" ca="1" si="636"/>
        <v>68.336889561141859</v>
      </c>
      <c r="G3380" s="90">
        <f t="shared" ca="1" si="636"/>
        <v>95.501807013166697</v>
      </c>
      <c r="H3380" s="90">
        <f t="shared" ca="1" si="630"/>
        <v>520.86060520039973</v>
      </c>
      <c r="I3380" s="90">
        <f t="shared" ca="1" si="631"/>
        <v>372.08415908056497</v>
      </c>
      <c r="J3380" s="90">
        <f t="shared" ca="1" si="632"/>
        <v>433.44104867322488</v>
      </c>
    </row>
    <row r="3381" spans="1:10" ht="12.75" x14ac:dyDescent="0.2">
      <c r="A3381" s="84">
        <v>3369</v>
      </c>
      <c r="B3381" s="90">
        <f t="shared" ca="1" si="628"/>
        <v>406.29573602948813</v>
      </c>
      <c r="C3381" s="103">
        <f t="shared" ca="1" si="637"/>
        <v>293.46654036988616</v>
      </c>
      <c r="D3381" s="103">
        <f t="shared" ca="1" si="637"/>
        <v>368.77309523779172</v>
      </c>
      <c r="E3381" s="90">
        <f t="shared" ca="1" si="636"/>
        <v>119.12959738685475</v>
      </c>
      <c r="F3381" s="90">
        <f t="shared" ca="1" si="636"/>
        <v>59.663238771184083</v>
      </c>
      <c r="G3381" s="90">
        <f t="shared" ca="1" si="636"/>
        <v>90.807722732429369</v>
      </c>
      <c r="H3381" s="90">
        <f t="shared" ca="1" si="630"/>
        <v>525.42533341634294</v>
      </c>
      <c r="I3381" s="90">
        <f t="shared" ca="1" si="631"/>
        <v>353.12977914107023</v>
      </c>
      <c r="J3381" s="90">
        <f t="shared" ca="1" si="632"/>
        <v>459.58081797022112</v>
      </c>
    </row>
    <row r="3382" spans="1:10" ht="12.75" x14ac:dyDescent="0.2">
      <c r="A3382" s="84">
        <v>3370</v>
      </c>
      <c r="B3382" s="90">
        <f t="shared" ca="1" si="628"/>
        <v>403.99604925538478</v>
      </c>
      <c r="C3382" s="103">
        <f t="shared" ca="1" si="637"/>
        <v>301.10203099037687</v>
      </c>
      <c r="D3382" s="103">
        <f t="shared" ca="1" si="637"/>
        <v>348.74172001598851</v>
      </c>
      <c r="E3382" s="90">
        <f t="shared" ca="1" si="636"/>
        <v>100.94507584485488</v>
      </c>
      <c r="F3382" s="90">
        <f t="shared" ca="1" si="636"/>
        <v>63.104746693583678</v>
      </c>
      <c r="G3382" s="90">
        <f t="shared" ca="1" si="636"/>
        <v>106.03523164347098</v>
      </c>
      <c r="H3382" s="90">
        <f t="shared" ca="1" si="630"/>
        <v>504.94112510023967</v>
      </c>
      <c r="I3382" s="90">
        <f t="shared" ca="1" si="631"/>
        <v>364.20677768396058</v>
      </c>
      <c r="J3382" s="90">
        <f t="shared" ca="1" si="632"/>
        <v>454.77695165945948</v>
      </c>
    </row>
    <row r="3383" spans="1:10" ht="12.75" x14ac:dyDescent="0.2">
      <c r="A3383" s="84">
        <v>3371</v>
      </c>
      <c r="B3383" s="90">
        <f t="shared" ca="1" si="628"/>
        <v>412.06677614711191</v>
      </c>
      <c r="C3383" s="103">
        <f t="shared" ca="1" si="637"/>
        <v>310.12870270259475</v>
      </c>
      <c r="D3383" s="103">
        <f t="shared" ca="1" si="637"/>
        <v>328.21145842216936</v>
      </c>
      <c r="E3383" s="90">
        <f t="shared" ca="1" si="636"/>
        <v>109.93426596645345</v>
      </c>
      <c r="F3383" s="90">
        <f t="shared" ca="1" si="636"/>
        <v>89.675161268965468</v>
      </c>
      <c r="G3383" s="90">
        <f t="shared" ca="1" si="636"/>
        <v>85.782660597148393</v>
      </c>
      <c r="H3383" s="90">
        <f t="shared" ca="1" si="630"/>
        <v>522.0010421135654</v>
      </c>
      <c r="I3383" s="90">
        <f t="shared" ca="1" si="631"/>
        <v>399.80386397156019</v>
      </c>
      <c r="J3383" s="90">
        <f t="shared" ca="1" si="632"/>
        <v>413.99411901931774</v>
      </c>
    </row>
    <row r="3384" spans="1:10" ht="12.75" x14ac:dyDescent="0.2">
      <c r="A3384" s="84">
        <v>3372</v>
      </c>
      <c r="B3384" s="90">
        <f t="shared" ca="1" si="628"/>
        <v>409.85410366034921</v>
      </c>
      <c r="C3384" s="103">
        <f t="shared" ca="1" si="637"/>
        <v>294.46474789575836</v>
      </c>
      <c r="D3384" s="103">
        <f t="shared" ca="1" si="637"/>
        <v>353.73707869572382</v>
      </c>
      <c r="E3384" s="90">
        <f t="shared" ca="1" si="636"/>
        <v>114.68808841170066</v>
      </c>
      <c r="F3384" s="90">
        <f t="shared" ca="1" si="636"/>
        <v>80.419891894361285</v>
      </c>
      <c r="G3384" s="90">
        <f t="shared" ca="1" si="636"/>
        <v>97.221603862809047</v>
      </c>
      <c r="H3384" s="90">
        <f t="shared" ca="1" si="630"/>
        <v>524.54219207204983</v>
      </c>
      <c r="I3384" s="90">
        <f t="shared" ca="1" si="631"/>
        <v>374.88463979011965</v>
      </c>
      <c r="J3384" s="90">
        <f t="shared" ca="1" si="632"/>
        <v>450.95868255853287</v>
      </c>
    </row>
    <row r="3385" spans="1:10" ht="12.75" x14ac:dyDescent="0.2">
      <c r="A3385" s="84">
        <v>3373</v>
      </c>
      <c r="B3385" s="90">
        <f t="shared" ca="1" si="628"/>
        <v>414.98646970186928</v>
      </c>
      <c r="C3385" s="103">
        <f t="shared" ca="1" si="637"/>
        <v>285.79600117549927</v>
      </c>
      <c r="D3385" s="103">
        <f t="shared" ca="1" si="637"/>
        <v>336.39761511384182</v>
      </c>
      <c r="E3385" s="90">
        <f t="shared" ca="1" si="636"/>
        <v>110.91390326003409</v>
      </c>
      <c r="F3385" s="90">
        <f t="shared" ca="1" si="636"/>
        <v>82.552160034580609</v>
      </c>
      <c r="G3385" s="90">
        <f t="shared" ca="1" si="636"/>
        <v>88.141400782176845</v>
      </c>
      <c r="H3385" s="90">
        <f t="shared" ca="1" si="630"/>
        <v>525.90037296190337</v>
      </c>
      <c r="I3385" s="90">
        <f t="shared" ca="1" si="631"/>
        <v>368.34816121007987</v>
      </c>
      <c r="J3385" s="90">
        <f t="shared" ca="1" si="632"/>
        <v>424.53901589601867</v>
      </c>
    </row>
    <row r="3386" spans="1:10" ht="12.75" x14ac:dyDescent="0.2">
      <c r="A3386" s="84">
        <v>3374</v>
      </c>
      <c r="B3386" s="90">
        <f t="shared" ca="1" si="628"/>
        <v>404.06439425223311</v>
      </c>
      <c r="C3386" s="103">
        <f t="shared" ca="1" si="637"/>
        <v>302.14202540676246</v>
      </c>
      <c r="D3386" s="103">
        <f t="shared" ca="1" si="637"/>
        <v>340.50253876449869</v>
      </c>
      <c r="E3386" s="90">
        <f t="shared" ca="1" si="636"/>
        <v>112.18417063612287</v>
      </c>
      <c r="F3386" s="90">
        <f t="shared" ca="1" si="636"/>
        <v>84.997051814683516</v>
      </c>
      <c r="G3386" s="90">
        <f t="shared" ca="1" si="636"/>
        <v>97.650775595118489</v>
      </c>
      <c r="H3386" s="90">
        <f t="shared" ca="1" si="630"/>
        <v>516.24856488835599</v>
      </c>
      <c r="I3386" s="90">
        <f t="shared" ca="1" si="631"/>
        <v>387.13907722144597</v>
      </c>
      <c r="J3386" s="90">
        <f t="shared" ca="1" si="632"/>
        <v>438.15331435961718</v>
      </c>
    </row>
    <row r="3387" spans="1:10" ht="12.75" x14ac:dyDescent="0.2">
      <c r="A3387" s="84">
        <v>3375</v>
      </c>
      <c r="B3387" s="90">
        <f t="shared" ca="1" si="628"/>
        <v>418.16710549930178</v>
      </c>
      <c r="C3387" s="103">
        <f t="shared" ca="1" si="637"/>
        <v>314.41500781584909</v>
      </c>
      <c r="D3387" s="103">
        <f t="shared" ca="1" si="637"/>
        <v>321.02603079696553</v>
      </c>
      <c r="E3387" s="90">
        <f t="shared" ca="1" si="636"/>
        <v>109.37705688698161</v>
      </c>
      <c r="F3387" s="90">
        <f t="shared" ca="1" si="636"/>
        <v>88.925673139486335</v>
      </c>
      <c r="G3387" s="90">
        <f t="shared" ca="1" si="636"/>
        <v>98.184422562145699</v>
      </c>
      <c r="H3387" s="90">
        <f t="shared" ca="1" si="630"/>
        <v>527.54416238628335</v>
      </c>
      <c r="I3387" s="90">
        <f t="shared" ca="1" si="631"/>
        <v>403.34068095533542</v>
      </c>
      <c r="J3387" s="90">
        <f t="shared" ca="1" si="632"/>
        <v>419.21045335911123</v>
      </c>
    </row>
    <row r="3388" spans="1:10" ht="12.75" x14ac:dyDescent="0.2">
      <c r="A3388" s="84">
        <v>3376</v>
      </c>
      <c r="B3388" s="90">
        <f t="shared" ca="1" si="628"/>
        <v>420.03414494844191</v>
      </c>
      <c r="C3388" s="103">
        <f t="shared" ca="1" si="637"/>
        <v>290.65189672291115</v>
      </c>
      <c r="D3388" s="103">
        <f t="shared" ca="1" si="637"/>
        <v>345.29712028186708</v>
      </c>
      <c r="E3388" s="90">
        <f t="shared" ca="1" si="636"/>
        <v>113.78573426703149</v>
      </c>
      <c r="F3388" s="90">
        <f t="shared" ca="1" si="636"/>
        <v>80.135717420450661</v>
      </c>
      <c r="G3388" s="90">
        <f t="shared" ca="1" si="636"/>
        <v>78.171984788118976</v>
      </c>
      <c r="H3388" s="90">
        <f t="shared" ca="1" si="630"/>
        <v>533.81987921547341</v>
      </c>
      <c r="I3388" s="90">
        <f t="shared" ca="1" si="631"/>
        <v>370.78761414336179</v>
      </c>
      <c r="J3388" s="90">
        <f t="shared" ca="1" si="632"/>
        <v>423.46910506998609</v>
      </c>
    </row>
    <row r="3389" spans="1:10" ht="12.75" x14ac:dyDescent="0.2">
      <c r="A3389" s="84">
        <v>3377</v>
      </c>
      <c r="B3389" s="90">
        <f t="shared" ca="1" si="628"/>
        <v>411.42356088506034</v>
      </c>
      <c r="C3389" s="103">
        <f t="shared" ca="1" si="637"/>
        <v>296.77587282910599</v>
      </c>
      <c r="D3389" s="103">
        <f t="shared" ca="1" si="637"/>
        <v>338.43298369163233</v>
      </c>
      <c r="E3389" s="90">
        <f t="shared" ca="1" si="636"/>
        <v>97.61107742644451</v>
      </c>
      <c r="F3389" s="90">
        <f t="shared" ca="1" si="636"/>
        <v>89.991331400903732</v>
      </c>
      <c r="G3389" s="90">
        <f t="shared" ca="1" si="636"/>
        <v>109.54452230317314</v>
      </c>
      <c r="H3389" s="90">
        <f t="shared" ca="1" si="630"/>
        <v>509.03463831150486</v>
      </c>
      <c r="I3389" s="90">
        <f t="shared" ca="1" si="631"/>
        <v>386.76720423000972</v>
      </c>
      <c r="J3389" s="90">
        <f t="shared" ca="1" si="632"/>
        <v>447.97750599480548</v>
      </c>
    </row>
    <row r="3390" spans="1:10" ht="12.75" x14ac:dyDescent="0.2">
      <c r="A3390" s="84">
        <v>3378</v>
      </c>
      <c r="B3390" s="90">
        <f t="shared" ca="1" si="628"/>
        <v>415.57552044851377</v>
      </c>
      <c r="C3390" s="103">
        <f t="shared" ref="C3390:G3405" ca="1" si="638">NORMINV(RAND(),C$5,C$6)</f>
        <v>310.5128571012055</v>
      </c>
      <c r="D3390" s="103">
        <f t="shared" ca="1" si="638"/>
        <v>339.56962951816041</v>
      </c>
      <c r="E3390" s="90">
        <f t="shared" ca="1" si="638"/>
        <v>120.16857154021898</v>
      </c>
      <c r="F3390" s="90">
        <f t="shared" ca="1" si="638"/>
        <v>69.05760237634523</v>
      </c>
      <c r="G3390" s="90">
        <f t="shared" ca="1" si="638"/>
        <v>91.57839775876424</v>
      </c>
      <c r="H3390" s="90">
        <f t="shared" ca="1" si="630"/>
        <v>535.74409198873275</v>
      </c>
      <c r="I3390" s="90">
        <f t="shared" ca="1" si="631"/>
        <v>379.57045947755074</v>
      </c>
      <c r="J3390" s="90">
        <f t="shared" ca="1" si="632"/>
        <v>431.14802727692467</v>
      </c>
    </row>
    <row r="3391" spans="1:10" ht="12.75" x14ac:dyDescent="0.2">
      <c r="A3391" s="84">
        <v>3379</v>
      </c>
      <c r="B3391" s="90">
        <f t="shared" ca="1" si="628"/>
        <v>405.44432264113414</v>
      </c>
      <c r="C3391" s="103">
        <f t="shared" ref="C3391:D3405" ca="1" si="639">NORMINV(RAND(),C$5,C$6)</f>
        <v>287.32829788943468</v>
      </c>
      <c r="D3391" s="103">
        <f t="shared" ca="1" si="639"/>
        <v>342.07096341476824</v>
      </c>
      <c r="E3391" s="90">
        <f t="shared" ca="1" si="638"/>
        <v>113.94865125119405</v>
      </c>
      <c r="F3391" s="90">
        <f t="shared" ca="1" si="638"/>
        <v>78.869149816108418</v>
      </c>
      <c r="G3391" s="90">
        <f t="shared" ca="1" si="638"/>
        <v>107.89085224968501</v>
      </c>
      <c r="H3391" s="90">
        <f t="shared" ca="1" si="630"/>
        <v>519.3929738923282</v>
      </c>
      <c r="I3391" s="90">
        <f t="shared" ca="1" si="631"/>
        <v>366.19744770554308</v>
      </c>
      <c r="J3391" s="90">
        <f t="shared" ca="1" si="632"/>
        <v>449.96181566445324</v>
      </c>
    </row>
    <row r="3392" spans="1:10" ht="12.75" x14ac:dyDescent="0.2">
      <c r="A3392" s="84">
        <v>3380</v>
      </c>
      <c r="B3392" s="90">
        <f t="shared" ca="1" si="628"/>
        <v>405.71624872902368</v>
      </c>
      <c r="C3392" s="103">
        <f t="shared" ca="1" si="639"/>
        <v>297.73616979653019</v>
      </c>
      <c r="D3392" s="103">
        <f t="shared" ca="1" si="639"/>
        <v>349.20938022972189</v>
      </c>
      <c r="E3392" s="90">
        <f t="shared" ca="1" si="638"/>
        <v>113.93687199388282</v>
      </c>
      <c r="F3392" s="90">
        <f t="shared" ca="1" si="638"/>
        <v>88.519439586791066</v>
      </c>
      <c r="G3392" s="90">
        <f t="shared" ca="1" si="638"/>
        <v>114.50406288735211</v>
      </c>
      <c r="H3392" s="90">
        <f t="shared" ca="1" si="630"/>
        <v>519.65312072290646</v>
      </c>
      <c r="I3392" s="90">
        <f t="shared" ca="1" si="631"/>
        <v>386.25560938332126</v>
      </c>
      <c r="J3392" s="90">
        <f t="shared" ca="1" si="632"/>
        <v>463.71344311707401</v>
      </c>
    </row>
    <row r="3393" spans="1:10" ht="12.75" x14ac:dyDescent="0.2">
      <c r="A3393" s="84">
        <v>3381</v>
      </c>
      <c r="B3393" s="90">
        <f t="shared" ca="1" si="628"/>
        <v>413.08878472220152</v>
      </c>
      <c r="C3393" s="103">
        <f t="shared" ca="1" si="639"/>
        <v>311.89742629333381</v>
      </c>
      <c r="D3393" s="103">
        <f t="shared" ca="1" si="639"/>
        <v>323.03623026440954</v>
      </c>
      <c r="E3393" s="90">
        <f t="shared" ca="1" si="638"/>
        <v>102.68912386814931</v>
      </c>
      <c r="F3393" s="90">
        <f t="shared" ca="1" si="638"/>
        <v>88.334786581296584</v>
      </c>
      <c r="G3393" s="90">
        <f t="shared" ca="1" si="638"/>
        <v>94.308168652021976</v>
      </c>
      <c r="H3393" s="90">
        <f t="shared" ca="1" si="630"/>
        <v>515.77790859035088</v>
      </c>
      <c r="I3393" s="90">
        <f t="shared" ca="1" si="631"/>
        <v>400.23221287463036</v>
      </c>
      <c r="J3393" s="90">
        <f t="shared" ca="1" si="632"/>
        <v>417.34439891643149</v>
      </c>
    </row>
    <row r="3394" spans="1:10" ht="12.75" x14ac:dyDescent="0.2">
      <c r="A3394" s="84">
        <v>3382</v>
      </c>
      <c r="B3394" s="90">
        <f t="shared" ca="1" si="628"/>
        <v>405.88378658531167</v>
      </c>
      <c r="C3394" s="103">
        <f t="shared" ca="1" si="639"/>
        <v>304.62613097934826</v>
      </c>
      <c r="D3394" s="103">
        <f t="shared" ca="1" si="639"/>
        <v>346.10097634266157</v>
      </c>
      <c r="E3394" s="90">
        <f t="shared" ca="1" si="638"/>
        <v>121.74604272989521</v>
      </c>
      <c r="F3394" s="90">
        <f t="shared" ca="1" si="638"/>
        <v>94.474072140046914</v>
      </c>
      <c r="G3394" s="90">
        <f t="shared" ca="1" si="638"/>
        <v>68.913601934172704</v>
      </c>
      <c r="H3394" s="90">
        <f t="shared" ca="1" si="630"/>
        <v>527.62982931520685</v>
      </c>
      <c r="I3394" s="90">
        <f t="shared" ca="1" si="631"/>
        <v>399.10020311939519</v>
      </c>
      <c r="J3394" s="90">
        <f t="shared" ca="1" si="632"/>
        <v>415.0145782768343</v>
      </c>
    </row>
    <row r="3395" spans="1:10" ht="12.75" x14ac:dyDescent="0.2">
      <c r="A3395" s="84">
        <v>3383</v>
      </c>
      <c r="B3395" s="90">
        <f t="shared" ca="1" si="628"/>
        <v>404.35195334677104</v>
      </c>
      <c r="C3395" s="103">
        <f t="shared" ca="1" si="639"/>
        <v>299.72324893745292</v>
      </c>
      <c r="D3395" s="103">
        <f t="shared" ca="1" si="639"/>
        <v>358.3608340728149</v>
      </c>
      <c r="E3395" s="90">
        <f t="shared" ca="1" si="638"/>
        <v>104.94007625042639</v>
      </c>
      <c r="F3395" s="90">
        <f t="shared" ca="1" si="638"/>
        <v>62.661920986213502</v>
      </c>
      <c r="G3395" s="90">
        <f t="shared" ca="1" si="638"/>
        <v>113.46500493128873</v>
      </c>
      <c r="H3395" s="90">
        <f t="shared" ca="1" si="630"/>
        <v>509.29202959719743</v>
      </c>
      <c r="I3395" s="90">
        <f t="shared" ca="1" si="631"/>
        <v>362.38516992366641</v>
      </c>
      <c r="J3395" s="90">
        <f t="shared" ca="1" si="632"/>
        <v>471.82583900410361</v>
      </c>
    </row>
    <row r="3396" spans="1:10" ht="12.75" x14ac:dyDescent="0.2">
      <c r="A3396" s="84">
        <v>3384</v>
      </c>
      <c r="B3396" s="90">
        <f t="shared" ca="1" si="628"/>
        <v>407.47084207035323</v>
      </c>
      <c r="C3396" s="103">
        <f t="shared" ca="1" si="639"/>
        <v>306.8238256154857</v>
      </c>
      <c r="D3396" s="103">
        <f t="shared" ca="1" si="639"/>
        <v>348.11191508847537</v>
      </c>
      <c r="E3396" s="90">
        <f t="shared" ca="1" si="638"/>
        <v>113.2335221120441</v>
      </c>
      <c r="F3396" s="90">
        <f t="shared" ca="1" si="638"/>
        <v>88.806108004126401</v>
      </c>
      <c r="G3396" s="90">
        <f t="shared" ca="1" si="638"/>
        <v>87.058136124476519</v>
      </c>
      <c r="H3396" s="90">
        <f t="shared" ca="1" si="630"/>
        <v>520.70436418239728</v>
      </c>
      <c r="I3396" s="90">
        <f t="shared" ca="1" si="631"/>
        <v>395.62993361961207</v>
      </c>
      <c r="J3396" s="90">
        <f t="shared" ca="1" si="632"/>
        <v>435.17005121295188</v>
      </c>
    </row>
    <row r="3397" spans="1:10" ht="12.75" x14ac:dyDescent="0.2">
      <c r="A3397" s="84">
        <v>3385</v>
      </c>
      <c r="B3397" s="90">
        <f t="shared" ca="1" si="628"/>
        <v>416.72435400432056</v>
      </c>
      <c r="C3397" s="103">
        <f t="shared" ca="1" si="639"/>
        <v>313.75026367114504</v>
      </c>
      <c r="D3397" s="103">
        <f t="shared" ca="1" si="639"/>
        <v>340.59117371276801</v>
      </c>
      <c r="E3397" s="90">
        <f t="shared" ca="1" si="638"/>
        <v>110.26284355014798</v>
      </c>
      <c r="F3397" s="90">
        <f t="shared" ca="1" si="638"/>
        <v>89.57613115252687</v>
      </c>
      <c r="G3397" s="90">
        <f t="shared" ca="1" si="638"/>
        <v>92.638040758483086</v>
      </c>
      <c r="H3397" s="90">
        <f t="shared" ca="1" si="630"/>
        <v>526.98719755446859</v>
      </c>
      <c r="I3397" s="90">
        <f t="shared" ca="1" si="631"/>
        <v>403.32639482367188</v>
      </c>
      <c r="J3397" s="90">
        <f t="shared" ca="1" si="632"/>
        <v>433.22921447125111</v>
      </c>
    </row>
    <row r="3398" spans="1:10" ht="12.75" x14ac:dyDescent="0.2">
      <c r="A3398" s="84">
        <v>3386</v>
      </c>
      <c r="B3398" s="90">
        <f t="shared" ca="1" si="628"/>
        <v>403.72281441691194</v>
      </c>
      <c r="C3398" s="103">
        <f t="shared" ca="1" si="639"/>
        <v>292.80852650951925</v>
      </c>
      <c r="D3398" s="103">
        <f t="shared" ca="1" si="639"/>
        <v>357.40078357536862</v>
      </c>
      <c r="E3398" s="90">
        <f t="shared" ca="1" si="638"/>
        <v>110.50543933361934</v>
      </c>
      <c r="F3398" s="90">
        <f t="shared" ca="1" si="638"/>
        <v>80.184417770216783</v>
      </c>
      <c r="G3398" s="90">
        <f t="shared" ca="1" si="638"/>
        <v>88.303755119675088</v>
      </c>
      <c r="H3398" s="90">
        <f t="shared" ca="1" si="630"/>
        <v>514.22825375053128</v>
      </c>
      <c r="I3398" s="90">
        <f t="shared" ca="1" si="631"/>
        <v>372.99294427973604</v>
      </c>
      <c r="J3398" s="90">
        <f t="shared" ca="1" si="632"/>
        <v>445.70453869504371</v>
      </c>
    </row>
    <row r="3399" spans="1:10" ht="12.75" x14ac:dyDescent="0.2">
      <c r="A3399" s="84">
        <v>3387</v>
      </c>
      <c r="B3399" s="90">
        <f t="shared" ca="1" si="628"/>
        <v>411.52327994793922</v>
      </c>
      <c r="C3399" s="103">
        <f t="shared" ca="1" si="639"/>
        <v>305.2394702845728</v>
      </c>
      <c r="D3399" s="103">
        <f t="shared" ca="1" si="639"/>
        <v>329.89529061295667</v>
      </c>
      <c r="E3399" s="90">
        <f t="shared" ca="1" si="638"/>
        <v>106.83955168118008</v>
      </c>
      <c r="F3399" s="90">
        <f t="shared" ca="1" si="638"/>
        <v>81.986937282234734</v>
      </c>
      <c r="G3399" s="90">
        <f t="shared" ca="1" si="638"/>
        <v>90.527046359348617</v>
      </c>
      <c r="H3399" s="90">
        <f t="shared" ca="1" si="630"/>
        <v>518.36283162911934</v>
      </c>
      <c r="I3399" s="90">
        <f t="shared" ca="1" si="631"/>
        <v>387.22640756680755</v>
      </c>
      <c r="J3399" s="90">
        <f t="shared" ca="1" si="632"/>
        <v>420.42233697230529</v>
      </c>
    </row>
    <row r="3400" spans="1:10" ht="12.75" x14ac:dyDescent="0.2">
      <c r="A3400" s="84">
        <v>3388</v>
      </c>
      <c r="B3400" s="90">
        <f t="shared" ca="1" si="628"/>
        <v>420.69211371027552</v>
      </c>
      <c r="C3400" s="103">
        <f t="shared" ca="1" si="639"/>
        <v>273.98424072533413</v>
      </c>
      <c r="D3400" s="103">
        <f t="shared" ca="1" si="639"/>
        <v>332.39884610847827</v>
      </c>
      <c r="E3400" s="90">
        <f t="shared" ca="1" si="638"/>
        <v>117.38455156387676</v>
      </c>
      <c r="F3400" s="90">
        <f t="shared" ca="1" si="638"/>
        <v>83.328175230469938</v>
      </c>
      <c r="G3400" s="90">
        <f t="shared" ca="1" si="638"/>
        <v>102.18657998285782</v>
      </c>
      <c r="H3400" s="90">
        <f t="shared" ca="1" si="630"/>
        <v>538.07666527415222</v>
      </c>
      <c r="I3400" s="90">
        <f t="shared" ca="1" si="631"/>
        <v>357.31241595580406</v>
      </c>
      <c r="J3400" s="90">
        <f t="shared" ca="1" si="632"/>
        <v>434.5854260913361</v>
      </c>
    </row>
    <row r="3401" spans="1:10" ht="12.75" x14ac:dyDescent="0.2">
      <c r="A3401" s="84">
        <v>3389</v>
      </c>
      <c r="B3401" s="90">
        <f t="shared" ca="1" si="628"/>
        <v>406.32250033329564</v>
      </c>
      <c r="C3401" s="103">
        <f t="shared" ca="1" si="639"/>
        <v>304.028957086177</v>
      </c>
      <c r="D3401" s="103">
        <f t="shared" ca="1" si="639"/>
        <v>355.04270230635387</v>
      </c>
      <c r="E3401" s="90">
        <f t="shared" ca="1" si="638"/>
        <v>103.74162503447732</v>
      </c>
      <c r="F3401" s="90">
        <f t="shared" ca="1" si="638"/>
        <v>87.897762801968852</v>
      </c>
      <c r="G3401" s="90">
        <f t="shared" ca="1" si="638"/>
        <v>101.59891545610463</v>
      </c>
      <c r="H3401" s="90">
        <f t="shared" ca="1" si="630"/>
        <v>510.06412536777293</v>
      </c>
      <c r="I3401" s="90">
        <f t="shared" ca="1" si="631"/>
        <v>391.92671988814584</v>
      </c>
      <c r="J3401" s="90">
        <f t="shared" ca="1" si="632"/>
        <v>456.64161776245851</v>
      </c>
    </row>
    <row r="3402" spans="1:10" ht="12.75" x14ac:dyDescent="0.2">
      <c r="A3402" s="84">
        <v>3390</v>
      </c>
      <c r="B3402" s="90">
        <f t="shared" ca="1" si="628"/>
        <v>408.61582679109682</v>
      </c>
      <c r="C3402" s="103">
        <f t="shared" ca="1" si="639"/>
        <v>307.52927635351136</v>
      </c>
      <c r="D3402" s="103">
        <f t="shared" ca="1" si="639"/>
        <v>368.34057161865883</v>
      </c>
      <c r="E3402" s="90">
        <f t="shared" ca="1" si="638"/>
        <v>106.50908114973279</v>
      </c>
      <c r="F3402" s="90">
        <f t="shared" ca="1" si="638"/>
        <v>86.772464149933541</v>
      </c>
      <c r="G3402" s="90">
        <f t="shared" ca="1" si="638"/>
        <v>102.23400079401186</v>
      </c>
      <c r="H3402" s="90">
        <f t="shared" ca="1" si="630"/>
        <v>515.12490794082964</v>
      </c>
      <c r="I3402" s="90">
        <f t="shared" ca="1" si="631"/>
        <v>394.30174050344488</v>
      </c>
      <c r="J3402" s="90">
        <f t="shared" ca="1" si="632"/>
        <v>470.5745724126707</v>
      </c>
    </row>
    <row r="3403" spans="1:10" ht="12.75" x14ac:dyDescent="0.2">
      <c r="A3403" s="84">
        <v>3391</v>
      </c>
      <c r="B3403" s="90">
        <f t="shared" ca="1" si="628"/>
        <v>404.63864362234057</v>
      </c>
      <c r="C3403" s="103">
        <f t="shared" ca="1" si="639"/>
        <v>288.48825313940893</v>
      </c>
      <c r="D3403" s="103">
        <f t="shared" ca="1" si="639"/>
        <v>351.79821719281256</v>
      </c>
      <c r="E3403" s="90">
        <f t="shared" ca="1" si="638"/>
        <v>113.27681373514655</v>
      </c>
      <c r="F3403" s="90">
        <f t="shared" ca="1" si="638"/>
        <v>64.549025289456765</v>
      </c>
      <c r="G3403" s="90">
        <f t="shared" ca="1" si="638"/>
        <v>72.146885322946105</v>
      </c>
      <c r="H3403" s="90">
        <f t="shared" ca="1" si="630"/>
        <v>517.91545735748707</v>
      </c>
      <c r="I3403" s="90">
        <f t="shared" ca="1" si="631"/>
        <v>353.0372784288657</v>
      </c>
      <c r="J3403" s="90">
        <f t="shared" ca="1" si="632"/>
        <v>423.94510251575866</v>
      </c>
    </row>
    <row r="3404" spans="1:10" ht="12.75" x14ac:dyDescent="0.2">
      <c r="A3404" s="84">
        <v>3392</v>
      </c>
      <c r="B3404" s="90">
        <f t="shared" ca="1" si="628"/>
        <v>413.08523925875653</v>
      </c>
      <c r="C3404" s="103">
        <f t="shared" ca="1" si="639"/>
        <v>284.56345668249736</v>
      </c>
      <c r="D3404" s="103">
        <f t="shared" ca="1" si="639"/>
        <v>351.94906987664911</v>
      </c>
      <c r="E3404" s="90">
        <f t="shared" ca="1" si="638"/>
        <v>97.38156811087643</v>
      </c>
      <c r="F3404" s="90">
        <f t="shared" ca="1" si="638"/>
        <v>84.431424305269601</v>
      </c>
      <c r="G3404" s="90">
        <f t="shared" ca="1" si="638"/>
        <v>96.597634027439597</v>
      </c>
      <c r="H3404" s="90">
        <f t="shared" ca="1" si="630"/>
        <v>510.46680736963299</v>
      </c>
      <c r="I3404" s="90">
        <f t="shared" ca="1" si="631"/>
        <v>368.99488098776698</v>
      </c>
      <c r="J3404" s="90">
        <f t="shared" ca="1" si="632"/>
        <v>448.5467039040887</v>
      </c>
    </row>
    <row r="3405" spans="1:10" ht="12.75" x14ac:dyDescent="0.2">
      <c r="A3405" s="84">
        <v>3393</v>
      </c>
      <c r="B3405" s="90">
        <f t="shared" ca="1" si="628"/>
        <v>409.28019092707808</v>
      </c>
      <c r="C3405" s="103">
        <f t="shared" ca="1" si="639"/>
        <v>297.18307508852223</v>
      </c>
      <c r="D3405" s="103">
        <f t="shared" ca="1" si="639"/>
        <v>334.98846664208259</v>
      </c>
      <c r="E3405" s="90">
        <f t="shared" ca="1" si="638"/>
        <v>117.8008510874571</v>
      </c>
      <c r="F3405" s="90">
        <f t="shared" ca="1" si="638"/>
        <v>88.404886978873719</v>
      </c>
      <c r="G3405" s="90">
        <f t="shared" ca="1" si="638"/>
        <v>113.42724783855522</v>
      </c>
      <c r="H3405" s="90">
        <f t="shared" ca="1" si="630"/>
        <v>527.08104201453523</v>
      </c>
      <c r="I3405" s="90">
        <f t="shared" ca="1" si="631"/>
        <v>385.58796206739595</v>
      </c>
      <c r="J3405" s="90">
        <f t="shared" ca="1" si="632"/>
        <v>448.4157144806378</v>
      </c>
    </row>
    <row r="3406" spans="1:10" ht="12.75" x14ac:dyDescent="0.2">
      <c r="A3406" s="84">
        <v>3394</v>
      </c>
      <c r="B3406" s="90">
        <f t="shared" ref="B3406:B3469" ca="1" si="640">NORMINV(RAND(),B$5,B$6)</f>
        <v>407.61061753301271</v>
      </c>
      <c r="C3406" s="103">
        <f t="shared" ref="C3406:G3421" ca="1" si="641">NORMINV(RAND(),C$5,C$6)</f>
        <v>288.4961896220338</v>
      </c>
      <c r="D3406" s="103">
        <f t="shared" ca="1" si="641"/>
        <v>361.49930354309885</v>
      </c>
      <c r="E3406" s="90">
        <f t="shared" ca="1" si="641"/>
        <v>108.87181169303616</v>
      </c>
      <c r="F3406" s="90">
        <f t="shared" ca="1" si="641"/>
        <v>69.592516695442299</v>
      </c>
      <c r="G3406" s="90">
        <f t="shared" ca="1" si="641"/>
        <v>105.32050444519288</v>
      </c>
      <c r="H3406" s="90">
        <f t="shared" ref="H3406:H3469" ca="1" si="642">+B3406+E3406</f>
        <v>516.48242922604891</v>
      </c>
      <c r="I3406" s="90">
        <f t="shared" ref="I3406:I3469" ca="1" si="643">+C3406+F3406</f>
        <v>358.08870631747607</v>
      </c>
      <c r="J3406" s="90">
        <f t="shared" ref="J3406:J3469" ca="1" si="644">+D3406+G3406</f>
        <v>466.8198079882917</v>
      </c>
    </row>
    <row r="3407" spans="1:10" ht="12.75" x14ac:dyDescent="0.2">
      <c r="A3407" s="84">
        <v>3395</v>
      </c>
      <c r="B3407" s="90">
        <f t="shared" ca="1" si="640"/>
        <v>414.98439824732407</v>
      </c>
      <c r="C3407" s="103">
        <f t="shared" ref="C3407:D3421" ca="1" si="645">NORMINV(RAND(),C$5,C$6)</f>
        <v>310.16844310865258</v>
      </c>
      <c r="D3407" s="103">
        <f t="shared" ca="1" si="645"/>
        <v>337.80791056026175</v>
      </c>
      <c r="E3407" s="90">
        <f t="shared" ca="1" si="641"/>
        <v>107.69093029073363</v>
      </c>
      <c r="F3407" s="90">
        <f t="shared" ca="1" si="641"/>
        <v>52.588526350309635</v>
      </c>
      <c r="G3407" s="90">
        <f t="shared" ca="1" si="641"/>
        <v>82.096882304473795</v>
      </c>
      <c r="H3407" s="90">
        <f t="shared" ca="1" si="642"/>
        <v>522.67532853805767</v>
      </c>
      <c r="I3407" s="90">
        <f t="shared" ca="1" si="643"/>
        <v>362.7569694589622</v>
      </c>
      <c r="J3407" s="90">
        <f t="shared" ca="1" si="644"/>
        <v>419.90479286473555</v>
      </c>
    </row>
    <row r="3408" spans="1:10" ht="12.75" x14ac:dyDescent="0.2">
      <c r="A3408" s="84">
        <v>3396</v>
      </c>
      <c r="B3408" s="90">
        <f t="shared" ca="1" si="640"/>
        <v>422.46938359829193</v>
      </c>
      <c r="C3408" s="103">
        <f t="shared" ca="1" si="645"/>
        <v>295.20318393314272</v>
      </c>
      <c r="D3408" s="103">
        <f t="shared" ca="1" si="645"/>
        <v>342.11870981826104</v>
      </c>
      <c r="E3408" s="90">
        <f t="shared" ca="1" si="641"/>
        <v>116.36618591596198</v>
      </c>
      <c r="F3408" s="90">
        <f t="shared" ca="1" si="641"/>
        <v>72.849744423752071</v>
      </c>
      <c r="G3408" s="90">
        <f t="shared" ca="1" si="641"/>
        <v>71.017068232787977</v>
      </c>
      <c r="H3408" s="90">
        <f t="shared" ca="1" si="642"/>
        <v>538.83556951425385</v>
      </c>
      <c r="I3408" s="90">
        <f t="shared" ca="1" si="643"/>
        <v>368.05292835689477</v>
      </c>
      <c r="J3408" s="90">
        <f t="shared" ca="1" si="644"/>
        <v>413.13577805104899</v>
      </c>
    </row>
    <row r="3409" spans="1:10" ht="12.75" x14ac:dyDescent="0.2">
      <c r="A3409" s="84">
        <v>3397</v>
      </c>
      <c r="B3409" s="90">
        <f t="shared" ca="1" si="640"/>
        <v>407.48547142636346</v>
      </c>
      <c r="C3409" s="103">
        <f t="shared" ca="1" si="645"/>
        <v>285.47738970298064</v>
      </c>
      <c r="D3409" s="103">
        <f t="shared" ca="1" si="645"/>
        <v>338.34336991107784</v>
      </c>
      <c r="E3409" s="90">
        <f t="shared" ca="1" si="641"/>
        <v>103.14039150205198</v>
      </c>
      <c r="F3409" s="90">
        <f t="shared" ca="1" si="641"/>
        <v>78.615132248585653</v>
      </c>
      <c r="G3409" s="90">
        <f t="shared" ca="1" si="641"/>
        <v>82.332158601639804</v>
      </c>
      <c r="H3409" s="90">
        <f t="shared" ca="1" si="642"/>
        <v>510.62586292841547</v>
      </c>
      <c r="I3409" s="90">
        <f t="shared" ca="1" si="643"/>
        <v>364.09252195156631</v>
      </c>
      <c r="J3409" s="90">
        <f t="shared" ca="1" si="644"/>
        <v>420.67552851271762</v>
      </c>
    </row>
    <row r="3410" spans="1:10" ht="12.75" x14ac:dyDescent="0.2">
      <c r="A3410" s="84">
        <v>3398</v>
      </c>
      <c r="B3410" s="90">
        <f t="shared" ca="1" si="640"/>
        <v>413.72442234066415</v>
      </c>
      <c r="C3410" s="103">
        <f t="shared" ca="1" si="645"/>
        <v>313.42910991471734</v>
      </c>
      <c r="D3410" s="103">
        <f t="shared" ca="1" si="645"/>
        <v>353.21472553075102</v>
      </c>
      <c r="E3410" s="90">
        <f t="shared" ca="1" si="641"/>
        <v>111.09004803880123</v>
      </c>
      <c r="F3410" s="90">
        <f t="shared" ca="1" si="641"/>
        <v>87.323778448951671</v>
      </c>
      <c r="G3410" s="90">
        <f t="shared" ca="1" si="641"/>
        <v>109.74464849157822</v>
      </c>
      <c r="H3410" s="90">
        <f t="shared" ca="1" si="642"/>
        <v>524.81447037946532</v>
      </c>
      <c r="I3410" s="90">
        <f t="shared" ca="1" si="643"/>
        <v>400.752888363669</v>
      </c>
      <c r="J3410" s="90">
        <f t="shared" ca="1" si="644"/>
        <v>462.95937402232926</v>
      </c>
    </row>
    <row r="3411" spans="1:10" ht="12.75" x14ac:dyDescent="0.2">
      <c r="A3411" s="84">
        <v>3399</v>
      </c>
      <c r="B3411" s="90">
        <f t="shared" ca="1" si="640"/>
        <v>413.16748262847204</v>
      </c>
      <c r="C3411" s="103">
        <f t="shared" ca="1" si="645"/>
        <v>304.87315192860109</v>
      </c>
      <c r="D3411" s="103">
        <f t="shared" ca="1" si="645"/>
        <v>353.25936767091491</v>
      </c>
      <c r="E3411" s="90">
        <f t="shared" ca="1" si="641"/>
        <v>110.30051794744834</v>
      </c>
      <c r="F3411" s="90">
        <f t="shared" ca="1" si="641"/>
        <v>94.007789073479984</v>
      </c>
      <c r="G3411" s="90">
        <f t="shared" ca="1" si="641"/>
        <v>99.599648710586308</v>
      </c>
      <c r="H3411" s="90">
        <f t="shared" ca="1" si="642"/>
        <v>523.46800057592043</v>
      </c>
      <c r="I3411" s="90">
        <f t="shared" ca="1" si="643"/>
        <v>398.88094100208104</v>
      </c>
      <c r="J3411" s="90">
        <f t="shared" ca="1" si="644"/>
        <v>452.85901638150119</v>
      </c>
    </row>
    <row r="3412" spans="1:10" ht="12.75" x14ac:dyDescent="0.2">
      <c r="A3412" s="84">
        <v>3400</v>
      </c>
      <c r="B3412" s="90">
        <f t="shared" ca="1" si="640"/>
        <v>418.63178560876327</v>
      </c>
      <c r="C3412" s="103">
        <f t="shared" ca="1" si="645"/>
        <v>293.00567590391546</v>
      </c>
      <c r="D3412" s="103">
        <f t="shared" ca="1" si="645"/>
        <v>327.97349599930902</v>
      </c>
      <c r="E3412" s="90">
        <f t="shared" ca="1" si="641"/>
        <v>114.19291868120403</v>
      </c>
      <c r="F3412" s="90">
        <f t="shared" ca="1" si="641"/>
        <v>89.120220218739902</v>
      </c>
      <c r="G3412" s="90">
        <f t="shared" ca="1" si="641"/>
        <v>103.3582325717619</v>
      </c>
      <c r="H3412" s="90">
        <f t="shared" ca="1" si="642"/>
        <v>532.82470428996726</v>
      </c>
      <c r="I3412" s="90">
        <f t="shared" ca="1" si="643"/>
        <v>382.12589612265538</v>
      </c>
      <c r="J3412" s="90">
        <f t="shared" ca="1" si="644"/>
        <v>431.33172857107093</v>
      </c>
    </row>
    <row r="3413" spans="1:10" ht="12.75" x14ac:dyDescent="0.2">
      <c r="A3413" s="84">
        <v>3401</v>
      </c>
      <c r="B3413" s="90">
        <f t="shared" ca="1" si="640"/>
        <v>404.04089146125818</v>
      </c>
      <c r="C3413" s="103">
        <f t="shared" ca="1" si="645"/>
        <v>317.01362356804043</v>
      </c>
      <c r="D3413" s="103">
        <f t="shared" ca="1" si="645"/>
        <v>349.77204894926643</v>
      </c>
      <c r="E3413" s="90">
        <f t="shared" ca="1" si="641"/>
        <v>117.35833162487691</v>
      </c>
      <c r="F3413" s="90">
        <f t="shared" ca="1" si="641"/>
        <v>73.738307285838317</v>
      </c>
      <c r="G3413" s="90">
        <f t="shared" ca="1" si="641"/>
        <v>112.93849255828911</v>
      </c>
      <c r="H3413" s="90">
        <f t="shared" ca="1" si="642"/>
        <v>521.39922308613507</v>
      </c>
      <c r="I3413" s="90">
        <f t="shared" ca="1" si="643"/>
        <v>390.75193085387878</v>
      </c>
      <c r="J3413" s="90">
        <f t="shared" ca="1" si="644"/>
        <v>462.71054150755555</v>
      </c>
    </row>
    <row r="3414" spans="1:10" ht="12.75" x14ac:dyDescent="0.2">
      <c r="A3414" s="84">
        <v>3402</v>
      </c>
      <c r="B3414" s="90">
        <f t="shared" ca="1" si="640"/>
        <v>412.44777124467026</v>
      </c>
      <c r="C3414" s="103">
        <f t="shared" ca="1" si="645"/>
        <v>296.01295234877472</v>
      </c>
      <c r="D3414" s="103">
        <f t="shared" ca="1" si="645"/>
        <v>336.73308371655077</v>
      </c>
      <c r="E3414" s="90">
        <f t="shared" ca="1" si="641"/>
        <v>105.54100045020846</v>
      </c>
      <c r="F3414" s="90">
        <f t="shared" ca="1" si="641"/>
        <v>79.565966382247566</v>
      </c>
      <c r="G3414" s="90">
        <f t="shared" ca="1" si="641"/>
        <v>96.65851743850088</v>
      </c>
      <c r="H3414" s="90">
        <f t="shared" ca="1" si="642"/>
        <v>517.98877169487878</v>
      </c>
      <c r="I3414" s="90">
        <f t="shared" ca="1" si="643"/>
        <v>375.57891873102227</v>
      </c>
      <c r="J3414" s="90">
        <f t="shared" ca="1" si="644"/>
        <v>433.39160115505166</v>
      </c>
    </row>
    <row r="3415" spans="1:10" ht="12.75" x14ac:dyDescent="0.2">
      <c r="A3415" s="84">
        <v>3403</v>
      </c>
      <c r="B3415" s="90">
        <f t="shared" ca="1" si="640"/>
        <v>417.83430002674561</v>
      </c>
      <c r="C3415" s="103">
        <f t="shared" ca="1" si="645"/>
        <v>301.12676050252759</v>
      </c>
      <c r="D3415" s="103">
        <f t="shared" ca="1" si="645"/>
        <v>315.9847847319657</v>
      </c>
      <c r="E3415" s="90">
        <f t="shared" ca="1" si="641"/>
        <v>109.39753642129267</v>
      </c>
      <c r="F3415" s="90">
        <f t="shared" ca="1" si="641"/>
        <v>76.863830766296942</v>
      </c>
      <c r="G3415" s="90">
        <f t="shared" ca="1" si="641"/>
        <v>98.04954483964427</v>
      </c>
      <c r="H3415" s="90">
        <f t="shared" ca="1" si="642"/>
        <v>527.23183644803828</v>
      </c>
      <c r="I3415" s="90">
        <f t="shared" ca="1" si="643"/>
        <v>377.99059126882452</v>
      </c>
      <c r="J3415" s="90">
        <f t="shared" ca="1" si="644"/>
        <v>414.03432957160999</v>
      </c>
    </row>
    <row r="3416" spans="1:10" ht="12.75" x14ac:dyDescent="0.2">
      <c r="A3416" s="84">
        <v>3404</v>
      </c>
      <c r="B3416" s="90">
        <f t="shared" ca="1" si="640"/>
        <v>405.28389604353077</v>
      </c>
      <c r="C3416" s="103">
        <f t="shared" ca="1" si="645"/>
        <v>288.1903859303402</v>
      </c>
      <c r="D3416" s="103">
        <f t="shared" ca="1" si="645"/>
        <v>340.81481256733684</v>
      </c>
      <c r="E3416" s="90">
        <f t="shared" ca="1" si="641"/>
        <v>114.04057691109308</v>
      </c>
      <c r="F3416" s="90">
        <f t="shared" ca="1" si="641"/>
        <v>81.490215009682359</v>
      </c>
      <c r="G3416" s="90">
        <f t="shared" ca="1" si="641"/>
        <v>109.35612463132605</v>
      </c>
      <c r="H3416" s="90">
        <f t="shared" ca="1" si="642"/>
        <v>519.32447295462384</v>
      </c>
      <c r="I3416" s="90">
        <f t="shared" ca="1" si="643"/>
        <v>369.68060094002254</v>
      </c>
      <c r="J3416" s="90">
        <f t="shared" ca="1" si="644"/>
        <v>450.1709371986629</v>
      </c>
    </row>
    <row r="3417" spans="1:10" ht="12.75" x14ac:dyDescent="0.2">
      <c r="A3417" s="84">
        <v>3405</v>
      </c>
      <c r="B3417" s="90">
        <f t="shared" ca="1" si="640"/>
        <v>412.50012759324136</v>
      </c>
      <c r="C3417" s="103">
        <f t="shared" ca="1" si="645"/>
        <v>295.48142621897409</v>
      </c>
      <c r="D3417" s="103">
        <f t="shared" ca="1" si="645"/>
        <v>342.59305358794279</v>
      </c>
      <c r="E3417" s="90">
        <f t="shared" ca="1" si="641"/>
        <v>101.76241849325469</v>
      </c>
      <c r="F3417" s="90">
        <f t="shared" ca="1" si="641"/>
        <v>99.850984353696461</v>
      </c>
      <c r="G3417" s="90">
        <f t="shared" ca="1" si="641"/>
        <v>90.761362077455473</v>
      </c>
      <c r="H3417" s="90">
        <f t="shared" ca="1" si="642"/>
        <v>514.26254608649606</v>
      </c>
      <c r="I3417" s="90">
        <f t="shared" ca="1" si="643"/>
        <v>395.33241057267054</v>
      </c>
      <c r="J3417" s="90">
        <f t="shared" ca="1" si="644"/>
        <v>433.35441566539828</v>
      </c>
    </row>
    <row r="3418" spans="1:10" ht="12.75" x14ac:dyDescent="0.2">
      <c r="A3418" s="84">
        <v>3406</v>
      </c>
      <c r="B3418" s="90">
        <f t="shared" ca="1" si="640"/>
        <v>406.13603141976631</v>
      </c>
      <c r="C3418" s="103">
        <f t="shared" ca="1" si="645"/>
        <v>302.50732860787861</v>
      </c>
      <c r="D3418" s="103">
        <f t="shared" ca="1" si="645"/>
        <v>357.82152545689019</v>
      </c>
      <c r="E3418" s="90">
        <f t="shared" ca="1" si="641"/>
        <v>107.6000614906346</v>
      </c>
      <c r="F3418" s="90">
        <f t="shared" ca="1" si="641"/>
        <v>89.969340126238194</v>
      </c>
      <c r="G3418" s="90">
        <f t="shared" ca="1" si="641"/>
        <v>76.128645822371084</v>
      </c>
      <c r="H3418" s="90">
        <f t="shared" ca="1" si="642"/>
        <v>513.73609291040088</v>
      </c>
      <c r="I3418" s="90">
        <f t="shared" ca="1" si="643"/>
        <v>392.4766687341168</v>
      </c>
      <c r="J3418" s="90">
        <f t="shared" ca="1" si="644"/>
        <v>433.95017127926127</v>
      </c>
    </row>
    <row r="3419" spans="1:10" ht="12.75" x14ac:dyDescent="0.2">
      <c r="A3419" s="84">
        <v>3407</v>
      </c>
      <c r="B3419" s="90">
        <f t="shared" ca="1" si="640"/>
        <v>414.02062723500234</v>
      </c>
      <c r="C3419" s="103">
        <f t="shared" ca="1" si="645"/>
        <v>288.57682993588628</v>
      </c>
      <c r="D3419" s="103">
        <f t="shared" ca="1" si="645"/>
        <v>347.43949391716552</v>
      </c>
      <c r="E3419" s="90">
        <f t="shared" ca="1" si="641"/>
        <v>103.71686489227829</v>
      </c>
      <c r="F3419" s="90">
        <f t="shared" ca="1" si="641"/>
        <v>90.387718773200277</v>
      </c>
      <c r="G3419" s="90">
        <f t="shared" ca="1" si="641"/>
        <v>101.1947734758632</v>
      </c>
      <c r="H3419" s="90">
        <f t="shared" ca="1" si="642"/>
        <v>517.73749212728058</v>
      </c>
      <c r="I3419" s="90">
        <f t="shared" ca="1" si="643"/>
        <v>378.96454870908656</v>
      </c>
      <c r="J3419" s="90">
        <f t="shared" ca="1" si="644"/>
        <v>448.63426739302872</v>
      </c>
    </row>
    <row r="3420" spans="1:10" ht="12.75" x14ac:dyDescent="0.2">
      <c r="A3420" s="84">
        <v>3408</v>
      </c>
      <c r="B3420" s="90">
        <f t="shared" ca="1" si="640"/>
        <v>410.72426397032569</v>
      </c>
      <c r="C3420" s="103">
        <f t="shared" ca="1" si="645"/>
        <v>296.39673908709057</v>
      </c>
      <c r="D3420" s="103">
        <f t="shared" ca="1" si="645"/>
        <v>343.83741506004446</v>
      </c>
      <c r="E3420" s="90">
        <f t="shared" ca="1" si="641"/>
        <v>115.38151745558471</v>
      </c>
      <c r="F3420" s="90">
        <f t="shared" ca="1" si="641"/>
        <v>73.879811442907751</v>
      </c>
      <c r="G3420" s="90">
        <f t="shared" ca="1" si="641"/>
        <v>105.91043924466123</v>
      </c>
      <c r="H3420" s="90">
        <f t="shared" ca="1" si="642"/>
        <v>526.10578142591044</v>
      </c>
      <c r="I3420" s="90">
        <f t="shared" ca="1" si="643"/>
        <v>370.2765505299983</v>
      </c>
      <c r="J3420" s="90">
        <f t="shared" ca="1" si="644"/>
        <v>449.7478543047057</v>
      </c>
    </row>
    <row r="3421" spans="1:10" ht="12.75" x14ac:dyDescent="0.2">
      <c r="A3421" s="84">
        <v>3409</v>
      </c>
      <c r="B3421" s="90">
        <f t="shared" ca="1" si="640"/>
        <v>407.52499141928564</v>
      </c>
      <c r="C3421" s="103">
        <f t="shared" ca="1" si="645"/>
        <v>308.74313326790576</v>
      </c>
      <c r="D3421" s="103">
        <f t="shared" ca="1" si="645"/>
        <v>366.26736800194578</v>
      </c>
      <c r="E3421" s="90">
        <f t="shared" ca="1" si="641"/>
        <v>109.86188584159407</v>
      </c>
      <c r="F3421" s="90">
        <f t="shared" ca="1" si="641"/>
        <v>63.621148471089043</v>
      </c>
      <c r="G3421" s="90">
        <f t="shared" ca="1" si="641"/>
        <v>81.817997543258372</v>
      </c>
      <c r="H3421" s="90">
        <f t="shared" ca="1" si="642"/>
        <v>517.38687726087971</v>
      </c>
      <c r="I3421" s="90">
        <f t="shared" ca="1" si="643"/>
        <v>372.3642817389948</v>
      </c>
      <c r="J3421" s="90">
        <f t="shared" ca="1" si="644"/>
        <v>448.08536554520413</v>
      </c>
    </row>
    <row r="3422" spans="1:10" ht="12.75" x14ac:dyDescent="0.2">
      <c r="A3422" s="84">
        <v>3410</v>
      </c>
      <c r="B3422" s="90">
        <f t="shared" ca="1" si="640"/>
        <v>417.13728433087869</v>
      </c>
      <c r="C3422" s="103">
        <f t="shared" ref="C3422:G3437" ca="1" si="646">NORMINV(RAND(),C$5,C$6)</f>
        <v>303.05897402659969</v>
      </c>
      <c r="D3422" s="103">
        <f t="shared" ca="1" si="646"/>
        <v>346.08958546042044</v>
      </c>
      <c r="E3422" s="90">
        <f t="shared" ca="1" si="646"/>
        <v>98.933138759867248</v>
      </c>
      <c r="F3422" s="90">
        <f t="shared" ca="1" si="646"/>
        <v>81.939816351286666</v>
      </c>
      <c r="G3422" s="90">
        <f t="shared" ca="1" si="646"/>
        <v>107.99118054320716</v>
      </c>
      <c r="H3422" s="90">
        <f t="shared" ca="1" si="642"/>
        <v>516.07042309074598</v>
      </c>
      <c r="I3422" s="90">
        <f t="shared" ca="1" si="643"/>
        <v>384.99879037788634</v>
      </c>
      <c r="J3422" s="90">
        <f t="shared" ca="1" si="644"/>
        <v>454.08076600362762</v>
      </c>
    </row>
    <row r="3423" spans="1:10" ht="12.75" x14ac:dyDescent="0.2">
      <c r="A3423" s="84">
        <v>3411</v>
      </c>
      <c r="B3423" s="90">
        <f t="shared" ca="1" si="640"/>
        <v>395.67777830173981</v>
      </c>
      <c r="C3423" s="103">
        <f t="shared" ref="C3423:D3437" ca="1" si="647">NORMINV(RAND(),C$5,C$6)</f>
        <v>311.14836761471827</v>
      </c>
      <c r="D3423" s="103">
        <f t="shared" ca="1" si="647"/>
        <v>324.6952014660946</v>
      </c>
      <c r="E3423" s="90">
        <f t="shared" ca="1" si="646"/>
        <v>113.20309133614245</v>
      </c>
      <c r="F3423" s="90">
        <f t="shared" ca="1" si="646"/>
        <v>71.168416023961697</v>
      </c>
      <c r="G3423" s="90">
        <f t="shared" ca="1" si="646"/>
        <v>98.494377551991406</v>
      </c>
      <c r="H3423" s="90">
        <f t="shared" ca="1" si="642"/>
        <v>508.88086963788226</v>
      </c>
      <c r="I3423" s="90">
        <f t="shared" ca="1" si="643"/>
        <v>382.31678363867996</v>
      </c>
      <c r="J3423" s="90">
        <f t="shared" ca="1" si="644"/>
        <v>423.18957901808602</v>
      </c>
    </row>
    <row r="3424" spans="1:10" ht="12.75" x14ac:dyDescent="0.2">
      <c r="A3424" s="84">
        <v>3412</v>
      </c>
      <c r="B3424" s="90">
        <f t="shared" ca="1" si="640"/>
        <v>404.66326640063448</v>
      </c>
      <c r="C3424" s="103">
        <f t="shared" ca="1" si="647"/>
        <v>299.65244680333217</v>
      </c>
      <c r="D3424" s="103">
        <f t="shared" ca="1" si="647"/>
        <v>355.62938637174409</v>
      </c>
      <c r="E3424" s="90">
        <f t="shared" ca="1" si="646"/>
        <v>108.12031440366076</v>
      </c>
      <c r="F3424" s="90">
        <f t="shared" ca="1" si="646"/>
        <v>65.826167350463393</v>
      </c>
      <c r="G3424" s="90">
        <f t="shared" ca="1" si="646"/>
        <v>101.81039522139345</v>
      </c>
      <c r="H3424" s="90">
        <f t="shared" ca="1" si="642"/>
        <v>512.7835808042953</v>
      </c>
      <c r="I3424" s="90">
        <f t="shared" ca="1" si="643"/>
        <v>365.47861415379555</v>
      </c>
      <c r="J3424" s="90">
        <f t="shared" ca="1" si="644"/>
        <v>457.43978159313752</v>
      </c>
    </row>
    <row r="3425" spans="1:10" ht="12.75" x14ac:dyDescent="0.2">
      <c r="A3425" s="84">
        <v>3413</v>
      </c>
      <c r="B3425" s="90">
        <f t="shared" ca="1" si="640"/>
        <v>413.68789163298823</v>
      </c>
      <c r="C3425" s="103">
        <f t="shared" ca="1" si="647"/>
        <v>298.85903990439556</v>
      </c>
      <c r="D3425" s="103">
        <f t="shared" ca="1" si="647"/>
        <v>358.65627003666731</v>
      </c>
      <c r="E3425" s="90">
        <f t="shared" ca="1" si="646"/>
        <v>108.91815297961789</v>
      </c>
      <c r="F3425" s="90">
        <f t="shared" ca="1" si="646"/>
        <v>88.459123614991441</v>
      </c>
      <c r="G3425" s="90">
        <f t="shared" ca="1" si="646"/>
        <v>89.554370966480178</v>
      </c>
      <c r="H3425" s="90">
        <f t="shared" ca="1" si="642"/>
        <v>522.60604461260607</v>
      </c>
      <c r="I3425" s="90">
        <f t="shared" ca="1" si="643"/>
        <v>387.31816351938699</v>
      </c>
      <c r="J3425" s="90">
        <f t="shared" ca="1" si="644"/>
        <v>448.21064100314749</v>
      </c>
    </row>
    <row r="3426" spans="1:10" ht="12.75" x14ac:dyDescent="0.2">
      <c r="A3426" s="84">
        <v>3414</v>
      </c>
      <c r="B3426" s="90">
        <f t="shared" ca="1" si="640"/>
        <v>408.29520285172589</v>
      </c>
      <c r="C3426" s="103">
        <f t="shared" ca="1" si="647"/>
        <v>303.10961225616182</v>
      </c>
      <c r="D3426" s="103">
        <f t="shared" ca="1" si="647"/>
        <v>361.77014426948892</v>
      </c>
      <c r="E3426" s="90">
        <f t="shared" ca="1" si="646"/>
        <v>113.93523538118508</v>
      </c>
      <c r="F3426" s="90">
        <f t="shared" ca="1" si="646"/>
        <v>68.349823340544972</v>
      </c>
      <c r="G3426" s="90">
        <f t="shared" ca="1" si="646"/>
        <v>87.598695960096265</v>
      </c>
      <c r="H3426" s="90">
        <f t="shared" ca="1" si="642"/>
        <v>522.23043823291096</v>
      </c>
      <c r="I3426" s="90">
        <f t="shared" ca="1" si="643"/>
        <v>371.45943559670678</v>
      </c>
      <c r="J3426" s="90">
        <f t="shared" ca="1" si="644"/>
        <v>449.3688402295852</v>
      </c>
    </row>
    <row r="3427" spans="1:10" ht="12.75" x14ac:dyDescent="0.2">
      <c r="A3427" s="84">
        <v>3415</v>
      </c>
      <c r="B3427" s="90">
        <f t="shared" ca="1" si="640"/>
        <v>412.2239470664997</v>
      </c>
      <c r="C3427" s="103">
        <f t="shared" ca="1" si="647"/>
        <v>290.66177444048913</v>
      </c>
      <c r="D3427" s="103">
        <f t="shared" ca="1" si="647"/>
        <v>357.33041919320766</v>
      </c>
      <c r="E3427" s="90">
        <f t="shared" ca="1" si="646"/>
        <v>108.93532409135838</v>
      </c>
      <c r="F3427" s="90">
        <f t="shared" ca="1" si="646"/>
        <v>83.579157699426361</v>
      </c>
      <c r="G3427" s="90">
        <f t="shared" ca="1" si="646"/>
        <v>88.37869302960965</v>
      </c>
      <c r="H3427" s="90">
        <f t="shared" ca="1" si="642"/>
        <v>521.15927115785803</v>
      </c>
      <c r="I3427" s="90">
        <f t="shared" ca="1" si="643"/>
        <v>374.24093213991546</v>
      </c>
      <c r="J3427" s="90">
        <f t="shared" ca="1" si="644"/>
        <v>445.70911222281734</v>
      </c>
    </row>
    <row r="3428" spans="1:10" ht="12.75" x14ac:dyDescent="0.2">
      <c r="A3428" s="84">
        <v>3416</v>
      </c>
      <c r="B3428" s="90">
        <f t="shared" ca="1" si="640"/>
        <v>407.75000058733042</v>
      </c>
      <c r="C3428" s="103">
        <f t="shared" ca="1" si="647"/>
        <v>304.46577117617568</v>
      </c>
      <c r="D3428" s="103">
        <f t="shared" ca="1" si="647"/>
        <v>357.8510111520232</v>
      </c>
      <c r="E3428" s="90">
        <f t="shared" ca="1" si="646"/>
        <v>109.02587686250396</v>
      </c>
      <c r="F3428" s="90">
        <f t="shared" ca="1" si="646"/>
        <v>86.771181337987059</v>
      </c>
      <c r="G3428" s="90">
        <f t="shared" ca="1" si="646"/>
        <v>72.076906299312768</v>
      </c>
      <c r="H3428" s="90">
        <f t="shared" ca="1" si="642"/>
        <v>516.77587744983441</v>
      </c>
      <c r="I3428" s="90">
        <f t="shared" ca="1" si="643"/>
        <v>391.23695251416274</v>
      </c>
      <c r="J3428" s="90">
        <f t="shared" ca="1" si="644"/>
        <v>429.92791745133599</v>
      </c>
    </row>
    <row r="3429" spans="1:10" ht="12.75" x14ac:dyDescent="0.2">
      <c r="A3429" s="84">
        <v>3417</v>
      </c>
      <c r="B3429" s="90">
        <f t="shared" ca="1" si="640"/>
        <v>406.09849848899023</v>
      </c>
      <c r="C3429" s="103">
        <f t="shared" ca="1" si="647"/>
        <v>295.74941658375343</v>
      </c>
      <c r="D3429" s="103">
        <f t="shared" ca="1" si="647"/>
        <v>332.63564342419738</v>
      </c>
      <c r="E3429" s="90">
        <f t="shared" ca="1" si="646"/>
        <v>112.21229161172357</v>
      </c>
      <c r="F3429" s="90">
        <f t="shared" ca="1" si="646"/>
        <v>100.92866568546691</v>
      </c>
      <c r="G3429" s="90">
        <f t="shared" ca="1" si="646"/>
        <v>85.671456526498432</v>
      </c>
      <c r="H3429" s="90">
        <f t="shared" ca="1" si="642"/>
        <v>518.3107901007138</v>
      </c>
      <c r="I3429" s="90">
        <f t="shared" ca="1" si="643"/>
        <v>396.67808226922034</v>
      </c>
      <c r="J3429" s="90">
        <f t="shared" ca="1" si="644"/>
        <v>418.30709995069583</v>
      </c>
    </row>
    <row r="3430" spans="1:10" ht="12.75" x14ac:dyDescent="0.2">
      <c r="A3430" s="84">
        <v>3418</v>
      </c>
      <c r="B3430" s="90">
        <f t="shared" ca="1" si="640"/>
        <v>406.70912611400433</v>
      </c>
      <c r="C3430" s="103">
        <f t="shared" ca="1" si="647"/>
        <v>304.48820857242612</v>
      </c>
      <c r="D3430" s="103">
        <f t="shared" ca="1" si="647"/>
        <v>324.59571197660978</v>
      </c>
      <c r="E3430" s="90">
        <f t="shared" ca="1" si="646"/>
        <v>107.47331229597047</v>
      </c>
      <c r="F3430" s="90">
        <f t="shared" ca="1" si="646"/>
        <v>85.889997415952976</v>
      </c>
      <c r="G3430" s="90">
        <f t="shared" ca="1" si="646"/>
        <v>87.524540273021799</v>
      </c>
      <c r="H3430" s="90">
        <f t="shared" ca="1" si="642"/>
        <v>514.18243840997479</v>
      </c>
      <c r="I3430" s="90">
        <f t="shared" ca="1" si="643"/>
        <v>390.37820598837908</v>
      </c>
      <c r="J3430" s="90">
        <f t="shared" ca="1" si="644"/>
        <v>412.12025224963156</v>
      </c>
    </row>
    <row r="3431" spans="1:10" ht="12.75" x14ac:dyDescent="0.2">
      <c r="A3431" s="84">
        <v>3419</v>
      </c>
      <c r="B3431" s="90">
        <f t="shared" ca="1" si="640"/>
        <v>404.02641086355089</v>
      </c>
      <c r="C3431" s="103">
        <f t="shared" ca="1" si="647"/>
        <v>291.60020933520138</v>
      </c>
      <c r="D3431" s="103">
        <f t="shared" ca="1" si="647"/>
        <v>359.76835309022761</v>
      </c>
      <c r="E3431" s="90">
        <f t="shared" ca="1" si="646"/>
        <v>113.54741079175896</v>
      </c>
      <c r="F3431" s="90">
        <f t="shared" ca="1" si="646"/>
        <v>86.958332151064369</v>
      </c>
      <c r="G3431" s="90">
        <f t="shared" ca="1" si="646"/>
        <v>96.709390974402282</v>
      </c>
      <c r="H3431" s="90">
        <f t="shared" ca="1" si="642"/>
        <v>517.57382165530987</v>
      </c>
      <c r="I3431" s="90">
        <f t="shared" ca="1" si="643"/>
        <v>378.55854148626577</v>
      </c>
      <c r="J3431" s="90">
        <f t="shared" ca="1" si="644"/>
        <v>456.47774406462986</v>
      </c>
    </row>
    <row r="3432" spans="1:10" ht="12.75" x14ac:dyDescent="0.2">
      <c r="A3432" s="84">
        <v>3420</v>
      </c>
      <c r="B3432" s="90">
        <f t="shared" ca="1" si="640"/>
        <v>412.21116502409973</v>
      </c>
      <c r="C3432" s="103">
        <f t="shared" ca="1" si="647"/>
        <v>305.69038394846012</v>
      </c>
      <c r="D3432" s="103">
        <f t="shared" ca="1" si="647"/>
        <v>357.59758824235132</v>
      </c>
      <c r="E3432" s="90">
        <f t="shared" ca="1" si="646"/>
        <v>117.18390390291741</v>
      </c>
      <c r="F3432" s="90">
        <f t="shared" ca="1" si="646"/>
        <v>87.426792016857135</v>
      </c>
      <c r="G3432" s="90">
        <f t="shared" ca="1" si="646"/>
        <v>75.565982250000829</v>
      </c>
      <c r="H3432" s="90">
        <f t="shared" ca="1" si="642"/>
        <v>529.39506892701718</v>
      </c>
      <c r="I3432" s="90">
        <f t="shared" ca="1" si="643"/>
        <v>393.11717596531724</v>
      </c>
      <c r="J3432" s="90">
        <f t="shared" ca="1" si="644"/>
        <v>433.16357049235216</v>
      </c>
    </row>
    <row r="3433" spans="1:10" ht="12.75" x14ac:dyDescent="0.2">
      <c r="A3433" s="84">
        <v>3421</v>
      </c>
      <c r="B3433" s="90">
        <f t="shared" ca="1" si="640"/>
        <v>419.12242944557028</v>
      </c>
      <c r="C3433" s="103">
        <f t="shared" ca="1" si="647"/>
        <v>279.70241714085165</v>
      </c>
      <c r="D3433" s="103">
        <f t="shared" ca="1" si="647"/>
        <v>353.68870241777631</v>
      </c>
      <c r="E3433" s="90">
        <f t="shared" ca="1" si="646"/>
        <v>108.48900948112157</v>
      </c>
      <c r="F3433" s="90">
        <f t="shared" ca="1" si="646"/>
        <v>91.588756434120384</v>
      </c>
      <c r="G3433" s="90">
        <f t="shared" ca="1" si="646"/>
        <v>98.807828416259866</v>
      </c>
      <c r="H3433" s="90">
        <f t="shared" ca="1" si="642"/>
        <v>527.61143892669179</v>
      </c>
      <c r="I3433" s="90">
        <f t="shared" ca="1" si="643"/>
        <v>371.29117357497205</v>
      </c>
      <c r="J3433" s="90">
        <f t="shared" ca="1" si="644"/>
        <v>452.49653083403621</v>
      </c>
    </row>
    <row r="3434" spans="1:10" ht="12.75" x14ac:dyDescent="0.2">
      <c r="A3434" s="84">
        <v>3422</v>
      </c>
      <c r="B3434" s="90">
        <f t="shared" ca="1" si="640"/>
        <v>415.85761250845633</v>
      </c>
      <c r="C3434" s="103">
        <f t="shared" ca="1" si="647"/>
        <v>280.44838082463161</v>
      </c>
      <c r="D3434" s="103">
        <f t="shared" ca="1" si="647"/>
        <v>336.2094294356271</v>
      </c>
      <c r="E3434" s="90">
        <f t="shared" ca="1" si="646"/>
        <v>112.44283657644482</v>
      </c>
      <c r="F3434" s="90">
        <f t="shared" ca="1" si="646"/>
        <v>79.423096153153821</v>
      </c>
      <c r="G3434" s="90">
        <f t="shared" ca="1" si="646"/>
        <v>69.868013753466187</v>
      </c>
      <c r="H3434" s="90">
        <f t="shared" ca="1" si="642"/>
        <v>528.30044908490117</v>
      </c>
      <c r="I3434" s="90">
        <f t="shared" ca="1" si="643"/>
        <v>359.87147697778545</v>
      </c>
      <c r="J3434" s="90">
        <f t="shared" ca="1" si="644"/>
        <v>406.07744318909329</v>
      </c>
    </row>
    <row r="3435" spans="1:10" ht="12.75" x14ac:dyDescent="0.2">
      <c r="A3435" s="84">
        <v>3423</v>
      </c>
      <c r="B3435" s="90">
        <f t="shared" ca="1" si="640"/>
        <v>411.12808475808987</v>
      </c>
      <c r="C3435" s="103">
        <f t="shared" ca="1" si="647"/>
        <v>274.95965989139245</v>
      </c>
      <c r="D3435" s="103">
        <f t="shared" ca="1" si="647"/>
        <v>335.05288833652151</v>
      </c>
      <c r="E3435" s="90">
        <f t="shared" ca="1" si="646"/>
        <v>105.63980572128253</v>
      </c>
      <c r="F3435" s="90">
        <f t="shared" ca="1" si="646"/>
        <v>81.368593819035368</v>
      </c>
      <c r="G3435" s="90">
        <f t="shared" ca="1" si="646"/>
        <v>83.171637487722762</v>
      </c>
      <c r="H3435" s="90">
        <f t="shared" ca="1" si="642"/>
        <v>516.76789047937245</v>
      </c>
      <c r="I3435" s="90">
        <f t="shared" ca="1" si="643"/>
        <v>356.32825371042782</v>
      </c>
      <c r="J3435" s="90">
        <f t="shared" ca="1" si="644"/>
        <v>418.22452582424427</v>
      </c>
    </row>
    <row r="3436" spans="1:10" ht="12.75" x14ac:dyDescent="0.2">
      <c r="A3436" s="84">
        <v>3424</v>
      </c>
      <c r="B3436" s="90">
        <f t="shared" ca="1" si="640"/>
        <v>419.85035460292835</v>
      </c>
      <c r="C3436" s="103">
        <f t="shared" ca="1" si="647"/>
        <v>280.10738190680638</v>
      </c>
      <c r="D3436" s="103">
        <f t="shared" ca="1" si="647"/>
        <v>339.13446825470112</v>
      </c>
      <c r="E3436" s="90">
        <f t="shared" ca="1" si="646"/>
        <v>115.87168116846482</v>
      </c>
      <c r="F3436" s="90">
        <f t="shared" ca="1" si="646"/>
        <v>67.136120567402173</v>
      </c>
      <c r="G3436" s="90">
        <f t="shared" ca="1" si="646"/>
        <v>83.454730724059488</v>
      </c>
      <c r="H3436" s="90">
        <f t="shared" ca="1" si="642"/>
        <v>535.72203577139317</v>
      </c>
      <c r="I3436" s="90">
        <f t="shared" ca="1" si="643"/>
        <v>347.24350247420853</v>
      </c>
      <c r="J3436" s="90">
        <f t="shared" ca="1" si="644"/>
        <v>422.58919897876058</v>
      </c>
    </row>
    <row r="3437" spans="1:10" ht="12.75" x14ac:dyDescent="0.2">
      <c r="A3437" s="84">
        <v>3425</v>
      </c>
      <c r="B3437" s="90">
        <f t="shared" ca="1" si="640"/>
        <v>418.52981263976534</v>
      </c>
      <c r="C3437" s="103">
        <f t="shared" ca="1" si="647"/>
        <v>285.6849283258432</v>
      </c>
      <c r="D3437" s="103">
        <f t="shared" ca="1" si="647"/>
        <v>339.91225641622879</v>
      </c>
      <c r="E3437" s="90">
        <f t="shared" ca="1" si="646"/>
        <v>99.34458520605294</v>
      </c>
      <c r="F3437" s="90">
        <f t="shared" ca="1" si="646"/>
        <v>61.611432120084515</v>
      </c>
      <c r="G3437" s="90">
        <f t="shared" ca="1" si="646"/>
        <v>94.253808432171667</v>
      </c>
      <c r="H3437" s="90">
        <f t="shared" ca="1" si="642"/>
        <v>517.87439784581829</v>
      </c>
      <c r="I3437" s="90">
        <f t="shared" ca="1" si="643"/>
        <v>347.29636044592769</v>
      </c>
      <c r="J3437" s="90">
        <f t="shared" ca="1" si="644"/>
        <v>434.16606484840042</v>
      </c>
    </row>
    <row r="3438" spans="1:10" ht="12.75" x14ac:dyDescent="0.2">
      <c r="A3438" s="84">
        <v>3426</v>
      </c>
      <c r="B3438" s="90">
        <f t="shared" ca="1" si="640"/>
        <v>402.71902994712678</v>
      </c>
      <c r="C3438" s="103">
        <f t="shared" ref="C3438:G3453" ca="1" si="648">NORMINV(RAND(),C$5,C$6)</f>
        <v>307.31630434056154</v>
      </c>
      <c r="D3438" s="103">
        <f t="shared" ca="1" si="648"/>
        <v>342.89035725066424</v>
      </c>
      <c r="E3438" s="90">
        <f t="shared" ca="1" si="648"/>
        <v>105.76446523054292</v>
      </c>
      <c r="F3438" s="90">
        <f t="shared" ca="1" si="648"/>
        <v>85.338489349446519</v>
      </c>
      <c r="G3438" s="90">
        <f t="shared" ca="1" si="648"/>
        <v>104.764575897349</v>
      </c>
      <c r="H3438" s="90">
        <f t="shared" ca="1" si="642"/>
        <v>508.48349517766974</v>
      </c>
      <c r="I3438" s="90">
        <f t="shared" ca="1" si="643"/>
        <v>392.65479369000809</v>
      </c>
      <c r="J3438" s="90">
        <f t="shared" ca="1" si="644"/>
        <v>447.65493314801324</v>
      </c>
    </row>
    <row r="3439" spans="1:10" ht="12.75" x14ac:dyDescent="0.2">
      <c r="A3439" s="84">
        <v>3427</v>
      </c>
      <c r="B3439" s="90">
        <f t="shared" ca="1" si="640"/>
        <v>423.93317908470351</v>
      </c>
      <c r="C3439" s="103">
        <f t="shared" ref="C3439:D3453" ca="1" si="649">NORMINV(RAND(),C$5,C$6)</f>
        <v>305.49244299631067</v>
      </c>
      <c r="D3439" s="103">
        <f t="shared" ca="1" si="649"/>
        <v>351.29229839956099</v>
      </c>
      <c r="E3439" s="90">
        <f t="shared" ca="1" si="648"/>
        <v>104.73806217572354</v>
      </c>
      <c r="F3439" s="90">
        <f t="shared" ca="1" si="648"/>
        <v>78.73171815246522</v>
      </c>
      <c r="G3439" s="90">
        <f t="shared" ca="1" si="648"/>
        <v>92.805980619248828</v>
      </c>
      <c r="H3439" s="90">
        <f t="shared" ca="1" si="642"/>
        <v>528.671241260427</v>
      </c>
      <c r="I3439" s="90">
        <f t="shared" ca="1" si="643"/>
        <v>384.22416114877592</v>
      </c>
      <c r="J3439" s="90">
        <f t="shared" ca="1" si="644"/>
        <v>444.09827901880982</v>
      </c>
    </row>
    <row r="3440" spans="1:10" ht="12.75" x14ac:dyDescent="0.2">
      <c r="A3440" s="84">
        <v>3428</v>
      </c>
      <c r="B3440" s="90">
        <f t="shared" ca="1" si="640"/>
        <v>412.5531132392689</v>
      </c>
      <c r="C3440" s="103">
        <f t="shared" ca="1" si="649"/>
        <v>300.93023495686276</v>
      </c>
      <c r="D3440" s="103">
        <f t="shared" ca="1" si="649"/>
        <v>369.83499433503681</v>
      </c>
      <c r="E3440" s="90">
        <f t="shared" ca="1" si="648"/>
        <v>110.26424165023947</v>
      </c>
      <c r="F3440" s="90">
        <f t="shared" ca="1" si="648"/>
        <v>81.879054658693249</v>
      </c>
      <c r="G3440" s="90">
        <f t="shared" ca="1" si="648"/>
        <v>101.27248266011529</v>
      </c>
      <c r="H3440" s="90">
        <f t="shared" ca="1" si="642"/>
        <v>522.81735488950835</v>
      </c>
      <c r="I3440" s="90">
        <f t="shared" ca="1" si="643"/>
        <v>382.809289615556</v>
      </c>
      <c r="J3440" s="90">
        <f t="shared" ca="1" si="644"/>
        <v>471.10747699515207</v>
      </c>
    </row>
    <row r="3441" spans="1:10" ht="12.75" x14ac:dyDescent="0.2">
      <c r="A3441" s="84">
        <v>3429</v>
      </c>
      <c r="B3441" s="90">
        <f t="shared" ca="1" si="640"/>
        <v>407.09861435274428</v>
      </c>
      <c r="C3441" s="103">
        <f t="shared" ca="1" si="649"/>
        <v>298.59948289837359</v>
      </c>
      <c r="D3441" s="103">
        <f t="shared" ca="1" si="649"/>
        <v>369.07767062893686</v>
      </c>
      <c r="E3441" s="90">
        <f t="shared" ca="1" si="648"/>
        <v>104.80778373632585</v>
      </c>
      <c r="F3441" s="90">
        <f t="shared" ca="1" si="648"/>
        <v>90.22841459285209</v>
      </c>
      <c r="G3441" s="90">
        <f t="shared" ca="1" si="648"/>
        <v>88.208955502238354</v>
      </c>
      <c r="H3441" s="90">
        <f t="shared" ca="1" si="642"/>
        <v>511.90639808907014</v>
      </c>
      <c r="I3441" s="90">
        <f t="shared" ca="1" si="643"/>
        <v>388.82789749122571</v>
      </c>
      <c r="J3441" s="90">
        <f t="shared" ca="1" si="644"/>
        <v>457.28662613117524</v>
      </c>
    </row>
    <row r="3442" spans="1:10" ht="12.75" x14ac:dyDescent="0.2">
      <c r="A3442" s="84">
        <v>3430</v>
      </c>
      <c r="B3442" s="90">
        <f t="shared" ca="1" si="640"/>
        <v>414.44863100844873</v>
      </c>
      <c r="C3442" s="103">
        <f t="shared" ca="1" si="649"/>
        <v>293.92467599942182</v>
      </c>
      <c r="D3442" s="103">
        <f t="shared" ca="1" si="649"/>
        <v>353.01957416866583</v>
      </c>
      <c r="E3442" s="90">
        <f t="shared" ca="1" si="648"/>
        <v>110.89392407271836</v>
      </c>
      <c r="F3442" s="90">
        <f t="shared" ca="1" si="648"/>
        <v>71.247431713020561</v>
      </c>
      <c r="G3442" s="90">
        <f t="shared" ca="1" si="648"/>
        <v>56.658519801584788</v>
      </c>
      <c r="H3442" s="90">
        <f t="shared" ca="1" si="642"/>
        <v>525.34255508116712</v>
      </c>
      <c r="I3442" s="90">
        <f t="shared" ca="1" si="643"/>
        <v>365.17210771244237</v>
      </c>
      <c r="J3442" s="90">
        <f t="shared" ca="1" si="644"/>
        <v>409.67809397025064</v>
      </c>
    </row>
    <row r="3443" spans="1:10" ht="12.75" x14ac:dyDescent="0.2">
      <c r="A3443" s="84">
        <v>3431</v>
      </c>
      <c r="B3443" s="90">
        <f t="shared" ca="1" si="640"/>
        <v>411.53008105348323</v>
      </c>
      <c r="C3443" s="103">
        <f t="shared" ca="1" si="649"/>
        <v>295.48467216954464</v>
      </c>
      <c r="D3443" s="103">
        <f t="shared" ca="1" si="649"/>
        <v>331.18499518782926</v>
      </c>
      <c r="E3443" s="90">
        <f t="shared" ca="1" si="648"/>
        <v>116.35545240553165</v>
      </c>
      <c r="F3443" s="90">
        <f t="shared" ca="1" si="648"/>
        <v>71.270742140058715</v>
      </c>
      <c r="G3443" s="90">
        <f t="shared" ca="1" si="648"/>
        <v>84.577666363233732</v>
      </c>
      <c r="H3443" s="90">
        <f t="shared" ca="1" si="642"/>
        <v>527.88553345901482</v>
      </c>
      <c r="I3443" s="90">
        <f t="shared" ca="1" si="643"/>
        <v>366.75541430960334</v>
      </c>
      <c r="J3443" s="90">
        <f t="shared" ca="1" si="644"/>
        <v>415.76266155106299</v>
      </c>
    </row>
    <row r="3444" spans="1:10" ht="12.75" x14ac:dyDescent="0.2">
      <c r="A3444" s="84">
        <v>3432</v>
      </c>
      <c r="B3444" s="90">
        <f t="shared" ca="1" si="640"/>
        <v>409.16023722575909</v>
      </c>
      <c r="C3444" s="103">
        <f t="shared" ca="1" si="649"/>
        <v>290.10451235439143</v>
      </c>
      <c r="D3444" s="103">
        <f t="shared" ca="1" si="649"/>
        <v>363.26956517897725</v>
      </c>
      <c r="E3444" s="90">
        <f t="shared" ca="1" si="648"/>
        <v>105.74024338645795</v>
      </c>
      <c r="F3444" s="90">
        <f t="shared" ca="1" si="648"/>
        <v>98.34979271569027</v>
      </c>
      <c r="G3444" s="90">
        <f t="shared" ca="1" si="648"/>
        <v>69.816058498471804</v>
      </c>
      <c r="H3444" s="90">
        <f t="shared" ca="1" si="642"/>
        <v>514.90048061221705</v>
      </c>
      <c r="I3444" s="90">
        <f t="shared" ca="1" si="643"/>
        <v>388.45430507008172</v>
      </c>
      <c r="J3444" s="90">
        <f t="shared" ca="1" si="644"/>
        <v>433.08562367744906</v>
      </c>
    </row>
    <row r="3445" spans="1:10" ht="12.75" x14ac:dyDescent="0.2">
      <c r="A3445" s="84">
        <v>3433</v>
      </c>
      <c r="B3445" s="90">
        <f t="shared" ca="1" si="640"/>
        <v>414.99404956443101</v>
      </c>
      <c r="C3445" s="103">
        <f t="shared" ca="1" si="649"/>
        <v>289.62002756760972</v>
      </c>
      <c r="D3445" s="103">
        <f t="shared" ca="1" si="649"/>
        <v>336.72870386520339</v>
      </c>
      <c r="E3445" s="90">
        <f t="shared" ca="1" si="648"/>
        <v>117.50402898297062</v>
      </c>
      <c r="F3445" s="90">
        <f t="shared" ca="1" si="648"/>
        <v>82.005848946645898</v>
      </c>
      <c r="G3445" s="90">
        <f t="shared" ca="1" si="648"/>
        <v>84.896539628917523</v>
      </c>
      <c r="H3445" s="90">
        <f t="shared" ca="1" si="642"/>
        <v>532.49807854740163</v>
      </c>
      <c r="I3445" s="90">
        <f t="shared" ca="1" si="643"/>
        <v>371.62587651425565</v>
      </c>
      <c r="J3445" s="90">
        <f t="shared" ca="1" si="644"/>
        <v>421.62524349412092</v>
      </c>
    </row>
    <row r="3446" spans="1:10" ht="12.75" x14ac:dyDescent="0.2">
      <c r="A3446" s="84">
        <v>3434</v>
      </c>
      <c r="B3446" s="90">
        <f t="shared" ca="1" si="640"/>
        <v>415.74662036436627</v>
      </c>
      <c r="C3446" s="103">
        <f t="shared" ca="1" si="649"/>
        <v>297.58676113346974</v>
      </c>
      <c r="D3446" s="103">
        <f t="shared" ca="1" si="649"/>
        <v>351.90129999948113</v>
      </c>
      <c r="E3446" s="90">
        <f t="shared" ca="1" si="648"/>
        <v>110.61295462986499</v>
      </c>
      <c r="F3446" s="90">
        <f t="shared" ca="1" si="648"/>
        <v>65.258307157011629</v>
      </c>
      <c r="G3446" s="90">
        <f t="shared" ca="1" si="648"/>
        <v>125.01181495523879</v>
      </c>
      <c r="H3446" s="90">
        <f t="shared" ca="1" si="642"/>
        <v>526.35957499423125</v>
      </c>
      <c r="I3446" s="90">
        <f t="shared" ca="1" si="643"/>
        <v>362.84506829048138</v>
      </c>
      <c r="J3446" s="90">
        <f t="shared" ca="1" si="644"/>
        <v>476.9131149547199</v>
      </c>
    </row>
    <row r="3447" spans="1:10" ht="12.75" x14ac:dyDescent="0.2">
      <c r="A3447" s="84">
        <v>3435</v>
      </c>
      <c r="B3447" s="90">
        <f t="shared" ca="1" si="640"/>
        <v>410.02704567373092</v>
      </c>
      <c r="C3447" s="103">
        <f t="shared" ca="1" si="649"/>
        <v>302.67851471160162</v>
      </c>
      <c r="D3447" s="103">
        <f t="shared" ca="1" si="649"/>
        <v>335.12655205736502</v>
      </c>
      <c r="E3447" s="90">
        <f t="shared" ca="1" si="648"/>
        <v>115.78313161357057</v>
      </c>
      <c r="F3447" s="90">
        <f t="shared" ca="1" si="648"/>
        <v>80.798368444642804</v>
      </c>
      <c r="G3447" s="90">
        <f t="shared" ca="1" si="648"/>
        <v>93.606942608587801</v>
      </c>
      <c r="H3447" s="90">
        <f t="shared" ca="1" si="642"/>
        <v>525.81017728730149</v>
      </c>
      <c r="I3447" s="90">
        <f t="shared" ca="1" si="643"/>
        <v>383.47688315624441</v>
      </c>
      <c r="J3447" s="90">
        <f t="shared" ca="1" si="644"/>
        <v>428.73349466595283</v>
      </c>
    </row>
    <row r="3448" spans="1:10" ht="12.75" x14ac:dyDescent="0.2">
      <c r="A3448" s="84">
        <v>3436</v>
      </c>
      <c r="B3448" s="90">
        <f t="shared" ca="1" si="640"/>
        <v>406.52318321319598</v>
      </c>
      <c r="C3448" s="103">
        <f t="shared" ca="1" si="649"/>
        <v>303.74178375161921</v>
      </c>
      <c r="D3448" s="103">
        <f t="shared" ca="1" si="649"/>
        <v>356.70800959948167</v>
      </c>
      <c r="E3448" s="90">
        <f t="shared" ca="1" si="648"/>
        <v>100.68032356042215</v>
      </c>
      <c r="F3448" s="90">
        <f t="shared" ca="1" si="648"/>
        <v>90.41981277172232</v>
      </c>
      <c r="G3448" s="90">
        <f t="shared" ca="1" si="648"/>
        <v>98.926860438599249</v>
      </c>
      <c r="H3448" s="90">
        <f t="shared" ca="1" si="642"/>
        <v>507.20350677361813</v>
      </c>
      <c r="I3448" s="90">
        <f t="shared" ca="1" si="643"/>
        <v>394.16159652334153</v>
      </c>
      <c r="J3448" s="90">
        <f t="shared" ca="1" si="644"/>
        <v>455.63487003808092</v>
      </c>
    </row>
    <row r="3449" spans="1:10" ht="12.75" x14ac:dyDescent="0.2">
      <c r="A3449" s="84">
        <v>3437</v>
      </c>
      <c r="B3449" s="90">
        <f t="shared" ca="1" si="640"/>
        <v>414.60349201474457</v>
      </c>
      <c r="C3449" s="103">
        <f t="shared" ca="1" si="649"/>
        <v>288.27574552328389</v>
      </c>
      <c r="D3449" s="103">
        <f t="shared" ca="1" si="649"/>
        <v>343.4074846211621</v>
      </c>
      <c r="E3449" s="90">
        <f t="shared" ca="1" si="648"/>
        <v>112.77596976501127</v>
      </c>
      <c r="F3449" s="90">
        <f t="shared" ca="1" si="648"/>
        <v>57.023971620060081</v>
      </c>
      <c r="G3449" s="90">
        <f t="shared" ca="1" si="648"/>
        <v>99.695069660703808</v>
      </c>
      <c r="H3449" s="90">
        <f t="shared" ca="1" si="642"/>
        <v>527.37946177975584</v>
      </c>
      <c r="I3449" s="90">
        <f t="shared" ca="1" si="643"/>
        <v>345.29971714334397</v>
      </c>
      <c r="J3449" s="90">
        <f t="shared" ca="1" si="644"/>
        <v>443.10255428186588</v>
      </c>
    </row>
    <row r="3450" spans="1:10" ht="12.75" x14ac:dyDescent="0.2">
      <c r="A3450" s="84">
        <v>3438</v>
      </c>
      <c r="B3450" s="90">
        <f t="shared" ca="1" si="640"/>
        <v>407.12240945090036</v>
      </c>
      <c r="C3450" s="103">
        <f t="shared" ca="1" si="649"/>
        <v>286.64394080778067</v>
      </c>
      <c r="D3450" s="103">
        <f t="shared" ca="1" si="649"/>
        <v>347.52059770269432</v>
      </c>
      <c r="E3450" s="90">
        <f t="shared" ca="1" si="648"/>
        <v>111.55936420173455</v>
      </c>
      <c r="F3450" s="90">
        <f t="shared" ca="1" si="648"/>
        <v>76.032468932821956</v>
      </c>
      <c r="G3450" s="90">
        <f t="shared" ca="1" si="648"/>
        <v>111.69338843496004</v>
      </c>
      <c r="H3450" s="90">
        <f t="shared" ca="1" si="642"/>
        <v>518.68177365263489</v>
      </c>
      <c r="I3450" s="90">
        <f t="shared" ca="1" si="643"/>
        <v>362.67640974060259</v>
      </c>
      <c r="J3450" s="90">
        <f t="shared" ca="1" si="644"/>
        <v>459.21398613765439</v>
      </c>
    </row>
    <row r="3451" spans="1:10" ht="12.75" x14ac:dyDescent="0.2">
      <c r="A3451" s="84">
        <v>3439</v>
      </c>
      <c r="B3451" s="90">
        <f t="shared" ca="1" si="640"/>
        <v>407.64729915897504</v>
      </c>
      <c r="C3451" s="103">
        <f t="shared" ca="1" si="649"/>
        <v>287.02928880844939</v>
      </c>
      <c r="D3451" s="103">
        <f t="shared" ca="1" si="649"/>
        <v>361.89118061016359</v>
      </c>
      <c r="E3451" s="90">
        <f t="shared" ca="1" si="648"/>
        <v>110.22516213880688</v>
      </c>
      <c r="F3451" s="90">
        <f t="shared" ca="1" si="648"/>
        <v>87.604162292329534</v>
      </c>
      <c r="G3451" s="90">
        <f t="shared" ca="1" si="648"/>
        <v>86.177179218018168</v>
      </c>
      <c r="H3451" s="90">
        <f t="shared" ca="1" si="642"/>
        <v>517.87246129778191</v>
      </c>
      <c r="I3451" s="90">
        <f t="shared" ca="1" si="643"/>
        <v>374.63345110077893</v>
      </c>
      <c r="J3451" s="90">
        <f t="shared" ca="1" si="644"/>
        <v>448.06835982818177</v>
      </c>
    </row>
    <row r="3452" spans="1:10" ht="12.75" x14ac:dyDescent="0.2">
      <c r="A3452" s="84">
        <v>3440</v>
      </c>
      <c r="B3452" s="90">
        <f t="shared" ca="1" si="640"/>
        <v>411.4743516465951</v>
      </c>
      <c r="C3452" s="103">
        <f t="shared" ca="1" si="649"/>
        <v>302.79248954981995</v>
      </c>
      <c r="D3452" s="103">
        <f t="shared" ca="1" si="649"/>
        <v>340.05242390145924</v>
      </c>
      <c r="E3452" s="90">
        <f t="shared" ca="1" si="648"/>
        <v>109.96089282308847</v>
      </c>
      <c r="F3452" s="90">
        <f t="shared" ca="1" si="648"/>
        <v>111.38819581040966</v>
      </c>
      <c r="G3452" s="90">
        <f t="shared" ca="1" si="648"/>
        <v>88.110789872088446</v>
      </c>
      <c r="H3452" s="90">
        <f t="shared" ca="1" si="642"/>
        <v>521.43524446968354</v>
      </c>
      <c r="I3452" s="90">
        <f t="shared" ca="1" si="643"/>
        <v>414.18068536022963</v>
      </c>
      <c r="J3452" s="90">
        <f t="shared" ca="1" si="644"/>
        <v>428.16321377354768</v>
      </c>
    </row>
    <row r="3453" spans="1:10" ht="12.75" x14ac:dyDescent="0.2">
      <c r="A3453" s="84">
        <v>3441</v>
      </c>
      <c r="B3453" s="90">
        <f t="shared" ca="1" si="640"/>
        <v>419.22762173150636</v>
      </c>
      <c r="C3453" s="103">
        <f t="shared" ca="1" si="649"/>
        <v>277.36772748541421</v>
      </c>
      <c r="D3453" s="103">
        <f t="shared" ca="1" si="649"/>
        <v>342.45035950556667</v>
      </c>
      <c r="E3453" s="90">
        <f t="shared" ca="1" si="648"/>
        <v>110.50448924977043</v>
      </c>
      <c r="F3453" s="90">
        <f t="shared" ca="1" si="648"/>
        <v>73.659022551675463</v>
      </c>
      <c r="G3453" s="90">
        <f t="shared" ca="1" si="648"/>
        <v>95.239852882059282</v>
      </c>
      <c r="H3453" s="90">
        <f t="shared" ca="1" si="642"/>
        <v>529.73211098127683</v>
      </c>
      <c r="I3453" s="90">
        <f t="shared" ca="1" si="643"/>
        <v>351.02675003708964</v>
      </c>
      <c r="J3453" s="90">
        <f t="shared" ca="1" si="644"/>
        <v>437.69021238762593</v>
      </c>
    </row>
    <row r="3454" spans="1:10" ht="12.75" x14ac:dyDescent="0.2">
      <c r="A3454" s="84">
        <v>3442</v>
      </c>
      <c r="B3454" s="90">
        <f t="shared" ca="1" si="640"/>
        <v>399.15541849174923</v>
      </c>
      <c r="C3454" s="103">
        <f t="shared" ref="C3454:G3469" ca="1" si="650">NORMINV(RAND(),C$5,C$6)</f>
        <v>304.80266535610679</v>
      </c>
      <c r="D3454" s="103">
        <f t="shared" ca="1" si="650"/>
        <v>362.88173228499863</v>
      </c>
      <c r="E3454" s="90">
        <f t="shared" ca="1" si="650"/>
        <v>102.9673662409008</v>
      </c>
      <c r="F3454" s="90">
        <f t="shared" ca="1" si="650"/>
        <v>90.499315030393063</v>
      </c>
      <c r="G3454" s="90">
        <f t="shared" ca="1" si="650"/>
        <v>93.604037378402751</v>
      </c>
      <c r="H3454" s="90">
        <f t="shared" ca="1" si="642"/>
        <v>502.12278473265002</v>
      </c>
      <c r="I3454" s="90">
        <f t="shared" ca="1" si="643"/>
        <v>395.30198038649985</v>
      </c>
      <c r="J3454" s="90">
        <f t="shared" ca="1" si="644"/>
        <v>456.48576966340136</v>
      </c>
    </row>
    <row r="3455" spans="1:10" ht="12.75" x14ac:dyDescent="0.2">
      <c r="A3455" s="84">
        <v>3443</v>
      </c>
      <c r="B3455" s="90">
        <f t="shared" ca="1" si="640"/>
        <v>411.20503048500996</v>
      </c>
      <c r="C3455" s="103">
        <f t="shared" ref="C3455:D3469" ca="1" si="651">NORMINV(RAND(),C$5,C$6)</f>
        <v>311.10024969031332</v>
      </c>
      <c r="D3455" s="103">
        <f t="shared" ca="1" si="651"/>
        <v>346.29723020429526</v>
      </c>
      <c r="E3455" s="90">
        <f t="shared" ca="1" si="650"/>
        <v>103.61966319903082</v>
      </c>
      <c r="F3455" s="90">
        <f t="shared" ca="1" si="650"/>
        <v>83.309564083838637</v>
      </c>
      <c r="G3455" s="90">
        <f t="shared" ca="1" si="650"/>
        <v>100.83119158328188</v>
      </c>
      <c r="H3455" s="90">
        <f t="shared" ca="1" si="642"/>
        <v>514.82469368404077</v>
      </c>
      <c r="I3455" s="90">
        <f t="shared" ca="1" si="643"/>
        <v>394.40981377415198</v>
      </c>
      <c r="J3455" s="90">
        <f t="shared" ca="1" si="644"/>
        <v>447.12842178757717</v>
      </c>
    </row>
    <row r="3456" spans="1:10" ht="12.75" x14ac:dyDescent="0.2">
      <c r="A3456" s="84">
        <v>3444</v>
      </c>
      <c r="B3456" s="90">
        <f t="shared" ca="1" si="640"/>
        <v>406.33108669081219</v>
      </c>
      <c r="C3456" s="103">
        <f t="shared" ca="1" si="651"/>
        <v>280.38577258056984</v>
      </c>
      <c r="D3456" s="103">
        <f t="shared" ca="1" si="651"/>
        <v>333.38565718967226</v>
      </c>
      <c r="E3456" s="90">
        <f t="shared" ca="1" si="650"/>
        <v>103.62091848595246</v>
      </c>
      <c r="F3456" s="90">
        <f t="shared" ca="1" si="650"/>
        <v>96.639888067240236</v>
      </c>
      <c r="G3456" s="90">
        <f t="shared" ca="1" si="650"/>
        <v>107.55039438530804</v>
      </c>
      <c r="H3456" s="90">
        <f t="shared" ca="1" si="642"/>
        <v>509.95200517676466</v>
      </c>
      <c r="I3456" s="90">
        <f t="shared" ca="1" si="643"/>
        <v>377.02566064781007</v>
      </c>
      <c r="J3456" s="90">
        <f t="shared" ca="1" si="644"/>
        <v>440.9360515749803</v>
      </c>
    </row>
    <row r="3457" spans="1:10" ht="12.75" x14ac:dyDescent="0.2">
      <c r="A3457" s="84">
        <v>3445</v>
      </c>
      <c r="B3457" s="90">
        <f t="shared" ca="1" si="640"/>
        <v>403.18605040892066</v>
      </c>
      <c r="C3457" s="103">
        <f t="shared" ca="1" si="651"/>
        <v>282.8514408702826</v>
      </c>
      <c r="D3457" s="103">
        <f t="shared" ca="1" si="651"/>
        <v>346.98340552304523</v>
      </c>
      <c r="E3457" s="90">
        <f t="shared" ca="1" si="650"/>
        <v>113.13107446907551</v>
      </c>
      <c r="F3457" s="90">
        <f t="shared" ca="1" si="650"/>
        <v>95.27450407021179</v>
      </c>
      <c r="G3457" s="90">
        <f t="shared" ca="1" si="650"/>
        <v>87.0953900177701</v>
      </c>
      <c r="H3457" s="90">
        <f t="shared" ca="1" si="642"/>
        <v>516.31712487799621</v>
      </c>
      <c r="I3457" s="90">
        <f t="shared" ca="1" si="643"/>
        <v>378.12594494049438</v>
      </c>
      <c r="J3457" s="90">
        <f t="shared" ca="1" si="644"/>
        <v>434.07879554081535</v>
      </c>
    </row>
    <row r="3458" spans="1:10" ht="12.75" x14ac:dyDescent="0.2">
      <c r="A3458" s="84">
        <v>3446</v>
      </c>
      <c r="B3458" s="90">
        <f t="shared" ca="1" si="640"/>
        <v>399.93684686223628</v>
      </c>
      <c r="C3458" s="103">
        <f t="shared" ca="1" si="651"/>
        <v>293.09500322693759</v>
      </c>
      <c r="D3458" s="103">
        <f t="shared" ca="1" si="651"/>
        <v>341.99552420634205</v>
      </c>
      <c r="E3458" s="90">
        <f t="shared" ca="1" si="650"/>
        <v>112.84900824844648</v>
      </c>
      <c r="F3458" s="90">
        <f t="shared" ca="1" si="650"/>
        <v>81.87105733636119</v>
      </c>
      <c r="G3458" s="90">
        <f t="shared" ca="1" si="650"/>
        <v>91.716087620348603</v>
      </c>
      <c r="H3458" s="90">
        <f t="shared" ca="1" si="642"/>
        <v>512.78585511068275</v>
      </c>
      <c r="I3458" s="90">
        <f t="shared" ca="1" si="643"/>
        <v>374.96606056329881</v>
      </c>
      <c r="J3458" s="90">
        <f t="shared" ca="1" si="644"/>
        <v>433.71161182669067</v>
      </c>
    </row>
    <row r="3459" spans="1:10" ht="12.75" x14ac:dyDescent="0.2">
      <c r="A3459" s="84">
        <v>3447</v>
      </c>
      <c r="B3459" s="90">
        <f t="shared" ca="1" si="640"/>
        <v>415.06359864246707</v>
      </c>
      <c r="C3459" s="103">
        <f t="shared" ca="1" si="651"/>
        <v>309.10671125435175</v>
      </c>
      <c r="D3459" s="103">
        <f t="shared" ca="1" si="651"/>
        <v>351.31442086236171</v>
      </c>
      <c r="E3459" s="90">
        <f t="shared" ca="1" si="650"/>
        <v>119.76629195858581</v>
      </c>
      <c r="F3459" s="90">
        <f t="shared" ca="1" si="650"/>
        <v>88.529860750341896</v>
      </c>
      <c r="G3459" s="90">
        <f t="shared" ca="1" si="650"/>
        <v>84.114849230256681</v>
      </c>
      <c r="H3459" s="90">
        <f t="shared" ca="1" si="642"/>
        <v>534.82989060105285</v>
      </c>
      <c r="I3459" s="90">
        <f t="shared" ca="1" si="643"/>
        <v>397.63657200469368</v>
      </c>
      <c r="J3459" s="90">
        <f t="shared" ca="1" si="644"/>
        <v>435.42927009261837</v>
      </c>
    </row>
    <row r="3460" spans="1:10" ht="12.75" x14ac:dyDescent="0.2">
      <c r="A3460" s="84">
        <v>3448</v>
      </c>
      <c r="B3460" s="90">
        <f t="shared" ca="1" si="640"/>
        <v>410.27815890383351</v>
      </c>
      <c r="C3460" s="103">
        <f t="shared" ca="1" si="651"/>
        <v>278.49768295419614</v>
      </c>
      <c r="D3460" s="103">
        <f t="shared" ca="1" si="651"/>
        <v>346.28604977774387</v>
      </c>
      <c r="E3460" s="90">
        <f t="shared" ca="1" si="650"/>
        <v>109.29959475726974</v>
      </c>
      <c r="F3460" s="90">
        <f t="shared" ca="1" si="650"/>
        <v>88.194484119434577</v>
      </c>
      <c r="G3460" s="90">
        <f t="shared" ca="1" si="650"/>
        <v>96.511067474190341</v>
      </c>
      <c r="H3460" s="90">
        <f t="shared" ca="1" si="642"/>
        <v>519.57775366110332</v>
      </c>
      <c r="I3460" s="90">
        <f t="shared" ca="1" si="643"/>
        <v>366.69216707363069</v>
      </c>
      <c r="J3460" s="90">
        <f t="shared" ca="1" si="644"/>
        <v>442.7971172519342</v>
      </c>
    </row>
    <row r="3461" spans="1:10" ht="12.75" x14ac:dyDescent="0.2">
      <c r="A3461" s="84">
        <v>3449</v>
      </c>
      <c r="B3461" s="90">
        <f t="shared" ca="1" si="640"/>
        <v>407.59481052087244</v>
      </c>
      <c r="C3461" s="103">
        <f t="shared" ca="1" si="651"/>
        <v>290.14886004388188</v>
      </c>
      <c r="D3461" s="103">
        <f t="shared" ca="1" si="651"/>
        <v>340.44627353871408</v>
      </c>
      <c r="E3461" s="90">
        <f t="shared" ca="1" si="650"/>
        <v>108.35833353282322</v>
      </c>
      <c r="F3461" s="90">
        <f t="shared" ca="1" si="650"/>
        <v>75.076423989898387</v>
      </c>
      <c r="G3461" s="90">
        <f t="shared" ca="1" si="650"/>
        <v>91.453597402450185</v>
      </c>
      <c r="H3461" s="90">
        <f t="shared" ca="1" si="642"/>
        <v>515.95314405369572</v>
      </c>
      <c r="I3461" s="90">
        <f t="shared" ca="1" si="643"/>
        <v>365.22528403378027</v>
      </c>
      <c r="J3461" s="90">
        <f t="shared" ca="1" si="644"/>
        <v>431.89987094116429</v>
      </c>
    </row>
    <row r="3462" spans="1:10" ht="12.75" x14ac:dyDescent="0.2">
      <c r="A3462" s="84">
        <v>3450</v>
      </c>
      <c r="B3462" s="90">
        <f t="shared" ca="1" si="640"/>
        <v>407.0819574829116</v>
      </c>
      <c r="C3462" s="103">
        <f t="shared" ca="1" si="651"/>
        <v>282.35524777204751</v>
      </c>
      <c r="D3462" s="103">
        <f t="shared" ca="1" si="651"/>
        <v>351.05071036392206</v>
      </c>
      <c r="E3462" s="90">
        <f t="shared" ca="1" si="650"/>
        <v>117.56267489354674</v>
      </c>
      <c r="F3462" s="90">
        <f t="shared" ca="1" si="650"/>
        <v>82.056328015090386</v>
      </c>
      <c r="G3462" s="90">
        <f t="shared" ca="1" si="650"/>
        <v>97.376586023940433</v>
      </c>
      <c r="H3462" s="90">
        <f t="shared" ca="1" si="642"/>
        <v>524.64463237645839</v>
      </c>
      <c r="I3462" s="90">
        <f t="shared" ca="1" si="643"/>
        <v>364.41157578713791</v>
      </c>
      <c r="J3462" s="90">
        <f t="shared" ca="1" si="644"/>
        <v>448.4272963878625</v>
      </c>
    </row>
    <row r="3463" spans="1:10" ht="12.75" x14ac:dyDescent="0.2">
      <c r="A3463" s="84">
        <v>3451</v>
      </c>
      <c r="B3463" s="90">
        <f t="shared" ca="1" si="640"/>
        <v>407.04104976031863</v>
      </c>
      <c r="C3463" s="103">
        <f t="shared" ca="1" si="651"/>
        <v>296.39576497040071</v>
      </c>
      <c r="D3463" s="103">
        <f t="shared" ca="1" si="651"/>
        <v>351.31786378415995</v>
      </c>
      <c r="E3463" s="90">
        <f t="shared" ca="1" si="650"/>
        <v>114.23867557077111</v>
      </c>
      <c r="F3463" s="90">
        <f t="shared" ca="1" si="650"/>
        <v>81.559552518084672</v>
      </c>
      <c r="G3463" s="90">
        <f t="shared" ca="1" si="650"/>
        <v>96.452818651952384</v>
      </c>
      <c r="H3463" s="90">
        <f t="shared" ca="1" si="642"/>
        <v>521.27972533108971</v>
      </c>
      <c r="I3463" s="90">
        <f t="shared" ca="1" si="643"/>
        <v>377.95531748848538</v>
      </c>
      <c r="J3463" s="90">
        <f t="shared" ca="1" si="644"/>
        <v>447.77068243611234</v>
      </c>
    </row>
    <row r="3464" spans="1:10" ht="12.75" x14ac:dyDescent="0.2">
      <c r="A3464" s="84">
        <v>3452</v>
      </c>
      <c r="B3464" s="90">
        <f t="shared" ca="1" si="640"/>
        <v>418.03148191266195</v>
      </c>
      <c r="C3464" s="103">
        <f t="shared" ca="1" si="651"/>
        <v>304.31103857950035</v>
      </c>
      <c r="D3464" s="103">
        <f t="shared" ca="1" si="651"/>
        <v>349.60512398079038</v>
      </c>
      <c r="E3464" s="90">
        <f t="shared" ca="1" si="650"/>
        <v>103.01522955039881</v>
      </c>
      <c r="F3464" s="90">
        <f t="shared" ca="1" si="650"/>
        <v>85.48285543467631</v>
      </c>
      <c r="G3464" s="90">
        <f t="shared" ca="1" si="650"/>
        <v>102.04884970164332</v>
      </c>
      <c r="H3464" s="90">
        <f t="shared" ca="1" si="642"/>
        <v>521.04671146306077</v>
      </c>
      <c r="I3464" s="90">
        <f t="shared" ca="1" si="643"/>
        <v>389.79389401417666</v>
      </c>
      <c r="J3464" s="90">
        <f t="shared" ca="1" si="644"/>
        <v>451.65397368243373</v>
      </c>
    </row>
    <row r="3465" spans="1:10" ht="12.75" x14ac:dyDescent="0.2">
      <c r="A3465" s="84">
        <v>3453</v>
      </c>
      <c r="B3465" s="90">
        <f t="shared" ca="1" si="640"/>
        <v>420.50824583849646</v>
      </c>
      <c r="C3465" s="103">
        <f t="shared" ca="1" si="651"/>
        <v>282.70676354637476</v>
      </c>
      <c r="D3465" s="103">
        <f t="shared" ca="1" si="651"/>
        <v>359.73500476262785</v>
      </c>
      <c r="E3465" s="90">
        <f t="shared" ca="1" si="650"/>
        <v>99.938756050337275</v>
      </c>
      <c r="F3465" s="90">
        <f t="shared" ca="1" si="650"/>
        <v>98.656044884531894</v>
      </c>
      <c r="G3465" s="90">
        <f t="shared" ca="1" si="650"/>
        <v>92.504880434057654</v>
      </c>
      <c r="H3465" s="90">
        <f t="shared" ca="1" si="642"/>
        <v>520.44700188883371</v>
      </c>
      <c r="I3465" s="90">
        <f t="shared" ca="1" si="643"/>
        <v>381.36280843090663</v>
      </c>
      <c r="J3465" s="90">
        <f t="shared" ca="1" si="644"/>
        <v>452.23988519668552</v>
      </c>
    </row>
    <row r="3466" spans="1:10" ht="12.75" x14ac:dyDescent="0.2">
      <c r="A3466" s="84">
        <v>3454</v>
      </c>
      <c r="B3466" s="90">
        <f t="shared" ca="1" si="640"/>
        <v>407.95256331387776</v>
      </c>
      <c r="C3466" s="103">
        <f t="shared" ca="1" si="651"/>
        <v>279.95740981455998</v>
      </c>
      <c r="D3466" s="103">
        <f t="shared" ca="1" si="651"/>
        <v>345.85173561852702</v>
      </c>
      <c r="E3466" s="90">
        <f t="shared" ca="1" si="650"/>
        <v>106.26076753714017</v>
      </c>
      <c r="F3466" s="90">
        <f t="shared" ca="1" si="650"/>
        <v>88.413937775770435</v>
      </c>
      <c r="G3466" s="90">
        <f t="shared" ca="1" si="650"/>
        <v>104.69273972383215</v>
      </c>
      <c r="H3466" s="90">
        <f t="shared" ca="1" si="642"/>
        <v>514.21333085101787</v>
      </c>
      <c r="I3466" s="90">
        <f t="shared" ca="1" si="643"/>
        <v>368.3713475903304</v>
      </c>
      <c r="J3466" s="90">
        <f t="shared" ca="1" si="644"/>
        <v>450.54447534235919</v>
      </c>
    </row>
    <row r="3467" spans="1:10" ht="12.75" x14ac:dyDescent="0.2">
      <c r="A3467" s="84">
        <v>3455</v>
      </c>
      <c r="B3467" s="90">
        <f t="shared" ca="1" si="640"/>
        <v>408.83151955233552</v>
      </c>
      <c r="C3467" s="103">
        <f t="shared" ca="1" si="651"/>
        <v>292.19245185539842</v>
      </c>
      <c r="D3467" s="103">
        <f t="shared" ca="1" si="651"/>
        <v>346.57883023718523</v>
      </c>
      <c r="E3467" s="90">
        <f t="shared" ca="1" si="650"/>
        <v>102.43207725893879</v>
      </c>
      <c r="F3467" s="90">
        <f t="shared" ca="1" si="650"/>
        <v>89.084398168544723</v>
      </c>
      <c r="G3467" s="90">
        <f t="shared" ca="1" si="650"/>
        <v>87.625021478743705</v>
      </c>
      <c r="H3467" s="90">
        <f t="shared" ca="1" si="642"/>
        <v>511.26359681127428</v>
      </c>
      <c r="I3467" s="90">
        <f t="shared" ca="1" si="643"/>
        <v>381.27685002394315</v>
      </c>
      <c r="J3467" s="90">
        <f t="shared" ca="1" si="644"/>
        <v>434.20385171592892</v>
      </c>
    </row>
    <row r="3468" spans="1:10" ht="12.75" x14ac:dyDescent="0.2">
      <c r="A3468" s="84">
        <v>3456</v>
      </c>
      <c r="B3468" s="90">
        <f t="shared" ca="1" si="640"/>
        <v>410.54507815876445</v>
      </c>
      <c r="C3468" s="103">
        <f t="shared" ca="1" si="651"/>
        <v>289.13085839034159</v>
      </c>
      <c r="D3468" s="103">
        <f t="shared" ca="1" si="651"/>
        <v>333.78717442580825</v>
      </c>
      <c r="E3468" s="90">
        <f t="shared" ca="1" si="650"/>
        <v>104.51339287411899</v>
      </c>
      <c r="F3468" s="90">
        <f t="shared" ca="1" si="650"/>
        <v>98.942792774528129</v>
      </c>
      <c r="G3468" s="90">
        <f t="shared" ca="1" si="650"/>
        <v>82.565447715884176</v>
      </c>
      <c r="H3468" s="90">
        <f t="shared" ca="1" si="642"/>
        <v>515.0584710328834</v>
      </c>
      <c r="I3468" s="90">
        <f t="shared" ca="1" si="643"/>
        <v>388.07365116486972</v>
      </c>
      <c r="J3468" s="90">
        <f t="shared" ca="1" si="644"/>
        <v>416.35262214169245</v>
      </c>
    </row>
    <row r="3469" spans="1:10" ht="12.75" x14ac:dyDescent="0.2">
      <c r="A3469" s="84">
        <v>3457</v>
      </c>
      <c r="B3469" s="90">
        <f t="shared" ca="1" si="640"/>
        <v>411.00570183456784</v>
      </c>
      <c r="C3469" s="103">
        <f t="shared" ca="1" si="651"/>
        <v>294.88357899073048</v>
      </c>
      <c r="D3469" s="103">
        <f t="shared" ca="1" si="651"/>
        <v>336.28773359854904</v>
      </c>
      <c r="E3469" s="90">
        <f t="shared" ca="1" si="650"/>
        <v>107.05548846586191</v>
      </c>
      <c r="F3469" s="90">
        <f t="shared" ca="1" si="650"/>
        <v>84.247849684434669</v>
      </c>
      <c r="G3469" s="90">
        <f t="shared" ca="1" si="650"/>
        <v>85.34031102589816</v>
      </c>
      <c r="H3469" s="90">
        <f t="shared" ca="1" si="642"/>
        <v>518.06119030042976</v>
      </c>
      <c r="I3469" s="90">
        <f t="shared" ca="1" si="643"/>
        <v>379.13142867516513</v>
      </c>
      <c r="J3469" s="90">
        <f t="shared" ca="1" si="644"/>
        <v>421.62804462444717</v>
      </c>
    </row>
    <row r="3470" spans="1:10" ht="12.75" x14ac:dyDescent="0.2">
      <c r="A3470" s="84">
        <v>3458</v>
      </c>
      <c r="B3470" s="90">
        <f t="shared" ref="B3470:B3533" ca="1" si="652">NORMINV(RAND(),B$5,B$6)</f>
        <v>409.3415323705903</v>
      </c>
      <c r="C3470" s="103">
        <f t="shared" ref="C3470:G3485" ca="1" si="653">NORMINV(RAND(),C$5,C$6)</f>
        <v>282.42923337035342</v>
      </c>
      <c r="D3470" s="103">
        <f t="shared" ca="1" si="653"/>
        <v>351.08159359416402</v>
      </c>
      <c r="E3470" s="90">
        <f t="shared" ca="1" si="653"/>
        <v>102.67389623275501</v>
      </c>
      <c r="F3470" s="90">
        <f t="shared" ca="1" si="653"/>
        <v>73.030573405677217</v>
      </c>
      <c r="G3470" s="90">
        <f t="shared" ca="1" si="653"/>
        <v>83.578042378621291</v>
      </c>
      <c r="H3470" s="90">
        <f t="shared" ref="H3470:H3533" ca="1" si="654">+B3470+E3470</f>
        <v>512.0154286033453</v>
      </c>
      <c r="I3470" s="90">
        <f t="shared" ref="I3470:I3533" ca="1" si="655">+C3470+F3470</f>
        <v>355.45980677603063</v>
      </c>
      <c r="J3470" s="90">
        <f t="shared" ref="J3470:J3533" ca="1" si="656">+D3470+G3470</f>
        <v>434.65963597278528</v>
      </c>
    </row>
    <row r="3471" spans="1:10" ht="12.75" x14ac:dyDescent="0.2">
      <c r="A3471" s="84">
        <v>3459</v>
      </c>
      <c r="B3471" s="90">
        <f t="shared" ca="1" si="652"/>
        <v>410.52463871422447</v>
      </c>
      <c r="C3471" s="103">
        <f t="shared" ref="C3471:D3485" ca="1" si="657">NORMINV(RAND(),C$5,C$6)</f>
        <v>303.47464277104967</v>
      </c>
      <c r="D3471" s="103">
        <f t="shared" ca="1" si="657"/>
        <v>360.66770101554198</v>
      </c>
      <c r="E3471" s="90">
        <f t="shared" ca="1" si="653"/>
        <v>113.76107190640984</v>
      </c>
      <c r="F3471" s="90">
        <f t="shared" ca="1" si="653"/>
        <v>70.720063161897684</v>
      </c>
      <c r="G3471" s="90">
        <f t="shared" ca="1" si="653"/>
        <v>82.146263678028234</v>
      </c>
      <c r="H3471" s="90">
        <f t="shared" ca="1" si="654"/>
        <v>524.28571062063429</v>
      </c>
      <c r="I3471" s="90">
        <f t="shared" ca="1" si="655"/>
        <v>374.19470593294739</v>
      </c>
      <c r="J3471" s="90">
        <f t="shared" ca="1" si="656"/>
        <v>442.8139646935702</v>
      </c>
    </row>
    <row r="3472" spans="1:10" ht="12.75" x14ac:dyDescent="0.2">
      <c r="A3472" s="84">
        <v>3460</v>
      </c>
      <c r="B3472" s="90">
        <f t="shared" ca="1" si="652"/>
        <v>414.89571209907007</v>
      </c>
      <c r="C3472" s="103">
        <f t="shared" ca="1" si="657"/>
        <v>283.12854362581612</v>
      </c>
      <c r="D3472" s="103">
        <f t="shared" ca="1" si="657"/>
        <v>355.53122037763615</v>
      </c>
      <c r="E3472" s="90">
        <f t="shared" ca="1" si="653"/>
        <v>106.67229700079467</v>
      </c>
      <c r="F3472" s="90">
        <f t="shared" ca="1" si="653"/>
        <v>73.391408424742352</v>
      </c>
      <c r="G3472" s="90">
        <f t="shared" ca="1" si="653"/>
        <v>95.081022792507724</v>
      </c>
      <c r="H3472" s="90">
        <f t="shared" ca="1" si="654"/>
        <v>521.56800909986475</v>
      </c>
      <c r="I3472" s="90">
        <f t="shared" ca="1" si="655"/>
        <v>356.51995205055846</v>
      </c>
      <c r="J3472" s="90">
        <f t="shared" ca="1" si="656"/>
        <v>450.61224317014387</v>
      </c>
    </row>
    <row r="3473" spans="1:10" ht="12.75" x14ac:dyDescent="0.2">
      <c r="A3473" s="84">
        <v>3461</v>
      </c>
      <c r="B3473" s="90">
        <f t="shared" ca="1" si="652"/>
        <v>409.99211699181399</v>
      </c>
      <c r="C3473" s="103">
        <f t="shared" ca="1" si="657"/>
        <v>294.52318848702873</v>
      </c>
      <c r="D3473" s="103">
        <f t="shared" ca="1" si="657"/>
        <v>330.43248139526793</v>
      </c>
      <c r="E3473" s="90">
        <f t="shared" ca="1" si="653"/>
        <v>115.17724694525751</v>
      </c>
      <c r="F3473" s="90">
        <f t="shared" ca="1" si="653"/>
        <v>75.237341612425993</v>
      </c>
      <c r="G3473" s="90">
        <f t="shared" ca="1" si="653"/>
        <v>85.286607304596259</v>
      </c>
      <c r="H3473" s="90">
        <f t="shared" ca="1" si="654"/>
        <v>525.16936393707147</v>
      </c>
      <c r="I3473" s="90">
        <f t="shared" ca="1" si="655"/>
        <v>369.76053009945474</v>
      </c>
      <c r="J3473" s="90">
        <f t="shared" ca="1" si="656"/>
        <v>415.71908869986419</v>
      </c>
    </row>
    <row r="3474" spans="1:10" ht="12.75" x14ac:dyDescent="0.2">
      <c r="A3474" s="84">
        <v>3462</v>
      </c>
      <c r="B3474" s="90">
        <f t="shared" ca="1" si="652"/>
        <v>406.90856902978351</v>
      </c>
      <c r="C3474" s="103">
        <f t="shared" ca="1" si="657"/>
        <v>309.04740448735078</v>
      </c>
      <c r="D3474" s="103">
        <f t="shared" ca="1" si="657"/>
        <v>318.92525840785919</v>
      </c>
      <c r="E3474" s="90">
        <f t="shared" ca="1" si="653"/>
        <v>98.045348148756233</v>
      </c>
      <c r="F3474" s="90">
        <f t="shared" ca="1" si="653"/>
        <v>95.187993251858003</v>
      </c>
      <c r="G3474" s="90">
        <f t="shared" ca="1" si="653"/>
        <v>98.681146745519925</v>
      </c>
      <c r="H3474" s="90">
        <f t="shared" ca="1" si="654"/>
        <v>504.95391717853977</v>
      </c>
      <c r="I3474" s="90">
        <f t="shared" ca="1" si="655"/>
        <v>404.23539773920879</v>
      </c>
      <c r="J3474" s="90">
        <f t="shared" ca="1" si="656"/>
        <v>417.60640515337911</v>
      </c>
    </row>
    <row r="3475" spans="1:10" ht="12.75" x14ac:dyDescent="0.2">
      <c r="A3475" s="84">
        <v>3463</v>
      </c>
      <c r="B3475" s="90">
        <f t="shared" ca="1" si="652"/>
        <v>409.03364299067653</v>
      </c>
      <c r="C3475" s="103">
        <f t="shared" ca="1" si="657"/>
        <v>292.98125721428551</v>
      </c>
      <c r="D3475" s="103">
        <f t="shared" ca="1" si="657"/>
        <v>338.43522767910565</v>
      </c>
      <c r="E3475" s="90">
        <f t="shared" ca="1" si="653"/>
        <v>105.23177226242217</v>
      </c>
      <c r="F3475" s="90">
        <f t="shared" ca="1" si="653"/>
        <v>93.03011639404545</v>
      </c>
      <c r="G3475" s="90">
        <f t="shared" ca="1" si="653"/>
        <v>104.53107562536947</v>
      </c>
      <c r="H3475" s="90">
        <f t="shared" ca="1" si="654"/>
        <v>514.26541525309869</v>
      </c>
      <c r="I3475" s="90">
        <f t="shared" ca="1" si="655"/>
        <v>386.01137360833093</v>
      </c>
      <c r="J3475" s="90">
        <f t="shared" ca="1" si="656"/>
        <v>442.9663033044751</v>
      </c>
    </row>
    <row r="3476" spans="1:10" ht="12.75" x14ac:dyDescent="0.2">
      <c r="A3476" s="84">
        <v>3464</v>
      </c>
      <c r="B3476" s="90">
        <f t="shared" ca="1" si="652"/>
        <v>409.64912968781937</v>
      </c>
      <c r="C3476" s="103">
        <f t="shared" ca="1" si="657"/>
        <v>297.12796999116676</v>
      </c>
      <c r="D3476" s="103">
        <f t="shared" ca="1" si="657"/>
        <v>336.96019686653767</v>
      </c>
      <c r="E3476" s="90">
        <f t="shared" ca="1" si="653"/>
        <v>111.65019176290565</v>
      </c>
      <c r="F3476" s="90">
        <f t="shared" ca="1" si="653"/>
        <v>85.705529399786172</v>
      </c>
      <c r="G3476" s="90">
        <f t="shared" ca="1" si="653"/>
        <v>96.082340703972832</v>
      </c>
      <c r="H3476" s="90">
        <f t="shared" ca="1" si="654"/>
        <v>521.29932145072507</v>
      </c>
      <c r="I3476" s="90">
        <f t="shared" ca="1" si="655"/>
        <v>382.83349939095297</v>
      </c>
      <c r="J3476" s="90">
        <f t="shared" ca="1" si="656"/>
        <v>433.04253757051049</v>
      </c>
    </row>
    <row r="3477" spans="1:10" ht="12.75" x14ac:dyDescent="0.2">
      <c r="A3477" s="84">
        <v>3465</v>
      </c>
      <c r="B3477" s="90">
        <f t="shared" ca="1" si="652"/>
        <v>414.73787763936235</v>
      </c>
      <c r="C3477" s="103">
        <f t="shared" ca="1" si="657"/>
        <v>290.67472797850502</v>
      </c>
      <c r="D3477" s="103">
        <f t="shared" ca="1" si="657"/>
        <v>332.6802309380414</v>
      </c>
      <c r="E3477" s="90">
        <f t="shared" ca="1" si="653"/>
        <v>106.96169317285656</v>
      </c>
      <c r="F3477" s="90">
        <f t="shared" ca="1" si="653"/>
        <v>80.067718127973066</v>
      </c>
      <c r="G3477" s="90">
        <f t="shared" ca="1" si="653"/>
        <v>88.607098168771202</v>
      </c>
      <c r="H3477" s="90">
        <f t="shared" ca="1" si="654"/>
        <v>521.69957081221889</v>
      </c>
      <c r="I3477" s="90">
        <f t="shared" ca="1" si="655"/>
        <v>370.7424461064781</v>
      </c>
      <c r="J3477" s="90">
        <f t="shared" ca="1" si="656"/>
        <v>421.28732910681259</v>
      </c>
    </row>
    <row r="3478" spans="1:10" ht="12.75" x14ac:dyDescent="0.2">
      <c r="A3478" s="84">
        <v>3466</v>
      </c>
      <c r="B3478" s="90">
        <f t="shared" ca="1" si="652"/>
        <v>404.87812496178259</v>
      </c>
      <c r="C3478" s="103">
        <f t="shared" ca="1" si="657"/>
        <v>274.50890353864344</v>
      </c>
      <c r="D3478" s="103">
        <f t="shared" ca="1" si="657"/>
        <v>327.67241274839859</v>
      </c>
      <c r="E3478" s="90">
        <f t="shared" ca="1" si="653"/>
        <v>105.58284893332016</v>
      </c>
      <c r="F3478" s="90">
        <f t="shared" ca="1" si="653"/>
        <v>81.247371172674221</v>
      </c>
      <c r="G3478" s="90">
        <f t="shared" ca="1" si="653"/>
        <v>101.95856953246368</v>
      </c>
      <c r="H3478" s="90">
        <f t="shared" ca="1" si="654"/>
        <v>510.46097389510277</v>
      </c>
      <c r="I3478" s="90">
        <f t="shared" ca="1" si="655"/>
        <v>355.75627471131764</v>
      </c>
      <c r="J3478" s="90">
        <f t="shared" ca="1" si="656"/>
        <v>429.63098228086227</v>
      </c>
    </row>
    <row r="3479" spans="1:10" ht="12.75" x14ac:dyDescent="0.2">
      <c r="A3479" s="84">
        <v>3467</v>
      </c>
      <c r="B3479" s="90">
        <f t="shared" ca="1" si="652"/>
        <v>400.09193175276863</v>
      </c>
      <c r="C3479" s="103">
        <f t="shared" ca="1" si="657"/>
        <v>283.15824454159349</v>
      </c>
      <c r="D3479" s="103">
        <f t="shared" ca="1" si="657"/>
        <v>365.51812085011335</v>
      </c>
      <c r="E3479" s="90">
        <f t="shared" ca="1" si="653"/>
        <v>105.97662852930098</v>
      </c>
      <c r="F3479" s="90">
        <f t="shared" ca="1" si="653"/>
        <v>80.507169150044788</v>
      </c>
      <c r="G3479" s="90">
        <f t="shared" ca="1" si="653"/>
        <v>83.568316218755271</v>
      </c>
      <c r="H3479" s="90">
        <f t="shared" ca="1" si="654"/>
        <v>506.0685602820696</v>
      </c>
      <c r="I3479" s="90">
        <f t="shared" ca="1" si="655"/>
        <v>363.66541369163826</v>
      </c>
      <c r="J3479" s="90">
        <f t="shared" ca="1" si="656"/>
        <v>449.08643706886863</v>
      </c>
    </row>
    <row r="3480" spans="1:10" ht="12.75" x14ac:dyDescent="0.2">
      <c r="A3480" s="84">
        <v>3468</v>
      </c>
      <c r="B3480" s="90">
        <f t="shared" ca="1" si="652"/>
        <v>407.73138594587613</v>
      </c>
      <c r="C3480" s="103">
        <f t="shared" ca="1" si="657"/>
        <v>323.88256257226169</v>
      </c>
      <c r="D3480" s="103">
        <f t="shared" ca="1" si="657"/>
        <v>361.88406483517321</v>
      </c>
      <c r="E3480" s="90">
        <f t="shared" ca="1" si="653"/>
        <v>110.69276210074456</v>
      </c>
      <c r="F3480" s="90">
        <f t="shared" ca="1" si="653"/>
        <v>95.631996897088484</v>
      </c>
      <c r="G3480" s="90">
        <f t="shared" ca="1" si="653"/>
        <v>96.991522355518001</v>
      </c>
      <c r="H3480" s="90">
        <f t="shared" ca="1" si="654"/>
        <v>518.42414804662064</v>
      </c>
      <c r="I3480" s="90">
        <f t="shared" ca="1" si="655"/>
        <v>419.51455946935016</v>
      </c>
      <c r="J3480" s="90">
        <f t="shared" ca="1" si="656"/>
        <v>458.87558719069119</v>
      </c>
    </row>
    <row r="3481" spans="1:10" ht="12.75" x14ac:dyDescent="0.2">
      <c r="A3481" s="84">
        <v>3469</v>
      </c>
      <c r="B3481" s="90">
        <f t="shared" ca="1" si="652"/>
        <v>415.27200618866988</v>
      </c>
      <c r="C3481" s="103">
        <f t="shared" ca="1" si="657"/>
        <v>306.32632705244629</v>
      </c>
      <c r="D3481" s="103">
        <f t="shared" ca="1" si="657"/>
        <v>355.4983338465554</v>
      </c>
      <c r="E3481" s="90">
        <f t="shared" ca="1" si="653"/>
        <v>110.75761815972018</v>
      </c>
      <c r="F3481" s="90">
        <f t="shared" ca="1" si="653"/>
        <v>95.628433764702152</v>
      </c>
      <c r="G3481" s="90">
        <f t="shared" ca="1" si="653"/>
        <v>88.98252203731974</v>
      </c>
      <c r="H3481" s="90">
        <f t="shared" ca="1" si="654"/>
        <v>526.02962434839003</v>
      </c>
      <c r="I3481" s="90">
        <f t="shared" ca="1" si="655"/>
        <v>401.95476081714844</v>
      </c>
      <c r="J3481" s="90">
        <f t="shared" ca="1" si="656"/>
        <v>444.48085588387517</v>
      </c>
    </row>
    <row r="3482" spans="1:10" ht="12.75" x14ac:dyDescent="0.2">
      <c r="A3482" s="84">
        <v>3470</v>
      </c>
      <c r="B3482" s="90">
        <f t="shared" ca="1" si="652"/>
        <v>421.51838500356496</v>
      </c>
      <c r="C3482" s="103">
        <f t="shared" ca="1" si="657"/>
        <v>304.91243365932013</v>
      </c>
      <c r="D3482" s="103">
        <f t="shared" ca="1" si="657"/>
        <v>349.96128825087465</v>
      </c>
      <c r="E3482" s="90">
        <f t="shared" ca="1" si="653"/>
        <v>107.84005149261996</v>
      </c>
      <c r="F3482" s="90">
        <f t="shared" ca="1" si="653"/>
        <v>61.715133569783262</v>
      </c>
      <c r="G3482" s="90">
        <f t="shared" ca="1" si="653"/>
        <v>69.184579340438091</v>
      </c>
      <c r="H3482" s="90">
        <f t="shared" ca="1" si="654"/>
        <v>529.35843649618494</v>
      </c>
      <c r="I3482" s="90">
        <f t="shared" ca="1" si="655"/>
        <v>366.62756722910342</v>
      </c>
      <c r="J3482" s="90">
        <f t="shared" ca="1" si="656"/>
        <v>419.14586759131271</v>
      </c>
    </row>
    <row r="3483" spans="1:10" ht="12.75" x14ac:dyDescent="0.2">
      <c r="A3483" s="84">
        <v>3471</v>
      </c>
      <c r="B3483" s="90">
        <f t="shared" ca="1" si="652"/>
        <v>415.2499346516019</v>
      </c>
      <c r="C3483" s="103">
        <f t="shared" ca="1" si="657"/>
        <v>292.91771572658246</v>
      </c>
      <c r="D3483" s="103">
        <f t="shared" ca="1" si="657"/>
        <v>351.8456771845398</v>
      </c>
      <c r="E3483" s="90">
        <f t="shared" ca="1" si="653"/>
        <v>119.53810536547596</v>
      </c>
      <c r="F3483" s="90">
        <f t="shared" ca="1" si="653"/>
        <v>86.17480171323264</v>
      </c>
      <c r="G3483" s="90">
        <f t="shared" ca="1" si="653"/>
        <v>90.94103796823245</v>
      </c>
      <c r="H3483" s="90">
        <f t="shared" ca="1" si="654"/>
        <v>534.78804001707783</v>
      </c>
      <c r="I3483" s="90">
        <f t="shared" ca="1" si="655"/>
        <v>379.09251743981508</v>
      </c>
      <c r="J3483" s="90">
        <f t="shared" ca="1" si="656"/>
        <v>442.78671515277222</v>
      </c>
    </row>
    <row r="3484" spans="1:10" ht="12.75" x14ac:dyDescent="0.2">
      <c r="A3484" s="84">
        <v>3472</v>
      </c>
      <c r="B3484" s="90">
        <f t="shared" ca="1" si="652"/>
        <v>405.16515104044942</v>
      </c>
      <c r="C3484" s="103">
        <f t="shared" ca="1" si="657"/>
        <v>274.44626477224807</v>
      </c>
      <c r="D3484" s="103">
        <f t="shared" ca="1" si="657"/>
        <v>346.05509271456822</v>
      </c>
      <c r="E3484" s="90">
        <f t="shared" ca="1" si="653"/>
        <v>105.88067639842136</v>
      </c>
      <c r="F3484" s="90">
        <f t="shared" ca="1" si="653"/>
        <v>88.916899389314551</v>
      </c>
      <c r="G3484" s="90">
        <f t="shared" ca="1" si="653"/>
        <v>108.85851185599378</v>
      </c>
      <c r="H3484" s="90">
        <f t="shared" ca="1" si="654"/>
        <v>511.04582743887079</v>
      </c>
      <c r="I3484" s="90">
        <f t="shared" ca="1" si="655"/>
        <v>363.36316416156262</v>
      </c>
      <c r="J3484" s="90">
        <f t="shared" ca="1" si="656"/>
        <v>454.91360457056203</v>
      </c>
    </row>
    <row r="3485" spans="1:10" ht="12.75" x14ac:dyDescent="0.2">
      <c r="A3485" s="84">
        <v>3473</v>
      </c>
      <c r="B3485" s="90">
        <f t="shared" ca="1" si="652"/>
        <v>411.986863161999</v>
      </c>
      <c r="C3485" s="103">
        <f t="shared" ca="1" si="657"/>
        <v>301.82461776841376</v>
      </c>
      <c r="D3485" s="103">
        <f t="shared" ca="1" si="657"/>
        <v>328.67572246926568</v>
      </c>
      <c r="E3485" s="90">
        <f t="shared" ca="1" si="653"/>
        <v>111.75274026197515</v>
      </c>
      <c r="F3485" s="90">
        <f t="shared" ca="1" si="653"/>
        <v>52.141287571530285</v>
      </c>
      <c r="G3485" s="90">
        <f t="shared" ca="1" si="653"/>
        <v>79.156732714307822</v>
      </c>
      <c r="H3485" s="90">
        <f t="shared" ca="1" si="654"/>
        <v>523.73960342397413</v>
      </c>
      <c r="I3485" s="90">
        <f t="shared" ca="1" si="655"/>
        <v>353.96590533994402</v>
      </c>
      <c r="J3485" s="90">
        <f t="shared" ca="1" si="656"/>
        <v>407.83245518357353</v>
      </c>
    </row>
    <row r="3486" spans="1:10" ht="12.75" x14ac:dyDescent="0.2">
      <c r="A3486" s="84">
        <v>3474</v>
      </c>
      <c r="B3486" s="90">
        <f t="shared" ca="1" si="652"/>
        <v>415.76586251926511</v>
      </c>
      <c r="C3486" s="103">
        <f t="shared" ref="C3486:G3501" ca="1" si="658">NORMINV(RAND(),C$5,C$6)</f>
        <v>305.57086062880086</v>
      </c>
      <c r="D3486" s="103">
        <f t="shared" ca="1" si="658"/>
        <v>349.93133537849099</v>
      </c>
      <c r="E3486" s="90">
        <f t="shared" ca="1" si="658"/>
        <v>112.16987558977138</v>
      </c>
      <c r="F3486" s="90">
        <f t="shared" ca="1" si="658"/>
        <v>54.259869759163557</v>
      </c>
      <c r="G3486" s="90">
        <f t="shared" ca="1" si="658"/>
        <v>90.73434666370737</v>
      </c>
      <c r="H3486" s="90">
        <f t="shared" ca="1" si="654"/>
        <v>527.93573810903649</v>
      </c>
      <c r="I3486" s="90">
        <f t="shared" ca="1" si="655"/>
        <v>359.83073038796442</v>
      </c>
      <c r="J3486" s="90">
        <f t="shared" ca="1" si="656"/>
        <v>440.66568204219834</v>
      </c>
    </row>
    <row r="3487" spans="1:10" ht="12.75" x14ac:dyDescent="0.2">
      <c r="A3487" s="84">
        <v>3475</v>
      </c>
      <c r="B3487" s="90">
        <f t="shared" ca="1" si="652"/>
        <v>408.24494981394866</v>
      </c>
      <c r="C3487" s="103">
        <f t="shared" ref="C3487:D3501" ca="1" si="659">NORMINV(RAND(),C$5,C$6)</f>
        <v>293.85119819743335</v>
      </c>
      <c r="D3487" s="103">
        <f t="shared" ca="1" si="659"/>
        <v>346.09086970261637</v>
      </c>
      <c r="E3487" s="90">
        <f t="shared" ca="1" si="658"/>
        <v>111.69041829730899</v>
      </c>
      <c r="F3487" s="90">
        <f t="shared" ca="1" si="658"/>
        <v>93.044891562066141</v>
      </c>
      <c r="G3487" s="90">
        <f t="shared" ca="1" si="658"/>
        <v>95.090702482300102</v>
      </c>
      <c r="H3487" s="90">
        <f t="shared" ca="1" si="654"/>
        <v>519.93536811125762</v>
      </c>
      <c r="I3487" s="90">
        <f t="shared" ca="1" si="655"/>
        <v>386.89608975949949</v>
      </c>
      <c r="J3487" s="90">
        <f t="shared" ca="1" si="656"/>
        <v>441.18157218491649</v>
      </c>
    </row>
    <row r="3488" spans="1:10" ht="12.75" x14ac:dyDescent="0.2">
      <c r="A3488" s="84">
        <v>3476</v>
      </c>
      <c r="B3488" s="90">
        <f t="shared" ca="1" si="652"/>
        <v>416.49467222700122</v>
      </c>
      <c r="C3488" s="103">
        <f t="shared" ca="1" si="659"/>
        <v>297.73969821239302</v>
      </c>
      <c r="D3488" s="103">
        <f t="shared" ca="1" si="659"/>
        <v>330.81885785109478</v>
      </c>
      <c r="E3488" s="90">
        <f t="shared" ca="1" si="658"/>
        <v>102.79278312153743</v>
      </c>
      <c r="F3488" s="90">
        <f t="shared" ca="1" si="658"/>
        <v>107.19639687269685</v>
      </c>
      <c r="G3488" s="90">
        <f t="shared" ca="1" si="658"/>
        <v>108.08622610172608</v>
      </c>
      <c r="H3488" s="90">
        <f t="shared" ca="1" si="654"/>
        <v>519.28745534853863</v>
      </c>
      <c r="I3488" s="90">
        <f t="shared" ca="1" si="655"/>
        <v>404.93609508508985</v>
      </c>
      <c r="J3488" s="90">
        <f t="shared" ca="1" si="656"/>
        <v>438.90508395282086</v>
      </c>
    </row>
    <row r="3489" spans="1:10" ht="12.75" x14ac:dyDescent="0.2">
      <c r="A3489" s="84">
        <v>3477</v>
      </c>
      <c r="B3489" s="90">
        <f t="shared" ca="1" si="652"/>
        <v>402.8851585959074</v>
      </c>
      <c r="C3489" s="103">
        <f t="shared" ca="1" si="659"/>
        <v>302.49485414160409</v>
      </c>
      <c r="D3489" s="103">
        <f t="shared" ca="1" si="659"/>
        <v>363.38006931132759</v>
      </c>
      <c r="E3489" s="90">
        <f t="shared" ca="1" si="658"/>
        <v>105.82899045051553</v>
      </c>
      <c r="F3489" s="90">
        <f t="shared" ca="1" si="658"/>
        <v>97.660485434616803</v>
      </c>
      <c r="G3489" s="90">
        <f t="shared" ca="1" si="658"/>
        <v>93.995636304328045</v>
      </c>
      <c r="H3489" s="90">
        <f t="shared" ca="1" si="654"/>
        <v>508.7141490464229</v>
      </c>
      <c r="I3489" s="90">
        <f t="shared" ca="1" si="655"/>
        <v>400.15533957622091</v>
      </c>
      <c r="J3489" s="90">
        <f t="shared" ca="1" si="656"/>
        <v>457.37570561565565</v>
      </c>
    </row>
    <row r="3490" spans="1:10" ht="12.75" x14ac:dyDescent="0.2">
      <c r="A3490" s="84">
        <v>3478</v>
      </c>
      <c r="B3490" s="90">
        <f t="shared" ca="1" si="652"/>
        <v>417.39583469594544</v>
      </c>
      <c r="C3490" s="103">
        <f t="shared" ca="1" si="659"/>
        <v>296.22150138757212</v>
      </c>
      <c r="D3490" s="103">
        <f t="shared" ca="1" si="659"/>
        <v>353.24320408387257</v>
      </c>
      <c r="E3490" s="90">
        <f t="shared" ca="1" si="658"/>
        <v>108.19516269847917</v>
      </c>
      <c r="F3490" s="90">
        <f t="shared" ca="1" si="658"/>
        <v>63.47497177568318</v>
      </c>
      <c r="G3490" s="90">
        <f t="shared" ca="1" si="658"/>
        <v>77.059216486657192</v>
      </c>
      <c r="H3490" s="90">
        <f t="shared" ca="1" si="654"/>
        <v>525.59099739442456</v>
      </c>
      <c r="I3490" s="90">
        <f t="shared" ca="1" si="655"/>
        <v>359.69647316325529</v>
      </c>
      <c r="J3490" s="90">
        <f t="shared" ca="1" si="656"/>
        <v>430.30242057052976</v>
      </c>
    </row>
    <row r="3491" spans="1:10" ht="12.75" x14ac:dyDescent="0.2">
      <c r="A3491" s="84">
        <v>3479</v>
      </c>
      <c r="B3491" s="90">
        <f t="shared" ca="1" si="652"/>
        <v>412.35621367803435</v>
      </c>
      <c r="C3491" s="103">
        <f t="shared" ca="1" si="659"/>
        <v>283.02290178165714</v>
      </c>
      <c r="D3491" s="103">
        <f t="shared" ca="1" si="659"/>
        <v>346.57933057955051</v>
      </c>
      <c r="E3491" s="90">
        <f t="shared" ca="1" si="658"/>
        <v>104.33758884664351</v>
      </c>
      <c r="F3491" s="90">
        <f t="shared" ca="1" si="658"/>
        <v>82.281045723387734</v>
      </c>
      <c r="G3491" s="90">
        <f t="shared" ca="1" si="658"/>
        <v>93.679289205154362</v>
      </c>
      <c r="H3491" s="90">
        <f t="shared" ca="1" si="654"/>
        <v>516.69380252467784</v>
      </c>
      <c r="I3491" s="90">
        <f t="shared" ca="1" si="655"/>
        <v>365.3039475050449</v>
      </c>
      <c r="J3491" s="90">
        <f t="shared" ca="1" si="656"/>
        <v>440.25861978470488</v>
      </c>
    </row>
    <row r="3492" spans="1:10" ht="12.75" x14ac:dyDescent="0.2">
      <c r="A3492" s="84">
        <v>3480</v>
      </c>
      <c r="B3492" s="90">
        <f t="shared" ca="1" si="652"/>
        <v>414.76246682059633</v>
      </c>
      <c r="C3492" s="103">
        <f t="shared" ca="1" si="659"/>
        <v>322.11850985451713</v>
      </c>
      <c r="D3492" s="103">
        <f t="shared" ca="1" si="659"/>
        <v>343.37207253027918</v>
      </c>
      <c r="E3492" s="90">
        <f t="shared" ca="1" si="658"/>
        <v>109.50926397769616</v>
      </c>
      <c r="F3492" s="90">
        <f t="shared" ca="1" si="658"/>
        <v>66.02760836817103</v>
      </c>
      <c r="G3492" s="90">
        <f t="shared" ca="1" si="658"/>
        <v>93.458515029404296</v>
      </c>
      <c r="H3492" s="90">
        <f t="shared" ca="1" si="654"/>
        <v>524.27173079829254</v>
      </c>
      <c r="I3492" s="90">
        <f t="shared" ca="1" si="655"/>
        <v>388.14611822268819</v>
      </c>
      <c r="J3492" s="90">
        <f t="shared" ca="1" si="656"/>
        <v>436.83058755968347</v>
      </c>
    </row>
    <row r="3493" spans="1:10" ht="12.75" x14ac:dyDescent="0.2">
      <c r="A3493" s="84">
        <v>3481</v>
      </c>
      <c r="B3493" s="90">
        <f t="shared" ca="1" si="652"/>
        <v>405.25529631433255</v>
      </c>
      <c r="C3493" s="103">
        <f t="shared" ca="1" si="659"/>
        <v>291.01016145827259</v>
      </c>
      <c r="D3493" s="103">
        <f t="shared" ca="1" si="659"/>
        <v>339.10175667541779</v>
      </c>
      <c r="E3493" s="90">
        <f t="shared" ca="1" si="658"/>
        <v>117.8438927931947</v>
      </c>
      <c r="F3493" s="90">
        <f t="shared" ca="1" si="658"/>
        <v>90.939258064780461</v>
      </c>
      <c r="G3493" s="90">
        <f t="shared" ca="1" si="658"/>
        <v>89.683354255922183</v>
      </c>
      <c r="H3493" s="90">
        <f t="shared" ca="1" si="654"/>
        <v>523.09918910752731</v>
      </c>
      <c r="I3493" s="90">
        <f t="shared" ca="1" si="655"/>
        <v>381.94941952305305</v>
      </c>
      <c r="J3493" s="90">
        <f t="shared" ca="1" si="656"/>
        <v>428.78511093134</v>
      </c>
    </row>
    <row r="3494" spans="1:10" ht="12.75" x14ac:dyDescent="0.2">
      <c r="A3494" s="84">
        <v>3482</v>
      </c>
      <c r="B3494" s="90">
        <f t="shared" ca="1" si="652"/>
        <v>411.9893341887223</v>
      </c>
      <c r="C3494" s="103">
        <f t="shared" ca="1" si="659"/>
        <v>298.71127134178852</v>
      </c>
      <c r="D3494" s="103">
        <f t="shared" ca="1" si="659"/>
        <v>320.63343263030572</v>
      </c>
      <c r="E3494" s="90">
        <f t="shared" ca="1" si="658"/>
        <v>100.48705378906691</v>
      </c>
      <c r="F3494" s="90">
        <f t="shared" ca="1" si="658"/>
        <v>62.569784123431972</v>
      </c>
      <c r="G3494" s="90">
        <f t="shared" ca="1" si="658"/>
        <v>117.19519991179698</v>
      </c>
      <c r="H3494" s="90">
        <f t="shared" ca="1" si="654"/>
        <v>512.47638797778916</v>
      </c>
      <c r="I3494" s="90">
        <f t="shared" ca="1" si="655"/>
        <v>361.2810554652205</v>
      </c>
      <c r="J3494" s="90">
        <f t="shared" ca="1" si="656"/>
        <v>437.8286325421027</v>
      </c>
    </row>
    <row r="3495" spans="1:10" ht="12.75" x14ac:dyDescent="0.2">
      <c r="A3495" s="84">
        <v>3483</v>
      </c>
      <c r="B3495" s="90">
        <f t="shared" ca="1" si="652"/>
        <v>407.03299524766942</v>
      </c>
      <c r="C3495" s="103">
        <f t="shared" ca="1" si="659"/>
        <v>284.75218991614037</v>
      </c>
      <c r="D3495" s="103">
        <f t="shared" ca="1" si="659"/>
        <v>348.69355824597142</v>
      </c>
      <c r="E3495" s="90">
        <f t="shared" ca="1" si="658"/>
        <v>111.54161698718609</v>
      </c>
      <c r="F3495" s="90">
        <f t="shared" ca="1" si="658"/>
        <v>77.66384935687725</v>
      </c>
      <c r="G3495" s="90">
        <f t="shared" ca="1" si="658"/>
        <v>81.362011426321203</v>
      </c>
      <c r="H3495" s="90">
        <f t="shared" ca="1" si="654"/>
        <v>518.57461223485552</v>
      </c>
      <c r="I3495" s="90">
        <f t="shared" ca="1" si="655"/>
        <v>362.41603927301765</v>
      </c>
      <c r="J3495" s="90">
        <f t="shared" ca="1" si="656"/>
        <v>430.05556967229262</v>
      </c>
    </row>
    <row r="3496" spans="1:10" ht="12.75" x14ac:dyDescent="0.2">
      <c r="A3496" s="84">
        <v>3484</v>
      </c>
      <c r="B3496" s="90">
        <f t="shared" ca="1" si="652"/>
        <v>419.58928415340858</v>
      </c>
      <c r="C3496" s="103">
        <f t="shared" ca="1" si="659"/>
        <v>300.31716462820629</v>
      </c>
      <c r="D3496" s="103">
        <f t="shared" ca="1" si="659"/>
        <v>362.15029654422551</v>
      </c>
      <c r="E3496" s="90">
        <f t="shared" ca="1" si="658"/>
        <v>120.47525680742305</v>
      </c>
      <c r="F3496" s="90">
        <f t="shared" ca="1" si="658"/>
        <v>91.612354293352055</v>
      </c>
      <c r="G3496" s="90">
        <f t="shared" ca="1" si="658"/>
        <v>82.089395241531335</v>
      </c>
      <c r="H3496" s="90">
        <f t="shared" ca="1" si="654"/>
        <v>540.06454096083166</v>
      </c>
      <c r="I3496" s="90">
        <f t="shared" ca="1" si="655"/>
        <v>391.92951892155833</v>
      </c>
      <c r="J3496" s="90">
        <f t="shared" ca="1" si="656"/>
        <v>444.23969178575686</v>
      </c>
    </row>
    <row r="3497" spans="1:10" ht="12.75" x14ac:dyDescent="0.2">
      <c r="A3497" s="84">
        <v>3485</v>
      </c>
      <c r="B3497" s="90">
        <f t="shared" ca="1" si="652"/>
        <v>416.73113281812755</v>
      </c>
      <c r="C3497" s="103">
        <f t="shared" ca="1" si="659"/>
        <v>292.6955529064752</v>
      </c>
      <c r="D3497" s="103">
        <f t="shared" ca="1" si="659"/>
        <v>337.41393759535651</v>
      </c>
      <c r="E3497" s="90">
        <f t="shared" ca="1" si="658"/>
        <v>97.109005958612357</v>
      </c>
      <c r="F3497" s="90">
        <f t="shared" ca="1" si="658"/>
        <v>96.392413189349199</v>
      </c>
      <c r="G3497" s="90">
        <f t="shared" ca="1" si="658"/>
        <v>81.803061774059685</v>
      </c>
      <c r="H3497" s="90">
        <f t="shared" ca="1" si="654"/>
        <v>513.84013877673988</v>
      </c>
      <c r="I3497" s="90">
        <f t="shared" ca="1" si="655"/>
        <v>389.08796609582441</v>
      </c>
      <c r="J3497" s="90">
        <f t="shared" ca="1" si="656"/>
        <v>419.21699936941621</v>
      </c>
    </row>
    <row r="3498" spans="1:10" ht="12.75" x14ac:dyDescent="0.2">
      <c r="A3498" s="84">
        <v>3486</v>
      </c>
      <c r="B3498" s="90">
        <f t="shared" ca="1" si="652"/>
        <v>410.32351499448902</v>
      </c>
      <c r="C3498" s="103">
        <f t="shared" ca="1" si="659"/>
        <v>310.07205136520543</v>
      </c>
      <c r="D3498" s="103">
        <f t="shared" ca="1" si="659"/>
        <v>354.03212192330608</v>
      </c>
      <c r="E3498" s="90">
        <f t="shared" ca="1" si="658"/>
        <v>107.74260096233731</v>
      </c>
      <c r="F3498" s="90">
        <f t="shared" ca="1" si="658"/>
        <v>87.678662635806333</v>
      </c>
      <c r="G3498" s="90">
        <f t="shared" ca="1" si="658"/>
        <v>96.47434454244015</v>
      </c>
      <c r="H3498" s="90">
        <f t="shared" ca="1" si="654"/>
        <v>518.06611595682637</v>
      </c>
      <c r="I3498" s="90">
        <f t="shared" ca="1" si="655"/>
        <v>397.75071400101177</v>
      </c>
      <c r="J3498" s="90">
        <f t="shared" ca="1" si="656"/>
        <v>450.50646646574626</v>
      </c>
    </row>
    <row r="3499" spans="1:10" ht="12.75" x14ac:dyDescent="0.2">
      <c r="A3499" s="84">
        <v>3487</v>
      </c>
      <c r="B3499" s="90">
        <f t="shared" ca="1" si="652"/>
        <v>410.06550273336291</v>
      </c>
      <c r="C3499" s="103">
        <f t="shared" ca="1" si="659"/>
        <v>299.91768410330678</v>
      </c>
      <c r="D3499" s="103">
        <f t="shared" ca="1" si="659"/>
        <v>355.79230271638943</v>
      </c>
      <c r="E3499" s="90">
        <f t="shared" ca="1" si="658"/>
        <v>114.33984557676412</v>
      </c>
      <c r="F3499" s="90">
        <f t="shared" ca="1" si="658"/>
        <v>74.435286090105805</v>
      </c>
      <c r="G3499" s="90">
        <f t="shared" ca="1" si="658"/>
        <v>107.11666294246359</v>
      </c>
      <c r="H3499" s="90">
        <f t="shared" ca="1" si="654"/>
        <v>524.40534831012701</v>
      </c>
      <c r="I3499" s="90">
        <f t="shared" ca="1" si="655"/>
        <v>374.3529701934126</v>
      </c>
      <c r="J3499" s="90">
        <f t="shared" ca="1" si="656"/>
        <v>462.90896565885305</v>
      </c>
    </row>
    <row r="3500" spans="1:10" ht="12.75" x14ac:dyDescent="0.2">
      <c r="A3500" s="84">
        <v>3488</v>
      </c>
      <c r="B3500" s="90">
        <f t="shared" ca="1" si="652"/>
        <v>414.45311379099508</v>
      </c>
      <c r="C3500" s="103">
        <f t="shared" ca="1" si="659"/>
        <v>322.87191882183686</v>
      </c>
      <c r="D3500" s="103">
        <f t="shared" ca="1" si="659"/>
        <v>343.70460270960837</v>
      </c>
      <c r="E3500" s="90">
        <f t="shared" ca="1" si="658"/>
        <v>120.03630829589963</v>
      </c>
      <c r="F3500" s="90">
        <f t="shared" ca="1" si="658"/>
        <v>76.273406265771897</v>
      </c>
      <c r="G3500" s="90">
        <f t="shared" ca="1" si="658"/>
        <v>86.102409739239945</v>
      </c>
      <c r="H3500" s="90">
        <f t="shared" ca="1" si="654"/>
        <v>534.48942208689471</v>
      </c>
      <c r="I3500" s="90">
        <f t="shared" ca="1" si="655"/>
        <v>399.14532508760874</v>
      </c>
      <c r="J3500" s="90">
        <f t="shared" ca="1" si="656"/>
        <v>429.8070124488483</v>
      </c>
    </row>
    <row r="3501" spans="1:10" ht="12.75" x14ac:dyDescent="0.2">
      <c r="A3501" s="84">
        <v>3489</v>
      </c>
      <c r="B3501" s="90">
        <f t="shared" ca="1" si="652"/>
        <v>408.80205129000785</v>
      </c>
      <c r="C3501" s="103">
        <f t="shared" ca="1" si="659"/>
        <v>298.42257574444221</v>
      </c>
      <c r="D3501" s="103">
        <f t="shared" ca="1" si="659"/>
        <v>340.98496466880454</v>
      </c>
      <c r="E3501" s="90">
        <f t="shared" ca="1" si="658"/>
        <v>106.90547157677767</v>
      </c>
      <c r="F3501" s="90">
        <f t="shared" ca="1" si="658"/>
        <v>74.337481519318047</v>
      </c>
      <c r="G3501" s="90">
        <f t="shared" ca="1" si="658"/>
        <v>104.46147362298586</v>
      </c>
      <c r="H3501" s="90">
        <f t="shared" ca="1" si="654"/>
        <v>515.70752286678555</v>
      </c>
      <c r="I3501" s="90">
        <f t="shared" ca="1" si="655"/>
        <v>372.76005726376025</v>
      </c>
      <c r="J3501" s="90">
        <f t="shared" ca="1" si="656"/>
        <v>445.4464382917904</v>
      </c>
    </row>
    <row r="3502" spans="1:10" ht="12.75" x14ac:dyDescent="0.2">
      <c r="A3502" s="84">
        <v>3490</v>
      </c>
      <c r="B3502" s="90">
        <f t="shared" ca="1" si="652"/>
        <v>404.62114778653262</v>
      </c>
      <c r="C3502" s="103">
        <f t="shared" ref="C3502:G3517" ca="1" si="660">NORMINV(RAND(),C$5,C$6)</f>
        <v>292.53227610923693</v>
      </c>
      <c r="D3502" s="103">
        <f t="shared" ca="1" si="660"/>
        <v>341.55230542064527</v>
      </c>
      <c r="E3502" s="90">
        <f t="shared" ca="1" si="660"/>
        <v>103.14415582029024</v>
      </c>
      <c r="F3502" s="90">
        <f t="shared" ca="1" si="660"/>
        <v>93.10771973425247</v>
      </c>
      <c r="G3502" s="90">
        <f t="shared" ca="1" si="660"/>
        <v>85.852222175195436</v>
      </c>
      <c r="H3502" s="90">
        <f t="shared" ca="1" si="654"/>
        <v>507.76530360682284</v>
      </c>
      <c r="I3502" s="90">
        <f t="shared" ca="1" si="655"/>
        <v>385.63999584348937</v>
      </c>
      <c r="J3502" s="90">
        <f t="shared" ca="1" si="656"/>
        <v>427.4045275958407</v>
      </c>
    </row>
    <row r="3503" spans="1:10" ht="12.75" x14ac:dyDescent="0.2">
      <c r="A3503" s="84">
        <v>3491</v>
      </c>
      <c r="B3503" s="90">
        <f t="shared" ca="1" si="652"/>
        <v>398.53035410440992</v>
      </c>
      <c r="C3503" s="103">
        <f t="shared" ref="C3503:D3517" ca="1" si="661">NORMINV(RAND(),C$5,C$6)</f>
        <v>291.03415563743721</v>
      </c>
      <c r="D3503" s="103">
        <f t="shared" ca="1" si="661"/>
        <v>328.19959425184959</v>
      </c>
      <c r="E3503" s="90">
        <f t="shared" ca="1" si="660"/>
        <v>101.75416647608236</v>
      </c>
      <c r="F3503" s="90">
        <f t="shared" ca="1" si="660"/>
        <v>87.320681009013185</v>
      </c>
      <c r="G3503" s="90">
        <f t="shared" ca="1" si="660"/>
        <v>77.689847164991392</v>
      </c>
      <c r="H3503" s="90">
        <f t="shared" ca="1" si="654"/>
        <v>500.28452058049231</v>
      </c>
      <c r="I3503" s="90">
        <f t="shared" ca="1" si="655"/>
        <v>378.35483664645039</v>
      </c>
      <c r="J3503" s="90">
        <f t="shared" ca="1" si="656"/>
        <v>405.88944141684101</v>
      </c>
    </row>
    <row r="3504" spans="1:10" ht="12.75" x14ac:dyDescent="0.2">
      <c r="A3504" s="84">
        <v>3492</v>
      </c>
      <c r="B3504" s="90">
        <f t="shared" ca="1" si="652"/>
        <v>409.9103233768023</v>
      </c>
      <c r="C3504" s="103">
        <f t="shared" ca="1" si="661"/>
        <v>285.23200224607132</v>
      </c>
      <c r="D3504" s="103">
        <f t="shared" ca="1" si="661"/>
        <v>336.12815369563083</v>
      </c>
      <c r="E3504" s="90">
        <f t="shared" ca="1" si="660"/>
        <v>106.14294008090913</v>
      </c>
      <c r="F3504" s="90">
        <f t="shared" ca="1" si="660"/>
        <v>79.862346073928009</v>
      </c>
      <c r="G3504" s="90">
        <f t="shared" ca="1" si="660"/>
        <v>106.82729751999263</v>
      </c>
      <c r="H3504" s="90">
        <f t="shared" ca="1" si="654"/>
        <v>516.05326345771141</v>
      </c>
      <c r="I3504" s="90">
        <f t="shared" ca="1" si="655"/>
        <v>365.09434831999931</v>
      </c>
      <c r="J3504" s="90">
        <f t="shared" ca="1" si="656"/>
        <v>442.95545121562344</v>
      </c>
    </row>
    <row r="3505" spans="1:10" ht="12.75" x14ac:dyDescent="0.2">
      <c r="A3505" s="84">
        <v>3493</v>
      </c>
      <c r="B3505" s="90">
        <f t="shared" ca="1" si="652"/>
        <v>402.62378492546515</v>
      </c>
      <c r="C3505" s="103">
        <f t="shared" ca="1" si="661"/>
        <v>304.20474667493511</v>
      </c>
      <c r="D3505" s="103">
        <f t="shared" ca="1" si="661"/>
        <v>329.41750710762113</v>
      </c>
      <c r="E3505" s="90">
        <f t="shared" ca="1" si="660"/>
        <v>104.59552234162322</v>
      </c>
      <c r="F3505" s="90">
        <f t="shared" ca="1" si="660"/>
        <v>92.081570526735121</v>
      </c>
      <c r="G3505" s="90">
        <f t="shared" ca="1" si="660"/>
        <v>78.831299059430464</v>
      </c>
      <c r="H3505" s="90">
        <f t="shared" ca="1" si="654"/>
        <v>507.21930726708837</v>
      </c>
      <c r="I3505" s="90">
        <f t="shared" ca="1" si="655"/>
        <v>396.28631720167022</v>
      </c>
      <c r="J3505" s="90">
        <f t="shared" ca="1" si="656"/>
        <v>408.24880616705161</v>
      </c>
    </row>
    <row r="3506" spans="1:10" ht="12.75" x14ac:dyDescent="0.2">
      <c r="A3506" s="84">
        <v>3494</v>
      </c>
      <c r="B3506" s="90">
        <f t="shared" ca="1" si="652"/>
        <v>417.94805008999157</v>
      </c>
      <c r="C3506" s="103">
        <f t="shared" ca="1" si="661"/>
        <v>292.76520368307604</v>
      </c>
      <c r="D3506" s="103">
        <f t="shared" ca="1" si="661"/>
        <v>370.48572163176146</v>
      </c>
      <c r="E3506" s="90">
        <f t="shared" ca="1" si="660"/>
        <v>108.15580297469229</v>
      </c>
      <c r="F3506" s="90">
        <f t="shared" ca="1" si="660"/>
        <v>77.660649658888929</v>
      </c>
      <c r="G3506" s="90">
        <f t="shared" ca="1" si="660"/>
        <v>98.425247548236442</v>
      </c>
      <c r="H3506" s="90">
        <f t="shared" ca="1" si="654"/>
        <v>526.1038530646839</v>
      </c>
      <c r="I3506" s="90">
        <f t="shared" ca="1" si="655"/>
        <v>370.42585334196497</v>
      </c>
      <c r="J3506" s="90">
        <f t="shared" ca="1" si="656"/>
        <v>468.91096917999789</v>
      </c>
    </row>
    <row r="3507" spans="1:10" ht="12.75" x14ac:dyDescent="0.2">
      <c r="A3507" s="84">
        <v>3495</v>
      </c>
      <c r="B3507" s="90">
        <f t="shared" ca="1" si="652"/>
        <v>414.58512275292082</v>
      </c>
      <c r="C3507" s="103">
        <f t="shared" ca="1" si="661"/>
        <v>294.13377107071278</v>
      </c>
      <c r="D3507" s="103">
        <f t="shared" ca="1" si="661"/>
        <v>352.55176804684805</v>
      </c>
      <c r="E3507" s="90">
        <f t="shared" ca="1" si="660"/>
        <v>107.47469886238432</v>
      </c>
      <c r="F3507" s="90">
        <f t="shared" ca="1" si="660"/>
        <v>66.233175138973564</v>
      </c>
      <c r="G3507" s="90">
        <f t="shared" ca="1" si="660"/>
        <v>80.364394184677025</v>
      </c>
      <c r="H3507" s="90">
        <f t="shared" ca="1" si="654"/>
        <v>522.05982161530517</v>
      </c>
      <c r="I3507" s="90">
        <f t="shared" ca="1" si="655"/>
        <v>360.36694620968638</v>
      </c>
      <c r="J3507" s="90">
        <f t="shared" ca="1" si="656"/>
        <v>432.91616223152505</v>
      </c>
    </row>
    <row r="3508" spans="1:10" ht="12.75" x14ac:dyDescent="0.2">
      <c r="A3508" s="84">
        <v>3496</v>
      </c>
      <c r="B3508" s="90">
        <f t="shared" ca="1" si="652"/>
        <v>411.09712461108489</v>
      </c>
      <c r="C3508" s="103">
        <f t="shared" ca="1" si="661"/>
        <v>311.25645967346333</v>
      </c>
      <c r="D3508" s="103">
        <f t="shared" ca="1" si="661"/>
        <v>333.94542408895177</v>
      </c>
      <c r="E3508" s="90">
        <f t="shared" ca="1" si="660"/>
        <v>110.14439014786602</v>
      </c>
      <c r="F3508" s="90">
        <f t="shared" ca="1" si="660"/>
        <v>70.359286824665645</v>
      </c>
      <c r="G3508" s="90">
        <f t="shared" ca="1" si="660"/>
        <v>103.83193973520729</v>
      </c>
      <c r="H3508" s="90">
        <f t="shared" ca="1" si="654"/>
        <v>521.24151475895087</v>
      </c>
      <c r="I3508" s="90">
        <f t="shared" ca="1" si="655"/>
        <v>381.61574649812894</v>
      </c>
      <c r="J3508" s="90">
        <f t="shared" ca="1" si="656"/>
        <v>437.77736382415907</v>
      </c>
    </row>
    <row r="3509" spans="1:10" ht="12.75" x14ac:dyDescent="0.2">
      <c r="A3509" s="84">
        <v>3497</v>
      </c>
      <c r="B3509" s="90">
        <f t="shared" ca="1" si="652"/>
        <v>412.99331633849454</v>
      </c>
      <c r="C3509" s="103">
        <f t="shared" ca="1" si="661"/>
        <v>297.16377376385628</v>
      </c>
      <c r="D3509" s="103">
        <f t="shared" ca="1" si="661"/>
        <v>359.11943156584402</v>
      </c>
      <c r="E3509" s="90">
        <f t="shared" ca="1" si="660"/>
        <v>109.1208411586438</v>
      </c>
      <c r="F3509" s="90">
        <f t="shared" ca="1" si="660"/>
        <v>82.019174508111675</v>
      </c>
      <c r="G3509" s="90">
        <f t="shared" ca="1" si="660"/>
        <v>108.45438225600167</v>
      </c>
      <c r="H3509" s="90">
        <f t="shared" ca="1" si="654"/>
        <v>522.11415749713831</v>
      </c>
      <c r="I3509" s="90">
        <f t="shared" ca="1" si="655"/>
        <v>379.18294827196797</v>
      </c>
      <c r="J3509" s="90">
        <f t="shared" ca="1" si="656"/>
        <v>467.5738138218457</v>
      </c>
    </row>
    <row r="3510" spans="1:10" ht="12.75" x14ac:dyDescent="0.2">
      <c r="A3510" s="84">
        <v>3498</v>
      </c>
      <c r="B3510" s="90">
        <f t="shared" ca="1" si="652"/>
        <v>415.54245118534067</v>
      </c>
      <c r="C3510" s="103">
        <f t="shared" ca="1" si="661"/>
        <v>286.77580711833417</v>
      </c>
      <c r="D3510" s="103">
        <f t="shared" ca="1" si="661"/>
        <v>346.21746002470172</v>
      </c>
      <c r="E3510" s="90">
        <f t="shared" ca="1" si="660"/>
        <v>109.99766900794602</v>
      </c>
      <c r="F3510" s="90">
        <f t="shared" ca="1" si="660"/>
        <v>88.323693393850434</v>
      </c>
      <c r="G3510" s="90">
        <f t="shared" ca="1" si="660"/>
        <v>81.127185911086372</v>
      </c>
      <c r="H3510" s="90">
        <f t="shared" ca="1" si="654"/>
        <v>525.54012019328673</v>
      </c>
      <c r="I3510" s="90">
        <f t="shared" ca="1" si="655"/>
        <v>375.09950051218459</v>
      </c>
      <c r="J3510" s="90">
        <f t="shared" ca="1" si="656"/>
        <v>427.34464593578809</v>
      </c>
    </row>
    <row r="3511" spans="1:10" ht="12.75" x14ac:dyDescent="0.2">
      <c r="A3511" s="84">
        <v>3499</v>
      </c>
      <c r="B3511" s="90">
        <f t="shared" ca="1" si="652"/>
        <v>407.7263170186414</v>
      </c>
      <c r="C3511" s="103">
        <f t="shared" ca="1" si="661"/>
        <v>306.72315068591905</v>
      </c>
      <c r="D3511" s="103">
        <f t="shared" ca="1" si="661"/>
        <v>349.18094790348295</v>
      </c>
      <c r="E3511" s="90">
        <f t="shared" ca="1" si="660"/>
        <v>116.40031632096671</v>
      </c>
      <c r="F3511" s="90">
        <f t="shared" ca="1" si="660"/>
        <v>68.931324802798741</v>
      </c>
      <c r="G3511" s="90">
        <f t="shared" ca="1" si="660"/>
        <v>76.488231426459606</v>
      </c>
      <c r="H3511" s="90">
        <f t="shared" ca="1" si="654"/>
        <v>524.12663333960813</v>
      </c>
      <c r="I3511" s="90">
        <f t="shared" ca="1" si="655"/>
        <v>375.65447548871782</v>
      </c>
      <c r="J3511" s="90">
        <f t="shared" ca="1" si="656"/>
        <v>425.66917932994255</v>
      </c>
    </row>
    <row r="3512" spans="1:10" ht="12.75" x14ac:dyDescent="0.2">
      <c r="A3512" s="84">
        <v>3500</v>
      </c>
      <c r="B3512" s="90">
        <f t="shared" ca="1" si="652"/>
        <v>407.71520172162298</v>
      </c>
      <c r="C3512" s="103">
        <f t="shared" ca="1" si="661"/>
        <v>301.30637211296602</v>
      </c>
      <c r="D3512" s="103">
        <f t="shared" ca="1" si="661"/>
        <v>350.97178012127534</v>
      </c>
      <c r="E3512" s="90">
        <f t="shared" ca="1" si="660"/>
        <v>102.66309590981351</v>
      </c>
      <c r="F3512" s="90">
        <f t="shared" ca="1" si="660"/>
        <v>83.860022427744553</v>
      </c>
      <c r="G3512" s="90">
        <f t="shared" ca="1" si="660"/>
        <v>105.72399676228393</v>
      </c>
      <c r="H3512" s="90">
        <f t="shared" ca="1" si="654"/>
        <v>510.37829763143645</v>
      </c>
      <c r="I3512" s="90">
        <f t="shared" ca="1" si="655"/>
        <v>385.1663945407106</v>
      </c>
      <c r="J3512" s="90">
        <f t="shared" ca="1" si="656"/>
        <v>456.69577688355929</v>
      </c>
    </row>
    <row r="3513" spans="1:10" ht="12.75" x14ac:dyDescent="0.2">
      <c r="A3513" s="84">
        <v>3501</v>
      </c>
      <c r="B3513" s="90">
        <f t="shared" ca="1" si="652"/>
        <v>406.16483125946786</v>
      </c>
      <c r="C3513" s="103">
        <f t="shared" ca="1" si="661"/>
        <v>292.92381365081599</v>
      </c>
      <c r="D3513" s="103">
        <f t="shared" ca="1" si="661"/>
        <v>338.4526939125318</v>
      </c>
      <c r="E3513" s="90">
        <f t="shared" ca="1" si="660"/>
        <v>99.103711249389576</v>
      </c>
      <c r="F3513" s="90">
        <f t="shared" ca="1" si="660"/>
        <v>88.643594262284438</v>
      </c>
      <c r="G3513" s="90">
        <f t="shared" ca="1" si="660"/>
        <v>110.59364642938456</v>
      </c>
      <c r="H3513" s="90">
        <f t="shared" ca="1" si="654"/>
        <v>505.26854250885742</v>
      </c>
      <c r="I3513" s="90">
        <f t="shared" ca="1" si="655"/>
        <v>381.5674079131004</v>
      </c>
      <c r="J3513" s="90">
        <f t="shared" ca="1" si="656"/>
        <v>449.04634034191633</v>
      </c>
    </row>
    <row r="3514" spans="1:10" ht="12.75" x14ac:dyDescent="0.2">
      <c r="A3514" s="84">
        <v>3502</v>
      </c>
      <c r="B3514" s="90">
        <f t="shared" ca="1" si="652"/>
        <v>416.06401309366396</v>
      </c>
      <c r="C3514" s="103">
        <f t="shared" ca="1" si="661"/>
        <v>281.98212695674283</v>
      </c>
      <c r="D3514" s="103">
        <f t="shared" ca="1" si="661"/>
        <v>337.58076232671453</v>
      </c>
      <c r="E3514" s="90">
        <f t="shared" ca="1" si="660"/>
        <v>106.29336132139169</v>
      </c>
      <c r="F3514" s="90">
        <f t="shared" ca="1" si="660"/>
        <v>78.128730357903223</v>
      </c>
      <c r="G3514" s="90">
        <f t="shared" ca="1" si="660"/>
        <v>100.38364751479982</v>
      </c>
      <c r="H3514" s="90">
        <f t="shared" ca="1" si="654"/>
        <v>522.35737441505569</v>
      </c>
      <c r="I3514" s="90">
        <f t="shared" ca="1" si="655"/>
        <v>360.11085731464607</v>
      </c>
      <c r="J3514" s="90">
        <f t="shared" ca="1" si="656"/>
        <v>437.96440984151434</v>
      </c>
    </row>
    <row r="3515" spans="1:10" ht="12.75" x14ac:dyDescent="0.2">
      <c r="A3515" s="84">
        <v>3503</v>
      </c>
      <c r="B3515" s="90">
        <f t="shared" ca="1" si="652"/>
        <v>405.67115831544487</v>
      </c>
      <c r="C3515" s="103">
        <f t="shared" ca="1" si="661"/>
        <v>307.82370244287313</v>
      </c>
      <c r="D3515" s="103">
        <f t="shared" ca="1" si="661"/>
        <v>336.99259251967516</v>
      </c>
      <c r="E3515" s="90">
        <f t="shared" ca="1" si="660"/>
        <v>105.9228086195007</v>
      </c>
      <c r="F3515" s="90">
        <f t="shared" ca="1" si="660"/>
        <v>75.391206465614829</v>
      </c>
      <c r="G3515" s="90">
        <f t="shared" ca="1" si="660"/>
        <v>102.836964664975</v>
      </c>
      <c r="H3515" s="90">
        <f t="shared" ca="1" si="654"/>
        <v>511.59396693494557</v>
      </c>
      <c r="I3515" s="90">
        <f t="shared" ca="1" si="655"/>
        <v>383.21490890848793</v>
      </c>
      <c r="J3515" s="90">
        <f t="shared" ca="1" si="656"/>
        <v>439.82955718465018</v>
      </c>
    </row>
    <row r="3516" spans="1:10" ht="12.75" x14ac:dyDescent="0.2">
      <c r="A3516" s="84">
        <v>3504</v>
      </c>
      <c r="B3516" s="90">
        <f t="shared" ca="1" si="652"/>
        <v>408.1823583584968</v>
      </c>
      <c r="C3516" s="103">
        <f t="shared" ca="1" si="661"/>
        <v>302.96105051650267</v>
      </c>
      <c r="D3516" s="103">
        <f t="shared" ca="1" si="661"/>
        <v>332.71983654900168</v>
      </c>
      <c r="E3516" s="90">
        <f t="shared" ca="1" si="660"/>
        <v>110.0283657398393</v>
      </c>
      <c r="F3516" s="90">
        <f t="shared" ca="1" si="660"/>
        <v>78.572352546975623</v>
      </c>
      <c r="G3516" s="90">
        <f t="shared" ca="1" si="660"/>
        <v>83.310711751033622</v>
      </c>
      <c r="H3516" s="90">
        <f t="shared" ca="1" si="654"/>
        <v>518.21072409833607</v>
      </c>
      <c r="I3516" s="90">
        <f t="shared" ca="1" si="655"/>
        <v>381.53340306347832</v>
      </c>
      <c r="J3516" s="90">
        <f t="shared" ca="1" si="656"/>
        <v>416.03054830003532</v>
      </c>
    </row>
    <row r="3517" spans="1:10" ht="12.75" x14ac:dyDescent="0.2">
      <c r="A3517" s="84">
        <v>3505</v>
      </c>
      <c r="B3517" s="90">
        <f t="shared" ca="1" si="652"/>
        <v>395.35800022771821</v>
      </c>
      <c r="C3517" s="103">
        <f t="shared" ca="1" si="661"/>
        <v>292.6790742067169</v>
      </c>
      <c r="D3517" s="103">
        <f t="shared" ca="1" si="661"/>
        <v>338.13340773187065</v>
      </c>
      <c r="E3517" s="90">
        <f t="shared" ca="1" si="660"/>
        <v>100.17627372968458</v>
      </c>
      <c r="F3517" s="90">
        <f t="shared" ca="1" si="660"/>
        <v>91.722433440453131</v>
      </c>
      <c r="G3517" s="90">
        <f t="shared" ca="1" si="660"/>
        <v>77.7457227192495</v>
      </c>
      <c r="H3517" s="90">
        <f t="shared" ca="1" si="654"/>
        <v>495.53427395740277</v>
      </c>
      <c r="I3517" s="90">
        <f t="shared" ca="1" si="655"/>
        <v>384.40150764717004</v>
      </c>
      <c r="J3517" s="90">
        <f t="shared" ca="1" si="656"/>
        <v>415.87913045112015</v>
      </c>
    </row>
    <row r="3518" spans="1:10" ht="12.75" x14ac:dyDescent="0.2">
      <c r="A3518" s="84">
        <v>3506</v>
      </c>
      <c r="B3518" s="90">
        <f t="shared" ca="1" si="652"/>
        <v>407.61216932589457</v>
      </c>
      <c r="C3518" s="103">
        <f t="shared" ref="C3518:G3533" ca="1" si="662">NORMINV(RAND(),C$5,C$6)</f>
        <v>306.62169519589327</v>
      </c>
      <c r="D3518" s="103">
        <f t="shared" ca="1" si="662"/>
        <v>352.67236583355941</v>
      </c>
      <c r="E3518" s="90">
        <f t="shared" ca="1" si="662"/>
        <v>108.28364636554767</v>
      </c>
      <c r="F3518" s="90">
        <f t="shared" ca="1" si="662"/>
        <v>77.822505780005855</v>
      </c>
      <c r="G3518" s="90">
        <f t="shared" ca="1" si="662"/>
        <v>87.963299643781085</v>
      </c>
      <c r="H3518" s="90">
        <f t="shared" ca="1" si="654"/>
        <v>515.89581569144229</v>
      </c>
      <c r="I3518" s="90">
        <f t="shared" ca="1" si="655"/>
        <v>384.44420097589909</v>
      </c>
      <c r="J3518" s="90">
        <f t="shared" ca="1" si="656"/>
        <v>440.63566547734047</v>
      </c>
    </row>
    <row r="3519" spans="1:10" ht="12.75" x14ac:dyDescent="0.2">
      <c r="A3519" s="84">
        <v>3507</v>
      </c>
      <c r="B3519" s="90">
        <f t="shared" ca="1" si="652"/>
        <v>414.95382718294269</v>
      </c>
      <c r="C3519" s="103">
        <f t="shared" ref="C3519:D3533" ca="1" si="663">NORMINV(RAND(),C$5,C$6)</f>
        <v>298.22709134171129</v>
      </c>
      <c r="D3519" s="103">
        <f t="shared" ca="1" si="663"/>
        <v>331.13929155788031</v>
      </c>
      <c r="E3519" s="90">
        <f t="shared" ca="1" si="662"/>
        <v>117.96845615593477</v>
      </c>
      <c r="F3519" s="90">
        <f t="shared" ca="1" si="662"/>
        <v>99.226197004642827</v>
      </c>
      <c r="G3519" s="90">
        <f t="shared" ca="1" si="662"/>
        <v>98.643290224671063</v>
      </c>
      <c r="H3519" s="90">
        <f t="shared" ca="1" si="654"/>
        <v>532.92228333887749</v>
      </c>
      <c r="I3519" s="90">
        <f t="shared" ca="1" si="655"/>
        <v>397.4532883463541</v>
      </c>
      <c r="J3519" s="90">
        <f t="shared" ca="1" si="656"/>
        <v>429.78258178255135</v>
      </c>
    </row>
    <row r="3520" spans="1:10" ht="12.75" x14ac:dyDescent="0.2">
      <c r="A3520" s="84">
        <v>3508</v>
      </c>
      <c r="B3520" s="90">
        <f t="shared" ca="1" si="652"/>
        <v>410.11707199910791</v>
      </c>
      <c r="C3520" s="103">
        <f t="shared" ca="1" si="663"/>
        <v>285.69865416904202</v>
      </c>
      <c r="D3520" s="103">
        <f t="shared" ca="1" si="663"/>
        <v>344.70658320753853</v>
      </c>
      <c r="E3520" s="90">
        <f t="shared" ca="1" si="662"/>
        <v>111.27608943222755</v>
      </c>
      <c r="F3520" s="90">
        <f t="shared" ca="1" si="662"/>
        <v>95.116418267592593</v>
      </c>
      <c r="G3520" s="90">
        <f t="shared" ca="1" si="662"/>
        <v>110.3699487200965</v>
      </c>
      <c r="H3520" s="90">
        <f t="shared" ca="1" si="654"/>
        <v>521.39316143133544</v>
      </c>
      <c r="I3520" s="90">
        <f t="shared" ca="1" si="655"/>
        <v>380.81507243663464</v>
      </c>
      <c r="J3520" s="90">
        <f t="shared" ca="1" si="656"/>
        <v>455.07653192763502</v>
      </c>
    </row>
    <row r="3521" spans="1:10" ht="12.75" x14ac:dyDescent="0.2">
      <c r="A3521" s="84">
        <v>3509</v>
      </c>
      <c r="B3521" s="90">
        <f t="shared" ca="1" si="652"/>
        <v>408.15905760944605</v>
      </c>
      <c r="C3521" s="103">
        <f t="shared" ca="1" si="663"/>
        <v>299.96702903822336</v>
      </c>
      <c r="D3521" s="103">
        <f t="shared" ca="1" si="663"/>
        <v>334.03967025969649</v>
      </c>
      <c r="E3521" s="90">
        <f t="shared" ca="1" si="662"/>
        <v>109.97602331861354</v>
      </c>
      <c r="F3521" s="90">
        <f t="shared" ca="1" si="662"/>
        <v>77.331175625354859</v>
      </c>
      <c r="G3521" s="90">
        <f t="shared" ca="1" si="662"/>
        <v>93.162230191395921</v>
      </c>
      <c r="H3521" s="90">
        <f t="shared" ca="1" si="654"/>
        <v>518.13508092805955</v>
      </c>
      <c r="I3521" s="90">
        <f t="shared" ca="1" si="655"/>
        <v>377.29820466357819</v>
      </c>
      <c r="J3521" s="90">
        <f t="shared" ca="1" si="656"/>
        <v>427.2019004510924</v>
      </c>
    </row>
    <row r="3522" spans="1:10" ht="12.75" x14ac:dyDescent="0.2">
      <c r="A3522" s="84">
        <v>3510</v>
      </c>
      <c r="B3522" s="90">
        <f t="shared" ca="1" si="652"/>
        <v>413.05275544206495</v>
      </c>
      <c r="C3522" s="103">
        <f t="shared" ca="1" si="663"/>
        <v>298.45855887416678</v>
      </c>
      <c r="D3522" s="103">
        <f t="shared" ca="1" si="663"/>
        <v>358.05926264019217</v>
      </c>
      <c r="E3522" s="90">
        <f t="shared" ca="1" si="662"/>
        <v>101.45194150722432</v>
      </c>
      <c r="F3522" s="90">
        <f t="shared" ca="1" si="662"/>
        <v>90.975183825220029</v>
      </c>
      <c r="G3522" s="90">
        <f t="shared" ca="1" si="662"/>
        <v>86.710055808978197</v>
      </c>
      <c r="H3522" s="90">
        <f t="shared" ca="1" si="654"/>
        <v>514.50469694928927</v>
      </c>
      <c r="I3522" s="90">
        <f t="shared" ca="1" si="655"/>
        <v>389.43374269938681</v>
      </c>
      <c r="J3522" s="90">
        <f t="shared" ca="1" si="656"/>
        <v>444.76931844917038</v>
      </c>
    </row>
    <row r="3523" spans="1:10" ht="12.75" x14ac:dyDescent="0.2">
      <c r="A3523" s="84">
        <v>3511</v>
      </c>
      <c r="B3523" s="90">
        <f t="shared" ca="1" si="652"/>
        <v>413.34933953464667</v>
      </c>
      <c r="C3523" s="103">
        <f t="shared" ca="1" si="663"/>
        <v>294.50991247976714</v>
      </c>
      <c r="D3523" s="103">
        <f t="shared" ca="1" si="663"/>
        <v>343.68230219390432</v>
      </c>
      <c r="E3523" s="90">
        <f t="shared" ca="1" si="662"/>
        <v>104.85465488956143</v>
      </c>
      <c r="F3523" s="90">
        <f t="shared" ca="1" si="662"/>
        <v>101.04665316643505</v>
      </c>
      <c r="G3523" s="90">
        <f t="shared" ca="1" si="662"/>
        <v>84.365537583607733</v>
      </c>
      <c r="H3523" s="90">
        <f t="shared" ca="1" si="654"/>
        <v>518.20399442420808</v>
      </c>
      <c r="I3523" s="90">
        <f t="shared" ca="1" si="655"/>
        <v>395.55656564620222</v>
      </c>
      <c r="J3523" s="90">
        <f t="shared" ca="1" si="656"/>
        <v>428.04783977751208</v>
      </c>
    </row>
    <row r="3524" spans="1:10" ht="12.75" x14ac:dyDescent="0.2">
      <c r="A3524" s="84">
        <v>3512</v>
      </c>
      <c r="B3524" s="90">
        <f t="shared" ca="1" si="652"/>
        <v>406.52652453162659</v>
      </c>
      <c r="C3524" s="103">
        <f t="shared" ca="1" si="663"/>
        <v>291.31228281338952</v>
      </c>
      <c r="D3524" s="103">
        <f t="shared" ca="1" si="663"/>
        <v>352.91745461488028</v>
      </c>
      <c r="E3524" s="90">
        <f t="shared" ca="1" si="662"/>
        <v>119.34369837332329</v>
      </c>
      <c r="F3524" s="90">
        <f t="shared" ca="1" si="662"/>
        <v>88.37654294668323</v>
      </c>
      <c r="G3524" s="90">
        <f t="shared" ca="1" si="662"/>
        <v>113.59918497846628</v>
      </c>
      <c r="H3524" s="90">
        <f t="shared" ca="1" si="654"/>
        <v>525.87022290494986</v>
      </c>
      <c r="I3524" s="90">
        <f t="shared" ca="1" si="655"/>
        <v>379.68882576007275</v>
      </c>
      <c r="J3524" s="90">
        <f t="shared" ca="1" si="656"/>
        <v>466.51663959334655</v>
      </c>
    </row>
    <row r="3525" spans="1:10" ht="12.75" x14ac:dyDescent="0.2">
      <c r="A3525" s="84">
        <v>3513</v>
      </c>
      <c r="B3525" s="90">
        <f t="shared" ca="1" si="652"/>
        <v>403.36785764649034</v>
      </c>
      <c r="C3525" s="103">
        <f t="shared" ca="1" si="663"/>
        <v>297.74543622702936</v>
      </c>
      <c r="D3525" s="103">
        <f t="shared" ca="1" si="663"/>
        <v>347.93993478631768</v>
      </c>
      <c r="E3525" s="90">
        <f t="shared" ca="1" si="662"/>
        <v>112.02931454428527</v>
      </c>
      <c r="F3525" s="90">
        <f t="shared" ca="1" si="662"/>
        <v>85.067805229980166</v>
      </c>
      <c r="G3525" s="90">
        <f t="shared" ca="1" si="662"/>
        <v>90.636060761732111</v>
      </c>
      <c r="H3525" s="90">
        <f t="shared" ca="1" si="654"/>
        <v>515.39717219077556</v>
      </c>
      <c r="I3525" s="90">
        <f t="shared" ca="1" si="655"/>
        <v>382.81324145700955</v>
      </c>
      <c r="J3525" s="90">
        <f t="shared" ca="1" si="656"/>
        <v>438.57599554804978</v>
      </c>
    </row>
    <row r="3526" spans="1:10" ht="12.75" x14ac:dyDescent="0.2">
      <c r="A3526" s="84">
        <v>3514</v>
      </c>
      <c r="B3526" s="90">
        <f t="shared" ca="1" si="652"/>
        <v>415.37838155232419</v>
      </c>
      <c r="C3526" s="103">
        <f t="shared" ca="1" si="663"/>
        <v>305.90042961647032</v>
      </c>
      <c r="D3526" s="103">
        <f t="shared" ca="1" si="663"/>
        <v>354.12166402054817</v>
      </c>
      <c r="E3526" s="90">
        <f t="shared" ca="1" si="662"/>
        <v>110.95145925757204</v>
      </c>
      <c r="F3526" s="90">
        <f t="shared" ca="1" si="662"/>
        <v>78.901564695969824</v>
      </c>
      <c r="G3526" s="90">
        <f t="shared" ca="1" si="662"/>
        <v>89.302677891182881</v>
      </c>
      <c r="H3526" s="90">
        <f t="shared" ca="1" si="654"/>
        <v>526.32984080989627</v>
      </c>
      <c r="I3526" s="90">
        <f t="shared" ca="1" si="655"/>
        <v>384.80199431244012</v>
      </c>
      <c r="J3526" s="90">
        <f t="shared" ca="1" si="656"/>
        <v>443.42434191173106</v>
      </c>
    </row>
    <row r="3527" spans="1:10" ht="12.75" x14ac:dyDescent="0.2">
      <c r="A3527" s="84">
        <v>3515</v>
      </c>
      <c r="B3527" s="90">
        <f t="shared" ca="1" si="652"/>
        <v>410.72005848092266</v>
      </c>
      <c r="C3527" s="103">
        <f t="shared" ca="1" si="663"/>
        <v>304.92437124606778</v>
      </c>
      <c r="D3527" s="103">
        <f t="shared" ca="1" si="663"/>
        <v>336.61264178243658</v>
      </c>
      <c r="E3527" s="90">
        <f t="shared" ca="1" si="662"/>
        <v>112.95407024073357</v>
      </c>
      <c r="F3527" s="90">
        <f t="shared" ca="1" si="662"/>
        <v>81.082693840168233</v>
      </c>
      <c r="G3527" s="90">
        <f t="shared" ca="1" si="662"/>
        <v>119.24662945858378</v>
      </c>
      <c r="H3527" s="90">
        <f t="shared" ca="1" si="654"/>
        <v>523.67412872165619</v>
      </c>
      <c r="I3527" s="90">
        <f t="shared" ca="1" si="655"/>
        <v>386.00706508623603</v>
      </c>
      <c r="J3527" s="90">
        <f t="shared" ca="1" si="656"/>
        <v>455.85927124102034</v>
      </c>
    </row>
    <row r="3528" spans="1:10" ht="12.75" x14ac:dyDescent="0.2">
      <c r="A3528" s="84">
        <v>3516</v>
      </c>
      <c r="B3528" s="90">
        <f t="shared" ca="1" si="652"/>
        <v>412.00968534755583</v>
      </c>
      <c r="C3528" s="103">
        <f t="shared" ca="1" si="663"/>
        <v>283.60168681039806</v>
      </c>
      <c r="D3528" s="103">
        <f t="shared" ca="1" si="663"/>
        <v>369.73454962301804</v>
      </c>
      <c r="E3528" s="90">
        <f t="shared" ca="1" si="662"/>
        <v>111.48653437429063</v>
      </c>
      <c r="F3528" s="90">
        <f t="shared" ca="1" si="662"/>
        <v>67.912380708315851</v>
      </c>
      <c r="G3528" s="90">
        <f t="shared" ca="1" si="662"/>
        <v>103.8348636550474</v>
      </c>
      <c r="H3528" s="90">
        <f t="shared" ca="1" si="654"/>
        <v>523.4962197218465</v>
      </c>
      <c r="I3528" s="90">
        <f t="shared" ca="1" si="655"/>
        <v>351.51406751871389</v>
      </c>
      <c r="J3528" s="90">
        <f t="shared" ca="1" si="656"/>
        <v>473.56941327806544</v>
      </c>
    </row>
    <row r="3529" spans="1:10" ht="12.75" x14ac:dyDescent="0.2">
      <c r="A3529" s="84">
        <v>3517</v>
      </c>
      <c r="B3529" s="90">
        <f t="shared" ca="1" si="652"/>
        <v>419.03169910893621</v>
      </c>
      <c r="C3529" s="103">
        <f t="shared" ca="1" si="663"/>
        <v>307.36299785724361</v>
      </c>
      <c r="D3529" s="103">
        <f t="shared" ca="1" si="663"/>
        <v>347.54141207166811</v>
      </c>
      <c r="E3529" s="90">
        <f t="shared" ca="1" si="662"/>
        <v>122.51257510660814</v>
      </c>
      <c r="F3529" s="90">
        <f t="shared" ca="1" si="662"/>
        <v>92.965631250825552</v>
      </c>
      <c r="G3529" s="90">
        <f t="shared" ca="1" si="662"/>
        <v>103.38012347633968</v>
      </c>
      <c r="H3529" s="90">
        <f t="shared" ca="1" si="654"/>
        <v>541.54427421554431</v>
      </c>
      <c r="I3529" s="90">
        <f t="shared" ca="1" si="655"/>
        <v>400.32862910806915</v>
      </c>
      <c r="J3529" s="90">
        <f t="shared" ca="1" si="656"/>
        <v>450.9215355480078</v>
      </c>
    </row>
    <row r="3530" spans="1:10" ht="12.75" x14ac:dyDescent="0.2">
      <c r="A3530" s="84">
        <v>3518</v>
      </c>
      <c r="B3530" s="90">
        <f t="shared" ca="1" si="652"/>
        <v>403.68272255736446</v>
      </c>
      <c r="C3530" s="103">
        <f t="shared" ca="1" si="663"/>
        <v>306.07467144434219</v>
      </c>
      <c r="D3530" s="103">
        <f t="shared" ca="1" si="663"/>
        <v>372.90339009214807</v>
      </c>
      <c r="E3530" s="90">
        <f t="shared" ca="1" si="662"/>
        <v>111.02720017842046</v>
      </c>
      <c r="F3530" s="90">
        <f t="shared" ca="1" si="662"/>
        <v>81.397506356512849</v>
      </c>
      <c r="G3530" s="90">
        <f t="shared" ca="1" si="662"/>
        <v>82.1919923612448</v>
      </c>
      <c r="H3530" s="90">
        <f t="shared" ca="1" si="654"/>
        <v>514.70992273578486</v>
      </c>
      <c r="I3530" s="90">
        <f t="shared" ca="1" si="655"/>
        <v>387.47217780085504</v>
      </c>
      <c r="J3530" s="90">
        <f t="shared" ca="1" si="656"/>
        <v>455.09538245339286</v>
      </c>
    </row>
    <row r="3531" spans="1:10" ht="12.75" x14ac:dyDescent="0.2">
      <c r="A3531" s="84">
        <v>3519</v>
      </c>
      <c r="B3531" s="90">
        <f t="shared" ca="1" si="652"/>
        <v>413.81372895178544</v>
      </c>
      <c r="C3531" s="103">
        <f t="shared" ca="1" si="663"/>
        <v>307.96466890676351</v>
      </c>
      <c r="D3531" s="103">
        <f t="shared" ca="1" si="663"/>
        <v>344.64945539249715</v>
      </c>
      <c r="E3531" s="90">
        <f t="shared" ca="1" si="662"/>
        <v>108.70175689917433</v>
      </c>
      <c r="F3531" s="90">
        <f t="shared" ca="1" si="662"/>
        <v>87.311901880564577</v>
      </c>
      <c r="G3531" s="90">
        <f t="shared" ca="1" si="662"/>
        <v>88.194769741920652</v>
      </c>
      <c r="H3531" s="90">
        <f t="shared" ca="1" si="654"/>
        <v>522.51548585095975</v>
      </c>
      <c r="I3531" s="90">
        <f t="shared" ca="1" si="655"/>
        <v>395.27657078732807</v>
      </c>
      <c r="J3531" s="90">
        <f t="shared" ca="1" si="656"/>
        <v>432.8442251344178</v>
      </c>
    </row>
    <row r="3532" spans="1:10" ht="12.75" x14ac:dyDescent="0.2">
      <c r="A3532" s="84">
        <v>3520</v>
      </c>
      <c r="B3532" s="90">
        <f t="shared" ca="1" si="652"/>
        <v>406.18388467045224</v>
      </c>
      <c r="C3532" s="103">
        <f t="shared" ca="1" si="663"/>
        <v>303.06404377096283</v>
      </c>
      <c r="D3532" s="103">
        <f t="shared" ca="1" si="663"/>
        <v>334.99372841957154</v>
      </c>
      <c r="E3532" s="90">
        <f t="shared" ca="1" si="662"/>
        <v>97.65730684318487</v>
      </c>
      <c r="F3532" s="90">
        <f t="shared" ca="1" si="662"/>
        <v>69.544270822890851</v>
      </c>
      <c r="G3532" s="90">
        <f t="shared" ca="1" si="662"/>
        <v>98.893275350417156</v>
      </c>
      <c r="H3532" s="90">
        <f t="shared" ca="1" si="654"/>
        <v>503.84119151363711</v>
      </c>
      <c r="I3532" s="90">
        <f t="shared" ca="1" si="655"/>
        <v>372.60831459385366</v>
      </c>
      <c r="J3532" s="90">
        <f t="shared" ca="1" si="656"/>
        <v>433.88700376998872</v>
      </c>
    </row>
    <row r="3533" spans="1:10" ht="12.75" x14ac:dyDescent="0.2">
      <c r="A3533" s="84">
        <v>3521</v>
      </c>
      <c r="B3533" s="90">
        <f t="shared" ca="1" si="652"/>
        <v>415.2371923490353</v>
      </c>
      <c r="C3533" s="103">
        <f t="shared" ca="1" si="663"/>
        <v>308.45019018406055</v>
      </c>
      <c r="D3533" s="103">
        <f t="shared" ca="1" si="663"/>
        <v>350.4667186417376</v>
      </c>
      <c r="E3533" s="90">
        <f t="shared" ca="1" si="662"/>
        <v>107.31668719626717</v>
      </c>
      <c r="F3533" s="90">
        <f t="shared" ca="1" si="662"/>
        <v>74.452257548570657</v>
      </c>
      <c r="G3533" s="90">
        <f t="shared" ca="1" si="662"/>
        <v>94.035466243014667</v>
      </c>
      <c r="H3533" s="90">
        <f t="shared" ca="1" si="654"/>
        <v>522.55387954530249</v>
      </c>
      <c r="I3533" s="90">
        <f t="shared" ca="1" si="655"/>
        <v>382.90244773263123</v>
      </c>
      <c r="J3533" s="90">
        <f t="shared" ca="1" si="656"/>
        <v>444.5021848847523</v>
      </c>
    </row>
    <row r="3534" spans="1:10" ht="12.75" x14ac:dyDescent="0.2">
      <c r="A3534" s="84">
        <v>3522</v>
      </c>
      <c r="B3534" s="90">
        <f t="shared" ref="B3534:B3597" ca="1" si="664">NORMINV(RAND(),B$5,B$6)</f>
        <v>402.97663265496624</v>
      </c>
      <c r="C3534" s="103">
        <f t="shared" ref="C3534:G3549" ca="1" si="665">NORMINV(RAND(),C$5,C$6)</f>
        <v>299.17677193369673</v>
      </c>
      <c r="D3534" s="103">
        <f t="shared" ca="1" si="665"/>
        <v>344.30063121781615</v>
      </c>
      <c r="E3534" s="90">
        <f t="shared" ca="1" si="665"/>
        <v>108.37836165747892</v>
      </c>
      <c r="F3534" s="90">
        <f t="shared" ca="1" si="665"/>
        <v>87.624890690456596</v>
      </c>
      <c r="G3534" s="90">
        <f t="shared" ca="1" si="665"/>
        <v>115.66075177567609</v>
      </c>
      <c r="H3534" s="90">
        <f t="shared" ref="H3534:H3597" ca="1" si="666">+B3534+E3534</f>
        <v>511.35499431244517</v>
      </c>
      <c r="I3534" s="90">
        <f t="shared" ref="I3534:I3597" ca="1" si="667">+C3534+F3534</f>
        <v>386.80166262415332</v>
      </c>
      <c r="J3534" s="90">
        <f t="shared" ref="J3534:J3597" ca="1" si="668">+D3534+G3534</f>
        <v>459.96138299349224</v>
      </c>
    </row>
    <row r="3535" spans="1:10" ht="12.75" x14ac:dyDescent="0.2">
      <c r="A3535" s="84">
        <v>3523</v>
      </c>
      <c r="B3535" s="90">
        <f t="shared" ca="1" si="664"/>
        <v>405.16395258910183</v>
      </c>
      <c r="C3535" s="103">
        <f t="shared" ref="C3535:D3549" ca="1" si="669">NORMINV(RAND(),C$5,C$6)</f>
        <v>302.07279866759143</v>
      </c>
      <c r="D3535" s="103">
        <f t="shared" ca="1" si="669"/>
        <v>356.08445887850667</v>
      </c>
      <c r="E3535" s="90">
        <f t="shared" ca="1" si="665"/>
        <v>101.84655801836138</v>
      </c>
      <c r="F3535" s="90">
        <f t="shared" ca="1" si="665"/>
        <v>90.463050525435392</v>
      </c>
      <c r="G3535" s="90">
        <f t="shared" ca="1" si="665"/>
        <v>86.949116832134237</v>
      </c>
      <c r="H3535" s="90">
        <f t="shared" ca="1" si="666"/>
        <v>507.01051060746317</v>
      </c>
      <c r="I3535" s="90">
        <f t="shared" ca="1" si="667"/>
        <v>392.53584919302682</v>
      </c>
      <c r="J3535" s="90">
        <f t="shared" ca="1" si="668"/>
        <v>443.03357571064089</v>
      </c>
    </row>
    <row r="3536" spans="1:10" ht="12.75" x14ac:dyDescent="0.2">
      <c r="A3536" s="84">
        <v>3524</v>
      </c>
      <c r="B3536" s="90">
        <f t="shared" ca="1" si="664"/>
        <v>409.67010288459295</v>
      </c>
      <c r="C3536" s="103">
        <f t="shared" ca="1" si="669"/>
        <v>306.51004500093177</v>
      </c>
      <c r="D3536" s="103">
        <f t="shared" ca="1" si="669"/>
        <v>328.94703123239674</v>
      </c>
      <c r="E3536" s="90">
        <f t="shared" ca="1" si="665"/>
        <v>109.35051132259547</v>
      </c>
      <c r="F3536" s="90">
        <f t="shared" ca="1" si="665"/>
        <v>62.243331013834535</v>
      </c>
      <c r="G3536" s="90">
        <f t="shared" ca="1" si="665"/>
        <v>81.1253655711525</v>
      </c>
      <c r="H3536" s="90">
        <f t="shared" ca="1" si="666"/>
        <v>519.02061420718837</v>
      </c>
      <c r="I3536" s="90">
        <f t="shared" ca="1" si="667"/>
        <v>368.75337601476633</v>
      </c>
      <c r="J3536" s="90">
        <f t="shared" ca="1" si="668"/>
        <v>410.07239680354922</v>
      </c>
    </row>
    <row r="3537" spans="1:10" ht="12.75" x14ac:dyDescent="0.2">
      <c r="A3537" s="84">
        <v>3525</v>
      </c>
      <c r="B3537" s="90">
        <f t="shared" ca="1" si="664"/>
        <v>409.98988931172676</v>
      </c>
      <c r="C3537" s="103">
        <f t="shared" ca="1" si="669"/>
        <v>305.49259611020244</v>
      </c>
      <c r="D3537" s="103">
        <f t="shared" ca="1" si="669"/>
        <v>348.05142902493486</v>
      </c>
      <c r="E3537" s="90">
        <f t="shared" ca="1" si="665"/>
        <v>117.49709304897991</v>
      </c>
      <c r="F3537" s="90">
        <f t="shared" ca="1" si="665"/>
        <v>73.396872358175727</v>
      </c>
      <c r="G3537" s="90">
        <f t="shared" ca="1" si="665"/>
        <v>99.811673447492495</v>
      </c>
      <c r="H3537" s="90">
        <f t="shared" ca="1" si="666"/>
        <v>527.48698236070663</v>
      </c>
      <c r="I3537" s="90">
        <f t="shared" ca="1" si="667"/>
        <v>378.88946846837814</v>
      </c>
      <c r="J3537" s="90">
        <f t="shared" ca="1" si="668"/>
        <v>447.86310247242739</v>
      </c>
    </row>
    <row r="3538" spans="1:10" ht="12.75" x14ac:dyDescent="0.2">
      <c r="A3538" s="84">
        <v>3526</v>
      </c>
      <c r="B3538" s="90">
        <f t="shared" ca="1" si="664"/>
        <v>404.98210359128689</v>
      </c>
      <c r="C3538" s="103">
        <f t="shared" ca="1" si="669"/>
        <v>298.2785072439309</v>
      </c>
      <c r="D3538" s="103">
        <f t="shared" ca="1" si="669"/>
        <v>352.78932449835611</v>
      </c>
      <c r="E3538" s="90">
        <f t="shared" ca="1" si="665"/>
        <v>116.10831547378457</v>
      </c>
      <c r="F3538" s="90">
        <f t="shared" ca="1" si="665"/>
        <v>91.142231577515176</v>
      </c>
      <c r="G3538" s="90">
        <f t="shared" ca="1" si="665"/>
        <v>92.955546850482705</v>
      </c>
      <c r="H3538" s="90">
        <f t="shared" ca="1" si="666"/>
        <v>521.0904190650715</v>
      </c>
      <c r="I3538" s="90">
        <f t="shared" ca="1" si="667"/>
        <v>389.42073882144609</v>
      </c>
      <c r="J3538" s="90">
        <f t="shared" ca="1" si="668"/>
        <v>445.74487134883884</v>
      </c>
    </row>
    <row r="3539" spans="1:10" ht="12.75" x14ac:dyDescent="0.2">
      <c r="A3539" s="84">
        <v>3527</v>
      </c>
      <c r="B3539" s="90">
        <f t="shared" ca="1" si="664"/>
        <v>422.11727691771114</v>
      </c>
      <c r="C3539" s="103">
        <f t="shared" ca="1" si="669"/>
        <v>278.82196101150259</v>
      </c>
      <c r="D3539" s="103">
        <f t="shared" ca="1" si="669"/>
        <v>358.21469095443138</v>
      </c>
      <c r="E3539" s="90">
        <f t="shared" ca="1" si="665"/>
        <v>109.07625800477501</v>
      </c>
      <c r="F3539" s="90">
        <f t="shared" ca="1" si="665"/>
        <v>91.388778948029582</v>
      </c>
      <c r="G3539" s="90">
        <f t="shared" ca="1" si="665"/>
        <v>97.582536483048571</v>
      </c>
      <c r="H3539" s="90">
        <f t="shared" ca="1" si="666"/>
        <v>531.19353492248615</v>
      </c>
      <c r="I3539" s="90">
        <f t="shared" ca="1" si="667"/>
        <v>370.21073995953219</v>
      </c>
      <c r="J3539" s="90">
        <f t="shared" ca="1" si="668"/>
        <v>455.79722743747993</v>
      </c>
    </row>
    <row r="3540" spans="1:10" ht="12.75" x14ac:dyDescent="0.2">
      <c r="A3540" s="84">
        <v>3528</v>
      </c>
      <c r="B3540" s="90">
        <f t="shared" ca="1" si="664"/>
        <v>392.69815863934332</v>
      </c>
      <c r="C3540" s="103">
        <f t="shared" ca="1" si="669"/>
        <v>303.99721425264022</v>
      </c>
      <c r="D3540" s="103">
        <f t="shared" ca="1" si="669"/>
        <v>322.05012720624302</v>
      </c>
      <c r="E3540" s="90">
        <f t="shared" ca="1" si="665"/>
        <v>108.9922122731605</v>
      </c>
      <c r="F3540" s="90">
        <f t="shared" ca="1" si="665"/>
        <v>94.717680451361005</v>
      </c>
      <c r="G3540" s="90">
        <f t="shared" ca="1" si="665"/>
        <v>84.404922511320734</v>
      </c>
      <c r="H3540" s="90">
        <f t="shared" ca="1" si="666"/>
        <v>501.69037091250379</v>
      </c>
      <c r="I3540" s="90">
        <f t="shared" ca="1" si="667"/>
        <v>398.71489470400121</v>
      </c>
      <c r="J3540" s="90">
        <f t="shared" ca="1" si="668"/>
        <v>406.45504971756372</v>
      </c>
    </row>
    <row r="3541" spans="1:10" ht="12.75" x14ac:dyDescent="0.2">
      <c r="A3541" s="84">
        <v>3529</v>
      </c>
      <c r="B3541" s="90">
        <f t="shared" ca="1" si="664"/>
        <v>411.68104275547358</v>
      </c>
      <c r="C3541" s="103">
        <f t="shared" ca="1" si="669"/>
        <v>325.0098518409024</v>
      </c>
      <c r="D3541" s="103">
        <f t="shared" ca="1" si="669"/>
        <v>336.72336837225555</v>
      </c>
      <c r="E3541" s="90">
        <f t="shared" ca="1" si="665"/>
        <v>105.33030568024199</v>
      </c>
      <c r="F3541" s="90">
        <f t="shared" ca="1" si="665"/>
        <v>89.995894589842081</v>
      </c>
      <c r="G3541" s="90">
        <f t="shared" ca="1" si="665"/>
        <v>90.912616432181679</v>
      </c>
      <c r="H3541" s="90">
        <f t="shared" ca="1" si="666"/>
        <v>517.0113484357156</v>
      </c>
      <c r="I3541" s="90">
        <f t="shared" ca="1" si="667"/>
        <v>415.00574643074447</v>
      </c>
      <c r="J3541" s="90">
        <f t="shared" ca="1" si="668"/>
        <v>427.63598480443721</v>
      </c>
    </row>
    <row r="3542" spans="1:10" ht="12.75" x14ac:dyDescent="0.2">
      <c r="A3542" s="84">
        <v>3530</v>
      </c>
      <c r="B3542" s="90">
        <f t="shared" ca="1" si="664"/>
        <v>407.26469694675916</v>
      </c>
      <c r="C3542" s="103">
        <f t="shared" ca="1" si="669"/>
        <v>281.07463817309133</v>
      </c>
      <c r="D3542" s="103">
        <f t="shared" ca="1" si="669"/>
        <v>335.2465026403305</v>
      </c>
      <c r="E3542" s="90">
        <f t="shared" ca="1" si="665"/>
        <v>110.61754894517881</v>
      </c>
      <c r="F3542" s="90">
        <f t="shared" ca="1" si="665"/>
        <v>84.758664382580918</v>
      </c>
      <c r="G3542" s="90">
        <f t="shared" ca="1" si="665"/>
        <v>104.88357102310964</v>
      </c>
      <c r="H3542" s="90">
        <f t="shared" ca="1" si="666"/>
        <v>517.88224589193794</v>
      </c>
      <c r="I3542" s="90">
        <f t="shared" ca="1" si="667"/>
        <v>365.83330255567228</v>
      </c>
      <c r="J3542" s="90">
        <f t="shared" ca="1" si="668"/>
        <v>440.13007366344016</v>
      </c>
    </row>
    <row r="3543" spans="1:10" ht="12.75" x14ac:dyDescent="0.2">
      <c r="A3543" s="84">
        <v>3531</v>
      </c>
      <c r="B3543" s="90">
        <f t="shared" ca="1" si="664"/>
        <v>410.799967290371</v>
      </c>
      <c r="C3543" s="103">
        <f t="shared" ca="1" si="669"/>
        <v>310.22120060675633</v>
      </c>
      <c r="D3543" s="103">
        <f t="shared" ca="1" si="669"/>
        <v>352.32636658700704</v>
      </c>
      <c r="E3543" s="90">
        <f t="shared" ca="1" si="665"/>
        <v>113.95457282911751</v>
      </c>
      <c r="F3543" s="90">
        <f t="shared" ca="1" si="665"/>
        <v>94.982301534040403</v>
      </c>
      <c r="G3543" s="90">
        <f t="shared" ca="1" si="665"/>
        <v>81.235372919394507</v>
      </c>
      <c r="H3543" s="90">
        <f t="shared" ca="1" si="666"/>
        <v>524.75454011948852</v>
      </c>
      <c r="I3543" s="90">
        <f t="shared" ca="1" si="667"/>
        <v>405.20350214079673</v>
      </c>
      <c r="J3543" s="90">
        <f t="shared" ca="1" si="668"/>
        <v>433.56173950640152</v>
      </c>
    </row>
    <row r="3544" spans="1:10" ht="12.75" x14ac:dyDescent="0.2">
      <c r="A3544" s="84">
        <v>3532</v>
      </c>
      <c r="B3544" s="90">
        <f t="shared" ca="1" si="664"/>
        <v>406.63247051009671</v>
      </c>
      <c r="C3544" s="103">
        <f t="shared" ca="1" si="669"/>
        <v>295.54037586281152</v>
      </c>
      <c r="D3544" s="103">
        <f t="shared" ca="1" si="669"/>
        <v>348.62510633416849</v>
      </c>
      <c r="E3544" s="90">
        <f t="shared" ca="1" si="665"/>
        <v>95.515817741641683</v>
      </c>
      <c r="F3544" s="90">
        <f t="shared" ca="1" si="665"/>
        <v>90.44254828384851</v>
      </c>
      <c r="G3544" s="90">
        <f t="shared" ca="1" si="665"/>
        <v>75.246870247777963</v>
      </c>
      <c r="H3544" s="90">
        <f t="shared" ca="1" si="666"/>
        <v>502.14828825173839</v>
      </c>
      <c r="I3544" s="90">
        <f t="shared" ca="1" si="667"/>
        <v>385.98292414666003</v>
      </c>
      <c r="J3544" s="90">
        <f t="shared" ca="1" si="668"/>
        <v>423.87197658194646</v>
      </c>
    </row>
    <row r="3545" spans="1:10" ht="12.75" x14ac:dyDescent="0.2">
      <c r="A3545" s="84">
        <v>3533</v>
      </c>
      <c r="B3545" s="90">
        <f t="shared" ca="1" si="664"/>
        <v>410.98815270920016</v>
      </c>
      <c r="C3545" s="103">
        <f t="shared" ca="1" si="669"/>
        <v>293.92463541103228</v>
      </c>
      <c r="D3545" s="103">
        <f t="shared" ca="1" si="669"/>
        <v>356.47536841581672</v>
      </c>
      <c r="E3545" s="90">
        <f t="shared" ca="1" si="665"/>
        <v>107.09318239511254</v>
      </c>
      <c r="F3545" s="90">
        <f t="shared" ca="1" si="665"/>
        <v>86.392608773399573</v>
      </c>
      <c r="G3545" s="90">
        <f t="shared" ca="1" si="665"/>
        <v>91.431449004359166</v>
      </c>
      <c r="H3545" s="90">
        <f t="shared" ca="1" si="666"/>
        <v>518.08133510431276</v>
      </c>
      <c r="I3545" s="90">
        <f t="shared" ca="1" si="667"/>
        <v>380.31724418443184</v>
      </c>
      <c r="J3545" s="90">
        <f t="shared" ca="1" si="668"/>
        <v>447.90681742017591</v>
      </c>
    </row>
    <row r="3546" spans="1:10" ht="12.75" x14ac:dyDescent="0.2">
      <c r="A3546" s="84">
        <v>3534</v>
      </c>
      <c r="B3546" s="90">
        <f t="shared" ca="1" si="664"/>
        <v>413.22701834233482</v>
      </c>
      <c r="C3546" s="103">
        <f t="shared" ca="1" si="669"/>
        <v>286.80310969194898</v>
      </c>
      <c r="D3546" s="103">
        <f t="shared" ca="1" si="669"/>
        <v>335.82306959777594</v>
      </c>
      <c r="E3546" s="90">
        <f t="shared" ca="1" si="665"/>
        <v>114.91929438945553</v>
      </c>
      <c r="F3546" s="90">
        <f t="shared" ca="1" si="665"/>
        <v>63.238743588562528</v>
      </c>
      <c r="G3546" s="90">
        <f t="shared" ca="1" si="665"/>
        <v>103.74233375531823</v>
      </c>
      <c r="H3546" s="90">
        <f t="shared" ca="1" si="666"/>
        <v>528.14631273179032</v>
      </c>
      <c r="I3546" s="90">
        <f t="shared" ca="1" si="667"/>
        <v>350.04185328051153</v>
      </c>
      <c r="J3546" s="90">
        <f t="shared" ca="1" si="668"/>
        <v>439.56540335309415</v>
      </c>
    </row>
    <row r="3547" spans="1:10" ht="12.75" x14ac:dyDescent="0.2">
      <c r="A3547" s="84">
        <v>3535</v>
      </c>
      <c r="B3547" s="90">
        <f t="shared" ca="1" si="664"/>
        <v>418.1682764197098</v>
      </c>
      <c r="C3547" s="103">
        <f t="shared" ca="1" si="669"/>
        <v>312.68372508239702</v>
      </c>
      <c r="D3547" s="103">
        <f t="shared" ca="1" si="669"/>
        <v>347.95614914084865</v>
      </c>
      <c r="E3547" s="90">
        <f t="shared" ca="1" si="665"/>
        <v>103.72474325173812</v>
      </c>
      <c r="F3547" s="90">
        <f t="shared" ca="1" si="665"/>
        <v>67.288366499938846</v>
      </c>
      <c r="G3547" s="90">
        <f t="shared" ca="1" si="665"/>
        <v>90.241864121196173</v>
      </c>
      <c r="H3547" s="90">
        <f t="shared" ca="1" si="666"/>
        <v>521.89301967144797</v>
      </c>
      <c r="I3547" s="90">
        <f t="shared" ca="1" si="667"/>
        <v>379.97209158233585</v>
      </c>
      <c r="J3547" s="90">
        <f t="shared" ca="1" si="668"/>
        <v>438.19801326204481</v>
      </c>
    </row>
    <row r="3548" spans="1:10" ht="12.75" x14ac:dyDescent="0.2">
      <c r="A3548" s="84">
        <v>3536</v>
      </c>
      <c r="B3548" s="90">
        <f t="shared" ca="1" si="664"/>
        <v>417.57711425536962</v>
      </c>
      <c r="C3548" s="103">
        <f t="shared" ca="1" si="669"/>
        <v>285.751068951192</v>
      </c>
      <c r="D3548" s="103">
        <f t="shared" ca="1" si="669"/>
        <v>345.16772024979196</v>
      </c>
      <c r="E3548" s="90">
        <f t="shared" ca="1" si="665"/>
        <v>116.23916422371232</v>
      </c>
      <c r="F3548" s="90">
        <f t="shared" ca="1" si="665"/>
        <v>103.63057051014263</v>
      </c>
      <c r="G3548" s="90">
        <f t="shared" ca="1" si="665"/>
        <v>86.709650763330103</v>
      </c>
      <c r="H3548" s="90">
        <f t="shared" ca="1" si="666"/>
        <v>533.81627847908192</v>
      </c>
      <c r="I3548" s="90">
        <f t="shared" ca="1" si="667"/>
        <v>389.38163946133466</v>
      </c>
      <c r="J3548" s="90">
        <f t="shared" ca="1" si="668"/>
        <v>431.87737101312206</v>
      </c>
    </row>
    <row r="3549" spans="1:10" ht="12.75" x14ac:dyDescent="0.2">
      <c r="A3549" s="84">
        <v>3537</v>
      </c>
      <c r="B3549" s="90">
        <f t="shared" ca="1" si="664"/>
        <v>420.68186690741982</v>
      </c>
      <c r="C3549" s="103">
        <f t="shared" ca="1" si="669"/>
        <v>301.5251192406019</v>
      </c>
      <c r="D3549" s="103">
        <f t="shared" ca="1" si="669"/>
        <v>337.75776489857611</v>
      </c>
      <c r="E3549" s="90">
        <f t="shared" ca="1" si="665"/>
        <v>119.80307592960568</v>
      </c>
      <c r="F3549" s="90">
        <f t="shared" ca="1" si="665"/>
        <v>75.148924286768946</v>
      </c>
      <c r="G3549" s="90">
        <f t="shared" ca="1" si="665"/>
        <v>88.781464976381173</v>
      </c>
      <c r="H3549" s="90">
        <f t="shared" ca="1" si="666"/>
        <v>540.48494283702553</v>
      </c>
      <c r="I3549" s="90">
        <f t="shared" ca="1" si="667"/>
        <v>376.67404352737083</v>
      </c>
      <c r="J3549" s="90">
        <f t="shared" ca="1" si="668"/>
        <v>426.5392298749573</v>
      </c>
    </row>
    <row r="3550" spans="1:10" ht="12.75" x14ac:dyDescent="0.2">
      <c r="A3550" s="84">
        <v>3538</v>
      </c>
      <c r="B3550" s="90">
        <f t="shared" ca="1" si="664"/>
        <v>408.83658786948166</v>
      </c>
      <c r="C3550" s="103">
        <f t="shared" ref="C3550:G3565" ca="1" si="670">NORMINV(RAND(),C$5,C$6)</f>
        <v>313.81997893022708</v>
      </c>
      <c r="D3550" s="103">
        <f t="shared" ca="1" si="670"/>
        <v>359.93498474216864</v>
      </c>
      <c r="E3550" s="90">
        <f t="shared" ca="1" si="670"/>
        <v>115.53633968903073</v>
      </c>
      <c r="F3550" s="90">
        <f t="shared" ca="1" si="670"/>
        <v>61.819177619121</v>
      </c>
      <c r="G3550" s="90">
        <f t="shared" ca="1" si="670"/>
        <v>102.45902822886873</v>
      </c>
      <c r="H3550" s="90">
        <f t="shared" ca="1" si="666"/>
        <v>524.3729275585124</v>
      </c>
      <c r="I3550" s="90">
        <f t="shared" ca="1" si="667"/>
        <v>375.63915654934806</v>
      </c>
      <c r="J3550" s="90">
        <f t="shared" ca="1" si="668"/>
        <v>462.39401297103734</v>
      </c>
    </row>
    <row r="3551" spans="1:10" ht="12.75" x14ac:dyDescent="0.2">
      <c r="A3551" s="84">
        <v>3539</v>
      </c>
      <c r="B3551" s="90">
        <f t="shared" ca="1" si="664"/>
        <v>411.03760815076112</v>
      </c>
      <c r="C3551" s="103">
        <f t="shared" ref="C3551:D3565" ca="1" si="671">NORMINV(RAND(),C$5,C$6)</f>
        <v>312.37477149666506</v>
      </c>
      <c r="D3551" s="103">
        <f t="shared" ca="1" si="671"/>
        <v>336.59577113591382</v>
      </c>
      <c r="E3551" s="90">
        <f t="shared" ca="1" si="670"/>
        <v>95.202132565776211</v>
      </c>
      <c r="F3551" s="90">
        <f t="shared" ca="1" si="670"/>
        <v>90.918560701862958</v>
      </c>
      <c r="G3551" s="90">
        <f t="shared" ca="1" si="670"/>
        <v>96.196645857298805</v>
      </c>
      <c r="H3551" s="90">
        <f t="shared" ca="1" si="666"/>
        <v>506.23974071653731</v>
      </c>
      <c r="I3551" s="90">
        <f t="shared" ca="1" si="667"/>
        <v>403.29333219852799</v>
      </c>
      <c r="J3551" s="90">
        <f t="shared" ca="1" si="668"/>
        <v>432.79241699321261</v>
      </c>
    </row>
    <row r="3552" spans="1:10" ht="12.75" x14ac:dyDescent="0.2">
      <c r="A3552" s="84">
        <v>3540</v>
      </c>
      <c r="B3552" s="90">
        <f t="shared" ca="1" si="664"/>
        <v>409.96625879951699</v>
      </c>
      <c r="C3552" s="103">
        <f t="shared" ca="1" si="671"/>
        <v>290.95419818069365</v>
      </c>
      <c r="D3552" s="103">
        <f t="shared" ca="1" si="671"/>
        <v>355.98636817128892</v>
      </c>
      <c r="E3552" s="90">
        <f t="shared" ca="1" si="670"/>
        <v>112.10559636445365</v>
      </c>
      <c r="F3552" s="90">
        <f t="shared" ca="1" si="670"/>
        <v>75.413115301481042</v>
      </c>
      <c r="G3552" s="90">
        <f t="shared" ca="1" si="670"/>
        <v>75.537518374600381</v>
      </c>
      <c r="H3552" s="90">
        <f t="shared" ca="1" si="666"/>
        <v>522.07185516397067</v>
      </c>
      <c r="I3552" s="90">
        <f t="shared" ca="1" si="667"/>
        <v>366.36731348217472</v>
      </c>
      <c r="J3552" s="90">
        <f t="shared" ca="1" si="668"/>
        <v>431.5238865458893</v>
      </c>
    </row>
    <row r="3553" spans="1:10" ht="12.75" x14ac:dyDescent="0.2">
      <c r="A3553" s="84">
        <v>3541</v>
      </c>
      <c r="B3553" s="90">
        <f t="shared" ca="1" si="664"/>
        <v>408.82091620142876</v>
      </c>
      <c r="C3553" s="103">
        <f t="shared" ca="1" si="671"/>
        <v>308.33888073711989</v>
      </c>
      <c r="D3553" s="103">
        <f t="shared" ca="1" si="671"/>
        <v>348.83450146715643</v>
      </c>
      <c r="E3553" s="90">
        <f t="shared" ca="1" si="670"/>
        <v>113.26780310056618</v>
      </c>
      <c r="F3553" s="90">
        <f t="shared" ca="1" si="670"/>
        <v>70.119747843798038</v>
      </c>
      <c r="G3553" s="90">
        <f t="shared" ca="1" si="670"/>
        <v>82.640399083711088</v>
      </c>
      <c r="H3553" s="90">
        <f t="shared" ca="1" si="666"/>
        <v>522.08871930199496</v>
      </c>
      <c r="I3553" s="90">
        <f t="shared" ca="1" si="667"/>
        <v>378.45862858091795</v>
      </c>
      <c r="J3553" s="90">
        <f t="shared" ca="1" si="668"/>
        <v>431.47490055086752</v>
      </c>
    </row>
    <row r="3554" spans="1:10" ht="12.75" x14ac:dyDescent="0.2">
      <c r="A3554" s="84">
        <v>3542</v>
      </c>
      <c r="B3554" s="90">
        <f t="shared" ca="1" si="664"/>
        <v>404.25181150352194</v>
      </c>
      <c r="C3554" s="103">
        <f t="shared" ca="1" si="671"/>
        <v>300.0000252005342</v>
      </c>
      <c r="D3554" s="103">
        <f t="shared" ca="1" si="671"/>
        <v>356.75951665938635</v>
      </c>
      <c r="E3554" s="90">
        <f t="shared" ca="1" si="670"/>
        <v>122.83679227550692</v>
      </c>
      <c r="F3554" s="90">
        <f t="shared" ca="1" si="670"/>
        <v>71.134271578777941</v>
      </c>
      <c r="G3554" s="90">
        <f t="shared" ca="1" si="670"/>
        <v>121.20722796808266</v>
      </c>
      <c r="H3554" s="90">
        <f t="shared" ca="1" si="666"/>
        <v>527.08860377902886</v>
      </c>
      <c r="I3554" s="90">
        <f t="shared" ca="1" si="667"/>
        <v>371.13429677931214</v>
      </c>
      <c r="J3554" s="90">
        <f t="shared" ca="1" si="668"/>
        <v>477.96674462746898</v>
      </c>
    </row>
    <row r="3555" spans="1:10" ht="12.75" x14ac:dyDescent="0.2">
      <c r="A3555" s="84">
        <v>3543</v>
      </c>
      <c r="B3555" s="90">
        <f t="shared" ca="1" si="664"/>
        <v>418.12570521522969</v>
      </c>
      <c r="C3555" s="103">
        <f t="shared" ca="1" si="671"/>
        <v>299.79397269386698</v>
      </c>
      <c r="D3555" s="103">
        <f t="shared" ca="1" si="671"/>
        <v>349.71074800955216</v>
      </c>
      <c r="E3555" s="90">
        <f t="shared" ca="1" si="670"/>
        <v>104.73373214093046</v>
      </c>
      <c r="F3555" s="90">
        <f t="shared" ca="1" si="670"/>
        <v>82.628035379268596</v>
      </c>
      <c r="G3555" s="90">
        <f t="shared" ca="1" si="670"/>
        <v>101.63711687943335</v>
      </c>
      <c r="H3555" s="90">
        <f t="shared" ca="1" si="666"/>
        <v>522.85943735616013</v>
      </c>
      <c r="I3555" s="90">
        <f t="shared" ca="1" si="667"/>
        <v>382.42200807313554</v>
      </c>
      <c r="J3555" s="90">
        <f t="shared" ca="1" si="668"/>
        <v>451.3478648889855</v>
      </c>
    </row>
    <row r="3556" spans="1:10" ht="12.75" x14ac:dyDescent="0.2">
      <c r="A3556" s="84">
        <v>3544</v>
      </c>
      <c r="B3556" s="90">
        <f t="shared" ca="1" si="664"/>
        <v>407.40980226809251</v>
      </c>
      <c r="C3556" s="103">
        <f t="shared" ca="1" si="671"/>
        <v>309.5397722054866</v>
      </c>
      <c r="D3556" s="103">
        <f t="shared" ca="1" si="671"/>
        <v>337.1473326207406</v>
      </c>
      <c r="E3556" s="90">
        <f t="shared" ca="1" si="670"/>
        <v>108.32045751017233</v>
      </c>
      <c r="F3556" s="90">
        <f t="shared" ca="1" si="670"/>
        <v>78.380178824609899</v>
      </c>
      <c r="G3556" s="90">
        <f t="shared" ca="1" si="670"/>
        <v>113.41422222091215</v>
      </c>
      <c r="H3556" s="90">
        <f t="shared" ca="1" si="666"/>
        <v>515.73025977826478</v>
      </c>
      <c r="I3556" s="90">
        <f t="shared" ca="1" si="667"/>
        <v>387.91995103009651</v>
      </c>
      <c r="J3556" s="90">
        <f t="shared" ca="1" si="668"/>
        <v>450.56155484165276</v>
      </c>
    </row>
    <row r="3557" spans="1:10" ht="12.75" x14ac:dyDescent="0.2">
      <c r="A3557" s="84">
        <v>3545</v>
      </c>
      <c r="B3557" s="90">
        <f t="shared" ca="1" si="664"/>
        <v>412.22107800563663</v>
      </c>
      <c r="C3557" s="103">
        <f t="shared" ca="1" si="671"/>
        <v>295.39907738254658</v>
      </c>
      <c r="D3557" s="103">
        <f t="shared" ca="1" si="671"/>
        <v>359.85437483528233</v>
      </c>
      <c r="E3557" s="90">
        <f t="shared" ca="1" si="670"/>
        <v>107.86841839927629</v>
      </c>
      <c r="F3557" s="90">
        <f t="shared" ca="1" si="670"/>
        <v>88.371103381914196</v>
      </c>
      <c r="G3557" s="90">
        <f t="shared" ca="1" si="670"/>
        <v>87.519202483973956</v>
      </c>
      <c r="H3557" s="90">
        <f t="shared" ca="1" si="666"/>
        <v>520.08949640491289</v>
      </c>
      <c r="I3557" s="90">
        <f t="shared" ca="1" si="667"/>
        <v>383.77018076446075</v>
      </c>
      <c r="J3557" s="90">
        <f t="shared" ca="1" si="668"/>
        <v>447.3735773192563</v>
      </c>
    </row>
    <row r="3558" spans="1:10" ht="12.75" x14ac:dyDescent="0.2">
      <c r="A3558" s="84">
        <v>3546</v>
      </c>
      <c r="B3558" s="90">
        <f t="shared" ca="1" si="664"/>
        <v>401.26131884638352</v>
      </c>
      <c r="C3558" s="103">
        <f t="shared" ca="1" si="671"/>
        <v>301.99615440885049</v>
      </c>
      <c r="D3558" s="103">
        <f t="shared" ca="1" si="671"/>
        <v>343.94626179665681</v>
      </c>
      <c r="E3558" s="90">
        <f t="shared" ca="1" si="670"/>
        <v>112.93581848036553</v>
      </c>
      <c r="F3558" s="90">
        <f t="shared" ca="1" si="670"/>
        <v>87.492678127728681</v>
      </c>
      <c r="G3558" s="90">
        <f t="shared" ca="1" si="670"/>
        <v>110.45366288406353</v>
      </c>
      <c r="H3558" s="90">
        <f t="shared" ca="1" si="666"/>
        <v>514.19713732674904</v>
      </c>
      <c r="I3558" s="90">
        <f t="shared" ca="1" si="667"/>
        <v>389.48883253657914</v>
      </c>
      <c r="J3558" s="90">
        <f t="shared" ca="1" si="668"/>
        <v>454.39992468072035</v>
      </c>
    </row>
    <row r="3559" spans="1:10" ht="12.75" x14ac:dyDescent="0.2">
      <c r="A3559" s="84">
        <v>3547</v>
      </c>
      <c r="B3559" s="90">
        <f t="shared" ca="1" si="664"/>
        <v>413.98612986804801</v>
      </c>
      <c r="C3559" s="103">
        <f t="shared" ca="1" si="671"/>
        <v>290.50658098949452</v>
      </c>
      <c r="D3559" s="103">
        <f t="shared" ca="1" si="671"/>
        <v>336.40732406296513</v>
      </c>
      <c r="E3559" s="90">
        <f t="shared" ca="1" si="670"/>
        <v>118.15839627770119</v>
      </c>
      <c r="F3559" s="90">
        <f t="shared" ca="1" si="670"/>
        <v>88.757634407755702</v>
      </c>
      <c r="G3559" s="90">
        <f t="shared" ca="1" si="670"/>
        <v>84.083814203581881</v>
      </c>
      <c r="H3559" s="90">
        <f t="shared" ca="1" si="666"/>
        <v>532.14452614574918</v>
      </c>
      <c r="I3559" s="90">
        <f t="shared" ca="1" si="667"/>
        <v>379.26421539725021</v>
      </c>
      <c r="J3559" s="90">
        <f t="shared" ca="1" si="668"/>
        <v>420.49113826654701</v>
      </c>
    </row>
    <row r="3560" spans="1:10" ht="12.75" x14ac:dyDescent="0.2">
      <c r="A3560" s="84">
        <v>3548</v>
      </c>
      <c r="B3560" s="90">
        <f t="shared" ca="1" si="664"/>
        <v>419.06517505327787</v>
      </c>
      <c r="C3560" s="103">
        <f t="shared" ca="1" si="671"/>
        <v>280.77222643505314</v>
      </c>
      <c r="D3560" s="103">
        <f t="shared" ca="1" si="671"/>
        <v>349.22401050048882</v>
      </c>
      <c r="E3560" s="90">
        <f t="shared" ca="1" si="670"/>
        <v>103.82503081003445</v>
      </c>
      <c r="F3560" s="90">
        <f t="shared" ca="1" si="670"/>
        <v>78.992346143252092</v>
      </c>
      <c r="G3560" s="90">
        <f t="shared" ca="1" si="670"/>
        <v>94.034674340280361</v>
      </c>
      <c r="H3560" s="90">
        <f t="shared" ca="1" si="666"/>
        <v>522.8902058633123</v>
      </c>
      <c r="I3560" s="90">
        <f t="shared" ca="1" si="667"/>
        <v>359.76457257830521</v>
      </c>
      <c r="J3560" s="90">
        <f t="shared" ca="1" si="668"/>
        <v>443.25868484076921</v>
      </c>
    </row>
    <row r="3561" spans="1:10" ht="12.75" x14ac:dyDescent="0.2">
      <c r="A3561" s="84">
        <v>3549</v>
      </c>
      <c r="B3561" s="90">
        <f t="shared" ca="1" si="664"/>
        <v>410.07183835469993</v>
      </c>
      <c r="C3561" s="103">
        <f t="shared" ca="1" si="671"/>
        <v>304.43977031211551</v>
      </c>
      <c r="D3561" s="103">
        <f t="shared" ca="1" si="671"/>
        <v>338.13445131762251</v>
      </c>
      <c r="E3561" s="90">
        <f t="shared" ca="1" si="670"/>
        <v>104.45615217623804</v>
      </c>
      <c r="F3561" s="90">
        <f t="shared" ca="1" si="670"/>
        <v>81.545161412840358</v>
      </c>
      <c r="G3561" s="90">
        <f t="shared" ca="1" si="670"/>
        <v>74.622019693833209</v>
      </c>
      <c r="H3561" s="90">
        <f t="shared" ca="1" si="666"/>
        <v>514.52799053093793</v>
      </c>
      <c r="I3561" s="90">
        <f t="shared" ca="1" si="667"/>
        <v>385.98493172495586</v>
      </c>
      <c r="J3561" s="90">
        <f t="shared" ca="1" si="668"/>
        <v>412.75647101145569</v>
      </c>
    </row>
    <row r="3562" spans="1:10" ht="12.75" x14ac:dyDescent="0.2">
      <c r="A3562" s="84">
        <v>3550</v>
      </c>
      <c r="B3562" s="90">
        <f t="shared" ca="1" si="664"/>
        <v>414.04348877356267</v>
      </c>
      <c r="C3562" s="103">
        <f t="shared" ca="1" si="671"/>
        <v>295.97188542378029</v>
      </c>
      <c r="D3562" s="103">
        <f t="shared" ca="1" si="671"/>
        <v>358.27351263411651</v>
      </c>
      <c r="E3562" s="90">
        <f t="shared" ca="1" si="670"/>
        <v>107.29129389408341</v>
      </c>
      <c r="F3562" s="90">
        <f t="shared" ca="1" si="670"/>
        <v>82.682440609822095</v>
      </c>
      <c r="G3562" s="90">
        <f t="shared" ca="1" si="670"/>
        <v>101.12983043322016</v>
      </c>
      <c r="H3562" s="90">
        <f t="shared" ca="1" si="666"/>
        <v>521.3347826676461</v>
      </c>
      <c r="I3562" s="90">
        <f t="shared" ca="1" si="667"/>
        <v>378.65432603360239</v>
      </c>
      <c r="J3562" s="90">
        <f t="shared" ca="1" si="668"/>
        <v>459.40334306733666</v>
      </c>
    </row>
    <row r="3563" spans="1:10" ht="12.75" x14ac:dyDescent="0.2">
      <c r="A3563" s="84">
        <v>3551</v>
      </c>
      <c r="B3563" s="90">
        <f t="shared" ca="1" si="664"/>
        <v>408.57441196326567</v>
      </c>
      <c r="C3563" s="103">
        <f t="shared" ca="1" si="671"/>
        <v>306.56758399519708</v>
      </c>
      <c r="D3563" s="103">
        <f t="shared" ca="1" si="671"/>
        <v>336.60225610327086</v>
      </c>
      <c r="E3563" s="90">
        <f t="shared" ca="1" si="670"/>
        <v>101.22361244187415</v>
      </c>
      <c r="F3563" s="90">
        <f t="shared" ca="1" si="670"/>
        <v>89.554884554857608</v>
      </c>
      <c r="G3563" s="90">
        <f t="shared" ca="1" si="670"/>
        <v>73.287543261451646</v>
      </c>
      <c r="H3563" s="90">
        <f t="shared" ca="1" si="666"/>
        <v>509.79802440513981</v>
      </c>
      <c r="I3563" s="90">
        <f t="shared" ca="1" si="667"/>
        <v>396.12246855005469</v>
      </c>
      <c r="J3563" s="90">
        <f t="shared" ca="1" si="668"/>
        <v>409.88979936472253</v>
      </c>
    </row>
    <row r="3564" spans="1:10" ht="12.75" x14ac:dyDescent="0.2">
      <c r="A3564" s="84">
        <v>3552</v>
      </c>
      <c r="B3564" s="90">
        <f t="shared" ca="1" si="664"/>
        <v>415.77778023072733</v>
      </c>
      <c r="C3564" s="103">
        <f t="shared" ca="1" si="671"/>
        <v>302.34961448545829</v>
      </c>
      <c r="D3564" s="103">
        <f t="shared" ca="1" si="671"/>
        <v>340.0282190130701</v>
      </c>
      <c r="E3564" s="90">
        <f t="shared" ca="1" si="670"/>
        <v>107.40329678151785</v>
      </c>
      <c r="F3564" s="90">
        <f t="shared" ca="1" si="670"/>
        <v>68.496063016055899</v>
      </c>
      <c r="G3564" s="90">
        <f t="shared" ca="1" si="670"/>
        <v>95.025115653492534</v>
      </c>
      <c r="H3564" s="90">
        <f t="shared" ca="1" si="666"/>
        <v>523.18107701224517</v>
      </c>
      <c r="I3564" s="90">
        <f t="shared" ca="1" si="667"/>
        <v>370.84567750151416</v>
      </c>
      <c r="J3564" s="90">
        <f t="shared" ca="1" si="668"/>
        <v>435.05333466656265</v>
      </c>
    </row>
    <row r="3565" spans="1:10" ht="12.75" x14ac:dyDescent="0.2">
      <c r="A3565" s="84">
        <v>3553</v>
      </c>
      <c r="B3565" s="90">
        <f t="shared" ca="1" si="664"/>
        <v>406.17247372585223</v>
      </c>
      <c r="C3565" s="103">
        <f t="shared" ca="1" si="671"/>
        <v>300.45728598862581</v>
      </c>
      <c r="D3565" s="103">
        <f t="shared" ca="1" si="671"/>
        <v>364.63438124751661</v>
      </c>
      <c r="E3565" s="90">
        <f t="shared" ca="1" si="670"/>
        <v>115.94984733670944</v>
      </c>
      <c r="F3565" s="90">
        <f t="shared" ca="1" si="670"/>
        <v>81.224553918798279</v>
      </c>
      <c r="G3565" s="90">
        <f t="shared" ca="1" si="670"/>
        <v>84.001248999637411</v>
      </c>
      <c r="H3565" s="90">
        <f t="shared" ca="1" si="666"/>
        <v>522.1223210625617</v>
      </c>
      <c r="I3565" s="90">
        <f t="shared" ca="1" si="667"/>
        <v>381.68183990742409</v>
      </c>
      <c r="J3565" s="90">
        <f t="shared" ca="1" si="668"/>
        <v>448.63563024715404</v>
      </c>
    </row>
    <row r="3566" spans="1:10" ht="12.75" x14ac:dyDescent="0.2">
      <c r="A3566" s="84">
        <v>3554</v>
      </c>
      <c r="B3566" s="90">
        <f t="shared" ca="1" si="664"/>
        <v>406.32551698596529</v>
      </c>
      <c r="C3566" s="103">
        <f t="shared" ref="C3566:G3581" ca="1" si="672">NORMINV(RAND(),C$5,C$6)</f>
        <v>293.78230938046443</v>
      </c>
      <c r="D3566" s="103">
        <f t="shared" ca="1" si="672"/>
        <v>353.12483824387556</v>
      </c>
      <c r="E3566" s="90">
        <f t="shared" ca="1" si="672"/>
        <v>102.57433113860715</v>
      </c>
      <c r="F3566" s="90">
        <f t="shared" ca="1" si="672"/>
        <v>83.708258856584976</v>
      </c>
      <c r="G3566" s="90">
        <f t="shared" ca="1" si="672"/>
        <v>90.709182095058523</v>
      </c>
      <c r="H3566" s="90">
        <f t="shared" ca="1" si="666"/>
        <v>508.89984812457243</v>
      </c>
      <c r="I3566" s="90">
        <f t="shared" ca="1" si="667"/>
        <v>377.49056823704939</v>
      </c>
      <c r="J3566" s="90">
        <f t="shared" ca="1" si="668"/>
        <v>443.83402033893407</v>
      </c>
    </row>
    <row r="3567" spans="1:10" ht="12.75" x14ac:dyDescent="0.2">
      <c r="A3567" s="84">
        <v>3555</v>
      </c>
      <c r="B3567" s="90">
        <f t="shared" ca="1" si="664"/>
        <v>414.01559261346159</v>
      </c>
      <c r="C3567" s="103">
        <f t="shared" ref="C3567:D3581" ca="1" si="673">NORMINV(RAND(),C$5,C$6)</f>
        <v>305.94138089643872</v>
      </c>
      <c r="D3567" s="103">
        <f t="shared" ca="1" si="673"/>
        <v>346.22216702978881</v>
      </c>
      <c r="E3567" s="90">
        <f t="shared" ca="1" si="672"/>
        <v>109.24182002280519</v>
      </c>
      <c r="F3567" s="90">
        <f t="shared" ca="1" si="672"/>
        <v>91.761484622730777</v>
      </c>
      <c r="G3567" s="90">
        <f t="shared" ca="1" si="672"/>
        <v>90.733231447919223</v>
      </c>
      <c r="H3567" s="90">
        <f t="shared" ca="1" si="666"/>
        <v>523.25741263626674</v>
      </c>
      <c r="I3567" s="90">
        <f t="shared" ca="1" si="667"/>
        <v>397.70286551916951</v>
      </c>
      <c r="J3567" s="90">
        <f t="shared" ca="1" si="668"/>
        <v>436.95539847770806</v>
      </c>
    </row>
    <row r="3568" spans="1:10" ht="12.75" x14ac:dyDescent="0.2">
      <c r="A3568" s="84">
        <v>3556</v>
      </c>
      <c r="B3568" s="90">
        <f t="shared" ca="1" si="664"/>
        <v>410.86944324297281</v>
      </c>
      <c r="C3568" s="103">
        <f t="shared" ca="1" si="673"/>
        <v>287.75324890681026</v>
      </c>
      <c r="D3568" s="103">
        <f t="shared" ca="1" si="673"/>
        <v>351.72513160643308</v>
      </c>
      <c r="E3568" s="90">
        <f t="shared" ca="1" si="672"/>
        <v>119.89622337054853</v>
      </c>
      <c r="F3568" s="90">
        <f t="shared" ca="1" si="672"/>
        <v>86.508150279379734</v>
      </c>
      <c r="G3568" s="90">
        <f t="shared" ca="1" si="672"/>
        <v>102.5870221798194</v>
      </c>
      <c r="H3568" s="90">
        <f t="shared" ca="1" si="666"/>
        <v>530.76566661352138</v>
      </c>
      <c r="I3568" s="90">
        <f t="shared" ca="1" si="667"/>
        <v>374.26139918618998</v>
      </c>
      <c r="J3568" s="90">
        <f t="shared" ca="1" si="668"/>
        <v>454.31215378625245</v>
      </c>
    </row>
    <row r="3569" spans="1:10" ht="12.75" x14ac:dyDescent="0.2">
      <c r="A3569" s="84">
        <v>3557</v>
      </c>
      <c r="B3569" s="90">
        <f t="shared" ca="1" si="664"/>
        <v>413.17954837078599</v>
      </c>
      <c r="C3569" s="103">
        <f t="shared" ca="1" si="673"/>
        <v>289.16015529969366</v>
      </c>
      <c r="D3569" s="103">
        <f t="shared" ca="1" si="673"/>
        <v>363.32371364527472</v>
      </c>
      <c r="E3569" s="90">
        <f t="shared" ca="1" si="672"/>
        <v>113.40475041246317</v>
      </c>
      <c r="F3569" s="90">
        <f t="shared" ca="1" si="672"/>
        <v>104.01360254836044</v>
      </c>
      <c r="G3569" s="90">
        <f t="shared" ca="1" si="672"/>
        <v>102.34128429122094</v>
      </c>
      <c r="H3569" s="90">
        <f t="shared" ca="1" si="666"/>
        <v>526.58429878324921</v>
      </c>
      <c r="I3569" s="90">
        <f t="shared" ca="1" si="667"/>
        <v>393.17375784805409</v>
      </c>
      <c r="J3569" s="90">
        <f t="shared" ca="1" si="668"/>
        <v>465.66499793649564</v>
      </c>
    </row>
    <row r="3570" spans="1:10" ht="12.75" x14ac:dyDescent="0.2">
      <c r="A3570" s="84">
        <v>3558</v>
      </c>
      <c r="B3570" s="90">
        <f t="shared" ca="1" si="664"/>
        <v>412.47731425916777</v>
      </c>
      <c r="C3570" s="103">
        <f t="shared" ca="1" si="673"/>
        <v>294.69439103377783</v>
      </c>
      <c r="D3570" s="103">
        <f t="shared" ca="1" si="673"/>
        <v>349.0620237243416</v>
      </c>
      <c r="E3570" s="90">
        <f t="shared" ca="1" si="672"/>
        <v>101.28014242904359</v>
      </c>
      <c r="F3570" s="90">
        <f t="shared" ca="1" si="672"/>
        <v>78.280587945928147</v>
      </c>
      <c r="G3570" s="90">
        <f t="shared" ca="1" si="672"/>
        <v>72.794996102387486</v>
      </c>
      <c r="H3570" s="90">
        <f t="shared" ca="1" si="666"/>
        <v>513.75745668821139</v>
      </c>
      <c r="I3570" s="90">
        <f t="shared" ca="1" si="667"/>
        <v>372.97497897970595</v>
      </c>
      <c r="J3570" s="90">
        <f t="shared" ca="1" si="668"/>
        <v>421.85701982672907</v>
      </c>
    </row>
    <row r="3571" spans="1:10" ht="12.75" x14ac:dyDescent="0.2">
      <c r="A3571" s="84">
        <v>3559</v>
      </c>
      <c r="B3571" s="90">
        <f t="shared" ca="1" si="664"/>
        <v>404.00256458613541</v>
      </c>
      <c r="C3571" s="103">
        <f t="shared" ca="1" si="673"/>
        <v>296.21596703018275</v>
      </c>
      <c r="D3571" s="103">
        <f t="shared" ca="1" si="673"/>
        <v>344.04161079060128</v>
      </c>
      <c r="E3571" s="90">
        <f t="shared" ca="1" si="672"/>
        <v>105.62099060893927</v>
      </c>
      <c r="F3571" s="90">
        <f t="shared" ca="1" si="672"/>
        <v>85.81617030668761</v>
      </c>
      <c r="G3571" s="90">
        <f t="shared" ca="1" si="672"/>
        <v>67.390582104114628</v>
      </c>
      <c r="H3571" s="90">
        <f t="shared" ca="1" si="666"/>
        <v>509.62355519507469</v>
      </c>
      <c r="I3571" s="90">
        <f t="shared" ca="1" si="667"/>
        <v>382.03213733687039</v>
      </c>
      <c r="J3571" s="90">
        <f t="shared" ca="1" si="668"/>
        <v>411.43219289471591</v>
      </c>
    </row>
    <row r="3572" spans="1:10" ht="12.75" x14ac:dyDescent="0.2">
      <c r="A3572" s="84">
        <v>3560</v>
      </c>
      <c r="B3572" s="90">
        <f t="shared" ca="1" si="664"/>
        <v>411.10579719005278</v>
      </c>
      <c r="C3572" s="103">
        <f t="shared" ca="1" si="673"/>
        <v>298.40307475158875</v>
      </c>
      <c r="D3572" s="103">
        <f t="shared" ca="1" si="673"/>
        <v>332.07372243382224</v>
      </c>
      <c r="E3572" s="90">
        <f t="shared" ca="1" si="672"/>
        <v>100.89434819406124</v>
      </c>
      <c r="F3572" s="90">
        <f t="shared" ca="1" si="672"/>
        <v>79.973451080307967</v>
      </c>
      <c r="G3572" s="90">
        <f t="shared" ca="1" si="672"/>
        <v>85.361050356965904</v>
      </c>
      <c r="H3572" s="90">
        <f t="shared" ca="1" si="666"/>
        <v>512.00014538411403</v>
      </c>
      <c r="I3572" s="90">
        <f t="shared" ca="1" si="667"/>
        <v>378.37652583189674</v>
      </c>
      <c r="J3572" s="90">
        <f t="shared" ca="1" si="668"/>
        <v>417.43477279078814</v>
      </c>
    </row>
    <row r="3573" spans="1:10" ht="12.75" x14ac:dyDescent="0.2">
      <c r="A3573" s="84">
        <v>3561</v>
      </c>
      <c r="B3573" s="90">
        <f t="shared" ca="1" si="664"/>
        <v>403.46841168366507</v>
      </c>
      <c r="C3573" s="103">
        <f t="shared" ca="1" si="673"/>
        <v>301.75896315288213</v>
      </c>
      <c r="D3573" s="103">
        <f t="shared" ca="1" si="673"/>
        <v>333.98126822211447</v>
      </c>
      <c r="E3573" s="90">
        <f t="shared" ca="1" si="672"/>
        <v>117.50335547630993</v>
      </c>
      <c r="F3573" s="90">
        <f t="shared" ca="1" si="672"/>
        <v>81.532934073003005</v>
      </c>
      <c r="G3573" s="90">
        <f t="shared" ca="1" si="672"/>
        <v>95.664723800374801</v>
      </c>
      <c r="H3573" s="90">
        <f t="shared" ca="1" si="666"/>
        <v>520.971767159975</v>
      </c>
      <c r="I3573" s="90">
        <f t="shared" ca="1" si="667"/>
        <v>383.29189722588512</v>
      </c>
      <c r="J3573" s="90">
        <f t="shared" ca="1" si="668"/>
        <v>429.64599202248928</v>
      </c>
    </row>
    <row r="3574" spans="1:10" ht="12.75" x14ac:dyDescent="0.2">
      <c r="A3574" s="84">
        <v>3562</v>
      </c>
      <c r="B3574" s="90">
        <f t="shared" ca="1" si="664"/>
        <v>395.9197054312491</v>
      </c>
      <c r="C3574" s="103">
        <f t="shared" ca="1" si="673"/>
        <v>307.08911384250922</v>
      </c>
      <c r="D3574" s="103">
        <f t="shared" ca="1" si="673"/>
        <v>341.92192263026044</v>
      </c>
      <c r="E3574" s="90">
        <f t="shared" ca="1" si="672"/>
        <v>116.87548661162938</v>
      </c>
      <c r="F3574" s="90">
        <f t="shared" ca="1" si="672"/>
        <v>96.049413124454901</v>
      </c>
      <c r="G3574" s="90">
        <f t="shared" ca="1" si="672"/>
        <v>86.152980970909965</v>
      </c>
      <c r="H3574" s="90">
        <f t="shared" ca="1" si="666"/>
        <v>512.79519204287851</v>
      </c>
      <c r="I3574" s="90">
        <f t="shared" ca="1" si="667"/>
        <v>403.13852696696415</v>
      </c>
      <c r="J3574" s="90">
        <f t="shared" ca="1" si="668"/>
        <v>428.07490360117038</v>
      </c>
    </row>
    <row r="3575" spans="1:10" ht="12.75" x14ac:dyDescent="0.2">
      <c r="A3575" s="84">
        <v>3563</v>
      </c>
      <c r="B3575" s="90">
        <f t="shared" ca="1" si="664"/>
        <v>411.58919948537482</v>
      </c>
      <c r="C3575" s="103">
        <f t="shared" ca="1" si="673"/>
        <v>288.1048695223127</v>
      </c>
      <c r="D3575" s="103">
        <f t="shared" ca="1" si="673"/>
        <v>348.89751570302656</v>
      </c>
      <c r="E3575" s="90">
        <f t="shared" ca="1" si="672"/>
        <v>109.80421113642954</v>
      </c>
      <c r="F3575" s="90">
        <f t="shared" ca="1" si="672"/>
        <v>89.003295678649309</v>
      </c>
      <c r="G3575" s="90">
        <f t="shared" ca="1" si="672"/>
        <v>120.73052130104155</v>
      </c>
      <c r="H3575" s="90">
        <f t="shared" ca="1" si="666"/>
        <v>521.39341062180438</v>
      </c>
      <c r="I3575" s="90">
        <f t="shared" ca="1" si="667"/>
        <v>377.10816520096199</v>
      </c>
      <c r="J3575" s="90">
        <f t="shared" ca="1" si="668"/>
        <v>469.62803700406812</v>
      </c>
    </row>
    <row r="3576" spans="1:10" ht="12.75" x14ac:dyDescent="0.2">
      <c r="A3576" s="84">
        <v>3564</v>
      </c>
      <c r="B3576" s="90">
        <f t="shared" ca="1" si="664"/>
        <v>410.77930817223705</v>
      </c>
      <c r="C3576" s="103">
        <f t="shared" ca="1" si="673"/>
        <v>290.42675453234563</v>
      </c>
      <c r="D3576" s="103">
        <f t="shared" ca="1" si="673"/>
        <v>350.89261278540732</v>
      </c>
      <c r="E3576" s="90">
        <f t="shared" ca="1" si="672"/>
        <v>106.19509323647964</v>
      </c>
      <c r="F3576" s="90">
        <f t="shared" ca="1" si="672"/>
        <v>76.166377375862993</v>
      </c>
      <c r="G3576" s="90">
        <f t="shared" ca="1" si="672"/>
        <v>97.111381948965899</v>
      </c>
      <c r="H3576" s="90">
        <f t="shared" ca="1" si="666"/>
        <v>516.97440140871663</v>
      </c>
      <c r="I3576" s="90">
        <f t="shared" ca="1" si="667"/>
        <v>366.59313190820865</v>
      </c>
      <c r="J3576" s="90">
        <f t="shared" ca="1" si="668"/>
        <v>448.00399473437324</v>
      </c>
    </row>
    <row r="3577" spans="1:10" ht="12.75" x14ac:dyDescent="0.2">
      <c r="A3577" s="84">
        <v>3565</v>
      </c>
      <c r="B3577" s="90">
        <f t="shared" ca="1" si="664"/>
        <v>417.07315704656173</v>
      </c>
      <c r="C3577" s="103">
        <f t="shared" ca="1" si="673"/>
        <v>293.7584774143142</v>
      </c>
      <c r="D3577" s="103">
        <f t="shared" ca="1" si="673"/>
        <v>343.75175676009195</v>
      </c>
      <c r="E3577" s="90">
        <f t="shared" ca="1" si="672"/>
        <v>108.92114549845199</v>
      </c>
      <c r="F3577" s="90">
        <f t="shared" ca="1" si="672"/>
        <v>56.889860288553663</v>
      </c>
      <c r="G3577" s="90">
        <f t="shared" ca="1" si="672"/>
        <v>78.312547167345912</v>
      </c>
      <c r="H3577" s="90">
        <f t="shared" ca="1" si="666"/>
        <v>525.99430254501374</v>
      </c>
      <c r="I3577" s="90">
        <f t="shared" ca="1" si="667"/>
        <v>350.64833770286788</v>
      </c>
      <c r="J3577" s="90">
        <f t="shared" ca="1" si="668"/>
        <v>422.06430392743789</v>
      </c>
    </row>
    <row r="3578" spans="1:10" ht="12.75" x14ac:dyDescent="0.2">
      <c r="A3578" s="84">
        <v>3566</v>
      </c>
      <c r="B3578" s="90">
        <f t="shared" ca="1" si="664"/>
        <v>405.32605660067213</v>
      </c>
      <c r="C3578" s="103">
        <f t="shared" ca="1" si="673"/>
        <v>279.41387050933167</v>
      </c>
      <c r="D3578" s="103">
        <f t="shared" ca="1" si="673"/>
        <v>339.51180723047815</v>
      </c>
      <c r="E3578" s="90">
        <f t="shared" ca="1" si="672"/>
        <v>110.66345960811154</v>
      </c>
      <c r="F3578" s="90">
        <f t="shared" ca="1" si="672"/>
        <v>71.591617193450375</v>
      </c>
      <c r="G3578" s="90">
        <f t="shared" ca="1" si="672"/>
        <v>107.31585115816983</v>
      </c>
      <c r="H3578" s="90">
        <f t="shared" ca="1" si="666"/>
        <v>515.9895162087837</v>
      </c>
      <c r="I3578" s="90">
        <f t="shared" ca="1" si="667"/>
        <v>351.00548770278203</v>
      </c>
      <c r="J3578" s="90">
        <f t="shared" ca="1" si="668"/>
        <v>446.82765838864799</v>
      </c>
    </row>
    <row r="3579" spans="1:10" ht="12.75" x14ac:dyDescent="0.2">
      <c r="A3579" s="84">
        <v>3567</v>
      </c>
      <c r="B3579" s="90">
        <f t="shared" ca="1" si="664"/>
        <v>408.78749275496</v>
      </c>
      <c r="C3579" s="103">
        <f t="shared" ca="1" si="673"/>
        <v>292.1426187920685</v>
      </c>
      <c r="D3579" s="103">
        <f t="shared" ca="1" si="673"/>
        <v>321.30823309415825</v>
      </c>
      <c r="E3579" s="90">
        <f t="shared" ca="1" si="672"/>
        <v>103.22125783763113</v>
      </c>
      <c r="F3579" s="90">
        <f t="shared" ca="1" si="672"/>
        <v>70.73938234756416</v>
      </c>
      <c r="G3579" s="90">
        <f t="shared" ca="1" si="672"/>
        <v>74.664462390369465</v>
      </c>
      <c r="H3579" s="90">
        <f t="shared" ca="1" si="666"/>
        <v>512.00875059259113</v>
      </c>
      <c r="I3579" s="90">
        <f t="shared" ca="1" si="667"/>
        <v>362.88200113963268</v>
      </c>
      <c r="J3579" s="90">
        <f t="shared" ca="1" si="668"/>
        <v>395.97269548452772</v>
      </c>
    </row>
    <row r="3580" spans="1:10" ht="12.75" x14ac:dyDescent="0.2">
      <c r="A3580" s="84">
        <v>3568</v>
      </c>
      <c r="B3580" s="90">
        <f t="shared" ca="1" si="664"/>
        <v>401.58989954824108</v>
      </c>
      <c r="C3580" s="103">
        <f t="shared" ca="1" si="673"/>
        <v>304.6846153139079</v>
      </c>
      <c r="D3580" s="103">
        <f t="shared" ca="1" si="673"/>
        <v>350.2832046201226</v>
      </c>
      <c r="E3580" s="90">
        <f t="shared" ca="1" si="672"/>
        <v>110.06047248892088</v>
      </c>
      <c r="F3580" s="90">
        <f t="shared" ca="1" si="672"/>
        <v>88.486576753540376</v>
      </c>
      <c r="G3580" s="90">
        <f t="shared" ca="1" si="672"/>
        <v>106.15463070423024</v>
      </c>
      <c r="H3580" s="90">
        <f t="shared" ca="1" si="666"/>
        <v>511.65037203716196</v>
      </c>
      <c r="I3580" s="90">
        <f t="shared" ca="1" si="667"/>
        <v>393.17119206744826</v>
      </c>
      <c r="J3580" s="90">
        <f t="shared" ca="1" si="668"/>
        <v>456.43783532435282</v>
      </c>
    </row>
    <row r="3581" spans="1:10" ht="12.75" x14ac:dyDescent="0.2">
      <c r="A3581" s="84">
        <v>3569</v>
      </c>
      <c r="B3581" s="90">
        <f t="shared" ca="1" si="664"/>
        <v>406.91775083498106</v>
      </c>
      <c r="C3581" s="103">
        <f t="shared" ca="1" si="673"/>
        <v>297.89209526566003</v>
      </c>
      <c r="D3581" s="103">
        <f t="shared" ca="1" si="673"/>
        <v>347.96111266407775</v>
      </c>
      <c r="E3581" s="90">
        <f t="shared" ca="1" si="672"/>
        <v>117.34163617068617</v>
      </c>
      <c r="F3581" s="90">
        <f t="shared" ca="1" si="672"/>
        <v>90.590103412372883</v>
      </c>
      <c r="G3581" s="90">
        <f t="shared" ca="1" si="672"/>
        <v>103.37684857020507</v>
      </c>
      <c r="H3581" s="90">
        <f t="shared" ca="1" si="666"/>
        <v>524.25938700566724</v>
      </c>
      <c r="I3581" s="90">
        <f t="shared" ca="1" si="667"/>
        <v>388.48219867803289</v>
      </c>
      <c r="J3581" s="90">
        <f t="shared" ca="1" si="668"/>
        <v>451.33796123428283</v>
      </c>
    </row>
    <row r="3582" spans="1:10" ht="12.75" x14ac:dyDescent="0.2">
      <c r="A3582" s="84">
        <v>3570</v>
      </c>
      <c r="B3582" s="90">
        <f t="shared" ca="1" si="664"/>
        <v>400.46304309794567</v>
      </c>
      <c r="C3582" s="103">
        <f t="shared" ref="C3582:G3597" ca="1" si="674">NORMINV(RAND(),C$5,C$6)</f>
        <v>290.51139837662396</v>
      </c>
      <c r="D3582" s="103">
        <f t="shared" ca="1" si="674"/>
        <v>337.07622578036455</v>
      </c>
      <c r="E3582" s="90">
        <f t="shared" ca="1" si="674"/>
        <v>104.37484150695882</v>
      </c>
      <c r="F3582" s="90">
        <f t="shared" ca="1" si="674"/>
        <v>81.210390094073219</v>
      </c>
      <c r="G3582" s="90">
        <f t="shared" ca="1" si="674"/>
        <v>89.747882159465902</v>
      </c>
      <c r="H3582" s="90">
        <f t="shared" ca="1" si="666"/>
        <v>504.8378846049045</v>
      </c>
      <c r="I3582" s="90">
        <f t="shared" ca="1" si="667"/>
        <v>371.72178847069716</v>
      </c>
      <c r="J3582" s="90">
        <f t="shared" ca="1" si="668"/>
        <v>426.82410793983047</v>
      </c>
    </row>
    <row r="3583" spans="1:10" ht="12.75" x14ac:dyDescent="0.2">
      <c r="A3583" s="84">
        <v>3571</v>
      </c>
      <c r="B3583" s="90">
        <f t="shared" ca="1" si="664"/>
        <v>401.58534751832445</v>
      </c>
      <c r="C3583" s="103">
        <f t="shared" ref="C3583:D3597" ca="1" si="675">NORMINV(RAND(),C$5,C$6)</f>
        <v>293.25007171349768</v>
      </c>
      <c r="D3583" s="103">
        <f t="shared" ca="1" si="675"/>
        <v>342.18684214500922</v>
      </c>
      <c r="E3583" s="90">
        <f t="shared" ca="1" si="674"/>
        <v>109.60288219843099</v>
      </c>
      <c r="F3583" s="90">
        <f t="shared" ca="1" si="674"/>
        <v>67.987410891292882</v>
      </c>
      <c r="G3583" s="90">
        <f t="shared" ca="1" si="674"/>
        <v>102.04658236876956</v>
      </c>
      <c r="H3583" s="90">
        <f t="shared" ca="1" si="666"/>
        <v>511.18822971675547</v>
      </c>
      <c r="I3583" s="90">
        <f t="shared" ca="1" si="667"/>
        <v>361.23748260479056</v>
      </c>
      <c r="J3583" s="90">
        <f t="shared" ca="1" si="668"/>
        <v>444.2334245137788</v>
      </c>
    </row>
    <row r="3584" spans="1:10" ht="12.75" x14ac:dyDescent="0.2">
      <c r="A3584" s="84">
        <v>3572</v>
      </c>
      <c r="B3584" s="90">
        <f t="shared" ca="1" si="664"/>
        <v>417.43601781535989</v>
      </c>
      <c r="C3584" s="103">
        <f t="shared" ca="1" si="675"/>
        <v>307.42310388664976</v>
      </c>
      <c r="D3584" s="103">
        <f t="shared" ca="1" si="675"/>
        <v>341.09465422792164</v>
      </c>
      <c r="E3584" s="90">
        <f t="shared" ca="1" si="674"/>
        <v>113.12563534396659</v>
      </c>
      <c r="F3584" s="90">
        <f t="shared" ca="1" si="674"/>
        <v>82.394209007087468</v>
      </c>
      <c r="G3584" s="90">
        <f t="shared" ca="1" si="674"/>
        <v>77.269926203929259</v>
      </c>
      <c r="H3584" s="90">
        <f t="shared" ca="1" si="666"/>
        <v>530.56165315932651</v>
      </c>
      <c r="I3584" s="90">
        <f t="shared" ca="1" si="667"/>
        <v>389.81731289373721</v>
      </c>
      <c r="J3584" s="90">
        <f t="shared" ca="1" si="668"/>
        <v>418.36458043185087</v>
      </c>
    </row>
    <row r="3585" spans="1:10" ht="12.75" x14ac:dyDescent="0.2">
      <c r="A3585" s="84">
        <v>3573</v>
      </c>
      <c r="B3585" s="90">
        <f t="shared" ca="1" si="664"/>
        <v>409.32958827568831</v>
      </c>
      <c r="C3585" s="103">
        <f t="shared" ca="1" si="675"/>
        <v>292.79808031151396</v>
      </c>
      <c r="D3585" s="103">
        <f t="shared" ca="1" si="675"/>
        <v>340.91174554215854</v>
      </c>
      <c r="E3585" s="90">
        <f t="shared" ca="1" si="674"/>
        <v>118.31398653653024</v>
      </c>
      <c r="F3585" s="90">
        <f t="shared" ca="1" si="674"/>
        <v>87.466771002836168</v>
      </c>
      <c r="G3585" s="90">
        <f t="shared" ca="1" si="674"/>
        <v>75.777808362822839</v>
      </c>
      <c r="H3585" s="90">
        <f t="shared" ca="1" si="666"/>
        <v>527.6435748122185</v>
      </c>
      <c r="I3585" s="90">
        <f t="shared" ca="1" si="667"/>
        <v>380.26485131435015</v>
      </c>
      <c r="J3585" s="90">
        <f t="shared" ca="1" si="668"/>
        <v>416.68955390498138</v>
      </c>
    </row>
    <row r="3586" spans="1:10" ht="12.75" x14ac:dyDescent="0.2">
      <c r="A3586" s="84">
        <v>3574</v>
      </c>
      <c r="B3586" s="90">
        <f t="shared" ca="1" si="664"/>
        <v>403.73533964283064</v>
      </c>
      <c r="C3586" s="103">
        <f t="shared" ca="1" si="675"/>
        <v>312.38557307986036</v>
      </c>
      <c r="D3586" s="103">
        <f t="shared" ca="1" si="675"/>
        <v>358.47637299978231</v>
      </c>
      <c r="E3586" s="90">
        <f t="shared" ca="1" si="674"/>
        <v>100.37256380650575</v>
      </c>
      <c r="F3586" s="90">
        <f t="shared" ca="1" si="674"/>
        <v>99.404613095794446</v>
      </c>
      <c r="G3586" s="90">
        <f t="shared" ca="1" si="674"/>
        <v>106.91776453729291</v>
      </c>
      <c r="H3586" s="90">
        <f t="shared" ca="1" si="666"/>
        <v>504.10790344933639</v>
      </c>
      <c r="I3586" s="90">
        <f t="shared" ca="1" si="667"/>
        <v>411.79018617565481</v>
      </c>
      <c r="J3586" s="90">
        <f t="shared" ca="1" si="668"/>
        <v>465.39413753707521</v>
      </c>
    </row>
    <row r="3587" spans="1:10" ht="12.75" x14ac:dyDescent="0.2">
      <c r="A3587" s="84">
        <v>3575</v>
      </c>
      <c r="B3587" s="90">
        <f t="shared" ca="1" si="664"/>
        <v>414.77895780371819</v>
      </c>
      <c r="C3587" s="103">
        <f t="shared" ca="1" si="675"/>
        <v>307.25737594810283</v>
      </c>
      <c r="D3587" s="103">
        <f t="shared" ca="1" si="675"/>
        <v>348.04606253367274</v>
      </c>
      <c r="E3587" s="90">
        <f t="shared" ca="1" si="674"/>
        <v>116.01575716343014</v>
      </c>
      <c r="F3587" s="90">
        <f t="shared" ca="1" si="674"/>
        <v>79.228790077802259</v>
      </c>
      <c r="G3587" s="90">
        <f t="shared" ca="1" si="674"/>
        <v>91.919722950470728</v>
      </c>
      <c r="H3587" s="90">
        <f t="shared" ca="1" si="666"/>
        <v>530.79471496714837</v>
      </c>
      <c r="I3587" s="90">
        <f t="shared" ca="1" si="667"/>
        <v>386.48616602590511</v>
      </c>
      <c r="J3587" s="90">
        <f t="shared" ca="1" si="668"/>
        <v>439.96578548414345</v>
      </c>
    </row>
    <row r="3588" spans="1:10" ht="12.75" x14ac:dyDescent="0.2">
      <c r="A3588" s="84">
        <v>3576</v>
      </c>
      <c r="B3588" s="90">
        <f t="shared" ca="1" si="664"/>
        <v>409.21921511853463</v>
      </c>
      <c r="C3588" s="103">
        <f t="shared" ca="1" si="675"/>
        <v>298.44807796844105</v>
      </c>
      <c r="D3588" s="103">
        <f t="shared" ca="1" si="675"/>
        <v>333.5840464884887</v>
      </c>
      <c r="E3588" s="90">
        <f t="shared" ca="1" si="674"/>
        <v>111.60190035635543</v>
      </c>
      <c r="F3588" s="90">
        <f t="shared" ca="1" si="674"/>
        <v>73.229568064759917</v>
      </c>
      <c r="G3588" s="90">
        <f t="shared" ca="1" si="674"/>
        <v>91.62663382181033</v>
      </c>
      <c r="H3588" s="90">
        <f t="shared" ca="1" si="666"/>
        <v>520.82111547489012</v>
      </c>
      <c r="I3588" s="90">
        <f t="shared" ca="1" si="667"/>
        <v>371.67764603320097</v>
      </c>
      <c r="J3588" s="90">
        <f t="shared" ca="1" si="668"/>
        <v>425.21068031029904</v>
      </c>
    </row>
    <row r="3589" spans="1:10" ht="12.75" x14ac:dyDescent="0.2">
      <c r="A3589" s="84">
        <v>3577</v>
      </c>
      <c r="B3589" s="90">
        <f t="shared" ca="1" si="664"/>
        <v>411.11261958035766</v>
      </c>
      <c r="C3589" s="103">
        <f t="shared" ca="1" si="675"/>
        <v>298.8289238730685</v>
      </c>
      <c r="D3589" s="103">
        <f t="shared" ca="1" si="675"/>
        <v>351.16900988363147</v>
      </c>
      <c r="E3589" s="90">
        <f t="shared" ca="1" si="674"/>
        <v>112.76376758284525</v>
      </c>
      <c r="F3589" s="90">
        <f t="shared" ca="1" si="674"/>
        <v>76.202922012809523</v>
      </c>
      <c r="G3589" s="90">
        <f t="shared" ca="1" si="674"/>
        <v>105.51312472990688</v>
      </c>
      <c r="H3589" s="90">
        <f t="shared" ca="1" si="666"/>
        <v>523.87638716320293</v>
      </c>
      <c r="I3589" s="90">
        <f t="shared" ca="1" si="667"/>
        <v>375.03184588587806</v>
      </c>
      <c r="J3589" s="90">
        <f t="shared" ca="1" si="668"/>
        <v>456.68213461353832</v>
      </c>
    </row>
    <row r="3590" spans="1:10" ht="12.75" x14ac:dyDescent="0.2">
      <c r="A3590" s="84">
        <v>3578</v>
      </c>
      <c r="B3590" s="90">
        <f t="shared" ca="1" si="664"/>
        <v>406.71455144950602</v>
      </c>
      <c r="C3590" s="103">
        <f t="shared" ca="1" si="675"/>
        <v>292.18656962847047</v>
      </c>
      <c r="D3590" s="103">
        <f t="shared" ca="1" si="675"/>
        <v>359.89981339118907</v>
      </c>
      <c r="E3590" s="90">
        <f t="shared" ca="1" si="674"/>
        <v>107.3918917196261</v>
      </c>
      <c r="F3590" s="90">
        <f t="shared" ca="1" si="674"/>
        <v>94.162222131544695</v>
      </c>
      <c r="G3590" s="90">
        <f t="shared" ca="1" si="674"/>
        <v>90.469953274564432</v>
      </c>
      <c r="H3590" s="90">
        <f t="shared" ca="1" si="666"/>
        <v>514.10644316913215</v>
      </c>
      <c r="I3590" s="90">
        <f t="shared" ca="1" si="667"/>
        <v>386.34879176001516</v>
      </c>
      <c r="J3590" s="90">
        <f t="shared" ca="1" si="668"/>
        <v>450.3697666657535</v>
      </c>
    </row>
    <row r="3591" spans="1:10" ht="12.75" x14ac:dyDescent="0.2">
      <c r="A3591" s="84">
        <v>3579</v>
      </c>
      <c r="B3591" s="90">
        <f t="shared" ca="1" si="664"/>
        <v>417.35564067183924</v>
      </c>
      <c r="C3591" s="103">
        <f t="shared" ca="1" si="675"/>
        <v>297.88067579700743</v>
      </c>
      <c r="D3591" s="103">
        <f t="shared" ca="1" si="675"/>
        <v>340.50315387601989</v>
      </c>
      <c r="E3591" s="90">
        <f t="shared" ca="1" si="674"/>
        <v>101.10675375211147</v>
      </c>
      <c r="F3591" s="90">
        <f t="shared" ca="1" si="674"/>
        <v>87.239782549685287</v>
      </c>
      <c r="G3591" s="90">
        <f t="shared" ca="1" si="674"/>
        <v>95.572508624191698</v>
      </c>
      <c r="H3591" s="90">
        <f t="shared" ca="1" si="666"/>
        <v>518.46239442395074</v>
      </c>
      <c r="I3591" s="90">
        <f t="shared" ca="1" si="667"/>
        <v>385.12045834669271</v>
      </c>
      <c r="J3591" s="90">
        <f t="shared" ca="1" si="668"/>
        <v>436.07566250021159</v>
      </c>
    </row>
    <row r="3592" spans="1:10" ht="12.75" x14ac:dyDescent="0.2">
      <c r="A3592" s="84">
        <v>3580</v>
      </c>
      <c r="B3592" s="90">
        <f t="shared" ca="1" si="664"/>
        <v>409.61722039211435</v>
      </c>
      <c r="C3592" s="103">
        <f t="shared" ca="1" si="675"/>
        <v>286.51152618895833</v>
      </c>
      <c r="D3592" s="103">
        <f t="shared" ca="1" si="675"/>
        <v>352.17118644427643</v>
      </c>
      <c r="E3592" s="90">
        <f t="shared" ca="1" si="674"/>
        <v>106.94823127362859</v>
      </c>
      <c r="F3592" s="90">
        <f t="shared" ca="1" si="674"/>
        <v>83.222317157567545</v>
      </c>
      <c r="G3592" s="90">
        <f t="shared" ca="1" si="674"/>
        <v>96.832056941026252</v>
      </c>
      <c r="H3592" s="90">
        <f t="shared" ca="1" si="666"/>
        <v>516.5654516657429</v>
      </c>
      <c r="I3592" s="90">
        <f t="shared" ca="1" si="667"/>
        <v>369.73384334652587</v>
      </c>
      <c r="J3592" s="90">
        <f t="shared" ca="1" si="668"/>
        <v>449.00324338530265</v>
      </c>
    </row>
    <row r="3593" spans="1:10" ht="12.75" x14ac:dyDescent="0.2">
      <c r="A3593" s="84">
        <v>3581</v>
      </c>
      <c r="B3593" s="90">
        <f t="shared" ca="1" si="664"/>
        <v>415.68716179315498</v>
      </c>
      <c r="C3593" s="103">
        <f t="shared" ca="1" si="675"/>
        <v>281.84351010334041</v>
      </c>
      <c r="D3593" s="103">
        <f t="shared" ca="1" si="675"/>
        <v>330.28442665395255</v>
      </c>
      <c r="E3593" s="90">
        <f t="shared" ca="1" si="674"/>
        <v>108.35067957956531</v>
      </c>
      <c r="F3593" s="90">
        <f t="shared" ca="1" si="674"/>
        <v>81.611643279768685</v>
      </c>
      <c r="G3593" s="90">
        <f t="shared" ca="1" si="674"/>
        <v>114.47291065745968</v>
      </c>
      <c r="H3593" s="90">
        <f t="shared" ca="1" si="666"/>
        <v>524.03784137272032</v>
      </c>
      <c r="I3593" s="90">
        <f t="shared" ca="1" si="667"/>
        <v>363.45515338310906</v>
      </c>
      <c r="J3593" s="90">
        <f t="shared" ca="1" si="668"/>
        <v>444.75733731141224</v>
      </c>
    </row>
    <row r="3594" spans="1:10" ht="12.75" x14ac:dyDescent="0.2">
      <c r="A3594" s="84">
        <v>3582</v>
      </c>
      <c r="B3594" s="90">
        <f t="shared" ca="1" si="664"/>
        <v>411.93633059802306</v>
      </c>
      <c r="C3594" s="103">
        <f t="shared" ca="1" si="675"/>
        <v>307.28127085133309</v>
      </c>
      <c r="D3594" s="103">
        <f t="shared" ca="1" si="675"/>
        <v>346.11985731203134</v>
      </c>
      <c r="E3594" s="90">
        <f t="shared" ca="1" si="674"/>
        <v>111.71974926934503</v>
      </c>
      <c r="F3594" s="90">
        <f t="shared" ca="1" si="674"/>
        <v>96.233673743164886</v>
      </c>
      <c r="G3594" s="90">
        <f t="shared" ca="1" si="674"/>
        <v>86.838533671261658</v>
      </c>
      <c r="H3594" s="90">
        <f t="shared" ca="1" si="666"/>
        <v>523.65607986736813</v>
      </c>
      <c r="I3594" s="90">
        <f t="shared" ca="1" si="667"/>
        <v>403.51494459449799</v>
      </c>
      <c r="J3594" s="90">
        <f t="shared" ca="1" si="668"/>
        <v>432.95839098329299</v>
      </c>
    </row>
    <row r="3595" spans="1:10" ht="12.75" x14ac:dyDescent="0.2">
      <c r="A3595" s="84">
        <v>3583</v>
      </c>
      <c r="B3595" s="90">
        <f t="shared" ca="1" si="664"/>
        <v>405.43460129578966</v>
      </c>
      <c r="C3595" s="103">
        <f t="shared" ca="1" si="675"/>
        <v>285.5128163889413</v>
      </c>
      <c r="D3595" s="103">
        <f t="shared" ca="1" si="675"/>
        <v>354.80904568855999</v>
      </c>
      <c r="E3595" s="90">
        <f t="shared" ca="1" si="674"/>
        <v>116.01728395355877</v>
      </c>
      <c r="F3595" s="90">
        <f t="shared" ca="1" si="674"/>
        <v>71.609516242924016</v>
      </c>
      <c r="G3595" s="90">
        <f t="shared" ca="1" si="674"/>
        <v>100.87798490866393</v>
      </c>
      <c r="H3595" s="90">
        <f t="shared" ca="1" si="666"/>
        <v>521.45188524934838</v>
      </c>
      <c r="I3595" s="90">
        <f t="shared" ca="1" si="667"/>
        <v>357.12233263186533</v>
      </c>
      <c r="J3595" s="90">
        <f t="shared" ca="1" si="668"/>
        <v>455.68703059722395</v>
      </c>
    </row>
    <row r="3596" spans="1:10" ht="12.75" x14ac:dyDescent="0.2">
      <c r="A3596" s="84">
        <v>3584</v>
      </c>
      <c r="B3596" s="90">
        <f t="shared" ca="1" si="664"/>
        <v>414.09754965180832</v>
      </c>
      <c r="C3596" s="103">
        <f t="shared" ca="1" si="675"/>
        <v>277.58203290709218</v>
      </c>
      <c r="D3596" s="103">
        <f t="shared" ca="1" si="675"/>
        <v>352.81412746860877</v>
      </c>
      <c r="E3596" s="90">
        <f t="shared" ca="1" si="674"/>
        <v>117.5978697594403</v>
      </c>
      <c r="F3596" s="90">
        <f t="shared" ca="1" si="674"/>
        <v>67.57692041522553</v>
      </c>
      <c r="G3596" s="90">
        <f t="shared" ca="1" si="674"/>
        <v>96.438080383563047</v>
      </c>
      <c r="H3596" s="90">
        <f t="shared" ca="1" si="666"/>
        <v>531.69541941124862</v>
      </c>
      <c r="I3596" s="90">
        <f t="shared" ca="1" si="667"/>
        <v>345.1589533223177</v>
      </c>
      <c r="J3596" s="90">
        <f t="shared" ca="1" si="668"/>
        <v>449.25220785217181</v>
      </c>
    </row>
    <row r="3597" spans="1:10" ht="12.75" x14ac:dyDescent="0.2">
      <c r="A3597" s="84">
        <v>3585</v>
      </c>
      <c r="B3597" s="90">
        <f t="shared" ca="1" si="664"/>
        <v>414.36829167015372</v>
      </c>
      <c r="C3597" s="103">
        <f t="shared" ca="1" si="675"/>
        <v>280.56178173889327</v>
      </c>
      <c r="D3597" s="103">
        <f t="shared" ca="1" si="675"/>
        <v>346.63311904102824</v>
      </c>
      <c r="E3597" s="90">
        <f t="shared" ca="1" si="674"/>
        <v>122.34891198401156</v>
      </c>
      <c r="F3597" s="90">
        <f t="shared" ca="1" si="674"/>
        <v>97.329751171395245</v>
      </c>
      <c r="G3597" s="90">
        <f t="shared" ca="1" si="674"/>
        <v>92.697689635746045</v>
      </c>
      <c r="H3597" s="90">
        <f t="shared" ca="1" si="666"/>
        <v>536.71720365416525</v>
      </c>
      <c r="I3597" s="90">
        <f t="shared" ca="1" si="667"/>
        <v>377.8915329102885</v>
      </c>
      <c r="J3597" s="90">
        <f t="shared" ca="1" si="668"/>
        <v>439.33080867677427</v>
      </c>
    </row>
    <row r="3598" spans="1:10" ht="12.75" x14ac:dyDescent="0.2">
      <c r="A3598" s="84">
        <v>3586</v>
      </c>
      <c r="B3598" s="90">
        <f t="shared" ref="B3598:B3661" ca="1" si="676">NORMINV(RAND(),B$5,B$6)</f>
        <v>407.10844261806386</v>
      </c>
      <c r="C3598" s="103">
        <f t="shared" ref="C3598:G3613" ca="1" si="677">NORMINV(RAND(),C$5,C$6)</f>
        <v>308.10272038509936</v>
      </c>
      <c r="D3598" s="103">
        <f t="shared" ca="1" si="677"/>
        <v>339.70161339319196</v>
      </c>
      <c r="E3598" s="90">
        <f t="shared" ca="1" si="677"/>
        <v>116.7220929844835</v>
      </c>
      <c r="F3598" s="90">
        <f t="shared" ca="1" si="677"/>
        <v>72.092274119074531</v>
      </c>
      <c r="G3598" s="90">
        <f t="shared" ca="1" si="677"/>
        <v>104.92298831073502</v>
      </c>
      <c r="H3598" s="90">
        <f t="shared" ref="H3598:H3661" ca="1" si="678">+B3598+E3598</f>
        <v>523.83053560254734</v>
      </c>
      <c r="I3598" s="90">
        <f t="shared" ref="I3598:I3661" ca="1" si="679">+C3598+F3598</f>
        <v>380.19499450417391</v>
      </c>
      <c r="J3598" s="90">
        <f t="shared" ref="J3598:J3661" ca="1" si="680">+D3598+G3598</f>
        <v>444.624601703927</v>
      </c>
    </row>
    <row r="3599" spans="1:10" ht="12.75" x14ac:dyDescent="0.2">
      <c r="A3599" s="84">
        <v>3587</v>
      </c>
      <c r="B3599" s="90">
        <f t="shared" ca="1" si="676"/>
        <v>415.63063090385396</v>
      </c>
      <c r="C3599" s="103">
        <f t="shared" ref="C3599:D3613" ca="1" si="681">NORMINV(RAND(),C$5,C$6)</f>
        <v>304.03979359550601</v>
      </c>
      <c r="D3599" s="103">
        <f t="shared" ca="1" si="681"/>
        <v>334.46145821453428</v>
      </c>
      <c r="E3599" s="90">
        <f t="shared" ca="1" si="677"/>
        <v>106.98332454882913</v>
      </c>
      <c r="F3599" s="90">
        <f t="shared" ca="1" si="677"/>
        <v>56.824188848962443</v>
      </c>
      <c r="G3599" s="90">
        <f t="shared" ca="1" si="677"/>
        <v>86.695491508856719</v>
      </c>
      <c r="H3599" s="90">
        <f t="shared" ca="1" si="678"/>
        <v>522.61395545268306</v>
      </c>
      <c r="I3599" s="90">
        <f t="shared" ca="1" si="679"/>
        <v>360.86398244446843</v>
      </c>
      <c r="J3599" s="90">
        <f t="shared" ca="1" si="680"/>
        <v>421.15694972339099</v>
      </c>
    </row>
    <row r="3600" spans="1:10" ht="12.75" x14ac:dyDescent="0.2">
      <c r="A3600" s="84">
        <v>3588</v>
      </c>
      <c r="B3600" s="90">
        <f t="shared" ca="1" si="676"/>
        <v>415.74744699342335</v>
      </c>
      <c r="C3600" s="103">
        <f t="shared" ca="1" si="681"/>
        <v>297.72776755687664</v>
      </c>
      <c r="D3600" s="103">
        <f t="shared" ca="1" si="681"/>
        <v>340.83906103712133</v>
      </c>
      <c r="E3600" s="90">
        <f t="shared" ca="1" si="677"/>
        <v>111.00967960091913</v>
      </c>
      <c r="F3600" s="90">
        <f t="shared" ca="1" si="677"/>
        <v>82.046993190466679</v>
      </c>
      <c r="G3600" s="90">
        <f t="shared" ca="1" si="677"/>
        <v>99.913608192092525</v>
      </c>
      <c r="H3600" s="90">
        <f t="shared" ca="1" si="678"/>
        <v>526.75712659434248</v>
      </c>
      <c r="I3600" s="90">
        <f t="shared" ca="1" si="679"/>
        <v>379.77476074734329</v>
      </c>
      <c r="J3600" s="90">
        <f t="shared" ca="1" si="680"/>
        <v>440.75266922921384</v>
      </c>
    </row>
    <row r="3601" spans="1:10" ht="12.75" x14ac:dyDescent="0.2">
      <c r="A3601" s="84">
        <v>3589</v>
      </c>
      <c r="B3601" s="90">
        <f t="shared" ca="1" si="676"/>
        <v>402.8166564740053</v>
      </c>
      <c r="C3601" s="103">
        <f t="shared" ca="1" si="681"/>
        <v>291.97323096395576</v>
      </c>
      <c r="D3601" s="103">
        <f t="shared" ca="1" si="681"/>
        <v>341.37775685988856</v>
      </c>
      <c r="E3601" s="90">
        <f t="shared" ca="1" si="677"/>
        <v>102.11909668923603</v>
      </c>
      <c r="F3601" s="90">
        <f t="shared" ca="1" si="677"/>
        <v>85.189276128630468</v>
      </c>
      <c r="G3601" s="90">
        <f t="shared" ca="1" si="677"/>
        <v>77.157462112564815</v>
      </c>
      <c r="H3601" s="90">
        <f t="shared" ca="1" si="678"/>
        <v>504.93575316324132</v>
      </c>
      <c r="I3601" s="90">
        <f t="shared" ca="1" si="679"/>
        <v>377.16250709258622</v>
      </c>
      <c r="J3601" s="90">
        <f t="shared" ca="1" si="680"/>
        <v>418.53521897245338</v>
      </c>
    </row>
    <row r="3602" spans="1:10" ht="12.75" x14ac:dyDescent="0.2">
      <c r="A3602" s="84">
        <v>3590</v>
      </c>
      <c r="B3602" s="90">
        <f t="shared" ca="1" si="676"/>
        <v>410.43065794367476</v>
      </c>
      <c r="C3602" s="103">
        <f t="shared" ca="1" si="681"/>
        <v>282.58037416442494</v>
      </c>
      <c r="D3602" s="103">
        <f t="shared" ca="1" si="681"/>
        <v>343.6529697203282</v>
      </c>
      <c r="E3602" s="90">
        <f t="shared" ca="1" si="677"/>
        <v>110.60441194146172</v>
      </c>
      <c r="F3602" s="90">
        <f t="shared" ca="1" si="677"/>
        <v>104.09502685377907</v>
      </c>
      <c r="G3602" s="90">
        <f t="shared" ca="1" si="677"/>
        <v>108.25275456017857</v>
      </c>
      <c r="H3602" s="90">
        <f t="shared" ca="1" si="678"/>
        <v>521.03506988513652</v>
      </c>
      <c r="I3602" s="90">
        <f t="shared" ca="1" si="679"/>
        <v>386.67540101820401</v>
      </c>
      <c r="J3602" s="90">
        <f t="shared" ca="1" si="680"/>
        <v>451.90572428050677</v>
      </c>
    </row>
    <row r="3603" spans="1:10" ht="12.75" x14ac:dyDescent="0.2">
      <c r="A3603" s="84">
        <v>3591</v>
      </c>
      <c r="B3603" s="90">
        <f t="shared" ca="1" si="676"/>
        <v>403.14403744475868</v>
      </c>
      <c r="C3603" s="103">
        <f t="shared" ca="1" si="681"/>
        <v>300.19516178588583</v>
      </c>
      <c r="D3603" s="103">
        <f t="shared" ca="1" si="681"/>
        <v>319.8614589382554</v>
      </c>
      <c r="E3603" s="90">
        <f t="shared" ca="1" si="677"/>
        <v>105.42609331853691</v>
      </c>
      <c r="F3603" s="90">
        <f t="shared" ca="1" si="677"/>
        <v>70.493413079877968</v>
      </c>
      <c r="G3603" s="90">
        <f t="shared" ca="1" si="677"/>
        <v>107.42811875446621</v>
      </c>
      <c r="H3603" s="90">
        <f t="shared" ca="1" si="678"/>
        <v>508.57013076329559</v>
      </c>
      <c r="I3603" s="90">
        <f t="shared" ca="1" si="679"/>
        <v>370.68857486576383</v>
      </c>
      <c r="J3603" s="90">
        <f t="shared" ca="1" si="680"/>
        <v>427.28957769272159</v>
      </c>
    </row>
    <row r="3604" spans="1:10" ht="12.75" x14ac:dyDescent="0.2">
      <c r="A3604" s="84">
        <v>3592</v>
      </c>
      <c r="B3604" s="90">
        <f t="shared" ca="1" si="676"/>
        <v>406.2099394327355</v>
      </c>
      <c r="C3604" s="103">
        <f t="shared" ca="1" si="681"/>
        <v>292.49599602386348</v>
      </c>
      <c r="D3604" s="103">
        <f t="shared" ca="1" si="681"/>
        <v>342.98944763783328</v>
      </c>
      <c r="E3604" s="90">
        <f t="shared" ca="1" si="677"/>
        <v>117.45274441228725</v>
      </c>
      <c r="F3604" s="90">
        <f t="shared" ca="1" si="677"/>
        <v>73.654555701957648</v>
      </c>
      <c r="G3604" s="90">
        <f t="shared" ca="1" si="677"/>
        <v>97.852645568806579</v>
      </c>
      <c r="H3604" s="90">
        <f t="shared" ca="1" si="678"/>
        <v>523.66268384502268</v>
      </c>
      <c r="I3604" s="90">
        <f t="shared" ca="1" si="679"/>
        <v>366.15055172582112</v>
      </c>
      <c r="J3604" s="90">
        <f t="shared" ca="1" si="680"/>
        <v>440.84209320663984</v>
      </c>
    </row>
    <row r="3605" spans="1:10" ht="12.75" x14ac:dyDescent="0.2">
      <c r="A3605" s="84">
        <v>3593</v>
      </c>
      <c r="B3605" s="90">
        <f t="shared" ca="1" si="676"/>
        <v>407.60333191189181</v>
      </c>
      <c r="C3605" s="103">
        <f t="shared" ca="1" si="681"/>
        <v>286.69608529450124</v>
      </c>
      <c r="D3605" s="103">
        <f t="shared" ca="1" si="681"/>
        <v>339.85674141929729</v>
      </c>
      <c r="E3605" s="90">
        <f t="shared" ca="1" si="677"/>
        <v>112.8121804898776</v>
      </c>
      <c r="F3605" s="90">
        <f t="shared" ca="1" si="677"/>
        <v>72.269807563689312</v>
      </c>
      <c r="G3605" s="90">
        <f t="shared" ca="1" si="677"/>
        <v>89.285126540641997</v>
      </c>
      <c r="H3605" s="90">
        <f t="shared" ca="1" si="678"/>
        <v>520.41551240176943</v>
      </c>
      <c r="I3605" s="90">
        <f t="shared" ca="1" si="679"/>
        <v>358.96589285819056</v>
      </c>
      <c r="J3605" s="90">
        <f t="shared" ca="1" si="680"/>
        <v>429.1418679599393</v>
      </c>
    </row>
    <row r="3606" spans="1:10" ht="12.75" x14ac:dyDescent="0.2">
      <c r="A3606" s="84">
        <v>3594</v>
      </c>
      <c r="B3606" s="90">
        <f t="shared" ca="1" si="676"/>
        <v>397.31923462200126</v>
      </c>
      <c r="C3606" s="103">
        <f t="shared" ca="1" si="681"/>
        <v>301.4637434549777</v>
      </c>
      <c r="D3606" s="103">
        <f t="shared" ca="1" si="681"/>
        <v>345.55676781836502</v>
      </c>
      <c r="E3606" s="90">
        <f t="shared" ca="1" si="677"/>
        <v>104.59053461292702</v>
      </c>
      <c r="F3606" s="90">
        <f t="shared" ca="1" si="677"/>
        <v>93.58272755762259</v>
      </c>
      <c r="G3606" s="90">
        <f t="shared" ca="1" si="677"/>
        <v>102.20729750980607</v>
      </c>
      <c r="H3606" s="90">
        <f t="shared" ca="1" si="678"/>
        <v>501.90976923492826</v>
      </c>
      <c r="I3606" s="90">
        <f t="shared" ca="1" si="679"/>
        <v>395.04647101260031</v>
      </c>
      <c r="J3606" s="90">
        <f t="shared" ca="1" si="680"/>
        <v>447.76406532817111</v>
      </c>
    </row>
    <row r="3607" spans="1:10" ht="12.75" x14ac:dyDescent="0.2">
      <c r="A3607" s="84">
        <v>3595</v>
      </c>
      <c r="B3607" s="90">
        <f t="shared" ca="1" si="676"/>
        <v>401.84601528818973</v>
      </c>
      <c r="C3607" s="103">
        <f t="shared" ca="1" si="681"/>
        <v>295.75519403413966</v>
      </c>
      <c r="D3607" s="103">
        <f t="shared" ca="1" si="681"/>
        <v>343.04859486062992</v>
      </c>
      <c r="E3607" s="90">
        <f t="shared" ca="1" si="677"/>
        <v>104.99835726490736</v>
      </c>
      <c r="F3607" s="90">
        <f t="shared" ca="1" si="677"/>
        <v>86.844656575520716</v>
      </c>
      <c r="G3607" s="90">
        <f t="shared" ca="1" si="677"/>
        <v>101.10496152298819</v>
      </c>
      <c r="H3607" s="90">
        <f t="shared" ca="1" si="678"/>
        <v>506.84437255309706</v>
      </c>
      <c r="I3607" s="90">
        <f t="shared" ca="1" si="679"/>
        <v>382.59985060966039</v>
      </c>
      <c r="J3607" s="90">
        <f t="shared" ca="1" si="680"/>
        <v>444.15355638361814</v>
      </c>
    </row>
    <row r="3608" spans="1:10" ht="12.75" x14ac:dyDescent="0.2">
      <c r="A3608" s="84">
        <v>3596</v>
      </c>
      <c r="B3608" s="90">
        <f t="shared" ca="1" si="676"/>
        <v>419.81896339122198</v>
      </c>
      <c r="C3608" s="103">
        <f t="shared" ca="1" si="681"/>
        <v>283.83334071381046</v>
      </c>
      <c r="D3608" s="103">
        <f t="shared" ca="1" si="681"/>
        <v>347.03707028277802</v>
      </c>
      <c r="E3608" s="90">
        <f t="shared" ca="1" si="677"/>
        <v>107.08866313826022</v>
      </c>
      <c r="F3608" s="90">
        <f t="shared" ca="1" si="677"/>
        <v>80.728519401954173</v>
      </c>
      <c r="G3608" s="90">
        <f t="shared" ca="1" si="677"/>
        <v>104.56112015080456</v>
      </c>
      <c r="H3608" s="90">
        <f t="shared" ca="1" si="678"/>
        <v>526.90762652948217</v>
      </c>
      <c r="I3608" s="90">
        <f t="shared" ca="1" si="679"/>
        <v>364.5618601157646</v>
      </c>
      <c r="J3608" s="90">
        <f t="shared" ca="1" si="680"/>
        <v>451.59819043358254</v>
      </c>
    </row>
    <row r="3609" spans="1:10" ht="12.75" x14ac:dyDescent="0.2">
      <c r="A3609" s="84">
        <v>3597</v>
      </c>
      <c r="B3609" s="90">
        <f t="shared" ca="1" si="676"/>
        <v>405.54541330307831</v>
      </c>
      <c r="C3609" s="103">
        <f t="shared" ca="1" si="681"/>
        <v>299.96964683048662</v>
      </c>
      <c r="D3609" s="103">
        <f t="shared" ca="1" si="681"/>
        <v>341.11690516572224</v>
      </c>
      <c r="E3609" s="90">
        <f t="shared" ca="1" si="677"/>
        <v>112.54869150892426</v>
      </c>
      <c r="F3609" s="90">
        <f t="shared" ca="1" si="677"/>
        <v>99.635564536730357</v>
      </c>
      <c r="G3609" s="90">
        <f t="shared" ca="1" si="677"/>
        <v>114.95842047994189</v>
      </c>
      <c r="H3609" s="90">
        <f t="shared" ca="1" si="678"/>
        <v>518.09410481200257</v>
      </c>
      <c r="I3609" s="90">
        <f t="shared" ca="1" si="679"/>
        <v>399.60521136721695</v>
      </c>
      <c r="J3609" s="90">
        <f t="shared" ca="1" si="680"/>
        <v>456.07532564566412</v>
      </c>
    </row>
    <row r="3610" spans="1:10" ht="12.75" x14ac:dyDescent="0.2">
      <c r="A3610" s="84">
        <v>3598</v>
      </c>
      <c r="B3610" s="90">
        <f t="shared" ca="1" si="676"/>
        <v>409.88735933082086</v>
      </c>
      <c r="C3610" s="103">
        <f t="shared" ca="1" si="681"/>
        <v>274.7406600455314</v>
      </c>
      <c r="D3610" s="103">
        <f t="shared" ca="1" si="681"/>
        <v>360.88365340527872</v>
      </c>
      <c r="E3610" s="90">
        <f t="shared" ca="1" si="677"/>
        <v>119.69522392161777</v>
      </c>
      <c r="F3610" s="90">
        <f t="shared" ca="1" si="677"/>
        <v>82.17139217787313</v>
      </c>
      <c r="G3610" s="90">
        <f t="shared" ca="1" si="677"/>
        <v>89.732944972329008</v>
      </c>
      <c r="H3610" s="90">
        <f t="shared" ca="1" si="678"/>
        <v>529.58258325243867</v>
      </c>
      <c r="I3610" s="90">
        <f t="shared" ca="1" si="679"/>
        <v>356.91205222340454</v>
      </c>
      <c r="J3610" s="90">
        <f t="shared" ca="1" si="680"/>
        <v>450.61659837760772</v>
      </c>
    </row>
    <row r="3611" spans="1:10" ht="12.75" x14ac:dyDescent="0.2">
      <c r="A3611" s="84">
        <v>3599</v>
      </c>
      <c r="B3611" s="90">
        <f t="shared" ca="1" si="676"/>
        <v>417.49453112408673</v>
      </c>
      <c r="C3611" s="103">
        <f t="shared" ca="1" si="681"/>
        <v>292.73094970432481</v>
      </c>
      <c r="D3611" s="103">
        <f t="shared" ca="1" si="681"/>
        <v>350.71348977433922</v>
      </c>
      <c r="E3611" s="90">
        <f t="shared" ca="1" si="677"/>
        <v>114.91246020149023</v>
      </c>
      <c r="F3611" s="90">
        <f t="shared" ca="1" si="677"/>
        <v>67.022001475701884</v>
      </c>
      <c r="G3611" s="90">
        <f t="shared" ca="1" si="677"/>
        <v>107.01578764458259</v>
      </c>
      <c r="H3611" s="90">
        <f t="shared" ca="1" si="678"/>
        <v>532.406991325577</v>
      </c>
      <c r="I3611" s="90">
        <f t="shared" ca="1" si="679"/>
        <v>359.75295118002668</v>
      </c>
      <c r="J3611" s="90">
        <f t="shared" ca="1" si="680"/>
        <v>457.72927741892181</v>
      </c>
    </row>
    <row r="3612" spans="1:10" ht="12.75" x14ac:dyDescent="0.2">
      <c r="A3612" s="84">
        <v>3600</v>
      </c>
      <c r="B3612" s="90">
        <f t="shared" ca="1" si="676"/>
        <v>409.2974505074917</v>
      </c>
      <c r="C3612" s="103">
        <f t="shared" ca="1" si="681"/>
        <v>289.7595781938852</v>
      </c>
      <c r="D3612" s="103">
        <f t="shared" ca="1" si="681"/>
        <v>333.83775118617797</v>
      </c>
      <c r="E3612" s="90">
        <f t="shared" ca="1" si="677"/>
        <v>110.19875789350453</v>
      </c>
      <c r="F3612" s="90">
        <f t="shared" ca="1" si="677"/>
        <v>91.035567921978952</v>
      </c>
      <c r="G3612" s="90">
        <f t="shared" ca="1" si="677"/>
        <v>95.292142572749853</v>
      </c>
      <c r="H3612" s="90">
        <f t="shared" ca="1" si="678"/>
        <v>519.49620840099624</v>
      </c>
      <c r="I3612" s="90">
        <f t="shared" ca="1" si="679"/>
        <v>380.79514611586416</v>
      </c>
      <c r="J3612" s="90">
        <f t="shared" ca="1" si="680"/>
        <v>429.12989375892784</v>
      </c>
    </row>
    <row r="3613" spans="1:10" ht="12.75" x14ac:dyDescent="0.2">
      <c r="A3613" s="84">
        <v>3601</v>
      </c>
      <c r="B3613" s="90">
        <f t="shared" ca="1" si="676"/>
        <v>408.8517496248279</v>
      </c>
      <c r="C3613" s="103">
        <f t="shared" ca="1" si="681"/>
        <v>301.29810360947045</v>
      </c>
      <c r="D3613" s="103">
        <f t="shared" ca="1" si="681"/>
        <v>335.60952307594351</v>
      </c>
      <c r="E3613" s="90">
        <f t="shared" ca="1" si="677"/>
        <v>112.1779090957444</v>
      </c>
      <c r="F3613" s="90">
        <f t="shared" ca="1" si="677"/>
        <v>70.373746000137885</v>
      </c>
      <c r="G3613" s="90">
        <f t="shared" ca="1" si="677"/>
        <v>100.50337327868327</v>
      </c>
      <c r="H3613" s="90">
        <f t="shared" ca="1" si="678"/>
        <v>521.02965872057234</v>
      </c>
      <c r="I3613" s="90">
        <f t="shared" ca="1" si="679"/>
        <v>371.67184960960833</v>
      </c>
      <c r="J3613" s="90">
        <f t="shared" ca="1" si="680"/>
        <v>436.1128963546268</v>
      </c>
    </row>
    <row r="3614" spans="1:10" ht="12.75" x14ac:dyDescent="0.2">
      <c r="A3614" s="84">
        <v>3602</v>
      </c>
      <c r="B3614" s="90">
        <f t="shared" ca="1" si="676"/>
        <v>407.62092539969018</v>
      </c>
      <c r="C3614" s="103">
        <f t="shared" ref="C3614:G3629" ca="1" si="682">NORMINV(RAND(),C$5,C$6)</f>
        <v>302.91153048640041</v>
      </c>
      <c r="D3614" s="103">
        <f t="shared" ca="1" si="682"/>
        <v>358.56456147262691</v>
      </c>
      <c r="E3614" s="90">
        <f t="shared" ca="1" si="682"/>
        <v>116.15799167843738</v>
      </c>
      <c r="F3614" s="90">
        <f t="shared" ca="1" si="682"/>
        <v>89.00437850012375</v>
      </c>
      <c r="G3614" s="90">
        <f t="shared" ca="1" si="682"/>
        <v>78.096523966008817</v>
      </c>
      <c r="H3614" s="90">
        <f t="shared" ca="1" si="678"/>
        <v>523.77891707812751</v>
      </c>
      <c r="I3614" s="90">
        <f t="shared" ca="1" si="679"/>
        <v>391.91590898652419</v>
      </c>
      <c r="J3614" s="90">
        <f t="shared" ca="1" si="680"/>
        <v>436.66108543863572</v>
      </c>
    </row>
    <row r="3615" spans="1:10" ht="12.75" x14ac:dyDescent="0.2">
      <c r="A3615" s="84">
        <v>3603</v>
      </c>
      <c r="B3615" s="90">
        <f t="shared" ca="1" si="676"/>
        <v>418.13969730717736</v>
      </c>
      <c r="C3615" s="103">
        <f t="shared" ref="C3615:D3629" ca="1" si="683">NORMINV(RAND(),C$5,C$6)</f>
        <v>302.31676587269271</v>
      </c>
      <c r="D3615" s="103">
        <f t="shared" ca="1" si="683"/>
        <v>329.91565604887455</v>
      </c>
      <c r="E3615" s="90">
        <f t="shared" ca="1" si="682"/>
        <v>103.78571887256136</v>
      </c>
      <c r="F3615" s="90">
        <f t="shared" ca="1" si="682"/>
        <v>99.884597564372768</v>
      </c>
      <c r="G3615" s="90">
        <f t="shared" ca="1" si="682"/>
        <v>101.29169989679953</v>
      </c>
      <c r="H3615" s="90">
        <f t="shared" ca="1" si="678"/>
        <v>521.9254161797387</v>
      </c>
      <c r="I3615" s="90">
        <f t="shared" ca="1" si="679"/>
        <v>402.20136343706548</v>
      </c>
      <c r="J3615" s="90">
        <f t="shared" ca="1" si="680"/>
        <v>431.20735594567407</v>
      </c>
    </row>
    <row r="3616" spans="1:10" ht="12.75" x14ac:dyDescent="0.2">
      <c r="A3616" s="84">
        <v>3604</v>
      </c>
      <c r="B3616" s="90">
        <f t="shared" ca="1" si="676"/>
        <v>412.11372248627197</v>
      </c>
      <c r="C3616" s="103">
        <f t="shared" ca="1" si="683"/>
        <v>283.8328303435527</v>
      </c>
      <c r="D3616" s="103">
        <f t="shared" ca="1" si="683"/>
        <v>320.78588401937327</v>
      </c>
      <c r="E3616" s="90">
        <f t="shared" ca="1" si="682"/>
        <v>110.41835185881516</v>
      </c>
      <c r="F3616" s="90">
        <f t="shared" ca="1" si="682"/>
        <v>89.266673173213462</v>
      </c>
      <c r="G3616" s="90">
        <f t="shared" ca="1" si="682"/>
        <v>84.72317237870719</v>
      </c>
      <c r="H3616" s="90">
        <f t="shared" ca="1" si="678"/>
        <v>522.53207434508715</v>
      </c>
      <c r="I3616" s="90">
        <f t="shared" ca="1" si="679"/>
        <v>373.09950351676616</v>
      </c>
      <c r="J3616" s="90">
        <f t="shared" ca="1" si="680"/>
        <v>405.50905639808047</v>
      </c>
    </row>
    <row r="3617" spans="1:10" ht="12.75" x14ac:dyDescent="0.2">
      <c r="A3617" s="84">
        <v>3605</v>
      </c>
      <c r="B3617" s="90">
        <f t="shared" ca="1" si="676"/>
        <v>401.06395551279076</v>
      </c>
      <c r="C3617" s="103">
        <f t="shared" ca="1" si="683"/>
        <v>300.02791416269355</v>
      </c>
      <c r="D3617" s="103">
        <f t="shared" ca="1" si="683"/>
        <v>335.9515547822221</v>
      </c>
      <c r="E3617" s="90">
        <f t="shared" ca="1" si="682"/>
        <v>114.80936113240082</v>
      </c>
      <c r="F3617" s="90">
        <f t="shared" ca="1" si="682"/>
        <v>94.647765332294242</v>
      </c>
      <c r="G3617" s="90">
        <f t="shared" ca="1" si="682"/>
        <v>83.593774221733312</v>
      </c>
      <c r="H3617" s="90">
        <f t="shared" ca="1" si="678"/>
        <v>515.87331664519161</v>
      </c>
      <c r="I3617" s="90">
        <f t="shared" ca="1" si="679"/>
        <v>394.67567949498778</v>
      </c>
      <c r="J3617" s="90">
        <f t="shared" ca="1" si="680"/>
        <v>419.54532900395543</v>
      </c>
    </row>
    <row r="3618" spans="1:10" ht="12.75" x14ac:dyDescent="0.2">
      <c r="A3618" s="84">
        <v>3606</v>
      </c>
      <c r="B3618" s="90">
        <f t="shared" ca="1" si="676"/>
        <v>420.32271872834389</v>
      </c>
      <c r="C3618" s="103">
        <f t="shared" ca="1" si="683"/>
        <v>313.94262618370539</v>
      </c>
      <c r="D3618" s="103">
        <f t="shared" ca="1" si="683"/>
        <v>361.76981302425406</v>
      </c>
      <c r="E3618" s="90">
        <f t="shared" ca="1" si="682"/>
        <v>114.31974272620732</v>
      </c>
      <c r="F3618" s="90">
        <f t="shared" ca="1" si="682"/>
        <v>89.054070136885755</v>
      </c>
      <c r="G3618" s="90">
        <f t="shared" ca="1" si="682"/>
        <v>105.78388427623445</v>
      </c>
      <c r="H3618" s="90">
        <f t="shared" ca="1" si="678"/>
        <v>534.64246145455127</v>
      </c>
      <c r="I3618" s="90">
        <f t="shared" ca="1" si="679"/>
        <v>402.99669632059113</v>
      </c>
      <c r="J3618" s="90">
        <f t="shared" ca="1" si="680"/>
        <v>467.55369730048852</v>
      </c>
    </row>
    <row r="3619" spans="1:10" ht="12.75" x14ac:dyDescent="0.2">
      <c r="A3619" s="84">
        <v>3607</v>
      </c>
      <c r="B3619" s="90">
        <f t="shared" ca="1" si="676"/>
        <v>409.09158237115815</v>
      </c>
      <c r="C3619" s="103">
        <f t="shared" ca="1" si="683"/>
        <v>306.0075985424989</v>
      </c>
      <c r="D3619" s="103">
        <f t="shared" ca="1" si="683"/>
        <v>347.0607058962222</v>
      </c>
      <c r="E3619" s="90">
        <f t="shared" ca="1" si="682"/>
        <v>110.4896039761563</v>
      </c>
      <c r="F3619" s="90">
        <f t="shared" ca="1" si="682"/>
        <v>75.874047062207197</v>
      </c>
      <c r="G3619" s="90">
        <f t="shared" ca="1" si="682"/>
        <v>93.266779066224217</v>
      </c>
      <c r="H3619" s="90">
        <f t="shared" ca="1" si="678"/>
        <v>519.58118634731443</v>
      </c>
      <c r="I3619" s="90">
        <f t="shared" ca="1" si="679"/>
        <v>381.88164560470608</v>
      </c>
      <c r="J3619" s="90">
        <f t="shared" ca="1" si="680"/>
        <v>440.32748496244642</v>
      </c>
    </row>
    <row r="3620" spans="1:10" ht="12.75" x14ac:dyDescent="0.2">
      <c r="A3620" s="84">
        <v>3608</v>
      </c>
      <c r="B3620" s="90">
        <f t="shared" ca="1" si="676"/>
        <v>405.89216536748165</v>
      </c>
      <c r="C3620" s="103">
        <f t="shared" ca="1" si="683"/>
        <v>303.71163132921419</v>
      </c>
      <c r="D3620" s="103">
        <f t="shared" ca="1" si="683"/>
        <v>350.45299969376771</v>
      </c>
      <c r="E3620" s="90">
        <f t="shared" ca="1" si="682"/>
        <v>110.69901610792387</v>
      </c>
      <c r="F3620" s="90">
        <f t="shared" ca="1" si="682"/>
        <v>84.84833241997535</v>
      </c>
      <c r="G3620" s="90">
        <f t="shared" ca="1" si="682"/>
        <v>93.061958832187884</v>
      </c>
      <c r="H3620" s="90">
        <f t="shared" ca="1" si="678"/>
        <v>516.59118147540551</v>
      </c>
      <c r="I3620" s="90">
        <f t="shared" ca="1" si="679"/>
        <v>388.55996374918954</v>
      </c>
      <c r="J3620" s="90">
        <f t="shared" ca="1" si="680"/>
        <v>443.51495852595559</v>
      </c>
    </row>
    <row r="3621" spans="1:10" ht="12.75" x14ac:dyDescent="0.2">
      <c r="A3621" s="84">
        <v>3609</v>
      </c>
      <c r="B3621" s="90">
        <f t="shared" ca="1" si="676"/>
        <v>413.76954325732208</v>
      </c>
      <c r="C3621" s="103">
        <f t="shared" ca="1" si="683"/>
        <v>292.88714040563019</v>
      </c>
      <c r="D3621" s="103">
        <f t="shared" ca="1" si="683"/>
        <v>335.91281280268618</v>
      </c>
      <c r="E3621" s="90">
        <f t="shared" ca="1" si="682"/>
        <v>107.95238654820095</v>
      </c>
      <c r="F3621" s="90">
        <f t="shared" ca="1" si="682"/>
        <v>107.16160735507128</v>
      </c>
      <c r="G3621" s="90">
        <f t="shared" ca="1" si="682"/>
        <v>91.973699424344034</v>
      </c>
      <c r="H3621" s="90">
        <f t="shared" ca="1" si="678"/>
        <v>521.72192980552302</v>
      </c>
      <c r="I3621" s="90">
        <f t="shared" ca="1" si="679"/>
        <v>400.04874776070147</v>
      </c>
      <c r="J3621" s="90">
        <f t="shared" ca="1" si="680"/>
        <v>427.88651222703021</v>
      </c>
    </row>
    <row r="3622" spans="1:10" ht="12.75" x14ac:dyDescent="0.2">
      <c r="A3622" s="84">
        <v>3610</v>
      </c>
      <c r="B3622" s="90">
        <f t="shared" ca="1" si="676"/>
        <v>405.87961811636683</v>
      </c>
      <c r="C3622" s="103">
        <f t="shared" ca="1" si="683"/>
        <v>295.38562498125719</v>
      </c>
      <c r="D3622" s="103">
        <f t="shared" ca="1" si="683"/>
        <v>341.01817497850317</v>
      </c>
      <c r="E3622" s="90">
        <f t="shared" ca="1" si="682"/>
        <v>98.67125677533474</v>
      </c>
      <c r="F3622" s="90">
        <f t="shared" ca="1" si="682"/>
        <v>82.572221318191325</v>
      </c>
      <c r="G3622" s="90">
        <f t="shared" ca="1" si="682"/>
        <v>90.722054307381796</v>
      </c>
      <c r="H3622" s="90">
        <f t="shared" ca="1" si="678"/>
        <v>504.5508748917016</v>
      </c>
      <c r="I3622" s="90">
        <f t="shared" ca="1" si="679"/>
        <v>377.95784629944853</v>
      </c>
      <c r="J3622" s="90">
        <f t="shared" ca="1" si="680"/>
        <v>431.74022928588499</v>
      </c>
    </row>
    <row r="3623" spans="1:10" ht="12.75" x14ac:dyDescent="0.2">
      <c r="A3623" s="84">
        <v>3611</v>
      </c>
      <c r="B3623" s="90">
        <f t="shared" ca="1" si="676"/>
        <v>416.29887973791296</v>
      </c>
      <c r="C3623" s="103">
        <f t="shared" ca="1" si="683"/>
        <v>276.28165270933465</v>
      </c>
      <c r="D3623" s="103">
        <f t="shared" ca="1" si="683"/>
        <v>342.25353152109381</v>
      </c>
      <c r="E3623" s="90">
        <f t="shared" ca="1" si="682"/>
        <v>113.85035416439256</v>
      </c>
      <c r="F3623" s="90">
        <f t="shared" ca="1" si="682"/>
        <v>79.871649878668663</v>
      </c>
      <c r="G3623" s="90">
        <f t="shared" ca="1" si="682"/>
        <v>94.540490780250551</v>
      </c>
      <c r="H3623" s="90">
        <f t="shared" ca="1" si="678"/>
        <v>530.14923390230547</v>
      </c>
      <c r="I3623" s="90">
        <f t="shared" ca="1" si="679"/>
        <v>356.15330258800333</v>
      </c>
      <c r="J3623" s="90">
        <f t="shared" ca="1" si="680"/>
        <v>436.79402230134434</v>
      </c>
    </row>
    <row r="3624" spans="1:10" ht="12.75" x14ac:dyDescent="0.2">
      <c r="A3624" s="84">
        <v>3612</v>
      </c>
      <c r="B3624" s="90">
        <f t="shared" ca="1" si="676"/>
        <v>410.74001201655415</v>
      </c>
      <c r="C3624" s="103">
        <f t="shared" ca="1" si="683"/>
        <v>290.96463445501996</v>
      </c>
      <c r="D3624" s="103">
        <f t="shared" ca="1" si="683"/>
        <v>340.00211862159119</v>
      </c>
      <c r="E3624" s="90">
        <f t="shared" ca="1" si="682"/>
        <v>108.48175110120208</v>
      </c>
      <c r="F3624" s="90">
        <f t="shared" ca="1" si="682"/>
        <v>77.940320384680348</v>
      </c>
      <c r="G3624" s="90">
        <f t="shared" ca="1" si="682"/>
        <v>85.144673363484941</v>
      </c>
      <c r="H3624" s="90">
        <f t="shared" ca="1" si="678"/>
        <v>519.22176311775627</v>
      </c>
      <c r="I3624" s="90">
        <f t="shared" ca="1" si="679"/>
        <v>368.90495483970028</v>
      </c>
      <c r="J3624" s="90">
        <f t="shared" ca="1" si="680"/>
        <v>425.14679198507611</v>
      </c>
    </row>
    <row r="3625" spans="1:10" ht="12.75" x14ac:dyDescent="0.2">
      <c r="A3625" s="84">
        <v>3613</v>
      </c>
      <c r="B3625" s="90">
        <f t="shared" ca="1" si="676"/>
        <v>405.68681542515378</v>
      </c>
      <c r="C3625" s="103">
        <f t="shared" ca="1" si="683"/>
        <v>315.60083202642994</v>
      </c>
      <c r="D3625" s="103">
        <f t="shared" ca="1" si="683"/>
        <v>338.91421535383904</v>
      </c>
      <c r="E3625" s="90">
        <f t="shared" ca="1" si="682"/>
        <v>105.2462090907386</v>
      </c>
      <c r="F3625" s="90">
        <f t="shared" ca="1" si="682"/>
        <v>68.652164483329173</v>
      </c>
      <c r="G3625" s="90">
        <f t="shared" ca="1" si="682"/>
        <v>85.231345392244918</v>
      </c>
      <c r="H3625" s="90">
        <f t="shared" ca="1" si="678"/>
        <v>510.93302451589238</v>
      </c>
      <c r="I3625" s="90">
        <f t="shared" ca="1" si="679"/>
        <v>384.2529965097591</v>
      </c>
      <c r="J3625" s="90">
        <f t="shared" ca="1" si="680"/>
        <v>424.14556074608396</v>
      </c>
    </row>
    <row r="3626" spans="1:10" ht="12.75" x14ac:dyDescent="0.2">
      <c r="A3626" s="84">
        <v>3614</v>
      </c>
      <c r="B3626" s="90">
        <f t="shared" ca="1" si="676"/>
        <v>408.70872487496473</v>
      </c>
      <c r="C3626" s="103">
        <f t="shared" ca="1" si="683"/>
        <v>289.52098996237788</v>
      </c>
      <c r="D3626" s="103">
        <f t="shared" ca="1" si="683"/>
        <v>350.8382747517976</v>
      </c>
      <c r="E3626" s="90">
        <f t="shared" ca="1" si="682"/>
        <v>121.8821353822356</v>
      </c>
      <c r="F3626" s="90">
        <f t="shared" ca="1" si="682"/>
        <v>78.922169742902184</v>
      </c>
      <c r="G3626" s="90">
        <f t="shared" ca="1" si="682"/>
        <v>102.41272939993829</v>
      </c>
      <c r="H3626" s="90">
        <f t="shared" ca="1" si="678"/>
        <v>530.59086025720035</v>
      </c>
      <c r="I3626" s="90">
        <f t="shared" ca="1" si="679"/>
        <v>368.4431597052801</v>
      </c>
      <c r="J3626" s="90">
        <f t="shared" ca="1" si="680"/>
        <v>453.25100415173586</v>
      </c>
    </row>
    <row r="3627" spans="1:10" ht="12.75" x14ac:dyDescent="0.2">
      <c r="A3627" s="84">
        <v>3615</v>
      </c>
      <c r="B3627" s="90">
        <f t="shared" ca="1" si="676"/>
        <v>411.79966068144341</v>
      </c>
      <c r="C3627" s="103">
        <f t="shared" ca="1" si="683"/>
        <v>313.85377103714603</v>
      </c>
      <c r="D3627" s="103">
        <f t="shared" ca="1" si="683"/>
        <v>355.22822349155427</v>
      </c>
      <c r="E3627" s="90">
        <f t="shared" ca="1" si="682"/>
        <v>115.0338039944949</v>
      </c>
      <c r="F3627" s="90">
        <f t="shared" ca="1" si="682"/>
        <v>100.92430963575069</v>
      </c>
      <c r="G3627" s="90">
        <f t="shared" ca="1" si="682"/>
        <v>97.435970362374505</v>
      </c>
      <c r="H3627" s="90">
        <f t="shared" ca="1" si="678"/>
        <v>526.83346467593833</v>
      </c>
      <c r="I3627" s="90">
        <f t="shared" ca="1" si="679"/>
        <v>414.77808067289675</v>
      </c>
      <c r="J3627" s="90">
        <f t="shared" ca="1" si="680"/>
        <v>452.66419385392879</v>
      </c>
    </row>
    <row r="3628" spans="1:10" ht="12.75" x14ac:dyDescent="0.2">
      <c r="A3628" s="84">
        <v>3616</v>
      </c>
      <c r="B3628" s="90">
        <f t="shared" ca="1" si="676"/>
        <v>401.92085603627288</v>
      </c>
      <c r="C3628" s="103">
        <f t="shared" ca="1" si="683"/>
        <v>290.53885918147614</v>
      </c>
      <c r="D3628" s="103">
        <f t="shared" ca="1" si="683"/>
        <v>348.36817084107162</v>
      </c>
      <c r="E3628" s="90">
        <f t="shared" ca="1" si="682"/>
        <v>112.51079882941526</v>
      </c>
      <c r="F3628" s="90">
        <f t="shared" ca="1" si="682"/>
        <v>96.609375675955093</v>
      </c>
      <c r="G3628" s="90">
        <f t="shared" ca="1" si="682"/>
        <v>76.954927585254808</v>
      </c>
      <c r="H3628" s="90">
        <f t="shared" ca="1" si="678"/>
        <v>514.43165486568819</v>
      </c>
      <c r="I3628" s="90">
        <f t="shared" ca="1" si="679"/>
        <v>387.14823485743125</v>
      </c>
      <c r="J3628" s="90">
        <f t="shared" ca="1" si="680"/>
        <v>425.3230984263264</v>
      </c>
    </row>
    <row r="3629" spans="1:10" ht="12.75" x14ac:dyDescent="0.2">
      <c r="A3629" s="84">
        <v>3617</v>
      </c>
      <c r="B3629" s="90">
        <f t="shared" ca="1" si="676"/>
        <v>409.61815961181571</v>
      </c>
      <c r="C3629" s="103">
        <f t="shared" ca="1" si="683"/>
        <v>285.76976856634263</v>
      </c>
      <c r="D3629" s="103">
        <f t="shared" ca="1" si="683"/>
        <v>352.16925838368564</v>
      </c>
      <c r="E3629" s="90">
        <f t="shared" ca="1" si="682"/>
        <v>106.61604331853115</v>
      </c>
      <c r="F3629" s="90">
        <f t="shared" ca="1" si="682"/>
        <v>85.062231023181681</v>
      </c>
      <c r="G3629" s="90">
        <f t="shared" ca="1" si="682"/>
        <v>92.675713760010638</v>
      </c>
      <c r="H3629" s="90">
        <f t="shared" ca="1" si="678"/>
        <v>516.2342029303469</v>
      </c>
      <c r="I3629" s="90">
        <f t="shared" ca="1" si="679"/>
        <v>370.83199958952434</v>
      </c>
      <c r="J3629" s="90">
        <f t="shared" ca="1" si="680"/>
        <v>444.84497214369628</v>
      </c>
    </row>
    <row r="3630" spans="1:10" ht="12.75" x14ac:dyDescent="0.2">
      <c r="A3630" s="84">
        <v>3618</v>
      </c>
      <c r="B3630" s="90">
        <f t="shared" ca="1" si="676"/>
        <v>415.4964161044926</v>
      </c>
      <c r="C3630" s="103">
        <f t="shared" ref="C3630:G3645" ca="1" si="684">NORMINV(RAND(),C$5,C$6)</f>
        <v>275.93821576201708</v>
      </c>
      <c r="D3630" s="103">
        <f t="shared" ca="1" si="684"/>
        <v>328.88250207655739</v>
      </c>
      <c r="E3630" s="90">
        <f t="shared" ca="1" si="684"/>
        <v>117.62883541737669</v>
      </c>
      <c r="F3630" s="90">
        <f t="shared" ca="1" si="684"/>
        <v>49.386156231277191</v>
      </c>
      <c r="G3630" s="90">
        <f t="shared" ca="1" si="684"/>
        <v>104.43254358723638</v>
      </c>
      <c r="H3630" s="90">
        <f t="shared" ca="1" si="678"/>
        <v>533.12525152186925</v>
      </c>
      <c r="I3630" s="90">
        <f t="shared" ca="1" si="679"/>
        <v>325.32437199329428</v>
      </c>
      <c r="J3630" s="90">
        <f t="shared" ca="1" si="680"/>
        <v>433.31504566379374</v>
      </c>
    </row>
    <row r="3631" spans="1:10" ht="12.75" x14ac:dyDescent="0.2">
      <c r="A3631" s="84">
        <v>3619</v>
      </c>
      <c r="B3631" s="90">
        <f t="shared" ca="1" si="676"/>
        <v>415.79916836606179</v>
      </c>
      <c r="C3631" s="103">
        <f t="shared" ref="C3631:D3645" ca="1" si="685">NORMINV(RAND(),C$5,C$6)</f>
        <v>283.72815911912215</v>
      </c>
      <c r="D3631" s="103">
        <f t="shared" ca="1" si="685"/>
        <v>338.9906326542332</v>
      </c>
      <c r="E3631" s="90">
        <f t="shared" ca="1" si="684"/>
        <v>113.13061383037808</v>
      </c>
      <c r="F3631" s="90">
        <f t="shared" ca="1" si="684"/>
        <v>72.061399518172053</v>
      </c>
      <c r="G3631" s="90">
        <f t="shared" ca="1" si="684"/>
        <v>91.408152840060609</v>
      </c>
      <c r="H3631" s="90">
        <f t="shared" ca="1" si="678"/>
        <v>528.92978219643987</v>
      </c>
      <c r="I3631" s="90">
        <f t="shared" ca="1" si="679"/>
        <v>355.78955863729419</v>
      </c>
      <c r="J3631" s="90">
        <f t="shared" ca="1" si="680"/>
        <v>430.3987854942938</v>
      </c>
    </row>
    <row r="3632" spans="1:10" ht="12.75" x14ac:dyDescent="0.2">
      <c r="A3632" s="84">
        <v>3620</v>
      </c>
      <c r="B3632" s="90">
        <f t="shared" ca="1" si="676"/>
        <v>407.92558615554589</v>
      </c>
      <c r="C3632" s="103">
        <f t="shared" ca="1" si="685"/>
        <v>294.0810114067603</v>
      </c>
      <c r="D3632" s="103">
        <f t="shared" ca="1" si="685"/>
        <v>340.80179355151483</v>
      </c>
      <c r="E3632" s="90">
        <f t="shared" ca="1" si="684"/>
        <v>109.76751036207253</v>
      </c>
      <c r="F3632" s="90">
        <f t="shared" ca="1" si="684"/>
        <v>69.80160208727284</v>
      </c>
      <c r="G3632" s="90">
        <f t="shared" ca="1" si="684"/>
        <v>101.0116424064347</v>
      </c>
      <c r="H3632" s="90">
        <f t="shared" ca="1" si="678"/>
        <v>517.69309651761841</v>
      </c>
      <c r="I3632" s="90">
        <f t="shared" ca="1" si="679"/>
        <v>363.88261349403314</v>
      </c>
      <c r="J3632" s="90">
        <f t="shared" ca="1" si="680"/>
        <v>441.81343595794954</v>
      </c>
    </row>
    <row r="3633" spans="1:10" ht="12.75" x14ac:dyDescent="0.2">
      <c r="A3633" s="84">
        <v>3621</v>
      </c>
      <c r="B3633" s="90">
        <f t="shared" ca="1" si="676"/>
        <v>406.34335886099433</v>
      </c>
      <c r="C3633" s="103">
        <f t="shared" ca="1" si="685"/>
        <v>284.74568315565602</v>
      </c>
      <c r="D3633" s="103">
        <f t="shared" ca="1" si="685"/>
        <v>341.0188073054195</v>
      </c>
      <c r="E3633" s="90">
        <f t="shared" ca="1" si="684"/>
        <v>93.217838974008117</v>
      </c>
      <c r="F3633" s="90">
        <f t="shared" ca="1" si="684"/>
        <v>109.81446129630497</v>
      </c>
      <c r="G3633" s="90">
        <f t="shared" ca="1" si="684"/>
        <v>111.22251970299057</v>
      </c>
      <c r="H3633" s="90">
        <f t="shared" ca="1" si="678"/>
        <v>499.56119783500242</v>
      </c>
      <c r="I3633" s="90">
        <f t="shared" ca="1" si="679"/>
        <v>394.56014445196098</v>
      </c>
      <c r="J3633" s="90">
        <f t="shared" ca="1" si="680"/>
        <v>452.24132700841005</v>
      </c>
    </row>
    <row r="3634" spans="1:10" ht="12.75" x14ac:dyDescent="0.2">
      <c r="A3634" s="84">
        <v>3622</v>
      </c>
      <c r="B3634" s="90">
        <f t="shared" ca="1" si="676"/>
        <v>414.7220423418114</v>
      </c>
      <c r="C3634" s="103">
        <f t="shared" ca="1" si="685"/>
        <v>280.64763038871348</v>
      </c>
      <c r="D3634" s="103">
        <f t="shared" ca="1" si="685"/>
        <v>351.14833143144307</v>
      </c>
      <c r="E3634" s="90">
        <f t="shared" ca="1" si="684"/>
        <v>114.85437297221672</v>
      </c>
      <c r="F3634" s="90">
        <f t="shared" ca="1" si="684"/>
        <v>80.130485234304871</v>
      </c>
      <c r="G3634" s="90">
        <f t="shared" ca="1" si="684"/>
        <v>102.39414498559992</v>
      </c>
      <c r="H3634" s="90">
        <f t="shared" ca="1" si="678"/>
        <v>529.57641531402817</v>
      </c>
      <c r="I3634" s="90">
        <f t="shared" ca="1" si="679"/>
        <v>360.77811562301838</v>
      </c>
      <c r="J3634" s="90">
        <f t="shared" ca="1" si="680"/>
        <v>453.54247641704296</v>
      </c>
    </row>
    <row r="3635" spans="1:10" ht="12.75" x14ac:dyDescent="0.2">
      <c r="A3635" s="84">
        <v>3623</v>
      </c>
      <c r="B3635" s="90">
        <f t="shared" ca="1" si="676"/>
        <v>409.61264714165907</v>
      </c>
      <c r="C3635" s="103">
        <f t="shared" ca="1" si="685"/>
        <v>299.16081262590177</v>
      </c>
      <c r="D3635" s="103">
        <f t="shared" ca="1" si="685"/>
        <v>335.46641844060684</v>
      </c>
      <c r="E3635" s="90">
        <f t="shared" ca="1" si="684"/>
        <v>107.66239171452273</v>
      </c>
      <c r="F3635" s="90">
        <f t="shared" ca="1" si="684"/>
        <v>99.802486743483044</v>
      </c>
      <c r="G3635" s="90">
        <f t="shared" ca="1" si="684"/>
        <v>57.303632400608755</v>
      </c>
      <c r="H3635" s="90">
        <f t="shared" ca="1" si="678"/>
        <v>517.27503885618182</v>
      </c>
      <c r="I3635" s="90">
        <f t="shared" ca="1" si="679"/>
        <v>398.9632993693848</v>
      </c>
      <c r="J3635" s="90">
        <f t="shared" ca="1" si="680"/>
        <v>392.77005084121561</v>
      </c>
    </row>
    <row r="3636" spans="1:10" ht="12.75" x14ac:dyDescent="0.2">
      <c r="A3636" s="84">
        <v>3624</v>
      </c>
      <c r="B3636" s="90">
        <f t="shared" ca="1" si="676"/>
        <v>403.16876188196488</v>
      </c>
      <c r="C3636" s="103">
        <f t="shared" ca="1" si="685"/>
        <v>308.85427733159992</v>
      </c>
      <c r="D3636" s="103">
        <f t="shared" ca="1" si="685"/>
        <v>360.53612647149936</v>
      </c>
      <c r="E3636" s="90">
        <f t="shared" ca="1" si="684"/>
        <v>117.05373976859386</v>
      </c>
      <c r="F3636" s="90">
        <f t="shared" ca="1" si="684"/>
        <v>95.467554325561366</v>
      </c>
      <c r="G3636" s="90">
        <f t="shared" ca="1" si="684"/>
        <v>105.59826815791766</v>
      </c>
      <c r="H3636" s="90">
        <f t="shared" ca="1" si="678"/>
        <v>520.2225016505588</v>
      </c>
      <c r="I3636" s="90">
        <f t="shared" ca="1" si="679"/>
        <v>404.32183165716128</v>
      </c>
      <c r="J3636" s="90">
        <f t="shared" ca="1" si="680"/>
        <v>466.13439462941699</v>
      </c>
    </row>
    <row r="3637" spans="1:10" ht="12.75" x14ac:dyDescent="0.2">
      <c r="A3637" s="84">
        <v>3625</v>
      </c>
      <c r="B3637" s="90">
        <f t="shared" ca="1" si="676"/>
        <v>398.82135215031866</v>
      </c>
      <c r="C3637" s="103">
        <f t="shared" ca="1" si="685"/>
        <v>307.37939771641288</v>
      </c>
      <c r="D3637" s="103">
        <f t="shared" ca="1" si="685"/>
        <v>350.79365980287491</v>
      </c>
      <c r="E3637" s="90">
        <f t="shared" ca="1" si="684"/>
        <v>113.17916194075752</v>
      </c>
      <c r="F3637" s="90">
        <f t="shared" ca="1" si="684"/>
        <v>94.858201598287266</v>
      </c>
      <c r="G3637" s="90">
        <f t="shared" ca="1" si="684"/>
        <v>103.06658716251731</v>
      </c>
      <c r="H3637" s="90">
        <f t="shared" ca="1" si="678"/>
        <v>512.00051409107618</v>
      </c>
      <c r="I3637" s="90">
        <f t="shared" ca="1" si="679"/>
        <v>402.23759931470016</v>
      </c>
      <c r="J3637" s="90">
        <f t="shared" ca="1" si="680"/>
        <v>453.86024696539221</v>
      </c>
    </row>
    <row r="3638" spans="1:10" ht="12.75" x14ac:dyDescent="0.2">
      <c r="A3638" s="84">
        <v>3626</v>
      </c>
      <c r="B3638" s="90">
        <f t="shared" ca="1" si="676"/>
        <v>410.83336078869127</v>
      </c>
      <c r="C3638" s="103">
        <f t="shared" ca="1" si="685"/>
        <v>302.72465158573152</v>
      </c>
      <c r="D3638" s="103">
        <f t="shared" ca="1" si="685"/>
        <v>343.93886130526386</v>
      </c>
      <c r="E3638" s="90">
        <f t="shared" ca="1" si="684"/>
        <v>110.27295813564604</v>
      </c>
      <c r="F3638" s="90">
        <f t="shared" ca="1" si="684"/>
        <v>81.009337903729886</v>
      </c>
      <c r="G3638" s="90">
        <f t="shared" ca="1" si="684"/>
        <v>103.14777506610814</v>
      </c>
      <c r="H3638" s="90">
        <f t="shared" ca="1" si="678"/>
        <v>521.1063189243373</v>
      </c>
      <c r="I3638" s="90">
        <f t="shared" ca="1" si="679"/>
        <v>383.73398948946141</v>
      </c>
      <c r="J3638" s="90">
        <f t="shared" ca="1" si="680"/>
        <v>447.08663637137198</v>
      </c>
    </row>
    <row r="3639" spans="1:10" ht="12.75" x14ac:dyDescent="0.2">
      <c r="A3639" s="84">
        <v>3627</v>
      </c>
      <c r="B3639" s="90">
        <f t="shared" ca="1" si="676"/>
        <v>413.8938839101408</v>
      </c>
      <c r="C3639" s="103">
        <f t="shared" ca="1" si="685"/>
        <v>282.29843741772464</v>
      </c>
      <c r="D3639" s="103">
        <f t="shared" ca="1" si="685"/>
        <v>349.2649615171149</v>
      </c>
      <c r="E3639" s="90">
        <f t="shared" ca="1" si="684"/>
        <v>113.19941542135504</v>
      </c>
      <c r="F3639" s="90">
        <f t="shared" ca="1" si="684"/>
        <v>84.252713519439354</v>
      </c>
      <c r="G3639" s="90">
        <f t="shared" ca="1" si="684"/>
        <v>88.631306117774443</v>
      </c>
      <c r="H3639" s="90">
        <f t="shared" ca="1" si="678"/>
        <v>527.09329933149581</v>
      </c>
      <c r="I3639" s="90">
        <f t="shared" ca="1" si="679"/>
        <v>366.55115093716398</v>
      </c>
      <c r="J3639" s="90">
        <f t="shared" ca="1" si="680"/>
        <v>437.89626763488934</v>
      </c>
    </row>
    <row r="3640" spans="1:10" ht="12.75" x14ac:dyDescent="0.2">
      <c r="A3640" s="84">
        <v>3628</v>
      </c>
      <c r="B3640" s="90">
        <f t="shared" ca="1" si="676"/>
        <v>399.0566002104502</v>
      </c>
      <c r="C3640" s="103">
        <f t="shared" ca="1" si="685"/>
        <v>305.96577101930899</v>
      </c>
      <c r="D3640" s="103">
        <f t="shared" ca="1" si="685"/>
        <v>336.85316451779016</v>
      </c>
      <c r="E3640" s="90">
        <f t="shared" ca="1" si="684"/>
        <v>106.40583284712423</v>
      </c>
      <c r="F3640" s="90">
        <f t="shared" ca="1" si="684"/>
        <v>89.960508103892366</v>
      </c>
      <c r="G3640" s="90">
        <f t="shared" ca="1" si="684"/>
        <v>98.930407042449573</v>
      </c>
      <c r="H3640" s="90">
        <f t="shared" ca="1" si="678"/>
        <v>505.46243305757446</v>
      </c>
      <c r="I3640" s="90">
        <f t="shared" ca="1" si="679"/>
        <v>395.92627912320137</v>
      </c>
      <c r="J3640" s="90">
        <f t="shared" ca="1" si="680"/>
        <v>435.78357156023975</v>
      </c>
    </row>
    <row r="3641" spans="1:10" ht="12.75" x14ac:dyDescent="0.2">
      <c r="A3641" s="84">
        <v>3629</v>
      </c>
      <c r="B3641" s="90">
        <f t="shared" ca="1" si="676"/>
        <v>401.60651652774015</v>
      </c>
      <c r="C3641" s="103">
        <f t="shared" ca="1" si="685"/>
        <v>285.25492383472596</v>
      </c>
      <c r="D3641" s="103">
        <f t="shared" ca="1" si="685"/>
        <v>354.73093255135802</v>
      </c>
      <c r="E3641" s="90">
        <f t="shared" ca="1" si="684"/>
        <v>102.0790899761156</v>
      </c>
      <c r="F3641" s="90">
        <f t="shared" ca="1" si="684"/>
        <v>85.786905386774208</v>
      </c>
      <c r="G3641" s="90">
        <f t="shared" ca="1" si="684"/>
        <v>102.06887383485272</v>
      </c>
      <c r="H3641" s="90">
        <f t="shared" ca="1" si="678"/>
        <v>503.68560650385575</v>
      </c>
      <c r="I3641" s="90">
        <f t="shared" ca="1" si="679"/>
        <v>371.04182922150017</v>
      </c>
      <c r="J3641" s="90">
        <f t="shared" ca="1" si="680"/>
        <v>456.79980638621078</v>
      </c>
    </row>
    <row r="3642" spans="1:10" ht="12.75" x14ac:dyDescent="0.2">
      <c r="A3642" s="84">
        <v>3630</v>
      </c>
      <c r="B3642" s="90">
        <f t="shared" ca="1" si="676"/>
        <v>402.95257997575231</v>
      </c>
      <c r="C3642" s="103">
        <f t="shared" ca="1" si="685"/>
        <v>294.53540624143972</v>
      </c>
      <c r="D3642" s="103">
        <f t="shared" ca="1" si="685"/>
        <v>344.80144849117704</v>
      </c>
      <c r="E3642" s="90">
        <f t="shared" ca="1" si="684"/>
        <v>110.25280425616255</v>
      </c>
      <c r="F3642" s="90">
        <f t="shared" ca="1" si="684"/>
        <v>92.432721297309129</v>
      </c>
      <c r="G3642" s="90">
        <f t="shared" ca="1" si="684"/>
        <v>82.132269428325714</v>
      </c>
      <c r="H3642" s="90">
        <f t="shared" ca="1" si="678"/>
        <v>513.20538423191488</v>
      </c>
      <c r="I3642" s="90">
        <f t="shared" ca="1" si="679"/>
        <v>386.96812753874883</v>
      </c>
      <c r="J3642" s="90">
        <f t="shared" ca="1" si="680"/>
        <v>426.93371791950278</v>
      </c>
    </row>
    <row r="3643" spans="1:10" ht="12.75" x14ac:dyDescent="0.2">
      <c r="A3643" s="84">
        <v>3631</v>
      </c>
      <c r="B3643" s="90">
        <f t="shared" ca="1" si="676"/>
        <v>403.08234498445944</v>
      </c>
      <c r="C3643" s="103">
        <f t="shared" ca="1" si="685"/>
        <v>296.67295339609541</v>
      </c>
      <c r="D3643" s="103">
        <f t="shared" ca="1" si="685"/>
        <v>324.52109532585462</v>
      </c>
      <c r="E3643" s="90">
        <f t="shared" ca="1" si="684"/>
        <v>112.58319998419272</v>
      </c>
      <c r="F3643" s="90">
        <f t="shared" ca="1" si="684"/>
        <v>84.895832309804661</v>
      </c>
      <c r="G3643" s="90">
        <f t="shared" ca="1" si="684"/>
        <v>86.727903705249645</v>
      </c>
      <c r="H3643" s="90">
        <f t="shared" ca="1" si="678"/>
        <v>515.66554496865217</v>
      </c>
      <c r="I3643" s="90">
        <f t="shared" ca="1" si="679"/>
        <v>381.56878570590004</v>
      </c>
      <c r="J3643" s="90">
        <f t="shared" ca="1" si="680"/>
        <v>411.24899903110429</v>
      </c>
    </row>
    <row r="3644" spans="1:10" ht="12.75" x14ac:dyDescent="0.2">
      <c r="A3644" s="84">
        <v>3632</v>
      </c>
      <c r="B3644" s="90">
        <f t="shared" ca="1" si="676"/>
        <v>411.16702948096605</v>
      </c>
      <c r="C3644" s="103">
        <f t="shared" ca="1" si="685"/>
        <v>299.14719948277639</v>
      </c>
      <c r="D3644" s="103">
        <f t="shared" ca="1" si="685"/>
        <v>349.03144245094086</v>
      </c>
      <c r="E3644" s="90">
        <f t="shared" ca="1" si="684"/>
        <v>113.28751539529782</v>
      </c>
      <c r="F3644" s="90">
        <f t="shared" ca="1" si="684"/>
        <v>79.903558730629371</v>
      </c>
      <c r="G3644" s="90">
        <f t="shared" ca="1" si="684"/>
        <v>120.67351429913909</v>
      </c>
      <c r="H3644" s="90">
        <f t="shared" ca="1" si="678"/>
        <v>524.45454487626387</v>
      </c>
      <c r="I3644" s="90">
        <f t="shared" ca="1" si="679"/>
        <v>379.05075821340574</v>
      </c>
      <c r="J3644" s="90">
        <f t="shared" ca="1" si="680"/>
        <v>469.70495675007993</v>
      </c>
    </row>
    <row r="3645" spans="1:10" ht="12.75" x14ac:dyDescent="0.2">
      <c r="A3645" s="84">
        <v>3633</v>
      </c>
      <c r="B3645" s="90">
        <f t="shared" ca="1" si="676"/>
        <v>424.03841490417716</v>
      </c>
      <c r="C3645" s="103">
        <f t="shared" ca="1" si="685"/>
        <v>304.52887323754055</v>
      </c>
      <c r="D3645" s="103">
        <f t="shared" ca="1" si="685"/>
        <v>344.4720103302821</v>
      </c>
      <c r="E3645" s="90">
        <f t="shared" ca="1" si="684"/>
        <v>96.093979423793115</v>
      </c>
      <c r="F3645" s="90">
        <f t="shared" ca="1" si="684"/>
        <v>81.421095219716918</v>
      </c>
      <c r="G3645" s="90">
        <f t="shared" ca="1" si="684"/>
        <v>75.966736455687027</v>
      </c>
      <c r="H3645" s="90">
        <f t="shared" ca="1" si="678"/>
        <v>520.13239432797025</v>
      </c>
      <c r="I3645" s="90">
        <f t="shared" ca="1" si="679"/>
        <v>385.94996845725746</v>
      </c>
      <c r="J3645" s="90">
        <f t="shared" ca="1" si="680"/>
        <v>420.4387467859691</v>
      </c>
    </row>
    <row r="3646" spans="1:10" ht="12.75" x14ac:dyDescent="0.2">
      <c r="A3646" s="84">
        <v>3634</v>
      </c>
      <c r="B3646" s="90">
        <f t="shared" ca="1" si="676"/>
        <v>409.0033306179709</v>
      </c>
      <c r="C3646" s="103">
        <f t="shared" ref="C3646:G3661" ca="1" si="686">NORMINV(RAND(),C$5,C$6)</f>
        <v>296.34650723560242</v>
      </c>
      <c r="D3646" s="103">
        <f t="shared" ca="1" si="686"/>
        <v>342.56130534185843</v>
      </c>
      <c r="E3646" s="90">
        <f t="shared" ca="1" si="686"/>
        <v>104.19094264381897</v>
      </c>
      <c r="F3646" s="90">
        <f t="shared" ca="1" si="686"/>
        <v>75.221890280619974</v>
      </c>
      <c r="G3646" s="90">
        <f t="shared" ca="1" si="686"/>
        <v>90.616347931782414</v>
      </c>
      <c r="H3646" s="90">
        <f t="shared" ca="1" si="678"/>
        <v>513.19427326178993</v>
      </c>
      <c r="I3646" s="90">
        <f t="shared" ca="1" si="679"/>
        <v>371.56839751622238</v>
      </c>
      <c r="J3646" s="90">
        <f t="shared" ca="1" si="680"/>
        <v>433.17765327364083</v>
      </c>
    </row>
    <row r="3647" spans="1:10" ht="12.75" x14ac:dyDescent="0.2">
      <c r="A3647" s="84">
        <v>3635</v>
      </c>
      <c r="B3647" s="90">
        <f t="shared" ca="1" si="676"/>
        <v>415.65588089309688</v>
      </c>
      <c r="C3647" s="103">
        <f t="shared" ref="C3647:D3661" ca="1" si="687">NORMINV(RAND(),C$5,C$6)</f>
        <v>303.32830594800987</v>
      </c>
      <c r="D3647" s="103">
        <f t="shared" ca="1" si="687"/>
        <v>335.78311742924313</v>
      </c>
      <c r="E3647" s="90">
        <f t="shared" ca="1" si="686"/>
        <v>119.25002962241402</v>
      </c>
      <c r="F3647" s="90">
        <f t="shared" ca="1" si="686"/>
        <v>81.15135405824995</v>
      </c>
      <c r="G3647" s="90">
        <f t="shared" ca="1" si="686"/>
        <v>101.1117287398565</v>
      </c>
      <c r="H3647" s="90">
        <f t="shared" ca="1" si="678"/>
        <v>534.90591051551087</v>
      </c>
      <c r="I3647" s="90">
        <f t="shared" ca="1" si="679"/>
        <v>384.47966000625979</v>
      </c>
      <c r="J3647" s="90">
        <f t="shared" ca="1" si="680"/>
        <v>436.89484616909965</v>
      </c>
    </row>
    <row r="3648" spans="1:10" ht="12.75" x14ac:dyDescent="0.2">
      <c r="A3648" s="84">
        <v>3636</v>
      </c>
      <c r="B3648" s="90">
        <f t="shared" ca="1" si="676"/>
        <v>412.94379280277661</v>
      </c>
      <c r="C3648" s="103">
        <f t="shared" ca="1" si="687"/>
        <v>305.04595400400768</v>
      </c>
      <c r="D3648" s="103">
        <f t="shared" ca="1" si="687"/>
        <v>344.7005149757855</v>
      </c>
      <c r="E3648" s="90">
        <f t="shared" ca="1" si="686"/>
        <v>118.90977769231667</v>
      </c>
      <c r="F3648" s="90">
        <f t="shared" ca="1" si="686"/>
        <v>82.606746364556344</v>
      </c>
      <c r="G3648" s="90">
        <f t="shared" ca="1" si="686"/>
        <v>78.007508806886221</v>
      </c>
      <c r="H3648" s="90">
        <f t="shared" ca="1" si="678"/>
        <v>531.85357049509332</v>
      </c>
      <c r="I3648" s="90">
        <f t="shared" ca="1" si="679"/>
        <v>387.65270036856401</v>
      </c>
      <c r="J3648" s="90">
        <f t="shared" ca="1" si="680"/>
        <v>422.70802378267172</v>
      </c>
    </row>
    <row r="3649" spans="1:10" ht="12.75" x14ac:dyDescent="0.2">
      <c r="A3649" s="84">
        <v>3637</v>
      </c>
      <c r="B3649" s="90">
        <f t="shared" ca="1" si="676"/>
        <v>413.76453638414955</v>
      </c>
      <c r="C3649" s="103">
        <f t="shared" ca="1" si="687"/>
        <v>304.04636686931377</v>
      </c>
      <c r="D3649" s="103">
        <f t="shared" ca="1" si="687"/>
        <v>349.5442899458393</v>
      </c>
      <c r="E3649" s="90">
        <f t="shared" ca="1" si="686"/>
        <v>101.00999309480417</v>
      </c>
      <c r="F3649" s="90">
        <f t="shared" ca="1" si="686"/>
        <v>83.993582186222525</v>
      </c>
      <c r="G3649" s="90">
        <f t="shared" ca="1" si="686"/>
        <v>79.167921543420306</v>
      </c>
      <c r="H3649" s="90">
        <f t="shared" ca="1" si="678"/>
        <v>514.7745294789537</v>
      </c>
      <c r="I3649" s="90">
        <f t="shared" ca="1" si="679"/>
        <v>388.03994905553628</v>
      </c>
      <c r="J3649" s="90">
        <f t="shared" ca="1" si="680"/>
        <v>428.71221148925963</v>
      </c>
    </row>
    <row r="3650" spans="1:10" ht="12.75" x14ac:dyDescent="0.2">
      <c r="A3650" s="84">
        <v>3638</v>
      </c>
      <c r="B3650" s="90">
        <f t="shared" ca="1" si="676"/>
        <v>411.98773865983486</v>
      </c>
      <c r="C3650" s="103">
        <f t="shared" ca="1" si="687"/>
        <v>296.62210152195883</v>
      </c>
      <c r="D3650" s="103">
        <f t="shared" ca="1" si="687"/>
        <v>352.09212689861505</v>
      </c>
      <c r="E3650" s="90">
        <f t="shared" ca="1" si="686"/>
        <v>120.1378328335967</v>
      </c>
      <c r="F3650" s="90">
        <f t="shared" ca="1" si="686"/>
        <v>70.347321799798507</v>
      </c>
      <c r="G3650" s="90">
        <f t="shared" ca="1" si="686"/>
        <v>76.866289092053933</v>
      </c>
      <c r="H3650" s="90">
        <f t="shared" ca="1" si="678"/>
        <v>532.12557149343161</v>
      </c>
      <c r="I3650" s="90">
        <f t="shared" ca="1" si="679"/>
        <v>366.96942332175735</v>
      </c>
      <c r="J3650" s="90">
        <f t="shared" ca="1" si="680"/>
        <v>428.95841599066898</v>
      </c>
    </row>
    <row r="3651" spans="1:10" ht="12.75" x14ac:dyDescent="0.2">
      <c r="A3651" s="84">
        <v>3639</v>
      </c>
      <c r="B3651" s="90">
        <f t="shared" ca="1" si="676"/>
        <v>402.0018995986656</v>
      </c>
      <c r="C3651" s="103">
        <f t="shared" ca="1" si="687"/>
        <v>290.43969145785394</v>
      </c>
      <c r="D3651" s="103">
        <f t="shared" ca="1" si="687"/>
        <v>354.90657293778963</v>
      </c>
      <c r="E3651" s="90">
        <f t="shared" ca="1" si="686"/>
        <v>107.69628608177388</v>
      </c>
      <c r="F3651" s="90">
        <f t="shared" ca="1" si="686"/>
        <v>91.528903441118956</v>
      </c>
      <c r="G3651" s="90">
        <f t="shared" ca="1" si="686"/>
        <v>83.437684274719516</v>
      </c>
      <c r="H3651" s="90">
        <f t="shared" ca="1" si="678"/>
        <v>509.69818568043945</v>
      </c>
      <c r="I3651" s="90">
        <f t="shared" ca="1" si="679"/>
        <v>381.96859489897292</v>
      </c>
      <c r="J3651" s="90">
        <f t="shared" ca="1" si="680"/>
        <v>438.34425721250915</v>
      </c>
    </row>
    <row r="3652" spans="1:10" ht="12.75" x14ac:dyDescent="0.2">
      <c r="A3652" s="84">
        <v>3640</v>
      </c>
      <c r="B3652" s="90">
        <f t="shared" ca="1" si="676"/>
        <v>411.41882618912604</v>
      </c>
      <c r="C3652" s="103">
        <f t="shared" ca="1" si="687"/>
        <v>299.84407847069605</v>
      </c>
      <c r="D3652" s="103">
        <f t="shared" ca="1" si="687"/>
        <v>340.92482089144329</v>
      </c>
      <c r="E3652" s="90">
        <f t="shared" ca="1" si="686"/>
        <v>104.01315900855127</v>
      </c>
      <c r="F3652" s="90">
        <f t="shared" ca="1" si="686"/>
        <v>93.324143991425913</v>
      </c>
      <c r="G3652" s="90">
        <f t="shared" ca="1" si="686"/>
        <v>93.45985722196167</v>
      </c>
      <c r="H3652" s="90">
        <f t="shared" ca="1" si="678"/>
        <v>515.43198519767725</v>
      </c>
      <c r="I3652" s="90">
        <f t="shared" ca="1" si="679"/>
        <v>393.16822246212195</v>
      </c>
      <c r="J3652" s="90">
        <f t="shared" ca="1" si="680"/>
        <v>434.38467811340496</v>
      </c>
    </row>
    <row r="3653" spans="1:10" ht="12.75" x14ac:dyDescent="0.2">
      <c r="A3653" s="84">
        <v>3641</v>
      </c>
      <c r="B3653" s="90">
        <f t="shared" ca="1" si="676"/>
        <v>405.30745848265303</v>
      </c>
      <c r="C3653" s="103">
        <f t="shared" ca="1" si="687"/>
        <v>316.99413491885315</v>
      </c>
      <c r="D3653" s="103">
        <f t="shared" ca="1" si="687"/>
        <v>325.43317061766885</v>
      </c>
      <c r="E3653" s="90">
        <f t="shared" ca="1" si="686"/>
        <v>110.65982614014834</v>
      </c>
      <c r="F3653" s="90">
        <f t="shared" ca="1" si="686"/>
        <v>86.34144071422908</v>
      </c>
      <c r="G3653" s="90">
        <f t="shared" ca="1" si="686"/>
        <v>109.86654418249954</v>
      </c>
      <c r="H3653" s="90">
        <f t="shared" ca="1" si="678"/>
        <v>515.96728462280134</v>
      </c>
      <c r="I3653" s="90">
        <f t="shared" ca="1" si="679"/>
        <v>403.33557563308221</v>
      </c>
      <c r="J3653" s="90">
        <f t="shared" ca="1" si="680"/>
        <v>435.29971480016837</v>
      </c>
    </row>
    <row r="3654" spans="1:10" ht="12.75" x14ac:dyDescent="0.2">
      <c r="A3654" s="84">
        <v>3642</v>
      </c>
      <c r="B3654" s="90">
        <f t="shared" ca="1" si="676"/>
        <v>404.79121237248887</v>
      </c>
      <c r="C3654" s="103">
        <f t="shared" ca="1" si="687"/>
        <v>293.48315020890777</v>
      </c>
      <c r="D3654" s="103">
        <f t="shared" ca="1" si="687"/>
        <v>352.85328687368275</v>
      </c>
      <c r="E3654" s="90">
        <f t="shared" ca="1" si="686"/>
        <v>120.02181051527725</v>
      </c>
      <c r="F3654" s="90">
        <f t="shared" ca="1" si="686"/>
        <v>82.110379240189232</v>
      </c>
      <c r="G3654" s="90">
        <f t="shared" ca="1" si="686"/>
        <v>100.44441246160045</v>
      </c>
      <c r="H3654" s="90">
        <f t="shared" ca="1" si="678"/>
        <v>524.81302288776612</v>
      </c>
      <c r="I3654" s="90">
        <f t="shared" ca="1" si="679"/>
        <v>375.59352944909699</v>
      </c>
      <c r="J3654" s="90">
        <f t="shared" ca="1" si="680"/>
        <v>453.2976993352832</v>
      </c>
    </row>
    <row r="3655" spans="1:10" ht="12.75" x14ac:dyDescent="0.2">
      <c r="A3655" s="84">
        <v>3643</v>
      </c>
      <c r="B3655" s="90">
        <f t="shared" ca="1" si="676"/>
        <v>398.63867673389126</v>
      </c>
      <c r="C3655" s="103">
        <f t="shared" ca="1" si="687"/>
        <v>291.40342709720312</v>
      </c>
      <c r="D3655" s="103">
        <f t="shared" ca="1" si="687"/>
        <v>351.45471586189808</v>
      </c>
      <c r="E3655" s="90">
        <f t="shared" ca="1" si="686"/>
        <v>102.22809648176184</v>
      </c>
      <c r="F3655" s="90">
        <f t="shared" ca="1" si="686"/>
        <v>104.64535496076589</v>
      </c>
      <c r="G3655" s="90">
        <f t="shared" ca="1" si="686"/>
        <v>74.919901097649998</v>
      </c>
      <c r="H3655" s="90">
        <f t="shared" ca="1" si="678"/>
        <v>500.8667732156531</v>
      </c>
      <c r="I3655" s="90">
        <f t="shared" ca="1" si="679"/>
        <v>396.04878205796899</v>
      </c>
      <c r="J3655" s="90">
        <f t="shared" ca="1" si="680"/>
        <v>426.37461695954806</v>
      </c>
    </row>
    <row r="3656" spans="1:10" ht="12.75" x14ac:dyDescent="0.2">
      <c r="A3656" s="84">
        <v>3644</v>
      </c>
      <c r="B3656" s="90">
        <f t="shared" ca="1" si="676"/>
        <v>413.35403427266749</v>
      </c>
      <c r="C3656" s="103">
        <f t="shared" ca="1" si="687"/>
        <v>295.46924269832459</v>
      </c>
      <c r="D3656" s="103">
        <f t="shared" ca="1" si="687"/>
        <v>353.52322091464509</v>
      </c>
      <c r="E3656" s="90">
        <f t="shared" ca="1" si="686"/>
        <v>104.41053460917468</v>
      </c>
      <c r="F3656" s="90">
        <f t="shared" ca="1" si="686"/>
        <v>84.01595310274277</v>
      </c>
      <c r="G3656" s="90">
        <f t="shared" ca="1" si="686"/>
        <v>82.781052320383139</v>
      </c>
      <c r="H3656" s="90">
        <f t="shared" ca="1" si="678"/>
        <v>517.76456888184214</v>
      </c>
      <c r="I3656" s="90">
        <f t="shared" ca="1" si="679"/>
        <v>379.48519580106733</v>
      </c>
      <c r="J3656" s="90">
        <f t="shared" ca="1" si="680"/>
        <v>436.30427323502823</v>
      </c>
    </row>
    <row r="3657" spans="1:10" ht="12.75" x14ac:dyDescent="0.2">
      <c r="A3657" s="84">
        <v>3645</v>
      </c>
      <c r="B3657" s="90">
        <f t="shared" ca="1" si="676"/>
        <v>422.78478006636425</v>
      </c>
      <c r="C3657" s="103">
        <f t="shared" ca="1" si="687"/>
        <v>311.34250974914232</v>
      </c>
      <c r="D3657" s="103">
        <f t="shared" ca="1" si="687"/>
        <v>341.57507182586977</v>
      </c>
      <c r="E3657" s="90">
        <f t="shared" ca="1" si="686"/>
        <v>106.03522473110654</v>
      </c>
      <c r="F3657" s="90">
        <f t="shared" ca="1" si="686"/>
        <v>85.722435097877536</v>
      </c>
      <c r="G3657" s="90">
        <f t="shared" ca="1" si="686"/>
        <v>86.263363697367581</v>
      </c>
      <c r="H3657" s="90">
        <f t="shared" ca="1" si="678"/>
        <v>528.8200047974708</v>
      </c>
      <c r="I3657" s="90">
        <f t="shared" ca="1" si="679"/>
        <v>397.06494484701989</v>
      </c>
      <c r="J3657" s="90">
        <f t="shared" ca="1" si="680"/>
        <v>427.83843552323737</v>
      </c>
    </row>
    <row r="3658" spans="1:10" ht="12.75" x14ac:dyDescent="0.2">
      <c r="A3658" s="84">
        <v>3646</v>
      </c>
      <c r="B3658" s="90">
        <f t="shared" ca="1" si="676"/>
        <v>407.6532344152169</v>
      </c>
      <c r="C3658" s="103">
        <f t="shared" ca="1" si="687"/>
        <v>320.87486327485959</v>
      </c>
      <c r="D3658" s="103">
        <f t="shared" ca="1" si="687"/>
        <v>339.44514242522462</v>
      </c>
      <c r="E3658" s="90">
        <f t="shared" ca="1" si="686"/>
        <v>116.65540231729295</v>
      </c>
      <c r="F3658" s="90">
        <f t="shared" ca="1" si="686"/>
        <v>91.950724775959358</v>
      </c>
      <c r="G3658" s="90">
        <f t="shared" ca="1" si="686"/>
        <v>88.882376493588652</v>
      </c>
      <c r="H3658" s="90">
        <f t="shared" ca="1" si="678"/>
        <v>524.30863673250985</v>
      </c>
      <c r="I3658" s="90">
        <f t="shared" ca="1" si="679"/>
        <v>412.82558805081896</v>
      </c>
      <c r="J3658" s="90">
        <f t="shared" ca="1" si="680"/>
        <v>428.32751891881327</v>
      </c>
    </row>
    <row r="3659" spans="1:10" ht="12.75" x14ac:dyDescent="0.2">
      <c r="A3659" s="84">
        <v>3647</v>
      </c>
      <c r="B3659" s="90">
        <f t="shared" ca="1" si="676"/>
        <v>406.64955153216977</v>
      </c>
      <c r="C3659" s="103">
        <f t="shared" ca="1" si="687"/>
        <v>293.47572708631577</v>
      </c>
      <c r="D3659" s="103">
        <f t="shared" ca="1" si="687"/>
        <v>348.79089478914534</v>
      </c>
      <c r="E3659" s="90">
        <f t="shared" ca="1" si="686"/>
        <v>105.67749015621983</v>
      </c>
      <c r="F3659" s="90">
        <f t="shared" ca="1" si="686"/>
        <v>104.99707960587443</v>
      </c>
      <c r="G3659" s="90">
        <f t="shared" ca="1" si="686"/>
        <v>73.693104922023792</v>
      </c>
      <c r="H3659" s="90">
        <f t="shared" ca="1" si="678"/>
        <v>512.32704168838961</v>
      </c>
      <c r="I3659" s="90">
        <f t="shared" ca="1" si="679"/>
        <v>398.4728066921902</v>
      </c>
      <c r="J3659" s="90">
        <f t="shared" ca="1" si="680"/>
        <v>422.48399971116913</v>
      </c>
    </row>
    <row r="3660" spans="1:10" ht="12.75" x14ac:dyDescent="0.2">
      <c r="A3660" s="84">
        <v>3648</v>
      </c>
      <c r="B3660" s="90">
        <f t="shared" ca="1" si="676"/>
        <v>422.29740575413877</v>
      </c>
      <c r="C3660" s="103">
        <f t="shared" ca="1" si="687"/>
        <v>292.64751257424399</v>
      </c>
      <c r="D3660" s="103">
        <f t="shared" ca="1" si="687"/>
        <v>356.3594640817123</v>
      </c>
      <c r="E3660" s="90">
        <f t="shared" ca="1" si="686"/>
        <v>111.8895567058985</v>
      </c>
      <c r="F3660" s="90">
        <f t="shared" ca="1" si="686"/>
        <v>64.648458292340962</v>
      </c>
      <c r="G3660" s="90">
        <f t="shared" ca="1" si="686"/>
        <v>89.294228636845645</v>
      </c>
      <c r="H3660" s="90">
        <f t="shared" ca="1" si="678"/>
        <v>534.18696246003731</v>
      </c>
      <c r="I3660" s="90">
        <f t="shared" ca="1" si="679"/>
        <v>357.29597086658498</v>
      </c>
      <c r="J3660" s="90">
        <f t="shared" ca="1" si="680"/>
        <v>445.65369271855798</v>
      </c>
    </row>
    <row r="3661" spans="1:10" ht="12.75" x14ac:dyDescent="0.2">
      <c r="A3661" s="84">
        <v>3649</v>
      </c>
      <c r="B3661" s="90">
        <f t="shared" ca="1" si="676"/>
        <v>400.10859425072897</v>
      </c>
      <c r="C3661" s="103">
        <f t="shared" ca="1" si="687"/>
        <v>302.31355391943259</v>
      </c>
      <c r="D3661" s="103">
        <f t="shared" ca="1" si="687"/>
        <v>348.74347685513118</v>
      </c>
      <c r="E3661" s="90">
        <f t="shared" ca="1" si="686"/>
        <v>110.31395478813434</v>
      </c>
      <c r="F3661" s="90">
        <f t="shared" ca="1" si="686"/>
        <v>89.368502390284036</v>
      </c>
      <c r="G3661" s="90">
        <f t="shared" ca="1" si="686"/>
        <v>91.165997384228007</v>
      </c>
      <c r="H3661" s="90">
        <f t="shared" ca="1" si="678"/>
        <v>510.42254903886328</v>
      </c>
      <c r="I3661" s="90">
        <f t="shared" ca="1" si="679"/>
        <v>391.68205630971664</v>
      </c>
      <c r="J3661" s="90">
        <f t="shared" ca="1" si="680"/>
        <v>439.90947423935916</v>
      </c>
    </row>
    <row r="3662" spans="1:10" ht="12.75" x14ac:dyDescent="0.2">
      <c r="A3662" s="84">
        <v>3650</v>
      </c>
      <c r="B3662" s="90">
        <f t="shared" ref="B3662:B3725" ca="1" si="688">NORMINV(RAND(),B$5,B$6)</f>
        <v>413.81808518301648</v>
      </c>
      <c r="C3662" s="103">
        <f t="shared" ref="C3662:G3677" ca="1" si="689">NORMINV(RAND(),C$5,C$6)</f>
        <v>306.64856288533628</v>
      </c>
      <c r="D3662" s="103">
        <f t="shared" ca="1" si="689"/>
        <v>340.086421279185</v>
      </c>
      <c r="E3662" s="90">
        <f t="shared" ca="1" si="689"/>
        <v>116.28529920710176</v>
      </c>
      <c r="F3662" s="90">
        <f t="shared" ca="1" si="689"/>
        <v>90.980089236508803</v>
      </c>
      <c r="G3662" s="90">
        <f t="shared" ca="1" si="689"/>
        <v>84.603269892894104</v>
      </c>
      <c r="H3662" s="90">
        <f t="shared" ref="H3662:H3725" ca="1" si="690">+B3662+E3662</f>
        <v>530.10338439011821</v>
      </c>
      <c r="I3662" s="90">
        <f t="shared" ref="I3662:I3725" ca="1" si="691">+C3662+F3662</f>
        <v>397.62865212184511</v>
      </c>
      <c r="J3662" s="90">
        <f t="shared" ref="J3662:J3725" ca="1" si="692">+D3662+G3662</f>
        <v>424.68969117207911</v>
      </c>
    </row>
    <row r="3663" spans="1:10" ht="12.75" x14ac:dyDescent="0.2">
      <c r="A3663" s="84">
        <v>3651</v>
      </c>
      <c r="B3663" s="90">
        <f t="shared" ca="1" si="688"/>
        <v>410.10724987188132</v>
      </c>
      <c r="C3663" s="103">
        <f t="shared" ref="C3663:D3677" ca="1" si="693">NORMINV(RAND(),C$5,C$6)</f>
        <v>294.96338294471343</v>
      </c>
      <c r="D3663" s="103">
        <f t="shared" ca="1" si="693"/>
        <v>342.91523913454108</v>
      </c>
      <c r="E3663" s="90">
        <f t="shared" ca="1" si="689"/>
        <v>108.53445306480663</v>
      </c>
      <c r="F3663" s="90">
        <f t="shared" ca="1" si="689"/>
        <v>114.08240102238481</v>
      </c>
      <c r="G3663" s="90">
        <f t="shared" ca="1" si="689"/>
        <v>91.756862300630956</v>
      </c>
      <c r="H3663" s="90">
        <f t="shared" ca="1" si="690"/>
        <v>518.64170293668792</v>
      </c>
      <c r="I3663" s="90">
        <f t="shared" ca="1" si="691"/>
        <v>409.04578396709826</v>
      </c>
      <c r="J3663" s="90">
        <f t="shared" ca="1" si="692"/>
        <v>434.67210143517207</v>
      </c>
    </row>
    <row r="3664" spans="1:10" ht="12.75" x14ac:dyDescent="0.2">
      <c r="A3664" s="84">
        <v>3652</v>
      </c>
      <c r="B3664" s="90">
        <f t="shared" ca="1" si="688"/>
        <v>405.90391299948931</v>
      </c>
      <c r="C3664" s="103">
        <f t="shared" ca="1" si="693"/>
        <v>291.65052044137451</v>
      </c>
      <c r="D3664" s="103">
        <f t="shared" ca="1" si="693"/>
        <v>336.44863778403891</v>
      </c>
      <c r="E3664" s="90">
        <f t="shared" ca="1" si="689"/>
        <v>109.10235064750547</v>
      </c>
      <c r="F3664" s="90">
        <f t="shared" ca="1" si="689"/>
        <v>106.73815568093595</v>
      </c>
      <c r="G3664" s="90">
        <f t="shared" ca="1" si="689"/>
        <v>85.813321549983613</v>
      </c>
      <c r="H3664" s="90">
        <f t="shared" ca="1" si="690"/>
        <v>515.00626364699474</v>
      </c>
      <c r="I3664" s="90">
        <f t="shared" ca="1" si="691"/>
        <v>398.38867612231047</v>
      </c>
      <c r="J3664" s="90">
        <f t="shared" ca="1" si="692"/>
        <v>422.26195933402255</v>
      </c>
    </row>
    <row r="3665" spans="1:10" ht="12.75" x14ac:dyDescent="0.2">
      <c r="A3665" s="84">
        <v>3653</v>
      </c>
      <c r="B3665" s="90">
        <f t="shared" ca="1" si="688"/>
        <v>410.26339837653791</v>
      </c>
      <c r="C3665" s="103">
        <f t="shared" ca="1" si="693"/>
        <v>299.17597928750052</v>
      </c>
      <c r="D3665" s="103">
        <f t="shared" ca="1" si="693"/>
        <v>359.75771572682601</v>
      </c>
      <c r="E3665" s="90">
        <f t="shared" ca="1" si="689"/>
        <v>110.86982298147817</v>
      </c>
      <c r="F3665" s="90">
        <f t="shared" ca="1" si="689"/>
        <v>76.448283909433897</v>
      </c>
      <c r="G3665" s="90">
        <f t="shared" ca="1" si="689"/>
        <v>107.4925076191158</v>
      </c>
      <c r="H3665" s="90">
        <f t="shared" ca="1" si="690"/>
        <v>521.13322135801604</v>
      </c>
      <c r="I3665" s="90">
        <f t="shared" ca="1" si="691"/>
        <v>375.62426319693441</v>
      </c>
      <c r="J3665" s="90">
        <f t="shared" ca="1" si="692"/>
        <v>467.25022334594178</v>
      </c>
    </row>
    <row r="3666" spans="1:10" ht="12.75" x14ac:dyDescent="0.2">
      <c r="A3666" s="84">
        <v>3654</v>
      </c>
      <c r="B3666" s="90">
        <f t="shared" ca="1" si="688"/>
        <v>409.90575111768936</v>
      </c>
      <c r="C3666" s="103">
        <f t="shared" ca="1" si="693"/>
        <v>299.5241274179794</v>
      </c>
      <c r="D3666" s="103">
        <f t="shared" ca="1" si="693"/>
        <v>334.09213095815676</v>
      </c>
      <c r="E3666" s="90">
        <f t="shared" ca="1" si="689"/>
        <v>112.4596849718917</v>
      </c>
      <c r="F3666" s="90">
        <f t="shared" ca="1" si="689"/>
        <v>76.806664354313725</v>
      </c>
      <c r="G3666" s="90">
        <f t="shared" ca="1" si="689"/>
        <v>78.767195007556353</v>
      </c>
      <c r="H3666" s="90">
        <f t="shared" ca="1" si="690"/>
        <v>522.36543608958107</v>
      </c>
      <c r="I3666" s="90">
        <f t="shared" ca="1" si="691"/>
        <v>376.33079177229314</v>
      </c>
      <c r="J3666" s="90">
        <f t="shared" ca="1" si="692"/>
        <v>412.85932596571308</v>
      </c>
    </row>
    <row r="3667" spans="1:10" ht="12.75" x14ac:dyDescent="0.2">
      <c r="A3667" s="84">
        <v>3655</v>
      </c>
      <c r="B3667" s="90">
        <f t="shared" ca="1" si="688"/>
        <v>414.47205516617458</v>
      </c>
      <c r="C3667" s="103">
        <f t="shared" ca="1" si="693"/>
        <v>299.38321032762082</v>
      </c>
      <c r="D3667" s="103">
        <f t="shared" ca="1" si="693"/>
        <v>361.63581566421198</v>
      </c>
      <c r="E3667" s="90">
        <f t="shared" ca="1" si="689"/>
        <v>108.92989267969067</v>
      </c>
      <c r="F3667" s="90">
        <f t="shared" ca="1" si="689"/>
        <v>59.610329899824322</v>
      </c>
      <c r="G3667" s="90">
        <f t="shared" ca="1" si="689"/>
        <v>106.39701795658972</v>
      </c>
      <c r="H3667" s="90">
        <f t="shared" ca="1" si="690"/>
        <v>523.40194784586527</v>
      </c>
      <c r="I3667" s="90">
        <f t="shared" ca="1" si="691"/>
        <v>358.99354022744512</v>
      </c>
      <c r="J3667" s="90">
        <f t="shared" ca="1" si="692"/>
        <v>468.03283362080168</v>
      </c>
    </row>
    <row r="3668" spans="1:10" ht="12.75" x14ac:dyDescent="0.2">
      <c r="A3668" s="84">
        <v>3656</v>
      </c>
      <c r="B3668" s="90">
        <f t="shared" ca="1" si="688"/>
        <v>415.49444696527894</v>
      </c>
      <c r="C3668" s="103">
        <f t="shared" ca="1" si="693"/>
        <v>290.92009349901156</v>
      </c>
      <c r="D3668" s="103">
        <f t="shared" ca="1" si="693"/>
        <v>331.58054497388059</v>
      </c>
      <c r="E3668" s="90">
        <f t="shared" ca="1" si="689"/>
        <v>109.14250806689734</v>
      </c>
      <c r="F3668" s="90">
        <f t="shared" ca="1" si="689"/>
        <v>97.708964859053737</v>
      </c>
      <c r="G3668" s="90">
        <f t="shared" ca="1" si="689"/>
        <v>91.988018483706043</v>
      </c>
      <c r="H3668" s="90">
        <f t="shared" ca="1" si="690"/>
        <v>524.63695503217627</v>
      </c>
      <c r="I3668" s="90">
        <f t="shared" ca="1" si="691"/>
        <v>388.62905835806532</v>
      </c>
      <c r="J3668" s="90">
        <f t="shared" ca="1" si="692"/>
        <v>423.56856345758661</v>
      </c>
    </row>
    <row r="3669" spans="1:10" ht="12.75" x14ac:dyDescent="0.2">
      <c r="A3669" s="84">
        <v>3657</v>
      </c>
      <c r="B3669" s="90">
        <f t="shared" ca="1" si="688"/>
        <v>411.50544789186307</v>
      </c>
      <c r="C3669" s="103">
        <f t="shared" ca="1" si="693"/>
        <v>301.08794118665622</v>
      </c>
      <c r="D3669" s="103">
        <f t="shared" ca="1" si="693"/>
        <v>353.29944456819027</v>
      </c>
      <c r="E3669" s="90">
        <f t="shared" ca="1" si="689"/>
        <v>107.82696127546659</v>
      </c>
      <c r="F3669" s="90">
        <f t="shared" ca="1" si="689"/>
        <v>65.191079253341854</v>
      </c>
      <c r="G3669" s="90">
        <f t="shared" ca="1" si="689"/>
        <v>94.62502900329018</v>
      </c>
      <c r="H3669" s="90">
        <f t="shared" ca="1" si="690"/>
        <v>519.33240916732962</v>
      </c>
      <c r="I3669" s="90">
        <f t="shared" ca="1" si="691"/>
        <v>366.27902043999808</v>
      </c>
      <c r="J3669" s="90">
        <f t="shared" ca="1" si="692"/>
        <v>447.92447357148046</v>
      </c>
    </row>
    <row r="3670" spans="1:10" ht="12.75" x14ac:dyDescent="0.2">
      <c r="A3670" s="84">
        <v>3658</v>
      </c>
      <c r="B3670" s="90">
        <f t="shared" ca="1" si="688"/>
        <v>413.24289619488235</v>
      </c>
      <c r="C3670" s="103">
        <f t="shared" ca="1" si="693"/>
        <v>296.77937236198193</v>
      </c>
      <c r="D3670" s="103">
        <f t="shared" ca="1" si="693"/>
        <v>357.91640353193827</v>
      </c>
      <c r="E3670" s="90">
        <f t="shared" ca="1" si="689"/>
        <v>109.97313635880712</v>
      </c>
      <c r="F3670" s="90">
        <f t="shared" ca="1" si="689"/>
        <v>89.214838018731314</v>
      </c>
      <c r="G3670" s="90">
        <f t="shared" ca="1" si="689"/>
        <v>95.026839890826651</v>
      </c>
      <c r="H3670" s="90">
        <f t="shared" ca="1" si="690"/>
        <v>523.2160325536895</v>
      </c>
      <c r="I3670" s="90">
        <f t="shared" ca="1" si="691"/>
        <v>385.99421038071324</v>
      </c>
      <c r="J3670" s="90">
        <f t="shared" ca="1" si="692"/>
        <v>452.94324342276491</v>
      </c>
    </row>
    <row r="3671" spans="1:10" ht="12.75" x14ac:dyDescent="0.2">
      <c r="A3671" s="84">
        <v>3659</v>
      </c>
      <c r="B3671" s="90">
        <f t="shared" ca="1" si="688"/>
        <v>417.05276889396868</v>
      </c>
      <c r="C3671" s="103">
        <f t="shared" ca="1" si="693"/>
        <v>290.15310857875295</v>
      </c>
      <c r="D3671" s="103">
        <f t="shared" ca="1" si="693"/>
        <v>349.89279198181157</v>
      </c>
      <c r="E3671" s="90">
        <f t="shared" ca="1" si="689"/>
        <v>127.43920496484336</v>
      </c>
      <c r="F3671" s="90">
        <f t="shared" ca="1" si="689"/>
        <v>84.283016158293847</v>
      </c>
      <c r="G3671" s="90">
        <f t="shared" ca="1" si="689"/>
        <v>86.41191943034697</v>
      </c>
      <c r="H3671" s="90">
        <f t="shared" ca="1" si="690"/>
        <v>544.491973858812</v>
      </c>
      <c r="I3671" s="90">
        <f t="shared" ca="1" si="691"/>
        <v>374.43612473704678</v>
      </c>
      <c r="J3671" s="90">
        <f t="shared" ca="1" si="692"/>
        <v>436.30471141215855</v>
      </c>
    </row>
    <row r="3672" spans="1:10" ht="12.75" x14ac:dyDescent="0.2">
      <c r="A3672" s="84">
        <v>3660</v>
      </c>
      <c r="B3672" s="90">
        <f t="shared" ca="1" si="688"/>
        <v>406.25915826800019</v>
      </c>
      <c r="C3672" s="103">
        <f t="shared" ca="1" si="693"/>
        <v>299.47735309789851</v>
      </c>
      <c r="D3672" s="103">
        <f t="shared" ca="1" si="693"/>
        <v>356.72303436705465</v>
      </c>
      <c r="E3672" s="90">
        <f t="shared" ca="1" si="689"/>
        <v>99.030909350077891</v>
      </c>
      <c r="F3672" s="90">
        <f t="shared" ca="1" si="689"/>
        <v>78.982697514368184</v>
      </c>
      <c r="G3672" s="90">
        <f t="shared" ca="1" si="689"/>
        <v>89.122054924949722</v>
      </c>
      <c r="H3672" s="90">
        <f t="shared" ca="1" si="690"/>
        <v>505.29006761807807</v>
      </c>
      <c r="I3672" s="90">
        <f t="shared" ca="1" si="691"/>
        <v>378.46005061226668</v>
      </c>
      <c r="J3672" s="90">
        <f t="shared" ca="1" si="692"/>
        <v>445.84508929200439</v>
      </c>
    </row>
    <row r="3673" spans="1:10" ht="12.75" x14ac:dyDescent="0.2">
      <c r="A3673" s="84">
        <v>3661</v>
      </c>
      <c r="B3673" s="90">
        <f t="shared" ca="1" si="688"/>
        <v>408.02640811017955</v>
      </c>
      <c r="C3673" s="103">
        <f t="shared" ca="1" si="693"/>
        <v>282.67060636910344</v>
      </c>
      <c r="D3673" s="103">
        <f t="shared" ca="1" si="693"/>
        <v>353.6316049225041</v>
      </c>
      <c r="E3673" s="90">
        <f t="shared" ca="1" si="689"/>
        <v>117.97556168836846</v>
      </c>
      <c r="F3673" s="90">
        <f t="shared" ca="1" si="689"/>
        <v>82.260581102206487</v>
      </c>
      <c r="G3673" s="90">
        <f t="shared" ca="1" si="689"/>
        <v>91.023800102246852</v>
      </c>
      <c r="H3673" s="90">
        <f t="shared" ca="1" si="690"/>
        <v>526.00196979854798</v>
      </c>
      <c r="I3673" s="90">
        <f t="shared" ca="1" si="691"/>
        <v>364.93118747130995</v>
      </c>
      <c r="J3673" s="90">
        <f t="shared" ca="1" si="692"/>
        <v>444.65540502475096</v>
      </c>
    </row>
    <row r="3674" spans="1:10" ht="12.75" x14ac:dyDescent="0.2">
      <c r="A3674" s="84">
        <v>3662</v>
      </c>
      <c r="B3674" s="90">
        <f t="shared" ca="1" si="688"/>
        <v>407.96296392195893</v>
      </c>
      <c r="C3674" s="103">
        <f t="shared" ca="1" si="693"/>
        <v>292.53699038788466</v>
      </c>
      <c r="D3674" s="103">
        <f t="shared" ca="1" si="693"/>
        <v>359.33926674072967</v>
      </c>
      <c r="E3674" s="90">
        <f t="shared" ca="1" si="689"/>
        <v>106.90797365589162</v>
      </c>
      <c r="F3674" s="90">
        <f t="shared" ca="1" si="689"/>
        <v>76.642243656003913</v>
      </c>
      <c r="G3674" s="90">
        <f t="shared" ca="1" si="689"/>
        <v>76.834599910244762</v>
      </c>
      <c r="H3674" s="90">
        <f t="shared" ca="1" si="690"/>
        <v>514.87093757785055</v>
      </c>
      <c r="I3674" s="90">
        <f t="shared" ca="1" si="691"/>
        <v>369.17923404388858</v>
      </c>
      <c r="J3674" s="90">
        <f t="shared" ca="1" si="692"/>
        <v>436.17386665097445</v>
      </c>
    </row>
    <row r="3675" spans="1:10" ht="12.75" x14ac:dyDescent="0.2">
      <c r="A3675" s="84">
        <v>3663</v>
      </c>
      <c r="B3675" s="90">
        <f t="shared" ca="1" si="688"/>
        <v>417.0678028045815</v>
      </c>
      <c r="C3675" s="103">
        <f t="shared" ca="1" si="693"/>
        <v>315.24526909028253</v>
      </c>
      <c r="D3675" s="103">
        <f t="shared" ca="1" si="693"/>
        <v>324.33017690428562</v>
      </c>
      <c r="E3675" s="90">
        <f t="shared" ca="1" si="689"/>
        <v>121.43425261097372</v>
      </c>
      <c r="F3675" s="90">
        <f t="shared" ca="1" si="689"/>
        <v>80.895719423133244</v>
      </c>
      <c r="G3675" s="90">
        <f t="shared" ca="1" si="689"/>
        <v>94.609023608040317</v>
      </c>
      <c r="H3675" s="90">
        <f t="shared" ca="1" si="690"/>
        <v>538.50205541555522</v>
      </c>
      <c r="I3675" s="90">
        <f t="shared" ca="1" si="691"/>
        <v>396.14098851341578</v>
      </c>
      <c r="J3675" s="90">
        <f t="shared" ca="1" si="692"/>
        <v>418.93920051232595</v>
      </c>
    </row>
    <row r="3676" spans="1:10" ht="12.75" x14ac:dyDescent="0.2">
      <c r="A3676" s="84">
        <v>3664</v>
      </c>
      <c r="B3676" s="90">
        <f t="shared" ca="1" si="688"/>
        <v>419.00275864639076</v>
      </c>
      <c r="C3676" s="103">
        <f t="shared" ca="1" si="693"/>
        <v>293.7161754715595</v>
      </c>
      <c r="D3676" s="103">
        <f t="shared" ca="1" si="693"/>
        <v>340.10172514992991</v>
      </c>
      <c r="E3676" s="90">
        <f t="shared" ca="1" si="689"/>
        <v>101.31168652052885</v>
      </c>
      <c r="F3676" s="90">
        <f t="shared" ca="1" si="689"/>
        <v>90.047578468207419</v>
      </c>
      <c r="G3676" s="90">
        <f t="shared" ca="1" si="689"/>
        <v>86.473007621842712</v>
      </c>
      <c r="H3676" s="90">
        <f t="shared" ca="1" si="690"/>
        <v>520.31444516691965</v>
      </c>
      <c r="I3676" s="90">
        <f t="shared" ca="1" si="691"/>
        <v>383.7637539397669</v>
      </c>
      <c r="J3676" s="90">
        <f t="shared" ca="1" si="692"/>
        <v>426.57473277177263</v>
      </c>
    </row>
    <row r="3677" spans="1:10" ht="12.75" x14ac:dyDescent="0.2">
      <c r="A3677" s="84">
        <v>3665</v>
      </c>
      <c r="B3677" s="90">
        <f t="shared" ca="1" si="688"/>
        <v>410.44044234199509</v>
      </c>
      <c r="C3677" s="103">
        <f t="shared" ca="1" si="693"/>
        <v>320.90129632244668</v>
      </c>
      <c r="D3677" s="103">
        <f t="shared" ca="1" si="693"/>
        <v>342.27736892172788</v>
      </c>
      <c r="E3677" s="90">
        <f t="shared" ca="1" si="689"/>
        <v>105.32843153275861</v>
      </c>
      <c r="F3677" s="90">
        <f t="shared" ca="1" si="689"/>
        <v>91.452617454844514</v>
      </c>
      <c r="G3677" s="90">
        <f t="shared" ca="1" si="689"/>
        <v>105.97465437650372</v>
      </c>
      <c r="H3677" s="90">
        <f t="shared" ca="1" si="690"/>
        <v>515.76887387475369</v>
      </c>
      <c r="I3677" s="90">
        <f t="shared" ca="1" si="691"/>
        <v>412.35391377729121</v>
      </c>
      <c r="J3677" s="90">
        <f t="shared" ca="1" si="692"/>
        <v>448.25202329823162</v>
      </c>
    </row>
    <row r="3678" spans="1:10" ht="12.75" x14ac:dyDescent="0.2">
      <c r="A3678" s="84">
        <v>3666</v>
      </c>
      <c r="B3678" s="90">
        <f t="shared" ca="1" si="688"/>
        <v>410.70626804550488</v>
      </c>
      <c r="C3678" s="103">
        <f t="shared" ref="C3678:G3693" ca="1" si="694">NORMINV(RAND(),C$5,C$6)</f>
        <v>280.53071315046697</v>
      </c>
      <c r="D3678" s="103">
        <f t="shared" ca="1" si="694"/>
        <v>337.62551266532148</v>
      </c>
      <c r="E3678" s="90">
        <f t="shared" ca="1" si="694"/>
        <v>112.36131669711423</v>
      </c>
      <c r="F3678" s="90">
        <f t="shared" ca="1" si="694"/>
        <v>85.040439325780213</v>
      </c>
      <c r="G3678" s="90">
        <f t="shared" ca="1" si="694"/>
        <v>87.114820446978996</v>
      </c>
      <c r="H3678" s="90">
        <f t="shared" ca="1" si="690"/>
        <v>523.06758474261915</v>
      </c>
      <c r="I3678" s="90">
        <f t="shared" ca="1" si="691"/>
        <v>365.57115247624716</v>
      </c>
      <c r="J3678" s="90">
        <f t="shared" ca="1" si="692"/>
        <v>424.7403331123005</v>
      </c>
    </row>
    <row r="3679" spans="1:10" ht="12.75" x14ac:dyDescent="0.2">
      <c r="A3679" s="84">
        <v>3667</v>
      </c>
      <c r="B3679" s="90">
        <f t="shared" ca="1" si="688"/>
        <v>412.84965649235363</v>
      </c>
      <c r="C3679" s="103">
        <f t="shared" ref="C3679:D3693" ca="1" si="695">NORMINV(RAND(),C$5,C$6)</f>
        <v>298.40551147853824</v>
      </c>
      <c r="D3679" s="103">
        <f t="shared" ca="1" si="695"/>
        <v>341.22283528215718</v>
      </c>
      <c r="E3679" s="90">
        <f t="shared" ca="1" si="694"/>
        <v>109.49119255830878</v>
      </c>
      <c r="F3679" s="90">
        <f t="shared" ca="1" si="694"/>
        <v>87.210238300620716</v>
      </c>
      <c r="G3679" s="90">
        <f t="shared" ca="1" si="694"/>
        <v>103.49722638159618</v>
      </c>
      <c r="H3679" s="90">
        <f t="shared" ca="1" si="690"/>
        <v>522.34084905066243</v>
      </c>
      <c r="I3679" s="90">
        <f t="shared" ca="1" si="691"/>
        <v>385.61574977915893</v>
      </c>
      <c r="J3679" s="90">
        <f t="shared" ca="1" si="692"/>
        <v>444.72006166375337</v>
      </c>
    </row>
    <row r="3680" spans="1:10" ht="12.75" x14ac:dyDescent="0.2">
      <c r="A3680" s="84">
        <v>3668</v>
      </c>
      <c r="B3680" s="90">
        <f t="shared" ca="1" si="688"/>
        <v>408.7744727816638</v>
      </c>
      <c r="C3680" s="103">
        <f t="shared" ca="1" si="695"/>
        <v>286.86577953513785</v>
      </c>
      <c r="D3680" s="103">
        <f t="shared" ca="1" si="695"/>
        <v>345.96789567857337</v>
      </c>
      <c r="E3680" s="90">
        <f t="shared" ca="1" si="694"/>
        <v>101.98071891810629</v>
      </c>
      <c r="F3680" s="90">
        <f t="shared" ca="1" si="694"/>
        <v>66.134745910918014</v>
      </c>
      <c r="G3680" s="90">
        <f t="shared" ca="1" si="694"/>
        <v>85.420328199339949</v>
      </c>
      <c r="H3680" s="90">
        <f t="shared" ca="1" si="690"/>
        <v>510.75519169977008</v>
      </c>
      <c r="I3680" s="90">
        <f t="shared" ca="1" si="691"/>
        <v>353.00052544605586</v>
      </c>
      <c r="J3680" s="90">
        <f t="shared" ca="1" si="692"/>
        <v>431.38822387791333</v>
      </c>
    </row>
    <row r="3681" spans="1:10" ht="12.75" x14ac:dyDescent="0.2">
      <c r="A3681" s="84">
        <v>3669</v>
      </c>
      <c r="B3681" s="90">
        <f t="shared" ca="1" si="688"/>
        <v>411.09986053639625</v>
      </c>
      <c r="C3681" s="103">
        <f t="shared" ca="1" si="695"/>
        <v>295.78475570097237</v>
      </c>
      <c r="D3681" s="103">
        <f t="shared" ca="1" si="695"/>
        <v>346.98254235250772</v>
      </c>
      <c r="E3681" s="90">
        <f t="shared" ca="1" si="694"/>
        <v>116.27997481933917</v>
      </c>
      <c r="F3681" s="90">
        <f t="shared" ca="1" si="694"/>
        <v>88.023370144667894</v>
      </c>
      <c r="G3681" s="90">
        <f t="shared" ca="1" si="694"/>
        <v>67.935184225833282</v>
      </c>
      <c r="H3681" s="90">
        <f t="shared" ca="1" si="690"/>
        <v>527.37983535573539</v>
      </c>
      <c r="I3681" s="90">
        <f t="shared" ca="1" si="691"/>
        <v>383.80812584564023</v>
      </c>
      <c r="J3681" s="90">
        <f t="shared" ca="1" si="692"/>
        <v>414.91772657834099</v>
      </c>
    </row>
    <row r="3682" spans="1:10" ht="12.75" x14ac:dyDescent="0.2">
      <c r="A3682" s="84">
        <v>3670</v>
      </c>
      <c r="B3682" s="90">
        <f t="shared" ca="1" si="688"/>
        <v>415.79863129294608</v>
      </c>
      <c r="C3682" s="103">
        <f t="shared" ca="1" si="695"/>
        <v>287.93338733667082</v>
      </c>
      <c r="D3682" s="103">
        <f t="shared" ca="1" si="695"/>
        <v>347.67752758569799</v>
      </c>
      <c r="E3682" s="90">
        <f t="shared" ca="1" si="694"/>
        <v>103.6144864159225</v>
      </c>
      <c r="F3682" s="90">
        <f t="shared" ca="1" si="694"/>
        <v>77.271062145927758</v>
      </c>
      <c r="G3682" s="90">
        <f t="shared" ca="1" si="694"/>
        <v>93.540008477773199</v>
      </c>
      <c r="H3682" s="90">
        <f t="shared" ca="1" si="690"/>
        <v>519.41311770886864</v>
      </c>
      <c r="I3682" s="90">
        <f t="shared" ca="1" si="691"/>
        <v>365.20444948259859</v>
      </c>
      <c r="J3682" s="90">
        <f t="shared" ca="1" si="692"/>
        <v>441.21753606347119</v>
      </c>
    </row>
    <row r="3683" spans="1:10" ht="12.75" x14ac:dyDescent="0.2">
      <c r="A3683" s="84">
        <v>3671</v>
      </c>
      <c r="B3683" s="90">
        <f t="shared" ca="1" si="688"/>
        <v>415.86350293868162</v>
      </c>
      <c r="C3683" s="103">
        <f t="shared" ca="1" si="695"/>
        <v>289.97394944227051</v>
      </c>
      <c r="D3683" s="103">
        <f t="shared" ca="1" si="695"/>
        <v>330.03871391678479</v>
      </c>
      <c r="E3683" s="90">
        <f t="shared" ca="1" si="694"/>
        <v>113.18225484686197</v>
      </c>
      <c r="F3683" s="90">
        <f t="shared" ca="1" si="694"/>
        <v>79.464270658666933</v>
      </c>
      <c r="G3683" s="90">
        <f t="shared" ca="1" si="694"/>
        <v>111.82786907672303</v>
      </c>
      <c r="H3683" s="90">
        <f t="shared" ca="1" si="690"/>
        <v>529.04575778554363</v>
      </c>
      <c r="I3683" s="90">
        <f t="shared" ca="1" si="691"/>
        <v>369.43822010093743</v>
      </c>
      <c r="J3683" s="90">
        <f t="shared" ca="1" si="692"/>
        <v>441.86658299350779</v>
      </c>
    </row>
    <row r="3684" spans="1:10" ht="12.75" x14ac:dyDescent="0.2">
      <c r="A3684" s="84">
        <v>3672</v>
      </c>
      <c r="B3684" s="90">
        <f t="shared" ca="1" si="688"/>
        <v>409.03892318811245</v>
      </c>
      <c r="C3684" s="103">
        <f t="shared" ca="1" si="695"/>
        <v>302.0167948694878</v>
      </c>
      <c r="D3684" s="103">
        <f t="shared" ca="1" si="695"/>
        <v>320.141723861814</v>
      </c>
      <c r="E3684" s="90">
        <f t="shared" ca="1" si="694"/>
        <v>111.60293579929984</v>
      </c>
      <c r="F3684" s="90">
        <f t="shared" ca="1" si="694"/>
        <v>104.47558100116878</v>
      </c>
      <c r="G3684" s="90">
        <f t="shared" ca="1" si="694"/>
        <v>86.373511250420876</v>
      </c>
      <c r="H3684" s="90">
        <f t="shared" ca="1" si="690"/>
        <v>520.64185898741232</v>
      </c>
      <c r="I3684" s="90">
        <f t="shared" ca="1" si="691"/>
        <v>406.49237587065659</v>
      </c>
      <c r="J3684" s="90">
        <f t="shared" ca="1" si="692"/>
        <v>406.5152351122349</v>
      </c>
    </row>
    <row r="3685" spans="1:10" ht="12.75" x14ac:dyDescent="0.2">
      <c r="A3685" s="84">
        <v>3673</v>
      </c>
      <c r="B3685" s="90">
        <f t="shared" ca="1" si="688"/>
        <v>415.54193379910555</v>
      </c>
      <c r="C3685" s="103">
        <f t="shared" ca="1" si="695"/>
        <v>291.1873380281948</v>
      </c>
      <c r="D3685" s="103">
        <f t="shared" ca="1" si="695"/>
        <v>342.85441920242187</v>
      </c>
      <c r="E3685" s="90">
        <f t="shared" ca="1" si="694"/>
        <v>123.87653510770471</v>
      </c>
      <c r="F3685" s="90">
        <f t="shared" ca="1" si="694"/>
        <v>78.156240620626519</v>
      </c>
      <c r="G3685" s="90">
        <f t="shared" ca="1" si="694"/>
        <v>106.44738763584914</v>
      </c>
      <c r="H3685" s="90">
        <f t="shared" ca="1" si="690"/>
        <v>539.41846890681029</v>
      </c>
      <c r="I3685" s="90">
        <f t="shared" ca="1" si="691"/>
        <v>369.34357864882134</v>
      </c>
      <c r="J3685" s="90">
        <f t="shared" ca="1" si="692"/>
        <v>449.30180683827098</v>
      </c>
    </row>
    <row r="3686" spans="1:10" ht="12.75" x14ac:dyDescent="0.2">
      <c r="A3686" s="84">
        <v>3674</v>
      </c>
      <c r="B3686" s="90">
        <f t="shared" ca="1" si="688"/>
        <v>410.92738528424582</v>
      </c>
      <c r="C3686" s="103">
        <f t="shared" ca="1" si="695"/>
        <v>283.48236743859167</v>
      </c>
      <c r="D3686" s="103">
        <f t="shared" ca="1" si="695"/>
        <v>333.1314912966667</v>
      </c>
      <c r="E3686" s="90">
        <f t="shared" ca="1" si="694"/>
        <v>116.02689691627005</v>
      </c>
      <c r="F3686" s="90">
        <f t="shared" ca="1" si="694"/>
        <v>83.664533740007826</v>
      </c>
      <c r="G3686" s="90">
        <f t="shared" ca="1" si="694"/>
        <v>81.088117679661153</v>
      </c>
      <c r="H3686" s="90">
        <f t="shared" ca="1" si="690"/>
        <v>526.95428220051588</v>
      </c>
      <c r="I3686" s="90">
        <f t="shared" ca="1" si="691"/>
        <v>367.14690117859948</v>
      </c>
      <c r="J3686" s="90">
        <f t="shared" ca="1" si="692"/>
        <v>414.21960897632783</v>
      </c>
    </row>
    <row r="3687" spans="1:10" ht="12.75" x14ac:dyDescent="0.2">
      <c r="A3687" s="84">
        <v>3675</v>
      </c>
      <c r="B3687" s="90">
        <f t="shared" ca="1" si="688"/>
        <v>398.12794734877923</v>
      </c>
      <c r="C3687" s="103">
        <f t="shared" ca="1" si="695"/>
        <v>297.22686674386307</v>
      </c>
      <c r="D3687" s="103">
        <f t="shared" ca="1" si="695"/>
        <v>350.07948689044724</v>
      </c>
      <c r="E3687" s="90">
        <f t="shared" ca="1" si="694"/>
        <v>98.443388465492887</v>
      </c>
      <c r="F3687" s="90">
        <f t="shared" ca="1" si="694"/>
        <v>81.769087573596892</v>
      </c>
      <c r="G3687" s="90">
        <f t="shared" ca="1" si="694"/>
        <v>103.17286294113936</v>
      </c>
      <c r="H3687" s="90">
        <f t="shared" ca="1" si="690"/>
        <v>496.57133581427212</v>
      </c>
      <c r="I3687" s="90">
        <f t="shared" ca="1" si="691"/>
        <v>378.99595431745996</v>
      </c>
      <c r="J3687" s="90">
        <f t="shared" ca="1" si="692"/>
        <v>453.25234983158657</v>
      </c>
    </row>
    <row r="3688" spans="1:10" ht="12.75" x14ac:dyDescent="0.2">
      <c r="A3688" s="84">
        <v>3676</v>
      </c>
      <c r="B3688" s="90">
        <f t="shared" ca="1" si="688"/>
        <v>413.03351501750097</v>
      </c>
      <c r="C3688" s="103">
        <f t="shared" ca="1" si="695"/>
        <v>295.96635099219583</v>
      </c>
      <c r="D3688" s="103">
        <f t="shared" ca="1" si="695"/>
        <v>352.79699759181415</v>
      </c>
      <c r="E3688" s="90">
        <f t="shared" ca="1" si="694"/>
        <v>109.14870513568617</v>
      </c>
      <c r="F3688" s="90">
        <f t="shared" ca="1" si="694"/>
        <v>92.310559848261391</v>
      </c>
      <c r="G3688" s="90">
        <f t="shared" ca="1" si="694"/>
        <v>98.994905890314669</v>
      </c>
      <c r="H3688" s="90">
        <f t="shared" ca="1" si="690"/>
        <v>522.18222015318713</v>
      </c>
      <c r="I3688" s="90">
        <f t="shared" ca="1" si="691"/>
        <v>388.27691084045722</v>
      </c>
      <c r="J3688" s="90">
        <f t="shared" ca="1" si="692"/>
        <v>451.79190348212882</v>
      </c>
    </row>
    <row r="3689" spans="1:10" ht="12.75" x14ac:dyDescent="0.2">
      <c r="A3689" s="84">
        <v>3677</v>
      </c>
      <c r="B3689" s="90">
        <f t="shared" ca="1" si="688"/>
        <v>410.43922104959574</v>
      </c>
      <c r="C3689" s="103">
        <f t="shared" ca="1" si="695"/>
        <v>288.53791087004709</v>
      </c>
      <c r="D3689" s="103">
        <f t="shared" ca="1" si="695"/>
        <v>340.25526923941055</v>
      </c>
      <c r="E3689" s="90">
        <f t="shared" ca="1" si="694"/>
        <v>105.4259346977955</v>
      </c>
      <c r="F3689" s="90">
        <f t="shared" ca="1" si="694"/>
        <v>84.063998942958165</v>
      </c>
      <c r="G3689" s="90">
        <f t="shared" ca="1" si="694"/>
        <v>106.91919763084498</v>
      </c>
      <c r="H3689" s="90">
        <f t="shared" ca="1" si="690"/>
        <v>515.86515574739121</v>
      </c>
      <c r="I3689" s="90">
        <f t="shared" ca="1" si="691"/>
        <v>372.60190981300525</v>
      </c>
      <c r="J3689" s="90">
        <f t="shared" ca="1" si="692"/>
        <v>447.17446687025551</v>
      </c>
    </row>
    <row r="3690" spans="1:10" ht="12.75" x14ac:dyDescent="0.2">
      <c r="A3690" s="84">
        <v>3678</v>
      </c>
      <c r="B3690" s="90">
        <f t="shared" ca="1" si="688"/>
        <v>400.39123611236755</v>
      </c>
      <c r="C3690" s="103">
        <f t="shared" ca="1" si="695"/>
        <v>325.43910153623915</v>
      </c>
      <c r="D3690" s="103">
        <f t="shared" ca="1" si="695"/>
        <v>352.33233838085249</v>
      </c>
      <c r="E3690" s="90">
        <f t="shared" ca="1" si="694"/>
        <v>109.77836306277717</v>
      </c>
      <c r="F3690" s="90">
        <f t="shared" ca="1" si="694"/>
        <v>79.788112456016435</v>
      </c>
      <c r="G3690" s="90">
        <f t="shared" ca="1" si="694"/>
        <v>108.03154807519475</v>
      </c>
      <c r="H3690" s="90">
        <f t="shared" ca="1" si="690"/>
        <v>510.16959917514475</v>
      </c>
      <c r="I3690" s="90">
        <f t="shared" ca="1" si="691"/>
        <v>405.2272139922556</v>
      </c>
      <c r="J3690" s="90">
        <f t="shared" ca="1" si="692"/>
        <v>460.36388645604723</v>
      </c>
    </row>
    <row r="3691" spans="1:10" ht="12.75" x14ac:dyDescent="0.2">
      <c r="A3691" s="84">
        <v>3679</v>
      </c>
      <c r="B3691" s="90">
        <f t="shared" ca="1" si="688"/>
        <v>417.50242197360376</v>
      </c>
      <c r="C3691" s="103">
        <f t="shared" ca="1" si="695"/>
        <v>298.1471494408143</v>
      </c>
      <c r="D3691" s="103">
        <f t="shared" ca="1" si="695"/>
        <v>343.94876587930554</v>
      </c>
      <c r="E3691" s="90">
        <f t="shared" ca="1" si="694"/>
        <v>110.75727446825458</v>
      </c>
      <c r="F3691" s="90">
        <f t="shared" ca="1" si="694"/>
        <v>83.189439620092088</v>
      </c>
      <c r="G3691" s="90">
        <f t="shared" ca="1" si="694"/>
        <v>92.25367609196131</v>
      </c>
      <c r="H3691" s="90">
        <f t="shared" ca="1" si="690"/>
        <v>528.2596964418583</v>
      </c>
      <c r="I3691" s="90">
        <f t="shared" ca="1" si="691"/>
        <v>381.33658906090636</v>
      </c>
      <c r="J3691" s="90">
        <f t="shared" ca="1" si="692"/>
        <v>436.20244197126686</v>
      </c>
    </row>
    <row r="3692" spans="1:10" ht="12.75" x14ac:dyDescent="0.2">
      <c r="A3692" s="84">
        <v>3680</v>
      </c>
      <c r="B3692" s="90">
        <f t="shared" ca="1" si="688"/>
        <v>413.83815576980629</v>
      </c>
      <c r="C3692" s="103">
        <f t="shared" ca="1" si="695"/>
        <v>296.47944764450494</v>
      </c>
      <c r="D3692" s="103">
        <f t="shared" ca="1" si="695"/>
        <v>340.20236130635527</v>
      </c>
      <c r="E3692" s="90">
        <f t="shared" ca="1" si="694"/>
        <v>105.99932181581433</v>
      </c>
      <c r="F3692" s="90">
        <f t="shared" ca="1" si="694"/>
        <v>72.414050424966561</v>
      </c>
      <c r="G3692" s="90">
        <f t="shared" ca="1" si="694"/>
        <v>82.220899092034202</v>
      </c>
      <c r="H3692" s="90">
        <f t="shared" ca="1" si="690"/>
        <v>519.8374775856206</v>
      </c>
      <c r="I3692" s="90">
        <f t="shared" ca="1" si="691"/>
        <v>368.89349806947149</v>
      </c>
      <c r="J3692" s="90">
        <f t="shared" ca="1" si="692"/>
        <v>422.42326039838946</v>
      </c>
    </row>
    <row r="3693" spans="1:10" ht="12.75" x14ac:dyDescent="0.2">
      <c r="A3693" s="84">
        <v>3681</v>
      </c>
      <c r="B3693" s="90">
        <f t="shared" ca="1" si="688"/>
        <v>419.10354453500412</v>
      </c>
      <c r="C3693" s="103">
        <f t="shared" ca="1" si="695"/>
        <v>311.95783614437033</v>
      </c>
      <c r="D3693" s="103">
        <f t="shared" ca="1" si="695"/>
        <v>356.03360188559731</v>
      </c>
      <c r="E3693" s="90">
        <f t="shared" ca="1" si="694"/>
        <v>114.61578526819173</v>
      </c>
      <c r="F3693" s="90">
        <f t="shared" ca="1" si="694"/>
        <v>86.158980984490199</v>
      </c>
      <c r="G3693" s="90">
        <f t="shared" ca="1" si="694"/>
        <v>98.518373817185307</v>
      </c>
      <c r="H3693" s="90">
        <f t="shared" ca="1" si="690"/>
        <v>533.71932980319582</v>
      </c>
      <c r="I3693" s="90">
        <f t="shared" ca="1" si="691"/>
        <v>398.11681712886053</v>
      </c>
      <c r="J3693" s="90">
        <f t="shared" ca="1" si="692"/>
        <v>454.55197570278261</v>
      </c>
    </row>
    <row r="3694" spans="1:10" ht="12.75" x14ac:dyDescent="0.2">
      <c r="A3694" s="84">
        <v>3682</v>
      </c>
      <c r="B3694" s="90">
        <f t="shared" ca="1" si="688"/>
        <v>409.77224512750684</v>
      </c>
      <c r="C3694" s="103">
        <f t="shared" ref="C3694:G3709" ca="1" si="696">NORMINV(RAND(),C$5,C$6)</f>
        <v>297.26294746946246</v>
      </c>
      <c r="D3694" s="103">
        <f t="shared" ca="1" si="696"/>
        <v>361.78287587557867</v>
      </c>
      <c r="E3694" s="90">
        <f t="shared" ca="1" si="696"/>
        <v>112.40033585849461</v>
      </c>
      <c r="F3694" s="90">
        <f t="shared" ca="1" si="696"/>
        <v>61.23004054592306</v>
      </c>
      <c r="G3694" s="90">
        <f t="shared" ca="1" si="696"/>
        <v>95.743385021738078</v>
      </c>
      <c r="H3694" s="90">
        <f t="shared" ca="1" si="690"/>
        <v>522.17258098600144</v>
      </c>
      <c r="I3694" s="90">
        <f t="shared" ca="1" si="691"/>
        <v>358.49298801538555</v>
      </c>
      <c r="J3694" s="90">
        <f t="shared" ca="1" si="692"/>
        <v>457.52626089731677</v>
      </c>
    </row>
    <row r="3695" spans="1:10" ht="12.75" x14ac:dyDescent="0.2">
      <c r="A3695" s="84">
        <v>3683</v>
      </c>
      <c r="B3695" s="90">
        <f t="shared" ca="1" si="688"/>
        <v>407.26468110746487</v>
      </c>
      <c r="C3695" s="103">
        <f t="shared" ref="C3695:D3709" ca="1" si="697">NORMINV(RAND(),C$5,C$6)</f>
        <v>296.02673288107519</v>
      </c>
      <c r="D3695" s="103">
        <f t="shared" ca="1" si="697"/>
        <v>332.39975425268517</v>
      </c>
      <c r="E3695" s="90">
        <f t="shared" ca="1" si="696"/>
        <v>117.27614832969546</v>
      </c>
      <c r="F3695" s="90">
        <f t="shared" ca="1" si="696"/>
        <v>76.288022385213395</v>
      </c>
      <c r="G3695" s="90">
        <f t="shared" ca="1" si="696"/>
        <v>98.733485835786766</v>
      </c>
      <c r="H3695" s="90">
        <f t="shared" ca="1" si="690"/>
        <v>524.54082943716037</v>
      </c>
      <c r="I3695" s="90">
        <f t="shared" ca="1" si="691"/>
        <v>372.31475526628856</v>
      </c>
      <c r="J3695" s="90">
        <f t="shared" ca="1" si="692"/>
        <v>431.13324008847195</v>
      </c>
    </row>
    <row r="3696" spans="1:10" ht="12.75" x14ac:dyDescent="0.2">
      <c r="A3696" s="84">
        <v>3684</v>
      </c>
      <c r="B3696" s="90">
        <f t="shared" ca="1" si="688"/>
        <v>410.61377184725603</v>
      </c>
      <c r="C3696" s="103">
        <f t="shared" ca="1" si="697"/>
        <v>311.72200937912339</v>
      </c>
      <c r="D3696" s="103">
        <f t="shared" ca="1" si="697"/>
        <v>345.87741219428813</v>
      </c>
      <c r="E3696" s="90">
        <f t="shared" ca="1" si="696"/>
        <v>112.96368812686951</v>
      </c>
      <c r="F3696" s="90">
        <f t="shared" ca="1" si="696"/>
        <v>89.497865838145287</v>
      </c>
      <c r="G3696" s="90">
        <f t="shared" ca="1" si="696"/>
        <v>96.317073625439932</v>
      </c>
      <c r="H3696" s="90">
        <f t="shared" ca="1" si="690"/>
        <v>523.57745997412553</v>
      </c>
      <c r="I3696" s="90">
        <f t="shared" ca="1" si="691"/>
        <v>401.21987521726868</v>
      </c>
      <c r="J3696" s="90">
        <f t="shared" ca="1" si="692"/>
        <v>442.19448581972807</v>
      </c>
    </row>
    <row r="3697" spans="1:10" ht="12.75" x14ac:dyDescent="0.2">
      <c r="A3697" s="84">
        <v>3685</v>
      </c>
      <c r="B3697" s="90">
        <f t="shared" ca="1" si="688"/>
        <v>409.30034371390633</v>
      </c>
      <c r="C3697" s="103">
        <f t="shared" ca="1" si="697"/>
        <v>303.40917252869849</v>
      </c>
      <c r="D3697" s="103">
        <f t="shared" ca="1" si="697"/>
        <v>360.30474175759468</v>
      </c>
      <c r="E3697" s="90">
        <f t="shared" ca="1" si="696"/>
        <v>100.11942577945648</v>
      </c>
      <c r="F3697" s="90">
        <f t="shared" ca="1" si="696"/>
        <v>71.374938219983605</v>
      </c>
      <c r="G3697" s="90">
        <f t="shared" ca="1" si="696"/>
        <v>91.672378087479672</v>
      </c>
      <c r="H3697" s="90">
        <f t="shared" ca="1" si="690"/>
        <v>509.41976949336282</v>
      </c>
      <c r="I3697" s="90">
        <f t="shared" ca="1" si="691"/>
        <v>374.78411074868211</v>
      </c>
      <c r="J3697" s="90">
        <f t="shared" ca="1" si="692"/>
        <v>451.97711984507436</v>
      </c>
    </row>
    <row r="3698" spans="1:10" ht="12.75" x14ac:dyDescent="0.2">
      <c r="A3698" s="84">
        <v>3686</v>
      </c>
      <c r="B3698" s="90">
        <f t="shared" ca="1" si="688"/>
        <v>409.9887411616682</v>
      </c>
      <c r="C3698" s="103">
        <f t="shared" ca="1" si="697"/>
        <v>294.53983313406911</v>
      </c>
      <c r="D3698" s="103">
        <f t="shared" ca="1" si="697"/>
        <v>363.58948540609674</v>
      </c>
      <c r="E3698" s="90">
        <f t="shared" ca="1" si="696"/>
        <v>115.70634060423652</v>
      </c>
      <c r="F3698" s="90">
        <f t="shared" ca="1" si="696"/>
        <v>89.093327349389739</v>
      </c>
      <c r="G3698" s="90">
        <f t="shared" ca="1" si="696"/>
        <v>98.261803247739351</v>
      </c>
      <c r="H3698" s="90">
        <f t="shared" ca="1" si="690"/>
        <v>525.69508176590466</v>
      </c>
      <c r="I3698" s="90">
        <f t="shared" ca="1" si="691"/>
        <v>383.63316048345882</v>
      </c>
      <c r="J3698" s="90">
        <f t="shared" ca="1" si="692"/>
        <v>461.85128865383609</v>
      </c>
    </row>
    <row r="3699" spans="1:10" ht="12.75" x14ac:dyDescent="0.2">
      <c r="A3699" s="84">
        <v>3687</v>
      </c>
      <c r="B3699" s="90">
        <f t="shared" ca="1" si="688"/>
        <v>419.51668124801489</v>
      </c>
      <c r="C3699" s="103">
        <f t="shared" ca="1" si="697"/>
        <v>310.55125583295586</v>
      </c>
      <c r="D3699" s="103">
        <f t="shared" ca="1" si="697"/>
        <v>342.94337584617398</v>
      </c>
      <c r="E3699" s="90">
        <f t="shared" ca="1" si="696"/>
        <v>115.7802336478094</v>
      </c>
      <c r="F3699" s="90">
        <f t="shared" ca="1" si="696"/>
        <v>64.20846458058125</v>
      </c>
      <c r="G3699" s="90">
        <f t="shared" ca="1" si="696"/>
        <v>108.06279131698183</v>
      </c>
      <c r="H3699" s="90">
        <f t="shared" ca="1" si="690"/>
        <v>535.29691489582433</v>
      </c>
      <c r="I3699" s="90">
        <f t="shared" ca="1" si="691"/>
        <v>374.75972041353714</v>
      </c>
      <c r="J3699" s="90">
        <f t="shared" ca="1" si="692"/>
        <v>451.00616716315579</v>
      </c>
    </row>
    <row r="3700" spans="1:10" ht="12.75" x14ac:dyDescent="0.2">
      <c r="A3700" s="84">
        <v>3688</v>
      </c>
      <c r="B3700" s="90">
        <f t="shared" ca="1" si="688"/>
        <v>411.52096746992225</v>
      </c>
      <c r="C3700" s="103">
        <f t="shared" ca="1" si="697"/>
        <v>304.04438465849728</v>
      </c>
      <c r="D3700" s="103">
        <f t="shared" ca="1" si="697"/>
        <v>366.05566018241836</v>
      </c>
      <c r="E3700" s="90">
        <f t="shared" ca="1" si="696"/>
        <v>107.4969388332896</v>
      </c>
      <c r="F3700" s="90">
        <f t="shared" ca="1" si="696"/>
        <v>73.330733249412148</v>
      </c>
      <c r="G3700" s="90">
        <f t="shared" ca="1" si="696"/>
        <v>81.93031407730038</v>
      </c>
      <c r="H3700" s="90">
        <f t="shared" ca="1" si="690"/>
        <v>519.01790630321182</v>
      </c>
      <c r="I3700" s="90">
        <f t="shared" ca="1" si="691"/>
        <v>377.37511790790944</v>
      </c>
      <c r="J3700" s="90">
        <f t="shared" ca="1" si="692"/>
        <v>447.98597425971877</v>
      </c>
    </row>
    <row r="3701" spans="1:10" ht="12.75" x14ac:dyDescent="0.2">
      <c r="A3701" s="84">
        <v>3689</v>
      </c>
      <c r="B3701" s="90">
        <f t="shared" ca="1" si="688"/>
        <v>407.67666535111647</v>
      </c>
      <c r="C3701" s="103">
        <f t="shared" ca="1" si="697"/>
        <v>274.87798689732631</v>
      </c>
      <c r="D3701" s="103">
        <f t="shared" ca="1" si="697"/>
        <v>338.07463722849599</v>
      </c>
      <c r="E3701" s="90">
        <f t="shared" ca="1" si="696"/>
        <v>106.89497717877899</v>
      </c>
      <c r="F3701" s="90">
        <f t="shared" ca="1" si="696"/>
        <v>105.24327809504611</v>
      </c>
      <c r="G3701" s="90">
        <f t="shared" ca="1" si="696"/>
        <v>64.971836529872405</v>
      </c>
      <c r="H3701" s="90">
        <f t="shared" ca="1" si="690"/>
        <v>514.57164252989548</v>
      </c>
      <c r="I3701" s="90">
        <f t="shared" ca="1" si="691"/>
        <v>380.1212649923724</v>
      </c>
      <c r="J3701" s="90">
        <f t="shared" ca="1" si="692"/>
        <v>403.04647375836839</v>
      </c>
    </row>
    <row r="3702" spans="1:10" ht="12.75" x14ac:dyDescent="0.2">
      <c r="A3702" s="84">
        <v>3690</v>
      </c>
      <c r="B3702" s="90">
        <f t="shared" ca="1" si="688"/>
        <v>419.56447724670147</v>
      </c>
      <c r="C3702" s="103">
        <f t="shared" ca="1" si="697"/>
        <v>290.22424162204641</v>
      </c>
      <c r="D3702" s="103">
        <f t="shared" ca="1" si="697"/>
        <v>359.23740143922265</v>
      </c>
      <c r="E3702" s="90">
        <f t="shared" ca="1" si="696"/>
        <v>111.15823541920577</v>
      </c>
      <c r="F3702" s="90">
        <f t="shared" ca="1" si="696"/>
        <v>78.32634066527946</v>
      </c>
      <c r="G3702" s="90">
        <f t="shared" ca="1" si="696"/>
        <v>94.071987429051134</v>
      </c>
      <c r="H3702" s="90">
        <f t="shared" ca="1" si="690"/>
        <v>530.72271266590724</v>
      </c>
      <c r="I3702" s="90">
        <f t="shared" ca="1" si="691"/>
        <v>368.55058228732588</v>
      </c>
      <c r="J3702" s="90">
        <f t="shared" ca="1" si="692"/>
        <v>453.3093888682738</v>
      </c>
    </row>
    <row r="3703" spans="1:10" ht="12.75" x14ac:dyDescent="0.2">
      <c r="A3703" s="84">
        <v>3691</v>
      </c>
      <c r="B3703" s="90">
        <f t="shared" ca="1" si="688"/>
        <v>411.6317595672233</v>
      </c>
      <c r="C3703" s="103">
        <f t="shared" ca="1" si="697"/>
        <v>297.95905222740481</v>
      </c>
      <c r="D3703" s="103">
        <f t="shared" ca="1" si="697"/>
        <v>319.09382823405014</v>
      </c>
      <c r="E3703" s="90">
        <f t="shared" ca="1" si="696"/>
        <v>109.42399961158932</v>
      </c>
      <c r="F3703" s="90">
        <f t="shared" ca="1" si="696"/>
        <v>82.436913871355173</v>
      </c>
      <c r="G3703" s="90">
        <f t="shared" ca="1" si="696"/>
        <v>89.004824491202811</v>
      </c>
      <c r="H3703" s="90">
        <f t="shared" ca="1" si="690"/>
        <v>521.05575917881265</v>
      </c>
      <c r="I3703" s="90">
        <f t="shared" ca="1" si="691"/>
        <v>380.39596609875997</v>
      </c>
      <c r="J3703" s="90">
        <f t="shared" ca="1" si="692"/>
        <v>408.09865272525292</v>
      </c>
    </row>
    <row r="3704" spans="1:10" ht="12.75" x14ac:dyDescent="0.2">
      <c r="A3704" s="84">
        <v>3692</v>
      </c>
      <c r="B3704" s="90">
        <f t="shared" ca="1" si="688"/>
        <v>412.0470904277214</v>
      </c>
      <c r="C3704" s="103">
        <f t="shared" ca="1" si="697"/>
        <v>298.35859566583497</v>
      </c>
      <c r="D3704" s="103">
        <f t="shared" ca="1" si="697"/>
        <v>342.96592699240864</v>
      </c>
      <c r="E3704" s="90">
        <f t="shared" ca="1" si="696"/>
        <v>114.36759781806894</v>
      </c>
      <c r="F3704" s="90">
        <f t="shared" ca="1" si="696"/>
        <v>78.595962839954524</v>
      </c>
      <c r="G3704" s="90">
        <f t="shared" ca="1" si="696"/>
        <v>107.01671780696502</v>
      </c>
      <c r="H3704" s="90">
        <f t="shared" ca="1" si="690"/>
        <v>526.41468824579033</v>
      </c>
      <c r="I3704" s="90">
        <f t="shared" ca="1" si="691"/>
        <v>376.95455850578946</v>
      </c>
      <c r="J3704" s="90">
        <f t="shared" ca="1" si="692"/>
        <v>449.98264479937365</v>
      </c>
    </row>
    <row r="3705" spans="1:10" ht="12.75" x14ac:dyDescent="0.2">
      <c r="A3705" s="84">
        <v>3693</v>
      </c>
      <c r="B3705" s="90">
        <f t="shared" ca="1" si="688"/>
        <v>405.05362238849915</v>
      </c>
      <c r="C3705" s="103">
        <f t="shared" ca="1" si="697"/>
        <v>287.78871207183101</v>
      </c>
      <c r="D3705" s="103">
        <f t="shared" ca="1" si="697"/>
        <v>343.66141936248005</v>
      </c>
      <c r="E3705" s="90">
        <f t="shared" ca="1" si="696"/>
        <v>108.62398389528124</v>
      </c>
      <c r="F3705" s="90">
        <f t="shared" ca="1" si="696"/>
        <v>92.241775243485094</v>
      </c>
      <c r="G3705" s="90">
        <f t="shared" ca="1" si="696"/>
        <v>90.187508213572556</v>
      </c>
      <c r="H3705" s="90">
        <f t="shared" ca="1" si="690"/>
        <v>513.67760628378039</v>
      </c>
      <c r="I3705" s="90">
        <f t="shared" ca="1" si="691"/>
        <v>380.03048731531612</v>
      </c>
      <c r="J3705" s="90">
        <f t="shared" ca="1" si="692"/>
        <v>433.84892757605257</v>
      </c>
    </row>
    <row r="3706" spans="1:10" ht="12.75" x14ac:dyDescent="0.2">
      <c r="A3706" s="84">
        <v>3694</v>
      </c>
      <c r="B3706" s="90">
        <f t="shared" ca="1" si="688"/>
        <v>413.13628712084017</v>
      </c>
      <c r="C3706" s="103">
        <f t="shared" ca="1" si="697"/>
        <v>307.99623608197237</v>
      </c>
      <c r="D3706" s="103">
        <f t="shared" ca="1" si="697"/>
        <v>354.29226020184723</v>
      </c>
      <c r="E3706" s="90">
        <f t="shared" ca="1" si="696"/>
        <v>115.22628659232085</v>
      </c>
      <c r="F3706" s="90">
        <f t="shared" ca="1" si="696"/>
        <v>78.589590154525169</v>
      </c>
      <c r="G3706" s="90">
        <f t="shared" ca="1" si="696"/>
        <v>101.29312371332402</v>
      </c>
      <c r="H3706" s="90">
        <f t="shared" ca="1" si="690"/>
        <v>528.36257371316105</v>
      </c>
      <c r="I3706" s="90">
        <f t="shared" ca="1" si="691"/>
        <v>386.58582623649755</v>
      </c>
      <c r="J3706" s="90">
        <f t="shared" ca="1" si="692"/>
        <v>455.58538391517124</v>
      </c>
    </row>
    <row r="3707" spans="1:10" ht="12.75" x14ac:dyDescent="0.2">
      <c r="A3707" s="84">
        <v>3695</v>
      </c>
      <c r="B3707" s="90">
        <f t="shared" ca="1" si="688"/>
        <v>414.03203030708909</v>
      </c>
      <c r="C3707" s="103">
        <f t="shared" ca="1" si="697"/>
        <v>298.4519485187522</v>
      </c>
      <c r="D3707" s="103">
        <f t="shared" ca="1" si="697"/>
        <v>353.4670220027171</v>
      </c>
      <c r="E3707" s="90">
        <f t="shared" ca="1" si="696"/>
        <v>109.3929581166019</v>
      </c>
      <c r="F3707" s="90">
        <f t="shared" ca="1" si="696"/>
        <v>86.678795445800034</v>
      </c>
      <c r="G3707" s="90">
        <f t="shared" ca="1" si="696"/>
        <v>101.49033341631103</v>
      </c>
      <c r="H3707" s="90">
        <f t="shared" ca="1" si="690"/>
        <v>523.42498842369105</v>
      </c>
      <c r="I3707" s="90">
        <f t="shared" ca="1" si="691"/>
        <v>385.13074396455227</v>
      </c>
      <c r="J3707" s="90">
        <f t="shared" ca="1" si="692"/>
        <v>454.95735541902815</v>
      </c>
    </row>
    <row r="3708" spans="1:10" ht="12.75" x14ac:dyDescent="0.2">
      <c r="A3708" s="84">
        <v>3696</v>
      </c>
      <c r="B3708" s="90">
        <f t="shared" ca="1" si="688"/>
        <v>408.20615833124037</v>
      </c>
      <c r="C3708" s="103">
        <f t="shared" ca="1" si="697"/>
        <v>306.83198042535582</v>
      </c>
      <c r="D3708" s="103">
        <f t="shared" ca="1" si="697"/>
        <v>351.45101237186987</v>
      </c>
      <c r="E3708" s="90">
        <f t="shared" ca="1" si="696"/>
        <v>103.1939191249827</v>
      </c>
      <c r="F3708" s="90">
        <f t="shared" ca="1" si="696"/>
        <v>60.569539570774815</v>
      </c>
      <c r="G3708" s="90">
        <f t="shared" ca="1" si="696"/>
        <v>87.80060778138207</v>
      </c>
      <c r="H3708" s="90">
        <f t="shared" ca="1" si="690"/>
        <v>511.40007745622307</v>
      </c>
      <c r="I3708" s="90">
        <f t="shared" ca="1" si="691"/>
        <v>367.40151999613062</v>
      </c>
      <c r="J3708" s="90">
        <f t="shared" ca="1" si="692"/>
        <v>439.25162015325191</v>
      </c>
    </row>
    <row r="3709" spans="1:10" ht="12.75" x14ac:dyDescent="0.2">
      <c r="A3709" s="84">
        <v>3697</v>
      </c>
      <c r="B3709" s="90">
        <f t="shared" ca="1" si="688"/>
        <v>405.95491358565766</v>
      </c>
      <c r="C3709" s="103">
        <f t="shared" ca="1" si="697"/>
        <v>306.31847437741123</v>
      </c>
      <c r="D3709" s="103">
        <f t="shared" ca="1" si="697"/>
        <v>344.16443931201201</v>
      </c>
      <c r="E3709" s="90">
        <f t="shared" ca="1" si="696"/>
        <v>112.08925988294348</v>
      </c>
      <c r="F3709" s="90">
        <f t="shared" ca="1" si="696"/>
        <v>90.295997567854187</v>
      </c>
      <c r="G3709" s="90">
        <f t="shared" ca="1" si="696"/>
        <v>100.93074411907055</v>
      </c>
      <c r="H3709" s="90">
        <f t="shared" ca="1" si="690"/>
        <v>518.04417346860112</v>
      </c>
      <c r="I3709" s="90">
        <f t="shared" ca="1" si="691"/>
        <v>396.61447194526545</v>
      </c>
      <c r="J3709" s="90">
        <f t="shared" ca="1" si="692"/>
        <v>445.09518343108255</v>
      </c>
    </row>
    <row r="3710" spans="1:10" ht="12.75" x14ac:dyDescent="0.2">
      <c r="A3710" s="84">
        <v>3698</v>
      </c>
      <c r="B3710" s="90">
        <f t="shared" ca="1" si="688"/>
        <v>415.42066710461484</v>
      </c>
      <c r="C3710" s="103">
        <f t="shared" ref="C3710:G3725" ca="1" si="698">NORMINV(RAND(),C$5,C$6)</f>
        <v>300.24291022931118</v>
      </c>
      <c r="D3710" s="103">
        <f t="shared" ca="1" si="698"/>
        <v>345.79205565698021</v>
      </c>
      <c r="E3710" s="90">
        <f t="shared" ca="1" si="698"/>
        <v>111.30360984641435</v>
      </c>
      <c r="F3710" s="90">
        <f t="shared" ca="1" si="698"/>
        <v>85.764446247441256</v>
      </c>
      <c r="G3710" s="90">
        <f t="shared" ca="1" si="698"/>
        <v>97.385012142450634</v>
      </c>
      <c r="H3710" s="90">
        <f t="shared" ca="1" si="690"/>
        <v>526.7242769510292</v>
      </c>
      <c r="I3710" s="90">
        <f t="shared" ca="1" si="691"/>
        <v>386.00735647675242</v>
      </c>
      <c r="J3710" s="90">
        <f t="shared" ca="1" si="692"/>
        <v>443.17706779943086</v>
      </c>
    </row>
    <row r="3711" spans="1:10" ht="12.75" x14ac:dyDescent="0.2">
      <c r="A3711" s="84">
        <v>3699</v>
      </c>
      <c r="B3711" s="90">
        <f t="shared" ca="1" si="688"/>
        <v>406.50846618443614</v>
      </c>
      <c r="C3711" s="103">
        <f t="shared" ref="C3711:D3725" ca="1" si="699">NORMINV(RAND(),C$5,C$6)</f>
        <v>281.02575896654184</v>
      </c>
      <c r="D3711" s="103">
        <f t="shared" ca="1" si="699"/>
        <v>326.12025227137912</v>
      </c>
      <c r="E3711" s="90">
        <f t="shared" ca="1" si="698"/>
        <v>113.67392362818313</v>
      </c>
      <c r="F3711" s="90">
        <f t="shared" ca="1" si="698"/>
        <v>92.983636920074488</v>
      </c>
      <c r="G3711" s="90">
        <f t="shared" ca="1" si="698"/>
        <v>98.92190146003415</v>
      </c>
      <c r="H3711" s="90">
        <f t="shared" ca="1" si="690"/>
        <v>520.18238981261925</v>
      </c>
      <c r="I3711" s="90">
        <f t="shared" ca="1" si="691"/>
        <v>374.00939588661635</v>
      </c>
      <c r="J3711" s="90">
        <f t="shared" ca="1" si="692"/>
        <v>425.04215373141324</v>
      </c>
    </row>
    <row r="3712" spans="1:10" ht="12.75" x14ac:dyDescent="0.2">
      <c r="A3712" s="84">
        <v>3700</v>
      </c>
      <c r="B3712" s="90">
        <f t="shared" ca="1" si="688"/>
        <v>404.10036956709041</v>
      </c>
      <c r="C3712" s="103">
        <f t="shared" ca="1" si="699"/>
        <v>301.37237235173581</v>
      </c>
      <c r="D3712" s="103">
        <f t="shared" ca="1" si="699"/>
        <v>368.13280040713346</v>
      </c>
      <c r="E3712" s="90">
        <f t="shared" ca="1" si="698"/>
        <v>117.21107926456493</v>
      </c>
      <c r="F3712" s="90">
        <f t="shared" ca="1" si="698"/>
        <v>89.972266507403191</v>
      </c>
      <c r="G3712" s="90">
        <f t="shared" ca="1" si="698"/>
        <v>96.844080596541374</v>
      </c>
      <c r="H3712" s="90">
        <f t="shared" ca="1" si="690"/>
        <v>521.3114488316553</v>
      </c>
      <c r="I3712" s="90">
        <f t="shared" ca="1" si="691"/>
        <v>391.34463885913897</v>
      </c>
      <c r="J3712" s="90">
        <f t="shared" ca="1" si="692"/>
        <v>464.97688100367486</v>
      </c>
    </row>
    <row r="3713" spans="1:10" ht="12.75" x14ac:dyDescent="0.2">
      <c r="A3713" s="84">
        <v>3701</v>
      </c>
      <c r="B3713" s="90">
        <f t="shared" ca="1" si="688"/>
        <v>416.20208340611458</v>
      </c>
      <c r="C3713" s="103">
        <f t="shared" ca="1" si="699"/>
        <v>309.3645620924251</v>
      </c>
      <c r="D3713" s="103">
        <f t="shared" ca="1" si="699"/>
        <v>330.63341682141765</v>
      </c>
      <c r="E3713" s="90">
        <f t="shared" ca="1" si="698"/>
        <v>113.5099860346706</v>
      </c>
      <c r="F3713" s="90">
        <f t="shared" ca="1" si="698"/>
        <v>84.322682304081752</v>
      </c>
      <c r="G3713" s="90">
        <f t="shared" ca="1" si="698"/>
        <v>91.626545446689107</v>
      </c>
      <c r="H3713" s="90">
        <f t="shared" ca="1" si="690"/>
        <v>529.71206944078517</v>
      </c>
      <c r="I3713" s="90">
        <f t="shared" ca="1" si="691"/>
        <v>393.68724439650686</v>
      </c>
      <c r="J3713" s="90">
        <f t="shared" ca="1" si="692"/>
        <v>422.25996226810673</v>
      </c>
    </row>
    <row r="3714" spans="1:10" ht="12.75" x14ac:dyDescent="0.2">
      <c r="A3714" s="84">
        <v>3702</v>
      </c>
      <c r="B3714" s="90">
        <f t="shared" ca="1" si="688"/>
        <v>409.65380149225422</v>
      </c>
      <c r="C3714" s="103">
        <f t="shared" ca="1" si="699"/>
        <v>296.06116175706416</v>
      </c>
      <c r="D3714" s="103">
        <f t="shared" ca="1" si="699"/>
        <v>340.31224705016228</v>
      </c>
      <c r="E3714" s="90">
        <f t="shared" ca="1" si="698"/>
        <v>105.93233809607153</v>
      </c>
      <c r="F3714" s="90">
        <f t="shared" ca="1" si="698"/>
        <v>74.26137253406219</v>
      </c>
      <c r="G3714" s="90">
        <f t="shared" ca="1" si="698"/>
        <v>98.869975238227767</v>
      </c>
      <c r="H3714" s="90">
        <f t="shared" ca="1" si="690"/>
        <v>515.58613958832575</v>
      </c>
      <c r="I3714" s="90">
        <f t="shared" ca="1" si="691"/>
        <v>370.32253429112632</v>
      </c>
      <c r="J3714" s="90">
        <f t="shared" ca="1" si="692"/>
        <v>439.18222228839005</v>
      </c>
    </row>
    <row r="3715" spans="1:10" ht="12.75" x14ac:dyDescent="0.2">
      <c r="A3715" s="84">
        <v>3703</v>
      </c>
      <c r="B3715" s="90">
        <f t="shared" ca="1" si="688"/>
        <v>408.27408782554932</v>
      </c>
      <c r="C3715" s="103">
        <f t="shared" ca="1" si="699"/>
        <v>283.17493555453694</v>
      </c>
      <c r="D3715" s="103">
        <f t="shared" ca="1" si="699"/>
        <v>372.87260015060252</v>
      </c>
      <c r="E3715" s="90">
        <f t="shared" ca="1" si="698"/>
        <v>107.20401900235038</v>
      </c>
      <c r="F3715" s="90">
        <f t="shared" ca="1" si="698"/>
        <v>92.853384153975</v>
      </c>
      <c r="G3715" s="90">
        <f t="shared" ca="1" si="698"/>
        <v>108.45535237069764</v>
      </c>
      <c r="H3715" s="90">
        <f t="shared" ca="1" si="690"/>
        <v>515.47810682789964</v>
      </c>
      <c r="I3715" s="90">
        <f t="shared" ca="1" si="691"/>
        <v>376.02831970851196</v>
      </c>
      <c r="J3715" s="90">
        <f t="shared" ca="1" si="692"/>
        <v>481.32795252130018</v>
      </c>
    </row>
    <row r="3716" spans="1:10" ht="12.75" x14ac:dyDescent="0.2">
      <c r="A3716" s="84">
        <v>3704</v>
      </c>
      <c r="B3716" s="90">
        <f t="shared" ca="1" si="688"/>
        <v>412.58138159578738</v>
      </c>
      <c r="C3716" s="103">
        <f t="shared" ca="1" si="699"/>
        <v>292.03555145671925</v>
      </c>
      <c r="D3716" s="103">
        <f t="shared" ca="1" si="699"/>
        <v>352.14676761810586</v>
      </c>
      <c r="E3716" s="90">
        <f t="shared" ca="1" si="698"/>
        <v>110.46976860465399</v>
      </c>
      <c r="F3716" s="90">
        <f t="shared" ca="1" si="698"/>
        <v>92.785093141005405</v>
      </c>
      <c r="G3716" s="90">
        <f t="shared" ca="1" si="698"/>
        <v>79.39962769903164</v>
      </c>
      <c r="H3716" s="90">
        <f t="shared" ca="1" si="690"/>
        <v>523.05115020044138</v>
      </c>
      <c r="I3716" s="90">
        <f t="shared" ca="1" si="691"/>
        <v>384.82064459772465</v>
      </c>
      <c r="J3716" s="90">
        <f t="shared" ca="1" si="692"/>
        <v>431.54639531713747</v>
      </c>
    </row>
    <row r="3717" spans="1:10" ht="12.75" x14ac:dyDescent="0.2">
      <c r="A3717" s="84">
        <v>3705</v>
      </c>
      <c r="B3717" s="90">
        <f t="shared" ca="1" si="688"/>
        <v>403.20495989317322</v>
      </c>
      <c r="C3717" s="103">
        <f t="shared" ca="1" si="699"/>
        <v>294.58940567737659</v>
      </c>
      <c r="D3717" s="103">
        <f t="shared" ca="1" si="699"/>
        <v>348.61300642650741</v>
      </c>
      <c r="E3717" s="90">
        <f t="shared" ca="1" si="698"/>
        <v>110.27973469704033</v>
      </c>
      <c r="F3717" s="90">
        <f t="shared" ca="1" si="698"/>
        <v>81.164846130235318</v>
      </c>
      <c r="G3717" s="90">
        <f t="shared" ca="1" si="698"/>
        <v>81.165603207140634</v>
      </c>
      <c r="H3717" s="90">
        <f t="shared" ca="1" si="690"/>
        <v>513.48469459021351</v>
      </c>
      <c r="I3717" s="90">
        <f t="shared" ca="1" si="691"/>
        <v>375.75425180761192</v>
      </c>
      <c r="J3717" s="90">
        <f t="shared" ca="1" si="692"/>
        <v>429.77860963364805</v>
      </c>
    </row>
    <row r="3718" spans="1:10" ht="12.75" x14ac:dyDescent="0.2">
      <c r="A3718" s="84">
        <v>3706</v>
      </c>
      <c r="B3718" s="90">
        <f t="shared" ca="1" si="688"/>
        <v>404.73677022697979</v>
      </c>
      <c r="C3718" s="103">
        <f t="shared" ca="1" si="699"/>
        <v>291.92584818466872</v>
      </c>
      <c r="D3718" s="103">
        <f t="shared" ca="1" si="699"/>
        <v>355.71831540677817</v>
      </c>
      <c r="E3718" s="90">
        <f t="shared" ca="1" si="698"/>
        <v>111.40470460130109</v>
      </c>
      <c r="F3718" s="90">
        <f t="shared" ca="1" si="698"/>
        <v>74.027065405339428</v>
      </c>
      <c r="G3718" s="90">
        <f t="shared" ca="1" si="698"/>
        <v>89.447516034932079</v>
      </c>
      <c r="H3718" s="90">
        <f t="shared" ca="1" si="690"/>
        <v>516.14147482828093</v>
      </c>
      <c r="I3718" s="90">
        <f t="shared" ca="1" si="691"/>
        <v>365.95291359000817</v>
      </c>
      <c r="J3718" s="90">
        <f t="shared" ca="1" si="692"/>
        <v>445.16583144171022</v>
      </c>
    </row>
    <row r="3719" spans="1:10" ht="12.75" x14ac:dyDescent="0.2">
      <c r="A3719" s="84">
        <v>3707</v>
      </c>
      <c r="B3719" s="90">
        <f t="shared" ca="1" si="688"/>
        <v>406.00565766253908</v>
      </c>
      <c r="C3719" s="103">
        <f t="shared" ca="1" si="699"/>
        <v>303.89908708488224</v>
      </c>
      <c r="D3719" s="103">
        <f t="shared" ca="1" si="699"/>
        <v>335.19898482866745</v>
      </c>
      <c r="E3719" s="90">
        <f t="shared" ca="1" si="698"/>
        <v>111.91409850349817</v>
      </c>
      <c r="F3719" s="90">
        <f t="shared" ca="1" si="698"/>
        <v>79.347179533439132</v>
      </c>
      <c r="G3719" s="90">
        <f t="shared" ca="1" si="698"/>
        <v>86.673310119500428</v>
      </c>
      <c r="H3719" s="90">
        <f t="shared" ca="1" si="690"/>
        <v>517.91975616603725</v>
      </c>
      <c r="I3719" s="90">
        <f t="shared" ca="1" si="691"/>
        <v>383.24626661832139</v>
      </c>
      <c r="J3719" s="90">
        <f t="shared" ca="1" si="692"/>
        <v>421.87229494816791</v>
      </c>
    </row>
    <row r="3720" spans="1:10" ht="12.75" x14ac:dyDescent="0.2">
      <c r="A3720" s="84">
        <v>3708</v>
      </c>
      <c r="B3720" s="90">
        <f t="shared" ca="1" si="688"/>
        <v>404.54935599883402</v>
      </c>
      <c r="C3720" s="103">
        <f t="shared" ca="1" si="699"/>
        <v>285.28039499340304</v>
      </c>
      <c r="D3720" s="103">
        <f t="shared" ca="1" si="699"/>
        <v>341.45246430107005</v>
      </c>
      <c r="E3720" s="90">
        <f t="shared" ca="1" si="698"/>
        <v>119.01185790222124</v>
      </c>
      <c r="F3720" s="90">
        <f t="shared" ca="1" si="698"/>
        <v>80.669538530291319</v>
      </c>
      <c r="G3720" s="90">
        <f t="shared" ca="1" si="698"/>
        <v>84.837926157229049</v>
      </c>
      <c r="H3720" s="90">
        <f t="shared" ca="1" si="690"/>
        <v>523.56121390105523</v>
      </c>
      <c r="I3720" s="90">
        <f t="shared" ca="1" si="691"/>
        <v>365.94993352369437</v>
      </c>
      <c r="J3720" s="90">
        <f t="shared" ca="1" si="692"/>
        <v>426.2903904582991</v>
      </c>
    </row>
    <row r="3721" spans="1:10" ht="12.75" x14ac:dyDescent="0.2">
      <c r="A3721" s="84">
        <v>3709</v>
      </c>
      <c r="B3721" s="90">
        <f t="shared" ca="1" si="688"/>
        <v>406.30550137856756</v>
      </c>
      <c r="C3721" s="103">
        <f t="shared" ca="1" si="699"/>
        <v>304.50902502725404</v>
      </c>
      <c r="D3721" s="103">
        <f t="shared" ca="1" si="699"/>
        <v>345.51816584691733</v>
      </c>
      <c r="E3721" s="90">
        <f t="shared" ca="1" si="698"/>
        <v>110.68314507175232</v>
      </c>
      <c r="F3721" s="90">
        <f t="shared" ca="1" si="698"/>
        <v>89.410824907706058</v>
      </c>
      <c r="G3721" s="90">
        <f t="shared" ca="1" si="698"/>
        <v>92.242168184640335</v>
      </c>
      <c r="H3721" s="90">
        <f t="shared" ca="1" si="690"/>
        <v>516.98864645031983</v>
      </c>
      <c r="I3721" s="90">
        <f t="shared" ca="1" si="691"/>
        <v>393.9198499349601</v>
      </c>
      <c r="J3721" s="90">
        <f t="shared" ca="1" si="692"/>
        <v>437.76033403155765</v>
      </c>
    </row>
    <row r="3722" spans="1:10" ht="12.75" x14ac:dyDescent="0.2">
      <c r="A3722" s="84">
        <v>3710</v>
      </c>
      <c r="B3722" s="90">
        <f t="shared" ca="1" si="688"/>
        <v>405.34318117868872</v>
      </c>
      <c r="C3722" s="103">
        <f t="shared" ca="1" si="699"/>
        <v>291.40447364432498</v>
      </c>
      <c r="D3722" s="103">
        <f t="shared" ca="1" si="699"/>
        <v>321.95979178098406</v>
      </c>
      <c r="E3722" s="90">
        <f t="shared" ca="1" si="698"/>
        <v>104.22432340111087</v>
      </c>
      <c r="F3722" s="90">
        <f t="shared" ca="1" si="698"/>
        <v>94.4139466449559</v>
      </c>
      <c r="G3722" s="90">
        <f t="shared" ca="1" si="698"/>
        <v>99.296770748412527</v>
      </c>
      <c r="H3722" s="90">
        <f t="shared" ca="1" si="690"/>
        <v>509.56750457979956</v>
      </c>
      <c r="I3722" s="90">
        <f t="shared" ca="1" si="691"/>
        <v>385.81842028928088</v>
      </c>
      <c r="J3722" s="90">
        <f t="shared" ca="1" si="692"/>
        <v>421.2565625293966</v>
      </c>
    </row>
    <row r="3723" spans="1:10" ht="12.75" x14ac:dyDescent="0.2">
      <c r="A3723" s="84">
        <v>3711</v>
      </c>
      <c r="B3723" s="90">
        <f t="shared" ca="1" si="688"/>
        <v>410.04233638900138</v>
      </c>
      <c r="C3723" s="103">
        <f t="shared" ca="1" si="699"/>
        <v>296.40907517752106</v>
      </c>
      <c r="D3723" s="103">
        <f t="shared" ca="1" si="699"/>
        <v>357.09277300592817</v>
      </c>
      <c r="E3723" s="90">
        <f t="shared" ca="1" si="698"/>
        <v>108.57399445697301</v>
      </c>
      <c r="F3723" s="90">
        <f t="shared" ca="1" si="698"/>
        <v>92.420906169785866</v>
      </c>
      <c r="G3723" s="90">
        <f t="shared" ca="1" si="698"/>
        <v>106.42689280407727</v>
      </c>
      <c r="H3723" s="90">
        <f t="shared" ca="1" si="690"/>
        <v>518.6163308459744</v>
      </c>
      <c r="I3723" s="90">
        <f t="shared" ca="1" si="691"/>
        <v>388.8299813473069</v>
      </c>
      <c r="J3723" s="90">
        <f t="shared" ca="1" si="692"/>
        <v>463.51966581000545</v>
      </c>
    </row>
    <row r="3724" spans="1:10" ht="12.75" x14ac:dyDescent="0.2">
      <c r="A3724" s="84">
        <v>3712</v>
      </c>
      <c r="B3724" s="90">
        <f t="shared" ca="1" si="688"/>
        <v>408.04693331177009</v>
      </c>
      <c r="C3724" s="103">
        <f t="shared" ca="1" si="699"/>
        <v>306.23825999272896</v>
      </c>
      <c r="D3724" s="103">
        <f t="shared" ca="1" si="699"/>
        <v>346.64489103967469</v>
      </c>
      <c r="E3724" s="90">
        <f t="shared" ca="1" si="698"/>
        <v>106.62879669128361</v>
      </c>
      <c r="F3724" s="90">
        <f t="shared" ca="1" si="698"/>
        <v>91.905195784144468</v>
      </c>
      <c r="G3724" s="90">
        <f t="shared" ca="1" si="698"/>
        <v>111.70247379135654</v>
      </c>
      <c r="H3724" s="90">
        <f t="shared" ca="1" si="690"/>
        <v>514.67573000305367</v>
      </c>
      <c r="I3724" s="90">
        <f t="shared" ca="1" si="691"/>
        <v>398.14345577687345</v>
      </c>
      <c r="J3724" s="90">
        <f t="shared" ca="1" si="692"/>
        <v>458.3473648310312</v>
      </c>
    </row>
    <row r="3725" spans="1:10" ht="12.75" x14ac:dyDescent="0.2">
      <c r="A3725" s="84">
        <v>3713</v>
      </c>
      <c r="B3725" s="90">
        <f t="shared" ca="1" si="688"/>
        <v>408.2661648280631</v>
      </c>
      <c r="C3725" s="103">
        <f t="shared" ca="1" si="699"/>
        <v>310.63339012541678</v>
      </c>
      <c r="D3725" s="103">
        <f t="shared" ca="1" si="699"/>
        <v>343.79301512608606</v>
      </c>
      <c r="E3725" s="90">
        <f t="shared" ca="1" si="698"/>
        <v>110.45642435734408</v>
      </c>
      <c r="F3725" s="90">
        <f t="shared" ca="1" si="698"/>
        <v>81.331052648456037</v>
      </c>
      <c r="G3725" s="90">
        <f t="shared" ca="1" si="698"/>
        <v>66.158888591565585</v>
      </c>
      <c r="H3725" s="90">
        <f t="shared" ca="1" si="690"/>
        <v>518.72258918540717</v>
      </c>
      <c r="I3725" s="90">
        <f t="shared" ca="1" si="691"/>
        <v>391.9644427738728</v>
      </c>
      <c r="J3725" s="90">
        <f t="shared" ca="1" si="692"/>
        <v>409.95190371765165</v>
      </c>
    </row>
    <row r="3726" spans="1:10" ht="12.75" x14ac:dyDescent="0.2">
      <c r="A3726" s="84">
        <v>3714</v>
      </c>
      <c r="B3726" s="90">
        <f t="shared" ref="B3726:B3789" ca="1" si="700">NORMINV(RAND(),B$5,B$6)</f>
        <v>415.06285467179163</v>
      </c>
      <c r="C3726" s="103">
        <f t="shared" ref="C3726:G3741" ca="1" si="701">NORMINV(RAND(),C$5,C$6)</f>
        <v>312.9957478956718</v>
      </c>
      <c r="D3726" s="103">
        <f t="shared" ca="1" si="701"/>
        <v>353.25833139347969</v>
      </c>
      <c r="E3726" s="90">
        <f t="shared" ca="1" si="701"/>
        <v>107.38361757840316</v>
      </c>
      <c r="F3726" s="90">
        <f t="shared" ca="1" si="701"/>
        <v>80.101082790649031</v>
      </c>
      <c r="G3726" s="90">
        <f t="shared" ca="1" si="701"/>
        <v>85.280587855648136</v>
      </c>
      <c r="H3726" s="90">
        <f t="shared" ref="H3726:H3789" ca="1" si="702">+B3726+E3726</f>
        <v>522.4464722501948</v>
      </c>
      <c r="I3726" s="90">
        <f t="shared" ref="I3726:I3789" ca="1" si="703">+C3726+F3726</f>
        <v>393.0968306863208</v>
      </c>
      <c r="J3726" s="90">
        <f t="shared" ref="J3726:J3789" ca="1" si="704">+D3726+G3726</f>
        <v>438.53891924912784</v>
      </c>
    </row>
    <row r="3727" spans="1:10" ht="12.75" x14ac:dyDescent="0.2">
      <c r="A3727" s="84">
        <v>3715</v>
      </c>
      <c r="B3727" s="90">
        <f t="shared" ca="1" si="700"/>
        <v>403.3987861140929</v>
      </c>
      <c r="C3727" s="103">
        <f t="shared" ref="C3727:D3741" ca="1" si="705">NORMINV(RAND(),C$5,C$6)</f>
        <v>308.11989095522182</v>
      </c>
      <c r="D3727" s="103">
        <f t="shared" ca="1" si="705"/>
        <v>349.74144774202659</v>
      </c>
      <c r="E3727" s="90">
        <f t="shared" ca="1" si="701"/>
        <v>114.77195547882792</v>
      </c>
      <c r="F3727" s="90">
        <f t="shared" ca="1" si="701"/>
        <v>68.864511927784122</v>
      </c>
      <c r="G3727" s="90">
        <f t="shared" ca="1" si="701"/>
        <v>102.283505758817</v>
      </c>
      <c r="H3727" s="90">
        <f t="shared" ca="1" si="702"/>
        <v>518.17074159292088</v>
      </c>
      <c r="I3727" s="90">
        <f t="shared" ca="1" si="703"/>
        <v>376.98440288300594</v>
      </c>
      <c r="J3727" s="90">
        <f t="shared" ca="1" si="704"/>
        <v>452.02495350084359</v>
      </c>
    </row>
    <row r="3728" spans="1:10" ht="12.75" x14ac:dyDescent="0.2">
      <c r="A3728" s="84">
        <v>3716</v>
      </c>
      <c r="B3728" s="90">
        <f t="shared" ca="1" si="700"/>
        <v>413.92453610962701</v>
      </c>
      <c r="C3728" s="103">
        <f t="shared" ca="1" si="705"/>
        <v>301.16085695277297</v>
      </c>
      <c r="D3728" s="103">
        <f t="shared" ca="1" si="705"/>
        <v>347.35710621499572</v>
      </c>
      <c r="E3728" s="90">
        <f t="shared" ca="1" si="701"/>
        <v>102.85785059943893</v>
      </c>
      <c r="F3728" s="90">
        <f t="shared" ca="1" si="701"/>
        <v>65.258565969787014</v>
      </c>
      <c r="G3728" s="90">
        <f t="shared" ca="1" si="701"/>
        <v>97.840801981717448</v>
      </c>
      <c r="H3728" s="90">
        <f t="shared" ca="1" si="702"/>
        <v>516.78238670906592</v>
      </c>
      <c r="I3728" s="90">
        <f t="shared" ca="1" si="703"/>
        <v>366.41942292255999</v>
      </c>
      <c r="J3728" s="90">
        <f t="shared" ca="1" si="704"/>
        <v>445.19790819671317</v>
      </c>
    </row>
    <row r="3729" spans="1:10" ht="12.75" x14ac:dyDescent="0.2">
      <c r="A3729" s="84">
        <v>3717</v>
      </c>
      <c r="B3729" s="90">
        <f t="shared" ca="1" si="700"/>
        <v>412.08698094921618</v>
      </c>
      <c r="C3729" s="103">
        <f t="shared" ca="1" si="705"/>
        <v>304.81677305739811</v>
      </c>
      <c r="D3729" s="103">
        <f t="shared" ca="1" si="705"/>
        <v>344.064430858908</v>
      </c>
      <c r="E3729" s="90">
        <f t="shared" ca="1" si="701"/>
        <v>110.65493345925753</v>
      </c>
      <c r="F3729" s="90">
        <f t="shared" ca="1" si="701"/>
        <v>60.654229733524176</v>
      </c>
      <c r="G3729" s="90">
        <f t="shared" ca="1" si="701"/>
        <v>99.587373375213758</v>
      </c>
      <c r="H3729" s="90">
        <f t="shared" ca="1" si="702"/>
        <v>522.74191440847369</v>
      </c>
      <c r="I3729" s="90">
        <f t="shared" ca="1" si="703"/>
        <v>365.47100279092228</v>
      </c>
      <c r="J3729" s="90">
        <f t="shared" ca="1" si="704"/>
        <v>443.65180423412176</v>
      </c>
    </row>
    <row r="3730" spans="1:10" ht="12.75" x14ac:dyDescent="0.2">
      <c r="A3730" s="84">
        <v>3718</v>
      </c>
      <c r="B3730" s="90">
        <f t="shared" ca="1" si="700"/>
        <v>409.17051670179217</v>
      </c>
      <c r="C3730" s="103">
        <f t="shared" ca="1" si="705"/>
        <v>305.26075541137789</v>
      </c>
      <c r="D3730" s="103">
        <f t="shared" ca="1" si="705"/>
        <v>342.21944468928211</v>
      </c>
      <c r="E3730" s="90">
        <f t="shared" ca="1" si="701"/>
        <v>114.33461008350162</v>
      </c>
      <c r="F3730" s="90">
        <f t="shared" ca="1" si="701"/>
        <v>77.074129648982577</v>
      </c>
      <c r="G3730" s="90">
        <f t="shared" ca="1" si="701"/>
        <v>97.580732099288838</v>
      </c>
      <c r="H3730" s="90">
        <f t="shared" ca="1" si="702"/>
        <v>523.50512678529378</v>
      </c>
      <c r="I3730" s="90">
        <f t="shared" ca="1" si="703"/>
        <v>382.33488506036048</v>
      </c>
      <c r="J3730" s="90">
        <f t="shared" ca="1" si="704"/>
        <v>439.80017678857098</v>
      </c>
    </row>
    <row r="3731" spans="1:10" ht="12.75" x14ac:dyDescent="0.2">
      <c r="A3731" s="84">
        <v>3719</v>
      </c>
      <c r="B3731" s="90">
        <f t="shared" ca="1" si="700"/>
        <v>403.61659217597514</v>
      </c>
      <c r="C3731" s="103">
        <f t="shared" ca="1" si="705"/>
        <v>276.77124734582134</v>
      </c>
      <c r="D3731" s="103">
        <f t="shared" ca="1" si="705"/>
        <v>311.69526314223816</v>
      </c>
      <c r="E3731" s="90">
        <f t="shared" ca="1" si="701"/>
        <v>107.41900650796502</v>
      </c>
      <c r="F3731" s="90">
        <f t="shared" ca="1" si="701"/>
        <v>86.938778245187137</v>
      </c>
      <c r="G3731" s="90">
        <f t="shared" ca="1" si="701"/>
        <v>88.993299527194083</v>
      </c>
      <c r="H3731" s="90">
        <f t="shared" ca="1" si="702"/>
        <v>511.03559868394018</v>
      </c>
      <c r="I3731" s="90">
        <f t="shared" ca="1" si="703"/>
        <v>363.7100255910085</v>
      </c>
      <c r="J3731" s="90">
        <f t="shared" ca="1" si="704"/>
        <v>400.68856266943226</v>
      </c>
    </row>
    <row r="3732" spans="1:10" ht="12.75" x14ac:dyDescent="0.2">
      <c r="A3732" s="84">
        <v>3720</v>
      </c>
      <c r="B3732" s="90">
        <f t="shared" ca="1" si="700"/>
        <v>415.34250206544112</v>
      </c>
      <c r="C3732" s="103">
        <f t="shared" ca="1" si="705"/>
        <v>318.46275958766557</v>
      </c>
      <c r="D3732" s="103">
        <f t="shared" ca="1" si="705"/>
        <v>328.89483107818825</v>
      </c>
      <c r="E3732" s="90">
        <f t="shared" ca="1" si="701"/>
        <v>105.87396785902564</v>
      </c>
      <c r="F3732" s="90">
        <f t="shared" ca="1" si="701"/>
        <v>83.640841351013918</v>
      </c>
      <c r="G3732" s="90">
        <f t="shared" ca="1" si="701"/>
        <v>107.43780018688251</v>
      </c>
      <c r="H3732" s="90">
        <f t="shared" ca="1" si="702"/>
        <v>521.21646992446676</v>
      </c>
      <c r="I3732" s="90">
        <f t="shared" ca="1" si="703"/>
        <v>402.10360093867951</v>
      </c>
      <c r="J3732" s="90">
        <f t="shared" ca="1" si="704"/>
        <v>436.33263126507075</v>
      </c>
    </row>
    <row r="3733" spans="1:10" ht="12.75" x14ac:dyDescent="0.2">
      <c r="A3733" s="84">
        <v>3721</v>
      </c>
      <c r="B3733" s="90">
        <f t="shared" ca="1" si="700"/>
        <v>412.98693591368584</v>
      </c>
      <c r="C3733" s="103">
        <f t="shared" ca="1" si="705"/>
        <v>302.70739867677906</v>
      </c>
      <c r="D3733" s="103">
        <f t="shared" ca="1" si="705"/>
        <v>339.46403611090511</v>
      </c>
      <c r="E3733" s="90">
        <f t="shared" ca="1" si="701"/>
        <v>113.45273940216404</v>
      </c>
      <c r="F3733" s="90">
        <f t="shared" ca="1" si="701"/>
        <v>76.641049644868886</v>
      </c>
      <c r="G3733" s="90">
        <f t="shared" ca="1" si="701"/>
        <v>88.385818968018867</v>
      </c>
      <c r="H3733" s="90">
        <f t="shared" ca="1" si="702"/>
        <v>526.43967531584985</v>
      </c>
      <c r="I3733" s="90">
        <f t="shared" ca="1" si="703"/>
        <v>379.34844832164794</v>
      </c>
      <c r="J3733" s="90">
        <f t="shared" ca="1" si="704"/>
        <v>427.84985507892395</v>
      </c>
    </row>
    <row r="3734" spans="1:10" ht="12.75" x14ac:dyDescent="0.2">
      <c r="A3734" s="84">
        <v>3722</v>
      </c>
      <c r="B3734" s="90">
        <f t="shared" ca="1" si="700"/>
        <v>420.19388086292309</v>
      </c>
      <c r="C3734" s="103">
        <f t="shared" ca="1" si="705"/>
        <v>285.33038341294883</v>
      </c>
      <c r="D3734" s="103">
        <f t="shared" ca="1" si="705"/>
        <v>347.78346579837302</v>
      </c>
      <c r="E3734" s="90">
        <f t="shared" ca="1" si="701"/>
        <v>113.75377601589591</v>
      </c>
      <c r="F3734" s="90">
        <f t="shared" ca="1" si="701"/>
        <v>83.898594921613167</v>
      </c>
      <c r="G3734" s="90">
        <f t="shared" ca="1" si="701"/>
        <v>95.278588263294921</v>
      </c>
      <c r="H3734" s="90">
        <f t="shared" ca="1" si="702"/>
        <v>533.94765687881898</v>
      </c>
      <c r="I3734" s="90">
        <f t="shared" ca="1" si="703"/>
        <v>369.22897833456199</v>
      </c>
      <c r="J3734" s="90">
        <f t="shared" ca="1" si="704"/>
        <v>443.06205406166794</v>
      </c>
    </row>
    <row r="3735" spans="1:10" ht="12.75" x14ac:dyDescent="0.2">
      <c r="A3735" s="84">
        <v>3723</v>
      </c>
      <c r="B3735" s="90">
        <f t="shared" ca="1" si="700"/>
        <v>412.55103646630357</v>
      </c>
      <c r="C3735" s="103">
        <f t="shared" ca="1" si="705"/>
        <v>303.33747163306242</v>
      </c>
      <c r="D3735" s="103">
        <f t="shared" ca="1" si="705"/>
        <v>353.61653014172293</v>
      </c>
      <c r="E3735" s="90">
        <f t="shared" ca="1" si="701"/>
        <v>114.75145184610275</v>
      </c>
      <c r="F3735" s="90">
        <f t="shared" ca="1" si="701"/>
        <v>101.0057534408995</v>
      </c>
      <c r="G3735" s="90">
        <f t="shared" ca="1" si="701"/>
        <v>93.813055910894576</v>
      </c>
      <c r="H3735" s="90">
        <f t="shared" ca="1" si="702"/>
        <v>527.30248831240635</v>
      </c>
      <c r="I3735" s="90">
        <f t="shared" ca="1" si="703"/>
        <v>404.34322507396189</v>
      </c>
      <c r="J3735" s="90">
        <f t="shared" ca="1" si="704"/>
        <v>447.42958605261754</v>
      </c>
    </row>
    <row r="3736" spans="1:10" ht="12.75" x14ac:dyDescent="0.2">
      <c r="A3736" s="84">
        <v>3724</v>
      </c>
      <c r="B3736" s="90">
        <f t="shared" ca="1" si="700"/>
        <v>409.91435584832976</v>
      </c>
      <c r="C3736" s="103">
        <f t="shared" ca="1" si="705"/>
        <v>307.25707929530614</v>
      </c>
      <c r="D3736" s="103">
        <f t="shared" ca="1" si="705"/>
        <v>351.04723355932191</v>
      </c>
      <c r="E3736" s="90">
        <f t="shared" ca="1" si="701"/>
        <v>117.98948342244752</v>
      </c>
      <c r="F3736" s="90">
        <f t="shared" ca="1" si="701"/>
        <v>75.486331799635977</v>
      </c>
      <c r="G3736" s="90">
        <f t="shared" ca="1" si="701"/>
        <v>87.438584947938025</v>
      </c>
      <c r="H3736" s="90">
        <f t="shared" ca="1" si="702"/>
        <v>527.90383927077733</v>
      </c>
      <c r="I3736" s="90">
        <f t="shared" ca="1" si="703"/>
        <v>382.74341109494213</v>
      </c>
      <c r="J3736" s="90">
        <f t="shared" ca="1" si="704"/>
        <v>438.48581850725992</v>
      </c>
    </row>
    <row r="3737" spans="1:10" ht="12.75" x14ac:dyDescent="0.2">
      <c r="A3737" s="84">
        <v>3725</v>
      </c>
      <c r="B3737" s="90">
        <f t="shared" ca="1" si="700"/>
        <v>410.93102782688464</v>
      </c>
      <c r="C3737" s="103">
        <f t="shared" ca="1" si="705"/>
        <v>304.91648650358638</v>
      </c>
      <c r="D3737" s="103">
        <f t="shared" ca="1" si="705"/>
        <v>333.16284143247532</v>
      </c>
      <c r="E3737" s="90">
        <f t="shared" ca="1" si="701"/>
        <v>107.26231595714948</v>
      </c>
      <c r="F3737" s="90">
        <f t="shared" ca="1" si="701"/>
        <v>93.477609551650261</v>
      </c>
      <c r="G3737" s="90">
        <f t="shared" ca="1" si="701"/>
        <v>100.56012070262894</v>
      </c>
      <c r="H3737" s="90">
        <f t="shared" ca="1" si="702"/>
        <v>518.19334378403414</v>
      </c>
      <c r="I3737" s="90">
        <f t="shared" ca="1" si="703"/>
        <v>398.39409605523667</v>
      </c>
      <c r="J3737" s="90">
        <f t="shared" ca="1" si="704"/>
        <v>433.72296213510424</v>
      </c>
    </row>
    <row r="3738" spans="1:10" ht="12.75" x14ac:dyDescent="0.2">
      <c r="A3738" s="84">
        <v>3726</v>
      </c>
      <c r="B3738" s="90">
        <f t="shared" ca="1" si="700"/>
        <v>416.22836374609898</v>
      </c>
      <c r="C3738" s="103">
        <f t="shared" ca="1" si="705"/>
        <v>276.66152250876877</v>
      </c>
      <c r="D3738" s="103">
        <f t="shared" ca="1" si="705"/>
        <v>325.46167122861806</v>
      </c>
      <c r="E3738" s="90">
        <f t="shared" ca="1" si="701"/>
        <v>101.87202436600334</v>
      </c>
      <c r="F3738" s="90">
        <f t="shared" ca="1" si="701"/>
        <v>78.003915405752508</v>
      </c>
      <c r="G3738" s="90">
        <f t="shared" ca="1" si="701"/>
        <v>82.552279248414067</v>
      </c>
      <c r="H3738" s="90">
        <f t="shared" ca="1" si="702"/>
        <v>518.10038811210234</v>
      </c>
      <c r="I3738" s="90">
        <f t="shared" ca="1" si="703"/>
        <v>354.66543791452125</v>
      </c>
      <c r="J3738" s="90">
        <f t="shared" ca="1" si="704"/>
        <v>408.01395047703215</v>
      </c>
    </row>
    <row r="3739" spans="1:10" ht="12.75" x14ac:dyDescent="0.2">
      <c r="A3739" s="84">
        <v>3727</v>
      </c>
      <c r="B3739" s="90">
        <f t="shared" ca="1" si="700"/>
        <v>411.43761160174762</v>
      </c>
      <c r="C3739" s="103">
        <f t="shared" ca="1" si="705"/>
        <v>284.09475907425752</v>
      </c>
      <c r="D3739" s="103">
        <f t="shared" ca="1" si="705"/>
        <v>334.41381487969744</v>
      </c>
      <c r="E3739" s="90">
        <f t="shared" ca="1" si="701"/>
        <v>111.05599231740369</v>
      </c>
      <c r="F3739" s="90">
        <f t="shared" ca="1" si="701"/>
        <v>85.798388767517778</v>
      </c>
      <c r="G3739" s="90">
        <f t="shared" ca="1" si="701"/>
        <v>104.03903483857101</v>
      </c>
      <c r="H3739" s="90">
        <f t="shared" ca="1" si="702"/>
        <v>522.49360391915127</v>
      </c>
      <c r="I3739" s="90">
        <f t="shared" ca="1" si="703"/>
        <v>369.89314784177532</v>
      </c>
      <c r="J3739" s="90">
        <f t="shared" ca="1" si="704"/>
        <v>438.45284971826845</v>
      </c>
    </row>
    <row r="3740" spans="1:10" ht="12.75" x14ac:dyDescent="0.2">
      <c r="A3740" s="84">
        <v>3728</v>
      </c>
      <c r="B3740" s="90">
        <f t="shared" ca="1" si="700"/>
        <v>403.22804152825796</v>
      </c>
      <c r="C3740" s="103">
        <f t="shared" ca="1" si="705"/>
        <v>315.33658423690144</v>
      </c>
      <c r="D3740" s="103">
        <f t="shared" ca="1" si="705"/>
        <v>342.71044431775135</v>
      </c>
      <c r="E3740" s="90">
        <f t="shared" ca="1" si="701"/>
        <v>116.27806315971722</v>
      </c>
      <c r="F3740" s="90">
        <f t="shared" ca="1" si="701"/>
        <v>103.95623889143246</v>
      </c>
      <c r="G3740" s="90">
        <f t="shared" ca="1" si="701"/>
        <v>81.633736443124604</v>
      </c>
      <c r="H3740" s="90">
        <f t="shared" ca="1" si="702"/>
        <v>519.50610468797515</v>
      </c>
      <c r="I3740" s="90">
        <f t="shared" ca="1" si="703"/>
        <v>419.29282312833391</v>
      </c>
      <c r="J3740" s="90">
        <f t="shared" ca="1" si="704"/>
        <v>424.34418076087593</v>
      </c>
    </row>
    <row r="3741" spans="1:10" ht="12.75" x14ac:dyDescent="0.2">
      <c r="A3741" s="84">
        <v>3729</v>
      </c>
      <c r="B3741" s="90">
        <f t="shared" ca="1" si="700"/>
        <v>402.27703817046898</v>
      </c>
      <c r="C3741" s="103">
        <f t="shared" ca="1" si="705"/>
        <v>310.50273796814645</v>
      </c>
      <c r="D3741" s="103">
        <f t="shared" ca="1" si="705"/>
        <v>347.96557365817853</v>
      </c>
      <c r="E3741" s="90">
        <f t="shared" ca="1" si="701"/>
        <v>109.95478198634414</v>
      </c>
      <c r="F3741" s="90">
        <f t="shared" ca="1" si="701"/>
        <v>86.044578457241172</v>
      </c>
      <c r="G3741" s="90">
        <f t="shared" ca="1" si="701"/>
        <v>93.887672617291116</v>
      </c>
      <c r="H3741" s="90">
        <f t="shared" ca="1" si="702"/>
        <v>512.23182015681311</v>
      </c>
      <c r="I3741" s="90">
        <f t="shared" ca="1" si="703"/>
        <v>396.54731642538763</v>
      </c>
      <c r="J3741" s="90">
        <f t="shared" ca="1" si="704"/>
        <v>441.85324627546964</v>
      </c>
    </row>
    <row r="3742" spans="1:10" ht="12.75" x14ac:dyDescent="0.2">
      <c r="A3742" s="84">
        <v>3730</v>
      </c>
      <c r="B3742" s="90">
        <f t="shared" ca="1" si="700"/>
        <v>415.79010142431235</v>
      </c>
      <c r="C3742" s="103">
        <f t="shared" ref="C3742:G3757" ca="1" si="706">NORMINV(RAND(),C$5,C$6)</f>
        <v>324.49338600801821</v>
      </c>
      <c r="D3742" s="103">
        <f t="shared" ca="1" si="706"/>
        <v>359.7380696646743</v>
      </c>
      <c r="E3742" s="90">
        <f t="shared" ca="1" si="706"/>
        <v>105.68723543258038</v>
      </c>
      <c r="F3742" s="90">
        <f t="shared" ca="1" si="706"/>
        <v>62.605319115379572</v>
      </c>
      <c r="G3742" s="90">
        <f t="shared" ca="1" si="706"/>
        <v>93.943781879201168</v>
      </c>
      <c r="H3742" s="90">
        <f t="shared" ca="1" si="702"/>
        <v>521.47733685689275</v>
      </c>
      <c r="I3742" s="90">
        <f t="shared" ca="1" si="703"/>
        <v>387.09870512339779</v>
      </c>
      <c r="J3742" s="90">
        <f t="shared" ca="1" si="704"/>
        <v>453.6818515438755</v>
      </c>
    </row>
    <row r="3743" spans="1:10" ht="12.75" x14ac:dyDescent="0.2">
      <c r="A3743" s="84">
        <v>3731</v>
      </c>
      <c r="B3743" s="90">
        <f t="shared" ca="1" si="700"/>
        <v>395.79016945570532</v>
      </c>
      <c r="C3743" s="103">
        <f t="shared" ref="C3743:D3757" ca="1" si="707">NORMINV(RAND(),C$5,C$6)</f>
        <v>307.78196269287827</v>
      </c>
      <c r="D3743" s="103">
        <f t="shared" ca="1" si="707"/>
        <v>353.3619071225844</v>
      </c>
      <c r="E3743" s="90">
        <f t="shared" ca="1" si="706"/>
        <v>113.42579242292479</v>
      </c>
      <c r="F3743" s="90">
        <f t="shared" ca="1" si="706"/>
        <v>83.718513926099462</v>
      </c>
      <c r="G3743" s="90">
        <f t="shared" ca="1" si="706"/>
        <v>112.56471487311501</v>
      </c>
      <c r="H3743" s="90">
        <f t="shared" ca="1" si="702"/>
        <v>509.21596187863008</v>
      </c>
      <c r="I3743" s="90">
        <f t="shared" ca="1" si="703"/>
        <v>391.5004766189777</v>
      </c>
      <c r="J3743" s="90">
        <f t="shared" ca="1" si="704"/>
        <v>465.92662199569941</v>
      </c>
    </row>
    <row r="3744" spans="1:10" ht="12.75" x14ac:dyDescent="0.2">
      <c r="A3744" s="84">
        <v>3732</v>
      </c>
      <c r="B3744" s="90">
        <f t="shared" ca="1" si="700"/>
        <v>407.74079179399672</v>
      </c>
      <c r="C3744" s="103">
        <f t="shared" ca="1" si="707"/>
        <v>280.21290017197941</v>
      </c>
      <c r="D3744" s="103">
        <f t="shared" ca="1" si="707"/>
        <v>337.42584838080239</v>
      </c>
      <c r="E3744" s="90">
        <f t="shared" ca="1" si="706"/>
        <v>116.31258000420138</v>
      </c>
      <c r="F3744" s="90">
        <f t="shared" ca="1" si="706"/>
        <v>63.699122215546147</v>
      </c>
      <c r="G3744" s="90">
        <f t="shared" ca="1" si="706"/>
        <v>95.452086279544289</v>
      </c>
      <c r="H3744" s="90">
        <f t="shared" ca="1" si="702"/>
        <v>524.0533717981981</v>
      </c>
      <c r="I3744" s="90">
        <f t="shared" ca="1" si="703"/>
        <v>343.91202238752555</v>
      </c>
      <c r="J3744" s="90">
        <f t="shared" ca="1" si="704"/>
        <v>432.87793466034668</v>
      </c>
    </row>
    <row r="3745" spans="1:10" ht="12.75" x14ac:dyDescent="0.2">
      <c r="A3745" s="84">
        <v>3733</v>
      </c>
      <c r="B3745" s="90">
        <f t="shared" ca="1" si="700"/>
        <v>420.02035490142976</v>
      </c>
      <c r="C3745" s="103">
        <f t="shared" ca="1" si="707"/>
        <v>289.81778565515458</v>
      </c>
      <c r="D3745" s="103">
        <f t="shared" ca="1" si="707"/>
        <v>359.47930446226974</v>
      </c>
      <c r="E3745" s="90">
        <f t="shared" ca="1" si="706"/>
        <v>98.708147261272046</v>
      </c>
      <c r="F3745" s="90">
        <f t="shared" ca="1" si="706"/>
        <v>82.190019070328617</v>
      </c>
      <c r="G3745" s="90">
        <f t="shared" ca="1" si="706"/>
        <v>86.410937913561156</v>
      </c>
      <c r="H3745" s="90">
        <f t="shared" ca="1" si="702"/>
        <v>518.72850216270183</v>
      </c>
      <c r="I3745" s="90">
        <f t="shared" ca="1" si="703"/>
        <v>372.0078047254832</v>
      </c>
      <c r="J3745" s="90">
        <f t="shared" ca="1" si="704"/>
        <v>445.89024237583089</v>
      </c>
    </row>
    <row r="3746" spans="1:10" ht="12.75" x14ac:dyDescent="0.2">
      <c r="A3746" s="84">
        <v>3734</v>
      </c>
      <c r="B3746" s="90">
        <f t="shared" ca="1" si="700"/>
        <v>415.35760159487182</v>
      </c>
      <c r="C3746" s="103">
        <f t="shared" ca="1" si="707"/>
        <v>278.78916149212802</v>
      </c>
      <c r="D3746" s="103">
        <f t="shared" ca="1" si="707"/>
        <v>355.69432361465056</v>
      </c>
      <c r="E3746" s="90">
        <f t="shared" ca="1" si="706"/>
        <v>109.96307335022627</v>
      </c>
      <c r="F3746" s="90">
        <f t="shared" ca="1" si="706"/>
        <v>67.731238283961858</v>
      </c>
      <c r="G3746" s="90">
        <f t="shared" ca="1" si="706"/>
        <v>101.85815600439574</v>
      </c>
      <c r="H3746" s="90">
        <f t="shared" ca="1" si="702"/>
        <v>525.32067494509806</v>
      </c>
      <c r="I3746" s="90">
        <f t="shared" ca="1" si="703"/>
        <v>346.5203997760899</v>
      </c>
      <c r="J3746" s="90">
        <f t="shared" ca="1" si="704"/>
        <v>457.55247961904627</v>
      </c>
    </row>
    <row r="3747" spans="1:10" ht="12.75" x14ac:dyDescent="0.2">
      <c r="A3747" s="84">
        <v>3735</v>
      </c>
      <c r="B3747" s="90">
        <f t="shared" ca="1" si="700"/>
        <v>417.74857501200557</v>
      </c>
      <c r="C3747" s="103">
        <f t="shared" ca="1" si="707"/>
        <v>295.49752475751524</v>
      </c>
      <c r="D3747" s="103">
        <f t="shared" ca="1" si="707"/>
        <v>336.44113462235958</v>
      </c>
      <c r="E3747" s="90">
        <f t="shared" ca="1" si="706"/>
        <v>123.15313622077868</v>
      </c>
      <c r="F3747" s="90">
        <f t="shared" ca="1" si="706"/>
        <v>100.48834272026062</v>
      </c>
      <c r="G3747" s="90">
        <f t="shared" ca="1" si="706"/>
        <v>78.698041653736766</v>
      </c>
      <c r="H3747" s="90">
        <f t="shared" ca="1" si="702"/>
        <v>540.90171123278424</v>
      </c>
      <c r="I3747" s="90">
        <f t="shared" ca="1" si="703"/>
        <v>395.98586747777586</v>
      </c>
      <c r="J3747" s="90">
        <f t="shared" ca="1" si="704"/>
        <v>415.13917627609635</v>
      </c>
    </row>
    <row r="3748" spans="1:10" ht="12.75" x14ac:dyDescent="0.2">
      <c r="A3748" s="84">
        <v>3736</v>
      </c>
      <c r="B3748" s="90">
        <f t="shared" ca="1" si="700"/>
        <v>411.62344848345424</v>
      </c>
      <c r="C3748" s="103">
        <f t="shared" ca="1" si="707"/>
        <v>320.13778267626691</v>
      </c>
      <c r="D3748" s="103">
        <f t="shared" ca="1" si="707"/>
        <v>344.17895489339486</v>
      </c>
      <c r="E3748" s="90">
        <f t="shared" ca="1" si="706"/>
        <v>109.73987412777183</v>
      </c>
      <c r="F3748" s="90">
        <f t="shared" ca="1" si="706"/>
        <v>88.297763914142834</v>
      </c>
      <c r="G3748" s="90">
        <f t="shared" ca="1" si="706"/>
        <v>94.736254367407383</v>
      </c>
      <c r="H3748" s="90">
        <f t="shared" ca="1" si="702"/>
        <v>521.36332261122607</v>
      </c>
      <c r="I3748" s="90">
        <f t="shared" ca="1" si="703"/>
        <v>408.43554659040973</v>
      </c>
      <c r="J3748" s="90">
        <f t="shared" ca="1" si="704"/>
        <v>438.91520926080227</v>
      </c>
    </row>
    <row r="3749" spans="1:10" ht="12.75" x14ac:dyDescent="0.2">
      <c r="A3749" s="84">
        <v>3737</v>
      </c>
      <c r="B3749" s="90">
        <f t="shared" ca="1" si="700"/>
        <v>412.27968586262409</v>
      </c>
      <c r="C3749" s="103">
        <f t="shared" ca="1" si="707"/>
        <v>284.36731738196579</v>
      </c>
      <c r="D3749" s="103">
        <f t="shared" ca="1" si="707"/>
        <v>327.1291318868229</v>
      </c>
      <c r="E3749" s="90">
        <f t="shared" ca="1" si="706"/>
        <v>108.70563045856618</v>
      </c>
      <c r="F3749" s="90">
        <f t="shared" ca="1" si="706"/>
        <v>82.077680136367221</v>
      </c>
      <c r="G3749" s="90">
        <f t="shared" ca="1" si="706"/>
        <v>94.725347882123913</v>
      </c>
      <c r="H3749" s="90">
        <f t="shared" ca="1" si="702"/>
        <v>520.98531632119023</v>
      </c>
      <c r="I3749" s="90">
        <f t="shared" ca="1" si="703"/>
        <v>366.44499751833303</v>
      </c>
      <c r="J3749" s="90">
        <f t="shared" ca="1" si="704"/>
        <v>421.85447976894682</v>
      </c>
    </row>
    <row r="3750" spans="1:10" ht="12.75" x14ac:dyDescent="0.2">
      <c r="A3750" s="84">
        <v>3738</v>
      </c>
      <c r="B3750" s="90">
        <f t="shared" ca="1" si="700"/>
        <v>405.86797416568646</v>
      </c>
      <c r="C3750" s="103">
        <f t="shared" ca="1" si="707"/>
        <v>301.49018854834776</v>
      </c>
      <c r="D3750" s="103">
        <f t="shared" ca="1" si="707"/>
        <v>351.5806288008128</v>
      </c>
      <c r="E3750" s="90">
        <f t="shared" ca="1" si="706"/>
        <v>109.87639870533512</v>
      </c>
      <c r="F3750" s="90">
        <f t="shared" ca="1" si="706"/>
        <v>64.612618692184611</v>
      </c>
      <c r="G3750" s="90">
        <f t="shared" ca="1" si="706"/>
        <v>83.574975557163526</v>
      </c>
      <c r="H3750" s="90">
        <f t="shared" ca="1" si="702"/>
        <v>515.7443728710216</v>
      </c>
      <c r="I3750" s="90">
        <f t="shared" ca="1" si="703"/>
        <v>366.10280724053234</v>
      </c>
      <c r="J3750" s="90">
        <f t="shared" ca="1" si="704"/>
        <v>435.15560435797636</v>
      </c>
    </row>
    <row r="3751" spans="1:10" ht="12.75" x14ac:dyDescent="0.2">
      <c r="A3751" s="84">
        <v>3739</v>
      </c>
      <c r="B3751" s="90">
        <f t="shared" ca="1" si="700"/>
        <v>410.60416647459783</v>
      </c>
      <c r="C3751" s="103">
        <f t="shared" ca="1" si="707"/>
        <v>295.89862563276739</v>
      </c>
      <c r="D3751" s="103">
        <f t="shared" ca="1" si="707"/>
        <v>353.7674113631972</v>
      </c>
      <c r="E3751" s="90">
        <f t="shared" ca="1" si="706"/>
        <v>109.01983090230181</v>
      </c>
      <c r="F3751" s="90">
        <f t="shared" ca="1" si="706"/>
        <v>95.12150699914865</v>
      </c>
      <c r="G3751" s="90">
        <f t="shared" ca="1" si="706"/>
        <v>87.70041020378541</v>
      </c>
      <c r="H3751" s="90">
        <f t="shared" ca="1" si="702"/>
        <v>519.62399737689964</v>
      </c>
      <c r="I3751" s="90">
        <f t="shared" ca="1" si="703"/>
        <v>391.02013263191606</v>
      </c>
      <c r="J3751" s="90">
        <f t="shared" ca="1" si="704"/>
        <v>441.46782156698259</v>
      </c>
    </row>
    <row r="3752" spans="1:10" ht="12.75" x14ac:dyDescent="0.2">
      <c r="A3752" s="84">
        <v>3740</v>
      </c>
      <c r="B3752" s="90">
        <f t="shared" ca="1" si="700"/>
        <v>403.18667300169733</v>
      </c>
      <c r="C3752" s="103">
        <f t="shared" ca="1" si="707"/>
        <v>298.04189666539668</v>
      </c>
      <c r="D3752" s="103">
        <f t="shared" ca="1" si="707"/>
        <v>346.93685232749266</v>
      </c>
      <c r="E3752" s="90">
        <f t="shared" ca="1" si="706"/>
        <v>112.73580311986761</v>
      </c>
      <c r="F3752" s="90">
        <f t="shared" ca="1" si="706"/>
        <v>86.537042168976086</v>
      </c>
      <c r="G3752" s="90">
        <f t="shared" ca="1" si="706"/>
        <v>121.16598861854506</v>
      </c>
      <c r="H3752" s="90">
        <f t="shared" ca="1" si="702"/>
        <v>515.92247612156496</v>
      </c>
      <c r="I3752" s="90">
        <f t="shared" ca="1" si="703"/>
        <v>384.57893883437276</v>
      </c>
      <c r="J3752" s="90">
        <f t="shared" ca="1" si="704"/>
        <v>468.1028409460377</v>
      </c>
    </row>
    <row r="3753" spans="1:10" ht="12.75" x14ac:dyDescent="0.2">
      <c r="A3753" s="84">
        <v>3741</v>
      </c>
      <c r="B3753" s="90">
        <f t="shared" ca="1" si="700"/>
        <v>412.3619601341282</v>
      </c>
      <c r="C3753" s="103">
        <f t="shared" ca="1" si="707"/>
        <v>278.62532634358257</v>
      </c>
      <c r="D3753" s="103">
        <f t="shared" ca="1" si="707"/>
        <v>331.10540372263773</v>
      </c>
      <c r="E3753" s="90">
        <f t="shared" ca="1" si="706"/>
        <v>130.78671332683746</v>
      </c>
      <c r="F3753" s="90">
        <f t="shared" ca="1" si="706"/>
        <v>78.716306111607366</v>
      </c>
      <c r="G3753" s="90">
        <f t="shared" ca="1" si="706"/>
        <v>109.04948221161109</v>
      </c>
      <c r="H3753" s="90">
        <f t="shared" ca="1" si="702"/>
        <v>543.14867346096571</v>
      </c>
      <c r="I3753" s="90">
        <f t="shared" ca="1" si="703"/>
        <v>357.34163245518994</v>
      </c>
      <c r="J3753" s="90">
        <f t="shared" ca="1" si="704"/>
        <v>440.1548859342488</v>
      </c>
    </row>
    <row r="3754" spans="1:10" ht="12.75" x14ac:dyDescent="0.2">
      <c r="A3754" s="84">
        <v>3742</v>
      </c>
      <c r="B3754" s="90">
        <f t="shared" ca="1" si="700"/>
        <v>400.22088690690077</v>
      </c>
      <c r="C3754" s="103">
        <f t="shared" ca="1" si="707"/>
        <v>288.00059746434977</v>
      </c>
      <c r="D3754" s="103">
        <f t="shared" ca="1" si="707"/>
        <v>349.74608516652279</v>
      </c>
      <c r="E3754" s="90">
        <f t="shared" ca="1" si="706"/>
        <v>120.18506003506397</v>
      </c>
      <c r="F3754" s="90">
        <f t="shared" ca="1" si="706"/>
        <v>88.63192270736161</v>
      </c>
      <c r="G3754" s="90">
        <f t="shared" ca="1" si="706"/>
        <v>114.54890682937452</v>
      </c>
      <c r="H3754" s="90">
        <f t="shared" ca="1" si="702"/>
        <v>520.40594694196477</v>
      </c>
      <c r="I3754" s="90">
        <f t="shared" ca="1" si="703"/>
        <v>376.63252017171135</v>
      </c>
      <c r="J3754" s="90">
        <f t="shared" ca="1" si="704"/>
        <v>464.29499199589731</v>
      </c>
    </row>
    <row r="3755" spans="1:10" ht="12.75" x14ac:dyDescent="0.2">
      <c r="A3755" s="84">
        <v>3743</v>
      </c>
      <c r="B3755" s="90">
        <f t="shared" ca="1" si="700"/>
        <v>419.09800291595042</v>
      </c>
      <c r="C3755" s="103">
        <f t="shared" ca="1" si="707"/>
        <v>272.64981101224748</v>
      </c>
      <c r="D3755" s="103">
        <f t="shared" ca="1" si="707"/>
        <v>333.21598731014342</v>
      </c>
      <c r="E3755" s="90">
        <f t="shared" ca="1" si="706"/>
        <v>106.30605505411876</v>
      </c>
      <c r="F3755" s="90">
        <f t="shared" ca="1" si="706"/>
        <v>74.598098876457968</v>
      </c>
      <c r="G3755" s="90">
        <f t="shared" ca="1" si="706"/>
        <v>103.88177097012712</v>
      </c>
      <c r="H3755" s="90">
        <f t="shared" ca="1" si="702"/>
        <v>525.40405797006918</v>
      </c>
      <c r="I3755" s="90">
        <f t="shared" ca="1" si="703"/>
        <v>347.24790988870546</v>
      </c>
      <c r="J3755" s="90">
        <f t="shared" ca="1" si="704"/>
        <v>437.09775828027057</v>
      </c>
    </row>
    <row r="3756" spans="1:10" ht="12.75" x14ac:dyDescent="0.2">
      <c r="A3756" s="84">
        <v>3744</v>
      </c>
      <c r="B3756" s="90">
        <f t="shared" ca="1" si="700"/>
        <v>410.34000574526948</v>
      </c>
      <c r="C3756" s="103">
        <f t="shared" ca="1" si="707"/>
        <v>302.7597142306862</v>
      </c>
      <c r="D3756" s="103">
        <f t="shared" ca="1" si="707"/>
        <v>334.99784364759364</v>
      </c>
      <c r="E3756" s="90">
        <f t="shared" ca="1" si="706"/>
        <v>112.45484128615651</v>
      </c>
      <c r="F3756" s="90">
        <f t="shared" ca="1" si="706"/>
        <v>77.104870996064918</v>
      </c>
      <c r="G3756" s="90">
        <f t="shared" ca="1" si="706"/>
        <v>88.026165575089223</v>
      </c>
      <c r="H3756" s="90">
        <f t="shared" ca="1" si="702"/>
        <v>522.794847031426</v>
      </c>
      <c r="I3756" s="90">
        <f t="shared" ca="1" si="703"/>
        <v>379.8645852267511</v>
      </c>
      <c r="J3756" s="90">
        <f t="shared" ca="1" si="704"/>
        <v>423.02400922268288</v>
      </c>
    </row>
    <row r="3757" spans="1:10" ht="12.75" x14ac:dyDescent="0.2">
      <c r="A3757" s="84">
        <v>3745</v>
      </c>
      <c r="B3757" s="90">
        <f t="shared" ca="1" si="700"/>
        <v>405.32005651405376</v>
      </c>
      <c r="C3757" s="103">
        <f t="shared" ca="1" si="707"/>
        <v>291.74432749719051</v>
      </c>
      <c r="D3757" s="103">
        <f t="shared" ca="1" si="707"/>
        <v>337.89695810832859</v>
      </c>
      <c r="E3757" s="90">
        <f t="shared" ca="1" si="706"/>
        <v>106.78280232180137</v>
      </c>
      <c r="F3757" s="90">
        <f t="shared" ca="1" si="706"/>
        <v>75.131652584965423</v>
      </c>
      <c r="G3757" s="90">
        <f t="shared" ca="1" si="706"/>
        <v>108.75344903063619</v>
      </c>
      <c r="H3757" s="90">
        <f t="shared" ca="1" si="702"/>
        <v>512.10285883585516</v>
      </c>
      <c r="I3757" s="90">
        <f t="shared" ca="1" si="703"/>
        <v>366.87598008215593</v>
      </c>
      <c r="J3757" s="90">
        <f t="shared" ca="1" si="704"/>
        <v>446.65040713896479</v>
      </c>
    </row>
    <row r="3758" spans="1:10" ht="12.75" x14ac:dyDescent="0.2">
      <c r="A3758" s="84">
        <v>3746</v>
      </c>
      <c r="B3758" s="90">
        <f t="shared" ca="1" si="700"/>
        <v>417.22848171942996</v>
      </c>
      <c r="C3758" s="103">
        <f t="shared" ref="C3758:G3773" ca="1" si="708">NORMINV(RAND(),C$5,C$6)</f>
        <v>280.20768575296955</v>
      </c>
      <c r="D3758" s="103">
        <f t="shared" ca="1" si="708"/>
        <v>356.30151478084633</v>
      </c>
      <c r="E3758" s="90">
        <f t="shared" ca="1" si="708"/>
        <v>105.28554481352054</v>
      </c>
      <c r="F3758" s="90">
        <f t="shared" ca="1" si="708"/>
        <v>91.753685921824456</v>
      </c>
      <c r="G3758" s="90">
        <f t="shared" ca="1" si="708"/>
        <v>107.09988127414853</v>
      </c>
      <c r="H3758" s="90">
        <f t="shared" ca="1" si="702"/>
        <v>522.51402653295054</v>
      </c>
      <c r="I3758" s="90">
        <f t="shared" ca="1" si="703"/>
        <v>371.96137167479401</v>
      </c>
      <c r="J3758" s="90">
        <f t="shared" ca="1" si="704"/>
        <v>463.40139605499485</v>
      </c>
    </row>
    <row r="3759" spans="1:10" ht="12.75" x14ac:dyDescent="0.2">
      <c r="A3759" s="84">
        <v>3747</v>
      </c>
      <c r="B3759" s="90">
        <f t="shared" ca="1" si="700"/>
        <v>404.26543897774883</v>
      </c>
      <c r="C3759" s="103">
        <f t="shared" ref="C3759:D3773" ca="1" si="709">NORMINV(RAND(),C$5,C$6)</f>
        <v>287.01671346594588</v>
      </c>
      <c r="D3759" s="103">
        <f t="shared" ca="1" si="709"/>
        <v>350.6747811756527</v>
      </c>
      <c r="E3759" s="90">
        <f t="shared" ca="1" si="708"/>
        <v>111.98672916815455</v>
      </c>
      <c r="F3759" s="90">
        <f t="shared" ca="1" si="708"/>
        <v>76.524751557784199</v>
      </c>
      <c r="G3759" s="90">
        <f t="shared" ca="1" si="708"/>
        <v>91.413576469955515</v>
      </c>
      <c r="H3759" s="90">
        <f t="shared" ca="1" si="702"/>
        <v>516.2521681459034</v>
      </c>
      <c r="I3759" s="90">
        <f t="shared" ca="1" si="703"/>
        <v>363.5414650237301</v>
      </c>
      <c r="J3759" s="90">
        <f t="shared" ca="1" si="704"/>
        <v>442.0883576456082</v>
      </c>
    </row>
    <row r="3760" spans="1:10" ht="12.75" x14ac:dyDescent="0.2">
      <c r="A3760" s="84">
        <v>3748</v>
      </c>
      <c r="B3760" s="90">
        <f t="shared" ca="1" si="700"/>
        <v>419.79442773514552</v>
      </c>
      <c r="C3760" s="103">
        <f t="shared" ca="1" si="709"/>
        <v>307.29782396538417</v>
      </c>
      <c r="D3760" s="103">
        <f t="shared" ca="1" si="709"/>
        <v>346.49781723940151</v>
      </c>
      <c r="E3760" s="90">
        <f t="shared" ca="1" si="708"/>
        <v>110.31368148865678</v>
      </c>
      <c r="F3760" s="90">
        <f t="shared" ca="1" si="708"/>
        <v>69.270040506646666</v>
      </c>
      <c r="G3760" s="90">
        <f t="shared" ca="1" si="708"/>
        <v>99.32867360010215</v>
      </c>
      <c r="H3760" s="90">
        <f t="shared" ca="1" si="702"/>
        <v>530.10810922380233</v>
      </c>
      <c r="I3760" s="90">
        <f t="shared" ca="1" si="703"/>
        <v>376.56786447203081</v>
      </c>
      <c r="J3760" s="90">
        <f t="shared" ca="1" si="704"/>
        <v>445.82649083950366</v>
      </c>
    </row>
    <row r="3761" spans="1:10" ht="12.75" x14ac:dyDescent="0.2">
      <c r="A3761" s="84">
        <v>3749</v>
      </c>
      <c r="B3761" s="90">
        <f t="shared" ca="1" si="700"/>
        <v>403.80584449157288</v>
      </c>
      <c r="C3761" s="103">
        <f t="shared" ca="1" si="709"/>
        <v>303.22795476241646</v>
      </c>
      <c r="D3761" s="103">
        <f t="shared" ca="1" si="709"/>
        <v>357.85340907426445</v>
      </c>
      <c r="E3761" s="90">
        <f t="shared" ca="1" si="708"/>
        <v>114.07183034874218</v>
      </c>
      <c r="F3761" s="90">
        <f t="shared" ca="1" si="708"/>
        <v>79.879490131204761</v>
      </c>
      <c r="G3761" s="90">
        <f t="shared" ca="1" si="708"/>
        <v>99.096124645206487</v>
      </c>
      <c r="H3761" s="90">
        <f t="shared" ca="1" si="702"/>
        <v>517.87767484031508</v>
      </c>
      <c r="I3761" s="90">
        <f t="shared" ca="1" si="703"/>
        <v>383.10744489362122</v>
      </c>
      <c r="J3761" s="90">
        <f t="shared" ca="1" si="704"/>
        <v>456.94953371947094</v>
      </c>
    </row>
    <row r="3762" spans="1:10" ht="12.75" x14ac:dyDescent="0.2">
      <c r="A3762" s="84">
        <v>3750</v>
      </c>
      <c r="B3762" s="90">
        <f t="shared" ca="1" si="700"/>
        <v>411.34102634606614</v>
      </c>
      <c r="C3762" s="103">
        <f t="shared" ca="1" si="709"/>
        <v>297.90962804232714</v>
      </c>
      <c r="D3762" s="103">
        <f t="shared" ca="1" si="709"/>
        <v>317.90924786913121</v>
      </c>
      <c r="E3762" s="90">
        <f t="shared" ca="1" si="708"/>
        <v>105.68642477856773</v>
      </c>
      <c r="F3762" s="90">
        <f t="shared" ca="1" si="708"/>
        <v>98.017992862048345</v>
      </c>
      <c r="G3762" s="90">
        <f t="shared" ca="1" si="708"/>
        <v>100.30018218587881</v>
      </c>
      <c r="H3762" s="90">
        <f t="shared" ca="1" si="702"/>
        <v>517.0274511246339</v>
      </c>
      <c r="I3762" s="90">
        <f t="shared" ca="1" si="703"/>
        <v>395.92762090437549</v>
      </c>
      <c r="J3762" s="90">
        <f t="shared" ca="1" si="704"/>
        <v>418.20943005500999</v>
      </c>
    </row>
    <row r="3763" spans="1:10" ht="12.75" x14ac:dyDescent="0.2">
      <c r="A3763" s="84">
        <v>3751</v>
      </c>
      <c r="B3763" s="90">
        <f t="shared" ca="1" si="700"/>
        <v>409.34127736851536</v>
      </c>
      <c r="C3763" s="103">
        <f t="shared" ca="1" si="709"/>
        <v>282.04072869106659</v>
      </c>
      <c r="D3763" s="103">
        <f t="shared" ca="1" si="709"/>
        <v>350.37092381606686</v>
      </c>
      <c r="E3763" s="90">
        <f t="shared" ca="1" si="708"/>
        <v>97.176290337628458</v>
      </c>
      <c r="F3763" s="90">
        <f t="shared" ca="1" si="708"/>
        <v>100.93045750539081</v>
      </c>
      <c r="G3763" s="90">
        <f t="shared" ca="1" si="708"/>
        <v>88.299026626467608</v>
      </c>
      <c r="H3763" s="90">
        <f t="shared" ca="1" si="702"/>
        <v>506.51756770614384</v>
      </c>
      <c r="I3763" s="90">
        <f t="shared" ca="1" si="703"/>
        <v>382.97118619645738</v>
      </c>
      <c r="J3763" s="90">
        <f t="shared" ca="1" si="704"/>
        <v>438.66995044253446</v>
      </c>
    </row>
    <row r="3764" spans="1:10" ht="12.75" x14ac:dyDescent="0.2">
      <c r="A3764" s="84">
        <v>3752</v>
      </c>
      <c r="B3764" s="90">
        <f t="shared" ca="1" si="700"/>
        <v>409.40263734830882</v>
      </c>
      <c r="C3764" s="103">
        <f t="shared" ca="1" si="709"/>
        <v>294.43566614333025</v>
      </c>
      <c r="D3764" s="103">
        <f t="shared" ca="1" si="709"/>
        <v>348.87976827004576</v>
      </c>
      <c r="E3764" s="90">
        <f t="shared" ca="1" si="708"/>
        <v>111.74938032338314</v>
      </c>
      <c r="F3764" s="90">
        <f t="shared" ca="1" si="708"/>
        <v>94.073490136120014</v>
      </c>
      <c r="G3764" s="90">
        <f t="shared" ca="1" si="708"/>
        <v>98.273189574165556</v>
      </c>
      <c r="H3764" s="90">
        <f t="shared" ca="1" si="702"/>
        <v>521.15201767169197</v>
      </c>
      <c r="I3764" s="90">
        <f t="shared" ca="1" si="703"/>
        <v>388.50915627945028</v>
      </c>
      <c r="J3764" s="90">
        <f t="shared" ca="1" si="704"/>
        <v>447.1529578442113</v>
      </c>
    </row>
    <row r="3765" spans="1:10" ht="12.75" x14ac:dyDescent="0.2">
      <c r="A3765" s="84">
        <v>3753</v>
      </c>
      <c r="B3765" s="90">
        <f t="shared" ca="1" si="700"/>
        <v>407.99150466898146</v>
      </c>
      <c r="C3765" s="103">
        <f t="shared" ca="1" si="709"/>
        <v>303.67526559892099</v>
      </c>
      <c r="D3765" s="103">
        <f t="shared" ca="1" si="709"/>
        <v>350.68399825383938</v>
      </c>
      <c r="E3765" s="90">
        <f t="shared" ca="1" si="708"/>
        <v>112.03952659694929</v>
      </c>
      <c r="F3765" s="90">
        <f t="shared" ca="1" si="708"/>
        <v>107.88672671788041</v>
      </c>
      <c r="G3765" s="90">
        <f t="shared" ca="1" si="708"/>
        <v>105.94260580262444</v>
      </c>
      <c r="H3765" s="90">
        <f t="shared" ca="1" si="702"/>
        <v>520.03103126593078</v>
      </c>
      <c r="I3765" s="90">
        <f t="shared" ca="1" si="703"/>
        <v>411.56199231680137</v>
      </c>
      <c r="J3765" s="90">
        <f t="shared" ca="1" si="704"/>
        <v>456.6266040564638</v>
      </c>
    </row>
    <row r="3766" spans="1:10" ht="12.75" x14ac:dyDescent="0.2">
      <c r="A3766" s="84">
        <v>3754</v>
      </c>
      <c r="B3766" s="90">
        <f t="shared" ca="1" si="700"/>
        <v>419.20719007873015</v>
      </c>
      <c r="C3766" s="103">
        <f t="shared" ca="1" si="709"/>
        <v>307.20020463085331</v>
      </c>
      <c r="D3766" s="103">
        <f t="shared" ca="1" si="709"/>
        <v>351.68972256194377</v>
      </c>
      <c r="E3766" s="90">
        <f t="shared" ca="1" si="708"/>
        <v>108.69257985050852</v>
      </c>
      <c r="F3766" s="90">
        <f t="shared" ca="1" si="708"/>
        <v>99.221356143927892</v>
      </c>
      <c r="G3766" s="90">
        <f t="shared" ca="1" si="708"/>
        <v>96.063801816906874</v>
      </c>
      <c r="H3766" s="90">
        <f t="shared" ca="1" si="702"/>
        <v>527.89976992923869</v>
      </c>
      <c r="I3766" s="90">
        <f t="shared" ca="1" si="703"/>
        <v>406.4215607747812</v>
      </c>
      <c r="J3766" s="90">
        <f t="shared" ca="1" si="704"/>
        <v>447.75352437885067</v>
      </c>
    </row>
    <row r="3767" spans="1:10" ht="12.75" x14ac:dyDescent="0.2">
      <c r="A3767" s="84">
        <v>3755</v>
      </c>
      <c r="B3767" s="90">
        <f t="shared" ca="1" si="700"/>
        <v>407.32107927572184</v>
      </c>
      <c r="C3767" s="103">
        <f t="shared" ca="1" si="709"/>
        <v>284.81132367834533</v>
      </c>
      <c r="D3767" s="103">
        <f t="shared" ca="1" si="709"/>
        <v>328.57034790233803</v>
      </c>
      <c r="E3767" s="90">
        <f t="shared" ca="1" si="708"/>
        <v>110.24845282981696</v>
      </c>
      <c r="F3767" s="90">
        <f t="shared" ca="1" si="708"/>
        <v>106.06317940818947</v>
      </c>
      <c r="G3767" s="90">
        <f t="shared" ca="1" si="708"/>
        <v>117.69806553704171</v>
      </c>
      <c r="H3767" s="90">
        <f t="shared" ca="1" si="702"/>
        <v>517.56953210553877</v>
      </c>
      <c r="I3767" s="90">
        <f t="shared" ca="1" si="703"/>
        <v>390.87450308653479</v>
      </c>
      <c r="J3767" s="90">
        <f t="shared" ca="1" si="704"/>
        <v>446.26841343937974</v>
      </c>
    </row>
    <row r="3768" spans="1:10" ht="12.75" x14ac:dyDescent="0.2">
      <c r="A3768" s="84">
        <v>3756</v>
      </c>
      <c r="B3768" s="90">
        <f t="shared" ca="1" si="700"/>
        <v>415.24936058273545</v>
      </c>
      <c r="C3768" s="103">
        <f t="shared" ca="1" si="709"/>
        <v>302.2184312205203</v>
      </c>
      <c r="D3768" s="103">
        <f t="shared" ca="1" si="709"/>
        <v>337.6753080234754</v>
      </c>
      <c r="E3768" s="90">
        <f t="shared" ca="1" si="708"/>
        <v>108.43695466945582</v>
      </c>
      <c r="F3768" s="90">
        <f t="shared" ca="1" si="708"/>
        <v>79.508491863751303</v>
      </c>
      <c r="G3768" s="90">
        <f t="shared" ca="1" si="708"/>
        <v>87.366781926653488</v>
      </c>
      <c r="H3768" s="90">
        <f t="shared" ca="1" si="702"/>
        <v>523.68631525219121</v>
      </c>
      <c r="I3768" s="90">
        <f t="shared" ca="1" si="703"/>
        <v>381.72692308427162</v>
      </c>
      <c r="J3768" s="90">
        <f t="shared" ca="1" si="704"/>
        <v>425.04208995012891</v>
      </c>
    </row>
    <row r="3769" spans="1:10" ht="12.75" x14ac:dyDescent="0.2">
      <c r="A3769" s="84">
        <v>3757</v>
      </c>
      <c r="B3769" s="90">
        <f t="shared" ca="1" si="700"/>
        <v>399.668304423221</v>
      </c>
      <c r="C3769" s="103">
        <f t="shared" ca="1" si="709"/>
        <v>302.5032820496204</v>
      </c>
      <c r="D3769" s="103">
        <f t="shared" ca="1" si="709"/>
        <v>334.7449003602415</v>
      </c>
      <c r="E3769" s="90">
        <f t="shared" ca="1" si="708"/>
        <v>111.87737099424264</v>
      </c>
      <c r="F3769" s="90">
        <f t="shared" ca="1" si="708"/>
        <v>76.863964251873895</v>
      </c>
      <c r="G3769" s="90">
        <f t="shared" ca="1" si="708"/>
        <v>103.704863602777</v>
      </c>
      <c r="H3769" s="90">
        <f t="shared" ca="1" si="702"/>
        <v>511.54567541746366</v>
      </c>
      <c r="I3769" s="90">
        <f t="shared" ca="1" si="703"/>
        <v>379.36724630149428</v>
      </c>
      <c r="J3769" s="90">
        <f t="shared" ca="1" si="704"/>
        <v>438.44976396301848</v>
      </c>
    </row>
    <row r="3770" spans="1:10" ht="12.75" x14ac:dyDescent="0.2">
      <c r="A3770" s="84">
        <v>3758</v>
      </c>
      <c r="B3770" s="90">
        <f t="shared" ca="1" si="700"/>
        <v>415.16782889826425</v>
      </c>
      <c r="C3770" s="103">
        <f t="shared" ca="1" si="709"/>
        <v>292.16373008403446</v>
      </c>
      <c r="D3770" s="103">
        <f t="shared" ca="1" si="709"/>
        <v>342.72007070459449</v>
      </c>
      <c r="E3770" s="90">
        <f t="shared" ca="1" si="708"/>
        <v>111.36370543421606</v>
      </c>
      <c r="F3770" s="90">
        <f t="shared" ca="1" si="708"/>
        <v>86.668390011585586</v>
      </c>
      <c r="G3770" s="90">
        <f t="shared" ca="1" si="708"/>
        <v>87.860277069143748</v>
      </c>
      <c r="H3770" s="90">
        <f t="shared" ca="1" si="702"/>
        <v>526.53153433248031</v>
      </c>
      <c r="I3770" s="90">
        <f t="shared" ca="1" si="703"/>
        <v>378.83212009562004</v>
      </c>
      <c r="J3770" s="90">
        <f t="shared" ca="1" si="704"/>
        <v>430.58034777373825</v>
      </c>
    </row>
    <row r="3771" spans="1:10" ht="12.75" x14ac:dyDescent="0.2">
      <c r="A3771" s="84">
        <v>3759</v>
      </c>
      <c r="B3771" s="90">
        <f t="shared" ca="1" si="700"/>
        <v>415.46414472350978</v>
      </c>
      <c r="C3771" s="103">
        <f t="shared" ca="1" si="709"/>
        <v>312.62019651687382</v>
      </c>
      <c r="D3771" s="103">
        <f t="shared" ca="1" si="709"/>
        <v>338.79866804305425</v>
      </c>
      <c r="E3771" s="90">
        <f t="shared" ca="1" si="708"/>
        <v>105.03562149707491</v>
      </c>
      <c r="F3771" s="90">
        <f t="shared" ca="1" si="708"/>
        <v>91.125763879242783</v>
      </c>
      <c r="G3771" s="90">
        <f t="shared" ca="1" si="708"/>
        <v>103.53974574405841</v>
      </c>
      <c r="H3771" s="90">
        <f t="shared" ca="1" si="702"/>
        <v>520.49976622058466</v>
      </c>
      <c r="I3771" s="90">
        <f t="shared" ca="1" si="703"/>
        <v>403.74596039611663</v>
      </c>
      <c r="J3771" s="90">
        <f t="shared" ca="1" si="704"/>
        <v>442.33841378711264</v>
      </c>
    </row>
    <row r="3772" spans="1:10" ht="12.75" x14ac:dyDescent="0.2">
      <c r="A3772" s="84">
        <v>3760</v>
      </c>
      <c r="B3772" s="90">
        <f t="shared" ca="1" si="700"/>
        <v>410.17942638139363</v>
      </c>
      <c r="C3772" s="103">
        <f t="shared" ca="1" si="709"/>
        <v>282.69068182915169</v>
      </c>
      <c r="D3772" s="103">
        <f t="shared" ca="1" si="709"/>
        <v>350.49483066122895</v>
      </c>
      <c r="E3772" s="90">
        <f t="shared" ca="1" si="708"/>
        <v>103.31207490970985</v>
      </c>
      <c r="F3772" s="90">
        <f t="shared" ca="1" si="708"/>
        <v>88.848695104828536</v>
      </c>
      <c r="G3772" s="90">
        <f t="shared" ca="1" si="708"/>
        <v>97.209382536400668</v>
      </c>
      <c r="H3772" s="90">
        <f t="shared" ca="1" si="702"/>
        <v>513.49150129110353</v>
      </c>
      <c r="I3772" s="90">
        <f t="shared" ca="1" si="703"/>
        <v>371.53937693398024</v>
      </c>
      <c r="J3772" s="90">
        <f t="shared" ca="1" si="704"/>
        <v>447.7042131976296</v>
      </c>
    </row>
    <row r="3773" spans="1:10" ht="12.75" x14ac:dyDescent="0.2">
      <c r="A3773" s="84">
        <v>3761</v>
      </c>
      <c r="B3773" s="90">
        <f t="shared" ca="1" si="700"/>
        <v>418.95563115196649</v>
      </c>
      <c r="C3773" s="103">
        <f t="shared" ca="1" si="709"/>
        <v>296.65246653420843</v>
      </c>
      <c r="D3773" s="103">
        <f t="shared" ca="1" si="709"/>
        <v>333.80294940174031</v>
      </c>
      <c r="E3773" s="90">
        <f t="shared" ca="1" si="708"/>
        <v>107.4602501586389</v>
      </c>
      <c r="F3773" s="90">
        <f t="shared" ca="1" si="708"/>
        <v>82.15633780187018</v>
      </c>
      <c r="G3773" s="90">
        <f t="shared" ca="1" si="708"/>
        <v>108.75838000861437</v>
      </c>
      <c r="H3773" s="90">
        <f t="shared" ca="1" si="702"/>
        <v>526.41588131060541</v>
      </c>
      <c r="I3773" s="90">
        <f t="shared" ca="1" si="703"/>
        <v>378.80880433607859</v>
      </c>
      <c r="J3773" s="90">
        <f t="shared" ca="1" si="704"/>
        <v>442.56132941035469</v>
      </c>
    </row>
    <row r="3774" spans="1:10" ht="12.75" x14ac:dyDescent="0.2">
      <c r="A3774" s="84">
        <v>3762</v>
      </c>
      <c r="B3774" s="90">
        <f t="shared" ca="1" si="700"/>
        <v>413.75224736548716</v>
      </c>
      <c r="C3774" s="103">
        <f t="shared" ref="C3774:G3789" ca="1" si="710">NORMINV(RAND(),C$5,C$6)</f>
        <v>293.8802634564023</v>
      </c>
      <c r="D3774" s="103">
        <f t="shared" ca="1" si="710"/>
        <v>366.14636950967872</v>
      </c>
      <c r="E3774" s="90">
        <f t="shared" ca="1" si="710"/>
        <v>109.16424419856632</v>
      </c>
      <c r="F3774" s="90">
        <f t="shared" ca="1" si="710"/>
        <v>79.216779312123336</v>
      </c>
      <c r="G3774" s="90">
        <f t="shared" ca="1" si="710"/>
        <v>85.429649337898553</v>
      </c>
      <c r="H3774" s="90">
        <f t="shared" ca="1" si="702"/>
        <v>522.91649156405344</v>
      </c>
      <c r="I3774" s="90">
        <f t="shared" ca="1" si="703"/>
        <v>373.09704276852563</v>
      </c>
      <c r="J3774" s="90">
        <f t="shared" ca="1" si="704"/>
        <v>451.5760188475773</v>
      </c>
    </row>
    <row r="3775" spans="1:10" ht="12.75" x14ac:dyDescent="0.2">
      <c r="A3775" s="84">
        <v>3763</v>
      </c>
      <c r="B3775" s="90">
        <f t="shared" ca="1" si="700"/>
        <v>405.10712618332957</v>
      </c>
      <c r="C3775" s="103">
        <f t="shared" ref="C3775:D3789" ca="1" si="711">NORMINV(RAND(),C$5,C$6)</f>
        <v>295.10984333525164</v>
      </c>
      <c r="D3775" s="103">
        <f t="shared" ca="1" si="711"/>
        <v>346.91492159400411</v>
      </c>
      <c r="E3775" s="90">
        <f t="shared" ca="1" si="710"/>
        <v>112.62848843058133</v>
      </c>
      <c r="F3775" s="90">
        <f t="shared" ca="1" si="710"/>
        <v>84.206229328716816</v>
      </c>
      <c r="G3775" s="90">
        <f t="shared" ca="1" si="710"/>
        <v>100.5105925642373</v>
      </c>
      <c r="H3775" s="90">
        <f t="shared" ca="1" si="702"/>
        <v>517.73561461391091</v>
      </c>
      <c r="I3775" s="90">
        <f t="shared" ca="1" si="703"/>
        <v>379.31607266396844</v>
      </c>
      <c r="J3775" s="90">
        <f t="shared" ca="1" si="704"/>
        <v>447.42551415824141</v>
      </c>
    </row>
    <row r="3776" spans="1:10" ht="12.75" x14ac:dyDescent="0.2">
      <c r="A3776" s="84">
        <v>3764</v>
      </c>
      <c r="B3776" s="90">
        <f t="shared" ca="1" si="700"/>
        <v>413.53133765857314</v>
      </c>
      <c r="C3776" s="103">
        <f t="shared" ca="1" si="711"/>
        <v>282.98866811896653</v>
      </c>
      <c r="D3776" s="103">
        <f t="shared" ca="1" si="711"/>
        <v>346.23686102450449</v>
      </c>
      <c r="E3776" s="90">
        <f t="shared" ca="1" si="710"/>
        <v>119.45749943044594</v>
      </c>
      <c r="F3776" s="90">
        <f t="shared" ca="1" si="710"/>
        <v>85.880452987170543</v>
      </c>
      <c r="G3776" s="90">
        <f t="shared" ca="1" si="710"/>
        <v>105.65014137877154</v>
      </c>
      <c r="H3776" s="90">
        <f t="shared" ca="1" si="702"/>
        <v>532.98883708901906</v>
      </c>
      <c r="I3776" s="90">
        <f t="shared" ca="1" si="703"/>
        <v>368.86912110613707</v>
      </c>
      <c r="J3776" s="90">
        <f t="shared" ca="1" si="704"/>
        <v>451.88700240327603</v>
      </c>
    </row>
    <row r="3777" spans="1:10" ht="12.75" x14ac:dyDescent="0.2">
      <c r="A3777" s="84">
        <v>3765</v>
      </c>
      <c r="B3777" s="90">
        <f t="shared" ca="1" si="700"/>
        <v>416.77756985297134</v>
      </c>
      <c r="C3777" s="103">
        <f t="shared" ca="1" si="711"/>
        <v>292.64961078678505</v>
      </c>
      <c r="D3777" s="103">
        <f t="shared" ca="1" si="711"/>
        <v>337.72627939778903</v>
      </c>
      <c r="E3777" s="90">
        <f t="shared" ca="1" si="710"/>
        <v>120.69736330093818</v>
      </c>
      <c r="F3777" s="90">
        <f t="shared" ca="1" si="710"/>
        <v>89.084684095539799</v>
      </c>
      <c r="G3777" s="90">
        <f t="shared" ca="1" si="710"/>
        <v>101.77456491495161</v>
      </c>
      <c r="H3777" s="90">
        <f t="shared" ca="1" si="702"/>
        <v>537.47493315390955</v>
      </c>
      <c r="I3777" s="90">
        <f t="shared" ca="1" si="703"/>
        <v>381.73429488232483</v>
      </c>
      <c r="J3777" s="90">
        <f t="shared" ca="1" si="704"/>
        <v>439.50084431274064</v>
      </c>
    </row>
    <row r="3778" spans="1:10" ht="12.75" x14ac:dyDescent="0.2">
      <c r="A3778" s="84">
        <v>3766</v>
      </c>
      <c r="B3778" s="90">
        <f t="shared" ca="1" si="700"/>
        <v>407.47650488286888</v>
      </c>
      <c r="C3778" s="103">
        <f t="shared" ca="1" si="711"/>
        <v>299.05218658049762</v>
      </c>
      <c r="D3778" s="103">
        <f t="shared" ca="1" si="711"/>
        <v>330.98070879099794</v>
      </c>
      <c r="E3778" s="90">
        <f t="shared" ca="1" si="710"/>
        <v>116.73168541159342</v>
      </c>
      <c r="F3778" s="90">
        <f t="shared" ca="1" si="710"/>
        <v>83.668613176933775</v>
      </c>
      <c r="G3778" s="90">
        <f t="shared" ca="1" si="710"/>
        <v>89.358310155794555</v>
      </c>
      <c r="H3778" s="90">
        <f t="shared" ca="1" si="702"/>
        <v>524.20819029446227</v>
      </c>
      <c r="I3778" s="90">
        <f t="shared" ca="1" si="703"/>
        <v>382.72079975743139</v>
      </c>
      <c r="J3778" s="90">
        <f t="shared" ca="1" si="704"/>
        <v>420.33901894679252</v>
      </c>
    </row>
    <row r="3779" spans="1:10" ht="12.75" x14ac:dyDescent="0.2">
      <c r="A3779" s="84">
        <v>3767</v>
      </c>
      <c r="B3779" s="90">
        <f t="shared" ca="1" si="700"/>
        <v>410.42721266415106</v>
      </c>
      <c r="C3779" s="103">
        <f t="shared" ca="1" si="711"/>
        <v>289.44006110856242</v>
      </c>
      <c r="D3779" s="103">
        <f t="shared" ca="1" si="711"/>
        <v>359.66194415089905</v>
      </c>
      <c r="E3779" s="90">
        <f t="shared" ca="1" si="710"/>
        <v>103.38530899123531</v>
      </c>
      <c r="F3779" s="90">
        <f t="shared" ca="1" si="710"/>
        <v>71.044171422297865</v>
      </c>
      <c r="G3779" s="90">
        <f t="shared" ca="1" si="710"/>
        <v>94.576620711521798</v>
      </c>
      <c r="H3779" s="90">
        <f t="shared" ca="1" si="702"/>
        <v>513.81252165538638</v>
      </c>
      <c r="I3779" s="90">
        <f t="shared" ca="1" si="703"/>
        <v>360.48423253086025</v>
      </c>
      <c r="J3779" s="90">
        <f t="shared" ca="1" si="704"/>
        <v>454.23856486242084</v>
      </c>
    </row>
    <row r="3780" spans="1:10" ht="12.75" x14ac:dyDescent="0.2">
      <c r="A3780" s="84">
        <v>3768</v>
      </c>
      <c r="B3780" s="90">
        <f t="shared" ca="1" si="700"/>
        <v>415.78303140099086</v>
      </c>
      <c r="C3780" s="103">
        <f t="shared" ca="1" si="711"/>
        <v>308.10542899030293</v>
      </c>
      <c r="D3780" s="103">
        <f t="shared" ca="1" si="711"/>
        <v>355.95780573028873</v>
      </c>
      <c r="E3780" s="90">
        <f t="shared" ca="1" si="710"/>
        <v>114.89207484611852</v>
      </c>
      <c r="F3780" s="90">
        <f t="shared" ca="1" si="710"/>
        <v>58.659061545412129</v>
      </c>
      <c r="G3780" s="90">
        <f t="shared" ca="1" si="710"/>
        <v>89.06429696716188</v>
      </c>
      <c r="H3780" s="90">
        <f t="shared" ca="1" si="702"/>
        <v>530.6751062471094</v>
      </c>
      <c r="I3780" s="90">
        <f t="shared" ca="1" si="703"/>
        <v>366.76449053571503</v>
      </c>
      <c r="J3780" s="90">
        <f t="shared" ca="1" si="704"/>
        <v>445.02210269745058</v>
      </c>
    </row>
    <row r="3781" spans="1:10" ht="12.75" x14ac:dyDescent="0.2">
      <c r="A3781" s="84">
        <v>3769</v>
      </c>
      <c r="B3781" s="90">
        <f t="shared" ca="1" si="700"/>
        <v>419.08904469164702</v>
      </c>
      <c r="C3781" s="103">
        <f t="shared" ca="1" si="711"/>
        <v>308.0714066387485</v>
      </c>
      <c r="D3781" s="103">
        <f t="shared" ca="1" si="711"/>
        <v>350.5083970769553</v>
      </c>
      <c r="E3781" s="90">
        <f t="shared" ca="1" si="710"/>
        <v>113.83075364319501</v>
      </c>
      <c r="F3781" s="90">
        <f t="shared" ca="1" si="710"/>
        <v>90.027429501953463</v>
      </c>
      <c r="G3781" s="90">
        <f t="shared" ca="1" si="710"/>
        <v>99.563405004696406</v>
      </c>
      <c r="H3781" s="90">
        <f t="shared" ca="1" si="702"/>
        <v>532.91979833484197</v>
      </c>
      <c r="I3781" s="90">
        <f t="shared" ca="1" si="703"/>
        <v>398.09883614070196</v>
      </c>
      <c r="J3781" s="90">
        <f t="shared" ca="1" si="704"/>
        <v>450.0718020816517</v>
      </c>
    </row>
    <row r="3782" spans="1:10" ht="12.75" x14ac:dyDescent="0.2">
      <c r="A3782" s="84">
        <v>3770</v>
      </c>
      <c r="B3782" s="90">
        <f t="shared" ca="1" si="700"/>
        <v>408.52221682297858</v>
      </c>
      <c r="C3782" s="103">
        <f t="shared" ca="1" si="711"/>
        <v>299.78369512911951</v>
      </c>
      <c r="D3782" s="103">
        <f t="shared" ca="1" si="711"/>
        <v>354.7053986858362</v>
      </c>
      <c r="E3782" s="90">
        <f t="shared" ca="1" si="710"/>
        <v>99.915033884479612</v>
      </c>
      <c r="F3782" s="90">
        <f t="shared" ca="1" si="710"/>
        <v>91.475638943595044</v>
      </c>
      <c r="G3782" s="90">
        <f t="shared" ca="1" si="710"/>
        <v>92.692440331355215</v>
      </c>
      <c r="H3782" s="90">
        <f t="shared" ca="1" si="702"/>
        <v>508.43725070745819</v>
      </c>
      <c r="I3782" s="90">
        <f t="shared" ca="1" si="703"/>
        <v>391.25933407271452</v>
      </c>
      <c r="J3782" s="90">
        <f t="shared" ca="1" si="704"/>
        <v>447.39783901719142</v>
      </c>
    </row>
    <row r="3783" spans="1:10" ht="12.75" x14ac:dyDescent="0.2">
      <c r="A3783" s="84">
        <v>3771</v>
      </c>
      <c r="B3783" s="90">
        <f t="shared" ca="1" si="700"/>
        <v>407.94700186038966</v>
      </c>
      <c r="C3783" s="103">
        <f t="shared" ca="1" si="711"/>
        <v>303.73663667927781</v>
      </c>
      <c r="D3783" s="103">
        <f t="shared" ca="1" si="711"/>
        <v>344.1038454235852</v>
      </c>
      <c r="E3783" s="90">
        <f t="shared" ca="1" si="710"/>
        <v>105.22368077807042</v>
      </c>
      <c r="F3783" s="90">
        <f t="shared" ca="1" si="710"/>
        <v>90.087201823074963</v>
      </c>
      <c r="G3783" s="90">
        <f t="shared" ca="1" si="710"/>
        <v>98.904115421803738</v>
      </c>
      <c r="H3783" s="90">
        <f t="shared" ca="1" si="702"/>
        <v>513.17068263846011</v>
      </c>
      <c r="I3783" s="90">
        <f t="shared" ca="1" si="703"/>
        <v>393.82383850235277</v>
      </c>
      <c r="J3783" s="90">
        <f t="shared" ca="1" si="704"/>
        <v>443.00796084538894</v>
      </c>
    </row>
    <row r="3784" spans="1:10" ht="12.75" x14ac:dyDescent="0.2">
      <c r="A3784" s="84">
        <v>3772</v>
      </c>
      <c r="B3784" s="90">
        <f t="shared" ca="1" si="700"/>
        <v>420.98361530160849</v>
      </c>
      <c r="C3784" s="103">
        <f t="shared" ca="1" si="711"/>
        <v>319.11128705005137</v>
      </c>
      <c r="D3784" s="103">
        <f t="shared" ca="1" si="711"/>
        <v>346.73074237297413</v>
      </c>
      <c r="E3784" s="90">
        <f t="shared" ca="1" si="710"/>
        <v>115.77896735760814</v>
      </c>
      <c r="F3784" s="90">
        <f t="shared" ca="1" si="710"/>
        <v>77.866835488767833</v>
      </c>
      <c r="G3784" s="90">
        <f t="shared" ca="1" si="710"/>
        <v>88.587201178251846</v>
      </c>
      <c r="H3784" s="90">
        <f t="shared" ca="1" si="702"/>
        <v>536.7625826592166</v>
      </c>
      <c r="I3784" s="90">
        <f t="shared" ca="1" si="703"/>
        <v>396.97812253881921</v>
      </c>
      <c r="J3784" s="90">
        <f t="shared" ca="1" si="704"/>
        <v>435.31794355122599</v>
      </c>
    </row>
    <row r="3785" spans="1:10" ht="12.75" x14ac:dyDescent="0.2">
      <c r="A3785" s="84">
        <v>3773</v>
      </c>
      <c r="B3785" s="90">
        <f t="shared" ca="1" si="700"/>
        <v>410.01331298313107</v>
      </c>
      <c r="C3785" s="103">
        <f t="shared" ca="1" si="711"/>
        <v>308.88469643137387</v>
      </c>
      <c r="D3785" s="103">
        <f t="shared" ca="1" si="711"/>
        <v>338.07083204535502</v>
      </c>
      <c r="E3785" s="90">
        <f t="shared" ca="1" si="710"/>
        <v>107.39257372678166</v>
      </c>
      <c r="F3785" s="90">
        <f t="shared" ca="1" si="710"/>
        <v>76.135708828458974</v>
      </c>
      <c r="G3785" s="90">
        <f t="shared" ca="1" si="710"/>
        <v>84.362241494006597</v>
      </c>
      <c r="H3785" s="90">
        <f t="shared" ca="1" si="702"/>
        <v>517.40588670991269</v>
      </c>
      <c r="I3785" s="90">
        <f t="shared" ca="1" si="703"/>
        <v>385.02040525983284</v>
      </c>
      <c r="J3785" s="90">
        <f t="shared" ca="1" si="704"/>
        <v>422.4330735393616</v>
      </c>
    </row>
    <row r="3786" spans="1:10" ht="12.75" x14ac:dyDescent="0.2">
      <c r="A3786" s="84">
        <v>3774</v>
      </c>
      <c r="B3786" s="90">
        <f t="shared" ca="1" si="700"/>
        <v>409.11175245704624</v>
      </c>
      <c r="C3786" s="103">
        <f t="shared" ca="1" si="711"/>
        <v>311.01358506556926</v>
      </c>
      <c r="D3786" s="103">
        <f t="shared" ca="1" si="711"/>
        <v>353.36932825304694</v>
      </c>
      <c r="E3786" s="90">
        <f t="shared" ca="1" si="710"/>
        <v>106.18247278363036</v>
      </c>
      <c r="F3786" s="90">
        <f t="shared" ca="1" si="710"/>
        <v>79.573565151526907</v>
      </c>
      <c r="G3786" s="90">
        <f t="shared" ca="1" si="710"/>
        <v>86.795482275640637</v>
      </c>
      <c r="H3786" s="90">
        <f t="shared" ca="1" si="702"/>
        <v>515.29422524067661</v>
      </c>
      <c r="I3786" s="90">
        <f t="shared" ca="1" si="703"/>
        <v>390.58715021709617</v>
      </c>
      <c r="J3786" s="90">
        <f t="shared" ca="1" si="704"/>
        <v>440.16481052868755</v>
      </c>
    </row>
    <row r="3787" spans="1:10" ht="12.75" x14ac:dyDescent="0.2">
      <c r="A3787" s="84">
        <v>3775</v>
      </c>
      <c r="B3787" s="90">
        <f t="shared" ca="1" si="700"/>
        <v>418.10369166325847</v>
      </c>
      <c r="C3787" s="103">
        <f t="shared" ca="1" si="711"/>
        <v>310.49997163798412</v>
      </c>
      <c r="D3787" s="103">
        <f t="shared" ca="1" si="711"/>
        <v>366.21751809698077</v>
      </c>
      <c r="E3787" s="90">
        <f t="shared" ca="1" si="710"/>
        <v>116.25210751154511</v>
      </c>
      <c r="F3787" s="90">
        <f t="shared" ca="1" si="710"/>
        <v>96.736089066725086</v>
      </c>
      <c r="G3787" s="90">
        <f t="shared" ca="1" si="710"/>
        <v>83.029725594277508</v>
      </c>
      <c r="H3787" s="90">
        <f t="shared" ca="1" si="702"/>
        <v>534.35579917480356</v>
      </c>
      <c r="I3787" s="90">
        <f t="shared" ca="1" si="703"/>
        <v>407.23606070470919</v>
      </c>
      <c r="J3787" s="90">
        <f t="shared" ca="1" si="704"/>
        <v>449.24724369125829</v>
      </c>
    </row>
    <row r="3788" spans="1:10" ht="12.75" x14ac:dyDescent="0.2">
      <c r="A3788" s="84">
        <v>3776</v>
      </c>
      <c r="B3788" s="90">
        <f t="shared" ca="1" si="700"/>
        <v>415.76467468777963</v>
      </c>
      <c r="C3788" s="103">
        <f t="shared" ca="1" si="711"/>
        <v>300.68160622159007</v>
      </c>
      <c r="D3788" s="103">
        <f t="shared" ca="1" si="711"/>
        <v>338.57807172226831</v>
      </c>
      <c r="E3788" s="90">
        <f t="shared" ca="1" si="710"/>
        <v>117.422740036142</v>
      </c>
      <c r="F3788" s="90">
        <f t="shared" ca="1" si="710"/>
        <v>86.101415611630387</v>
      </c>
      <c r="G3788" s="90">
        <f t="shared" ca="1" si="710"/>
        <v>120.53037509542256</v>
      </c>
      <c r="H3788" s="90">
        <f t="shared" ca="1" si="702"/>
        <v>533.18741472392162</v>
      </c>
      <c r="I3788" s="90">
        <f t="shared" ca="1" si="703"/>
        <v>386.78302183322046</v>
      </c>
      <c r="J3788" s="90">
        <f t="shared" ca="1" si="704"/>
        <v>459.10844681769083</v>
      </c>
    </row>
    <row r="3789" spans="1:10" ht="12.75" x14ac:dyDescent="0.2">
      <c r="A3789" s="84">
        <v>3777</v>
      </c>
      <c r="B3789" s="90">
        <f t="shared" ca="1" si="700"/>
        <v>412.4217979461871</v>
      </c>
      <c r="C3789" s="103">
        <f t="shared" ca="1" si="711"/>
        <v>308.70927728366678</v>
      </c>
      <c r="D3789" s="103">
        <f t="shared" ca="1" si="711"/>
        <v>359.78047185717298</v>
      </c>
      <c r="E3789" s="90">
        <f t="shared" ca="1" si="710"/>
        <v>111.18373477037164</v>
      </c>
      <c r="F3789" s="90">
        <f t="shared" ca="1" si="710"/>
        <v>66.15620093323966</v>
      </c>
      <c r="G3789" s="90">
        <f t="shared" ca="1" si="710"/>
        <v>103.093991110457</v>
      </c>
      <c r="H3789" s="90">
        <f t="shared" ca="1" si="702"/>
        <v>523.60553271655874</v>
      </c>
      <c r="I3789" s="90">
        <f t="shared" ca="1" si="703"/>
        <v>374.86547821690647</v>
      </c>
      <c r="J3789" s="90">
        <f t="shared" ca="1" si="704"/>
        <v>462.87446296763</v>
      </c>
    </row>
    <row r="3790" spans="1:10" ht="12.75" x14ac:dyDescent="0.2">
      <c r="A3790" s="84">
        <v>3778</v>
      </c>
      <c r="B3790" s="90">
        <f t="shared" ref="B3790:B3853" ca="1" si="712">NORMINV(RAND(),B$5,B$6)</f>
        <v>408.77764087026583</v>
      </c>
      <c r="C3790" s="103">
        <f t="shared" ref="C3790:G3805" ca="1" si="713">NORMINV(RAND(),C$5,C$6)</f>
        <v>302.53392108459781</v>
      </c>
      <c r="D3790" s="103">
        <f t="shared" ca="1" si="713"/>
        <v>344.91347263826907</v>
      </c>
      <c r="E3790" s="90">
        <f t="shared" ca="1" si="713"/>
        <v>105.52213851159171</v>
      </c>
      <c r="F3790" s="90">
        <f t="shared" ca="1" si="713"/>
        <v>69.686556996288786</v>
      </c>
      <c r="G3790" s="90">
        <f t="shared" ca="1" si="713"/>
        <v>91.292745551462559</v>
      </c>
      <c r="H3790" s="90">
        <f t="shared" ref="H3790:H3853" ca="1" si="714">+B3790+E3790</f>
        <v>514.29977938185755</v>
      </c>
      <c r="I3790" s="90">
        <f t="shared" ref="I3790:I3853" ca="1" si="715">+C3790+F3790</f>
        <v>372.22047808088661</v>
      </c>
      <c r="J3790" s="90">
        <f t="shared" ref="J3790:J3853" ca="1" si="716">+D3790+G3790</f>
        <v>436.20621818973166</v>
      </c>
    </row>
    <row r="3791" spans="1:10" ht="12.75" x14ac:dyDescent="0.2">
      <c r="A3791" s="84">
        <v>3779</v>
      </c>
      <c r="B3791" s="90">
        <f t="shared" ca="1" si="712"/>
        <v>420.98253457829401</v>
      </c>
      <c r="C3791" s="103">
        <f t="shared" ref="C3791:D3805" ca="1" si="717">NORMINV(RAND(),C$5,C$6)</f>
        <v>326.95222212581933</v>
      </c>
      <c r="D3791" s="103">
        <f t="shared" ca="1" si="717"/>
        <v>346.31842820539572</v>
      </c>
      <c r="E3791" s="90">
        <f t="shared" ca="1" si="713"/>
        <v>119.62793072414658</v>
      </c>
      <c r="F3791" s="90">
        <f t="shared" ca="1" si="713"/>
        <v>84.979988576741832</v>
      </c>
      <c r="G3791" s="90">
        <f t="shared" ca="1" si="713"/>
        <v>94.750938083846137</v>
      </c>
      <c r="H3791" s="90">
        <f t="shared" ca="1" si="714"/>
        <v>540.61046530244062</v>
      </c>
      <c r="I3791" s="90">
        <f t="shared" ca="1" si="715"/>
        <v>411.93221070256118</v>
      </c>
      <c r="J3791" s="90">
        <f t="shared" ca="1" si="716"/>
        <v>441.06936628924188</v>
      </c>
    </row>
    <row r="3792" spans="1:10" ht="12.75" x14ac:dyDescent="0.2">
      <c r="A3792" s="84">
        <v>3780</v>
      </c>
      <c r="B3792" s="90">
        <f t="shared" ca="1" si="712"/>
        <v>410.10878541544969</v>
      </c>
      <c r="C3792" s="103">
        <f t="shared" ca="1" si="717"/>
        <v>287.58801743942587</v>
      </c>
      <c r="D3792" s="103">
        <f t="shared" ca="1" si="717"/>
        <v>334.80479764557845</v>
      </c>
      <c r="E3792" s="90">
        <f t="shared" ca="1" si="713"/>
        <v>105.9178812810984</v>
      </c>
      <c r="F3792" s="90">
        <f t="shared" ca="1" si="713"/>
        <v>79.482136570308825</v>
      </c>
      <c r="G3792" s="90">
        <f t="shared" ca="1" si="713"/>
        <v>86.310222942677797</v>
      </c>
      <c r="H3792" s="90">
        <f t="shared" ca="1" si="714"/>
        <v>516.02666669654809</v>
      </c>
      <c r="I3792" s="90">
        <f t="shared" ca="1" si="715"/>
        <v>367.07015400973467</v>
      </c>
      <c r="J3792" s="90">
        <f t="shared" ca="1" si="716"/>
        <v>421.11502058825624</v>
      </c>
    </row>
    <row r="3793" spans="1:10" ht="12.75" x14ac:dyDescent="0.2">
      <c r="A3793" s="84">
        <v>3781</v>
      </c>
      <c r="B3793" s="90">
        <f t="shared" ca="1" si="712"/>
        <v>411.54006166043564</v>
      </c>
      <c r="C3793" s="103">
        <f t="shared" ca="1" si="717"/>
        <v>300.57693940896996</v>
      </c>
      <c r="D3793" s="103">
        <f t="shared" ca="1" si="717"/>
        <v>343.25588285871896</v>
      </c>
      <c r="E3793" s="90">
        <f t="shared" ca="1" si="713"/>
        <v>110.41217234201392</v>
      </c>
      <c r="F3793" s="90">
        <f t="shared" ca="1" si="713"/>
        <v>86.330036787972873</v>
      </c>
      <c r="G3793" s="90">
        <f t="shared" ca="1" si="713"/>
        <v>93.73726140287674</v>
      </c>
      <c r="H3793" s="90">
        <f t="shared" ca="1" si="714"/>
        <v>521.95223400244959</v>
      </c>
      <c r="I3793" s="90">
        <f t="shared" ca="1" si="715"/>
        <v>386.90697619694282</v>
      </c>
      <c r="J3793" s="90">
        <f t="shared" ca="1" si="716"/>
        <v>436.99314426159572</v>
      </c>
    </row>
    <row r="3794" spans="1:10" ht="12.75" x14ac:dyDescent="0.2">
      <c r="A3794" s="84">
        <v>3782</v>
      </c>
      <c r="B3794" s="90">
        <f t="shared" ca="1" si="712"/>
        <v>407.50293868069321</v>
      </c>
      <c r="C3794" s="103">
        <f t="shared" ca="1" si="717"/>
        <v>297.81733291108981</v>
      </c>
      <c r="D3794" s="103">
        <f t="shared" ca="1" si="717"/>
        <v>328.25887568158504</v>
      </c>
      <c r="E3794" s="90">
        <f t="shared" ca="1" si="713"/>
        <v>116.23343649811636</v>
      </c>
      <c r="F3794" s="90">
        <f t="shared" ca="1" si="713"/>
        <v>84.83108991971028</v>
      </c>
      <c r="G3794" s="90">
        <f t="shared" ca="1" si="713"/>
        <v>72.496174636629505</v>
      </c>
      <c r="H3794" s="90">
        <f t="shared" ca="1" si="714"/>
        <v>523.73637517880957</v>
      </c>
      <c r="I3794" s="90">
        <f t="shared" ca="1" si="715"/>
        <v>382.64842283080009</v>
      </c>
      <c r="J3794" s="90">
        <f t="shared" ca="1" si="716"/>
        <v>400.75505031821456</v>
      </c>
    </row>
    <row r="3795" spans="1:10" ht="12.75" x14ac:dyDescent="0.2">
      <c r="A3795" s="84">
        <v>3783</v>
      </c>
      <c r="B3795" s="90">
        <f t="shared" ca="1" si="712"/>
        <v>405.56564331656887</v>
      </c>
      <c r="C3795" s="103">
        <f t="shared" ca="1" si="717"/>
        <v>300.04579389542693</v>
      </c>
      <c r="D3795" s="103">
        <f t="shared" ca="1" si="717"/>
        <v>363.80166525832425</v>
      </c>
      <c r="E3795" s="90">
        <f t="shared" ca="1" si="713"/>
        <v>110.52668841554532</v>
      </c>
      <c r="F3795" s="90">
        <f t="shared" ca="1" si="713"/>
        <v>84.271391040739715</v>
      </c>
      <c r="G3795" s="90">
        <f t="shared" ca="1" si="713"/>
        <v>95.368428372875627</v>
      </c>
      <c r="H3795" s="90">
        <f t="shared" ca="1" si="714"/>
        <v>516.09233173211419</v>
      </c>
      <c r="I3795" s="90">
        <f t="shared" ca="1" si="715"/>
        <v>384.31718493616665</v>
      </c>
      <c r="J3795" s="90">
        <f t="shared" ca="1" si="716"/>
        <v>459.17009363119985</v>
      </c>
    </row>
    <row r="3796" spans="1:10" ht="12.75" x14ac:dyDescent="0.2">
      <c r="A3796" s="84">
        <v>3784</v>
      </c>
      <c r="B3796" s="90">
        <f t="shared" ca="1" si="712"/>
        <v>405.67919123792046</v>
      </c>
      <c r="C3796" s="103">
        <f t="shared" ca="1" si="717"/>
        <v>299.38509381412956</v>
      </c>
      <c r="D3796" s="103">
        <f t="shared" ca="1" si="717"/>
        <v>347.38671255325272</v>
      </c>
      <c r="E3796" s="90">
        <f t="shared" ca="1" si="713"/>
        <v>119.20595780105994</v>
      </c>
      <c r="F3796" s="90">
        <f t="shared" ca="1" si="713"/>
        <v>98.451707140912532</v>
      </c>
      <c r="G3796" s="90">
        <f t="shared" ca="1" si="713"/>
        <v>86.296499860509371</v>
      </c>
      <c r="H3796" s="90">
        <f t="shared" ca="1" si="714"/>
        <v>524.88514903898044</v>
      </c>
      <c r="I3796" s="90">
        <f t="shared" ca="1" si="715"/>
        <v>397.83680095504212</v>
      </c>
      <c r="J3796" s="90">
        <f t="shared" ca="1" si="716"/>
        <v>433.68321241376208</v>
      </c>
    </row>
    <row r="3797" spans="1:10" ht="12.75" x14ac:dyDescent="0.2">
      <c r="A3797" s="84">
        <v>3785</v>
      </c>
      <c r="B3797" s="90">
        <f t="shared" ca="1" si="712"/>
        <v>411.38852213973996</v>
      </c>
      <c r="C3797" s="103">
        <f t="shared" ca="1" si="717"/>
        <v>289.10404761020101</v>
      </c>
      <c r="D3797" s="103">
        <f t="shared" ca="1" si="717"/>
        <v>348.33396778214774</v>
      </c>
      <c r="E3797" s="90">
        <f t="shared" ca="1" si="713"/>
        <v>106.12770792739261</v>
      </c>
      <c r="F3797" s="90">
        <f t="shared" ca="1" si="713"/>
        <v>86.636943564443712</v>
      </c>
      <c r="G3797" s="90">
        <f t="shared" ca="1" si="713"/>
        <v>100.69882901674093</v>
      </c>
      <c r="H3797" s="90">
        <f t="shared" ca="1" si="714"/>
        <v>517.5162300671326</v>
      </c>
      <c r="I3797" s="90">
        <f t="shared" ca="1" si="715"/>
        <v>375.74099117464471</v>
      </c>
      <c r="J3797" s="90">
        <f t="shared" ca="1" si="716"/>
        <v>449.03279679888868</v>
      </c>
    </row>
    <row r="3798" spans="1:10" ht="12.75" x14ac:dyDescent="0.2">
      <c r="A3798" s="84">
        <v>3786</v>
      </c>
      <c r="B3798" s="90">
        <f t="shared" ca="1" si="712"/>
        <v>407.5751692075084</v>
      </c>
      <c r="C3798" s="103">
        <f t="shared" ca="1" si="717"/>
        <v>299.9995448804836</v>
      </c>
      <c r="D3798" s="103">
        <f t="shared" ca="1" si="717"/>
        <v>348.56201909741384</v>
      </c>
      <c r="E3798" s="90">
        <f t="shared" ca="1" si="713"/>
        <v>112.62005480615973</v>
      </c>
      <c r="F3798" s="90">
        <f t="shared" ca="1" si="713"/>
        <v>86.572123428204407</v>
      </c>
      <c r="G3798" s="90">
        <f t="shared" ca="1" si="713"/>
        <v>91.692131232557443</v>
      </c>
      <c r="H3798" s="90">
        <f t="shared" ca="1" si="714"/>
        <v>520.19522401366817</v>
      </c>
      <c r="I3798" s="90">
        <f t="shared" ca="1" si="715"/>
        <v>386.571668308688</v>
      </c>
      <c r="J3798" s="90">
        <f t="shared" ca="1" si="716"/>
        <v>440.25415032997125</v>
      </c>
    </row>
    <row r="3799" spans="1:10" ht="12.75" x14ac:dyDescent="0.2">
      <c r="A3799" s="84">
        <v>3787</v>
      </c>
      <c r="B3799" s="90">
        <f t="shared" ca="1" si="712"/>
        <v>411.51589712279321</v>
      </c>
      <c r="C3799" s="103">
        <f t="shared" ca="1" si="717"/>
        <v>305.64878319734169</v>
      </c>
      <c r="D3799" s="103">
        <f t="shared" ca="1" si="717"/>
        <v>348.75210551942774</v>
      </c>
      <c r="E3799" s="90">
        <f t="shared" ca="1" si="713"/>
        <v>110.41137483753923</v>
      </c>
      <c r="F3799" s="90">
        <f t="shared" ca="1" si="713"/>
        <v>75.356425281589438</v>
      </c>
      <c r="G3799" s="90">
        <f t="shared" ca="1" si="713"/>
        <v>99.185961688726124</v>
      </c>
      <c r="H3799" s="90">
        <f t="shared" ca="1" si="714"/>
        <v>521.9272719603324</v>
      </c>
      <c r="I3799" s="90">
        <f t="shared" ca="1" si="715"/>
        <v>381.00520847893114</v>
      </c>
      <c r="J3799" s="90">
        <f t="shared" ca="1" si="716"/>
        <v>447.93806720815388</v>
      </c>
    </row>
    <row r="3800" spans="1:10" ht="12.75" x14ac:dyDescent="0.2">
      <c r="A3800" s="84">
        <v>3788</v>
      </c>
      <c r="B3800" s="90">
        <f t="shared" ca="1" si="712"/>
        <v>410.49021912668189</v>
      </c>
      <c r="C3800" s="103">
        <f t="shared" ca="1" si="717"/>
        <v>303.47704618226248</v>
      </c>
      <c r="D3800" s="103">
        <f t="shared" ca="1" si="717"/>
        <v>346.10152633764034</v>
      </c>
      <c r="E3800" s="90">
        <f t="shared" ca="1" si="713"/>
        <v>102.4078386912425</v>
      </c>
      <c r="F3800" s="90">
        <f t="shared" ca="1" si="713"/>
        <v>79.92413752067651</v>
      </c>
      <c r="G3800" s="90">
        <f t="shared" ca="1" si="713"/>
        <v>105.68614972943388</v>
      </c>
      <c r="H3800" s="90">
        <f t="shared" ca="1" si="714"/>
        <v>512.89805781792438</v>
      </c>
      <c r="I3800" s="90">
        <f t="shared" ca="1" si="715"/>
        <v>383.40118370293897</v>
      </c>
      <c r="J3800" s="90">
        <f t="shared" ca="1" si="716"/>
        <v>451.78767606707424</v>
      </c>
    </row>
    <row r="3801" spans="1:10" ht="12.75" x14ac:dyDescent="0.2">
      <c r="A3801" s="84">
        <v>3789</v>
      </c>
      <c r="B3801" s="90">
        <f t="shared" ca="1" si="712"/>
        <v>405.08959195236724</v>
      </c>
      <c r="C3801" s="103">
        <f t="shared" ca="1" si="717"/>
        <v>287.35942217899418</v>
      </c>
      <c r="D3801" s="103">
        <f t="shared" ca="1" si="717"/>
        <v>320.70356929374032</v>
      </c>
      <c r="E3801" s="90">
        <f t="shared" ca="1" si="713"/>
        <v>114.93214498269263</v>
      </c>
      <c r="F3801" s="90">
        <f t="shared" ca="1" si="713"/>
        <v>82.128750205343835</v>
      </c>
      <c r="G3801" s="90">
        <f t="shared" ca="1" si="713"/>
        <v>98.078052806208561</v>
      </c>
      <c r="H3801" s="90">
        <f t="shared" ca="1" si="714"/>
        <v>520.02173693505983</v>
      </c>
      <c r="I3801" s="90">
        <f t="shared" ca="1" si="715"/>
        <v>369.48817238433799</v>
      </c>
      <c r="J3801" s="90">
        <f t="shared" ca="1" si="716"/>
        <v>418.78162209994889</v>
      </c>
    </row>
    <row r="3802" spans="1:10" ht="12.75" x14ac:dyDescent="0.2">
      <c r="A3802" s="84">
        <v>3790</v>
      </c>
      <c r="B3802" s="90">
        <f t="shared" ca="1" si="712"/>
        <v>422.14602536857467</v>
      </c>
      <c r="C3802" s="103">
        <f t="shared" ca="1" si="717"/>
        <v>304.26204410305951</v>
      </c>
      <c r="D3802" s="103">
        <f t="shared" ca="1" si="717"/>
        <v>334.02711898885445</v>
      </c>
      <c r="E3802" s="90">
        <f t="shared" ca="1" si="713"/>
        <v>107.21287979684432</v>
      </c>
      <c r="F3802" s="90">
        <f t="shared" ca="1" si="713"/>
        <v>71.247243282683655</v>
      </c>
      <c r="G3802" s="90">
        <f t="shared" ca="1" si="713"/>
        <v>93.526200022924769</v>
      </c>
      <c r="H3802" s="90">
        <f t="shared" ca="1" si="714"/>
        <v>529.35890516541895</v>
      </c>
      <c r="I3802" s="90">
        <f t="shared" ca="1" si="715"/>
        <v>375.50928738574316</v>
      </c>
      <c r="J3802" s="90">
        <f t="shared" ca="1" si="716"/>
        <v>427.55331901177919</v>
      </c>
    </row>
    <row r="3803" spans="1:10" ht="12.75" x14ac:dyDescent="0.2">
      <c r="A3803" s="84">
        <v>3791</v>
      </c>
      <c r="B3803" s="90">
        <f t="shared" ca="1" si="712"/>
        <v>409.37106749280582</v>
      </c>
      <c r="C3803" s="103">
        <f t="shared" ca="1" si="717"/>
        <v>308.62599605410475</v>
      </c>
      <c r="D3803" s="103">
        <f t="shared" ca="1" si="717"/>
        <v>318.34665313131228</v>
      </c>
      <c r="E3803" s="90">
        <f t="shared" ca="1" si="713"/>
        <v>111.2502760503711</v>
      </c>
      <c r="F3803" s="90">
        <f t="shared" ca="1" si="713"/>
        <v>88.745643099422963</v>
      </c>
      <c r="G3803" s="90">
        <f t="shared" ca="1" si="713"/>
        <v>87.248874107895659</v>
      </c>
      <c r="H3803" s="90">
        <f t="shared" ca="1" si="714"/>
        <v>520.62134354317686</v>
      </c>
      <c r="I3803" s="90">
        <f t="shared" ca="1" si="715"/>
        <v>397.37163915352772</v>
      </c>
      <c r="J3803" s="90">
        <f t="shared" ca="1" si="716"/>
        <v>405.59552723920797</v>
      </c>
    </row>
    <row r="3804" spans="1:10" ht="12.75" x14ac:dyDescent="0.2">
      <c r="A3804" s="84">
        <v>3792</v>
      </c>
      <c r="B3804" s="90">
        <f t="shared" ca="1" si="712"/>
        <v>411.76226958684759</v>
      </c>
      <c r="C3804" s="103">
        <f t="shared" ca="1" si="717"/>
        <v>302.5080858276682</v>
      </c>
      <c r="D3804" s="103">
        <f t="shared" ca="1" si="717"/>
        <v>348.62473457333141</v>
      </c>
      <c r="E3804" s="90">
        <f t="shared" ca="1" si="713"/>
        <v>100.35085867425289</v>
      </c>
      <c r="F3804" s="90">
        <f t="shared" ca="1" si="713"/>
        <v>65.668932037800744</v>
      </c>
      <c r="G3804" s="90">
        <f t="shared" ca="1" si="713"/>
        <v>91.118798890376397</v>
      </c>
      <c r="H3804" s="90">
        <f t="shared" ca="1" si="714"/>
        <v>512.11312826110043</v>
      </c>
      <c r="I3804" s="90">
        <f t="shared" ca="1" si="715"/>
        <v>368.17701786546894</v>
      </c>
      <c r="J3804" s="90">
        <f t="shared" ca="1" si="716"/>
        <v>439.74353346370782</v>
      </c>
    </row>
    <row r="3805" spans="1:10" ht="12.75" x14ac:dyDescent="0.2">
      <c r="A3805" s="84">
        <v>3793</v>
      </c>
      <c r="B3805" s="90">
        <f t="shared" ca="1" si="712"/>
        <v>403.43774413480241</v>
      </c>
      <c r="C3805" s="103">
        <f t="shared" ca="1" si="717"/>
        <v>300.88604576236617</v>
      </c>
      <c r="D3805" s="103">
        <f t="shared" ca="1" si="717"/>
        <v>354.56901219857826</v>
      </c>
      <c r="E3805" s="90">
        <f t="shared" ca="1" si="713"/>
        <v>108.43151898711776</v>
      </c>
      <c r="F3805" s="90">
        <f t="shared" ca="1" si="713"/>
        <v>91.113207318126555</v>
      </c>
      <c r="G3805" s="90">
        <f t="shared" ca="1" si="713"/>
        <v>89.409880046495857</v>
      </c>
      <c r="H3805" s="90">
        <f t="shared" ca="1" si="714"/>
        <v>511.8692631219202</v>
      </c>
      <c r="I3805" s="90">
        <f t="shared" ca="1" si="715"/>
        <v>391.99925308049274</v>
      </c>
      <c r="J3805" s="90">
        <f t="shared" ca="1" si="716"/>
        <v>443.97889224507412</v>
      </c>
    </row>
    <row r="3806" spans="1:10" ht="12.75" x14ac:dyDescent="0.2">
      <c r="A3806" s="84">
        <v>3794</v>
      </c>
      <c r="B3806" s="90">
        <f t="shared" ca="1" si="712"/>
        <v>407.96840380541607</v>
      </c>
      <c r="C3806" s="103">
        <f t="shared" ref="C3806:G3821" ca="1" si="718">NORMINV(RAND(),C$5,C$6)</f>
        <v>302.15154508451377</v>
      </c>
      <c r="D3806" s="103">
        <f t="shared" ca="1" si="718"/>
        <v>340.39321847543516</v>
      </c>
      <c r="E3806" s="90">
        <f t="shared" ca="1" si="718"/>
        <v>105.7227784650144</v>
      </c>
      <c r="F3806" s="90">
        <f t="shared" ca="1" si="718"/>
        <v>85.76116059355715</v>
      </c>
      <c r="G3806" s="90">
        <f t="shared" ca="1" si="718"/>
        <v>87.984568500821695</v>
      </c>
      <c r="H3806" s="90">
        <f t="shared" ca="1" si="714"/>
        <v>513.69118227043043</v>
      </c>
      <c r="I3806" s="90">
        <f t="shared" ca="1" si="715"/>
        <v>387.91270567807089</v>
      </c>
      <c r="J3806" s="90">
        <f t="shared" ca="1" si="716"/>
        <v>428.37778697625686</v>
      </c>
    </row>
    <row r="3807" spans="1:10" ht="12.75" x14ac:dyDescent="0.2">
      <c r="A3807" s="84">
        <v>3795</v>
      </c>
      <c r="B3807" s="90">
        <f t="shared" ca="1" si="712"/>
        <v>411.05969052375212</v>
      </c>
      <c r="C3807" s="103">
        <f t="shared" ref="C3807:D3821" ca="1" si="719">NORMINV(RAND(),C$5,C$6)</f>
        <v>300.12330714161607</v>
      </c>
      <c r="D3807" s="103">
        <f t="shared" ca="1" si="719"/>
        <v>362.89969699410773</v>
      </c>
      <c r="E3807" s="90">
        <f t="shared" ca="1" si="718"/>
        <v>110.6046292894241</v>
      </c>
      <c r="F3807" s="90">
        <f t="shared" ca="1" si="718"/>
        <v>74.651196645561697</v>
      </c>
      <c r="G3807" s="90">
        <f t="shared" ca="1" si="718"/>
        <v>96.465152037055674</v>
      </c>
      <c r="H3807" s="90">
        <f t="shared" ca="1" si="714"/>
        <v>521.66431981317623</v>
      </c>
      <c r="I3807" s="90">
        <f t="shared" ca="1" si="715"/>
        <v>374.77450378717776</v>
      </c>
      <c r="J3807" s="90">
        <f t="shared" ca="1" si="716"/>
        <v>459.36484903116343</v>
      </c>
    </row>
    <row r="3808" spans="1:10" ht="12.75" x14ac:dyDescent="0.2">
      <c r="A3808" s="84">
        <v>3796</v>
      </c>
      <c r="B3808" s="90">
        <f t="shared" ca="1" si="712"/>
        <v>418.61649949465624</v>
      </c>
      <c r="C3808" s="103">
        <f t="shared" ca="1" si="719"/>
        <v>310.24526935427741</v>
      </c>
      <c r="D3808" s="103">
        <f t="shared" ca="1" si="719"/>
        <v>346.26112681183002</v>
      </c>
      <c r="E3808" s="90">
        <f t="shared" ca="1" si="718"/>
        <v>118.88206545693038</v>
      </c>
      <c r="F3808" s="90">
        <f t="shared" ca="1" si="718"/>
        <v>81.835570989281621</v>
      </c>
      <c r="G3808" s="90">
        <f t="shared" ca="1" si="718"/>
        <v>112.18870476528863</v>
      </c>
      <c r="H3808" s="90">
        <f t="shared" ca="1" si="714"/>
        <v>537.49856495158656</v>
      </c>
      <c r="I3808" s="90">
        <f t="shared" ca="1" si="715"/>
        <v>392.08084034355903</v>
      </c>
      <c r="J3808" s="90">
        <f t="shared" ca="1" si="716"/>
        <v>458.44983157711863</v>
      </c>
    </row>
    <row r="3809" spans="1:10" ht="12.75" x14ac:dyDescent="0.2">
      <c r="A3809" s="84">
        <v>3797</v>
      </c>
      <c r="B3809" s="90">
        <f t="shared" ca="1" si="712"/>
        <v>410.80008235310243</v>
      </c>
      <c r="C3809" s="103">
        <f t="shared" ca="1" si="719"/>
        <v>292.59299071885738</v>
      </c>
      <c r="D3809" s="103">
        <f t="shared" ca="1" si="719"/>
        <v>347.9110202500591</v>
      </c>
      <c r="E3809" s="90">
        <f t="shared" ca="1" si="718"/>
        <v>109.98402395645202</v>
      </c>
      <c r="F3809" s="90">
        <f t="shared" ca="1" si="718"/>
        <v>68.036442959278943</v>
      </c>
      <c r="G3809" s="90">
        <f t="shared" ca="1" si="718"/>
        <v>95.279526029391562</v>
      </c>
      <c r="H3809" s="90">
        <f t="shared" ca="1" si="714"/>
        <v>520.78410630955443</v>
      </c>
      <c r="I3809" s="90">
        <f t="shared" ca="1" si="715"/>
        <v>360.62943367813631</v>
      </c>
      <c r="J3809" s="90">
        <f t="shared" ca="1" si="716"/>
        <v>443.19054627945064</v>
      </c>
    </row>
    <row r="3810" spans="1:10" ht="12.75" x14ac:dyDescent="0.2">
      <c r="A3810" s="84">
        <v>3798</v>
      </c>
      <c r="B3810" s="90">
        <f t="shared" ca="1" si="712"/>
        <v>419.00246931585349</v>
      </c>
      <c r="C3810" s="103">
        <f t="shared" ca="1" si="719"/>
        <v>298.00665003639779</v>
      </c>
      <c r="D3810" s="103">
        <f t="shared" ca="1" si="719"/>
        <v>363.41543330365744</v>
      </c>
      <c r="E3810" s="90">
        <f t="shared" ca="1" si="718"/>
        <v>108.73487699134458</v>
      </c>
      <c r="F3810" s="90">
        <f t="shared" ca="1" si="718"/>
        <v>89.044260413332481</v>
      </c>
      <c r="G3810" s="90">
        <f t="shared" ca="1" si="718"/>
        <v>93.406708717207209</v>
      </c>
      <c r="H3810" s="90">
        <f t="shared" ca="1" si="714"/>
        <v>527.7373463071981</v>
      </c>
      <c r="I3810" s="90">
        <f t="shared" ca="1" si="715"/>
        <v>387.05091044973028</v>
      </c>
      <c r="J3810" s="90">
        <f t="shared" ca="1" si="716"/>
        <v>456.82214202086465</v>
      </c>
    </row>
    <row r="3811" spans="1:10" ht="12.75" x14ac:dyDescent="0.2">
      <c r="A3811" s="84">
        <v>3799</v>
      </c>
      <c r="B3811" s="90">
        <f t="shared" ca="1" si="712"/>
        <v>406.83993926148793</v>
      </c>
      <c r="C3811" s="103">
        <f t="shared" ca="1" si="719"/>
        <v>288.85972148792399</v>
      </c>
      <c r="D3811" s="103">
        <f t="shared" ca="1" si="719"/>
        <v>336.43471055202087</v>
      </c>
      <c r="E3811" s="90">
        <f t="shared" ca="1" si="718"/>
        <v>103.18515617143969</v>
      </c>
      <c r="F3811" s="90">
        <f t="shared" ca="1" si="718"/>
        <v>73.797193029292046</v>
      </c>
      <c r="G3811" s="90">
        <f t="shared" ca="1" si="718"/>
        <v>93.603501243984056</v>
      </c>
      <c r="H3811" s="90">
        <f t="shared" ca="1" si="714"/>
        <v>510.02509543292763</v>
      </c>
      <c r="I3811" s="90">
        <f t="shared" ca="1" si="715"/>
        <v>362.65691451721602</v>
      </c>
      <c r="J3811" s="90">
        <f t="shared" ca="1" si="716"/>
        <v>430.03821179600493</v>
      </c>
    </row>
    <row r="3812" spans="1:10" ht="12.75" x14ac:dyDescent="0.2">
      <c r="A3812" s="84">
        <v>3800</v>
      </c>
      <c r="B3812" s="90">
        <f t="shared" ca="1" si="712"/>
        <v>415.11260374461284</v>
      </c>
      <c r="C3812" s="103">
        <f t="shared" ca="1" si="719"/>
        <v>272.21427108595583</v>
      </c>
      <c r="D3812" s="103">
        <f t="shared" ca="1" si="719"/>
        <v>333.18606102453589</v>
      </c>
      <c r="E3812" s="90">
        <f t="shared" ca="1" si="718"/>
        <v>118.22107095313423</v>
      </c>
      <c r="F3812" s="90">
        <f t="shared" ca="1" si="718"/>
        <v>100.16863824134981</v>
      </c>
      <c r="G3812" s="90">
        <f t="shared" ca="1" si="718"/>
        <v>94.868198169195963</v>
      </c>
      <c r="H3812" s="90">
        <f t="shared" ca="1" si="714"/>
        <v>533.33367469774703</v>
      </c>
      <c r="I3812" s="90">
        <f t="shared" ca="1" si="715"/>
        <v>372.38290932730564</v>
      </c>
      <c r="J3812" s="90">
        <f t="shared" ca="1" si="716"/>
        <v>428.05425919373187</v>
      </c>
    </row>
    <row r="3813" spans="1:10" ht="12.75" x14ac:dyDescent="0.2">
      <c r="A3813" s="84">
        <v>3801</v>
      </c>
      <c r="B3813" s="90">
        <f t="shared" ca="1" si="712"/>
        <v>404.10037076821561</v>
      </c>
      <c r="C3813" s="103">
        <f t="shared" ca="1" si="719"/>
        <v>305.38737668263161</v>
      </c>
      <c r="D3813" s="103">
        <f t="shared" ca="1" si="719"/>
        <v>339.99164896146078</v>
      </c>
      <c r="E3813" s="90">
        <f t="shared" ca="1" si="718"/>
        <v>112.2050083481393</v>
      </c>
      <c r="F3813" s="90">
        <f t="shared" ca="1" si="718"/>
        <v>96.826730890381356</v>
      </c>
      <c r="G3813" s="90">
        <f t="shared" ca="1" si="718"/>
        <v>74.751811601988663</v>
      </c>
      <c r="H3813" s="90">
        <f t="shared" ca="1" si="714"/>
        <v>516.30537911635497</v>
      </c>
      <c r="I3813" s="90">
        <f t="shared" ca="1" si="715"/>
        <v>402.21410757301294</v>
      </c>
      <c r="J3813" s="90">
        <f t="shared" ca="1" si="716"/>
        <v>414.74346056344945</v>
      </c>
    </row>
    <row r="3814" spans="1:10" ht="12.75" x14ac:dyDescent="0.2">
      <c r="A3814" s="84">
        <v>3802</v>
      </c>
      <c r="B3814" s="90">
        <f t="shared" ca="1" si="712"/>
        <v>420.74379781585873</v>
      </c>
      <c r="C3814" s="103">
        <f t="shared" ca="1" si="719"/>
        <v>292.04065574025577</v>
      </c>
      <c r="D3814" s="103">
        <f t="shared" ca="1" si="719"/>
        <v>349.08376753201333</v>
      </c>
      <c r="E3814" s="90">
        <f t="shared" ca="1" si="718"/>
        <v>111.95438551356396</v>
      </c>
      <c r="F3814" s="90">
        <f t="shared" ca="1" si="718"/>
        <v>86.111998903924928</v>
      </c>
      <c r="G3814" s="90">
        <f t="shared" ca="1" si="718"/>
        <v>102.60182467132427</v>
      </c>
      <c r="H3814" s="90">
        <f t="shared" ca="1" si="714"/>
        <v>532.6981833294227</v>
      </c>
      <c r="I3814" s="90">
        <f t="shared" ca="1" si="715"/>
        <v>378.1526546441807</v>
      </c>
      <c r="J3814" s="90">
        <f t="shared" ca="1" si="716"/>
        <v>451.68559220333759</v>
      </c>
    </row>
    <row r="3815" spans="1:10" ht="12.75" x14ac:dyDescent="0.2">
      <c r="A3815" s="84">
        <v>3803</v>
      </c>
      <c r="B3815" s="90">
        <f t="shared" ca="1" si="712"/>
        <v>413.49385641784841</v>
      </c>
      <c r="C3815" s="103">
        <f t="shared" ca="1" si="719"/>
        <v>295.25713452896849</v>
      </c>
      <c r="D3815" s="103">
        <f t="shared" ca="1" si="719"/>
        <v>364.08450057354787</v>
      </c>
      <c r="E3815" s="90">
        <f t="shared" ca="1" si="718"/>
        <v>121.83837920668287</v>
      </c>
      <c r="F3815" s="90">
        <f t="shared" ca="1" si="718"/>
        <v>69.873947597885177</v>
      </c>
      <c r="G3815" s="90">
        <f t="shared" ca="1" si="718"/>
        <v>88.036326543159788</v>
      </c>
      <c r="H3815" s="90">
        <f t="shared" ca="1" si="714"/>
        <v>535.33223562453122</v>
      </c>
      <c r="I3815" s="90">
        <f t="shared" ca="1" si="715"/>
        <v>365.1310821268537</v>
      </c>
      <c r="J3815" s="90">
        <f t="shared" ca="1" si="716"/>
        <v>452.12082711670769</v>
      </c>
    </row>
    <row r="3816" spans="1:10" ht="12.75" x14ac:dyDescent="0.2">
      <c r="A3816" s="84">
        <v>3804</v>
      </c>
      <c r="B3816" s="90">
        <f t="shared" ca="1" si="712"/>
        <v>411.96593357159657</v>
      </c>
      <c r="C3816" s="103">
        <f t="shared" ca="1" si="719"/>
        <v>296.42985681135622</v>
      </c>
      <c r="D3816" s="103">
        <f t="shared" ca="1" si="719"/>
        <v>331.30775168935838</v>
      </c>
      <c r="E3816" s="90">
        <f t="shared" ca="1" si="718"/>
        <v>114.31272690543626</v>
      </c>
      <c r="F3816" s="90">
        <f t="shared" ca="1" si="718"/>
        <v>85.118991578960163</v>
      </c>
      <c r="G3816" s="90">
        <f t="shared" ca="1" si="718"/>
        <v>98.321143066505002</v>
      </c>
      <c r="H3816" s="90">
        <f t="shared" ca="1" si="714"/>
        <v>526.27866047703287</v>
      </c>
      <c r="I3816" s="90">
        <f t="shared" ca="1" si="715"/>
        <v>381.54884839031638</v>
      </c>
      <c r="J3816" s="90">
        <f t="shared" ca="1" si="716"/>
        <v>429.62889475586337</v>
      </c>
    </row>
    <row r="3817" spans="1:10" ht="12.75" x14ac:dyDescent="0.2">
      <c r="A3817" s="84">
        <v>3805</v>
      </c>
      <c r="B3817" s="90">
        <f t="shared" ca="1" si="712"/>
        <v>406.72865923193456</v>
      </c>
      <c r="C3817" s="103">
        <f t="shared" ca="1" si="719"/>
        <v>312.48048421138066</v>
      </c>
      <c r="D3817" s="103">
        <f t="shared" ca="1" si="719"/>
        <v>361.17732559510222</v>
      </c>
      <c r="E3817" s="90">
        <f t="shared" ca="1" si="718"/>
        <v>101.70384970586001</v>
      </c>
      <c r="F3817" s="90">
        <f t="shared" ca="1" si="718"/>
        <v>79.465628709933</v>
      </c>
      <c r="G3817" s="90">
        <f t="shared" ca="1" si="718"/>
        <v>94.042709033503428</v>
      </c>
      <c r="H3817" s="90">
        <f t="shared" ca="1" si="714"/>
        <v>508.43250893779458</v>
      </c>
      <c r="I3817" s="90">
        <f t="shared" ca="1" si="715"/>
        <v>391.94611292131367</v>
      </c>
      <c r="J3817" s="90">
        <f t="shared" ca="1" si="716"/>
        <v>455.22003462860562</v>
      </c>
    </row>
    <row r="3818" spans="1:10" ht="12.75" x14ac:dyDescent="0.2">
      <c r="A3818" s="84">
        <v>3806</v>
      </c>
      <c r="B3818" s="90">
        <f t="shared" ca="1" si="712"/>
        <v>408.42043912980745</v>
      </c>
      <c r="C3818" s="103">
        <f t="shared" ca="1" si="719"/>
        <v>312.976755708837</v>
      </c>
      <c r="D3818" s="103">
        <f t="shared" ca="1" si="719"/>
        <v>346.23659439137901</v>
      </c>
      <c r="E3818" s="90">
        <f t="shared" ca="1" si="718"/>
        <v>109.19018659187738</v>
      </c>
      <c r="F3818" s="90">
        <f t="shared" ca="1" si="718"/>
        <v>90.874246542087661</v>
      </c>
      <c r="G3818" s="90">
        <f t="shared" ca="1" si="718"/>
        <v>93.895508689505775</v>
      </c>
      <c r="H3818" s="90">
        <f t="shared" ca="1" si="714"/>
        <v>517.61062572168487</v>
      </c>
      <c r="I3818" s="90">
        <f t="shared" ca="1" si="715"/>
        <v>403.85100225092469</v>
      </c>
      <c r="J3818" s="90">
        <f t="shared" ca="1" si="716"/>
        <v>440.1321030808848</v>
      </c>
    </row>
    <row r="3819" spans="1:10" ht="12.75" x14ac:dyDescent="0.2">
      <c r="A3819" s="84">
        <v>3807</v>
      </c>
      <c r="B3819" s="90">
        <f t="shared" ca="1" si="712"/>
        <v>417.45633818539466</v>
      </c>
      <c r="C3819" s="103">
        <f t="shared" ca="1" si="719"/>
        <v>302.9988150101197</v>
      </c>
      <c r="D3819" s="103">
        <f t="shared" ca="1" si="719"/>
        <v>313.23437071778682</v>
      </c>
      <c r="E3819" s="90">
        <f t="shared" ca="1" si="718"/>
        <v>106.99556073302649</v>
      </c>
      <c r="F3819" s="90">
        <f t="shared" ca="1" si="718"/>
        <v>77.433822132045222</v>
      </c>
      <c r="G3819" s="90">
        <f t="shared" ca="1" si="718"/>
        <v>89.106580512919024</v>
      </c>
      <c r="H3819" s="90">
        <f t="shared" ca="1" si="714"/>
        <v>524.45189891842119</v>
      </c>
      <c r="I3819" s="90">
        <f t="shared" ca="1" si="715"/>
        <v>380.43263714216494</v>
      </c>
      <c r="J3819" s="90">
        <f t="shared" ca="1" si="716"/>
        <v>402.34095123070585</v>
      </c>
    </row>
    <row r="3820" spans="1:10" ht="12.75" x14ac:dyDescent="0.2">
      <c r="A3820" s="84">
        <v>3808</v>
      </c>
      <c r="B3820" s="90">
        <f t="shared" ca="1" si="712"/>
        <v>401.94168881033818</v>
      </c>
      <c r="C3820" s="103">
        <f t="shared" ca="1" si="719"/>
        <v>298.36116531134883</v>
      </c>
      <c r="D3820" s="103">
        <f t="shared" ca="1" si="719"/>
        <v>323.13777174256961</v>
      </c>
      <c r="E3820" s="90">
        <f t="shared" ca="1" si="718"/>
        <v>114.51241378434923</v>
      </c>
      <c r="F3820" s="90">
        <f t="shared" ca="1" si="718"/>
        <v>66.836130827641583</v>
      </c>
      <c r="G3820" s="90">
        <f t="shared" ca="1" si="718"/>
        <v>82.610864367219079</v>
      </c>
      <c r="H3820" s="90">
        <f t="shared" ca="1" si="714"/>
        <v>516.45410259468736</v>
      </c>
      <c r="I3820" s="90">
        <f t="shared" ca="1" si="715"/>
        <v>365.1972961389904</v>
      </c>
      <c r="J3820" s="90">
        <f t="shared" ca="1" si="716"/>
        <v>405.74863610978866</v>
      </c>
    </row>
    <row r="3821" spans="1:10" ht="12.75" x14ac:dyDescent="0.2">
      <c r="A3821" s="84">
        <v>3809</v>
      </c>
      <c r="B3821" s="90">
        <f t="shared" ca="1" si="712"/>
        <v>412.9726671457048</v>
      </c>
      <c r="C3821" s="103">
        <f t="shared" ca="1" si="719"/>
        <v>298.60434437388056</v>
      </c>
      <c r="D3821" s="103">
        <f t="shared" ca="1" si="719"/>
        <v>336.91785369414788</v>
      </c>
      <c r="E3821" s="90">
        <f t="shared" ca="1" si="718"/>
        <v>123.18102060002758</v>
      </c>
      <c r="F3821" s="90">
        <f t="shared" ca="1" si="718"/>
        <v>75.687917543742941</v>
      </c>
      <c r="G3821" s="90">
        <f t="shared" ca="1" si="718"/>
        <v>86.810614021740491</v>
      </c>
      <c r="H3821" s="90">
        <f t="shared" ca="1" si="714"/>
        <v>536.15368774573244</v>
      </c>
      <c r="I3821" s="90">
        <f t="shared" ca="1" si="715"/>
        <v>374.29226191762348</v>
      </c>
      <c r="J3821" s="90">
        <f t="shared" ca="1" si="716"/>
        <v>423.72846771588837</v>
      </c>
    </row>
    <row r="3822" spans="1:10" ht="12.75" x14ac:dyDescent="0.2">
      <c r="A3822" s="84">
        <v>3810</v>
      </c>
      <c r="B3822" s="90">
        <f t="shared" ca="1" si="712"/>
        <v>407.19340876692985</v>
      </c>
      <c r="C3822" s="103">
        <f t="shared" ref="C3822:G3837" ca="1" si="720">NORMINV(RAND(),C$5,C$6)</f>
        <v>294.71314152280263</v>
      </c>
      <c r="D3822" s="103">
        <f t="shared" ca="1" si="720"/>
        <v>316.93753455470301</v>
      </c>
      <c r="E3822" s="90">
        <f t="shared" ca="1" si="720"/>
        <v>109.19415774182902</v>
      </c>
      <c r="F3822" s="90">
        <f t="shared" ca="1" si="720"/>
        <v>96.822633157656583</v>
      </c>
      <c r="G3822" s="90">
        <f t="shared" ca="1" si="720"/>
        <v>116.73618902102191</v>
      </c>
      <c r="H3822" s="90">
        <f t="shared" ca="1" si="714"/>
        <v>516.38756650875882</v>
      </c>
      <c r="I3822" s="90">
        <f t="shared" ca="1" si="715"/>
        <v>391.53577468045921</v>
      </c>
      <c r="J3822" s="90">
        <f t="shared" ca="1" si="716"/>
        <v>433.67372357572492</v>
      </c>
    </row>
    <row r="3823" spans="1:10" ht="12.75" x14ac:dyDescent="0.2">
      <c r="A3823" s="84">
        <v>3811</v>
      </c>
      <c r="B3823" s="90">
        <f t="shared" ca="1" si="712"/>
        <v>416.23498935032416</v>
      </c>
      <c r="C3823" s="103">
        <f t="shared" ref="C3823:D3837" ca="1" si="721">NORMINV(RAND(),C$5,C$6)</f>
        <v>298.75263136279693</v>
      </c>
      <c r="D3823" s="103">
        <f t="shared" ca="1" si="721"/>
        <v>347.81096861339574</v>
      </c>
      <c r="E3823" s="90">
        <f t="shared" ca="1" si="720"/>
        <v>103.18365044622594</v>
      </c>
      <c r="F3823" s="90">
        <f t="shared" ca="1" si="720"/>
        <v>97.576934890011998</v>
      </c>
      <c r="G3823" s="90">
        <f t="shared" ca="1" si="720"/>
        <v>84.626143918943228</v>
      </c>
      <c r="H3823" s="90">
        <f t="shared" ca="1" si="714"/>
        <v>519.41863979655011</v>
      </c>
      <c r="I3823" s="90">
        <f t="shared" ca="1" si="715"/>
        <v>396.32956625280895</v>
      </c>
      <c r="J3823" s="90">
        <f t="shared" ca="1" si="716"/>
        <v>432.43711253233897</v>
      </c>
    </row>
    <row r="3824" spans="1:10" ht="12.75" x14ac:dyDescent="0.2">
      <c r="A3824" s="84">
        <v>3812</v>
      </c>
      <c r="B3824" s="90">
        <f t="shared" ca="1" si="712"/>
        <v>413.33539024272403</v>
      </c>
      <c r="C3824" s="103">
        <f t="shared" ca="1" si="721"/>
        <v>288.7061495502661</v>
      </c>
      <c r="D3824" s="103">
        <f t="shared" ca="1" si="721"/>
        <v>369.32706397018416</v>
      </c>
      <c r="E3824" s="90">
        <f t="shared" ca="1" si="720"/>
        <v>104.0407784047221</v>
      </c>
      <c r="F3824" s="90">
        <f t="shared" ca="1" si="720"/>
        <v>75.684647835602675</v>
      </c>
      <c r="G3824" s="90">
        <f t="shared" ca="1" si="720"/>
        <v>101.55972918193088</v>
      </c>
      <c r="H3824" s="90">
        <f t="shared" ca="1" si="714"/>
        <v>517.37616864744609</v>
      </c>
      <c r="I3824" s="90">
        <f t="shared" ca="1" si="715"/>
        <v>364.39079738586878</v>
      </c>
      <c r="J3824" s="90">
        <f t="shared" ca="1" si="716"/>
        <v>470.88679315211505</v>
      </c>
    </row>
    <row r="3825" spans="1:10" ht="12.75" x14ac:dyDescent="0.2">
      <c r="A3825" s="84">
        <v>3813</v>
      </c>
      <c r="B3825" s="90">
        <f t="shared" ca="1" si="712"/>
        <v>412.22274814061399</v>
      </c>
      <c r="C3825" s="103">
        <f t="shared" ca="1" si="721"/>
        <v>306.47126464520233</v>
      </c>
      <c r="D3825" s="103">
        <f t="shared" ca="1" si="721"/>
        <v>361.34062557286688</v>
      </c>
      <c r="E3825" s="90">
        <f t="shared" ca="1" si="720"/>
        <v>109.81950230527799</v>
      </c>
      <c r="F3825" s="90">
        <f t="shared" ca="1" si="720"/>
        <v>75.222087242847749</v>
      </c>
      <c r="G3825" s="90">
        <f t="shared" ca="1" si="720"/>
        <v>92.989767253328765</v>
      </c>
      <c r="H3825" s="90">
        <f t="shared" ca="1" si="714"/>
        <v>522.04225044589202</v>
      </c>
      <c r="I3825" s="90">
        <f t="shared" ca="1" si="715"/>
        <v>381.69335188805007</v>
      </c>
      <c r="J3825" s="90">
        <f t="shared" ca="1" si="716"/>
        <v>454.33039282619563</v>
      </c>
    </row>
    <row r="3826" spans="1:10" ht="12.75" x14ac:dyDescent="0.2">
      <c r="A3826" s="84">
        <v>3814</v>
      </c>
      <c r="B3826" s="90">
        <f t="shared" ca="1" si="712"/>
        <v>408.26568552905155</v>
      </c>
      <c r="C3826" s="103">
        <f t="shared" ca="1" si="721"/>
        <v>307.52918078680716</v>
      </c>
      <c r="D3826" s="103">
        <f t="shared" ca="1" si="721"/>
        <v>331.98582347464156</v>
      </c>
      <c r="E3826" s="90">
        <f t="shared" ca="1" si="720"/>
        <v>115.42302494018296</v>
      </c>
      <c r="F3826" s="90">
        <f t="shared" ca="1" si="720"/>
        <v>69.02162927436504</v>
      </c>
      <c r="G3826" s="90">
        <f t="shared" ca="1" si="720"/>
        <v>91.052959401249055</v>
      </c>
      <c r="H3826" s="90">
        <f t="shared" ca="1" si="714"/>
        <v>523.68871046923448</v>
      </c>
      <c r="I3826" s="90">
        <f t="shared" ca="1" si="715"/>
        <v>376.55081006117223</v>
      </c>
      <c r="J3826" s="90">
        <f t="shared" ca="1" si="716"/>
        <v>423.0387828758906</v>
      </c>
    </row>
    <row r="3827" spans="1:10" ht="12.75" x14ac:dyDescent="0.2">
      <c r="A3827" s="84">
        <v>3815</v>
      </c>
      <c r="B3827" s="90">
        <f t="shared" ca="1" si="712"/>
        <v>410.96010121443146</v>
      </c>
      <c r="C3827" s="103">
        <f t="shared" ca="1" si="721"/>
        <v>295.08388076261468</v>
      </c>
      <c r="D3827" s="103">
        <f t="shared" ca="1" si="721"/>
        <v>348.09450206860856</v>
      </c>
      <c r="E3827" s="90">
        <f t="shared" ca="1" si="720"/>
        <v>116.64357459276049</v>
      </c>
      <c r="F3827" s="90">
        <f t="shared" ca="1" si="720"/>
        <v>65.526777694143732</v>
      </c>
      <c r="G3827" s="90">
        <f t="shared" ca="1" si="720"/>
        <v>89.454723853073787</v>
      </c>
      <c r="H3827" s="90">
        <f t="shared" ca="1" si="714"/>
        <v>527.60367580719196</v>
      </c>
      <c r="I3827" s="90">
        <f t="shared" ca="1" si="715"/>
        <v>360.61065845675842</v>
      </c>
      <c r="J3827" s="90">
        <f t="shared" ca="1" si="716"/>
        <v>437.54922592168236</v>
      </c>
    </row>
    <row r="3828" spans="1:10" ht="12.75" x14ac:dyDescent="0.2">
      <c r="A3828" s="84">
        <v>3816</v>
      </c>
      <c r="B3828" s="90">
        <f t="shared" ca="1" si="712"/>
        <v>416.50043290857604</v>
      </c>
      <c r="C3828" s="103">
        <f t="shared" ca="1" si="721"/>
        <v>296.38708777194563</v>
      </c>
      <c r="D3828" s="103">
        <f t="shared" ca="1" si="721"/>
        <v>351.347313505442</v>
      </c>
      <c r="E3828" s="90">
        <f t="shared" ca="1" si="720"/>
        <v>111.52466908813814</v>
      </c>
      <c r="F3828" s="90">
        <f t="shared" ca="1" si="720"/>
        <v>85.627289709084465</v>
      </c>
      <c r="G3828" s="90">
        <f t="shared" ca="1" si="720"/>
        <v>92.329525809856705</v>
      </c>
      <c r="H3828" s="90">
        <f t="shared" ca="1" si="714"/>
        <v>528.02510199671417</v>
      </c>
      <c r="I3828" s="90">
        <f t="shared" ca="1" si="715"/>
        <v>382.01437748103012</v>
      </c>
      <c r="J3828" s="90">
        <f t="shared" ca="1" si="716"/>
        <v>443.67683931529871</v>
      </c>
    </row>
    <row r="3829" spans="1:10" ht="12.75" x14ac:dyDescent="0.2">
      <c r="A3829" s="84">
        <v>3817</v>
      </c>
      <c r="B3829" s="90">
        <f t="shared" ca="1" si="712"/>
        <v>422.78772287267543</v>
      </c>
      <c r="C3829" s="103">
        <f t="shared" ca="1" si="721"/>
        <v>282.91967220593415</v>
      </c>
      <c r="D3829" s="103">
        <f t="shared" ca="1" si="721"/>
        <v>352.32513108733383</v>
      </c>
      <c r="E3829" s="90">
        <f t="shared" ca="1" si="720"/>
        <v>107.61780432302078</v>
      </c>
      <c r="F3829" s="90">
        <f t="shared" ca="1" si="720"/>
        <v>94.706055262053269</v>
      </c>
      <c r="G3829" s="90">
        <f t="shared" ca="1" si="720"/>
        <v>88.795070112236175</v>
      </c>
      <c r="H3829" s="90">
        <f t="shared" ca="1" si="714"/>
        <v>530.40552719569621</v>
      </c>
      <c r="I3829" s="90">
        <f t="shared" ca="1" si="715"/>
        <v>377.62572746798742</v>
      </c>
      <c r="J3829" s="90">
        <f t="shared" ca="1" si="716"/>
        <v>441.12020119957003</v>
      </c>
    </row>
    <row r="3830" spans="1:10" ht="12.75" x14ac:dyDescent="0.2">
      <c r="A3830" s="84">
        <v>3818</v>
      </c>
      <c r="B3830" s="90">
        <f t="shared" ca="1" si="712"/>
        <v>403.59865504821761</v>
      </c>
      <c r="C3830" s="103">
        <f t="shared" ca="1" si="721"/>
        <v>307.38500773356179</v>
      </c>
      <c r="D3830" s="103">
        <f t="shared" ca="1" si="721"/>
        <v>347.52601820947751</v>
      </c>
      <c r="E3830" s="90">
        <f t="shared" ca="1" si="720"/>
        <v>105.84071720278574</v>
      </c>
      <c r="F3830" s="90">
        <f t="shared" ca="1" si="720"/>
        <v>78.949703910420794</v>
      </c>
      <c r="G3830" s="90">
        <f t="shared" ca="1" si="720"/>
        <v>78.841693288348296</v>
      </c>
      <c r="H3830" s="90">
        <f t="shared" ca="1" si="714"/>
        <v>509.43937225100336</v>
      </c>
      <c r="I3830" s="90">
        <f t="shared" ca="1" si="715"/>
        <v>386.33471164398259</v>
      </c>
      <c r="J3830" s="90">
        <f t="shared" ca="1" si="716"/>
        <v>426.36771149782578</v>
      </c>
    </row>
    <row r="3831" spans="1:10" ht="12.75" x14ac:dyDescent="0.2">
      <c r="A3831" s="84">
        <v>3819</v>
      </c>
      <c r="B3831" s="90">
        <f t="shared" ca="1" si="712"/>
        <v>416.81577632113948</v>
      </c>
      <c r="C3831" s="103">
        <f t="shared" ca="1" si="721"/>
        <v>287.77107079810497</v>
      </c>
      <c r="D3831" s="103">
        <f t="shared" ca="1" si="721"/>
        <v>348.2653263972374</v>
      </c>
      <c r="E3831" s="90">
        <f t="shared" ca="1" si="720"/>
        <v>111.69780787979086</v>
      </c>
      <c r="F3831" s="90">
        <f t="shared" ca="1" si="720"/>
        <v>84.145331530761524</v>
      </c>
      <c r="G3831" s="90">
        <f t="shared" ca="1" si="720"/>
        <v>99.524112245175999</v>
      </c>
      <c r="H3831" s="90">
        <f t="shared" ca="1" si="714"/>
        <v>528.51358420093038</v>
      </c>
      <c r="I3831" s="90">
        <f t="shared" ca="1" si="715"/>
        <v>371.91640232886652</v>
      </c>
      <c r="J3831" s="90">
        <f t="shared" ca="1" si="716"/>
        <v>447.78943864241342</v>
      </c>
    </row>
    <row r="3832" spans="1:10" ht="12.75" x14ac:dyDescent="0.2">
      <c r="A3832" s="84">
        <v>3820</v>
      </c>
      <c r="B3832" s="90">
        <f t="shared" ca="1" si="712"/>
        <v>414.12940181568354</v>
      </c>
      <c r="C3832" s="103">
        <f t="shared" ca="1" si="721"/>
        <v>284.36672126670294</v>
      </c>
      <c r="D3832" s="103">
        <f t="shared" ca="1" si="721"/>
        <v>347.7648454776396</v>
      </c>
      <c r="E3832" s="90">
        <f t="shared" ca="1" si="720"/>
        <v>99.683868716129695</v>
      </c>
      <c r="F3832" s="90">
        <f t="shared" ca="1" si="720"/>
        <v>82.521571747573645</v>
      </c>
      <c r="G3832" s="90">
        <f t="shared" ca="1" si="720"/>
        <v>112.02813122756444</v>
      </c>
      <c r="H3832" s="90">
        <f t="shared" ca="1" si="714"/>
        <v>513.81327053181326</v>
      </c>
      <c r="I3832" s="90">
        <f t="shared" ca="1" si="715"/>
        <v>366.8882930142766</v>
      </c>
      <c r="J3832" s="90">
        <f t="shared" ca="1" si="716"/>
        <v>459.79297670520407</v>
      </c>
    </row>
    <row r="3833" spans="1:10" ht="12.75" x14ac:dyDescent="0.2">
      <c r="A3833" s="84">
        <v>3821</v>
      </c>
      <c r="B3833" s="90">
        <f t="shared" ca="1" si="712"/>
        <v>407.33635696579722</v>
      </c>
      <c r="C3833" s="103">
        <f t="shared" ca="1" si="721"/>
        <v>293.0874890679932</v>
      </c>
      <c r="D3833" s="103">
        <f t="shared" ca="1" si="721"/>
        <v>335.64599868976489</v>
      </c>
      <c r="E3833" s="90">
        <f t="shared" ca="1" si="720"/>
        <v>117.81130080560062</v>
      </c>
      <c r="F3833" s="90">
        <f t="shared" ca="1" si="720"/>
        <v>83.135617368524791</v>
      </c>
      <c r="G3833" s="90">
        <f t="shared" ca="1" si="720"/>
        <v>99.354697330057846</v>
      </c>
      <c r="H3833" s="90">
        <f t="shared" ca="1" si="714"/>
        <v>525.1476577713978</v>
      </c>
      <c r="I3833" s="90">
        <f t="shared" ca="1" si="715"/>
        <v>376.22310643651798</v>
      </c>
      <c r="J3833" s="90">
        <f t="shared" ca="1" si="716"/>
        <v>435.00069601982273</v>
      </c>
    </row>
    <row r="3834" spans="1:10" ht="12.75" x14ac:dyDescent="0.2">
      <c r="A3834" s="84">
        <v>3822</v>
      </c>
      <c r="B3834" s="90">
        <f t="shared" ca="1" si="712"/>
        <v>416.24767118910324</v>
      </c>
      <c r="C3834" s="103">
        <f t="shared" ca="1" si="721"/>
        <v>299.04501866938023</v>
      </c>
      <c r="D3834" s="103">
        <f t="shared" ca="1" si="721"/>
        <v>343.61946074996945</v>
      </c>
      <c r="E3834" s="90">
        <f t="shared" ca="1" si="720"/>
        <v>110.20611930417452</v>
      </c>
      <c r="F3834" s="90">
        <f t="shared" ca="1" si="720"/>
        <v>85.431893833774879</v>
      </c>
      <c r="G3834" s="90">
        <f t="shared" ca="1" si="720"/>
        <v>90.858412508721003</v>
      </c>
      <c r="H3834" s="90">
        <f t="shared" ca="1" si="714"/>
        <v>526.45379049327778</v>
      </c>
      <c r="I3834" s="90">
        <f t="shared" ca="1" si="715"/>
        <v>384.47691250315512</v>
      </c>
      <c r="J3834" s="90">
        <f t="shared" ca="1" si="716"/>
        <v>434.47787325869047</v>
      </c>
    </row>
    <row r="3835" spans="1:10" ht="12.75" x14ac:dyDescent="0.2">
      <c r="A3835" s="84">
        <v>3823</v>
      </c>
      <c r="B3835" s="90">
        <f t="shared" ca="1" si="712"/>
        <v>399.7416255877144</v>
      </c>
      <c r="C3835" s="103">
        <f t="shared" ca="1" si="721"/>
        <v>304.07458963497055</v>
      </c>
      <c r="D3835" s="103">
        <f t="shared" ca="1" si="721"/>
        <v>344.80211387812585</v>
      </c>
      <c r="E3835" s="90">
        <f t="shared" ca="1" si="720"/>
        <v>104.92499939750959</v>
      </c>
      <c r="F3835" s="90">
        <f t="shared" ca="1" si="720"/>
        <v>91.543395289662286</v>
      </c>
      <c r="G3835" s="90">
        <f t="shared" ca="1" si="720"/>
        <v>83.559314820225055</v>
      </c>
      <c r="H3835" s="90">
        <f t="shared" ca="1" si="714"/>
        <v>504.66662498522396</v>
      </c>
      <c r="I3835" s="90">
        <f t="shared" ca="1" si="715"/>
        <v>395.61798492463282</v>
      </c>
      <c r="J3835" s="90">
        <f t="shared" ca="1" si="716"/>
        <v>428.36142869835089</v>
      </c>
    </row>
    <row r="3836" spans="1:10" ht="12.75" x14ac:dyDescent="0.2">
      <c r="A3836" s="84">
        <v>3824</v>
      </c>
      <c r="B3836" s="90">
        <f t="shared" ca="1" si="712"/>
        <v>409.69672394169265</v>
      </c>
      <c r="C3836" s="103">
        <f t="shared" ca="1" si="721"/>
        <v>298.20526030686705</v>
      </c>
      <c r="D3836" s="103">
        <f t="shared" ca="1" si="721"/>
        <v>341.39816154893964</v>
      </c>
      <c r="E3836" s="90">
        <f t="shared" ca="1" si="720"/>
        <v>116.04008433726463</v>
      </c>
      <c r="F3836" s="90">
        <f t="shared" ca="1" si="720"/>
        <v>54.93719992769465</v>
      </c>
      <c r="G3836" s="90">
        <f t="shared" ca="1" si="720"/>
        <v>85.114640401871696</v>
      </c>
      <c r="H3836" s="90">
        <f t="shared" ca="1" si="714"/>
        <v>525.73680827895726</v>
      </c>
      <c r="I3836" s="90">
        <f t="shared" ca="1" si="715"/>
        <v>353.14246023456167</v>
      </c>
      <c r="J3836" s="90">
        <f t="shared" ca="1" si="716"/>
        <v>426.51280195081131</v>
      </c>
    </row>
    <row r="3837" spans="1:10" ht="12.75" x14ac:dyDescent="0.2">
      <c r="A3837" s="84">
        <v>3825</v>
      </c>
      <c r="B3837" s="90">
        <f t="shared" ca="1" si="712"/>
        <v>401.48066492917843</v>
      </c>
      <c r="C3837" s="103">
        <f t="shared" ca="1" si="721"/>
        <v>285.30543717906448</v>
      </c>
      <c r="D3837" s="103">
        <f t="shared" ca="1" si="721"/>
        <v>348.5725388408888</v>
      </c>
      <c r="E3837" s="90">
        <f t="shared" ca="1" si="720"/>
        <v>108.61310452225895</v>
      </c>
      <c r="F3837" s="90">
        <f t="shared" ca="1" si="720"/>
        <v>97.697344723432309</v>
      </c>
      <c r="G3837" s="90">
        <f t="shared" ca="1" si="720"/>
        <v>101.81058268449351</v>
      </c>
      <c r="H3837" s="90">
        <f t="shared" ca="1" si="714"/>
        <v>510.09376945143737</v>
      </c>
      <c r="I3837" s="90">
        <f t="shared" ca="1" si="715"/>
        <v>383.00278190249679</v>
      </c>
      <c r="J3837" s="90">
        <f t="shared" ca="1" si="716"/>
        <v>450.38312152538231</v>
      </c>
    </row>
    <row r="3838" spans="1:10" ht="12.75" x14ac:dyDescent="0.2">
      <c r="A3838" s="84">
        <v>3826</v>
      </c>
      <c r="B3838" s="90">
        <f t="shared" ca="1" si="712"/>
        <v>406.96525247654267</v>
      </c>
      <c r="C3838" s="103">
        <f t="shared" ref="C3838:G3853" ca="1" si="722">NORMINV(RAND(),C$5,C$6)</f>
        <v>292.74771519250368</v>
      </c>
      <c r="D3838" s="103">
        <f t="shared" ca="1" si="722"/>
        <v>354.08059439809188</v>
      </c>
      <c r="E3838" s="90">
        <f t="shared" ca="1" si="722"/>
        <v>105.85688625332664</v>
      </c>
      <c r="F3838" s="90">
        <f t="shared" ca="1" si="722"/>
        <v>89.421959533077555</v>
      </c>
      <c r="G3838" s="90">
        <f t="shared" ca="1" si="722"/>
        <v>92.036280949278364</v>
      </c>
      <c r="H3838" s="90">
        <f t="shared" ca="1" si="714"/>
        <v>512.82213872986927</v>
      </c>
      <c r="I3838" s="90">
        <f t="shared" ca="1" si="715"/>
        <v>382.16967472558122</v>
      </c>
      <c r="J3838" s="90">
        <f t="shared" ca="1" si="716"/>
        <v>446.11687534737024</v>
      </c>
    </row>
    <row r="3839" spans="1:10" ht="12.75" x14ac:dyDescent="0.2">
      <c r="A3839" s="84">
        <v>3827</v>
      </c>
      <c r="B3839" s="90">
        <f t="shared" ca="1" si="712"/>
        <v>412.47064922699531</v>
      </c>
      <c r="C3839" s="103">
        <f t="shared" ref="C3839:D3853" ca="1" si="723">NORMINV(RAND(),C$5,C$6)</f>
        <v>292.62932299444287</v>
      </c>
      <c r="D3839" s="103">
        <f t="shared" ca="1" si="723"/>
        <v>344.2584959925336</v>
      </c>
      <c r="E3839" s="90">
        <f t="shared" ca="1" si="722"/>
        <v>108.75381702436806</v>
      </c>
      <c r="F3839" s="90">
        <f t="shared" ca="1" si="722"/>
        <v>80.266657723149763</v>
      </c>
      <c r="G3839" s="90">
        <f t="shared" ca="1" si="722"/>
        <v>85.892471050880985</v>
      </c>
      <c r="H3839" s="90">
        <f t="shared" ca="1" si="714"/>
        <v>521.22446625136331</v>
      </c>
      <c r="I3839" s="90">
        <f t="shared" ca="1" si="715"/>
        <v>372.89598071759264</v>
      </c>
      <c r="J3839" s="90">
        <f t="shared" ca="1" si="716"/>
        <v>430.1509670434146</v>
      </c>
    </row>
    <row r="3840" spans="1:10" ht="12.75" x14ac:dyDescent="0.2">
      <c r="A3840" s="84">
        <v>3828</v>
      </c>
      <c r="B3840" s="90">
        <f t="shared" ca="1" si="712"/>
        <v>400.15887229091692</v>
      </c>
      <c r="C3840" s="103">
        <f t="shared" ca="1" si="723"/>
        <v>309.6394002975785</v>
      </c>
      <c r="D3840" s="103">
        <f t="shared" ca="1" si="723"/>
        <v>341.96627864562498</v>
      </c>
      <c r="E3840" s="90">
        <f t="shared" ca="1" si="722"/>
        <v>112.52887658580863</v>
      </c>
      <c r="F3840" s="90">
        <f t="shared" ca="1" si="722"/>
        <v>90.730494595363837</v>
      </c>
      <c r="G3840" s="90">
        <f t="shared" ca="1" si="722"/>
        <v>95.355885347181385</v>
      </c>
      <c r="H3840" s="90">
        <f t="shared" ca="1" si="714"/>
        <v>512.68774887672555</v>
      </c>
      <c r="I3840" s="90">
        <f t="shared" ca="1" si="715"/>
        <v>400.36989489294234</v>
      </c>
      <c r="J3840" s="90">
        <f t="shared" ca="1" si="716"/>
        <v>437.3221639928064</v>
      </c>
    </row>
    <row r="3841" spans="1:10" ht="12.75" x14ac:dyDescent="0.2">
      <c r="A3841" s="84">
        <v>3829</v>
      </c>
      <c r="B3841" s="90">
        <f t="shared" ca="1" si="712"/>
        <v>405.42660552216068</v>
      </c>
      <c r="C3841" s="103">
        <f t="shared" ca="1" si="723"/>
        <v>301.38627953586217</v>
      </c>
      <c r="D3841" s="103">
        <f t="shared" ca="1" si="723"/>
        <v>345.93154474743579</v>
      </c>
      <c r="E3841" s="90">
        <f t="shared" ca="1" si="722"/>
        <v>106.96284417283398</v>
      </c>
      <c r="F3841" s="90">
        <f t="shared" ca="1" si="722"/>
        <v>83.757511340233251</v>
      </c>
      <c r="G3841" s="90">
        <f t="shared" ca="1" si="722"/>
        <v>105.60381834301577</v>
      </c>
      <c r="H3841" s="90">
        <f t="shared" ca="1" si="714"/>
        <v>512.38944969499471</v>
      </c>
      <c r="I3841" s="90">
        <f t="shared" ca="1" si="715"/>
        <v>385.14379087609541</v>
      </c>
      <c r="J3841" s="90">
        <f t="shared" ca="1" si="716"/>
        <v>451.5353630904516</v>
      </c>
    </row>
    <row r="3842" spans="1:10" ht="12.75" x14ac:dyDescent="0.2">
      <c r="A3842" s="84">
        <v>3830</v>
      </c>
      <c r="B3842" s="90">
        <f t="shared" ca="1" si="712"/>
        <v>398.59716565819519</v>
      </c>
      <c r="C3842" s="103">
        <f t="shared" ca="1" si="723"/>
        <v>314.13942174714339</v>
      </c>
      <c r="D3842" s="103">
        <f t="shared" ca="1" si="723"/>
        <v>329.88601247427266</v>
      </c>
      <c r="E3842" s="90">
        <f t="shared" ca="1" si="722"/>
        <v>110.16718788440232</v>
      </c>
      <c r="F3842" s="90">
        <f t="shared" ca="1" si="722"/>
        <v>63.309894843679174</v>
      </c>
      <c r="G3842" s="90">
        <f t="shared" ca="1" si="722"/>
        <v>112.95555892402123</v>
      </c>
      <c r="H3842" s="90">
        <f t="shared" ca="1" si="714"/>
        <v>508.76435354259752</v>
      </c>
      <c r="I3842" s="90">
        <f t="shared" ca="1" si="715"/>
        <v>377.44931659082255</v>
      </c>
      <c r="J3842" s="90">
        <f t="shared" ca="1" si="716"/>
        <v>442.84157139829392</v>
      </c>
    </row>
    <row r="3843" spans="1:10" ht="12.75" x14ac:dyDescent="0.2">
      <c r="A3843" s="84">
        <v>3831</v>
      </c>
      <c r="B3843" s="90">
        <f t="shared" ca="1" si="712"/>
        <v>403.47457522358803</v>
      </c>
      <c r="C3843" s="103">
        <f t="shared" ca="1" si="723"/>
        <v>282.47886707933191</v>
      </c>
      <c r="D3843" s="103">
        <f t="shared" ca="1" si="723"/>
        <v>365.02767088223055</v>
      </c>
      <c r="E3843" s="90">
        <f t="shared" ca="1" si="722"/>
        <v>102.37286233165787</v>
      </c>
      <c r="F3843" s="90">
        <f t="shared" ca="1" si="722"/>
        <v>69.36273540608218</v>
      </c>
      <c r="G3843" s="90">
        <f t="shared" ca="1" si="722"/>
        <v>111.3427119112639</v>
      </c>
      <c r="H3843" s="90">
        <f t="shared" ca="1" si="714"/>
        <v>505.8474375552459</v>
      </c>
      <c r="I3843" s="90">
        <f t="shared" ca="1" si="715"/>
        <v>351.84160248541411</v>
      </c>
      <c r="J3843" s="90">
        <f t="shared" ca="1" si="716"/>
        <v>476.37038279349446</v>
      </c>
    </row>
    <row r="3844" spans="1:10" ht="12.75" x14ac:dyDescent="0.2">
      <c r="A3844" s="84">
        <v>3832</v>
      </c>
      <c r="B3844" s="90">
        <f t="shared" ca="1" si="712"/>
        <v>409.98701642755896</v>
      </c>
      <c r="C3844" s="103">
        <f t="shared" ca="1" si="723"/>
        <v>303.25350660453779</v>
      </c>
      <c r="D3844" s="103">
        <f t="shared" ca="1" si="723"/>
        <v>330.11370406322055</v>
      </c>
      <c r="E3844" s="90">
        <f t="shared" ca="1" si="722"/>
        <v>111.22984271400502</v>
      </c>
      <c r="F3844" s="90">
        <f t="shared" ca="1" si="722"/>
        <v>93.524458379419158</v>
      </c>
      <c r="G3844" s="90">
        <f t="shared" ca="1" si="722"/>
        <v>107.35741478792316</v>
      </c>
      <c r="H3844" s="90">
        <f t="shared" ca="1" si="714"/>
        <v>521.21685914156399</v>
      </c>
      <c r="I3844" s="90">
        <f t="shared" ca="1" si="715"/>
        <v>396.77796498395696</v>
      </c>
      <c r="J3844" s="90">
        <f t="shared" ca="1" si="716"/>
        <v>437.47111885114373</v>
      </c>
    </row>
    <row r="3845" spans="1:10" ht="12.75" x14ac:dyDescent="0.2">
      <c r="A3845" s="84">
        <v>3833</v>
      </c>
      <c r="B3845" s="90">
        <f t="shared" ca="1" si="712"/>
        <v>399.26539135031902</v>
      </c>
      <c r="C3845" s="103">
        <f t="shared" ca="1" si="723"/>
        <v>296.57501800854601</v>
      </c>
      <c r="D3845" s="103">
        <f t="shared" ca="1" si="723"/>
        <v>363.83914506142594</v>
      </c>
      <c r="E3845" s="90">
        <f t="shared" ca="1" si="722"/>
        <v>114.87104999121968</v>
      </c>
      <c r="F3845" s="90">
        <f t="shared" ca="1" si="722"/>
        <v>56.254180242665399</v>
      </c>
      <c r="G3845" s="90">
        <f t="shared" ca="1" si="722"/>
        <v>98.191412642754599</v>
      </c>
      <c r="H3845" s="90">
        <f t="shared" ca="1" si="714"/>
        <v>514.13644134153867</v>
      </c>
      <c r="I3845" s="90">
        <f t="shared" ca="1" si="715"/>
        <v>352.82919825121144</v>
      </c>
      <c r="J3845" s="90">
        <f t="shared" ca="1" si="716"/>
        <v>462.03055770418052</v>
      </c>
    </row>
    <row r="3846" spans="1:10" ht="12.75" x14ac:dyDescent="0.2">
      <c r="A3846" s="84">
        <v>3834</v>
      </c>
      <c r="B3846" s="90">
        <f t="shared" ca="1" si="712"/>
        <v>410.474164935945</v>
      </c>
      <c r="C3846" s="103">
        <f t="shared" ca="1" si="723"/>
        <v>295.49806603731906</v>
      </c>
      <c r="D3846" s="103">
        <f t="shared" ca="1" si="723"/>
        <v>350.10095166203706</v>
      </c>
      <c r="E3846" s="90">
        <f t="shared" ca="1" si="722"/>
        <v>106.63674915903862</v>
      </c>
      <c r="F3846" s="90">
        <f t="shared" ca="1" si="722"/>
        <v>70.058887751538037</v>
      </c>
      <c r="G3846" s="90">
        <f t="shared" ca="1" si="722"/>
        <v>87.697399076498897</v>
      </c>
      <c r="H3846" s="90">
        <f t="shared" ca="1" si="714"/>
        <v>517.11091409498363</v>
      </c>
      <c r="I3846" s="90">
        <f t="shared" ca="1" si="715"/>
        <v>365.55695378885707</v>
      </c>
      <c r="J3846" s="90">
        <f t="shared" ca="1" si="716"/>
        <v>437.79835073853599</v>
      </c>
    </row>
    <row r="3847" spans="1:10" ht="12.75" x14ac:dyDescent="0.2">
      <c r="A3847" s="84">
        <v>3835</v>
      </c>
      <c r="B3847" s="90">
        <f t="shared" ca="1" si="712"/>
        <v>401.20471598538313</v>
      </c>
      <c r="C3847" s="103">
        <f t="shared" ca="1" si="723"/>
        <v>290.19337079048597</v>
      </c>
      <c r="D3847" s="103">
        <f t="shared" ca="1" si="723"/>
        <v>346.44928343780219</v>
      </c>
      <c r="E3847" s="90">
        <f t="shared" ca="1" si="722"/>
        <v>115.28143696982215</v>
      </c>
      <c r="F3847" s="90">
        <f t="shared" ca="1" si="722"/>
        <v>79.082941259921924</v>
      </c>
      <c r="G3847" s="90">
        <f t="shared" ca="1" si="722"/>
        <v>82.447222640224368</v>
      </c>
      <c r="H3847" s="90">
        <f t="shared" ca="1" si="714"/>
        <v>516.48615295520528</v>
      </c>
      <c r="I3847" s="90">
        <f t="shared" ca="1" si="715"/>
        <v>369.27631205040791</v>
      </c>
      <c r="J3847" s="90">
        <f t="shared" ca="1" si="716"/>
        <v>428.89650607802656</v>
      </c>
    </row>
    <row r="3848" spans="1:10" ht="12.75" x14ac:dyDescent="0.2">
      <c r="A3848" s="84">
        <v>3836</v>
      </c>
      <c r="B3848" s="90">
        <f t="shared" ca="1" si="712"/>
        <v>408.08122808384849</v>
      </c>
      <c r="C3848" s="103">
        <f t="shared" ca="1" si="723"/>
        <v>318.6498294764815</v>
      </c>
      <c r="D3848" s="103">
        <f t="shared" ca="1" si="723"/>
        <v>335.00324839892863</v>
      </c>
      <c r="E3848" s="90">
        <f t="shared" ca="1" si="722"/>
        <v>114.37962120310665</v>
      </c>
      <c r="F3848" s="90">
        <f t="shared" ca="1" si="722"/>
        <v>64.476031228269974</v>
      </c>
      <c r="G3848" s="90">
        <f t="shared" ca="1" si="722"/>
        <v>80.550839406764467</v>
      </c>
      <c r="H3848" s="90">
        <f t="shared" ca="1" si="714"/>
        <v>522.46084928695518</v>
      </c>
      <c r="I3848" s="90">
        <f t="shared" ca="1" si="715"/>
        <v>383.12586070475146</v>
      </c>
      <c r="J3848" s="90">
        <f t="shared" ca="1" si="716"/>
        <v>415.55408780569309</v>
      </c>
    </row>
    <row r="3849" spans="1:10" ht="12.75" x14ac:dyDescent="0.2">
      <c r="A3849" s="84">
        <v>3837</v>
      </c>
      <c r="B3849" s="90">
        <f t="shared" ca="1" si="712"/>
        <v>405.83394349994143</v>
      </c>
      <c r="C3849" s="103">
        <f t="shared" ca="1" si="723"/>
        <v>297.47043690056813</v>
      </c>
      <c r="D3849" s="103">
        <f t="shared" ca="1" si="723"/>
        <v>341.08563307698353</v>
      </c>
      <c r="E3849" s="90">
        <f t="shared" ca="1" si="722"/>
        <v>97.826894674601164</v>
      </c>
      <c r="F3849" s="90">
        <f t="shared" ca="1" si="722"/>
        <v>77.021045530729964</v>
      </c>
      <c r="G3849" s="90">
        <f t="shared" ca="1" si="722"/>
        <v>99.384534294399174</v>
      </c>
      <c r="H3849" s="90">
        <f t="shared" ca="1" si="714"/>
        <v>503.66083817454262</v>
      </c>
      <c r="I3849" s="90">
        <f t="shared" ca="1" si="715"/>
        <v>374.4914824312981</v>
      </c>
      <c r="J3849" s="90">
        <f t="shared" ca="1" si="716"/>
        <v>440.47016737138267</v>
      </c>
    </row>
    <row r="3850" spans="1:10" ht="12.75" x14ac:dyDescent="0.2">
      <c r="A3850" s="84">
        <v>3838</v>
      </c>
      <c r="B3850" s="90">
        <f t="shared" ca="1" si="712"/>
        <v>403.68799461748938</v>
      </c>
      <c r="C3850" s="103">
        <f t="shared" ca="1" si="723"/>
        <v>288.14741815872634</v>
      </c>
      <c r="D3850" s="103">
        <f t="shared" ca="1" si="723"/>
        <v>346.66437685122241</v>
      </c>
      <c r="E3850" s="90">
        <f t="shared" ca="1" si="722"/>
        <v>109.99128112071222</v>
      </c>
      <c r="F3850" s="90">
        <f t="shared" ca="1" si="722"/>
        <v>78.029659758355194</v>
      </c>
      <c r="G3850" s="90">
        <f t="shared" ca="1" si="722"/>
        <v>90.590896914204421</v>
      </c>
      <c r="H3850" s="90">
        <f t="shared" ca="1" si="714"/>
        <v>513.67927573820157</v>
      </c>
      <c r="I3850" s="90">
        <f t="shared" ca="1" si="715"/>
        <v>366.17707791708153</v>
      </c>
      <c r="J3850" s="90">
        <f t="shared" ca="1" si="716"/>
        <v>437.25527376542686</v>
      </c>
    </row>
    <row r="3851" spans="1:10" ht="12.75" x14ac:dyDescent="0.2">
      <c r="A3851" s="84">
        <v>3839</v>
      </c>
      <c r="B3851" s="90">
        <f t="shared" ca="1" si="712"/>
        <v>415.42750517720282</v>
      </c>
      <c r="C3851" s="103">
        <f t="shared" ca="1" si="723"/>
        <v>296.64618912375278</v>
      </c>
      <c r="D3851" s="103">
        <f t="shared" ca="1" si="723"/>
        <v>336.26584800952287</v>
      </c>
      <c r="E3851" s="90">
        <f t="shared" ca="1" si="722"/>
        <v>112.00774467366219</v>
      </c>
      <c r="F3851" s="90">
        <f t="shared" ca="1" si="722"/>
        <v>98.812674126028497</v>
      </c>
      <c r="G3851" s="90">
        <f t="shared" ca="1" si="722"/>
        <v>109.09246247321261</v>
      </c>
      <c r="H3851" s="90">
        <f t="shared" ca="1" si="714"/>
        <v>527.43524985086503</v>
      </c>
      <c r="I3851" s="90">
        <f t="shared" ca="1" si="715"/>
        <v>395.4588632497813</v>
      </c>
      <c r="J3851" s="90">
        <f t="shared" ca="1" si="716"/>
        <v>445.35831048273548</v>
      </c>
    </row>
    <row r="3852" spans="1:10" ht="12.75" x14ac:dyDescent="0.2">
      <c r="A3852" s="84">
        <v>3840</v>
      </c>
      <c r="B3852" s="90">
        <f t="shared" ca="1" si="712"/>
        <v>420.60127944129721</v>
      </c>
      <c r="C3852" s="103">
        <f t="shared" ca="1" si="723"/>
        <v>300.84061171456727</v>
      </c>
      <c r="D3852" s="103">
        <f t="shared" ca="1" si="723"/>
        <v>356.7873821805332</v>
      </c>
      <c r="E3852" s="90">
        <f t="shared" ca="1" si="722"/>
        <v>112.47962262816293</v>
      </c>
      <c r="F3852" s="90">
        <f t="shared" ca="1" si="722"/>
        <v>96.531636203191994</v>
      </c>
      <c r="G3852" s="90">
        <f t="shared" ca="1" si="722"/>
        <v>87.976877943294397</v>
      </c>
      <c r="H3852" s="90">
        <f t="shared" ca="1" si="714"/>
        <v>533.08090206946008</v>
      </c>
      <c r="I3852" s="90">
        <f t="shared" ca="1" si="715"/>
        <v>397.3722479177593</v>
      </c>
      <c r="J3852" s="90">
        <f t="shared" ca="1" si="716"/>
        <v>444.76426012382763</v>
      </c>
    </row>
    <row r="3853" spans="1:10" ht="12.75" x14ac:dyDescent="0.2">
      <c r="A3853" s="84">
        <v>3841</v>
      </c>
      <c r="B3853" s="90">
        <f t="shared" ca="1" si="712"/>
        <v>416.00301371491975</v>
      </c>
      <c r="C3853" s="103">
        <f t="shared" ca="1" si="723"/>
        <v>289.68836611904283</v>
      </c>
      <c r="D3853" s="103">
        <f t="shared" ca="1" si="723"/>
        <v>343.87234409625057</v>
      </c>
      <c r="E3853" s="90">
        <f t="shared" ca="1" si="722"/>
        <v>104.75603772245582</v>
      </c>
      <c r="F3853" s="90">
        <f t="shared" ca="1" si="722"/>
        <v>78.129683243423045</v>
      </c>
      <c r="G3853" s="90">
        <f t="shared" ca="1" si="722"/>
        <v>86.53654883444959</v>
      </c>
      <c r="H3853" s="90">
        <f t="shared" ca="1" si="714"/>
        <v>520.75905143737555</v>
      </c>
      <c r="I3853" s="90">
        <f t="shared" ca="1" si="715"/>
        <v>367.8180493624659</v>
      </c>
      <c r="J3853" s="90">
        <f t="shared" ca="1" si="716"/>
        <v>430.40889293070018</v>
      </c>
    </row>
    <row r="3854" spans="1:10" ht="12.75" x14ac:dyDescent="0.2">
      <c r="A3854" s="84">
        <v>3842</v>
      </c>
      <c r="B3854" s="90">
        <f t="shared" ref="B3854:B3917" ca="1" si="724">NORMINV(RAND(),B$5,B$6)</f>
        <v>412.41009975464334</v>
      </c>
      <c r="C3854" s="103">
        <f t="shared" ref="C3854:G3869" ca="1" si="725">NORMINV(RAND(),C$5,C$6)</f>
        <v>293.95645192353544</v>
      </c>
      <c r="D3854" s="103">
        <f t="shared" ca="1" si="725"/>
        <v>355.84351732975529</v>
      </c>
      <c r="E3854" s="90">
        <f t="shared" ca="1" si="725"/>
        <v>104.13647014839964</v>
      </c>
      <c r="F3854" s="90">
        <f t="shared" ca="1" si="725"/>
        <v>71.280007126877251</v>
      </c>
      <c r="G3854" s="90">
        <f t="shared" ca="1" si="725"/>
        <v>90.279733812602132</v>
      </c>
      <c r="H3854" s="90">
        <f t="shared" ref="H3854:H3917" ca="1" si="726">+B3854+E3854</f>
        <v>516.54656990304295</v>
      </c>
      <c r="I3854" s="90">
        <f t="shared" ref="I3854:I3917" ca="1" si="727">+C3854+F3854</f>
        <v>365.23645905041269</v>
      </c>
      <c r="J3854" s="90">
        <f t="shared" ref="J3854:J3917" ca="1" si="728">+D3854+G3854</f>
        <v>446.12325114235739</v>
      </c>
    </row>
    <row r="3855" spans="1:10" ht="12.75" x14ac:dyDescent="0.2">
      <c r="A3855" s="84">
        <v>3843</v>
      </c>
      <c r="B3855" s="90">
        <f t="shared" ca="1" si="724"/>
        <v>402.71062965983776</v>
      </c>
      <c r="C3855" s="103">
        <f t="shared" ref="C3855:D3869" ca="1" si="729">NORMINV(RAND(),C$5,C$6)</f>
        <v>300.79957161101032</v>
      </c>
      <c r="D3855" s="103">
        <f t="shared" ca="1" si="729"/>
        <v>340.89304000681773</v>
      </c>
      <c r="E3855" s="90">
        <f t="shared" ca="1" si="725"/>
        <v>110.11155348518996</v>
      </c>
      <c r="F3855" s="90">
        <f t="shared" ca="1" si="725"/>
        <v>84.933914751216705</v>
      </c>
      <c r="G3855" s="90">
        <f t="shared" ca="1" si="725"/>
        <v>92.159752008108825</v>
      </c>
      <c r="H3855" s="90">
        <f t="shared" ca="1" si="726"/>
        <v>512.82218314502768</v>
      </c>
      <c r="I3855" s="90">
        <f t="shared" ca="1" si="727"/>
        <v>385.73348636222704</v>
      </c>
      <c r="J3855" s="90">
        <f t="shared" ca="1" si="728"/>
        <v>433.05279201492658</v>
      </c>
    </row>
    <row r="3856" spans="1:10" ht="12.75" x14ac:dyDescent="0.2">
      <c r="A3856" s="84">
        <v>3844</v>
      </c>
      <c r="B3856" s="90">
        <f t="shared" ca="1" si="724"/>
        <v>411.98741934679924</v>
      </c>
      <c r="C3856" s="103">
        <f t="shared" ca="1" si="729"/>
        <v>293.44125415076314</v>
      </c>
      <c r="D3856" s="103">
        <f t="shared" ca="1" si="729"/>
        <v>350.44139500469674</v>
      </c>
      <c r="E3856" s="90">
        <f t="shared" ca="1" si="725"/>
        <v>107.57026410060544</v>
      </c>
      <c r="F3856" s="90">
        <f t="shared" ca="1" si="725"/>
        <v>80.713571795164427</v>
      </c>
      <c r="G3856" s="90">
        <f t="shared" ca="1" si="725"/>
        <v>99.122195355578867</v>
      </c>
      <c r="H3856" s="90">
        <f t="shared" ca="1" si="726"/>
        <v>519.55768344740466</v>
      </c>
      <c r="I3856" s="90">
        <f t="shared" ca="1" si="727"/>
        <v>374.15482594592754</v>
      </c>
      <c r="J3856" s="90">
        <f t="shared" ca="1" si="728"/>
        <v>449.56359036027561</v>
      </c>
    </row>
    <row r="3857" spans="1:10" ht="12.75" x14ac:dyDescent="0.2">
      <c r="A3857" s="84">
        <v>3845</v>
      </c>
      <c r="B3857" s="90">
        <f t="shared" ca="1" si="724"/>
        <v>411.80783343494727</v>
      </c>
      <c r="C3857" s="103">
        <f t="shared" ca="1" si="729"/>
        <v>302.90134944520111</v>
      </c>
      <c r="D3857" s="103">
        <f t="shared" ca="1" si="729"/>
        <v>351.46863769339728</v>
      </c>
      <c r="E3857" s="90">
        <f t="shared" ca="1" si="725"/>
        <v>109.03430521423354</v>
      </c>
      <c r="F3857" s="90">
        <f t="shared" ca="1" si="725"/>
        <v>86.509907189497312</v>
      </c>
      <c r="G3857" s="90">
        <f t="shared" ca="1" si="725"/>
        <v>92.085117054580266</v>
      </c>
      <c r="H3857" s="90">
        <f t="shared" ca="1" si="726"/>
        <v>520.84213864918081</v>
      </c>
      <c r="I3857" s="90">
        <f t="shared" ca="1" si="727"/>
        <v>389.41125663469842</v>
      </c>
      <c r="J3857" s="90">
        <f t="shared" ca="1" si="728"/>
        <v>443.55375474797756</v>
      </c>
    </row>
    <row r="3858" spans="1:10" ht="12.75" x14ac:dyDescent="0.2">
      <c r="A3858" s="84">
        <v>3846</v>
      </c>
      <c r="B3858" s="90">
        <f t="shared" ca="1" si="724"/>
        <v>420.88481461320492</v>
      </c>
      <c r="C3858" s="103">
        <f t="shared" ca="1" si="729"/>
        <v>299.09097494693924</v>
      </c>
      <c r="D3858" s="103">
        <f t="shared" ca="1" si="729"/>
        <v>335.78339337279891</v>
      </c>
      <c r="E3858" s="90">
        <f t="shared" ca="1" si="725"/>
        <v>113.67086436860512</v>
      </c>
      <c r="F3858" s="90">
        <f t="shared" ca="1" si="725"/>
        <v>83.771163730841479</v>
      </c>
      <c r="G3858" s="90">
        <f t="shared" ca="1" si="725"/>
        <v>99.35874548500712</v>
      </c>
      <c r="H3858" s="90">
        <f t="shared" ca="1" si="726"/>
        <v>534.55567898181005</v>
      </c>
      <c r="I3858" s="90">
        <f t="shared" ca="1" si="727"/>
        <v>382.86213867778071</v>
      </c>
      <c r="J3858" s="90">
        <f t="shared" ca="1" si="728"/>
        <v>435.142138857806</v>
      </c>
    </row>
    <row r="3859" spans="1:10" ht="12.75" x14ac:dyDescent="0.2">
      <c r="A3859" s="84">
        <v>3847</v>
      </c>
      <c r="B3859" s="90">
        <f t="shared" ca="1" si="724"/>
        <v>414.30958137381106</v>
      </c>
      <c r="C3859" s="103">
        <f t="shared" ca="1" si="729"/>
        <v>301.77479652449517</v>
      </c>
      <c r="D3859" s="103">
        <f t="shared" ca="1" si="729"/>
        <v>330.36381032689434</v>
      </c>
      <c r="E3859" s="90">
        <f t="shared" ca="1" si="725"/>
        <v>124.27139573213867</v>
      </c>
      <c r="F3859" s="90">
        <f t="shared" ca="1" si="725"/>
        <v>84.009176906710465</v>
      </c>
      <c r="G3859" s="90">
        <f t="shared" ca="1" si="725"/>
        <v>97.459097956158729</v>
      </c>
      <c r="H3859" s="90">
        <f t="shared" ca="1" si="726"/>
        <v>538.58097710594973</v>
      </c>
      <c r="I3859" s="90">
        <f t="shared" ca="1" si="727"/>
        <v>385.78397343120565</v>
      </c>
      <c r="J3859" s="90">
        <f t="shared" ca="1" si="728"/>
        <v>427.82290828305304</v>
      </c>
    </row>
    <row r="3860" spans="1:10" ht="12.75" x14ac:dyDescent="0.2">
      <c r="A3860" s="84">
        <v>3848</v>
      </c>
      <c r="B3860" s="90">
        <f t="shared" ca="1" si="724"/>
        <v>408.69515334151635</v>
      </c>
      <c r="C3860" s="103">
        <f t="shared" ca="1" si="729"/>
        <v>294.39228439652544</v>
      </c>
      <c r="D3860" s="103">
        <f t="shared" ca="1" si="729"/>
        <v>327.25368722073375</v>
      </c>
      <c r="E3860" s="90">
        <f t="shared" ca="1" si="725"/>
        <v>105.90624098991732</v>
      </c>
      <c r="F3860" s="90">
        <f t="shared" ca="1" si="725"/>
        <v>99.135367617072149</v>
      </c>
      <c r="G3860" s="90">
        <f t="shared" ca="1" si="725"/>
        <v>113.50075652619296</v>
      </c>
      <c r="H3860" s="90">
        <f t="shared" ca="1" si="726"/>
        <v>514.60139433143365</v>
      </c>
      <c r="I3860" s="90">
        <f t="shared" ca="1" si="727"/>
        <v>393.52765201359762</v>
      </c>
      <c r="J3860" s="90">
        <f t="shared" ca="1" si="728"/>
        <v>440.75444374692671</v>
      </c>
    </row>
    <row r="3861" spans="1:10" ht="12.75" x14ac:dyDescent="0.2">
      <c r="A3861" s="84">
        <v>3849</v>
      </c>
      <c r="B3861" s="90">
        <f t="shared" ca="1" si="724"/>
        <v>402.5890340382245</v>
      </c>
      <c r="C3861" s="103">
        <f t="shared" ca="1" si="729"/>
        <v>297.5779456546897</v>
      </c>
      <c r="D3861" s="103">
        <f t="shared" ca="1" si="729"/>
        <v>322.2355154887743</v>
      </c>
      <c r="E3861" s="90">
        <f t="shared" ca="1" si="725"/>
        <v>108.77072897530284</v>
      </c>
      <c r="F3861" s="90">
        <f t="shared" ca="1" si="725"/>
        <v>72.669514536614969</v>
      </c>
      <c r="G3861" s="90">
        <f t="shared" ca="1" si="725"/>
        <v>82.935899078407033</v>
      </c>
      <c r="H3861" s="90">
        <f t="shared" ca="1" si="726"/>
        <v>511.35976301352736</v>
      </c>
      <c r="I3861" s="90">
        <f t="shared" ca="1" si="727"/>
        <v>370.24746019130464</v>
      </c>
      <c r="J3861" s="90">
        <f t="shared" ca="1" si="728"/>
        <v>405.17141456718133</v>
      </c>
    </row>
    <row r="3862" spans="1:10" ht="12.75" x14ac:dyDescent="0.2">
      <c r="A3862" s="84">
        <v>3850</v>
      </c>
      <c r="B3862" s="90">
        <f t="shared" ca="1" si="724"/>
        <v>403.23792831074735</v>
      </c>
      <c r="C3862" s="103">
        <f t="shared" ca="1" si="729"/>
        <v>307.76514418132678</v>
      </c>
      <c r="D3862" s="103">
        <f t="shared" ca="1" si="729"/>
        <v>341.3149316854591</v>
      </c>
      <c r="E3862" s="90">
        <f t="shared" ca="1" si="725"/>
        <v>96.330528320798066</v>
      </c>
      <c r="F3862" s="90">
        <f t="shared" ca="1" si="725"/>
        <v>89.918473719738486</v>
      </c>
      <c r="G3862" s="90">
        <f t="shared" ca="1" si="725"/>
        <v>99.510409149388209</v>
      </c>
      <c r="H3862" s="90">
        <f t="shared" ca="1" si="726"/>
        <v>499.56845663154542</v>
      </c>
      <c r="I3862" s="90">
        <f t="shared" ca="1" si="727"/>
        <v>397.68361790106525</v>
      </c>
      <c r="J3862" s="90">
        <f t="shared" ca="1" si="728"/>
        <v>440.82534083484734</v>
      </c>
    </row>
    <row r="3863" spans="1:10" ht="12.75" x14ac:dyDescent="0.2">
      <c r="A3863" s="84">
        <v>3851</v>
      </c>
      <c r="B3863" s="90">
        <f t="shared" ca="1" si="724"/>
        <v>407.77974749781623</v>
      </c>
      <c r="C3863" s="103">
        <f t="shared" ca="1" si="729"/>
        <v>306.90432854411648</v>
      </c>
      <c r="D3863" s="103">
        <f t="shared" ca="1" si="729"/>
        <v>343.80013079936936</v>
      </c>
      <c r="E3863" s="90">
        <f t="shared" ca="1" si="725"/>
        <v>110.51890858621076</v>
      </c>
      <c r="F3863" s="90">
        <f t="shared" ca="1" si="725"/>
        <v>77.525420323958144</v>
      </c>
      <c r="G3863" s="90">
        <f t="shared" ca="1" si="725"/>
        <v>106.73912767164948</v>
      </c>
      <c r="H3863" s="90">
        <f t="shared" ca="1" si="726"/>
        <v>518.29865608402702</v>
      </c>
      <c r="I3863" s="90">
        <f t="shared" ca="1" si="727"/>
        <v>384.42974886807463</v>
      </c>
      <c r="J3863" s="90">
        <f t="shared" ca="1" si="728"/>
        <v>450.53925847101885</v>
      </c>
    </row>
    <row r="3864" spans="1:10" ht="12.75" x14ac:dyDescent="0.2">
      <c r="A3864" s="84">
        <v>3852</v>
      </c>
      <c r="B3864" s="90">
        <f t="shared" ca="1" si="724"/>
        <v>417.55064685438947</v>
      </c>
      <c r="C3864" s="103">
        <f t="shared" ca="1" si="729"/>
        <v>282.98880420894062</v>
      </c>
      <c r="D3864" s="103">
        <f t="shared" ca="1" si="729"/>
        <v>343.49767228553162</v>
      </c>
      <c r="E3864" s="90">
        <f t="shared" ca="1" si="725"/>
        <v>111.8191991829935</v>
      </c>
      <c r="F3864" s="90">
        <f t="shared" ca="1" si="725"/>
        <v>81.307181762236382</v>
      </c>
      <c r="G3864" s="90">
        <f t="shared" ca="1" si="725"/>
        <v>102.76385837234261</v>
      </c>
      <c r="H3864" s="90">
        <f t="shared" ca="1" si="726"/>
        <v>529.36984603738301</v>
      </c>
      <c r="I3864" s="90">
        <f t="shared" ca="1" si="727"/>
        <v>364.295985971177</v>
      </c>
      <c r="J3864" s="90">
        <f t="shared" ca="1" si="728"/>
        <v>446.26153065787423</v>
      </c>
    </row>
    <row r="3865" spans="1:10" ht="12.75" x14ac:dyDescent="0.2">
      <c r="A3865" s="84">
        <v>3853</v>
      </c>
      <c r="B3865" s="90">
        <f t="shared" ca="1" si="724"/>
        <v>413.25799228814503</v>
      </c>
      <c r="C3865" s="103">
        <f t="shared" ca="1" si="729"/>
        <v>314.56149457909066</v>
      </c>
      <c r="D3865" s="103">
        <f t="shared" ca="1" si="729"/>
        <v>358.60599520238117</v>
      </c>
      <c r="E3865" s="90">
        <f t="shared" ca="1" si="725"/>
        <v>103.11787114995697</v>
      </c>
      <c r="F3865" s="90">
        <f t="shared" ca="1" si="725"/>
        <v>80.217177646883286</v>
      </c>
      <c r="G3865" s="90">
        <f t="shared" ca="1" si="725"/>
        <v>83.131774449539009</v>
      </c>
      <c r="H3865" s="90">
        <f t="shared" ca="1" si="726"/>
        <v>516.37586343810199</v>
      </c>
      <c r="I3865" s="90">
        <f t="shared" ca="1" si="727"/>
        <v>394.77867222597393</v>
      </c>
      <c r="J3865" s="90">
        <f t="shared" ca="1" si="728"/>
        <v>441.73776965192019</v>
      </c>
    </row>
    <row r="3866" spans="1:10" ht="12.75" x14ac:dyDescent="0.2">
      <c r="A3866" s="84">
        <v>3854</v>
      </c>
      <c r="B3866" s="90">
        <f t="shared" ca="1" si="724"/>
        <v>397.97987901596423</v>
      </c>
      <c r="C3866" s="103">
        <f t="shared" ca="1" si="729"/>
        <v>291.88628274824185</v>
      </c>
      <c r="D3866" s="103">
        <f t="shared" ca="1" si="729"/>
        <v>321.39820768965171</v>
      </c>
      <c r="E3866" s="90">
        <f t="shared" ca="1" si="725"/>
        <v>117.41197569036413</v>
      </c>
      <c r="F3866" s="90">
        <f t="shared" ca="1" si="725"/>
        <v>86.530520731689464</v>
      </c>
      <c r="G3866" s="90">
        <f t="shared" ca="1" si="725"/>
        <v>93.854713763593665</v>
      </c>
      <c r="H3866" s="90">
        <f t="shared" ca="1" si="726"/>
        <v>515.39185470632833</v>
      </c>
      <c r="I3866" s="90">
        <f t="shared" ca="1" si="727"/>
        <v>378.41680347993133</v>
      </c>
      <c r="J3866" s="90">
        <f t="shared" ca="1" si="728"/>
        <v>415.25292145324539</v>
      </c>
    </row>
    <row r="3867" spans="1:10" ht="12.75" x14ac:dyDescent="0.2">
      <c r="A3867" s="84">
        <v>3855</v>
      </c>
      <c r="B3867" s="90">
        <f t="shared" ca="1" si="724"/>
        <v>414.37795164227089</v>
      </c>
      <c r="C3867" s="103">
        <f t="shared" ca="1" si="729"/>
        <v>294.63519320277322</v>
      </c>
      <c r="D3867" s="103">
        <f t="shared" ca="1" si="729"/>
        <v>347.14148682796736</v>
      </c>
      <c r="E3867" s="90">
        <f t="shared" ca="1" si="725"/>
        <v>107.06301337686739</v>
      </c>
      <c r="F3867" s="90">
        <f t="shared" ca="1" si="725"/>
        <v>95.095848731737675</v>
      </c>
      <c r="G3867" s="90">
        <f t="shared" ca="1" si="725"/>
        <v>108.25903322950906</v>
      </c>
      <c r="H3867" s="90">
        <f t="shared" ca="1" si="726"/>
        <v>521.44096501913828</v>
      </c>
      <c r="I3867" s="90">
        <f t="shared" ca="1" si="727"/>
        <v>389.73104193451093</v>
      </c>
      <c r="J3867" s="90">
        <f t="shared" ca="1" si="728"/>
        <v>455.4005200574764</v>
      </c>
    </row>
    <row r="3868" spans="1:10" ht="12.75" x14ac:dyDescent="0.2">
      <c r="A3868" s="84">
        <v>3856</v>
      </c>
      <c r="B3868" s="90">
        <f t="shared" ca="1" si="724"/>
        <v>406.59327480754928</v>
      </c>
      <c r="C3868" s="103">
        <f t="shared" ca="1" si="729"/>
        <v>284.97538941263326</v>
      </c>
      <c r="D3868" s="103">
        <f t="shared" ca="1" si="729"/>
        <v>368.98032492298984</v>
      </c>
      <c r="E3868" s="90">
        <f t="shared" ca="1" si="725"/>
        <v>114.32492679099322</v>
      </c>
      <c r="F3868" s="90">
        <f t="shared" ca="1" si="725"/>
        <v>71.144759512922917</v>
      </c>
      <c r="G3868" s="90">
        <f t="shared" ca="1" si="725"/>
        <v>87.30723783654372</v>
      </c>
      <c r="H3868" s="90">
        <f t="shared" ca="1" si="726"/>
        <v>520.91820159854251</v>
      </c>
      <c r="I3868" s="90">
        <f t="shared" ca="1" si="727"/>
        <v>356.12014892555618</v>
      </c>
      <c r="J3868" s="90">
        <f t="shared" ca="1" si="728"/>
        <v>456.28756275953356</v>
      </c>
    </row>
    <row r="3869" spans="1:10" ht="12.75" x14ac:dyDescent="0.2">
      <c r="A3869" s="84">
        <v>3857</v>
      </c>
      <c r="B3869" s="90">
        <f t="shared" ca="1" si="724"/>
        <v>409.27754231528769</v>
      </c>
      <c r="C3869" s="103">
        <f t="shared" ca="1" si="729"/>
        <v>306.77425825179137</v>
      </c>
      <c r="D3869" s="103">
        <f t="shared" ca="1" si="729"/>
        <v>347.84119648645299</v>
      </c>
      <c r="E3869" s="90">
        <f t="shared" ca="1" si="725"/>
        <v>110.41325859019803</v>
      </c>
      <c r="F3869" s="90">
        <f t="shared" ca="1" si="725"/>
        <v>64.764098624650131</v>
      </c>
      <c r="G3869" s="90">
        <f t="shared" ca="1" si="725"/>
        <v>102.3913796815019</v>
      </c>
      <c r="H3869" s="90">
        <f t="shared" ca="1" si="726"/>
        <v>519.69080090548573</v>
      </c>
      <c r="I3869" s="90">
        <f t="shared" ca="1" si="727"/>
        <v>371.53835687644153</v>
      </c>
      <c r="J3869" s="90">
        <f t="shared" ca="1" si="728"/>
        <v>450.2325761679549</v>
      </c>
    </row>
    <row r="3870" spans="1:10" ht="12.75" x14ac:dyDescent="0.2">
      <c r="A3870" s="84">
        <v>3858</v>
      </c>
      <c r="B3870" s="90">
        <f t="shared" ca="1" si="724"/>
        <v>418.27036209432634</v>
      </c>
      <c r="C3870" s="103">
        <f t="shared" ref="C3870:G3885" ca="1" si="730">NORMINV(RAND(),C$5,C$6)</f>
        <v>294.77438079537512</v>
      </c>
      <c r="D3870" s="103">
        <f t="shared" ca="1" si="730"/>
        <v>353.35250652194293</v>
      </c>
      <c r="E3870" s="90">
        <f t="shared" ca="1" si="730"/>
        <v>109.09885623883952</v>
      </c>
      <c r="F3870" s="90">
        <f t="shared" ca="1" si="730"/>
        <v>75.094736948901911</v>
      </c>
      <c r="G3870" s="90">
        <f t="shared" ca="1" si="730"/>
        <v>87.39112129564991</v>
      </c>
      <c r="H3870" s="90">
        <f t="shared" ca="1" si="726"/>
        <v>527.36921833316592</v>
      </c>
      <c r="I3870" s="90">
        <f t="shared" ca="1" si="727"/>
        <v>369.86911774427705</v>
      </c>
      <c r="J3870" s="90">
        <f t="shared" ca="1" si="728"/>
        <v>440.74362781759282</v>
      </c>
    </row>
    <row r="3871" spans="1:10" ht="12.75" x14ac:dyDescent="0.2">
      <c r="A3871" s="84">
        <v>3859</v>
      </c>
      <c r="B3871" s="90">
        <f t="shared" ca="1" si="724"/>
        <v>413.9056397069167</v>
      </c>
      <c r="C3871" s="103">
        <f t="shared" ref="C3871:D3885" ca="1" si="731">NORMINV(RAND(),C$5,C$6)</f>
        <v>282.36483585429039</v>
      </c>
      <c r="D3871" s="103">
        <f t="shared" ca="1" si="731"/>
        <v>352.90156251323594</v>
      </c>
      <c r="E3871" s="90">
        <f t="shared" ca="1" si="730"/>
        <v>93.161863806151217</v>
      </c>
      <c r="F3871" s="90">
        <f t="shared" ca="1" si="730"/>
        <v>73.611105496939146</v>
      </c>
      <c r="G3871" s="90">
        <f t="shared" ca="1" si="730"/>
        <v>84.625372186440416</v>
      </c>
      <c r="H3871" s="90">
        <f t="shared" ca="1" si="726"/>
        <v>507.06750351306789</v>
      </c>
      <c r="I3871" s="90">
        <f t="shared" ca="1" si="727"/>
        <v>355.97594135122955</v>
      </c>
      <c r="J3871" s="90">
        <f t="shared" ca="1" si="728"/>
        <v>437.52693469967636</v>
      </c>
    </row>
    <row r="3872" spans="1:10" ht="12.75" x14ac:dyDescent="0.2">
      <c r="A3872" s="84">
        <v>3860</v>
      </c>
      <c r="B3872" s="90">
        <f t="shared" ca="1" si="724"/>
        <v>408.54447307226889</v>
      </c>
      <c r="C3872" s="103">
        <f t="shared" ca="1" si="731"/>
        <v>293.33960946952044</v>
      </c>
      <c r="D3872" s="103">
        <f t="shared" ca="1" si="731"/>
        <v>348.746118785264</v>
      </c>
      <c r="E3872" s="90">
        <f t="shared" ca="1" si="730"/>
        <v>103.46716696806553</v>
      </c>
      <c r="F3872" s="90">
        <f t="shared" ca="1" si="730"/>
        <v>80.391885616800479</v>
      </c>
      <c r="G3872" s="90">
        <f t="shared" ca="1" si="730"/>
        <v>87.003820061659312</v>
      </c>
      <c r="H3872" s="90">
        <f t="shared" ca="1" si="726"/>
        <v>512.01164004033444</v>
      </c>
      <c r="I3872" s="90">
        <f t="shared" ca="1" si="727"/>
        <v>373.73149508632093</v>
      </c>
      <c r="J3872" s="90">
        <f t="shared" ca="1" si="728"/>
        <v>435.74993884692333</v>
      </c>
    </row>
    <row r="3873" spans="1:10" ht="12.75" x14ac:dyDescent="0.2">
      <c r="A3873" s="84">
        <v>3861</v>
      </c>
      <c r="B3873" s="90">
        <f t="shared" ca="1" si="724"/>
        <v>399.69437914052844</v>
      </c>
      <c r="C3873" s="103">
        <f t="shared" ca="1" si="731"/>
        <v>291.2689571115958</v>
      </c>
      <c r="D3873" s="103">
        <f t="shared" ca="1" si="731"/>
        <v>356.60053920447854</v>
      </c>
      <c r="E3873" s="90">
        <f t="shared" ca="1" si="730"/>
        <v>110.06578228487851</v>
      </c>
      <c r="F3873" s="90">
        <f t="shared" ca="1" si="730"/>
        <v>72.660193053519549</v>
      </c>
      <c r="G3873" s="90">
        <f t="shared" ca="1" si="730"/>
        <v>119.49426872558075</v>
      </c>
      <c r="H3873" s="90">
        <f t="shared" ca="1" si="726"/>
        <v>509.76016142540698</v>
      </c>
      <c r="I3873" s="90">
        <f t="shared" ca="1" si="727"/>
        <v>363.92915016511535</v>
      </c>
      <c r="J3873" s="90">
        <f t="shared" ca="1" si="728"/>
        <v>476.09480793005929</v>
      </c>
    </row>
    <row r="3874" spans="1:10" ht="12.75" x14ac:dyDescent="0.2">
      <c r="A3874" s="84">
        <v>3862</v>
      </c>
      <c r="B3874" s="90">
        <f t="shared" ca="1" si="724"/>
        <v>405.12602465721284</v>
      </c>
      <c r="C3874" s="103">
        <f t="shared" ca="1" si="731"/>
        <v>302.67795280153825</v>
      </c>
      <c r="D3874" s="103">
        <f t="shared" ca="1" si="731"/>
        <v>344.2101229961591</v>
      </c>
      <c r="E3874" s="90">
        <f t="shared" ca="1" si="730"/>
        <v>115.57207778660383</v>
      </c>
      <c r="F3874" s="90">
        <f t="shared" ca="1" si="730"/>
        <v>83.701761609303432</v>
      </c>
      <c r="G3874" s="90">
        <f t="shared" ca="1" si="730"/>
        <v>108.72507361949404</v>
      </c>
      <c r="H3874" s="90">
        <f t="shared" ca="1" si="726"/>
        <v>520.69810244381665</v>
      </c>
      <c r="I3874" s="90">
        <f t="shared" ca="1" si="727"/>
        <v>386.3797144108417</v>
      </c>
      <c r="J3874" s="90">
        <f t="shared" ca="1" si="728"/>
        <v>452.93519661565313</v>
      </c>
    </row>
    <row r="3875" spans="1:10" ht="12.75" x14ac:dyDescent="0.2">
      <c r="A3875" s="84">
        <v>3863</v>
      </c>
      <c r="B3875" s="90">
        <f t="shared" ca="1" si="724"/>
        <v>407.03743987333206</v>
      </c>
      <c r="C3875" s="103">
        <f t="shared" ca="1" si="731"/>
        <v>298.05248645032742</v>
      </c>
      <c r="D3875" s="103">
        <f t="shared" ca="1" si="731"/>
        <v>352.0573929768841</v>
      </c>
      <c r="E3875" s="90">
        <f t="shared" ca="1" si="730"/>
        <v>100.34839085946724</v>
      </c>
      <c r="F3875" s="90">
        <f t="shared" ca="1" si="730"/>
        <v>79.063224945045391</v>
      </c>
      <c r="G3875" s="90">
        <f t="shared" ca="1" si="730"/>
        <v>95.8818254854462</v>
      </c>
      <c r="H3875" s="90">
        <f t="shared" ca="1" si="726"/>
        <v>507.38583073279932</v>
      </c>
      <c r="I3875" s="90">
        <f t="shared" ca="1" si="727"/>
        <v>377.11571139537284</v>
      </c>
      <c r="J3875" s="90">
        <f t="shared" ca="1" si="728"/>
        <v>447.9392184623303</v>
      </c>
    </row>
    <row r="3876" spans="1:10" ht="12.75" x14ac:dyDescent="0.2">
      <c r="A3876" s="84">
        <v>3864</v>
      </c>
      <c r="B3876" s="90">
        <f t="shared" ca="1" si="724"/>
        <v>397.82770897603075</v>
      </c>
      <c r="C3876" s="103">
        <f t="shared" ca="1" si="731"/>
        <v>294.2225202613115</v>
      </c>
      <c r="D3876" s="103">
        <f t="shared" ca="1" si="731"/>
        <v>353.23282183932787</v>
      </c>
      <c r="E3876" s="90">
        <f t="shared" ca="1" si="730"/>
        <v>110.68044783755694</v>
      </c>
      <c r="F3876" s="90">
        <f t="shared" ca="1" si="730"/>
        <v>69.075206920918859</v>
      </c>
      <c r="G3876" s="90">
        <f t="shared" ca="1" si="730"/>
        <v>91.630051809420252</v>
      </c>
      <c r="H3876" s="90">
        <f t="shared" ca="1" si="726"/>
        <v>508.50815681358768</v>
      </c>
      <c r="I3876" s="90">
        <f t="shared" ca="1" si="727"/>
        <v>363.29772718223035</v>
      </c>
      <c r="J3876" s="90">
        <f t="shared" ca="1" si="728"/>
        <v>444.86287364874812</v>
      </c>
    </row>
    <row r="3877" spans="1:10" ht="12.75" x14ac:dyDescent="0.2">
      <c r="A3877" s="84">
        <v>3865</v>
      </c>
      <c r="B3877" s="90">
        <f t="shared" ca="1" si="724"/>
        <v>418.01811651649615</v>
      </c>
      <c r="C3877" s="103">
        <f t="shared" ca="1" si="731"/>
        <v>295.73991179372956</v>
      </c>
      <c r="D3877" s="103">
        <f t="shared" ca="1" si="731"/>
        <v>341.54166180276928</v>
      </c>
      <c r="E3877" s="90">
        <f t="shared" ca="1" si="730"/>
        <v>114.53399344895544</v>
      </c>
      <c r="F3877" s="90">
        <f t="shared" ca="1" si="730"/>
        <v>100.57097027255662</v>
      </c>
      <c r="G3877" s="90">
        <f t="shared" ca="1" si="730"/>
        <v>81.201109930614379</v>
      </c>
      <c r="H3877" s="90">
        <f t="shared" ca="1" si="726"/>
        <v>532.55210996545156</v>
      </c>
      <c r="I3877" s="90">
        <f t="shared" ca="1" si="727"/>
        <v>396.31088206628618</v>
      </c>
      <c r="J3877" s="90">
        <f t="shared" ca="1" si="728"/>
        <v>422.74277173338368</v>
      </c>
    </row>
    <row r="3878" spans="1:10" ht="12.75" x14ac:dyDescent="0.2">
      <c r="A3878" s="84">
        <v>3866</v>
      </c>
      <c r="B3878" s="90">
        <f t="shared" ca="1" si="724"/>
        <v>406.78374644971308</v>
      </c>
      <c r="C3878" s="103">
        <f t="shared" ca="1" si="731"/>
        <v>269.09807729090215</v>
      </c>
      <c r="D3878" s="103">
        <f t="shared" ca="1" si="731"/>
        <v>341.20062425604829</v>
      </c>
      <c r="E3878" s="90">
        <f t="shared" ca="1" si="730"/>
        <v>125.54237826717439</v>
      </c>
      <c r="F3878" s="90">
        <f t="shared" ca="1" si="730"/>
        <v>86.248639787891761</v>
      </c>
      <c r="G3878" s="90">
        <f t="shared" ca="1" si="730"/>
        <v>100.40782217146193</v>
      </c>
      <c r="H3878" s="90">
        <f t="shared" ca="1" si="726"/>
        <v>532.32612471688742</v>
      </c>
      <c r="I3878" s="90">
        <f t="shared" ca="1" si="727"/>
        <v>355.34671707879392</v>
      </c>
      <c r="J3878" s="90">
        <f t="shared" ca="1" si="728"/>
        <v>441.60844642751022</v>
      </c>
    </row>
    <row r="3879" spans="1:10" ht="12.75" x14ac:dyDescent="0.2">
      <c r="A3879" s="84">
        <v>3867</v>
      </c>
      <c r="B3879" s="90">
        <f t="shared" ca="1" si="724"/>
        <v>414.99773369212051</v>
      </c>
      <c r="C3879" s="103">
        <f t="shared" ca="1" si="731"/>
        <v>289.95816404881742</v>
      </c>
      <c r="D3879" s="103">
        <f t="shared" ca="1" si="731"/>
        <v>342.62512454093161</v>
      </c>
      <c r="E3879" s="90">
        <f t="shared" ca="1" si="730"/>
        <v>110.17981562961809</v>
      </c>
      <c r="F3879" s="90">
        <f t="shared" ca="1" si="730"/>
        <v>76.291989458348908</v>
      </c>
      <c r="G3879" s="90">
        <f t="shared" ca="1" si="730"/>
        <v>87.20525162515645</v>
      </c>
      <c r="H3879" s="90">
        <f t="shared" ca="1" si="726"/>
        <v>525.17754932173864</v>
      </c>
      <c r="I3879" s="90">
        <f t="shared" ca="1" si="727"/>
        <v>366.25015350716632</v>
      </c>
      <c r="J3879" s="90">
        <f t="shared" ca="1" si="728"/>
        <v>429.83037616608806</v>
      </c>
    </row>
    <row r="3880" spans="1:10" ht="12.75" x14ac:dyDescent="0.2">
      <c r="A3880" s="84">
        <v>3868</v>
      </c>
      <c r="B3880" s="90">
        <f t="shared" ca="1" si="724"/>
        <v>415.92505610623527</v>
      </c>
      <c r="C3880" s="103">
        <f t="shared" ca="1" si="731"/>
        <v>289.54522056511365</v>
      </c>
      <c r="D3880" s="103">
        <f t="shared" ca="1" si="731"/>
        <v>354.55695216340717</v>
      </c>
      <c r="E3880" s="90">
        <f t="shared" ca="1" si="730"/>
        <v>110.52243282831398</v>
      </c>
      <c r="F3880" s="90">
        <f t="shared" ca="1" si="730"/>
        <v>89.372126069695526</v>
      </c>
      <c r="G3880" s="90">
        <f t="shared" ca="1" si="730"/>
        <v>86.816322612539153</v>
      </c>
      <c r="H3880" s="90">
        <f t="shared" ca="1" si="726"/>
        <v>526.44748893454926</v>
      </c>
      <c r="I3880" s="90">
        <f t="shared" ca="1" si="727"/>
        <v>378.91734663480918</v>
      </c>
      <c r="J3880" s="90">
        <f t="shared" ca="1" si="728"/>
        <v>441.37327477594636</v>
      </c>
    </row>
    <row r="3881" spans="1:10" ht="12.75" x14ac:dyDescent="0.2">
      <c r="A3881" s="84">
        <v>3869</v>
      </c>
      <c r="B3881" s="90">
        <f t="shared" ca="1" si="724"/>
        <v>413.92613734428983</v>
      </c>
      <c r="C3881" s="103">
        <f t="shared" ca="1" si="731"/>
        <v>315.18838919729558</v>
      </c>
      <c r="D3881" s="103">
        <f t="shared" ca="1" si="731"/>
        <v>331.44664253184226</v>
      </c>
      <c r="E3881" s="90">
        <f t="shared" ca="1" si="730"/>
        <v>119.83441198596097</v>
      </c>
      <c r="F3881" s="90">
        <f t="shared" ca="1" si="730"/>
        <v>97.457956980008504</v>
      </c>
      <c r="G3881" s="90">
        <f t="shared" ca="1" si="730"/>
        <v>68.456441699195054</v>
      </c>
      <c r="H3881" s="90">
        <f t="shared" ca="1" si="726"/>
        <v>533.7605493302508</v>
      </c>
      <c r="I3881" s="90">
        <f t="shared" ca="1" si="727"/>
        <v>412.64634617730405</v>
      </c>
      <c r="J3881" s="90">
        <f t="shared" ca="1" si="728"/>
        <v>399.90308423103733</v>
      </c>
    </row>
    <row r="3882" spans="1:10" ht="12.75" x14ac:dyDescent="0.2">
      <c r="A3882" s="84">
        <v>3870</v>
      </c>
      <c r="B3882" s="90">
        <f t="shared" ca="1" si="724"/>
        <v>405.42237926764244</v>
      </c>
      <c r="C3882" s="103">
        <f t="shared" ca="1" si="731"/>
        <v>297.43179758687046</v>
      </c>
      <c r="D3882" s="103">
        <f t="shared" ca="1" si="731"/>
        <v>338.38504517783036</v>
      </c>
      <c r="E3882" s="90">
        <f t="shared" ca="1" si="730"/>
        <v>101.65006572025078</v>
      </c>
      <c r="F3882" s="90">
        <f t="shared" ca="1" si="730"/>
        <v>95.591300363016359</v>
      </c>
      <c r="G3882" s="90">
        <f t="shared" ca="1" si="730"/>
        <v>88.041061991748236</v>
      </c>
      <c r="H3882" s="90">
        <f t="shared" ca="1" si="726"/>
        <v>507.07244498789322</v>
      </c>
      <c r="I3882" s="90">
        <f t="shared" ca="1" si="727"/>
        <v>393.02309794988685</v>
      </c>
      <c r="J3882" s="90">
        <f t="shared" ca="1" si="728"/>
        <v>426.42610716957859</v>
      </c>
    </row>
    <row r="3883" spans="1:10" ht="12.75" x14ac:dyDescent="0.2">
      <c r="A3883" s="84">
        <v>3871</v>
      </c>
      <c r="B3883" s="90">
        <f t="shared" ca="1" si="724"/>
        <v>414.74889730668258</v>
      </c>
      <c r="C3883" s="103">
        <f t="shared" ca="1" si="731"/>
        <v>282.75422728184844</v>
      </c>
      <c r="D3883" s="103">
        <f t="shared" ca="1" si="731"/>
        <v>354.09905010912797</v>
      </c>
      <c r="E3883" s="90">
        <f t="shared" ca="1" si="730"/>
        <v>103.01044165029994</v>
      </c>
      <c r="F3883" s="90">
        <f t="shared" ca="1" si="730"/>
        <v>77.561230748647006</v>
      </c>
      <c r="G3883" s="90">
        <f t="shared" ca="1" si="730"/>
        <v>95.011901573872692</v>
      </c>
      <c r="H3883" s="90">
        <f t="shared" ca="1" si="726"/>
        <v>517.75933895698256</v>
      </c>
      <c r="I3883" s="90">
        <f t="shared" ca="1" si="727"/>
        <v>360.31545803049545</v>
      </c>
      <c r="J3883" s="90">
        <f t="shared" ca="1" si="728"/>
        <v>449.11095168300068</v>
      </c>
    </row>
    <row r="3884" spans="1:10" ht="12.75" x14ac:dyDescent="0.2">
      <c r="A3884" s="84">
        <v>3872</v>
      </c>
      <c r="B3884" s="90">
        <f t="shared" ca="1" si="724"/>
        <v>418.28009851396621</v>
      </c>
      <c r="C3884" s="103">
        <f t="shared" ca="1" si="731"/>
        <v>296.82428873390853</v>
      </c>
      <c r="D3884" s="103">
        <f t="shared" ca="1" si="731"/>
        <v>359.91082483772317</v>
      </c>
      <c r="E3884" s="90">
        <f t="shared" ca="1" si="730"/>
        <v>105.63953113590422</v>
      </c>
      <c r="F3884" s="90">
        <f t="shared" ca="1" si="730"/>
        <v>82.432895421887537</v>
      </c>
      <c r="G3884" s="90">
        <f t="shared" ca="1" si="730"/>
        <v>124.82189743352502</v>
      </c>
      <c r="H3884" s="90">
        <f t="shared" ca="1" si="726"/>
        <v>523.91962964987044</v>
      </c>
      <c r="I3884" s="90">
        <f t="shared" ca="1" si="727"/>
        <v>379.25718415579604</v>
      </c>
      <c r="J3884" s="90">
        <f t="shared" ca="1" si="728"/>
        <v>484.73272227124818</v>
      </c>
    </row>
    <row r="3885" spans="1:10" ht="12.75" x14ac:dyDescent="0.2">
      <c r="A3885" s="84">
        <v>3873</v>
      </c>
      <c r="B3885" s="90">
        <f t="shared" ca="1" si="724"/>
        <v>404.96327647365104</v>
      </c>
      <c r="C3885" s="103">
        <f t="shared" ca="1" si="731"/>
        <v>287.47925655489178</v>
      </c>
      <c r="D3885" s="103">
        <f t="shared" ca="1" si="731"/>
        <v>338.13171148273528</v>
      </c>
      <c r="E3885" s="90">
        <f t="shared" ca="1" si="730"/>
        <v>111.73631791274558</v>
      </c>
      <c r="F3885" s="90">
        <f t="shared" ca="1" si="730"/>
        <v>81.027833616842756</v>
      </c>
      <c r="G3885" s="90">
        <f t="shared" ca="1" si="730"/>
        <v>106.80206520337474</v>
      </c>
      <c r="H3885" s="90">
        <f t="shared" ca="1" si="726"/>
        <v>516.6995943863966</v>
      </c>
      <c r="I3885" s="90">
        <f t="shared" ca="1" si="727"/>
        <v>368.50709017173455</v>
      </c>
      <c r="J3885" s="90">
        <f t="shared" ca="1" si="728"/>
        <v>444.93377668611004</v>
      </c>
    </row>
    <row r="3886" spans="1:10" ht="12.75" x14ac:dyDescent="0.2">
      <c r="A3886" s="84">
        <v>3874</v>
      </c>
      <c r="B3886" s="90">
        <f t="shared" ca="1" si="724"/>
        <v>418.7358048627467</v>
      </c>
      <c r="C3886" s="103">
        <f t="shared" ref="C3886:G3901" ca="1" si="732">NORMINV(RAND(),C$5,C$6)</f>
        <v>295.94557100591641</v>
      </c>
      <c r="D3886" s="103">
        <f t="shared" ca="1" si="732"/>
        <v>358.87001289967105</v>
      </c>
      <c r="E3886" s="90">
        <f t="shared" ca="1" si="732"/>
        <v>112.74213861595074</v>
      </c>
      <c r="F3886" s="90">
        <f t="shared" ca="1" si="732"/>
        <v>72.59668767373428</v>
      </c>
      <c r="G3886" s="90">
        <f t="shared" ca="1" si="732"/>
        <v>105.61119762018792</v>
      </c>
      <c r="H3886" s="90">
        <f t="shared" ca="1" si="726"/>
        <v>531.4779434786974</v>
      </c>
      <c r="I3886" s="90">
        <f t="shared" ca="1" si="727"/>
        <v>368.54225867965067</v>
      </c>
      <c r="J3886" s="90">
        <f t="shared" ca="1" si="728"/>
        <v>464.48121051985896</v>
      </c>
    </row>
    <row r="3887" spans="1:10" ht="12.75" x14ac:dyDescent="0.2">
      <c r="A3887" s="84">
        <v>3875</v>
      </c>
      <c r="B3887" s="90">
        <f t="shared" ca="1" si="724"/>
        <v>415.44369254074724</v>
      </c>
      <c r="C3887" s="103">
        <f t="shared" ref="C3887:D3901" ca="1" si="733">NORMINV(RAND(),C$5,C$6)</f>
        <v>302.29075706106795</v>
      </c>
      <c r="D3887" s="103">
        <f t="shared" ca="1" si="733"/>
        <v>352.04686117519634</v>
      </c>
      <c r="E3887" s="90">
        <f t="shared" ca="1" si="732"/>
        <v>111.23918837061159</v>
      </c>
      <c r="F3887" s="90">
        <f t="shared" ca="1" si="732"/>
        <v>98.83543134096648</v>
      </c>
      <c r="G3887" s="90">
        <f t="shared" ca="1" si="732"/>
        <v>85.469108606708005</v>
      </c>
      <c r="H3887" s="90">
        <f t="shared" ca="1" si="726"/>
        <v>526.68288091135878</v>
      </c>
      <c r="I3887" s="90">
        <f t="shared" ca="1" si="727"/>
        <v>401.12618840203442</v>
      </c>
      <c r="J3887" s="90">
        <f t="shared" ca="1" si="728"/>
        <v>437.51596978190435</v>
      </c>
    </row>
    <row r="3888" spans="1:10" ht="12.75" x14ac:dyDescent="0.2">
      <c r="A3888" s="84">
        <v>3876</v>
      </c>
      <c r="B3888" s="90">
        <f t="shared" ca="1" si="724"/>
        <v>405.56565537551637</v>
      </c>
      <c r="C3888" s="103">
        <f t="shared" ca="1" si="733"/>
        <v>310.07898576790683</v>
      </c>
      <c r="D3888" s="103">
        <f t="shared" ca="1" si="733"/>
        <v>346.98412712219732</v>
      </c>
      <c r="E3888" s="90">
        <f t="shared" ca="1" si="732"/>
        <v>105.66585593441528</v>
      </c>
      <c r="F3888" s="90">
        <f t="shared" ca="1" si="732"/>
        <v>58.860230909654931</v>
      </c>
      <c r="G3888" s="90">
        <f t="shared" ca="1" si="732"/>
        <v>74.046743239386657</v>
      </c>
      <c r="H3888" s="90">
        <f t="shared" ca="1" si="726"/>
        <v>511.23151130993165</v>
      </c>
      <c r="I3888" s="90">
        <f t="shared" ca="1" si="727"/>
        <v>368.93921667756177</v>
      </c>
      <c r="J3888" s="90">
        <f t="shared" ca="1" si="728"/>
        <v>421.03087036158399</v>
      </c>
    </row>
    <row r="3889" spans="1:10" ht="12.75" x14ac:dyDescent="0.2">
      <c r="A3889" s="84">
        <v>3877</v>
      </c>
      <c r="B3889" s="90">
        <f t="shared" ca="1" si="724"/>
        <v>410.39683970912046</v>
      </c>
      <c r="C3889" s="103">
        <f t="shared" ca="1" si="733"/>
        <v>321.37580400584505</v>
      </c>
      <c r="D3889" s="103">
        <f t="shared" ca="1" si="733"/>
        <v>344.55345316681081</v>
      </c>
      <c r="E3889" s="90">
        <f t="shared" ca="1" si="732"/>
        <v>111.54773630739645</v>
      </c>
      <c r="F3889" s="90">
        <f t="shared" ca="1" si="732"/>
        <v>78.319029540528788</v>
      </c>
      <c r="G3889" s="90">
        <f t="shared" ca="1" si="732"/>
        <v>108.1885858176251</v>
      </c>
      <c r="H3889" s="90">
        <f t="shared" ca="1" si="726"/>
        <v>521.94457601651686</v>
      </c>
      <c r="I3889" s="90">
        <f t="shared" ca="1" si="727"/>
        <v>399.69483354637384</v>
      </c>
      <c r="J3889" s="90">
        <f t="shared" ca="1" si="728"/>
        <v>452.74203898443591</v>
      </c>
    </row>
    <row r="3890" spans="1:10" ht="12.75" x14ac:dyDescent="0.2">
      <c r="A3890" s="84">
        <v>3878</v>
      </c>
      <c r="B3890" s="90">
        <f t="shared" ca="1" si="724"/>
        <v>411.35534959334376</v>
      </c>
      <c r="C3890" s="103">
        <f t="shared" ca="1" si="733"/>
        <v>304.75750735823436</v>
      </c>
      <c r="D3890" s="103">
        <f t="shared" ca="1" si="733"/>
        <v>332.51959010326806</v>
      </c>
      <c r="E3890" s="90">
        <f t="shared" ca="1" si="732"/>
        <v>121.72184002424839</v>
      </c>
      <c r="F3890" s="90">
        <f t="shared" ca="1" si="732"/>
        <v>83.021908495588917</v>
      </c>
      <c r="G3890" s="90">
        <f t="shared" ca="1" si="732"/>
        <v>107.93615447970811</v>
      </c>
      <c r="H3890" s="90">
        <f t="shared" ca="1" si="726"/>
        <v>533.07718961759213</v>
      </c>
      <c r="I3890" s="90">
        <f t="shared" ca="1" si="727"/>
        <v>387.77941585382325</v>
      </c>
      <c r="J3890" s="90">
        <f t="shared" ca="1" si="728"/>
        <v>440.45574458297619</v>
      </c>
    </row>
    <row r="3891" spans="1:10" ht="12.75" x14ac:dyDescent="0.2">
      <c r="A3891" s="84">
        <v>3879</v>
      </c>
      <c r="B3891" s="90">
        <f t="shared" ca="1" si="724"/>
        <v>411.91685818325021</v>
      </c>
      <c r="C3891" s="103">
        <f t="shared" ca="1" si="733"/>
        <v>292.65884762443636</v>
      </c>
      <c r="D3891" s="103">
        <f t="shared" ca="1" si="733"/>
        <v>334.27591827573815</v>
      </c>
      <c r="E3891" s="90">
        <f t="shared" ca="1" si="732"/>
        <v>108.19225959833901</v>
      </c>
      <c r="F3891" s="90">
        <f t="shared" ca="1" si="732"/>
        <v>95.828782916449924</v>
      </c>
      <c r="G3891" s="90">
        <f t="shared" ca="1" si="732"/>
        <v>104.80867855945067</v>
      </c>
      <c r="H3891" s="90">
        <f t="shared" ca="1" si="726"/>
        <v>520.10911778158925</v>
      </c>
      <c r="I3891" s="90">
        <f t="shared" ca="1" si="727"/>
        <v>388.4876305408863</v>
      </c>
      <c r="J3891" s="90">
        <f t="shared" ca="1" si="728"/>
        <v>439.08459683518879</v>
      </c>
    </row>
    <row r="3892" spans="1:10" ht="12.75" x14ac:dyDescent="0.2">
      <c r="A3892" s="84">
        <v>3880</v>
      </c>
      <c r="B3892" s="90">
        <f t="shared" ca="1" si="724"/>
        <v>408.94716672750963</v>
      </c>
      <c r="C3892" s="103">
        <f t="shared" ca="1" si="733"/>
        <v>276.97767703903628</v>
      </c>
      <c r="D3892" s="103">
        <f t="shared" ca="1" si="733"/>
        <v>348.37651410768558</v>
      </c>
      <c r="E3892" s="90">
        <f t="shared" ca="1" si="732"/>
        <v>109.92312522934849</v>
      </c>
      <c r="F3892" s="90">
        <f t="shared" ca="1" si="732"/>
        <v>79.798944305581372</v>
      </c>
      <c r="G3892" s="90">
        <f t="shared" ca="1" si="732"/>
        <v>106.74126876706652</v>
      </c>
      <c r="H3892" s="90">
        <f t="shared" ca="1" si="726"/>
        <v>518.87029195685807</v>
      </c>
      <c r="I3892" s="90">
        <f t="shared" ca="1" si="727"/>
        <v>356.77662134461764</v>
      </c>
      <c r="J3892" s="90">
        <f t="shared" ca="1" si="728"/>
        <v>455.11778287475209</v>
      </c>
    </row>
    <row r="3893" spans="1:10" ht="12.75" x14ac:dyDescent="0.2">
      <c r="A3893" s="84">
        <v>3881</v>
      </c>
      <c r="B3893" s="90">
        <f t="shared" ca="1" si="724"/>
        <v>409.5694655401411</v>
      </c>
      <c r="C3893" s="103">
        <f t="shared" ca="1" si="733"/>
        <v>283.64913221021033</v>
      </c>
      <c r="D3893" s="103">
        <f t="shared" ca="1" si="733"/>
        <v>337.51283393588596</v>
      </c>
      <c r="E3893" s="90">
        <f t="shared" ca="1" si="732"/>
        <v>115.69546489484617</v>
      </c>
      <c r="F3893" s="90">
        <f t="shared" ca="1" si="732"/>
        <v>79.188812833622293</v>
      </c>
      <c r="G3893" s="90">
        <f t="shared" ca="1" si="732"/>
        <v>86.043729422093023</v>
      </c>
      <c r="H3893" s="90">
        <f t="shared" ca="1" si="726"/>
        <v>525.26493043498726</v>
      </c>
      <c r="I3893" s="90">
        <f t="shared" ca="1" si="727"/>
        <v>362.83794504383263</v>
      </c>
      <c r="J3893" s="90">
        <f t="shared" ca="1" si="728"/>
        <v>423.55656335797897</v>
      </c>
    </row>
    <row r="3894" spans="1:10" ht="12.75" x14ac:dyDescent="0.2">
      <c r="A3894" s="84">
        <v>3882</v>
      </c>
      <c r="B3894" s="90">
        <f t="shared" ca="1" si="724"/>
        <v>409.38326499109542</v>
      </c>
      <c r="C3894" s="103">
        <f t="shared" ca="1" si="733"/>
        <v>301.32751262659821</v>
      </c>
      <c r="D3894" s="103">
        <f t="shared" ca="1" si="733"/>
        <v>349.93737097904994</v>
      </c>
      <c r="E3894" s="90">
        <f t="shared" ca="1" si="732"/>
        <v>105.8112067344161</v>
      </c>
      <c r="F3894" s="90">
        <f t="shared" ca="1" si="732"/>
        <v>82.621326950472195</v>
      </c>
      <c r="G3894" s="90">
        <f t="shared" ca="1" si="732"/>
        <v>87.775506084914454</v>
      </c>
      <c r="H3894" s="90">
        <f t="shared" ca="1" si="726"/>
        <v>515.19447172551156</v>
      </c>
      <c r="I3894" s="90">
        <f t="shared" ca="1" si="727"/>
        <v>383.94883957707043</v>
      </c>
      <c r="J3894" s="90">
        <f t="shared" ca="1" si="728"/>
        <v>437.71287706396441</v>
      </c>
    </row>
    <row r="3895" spans="1:10" ht="12.75" x14ac:dyDescent="0.2">
      <c r="A3895" s="84">
        <v>3883</v>
      </c>
      <c r="B3895" s="90">
        <f t="shared" ca="1" si="724"/>
        <v>409.70579118259934</v>
      </c>
      <c r="C3895" s="103">
        <f t="shared" ca="1" si="733"/>
        <v>260.21359838305762</v>
      </c>
      <c r="D3895" s="103">
        <f t="shared" ca="1" si="733"/>
        <v>351.21271342848962</v>
      </c>
      <c r="E3895" s="90">
        <f t="shared" ca="1" si="732"/>
        <v>109.86710307318333</v>
      </c>
      <c r="F3895" s="90">
        <f t="shared" ca="1" si="732"/>
        <v>78.354854940029796</v>
      </c>
      <c r="G3895" s="90">
        <f t="shared" ca="1" si="732"/>
        <v>85.169091120821548</v>
      </c>
      <c r="H3895" s="90">
        <f t="shared" ca="1" si="726"/>
        <v>519.57289425578267</v>
      </c>
      <c r="I3895" s="90">
        <f t="shared" ca="1" si="727"/>
        <v>338.5684533230874</v>
      </c>
      <c r="J3895" s="90">
        <f t="shared" ca="1" si="728"/>
        <v>436.38180454931114</v>
      </c>
    </row>
    <row r="3896" spans="1:10" ht="12.75" x14ac:dyDescent="0.2">
      <c r="A3896" s="84">
        <v>3884</v>
      </c>
      <c r="B3896" s="90">
        <f t="shared" ca="1" si="724"/>
        <v>407.18647653211031</v>
      </c>
      <c r="C3896" s="103">
        <f t="shared" ca="1" si="733"/>
        <v>290.37908165677931</v>
      </c>
      <c r="D3896" s="103">
        <f t="shared" ca="1" si="733"/>
        <v>348.72327845166495</v>
      </c>
      <c r="E3896" s="90">
        <f t="shared" ca="1" si="732"/>
        <v>112.61334418822619</v>
      </c>
      <c r="F3896" s="90">
        <f t="shared" ca="1" si="732"/>
        <v>76.571962946390926</v>
      </c>
      <c r="G3896" s="90">
        <f t="shared" ca="1" si="732"/>
        <v>88.050207967633909</v>
      </c>
      <c r="H3896" s="90">
        <f t="shared" ca="1" si="726"/>
        <v>519.79982072033647</v>
      </c>
      <c r="I3896" s="90">
        <f t="shared" ca="1" si="727"/>
        <v>366.9510446031702</v>
      </c>
      <c r="J3896" s="90">
        <f t="shared" ca="1" si="728"/>
        <v>436.77348641929888</v>
      </c>
    </row>
    <row r="3897" spans="1:10" ht="12.75" x14ac:dyDescent="0.2">
      <c r="A3897" s="84">
        <v>3885</v>
      </c>
      <c r="B3897" s="90">
        <f t="shared" ca="1" si="724"/>
        <v>416.00155066176262</v>
      </c>
      <c r="C3897" s="103">
        <f t="shared" ca="1" si="733"/>
        <v>308.53315762467219</v>
      </c>
      <c r="D3897" s="103">
        <f t="shared" ca="1" si="733"/>
        <v>356.23507770313557</v>
      </c>
      <c r="E3897" s="90">
        <f t="shared" ca="1" si="732"/>
        <v>105.80084356350542</v>
      </c>
      <c r="F3897" s="90">
        <f t="shared" ca="1" si="732"/>
        <v>102.83194324452208</v>
      </c>
      <c r="G3897" s="90">
        <f t="shared" ca="1" si="732"/>
        <v>99.812534312515837</v>
      </c>
      <c r="H3897" s="90">
        <f t="shared" ca="1" si="726"/>
        <v>521.80239422526802</v>
      </c>
      <c r="I3897" s="90">
        <f t="shared" ca="1" si="727"/>
        <v>411.36510086919429</v>
      </c>
      <c r="J3897" s="90">
        <f t="shared" ca="1" si="728"/>
        <v>456.0476120156514</v>
      </c>
    </row>
    <row r="3898" spans="1:10" ht="12.75" x14ac:dyDescent="0.2">
      <c r="A3898" s="84">
        <v>3886</v>
      </c>
      <c r="B3898" s="90">
        <f t="shared" ca="1" si="724"/>
        <v>410.54048597705054</v>
      </c>
      <c r="C3898" s="103">
        <f t="shared" ca="1" si="733"/>
        <v>302.66738569189653</v>
      </c>
      <c r="D3898" s="103">
        <f t="shared" ca="1" si="733"/>
        <v>355.0820460676369</v>
      </c>
      <c r="E3898" s="90">
        <f t="shared" ca="1" si="732"/>
        <v>112.55341449617778</v>
      </c>
      <c r="F3898" s="90">
        <f t="shared" ca="1" si="732"/>
        <v>65.764324157152771</v>
      </c>
      <c r="G3898" s="90">
        <f t="shared" ca="1" si="732"/>
        <v>116.2328505029117</v>
      </c>
      <c r="H3898" s="90">
        <f t="shared" ca="1" si="726"/>
        <v>523.09390047322836</v>
      </c>
      <c r="I3898" s="90">
        <f t="shared" ca="1" si="727"/>
        <v>368.4317098490493</v>
      </c>
      <c r="J3898" s="90">
        <f t="shared" ca="1" si="728"/>
        <v>471.31489657054863</v>
      </c>
    </row>
    <row r="3899" spans="1:10" ht="12.75" x14ac:dyDescent="0.2">
      <c r="A3899" s="84">
        <v>3887</v>
      </c>
      <c r="B3899" s="90">
        <f t="shared" ca="1" si="724"/>
        <v>414.34415912907593</v>
      </c>
      <c r="C3899" s="103">
        <f t="shared" ca="1" si="733"/>
        <v>296.60545393551706</v>
      </c>
      <c r="D3899" s="103">
        <f t="shared" ca="1" si="733"/>
        <v>355.64796495760214</v>
      </c>
      <c r="E3899" s="90">
        <f t="shared" ca="1" si="732"/>
        <v>116.29595783969012</v>
      </c>
      <c r="F3899" s="90">
        <f t="shared" ca="1" si="732"/>
        <v>81.282723060766941</v>
      </c>
      <c r="G3899" s="90">
        <f t="shared" ca="1" si="732"/>
        <v>103.60532130322522</v>
      </c>
      <c r="H3899" s="90">
        <f t="shared" ca="1" si="726"/>
        <v>530.64011696876605</v>
      </c>
      <c r="I3899" s="90">
        <f t="shared" ca="1" si="727"/>
        <v>377.88817699628402</v>
      </c>
      <c r="J3899" s="90">
        <f t="shared" ca="1" si="728"/>
        <v>459.25328626082739</v>
      </c>
    </row>
    <row r="3900" spans="1:10" ht="12.75" x14ac:dyDescent="0.2">
      <c r="A3900" s="84">
        <v>3888</v>
      </c>
      <c r="B3900" s="90">
        <f t="shared" ca="1" si="724"/>
        <v>423.76606738842673</v>
      </c>
      <c r="C3900" s="103">
        <f t="shared" ca="1" si="733"/>
        <v>311.30214549014062</v>
      </c>
      <c r="D3900" s="103">
        <f t="shared" ca="1" si="733"/>
        <v>348.82535608345154</v>
      </c>
      <c r="E3900" s="90">
        <f t="shared" ca="1" si="732"/>
        <v>112.80636716160789</v>
      </c>
      <c r="F3900" s="90">
        <f t="shared" ca="1" si="732"/>
        <v>67.457613860148044</v>
      </c>
      <c r="G3900" s="90">
        <f t="shared" ca="1" si="732"/>
        <v>80.17097467511276</v>
      </c>
      <c r="H3900" s="90">
        <f t="shared" ca="1" si="726"/>
        <v>536.57243455003459</v>
      </c>
      <c r="I3900" s="90">
        <f t="shared" ca="1" si="727"/>
        <v>378.75975935028868</v>
      </c>
      <c r="J3900" s="90">
        <f t="shared" ca="1" si="728"/>
        <v>428.99633075856428</v>
      </c>
    </row>
    <row r="3901" spans="1:10" ht="12.75" x14ac:dyDescent="0.2">
      <c r="A3901" s="84">
        <v>3889</v>
      </c>
      <c r="B3901" s="90">
        <f t="shared" ca="1" si="724"/>
        <v>414.71139633314925</v>
      </c>
      <c r="C3901" s="103">
        <f t="shared" ca="1" si="733"/>
        <v>286.1785698838475</v>
      </c>
      <c r="D3901" s="103">
        <f t="shared" ca="1" si="733"/>
        <v>324.75673397567186</v>
      </c>
      <c r="E3901" s="90">
        <f t="shared" ca="1" si="732"/>
        <v>110.51393741708875</v>
      </c>
      <c r="F3901" s="90">
        <f t="shared" ca="1" si="732"/>
        <v>77.955674863152154</v>
      </c>
      <c r="G3901" s="90">
        <f t="shared" ca="1" si="732"/>
        <v>94.11736190998927</v>
      </c>
      <c r="H3901" s="90">
        <f t="shared" ca="1" si="726"/>
        <v>525.22533375023795</v>
      </c>
      <c r="I3901" s="90">
        <f t="shared" ca="1" si="727"/>
        <v>364.13424474699968</v>
      </c>
      <c r="J3901" s="90">
        <f t="shared" ca="1" si="728"/>
        <v>418.87409588566112</v>
      </c>
    </row>
    <row r="3902" spans="1:10" ht="12.75" x14ac:dyDescent="0.2">
      <c r="A3902" s="84">
        <v>3890</v>
      </c>
      <c r="B3902" s="90">
        <f t="shared" ca="1" si="724"/>
        <v>409.55569275230874</v>
      </c>
      <c r="C3902" s="103">
        <f t="shared" ref="C3902:G3917" ca="1" si="734">NORMINV(RAND(),C$5,C$6)</f>
        <v>315.6039430878368</v>
      </c>
      <c r="D3902" s="103">
        <f t="shared" ca="1" si="734"/>
        <v>346.20221420799442</v>
      </c>
      <c r="E3902" s="90">
        <f t="shared" ca="1" si="734"/>
        <v>114.21068863128541</v>
      </c>
      <c r="F3902" s="90">
        <f t="shared" ca="1" si="734"/>
        <v>79.875434651209261</v>
      </c>
      <c r="G3902" s="90">
        <f t="shared" ca="1" si="734"/>
        <v>97.280875719457811</v>
      </c>
      <c r="H3902" s="90">
        <f t="shared" ca="1" si="726"/>
        <v>523.76638138359419</v>
      </c>
      <c r="I3902" s="90">
        <f t="shared" ca="1" si="727"/>
        <v>395.47937773904607</v>
      </c>
      <c r="J3902" s="90">
        <f t="shared" ca="1" si="728"/>
        <v>443.48308992745223</v>
      </c>
    </row>
    <row r="3903" spans="1:10" ht="12.75" x14ac:dyDescent="0.2">
      <c r="A3903" s="84">
        <v>3891</v>
      </c>
      <c r="B3903" s="90">
        <f t="shared" ca="1" si="724"/>
        <v>399.15023222587473</v>
      </c>
      <c r="C3903" s="103">
        <f t="shared" ref="C3903:D3917" ca="1" si="735">NORMINV(RAND(),C$5,C$6)</f>
        <v>290.00184783813137</v>
      </c>
      <c r="D3903" s="103">
        <f t="shared" ca="1" si="735"/>
        <v>334.77536106127258</v>
      </c>
      <c r="E3903" s="90">
        <f t="shared" ca="1" si="734"/>
        <v>108.7755895730663</v>
      </c>
      <c r="F3903" s="90">
        <f t="shared" ca="1" si="734"/>
        <v>79.819250602815814</v>
      </c>
      <c r="G3903" s="90">
        <f t="shared" ca="1" si="734"/>
        <v>107.30432910680248</v>
      </c>
      <c r="H3903" s="90">
        <f t="shared" ca="1" si="726"/>
        <v>507.925821798941</v>
      </c>
      <c r="I3903" s="90">
        <f t="shared" ca="1" si="727"/>
        <v>369.8210984409472</v>
      </c>
      <c r="J3903" s="90">
        <f t="shared" ca="1" si="728"/>
        <v>442.07969016807505</v>
      </c>
    </row>
    <row r="3904" spans="1:10" ht="12.75" x14ac:dyDescent="0.2">
      <c r="A3904" s="84">
        <v>3892</v>
      </c>
      <c r="B3904" s="90">
        <f t="shared" ca="1" si="724"/>
        <v>417.6830442863826</v>
      </c>
      <c r="C3904" s="103">
        <f t="shared" ca="1" si="735"/>
        <v>298.68982515485487</v>
      </c>
      <c r="D3904" s="103">
        <f t="shared" ca="1" si="735"/>
        <v>341.5158312523705</v>
      </c>
      <c r="E3904" s="90">
        <f t="shared" ca="1" si="734"/>
        <v>108.01834711801101</v>
      </c>
      <c r="F3904" s="90">
        <f t="shared" ca="1" si="734"/>
        <v>90.976107919345495</v>
      </c>
      <c r="G3904" s="90">
        <f t="shared" ca="1" si="734"/>
        <v>92.225091384746094</v>
      </c>
      <c r="H3904" s="90">
        <f t="shared" ca="1" si="726"/>
        <v>525.70139140439358</v>
      </c>
      <c r="I3904" s="90">
        <f t="shared" ca="1" si="727"/>
        <v>389.66593307420038</v>
      </c>
      <c r="J3904" s="90">
        <f t="shared" ca="1" si="728"/>
        <v>433.74092263711657</v>
      </c>
    </row>
    <row r="3905" spans="1:10" ht="12.75" x14ac:dyDescent="0.2">
      <c r="A3905" s="84">
        <v>3893</v>
      </c>
      <c r="B3905" s="90">
        <f t="shared" ca="1" si="724"/>
        <v>412.13420289043256</v>
      </c>
      <c r="C3905" s="103">
        <f t="shared" ca="1" si="735"/>
        <v>299.23441986756325</v>
      </c>
      <c r="D3905" s="103">
        <f t="shared" ca="1" si="735"/>
        <v>341.59803599625633</v>
      </c>
      <c r="E3905" s="90">
        <f t="shared" ca="1" si="734"/>
        <v>114.13182469986624</v>
      </c>
      <c r="F3905" s="90">
        <f t="shared" ca="1" si="734"/>
        <v>75.449466738255268</v>
      </c>
      <c r="G3905" s="90">
        <f t="shared" ca="1" si="734"/>
        <v>111.01844173801837</v>
      </c>
      <c r="H3905" s="90">
        <f t="shared" ca="1" si="726"/>
        <v>526.26602759029879</v>
      </c>
      <c r="I3905" s="90">
        <f t="shared" ca="1" si="727"/>
        <v>374.68388660581854</v>
      </c>
      <c r="J3905" s="90">
        <f t="shared" ca="1" si="728"/>
        <v>452.61647773427467</v>
      </c>
    </row>
    <row r="3906" spans="1:10" ht="12.75" x14ac:dyDescent="0.2">
      <c r="A3906" s="84">
        <v>3894</v>
      </c>
      <c r="B3906" s="90">
        <f t="shared" ca="1" si="724"/>
        <v>414.15524063338756</v>
      </c>
      <c r="C3906" s="103">
        <f t="shared" ca="1" si="735"/>
        <v>307.25261075527675</v>
      </c>
      <c r="D3906" s="103">
        <f t="shared" ca="1" si="735"/>
        <v>327.02081829992733</v>
      </c>
      <c r="E3906" s="90">
        <f t="shared" ca="1" si="734"/>
        <v>108.30556985089237</v>
      </c>
      <c r="F3906" s="90">
        <f t="shared" ca="1" si="734"/>
        <v>98.474852869960159</v>
      </c>
      <c r="G3906" s="90">
        <f t="shared" ca="1" si="734"/>
        <v>85.005761732698403</v>
      </c>
      <c r="H3906" s="90">
        <f t="shared" ca="1" si="726"/>
        <v>522.46081048427993</v>
      </c>
      <c r="I3906" s="90">
        <f t="shared" ca="1" si="727"/>
        <v>405.72746362523691</v>
      </c>
      <c r="J3906" s="90">
        <f t="shared" ca="1" si="728"/>
        <v>412.0265800326257</v>
      </c>
    </row>
    <row r="3907" spans="1:10" ht="12.75" x14ac:dyDescent="0.2">
      <c r="A3907" s="84">
        <v>3895</v>
      </c>
      <c r="B3907" s="90">
        <f t="shared" ca="1" si="724"/>
        <v>413.5327092245023</v>
      </c>
      <c r="C3907" s="103">
        <f t="shared" ca="1" si="735"/>
        <v>290.16999549281513</v>
      </c>
      <c r="D3907" s="103">
        <f t="shared" ca="1" si="735"/>
        <v>332.40103837344583</v>
      </c>
      <c r="E3907" s="90">
        <f t="shared" ca="1" si="734"/>
        <v>111.59461109631867</v>
      </c>
      <c r="F3907" s="90">
        <f t="shared" ca="1" si="734"/>
        <v>85.111662206422821</v>
      </c>
      <c r="G3907" s="90">
        <f t="shared" ca="1" si="734"/>
        <v>98.967411721747382</v>
      </c>
      <c r="H3907" s="90">
        <f t="shared" ca="1" si="726"/>
        <v>525.12732032082101</v>
      </c>
      <c r="I3907" s="90">
        <f t="shared" ca="1" si="727"/>
        <v>375.28165769923794</v>
      </c>
      <c r="J3907" s="90">
        <f t="shared" ca="1" si="728"/>
        <v>431.36845009519323</v>
      </c>
    </row>
    <row r="3908" spans="1:10" ht="12.75" x14ac:dyDescent="0.2">
      <c r="A3908" s="84">
        <v>3896</v>
      </c>
      <c r="B3908" s="90">
        <f t="shared" ca="1" si="724"/>
        <v>408.01925794033667</v>
      </c>
      <c r="C3908" s="103">
        <f t="shared" ca="1" si="735"/>
        <v>293.9750435343355</v>
      </c>
      <c r="D3908" s="103">
        <f t="shared" ca="1" si="735"/>
        <v>318.78065476754432</v>
      </c>
      <c r="E3908" s="90">
        <f t="shared" ca="1" si="734"/>
        <v>107.34410369260625</v>
      </c>
      <c r="F3908" s="90">
        <f t="shared" ca="1" si="734"/>
        <v>79.389757598873672</v>
      </c>
      <c r="G3908" s="90">
        <f t="shared" ca="1" si="734"/>
        <v>109.3710692405935</v>
      </c>
      <c r="H3908" s="90">
        <f t="shared" ca="1" si="726"/>
        <v>515.36336163294288</v>
      </c>
      <c r="I3908" s="90">
        <f t="shared" ca="1" si="727"/>
        <v>373.3648011332092</v>
      </c>
      <c r="J3908" s="90">
        <f t="shared" ca="1" si="728"/>
        <v>428.15172400813782</v>
      </c>
    </row>
    <row r="3909" spans="1:10" ht="12.75" x14ac:dyDescent="0.2">
      <c r="A3909" s="84">
        <v>3897</v>
      </c>
      <c r="B3909" s="90">
        <f t="shared" ca="1" si="724"/>
        <v>421.95607263762923</v>
      </c>
      <c r="C3909" s="103">
        <f t="shared" ca="1" si="735"/>
        <v>292.59200283011637</v>
      </c>
      <c r="D3909" s="103">
        <f t="shared" ca="1" si="735"/>
        <v>359.18345708431752</v>
      </c>
      <c r="E3909" s="90">
        <f t="shared" ca="1" si="734"/>
        <v>96.722201009026207</v>
      </c>
      <c r="F3909" s="90">
        <f t="shared" ca="1" si="734"/>
        <v>72.427940829461548</v>
      </c>
      <c r="G3909" s="90">
        <f t="shared" ca="1" si="734"/>
        <v>77.074007474785034</v>
      </c>
      <c r="H3909" s="90">
        <f t="shared" ca="1" si="726"/>
        <v>518.6782736466555</v>
      </c>
      <c r="I3909" s="90">
        <f t="shared" ca="1" si="727"/>
        <v>365.0199436595779</v>
      </c>
      <c r="J3909" s="90">
        <f t="shared" ca="1" si="728"/>
        <v>436.25746455910257</v>
      </c>
    </row>
    <row r="3910" spans="1:10" ht="12.75" x14ac:dyDescent="0.2">
      <c r="A3910" s="84">
        <v>3898</v>
      </c>
      <c r="B3910" s="90">
        <f t="shared" ca="1" si="724"/>
        <v>403.89527480211837</v>
      </c>
      <c r="C3910" s="103">
        <f t="shared" ca="1" si="735"/>
        <v>290.92353616381723</v>
      </c>
      <c r="D3910" s="103">
        <f t="shared" ca="1" si="735"/>
        <v>360.76476084782661</v>
      </c>
      <c r="E3910" s="90">
        <f t="shared" ca="1" si="734"/>
        <v>111.77061121186388</v>
      </c>
      <c r="F3910" s="90">
        <f t="shared" ca="1" si="734"/>
        <v>79.950937429981536</v>
      </c>
      <c r="G3910" s="90">
        <f t="shared" ca="1" si="734"/>
        <v>98.337474071187884</v>
      </c>
      <c r="H3910" s="90">
        <f t="shared" ca="1" si="726"/>
        <v>515.66588601398223</v>
      </c>
      <c r="I3910" s="90">
        <f t="shared" ca="1" si="727"/>
        <v>370.87447359379877</v>
      </c>
      <c r="J3910" s="90">
        <f t="shared" ca="1" si="728"/>
        <v>459.10223491901451</v>
      </c>
    </row>
    <row r="3911" spans="1:10" ht="12.75" x14ac:dyDescent="0.2">
      <c r="A3911" s="84">
        <v>3899</v>
      </c>
      <c r="B3911" s="90">
        <f t="shared" ca="1" si="724"/>
        <v>404.67355297806415</v>
      </c>
      <c r="C3911" s="103">
        <f t="shared" ca="1" si="735"/>
        <v>300.71220215895926</v>
      </c>
      <c r="D3911" s="103">
        <f t="shared" ca="1" si="735"/>
        <v>346.44474511179004</v>
      </c>
      <c r="E3911" s="90">
        <f t="shared" ca="1" si="734"/>
        <v>106.90616933128757</v>
      </c>
      <c r="F3911" s="90">
        <f t="shared" ca="1" si="734"/>
        <v>70.683213997960863</v>
      </c>
      <c r="G3911" s="90">
        <f t="shared" ca="1" si="734"/>
        <v>98.753270886821809</v>
      </c>
      <c r="H3911" s="90">
        <f t="shared" ca="1" si="726"/>
        <v>511.57972230935172</v>
      </c>
      <c r="I3911" s="90">
        <f t="shared" ca="1" si="727"/>
        <v>371.39541615692013</v>
      </c>
      <c r="J3911" s="90">
        <f t="shared" ca="1" si="728"/>
        <v>445.19801599861182</v>
      </c>
    </row>
    <row r="3912" spans="1:10" ht="12.75" x14ac:dyDescent="0.2">
      <c r="A3912" s="84">
        <v>3900</v>
      </c>
      <c r="B3912" s="90">
        <f t="shared" ca="1" si="724"/>
        <v>413.21659631963871</v>
      </c>
      <c r="C3912" s="103">
        <f t="shared" ca="1" si="735"/>
        <v>295.01040889729984</v>
      </c>
      <c r="D3912" s="103">
        <f t="shared" ca="1" si="735"/>
        <v>327.50192859524111</v>
      </c>
      <c r="E3912" s="90">
        <f t="shared" ca="1" si="734"/>
        <v>101.4374778770004</v>
      </c>
      <c r="F3912" s="90">
        <f t="shared" ca="1" si="734"/>
        <v>81.935817234409754</v>
      </c>
      <c r="G3912" s="90">
        <f t="shared" ca="1" si="734"/>
        <v>91.654103597343294</v>
      </c>
      <c r="H3912" s="90">
        <f t="shared" ca="1" si="726"/>
        <v>514.65407419663916</v>
      </c>
      <c r="I3912" s="90">
        <f t="shared" ca="1" si="727"/>
        <v>376.94622613170958</v>
      </c>
      <c r="J3912" s="90">
        <f t="shared" ca="1" si="728"/>
        <v>419.15603219258441</v>
      </c>
    </row>
    <row r="3913" spans="1:10" ht="12.75" x14ac:dyDescent="0.2">
      <c r="A3913" s="84">
        <v>3901</v>
      </c>
      <c r="B3913" s="90">
        <f t="shared" ca="1" si="724"/>
        <v>414.90464085342199</v>
      </c>
      <c r="C3913" s="103">
        <f t="shared" ca="1" si="735"/>
        <v>298.61280865895156</v>
      </c>
      <c r="D3913" s="103">
        <f t="shared" ca="1" si="735"/>
        <v>372.2519403694065</v>
      </c>
      <c r="E3913" s="90">
        <f t="shared" ca="1" si="734"/>
        <v>110.12410989451341</v>
      </c>
      <c r="F3913" s="90">
        <f t="shared" ca="1" si="734"/>
        <v>80.657079825051454</v>
      </c>
      <c r="G3913" s="90">
        <f t="shared" ca="1" si="734"/>
        <v>101.37619113123782</v>
      </c>
      <c r="H3913" s="90">
        <f t="shared" ca="1" si="726"/>
        <v>525.02875074793542</v>
      </c>
      <c r="I3913" s="90">
        <f t="shared" ca="1" si="727"/>
        <v>379.26988848400299</v>
      </c>
      <c r="J3913" s="90">
        <f t="shared" ca="1" si="728"/>
        <v>473.62813150064432</v>
      </c>
    </row>
    <row r="3914" spans="1:10" ht="12.75" x14ac:dyDescent="0.2">
      <c r="A3914" s="84">
        <v>3902</v>
      </c>
      <c r="B3914" s="90">
        <f t="shared" ca="1" si="724"/>
        <v>403.90188511651087</v>
      </c>
      <c r="C3914" s="103">
        <f t="shared" ca="1" si="735"/>
        <v>285.18053796009053</v>
      </c>
      <c r="D3914" s="103">
        <f t="shared" ca="1" si="735"/>
        <v>334.85205118047105</v>
      </c>
      <c r="E3914" s="90">
        <f t="shared" ca="1" si="734"/>
        <v>113.53009185395719</v>
      </c>
      <c r="F3914" s="90">
        <f t="shared" ca="1" si="734"/>
        <v>103.09638379461749</v>
      </c>
      <c r="G3914" s="90">
        <f t="shared" ca="1" si="734"/>
        <v>108.15405169488498</v>
      </c>
      <c r="H3914" s="90">
        <f t="shared" ca="1" si="726"/>
        <v>517.4319769704681</v>
      </c>
      <c r="I3914" s="90">
        <f t="shared" ca="1" si="727"/>
        <v>388.27692175470804</v>
      </c>
      <c r="J3914" s="90">
        <f t="shared" ca="1" si="728"/>
        <v>443.00610287535602</v>
      </c>
    </row>
    <row r="3915" spans="1:10" ht="12.75" x14ac:dyDescent="0.2">
      <c r="A3915" s="84">
        <v>3903</v>
      </c>
      <c r="B3915" s="90">
        <f t="shared" ca="1" si="724"/>
        <v>413.75418585491468</v>
      </c>
      <c r="C3915" s="103">
        <f t="shared" ca="1" si="735"/>
        <v>287.03713679058393</v>
      </c>
      <c r="D3915" s="103">
        <f t="shared" ca="1" si="735"/>
        <v>330.24957344382574</v>
      </c>
      <c r="E3915" s="90">
        <f t="shared" ca="1" si="734"/>
        <v>110.04234030733208</v>
      </c>
      <c r="F3915" s="90">
        <f t="shared" ca="1" si="734"/>
        <v>79.647747754666483</v>
      </c>
      <c r="G3915" s="90">
        <f t="shared" ca="1" si="734"/>
        <v>78.634170515716292</v>
      </c>
      <c r="H3915" s="90">
        <f t="shared" ca="1" si="726"/>
        <v>523.79652616224678</v>
      </c>
      <c r="I3915" s="90">
        <f t="shared" ca="1" si="727"/>
        <v>366.68488454525038</v>
      </c>
      <c r="J3915" s="90">
        <f t="shared" ca="1" si="728"/>
        <v>408.88374395954202</v>
      </c>
    </row>
    <row r="3916" spans="1:10" ht="12.75" x14ac:dyDescent="0.2">
      <c r="A3916" s="84">
        <v>3904</v>
      </c>
      <c r="B3916" s="90">
        <f t="shared" ca="1" si="724"/>
        <v>414.34157005289796</v>
      </c>
      <c r="C3916" s="103">
        <f t="shared" ca="1" si="735"/>
        <v>312.36240820891726</v>
      </c>
      <c r="D3916" s="103">
        <f t="shared" ca="1" si="735"/>
        <v>333.5269666401424</v>
      </c>
      <c r="E3916" s="90">
        <f t="shared" ca="1" si="734"/>
        <v>104.88206607589693</v>
      </c>
      <c r="F3916" s="90">
        <f t="shared" ca="1" si="734"/>
        <v>69.034648565728958</v>
      </c>
      <c r="G3916" s="90">
        <f t="shared" ca="1" si="734"/>
        <v>99.641136758753206</v>
      </c>
      <c r="H3916" s="90">
        <f t="shared" ca="1" si="726"/>
        <v>519.22363612879485</v>
      </c>
      <c r="I3916" s="90">
        <f t="shared" ca="1" si="727"/>
        <v>381.39705677464622</v>
      </c>
      <c r="J3916" s="90">
        <f t="shared" ca="1" si="728"/>
        <v>433.1681033988956</v>
      </c>
    </row>
    <row r="3917" spans="1:10" ht="12.75" x14ac:dyDescent="0.2">
      <c r="A3917" s="84">
        <v>3905</v>
      </c>
      <c r="B3917" s="90">
        <f t="shared" ca="1" si="724"/>
        <v>420.1835657725581</v>
      </c>
      <c r="C3917" s="103">
        <f t="shared" ca="1" si="735"/>
        <v>301.66044869809866</v>
      </c>
      <c r="D3917" s="103">
        <f t="shared" ca="1" si="735"/>
        <v>355.974502810557</v>
      </c>
      <c r="E3917" s="90">
        <f t="shared" ca="1" si="734"/>
        <v>108.59827875513551</v>
      </c>
      <c r="F3917" s="90">
        <f t="shared" ca="1" si="734"/>
        <v>95.259365529713733</v>
      </c>
      <c r="G3917" s="90">
        <f t="shared" ca="1" si="734"/>
        <v>100.47265507293721</v>
      </c>
      <c r="H3917" s="90">
        <f t="shared" ca="1" si="726"/>
        <v>528.78184452769358</v>
      </c>
      <c r="I3917" s="90">
        <f t="shared" ca="1" si="727"/>
        <v>396.91981422781237</v>
      </c>
      <c r="J3917" s="90">
        <f t="shared" ca="1" si="728"/>
        <v>456.44715788349424</v>
      </c>
    </row>
    <row r="3918" spans="1:10" ht="12.75" x14ac:dyDescent="0.2">
      <c r="A3918" s="84">
        <v>3906</v>
      </c>
      <c r="B3918" s="90">
        <f t="shared" ref="B3918:B3981" ca="1" si="736">NORMINV(RAND(),B$5,B$6)</f>
        <v>412.5920576970268</v>
      </c>
      <c r="C3918" s="103">
        <f t="shared" ref="C3918:G3933" ca="1" si="737">NORMINV(RAND(),C$5,C$6)</f>
        <v>278.46640544746663</v>
      </c>
      <c r="D3918" s="103">
        <f t="shared" ca="1" si="737"/>
        <v>335.07349426638672</v>
      </c>
      <c r="E3918" s="90">
        <f t="shared" ca="1" si="737"/>
        <v>113.76074444497839</v>
      </c>
      <c r="F3918" s="90">
        <f t="shared" ca="1" si="737"/>
        <v>77.348553896359149</v>
      </c>
      <c r="G3918" s="90">
        <f t="shared" ca="1" si="737"/>
        <v>87.155216537910476</v>
      </c>
      <c r="H3918" s="90">
        <f t="shared" ref="H3918:H3981" ca="1" si="738">+B3918+E3918</f>
        <v>526.3528021420052</v>
      </c>
      <c r="I3918" s="90">
        <f t="shared" ref="I3918:I3981" ca="1" si="739">+C3918+F3918</f>
        <v>355.81495934382576</v>
      </c>
      <c r="J3918" s="90">
        <f t="shared" ref="J3918:J3981" ca="1" si="740">+D3918+G3918</f>
        <v>422.22871080429718</v>
      </c>
    </row>
    <row r="3919" spans="1:10" ht="12.75" x14ac:dyDescent="0.2">
      <c r="A3919" s="84">
        <v>3907</v>
      </c>
      <c r="B3919" s="90">
        <f t="shared" ca="1" si="736"/>
        <v>407.13085051135175</v>
      </c>
      <c r="C3919" s="103">
        <f t="shared" ref="C3919:D3933" ca="1" si="741">NORMINV(RAND(),C$5,C$6)</f>
        <v>283.44256686987666</v>
      </c>
      <c r="D3919" s="103">
        <f t="shared" ca="1" si="741"/>
        <v>327.36914194633232</v>
      </c>
      <c r="E3919" s="90">
        <f t="shared" ca="1" si="737"/>
        <v>107.73484113463635</v>
      </c>
      <c r="F3919" s="90">
        <f t="shared" ca="1" si="737"/>
        <v>75.778697586869541</v>
      </c>
      <c r="G3919" s="90">
        <f t="shared" ca="1" si="737"/>
        <v>78.688456156675656</v>
      </c>
      <c r="H3919" s="90">
        <f t="shared" ca="1" si="738"/>
        <v>514.86569164598814</v>
      </c>
      <c r="I3919" s="90">
        <f t="shared" ca="1" si="739"/>
        <v>359.22126445674621</v>
      </c>
      <c r="J3919" s="90">
        <f t="shared" ca="1" si="740"/>
        <v>406.05759810300799</v>
      </c>
    </row>
    <row r="3920" spans="1:10" ht="12.75" x14ac:dyDescent="0.2">
      <c r="A3920" s="84">
        <v>3908</v>
      </c>
      <c r="B3920" s="90">
        <f t="shared" ca="1" si="736"/>
        <v>409.02820380852626</v>
      </c>
      <c r="C3920" s="103">
        <f t="shared" ca="1" si="741"/>
        <v>290.39959721146261</v>
      </c>
      <c r="D3920" s="103">
        <f t="shared" ca="1" si="741"/>
        <v>344.36697976909335</v>
      </c>
      <c r="E3920" s="90">
        <f t="shared" ca="1" si="737"/>
        <v>101.52684910754004</v>
      </c>
      <c r="F3920" s="90">
        <f t="shared" ca="1" si="737"/>
        <v>59.878492959415254</v>
      </c>
      <c r="G3920" s="90">
        <f t="shared" ca="1" si="737"/>
        <v>96.688143951175178</v>
      </c>
      <c r="H3920" s="90">
        <f t="shared" ca="1" si="738"/>
        <v>510.5550529160663</v>
      </c>
      <c r="I3920" s="90">
        <f t="shared" ca="1" si="739"/>
        <v>350.27809017087787</v>
      </c>
      <c r="J3920" s="90">
        <f t="shared" ca="1" si="740"/>
        <v>441.05512372026851</v>
      </c>
    </row>
    <row r="3921" spans="1:10" ht="12.75" x14ac:dyDescent="0.2">
      <c r="A3921" s="84">
        <v>3909</v>
      </c>
      <c r="B3921" s="90">
        <f t="shared" ca="1" si="736"/>
        <v>413.64606753419747</v>
      </c>
      <c r="C3921" s="103">
        <f t="shared" ca="1" si="741"/>
        <v>312.6481759797058</v>
      </c>
      <c r="D3921" s="103">
        <f t="shared" ca="1" si="741"/>
        <v>331.17996597923576</v>
      </c>
      <c r="E3921" s="90">
        <f t="shared" ca="1" si="737"/>
        <v>115.40651534409791</v>
      </c>
      <c r="F3921" s="90">
        <f t="shared" ca="1" si="737"/>
        <v>67.161039234395503</v>
      </c>
      <c r="G3921" s="90">
        <f t="shared" ca="1" si="737"/>
        <v>99.677134912080803</v>
      </c>
      <c r="H3921" s="90">
        <f t="shared" ca="1" si="738"/>
        <v>529.05258287829542</v>
      </c>
      <c r="I3921" s="90">
        <f t="shared" ca="1" si="739"/>
        <v>379.8092152141013</v>
      </c>
      <c r="J3921" s="90">
        <f t="shared" ca="1" si="740"/>
        <v>430.85710089131658</v>
      </c>
    </row>
    <row r="3922" spans="1:10" ht="12.75" x14ac:dyDescent="0.2">
      <c r="A3922" s="84">
        <v>3910</v>
      </c>
      <c r="B3922" s="90">
        <f t="shared" ca="1" si="736"/>
        <v>413.18610517453425</v>
      </c>
      <c r="C3922" s="103">
        <f t="shared" ca="1" si="741"/>
        <v>298.82011982975791</v>
      </c>
      <c r="D3922" s="103">
        <f t="shared" ca="1" si="741"/>
        <v>323.62980544926222</v>
      </c>
      <c r="E3922" s="90">
        <f t="shared" ca="1" si="737"/>
        <v>111.87909612782462</v>
      </c>
      <c r="F3922" s="90">
        <f t="shared" ca="1" si="737"/>
        <v>87.832658038166414</v>
      </c>
      <c r="G3922" s="90">
        <f t="shared" ca="1" si="737"/>
        <v>84.048036008670536</v>
      </c>
      <c r="H3922" s="90">
        <f t="shared" ca="1" si="738"/>
        <v>525.0652013023589</v>
      </c>
      <c r="I3922" s="90">
        <f t="shared" ca="1" si="739"/>
        <v>386.65277786792433</v>
      </c>
      <c r="J3922" s="90">
        <f t="shared" ca="1" si="740"/>
        <v>407.67784145793274</v>
      </c>
    </row>
    <row r="3923" spans="1:10" ht="12.75" x14ac:dyDescent="0.2">
      <c r="A3923" s="84">
        <v>3911</v>
      </c>
      <c r="B3923" s="90">
        <f t="shared" ca="1" si="736"/>
        <v>408.41953021180836</v>
      </c>
      <c r="C3923" s="103">
        <f t="shared" ca="1" si="741"/>
        <v>277.1821595223725</v>
      </c>
      <c r="D3923" s="103">
        <f t="shared" ca="1" si="741"/>
        <v>338.5380668958644</v>
      </c>
      <c r="E3923" s="90">
        <f t="shared" ca="1" si="737"/>
        <v>107.34424412905852</v>
      </c>
      <c r="F3923" s="90">
        <f t="shared" ca="1" si="737"/>
        <v>81.931375962079045</v>
      </c>
      <c r="G3923" s="90">
        <f t="shared" ca="1" si="737"/>
        <v>78.044623511892468</v>
      </c>
      <c r="H3923" s="90">
        <f t="shared" ca="1" si="738"/>
        <v>515.76377434086692</v>
      </c>
      <c r="I3923" s="90">
        <f t="shared" ca="1" si="739"/>
        <v>359.11353548445152</v>
      </c>
      <c r="J3923" s="90">
        <f t="shared" ca="1" si="740"/>
        <v>416.5826904077569</v>
      </c>
    </row>
    <row r="3924" spans="1:10" ht="12.75" x14ac:dyDescent="0.2">
      <c r="A3924" s="84">
        <v>3912</v>
      </c>
      <c r="B3924" s="90">
        <f t="shared" ca="1" si="736"/>
        <v>412.41538805265731</v>
      </c>
      <c r="C3924" s="103">
        <f t="shared" ca="1" si="741"/>
        <v>268.45327370384837</v>
      </c>
      <c r="D3924" s="103">
        <f t="shared" ca="1" si="741"/>
        <v>340.26899881558649</v>
      </c>
      <c r="E3924" s="90">
        <f t="shared" ca="1" si="737"/>
        <v>97.247589824797871</v>
      </c>
      <c r="F3924" s="90">
        <f t="shared" ca="1" si="737"/>
        <v>91.731151554173351</v>
      </c>
      <c r="G3924" s="90">
        <f t="shared" ca="1" si="737"/>
        <v>79.043779921445534</v>
      </c>
      <c r="H3924" s="90">
        <f t="shared" ca="1" si="738"/>
        <v>509.66297787745521</v>
      </c>
      <c r="I3924" s="90">
        <f t="shared" ca="1" si="739"/>
        <v>360.18442525802175</v>
      </c>
      <c r="J3924" s="90">
        <f t="shared" ca="1" si="740"/>
        <v>419.31277873703203</v>
      </c>
    </row>
    <row r="3925" spans="1:10" ht="12.75" x14ac:dyDescent="0.2">
      <c r="A3925" s="84">
        <v>3913</v>
      </c>
      <c r="B3925" s="90">
        <f t="shared" ca="1" si="736"/>
        <v>411.61688937195623</v>
      </c>
      <c r="C3925" s="103">
        <f t="shared" ca="1" si="741"/>
        <v>292.18464801847227</v>
      </c>
      <c r="D3925" s="103">
        <f t="shared" ca="1" si="741"/>
        <v>353.90118209821117</v>
      </c>
      <c r="E3925" s="90">
        <f t="shared" ca="1" si="737"/>
        <v>102.68763766302122</v>
      </c>
      <c r="F3925" s="90">
        <f t="shared" ca="1" si="737"/>
        <v>75.063236827706092</v>
      </c>
      <c r="G3925" s="90">
        <f t="shared" ca="1" si="737"/>
        <v>107.41379487984474</v>
      </c>
      <c r="H3925" s="90">
        <f t="shared" ca="1" si="738"/>
        <v>514.30452703497747</v>
      </c>
      <c r="I3925" s="90">
        <f t="shared" ca="1" si="739"/>
        <v>367.24788484617835</v>
      </c>
      <c r="J3925" s="90">
        <f t="shared" ca="1" si="740"/>
        <v>461.31497697805594</v>
      </c>
    </row>
    <row r="3926" spans="1:10" ht="12.75" x14ac:dyDescent="0.2">
      <c r="A3926" s="84">
        <v>3914</v>
      </c>
      <c r="B3926" s="90">
        <f t="shared" ca="1" si="736"/>
        <v>410.63021660437977</v>
      </c>
      <c r="C3926" s="103">
        <f t="shared" ca="1" si="741"/>
        <v>301.40064314839384</v>
      </c>
      <c r="D3926" s="103">
        <f t="shared" ca="1" si="741"/>
        <v>340.17500477944884</v>
      </c>
      <c r="E3926" s="90">
        <f t="shared" ca="1" si="737"/>
        <v>113.75774227256373</v>
      </c>
      <c r="F3926" s="90">
        <f t="shared" ca="1" si="737"/>
        <v>86.701354919772314</v>
      </c>
      <c r="G3926" s="90">
        <f t="shared" ca="1" si="737"/>
        <v>97.412406031437015</v>
      </c>
      <c r="H3926" s="90">
        <f t="shared" ca="1" si="738"/>
        <v>524.38795887694346</v>
      </c>
      <c r="I3926" s="90">
        <f t="shared" ca="1" si="739"/>
        <v>388.10199806816615</v>
      </c>
      <c r="J3926" s="90">
        <f t="shared" ca="1" si="740"/>
        <v>437.58741081088584</v>
      </c>
    </row>
    <row r="3927" spans="1:10" ht="12.75" x14ac:dyDescent="0.2">
      <c r="A3927" s="84">
        <v>3915</v>
      </c>
      <c r="B3927" s="90">
        <f t="shared" ca="1" si="736"/>
        <v>408.52353556609273</v>
      </c>
      <c r="C3927" s="103">
        <f t="shared" ca="1" si="741"/>
        <v>312.03336946415016</v>
      </c>
      <c r="D3927" s="103">
        <f t="shared" ca="1" si="741"/>
        <v>334.91305827935582</v>
      </c>
      <c r="E3927" s="90">
        <f t="shared" ca="1" si="737"/>
        <v>110.16933567927765</v>
      </c>
      <c r="F3927" s="90">
        <f t="shared" ca="1" si="737"/>
        <v>83.172160980699871</v>
      </c>
      <c r="G3927" s="90">
        <f t="shared" ca="1" si="737"/>
        <v>94.945772162121642</v>
      </c>
      <c r="H3927" s="90">
        <f t="shared" ca="1" si="738"/>
        <v>518.69287124537038</v>
      </c>
      <c r="I3927" s="90">
        <f t="shared" ca="1" si="739"/>
        <v>395.20553044485001</v>
      </c>
      <c r="J3927" s="90">
        <f t="shared" ca="1" si="740"/>
        <v>429.85883044147749</v>
      </c>
    </row>
    <row r="3928" spans="1:10" ht="12.75" x14ac:dyDescent="0.2">
      <c r="A3928" s="84">
        <v>3916</v>
      </c>
      <c r="B3928" s="90">
        <f t="shared" ca="1" si="736"/>
        <v>408.89597681682943</v>
      </c>
      <c r="C3928" s="103">
        <f t="shared" ca="1" si="741"/>
        <v>314.57880582330984</v>
      </c>
      <c r="D3928" s="103">
        <f t="shared" ca="1" si="741"/>
        <v>335.73062705584204</v>
      </c>
      <c r="E3928" s="90">
        <f t="shared" ca="1" si="737"/>
        <v>102.79721723187545</v>
      </c>
      <c r="F3928" s="90">
        <f t="shared" ca="1" si="737"/>
        <v>68.927147765011995</v>
      </c>
      <c r="G3928" s="90">
        <f t="shared" ca="1" si="737"/>
        <v>93.540509685033072</v>
      </c>
      <c r="H3928" s="90">
        <f t="shared" ca="1" si="738"/>
        <v>511.69319404870487</v>
      </c>
      <c r="I3928" s="90">
        <f t="shared" ca="1" si="739"/>
        <v>383.50595358832186</v>
      </c>
      <c r="J3928" s="90">
        <f t="shared" ca="1" si="740"/>
        <v>429.27113674087514</v>
      </c>
    </row>
    <row r="3929" spans="1:10" ht="12.75" x14ac:dyDescent="0.2">
      <c r="A3929" s="84">
        <v>3917</v>
      </c>
      <c r="B3929" s="90">
        <f t="shared" ca="1" si="736"/>
        <v>410.45704163586288</v>
      </c>
      <c r="C3929" s="103">
        <f t="shared" ca="1" si="741"/>
        <v>299.00625030610621</v>
      </c>
      <c r="D3929" s="103">
        <f t="shared" ca="1" si="741"/>
        <v>343.11435580951252</v>
      </c>
      <c r="E3929" s="90">
        <f t="shared" ca="1" si="737"/>
        <v>102.25230966381949</v>
      </c>
      <c r="F3929" s="90">
        <f t="shared" ca="1" si="737"/>
        <v>87.392915370265271</v>
      </c>
      <c r="G3929" s="90">
        <f t="shared" ca="1" si="737"/>
        <v>105.66989621927827</v>
      </c>
      <c r="H3929" s="90">
        <f t="shared" ca="1" si="738"/>
        <v>512.70935129968234</v>
      </c>
      <c r="I3929" s="90">
        <f t="shared" ca="1" si="739"/>
        <v>386.39916567637147</v>
      </c>
      <c r="J3929" s="90">
        <f t="shared" ca="1" si="740"/>
        <v>448.78425202879077</v>
      </c>
    </row>
    <row r="3930" spans="1:10" ht="12.75" x14ac:dyDescent="0.2">
      <c r="A3930" s="84">
        <v>3918</v>
      </c>
      <c r="B3930" s="90">
        <f t="shared" ca="1" si="736"/>
        <v>407.86543330364162</v>
      </c>
      <c r="C3930" s="103">
        <f t="shared" ca="1" si="741"/>
        <v>293.10243376897859</v>
      </c>
      <c r="D3930" s="103">
        <f t="shared" ca="1" si="741"/>
        <v>347.07782247924803</v>
      </c>
      <c r="E3930" s="90">
        <f t="shared" ca="1" si="737"/>
        <v>112.99329332691784</v>
      </c>
      <c r="F3930" s="90">
        <f t="shared" ca="1" si="737"/>
        <v>94.889010660759965</v>
      </c>
      <c r="G3930" s="90">
        <f t="shared" ca="1" si="737"/>
        <v>93.315733083946867</v>
      </c>
      <c r="H3930" s="90">
        <f t="shared" ca="1" si="738"/>
        <v>520.85872663055943</v>
      </c>
      <c r="I3930" s="90">
        <f t="shared" ca="1" si="739"/>
        <v>387.99144442973852</v>
      </c>
      <c r="J3930" s="90">
        <f t="shared" ca="1" si="740"/>
        <v>440.39355556319492</v>
      </c>
    </row>
    <row r="3931" spans="1:10" ht="12.75" x14ac:dyDescent="0.2">
      <c r="A3931" s="84">
        <v>3919</v>
      </c>
      <c r="B3931" s="90">
        <f t="shared" ca="1" si="736"/>
        <v>409.38749554482087</v>
      </c>
      <c r="C3931" s="103">
        <f t="shared" ca="1" si="741"/>
        <v>306.85435665244296</v>
      </c>
      <c r="D3931" s="103">
        <f t="shared" ca="1" si="741"/>
        <v>349.95950223486909</v>
      </c>
      <c r="E3931" s="90">
        <f t="shared" ca="1" si="737"/>
        <v>111.62770712740857</v>
      </c>
      <c r="F3931" s="90">
        <f t="shared" ca="1" si="737"/>
        <v>68.257933027328903</v>
      </c>
      <c r="G3931" s="90">
        <f t="shared" ca="1" si="737"/>
        <v>95.218796949339321</v>
      </c>
      <c r="H3931" s="90">
        <f t="shared" ca="1" si="738"/>
        <v>521.01520267222941</v>
      </c>
      <c r="I3931" s="90">
        <f t="shared" ca="1" si="739"/>
        <v>375.11228967977183</v>
      </c>
      <c r="J3931" s="90">
        <f t="shared" ca="1" si="740"/>
        <v>445.17829918420841</v>
      </c>
    </row>
    <row r="3932" spans="1:10" ht="12.75" x14ac:dyDescent="0.2">
      <c r="A3932" s="84">
        <v>3920</v>
      </c>
      <c r="B3932" s="90">
        <f t="shared" ca="1" si="736"/>
        <v>421.93033491961</v>
      </c>
      <c r="C3932" s="103">
        <f t="shared" ca="1" si="741"/>
        <v>306.93534978161887</v>
      </c>
      <c r="D3932" s="103">
        <f t="shared" ca="1" si="741"/>
        <v>349.6455168024408</v>
      </c>
      <c r="E3932" s="90">
        <f t="shared" ca="1" si="737"/>
        <v>102.37612408588359</v>
      </c>
      <c r="F3932" s="90">
        <f t="shared" ca="1" si="737"/>
        <v>94.141762954803127</v>
      </c>
      <c r="G3932" s="90">
        <f t="shared" ca="1" si="737"/>
        <v>88.135191269067462</v>
      </c>
      <c r="H3932" s="90">
        <f t="shared" ca="1" si="738"/>
        <v>524.30645900549359</v>
      </c>
      <c r="I3932" s="90">
        <f t="shared" ca="1" si="739"/>
        <v>401.07711273642201</v>
      </c>
      <c r="J3932" s="90">
        <f t="shared" ca="1" si="740"/>
        <v>437.78070807150823</v>
      </c>
    </row>
    <row r="3933" spans="1:10" ht="12.75" x14ac:dyDescent="0.2">
      <c r="A3933" s="84">
        <v>3921</v>
      </c>
      <c r="B3933" s="90">
        <f t="shared" ca="1" si="736"/>
        <v>415.76350982429091</v>
      </c>
      <c r="C3933" s="103">
        <f t="shared" ca="1" si="741"/>
        <v>290.57115416701077</v>
      </c>
      <c r="D3933" s="103">
        <f t="shared" ca="1" si="741"/>
        <v>341.68526836168127</v>
      </c>
      <c r="E3933" s="90">
        <f t="shared" ca="1" si="737"/>
        <v>107.91536343993604</v>
      </c>
      <c r="F3933" s="90">
        <f t="shared" ca="1" si="737"/>
        <v>86.923302139079894</v>
      </c>
      <c r="G3933" s="90">
        <f t="shared" ca="1" si="737"/>
        <v>72.44437314007439</v>
      </c>
      <c r="H3933" s="90">
        <f t="shared" ca="1" si="738"/>
        <v>523.67887326422692</v>
      </c>
      <c r="I3933" s="90">
        <f t="shared" ca="1" si="739"/>
        <v>377.49445630609068</v>
      </c>
      <c r="J3933" s="90">
        <f t="shared" ca="1" si="740"/>
        <v>414.12964150175566</v>
      </c>
    </row>
    <row r="3934" spans="1:10" ht="12.75" x14ac:dyDescent="0.2">
      <c r="A3934" s="84">
        <v>3922</v>
      </c>
      <c r="B3934" s="90">
        <f t="shared" ca="1" si="736"/>
        <v>415.96186814528244</v>
      </c>
      <c r="C3934" s="103">
        <f t="shared" ref="C3934:G3949" ca="1" si="742">NORMINV(RAND(),C$5,C$6)</f>
        <v>276.73376822123095</v>
      </c>
      <c r="D3934" s="103">
        <f t="shared" ca="1" si="742"/>
        <v>322.65914124984909</v>
      </c>
      <c r="E3934" s="90">
        <f t="shared" ca="1" si="742"/>
        <v>111.55125088272629</v>
      </c>
      <c r="F3934" s="90">
        <f t="shared" ca="1" si="742"/>
        <v>83.72955203905822</v>
      </c>
      <c r="G3934" s="90">
        <f t="shared" ca="1" si="742"/>
        <v>87.133774831544216</v>
      </c>
      <c r="H3934" s="90">
        <f t="shared" ca="1" si="738"/>
        <v>527.51311902800876</v>
      </c>
      <c r="I3934" s="90">
        <f t="shared" ca="1" si="739"/>
        <v>360.46332026028915</v>
      </c>
      <c r="J3934" s="90">
        <f t="shared" ca="1" si="740"/>
        <v>409.79291608139329</v>
      </c>
    </row>
    <row r="3935" spans="1:10" ht="12.75" x14ac:dyDescent="0.2">
      <c r="A3935" s="84">
        <v>3923</v>
      </c>
      <c r="B3935" s="90">
        <f t="shared" ca="1" si="736"/>
        <v>415.55907646950521</v>
      </c>
      <c r="C3935" s="103">
        <f t="shared" ref="C3935:D3949" ca="1" si="743">NORMINV(RAND(),C$5,C$6)</f>
        <v>293.68262589470061</v>
      </c>
      <c r="D3935" s="103">
        <f t="shared" ca="1" si="743"/>
        <v>354.51300432021611</v>
      </c>
      <c r="E3935" s="90">
        <f t="shared" ca="1" si="742"/>
        <v>115.13715024905375</v>
      </c>
      <c r="F3935" s="90">
        <f t="shared" ca="1" si="742"/>
        <v>107.11294724659064</v>
      </c>
      <c r="G3935" s="90">
        <f t="shared" ca="1" si="742"/>
        <v>119.94393190414687</v>
      </c>
      <c r="H3935" s="90">
        <f t="shared" ca="1" si="738"/>
        <v>530.69622671855893</v>
      </c>
      <c r="I3935" s="90">
        <f t="shared" ca="1" si="739"/>
        <v>400.79557314129124</v>
      </c>
      <c r="J3935" s="90">
        <f t="shared" ca="1" si="740"/>
        <v>474.45693622436295</v>
      </c>
    </row>
    <row r="3936" spans="1:10" ht="12.75" x14ac:dyDescent="0.2">
      <c r="A3936" s="84">
        <v>3924</v>
      </c>
      <c r="B3936" s="90">
        <f t="shared" ca="1" si="736"/>
        <v>412.97534044496416</v>
      </c>
      <c r="C3936" s="103">
        <f t="shared" ca="1" si="743"/>
        <v>298.66981537711365</v>
      </c>
      <c r="D3936" s="103">
        <f t="shared" ca="1" si="743"/>
        <v>342.13581829279957</v>
      </c>
      <c r="E3936" s="90">
        <f t="shared" ca="1" si="742"/>
        <v>114.77108473365415</v>
      </c>
      <c r="F3936" s="90">
        <f t="shared" ca="1" si="742"/>
        <v>91.242404807571887</v>
      </c>
      <c r="G3936" s="90">
        <f t="shared" ca="1" si="742"/>
        <v>85.668428724701613</v>
      </c>
      <c r="H3936" s="90">
        <f t="shared" ca="1" si="738"/>
        <v>527.74642517861832</v>
      </c>
      <c r="I3936" s="90">
        <f t="shared" ca="1" si="739"/>
        <v>389.91222018468557</v>
      </c>
      <c r="J3936" s="90">
        <f t="shared" ca="1" si="740"/>
        <v>427.80424701750121</v>
      </c>
    </row>
    <row r="3937" spans="1:10" ht="12.75" x14ac:dyDescent="0.2">
      <c r="A3937" s="84">
        <v>3925</v>
      </c>
      <c r="B3937" s="90">
        <f t="shared" ca="1" si="736"/>
        <v>414.52794723247058</v>
      </c>
      <c r="C3937" s="103">
        <f t="shared" ca="1" si="743"/>
        <v>284.05816847045827</v>
      </c>
      <c r="D3937" s="103">
        <f t="shared" ca="1" si="743"/>
        <v>354.29993920274791</v>
      </c>
      <c r="E3937" s="90">
        <f t="shared" ca="1" si="742"/>
        <v>107.46148405838132</v>
      </c>
      <c r="F3937" s="90">
        <f t="shared" ca="1" si="742"/>
        <v>61.570368345392282</v>
      </c>
      <c r="G3937" s="90">
        <f t="shared" ca="1" si="742"/>
        <v>95.46842794237655</v>
      </c>
      <c r="H3937" s="90">
        <f t="shared" ca="1" si="738"/>
        <v>521.98943129085194</v>
      </c>
      <c r="I3937" s="90">
        <f t="shared" ca="1" si="739"/>
        <v>345.62853681585057</v>
      </c>
      <c r="J3937" s="90">
        <f t="shared" ca="1" si="740"/>
        <v>449.76836714512444</v>
      </c>
    </row>
    <row r="3938" spans="1:10" ht="12.75" x14ac:dyDescent="0.2">
      <c r="A3938" s="84">
        <v>3926</v>
      </c>
      <c r="B3938" s="90">
        <f t="shared" ca="1" si="736"/>
        <v>404.42598186522713</v>
      </c>
      <c r="C3938" s="103">
        <f t="shared" ca="1" si="743"/>
        <v>295.97163548892627</v>
      </c>
      <c r="D3938" s="103">
        <f t="shared" ca="1" si="743"/>
        <v>325.1000798486719</v>
      </c>
      <c r="E3938" s="90">
        <f t="shared" ca="1" si="742"/>
        <v>103.76338462889993</v>
      </c>
      <c r="F3938" s="90">
        <f t="shared" ca="1" si="742"/>
        <v>88.920881212181754</v>
      </c>
      <c r="G3938" s="90">
        <f t="shared" ca="1" si="742"/>
        <v>95.168308813594365</v>
      </c>
      <c r="H3938" s="90">
        <f t="shared" ca="1" si="738"/>
        <v>508.18936649412706</v>
      </c>
      <c r="I3938" s="90">
        <f t="shared" ca="1" si="739"/>
        <v>384.89251670110804</v>
      </c>
      <c r="J3938" s="90">
        <f t="shared" ca="1" si="740"/>
        <v>420.26838866226626</v>
      </c>
    </row>
    <row r="3939" spans="1:10" ht="12.75" x14ac:dyDescent="0.2">
      <c r="A3939" s="84">
        <v>3927</v>
      </c>
      <c r="B3939" s="90">
        <f t="shared" ca="1" si="736"/>
        <v>410.5746836425833</v>
      </c>
      <c r="C3939" s="103">
        <f t="shared" ca="1" si="743"/>
        <v>300.99681116873938</v>
      </c>
      <c r="D3939" s="103">
        <f t="shared" ca="1" si="743"/>
        <v>333.81973390542584</v>
      </c>
      <c r="E3939" s="90">
        <f t="shared" ca="1" si="742"/>
        <v>105.12242461316275</v>
      </c>
      <c r="F3939" s="90">
        <f t="shared" ca="1" si="742"/>
        <v>67.57021172148221</v>
      </c>
      <c r="G3939" s="90">
        <f t="shared" ca="1" si="742"/>
        <v>104.44051528760617</v>
      </c>
      <c r="H3939" s="90">
        <f t="shared" ca="1" si="738"/>
        <v>515.697108255746</v>
      </c>
      <c r="I3939" s="90">
        <f t="shared" ca="1" si="739"/>
        <v>368.56702289022161</v>
      </c>
      <c r="J3939" s="90">
        <f t="shared" ca="1" si="740"/>
        <v>438.260249193032</v>
      </c>
    </row>
    <row r="3940" spans="1:10" ht="12.75" x14ac:dyDescent="0.2">
      <c r="A3940" s="84">
        <v>3928</v>
      </c>
      <c r="B3940" s="90">
        <f t="shared" ca="1" si="736"/>
        <v>408.20387936742691</v>
      </c>
      <c r="C3940" s="103">
        <f t="shared" ca="1" si="743"/>
        <v>316.74232795179995</v>
      </c>
      <c r="D3940" s="103">
        <f t="shared" ca="1" si="743"/>
        <v>358.50591515466562</v>
      </c>
      <c r="E3940" s="90">
        <f t="shared" ca="1" si="742"/>
        <v>101.11677701108951</v>
      </c>
      <c r="F3940" s="90">
        <f t="shared" ca="1" si="742"/>
        <v>83.412791195015217</v>
      </c>
      <c r="G3940" s="90">
        <f t="shared" ca="1" si="742"/>
        <v>69.087840867896674</v>
      </c>
      <c r="H3940" s="90">
        <f t="shared" ca="1" si="738"/>
        <v>509.32065637851645</v>
      </c>
      <c r="I3940" s="90">
        <f t="shared" ca="1" si="739"/>
        <v>400.1551191468152</v>
      </c>
      <c r="J3940" s="90">
        <f t="shared" ca="1" si="740"/>
        <v>427.59375602256227</v>
      </c>
    </row>
    <row r="3941" spans="1:10" ht="12.75" x14ac:dyDescent="0.2">
      <c r="A3941" s="84">
        <v>3929</v>
      </c>
      <c r="B3941" s="90">
        <f t="shared" ca="1" si="736"/>
        <v>412.51930186161388</v>
      </c>
      <c r="C3941" s="103">
        <f t="shared" ca="1" si="743"/>
        <v>294.82765413849347</v>
      </c>
      <c r="D3941" s="103">
        <f t="shared" ca="1" si="743"/>
        <v>342.6197553667713</v>
      </c>
      <c r="E3941" s="90">
        <f t="shared" ca="1" si="742"/>
        <v>115.44050791129935</v>
      </c>
      <c r="F3941" s="90">
        <f t="shared" ca="1" si="742"/>
        <v>66.56556477343544</v>
      </c>
      <c r="G3941" s="90">
        <f t="shared" ca="1" si="742"/>
        <v>90.973888831570619</v>
      </c>
      <c r="H3941" s="90">
        <f t="shared" ca="1" si="738"/>
        <v>527.95980977291322</v>
      </c>
      <c r="I3941" s="90">
        <f t="shared" ca="1" si="739"/>
        <v>361.3932189119289</v>
      </c>
      <c r="J3941" s="90">
        <f t="shared" ca="1" si="740"/>
        <v>433.59364419834191</v>
      </c>
    </row>
    <row r="3942" spans="1:10" ht="12.75" x14ac:dyDescent="0.2">
      <c r="A3942" s="84">
        <v>3930</v>
      </c>
      <c r="B3942" s="90">
        <f t="shared" ca="1" si="736"/>
        <v>409.01480596532946</v>
      </c>
      <c r="C3942" s="103">
        <f t="shared" ca="1" si="743"/>
        <v>291.20436201685021</v>
      </c>
      <c r="D3942" s="103">
        <f t="shared" ca="1" si="743"/>
        <v>341.72789970324931</v>
      </c>
      <c r="E3942" s="90">
        <f t="shared" ca="1" si="742"/>
        <v>115.72593030794985</v>
      </c>
      <c r="F3942" s="90">
        <f t="shared" ca="1" si="742"/>
        <v>78.096632986960401</v>
      </c>
      <c r="G3942" s="90">
        <f t="shared" ca="1" si="742"/>
        <v>79.962043708464535</v>
      </c>
      <c r="H3942" s="90">
        <f t="shared" ca="1" si="738"/>
        <v>524.74073627327925</v>
      </c>
      <c r="I3942" s="90">
        <f t="shared" ca="1" si="739"/>
        <v>369.30099500381061</v>
      </c>
      <c r="J3942" s="90">
        <f t="shared" ca="1" si="740"/>
        <v>421.68994341171384</v>
      </c>
    </row>
    <row r="3943" spans="1:10" ht="12.75" x14ac:dyDescent="0.2">
      <c r="A3943" s="84">
        <v>3931</v>
      </c>
      <c r="B3943" s="90">
        <f t="shared" ca="1" si="736"/>
        <v>411.46516250923366</v>
      </c>
      <c r="C3943" s="103">
        <f t="shared" ca="1" si="743"/>
        <v>292.88454896798731</v>
      </c>
      <c r="D3943" s="103">
        <f t="shared" ca="1" si="743"/>
        <v>356.55023372426865</v>
      </c>
      <c r="E3943" s="90">
        <f t="shared" ca="1" si="742"/>
        <v>119.76872884659626</v>
      </c>
      <c r="F3943" s="90">
        <f t="shared" ca="1" si="742"/>
        <v>114.47307082198887</v>
      </c>
      <c r="G3943" s="90">
        <f t="shared" ca="1" si="742"/>
        <v>96.580733880325951</v>
      </c>
      <c r="H3943" s="90">
        <f t="shared" ca="1" si="738"/>
        <v>531.23389135582988</v>
      </c>
      <c r="I3943" s="90">
        <f t="shared" ca="1" si="739"/>
        <v>407.35761978997618</v>
      </c>
      <c r="J3943" s="90">
        <f t="shared" ca="1" si="740"/>
        <v>453.13096760459462</v>
      </c>
    </row>
    <row r="3944" spans="1:10" ht="12.75" x14ac:dyDescent="0.2">
      <c r="A3944" s="84">
        <v>3932</v>
      </c>
      <c r="B3944" s="90">
        <f t="shared" ca="1" si="736"/>
        <v>404.4949481202172</v>
      </c>
      <c r="C3944" s="103">
        <f t="shared" ca="1" si="743"/>
        <v>273.77134433201695</v>
      </c>
      <c r="D3944" s="103">
        <f t="shared" ca="1" si="743"/>
        <v>333.85123507002925</v>
      </c>
      <c r="E3944" s="90">
        <f t="shared" ca="1" si="742"/>
        <v>112.39582014021882</v>
      </c>
      <c r="F3944" s="90">
        <f t="shared" ca="1" si="742"/>
        <v>75.556921651473345</v>
      </c>
      <c r="G3944" s="90">
        <f t="shared" ca="1" si="742"/>
        <v>71.151132485373068</v>
      </c>
      <c r="H3944" s="90">
        <f t="shared" ca="1" si="738"/>
        <v>516.89076826043606</v>
      </c>
      <c r="I3944" s="90">
        <f t="shared" ca="1" si="739"/>
        <v>349.32826598349027</v>
      </c>
      <c r="J3944" s="90">
        <f t="shared" ca="1" si="740"/>
        <v>405.00236755540232</v>
      </c>
    </row>
    <row r="3945" spans="1:10" ht="12.75" x14ac:dyDescent="0.2">
      <c r="A3945" s="84">
        <v>3933</v>
      </c>
      <c r="B3945" s="90">
        <f t="shared" ca="1" si="736"/>
        <v>413.04982809931954</v>
      </c>
      <c r="C3945" s="103">
        <f t="shared" ca="1" si="743"/>
        <v>307.40467728237115</v>
      </c>
      <c r="D3945" s="103">
        <f t="shared" ca="1" si="743"/>
        <v>332.05452709025462</v>
      </c>
      <c r="E3945" s="90">
        <f t="shared" ca="1" si="742"/>
        <v>109.72474424304789</v>
      </c>
      <c r="F3945" s="90">
        <f t="shared" ca="1" si="742"/>
        <v>92.000324026169665</v>
      </c>
      <c r="G3945" s="90">
        <f t="shared" ca="1" si="742"/>
        <v>93.289211334888833</v>
      </c>
      <c r="H3945" s="90">
        <f t="shared" ca="1" si="738"/>
        <v>522.77457234236749</v>
      </c>
      <c r="I3945" s="90">
        <f t="shared" ca="1" si="739"/>
        <v>399.40500130854082</v>
      </c>
      <c r="J3945" s="90">
        <f t="shared" ca="1" si="740"/>
        <v>425.34373842514344</v>
      </c>
    </row>
    <row r="3946" spans="1:10" ht="12.75" x14ac:dyDescent="0.2">
      <c r="A3946" s="84">
        <v>3934</v>
      </c>
      <c r="B3946" s="90">
        <f t="shared" ca="1" si="736"/>
        <v>408.10054050118026</v>
      </c>
      <c r="C3946" s="103">
        <f t="shared" ca="1" si="743"/>
        <v>294.06351403902875</v>
      </c>
      <c r="D3946" s="103">
        <f t="shared" ca="1" si="743"/>
        <v>336.99681740593246</v>
      </c>
      <c r="E3946" s="90">
        <f t="shared" ca="1" si="742"/>
        <v>113.6711190405877</v>
      </c>
      <c r="F3946" s="90">
        <f t="shared" ca="1" si="742"/>
        <v>97.159974093048163</v>
      </c>
      <c r="G3946" s="90">
        <f t="shared" ca="1" si="742"/>
        <v>103.72755017984757</v>
      </c>
      <c r="H3946" s="90">
        <f t="shared" ca="1" si="738"/>
        <v>521.77165954176792</v>
      </c>
      <c r="I3946" s="90">
        <f t="shared" ca="1" si="739"/>
        <v>391.22348813207691</v>
      </c>
      <c r="J3946" s="90">
        <f t="shared" ca="1" si="740"/>
        <v>440.72436758578004</v>
      </c>
    </row>
    <row r="3947" spans="1:10" ht="12.75" x14ac:dyDescent="0.2">
      <c r="A3947" s="84">
        <v>3935</v>
      </c>
      <c r="B3947" s="90">
        <f t="shared" ca="1" si="736"/>
        <v>407.74061251209542</v>
      </c>
      <c r="C3947" s="103">
        <f t="shared" ca="1" si="743"/>
        <v>300.68331606382912</v>
      </c>
      <c r="D3947" s="103">
        <f t="shared" ca="1" si="743"/>
        <v>336.75655518580425</v>
      </c>
      <c r="E3947" s="90">
        <f t="shared" ca="1" si="742"/>
        <v>98.866783224170433</v>
      </c>
      <c r="F3947" s="90">
        <f t="shared" ca="1" si="742"/>
        <v>102.73805032960017</v>
      </c>
      <c r="G3947" s="90">
        <f t="shared" ca="1" si="742"/>
        <v>109.4835272407133</v>
      </c>
      <c r="H3947" s="90">
        <f t="shared" ca="1" si="738"/>
        <v>506.60739573626586</v>
      </c>
      <c r="I3947" s="90">
        <f t="shared" ca="1" si="739"/>
        <v>403.42136639342931</v>
      </c>
      <c r="J3947" s="90">
        <f t="shared" ca="1" si="740"/>
        <v>446.24008242651757</v>
      </c>
    </row>
    <row r="3948" spans="1:10" ht="12.75" x14ac:dyDescent="0.2">
      <c r="A3948" s="84">
        <v>3936</v>
      </c>
      <c r="B3948" s="90">
        <f t="shared" ca="1" si="736"/>
        <v>412.1471531923313</v>
      </c>
      <c r="C3948" s="103">
        <f t="shared" ca="1" si="743"/>
        <v>284.61693963746796</v>
      </c>
      <c r="D3948" s="103">
        <f t="shared" ca="1" si="743"/>
        <v>335.26580282735813</v>
      </c>
      <c r="E3948" s="90">
        <f t="shared" ca="1" si="742"/>
        <v>102.77239222378695</v>
      </c>
      <c r="F3948" s="90">
        <f t="shared" ca="1" si="742"/>
        <v>58.856091369975353</v>
      </c>
      <c r="G3948" s="90">
        <f t="shared" ca="1" si="742"/>
        <v>94.455044639494545</v>
      </c>
      <c r="H3948" s="90">
        <f t="shared" ca="1" si="738"/>
        <v>514.91954541611824</v>
      </c>
      <c r="I3948" s="90">
        <f t="shared" ca="1" si="739"/>
        <v>343.4730310074433</v>
      </c>
      <c r="J3948" s="90">
        <f t="shared" ca="1" si="740"/>
        <v>429.72084746685266</v>
      </c>
    </row>
    <row r="3949" spans="1:10" ht="12.75" x14ac:dyDescent="0.2">
      <c r="A3949" s="84">
        <v>3937</v>
      </c>
      <c r="B3949" s="90">
        <f t="shared" ca="1" si="736"/>
        <v>406.79162254439348</v>
      </c>
      <c r="C3949" s="103">
        <f t="shared" ca="1" si="743"/>
        <v>303.41403685363571</v>
      </c>
      <c r="D3949" s="103">
        <f t="shared" ca="1" si="743"/>
        <v>342.85625168386997</v>
      </c>
      <c r="E3949" s="90">
        <f t="shared" ca="1" si="742"/>
        <v>96.751633768886535</v>
      </c>
      <c r="F3949" s="90">
        <f t="shared" ca="1" si="742"/>
        <v>80.000283977761399</v>
      </c>
      <c r="G3949" s="90">
        <f t="shared" ca="1" si="742"/>
        <v>101.04788889813386</v>
      </c>
      <c r="H3949" s="90">
        <f t="shared" ca="1" si="738"/>
        <v>503.54325631328004</v>
      </c>
      <c r="I3949" s="90">
        <f t="shared" ca="1" si="739"/>
        <v>383.41432083139711</v>
      </c>
      <c r="J3949" s="90">
        <f t="shared" ca="1" si="740"/>
        <v>443.90414058200383</v>
      </c>
    </row>
    <row r="3950" spans="1:10" ht="12.75" x14ac:dyDescent="0.2">
      <c r="A3950" s="84">
        <v>3938</v>
      </c>
      <c r="B3950" s="90">
        <f t="shared" ca="1" si="736"/>
        <v>409.47913287238657</v>
      </c>
      <c r="C3950" s="103">
        <f t="shared" ref="C3950:G3965" ca="1" si="744">NORMINV(RAND(),C$5,C$6)</f>
        <v>310.44855268271164</v>
      </c>
      <c r="D3950" s="103">
        <f t="shared" ca="1" si="744"/>
        <v>345.77428628482141</v>
      </c>
      <c r="E3950" s="90">
        <f t="shared" ca="1" si="744"/>
        <v>109.97880208408142</v>
      </c>
      <c r="F3950" s="90">
        <f t="shared" ca="1" si="744"/>
        <v>81.328014654128438</v>
      </c>
      <c r="G3950" s="90">
        <f t="shared" ca="1" si="744"/>
        <v>92.49470473200428</v>
      </c>
      <c r="H3950" s="90">
        <f t="shared" ca="1" si="738"/>
        <v>519.45793495646797</v>
      </c>
      <c r="I3950" s="90">
        <f t="shared" ca="1" si="739"/>
        <v>391.77656733684006</v>
      </c>
      <c r="J3950" s="90">
        <f t="shared" ca="1" si="740"/>
        <v>438.26899101682568</v>
      </c>
    </row>
    <row r="3951" spans="1:10" ht="12.75" x14ac:dyDescent="0.2">
      <c r="A3951" s="84">
        <v>3939</v>
      </c>
      <c r="B3951" s="90">
        <f t="shared" ca="1" si="736"/>
        <v>418.21139188527764</v>
      </c>
      <c r="C3951" s="103">
        <f t="shared" ref="C3951:D3965" ca="1" si="745">NORMINV(RAND(),C$5,C$6)</f>
        <v>296.57665947670534</v>
      </c>
      <c r="D3951" s="103">
        <f t="shared" ca="1" si="745"/>
        <v>366.59879736791873</v>
      </c>
      <c r="E3951" s="90">
        <f t="shared" ca="1" si="744"/>
        <v>99.389482568582778</v>
      </c>
      <c r="F3951" s="90">
        <f t="shared" ca="1" si="744"/>
        <v>63.963957255160224</v>
      </c>
      <c r="G3951" s="90">
        <f t="shared" ca="1" si="744"/>
        <v>86.688735720833606</v>
      </c>
      <c r="H3951" s="90">
        <f t="shared" ca="1" si="738"/>
        <v>517.60087445386046</v>
      </c>
      <c r="I3951" s="90">
        <f t="shared" ca="1" si="739"/>
        <v>360.54061673186555</v>
      </c>
      <c r="J3951" s="90">
        <f t="shared" ca="1" si="740"/>
        <v>453.28753308875235</v>
      </c>
    </row>
    <row r="3952" spans="1:10" ht="12.75" x14ac:dyDescent="0.2">
      <c r="A3952" s="84">
        <v>3940</v>
      </c>
      <c r="B3952" s="90">
        <f t="shared" ca="1" si="736"/>
        <v>421.77194721722839</v>
      </c>
      <c r="C3952" s="103">
        <f t="shared" ca="1" si="745"/>
        <v>284.83459225800777</v>
      </c>
      <c r="D3952" s="103">
        <f t="shared" ca="1" si="745"/>
        <v>360.71903844040526</v>
      </c>
      <c r="E3952" s="90">
        <f t="shared" ca="1" si="744"/>
        <v>111.48621871026138</v>
      </c>
      <c r="F3952" s="90">
        <f t="shared" ca="1" si="744"/>
        <v>92.612603158250565</v>
      </c>
      <c r="G3952" s="90">
        <f t="shared" ca="1" si="744"/>
        <v>107.39597732558815</v>
      </c>
      <c r="H3952" s="90">
        <f t="shared" ca="1" si="738"/>
        <v>533.25816592748981</v>
      </c>
      <c r="I3952" s="90">
        <f t="shared" ca="1" si="739"/>
        <v>377.44719541625835</v>
      </c>
      <c r="J3952" s="90">
        <f t="shared" ca="1" si="740"/>
        <v>468.11501576599341</v>
      </c>
    </row>
    <row r="3953" spans="1:10" ht="12.75" x14ac:dyDescent="0.2">
      <c r="A3953" s="84">
        <v>3941</v>
      </c>
      <c r="B3953" s="90">
        <f t="shared" ca="1" si="736"/>
        <v>405.25145724592255</v>
      </c>
      <c r="C3953" s="103">
        <f t="shared" ca="1" si="745"/>
        <v>295.45145428325191</v>
      </c>
      <c r="D3953" s="103">
        <f t="shared" ca="1" si="745"/>
        <v>332.71628711640665</v>
      </c>
      <c r="E3953" s="90">
        <f t="shared" ca="1" si="744"/>
        <v>109.50675583757329</v>
      </c>
      <c r="F3953" s="90">
        <f t="shared" ca="1" si="744"/>
        <v>85.095142913786177</v>
      </c>
      <c r="G3953" s="90">
        <f t="shared" ca="1" si="744"/>
        <v>99.143817125943229</v>
      </c>
      <c r="H3953" s="90">
        <f t="shared" ca="1" si="738"/>
        <v>514.75821308349589</v>
      </c>
      <c r="I3953" s="90">
        <f t="shared" ca="1" si="739"/>
        <v>380.54659719703807</v>
      </c>
      <c r="J3953" s="90">
        <f t="shared" ca="1" si="740"/>
        <v>431.86010424234985</v>
      </c>
    </row>
    <row r="3954" spans="1:10" ht="12.75" x14ac:dyDescent="0.2">
      <c r="A3954" s="84">
        <v>3942</v>
      </c>
      <c r="B3954" s="90">
        <f t="shared" ca="1" si="736"/>
        <v>414.21983407820136</v>
      </c>
      <c r="C3954" s="103">
        <f t="shared" ca="1" si="745"/>
        <v>303.97512781431737</v>
      </c>
      <c r="D3954" s="103">
        <f t="shared" ca="1" si="745"/>
        <v>356.19441750507326</v>
      </c>
      <c r="E3954" s="90">
        <f t="shared" ca="1" si="744"/>
        <v>101.54009305909466</v>
      </c>
      <c r="F3954" s="90">
        <f t="shared" ca="1" si="744"/>
        <v>73.075754493949418</v>
      </c>
      <c r="G3954" s="90">
        <f t="shared" ca="1" si="744"/>
        <v>118.60744685498771</v>
      </c>
      <c r="H3954" s="90">
        <f t="shared" ca="1" si="738"/>
        <v>515.75992713729602</v>
      </c>
      <c r="I3954" s="90">
        <f t="shared" ca="1" si="739"/>
        <v>377.05088230826681</v>
      </c>
      <c r="J3954" s="90">
        <f t="shared" ca="1" si="740"/>
        <v>474.80186436006096</v>
      </c>
    </row>
    <row r="3955" spans="1:10" ht="12.75" x14ac:dyDescent="0.2">
      <c r="A3955" s="84">
        <v>3943</v>
      </c>
      <c r="B3955" s="90">
        <f t="shared" ca="1" si="736"/>
        <v>398.3777202746586</v>
      </c>
      <c r="C3955" s="103">
        <f t="shared" ca="1" si="745"/>
        <v>284.07786390774424</v>
      </c>
      <c r="D3955" s="103">
        <f t="shared" ca="1" si="745"/>
        <v>354.30065503595478</v>
      </c>
      <c r="E3955" s="90">
        <f t="shared" ca="1" si="744"/>
        <v>117.95071245867662</v>
      </c>
      <c r="F3955" s="90">
        <f t="shared" ca="1" si="744"/>
        <v>82.890952490096126</v>
      </c>
      <c r="G3955" s="90">
        <f t="shared" ca="1" si="744"/>
        <v>87.956897814099136</v>
      </c>
      <c r="H3955" s="90">
        <f t="shared" ca="1" si="738"/>
        <v>516.32843273333526</v>
      </c>
      <c r="I3955" s="90">
        <f t="shared" ca="1" si="739"/>
        <v>366.96881639784038</v>
      </c>
      <c r="J3955" s="90">
        <f t="shared" ca="1" si="740"/>
        <v>442.25755285005391</v>
      </c>
    </row>
    <row r="3956" spans="1:10" ht="12.75" x14ac:dyDescent="0.2">
      <c r="A3956" s="84">
        <v>3944</v>
      </c>
      <c r="B3956" s="90">
        <f t="shared" ca="1" si="736"/>
        <v>409.00155748273897</v>
      </c>
      <c r="C3956" s="103">
        <f t="shared" ca="1" si="745"/>
        <v>293.23540139125379</v>
      </c>
      <c r="D3956" s="103">
        <f t="shared" ca="1" si="745"/>
        <v>342.7344461976266</v>
      </c>
      <c r="E3956" s="90">
        <f t="shared" ca="1" si="744"/>
        <v>106.50796980544703</v>
      </c>
      <c r="F3956" s="90">
        <f t="shared" ca="1" si="744"/>
        <v>87.822707259591226</v>
      </c>
      <c r="G3956" s="90">
        <f t="shared" ca="1" si="744"/>
        <v>94.21712408540904</v>
      </c>
      <c r="H3956" s="90">
        <f t="shared" ca="1" si="738"/>
        <v>515.50952728818606</v>
      </c>
      <c r="I3956" s="90">
        <f t="shared" ca="1" si="739"/>
        <v>381.05810865084504</v>
      </c>
      <c r="J3956" s="90">
        <f t="shared" ca="1" si="740"/>
        <v>436.95157028303561</v>
      </c>
    </row>
    <row r="3957" spans="1:10" ht="12.75" x14ac:dyDescent="0.2">
      <c r="A3957" s="84">
        <v>3945</v>
      </c>
      <c r="B3957" s="90">
        <f t="shared" ca="1" si="736"/>
        <v>413.82659455745232</v>
      </c>
      <c r="C3957" s="103">
        <f t="shared" ca="1" si="745"/>
        <v>297.29891680491966</v>
      </c>
      <c r="D3957" s="103">
        <f t="shared" ca="1" si="745"/>
        <v>348.73624793082729</v>
      </c>
      <c r="E3957" s="90">
        <f t="shared" ca="1" si="744"/>
        <v>113.92429460232746</v>
      </c>
      <c r="F3957" s="90">
        <f t="shared" ca="1" si="744"/>
        <v>69.870653061449175</v>
      </c>
      <c r="G3957" s="90">
        <f t="shared" ca="1" si="744"/>
        <v>112.09913077117793</v>
      </c>
      <c r="H3957" s="90">
        <f t="shared" ca="1" si="738"/>
        <v>527.75088915977983</v>
      </c>
      <c r="I3957" s="90">
        <f t="shared" ca="1" si="739"/>
        <v>367.16956986636882</v>
      </c>
      <c r="J3957" s="90">
        <f t="shared" ca="1" si="740"/>
        <v>460.83537870200519</v>
      </c>
    </row>
    <row r="3958" spans="1:10" ht="12.75" x14ac:dyDescent="0.2">
      <c r="A3958" s="84">
        <v>3946</v>
      </c>
      <c r="B3958" s="90">
        <f t="shared" ca="1" si="736"/>
        <v>414.44179630971837</v>
      </c>
      <c r="C3958" s="103">
        <f t="shared" ca="1" si="745"/>
        <v>307.01559257722965</v>
      </c>
      <c r="D3958" s="103">
        <f t="shared" ca="1" si="745"/>
        <v>359.88688075096667</v>
      </c>
      <c r="E3958" s="90">
        <f t="shared" ca="1" si="744"/>
        <v>108.02426789701431</v>
      </c>
      <c r="F3958" s="90">
        <f t="shared" ca="1" si="744"/>
        <v>82.73806021416874</v>
      </c>
      <c r="G3958" s="90">
        <f t="shared" ca="1" si="744"/>
        <v>101.31538926204158</v>
      </c>
      <c r="H3958" s="90">
        <f t="shared" ca="1" si="738"/>
        <v>522.46606420673265</v>
      </c>
      <c r="I3958" s="90">
        <f t="shared" ca="1" si="739"/>
        <v>389.75365279139839</v>
      </c>
      <c r="J3958" s="90">
        <f t="shared" ca="1" si="740"/>
        <v>461.20227001300827</v>
      </c>
    </row>
    <row r="3959" spans="1:10" ht="12.75" x14ac:dyDescent="0.2">
      <c r="A3959" s="84">
        <v>3947</v>
      </c>
      <c r="B3959" s="90">
        <f t="shared" ca="1" si="736"/>
        <v>412.02841626628344</v>
      </c>
      <c r="C3959" s="103">
        <f t="shared" ca="1" si="745"/>
        <v>299.5114018636371</v>
      </c>
      <c r="D3959" s="103">
        <f t="shared" ca="1" si="745"/>
        <v>341.73073115136162</v>
      </c>
      <c r="E3959" s="90">
        <f t="shared" ca="1" si="744"/>
        <v>113.0051765917012</v>
      </c>
      <c r="F3959" s="90">
        <f t="shared" ca="1" si="744"/>
        <v>99.978289321406535</v>
      </c>
      <c r="G3959" s="90">
        <f t="shared" ca="1" si="744"/>
        <v>91.62667103662271</v>
      </c>
      <c r="H3959" s="90">
        <f t="shared" ca="1" si="738"/>
        <v>525.03359285798467</v>
      </c>
      <c r="I3959" s="90">
        <f t="shared" ca="1" si="739"/>
        <v>399.48969118504363</v>
      </c>
      <c r="J3959" s="90">
        <f t="shared" ca="1" si="740"/>
        <v>433.35740218798435</v>
      </c>
    </row>
    <row r="3960" spans="1:10" ht="12.75" x14ac:dyDescent="0.2">
      <c r="A3960" s="84">
        <v>3948</v>
      </c>
      <c r="B3960" s="90">
        <f t="shared" ca="1" si="736"/>
        <v>409.77959270988168</v>
      </c>
      <c r="C3960" s="103">
        <f t="shared" ca="1" si="745"/>
        <v>305.73879243075089</v>
      </c>
      <c r="D3960" s="103">
        <f t="shared" ca="1" si="745"/>
        <v>341.6644543926127</v>
      </c>
      <c r="E3960" s="90">
        <f t="shared" ca="1" si="744"/>
        <v>117.23526024883334</v>
      </c>
      <c r="F3960" s="90">
        <f t="shared" ca="1" si="744"/>
        <v>79.398409117694428</v>
      </c>
      <c r="G3960" s="90">
        <f t="shared" ca="1" si="744"/>
        <v>97.055292770464149</v>
      </c>
      <c r="H3960" s="90">
        <f t="shared" ca="1" si="738"/>
        <v>527.01485295871498</v>
      </c>
      <c r="I3960" s="90">
        <f t="shared" ca="1" si="739"/>
        <v>385.13720154844532</v>
      </c>
      <c r="J3960" s="90">
        <f t="shared" ca="1" si="740"/>
        <v>438.71974716307682</v>
      </c>
    </row>
    <row r="3961" spans="1:10" ht="12.75" x14ac:dyDescent="0.2">
      <c r="A3961" s="84">
        <v>3949</v>
      </c>
      <c r="B3961" s="90">
        <f t="shared" ca="1" si="736"/>
        <v>402.57114891966592</v>
      </c>
      <c r="C3961" s="103">
        <f t="shared" ca="1" si="745"/>
        <v>290.72936156471917</v>
      </c>
      <c r="D3961" s="103">
        <f t="shared" ca="1" si="745"/>
        <v>336.27107202240074</v>
      </c>
      <c r="E3961" s="90">
        <f t="shared" ca="1" si="744"/>
        <v>112.96746506814516</v>
      </c>
      <c r="F3961" s="90">
        <f t="shared" ca="1" si="744"/>
        <v>79.245570751908019</v>
      </c>
      <c r="G3961" s="90">
        <f t="shared" ca="1" si="744"/>
        <v>86.47757133234299</v>
      </c>
      <c r="H3961" s="90">
        <f t="shared" ca="1" si="738"/>
        <v>515.53861398781112</v>
      </c>
      <c r="I3961" s="90">
        <f t="shared" ca="1" si="739"/>
        <v>369.97493231662719</v>
      </c>
      <c r="J3961" s="90">
        <f t="shared" ca="1" si="740"/>
        <v>422.74864335474376</v>
      </c>
    </row>
    <row r="3962" spans="1:10" ht="12.75" x14ac:dyDescent="0.2">
      <c r="A3962" s="84">
        <v>3950</v>
      </c>
      <c r="B3962" s="90">
        <f t="shared" ca="1" si="736"/>
        <v>410.24164336444045</v>
      </c>
      <c r="C3962" s="103">
        <f t="shared" ca="1" si="745"/>
        <v>281.50237705366243</v>
      </c>
      <c r="D3962" s="103">
        <f t="shared" ca="1" si="745"/>
        <v>341.41178589709381</v>
      </c>
      <c r="E3962" s="90">
        <f t="shared" ca="1" si="744"/>
        <v>105.31647028846083</v>
      </c>
      <c r="F3962" s="90">
        <f t="shared" ca="1" si="744"/>
        <v>80.397155462629811</v>
      </c>
      <c r="G3962" s="90">
        <f t="shared" ca="1" si="744"/>
        <v>94.622287432913879</v>
      </c>
      <c r="H3962" s="90">
        <f t="shared" ca="1" si="738"/>
        <v>515.55811365290128</v>
      </c>
      <c r="I3962" s="90">
        <f t="shared" ca="1" si="739"/>
        <v>361.89953251629225</v>
      </c>
      <c r="J3962" s="90">
        <f t="shared" ca="1" si="740"/>
        <v>436.03407333000769</v>
      </c>
    </row>
    <row r="3963" spans="1:10" ht="12.75" x14ac:dyDescent="0.2">
      <c r="A3963" s="84">
        <v>3951</v>
      </c>
      <c r="B3963" s="90">
        <f t="shared" ca="1" si="736"/>
        <v>417.98943838845327</v>
      </c>
      <c r="C3963" s="103">
        <f t="shared" ca="1" si="745"/>
        <v>309.23714363785444</v>
      </c>
      <c r="D3963" s="103">
        <f t="shared" ca="1" si="745"/>
        <v>344.20770121156181</v>
      </c>
      <c r="E3963" s="90">
        <f t="shared" ca="1" si="744"/>
        <v>105.12623985889721</v>
      </c>
      <c r="F3963" s="90">
        <f t="shared" ca="1" si="744"/>
        <v>84.318791176045877</v>
      </c>
      <c r="G3963" s="90">
        <f t="shared" ca="1" si="744"/>
        <v>87.086909247268565</v>
      </c>
      <c r="H3963" s="90">
        <f t="shared" ca="1" si="738"/>
        <v>523.1156782473505</v>
      </c>
      <c r="I3963" s="90">
        <f t="shared" ca="1" si="739"/>
        <v>393.55593481390031</v>
      </c>
      <c r="J3963" s="90">
        <f t="shared" ca="1" si="740"/>
        <v>431.29461045883039</v>
      </c>
    </row>
    <row r="3964" spans="1:10" ht="12.75" x14ac:dyDescent="0.2">
      <c r="A3964" s="84">
        <v>3952</v>
      </c>
      <c r="B3964" s="90">
        <f t="shared" ca="1" si="736"/>
        <v>401.92931552207233</v>
      </c>
      <c r="C3964" s="103">
        <f t="shared" ca="1" si="745"/>
        <v>296.17265591436274</v>
      </c>
      <c r="D3964" s="103">
        <f t="shared" ca="1" si="745"/>
        <v>334.50996772062314</v>
      </c>
      <c r="E3964" s="90">
        <f t="shared" ca="1" si="744"/>
        <v>115.91327772728565</v>
      </c>
      <c r="F3964" s="90">
        <f t="shared" ca="1" si="744"/>
        <v>97.911675272657291</v>
      </c>
      <c r="G3964" s="90">
        <f t="shared" ca="1" si="744"/>
        <v>109.77875894755269</v>
      </c>
      <c r="H3964" s="90">
        <f t="shared" ca="1" si="738"/>
        <v>517.84259324935795</v>
      </c>
      <c r="I3964" s="90">
        <f t="shared" ca="1" si="739"/>
        <v>394.08433118702004</v>
      </c>
      <c r="J3964" s="90">
        <f t="shared" ca="1" si="740"/>
        <v>444.28872666817585</v>
      </c>
    </row>
    <row r="3965" spans="1:10" ht="12.75" x14ac:dyDescent="0.2">
      <c r="A3965" s="84">
        <v>3953</v>
      </c>
      <c r="B3965" s="90">
        <f t="shared" ca="1" si="736"/>
        <v>412.25257886014549</v>
      </c>
      <c r="C3965" s="103">
        <f t="shared" ca="1" si="745"/>
        <v>286.39590575487631</v>
      </c>
      <c r="D3965" s="103">
        <f t="shared" ca="1" si="745"/>
        <v>341.98961040750089</v>
      </c>
      <c r="E3965" s="90">
        <f t="shared" ca="1" si="744"/>
        <v>122.4934964775351</v>
      </c>
      <c r="F3965" s="90">
        <f t="shared" ca="1" si="744"/>
        <v>81.854903806555868</v>
      </c>
      <c r="G3965" s="90">
        <f t="shared" ca="1" si="744"/>
        <v>78.522787982301253</v>
      </c>
      <c r="H3965" s="90">
        <f t="shared" ca="1" si="738"/>
        <v>534.74607533768062</v>
      </c>
      <c r="I3965" s="90">
        <f t="shared" ca="1" si="739"/>
        <v>368.25080956143216</v>
      </c>
      <c r="J3965" s="90">
        <f t="shared" ca="1" si="740"/>
        <v>420.51239838980212</v>
      </c>
    </row>
    <row r="3966" spans="1:10" ht="12.75" x14ac:dyDescent="0.2">
      <c r="A3966" s="84">
        <v>3954</v>
      </c>
      <c r="B3966" s="90">
        <f t="shared" ca="1" si="736"/>
        <v>404.26439559925359</v>
      </c>
      <c r="C3966" s="103">
        <f t="shared" ref="C3966:G3981" ca="1" si="746">NORMINV(RAND(),C$5,C$6)</f>
        <v>305.91954567930043</v>
      </c>
      <c r="D3966" s="103">
        <f t="shared" ca="1" si="746"/>
        <v>351.83086544401948</v>
      </c>
      <c r="E3966" s="90">
        <f t="shared" ca="1" si="746"/>
        <v>113.76231479333036</v>
      </c>
      <c r="F3966" s="90">
        <f t="shared" ca="1" si="746"/>
        <v>82.724304670561494</v>
      </c>
      <c r="G3966" s="90">
        <f t="shared" ca="1" si="746"/>
        <v>86.927844080031591</v>
      </c>
      <c r="H3966" s="90">
        <f t="shared" ca="1" si="738"/>
        <v>518.02671039258394</v>
      </c>
      <c r="I3966" s="90">
        <f t="shared" ca="1" si="739"/>
        <v>388.64385034986191</v>
      </c>
      <c r="J3966" s="90">
        <f t="shared" ca="1" si="740"/>
        <v>438.75870952405108</v>
      </c>
    </row>
    <row r="3967" spans="1:10" ht="12.75" x14ac:dyDescent="0.2">
      <c r="A3967" s="84">
        <v>3955</v>
      </c>
      <c r="B3967" s="90">
        <f t="shared" ca="1" si="736"/>
        <v>410.44386799111061</v>
      </c>
      <c r="C3967" s="103">
        <f t="shared" ref="C3967:D3981" ca="1" si="747">NORMINV(RAND(),C$5,C$6)</f>
        <v>303.46034162478122</v>
      </c>
      <c r="D3967" s="103">
        <f t="shared" ca="1" si="747"/>
        <v>336.1835710147277</v>
      </c>
      <c r="E3967" s="90">
        <f t="shared" ca="1" si="746"/>
        <v>107.33831060766485</v>
      </c>
      <c r="F3967" s="90">
        <f t="shared" ca="1" si="746"/>
        <v>71.514066565375614</v>
      </c>
      <c r="G3967" s="90">
        <f t="shared" ca="1" si="746"/>
        <v>113.59519552016799</v>
      </c>
      <c r="H3967" s="90">
        <f t="shared" ca="1" si="738"/>
        <v>517.78217859877543</v>
      </c>
      <c r="I3967" s="90">
        <f t="shared" ca="1" si="739"/>
        <v>374.97440819015685</v>
      </c>
      <c r="J3967" s="90">
        <f t="shared" ca="1" si="740"/>
        <v>449.77876653489568</v>
      </c>
    </row>
    <row r="3968" spans="1:10" ht="12.75" x14ac:dyDescent="0.2">
      <c r="A3968" s="84">
        <v>3956</v>
      </c>
      <c r="B3968" s="90">
        <f t="shared" ca="1" si="736"/>
        <v>415.97596423062504</v>
      </c>
      <c r="C3968" s="103">
        <f t="shared" ca="1" si="747"/>
        <v>293.46257054244433</v>
      </c>
      <c r="D3968" s="103">
        <f t="shared" ca="1" si="747"/>
        <v>352.69583701586697</v>
      </c>
      <c r="E3968" s="90">
        <f t="shared" ca="1" si="746"/>
        <v>103.30094096571104</v>
      </c>
      <c r="F3968" s="90">
        <f t="shared" ca="1" si="746"/>
        <v>91.383065214807928</v>
      </c>
      <c r="G3968" s="90">
        <f t="shared" ca="1" si="746"/>
        <v>97.85115164557368</v>
      </c>
      <c r="H3968" s="90">
        <f t="shared" ca="1" si="738"/>
        <v>519.27690519633609</v>
      </c>
      <c r="I3968" s="90">
        <f t="shared" ca="1" si="739"/>
        <v>384.84563575725224</v>
      </c>
      <c r="J3968" s="90">
        <f t="shared" ca="1" si="740"/>
        <v>450.54698866144065</v>
      </c>
    </row>
    <row r="3969" spans="1:10" ht="12.75" x14ac:dyDescent="0.2">
      <c r="A3969" s="84">
        <v>3957</v>
      </c>
      <c r="B3969" s="90">
        <f t="shared" ca="1" si="736"/>
        <v>404.61436397320085</v>
      </c>
      <c r="C3969" s="103">
        <f t="shared" ca="1" si="747"/>
        <v>305.18914788367988</v>
      </c>
      <c r="D3969" s="103">
        <f t="shared" ca="1" si="747"/>
        <v>362.13491677806871</v>
      </c>
      <c r="E3969" s="90">
        <f t="shared" ca="1" si="746"/>
        <v>107.15098299778676</v>
      </c>
      <c r="F3969" s="90">
        <f t="shared" ca="1" si="746"/>
        <v>92.903019143729878</v>
      </c>
      <c r="G3969" s="90">
        <f t="shared" ca="1" si="746"/>
        <v>89.430576111316853</v>
      </c>
      <c r="H3969" s="90">
        <f t="shared" ca="1" si="738"/>
        <v>511.76534697098759</v>
      </c>
      <c r="I3969" s="90">
        <f t="shared" ca="1" si="739"/>
        <v>398.09216702740974</v>
      </c>
      <c r="J3969" s="90">
        <f t="shared" ca="1" si="740"/>
        <v>451.56549288938555</v>
      </c>
    </row>
    <row r="3970" spans="1:10" ht="12.75" x14ac:dyDescent="0.2">
      <c r="A3970" s="84">
        <v>3958</v>
      </c>
      <c r="B3970" s="90">
        <f t="shared" ca="1" si="736"/>
        <v>413.73925000269378</v>
      </c>
      <c r="C3970" s="103">
        <f t="shared" ca="1" si="747"/>
        <v>294.64567231272093</v>
      </c>
      <c r="D3970" s="103">
        <f t="shared" ca="1" si="747"/>
        <v>346.77250210381675</v>
      </c>
      <c r="E3970" s="90">
        <f t="shared" ca="1" si="746"/>
        <v>103.98631929190256</v>
      </c>
      <c r="F3970" s="90">
        <f t="shared" ca="1" si="746"/>
        <v>75.533654883353435</v>
      </c>
      <c r="G3970" s="90">
        <f t="shared" ca="1" si="746"/>
        <v>100.6936059582674</v>
      </c>
      <c r="H3970" s="90">
        <f t="shared" ca="1" si="738"/>
        <v>517.72556929459631</v>
      </c>
      <c r="I3970" s="90">
        <f t="shared" ca="1" si="739"/>
        <v>370.17932719607438</v>
      </c>
      <c r="J3970" s="90">
        <f t="shared" ca="1" si="740"/>
        <v>447.46610806208412</v>
      </c>
    </row>
    <row r="3971" spans="1:10" ht="12.75" x14ac:dyDescent="0.2">
      <c r="A3971" s="84">
        <v>3959</v>
      </c>
      <c r="B3971" s="90">
        <f t="shared" ca="1" si="736"/>
        <v>409.98396647073105</v>
      </c>
      <c r="C3971" s="103">
        <f t="shared" ca="1" si="747"/>
        <v>284.21584209597972</v>
      </c>
      <c r="D3971" s="103">
        <f t="shared" ca="1" si="747"/>
        <v>341.86644843725605</v>
      </c>
      <c r="E3971" s="90">
        <f t="shared" ca="1" si="746"/>
        <v>104.61368559754465</v>
      </c>
      <c r="F3971" s="90">
        <f t="shared" ca="1" si="746"/>
        <v>76.965397666781655</v>
      </c>
      <c r="G3971" s="90">
        <f t="shared" ca="1" si="746"/>
        <v>94.380493193551146</v>
      </c>
      <c r="H3971" s="90">
        <f t="shared" ca="1" si="738"/>
        <v>514.59765206827569</v>
      </c>
      <c r="I3971" s="90">
        <f t="shared" ca="1" si="739"/>
        <v>361.18123976276138</v>
      </c>
      <c r="J3971" s="90">
        <f t="shared" ca="1" si="740"/>
        <v>436.24694163080721</v>
      </c>
    </row>
    <row r="3972" spans="1:10" ht="12.75" x14ac:dyDescent="0.2">
      <c r="A3972" s="84">
        <v>3960</v>
      </c>
      <c r="B3972" s="90">
        <f t="shared" ca="1" si="736"/>
        <v>407.03221686500086</v>
      </c>
      <c r="C3972" s="103">
        <f t="shared" ca="1" si="747"/>
        <v>298.45103680418737</v>
      </c>
      <c r="D3972" s="103">
        <f t="shared" ca="1" si="747"/>
        <v>334.31611790302338</v>
      </c>
      <c r="E3972" s="90">
        <f t="shared" ca="1" si="746"/>
        <v>123.45815578495518</v>
      </c>
      <c r="F3972" s="90">
        <f t="shared" ca="1" si="746"/>
        <v>82.707191204229531</v>
      </c>
      <c r="G3972" s="90">
        <f t="shared" ca="1" si="746"/>
        <v>91.771584630046604</v>
      </c>
      <c r="H3972" s="90">
        <f t="shared" ca="1" si="738"/>
        <v>530.49037264995604</v>
      </c>
      <c r="I3972" s="90">
        <f t="shared" ca="1" si="739"/>
        <v>381.15822800841693</v>
      </c>
      <c r="J3972" s="90">
        <f t="shared" ca="1" si="740"/>
        <v>426.08770253307</v>
      </c>
    </row>
    <row r="3973" spans="1:10" ht="12.75" x14ac:dyDescent="0.2">
      <c r="A3973" s="84">
        <v>3961</v>
      </c>
      <c r="B3973" s="90">
        <f t="shared" ca="1" si="736"/>
        <v>403.03822265347833</v>
      </c>
      <c r="C3973" s="103">
        <f t="shared" ca="1" si="747"/>
        <v>298.00243954096544</v>
      </c>
      <c r="D3973" s="103">
        <f t="shared" ca="1" si="747"/>
        <v>344.28315896607296</v>
      </c>
      <c r="E3973" s="90">
        <f t="shared" ca="1" si="746"/>
        <v>109.8913379460237</v>
      </c>
      <c r="F3973" s="90">
        <f t="shared" ca="1" si="746"/>
        <v>69.679897878602958</v>
      </c>
      <c r="G3973" s="90">
        <f t="shared" ca="1" si="746"/>
        <v>84.87147366184476</v>
      </c>
      <c r="H3973" s="90">
        <f t="shared" ca="1" si="738"/>
        <v>512.929560599502</v>
      </c>
      <c r="I3973" s="90">
        <f t="shared" ca="1" si="739"/>
        <v>367.6823374195684</v>
      </c>
      <c r="J3973" s="90">
        <f t="shared" ca="1" si="740"/>
        <v>429.15463262791775</v>
      </c>
    </row>
    <row r="3974" spans="1:10" ht="12.75" x14ac:dyDescent="0.2">
      <c r="A3974" s="84">
        <v>3962</v>
      </c>
      <c r="B3974" s="90">
        <f t="shared" ca="1" si="736"/>
        <v>415.10470822830041</v>
      </c>
      <c r="C3974" s="103">
        <f t="shared" ca="1" si="747"/>
        <v>298.36830974686848</v>
      </c>
      <c r="D3974" s="103">
        <f t="shared" ca="1" si="747"/>
        <v>354.48697969262054</v>
      </c>
      <c r="E3974" s="90">
        <f t="shared" ca="1" si="746"/>
        <v>105.42314125789949</v>
      </c>
      <c r="F3974" s="90">
        <f t="shared" ca="1" si="746"/>
        <v>88.689898757242304</v>
      </c>
      <c r="G3974" s="90">
        <f t="shared" ca="1" si="746"/>
        <v>91.566467930887214</v>
      </c>
      <c r="H3974" s="90">
        <f t="shared" ca="1" si="738"/>
        <v>520.5278494861999</v>
      </c>
      <c r="I3974" s="90">
        <f t="shared" ca="1" si="739"/>
        <v>387.05820850411078</v>
      </c>
      <c r="J3974" s="90">
        <f t="shared" ca="1" si="740"/>
        <v>446.05344762350774</v>
      </c>
    </row>
    <row r="3975" spans="1:10" ht="12.75" x14ac:dyDescent="0.2">
      <c r="A3975" s="84">
        <v>3963</v>
      </c>
      <c r="B3975" s="90">
        <f t="shared" ca="1" si="736"/>
        <v>417.65492823957391</v>
      </c>
      <c r="C3975" s="103">
        <f t="shared" ca="1" si="747"/>
        <v>310.50316994786192</v>
      </c>
      <c r="D3975" s="103">
        <f t="shared" ca="1" si="747"/>
        <v>344.67047892228447</v>
      </c>
      <c r="E3975" s="90">
        <f t="shared" ca="1" si="746"/>
        <v>106.06495729202157</v>
      </c>
      <c r="F3975" s="90">
        <f t="shared" ca="1" si="746"/>
        <v>74.88382507114386</v>
      </c>
      <c r="G3975" s="90">
        <f t="shared" ca="1" si="746"/>
        <v>95.268148158169652</v>
      </c>
      <c r="H3975" s="90">
        <f t="shared" ca="1" si="738"/>
        <v>523.71988553159554</v>
      </c>
      <c r="I3975" s="90">
        <f t="shared" ca="1" si="739"/>
        <v>385.38699501900578</v>
      </c>
      <c r="J3975" s="90">
        <f t="shared" ca="1" si="740"/>
        <v>439.93862708045413</v>
      </c>
    </row>
    <row r="3976" spans="1:10" ht="12.75" x14ac:dyDescent="0.2">
      <c r="A3976" s="84">
        <v>3964</v>
      </c>
      <c r="B3976" s="90">
        <f t="shared" ca="1" si="736"/>
        <v>409.56586852792265</v>
      </c>
      <c r="C3976" s="103">
        <f t="shared" ca="1" si="747"/>
        <v>304.19242167444099</v>
      </c>
      <c r="D3976" s="103">
        <f t="shared" ca="1" si="747"/>
        <v>344.69668924800851</v>
      </c>
      <c r="E3976" s="90">
        <f t="shared" ca="1" si="746"/>
        <v>108.66530773627346</v>
      </c>
      <c r="F3976" s="90">
        <f t="shared" ca="1" si="746"/>
        <v>77.167940610310367</v>
      </c>
      <c r="G3976" s="90">
        <f t="shared" ca="1" si="746"/>
        <v>102.13144977139123</v>
      </c>
      <c r="H3976" s="90">
        <f t="shared" ca="1" si="738"/>
        <v>518.23117626419616</v>
      </c>
      <c r="I3976" s="90">
        <f t="shared" ca="1" si="739"/>
        <v>381.36036228475137</v>
      </c>
      <c r="J3976" s="90">
        <f t="shared" ca="1" si="740"/>
        <v>446.82813901939971</v>
      </c>
    </row>
    <row r="3977" spans="1:10" ht="12.75" x14ac:dyDescent="0.2">
      <c r="A3977" s="84">
        <v>3965</v>
      </c>
      <c r="B3977" s="90">
        <f t="shared" ca="1" si="736"/>
        <v>412.29310818346841</v>
      </c>
      <c r="C3977" s="103">
        <f t="shared" ca="1" si="747"/>
        <v>293.45401427826204</v>
      </c>
      <c r="D3977" s="103">
        <f t="shared" ca="1" si="747"/>
        <v>329.44918351923019</v>
      </c>
      <c r="E3977" s="90">
        <f t="shared" ca="1" si="746"/>
        <v>111.52723927087136</v>
      </c>
      <c r="F3977" s="90">
        <f t="shared" ca="1" si="746"/>
        <v>85.375081190074468</v>
      </c>
      <c r="G3977" s="90">
        <f t="shared" ca="1" si="746"/>
        <v>75.847815185149315</v>
      </c>
      <c r="H3977" s="90">
        <f t="shared" ca="1" si="738"/>
        <v>523.82034745433975</v>
      </c>
      <c r="I3977" s="90">
        <f t="shared" ca="1" si="739"/>
        <v>378.8290954683365</v>
      </c>
      <c r="J3977" s="90">
        <f t="shared" ca="1" si="740"/>
        <v>405.29699870437952</v>
      </c>
    </row>
    <row r="3978" spans="1:10" ht="12.75" x14ac:dyDescent="0.2">
      <c r="A3978" s="84">
        <v>3966</v>
      </c>
      <c r="B3978" s="90">
        <f t="shared" ca="1" si="736"/>
        <v>416.44930117307052</v>
      </c>
      <c r="C3978" s="103">
        <f t="shared" ca="1" si="747"/>
        <v>300.10977019306836</v>
      </c>
      <c r="D3978" s="103">
        <f t="shared" ca="1" si="747"/>
        <v>331.44141647785386</v>
      </c>
      <c r="E3978" s="90">
        <f t="shared" ca="1" si="746"/>
        <v>121.52769780109506</v>
      </c>
      <c r="F3978" s="90">
        <f t="shared" ca="1" si="746"/>
        <v>85.901621118862437</v>
      </c>
      <c r="G3978" s="90">
        <f t="shared" ca="1" si="746"/>
        <v>104.32208808553598</v>
      </c>
      <c r="H3978" s="90">
        <f t="shared" ca="1" si="738"/>
        <v>537.97699897416555</v>
      </c>
      <c r="I3978" s="90">
        <f t="shared" ca="1" si="739"/>
        <v>386.01139131193077</v>
      </c>
      <c r="J3978" s="90">
        <f t="shared" ca="1" si="740"/>
        <v>435.76350456338986</v>
      </c>
    </row>
    <row r="3979" spans="1:10" ht="12.75" x14ac:dyDescent="0.2">
      <c r="A3979" s="84">
        <v>3967</v>
      </c>
      <c r="B3979" s="90">
        <f t="shared" ca="1" si="736"/>
        <v>410.24720925495285</v>
      </c>
      <c r="C3979" s="103">
        <f t="shared" ca="1" si="747"/>
        <v>296.33933295708789</v>
      </c>
      <c r="D3979" s="103">
        <f t="shared" ca="1" si="747"/>
        <v>347.87988038011298</v>
      </c>
      <c r="E3979" s="90">
        <f t="shared" ca="1" si="746"/>
        <v>117.56938409849712</v>
      </c>
      <c r="F3979" s="90">
        <f t="shared" ca="1" si="746"/>
        <v>88.302503535813756</v>
      </c>
      <c r="G3979" s="90">
        <f t="shared" ca="1" si="746"/>
        <v>109.86303594763392</v>
      </c>
      <c r="H3979" s="90">
        <f t="shared" ca="1" si="738"/>
        <v>527.81659335345</v>
      </c>
      <c r="I3979" s="90">
        <f t="shared" ca="1" si="739"/>
        <v>384.64183649290163</v>
      </c>
      <c r="J3979" s="90">
        <f t="shared" ca="1" si="740"/>
        <v>457.74291632774691</v>
      </c>
    </row>
    <row r="3980" spans="1:10" ht="12.75" x14ac:dyDescent="0.2">
      <c r="A3980" s="84">
        <v>3968</v>
      </c>
      <c r="B3980" s="90">
        <f t="shared" ca="1" si="736"/>
        <v>405.61792388381105</v>
      </c>
      <c r="C3980" s="103">
        <f t="shared" ca="1" si="747"/>
        <v>296.81630630189329</v>
      </c>
      <c r="D3980" s="103">
        <f t="shared" ca="1" si="747"/>
        <v>327.28285910368987</v>
      </c>
      <c r="E3980" s="90">
        <f t="shared" ca="1" si="746"/>
        <v>117.14724266912172</v>
      </c>
      <c r="F3980" s="90">
        <f t="shared" ca="1" si="746"/>
        <v>73.033879321063353</v>
      </c>
      <c r="G3980" s="90">
        <f t="shared" ca="1" si="746"/>
        <v>94.893941566259429</v>
      </c>
      <c r="H3980" s="90">
        <f t="shared" ca="1" si="738"/>
        <v>522.76516655293278</v>
      </c>
      <c r="I3980" s="90">
        <f t="shared" ca="1" si="739"/>
        <v>369.85018562295664</v>
      </c>
      <c r="J3980" s="90">
        <f t="shared" ca="1" si="740"/>
        <v>422.17680066994933</v>
      </c>
    </row>
    <row r="3981" spans="1:10" ht="12.75" x14ac:dyDescent="0.2">
      <c r="A3981" s="84">
        <v>3969</v>
      </c>
      <c r="B3981" s="90">
        <f t="shared" ca="1" si="736"/>
        <v>408.47484352157016</v>
      </c>
      <c r="C3981" s="103">
        <f t="shared" ca="1" si="747"/>
        <v>311.25180633030897</v>
      </c>
      <c r="D3981" s="103">
        <f t="shared" ca="1" si="747"/>
        <v>350.39901858643822</v>
      </c>
      <c r="E3981" s="90">
        <f t="shared" ca="1" si="746"/>
        <v>107.43842733693521</v>
      </c>
      <c r="F3981" s="90">
        <f t="shared" ca="1" si="746"/>
        <v>87.725316209332661</v>
      </c>
      <c r="G3981" s="90">
        <f t="shared" ca="1" si="746"/>
        <v>116.84176247379401</v>
      </c>
      <c r="H3981" s="90">
        <f t="shared" ca="1" si="738"/>
        <v>515.91327085850537</v>
      </c>
      <c r="I3981" s="90">
        <f t="shared" ca="1" si="739"/>
        <v>398.97712253964164</v>
      </c>
      <c r="J3981" s="90">
        <f t="shared" ca="1" si="740"/>
        <v>467.24078106023222</v>
      </c>
    </row>
    <row r="3982" spans="1:10" ht="12.75" x14ac:dyDescent="0.2">
      <c r="A3982" s="84">
        <v>3970</v>
      </c>
      <c r="B3982" s="90">
        <f t="shared" ref="B3982:B4045" ca="1" si="748">NORMINV(RAND(),B$5,B$6)</f>
        <v>393.28775265681918</v>
      </c>
      <c r="C3982" s="103">
        <f t="shared" ref="C3982:G3997" ca="1" si="749">NORMINV(RAND(),C$5,C$6)</f>
        <v>292.36216092960825</v>
      </c>
      <c r="D3982" s="103">
        <f t="shared" ca="1" si="749"/>
        <v>340.76118507604133</v>
      </c>
      <c r="E3982" s="90">
        <f t="shared" ca="1" si="749"/>
        <v>118.82438170004411</v>
      </c>
      <c r="F3982" s="90">
        <f t="shared" ca="1" si="749"/>
        <v>77.931228382413977</v>
      </c>
      <c r="G3982" s="90">
        <f t="shared" ca="1" si="749"/>
        <v>87.027886874912667</v>
      </c>
      <c r="H3982" s="90">
        <f t="shared" ref="H3982:H4045" ca="1" si="750">+B3982+E3982</f>
        <v>512.11213435686329</v>
      </c>
      <c r="I3982" s="90">
        <f t="shared" ref="I3982:I4045" ca="1" si="751">+C3982+F3982</f>
        <v>370.29338931202221</v>
      </c>
      <c r="J3982" s="90">
        <f t="shared" ref="J3982:J4045" ca="1" si="752">+D3982+G3982</f>
        <v>427.789071950954</v>
      </c>
    </row>
    <row r="3983" spans="1:10" ht="12.75" x14ac:dyDescent="0.2">
      <c r="A3983" s="84">
        <v>3971</v>
      </c>
      <c r="B3983" s="90">
        <f t="shared" ca="1" si="748"/>
        <v>406.7166814645945</v>
      </c>
      <c r="C3983" s="103">
        <f t="shared" ref="C3983:D3997" ca="1" si="753">NORMINV(RAND(),C$5,C$6)</f>
        <v>300.74292234862833</v>
      </c>
      <c r="D3983" s="103">
        <f t="shared" ca="1" si="753"/>
        <v>330.82533071516769</v>
      </c>
      <c r="E3983" s="90">
        <f t="shared" ca="1" si="749"/>
        <v>113.62034295243316</v>
      </c>
      <c r="F3983" s="90">
        <f t="shared" ca="1" si="749"/>
        <v>87.880667395101284</v>
      </c>
      <c r="G3983" s="90">
        <f t="shared" ca="1" si="749"/>
        <v>104.59541080325782</v>
      </c>
      <c r="H3983" s="90">
        <f t="shared" ca="1" si="750"/>
        <v>520.33702441702769</v>
      </c>
      <c r="I3983" s="90">
        <f t="shared" ca="1" si="751"/>
        <v>388.62358974372961</v>
      </c>
      <c r="J3983" s="90">
        <f t="shared" ca="1" si="752"/>
        <v>435.42074151842553</v>
      </c>
    </row>
    <row r="3984" spans="1:10" ht="12.75" x14ac:dyDescent="0.2">
      <c r="A3984" s="84">
        <v>3972</v>
      </c>
      <c r="B3984" s="90">
        <f t="shared" ca="1" si="748"/>
        <v>417.30509080484347</v>
      </c>
      <c r="C3984" s="103">
        <f t="shared" ca="1" si="753"/>
        <v>295.30607452792566</v>
      </c>
      <c r="D3984" s="103">
        <f t="shared" ca="1" si="753"/>
        <v>335.86841200294225</v>
      </c>
      <c r="E3984" s="90">
        <f t="shared" ca="1" si="749"/>
        <v>113.92601842362897</v>
      </c>
      <c r="F3984" s="90">
        <f t="shared" ca="1" si="749"/>
        <v>82.840221675550723</v>
      </c>
      <c r="G3984" s="90">
        <f t="shared" ca="1" si="749"/>
        <v>108.52563925166784</v>
      </c>
      <c r="H3984" s="90">
        <f t="shared" ca="1" si="750"/>
        <v>531.23110922847241</v>
      </c>
      <c r="I3984" s="90">
        <f t="shared" ca="1" si="751"/>
        <v>378.14629620347637</v>
      </c>
      <c r="J3984" s="90">
        <f t="shared" ca="1" si="752"/>
        <v>444.39405125461008</v>
      </c>
    </row>
    <row r="3985" spans="1:10" ht="12.75" x14ac:dyDescent="0.2">
      <c r="A3985" s="84">
        <v>3973</v>
      </c>
      <c r="B3985" s="90">
        <f t="shared" ca="1" si="748"/>
        <v>410.75509781841947</v>
      </c>
      <c r="C3985" s="103">
        <f t="shared" ca="1" si="753"/>
        <v>293.26408855161219</v>
      </c>
      <c r="D3985" s="103">
        <f t="shared" ca="1" si="753"/>
        <v>348.14935953696101</v>
      </c>
      <c r="E3985" s="90">
        <f t="shared" ca="1" si="749"/>
        <v>104.62399900663387</v>
      </c>
      <c r="F3985" s="90">
        <f t="shared" ca="1" si="749"/>
        <v>76.842324154195836</v>
      </c>
      <c r="G3985" s="90">
        <f t="shared" ca="1" si="749"/>
        <v>70.492725115993863</v>
      </c>
      <c r="H3985" s="90">
        <f t="shared" ca="1" si="750"/>
        <v>515.37909682505335</v>
      </c>
      <c r="I3985" s="90">
        <f t="shared" ca="1" si="751"/>
        <v>370.106412705808</v>
      </c>
      <c r="J3985" s="90">
        <f t="shared" ca="1" si="752"/>
        <v>418.64208465295485</v>
      </c>
    </row>
    <row r="3986" spans="1:10" ht="12.75" x14ac:dyDescent="0.2">
      <c r="A3986" s="84">
        <v>3974</v>
      </c>
      <c r="B3986" s="90">
        <f t="shared" ca="1" si="748"/>
        <v>409.91540113743605</v>
      </c>
      <c r="C3986" s="103">
        <f t="shared" ca="1" si="753"/>
        <v>284.89565675131081</v>
      </c>
      <c r="D3986" s="103">
        <f t="shared" ca="1" si="753"/>
        <v>352.73189486280666</v>
      </c>
      <c r="E3986" s="90">
        <f t="shared" ca="1" si="749"/>
        <v>110.69794167648509</v>
      </c>
      <c r="F3986" s="90">
        <f t="shared" ca="1" si="749"/>
        <v>77.240519715873191</v>
      </c>
      <c r="G3986" s="90">
        <f t="shared" ca="1" si="749"/>
        <v>95.195215800259291</v>
      </c>
      <c r="H3986" s="90">
        <f t="shared" ca="1" si="750"/>
        <v>520.61334281392112</v>
      </c>
      <c r="I3986" s="90">
        <f t="shared" ca="1" si="751"/>
        <v>362.13617646718399</v>
      </c>
      <c r="J3986" s="90">
        <f t="shared" ca="1" si="752"/>
        <v>447.92711066306595</v>
      </c>
    </row>
    <row r="3987" spans="1:10" ht="12.75" x14ac:dyDescent="0.2">
      <c r="A3987" s="84">
        <v>3975</v>
      </c>
      <c r="B3987" s="90">
        <f t="shared" ca="1" si="748"/>
        <v>402.3125433303361</v>
      </c>
      <c r="C3987" s="103">
        <f t="shared" ca="1" si="753"/>
        <v>299.10769880533178</v>
      </c>
      <c r="D3987" s="103">
        <f t="shared" ca="1" si="753"/>
        <v>334.6707782680719</v>
      </c>
      <c r="E3987" s="90">
        <f t="shared" ca="1" si="749"/>
        <v>102.91356665449037</v>
      </c>
      <c r="F3987" s="90">
        <f t="shared" ca="1" si="749"/>
        <v>91.500076845728614</v>
      </c>
      <c r="G3987" s="90">
        <f t="shared" ca="1" si="749"/>
        <v>96.67349244969482</v>
      </c>
      <c r="H3987" s="90">
        <f t="shared" ca="1" si="750"/>
        <v>505.22610998482645</v>
      </c>
      <c r="I3987" s="90">
        <f t="shared" ca="1" si="751"/>
        <v>390.60777565106036</v>
      </c>
      <c r="J3987" s="90">
        <f t="shared" ca="1" si="752"/>
        <v>431.34427071776673</v>
      </c>
    </row>
    <row r="3988" spans="1:10" ht="12.75" x14ac:dyDescent="0.2">
      <c r="A3988" s="84">
        <v>3976</v>
      </c>
      <c r="B3988" s="90">
        <f t="shared" ca="1" si="748"/>
        <v>407.28347122695749</v>
      </c>
      <c r="C3988" s="103">
        <f t="shared" ca="1" si="753"/>
        <v>318.57383544274137</v>
      </c>
      <c r="D3988" s="103">
        <f t="shared" ca="1" si="753"/>
        <v>328.84795794485746</v>
      </c>
      <c r="E3988" s="90">
        <f t="shared" ca="1" si="749"/>
        <v>117.87616589034648</v>
      </c>
      <c r="F3988" s="90">
        <f t="shared" ca="1" si="749"/>
        <v>85.840628201151489</v>
      </c>
      <c r="G3988" s="90">
        <f t="shared" ca="1" si="749"/>
        <v>88.22673052148059</v>
      </c>
      <c r="H3988" s="90">
        <f t="shared" ca="1" si="750"/>
        <v>525.15963711730399</v>
      </c>
      <c r="I3988" s="90">
        <f t="shared" ca="1" si="751"/>
        <v>404.41446364389287</v>
      </c>
      <c r="J3988" s="90">
        <f t="shared" ca="1" si="752"/>
        <v>417.07468846633805</v>
      </c>
    </row>
    <row r="3989" spans="1:10" ht="12.75" x14ac:dyDescent="0.2">
      <c r="A3989" s="84">
        <v>3977</v>
      </c>
      <c r="B3989" s="90">
        <f t="shared" ca="1" si="748"/>
        <v>411.83401800009375</v>
      </c>
      <c r="C3989" s="103">
        <f t="shared" ca="1" si="753"/>
        <v>308.33250872900368</v>
      </c>
      <c r="D3989" s="103">
        <f t="shared" ca="1" si="753"/>
        <v>348.53101002717432</v>
      </c>
      <c r="E3989" s="90">
        <f t="shared" ca="1" si="749"/>
        <v>105.09111526493236</v>
      </c>
      <c r="F3989" s="90">
        <f t="shared" ca="1" si="749"/>
        <v>80.08923152357977</v>
      </c>
      <c r="G3989" s="90">
        <f t="shared" ca="1" si="749"/>
        <v>86.974564010975783</v>
      </c>
      <c r="H3989" s="90">
        <f t="shared" ca="1" si="750"/>
        <v>516.92513326502615</v>
      </c>
      <c r="I3989" s="90">
        <f t="shared" ca="1" si="751"/>
        <v>388.42174025258345</v>
      </c>
      <c r="J3989" s="90">
        <f t="shared" ca="1" si="752"/>
        <v>435.50557403815009</v>
      </c>
    </row>
    <row r="3990" spans="1:10" ht="12.75" x14ac:dyDescent="0.2">
      <c r="A3990" s="84">
        <v>3978</v>
      </c>
      <c r="B3990" s="90">
        <f t="shared" ca="1" si="748"/>
        <v>404.64586992772286</v>
      </c>
      <c r="C3990" s="103">
        <f t="shared" ca="1" si="753"/>
        <v>299.82402281692663</v>
      </c>
      <c r="D3990" s="103">
        <f t="shared" ca="1" si="753"/>
        <v>342.01524768647681</v>
      </c>
      <c r="E3990" s="90">
        <f t="shared" ca="1" si="749"/>
        <v>109.75843621746797</v>
      </c>
      <c r="F3990" s="90">
        <f t="shared" ca="1" si="749"/>
        <v>70.304235482386545</v>
      </c>
      <c r="G3990" s="90">
        <f t="shared" ca="1" si="749"/>
        <v>86.346218354378564</v>
      </c>
      <c r="H3990" s="90">
        <f t="shared" ca="1" si="750"/>
        <v>514.40430614519084</v>
      </c>
      <c r="I3990" s="90">
        <f t="shared" ca="1" si="751"/>
        <v>370.12825829931319</v>
      </c>
      <c r="J3990" s="90">
        <f t="shared" ca="1" si="752"/>
        <v>428.36146604085536</v>
      </c>
    </row>
    <row r="3991" spans="1:10" ht="12.75" x14ac:dyDescent="0.2">
      <c r="A3991" s="84">
        <v>3979</v>
      </c>
      <c r="B3991" s="90">
        <f t="shared" ca="1" si="748"/>
        <v>421.74175351333042</v>
      </c>
      <c r="C3991" s="103">
        <f t="shared" ca="1" si="753"/>
        <v>306.94398168795556</v>
      </c>
      <c r="D3991" s="103">
        <f t="shared" ca="1" si="753"/>
        <v>340.23421310945491</v>
      </c>
      <c r="E3991" s="90">
        <f t="shared" ca="1" si="749"/>
        <v>105.42041314469451</v>
      </c>
      <c r="F3991" s="90">
        <f t="shared" ca="1" si="749"/>
        <v>71.998718928467426</v>
      </c>
      <c r="G3991" s="90">
        <f t="shared" ca="1" si="749"/>
        <v>91.906050082792845</v>
      </c>
      <c r="H3991" s="90">
        <f t="shared" ca="1" si="750"/>
        <v>527.16216665802494</v>
      </c>
      <c r="I3991" s="90">
        <f t="shared" ca="1" si="751"/>
        <v>378.942700616423</v>
      </c>
      <c r="J3991" s="90">
        <f t="shared" ca="1" si="752"/>
        <v>432.14026319224774</v>
      </c>
    </row>
    <row r="3992" spans="1:10" ht="12.75" x14ac:dyDescent="0.2">
      <c r="A3992" s="84">
        <v>3980</v>
      </c>
      <c r="B3992" s="90">
        <f t="shared" ca="1" si="748"/>
        <v>403.33922228024568</v>
      </c>
      <c r="C3992" s="103">
        <f t="shared" ca="1" si="753"/>
        <v>304.94935846240321</v>
      </c>
      <c r="D3992" s="103">
        <f t="shared" ca="1" si="753"/>
        <v>334.65606454143023</v>
      </c>
      <c r="E3992" s="90">
        <f t="shared" ca="1" si="749"/>
        <v>100.39521470206523</v>
      </c>
      <c r="F3992" s="90">
        <f t="shared" ca="1" si="749"/>
        <v>77.860801149394717</v>
      </c>
      <c r="G3992" s="90">
        <f t="shared" ca="1" si="749"/>
        <v>104.30906200343438</v>
      </c>
      <c r="H3992" s="90">
        <f t="shared" ca="1" si="750"/>
        <v>503.73443698231091</v>
      </c>
      <c r="I3992" s="90">
        <f t="shared" ca="1" si="751"/>
        <v>382.81015961179793</v>
      </c>
      <c r="J3992" s="90">
        <f t="shared" ca="1" si="752"/>
        <v>438.96512654486457</v>
      </c>
    </row>
    <row r="3993" spans="1:10" ht="12.75" x14ac:dyDescent="0.2">
      <c r="A3993" s="84">
        <v>3981</v>
      </c>
      <c r="B3993" s="90">
        <f t="shared" ca="1" si="748"/>
        <v>411.27770019280666</v>
      </c>
      <c r="C3993" s="103">
        <f t="shared" ca="1" si="753"/>
        <v>289.9463925255294</v>
      </c>
      <c r="D3993" s="103">
        <f t="shared" ca="1" si="753"/>
        <v>354.27755946724807</v>
      </c>
      <c r="E3993" s="90">
        <f t="shared" ca="1" si="749"/>
        <v>105.47245034916175</v>
      </c>
      <c r="F3993" s="90">
        <f t="shared" ca="1" si="749"/>
        <v>111.70214464505614</v>
      </c>
      <c r="G3993" s="90">
        <f t="shared" ca="1" si="749"/>
        <v>94.96544233751699</v>
      </c>
      <c r="H3993" s="90">
        <f t="shared" ca="1" si="750"/>
        <v>516.75015054196842</v>
      </c>
      <c r="I3993" s="90">
        <f t="shared" ca="1" si="751"/>
        <v>401.64853717058554</v>
      </c>
      <c r="J3993" s="90">
        <f t="shared" ca="1" si="752"/>
        <v>449.24300180476507</v>
      </c>
    </row>
    <row r="3994" spans="1:10" ht="12.75" x14ac:dyDescent="0.2">
      <c r="A3994" s="84">
        <v>3982</v>
      </c>
      <c r="B3994" s="90">
        <f t="shared" ca="1" si="748"/>
        <v>403.58688559232399</v>
      </c>
      <c r="C3994" s="103">
        <f t="shared" ca="1" si="753"/>
        <v>301.07187757307747</v>
      </c>
      <c r="D3994" s="103">
        <f t="shared" ca="1" si="753"/>
        <v>354.7088073716165</v>
      </c>
      <c r="E3994" s="90">
        <f t="shared" ca="1" si="749"/>
        <v>117.38662651726516</v>
      </c>
      <c r="F3994" s="90">
        <f t="shared" ca="1" si="749"/>
        <v>66.273747661314374</v>
      </c>
      <c r="G3994" s="90">
        <f t="shared" ca="1" si="749"/>
        <v>115.27940361356454</v>
      </c>
      <c r="H3994" s="90">
        <f t="shared" ca="1" si="750"/>
        <v>520.97351210958914</v>
      </c>
      <c r="I3994" s="90">
        <f t="shared" ca="1" si="751"/>
        <v>367.34562523439183</v>
      </c>
      <c r="J3994" s="90">
        <f t="shared" ca="1" si="752"/>
        <v>469.98821098518101</v>
      </c>
    </row>
    <row r="3995" spans="1:10" ht="12.75" x14ac:dyDescent="0.2">
      <c r="A3995" s="84">
        <v>3983</v>
      </c>
      <c r="B3995" s="90">
        <f t="shared" ca="1" si="748"/>
        <v>412.93484106969242</v>
      </c>
      <c r="C3995" s="103">
        <f t="shared" ca="1" si="753"/>
        <v>295.02361522710282</v>
      </c>
      <c r="D3995" s="103">
        <f t="shared" ca="1" si="753"/>
        <v>341.27661242639374</v>
      </c>
      <c r="E3995" s="90">
        <f t="shared" ca="1" si="749"/>
        <v>108.1023134956727</v>
      </c>
      <c r="F3995" s="90">
        <f t="shared" ca="1" si="749"/>
        <v>54.993296757607176</v>
      </c>
      <c r="G3995" s="90">
        <f t="shared" ca="1" si="749"/>
        <v>87.28497347912716</v>
      </c>
      <c r="H3995" s="90">
        <f t="shared" ca="1" si="750"/>
        <v>521.03715456536509</v>
      </c>
      <c r="I3995" s="90">
        <f t="shared" ca="1" si="751"/>
        <v>350.01691198471002</v>
      </c>
      <c r="J3995" s="90">
        <f t="shared" ca="1" si="752"/>
        <v>428.56158590552093</v>
      </c>
    </row>
    <row r="3996" spans="1:10" ht="12.75" x14ac:dyDescent="0.2">
      <c r="A3996" s="84">
        <v>3984</v>
      </c>
      <c r="B3996" s="90">
        <f t="shared" ca="1" si="748"/>
        <v>410.7271965067165</v>
      </c>
      <c r="C3996" s="103">
        <f t="shared" ca="1" si="753"/>
        <v>296.13460391254347</v>
      </c>
      <c r="D3996" s="103">
        <f t="shared" ca="1" si="753"/>
        <v>344.4871312661823</v>
      </c>
      <c r="E3996" s="90">
        <f t="shared" ca="1" si="749"/>
        <v>110.54911505083032</v>
      </c>
      <c r="F3996" s="90">
        <f t="shared" ca="1" si="749"/>
        <v>88.368752003264845</v>
      </c>
      <c r="G3996" s="90">
        <f t="shared" ca="1" si="749"/>
        <v>93.221671456043921</v>
      </c>
      <c r="H3996" s="90">
        <f t="shared" ca="1" si="750"/>
        <v>521.27631155754682</v>
      </c>
      <c r="I3996" s="90">
        <f t="shared" ca="1" si="751"/>
        <v>384.5033559158083</v>
      </c>
      <c r="J3996" s="90">
        <f t="shared" ca="1" si="752"/>
        <v>437.70880272222621</v>
      </c>
    </row>
    <row r="3997" spans="1:10" ht="12.75" x14ac:dyDescent="0.2">
      <c r="A3997" s="84">
        <v>3985</v>
      </c>
      <c r="B3997" s="90">
        <f t="shared" ca="1" si="748"/>
        <v>412.30558741731789</v>
      </c>
      <c r="C3997" s="103">
        <f t="shared" ca="1" si="753"/>
        <v>269.12788447050968</v>
      </c>
      <c r="D3997" s="103">
        <f t="shared" ca="1" si="753"/>
        <v>349.74277264252953</v>
      </c>
      <c r="E3997" s="90">
        <f t="shared" ca="1" si="749"/>
        <v>114.64087776400636</v>
      </c>
      <c r="F3997" s="90">
        <f t="shared" ca="1" si="749"/>
        <v>88.606649272288777</v>
      </c>
      <c r="G3997" s="90">
        <f t="shared" ca="1" si="749"/>
        <v>115.1937115298813</v>
      </c>
      <c r="H3997" s="90">
        <f t="shared" ca="1" si="750"/>
        <v>526.94646518132424</v>
      </c>
      <c r="I3997" s="90">
        <f t="shared" ca="1" si="751"/>
        <v>357.73453374279848</v>
      </c>
      <c r="J3997" s="90">
        <f t="shared" ca="1" si="752"/>
        <v>464.93648417241081</v>
      </c>
    </row>
    <row r="3998" spans="1:10" ht="12.75" x14ac:dyDescent="0.2">
      <c r="A3998" s="84">
        <v>3986</v>
      </c>
      <c r="B3998" s="90">
        <f t="shared" ca="1" si="748"/>
        <v>412.29595599543086</v>
      </c>
      <c r="C3998" s="103">
        <f t="shared" ref="C3998:G4013" ca="1" si="754">NORMINV(RAND(),C$5,C$6)</f>
        <v>308.11698252641111</v>
      </c>
      <c r="D3998" s="103">
        <f t="shared" ca="1" si="754"/>
        <v>354.39015265616968</v>
      </c>
      <c r="E3998" s="90">
        <f t="shared" ca="1" si="754"/>
        <v>108.06456740618665</v>
      </c>
      <c r="F3998" s="90">
        <f t="shared" ca="1" si="754"/>
        <v>88.38877851728698</v>
      </c>
      <c r="G3998" s="90">
        <f t="shared" ca="1" si="754"/>
        <v>89.634357885866834</v>
      </c>
      <c r="H3998" s="90">
        <f t="shared" ca="1" si="750"/>
        <v>520.36052340161746</v>
      </c>
      <c r="I3998" s="90">
        <f t="shared" ca="1" si="751"/>
        <v>396.5057610436981</v>
      </c>
      <c r="J3998" s="90">
        <f t="shared" ca="1" si="752"/>
        <v>444.02451054203652</v>
      </c>
    </row>
    <row r="3999" spans="1:10" ht="12.75" x14ac:dyDescent="0.2">
      <c r="A3999" s="84">
        <v>3987</v>
      </c>
      <c r="B3999" s="90">
        <f t="shared" ca="1" si="748"/>
        <v>410.74987343123581</v>
      </c>
      <c r="C3999" s="103">
        <f t="shared" ref="C3999:D4013" ca="1" si="755">NORMINV(RAND(),C$5,C$6)</f>
        <v>300.90945531933346</v>
      </c>
      <c r="D3999" s="103">
        <f t="shared" ca="1" si="755"/>
        <v>344.74294952236113</v>
      </c>
      <c r="E3999" s="90">
        <f t="shared" ca="1" si="754"/>
        <v>109.11432505047834</v>
      </c>
      <c r="F3999" s="90">
        <f t="shared" ca="1" si="754"/>
        <v>75.407054850430598</v>
      </c>
      <c r="G3999" s="90">
        <f t="shared" ca="1" si="754"/>
        <v>80.780374768110434</v>
      </c>
      <c r="H3999" s="90">
        <f t="shared" ca="1" si="750"/>
        <v>519.8641984817142</v>
      </c>
      <c r="I3999" s="90">
        <f t="shared" ca="1" si="751"/>
        <v>376.31651016976406</v>
      </c>
      <c r="J3999" s="90">
        <f t="shared" ca="1" si="752"/>
        <v>425.52332429047158</v>
      </c>
    </row>
    <row r="4000" spans="1:10" ht="12.75" x14ac:dyDescent="0.2">
      <c r="A4000" s="84">
        <v>3988</v>
      </c>
      <c r="B4000" s="90">
        <f t="shared" ca="1" si="748"/>
        <v>405.26981403247669</v>
      </c>
      <c r="C4000" s="103">
        <f t="shared" ca="1" si="755"/>
        <v>292.55285560697865</v>
      </c>
      <c r="D4000" s="103">
        <f t="shared" ca="1" si="755"/>
        <v>347.95531428661508</v>
      </c>
      <c r="E4000" s="90">
        <f t="shared" ca="1" si="754"/>
        <v>112.56264950367259</v>
      </c>
      <c r="F4000" s="90">
        <f t="shared" ca="1" si="754"/>
        <v>91.297985648000278</v>
      </c>
      <c r="G4000" s="90">
        <f t="shared" ca="1" si="754"/>
        <v>85.543723969040443</v>
      </c>
      <c r="H4000" s="90">
        <f t="shared" ca="1" si="750"/>
        <v>517.83246353614925</v>
      </c>
      <c r="I4000" s="90">
        <f t="shared" ca="1" si="751"/>
        <v>383.85084125497895</v>
      </c>
      <c r="J4000" s="90">
        <f t="shared" ca="1" si="752"/>
        <v>433.49903825565553</v>
      </c>
    </row>
    <row r="4001" spans="1:10" ht="12.75" x14ac:dyDescent="0.2">
      <c r="A4001" s="84">
        <v>3989</v>
      </c>
      <c r="B4001" s="90">
        <f t="shared" ca="1" si="748"/>
        <v>398.92133703638723</v>
      </c>
      <c r="C4001" s="103">
        <f t="shared" ca="1" si="755"/>
        <v>324.58358184135363</v>
      </c>
      <c r="D4001" s="103">
        <f t="shared" ca="1" si="755"/>
        <v>353.33517216554736</v>
      </c>
      <c r="E4001" s="90">
        <f t="shared" ca="1" si="754"/>
        <v>107.04769847828119</v>
      </c>
      <c r="F4001" s="90">
        <f t="shared" ca="1" si="754"/>
        <v>70.870496523122782</v>
      </c>
      <c r="G4001" s="90">
        <f t="shared" ca="1" si="754"/>
        <v>106.03503189930964</v>
      </c>
      <c r="H4001" s="90">
        <f t="shared" ca="1" si="750"/>
        <v>505.96903551466841</v>
      </c>
      <c r="I4001" s="90">
        <f t="shared" ca="1" si="751"/>
        <v>395.4540783644764</v>
      </c>
      <c r="J4001" s="90">
        <f t="shared" ca="1" si="752"/>
        <v>459.37020406485703</v>
      </c>
    </row>
    <row r="4002" spans="1:10" ht="12.75" x14ac:dyDescent="0.2">
      <c r="A4002" s="84">
        <v>3990</v>
      </c>
      <c r="B4002" s="90">
        <f t="shared" ca="1" si="748"/>
        <v>409.17617353483394</v>
      </c>
      <c r="C4002" s="103">
        <f t="shared" ca="1" si="755"/>
        <v>290.93473707825831</v>
      </c>
      <c r="D4002" s="103">
        <f t="shared" ca="1" si="755"/>
        <v>343.89813421557989</v>
      </c>
      <c r="E4002" s="90">
        <f t="shared" ca="1" si="754"/>
        <v>113.58688713457266</v>
      </c>
      <c r="F4002" s="90">
        <f t="shared" ca="1" si="754"/>
        <v>79.822051867544332</v>
      </c>
      <c r="G4002" s="90">
        <f t="shared" ca="1" si="754"/>
        <v>82.222035457241205</v>
      </c>
      <c r="H4002" s="90">
        <f t="shared" ca="1" si="750"/>
        <v>522.76306066940663</v>
      </c>
      <c r="I4002" s="90">
        <f t="shared" ca="1" si="751"/>
        <v>370.75678894580267</v>
      </c>
      <c r="J4002" s="90">
        <f t="shared" ca="1" si="752"/>
        <v>426.12016967282108</v>
      </c>
    </row>
    <row r="4003" spans="1:10" ht="12.75" x14ac:dyDescent="0.2">
      <c r="A4003" s="84">
        <v>3991</v>
      </c>
      <c r="B4003" s="90">
        <f t="shared" ca="1" si="748"/>
        <v>404.71063693724983</v>
      </c>
      <c r="C4003" s="103">
        <f t="shared" ca="1" si="755"/>
        <v>314.75371740977204</v>
      </c>
      <c r="D4003" s="103">
        <f t="shared" ca="1" si="755"/>
        <v>349.17142980327606</v>
      </c>
      <c r="E4003" s="90">
        <f t="shared" ca="1" si="754"/>
        <v>105.21966771501171</v>
      </c>
      <c r="F4003" s="90">
        <f t="shared" ca="1" si="754"/>
        <v>95.065433258715103</v>
      </c>
      <c r="G4003" s="90">
        <f t="shared" ca="1" si="754"/>
        <v>106.53501032079336</v>
      </c>
      <c r="H4003" s="90">
        <f t="shared" ca="1" si="750"/>
        <v>509.93030465226155</v>
      </c>
      <c r="I4003" s="90">
        <f t="shared" ca="1" si="751"/>
        <v>409.81915066848717</v>
      </c>
      <c r="J4003" s="90">
        <f t="shared" ca="1" si="752"/>
        <v>455.70644012406945</v>
      </c>
    </row>
    <row r="4004" spans="1:10" ht="12.75" x14ac:dyDescent="0.2">
      <c r="A4004" s="84">
        <v>3992</v>
      </c>
      <c r="B4004" s="90">
        <f t="shared" ca="1" si="748"/>
        <v>419.38859306900002</v>
      </c>
      <c r="C4004" s="103">
        <f t="shared" ca="1" si="755"/>
        <v>299.9842053507237</v>
      </c>
      <c r="D4004" s="103">
        <f t="shared" ca="1" si="755"/>
        <v>321.02594776033663</v>
      </c>
      <c r="E4004" s="90">
        <f t="shared" ca="1" si="754"/>
        <v>120.78587443442797</v>
      </c>
      <c r="F4004" s="90">
        <f t="shared" ca="1" si="754"/>
        <v>91.989598511614886</v>
      </c>
      <c r="G4004" s="90">
        <f t="shared" ca="1" si="754"/>
        <v>83.123048735121003</v>
      </c>
      <c r="H4004" s="90">
        <f t="shared" ca="1" si="750"/>
        <v>540.17446750342799</v>
      </c>
      <c r="I4004" s="90">
        <f t="shared" ca="1" si="751"/>
        <v>391.97380386233857</v>
      </c>
      <c r="J4004" s="90">
        <f t="shared" ca="1" si="752"/>
        <v>404.14899649545765</v>
      </c>
    </row>
    <row r="4005" spans="1:10" ht="12.75" x14ac:dyDescent="0.2">
      <c r="A4005" s="84">
        <v>3993</v>
      </c>
      <c r="B4005" s="90">
        <f t="shared" ca="1" si="748"/>
        <v>412.96431264003718</v>
      </c>
      <c r="C4005" s="103">
        <f t="shared" ca="1" si="755"/>
        <v>317.71147323849243</v>
      </c>
      <c r="D4005" s="103">
        <f t="shared" ca="1" si="755"/>
        <v>368.06196098882896</v>
      </c>
      <c r="E4005" s="90">
        <f t="shared" ca="1" si="754"/>
        <v>121.48818693206844</v>
      </c>
      <c r="F4005" s="90">
        <f t="shared" ca="1" si="754"/>
        <v>73.872045717423788</v>
      </c>
      <c r="G4005" s="90">
        <f t="shared" ca="1" si="754"/>
        <v>93.774861850714458</v>
      </c>
      <c r="H4005" s="90">
        <f t="shared" ca="1" si="750"/>
        <v>534.45249957210558</v>
      </c>
      <c r="I4005" s="90">
        <f t="shared" ca="1" si="751"/>
        <v>391.58351895591625</v>
      </c>
      <c r="J4005" s="90">
        <f t="shared" ca="1" si="752"/>
        <v>461.8368228395434</v>
      </c>
    </row>
    <row r="4006" spans="1:10" ht="12.75" x14ac:dyDescent="0.2">
      <c r="A4006" s="84">
        <v>3994</v>
      </c>
      <c r="B4006" s="90">
        <f t="shared" ca="1" si="748"/>
        <v>414.06157739463032</v>
      </c>
      <c r="C4006" s="103">
        <f t="shared" ca="1" si="755"/>
        <v>303.21337149568831</v>
      </c>
      <c r="D4006" s="103">
        <f t="shared" ca="1" si="755"/>
        <v>374.07903033232355</v>
      </c>
      <c r="E4006" s="90">
        <f t="shared" ca="1" si="754"/>
        <v>105.20190006151594</v>
      </c>
      <c r="F4006" s="90">
        <f t="shared" ca="1" si="754"/>
        <v>93.426020717650829</v>
      </c>
      <c r="G4006" s="90">
        <f t="shared" ca="1" si="754"/>
        <v>85.803437190424106</v>
      </c>
      <c r="H4006" s="90">
        <f t="shared" ca="1" si="750"/>
        <v>519.26347745614623</v>
      </c>
      <c r="I4006" s="90">
        <f t="shared" ca="1" si="751"/>
        <v>396.63939221333914</v>
      </c>
      <c r="J4006" s="90">
        <f t="shared" ca="1" si="752"/>
        <v>459.88246752274767</v>
      </c>
    </row>
    <row r="4007" spans="1:10" ht="12.75" x14ac:dyDescent="0.2">
      <c r="A4007" s="84">
        <v>3995</v>
      </c>
      <c r="B4007" s="90">
        <f t="shared" ca="1" si="748"/>
        <v>408.6050453758117</v>
      </c>
      <c r="C4007" s="103">
        <f t="shared" ca="1" si="755"/>
        <v>294.95311587127492</v>
      </c>
      <c r="D4007" s="103">
        <f t="shared" ca="1" si="755"/>
        <v>340.17512271665754</v>
      </c>
      <c r="E4007" s="90">
        <f t="shared" ca="1" si="754"/>
        <v>108.35406600592897</v>
      </c>
      <c r="F4007" s="90">
        <f t="shared" ca="1" si="754"/>
        <v>87.512636664743695</v>
      </c>
      <c r="G4007" s="90">
        <f t="shared" ca="1" si="754"/>
        <v>93.96113121843797</v>
      </c>
      <c r="H4007" s="90">
        <f t="shared" ca="1" si="750"/>
        <v>516.95911138174063</v>
      </c>
      <c r="I4007" s="90">
        <f t="shared" ca="1" si="751"/>
        <v>382.46575253601861</v>
      </c>
      <c r="J4007" s="90">
        <f t="shared" ca="1" si="752"/>
        <v>434.13625393509551</v>
      </c>
    </row>
    <row r="4008" spans="1:10" ht="12.75" x14ac:dyDescent="0.2">
      <c r="A4008" s="84">
        <v>3996</v>
      </c>
      <c r="B4008" s="90">
        <f t="shared" ca="1" si="748"/>
        <v>397.10296359589432</v>
      </c>
      <c r="C4008" s="103">
        <f t="shared" ca="1" si="755"/>
        <v>290.19162540018294</v>
      </c>
      <c r="D4008" s="103">
        <f t="shared" ca="1" si="755"/>
        <v>331.18894432799766</v>
      </c>
      <c r="E4008" s="90">
        <f t="shared" ca="1" si="754"/>
        <v>114.92362446146808</v>
      </c>
      <c r="F4008" s="90">
        <f t="shared" ca="1" si="754"/>
        <v>79.809321421648775</v>
      </c>
      <c r="G4008" s="90">
        <f t="shared" ca="1" si="754"/>
        <v>97.170895723740614</v>
      </c>
      <c r="H4008" s="90">
        <f t="shared" ca="1" si="750"/>
        <v>512.02658805736246</v>
      </c>
      <c r="I4008" s="90">
        <f t="shared" ca="1" si="751"/>
        <v>370.00094682183169</v>
      </c>
      <c r="J4008" s="90">
        <f t="shared" ca="1" si="752"/>
        <v>428.35984005173827</v>
      </c>
    </row>
    <row r="4009" spans="1:10" ht="12.75" x14ac:dyDescent="0.2">
      <c r="A4009" s="84">
        <v>3997</v>
      </c>
      <c r="B4009" s="90">
        <f t="shared" ca="1" si="748"/>
        <v>412.65148269185579</v>
      </c>
      <c r="C4009" s="103">
        <f t="shared" ca="1" si="755"/>
        <v>292.58878115253111</v>
      </c>
      <c r="D4009" s="103">
        <f t="shared" ca="1" si="755"/>
        <v>348.33227715180385</v>
      </c>
      <c r="E4009" s="90">
        <f t="shared" ca="1" si="754"/>
        <v>121.91808948898328</v>
      </c>
      <c r="F4009" s="90">
        <f t="shared" ca="1" si="754"/>
        <v>74.578967682432364</v>
      </c>
      <c r="G4009" s="90">
        <f t="shared" ca="1" si="754"/>
        <v>70.082341911316846</v>
      </c>
      <c r="H4009" s="90">
        <f t="shared" ca="1" si="750"/>
        <v>534.56957218083903</v>
      </c>
      <c r="I4009" s="90">
        <f t="shared" ca="1" si="751"/>
        <v>367.1677488349635</v>
      </c>
      <c r="J4009" s="90">
        <f t="shared" ca="1" si="752"/>
        <v>418.41461906312071</v>
      </c>
    </row>
    <row r="4010" spans="1:10" ht="12.75" x14ac:dyDescent="0.2">
      <c r="A4010" s="84">
        <v>3998</v>
      </c>
      <c r="B4010" s="90">
        <f t="shared" ca="1" si="748"/>
        <v>418.71085638186258</v>
      </c>
      <c r="C4010" s="103">
        <f t="shared" ca="1" si="755"/>
        <v>303.34293223204605</v>
      </c>
      <c r="D4010" s="103">
        <f t="shared" ca="1" si="755"/>
        <v>353.35834196008398</v>
      </c>
      <c r="E4010" s="90">
        <f t="shared" ca="1" si="754"/>
        <v>108.71835073177814</v>
      </c>
      <c r="F4010" s="90">
        <f t="shared" ca="1" si="754"/>
        <v>71.210384823897897</v>
      </c>
      <c r="G4010" s="90">
        <f t="shared" ca="1" si="754"/>
        <v>95.45993075697325</v>
      </c>
      <c r="H4010" s="90">
        <f t="shared" ca="1" si="750"/>
        <v>527.4292071136407</v>
      </c>
      <c r="I4010" s="90">
        <f t="shared" ca="1" si="751"/>
        <v>374.55331705594392</v>
      </c>
      <c r="J4010" s="90">
        <f t="shared" ca="1" si="752"/>
        <v>448.8182727170572</v>
      </c>
    </row>
    <row r="4011" spans="1:10" ht="12.75" x14ac:dyDescent="0.2">
      <c r="A4011" s="84">
        <v>3999</v>
      </c>
      <c r="B4011" s="90">
        <f t="shared" ca="1" si="748"/>
        <v>408.15931146752922</v>
      </c>
      <c r="C4011" s="103">
        <f t="shared" ca="1" si="755"/>
        <v>298.03558256136267</v>
      </c>
      <c r="D4011" s="103">
        <f t="shared" ca="1" si="755"/>
        <v>341.37079052130031</v>
      </c>
      <c r="E4011" s="90">
        <f t="shared" ca="1" si="754"/>
        <v>108.52357840513059</v>
      </c>
      <c r="F4011" s="90">
        <f t="shared" ca="1" si="754"/>
        <v>86.618544758423624</v>
      </c>
      <c r="G4011" s="90">
        <f t="shared" ca="1" si="754"/>
        <v>70.479699744026718</v>
      </c>
      <c r="H4011" s="90">
        <f t="shared" ca="1" si="750"/>
        <v>516.68288987265987</v>
      </c>
      <c r="I4011" s="90">
        <f t="shared" ca="1" si="751"/>
        <v>384.65412731978631</v>
      </c>
      <c r="J4011" s="90">
        <f t="shared" ca="1" si="752"/>
        <v>411.85049026532704</v>
      </c>
    </row>
    <row r="4012" spans="1:10" ht="12.75" x14ac:dyDescent="0.2">
      <c r="A4012" s="84">
        <v>4000</v>
      </c>
      <c r="B4012" s="90">
        <f t="shared" ca="1" si="748"/>
        <v>407.31693166252467</v>
      </c>
      <c r="C4012" s="103">
        <f t="shared" ca="1" si="755"/>
        <v>320.52433884967479</v>
      </c>
      <c r="D4012" s="103">
        <f t="shared" ca="1" si="755"/>
        <v>354.91553319386924</v>
      </c>
      <c r="E4012" s="90">
        <f t="shared" ca="1" si="754"/>
        <v>111.18447317874318</v>
      </c>
      <c r="F4012" s="90">
        <f t="shared" ca="1" si="754"/>
        <v>89.522697313090944</v>
      </c>
      <c r="G4012" s="90">
        <f t="shared" ca="1" si="754"/>
        <v>111.03714968459298</v>
      </c>
      <c r="H4012" s="90">
        <f t="shared" ca="1" si="750"/>
        <v>518.5014048412678</v>
      </c>
      <c r="I4012" s="90">
        <f t="shared" ca="1" si="751"/>
        <v>410.04703616276572</v>
      </c>
      <c r="J4012" s="90">
        <f t="shared" ca="1" si="752"/>
        <v>465.95268287846221</v>
      </c>
    </row>
    <row r="4013" spans="1:10" ht="12.75" x14ac:dyDescent="0.2">
      <c r="A4013" s="84">
        <v>4001</v>
      </c>
      <c r="B4013" s="90">
        <f t="shared" ca="1" si="748"/>
        <v>399.8913861092193</v>
      </c>
      <c r="C4013" s="103">
        <f t="shared" ca="1" si="755"/>
        <v>313.90157418531606</v>
      </c>
      <c r="D4013" s="103">
        <f t="shared" ca="1" si="755"/>
        <v>348.99286871698143</v>
      </c>
      <c r="E4013" s="90">
        <f t="shared" ca="1" si="754"/>
        <v>112.92411285988223</v>
      </c>
      <c r="F4013" s="90">
        <f t="shared" ca="1" si="754"/>
        <v>82.588254791261548</v>
      </c>
      <c r="G4013" s="90">
        <f t="shared" ca="1" si="754"/>
        <v>101.50829128292179</v>
      </c>
      <c r="H4013" s="90">
        <f t="shared" ca="1" si="750"/>
        <v>512.81549896910155</v>
      </c>
      <c r="I4013" s="90">
        <f t="shared" ca="1" si="751"/>
        <v>396.4898289765776</v>
      </c>
      <c r="J4013" s="90">
        <f t="shared" ca="1" si="752"/>
        <v>450.50115999990322</v>
      </c>
    </row>
    <row r="4014" spans="1:10" ht="12.75" x14ac:dyDescent="0.2">
      <c r="A4014" s="84">
        <v>4002</v>
      </c>
      <c r="B4014" s="90">
        <f t="shared" ca="1" si="748"/>
        <v>420.4830386811077</v>
      </c>
      <c r="C4014" s="103">
        <f t="shared" ref="C4014:G4029" ca="1" si="756">NORMINV(RAND(),C$5,C$6)</f>
        <v>305.90072625750952</v>
      </c>
      <c r="D4014" s="103">
        <f t="shared" ca="1" si="756"/>
        <v>321.19803473853864</v>
      </c>
      <c r="E4014" s="90">
        <f t="shared" ca="1" si="756"/>
        <v>119.85968178889578</v>
      </c>
      <c r="F4014" s="90">
        <f t="shared" ca="1" si="756"/>
        <v>81.729709288008451</v>
      </c>
      <c r="G4014" s="90">
        <f t="shared" ca="1" si="756"/>
        <v>99.772532707502521</v>
      </c>
      <c r="H4014" s="90">
        <f t="shared" ca="1" si="750"/>
        <v>540.34272047000354</v>
      </c>
      <c r="I4014" s="90">
        <f t="shared" ca="1" si="751"/>
        <v>387.63043554551797</v>
      </c>
      <c r="J4014" s="90">
        <f t="shared" ca="1" si="752"/>
        <v>420.97056744604117</v>
      </c>
    </row>
    <row r="4015" spans="1:10" ht="12.75" x14ac:dyDescent="0.2">
      <c r="A4015" s="84">
        <v>4003</v>
      </c>
      <c r="B4015" s="90">
        <f t="shared" ca="1" si="748"/>
        <v>414.23874225154549</v>
      </c>
      <c r="C4015" s="103">
        <f t="shared" ref="C4015:D4029" ca="1" si="757">NORMINV(RAND(),C$5,C$6)</f>
        <v>307.43800629034763</v>
      </c>
      <c r="D4015" s="103">
        <f t="shared" ca="1" si="757"/>
        <v>321.82227439817291</v>
      </c>
      <c r="E4015" s="90">
        <f t="shared" ca="1" si="756"/>
        <v>110.31114624893895</v>
      </c>
      <c r="F4015" s="90">
        <f t="shared" ca="1" si="756"/>
        <v>78.809262978120529</v>
      </c>
      <c r="G4015" s="90">
        <f t="shared" ca="1" si="756"/>
        <v>82.943691173507077</v>
      </c>
      <c r="H4015" s="90">
        <f t="shared" ca="1" si="750"/>
        <v>524.54988850048449</v>
      </c>
      <c r="I4015" s="90">
        <f t="shared" ca="1" si="751"/>
        <v>386.24726926846813</v>
      </c>
      <c r="J4015" s="90">
        <f t="shared" ca="1" si="752"/>
        <v>404.76596557168</v>
      </c>
    </row>
    <row r="4016" spans="1:10" ht="12.75" x14ac:dyDescent="0.2">
      <c r="A4016" s="84">
        <v>4004</v>
      </c>
      <c r="B4016" s="90">
        <f t="shared" ca="1" si="748"/>
        <v>418.08502651220351</v>
      </c>
      <c r="C4016" s="103">
        <f t="shared" ca="1" si="757"/>
        <v>294.57578402511194</v>
      </c>
      <c r="D4016" s="103">
        <f t="shared" ca="1" si="757"/>
        <v>355.78171741717381</v>
      </c>
      <c r="E4016" s="90">
        <f t="shared" ca="1" si="756"/>
        <v>103.72848379485646</v>
      </c>
      <c r="F4016" s="90">
        <f t="shared" ca="1" si="756"/>
        <v>86.980775033374371</v>
      </c>
      <c r="G4016" s="90">
        <f t="shared" ca="1" si="756"/>
        <v>75.650282262855029</v>
      </c>
      <c r="H4016" s="90">
        <f t="shared" ca="1" si="750"/>
        <v>521.81351030705991</v>
      </c>
      <c r="I4016" s="90">
        <f t="shared" ca="1" si="751"/>
        <v>381.5565590584863</v>
      </c>
      <c r="J4016" s="90">
        <f t="shared" ca="1" si="752"/>
        <v>431.43199968002887</v>
      </c>
    </row>
    <row r="4017" spans="1:10" ht="12.75" x14ac:dyDescent="0.2">
      <c r="A4017" s="84">
        <v>4005</v>
      </c>
      <c r="B4017" s="90">
        <f t="shared" ca="1" si="748"/>
        <v>408.45589232414801</v>
      </c>
      <c r="C4017" s="103">
        <f t="shared" ca="1" si="757"/>
        <v>286.22872605249501</v>
      </c>
      <c r="D4017" s="103">
        <f t="shared" ca="1" si="757"/>
        <v>360.14773327784837</v>
      </c>
      <c r="E4017" s="90">
        <f t="shared" ca="1" si="756"/>
        <v>115.42578281403733</v>
      </c>
      <c r="F4017" s="90">
        <f t="shared" ca="1" si="756"/>
        <v>89.388709641633952</v>
      </c>
      <c r="G4017" s="90">
        <f t="shared" ca="1" si="756"/>
        <v>114.74153748321976</v>
      </c>
      <c r="H4017" s="90">
        <f t="shared" ca="1" si="750"/>
        <v>523.8816751381853</v>
      </c>
      <c r="I4017" s="90">
        <f t="shared" ca="1" si="751"/>
        <v>375.61743569412897</v>
      </c>
      <c r="J4017" s="90">
        <f t="shared" ca="1" si="752"/>
        <v>474.88927076106813</v>
      </c>
    </row>
    <row r="4018" spans="1:10" ht="12.75" x14ac:dyDescent="0.2">
      <c r="A4018" s="84">
        <v>4006</v>
      </c>
      <c r="B4018" s="90">
        <f t="shared" ca="1" si="748"/>
        <v>405.26064301098398</v>
      </c>
      <c r="C4018" s="103">
        <f t="shared" ca="1" si="757"/>
        <v>297.40991298060766</v>
      </c>
      <c r="D4018" s="103">
        <f t="shared" ca="1" si="757"/>
        <v>328.85340085325947</v>
      </c>
      <c r="E4018" s="90">
        <f t="shared" ca="1" si="756"/>
        <v>113.39613672476128</v>
      </c>
      <c r="F4018" s="90">
        <f t="shared" ca="1" si="756"/>
        <v>72.332650993540156</v>
      </c>
      <c r="G4018" s="90">
        <f t="shared" ca="1" si="756"/>
        <v>93.785410423434868</v>
      </c>
      <c r="H4018" s="90">
        <f t="shared" ca="1" si="750"/>
        <v>518.6567797357452</v>
      </c>
      <c r="I4018" s="90">
        <f t="shared" ca="1" si="751"/>
        <v>369.7425639741478</v>
      </c>
      <c r="J4018" s="90">
        <f t="shared" ca="1" si="752"/>
        <v>422.63881127669436</v>
      </c>
    </row>
    <row r="4019" spans="1:10" ht="12.75" x14ac:dyDescent="0.2">
      <c r="A4019" s="84">
        <v>4007</v>
      </c>
      <c r="B4019" s="90">
        <f t="shared" ca="1" si="748"/>
        <v>415.70381896476999</v>
      </c>
      <c r="C4019" s="103">
        <f t="shared" ca="1" si="757"/>
        <v>308.61304479284428</v>
      </c>
      <c r="D4019" s="103">
        <f t="shared" ca="1" si="757"/>
        <v>323.99248004035451</v>
      </c>
      <c r="E4019" s="90">
        <f t="shared" ca="1" si="756"/>
        <v>115.44479287377713</v>
      </c>
      <c r="F4019" s="90">
        <f t="shared" ca="1" si="756"/>
        <v>102.48636666279077</v>
      </c>
      <c r="G4019" s="90">
        <f t="shared" ca="1" si="756"/>
        <v>101.73986401435634</v>
      </c>
      <c r="H4019" s="90">
        <f t="shared" ca="1" si="750"/>
        <v>531.14861183854714</v>
      </c>
      <c r="I4019" s="90">
        <f t="shared" ca="1" si="751"/>
        <v>411.09941145563505</v>
      </c>
      <c r="J4019" s="90">
        <f t="shared" ca="1" si="752"/>
        <v>425.73234405471084</v>
      </c>
    </row>
    <row r="4020" spans="1:10" ht="12.75" x14ac:dyDescent="0.2">
      <c r="A4020" s="84">
        <v>4008</v>
      </c>
      <c r="B4020" s="90">
        <f t="shared" ca="1" si="748"/>
        <v>413.32631880853398</v>
      </c>
      <c r="C4020" s="103">
        <f t="shared" ca="1" si="757"/>
        <v>299.47901922426456</v>
      </c>
      <c r="D4020" s="103">
        <f t="shared" ca="1" si="757"/>
        <v>332.40230375089402</v>
      </c>
      <c r="E4020" s="90">
        <f t="shared" ca="1" si="756"/>
        <v>103.80165813667713</v>
      </c>
      <c r="F4020" s="90">
        <f t="shared" ca="1" si="756"/>
        <v>77.752636520224712</v>
      </c>
      <c r="G4020" s="90">
        <f t="shared" ca="1" si="756"/>
        <v>104.49240277944688</v>
      </c>
      <c r="H4020" s="90">
        <f t="shared" ca="1" si="750"/>
        <v>517.12797694521112</v>
      </c>
      <c r="I4020" s="90">
        <f t="shared" ca="1" si="751"/>
        <v>377.23165574448927</v>
      </c>
      <c r="J4020" s="90">
        <f t="shared" ca="1" si="752"/>
        <v>436.8947065303409</v>
      </c>
    </row>
    <row r="4021" spans="1:10" ht="12.75" x14ac:dyDescent="0.2">
      <c r="A4021" s="84">
        <v>4009</v>
      </c>
      <c r="B4021" s="90">
        <f t="shared" ca="1" si="748"/>
        <v>408.03137965893796</v>
      </c>
      <c r="C4021" s="103">
        <f t="shared" ca="1" si="757"/>
        <v>283.72606684808335</v>
      </c>
      <c r="D4021" s="103">
        <f t="shared" ca="1" si="757"/>
        <v>349.53521136750345</v>
      </c>
      <c r="E4021" s="90">
        <f t="shared" ca="1" si="756"/>
        <v>108.34324064531167</v>
      </c>
      <c r="F4021" s="90">
        <f t="shared" ca="1" si="756"/>
        <v>103.23168356487922</v>
      </c>
      <c r="G4021" s="90">
        <f t="shared" ca="1" si="756"/>
        <v>108.05903312561036</v>
      </c>
      <c r="H4021" s="90">
        <f t="shared" ca="1" si="750"/>
        <v>516.37462030424967</v>
      </c>
      <c r="I4021" s="90">
        <f t="shared" ca="1" si="751"/>
        <v>386.95775041296258</v>
      </c>
      <c r="J4021" s="90">
        <f t="shared" ca="1" si="752"/>
        <v>457.59424449311382</v>
      </c>
    </row>
    <row r="4022" spans="1:10" ht="12.75" x14ac:dyDescent="0.2">
      <c r="A4022" s="84">
        <v>4010</v>
      </c>
      <c r="B4022" s="90">
        <f t="shared" ca="1" si="748"/>
        <v>404.94483612322688</v>
      </c>
      <c r="C4022" s="103">
        <f t="shared" ca="1" si="757"/>
        <v>293.82033539572569</v>
      </c>
      <c r="D4022" s="103">
        <f t="shared" ca="1" si="757"/>
        <v>340.25522516801823</v>
      </c>
      <c r="E4022" s="90">
        <f t="shared" ca="1" si="756"/>
        <v>111.83076972683735</v>
      </c>
      <c r="F4022" s="90">
        <f t="shared" ca="1" si="756"/>
        <v>74.180960177240109</v>
      </c>
      <c r="G4022" s="90">
        <f t="shared" ca="1" si="756"/>
        <v>85.745106138883159</v>
      </c>
      <c r="H4022" s="90">
        <f t="shared" ca="1" si="750"/>
        <v>516.77560585006427</v>
      </c>
      <c r="I4022" s="90">
        <f t="shared" ca="1" si="751"/>
        <v>368.00129557296577</v>
      </c>
      <c r="J4022" s="90">
        <f t="shared" ca="1" si="752"/>
        <v>426.00033130690139</v>
      </c>
    </row>
    <row r="4023" spans="1:10" ht="12.75" x14ac:dyDescent="0.2">
      <c r="A4023" s="84">
        <v>4011</v>
      </c>
      <c r="B4023" s="90">
        <f t="shared" ca="1" si="748"/>
        <v>406.28155116910784</v>
      </c>
      <c r="C4023" s="103">
        <f t="shared" ca="1" si="757"/>
        <v>299.35231581057337</v>
      </c>
      <c r="D4023" s="103">
        <f t="shared" ca="1" si="757"/>
        <v>322.77590027917955</v>
      </c>
      <c r="E4023" s="90">
        <f t="shared" ca="1" si="756"/>
        <v>110.04167541833762</v>
      </c>
      <c r="F4023" s="90">
        <f t="shared" ca="1" si="756"/>
        <v>88.309080690730511</v>
      </c>
      <c r="G4023" s="90">
        <f t="shared" ca="1" si="756"/>
        <v>85.927876448340584</v>
      </c>
      <c r="H4023" s="90">
        <f t="shared" ca="1" si="750"/>
        <v>516.32322658744545</v>
      </c>
      <c r="I4023" s="90">
        <f t="shared" ca="1" si="751"/>
        <v>387.6613965013039</v>
      </c>
      <c r="J4023" s="90">
        <f t="shared" ca="1" si="752"/>
        <v>408.70377672752011</v>
      </c>
    </row>
    <row r="4024" spans="1:10" ht="12.75" x14ac:dyDescent="0.2">
      <c r="A4024" s="84">
        <v>4012</v>
      </c>
      <c r="B4024" s="90">
        <f t="shared" ca="1" si="748"/>
        <v>419.7182202536307</v>
      </c>
      <c r="C4024" s="103">
        <f t="shared" ca="1" si="757"/>
        <v>294.82916865160354</v>
      </c>
      <c r="D4024" s="103">
        <f t="shared" ca="1" si="757"/>
        <v>344.64611290497135</v>
      </c>
      <c r="E4024" s="90">
        <f t="shared" ca="1" si="756"/>
        <v>107.12107664547678</v>
      </c>
      <c r="F4024" s="90">
        <f t="shared" ca="1" si="756"/>
        <v>78.71481766837698</v>
      </c>
      <c r="G4024" s="90">
        <f t="shared" ca="1" si="756"/>
        <v>106.45250502242628</v>
      </c>
      <c r="H4024" s="90">
        <f t="shared" ca="1" si="750"/>
        <v>526.83929689910747</v>
      </c>
      <c r="I4024" s="90">
        <f t="shared" ca="1" si="751"/>
        <v>373.54398631998049</v>
      </c>
      <c r="J4024" s="90">
        <f t="shared" ca="1" si="752"/>
        <v>451.09861792739764</v>
      </c>
    </row>
    <row r="4025" spans="1:10" ht="12.75" x14ac:dyDescent="0.2">
      <c r="A4025" s="84">
        <v>4013</v>
      </c>
      <c r="B4025" s="90">
        <f t="shared" ca="1" si="748"/>
        <v>409.36947466736882</v>
      </c>
      <c r="C4025" s="103">
        <f t="shared" ca="1" si="757"/>
        <v>291.21753733281633</v>
      </c>
      <c r="D4025" s="103">
        <f t="shared" ca="1" si="757"/>
        <v>347.8354915696807</v>
      </c>
      <c r="E4025" s="90">
        <f t="shared" ca="1" si="756"/>
        <v>98.30818915453176</v>
      </c>
      <c r="F4025" s="90">
        <f t="shared" ca="1" si="756"/>
        <v>71.885135265721459</v>
      </c>
      <c r="G4025" s="90">
        <f t="shared" ca="1" si="756"/>
        <v>100.54153065149406</v>
      </c>
      <c r="H4025" s="90">
        <f t="shared" ca="1" si="750"/>
        <v>507.67766382190058</v>
      </c>
      <c r="I4025" s="90">
        <f t="shared" ca="1" si="751"/>
        <v>363.10267259853777</v>
      </c>
      <c r="J4025" s="90">
        <f t="shared" ca="1" si="752"/>
        <v>448.37702222117474</v>
      </c>
    </row>
    <row r="4026" spans="1:10" ht="12.75" x14ac:dyDescent="0.2">
      <c r="A4026" s="84">
        <v>4014</v>
      </c>
      <c r="B4026" s="90">
        <f t="shared" ca="1" si="748"/>
        <v>413.42096894256451</v>
      </c>
      <c r="C4026" s="103">
        <f t="shared" ca="1" si="757"/>
        <v>290.16042361884399</v>
      </c>
      <c r="D4026" s="103">
        <f t="shared" ca="1" si="757"/>
        <v>334.36392661935923</v>
      </c>
      <c r="E4026" s="90">
        <f t="shared" ca="1" si="756"/>
        <v>109.22832695665841</v>
      </c>
      <c r="F4026" s="90">
        <f t="shared" ca="1" si="756"/>
        <v>92.421025842642308</v>
      </c>
      <c r="G4026" s="90">
        <f t="shared" ca="1" si="756"/>
        <v>97.430445741438177</v>
      </c>
      <c r="H4026" s="90">
        <f t="shared" ca="1" si="750"/>
        <v>522.64929589922292</v>
      </c>
      <c r="I4026" s="90">
        <f t="shared" ca="1" si="751"/>
        <v>382.58144946148627</v>
      </c>
      <c r="J4026" s="90">
        <f t="shared" ca="1" si="752"/>
        <v>431.79437236079741</v>
      </c>
    </row>
    <row r="4027" spans="1:10" ht="12.75" x14ac:dyDescent="0.2">
      <c r="A4027" s="84">
        <v>4015</v>
      </c>
      <c r="B4027" s="90">
        <f t="shared" ca="1" si="748"/>
        <v>403.59036405161214</v>
      </c>
      <c r="C4027" s="103">
        <f t="shared" ca="1" si="757"/>
        <v>307.33608499545016</v>
      </c>
      <c r="D4027" s="103">
        <f t="shared" ca="1" si="757"/>
        <v>348.79964851915997</v>
      </c>
      <c r="E4027" s="90">
        <f t="shared" ca="1" si="756"/>
        <v>116.06666115677821</v>
      </c>
      <c r="F4027" s="90">
        <f t="shared" ca="1" si="756"/>
        <v>83.507322038424078</v>
      </c>
      <c r="G4027" s="90">
        <f t="shared" ca="1" si="756"/>
        <v>90.665115890586208</v>
      </c>
      <c r="H4027" s="90">
        <f t="shared" ca="1" si="750"/>
        <v>519.65702520839034</v>
      </c>
      <c r="I4027" s="90">
        <f t="shared" ca="1" si="751"/>
        <v>390.84340703387426</v>
      </c>
      <c r="J4027" s="90">
        <f t="shared" ca="1" si="752"/>
        <v>439.46476440974618</v>
      </c>
    </row>
    <row r="4028" spans="1:10" ht="12.75" x14ac:dyDescent="0.2">
      <c r="A4028" s="84">
        <v>4016</v>
      </c>
      <c r="B4028" s="90">
        <f t="shared" ca="1" si="748"/>
        <v>404.860241181454</v>
      </c>
      <c r="C4028" s="103">
        <f t="shared" ca="1" si="757"/>
        <v>319.3724266692293</v>
      </c>
      <c r="D4028" s="103">
        <f t="shared" ca="1" si="757"/>
        <v>345.64537901911916</v>
      </c>
      <c r="E4028" s="90">
        <f t="shared" ca="1" si="756"/>
        <v>115.96638220419081</v>
      </c>
      <c r="F4028" s="90">
        <f t="shared" ca="1" si="756"/>
        <v>103.26665564065452</v>
      </c>
      <c r="G4028" s="90">
        <f t="shared" ca="1" si="756"/>
        <v>101.76720419401964</v>
      </c>
      <c r="H4028" s="90">
        <f t="shared" ca="1" si="750"/>
        <v>520.82662338564478</v>
      </c>
      <c r="I4028" s="90">
        <f t="shared" ca="1" si="751"/>
        <v>422.6390823098838</v>
      </c>
      <c r="J4028" s="90">
        <f t="shared" ca="1" si="752"/>
        <v>447.41258321313882</v>
      </c>
    </row>
    <row r="4029" spans="1:10" ht="12.75" x14ac:dyDescent="0.2">
      <c r="A4029" s="84">
        <v>4017</v>
      </c>
      <c r="B4029" s="90">
        <f t="shared" ca="1" si="748"/>
        <v>421.17041941585393</v>
      </c>
      <c r="C4029" s="103">
        <f t="shared" ca="1" si="757"/>
        <v>298.87646060419888</v>
      </c>
      <c r="D4029" s="103">
        <f t="shared" ca="1" si="757"/>
        <v>347.81329911633884</v>
      </c>
      <c r="E4029" s="90">
        <f t="shared" ca="1" si="756"/>
        <v>123.90444506489116</v>
      </c>
      <c r="F4029" s="90">
        <f t="shared" ca="1" si="756"/>
        <v>83.238776598495249</v>
      </c>
      <c r="G4029" s="90">
        <f t="shared" ca="1" si="756"/>
        <v>101.31602667603124</v>
      </c>
      <c r="H4029" s="90">
        <f t="shared" ca="1" si="750"/>
        <v>545.07486448074508</v>
      </c>
      <c r="I4029" s="90">
        <f t="shared" ca="1" si="751"/>
        <v>382.11523720269412</v>
      </c>
      <c r="J4029" s="90">
        <f t="shared" ca="1" si="752"/>
        <v>449.12932579237008</v>
      </c>
    </row>
    <row r="4030" spans="1:10" ht="12.75" x14ac:dyDescent="0.2">
      <c r="A4030" s="84">
        <v>4018</v>
      </c>
      <c r="B4030" s="90">
        <f t="shared" ca="1" si="748"/>
        <v>405.02944960734771</v>
      </c>
      <c r="C4030" s="103">
        <f t="shared" ref="C4030:G4045" ca="1" si="758">NORMINV(RAND(),C$5,C$6)</f>
        <v>296.84460082728003</v>
      </c>
      <c r="D4030" s="103">
        <f t="shared" ca="1" si="758"/>
        <v>351.55834782654824</v>
      </c>
      <c r="E4030" s="90">
        <f t="shared" ca="1" si="758"/>
        <v>111.97762972617339</v>
      </c>
      <c r="F4030" s="90">
        <f t="shared" ca="1" si="758"/>
        <v>82.100101783814239</v>
      </c>
      <c r="G4030" s="90">
        <f t="shared" ca="1" si="758"/>
        <v>97.521076747758229</v>
      </c>
      <c r="H4030" s="90">
        <f t="shared" ca="1" si="750"/>
        <v>517.00707933352112</v>
      </c>
      <c r="I4030" s="90">
        <f t="shared" ca="1" si="751"/>
        <v>378.94470261109427</v>
      </c>
      <c r="J4030" s="90">
        <f t="shared" ca="1" si="752"/>
        <v>449.07942457430647</v>
      </c>
    </row>
    <row r="4031" spans="1:10" ht="12.75" x14ac:dyDescent="0.2">
      <c r="A4031" s="84">
        <v>4019</v>
      </c>
      <c r="B4031" s="90">
        <f t="shared" ca="1" si="748"/>
        <v>409.17871321593685</v>
      </c>
      <c r="C4031" s="103">
        <f t="shared" ref="C4031:D4045" ca="1" si="759">NORMINV(RAND(),C$5,C$6)</f>
        <v>302.52122906586817</v>
      </c>
      <c r="D4031" s="103">
        <f t="shared" ca="1" si="759"/>
        <v>349.5746507330374</v>
      </c>
      <c r="E4031" s="90">
        <f t="shared" ca="1" si="758"/>
        <v>108.52080342193968</v>
      </c>
      <c r="F4031" s="90">
        <f t="shared" ca="1" si="758"/>
        <v>78.269808289192056</v>
      </c>
      <c r="G4031" s="90">
        <f t="shared" ca="1" si="758"/>
        <v>88.225329916213653</v>
      </c>
      <c r="H4031" s="90">
        <f t="shared" ca="1" si="750"/>
        <v>517.69951663787651</v>
      </c>
      <c r="I4031" s="90">
        <f t="shared" ca="1" si="751"/>
        <v>380.79103735506021</v>
      </c>
      <c r="J4031" s="90">
        <f t="shared" ca="1" si="752"/>
        <v>437.79998064925104</v>
      </c>
    </row>
    <row r="4032" spans="1:10" ht="12.75" x14ac:dyDescent="0.2">
      <c r="A4032" s="84">
        <v>4020</v>
      </c>
      <c r="B4032" s="90">
        <f t="shared" ca="1" si="748"/>
        <v>402.8339367032205</v>
      </c>
      <c r="C4032" s="103">
        <f t="shared" ca="1" si="759"/>
        <v>289.00351780242119</v>
      </c>
      <c r="D4032" s="103">
        <f t="shared" ca="1" si="759"/>
        <v>357.22053306802314</v>
      </c>
      <c r="E4032" s="90">
        <f t="shared" ca="1" si="758"/>
        <v>108.21632217389863</v>
      </c>
      <c r="F4032" s="90">
        <f t="shared" ca="1" si="758"/>
        <v>89.308738006499894</v>
      </c>
      <c r="G4032" s="90">
        <f t="shared" ca="1" si="758"/>
        <v>95.055609427547964</v>
      </c>
      <c r="H4032" s="90">
        <f t="shared" ca="1" si="750"/>
        <v>511.05025887711912</v>
      </c>
      <c r="I4032" s="90">
        <f t="shared" ca="1" si="751"/>
        <v>378.31225580892107</v>
      </c>
      <c r="J4032" s="90">
        <f t="shared" ca="1" si="752"/>
        <v>452.27614249557109</v>
      </c>
    </row>
    <row r="4033" spans="1:10" ht="12.75" x14ac:dyDescent="0.2">
      <c r="A4033" s="84">
        <v>4021</v>
      </c>
      <c r="B4033" s="90">
        <f t="shared" ca="1" si="748"/>
        <v>409.12652410938773</v>
      </c>
      <c r="C4033" s="103">
        <f t="shared" ca="1" si="759"/>
        <v>298.30233368386365</v>
      </c>
      <c r="D4033" s="103">
        <f t="shared" ca="1" si="759"/>
        <v>356.69246053497352</v>
      </c>
      <c r="E4033" s="90">
        <f t="shared" ca="1" si="758"/>
        <v>109.1021007275483</v>
      </c>
      <c r="F4033" s="90">
        <f t="shared" ca="1" si="758"/>
        <v>80.893625278947894</v>
      </c>
      <c r="G4033" s="90">
        <f t="shared" ca="1" si="758"/>
        <v>73.089670565935776</v>
      </c>
      <c r="H4033" s="90">
        <f t="shared" ca="1" si="750"/>
        <v>518.22862483693598</v>
      </c>
      <c r="I4033" s="90">
        <f t="shared" ca="1" si="751"/>
        <v>379.19595896281157</v>
      </c>
      <c r="J4033" s="90">
        <f t="shared" ca="1" si="752"/>
        <v>429.78213110090928</v>
      </c>
    </row>
    <row r="4034" spans="1:10" ht="12.75" x14ac:dyDescent="0.2">
      <c r="A4034" s="84">
        <v>4022</v>
      </c>
      <c r="B4034" s="90">
        <f t="shared" ca="1" si="748"/>
        <v>409.51273267655341</v>
      </c>
      <c r="C4034" s="103">
        <f t="shared" ca="1" si="759"/>
        <v>301.48739541265621</v>
      </c>
      <c r="D4034" s="103">
        <f t="shared" ca="1" si="759"/>
        <v>356.17567528898286</v>
      </c>
      <c r="E4034" s="90">
        <f t="shared" ca="1" si="758"/>
        <v>111.58995959464546</v>
      </c>
      <c r="F4034" s="90">
        <f t="shared" ca="1" si="758"/>
        <v>81.566865118273114</v>
      </c>
      <c r="G4034" s="90">
        <f t="shared" ca="1" si="758"/>
        <v>108.59746209513972</v>
      </c>
      <c r="H4034" s="90">
        <f t="shared" ca="1" si="750"/>
        <v>521.10269227119886</v>
      </c>
      <c r="I4034" s="90">
        <f t="shared" ca="1" si="751"/>
        <v>383.05426053092935</v>
      </c>
      <c r="J4034" s="90">
        <f t="shared" ca="1" si="752"/>
        <v>464.77313738412261</v>
      </c>
    </row>
    <row r="4035" spans="1:10" ht="12.75" x14ac:dyDescent="0.2">
      <c r="A4035" s="84">
        <v>4023</v>
      </c>
      <c r="B4035" s="90">
        <f t="shared" ca="1" si="748"/>
        <v>412.20031817531117</v>
      </c>
      <c r="C4035" s="103">
        <f t="shared" ca="1" si="759"/>
        <v>299.44840440469602</v>
      </c>
      <c r="D4035" s="103">
        <f t="shared" ca="1" si="759"/>
        <v>330.11534356289184</v>
      </c>
      <c r="E4035" s="90">
        <f t="shared" ca="1" si="758"/>
        <v>111.28578553515668</v>
      </c>
      <c r="F4035" s="90">
        <f t="shared" ca="1" si="758"/>
        <v>78.908276456784549</v>
      </c>
      <c r="G4035" s="90">
        <f t="shared" ca="1" si="758"/>
        <v>78.215486786795395</v>
      </c>
      <c r="H4035" s="90">
        <f t="shared" ca="1" si="750"/>
        <v>523.48610371046789</v>
      </c>
      <c r="I4035" s="90">
        <f t="shared" ca="1" si="751"/>
        <v>378.35668086148058</v>
      </c>
      <c r="J4035" s="90">
        <f t="shared" ca="1" si="752"/>
        <v>408.33083034968723</v>
      </c>
    </row>
    <row r="4036" spans="1:10" ht="12.75" x14ac:dyDescent="0.2">
      <c r="A4036" s="84">
        <v>4024</v>
      </c>
      <c r="B4036" s="90">
        <f t="shared" ca="1" si="748"/>
        <v>409.49149127709785</v>
      </c>
      <c r="C4036" s="103">
        <f t="shared" ca="1" si="759"/>
        <v>301.33718897034674</v>
      </c>
      <c r="D4036" s="103">
        <f t="shared" ca="1" si="759"/>
        <v>326.48987687663839</v>
      </c>
      <c r="E4036" s="90">
        <f t="shared" ca="1" si="758"/>
        <v>116.79824754106662</v>
      </c>
      <c r="F4036" s="90">
        <f t="shared" ca="1" si="758"/>
        <v>66.031928451296423</v>
      </c>
      <c r="G4036" s="90">
        <f t="shared" ca="1" si="758"/>
        <v>99.933069424884636</v>
      </c>
      <c r="H4036" s="90">
        <f t="shared" ca="1" si="750"/>
        <v>526.28973881816444</v>
      </c>
      <c r="I4036" s="90">
        <f t="shared" ca="1" si="751"/>
        <v>367.36911742164318</v>
      </c>
      <c r="J4036" s="90">
        <f t="shared" ca="1" si="752"/>
        <v>426.42294630152304</v>
      </c>
    </row>
    <row r="4037" spans="1:10" ht="12.75" x14ac:dyDescent="0.2">
      <c r="A4037" s="84">
        <v>4025</v>
      </c>
      <c r="B4037" s="90">
        <f t="shared" ca="1" si="748"/>
        <v>405.59533986616663</v>
      </c>
      <c r="C4037" s="103">
        <f t="shared" ca="1" si="759"/>
        <v>309.51777084776967</v>
      </c>
      <c r="D4037" s="103">
        <f t="shared" ca="1" si="759"/>
        <v>329.69957416469651</v>
      </c>
      <c r="E4037" s="90">
        <f t="shared" ca="1" si="758"/>
        <v>113.75812608835136</v>
      </c>
      <c r="F4037" s="90">
        <f t="shared" ca="1" si="758"/>
        <v>92.882000687673624</v>
      </c>
      <c r="G4037" s="90">
        <f t="shared" ca="1" si="758"/>
        <v>83.572980196780534</v>
      </c>
      <c r="H4037" s="90">
        <f t="shared" ca="1" si="750"/>
        <v>519.35346595451801</v>
      </c>
      <c r="I4037" s="90">
        <f t="shared" ca="1" si="751"/>
        <v>402.39977153544328</v>
      </c>
      <c r="J4037" s="90">
        <f t="shared" ca="1" si="752"/>
        <v>413.27255436147703</v>
      </c>
    </row>
    <row r="4038" spans="1:10" ht="12.75" x14ac:dyDescent="0.2">
      <c r="A4038" s="84">
        <v>4026</v>
      </c>
      <c r="B4038" s="90">
        <f t="shared" ca="1" si="748"/>
        <v>406.4340770710271</v>
      </c>
      <c r="C4038" s="103">
        <f t="shared" ca="1" si="759"/>
        <v>303.52980395761386</v>
      </c>
      <c r="D4038" s="103">
        <f t="shared" ca="1" si="759"/>
        <v>339.47092441575916</v>
      </c>
      <c r="E4038" s="90">
        <f t="shared" ca="1" si="758"/>
        <v>112.5283296797348</v>
      </c>
      <c r="F4038" s="90">
        <f t="shared" ca="1" si="758"/>
        <v>58.333066129556869</v>
      </c>
      <c r="G4038" s="90">
        <f t="shared" ca="1" si="758"/>
        <v>91.363892913511577</v>
      </c>
      <c r="H4038" s="90">
        <f t="shared" ca="1" si="750"/>
        <v>518.96240675076194</v>
      </c>
      <c r="I4038" s="90">
        <f t="shared" ca="1" si="751"/>
        <v>361.86287008717073</v>
      </c>
      <c r="J4038" s="90">
        <f t="shared" ca="1" si="752"/>
        <v>430.83481732927072</v>
      </c>
    </row>
    <row r="4039" spans="1:10" ht="12.75" x14ac:dyDescent="0.2">
      <c r="A4039" s="84">
        <v>4027</v>
      </c>
      <c r="B4039" s="90">
        <f t="shared" ca="1" si="748"/>
        <v>408.2344412932149</v>
      </c>
      <c r="C4039" s="103">
        <f t="shared" ca="1" si="759"/>
        <v>291.91229176027662</v>
      </c>
      <c r="D4039" s="103">
        <f t="shared" ca="1" si="759"/>
        <v>345.54397574744007</v>
      </c>
      <c r="E4039" s="90">
        <f t="shared" ca="1" si="758"/>
        <v>103.36366832289536</v>
      </c>
      <c r="F4039" s="90">
        <f t="shared" ca="1" si="758"/>
        <v>86.780068948170452</v>
      </c>
      <c r="G4039" s="90">
        <f t="shared" ca="1" si="758"/>
        <v>83.314814242168126</v>
      </c>
      <c r="H4039" s="90">
        <f t="shared" ca="1" si="750"/>
        <v>511.59810961611026</v>
      </c>
      <c r="I4039" s="90">
        <f t="shared" ca="1" si="751"/>
        <v>378.69236070844704</v>
      </c>
      <c r="J4039" s="90">
        <f t="shared" ca="1" si="752"/>
        <v>428.85878998960823</v>
      </c>
    </row>
    <row r="4040" spans="1:10" ht="12.75" x14ac:dyDescent="0.2">
      <c r="A4040" s="84">
        <v>4028</v>
      </c>
      <c r="B4040" s="90">
        <f t="shared" ca="1" si="748"/>
        <v>413.79352875640899</v>
      </c>
      <c r="C4040" s="103">
        <f t="shared" ca="1" si="759"/>
        <v>307.36805367074442</v>
      </c>
      <c r="D4040" s="103">
        <f t="shared" ca="1" si="759"/>
        <v>369.80771787138463</v>
      </c>
      <c r="E4040" s="90">
        <f t="shared" ca="1" si="758"/>
        <v>102.78963573261906</v>
      </c>
      <c r="F4040" s="90">
        <f t="shared" ca="1" si="758"/>
        <v>94.998223786016382</v>
      </c>
      <c r="G4040" s="90">
        <f t="shared" ca="1" si="758"/>
        <v>99.925796860624928</v>
      </c>
      <c r="H4040" s="90">
        <f t="shared" ca="1" si="750"/>
        <v>516.58316448902804</v>
      </c>
      <c r="I4040" s="90">
        <f t="shared" ca="1" si="751"/>
        <v>402.36627745676083</v>
      </c>
      <c r="J4040" s="90">
        <f t="shared" ca="1" si="752"/>
        <v>469.73351473200955</v>
      </c>
    </row>
    <row r="4041" spans="1:10" ht="12.75" x14ac:dyDescent="0.2">
      <c r="A4041" s="84">
        <v>4029</v>
      </c>
      <c r="B4041" s="90">
        <f t="shared" ca="1" si="748"/>
        <v>407.31561711689648</v>
      </c>
      <c r="C4041" s="103">
        <f t="shared" ca="1" si="759"/>
        <v>284.57273736720219</v>
      </c>
      <c r="D4041" s="103">
        <f t="shared" ca="1" si="759"/>
        <v>349.43019386190616</v>
      </c>
      <c r="E4041" s="90">
        <f t="shared" ca="1" si="758"/>
        <v>112.92708422208194</v>
      </c>
      <c r="F4041" s="90">
        <f t="shared" ca="1" si="758"/>
        <v>69.249505702915542</v>
      </c>
      <c r="G4041" s="90">
        <f t="shared" ca="1" si="758"/>
        <v>101.04893910653277</v>
      </c>
      <c r="H4041" s="90">
        <f t="shared" ca="1" si="750"/>
        <v>520.24270133897846</v>
      </c>
      <c r="I4041" s="90">
        <f t="shared" ca="1" si="751"/>
        <v>353.82224307011774</v>
      </c>
      <c r="J4041" s="90">
        <f t="shared" ca="1" si="752"/>
        <v>450.47913296843893</v>
      </c>
    </row>
    <row r="4042" spans="1:10" ht="12.75" x14ac:dyDescent="0.2">
      <c r="A4042" s="84">
        <v>4030</v>
      </c>
      <c r="B4042" s="90">
        <f t="shared" ca="1" si="748"/>
        <v>404.03059860563172</v>
      </c>
      <c r="C4042" s="103">
        <f t="shared" ca="1" si="759"/>
        <v>304.06083767317551</v>
      </c>
      <c r="D4042" s="103">
        <f t="shared" ca="1" si="759"/>
        <v>338.53306165731624</v>
      </c>
      <c r="E4042" s="90">
        <f t="shared" ca="1" si="758"/>
        <v>101.94530903806859</v>
      </c>
      <c r="F4042" s="90">
        <f t="shared" ca="1" si="758"/>
        <v>67.960236181347256</v>
      </c>
      <c r="G4042" s="90">
        <f t="shared" ca="1" si="758"/>
        <v>95.224838764943073</v>
      </c>
      <c r="H4042" s="90">
        <f t="shared" ca="1" si="750"/>
        <v>505.97590764370034</v>
      </c>
      <c r="I4042" s="90">
        <f t="shared" ca="1" si="751"/>
        <v>372.0210738545228</v>
      </c>
      <c r="J4042" s="90">
        <f t="shared" ca="1" si="752"/>
        <v>433.7579004222593</v>
      </c>
    </row>
    <row r="4043" spans="1:10" ht="12.75" x14ac:dyDescent="0.2">
      <c r="A4043" s="84">
        <v>4031</v>
      </c>
      <c r="B4043" s="90">
        <f t="shared" ca="1" si="748"/>
        <v>399.44382332456422</v>
      </c>
      <c r="C4043" s="103">
        <f t="shared" ca="1" si="759"/>
        <v>301.60181536577113</v>
      </c>
      <c r="D4043" s="103">
        <f t="shared" ca="1" si="759"/>
        <v>347.24015250581982</v>
      </c>
      <c r="E4043" s="90">
        <f t="shared" ca="1" si="758"/>
        <v>110.65491844831274</v>
      </c>
      <c r="F4043" s="90">
        <f t="shared" ca="1" si="758"/>
        <v>74.550131760572839</v>
      </c>
      <c r="G4043" s="90">
        <f t="shared" ca="1" si="758"/>
        <v>101.96754393708788</v>
      </c>
      <c r="H4043" s="90">
        <f t="shared" ca="1" si="750"/>
        <v>510.09874177287696</v>
      </c>
      <c r="I4043" s="90">
        <f t="shared" ca="1" si="751"/>
        <v>376.151947126344</v>
      </c>
      <c r="J4043" s="90">
        <f t="shared" ca="1" si="752"/>
        <v>449.20769644290772</v>
      </c>
    </row>
    <row r="4044" spans="1:10" ht="12.75" x14ac:dyDescent="0.2">
      <c r="A4044" s="84">
        <v>4032</v>
      </c>
      <c r="B4044" s="90">
        <f t="shared" ca="1" si="748"/>
        <v>415.08036254238954</v>
      </c>
      <c r="C4044" s="103">
        <f t="shared" ca="1" si="759"/>
        <v>291.1537679126842</v>
      </c>
      <c r="D4044" s="103">
        <f t="shared" ca="1" si="759"/>
        <v>345.90839202372462</v>
      </c>
      <c r="E4044" s="90">
        <f t="shared" ca="1" si="758"/>
        <v>115.05439919073018</v>
      </c>
      <c r="F4044" s="90">
        <f t="shared" ca="1" si="758"/>
        <v>83.41805544913008</v>
      </c>
      <c r="G4044" s="90">
        <f t="shared" ca="1" si="758"/>
        <v>93.115923039703517</v>
      </c>
      <c r="H4044" s="90">
        <f t="shared" ca="1" si="750"/>
        <v>530.13476173311972</v>
      </c>
      <c r="I4044" s="90">
        <f t="shared" ca="1" si="751"/>
        <v>374.57182336181427</v>
      </c>
      <c r="J4044" s="90">
        <f t="shared" ca="1" si="752"/>
        <v>439.02431506342816</v>
      </c>
    </row>
    <row r="4045" spans="1:10" ht="12.75" x14ac:dyDescent="0.2">
      <c r="A4045" s="84">
        <v>4033</v>
      </c>
      <c r="B4045" s="90">
        <f t="shared" ca="1" si="748"/>
        <v>416.1738299060832</v>
      </c>
      <c r="C4045" s="103">
        <f t="shared" ca="1" si="759"/>
        <v>281.49000853941095</v>
      </c>
      <c r="D4045" s="103">
        <f t="shared" ca="1" si="759"/>
        <v>351.82057887600729</v>
      </c>
      <c r="E4045" s="90">
        <f t="shared" ca="1" si="758"/>
        <v>119.84071840899574</v>
      </c>
      <c r="F4045" s="90">
        <f t="shared" ca="1" si="758"/>
        <v>77.216928273966658</v>
      </c>
      <c r="G4045" s="90">
        <f t="shared" ca="1" si="758"/>
        <v>95.497897816361757</v>
      </c>
      <c r="H4045" s="90">
        <f t="shared" ca="1" si="750"/>
        <v>536.01454831507897</v>
      </c>
      <c r="I4045" s="90">
        <f t="shared" ca="1" si="751"/>
        <v>358.70693681337764</v>
      </c>
      <c r="J4045" s="90">
        <f t="shared" ca="1" si="752"/>
        <v>447.31847669236902</v>
      </c>
    </row>
    <row r="4046" spans="1:10" ht="12.75" x14ac:dyDescent="0.2">
      <c r="A4046" s="84">
        <v>4034</v>
      </c>
      <c r="B4046" s="90">
        <f t="shared" ref="B4046:B4109" ca="1" si="760">NORMINV(RAND(),B$5,B$6)</f>
        <v>406.91217311997235</v>
      </c>
      <c r="C4046" s="103">
        <f t="shared" ref="C4046:G4061" ca="1" si="761">NORMINV(RAND(),C$5,C$6)</f>
        <v>306.4637254270649</v>
      </c>
      <c r="D4046" s="103">
        <f t="shared" ca="1" si="761"/>
        <v>350.95359711491909</v>
      </c>
      <c r="E4046" s="90">
        <f t="shared" ca="1" si="761"/>
        <v>107.51067449818449</v>
      </c>
      <c r="F4046" s="90">
        <f t="shared" ca="1" si="761"/>
        <v>81.129741570763855</v>
      </c>
      <c r="G4046" s="90">
        <f t="shared" ca="1" si="761"/>
        <v>111.14740706094184</v>
      </c>
      <c r="H4046" s="90">
        <f t="shared" ref="H4046:H4109" ca="1" si="762">+B4046+E4046</f>
        <v>514.42284761815688</v>
      </c>
      <c r="I4046" s="90">
        <f t="shared" ref="I4046:I4109" ca="1" si="763">+C4046+F4046</f>
        <v>387.59346699782873</v>
      </c>
      <c r="J4046" s="90">
        <f t="shared" ref="J4046:J4109" ca="1" si="764">+D4046+G4046</f>
        <v>462.10100417586091</v>
      </c>
    </row>
    <row r="4047" spans="1:10" ht="12.75" x14ac:dyDescent="0.2">
      <c r="A4047" s="84">
        <v>4035</v>
      </c>
      <c r="B4047" s="90">
        <f t="shared" ca="1" si="760"/>
        <v>407.07702762967438</v>
      </c>
      <c r="C4047" s="103">
        <f t="shared" ref="C4047:D4061" ca="1" si="765">NORMINV(RAND(),C$5,C$6)</f>
        <v>313.84879577876643</v>
      </c>
      <c r="D4047" s="103">
        <f t="shared" ca="1" si="765"/>
        <v>344.12654276526575</v>
      </c>
      <c r="E4047" s="90">
        <f t="shared" ca="1" si="761"/>
        <v>114.52384188043106</v>
      </c>
      <c r="F4047" s="90">
        <f t="shared" ca="1" si="761"/>
        <v>81.051976730098801</v>
      </c>
      <c r="G4047" s="90">
        <f t="shared" ca="1" si="761"/>
        <v>105.38136646237619</v>
      </c>
      <c r="H4047" s="90">
        <f t="shared" ca="1" si="762"/>
        <v>521.60086951010544</v>
      </c>
      <c r="I4047" s="90">
        <f t="shared" ca="1" si="763"/>
        <v>394.9007725088652</v>
      </c>
      <c r="J4047" s="90">
        <f t="shared" ca="1" si="764"/>
        <v>449.50790922764196</v>
      </c>
    </row>
    <row r="4048" spans="1:10" ht="12.75" x14ac:dyDescent="0.2">
      <c r="A4048" s="84">
        <v>4036</v>
      </c>
      <c r="B4048" s="90">
        <f t="shared" ca="1" si="760"/>
        <v>410.73595838818267</v>
      </c>
      <c r="C4048" s="103">
        <f t="shared" ca="1" si="765"/>
        <v>294.23742984198418</v>
      </c>
      <c r="D4048" s="103">
        <f t="shared" ca="1" si="765"/>
        <v>348.14400937446385</v>
      </c>
      <c r="E4048" s="90">
        <f t="shared" ca="1" si="761"/>
        <v>108.56652288390923</v>
      </c>
      <c r="F4048" s="90">
        <f t="shared" ca="1" si="761"/>
        <v>84.569636341411055</v>
      </c>
      <c r="G4048" s="90">
        <f t="shared" ca="1" si="761"/>
        <v>107.06762360421081</v>
      </c>
      <c r="H4048" s="90">
        <f t="shared" ca="1" si="762"/>
        <v>519.30248127209188</v>
      </c>
      <c r="I4048" s="90">
        <f t="shared" ca="1" si="763"/>
        <v>378.80706618339525</v>
      </c>
      <c r="J4048" s="90">
        <f t="shared" ca="1" si="764"/>
        <v>455.21163297867463</v>
      </c>
    </row>
    <row r="4049" spans="1:10" ht="12.75" x14ac:dyDescent="0.2">
      <c r="A4049" s="84">
        <v>4037</v>
      </c>
      <c r="B4049" s="90">
        <f t="shared" ca="1" si="760"/>
        <v>407.53467267581578</v>
      </c>
      <c r="C4049" s="103">
        <f t="shared" ca="1" si="765"/>
        <v>311.80998162285846</v>
      </c>
      <c r="D4049" s="103">
        <f t="shared" ca="1" si="765"/>
        <v>342.61737570296293</v>
      </c>
      <c r="E4049" s="90">
        <f t="shared" ca="1" si="761"/>
        <v>108.04885951534068</v>
      </c>
      <c r="F4049" s="90">
        <f t="shared" ca="1" si="761"/>
        <v>74.638487523352694</v>
      </c>
      <c r="G4049" s="90">
        <f t="shared" ca="1" si="761"/>
        <v>93.175414984799545</v>
      </c>
      <c r="H4049" s="90">
        <f t="shared" ca="1" si="762"/>
        <v>515.58353219115645</v>
      </c>
      <c r="I4049" s="90">
        <f t="shared" ca="1" si="763"/>
        <v>386.44846914621115</v>
      </c>
      <c r="J4049" s="90">
        <f t="shared" ca="1" si="764"/>
        <v>435.79279068776248</v>
      </c>
    </row>
    <row r="4050" spans="1:10" ht="12.75" x14ac:dyDescent="0.2">
      <c r="A4050" s="84">
        <v>4038</v>
      </c>
      <c r="B4050" s="90">
        <f t="shared" ca="1" si="760"/>
        <v>414.44463753718924</v>
      </c>
      <c r="C4050" s="103">
        <f t="shared" ca="1" si="765"/>
        <v>321.66337730127663</v>
      </c>
      <c r="D4050" s="103">
        <f t="shared" ca="1" si="765"/>
        <v>342.03652908146745</v>
      </c>
      <c r="E4050" s="90">
        <f t="shared" ca="1" si="761"/>
        <v>107.41642538260197</v>
      </c>
      <c r="F4050" s="90">
        <f t="shared" ca="1" si="761"/>
        <v>74.052763849301755</v>
      </c>
      <c r="G4050" s="90">
        <f t="shared" ca="1" si="761"/>
        <v>79.365551586938821</v>
      </c>
      <c r="H4050" s="90">
        <f t="shared" ca="1" si="762"/>
        <v>521.86106291979127</v>
      </c>
      <c r="I4050" s="90">
        <f t="shared" ca="1" si="763"/>
        <v>395.71614115057838</v>
      </c>
      <c r="J4050" s="90">
        <f t="shared" ca="1" si="764"/>
        <v>421.40208066840626</v>
      </c>
    </row>
    <row r="4051" spans="1:10" ht="12.75" x14ac:dyDescent="0.2">
      <c r="A4051" s="84">
        <v>4039</v>
      </c>
      <c r="B4051" s="90">
        <f t="shared" ca="1" si="760"/>
        <v>404.14384589173335</v>
      </c>
      <c r="C4051" s="103">
        <f t="shared" ca="1" si="765"/>
        <v>288.5935892898836</v>
      </c>
      <c r="D4051" s="103">
        <f t="shared" ca="1" si="765"/>
        <v>354.12165357083796</v>
      </c>
      <c r="E4051" s="90">
        <f t="shared" ca="1" si="761"/>
        <v>105.2740009656</v>
      </c>
      <c r="F4051" s="90">
        <f t="shared" ca="1" si="761"/>
        <v>77.424393838359563</v>
      </c>
      <c r="G4051" s="90">
        <f t="shared" ca="1" si="761"/>
        <v>80.964827372722098</v>
      </c>
      <c r="H4051" s="90">
        <f t="shared" ca="1" si="762"/>
        <v>509.41784685733336</v>
      </c>
      <c r="I4051" s="90">
        <f t="shared" ca="1" si="763"/>
        <v>366.01798312824315</v>
      </c>
      <c r="J4051" s="90">
        <f t="shared" ca="1" si="764"/>
        <v>435.08648094356005</v>
      </c>
    </row>
    <row r="4052" spans="1:10" ht="12.75" x14ac:dyDescent="0.2">
      <c r="A4052" s="84">
        <v>4040</v>
      </c>
      <c r="B4052" s="90">
        <f t="shared" ca="1" si="760"/>
        <v>414.00419071809563</v>
      </c>
      <c r="C4052" s="103">
        <f t="shared" ca="1" si="765"/>
        <v>284.37551993182853</v>
      </c>
      <c r="D4052" s="103">
        <f t="shared" ca="1" si="765"/>
        <v>341.18795742772522</v>
      </c>
      <c r="E4052" s="90">
        <f t="shared" ca="1" si="761"/>
        <v>106.33002914126986</v>
      </c>
      <c r="F4052" s="90">
        <f t="shared" ca="1" si="761"/>
        <v>105.40082421224648</v>
      </c>
      <c r="G4052" s="90">
        <f t="shared" ca="1" si="761"/>
        <v>94.618204020887987</v>
      </c>
      <c r="H4052" s="90">
        <f t="shared" ca="1" si="762"/>
        <v>520.33421985936548</v>
      </c>
      <c r="I4052" s="90">
        <f t="shared" ca="1" si="763"/>
        <v>389.77634414407498</v>
      </c>
      <c r="J4052" s="90">
        <f t="shared" ca="1" si="764"/>
        <v>435.80616144861324</v>
      </c>
    </row>
    <row r="4053" spans="1:10" ht="12.75" x14ac:dyDescent="0.2">
      <c r="A4053" s="84">
        <v>4041</v>
      </c>
      <c r="B4053" s="90">
        <f t="shared" ca="1" si="760"/>
        <v>397.62198232727525</v>
      </c>
      <c r="C4053" s="103">
        <f t="shared" ca="1" si="765"/>
        <v>300.08933281524241</v>
      </c>
      <c r="D4053" s="103">
        <f t="shared" ca="1" si="765"/>
        <v>357.09988367403048</v>
      </c>
      <c r="E4053" s="90">
        <f t="shared" ca="1" si="761"/>
        <v>105.54477331597589</v>
      </c>
      <c r="F4053" s="90">
        <f t="shared" ca="1" si="761"/>
        <v>65.972291579739533</v>
      </c>
      <c r="G4053" s="90">
        <f t="shared" ca="1" si="761"/>
        <v>96.982538336377985</v>
      </c>
      <c r="H4053" s="90">
        <f t="shared" ca="1" si="762"/>
        <v>503.16675564325112</v>
      </c>
      <c r="I4053" s="90">
        <f t="shared" ca="1" si="763"/>
        <v>366.06162439498195</v>
      </c>
      <c r="J4053" s="90">
        <f t="shared" ca="1" si="764"/>
        <v>454.08242201040844</v>
      </c>
    </row>
    <row r="4054" spans="1:10" ht="12.75" x14ac:dyDescent="0.2">
      <c r="A4054" s="84">
        <v>4042</v>
      </c>
      <c r="B4054" s="90">
        <f t="shared" ca="1" si="760"/>
        <v>410.90930043691395</v>
      </c>
      <c r="C4054" s="103">
        <f t="shared" ca="1" si="765"/>
        <v>288.33072993866938</v>
      </c>
      <c r="D4054" s="103">
        <f t="shared" ca="1" si="765"/>
        <v>349.64704746748464</v>
      </c>
      <c r="E4054" s="90">
        <f t="shared" ca="1" si="761"/>
        <v>122.41930656660992</v>
      </c>
      <c r="F4054" s="90">
        <f t="shared" ca="1" si="761"/>
        <v>74.389831253855476</v>
      </c>
      <c r="G4054" s="90">
        <f t="shared" ca="1" si="761"/>
        <v>98.953368050100565</v>
      </c>
      <c r="H4054" s="90">
        <f t="shared" ca="1" si="762"/>
        <v>533.32860700352387</v>
      </c>
      <c r="I4054" s="90">
        <f t="shared" ca="1" si="763"/>
        <v>362.72056119252488</v>
      </c>
      <c r="J4054" s="90">
        <f t="shared" ca="1" si="764"/>
        <v>448.60041551758519</v>
      </c>
    </row>
    <row r="4055" spans="1:10" ht="12.75" x14ac:dyDescent="0.2">
      <c r="A4055" s="84">
        <v>4043</v>
      </c>
      <c r="B4055" s="90">
        <f t="shared" ca="1" si="760"/>
        <v>410.18680060254286</v>
      </c>
      <c r="C4055" s="103">
        <f t="shared" ca="1" si="765"/>
        <v>324.84148934559727</v>
      </c>
      <c r="D4055" s="103">
        <f t="shared" ca="1" si="765"/>
        <v>354.40900503250333</v>
      </c>
      <c r="E4055" s="90">
        <f t="shared" ca="1" si="761"/>
        <v>114.85022051160288</v>
      </c>
      <c r="F4055" s="90">
        <f t="shared" ca="1" si="761"/>
        <v>80.708053533163564</v>
      </c>
      <c r="G4055" s="90">
        <f t="shared" ca="1" si="761"/>
        <v>80.565515206337608</v>
      </c>
      <c r="H4055" s="90">
        <f t="shared" ca="1" si="762"/>
        <v>525.03702111414577</v>
      </c>
      <c r="I4055" s="90">
        <f t="shared" ca="1" si="763"/>
        <v>405.5495428787608</v>
      </c>
      <c r="J4055" s="90">
        <f t="shared" ca="1" si="764"/>
        <v>434.97452023884091</v>
      </c>
    </row>
    <row r="4056" spans="1:10" ht="12.75" x14ac:dyDescent="0.2">
      <c r="A4056" s="84">
        <v>4044</v>
      </c>
      <c r="B4056" s="90">
        <f t="shared" ca="1" si="760"/>
        <v>411.76180626903954</v>
      </c>
      <c r="C4056" s="103">
        <f t="shared" ca="1" si="765"/>
        <v>275.89003872974854</v>
      </c>
      <c r="D4056" s="103">
        <f t="shared" ca="1" si="765"/>
        <v>341.03059394292433</v>
      </c>
      <c r="E4056" s="90">
        <f t="shared" ca="1" si="761"/>
        <v>118.98492460368372</v>
      </c>
      <c r="F4056" s="90">
        <f t="shared" ca="1" si="761"/>
        <v>85.190693892666275</v>
      </c>
      <c r="G4056" s="90">
        <f t="shared" ca="1" si="761"/>
        <v>104.99430753288375</v>
      </c>
      <c r="H4056" s="90">
        <f t="shared" ca="1" si="762"/>
        <v>530.74673087272322</v>
      </c>
      <c r="I4056" s="90">
        <f t="shared" ca="1" si="763"/>
        <v>361.08073262241481</v>
      </c>
      <c r="J4056" s="90">
        <f t="shared" ca="1" si="764"/>
        <v>446.02490147580806</v>
      </c>
    </row>
    <row r="4057" spans="1:10" ht="12.75" x14ac:dyDescent="0.2">
      <c r="A4057" s="84">
        <v>4045</v>
      </c>
      <c r="B4057" s="90">
        <f t="shared" ca="1" si="760"/>
        <v>409.74266688239834</v>
      </c>
      <c r="C4057" s="103">
        <f t="shared" ca="1" si="765"/>
        <v>302.03494657353366</v>
      </c>
      <c r="D4057" s="103">
        <f t="shared" ca="1" si="765"/>
        <v>342.52744246010741</v>
      </c>
      <c r="E4057" s="90">
        <f t="shared" ca="1" si="761"/>
        <v>115.29349028054291</v>
      </c>
      <c r="F4057" s="90">
        <f t="shared" ca="1" si="761"/>
        <v>81.636091993510135</v>
      </c>
      <c r="G4057" s="90">
        <f t="shared" ca="1" si="761"/>
        <v>106.34838732338729</v>
      </c>
      <c r="H4057" s="90">
        <f t="shared" ca="1" si="762"/>
        <v>525.03615716294121</v>
      </c>
      <c r="I4057" s="90">
        <f t="shared" ca="1" si="763"/>
        <v>383.67103856704381</v>
      </c>
      <c r="J4057" s="90">
        <f t="shared" ca="1" si="764"/>
        <v>448.87582978349468</v>
      </c>
    </row>
    <row r="4058" spans="1:10" ht="12.75" x14ac:dyDescent="0.2">
      <c r="A4058" s="84">
        <v>4046</v>
      </c>
      <c r="B4058" s="90">
        <f t="shared" ca="1" si="760"/>
        <v>410.27861212893129</v>
      </c>
      <c r="C4058" s="103">
        <f t="shared" ca="1" si="765"/>
        <v>314.55333941760159</v>
      </c>
      <c r="D4058" s="103">
        <f t="shared" ca="1" si="765"/>
        <v>333.1097684841618</v>
      </c>
      <c r="E4058" s="90">
        <f t="shared" ca="1" si="761"/>
        <v>107.11523991093145</v>
      </c>
      <c r="F4058" s="90">
        <f t="shared" ca="1" si="761"/>
        <v>91.777311580427224</v>
      </c>
      <c r="G4058" s="90">
        <f t="shared" ca="1" si="761"/>
        <v>94.506717471302579</v>
      </c>
      <c r="H4058" s="90">
        <f t="shared" ca="1" si="762"/>
        <v>517.39385203986274</v>
      </c>
      <c r="I4058" s="90">
        <f t="shared" ca="1" si="763"/>
        <v>406.33065099802883</v>
      </c>
      <c r="J4058" s="90">
        <f t="shared" ca="1" si="764"/>
        <v>427.61648595546438</v>
      </c>
    </row>
    <row r="4059" spans="1:10" ht="12.75" x14ac:dyDescent="0.2">
      <c r="A4059" s="84">
        <v>4047</v>
      </c>
      <c r="B4059" s="90">
        <f t="shared" ca="1" si="760"/>
        <v>411.77194680336004</v>
      </c>
      <c r="C4059" s="103">
        <f t="shared" ca="1" si="765"/>
        <v>305.13570836453403</v>
      </c>
      <c r="D4059" s="103">
        <f t="shared" ca="1" si="765"/>
        <v>344.86908126148711</v>
      </c>
      <c r="E4059" s="90">
        <f t="shared" ca="1" si="761"/>
        <v>105.2447326633246</v>
      </c>
      <c r="F4059" s="90">
        <f t="shared" ca="1" si="761"/>
        <v>85.918715308489197</v>
      </c>
      <c r="G4059" s="90">
        <f t="shared" ca="1" si="761"/>
        <v>103.46688564909152</v>
      </c>
      <c r="H4059" s="90">
        <f t="shared" ca="1" si="762"/>
        <v>517.01667946668465</v>
      </c>
      <c r="I4059" s="90">
        <f t="shared" ca="1" si="763"/>
        <v>391.05442367302322</v>
      </c>
      <c r="J4059" s="90">
        <f t="shared" ca="1" si="764"/>
        <v>448.33596691057863</v>
      </c>
    </row>
    <row r="4060" spans="1:10" ht="12.75" x14ac:dyDescent="0.2">
      <c r="A4060" s="84">
        <v>4048</v>
      </c>
      <c r="B4060" s="90">
        <f t="shared" ca="1" si="760"/>
        <v>402.91540500276301</v>
      </c>
      <c r="C4060" s="103">
        <f t="shared" ca="1" si="765"/>
        <v>300.14240114177437</v>
      </c>
      <c r="D4060" s="103">
        <f t="shared" ca="1" si="765"/>
        <v>347.36105992558885</v>
      </c>
      <c r="E4060" s="90">
        <f t="shared" ca="1" si="761"/>
        <v>111.73997512384783</v>
      </c>
      <c r="F4060" s="90">
        <f t="shared" ca="1" si="761"/>
        <v>86.509241594829035</v>
      </c>
      <c r="G4060" s="90">
        <f t="shared" ca="1" si="761"/>
        <v>91.697789671094057</v>
      </c>
      <c r="H4060" s="90">
        <f t="shared" ca="1" si="762"/>
        <v>514.65538012661079</v>
      </c>
      <c r="I4060" s="90">
        <f t="shared" ca="1" si="763"/>
        <v>386.65164273660343</v>
      </c>
      <c r="J4060" s="90">
        <f t="shared" ca="1" si="764"/>
        <v>439.05884959668288</v>
      </c>
    </row>
    <row r="4061" spans="1:10" ht="12.75" x14ac:dyDescent="0.2">
      <c r="A4061" s="84">
        <v>4049</v>
      </c>
      <c r="B4061" s="90">
        <f t="shared" ca="1" si="760"/>
        <v>406.30895635571284</v>
      </c>
      <c r="C4061" s="103">
        <f t="shared" ca="1" si="765"/>
        <v>298.75393460234187</v>
      </c>
      <c r="D4061" s="103">
        <f t="shared" ca="1" si="765"/>
        <v>347.53841471346232</v>
      </c>
      <c r="E4061" s="90">
        <f t="shared" ca="1" si="761"/>
        <v>103.66087390600838</v>
      </c>
      <c r="F4061" s="90">
        <f t="shared" ca="1" si="761"/>
        <v>80.251714806656778</v>
      </c>
      <c r="G4061" s="90">
        <f t="shared" ca="1" si="761"/>
        <v>94.51930316906207</v>
      </c>
      <c r="H4061" s="90">
        <f t="shared" ca="1" si="762"/>
        <v>509.9698302617212</v>
      </c>
      <c r="I4061" s="90">
        <f t="shared" ca="1" si="763"/>
        <v>379.00564940899864</v>
      </c>
      <c r="J4061" s="90">
        <f t="shared" ca="1" si="764"/>
        <v>442.0577178825244</v>
      </c>
    </row>
    <row r="4062" spans="1:10" ht="12.75" x14ac:dyDescent="0.2">
      <c r="A4062" s="84">
        <v>4050</v>
      </c>
      <c r="B4062" s="90">
        <f t="shared" ca="1" si="760"/>
        <v>405.00697180891376</v>
      </c>
      <c r="C4062" s="103">
        <f t="shared" ref="C4062:G4077" ca="1" si="766">NORMINV(RAND(),C$5,C$6)</f>
        <v>304.69106405938044</v>
      </c>
      <c r="D4062" s="103">
        <f t="shared" ca="1" si="766"/>
        <v>351.98073853997448</v>
      </c>
      <c r="E4062" s="90">
        <f t="shared" ca="1" si="766"/>
        <v>106.41713802945678</v>
      </c>
      <c r="F4062" s="90">
        <f t="shared" ca="1" si="766"/>
        <v>102.02720020778578</v>
      </c>
      <c r="G4062" s="90">
        <f t="shared" ca="1" si="766"/>
        <v>111.25938214919277</v>
      </c>
      <c r="H4062" s="90">
        <f t="shared" ca="1" si="762"/>
        <v>511.42410983837055</v>
      </c>
      <c r="I4062" s="90">
        <f t="shared" ca="1" si="763"/>
        <v>406.71826426716621</v>
      </c>
      <c r="J4062" s="90">
        <f t="shared" ca="1" si="764"/>
        <v>463.24012068916727</v>
      </c>
    </row>
    <row r="4063" spans="1:10" ht="12.75" x14ac:dyDescent="0.2">
      <c r="A4063" s="84">
        <v>4051</v>
      </c>
      <c r="B4063" s="90">
        <f t="shared" ca="1" si="760"/>
        <v>411.09134932671918</v>
      </c>
      <c r="C4063" s="103">
        <f t="shared" ref="C4063:D4077" ca="1" si="767">NORMINV(RAND(),C$5,C$6)</f>
        <v>298.7662816391674</v>
      </c>
      <c r="D4063" s="103">
        <f t="shared" ca="1" si="767"/>
        <v>336.55231685591133</v>
      </c>
      <c r="E4063" s="90">
        <f t="shared" ca="1" si="766"/>
        <v>106.21930980465356</v>
      </c>
      <c r="F4063" s="90">
        <f t="shared" ca="1" si="766"/>
        <v>82.616734590345146</v>
      </c>
      <c r="G4063" s="90">
        <f t="shared" ca="1" si="766"/>
        <v>107.3175721922651</v>
      </c>
      <c r="H4063" s="90">
        <f t="shared" ca="1" si="762"/>
        <v>517.31065913137274</v>
      </c>
      <c r="I4063" s="90">
        <f t="shared" ca="1" si="763"/>
        <v>381.38301622951258</v>
      </c>
      <c r="J4063" s="90">
        <f t="shared" ca="1" si="764"/>
        <v>443.86988904817645</v>
      </c>
    </row>
    <row r="4064" spans="1:10" ht="12.75" x14ac:dyDescent="0.2">
      <c r="A4064" s="84">
        <v>4052</v>
      </c>
      <c r="B4064" s="90">
        <f t="shared" ca="1" si="760"/>
        <v>410.42035787667663</v>
      </c>
      <c r="C4064" s="103">
        <f t="shared" ca="1" si="767"/>
        <v>338.95088603733905</v>
      </c>
      <c r="D4064" s="103">
        <f t="shared" ca="1" si="767"/>
        <v>352.19233036608654</v>
      </c>
      <c r="E4064" s="90">
        <f t="shared" ca="1" si="766"/>
        <v>109.22332222732821</v>
      </c>
      <c r="F4064" s="90">
        <f t="shared" ca="1" si="766"/>
        <v>83.777884614359536</v>
      </c>
      <c r="G4064" s="90">
        <f t="shared" ca="1" si="766"/>
        <v>89.418617037655906</v>
      </c>
      <c r="H4064" s="90">
        <f t="shared" ca="1" si="762"/>
        <v>519.64368010400483</v>
      </c>
      <c r="I4064" s="90">
        <f t="shared" ca="1" si="763"/>
        <v>422.7287706516986</v>
      </c>
      <c r="J4064" s="90">
        <f t="shared" ca="1" si="764"/>
        <v>441.61094740374244</v>
      </c>
    </row>
    <row r="4065" spans="1:10" ht="12.75" x14ac:dyDescent="0.2">
      <c r="A4065" s="84">
        <v>4053</v>
      </c>
      <c r="B4065" s="90">
        <f t="shared" ca="1" si="760"/>
        <v>416.41911150458469</v>
      </c>
      <c r="C4065" s="103">
        <f t="shared" ca="1" si="767"/>
        <v>299.58793989910396</v>
      </c>
      <c r="D4065" s="103">
        <f t="shared" ca="1" si="767"/>
        <v>330.45744016289581</v>
      </c>
      <c r="E4065" s="90">
        <f t="shared" ca="1" si="766"/>
        <v>108.56300026012086</v>
      </c>
      <c r="F4065" s="90">
        <f t="shared" ca="1" si="766"/>
        <v>69.450446153394736</v>
      </c>
      <c r="G4065" s="90">
        <f t="shared" ca="1" si="766"/>
        <v>100.63378935864719</v>
      </c>
      <c r="H4065" s="90">
        <f t="shared" ca="1" si="762"/>
        <v>524.98211176470556</v>
      </c>
      <c r="I4065" s="90">
        <f t="shared" ca="1" si="763"/>
        <v>369.03838605249871</v>
      </c>
      <c r="J4065" s="90">
        <f t="shared" ca="1" si="764"/>
        <v>431.09122952154303</v>
      </c>
    </row>
    <row r="4066" spans="1:10" ht="12.75" x14ac:dyDescent="0.2">
      <c r="A4066" s="84">
        <v>4054</v>
      </c>
      <c r="B4066" s="90">
        <f t="shared" ca="1" si="760"/>
        <v>415.29865671987386</v>
      </c>
      <c r="C4066" s="103">
        <f t="shared" ca="1" si="767"/>
        <v>300.19593271026559</v>
      </c>
      <c r="D4066" s="103">
        <f t="shared" ca="1" si="767"/>
        <v>348.16448383313229</v>
      </c>
      <c r="E4066" s="90">
        <f t="shared" ca="1" si="766"/>
        <v>110.7039484442918</v>
      </c>
      <c r="F4066" s="90">
        <f t="shared" ca="1" si="766"/>
        <v>102.05248310976735</v>
      </c>
      <c r="G4066" s="90">
        <f t="shared" ca="1" si="766"/>
        <v>97.220363672629801</v>
      </c>
      <c r="H4066" s="90">
        <f t="shared" ca="1" si="762"/>
        <v>526.00260516416563</v>
      </c>
      <c r="I4066" s="90">
        <f t="shared" ca="1" si="763"/>
        <v>402.24841582003296</v>
      </c>
      <c r="J4066" s="90">
        <f t="shared" ca="1" si="764"/>
        <v>445.38484750576208</v>
      </c>
    </row>
    <row r="4067" spans="1:10" ht="12.75" x14ac:dyDescent="0.2">
      <c r="A4067" s="84">
        <v>4055</v>
      </c>
      <c r="B4067" s="90">
        <f t="shared" ca="1" si="760"/>
        <v>407.73812483503002</v>
      </c>
      <c r="C4067" s="103">
        <f t="shared" ca="1" si="767"/>
        <v>288.03845304128151</v>
      </c>
      <c r="D4067" s="103">
        <f t="shared" ca="1" si="767"/>
        <v>333.02989409137189</v>
      </c>
      <c r="E4067" s="90">
        <f t="shared" ca="1" si="766"/>
        <v>110.80702140298898</v>
      </c>
      <c r="F4067" s="90">
        <f t="shared" ca="1" si="766"/>
        <v>81.104979036441961</v>
      </c>
      <c r="G4067" s="90">
        <f t="shared" ca="1" si="766"/>
        <v>98.366869758731056</v>
      </c>
      <c r="H4067" s="90">
        <f t="shared" ca="1" si="762"/>
        <v>518.54514623801902</v>
      </c>
      <c r="I4067" s="90">
        <f t="shared" ca="1" si="763"/>
        <v>369.14343207772345</v>
      </c>
      <c r="J4067" s="90">
        <f t="shared" ca="1" si="764"/>
        <v>431.39676385010296</v>
      </c>
    </row>
    <row r="4068" spans="1:10" ht="12.75" x14ac:dyDescent="0.2">
      <c r="A4068" s="84">
        <v>4056</v>
      </c>
      <c r="B4068" s="90">
        <f t="shared" ca="1" si="760"/>
        <v>417.47257616618532</v>
      </c>
      <c r="C4068" s="103">
        <f t="shared" ca="1" si="767"/>
        <v>295.75432262729618</v>
      </c>
      <c r="D4068" s="103">
        <f t="shared" ca="1" si="767"/>
        <v>356.40494028787651</v>
      </c>
      <c r="E4068" s="90">
        <f t="shared" ca="1" si="766"/>
        <v>110.8774636542272</v>
      </c>
      <c r="F4068" s="90">
        <f t="shared" ca="1" si="766"/>
        <v>67.438540852040845</v>
      </c>
      <c r="G4068" s="90">
        <f t="shared" ca="1" si="766"/>
        <v>94.020439658850464</v>
      </c>
      <c r="H4068" s="90">
        <f t="shared" ca="1" si="762"/>
        <v>528.35003982041258</v>
      </c>
      <c r="I4068" s="90">
        <f t="shared" ca="1" si="763"/>
        <v>363.19286347933701</v>
      </c>
      <c r="J4068" s="90">
        <f t="shared" ca="1" si="764"/>
        <v>450.42537994672699</v>
      </c>
    </row>
    <row r="4069" spans="1:10" ht="12.75" x14ac:dyDescent="0.2">
      <c r="A4069" s="84">
        <v>4057</v>
      </c>
      <c r="B4069" s="90">
        <f t="shared" ca="1" si="760"/>
        <v>395.6884368006655</v>
      </c>
      <c r="C4069" s="103">
        <f t="shared" ca="1" si="767"/>
        <v>294.49857587793713</v>
      </c>
      <c r="D4069" s="103">
        <f t="shared" ca="1" si="767"/>
        <v>347.70966099547377</v>
      </c>
      <c r="E4069" s="90">
        <f t="shared" ca="1" si="766"/>
        <v>113.73202348390673</v>
      </c>
      <c r="F4069" s="90">
        <f t="shared" ca="1" si="766"/>
        <v>82.07645126300757</v>
      </c>
      <c r="G4069" s="90">
        <f t="shared" ca="1" si="766"/>
        <v>91.088324452547496</v>
      </c>
      <c r="H4069" s="90">
        <f t="shared" ca="1" si="762"/>
        <v>509.42046028457224</v>
      </c>
      <c r="I4069" s="90">
        <f t="shared" ca="1" si="763"/>
        <v>376.57502714094471</v>
      </c>
      <c r="J4069" s="90">
        <f t="shared" ca="1" si="764"/>
        <v>438.79798544802128</v>
      </c>
    </row>
    <row r="4070" spans="1:10" ht="12.75" x14ac:dyDescent="0.2">
      <c r="A4070" s="84">
        <v>4058</v>
      </c>
      <c r="B4070" s="90">
        <f t="shared" ca="1" si="760"/>
        <v>407.06740638082118</v>
      </c>
      <c r="C4070" s="103">
        <f t="shared" ca="1" si="767"/>
        <v>292.19318757483063</v>
      </c>
      <c r="D4070" s="103">
        <f t="shared" ca="1" si="767"/>
        <v>349.15282811790144</v>
      </c>
      <c r="E4070" s="90">
        <f t="shared" ca="1" si="766"/>
        <v>109.76928596759321</v>
      </c>
      <c r="F4070" s="90">
        <f t="shared" ca="1" si="766"/>
        <v>97.350102782633215</v>
      </c>
      <c r="G4070" s="90">
        <f t="shared" ca="1" si="766"/>
        <v>77.706387101261726</v>
      </c>
      <c r="H4070" s="90">
        <f t="shared" ca="1" si="762"/>
        <v>516.83669234841443</v>
      </c>
      <c r="I4070" s="90">
        <f t="shared" ca="1" si="763"/>
        <v>389.54329035746383</v>
      </c>
      <c r="J4070" s="90">
        <f t="shared" ca="1" si="764"/>
        <v>426.85921521916316</v>
      </c>
    </row>
    <row r="4071" spans="1:10" ht="12.75" x14ac:dyDescent="0.2">
      <c r="A4071" s="84">
        <v>4059</v>
      </c>
      <c r="B4071" s="90">
        <f t="shared" ca="1" si="760"/>
        <v>408.30303166409442</v>
      </c>
      <c r="C4071" s="103">
        <f t="shared" ca="1" si="767"/>
        <v>300.33220632412548</v>
      </c>
      <c r="D4071" s="103">
        <f t="shared" ca="1" si="767"/>
        <v>358.21602054814514</v>
      </c>
      <c r="E4071" s="90">
        <f t="shared" ca="1" si="766"/>
        <v>107.71761003150833</v>
      </c>
      <c r="F4071" s="90">
        <f t="shared" ca="1" si="766"/>
        <v>95.574785177263266</v>
      </c>
      <c r="G4071" s="90">
        <f t="shared" ca="1" si="766"/>
        <v>99.086884120264145</v>
      </c>
      <c r="H4071" s="90">
        <f t="shared" ca="1" si="762"/>
        <v>516.02064169560276</v>
      </c>
      <c r="I4071" s="90">
        <f t="shared" ca="1" si="763"/>
        <v>395.90699150138875</v>
      </c>
      <c r="J4071" s="90">
        <f t="shared" ca="1" si="764"/>
        <v>457.30290466840927</v>
      </c>
    </row>
    <row r="4072" spans="1:10" ht="12.75" x14ac:dyDescent="0.2">
      <c r="A4072" s="84">
        <v>4060</v>
      </c>
      <c r="B4072" s="90">
        <f t="shared" ca="1" si="760"/>
        <v>408.50043384968239</v>
      </c>
      <c r="C4072" s="103">
        <f t="shared" ca="1" si="767"/>
        <v>299.13066805228544</v>
      </c>
      <c r="D4072" s="103">
        <f t="shared" ca="1" si="767"/>
        <v>349.75910688778379</v>
      </c>
      <c r="E4072" s="90">
        <f t="shared" ca="1" si="766"/>
        <v>124.6516870101141</v>
      </c>
      <c r="F4072" s="90">
        <f t="shared" ca="1" si="766"/>
        <v>85.67583272753366</v>
      </c>
      <c r="G4072" s="90">
        <f t="shared" ca="1" si="766"/>
        <v>117.18210096097341</v>
      </c>
      <c r="H4072" s="90">
        <f t="shared" ca="1" si="762"/>
        <v>533.15212085979647</v>
      </c>
      <c r="I4072" s="90">
        <f t="shared" ca="1" si="763"/>
        <v>384.80650077981909</v>
      </c>
      <c r="J4072" s="90">
        <f t="shared" ca="1" si="764"/>
        <v>466.94120784875719</v>
      </c>
    </row>
    <row r="4073" spans="1:10" ht="12.75" x14ac:dyDescent="0.2">
      <c r="A4073" s="84">
        <v>4061</v>
      </c>
      <c r="B4073" s="90">
        <f t="shared" ca="1" si="760"/>
        <v>416.54625458896294</v>
      </c>
      <c r="C4073" s="103">
        <f t="shared" ca="1" si="767"/>
        <v>310.51701036644016</v>
      </c>
      <c r="D4073" s="103">
        <f t="shared" ca="1" si="767"/>
        <v>345.22035227255424</v>
      </c>
      <c r="E4073" s="90">
        <f t="shared" ca="1" si="766"/>
        <v>101.33403936596184</v>
      </c>
      <c r="F4073" s="90">
        <f t="shared" ca="1" si="766"/>
        <v>78.98384824783227</v>
      </c>
      <c r="G4073" s="90">
        <f t="shared" ca="1" si="766"/>
        <v>103.11752120684257</v>
      </c>
      <c r="H4073" s="90">
        <f t="shared" ca="1" si="762"/>
        <v>517.88029395492481</v>
      </c>
      <c r="I4073" s="90">
        <f t="shared" ca="1" si="763"/>
        <v>389.50085861427243</v>
      </c>
      <c r="J4073" s="90">
        <f t="shared" ca="1" si="764"/>
        <v>448.33787347939682</v>
      </c>
    </row>
    <row r="4074" spans="1:10" ht="12.75" x14ac:dyDescent="0.2">
      <c r="A4074" s="84">
        <v>4062</v>
      </c>
      <c r="B4074" s="90">
        <f t="shared" ca="1" si="760"/>
        <v>412.81576260821794</v>
      </c>
      <c r="C4074" s="103">
        <f t="shared" ca="1" si="767"/>
        <v>306.74082751056818</v>
      </c>
      <c r="D4074" s="103">
        <f t="shared" ca="1" si="767"/>
        <v>345.5130264125342</v>
      </c>
      <c r="E4074" s="90">
        <f t="shared" ca="1" si="766"/>
        <v>108.17976567548118</v>
      </c>
      <c r="F4074" s="90">
        <f t="shared" ca="1" si="766"/>
        <v>96.94671972294941</v>
      </c>
      <c r="G4074" s="90">
        <f t="shared" ca="1" si="766"/>
        <v>89.310090068172514</v>
      </c>
      <c r="H4074" s="90">
        <f t="shared" ca="1" si="762"/>
        <v>520.99552828369906</v>
      </c>
      <c r="I4074" s="90">
        <f t="shared" ca="1" si="763"/>
        <v>403.68754723351759</v>
      </c>
      <c r="J4074" s="90">
        <f t="shared" ca="1" si="764"/>
        <v>434.82311648070674</v>
      </c>
    </row>
    <row r="4075" spans="1:10" ht="12.75" x14ac:dyDescent="0.2">
      <c r="A4075" s="84">
        <v>4063</v>
      </c>
      <c r="B4075" s="90">
        <f t="shared" ca="1" si="760"/>
        <v>409.30438639385551</v>
      </c>
      <c r="C4075" s="103">
        <f t="shared" ca="1" si="767"/>
        <v>298.06565748948634</v>
      </c>
      <c r="D4075" s="103">
        <f t="shared" ca="1" si="767"/>
        <v>348.41106838879614</v>
      </c>
      <c r="E4075" s="90">
        <f t="shared" ca="1" si="766"/>
        <v>110.04384109797421</v>
      </c>
      <c r="F4075" s="90">
        <f t="shared" ca="1" si="766"/>
        <v>82.642378102123246</v>
      </c>
      <c r="G4075" s="90">
        <f t="shared" ca="1" si="766"/>
        <v>88.376006183808826</v>
      </c>
      <c r="H4075" s="90">
        <f t="shared" ca="1" si="762"/>
        <v>519.34822749182968</v>
      </c>
      <c r="I4075" s="90">
        <f t="shared" ca="1" si="763"/>
        <v>380.70803559160959</v>
      </c>
      <c r="J4075" s="90">
        <f t="shared" ca="1" si="764"/>
        <v>436.78707457260498</v>
      </c>
    </row>
    <row r="4076" spans="1:10" ht="12.75" x14ac:dyDescent="0.2">
      <c r="A4076" s="84">
        <v>4064</v>
      </c>
      <c r="B4076" s="90">
        <f t="shared" ca="1" si="760"/>
        <v>411.93407173311618</v>
      </c>
      <c r="C4076" s="103">
        <f t="shared" ca="1" si="767"/>
        <v>288.87027676951305</v>
      </c>
      <c r="D4076" s="103">
        <f t="shared" ca="1" si="767"/>
        <v>336.4412164260537</v>
      </c>
      <c r="E4076" s="90">
        <f t="shared" ca="1" si="766"/>
        <v>103.8853722602357</v>
      </c>
      <c r="F4076" s="90">
        <f t="shared" ca="1" si="766"/>
        <v>97.800137527611554</v>
      </c>
      <c r="G4076" s="90">
        <f t="shared" ca="1" si="766"/>
        <v>96.927155804746604</v>
      </c>
      <c r="H4076" s="90">
        <f t="shared" ca="1" si="762"/>
        <v>515.81944399335191</v>
      </c>
      <c r="I4076" s="90">
        <f t="shared" ca="1" si="763"/>
        <v>386.67041429712458</v>
      </c>
      <c r="J4076" s="90">
        <f t="shared" ca="1" si="764"/>
        <v>433.36837223080033</v>
      </c>
    </row>
    <row r="4077" spans="1:10" ht="12.75" x14ac:dyDescent="0.2">
      <c r="A4077" s="84">
        <v>4065</v>
      </c>
      <c r="B4077" s="90">
        <f t="shared" ca="1" si="760"/>
        <v>402.97237485063994</v>
      </c>
      <c r="C4077" s="103">
        <f t="shared" ca="1" si="767"/>
        <v>280.3401013416364</v>
      </c>
      <c r="D4077" s="103">
        <f t="shared" ca="1" si="767"/>
        <v>342.80793917114158</v>
      </c>
      <c r="E4077" s="90">
        <f t="shared" ca="1" si="766"/>
        <v>113.51324869042486</v>
      </c>
      <c r="F4077" s="90">
        <f t="shared" ca="1" si="766"/>
        <v>95.453830864462532</v>
      </c>
      <c r="G4077" s="90">
        <f t="shared" ca="1" si="766"/>
        <v>92.92702494346976</v>
      </c>
      <c r="H4077" s="90">
        <f t="shared" ca="1" si="762"/>
        <v>516.4856235410648</v>
      </c>
      <c r="I4077" s="90">
        <f t="shared" ca="1" si="763"/>
        <v>375.79393220609893</v>
      </c>
      <c r="J4077" s="90">
        <f t="shared" ca="1" si="764"/>
        <v>435.73496411461133</v>
      </c>
    </row>
    <row r="4078" spans="1:10" ht="12.75" x14ac:dyDescent="0.2">
      <c r="A4078" s="84">
        <v>4066</v>
      </c>
      <c r="B4078" s="90">
        <f t="shared" ca="1" si="760"/>
        <v>408.68213345659029</v>
      </c>
      <c r="C4078" s="103">
        <f t="shared" ref="C4078:G4093" ca="1" si="768">NORMINV(RAND(),C$5,C$6)</f>
        <v>297.58329569894227</v>
      </c>
      <c r="D4078" s="103">
        <f t="shared" ca="1" si="768"/>
        <v>327.81413886362299</v>
      </c>
      <c r="E4078" s="90">
        <f t="shared" ca="1" si="768"/>
        <v>120.13538528924985</v>
      </c>
      <c r="F4078" s="90">
        <f t="shared" ca="1" si="768"/>
        <v>80.07427594281495</v>
      </c>
      <c r="G4078" s="90">
        <f t="shared" ca="1" si="768"/>
        <v>85.256744095335151</v>
      </c>
      <c r="H4078" s="90">
        <f t="shared" ca="1" si="762"/>
        <v>528.81751874584018</v>
      </c>
      <c r="I4078" s="90">
        <f t="shared" ca="1" si="763"/>
        <v>377.65757164175722</v>
      </c>
      <c r="J4078" s="90">
        <f t="shared" ca="1" si="764"/>
        <v>413.07088295895812</v>
      </c>
    </row>
    <row r="4079" spans="1:10" ht="12.75" x14ac:dyDescent="0.2">
      <c r="A4079" s="84">
        <v>4067</v>
      </c>
      <c r="B4079" s="90">
        <f t="shared" ca="1" si="760"/>
        <v>410.83424556444919</v>
      </c>
      <c r="C4079" s="103">
        <f t="shared" ref="C4079:D4093" ca="1" si="769">NORMINV(RAND(),C$5,C$6)</f>
        <v>311.16046476214945</v>
      </c>
      <c r="D4079" s="103">
        <f t="shared" ca="1" si="769"/>
        <v>322.61321595459606</v>
      </c>
      <c r="E4079" s="90">
        <f t="shared" ca="1" si="768"/>
        <v>123.33607170733944</v>
      </c>
      <c r="F4079" s="90">
        <f t="shared" ca="1" si="768"/>
        <v>78.665197250889278</v>
      </c>
      <c r="G4079" s="90">
        <f t="shared" ca="1" si="768"/>
        <v>93.42525063785456</v>
      </c>
      <c r="H4079" s="90">
        <f t="shared" ca="1" si="762"/>
        <v>534.17031727178869</v>
      </c>
      <c r="I4079" s="90">
        <f t="shared" ca="1" si="763"/>
        <v>389.82566201303871</v>
      </c>
      <c r="J4079" s="90">
        <f t="shared" ca="1" si="764"/>
        <v>416.03846659245062</v>
      </c>
    </row>
    <row r="4080" spans="1:10" ht="12.75" x14ac:dyDescent="0.2">
      <c r="A4080" s="84">
        <v>4068</v>
      </c>
      <c r="B4080" s="90">
        <f t="shared" ca="1" si="760"/>
        <v>419.12790262421419</v>
      </c>
      <c r="C4080" s="103">
        <f t="shared" ca="1" si="769"/>
        <v>289.72138167846236</v>
      </c>
      <c r="D4080" s="103">
        <f t="shared" ca="1" si="769"/>
        <v>344.3191222629909</v>
      </c>
      <c r="E4080" s="90">
        <f t="shared" ca="1" si="768"/>
        <v>116.14435525563414</v>
      </c>
      <c r="F4080" s="90">
        <f t="shared" ca="1" si="768"/>
        <v>76.409363445174378</v>
      </c>
      <c r="G4080" s="90">
        <f t="shared" ca="1" si="768"/>
        <v>80.349320052624989</v>
      </c>
      <c r="H4080" s="90">
        <f t="shared" ca="1" si="762"/>
        <v>535.27225787984833</v>
      </c>
      <c r="I4080" s="90">
        <f t="shared" ca="1" si="763"/>
        <v>366.13074512363676</v>
      </c>
      <c r="J4080" s="90">
        <f t="shared" ca="1" si="764"/>
        <v>424.66844231561589</v>
      </c>
    </row>
    <row r="4081" spans="1:10" ht="12.75" x14ac:dyDescent="0.2">
      <c r="A4081" s="84">
        <v>4069</v>
      </c>
      <c r="B4081" s="90">
        <f t="shared" ca="1" si="760"/>
        <v>414.6045009760536</v>
      </c>
      <c r="C4081" s="103">
        <f t="shared" ca="1" si="769"/>
        <v>301.37377852325801</v>
      </c>
      <c r="D4081" s="103">
        <f t="shared" ca="1" si="769"/>
        <v>367.99638480600879</v>
      </c>
      <c r="E4081" s="90">
        <f t="shared" ca="1" si="768"/>
        <v>111.26590248485823</v>
      </c>
      <c r="F4081" s="90">
        <f t="shared" ca="1" si="768"/>
        <v>97.482738569990843</v>
      </c>
      <c r="G4081" s="90">
        <f t="shared" ca="1" si="768"/>
        <v>92.214702532304571</v>
      </c>
      <c r="H4081" s="90">
        <f t="shared" ca="1" si="762"/>
        <v>525.8704034609118</v>
      </c>
      <c r="I4081" s="90">
        <f t="shared" ca="1" si="763"/>
        <v>398.85651709324884</v>
      </c>
      <c r="J4081" s="90">
        <f t="shared" ca="1" si="764"/>
        <v>460.21108733831335</v>
      </c>
    </row>
    <row r="4082" spans="1:10" ht="12.75" x14ac:dyDescent="0.2">
      <c r="A4082" s="84">
        <v>4070</v>
      </c>
      <c r="B4082" s="90">
        <f t="shared" ca="1" si="760"/>
        <v>408.12278882876245</v>
      </c>
      <c r="C4082" s="103">
        <f t="shared" ca="1" si="769"/>
        <v>309.55572602438519</v>
      </c>
      <c r="D4082" s="103">
        <f t="shared" ca="1" si="769"/>
        <v>341.35477934530348</v>
      </c>
      <c r="E4082" s="90">
        <f t="shared" ca="1" si="768"/>
        <v>110.51044070219881</v>
      </c>
      <c r="F4082" s="90">
        <f t="shared" ca="1" si="768"/>
        <v>95.946636838134822</v>
      </c>
      <c r="G4082" s="90">
        <f t="shared" ca="1" si="768"/>
        <v>84.698604510446216</v>
      </c>
      <c r="H4082" s="90">
        <f t="shared" ca="1" si="762"/>
        <v>518.63322953096122</v>
      </c>
      <c r="I4082" s="90">
        <f t="shared" ca="1" si="763"/>
        <v>405.50236286252004</v>
      </c>
      <c r="J4082" s="90">
        <f t="shared" ca="1" si="764"/>
        <v>426.0533838557497</v>
      </c>
    </row>
    <row r="4083" spans="1:10" ht="12.75" x14ac:dyDescent="0.2">
      <c r="A4083" s="84">
        <v>4071</v>
      </c>
      <c r="B4083" s="90">
        <f t="shared" ca="1" si="760"/>
        <v>411.85774184886111</v>
      </c>
      <c r="C4083" s="103">
        <f t="shared" ca="1" si="769"/>
        <v>308.62099635658205</v>
      </c>
      <c r="D4083" s="103">
        <f t="shared" ca="1" si="769"/>
        <v>345.45721313408166</v>
      </c>
      <c r="E4083" s="90">
        <f t="shared" ca="1" si="768"/>
        <v>104.57055158712467</v>
      </c>
      <c r="F4083" s="90">
        <f t="shared" ca="1" si="768"/>
        <v>75.442496432290312</v>
      </c>
      <c r="G4083" s="90">
        <f t="shared" ca="1" si="768"/>
        <v>99.017576206671237</v>
      </c>
      <c r="H4083" s="90">
        <f t="shared" ca="1" si="762"/>
        <v>516.42829343598578</v>
      </c>
      <c r="I4083" s="90">
        <f t="shared" ca="1" si="763"/>
        <v>384.0634927888724</v>
      </c>
      <c r="J4083" s="90">
        <f t="shared" ca="1" si="764"/>
        <v>444.47478934075286</v>
      </c>
    </row>
    <row r="4084" spans="1:10" ht="12.75" x14ac:dyDescent="0.2">
      <c r="A4084" s="84">
        <v>4072</v>
      </c>
      <c r="B4084" s="90">
        <f t="shared" ca="1" si="760"/>
        <v>407.3429156413074</v>
      </c>
      <c r="C4084" s="103">
        <f t="shared" ca="1" si="769"/>
        <v>289.1015875898766</v>
      </c>
      <c r="D4084" s="103">
        <f t="shared" ca="1" si="769"/>
        <v>345.55243903321355</v>
      </c>
      <c r="E4084" s="90">
        <f t="shared" ca="1" si="768"/>
        <v>112.71345476507355</v>
      </c>
      <c r="F4084" s="90">
        <f t="shared" ca="1" si="768"/>
        <v>83.107800777554388</v>
      </c>
      <c r="G4084" s="90">
        <f t="shared" ca="1" si="768"/>
        <v>91.578738218044577</v>
      </c>
      <c r="H4084" s="90">
        <f t="shared" ca="1" si="762"/>
        <v>520.05637040638089</v>
      </c>
      <c r="I4084" s="90">
        <f t="shared" ca="1" si="763"/>
        <v>372.20938836743096</v>
      </c>
      <c r="J4084" s="90">
        <f t="shared" ca="1" si="764"/>
        <v>437.13117725125812</v>
      </c>
    </row>
    <row r="4085" spans="1:10" ht="12.75" x14ac:dyDescent="0.2">
      <c r="A4085" s="84">
        <v>4073</v>
      </c>
      <c r="B4085" s="90">
        <f t="shared" ca="1" si="760"/>
        <v>403.75934921809846</v>
      </c>
      <c r="C4085" s="103">
        <f t="shared" ca="1" si="769"/>
        <v>289.78643044564086</v>
      </c>
      <c r="D4085" s="103">
        <f t="shared" ca="1" si="769"/>
        <v>369.4470862534298</v>
      </c>
      <c r="E4085" s="90">
        <f t="shared" ca="1" si="768"/>
        <v>115.83603212686616</v>
      </c>
      <c r="F4085" s="90">
        <f t="shared" ca="1" si="768"/>
        <v>82.239121436198417</v>
      </c>
      <c r="G4085" s="90">
        <f t="shared" ca="1" si="768"/>
        <v>101.78289454241632</v>
      </c>
      <c r="H4085" s="90">
        <f t="shared" ca="1" si="762"/>
        <v>519.59538134496461</v>
      </c>
      <c r="I4085" s="90">
        <f t="shared" ca="1" si="763"/>
        <v>372.02555188183931</v>
      </c>
      <c r="J4085" s="90">
        <f t="shared" ca="1" si="764"/>
        <v>471.22998079584613</v>
      </c>
    </row>
    <row r="4086" spans="1:10" ht="12.75" x14ac:dyDescent="0.2">
      <c r="A4086" s="84">
        <v>4074</v>
      </c>
      <c r="B4086" s="90">
        <f t="shared" ca="1" si="760"/>
        <v>415.07742416069289</v>
      </c>
      <c r="C4086" s="103">
        <f t="shared" ca="1" si="769"/>
        <v>276.2076816189151</v>
      </c>
      <c r="D4086" s="103">
        <f t="shared" ca="1" si="769"/>
        <v>339.94790907031648</v>
      </c>
      <c r="E4086" s="90">
        <f t="shared" ca="1" si="768"/>
        <v>110.39673066368367</v>
      </c>
      <c r="F4086" s="90">
        <f t="shared" ca="1" si="768"/>
        <v>75.909483150617589</v>
      </c>
      <c r="G4086" s="90">
        <f t="shared" ca="1" si="768"/>
        <v>87.200494592995952</v>
      </c>
      <c r="H4086" s="90">
        <f t="shared" ca="1" si="762"/>
        <v>525.47415482437657</v>
      </c>
      <c r="I4086" s="90">
        <f t="shared" ca="1" si="763"/>
        <v>352.11716476953268</v>
      </c>
      <c r="J4086" s="90">
        <f t="shared" ca="1" si="764"/>
        <v>427.14840366331242</v>
      </c>
    </row>
    <row r="4087" spans="1:10" ht="12.75" x14ac:dyDescent="0.2">
      <c r="A4087" s="84">
        <v>4075</v>
      </c>
      <c r="B4087" s="90">
        <f t="shared" ca="1" si="760"/>
        <v>405.71129569472328</v>
      </c>
      <c r="C4087" s="103">
        <f t="shared" ca="1" si="769"/>
        <v>292.37342614500142</v>
      </c>
      <c r="D4087" s="103">
        <f t="shared" ca="1" si="769"/>
        <v>336.08535338716911</v>
      </c>
      <c r="E4087" s="90">
        <f t="shared" ca="1" si="768"/>
        <v>106.05618926099768</v>
      </c>
      <c r="F4087" s="90">
        <f t="shared" ca="1" si="768"/>
        <v>74.254007390940288</v>
      </c>
      <c r="G4087" s="90">
        <f t="shared" ca="1" si="768"/>
        <v>101.56012628597661</v>
      </c>
      <c r="H4087" s="90">
        <f t="shared" ca="1" si="762"/>
        <v>511.76748495572099</v>
      </c>
      <c r="I4087" s="90">
        <f t="shared" ca="1" si="763"/>
        <v>366.62743353594169</v>
      </c>
      <c r="J4087" s="90">
        <f t="shared" ca="1" si="764"/>
        <v>437.6454796731457</v>
      </c>
    </row>
    <row r="4088" spans="1:10" ht="12.75" x14ac:dyDescent="0.2">
      <c r="A4088" s="84">
        <v>4076</v>
      </c>
      <c r="B4088" s="90">
        <f t="shared" ca="1" si="760"/>
        <v>414.37764626647851</v>
      </c>
      <c r="C4088" s="103">
        <f t="shared" ca="1" si="769"/>
        <v>293.26283628975517</v>
      </c>
      <c r="D4088" s="103">
        <f t="shared" ca="1" si="769"/>
        <v>339.4066662919376</v>
      </c>
      <c r="E4088" s="90">
        <f t="shared" ca="1" si="768"/>
        <v>113.24636361781084</v>
      </c>
      <c r="F4088" s="90">
        <f t="shared" ca="1" si="768"/>
        <v>87.078177220019569</v>
      </c>
      <c r="G4088" s="90">
        <f t="shared" ca="1" si="768"/>
        <v>97.872813709093862</v>
      </c>
      <c r="H4088" s="90">
        <f t="shared" ca="1" si="762"/>
        <v>527.62400988428931</v>
      </c>
      <c r="I4088" s="90">
        <f t="shared" ca="1" si="763"/>
        <v>380.34101350977471</v>
      </c>
      <c r="J4088" s="90">
        <f t="shared" ca="1" si="764"/>
        <v>437.27948000103146</v>
      </c>
    </row>
    <row r="4089" spans="1:10" ht="12.75" x14ac:dyDescent="0.2">
      <c r="A4089" s="84">
        <v>4077</v>
      </c>
      <c r="B4089" s="90">
        <f t="shared" ca="1" si="760"/>
        <v>402.60459898681364</v>
      </c>
      <c r="C4089" s="103">
        <f t="shared" ca="1" si="769"/>
        <v>302.43289077390983</v>
      </c>
      <c r="D4089" s="103">
        <f t="shared" ca="1" si="769"/>
        <v>332.03111012486795</v>
      </c>
      <c r="E4089" s="90">
        <f t="shared" ca="1" si="768"/>
        <v>116.78649507790466</v>
      </c>
      <c r="F4089" s="90">
        <f t="shared" ca="1" si="768"/>
        <v>101.30471890056745</v>
      </c>
      <c r="G4089" s="90">
        <f t="shared" ca="1" si="768"/>
        <v>112.47032498895101</v>
      </c>
      <c r="H4089" s="90">
        <f t="shared" ca="1" si="762"/>
        <v>519.39109406471835</v>
      </c>
      <c r="I4089" s="90">
        <f t="shared" ca="1" si="763"/>
        <v>403.73760967447731</v>
      </c>
      <c r="J4089" s="90">
        <f t="shared" ca="1" si="764"/>
        <v>444.50143511381896</v>
      </c>
    </row>
    <row r="4090" spans="1:10" ht="12.75" x14ac:dyDescent="0.2">
      <c r="A4090" s="84">
        <v>4078</v>
      </c>
      <c r="B4090" s="90">
        <f t="shared" ca="1" si="760"/>
        <v>408.35040640472192</v>
      </c>
      <c r="C4090" s="103">
        <f t="shared" ca="1" si="769"/>
        <v>293.68209727815798</v>
      </c>
      <c r="D4090" s="103">
        <f t="shared" ca="1" si="769"/>
        <v>339.32348283856209</v>
      </c>
      <c r="E4090" s="90">
        <f t="shared" ca="1" si="768"/>
        <v>102.85357706480022</v>
      </c>
      <c r="F4090" s="90">
        <f t="shared" ca="1" si="768"/>
        <v>80.333359787821706</v>
      </c>
      <c r="G4090" s="90">
        <f t="shared" ca="1" si="768"/>
        <v>84.627488344252313</v>
      </c>
      <c r="H4090" s="90">
        <f t="shared" ca="1" si="762"/>
        <v>511.20398346952214</v>
      </c>
      <c r="I4090" s="90">
        <f t="shared" ca="1" si="763"/>
        <v>374.01545706597972</v>
      </c>
      <c r="J4090" s="90">
        <f t="shared" ca="1" si="764"/>
        <v>423.95097118281438</v>
      </c>
    </row>
    <row r="4091" spans="1:10" ht="12.75" x14ac:dyDescent="0.2">
      <c r="A4091" s="84">
        <v>4079</v>
      </c>
      <c r="B4091" s="90">
        <f t="shared" ca="1" si="760"/>
        <v>408.91642111388882</v>
      </c>
      <c r="C4091" s="103">
        <f t="shared" ca="1" si="769"/>
        <v>302.28179897657378</v>
      </c>
      <c r="D4091" s="103">
        <f t="shared" ca="1" si="769"/>
        <v>324.87404260345471</v>
      </c>
      <c r="E4091" s="90">
        <f t="shared" ca="1" si="768"/>
        <v>111.4998697301704</v>
      </c>
      <c r="F4091" s="90">
        <f t="shared" ca="1" si="768"/>
        <v>85.452603831367782</v>
      </c>
      <c r="G4091" s="90">
        <f t="shared" ca="1" si="768"/>
        <v>95.055935591849334</v>
      </c>
      <c r="H4091" s="90">
        <f t="shared" ca="1" si="762"/>
        <v>520.41629084405918</v>
      </c>
      <c r="I4091" s="90">
        <f t="shared" ca="1" si="763"/>
        <v>387.73440280794159</v>
      </c>
      <c r="J4091" s="90">
        <f t="shared" ca="1" si="764"/>
        <v>419.92997819530405</v>
      </c>
    </row>
    <row r="4092" spans="1:10" ht="12.75" x14ac:dyDescent="0.2">
      <c r="A4092" s="84">
        <v>4080</v>
      </c>
      <c r="B4092" s="90">
        <f t="shared" ca="1" si="760"/>
        <v>413.50828424640042</v>
      </c>
      <c r="C4092" s="103">
        <f t="shared" ca="1" si="769"/>
        <v>297.17288644873378</v>
      </c>
      <c r="D4092" s="103">
        <f t="shared" ca="1" si="769"/>
        <v>322.05842644807336</v>
      </c>
      <c r="E4092" s="90">
        <f t="shared" ca="1" si="768"/>
        <v>109.41964190053552</v>
      </c>
      <c r="F4092" s="90">
        <f t="shared" ca="1" si="768"/>
        <v>93.251100312053197</v>
      </c>
      <c r="G4092" s="90">
        <f t="shared" ca="1" si="768"/>
        <v>86.552793094314055</v>
      </c>
      <c r="H4092" s="90">
        <f t="shared" ca="1" si="762"/>
        <v>522.92792614693599</v>
      </c>
      <c r="I4092" s="90">
        <f t="shared" ca="1" si="763"/>
        <v>390.42398676078699</v>
      </c>
      <c r="J4092" s="90">
        <f t="shared" ca="1" si="764"/>
        <v>408.6112195423874</v>
      </c>
    </row>
    <row r="4093" spans="1:10" ht="12.75" x14ac:dyDescent="0.2">
      <c r="A4093" s="84">
        <v>4081</v>
      </c>
      <c r="B4093" s="90">
        <f t="shared" ca="1" si="760"/>
        <v>415.31039073455378</v>
      </c>
      <c r="C4093" s="103">
        <f t="shared" ca="1" si="769"/>
        <v>302.96061395664316</v>
      </c>
      <c r="D4093" s="103">
        <f t="shared" ca="1" si="769"/>
        <v>358.91246104325927</v>
      </c>
      <c r="E4093" s="90">
        <f t="shared" ca="1" si="768"/>
        <v>100.49983087508623</v>
      </c>
      <c r="F4093" s="90">
        <f t="shared" ca="1" si="768"/>
        <v>82.849307594841292</v>
      </c>
      <c r="G4093" s="90">
        <f t="shared" ca="1" si="768"/>
        <v>76.297643720332474</v>
      </c>
      <c r="H4093" s="90">
        <f t="shared" ca="1" si="762"/>
        <v>515.81022160964005</v>
      </c>
      <c r="I4093" s="90">
        <f t="shared" ca="1" si="763"/>
        <v>385.80992155148442</v>
      </c>
      <c r="J4093" s="90">
        <f t="shared" ca="1" si="764"/>
        <v>435.21010476359174</v>
      </c>
    </row>
    <row r="4094" spans="1:10" ht="12.75" x14ac:dyDescent="0.2">
      <c r="A4094" s="84">
        <v>4082</v>
      </c>
      <c r="B4094" s="90">
        <f t="shared" ca="1" si="760"/>
        <v>417.89601552001</v>
      </c>
      <c r="C4094" s="103">
        <f t="shared" ref="C4094:G4109" ca="1" si="770">NORMINV(RAND(),C$5,C$6)</f>
        <v>308.7168748594051</v>
      </c>
      <c r="D4094" s="103">
        <f t="shared" ca="1" si="770"/>
        <v>343.90420688282336</v>
      </c>
      <c r="E4094" s="90">
        <f t="shared" ca="1" si="770"/>
        <v>111.36995032578081</v>
      </c>
      <c r="F4094" s="90">
        <f t="shared" ca="1" si="770"/>
        <v>80.812298197125529</v>
      </c>
      <c r="G4094" s="90">
        <f t="shared" ca="1" si="770"/>
        <v>104.20850261540544</v>
      </c>
      <c r="H4094" s="90">
        <f t="shared" ca="1" si="762"/>
        <v>529.26596584579079</v>
      </c>
      <c r="I4094" s="90">
        <f t="shared" ca="1" si="763"/>
        <v>389.52917305653062</v>
      </c>
      <c r="J4094" s="90">
        <f t="shared" ca="1" si="764"/>
        <v>448.11270949822881</v>
      </c>
    </row>
    <row r="4095" spans="1:10" ht="12.75" x14ac:dyDescent="0.2">
      <c r="A4095" s="84">
        <v>4083</v>
      </c>
      <c r="B4095" s="90">
        <f t="shared" ca="1" si="760"/>
        <v>405.17564300702497</v>
      </c>
      <c r="C4095" s="103">
        <f t="shared" ref="C4095:D4109" ca="1" si="771">NORMINV(RAND(),C$5,C$6)</f>
        <v>302.55118537027289</v>
      </c>
      <c r="D4095" s="103">
        <f t="shared" ca="1" si="771"/>
        <v>340.91534640958781</v>
      </c>
      <c r="E4095" s="90">
        <f t="shared" ca="1" si="770"/>
        <v>102.58667427296513</v>
      </c>
      <c r="F4095" s="90">
        <f t="shared" ca="1" si="770"/>
        <v>89.566005853034241</v>
      </c>
      <c r="G4095" s="90">
        <f t="shared" ca="1" si="770"/>
        <v>86.225452000819743</v>
      </c>
      <c r="H4095" s="90">
        <f t="shared" ca="1" si="762"/>
        <v>507.7623172799901</v>
      </c>
      <c r="I4095" s="90">
        <f t="shared" ca="1" si="763"/>
        <v>392.11719122330715</v>
      </c>
      <c r="J4095" s="90">
        <f t="shared" ca="1" si="764"/>
        <v>427.14079841040757</v>
      </c>
    </row>
    <row r="4096" spans="1:10" ht="12.75" x14ac:dyDescent="0.2">
      <c r="A4096" s="84">
        <v>4084</v>
      </c>
      <c r="B4096" s="90">
        <f t="shared" ca="1" si="760"/>
        <v>415.96096148962454</v>
      </c>
      <c r="C4096" s="103">
        <f t="shared" ca="1" si="771"/>
        <v>301.17546667010868</v>
      </c>
      <c r="D4096" s="103">
        <f t="shared" ca="1" si="771"/>
        <v>352.60235322586118</v>
      </c>
      <c r="E4096" s="90">
        <f t="shared" ca="1" si="770"/>
        <v>112.92458950029396</v>
      </c>
      <c r="F4096" s="90">
        <f t="shared" ca="1" si="770"/>
        <v>70.865797884509803</v>
      </c>
      <c r="G4096" s="90">
        <f t="shared" ca="1" si="770"/>
        <v>108.57115829066046</v>
      </c>
      <c r="H4096" s="90">
        <f t="shared" ca="1" si="762"/>
        <v>528.88555098991856</v>
      </c>
      <c r="I4096" s="90">
        <f t="shared" ca="1" si="763"/>
        <v>372.04126455461846</v>
      </c>
      <c r="J4096" s="90">
        <f t="shared" ca="1" si="764"/>
        <v>461.17351151652167</v>
      </c>
    </row>
    <row r="4097" spans="1:10" ht="12.75" x14ac:dyDescent="0.2">
      <c r="A4097" s="84">
        <v>4085</v>
      </c>
      <c r="B4097" s="90">
        <f t="shared" ca="1" si="760"/>
        <v>416.92570812153895</v>
      </c>
      <c r="C4097" s="103">
        <f t="shared" ca="1" si="771"/>
        <v>307.3880293511852</v>
      </c>
      <c r="D4097" s="103">
        <f t="shared" ca="1" si="771"/>
        <v>348.6979815661972</v>
      </c>
      <c r="E4097" s="90">
        <f t="shared" ca="1" si="770"/>
        <v>103.58342612617261</v>
      </c>
      <c r="F4097" s="90">
        <f t="shared" ca="1" si="770"/>
        <v>77.379227321797288</v>
      </c>
      <c r="G4097" s="90">
        <f t="shared" ca="1" si="770"/>
        <v>106.85284263571037</v>
      </c>
      <c r="H4097" s="90">
        <f t="shared" ca="1" si="762"/>
        <v>520.50913424771159</v>
      </c>
      <c r="I4097" s="90">
        <f t="shared" ca="1" si="763"/>
        <v>384.76725667298251</v>
      </c>
      <c r="J4097" s="90">
        <f t="shared" ca="1" si="764"/>
        <v>455.55082420190757</v>
      </c>
    </row>
    <row r="4098" spans="1:10" ht="12.75" x14ac:dyDescent="0.2">
      <c r="A4098" s="84">
        <v>4086</v>
      </c>
      <c r="B4098" s="90">
        <f t="shared" ca="1" si="760"/>
        <v>408.68424897591916</v>
      </c>
      <c r="C4098" s="103">
        <f t="shared" ca="1" si="771"/>
        <v>289.69712031461563</v>
      </c>
      <c r="D4098" s="103">
        <f t="shared" ca="1" si="771"/>
        <v>355.1962164466247</v>
      </c>
      <c r="E4098" s="90">
        <f t="shared" ca="1" si="770"/>
        <v>106.33859762568127</v>
      </c>
      <c r="F4098" s="90">
        <f t="shared" ca="1" si="770"/>
        <v>73.04460059649027</v>
      </c>
      <c r="G4098" s="90">
        <f t="shared" ca="1" si="770"/>
        <v>109.52425199353596</v>
      </c>
      <c r="H4098" s="90">
        <f t="shared" ca="1" si="762"/>
        <v>515.02284660160046</v>
      </c>
      <c r="I4098" s="90">
        <f t="shared" ca="1" si="763"/>
        <v>362.74172091110592</v>
      </c>
      <c r="J4098" s="90">
        <f t="shared" ca="1" si="764"/>
        <v>464.72046844016063</v>
      </c>
    </row>
    <row r="4099" spans="1:10" ht="12.75" x14ac:dyDescent="0.2">
      <c r="A4099" s="84">
        <v>4087</v>
      </c>
      <c r="B4099" s="90">
        <f t="shared" ca="1" si="760"/>
        <v>413.97071782775242</v>
      </c>
      <c r="C4099" s="103">
        <f t="shared" ca="1" si="771"/>
        <v>299.25316499873844</v>
      </c>
      <c r="D4099" s="103">
        <f t="shared" ca="1" si="771"/>
        <v>346.07682738324218</v>
      </c>
      <c r="E4099" s="90">
        <f t="shared" ca="1" si="770"/>
        <v>108.98430668002975</v>
      </c>
      <c r="F4099" s="90">
        <f t="shared" ca="1" si="770"/>
        <v>89.891646089449139</v>
      </c>
      <c r="G4099" s="90">
        <f t="shared" ca="1" si="770"/>
        <v>73.99475443059265</v>
      </c>
      <c r="H4099" s="90">
        <f t="shared" ca="1" si="762"/>
        <v>522.95502450778213</v>
      </c>
      <c r="I4099" s="90">
        <f t="shared" ca="1" si="763"/>
        <v>389.14481108818757</v>
      </c>
      <c r="J4099" s="90">
        <f t="shared" ca="1" si="764"/>
        <v>420.07158181383483</v>
      </c>
    </row>
    <row r="4100" spans="1:10" ht="12.75" x14ac:dyDescent="0.2">
      <c r="A4100" s="84">
        <v>4088</v>
      </c>
      <c r="B4100" s="90">
        <f t="shared" ca="1" si="760"/>
        <v>405.6716309375704</v>
      </c>
      <c r="C4100" s="103">
        <f t="shared" ca="1" si="771"/>
        <v>328.22794469560995</v>
      </c>
      <c r="D4100" s="103">
        <f t="shared" ca="1" si="771"/>
        <v>326.67170957136278</v>
      </c>
      <c r="E4100" s="90">
        <f t="shared" ca="1" si="770"/>
        <v>116.78329131589294</v>
      </c>
      <c r="F4100" s="90">
        <f t="shared" ca="1" si="770"/>
        <v>89.478838199190236</v>
      </c>
      <c r="G4100" s="90">
        <f t="shared" ca="1" si="770"/>
        <v>93.571231213747367</v>
      </c>
      <c r="H4100" s="90">
        <f t="shared" ca="1" si="762"/>
        <v>522.45492225346334</v>
      </c>
      <c r="I4100" s="90">
        <f t="shared" ca="1" si="763"/>
        <v>417.7067828948002</v>
      </c>
      <c r="J4100" s="90">
        <f t="shared" ca="1" si="764"/>
        <v>420.24294078511014</v>
      </c>
    </row>
    <row r="4101" spans="1:10" ht="12.75" x14ac:dyDescent="0.2">
      <c r="A4101" s="84">
        <v>4089</v>
      </c>
      <c r="B4101" s="90">
        <f t="shared" ca="1" si="760"/>
        <v>404.85496719228064</v>
      </c>
      <c r="C4101" s="103">
        <f t="shared" ca="1" si="771"/>
        <v>294.27160687317308</v>
      </c>
      <c r="D4101" s="103">
        <f t="shared" ca="1" si="771"/>
        <v>362.83328702702522</v>
      </c>
      <c r="E4101" s="90">
        <f t="shared" ca="1" si="770"/>
        <v>112.7239147081432</v>
      </c>
      <c r="F4101" s="90">
        <f t="shared" ca="1" si="770"/>
        <v>80.26999176998973</v>
      </c>
      <c r="G4101" s="90">
        <f t="shared" ca="1" si="770"/>
        <v>92.005108827316363</v>
      </c>
      <c r="H4101" s="90">
        <f t="shared" ca="1" si="762"/>
        <v>517.57888190042388</v>
      </c>
      <c r="I4101" s="90">
        <f t="shared" ca="1" si="763"/>
        <v>374.54159864316284</v>
      </c>
      <c r="J4101" s="90">
        <f t="shared" ca="1" si="764"/>
        <v>454.83839585434157</v>
      </c>
    </row>
    <row r="4102" spans="1:10" ht="12.75" x14ac:dyDescent="0.2">
      <c r="A4102" s="84">
        <v>4090</v>
      </c>
      <c r="B4102" s="90">
        <f t="shared" ca="1" si="760"/>
        <v>403.88926193562423</v>
      </c>
      <c r="C4102" s="103">
        <f t="shared" ca="1" si="771"/>
        <v>295.31295942496263</v>
      </c>
      <c r="D4102" s="103">
        <f t="shared" ca="1" si="771"/>
        <v>349.44321781733038</v>
      </c>
      <c r="E4102" s="90">
        <f t="shared" ca="1" si="770"/>
        <v>102.79395835639033</v>
      </c>
      <c r="F4102" s="90">
        <f t="shared" ca="1" si="770"/>
        <v>85.045086839132907</v>
      </c>
      <c r="G4102" s="90">
        <f t="shared" ca="1" si="770"/>
        <v>96.60273288994162</v>
      </c>
      <c r="H4102" s="90">
        <f t="shared" ca="1" si="762"/>
        <v>506.68322029201454</v>
      </c>
      <c r="I4102" s="90">
        <f t="shared" ca="1" si="763"/>
        <v>380.35804626409555</v>
      </c>
      <c r="J4102" s="90">
        <f t="shared" ca="1" si="764"/>
        <v>446.04595070727203</v>
      </c>
    </row>
    <row r="4103" spans="1:10" ht="12.75" x14ac:dyDescent="0.2">
      <c r="A4103" s="84">
        <v>4091</v>
      </c>
      <c r="B4103" s="90">
        <f t="shared" ca="1" si="760"/>
        <v>405.09613910770827</v>
      </c>
      <c r="C4103" s="103">
        <f t="shared" ca="1" si="771"/>
        <v>295.78749802411613</v>
      </c>
      <c r="D4103" s="103">
        <f t="shared" ca="1" si="771"/>
        <v>349.81813795722968</v>
      </c>
      <c r="E4103" s="90">
        <f t="shared" ca="1" si="770"/>
        <v>112.46101046434234</v>
      </c>
      <c r="F4103" s="90">
        <f t="shared" ca="1" si="770"/>
        <v>79.265738010509082</v>
      </c>
      <c r="G4103" s="90">
        <f t="shared" ca="1" si="770"/>
        <v>94.608512583345714</v>
      </c>
      <c r="H4103" s="90">
        <f t="shared" ca="1" si="762"/>
        <v>517.55714957205055</v>
      </c>
      <c r="I4103" s="90">
        <f t="shared" ca="1" si="763"/>
        <v>375.05323603462523</v>
      </c>
      <c r="J4103" s="90">
        <f t="shared" ca="1" si="764"/>
        <v>444.42665054057539</v>
      </c>
    </row>
    <row r="4104" spans="1:10" ht="12.75" x14ac:dyDescent="0.2">
      <c r="A4104" s="84">
        <v>4092</v>
      </c>
      <c r="B4104" s="90">
        <f t="shared" ca="1" si="760"/>
        <v>405.06581383168731</v>
      </c>
      <c r="C4104" s="103">
        <f t="shared" ca="1" si="771"/>
        <v>306.30888004881024</v>
      </c>
      <c r="D4104" s="103">
        <f t="shared" ca="1" si="771"/>
        <v>340.05298850742088</v>
      </c>
      <c r="E4104" s="90">
        <f t="shared" ca="1" si="770"/>
        <v>113.62664166343272</v>
      </c>
      <c r="F4104" s="90">
        <f t="shared" ca="1" si="770"/>
        <v>106.73780300493183</v>
      </c>
      <c r="G4104" s="90">
        <f t="shared" ca="1" si="770"/>
        <v>114.2767267221279</v>
      </c>
      <c r="H4104" s="90">
        <f t="shared" ca="1" si="762"/>
        <v>518.69245549512004</v>
      </c>
      <c r="I4104" s="90">
        <f t="shared" ca="1" si="763"/>
        <v>413.04668305374207</v>
      </c>
      <c r="J4104" s="90">
        <f t="shared" ca="1" si="764"/>
        <v>454.32971522954881</v>
      </c>
    </row>
    <row r="4105" spans="1:10" ht="12.75" x14ac:dyDescent="0.2">
      <c r="A4105" s="84">
        <v>4093</v>
      </c>
      <c r="B4105" s="90">
        <f t="shared" ca="1" si="760"/>
        <v>413.5003996654919</v>
      </c>
      <c r="C4105" s="103">
        <f t="shared" ca="1" si="771"/>
        <v>311.89882555275221</v>
      </c>
      <c r="D4105" s="103">
        <f t="shared" ca="1" si="771"/>
        <v>350.02826687112923</v>
      </c>
      <c r="E4105" s="90">
        <f t="shared" ca="1" si="770"/>
        <v>107.50024309671997</v>
      </c>
      <c r="F4105" s="90">
        <f t="shared" ca="1" si="770"/>
        <v>94.670260291329384</v>
      </c>
      <c r="G4105" s="90">
        <f t="shared" ca="1" si="770"/>
        <v>111.94269288677476</v>
      </c>
      <c r="H4105" s="90">
        <f t="shared" ca="1" si="762"/>
        <v>521.0006427622119</v>
      </c>
      <c r="I4105" s="90">
        <f t="shared" ca="1" si="763"/>
        <v>406.5690858440816</v>
      </c>
      <c r="J4105" s="90">
        <f t="shared" ca="1" si="764"/>
        <v>461.97095975790398</v>
      </c>
    </row>
    <row r="4106" spans="1:10" ht="12.75" x14ac:dyDescent="0.2">
      <c r="A4106" s="84">
        <v>4094</v>
      </c>
      <c r="B4106" s="90">
        <f t="shared" ca="1" si="760"/>
        <v>412.52152394190671</v>
      </c>
      <c r="C4106" s="103">
        <f t="shared" ca="1" si="771"/>
        <v>284.91095402201444</v>
      </c>
      <c r="D4106" s="103">
        <f t="shared" ca="1" si="771"/>
        <v>349.70807480421439</v>
      </c>
      <c r="E4106" s="90">
        <f t="shared" ca="1" si="770"/>
        <v>113.11663800020571</v>
      </c>
      <c r="F4106" s="90">
        <f t="shared" ca="1" si="770"/>
        <v>95.755973491120784</v>
      </c>
      <c r="G4106" s="90">
        <f t="shared" ca="1" si="770"/>
        <v>100.99314421885893</v>
      </c>
      <c r="H4106" s="90">
        <f t="shared" ca="1" si="762"/>
        <v>525.63816194211245</v>
      </c>
      <c r="I4106" s="90">
        <f t="shared" ca="1" si="763"/>
        <v>380.66692751313519</v>
      </c>
      <c r="J4106" s="90">
        <f t="shared" ca="1" si="764"/>
        <v>450.70121902307335</v>
      </c>
    </row>
    <row r="4107" spans="1:10" ht="12.75" x14ac:dyDescent="0.2">
      <c r="A4107" s="84">
        <v>4095</v>
      </c>
      <c r="B4107" s="90">
        <f t="shared" ca="1" si="760"/>
        <v>414.96230752299715</v>
      </c>
      <c r="C4107" s="103">
        <f t="shared" ca="1" si="771"/>
        <v>293.73949232203671</v>
      </c>
      <c r="D4107" s="103">
        <f t="shared" ca="1" si="771"/>
        <v>315.7146693606735</v>
      </c>
      <c r="E4107" s="90">
        <f t="shared" ca="1" si="770"/>
        <v>102.59065211488878</v>
      </c>
      <c r="F4107" s="90">
        <f t="shared" ca="1" si="770"/>
        <v>72.129236692005577</v>
      </c>
      <c r="G4107" s="90">
        <f t="shared" ca="1" si="770"/>
        <v>103.18295277906365</v>
      </c>
      <c r="H4107" s="90">
        <f t="shared" ca="1" si="762"/>
        <v>517.55295963788592</v>
      </c>
      <c r="I4107" s="90">
        <f t="shared" ca="1" si="763"/>
        <v>365.86872901404229</v>
      </c>
      <c r="J4107" s="90">
        <f t="shared" ca="1" si="764"/>
        <v>418.89762213973717</v>
      </c>
    </row>
    <row r="4108" spans="1:10" ht="12.75" x14ac:dyDescent="0.2">
      <c r="A4108" s="84">
        <v>4096</v>
      </c>
      <c r="B4108" s="90">
        <f t="shared" ca="1" si="760"/>
        <v>408.93055251449539</v>
      </c>
      <c r="C4108" s="103">
        <f t="shared" ca="1" si="771"/>
        <v>309.28548632459558</v>
      </c>
      <c r="D4108" s="103">
        <f t="shared" ca="1" si="771"/>
        <v>363.8811080294488</v>
      </c>
      <c r="E4108" s="90">
        <f t="shared" ca="1" si="770"/>
        <v>121.76452506808087</v>
      </c>
      <c r="F4108" s="90">
        <f t="shared" ca="1" si="770"/>
        <v>77.497498088154089</v>
      </c>
      <c r="G4108" s="90">
        <f t="shared" ca="1" si="770"/>
        <v>73.787989623590178</v>
      </c>
      <c r="H4108" s="90">
        <f t="shared" ca="1" si="762"/>
        <v>530.69507758257623</v>
      </c>
      <c r="I4108" s="90">
        <f t="shared" ca="1" si="763"/>
        <v>386.78298441274967</v>
      </c>
      <c r="J4108" s="90">
        <f t="shared" ca="1" si="764"/>
        <v>437.66909765303899</v>
      </c>
    </row>
    <row r="4109" spans="1:10" ht="12.75" x14ac:dyDescent="0.2">
      <c r="A4109" s="84">
        <v>4097</v>
      </c>
      <c r="B4109" s="90">
        <f t="shared" ca="1" si="760"/>
        <v>401.57204997788978</v>
      </c>
      <c r="C4109" s="103">
        <f t="shared" ca="1" si="771"/>
        <v>297.8416852140831</v>
      </c>
      <c r="D4109" s="103">
        <f t="shared" ca="1" si="771"/>
        <v>333.37816473564601</v>
      </c>
      <c r="E4109" s="90">
        <f t="shared" ca="1" si="770"/>
        <v>104.8788080626982</v>
      </c>
      <c r="F4109" s="90">
        <f t="shared" ca="1" si="770"/>
        <v>78.153210725893331</v>
      </c>
      <c r="G4109" s="90">
        <f t="shared" ca="1" si="770"/>
        <v>95.31016843354567</v>
      </c>
      <c r="H4109" s="90">
        <f t="shared" ca="1" si="762"/>
        <v>506.45085804058795</v>
      </c>
      <c r="I4109" s="90">
        <f t="shared" ca="1" si="763"/>
        <v>375.99489593997646</v>
      </c>
      <c r="J4109" s="90">
        <f t="shared" ca="1" si="764"/>
        <v>428.68833316919165</v>
      </c>
    </row>
    <row r="4110" spans="1:10" ht="12.75" x14ac:dyDescent="0.2">
      <c r="A4110" s="84">
        <v>4098</v>
      </c>
      <c r="B4110" s="90">
        <f t="shared" ref="B4110:B4173" ca="1" si="772">NORMINV(RAND(),B$5,B$6)</f>
        <v>406.58154778507389</v>
      </c>
      <c r="C4110" s="103">
        <f t="shared" ref="C4110:G4125" ca="1" si="773">NORMINV(RAND(),C$5,C$6)</f>
        <v>282.49583333032109</v>
      </c>
      <c r="D4110" s="103">
        <f t="shared" ca="1" si="773"/>
        <v>333.20173447417045</v>
      </c>
      <c r="E4110" s="90">
        <f t="shared" ca="1" si="773"/>
        <v>119.63721756362024</v>
      </c>
      <c r="F4110" s="90">
        <f t="shared" ca="1" si="773"/>
        <v>67.546042020567754</v>
      </c>
      <c r="G4110" s="90">
        <f t="shared" ca="1" si="773"/>
        <v>114.10785392194981</v>
      </c>
      <c r="H4110" s="90">
        <f t="shared" ref="H4110:H4173" ca="1" si="774">+B4110+E4110</f>
        <v>526.21876534869409</v>
      </c>
      <c r="I4110" s="90">
        <f t="shared" ref="I4110:I4173" ca="1" si="775">+C4110+F4110</f>
        <v>350.04187535088886</v>
      </c>
      <c r="J4110" s="90">
        <f t="shared" ref="J4110:J4173" ca="1" si="776">+D4110+G4110</f>
        <v>447.30958839612026</v>
      </c>
    </row>
    <row r="4111" spans="1:10" ht="12.75" x14ac:dyDescent="0.2">
      <c r="A4111" s="84">
        <v>4099</v>
      </c>
      <c r="B4111" s="90">
        <f t="shared" ca="1" si="772"/>
        <v>407.18711204153021</v>
      </c>
      <c r="C4111" s="103">
        <f t="shared" ref="C4111:D4125" ca="1" si="777">NORMINV(RAND(),C$5,C$6)</f>
        <v>299.57681573705162</v>
      </c>
      <c r="D4111" s="103">
        <f t="shared" ca="1" si="777"/>
        <v>361.82262291236356</v>
      </c>
      <c r="E4111" s="90">
        <f t="shared" ca="1" si="773"/>
        <v>109.53411135204635</v>
      </c>
      <c r="F4111" s="90">
        <f t="shared" ca="1" si="773"/>
        <v>91.959656543289029</v>
      </c>
      <c r="G4111" s="90">
        <f t="shared" ca="1" si="773"/>
        <v>87.221960071237703</v>
      </c>
      <c r="H4111" s="90">
        <f t="shared" ca="1" si="774"/>
        <v>516.72122339357657</v>
      </c>
      <c r="I4111" s="90">
        <f t="shared" ca="1" si="775"/>
        <v>391.53647228034066</v>
      </c>
      <c r="J4111" s="90">
        <f t="shared" ca="1" si="776"/>
        <v>449.04458298360123</v>
      </c>
    </row>
    <row r="4112" spans="1:10" ht="12.75" x14ac:dyDescent="0.2">
      <c r="A4112" s="84">
        <v>4100</v>
      </c>
      <c r="B4112" s="90">
        <f t="shared" ca="1" si="772"/>
        <v>411.99128568677162</v>
      </c>
      <c r="C4112" s="103">
        <f t="shared" ca="1" si="777"/>
        <v>285.38557815026303</v>
      </c>
      <c r="D4112" s="103">
        <f t="shared" ca="1" si="777"/>
        <v>350.81160610786998</v>
      </c>
      <c r="E4112" s="90">
        <f t="shared" ca="1" si="773"/>
        <v>108.07553914461599</v>
      </c>
      <c r="F4112" s="90">
        <f t="shared" ca="1" si="773"/>
        <v>94.557696456415044</v>
      </c>
      <c r="G4112" s="90">
        <f t="shared" ca="1" si="773"/>
        <v>97.486455838835568</v>
      </c>
      <c r="H4112" s="90">
        <f t="shared" ca="1" si="774"/>
        <v>520.06682483138763</v>
      </c>
      <c r="I4112" s="90">
        <f t="shared" ca="1" si="775"/>
        <v>379.94327460667807</v>
      </c>
      <c r="J4112" s="90">
        <f t="shared" ca="1" si="776"/>
        <v>448.29806194670556</v>
      </c>
    </row>
    <row r="4113" spans="1:10" ht="12.75" x14ac:dyDescent="0.2">
      <c r="A4113" s="84">
        <v>4101</v>
      </c>
      <c r="B4113" s="90">
        <f t="shared" ca="1" si="772"/>
        <v>413.61881081539309</v>
      </c>
      <c r="C4113" s="103">
        <f t="shared" ca="1" si="777"/>
        <v>290.23346067323342</v>
      </c>
      <c r="D4113" s="103">
        <f t="shared" ca="1" si="777"/>
        <v>340.94483133633844</v>
      </c>
      <c r="E4113" s="90">
        <f t="shared" ca="1" si="773"/>
        <v>111.59601984184144</v>
      </c>
      <c r="F4113" s="90">
        <f t="shared" ca="1" si="773"/>
        <v>88.825401299586389</v>
      </c>
      <c r="G4113" s="90">
        <f t="shared" ca="1" si="773"/>
        <v>79.246993872415047</v>
      </c>
      <c r="H4113" s="90">
        <f t="shared" ca="1" si="774"/>
        <v>525.21483065723453</v>
      </c>
      <c r="I4113" s="90">
        <f t="shared" ca="1" si="775"/>
        <v>379.05886197281984</v>
      </c>
      <c r="J4113" s="90">
        <f t="shared" ca="1" si="776"/>
        <v>420.19182520875347</v>
      </c>
    </row>
    <row r="4114" spans="1:10" ht="12.75" x14ac:dyDescent="0.2">
      <c r="A4114" s="84">
        <v>4102</v>
      </c>
      <c r="B4114" s="90">
        <f t="shared" ca="1" si="772"/>
        <v>414.05052548284704</v>
      </c>
      <c r="C4114" s="103">
        <f t="shared" ca="1" si="777"/>
        <v>300.07561550832759</v>
      </c>
      <c r="D4114" s="103">
        <f t="shared" ca="1" si="777"/>
        <v>349.88872329007086</v>
      </c>
      <c r="E4114" s="90">
        <f t="shared" ca="1" si="773"/>
        <v>107.35861234520988</v>
      </c>
      <c r="F4114" s="90">
        <f t="shared" ca="1" si="773"/>
        <v>74.386086867115623</v>
      </c>
      <c r="G4114" s="90">
        <f t="shared" ca="1" si="773"/>
        <v>95.325089183436248</v>
      </c>
      <c r="H4114" s="90">
        <f t="shared" ca="1" si="774"/>
        <v>521.40913782805694</v>
      </c>
      <c r="I4114" s="90">
        <f t="shared" ca="1" si="775"/>
        <v>374.46170237544322</v>
      </c>
      <c r="J4114" s="90">
        <f t="shared" ca="1" si="776"/>
        <v>445.21381247350712</v>
      </c>
    </row>
    <row r="4115" spans="1:10" ht="12.75" x14ac:dyDescent="0.2">
      <c r="A4115" s="84">
        <v>4103</v>
      </c>
      <c r="B4115" s="90">
        <f t="shared" ca="1" si="772"/>
        <v>405.21953906719193</v>
      </c>
      <c r="C4115" s="103">
        <f t="shared" ca="1" si="777"/>
        <v>280.41033296365299</v>
      </c>
      <c r="D4115" s="103">
        <f t="shared" ca="1" si="777"/>
        <v>343.89789608663517</v>
      </c>
      <c r="E4115" s="90">
        <f t="shared" ca="1" si="773"/>
        <v>116.25085433429905</v>
      </c>
      <c r="F4115" s="90">
        <f t="shared" ca="1" si="773"/>
        <v>81.123766896904783</v>
      </c>
      <c r="G4115" s="90">
        <f t="shared" ca="1" si="773"/>
        <v>101.46464538345941</v>
      </c>
      <c r="H4115" s="90">
        <f t="shared" ca="1" si="774"/>
        <v>521.47039340149104</v>
      </c>
      <c r="I4115" s="90">
        <f t="shared" ca="1" si="775"/>
        <v>361.53409986055777</v>
      </c>
      <c r="J4115" s="90">
        <f t="shared" ca="1" si="776"/>
        <v>445.36254147009458</v>
      </c>
    </row>
    <row r="4116" spans="1:10" ht="12.75" x14ac:dyDescent="0.2">
      <c r="A4116" s="84">
        <v>4104</v>
      </c>
      <c r="B4116" s="90">
        <f t="shared" ca="1" si="772"/>
        <v>405.75525448381825</v>
      </c>
      <c r="C4116" s="103">
        <f t="shared" ca="1" si="777"/>
        <v>279.39463029928987</v>
      </c>
      <c r="D4116" s="103">
        <f t="shared" ca="1" si="777"/>
        <v>339.0946805631616</v>
      </c>
      <c r="E4116" s="90">
        <f t="shared" ca="1" si="773"/>
        <v>118.5732067884623</v>
      </c>
      <c r="F4116" s="90">
        <f t="shared" ca="1" si="773"/>
        <v>102.74203951236586</v>
      </c>
      <c r="G4116" s="90">
        <f t="shared" ca="1" si="773"/>
        <v>91.35002796406576</v>
      </c>
      <c r="H4116" s="90">
        <f t="shared" ca="1" si="774"/>
        <v>524.32846127228049</v>
      </c>
      <c r="I4116" s="90">
        <f t="shared" ca="1" si="775"/>
        <v>382.13666981165574</v>
      </c>
      <c r="J4116" s="90">
        <f t="shared" ca="1" si="776"/>
        <v>430.44470852722736</v>
      </c>
    </row>
    <row r="4117" spans="1:10" ht="12.75" x14ac:dyDescent="0.2">
      <c r="A4117" s="84">
        <v>4105</v>
      </c>
      <c r="B4117" s="90">
        <f t="shared" ca="1" si="772"/>
        <v>405.75808796574654</v>
      </c>
      <c r="C4117" s="103">
        <f t="shared" ca="1" si="777"/>
        <v>302.52266234932637</v>
      </c>
      <c r="D4117" s="103">
        <f t="shared" ca="1" si="777"/>
        <v>335.10773628262621</v>
      </c>
      <c r="E4117" s="90">
        <f t="shared" ca="1" si="773"/>
        <v>125.21154823660162</v>
      </c>
      <c r="F4117" s="90">
        <f t="shared" ca="1" si="773"/>
        <v>88.213747858037294</v>
      </c>
      <c r="G4117" s="90">
        <f t="shared" ca="1" si="773"/>
        <v>99.103908169848381</v>
      </c>
      <c r="H4117" s="90">
        <f t="shared" ca="1" si="774"/>
        <v>530.96963620234817</v>
      </c>
      <c r="I4117" s="90">
        <f t="shared" ca="1" si="775"/>
        <v>390.73641020736363</v>
      </c>
      <c r="J4117" s="90">
        <f t="shared" ca="1" si="776"/>
        <v>434.21164445247462</v>
      </c>
    </row>
    <row r="4118" spans="1:10" ht="12.75" x14ac:dyDescent="0.2">
      <c r="A4118" s="84">
        <v>4106</v>
      </c>
      <c r="B4118" s="90">
        <f t="shared" ca="1" si="772"/>
        <v>406.15908122684715</v>
      </c>
      <c r="C4118" s="103">
        <f t="shared" ca="1" si="777"/>
        <v>303.24087581528369</v>
      </c>
      <c r="D4118" s="103">
        <f t="shared" ca="1" si="777"/>
        <v>328.66815080082409</v>
      </c>
      <c r="E4118" s="90">
        <f t="shared" ca="1" si="773"/>
        <v>110.2462579066333</v>
      </c>
      <c r="F4118" s="90">
        <f t="shared" ca="1" si="773"/>
        <v>105.76951518334612</v>
      </c>
      <c r="G4118" s="90">
        <f t="shared" ca="1" si="773"/>
        <v>75.023654525896376</v>
      </c>
      <c r="H4118" s="90">
        <f t="shared" ca="1" si="774"/>
        <v>516.40533913348042</v>
      </c>
      <c r="I4118" s="90">
        <f t="shared" ca="1" si="775"/>
        <v>409.01039099862982</v>
      </c>
      <c r="J4118" s="90">
        <f t="shared" ca="1" si="776"/>
        <v>403.69180532672044</v>
      </c>
    </row>
    <row r="4119" spans="1:10" ht="12.75" x14ac:dyDescent="0.2">
      <c r="A4119" s="84">
        <v>4107</v>
      </c>
      <c r="B4119" s="90">
        <f t="shared" ca="1" si="772"/>
        <v>405.37711641106478</v>
      </c>
      <c r="C4119" s="103">
        <f t="shared" ca="1" si="777"/>
        <v>287.89000925145405</v>
      </c>
      <c r="D4119" s="103">
        <f t="shared" ca="1" si="777"/>
        <v>334.92083516179969</v>
      </c>
      <c r="E4119" s="90">
        <f t="shared" ca="1" si="773"/>
        <v>106.59236483197795</v>
      </c>
      <c r="F4119" s="90">
        <f t="shared" ca="1" si="773"/>
        <v>66.710614570877212</v>
      </c>
      <c r="G4119" s="90">
        <f t="shared" ca="1" si="773"/>
        <v>99.286366243900332</v>
      </c>
      <c r="H4119" s="90">
        <f t="shared" ca="1" si="774"/>
        <v>511.96948124304271</v>
      </c>
      <c r="I4119" s="90">
        <f t="shared" ca="1" si="775"/>
        <v>354.60062382233127</v>
      </c>
      <c r="J4119" s="90">
        <f t="shared" ca="1" si="776"/>
        <v>434.2072014057</v>
      </c>
    </row>
    <row r="4120" spans="1:10" ht="12.75" x14ac:dyDescent="0.2">
      <c r="A4120" s="84">
        <v>4108</v>
      </c>
      <c r="B4120" s="90">
        <f t="shared" ca="1" si="772"/>
        <v>410.90489702733498</v>
      </c>
      <c r="C4120" s="103">
        <f t="shared" ca="1" si="777"/>
        <v>301.63332269258717</v>
      </c>
      <c r="D4120" s="103">
        <f t="shared" ca="1" si="777"/>
        <v>354.27107064922455</v>
      </c>
      <c r="E4120" s="90">
        <f t="shared" ca="1" si="773"/>
        <v>103.74539705326404</v>
      </c>
      <c r="F4120" s="90">
        <f t="shared" ca="1" si="773"/>
        <v>94.696307524444393</v>
      </c>
      <c r="G4120" s="90">
        <f t="shared" ca="1" si="773"/>
        <v>108.66682380773368</v>
      </c>
      <c r="H4120" s="90">
        <f t="shared" ca="1" si="774"/>
        <v>514.650294080599</v>
      </c>
      <c r="I4120" s="90">
        <f t="shared" ca="1" si="775"/>
        <v>396.32963021703154</v>
      </c>
      <c r="J4120" s="90">
        <f t="shared" ca="1" si="776"/>
        <v>462.93789445695825</v>
      </c>
    </row>
    <row r="4121" spans="1:10" ht="12.75" x14ac:dyDescent="0.2">
      <c r="A4121" s="84">
        <v>4109</v>
      </c>
      <c r="B4121" s="90">
        <f t="shared" ca="1" si="772"/>
        <v>410.15915893613379</v>
      </c>
      <c r="C4121" s="103">
        <f t="shared" ca="1" si="777"/>
        <v>307.57690780572329</v>
      </c>
      <c r="D4121" s="103">
        <f t="shared" ca="1" si="777"/>
        <v>357.20213835605438</v>
      </c>
      <c r="E4121" s="90">
        <f t="shared" ca="1" si="773"/>
        <v>107.69210934900897</v>
      </c>
      <c r="F4121" s="90">
        <f t="shared" ca="1" si="773"/>
        <v>77.755396388665986</v>
      </c>
      <c r="G4121" s="90">
        <f t="shared" ca="1" si="773"/>
        <v>103.3831586311191</v>
      </c>
      <c r="H4121" s="90">
        <f t="shared" ca="1" si="774"/>
        <v>517.85126828514274</v>
      </c>
      <c r="I4121" s="90">
        <f t="shared" ca="1" si="775"/>
        <v>385.33230419438928</v>
      </c>
      <c r="J4121" s="90">
        <f t="shared" ca="1" si="776"/>
        <v>460.58529698717348</v>
      </c>
    </row>
    <row r="4122" spans="1:10" ht="12.75" x14ac:dyDescent="0.2">
      <c r="A4122" s="84">
        <v>4110</v>
      </c>
      <c r="B4122" s="90">
        <f t="shared" ca="1" si="772"/>
        <v>415.06223567158526</v>
      </c>
      <c r="C4122" s="103">
        <f t="shared" ca="1" si="777"/>
        <v>281.76287565011768</v>
      </c>
      <c r="D4122" s="103">
        <f t="shared" ca="1" si="777"/>
        <v>360.4143180213955</v>
      </c>
      <c r="E4122" s="90">
        <f t="shared" ca="1" si="773"/>
        <v>100.9281668016045</v>
      </c>
      <c r="F4122" s="90">
        <f t="shared" ca="1" si="773"/>
        <v>82.807204659593808</v>
      </c>
      <c r="G4122" s="90">
        <f t="shared" ca="1" si="773"/>
        <v>104.32274472540666</v>
      </c>
      <c r="H4122" s="90">
        <f t="shared" ca="1" si="774"/>
        <v>515.99040247318976</v>
      </c>
      <c r="I4122" s="90">
        <f t="shared" ca="1" si="775"/>
        <v>364.5700803097115</v>
      </c>
      <c r="J4122" s="90">
        <f t="shared" ca="1" si="776"/>
        <v>464.73706274680217</v>
      </c>
    </row>
    <row r="4123" spans="1:10" ht="12.75" x14ac:dyDescent="0.2">
      <c r="A4123" s="84">
        <v>4111</v>
      </c>
      <c r="B4123" s="90">
        <f t="shared" ca="1" si="772"/>
        <v>408.92814772000042</v>
      </c>
      <c r="C4123" s="103">
        <f t="shared" ca="1" si="777"/>
        <v>300.19872337347425</v>
      </c>
      <c r="D4123" s="103">
        <f t="shared" ca="1" si="777"/>
        <v>351.93877553879781</v>
      </c>
      <c r="E4123" s="90">
        <f t="shared" ca="1" si="773"/>
        <v>113.26792772760874</v>
      </c>
      <c r="F4123" s="90">
        <f t="shared" ca="1" si="773"/>
        <v>73.133009062555345</v>
      </c>
      <c r="G4123" s="90">
        <f t="shared" ca="1" si="773"/>
        <v>99.554360039748545</v>
      </c>
      <c r="H4123" s="90">
        <f t="shared" ca="1" si="774"/>
        <v>522.19607544760913</v>
      </c>
      <c r="I4123" s="90">
        <f t="shared" ca="1" si="775"/>
        <v>373.3317324360296</v>
      </c>
      <c r="J4123" s="90">
        <f t="shared" ca="1" si="776"/>
        <v>451.49313557854634</v>
      </c>
    </row>
    <row r="4124" spans="1:10" ht="12.75" x14ac:dyDescent="0.2">
      <c r="A4124" s="84">
        <v>4112</v>
      </c>
      <c r="B4124" s="90">
        <f t="shared" ca="1" si="772"/>
        <v>410.67973022179365</v>
      </c>
      <c r="C4124" s="103">
        <f t="shared" ca="1" si="777"/>
        <v>315.53406986755891</v>
      </c>
      <c r="D4124" s="103">
        <f t="shared" ca="1" si="777"/>
        <v>338.47309194615553</v>
      </c>
      <c r="E4124" s="90">
        <f t="shared" ca="1" si="773"/>
        <v>108.57465422511206</v>
      </c>
      <c r="F4124" s="90">
        <f t="shared" ca="1" si="773"/>
        <v>94.903602227397869</v>
      </c>
      <c r="G4124" s="90">
        <f t="shared" ca="1" si="773"/>
        <v>118.2161991542506</v>
      </c>
      <c r="H4124" s="90">
        <f t="shared" ca="1" si="774"/>
        <v>519.25438444690576</v>
      </c>
      <c r="I4124" s="90">
        <f t="shared" ca="1" si="775"/>
        <v>410.43767209495678</v>
      </c>
      <c r="J4124" s="90">
        <f t="shared" ca="1" si="776"/>
        <v>456.68929110040614</v>
      </c>
    </row>
    <row r="4125" spans="1:10" ht="12.75" x14ac:dyDescent="0.2">
      <c r="A4125" s="84">
        <v>4113</v>
      </c>
      <c r="B4125" s="90">
        <f t="shared" ca="1" si="772"/>
        <v>402.84053622409937</v>
      </c>
      <c r="C4125" s="103">
        <f t="shared" ca="1" si="777"/>
        <v>312.92663452415843</v>
      </c>
      <c r="D4125" s="103">
        <f t="shared" ca="1" si="777"/>
        <v>342.46535968312401</v>
      </c>
      <c r="E4125" s="90">
        <f t="shared" ca="1" si="773"/>
        <v>119.98204169365007</v>
      </c>
      <c r="F4125" s="90">
        <f t="shared" ca="1" si="773"/>
        <v>97.02560792065384</v>
      </c>
      <c r="G4125" s="90">
        <f t="shared" ca="1" si="773"/>
        <v>80.941927073063525</v>
      </c>
      <c r="H4125" s="90">
        <f t="shared" ca="1" si="774"/>
        <v>522.82257791774941</v>
      </c>
      <c r="I4125" s="90">
        <f t="shared" ca="1" si="775"/>
        <v>409.95224244481227</v>
      </c>
      <c r="J4125" s="90">
        <f t="shared" ca="1" si="776"/>
        <v>423.40728675618755</v>
      </c>
    </row>
    <row r="4126" spans="1:10" ht="12.75" x14ac:dyDescent="0.2">
      <c r="A4126" s="84">
        <v>4114</v>
      </c>
      <c r="B4126" s="90">
        <f t="shared" ca="1" si="772"/>
        <v>407.58116301632498</v>
      </c>
      <c r="C4126" s="103">
        <f t="shared" ref="C4126:G4141" ca="1" si="778">NORMINV(RAND(),C$5,C$6)</f>
        <v>285.54957529873815</v>
      </c>
      <c r="D4126" s="103">
        <f t="shared" ca="1" si="778"/>
        <v>328.23461498469777</v>
      </c>
      <c r="E4126" s="90">
        <f t="shared" ca="1" si="778"/>
        <v>105.59569227207761</v>
      </c>
      <c r="F4126" s="90">
        <f t="shared" ca="1" si="778"/>
        <v>77.105227561958813</v>
      </c>
      <c r="G4126" s="90">
        <f t="shared" ca="1" si="778"/>
        <v>100.33364909094509</v>
      </c>
      <c r="H4126" s="90">
        <f t="shared" ca="1" si="774"/>
        <v>513.17685528840263</v>
      </c>
      <c r="I4126" s="90">
        <f t="shared" ca="1" si="775"/>
        <v>362.65480286069698</v>
      </c>
      <c r="J4126" s="90">
        <f t="shared" ca="1" si="776"/>
        <v>428.56826407564284</v>
      </c>
    </row>
    <row r="4127" spans="1:10" ht="12.75" x14ac:dyDescent="0.2">
      <c r="A4127" s="84">
        <v>4115</v>
      </c>
      <c r="B4127" s="90">
        <f t="shared" ca="1" si="772"/>
        <v>411.06389249836832</v>
      </c>
      <c r="C4127" s="103">
        <f t="shared" ref="C4127:D4141" ca="1" si="779">NORMINV(RAND(),C$5,C$6)</f>
        <v>303.95851490590081</v>
      </c>
      <c r="D4127" s="103">
        <f t="shared" ca="1" si="779"/>
        <v>343.9726412457515</v>
      </c>
      <c r="E4127" s="90">
        <f t="shared" ca="1" si="778"/>
        <v>116.96150648189779</v>
      </c>
      <c r="F4127" s="90">
        <f t="shared" ca="1" si="778"/>
        <v>88.654495770820461</v>
      </c>
      <c r="G4127" s="90">
        <f t="shared" ca="1" si="778"/>
        <v>90.127423306527277</v>
      </c>
      <c r="H4127" s="90">
        <f t="shared" ca="1" si="774"/>
        <v>528.02539898026612</v>
      </c>
      <c r="I4127" s="90">
        <f t="shared" ca="1" si="775"/>
        <v>392.61301067672127</v>
      </c>
      <c r="J4127" s="90">
        <f t="shared" ca="1" si="776"/>
        <v>434.10006455227881</v>
      </c>
    </row>
    <row r="4128" spans="1:10" ht="12.75" x14ac:dyDescent="0.2">
      <c r="A4128" s="84">
        <v>4116</v>
      </c>
      <c r="B4128" s="90">
        <f t="shared" ca="1" si="772"/>
        <v>409.75537703654726</v>
      </c>
      <c r="C4128" s="103">
        <f t="shared" ca="1" si="779"/>
        <v>304.84478288457751</v>
      </c>
      <c r="D4128" s="103">
        <f t="shared" ca="1" si="779"/>
        <v>350.3681257827534</v>
      </c>
      <c r="E4128" s="90">
        <f t="shared" ca="1" si="778"/>
        <v>112.56793084545407</v>
      </c>
      <c r="F4128" s="90">
        <f t="shared" ca="1" si="778"/>
        <v>88.793603503456282</v>
      </c>
      <c r="G4128" s="90">
        <f t="shared" ca="1" si="778"/>
        <v>113.2270857423519</v>
      </c>
      <c r="H4128" s="90">
        <f t="shared" ca="1" si="774"/>
        <v>522.32330788200136</v>
      </c>
      <c r="I4128" s="90">
        <f t="shared" ca="1" si="775"/>
        <v>393.63838638803378</v>
      </c>
      <c r="J4128" s="90">
        <f t="shared" ca="1" si="776"/>
        <v>463.5952115251053</v>
      </c>
    </row>
    <row r="4129" spans="1:10" ht="12.75" x14ac:dyDescent="0.2">
      <c r="A4129" s="84">
        <v>4117</v>
      </c>
      <c r="B4129" s="90">
        <f t="shared" ca="1" si="772"/>
        <v>409.13197371380056</v>
      </c>
      <c r="C4129" s="103">
        <f t="shared" ca="1" si="779"/>
        <v>303.85334081895314</v>
      </c>
      <c r="D4129" s="103">
        <f t="shared" ca="1" si="779"/>
        <v>337.58389237185457</v>
      </c>
      <c r="E4129" s="90">
        <f t="shared" ca="1" si="778"/>
        <v>107.12590304813</v>
      </c>
      <c r="F4129" s="90">
        <f t="shared" ca="1" si="778"/>
        <v>84.499997172505857</v>
      </c>
      <c r="G4129" s="90">
        <f t="shared" ca="1" si="778"/>
        <v>103.26099914768697</v>
      </c>
      <c r="H4129" s="90">
        <f t="shared" ca="1" si="774"/>
        <v>516.25787676193056</v>
      </c>
      <c r="I4129" s="90">
        <f t="shared" ca="1" si="775"/>
        <v>388.353337991459</v>
      </c>
      <c r="J4129" s="90">
        <f t="shared" ca="1" si="776"/>
        <v>440.84489151954153</v>
      </c>
    </row>
    <row r="4130" spans="1:10" ht="12.75" x14ac:dyDescent="0.2">
      <c r="A4130" s="84">
        <v>4118</v>
      </c>
      <c r="B4130" s="90">
        <f t="shared" ca="1" si="772"/>
        <v>413.83846860254357</v>
      </c>
      <c r="C4130" s="103">
        <f t="shared" ca="1" si="779"/>
        <v>286.58870702249317</v>
      </c>
      <c r="D4130" s="103">
        <f t="shared" ca="1" si="779"/>
        <v>341.31160145753864</v>
      </c>
      <c r="E4130" s="90">
        <f t="shared" ca="1" si="778"/>
        <v>102.30793075648963</v>
      </c>
      <c r="F4130" s="90">
        <f t="shared" ca="1" si="778"/>
        <v>90.26941378373067</v>
      </c>
      <c r="G4130" s="90">
        <f t="shared" ca="1" si="778"/>
        <v>88.586624590026858</v>
      </c>
      <c r="H4130" s="90">
        <f t="shared" ca="1" si="774"/>
        <v>516.14639935903324</v>
      </c>
      <c r="I4130" s="90">
        <f t="shared" ca="1" si="775"/>
        <v>376.85812080622384</v>
      </c>
      <c r="J4130" s="90">
        <f t="shared" ca="1" si="776"/>
        <v>429.89822604756552</v>
      </c>
    </row>
    <row r="4131" spans="1:10" ht="12.75" x14ac:dyDescent="0.2">
      <c r="A4131" s="84">
        <v>4119</v>
      </c>
      <c r="B4131" s="90">
        <f t="shared" ca="1" si="772"/>
        <v>409.86167104782601</v>
      </c>
      <c r="C4131" s="103">
        <f t="shared" ca="1" si="779"/>
        <v>292.13840795963597</v>
      </c>
      <c r="D4131" s="103">
        <f t="shared" ca="1" si="779"/>
        <v>335.93544636940544</v>
      </c>
      <c r="E4131" s="90">
        <f t="shared" ca="1" si="778"/>
        <v>99.051586441426366</v>
      </c>
      <c r="F4131" s="90">
        <f t="shared" ca="1" si="778"/>
        <v>94.106466013707205</v>
      </c>
      <c r="G4131" s="90">
        <f t="shared" ca="1" si="778"/>
        <v>82.059281924627143</v>
      </c>
      <c r="H4131" s="90">
        <f t="shared" ca="1" si="774"/>
        <v>508.91325748925237</v>
      </c>
      <c r="I4131" s="90">
        <f t="shared" ca="1" si="775"/>
        <v>386.24487397334315</v>
      </c>
      <c r="J4131" s="90">
        <f t="shared" ca="1" si="776"/>
        <v>417.9947282940326</v>
      </c>
    </row>
    <row r="4132" spans="1:10" ht="12.75" x14ac:dyDescent="0.2">
      <c r="A4132" s="84">
        <v>4120</v>
      </c>
      <c r="B4132" s="90">
        <f t="shared" ca="1" si="772"/>
        <v>419.54611027547054</v>
      </c>
      <c r="C4132" s="103">
        <f t="shared" ca="1" si="779"/>
        <v>313.40324507765939</v>
      </c>
      <c r="D4132" s="103">
        <f t="shared" ca="1" si="779"/>
        <v>333.27765148861096</v>
      </c>
      <c r="E4132" s="90">
        <f t="shared" ca="1" si="778"/>
        <v>97.880898405721297</v>
      </c>
      <c r="F4132" s="90">
        <f t="shared" ca="1" si="778"/>
        <v>72.157332749272683</v>
      </c>
      <c r="G4132" s="90">
        <f t="shared" ca="1" si="778"/>
        <v>109.2296474538733</v>
      </c>
      <c r="H4132" s="90">
        <f t="shared" ca="1" si="774"/>
        <v>517.42700868119186</v>
      </c>
      <c r="I4132" s="90">
        <f t="shared" ca="1" si="775"/>
        <v>385.5605778269321</v>
      </c>
      <c r="J4132" s="90">
        <f t="shared" ca="1" si="776"/>
        <v>442.50729894248423</v>
      </c>
    </row>
    <row r="4133" spans="1:10" ht="12.75" x14ac:dyDescent="0.2">
      <c r="A4133" s="84">
        <v>4121</v>
      </c>
      <c r="B4133" s="90">
        <f t="shared" ca="1" si="772"/>
        <v>408.50292256504491</v>
      </c>
      <c r="C4133" s="103">
        <f t="shared" ca="1" si="779"/>
        <v>301.17803087227009</v>
      </c>
      <c r="D4133" s="103">
        <f t="shared" ca="1" si="779"/>
        <v>367.79829005858431</v>
      </c>
      <c r="E4133" s="90">
        <f t="shared" ca="1" si="778"/>
        <v>105.5002233727767</v>
      </c>
      <c r="F4133" s="90">
        <f t="shared" ca="1" si="778"/>
        <v>90.978602380815516</v>
      </c>
      <c r="G4133" s="90">
        <f t="shared" ca="1" si="778"/>
        <v>120.17662563220632</v>
      </c>
      <c r="H4133" s="90">
        <f t="shared" ca="1" si="774"/>
        <v>514.00314593782161</v>
      </c>
      <c r="I4133" s="90">
        <f t="shared" ca="1" si="775"/>
        <v>392.1566332530856</v>
      </c>
      <c r="J4133" s="90">
        <f t="shared" ca="1" si="776"/>
        <v>487.97491569079062</v>
      </c>
    </row>
    <row r="4134" spans="1:10" ht="12.75" x14ac:dyDescent="0.2">
      <c r="A4134" s="84">
        <v>4122</v>
      </c>
      <c r="B4134" s="90">
        <f t="shared" ca="1" si="772"/>
        <v>412.83188985376194</v>
      </c>
      <c r="C4134" s="103">
        <f t="shared" ca="1" si="779"/>
        <v>309.60910211780339</v>
      </c>
      <c r="D4134" s="103">
        <f t="shared" ca="1" si="779"/>
        <v>340.56547259535603</v>
      </c>
      <c r="E4134" s="90">
        <f t="shared" ca="1" si="778"/>
        <v>106.15030224303827</v>
      </c>
      <c r="F4134" s="90">
        <f t="shared" ca="1" si="778"/>
        <v>80.964234527941159</v>
      </c>
      <c r="G4134" s="90">
        <f t="shared" ca="1" si="778"/>
        <v>90.180590310930313</v>
      </c>
      <c r="H4134" s="90">
        <f t="shared" ca="1" si="774"/>
        <v>518.98219209680019</v>
      </c>
      <c r="I4134" s="90">
        <f t="shared" ca="1" si="775"/>
        <v>390.57333664574458</v>
      </c>
      <c r="J4134" s="90">
        <f t="shared" ca="1" si="776"/>
        <v>430.74606290628634</v>
      </c>
    </row>
    <row r="4135" spans="1:10" ht="12.75" x14ac:dyDescent="0.2">
      <c r="A4135" s="84">
        <v>4123</v>
      </c>
      <c r="B4135" s="90">
        <f t="shared" ca="1" si="772"/>
        <v>419.50401156150582</v>
      </c>
      <c r="C4135" s="103">
        <f t="shared" ca="1" si="779"/>
        <v>297.76156826251861</v>
      </c>
      <c r="D4135" s="103">
        <f t="shared" ca="1" si="779"/>
        <v>350.52819045624909</v>
      </c>
      <c r="E4135" s="90">
        <f t="shared" ca="1" si="778"/>
        <v>112.58710078228113</v>
      </c>
      <c r="F4135" s="90">
        <f t="shared" ca="1" si="778"/>
        <v>88.827584149682494</v>
      </c>
      <c r="G4135" s="90">
        <f t="shared" ca="1" si="778"/>
        <v>82.825213537247947</v>
      </c>
      <c r="H4135" s="90">
        <f t="shared" ca="1" si="774"/>
        <v>532.0911123437869</v>
      </c>
      <c r="I4135" s="90">
        <f t="shared" ca="1" si="775"/>
        <v>386.58915241220109</v>
      </c>
      <c r="J4135" s="90">
        <f t="shared" ca="1" si="776"/>
        <v>433.35340399349707</v>
      </c>
    </row>
    <row r="4136" spans="1:10" ht="12.75" x14ac:dyDescent="0.2">
      <c r="A4136" s="84">
        <v>4124</v>
      </c>
      <c r="B4136" s="90">
        <f t="shared" ca="1" si="772"/>
        <v>404.72659573840474</v>
      </c>
      <c r="C4136" s="103">
        <f t="shared" ca="1" si="779"/>
        <v>302.12945001451408</v>
      </c>
      <c r="D4136" s="103">
        <f t="shared" ca="1" si="779"/>
        <v>352.10679864625018</v>
      </c>
      <c r="E4136" s="90">
        <f t="shared" ca="1" si="778"/>
        <v>101.92373693809736</v>
      </c>
      <c r="F4136" s="90">
        <f t="shared" ca="1" si="778"/>
        <v>90.10521982205664</v>
      </c>
      <c r="G4136" s="90">
        <f t="shared" ca="1" si="778"/>
        <v>112.75395084138817</v>
      </c>
      <c r="H4136" s="90">
        <f t="shared" ca="1" si="774"/>
        <v>506.6503326765021</v>
      </c>
      <c r="I4136" s="90">
        <f t="shared" ca="1" si="775"/>
        <v>392.23466983657073</v>
      </c>
      <c r="J4136" s="90">
        <f t="shared" ca="1" si="776"/>
        <v>464.86074948763837</v>
      </c>
    </row>
    <row r="4137" spans="1:10" ht="12.75" x14ac:dyDescent="0.2">
      <c r="A4137" s="84">
        <v>4125</v>
      </c>
      <c r="B4137" s="90">
        <f t="shared" ca="1" si="772"/>
        <v>417.49124518532068</v>
      </c>
      <c r="C4137" s="103">
        <f t="shared" ca="1" si="779"/>
        <v>310.93619389668305</v>
      </c>
      <c r="D4137" s="103">
        <f t="shared" ca="1" si="779"/>
        <v>348.89513354352113</v>
      </c>
      <c r="E4137" s="90">
        <f t="shared" ca="1" si="778"/>
        <v>115.44895011627013</v>
      </c>
      <c r="F4137" s="90">
        <f t="shared" ca="1" si="778"/>
        <v>88.039260274613412</v>
      </c>
      <c r="G4137" s="90">
        <f t="shared" ca="1" si="778"/>
        <v>114.92887452674887</v>
      </c>
      <c r="H4137" s="90">
        <f t="shared" ca="1" si="774"/>
        <v>532.94019530159085</v>
      </c>
      <c r="I4137" s="90">
        <f t="shared" ca="1" si="775"/>
        <v>398.97545417129646</v>
      </c>
      <c r="J4137" s="90">
        <f t="shared" ca="1" si="776"/>
        <v>463.82400807027</v>
      </c>
    </row>
    <row r="4138" spans="1:10" ht="12.75" x14ac:dyDescent="0.2">
      <c r="A4138" s="84">
        <v>4126</v>
      </c>
      <c r="B4138" s="90">
        <f t="shared" ca="1" si="772"/>
        <v>405.45411851221661</v>
      </c>
      <c r="C4138" s="103">
        <f t="shared" ca="1" si="779"/>
        <v>298.19832597940984</v>
      </c>
      <c r="D4138" s="103">
        <f t="shared" ca="1" si="779"/>
        <v>335.76796766397121</v>
      </c>
      <c r="E4138" s="90">
        <f t="shared" ca="1" si="778"/>
        <v>110.86938472514919</v>
      </c>
      <c r="F4138" s="90">
        <f t="shared" ca="1" si="778"/>
        <v>83.976287316948131</v>
      </c>
      <c r="G4138" s="90">
        <f t="shared" ca="1" si="778"/>
        <v>88.157708712715959</v>
      </c>
      <c r="H4138" s="90">
        <f t="shared" ca="1" si="774"/>
        <v>516.3235032373658</v>
      </c>
      <c r="I4138" s="90">
        <f t="shared" ca="1" si="775"/>
        <v>382.17461329635796</v>
      </c>
      <c r="J4138" s="90">
        <f t="shared" ca="1" si="776"/>
        <v>423.92567637668719</v>
      </c>
    </row>
    <row r="4139" spans="1:10" ht="12.75" x14ac:dyDescent="0.2">
      <c r="A4139" s="84">
        <v>4127</v>
      </c>
      <c r="B4139" s="90">
        <f t="shared" ca="1" si="772"/>
        <v>409.93410564702646</v>
      </c>
      <c r="C4139" s="103">
        <f t="shared" ca="1" si="779"/>
        <v>282.55292687834071</v>
      </c>
      <c r="D4139" s="103">
        <f t="shared" ca="1" si="779"/>
        <v>363.05250739155321</v>
      </c>
      <c r="E4139" s="90">
        <f t="shared" ca="1" si="778"/>
        <v>111.56026783671808</v>
      </c>
      <c r="F4139" s="90">
        <f t="shared" ca="1" si="778"/>
        <v>73.503137129634496</v>
      </c>
      <c r="G4139" s="90">
        <f t="shared" ca="1" si="778"/>
        <v>92.649705328545778</v>
      </c>
      <c r="H4139" s="90">
        <f t="shared" ca="1" si="774"/>
        <v>521.49437348374454</v>
      </c>
      <c r="I4139" s="90">
        <f t="shared" ca="1" si="775"/>
        <v>356.05606400797524</v>
      </c>
      <c r="J4139" s="90">
        <f t="shared" ca="1" si="776"/>
        <v>455.702212720099</v>
      </c>
    </row>
    <row r="4140" spans="1:10" ht="12.75" x14ac:dyDescent="0.2">
      <c r="A4140" s="84">
        <v>4128</v>
      </c>
      <c r="B4140" s="90">
        <f t="shared" ca="1" si="772"/>
        <v>405.99374709986051</v>
      </c>
      <c r="C4140" s="103">
        <f t="shared" ca="1" si="779"/>
        <v>303.33898584004476</v>
      </c>
      <c r="D4140" s="103">
        <f t="shared" ca="1" si="779"/>
        <v>353.21662718814025</v>
      </c>
      <c r="E4140" s="90">
        <f t="shared" ca="1" si="778"/>
        <v>121.37214041547547</v>
      </c>
      <c r="F4140" s="90">
        <f t="shared" ca="1" si="778"/>
        <v>99.178059262081874</v>
      </c>
      <c r="G4140" s="90">
        <f t="shared" ca="1" si="778"/>
        <v>78.68021491386537</v>
      </c>
      <c r="H4140" s="90">
        <f t="shared" ca="1" si="774"/>
        <v>527.365887515336</v>
      </c>
      <c r="I4140" s="90">
        <f t="shared" ca="1" si="775"/>
        <v>402.51704510212664</v>
      </c>
      <c r="J4140" s="90">
        <f t="shared" ca="1" si="776"/>
        <v>431.89684210200562</v>
      </c>
    </row>
    <row r="4141" spans="1:10" ht="12.75" x14ac:dyDescent="0.2">
      <c r="A4141" s="84">
        <v>4129</v>
      </c>
      <c r="B4141" s="90">
        <f t="shared" ca="1" si="772"/>
        <v>413.37814795462771</v>
      </c>
      <c r="C4141" s="103">
        <f t="shared" ca="1" si="779"/>
        <v>281.29895342588048</v>
      </c>
      <c r="D4141" s="103">
        <f t="shared" ca="1" si="779"/>
        <v>339.68558083115988</v>
      </c>
      <c r="E4141" s="90">
        <f t="shared" ca="1" si="778"/>
        <v>110.04764830371595</v>
      </c>
      <c r="F4141" s="90">
        <f t="shared" ca="1" si="778"/>
        <v>84.252406030084643</v>
      </c>
      <c r="G4141" s="90">
        <f t="shared" ca="1" si="778"/>
        <v>92.339148835895784</v>
      </c>
      <c r="H4141" s="90">
        <f t="shared" ca="1" si="774"/>
        <v>523.42579625834367</v>
      </c>
      <c r="I4141" s="90">
        <f t="shared" ca="1" si="775"/>
        <v>365.5513594559651</v>
      </c>
      <c r="J4141" s="90">
        <f t="shared" ca="1" si="776"/>
        <v>432.02472966705568</v>
      </c>
    </row>
    <row r="4142" spans="1:10" ht="12.75" x14ac:dyDescent="0.2">
      <c r="A4142" s="84">
        <v>4130</v>
      </c>
      <c r="B4142" s="90">
        <f t="shared" ca="1" si="772"/>
        <v>415.4235696332151</v>
      </c>
      <c r="C4142" s="103">
        <f t="shared" ref="C4142:G4157" ca="1" si="780">NORMINV(RAND(),C$5,C$6)</f>
        <v>293.00758531997201</v>
      </c>
      <c r="D4142" s="103">
        <f t="shared" ca="1" si="780"/>
        <v>347.94580556827884</v>
      </c>
      <c r="E4142" s="90">
        <f t="shared" ca="1" si="780"/>
        <v>111.82921140856384</v>
      </c>
      <c r="F4142" s="90">
        <f t="shared" ca="1" si="780"/>
        <v>74.376764095985465</v>
      </c>
      <c r="G4142" s="90">
        <f t="shared" ca="1" si="780"/>
        <v>100.95004342155505</v>
      </c>
      <c r="H4142" s="90">
        <f t="shared" ca="1" si="774"/>
        <v>527.25278104177892</v>
      </c>
      <c r="I4142" s="90">
        <f t="shared" ca="1" si="775"/>
        <v>367.38434941595744</v>
      </c>
      <c r="J4142" s="90">
        <f t="shared" ca="1" si="776"/>
        <v>448.89584898983389</v>
      </c>
    </row>
    <row r="4143" spans="1:10" ht="12.75" x14ac:dyDescent="0.2">
      <c r="A4143" s="84">
        <v>4131</v>
      </c>
      <c r="B4143" s="90">
        <f t="shared" ca="1" si="772"/>
        <v>413.58731764855776</v>
      </c>
      <c r="C4143" s="103">
        <f t="shared" ref="C4143:D4157" ca="1" si="781">NORMINV(RAND(),C$5,C$6)</f>
        <v>301.84876255490514</v>
      </c>
      <c r="D4143" s="103">
        <f t="shared" ca="1" si="781"/>
        <v>326.03881238271811</v>
      </c>
      <c r="E4143" s="90">
        <f t="shared" ca="1" si="780"/>
        <v>105.98590394444489</v>
      </c>
      <c r="F4143" s="90">
        <f t="shared" ca="1" si="780"/>
        <v>87.391452539319047</v>
      </c>
      <c r="G4143" s="90">
        <f t="shared" ca="1" si="780"/>
        <v>96.633660988960244</v>
      </c>
      <c r="H4143" s="90">
        <f t="shared" ca="1" si="774"/>
        <v>519.5732215930027</v>
      </c>
      <c r="I4143" s="90">
        <f t="shared" ca="1" si="775"/>
        <v>389.2402150942242</v>
      </c>
      <c r="J4143" s="90">
        <f t="shared" ca="1" si="776"/>
        <v>422.67247337167834</v>
      </c>
    </row>
    <row r="4144" spans="1:10" ht="12.75" x14ac:dyDescent="0.2">
      <c r="A4144" s="84">
        <v>4132</v>
      </c>
      <c r="B4144" s="90">
        <f t="shared" ca="1" si="772"/>
        <v>405.73228419023661</v>
      </c>
      <c r="C4144" s="103">
        <f t="shared" ca="1" si="781"/>
        <v>309.22528955168741</v>
      </c>
      <c r="D4144" s="103">
        <f t="shared" ca="1" si="781"/>
        <v>341.26041585126461</v>
      </c>
      <c r="E4144" s="90">
        <f t="shared" ca="1" si="780"/>
        <v>114.30071531078202</v>
      </c>
      <c r="F4144" s="90">
        <f t="shared" ca="1" si="780"/>
        <v>94.424996203001058</v>
      </c>
      <c r="G4144" s="90">
        <f t="shared" ca="1" si="780"/>
        <v>92.594048752119576</v>
      </c>
      <c r="H4144" s="90">
        <f t="shared" ca="1" si="774"/>
        <v>520.03299950101859</v>
      </c>
      <c r="I4144" s="90">
        <f t="shared" ca="1" si="775"/>
        <v>403.65028575468847</v>
      </c>
      <c r="J4144" s="90">
        <f t="shared" ca="1" si="776"/>
        <v>433.8544646033842</v>
      </c>
    </row>
    <row r="4145" spans="1:10" ht="12.75" x14ac:dyDescent="0.2">
      <c r="A4145" s="84">
        <v>4133</v>
      </c>
      <c r="B4145" s="90">
        <f t="shared" ca="1" si="772"/>
        <v>404.19978515383639</v>
      </c>
      <c r="C4145" s="103">
        <f t="shared" ca="1" si="781"/>
        <v>296.82488875892551</v>
      </c>
      <c r="D4145" s="103">
        <f t="shared" ca="1" si="781"/>
        <v>332.63334998722667</v>
      </c>
      <c r="E4145" s="90">
        <f t="shared" ca="1" si="780"/>
        <v>108.79609733901663</v>
      </c>
      <c r="F4145" s="90">
        <f t="shared" ca="1" si="780"/>
        <v>89.982312432271158</v>
      </c>
      <c r="G4145" s="90">
        <f t="shared" ca="1" si="780"/>
        <v>94.727576149340592</v>
      </c>
      <c r="H4145" s="90">
        <f t="shared" ca="1" si="774"/>
        <v>512.99588249285307</v>
      </c>
      <c r="I4145" s="90">
        <f t="shared" ca="1" si="775"/>
        <v>386.80720119119667</v>
      </c>
      <c r="J4145" s="90">
        <f t="shared" ca="1" si="776"/>
        <v>427.36092613656729</v>
      </c>
    </row>
    <row r="4146" spans="1:10" ht="12.75" x14ac:dyDescent="0.2">
      <c r="A4146" s="84">
        <v>4134</v>
      </c>
      <c r="B4146" s="90">
        <f t="shared" ca="1" si="772"/>
        <v>411.33231506742067</v>
      </c>
      <c r="C4146" s="103">
        <f t="shared" ca="1" si="781"/>
        <v>298.53910568397583</v>
      </c>
      <c r="D4146" s="103">
        <f t="shared" ca="1" si="781"/>
        <v>336.28352136654701</v>
      </c>
      <c r="E4146" s="90">
        <f t="shared" ca="1" si="780"/>
        <v>103.98687633025672</v>
      </c>
      <c r="F4146" s="90">
        <f t="shared" ca="1" si="780"/>
        <v>89.862544047896563</v>
      </c>
      <c r="G4146" s="90">
        <f t="shared" ca="1" si="780"/>
        <v>71.897717444286044</v>
      </c>
      <c r="H4146" s="90">
        <f t="shared" ca="1" si="774"/>
        <v>515.3191913976774</v>
      </c>
      <c r="I4146" s="90">
        <f t="shared" ca="1" si="775"/>
        <v>388.4016497318724</v>
      </c>
      <c r="J4146" s="90">
        <f t="shared" ca="1" si="776"/>
        <v>408.18123881083307</v>
      </c>
    </row>
    <row r="4147" spans="1:10" ht="12.75" x14ac:dyDescent="0.2">
      <c r="A4147" s="84">
        <v>4135</v>
      </c>
      <c r="B4147" s="90">
        <f t="shared" ca="1" si="772"/>
        <v>402.90513821383882</v>
      </c>
      <c r="C4147" s="103">
        <f t="shared" ca="1" si="781"/>
        <v>290.9087652205373</v>
      </c>
      <c r="D4147" s="103">
        <f t="shared" ca="1" si="781"/>
        <v>344.042906726002</v>
      </c>
      <c r="E4147" s="90">
        <f t="shared" ca="1" si="780"/>
        <v>102.94788613864694</v>
      </c>
      <c r="F4147" s="90">
        <f t="shared" ca="1" si="780"/>
        <v>72.4377731213456</v>
      </c>
      <c r="G4147" s="90">
        <f t="shared" ca="1" si="780"/>
        <v>77.41640343204179</v>
      </c>
      <c r="H4147" s="90">
        <f t="shared" ca="1" si="774"/>
        <v>505.85302435248576</v>
      </c>
      <c r="I4147" s="90">
        <f t="shared" ca="1" si="775"/>
        <v>363.34653834188293</v>
      </c>
      <c r="J4147" s="90">
        <f t="shared" ca="1" si="776"/>
        <v>421.45931015804376</v>
      </c>
    </row>
    <row r="4148" spans="1:10" ht="12.75" x14ac:dyDescent="0.2">
      <c r="A4148" s="84">
        <v>4136</v>
      </c>
      <c r="B4148" s="90">
        <f t="shared" ca="1" si="772"/>
        <v>407.92951457220613</v>
      </c>
      <c r="C4148" s="103">
        <f t="shared" ca="1" si="781"/>
        <v>303.07652858998642</v>
      </c>
      <c r="D4148" s="103">
        <f t="shared" ca="1" si="781"/>
        <v>361.74410988004644</v>
      </c>
      <c r="E4148" s="90">
        <f t="shared" ca="1" si="780"/>
        <v>115.53236965637787</v>
      </c>
      <c r="F4148" s="90">
        <f t="shared" ca="1" si="780"/>
        <v>79.943008074960943</v>
      </c>
      <c r="G4148" s="90">
        <f t="shared" ca="1" si="780"/>
        <v>101.06283474091202</v>
      </c>
      <c r="H4148" s="90">
        <f t="shared" ca="1" si="774"/>
        <v>523.46188422858404</v>
      </c>
      <c r="I4148" s="90">
        <f t="shared" ca="1" si="775"/>
        <v>383.0195366649474</v>
      </c>
      <c r="J4148" s="90">
        <f t="shared" ca="1" si="776"/>
        <v>462.80694462095846</v>
      </c>
    </row>
    <row r="4149" spans="1:10" ht="12.75" x14ac:dyDescent="0.2">
      <c r="A4149" s="84">
        <v>4137</v>
      </c>
      <c r="B4149" s="90">
        <f t="shared" ca="1" si="772"/>
        <v>413.21062031165195</v>
      </c>
      <c r="C4149" s="103">
        <f t="shared" ca="1" si="781"/>
        <v>311.94490565105696</v>
      </c>
      <c r="D4149" s="103">
        <f t="shared" ca="1" si="781"/>
        <v>349.13757512556174</v>
      </c>
      <c r="E4149" s="90">
        <f t="shared" ca="1" si="780"/>
        <v>111.0105535036797</v>
      </c>
      <c r="F4149" s="90">
        <f t="shared" ca="1" si="780"/>
        <v>64.238956157028795</v>
      </c>
      <c r="G4149" s="90">
        <f t="shared" ca="1" si="780"/>
        <v>115.38093586846374</v>
      </c>
      <c r="H4149" s="90">
        <f t="shared" ca="1" si="774"/>
        <v>524.22117381533167</v>
      </c>
      <c r="I4149" s="90">
        <f t="shared" ca="1" si="775"/>
        <v>376.18386180808574</v>
      </c>
      <c r="J4149" s="90">
        <f t="shared" ca="1" si="776"/>
        <v>464.51851099402546</v>
      </c>
    </row>
    <row r="4150" spans="1:10" ht="12.75" x14ac:dyDescent="0.2">
      <c r="A4150" s="84">
        <v>4138</v>
      </c>
      <c r="B4150" s="90">
        <f t="shared" ca="1" si="772"/>
        <v>413.19491862462274</v>
      </c>
      <c r="C4150" s="103">
        <f t="shared" ca="1" si="781"/>
        <v>293.0960133010899</v>
      </c>
      <c r="D4150" s="103">
        <f t="shared" ca="1" si="781"/>
        <v>335.87954011712304</v>
      </c>
      <c r="E4150" s="90">
        <f t="shared" ca="1" si="780"/>
        <v>113.69257865959072</v>
      </c>
      <c r="F4150" s="90">
        <f t="shared" ca="1" si="780"/>
        <v>81.503984648545384</v>
      </c>
      <c r="G4150" s="90">
        <f t="shared" ca="1" si="780"/>
        <v>108.0213938698394</v>
      </c>
      <c r="H4150" s="90">
        <f t="shared" ca="1" si="774"/>
        <v>526.88749728421351</v>
      </c>
      <c r="I4150" s="90">
        <f t="shared" ca="1" si="775"/>
        <v>374.59999794963528</v>
      </c>
      <c r="J4150" s="90">
        <f t="shared" ca="1" si="776"/>
        <v>443.90093398696246</v>
      </c>
    </row>
    <row r="4151" spans="1:10" ht="12.75" x14ac:dyDescent="0.2">
      <c r="A4151" s="84">
        <v>4139</v>
      </c>
      <c r="B4151" s="90">
        <f t="shared" ca="1" si="772"/>
        <v>415.71749005963227</v>
      </c>
      <c r="C4151" s="103">
        <f t="shared" ca="1" si="781"/>
        <v>276.09346994595887</v>
      </c>
      <c r="D4151" s="103">
        <f t="shared" ca="1" si="781"/>
        <v>344.60837140125091</v>
      </c>
      <c r="E4151" s="90">
        <f t="shared" ca="1" si="780"/>
        <v>111.86918999281342</v>
      </c>
      <c r="F4151" s="90">
        <f t="shared" ca="1" si="780"/>
        <v>73.095537730285614</v>
      </c>
      <c r="G4151" s="90">
        <f t="shared" ca="1" si="780"/>
        <v>91.03354505888791</v>
      </c>
      <c r="H4151" s="90">
        <f t="shared" ca="1" si="774"/>
        <v>527.58668005244567</v>
      </c>
      <c r="I4151" s="90">
        <f t="shared" ca="1" si="775"/>
        <v>349.1890076762445</v>
      </c>
      <c r="J4151" s="90">
        <f t="shared" ca="1" si="776"/>
        <v>435.64191646013882</v>
      </c>
    </row>
    <row r="4152" spans="1:10" ht="12.75" x14ac:dyDescent="0.2">
      <c r="A4152" s="84">
        <v>4140</v>
      </c>
      <c r="B4152" s="90">
        <f t="shared" ca="1" si="772"/>
        <v>416.64250344026158</v>
      </c>
      <c r="C4152" s="103">
        <f t="shared" ca="1" si="781"/>
        <v>311.0403103591284</v>
      </c>
      <c r="D4152" s="103">
        <f t="shared" ca="1" si="781"/>
        <v>339.88600979542872</v>
      </c>
      <c r="E4152" s="90">
        <f t="shared" ca="1" si="780"/>
        <v>110.88101220509895</v>
      </c>
      <c r="F4152" s="90">
        <f t="shared" ca="1" si="780"/>
        <v>96.006893434321654</v>
      </c>
      <c r="G4152" s="90">
        <f t="shared" ca="1" si="780"/>
        <v>99.875273978268837</v>
      </c>
      <c r="H4152" s="90">
        <f t="shared" ca="1" si="774"/>
        <v>527.52351564536048</v>
      </c>
      <c r="I4152" s="90">
        <f t="shared" ca="1" si="775"/>
        <v>407.04720379345008</v>
      </c>
      <c r="J4152" s="90">
        <f t="shared" ca="1" si="776"/>
        <v>439.76128377369753</v>
      </c>
    </row>
    <row r="4153" spans="1:10" ht="12.75" x14ac:dyDescent="0.2">
      <c r="A4153" s="84">
        <v>4141</v>
      </c>
      <c r="B4153" s="90">
        <f t="shared" ca="1" si="772"/>
        <v>404.93508107582323</v>
      </c>
      <c r="C4153" s="103">
        <f t="shared" ca="1" si="781"/>
        <v>304.54801221016703</v>
      </c>
      <c r="D4153" s="103">
        <f t="shared" ca="1" si="781"/>
        <v>339.37818855933779</v>
      </c>
      <c r="E4153" s="90">
        <f t="shared" ca="1" si="780"/>
        <v>120.45933603596653</v>
      </c>
      <c r="F4153" s="90">
        <f t="shared" ca="1" si="780"/>
        <v>86.841848220864335</v>
      </c>
      <c r="G4153" s="90">
        <f t="shared" ca="1" si="780"/>
        <v>95.312047180022631</v>
      </c>
      <c r="H4153" s="90">
        <f t="shared" ca="1" si="774"/>
        <v>525.39441711178972</v>
      </c>
      <c r="I4153" s="90">
        <f t="shared" ca="1" si="775"/>
        <v>391.38986043103137</v>
      </c>
      <c r="J4153" s="90">
        <f t="shared" ca="1" si="776"/>
        <v>434.69023573936045</v>
      </c>
    </row>
    <row r="4154" spans="1:10" ht="12.75" x14ac:dyDescent="0.2">
      <c r="A4154" s="84">
        <v>4142</v>
      </c>
      <c r="B4154" s="90">
        <f t="shared" ca="1" si="772"/>
        <v>409.74030061614155</v>
      </c>
      <c r="C4154" s="103">
        <f t="shared" ca="1" si="781"/>
        <v>314.61403044625229</v>
      </c>
      <c r="D4154" s="103">
        <f t="shared" ca="1" si="781"/>
        <v>352.61778095028473</v>
      </c>
      <c r="E4154" s="90">
        <f t="shared" ca="1" si="780"/>
        <v>109.70823500629197</v>
      </c>
      <c r="F4154" s="90">
        <f t="shared" ca="1" si="780"/>
        <v>80.049952450041772</v>
      </c>
      <c r="G4154" s="90">
        <f t="shared" ca="1" si="780"/>
        <v>98.429709409428185</v>
      </c>
      <c r="H4154" s="90">
        <f t="shared" ca="1" si="774"/>
        <v>519.4485356224335</v>
      </c>
      <c r="I4154" s="90">
        <f t="shared" ca="1" si="775"/>
        <v>394.66398289629404</v>
      </c>
      <c r="J4154" s="90">
        <f t="shared" ca="1" si="776"/>
        <v>451.04749035971292</v>
      </c>
    </row>
    <row r="4155" spans="1:10" ht="12.75" x14ac:dyDescent="0.2">
      <c r="A4155" s="84">
        <v>4143</v>
      </c>
      <c r="B4155" s="90">
        <f t="shared" ca="1" si="772"/>
        <v>410.7721659733985</v>
      </c>
      <c r="C4155" s="103">
        <f t="shared" ca="1" si="781"/>
        <v>278.63088669400685</v>
      </c>
      <c r="D4155" s="103">
        <f t="shared" ca="1" si="781"/>
        <v>355.13956220769148</v>
      </c>
      <c r="E4155" s="90">
        <f t="shared" ca="1" si="780"/>
        <v>93.579178338582111</v>
      </c>
      <c r="F4155" s="90">
        <f t="shared" ca="1" si="780"/>
        <v>79.452391821088042</v>
      </c>
      <c r="G4155" s="90">
        <f t="shared" ca="1" si="780"/>
        <v>75.646054092918362</v>
      </c>
      <c r="H4155" s="90">
        <f t="shared" ca="1" si="774"/>
        <v>504.3513443119806</v>
      </c>
      <c r="I4155" s="90">
        <f t="shared" ca="1" si="775"/>
        <v>358.08327851509489</v>
      </c>
      <c r="J4155" s="90">
        <f t="shared" ca="1" si="776"/>
        <v>430.78561630060983</v>
      </c>
    </row>
    <row r="4156" spans="1:10" ht="12.75" x14ac:dyDescent="0.2">
      <c r="A4156" s="84">
        <v>4144</v>
      </c>
      <c r="B4156" s="90">
        <f t="shared" ca="1" si="772"/>
        <v>402.39914247857905</v>
      </c>
      <c r="C4156" s="103">
        <f t="shared" ca="1" si="781"/>
        <v>301.70368136564201</v>
      </c>
      <c r="D4156" s="103">
        <f t="shared" ca="1" si="781"/>
        <v>331.80311226467984</v>
      </c>
      <c r="E4156" s="90">
        <f t="shared" ca="1" si="780"/>
        <v>110.76286576943318</v>
      </c>
      <c r="F4156" s="90">
        <f t="shared" ca="1" si="780"/>
        <v>64.882837547015129</v>
      </c>
      <c r="G4156" s="90">
        <f t="shared" ca="1" si="780"/>
        <v>93.116282222291389</v>
      </c>
      <c r="H4156" s="90">
        <f t="shared" ca="1" si="774"/>
        <v>513.16200824801217</v>
      </c>
      <c r="I4156" s="90">
        <f t="shared" ca="1" si="775"/>
        <v>366.58651891265714</v>
      </c>
      <c r="J4156" s="90">
        <f t="shared" ca="1" si="776"/>
        <v>424.91939448697121</v>
      </c>
    </row>
    <row r="4157" spans="1:10" ht="12.75" x14ac:dyDescent="0.2">
      <c r="A4157" s="84">
        <v>4145</v>
      </c>
      <c r="B4157" s="90">
        <f t="shared" ca="1" si="772"/>
        <v>418.35526001304146</v>
      </c>
      <c r="C4157" s="103">
        <f t="shared" ca="1" si="781"/>
        <v>301.19207637547942</v>
      </c>
      <c r="D4157" s="103">
        <f t="shared" ca="1" si="781"/>
        <v>363.36777996421284</v>
      </c>
      <c r="E4157" s="90">
        <f t="shared" ca="1" si="780"/>
        <v>110.04615381869645</v>
      </c>
      <c r="F4157" s="90">
        <f t="shared" ca="1" si="780"/>
        <v>89.717541280488902</v>
      </c>
      <c r="G4157" s="90">
        <f t="shared" ca="1" si="780"/>
        <v>89.366574577336365</v>
      </c>
      <c r="H4157" s="90">
        <f t="shared" ca="1" si="774"/>
        <v>528.40141383173795</v>
      </c>
      <c r="I4157" s="90">
        <f t="shared" ca="1" si="775"/>
        <v>390.9096176559683</v>
      </c>
      <c r="J4157" s="90">
        <f t="shared" ca="1" si="776"/>
        <v>452.73435454154924</v>
      </c>
    </row>
    <row r="4158" spans="1:10" ht="12.75" x14ac:dyDescent="0.2">
      <c r="A4158" s="84">
        <v>4146</v>
      </c>
      <c r="B4158" s="90">
        <f t="shared" ca="1" si="772"/>
        <v>412.61999194705982</v>
      </c>
      <c r="C4158" s="103">
        <f t="shared" ref="C4158:G4173" ca="1" si="782">NORMINV(RAND(),C$5,C$6)</f>
        <v>276.3867411902753</v>
      </c>
      <c r="D4158" s="103">
        <f t="shared" ca="1" si="782"/>
        <v>335.81999246987328</v>
      </c>
      <c r="E4158" s="90">
        <f t="shared" ca="1" si="782"/>
        <v>112.66581251487587</v>
      </c>
      <c r="F4158" s="90">
        <f t="shared" ca="1" si="782"/>
        <v>73.850419560643303</v>
      </c>
      <c r="G4158" s="90">
        <f t="shared" ca="1" si="782"/>
        <v>77.681819223171615</v>
      </c>
      <c r="H4158" s="90">
        <f t="shared" ca="1" si="774"/>
        <v>525.28580446193564</v>
      </c>
      <c r="I4158" s="90">
        <f t="shared" ca="1" si="775"/>
        <v>350.23716075091863</v>
      </c>
      <c r="J4158" s="90">
        <f t="shared" ca="1" si="776"/>
        <v>413.50181169304489</v>
      </c>
    </row>
    <row r="4159" spans="1:10" ht="12.75" x14ac:dyDescent="0.2">
      <c r="A4159" s="84">
        <v>4147</v>
      </c>
      <c r="B4159" s="90">
        <f t="shared" ca="1" si="772"/>
        <v>413.63926165173501</v>
      </c>
      <c r="C4159" s="103">
        <f t="shared" ref="C4159:D4173" ca="1" si="783">NORMINV(RAND(),C$5,C$6)</f>
        <v>302.41625822225558</v>
      </c>
      <c r="D4159" s="103">
        <f t="shared" ca="1" si="783"/>
        <v>347.64913255441013</v>
      </c>
      <c r="E4159" s="90">
        <f t="shared" ca="1" si="782"/>
        <v>104.87622542407846</v>
      </c>
      <c r="F4159" s="90">
        <f t="shared" ca="1" si="782"/>
        <v>87.213349547303039</v>
      </c>
      <c r="G4159" s="90">
        <f t="shared" ca="1" si="782"/>
        <v>94.310489144170006</v>
      </c>
      <c r="H4159" s="90">
        <f t="shared" ca="1" si="774"/>
        <v>518.51548707581344</v>
      </c>
      <c r="I4159" s="90">
        <f t="shared" ca="1" si="775"/>
        <v>389.62960776955862</v>
      </c>
      <c r="J4159" s="90">
        <f t="shared" ca="1" si="776"/>
        <v>441.95962169858012</v>
      </c>
    </row>
    <row r="4160" spans="1:10" ht="12.75" x14ac:dyDescent="0.2">
      <c r="A4160" s="84">
        <v>4148</v>
      </c>
      <c r="B4160" s="90">
        <f t="shared" ca="1" si="772"/>
        <v>407.84580865769243</v>
      </c>
      <c r="C4160" s="103">
        <f t="shared" ca="1" si="783"/>
        <v>295.49681427254029</v>
      </c>
      <c r="D4160" s="103">
        <f t="shared" ca="1" si="783"/>
        <v>349.97777088645034</v>
      </c>
      <c r="E4160" s="90">
        <f t="shared" ca="1" si="782"/>
        <v>115.85722479707371</v>
      </c>
      <c r="F4160" s="90">
        <f t="shared" ca="1" si="782"/>
        <v>72.085935265789175</v>
      </c>
      <c r="G4160" s="90">
        <f t="shared" ca="1" si="782"/>
        <v>74.447901538520384</v>
      </c>
      <c r="H4160" s="90">
        <f t="shared" ca="1" si="774"/>
        <v>523.70303345476611</v>
      </c>
      <c r="I4160" s="90">
        <f t="shared" ca="1" si="775"/>
        <v>367.58274953832949</v>
      </c>
      <c r="J4160" s="90">
        <f t="shared" ca="1" si="776"/>
        <v>424.42567242497074</v>
      </c>
    </row>
    <row r="4161" spans="1:10" ht="12.75" x14ac:dyDescent="0.2">
      <c r="A4161" s="84">
        <v>4149</v>
      </c>
      <c r="B4161" s="90">
        <f t="shared" ca="1" si="772"/>
        <v>416.14945196187068</v>
      </c>
      <c r="C4161" s="103">
        <f t="shared" ca="1" si="783"/>
        <v>293.95818660291445</v>
      </c>
      <c r="D4161" s="103">
        <f t="shared" ca="1" si="783"/>
        <v>351.16904908085814</v>
      </c>
      <c r="E4161" s="90">
        <f t="shared" ca="1" si="782"/>
        <v>116.91218843613186</v>
      </c>
      <c r="F4161" s="90">
        <f t="shared" ca="1" si="782"/>
        <v>84.31017113135411</v>
      </c>
      <c r="G4161" s="90">
        <f t="shared" ca="1" si="782"/>
        <v>79.53329227658098</v>
      </c>
      <c r="H4161" s="90">
        <f t="shared" ca="1" si="774"/>
        <v>533.06164039800251</v>
      </c>
      <c r="I4161" s="90">
        <f t="shared" ca="1" si="775"/>
        <v>378.26835773426853</v>
      </c>
      <c r="J4161" s="90">
        <f t="shared" ca="1" si="776"/>
        <v>430.70234135743914</v>
      </c>
    </row>
    <row r="4162" spans="1:10" ht="12.75" x14ac:dyDescent="0.2">
      <c r="A4162" s="84">
        <v>4150</v>
      </c>
      <c r="B4162" s="90">
        <f t="shared" ca="1" si="772"/>
        <v>425.8992085814192</v>
      </c>
      <c r="C4162" s="103">
        <f t="shared" ca="1" si="783"/>
        <v>296.64497269966824</v>
      </c>
      <c r="D4162" s="103">
        <f t="shared" ca="1" si="783"/>
        <v>350.13265198179062</v>
      </c>
      <c r="E4162" s="90">
        <f t="shared" ca="1" si="782"/>
        <v>108.14777928579583</v>
      </c>
      <c r="F4162" s="90">
        <f t="shared" ca="1" si="782"/>
        <v>82.013766065816782</v>
      </c>
      <c r="G4162" s="90">
        <f t="shared" ca="1" si="782"/>
        <v>82.072176983454057</v>
      </c>
      <c r="H4162" s="90">
        <f t="shared" ca="1" si="774"/>
        <v>534.04698786721508</v>
      </c>
      <c r="I4162" s="90">
        <f t="shared" ca="1" si="775"/>
        <v>378.65873876548505</v>
      </c>
      <c r="J4162" s="90">
        <f t="shared" ca="1" si="776"/>
        <v>432.2048289652447</v>
      </c>
    </row>
    <row r="4163" spans="1:10" ht="12.75" x14ac:dyDescent="0.2">
      <c r="A4163" s="84">
        <v>4151</v>
      </c>
      <c r="B4163" s="90">
        <f t="shared" ca="1" si="772"/>
        <v>417.93589025577916</v>
      </c>
      <c r="C4163" s="103">
        <f t="shared" ca="1" si="783"/>
        <v>293.97241720412143</v>
      </c>
      <c r="D4163" s="103">
        <f t="shared" ca="1" si="783"/>
        <v>343.3692483054233</v>
      </c>
      <c r="E4163" s="90">
        <f t="shared" ca="1" si="782"/>
        <v>113.38386369781513</v>
      </c>
      <c r="F4163" s="90">
        <f t="shared" ca="1" si="782"/>
        <v>61.573439185920165</v>
      </c>
      <c r="G4163" s="90">
        <f t="shared" ca="1" si="782"/>
        <v>93.12543795859915</v>
      </c>
      <c r="H4163" s="90">
        <f t="shared" ca="1" si="774"/>
        <v>531.31975395359427</v>
      </c>
      <c r="I4163" s="90">
        <f t="shared" ca="1" si="775"/>
        <v>355.54585639004159</v>
      </c>
      <c r="J4163" s="90">
        <f t="shared" ca="1" si="776"/>
        <v>436.49468626402245</v>
      </c>
    </row>
    <row r="4164" spans="1:10" ht="12.75" x14ac:dyDescent="0.2">
      <c r="A4164" s="84">
        <v>4152</v>
      </c>
      <c r="B4164" s="90">
        <f t="shared" ca="1" si="772"/>
        <v>411.61460015187458</v>
      </c>
      <c r="C4164" s="103">
        <f t="shared" ca="1" si="783"/>
        <v>297.94309577125051</v>
      </c>
      <c r="D4164" s="103">
        <f t="shared" ca="1" si="783"/>
        <v>339.24407717587019</v>
      </c>
      <c r="E4164" s="90">
        <f t="shared" ca="1" si="782"/>
        <v>108.8226062914424</v>
      </c>
      <c r="F4164" s="90">
        <f t="shared" ca="1" si="782"/>
        <v>81.055357179862227</v>
      </c>
      <c r="G4164" s="90">
        <f t="shared" ca="1" si="782"/>
        <v>106.73900952003888</v>
      </c>
      <c r="H4164" s="90">
        <f t="shared" ca="1" si="774"/>
        <v>520.437206443317</v>
      </c>
      <c r="I4164" s="90">
        <f t="shared" ca="1" si="775"/>
        <v>378.99845295111277</v>
      </c>
      <c r="J4164" s="90">
        <f t="shared" ca="1" si="776"/>
        <v>445.98308669590904</v>
      </c>
    </row>
    <row r="4165" spans="1:10" ht="12.75" x14ac:dyDescent="0.2">
      <c r="A4165" s="84">
        <v>4153</v>
      </c>
      <c r="B4165" s="90">
        <f t="shared" ca="1" si="772"/>
        <v>413.52870832501799</v>
      </c>
      <c r="C4165" s="103">
        <f t="shared" ca="1" si="783"/>
        <v>321.81992388636803</v>
      </c>
      <c r="D4165" s="103">
        <f t="shared" ca="1" si="783"/>
        <v>341.46466365160063</v>
      </c>
      <c r="E4165" s="90">
        <f t="shared" ca="1" si="782"/>
        <v>103.76156113301646</v>
      </c>
      <c r="F4165" s="90">
        <f t="shared" ca="1" si="782"/>
        <v>92.627268515149538</v>
      </c>
      <c r="G4165" s="90">
        <f t="shared" ca="1" si="782"/>
        <v>122.3139181411198</v>
      </c>
      <c r="H4165" s="90">
        <f t="shared" ca="1" si="774"/>
        <v>517.29026945803446</v>
      </c>
      <c r="I4165" s="90">
        <f t="shared" ca="1" si="775"/>
        <v>414.44719240151755</v>
      </c>
      <c r="J4165" s="90">
        <f t="shared" ca="1" si="776"/>
        <v>463.77858179272044</v>
      </c>
    </row>
    <row r="4166" spans="1:10" ht="12.75" x14ac:dyDescent="0.2">
      <c r="A4166" s="84">
        <v>4154</v>
      </c>
      <c r="B4166" s="90">
        <f t="shared" ca="1" si="772"/>
        <v>423.60191196818539</v>
      </c>
      <c r="C4166" s="103">
        <f t="shared" ca="1" si="783"/>
        <v>303.10205782896338</v>
      </c>
      <c r="D4166" s="103">
        <f t="shared" ca="1" si="783"/>
        <v>340.28562106334107</v>
      </c>
      <c r="E4166" s="90">
        <f t="shared" ca="1" si="782"/>
        <v>101.4437176485784</v>
      </c>
      <c r="F4166" s="90">
        <f t="shared" ca="1" si="782"/>
        <v>69.091235267671408</v>
      </c>
      <c r="G4166" s="90">
        <f t="shared" ca="1" si="782"/>
        <v>77.07304966419342</v>
      </c>
      <c r="H4166" s="90">
        <f t="shared" ca="1" si="774"/>
        <v>525.04562961676379</v>
      </c>
      <c r="I4166" s="90">
        <f t="shared" ca="1" si="775"/>
        <v>372.19329309663476</v>
      </c>
      <c r="J4166" s="90">
        <f t="shared" ca="1" si="776"/>
        <v>417.3586707275345</v>
      </c>
    </row>
    <row r="4167" spans="1:10" ht="12.75" x14ac:dyDescent="0.2">
      <c r="A4167" s="84">
        <v>4155</v>
      </c>
      <c r="B4167" s="90">
        <f t="shared" ca="1" si="772"/>
        <v>408.99459138611576</v>
      </c>
      <c r="C4167" s="103">
        <f t="shared" ca="1" si="783"/>
        <v>292.45602208319224</v>
      </c>
      <c r="D4167" s="103">
        <f t="shared" ca="1" si="783"/>
        <v>332.85744771982189</v>
      </c>
      <c r="E4167" s="90">
        <f t="shared" ca="1" si="782"/>
        <v>105.23772910730854</v>
      </c>
      <c r="F4167" s="90">
        <f t="shared" ca="1" si="782"/>
        <v>86.435302898274813</v>
      </c>
      <c r="G4167" s="90">
        <f t="shared" ca="1" si="782"/>
        <v>104.19045712571247</v>
      </c>
      <c r="H4167" s="90">
        <f t="shared" ca="1" si="774"/>
        <v>514.23232049342425</v>
      </c>
      <c r="I4167" s="90">
        <f t="shared" ca="1" si="775"/>
        <v>378.89132498146705</v>
      </c>
      <c r="J4167" s="90">
        <f t="shared" ca="1" si="776"/>
        <v>437.04790484553439</v>
      </c>
    </row>
    <row r="4168" spans="1:10" ht="12.75" x14ac:dyDescent="0.2">
      <c r="A4168" s="84">
        <v>4156</v>
      </c>
      <c r="B4168" s="90">
        <f t="shared" ca="1" si="772"/>
        <v>408.60153327157991</v>
      </c>
      <c r="C4168" s="103">
        <f t="shared" ca="1" si="783"/>
        <v>305.25850821302691</v>
      </c>
      <c r="D4168" s="103">
        <f t="shared" ca="1" si="783"/>
        <v>349.10297394313426</v>
      </c>
      <c r="E4168" s="90">
        <f t="shared" ca="1" si="782"/>
        <v>111.94238049469232</v>
      </c>
      <c r="F4168" s="90">
        <f t="shared" ca="1" si="782"/>
        <v>78.502728910093424</v>
      </c>
      <c r="G4168" s="90">
        <f t="shared" ca="1" si="782"/>
        <v>96.796088816462046</v>
      </c>
      <c r="H4168" s="90">
        <f t="shared" ca="1" si="774"/>
        <v>520.54391376627223</v>
      </c>
      <c r="I4168" s="90">
        <f t="shared" ca="1" si="775"/>
        <v>383.76123712312034</v>
      </c>
      <c r="J4168" s="90">
        <f t="shared" ca="1" si="776"/>
        <v>445.89906275959629</v>
      </c>
    </row>
    <row r="4169" spans="1:10" ht="12.75" x14ac:dyDescent="0.2">
      <c r="A4169" s="84">
        <v>4157</v>
      </c>
      <c r="B4169" s="90">
        <f t="shared" ca="1" si="772"/>
        <v>412.72473252604709</v>
      </c>
      <c r="C4169" s="103">
        <f t="shared" ca="1" si="783"/>
        <v>288.66327198888797</v>
      </c>
      <c r="D4169" s="103">
        <f t="shared" ca="1" si="783"/>
        <v>353.77893572097588</v>
      </c>
      <c r="E4169" s="90">
        <f t="shared" ca="1" si="782"/>
        <v>111.38092544441571</v>
      </c>
      <c r="F4169" s="90">
        <f t="shared" ca="1" si="782"/>
        <v>76.214816976968308</v>
      </c>
      <c r="G4169" s="90">
        <f t="shared" ca="1" si="782"/>
        <v>108.5526681615041</v>
      </c>
      <c r="H4169" s="90">
        <f t="shared" ca="1" si="774"/>
        <v>524.10565797046274</v>
      </c>
      <c r="I4169" s="90">
        <f t="shared" ca="1" si="775"/>
        <v>364.87808896585625</v>
      </c>
      <c r="J4169" s="90">
        <f t="shared" ca="1" si="776"/>
        <v>462.33160388247995</v>
      </c>
    </row>
    <row r="4170" spans="1:10" ht="12.75" x14ac:dyDescent="0.2">
      <c r="A4170" s="84">
        <v>4158</v>
      </c>
      <c r="B4170" s="90">
        <f t="shared" ca="1" si="772"/>
        <v>407.50815211217525</v>
      </c>
      <c r="C4170" s="103">
        <f t="shared" ca="1" si="783"/>
        <v>290.0109408362722</v>
      </c>
      <c r="D4170" s="103">
        <f t="shared" ca="1" si="783"/>
        <v>335.01884269120728</v>
      </c>
      <c r="E4170" s="90">
        <f t="shared" ca="1" si="782"/>
        <v>106.74008783468393</v>
      </c>
      <c r="F4170" s="90">
        <f t="shared" ca="1" si="782"/>
        <v>75.576865961172004</v>
      </c>
      <c r="G4170" s="90">
        <f t="shared" ca="1" si="782"/>
        <v>97.444529541996758</v>
      </c>
      <c r="H4170" s="90">
        <f t="shared" ca="1" si="774"/>
        <v>514.24823994685914</v>
      </c>
      <c r="I4170" s="90">
        <f t="shared" ca="1" si="775"/>
        <v>365.58780679744422</v>
      </c>
      <c r="J4170" s="90">
        <f t="shared" ca="1" si="776"/>
        <v>432.46337223320404</v>
      </c>
    </row>
    <row r="4171" spans="1:10" ht="12.75" x14ac:dyDescent="0.2">
      <c r="A4171" s="84">
        <v>4159</v>
      </c>
      <c r="B4171" s="90">
        <f t="shared" ca="1" si="772"/>
        <v>411.31799628132711</v>
      </c>
      <c r="C4171" s="103">
        <f t="shared" ca="1" si="783"/>
        <v>297.37907340041858</v>
      </c>
      <c r="D4171" s="103">
        <f t="shared" ca="1" si="783"/>
        <v>348.89301017700132</v>
      </c>
      <c r="E4171" s="90">
        <f t="shared" ca="1" si="782"/>
        <v>105.6989532968101</v>
      </c>
      <c r="F4171" s="90">
        <f t="shared" ca="1" si="782"/>
        <v>81.489986395916475</v>
      </c>
      <c r="G4171" s="90">
        <f t="shared" ca="1" si="782"/>
        <v>86.226484188625577</v>
      </c>
      <c r="H4171" s="90">
        <f t="shared" ca="1" si="774"/>
        <v>517.0169495781372</v>
      </c>
      <c r="I4171" s="90">
        <f t="shared" ca="1" si="775"/>
        <v>378.86905979633502</v>
      </c>
      <c r="J4171" s="90">
        <f t="shared" ca="1" si="776"/>
        <v>435.11949436562691</v>
      </c>
    </row>
    <row r="4172" spans="1:10" ht="12.75" x14ac:dyDescent="0.2">
      <c r="A4172" s="84">
        <v>4160</v>
      </c>
      <c r="B4172" s="90">
        <f t="shared" ca="1" si="772"/>
        <v>414.82227962982483</v>
      </c>
      <c r="C4172" s="103">
        <f t="shared" ca="1" si="783"/>
        <v>299.94657727354627</v>
      </c>
      <c r="D4172" s="103">
        <f t="shared" ca="1" si="783"/>
        <v>350.62156165702265</v>
      </c>
      <c r="E4172" s="90">
        <f t="shared" ca="1" si="782"/>
        <v>106.21201599812112</v>
      </c>
      <c r="F4172" s="90">
        <f t="shared" ca="1" si="782"/>
        <v>80.141155374872341</v>
      </c>
      <c r="G4172" s="90">
        <f t="shared" ca="1" si="782"/>
        <v>71.598350025061364</v>
      </c>
      <c r="H4172" s="90">
        <f t="shared" ca="1" si="774"/>
        <v>521.03429562794599</v>
      </c>
      <c r="I4172" s="90">
        <f t="shared" ca="1" si="775"/>
        <v>380.08773264841864</v>
      </c>
      <c r="J4172" s="90">
        <f t="shared" ca="1" si="776"/>
        <v>422.21991168208399</v>
      </c>
    </row>
    <row r="4173" spans="1:10" ht="12.75" x14ac:dyDescent="0.2">
      <c r="A4173" s="84">
        <v>4161</v>
      </c>
      <c r="B4173" s="90">
        <f t="shared" ca="1" si="772"/>
        <v>403.48690251361705</v>
      </c>
      <c r="C4173" s="103">
        <f t="shared" ca="1" si="783"/>
        <v>305.6084543419779</v>
      </c>
      <c r="D4173" s="103">
        <f t="shared" ca="1" si="783"/>
        <v>351.43242992820723</v>
      </c>
      <c r="E4173" s="90">
        <f t="shared" ca="1" si="782"/>
        <v>112.3470671154395</v>
      </c>
      <c r="F4173" s="90">
        <f t="shared" ca="1" si="782"/>
        <v>72.845102065674567</v>
      </c>
      <c r="G4173" s="90">
        <f t="shared" ca="1" si="782"/>
        <v>105.23108843612405</v>
      </c>
      <c r="H4173" s="90">
        <f t="shared" ca="1" si="774"/>
        <v>515.83396962905658</v>
      </c>
      <c r="I4173" s="90">
        <f t="shared" ca="1" si="775"/>
        <v>378.45355640765246</v>
      </c>
      <c r="J4173" s="90">
        <f t="shared" ca="1" si="776"/>
        <v>456.66351836433125</v>
      </c>
    </row>
    <row r="4174" spans="1:10" ht="12.75" x14ac:dyDescent="0.2">
      <c r="A4174" s="84">
        <v>4162</v>
      </c>
      <c r="B4174" s="90">
        <f t="shared" ref="B4174:B4237" ca="1" si="784">NORMINV(RAND(),B$5,B$6)</f>
        <v>416.95400327561799</v>
      </c>
      <c r="C4174" s="103">
        <f t="shared" ref="C4174:G4189" ca="1" si="785">NORMINV(RAND(),C$5,C$6)</f>
        <v>319.91925820877356</v>
      </c>
      <c r="D4174" s="103">
        <f t="shared" ca="1" si="785"/>
        <v>360.61426537374723</v>
      </c>
      <c r="E4174" s="90">
        <f t="shared" ca="1" si="785"/>
        <v>104.80982727211818</v>
      </c>
      <c r="F4174" s="90">
        <f t="shared" ca="1" si="785"/>
        <v>100.32181320066519</v>
      </c>
      <c r="G4174" s="90">
        <f t="shared" ca="1" si="785"/>
        <v>79.857571074803701</v>
      </c>
      <c r="H4174" s="90">
        <f t="shared" ref="H4174:H4237" ca="1" si="786">+B4174+E4174</f>
        <v>521.76383054773623</v>
      </c>
      <c r="I4174" s="90">
        <f t="shared" ref="I4174:I4237" ca="1" si="787">+C4174+F4174</f>
        <v>420.24107140943875</v>
      </c>
      <c r="J4174" s="90">
        <f t="shared" ref="J4174:J4237" ca="1" si="788">+D4174+G4174</f>
        <v>440.4718364485509</v>
      </c>
    </row>
    <row r="4175" spans="1:10" ht="12.75" x14ac:dyDescent="0.2">
      <c r="A4175" s="84">
        <v>4163</v>
      </c>
      <c r="B4175" s="90">
        <f t="shared" ca="1" si="784"/>
        <v>404.22315267083911</v>
      </c>
      <c r="C4175" s="103">
        <f t="shared" ref="C4175:D4189" ca="1" si="789">NORMINV(RAND(),C$5,C$6)</f>
        <v>301.80545907970344</v>
      </c>
      <c r="D4175" s="103">
        <f t="shared" ca="1" si="789"/>
        <v>354.02072136787206</v>
      </c>
      <c r="E4175" s="90">
        <f t="shared" ca="1" si="785"/>
        <v>108.78784815696862</v>
      </c>
      <c r="F4175" s="90">
        <f t="shared" ca="1" si="785"/>
        <v>58.09726643304262</v>
      </c>
      <c r="G4175" s="90">
        <f t="shared" ca="1" si="785"/>
        <v>96.032733328828343</v>
      </c>
      <c r="H4175" s="90">
        <f t="shared" ca="1" si="786"/>
        <v>513.01100082780772</v>
      </c>
      <c r="I4175" s="90">
        <f t="shared" ca="1" si="787"/>
        <v>359.90272551274609</v>
      </c>
      <c r="J4175" s="90">
        <f t="shared" ca="1" si="788"/>
        <v>450.05345469670038</v>
      </c>
    </row>
    <row r="4176" spans="1:10" ht="12.75" x14ac:dyDescent="0.2">
      <c r="A4176" s="84">
        <v>4164</v>
      </c>
      <c r="B4176" s="90">
        <f t="shared" ca="1" si="784"/>
        <v>414.96847352235341</v>
      </c>
      <c r="C4176" s="103">
        <f t="shared" ca="1" si="789"/>
        <v>271.28690590041288</v>
      </c>
      <c r="D4176" s="103">
        <f t="shared" ca="1" si="789"/>
        <v>336.43413587061525</v>
      </c>
      <c r="E4176" s="90">
        <f t="shared" ca="1" si="785"/>
        <v>106.38542307320958</v>
      </c>
      <c r="F4176" s="90">
        <f t="shared" ca="1" si="785"/>
        <v>74.915020664362387</v>
      </c>
      <c r="G4176" s="90">
        <f t="shared" ca="1" si="785"/>
        <v>101.26678943475693</v>
      </c>
      <c r="H4176" s="90">
        <f t="shared" ca="1" si="786"/>
        <v>521.35389659556301</v>
      </c>
      <c r="I4176" s="90">
        <f t="shared" ca="1" si="787"/>
        <v>346.20192656477525</v>
      </c>
      <c r="J4176" s="90">
        <f t="shared" ca="1" si="788"/>
        <v>437.70092530537215</v>
      </c>
    </row>
    <row r="4177" spans="1:10" ht="12.75" x14ac:dyDescent="0.2">
      <c r="A4177" s="84">
        <v>4165</v>
      </c>
      <c r="B4177" s="90">
        <f t="shared" ca="1" si="784"/>
        <v>414.20856397847473</v>
      </c>
      <c r="C4177" s="103">
        <f t="shared" ca="1" si="789"/>
        <v>295.7939576754527</v>
      </c>
      <c r="D4177" s="103">
        <f t="shared" ca="1" si="789"/>
        <v>335.97746934243048</v>
      </c>
      <c r="E4177" s="90">
        <f t="shared" ca="1" si="785"/>
        <v>107.68016366183949</v>
      </c>
      <c r="F4177" s="90">
        <f t="shared" ca="1" si="785"/>
        <v>91.92491467395088</v>
      </c>
      <c r="G4177" s="90">
        <f t="shared" ca="1" si="785"/>
        <v>96.650285844682486</v>
      </c>
      <c r="H4177" s="90">
        <f t="shared" ca="1" si="786"/>
        <v>521.88872764031419</v>
      </c>
      <c r="I4177" s="90">
        <f t="shared" ca="1" si="787"/>
        <v>387.71887234940357</v>
      </c>
      <c r="J4177" s="90">
        <f t="shared" ca="1" si="788"/>
        <v>432.62775518711294</v>
      </c>
    </row>
    <row r="4178" spans="1:10" ht="12.75" x14ac:dyDescent="0.2">
      <c r="A4178" s="84">
        <v>4166</v>
      </c>
      <c r="B4178" s="90">
        <f t="shared" ca="1" si="784"/>
        <v>413.53118801021884</v>
      </c>
      <c r="C4178" s="103">
        <f t="shared" ca="1" si="789"/>
        <v>300.38078519343048</v>
      </c>
      <c r="D4178" s="103">
        <f t="shared" ca="1" si="789"/>
        <v>349.49914697933775</v>
      </c>
      <c r="E4178" s="90">
        <f t="shared" ca="1" si="785"/>
        <v>117.6543710578691</v>
      </c>
      <c r="F4178" s="90">
        <f t="shared" ca="1" si="785"/>
        <v>86.63670396666339</v>
      </c>
      <c r="G4178" s="90">
        <f t="shared" ca="1" si="785"/>
        <v>92.844570248772783</v>
      </c>
      <c r="H4178" s="90">
        <f t="shared" ca="1" si="786"/>
        <v>531.18555906808797</v>
      </c>
      <c r="I4178" s="90">
        <f t="shared" ca="1" si="787"/>
        <v>387.01748916009387</v>
      </c>
      <c r="J4178" s="90">
        <f t="shared" ca="1" si="788"/>
        <v>442.34371722811056</v>
      </c>
    </row>
    <row r="4179" spans="1:10" ht="12.75" x14ac:dyDescent="0.2">
      <c r="A4179" s="84">
        <v>4167</v>
      </c>
      <c r="B4179" s="90">
        <f t="shared" ca="1" si="784"/>
        <v>402.63457856284845</v>
      </c>
      <c r="C4179" s="103">
        <f t="shared" ca="1" si="789"/>
        <v>291.54485630519554</v>
      </c>
      <c r="D4179" s="103">
        <f t="shared" ca="1" si="789"/>
        <v>355.0740195313943</v>
      </c>
      <c r="E4179" s="90">
        <f t="shared" ca="1" si="785"/>
        <v>112.79920563179115</v>
      </c>
      <c r="F4179" s="90">
        <f t="shared" ca="1" si="785"/>
        <v>76.504043965729664</v>
      </c>
      <c r="G4179" s="90">
        <f t="shared" ca="1" si="785"/>
        <v>88.819984819568049</v>
      </c>
      <c r="H4179" s="90">
        <f t="shared" ca="1" si="786"/>
        <v>515.43378419463966</v>
      </c>
      <c r="I4179" s="90">
        <f t="shared" ca="1" si="787"/>
        <v>368.04890027092517</v>
      </c>
      <c r="J4179" s="90">
        <f t="shared" ca="1" si="788"/>
        <v>443.89400435096235</v>
      </c>
    </row>
    <row r="4180" spans="1:10" ht="12.75" x14ac:dyDescent="0.2">
      <c r="A4180" s="84">
        <v>4168</v>
      </c>
      <c r="B4180" s="90">
        <f t="shared" ca="1" si="784"/>
        <v>408.11114219269075</v>
      </c>
      <c r="C4180" s="103">
        <f t="shared" ca="1" si="789"/>
        <v>287.27530665879186</v>
      </c>
      <c r="D4180" s="103">
        <f t="shared" ca="1" si="789"/>
        <v>347.13592997365549</v>
      </c>
      <c r="E4180" s="90">
        <f t="shared" ca="1" si="785"/>
        <v>112.49838467373051</v>
      </c>
      <c r="F4180" s="90">
        <f t="shared" ca="1" si="785"/>
        <v>73.971701913864621</v>
      </c>
      <c r="G4180" s="90">
        <f t="shared" ca="1" si="785"/>
        <v>94.472516835220517</v>
      </c>
      <c r="H4180" s="90">
        <f t="shared" ca="1" si="786"/>
        <v>520.60952686642122</v>
      </c>
      <c r="I4180" s="90">
        <f t="shared" ca="1" si="787"/>
        <v>361.24700857265645</v>
      </c>
      <c r="J4180" s="90">
        <f t="shared" ca="1" si="788"/>
        <v>441.60844680887601</v>
      </c>
    </row>
    <row r="4181" spans="1:10" ht="12.75" x14ac:dyDescent="0.2">
      <c r="A4181" s="84">
        <v>4169</v>
      </c>
      <c r="B4181" s="90">
        <f t="shared" ca="1" si="784"/>
        <v>408.31960979902681</v>
      </c>
      <c r="C4181" s="103">
        <f t="shared" ca="1" si="789"/>
        <v>290.26551170887677</v>
      </c>
      <c r="D4181" s="103">
        <f t="shared" ca="1" si="789"/>
        <v>330.15411165739096</v>
      </c>
      <c r="E4181" s="90">
        <f t="shared" ca="1" si="785"/>
        <v>103.55795414319934</v>
      </c>
      <c r="F4181" s="90">
        <f t="shared" ca="1" si="785"/>
        <v>78.265294303640118</v>
      </c>
      <c r="G4181" s="90">
        <f t="shared" ca="1" si="785"/>
        <v>105.2364511999378</v>
      </c>
      <c r="H4181" s="90">
        <f t="shared" ca="1" si="786"/>
        <v>511.87756394222617</v>
      </c>
      <c r="I4181" s="90">
        <f t="shared" ca="1" si="787"/>
        <v>368.5308060125169</v>
      </c>
      <c r="J4181" s="90">
        <f t="shared" ca="1" si="788"/>
        <v>435.39056285732875</v>
      </c>
    </row>
    <row r="4182" spans="1:10" ht="12.75" x14ac:dyDescent="0.2">
      <c r="A4182" s="84">
        <v>4170</v>
      </c>
      <c r="B4182" s="90">
        <f t="shared" ca="1" si="784"/>
        <v>415.45895131660313</v>
      </c>
      <c r="C4182" s="103">
        <f t="shared" ca="1" si="789"/>
        <v>289.30236769822318</v>
      </c>
      <c r="D4182" s="103">
        <f t="shared" ca="1" si="789"/>
        <v>370.4168607408202</v>
      </c>
      <c r="E4182" s="90">
        <f t="shared" ca="1" si="785"/>
        <v>118.1173011628146</v>
      </c>
      <c r="F4182" s="90">
        <f t="shared" ca="1" si="785"/>
        <v>95.786154980236944</v>
      </c>
      <c r="G4182" s="90">
        <f t="shared" ca="1" si="785"/>
        <v>105.33053624599935</v>
      </c>
      <c r="H4182" s="90">
        <f t="shared" ca="1" si="786"/>
        <v>533.57625247941769</v>
      </c>
      <c r="I4182" s="90">
        <f t="shared" ca="1" si="787"/>
        <v>385.08852267846009</v>
      </c>
      <c r="J4182" s="90">
        <f t="shared" ca="1" si="788"/>
        <v>475.74739698681958</v>
      </c>
    </row>
    <row r="4183" spans="1:10" ht="12.75" x14ac:dyDescent="0.2">
      <c r="A4183" s="84">
        <v>4171</v>
      </c>
      <c r="B4183" s="90">
        <f t="shared" ca="1" si="784"/>
        <v>411.81435686623303</v>
      </c>
      <c r="C4183" s="103">
        <f t="shared" ca="1" si="789"/>
        <v>313.13358704660374</v>
      </c>
      <c r="D4183" s="103">
        <f t="shared" ca="1" si="789"/>
        <v>342.50261640144754</v>
      </c>
      <c r="E4183" s="90">
        <f t="shared" ca="1" si="785"/>
        <v>106.33184951404991</v>
      </c>
      <c r="F4183" s="90">
        <f t="shared" ca="1" si="785"/>
        <v>82.673822429494052</v>
      </c>
      <c r="G4183" s="90">
        <f t="shared" ca="1" si="785"/>
        <v>104.35443434815761</v>
      </c>
      <c r="H4183" s="90">
        <f t="shared" ca="1" si="786"/>
        <v>518.14620638028293</v>
      </c>
      <c r="I4183" s="90">
        <f t="shared" ca="1" si="787"/>
        <v>395.8074094760978</v>
      </c>
      <c r="J4183" s="90">
        <f t="shared" ca="1" si="788"/>
        <v>446.85705074960515</v>
      </c>
    </row>
    <row r="4184" spans="1:10" ht="12.75" x14ac:dyDescent="0.2">
      <c r="A4184" s="84">
        <v>4172</v>
      </c>
      <c r="B4184" s="90">
        <f t="shared" ca="1" si="784"/>
        <v>419.40272600234954</v>
      </c>
      <c r="C4184" s="103">
        <f t="shared" ca="1" si="789"/>
        <v>285.43828982668219</v>
      </c>
      <c r="D4184" s="103">
        <f t="shared" ca="1" si="789"/>
        <v>364.31798550221282</v>
      </c>
      <c r="E4184" s="90">
        <f t="shared" ca="1" si="785"/>
        <v>100.12926078719721</v>
      </c>
      <c r="F4184" s="90">
        <f t="shared" ca="1" si="785"/>
        <v>61.679949853503743</v>
      </c>
      <c r="G4184" s="90">
        <f t="shared" ca="1" si="785"/>
        <v>100.47606112546026</v>
      </c>
      <c r="H4184" s="90">
        <f t="shared" ca="1" si="786"/>
        <v>519.53198678954675</v>
      </c>
      <c r="I4184" s="90">
        <f t="shared" ca="1" si="787"/>
        <v>347.11823968018592</v>
      </c>
      <c r="J4184" s="90">
        <f t="shared" ca="1" si="788"/>
        <v>464.79404662767308</v>
      </c>
    </row>
    <row r="4185" spans="1:10" ht="12.75" x14ac:dyDescent="0.2">
      <c r="A4185" s="84">
        <v>4173</v>
      </c>
      <c r="B4185" s="90">
        <f t="shared" ca="1" si="784"/>
        <v>407.18245643971972</v>
      </c>
      <c r="C4185" s="103">
        <f t="shared" ca="1" si="789"/>
        <v>304.19797882363639</v>
      </c>
      <c r="D4185" s="103">
        <f t="shared" ca="1" si="789"/>
        <v>333.70440187491488</v>
      </c>
      <c r="E4185" s="90">
        <f t="shared" ca="1" si="785"/>
        <v>110.9283448183043</v>
      </c>
      <c r="F4185" s="90">
        <f t="shared" ca="1" si="785"/>
        <v>91.607874131756546</v>
      </c>
      <c r="G4185" s="90">
        <f t="shared" ca="1" si="785"/>
        <v>94.263695757911236</v>
      </c>
      <c r="H4185" s="90">
        <f t="shared" ca="1" si="786"/>
        <v>518.11080125802403</v>
      </c>
      <c r="I4185" s="90">
        <f t="shared" ca="1" si="787"/>
        <v>395.80585295539294</v>
      </c>
      <c r="J4185" s="90">
        <f t="shared" ca="1" si="788"/>
        <v>427.96809763282613</v>
      </c>
    </row>
    <row r="4186" spans="1:10" ht="12.75" x14ac:dyDescent="0.2">
      <c r="A4186" s="84">
        <v>4174</v>
      </c>
      <c r="B4186" s="90">
        <f t="shared" ca="1" si="784"/>
        <v>417.8545709403781</v>
      </c>
      <c r="C4186" s="103">
        <f t="shared" ca="1" si="789"/>
        <v>286.45064963055813</v>
      </c>
      <c r="D4186" s="103">
        <f t="shared" ca="1" si="789"/>
        <v>347.14655616335102</v>
      </c>
      <c r="E4186" s="90">
        <f t="shared" ca="1" si="785"/>
        <v>106.47124160962721</v>
      </c>
      <c r="F4186" s="90">
        <f t="shared" ca="1" si="785"/>
        <v>88.267053758590592</v>
      </c>
      <c r="G4186" s="90">
        <f t="shared" ca="1" si="785"/>
        <v>102.28122197892786</v>
      </c>
      <c r="H4186" s="90">
        <f t="shared" ca="1" si="786"/>
        <v>524.32581255000537</v>
      </c>
      <c r="I4186" s="90">
        <f t="shared" ca="1" si="787"/>
        <v>374.71770338914871</v>
      </c>
      <c r="J4186" s="90">
        <f t="shared" ca="1" si="788"/>
        <v>449.4277781422789</v>
      </c>
    </row>
    <row r="4187" spans="1:10" ht="12.75" x14ac:dyDescent="0.2">
      <c r="A4187" s="84">
        <v>4175</v>
      </c>
      <c r="B4187" s="90">
        <f t="shared" ca="1" si="784"/>
        <v>410.97642863969901</v>
      </c>
      <c r="C4187" s="103">
        <f t="shared" ca="1" si="789"/>
        <v>303.84008192400307</v>
      </c>
      <c r="D4187" s="103">
        <f t="shared" ca="1" si="789"/>
        <v>337.48604696936303</v>
      </c>
      <c r="E4187" s="90">
        <f t="shared" ca="1" si="785"/>
        <v>103.60895674373903</v>
      </c>
      <c r="F4187" s="90">
        <f t="shared" ca="1" si="785"/>
        <v>84.189210379943376</v>
      </c>
      <c r="G4187" s="90">
        <f t="shared" ca="1" si="785"/>
        <v>97.689422708816977</v>
      </c>
      <c r="H4187" s="90">
        <f t="shared" ca="1" si="786"/>
        <v>514.58538538343805</v>
      </c>
      <c r="I4187" s="90">
        <f t="shared" ca="1" si="787"/>
        <v>388.02929230394648</v>
      </c>
      <c r="J4187" s="90">
        <f t="shared" ca="1" si="788"/>
        <v>435.17546967817998</v>
      </c>
    </row>
    <row r="4188" spans="1:10" ht="12.75" x14ac:dyDescent="0.2">
      <c r="A4188" s="84">
        <v>4176</v>
      </c>
      <c r="B4188" s="90">
        <f t="shared" ca="1" si="784"/>
        <v>410.51035861903244</v>
      </c>
      <c r="C4188" s="103">
        <f t="shared" ca="1" si="789"/>
        <v>296.5348479001666</v>
      </c>
      <c r="D4188" s="103">
        <f t="shared" ca="1" si="789"/>
        <v>357.91178414897274</v>
      </c>
      <c r="E4188" s="90">
        <f t="shared" ca="1" si="785"/>
        <v>119.14078988325974</v>
      </c>
      <c r="F4188" s="90">
        <f t="shared" ca="1" si="785"/>
        <v>88.483527768470225</v>
      </c>
      <c r="G4188" s="90">
        <f t="shared" ca="1" si="785"/>
        <v>98.392862771654961</v>
      </c>
      <c r="H4188" s="90">
        <f t="shared" ca="1" si="786"/>
        <v>529.65114850229224</v>
      </c>
      <c r="I4188" s="90">
        <f t="shared" ca="1" si="787"/>
        <v>385.01837566863685</v>
      </c>
      <c r="J4188" s="90">
        <f t="shared" ca="1" si="788"/>
        <v>456.3046469206277</v>
      </c>
    </row>
    <row r="4189" spans="1:10" ht="12.75" x14ac:dyDescent="0.2">
      <c r="A4189" s="84">
        <v>4177</v>
      </c>
      <c r="B4189" s="90">
        <f t="shared" ca="1" si="784"/>
        <v>410.35762366977156</v>
      </c>
      <c r="C4189" s="103">
        <f t="shared" ca="1" si="789"/>
        <v>301.32003936130076</v>
      </c>
      <c r="D4189" s="103">
        <f t="shared" ca="1" si="789"/>
        <v>339.51533092979429</v>
      </c>
      <c r="E4189" s="90">
        <f t="shared" ca="1" si="785"/>
        <v>114.60891123835228</v>
      </c>
      <c r="F4189" s="90">
        <f t="shared" ca="1" si="785"/>
        <v>71.028193778168728</v>
      </c>
      <c r="G4189" s="90">
        <f t="shared" ca="1" si="785"/>
        <v>86.493724153770714</v>
      </c>
      <c r="H4189" s="90">
        <f t="shared" ca="1" si="786"/>
        <v>524.96653490812378</v>
      </c>
      <c r="I4189" s="90">
        <f t="shared" ca="1" si="787"/>
        <v>372.34823313946947</v>
      </c>
      <c r="J4189" s="90">
        <f t="shared" ca="1" si="788"/>
        <v>426.00905508356499</v>
      </c>
    </row>
    <row r="4190" spans="1:10" ht="12.75" x14ac:dyDescent="0.2">
      <c r="A4190" s="84">
        <v>4178</v>
      </c>
      <c r="B4190" s="90">
        <f t="shared" ca="1" si="784"/>
        <v>414.62031158469341</v>
      </c>
      <c r="C4190" s="103">
        <f t="shared" ref="C4190:G4205" ca="1" si="790">NORMINV(RAND(),C$5,C$6)</f>
        <v>312.55868600461281</v>
      </c>
      <c r="D4190" s="103">
        <f t="shared" ca="1" si="790"/>
        <v>341.94887440317848</v>
      </c>
      <c r="E4190" s="90">
        <f t="shared" ca="1" si="790"/>
        <v>109.15935906592374</v>
      </c>
      <c r="F4190" s="90">
        <f t="shared" ca="1" si="790"/>
        <v>87.832212158131568</v>
      </c>
      <c r="G4190" s="90">
        <f t="shared" ca="1" si="790"/>
        <v>105.94402812651056</v>
      </c>
      <c r="H4190" s="90">
        <f t="shared" ca="1" si="786"/>
        <v>523.77967065061716</v>
      </c>
      <c r="I4190" s="90">
        <f t="shared" ca="1" si="787"/>
        <v>400.39089816274441</v>
      </c>
      <c r="J4190" s="90">
        <f t="shared" ca="1" si="788"/>
        <v>447.89290252968902</v>
      </c>
    </row>
    <row r="4191" spans="1:10" ht="12.75" x14ac:dyDescent="0.2">
      <c r="A4191" s="84">
        <v>4179</v>
      </c>
      <c r="B4191" s="90">
        <f t="shared" ca="1" si="784"/>
        <v>412.10554857438763</v>
      </c>
      <c r="C4191" s="103">
        <f t="shared" ref="C4191:D4205" ca="1" si="791">NORMINV(RAND(),C$5,C$6)</f>
        <v>307.55231657750284</v>
      </c>
      <c r="D4191" s="103">
        <f t="shared" ca="1" si="791"/>
        <v>334.87356743270601</v>
      </c>
      <c r="E4191" s="90">
        <f t="shared" ca="1" si="790"/>
        <v>117.3642849339038</v>
      </c>
      <c r="F4191" s="90">
        <f t="shared" ca="1" si="790"/>
        <v>88.90928292243477</v>
      </c>
      <c r="G4191" s="90">
        <f t="shared" ca="1" si="790"/>
        <v>97.734653132111504</v>
      </c>
      <c r="H4191" s="90">
        <f t="shared" ca="1" si="786"/>
        <v>529.46983350829146</v>
      </c>
      <c r="I4191" s="90">
        <f t="shared" ca="1" si="787"/>
        <v>396.46159949993762</v>
      </c>
      <c r="J4191" s="90">
        <f t="shared" ca="1" si="788"/>
        <v>432.60822056481754</v>
      </c>
    </row>
    <row r="4192" spans="1:10" ht="12.75" x14ac:dyDescent="0.2">
      <c r="A4192" s="84">
        <v>4180</v>
      </c>
      <c r="B4192" s="90">
        <f t="shared" ca="1" si="784"/>
        <v>406.72623342743009</v>
      </c>
      <c r="C4192" s="103">
        <f t="shared" ca="1" si="791"/>
        <v>293.08444744703115</v>
      </c>
      <c r="D4192" s="103">
        <f t="shared" ca="1" si="791"/>
        <v>356.1002429146522</v>
      </c>
      <c r="E4192" s="90">
        <f t="shared" ca="1" si="790"/>
        <v>107.13336294082919</v>
      </c>
      <c r="F4192" s="90">
        <f t="shared" ca="1" si="790"/>
        <v>75.386937325055825</v>
      </c>
      <c r="G4192" s="90">
        <f t="shared" ca="1" si="790"/>
        <v>101.47198517806945</v>
      </c>
      <c r="H4192" s="90">
        <f t="shared" ca="1" si="786"/>
        <v>513.8595963682593</v>
      </c>
      <c r="I4192" s="90">
        <f t="shared" ca="1" si="787"/>
        <v>368.47138477208699</v>
      </c>
      <c r="J4192" s="90">
        <f t="shared" ca="1" si="788"/>
        <v>457.57222809272162</v>
      </c>
    </row>
    <row r="4193" spans="1:10" ht="12.75" x14ac:dyDescent="0.2">
      <c r="A4193" s="84">
        <v>4181</v>
      </c>
      <c r="B4193" s="90">
        <f t="shared" ca="1" si="784"/>
        <v>413.26722005298643</v>
      </c>
      <c r="C4193" s="103">
        <f t="shared" ca="1" si="791"/>
        <v>293.74245125386471</v>
      </c>
      <c r="D4193" s="103">
        <f t="shared" ca="1" si="791"/>
        <v>354.71334906406884</v>
      </c>
      <c r="E4193" s="90">
        <f t="shared" ca="1" si="790"/>
        <v>120.69520637568657</v>
      </c>
      <c r="F4193" s="90">
        <f t="shared" ca="1" si="790"/>
        <v>72.759383518000419</v>
      </c>
      <c r="G4193" s="90">
        <f t="shared" ca="1" si="790"/>
        <v>98.003349269582344</v>
      </c>
      <c r="H4193" s="90">
        <f t="shared" ca="1" si="786"/>
        <v>533.96242642867298</v>
      </c>
      <c r="I4193" s="90">
        <f t="shared" ca="1" si="787"/>
        <v>366.50183477186511</v>
      </c>
      <c r="J4193" s="90">
        <f t="shared" ca="1" si="788"/>
        <v>452.71669833365115</v>
      </c>
    </row>
    <row r="4194" spans="1:10" ht="12.75" x14ac:dyDescent="0.2">
      <c r="A4194" s="84">
        <v>4182</v>
      </c>
      <c r="B4194" s="90">
        <f t="shared" ca="1" si="784"/>
        <v>415.79559274780041</v>
      </c>
      <c r="C4194" s="103">
        <f t="shared" ca="1" si="791"/>
        <v>303.78066630793211</v>
      </c>
      <c r="D4194" s="103">
        <f t="shared" ca="1" si="791"/>
        <v>319.71175040049161</v>
      </c>
      <c r="E4194" s="90">
        <f t="shared" ca="1" si="790"/>
        <v>105.28732723678361</v>
      </c>
      <c r="F4194" s="90">
        <f t="shared" ca="1" si="790"/>
        <v>83.946136038188172</v>
      </c>
      <c r="G4194" s="90">
        <f t="shared" ca="1" si="790"/>
        <v>87.935501677931924</v>
      </c>
      <c r="H4194" s="90">
        <f t="shared" ca="1" si="786"/>
        <v>521.08291998458401</v>
      </c>
      <c r="I4194" s="90">
        <f t="shared" ca="1" si="787"/>
        <v>387.72680234612028</v>
      </c>
      <c r="J4194" s="90">
        <f t="shared" ca="1" si="788"/>
        <v>407.64725207842355</v>
      </c>
    </row>
    <row r="4195" spans="1:10" ht="12.75" x14ac:dyDescent="0.2">
      <c r="A4195" s="84">
        <v>4183</v>
      </c>
      <c r="B4195" s="90">
        <f t="shared" ca="1" si="784"/>
        <v>406.52321401442867</v>
      </c>
      <c r="C4195" s="103">
        <f t="shared" ca="1" si="791"/>
        <v>310.65252267789396</v>
      </c>
      <c r="D4195" s="103">
        <f t="shared" ca="1" si="791"/>
        <v>358.06616486031294</v>
      </c>
      <c r="E4195" s="90">
        <f t="shared" ca="1" si="790"/>
        <v>109.2964068322423</v>
      </c>
      <c r="F4195" s="90">
        <f t="shared" ca="1" si="790"/>
        <v>96.152177937724346</v>
      </c>
      <c r="G4195" s="90">
        <f t="shared" ca="1" si="790"/>
        <v>89.555036976078227</v>
      </c>
      <c r="H4195" s="90">
        <f t="shared" ca="1" si="786"/>
        <v>515.819620846671</v>
      </c>
      <c r="I4195" s="90">
        <f t="shared" ca="1" si="787"/>
        <v>406.80470061561829</v>
      </c>
      <c r="J4195" s="90">
        <f t="shared" ca="1" si="788"/>
        <v>447.62120183639115</v>
      </c>
    </row>
    <row r="4196" spans="1:10" ht="12.75" x14ac:dyDescent="0.2">
      <c r="A4196" s="84">
        <v>4184</v>
      </c>
      <c r="B4196" s="90">
        <f t="shared" ca="1" si="784"/>
        <v>400.84853691185214</v>
      </c>
      <c r="C4196" s="103">
        <f t="shared" ca="1" si="791"/>
        <v>303.66654145940788</v>
      </c>
      <c r="D4196" s="103">
        <f t="shared" ca="1" si="791"/>
        <v>337.97160171339175</v>
      </c>
      <c r="E4196" s="90">
        <f t="shared" ca="1" si="790"/>
        <v>110.24245877377929</v>
      </c>
      <c r="F4196" s="90">
        <f t="shared" ca="1" si="790"/>
        <v>83.76763417879171</v>
      </c>
      <c r="G4196" s="90">
        <f t="shared" ca="1" si="790"/>
        <v>72.560419606900027</v>
      </c>
      <c r="H4196" s="90">
        <f t="shared" ca="1" si="786"/>
        <v>511.09099568563141</v>
      </c>
      <c r="I4196" s="90">
        <f t="shared" ca="1" si="787"/>
        <v>387.43417563819958</v>
      </c>
      <c r="J4196" s="90">
        <f t="shared" ca="1" si="788"/>
        <v>410.53202132029179</v>
      </c>
    </row>
    <row r="4197" spans="1:10" ht="12.75" x14ac:dyDescent="0.2">
      <c r="A4197" s="84">
        <v>4185</v>
      </c>
      <c r="B4197" s="90">
        <f t="shared" ca="1" si="784"/>
        <v>420.98599157690188</v>
      </c>
      <c r="C4197" s="103">
        <f t="shared" ca="1" si="791"/>
        <v>308.35203394424832</v>
      </c>
      <c r="D4197" s="103">
        <f t="shared" ca="1" si="791"/>
        <v>348.79589389342885</v>
      </c>
      <c r="E4197" s="90">
        <f t="shared" ca="1" si="790"/>
        <v>112.41719605829809</v>
      </c>
      <c r="F4197" s="90">
        <f t="shared" ca="1" si="790"/>
        <v>86.975731562013934</v>
      </c>
      <c r="G4197" s="90">
        <f t="shared" ca="1" si="790"/>
        <v>81.660941191084021</v>
      </c>
      <c r="H4197" s="90">
        <f t="shared" ca="1" si="786"/>
        <v>533.40318763519997</v>
      </c>
      <c r="I4197" s="90">
        <f t="shared" ca="1" si="787"/>
        <v>395.32776550626227</v>
      </c>
      <c r="J4197" s="90">
        <f t="shared" ca="1" si="788"/>
        <v>430.45683508451287</v>
      </c>
    </row>
    <row r="4198" spans="1:10" ht="12.75" x14ac:dyDescent="0.2">
      <c r="A4198" s="84">
        <v>4186</v>
      </c>
      <c r="B4198" s="90">
        <f t="shared" ca="1" si="784"/>
        <v>417.00039471000622</v>
      </c>
      <c r="C4198" s="103">
        <f t="shared" ca="1" si="791"/>
        <v>286.18073463368188</v>
      </c>
      <c r="D4198" s="103">
        <f t="shared" ca="1" si="791"/>
        <v>340.32265684403563</v>
      </c>
      <c r="E4198" s="90">
        <f t="shared" ca="1" si="790"/>
        <v>113.1654083381013</v>
      </c>
      <c r="F4198" s="90">
        <f t="shared" ca="1" si="790"/>
        <v>89.413890004975883</v>
      </c>
      <c r="G4198" s="90">
        <f t="shared" ca="1" si="790"/>
        <v>84.355563598472656</v>
      </c>
      <c r="H4198" s="90">
        <f t="shared" ca="1" si="786"/>
        <v>530.16580304810748</v>
      </c>
      <c r="I4198" s="90">
        <f t="shared" ca="1" si="787"/>
        <v>375.59462463865776</v>
      </c>
      <c r="J4198" s="90">
        <f t="shared" ca="1" si="788"/>
        <v>424.67822044250829</v>
      </c>
    </row>
    <row r="4199" spans="1:10" ht="12.75" x14ac:dyDescent="0.2">
      <c r="A4199" s="84">
        <v>4187</v>
      </c>
      <c r="B4199" s="90">
        <f t="shared" ca="1" si="784"/>
        <v>420.13959083697722</v>
      </c>
      <c r="C4199" s="103">
        <f t="shared" ca="1" si="791"/>
        <v>278.49333659589331</v>
      </c>
      <c r="D4199" s="103">
        <f t="shared" ca="1" si="791"/>
        <v>352.02416787129886</v>
      </c>
      <c r="E4199" s="90">
        <f t="shared" ca="1" si="790"/>
        <v>106.4903973318262</v>
      </c>
      <c r="F4199" s="90">
        <f t="shared" ca="1" si="790"/>
        <v>67.089062464734525</v>
      </c>
      <c r="G4199" s="90">
        <f t="shared" ca="1" si="790"/>
        <v>108.81653923861091</v>
      </c>
      <c r="H4199" s="90">
        <f t="shared" ca="1" si="786"/>
        <v>526.62998816880338</v>
      </c>
      <c r="I4199" s="90">
        <f t="shared" ca="1" si="787"/>
        <v>345.58239906062784</v>
      </c>
      <c r="J4199" s="90">
        <f t="shared" ca="1" si="788"/>
        <v>460.84070710990977</v>
      </c>
    </row>
    <row r="4200" spans="1:10" ht="12.75" x14ac:dyDescent="0.2">
      <c r="A4200" s="84">
        <v>4188</v>
      </c>
      <c r="B4200" s="90">
        <f t="shared" ca="1" si="784"/>
        <v>407.85809604280757</v>
      </c>
      <c r="C4200" s="103">
        <f t="shared" ca="1" si="791"/>
        <v>281.86712007988109</v>
      </c>
      <c r="D4200" s="103">
        <f t="shared" ca="1" si="791"/>
        <v>326.79062476584983</v>
      </c>
      <c r="E4200" s="90">
        <f t="shared" ca="1" si="790"/>
        <v>108.7540768199538</v>
      </c>
      <c r="F4200" s="90">
        <f t="shared" ca="1" si="790"/>
        <v>72.585140568332946</v>
      </c>
      <c r="G4200" s="90">
        <f t="shared" ca="1" si="790"/>
        <v>116.27478734331106</v>
      </c>
      <c r="H4200" s="90">
        <f t="shared" ca="1" si="786"/>
        <v>516.61217286276133</v>
      </c>
      <c r="I4200" s="90">
        <f t="shared" ca="1" si="787"/>
        <v>354.45226064821406</v>
      </c>
      <c r="J4200" s="90">
        <f t="shared" ca="1" si="788"/>
        <v>443.06541210916089</v>
      </c>
    </row>
    <row r="4201" spans="1:10" ht="12.75" x14ac:dyDescent="0.2">
      <c r="A4201" s="84">
        <v>4189</v>
      </c>
      <c r="B4201" s="90">
        <f t="shared" ca="1" si="784"/>
        <v>423.46466141336919</v>
      </c>
      <c r="C4201" s="103">
        <f t="shared" ca="1" si="791"/>
        <v>287.94998026962952</v>
      </c>
      <c r="D4201" s="103">
        <f t="shared" ca="1" si="791"/>
        <v>360.62500271535373</v>
      </c>
      <c r="E4201" s="90">
        <f t="shared" ca="1" si="790"/>
        <v>103.03627888861668</v>
      </c>
      <c r="F4201" s="90">
        <f t="shared" ca="1" si="790"/>
        <v>98.958322068381506</v>
      </c>
      <c r="G4201" s="90">
        <f t="shared" ca="1" si="790"/>
        <v>104.42032596902578</v>
      </c>
      <c r="H4201" s="90">
        <f t="shared" ca="1" si="786"/>
        <v>526.50094030198591</v>
      </c>
      <c r="I4201" s="90">
        <f t="shared" ca="1" si="787"/>
        <v>386.90830233801103</v>
      </c>
      <c r="J4201" s="90">
        <f t="shared" ca="1" si="788"/>
        <v>465.04532868437951</v>
      </c>
    </row>
    <row r="4202" spans="1:10" ht="12.75" x14ac:dyDescent="0.2">
      <c r="A4202" s="84">
        <v>4190</v>
      </c>
      <c r="B4202" s="90">
        <f t="shared" ca="1" si="784"/>
        <v>412.16666850349861</v>
      </c>
      <c r="C4202" s="103">
        <f t="shared" ca="1" si="791"/>
        <v>302.67426714717089</v>
      </c>
      <c r="D4202" s="103">
        <f t="shared" ca="1" si="791"/>
        <v>358.58724508995067</v>
      </c>
      <c r="E4202" s="90">
        <f t="shared" ca="1" si="790"/>
        <v>105.38422039193001</v>
      </c>
      <c r="F4202" s="90">
        <f t="shared" ca="1" si="790"/>
        <v>70.564526751252032</v>
      </c>
      <c r="G4202" s="90">
        <f t="shared" ca="1" si="790"/>
        <v>82.487273132212934</v>
      </c>
      <c r="H4202" s="90">
        <f t="shared" ca="1" si="786"/>
        <v>517.55088889542867</v>
      </c>
      <c r="I4202" s="90">
        <f t="shared" ca="1" si="787"/>
        <v>373.23879389842295</v>
      </c>
      <c r="J4202" s="90">
        <f t="shared" ca="1" si="788"/>
        <v>441.07451822216359</v>
      </c>
    </row>
    <row r="4203" spans="1:10" ht="12.75" x14ac:dyDescent="0.2">
      <c r="A4203" s="84">
        <v>4191</v>
      </c>
      <c r="B4203" s="90">
        <f t="shared" ca="1" si="784"/>
        <v>414.77197748116498</v>
      </c>
      <c r="C4203" s="103">
        <f t="shared" ca="1" si="791"/>
        <v>301.18528129520593</v>
      </c>
      <c r="D4203" s="103">
        <f t="shared" ca="1" si="791"/>
        <v>351.71189868481446</v>
      </c>
      <c r="E4203" s="90">
        <f t="shared" ca="1" si="790"/>
        <v>110.71866637036004</v>
      </c>
      <c r="F4203" s="90">
        <f t="shared" ca="1" si="790"/>
        <v>95.539363306012689</v>
      </c>
      <c r="G4203" s="90">
        <f t="shared" ca="1" si="790"/>
        <v>98.159650555400589</v>
      </c>
      <c r="H4203" s="90">
        <f t="shared" ca="1" si="786"/>
        <v>525.49064385152496</v>
      </c>
      <c r="I4203" s="90">
        <f t="shared" ca="1" si="787"/>
        <v>396.72464460121864</v>
      </c>
      <c r="J4203" s="90">
        <f t="shared" ca="1" si="788"/>
        <v>449.87154924021502</v>
      </c>
    </row>
    <row r="4204" spans="1:10" ht="12.75" x14ac:dyDescent="0.2">
      <c r="A4204" s="84">
        <v>4192</v>
      </c>
      <c r="B4204" s="90">
        <f t="shared" ca="1" si="784"/>
        <v>416.03297961714622</v>
      </c>
      <c r="C4204" s="103">
        <f t="shared" ca="1" si="791"/>
        <v>291.74675624341791</v>
      </c>
      <c r="D4204" s="103">
        <f t="shared" ca="1" si="791"/>
        <v>343.02470031597136</v>
      </c>
      <c r="E4204" s="90">
        <f t="shared" ca="1" si="790"/>
        <v>103.75084404752189</v>
      </c>
      <c r="F4204" s="90">
        <f t="shared" ca="1" si="790"/>
        <v>67.664807501021698</v>
      </c>
      <c r="G4204" s="90">
        <f t="shared" ca="1" si="790"/>
        <v>64.314622436114902</v>
      </c>
      <c r="H4204" s="90">
        <f t="shared" ca="1" si="786"/>
        <v>519.78382366466815</v>
      </c>
      <c r="I4204" s="90">
        <f t="shared" ca="1" si="787"/>
        <v>359.4115637444396</v>
      </c>
      <c r="J4204" s="90">
        <f t="shared" ca="1" si="788"/>
        <v>407.33932275208628</v>
      </c>
    </row>
    <row r="4205" spans="1:10" ht="12.75" x14ac:dyDescent="0.2">
      <c r="A4205" s="84">
        <v>4193</v>
      </c>
      <c r="B4205" s="90">
        <f t="shared" ca="1" si="784"/>
        <v>407.95192377010648</v>
      </c>
      <c r="C4205" s="103">
        <f t="shared" ca="1" si="791"/>
        <v>289.94190005457108</v>
      </c>
      <c r="D4205" s="103">
        <f t="shared" ca="1" si="791"/>
        <v>336.53550947090224</v>
      </c>
      <c r="E4205" s="90">
        <f t="shared" ca="1" si="790"/>
        <v>114.411568354024</v>
      </c>
      <c r="F4205" s="90">
        <f t="shared" ca="1" si="790"/>
        <v>89.648620102491719</v>
      </c>
      <c r="G4205" s="90">
        <f t="shared" ca="1" si="790"/>
        <v>97.142946672786721</v>
      </c>
      <c r="H4205" s="90">
        <f t="shared" ca="1" si="786"/>
        <v>522.36349212413052</v>
      </c>
      <c r="I4205" s="90">
        <f t="shared" ca="1" si="787"/>
        <v>379.59052015706277</v>
      </c>
      <c r="J4205" s="90">
        <f t="shared" ca="1" si="788"/>
        <v>433.67845614368895</v>
      </c>
    </row>
    <row r="4206" spans="1:10" ht="12.75" x14ac:dyDescent="0.2">
      <c r="A4206" s="84">
        <v>4194</v>
      </c>
      <c r="B4206" s="90">
        <f t="shared" ca="1" si="784"/>
        <v>410.0203889007384</v>
      </c>
      <c r="C4206" s="103">
        <f t="shared" ref="C4206:G4221" ca="1" si="792">NORMINV(RAND(),C$5,C$6)</f>
        <v>285.96670411542749</v>
      </c>
      <c r="D4206" s="103">
        <f t="shared" ca="1" si="792"/>
        <v>362.67481186773358</v>
      </c>
      <c r="E4206" s="90">
        <f t="shared" ca="1" si="792"/>
        <v>105.20322390033144</v>
      </c>
      <c r="F4206" s="90">
        <f t="shared" ca="1" si="792"/>
        <v>93.733858789265838</v>
      </c>
      <c r="G4206" s="90">
        <f t="shared" ca="1" si="792"/>
        <v>83.520542244322002</v>
      </c>
      <c r="H4206" s="90">
        <f t="shared" ca="1" si="786"/>
        <v>515.22361280106986</v>
      </c>
      <c r="I4206" s="90">
        <f t="shared" ca="1" si="787"/>
        <v>379.70056290469336</v>
      </c>
      <c r="J4206" s="90">
        <f t="shared" ca="1" si="788"/>
        <v>446.19535411205561</v>
      </c>
    </row>
    <row r="4207" spans="1:10" ht="12.75" x14ac:dyDescent="0.2">
      <c r="A4207" s="84">
        <v>4195</v>
      </c>
      <c r="B4207" s="90">
        <f t="shared" ca="1" si="784"/>
        <v>410.10668991422023</v>
      </c>
      <c r="C4207" s="103">
        <f t="shared" ref="C4207:D4221" ca="1" si="793">NORMINV(RAND(),C$5,C$6)</f>
        <v>312.16124020140478</v>
      </c>
      <c r="D4207" s="103">
        <f t="shared" ca="1" si="793"/>
        <v>333.38426896692516</v>
      </c>
      <c r="E4207" s="90">
        <f t="shared" ca="1" si="792"/>
        <v>117.38946813237996</v>
      </c>
      <c r="F4207" s="90">
        <f t="shared" ca="1" si="792"/>
        <v>83.188730384003492</v>
      </c>
      <c r="G4207" s="90">
        <f t="shared" ca="1" si="792"/>
        <v>68.697326341302258</v>
      </c>
      <c r="H4207" s="90">
        <f t="shared" ca="1" si="786"/>
        <v>527.49615804660016</v>
      </c>
      <c r="I4207" s="90">
        <f t="shared" ca="1" si="787"/>
        <v>395.3499705854083</v>
      </c>
      <c r="J4207" s="90">
        <f t="shared" ca="1" si="788"/>
        <v>402.08159530822741</v>
      </c>
    </row>
    <row r="4208" spans="1:10" ht="12.75" x14ac:dyDescent="0.2">
      <c r="A4208" s="84">
        <v>4196</v>
      </c>
      <c r="B4208" s="90">
        <f t="shared" ca="1" si="784"/>
        <v>416.65914691120855</v>
      </c>
      <c r="C4208" s="103">
        <f t="shared" ca="1" si="793"/>
        <v>295.00542470507798</v>
      </c>
      <c r="D4208" s="103">
        <f t="shared" ca="1" si="793"/>
        <v>347.77236143883317</v>
      </c>
      <c r="E4208" s="90">
        <f t="shared" ca="1" si="792"/>
        <v>105.90714591013941</v>
      </c>
      <c r="F4208" s="90">
        <f t="shared" ca="1" si="792"/>
        <v>77.570689817627766</v>
      </c>
      <c r="G4208" s="90">
        <f t="shared" ca="1" si="792"/>
        <v>67.897466321615752</v>
      </c>
      <c r="H4208" s="90">
        <f t="shared" ca="1" si="786"/>
        <v>522.56629282134793</v>
      </c>
      <c r="I4208" s="90">
        <f t="shared" ca="1" si="787"/>
        <v>372.57611452270578</v>
      </c>
      <c r="J4208" s="90">
        <f t="shared" ca="1" si="788"/>
        <v>415.66982776044892</v>
      </c>
    </row>
    <row r="4209" spans="1:10" ht="12.75" x14ac:dyDescent="0.2">
      <c r="A4209" s="84">
        <v>4197</v>
      </c>
      <c r="B4209" s="90">
        <f t="shared" ca="1" si="784"/>
        <v>404.09053151941015</v>
      </c>
      <c r="C4209" s="103">
        <f t="shared" ca="1" si="793"/>
        <v>304.35142865730882</v>
      </c>
      <c r="D4209" s="103">
        <f t="shared" ca="1" si="793"/>
        <v>350.74016729847654</v>
      </c>
      <c r="E4209" s="90">
        <f t="shared" ca="1" si="792"/>
        <v>112.90865479644712</v>
      </c>
      <c r="F4209" s="90">
        <f t="shared" ca="1" si="792"/>
        <v>95.313683123082299</v>
      </c>
      <c r="G4209" s="90">
        <f t="shared" ca="1" si="792"/>
        <v>75.013796532415341</v>
      </c>
      <c r="H4209" s="90">
        <f t="shared" ca="1" si="786"/>
        <v>516.99918631585729</v>
      </c>
      <c r="I4209" s="90">
        <f t="shared" ca="1" si="787"/>
        <v>399.6651117803911</v>
      </c>
      <c r="J4209" s="90">
        <f t="shared" ca="1" si="788"/>
        <v>425.75396383089185</v>
      </c>
    </row>
    <row r="4210" spans="1:10" ht="12.75" x14ac:dyDescent="0.2">
      <c r="A4210" s="84">
        <v>4198</v>
      </c>
      <c r="B4210" s="90">
        <f t="shared" ca="1" si="784"/>
        <v>404.82217200303955</v>
      </c>
      <c r="C4210" s="103">
        <f t="shared" ca="1" si="793"/>
        <v>286.20408348262117</v>
      </c>
      <c r="D4210" s="103">
        <f t="shared" ca="1" si="793"/>
        <v>349.00090729160974</v>
      </c>
      <c r="E4210" s="90">
        <f t="shared" ca="1" si="792"/>
        <v>108.76483828520564</v>
      </c>
      <c r="F4210" s="90">
        <f t="shared" ca="1" si="792"/>
        <v>94.912424058216516</v>
      </c>
      <c r="G4210" s="90">
        <f t="shared" ca="1" si="792"/>
        <v>95.757242564843835</v>
      </c>
      <c r="H4210" s="90">
        <f t="shared" ca="1" si="786"/>
        <v>513.58701028824521</v>
      </c>
      <c r="I4210" s="90">
        <f t="shared" ca="1" si="787"/>
        <v>381.11650754083769</v>
      </c>
      <c r="J4210" s="90">
        <f t="shared" ca="1" si="788"/>
        <v>444.75814985645354</v>
      </c>
    </row>
    <row r="4211" spans="1:10" ht="12.75" x14ac:dyDescent="0.2">
      <c r="A4211" s="84">
        <v>4199</v>
      </c>
      <c r="B4211" s="90">
        <f t="shared" ca="1" si="784"/>
        <v>409.48779614049238</v>
      </c>
      <c r="C4211" s="103">
        <f t="shared" ca="1" si="793"/>
        <v>299.71062028267909</v>
      </c>
      <c r="D4211" s="103">
        <f t="shared" ca="1" si="793"/>
        <v>346.15078743098826</v>
      </c>
      <c r="E4211" s="90">
        <f t="shared" ca="1" si="792"/>
        <v>117.81585489095011</v>
      </c>
      <c r="F4211" s="90">
        <f t="shared" ca="1" si="792"/>
        <v>78.240534248076585</v>
      </c>
      <c r="G4211" s="90">
        <f t="shared" ca="1" si="792"/>
        <v>79.490645961719494</v>
      </c>
      <c r="H4211" s="90">
        <f t="shared" ca="1" si="786"/>
        <v>527.30365103144254</v>
      </c>
      <c r="I4211" s="90">
        <f t="shared" ca="1" si="787"/>
        <v>377.95115453075567</v>
      </c>
      <c r="J4211" s="90">
        <f t="shared" ca="1" si="788"/>
        <v>425.64143339270777</v>
      </c>
    </row>
    <row r="4212" spans="1:10" ht="12.75" x14ac:dyDescent="0.2">
      <c r="A4212" s="84">
        <v>4200</v>
      </c>
      <c r="B4212" s="90">
        <f t="shared" ca="1" si="784"/>
        <v>420.0272367990994</v>
      </c>
      <c r="C4212" s="103">
        <f t="shared" ca="1" si="793"/>
        <v>297.91741649183581</v>
      </c>
      <c r="D4212" s="103">
        <f t="shared" ca="1" si="793"/>
        <v>353.00512099331092</v>
      </c>
      <c r="E4212" s="90">
        <f t="shared" ca="1" si="792"/>
        <v>104.17369451300249</v>
      </c>
      <c r="F4212" s="90">
        <f t="shared" ca="1" si="792"/>
        <v>80.337412014563867</v>
      </c>
      <c r="G4212" s="90">
        <f t="shared" ca="1" si="792"/>
        <v>95.795523600843609</v>
      </c>
      <c r="H4212" s="90">
        <f t="shared" ca="1" si="786"/>
        <v>524.20093131210183</v>
      </c>
      <c r="I4212" s="90">
        <f t="shared" ca="1" si="787"/>
        <v>378.25482850639969</v>
      </c>
      <c r="J4212" s="90">
        <f t="shared" ca="1" si="788"/>
        <v>448.80064459415451</v>
      </c>
    </row>
    <row r="4213" spans="1:10" ht="12.75" x14ac:dyDescent="0.2">
      <c r="A4213" s="84">
        <v>4201</v>
      </c>
      <c r="B4213" s="90">
        <f t="shared" ca="1" si="784"/>
        <v>410.21720540649807</v>
      </c>
      <c r="C4213" s="103">
        <f t="shared" ca="1" si="793"/>
        <v>314.81403601241237</v>
      </c>
      <c r="D4213" s="103">
        <f t="shared" ca="1" si="793"/>
        <v>344.31777104929677</v>
      </c>
      <c r="E4213" s="90">
        <f t="shared" ca="1" si="792"/>
        <v>118.61583616901841</v>
      </c>
      <c r="F4213" s="90">
        <f t="shared" ca="1" si="792"/>
        <v>76.322284894874485</v>
      </c>
      <c r="G4213" s="90">
        <f t="shared" ca="1" si="792"/>
        <v>99.322581890994314</v>
      </c>
      <c r="H4213" s="90">
        <f t="shared" ca="1" si="786"/>
        <v>528.83304157551652</v>
      </c>
      <c r="I4213" s="90">
        <f t="shared" ca="1" si="787"/>
        <v>391.13632090728686</v>
      </c>
      <c r="J4213" s="90">
        <f t="shared" ca="1" si="788"/>
        <v>443.64035294029111</v>
      </c>
    </row>
    <row r="4214" spans="1:10" ht="12.75" x14ac:dyDescent="0.2">
      <c r="A4214" s="84">
        <v>4202</v>
      </c>
      <c r="B4214" s="90">
        <f t="shared" ca="1" si="784"/>
        <v>410.9795624882222</v>
      </c>
      <c r="C4214" s="103">
        <f t="shared" ca="1" si="793"/>
        <v>302.4989886631945</v>
      </c>
      <c r="D4214" s="103">
        <f t="shared" ca="1" si="793"/>
        <v>341.00045856234146</v>
      </c>
      <c r="E4214" s="90">
        <f t="shared" ca="1" si="792"/>
        <v>109.30138130538394</v>
      </c>
      <c r="F4214" s="90">
        <f t="shared" ca="1" si="792"/>
        <v>91.025526276089039</v>
      </c>
      <c r="G4214" s="90">
        <f t="shared" ca="1" si="792"/>
        <v>105.69293510994406</v>
      </c>
      <c r="H4214" s="90">
        <f t="shared" ca="1" si="786"/>
        <v>520.28094379360618</v>
      </c>
      <c r="I4214" s="90">
        <f t="shared" ca="1" si="787"/>
        <v>393.52451493928356</v>
      </c>
      <c r="J4214" s="90">
        <f t="shared" ca="1" si="788"/>
        <v>446.69339367228554</v>
      </c>
    </row>
    <row r="4215" spans="1:10" ht="12.75" x14ac:dyDescent="0.2">
      <c r="A4215" s="84">
        <v>4203</v>
      </c>
      <c r="B4215" s="90">
        <f t="shared" ca="1" si="784"/>
        <v>411.1513424875136</v>
      </c>
      <c r="C4215" s="103">
        <f t="shared" ca="1" si="793"/>
        <v>297.8654911378398</v>
      </c>
      <c r="D4215" s="103">
        <f t="shared" ca="1" si="793"/>
        <v>342.25442897253231</v>
      </c>
      <c r="E4215" s="90">
        <f t="shared" ca="1" si="792"/>
        <v>102.74985245820724</v>
      </c>
      <c r="F4215" s="90">
        <f t="shared" ca="1" si="792"/>
        <v>66.373202752644204</v>
      </c>
      <c r="G4215" s="90">
        <f t="shared" ca="1" si="792"/>
        <v>108.33052636576147</v>
      </c>
      <c r="H4215" s="90">
        <f t="shared" ca="1" si="786"/>
        <v>513.90119494572082</v>
      </c>
      <c r="I4215" s="90">
        <f t="shared" ca="1" si="787"/>
        <v>364.238693890484</v>
      </c>
      <c r="J4215" s="90">
        <f t="shared" ca="1" si="788"/>
        <v>450.58495533829375</v>
      </c>
    </row>
    <row r="4216" spans="1:10" ht="12.75" x14ac:dyDescent="0.2">
      <c r="A4216" s="84">
        <v>4204</v>
      </c>
      <c r="B4216" s="90">
        <f t="shared" ca="1" si="784"/>
        <v>416.9530907835142</v>
      </c>
      <c r="C4216" s="103">
        <f t="shared" ca="1" si="793"/>
        <v>278.88244781736893</v>
      </c>
      <c r="D4216" s="103">
        <f t="shared" ca="1" si="793"/>
        <v>363.81739076169487</v>
      </c>
      <c r="E4216" s="90">
        <f t="shared" ca="1" si="792"/>
        <v>110.62338975341451</v>
      </c>
      <c r="F4216" s="90">
        <f t="shared" ca="1" si="792"/>
        <v>88.418779312430217</v>
      </c>
      <c r="G4216" s="90">
        <f t="shared" ca="1" si="792"/>
        <v>86.186930687297846</v>
      </c>
      <c r="H4216" s="90">
        <f t="shared" ca="1" si="786"/>
        <v>527.57648053692867</v>
      </c>
      <c r="I4216" s="90">
        <f t="shared" ca="1" si="787"/>
        <v>367.30122712979914</v>
      </c>
      <c r="J4216" s="90">
        <f t="shared" ca="1" si="788"/>
        <v>450.0043214489927</v>
      </c>
    </row>
    <row r="4217" spans="1:10" ht="12.75" x14ac:dyDescent="0.2">
      <c r="A4217" s="84">
        <v>4205</v>
      </c>
      <c r="B4217" s="90">
        <f t="shared" ca="1" si="784"/>
        <v>407.65511121421588</v>
      </c>
      <c r="C4217" s="103">
        <f t="shared" ca="1" si="793"/>
        <v>302.24200381490743</v>
      </c>
      <c r="D4217" s="103">
        <f t="shared" ca="1" si="793"/>
        <v>360.59394318156251</v>
      </c>
      <c r="E4217" s="90">
        <f t="shared" ca="1" si="792"/>
        <v>108.1500127968653</v>
      </c>
      <c r="F4217" s="90">
        <f t="shared" ca="1" si="792"/>
        <v>84.606434061655406</v>
      </c>
      <c r="G4217" s="90">
        <f t="shared" ca="1" si="792"/>
        <v>91.591010688345563</v>
      </c>
      <c r="H4217" s="90">
        <f t="shared" ca="1" si="786"/>
        <v>515.80512401108115</v>
      </c>
      <c r="I4217" s="90">
        <f t="shared" ca="1" si="787"/>
        <v>386.84843787656285</v>
      </c>
      <c r="J4217" s="90">
        <f t="shared" ca="1" si="788"/>
        <v>452.1849538699081</v>
      </c>
    </row>
    <row r="4218" spans="1:10" ht="12.75" x14ac:dyDescent="0.2">
      <c r="A4218" s="84">
        <v>4206</v>
      </c>
      <c r="B4218" s="90">
        <f t="shared" ca="1" si="784"/>
        <v>415.3561586101365</v>
      </c>
      <c r="C4218" s="103">
        <f t="shared" ca="1" si="793"/>
        <v>309.89577982664707</v>
      </c>
      <c r="D4218" s="103">
        <f t="shared" ca="1" si="793"/>
        <v>340.89590498505044</v>
      </c>
      <c r="E4218" s="90">
        <f t="shared" ca="1" si="792"/>
        <v>117.6721439412641</v>
      </c>
      <c r="F4218" s="90">
        <f t="shared" ca="1" si="792"/>
        <v>87.084197407144771</v>
      </c>
      <c r="G4218" s="90">
        <f t="shared" ca="1" si="792"/>
        <v>101.63059434536002</v>
      </c>
      <c r="H4218" s="90">
        <f t="shared" ca="1" si="786"/>
        <v>533.02830255140066</v>
      </c>
      <c r="I4218" s="90">
        <f t="shared" ca="1" si="787"/>
        <v>396.97997723379183</v>
      </c>
      <c r="J4218" s="90">
        <f t="shared" ca="1" si="788"/>
        <v>442.52649933041045</v>
      </c>
    </row>
    <row r="4219" spans="1:10" ht="12.75" x14ac:dyDescent="0.2">
      <c r="A4219" s="84">
        <v>4207</v>
      </c>
      <c r="B4219" s="90">
        <f t="shared" ca="1" si="784"/>
        <v>403.50274606120996</v>
      </c>
      <c r="C4219" s="103">
        <f t="shared" ca="1" si="793"/>
        <v>274.67461376221297</v>
      </c>
      <c r="D4219" s="103">
        <f t="shared" ca="1" si="793"/>
        <v>323.50931914016712</v>
      </c>
      <c r="E4219" s="90">
        <f t="shared" ca="1" si="792"/>
        <v>113.90172695035963</v>
      </c>
      <c r="F4219" s="90">
        <f t="shared" ca="1" si="792"/>
        <v>78.82247628506542</v>
      </c>
      <c r="G4219" s="90">
        <f t="shared" ca="1" si="792"/>
        <v>89.366341468486482</v>
      </c>
      <c r="H4219" s="90">
        <f t="shared" ca="1" si="786"/>
        <v>517.40447301156962</v>
      </c>
      <c r="I4219" s="90">
        <f t="shared" ca="1" si="787"/>
        <v>353.49709004727839</v>
      </c>
      <c r="J4219" s="90">
        <f t="shared" ca="1" si="788"/>
        <v>412.87566060865362</v>
      </c>
    </row>
    <row r="4220" spans="1:10" ht="12.75" x14ac:dyDescent="0.2">
      <c r="A4220" s="84">
        <v>4208</v>
      </c>
      <c r="B4220" s="90">
        <f t="shared" ca="1" si="784"/>
        <v>411.94353618825897</v>
      </c>
      <c r="C4220" s="103">
        <f t="shared" ca="1" si="793"/>
        <v>294.89622522675967</v>
      </c>
      <c r="D4220" s="103">
        <f t="shared" ca="1" si="793"/>
        <v>327.77220051238646</v>
      </c>
      <c r="E4220" s="90">
        <f t="shared" ca="1" si="792"/>
        <v>111.34085941104112</v>
      </c>
      <c r="F4220" s="90">
        <f t="shared" ca="1" si="792"/>
        <v>88.903217007380022</v>
      </c>
      <c r="G4220" s="90">
        <f t="shared" ca="1" si="792"/>
        <v>79.947906529229456</v>
      </c>
      <c r="H4220" s="90">
        <f t="shared" ca="1" si="786"/>
        <v>523.28439559930007</v>
      </c>
      <c r="I4220" s="90">
        <f t="shared" ca="1" si="787"/>
        <v>383.79944223413969</v>
      </c>
      <c r="J4220" s="90">
        <f t="shared" ca="1" si="788"/>
        <v>407.7201070416159</v>
      </c>
    </row>
    <row r="4221" spans="1:10" ht="12.75" x14ac:dyDescent="0.2">
      <c r="A4221" s="84">
        <v>4209</v>
      </c>
      <c r="B4221" s="90">
        <f t="shared" ca="1" si="784"/>
        <v>407.10549619626431</v>
      </c>
      <c r="C4221" s="103">
        <f t="shared" ca="1" si="793"/>
        <v>284.65779229490141</v>
      </c>
      <c r="D4221" s="103">
        <f t="shared" ca="1" si="793"/>
        <v>334.21255662072559</v>
      </c>
      <c r="E4221" s="90">
        <f t="shared" ca="1" si="792"/>
        <v>110.352842990059</v>
      </c>
      <c r="F4221" s="90">
        <f t="shared" ca="1" si="792"/>
        <v>97.943424365013527</v>
      </c>
      <c r="G4221" s="90">
        <f t="shared" ca="1" si="792"/>
        <v>107.52018943234822</v>
      </c>
      <c r="H4221" s="90">
        <f t="shared" ca="1" si="786"/>
        <v>517.45833918632331</v>
      </c>
      <c r="I4221" s="90">
        <f t="shared" ca="1" si="787"/>
        <v>382.60121665991494</v>
      </c>
      <c r="J4221" s="90">
        <f t="shared" ca="1" si="788"/>
        <v>441.73274605307381</v>
      </c>
    </row>
    <row r="4222" spans="1:10" ht="12.75" x14ac:dyDescent="0.2">
      <c r="A4222" s="84">
        <v>4210</v>
      </c>
      <c r="B4222" s="90">
        <f t="shared" ca="1" si="784"/>
        <v>418.02408956807614</v>
      </c>
      <c r="C4222" s="103">
        <f t="shared" ref="C4222:G4237" ca="1" si="794">NORMINV(RAND(),C$5,C$6)</f>
        <v>293.7136790786343</v>
      </c>
      <c r="D4222" s="103">
        <f t="shared" ca="1" si="794"/>
        <v>329.64837305623803</v>
      </c>
      <c r="E4222" s="90">
        <f t="shared" ca="1" si="794"/>
        <v>106.01530124296778</v>
      </c>
      <c r="F4222" s="90">
        <f t="shared" ca="1" si="794"/>
        <v>85.401040203973096</v>
      </c>
      <c r="G4222" s="90">
        <f t="shared" ca="1" si="794"/>
        <v>82.719649201321076</v>
      </c>
      <c r="H4222" s="90">
        <f t="shared" ca="1" si="786"/>
        <v>524.03939081104386</v>
      </c>
      <c r="I4222" s="90">
        <f t="shared" ca="1" si="787"/>
        <v>379.11471928260738</v>
      </c>
      <c r="J4222" s="90">
        <f t="shared" ca="1" si="788"/>
        <v>412.36802225755912</v>
      </c>
    </row>
    <row r="4223" spans="1:10" ht="12.75" x14ac:dyDescent="0.2">
      <c r="A4223" s="84">
        <v>4211</v>
      </c>
      <c r="B4223" s="90">
        <f t="shared" ca="1" si="784"/>
        <v>416.87808803954454</v>
      </c>
      <c r="C4223" s="103">
        <f t="shared" ref="C4223:D4237" ca="1" si="795">NORMINV(RAND(),C$5,C$6)</f>
        <v>290.56196442273801</v>
      </c>
      <c r="D4223" s="103">
        <f t="shared" ca="1" si="795"/>
        <v>348.28021524480329</v>
      </c>
      <c r="E4223" s="90">
        <f t="shared" ca="1" si="794"/>
        <v>104.05560632856022</v>
      </c>
      <c r="F4223" s="90">
        <f t="shared" ca="1" si="794"/>
        <v>99.028790810234113</v>
      </c>
      <c r="G4223" s="90">
        <f t="shared" ca="1" si="794"/>
        <v>95.132934080962499</v>
      </c>
      <c r="H4223" s="90">
        <f t="shared" ca="1" si="786"/>
        <v>520.93369436810474</v>
      </c>
      <c r="I4223" s="90">
        <f t="shared" ca="1" si="787"/>
        <v>389.59075523297213</v>
      </c>
      <c r="J4223" s="90">
        <f t="shared" ca="1" si="788"/>
        <v>443.4131493257658</v>
      </c>
    </row>
    <row r="4224" spans="1:10" ht="12.75" x14ac:dyDescent="0.2">
      <c r="A4224" s="84">
        <v>4212</v>
      </c>
      <c r="B4224" s="90">
        <f t="shared" ca="1" si="784"/>
        <v>404.85446414959983</v>
      </c>
      <c r="C4224" s="103">
        <f t="shared" ca="1" si="795"/>
        <v>290.76946327872372</v>
      </c>
      <c r="D4224" s="103">
        <f t="shared" ca="1" si="795"/>
        <v>351.11643281080626</v>
      </c>
      <c r="E4224" s="90">
        <f t="shared" ca="1" si="794"/>
        <v>114.94201542522539</v>
      </c>
      <c r="F4224" s="90">
        <f t="shared" ca="1" si="794"/>
        <v>69.509361830213052</v>
      </c>
      <c r="G4224" s="90">
        <f t="shared" ca="1" si="794"/>
        <v>96.104050449882308</v>
      </c>
      <c r="H4224" s="90">
        <f t="shared" ca="1" si="786"/>
        <v>519.79647957482518</v>
      </c>
      <c r="I4224" s="90">
        <f t="shared" ca="1" si="787"/>
        <v>360.27882510893676</v>
      </c>
      <c r="J4224" s="90">
        <f t="shared" ca="1" si="788"/>
        <v>447.22048326068858</v>
      </c>
    </row>
    <row r="4225" spans="1:10" ht="12.75" x14ac:dyDescent="0.2">
      <c r="A4225" s="84">
        <v>4213</v>
      </c>
      <c r="B4225" s="90">
        <f t="shared" ca="1" si="784"/>
        <v>412.35734728708331</v>
      </c>
      <c r="C4225" s="103">
        <f t="shared" ca="1" si="795"/>
        <v>318.40285543765827</v>
      </c>
      <c r="D4225" s="103">
        <f t="shared" ca="1" si="795"/>
        <v>361.13638126316175</v>
      </c>
      <c r="E4225" s="90">
        <f t="shared" ca="1" si="794"/>
        <v>113.90220748164121</v>
      </c>
      <c r="F4225" s="90">
        <f t="shared" ca="1" si="794"/>
        <v>85.803500149203117</v>
      </c>
      <c r="G4225" s="90">
        <f t="shared" ca="1" si="794"/>
        <v>90.969117499047982</v>
      </c>
      <c r="H4225" s="90">
        <f t="shared" ca="1" si="786"/>
        <v>526.25955476872457</v>
      </c>
      <c r="I4225" s="90">
        <f t="shared" ca="1" si="787"/>
        <v>404.20635558686138</v>
      </c>
      <c r="J4225" s="90">
        <f t="shared" ca="1" si="788"/>
        <v>452.10549876220972</v>
      </c>
    </row>
    <row r="4226" spans="1:10" ht="12.75" x14ac:dyDescent="0.2">
      <c r="A4226" s="84">
        <v>4214</v>
      </c>
      <c r="B4226" s="90">
        <f t="shared" ca="1" si="784"/>
        <v>405.92328651708681</v>
      </c>
      <c r="C4226" s="103">
        <f t="shared" ca="1" si="795"/>
        <v>315.25706427975717</v>
      </c>
      <c r="D4226" s="103">
        <f t="shared" ca="1" si="795"/>
        <v>370.85633903663376</v>
      </c>
      <c r="E4226" s="90">
        <f t="shared" ca="1" si="794"/>
        <v>106.3443829881347</v>
      </c>
      <c r="F4226" s="90">
        <f t="shared" ca="1" si="794"/>
        <v>84.81877650035203</v>
      </c>
      <c r="G4226" s="90">
        <f t="shared" ca="1" si="794"/>
        <v>80.479117941100654</v>
      </c>
      <c r="H4226" s="90">
        <f t="shared" ca="1" si="786"/>
        <v>512.26766950522153</v>
      </c>
      <c r="I4226" s="90">
        <f t="shared" ca="1" si="787"/>
        <v>400.07584078010922</v>
      </c>
      <c r="J4226" s="90">
        <f t="shared" ca="1" si="788"/>
        <v>451.3354569777344</v>
      </c>
    </row>
    <row r="4227" spans="1:10" ht="12.75" x14ac:dyDescent="0.2">
      <c r="A4227" s="84">
        <v>4215</v>
      </c>
      <c r="B4227" s="90">
        <f t="shared" ca="1" si="784"/>
        <v>420.08354265802427</v>
      </c>
      <c r="C4227" s="103">
        <f t="shared" ca="1" si="795"/>
        <v>288.63839136939816</v>
      </c>
      <c r="D4227" s="103">
        <f t="shared" ca="1" si="795"/>
        <v>368.48091805987559</v>
      </c>
      <c r="E4227" s="90">
        <f t="shared" ca="1" si="794"/>
        <v>115.02461855136553</v>
      </c>
      <c r="F4227" s="90">
        <f t="shared" ca="1" si="794"/>
        <v>68.604400027804687</v>
      </c>
      <c r="G4227" s="90">
        <f t="shared" ca="1" si="794"/>
        <v>78.31244058119475</v>
      </c>
      <c r="H4227" s="90">
        <f t="shared" ca="1" si="786"/>
        <v>535.10816120938978</v>
      </c>
      <c r="I4227" s="90">
        <f t="shared" ca="1" si="787"/>
        <v>357.24279139720284</v>
      </c>
      <c r="J4227" s="90">
        <f t="shared" ca="1" si="788"/>
        <v>446.79335864107031</v>
      </c>
    </row>
    <row r="4228" spans="1:10" ht="12.75" x14ac:dyDescent="0.2">
      <c r="A4228" s="84">
        <v>4216</v>
      </c>
      <c r="B4228" s="90">
        <f t="shared" ca="1" si="784"/>
        <v>397.9087637276794</v>
      </c>
      <c r="C4228" s="103">
        <f t="shared" ca="1" si="795"/>
        <v>298.03324030790719</v>
      </c>
      <c r="D4228" s="103">
        <f t="shared" ca="1" si="795"/>
        <v>352.02135805861872</v>
      </c>
      <c r="E4228" s="90">
        <f t="shared" ca="1" si="794"/>
        <v>101.58309285974057</v>
      </c>
      <c r="F4228" s="90">
        <f t="shared" ca="1" si="794"/>
        <v>90.982087918338948</v>
      </c>
      <c r="G4228" s="90">
        <f t="shared" ca="1" si="794"/>
        <v>76.830615650924614</v>
      </c>
      <c r="H4228" s="90">
        <f t="shared" ca="1" si="786"/>
        <v>499.49185658741999</v>
      </c>
      <c r="I4228" s="90">
        <f t="shared" ca="1" si="787"/>
        <v>389.01532822624614</v>
      </c>
      <c r="J4228" s="90">
        <f t="shared" ca="1" si="788"/>
        <v>428.85197370954336</v>
      </c>
    </row>
    <row r="4229" spans="1:10" ht="12.75" x14ac:dyDescent="0.2">
      <c r="A4229" s="84">
        <v>4217</v>
      </c>
      <c r="B4229" s="90">
        <f t="shared" ca="1" si="784"/>
        <v>415.57343254628898</v>
      </c>
      <c r="C4229" s="103">
        <f t="shared" ca="1" si="795"/>
        <v>270.75156318684992</v>
      </c>
      <c r="D4229" s="103">
        <f t="shared" ca="1" si="795"/>
        <v>343.13374251456014</v>
      </c>
      <c r="E4229" s="90">
        <f t="shared" ca="1" si="794"/>
        <v>115.57886792813737</v>
      </c>
      <c r="F4229" s="90">
        <f t="shared" ca="1" si="794"/>
        <v>86.679263782232923</v>
      </c>
      <c r="G4229" s="90">
        <f t="shared" ca="1" si="794"/>
        <v>95.910610882904351</v>
      </c>
      <c r="H4229" s="90">
        <f t="shared" ca="1" si="786"/>
        <v>531.1523004744264</v>
      </c>
      <c r="I4229" s="90">
        <f t="shared" ca="1" si="787"/>
        <v>357.43082696908283</v>
      </c>
      <c r="J4229" s="90">
        <f t="shared" ca="1" si="788"/>
        <v>439.04435339746448</v>
      </c>
    </row>
    <row r="4230" spans="1:10" ht="12.75" x14ac:dyDescent="0.2">
      <c r="A4230" s="84">
        <v>4218</v>
      </c>
      <c r="B4230" s="90">
        <f t="shared" ca="1" si="784"/>
        <v>418.40251566796695</v>
      </c>
      <c r="C4230" s="103">
        <f t="shared" ca="1" si="795"/>
        <v>287.45122843287487</v>
      </c>
      <c r="D4230" s="103">
        <f t="shared" ca="1" si="795"/>
        <v>347.93851406997084</v>
      </c>
      <c r="E4230" s="90">
        <f t="shared" ca="1" si="794"/>
        <v>117.55077152187626</v>
      </c>
      <c r="F4230" s="90">
        <f t="shared" ca="1" si="794"/>
        <v>75.823690061548092</v>
      </c>
      <c r="G4230" s="90">
        <f t="shared" ca="1" si="794"/>
        <v>96.487065897614912</v>
      </c>
      <c r="H4230" s="90">
        <f t="shared" ca="1" si="786"/>
        <v>535.95328718984319</v>
      </c>
      <c r="I4230" s="90">
        <f t="shared" ca="1" si="787"/>
        <v>363.27491849442299</v>
      </c>
      <c r="J4230" s="90">
        <f t="shared" ca="1" si="788"/>
        <v>444.42557996758575</v>
      </c>
    </row>
    <row r="4231" spans="1:10" ht="12.75" x14ac:dyDescent="0.2">
      <c r="A4231" s="84">
        <v>4219</v>
      </c>
      <c r="B4231" s="90">
        <f t="shared" ca="1" si="784"/>
        <v>404.84424367933542</v>
      </c>
      <c r="C4231" s="103">
        <f t="shared" ca="1" si="795"/>
        <v>302.15557255757068</v>
      </c>
      <c r="D4231" s="103">
        <f t="shared" ca="1" si="795"/>
        <v>330.90331906053234</v>
      </c>
      <c r="E4231" s="90">
        <f t="shared" ca="1" si="794"/>
        <v>114.16083324852022</v>
      </c>
      <c r="F4231" s="90">
        <f t="shared" ca="1" si="794"/>
        <v>66.347691584823792</v>
      </c>
      <c r="G4231" s="90">
        <f t="shared" ca="1" si="794"/>
        <v>97.876234124264485</v>
      </c>
      <c r="H4231" s="90">
        <f t="shared" ca="1" si="786"/>
        <v>519.00507692785561</v>
      </c>
      <c r="I4231" s="90">
        <f t="shared" ca="1" si="787"/>
        <v>368.50326414239447</v>
      </c>
      <c r="J4231" s="90">
        <f t="shared" ca="1" si="788"/>
        <v>428.77955318479684</v>
      </c>
    </row>
    <row r="4232" spans="1:10" ht="12.75" x14ac:dyDescent="0.2">
      <c r="A4232" s="84">
        <v>4220</v>
      </c>
      <c r="B4232" s="90">
        <f t="shared" ca="1" si="784"/>
        <v>408.71609852924774</v>
      </c>
      <c r="C4232" s="103">
        <f t="shared" ca="1" si="795"/>
        <v>303.80247110176447</v>
      </c>
      <c r="D4232" s="103">
        <f t="shared" ca="1" si="795"/>
        <v>354.192287428447</v>
      </c>
      <c r="E4232" s="90">
        <f t="shared" ca="1" si="794"/>
        <v>110.29313998477082</v>
      </c>
      <c r="F4232" s="90">
        <f t="shared" ca="1" si="794"/>
        <v>88.551257852541767</v>
      </c>
      <c r="G4232" s="90">
        <f t="shared" ca="1" si="794"/>
        <v>91.180879324104851</v>
      </c>
      <c r="H4232" s="90">
        <f t="shared" ca="1" si="786"/>
        <v>519.00923851401853</v>
      </c>
      <c r="I4232" s="90">
        <f t="shared" ca="1" si="787"/>
        <v>392.35372895430623</v>
      </c>
      <c r="J4232" s="90">
        <f t="shared" ca="1" si="788"/>
        <v>445.37316675255187</v>
      </c>
    </row>
    <row r="4233" spans="1:10" ht="12.75" x14ac:dyDescent="0.2">
      <c r="A4233" s="84">
        <v>4221</v>
      </c>
      <c r="B4233" s="90">
        <f t="shared" ca="1" si="784"/>
        <v>409.34876234524194</v>
      </c>
      <c r="C4233" s="103">
        <f t="shared" ca="1" si="795"/>
        <v>291.03276096395984</v>
      </c>
      <c r="D4233" s="103">
        <f t="shared" ca="1" si="795"/>
        <v>364.68265295502994</v>
      </c>
      <c r="E4233" s="90">
        <f t="shared" ca="1" si="794"/>
        <v>113.21475257286028</v>
      </c>
      <c r="F4233" s="90">
        <f t="shared" ca="1" si="794"/>
        <v>74.37388977499694</v>
      </c>
      <c r="G4233" s="90">
        <f t="shared" ca="1" si="794"/>
        <v>117.72901454760483</v>
      </c>
      <c r="H4233" s="90">
        <f t="shared" ca="1" si="786"/>
        <v>522.56351491810221</v>
      </c>
      <c r="I4233" s="90">
        <f t="shared" ca="1" si="787"/>
        <v>365.40665073895678</v>
      </c>
      <c r="J4233" s="90">
        <f t="shared" ca="1" si="788"/>
        <v>482.41166750263477</v>
      </c>
    </row>
    <row r="4234" spans="1:10" ht="12.75" x14ac:dyDescent="0.2">
      <c r="A4234" s="84">
        <v>4222</v>
      </c>
      <c r="B4234" s="90">
        <f t="shared" ca="1" si="784"/>
        <v>405.80395392391557</v>
      </c>
      <c r="C4234" s="103">
        <f t="shared" ca="1" si="795"/>
        <v>310.57942554722234</v>
      </c>
      <c r="D4234" s="103">
        <f t="shared" ca="1" si="795"/>
        <v>340.11497310797307</v>
      </c>
      <c r="E4234" s="90">
        <f t="shared" ca="1" si="794"/>
        <v>117.34777415743902</v>
      </c>
      <c r="F4234" s="90">
        <f t="shared" ca="1" si="794"/>
        <v>88.179629932794498</v>
      </c>
      <c r="G4234" s="90">
        <f t="shared" ca="1" si="794"/>
        <v>90.531597806606769</v>
      </c>
      <c r="H4234" s="90">
        <f t="shared" ca="1" si="786"/>
        <v>523.15172808135458</v>
      </c>
      <c r="I4234" s="90">
        <f t="shared" ca="1" si="787"/>
        <v>398.75905548001685</v>
      </c>
      <c r="J4234" s="90">
        <f t="shared" ca="1" si="788"/>
        <v>430.64657091457985</v>
      </c>
    </row>
    <row r="4235" spans="1:10" ht="12.75" x14ac:dyDescent="0.2">
      <c r="A4235" s="84">
        <v>4223</v>
      </c>
      <c r="B4235" s="90">
        <f t="shared" ca="1" si="784"/>
        <v>416.37830169582827</v>
      </c>
      <c r="C4235" s="103">
        <f t="shared" ca="1" si="795"/>
        <v>284.71504119597927</v>
      </c>
      <c r="D4235" s="103">
        <f t="shared" ca="1" si="795"/>
        <v>347.94960211289686</v>
      </c>
      <c r="E4235" s="90">
        <f t="shared" ca="1" si="794"/>
        <v>112.08395110653412</v>
      </c>
      <c r="F4235" s="90">
        <f t="shared" ca="1" si="794"/>
        <v>74.70045755297194</v>
      </c>
      <c r="G4235" s="90">
        <f t="shared" ca="1" si="794"/>
        <v>103.98349086223598</v>
      </c>
      <c r="H4235" s="90">
        <f t="shared" ca="1" si="786"/>
        <v>528.4622528023624</v>
      </c>
      <c r="I4235" s="90">
        <f t="shared" ca="1" si="787"/>
        <v>359.41549874895122</v>
      </c>
      <c r="J4235" s="90">
        <f t="shared" ca="1" si="788"/>
        <v>451.93309297513281</v>
      </c>
    </row>
    <row r="4236" spans="1:10" ht="12.75" x14ac:dyDescent="0.2">
      <c r="A4236" s="84">
        <v>4224</v>
      </c>
      <c r="B4236" s="90">
        <f t="shared" ca="1" si="784"/>
        <v>406.3414209860058</v>
      </c>
      <c r="C4236" s="103">
        <f t="shared" ca="1" si="795"/>
        <v>292.65834023528498</v>
      </c>
      <c r="D4236" s="103">
        <f t="shared" ca="1" si="795"/>
        <v>369.29275236811498</v>
      </c>
      <c r="E4236" s="90">
        <f t="shared" ca="1" si="794"/>
        <v>100.46061361608875</v>
      </c>
      <c r="F4236" s="90">
        <f t="shared" ca="1" si="794"/>
        <v>87.430520889400029</v>
      </c>
      <c r="G4236" s="90">
        <f t="shared" ca="1" si="794"/>
        <v>93.338748193969607</v>
      </c>
      <c r="H4236" s="90">
        <f t="shared" ca="1" si="786"/>
        <v>506.80203460209452</v>
      </c>
      <c r="I4236" s="90">
        <f t="shared" ca="1" si="787"/>
        <v>380.08886112468502</v>
      </c>
      <c r="J4236" s="90">
        <f t="shared" ca="1" si="788"/>
        <v>462.63150056208457</v>
      </c>
    </row>
    <row r="4237" spans="1:10" ht="12.75" x14ac:dyDescent="0.2">
      <c r="A4237" s="84">
        <v>4225</v>
      </c>
      <c r="B4237" s="90">
        <f t="shared" ca="1" si="784"/>
        <v>416.7863362773918</v>
      </c>
      <c r="C4237" s="103">
        <f t="shared" ca="1" si="795"/>
        <v>287.84617114719543</v>
      </c>
      <c r="D4237" s="103">
        <f t="shared" ca="1" si="795"/>
        <v>338.60506266616738</v>
      </c>
      <c r="E4237" s="90">
        <f t="shared" ca="1" si="794"/>
        <v>108.45802933737626</v>
      </c>
      <c r="F4237" s="90">
        <f t="shared" ca="1" si="794"/>
        <v>70.442810903399547</v>
      </c>
      <c r="G4237" s="90">
        <f t="shared" ca="1" si="794"/>
        <v>95.340401645770172</v>
      </c>
      <c r="H4237" s="90">
        <f t="shared" ca="1" si="786"/>
        <v>525.24436561476807</v>
      </c>
      <c r="I4237" s="90">
        <f t="shared" ca="1" si="787"/>
        <v>358.288982050595</v>
      </c>
      <c r="J4237" s="90">
        <f t="shared" ca="1" si="788"/>
        <v>433.94546431193754</v>
      </c>
    </row>
    <row r="4238" spans="1:10" ht="12.75" x14ac:dyDescent="0.2">
      <c r="A4238" s="84">
        <v>4226</v>
      </c>
      <c r="B4238" s="90">
        <f t="shared" ref="B4238:B4301" ca="1" si="796">NORMINV(RAND(),B$5,B$6)</f>
        <v>410.47467584008507</v>
      </c>
      <c r="C4238" s="103">
        <f t="shared" ref="C4238:G4253" ca="1" si="797">NORMINV(RAND(),C$5,C$6)</f>
        <v>304.27214539818272</v>
      </c>
      <c r="D4238" s="103">
        <f t="shared" ca="1" si="797"/>
        <v>370.51058082950124</v>
      </c>
      <c r="E4238" s="90">
        <f t="shared" ca="1" si="797"/>
        <v>104.91741047327028</v>
      </c>
      <c r="F4238" s="90">
        <f t="shared" ca="1" si="797"/>
        <v>74.448807959840735</v>
      </c>
      <c r="G4238" s="90">
        <f t="shared" ca="1" si="797"/>
        <v>109.46046690959328</v>
      </c>
      <c r="H4238" s="90">
        <f t="shared" ref="H4238:H4301" ca="1" si="798">+B4238+E4238</f>
        <v>515.39208631335532</v>
      </c>
      <c r="I4238" s="90">
        <f t="shared" ref="I4238:I4301" ca="1" si="799">+C4238+F4238</f>
        <v>378.72095335802345</v>
      </c>
      <c r="J4238" s="90">
        <f t="shared" ref="J4238:J4301" ca="1" si="800">+D4238+G4238</f>
        <v>479.9710477390945</v>
      </c>
    </row>
    <row r="4239" spans="1:10" ht="12.75" x14ac:dyDescent="0.2">
      <c r="A4239" s="84">
        <v>4227</v>
      </c>
      <c r="B4239" s="90">
        <f t="shared" ca="1" si="796"/>
        <v>411.45574326862533</v>
      </c>
      <c r="C4239" s="103">
        <f t="shared" ref="C4239:D4253" ca="1" si="801">NORMINV(RAND(),C$5,C$6)</f>
        <v>316.21485765590603</v>
      </c>
      <c r="D4239" s="103">
        <f t="shared" ca="1" si="801"/>
        <v>355.33769075267656</v>
      </c>
      <c r="E4239" s="90">
        <f t="shared" ca="1" si="797"/>
        <v>99.598641551967745</v>
      </c>
      <c r="F4239" s="90">
        <f t="shared" ca="1" si="797"/>
        <v>65.933876786381447</v>
      </c>
      <c r="G4239" s="90">
        <f t="shared" ca="1" si="797"/>
        <v>92.328849984968372</v>
      </c>
      <c r="H4239" s="90">
        <f t="shared" ca="1" si="798"/>
        <v>511.0543848205931</v>
      </c>
      <c r="I4239" s="90">
        <f t="shared" ca="1" si="799"/>
        <v>382.14873444228749</v>
      </c>
      <c r="J4239" s="90">
        <f t="shared" ca="1" si="800"/>
        <v>447.66654073764494</v>
      </c>
    </row>
    <row r="4240" spans="1:10" ht="12.75" x14ac:dyDescent="0.2">
      <c r="A4240" s="84">
        <v>4228</v>
      </c>
      <c r="B4240" s="90">
        <f t="shared" ca="1" si="796"/>
        <v>401.97933113110543</v>
      </c>
      <c r="C4240" s="103">
        <f t="shared" ca="1" si="801"/>
        <v>304.33636910006101</v>
      </c>
      <c r="D4240" s="103">
        <f t="shared" ca="1" si="801"/>
        <v>350.7607674911676</v>
      </c>
      <c r="E4240" s="90">
        <f t="shared" ca="1" si="797"/>
        <v>113.33435063156814</v>
      </c>
      <c r="F4240" s="90">
        <f t="shared" ca="1" si="797"/>
        <v>50.904954849832713</v>
      </c>
      <c r="G4240" s="90">
        <f t="shared" ca="1" si="797"/>
        <v>115.92144110288541</v>
      </c>
      <c r="H4240" s="90">
        <f t="shared" ca="1" si="798"/>
        <v>515.31368176267358</v>
      </c>
      <c r="I4240" s="90">
        <f t="shared" ca="1" si="799"/>
        <v>355.24132394989374</v>
      </c>
      <c r="J4240" s="90">
        <f t="shared" ca="1" si="800"/>
        <v>466.68220859405301</v>
      </c>
    </row>
    <row r="4241" spans="1:10" ht="12.75" x14ac:dyDescent="0.2">
      <c r="A4241" s="84">
        <v>4229</v>
      </c>
      <c r="B4241" s="90">
        <f t="shared" ca="1" si="796"/>
        <v>408.05705084590124</v>
      </c>
      <c r="C4241" s="103">
        <f t="shared" ca="1" si="801"/>
        <v>287.13113556229916</v>
      </c>
      <c r="D4241" s="103">
        <f t="shared" ca="1" si="801"/>
        <v>348.4681832742051</v>
      </c>
      <c r="E4241" s="90">
        <f t="shared" ca="1" si="797"/>
        <v>114.61894822445377</v>
      </c>
      <c r="F4241" s="90">
        <f t="shared" ca="1" si="797"/>
        <v>66.05247649477873</v>
      </c>
      <c r="G4241" s="90">
        <f t="shared" ca="1" si="797"/>
        <v>102.46296831378834</v>
      </c>
      <c r="H4241" s="90">
        <f t="shared" ca="1" si="798"/>
        <v>522.67599907035503</v>
      </c>
      <c r="I4241" s="90">
        <f t="shared" ca="1" si="799"/>
        <v>353.18361205707788</v>
      </c>
      <c r="J4241" s="90">
        <f t="shared" ca="1" si="800"/>
        <v>450.93115158799344</v>
      </c>
    </row>
    <row r="4242" spans="1:10" ht="12.75" x14ac:dyDescent="0.2">
      <c r="A4242" s="84">
        <v>4230</v>
      </c>
      <c r="B4242" s="90">
        <f t="shared" ca="1" si="796"/>
        <v>409.70190218769835</v>
      </c>
      <c r="C4242" s="103">
        <f t="shared" ca="1" si="801"/>
        <v>286.35631758180341</v>
      </c>
      <c r="D4242" s="103">
        <f t="shared" ca="1" si="801"/>
        <v>341.79817452978199</v>
      </c>
      <c r="E4242" s="90">
        <f t="shared" ca="1" si="797"/>
        <v>113.18202963485467</v>
      </c>
      <c r="F4242" s="90">
        <f t="shared" ca="1" si="797"/>
        <v>91.578625950683531</v>
      </c>
      <c r="G4242" s="90">
        <f t="shared" ca="1" si="797"/>
        <v>96.012464811255612</v>
      </c>
      <c r="H4242" s="90">
        <f t="shared" ca="1" si="798"/>
        <v>522.883931822553</v>
      </c>
      <c r="I4242" s="90">
        <f t="shared" ca="1" si="799"/>
        <v>377.93494353248695</v>
      </c>
      <c r="J4242" s="90">
        <f t="shared" ca="1" si="800"/>
        <v>437.81063934103759</v>
      </c>
    </row>
    <row r="4243" spans="1:10" ht="12.75" x14ac:dyDescent="0.2">
      <c r="A4243" s="84">
        <v>4231</v>
      </c>
      <c r="B4243" s="90">
        <f t="shared" ca="1" si="796"/>
        <v>410.79799684117029</v>
      </c>
      <c r="C4243" s="103">
        <f t="shared" ca="1" si="801"/>
        <v>293.7270178651026</v>
      </c>
      <c r="D4243" s="103">
        <f t="shared" ca="1" si="801"/>
        <v>364.1769811381368</v>
      </c>
      <c r="E4243" s="90">
        <f t="shared" ca="1" si="797"/>
        <v>114.44544659227718</v>
      </c>
      <c r="F4243" s="90">
        <f t="shared" ca="1" si="797"/>
        <v>76.152814221144027</v>
      </c>
      <c r="G4243" s="90">
        <f t="shared" ca="1" si="797"/>
        <v>101.16339627497445</v>
      </c>
      <c r="H4243" s="90">
        <f t="shared" ca="1" si="798"/>
        <v>525.24344343344751</v>
      </c>
      <c r="I4243" s="90">
        <f t="shared" ca="1" si="799"/>
        <v>369.87983208624661</v>
      </c>
      <c r="J4243" s="90">
        <f t="shared" ca="1" si="800"/>
        <v>465.34037741311124</v>
      </c>
    </row>
    <row r="4244" spans="1:10" ht="12.75" x14ac:dyDescent="0.2">
      <c r="A4244" s="84">
        <v>4232</v>
      </c>
      <c r="B4244" s="90">
        <f t="shared" ca="1" si="796"/>
        <v>415.8915471391922</v>
      </c>
      <c r="C4244" s="103">
        <f t="shared" ca="1" si="801"/>
        <v>298.24186496782318</v>
      </c>
      <c r="D4244" s="103">
        <f t="shared" ca="1" si="801"/>
        <v>326.22359519391159</v>
      </c>
      <c r="E4244" s="90">
        <f t="shared" ca="1" si="797"/>
        <v>114.95840366631298</v>
      </c>
      <c r="F4244" s="90">
        <f t="shared" ca="1" si="797"/>
        <v>86.909244529773162</v>
      </c>
      <c r="G4244" s="90">
        <f t="shared" ca="1" si="797"/>
        <v>94.171167335072596</v>
      </c>
      <c r="H4244" s="90">
        <f t="shared" ca="1" si="798"/>
        <v>530.84995080550516</v>
      </c>
      <c r="I4244" s="90">
        <f t="shared" ca="1" si="799"/>
        <v>385.15110949759634</v>
      </c>
      <c r="J4244" s="90">
        <f t="shared" ca="1" si="800"/>
        <v>420.39476252898419</v>
      </c>
    </row>
    <row r="4245" spans="1:10" ht="12.75" x14ac:dyDescent="0.2">
      <c r="A4245" s="84">
        <v>4233</v>
      </c>
      <c r="B4245" s="90">
        <f t="shared" ca="1" si="796"/>
        <v>409.01422300147476</v>
      </c>
      <c r="C4245" s="103">
        <f t="shared" ca="1" si="801"/>
        <v>304.2952722404865</v>
      </c>
      <c r="D4245" s="103">
        <f t="shared" ca="1" si="801"/>
        <v>339.33839199521208</v>
      </c>
      <c r="E4245" s="90">
        <f t="shared" ca="1" si="797"/>
        <v>117.81789622191479</v>
      </c>
      <c r="F4245" s="90">
        <f t="shared" ca="1" si="797"/>
        <v>73.190045571741635</v>
      </c>
      <c r="G4245" s="90">
        <f t="shared" ca="1" si="797"/>
        <v>89.565733989858174</v>
      </c>
      <c r="H4245" s="90">
        <f t="shared" ca="1" si="798"/>
        <v>526.83211922338955</v>
      </c>
      <c r="I4245" s="90">
        <f t="shared" ca="1" si="799"/>
        <v>377.48531781222812</v>
      </c>
      <c r="J4245" s="90">
        <f t="shared" ca="1" si="800"/>
        <v>428.90412598507027</v>
      </c>
    </row>
    <row r="4246" spans="1:10" ht="12.75" x14ac:dyDescent="0.2">
      <c r="A4246" s="84">
        <v>4234</v>
      </c>
      <c r="B4246" s="90">
        <f t="shared" ca="1" si="796"/>
        <v>406.21049186675714</v>
      </c>
      <c r="C4246" s="103">
        <f t="shared" ca="1" si="801"/>
        <v>311.67227302853371</v>
      </c>
      <c r="D4246" s="103">
        <f t="shared" ca="1" si="801"/>
        <v>347.14650297690122</v>
      </c>
      <c r="E4246" s="90">
        <f t="shared" ca="1" si="797"/>
        <v>110.84461327055247</v>
      </c>
      <c r="F4246" s="90">
        <f t="shared" ca="1" si="797"/>
        <v>86.275279071583569</v>
      </c>
      <c r="G4246" s="90">
        <f t="shared" ca="1" si="797"/>
        <v>103.06584489787744</v>
      </c>
      <c r="H4246" s="90">
        <f t="shared" ca="1" si="798"/>
        <v>517.05510513730962</v>
      </c>
      <c r="I4246" s="90">
        <f t="shared" ca="1" si="799"/>
        <v>397.94755210011726</v>
      </c>
      <c r="J4246" s="90">
        <f t="shared" ca="1" si="800"/>
        <v>450.21234787477863</v>
      </c>
    </row>
    <row r="4247" spans="1:10" ht="12.75" x14ac:dyDescent="0.2">
      <c r="A4247" s="84">
        <v>4235</v>
      </c>
      <c r="B4247" s="90">
        <f t="shared" ca="1" si="796"/>
        <v>409.24382273295328</v>
      </c>
      <c r="C4247" s="103">
        <f t="shared" ca="1" si="801"/>
        <v>292.51744816523103</v>
      </c>
      <c r="D4247" s="103">
        <f t="shared" ca="1" si="801"/>
        <v>347.01977705308963</v>
      </c>
      <c r="E4247" s="90">
        <f t="shared" ca="1" si="797"/>
        <v>115.33834604101635</v>
      </c>
      <c r="F4247" s="90">
        <f t="shared" ca="1" si="797"/>
        <v>85.393997193340653</v>
      </c>
      <c r="G4247" s="90">
        <f t="shared" ca="1" si="797"/>
        <v>81.505224943802943</v>
      </c>
      <c r="H4247" s="90">
        <f t="shared" ca="1" si="798"/>
        <v>524.58216877396967</v>
      </c>
      <c r="I4247" s="90">
        <f t="shared" ca="1" si="799"/>
        <v>377.91144535857165</v>
      </c>
      <c r="J4247" s="90">
        <f t="shared" ca="1" si="800"/>
        <v>428.52500199689257</v>
      </c>
    </row>
    <row r="4248" spans="1:10" ht="12.75" x14ac:dyDescent="0.2">
      <c r="A4248" s="84">
        <v>4236</v>
      </c>
      <c r="B4248" s="90">
        <f t="shared" ca="1" si="796"/>
        <v>411.6006542336969</v>
      </c>
      <c r="C4248" s="103">
        <f t="shared" ca="1" si="801"/>
        <v>304.77208962438579</v>
      </c>
      <c r="D4248" s="103">
        <f t="shared" ca="1" si="801"/>
        <v>340.183975497571</v>
      </c>
      <c r="E4248" s="90">
        <f t="shared" ca="1" si="797"/>
        <v>109.55812361022298</v>
      </c>
      <c r="F4248" s="90">
        <f t="shared" ca="1" si="797"/>
        <v>83.634600940460288</v>
      </c>
      <c r="G4248" s="90">
        <f t="shared" ca="1" si="797"/>
        <v>97.853620225222215</v>
      </c>
      <c r="H4248" s="90">
        <f t="shared" ca="1" si="798"/>
        <v>521.15877784391989</v>
      </c>
      <c r="I4248" s="90">
        <f t="shared" ca="1" si="799"/>
        <v>388.40669056484609</v>
      </c>
      <c r="J4248" s="90">
        <f t="shared" ca="1" si="800"/>
        <v>438.03759572279318</v>
      </c>
    </row>
    <row r="4249" spans="1:10" ht="12.75" x14ac:dyDescent="0.2">
      <c r="A4249" s="84">
        <v>4237</v>
      </c>
      <c r="B4249" s="90">
        <f t="shared" ca="1" si="796"/>
        <v>415.85001273464428</v>
      </c>
      <c r="C4249" s="103">
        <f t="shared" ca="1" si="801"/>
        <v>294.5059315169396</v>
      </c>
      <c r="D4249" s="103">
        <f t="shared" ca="1" si="801"/>
        <v>362.381182219116</v>
      </c>
      <c r="E4249" s="90">
        <f t="shared" ca="1" si="797"/>
        <v>118.58271449137187</v>
      </c>
      <c r="F4249" s="90">
        <f t="shared" ca="1" si="797"/>
        <v>94.584867744102951</v>
      </c>
      <c r="G4249" s="90">
        <f t="shared" ca="1" si="797"/>
        <v>103.01099295608138</v>
      </c>
      <c r="H4249" s="90">
        <f t="shared" ca="1" si="798"/>
        <v>534.43272722601614</v>
      </c>
      <c r="I4249" s="90">
        <f t="shared" ca="1" si="799"/>
        <v>389.09079926104255</v>
      </c>
      <c r="J4249" s="90">
        <f t="shared" ca="1" si="800"/>
        <v>465.39217517519739</v>
      </c>
    </row>
    <row r="4250" spans="1:10" ht="12.75" x14ac:dyDescent="0.2">
      <c r="A4250" s="84">
        <v>4238</v>
      </c>
      <c r="B4250" s="90">
        <f t="shared" ca="1" si="796"/>
        <v>411.38161810158186</v>
      </c>
      <c r="C4250" s="103">
        <f t="shared" ca="1" si="801"/>
        <v>284.73527431189956</v>
      </c>
      <c r="D4250" s="103">
        <f t="shared" ca="1" si="801"/>
        <v>323.504291425161</v>
      </c>
      <c r="E4250" s="90">
        <f t="shared" ca="1" si="797"/>
        <v>112.39670524594507</v>
      </c>
      <c r="F4250" s="90">
        <f t="shared" ca="1" si="797"/>
        <v>71.546507949088195</v>
      </c>
      <c r="G4250" s="90">
        <f t="shared" ca="1" si="797"/>
        <v>112.01192368855277</v>
      </c>
      <c r="H4250" s="90">
        <f t="shared" ca="1" si="798"/>
        <v>523.77832334752691</v>
      </c>
      <c r="I4250" s="90">
        <f t="shared" ca="1" si="799"/>
        <v>356.28178226098777</v>
      </c>
      <c r="J4250" s="90">
        <f t="shared" ca="1" si="800"/>
        <v>435.51621511371377</v>
      </c>
    </row>
    <row r="4251" spans="1:10" ht="12.75" x14ac:dyDescent="0.2">
      <c r="A4251" s="84">
        <v>4239</v>
      </c>
      <c r="B4251" s="90">
        <f t="shared" ca="1" si="796"/>
        <v>397.39796223329967</v>
      </c>
      <c r="C4251" s="103">
        <f t="shared" ca="1" si="801"/>
        <v>301.55022655097827</v>
      </c>
      <c r="D4251" s="103">
        <f t="shared" ca="1" si="801"/>
        <v>346.39341923823054</v>
      </c>
      <c r="E4251" s="90">
        <f t="shared" ca="1" si="797"/>
        <v>107.93523924137304</v>
      </c>
      <c r="F4251" s="90">
        <f t="shared" ca="1" si="797"/>
        <v>82.751441488235983</v>
      </c>
      <c r="G4251" s="90">
        <f t="shared" ca="1" si="797"/>
        <v>95.869526648159678</v>
      </c>
      <c r="H4251" s="90">
        <f t="shared" ca="1" si="798"/>
        <v>505.33320147467271</v>
      </c>
      <c r="I4251" s="90">
        <f t="shared" ca="1" si="799"/>
        <v>384.30166803921423</v>
      </c>
      <c r="J4251" s="90">
        <f t="shared" ca="1" si="800"/>
        <v>442.26294588639018</v>
      </c>
    </row>
    <row r="4252" spans="1:10" ht="12.75" x14ac:dyDescent="0.2">
      <c r="A4252" s="84">
        <v>4240</v>
      </c>
      <c r="B4252" s="90">
        <f t="shared" ca="1" si="796"/>
        <v>414.32118152113418</v>
      </c>
      <c r="C4252" s="103">
        <f t="shared" ca="1" si="801"/>
        <v>292.73881633776159</v>
      </c>
      <c r="D4252" s="103">
        <f t="shared" ca="1" si="801"/>
        <v>348.50101371947039</v>
      </c>
      <c r="E4252" s="90">
        <f t="shared" ca="1" si="797"/>
        <v>109.2127550898642</v>
      </c>
      <c r="F4252" s="90">
        <f t="shared" ca="1" si="797"/>
        <v>81.970955073843896</v>
      </c>
      <c r="G4252" s="90">
        <f t="shared" ca="1" si="797"/>
        <v>82.790733957219544</v>
      </c>
      <c r="H4252" s="90">
        <f t="shared" ca="1" si="798"/>
        <v>523.53393661099835</v>
      </c>
      <c r="I4252" s="90">
        <f t="shared" ca="1" si="799"/>
        <v>374.70977141160552</v>
      </c>
      <c r="J4252" s="90">
        <f t="shared" ca="1" si="800"/>
        <v>431.29174767668997</v>
      </c>
    </row>
    <row r="4253" spans="1:10" ht="12.75" x14ac:dyDescent="0.2">
      <c r="A4253" s="84">
        <v>4241</v>
      </c>
      <c r="B4253" s="90">
        <f t="shared" ca="1" si="796"/>
        <v>419.88115176461321</v>
      </c>
      <c r="C4253" s="103">
        <f t="shared" ca="1" si="801"/>
        <v>296.04229024866777</v>
      </c>
      <c r="D4253" s="103">
        <f t="shared" ca="1" si="801"/>
        <v>346.2324147060595</v>
      </c>
      <c r="E4253" s="90">
        <f t="shared" ca="1" si="797"/>
        <v>113.06740723554239</v>
      </c>
      <c r="F4253" s="90">
        <f t="shared" ca="1" si="797"/>
        <v>85.517531002357956</v>
      </c>
      <c r="G4253" s="90">
        <f t="shared" ca="1" si="797"/>
        <v>101.0950743690107</v>
      </c>
      <c r="H4253" s="90">
        <f t="shared" ca="1" si="798"/>
        <v>532.94855900015557</v>
      </c>
      <c r="I4253" s="90">
        <f t="shared" ca="1" si="799"/>
        <v>381.55982125102571</v>
      </c>
      <c r="J4253" s="90">
        <f t="shared" ca="1" si="800"/>
        <v>447.32748907507022</v>
      </c>
    </row>
    <row r="4254" spans="1:10" ht="12.75" x14ac:dyDescent="0.2">
      <c r="A4254" s="84">
        <v>4242</v>
      </c>
      <c r="B4254" s="90">
        <f t="shared" ca="1" si="796"/>
        <v>414.37667806762511</v>
      </c>
      <c r="C4254" s="103">
        <f t="shared" ref="C4254:G4269" ca="1" si="802">NORMINV(RAND(),C$5,C$6)</f>
        <v>296.77377075804981</v>
      </c>
      <c r="D4254" s="103">
        <f t="shared" ca="1" si="802"/>
        <v>347.58704598424691</v>
      </c>
      <c r="E4254" s="90">
        <f t="shared" ca="1" si="802"/>
        <v>105.85283249443012</v>
      </c>
      <c r="F4254" s="90">
        <f t="shared" ca="1" si="802"/>
        <v>76.928073692584277</v>
      </c>
      <c r="G4254" s="90">
        <f t="shared" ca="1" si="802"/>
        <v>86.802981745256375</v>
      </c>
      <c r="H4254" s="90">
        <f t="shared" ca="1" si="798"/>
        <v>520.22951056205522</v>
      </c>
      <c r="I4254" s="90">
        <f t="shared" ca="1" si="799"/>
        <v>373.7018444506341</v>
      </c>
      <c r="J4254" s="90">
        <f t="shared" ca="1" si="800"/>
        <v>434.39002772950329</v>
      </c>
    </row>
    <row r="4255" spans="1:10" ht="12.75" x14ac:dyDescent="0.2">
      <c r="A4255" s="84">
        <v>4243</v>
      </c>
      <c r="B4255" s="90">
        <f t="shared" ca="1" si="796"/>
        <v>407.13934968377833</v>
      </c>
      <c r="C4255" s="103">
        <f t="shared" ref="C4255:D4269" ca="1" si="803">NORMINV(RAND(),C$5,C$6)</f>
        <v>292.14635042224569</v>
      </c>
      <c r="D4255" s="103">
        <f t="shared" ca="1" si="803"/>
        <v>352.65412223723729</v>
      </c>
      <c r="E4255" s="90">
        <f t="shared" ca="1" si="802"/>
        <v>103.28552612466116</v>
      </c>
      <c r="F4255" s="90">
        <f t="shared" ca="1" si="802"/>
        <v>77.448553688148252</v>
      </c>
      <c r="G4255" s="90">
        <f t="shared" ca="1" si="802"/>
        <v>103.63380980239245</v>
      </c>
      <c r="H4255" s="90">
        <f t="shared" ca="1" si="798"/>
        <v>510.42487580843948</v>
      </c>
      <c r="I4255" s="90">
        <f t="shared" ca="1" si="799"/>
        <v>369.59490411039394</v>
      </c>
      <c r="J4255" s="90">
        <f t="shared" ca="1" si="800"/>
        <v>456.28793203962971</v>
      </c>
    </row>
    <row r="4256" spans="1:10" ht="12.75" x14ac:dyDescent="0.2">
      <c r="A4256" s="84">
        <v>4244</v>
      </c>
      <c r="B4256" s="90">
        <f t="shared" ca="1" si="796"/>
        <v>414.93239551145149</v>
      </c>
      <c r="C4256" s="103">
        <f t="shared" ca="1" si="803"/>
        <v>299.06256487613609</v>
      </c>
      <c r="D4256" s="103">
        <f t="shared" ca="1" si="803"/>
        <v>347.81266329291395</v>
      </c>
      <c r="E4256" s="90">
        <f t="shared" ca="1" si="802"/>
        <v>102.36073558006731</v>
      </c>
      <c r="F4256" s="90">
        <f t="shared" ca="1" si="802"/>
        <v>107.23353877980897</v>
      </c>
      <c r="G4256" s="90">
        <f t="shared" ca="1" si="802"/>
        <v>91.91000993036694</v>
      </c>
      <c r="H4256" s="90">
        <f t="shared" ca="1" si="798"/>
        <v>517.29313109151883</v>
      </c>
      <c r="I4256" s="90">
        <f t="shared" ca="1" si="799"/>
        <v>406.29610365594505</v>
      </c>
      <c r="J4256" s="90">
        <f t="shared" ca="1" si="800"/>
        <v>439.72267322328088</v>
      </c>
    </row>
    <row r="4257" spans="1:10" ht="12.75" x14ac:dyDescent="0.2">
      <c r="A4257" s="84">
        <v>4245</v>
      </c>
      <c r="B4257" s="90">
        <f t="shared" ca="1" si="796"/>
        <v>409.16498411428489</v>
      </c>
      <c r="C4257" s="103">
        <f t="shared" ca="1" si="803"/>
        <v>296.04172175522825</v>
      </c>
      <c r="D4257" s="103">
        <f t="shared" ca="1" si="803"/>
        <v>354.95010215392915</v>
      </c>
      <c r="E4257" s="90">
        <f t="shared" ca="1" si="802"/>
        <v>121.11104389878406</v>
      </c>
      <c r="F4257" s="90">
        <f t="shared" ca="1" si="802"/>
        <v>82.434695218018064</v>
      </c>
      <c r="G4257" s="90">
        <f t="shared" ca="1" si="802"/>
        <v>94.792360835236536</v>
      </c>
      <c r="H4257" s="90">
        <f t="shared" ca="1" si="798"/>
        <v>530.27602801306898</v>
      </c>
      <c r="I4257" s="90">
        <f t="shared" ca="1" si="799"/>
        <v>378.47641697324633</v>
      </c>
      <c r="J4257" s="90">
        <f t="shared" ca="1" si="800"/>
        <v>449.74246298916569</v>
      </c>
    </row>
    <row r="4258" spans="1:10" ht="12.75" x14ac:dyDescent="0.2">
      <c r="A4258" s="84">
        <v>4246</v>
      </c>
      <c r="B4258" s="90">
        <f t="shared" ca="1" si="796"/>
        <v>419.57869979076884</v>
      </c>
      <c r="C4258" s="103">
        <f t="shared" ca="1" si="803"/>
        <v>285.33314179479714</v>
      </c>
      <c r="D4258" s="103">
        <f t="shared" ca="1" si="803"/>
        <v>371.58924344795611</v>
      </c>
      <c r="E4258" s="90">
        <f t="shared" ca="1" si="802"/>
        <v>94.857321194377036</v>
      </c>
      <c r="F4258" s="90">
        <f t="shared" ca="1" si="802"/>
        <v>94.89293958179681</v>
      </c>
      <c r="G4258" s="90">
        <f t="shared" ca="1" si="802"/>
        <v>101.32980797453536</v>
      </c>
      <c r="H4258" s="90">
        <f t="shared" ca="1" si="798"/>
        <v>514.43602098514589</v>
      </c>
      <c r="I4258" s="90">
        <f t="shared" ca="1" si="799"/>
        <v>380.22608137659392</v>
      </c>
      <c r="J4258" s="90">
        <f t="shared" ca="1" si="800"/>
        <v>472.91905142249146</v>
      </c>
    </row>
    <row r="4259" spans="1:10" ht="12.75" x14ac:dyDescent="0.2">
      <c r="A4259" s="84">
        <v>4247</v>
      </c>
      <c r="B4259" s="90">
        <f t="shared" ca="1" si="796"/>
        <v>415.31944315089305</v>
      </c>
      <c r="C4259" s="103">
        <f t="shared" ca="1" si="803"/>
        <v>290.50921869418346</v>
      </c>
      <c r="D4259" s="103">
        <f t="shared" ca="1" si="803"/>
        <v>345.16395314559884</v>
      </c>
      <c r="E4259" s="90">
        <f t="shared" ca="1" si="802"/>
        <v>103.34061806910685</v>
      </c>
      <c r="F4259" s="90">
        <f t="shared" ca="1" si="802"/>
        <v>73.593589897990327</v>
      </c>
      <c r="G4259" s="90">
        <f t="shared" ca="1" si="802"/>
        <v>95.67817615323473</v>
      </c>
      <c r="H4259" s="90">
        <f t="shared" ca="1" si="798"/>
        <v>518.66006121999987</v>
      </c>
      <c r="I4259" s="90">
        <f t="shared" ca="1" si="799"/>
        <v>364.1028085921738</v>
      </c>
      <c r="J4259" s="90">
        <f t="shared" ca="1" si="800"/>
        <v>440.84212929883358</v>
      </c>
    </row>
    <row r="4260" spans="1:10" ht="12.75" x14ac:dyDescent="0.2">
      <c r="A4260" s="84">
        <v>4248</v>
      </c>
      <c r="B4260" s="90">
        <f t="shared" ca="1" si="796"/>
        <v>406.93779569624962</v>
      </c>
      <c r="C4260" s="103">
        <f t="shared" ca="1" si="803"/>
        <v>306.06676300616681</v>
      </c>
      <c r="D4260" s="103">
        <f t="shared" ca="1" si="803"/>
        <v>354.80371454575055</v>
      </c>
      <c r="E4260" s="90">
        <f t="shared" ca="1" si="802"/>
        <v>111.05200384367585</v>
      </c>
      <c r="F4260" s="90">
        <f t="shared" ca="1" si="802"/>
        <v>88.523200461807491</v>
      </c>
      <c r="G4260" s="90">
        <f t="shared" ca="1" si="802"/>
        <v>111.8599912333887</v>
      </c>
      <c r="H4260" s="90">
        <f t="shared" ca="1" si="798"/>
        <v>517.98979953992546</v>
      </c>
      <c r="I4260" s="90">
        <f t="shared" ca="1" si="799"/>
        <v>394.58996346797431</v>
      </c>
      <c r="J4260" s="90">
        <f t="shared" ca="1" si="800"/>
        <v>466.66370577913926</v>
      </c>
    </row>
    <row r="4261" spans="1:10" ht="12.75" x14ac:dyDescent="0.2">
      <c r="A4261" s="84">
        <v>4249</v>
      </c>
      <c r="B4261" s="90">
        <f t="shared" ca="1" si="796"/>
        <v>409.13445381029629</v>
      </c>
      <c r="C4261" s="103">
        <f t="shared" ca="1" si="803"/>
        <v>294.56478883871875</v>
      </c>
      <c r="D4261" s="103">
        <f t="shared" ca="1" si="803"/>
        <v>333.6770214120146</v>
      </c>
      <c r="E4261" s="90">
        <f t="shared" ca="1" si="802"/>
        <v>113.09663159833748</v>
      </c>
      <c r="F4261" s="90">
        <f t="shared" ca="1" si="802"/>
        <v>70.637976655425675</v>
      </c>
      <c r="G4261" s="90">
        <f t="shared" ca="1" si="802"/>
        <v>91.92040743864392</v>
      </c>
      <c r="H4261" s="90">
        <f t="shared" ca="1" si="798"/>
        <v>522.23108540863382</v>
      </c>
      <c r="I4261" s="90">
        <f t="shared" ca="1" si="799"/>
        <v>365.20276549414444</v>
      </c>
      <c r="J4261" s="90">
        <f t="shared" ca="1" si="800"/>
        <v>425.5974288506585</v>
      </c>
    </row>
    <row r="4262" spans="1:10" ht="12.75" x14ac:dyDescent="0.2">
      <c r="A4262" s="84">
        <v>4250</v>
      </c>
      <c r="B4262" s="90">
        <f t="shared" ca="1" si="796"/>
        <v>408.08051598404899</v>
      </c>
      <c r="C4262" s="103">
        <f t="shared" ca="1" si="803"/>
        <v>300.6883012542346</v>
      </c>
      <c r="D4262" s="103">
        <f t="shared" ca="1" si="803"/>
        <v>350.49032390321617</v>
      </c>
      <c r="E4262" s="90">
        <f t="shared" ca="1" si="802"/>
        <v>111.06785489292851</v>
      </c>
      <c r="F4262" s="90">
        <f t="shared" ca="1" si="802"/>
        <v>68.782931166216571</v>
      </c>
      <c r="G4262" s="90">
        <f t="shared" ca="1" si="802"/>
        <v>96.624202341551779</v>
      </c>
      <c r="H4262" s="90">
        <f t="shared" ca="1" si="798"/>
        <v>519.14837087697754</v>
      </c>
      <c r="I4262" s="90">
        <f t="shared" ca="1" si="799"/>
        <v>369.4712324204512</v>
      </c>
      <c r="J4262" s="90">
        <f t="shared" ca="1" si="800"/>
        <v>447.11452624476794</v>
      </c>
    </row>
    <row r="4263" spans="1:10" ht="12.75" x14ac:dyDescent="0.2">
      <c r="A4263" s="84">
        <v>4251</v>
      </c>
      <c r="B4263" s="90">
        <f t="shared" ca="1" si="796"/>
        <v>412.11589761647053</v>
      </c>
      <c r="C4263" s="103">
        <f t="shared" ca="1" si="803"/>
        <v>301.17322341454025</v>
      </c>
      <c r="D4263" s="103">
        <f t="shared" ca="1" si="803"/>
        <v>347.65054966488526</v>
      </c>
      <c r="E4263" s="90">
        <f t="shared" ca="1" si="802"/>
        <v>95.070444995623433</v>
      </c>
      <c r="F4263" s="90">
        <f t="shared" ca="1" si="802"/>
        <v>59.992443798405006</v>
      </c>
      <c r="G4263" s="90">
        <f t="shared" ca="1" si="802"/>
        <v>94.643032467162087</v>
      </c>
      <c r="H4263" s="90">
        <f t="shared" ca="1" si="798"/>
        <v>507.18634261209399</v>
      </c>
      <c r="I4263" s="90">
        <f t="shared" ca="1" si="799"/>
        <v>361.16566721294527</v>
      </c>
      <c r="J4263" s="90">
        <f t="shared" ca="1" si="800"/>
        <v>442.29358213204733</v>
      </c>
    </row>
    <row r="4264" spans="1:10" ht="12.75" x14ac:dyDescent="0.2">
      <c r="A4264" s="84">
        <v>4252</v>
      </c>
      <c r="B4264" s="90">
        <f t="shared" ca="1" si="796"/>
        <v>410.23369671753926</v>
      </c>
      <c r="C4264" s="103">
        <f t="shared" ca="1" si="803"/>
        <v>316.27960996277375</v>
      </c>
      <c r="D4264" s="103">
        <f t="shared" ca="1" si="803"/>
        <v>339.73045388230361</v>
      </c>
      <c r="E4264" s="90">
        <f t="shared" ca="1" si="802"/>
        <v>114.27979647008716</v>
      </c>
      <c r="F4264" s="90">
        <f t="shared" ca="1" si="802"/>
        <v>82.320679006802635</v>
      </c>
      <c r="G4264" s="90">
        <f t="shared" ca="1" si="802"/>
        <v>99.954328596523737</v>
      </c>
      <c r="H4264" s="90">
        <f t="shared" ca="1" si="798"/>
        <v>524.51349318762641</v>
      </c>
      <c r="I4264" s="90">
        <f t="shared" ca="1" si="799"/>
        <v>398.60028896957635</v>
      </c>
      <c r="J4264" s="90">
        <f t="shared" ca="1" si="800"/>
        <v>439.68478247882734</v>
      </c>
    </row>
    <row r="4265" spans="1:10" ht="12.75" x14ac:dyDescent="0.2">
      <c r="A4265" s="84">
        <v>4253</v>
      </c>
      <c r="B4265" s="90">
        <f t="shared" ca="1" si="796"/>
        <v>415.84648729974299</v>
      </c>
      <c r="C4265" s="103">
        <f t="shared" ca="1" si="803"/>
        <v>316.14546070528837</v>
      </c>
      <c r="D4265" s="103">
        <f t="shared" ca="1" si="803"/>
        <v>341.26745464056296</v>
      </c>
      <c r="E4265" s="90">
        <f t="shared" ca="1" si="802"/>
        <v>107.75091493629444</v>
      </c>
      <c r="F4265" s="90">
        <f t="shared" ca="1" si="802"/>
        <v>74.883686363899869</v>
      </c>
      <c r="G4265" s="90">
        <f t="shared" ca="1" si="802"/>
        <v>90.844638030608238</v>
      </c>
      <c r="H4265" s="90">
        <f t="shared" ca="1" si="798"/>
        <v>523.5974022360374</v>
      </c>
      <c r="I4265" s="90">
        <f t="shared" ca="1" si="799"/>
        <v>391.02914706918824</v>
      </c>
      <c r="J4265" s="90">
        <f t="shared" ca="1" si="800"/>
        <v>432.11209267117118</v>
      </c>
    </row>
    <row r="4266" spans="1:10" ht="12.75" x14ac:dyDescent="0.2">
      <c r="A4266" s="84">
        <v>4254</v>
      </c>
      <c r="B4266" s="90">
        <f t="shared" ca="1" si="796"/>
        <v>414.63152124947555</v>
      </c>
      <c r="C4266" s="103">
        <f t="shared" ca="1" si="803"/>
        <v>297.37190002966912</v>
      </c>
      <c r="D4266" s="103">
        <f t="shared" ca="1" si="803"/>
        <v>326.95368777992155</v>
      </c>
      <c r="E4266" s="90">
        <f t="shared" ca="1" si="802"/>
        <v>112.5037195148626</v>
      </c>
      <c r="F4266" s="90">
        <f t="shared" ca="1" si="802"/>
        <v>82.672511088427783</v>
      </c>
      <c r="G4266" s="90">
        <f t="shared" ca="1" si="802"/>
        <v>91.953906383553345</v>
      </c>
      <c r="H4266" s="90">
        <f t="shared" ca="1" si="798"/>
        <v>527.13524076433816</v>
      </c>
      <c r="I4266" s="90">
        <f t="shared" ca="1" si="799"/>
        <v>380.04441111809689</v>
      </c>
      <c r="J4266" s="90">
        <f t="shared" ca="1" si="800"/>
        <v>418.90759416347487</v>
      </c>
    </row>
    <row r="4267" spans="1:10" ht="12.75" x14ac:dyDescent="0.2">
      <c r="A4267" s="84">
        <v>4255</v>
      </c>
      <c r="B4267" s="90">
        <f t="shared" ca="1" si="796"/>
        <v>410.42655572359661</v>
      </c>
      <c r="C4267" s="103">
        <f t="shared" ca="1" si="803"/>
        <v>302.41748632348254</v>
      </c>
      <c r="D4267" s="103">
        <f t="shared" ca="1" si="803"/>
        <v>347.99206379756765</v>
      </c>
      <c r="E4267" s="90">
        <f t="shared" ca="1" si="802"/>
        <v>112.48512284730353</v>
      </c>
      <c r="F4267" s="90">
        <f t="shared" ca="1" si="802"/>
        <v>87.112660755434092</v>
      </c>
      <c r="G4267" s="90">
        <f t="shared" ca="1" si="802"/>
        <v>88.093696568108882</v>
      </c>
      <c r="H4267" s="90">
        <f t="shared" ca="1" si="798"/>
        <v>522.91167857090011</v>
      </c>
      <c r="I4267" s="90">
        <f t="shared" ca="1" si="799"/>
        <v>389.53014707891663</v>
      </c>
      <c r="J4267" s="90">
        <f t="shared" ca="1" si="800"/>
        <v>436.08576036567655</v>
      </c>
    </row>
    <row r="4268" spans="1:10" ht="12.75" x14ac:dyDescent="0.2">
      <c r="A4268" s="84">
        <v>4256</v>
      </c>
      <c r="B4268" s="90">
        <f t="shared" ca="1" si="796"/>
        <v>416.1198235664998</v>
      </c>
      <c r="C4268" s="103">
        <f t="shared" ca="1" si="803"/>
        <v>306.67532051110845</v>
      </c>
      <c r="D4268" s="103">
        <f t="shared" ca="1" si="803"/>
        <v>330.37770567606208</v>
      </c>
      <c r="E4268" s="90">
        <f t="shared" ca="1" si="802"/>
        <v>116.04578069345922</v>
      </c>
      <c r="F4268" s="90">
        <f t="shared" ca="1" si="802"/>
        <v>85.430074624175973</v>
      </c>
      <c r="G4268" s="90">
        <f t="shared" ca="1" si="802"/>
        <v>95.922476926347684</v>
      </c>
      <c r="H4268" s="90">
        <f t="shared" ca="1" si="798"/>
        <v>532.16560425995908</v>
      </c>
      <c r="I4268" s="90">
        <f t="shared" ca="1" si="799"/>
        <v>392.10539513528443</v>
      </c>
      <c r="J4268" s="90">
        <f t="shared" ca="1" si="800"/>
        <v>426.30018260240979</v>
      </c>
    </row>
    <row r="4269" spans="1:10" ht="12.75" x14ac:dyDescent="0.2">
      <c r="A4269" s="84">
        <v>4257</v>
      </c>
      <c r="B4269" s="90">
        <f t="shared" ca="1" si="796"/>
        <v>402.86301714228159</v>
      </c>
      <c r="C4269" s="103">
        <f t="shared" ca="1" si="803"/>
        <v>301.83457626263271</v>
      </c>
      <c r="D4269" s="103">
        <f t="shared" ca="1" si="803"/>
        <v>348.08085279393333</v>
      </c>
      <c r="E4269" s="90">
        <f t="shared" ca="1" si="802"/>
        <v>104.04988231654839</v>
      </c>
      <c r="F4269" s="90">
        <f t="shared" ca="1" si="802"/>
        <v>63.44191279635379</v>
      </c>
      <c r="G4269" s="90">
        <f t="shared" ca="1" si="802"/>
        <v>112.00531263281877</v>
      </c>
      <c r="H4269" s="90">
        <f t="shared" ca="1" si="798"/>
        <v>506.91289945883</v>
      </c>
      <c r="I4269" s="90">
        <f t="shared" ca="1" si="799"/>
        <v>365.2764890589865</v>
      </c>
      <c r="J4269" s="90">
        <f t="shared" ca="1" si="800"/>
        <v>460.08616542675213</v>
      </c>
    </row>
    <row r="4270" spans="1:10" ht="12.75" x14ac:dyDescent="0.2">
      <c r="A4270" s="84">
        <v>4258</v>
      </c>
      <c r="B4270" s="90">
        <f t="shared" ca="1" si="796"/>
        <v>405.46769893050583</v>
      </c>
      <c r="C4270" s="103">
        <f t="shared" ref="C4270:G4285" ca="1" si="804">NORMINV(RAND(),C$5,C$6)</f>
        <v>292.44687539016081</v>
      </c>
      <c r="D4270" s="103">
        <f t="shared" ca="1" si="804"/>
        <v>353.80367940112404</v>
      </c>
      <c r="E4270" s="90">
        <f t="shared" ca="1" si="804"/>
        <v>108.36716559294736</v>
      </c>
      <c r="F4270" s="90">
        <f t="shared" ca="1" si="804"/>
        <v>83.971020246595586</v>
      </c>
      <c r="G4270" s="90">
        <f t="shared" ca="1" si="804"/>
        <v>93.823350454438938</v>
      </c>
      <c r="H4270" s="90">
        <f t="shared" ca="1" si="798"/>
        <v>513.83486452345323</v>
      </c>
      <c r="I4270" s="90">
        <f t="shared" ca="1" si="799"/>
        <v>376.41789563675638</v>
      </c>
      <c r="J4270" s="90">
        <f t="shared" ca="1" si="800"/>
        <v>447.62702985556297</v>
      </c>
    </row>
    <row r="4271" spans="1:10" ht="12.75" x14ac:dyDescent="0.2">
      <c r="A4271" s="84">
        <v>4259</v>
      </c>
      <c r="B4271" s="90">
        <f t="shared" ca="1" si="796"/>
        <v>407.02376460288161</v>
      </c>
      <c r="C4271" s="103">
        <f t="shared" ref="C4271:D4285" ca="1" si="805">NORMINV(RAND(),C$5,C$6)</f>
        <v>306.82183905677613</v>
      </c>
      <c r="D4271" s="103">
        <f t="shared" ca="1" si="805"/>
        <v>345.31933781197313</v>
      </c>
      <c r="E4271" s="90">
        <f t="shared" ca="1" si="804"/>
        <v>113.53887767454903</v>
      </c>
      <c r="F4271" s="90">
        <f t="shared" ca="1" si="804"/>
        <v>77.328245678474417</v>
      </c>
      <c r="G4271" s="90">
        <f t="shared" ca="1" si="804"/>
        <v>77.703920553188127</v>
      </c>
      <c r="H4271" s="90">
        <f t="shared" ca="1" si="798"/>
        <v>520.56264227743065</v>
      </c>
      <c r="I4271" s="90">
        <f t="shared" ca="1" si="799"/>
        <v>384.15008473525052</v>
      </c>
      <c r="J4271" s="90">
        <f t="shared" ca="1" si="800"/>
        <v>423.02325836516127</v>
      </c>
    </row>
    <row r="4272" spans="1:10" ht="12.75" x14ac:dyDescent="0.2">
      <c r="A4272" s="84">
        <v>4260</v>
      </c>
      <c r="B4272" s="90">
        <f t="shared" ca="1" si="796"/>
        <v>419.0881807374048</v>
      </c>
      <c r="C4272" s="103">
        <f t="shared" ca="1" si="805"/>
        <v>281.34985753075904</v>
      </c>
      <c r="D4272" s="103">
        <f t="shared" ca="1" si="805"/>
        <v>355.99341942121043</v>
      </c>
      <c r="E4272" s="90">
        <f t="shared" ca="1" si="804"/>
        <v>107.66434563393167</v>
      </c>
      <c r="F4272" s="90">
        <f t="shared" ca="1" si="804"/>
        <v>83.581404550461301</v>
      </c>
      <c r="G4272" s="90">
        <f t="shared" ca="1" si="804"/>
        <v>93.70769854936357</v>
      </c>
      <c r="H4272" s="90">
        <f t="shared" ca="1" si="798"/>
        <v>526.75252637133644</v>
      </c>
      <c r="I4272" s="90">
        <f t="shared" ca="1" si="799"/>
        <v>364.93126208122032</v>
      </c>
      <c r="J4272" s="90">
        <f t="shared" ca="1" si="800"/>
        <v>449.70111797057399</v>
      </c>
    </row>
    <row r="4273" spans="1:10" ht="12.75" x14ac:dyDescent="0.2">
      <c r="A4273" s="84">
        <v>4261</v>
      </c>
      <c r="B4273" s="90">
        <f t="shared" ca="1" si="796"/>
        <v>404.86363371137315</v>
      </c>
      <c r="C4273" s="103">
        <f t="shared" ca="1" si="805"/>
        <v>304.36596962890303</v>
      </c>
      <c r="D4273" s="103">
        <f t="shared" ca="1" si="805"/>
        <v>334.79811189448986</v>
      </c>
      <c r="E4273" s="90">
        <f t="shared" ca="1" si="804"/>
        <v>103.37926321431397</v>
      </c>
      <c r="F4273" s="90">
        <f t="shared" ca="1" si="804"/>
        <v>86.720146646424908</v>
      </c>
      <c r="G4273" s="90">
        <f t="shared" ca="1" si="804"/>
        <v>90.801465764052168</v>
      </c>
      <c r="H4273" s="90">
        <f t="shared" ca="1" si="798"/>
        <v>508.24289692568709</v>
      </c>
      <c r="I4273" s="90">
        <f t="shared" ca="1" si="799"/>
        <v>391.08611627532792</v>
      </c>
      <c r="J4273" s="90">
        <f t="shared" ca="1" si="800"/>
        <v>425.59957765854205</v>
      </c>
    </row>
    <row r="4274" spans="1:10" ht="12.75" x14ac:dyDescent="0.2">
      <c r="A4274" s="84">
        <v>4262</v>
      </c>
      <c r="B4274" s="90">
        <f t="shared" ca="1" si="796"/>
        <v>406.89777439918453</v>
      </c>
      <c r="C4274" s="103">
        <f t="shared" ca="1" si="805"/>
        <v>287.35111731379317</v>
      </c>
      <c r="D4274" s="103">
        <f t="shared" ca="1" si="805"/>
        <v>323.56938857875326</v>
      </c>
      <c r="E4274" s="90">
        <f t="shared" ca="1" si="804"/>
        <v>112.74796716495578</v>
      </c>
      <c r="F4274" s="90">
        <f t="shared" ca="1" si="804"/>
        <v>62.468188651493065</v>
      </c>
      <c r="G4274" s="90">
        <f t="shared" ca="1" si="804"/>
        <v>99.606331515638061</v>
      </c>
      <c r="H4274" s="90">
        <f t="shared" ca="1" si="798"/>
        <v>519.64574156414028</v>
      </c>
      <c r="I4274" s="90">
        <f t="shared" ca="1" si="799"/>
        <v>349.81930596528622</v>
      </c>
      <c r="J4274" s="90">
        <f t="shared" ca="1" si="800"/>
        <v>423.17572009439129</v>
      </c>
    </row>
    <row r="4275" spans="1:10" ht="12.75" x14ac:dyDescent="0.2">
      <c r="A4275" s="84">
        <v>4263</v>
      </c>
      <c r="B4275" s="90">
        <f t="shared" ca="1" si="796"/>
        <v>417.64834407656684</v>
      </c>
      <c r="C4275" s="103">
        <f t="shared" ca="1" si="805"/>
        <v>304.39938348319748</v>
      </c>
      <c r="D4275" s="103">
        <f t="shared" ca="1" si="805"/>
        <v>351.50609339039403</v>
      </c>
      <c r="E4275" s="90">
        <f t="shared" ca="1" si="804"/>
        <v>109.14728574496682</v>
      </c>
      <c r="F4275" s="90">
        <f t="shared" ca="1" si="804"/>
        <v>74.513361215519183</v>
      </c>
      <c r="G4275" s="90">
        <f t="shared" ca="1" si="804"/>
        <v>106.1651653976455</v>
      </c>
      <c r="H4275" s="90">
        <f t="shared" ca="1" si="798"/>
        <v>526.79562982153368</v>
      </c>
      <c r="I4275" s="90">
        <f t="shared" ca="1" si="799"/>
        <v>378.91274469871666</v>
      </c>
      <c r="J4275" s="90">
        <f t="shared" ca="1" si="800"/>
        <v>457.67125878803949</v>
      </c>
    </row>
    <row r="4276" spans="1:10" ht="12.75" x14ac:dyDescent="0.2">
      <c r="A4276" s="84">
        <v>4264</v>
      </c>
      <c r="B4276" s="90">
        <f t="shared" ca="1" si="796"/>
        <v>419.39793880978232</v>
      </c>
      <c r="C4276" s="103">
        <f t="shared" ca="1" si="805"/>
        <v>293.33118618548946</v>
      </c>
      <c r="D4276" s="103">
        <f t="shared" ca="1" si="805"/>
        <v>358.98564588019599</v>
      </c>
      <c r="E4276" s="90">
        <f t="shared" ca="1" si="804"/>
        <v>100.78955978413528</v>
      </c>
      <c r="F4276" s="90">
        <f t="shared" ca="1" si="804"/>
        <v>91.226635257251587</v>
      </c>
      <c r="G4276" s="90">
        <f t="shared" ca="1" si="804"/>
        <v>100.76408395011262</v>
      </c>
      <c r="H4276" s="90">
        <f t="shared" ca="1" si="798"/>
        <v>520.18749859391755</v>
      </c>
      <c r="I4276" s="90">
        <f t="shared" ca="1" si="799"/>
        <v>384.55782144274104</v>
      </c>
      <c r="J4276" s="90">
        <f t="shared" ca="1" si="800"/>
        <v>459.74972983030864</v>
      </c>
    </row>
    <row r="4277" spans="1:10" ht="12.75" x14ac:dyDescent="0.2">
      <c r="A4277" s="84">
        <v>4265</v>
      </c>
      <c r="B4277" s="90">
        <f t="shared" ca="1" si="796"/>
        <v>403.93793833926605</v>
      </c>
      <c r="C4277" s="103">
        <f t="shared" ca="1" si="805"/>
        <v>296.60231347275482</v>
      </c>
      <c r="D4277" s="103">
        <f t="shared" ca="1" si="805"/>
        <v>339.37948440974986</v>
      </c>
      <c r="E4277" s="90">
        <f t="shared" ca="1" si="804"/>
        <v>110.17538346876898</v>
      </c>
      <c r="F4277" s="90">
        <f t="shared" ca="1" si="804"/>
        <v>87.216412734252785</v>
      </c>
      <c r="G4277" s="90">
        <f t="shared" ca="1" si="804"/>
        <v>96.83300094201266</v>
      </c>
      <c r="H4277" s="90">
        <f t="shared" ca="1" si="798"/>
        <v>514.11332180803504</v>
      </c>
      <c r="I4277" s="90">
        <f t="shared" ca="1" si="799"/>
        <v>383.81872620700761</v>
      </c>
      <c r="J4277" s="90">
        <f t="shared" ca="1" si="800"/>
        <v>436.21248535176255</v>
      </c>
    </row>
    <row r="4278" spans="1:10" ht="12.75" x14ac:dyDescent="0.2">
      <c r="A4278" s="84">
        <v>4266</v>
      </c>
      <c r="B4278" s="90">
        <f t="shared" ca="1" si="796"/>
        <v>409.066000787701</v>
      </c>
      <c r="C4278" s="103">
        <f t="shared" ca="1" si="805"/>
        <v>304.69010457822077</v>
      </c>
      <c r="D4278" s="103">
        <f t="shared" ca="1" si="805"/>
        <v>349.77415906852696</v>
      </c>
      <c r="E4278" s="90">
        <f t="shared" ca="1" si="804"/>
        <v>107.50065620451979</v>
      </c>
      <c r="F4278" s="90">
        <f t="shared" ca="1" si="804"/>
        <v>76.142722194066081</v>
      </c>
      <c r="G4278" s="90">
        <f t="shared" ca="1" si="804"/>
        <v>108.80832820420585</v>
      </c>
      <c r="H4278" s="90">
        <f t="shared" ca="1" si="798"/>
        <v>516.56665699222083</v>
      </c>
      <c r="I4278" s="90">
        <f t="shared" ca="1" si="799"/>
        <v>380.83282677228686</v>
      </c>
      <c r="J4278" s="90">
        <f t="shared" ca="1" si="800"/>
        <v>458.58248727273281</v>
      </c>
    </row>
    <row r="4279" spans="1:10" ht="12.75" x14ac:dyDescent="0.2">
      <c r="A4279" s="84">
        <v>4267</v>
      </c>
      <c r="B4279" s="90">
        <f t="shared" ca="1" si="796"/>
        <v>409.24796680200245</v>
      </c>
      <c r="C4279" s="103">
        <f t="shared" ca="1" si="805"/>
        <v>291.57894200938716</v>
      </c>
      <c r="D4279" s="103">
        <f t="shared" ca="1" si="805"/>
        <v>335.96012699912188</v>
      </c>
      <c r="E4279" s="90">
        <f t="shared" ca="1" si="804"/>
        <v>110.1761929495365</v>
      </c>
      <c r="F4279" s="90">
        <f t="shared" ca="1" si="804"/>
        <v>77.122455037745198</v>
      </c>
      <c r="G4279" s="90">
        <f t="shared" ca="1" si="804"/>
        <v>90.907642725145053</v>
      </c>
      <c r="H4279" s="90">
        <f t="shared" ca="1" si="798"/>
        <v>519.42415975153892</v>
      </c>
      <c r="I4279" s="90">
        <f t="shared" ca="1" si="799"/>
        <v>368.70139704713233</v>
      </c>
      <c r="J4279" s="90">
        <f t="shared" ca="1" si="800"/>
        <v>426.86776972426696</v>
      </c>
    </row>
    <row r="4280" spans="1:10" ht="12.75" x14ac:dyDescent="0.2">
      <c r="A4280" s="84">
        <v>4268</v>
      </c>
      <c r="B4280" s="90">
        <f t="shared" ca="1" si="796"/>
        <v>417.18623391979935</v>
      </c>
      <c r="C4280" s="103">
        <f t="shared" ca="1" si="805"/>
        <v>303.63172378102325</v>
      </c>
      <c r="D4280" s="103">
        <f t="shared" ca="1" si="805"/>
        <v>349.77807551983165</v>
      </c>
      <c r="E4280" s="90">
        <f t="shared" ca="1" si="804"/>
        <v>106.55768757119029</v>
      </c>
      <c r="F4280" s="90">
        <f t="shared" ca="1" si="804"/>
        <v>75.923823850475841</v>
      </c>
      <c r="G4280" s="90">
        <f t="shared" ca="1" si="804"/>
        <v>100.23235007981836</v>
      </c>
      <c r="H4280" s="90">
        <f t="shared" ca="1" si="798"/>
        <v>523.74392149098958</v>
      </c>
      <c r="I4280" s="90">
        <f t="shared" ca="1" si="799"/>
        <v>379.55554763149911</v>
      </c>
      <c r="J4280" s="90">
        <f t="shared" ca="1" si="800"/>
        <v>450.01042559965003</v>
      </c>
    </row>
    <row r="4281" spans="1:10" ht="12.75" x14ac:dyDescent="0.2">
      <c r="A4281" s="84">
        <v>4269</v>
      </c>
      <c r="B4281" s="90">
        <f t="shared" ca="1" si="796"/>
        <v>408.75296133952816</v>
      </c>
      <c r="C4281" s="103">
        <f t="shared" ca="1" si="805"/>
        <v>289.44570421622393</v>
      </c>
      <c r="D4281" s="103">
        <f t="shared" ca="1" si="805"/>
        <v>345.45011753193677</v>
      </c>
      <c r="E4281" s="90">
        <f t="shared" ca="1" si="804"/>
        <v>109.69871966101945</v>
      </c>
      <c r="F4281" s="90">
        <f t="shared" ca="1" si="804"/>
        <v>98.608048992595172</v>
      </c>
      <c r="G4281" s="90">
        <f t="shared" ca="1" si="804"/>
        <v>95.563006227963172</v>
      </c>
      <c r="H4281" s="90">
        <f t="shared" ca="1" si="798"/>
        <v>518.45168100054764</v>
      </c>
      <c r="I4281" s="90">
        <f t="shared" ca="1" si="799"/>
        <v>388.0537532088191</v>
      </c>
      <c r="J4281" s="90">
        <f t="shared" ca="1" si="800"/>
        <v>441.01312375989994</v>
      </c>
    </row>
    <row r="4282" spans="1:10" ht="12.75" x14ac:dyDescent="0.2">
      <c r="A4282" s="84">
        <v>4270</v>
      </c>
      <c r="B4282" s="90">
        <f t="shared" ca="1" si="796"/>
        <v>409.33102835202021</v>
      </c>
      <c r="C4282" s="103">
        <f t="shared" ca="1" si="805"/>
        <v>295.58852195080385</v>
      </c>
      <c r="D4282" s="103">
        <f t="shared" ca="1" si="805"/>
        <v>343.39760037173937</v>
      </c>
      <c r="E4282" s="90">
        <f t="shared" ca="1" si="804"/>
        <v>115.66422790326617</v>
      </c>
      <c r="F4282" s="90">
        <f t="shared" ca="1" si="804"/>
        <v>76.783671894306536</v>
      </c>
      <c r="G4282" s="90">
        <f t="shared" ca="1" si="804"/>
        <v>96.076724961971024</v>
      </c>
      <c r="H4282" s="90">
        <f t="shared" ca="1" si="798"/>
        <v>524.99525625528634</v>
      </c>
      <c r="I4282" s="90">
        <f t="shared" ca="1" si="799"/>
        <v>372.37219384511036</v>
      </c>
      <c r="J4282" s="90">
        <f t="shared" ca="1" si="800"/>
        <v>439.4743253337104</v>
      </c>
    </row>
    <row r="4283" spans="1:10" ht="12.75" x14ac:dyDescent="0.2">
      <c r="A4283" s="84">
        <v>4271</v>
      </c>
      <c r="B4283" s="90">
        <f t="shared" ca="1" si="796"/>
        <v>412.48339296746462</v>
      </c>
      <c r="C4283" s="103">
        <f t="shared" ca="1" si="805"/>
        <v>298.46765789956959</v>
      </c>
      <c r="D4283" s="103">
        <f t="shared" ca="1" si="805"/>
        <v>346.61580856311554</v>
      </c>
      <c r="E4283" s="90">
        <f t="shared" ca="1" si="804"/>
        <v>108.09853307462578</v>
      </c>
      <c r="F4283" s="90">
        <f t="shared" ca="1" si="804"/>
        <v>83.920293881514169</v>
      </c>
      <c r="G4283" s="90">
        <f t="shared" ca="1" si="804"/>
        <v>99.308713620724362</v>
      </c>
      <c r="H4283" s="90">
        <f t="shared" ca="1" si="798"/>
        <v>520.58192604209034</v>
      </c>
      <c r="I4283" s="90">
        <f t="shared" ca="1" si="799"/>
        <v>382.38795178108376</v>
      </c>
      <c r="J4283" s="90">
        <f t="shared" ca="1" si="800"/>
        <v>445.92452218383988</v>
      </c>
    </row>
    <row r="4284" spans="1:10" ht="12.75" x14ac:dyDescent="0.2">
      <c r="A4284" s="84">
        <v>4272</v>
      </c>
      <c r="B4284" s="90">
        <f t="shared" ca="1" si="796"/>
        <v>410.91442355093409</v>
      </c>
      <c r="C4284" s="103">
        <f t="shared" ca="1" si="805"/>
        <v>283.45143871488199</v>
      </c>
      <c r="D4284" s="103">
        <f t="shared" ca="1" si="805"/>
        <v>377.30305125757832</v>
      </c>
      <c r="E4284" s="90">
        <f t="shared" ca="1" si="804"/>
        <v>100.51133812170647</v>
      </c>
      <c r="F4284" s="90">
        <f t="shared" ca="1" si="804"/>
        <v>76.490429957941828</v>
      </c>
      <c r="G4284" s="90">
        <f t="shared" ca="1" si="804"/>
        <v>82.912506987110675</v>
      </c>
      <c r="H4284" s="90">
        <f t="shared" ca="1" si="798"/>
        <v>511.42576167264053</v>
      </c>
      <c r="I4284" s="90">
        <f t="shared" ca="1" si="799"/>
        <v>359.94186867282383</v>
      </c>
      <c r="J4284" s="90">
        <f t="shared" ca="1" si="800"/>
        <v>460.21555824468896</v>
      </c>
    </row>
    <row r="4285" spans="1:10" ht="12.75" x14ac:dyDescent="0.2">
      <c r="A4285" s="84">
        <v>4273</v>
      </c>
      <c r="B4285" s="90">
        <f t="shared" ca="1" si="796"/>
        <v>409.7576296147123</v>
      </c>
      <c r="C4285" s="103">
        <f t="shared" ca="1" si="805"/>
        <v>284.95286101298393</v>
      </c>
      <c r="D4285" s="103">
        <f t="shared" ca="1" si="805"/>
        <v>364.61439042372734</v>
      </c>
      <c r="E4285" s="90">
        <f t="shared" ca="1" si="804"/>
        <v>105.601442886025</v>
      </c>
      <c r="F4285" s="90">
        <f t="shared" ca="1" si="804"/>
        <v>84.060491128538203</v>
      </c>
      <c r="G4285" s="90">
        <f t="shared" ca="1" si="804"/>
        <v>99.949896520056072</v>
      </c>
      <c r="H4285" s="90">
        <f t="shared" ca="1" si="798"/>
        <v>515.35907250073728</v>
      </c>
      <c r="I4285" s="90">
        <f t="shared" ca="1" si="799"/>
        <v>369.01335214152215</v>
      </c>
      <c r="J4285" s="90">
        <f t="shared" ca="1" si="800"/>
        <v>464.56428694378343</v>
      </c>
    </row>
    <row r="4286" spans="1:10" ht="12.75" x14ac:dyDescent="0.2">
      <c r="A4286" s="84">
        <v>4274</v>
      </c>
      <c r="B4286" s="90">
        <f t="shared" ca="1" si="796"/>
        <v>404.47597775155435</v>
      </c>
      <c r="C4286" s="103">
        <f t="shared" ref="C4286:G4301" ca="1" si="806">NORMINV(RAND(),C$5,C$6)</f>
        <v>309.77289957344755</v>
      </c>
      <c r="D4286" s="103">
        <f t="shared" ca="1" si="806"/>
        <v>316.47236472545933</v>
      </c>
      <c r="E4286" s="90">
        <f t="shared" ca="1" si="806"/>
        <v>112.66083171764758</v>
      </c>
      <c r="F4286" s="90">
        <f t="shared" ca="1" si="806"/>
        <v>69.56521363894187</v>
      </c>
      <c r="G4286" s="90">
        <f t="shared" ca="1" si="806"/>
        <v>108.95678957564243</v>
      </c>
      <c r="H4286" s="90">
        <f t="shared" ca="1" si="798"/>
        <v>517.13680946920192</v>
      </c>
      <c r="I4286" s="90">
        <f t="shared" ca="1" si="799"/>
        <v>379.33811321238943</v>
      </c>
      <c r="J4286" s="90">
        <f t="shared" ca="1" si="800"/>
        <v>425.42915430110179</v>
      </c>
    </row>
    <row r="4287" spans="1:10" ht="12.75" x14ac:dyDescent="0.2">
      <c r="A4287" s="84">
        <v>4275</v>
      </c>
      <c r="B4287" s="90">
        <f t="shared" ca="1" si="796"/>
        <v>417.50011375319798</v>
      </c>
      <c r="C4287" s="103">
        <f t="shared" ref="C4287:D4301" ca="1" si="807">NORMINV(RAND(),C$5,C$6)</f>
        <v>288.36061792717345</v>
      </c>
      <c r="D4287" s="103">
        <f t="shared" ca="1" si="807"/>
        <v>375.37938894195554</v>
      </c>
      <c r="E4287" s="90">
        <f t="shared" ca="1" si="806"/>
        <v>110.72097925276213</v>
      </c>
      <c r="F4287" s="90">
        <f t="shared" ca="1" si="806"/>
        <v>87.043772440334621</v>
      </c>
      <c r="G4287" s="90">
        <f t="shared" ca="1" si="806"/>
        <v>87.727666100153513</v>
      </c>
      <c r="H4287" s="90">
        <f t="shared" ca="1" si="798"/>
        <v>528.22109300596014</v>
      </c>
      <c r="I4287" s="90">
        <f t="shared" ca="1" si="799"/>
        <v>375.40439036750809</v>
      </c>
      <c r="J4287" s="90">
        <f t="shared" ca="1" si="800"/>
        <v>463.10705504210904</v>
      </c>
    </row>
    <row r="4288" spans="1:10" ht="12.75" x14ac:dyDescent="0.2">
      <c r="A4288" s="84">
        <v>4276</v>
      </c>
      <c r="B4288" s="90">
        <f t="shared" ca="1" si="796"/>
        <v>403.62815874018349</v>
      </c>
      <c r="C4288" s="103">
        <f t="shared" ca="1" si="807"/>
        <v>287.50313632373428</v>
      </c>
      <c r="D4288" s="103">
        <f t="shared" ca="1" si="807"/>
        <v>328.17536396480699</v>
      </c>
      <c r="E4288" s="90">
        <f t="shared" ca="1" si="806"/>
        <v>106.671428062636</v>
      </c>
      <c r="F4288" s="90">
        <f t="shared" ca="1" si="806"/>
        <v>77.768554103476674</v>
      </c>
      <c r="G4288" s="90">
        <f t="shared" ca="1" si="806"/>
        <v>99.986234471797999</v>
      </c>
      <c r="H4288" s="90">
        <f t="shared" ca="1" si="798"/>
        <v>510.29958680281948</v>
      </c>
      <c r="I4288" s="90">
        <f t="shared" ca="1" si="799"/>
        <v>365.27169042721096</v>
      </c>
      <c r="J4288" s="90">
        <f t="shared" ca="1" si="800"/>
        <v>428.161598436605</v>
      </c>
    </row>
    <row r="4289" spans="1:10" ht="12.75" x14ac:dyDescent="0.2">
      <c r="A4289" s="84">
        <v>4277</v>
      </c>
      <c r="B4289" s="90">
        <f t="shared" ca="1" si="796"/>
        <v>413.53610924366598</v>
      </c>
      <c r="C4289" s="103">
        <f t="shared" ca="1" si="807"/>
        <v>317.73622576510996</v>
      </c>
      <c r="D4289" s="103">
        <f t="shared" ca="1" si="807"/>
        <v>358.84915390122598</v>
      </c>
      <c r="E4289" s="90">
        <f t="shared" ca="1" si="806"/>
        <v>106.75103348852646</v>
      </c>
      <c r="F4289" s="90">
        <f t="shared" ca="1" si="806"/>
        <v>69.890326507354672</v>
      </c>
      <c r="G4289" s="90">
        <f t="shared" ca="1" si="806"/>
        <v>92.078893490344527</v>
      </c>
      <c r="H4289" s="90">
        <f t="shared" ca="1" si="798"/>
        <v>520.28714273219248</v>
      </c>
      <c r="I4289" s="90">
        <f t="shared" ca="1" si="799"/>
        <v>387.62655227246466</v>
      </c>
      <c r="J4289" s="90">
        <f t="shared" ca="1" si="800"/>
        <v>450.92804739157049</v>
      </c>
    </row>
    <row r="4290" spans="1:10" ht="12.75" x14ac:dyDescent="0.2">
      <c r="A4290" s="84">
        <v>4278</v>
      </c>
      <c r="B4290" s="90">
        <f t="shared" ca="1" si="796"/>
        <v>409.38516291965578</v>
      </c>
      <c r="C4290" s="103">
        <f t="shared" ca="1" si="807"/>
        <v>304.93127028929831</v>
      </c>
      <c r="D4290" s="103">
        <f t="shared" ca="1" si="807"/>
        <v>332.34196882699598</v>
      </c>
      <c r="E4290" s="90">
        <f t="shared" ca="1" si="806"/>
        <v>114.4737918523235</v>
      </c>
      <c r="F4290" s="90">
        <f t="shared" ca="1" si="806"/>
        <v>74.788098779360496</v>
      </c>
      <c r="G4290" s="90">
        <f t="shared" ca="1" si="806"/>
        <v>103.98352956897256</v>
      </c>
      <c r="H4290" s="90">
        <f t="shared" ca="1" si="798"/>
        <v>523.85895477197926</v>
      </c>
      <c r="I4290" s="90">
        <f t="shared" ca="1" si="799"/>
        <v>379.71936906865881</v>
      </c>
      <c r="J4290" s="90">
        <f t="shared" ca="1" si="800"/>
        <v>436.32549839596857</v>
      </c>
    </row>
    <row r="4291" spans="1:10" ht="12.75" x14ac:dyDescent="0.2">
      <c r="A4291" s="84">
        <v>4279</v>
      </c>
      <c r="B4291" s="90">
        <f t="shared" ca="1" si="796"/>
        <v>413.46658560670386</v>
      </c>
      <c r="C4291" s="103">
        <f t="shared" ca="1" si="807"/>
        <v>291.24012984512899</v>
      </c>
      <c r="D4291" s="103">
        <f t="shared" ca="1" si="807"/>
        <v>333.60945987447087</v>
      </c>
      <c r="E4291" s="90">
        <f t="shared" ca="1" si="806"/>
        <v>114.6757607408924</v>
      </c>
      <c r="F4291" s="90">
        <f t="shared" ca="1" si="806"/>
        <v>97.226567685420562</v>
      </c>
      <c r="G4291" s="90">
        <f t="shared" ca="1" si="806"/>
        <v>87.299435043840901</v>
      </c>
      <c r="H4291" s="90">
        <f t="shared" ca="1" si="798"/>
        <v>528.14234634759623</v>
      </c>
      <c r="I4291" s="90">
        <f t="shared" ca="1" si="799"/>
        <v>388.46669753054954</v>
      </c>
      <c r="J4291" s="90">
        <f t="shared" ca="1" si="800"/>
        <v>420.90889491831177</v>
      </c>
    </row>
    <row r="4292" spans="1:10" ht="12.75" x14ac:dyDescent="0.2">
      <c r="A4292" s="84">
        <v>4280</v>
      </c>
      <c r="B4292" s="90">
        <f t="shared" ca="1" si="796"/>
        <v>408.23350578016857</v>
      </c>
      <c r="C4292" s="103">
        <f t="shared" ca="1" si="807"/>
        <v>293.77052313581498</v>
      </c>
      <c r="D4292" s="103">
        <f t="shared" ca="1" si="807"/>
        <v>334.82768229900751</v>
      </c>
      <c r="E4292" s="90">
        <f t="shared" ca="1" si="806"/>
        <v>107.40649863558227</v>
      </c>
      <c r="F4292" s="90">
        <f t="shared" ca="1" si="806"/>
        <v>85.777355667546217</v>
      </c>
      <c r="G4292" s="90">
        <f t="shared" ca="1" si="806"/>
        <v>85.294785594472629</v>
      </c>
      <c r="H4292" s="90">
        <f t="shared" ca="1" si="798"/>
        <v>515.64000441575081</v>
      </c>
      <c r="I4292" s="90">
        <f t="shared" ca="1" si="799"/>
        <v>379.54787880336119</v>
      </c>
      <c r="J4292" s="90">
        <f t="shared" ca="1" si="800"/>
        <v>420.12246789348012</v>
      </c>
    </row>
    <row r="4293" spans="1:10" ht="12.75" x14ac:dyDescent="0.2">
      <c r="A4293" s="84">
        <v>4281</v>
      </c>
      <c r="B4293" s="90">
        <f t="shared" ca="1" si="796"/>
        <v>403.13121066535865</v>
      </c>
      <c r="C4293" s="103">
        <f t="shared" ca="1" si="807"/>
        <v>302.35352239742724</v>
      </c>
      <c r="D4293" s="103">
        <f t="shared" ca="1" si="807"/>
        <v>363.40735209654792</v>
      </c>
      <c r="E4293" s="90">
        <f t="shared" ca="1" si="806"/>
        <v>107.33279881686299</v>
      </c>
      <c r="F4293" s="90">
        <f t="shared" ca="1" si="806"/>
        <v>97.931116436999687</v>
      </c>
      <c r="G4293" s="90">
        <f t="shared" ca="1" si="806"/>
        <v>70.657224525977639</v>
      </c>
      <c r="H4293" s="90">
        <f t="shared" ca="1" si="798"/>
        <v>510.46400948222163</v>
      </c>
      <c r="I4293" s="90">
        <f t="shared" ca="1" si="799"/>
        <v>400.28463883442691</v>
      </c>
      <c r="J4293" s="90">
        <f t="shared" ca="1" si="800"/>
        <v>434.06457662252558</v>
      </c>
    </row>
    <row r="4294" spans="1:10" ht="12.75" x14ac:dyDescent="0.2">
      <c r="A4294" s="84">
        <v>4282</v>
      </c>
      <c r="B4294" s="90">
        <f t="shared" ca="1" si="796"/>
        <v>413.65722586465245</v>
      </c>
      <c r="C4294" s="103">
        <f t="shared" ca="1" si="807"/>
        <v>298.0099682260298</v>
      </c>
      <c r="D4294" s="103">
        <f t="shared" ca="1" si="807"/>
        <v>355.95617496291919</v>
      </c>
      <c r="E4294" s="90">
        <f t="shared" ca="1" si="806"/>
        <v>103.99207304060999</v>
      </c>
      <c r="F4294" s="90">
        <f t="shared" ca="1" si="806"/>
        <v>89.628576156219424</v>
      </c>
      <c r="G4294" s="90">
        <f t="shared" ca="1" si="806"/>
        <v>76.879315590639351</v>
      </c>
      <c r="H4294" s="90">
        <f t="shared" ca="1" si="798"/>
        <v>517.64929890526241</v>
      </c>
      <c r="I4294" s="90">
        <f t="shared" ca="1" si="799"/>
        <v>387.63854438224922</v>
      </c>
      <c r="J4294" s="90">
        <f t="shared" ca="1" si="800"/>
        <v>432.83549055355854</v>
      </c>
    </row>
    <row r="4295" spans="1:10" ht="12.75" x14ac:dyDescent="0.2">
      <c r="A4295" s="84">
        <v>4283</v>
      </c>
      <c r="B4295" s="90">
        <f t="shared" ca="1" si="796"/>
        <v>410.41880231985658</v>
      </c>
      <c r="C4295" s="103">
        <f t="shared" ca="1" si="807"/>
        <v>292.32459801842089</v>
      </c>
      <c r="D4295" s="103">
        <f t="shared" ca="1" si="807"/>
        <v>345.67789111863237</v>
      </c>
      <c r="E4295" s="90">
        <f t="shared" ca="1" si="806"/>
        <v>105.4252607805726</v>
      </c>
      <c r="F4295" s="90">
        <f t="shared" ca="1" si="806"/>
        <v>77.787643152522591</v>
      </c>
      <c r="G4295" s="90">
        <f t="shared" ca="1" si="806"/>
        <v>89.859151689188991</v>
      </c>
      <c r="H4295" s="90">
        <f t="shared" ca="1" si="798"/>
        <v>515.84406310042914</v>
      </c>
      <c r="I4295" s="90">
        <f t="shared" ca="1" si="799"/>
        <v>370.11224117094349</v>
      </c>
      <c r="J4295" s="90">
        <f t="shared" ca="1" si="800"/>
        <v>435.53704280782136</v>
      </c>
    </row>
    <row r="4296" spans="1:10" ht="12.75" x14ac:dyDescent="0.2">
      <c r="A4296" s="84">
        <v>4284</v>
      </c>
      <c r="B4296" s="90">
        <f t="shared" ca="1" si="796"/>
        <v>407.40613941978228</v>
      </c>
      <c r="C4296" s="103">
        <f t="shared" ca="1" si="807"/>
        <v>293.13278025028433</v>
      </c>
      <c r="D4296" s="103">
        <f t="shared" ca="1" si="807"/>
        <v>327.9168322336979</v>
      </c>
      <c r="E4296" s="90">
        <f t="shared" ca="1" si="806"/>
        <v>111.64922053034076</v>
      </c>
      <c r="F4296" s="90">
        <f t="shared" ca="1" si="806"/>
        <v>82.593626517601095</v>
      </c>
      <c r="G4296" s="90">
        <f t="shared" ca="1" si="806"/>
        <v>60.81932604728155</v>
      </c>
      <c r="H4296" s="90">
        <f t="shared" ca="1" si="798"/>
        <v>519.05535995012303</v>
      </c>
      <c r="I4296" s="90">
        <f t="shared" ca="1" si="799"/>
        <v>375.72640676788541</v>
      </c>
      <c r="J4296" s="90">
        <f t="shared" ca="1" si="800"/>
        <v>388.73615828097945</v>
      </c>
    </row>
    <row r="4297" spans="1:10" ht="12.75" x14ac:dyDescent="0.2">
      <c r="A4297" s="84">
        <v>4285</v>
      </c>
      <c r="B4297" s="90">
        <f t="shared" ca="1" si="796"/>
        <v>405.73733181075204</v>
      </c>
      <c r="C4297" s="103">
        <f t="shared" ca="1" si="807"/>
        <v>300.25677535080985</v>
      </c>
      <c r="D4297" s="103">
        <f t="shared" ca="1" si="807"/>
        <v>353.55325792751051</v>
      </c>
      <c r="E4297" s="90">
        <f t="shared" ca="1" si="806"/>
        <v>120.04334987834702</v>
      </c>
      <c r="F4297" s="90">
        <f t="shared" ca="1" si="806"/>
        <v>72.058129556445564</v>
      </c>
      <c r="G4297" s="90">
        <f t="shared" ca="1" si="806"/>
        <v>76.824670216085337</v>
      </c>
      <c r="H4297" s="90">
        <f t="shared" ca="1" si="798"/>
        <v>525.78068168909908</v>
      </c>
      <c r="I4297" s="90">
        <f t="shared" ca="1" si="799"/>
        <v>372.31490490725542</v>
      </c>
      <c r="J4297" s="90">
        <f t="shared" ca="1" si="800"/>
        <v>430.37792814359585</v>
      </c>
    </row>
    <row r="4298" spans="1:10" ht="12.75" x14ac:dyDescent="0.2">
      <c r="A4298" s="84">
        <v>4286</v>
      </c>
      <c r="B4298" s="90">
        <f t="shared" ca="1" si="796"/>
        <v>408.43302588783104</v>
      </c>
      <c r="C4298" s="103">
        <f t="shared" ca="1" si="807"/>
        <v>280.41241759151092</v>
      </c>
      <c r="D4298" s="103">
        <f t="shared" ca="1" si="807"/>
        <v>356.65136874991208</v>
      </c>
      <c r="E4298" s="90">
        <f t="shared" ca="1" si="806"/>
        <v>102.32222703800267</v>
      </c>
      <c r="F4298" s="90">
        <f t="shared" ca="1" si="806"/>
        <v>74.011487272396451</v>
      </c>
      <c r="G4298" s="90">
        <f t="shared" ca="1" si="806"/>
        <v>85.074006686700955</v>
      </c>
      <c r="H4298" s="90">
        <f t="shared" ca="1" si="798"/>
        <v>510.7552529258337</v>
      </c>
      <c r="I4298" s="90">
        <f t="shared" ca="1" si="799"/>
        <v>354.42390486390735</v>
      </c>
      <c r="J4298" s="90">
        <f t="shared" ca="1" si="800"/>
        <v>441.72537543661304</v>
      </c>
    </row>
    <row r="4299" spans="1:10" ht="12.75" x14ac:dyDescent="0.2">
      <c r="A4299" s="84">
        <v>4287</v>
      </c>
      <c r="B4299" s="90">
        <f t="shared" ca="1" si="796"/>
        <v>412.77305433912954</v>
      </c>
      <c r="C4299" s="103">
        <f t="shared" ca="1" si="807"/>
        <v>276.02247221604409</v>
      </c>
      <c r="D4299" s="103">
        <f t="shared" ca="1" si="807"/>
        <v>355.16390533203702</v>
      </c>
      <c r="E4299" s="90">
        <f t="shared" ca="1" si="806"/>
        <v>119.63049753826405</v>
      </c>
      <c r="F4299" s="90">
        <f t="shared" ca="1" si="806"/>
        <v>71.256770775448416</v>
      </c>
      <c r="G4299" s="90">
        <f t="shared" ca="1" si="806"/>
        <v>93.260629778827095</v>
      </c>
      <c r="H4299" s="90">
        <f t="shared" ca="1" si="798"/>
        <v>532.40355187739362</v>
      </c>
      <c r="I4299" s="90">
        <f t="shared" ca="1" si="799"/>
        <v>347.27924299149254</v>
      </c>
      <c r="J4299" s="90">
        <f t="shared" ca="1" si="800"/>
        <v>448.4245351108641</v>
      </c>
    </row>
    <row r="4300" spans="1:10" ht="12.75" x14ac:dyDescent="0.2">
      <c r="A4300" s="84">
        <v>4288</v>
      </c>
      <c r="B4300" s="90">
        <f t="shared" ca="1" si="796"/>
        <v>407.22264219427529</v>
      </c>
      <c r="C4300" s="103">
        <f t="shared" ca="1" si="807"/>
        <v>292.09400602239577</v>
      </c>
      <c r="D4300" s="103">
        <f t="shared" ca="1" si="807"/>
        <v>334.28862362613717</v>
      </c>
      <c r="E4300" s="90">
        <f t="shared" ca="1" si="806"/>
        <v>106.3689485876808</v>
      </c>
      <c r="F4300" s="90">
        <f t="shared" ca="1" si="806"/>
        <v>79.207916511385449</v>
      </c>
      <c r="G4300" s="90">
        <f t="shared" ca="1" si="806"/>
        <v>87.681209872607823</v>
      </c>
      <c r="H4300" s="90">
        <f t="shared" ca="1" si="798"/>
        <v>513.59159078195614</v>
      </c>
      <c r="I4300" s="90">
        <f t="shared" ca="1" si="799"/>
        <v>371.30192253378124</v>
      </c>
      <c r="J4300" s="90">
        <f t="shared" ca="1" si="800"/>
        <v>421.969833498745</v>
      </c>
    </row>
    <row r="4301" spans="1:10" ht="12.75" x14ac:dyDescent="0.2">
      <c r="A4301" s="84">
        <v>4289</v>
      </c>
      <c r="B4301" s="90">
        <f t="shared" ca="1" si="796"/>
        <v>412.70986287688163</v>
      </c>
      <c r="C4301" s="103">
        <f t="shared" ca="1" si="807"/>
        <v>309.86055002231188</v>
      </c>
      <c r="D4301" s="103">
        <f t="shared" ca="1" si="807"/>
        <v>344.57901508656516</v>
      </c>
      <c r="E4301" s="90">
        <f t="shared" ca="1" si="806"/>
        <v>110.4099074176326</v>
      </c>
      <c r="F4301" s="90">
        <f t="shared" ca="1" si="806"/>
        <v>71.08826389405948</v>
      </c>
      <c r="G4301" s="90">
        <f t="shared" ca="1" si="806"/>
        <v>105.80611785155156</v>
      </c>
      <c r="H4301" s="90">
        <f t="shared" ca="1" si="798"/>
        <v>523.11977029451418</v>
      </c>
      <c r="I4301" s="90">
        <f t="shared" ca="1" si="799"/>
        <v>380.94881391637136</v>
      </c>
      <c r="J4301" s="90">
        <f t="shared" ca="1" si="800"/>
        <v>450.38513293811673</v>
      </c>
    </row>
    <row r="4302" spans="1:10" ht="12.75" x14ac:dyDescent="0.2">
      <c r="A4302" s="84">
        <v>4290</v>
      </c>
      <c r="B4302" s="90">
        <f t="shared" ref="B4302:B4365" ca="1" si="808">NORMINV(RAND(),B$5,B$6)</f>
        <v>403.20467943812827</v>
      </c>
      <c r="C4302" s="103">
        <f t="shared" ref="C4302:G4317" ca="1" si="809">NORMINV(RAND(),C$5,C$6)</f>
        <v>317.20599171489846</v>
      </c>
      <c r="D4302" s="103">
        <f t="shared" ca="1" si="809"/>
        <v>331.40344083748812</v>
      </c>
      <c r="E4302" s="90">
        <f t="shared" ca="1" si="809"/>
        <v>112.52767824867826</v>
      </c>
      <c r="F4302" s="90">
        <f t="shared" ca="1" si="809"/>
        <v>106.63913209733744</v>
      </c>
      <c r="G4302" s="90">
        <f t="shared" ca="1" si="809"/>
        <v>95.076510197637973</v>
      </c>
      <c r="H4302" s="90">
        <f t="shared" ref="H4302:H4365" ca="1" si="810">+B4302+E4302</f>
        <v>515.73235768680649</v>
      </c>
      <c r="I4302" s="90">
        <f t="shared" ref="I4302:I4365" ca="1" si="811">+C4302+F4302</f>
        <v>423.8451238122359</v>
      </c>
      <c r="J4302" s="90">
        <f t="shared" ref="J4302:J4365" ca="1" si="812">+D4302+G4302</f>
        <v>426.47995103512608</v>
      </c>
    </row>
    <row r="4303" spans="1:10" ht="12.75" x14ac:dyDescent="0.2">
      <c r="A4303" s="84">
        <v>4291</v>
      </c>
      <c r="B4303" s="90">
        <f t="shared" ca="1" si="808"/>
        <v>410.03546733438458</v>
      </c>
      <c r="C4303" s="103">
        <f t="shared" ref="C4303:D4317" ca="1" si="813">NORMINV(RAND(),C$5,C$6)</f>
        <v>306.58998199076274</v>
      </c>
      <c r="D4303" s="103">
        <f t="shared" ca="1" si="813"/>
        <v>332.55113047455109</v>
      </c>
      <c r="E4303" s="90">
        <f t="shared" ca="1" si="809"/>
        <v>101.3509896780354</v>
      </c>
      <c r="F4303" s="90">
        <f t="shared" ca="1" si="809"/>
        <v>95.54272199608684</v>
      </c>
      <c r="G4303" s="90">
        <f t="shared" ca="1" si="809"/>
        <v>86.807874889894705</v>
      </c>
      <c r="H4303" s="90">
        <f t="shared" ca="1" si="810"/>
        <v>511.38645701242001</v>
      </c>
      <c r="I4303" s="90">
        <f t="shared" ca="1" si="811"/>
        <v>402.13270398684961</v>
      </c>
      <c r="J4303" s="90">
        <f t="shared" ca="1" si="812"/>
        <v>419.35900536444581</v>
      </c>
    </row>
    <row r="4304" spans="1:10" ht="12.75" x14ac:dyDescent="0.2">
      <c r="A4304" s="84">
        <v>4292</v>
      </c>
      <c r="B4304" s="90">
        <f t="shared" ca="1" si="808"/>
        <v>409.40896993444534</v>
      </c>
      <c r="C4304" s="103">
        <f t="shared" ca="1" si="813"/>
        <v>314.661223487884</v>
      </c>
      <c r="D4304" s="103">
        <f t="shared" ca="1" si="813"/>
        <v>345.04129043329078</v>
      </c>
      <c r="E4304" s="90">
        <f t="shared" ca="1" si="809"/>
        <v>107.35623114332411</v>
      </c>
      <c r="F4304" s="90">
        <f t="shared" ca="1" si="809"/>
        <v>73.450557627154254</v>
      </c>
      <c r="G4304" s="90">
        <f t="shared" ca="1" si="809"/>
        <v>91.321205553634172</v>
      </c>
      <c r="H4304" s="90">
        <f t="shared" ca="1" si="810"/>
        <v>516.76520107776946</v>
      </c>
      <c r="I4304" s="90">
        <f t="shared" ca="1" si="811"/>
        <v>388.11178111503824</v>
      </c>
      <c r="J4304" s="90">
        <f t="shared" ca="1" si="812"/>
        <v>436.36249598692496</v>
      </c>
    </row>
    <row r="4305" spans="1:10" ht="12.75" x14ac:dyDescent="0.2">
      <c r="A4305" s="84">
        <v>4293</v>
      </c>
      <c r="B4305" s="90">
        <f t="shared" ca="1" si="808"/>
        <v>403.18025779319379</v>
      </c>
      <c r="C4305" s="103">
        <f t="shared" ca="1" si="813"/>
        <v>289.58901460509588</v>
      </c>
      <c r="D4305" s="103">
        <f t="shared" ca="1" si="813"/>
        <v>352.51840873614339</v>
      </c>
      <c r="E4305" s="90">
        <f t="shared" ca="1" si="809"/>
        <v>117.5395787614148</v>
      </c>
      <c r="F4305" s="90">
        <f t="shared" ca="1" si="809"/>
        <v>58.563222004410669</v>
      </c>
      <c r="G4305" s="90">
        <f t="shared" ca="1" si="809"/>
        <v>104.63346112566616</v>
      </c>
      <c r="H4305" s="90">
        <f t="shared" ca="1" si="810"/>
        <v>520.71983655460861</v>
      </c>
      <c r="I4305" s="90">
        <f t="shared" ca="1" si="811"/>
        <v>348.15223660950653</v>
      </c>
      <c r="J4305" s="90">
        <f t="shared" ca="1" si="812"/>
        <v>457.15186986180953</v>
      </c>
    </row>
    <row r="4306" spans="1:10" ht="12.75" x14ac:dyDescent="0.2">
      <c r="A4306" s="84">
        <v>4294</v>
      </c>
      <c r="B4306" s="90">
        <f t="shared" ca="1" si="808"/>
        <v>415.36848635700443</v>
      </c>
      <c r="C4306" s="103">
        <f t="shared" ca="1" si="813"/>
        <v>301.89218557899335</v>
      </c>
      <c r="D4306" s="103">
        <f t="shared" ca="1" si="813"/>
        <v>360.68014831430537</v>
      </c>
      <c r="E4306" s="90">
        <f t="shared" ca="1" si="809"/>
        <v>110.27402831706952</v>
      </c>
      <c r="F4306" s="90">
        <f t="shared" ca="1" si="809"/>
        <v>76.580583435333324</v>
      </c>
      <c r="G4306" s="90">
        <f t="shared" ca="1" si="809"/>
        <v>90.523896588976285</v>
      </c>
      <c r="H4306" s="90">
        <f t="shared" ca="1" si="810"/>
        <v>525.64251467407394</v>
      </c>
      <c r="I4306" s="90">
        <f t="shared" ca="1" si="811"/>
        <v>378.47276901432667</v>
      </c>
      <c r="J4306" s="90">
        <f t="shared" ca="1" si="812"/>
        <v>451.20404490328167</v>
      </c>
    </row>
    <row r="4307" spans="1:10" ht="12.75" x14ac:dyDescent="0.2">
      <c r="A4307" s="84">
        <v>4295</v>
      </c>
      <c r="B4307" s="90">
        <f t="shared" ca="1" si="808"/>
        <v>416.31087088804367</v>
      </c>
      <c r="C4307" s="103">
        <f t="shared" ca="1" si="813"/>
        <v>292.73965715954103</v>
      </c>
      <c r="D4307" s="103">
        <f t="shared" ca="1" si="813"/>
        <v>351.96948755729215</v>
      </c>
      <c r="E4307" s="90">
        <f t="shared" ca="1" si="809"/>
        <v>105.9037104329108</v>
      </c>
      <c r="F4307" s="90">
        <f t="shared" ca="1" si="809"/>
        <v>78.714454702427744</v>
      </c>
      <c r="G4307" s="90">
        <f t="shared" ca="1" si="809"/>
        <v>86.003308864304032</v>
      </c>
      <c r="H4307" s="90">
        <f t="shared" ca="1" si="810"/>
        <v>522.21458132095449</v>
      </c>
      <c r="I4307" s="90">
        <f t="shared" ca="1" si="811"/>
        <v>371.45411186196878</v>
      </c>
      <c r="J4307" s="90">
        <f t="shared" ca="1" si="812"/>
        <v>437.97279642159617</v>
      </c>
    </row>
    <row r="4308" spans="1:10" ht="12.75" x14ac:dyDescent="0.2">
      <c r="A4308" s="84">
        <v>4296</v>
      </c>
      <c r="B4308" s="90">
        <f t="shared" ca="1" si="808"/>
        <v>417.81265970208221</v>
      </c>
      <c r="C4308" s="103">
        <f t="shared" ca="1" si="813"/>
        <v>308.29760235810119</v>
      </c>
      <c r="D4308" s="103">
        <f t="shared" ca="1" si="813"/>
        <v>355.12140607053084</v>
      </c>
      <c r="E4308" s="90">
        <f t="shared" ca="1" si="809"/>
        <v>115.54487566012305</v>
      </c>
      <c r="F4308" s="90">
        <f t="shared" ca="1" si="809"/>
        <v>62.733208612829301</v>
      </c>
      <c r="G4308" s="90">
        <f t="shared" ca="1" si="809"/>
        <v>83.287072543424046</v>
      </c>
      <c r="H4308" s="90">
        <f t="shared" ca="1" si="810"/>
        <v>533.35753536220523</v>
      </c>
      <c r="I4308" s="90">
        <f t="shared" ca="1" si="811"/>
        <v>371.03081097093047</v>
      </c>
      <c r="J4308" s="90">
        <f t="shared" ca="1" si="812"/>
        <v>438.40847861395491</v>
      </c>
    </row>
    <row r="4309" spans="1:10" ht="12.75" x14ac:dyDescent="0.2">
      <c r="A4309" s="84">
        <v>4297</v>
      </c>
      <c r="B4309" s="90">
        <f t="shared" ca="1" si="808"/>
        <v>407.29416966379318</v>
      </c>
      <c r="C4309" s="103">
        <f t="shared" ca="1" si="813"/>
        <v>310.27550112503144</v>
      </c>
      <c r="D4309" s="103">
        <f t="shared" ca="1" si="813"/>
        <v>333.67735915089827</v>
      </c>
      <c r="E4309" s="90">
        <f t="shared" ca="1" si="809"/>
        <v>112.7084960177298</v>
      </c>
      <c r="F4309" s="90">
        <f t="shared" ca="1" si="809"/>
        <v>78.690846210700528</v>
      </c>
      <c r="G4309" s="90">
        <f t="shared" ca="1" si="809"/>
        <v>90.726658378451859</v>
      </c>
      <c r="H4309" s="90">
        <f t="shared" ca="1" si="810"/>
        <v>520.00266568152301</v>
      </c>
      <c r="I4309" s="90">
        <f t="shared" ca="1" si="811"/>
        <v>388.96634733573194</v>
      </c>
      <c r="J4309" s="90">
        <f t="shared" ca="1" si="812"/>
        <v>424.40401752935014</v>
      </c>
    </row>
    <row r="4310" spans="1:10" ht="12.75" x14ac:dyDescent="0.2">
      <c r="A4310" s="84">
        <v>4298</v>
      </c>
      <c r="B4310" s="90">
        <f t="shared" ca="1" si="808"/>
        <v>409.24172312096488</v>
      </c>
      <c r="C4310" s="103">
        <f t="shared" ca="1" si="813"/>
        <v>304.84917935507758</v>
      </c>
      <c r="D4310" s="103">
        <f t="shared" ca="1" si="813"/>
        <v>357.99803282635895</v>
      </c>
      <c r="E4310" s="90">
        <f t="shared" ca="1" si="809"/>
        <v>101.8123963959146</v>
      </c>
      <c r="F4310" s="90">
        <f t="shared" ca="1" si="809"/>
        <v>81.76058812163086</v>
      </c>
      <c r="G4310" s="90">
        <f t="shared" ca="1" si="809"/>
        <v>108.56861035229686</v>
      </c>
      <c r="H4310" s="90">
        <f t="shared" ca="1" si="810"/>
        <v>511.0541195168795</v>
      </c>
      <c r="I4310" s="90">
        <f t="shared" ca="1" si="811"/>
        <v>386.60976747670844</v>
      </c>
      <c r="J4310" s="90">
        <f t="shared" ca="1" si="812"/>
        <v>466.5666431786558</v>
      </c>
    </row>
    <row r="4311" spans="1:10" ht="12.75" x14ac:dyDescent="0.2">
      <c r="A4311" s="84">
        <v>4299</v>
      </c>
      <c r="B4311" s="90">
        <f t="shared" ca="1" si="808"/>
        <v>407.01971524073207</v>
      </c>
      <c r="C4311" s="103">
        <f t="shared" ca="1" si="813"/>
        <v>305.13466145509557</v>
      </c>
      <c r="D4311" s="103">
        <f t="shared" ca="1" si="813"/>
        <v>362.49085194023371</v>
      </c>
      <c r="E4311" s="90">
        <f t="shared" ca="1" si="809"/>
        <v>109.34206324396581</v>
      </c>
      <c r="F4311" s="90">
        <f t="shared" ca="1" si="809"/>
        <v>74.898423796590464</v>
      </c>
      <c r="G4311" s="90">
        <f t="shared" ca="1" si="809"/>
        <v>106.99883904021534</v>
      </c>
      <c r="H4311" s="90">
        <f t="shared" ca="1" si="810"/>
        <v>516.36177848469788</v>
      </c>
      <c r="I4311" s="90">
        <f t="shared" ca="1" si="811"/>
        <v>380.03308525168603</v>
      </c>
      <c r="J4311" s="90">
        <f t="shared" ca="1" si="812"/>
        <v>469.48969098044904</v>
      </c>
    </row>
    <row r="4312" spans="1:10" ht="12.75" x14ac:dyDescent="0.2">
      <c r="A4312" s="84">
        <v>4300</v>
      </c>
      <c r="B4312" s="90">
        <f t="shared" ca="1" si="808"/>
        <v>413.04657242992016</v>
      </c>
      <c r="C4312" s="103">
        <f t="shared" ca="1" si="813"/>
        <v>291.3692456977908</v>
      </c>
      <c r="D4312" s="103">
        <f t="shared" ca="1" si="813"/>
        <v>351.95567490060785</v>
      </c>
      <c r="E4312" s="90">
        <f t="shared" ca="1" si="809"/>
        <v>102.69825709951353</v>
      </c>
      <c r="F4312" s="90">
        <f t="shared" ca="1" si="809"/>
        <v>75.557378626867788</v>
      </c>
      <c r="G4312" s="90">
        <f t="shared" ca="1" si="809"/>
        <v>91.574269730351304</v>
      </c>
      <c r="H4312" s="90">
        <f t="shared" ca="1" si="810"/>
        <v>515.74482952943367</v>
      </c>
      <c r="I4312" s="90">
        <f t="shared" ca="1" si="811"/>
        <v>366.92662432465858</v>
      </c>
      <c r="J4312" s="90">
        <f t="shared" ca="1" si="812"/>
        <v>443.52994463095916</v>
      </c>
    </row>
    <row r="4313" spans="1:10" ht="12.75" x14ac:dyDescent="0.2">
      <c r="A4313" s="84">
        <v>4301</v>
      </c>
      <c r="B4313" s="90">
        <f t="shared" ca="1" si="808"/>
        <v>414.44842544929787</v>
      </c>
      <c r="C4313" s="103">
        <f t="shared" ca="1" si="813"/>
        <v>300.90440188851892</v>
      </c>
      <c r="D4313" s="103">
        <f t="shared" ca="1" si="813"/>
        <v>359.8788282859939</v>
      </c>
      <c r="E4313" s="90">
        <f t="shared" ca="1" si="809"/>
        <v>106.80298583526428</v>
      </c>
      <c r="F4313" s="90">
        <f t="shared" ca="1" si="809"/>
        <v>81.907246885825785</v>
      </c>
      <c r="G4313" s="90">
        <f t="shared" ca="1" si="809"/>
        <v>95.403321245997148</v>
      </c>
      <c r="H4313" s="90">
        <f t="shared" ca="1" si="810"/>
        <v>521.25141128456221</v>
      </c>
      <c r="I4313" s="90">
        <f t="shared" ca="1" si="811"/>
        <v>382.81164877434469</v>
      </c>
      <c r="J4313" s="90">
        <f t="shared" ca="1" si="812"/>
        <v>455.28214953199108</v>
      </c>
    </row>
    <row r="4314" spans="1:10" ht="12.75" x14ac:dyDescent="0.2">
      <c r="A4314" s="84">
        <v>4302</v>
      </c>
      <c r="B4314" s="90">
        <f t="shared" ca="1" si="808"/>
        <v>417.27842977307785</v>
      </c>
      <c r="C4314" s="103">
        <f t="shared" ca="1" si="813"/>
        <v>290.10113829933391</v>
      </c>
      <c r="D4314" s="103">
        <f t="shared" ca="1" si="813"/>
        <v>330.19885761715767</v>
      </c>
      <c r="E4314" s="90">
        <f t="shared" ca="1" si="809"/>
        <v>102.757348589906</v>
      </c>
      <c r="F4314" s="90">
        <f t="shared" ca="1" si="809"/>
        <v>73.943460868855468</v>
      </c>
      <c r="G4314" s="90">
        <f t="shared" ca="1" si="809"/>
        <v>87.944723778176964</v>
      </c>
      <c r="H4314" s="90">
        <f t="shared" ca="1" si="810"/>
        <v>520.03577836298382</v>
      </c>
      <c r="I4314" s="90">
        <f t="shared" ca="1" si="811"/>
        <v>364.04459916818939</v>
      </c>
      <c r="J4314" s="90">
        <f t="shared" ca="1" si="812"/>
        <v>418.14358139533465</v>
      </c>
    </row>
    <row r="4315" spans="1:10" ht="12.75" x14ac:dyDescent="0.2">
      <c r="A4315" s="84">
        <v>4303</v>
      </c>
      <c r="B4315" s="90">
        <f t="shared" ca="1" si="808"/>
        <v>411.20159674018083</v>
      </c>
      <c r="C4315" s="103">
        <f t="shared" ca="1" si="813"/>
        <v>284.34917926924442</v>
      </c>
      <c r="D4315" s="103">
        <f t="shared" ca="1" si="813"/>
        <v>336.57063029551068</v>
      </c>
      <c r="E4315" s="90">
        <f t="shared" ca="1" si="809"/>
        <v>110.94657380719342</v>
      </c>
      <c r="F4315" s="90">
        <f t="shared" ca="1" si="809"/>
        <v>71.536520105857178</v>
      </c>
      <c r="G4315" s="90">
        <f t="shared" ca="1" si="809"/>
        <v>104.16145374166985</v>
      </c>
      <c r="H4315" s="90">
        <f t="shared" ca="1" si="810"/>
        <v>522.14817054737421</v>
      </c>
      <c r="I4315" s="90">
        <f t="shared" ca="1" si="811"/>
        <v>355.88569937510158</v>
      </c>
      <c r="J4315" s="90">
        <f t="shared" ca="1" si="812"/>
        <v>440.73208403718053</v>
      </c>
    </row>
    <row r="4316" spans="1:10" ht="12.75" x14ac:dyDescent="0.2">
      <c r="A4316" s="84">
        <v>4304</v>
      </c>
      <c r="B4316" s="90">
        <f t="shared" ca="1" si="808"/>
        <v>409.94198901333266</v>
      </c>
      <c r="C4316" s="103">
        <f t="shared" ca="1" si="813"/>
        <v>288.30103559393109</v>
      </c>
      <c r="D4316" s="103">
        <f t="shared" ca="1" si="813"/>
        <v>341.2070040257006</v>
      </c>
      <c r="E4316" s="90">
        <f t="shared" ca="1" si="809"/>
        <v>111.57632158930126</v>
      </c>
      <c r="F4316" s="90">
        <f t="shared" ca="1" si="809"/>
        <v>98.861728318155244</v>
      </c>
      <c r="G4316" s="90">
        <f t="shared" ca="1" si="809"/>
        <v>104.20517358747617</v>
      </c>
      <c r="H4316" s="90">
        <f t="shared" ca="1" si="810"/>
        <v>521.51831060263396</v>
      </c>
      <c r="I4316" s="90">
        <f t="shared" ca="1" si="811"/>
        <v>387.16276391208635</v>
      </c>
      <c r="J4316" s="90">
        <f t="shared" ca="1" si="812"/>
        <v>445.41217761317677</v>
      </c>
    </row>
    <row r="4317" spans="1:10" ht="12.75" x14ac:dyDescent="0.2">
      <c r="A4317" s="84">
        <v>4305</v>
      </c>
      <c r="B4317" s="90">
        <f t="shared" ca="1" si="808"/>
        <v>423.16357806738699</v>
      </c>
      <c r="C4317" s="103">
        <f t="shared" ca="1" si="813"/>
        <v>301.38260114701859</v>
      </c>
      <c r="D4317" s="103">
        <f t="shared" ca="1" si="813"/>
        <v>338.77295388399426</v>
      </c>
      <c r="E4317" s="90">
        <f t="shared" ca="1" si="809"/>
        <v>105.26606879906211</v>
      </c>
      <c r="F4317" s="90">
        <f t="shared" ca="1" si="809"/>
        <v>71.51317517330682</v>
      </c>
      <c r="G4317" s="90">
        <f t="shared" ca="1" si="809"/>
        <v>92.487608034783833</v>
      </c>
      <c r="H4317" s="90">
        <f t="shared" ca="1" si="810"/>
        <v>528.42964686644905</v>
      </c>
      <c r="I4317" s="90">
        <f t="shared" ca="1" si="811"/>
        <v>372.89577632032541</v>
      </c>
      <c r="J4317" s="90">
        <f t="shared" ca="1" si="812"/>
        <v>431.26056191877808</v>
      </c>
    </row>
    <row r="4318" spans="1:10" ht="12.75" x14ac:dyDescent="0.2">
      <c r="A4318" s="84">
        <v>4306</v>
      </c>
      <c r="B4318" s="90">
        <f t="shared" ca="1" si="808"/>
        <v>413.83237513972887</v>
      </c>
      <c r="C4318" s="103">
        <f t="shared" ref="C4318:G4333" ca="1" si="814">NORMINV(RAND(),C$5,C$6)</f>
        <v>310.23588101620965</v>
      </c>
      <c r="D4318" s="103">
        <f t="shared" ca="1" si="814"/>
        <v>353.47718872078769</v>
      </c>
      <c r="E4318" s="90">
        <f t="shared" ca="1" si="814"/>
        <v>108.4472199064414</v>
      </c>
      <c r="F4318" s="90">
        <f t="shared" ca="1" si="814"/>
        <v>83.801889801647377</v>
      </c>
      <c r="G4318" s="90">
        <f t="shared" ca="1" si="814"/>
        <v>97.987915722542994</v>
      </c>
      <c r="H4318" s="90">
        <f t="shared" ca="1" si="810"/>
        <v>522.27959504617024</v>
      </c>
      <c r="I4318" s="90">
        <f t="shared" ca="1" si="811"/>
        <v>394.03777081785699</v>
      </c>
      <c r="J4318" s="90">
        <f t="shared" ca="1" si="812"/>
        <v>451.46510444333069</v>
      </c>
    </row>
    <row r="4319" spans="1:10" ht="12.75" x14ac:dyDescent="0.2">
      <c r="A4319" s="84">
        <v>4307</v>
      </c>
      <c r="B4319" s="90">
        <f t="shared" ca="1" si="808"/>
        <v>415.66747775488926</v>
      </c>
      <c r="C4319" s="103">
        <f t="shared" ref="C4319:D4333" ca="1" si="815">NORMINV(RAND(),C$5,C$6)</f>
        <v>296.29750454220584</v>
      </c>
      <c r="D4319" s="103">
        <f t="shared" ca="1" si="815"/>
        <v>345.50191612744817</v>
      </c>
      <c r="E4319" s="90">
        <f t="shared" ca="1" si="814"/>
        <v>112.30450204459594</v>
      </c>
      <c r="F4319" s="90">
        <f t="shared" ca="1" si="814"/>
        <v>72.572165155370513</v>
      </c>
      <c r="G4319" s="90">
        <f t="shared" ca="1" si="814"/>
        <v>72.535468675282232</v>
      </c>
      <c r="H4319" s="90">
        <f t="shared" ca="1" si="810"/>
        <v>527.97197979948521</v>
      </c>
      <c r="I4319" s="90">
        <f t="shared" ca="1" si="811"/>
        <v>368.86966969757634</v>
      </c>
      <c r="J4319" s="90">
        <f t="shared" ca="1" si="812"/>
        <v>418.0373848027304</v>
      </c>
    </row>
    <row r="4320" spans="1:10" ht="12.75" x14ac:dyDescent="0.2">
      <c r="A4320" s="84">
        <v>4308</v>
      </c>
      <c r="B4320" s="90">
        <f t="shared" ca="1" si="808"/>
        <v>413.95011808390967</v>
      </c>
      <c r="C4320" s="103">
        <f t="shared" ca="1" si="815"/>
        <v>281.68684459973616</v>
      </c>
      <c r="D4320" s="103">
        <f t="shared" ca="1" si="815"/>
        <v>343.31823220946615</v>
      </c>
      <c r="E4320" s="90">
        <f t="shared" ca="1" si="814"/>
        <v>114.55946248100395</v>
      </c>
      <c r="F4320" s="90">
        <f t="shared" ca="1" si="814"/>
        <v>100.89172632168608</v>
      </c>
      <c r="G4320" s="90">
        <f t="shared" ca="1" si="814"/>
        <v>94.461777418858318</v>
      </c>
      <c r="H4320" s="90">
        <f t="shared" ca="1" si="810"/>
        <v>528.50958056491368</v>
      </c>
      <c r="I4320" s="90">
        <f t="shared" ca="1" si="811"/>
        <v>382.57857092142223</v>
      </c>
      <c r="J4320" s="90">
        <f t="shared" ca="1" si="812"/>
        <v>437.78000962832448</v>
      </c>
    </row>
    <row r="4321" spans="1:10" ht="12.75" x14ac:dyDescent="0.2">
      <c r="A4321" s="84">
        <v>4309</v>
      </c>
      <c r="B4321" s="90">
        <f t="shared" ca="1" si="808"/>
        <v>408.87974766577685</v>
      </c>
      <c r="C4321" s="103">
        <f t="shared" ca="1" si="815"/>
        <v>309.11813767837987</v>
      </c>
      <c r="D4321" s="103">
        <f t="shared" ca="1" si="815"/>
        <v>340.21015523216988</v>
      </c>
      <c r="E4321" s="90">
        <f t="shared" ca="1" si="814"/>
        <v>124.6623754314593</v>
      </c>
      <c r="F4321" s="90">
        <f t="shared" ca="1" si="814"/>
        <v>59.088129910458854</v>
      </c>
      <c r="G4321" s="90">
        <f t="shared" ca="1" si="814"/>
        <v>98.303479704988348</v>
      </c>
      <c r="H4321" s="90">
        <f t="shared" ca="1" si="810"/>
        <v>533.54212309723619</v>
      </c>
      <c r="I4321" s="90">
        <f t="shared" ca="1" si="811"/>
        <v>368.20626758883873</v>
      </c>
      <c r="J4321" s="90">
        <f t="shared" ca="1" si="812"/>
        <v>438.51363493715826</v>
      </c>
    </row>
    <row r="4322" spans="1:10" ht="12.75" x14ac:dyDescent="0.2">
      <c r="A4322" s="84">
        <v>4310</v>
      </c>
      <c r="B4322" s="90">
        <f t="shared" ca="1" si="808"/>
        <v>410.54480270969879</v>
      </c>
      <c r="C4322" s="103">
        <f t="shared" ca="1" si="815"/>
        <v>292.80627483245098</v>
      </c>
      <c r="D4322" s="103">
        <f t="shared" ca="1" si="815"/>
        <v>331.99121167238968</v>
      </c>
      <c r="E4322" s="90">
        <f t="shared" ca="1" si="814"/>
        <v>113.4711877690976</v>
      </c>
      <c r="F4322" s="90">
        <f t="shared" ca="1" si="814"/>
        <v>80.812365288085132</v>
      </c>
      <c r="G4322" s="90">
        <f t="shared" ca="1" si="814"/>
        <v>97.551042739626055</v>
      </c>
      <c r="H4322" s="90">
        <f t="shared" ca="1" si="810"/>
        <v>524.01599047879643</v>
      </c>
      <c r="I4322" s="90">
        <f t="shared" ca="1" si="811"/>
        <v>373.6186401205361</v>
      </c>
      <c r="J4322" s="90">
        <f t="shared" ca="1" si="812"/>
        <v>429.54225441201572</v>
      </c>
    </row>
    <row r="4323" spans="1:10" ht="12.75" x14ac:dyDescent="0.2">
      <c r="A4323" s="84">
        <v>4311</v>
      </c>
      <c r="B4323" s="90">
        <f t="shared" ca="1" si="808"/>
        <v>406.56858869162193</v>
      </c>
      <c r="C4323" s="103">
        <f t="shared" ca="1" si="815"/>
        <v>298.81549193985751</v>
      </c>
      <c r="D4323" s="103">
        <f t="shared" ca="1" si="815"/>
        <v>345.26459041698848</v>
      </c>
      <c r="E4323" s="90">
        <f t="shared" ca="1" si="814"/>
        <v>115.24125017436207</v>
      </c>
      <c r="F4323" s="90">
        <f t="shared" ca="1" si="814"/>
        <v>66.163650454826154</v>
      </c>
      <c r="G4323" s="90">
        <f t="shared" ca="1" si="814"/>
        <v>102.92300595383915</v>
      </c>
      <c r="H4323" s="90">
        <f t="shared" ca="1" si="810"/>
        <v>521.80983886598403</v>
      </c>
      <c r="I4323" s="90">
        <f t="shared" ca="1" si="811"/>
        <v>364.97914239468366</v>
      </c>
      <c r="J4323" s="90">
        <f t="shared" ca="1" si="812"/>
        <v>448.18759637082763</v>
      </c>
    </row>
    <row r="4324" spans="1:10" ht="12.75" x14ac:dyDescent="0.2">
      <c r="A4324" s="84">
        <v>4312</v>
      </c>
      <c r="B4324" s="90">
        <f t="shared" ca="1" si="808"/>
        <v>408.64654197956503</v>
      </c>
      <c r="C4324" s="103">
        <f t="shared" ca="1" si="815"/>
        <v>297.94741238916811</v>
      </c>
      <c r="D4324" s="103">
        <f t="shared" ca="1" si="815"/>
        <v>356.32286256014061</v>
      </c>
      <c r="E4324" s="90">
        <f t="shared" ca="1" si="814"/>
        <v>102.05255380295665</v>
      </c>
      <c r="F4324" s="90">
        <f t="shared" ca="1" si="814"/>
        <v>85.996142112060028</v>
      </c>
      <c r="G4324" s="90">
        <f t="shared" ca="1" si="814"/>
        <v>88.334332113163541</v>
      </c>
      <c r="H4324" s="90">
        <f t="shared" ca="1" si="810"/>
        <v>510.69909578252168</v>
      </c>
      <c r="I4324" s="90">
        <f t="shared" ca="1" si="811"/>
        <v>383.94355450122816</v>
      </c>
      <c r="J4324" s="90">
        <f t="shared" ca="1" si="812"/>
        <v>444.65719467330416</v>
      </c>
    </row>
    <row r="4325" spans="1:10" ht="12.75" x14ac:dyDescent="0.2">
      <c r="A4325" s="84">
        <v>4313</v>
      </c>
      <c r="B4325" s="90">
        <f t="shared" ca="1" si="808"/>
        <v>407.14983353274653</v>
      </c>
      <c r="C4325" s="103">
        <f t="shared" ca="1" si="815"/>
        <v>327.40076602647804</v>
      </c>
      <c r="D4325" s="103">
        <f t="shared" ca="1" si="815"/>
        <v>342.07547926661744</v>
      </c>
      <c r="E4325" s="90">
        <f t="shared" ca="1" si="814"/>
        <v>111.89622824990604</v>
      </c>
      <c r="F4325" s="90">
        <f t="shared" ca="1" si="814"/>
        <v>79.589169013797772</v>
      </c>
      <c r="G4325" s="90">
        <f t="shared" ca="1" si="814"/>
        <v>78.483128854127017</v>
      </c>
      <c r="H4325" s="90">
        <f t="shared" ca="1" si="810"/>
        <v>519.0460617826526</v>
      </c>
      <c r="I4325" s="90">
        <f t="shared" ca="1" si="811"/>
        <v>406.98993504027578</v>
      </c>
      <c r="J4325" s="90">
        <f t="shared" ca="1" si="812"/>
        <v>420.55860812074445</v>
      </c>
    </row>
    <row r="4326" spans="1:10" ht="12.75" x14ac:dyDescent="0.2">
      <c r="A4326" s="84">
        <v>4314</v>
      </c>
      <c r="B4326" s="90">
        <f t="shared" ca="1" si="808"/>
        <v>401.61588262226763</v>
      </c>
      <c r="C4326" s="103">
        <f t="shared" ca="1" si="815"/>
        <v>304.23190867934068</v>
      </c>
      <c r="D4326" s="103">
        <f t="shared" ca="1" si="815"/>
        <v>357.64885367040011</v>
      </c>
      <c r="E4326" s="90">
        <f t="shared" ca="1" si="814"/>
        <v>112.20828333478451</v>
      </c>
      <c r="F4326" s="90">
        <f t="shared" ca="1" si="814"/>
        <v>82.184526632272082</v>
      </c>
      <c r="G4326" s="90">
        <f t="shared" ca="1" si="814"/>
        <v>90.850686887217606</v>
      </c>
      <c r="H4326" s="90">
        <f t="shared" ca="1" si="810"/>
        <v>513.82416595705217</v>
      </c>
      <c r="I4326" s="90">
        <f t="shared" ca="1" si="811"/>
        <v>386.41643531161276</v>
      </c>
      <c r="J4326" s="90">
        <f t="shared" ca="1" si="812"/>
        <v>448.49954055761771</v>
      </c>
    </row>
    <row r="4327" spans="1:10" ht="12.75" x14ac:dyDescent="0.2">
      <c r="A4327" s="84">
        <v>4315</v>
      </c>
      <c r="B4327" s="90">
        <f t="shared" ca="1" si="808"/>
        <v>415.524627958064</v>
      </c>
      <c r="C4327" s="103">
        <f t="shared" ca="1" si="815"/>
        <v>295.72218749250567</v>
      </c>
      <c r="D4327" s="103">
        <f t="shared" ca="1" si="815"/>
        <v>350.2050995773061</v>
      </c>
      <c r="E4327" s="90">
        <f t="shared" ca="1" si="814"/>
        <v>109.76136909955468</v>
      </c>
      <c r="F4327" s="90">
        <f t="shared" ca="1" si="814"/>
        <v>74.326289557885545</v>
      </c>
      <c r="G4327" s="90">
        <f t="shared" ca="1" si="814"/>
        <v>80.139266379362482</v>
      </c>
      <c r="H4327" s="90">
        <f t="shared" ca="1" si="810"/>
        <v>525.28599705761872</v>
      </c>
      <c r="I4327" s="90">
        <f t="shared" ca="1" si="811"/>
        <v>370.04847705039123</v>
      </c>
      <c r="J4327" s="90">
        <f t="shared" ca="1" si="812"/>
        <v>430.34436595666858</v>
      </c>
    </row>
    <row r="4328" spans="1:10" ht="12.75" x14ac:dyDescent="0.2">
      <c r="A4328" s="84">
        <v>4316</v>
      </c>
      <c r="B4328" s="90">
        <f t="shared" ca="1" si="808"/>
        <v>409.78122834249609</v>
      </c>
      <c r="C4328" s="103">
        <f t="shared" ca="1" si="815"/>
        <v>287.86088777950067</v>
      </c>
      <c r="D4328" s="103">
        <f t="shared" ca="1" si="815"/>
        <v>357.45035858448728</v>
      </c>
      <c r="E4328" s="90">
        <f t="shared" ca="1" si="814"/>
        <v>120.2233871045683</v>
      </c>
      <c r="F4328" s="90">
        <f t="shared" ca="1" si="814"/>
        <v>105.02249274844766</v>
      </c>
      <c r="G4328" s="90">
        <f t="shared" ca="1" si="814"/>
        <v>93.30409408964627</v>
      </c>
      <c r="H4328" s="90">
        <f t="shared" ca="1" si="810"/>
        <v>530.00461544706445</v>
      </c>
      <c r="I4328" s="90">
        <f t="shared" ca="1" si="811"/>
        <v>392.88338052794836</v>
      </c>
      <c r="J4328" s="90">
        <f t="shared" ca="1" si="812"/>
        <v>450.75445267413352</v>
      </c>
    </row>
    <row r="4329" spans="1:10" ht="12.75" x14ac:dyDescent="0.2">
      <c r="A4329" s="84">
        <v>4317</v>
      </c>
      <c r="B4329" s="90">
        <f t="shared" ca="1" si="808"/>
        <v>417.82476889381434</v>
      </c>
      <c r="C4329" s="103">
        <f t="shared" ca="1" si="815"/>
        <v>293.88904625123678</v>
      </c>
      <c r="D4329" s="103">
        <f t="shared" ca="1" si="815"/>
        <v>356.82871293601636</v>
      </c>
      <c r="E4329" s="90">
        <f t="shared" ca="1" si="814"/>
        <v>113.87457347061702</v>
      </c>
      <c r="F4329" s="90">
        <f t="shared" ca="1" si="814"/>
        <v>89.46695288898357</v>
      </c>
      <c r="G4329" s="90">
        <f t="shared" ca="1" si="814"/>
        <v>85.575445785565023</v>
      </c>
      <c r="H4329" s="90">
        <f t="shared" ca="1" si="810"/>
        <v>531.69934236443135</v>
      </c>
      <c r="I4329" s="90">
        <f t="shared" ca="1" si="811"/>
        <v>383.35599914022032</v>
      </c>
      <c r="J4329" s="90">
        <f t="shared" ca="1" si="812"/>
        <v>442.40415872158138</v>
      </c>
    </row>
    <row r="4330" spans="1:10" ht="12.75" x14ac:dyDescent="0.2">
      <c r="A4330" s="84">
        <v>4318</v>
      </c>
      <c r="B4330" s="90">
        <f t="shared" ca="1" si="808"/>
        <v>405.38872023502086</v>
      </c>
      <c r="C4330" s="103">
        <f t="shared" ca="1" si="815"/>
        <v>292.49420382397005</v>
      </c>
      <c r="D4330" s="103">
        <f t="shared" ca="1" si="815"/>
        <v>352.06382678891737</v>
      </c>
      <c r="E4330" s="90">
        <f t="shared" ca="1" si="814"/>
        <v>96.612060421974135</v>
      </c>
      <c r="F4330" s="90">
        <f t="shared" ca="1" si="814"/>
        <v>64.342097800734635</v>
      </c>
      <c r="G4330" s="90">
        <f t="shared" ca="1" si="814"/>
        <v>87.833166200847927</v>
      </c>
      <c r="H4330" s="90">
        <f t="shared" ca="1" si="810"/>
        <v>502.000780656995</v>
      </c>
      <c r="I4330" s="90">
        <f t="shared" ca="1" si="811"/>
        <v>356.83630162470467</v>
      </c>
      <c r="J4330" s="90">
        <f t="shared" ca="1" si="812"/>
        <v>439.89699298976529</v>
      </c>
    </row>
    <row r="4331" spans="1:10" ht="12.75" x14ac:dyDescent="0.2">
      <c r="A4331" s="84">
        <v>4319</v>
      </c>
      <c r="B4331" s="90">
        <f t="shared" ca="1" si="808"/>
        <v>415.72776587457855</v>
      </c>
      <c r="C4331" s="103">
        <f t="shared" ca="1" si="815"/>
        <v>296.72038969169472</v>
      </c>
      <c r="D4331" s="103">
        <f t="shared" ca="1" si="815"/>
        <v>349.6974339477166</v>
      </c>
      <c r="E4331" s="90">
        <f t="shared" ca="1" si="814"/>
        <v>117.39992923104509</v>
      </c>
      <c r="F4331" s="90">
        <f t="shared" ca="1" si="814"/>
        <v>94.19619509990865</v>
      </c>
      <c r="G4331" s="90">
        <f t="shared" ca="1" si="814"/>
        <v>97.123430746099828</v>
      </c>
      <c r="H4331" s="90">
        <f t="shared" ca="1" si="810"/>
        <v>533.12769510562362</v>
      </c>
      <c r="I4331" s="90">
        <f t="shared" ca="1" si="811"/>
        <v>390.91658479160338</v>
      </c>
      <c r="J4331" s="90">
        <f t="shared" ca="1" si="812"/>
        <v>446.82086469381642</v>
      </c>
    </row>
    <row r="4332" spans="1:10" ht="12.75" x14ac:dyDescent="0.2">
      <c r="A4332" s="84">
        <v>4320</v>
      </c>
      <c r="B4332" s="90">
        <f t="shared" ca="1" si="808"/>
        <v>419.5650642256594</v>
      </c>
      <c r="C4332" s="103">
        <f t="shared" ca="1" si="815"/>
        <v>296.29738190090598</v>
      </c>
      <c r="D4332" s="103">
        <f t="shared" ca="1" si="815"/>
        <v>339.83990029517309</v>
      </c>
      <c r="E4332" s="90">
        <f t="shared" ca="1" si="814"/>
        <v>109.85458931767084</v>
      </c>
      <c r="F4332" s="90">
        <f t="shared" ca="1" si="814"/>
        <v>50.42544027546635</v>
      </c>
      <c r="G4332" s="90">
        <f t="shared" ca="1" si="814"/>
        <v>96.195252119472173</v>
      </c>
      <c r="H4332" s="90">
        <f t="shared" ca="1" si="810"/>
        <v>529.41965354333024</v>
      </c>
      <c r="I4332" s="90">
        <f t="shared" ca="1" si="811"/>
        <v>346.72282217637235</v>
      </c>
      <c r="J4332" s="90">
        <f t="shared" ca="1" si="812"/>
        <v>436.03515241464527</v>
      </c>
    </row>
    <row r="4333" spans="1:10" ht="12.75" x14ac:dyDescent="0.2">
      <c r="A4333" s="84">
        <v>4321</v>
      </c>
      <c r="B4333" s="90">
        <f t="shared" ca="1" si="808"/>
        <v>416.75683399486599</v>
      </c>
      <c r="C4333" s="103">
        <f t="shared" ca="1" si="815"/>
        <v>284.60628692317698</v>
      </c>
      <c r="D4333" s="103">
        <f t="shared" ca="1" si="815"/>
        <v>336.39127068990501</v>
      </c>
      <c r="E4333" s="90">
        <f t="shared" ca="1" si="814"/>
        <v>114.51676133615213</v>
      </c>
      <c r="F4333" s="90">
        <f t="shared" ca="1" si="814"/>
        <v>56.867564069304635</v>
      </c>
      <c r="G4333" s="90">
        <f t="shared" ca="1" si="814"/>
        <v>108.48920100773496</v>
      </c>
      <c r="H4333" s="90">
        <f t="shared" ca="1" si="810"/>
        <v>531.2735953310181</v>
      </c>
      <c r="I4333" s="90">
        <f t="shared" ca="1" si="811"/>
        <v>341.47385099248163</v>
      </c>
      <c r="J4333" s="90">
        <f t="shared" ca="1" si="812"/>
        <v>444.88047169763996</v>
      </c>
    </row>
    <row r="4334" spans="1:10" ht="12.75" x14ac:dyDescent="0.2">
      <c r="A4334" s="84">
        <v>4322</v>
      </c>
      <c r="B4334" s="90">
        <f t="shared" ca="1" si="808"/>
        <v>408.17631328768744</v>
      </c>
      <c r="C4334" s="103">
        <f t="shared" ref="C4334:G4349" ca="1" si="816">NORMINV(RAND(),C$5,C$6)</f>
        <v>299.39912324993298</v>
      </c>
      <c r="D4334" s="103">
        <f t="shared" ca="1" si="816"/>
        <v>348.67156389507966</v>
      </c>
      <c r="E4334" s="90">
        <f t="shared" ca="1" si="816"/>
        <v>116.43768525172649</v>
      </c>
      <c r="F4334" s="90">
        <f t="shared" ca="1" si="816"/>
        <v>78.554299017729036</v>
      </c>
      <c r="G4334" s="90">
        <f t="shared" ca="1" si="816"/>
        <v>81.108894668936003</v>
      </c>
      <c r="H4334" s="90">
        <f t="shared" ca="1" si="810"/>
        <v>524.61399853941396</v>
      </c>
      <c r="I4334" s="90">
        <f t="shared" ca="1" si="811"/>
        <v>377.95342226766201</v>
      </c>
      <c r="J4334" s="90">
        <f t="shared" ca="1" si="812"/>
        <v>429.78045856401565</v>
      </c>
    </row>
    <row r="4335" spans="1:10" ht="12.75" x14ac:dyDescent="0.2">
      <c r="A4335" s="84">
        <v>4323</v>
      </c>
      <c r="B4335" s="90">
        <f t="shared" ca="1" si="808"/>
        <v>406.57474533613214</v>
      </c>
      <c r="C4335" s="103">
        <f t="shared" ref="C4335:D4349" ca="1" si="817">NORMINV(RAND(),C$5,C$6)</f>
        <v>299.09430739527744</v>
      </c>
      <c r="D4335" s="103">
        <f t="shared" ca="1" si="817"/>
        <v>343.74082283471591</v>
      </c>
      <c r="E4335" s="90">
        <f t="shared" ca="1" si="816"/>
        <v>109.53903379372683</v>
      </c>
      <c r="F4335" s="90">
        <f t="shared" ca="1" si="816"/>
        <v>67.41046707932064</v>
      </c>
      <c r="G4335" s="90">
        <f t="shared" ca="1" si="816"/>
        <v>104.63324712790255</v>
      </c>
      <c r="H4335" s="90">
        <f t="shared" ca="1" si="810"/>
        <v>516.11377912985893</v>
      </c>
      <c r="I4335" s="90">
        <f t="shared" ca="1" si="811"/>
        <v>366.50477447459809</v>
      </c>
      <c r="J4335" s="90">
        <f t="shared" ca="1" si="812"/>
        <v>448.37406996261848</v>
      </c>
    </row>
    <row r="4336" spans="1:10" ht="12.75" x14ac:dyDescent="0.2">
      <c r="A4336" s="84">
        <v>4324</v>
      </c>
      <c r="B4336" s="90">
        <f t="shared" ca="1" si="808"/>
        <v>418.40284840604994</v>
      </c>
      <c r="C4336" s="103">
        <f t="shared" ca="1" si="817"/>
        <v>308.00765161672558</v>
      </c>
      <c r="D4336" s="103">
        <f t="shared" ca="1" si="817"/>
        <v>342.03490824022572</v>
      </c>
      <c r="E4336" s="90">
        <f t="shared" ca="1" si="816"/>
        <v>104.35528189651308</v>
      </c>
      <c r="F4336" s="90">
        <f t="shared" ca="1" si="816"/>
        <v>91.447090615862223</v>
      </c>
      <c r="G4336" s="90">
        <f t="shared" ca="1" si="816"/>
        <v>69.961893821144031</v>
      </c>
      <c r="H4336" s="90">
        <f t="shared" ca="1" si="810"/>
        <v>522.75813030256302</v>
      </c>
      <c r="I4336" s="90">
        <f t="shared" ca="1" si="811"/>
        <v>399.45474223258782</v>
      </c>
      <c r="J4336" s="90">
        <f t="shared" ca="1" si="812"/>
        <v>411.99680206136975</v>
      </c>
    </row>
    <row r="4337" spans="1:10" ht="12.75" x14ac:dyDescent="0.2">
      <c r="A4337" s="84">
        <v>4325</v>
      </c>
      <c r="B4337" s="90">
        <f t="shared" ca="1" si="808"/>
        <v>416.13480629480546</v>
      </c>
      <c r="C4337" s="103">
        <f t="shared" ca="1" si="817"/>
        <v>309.93393195131546</v>
      </c>
      <c r="D4337" s="103">
        <f t="shared" ca="1" si="817"/>
        <v>355.06461298437603</v>
      </c>
      <c r="E4337" s="90">
        <f t="shared" ca="1" si="816"/>
        <v>112.96932650760839</v>
      </c>
      <c r="F4337" s="90">
        <f t="shared" ca="1" si="816"/>
        <v>87.647491985745816</v>
      </c>
      <c r="G4337" s="90">
        <f t="shared" ca="1" si="816"/>
        <v>78.66409454795199</v>
      </c>
      <c r="H4337" s="90">
        <f t="shared" ca="1" si="810"/>
        <v>529.1041328024138</v>
      </c>
      <c r="I4337" s="90">
        <f t="shared" ca="1" si="811"/>
        <v>397.58142393706129</v>
      </c>
      <c r="J4337" s="90">
        <f t="shared" ca="1" si="812"/>
        <v>433.72870753232803</v>
      </c>
    </row>
    <row r="4338" spans="1:10" ht="12.75" x14ac:dyDescent="0.2">
      <c r="A4338" s="84">
        <v>4326</v>
      </c>
      <c r="B4338" s="90">
        <f t="shared" ca="1" si="808"/>
        <v>409.05662015138682</v>
      </c>
      <c r="C4338" s="103">
        <f t="shared" ca="1" si="817"/>
        <v>293.80958016743989</v>
      </c>
      <c r="D4338" s="103">
        <f t="shared" ca="1" si="817"/>
        <v>341.94188163411593</v>
      </c>
      <c r="E4338" s="90">
        <f t="shared" ca="1" si="816"/>
        <v>112.69785634581977</v>
      </c>
      <c r="F4338" s="90">
        <f t="shared" ca="1" si="816"/>
        <v>92.838893567340179</v>
      </c>
      <c r="G4338" s="90">
        <f t="shared" ca="1" si="816"/>
        <v>91.558357153704691</v>
      </c>
      <c r="H4338" s="90">
        <f t="shared" ca="1" si="810"/>
        <v>521.75447649720661</v>
      </c>
      <c r="I4338" s="90">
        <f t="shared" ca="1" si="811"/>
        <v>386.64847373478005</v>
      </c>
      <c r="J4338" s="90">
        <f t="shared" ca="1" si="812"/>
        <v>433.50023878782065</v>
      </c>
    </row>
    <row r="4339" spans="1:10" ht="12.75" x14ac:dyDescent="0.2">
      <c r="A4339" s="84">
        <v>4327</v>
      </c>
      <c r="B4339" s="90">
        <f t="shared" ca="1" si="808"/>
        <v>419.71786970727152</v>
      </c>
      <c r="C4339" s="103">
        <f t="shared" ca="1" si="817"/>
        <v>285.2741698450223</v>
      </c>
      <c r="D4339" s="103">
        <f t="shared" ca="1" si="817"/>
        <v>357.02840656314891</v>
      </c>
      <c r="E4339" s="90">
        <f t="shared" ca="1" si="816"/>
        <v>101.12724165528029</v>
      </c>
      <c r="F4339" s="90">
        <f t="shared" ca="1" si="816"/>
        <v>90.669905760195348</v>
      </c>
      <c r="G4339" s="90">
        <f t="shared" ca="1" si="816"/>
        <v>104.47661370450014</v>
      </c>
      <c r="H4339" s="90">
        <f t="shared" ca="1" si="810"/>
        <v>520.84511136255185</v>
      </c>
      <c r="I4339" s="90">
        <f t="shared" ca="1" si="811"/>
        <v>375.94407560521768</v>
      </c>
      <c r="J4339" s="90">
        <f t="shared" ca="1" si="812"/>
        <v>461.50502026764906</v>
      </c>
    </row>
    <row r="4340" spans="1:10" ht="12.75" x14ac:dyDescent="0.2">
      <c r="A4340" s="84">
        <v>4328</v>
      </c>
      <c r="B4340" s="90">
        <f t="shared" ca="1" si="808"/>
        <v>415.10677759230572</v>
      </c>
      <c r="C4340" s="103">
        <f t="shared" ca="1" si="817"/>
        <v>298.76766310688237</v>
      </c>
      <c r="D4340" s="103">
        <f t="shared" ca="1" si="817"/>
        <v>323.86410774077063</v>
      </c>
      <c r="E4340" s="90">
        <f t="shared" ca="1" si="816"/>
        <v>101.90571650872629</v>
      </c>
      <c r="F4340" s="90">
        <f t="shared" ca="1" si="816"/>
        <v>87.719395603319782</v>
      </c>
      <c r="G4340" s="90">
        <f t="shared" ca="1" si="816"/>
        <v>88.374814644747005</v>
      </c>
      <c r="H4340" s="90">
        <f t="shared" ca="1" si="810"/>
        <v>517.01249410103196</v>
      </c>
      <c r="I4340" s="90">
        <f t="shared" ca="1" si="811"/>
        <v>386.48705871020218</v>
      </c>
      <c r="J4340" s="90">
        <f t="shared" ca="1" si="812"/>
        <v>412.23892238551764</v>
      </c>
    </row>
    <row r="4341" spans="1:10" ht="12.75" x14ac:dyDescent="0.2">
      <c r="A4341" s="84">
        <v>4329</v>
      </c>
      <c r="B4341" s="90">
        <f t="shared" ca="1" si="808"/>
        <v>412.15436140550958</v>
      </c>
      <c r="C4341" s="103">
        <f t="shared" ca="1" si="817"/>
        <v>301.93055146821189</v>
      </c>
      <c r="D4341" s="103">
        <f t="shared" ca="1" si="817"/>
        <v>333.75604871071619</v>
      </c>
      <c r="E4341" s="90">
        <f t="shared" ca="1" si="816"/>
        <v>108.91833288835633</v>
      </c>
      <c r="F4341" s="90">
        <f t="shared" ca="1" si="816"/>
        <v>88.803984844949426</v>
      </c>
      <c r="G4341" s="90">
        <f t="shared" ca="1" si="816"/>
        <v>97.886334892481941</v>
      </c>
      <c r="H4341" s="90">
        <f t="shared" ca="1" si="810"/>
        <v>521.07269429386588</v>
      </c>
      <c r="I4341" s="90">
        <f t="shared" ca="1" si="811"/>
        <v>390.7345363131613</v>
      </c>
      <c r="J4341" s="90">
        <f t="shared" ca="1" si="812"/>
        <v>431.64238360319814</v>
      </c>
    </row>
    <row r="4342" spans="1:10" ht="12.75" x14ac:dyDescent="0.2">
      <c r="A4342" s="84">
        <v>4330</v>
      </c>
      <c r="B4342" s="90">
        <f t="shared" ca="1" si="808"/>
        <v>415.55281409890824</v>
      </c>
      <c r="C4342" s="103">
        <f t="shared" ca="1" si="817"/>
        <v>294.39813784137698</v>
      </c>
      <c r="D4342" s="103">
        <f t="shared" ca="1" si="817"/>
        <v>347.56159546626679</v>
      </c>
      <c r="E4342" s="90">
        <f t="shared" ca="1" si="816"/>
        <v>103.81588394592207</v>
      </c>
      <c r="F4342" s="90">
        <f t="shared" ca="1" si="816"/>
        <v>87.89665318454081</v>
      </c>
      <c r="G4342" s="90">
        <f t="shared" ca="1" si="816"/>
        <v>100.85104257718938</v>
      </c>
      <c r="H4342" s="90">
        <f t="shared" ca="1" si="810"/>
        <v>519.36869804483035</v>
      </c>
      <c r="I4342" s="90">
        <f t="shared" ca="1" si="811"/>
        <v>382.29479102591779</v>
      </c>
      <c r="J4342" s="90">
        <f t="shared" ca="1" si="812"/>
        <v>448.41263804345618</v>
      </c>
    </row>
    <row r="4343" spans="1:10" ht="12.75" x14ac:dyDescent="0.2">
      <c r="A4343" s="84">
        <v>4331</v>
      </c>
      <c r="B4343" s="90">
        <f t="shared" ca="1" si="808"/>
        <v>407.39129768103521</v>
      </c>
      <c r="C4343" s="103">
        <f t="shared" ca="1" si="817"/>
        <v>268.89088713627791</v>
      </c>
      <c r="D4343" s="103">
        <f t="shared" ca="1" si="817"/>
        <v>339.31904264658118</v>
      </c>
      <c r="E4343" s="90">
        <f t="shared" ca="1" si="816"/>
        <v>114.89415391263606</v>
      </c>
      <c r="F4343" s="90">
        <f t="shared" ca="1" si="816"/>
        <v>76.192894958747715</v>
      </c>
      <c r="G4343" s="90">
        <f t="shared" ca="1" si="816"/>
        <v>87.997917498263419</v>
      </c>
      <c r="H4343" s="90">
        <f t="shared" ca="1" si="810"/>
        <v>522.28545159367127</v>
      </c>
      <c r="I4343" s="90">
        <f t="shared" ca="1" si="811"/>
        <v>345.08378209502564</v>
      </c>
      <c r="J4343" s="90">
        <f t="shared" ca="1" si="812"/>
        <v>427.31696014484459</v>
      </c>
    </row>
    <row r="4344" spans="1:10" ht="12.75" x14ac:dyDescent="0.2">
      <c r="A4344" s="84">
        <v>4332</v>
      </c>
      <c r="B4344" s="90">
        <f t="shared" ca="1" si="808"/>
        <v>419.03676417378097</v>
      </c>
      <c r="C4344" s="103">
        <f t="shared" ca="1" si="817"/>
        <v>295.59376247217443</v>
      </c>
      <c r="D4344" s="103">
        <f t="shared" ca="1" si="817"/>
        <v>346.00096335565723</v>
      </c>
      <c r="E4344" s="90">
        <f t="shared" ca="1" si="816"/>
        <v>112.69556314816496</v>
      </c>
      <c r="F4344" s="90">
        <f t="shared" ca="1" si="816"/>
        <v>70.078738172682804</v>
      </c>
      <c r="G4344" s="90">
        <f t="shared" ca="1" si="816"/>
        <v>89.68825773328463</v>
      </c>
      <c r="H4344" s="90">
        <f t="shared" ca="1" si="810"/>
        <v>531.73232732194595</v>
      </c>
      <c r="I4344" s="90">
        <f t="shared" ca="1" si="811"/>
        <v>365.67250064485722</v>
      </c>
      <c r="J4344" s="90">
        <f t="shared" ca="1" si="812"/>
        <v>435.68922108894185</v>
      </c>
    </row>
    <row r="4345" spans="1:10" ht="12.75" x14ac:dyDescent="0.2">
      <c r="A4345" s="84">
        <v>4333</v>
      </c>
      <c r="B4345" s="90">
        <f t="shared" ca="1" si="808"/>
        <v>407.17178236816949</v>
      </c>
      <c r="C4345" s="103">
        <f t="shared" ca="1" si="817"/>
        <v>282.04155781971622</v>
      </c>
      <c r="D4345" s="103">
        <f t="shared" ca="1" si="817"/>
        <v>336.69630431175949</v>
      </c>
      <c r="E4345" s="90">
        <f t="shared" ca="1" si="816"/>
        <v>124.78678898212034</v>
      </c>
      <c r="F4345" s="90">
        <f t="shared" ca="1" si="816"/>
        <v>87.199960215199141</v>
      </c>
      <c r="G4345" s="90">
        <f t="shared" ca="1" si="816"/>
        <v>92.436078669463768</v>
      </c>
      <c r="H4345" s="90">
        <f t="shared" ca="1" si="810"/>
        <v>531.95857135028984</v>
      </c>
      <c r="I4345" s="90">
        <f t="shared" ca="1" si="811"/>
        <v>369.24151803491537</v>
      </c>
      <c r="J4345" s="90">
        <f t="shared" ca="1" si="812"/>
        <v>429.13238298122326</v>
      </c>
    </row>
    <row r="4346" spans="1:10" ht="12.75" x14ac:dyDescent="0.2">
      <c r="A4346" s="84">
        <v>4334</v>
      </c>
      <c r="B4346" s="90">
        <f t="shared" ca="1" si="808"/>
        <v>406.80744453204005</v>
      </c>
      <c r="C4346" s="103">
        <f t="shared" ca="1" si="817"/>
        <v>285.92773662294553</v>
      </c>
      <c r="D4346" s="103">
        <f t="shared" ca="1" si="817"/>
        <v>359.55219396989185</v>
      </c>
      <c r="E4346" s="90">
        <f t="shared" ca="1" si="816"/>
        <v>109.25336803372936</v>
      </c>
      <c r="F4346" s="90">
        <f t="shared" ca="1" si="816"/>
        <v>82.921144785472535</v>
      </c>
      <c r="G4346" s="90">
        <f t="shared" ca="1" si="816"/>
        <v>89.150044542864336</v>
      </c>
      <c r="H4346" s="90">
        <f t="shared" ca="1" si="810"/>
        <v>516.06081256576942</v>
      </c>
      <c r="I4346" s="90">
        <f t="shared" ca="1" si="811"/>
        <v>368.84888140841804</v>
      </c>
      <c r="J4346" s="90">
        <f t="shared" ca="1" si="812"/>
        <v>448.7022385127562</v>
      </c>
    </row>
    <row r="4347" spans="1:10" ht="12.75" x14ac:dyDescent="0.2">
      <c r="A4347" s="84">
        <v>4335</v>
      </c>
      <c r="B4347" s="90">
        <f t="shared" ca="1" si="808"/>
        <v>403.08408108179253</v>
      </c>
      <c r="C4347" s="103">
        <f t="shared" ca="1" si="817"/>
        <v>299.902467258282</v>
      </c>
      <c r="D4347" s="103">
        <f t="shared" ca="1" si="817"/>
        <v>351.20224837981073</v>
      </c>
      <c r="E4347" s="90">
        <f t="shared" ca="1" si="816"/>
        <v>101.18993055845976</v>
      </c>
      <c r="F4347" s="90">
        <f t="shared" ca="1" si="816"/>
        <v>75.809585389926212</v>
      </c>
      <c r="G4347" s="90">
        <f t="shared" ca="1" si="816"/>
        <v>107.86168495539236</v>
      </c>
      <c r="H4347" s="90">
        <f t="shared" ca="1" si="810"/>
        <v>504.2740116402523</v>
      </c>
      <c r="I4347" s="90">
        <f t="shared" ca="1" si="811"/>
        <v>375.71205264820821</v>
      </c>
      <c r="J4347" s="90">
        <f t="shared" ca="1" si="812"/>
        <v>459.0639333352031</v>
      </c>
    </row>
    <row r="4348" spans="1:10" ht="12.75" x14ac:dyDescent="0.2">
      <c r="A4348" s="84">
        <v>4336</v>
      </c>
      <c r="B4348" s="90">
        <f t="shared" ca="1" si="808"/>
        <v>415.3359083594612</v>
      </c>
      <c r="C4348" s="103">
        <f t="shared" ca="1" si="817"/>
        <v>281.72612276551774</v>
      </c>
      <c r="D4348" s="103">
        <f t="shared" ca="1" si="817"/>
        <v>353.80388241142117</v>
      </c>
      <c r="E4348" s="90">
        <f t="shared" ca="1" si="816"/>
        <v>110.13005381428273</v>
      </c>
      <c r="F4348" s="90">
        <f t="shared" ca="1" si="816"/>
        <v>92.87581420008442</v>
      </c>
      <c r="G4348" s="90">
        <f t="shared" ca="1" si="816"/>
        <v>104.91351025510232</v>
      </c>
      <c r="H4348" s="90">
        <f t="shared" ca="1" si="810"/>
        <v>525.46596217374395</v>
      </c>
      <c r="I4348" s="90">
        <f t="shared" ca="1" si="811"/>
        <v>374.60193696560214</v>
      </c>
      <c r="J4348" s="90">
        <f t="shared" ca="1" si="812"/>
        <v>458.71739266652349</v>
      </c>
    </row>
    <row r="4349" spans="1:10" ht="12.75" x14ac:dyDescent="0.2">
      <c r="A4349" s="84">
        <v>4337</v>
      </c>
      <c r="B4349" s="90">
        <f t="shared" ca="1" si="808"/>
        <v>424.59499684145987</v>
      </c>
      <c r="C4349" s="103">
        <f t="shared" ca="1" si="817"/>
        <v>310.31036434741247</v>
      </c>
      <c r="D4349" s="103">
        <f t="shared" ca="1" si="817"/>
        <v>313.53386985361533</v>
      </c>
      <c r="E4349" s="90">
        <f t="shared" ca="1" si="816"/>
        <v>106.25839975278794</v>
      </c>
      <c r="F4349" s="90">
        <f t="shared" ca="1" si="816"/>
        <v>73.048861376750693</v>
      </c>
      <c r="G4349" s="90">
        <f t="shared" ca="1" si="816"/>
        <v>94.436502731182358</v>
      </c>
      <c r="H4349" s="90">
        <f t="shared" ca="1" si="810"/>
        <v>530.85339659424778</v>
      </c>
      <c r="I4349" s="90">
        <f t="shared" ca="1" si="811"/>
        <v>383.35922572416314</v>
      </c>
      <c r="J4349" s="90">
        <f t="shared" ca="1" si="812"/>
        <v>407.9703725847977</v>
      </c>
    </row>
    <row r="4350" spans="1:10" ht="12.75" x14ac:dyDescent="0.2">
      <c r="A4350" s="84">
        <v>4338</v>
      </c>
      <c r="B4350" s="90">
        <f t="shared" ca="1" si="808"/>
        <v>411.06282090983285</v>
      </c>
      <c r="C4350" s="103">
        <f t="shared" ref="C4350:G4365" ca="1" si="818">NORMINV(RAND(),C$5,C$6)</f>
        <v>300.2557369425034</v>
      </c>
      <c r="D4350" s="103">
        <f t="shared" ca="1" si="818"/>
        <v>345.85888649028124</v>
      </c>
      <c r="E4350" s="90">
        <f t="shared" ca="1" si="818"/>
        <v>110.50836002109273</v>
      </c>
      <c r="F4350" s="90">
        <f t="shared" ca="1" si="818"/>
        <v>95.957428969572675</v>
      </c>
      <c r="G4350" s="90">
        <f t="shared" ca="1" si="818"/>
        <v>113.92865666547979</v>
      </c>
      <c r="H4350" s="90">
        <f t="shared" ca="1" si="810"/>
        <v>521.57118093092561</v>
      </c>
      <c r="I4350" s="90">
        <f t="shared" ca="1" si="811"/>
        <v>396.21316591207608</v>
      </c>
      <c r="J4350" s="90">
        <f t="shared" ca="1" si="812"/>
        <v>459.787543155761</v>
      </c>
    </row>
    <row r="4351" spans="1:10" ht="12.75" x14ac:dyDescent="0.2">
      <c r="A4351" s="84">
        <v>4339</v>
      </c>
      <c r="B4351" s="90">
        <f t="shared" ca="1" si="808"/>
        <v>412.79262563091453</v>
      </c>
      <c r="C4351" s="103">
        <f t="shared" ref="C4351:D4365" ca="1" si="819">NORMINV(RAND(),C$5,C$6)</f>
        <v>299.79658087628798</v>
      </c>
      <c r="D4351" s="103">
        <f t="shared" ca="1" si="819"/>
        <v>330.55970713881771</v>
      </c>
      <c r="E4351" s="90">
        <f t="shared" ca="1" si="818"/>
        <v>113.16580462626189</v>
      </c>
      <c r="F4351" s="90">
        <f t="shared" ca="1" si="818"/>
        <v>69.75760031717229</v>
      </c>
      <c r="G4351" s="90">
        <f t="shared" ca="1" si="818"/>
        <v>81.912443993264901</v>
      </c>
      <c r="H4351" s="90">
        <f t="shared" ca="1" si="810"/>
        <v>525.95843025717636</v>
      </c>
      <c r="I4351" s="90">
        <f t="shared" ca="1" si="811"/>
        <v>369.55418119346029</v>
      </c>
      <c r="J4351" s="90">
        <f t="shared" ca="1" si="812"/>
        <v>412.47215113208262</v>
      </c>
    </row>
    <row r="4352" spans="1:10" ht="12.75" x14ac:dyDescent="0.2">
      <c r="A4352" s="84">
        <v>4340</v>
      </c>
      <c r="B4352" s="90">
        <f t="shared" ca="1" si="808"/>
        <v>414.66236337693658</v>
      </c>
      <c r="C4352" s="103">
        <f t="shared" ca="1" si="819"/>
        <v>299.04110302967331</v>
      </c>
      <c r="D4352" s="103">
        <f t="shared" ca="1" si="819"/>
        <v>346.54091521626987</v>
      </c>
      <c r="E4352" s="90">
        <f t="shared" ca="1" si="818"/>
        <v>110.05184095598781</v>
      </c>
      <c r="F4352" s="90">
        <f t="shared" ca="1" si="818"/>
        <v>87.614912622551884</v>
      </c>
      <c r="G4352" s="90">
        <f t="shared" ca="1" si="818"/>
        <v>100.34952247492322</v>
      </c>
      <c r="H4352" s="90">
        <f t="shared" ca="1" si="810"/>
        <v>524.7142043329244</v>
      </c>
      <c r="I4352" s="90">
        <f t="shared" ca="1" si="811"/>
        <v>386.65601565222516</v>
      </c>
      <c r="J4352" s="90">
        <f t="shared" ca="1" si="812"/>
        <v>446.89043769119309</v>
      </c>
    </row>
    <row r="4353" spans="1:10" ht="12.75" x14ac:dyDescent="0.2">
      <c r="A4353" s="84">
        <v>4341</v>
      </c>
      <c r="B4353" s="90">
        <f t="shared" ca="1" si="808"/>
        <v>406.51936723799821</v>
      </c>
      <c r="C4353" s="103">
        <f t="shared" ca="1" si="819"/>
        <v>297.53294606626457</v>
      </c>
      <c r="D4353" s="103">
        <f t="shared" ca="1" si="819"/>
        <v>358.53854317371508</v>
      </c>
      <c r="E4353" s="90">
        <f t="shared" ca="1" si="818"/>
        <v>109.65160750103952</v>
      </c>
      <c r="F4353" s="90">
        <f t="shared" ca="1" si="818"/>
        <v>78.880205435442917</v>
      </c>
      <c r="G4353" s="90">
        <f t="shared" ca="1" si="818"/>
        <v>104.97280698142055</v>
      </c>
      <c r="H4353" s="90">
        <f t="shared" ca="1" si="810"/>
        <v>516.17097473903777</v>
      </c>
      <c r="I4353" s="90">
        <f t="shared" ca="1" si="811"/>
        <v>376.41315150170749</v>
      </c>
      <c r="J4353" s="90">
        <f t="shared" ca="1" si="812"/>
        <v>463.51135015513563</v>
      </c>
    </row>
    <row r="4354" spans="1:10" ht="12.75" x14ac:dyDescent="0.2">
      <c r="A4354" s="84">
        <v>4342</v>
      </c>
      <c r="B4354" s="90">
        <f t="shared" ca="1" si="808"/>
        <v>412.04698578895272</v>
      </c>
      <c r="C4354" s="103">
        <f t="shared" ca="1" si="819"/>
        <v>294.92062000596195</v>
      </c>
      <c r="D4354" s="103">
        <f t="shared" ca="1" si="819"/>
        <v>339.41790558940903</v>
      </c>
      <c r="E4354" s="90">
        <f t="shared" ca="1" si="818"/>
        <v>120.14060583839446</v>
      </c>
      <c r="F4354" s="90">
        <f t="shared" ca="1" si="818"/>
        <v>89.481236804489001</v>
      </c>
      <c r="G4354" s="90">
        <f t="shared" ca="1" si="818"/>
        <v>90.197715090230005</v>
      </c>
      <c r="H4354" s="90">
        <f t="shared" ca="1" si="810"/>
        <v>532.18759162734716</v>
      </c>
      <c r="I4354" s="90">
        <f t="shared" ca="1" si="811"/>
        <v>384.40185681045097</v>
      </c>
      <c r="J4354" s="90">
        <f t="shared" ca="1" si="812"/>
        <v>429.61562067963905</v>
      </c>
    </row>
    <row r="4355" spans="1:10" ht="12.75" x14ac:dyDescent="0.2">
      <c r="A4355" s="84">
        <v>4343</v>
      </c>
      <c r="B4355" s="90">
        <f t="shared" ca="1" si="808"/>
        <v>405.13700019590493</v>
      </c>
      <c r="C4355" s="103">
        <f t="shared" ca="1" si="819"/>
        <v>302.89893491320311</v>
      </c>
      <c r="D4355" s="103">
        <f t="shared" ca="1" si="819"/>
        <v>362.54222681112225</v>
      </c>
      <c r="E4355" s="90">
        <f t="shared" ca="1" si="818"/>
        <v>116.80519520316474</v>
      </c>
      <c r="F4355" s="90">
        <f t="shared" ca="1" si="818"/>
        <v>72.534463571680845</v>
      </c>
      <c r="G4355" s="90">
        <f t="shared" ca="1" si="818"/>
        <v>97.763835844729186</v>
      </c>
      <c r="H4355" s="90">
        <f t="shared" ca="1" si="810"/>
        <v>521.94219539906965</v>
      </c>
      <c r="I4355" s="90">
        <f t="shared" ca="1" si="811"/>
        <v>375.43339848488392</v>
      </c>
      <c r="J4355" s="90">
        <f t="shared" ca="1" si="812"/>
        <v>460.30606265585141</v>
      </c>
    </row>
    <row r="4356" spans="1:10" ht="12.75" x14ac:dyDescent="0.2">
      <c r="A4356" s="84">
        <v>4344</v>
      </c>
      <c r="B4356" s="90">
        <f t="shared" ca="1" si="808"/>
        <v>412.78947876672237</v>
      </c>
      <c r="C4356" s="103">
        <f t="shared" ca="1" si="819"/>
        <v>298.4397969852289</v>
      </c>
      <c r="D4356" s="103">
        <f t="shared" ca="1" si="819"/>
        <v>336.996787922782</v>
      </c>
      <c r="E4356" s="90">
        <f t="shared" ca="1" si="818"/>
        <v>111.71528582253933</v>
      </c>
      <c r="F4356" s="90">
        <f t="shared" ca="1" si="818"/>
        <v>102.59996738210562</v>
      </c>
      <c r="G4356" s="90">
        <f t="shared" ca="1" si="818"/>
        <v>86.21635551556075</v>
      </c>
      <c r="H4356" s="90">
        <f t="shared" ca="1" si="810"/>
        <v>524.50476458926164</v>
      </c>
      <c r="I4356" s="90">
        <f t="shared" ca="1" si="811"/>
        <v>401.0397643673345</v>
      </c>
      <c r="J4356" s="90">
        <f t="shared" ca="1" si="812"/>
        <v>423.21314343834274</v>
      </c>
    </row>
    <row r="4357" spans="1:10" ht="12.75" x14ac:dyDescent="0.2">
      <c r="A4357" s="84">
        <v>4345</v>
      </c>
      <c r="B4357" s="90">
        <f t="shared" ca="1" si="808"/>
        <v>411.46067671687229</v>
      </c>
      <c r="C4357" s="103">
        <f t="shared" ca="1" si="819"/>
        <v>283.20948016350656</v>
      </c>
      <c r="D4357" s="103">
        <f t="shared" ca="1" si="819"/>
        <v>329.31935609629113</v>
      </c>
      <c r="E4357" s="90">
        <f t="shared" ca="1" si="818"/>
        <v>110.87239645231264</v>
      </c>
      <c r="F4357" s="90">
        <f t="shared" ca="1" si="818"/>
        <v>79.953891295805434</v>
      </c>
      <c r="G4357" s="90">
        <f t="shared" ca="1" si="818"/>
        <v>100.99287912341751</v>
      </c>
      <c r="H4357" s="90">
        <f t="shared" ca="1" si="810"/>
        <v>522.3330731691849</v>
      </c>
      <c r="I4357" s="90">
        <f t="shared" ca="1" si="811"/>
        <v>363.16337145931197</v>
      </c>
      <c r="J4357" s="90">
        <f t="shared" ca="1" si="812"/>
        <v>430.31223521970867</v>
      </c>
    </row>
    <row r="4358" spans="1:10" ht="12.75" x14ac:dyDescent="0.2">
      <c r="A4358" s="84">
        <v>4346</v>
      </c>
      <c r="B4358" s="90">
        <f t="shared" ca="1" si="808"/>
        <v>412.3904147981587</v>
      </c>
      <c r="C4358" s="103">
        <f t="shared" ca="1" si="819"/>
        <v>311.34080089280548</v>
      </c>
      <c r="D4358" s="103">
        <f t="shared" ca="1" si="819"/>
        <v>334.27287040657717</v>
      </c>
      <c r="E4358" s="90">
        <f t="shared" ca="1" si="818"/>
        <v>105.48471464249337</v>
      </c>
      <c r="F4358" s="90">
        <f t="shared" ca="1" si="818"/>
        <v>75.158516404478377</v>
      </c>
      <c r="G4358" s="90">
        <f t="shared" ca="1" si="818"/>
        <v>96.837853756479916</v>
      </c>
      <c r="H4358" s="90">
        <f t="shared" ca="1" si="810"/>
        <v>517.87512944065202</v>
      </c>
      <c r="I4358" s="90">
        <f t="shared" ca="1" si="811"/>
        <v>386.49931729728382</v>
      </c>
      <c r="J4358" s="90">
        <f t="shared" ca="1" si="812"/>
        <v>431.11072416305706</v>
      </c>
    </row>
    <row r="4359" spans="1:10" ht="12.75" x14ac:dyDescent="0.2">
      <c r="A4359" s="84">
        <v>4347</v>
      </c>
      <c r="B4359" s="90">
        <f t="shared" ca="1" si="808"/>
        <v>410.49275951594376</v>
      </c>
      <c r="C4359" s="103">
        <f t="shared" ca="1" si="819"/>
        <v>294.99387324006574</v>
      </c>
      <c r="D4359" s="103">
        <f t="shared" ca="1" si="819"/>
        <v>333.49641977834273</v>
      </c>
      <c r="E4359" s="90">
        <f t="shared" ca="1" si="818"/>
        <v>110.85903447856082</v>
      </c>
      <c r="F4359" s="90">
        <f t="shared" ca="1" si="818"/>
        <v>77.242272446375623</v>
      </c>
      <c r="G4359" s="90">
        <f t="shared" ca="1" si="818"/>
        <v>85.399448847141059</v>
      </c>
      <c r="H4359" s="90">
        <f t="shared" ca="1" si="810"/>
        <v>521.35179399450453</v>
      </c>
      <c r="I4359" s="90">
        <f t="shared" ca="1" si="811"/>
        <v>372.23614568644138</v>
      </c>
      <c r="J4359" s="90">
        <f t="shared" ca="1" si="812"/>
        <v>418.89586862548379</v>
      </c>
    </row>
    <row r="4360" spans="1:10" ht="12.75" x14ac:dyDescent="0.2">
      <c r="A4360" s="84">
        <v>4348</v>
      </c>
      <c r="B4360" s="90">
        <f t="shared" ca="1" si="808"/>
        <v>402.47108743178609</v>
      </c>
      <c r="C4360" s="103">
        <f t="shared" ca="1" si="819"/>
        <v>282.46520588193937</v>
      </c>
      <c r="D4360" s="103">
        <f t="shared" ca="1" si="819"/>
        <v>324.1141445852769</v>
      </c>
      <c r="E4360" s="90">
        <f t="shared" ca="1" si="818"/>
        <v>121.02742110688028</v>
      </c>
      <c r="F4360" s="90">
        <f t="shared" ca="1" si="818"/>
        <v>92.451459059146359</v>
      </c>
      <c r="G4360" s="90">
        <f t="shared" ca="1" si="818"/>
        <v>97.19533397361765</v>
      </c>
      <c r="H4360" s="90">
        <f t="shared" ca="1" si="810"/>
        <v>523.49850853866633</v>
      </c>
      <c r="I4360" s="90">
        <f t="shared" ca="1" si="811"/>
        <v>374.91666494108574</v>
      </c>
      <c r="J4360" s="90">
        <f t="shared" ca="1" si="812"/>
        <v>421.30947855889457</v>
      </c>
    </row>
    <row r="4361" spans="1:10" ht="12.75" x14ac:dyDescent="0.2">
      <c r="A4361" s="84">
        <v>4349</v>
      </c>
      <c r="B4361" s="90">
        <f t="shared" ca="1" si="808"/>
        <v>423.51317194147788</v>
      </c>
      <c r="C4361" s="103">
        <f t="shared" ca="1" si="819"/>
        <v>296.4478655097297</v>
      </c>
      <c r="D4361" s="103">
        <f t="shared" ca="1" si="819"/>
        <v>360.44097530291208</v>
      </c>
      <c r="E4361" s="90">
        <f t="shared" ca="1" si="818"/>
        <v>106.94372163846359</v>
      </c>
      <c r="F4361" s="90">
        <f t="shared" ca="1" si="818"/>
        <v>94.074229508005388</v>
      </c>
      <c r="G4361" s="90">
        <f t="shared" ca="1" si="818"/>
        <v>112.1938262998332</v>
      </c>
      <c r="H4361" s="90">
        <f t="shared" ca="1" si="810"/>
        <v>530.45689357994149</v>
      </c>
      <c r="I4361" s="90">
        <f t="shared" ca="1" si="811"/>
        <v>390.52209501773507</v>
      </c>
      <c r="J4361" s="90">
        <f t="shared" ca="1" si="812"/>
        <v>472.63480160274526</v>
      </c>
    </row>
    <row r="4362" spans="1:10" ht="12.75" x14ac:dyDescent="0.2">
      <c r="A4362" s="84">
        <v>4350</v>
      </c>
      <c r="B4362" s="90">
        <f t="shared" ca="1" si="808"/>
        <v>419.40143195342625</v>
      </c>
      <c r="C4362" s="103">
        <f t="shared" ca="1" si="819"/>
        <v>280.20104379083108</v>
      </c>
      <c r="D4362" s="103">
        <f t="shared" ca="1" si="819"/>
        <v>352.49954811060701</v>
      </c>
      <c r="E4362" s="90">
        <f t="shared" ca="1" si="818"/>
        <v>103.47821089894774</v>
      </c>
      <c r="F4362" s="90">
        <f t="shared" ca="1" si="818"/>
        <v>80.782489555202176</v>
      </c>
      <c r="G4362" s="90">
        <f t="shared" ca="1" si="818"/>
        <v>99.320868849914277</v>
      </c>
      <c r="H4362" s="90">
        <f t="shared" ca="1" si="810"/>
        <v>522.87964285237399</v>
      </c>
      <c r="I4362" s="90">
        <f t="shared" ca="1" si="811"/>
        <v>360.98353334603325</v>
      </c>
      <c r="J4362" s="90">
        <f t="shared" ca="1" si="812"/>
        <v>451.8204169605213</v>
      </c>
    </row>
    <row r="4363" spans="1:10" ht="12.75" x14ac:dyDescent="0.2">
      <c r="A4363" s="84">
        <v>4351</v>
      </c>
      <c r="B4363" s="90">
        <f t="shared" ca="1" si="808"/>
        <v>400.63602836088296</v>
      </c>
      <c r="C4363" s="103">
        <f t="shared" ca="1" si="819"/>
        <v>277.81749689124331</v>
      </c>
      <c r="D4363" s="103">
        <f t="shared" ca="1" si="819"/>
        <v>345.57953481900478</v>
      </c>
      <c r="E4363" s="90">
        <f t="shared" ca="1" si="818"/>
        <v>106.46582001587986</v>
      </c>
      <c r="F4363" s="90">
        <f t="shared" ca="1" si="818"/>
        <v>71.738817716890679</v>
      </c>
      <c r="G4363" s="90">
        <f t="shared" ca="1" si="818"/>
        <v>83.679533105921422</v>
      </c>
      <c r="H4363" s="90">
        <f t="shared" ca="1" si="810"/>
        <v>507.1018483767628</v>
      </c>
      <c r="I4363" s="90">
        <f t="shared" ca="1" si="811"/>
        <v>349.55631460813402</v>
      </c>
      <c r="J4363" s="90">
        <f t="shared" ca="1" si="812"/>
        <v>429.25906792492617</v>
      </c>
    </row>
    <row r="4364" spans="1:10" ht="12.75" x14ac:dyDescent="0.2">
      <c r="A4364" s="84">
        <v>4352</v>
      </c>
      <c r="B4364" s="90">
        <f t="shared" ca="1" si="808"/>
        <v>407.94881769451808</v>
      </c>
      <c r="C4364" s="103">
        <f t="shared" ca="1" si="819"/>
        <v>288.49732836006513</v>
      </c>
      <c r="D4364" s="103">
        <f t="shared" ca="1" si="819"/>
        <v>344.70268524192551</v>
      </c>
      <c r="E4364" s="90">
        <f t="shared" ca="1" si="818"/>
        <v>111.40699484188302</v>
      </c>
      <c r="F4364" s="90">
        <f t="shared" ca="1" si="818"/>
        <v>86.742280244577515</v>
      </c>
      <c r="G4364" s="90">
        <f t="shared" ca="1" si="818"/>
        <v>96.561955194081264</v>
      </c>
      <c r="H4364" s="90">
        <f t="shared" ca="1" si="810"/>
        <v>519.35581253640112</v>
      </c>
      <c r="I4364" s="90">
        <f t="shared" ca="1" si="811"/>
        <v>375.23960860464263</v>
      </c>
      <c r="J4364" s="90">
        <f t="shared" ca="1" si="812"/>
        <v>441.26464043600674</v>
      </c>
    </row>
    <row r="4365" spans="1:10" ht="12.75" x14ac:dyDescent="0.2">
      <c r="A4365" s="84">
        <v>4353</v>
      </c>
      <c r="B4365" s="90">
        <f t="shared" ca="1" si="808"/>
        <v>411.23919338133197</v>
      </c>
      <c r="C4365" s="103">
        <f t="shared" ca="1" si="819"/>
        <v>316.21932292717611</v>
      </c>
      <c r="D4365" s="103">
        <f t="shared" ca="1" si="819"/>
        <v>356.86542516378347</v>
      </c>
      <c r="E4365" s="90">
        <f t="shared" ca="1" si="818"/>
        <v>111.79717708175912</v>
      </c>
      <c r="F4365" s="90">
        <f t="shared" ca="1" si="818"/>
        <v>77.384471900106604</v>
      </c>
      <c r="G4365" s="90">
        <f t="shared" ca="1" si="818"/>
        <v>88.125975067913316</v>
      </c>
      <c r="H4365" s="90">
        <f t="shared" ca="1" si="810"/>
        <v>523.03637046309109</v>
      </c>
      <c r="I4365" s="90">
        <f t="shared" ca="1" si="811"/>
        <v>393.60379482728274</v>
      </c>
      <c r="J4365" s="90">
        <f t="shared" ca="1" si="812"/>
        <v>444.99140023169679</v>
      </c>
    </row>
    <row r="4366" spans="1:10" ht="12.75" x14ac:dyDescent="0.2">
      <c r="A4366" s="84">
        <v>4354</v>
      </c>
      <c r="B4366" s="90">
        <f t="shared" ref="B4366:B4429" ca="1" si="820">NORMINV(RAND(),B$5,B$6)</f>
        <v>404.83083877658237</v>
      </c>
      <c r="C4366" s="103">
        <f t="shared" ref="C4366:G4381" ca="1" si="821">NORMINV(RAND(),C$5,C$6)</f>
        <v>295.12366203577022</v>
      </c>
      <c r="D4366" s="103">
        <f t="shared" ca="1" si="821"/>
        <v>362.9021133460505</v>
      </c>
      <c r="E4366" s="90">
        <f t="shared" ca="1" si="821"/>
        <v>104.83378327503075</v>
      </c>
      <c r="F4366" s="90">
        <f t="shared" ca="1" si="821"/>
        <v>76.129684475276932</v>
      </c>
      <c r="G4366" s="90">
        <f t="shared" ca="1" si="821"/>
        <v>118.96937477579347</v>
      </c>
      <c r="H4366" s="90">
        <f t="shared" ref="H4366:H4429" ca="1" si="822">+B4366+E4366</f>
        <v>509.66462205161315</v>
      </c>
      <c r="I4366" s="90">
        <f t="shared" ref="I4366:I4429" ca="1" si="823">+C4366+F4366</f>
        <v>371.25334651104714</v>
      </c>
      <c r="J4366" s="90">
        <f t="shared" ref="J4366:J4429" ca="1" si="824">+D4366+G4366</f>
        <v>481.87148812184398</v>
      </c>
    </row>
    <row r="4367" spans="1:10" ht="12.75" x14ac:dyDescent="0.2">
      <c r="A4367" s="84">
        <v>4355</v>
      </c>
      <c r="B4367" s="90">
        <f t="shared" ca="1" si="820"/>
        <v>408.57677899075554</v>
      </c>
      <c r="C4367" s="103">
        <f t="shared" ref="C4367:D4381" ca="1" si="825">NORMINV(RAND(),C$5,C$6)</f>
        <v>285.12184897463163</v>
      </c>
      <c r="D4367" s="103">
        <f t="shared" ca="1" si="825"/>
        <v>355.7686728268381</v>
      </c>
      <c r="E4367" s="90">
        <f t="shared" ca="1" si="821"/>
        <v>108.09626815399255</v>
      </c>
      <c r="F4367" s="90">
        <f t="shared" ca="1" si="821"/>
        <v>74.663903449429014</v>
      </c>
      <c r="G4367" s="90">
        <f t="shared" ca="1" si="821"/>
        <v>87.084981891467564</v>
      </c>
      <c r="H4367" s="90">
        <f t="shared" ca="1" si="822"/>
        <v>516.67304714474812</v>
      </c>
      <c r="I4367" s="90">
        <f t="shared" ca="1" si="823"/>
        <v>359.78575242406066</v>
      </c>
      <c r="J4367" s="90">
        <f t="shared" ca="1" si="824"/>
        <v>442.85365471830568</v>
      </c>
    </row>
    <row r="4368" spans="1:10" ht="12.75" x14ac:dyDescent="0.2">
      <c r="A4368" s="84">
        <v>4356</v>
      </c>
      <c r="B4368" s="90">
        <f t="shared" ca="1" si="820"/>
        <v>417.20618941992149</v>
      </c>
      <c r="C4368" s="103">
        <f t="shared" ca="1" si="825"/>
        <v>302.78635984749707</v>
      </c>
      <c r="D4368" s="103">
        <f t="shared" ca="1" si="825"/>
        <v>337.782742752606</v>
      </c>
      <c r="E4368" s="90">
        <f t="shared" ca="1" si="821"/>
        <v>115.44103002304412</v>
      </c>
      <c r="F4368" s="90">
        <f t="shared" ca="1" si="821"/>
        <v>83.74946051169735</v>
      </c>
      <c r="G4368" s="90">
        <f t="shared" ca="1" si="821"/>
        <v>79.817197590465099</v>
      </c>
      <c r="H4368" s="90">
        <f t="shared" ca="1" si="822"/>
        <v>532.64721944296559</v>
      </c>
      <c r="I4368" s="90">
        <f t="shared" ca="1" si="823"/>
        <v>386.53582035919442</v>
      </c>
      <c r="J4368" s="90">
        <f t="shared" ca="1" si="824"/>
        <v>417.59994034307113</v>
      </c>
    </row>
    <row r="4369" spans="1:10" ht="12.75" x14ac:dyDescent="0.2">
      <c r="A4369" s="84">
        <v>4357</v>
      </c>
      <c r="B4369" s="90">
        <f t="shared" ca="1" si="820"/>
        <v>413.13935231329435</v>
      </c>
      <c r="C4369" s="103">
        <f t="shared" ca="1" si="825"/>
        <v>299.92513695171266</v>
      </c>
      <c r="D4369" s="103">
        <f t="shared" ca="1" si="825"/>
        <v>358.1018185831893</v>
      </c>
      <c r="E4369" s="90">
        <f t="shared" ca="1" si="821"/>
        <v>102.46787340798333</v>
      </c>
      <c r="F4369" s="90">
        <f t="shared" ca="1" si="821"/>
        <v>91.349591038843272</v>
      </c>
      <c r="G4369" s="90">
        <f t="shared" ca="1" si="821"/>
        <v>98.912226107227383</v>
      </c>
      <c r="H4369" s="90">
        <f t="shared" ca="1" si="822"/>
        <v>515.6072257212777</v>
      </c>
      <c r="I4369" s="90">
        <f t="shared" ca="1" si="823"/>
        <v>391.2747279905559</v>
      </c>
      <c r="J4369" s="90">
        <f t="shared" ca="1" si="824"/>
        <v>457.01404469041665</v>
      </c>
    </row>
    <row r="4370" spans="1:10" ht="12.75" x14ac:dyDescent="0.2">
      <c r="A4370" s="84">
        <v>4358</v>
      </c>
      <c r="B4370" s="90">
        <f t="shared" ca="1" si="820"/>
        <v>408.01768245438734</v>
      </c>
      <c r="C4370" s="103">
        <f t="shared" ca="1" si="825"/>
        <v>319.87902346213366</v>
      </c>
      <c r="D4370" s="103">
        <f t="shared" ca="1" si="825"/>
        <v>358.714405430792</v>
      </c>
      <c r="E4370" s="90">
        <f t="shared" ca="1" si="821"/>
        <v>100.11129708002427</v>
      </c>
      <c r="F4370" s="90">
        <f t="shared" ca="1" si="821"/>
        <v>88.571896578663001</v>
      </c>
      <c r="G4370" s="90">
        <f t="shared" ca="1" si="821"/>
        <v>91.811263086475734</v>
      </c>
      <c r="H4370" s="90">
        <f t="shared" ca="1" si="822"/>
        <v>508.1289795344116</v>
      </c>
      <c r="I4370" s="90">
        <f t="shared" ca="1" si="823"/>
        <v>408.45092004079663</v>
      </c>
      <c r="J4370" s="90">
        <f t="shared" ca="1" si="824"/>
        <v>450.52566851726772</v>
      </c>
    </row>
    <row r="4371" spans="1:10" ht="12.75" x14ac:dyDescent="0.2">
      <c r="A4371" s="84">
        <v>4359</v>
      </c>
      <c r="B4371" s="90">
        <f t="shared" ca="1" si="820"/>
        <v>410.64570567097047</v>
      </c>
      <c r="C4371" s="103">
        <f t="shared" ca="1" si="825"/>
        <v>315.59185635213316</v>
      </c>
      <c r="D4371" s="103">
        <f t="shared" ca="1" si="825"/>
        <v>372.36221787146587</v>
      </c>
      <c r="E4371" s="90">
        <f t="shared" ca="1" si="821"/>
        <v>125.12887933603275</v>
      </c>
      <c r="F4371" s="90">
        <f t="shared" ca="1" si="821"/>
        <v>108.08219770732548</v>
      </c>
      <c r="G4371" s="90">
        <f t="shared" ca="1" si="821"/>
        <v>85.267175548977718</v>
      </c>
      <c r="H4371" s="90">
        <f t="shared" ca="1" si="822"/>
        <v>535.77458500700322</v>
      </c>
      <c r="I4371" s="90">
        <f t="shared" ca="1" si="823"/>
        <v>423.67405405945863</v>
      </c>
      <c r="J4371" s="90">
        <f t="shared" ca="1" si="824"/>
        <v>457.62939342044359</v>
      </c>
    </row>
    <row r="4372" spans="1:10" ht="12.75" x14ac:dyDescent="0.2">
      <c r="A4372" s="84">
        <v>4360</v>
      </c>
      <c r="B4372" s="90">
        <f t="shared" ca="1" si="820"/>
        <v>402.10883144078713</v>
      </c>
      <c r="C4372" s="103">
        <f t="shared" ca="1" si="825"/>
        <v>299.207868222733</v>
      </c>
      <c r="D4372" s="103">
        <f t="shared" ca="1" si="825"/>
        <v>342.1030350530491</v>
      </c>
      <c r="E4372" s="90">
        <f t="shared" ca="1" si="821"/>
        <v>102.48241392444694</v>
      </c>
      <c r="F4372" s="90">
        <f t="shared" ca="1" si="821"/>
        <v>90.877496570498749</v>
      </c>
      <c r="G4372" s="90">
        <f t="shared" ca="1" si="821"/>
        <v>96.069450331876126</v>
      </c>
      <c r="H4372" s="90">
        <f t="shared" ca="1" si="822"/>
        <v>504.59124536523404</v>
      </c>
      <c r="I4372" s="90">
        <f t="shared" ca="1" si="823"/>
        <v>390.08536479323175</v>
      </c>
      <c r="J4372" s="90">
        <f t="shared" ca="1" si="824"/>
        <v>438.17248538492521</v>
      </c>
    </row>
    <row r="4373" spans="1:10" ht="12.75" x14ac:dyDescent="0.2">
      <c r="A4373" s="84">
        <v>4361</v>
      </c>
      <c r="B4373" s="90">
        <f t="shared" ca="1" si="820"/>
        <v>407.13813150979001</v>
      </c>
      <c r="C4373" s="103">
        <f t="shared" ca="1" si="825"/>
        <v>307.19567059794741</v>
      </c>
      <c r="D4373" s="103">
        <f t="shared" ca="1" si="825"/>
        <v>362.57234645864111</v>
      </c>
      <c r="E4373" s="90">
        <f t="shared" ca="1" si="821"/>
        <v>113.79632606353536</v>
      </c>
      <c r="F4373" s="90">
        <f t="shared" ca="1" si="821"/>
        <v>107.79997162783187</v>
      </c>
      <c r="G4373" s="90">
        <f t="shared" ca="1" si="821"/>
        <v>98.387800271876557</v>
      </c>
      <c r="H4373" s="90">
        <f t="shared" ca="1" si="822"/>
        <v>520.9344575733254</v>
      </c>
      <c r="I4373" s="90">
        <f t="shared" ca="1" si="823"/>
        <v>414.99564222577931</v>
      </c>
      <c r="J4373" s="90">
        <f t="shared" ca="1" si="824"/>
        <v>460.96014673051764</v>
      </c>
    </row>
    <row r="4374" spans="1:10" ht="12.75" x14ac:dyDescent="0.2">
      <c r="A4374" s="84">
        <v>4362</v>
      </c>
      <c r="B4374" s="90">
        <f t="shared" ca="1" si="820"/>
        <v>419.06935191797214</v>
      </c>
      <c r="C4374" s="103">
        <f t="shared" ca="1" si="825"/>
        <v>321.17606016159937</v>
      </c>
      <c r="D4374" s="103">
        <f t="shared" ca="1" si="825"/>
        <v>349.58754443484554</v>
      </c>
      <c r="E4374" s="90">
        <f t="shared" ca="1" si="821"/>
        <v>111.47890738358727</v>
      </c>
      <c r="F4374" s="90">
        <f t="shared" ca="1" si="821"/>
        <v>79.158484854249821</v>
      </c>
      <c r="G4374" s="90">
        <f t="shared" ca="1" si="821"/>
        <v>91.846997437904037</v>
      </c>
      <c r="H4374" s="90">
        <f t="shared" ca="1" si="822"/>
        <v>530.54825930155937</v>
      </c>
      <c r="I4374" s="90">
        <f t="shared" ca="1" si="823"/>
        <v>400.33454501584919</v>
      </c>
      <c r="J4374" s="90">
        <f t="shared" ca="1" si="824"/>
        <v>441.43454187274961</v>
      </c>
    </row>
    <row r="4375" spans="1:10" ht="12.75" x14ac:dyDescent="0.2">
      <c r="A4375" s="84">
        <v>4363</v>
      </c>
      <c r="B4375" s="90">
        <f t="shared" ca="1" si="820"/>
        <v>408.23568845568514</v>
      </c>
      <c r="C4375" s="103">
        <f t="shared" ca="1" si="825"/>
        <v>311.42543432254598</v>
      </c>
      <c r="D4375" s="103">
        <f t="shared" ca="1" si="825"/>
        <v>363.39302007837296</v>
      </c>
      <c r="E4375" s="90">
        <f t="shared" ca="1" si="821"/>
        <v>106.25902838655351</v>
      </c>
      <c r="F4375" s="90">
        <f t="shared" ca="1" si="821"/>
        <v>94.88339534120972</v>
      </c>
      <c r="G4375" s="90">
        <f t="shared" ca="1" si="821"/>
        <v>85.917065649726055</v>
      </c>
      <c r="H4375" s="90">
        <f t="shared" ca="1" si="822"/>
        <v>514.49471684223863</v>
      </c>
      <c r="I4375" s="90">
        <f t="shared" ca="1" si="823"/>
        <v>406.30882966375572</v>
      </c>
      <c r="J4375" s="90">
        <f t="shared" ca="1" si="824"/>
        <v>449.31008572809901</v>
      </c>
    </row>
    <row r="4376" spans="1:10" ht="12.75" x14ac:dyDescent="0.2">
      <c r="A4376" s="84">
        <v>4364</v>
      </c>
      <c r="B4376" s="90">
        <f t="shared" ca="1" si="820"/>
        <v>409.70954210217531</v>
      </c>
      <c r="C4376" s="103">
        <f t="shared" ca="1" si="825"/>
        <v>290.01234704230683</v>
      </c>
      <c r="D4376" s="103">
        <f t="shared" ca="1" si="825"/>
        <v>346.88907783113353</v>
      </c>
      <c r="E4376" s="90">
        <f t="shared" ca="1" si="821"/>
        <v>108.34571214558795</v>
      </c>
      <c r="F4376" s="90">
        <f t="shared" ca="1" si="821"/>
        <v>94.231035896555085</v>
      </c>
      <c r="G4376" s="90">
        <f t="shared" ca="1" si="821"/>
        <v>97.372438826884022</v>
      </c>
      <c r="H4376" s="90">
        <f t="shared" ca="1" si="822"/>
        <v>518.05525424776329</v>
      </c>
      <c r="I4376" s="90">
        <f t="shared" ca="1" si="823"/>
        <v>384.24338293886194</v>
      </c>
      <c r="J4376" s="90">
        <f t="shared" ca="1" si="824"/>
        <v>444.26151665801757</v>
      </c>
    </row>
    <row r="4377" spans="1:10" ht="12.75" x14ac:dyDescent="0.2">
      <c r="A4377" s="84">
        <v>4365</v>
      </c>
      <c r="B4377" s="90">
        <f t="shared" ca="1" si="820"/>
        <v>412.2026480767592</v>
      </c>
      <c r="C4377" s="103">
        <f t="shared" ca="1" si="825"/>
        <v>297.33502477709919</v>
      </c>
      <c r="D4377" s="103">
        <f t="shared" ca="1" si="825"/>
        <v>355.51223395141307</v>
      </c>
      <c r="E4377" s="90">
        <f t="shared" ca="1" si="821"/>
        <v>113.96637139831761</v>
      </c>
      <c r="F4377" s="90">
        <f t="shared" ca="1" si="821"/>
        <v>71.376667933401606</v>
      </c>
      <c r="G4377" s="90">
        <f t="shared" ca="1" si="821"/>
        <v>101.91885356991982</v>
      </c>
      <c r="H4377" s="90">
        <f t="shared" ca="1" si="822"/>
        <v>526.16901947507677</v>
      </c>
      <c r="I4377" s="90">
        <f t="shared" ca="1" si="823"/>
        <v>368.71169271050081</v>
      </c>
      <c r="J4377" s="90">
        <f t="shared" ca="1" si="824"/>
        <v>457.43108752133287</v>
      </c>
    </row>
    <row r="4378" spans="1:10" ht="12.75" x14ac:dyDescent="0.2">
      <c r="A4378" s="84">
        <v>4366</v>
      </c>
      <c r="B4378" s="90">
        <f t="shared" ca="1" si="820"/>
        <v>421.05482366843108</v>
      </c>
      <c r="C4378" s="103">
        <f t="shared" ca="1" si="825"/>
        <v>298.98833978886825</v>
      </c>
      <c r="D4378" s="103">
        <f t="shared" ca="1" si="825"/>
        <v>353.37064928093815</v>
      </c>
      <c r="E4378" s="90">
        <f t="shared" ca="1" si="821"/>
        <v>116.71320449043553</v>
      </c>
      <c r="F4378" s="90">
        <f t="shared" ca="1" si="821"/>
        <v>89.817882313545255</v>
      </c>
      <c r="G4378" s="90">
        <f t="shared" ca="1" si="821"/>
        <v>116.06871748372495</v>
      </c>
      <c r="H4378" s="90">
        <f t="shared" ca="1" si="822"/>
        <v>537.76802815886663</v>
      </c>
      <c r="I4378" s="90">
        <f t="shared" ca="1" si="823"/>
        <v>388.80622210241347</v>
      </c>
      <c r="J4378" s="90">
        <f t="shared" ca="1" si="824"/>
        <v>469.43936676466308</v>
      </c>
    </row>
    <row r="4379" spans="1:10" ht="12.75" x14ac:dyDescent="0.2">
      <c r="A4379" s="84">
        <v>4367</v>
      </c>
      <c r="B4379" s="90">
        <f t="shared" ca="1" si="820"/>
        <v>418.35827436621992</v>
      </c>
      <c r="C4379" s="103">
        <f t="shared" ca="1" si="825"/>
        <v>296.28392604664469</v>
      </c>
      <c r="D4379" s="103">
        <f t="shared" ca="1" si="825"/>
        <v>341.86008651858532</v>
      </c>
      <c r="E4379" s="90">
        <f t="shared" ca="1" si="821"/>
        <v>117.94885966053039</v>
      </c>
      <c r="F4379" s="90">
        <f t="shared" ca="1" si="821"/>
        <v>89.669830130281213</v>
      </c>
      <c r="G4379" s="90">
        <f t="shared" ca="1" si="821"/>
        <v>95.688893744950448</v>
      </c>
      <c r="H4379" s="90">
        <f t="shared" ca="1" si="822"/>
        <v>536.3071340267503</v>
      </c>
      <c r="I4379" s="90">
        <f t="shared" ca="1" si="823"/>
        <v>385.95375617692594</v>
      </c>
      <c r="J4379" s="90">
        <f t="shared" ca="1" si="824"/>
        <v>437.54898026353578</v>
      </c>
    </row>
    <row r="4380" spans="1:10" ht="12.75" x14ac:dyDescent="0.2">
      <c r="A4380" s="84">
        <v>4368</v>
      </c>
      <c r="B4380" s="90">
        <f t="shared" ca="1" si="820"/>
        <v>410.81138251566006</v>
      </c>
      <c r="C4380" s="103">
        <f t="shared" ca="1" si="825"/>
        <v>278.10714166785385</v>
      </c>
      <c r="D4380" s="103">
        <f t="shared" ca="1" si="825"/>
        <v>373.88723606892302</v>
      </c>
      <c r="E4380" s="90">
        <f t="shared" ca="1" si="821"/>
        <v>103.2064886951426</v>
      </c>
      <c r="F4380" s="90">
        <f t="shared" ca="1" si="821"/>
        <v>81.405015752566229</v>
      </c>
      <c r="G4380" s="90">
        <f t="shared" ca="1" si="821"/>
        <v>67.768238247750574</v>
      </c>
      <c r="H4380" s="90">
        <f t="shared" ca="1" si="822"/>
        <v>514.0178712108027</v>
      </c>
      <c r="I4380" s="90">
        <f t="shared" ca="1" si="823"/>
        <v>359.51215742042007</v>
      </c>
      <c r="J4380" s="90">
        <f t="shared" ca="1" si="824"/>
        <v>441.65547431667358</v>
      </c>
    </row>
    <row r="4381" spans="1:10" ht="12.75" x14ac:dyDescent="0.2">
      <c r="A4381" s="84">
        <v>4369</v>
      </c>
      <c r="B4381" s="90">
        <f t="shared" ca="1" si="820"/>
        <v>418.7361847128804</v>
      </c>
      <c r="C4381" s="103">
        <f t="shared" ca="1" si="825"/>
        <v>280.26454805588742</v>
      </c>
      <c r="D4381" s="103">
        <f t="shared" ca="1" si="825"/>
        <v>348.5328724087193</v>
      </c>
      <c r="E4381" s="90">
        <f t="shared" ca="1" si="821"/>
        <v>113.8085135174389</v>
      </c>
      <c r="F4381" s="90">
        <f t="shared" ca="1" si="821"/>
        <v>81.303460850718224</v>
      </c>
      <c r="G4381" s="90">
        <f t="shared" ca="1" si="821"/>
        <v>100.78641217029768</v>
      </c>
      <c r="H4381" s="90">
        <f t="shared" ca="1" si="822"/>
        <v>532.54469823031934</v>
      </c>
      <c r="I4381" s="90">
        <f t="shared" ca="1" si="823"/>
        <v>361.56800890660566</v>
      </c>
      <c r="J4381" s="90">
        <f t="shared" ca="1" si="824"/>
        <v>449.31928457901699</v>
      </c>
    </row>
    <row r="4382" spans="1:10" ht="12.75" x14ac:dyDescent="0.2">
      <c r="A4382" s="84">
        <v>4370</v>
      </c>
      <c r="B4382" s="90">
        <f t="shared" ca="1" si="820"/>
        <v>402.94005018171822</v>
      </c>
      <c r="C4382" s="103">
        <f t="shared" ref="C4382:G4397" ca="1" si="826">NORMINV(RAND(),C$5,C$6)</f>
        <v>286.90230029608546</v>
      </c>
      <c r="D4382" s="103">
        <f t="shared" ca="1" si="826"/>
        <v>344.28525967636949</v>
      </c>
      <c r="E4382" s="90">
        <f t="shared" ca="1" si="826"/>
        <v>109.72855234897959</v>
      </c>
      <c r="F4382" s="90">
        <f t="shared" ca="1" si="826"/>
        <v>63.600503094981491</v>
      </c>
      <c r="G4382" s="90">
        <f t="shared" ca="1" si="826"/>
        <v>100.2636867480246</v>
      </c>
      <c r="H4382" s="90">
        <f t="shared" ca="1" si="822"/>
        <v>512.66860253069785</v>
      </c>
      <c r="I4382" s="90">
        <f t="shared" ca="1" si="823"/>
        <v>350.50280339106695</v>
      </c>
      <c r="J4382" s="90">
        <f t="shared" ca="1" si="824"/>
        <v>444.5489464243941</v>
      </c>
    </row>
    <row r="4383" spans="1:10" ht="12.75" x14ac:dyDescent="0.2">
      <c r="A4383" s="84">
        <v>4371</v>
      </c>
      <c r="B4383" s="90">
        <f t="shared" ca="1" si="820"/>
        <v>407.94831436196392</v>
      </c>
      <c r="C4383" s="103">
        <f t="shared" ref="C4383:D4397" ca="1" si="827">NORMINV(RAND(),C$5,C$6)</f>
        <v>285.27977215788979</v>
      </c>
      <c r="D4383" s="103">
        <f t="shared" ca="1" si="827"/>
        <v>362.35259539387914</v>
      </c>
      <c r="E4383" s="90">
        <f t="shared" ca="1" si="826"/>
        <v>106.16021220609302</v>
      </c>
      <c r="F4383" s="90">
        <f t="shared" ca="1" si="826"/>
        <v>94.040497524630467</v>
      </c>
      <c r="G4383" s="90">
        <f t="shared" ca="1" si="826"/>
        <v>90.379396167440959</v>
      </c>
      <c r="H4383" s="90">
        <f t="shared" ca="1" si="822"/>
        <v>514.10852656805696</v>
      </c>
      <c r="I4383" s="90">
        <f t="shared" ca="1" si="823"/>
        <v>379.32026968252023</v>
      </c>
      <c r="J4383" s="90">
        <f t="shared" ca="1" si="824"/>
        <v>452.73199156132011</v>
      </c>
    </row>
    <row r="4384" spans="1:10" ht="12.75" x14ac:dyDescent="0.2">
      <c r="A4384" s="84">
        <v>4372</v>
      </c>
      <c r="B4384" s="90">
        <f t="shared" ca="1" si="820"/>
        <v>409.49523035282886</v>
      </c>
      <c r="C4384" s="103">
        <f t="shared" ca="1" si="827"/>
        <v>312.1961403370903</v>
      </c>
      <c r="D4384" s="103">
        <f t="shared" ca="1" si="827"/>
        <v>351.49933753857277</v>
      </c>
      <c r="E4384" s="90">
        <f t="shared" ca="1" si="826"/>
        <v>116.97750893486815</v>
      </c>
      <c r="F4384" s="90">
        <f t="shared" ca="1" si="826"/>
        <v>93.124404397963175</v>
      </c>
      <c r="G4384" s="90">
        <f t="shared" ca="1" si="826"/>
        <v>105.25685750748832</v>
      </c>
      <c r="H4384" s="90">
        <f t="shared" ca="1" si="822"/>
        <v>526.47273928769698</v>
      </c>
      <c r="I4384" s="90">
        <f t="shared" ca="1" si="823"/>
        <v>405.32054473505349</v>
      </c>
      <c r="J4384" s="90">
        <f t="shared" ca="1" si="824"/>
        <v>456.75619504606107</v>
      </c>
    </row>
    <row r="4385" spans="1:10" ht="12.75" x14ac:dyDescent="0.2">
      <c r="A4385" s="84">
        <v>4373</v>
      </c>
      <c r="B4385" s="90">
        <f t="shared" ca="1" si="820"/>
        <v>402.11504500324332</v>
      </c>
      <c r="C4385" s="103">
        <f t="shared" ca="1" si="827"/>
        <v>301.88005935584255</v>
      </c>
      <c r="D4385" s="103">
        <f t="shared" ca="1" si="827"/>
        <v>337.01105527384328</v>
      </c>
      <c r="E4385" s="90">
        <f t="shared" ca="1" si="826"/>
        <v>103.90807698064805</v>
      </c>
      <c r="F4385" s="90">
        <f t="shared" ca="1" si="826"/>
        <v>86.251960704661542</v>
      </c>
      <c r="G4385" s="90">
        <f t="shared" ca="1" si="826"/>
        <v>96.040151169562264</v>
      </c>
      <c r="H4385" s="90">
        <f t="shared" ca="1" si="822"/>
        <v>506.02312198389137</v>
      </c>
      <c r="I4385" s="90">
        <f t="shared" ca="1" si="823"/>
        <v>388.13202006050409</v>
      </c>
      <c r="J4385" s="90">
        <f t="shared" ca="1" si="824"/>
        <v>433.05120644340553</v>
      </c>
    </row>
    <row r="4386" spans="1:10" ht="12.75" x14ac:dyDescent="0.2">
      <c r="A4386" s="84">
        <v>4374</v>
      </c>
      <c r="B4386" s="90">
        <f t="shared" ca="1" si="820"/>
        <v>408.66385477368539</v>
      </c>
      <c r="C4386" s="103">
        <f t="shared" ca="1" si="827"/>
        <v>299.86006888333918</v>
      </c>
      <c r="D4386" s="103">
        <f t="shared" ca="1" si="827"/>
        <v>343.02152088586979</v>
      </c>
      <c r="E4386" s="90">
        <f t="shared" ca="1" si="826"/>
        <v>109.11425112682586</v>
      </c>
      <c r="F4386" s="90">
        <f t="shared" ca="1" si="826"/>
        <v>81.711538737559792</v>
      </c>
      <c r="G4386" s="90">
        <f t="shared" ca="1" si="826"/>
        <v>89.550486876106362</v>
      </c>
      <c r="H4386" s="90">
        <f t="shared" ca="1" si="822"/>
        <v>517.77810590051126</v>
      </c>
      <c r="I4386" s="90">
        <f t="shared" ca="1" si="823"/>
        <v>381.57160762089899</v>
      </c>
      <c r="J4386" s="90">
        <f t="shared" ca="1" si="824"/>
        <v>432.57200776197612</v>
      </c>
    </row>
    <row r="4387" spans="1:10" ht="12.75" x14ac:dyDescent="0.2">
      <c r="A4387" s="84">
        <v>4375</v>
      </c>
      <c r="B4387" s="90">
        <f t="shared" ca="1" si="820"/>
        <v>400.55376514509345</v>
      </c>
      <c r="C4387" s="103">
        <f t="shared" ca="1" si="827"/>
        <v>301.26975457541016</v>
      </c>
      <c r="D4387" s="103">
        <f t="shared" ca="1" si="827"/>
        <v>334.82444389253118</v>
      </c>
      <c r="E4387" s="90">
        <f t="shared" ca="1" si="826"/>
        <v>116.24264552566542</v>
      </c>
      <c r="F4387" s="90">
        <f t="shared" ca="1" si="826"/>
        <v>86.900393488500413</v>
      </c>
      <c r="G4387" s="90">
        <f t="shared" ca="1" si="826"/>
        <v>82.69595381182728</v>
      </c>
      <c r="H4387" s="90">
        <f t="shared" ca="1" si="822"/>
        <v>516.79641067075886</v>
      </c>
      <c r="I4387" s="90">
        <f t="shared" ca="1" si="823"/>
        <v>388.17014806391057</v>
      </c>
      <c r="J4387" s="90">
        <f t="shared" ca="1" si="824"/>
        <v>417.52039770435846</v>
      </c>
    </row>
    <row r="4388" spans="1:10" ht="12.75" x14ac:dyDescent="0.2">
      <c r="A4388" s="84">
        <v>4376</v>
      </c>
      <c r="B4388" s="90">
        <f t="shared" ca="1" si="820"/>
        <v>413.17266872564807</v>
      </c>
      <c r="C4388" s="103">
        <f t="shared" ca="1" si="827"/>
        <v>314.0440729388045</v>
      </c>
      <c r="D4388" s="103">
        <f t="shared" ca="1" si="827"/>
        <v>340.35242208162623</v>
      </c>
      <c r="E4388" s="90">
        <f t="shared" ca="1" si="826"/>
        <v>105.46842101748339</v>
      </c>
      <c r="F4388" s="90">
        <f t="shared" ca="1" si="826"/>
        <v>107.87237148622535</v>
      </c>
      <c r="G4388" s="90">
        <f t="shared" ca="1" si="826"/>
        <v>84.123730153920292</v>
      </c>
      <c r="H4388" s="90">
        <f t="shared" ca="1" si="822"/>
        <v>518.64108974313149</v>
      </c>
      <c r="I4388" s="90">
        <f t="shared" ca="1" si="823"/>
        <v>421.91644442502985</v>
      </c>
      <c r="J4388" s="90">
        <f t="shared" ca="1" si="824"/>
        <v>424.47615223554652</v>
      </c>
    </row>
    <row r="4389" spans="1:10" ht="12.75" x14ac:dyDescent="0.2">
      <c r="A4389" s="84">
        <v>4377</v>
      </c>
      <c r="B4389" s="90">
        <f t="shared" ca="1" si="820"/>
        <v>404.92280587097645</v>
      </c>
      <c r="C4389" s="103">
        <f t="shared" ca="1" si="827"/>
        <v>294.63591070836844</v>
      </c>
      <c r="D4389" s="103">
        <f t="shared" ca="1" si="827"/>
        <v>326.50579814669186</v>
      </c>
      <c r="E4389" s="90">
        <f t="shared" ca="1" si="826"/>
        <v>106.16131644820108</v>
      </c>
      <c r="F4389" s="90">
        <f t="shared" ca="1" si="826"/>
        <v>67.778868353264215</v>
      </c>
      <c r="G4389" s="90">
        <f t="shared" ca="1" si="826"/>
        <v>112.7427657514353</v>
      </c>
      <c r="H4389" s="90">
        <f t="shared" ca="1" si="822"/>
        <v>511.08412231917754</v>
      </c>
      <c r="I4389" s="90">
        <f t="shared" ca="1" si="823"/>
        <v>362.41477906163266</v>
      </c>
      <c r="J4389" s="90">
        <f t="shared" ca="1" si="824"/>
        <v>439.24856389812714</v>
      </c>
    </row>
    <row r="4390" spans="1:10" ht="12.75" x14ac:dyDescent="0.2">
      <c r="A4390" s="84">
        <v>4378</v>
      </c>
      <c r="B4390" s="90">
        <f t="shared" ca="1" si="820"/>
        <v>406.23820582157794</v>
      </c>
      <c r="C4390" s="103">
        <f t="shared" ca="1" si="827"/>
        <v>289.2952122047455</v>
      </c>
      <c r="D4390" s="103">
        <f t="shared" ca="1" si="827"/>
        <v>341.73151932731361</v>
      </c>
      <c r="E4390" s="90">
        <f t="shared" ca="1" si="826"/>
        <v>112.67251478465607</v>
      </c>
      <c r="F4390" s="90">
        <f t="shared" ca="1" si="826"/>
        <v>82.13029995804186</v>
      </c>
      <c r="G4390" s="90">
        <f t="shared" ca="1" si="826"/>
        <v>80.218239304978255</v>
      </c>
      <c r="H4390" s="90">
        <f t="shared" ca="1" si="822"/>
        <v>518.91072060623401</v>
      </c>
      <c r="I4390" s="90">
        <f t="shared" ca="1" si="823"/>
        <v>371.42551216278736</v>
      </c>
      <c r="J4390" s="90">
        <f t="shared" ca="1" si="824"/>
        <v>421.94975863229183</v>
      </c>
    </row>
    <row r="4391" spans="1:10" ht="12.75" x14ac:dyDescent="0.2">
      <c r="A4391" s="84">
        <v>4379</v>
      </c>
      <c r="B4391" s="90">
        <f t="shared" ca="1" si="820"/>
        <v>411.10531243520262</v>
      </c>
      <c r="C4391" s="103">
        <f t="shared" ca="1" si="827"/>
        <v>280.65475511129893</v>
      </c>
      <c r="D4391" s="103">
        <f t="shared" ca="1" si="827"/>
        <v>347.8567615039866</v>
      </c>
      <c r="E4391" s="90">
        <f t="shared" ca="1" si="826"/>
        <v>109.89632565460961</v>
      </c>
      <c r="F4391" s="90">
        <f t="shared" ca="1" si="826"/>
        <v>77.221017928543148</v>
      </c>
      <c r="G4391" s="90">
        <f t="shared" ca="1" si="826"/>
        <v>70.070840904127806</v>
      </c>
      <c r="H4391" s="90">
        <f t="shared" ca="1" si="822"/>
        <v>521.00163808981222</v>
      </c>
      <c r="I4391" s="90">
        <f t="shared" ca="1" si="823"/>
        <v>357.8757730398421</v>
      </c>
      <c r="J4391" s="90">
        <f t="shared" ca="1" si="824"/>
        <v>417.92760240811441</v>
      </c>
    </row>
    <row r="4392" spans="1:10" ht="12.75" x14ac:dyDescent="0.2">
      <c r="A4392" s="84">
        <v>4380</v>
      </c>
      <c r="B4392" s="90">
        <f t="shared" ca="1" si="820"/>
        <v>414.62173803794559</v>
      </c>
      <c r="C4392" s="103">
        <f t="shared" ca="1" si="827"/>
        <v>269.45882733836152</v>
      </c>
      <c r="D4392" s="103">
        <f t="shared" ca="1" si="827"/>
        <v>340.58146452356431</v>
      </c>
      <c r="E4392" s="90">
        <f t="shared" ca="1" si="826"/>
        <v>103.565233606061</v>
      </c>
      <c r="F4392" s="90">
        <f t="shared" ca="1" si="826"/>
        <v>84.246966242859443</v>
      </c>
      <c r="G4392" s="90">
        <f t="shared" ca="1" si="826"/>
        <v>81.354912321257089</v>
      </c>
      <c r="H4392" s="90">
        <f t="shared" ca="1" si="822"/>
        <v>518.18697164400658</v>
      </c>
      <c r="I4392" s="90">
        <f t="shared" ca="1" si="823"/>
        <v>353.70579358122097</v>
      </c>
      <c r="J4392" s="90">
        <f t="shared" ca="1" si="824"/>
        <v>421.93637684482138</v>
      </c>
    </row>
    <row r="4393" spans="1:10" ht="12.75" x14ac:dyDescent="0.2">
      <c r="A4393" s="84">
        <v>4381</v>
      </c>
      <c r="B4393" s="90">
        <f t="shared" ca="1" si="820"/>
        <v>415.26543490837696</v>
      </c>
      <c r="C4393" s="103">
        <f t="shared" ca="1" si="827"/>
        <v>289.33908767224443</v>
      </c>
      <c r="D4393" s="103">
        <f t="shared" ca="1" si="827"/>
        <v>344.81941847317762</v>
      </c>
      <c r="E4393" s="90">
        <f t="shared" ca="1" si="826"/>
        <v>109.80051978276028</v>
      </c>
      <c r="F4393" s="90">
        <f t="shared" ca="1" si="826"/>
        <v>90.720288711561025</v>
      </c>
      <c r="G4393" s="90">
        <f t="shared" ca="1" si="826"/>
        <v>99.911241016285587</v>
      </c>
      <c r="H4393" s="90">
        <f t="shared" ca="1" si="822"/>
        <v>525.06595469113722</v>
      </c>
      <c r="I4393" s="90">
        <f t="shared" ca="1" si="823"/>
        <v>380.05937638380544</v>
      </c>
      <c r="J4393" s="90">
        <f t="shared" ca="1" si="824"/>
        <v>444.73065948946322</v>
      </c>
    </row>
    <row r="4394" spans="1:10" ht="12.75" x14ac:dyDescent="0.2">
      <c r="A4394" s="84">
        <v>4382</v>
      </c>
      <c r="B4394" s="90">
        <f t="shared" ca="1" si="820"/>
        <v>416.43094420453633</v>
      </c>
      <c r="C4394" s="103">
        <f t="shared" ca="1" si="827"/>
        <v>303.43864522210259</v>
      </c>
      <c r="D4394" s="103">
        <f t="shared" ca="1" si="827"/>
        <v>330.67349180820389</v>
      </c>
      <c r="E4394" s="90">
        <f t="shared" ca="1" si="826"/>
        <v>116.18650981850816</v>
      </c>
      <c r="F4394" s="90">
        <f t="shared" ca="1" si="826"/>
        <v>72.689014940179902</v>
      </c>
      <c r="G4394" s="90">
        <f t="shared" ca="1" si="826"/>
        <v>105.62108826449537</v>
      </c>
      <c r="H4394" s="90">
        <f t="shared" ca="1" si="822"/>
        <v>532.6174540230445</v>
      </c>
      <c r="I4394" s="90">
        <f t="shared" ca="1" si="823"/>
        <v>376.1276601622825</v>
      </c>
      <c r="J4394" s="90">
        <f t="shared" ca="1" si="824"/>
        <v>436.29458007269926</v>
      </c>
    </row>
    <row r="4395" spans="1:10" ht="12.75" x14ac:dyDescent="0.2">
      <c r="A4395" s="84">
        <v>4383</v>
      </c>
      <c r="B4395" s="90">
        <f t="shared" ca="1" si="820"/>
        <v>415.52802082170581</v>
      </c>
      <c r="C4395" s="103">
        <f t="shared" ca="1" si="827"/>
        <v>283.59114643617511</v>
      </c>
      <c r="D4395" s="103">
        <f t="shared" ca="1" si="827"/>
        <v>348.41567949761492</v>
      </c>
      <c r="E4395" s="90">
        <f t="shared" ca="1" si="826"/>
        <v>107.03009947168127</v>
      </c>
      <c r="F4395" s="90">
        <f t="shared" ca="1" si="826"/>
        <v>63.402374528374914</v>
      </c>
      <c r="G4395" s="90">
        <f t="shared" ca="1" si="826"/>
        <v>104.91550783253365</v>
      </c>
      <c r="H4395" s="90">
        <f t="shared" ca="1" si="822"/>
        <v>522.55812029338711</v>
      </c>
      <c r="I4395" s="90">
        <f t="shared" ca="1" si="823"/>
        <v>346.99352096455004</v>
      </c>
      <c r="J4395" s="90">
        <f t="shared" ca="1" si="824"/>
        <v>453.33118733014857</v>
      </c>
    </row>
    <row r="4396" spans="1:10" ht="12.75" x14ac:dyDescent="0.2">
      <c r="A4396" s="84">
        <v>4384</v>
      </c>
      <c r="B4396" s="90">
        <f t="shared" ca="1" si="820"/>
        <v>418.02899443996324</v>
      </c>
      <c r="C4396" s="103">
        <f t="shared" ca="1" si="827"/>
        <v>306.92448383092835</v>
      </c>
      <c r="D4396" s="103">
        <f t="shared" ca="1" si="827"/>
        <v>345.09747925248109</v>
      </c>
      <c r="E4396" s="90">
        <f t="shared" ca="1" si="826"/>
        <v>106.22134569707177</v>
      </c>
      <c r="F4396" s="90">
        <f t="shared" ca="1" si="826"/>
        <v>96.950193670324509</v>
      </c>
      <c r="G4396" s="90">
        <f t="shared" ca="1" si="826"/>
        <v>98.902909479943162</v>
      </c>
      <c r="H4396" s="90">
        <f t="shared" ca="1" si="822"/>
        <v>524.25034013703498</v>
      </c>
      <c r="I4396" s="90">
        <f t="shared" ca="1" si="823"/>
        <v>403.87467750125285</v>
      </c>
      <c r="J4396" s="90">
        <f t="shared" ca="1" si="824"/>
        <v>444.00038873242426</v>
      </c>
    </row>
    <row r="4397" spans="1:10" ht="12.75" x14ac:dyDescent="0.2">
      <c r="A4397" s="84">
        <v>4385</v>
      </c>
      <c r="B4397" s="90">
        <f t="shared" ca="1" si="820"/>
        <v>404.61768959300593</v>
      </c>
      <c r="C4397" s="103">
        <f t="shared" ca="1" si="827"/>
        <v>298.90427707985862</v>
      </c>
      <c r="D4397" s="103">
        <f t="shared" ca="1" si="827"/>
        <v>357.08334583098019</v>
      </c>
      <c r="E4397" s="90">
        <f t="shared" ca="1" si="826"/>
        <v>103.38417742975105</v>
      </c>
      <c r="F4397" s="90">
        <f t="shared" ca="1" si="826"/>
        <v>79.402208808186543</v>
      </c>
      <c r="G4397" s="90">
        <f t="shared" ca="1" si="826"/>
        <v>77.870071430649688</v>
      </c>
      <c r="H4397" s="90">
        <f t="shared" ca="1" si="822"/>
        <v>508.00186702275698</v>
      </c>
      <c r="I4397" s="90">
        <f t="shared" ca="1" si="823"/>
        <v>378.30648588804513</v>
      </c>
      <c r="J4397" s="90">
        <f t="shared" ca="1" si="824"/>
        <v>434.95341726162985</v>
      </c>
    </row>
    <row r="4398" spans="1:10" ht="12.75" x14ac:dyDescent="0.2">
      <c r="A4398" s="84">
        <v>4386</v>
      </c>
      <c r="B4398" s="90">
        <f t="shared" ca="1" si="820"/>
        <v>422.55244274277396</v>
      </c>
      <c r="C4398" s="103">
        <f t="shared" ref="C4398:G4413" ca="1" si="828">NORMINV(RAND(),C$5,C$6)</f>
        <v>298.51327444884384</v>
      </c>
      <c r="D4398" s="103">
        <f t="shared" ca="1" si="828"/>
        <v>345.75707061970741</v>
      </c>
      <c r="E4398" s="90">
        <f t="shared" ca="1" si="828"/>
        <v>112.81465626234761</v>
      </c>
      <c r="F4398" s="90">
        <f t="shared" ca="1" si="828"/>
        <v>73.84172840517077</v>
      </c>
      <c r="G4398" s="90">
        <f t="shared" ca="1" si="828"/>
        <v>98.653563164160758</v>
      </c>
      <c r="H4398" s="90">
        <f t="shared" ca="1" si="822"/>
        <v>535.36709900512153</v>
      </c>
      <c r="I4398" s="90">
        <f t="shared" ca="1" si="823"/>
        <v>372.35500285401463</v>
      </c>
      <c r="J4398" s="90">
        <f t="shared" ca="1" si="824"/>
        <v>444.41063378386815</v>
      </c>
    </row>
    <row r="4399" spans="1:10" ht="12.75" x14ac:dyDescent="0.2">
      <c r="A4399" s="84">
        <v>4387</v>
      </c>
      <c r="B4399" s="90">
        <f t="shared" ca="1" si="820"/>
        <v>414.10414974913175</v>
      </c>
      <c r="C4399" s="103">
        <f t="shared" ref="C4399:D4413" ca="1" si="829">NORMINV(RAND(),C$5,C$6)</f>
        <v>291.35212853332638</v>
      </c>
      <c r="D4399" s="103">
        <f t="shared" ca="1" si="829"/>
        <v>350.63332279329808</v>
      </c>
      <c r="E4399" s="90">
        <f t="shared" ca="1" si="828"/>
        <v>108.24668678312862</v>
      </c>
      <c r="F4399" s="90">
        <f t="shared" ca="1" si="828"/>
        <v>86.823752732097432</v>
      </c>
      <c r="G4399" s="90">
        <f t="shared" ca="1" si="828"/>
        <v>77.419267512999312</v>
      </c>
      <c r="H4399" s="90">
        <f t="shared" ca="1" si="822"/>
        <v>522.35083653226036</v>
      </c>
      <c r="I4399" s="90">
        <f t="shared" ca="1" si="823"/>
        <v>378.17588126542381</v>
      </c>
      <c r="J4399" s="90">
        <f t="shared" ca="1" si="824"/>
        <v>428.05259030629736</v>
      </c>
    </row>
    <row r="4400" spans="1:10" ht="12.75" x14ac:dyDescent="0.2">
      <c r="A4400" s="84">
        <v>4388</v>
      </c>
      <c r="B4400" s="90">
        <f t="shared" ca="1" si="820"/>
        <v>406.39997703337593</v>
      </c>
      <c r="C4400" s="103">
        <f t="shared" ca="1" si="829"/>
        <v>300.17396341303333</v>
      </c>
      <c r="D4400" s="103">
        <f t="shared" ca="1" si="829"/>
        <v>329.47167264714528</v>
      </c>
      <c r="E4400" s="90">
        <f t="shared" ca="1" si="828"/>
        <v>112.8156552855672</v>
      </c>
      <c r="F4400" s="90">
        <f t="shared" ca="1" si="828"/>
        <v>74.04161318504967</v>
      </c>
      <c r="G4400" s="90">
        <f t="shared" ca="1" si="828"/>
        <v>115.84604753736085</v>
      </c>
      <c r="H4400" s="90">
        <f t="shared" ca="1" si="822"/>
        <v>519.21563231894311</v>
      </c>
      <c r="I4400" s="90">
        <f t="shared" ca="1" si="823"/>
        <v>374.21557659808298</v>
      </c>
      <c r="J4400" s="90">
        <f t="shared" ca="1" si="824"/>
        <v>445.31772018450613</v>
      </c>
    </row>
    <row r="4401" spans="1:10" ht="12.75" x14ac:dyDescent="0.2">
      <c r="A4401" s="84">
        <v>4389</v>
      </c>
      <c r="B4401" s="90">
        <f t="shared" ca="1" si="820"/>
        <v>415.55955291117709</v>
      </c>
      <c r="C4401" s="103">
        <f t="shared" ca="1" si="829"/>
        <v>291.13200949891342</v>
      </c>
      <c r="D4401" s="103">
        <f t="shared" ca="1" si="829"/>
        <v>367.4445600975215</v>
      </c>
      <c r="E4401" s="90">
        <f t="shared" ca="1" si="828"/>
        <v>120.66026233268536</v>
      </c>
      <c r="F4401" s="90">
        <f t="shared" ca="1" si="828"/>
        <v>72.629103153907977</v>
      </c>
      <c r="G4401" s="90">
        <f t="shared" ca="1" si="828"/>
        <v>96.868852758509988</v>
      </c>
      <c r="H4401" s="90">
        <f t="shared" ca="1" si="822"/>
        <v>536.21981524386251</v>
      </c>
      <c r="I4401" s="90">
        <f t="shared" ca="1" si="823"/>
        <v>363.7611126528214</v>
      </c>
      <c r="J4401" s="90">
        <f t="shared" ca="1" si="824"/>
        <v>464.3134128560315</v>
      </c>
    </row>
    <row r="4402" spans="1:10" ht="12.75" x14ac:dyDescent="0.2">
      <c r="A4402" s="84">
        <v>4390</v>
      </c>
      <c r="B4402" s="90">
        <f t="shared" ca="1" si="820"/>
        <v>410.41074662288014</v>
      </c>
      <c r="C4402" s="103">
        <f t="shared" ca="1" si="829"/>
        <v>300.32483419128226</v>
      </c>
      <c r="D4402" s="103">
        <f t="shared" ca="1" si="829"/>
        <v>346.19651071458821</v>
      </c>
      <c r="E4402" s="90">
        <f t="shared" ca="1" si="828"/>
        <v>105.35648311923957</v>
      </c>
      <c r="F4402" s="90">
        <f t="shared" ca="1" si="828"/>
        <v>93.268029871416161</v>
      </c>
      <c r="G4402" s="90">
        <f t="shared" ca="1" si="828"/>
        <v>102.69035515112041</v>
      </c>
      <c r="H4402" s="90">
        <f t="shared" ca="1" si="822"/>
        <v>515.76722974211975</v>
      </c>
      <c r="I4402" s="90">
        <f t="shared" ca="1" si="823"/>
        <v>393.59286406269842</v>
      </c>
      <c r="J4402" s="90">
        <f t="shared" ca="1" si="824"/>
        <v>448.88686586570861</v>
      </c>
    </row>
    <row r="4403" spans="1:10" ht="12.75" x14ac:dyDescent="0.2">
      <c r="A4403" s="84">
        <v>4391</v>
      </c>
      <c r="B4403" s="90">
        <f t="shared" ca="1" si="820"/>
        <v>404.10533478146942</v>
      </c>
      <c r="C4403" s="103">
        <f t="shared" ca="1" si="829"/>
        <v>290.67441323084876</v>
      </c>
      <c r="D4403" s="103">
        <f t="shared" ca="1" si="829"/>
        <v>333.86288947377597</v>
      </c>
      <c r="E4403" s="90">
        <f t="shared" ca="1" si="828"/>
        <v>100.54581598966621</v>
      </c>
      <c r="F4403" s="90">
        <f t="shared" ca="1" si="828"/>
        <v>71.010471657969305</v>
      </c>
      <c r="G4403" s="90">
        <f t="shared" ca="1" si="828"/>
        <v>94.898923457134046</v>
      </c>
      <c r="H4403" s="90">
        <f t="shared" ca="1" si="822"/>
        <v>504.65115077113563</v>
      </c>
      <c r="I4403" s="90">
        <f t="shared" ca="1" si="823"/>
        <v>361.68488488881803</v>
      </c>
      <c r="J4403" s="90">
        <f t="shared" ca="1" si="824"/>
        <v>428.76181293091003</v>
      </c>
    </row>
    <row r="4404" spans="1:10" ht="12.75" x14ac:dyDescent="0.2">
      <c r="A4404" s="84">
        <v>4392</v>
      </c>
      <c r="B4404" s="90">
        <f t="shared" ca="1" si="820"/>
        <v>409.13678461756587</v>
      </c>
      <c r="C4404" s="103">
        <f t="shared" ca="1" si="829"/>
        <v>306.68642675611733</v>
      </c>
      <c r="D4404" s="103">
        <f t="shared" ca="1" si="829"/>
        <v>360.22105375413742</v>
      </c>
      <c r="E4404" s="90">
        <f t="shared" ca="1" si="828"/>
        <v>105.72445860039571</v>
      </c>
      <c r="F4404" s="90">
        <f t="shared" ca="1" si="828"/>
        <v>68.777980808547483</v>
      </c>
      <c r="G4404" s="90">
        <f t="shared" ca="1" si="828"/>
        <v>97.570647285647738</v>
      </c>
      <c r="H4404" s="90">
        <f t="shared" ca="1" si="822"/>
        <v>514.8612432179616</v>
      </c>
      <c r="I4404" s="90">
        <f t="shared" ca="1" si="823"/>
        <v>375.46440756466484</v>
      </c>
      <c r="J4404" s="90">
        <f t="shared" ca="1" si="824"/>
        <v>457.79170103978515</v>
      </c>
    </row>
    <row r="4405" spans="1:10" ht="12.75" x14ac:dyDescent="0.2">
      <c r="A4405" s="84">
        <v>4393</v>
      </c>
      <c r="B4405" s="90">
        <f t="shared" ca="1" si="820"/>
        <v>404.83404945684623</v>
      </c>
      <c r="C4405" s="103">
        <f t="shared" ca="1" si="829"/>
        <v>290.54600705981221</v>
      </c>
      <c r="D4405" s="103">
        <f t="shared" ca="1" si="829"/>
        <v>343.86350040946883</v>
      </c>
      <c r="E4405" s="90">
        <f t="shared" ca="1" si="828"/>
        <v>111.13053096295207</v>
      </c>
      <c r="F4405" s="90">
        <f t="shared" ca="1" si="828"/>
        <v>74.302356473698808</v>
      </c>
      <c r="G4405" s="90">
        <f t="shared" ca="1" si="828"/>
        <v>112.98450686362831</v>
      </c>
      <c r="H4405" s="90">
        <f t="shared" ca="1" si="822"/>
        <v>515.96458041979827</v>
      </c>
      <c r="I4405" s="90">
        <f t="shared" ca="1" si="823"/>
        <v>364.84836353351102</v>
      </c>
      <c r="J4405" s="90">
        <f t="shared" ca="1" si="824"/>
        <v>456.84800727309715</v>
      </c>
    </row>
    <row r="4406" spans="1:10" ht="12.75" x14ac:dyDescent="0.2">
      <c r="A4406" s="84">
        <v>4394</v>
      </c>
      <c r="B4406" s="90">
        <f t="shared" ca="1" si="820"/>
        <v>410.77694519349342</v>
      </c>
      <c r="C4406" s="103">
        <f t="shared" ca="1" si="829"/>
        <v>299.10363446327727</v>
      </c>
      <c r="D4406" s="103">
        <f t="shared" ca="1" si="829"/>
        <v>325.45099557899744</v>
      </c>
      <c r="E4406" s="90">
        <f t="shared" ca="1" si="828"/>
        <v>109.5383282451908</v>
      </c>
      <c r="F4406" s="90">
        <f t="shared" ca="1" si="828"/>
        <v>99.121289359049513</v>
      </c>
      <c r="G4406" s="90">
        <f t="shared" ca="1" si="828"/>
        <v>95.701022459861264</v>
      </c>
      <c r="H4406" s="90">
        <f t="shared" ca="1" si="822"/>
        <v>520.31527343868424</v>
      </c>
      <c r="I4406" s="90">
        <f t="shared" ca="1" si="823"/>
        <v>398.22492382232679</v>
      </c>
      <c r="J4406" s="90">
        <f t="shared" ca="1" si="824"/>
        <v>421.15201803885873</v>
      </c>
    </row>
    <row r="4407" spans="1:10" ht="12.75" x14ac:dyDescent="0.2">
      <c r="A4407" s="84">
        <v>4395</v>
      </c>
      <c r="B4407" s="90">
        <f t="shared" ca="1" si="820"/>
        <v>401.96127279921058</v>
      </c>
      <c r="C4407" s="103">
        <f t="shared" ca="1" si="829"/>
        <v>315.5624112696554</v>
      </c>
      <c r="D4407" s="103">
        <f t="shared" ca="1" si="829"/>
        <v>360.63014565816206</v>
      </c>
      <c r="E4407" s="90">
        <f t="shared" ca="1" si="828"/>
        <v>108.2385021707227</v>
      </c>
      <c r="F4407" s="90">
        <f t="shared" ca="1" si="828"/>
        <v>86.441900685007326</v>
      </c>
      <c r="G4407" s="90">
        <f t="shared" ca="1" si="828"/>
        <v>86.809188671604971</v>
      </c>
      <c r="H4407" s="90">
        <f t="shared" ca="1" si="822"/>
        <v>510.19977496993329</v>
      </c>
      <c r="I4407" s="90">
        <f t="shared" ca="1" si="823"/>
        <v>402.00431195466274</v>
      </c>
      <c r="J4407" s="90">
        <f t="shared" ca="1" si="824"/>
        <v>447.43933432976701</v>
      </c>
    </row>
    <row r="4408" spans="1:10" ht="12.75" x14ac:dyDescent="0.2">
      <c r="A4408" s="84">
        <v>4396</v>
      </c>
      <c r="B4408" s="90">
        <f t="shared" ca="1" si="820"/>
        <v>411.44073029321379</v>
      </c>
      <c r="C4408" s="103">
        <f t="shared" ca="1" si="829"/>
        <v>294.3621851437847</v>
      </c>
      <c r="D4408" s="103">
        <f t="shared" ca="1" si="829"/>
        <v>340.76012956695615</v>
      </c>
      <c r="E4408" s="90">
        <f t="shared" ca="1" si="828"/>
        <v>112.60525621435842</v>
      </c>
      <c r="F4408" s="90">
        <f t="shared" ca="1" si="828"/>
        <v>88.278783957290898</v>
      </c>
      <c r="G4408" s="90">
        <f t="shared" ca="1" si="828"/>
        <v>82.125973742903128</v>
      </c>
      <c r="H4408" s="90">
        <f t="shared" ca="1" si="822"/>
        <v>524.04598650757225</v>
      </c>
      <c r="I4408" s="90">
        <f t="shared" ca="1" si="823"/>
        <v>382.6409691010756</v>
      </c>
      <c r="J4408" s="90">
        <f t="shared" ca="1" si="824"/>
        <v>422.88610330985927</v>
      </c>
    </row>
    <row r="4409" spans="1:10" ht="12.75" x14ac:dyDescent="0.2">
      <c r="A4409" s="84">
        <v>4397</v>
      </c>
      <c r="B4409" s="90">
        <f t="shared" ca="1" si="820"/>
        <v>406.83613348291334</v>
      </c>
      <c r="C4409" s="103">
        <f t="shared" ca="1" si="829"/>
        <v>312.72837166054137</v>
      </c>
      <c r="D4409" s="103">
        <f t="shared" ca="1" si="829"/>
        <v>347.49696227304702</v>
      </c>
      <c r="E4409" s="90">
        <f t="shared" ca="1" si="828"/>
        <v>107.42120935089223</v>
      </c>
      <c r="F4409" s="90">
        <f t="shared" ca="1" si="828"/>
        <v>70.480223255783258</v>
      </c>
      <c r="G4409" s="90">
        <f t="shared" ca="1" si="828"/>
        <v>101.49691492618305</v>
      </c>
      <c r="H4409" s="90">
        <f t="shared" ca="1" si="822"/>
        <v>514.25734283380552</v>
      </c>
      <c r="I4409" s="90">
        <f t="shared" ca="1" si="823"/>
        <v>383.20859491632461</v>
      </c>
      <c r="J4409" s="90">
        <f t="shared" ca="1" si="824"/>
        <v>448.99387719923004</v>
      </c>
    </row>
    <row r="4410" spans="1:10" ht="12.75" x14ac:dyDescent="0.2">
      <c r="A4410" s="84">
        <v>4398</v>
      </c>
      <c r="B4410" s="90">
        <f t="shared" ca="1" si="820"/>
        <v>410.59764715006253</v>
      </c>
      <c r="C4410" s="103">
        <f t="shared" ca="1" si="829"/>
        <v>307.79777948665316</v>
      </c>
      <c r="D4410" s="103">
        <f t="shared" ca="1" si="829"/>
        <v>335.06045360545374</v>
      </c>
      <c r="E4410" s="90">
        <f t="shared" ca="1" si="828"/>
        <v>117.34602705388025</v>
      </c>
      <c r="F4410" s="90">
        <f t="shared" ca="1" si="828"/>
        <v>99.21980991685983</v>
      </c>
      <c r="G4410" s="90">
        <f t="shared" ca="1" si="828"/>
        <v>106.15308247424834</v>
      </c>
      <c r="H4410" s="90">
        <f t="shared" ca="1" si="822"/>
        <v>527.94367420394281</v>
      </c>
      <c r="I4410" s="90">
        <f t="shared" ca="1" si="823"/>
        <v>407.017589403513</v>
      </c>
      <c r="J4410" s="90">
        <f t="shared" ca="1" si="824"/>
        <v>441.21353607970207</v>
      </c>
    </row>
    <row r="4411" spans="1:10" ht="12.75" x14ac:dyDescent="0.2">
      <c r="A4411" s="84">
        <v>4399</v>
      </c>
      <c r="B4411" s="90">
        <f t="shared" ca="1" si="820"/>
        <v>408.66368533797964</v>
      </c>
      <c r="C4411" s="103">
        <f t="shared" ca="1" si="829"/>
        <v>297.84706138270741</v>
      </c>
      <c r="D4411" s="103">
        <f t="shared" ca="1" si="829"/>
        <v>345.10986416318264</v>
      </c>
      <c r="E4411" s="90">
        <f t="shared" ca="1" si="828"/>
        <v>111.63263089551307</v>
      </c>
      <c r="F4411" s="90">
        <f t="shared" ca="1" si="828"/>
        <v>91.059269507729397</v>
      </c>
      <c r="G4411" s="90">
        <f t="shared" ca="1" si="828"/>
        <v>91.979263859450597</v>
      </c>
      <c r="H4411" s="90">
        <f t="shared" ca="1" si="822"/>
        <v>520.29631623349269</v>
      </c>
      <c r="I4411" s="90">
        <f t="shared" ca="1" si="823"/>
        <v>388.90633089043683</v>
      </c>
      <c r="J4411" s="90">
        <f t="shared" ca="1" si="824"/>
        <v>437.08912802263325</v>
      </c>
    </row>
    <row r="4412" spans="1:10" ht="12.75" x14ac:dyDescent="0.2">
      <c r="A4412" s="84">
        <v>4400</v>
      </c>
      <c r="B4412" s="90">
        <f t="shared" ca="1" si="820"/>
        <v>414.62568289750033</v>
      </c>
      <c r="C4412" s="103">
        <f t="shared" ca="1" si="829"/>
        <v>299.54793751361302</v>
      </c>
      <c r="D4412" s="103">
        <f t="shared" ca="1" si="829"/>
        <v>341.98743345825773</v>
      </c>
      <c r="E4412" s="90">
        <f t="shared" ca="1" si="828"/>
        <v>106.70654451089436</v>
      </c>
      <c r="F4412" s="90">
        <f t="shared" ca="1" si="828"/>
        <v>65.207768590554338</v>
      </c>
      <c r="G4412" s="90">
        <f t="shared" ca="1" si="828"/>
        <v>103.8836553567545</v>
      </c>
      <c r="H4412" s="90">
        <f t="shared" ca="1" si="822"/>
        <v>521.33222740839471</v>
      </c>
      <c r="I4412" s="90">
        <f t="shared" ca="1" si="823"/>
        <v>364.75570610416736</v>
      </c>
      <c r="J4412" s="90">
        <f t="shared" ca="1" si="824"/>
        <v>445.87108881501223</v>
      </c>
    </row>
    <row r="4413" spans="1:10" ht="12.75" x14ac:dyDescent="0.2">
      <c r="A4413" s="84">
        <v>4401</v>
      </c>
      <c r="B4413" s="90">
        <f t="shared" ca="1" si="820"/>
        <v>406.52894621909337</v>
      </c>
      <c r="C4413" s="103">
        <f t="shared" ca="1" si="829"/>
        <v>291.10327957727822</v>
      </c>
      <c r="D4413" s="103">
        <f t="shared" ca="1" si="829"/>
        <v>330.02645880355931</v>
      </c>
      <c r="E4413" s="90">
        <f t="shared" ca="1" si="828"/>
        <v>107.13503064071426</v>
      </c>
      <c r="F4413" s="90">
        <f t="shared" ca="1" si="828"/>
        <v>103.49834184556769</v>
      </c>
      <c r="G4413" s="90">
        <f t="shared" ca="1" si="828"/>
        <v>101.873974332034</v>
      </c>
      <c r="H4413" s="90">
        <f t="shared" ca="1" si="822"/>
        <v>513.66397685980769</v>
      </c>
      <c r="I4413" s="90">
        <f t="shared" ca="1" si="823"/>
        <v>394.60162142284594</v>
      </c>
      <c r="J4413" s="90">
        <f t="shared" ca="1" si="824"/>
        <v>431.90043313559329</v>
      </c>
    </row>
    <row r="4414" spans="1:10" ht="12.75" x14ac:dyDescent="0.2">
      <c r="A4414" s="84">
        <v>4402</v>
      </c>
      <c r="B4414" s="90">
        <f t="shared" ca="1" si="820"/>
        <v>416.51672765355192</v>
      </c>
      <c r="C4414" s="103">
        <f t="shared" ref="C4414:G4429" ca="1" si="830">NORMINV(RAND(),C$5,C$6)</f>
        <v>295.34207041576423</v>
      </c>
      <c r="D4414" s="103">
        <f t="shared" ca="1" si="830"/>
        <v>347.47492482017077</v>
      </c>
      <c r="E4414" s="90">
        <f t="shared" ca="1" si="830"/>
        <v>117.30274685413791</v>
      </c>
      <c r="F4414" s="90">
        <f t="shared" ca="1" si="830"/>
        <v>87.065152771186476</v>
      </c>
      <c r="G4414" s="90">
        <f t="shared" ca="1" si="830"/>
        <v>92.504708502472781</v>
      </c>
      <c r="H4414" s="90">
        <f t="shared" ca="1" si="822"/>
        <v>533.81947450768985</v>
      </c>
      <c r="I4414" s="90">
        <f t="shared" ca="1" si="823"/>
        <v>382.40722318695072</v>
      </c>
      <c r="J4414" s="90">
        <f t="shared" ca="1" si="824"/>
        <v>439.97963332264356</v>
      </c>
    </row>
    <row r="4415" spans="1:10" ht="12.75" x14ac:dyDescent="0.2">
      <c r="A4415" s="84">
        <v>4403</v>
      </c>
      <c r="B4415" s="90">
        <f t="shared" ca="1" si="820"/>
        <v>411.9230073057401</v>
      </c>
      <c r="C4415" s="103">
        <f t="shared" ref="C4415:D4429" ca="1" si="831">NORMINV(RAND(),C$5,C$6)</f>
        <v>305.09888332786647</v>
      </c>
      <c r="D4415" s="103">
        <f t="shared" ca="1" si="831"/>
        <v>355.20437506539628</v>
      </c>
      <c r="E4415" s="90">
        <f t="shared" ca="1" si="830"/>
        <v>108.76389615175519</v>
      </c>
      <c r="F4415" s="90">
        <f t="shared" ca="1" si="830"/>
        <v>93.731012623104519</v>
      </c>
      <c r="G4415" s="90">
        <f t="shared" ca="1" si="830"/>
        <v>90.741434187844675</v>
      </c>
      <c r="H4415" s="90">
        <f t="shared" ca="1" si="822"/>
        <v>520.6869034574953</v>
      </c>
      <c r="I4415" s="90">
        <f t="shared" ca="1" si="823"/>
        <v>398.82989595097098</v>
      </c>
      <c r="J4415" s="90">
        <f t="shared" ca="1" si="824"/>
        <v>445.94580925324095</v>
      </c>
    </row>
    <row r="4416" spans="1:10" ht="12.75" x14ac:dyDescent="0.2">
      <c r="A4416" s="84">
        <v>4404</v>
      </c>
      <c r="B4416" s="90">
        <f t="shared" ca="1" si="820"/>
        <v>410.44508369876729</v>
      </c>
      <c r="C4416" s="103">
        <f t="shared" ca="1" si="831"/>
        <v>287.64323899737997</v>
      </c>
      <c r="D4416" s="103">
        <f t="shared" ca="1" si="831"/>
        <v>347.91273751013608</v>
      </c>
      <c r="E4416" s="90">
        <f t="shared" ca="1" si="830"/>
        <v>109.33921909450633</v>
      </c>
      <c r="F4416" s="90">
        <f t="shared" ca="1" si="830"/>
        <v>81.495219413240591</v>
      </c>
      <c r="G4416" s="90">
        <f t="shared" ca="1" si="830"/>
        <v>90.520023361675896</v>
      </c>
      <c r="H4416" s="90">
        <f t="shared" ca="1" si="822"/>
        <v>519.78430279327358</v>
      </c>
      <c r="I4416" s="90">
        <f t="shared" ca="1" si="823"/>
        <v>369.13845841062056</v>
      </c>
      <c r="J4416" s="90">
        <f t="shared" ca="1" si="824"/>
        <v>438.43276087181198</v>
      </c>
    </row>
    <row r="4417" spans="1:10" ht="12.75" x14ac:dyDescent="0.2">
      <c r="A4417" s="84">
        <v>4405</v>
      </c>
      <c r="B4417" s="90">
        <f t="shared" ca="1" si="820"/>
        <v>404.96554386393666</v>
      </c>
      <c r="C4417" s="103">
        <f t="shared" ca="1" si="831"/>
        <v>300.67176184216157</v>
      </c>
      <c r="D4417" s="103">
        <f t="shared" ca="1" si="831"/>
        <v>335.17948761684767</v>
      </c>
      <c r="E4417" s="90">
        <f t="shared" ca="1" si="830"/>
        <v>98.04417286457128</v>
      </c>
      <c r="F4417" s="90">
        <f t="shared" ca="1" si="830"/>
        <v>81.649419223544768</v>
      </c>
      <c r="G4417" s="90">
        <f t="shared" ca="1" si="830"/>
        <v>89.952673556713435</v>
      </c>
      <c r="H4417" s="90">
        <f t="shared" ca="1" si="822"/>
        <v>503.00971672850795</v>
      </c>
      <c r="I4417" s="90">
        <f t="shared" ca="1" si="823"/>
        <v>382.32118106570636</v>
      </c>
      <c r="J4417" s="90">
        <f t="shared" ca="1" si="824"/>
        <v>425.13216117356109</v>
      </c>
    </row>
    <row r="4418" spans="1:10" ht="12.75" x14ac:dyDescent="0.2">
      <c r="A4418" s="84">
        <v>4406</v>
      </c>
      <c r="B4418" s="90">
        <f t="shared" ca="1" si="820"/>
        <v>415.05007525944296</v>
      </c>
      <c r="C4418" s="103">
        <f t="shared" ca="1" si="831"/>
        <v>289.11831350383244</v>
      </c>
      <c r="D4418" s="103">
        <f t="shared" ca="1" si="831"/>
        <v>343.27096624770058</v>
      </c>
      <c r="E4418" s="90">
        <f t="shared" ca="1" si="830"/>
        <v>106.90672073518665</v>
      </c>
      <c r="F4418" s="90">
        <f t="shared" ca="1" si="830"/>
        <v>84.518096738041422</v>
      </c>
      <c r="G4418" s="90">
        <f t="shared" ca="1" si="830"/>
        <v>85.047090186195604</v>
      </c>
      <c r="H4418" s="90">
        <f t="shared" ca="1" si="822"/>
        <v>521.9567959946296</v>
      </c>
      <c r="I4418" s="90">
        <f t="shared" ca="1" si="823"/>
        <v>373.63641024187388</v>
      </c>
      <c r="J4418" s="90">
        <f t="shared" ca="1" si="824"/>
        <v>428.31805643389617</v>
      </c>
    </row>
    <row r="4419" spans="1:10" ht="12.75" x14ac:dyDescent="0.2">
      <c r="A4419" s="84">
        <v>4407</v>
      </c>
      <c r="B4419" s="90">
        <f t="shared" ca="1" si="820"/>
        <v>414.63405467272986</v>
      </c>
      <c r="C4419" s="103">
        <f t="shared" ca="1" si="831"/>
        <v>309.09526679829554</v>
      </c>
      <c r="D4419" s="103">
        <f t="shared" ca="1" si="831"/>
        <v>361.90195769276943</v>
      </c>
      <c r="E4419" s="90">
        <f t="shared" ca="1" si="830"/>
        <v>110.09221293613243</v>
      </c>
      <c r="F4419" s="90">
        <f t="shared" ca="1" si="830"/>
        <v>58.23474952187388</v>
      </c>
      <c r="G4419" s="90">
        <f t="shared" ca="1" si="830"/>
        <v>94.968144052979525</v>
      </c>
      <c r="H4419" s="90">
        <f t="shared" ca="1" si="822"/>
        <v>524.72626760886226</v>
      </c>
      <c r="I4419" s="90">
        <f t="shared" ca="1" si="823"/>
        <v>367.33001632016942</v>
      </c>
      <c r="J4419" s="90">
        <f t="shared" ca="1" si="824"/>
        <v>456.87010174574897</v>
      </c>
    </row>
    <row r="4420" spans="1:10" ht="12.75" x14ac:dyDescent="0.2">
      <c r="A4420" s="84">
        <v>4408</v>
      </c>
      <c r="B4420" s="90">
        <f t="shared" ca="1" si="820"/>
        <v>400.77861800635407</v>
      </c>
      <c r="C4420" s="103">
        <f t="shared" ca="1" si="831"/>
        <v>307.33457699335423</v>
      </c>
      <c r="D4420" s="103">
        <f t="shared" ca="1" si="831"/>
        <v>346.92041950982372</v>
      </c>
      <c r="E4420" s="90">
        <f t="shared" ca="1" si="830"/>
        <v>109.40859033961161</v>
      </c>
      <c r="F4420" s="90">
        <f t="shared" ca="1" si="830"/>
        <v>90.130806005345605</v>
      </c>
      <c r="G4420" s="90">
        <f t="shared" ca="1" si="830"/>
        <v>83.104725837778147</v>
      </c>
      <c r="H4420" s="90">
        <f t="shared" ca="1" si="822"/>
        <v>510.1872083459657</v>
      </c>
      <c r="I4420" s="90">
        <f t="shared" ca="1" si="823"/>
        <v>397.46538299869985</v>
      </c>
      <c r="J4420" s="90">
        <f t="shared" ca="1" si="824"/>
        <v>430.02514534760189</v>
      </c>
    </row>
    <row r="4421" spans="1:10" ht="12.75" x14ac:dyDescent="0.2">
      <c r="A4421" s="84">
        <v>4409</v>
      </c>
      <c r="B4421" s="90">
        <f t="shared" ca="1" si="820"/>
        <v>403.70155203610983</v>
      </c>
      <c r="C4421" s="103">
        <f t="shared" ca="1" si="831"/>
        <v>303.42286779447824</v>
      </c>
      <c r="D4421" s="103">
        <f t="shared" ca="1" si="831"/>
        <v>331.54328785814198</v>
      </c>
      <c r="E4421" s="90">
        <f t="shared" ca="1" si="830"/>
        <v>115.98999078057221</v>
      </c>
      <c r="F4421" s="90">
        <f t="shared" ca="1" si="830"/>
        <v>94.59973782001768</v>
      </c>
      <c r="G4421" s="90">
        <f t="shared" ca="1" si="830"/>
        <v>100.18624542045887</v>
      </c>
      <c r="H4421" s="90">
        <f t="shared" ca="1" si="822"/>
        <v>519.69154281668204</v>
      </c>
      <c r="I4421" s="90">
        <f t="shared" ca="1" si="823"/>
        <v>398.02260561449589</v>
      </c>
      <c r="J4421" s="90">
        <f t="shared" ca="1" si="824"/>
        <v>431.72953327860085</v>
      </c>
    </row>
    <row r="4422" spans="1:10" ht="12.75" x14ac:dyDescent="0.2">
      <c r="A4422" s="84">
        <v>4410</v>
      </c>
      <c r="B4422" s="90">
        <f t="shared" ca="1" si="820"/>
        <v>405.71243991929987</v>
      </c>
      <c r="C4422" s="103">
        <f t="shared" ca="1" si="831"/>
        <v>277.47245267608815</v>
      </c>
      <c r="D4422" s="103">
        <f t="shared" ca="1" si="831"/>
        <v>357.6643490477087</v>
      </c>
      <c r="E4422" s="90">
        <f t="shared" ca="1" si="830"/>
        <v>111.76378001801733</v>
      </c>
      <c r="F4422" s="90">
        <f t="shared" ca="1" si="830"/>
        <v>82.769125729090078</v>
      </c>
      <c r="G4422" s="90">
        <f t="shared" ca="1" si="830"/>
        <v>74.48164436219507</v>
      </c>
      <c r="H4422" s="90">
        <f t="shared" ca="1" si="822"/>
        <v>517.47621993731718</v>
      </c>
      <c r="I4422" s="90">
        <f t="shared" ca="1" si="823"/>
        <v>360.24157840517825</v>
      </c>
      <c r="J4422" s="90">
        <f t="shared" ca="1" si="824"/>
        <v>432.14599340990378</v>
      </c>
    </row>
    <row r="4423" spans="1:10" ht="12.75" x14ac:dyDescent="0.2">
      <c r="A4423" s="84">
        <v>4411</v>
      </c>
      <c r="B4423" s="90">
        <f t="shared" ca="1" si="820"/>
        <v>414.010706662188</v>
      </c>
      <c r="C4423" s="103">
        <f t="shared" ca="1" si="831"/>
        <v>303.04854942235528</v>
      </c>
      <c r="D4423" s="103">
        <f t="shared" ca="1" si="831"/>
        <v>343.84852038217582</v>
      </c>
      <c r="E4423" s="90">
        <f t="shared" ca="1" si="830"/>
        <v>116.54852417183031</v>
      </c>
      <c r="F4423" s="90">
        <f t="shared" ca="1" si="830"/>
        <v>75.316546864201726</v>
      </c>
      <c r="G4423" s="90">
        <f t="shared" ca="1" si="830"/>
        <v>93.660161283900493</v>
      </c>
      <c r="H4423" s="90">
        <f t="shared" ca="1" si="822"/>
        <v>530.55923083401831</v>
      </c>
      <c r="I4423" s="90">
        <f t="shared" ca="1" si="823"/>
        <v>378.36509628655699</v>
      </c>
      <c r="J4423" s="90">
        <f t="shared" ca="1" si="824"/>
        <v>437.50868166607631</v>
      </c>
    </row>
    <row r="4424" spans="1:10" ht="12.75" x14ac:dyDescent="0.2">
      <c r="A4424" s="84">
        <v>4412</v>
      </c>
      <c r="B4424" s="90">
        <f t="shared" ca="1" si="820"/>
        <v>416.04258084290956</v>
      </c>
      <c r="C4424" s="103">
        <f t="shared" ca="1" si="831"/>
        <v>313.85552481747328</v>
      </c>
      <c r="D4424" s="103">
        <f t="shared" ca="1" si="831"/>
        <v>338.59764769534468</v>
      </c>
      <c r="E4424" s="90">
        <f t="shared" ca="1" si="830"/>
        <v>119.04341683267448</v>
      </c>
      <c r="F4424" s="90">
        <f t="shared" ca="1" si="830"/>
        <v>81.416050576686189</v>
      </c>
      <c r="G4424" s="90">
        <f t="shared" ca="1" si="830"/>
        <v>86.146311221370567</v>
      </c>
      <c r="H4424" s="90">
        <f t="shared" ca="1" si="822"/>
        <v>535.08599767558405</v>
      </c>
      <c r="I4424" s="90">
        <f t="shared" ca="1" si="823"/>
        <v>395.27157539415947</v>
      </c>
      <c r="J4424" s="90">
        <f t="shared" ca="1" si="824"/>
        <v>424.74395891671526</v>
      </c>
    </row>
    <row r="4425" spans="1:10" ht="12.75" x14ac:dyDescent="0.2">
      <c r="A4425" s="84">
        <v>4413</v>
      </c>
      <c r="B4425" s="90">
        <f t="shared" ca="1" si="820"/>
        <v>405.52870031063821</v>
      </c>
      <c r="C4425" s="103">
        <f t="shared" ca="1" si="831"/>
        <v>283.6792174314262</v>
      </c>
      <c r="D4425" s="103">
        <f t="shared" ca="1" si="831"/>
        <v>355.80094273723506</v>
      </c>
      <c r="E4425" s="90">
        <f t="shared" ca="1" si="830"/>
        <v>115.04537396340884</v>
      </c>
      <c r="F4425" s="90">
        <f t="shared" ca="1" si="830"/>
        <v>78.378021527488073</v>
      </c>
      <c r="G4425" s="90">
        <f t="shared" ca="1" si="830"/>
        <v>108.13806736283487</v>
      </c>
      <c r="H4425" s="90">
        <f t="shared" ca="1" si="822"/>
        <v>520.57407427404701</v>
      </c>
      <c r="I4425" s="90">
        <f t="shared" ca="1" si="823"/>
        <v>362.05723895891424</v>
      </c>
      <c r="J4425" s="90">
        <f t="shared" ca="1" si="824"/>
        <v>463.93901010006994</v>
      </c>
    </row>
    <row r="4426" spans="1:10" ht="12.75" x14ac:dyDescent="0.2">
      <c r="A4426" s="84">
        <v>4414</v>
      </c>
      <c r="B4426" s="90">
        <f t="shared" ca="1" si="820"/>
        <v>414.14826732273627</v>
      </c>
      <c r="C4426" s="103">
        <f t="shared" ca="1" si="831"/>
        <v>295.67259988824156</v>
      </c>
      <c r="D4426" s="103">
        <f t="shared" ca="1" si="831"/>
        <v>348.70773884108138</v>
      </c>
      <c r="E4426" s="90">
        <f t="shared" ca="1" si="830"/>
        <v>107.82200800234749</v>
      </c>
      <c r="F4426" s="90">
        <f t="shared" ca="1" si="830"/>
        <v>81.888252922514283</v>
      </c>
      <c r="G4426" s="90">
        <f t="shared" ca="1" si="830"/>
        <v>111.55448898271055</v>
      </c>
      <c r="H4426" s="90">
        <f t="shared" ca="1" si="822"/>
        <v>521.97027532508378</v>
      </c>
      <c r="I4426" s="90">
        <f t="shared" ca="1" si="823"/>
        <v>377.56085281075582</v>
      </c>
      <c r="J4426" s="90">
        <f t="shared" ca="1" si="824"/>
        <v>460.26222782379193</v>
      </c>
    </row>
    <row r="4427" spans="1:10" ht="12.75" x14ac:dyDescent="0.2">
      <c r="A4427" s="84">
        <v>4415</v>
      </c>
      <c r="B4427" s="90">
        <f t="shared" ca="1" si="820"/>
        <v>399.46291220225993</v>
      </c>
      <c r="C4427" s="103">
        <f t="shared" ca="1" si="831"/>
        <v>295.15746646554106</v>
      </c>
      <c r="D4427" s="103">
        <f t="shared" ca="1" si="831"/>
        <v>333.42442290612166</v>
      </c>
      <c r="E4427" s="90">
        <f t="shared" ca="1" si="830"/>
        <v>113.55144888736901</v>
      </c>
      <c r="F4427" s="90">
        <f t="shared" ca="1" si="830"/>
        <v>56.139078573502864</v>
      </c>
      <c r="G4427" s="90">
        <f t="shared" ca="1" si="830"/>
        <v>83.965556875300365</v>
      </c>
      <c r="H4427" s="90">
        <f t="shared" ca="1" si="822"/>
        <v>513.01436108962889</v>
      </c>
      <c r="I4427" s="90">
        <f t="shared" ca="1" si="823"/>
        <v>351.29654503904391</v>
      </c>
      <c r="J4427" s="90">
        <f t="shared" ca="1" si="824"/>
        <v>417.38997978142203</v>
      </c>
    </row>
    <row r="4428" spans="1:10" ht="12.75" x14ac:dyDescent="0.2">
      <c r="A4428" s="84">
        <v>4416</v>
      </c>
      <c r="B4428" s="90">
        <f t="shared" ca="1" si="820"/>
        <v>419.43454086142583</v>
      </c>
      <c r="C4428" s="103">
        <f t="shared" ca="1" si="831"/>
        <v>307.14183861704907</v>
      </c>
      <c r="D4428" s="103">
        <f t="shared" ca="1" si="831"/>
        <v>327.9310212499621</v>
      </c>
      <c r="E4428" s="90">
        <f t="shared" ca="1" si="830"/>
        <v>103.94303889297352</v>
      </c>
      <c r="F4428" s="90">
        <f t="shared" ca="1" si="830"/>
        <v>77.890512210297572</v>
      </c>
      <c r="G4428" s="90">
        <f t="shared" ca="1" si="830"/>
        <v>78.05693473987229</v>
      </c>
      <c r="H4428" s="90">
        <f t="shared" ca="1" si="822"/>
        <v>523.37757975439933</v>
      </c>
      <c r="I4428" s="90">
        <f t="shared" ca="1" si="823"/>
        <v>385.03235082734665</v>
      </c>
      <c r="J4428" s="90">
        <f t="shared" ca="1" si="824"/>
        <v>405.9879559898344</v>
      </c>
    </row>
    <row r="4429" spans="1:10" ht="12.75" x14ac:dyDescent="0.2">
      <c r="A4429" s="84">
        <v>4417</v>
      </c>
      <c r="B4429" s="90">
        <f t="shared" ca="1" si="820"/>
        <v>409.37633108172417</v>
      </c>
      <c r="C4429" s="103">
        <f t="shared" ca="1" si="831"/>
        <v>296.41509045499498</v>
      </c>
      <c r="D4429" s="103">
        <f t="shared" ca="1" si="831"/>
        <v>361.0073730416571</v>
      </c>
      <c r="E4429" s="90">
        <f t="shared" ca="1" si="830"/>
        <v>101.95976301178661</v>
      </c>
      <c r="F4429" s="90">
        <f t="shared" ca="1" si="830"/>
        <v>90.895085796594344</v>
      </c>
      <c r="G4429" s="90">
        <f t="shared" ca="1" si="830"/>
        <v>93.994706194669632</v>
      </c>
      <c r="H4429" s="90">
        <f t="shared" ca="1" si="822"/>
        <v>511.33609409351078</v>
      </c>
      <c r="I4429" s="90">
        <f t="shared" ca="1" si="823"/>
        <v>387.31017625158933</v>
      </c>
      <c r="J4429" s="90">
        <f t="shared" ca="1" si="824"/>
        <v>455.00207923632672</v>
      </c>
    </row>
    <row r="4430" spans="1:10" ht="12.75" x14ac:dyDescent="0.2">
      <c r="A4430" s="84">
        <v>4418</v>
      </c>
      <c r="B4430" s="90">
        <f t="shared" ref="B4430:B4493" ca="1" si="832">NORMINV(RAND(),B$5,B$6)</f>
        <v>407.93130626293805</v>
      </c>
      <c r="C4430" s="103">
        <f t="shared" ref="C4430:G4445" ca="1" si="833">NORMINV(RAND(),C$5,C$6)</f>
        <v>292.08160592371269</v>
      </c>
      <c r="D4430" s="103">
        <f t="shared" ca="1" si="833"/>
        <v>340.71492764912102</v>
      </c>
      <c r="E4430" s="90">
        <f t="shared" ca="1" si="833"/>
        <v>105.93207043117344</v>
      </c>
      <c r="F4430" s="90">
        <f t="shared" ca="1" si="833"/>
        <v>75.54003583726481</v>
      </c>
      <c r="G4430" s="90">
        <f t="shared" ca="1" si="833"/>
        <v>97.750277546139415</v>
      </c>
      <c r="H4430" s="90">
        <f t="shared" ref="H4430:H4493" ca="1" si="834">+B4430+E4430</f>
        <v>513.86337669411148</v>
      </c>
      <c r="I4430" s="90">
        <f t="shared" ref="I4430:I4493" ca="1" si="835">+C4430+F4430</f>
        <v>367.62164176097747</v>
      </c>
      <c r="J4430" s="90">
        <f t="shared" ref="J4430:J4493" ca="1" si="836">+D4430+G4430</f>
        <v>438.46520519526041</v>
      </c>
    </row>
    <row r="4431" spans="1:10" ht="12.75" x14ac:dyDescent="0.2">
      <c r="A4431" s="84">
        <v>4419</v>
      </c>
      <c r="B4431" s="90">
        <f t="shared" ca="1" si="832"/>
        <v>408.24628329315004</v>
      </c>
      <c r="C4431" s="103">
        <f t="shared" ref="C4431:D4445" ca="1" si="837">NORMINV(RAND(),C$5,C$6)</f>
        <v>301.53313225064255</v>
      </c>
      <c r="D4431" s="103">
        <f t="shared" ca="1" si="837"/>
        <v>334.32058423418232</v>
      </c>
      <c r="E4431" s="90">
        <f t="shared" ca="1" si="833"/>
        <v>116.86723214223214</v>
      </c>
      <c r="F4431" s="90">
        <f t="shared" ca="1" si="833"/>
        <v>76.037429803643647</v>
      </c>
      <c r="G4431" s="90">
        <f t="shared" ca="1" si="833"/>
        <v>107.18359550471527</v>
      </c>
      <c r="H4431" s="90">
        <f t="shared" ca="1" si="834"/>
        <v>525.11351543538217</v>
      </c>
      <c r="I4431" s="90">
        <f t="shared" ca="1" si="835"/>
        <v>377.5705620542862</v>
      </c>
      <c r="J4431" s="90">
        <f t="shared" ca="1" si="836"/>
        <v>441.50417973889762</v>
      </c>
    </row>
    <row r="4432" spans="1:10" ht="12.75" x14ac:dyDescent="0.2">
      <c r="A4432" s="84">
        <v>4420</v>
      </c>
      <c r="B4432" s="90">
        <f t="shared" ca="1" si="832"/>
        <v>405.96775656821592</v>
      </c>
      <c r="C4432" s="103">
        <f t="shared" ca="1" si="837"/>
        <v>308.80705796517458</v>
      </c>
      <c r="D4432" s="103">
        <f t="shared" ca="1" si="837"/>
        <v>337.37468562213797</v>
      </c>
      <c r="E4432" s="90">
        <f t="shared" ca="1" si="833"/>
        <v>116.77557947176471</v>
      </c>
      <c r="F4432" s="90">
        <f t="shared" ca="1" si="833"/>
        <v>82.13803425497305</v>
      </c>
      <c r="G4432" s="90">
        <f t="shared" ca="1" si="833"/>
        <v>92.191385809130935</v>
      </c>
      <c r="H4432" s="90">
        <f t="shared" ca="1" si="834"/>
        <v>522.74333603998059</v>
      </c>
      <c r="I4432" s="90">
        <f t="shared" ca="1" si="835"/>
        <v>390.94509222014761</v>
      </c>
      <c r="J4432" s="90">
        <f t="shared" ca="1" si="836"/>
        <v>429.56607143126894</v>
      </c>
    </row>
    <row r="4433" spans="1:10" ht="12.75" x14ac:dyDescent="0.2">
      <c r="A4433" s="84">
        <v>4421</v>
      </c>
      <c r="B4433" s="90">
        <f t="shared" ca="1" si="832"/>
        <v>413.01735334722508</v>
      </c>
      <c r="C4433" s="103">
        <f t="shared" ca="1" si="837"/>
        <v>282.2759753187301</v>
      </c>
      <c r="D4433" s="103">
        <f t="shared" ca="1" si="837"/>
        <v>347.72839962440133</v>
      </c>
      <c r="E4433" s="90">
        <f t="shared" ca="1" si="833"/>
        <v>115.02576542975041</v>
      </c>
      <c r="F4433" s="90">
        <f t="shared" ca="1" si="833"/>
        <v>72.428136990990296</v>
      </c>
      <c r="G4433" s="90">
        <f t="shared" ca="1" si="833"/>
        <v>89.661053961853014</v>
      </c>
      <c r="H4433" s="90">
        <f t="shared" ca="1" si="834"/>
        <v>528.04311877697546</v>
      </c>
      <c r="I4433" s="90">
        <f t="shared" ca="1" si="835"/>
        <v>354.70411230972041</v>
      </c>
      <c r="J4433" s="90">
        <f t="shared" ca="1" si="836"/>
        <v>437.38945358625438</v>
      </c>
    </row>
    <row r="4434" spans="1:10" ht="12.75" x14ac:dyDescent="0.2">
      <c r="A4434" s="84">
        <v>4422</v>
      </c>
      <c r="B4434" s="90">
        <f t="shared" ca="1" si="832"/>
        <v>414.85166377599342</v>
      </c>
      <c r="C4434" s="103">
        <f t="shared" ca="1" si="837"/>
        <v>282.83187156731907</v>
      </c>
      <c r="D4434" s="103">
        <f t="shared" ca="1" si="837"/>
        <v>356.53731434220316</v>
      </c>
      <c r="E4434" s="90">
        <f t="shared" ca="1" si="833"/>
        <v>108.16126240445671</v>
      </c>
      <c r="F4434" s="90">
        <f t="shared" ca="1" si="833"/>
        <v>96.603981844338804</v>
      </c>
      <c r="G4434" s="90">
        <f t="shared" ca="1" si="833"/>
        <v>97.540299670845414</v>
      </c>
      <c r="H4434" s="90">
        <f t="shared" ca="1" si="834"/>
        <v>523.01292618045011</v>
      </c>
      <c r="I4434" s="90">
        <f t="shared" ca="1" si="835"/>
        <v>379.43585341165789</v>
      </c>
      <c r="J4434" s="90">
        <f t="shared" ca="1" si="836"/>
        <v>454.07761401304856</v>
      </c>
    </row>
    <row r="4435" spans="1:10" ht="12.75" x14ac:dyDescent="0.2">
      <c r="A4435" s="84">
        <v>4423</v>
      </c>
      <c r="B4435" s="90">
        <f t="shared" ca="1" si="832"/>
        <v>408.66806281753918</v>
      </c>
      <c r="C4435" s="103">
        <f t="shared" ca="1" si="837"/>
        <v>290.91901830569509</v>
      </c>
      <c r="D4435" s="103">
        <f t="shared" ca="1" si="837"/>
        <v>350.01362577004136</v>
      </c>
      <c r="E4435" s="90">
        <f t="shared" ca="1" si="833"/>
        <v>113.05980207797037</v>
      </c>
      <c r="F4435" s="90">
        <f t="shared" ca="1" si="833"/>
        <v>65.139230803342841</v>
      </c>
      <c r="G4435" s="90">
        <f t="shared" ca="1" si="833"/>
        <v>94.72774975764996</v>
      </c>
      <c r="H4435" s="90">
        <f t="shared" ca="1" si="834"/>
        <v>521.72786489550958</v>
      </c>
      <c r="I4435" s="90">
        <f t="shared" ca="1" si="835"/>
        <v>356.05824910903794</v>
      </c>
      <c r="J4435" s="90">
        <f t="shared" ca="1" si="836"/>
        <v>444.74137552769133</v>
      </c>
    </row>
    <row r="4436" spans="1:10" ht="12.75" x14ac:dyDescent="0.2">
      <c r="A4436" s="84">
        <v>4424</v>
      </c>
      <c r="B4436" s="90">
        <f t="shared" ca="1" si="832"/>
        <v>403.05063308483653</v>
      </c>
      <c r="C4436" s="103">
        <f t="shared" ca="1" si="837"/>
        <v>294.53521879480547</v>
      </c>
      <c r="D4436" s="103">
        <f t="shared" ca="1" si="837"/>
        <v>342.69209973109344</v>
      </c>
      <c r="E4436" s="90">
        <f t="shared" ca="1" si="833"/>
        <v>109.31656935849227</v>
      </c>
      <c r="F4436" s="90">
        <f t="shared" ca="1" si="833"/>
        <v>62.189759530133017</v>
      </c>
      <c r="G4436" s="90">
        <f t="shared" ca="1" si="833"/>
        <v>99.901579972111563</v>
      </c>
      <c r="H4436" s="90">
        <f t="shared" ca="1" si="834"/>
        <v>512.36720244332878</v>
      </c>
      <c r="I4436" s="90">
        <f t="shared" ca="1" si="835"/>
        <v>356.72497832493849</v>
      </c>
      <c r="J4436" s="90">
        <f t="shared" ca="1" si="836"/>
        <v>442.593679703205</v>
      </c>
    </row>
    <row r="4437" spans="1:10" ht="12.75" x14ac:dyDescent="0.2">
      <c r="A4437" s="84">
        <v>4425</v>
      </c>
      <c r="B4437" s="90">
        <f t="shared" ca="1" si="832"/>
        <v>405.02486403539939</v>
      </c>
      <c r="C4437" s="103">
        <f t="shared" ca="1" si="837"/>
        <v>280.41694901624862</v>
      </c>
      <c r="D4437" s="103">
        <f t="shared" ca="1" si="837"/>
        <v>345.63457540965328</v>
      </c>
      <c r="E4437" s="90">
        <f t="shared" ca="1" si="833"/>
        <v>111.71390518090354</v>
      </c>
      <c r="F4437" s="90">
        <f t="shared" ca="1" si="833"/>
        <v>88.535344289480122</v>
      </c>
      <c r="G4437" s="90">
        <f t="shared" ca="1" si="833"/>
        <v>104.55706754098773</v>
      </c>
      <c r="H4437" s="90">
        <f t="shared" ca="1" si="834"/>
        <v>516.7387692163029</v>
      </c>
      <c r="I4437" s="90">
        <f t="shared" ca="1" si="835"/>
        <v>368.95229330572874</v>
      </c>
      <c r="J4437" s="90">
        <f t="shared" ca="1" si="836"/>
        <v>450.19164295064104</v>
      </c>
    </row>
    <row r="4438" spans="1:10" ht="12.75" x14ac:dyDescent="0.2">
      <c r="A4438" s="84">
        <v>4426</v>
      </c>
      <c r="B4438" s="90">
        <f t="shared" ca="1" si="832"/>
        <v>399.00915184985161</v>
      </c>
      <c r="C4438" s="103">
        <f t="shared" ca="1" si="837"/>
        <v>289.06320194093672</v>
      </c>
      <c r="D4438" s="103">
        <f t="shared" ca="1" si="837"/>
        <v>350.29060898411848</v>
      </c>
      <c r="E4438" s="90">
        <f t="shared" ca="1" si="833"/>
        <v>108.01966171064478</v>
      </c>
      <c r="F4438" s="90">
        <f t="shared" ca="1" si="833"/>
        <v>69.332734967857576</v>
      </c>
      <c r="G4438" s="90">
        <f t="shared" ca="1" si="833"/>
        <v>107.85744461688131</v>
      </c>
      <c r="H4438" s="90">
        <f t="shared" ca="1" si="834"/>
        <v>507.02881356049636</v>
      </c>
      <c r="I4438" s="90">
        <f t="shared" ca="1" si="835"/>
        <v>358.39593690879428</v>
      </c>
      <c r="J4438" s="90">
        <f t="shared" ca="1" si="836"/>
        <v>458.14805360099979</v>
      </c>
    </row>
    <row r="4439" spans="1:10" ht="12.75" x14ac:dyDescent="0.2">
      <c r="A4439" s="84">
        <v>4427</v>
      </c>
      <c r="B4439" s="90">
        <f t="shared" ca="1" si="832"/>
        <v>413.8052568269286</v>
      </c>
      <c r="C4439" s="103">
        <f t="shared" ca="1" si="837"/>
        <v>286.29138091576749</v>
      </c>
      <c r="D4439" s="103">
        <f t="shared" ca="1" si="837"/>
        <v>345.75148785766436</v>
      </c>
      <c r="E4439" s="90">
        <f t="shared" ca="1" si="833"/>
        <v>108.86787722501445</v>
      </c>
      <c r="F4439" s="90">
        <f t="shared" ca="1" si="833"/>
        <v>86.022126627907127</v>
      </c>
      <c r="G4439" s="90">
        <f t="shared" ca="1" si="833"/>
        <v>83.627964127691399</v>
      </c>
      <c r="H4439" s="90">
        <f t="shared" ca="1" si="834"/>
        <v>522.67313405194307</v>
      </c>
      <c r="I4439" s="90">
        <f t="shared" ca="1" si="835"/>
        <v>372.31350754367463</v>
      </c>
      <c r="J4439" s="90">
        <f t="shared" ca="1" si="836"/>
        <v>429.37945198535579</v>
      </c>
    </row>
    <row r="4440" spans="1:10" ht="12.75" x14ac:dyDescent="0.2">
      <c r="A4440" s="84">
        <v>4428</v>
      </c>
      <c r="B4440" s="90">
        <f t="shared" ca="1" si="832"/>
        <v>407.72027433564153</v>
      </c>
      <c r="C4440" s="103">
        <f t="shared" ca="1" si="837"/>
        <v>302.16858893326963</v>
      </c>
      <c r="D4440" s="103">
        <f t="shared" ca="1" si="837"/>
        <v>351.6750335510435</v>
      </c>
      <c r="E4440" s="90">
        <f t="shared" ca="1" si="833"/>
        <v>108.54698334240233</v>
      </c>
      <c r="F4440" s="90">
        <f t="shared" ca="1" si="833"/>
        <v>67.850241891851383</v>
      </c>
      <c r="G4440" s="90">
        <f t="shared" ca="1" si="833"/>
        <v>102.88034429116658</v>
      </c>
      <c r="H4440" s="90">
        <f t="shared" ca="1" si="834"/>
        <v>516.26725767804385</v>
      </c>
      <c r="I4440" s="90">
        <f t="shared" ca="1" si="835"/>
        <v>370.01883082512103</v>
      </c>
      <c r="J4440" s="90">
        <f t="shared" ca="1" si="836"/>
        <v>454.55537784221008</v>
      </c>
    </row>
    <row r="4441" spans="1:10" ht="12.75" x14ac:dyDescent="0.2">
      <c r="A4441" s="84">
        <v>4429</v>
      </c>
      <c r="B4441" s="90">
        <f t="shared" ca="1" si="832"/>
        <v>413.41723917513042</v>
      </c>
      <c r="C4441" s="103">
        <f t="shared" ca="1" si="837"/>
        <v>295.64817212890216</v>
      </c>
      <c r="D4441" s="103">
        <f t="shared" ca="1" si="837"/>
        <v>344.76120473093323</v>
      </c>
      <c r="E4441" s="90">
        <f t="shared" ca="1" si="833"/>
        <v>106.37280735932593</v>
      </c>
      <c r="F4441" s="90">
        <f t="shared" ca="1" si="833"/>
        <v>88.803864716481996</v>
      </c>
      <c r="G4441" s="90">
        <f t="shared" ca="1" si="833"/>
        <v>82.171420782570394</v>
      </c>
      <c r="H4441" s="90">
        <f t="shared" ca="1" si="834"/>
        <v>519.79004653445634</v>
      </c>
      <c r="I4441" s="90">
        <f t="shared" ca="1" si="835"/>
        <v>384.45203684538416</v>
      </c>
      <c r="J4441" s="90">
        <f t="shared" ca="1" si="836"/>
        <v>426.93262551350364</v>
      </c>
    </row>
    <row r="4442" spans="1:10" ht="12.75" x14ac:dyDescent="0.2">
      <c r="A4442" s="84">
        <v>4430</v>
      </c>
      <c r="B4442" s="90">
        <f t="shared" ca="1" si="832"/>
        <v>407.0959413280745</v>
      </c>
      <c r="C4442" s="103">
        <f t="shared" ca="1" si="837"/>
        <v>289.43340328459357</v>
      </c>
      <c r="D4442" s="103">
        <f t="shared" ca="1" si="837"/>
        <v>350.69181390390611</v>
      </c>
      <c r="E4442" s="90">
        <f t="shared" ca="1" si="833"/>
        <v>99.293829334666171</v>
      </c>
      <c r="F4442" s="90">
        <f t="shared" ca="1" si="833"/>
        <v>78.717460380105351</v>
      </c>
      <c r="G4442" s="90">
        <f t="shared" ca="1" si="833"/>
        <v>87.374079561026178</v>
      </c>
      <c r="H4442" s="90">
        <f t="shared" ca="1" si="834"/>
        <v>506.38977066274066</v>
      </c>
      <c r="I4442" s="90">
        <f t="shared" ca="1" si="835"/>
        <v>368.15086366469893</v>
      </c>
      <c r="J4442" s="90">
        <f t="shared" ca="1" si="836"/>
        <v>438.06589346493229</v>
      </c>
    </row>
    <row r="4443" spans="1:10" ht="12.75" x14ac:dyDescent="0.2">
      <c r="A4443" s="84">
        <v>4431</v>
      </c>
      <c r="B4443" s="90">
        <f t="shared" ca="1" si="832"/>
        <v>411.49220310333914</v>
      </c>
      <c r="C4443" s="103">
        <f t="shared" ca="1" si="837"/>
        <v>297.76136670065</v>
      </c>
      <c r="D4443" s="103">
        <f t="shared" ca="1" si="837"/>
        <v>347.8625687052031</v>
      </c>
      <c r="E4443" s="90">
        <f t="shared" ca="1" si="833"/>
        <v>97.03441504400331</v>
      </c>
      <c r="F4443" s="90">
        <f t="shared" ca="1" si="833"/>
        <v>59.969576268030778</v>
      </c>
      <c r="G4443" s="90">
        <f t="shared" ca="1" si="833"/>
        <v>68.72592741254519</v>
      </c>
      <c r="H4443" s="90">
        <f t="shared" ca="1" si="834"/>
        <v>508.52661814734245</v>
      </c>
      <c r="I4443" s="90">
        <f t="shared" ca="1" si="835"/>
        <v>357.73094296868078</v>
      </c>
      <c r="J4443" s="90">
        <f t="shared" ca="1" si="836"/>
        <v>416.58849611774826</v>
      </c>
    </row>
    <row r="4444" spans="1:10" ht="12.75" x14ac:dyDescent="0.2">
      <c r="A4444" s="84">
        <v>4432</v>
      </c>
      <c r="B4444" s="90">
        <f t="shared" ca="1" si="832"/>
        <v>404.3042878476154</v>
      </c>
      <c r="C4444" s="103">
        <f t="shared" ca="1" si="837"/>
        <v>288.57250548125916</v>
      </c>
      <c r="D4444" s="103">
        <f t="shared" ca="1" si="837"/>
        <v>363.90743579475469</v>
      </c>
      <c r="E4444" s="90">
        <f t="shared" ca="1" si="833"/>
        <v>107.8682804898486</v>
      </c>
      <c r="F4444" s="90">
        <f t="shared" ca="1" si="833"/>
        <v>91.458037262882044</v>
      </c>
      <c r="G4444" s="90">
        <f t="shared" ca="1" si="833"/>
        <v>124.27769620428685</v>
      </c>
      <c r="H4444" s="90">
        <f t="shared" ca="1" si="834"/>
        <v>512.17256833746399</v>
      </c>
      <c r="I4444" s="90">
        <f t="shared" ca="1" si="835"/>
        <v>380.0305427441412</v>
      </c>
      <c r="J4444" s="90">
        <f t="shared" ca="1" si="836"/>
        <v>488.18513199904157</v>
      </c>
    </row>
    <row r="4445" spans="1:10" ht="12.75" x14ac:dyDescent="0.2">
      <c r="A4445" s="84">
        <v>4433</v>
      </c>
      <c r="B4445" s="90">
        <f t="shared" ca="1" si="832"/>
        <v>406.61502565884217</v>
      </c>
      <c r="C4445" s="103">
        <f t="shared" ca="1" si="837"/>
        <v>289.29130581367644</v>
      </c>
      <c r="D4445" s="103">
        <f t="shared" ca="1" si="837"/>
        <v>342.33231515198639</v>
      </c>
      <c r="E4445" s="90">
        <f t="shared" ca="1" si="833"/>
        <v>107.09452347420429</v>
      </c>
      <c r="F4445" s="90">
        <f t="shared" ca="1" si="833"/>
        <v>70.302395449799945</v>
      </c>
      <c r="G4445" s="90">
        <f t="shared" ca="1" si="833"/>
        <v>82.924226356430964</v>
      </c>
      <c r="H4445" s="90">
        <f t="shared" ca="1" si="834"/>
        <v>513.70954913304649</v>
      </c>
      <c r="I4445" s="90">
        <f t="shared" ca="1" si="835"/>
        <v>359.59370126347642</v>
      </c>
      <c r="J4445" s="90">
        <f t="shared" ca="1" si="836"/>
        <v>425.25654150841734</v>
      </c>
    </row>
    <row r="4446" spans="1:10" ht="12.75" x14ac:dyDescent="0.2">
      <c r="A4446" s="84">
        <v>4434</v>
      </c>
      <c r="B4446" s="90">
        <f t="shared" ca="1" si="832"/>
        <v>414.33780295176769</v>
      </c>
      <c r="C4446" s="103">
        <f t="shared" ref="C4446:G4461" ca="1" si="838">NORMINV(RAND(),C$5,C$6)</f>
        <v>292.8071194990888</v>
      </c>
      <c r="D4446" s="103">
        <f t="shared" ca="1" si="838"/>
        <v>360.38788403859724</v>
      </c>
      <c r="E4446" s="90">
        <f t="shared" ca="1" si="838"/>
        <v>113.94945010346655</v>
      </c>
      <c r="F4446" s="90">
        <f t="shared" ca="1" si="838"/>
        <v>76.928212940653097</v>
      </c>
      <c r="G4446" s="90">
        <f t="shared" ca="1" si="838"/>
        <v>110.49178617413772</v>
      </c>
      <c r="H4446" s="90">
        <f t="shared" ca="1" si="834"/>
        <v>528.28725305523426</v>
      </c>
      <c r="I4446" s="90">
        <f t="shared" ca="1" si="835"/>
        <v>369.73533243974191</v>
      </c>
      <c r="J4446" s="90">
        <f t="shared" ca="1" si="836"/>
        <v>470.87967021273494</v>
      </c>
    </row>
    <row r="4447" spans="1:10" ht="12.75" x14ac:dyDescent="0.2">
      <c r="A4447" s="84">
        <v>4435</v>
      </c>
      <c r="B4447" s="90">
        <f t="shared" ca="1" si="832"/>
        <v>412.94652733214286</v>
      </c>
      <c r="C4447" s="103">
        <f t="shared" ref="C4447:D4461" ca="1" si="839">NORMINV(RAND(),C$5,C$6)</f>
        <v>304.4874721836801</v>
      </c>
      <c r="D4447" s="103">
        <f t="shared" ca="1" si="839"/>
        <v>324.51838976046344</v>
      </c>
      <c r="E4447" s="90">
        <f t="shared" ca="1" si="838"/>
        <v>110.46705508697494</v>
      </c>
      <c r="F4447" s="90">
        <f t="shared" ca="1" si="838"/>
        <v>69.977409844110426</v>
      </c>
      <c r="G4447" s="90">
        <f t="shared" ca="1" si="838"/>
        <v>101.9945296282247</v>
      </c>
      <c r="H4447" s="90">
        <f t="shared" ca="1" si="834"/>
        <v>523.4135824191178</v>
      </c>
      <c r="I4447" s="90">
        <f t="shared" ca="1" si="835"/>
        <v>374.46488202779051</v>
      </c>
      <c r="J4447" s="90">
        <f t="shared" ca="1" si="836"/>
        <v>426.51291938868815</v>
      </c>
    </row>
    <row r="4448" spans="1:10" ht="12.75" x14ac:dyDescent="0.2">
      <c r="A4448" s="84">
        <v>4436</v>
      </c>
      <c r="B4448" s="90">
        <f t="shared" ca="1" si="832"/>
        <v>411.02218923741395</v>
      </c>
      <c r="C4448" s="103">
        <f t="shared" ca="1" si="839"/>
        <v>299.99856464602254</v>
      </c>
      <c r="D4448" s="103">
        <f t="shared" ca="1" si="839"/>
        <v>336.92358496907565</v>
      </c>
      <c r="E4448" s="90">
        <f t="shared" ca="1" si="838"/>
        <v>116.53117188216872</v>
      </c>
      <c r="F4448" s="90">
        <f t="shared" ca="1" si="838"/>
        <v>80.206135937980221</v>
      </c>
      <c r="G4448" s="90">
        <f t="shared" ca="1" si="838"/>
        <v>93.654950211513267</v>
      </c>
      <c r="H4448" s="90">
        <f t="shared" ca="1" si="834"/>
        <v>527.55336111958263</v>
      </c>
      <c r="I4448" s="90">
        <f t="shared" ca="1" si="835"/>
        <v>380.20470058400275</v>
      </c>
      <c r="J4448" s="90">
        <f t="shared" ca="1" si="836"/>
        <v>430.57853518058891</v>
      </c>
    </row>
    <row r="4449" spans="1:10" ht="12.75" x14ac:dyDescent="0.2">
      <c r="A4449" s="84">
        <v>4437</v>
      </c>
      <c r="B4449" s="90">
        <f t="shared" ca="1" si="832"/>
        <v>406.54896755476148</v>
      </c>
      <c r="C4449" s="103">
        <f t="shared" ca="1" si="839"/>
        <v>298.69254564182296</v>
      </c>
      <c r="D4449" s="103">
        <f t="shared" ca="1" si="839"/>
        <v>328.44627972745729</v>
      </c>
      <c r="E4449" s="90">
        <f t="shared" ca="1" si="838"/>
        <v>113.17447943632021</v>
      </c>
      <c r="F4449" s="90">
        <f t="shared" ca="1" si="838"/>
        <v>66.595698154572219</v>
      </c>
      <c r="G4449" s="90">
        <f t="shared" ca="1" si="838"/>
        <v>111.46062064252982</v>
      </c>
      <c r="H4449" s="90">
        <f t="shared" ca="1" si="834"/>
        <v>519.72344699108169</v>
      </c>
      <c r="I4449" s="90">
        <f t="shared" ca="1" si="835"/>
        <v>365.28824379639519</v>
      </c>
      <c r="J4449" s="90">
        <f t="shared" ca="1" si="836"/>
        <v>439.90690036998711</v>
      </c>
    </row>
    <row r="4450" spans="1:10" ht="12.75" x14ac:dyDescent="0.2">
      <c r="A4450" s="84">
        <v>4438</v>
      </c>
      <c r="B4450" s="90">
        <f t="shared" ca="1" si="832"/>
        <v>419.97896125650391</v>
      </c>
      <c r="C4450" s="103">
        <f t="shared" ca="1" si="839"/>
        <v>285.55504441120678</v>
      </c>
      <c r="D4450" s="103">
        <f t="shared" ca="1" si="839"/>
        <v>321.47248215287078</v>
      </c>
      <c r="E4450" s="90">
        <f t="shared" ca="1" si="838"/>
        <v>114.84885560959709</v>
      </c>
      <c r="F4450" s="90">
        <f t="shared" ca="1" si="838"/>
        <v>93.064254941008016</v>
      </c>
      <c r="G4450" s="90">
        <f t="shared" ca="1" si="838"/>
        <v>81.154717883183835</v>
      </c>
      <c r="H4450" s="90">
        <f t="shared" ca="1" si="834"/>
        <v>534.82781686610099</v>
      </c>
      <c r="I4450" s="90">
        <f t="shared" ca="1" si="835"/>
        <v>378.6192993522148</v>
      </c>
      <c r="J4450" s="90">
        <f t="shared" ca="1" si="836"/>
        <v>402.6272000360546</v>
      </c>
    </row>
    <row r="4451" spans="1:10" ht="12.75" x14ac:dyDescent="0.2">
      <c r="A4451" s="84">
        <v>4439</v>
      </c>
      <c r="B4451" s="90">
        <f t="shared" ca="1" si="832"/>
        <v>412.21025969645268</v>
      </c>
      <c r="C4451" s="103">
        <f t="shared" ca="1" si="839"/>
        <v>305.69430046702109</v>
      </c>
      <c r="D4451" s="103">
        <f t="shared" ca="1" si="839"/>
        <v>331.02664320587871</v>
      </c>
      <c r="E4451" s="90">
        <f t="shared" ca="1" si="838"/>
        <v>119.82166987012364</v>
      </c>
      <c r="F4451" s="90">
        <f t="shared" ca="1" si="838"/>
        <v>80.424350394664003</v>
      </c>
      <c r="G4451" s="90">
        <f t="shared" ca="1" si="838"/>
        <v>104.77453498838723</v>
      </c>
      <c r="H4451" s="90">
        <f t="shared" ca="1" si="834"/>
        <v>532.03192956657631</v>
      </c>
      <c r="I4451" s="90">
        <f t="shared" ca="1" si="835"/>
        <v>386.11865086168507</v>
      </c>
      <c r="J4451" s="90">
        <f t="shared" ca="1" si="836"/>
        <v>435.80117819426596</v>
      </c>
    </row>
    <row r="4452" spans="1:10" ht="12.75" x14ac:dyDescent="0.2">
      <c r="A4452" s="84">
        <v>4440</v>
      </c>
      <c r="B4452" s="90">
        <f t="shared" ca="1" si="832"/>
        <v>414.18561943097467</v>
      </c>
      <c r="C4452" s="103">
        <f t="shared" ca="1" si="839"/>
        <v>296.66622492860637</v>
      </c>
      <c r="D4452" s="103">
        <f t="shared" ca="1" si="839"/>
        <v>342.47040516794556</v>
      </c>
      <c r="E4452" s="90">
        <f t="shared" ca="1" si="838"/>
        <v>108.90118471040228</v>
      </c>
      <c r="F4452" s="90">
        <f t="shared" ca="1" si="838"/>
        <v>62.243922576423934</v>
      </c>
      <c r="G4452" s="90">
        <f t="shared" ca="1" si="838"/>
        <v>99.743358496098281</v>
      </c>
      <c r="H4452" s="90">
        <f t="shared" ca="1" si="834"/>
        <v>523.08680414137689</v>
      </c>
      <c r="I4452" s="90">
        <f t="shared" ca="1" si="835"/>
        <v>358.9101475050303</v>
      </c>
      <c r="J4452" s="90">
        <f t="shared" ca="1" si="836"/>
        <v>442.21376366404382</v>
      </c>
    </row>
    <row r="4453" spans="1:10" ht="12.75" x14ac:dyDescent="0.2">
      <c r="A4453" s="84">
        <v>4441</v>
      </c>
      <c r="B4453" s="90">
        <f t="shared" ca="1" si="832"/>
        <v>410.03184888578676</v>
      </c>
      <c r="C4453" s="103">
        <f t="shared" ca="1" si="839"/>
        <v>301.86267035632096</v>
      </c>
      <c r="D4453" s="103">
        <f t="shared" ca="1" si="839"/>
        <v>354.77449814316225</v>
      </c>
      <c r="E4453" s="90">
        <f t="shared" ca="1" si="838"/>
        <v>106.31740463607649</v>
      </c>
      <c r="F4453" s="90">
        <f t="shared" ca="1" si="838"/>
        <v>74.632145272294338</v>
      </c>
      <c r="G4453" s="90">
        <f t="shared" ca="1" si="838"/>
        <v>119.75538786608728</v>
      </c>
      <c r="H4453" s="90">
        <f t="shared" ca="1" si="834"/>
        <v>516.34925352186326</v>
      </c>
      <c r="I4453" s="90">
        <f t="shared" ca="1" si="835"/>
        <v>376.4948156286153</v>
      </c>
      <c r="J4453" s="90">
        <f t="shared" ca="1" si="836"/>
        <v>474.52988600924954</v>
      </c>
    </row>
    <row r="4454" spans="1:10" ht="12.75" x14ac:dyDescent="0.2">
      <c r="A4454" s="84">
        <v>4442</v>
      </c>
      <c r="B4454" s="90">
        <f t="shared" ca="1" si="832"/>
        <v>405.96950586913971</v>
      </c>
      <c r="C4454" s="103">
        <f t="shared" ca="1" si="839"/>
        <v>309.19935072308095</v>
      </c>
      <c r="D4454" s="103">
        <f t="shared" ca="1" si="839"/>
        <v>355.9258943861617</v>
      </c>
      <c r="E4454" s="90">
        <f t="shared" ca="1" si="838"/>
        <v>105.59013761936176</v>
      </c>
      <c r="F4454" s="90">
        <f t="shared" ca="1" si="838"/>
        <v>65.307887864094212</v>
      </c>
      <c r="G4454" s="90">
        <f t="shared" ca="1" si="838"/>
        <v>86.879750386510452</v>
      </c>
      <c r="H4454" s="90">
        <f t="shared" ca="1" si="834"/>
        <v>511.55964348850148</v>
      </c>
      <c r="I4454" s="90">
        <f t="shared" ca="1" si="835"/>
        <v>374.50723858717515</v>
      </c>
      <c r="J4454" s="90">
        <f t="shared" ca="1" si="836"/>
        <v>442.80564477267217</v>
      </c>
    </row>
    <row r="4455" spans="1:10" ht="12.75" x14ac:dyDescent="0.2">
      <c r="A4455" s="84">
        <v>4443</v>
      </c>
      <c r="B4455" s="90">
        <f t="shared" ca="1" si="832"/>
        <v>415.54859045293472</v>
      </c>
      <c r="C4455" s="103">
        <f t="shared" ca="1" si="839"/>
        <v>300.80500351088148</v>
      </c>
      <c r="D4455" s="103">
        <f t="shared" ca="1" si="839"/>
        <v>330.08381186410804</v>
      </c>
      <c r="E4455" s="90">
        <f t="shared" ca="1" si="838"/>
        <v>117.89169926036737</v>
      </c>
      <c r="F4455" s="90">
        <f t="shared" ca="1" si="838"/>
        <v>69.881699313212721</v>
      </c>
      <c r="G4455" s="90">
        <f t="shared" ca="1" si="838"/>
        <v>82.278302523099867</v>
      </c>
      <c r="H4455" s="90">
        <f t="shared" ca="1" si="834"/>
        <v>533.44028971330204</v>
      </c>
      <c r="I4455" s="90">
        <f t="shared" ca="1" si="835"/>
        <v>370.6867028240942</v>
      </c>
      <c r="J4455" s="90">
        <f t="shared" ca="1" si="836"/>
        <v>412.3621143872079</v>
      </c>
    </row>
    <row r="4456" spans="1:10" ht="12.75" x14ac:dyDescent="0.2">
      <c r="A4456" s="84">
        <v>4444</v>
      </c>
      <c r="B4456" s="90">
        <f t="shared" ca="1" si="832"/>
        <v>419.67271426056254</v>
      </c>
      <c r="C4456" s="103">
        <f t="shared" ca="1" si="839"/>
        <v>289.48286599087146</v>
      </c>
      <c r="D4456" s="103">
        <f t="shared" ca="1" si="839"/>
        <v>341.98336649772756</v>
      </c>
      <c r="E4456" s="90">
        <f t="shared" ca="1" si="838"/>
        <v>98.962822532728097</v>
      </c>
      <c r="F4456" s="90">
        <f t="shared" ca="1" si="838"/>
        <v>87.803793822638866</v>
      </c>
      <c r="G4456" s="90">
        <f t="shared" ca="1" si="838"/>
        <v>89.890416688923239</v>
      </c>
      <c r="H4456" s="90">
        <f t="shared" ca="1" si="834"/>
        <v>518.63553679329061</v>
      </c>
      <c r="I4456" s="90">
        <f t="shared" ca="1" si="835"/>
        <v>377.28665981351031</v>
      </c>
      <c r="J4456" s="90">
        <f t="shared" ca="1" si="836"/>
        <v>431.87378318665083</v>
      </c>
    </row>
    <row r="4457" spans="1:10" ht="12.75" x14ac:dyDescent="0.2">
      <c r="A4457" s="84">
        <v>4445</v>
      </c>
      <c r="B4457" s="90">
        <f t="shared" ca="1" si="832"/>
        <v>414.24471779062839</v>
      </c>
      <c r="C4457" s="103">
        <f t="shared" ca="1" si="839"/>
        <v>294.11999927845039</v>
      </c>
      <c r="D4457" s="103">
        <f t="shared" ca="1" si="839"/>
        <v>340.10148140745866</v>
      </c>
      <c r="E4457" s="90">
        <f t="shared" ca="1" si="838"/>
        <v>103.95101173470665</v>
      </c>
      <c r="F4457" s="90">
        <f t="shared" ca="1" si="838"/>
        <v>85.849850082836483</v>
      </c>
      <c r="G4457" s="90">
        <f t="shared" ca="1" si="838"/>
        <v>89.136339742465964</v>
      </c>
      <c r="H4457" s="90">
        <f t="shared" ca="1" si="834"/>
        <v>518.19572952533508</v>
      </c>
      <c r="I4457" s="90">
        <f t="shared" ca="1" si="835"/>
        <v>379.96984936128689</v>
      </c>
      <c r="J4457" s="90">
        <f t="shared" ca="1" si="836"/>
        <v>429.23782114992463</v>
      </c>
    </row>
    <row r="4458" spans="1:10" ht="12.75" x14ac:dyDescent="0.2">
      <c r="A4458" s="84">
        <v>4446</v>
      </c>
      <c r="B4458" s="90">
        <f t="shared" ca="1" si="832"/>
        <v>407.48901256479513</v>
      </c>
      <c r="C4458" s="103">
        <f t="shared" ca="1" si="839"/>
        <v>290.65934220604856</v>
      </c>
      <c r="D4458" s="103">
        <f t="shared" ca="1" si="839"/>
        <v>355.42804907754311</v>
      </c>
      <c r="E4458" s="90">
        <f t="shared" ca="1" si="838"/>
        <v>104.94873263722366</v>
      </c>
      <c r="F4458" s="90">
        <f t="shared" ca="1" si="838"/>
        <v>75.36500110580603</v>
      </c>
      <c r="G4458" s="90">
        <f t="shared" ca="1" si="838"/>
        <v>81.091363113112635</v>
      </c>
      <c r="H4458" s="90">
        <f t="shared" ca="1" si="834"/>
        <v>512.43774520201873</v>
      </c>
      <c r="I4458" s="90">
        <f t="shared" ca="1" si="835"/>
        <v>366.02434331185458</v>
      </c>
      <c r="J4458" s="90">
        <f t="shared" ca="1" si="836"/>
        <v>436.51941219065577</v>
      </c>
    </row>
    <row r="4459" spans="1:10" ht="12.75" x14ac:dyDescent="0.2">
      <c r="A4459" s="84">
        <v>4447</v>
      </c>
      <c r="B4459" s="90">
        <f t="shared" ca="1" si="832"/>
        <v>410.4762104311942</v>
      </c>
      <c r="C4459" s="103">
        <f t="shared" ca="1" si="839"/>
        <v>302.86775781637397</v>
      </c>
      <c r="D4459" s="103">
        <f t="shared" ca="1" si="839"/>
        <v>346.11901953739584</v>
      </c>
      <c r="E4459" s="90">
        <f t="shared" ca="1" si="838"/>
        <v>99.275403671708744</v>
      </c>
      <c r="F4459" s="90">
        <f t="shared" ca="1" si="838"/>
        <v>86.160316327870888</v>
      </c>
      <c r="G4459" s="90">
        <f t="shared" ca="1" si="838"/>
        <v>88.844087615754304</v>
      </c>
      <c r="H4459" s="90">
        <f t="shared" ca="1" si="834"/>
        <v>509.75161410290298</v>
      </c>
      <c r="I4459" s="90">
        <f t="shared" ca="1" si="835"/>
        <v>389.02807414424484</v>
      </c>
      <c r="J4459" s="90">
        <f t="shared" ca="1" si="836"/>
        <v>434.96310715315013</v>
      </c>
    </row>
    <row r="4460" spans="1:10" ht="12.75" x14ac:dyDescent="0.2">
      <c r="A4460" s="84">
        <v>4448</v>
      </c>
      <c r="B4460" s="90">
        <f t="shared" ca="1" si="832"/>
        <v>417.66747320183731</v>
      </c>
      <c r="C4460" s="103">
        <f t="shared" ca="1" si="839"/>
        <v>277.74777814208721</v>
      </c>
      <c r="D4460" s="103">
        <f t="shared" ca="1" si="839"/>
        <v>368.92586293361853</v>
      </c>
      <c r="E4460" s="90">
        <f t="shared" ca="1" si="838"/>
        <v>106.05288240774213</v>
      </c>
      <c r="F4460" s="90">
        <f t="shared" ca="1" si="838"/>
        <v>74.058815972063456</v>
      </c>
      <c r="G4460" s="90">
        <f t="shared" ca="1" si="838"/>
        <v>83.344839545173741</v>
      </c>
      <c r="H4460" s="90">
        <f t="shared" ca="1" si="834"/>
        <v>523.72035560957943</v>
      </c>
      <c r="I4460" s="90">
        <f t="shared" ca="1" si="835"/>
        <v>351.8065941141507</v>
      </c>
      <c r="J4460" s="90">
        <f t="shared" ca="1" si="836"/>
        <v>452.27070247879226</v>
      </c>
    </row>
    <row r="4461" spans="1:10" ht="12.75" x14ac:dyDescent="0.2">
      <c r="A4461" s="84">
        <v>4449</v>
      </c>
      <c r="B4461" s="90">
        <f t="shared" ca="1" si="832"/>
        <v>408.96308607054164</v>
      </c>
      <c r="C4461" s="103">
        <f t="shared" ca="1" si="839"/>
        <v>290.56787923674005</v>
      </c>
      <c r="D4461" s="103">
        <f t="shared" ca="1" si="839"/>
        <v>358.48435873904714</v>
      </c>
      <c r="E4461" s="90">
        <f t="shared" ca="1" si="838"/>
        <v>102.19620467404607</v>
      </c>
      <c r="F4461" s="90">
        <f t="shared" ca="1" si="838"/>
        <v>83.88493751257694</v>
      </c>
      <c r="G4461" s="90">
        <f t="shared" ca="1" si="838"/>
        <v>106.25093263288058</v>
      </c>
      <c r="H4461" s="90">
        <f t="shared" ca="1" si="834"/>
        <v>511.15929074458768</v>
      </c>
      <c r="I4461" s="90">
        <f t="shared" ca="1" si="835"/>
        <v>374.45281674931698</v>
      </c>
      <c r="J4461" s="90">
        <f t="shared" ca="1" si="836"/>
        <v>464.7352913719277</v>
      </c>
    </row>
    <row r="4462" spans="1:10" ht="12.75" x14ac:dyDescent="0.2">
      <c r="A4462" s="84">
        <v>4450</v>
      </c>
      <c r="B4462" s="90">
        <f t="shared" ca="1" si="832"/>
        <v>407.08898114626692</v>
      </c>
      <c r="C4462" s="103">
        <f t="shared" ref="C4462:G4477" ca="1" si="840">NORMINV(RAND(),C$5,C$6)</f>
        <v>312.82220623389964</v>
      </c>
      <c r="D4462" s="103">
        <f t="shared" ca="1" si="840"/>
        <v>361.62295509497636</v>
      </c>
      <c r="E4462" s="90">
        <f t="shared" ca="1" si="840"/>
        <v>99.589097810562777</v>
      </c>
      <c r="F4462" s="90">
        <f t="shared" ca="1" si="840"/>
        <v>75.231965184230816</v>
      </c>
      <c r="G4462" s="90">
        <f t="shared" ca="1" si="840"/>
        <v>87.792422469395873</v>
      </c>
      <c r="H4462" s="90">
        <f t="shared" ca="1" si="834"/>
        <v>506.67807895682972</v>
      </c>
      <c r="I4462" s="90">
        <f t="shared" ca="1" si="835"/>
        <v>388.05417141813047</v>
      </c>
      <c r="J4462" s="90">
        <f t="shared" ca="1" si="836"/>
        <v>449.41537756437225</v>
      </c>
    </row>
    <row r="4463" spans="1:10" ht="12.75" x14ac:dyDescent="0.2">
      <c r="A4463" s="84">
        <v>4451</v>
      </c>
      <c r="B4463" s="90">
        <f t="shared" ca="1" si="832"/>
        <v>405.50506618743191</v>
      </c>
      <c r="C4463" s="103">
        <f t="shared" ref="C4463:D4477" ca="1" si="841">NORMINV(RAND(),C$5,C$6)</f>
        <v>286.47103112439862</v>
      </c>
      <c r="D4463" s="103">
        <f t="shared" ca="1" si="841"/>
        <v>349.26936462305594</v>
      </c>
      <c r="E4463" s="90">
        <f t="shared" ca="1" si="840"/>
        <v>97.964342833771184</v>
      </c>
      <c r="F4463" s="90">
        <f t="shared" ca="1" si="840"/>
        <v>81.212345827761396</v>
      </c>
      <c r="G4463" s="90">
        <f t="shared" ca="1" si="840"/>
        <v>100.16728864553531</v>
      </c>
      <c r="H4463" s="90">
        <f t="shared" ca="1" si="834"/>
        <v>503.46940902120309</v>
      </c>
      <c r="I4463" s="90">
        <f t="shared" ca="1" si="835"/>
        <v>367.68337695216002</v>
      </c>
      <c r="J4463" s="90">
        <f t="shared" ca="1" si="836"/>
        <v>449.43665326859127</v>
      </c>
    </row>
    <row r="4464" spans="1:10" ht="12.75" x14ac:dyDescent="0.2">
      <c r="A4464" s="84">
        <v>4452</v>
      </c>
      <c r="B4464" s="90">
        <f t="shared" ca="1" si="832"/>
        <v>415.28928605514443</v>
      </c>
      <c r="C4464" s="103">
        <f t="shared" ca="1" si="841"/>
        <v>298.24873179250221</v>
      </c>
      <c r="D4464" s="103">
        <f t="shared" ca="1" si="841"/>
        <v>345.69555630179127</v>
      </c>
      <c r="E4464" s="90">
        <f t="shared" ca="1" si="840"/>
        <v>117.71454468940156</v>
      </c>
      <c r="F4464" s="90">
        <f t="shared" ca="1" si="840"/>
        <v>77.892173143471283</v>
      </c>
      <c r="G4464" s="90">
        <f t="shared" ca="1" si="840"/>
        <v>86.010611555113968</v>
      </c>
      <c r="H4464" s="90">
        <f t="shared" ca="1" si="834"/>
        <v>533.00383074454601</v>
      </c>
      <c r="I4464" s="90">
        <f t="shared" ca="1" si="835"/>
        <v>376.14090493597348</v>
      </c>
      <c r="J4464" s="90">
        <f t="shared" ca="1" si="836"/>
        <v>431.70616785690527</v>
      </c>
    </row>
    <row r="4465" spans="1:10" ht="12.75" x14ac:dyDescent="0.2">
      <c r="A4465" s="84">
        <v>4453</v>
      </c>
      <c r="B4465" s="90">
        <f t="shared" ca="1" si="832"/>
        <v>414.85677559367633</v>
      </c>
      <c r="C4465" s="103">
        <f t="shared" ca="1" si="841"/>
        <v>288.23831843745751</v>
      </c>
      <c r="D4465" s="103">
        <f t="shared" ca="1" si="841"/>
        <v>324.51470467222265</v>
      </c>
      <c r="E4465" s="90">
        <f t="shared" ca="1" si="840"/>
        <v>109.97749557581461</v>
      </c>
      <c r="F4465" s="90">
        <f t="shared" ca="1" si="840"/>
        <v>78.490400265611967</v>
      </c>
      <c r="G4465" s="90">
        <f t="shared" ca="1" si="840"/>
        <v>111.52526513919699</v>
      </c>
      <c r="H4465" s="90">
        <f t="shared" ca="1" si="834"/>
        <v>524.83427116949099</v>
      </c>
      <c r="I4465" s="90">
        <f t="shared" ca="1" si="835"/>
        <v>366.72871870306949</v>
      </c>
      <c r="J4465" s="90">
        <f t="shared" ca="1" si="836"/>
        <v>436.03996981141961</v>
      </c>
    </row>
    <row r="4466" spans="1:10" ht="12.75" x14ac:dyDescent="0.2">
      <c r="A4466" s="84">
        <v>4454</v>
      </c>
      <c r="B4466" s="90">
        <f t="shared" ca="1" si="832"/>
        <v>413.25154591177051</v>
      </c>
      <c r="C4466" s="103">
        <f t="shared" ca="1" si="841"/>
        <v>313.12176085695302</v>
      </c>
      <c r="D4466" s="103">
        <f t="shared" ca="1" si="841"/>
        <v>337.98840086745241</v>
      </c>
      <c r="E4466" s="90">
        <f t="shared" ca="1" si="840"/>
        <v>103.30432696508701</v>
      </c>
      <c r="F4466" s="90">
        <f t="shared" ca="1" si="840"/>
        <v>89.175024449598837</v>
      </c>
      <c r="G4466" s="90">
        <f t="shared" ca="1" si="840"/>
        <v>78.960084072126392</v>
      </c>
      <c r="H4466" s="90">
        <f t="shared" ca="1" si="834"/>
        <v>516.55587287685751</v>
      </c>
      <c r="I4466" s="90">
        <f t="shared" ca="1" si="835"/>
        <v>402.29678530655184</v>
      </c>
      <c r="J4466" s="90">
        <f t="shared" ca="1" si="836"/>
        <v>416.9484849395788</v>
      </c>
    </row>
    <row r="4467" spans="1:10" ht="12.75" x14ac:dyDescent="0.2">
      <c r="A4467" s="84">
        <v>4455</v>
      </c>
      <c r="B4467" s="90">
        <f t="shared" ca="1" si="832"/>
        <v>413.07486089066907</v>
      </c>
      <c r="C4467" s="103">
        <f t="shared" ca="1" si="841"/>
        <v>296.62301607459466</v>
      </c>
      <c r="D4467" s="103">
        <f t="shared" ca="1" si="841"/>
        <v>367.25276738742059</v>
      </c>
      <c r="E4467" s="90">
        <f t="shared" ca="1" si="840"/>
        <v>111.04387561606853</v>
      </c>
      <c r="F4467" s="90">
        <f t="shared" ca="1" si="840"/>
        <v>100.52960629184034</v>
      </c>
      <c r="G4467" s="90">
        <f t="shared" ca="1" si="840"/>
        <v>91.190193357123889</v>
      </c>
      <c r="H4467" s="90">
        <f t="shared" ca="1" si="834"/>
        <v>524.1187365067376</v>
      </c>
      <c r="I4467" s="90">
        <f t="shared" ca="1" si="835"/>
        <v>397.15262236643503</v>
      </c>
      <c r="J4467" s="90">
        <f t="shared" ca="1" si="836"/>
        <v>458.44296074454451</v>
      </c>
    </row>
    <row r="4468" spans="1:10" ht="12.75" x14ac:dyDescent="0.2">
      <c r="A4468" s="84">
        <v>4456</v>
      </c>
      <c r="B4468" s="90">
        <f t="shared" ca="1" si="832"/>
        <v>407.07227154742867</v>
      </c>
      <c r="C4468" s="103">
        <f t="shared" ca="1" si="841"/>
        <v>298.09599346601442</v>
      </c>
      <c r="D4468" s="103">
        <f t="shared" ca="1" si="841"/>
        <v>341.97571374044196</v>
      </c>
      <c r="E4468" s="90">
        <f t="shared" ca="1" si="840"/>
        <v>112.55011598633827</v>
      </c>
      <c r="F4468" s="90">
        <f t="shared" ca="1" si="840"/>
        <v>86.973703474584738</v>
      </c>
      <c r="G4468" s="90">
        <f t="shared" ca="1" si="840"/>
        <v>80.477245917043206</v>
      </c>
      <c r="H4468" s="90">
        <f t="shared" ca="1" si="834"/>
        <v>519.62238753376698</v>
      </c>
      <c r="I4468" s="90">
        <f t="shared" ca="1" si="835"/>
        <v>385.06969694059916</v>
      </c>
      <c r="J4468" s="90">
        <f t="shared" ca="1" si="836"/>
        <v>422.45295965748517</v>
      </c>
    </row>
    <row r="4469" spans="1:10" ht="12.75" x14ac:dyDescent="0.2">
      <c r="A4469" s="84">
        <v>4457</v>
      </c>
      <c r="B4469" s="90">
        <f t="shared" ca="1" si="832"/>
        <v>421.13680088230257</v>
      </c>
      <c r="C4469" s="103">
        <f t="shared" ca="1" si="841"/>
        <v>296.61405188328013</v>
      </c>
      <c r="D4469" s="103">
        <f t="shared" ca="1" si="841"/>
        <v>363.52645342023101</v>
      </c>
      <c r="E4469" s="90">
        <f t="shared" ca="1" si="840"/>
        <v>111.27703251675223</v>
      </c>
      <c r="F4469" s="90">
        <f t="shared" ca="1" si="840"/>
        <v>74.032498547414534</v>
      </c>
      <c r="G4469" s="90">
        <f t="shared" ca="1" si="840"/>
        <v>97.981857884152873</v>
      </c>
      <c r="H4469" s="90">
        <f t="shared" ca="1" si="834"/>
        <v>532.41383339905474</v>
      </c>
      <c r="I4469" s="90">
        <f t="shared" ca="1" si="835"/>
        <v>370.64655043069467</v>
      </c>
      <c r="J4469" s="90">
        <f t="shared" ca="1" si="836"/>
        <v>461.50831130438388</v>
      </c>
    </row>
    <row r="4470" spans="1:10" ht="12.75" x14ac:dyDescent="0.2">
      <c r="A4470" s="84">
        <v>4458</v>
      </c>
      <c r="B4470" s="90">
        <f t="shared" ca="1" si="832"/>
        <v>405.3562083794971</v>
      </c>
      <c r="C4470" s="103">
        <f t="shared" ca="1" si="841"/>
        <v>280.03775340868492</v>
      </c>
      <c r="D4470" s="103">
        <f t="shared" ca="1" si="841"/>
        <v>363.80667094550313</v>
      </c>
      <c r="E4470" s="90">
        <f t="shared" ca="1" si="840"/>
        <v>106.46393922927949</v>
      </c>
      <c r="F4470" s="90">
        <f t="shared" ca="1" si="840"/>
        <v>88.723740526739647</v>
      </c>
      <c r="G4470" s="90">
        <f t="shared" ca="1" si="840"/>
        <v>75.411114462848005</v>
      </c>
      <c r="H4470" s="90">
        <f t="shared" ca="1" si="834"/>
        <v>511.82014760877661</v>
      </c>
      <c r="I4470" s="90">
        <f t="shared" ca="1" si="835"/>
        <v>368.7614939354246</v>
      </c>
      <c r="J4470" s="90">
        <f t="shared" ca="1" si="836"/>
        <v>439.21778540835112</v>
      </c>
    </row>
    <row r="4471" spans="1:10" ht="12.75" x14ac:dyDescent="0.2">
      <c r="A4471" s="84">
        <v>4459</v>
      </c>
      <c r="B4471" s="90">
        <f t="shared" ca="1" si="832"/>
        <v>408.90190747755764</v>
      </c>
      <c r="C4471" s="103">
        <f t="shared" ca="1" si="841"/>
        <v>302.01432286907237</v>
      </c>
      <c r="D4471" s="103">
        <f t="shared" ca="1" si="841"/>
        <v>347.24261416072903</v>
      </c>
      <c r="E4471" s="90">
        <f t="shared" ca="1" si="840"/>
        <v>105.18724416282961</v>
      </c>
      <c r="F4471" s="90">
        <f t="shared" ca="1" si="840"/>
        <v>72.658499382642006</v>
      </c>
      <c r="G4471" s="90">
        <f t="shared" ca="1" si="840"/>
        <v>112.68151307897253</v>
      </c>
      <c r="H4471" s="90">
        <f t="shared" ca="1" si="834"/>
        <v>514.08915164038729</v>
      </c>
      <c r="I4471" s="90">
        <f t="shared" ca="1" si="835"/>
        <v>374.67282225171436</v>
      </c>
      <c r="J4471" s="90">
        <f t="shared" ca="1" si="836"/>
        <v>459.92412723970153</v>
      </c>
    </row>
    <row r="4472" spans="1:10" ht="12.75" x14ac:dyDescent="0.2">
      <c r="A4472" s="84">
        <v>4460</v>
      </c>
      <c r="B4472" s="90">
        <f t="shared" ca="1" si="832"/>
        <v>400.57710225679892</v>
      </c>
      <c r="C4472" s="103">
        <f t="shared" ca="1" si="841"/>
        <v>286.34805602315384</v>
      </c>
      <c r="D4472" s="103">
        <f t="shared" ca="1" si="841"/>
        <v>340.42850767361864</v>
      </c>
      <c r="E4472" s="90">
        <f t="shared" ca="1" si="840"/>
        <v>109.55626221024188</v>
      </c>
      <c r="F4472" s="90">
        <f t="shared" ca="1" si="840"/>
        <v>91.252916981827624</v>
      </c>
      <c r="G4472" s="90">
        <f t="shared" ca="1" si="840"/>
        <v>98.996435248883841</v>
      </c>
      <c r="H4472" s="90">
        <f t="shared" ca="1" si="834"/>
        <v>510.13336446704079</v>
      </c>
      <c r="I4472" s="90">
        <f t="shared" ca="1" si="835"/>
        <v>377.60097300498148</v>
      </c>
      <c r="J4472" s="90">
        <f t="shared" ca="1" si="836"/>
        <v>439.42494292250251</v>
      </c>
    </row>
    <row r="4473" spans="1:10" ht="12.75" x14ac:dyDescent="0.2">
      <c r="A4473" s="84">
        <v>4461</v>
      </c>
      <c r="B4473" s="90">
        <f t="shared" ca="1" si="832"/>
        <v>411.62945547172154</v>
      </c>
      <c r="C4473" s="103">
        <f t="shared" ca="1" si="841"/>
        <v>309.54383959677762</v>
      </c>
      <c r="D4473" s="103">
        <f t="shared" ca="1" si="841"/>
        <v>351.88106800483803</v>
      </c>
      <c r="E4473" s="90">
        <f t="shared" ca="1" si="840"/>
        <v>113.28900790164488</v>
      </c>
      <c r="F4473" s="90">
        <f t="shared" ca="1" si="840"/>
        <v>83.345073326099794</v>
      </c>
      <c r="G4473" s="90">
        <f t="shared" ca="1" si="840"/>
        <v>104.62273352491756</v>
      </c>
      <c r="H4473" s="90">
        <f t="shared" ca="1" si="834"/>
        <v>524.91846337336642</v>
      </c>
      <c r="I4473" s="90">
        <f t="shared" ca="1" si="835"/>
        <v>392.88891292287741</v>
      </c>
      <c r="J4473" s="90">
        <f t="shared" ca="1" si="836"/>
        <v>456.50380152975561</v>
      </c>
    </row>
    <row r="4474" spans="1:10" ht="12.75" x14ac:dyDescent="0.2">
      <c r="A4474" s="84">
        <v>4462</v>
      </c>
      <c r="B4474" s="90">
        <f t="shared" ca="1" si="832"/>
        <v>407.98658701107917</v>
      </c>
      <c r="C4474" s="103">
        <f t="shared" ca="1" si="841"/>
        <v>285.58306151080222</v>
      </c>
      <c r="D4474" s="103">
        <f t="shared" ca="1" si="841"/>
        <v>321.93540898252024</v>
      </c>
      <c r="E4474" s="90">
        <f t="shared" ca="1" si="840"/>
        <v>109.20673187771057</v>
      </c>
      <c r="F4474" s="90">
        <f t="shared" ca="1" si="840"/>
        <v>52.781571213300559</v>
      </c>
      <c r="G4474" s="90">
        <f t="shared" ca="1" si="840"/>
        <v>100.20229374005648</v>
      </c>
      <c r="H4474" s="90">
        <f t="shared" ca="1" si="834"/>
        <v>517.19331888878969</v>
      </c>
      <c r="I4474" s="90">
        <f t="shared" ca="1" si="835"/>
        <v>338.36463272410276</v>
      </c>
      <c r="J4474" s="90">
        <f t="shared" ca="1" si="836"/>
        <v>422.13770272257671</v>
      </c>
    </row>
    <row r="4475" spans="1:10" ht="12.75" x14ac:dyDescent="0.2">
      <c r="A4475" s="84">
        <v>4463</v>
      </c>
      <c r="B4475" s="90">
        <f t="shared" ca="1" si="832"/>
        <v>404.9176069433646</v>
      </c>
      <c r="C4475" s="103">
        <f t="shared" ca="1" si="841"/>
        <v>304.72008259862383</v>
      </c>
      <c r="D4475" s="103">
        <f t="shared" ca="1" si="841"/>
        <v>338.51686224272225</v>
      </c>
      <c r="E4475" s="90">
        <f t="shared" ca="1" si="840"/>
        <v>106.38031535831657</v>
      </c>
      <c r="F4475" s="90">
        <f t="shared" ca="1" si="840"/>
        <v>68.550789265280414</v>
      </c>
      <c r="G4475" s="90">
        <f t="shared" ca="1" si="840"/>
        <v>87.128915653907001</v>
      </c>
      <c r="H4475" s="90">
        <f t="shared" ca="1" si="834"/>
        <v>511.29792230168118</v>
      </c>
      <c r="I4475" s="90">
        <f t="shared" ca="1" si="835"/>
        <v>373.27087186390423</v>
      </c>
      <c r="J4475" s="90">
        <f t="shared" ca="1" si="836"/>
        <v>425.64577789662928</v>
      </c>
    </row>
    <row r="4476" spans="1:10" ht="12.75" x14ac:dyDescent="0.2">
      <c r="A4476" s="84">
        <v>4464</v>
      </c>
      <c r="B4476" s="90">
        <f t="shared" ca="1" si="832"/>
        <v>412.14916241670846</v>
      </c>
      <c r="C4476" s="103">
        <f t="shared" ca="1" si="841"/>
        <v>316.30018643231176</v>
      </c>
      <c r="D4476" s="103">
        <f t="shared" ca="1" si="841"/>
        <v>347.94682095529902</v>
      </c>
      <c r="E4476" s="90">
        <f t="shared" ca="1" si="840"/>
        <v>110.02030957324536</v>
      </c>
      <c r="F4476" s="90">
        <f t="shared" ca="1" si="840"/>
        <v>78.776945837798834</v>
      </c>
      <c r="G4476" s="90">
        <f t="shared" ca="1" si="840"/>
        <v>87.516265348144088</v>
      </c>
      <c r="H4476" s="90">
        <f t="shared" ca="1" si="834"/>
        <v>522.16947198995376</v>
      </c>
      <c r="I4476" s="90">
        <f t="shared" ca="1" si="835"/>
        <v>395.07713227011061</v>
      </c>
      <c r="J4476" s="90">
        <f t="shared" ca="1" si="836"/>
        <v>435.46308630344311</v>
      </c>
    </row>
    <row r="4477" spans="1:10" ht="12.75" x14ac:dyDescent="0.2">
      <c r="A4477" s="84">
        <v>4465</v>
      </c>
      <c r="B4477" s="90">
        <f t="shared" ca="1" si="832"/>
        <v>411.24844419532729</v>
      </c>
      <c r="C4477" s="103">
        <f t="shared" ca="1" si="841"/>
        <v>288.28774251594967</v>
      </c>
      <c r="D4477" s="103">
        <f t="shared" ca="1" si="841"/>
        <v>332.93612538921974</v>
      </c>
      <c r="E4477" s="90">
        <f t="shared" ca="1" si="840"/>
        <v>110.38495712977829</v>
      </c>
      <c r="F4477" s="90">
        <f t="shared" ca="1" si="840"/>
        <v>69.117932471046046</v>
      </c>
      <c r="G4477" s="90">
        <f t="shared" ca="1" si="840"/>
        <v>103.81564736662055</v>
      </c>
      <c r="H4477" s="90">
        <f t="shared" ca="1" si="834"/>
        <v>521.63340132510552</v>
      </c>
      <c r="I4477" s="90">
        <f t="shared" ca="1" si="835"/>
        <v>357.40567498699573</v>
      </c>
      <c r="J4477" s="90">
        <f t="shared" ca="1" si="836"/>
        <v>436.75177275584031</v>
      </c>
    </row>
    <row r="4478" spans="1:10" ht="12.75" x14ac:dyDescent="0.2">
      <c r="A4478" s="84">
        <v>4466</v>
      </c>
      <c r="B4478" s="90">
        <f t="shared" ca="1" si="832"/>
        <v>412.0797816977452</v>
      </c>
      <c r="C4478" s="103">
        <f t="shared" ref="C4478:G4493" ca="1" si="842">NORMINV(RAND(),C$5,C$6)</f>
        <v>310.5513238589956</v>
      </c>
      <c r="D4478" s="103">
        <f t="shared" ca="1" si="842"/>
        <v>340.33450531868675</v>
      </c>
      <c r="E4478" s="90">
        <f t="shared" ca="1" si="842"/>
        <v>117.20256836747134</v>
      </c>
      <c r="F4478" s="90">
        <f t="shared" ca="1" si="842"/>
        <v>77.963158334552276</v>
      </c>
      <c r="G4478" s="90">
        <f t="shared" ca="1" si="842"/>
        <v>105.47496008521686</v>
      </c>
      <c r="H4478" s="90">
        <f t="shared" ca="1" si="834"/>
        <v>529.28235006521652</v>
      </c>
      <c r="I4478" s="90">
        <f t="shared" ca="1" si="835"/>
        <v>388.51448219354791</v>
      </c>
      <c r="J4478" s="90">
        <f t="shared" ca="1" si="836"/>
        <v>445.80946540390363</v>
      </c>
    </row>
    <row r="4479" spans="1:10" ht="12.75" x14ac:dyDescent="0.2">
      <c r="A4479" s="84">
        <v>4467</v>
      </c>
      <c r="B4479" s="90">
        <f t="shared" ca="1" si="832"/>
        <v>417.14968191871714</v>
      </c>
      <c r="C4479" s="103">
        <f t="shared" ref="C4479:D4493" ca="1" si="843">NORMINV(RAND(),C$5,C$6)</f>
        <v>293.52633842556668</v>
      </c>
      <c r="D4479" s="103">
        <f t="shared" ca="1" si="843"/>
        <v>342.71650616146729</v>
      </c>
      <c r="E4479" s="90">
        <f t="shared" ca="1" si="842"/>
        <v>114.37680516082565</v>
      </c>
      <c r="F4479" s="90">
        <f t="shared" ca="1" si="842"/>
        <v>104.22751945635707</v>
      </c>
      <c r="G4479" s="90">
        <f t="shared" ca="1" si="842"/>
        <v>94.790647820566292</v>
      </c>
      <c r="H4479" s="90">
        <f t="shared" ca="1" si="834"/>
        <v>531.52648707954279</v>
      </c>
      <c r="I4479" s="90">
        <f t="shared" ca="1" si="835"/>
        <v>397.75385788192375</v>
      </c>
      <c r="J4479" s="90">
        <f t="shared" ca="1" si="836"/>
        <v>437.50715398203357</v>
      </c>
    </row>
    <row r="4480" spans="1:10" ht="12.75" x14ac:dyDescent="0.2">
      <c r="A4480" s="84">
        <v>4468</v>
      </c>
      <c r="B4480" s="90">
        <f t="shared" ca="1" si="832"/>
        <v>415.28954429948146</v>
      </c>
      <c r="C4480" s="103">
        <f t="shared" ca="1" si="843"/>
        <v>298.99461197778987</v>
      </c>
      <c r="D4480" s="103">
        <f t="shared" ca="1" si="843"/>
        <v>352.47098411338834</v>
      </c>
      <c r="E4480" s="90">
        <f t="shared" ca="1" si="842"/>
        <v>110.26805683176921</v>
      </c>
      <c r="F4480" s="90">
        <f t="shared" ca="1" si="842"/>
        <v>77.741031559154379</v>
      </c>
      <c r="G4480" s="90">
        <f t="shared" ca="1" si="842"/>
        <v>106.5879977332943</v>
      </c>
      <c r="H4480" s="90">
        <f t="shared" ca="1" si="834"/>
        <v>525.55760113125064</v>
      </c>
      <c r="I4480" s="90">
        <f t="shared" ca="1" si="835"/>
        <v>376.73564353694428</v>
      </c>
      <c r="J4480" s="90">
        <f t="shared" ca="1" si="836"/>
        <v>459.05898184668263</v>
      </c>
    </row>
    <row r="4481" spans="1:10" ht="12.75" x14ac:dyDescent="0.2">
      <c r="A4481" s="84">
        <v>4469</v>
      </c>
      <c r="B4481" s="90">
        <f t="shared" ca="1" si="832"/>
        <v>398.43353581809879</v>
      </c>
      <c r="C4481" s="103">
        <f t="shared" ca="1" si="843"/>
        <v>310.94051567115594</v>
      </c>
      <c r="D4481" s="103">
        <f t="shared" ca="1" si="843"/>
        <v>345.82272878204077</v>
      </c>
      <c r="E4481" s="90">
        <f t="shared" ca="1" si="842"/>
        <v>112.65281660154129</v>
      </c>
      <c r="F4481" s="90">
        <f t="shared" ca="1" si="842"/>
        <v>78.774113776040352</v>
      </c>
      <c r="G4481" s="90">
        <f t="shared" ca="1" si="842"/>
        <v>81.20533486172971</v>
      </c>
      <c r="H4481" s="90">
        <f t="shared" ca="1" si="834"/>
        <v>511.08635241964009</v>
      </c>
      <c r="I4481" s="90">
        <f t="shared" ca="1" si="835"/>
        <v>389.71462944719627</v>
      </c>
      <c r="J4481" s="90">
        <f t="shared" ca="1" si="836"/>
        <v>427.02806364377045</v>
      </c>
    </row>
    <row r="4482" spans="1:10" ht="12.75" x14ac:dyDescent="0.2">
      <c r="A4482" s="84">
        <v>4470</v>
      </c>
      <c r="B4482" s="90">
        <f t="shared" ca="1" si="832"/>
        <v>403.7177911975088</v>
      </c>
      <c r="C4482" s="103">
        <f t="shared" ca="1" si="843"/>
        <v>298.61757445366942</v>
      </c>
      <c r="D4482" s="103">
        <f t="shared" ca="1" si="843"/>
        <v>344.98311733791274</v>
      </c>
      <c r="E4482" s="90">
        <f t="shared" ca="1" si="842"/>
        <v>106.42808745256815</v>
      </c>
      <c r="F4482" s="90">
        <f t="shared" ca="1" si="842"/>
        <v>64.460466403785446</v>
      </c>
      <c r="G4482" s="90">
        <f t="shared" ca="1" si="842"/>
        <v>88.549679534233348</v>
      </c>
      <c r="H4482" s="90">
        <f t="shared" ca="1" si="834"/>
        <v>510.14587865007695</v>
      </c>
      <c r="I4482" s="90">
        <f t="shared" ca="1" si="835"/>
        <v>363.07804085745488</v>
      </c>
      <c r="J4482" s="90">
        <f t="shared" ca="1" si="836"/>
        <v>433.53279687214609</v>
      </c>
    </row>
    <row r="4483" spans="1:10" ht="12.75" x14ac:dyDescent="0.2">
      <c r="A4483" s="84">
        <v>4471</v>
      </c>
      <c r="B4483" s="90">
        <f t="shared" ca="1" si="832"/>
        <v>423.95534912345153</v>
      </c>
      <c r="C4483" s="103">
        <f t="shared" ca="1" si="843"/>
        <v>294.71395079188397</v>
      </c>
      <c r="D4483" s="103">
        <f t="shared" ca="1" si="843"/>
        <v>356.80278644212279</v>
      </c>
      <c r="E4483" s="90">
        <f t="shared" ca="1" si="842"/>
        <v>112.19705209802396</v>
      </c>
      <c r="F4483" s="90">
        <f t="shared" ca="1" si="842"/>
        <v>102.80641818310033</v>
      </c>
      <c r="G4483" s="90">
        <f t="shared" ca="1" si="842"/>
        <v>101.35709610385912</v>
      </c>
      <c r="H4483" s="90">
        <f t="shared" ca="1" si="834"/>
        <v>536.15240122147543</v>
      </c>
      <c r="I4483" s="90">
        <f t="shared" ca="1" si="835"/>
        <v>397.52036897498431</v>
      </c>
      <c r="J4483" s="90">
        <f t="shared" ca="1" si="836"/>
        <v>458.15988254598193</v>
      </c>
    </row>
    <row r="4484" spans="1:10" ht="12.75" x14ac:dyDescent="0.2">
      <c r="A4484" s="84">
        <v>4472</v>
      </c>
      <c r="B4484" s="90">
        <f t="shared" ca="1" si="832"/>
        <v>409.84161100026296</v>
      </c>
      <c r="C4484" s="103">
        <f t="shared" ca="1" si="843"/>
        <v>277.43353279169116</v>
      </c>
      <c r="D4484" s="103">
        <f t="shared" ca="1" si="843"/>
        <v>356.07396161172045</v>
      </c>
      <c r="E4484" s="90">
        <f t="shared" ca="1" si="842"/>
        <v>109.0800038816373</v>
      </c>
      <c r="F4484" s="90">
        <f t="shared" ca="1" si="842"/>
        <v>69.471435722781024</v>
      </c>
      <c r="G4484" s="90">
        <f t="shared" ca="1" si="842"/>
        <v>111.87257995324975</v>
      </c>
      <c r="H4484" s="90">
        <f t="shared" ca="1" si="834"/>
        <v>518.92161488190027</v>
      </c>
      <c r="I4484" s="90">
        <f t="shared" ca="1" si="835"/>
        <v>346.90496851447222</v>
      </c>
      <c r="J4484" s="90">
        <f t="shared" ca="1" si="836"/>
        <v>467.94654156497018</v>
      </c>
    </row>
    <row r="4485" spans="1:10" ht="12.75" x14ac:dyDescent="0.2">
      <c r="A4485" s="84">
        <v>4473</v>
      </c>
      <c r="B4485" s="90">
        <f t="shared" ca="1" si="832"/>
        <v>402.08540055864398</v>
      </c>
      <c r="C4485" s="103">
        <f t="shared" ca="1" si="843"/>
        <v>284.72614106728747</v>
      </c>
      <c r="D4485" s="103">
        <f t="shared" ca="1" si="843"/>
        <v>338.28969185486892</v>
      </c>
      <c r="E4485" s="90">
        <f t="shared" ca="1" si="842"/>
        <v>100.78946039396129</v>
      </c>
      <c r="F4485" s="90">
        <f t="shared" ca="1" si="842"/>
        <v>83.955634170616619</v>
      </c>
      <c r="G4485" s="90">
        <f t="shared" ca="1" si="842"/>
        <v>91.654447626467075</v>
      </c>
      <c r="H4485" s="90">
        <f t="shared" ca="1" si="834"/>
        <v>502.87486095260527</v>
      </c>
      <c r="I4485" s="90">
        <f t="shared" ca="1" si="835"/>
        <v>368.68177523790411</v>
      </c>
      <c r="J4485" s="90">
        <f t="shared" ca="1" si="836"/>
        <v>429.94413948133598</v>
      </c>
    </row>
    <row r="4486" spans="1:10" ht="12.75" x14ac:dyDescent="0.2">
      <c r="A4486" s="84">
        <v>4474</v>
      </c>
      <c r="B4486" s="90">
        <f t="shared" ca="1" si="832"/>
        <v>414.7375553261835</v>
      </c>
      <c r="C4486" s="103">
        <f t="shared" ca="1" si="843"/>
        <v>280.76647043615964</v>
      </c>
      <c r="D4486" s="103">
        <f t="shared" ca="1" si="843"/>
        <v>343.35430510635922</v>
      </c>
      <c r="E4486" s="90">
        <f t="shared" ca="1" si="842"/>
        <v>107.57072991947425</v>
      </c>
      <c r="F4486" s="90">
        <f t="shared" ca="1" si="842"/>
        <v>88.100555547522106</v>
      </c>
      <c r="G4486" s="90">
        <f t="shared" ca="1" si="842"/>
        <v>87.834948854806456</v>
      </c>
      <c r="H4486" s="90">
        <f t="shared" ca="1" si="834"/>
        <v>522.30828524565777</v>
      </c>
      <c r="I4486" s="90">
        <f t="shared" ca="1" si="835"/>
        <v>368.86702598368174</v>
      </c>
      <c r="J4486" s="90">
        <f t="shared" ca="1" si="836"/>
        <v>431.18925396116566</v>
      </c>
    </row>
    <row r="4487" spans="1:10" ht="12.75" x14ac:dyDescent="0.2">
      <c r="A4487" s="84">
        <v>4475</v>
      </c>
      <c r="B4487" s="90">
        <f t="shared" ca="1" si="832"/>
        <v>413.44000472451916</v>
      </c>
      <c r="C4487" s="103">
        <f t="shared" ca="1" si="843"/>
        <v>283.62036866807995</v>
      </c>
      <c r="D4487" s="103">
        <f t="shared" ca="1" si="843"/>
        <v>350.65286735869694</v>
      </c>
      <c r="E4487" s="90">
        <f t="shared" ca="1" si="842"/>
        <v>117.70585338558553</v>
      </c>
      <c r="F4487" s="90">
        <f t="shared" ca="1" si="842"/>
        <v>84.856779206936153</v>
      </c>
      <c r="G4487" s="90">
        <f t="shared" ca="1" si="842"/>
        <v>101.95441582554024</v>
      </c>
      <c r="H4487" s="90">
        <f t="shared" ca="1" si="834"/>
        <v>531.14585811010465</v>
      </c>
      <c r="I4487" s="90">
        <f t="shared" ca="1" si="835"/>
        <v>368.4771478750161</v>
      </c>
      <c r="J4487" s="90">
        <f t="shared" ca="1" si="836"/>
        <v>452.60728318423719</v>
      </c>
    </row>
    <row r="4488" spans="1:10" ht="12.75" x14ac:dyDescent="0.2">
      <c r="A4488" s="84">
        <v>4476</v>
      </c>
      <c r="B4488" s="90">
        <f t="shared" ca="1" si="832"/>
        <v>404.15386543855772</v>
      </c>
      <c r="C4488" s="103">
        <f t="shared" ca="1" si="843"/>
        <v>290.50451142731174</v>
      </c>
      <c r="D4488" s="103">
        <f t="shared" ca="1" si="843"/>
        <v>345.32107616274385</v>
      </c>
      <c r="E4488" s="90">
        <f t="shared" ca="1" si="842"/>
        <v>105.82942428576528</v>
      </c>
      <c r="F4488" s="90">
        <f t="shared" ca="1" si="842"/>
        <v>89.20974385067106</v>
      </c>
      <c r="G4488" s="90">
        <f t="shared" ca="1" si="842"/>
        <v>101.69406688863275</v>
      </c>
      <c r="H4488" s="90">
        <f t="shared" ca="1" si="834"/>
        <v>509.98328972432301</v>
      </c>
      <c r="I4488" s="90">
        <f t="shared" ca="1" si="835"/>
        <v>379.71425527798283</v>
      </c>
      <c r="J4488" s="90">
        <f t="shared" ca="1" si="836"/>
        <v>447.01514305137658</v>
      </c>
    </row>
    <row r="4489" spans="1:10" ht="12.75" x14ac:dyDescent="0.2">
      <c r="A4489" s="84">
        <v>4477</v>
      </c>
      <c r="B4489" s="90">
        <f t="shared" ca="1" si="832"/>
        <v>409.06952136666547</v>
      </c>
      <c r="C4489" s="103">
        <f t="shared" ca="1" si="843"/>
        <v>311.83597290103751</v>
      </c>
      <c r="D4489" s="103">
        <f t="shared" ca="1" si="843"/>
        <v>337.29176617245662</v>
      </c>
      <c r="E4489" s="90">
        <f t="shared" ca="1" si="842"/>
        <v>114.05176088342739</v>
      </c>
      <c r="F4489" s="90">
        <f t="shared" ca="1" si="842"/>
        <v>77.196371162124592</v>
      </c>
      <c r="G4489" s="90">
        <f t="shared" ca="1" si="842"/>
        <v>99.356704012202684</v>
      </c>
      <c r="H4489" s="90">
        <f t="shared" ca="1" si="834"/>
        <v>523.12128225009292</v>
      </c>
      <c r="I4489" s="90">
        <f t="shared" ca="1" si="835"/>
        <v>389.0323440631621</v>
      </c>
      <c r="J4489" s="90">
        <f t="shared" ca="1" si="836"/>
        <v>436.64847018465929</v>
      </c>
    </row>
    <row r="4490" spans="1:10" ht="12.75" x14ac:dyDescent="0.2">
      <c r="A4490" s="84">
        <v>4478</v>
      </c>
      <c r="B4490" s="90">
        <f t="shared" ca="1" si="832"/>
        <v>406.36760410199872</v>
      </c>
      <c r="C4490" s="103">
        <f t="shared" ca="1" si="843"/>
        <v>269.9823618516304</v>
      </c>
      <c r="D4490" s="103">
        <f t="shared" ca="1" si="843"/>
        <v>340.36512215730687</v>
      </c>
      <c r="E4490" s="90">
        <f t="shared" ca="1" si="842"/>
        <v>105.47767803248848</v>
      </c>
      <c r="F4490" s="90">
        <f t="shared" ca="1" si="842"/>
        <v>84.531292847558632</v>
      </c>
      <c r="G4490" s="90">
        <f t="shared" ca="1" si="842"/>
        <v>99.854407516086582</v>
      </c>
      <c r="H4490" s="90">
        <f t="shared" ca="1" si="834"/>
        <v>511.84528213448721</v>
      </c>
      <c r="I4490" s="90">
        <f t="shared" ca="1" si="835"/>
        <v>354.51365469918903</v>
      </c>
      <c r="J4490" s="90">
        <f t="shared" ca="1" si="836"/>
        <v>440.21952967339348</v>
      </c>
    </row>
    <row r="4491" spans="1:10" ht="12.75" x14ac:dyDescent="0.2">
      <c r="A4491" s="84">
        <v>4479</v>
      </c>
      <c r="B4491" s="90">
        <f t="shared" ca="1" si="832"/>
        <v>410.35902307596848</v>
      </c>
      <c r="C4491" s="103">
        <f t="shared" ca="1" si="843"/>
        <v>287.71231946628012</v>
      </c>
      <c r="D4491" s="103">
        <f t="shared" ca="1" si="843"/>
        <v>350.28746459610159</v>
      </c>
      <c r="E4491" s="90">
        <f t="shared" ca="1" si="842"/>
        <v>110.68040286158701</v>
      </c>
      <c r="F4491" s="90">
        <f t="shared" ca="1" si="842"/>
        <v>92.002805694814981</v>
      </c>
      <c r="G4491" s="90">
        <f t="shared" ca="1" si="842"/>
        <v>82.873339886430131</v>
      </c>
      <c r="H4491" s="90">
        <f t="shared" ca="1" si="834"/>
        <v>521.03942593755551</v>
      </c>
      <c r="I4491" s="90">
        <f t="shared" ca="1" si="835"/>
        <v>379.7151251610951</v>
      </c>
      <c r="J4491" s="90">
        <f t="shared" ca="1" si="836"/>
        <v>433.16080448253172</v>
      </c>
    </row>
    <row r="4492" spans="1:10" ht="12.75" x14ac:dyDescent="0.2">
      <c r="A4492" s="84">
        <v>4480</v>
      </c>
      <c r="B4492" s="90">
        <f t="shared" ca="1" si="832"/>
        <v>417.59142114027605</v>
      </c>
      <c r="C4492" s="103">
        <f t="shared" ca="1" si="843"/>
        <v>285.14501487450548</v>
      </c>
      <c r="D4492" s="103">
        <f t="shared" ca="1" si="843"/>
        <v>348.88280601131828</v>
      </c>
      <c r="E4492" s="90">
        <f t="shared" ca="1" si="842"/>
        <v>101.77082268625904</v>
      </c>
      <c r="F4492" s="90">
        <f t="shared" ca="1" si="842"/>
        <v>96.132443595904476</v>
      </c>
      <c r="G4492" s="90">
        <f t="shared" ca="1" si="842"/>
        <v>84.161814195835177</v>
      </c>
      <c r="H4492" s="90">
        <f t="shared" ca="1" si="834"/>
        <v>519.36224382653506</v>
      </c>
      <c r="I4492" s="90">
        <f t="shared" ca="1" si="835"/>
        <v>381.27745847040995</v>
      </c>
      <c r="J4492" s="90">
        <f t="shared" ca="1" si="836"/>
        <v>433.04462020715346</v>
      </c>
    </row>
    <row r="4493" spans="1:10" ht="12.75" x14ac:dyDescent="0.2">
      <c r="A4493" s="84">
        <v>4481</v>
      </c>
      <c r="B4493" s="90">
        <f t="shared" ca="1" si="832"/>
        <v>415.47026653229716</v>
      </c>
      <c r="C4493" s="103">
        <f t="shared" ca="1" si="843"/>
        <v>307.37236674687369</v>
      </c>
      <c r="D4493" s="103">
        <f t="shared" ca="1" si="843"/>
        <v>349.13721114582972</v>
      </c>
      <c r="E4493" s="90">
        <f t="shared" ca="1" si="842"/>
        <v>110.83008337206741</v>
      </c>
      <c r="F4493" s="90">
        <f t="shared" ca="1" si="842"/>
        <v>86.83272035090522</v>
      </c>
      <c r="G4493" s="90">
        <f t="shared" ca="1" si="842"/>
        <v>107.46221346460742</v>
      </c>
      <c r="H4493" s="90">
        <f t="shared" ca="1" si="834"/>
        <v>526.30034990436457</v>
      </c>
      <c r="I4493" s="90">
        <f t="shared" ca="1" si="835"/>
        <v>394.20508709777891</v>
      </c>
      <c r="J4493" s="90">
        <f t="shared" ca="1" si="836"/>
        <v>456.59942461043715</v>
      </c>
    </row>
    <row r="4494" spans="1:10" ht="12.75" x14ac:dyDescent="0.2">
      <c r="A4494" s="84">
        <v>4482</v>
      </c>
      <c r="B4494" s="90">
        <f t="shared" ref="B4494:B4557" ca="1" si="844">NORMINV(RAND(),B$5,B$6)</f>
        <v>408.9868051637348</v>
      </c>
      <c r="C4494" s="103">
        <f t="shared" ref="C4494:G4509" ca="1" si="845">NORMINV(RAND(),C$5,C$6)</f>
        <v>315.65995052642774</v>
      </c>
      <c r="D4494" s="103">
        <f t="shared" ca="1" si="845"/>
        <v>348.42025125678697</v>
      </c>
      <c r="E4494" s="90">
        <f t="shared" ca="1" si="845"/>
        <v>115.84830907808384</v>
      </c>
      <c r="F4494" s="90">
        <f t="shared" ca="1" si="845"/>
        <v>90.813223862723774</v>
      </c>
      <c r="G4494" s="90">
        <f t="shared" ca="1" si="845"/>
        <v>120.51760372045231</v>
      </c>
      <c r="H4494" s="90">
        <f t="shared" ref="H4494:H4557" ca="1" si="846">+B4494+E4494</f>
        <v>524.8351142418187</v>
      </c>
      <c r="I4494" s="90">
        <f t="shared" ref="I4494:I4557" ca="1" si="847">+C4494+F4494</f>
        <v>406.4731743891515</v>
      </c>
      <c r="J4494" s="90">
        <f t="shared" ref="J4494:J4557" ca="1" si="848">+D4494+G4494</f>
        <v>468.93785497723928</v>
      </c>
    </row>
    <row r="4495" spans="1:10" ht="12.75" x14ac:dyDescent="0.2">
      <c r="A4495" s="84">
        <v>4483</v>
      </c>
      <c r="B4495" s="90">
        <f t="shared" ca="1" si="844"/>
        <v>414.52715801045099</v>
      </c>
      <c r="C4495" s="103">
        <f t="shared" ref="C4495:D4509" ca="1" si="849">NORMINV(RAND(),C$5,C$6)</f>
        <v>299.14040206054347</v>
      </c>
      <c r="D4495" s="103">
        <f t="shared" ca="1" si="849"/>
        <v>333.42455997118526</v>
      </c>
      <c r="E4495" s="90">
        <f t="shared" ca="1" si="845"/>
        <v>117.83544322079673</v>
      </c>
      <c r="F4495" s="90">
        <f t="shared" ca="1" si="845"/>
        <v>72.636271370193711</v>
      </c>
      <c r="G4495" s="90">
        <f t="shared" ca="1" si="845"/>
        <v>87.012987621055629</v>
      </c>
      <c r="H4495" s="90">
        <f t="shared" ca="1" si="846"/>
        <v>532.36260123124771</v>
      </c>
      <c r="I4495" s="90">
        <f t="shared" ca="1" si="847"/>
        <v>371.77667343073716</v>
      </c>
      <c r="J4495" s="90">
        <f t="shared" ca="1" si="848"/>
        <v>420.43754759224089</v>
      </c>
    </row>
    <row r="4496" spans="1:10" ht="12.75" x14ac:dyDescent="0.2">
      <c r="A4496" s="84">
        <v>4484</v>
      </c>
      <c r="B4496" s="90">
        <f t="shared" ca="1" si="844"/>
        <v>408.25989204521397</v>
      </c>
      <c r="C4496" s="103">
        <f t="shared" ca="1" si="849"/>
        <v>287.51095432550289</v>
      </c>
      <c r="D4496" s="103">
        <f t="shared" ca="1" si="849"/>
        <v>363.53856937771889</v>
      </c>
      <c r="E4496" s="90">
        <f t="shared" ca="1" si="845"/>
        <v>108.84896591176343</v>
      </c>
      <c r="F4496" s="90">
        <f t="shared" ca="1" si="845"/>
        <v>83.31808095822467</v>
      </c>
      <c r="G4496" s="90">
        <f t="shared" ca="1" si="845"/>
        <v>97.861559588600642</v>
      </c>
      <c r="H4496" s="90">
        <f t="shared" ca="1" si="846"/>
        <v>517.10885795697743</v>
      </c>
      <c r="I4496" s="90">
        <f t="shared" ca="1" si="847"/>
        <v>370.82903528372753</v>
      </c>
      <c r="J4496" s="90">
        <f t="shared" ca="1" si="848"/>
        <v>461.40012896631953</v>
      </c>
    </row>
    <row r="4497" spans="1:10" ht="12.75" x14ac:dyDescent="0.2">
      <c r="A4497" s="84">
        <v>4485</v>
      </c>
      <c r="B4497" s="90">
        <f t="shared" ca="1" si="844"/>
        <v>415.25322537800929</v>
      </c>
      <c r="C4497" s="103">
        <f t="shared" ca="1" si="849"/>
        <v>308.32794745303863</v>
      </c>
      <c r="D4497" s="103">
        <f t="shared" ca="1" si="849"/>
        <v>358.20866955044204</v>
      </c>
      <c r="E4497" s="90">
        <f t="shared" ca="1" si="845"/>
        <v>107.21816633762212</v>
      </c>
      <c r="F4497" s="90">
        <f t="shared" ca="1" si="845"/>
        <v>79.283306921000943</v>
      </c>
      <c r="G4497" s="90">
        <f t="shared" ca="1" si="845"/>
        <v>102.19270785834104</v>
      </c>
      <c r="H4497" s="90">
        <f t="shared" ca="1" si="846"/>
        <v>522.4713917156314</v>
      </c>
      <c r="I4497" s="90">
        <f t="shared" ca="1" si="847"/>
        <v>387.61125437403956</v>
      </c>
      <c r="J4497" s="90">
        <f t="shared" ca="1" si="848"/>
        <v>460.40137740878311</v>
      </c>
    </row>
    <row r="4498" spans="1:10" ht="12.75" x14ac:dyDescent="0.2">
      <c r="A4498" s="84">
        <v>4486</v>
      </c>
      <c r="B4498" s="90">
        <f t="shared" ca="1" si="844"/>
        <v>414.42825635895008</v>
      </c>
      <c r="C4498" s="103">
        <f t="shared" ca="1" si="849"/>
        <v>282.56168803865614</v>
      </c>
      <c r="D4498" s="103">
        <f t="shared" ca="1" si="849"/>
        <v>346.20373376446946</v>
      </c>
      <c r="E4498" s="90">
        <f t="shared" ca="1" si="845"/>
        <v>117.23428985002852</v>
      </c>
      <c r="F4498" s="90">
        <f t="shared" ca="1" si="845"/>
        <v>90.720097003419994</v>
      </c>
      <c r="G4498" s="90">
        <f t="shared" ca="1" si="845"/>
        <v>78.013497450181916</v>
      </c>
      <c r="H4498" s="90">
        <f t="shared" ca="1" si="846"/>
        <v>531.6625462089786</v>
      </c>
      <c r="I4498" s="90">
        <f t="shared" ca="1" si="847"/>
        <v>373.28178504207614</v>
      </c>
      <c r="J4498" s="90">
        <f t="shared" ca="1" si="848"/>
        <v>424.21723121465141</v>
      </c>
    </row>
    <row r="4499" spans="1:10" ht="12.75" x14ac:dyDescent="0.2">
      <c r="A4499" s="84">
        <v>4487</v>
      </c>
      <c r="B4499" s="90">
        <f t="shared" ca="1" si="844"/>
        <v>409.31536430780301</v>
      </c>
      <c r="C4499" s="103">
        <f t="shared" ca="1" si="849"/>
        <v>303.6944833725197</v>
      </c>
      <c r="D4499" s="103">
        <f t="shared" ca="1" si="849"/>
        <v>347.2690899196142</v>
      </c>
      <c r="E4499" s="90">
        <f t="shared" ca="1" si="845"/>
        <v>108.0417628129415</v>
      </c>
      <c r="F4499" s="90">
        <f t="shared" ca="1" si="845"/>
        <v>81.572356782504855</v>
      </c>
      <c r="G4499" s="90">
        <f t="shared" ca="1" si="845"/>
        <v>75.756024792527086</v>
      </c>
      <c r="H4499" s="90">
        <f t="shared" ca="1" si="846"/>
        <v>517.35712712074451</v>
      </c>
      <c r="I4499" s="90">
        <f t="shared" ca="1" si="847"/>
        <v>385.26684015502457</v>
      </c>
      <c r="J4499" s="90">
        <f t="shared" ca="1" si="848"/>
        <v>423.02511471214132</v>
      </c>
    </row>
    <row r="4500" spans="1:10" ht="12.75" x14ac:dyDescent="0.2">
      <c r="A4500" s="84">
        <v>4488</v>
      </c>
      <c r="B4500" s="90">
        <f t="shared" ca="1" si="844"/>
        <v>415.15955196653579</v>
      </c>
      <c r="C4500" s="103">
        <f t="shared" ca="1" si="849"/>
        <v>287.44759721952448</v>
      </c>
      <c r="D4500" s="103">
        <f t="shared" ca="1" si="849"/>
        <v>352.91433792695204</v>
      </c>
      <c r="E4500" s="90">
        <f t="shared" ca="1" si="845"/>
        <v>112.61872397737105</v>
      </c>
      <c r="F4500" s="90">
        <f t="shared" ca="1" si="845"/>
        <v>89.347334563914202</v>
      </c>
      <c r="G4500" s="90">
        <f t="shared" ca="1" si="845"/>
        <v>128.34617177494297</v>
      </c>
      <c r="H4500" s="90">
        <f t="shared" ca="1" si="846"/>
        <v>527.77827594390681</v>
      </c>
      <c r="I4500" s="90">
        <f t="shared" ca="1" si="847"/>
        <v>376.7949317834387</v>
      </c>
      <c r="J4500" s="90">
        <f t="shared" ca="1" si="848"/>
        <v>481.26050970189499</v>
      </c>
    </row>
    <row r="4501" spans="1:10" ht="12.75" x14ac:dyDescent="0.2">
      <c r="A4501" s="84">
        <v>4489</v>
      </c>
      <c r="B4501" s="90">
        <f t="shared" ca="1" si="844"/>
        <v>402.88050577444471</v>
      </c>
      <c r="C4501" s="103">
        <f t="shared" ca="1" si="849"/>
        <v>302.06714340791677</v>
      </c>
      <c r="D4501" s="103">
        <f t="shared" ca="1" si="849"/>
        <v>338.50455540107134</v>
      </c>
      <c r="E4501" s="90">
        <f t="shared" ca="1" si="845"/>
        <v>119.09757818639672</v>
      </c>
      <c r="F4501" s="90">
        <f t="shared" ca="1" si="845"/>
        <v>101.65294197287753</v>
      </c>
      <c r="G4501" s="90">
        <f t="shared" ca="1" si="845"/>
        <v>89.846832063859296</v>
      </c>
      <c r="H4501" s="90">
        <f t="shared" ca="1" si="846"/>
        <v>521.97808396084145</v>
      </c>
      <c r="I4501" s="90">
        <f t="shared" ca="1" si="847"/>
        <v>403.72008538079433</v>
      </c>
      <c r="J4501" s="90">
        <f t="shared" ca="1" si="848"/>
        <v>428.35138746493067</v>
      </c>
    </row>
    <row r="4502" spans="1:10" ht="12.75" x14ac:dyDescent="0.2">
      <c r="A4502" s="84">
        <v>4490</v>
      </c>
      <c r="B4502" s="90">
        <f t="shared" ca="1" si="844"/>
        <v>407.45303200233997</v>
      </c>
      <c r="C4502" s="103">
        <f t="shared" ca="1" si="849"/>
        <v>299.02799958579072</v>
      </c>
      <c r="D4502" s="103">
        <f t="shared" ca="1" si="849"/>
        <v>338.25114494904875</v>
      </c>
      <c r="E4502" s="90">
        <f t="shared" ca="1" si="845"/>
        <v>112.9201043906853</v>
      </c>
      <c r="F4502" s="90">
        <f t="shared" ca="1" si="845"/>
        <v>72.57105633346923</v>
      </c>
      <c r="G4502" s="90">
        <f t="shared" ca="1" si="845"/>
        <v>87.613937474688711</v>
      </c>
      <c r="H4502" s="90">
        <f t="shared" ca="1" si="846"/>
        <v>520.37313639302522</v>
      </c>
      <c r="I4502" s="90">
        <f t="shared" ca="1" si="847"/>
        <v>371.59905591925997</v>
      </c>
      <c r="J4502" s="90">
        <f t="shared" ca="1" si="848"/>
        <v>425.86508242373748</v>
      </c>
    </row>
    <row r="4503" spans="1:10" ht="12.75" x14ac:dyDescent="0.2">
      <c r="A4503" s="84">
        <v>4491</v>
      </c>
      <c r="B4503" s="90">
        <f t="shared" ca="1" si="844"/>
        <v>412.78611334666004</v>
      </c>
      <c r="C4503" s="103">
        <f t="shared" ca="1" si="849"/>
        <v>308.96101559667801</v>
      </c>
      <c r="D4503" s="103">
        <f t="shared" ca="1" si="849"/>
        <v>356.06350800145231</v>
      </c>
      <c r="E4503" s="90">
        <f t="shared" ca="1" si="845"/>
        <v>117.08975550901975</v>
      </c>
      <c r="F4503" s="90">
        <f t="shared" ca="1" si="845"/>
        <v>77.031302804625696</v>
      </c>
      <c r="G4503" s="90">
        <f t="shared" ca="1" si="845"/>
        <v>91.697954420246887</v>
      </c>
      <c r="H4503" s="90">
        <f t="shared" ca="1" si="846"/>
        <v>529.87586885567976</v>
      </c>
      <c r="I4503" s="90">
        <f t="shared" ca="1" si="847"/>
        <v>385.99231840130369</v>
      </c>
      <c r="J4503" s="90">
        <f t="shared" ca="1" si="848"/>
        <v>447.76146242169921</v>
      </c>
    </row>
    <row r="4504" spans="1:10" ht="12.75" x14ac:dyDescent="0.2">
      <c r="A4504" s="84">
        <v>4492</v>
      </c>
      <c r="B4504" s="90">
        <f t="shared" ca="1" si="844"/>
        <v>410.77464866956336</v>
      </c>
      <c r="C4504" s="103">
        <f t="shared" ca="1" si="849"/>
        <v>302.12535923992868</v>
      </c>
      <c r="D4504" s="103">
        <f t="shared" ca="1" si="849"/>
        <v>337.40491880256121</v>
      </c>
      <c r="E4504" s="90">
        <f t="shared" ca="1" si="845"/>
        <v>103.777575774902</v>
      </c>
      <c r="F4504" s="90">
        <f t="shared" ca="1" si="845"/>
        <v>77.952382283188157</v>
      </c>
      <c r="G4504" s="90">
        <f t="shared" ca="1" si="845"/>
        <v>98.263799684009783</v>
      </c>
      <c r="H4504" s="90">
        <f t="shared" ca="1" si="846"/>
        <v>514.55222444446531</v>
      </c>
      <c r="I4504" s="90">
        <f t="shared" ca="1" si="847"/>
        <v>380.07774152311686</v>
      </c>
      <c r="J4504" s="90">
        <f t="shared" ca="1" si="848"/>
        <v>435.66871848657098</v>
      </c>
    </row>
    <row r="4505" spans="1:10" ht="12.75" x14ac:dyDescent="0.2">
      <c r="A4505" s="84">
        <v>4493</v>
      </c>
      <c r="B4505" s="90">
        <f t="shared" ca="1" si="844"/>
        <v>411.52945798835344</v>
      </c>
      <c r="C4505" s="103">
        <f t="shared" ca="1" si="849"/>
        <v>286.05899826954612</v>
      </c>
      <c r="D4505" s="103">
        <f t="shared" ca="1" si="849"/>
        <v>345.13151287696087</v>
      </c>
      <c r="E4505" s="90">
        <f t="shared" ca="1" si="845"/>
        <v>118.11704172285005</v>
      </c>
      <c r="F4505" s="90">
        <f t="shared" ca="1" si="845"/>
        <v>77.004670631555499</v>
      </c>
      <c r="G4505" s="90">
        <f t="shared" ca="1" si="845"/>
        <v>71.025139008288619</v>
      </c>
      <c r="H4505" s="90">
        <f t="shared" ca="1" si="846"/>
        <v>529.64649971120343</v>
      </c>
      <c r="I4505" s="90">
        <f t="shared" ca="1" si="847"/>
        <v>363.06366890110161</v>
      </c>
      <c r="J4505" s="90">
        <f t="shared" ca="1" si="848"/>
        <v>416.15665188524952</v>
      </c>
    </row>
    <row r="4506" spans="1:10" ht="12.75" x14ac:dyDescent="0.2">
      <c r="A4506" s="84">
        <v>4494</v>
      </c>
      <c r="B4506" s="90">
        <f t="shared" ca="1" si="844"/>
        <v>403.61871819567307</v>
      </c>
      <c r="C4506" s="103">
        <f t="shared" ca="1" si="849"/>
        <v>286.93922905605314</v>
      </c>
      <c r="D4506" s="103">
        <f t="shared" ca="1" si="849"/>
        <v>335.91219047254594</v>
      </c>
      <c r="E4506" s="90">
        <f t="shared" ca="1" si="845"/>
        <v>103.6001745273132</v>
      </c>
      <c r="F4506" s="90">
        <f t="shared" ca="1" si="845"/>
        <v>73.082752655898148</v>
      </c>
      <c r="G4506" s="90">
        <f t="shared" ca="1" si="845"/>
        <v>96.146604093676473</v>
      </c>
      <c r="H4506" s="90">
        <f t="shared" ca="1" si="846"/>
        <v>507.21889272298625</v>
      </c>
      <c r="I4506" s="90">
        <f t="shared" ca="1" si="847"/>
        <v>360.0219817119513</v>
      </c>
      <c r="J4506" s="90">
        <f t="shared" ca="1" si="848"/>
        <v>432.05879456622245</v>
      </c>
    </row>
    <row r="4507" spans="1:10" ht="12.75" x14ac:dyDescent="0.2">
      <c r="A4507" s="84">
        <v>4495</v>
      </c>
      <c r="B4507" s="90">
        <f t="shared" ca="1" si="844"/>
        <v>401.36104451400121</v>
      </c>
      <c r="C4507" s="103">
        <f t="shared" ca="1" si="849"/>
        <v>304.1626179074463</v>
      </c>
      <c r="D4507" s="103">
        <f t="shared" ca="1" si="849"/>
        <v>341.44242002358936</v>
      </c>
      <c r="E4507" s="90">
        <f t="shared" ca="1" si="845"/>
        <v>107.9206387158012</v>
      </c>
      <c r="F4507" s="90">
        <f t="shared" ca="1" si="845"/>
        <v>76.314981711550246</v>
      </c>
      <c r="G4507" s="90">
        <f t="shared" ca="1" si="845"/>
        <v>103.95238701985024</v>
      </c>
      <c r="H4507" s="90">
        <f t="shared" ca="1" si="846"/>
        <v>509.28168322980241</v>
      </c>
      <c r="I4507" s="90">
        <f t="shared" ca="1" si="847"/>
        <v>380.47759961899658</v>
      </c>
      <c r="J4507" s="90">
        <f t="shared" ca="1" si="848"/>
        <v>445.39480704343958</v>
      </c>
    </row>
    <row r="4508" spans="1:10" ht="12.75" x14ac:dyDescent="0.2">
      <c r="A4508" s="84">
        <v>4496</v>
      </c>
      <c r="B4508" s="90">
        <f t="shared" ca="1" si="844"/>
        <v>405.59145107700908</v>
      </c>
      <c r="C4508" s="103">
        <f t="shared" ca="1" si="849"/>
        <v>300.89977449676502</v>
      </c>
      <c r="D4508" s="103">
        <f t="shared" ca="1" si="849"/>
        <v>357.50927380504413</v>
      </c>
      <c r="E4508" s="90">
        <f t="shared" ca="1" si="845"/>
        <v>111.39241048530742</v>
      </c>
      <c r="F4508" s="90">
        <f t="shared" ca="1" si="845"/>
        <v>75.728858196202125</v>
      </c>
      <c r="G4508" s="90">
        <f t="shared" ca="1" si="845"/>
        <v>98.361700692536743</v>
      </c>
      <c r="H4508" s="90">
        <f t="shared" ca="1" si="846"/>
        <v>516.98386156231652</v>
      </c>
      <c r="I4508" s="90">
        <f t="shared" ca="1" si="847"/>
        <v>376.62863269296713</v>
      </c>
      <c r="J4508" s="90">
        <f t="shared" ca="1" si="848"/>
        <v>455.87097449758085</v>
      </c>
    </row>
    <row r="4509" spans="1:10" ht="12.75" x14ac:dyDescent="0.2">
      <c r="A4509" s="84">
        <v>4497</v>
      </c>
      <c r="B4509" s="90">
        <f t="shared" ca="1" si="844"/>
        <v>414.040249187379</v>
      </c>
      <c r="C4509" s="103">
        <f t="shared" ca="1" si="849"/>
        <v>293.92805824579767</v>
      </c>
      <c r="D4509" s="103">
        <f t="shared" ca="1" si="849"/>
        <v>359.26912154859764</v>
      </c>
      <c r="E4509" s="90">
        <f t="shared" ca="1" si="845"/>
        <v>109.43564477319028</v>
      </c>
      <c r="F4509" s="90">
        <f t="shared" ca="1" si="845"/>
        <v>82.414196287981497</v>
      </c>
      <c r="G4509" s="90">
        <f t="shared" ca="1" si="845"/>
        <v>87.54290886845736</v>
      </c>
      <c r="H4509" s="90">
        <f t="shared" ca="1" si="846"/>
        <v>523.47589396056924</v>
      </c>
      <c r="I4509" s="90">
        <f t="shared" ca="1" si="847"/>
        <v>376.34225453377917</v>
      </c>
      <c r="J4509" s="90">
        <f t="shared" ca="1" si="848"/>
        <v>446.81203041705498</v>
      </c>
    </row>
    <row r="4510" spans="1:10" ht="12.75" x14ac:dyDescent="0.2">
      <c r="A4510" s="84">
        <v>4498</v>
      </c>
      <c r="B4510" s="90">
        <f t="shared" ca="1" si="844"/>
        <v>395.63407453942659</v>
      </c>
      <c r="C4510" s="103">
        <f t="shared" ref="C4510:G4525" ca="1" si="850">NORMINV(RAND(),C$5,C$6)</f>
        <v>296.02523380557403</v>
      </c>
      <c r="D4510" s="103">
        <f t="shared" ca="1" si="850"/>
        <v>340.04798793878996</v>
      </c>
      <c r="E4510" s="90">
        <f t="shared" ca="1" si="850"/>
        <v>118.31862175893313</v>
      </c>
      <c r="F4510" s="90">
        <f t="shared" ca="1" si="850"/>
        <v>84.289499040705806</v>
      </c>
      <c r="G4510" s="90">
        <f t="shared" ca="1" si="850"/>
        <v>91.490646018045652</v>
      </c>
      <c r="H4510" s="90">
        <f t="shared" ca="1" si="846"/>
        <v>513.95269629835968</v>
      </c>
      <c r="I4510" s="90">
        <f t="shared" ca="1" si="847"/>
        <v>380.31473284627987</v>
      </c>
      <c r="J4510" s="90">
        <f t="shared" ca="1" si="848"/>
        <v>431.53863395683561</v>
      </c>
    </row>
    <row r="4511" spans="1:10" ht="12.75" x14ac:dyDescent="0.2">
      <c r="A4511" s="84">
        <v>4499</v>
      </c>
      <c r="B4511" s="90">
        <f t="shared" ca="1" si="844"/>
        <v>415.53340655763435</v>
      </c>
      <c r="C4511" s="103">
        <f t="shared" ref="C4511:D4525" ca="1" si="851">NORMINV(RAND(),C$5,C$6)</f>
        <v>282.10587839218545</v>
      </c>
      <c r="D4511" s="103">
        <f t="shared" ca="1" si="851"/>
        <v>347.3354752816237</v>
      </c>
      <c r="E4511" s="90">
        <f t="shared" ca="1" si="850"/>
        <v>121.44848547238531</v>
      </c>
      <c r="F4511" s="90">
        <f t="shared" ca="1" si="850"/>
        <v>89.367073893194416</v>
      </c>
      <c r="G4511" s="90">
        <f t="shared" ca="1" si="850"/>
        <v>98.186374906028803</v>
      </c>
      <c r="H4511" s="90">
        <f t="shared" ca="1" si="846"/>
        <v>536.98189203001971</v>
      </c>
      <c r="I4511" s="90">
        <f t="shared" ca="1" si="847"/>
        <v>371.47295228537985</v>
      </c>
      <c r="J4511" s="90">
        <f t="shared" ca="1" si="848"/>
        <v>445.52185018765249</v>
      </c>
    </row>
    <row r="4512" spans="1:10" ht="12.75" x14ac:dyDescent="0.2">
      <c r="A4512" s="84">
        <v>4500</v>
      </c>
      <c r="B4512" s="90">
        <f t="shared" ca="1" si="844"/>
        <v>414.53141156022531</v>
      </c>
      <c r="C4512" s="103">
        <f t="shared" ca="1" si="851"/>
        <v>310.19810366490361</v>
      </c>
      <c r="D4512" s="103">
        <f t="shared" ca="1" si="851"/>
        <v>347.07631663802533</v>
      </c>
      <c r="E4512" s="90">
        <f t="shared" ca="1" si="850"/>
        <v>105.11689693016061</v>
      </c>
      <c r="F4512" s="90">
        <f t="shared" ca="1" si="850"/>
        <v>88.111693156519095</v>
      </c>
      <c r="G4512" s="90">
        <f t="shared" ca="1" si="850"/>
        <v>96.337566228574204</v>
      </c>
      <c r="H4512" s="90">
        <f t="shared" ca="1" si="846"/>
        <v>519.64830849038594</v>
      </c>
      <c r="I4512" s="90">
        <f t="shared" ca="1" si="847"/>
        <v>398.30979682142271</v>
      </c>
      <c r="J4512" s="90">
        <f t="shared" ca="1" si="848"/>
        <v>443.41388286659952</v>
      </c>
    </row>
    <row r="4513" spans="1:10" ht="12.75" x14ac:dyDescent="0.2">
      <c r="A4513" s="84">
        <v>4501</v>
      </c>
      <c r="B4513" s="90">
        <f t="shared" ca="1" si="844"/>
        <v>412.70032187433014</v>
      </c>
      <c r="C4513" s="103">
        <f t="shared" ca="1" si="851"/>
        <v>299.09128757830968</v>
      </c>
      <c r="D4513" s="103">
        <f t="shared" ca="1" si="851"/>
        <v>336.02166771230793</v>
      </c>
      <c r="E4513" s="90">
        <f t="shared" ca="1" si="850"/>
        <v>111.93482660223353</v>
      </c>
      <c r="F4513" s="90">
        <f t="shared" ca="1" si="850"/>
        <v>101.33367340965833</v>
      </c>
      <c r="G4513" s="90">
        <f t="shared" ca="1" si="850"/>
        <v>77.839535621976069</v>
      </c>
      <c r="H4513" s="90">
        <f t="shared" ca="1" si="846"/>
        <v>524.6351484765637</v>
      </c>
      <c r="I4513" s="90">
        <f t="shared" ca="1" si="847"/>
        <v>400.42496098796801</v>
      </c>
      <c r="J4513" s="90">
        <f t="shared" ca="1" si="848"/>
        <v>413.86120333428403</v>
      </c>
    </row>
    <row r="4514" spans="1:10" ht="12.75" x14ac:dyDescent="0.2">
      <c r="A4514" s="84">
        <v>4502</v>
      </c>
      <c r="B4514" s="90">
        <f t="shared" ca="1" si="844"/>
        <v>399.12271399597847</v>
      </c>
      <c r="C4514" s="103">
        <f t="shared" ca="1" si="851"/>
        <v>298.01438590978165</v>
      </c>
      <c r="D4514" s="103">
        <f t="shared" ca="1" si="851"/>
        <v>339.67989599077839</v>
      </c>
      <c r="E4514" s="90">
        <f t="shared" ca="1" si="850"/>
        <v>115.13988909502588</v>
      </c>
      <c r="F4514" s="90">
        <f t="shared" ca="1" si="850"/>
        <v>84.097485628066494</v>
      </c>
      <c r="G4514" s="90">
        <f t="shared" ca="1" si="850"/>
        <v>103.08316464821681</v>
      </c>
      <c r="H4514" s="90">
        <f t="shared" ca="1" si="846"/>
        <v>514.26260309100439</v>
      </c>
      <c r="I4514" s="90">
        <f t="shared" ca="1" si="847"/>
        <v>382.11187153784817</v>
      </c>
      <c r="J4514" s="90">
        <f t="shared" ca="1" si="848"/>
        <v>442.76306063899517</v>
      </c>
    </row>
    <row r="4515" spans="1:10" ht="12.75" x14ac:dyDescent="0.2">
      <c r="A4515" s="84">
        <v>4503</v>
      </c>
      <c r="B4515" s="90">
        <f t="shared" ca="1" si="844"/>
        <v>416.97271918128229</v>
      </c>
      <c r="C4515" s="103">
        <f t="shared" ca="1" si="851"/>
        <v>315.05920406860668</v>
      </c>
      <c r="D4515" s="103">
        <f t="shared" ca="1" si="851"/>
        <v>342.78673636423002</v>
      </c>
      <c r="E4515" s="90">
        <f t="shared" ca="1" si="850"/>
        <v>116.44147456951681</v>
      </c>
      <c r="F4515" s="90">
        <f t="shared" ca="1" si="850"/>
        <v>92.183289748097835</v>
      </c>
      <c r="G4515" s="90">
        <f t="shared" ca="1" si="850"/>
        <v>101.71764773988589</v>
      </c>
      <c r="H4515" s="90">
        <f t="shared" ca="1" si="846"/>
        <v>533.41419375079909</v>
      </c>
      <c r="I4515" s="90">
        <f t="shared" ca="1" si="847"/>
        <v>407.2424938167045</v>
      </c>
      <c r="J4515" s="90">
        <f t="shared" ca="1" si="848"/>
        <v>444.5043841041159</v>
      </c>
    </row>
    <row r="4516" spans="1:10" ht="12.75" x14ac:dyDescent="0.2">
      <c r="A4516" s="84">
        <v>4504</v>
      </c>
      <c r="B4516" s="90">
        <f t="shared" ca="1" si="844"/>
        <v>421.69160048360169</v>
      </c>
      <c r="C4516" s="103">
        <f t="shared" ca="1" si="851"/>
        <v>293.16081793656446</v>
      </c>
      <c r="D4516" s="103">
        <f t="shared" ca="1" si="851"/>
        <v>353.30986949976585</v>
      </c>
      <c r="E4516" s="90">
        <f t="shared" ca="1" si="850"/>
        <v>117.09105080417686</v>
      </c>
      <c r="F4516" s="90">
        <f t="shared" ca="1" si="850"/>
        <v>99.031727727938687</v>
      </c>
      <c r="G4516" s="90">
        <f t="shared" ca="1" si="850"/>
        <v>85.689462114175029</v>
      </c>
      <c r="H4516" s="90">
        <f t="shared" ca="1" si="846"/>
        <v>538.78265128777855</v>
      </c>
      <c r="I4516" s="90">
        <f t="shared" ca="1" si="847"/>
        <v>392.19254566450314</v>
      </c>
      <c r="J4516" s="90">
        <f t="shared" ca="1" si="848"/>
        <v>438.99933161394085</v>
      </c>
    </row>
    <row r="4517" spans="1:10" ht="12.75" x14ac:dyDescent="0.2">
      <c r="A4517" s="84">
        <v>4505</v>
      </c>
      <c r="B4517" s="90">
        <f t="shared" ca="1" si="844"/>
        <v>411.00720791520314</v>
      </c>
      <c r="C4517" s="103">
        <f t="shared" ca="1" si="851"/>
        <v>296.74378293541741</v>
      </c>
      <c r="D4517" s="103">
        <f t="shared" ca="1" si="851"/>
        <v>354.2129994185558</v>
      </c>
      <c r="E4517" s="90">
        <f t="shared" ca="1" si="850"/>
        <v>110.32699884738194</v>
      </c>
      <c r="F4517" s="90">
        <f t="shared" ca="1" si="850"/>
        <v>94.881304894306439</v>
      </c>
      <c r="G4517" s="90">
        <f t="shared" ca="1" si="850"/>
        <v>104.64340252364077</v>
      </c>
      <c r="H4517" s="90">
        <f t="shared" ca="1" si="846"/>
        <v>521.33420676258504</v>
      </c>
      <c r="I4517" s="90">
        <f t="shared" ca="1" si="847"/>
        <v>391.62508782972384</v>
      </c>
      <c r="J4517" s="90">
        <f t="shared" ca="1" si="848"/>
        <v>458.85640194219656</v>
      </c>
    </row>
    <row r="4518" spans="1:10" ht="12.75" x14ac:dyDescent="0.2">
      <c r="A4518" s="84">
        <v>4506</v>
      </c>
      <c r="B4518" s="90">
        <f t="shared" ca="1" si="844"/>
        <v>416.43937452686646</v>
      </c>
      <c r="C4518" s="103">
        <f t="shared" ca="1" si="851"/>
        <v>287.21214196671855</v>
      </c>
      <c r="D4518" s="103">
        <f t="shared" ca="1" si="851"/>
        <v>336.33191786820754</v>
      </c>
      <c r="E4518" s="90">
        <f t="shared" ca="1" si="850"/>
        <v>110.84788963463353</v>
      </c>
      <c r="F4518" s="90">
        <f t="shared" ca="1" si="850"/>
        <v>72.022468411407615</v>
      </c>
      <c r="G4518" s="90">
        <f t="shared" ca="1" si="850"/>
        <v>106.35940210756822</v>
      </c>
      <c r="H4518" s="90">
        <f t="shared" ca="1" si="846"/>
        <v>527.28726416149993</v>
      </c>
      <c r="I4518" s="90">
        <f t="shared" ca="1" si="847"/>
        <v>359.23461037812615</v>
      </c>
      <c r="J4518" s="90">
        <f t="shared" ca="1" si="848"/>
        <v>442.69131997577574</v>
      </c>
    </row>
    <row r="4519" spans="1:10" ht="12.75" x14ac:dyDescent="0.2">
      <c r="A4519" s="84">
        <v>4507</v>
      </c>
      <c r="B4519" s="90">
        <f t="shared" ca="1" si="844"/>
        <v>409.45837981462824</v>
      </c>
      <c r="C4519" s="103">
        <f t="shared" ca="1" si="851"/>
        <v>313.82879812302775</v>
      </c>
      <c r="D4519" s="103">
        <f t="shared" ca="1" si="851"/>
        <v>334.19736660689847</v>
      </c>
      <c r="E4519" s="90">
        <f t="shared" ca="1" si="850"/>
        <v>117.54061684148418</v>
      </c>
      <c r="F4519" s="90">
        <f t="shared" ca="1" si="850"/>
        <v>68.231537906879751</v>
      </c>
      <c r="G4519" s="90">
        <f t="shared" ca="1" si="850"/>
        <v>82.538884884977819</v>
      </c>
      <c r="H4519" s="90">
        <f t="shared" ca="1" si="846"/>
        <v>526.99899665611247</v>
      </c>
      <c r="I4519" s="90">
        <f t="shared" ca="1" si="847"/>
        <v>382.06033602990749</v>
      </c>
      <c r="J4519" s="90">
        <f t="shared" ca="1" si="848"/>
        <v>416.73625149187626</v>
      </c>
    </row>
    <row r="4520" spans="1:10" ht="12.75" x14ac:dyDescent="0.2">
      <c r="A4520" s="84">
        <v>4508</v>
      </c>
      <c r="B4520" s="90">
        <f t="shared" ca="1" si="844"/>
        <v>410.92606195871093</v>
      </c>
      <c r="C4520" s="103">
        <f t="shared" ca="1" si="851"/>
        <v>305.06467343771516</v>
      </c>
      <c r="D4520" s="103">
        <f t="shared" ca="1" si="851"/>
        <v>363.62994620150994</v>
      </c>
      <c r="E4520" s="90">
        <f t="shared" ca="1" si="850"/>
        <v>110.89921619091973</v>
      </c>
      <c r="F4520" s="90">
        <f t="shared" ca="1" si="850"/>
        <v>101.23064508527045</v>
      </c>
      <c r="G4520" s="90">
        <f t="shared" ca="1" si="850"/>
        <v>79.395271757622353</v>
      </c>
      <c r="H4520" s="90">
        <f t="shared" ca="1" si="846"/>
        <v>521.82527814963066</v>
      </c>
      <c r="I4520" s="90">
        <f t="shared" ca="1" si="847"/>
        <v>406.29531852298561</v>
      </c>
      <c r="J4520" s="90">
        <f t="shared" ca="1" si="848"/>
        <v>443.02521795913231</v>
      </c>
    </row>
    <row r="4521" spans="1:10" ht="12.75" x14ac:dyDescent="0.2">
      <c r="A4521" s="84">
        <v>4509</v>
      </c>
      <c r="B4521" s="90">
        <f t="shared" ca="1" si="844"/>
        <v>405.89632687188112</v>
      </c>
      <c r="C4521" s="103">
        <f t="shared" ca="1" si="851"/>
        <v>293.07680595827748</v>
      </c>
      <c r="D4521" s="103">
        <f t="shared" ca="1" si="851"/>
        <v>367.33088334726244</v>
      </c>
      <c r="E4521" s="90">
        <f t="shared" ca="1" si="850"/>
        <v>117.91183519940896</v>
      </c>
      <c r="F4521" s="90">
        <f t="shared" ca="1" si="850"/>
        <v>71.867420797068917</v>
      </c>
      <c r="G4521" s="90">
        <f t="shared" ca="1" si="850"/>
        <v>87.190845443329991</v>
      </c>
      <c r="H4521" s="90">
        <f t="shared" ca="1" si="846"/>
        <v>523.8081620712901</v>
      </c>
      <c r="I4521" s="90">
        <f t="shared" ca="1" si="847"/>
        <v>364.94422675534639</v>
      </c>
      <c r="J4521" s="90">
        <f t="shared" ca="1" si="848"/>
        <v>454.52172879059242</v>
      </c>
    </row>
    <row r="4522" spans="1:10" ht="12.75" x14ac:dyDescent="0.2">
      <c r="A4522" s="84">
        <v>4510</v>
      </c>
      <c r="B4522" s="90">
        <f t="shared" ca="1" si="844"/>
        <v>407.52130853639733</v>
      </c>
      <c r="C4522" s="103">
        <f t="shared" ca="1" si="851"/>
        <v>302.01497249024351</v>
      </c>
      <c r="D4522" s="103">
        <f t="shared" ca="1" si="851"/>
        <v>337.6133809724804</v>
      </c>
      <c r="E4522" s="90">
        <f t="shared" ca="1" si="850"/>
        <v>113.28079378522855</v>
      </c>
      <c r="F4522" s="90">
        <f t="shared" ca="1" si="850"/>
        <v>91.878022251458859</v>
      </c>
      <c r="G4522" s="90">
        <f t="shared" ca="1" si="850"/>
        <v>84.812106321944654</v>
      </c>
      <c r="H4522" s="90">
        <f t="shared" ca="1" si="846"/>
        <v>520.80210232162585</v>
      </c>
      <c r="I4522" s="90">
        <f t="shared" ca="1" si="847"/>
        <v>393.89299474170235</v>
      </c>
      <c r="J4522" s="90">
        <f t="shared" ca="1" si="848"/>
        <v>422.42548729442507</v>
      </c>
    </row>
    <row r="4523" spans="1:10" ht="12.75" x14ac:dyDescent="0.2">
      <c r="A4523" s="84">
        <v>4511</v>
      </c>
      <c r="B4523" s="90">
        <f t="shared" ca="1" si="844"/>
        <v>403.7104683764054</v>
      </c>
      <c r="C4523" s="103">
        <f t="shared" ca="1" si="851"/>
        <v>301.54603472286334</v>
      </c>
      <c r="D4523" s="103">
        <f t="shared" ca="1" si="851"/>
        <v>327.54088681412679</v>
      </c>
      <c r="E4523" s="90">
        <f t="shared" ca="1" si="850"/>
        <v>113.03467075252041</v>
      </c>
      <c r="F4523" s="90">
        <f t="shared" ca="1" si="850"/>
        <v>82.563817568332624</v>
      </c>
      <c r="G4523" s="90">
        <f t="shared" ca="1" si="850"/>
        <v>92.738751622409254</v>
      </c>
      <c r="H4523" s="90">
        <f t="shared" ca="1" si="846"/>
        <v>516.74513912892576</v>
      </c>
      <c r="I4523" s="90">
        <f t="shared" ca="1" si="847"/>
        <v>384.10985229119598</v>
      </c>
      <c r="J4523" s="90">
        <f t="shared" ca="1" si="848"/>
        <v>420.27963843653606</v>
      </c>
    </row>
    <row r="4524" spans="1:10" ht="12.75" x14ac:dyDescent="0.2">
      <c r="A4524" s="84">
        <v>4512</v>
      </c>
      <c r="B4524" s="90">
        <f t="shared" ca="1" si="844"/>
        <v>417.48606335882721</v>
      </c>
      <c r="C4524" s="103">
        <f t="shared" ca="1" si="851"/>
        <v>291.42181048593972</v>
      </c>
      <c r="D4524" s="103">
        <f t="shared" ca="1" si="851"/>
        <v>354.61583172609625</v>
      </c>
      <c r="E4524" s="90">
        <f t="shared" ca="1" si="850"/>
        <v>114.91415051313952</v>
      </c>
      <c r="F4524" s="90">
        <f t="shared" ca="1" si="850"/>
        <v>75.262437560102867</v>
      </c>
      <c r="G4524" s="90">
        <f t="shared" ca="1" si="850"/>
        <v>87.970980772608272</v>
      </c>
      <c r="H4524" s="90">
        <f t="shared" ca="1" si="846"/>
        <v>532.40021387196668</v>
      </c>
      <c r="I4524" s="90">
        <f t="shared" ca="1" si="847"/>
        <v>366.68424804604257</v>
      </c>
      <c r="J4524" s="90">
        <f t="shared" ca="1" si="848"/>
        <v>442.58681249870449</v>
      </c>
    </row>
    <row r="4525" spans="1:10" ht="12.75" x14ac:dyDescent="0.2">
      <c r="A4525" s="84">
        <v>4513</v>
      </c>
      <c r="B4525" s="90">
        <f t="shared" ca="1" si="844"/>
        <v>403.90890690611849</v>
      </c>
      <c r="C4525" s="103">
        <f t="shared" ca="1" si="851"/>
        <v>298.15957766249642</v>
      </c>
      <c r="D4525" s="103">
        <f t="shared" ca="1" si="851"/>
        <v>354.67655732554317</v>
      </c>
      <c r="E4525" s="90">
        <f t="shared" ca="1" si="850"/>
        <v>108.28499934387055</v>
      </c>
      <c r="F4525" s="90">
        <f t="shared" ca="1" si="850"/>
        <v>87.949221674605099</v>
      </c>
      <c r="G4525" s="90">
        <f t="shared" ca="1" si="850"/>
        <v>96.737078112446483</v>
      </c>
      <c r="H4525" s="90">
        <f t="shared" ca="1" si="846"/>
        <v>512.19390624998903</v>
      </c>
      <c r="I4525" s="90">
        <f t="shared" ca="1" si="847"/>
        <v>386.10879933710152</v>
      </c>
      <c r="J4525" s="90">
        <f t="shared" ca="1" si="848"/>
        <v>451.41363543798968</v>
      </c>
    </row>
    <row r="4526" spans="1:10" ht="12.75" x14ac:dyDescent="0.2">
      <c r="A4526" s="84">
        <v>4514</v>
      </c>
      <c r="B4526" s="90">
        <f t="shared" ca="1" si="844"/>
        <v>417.10085490975786</v>
      </c>
      <c r="C4526" s="103">
        <f t="shared" ref="C4526:G4541" ca="1" si="852">NORMINV(RAND(),C$5,C$6)</f>
        <v>302.20755531241366</v>
      </c>
      <c r="D4526" s="103">
        <f t="shared" ca="1" si="852"/>
        <v>339.60453168848005</v>
      </c>
      <c r="E4526" s="90">
        <f t="shared" ca="1" si="852"/>
        <v>103.01248625645822</v>
      </c>
      <c r="F4526" s="90">
        <f t="shared" ca="1" si="852"/>
        <v>73.237686822369298</v>
      </c>
      <c r="G4526" s="90">
        <f t="shared" ca="1" si="852"/>
        <v>99.395094153336956</v>
      </c>
      <c r="H4526" s="90">
        <f t="shared" ca="1" si="846"/>
        <v>520.11334116621606</v>
      </c>
      <c r="I4526" s="90">
        <f t="shared" ca="1" si="847"/>
        <v>375.44524213478297</v>
      </c>
      <c r="J4526" s="90">
        <f t="shared" ca="1" si="848"/>
        <v>438.99962584181702</v>
      </c>
    </row>
    <row r="4527" spans="1:10" ht="12.75" x14ac:dyDescent="0.2">
      <c r="A4527" s="84">
        <v>4515</v>
      </c>
      <c r="B4527" s="90">
        <f t="shared" ca="1" si="844"/>
        <v>410.80669177426086</v>
      </c>
      <c r="C4527" s="103">
        <f t="shared" ref="C4527:D4541" ca="1" si="853">NORMINV(RAND(),C$5,C$6)</f>
        <v>293.34221201903011</v>
      </c>
      <c r="D4527" s="103">
        <f t="shared" ca="1" si="853"/>
        <v>338.32744217364097</v>
      </c>
      <c r="E4527" s="90">
        <f t="shared" ca="1" si="852"/>
        <v>108.50240805355442</v>
      </c>
      <c r="F4527" s="90">
        <f t="shared" ca="1" si="852"/>
        <v>78.14951509787673</v>
      </c>
      <c r="G4527" s="90">
        <f t="shared" ca="1" si="852"/>
        <v>93.141040845270652</v>
      </c>
      <c r="H4527" s="90">
        <f t="shared" ca="1" si="846"/>
        <v>519.30909982781532</v>
      </c>
      <c r="I4527" s="90">
        <f t="shared" ca="1" si="847"/>
        <v>371.49172711690687</v>
      </c>
      <c r="J4527" s="90">
        <f t="shared" ca="1" si="848"/>
        <v>431.46848301891163</v>
      </c>
    </row>
    <row r="4528" spans="1:10" ht="12.75" x14ac:dyDescent="0.2">
      <c r="A4528" s="84">
        <v>4516</v>
      </c>
      <c r="B4528" s="90">
        <f t="shared" ca="1" si="844"/>
        <v>405.25395459385845</v>
      </c>
      <c r="C4528" s="103">
        <f t="shared" ca="1" si="853"/>
        <v>290.81413031310564</v>
      </c>
      <c r="D4528" s="103">
        <f t="shared" ca="1" si="853"/>
        <v>332.46361369784944</v>
      </c>
      <c r="E4528" s="90">
        <f t="shared" ca="1" si="852"/>
        <v>105.85304041370559</v>
      </c>
      <c r="F4528" s="90">
        <f t="shared" ca="1" si="852"/>
        <v>80.87332304100903</v>
      </c>
      <c r="G4528" s="90">
        <f t="shared" ca="1" si="852"/>
        <v>68.387327385985685</v>
      </c>
      <c r="H4528" s="90">
        <f t="shared" ca="1" si="846"/>
        <v>511.10699500756402</v>
      </c>
      <c r="I4528" s="90">
        <f t="shared" ca="1" si="847"/>
        <v>371.68745335411467</v>
      </c>
      <c r="J4528" s="90">
        <f t="shared" ca="1" si="848"/>
        <v>400.8509410838351</v>
      </c>
    </row>
    <row r="4529" spans="1:10" ht="12.75" x14ac:dyDescent="0.2">
      <c r="A4529" s="84">
        <v>4517</v>
      </c>
      <c r="B4529" s="90">
        <f t="shared" ca="1" si="844"/>
        <v>408.91485170767737</v>
      </c>
      <c r="C4529" s="103">
        <f t="shared" ca="1" si="853"/>
        <v>300.25641730164222</v>
      </c>
      <c r="D4529" s="103">
        <f t="shared" ca="1" si="853"/>
        <v>328.20919635806587</v>
      </c>
      <c r="E4529" s="90">
        <f t="shared" ca="1" si="852"/>
        <v>118.42109043537101</v>
      </c>
      <c r="F4529" s="90">
        <f t="shared" ca="1" si="852"/>
        <v>78.969802898820731</v>
      </c>
      <c r="G4529" s="90">
        <f t="shared" ca="1" si="852"/>
        <v>107.38868168604333</v>
      </c>
      <c r="H4529" s="90">
        <f t="shared" ca="1" si="846"/>
        <v>527.33594214304844</v>
      </c>
      <c r="I4529" s="90">
        <f t="shared" ca="1" si="847"/>
        <v>379.22622020046293</v>
      </c>
      <c r="J4529" s="90">
        <f t="shared" ca="1" si="848"/>
        <v>435.59787804410917</v>
      </c>
    </row>
    <row r="4530" spans="1:10" ht="12.75" x14ac:dyDescent="0.2">
      <c r="A4530" s="84">
        <v>4518</v>
      </c>
      <c r="B4530" s="90">
        <f t="shared" ca="1" si="844"/>
        <v>417.80103927491751</v>
      </c>
      <c r="C4530" s="103">
        <f t="shared" ca="1" si="853"/>
        <v>286.82346334202117</v>
      </c>
      <c r="D4530" s="103">
        <f t="shared" ca="1" si="853"/>
        <v>354.88208053606786</v>
      </c>
      <c r="E4530" s="90">
        <f t="shared" ca="1" si="852"/>
        <v>117.21052854603441</v>
      </c>
      <c r="F4530" s="90">
        <f t="shared" ca="1" si="852"/>
        <v>92.535791688522352</v>
      </c>
      <c r="G4530" s="90">
        <f t="shared" ca="1" si="852"/>
        <v>83.211490151435314</v>
      </c>
      <c r="H4530" s="90">
        <f t="shared" ca="1" si="846"/>
        <v>535.01156782095188</v>
      </c>
      <c r="I4530" s="90">
        <f t="shared" ca="1" si="847"/>
        <v>379.35925503054352</v>
      </c>
      <c r="J4530" s="90">
        <f t="shared" ca="1" si="848"/>
        <v>438.09357068750319</v>
      </c>
    </row>
    <row r="4531" spans="1:10" ht="12.75" x14ac:dyDescent="0.2">
      <c r="A4531" s="84">
        <v>4519</v>
      </c>
      <c r="B4531" s="90">
        <f t="shared" ca="1" si="844"/>
        <v>412.05824121552808</v>
      </c>
      <c r="C4531" s="103">
        <f t="shared" ca="1" si="853"/>
        <v>287.81972984238126</v>
      </c>
      <c r="D4531" s="103">
        <f t="shared" ca="1" si="853"/>
        <v>343.37684273685579</v>
      </c>
      <c r="E4531" s="90">
        <f t="shared" ca="1" si="852"/>
        <v>120.11424652921531</v>
      </c>
      <c r="F4531" s="90">
        <f t="shared" ca="1" si="852"/>
        <v>81.552190487296443</v>
      </c>
      <c r="G4531" s="90">
        <f t="shared" ca="1" si="852"/>
        <v>93.572269202880108</v>
      </c>
      <c r="H4531" s="90">
        <f t="shared" ca="1" si="846"/>
        <v>532.17248774474342</v>
      </c>
      <c r="I4531" s="90">
        <f t="shared" ca="1" si="847"/>
        <v>369.37192032967772</v>
      </c>
      <c r="J4531" s="90">
        <f t="shared" ca="1" si="848"/>
        <v>436.94911193973587</v>
      </c>
    </row>
    <row r="4532" spans="1:10" ht="12.75" x14ac:dyDescent="0.2">
      <c r="A4532" s="84">
        <v>4520</v>
      </c>
      <c r="B4532" s="90">
        <f t="shared" ca="1" si="844"/>
        <v>413.76733564711878</v>
      </c>
      <c r="C4532" s="103">
        <f t="shared" ca="1" si="853"/>
        <v>296.66143951005398</v>
      </c>
      <c r="D4532" s="103">
        <f t="shared" ca="1" si="853"/>
        <v>318.16713740928998</v>
      </c>
      <c r="E4532" s="90">
        <f t="shared" ca="1" si="852"/>
        <v>110.37048201462683</v>
      </c>
      <c r="F4532" s="90">
        <f t="shared" ca="1" si="852"/>
        <v>97.4886206926071</v>
      </c>
      <c r="G4532" s="90">
        <f t="shared" ca="1" si="852"/>
        <v>109.10718479725298</v>
      </c>
      <c r="H4532" s="90">
        <f t="shared" ca="1" si="846"/>
        <v>524.13781766174566</v>
      </c>
      <c r="I4532" s="90">
        <f t="shared" ca="1" si="847"/>
        <v>394.15006020266105</v>
      </c>
      <c r="J4532" s="90">
        <f t="shared" ca="1" si="848"/>
        <v>427.27432220654293</v>
      </c>
    </row>
    <row r="4533" spans="1:10" ht="12.75" x14ac:dyDescent="0.2">
      <c r="A4533" s="84">
        <v>4521</v>
      </c>
      <c r="B4533" s="90">
        <f t="shared" ca="1" si="844"/>
        <v>408.71864084162399</v>
      </c>
      <c r="C4533" s="103">
        <f t="shared" ca="1" si="853"/>
        <v>278.31205972367871</v>
      </c>
      <c r="D4533" s="103">
        <f t="shared" ca="1" si="853"/>
        <v>337.59955074797296</v>
      </c>
      <c r="E4533" s="90">
        <f t="shared" ca="1" si="852"/>
        <v>120.97463840209825</v>
      </c>
      <c r="F4533" s="90">
        <f t="shared" ca="1" si="852"/>
        <v>73.263566546978268</v>
      </c>
      <c r="G4533" s="90">
        <f t="shared" ca="1" si="852"/>
        <v>84.388972142376105</v>
      </c>
      <c r="H4533" s="90">
        <f t="shared" ca="1" si="846"/>
        <v>529.69327924372226</v>
      </c>
      <c r="I4533" s="90">
        <f t="shared" ca="1" si="847"/>
        <v>351.57562627065698</v>
      </c>
      <c r="J4533" s="90">
        <f t="shared" ca="1" si="848"/>
        <v>421.98852289034903</v>
      </c>
    </row>
    <row r="4534" spans="1:10" ht="12.75" x14ac:dyDescent="0.2">
      <c r="A4534" s="84">
        <v>4522</v>
      </c>
      <c r="B4534" s="90">
        <f t="shared" ca="1" si="844"/>
        <v>410.98592474149621</v>
      </c>
      <c r="C4534" s="103">
        <f t="shared" ca="1" si="853"/>
        <v>293.70891029897592</v>
      </c>
      <c r="D4534" s="103">
        <f t="shared" ca="1" si="853"/>
        <v>335.75708286174745</v>
      </c>
      <c r="E4534" s="90">
        <f t="shared" ca="1" si="852"/>
        <v>112.87471007630076</v>
      </c>
      <c r="F4534" s="90">
        <f t="shared" ca="1" si="852"/>
        <v>104.06920600981482</v>
      </c>
      <c r="G4534" s="90">
        <f t="shared" ca="1" si="852"/>
        <v>81.627536403014602</v>
      </c>
      <c r="H4534" s="90">
        <f t="shared" ca="1" si="846"/>
        <v>523.86063481779695</v>
      </c>
      <c r="I4534" s="90">
        <f t="shared" ca="1" si="847"/>
        <v>397.77811630879074</v>
      </c>
      <c r="J4534" s="90">
        <f t="shared" ca="1" si="848"/>
        <v>417.38461926476202</v>
      </c>
    </row>
    <row r="4535" spans="1:10" ht="12.75" x14ac:dyDescent="0.2">
      <c r="A4535" s="84">
        <v>4523</v>
      </c>
      <c r="B4535" s="90">
        <f t="shared" ca="1" si="844"/>
        <v>414.68468775916102</v>
      </c>
      <c r="C4535" s="103">
        <f t="shared" ca="1" si="853"/>
        <v>292.19515965607479</v>
      </c>
      <c r="D4535" s="103">
        <f t="shared" ca="1" si="853"/>
        <v>339.3153475212896</v>
      </c>
      <c r="E4535" s="90">
        <f t="shared" ca="1" si="852"/>
        <v>116.39256155501224</v>
      </c>
      <c r="F4535" s="90">
        <f t="shared" ca="1" si="852"/>
        <v>80.180901400810583</v>
      </c>
      <c r="G4535" s="90">
        <f t="shared" ca="1" si="852"/>
        <v>109.15711381388681</v>
      </c>
      <c r="H4535" s="90">
        <f t="shared" ca="1" si="846"/>
        <v>531.07724931417329</v>
      </c>
      <c r="I4535" s="90">
        <f t="shared" ca="1" si="847"/>
        <v>372.37606105688536</v>
      </c>
      <c r="J4535" s="90">
        <f t="shared" ca="1" si="848"/>
        <v>448.47246133517638</v>
      </c>
    </row>
    <row r="4536" spans="1:10" ht="12.75" x14ac:dyDescent="0.2">
      <c r="A4536" s="84">
        <v>4524</v>
      </c>
      <c r="B4536" s="90">
        <f t="shared" ca="1" si="844"/>
        <v>419.8067042011657</v>
      </c>
      <c r="C4536" s="103">
        <f t="shared" ca="1" si="853"/>
        <v>289.65101478638184</v>
      </c>
      <c r="D4536" s="103">
        <f t="shared" ca="1" si="853"/>
        <v>349.16042092099337</v>
      </c>
      <c r="E4536" s="90">
        <f t="shared" ca="1" si="852"/>
        <v>106.74987067004186</v>
      </c>
      <c r="F4536" s="90">
        <f t="shared" ca="1" si="852"/>
        <v>87.148023490098041</v>
      </c>
      <c r="G4536" s="90">
        <f t="shared" ca="1" si="852"/>
        <v>76.781134151603254</v>
      </c>
      <c r="H4536" s="90">
        <f t="shared" ca="1" si="846"/>
        <v>526.55657487120754</v>
      </c>
      <c r="I4536" s="90">
        <f t="shared" ca="1" si="847"/>
        <v>376.79903827647991</v>
      </c>
      <c r="J4536" s="90">
        <f t="shared" ca="1" si="848"/>
        <v>425.94155507259666</v>
      </c>
    </row>
    <row r="4537" spans="1:10" ht="12.75" x14ac:dyDescent="0.2">
      <c r="A4537" s="84">
        <v>4525</v>
      </c>
      <c r="B4537" s="90">
        <f t="shared" ca="1" si="844"/>
        <v>408.66884538197553</v>
      </c>
      <c r="C4537" s="103">
        <f t="shared" ca="1" si="853"/>
        <v>293.84465207680176</v>
      </c>
      <c r="D4537" s="103">
        <f t="shared" ca="1" si="853"/>
        <v>335.3143414854423</v>
      </c>
      <c r="E4537" s="90">
        <f t="shared" ca="1" si="852"/>
        <v>112.71303134114696</v>
      </c>
      <c r="F4537" s="90">
        <f t="shared" ca="1" si="852"/>
        <v>86.004266756700446</v>
      </c>
      <c r="G4537" s="90">
        <f t="shared" ca="1" si="852"/>
        <v>65.490197971554153</v>
      </c>
      <c r="H4537" s="90">
        <f t="shared" ca="1" si="846"/>
        <v>521.38187672312245</v>
      </c>
      <c r="I4537" s="90">
        <f t="shared" ca="1" si="847"/>
        <v>379.84891883350224</v>
      </c>
      <c r="J4537" s="90">
        <f t="shared" ca="1" si="848"/>
        <v>400.80453945699645</v>
      </c>
    </row>
    <row r="4538" spans="1:10" ht="12.75" x14ac:dyDescent="0.2">
      <c r="A4538" s="84">
        <v>4526</v>
      </c>
      <c r="B4538" s="90">
        <f t="shared" ca="1" si="844"/>
        <v>414.15449263825855</v>
      </c>
      <c r="C4538" s="103">
        <f t="shared" ca="1" si="853"/>
        <v>293.21046141587362</v>
      </c>
      <c r="D4538" s="103">
        <f t="shared" ca="1" si="853"/>
        <v>356.63455619956522</v>
      </c>
      <c r="E4538" s="90">
        <f t="shared" ca="1" si="852"/>
        <v>107.44878597458506</v>
      </c>
      <c r="F4538" s="90">
        <f t="shared" ca="1" si="852"/>
        <v>97.36471088356285</v>
      </c>
      <c r="G4538" s="90">
        <f t="shared" ca="1" si="852"/>
        <v>88.573070405383248</v>
      </c>
      <c r="H4538" s="90">
        <f t="shared" ca="1" si="846"/>
        <v>521.60327861284361</v>
      </c>
      <c r="I4538" s="90">
        <f t="shared" ca="1" si="847"/>
        <v>390.57517229943647</v>
      </c>
      <c r="J4538" s="90">
        <f t="shared" ca="1" si="848"/>
        <v>445.20762660494847</v>
      </c>
    </row>
    <row r="4539" spans="1:10" ht="12.75" x14ac:dyDescent="0.2">
      <c r="A4539" s="84">
        <v>4527</v>
      </c>
      <c r="B4539" s="90">
        <f t="shared" ca="1" si="844"/>
        <v>410.05194626365187</v>
      </c>
      <c r="C4539" s="103">
        <f t="shared" ca="1" si="853"/>
        <v>288.64050806036119</v>
      </c>
      <c r="D4539" s="103">
        <f t="shared" ca="1" si="853"/>
        <v>343.44839968950151</v>
      </c>
      <c r="E4539" s="90">
        <f t="shared" ca="1" si="852"/>
        <v>103.85417805317461</v>
      </c>
      <c r="F4539" s="90">
        <f t="shared" ca="1" si="852"/>
        <v>89.175008105397808</v>
      </c>
      <c r="G4539" s="90">
        <f t="shared" ca="1" si="852"/>
        <v>102.29388733302564</v>
      </c>
      <c r="H4539" s="90">
        <f t="shared" ca="1" si="846"/>
        <v>513.90612431682644</v>
      </c>
      <c r="I4539" s="90">
        <f t="shared" ca="1" si="847"/>
        <v>377.81551616575899</v>
      </c>
      <c r="J4539" s="90">
        <f t="shared" ca="1" si="848"/>
        <v>445.74228702252714</v>
      </c>
    </row>
    <row r="4540" spans="1:10" ht="12.75" x14ac:dyDescent="0.2">
      <c r="A4540" s="84">
        <v>4528</v>
      </c>
      <c r="B4540" s="90">
        <f t="shared" ca="1" si="844"/>
        <v>410.77016785288782</v>
      </c>
      <c r="C4540" s="103">
        <f t="shared" ca="1" si="853"/>
        <v>290.39708095993183</v>
      </c>
      <c r="D4540" s="103">
        <f t="shared" ca="1" si="853"/>
        <v>350.71112195800157</v>
      </c>
      <c r="E4540" s="90">
        <f t="shared" ca="1" si="852"/>
        <v>106.00234877432764</v>
      </c>
      <c r="F4540" s="90">
        <f t="shared" ca="1" si="852"/>
        <v>97.550463319183194</v>
      </c>
      <c r="G4540" s="90">
        <f t="shared" ca="1" si="852"/>
        <v>109.19544442585716</v>
      </c>
      <c r="H4540" s="90">
        <f t="shared" ca="1" si="846"/>
        <v>516.77251662721551</v>
      </c>
      <c r="I4540" s="90">
        <f t="shared" ca="1" si="847"/>
        <v>387.94754427911505</v>
      </c>
      <c r="J4540" s="90">
        <f t="shared" ca="1" si="848"/>
        <v>459.90656638385872</v>
      </c>
    </row>
    <row r="4541" spans="1:10" ht="12.75" x14ac:dyDescent="0.2">
      <c r="A4541" s="84">
        <v>4529</v>
      </c>
      <c r="B4541" s="90">
        <f t="shared" ca="1" si="844"/>
        <v>414.71268856882938</v>
      </c>
      <c r="C4541" s="103">
        <f t="shared" ca="1" si="853"/>
        <v>292.54148815670231</v>
      </c>
      <c r="D4541" s="103">
        <f t="shared" ca="1" si="853"/>
        <v>349.34349411545759</v>
      </c>
      <c r="E4541" s="90">
        <f t="shared" ca="1" si="852"/>
        <v>98.295808704850089</v>
      </c>
      <c r="F4541" s="90">
        <f t="shared" ca="1" si="852"/>
        <v>62.883025841134732</v>
      </c>
      <c r="G4541" s="90">
        <f t="shared" ca="1" si="852"/>
        <v>103.30248689091971</v>
      </c>
      <c r="H4541" s="90">
        <f t="shared" ca="1" si="846"/>
        <v>513.0084972736795</v>
      </c>
      <c r="I4541" s="90">
        <f t="shared" ca="1" si="847"/>
        <v>355.42451399783704</v>
      </c>
      <c r="J4541" s="90">
        <f t="shared" ca="1" si="848"/>
        <v>452.64598100637727</v>
      </c>
    </row>
    <row r="4542" spans="1:10" ht="12.75" x14ac:dyDescent="0.2">
      <c r="A4542" s="84">
        <v>4530</v>
      </c>
      <c r="B4542" s="90">
        <f t="shared" ca="1" si="844"/>
        <v>416.88477075043591</v>
      </c>
      <c r="C4542" s="103">
        <f t="shared" ref="C4542:G4557" ca="1" si="854">NORMINV(RAND(),C$5,C$6)</f>
        <v>287.23959730083345</v>
      </c>
      <c r="D4542" s="103">
        <f t="shared" ca="1" si="854"/>
        <v>345.45531591537514</v>
      </c>
      <c r="E4542" s="90">
        <f t="shared" ca="1" si="854"/>
        <v>98.874346530525088</v>
      </c>
      <c r="F4542" s="90">
        <f t="shared" ca="1" si="854"/>
        <v>77.685294465905741</v>
      </c>
      <c r="G4542" s="90">
        <f t="shared" ca="1" si="854"/>
        <v>89.647247350230998</v>
      </c>
      <c r="H4542" s="90">
        <f t="shared" ca="1" si="846"/>
        <v>515.75911728096094</v>
      </c>
      <c r="I4542" s="90">
        <f t="shared" ca="1" si="847"/>
        <v>364.92489176673917</v>
      </c>
      <c r="J4542" s="90">
        <f t="shared" ca="1" si="848"/>
        <v>435.10256326560614</v>
      </c>
    </row>
    <row r="4543" spans="1:10" ht="12.75" x14ac:dyDescent="0.2">
      <c r="A4543" s="84">
        <v>4531</v>
      </c>
      <c r="B4543" s="90">
        <f t="shared" ca="1" si="844"/>
        <v>413.73332909854929</v>
      </c>
      <c r="C4543" s="103">
        <f t="shared" ref="C4543:D4557" ca="1" si="855">NORMINV(RAND(),C$5,C$6)</f>
        <v>301.42351010102504</v>
      </c>
      <c r="D4543" s="103">
        <f t="shared" ca="1" si="855"/>
        <v>353.18620295876502</v>
      </c>
      <c r="E4543" s="90">
        <f t="shared" ca="1" si="854"/>
        <v>122.79509155012221</v>
      </c>
      <c r="F4543" s="90">
        <f t="shared" ca="1" si="854"/>
        <v>82.000142705750847</v>
      </c>
      <c r="G4543" s="90">
        <f t="shared" ca="1" si="854"/>
        <v>105.46500681725533</v>
      </c>
      <c r="H4543" s="90">
        <f t="shared" ca="1" si="846"/>
        <v>536.5284206486715</v>
      </c>
      <c r="I4543" s="90">
        <f t="shared" ca="1" si="847"/>
        <v>383.42365280677586</v>
      </c>
      <c r="J4543" s="90">
        <f t="shared" ca="1" si="848"/>
        <v>458.65120977602032</v>
      </c>
    </row>
    <row r="4544" spans="1:10" ht="12.75" x14ac:dyDescent="0.2">
      <c r="A4544" s="84">
        <v>4532</v>
      </c>
      <c r="B4544" s="90">
        <f t="shared" ca="1" si="844"/>
        <v>417.46788295775701</v>
      </c>
      <c r="C4544" s="103">
        <f t="shared" ca="1" si="855"/>
        <v>293.96858293999043</v>
      </c>
      <c r="D4544" s="103">
        <f t="shared" ca="1" si="855"/>
        <v>338.28124397825638</v>
      </c>
      <c r="E4544" s="90">
        <f t="shared" ca="1" si="854"/>
        <v>100.41404735971211</v>
      </c>
      <c r="F4544" s="90">
        <f t="shared" ca="1" si="854"/>
        <v>74.717162496895895</v>
      </c>
      <c r="G4544" s="90">
        <f t="shared" ca="1" si="854"/>
        <v>95.183720129614471</v>
      </c>
      <c r="H4544" s="90">
        <f t="shared" ca="1" si="846"/>
        <v>517.88193031746914</v>
      </c>
      <c r="I4544" s="90">
        <f t="shared" ca="1" si="847"/>
        <v>368.68574543688635</v>
      </c>
      <c r="J4544" s="90">
        <f t="shared" ca="1" si="848"/>
        <v>433.46496410787086</v>
      </c>
    </row>
    <row r="4545" spans="1:10" ht="12.75" x14ac:dyDescent="0.2">
      <c r="A4545" s="84">
        <v>4533</v>
      </c>
      <c r="B4545" s="90">
        <f t="shared" ca="1" si="844"/>
        <v>412.64735692406413</v>
      </c>
      <c r="C4545" s="103">
        <f t="shared" ca="1" si="855"/>
        <v>286.0342249952555</v>
      </c>
      <c r="D4545" s="103">
        <f t="shared" ca="1" si="855"/>
        <v>338.22572342543702</v>
      </c>
      <c r="E4545" s="90">
        <f t="shared" ca="1" si="854"/>
        <v>107.52559686689666</v>
      </c>
      <c r="F4545" s="90">
        <f t="shared" ca="1" si="854"/>
        <v>81.538008496536122</v>
      </c>
      <c r="G4545" s="90">
        <f t="shared" ca="1" si="854"/>
        <v>111.49019409622156</v>
      </c>
      <c r="H4545" s="90">
        <f t="shared" ca="1" si="846"/>
        <v>520.17295379096083</v>
      </c>
      <c r="I4545" s="90">
        <f t="shared" ca="1" si="847"/>
        <v>367.57223349179162</v>
      </c>
      <c r="J4545" s="90">
        <f t="shared" ca="1" si="848"/>
        <v>449.71591752165858</v>
      </c>
    </row>
    <row r="4546" spans="1:10" ht="12.75" x14ac:dyDescent="0.2">
      <c r="A4546" s="84">
        <v>4534</v>
      </c>
      <c r="B4546" s="90">
        <f t="shared" ca="1" si="844"/>
        <v>413.66475875632375</v>
      </c>
      <c r="C4546" s="103">
        <f t="shared" ca="1" si="855"/>
        <v>287.61286479869193</v>
      </c>
      <c r="D4546" s="103">
        <f t="shared" ca="1" si="855"/>
        <v>347.95591549416304</v>
      </c>
      <c r="E4546" s="90">
        <f t="shared" ca="1" si="854"/>
        <v>113.61693847230579</v>
      </c>
      <c r="F4546" s="90">
        <f t="shared" ca="1" si="854"/>
        <v>70.909650609530829</v>
      </c>
      <c r="G4546" s="90">
        <f t="shared" ca="1" si="854"/>
        <v>99.572446017048335</v>
      </c>
      <c r="H4546" s="90">
        <f t="shared" ca="1" si="846"/>
        <v>527.28169722862958</v>
      </c>
      <c r="I4546" s="90">
        <f t="shared" ca="1" si="847"/>
        <v>358.52251540822277</v>
      </c>
      <c r="J4546" s="90">
        <f t="shared" ca="1" si="848"/>
        <v>447.52836151121136</v>
      </c>
    </row>
    <row r="4547" spans="1:10" ht="12.75" x14ac:dyDescent="0.2">
      <c r="A4547" s="84">
        <v>4535</v>
      </c>
      <c r="B4547" s="90">
        <f t="shared" ca="1" si="844"/>
        <v>419.60822130566413</v>
      </c>
      <c r="C4547" s="103">
        <f t="shared" ca="1" si="855"/>
        <v>303.81774119628818</v>
      </c>
      <c r="D4547" s="103">
        <f t="shared" ca="1" si="855"/>
        <v>342.67456133148971</v>
      </c>
      <c r="E4547" s="90">
        <f t="shared" ca="1" si="854"/>
        <v>98.720114617518703</v>
      </c>
      <c r="F4547" s="90">
        <f t="shared" ca="1" si="854"/>
        <v>93.450505905244853</v>
      </c>
      <c r="G4547" s="90">
        <f t="shared" ca="1" si="854"/>
        <v>98.837804153894012</v>
      </c>
      <c r="H4547" s="90">
        <f t="shared" ca="1" si="846"/>
        <v>518.32833592318286</v>
      </c>
      <c r="I4547" s="90">
        <f t="shared" ca="1" si="847"/>
        <v>397.26824710153301</v>
      </c>
      <c r="J4547" s="90">
        <f t="shared" ca="1" si="848"/>
        <v>441.51236548538373</v>
      </c>
    </row>
    <row r="4548" spans="1:10" ht="12.75" x14ac:dyDescent="0.2">
      <c r="A4548" s="84">
        <v>4536</v>
      </c>
      <c r="B4548" s="90">
        <f t="shared" ca="1" si="844"/>
        <v>415.43106708392656</v>
      </c>
      <c r="C4548" s="103">
        <f t="shared" ca="1" si="855"/>
        <v>281.396512599218</v>
      </c>
      <c r="D4548" s="103">
        <f t="shared" ca="1" si="855"/>
        <v>348.0800469124456</v>
      </c>
      <c r="E4548" s="90">
        <f t="shared" ca="1" si="854"/>
        <v>118.31673416206317</v>
      </c>
      <c r="F4548" s="90">
        <f t="shared" ca="1" si="854"/>
        <v>72.098479988502348</v>
      </c>
      <c r="G4548" s="90">
        <f t="shared" ca="1" si="854"/>
        <v>95.151873284263701</v>
      </c>
      <c r="H4548" s="90">
        <f t="shared" ca="1" si="846"/>
        <v>533.74780124598976</v>
      </c>
      <c r="I4548" s="90">
        <f t="shared" ca="1" si="847"/>
        <v>353.49499258772033</v>
      </c>
      <c r="J4548" s="90">
        <f t="shared" ca="1" si="848"/>
        <v>443.23192019670932</v>
      </c>
    </row>
    <row r="4549" spans="1:10" ht="12.75" x14ac:dyDescent="0.2">
      <c r="A4549" s="84">
        <v>4537</v>
      </c>
      <c r="B4549" s="90">
        <f t="shared" ca="1" si="844"/>
        <v>419.95075841487505</v>
      </c>
      <c r="C4549" s="103">
        <f t="shared" ca="1" si="855"/>
        <v>301.49563701486392</v>
      </c>
      <c r="D4549" s="103">
        <f t="shared" ca="1" si="855"/>
        <v>339.76973846703993</v>
      </c>
      <c r="E4549" s="90">
        <f t="shared" ca="1" si="854"/>
        <v>113.47348714066126</v>
      </c>
      <c r="F4549" s="90">
        <f t="shared" ca="1" si="854"/>
        <v>80.488528586163639</v>
      </c>
      <c r="G4549" s="90">
        <f t="shared" ca="1" si="854"/>
        <v>107.54234717763428</v>
      </c>
      <c r="H4549" s="90">
        <f t="shared" ca="1" si="846"/>
        <v>533.42424555553634</v>
      </c>
      <c r="I4549" s="90">
        <f t="shared" ca="1" si="847"/>
        <v>381.98416560102754</v>
      </c>
      <c r="J4549" s="90">
        <f t="shared" ca="1" si="848"/>
        <v>447.3120856446742</v>
      </c>
    </row>
    <row r="4550" spans="1:10" ht="12.75" x14ac:dyDescent="0.2">
      <c r="A4550" s="84">
        <v>4538</v>
      </c>
      <c r="B4550" s="90">
        <f t="shared" ca="1" si="844"/>
        <v>418.09350602929828</v>
      </c>
      <c r="C4550" s="103">
        <f t="shared" ca="1" si="855"/>
        <v>309.54731024815152</v>
      </c>
      <c r="D4550" s="103">
        <f t="shared" ca="1" si="855"/>
        <v>344.35934162677137</v>
      </c>
      <c r="E4550" s="90">
        <f t="shared" ca="1" si="854"/>
        <v>110.10378269159322</v>
      </c>
      <c r="F4550" s="90">
        <f t="shared" ca="1" si="854"/>
        <v>87.513067783325127</v>
      </c>
      <c r="G4550" s="90">
        <f t="shared" ca="1" si="854"/>
        <v>123.54785025743548</v>
      </c>
      <c r="H4550" s="90">
        <f t="shared" ca="1" si="846"/>
        <v>528.19728872089149</v>
      </c>
      <c r="I4550" s="90">
        <f t="shared" ca="1" si="847"/>
        <v>397.06037803147666</v>
      </c>
      <c r="J4550" s="90">
        <f t="shared" ca="1" si="848"/>
        <v>467.90719188420684</v>
      </c>
    </row>
    <row r="4551" spans="1:10" ht="12.75" x14ac:dyDescent="0.2">
      <c r="A4551" s="84">
        <v>4539</v>
      </c>
      <c r="B4551" s="90">
        <f t="shared" ca="1" si="844"/>
        <v>410.19098760136791</v>
      </c>
      <c r="C4551" s="103">
        <f t="shared" ca="1" si="855"/>
        <v>313.43794585071231</v>
      </c>
      <c r="D4551" s="103">
        <f t="shared" ca="1" si="855"/>
        <v>369.83269575804223</v>
      </c>
      <c r="E4551" s="90">
        <f t="shared" ca="1" si="854"/>
        <v>107.62565587407268</v>
      </c>
      <c r="F4551" s="90">
        <f t="shared" ca="1" si="854"/>
        <v>83.251503276966602</v>
      </c>
      <c r="G4551" s="90">
        <f t="shared" ca="1" si="854"/>
        <v>92.792250094477225</v>
      </c>
      <c r="H4551" s="90">
        <f t="shared" ca="1" si="846"/>
        <v>517.81664347544063</v>
      </c>
      <c r="I4551" s="90">
        <f t="shared" ca="1" si="847"/>
        <v>396.68944912767893</v>
      </c>
      <c r="J4551" s="90">
        <f t="shared" ca="1" si="848"/>
        <v>462.62494585251943</v>
      </c>
    </row>
    <row r="4552" spans="1:10" ht="12.75" x14ac:dyDescent="0.2">
      <c r="A4552" s="84">
        <v>4540</v>
      </c>
      <c r="B4552" s="90">
        <f t="shared" ca="1" si="844"/>
        <v>407.5383516425677</v>
      </c>
      <c r="C4552" s="103">
        <f t="shared" ca="1" si="855"/>
        <v>284.98675273371339</v>
      </c>
      <c r="D4552" s="103">
        <f t="shared" ca="1" si="855"/>
        <v>333.82550826210627</v>
      </c>
      <c r="E4552" s="90">
        <f t="shared" ca="1" si="854"/>
        <v>108.20468120204038</v>
      </c>
      <c r="F4552" s="90">
        <f t="shared" ca="1" si="854"/>
        <v>86.493461765526931</v>
      </c>
      <c r="G4552" s="90">
        <f t="shared" ca="1" si="854"/>
        <v>97.766349292912693</v>
      </c>
      <c r="H4552" s="90">
        <f t="shared" ca="1" si="846"/>
        <v>515.74303284460802</v>
      </c>
      <c r="I4552" s="90">
        <f t="shared" ca="1" si="847"/>
        <v>371.48021449924033</v>
      </c>
      <c r="J4552" s="90">
        <f t="shared" ca="1" si="848"/>
        <v>431.59185755501898</v>
      </c>
    </row>
    <row r="4553" spans="1:10" ht="12.75" x14ac:dyDescent="0.2">
      <c r="A4553" s="84">
        <v>4541</v>
      </c>
      <c r="B4553" s="90">
        <f t="shared" ca="1" si="844"/>
        <v>410.7512010474457</v>
      </c>
      <c r="C4553" s="103">
        <f t="shared" ca="1" si="855"/>
        <v>281.3290916794179</v>
      </c>
      <c r="D4553" s="103">
        <f t="shared" ca="1" si="855"/>
        <v>360.42076621558306</v>
      </c>
      <c r="E4553" s="90">
        <f t="shared" ca="1" si="854"/>
        <v>111.35019882204398</v>
      </c>
      <c r="F4553" s="90">
        <f t="shared" ca="1" si="854"/>
        <v>79.42056576454938</v>
      </c>
      <c r="G4553" s="90">
        <f t="shared" ca="1" si="854"/>
        <v>101.66992552231655</v>
      </c>
      <c r="H4553" s="90">
        <f t="shared" ca="1" si="846"/>
        <v>522.10139986948968</v>
      </c>
      <c r="I4553" s="90">
        <f t="shared" ca="1" si="847"/>
        <v>360.74965744396729</v>
      </c>
      <c r="J4553" s="90">
        <f t="shared" ca="1" si="848"/>
        <v>462.09069173789959</v>
      </c>
    </row>
    <row r="4554" spans="1:10" ht="12.75" x14ac:dyDescent="0.2">
      <c r="A4554" s="84">
        <v>4542</v>
      </c>
      <c r="B4554" s="90">
        <f t="shared" ca="1" si="844"/>
        <v>411.83570551591794</v>
      </c>
      <c r="C4554" s="103">
        <f t="shared" ca="1" si="855"/>
        <v>299.55882311862683</v>
      </c>
      <c r="D4554" s="103">
        <f t="shared" ca="1" si="855"/>
        <v>352.80339693744099</v>
      </c>
      <c r="E4554" s="90">
        <f t="shared" ca="1" si="854"/>
        <v>116.27227112072291</v>
      </c>
      <c r="F4554" s="90">
        <f t="shared" ca="1" si="854"/>
        <v>72.96341328368861</v>
      </c>
      <c r="G4554" s="90">
        <f t="shared" ca="1" si="854"/>
        <v>94.334919830970122</v>
      </c>
      <c r="H4554" s="90">
        <f t="shared" ca="1" si="846"/>
        <v>528.10797663664084</v>
      </c>
      <c r="I4554" s="90">
        <f t="shared" ca="1" si="847"/>
        <v>372.52223640231546</v>
      </c>
      <c r="J4554" s="90">
        <f t="shared" ca="1" si="848"/>
        <v>447.13831676841113</v>
      </c>
    </row>
    <row r="4555" spans="1:10" ht="12.75" x14ac:dyDescent="0.2">
      <c r="A4555" s="84">
        <v>4543</v>
      </c>
      <c r="B4555" s="90">
        <f t="shared" ca="1" si="844"/>
        <v>408.2049671122212</v>
      </c>
      <c r="C4555" s="103">
        <f t="shared" ca="1" si="855"/>
        <v>276.6186075287502</v>
      </c>
      <c r="D4555" s="103">
        <f t="shared" ca="1" si="855"/>
        <v>354.3154007226122</v>
      </c>
      <c r="E4555" s="90">
        <f t="shared" ca="1" si="854"/>
        <v>100.80296368001201</v>
      </c>
      <c r="F4555" s="90">
        <f t="shared" ca="1" si="854"/>
        <v>66.355815087340432</v>
      </c>
      <c r="G4555" s="90">
        <f t="shared" ca="1" si="854"/>
        <v>118.04992679712072</v>
      </c>
      <c r="H4555" s="90">
        <f t="shared" ca="1" si="846"/>
        <v>509.0079307922332</v>
      </c>
      <c r="I4555" s="90">
        <f t="shared" ca="1" si="847"/>
        <v>342.97442261609064</v>
      </c>
      <c r="J4555" s="90">
        <f t="shared" ca="1" si="848"/>
        <v>472.36532751973289</v>
      </c>
    </row>
    <row r="4556" spans="1:10" ht="12.75" x14ac:dyDescent="0.2">
      <c r="A4556" s="84">
        <v>4544</v>
      </c>
      <c r="B4556" s="90">
        <f t="shared" ca="1" si="844"/>
        <v>411.11205064176494</v>
      </c>
      <c r="C4556" s="103">
        <f t="shared" ca="1" si="855"/>
        <v>300.68092853815108</v>
      </c>
      <c r="D4556" s="103">
        <f t="shared" ca="1" si="855"/>
        <v>352.15881441049839</v>
      </c>
      <c r="E4556" s="90">
        <f t="shared" ca="1" si="854"/>
        <v>108.09293150220286</v>
      </c>
      <c r="F4556" s="90">
        <f t="shared" ca="1" si="854"/>
        <v>70.653325751667253</v>
      </c>
      <c r="G4556" s="90">
        <f t="shared" ca="1" si="854"/>
        <v>96.410737690452294</v>
      </c>
      <c r="H4556" s="90">
        <f t="shared" ca="1" si="846"/>
        <v>519.20498214396775</v>
      </c>
      <c r="I4556" s="90">
        <f t="shared" ca="1" si="847"/>
        <v>371.33425428981832</v>
      </c>
      <c r="J4556" s="90">
        <f t="shared" ca="1" si="848"/>
        <v>448.56955210095066</v>
      </c>
    </row>
    <row r="4557" spans="1:10" ht="12.75" x14ac:dyDescent="0.2">
      <c r="A4557" s="84">
        <v>4545</v>
      </c>
      <c r="B4557" s="90">
        <f t="shared" ca="1" si="844"/>
        <v>417.52314896168798</v>
      </c>
      <c r="C4557" s="103">
        <f t="shared" ca="1" si="855"/>
        <v>303.78397442915514</v>
      </c>
      <c r="D4557" s="103">
        <f t="shared" ca="1" si="855"/>
        <v>336.1444720059788</v>
      </c>
      <c r="E4557" s="90">
        <f t="shared" ca="1" si="854"/>
        <v>116.27303473228139</v>
      </c>
      <c r="F4557" s="90">
        <f t="shared" ca="1" si="854"/>
        <v>77.522127020636759</v>
      </c>
      <c r="G4557" s="90">
        <f t="shared" ca="1" si="854"/>
        <v>109.74328003429534</v>
      </c>
      <c r="H4557" s="90">
        <f t="shared" ca="1" si="846"/>
        <v>533.7961836939694</v>
      </c>
      <c r="I4557" s="90">
        <f t="shared" ca="1" si="847"/>
        <v>381.30610144979187</v>
      </c>
      <c r="J4557" s="90">
        <f t="shared" ca="1" si="848"/>
        <v>445.88775204027411</v>
      </c>
    </row>
    <row r="4558" spans="1:10" ht="12.75" x14ac:dyDescent="0.2">
      <c r="A4558" s="84">
        <v>4546</v>
      </c>
      <c r="B4558" s="90">
        <f t="shared" ref="B4558:B4621" ca="1" si="856">NORMINV(RAND(),B$5,B$6)</f>
        <v>410.06788886008724</v>
      </c>
      <c r="C4558" s="103">
        <f t="shared" ref="C4558:G4573" ca="1" si="857">NORMINV(RAND(),C$5,C$6)</f>
        <v>295.79187379840016</v>
      </c>
      <c r="D4558" s="103">
        <f t="shared" ca="1" si="857"/>
        <v>339.37551928485618</v>
      </c>
      <c r="E4558" s="90">
        <f t="shared" ca="1" si="857"/>
        <v>110.7853323612979</v>
      </c>
      <c r="F4558" s="90">
        <f t="shared" ca="1" si="857"/>
        <v>73.722288280834434</v>
      </c>
      <c r="G4558" s="90">
        <f t="shared" ca="1" si="857"/>
        <v>88.323164383578444</v>
      </c>
      <c r="H4558" s="90">
        <f t="shared" ref="H4558:H4621" ca="1" si="858">+B4558+E4558</f>
        <v>520.85322122138518</v>
      </c>
      <c r="I4558" s="90">
        <f t="shared" ref="I4558:I4621" ca="1" si="859">+C4558+F4558</f>
        <v>369.51416207923461</v>
      </c>
      <c r="J4558" s="90">
        <f t="shared" ref="J4558:J4621" ca="1" si="860">+D4558+G4558</f>
        <v>427.69868366843463</v>
      </c>
    </row>
    <row r="4559" spans="1:10" ht="12.75" x14ac:dyDescent="0.2">
      <c r="A4559" s="84">
        <v>4547</v>
      </c>
      <c r="B4559" s="90">
        <f t="shared" ca="1" si="856"/>
        <v>402.58159475630657</v>
      </c>
      <c r="C4559" s="103">
        <f t="shared" ref="C4559:D4573" ca="1" si="861">NORMINV(RAND(),C$5,C$6)</f>
        <v>303.71709941150135</v>
      </c>
      <c r="D4559" s="103">
        <f t="shared" ca="1" si="861"/>
        <v>331.79282876681776</v>
      </c>
      <c r="E4559" s="90">
        <f t="shared" ca="1" si="857"/>
        <v>122.01744576523929</v>
      </c>
      <c r="F4559" s="90">
        <f t="shared" ca="1" si="857"/>
        <v>90.572081258197088</v>
      </c>
      <c r="G4559" s="90">
        <f t="shared" ca="1" si="857"/>
        <v>96.62451216177935</v>
      </c>
      <c r="H4559" s="90">
        <f t="shared" ca="1" si="858"/>
        <v>524.59904052154582</v>
      </c>
      <c r="I4559" s="90">
        <f t="shared" ca="1" si="859"/>
        <v>394.28918066969845</v>
      </c>
      <c r="J4559" s="90">
        <f t="shared" ca="1" si="860"/>
        <v>428.41734092859713</v>
      </c>
    </row>
    <row r="4560" spans="1:10" ht="12.75" x14ac:dyDescent="0.2">
      <c r="A4560" s="84">
        <v>4548</v>
      </c>
      <c r="B4560" s="90">
        <f t="shared" ca="1" si="856"/>
        <v>415.83498619640335</v>
      </c>
      <c r="C4560" s="103">
        <f t="shared" ca="1" si="861"/>
        <v>303.07763934061757</v>
      </c>
      <c r="D4560" s="103">
        <f t="shared" ca="1" si="861"/>
        <v>354.31297639110591</v>
      </c>
      <c r="E4560" s="90">
        <f t="shared" ca="1" si="857"/>
        <v>109.73667561552959</v>
      </c>
      <c r="F4560" s="90">
        <f t="shared" ca="1" si="857"/>
        <v>82.419772486455059</v>
      </c>
      <c r="G4560" s="90">
        <f t="shared" ca="1" si="857"/>
        <v>90.308800285313097</v>
      </c>
      <c r="H4560" s="90">
        <f t="shared" ca="1" si="858"/>
        <v>525.57166181193293</v>
      </c>
      <c r="I4560" s="90">
        <f t="shared" ca="1" si="859"/>
        <v>385.4974118270726</v>
      </c>
      <c r="J4560" s="90">
        <f t="shared" ca="1" si="860"/>
        <v>444.62177667641902</v>
      </c>
    </row>
    <row r="4561" spans="1:10" ht="12.75" x14ac:dyDescent="0.2">
      <c r="A4561" s="84">
        <v>4549</v>
      </c>
      <c r="B4561" s="90">
        <f t="shared" ca="1" si="856"/>
        <v>409.01896656393512</v>
      </c>
      <c r="C4561" s="103">
        <f t="shared" ca="1" si="861"/>
        <v>294.46438245270758</v>
      </c>
      <c r="D4561" s="103">
        <f t="shared" ca="1" si="861"/>
        <v>311.19818889069012</v>
      </c>
      <c r="E4561" s="90">
        <f t="shared" ca="1" si="857"/>
        <v>110.98711678787812</v>
      </c>
      <c r="F4561" s="90">
        <f t="shared" ca="1" si="857"/>
        <v>84.319875180130467</v>
      </c>
      <c r="G4561" s="90">
        <f t="shared" ca="1" si="857"/>
        <v>88.384134509883452</v>
      </c>
      <c r="H4561" s="90">
        <f t="shared" ca="1" si="858"/>
        <v>520.00608335181323</v>
      </c>
      <c r="I4561" s="90">
        <f t="shared" ca="1" si="859"/>
        <v>378.78425763283803</v>
      </c>
      <c r="J4561" s="90">
        <f t="shared" ca="1" si="860"/>
        <v>399.58232340057356</v>
      </c>
    </row>
    <row r="4562" spans="1:10" ht="12.75" x14ac:dyDescent="0.2">
      <c r="A4562" s="84">
        <v>4550</v>
      </c>
      <c r="B4562" s="90">
        <f t="shared" ca="1" si="856"/>
        <v>398.29252550031174</v>
      </c>
      <c r="C4562" s="103">
        <f t="shared" ca="1" si="861"/>
        <v>303.98788835322665</v>
      </c>
      <c r="D4562" s="103">
        <f t="shared" ca="1" si="861"/>
        <v>345.52075286452862</v>
      </c>
      <c r="E4562" s="90">
        <f t="shared" ca="1" si="857"/>
        <v>106.47318062983015</v>
      </c>
      <c r="F4562" s="90">
        <f t="shared" ca="1" si="857"/>
        <v>86.663494103762631</v>
      </c>
      <c r="G4562" s="90">
        <f t="shared" ca="1" si="857"/>
        <v>98.928869095835211</v>
      </c>
      <c r="H4562" s="90">
        <f t="shared" ca="1" si="858"/>
        <v>504.76570613014189</v>
      </c>
      <c r="I4562" s="90">
        <f t="shared" ca="1" si="859"/>
        <v>390.65138245698927</v>
      </c>
      <c r="J4562" s="90">
        <f t="shared" ca="1" si="860"/>
        <v>444.44962196036386</v>
      </c>
    </row>
    <row r="4563" spans="1:10" ht="12.75" x14ac:dyDescent="0.2">
      <c r="A4563" s="84">
        <v>4551</v>
      </c>
      <c r="B4563" s="90">
        <f t="shared" ca="1" si="856"/>
        <v>409.88238030254104</v>
      </c>
      <c r="C4563" s="103">
        <f t="shared" ca="1" si="861"/>
        <v>307.60799247153085</v>
      </c>
      <c r="D4563" s="103">
        <f t="shared" ca="1" si="861"/>
        <v>349.61936329072552</v>
      </c>
      <c r="E4563" s="90">
        <f t="shared" ca="1" si="857"/>
        <v>107.78897003617924</v>
      </c>
      <c r="F4563" s="90">
        <f t="shared" ca="1" si="857"/>
        <v>96.294695780868466</v>
      </c>
      <c r="G4563" s="90">
        <f t="shared" ca="1" si="857"/>
        <v>108.21340434334456</v>
      </c>
      <c r="H4563" s="90">
        <f t="shared" ca="1" si="858"/>
        <v>517.67135033872023</v>
      </c>
      <c r="I4563" s="90">
        <f t="shared" ca="1" si="859"/>
        <v>403.90268825239934</v>
      </c>
      <c r="J4563" s="90">
        <f t="shared" ca="1" si="860"/>
        <v>457.83276763407008</v>
      </c>
    </row>
    <row r="4564" spans="1:10" ht="12.75" x14ac:dyDescent="0.2">
      <c r="A4564" s="84">
        <v>4552</v>
      </c>
      <c r="B4564" s="90">
        <f t="shared" ca="1" si="856"/>
        <v>405.57055459707595</v>
      </c>
      <c r="C4564" s="103">
        <f t="shared" ca="1" si="861"/>
        <v>313.24209046025618</v>
      </c>
      <c r="D4564" s="103">
        <f t="shared" ca="1" si="861"/>
        <v>355.13505176954311</v>
      </c>
      <c r="E4564" s="90">
        <f t="shared" ca="1" si="857"/>
        <v>113.13525048762126</v>
      </c>
      <c r="F4564" s="90">
        <f t="shared" ca="1" si="857"/>
        <v>78.126546568813851</v>
      </c>
      <c r="G4564" s="90">
        <f t="shared" ca="1" si="857"/>
        <v>87.566212797737847</v>
      </c>
      <c r="H4564" s="90">
        <f t="shared" ca="1" si="858"/>
        <v>518.7058050846972</v>
      </c>
      <c r="I4564" s="90">
        <f t="shared" ca="1" si="859"/>
        <v>391.36863702907004</v>
      </c>
      <c r="J4564" s="90">
        <f t="shared" ca="1" si="860"/>
        <v>442.70126456728099</v>
      </c>
    </row>
    <row r="4565" spans="1:10" ht="12.75" x14ac:dyDescent="0.2">
      <c r="A4565" s="84">
        <v>4553</v>
      </c>
      <c r="B4565" s="90">
        <f t="shared" ca="1" si="856"/>
        <v>404.95122399638734</v>
      </c>
      <c r="C4565" s="103">
        <f t="shared" ca="1" si="861"/>
        <v>296.72755413430025</v>
      </c>
      <c r="D4565" s="103">
        <f t="shared" ca="1" si="861"/>
        <v>355.80000658255068</v>
      </c>
      <c r="E4565" s="90">
        <f t="shared" ca="1" si="857"/>
        <v>105.43740626956357</v>
      </c>
      <c r="F4565" s="90">
        <f t="shared" ca="1" si="857"/>
        <v>92.722040399647369</v>
      </c>
      <c r="G4565" s="90">
        <f t="shared" ca="1" si="857"/>
        <v>93.596273506155654</v>
      </c>
      <c r="H4565" s="90">
        <f t="shared" ca="1" si="858"/>
        <v>510.38863026595089</v>
      </c>
      <c r="I4565" s="90">
        <f t="shared" ca="1" si="859"/>
        <v>389.44959453394762</v>
      </c>
      <c r="J4565" s="90">
        <f t="shared" ca="1" si="860"/>
        <v>449.39628008870636</v>
      </c>
    </row>
    <row r="4566" spans="1:10" ht="12.75" x14ac:dyDescent="0.2">
      <c r="A4566" s="84">
        <v>4554</v>
      </c>
      <c r="B4566" s="90">
        <f t="shared" ca="1" si="856"/>
        <v>402.50207026276269</v>
      </c>
      <c r="C4566" s="103">
        <f t="shared" ca="1" si="861"/>
        <v>306.38941961560033</v>
      </c>
      <c r="D4566" s="103">
        <f t="shared" ca="1" si="861"/>
        <v>337.30224296316936</v>
      </c>
      <c r="E4566" s="90">
        <f t="shared" ca="1" si="857"/>
        <v>109.94436293121558</v>
      </c>
      <c r="F4566" s="90">
        <f t="shared" ca="1" si="857"/>
        <v>78.720522322653565</v>
      </c>
      <c r="G4566" s="90">
        <f t="shared" ca="1" si="857"/>
        <v>111.69873659646241</v>
      </c>
      <c r="H4566" s="90">
        <f t="shared" ca="1" si="858"/>
        <v>512.44643319397824</v>
      </c>
      <c r="I4566" s="90">
        <f t="shared" ca="1" si="859"/>
        <v>385.10994193825388</v>
      </c>
      <c r="J4566" s="90">
        <f t="shared" ca="1" si="860"/>
        <v>449.00097955963179</v>
      </c>
    </row>
    <row r="4567" spans="1:10" ht="12.75" x14ac:dyDescent="0.2">
      <c r="A4567" s="84">
        <v>4555</v>
      </c>
      <c r="B4567" s="90">
        <f t="shared" ca="1" si="856"/>
        <v>405.7122332965439</v>
      </c>
      <c r="C4567" s="103">
        <f t="shared" ca="1" si="861"/>
        <v>279.32129076167735</v>
      </c>
      <c r="D4567" s="103">
        <f t="shared" ca="1" si="861"/>
        <v>323.04465901403427</v>
      </c>
      <c r="E4567" s="90">
        <f t="shared" ca="1" si="857"/>
        <v>116.60638681362884</v>
      </c>
      <c r="F4567" s="90">
        <f t="shared" ca="1" si="857"/>
        <v>90.508643901333144</v>
      </c>
      <c r="G4567" s="90">
        <f t="shared" ca="1" si="857"/>
        <v>111.80611299727471</v>
      </c>
      <c r="H4567" s="90">
        <f t="shared" ca="1" si="858"/>
        <v>522.31862011017279</v>
      </c>
      <c r="I4567" s="90">
        <f t="shared" ca="1" si="859"/>
        <v>369.82993466301048</v>
      </c>
      <c r="J4567" s="90">
        <f t="shared" ca="1" si="860"/>
        <v>434.850772011309</v>
      </c>
    </row>
    <row r="4568" spans="1:10" ht="12.75" x14ac:dyDescent="0.2">
      <c r="A4568" s="84">
        <v>4556</v>
      </c>
      <c r="B4568" s="90">
        <f t="shared" ca="1" si="856"/>
        <v>399.31205611731355</v>
      </c>
      <c r="C4568" s="103">
        <f t="shared" ca="1" si="861"/>
        <v>286.76001653659694</v>
      </c>
      <c r="D4568" s="103">
        <f t="shared" ca="1" si="861"/>
        <v>338.72894890798204</v>
      </c>
      <c r="E4568" s="90">
        <f t="shared" ca="1" si="857"/>
        <v>108.19388239210205</v>
      </c>
      <c r="F4568" s="90">
        <f t="shared" ca="1" si="857"/>
        <v>59.362400134557184</v>
      </c>
      <c r="G4568" s="90">
        <f t="shared" ca="1" si="857"/>
        <v>86.238608288115131</v>
      </c>
      <c r="H4568" s="90">
        <f t="shared" ca="1" si="858"/>
        <v>507.50593850941561</v>
      </c>
      <c r="I4568" s="90">
        <f t="shared" ca="1" si="859"/>
        <v>346.1224166711541</v>
      </c>
      <c r="J4568" s="90">
        <f t="shared" ca="1" si="860"/>
        <v>424.96755719609718</v>
      </c>
    </row>
    <row r="4569" spans="1:10" ht="12.75" x14ac:dyDescent="0.2">
      <c r="A4569" s="84">
        <v>4557</v>
      </c>
      <c r="B4569" s="90">
        <f t="shared" ca="1" si="856"/>
        <v>405.300349998483</v>
      </c>
      <c r="C4569" s="103">
        <f t="shared" ca="1" si="861"/>
        <v>301.84886512494938</v>
      </c>
      <c r="D4569" s="103">
        <f t="shared" ca="1" si="861"/>
        <v>329.59371104038058</v>
      </c>
      <c r="E4569" s="90">
        <f t="shared" ca="1" si="857"/>
        <v>115.91831968241546</v>
      </c>
      <c r="F4569" s="90">
        <f t="shared" ca="1" si="857"/>
        <v>75.929058748110037</v>
      </c>
      <c r="G4569" s="90">
        <f t="shared" ca="1" si="857"/>
        <v>98.69994818406839</v>
      </c>
      <c r="H4569" s="90">
        <f t="shared" ca="1" si="858"/>
        <v>521.21866968089842</v>
      </c>
      <c r="I4569" s="90">
        <f t="shared" ca="1" si="859"/>
        <v>377.77792387305942</v>
      </c>
      <c r="J4569" s="90">
        <f t="shared" ca="1" si="860"/>
        <v>428.29365922444896</v>
      </c>
    </row>
    <row r="4570" spans="1:10" ht="12.75" x14ac:dyDescent="0.2">
      <c r="A4570" s="84">
        <v>4558</v>
      </c>
      <c r="B4570" s="90">
        <f t="shared" ca="1" si="856"/>
        <v>405.72414206335623</v>
      </c>
      <c r="C4570" s="103">
        <f t="shared" ca="1" si="861"/>
        <v>282.50446851466086</v>
      </c>
      <c r="D4570" s="103">
        <f t="shared" ca="1" si="861"/>
        <v>362.29487988385199</v>
      </c>
      <c r="E4570" s="90">
        <f t="shared" ca="1" si="857"/>
        <v>112.18007007315339</v>
      </c>
      <c r="F4570" s="90">
        <f t="shared" ca="1" si="857"/>
        <v>75.353420995615437</v>
      </c>
      <c r="G4570" s="90">
        <f t="shared" ca="1" si="857"/>
        <v>103.57388072716716</v>
      </c>
      <c r="H4570" s="90">
        <f t="shared" ca="1" si="858"/>
        <v>517.90421213650961</v>
      </c>
      <c r="I4570" s="90">
        <f t="shared" ca="1" si="859"/>
        <v>357.85788951027632</v>
      </c>
      <c r="J4570" s="90">
        <f t="shared" ca="1" si="860"/>
        <v>465.86876061101918</v>
      </c>
    </row>
    <row r="4571" spans="1:10" ht="12.75" x14ac:dyDescent="0.2">
      <c r="A4571" s="84">
        <v>4559</v>
      </c>
      <c r="B4571" s="90">
        <f t="shared" ca="1" si="856"/>
        <v>411.63549118402756</v>
      </c>
      <c r="C4571" s="103">
        <f t="shared" ca="1" si="861"/>
        <v>293.84435299986944</v>
      </c>
      <c r="D4571" s="103">
        <f t="shared" ca="1" si="861"/>
        <v>353.10754800637739</v>
      </c>
      <c r="E4571" s="90">
        <f t="shared" ca="1" si="857"/>
        <v>107.02519669867316</v>
      </c>
      <c r="F4571" s="90">
        <f t="shared" ca="1" si="857"/>
        <v>82.260733784265014</v>
      </c>
      <c r="G4571" s="90">
        <f t="shared" ca="1" si="857"/>
        <v>93.680362196541182</v>
      </c>
      <c r="H4571" s="90">
        <f t="shared" ca="1" si="858"/>
        <v>518.6606878827007</v>
      </c>
      <c r="I4571" s="90">
        <f t="shared" ca="1" si="859"/>
        <v>376.10508678413447</v>
      </c>
      <c r="J4571" s="90">
        <f t="shared" ca="1" si="860"/>
        <v>446.78791020291857</v>
      </c>
    </row>
    <row r="4572" spans="1:10" ht="12.75" x14ac:dyDescent="0.2">
      <c r="A4572" s="84">
        <v>4560</v>
      </c>
      <c r="B4572" s="90">
        <f t="shared" ca="1" si="856"/>
        <v>406.12028741893994</v>
      </c>
      <c r="C4572" s="103">
        <f t="shared" ca="1" si="861"/>
        <v>286.73160346917001</v>
      </c>
      <c r="D4572" s="103">
        <f t="shared" ca="1" si="861"/>
        <v>342.17640026819151</v>
      </c>
      <c r="E4572" s="90">
        <f t="shared" ca="1" si="857"/>
        <v>117.39412866128492</v>
      </c>
      <c r="F4572" s="90">
        <f t="shared" ca="1" si="857"/>
        <v>88.259124848289758</v>
      </c>
      <c r="G4572" s="90">
        <f t="shared" ca="1" si="857"/>
        <v>97.089862811201812</v>
      </c>
      <c r="H4572" s="90">
        <f t="shared" ca="1" si="858"/>
        <v>523.51441608022492</v>
      </c>
      <c r="I4572" s="90">
        <f t="shared" ca="1" si="859"/>
        <v>374.9907283174598</v>
      </c>
      <c r="J4572" s="90">
        <f t="shared" ca="1" si="860"/>
        <v>439.2662630793933</v>
      </c>
    </row>
    <row r="4573" spans="1:10" ht="12.75" x14ac:dyDescent="0.2">
      <c r="A4573" s="84">
        <v>4561</v>
      </c>
      <c r="B4573" s="90">
        <f t="shared" ca="1" si="856"/>
        <v>413.14596807775717</v>
      </c>
      <c r="C4573" s="103">
        <f t="shared" ca="1" si="861"/>
        <v>301.31200076148752</v>
      </c>
      <c r="D4573" s="103">
        <f t="shared" ca="1" si="861"/>
        <v>350.73513240944351</v>
      </c>
      <c r="E4573" s="90">
        <f t="shared" ca="1" si="857"/>
        <v>104.98500900567629</v>
      </c>
      <c r="F4573" s="90">
        <f t="shared" ca="1" si="857"/>
        <v>73.050355424148691</v>
      </c>
      <c r="G4573" s="90">
        <f t="shared" ca="1" si="857"/>
        <v>77.127517147258146</v>
      </c>
      <c r="H4573" s="90">
        <f t="shared" ca="1" si="858"/>
        <v>518.13097708343344</v>
      </c>
      <c r="I4573" s="90">
        <f t="shared" ca="1" si="859"/>
        <v>374.3623561856362</v>
      </c>
      <c r="J4573" s="90">
        <f t="shared" ca="1" si="860"/>
        <v>427.86264955670163</v>
      </c>
    </row>
    <row r="4574" spans="1:10" ht="12.75" x14ac:dyDescent="0.2">
      <c r="A4574" s="84">
        <v>4562</v>
      </c>
      <c r="B4574" s="90">
        <f t="shared" ca="1" si="856"/>
        <v>412.58253248082855</v>
      </c>
      <c r="C4574" s="103">
        <f t="shared" ref="C4574:G4589" ca="1" si="862">NORMINV(RAND(),C$5,C$6)</f>
        <v>298.33045764201216</v>
      </c>
      <c r="D4574" s="103">
        <f t="shared" ca="1" si="862"/>
        <v>340.57964354469192</v>
      </c>
      <c r="E4574" s="90">
        <f t="shared" ca="1" si="862"/>
        <v>118.31961810374787</v>
      </c>
      <c r="F4574" s="90">
        <f t="shared" ca="1" si="862"/>
        <v>69.885445774227009</v>
      </c>
      <c r="G4574" s="90">
        <f t="shared" ca="1" si="862"/>
        <v>98.049891778332281</v>
      </c>
      <c r="H4574" s="90">
        <f t="shared" ca="1" si="858"/>
        <v>530.90215058457648</v>
      </c>
      <c r="I4574" s="90">
        <f t="shared" ca="1" si="859"/>
        <v>368.21590341623914</v>
      </c>
      <c r="J4574" s="90">
        <f t="shared" ca="1" si="860"/>
        <v>438.62953532302419</v>
      </c>
    </row>
    <row r="4575" spans="1:10" ht="12.75" x14ac:dyDescent="0.2">
      <c r="A4575" s="84">
        <v>4563</v>
      </c>
      <c r="B4575" s="90">
        <f t="shared" ca="1" si="856"/>
        <v>410.997812218391</v>
      </c>
      <c r="C4575" s="103">
        <f t="shared" ref="C4575:D4589" ca="1" si="863">NORMINV(RAND(),C$5,C$6)</f>
        <v>284.15059395571433</v>
      </c>
      <c r="D4575" s="103">
        <f t="shared" ca="1" si="863"/>
        <v>338.636379480779</v>
      </c>
      <c r="E4575" s="90">
        <f t="shared" ca="1" si="862"/>
        <v>110.47183589363763</v>
      </c>
      <c r="F4575" s="90">
        <f t="shared" ca="1" si="862"/>
        <v>80.442853696738069</v>
      </c>
      <c r="G4575" s="90">
        <f t="shared" ca="1" si="862"/>
        <v>69.99761173033383</v>
      </c>
      <c r="H4575" s="90">
        <f t="shared" ca="1" si="858"/>
        <v>521.46964811202861</v>
      </c>
      <c r="I4575" s="90">
        <f t="shared" ca="1" si="859"/>
        <v>364.59344765245237</v>
      </c>
      <c r="J4575" s="90">
        <f t="shared" ca="1" si="860"/>
        <v>408.63399121111286</v>
      </c>
    </row>
    <row r="4576" spans="1:10" ht="12.75" x14ac:dyDescent="0.2">
      <c r="A4576" s="84">
        <v>4564</v>
      </c>
      <c r="B4576" s="90">
        <f t="shared" ca="1" si="856"/>
        <v>415.8472596507907</v>
      </c>
      <c r="C4576" s="103">
        <f t="shared" ca="1" si="863"/>
        <v>290.17244590485615</v>
      </c>
      <c r="D4576" s="103">
        <f t="shared" ca="1" si="863"/>
        <v>346.4792942321003</v>
      </c>
      <c r="E4576" s="90">
        <f t="shared" ca="1" si="862"/>
        <v>111.45617730516474</v>
      </c>
      <c r="F4576" s="90">
        <f t="shared" ca="1" si="862"/>
        <v>84.19355769402209</v>
      </c>
      <c r="G4576" s="90">
        <f t="shared" ca="1" si="862"/>
        <v>109.74305302458885</v>
      </c>
      <c r="H4576" s="90">
        <f t="shared" ca="1" si="858"/>
        <v>527.30343695595548</v>
      </c>
      <c r="I4576" s="90">
        <f t="shared" ca="1" si="859"/>
        <v>374.36600359887825</v>
      </c>
      <c r="J4576" s="90">
        <f t="shared" ca="1" si="860"/>
        <v>456.22234725668915</v>
      </c>
    </row>
    <row r="4577" spans="1:10" ht="12.75" x14ac:dyDescent="0.2">
      <c r="A4577" s="84">
        <v>4565</v>
      </c>
      <c r="B4577" s="90">
        <f t="shared" ca="1" si="856"/>
        <v>416.29740063149194</v>
      </c>
      <c r="C4577" s="103">
        <f t="shared" ca="1" si="863"/>
        <v>293.94077051068285</v>
      </c>
      <c r="D4577" s="103">
        <f t="shared" ca="1" si="863"/>
        <v>335.57759405656532</v>
      </c>
      <c r="E4577" s="90">
        <f t="shared" ca="1" si="862"/>
        <v>112.08472196315434</v>
      </c>
      <c r="F4577" s="90">
        <f t="shared" ca="1" si="862"/>
        <v>58.970225056457373</v>
      </c>
      <c r="G4577" s="90">
        <f t="shared" ca="1" si="862"/>
        <v>98.285781204643072</v>
      </c>
      <c r="H4577" s="90">
        <f t="shared" ca="1" si="858"/>
        <v>528.38212259464626</v>
      </c>
      <c r="I4577" s="90">
        <f t="shared" ca="1" si="859"/>
        <v>352.91099556714022</v>
      </c>
      <c r="J4577" s="90">
        <f t="shared" ca="1" si="860"/>
        <v>433.86337526120838</v>
      </c>
    </row>
    <row r="4578" spans="1:10" ht="12.75" x14ac:dyDescent="0.2">
      <c r="A4578" s="84">
        <v>4566</v>
      </c>
      <c r="B4578" s="90">
        <f t="shared" ca="1" si="856"/>
        <v>409.57558261106732</v>
      </c>
      <c r="C4578" s="103">
        <f t="shared" ca="1" si="863"/>
        <v>289.896805810236</v>
      </c>
      <c r="D4578" s="103">
        <f t="shared" ca="1" si="863"/>
        <v>344.00545384877393</v>
      </c>
      <c r="E4578" s="90">
        <f t="shared" ca="1" si="862"/>
        <v>107.04926636798891</v>
      </c>
      <c r="F4578" s="90">
        <f t="shared" ca="1" si="862"/>
        <v>82.13269528812441</v>
      </c>
      <c r="G4578" s="90">
        <f t="shared" ca="1" si="862"/>
        <v>83.874132729139347</v>
      </c>
      <c r="H4578" s="90">
        <f t="shared" ca="1" si="858"/>
        <v>516.6248489790562</v>
      </c>
      <c r="I4578" s="90">
        <f t="shared" ca="1" si="859"/>
        <v>372.02950109836041</v>
      </c>
      <c r="J4578" s="90">
        <f t="shared" ca="1" si="860"/>
        <v>427.8795865779133</v>
      </c>
    </row>
    <row r="4579" spans="1:10" ht="12.75" x14ac:dyDescent="0.2">
      <c r="A4579" s="84">
        <v>4567</v>
      </c>
      <c r="B4579" s="90">
        <f t="shared" ca="1" si="856"/>
        <v>406.80472172370861</v>
      </c>
      <c r="C4579" s="103">
        <f t="shared" ca="1" si="863"/>
        <v>306.51529940978861</v>
      </c>
      <c r="D4579" s="103">
        <f t="shared" ca="1" si="863"/>
        <v>349.15185805013101</v>
      </c>
      <c r="E4579" s="90">
        <f t="shared" ca="1" si="862"/>
        <v>118.78121545079034</v>
      </c>
      <c r="F4579" s="90">
        <f t="shared" ca="1" si="862"/>
        <v>76.783865425152001</v>
      </c>
      <c r="G4579" s="90">
        <f t="shared" ca="1" si="862"/>
        <v>101.73911224205708</v>
      </c>
      <c r="H4579" s="90">
        <f t="shared" ca="1" si="858"/>
        <v>525.58593717449889</v>
      </c>
      <c r="I4579" s="90">
        <f t="shared" ca="1" si="859"/>
        <v>383.2991648349406</v>
      </c>
      <c r="J4579" s="90">
        <f t="shared" ca="1" si="860"/>
        <v>450.89097029218806</v>
      </c>
    </row>
    <row r="4580" spans="1:10" ht="12.75" x14ac:dyDescent="0.2">
      <c r="A4580" s="84">
        <v>4568</v>
      </c>
      <c r="B4580" s="90">
        <f t="shared" ca="1" si="856"/>
        <v>409.55442121591972</v>
      </c>
      <c r="C4580" s="103">
        <f t="shared" ca="1" si="863"/>
        <v>296.29913727672641</v>
      </c>
      <c r="D4580" s="103">
        <f t="shared" ca="1" si="863"/>
        <v>353.84741282904685</v>
      </c>
      <c r="E4580" s="90">
        <f t="shared" ca="1" si="862"/>
        <v>110.22628518102157</v>
      </c>
      <c r="F4580" s="90">
        <f t="shared" ca="1" si="862"/>
        <v>85.986519549462471</v>
      </c>
      <c r="G4580" s="90">
        <f t="shared" ca="1" si="862"/>
        <v>71.661827656468063</v>
      </c>
      <c r="H4580" s="90">
        <f t="shared" ca="1" si="858"/>
        <v>519.78070639694124</v>
      </c>
      <c r="I4580" s="90">
        <f t="shared" ca="1" si="859"/>
        <v>382.28565682618887</v>
      </c>
      <c r="J4580" s="90">
        <f t="shared" ca="1" si="860"/>
        <v>425.50924048551491</v>
      </c>
    </row>
    <row r="4581" spans="1:10" ht="12.75" x14ac:dyDescent="0.2">
      <c r="A4581" s="84">
        <v>4569</v>
      </c>
      <c r="B4581" s="90">
        <f t="shared" ca="1" si="856"/>
        <v>405.40043173289934</v>
      </c>
      <c r="C4581" s="103">
        <f t="shared" ca="1" si="863"/>
        <v>317.19454227696212</v>
      </c>
      <c r="D4581" s="103">
        <f t="shared" ca="1" si="863"/>
        <v>339.18203972915927</v>
      </c>
      <c r="E4581" s="90">
        <f t="shared" ca="1" si="862"/>
        <v>106.88278355478315</v>
      </c>
      <c r="F4581" s="90">
        <f t="shared" ca="1" si="862"/>
        <v>77.254845948600277</v>
      </c>
      <c r="G4581" s="90">
        <f t="shared" ca="1" si="862"/>
        <v>85.786705345573381</v>
      </c>
      <c r="H4581" s="90">
        <f t="shared" ca="1" si="858"/>
        <v>512.28321528768242</v>
      </c>
      <c r="I4581" s="90">
        <f t="shared" ca="1" si="859"/>
        <v>394.44938822556242</v>
      </c>
      <c r="J4581" s="90">
        <f t="shared" ca="1" si="860"/>
        <v>424.96874507473262</v>
      </c>
    </row>
    <row r="4582" spans="1:10" ht="12.75" x14ac:dyDescent="0.2">
      <c r="A4582" s="84">
        <v>4570</v>
      </c>
      <c r="B4582" s="90">
        <f t="shared" ca="1" si="856"/>
        <v>414.7070833156933</v>
      </c>
      <c r="C4582" s="103">
        <f t="shared" ca="1" si="863"/>
        <v>297.74880456962399</v>
      </c>
      <c r="D4582" s="103">
        <f t="shared" ca="1" si="863"/>
        <v>343.09105656130242</v>
      </c>
      <c r="E4582" s="90">
        <f t="shared" ca="1" si="862"/>
        <v>103.39455931337885</v>
      </c>
      <c r="F4582" s="90">
        <f t="shared" ca="1" si="862"/>
        <v>69.130220216230086</v>
      </c>
      <c r="G4582" s="90">
        <f t="shared" ca="1" si="862"/>
        <v>83.00634298865009</v>
      </c>
      <c r="H4582" s="90">
        <f t="shared" ca="1" si="858"/>
        <v>518.1016426290721</v>
      </c>
      <c r="I4582" s="90">
        <f t="shared" ca="1" si="859"/>
        <v>366.87902478585409</v>
      </c>
      <c r="J4582" s="90">
        <f t="shared" ca="1" si="860"/>
        <v>426.09739954995251</v>
      </c>
    </row>
    <row r="4583" spans="1:10" ht="12.75" x14ac:dyDescent="0.2">
      <c r="A4583" s="84">
        <v>4571</v>
      </c>
      <c r="B4583" s="90">
        <f t="shared" ca="1" si="856"/>
        <v>405.54440608750195</v>
      </c>
      <c r="C4583" s="103">
        <f t="shared" ca="1" si="863"/>
        <v>301.05669126348397</v>
      </c>
      <c r="D4583" s="103">
        <f t="shared" ca="1" si="863"/>
        <v>344.484726489867</v>
      </c>
      <c r="E4583" s="90">
        <f t="shared" ca="1" si="862"/>
        <v>110.54026448489512</v>
      </c>
      <c r="F4583" s="90">
        <f t="shared" ca="1" si="862"/>
        <v>64.100065988032966</v>
      </c>
      <c r="G4583" s="90">
        <f t="shared" ca="1" si="862"/>
        <v>89.661424429425324</v>
      </c>
      <c r="H4583" s="90">
        <f t="shared" ca="1" si="858"/>
        <v>516.08467057239704</v>
      </c>
      <c r="I4583" s="90">
        <f t="shared" ca="1" si="859"/>
        <v>365.15675725151692</v>
      </c>
      <c r="J4583" s="90">
        <f t="shared" ca="1" si="860"/>
        <v>434.14615091929232</v>
      </c>
    </row>
    <row r="4584" spans="1:10" ht="12.75" x14ac:dyDescent="0.2">
      <c r="A4584" s="84">
        <v>4572</v>
      </c>
      <c r="B4584" s="90">
        <f t="shared" ca="1" si="856"/>
        <v>417.14017411389455</v>
      </c>
      <c r="C4584" s="103">
        <f t="shared" ca="1" si="863"/>
        <v>307.93736652054031</v>
      </c>
      <c r="D4584" s="103">
        <f t="shared" ca="1" si="863"/>
        <v>356.97497136501352</v>
      </c>
      <c r="E4584" s="90">
        <f t="shared" ca="1" si="862"/>
        <v>115.66832209413681</v>
      </c>
      <c r="F4584" s="90">
        <f t="shared" ca="1" si="862"/>
        <v>96.816372217770549</v>
      </c>
      <c r="G4584" s="90">
        <f t="shared" ca="1" si="862"/>
        <v>92.352950421316876</v>
      </c>
      <c r="H4584" s="90">
        <f t="shared" ca="1" si="858"/>
        <v>532.80849620803133</v>
      </c>
      <c r="I4584" s="90">
        <f t="shared" ca="1" si="859"/>
        <v>404.75373873831086</v>
      </c>
      <c r="J4584" s="90">
        <f t="shared" ca="1" si="860"/>
        <v>449.32792178633042</v>
      </c>
    </row>
    <row r="4585" spans="1:10" ht="12.75" x14ac:dyDescent="0.2">
      <c r="A4585" s="84">
        <v>4573</v>
      </c>
      <c r="B4585" s="90">
        <f t="shared" ca="1" si="856"/>
        <v>414.35880342619475</v>
      </c>
      <c r="C4585" s="103">
        <f t="shared" ca="1" si="863"/>
        <v>318.45325230037849</v>
      </c>
      <c r="D4585" s="103">
        <f t="shared" ca="1" si="863"/>
        <v>359.42110980532669</v>
      </c>
      <c r="E4585" s="90">
        <f t="shared" ca="1" si="862"/>
        <v>111.81796656584058</v>
      </c>
      <c r="F4585" s="90">
        <f t="shared" ca="1" si="862"/>
        <v>89.800159605090002</v>
      </c>
      <c r="G4585" s="90">
        <f t="shared" ca="1" si="862"/>
        <v>93.018508897039567</v>
      </c>
      <c r="H4585" s="90">
        <f t="shared" ca="1" si="858"/>
        <v>526.17676999203536</v>
      </c>
      <c r="I4585" s="90">
        <f t="shared" ca="1" si="859"/>
        <v>408.25341190546851</v>
      </c>
      <c r="J4585" s="90">
        <f t="shared" ca="1" si="860"/>
        <v>452.43961870236626</v>
      </c>
    </row>
    <row r="4586" spans="1:10" ht="12.75" x14ac:dyDescent="0.2">
      <c r="A4586" s="84">
        <v>4574</v>
      </c>
      <c r="B4586" s="90">
        <f t="shared" ca="1" si="856"/>
        <v>416.90982685911638</v>
      </c>
      <c r="C4586" s="103">
        <f t="shared" ca="1" si="863"/>
        <v>277.29058334775789</v>
      </c>
      <c r="D4586" s="103">
        <f t="shared" ca="1" si="863"/>
        <v>341.41044826609755</v>
      </c>
      <c r="E4586" s="90">
        <f t="shared" ca="1" si="862"/>
        <v>105.15990812554904</v>
      </c>
      <c r="F4586" s="90">
        <f t="shared" ca="1" si="862"/>
        <v>82.321624411177112</v>
      </c>
      <c r="G4586" s="90">
        <f t="shared" ca="1" si="862"/>
        <v>101.20086042350759</v>
      </c>
      <c r="H4586" s="90">
        <f t="shared" ca="1" si="858"/>
        <v>522.06973498466539</v>
      </c>
      <c r="I4586" s="90">
        <f t="shared" ca="1" si="859"/>
        <v>359.61220775893503</v>
      </c>
      <c r="J4586" s="90">
        <f t="shared" ca="1" si="860"/>
        <v>442.61130868960515</v>
      </c>
    </row>
    <row r="4587" spans="1:10" ht="12.75" x14ac:dyDescent="0.2">
      <c r="A4587" s="84">
        <v>4575</v>
      </c>
      <c r="B4587" s="90">
        <f t="shared" ca="1" si="856"/>
        <v>416.72491707594929</v>
      </c>
      <c r="C4587" s="103">
        <f t="shared" ca="1" si="863"/>
        <v>296.28567800133567</v>
      </c>
      <c r="D4587" s="103">
        <f t="shared" ca="1" si="863"/>
        <v>351.48013681197602</v>
      </c>
      <c r="E4587" s="90">
        <f t="shared" ca="1" si="862"/>
        <v>113.23434023014084</v>
      </c>
      <c r="F4587" s="90">
        <f t="shared" ca="1" si="862"/>
        <v>90.937617516285414</v>
      </c>
      <c r="G4587" s="90">
        <f t="shared" ca="1" si="862"/>
        <v>92.927773502325095</v>
      </c>
      <c r="H4587" s="90">
        <f t="shared" ca="1" si="858"/>
        <v>529.95925730609019</v>
      </c>
      <c r="I4587" s="90">
        <f t="shared" ca="1" si="859"/>
        <v>387.22329551762107</v>
      </c>
      <c r="J4587" s="90">
        <f t="shared" ca="1" si="860"/>
        <v>444.40791031430115</v>
      </c>
    </row>
    <row r="4588" spans="1:10" ht="12.75" x14ac:dyDescent="0.2">
      <c r="A4588" s="84">
        <v>4576</v>
      </c>
      <c r="B4588" s="90">
        <f t="shared" ca="1" si="856"/>
        <v>420.60385032500432</v>
      </c>
      <c r="C4588" s="103">
        <f t="shared" ca="1" si="863"/>
        <v>306.75766613747413</v>
      </c>
      <c r="D4588" s="103">
        <f t="shared" ca="1" si="863"/>
        <v>344.4924013183761</v>
      </c>
      <c r="E4588" s="90">
        <f t="shared" ca="1" si="862"/>
        <v>106.16541797923291</v>
      </c>
      <c r="F4588" s="90">
        <f t="shared" ca="1" si="862"/>
        <v>75.926916083587614</v>
      </c>
      <c r="G4588" s="90">
        <f t="shared" ca="1" si="862"/>
        <v>102.47586788509194</v>
      </c>
      <c r="H4588" s="90">
        <f t="shared" ca="1" si="858"/>
        <v>526.76926830423724</v>
      </c>
      <c r="I4588" s="90">
        <f t="shared" ca="1" si="859"/>
        <v>382.68458222106176</v>
      </c>
      <c r="J4588" s="90">
        <f t="shared" ca="1" si="860"/>
        <v>446.96826920346803</v>
      </c>
    </row>
    <row r="4589" spans="1:10" ht="12.75" x14ac:dyDescent="0.2">
      <c r="A4589" s="84">
        <v>4577</v>
      </c>
      <c r="B4589" s="90">
        <f t="shared" ca="1" si="856"/>
        <v>421.194027574279</v>
      </c>
      <c r="C4589" s="103">
        <f t="shared" ca="1" si="863"/>
        <v>292.79805998241801</v>
      </c>
      <c r="D4589" s="103">
        <f t="shared" ca="1" si="863"/>
        <v>361.04425886945234</v>
      </c>
      <c r="E4589" s="90">
        <f t="shared" ca="1" si="862"/>
        <v>110.12768344001515</v>
      </c>
      <c r="F4589" s="90">
        <f t="shared" ca="1" si="862"/>
        <v>84.17527911614016</v>
      </c>
      <c r="G4589" s="90">
        <f t="shared" ca="1" si="862"/>
        <v>111.31395487558268</v>
      </c>
      <c r="H4589" s="90">
        <f t="shared" ca="1" si="858"/>
        <v>531.32171101429412</v>
      </c>
      <c r="I4589" s="90">
        <f t="shared" ca="1" si="859"/>
        <v>376.9733390985582</v>
      </c>
      <c r="J4589" s="90">
        <f t="shared" ca="1" si="860"/>
        <v>472.35821374503502</v>
      </c>
    </row>
    <row r="4590" spans="1:10" ht="12.75" x14ac:dyDescent="0.2">
      <c r="A4590" s="84">
        <v>4578</v>
      </c>
      <c r="B4590" s="90">
        <f t="shared" ca="1" si="856"/>
        <v>416.14455574162878</v>
      </c>
      <c r="C4590" s="103">
        <f t="shared" ref="C4590:G4605" ca="1" si="864">NORMINV(RAND(),C$5,C$6)</f>
        <v>290.47868392917786</v>
      </c>
      <c r="D4590" s="103">
        <f t="shared" ca="1" si="864"/>
        <v>345.37189414055348</v>
      </c>
      <c r="E4590" s="90">
        <f t="shared" ca="1" si="864"/>
        <v>108.26250593077629</v>
      </c>
      <c r="F4590" s="90">
        <f t="shared" ca="1" si="864"/>
        <v>90.490371678137905</v>
      </c>
      <c r="G4590" s="90">
        <f t="shared" ca="1" si="864"/>
        <v>90.077413133232483</v>
      </c>
      <c r="H4590" s="90">
        <f t="shared" ca="1" si="858"/>
        <v>524.40706167240501</v>
      </c>
      <c r="I4590" s="90">
        <f t="shared" ca="1" si="859"/>
        <v>380.96905560731579</v>
      </c>
      <c r="J4590" s="90">
        <f t="shared" ca="1" si="860"/>
        <v>435.44930727378596</v>
      </c>
    </row>
    <row r="4591" spans="1:10" ht="12.75" x14ac:dyDescent="0.2">
      <c r="A4591" s="84">
        <v>4579</v>
      </c>
      <c r="B4591" s="90">
        <f t="shared" ca="1" si="856"/>
        <v>409.95836273562253</v>
      </c>
      <c r="C4591" s="103">
        <f t="shared" ref="C4591:D4605" ca="1" si="865">NORMINV(RAND(),C$5,C$6)</f>
        <v>281.85021919053793</v>
      </c>
      <c r="D4591" s="103">
        <f t="shared" ca="1" si="865"/>
        <v>358.13982117494049</v>
      </c>
      <c r="E4591" s="90">
        <f t="shared" ca="1" si="864"/>
        <v>99.677765075989967</v>
      </c>
      <c r="F4591" s="90">
        <f t="shared" ca="1" si="864"/>
        <v>77.154448363145207</v>
      </c>
      <c r="G4591" s="90">
        <f t="shared" ca="1" si="864"/>
        <v>81.302346756210994</v>
      </c>
      <c r="H4591" s="90">
        <f t="shared" ca="1" si="858"/>
        <v>509.63612781161248</v>
      </c>
      <c r="I4591" s="90">
        <f t="shared" ca="1" si="859"/>
        <v>359.00466755368313</v>
      </c>
      <c r="J4591" s="90">
        <f t="shared" ca="1" si="860"/>
        <v>439.44216793115152</v>
      </c>
    </row>
    <row r="4592" spans="1:10" ht="12.75" x14ac:dyDescent="0.2">
      <c r="A4592" s="84">
        <v>4580</v>
      </c>
      <c r="B4592" s="90">
        <f t="shared" ca="1" si="856"/>
        <v>402.22005264980487</v>
      </c>
      <c r="C4592" s="103">
        <f t="shared" ca="1" si="865"/>
        <v>298.69122192389466</v>
      </c>
      <c r="D4592" s="103">
        <f t="shared" ca="1" si="865"/>
        <v>350.94470151459694</v>
      </c>
      <c r="E4592" s="90">
        <f t="shared" ca="1" si="864"/>
        <v>106.9013374514138</v>
      </c>
      <c r="F4592" s="90">
        <f t="shared" ca="1" si="864"/>
        <v>90.210935619355467</v>
      </c>
      <c r="G4592" s="90">
        <f t="shared" ca="1" si="864"/>
        <v>83.740768176578001</v>
      </c>
      <c r="H4592" s="90">
        <f t="shared" ca="1" si="858"/>
        <v>509.12139010121865</v>
      </c>
      <c r="I4592" s="90">
        <f t="shared" ca="1" si="859"/>
        <v>388.90215754325015</v>
      </c>
      <c r="J4592" s="90">
        <f t="shared" ca="1" si="860"/>
        <v>434.68546969117494</v>
      </c>
    </row>
    <row r="4593" spans="1:10" ht="12.75" x14ac:dyDescent="0.2">
      <c r="A4593" s="84">
        <v>4581</v>
      </c>
      <c r="B4593" s="90">
        <f t="shared" ca="1" si="856"/>
        <v>412.38717144672955</v>
      </c>
      <c r="C4593" s="103">
        <f t="shared" ca="1" si="865"/>
        <v>294.90194129399129</v>
      </c>
      <c r="D4593" s="103">
        <f t="shared" ca="1" si="865"/>
        <v>330.26112967104604</v>
      </c>
      <c r="E4593" s="90">
        <f t="shared" ca="1" si="864"/>
        <v>110.28078131506412</v>
      </c>
      <c r="F4593" s="90">
        <f t="shared" ca="1" si="864"/>
        <v>91.422573918332148</v>
      </c>
      <c r="G4593" s="90">
        <f t="shared" ca="1" si="864"/>
        <v>107.49857496849715</v>
      </c>
      <c r="H4593" s="90">
        <f t="shared" ca="1" si="858"/>
        <v>522.66795276179369</v>
      </c>
      <c r="I4593" s="90">
        <f t="shared" ca="1" si="859"/>
        <v>386.32451521232343</v>
      </c>
      <c r="J4593" s="90">
        <f t="shared" ca="1" si="860"/>
        <v>437.7597046395432</v>
      </c>
    </row>
    <row r="4594" spans="1:10" ht="12.75" x14ac:dyDescent="0.2">
      <c r="A4594" s="84">
        <v>4582</v>
      </c>
      <c r="B4594" s="90">
        <f t="shared" ca="1" si="856"/>
        <v>409.0759311221907</v>
      </c>
      <c r="C4594" s="103">
        <f t="shared" ca="1" si="865"/>
        <v>281.98094381185922</v>
      </c>
      <c r="D4594" s="103">
        <f t="shared" ca="1" si="865"/>
        <v>368.95361420085879</v>
      </c>
      <c r="E4594" s="90">
        <f t="shared" ca="1" si="864"/>
        <v>93.038895557049614</v>
      </c>
      <c r="F4594" s="90">
        <f t="shared" ca="1" si="864"/>
        <v>63.035792144391195</v>
      </c>
      <c r="G4594" s="90">
        <f t="shared" ca="1" si="864"/>
        <v>72.214699096447262</v>
      </c>
      <c r="H4594" s="90">
        <f t="shared" ca="1" si="858"/>
        <v>502.11482667924031</v>
      </c>
      <c r="I4594" s="90">
        <f t="shared" ca="1" si="859"/>
        <v>345.01673595625039</v>
      </c>
      <c r="J4594" s="90">
        <f t="shared" ca="1" si="860"/>
        <v>441.16831329730604</v>
      </c>
    </row>
    <row r="4595" spans="1:10" ht="12.75" x14ac:dyDescent="0.2">
      <c r="A4595" s="84">
        <v>4583</v>
      </c>
      <c r="B4595" s="90">
        <f t="shared" ca="1" si="856"/>
        <v>411.42638237515615</v>
      </c>
      <c r="C4595" s="103">
        <f t="shared" ca="1" si="865"/>
        <v>309.33690301161141</v>
      </c>
      <c r="D4595" s="103">
        <f t="shared" ca="1" si="865"/>
        <v>348.67142562925477</v>
      </c>
      <c r="E4595" s="90">
        <f t="shared" ca="1" si="864"/>
        <v>100.96072434206303</v>
      </c>
      <c r="F4595" s="90">
        <f t="shared" ca="1" si="864"/>
        <v>85.863502363646859</v>
      </c>
      <c r="G4595" s="90">
        <f t="shared" ca="1" si="864"/>
        <v>92.072129169623807</v>
      </c>
      <c r="H4595" s="90">
        <f t="shared" ca="1" si="858"/>
        <v>512.38710671721924</v>
      </c>
      <c r="I4595" s="90">
        <f t="shared" ca="1" si="859"/>
        <v>395.20040537525824</v>
      </c>
      <c r="J4595" s="90">
        <f t="shared" ca="1" si="860"/>
        <v>440.74355479887856</v>
      </c>
    </row>
    <row r="4596" spans="1:10" ht="12.75" x14ac:dyDescent="0.2">
      <c r="A4596" s="84">
        <v>4584</v>
      </c>
      <c r="B4596" s="90">
        <f t="shared" ca="1" si="856"/>
        <v>409.22692385721115</v>
      </c>
      <c r="C4596" s="103">
        <f t="shared" ca="1" si="865"/>
        <v>300.56870304461216</v>
      </c>
      <c r="D4596" s="103">
        <f t="shared" ca="1" si="865"/>
        <v>339.06571676896488</v>
      </c>
      <c r="E4596" s="90">
        <f t="shared" ca="1" si="864"/>
        <v>113.19248223946484</v>
      </c>
      <c r="F4596" s="90">
        <f t="shared" ca="1" si="864"/>
        <v>75.828592947760569</v>
      </c>
      <c r="G4596" s="90">
        <f t="shared" ca="1" si="864"/>
        <v>95.509878809832045</v>
      </c>
      <c r="H4596" s="90">
        <f t="shared" ca="1" si="858"/>
        <v>522.41940609667597</v>
      </c>
      <c r="I4596" s="90">
        <f t="shared" ca="1" si="859"/>
        <v>376.39729599237273</v>
      </c>
      <c r="J4596" s="90">
        <f t="shared" ca="1" si="860"/>
        <v>434.57559557879694</v>
      </c>
    </row>
    <row r="4597" spans="1:10" ht="12.75" x14ac:dyDescent="0.2">
      <c r="A4597" s="84">
        <v>4585</v>
      </c>
      <c r="B4597" s="90">
        <f t="shared" ca="1" si="856"/>
        <v>406.23775401981567</v>
      </c>
      <c r="C4597" s="103">
        <f t="shared" ca="1" si="865"/>
        <v>296.43572071374848</v>
      </c>
      <c r="D4597" s="103">
        <f t="shared" ca="1" si="865"/>
        <v>346.5710631245301</v>
      </c>
      <c r="E4597" s="90">
        <f t="shared" ca="1" si="864"/>
        <v>107.59039840038994</v>
      </c>
      <c r="F4597" s="90">
        <f t="shared" ca="1" si="864"/>
        <v>76.886540413456672</v>
      </c>
      <c r="G4597" s="90">
        <f t="shared" ca="1" si="864"/>
        <v>81.547256117685066</v>
      </c>
      <c r="H4597" s="90">
        <f t="shared" ca="1" si="858"/>
        <v>513.82815242020558</v>
      </c>
      <c r="I4597" s="90">
        <f t="shared" ca="1" si="859"/>
        <v>373.32226112720514</v>
      </c>
      <c r="J4597" s="90">
        <f t="shared" ca="1" si="860"/>
        <v>428.11831924221519</v>
      </c>
    </row>
    <row r="4598" spans="1:10" ht="12.75" x14ac:dyDescent="0.2">
      <c r="A4598" s="84">
        <v>4586</v>
      </c>
      <c r="B4598" s="90">
        <f t="shared" ca="1" si="856"/>
        <v>414.71783161632726</v>
      </c>
      <c r="C4598" s="103">
        <f t="shared" ca="1" si="865"/>
        <v>300.6804502862783</v>
      </c>
      <c r="D4598" s="103">
        <f t="shared" ca="1" si="865"/>
        <v>349.66737835483349</v>
      </c>
      <c r="E4598" s="90">
        <f t="shared" ca="1" si="864"/>
        <v>113.26136386421442</v>
      </c>
      <c r="F4598" s="90">
        <f t="shared" ca="1" si="864"/>
        <v>81.998828403225417</v>
      </c>
      <c r="G4598" s="90">
        <f t="shared" ca="1" si="864"/>
        <v>86.992197437708256</v>
      </c>
      <c r="H4598" s="90">
        <f t="shared" ca="1" si="858"/>
        <v>527.97919548054165</v>
      </c>
      <c r="I4598" s="90">
        <f t="shared" ca="1" si="859"/>
        <v>382.67927868950369</v>
      </c>
      <c r="J4598" s="90">
        <f t="shared" ca="1" si="860"/>
        <v>436.65957579254177</v>
      </c>
    </row>
    <row r="4599" spans="1:10" ht="12.75" x14ac:dyDescent="0.2">
      <c r="A4599" s="84">
        <v>4587</v>
      </c>
      <c r="B4599" s="90">
        <f t="shared" ca="1" si="856"/>
        <v>412.14879297158149</v>
      </c>
      <c r="C4599" s="103">
        <f t="shared" ca="1" si="865"/>
        <v>315.4151891917578</v>
      </c>
      <c r="D4599" s="103">
        <f t="shared" ca="1" si="865"/>
        <v>341.13558129235867</v>
      </c>
      <c r="E4599" s="90">
        <f t="shared" ca="1" si="864"/>
        <v>105.35408487444248</v>
      </c>
      <c r="F4599" s="90">
        <f t="shared" ca="1" si="864"/>
        <v>91.061987648671632</v>
      </c>
      <c r="G4599" s="90">
        <f t="shared" ca="1" si="864"/>
        <v>112.21098970455078</v>
      </c>
      <c r="H4599" s="90">
        <f t="shared" ca="1" si="858"/>
        <v>517.50287784602392</v>
      </c>
      <c r="I4599" s="90">
        <f t="shared" ca="1" si="859"/>
        <v>406.47717684042942</v>
      </c>
      <c r="J4599" s="90">
        <f t="shared" ca="1" si="860"/>
        <v>453.34657099690946</v>
      </c>
    </row>
    <row r="4600" spans="1:10" ht="12.75" x14ac:dyDescent="0.2">
      <c r="A4600" s="84">
        <v>4588</v>
      </c>
      <c r="B4600" s="90">
        <f t="shared" ca="1" si="856"/>
        <v>414.29686351330861</v>
      </c>
      <c r="C4600" s="103">
        <f t="shared" ca="1" si="865"/>
        <v>306.78100839722242</v>
      </c>
      <c r="D4600" s="103">
        <f t="shared" ca="1" si="865"/>
        <v>352.73922777945199</v>
      </c>
      <c r="E4600" s="90">
        <f t="shared" ca="1" si="864"/>
        <v>113.77022294477021</v>
      </c>
      <c r="F4600" s="90">
        <f t="shared" ca="1" si="864"/>
        <v>90.951979679543669</v>
      </c>
      <c r="G4600" s="90">
        <f t="shared" ca="1" si="864"/>
        <v>98.157730624852377</v>
      </c>
      <c r="H4600" s="90">
        <f t="shared" ca="1" si="858"/>
        <v>528.06708645807885</v>
      </c>
      <c r="I4600" s="90">
        <f t="shared" ca="1" si="859"/>
        <v>397.73298807676611</v>
      </c>
      <c r="J4600" s="90">
        <f t="shared" ca="1" si="860"/>
        <v>450.89695840430437</v>
      </c>
    </row>
    <row r="4601" spans="1:10" ht="12.75" x14ac:dyDescent="0.2">
      <c r="A4601" s="84">
        <v>4589</v>
      </c>
      <c r="B4601" s="90">
        <f t="shared" ca="1" si="856"/>
        <v>408.2276931505815</v>
      </c>
      <c r="C4601" s="103">
        <f t="shared" ca="1" si="865"/>
        <v>291.75558570309045</v>
      </c>
      <c r="D4601" s="103">
        <f t="shared" ca="1" si="865"/>
        <v>360.0560098779485</v>
      </c>
      <c r="E4601" s="90">
        <f t="shared" ca="1" si="864"/>
        <v>114.39608867697135</v>
      </c>
      <c r="F4601" s="90">
        <f t="shared" ca="1" si="864"/>
        <v>73.643415680661121</v>
      </c>
      <c r="G4601" s="90">
        <f t="shared" ca="1" si="864"/>
        <v>107.83201686481857</v>
      </c>
      <c r="H4601" s="90">
        <f t="shared" ca="1" si="858"/>
        <v>522.62378182755288</v>
      </c>
      <c r="I4601" s="90">
        <f t="shared" ca="1" si="859"/>
        <v>365.39900138375157</v>
      </c>
      <c r="J4601" s="90">
        <f t="shared" ca="1" si="860"/>
        <v>467.88802674276707</v>
      </c>
    </row>
    <row r="4602" spans="1:10" ht="12.75" x14ac:dyDescent="0.2">
      <c r="A4602" s="84">
        <v>4590</v>
      </c>
      <c r="B4602" s="90">
        <f t="shared" ca="1" si="856"/>
        <v>411.11303547326588</v>
      </c>
      <c r="C4602" s="103">
        <f t="shared" ca="1" si="865"/>
        <v>294.75873638356546</v>
      </c>
      <c r="D4602" s="103">
        <f t="shared" ca="1" si="865"/>
        <v>335.7493715241763</v>
      </c>
      <c r="E4602" s="90">
        <f t="shared" ca="1" si="864"/>
        <v>105.47877551235524</v>
      </c>
      <c r="F4602" s="90">
        <f t="shared" ca="1" si="864"/>
        <v>74.82676108549704</v>
      </c>
      <c r="G4602" s="90">
        <f t="shared" ca="1" si="864"/>
        <v>103.84235319441012</v>
      </c>
      <c r="H4602" s="90">
        <f t="shared" ca="1" si="858"/>
        <v>516.59181098562112</v>
      </c>
      <c r="I4602" s="90">
        <f t="shared" ca="1" si="859"/>
        <v>369.58549746906249</v>
      </c>
      <c r="J4602" s="90">
        <f t="shared" ca="1" si="860"/>
        <v>439.59172471858642</v>
      </c>
    </row>
    <row r="4603" spans="1:10" ht="12.75" x14ac:dyDescent="0.2">
      <c r="A4603" s="84">
        <v>4591</v>
      </c>
      <c r="B4603" s="90">
        <f t="shared" ca="1" si="856"/>
        <v>411.04967819695912</v>
      </c>
      <c r="C4603" s="103">
        <f t="shared" ca="1" si="865"/>
        <v>308.81527413357935</v>
      </c>
      <c r="D4603" s="103">
        <f t="shared" ca="1" si="865"/>
        <v>341.36845887083678</v>
      </c>
      <c r="E4603" s="90">
        <f t="shared" ca="1" si="864"/>
        <v>114.84057455422327</v>
      </c>
      <c r="F4603" s="90">
        <f t="shared" ca="1" si="864"/>
        <v>102.95177879484933</v>
      </c>
      <c r="G4603" s="90">
        <f t="shared" ca="1" si="864"/>
        <v>105.98908785901645</v>
      </c>
      <c r="H4603" s="90">
        <f t="shared" ca="1" si="858"/>
        <v>525.8902527511824</v>
      </c>
      <c r="I4603" s="90">
        <f t="shared" ca="1" si="859"/>
        <v>411.76705292842871</v>
      </c>
      <c r="J4603" s="90">
        <f t="shared" ca="1" si="860"/>
        <v>447.3575467298532</v>
      </c>
    </row>
    <row r="4604" spans="1:10" ht="12.75" x14ac:dyDescent="0.2">
      <c r="A4604" s="84">
        <v>4592</v>
      </c>
      <c r="B4604" s="90">
        <f t="shared" ca="1" si="856"/>
        <v>410.84428785741522</v>
      </c>
      <c r="C4604" s="103">
        <f t="shared" ca="1" si="865"/>
        <v>300.58037328972893</v>
      </c>
      <c r="D4604" s="103">
        <f t="shared" ca="1" si="865"/>
        <v>347.50302985188637</v>
      </c>
      <c r="E4604" s="90">
        <f t="shared" ca="1" si="864"/>
        <v>110.03144912250815</v>
      </c>
      <c r="F4604" s="90">
        <f t="shared" ca="1" si="864"/>
        <v>85.754742380069459</v>
      </c>
      <c r="G4604" s="90">
        <f t="shared" ca="1" si="864"/>
        <v>86.961695478526948</v>
      </c>
      <c r="H4604" s="90">
        <f t="shared" ca="1" si="858"/>
        <v>520.87573697992343</v>
      </c>
      <c r="I4604" s="90">
        <f t="shared" ca="1" si="859"/>
        <v>386.33511566979837</v>
      </c>
      <c r="J4604" s="90">
        <f t="shared" ca="1" si="860"/>
        <v>434.46472533041333</v>
      </c>
    </row>
    <row r="4605" spans="1:10" ht="12.75" x14ac:dyDescent="0.2">
      <c r="A4605" s="84">
        <v>4593</v>
      </c>
      <c r="B4605" s="90">
        <f t="shared" ca="1" si="856"/>
        <v>417.55238458705173</v>
      </c>
      <c r="C4605" s="103">
        <f t="shared" ca="1" si="865"/>
        <v>301.78049452862848</v>
      </c>
      <c r="D4605" s="103">
        <f t="shared" ca="1" si="865"/>
        <v>333.1065957492828</v>
      </c>
      <c r="E4605" s="90">
        <f t="shared" ca="1" si="864"/>
        <v>121.96283946780899</v>
      </c>
      <c r="F4605" s="90">
        <f t="shared" ca="1" si="864"/>
        <v>71.463811173341597</v>
      </c>
      <c r="G4605" s="90">
        <f t="shared" ca="1" si="864"/>
        <v>87.943935523499235</v>
      </c>
      <c r="H4605" s="90">
        <f t="shared" ca="1" si="858"/>
        <v>539.51522405486071</v>
      </c>
      <c r="I4605" s="90">
        <f t="shared" ca="1" si="859"/>
        <v>373.24430570197006</v>
      </c>
      <c r="J4605" s="90">
        <f t="shared" ca="1" si="860"/>
        <v>421.05053127278205</v>
      </c>
    </row>
    <row r="4606" spans="1:10" ht="12.75" x14ac:dyDescent="0.2">
      <c r="A4606" s="84">
        <v>4594</v>
      </c>
      <c r="B4606" s="90">
        <f t="shared" ca="1" si="856"/>
        <v>413.20888214684646</v>
      </c>
      <c r="C4606" s="103">
        <f t="shared" ref="C4606:G4621" ca="1" si="866">NORMINV(RAND(),C$5,C$6)</f>
        <v>291.57509888065852</v>
      </c>
      <c r="D4606" s="103">
        <f t="shared" ca="1" si="866"/>
        <v>333.96677337684599</v>
      </c>
      <c r="E4606" s="90">
        <f t="shared" ca="1" si="866"/>
        <v>107.19611950724911</v>
      </c>
      <c r="F4606" s="90">
        <f t="shared" ca="1" si="866"/>
        <v>89.174492446350797</v>
      </c>
      <c r="G4606" s="90">
        <f t="shared" ca="1" si="866"/>
        <v>88.392040880707668</v>
      </c>
      <c r="H4606" s="90">
        <f t="shared" ca="1" si="858"/>
        <v>520.4050016540956</v>
      </c>
      <c r="I4606" s="90">
        <f t="shared" ca="1" si="859"/>
        <v>380.74959132700928</v>
      </c>
      <c r="J4606" s="90">
        <f t="shared" ca="1" si="860"/>
        <v>422.35881425755366</v>
      </c>
    </row>
    <row r="4607" spans="1:10" ht="12.75" x14ac:dyDescent="0.2">
      <c r="A4607" s="84">
        <v>4595</v>
      </c>
      <c r="B4607" s="90">
        <f t="shared" ca="1" si="856"/>
        <v>400.85090952530646</v>
      </c>
      <c r="C4607" s="103">
        <f t="shared" ref="C4607:D4621" ca="1" si="867">NORMINV(RAND(),C$5,C$6)</f>
        <v>294.74323697907676</v>
      </c>
      <c r="D4607" s="103">
        <f t="shared" ca="1" si="867"/>
        <v>353.95779231341214</v>
      </c>
      <c r="E4607" s="90">
        <f t="shared" ca="1" si="866"/>
        <v>111.93617059940792</v>
      </c>
      <c r="F4607" s="90">
        <f t="shared" ca="1" si="866"/>
        <v>78.181947496506666</v>
      </c>
      <c r="G4607" s="90">
        <f t="shared" ca="1" si="866"/>
        <v>97.355524668057555</v>
      </c>
      <c r="H4607" s="90">
        <f t="shared" ca="1" si="858"/>
        <v>512.78708012471441</v>
      </c>
      <c r="I4607" s="90">
        <f t="shared" ca="1" si="859"/>
        <v>372.92518447558342</v>
      </c>
      <c r="J4607" s="90">
        <f t="shared" ca="1" si="860"/>
        <v>451.31331698146971</v>
      </c>
    </row>
    <row r="4608" spans="1:10" ht="12.75" x14ac:dyDescent="0.2">
      <c r="A4608" s="84">
        <v>4596</v>
      </c>
      <c r="B4608" s="90">
        <f t="shared" ca="1" si="856"/>
        <v>410.23223611749108</v>
      </c>
      <c r="C4608" s="103">
        <f t="shared" ca="1" si="867"/>
        <v>287.42015953065601</v>
      </c>
      <c r="D4608" s="103">
        <f t="shared" ca="1" si="867"/>
        <v>343.60068923905624</v>
      </c>
      <c r="E4608" s="90">
        <f t="shared" ca="1" si="866"/>
        <v>107.26837769104245</v>
      </c>
      <c r="F4608" s="90">
        <f t="shared" ca="1" si="866"/>
        <v>96.898208923644873</v>
      </c>
      <c r="G4608" s="90">
        <f t="shared" ca="1" si="866"/>
        <v>107.5357532001179</v>
      </c>
      <c r="H4608" s="90">
        <f t="shared" ca="1" si="858"/>
        <v>517.50061380853356</v>
      </c>
      <c r="I4608" s="90">
        <f t="shared" ca="1" si="859"/>
        <v>384.31836845430087</v>
      </c>
      <c r="J4608" s="90">
        <f t="shared" ca="1" si="860"/>
        <v>451.13644243917412</v>
      </c>
    </row>
    <row r="4609" spans="1:10" ht="12.75" x14ac:dyDescent="0.2">
      <c r="A4609" s="84">
        <v>4597</v>
      </c>
      <c r="B4609" s="90">
        <f t="shared" ca="1" si="856"/>
        <v>409.208405864356</v>
      </c>
      <c r="C4609" s="103">
        <f t="shared" ca="1" si="867"/>
        <v>310.11979579088921</v>
      </c>
      <c r="D4609" s="103">
        <f t="shared" ca="1" si="867"/>
        <v>323.37784990131854</v>
      </c>
      <c r="E4609" s="90">
        <f t="shared" ca="1" si="866"/>
        <v>111.10304404101898</v>
      </c>
      <c r="F4609" s="90">
        <f t="shared" ca="1" si="866"/>
        <v>79.459675532807253</v>
      </c>
      <c r="G4609" s="90">
        <f t="shared" ca="1" si="866"/>
        <v>88.12308566583431</v>
      </c>
      <c r="H4609" s="90">
        <f t="shared" ca="1" si="858"/>
        <v>520.31144990537496</v>
      </c>
      <c r="I4609" s="90">
        <f t="shared" ca="1" si="859"/>
        <v>389.57947132369645</v>
      </c>
      <c r="J4609" s="90">
        <f t="shared" ca="1" si="860"/>
        <v>411.50093556715285</v>
      </c>
    </row>
    <row r="4610" spans="1:10" ht="12.75" x14ac:dyDescent="0.2">
      <c r="A4610" s="84">
        <v>4598</v>
      </c>
      <c r="B4610" s="90">
        <f t="shared" ca="1" si="856"/>
        <v>413.08593092406659</v>
      </c>
      <c r="C4610" s="103">
        <f t="shared" ca="1" si="867"/>
        <v>299.79484919790684</v>
      </c>
      <c r="D4610" s="103">
        <f t="shared" ca="1" si="867"/>
        <v>325.16337232244132</v>
      </c>
      <c r="E4610" s="90">
        <f t="shared" ca="1" si="866"/>
        <v>110.87171737800725</v>
      </c>
      <c r="F4610" s="90">
        <f t="shared" ca="1" si="866"/>
        <v>78.071211597258426</v>
      </c>
      <c r="G4610" s="90">
        <f t="shared" ca="1" si="866"/>
        <v>91.564233505780351</v>
      </c>
      <c r="H4610" s="90">
        <f t="shared" ca="1" si="858"/>
        <v>523.95764830207384</v>
      </c>
      <c r="I4610" s="90">
        <f t="shared" ca="1" si="859"/>
        <v>377.86606079516525</v>
      </c>
      <c r="J4610" s="90">
        <f t="shared" ca="1" si="860"/>
        <v>416.72760582822167</v>
      </c>
    </row>
    <row r="4611" spans="1:10" ht="12.75" x14ac:dyDescent="0.2">
      <c r="A4611" s="84">
        <v>4599</v>
      </c>
      <c r="B4611" s="90">
        <f t="shared" ca="1" si="856"/>
        <v>411.0908225374078</v>
      </c>
      <c r="C4611" s="103">
        <f t="shared" ca="1" si="867"/>
        <v>285.00303321465509</v>
      </c>
      <c r="D4611" s="103">
        <f t="shared" ca="1" si="867"/>
        <v>342.98789173293875</v>
      </c>
      <c r="E4611" s="90">
        <f t="shared" ca="1" si="866"/>
        <v>119.63221427160713</v>
      </c>
      <c r="F4611" s="90">
        <f t="shared" ca="1" si="866"/>
        <v>66.928604717391494</v>
      </c>
      <c r="G4611" s="90">
        <f t="shared" ca="1" si="866"/>
        <v>101.56444991214573</v>
      </c>
      <c r="H4611" s="90">
        <f t="shared" ca="1" si="858"/>
        <v>530.72303680901496</v>
      </c>
      <c r="I4611" s="90">
        <f t="shared" ca="1" si="859"/>
        <v>351.93163793204656</v>
      </c>
      <c r="J4611" s="90">
        <f t="shared" ca="1" si="860"/>
        <v>444.55234164508448</v>
      </c>
    </row>
    <row r="4612" spans="1:10" ht="12.75" x14ac:dyDescent="0.2">
      <c r="A4612" s="84">
        <v>4600</v>
      </c>
      <c r="B4612" s="90">
        <f t="shared" ca="1" si="856"/>
        <v>414.77195204061047</v>
      </c>
      <c r="C4612" s="103">
        <f t="shared" ca="1" si="867"/>
        <v>295.78529261678204</v>
      </c>
      <c r="D4612" s="103">
        <f t="shared" ca="1" si="867"/>
        <v>335.80303303632917</v>
      </c>
      <c r="E4612" s="90">
        <f t="shared" ca="1" si="866"/>
        <v>110.80436914766878</v>
      </c>
      <c r="F4612" s="90">
        <f t="shared" ca="1" si="866"/>
        <v>86.933007341924096</v>
      </c>
      <c r="G4612" s="90">
        <f t="shared" ca="1" si="866"/>
        <v>98.531373929805582</v>
      </c>
      <c r="H4612" s="90">
        <f t="shared" ca="1" si="858"/>
        <v>525.57632118827928</v>
      </c>
      <c r="I4612" s="90">
        <f t="shared" ca="1" si="859"/>
        <v>382.71829995870615</v>
      </c>
      <c r="J4612" s="90">
        <f t="shared" ca="1" si="860"/>
        <v>434.33440696613474</v>
      </c>
    </row>
    <row r="4613" spans="1:10" ht="12.75" x14ac:dyDescent="0.2">
      <c r="A4613" s="84">
        <v>4601</v>
      </c>
      <c r="B4613" s="90">
        <f t="shared" ca="1" si="856"/>
        <v>415.51768808098609</v>
      </c>
      <c r="C4613" s="103">
        <f t="shared" ca="1" si="867"/>
        <v>285.50570342555613</v>
      </c>
      <c r="D4613" s="103">
        <f t="shared" ca="1" si="867"/>
        <v>329.4680416515863</v>
      </c>
      <c r="E4613" s="90">
        <f t="shared" ca="1" si="866"/>
        <v>108.01890005483867</v>
      </c>
      <c r="F4613" s="90">
        <f t="shared" ca="1" si="866"/>
        <v>61.28461894557897</v>
      </c>
      <c r="G4613" s="90">
        <f t="shared" ca="1" si="866"/>
        <v>94.817898375466399</v>
      </c>
      <c r="H4613" s="90">
        <f t="shared" ca="1" si="858"/>
        <v>523.53658813582479</v>
      </c>
      <c r="I4613" s="90">
        <f t="shared" ca="1" si="859"/>
        <v>346.79032237113512</v>
      </c>
      <c r="J4613" s="90">
        <f t="shared" ca="1" si="860"/>
        <v>424.28594002705267</v>
      </c>
    </row>
    <row r="4614" spans="1:10" ht="12.75" x14ac:dyDescent="0.2">
      <c r="A4614" s="84">
        <v>4602</v>
      </c>
      <c r="B4614" s="90">
        <f t="shared" ca="1" si="856"/>
        <v>414.56482839070208</v>
      </c>
      <c r="C4614" s="103">
        <f t="shared" ca="1" si="867"/>
        <v>293.87002964125378</v>
      </c>
      <c r="D4614" s="103">
        <f t="shared" ca="1" si="867"/>
        <v>355.12019711201367</v>
      </c>
      <c r="E4614" s="90">
        <f t="shared" ca="1" si="866"/>
        <v>103.12033207117859</v>
      </c>
      <c r="F4614" s="90">
        <f t="shared" ca="1" si="866"/>
        <v>87.583373226406593</v>
      </c>
      <c r="G4614" s="90">
        <f t="shared" ca="1" si="866"/>
        <v>99.455216464596077</v>
      </c>
      <c r="H4614" s="90">
        <f t="shared" ca="1" si="858"/>
        <v>517.68516046188063</v>
      </c>
      <c r="I4614" s="90">
        <f t="shared" ca="1" si="859"/>
        <v>381.45340286766037</v>
      </c>
      <c r="J4614" s="90">
        <f t="shared" ca="1" si="860"/>
        <v>454.57541357660978</v>
      </c>
    </row>
    <row r="4615" spans="1:10" ht="12.75" x14ac:dyDescent="0.2">
      <c r="A4615" s="84">
        <v>4603</v>
      </c>
      <c r="B4615" s="90">
        <f t="shared" ca="1" si="856"/>
        <v>407.93327359793517</v>
      </c>
      <c r="C4615" s="103">
        <f t="shared" ca="1" si="867"/>
        <v>292.63410892476708</v>
      </c>
      <c r="D4615" s="103">
        <f t="shared" ca="1" si="867"/>
        <v>368.94579007322011</v>
      </c>
      <c r="E4615" s="90">
        <f t="shared" ca="1" si="866"/>
        <v>116.29005274099255</v>
      </c>
      <c r="F4615" s="90">
        <f t="shared" ca="1" si="866"/>
        <v>92.5142542259089</v>
      </c>
      <c r="G4615" s="90">
        <f t="shared" ca="1" si="866"/>
        <v>108.66484153871161</v>
      </c>
      <c r="H4615" s="90">
        <f t="shared" ca="1" si="858"/>
        <v>524.22332633892768</v>
      </c>
      <c r="I4615" s="90">
        <f t="shared" ca="1" si="859"/>
        <v>385.148363150676</v>
      </c>
      <c r="J4615" s="90">
        <f t="shared" ca="1" si="860"/>
        <v>477.61063161193169</v>
      </c>
    </row>
    <row r="4616" spans="1:10" ht="12.75" x14ac:dyDescent="0.2">
      <c r="A4616" s="84">
        <v>4604</v>
      </c>
      <c r="B4616" s="90">
        <f t="shared" ca="1" si="856"/>
        <v>413.76908996424817</v>
      </c>
      <c r="C4616" s="103">
        <f t="shared" ca="1" si="867"/>
        <v>301.31874660480764</v>
      </c>
      <c r="D4616" s="103">
        <f t="shared" ca="1" si="867"/>
        <v>333.6259374181883</v>
      </c>
      <c r="E4616" s="90">
        <f t="shared" ca="1" si="866"/>
        <v>107.95695688496802</v>
      </c>
      <c r="F4616" s="90">
        <f t="shared" ca="1" si="866"/>
        <v>92.384239718213237</v>
      </c>
      <c r="G4616" s="90">
        <f t="shared" ca="1" si="866"/>
        <v>89.883645365378328</v>
      </c>
      <c r="H4616" s="90">
        <f t="shared" ca="1" si="858"/>
        <v>521.72604684921623</v>
      </c>
      <c r="I4616" s="90">
        <f t="shared" ca="1" si="859"/>
        <v>393.70298632302087</v>
      </c>
      <c r="J4616" s="90">
        <f t="shared" ca="1" si="860"/>
        <v>423.50958278356666</v>
      </c>
    </row>
    <row r="4617" spans="1:10" ht="12.75" x14ac:dyDescent="0.2">
      <c r="A4617" s="84">
        <v>4605</v>
      </c>
      <c r="B4617" s="90">
        <f t="shared" ca="1" si="856"/>
        <v>407.57554977887133</v>
      </c>
      <c r="C4617" s="103">
        <f t="shared" ca="1" si="867"/>
        <v>299.83569986464448</v>
      </c>
      <c r="D4617" s="103">
        <f t="shared" ca="1" si="867"/>
        <v>342.49098864025831</v>
      </c>
      <c r="E4617" s="90">
        <f t="shared" ca="1" si="866"/>
        <v>104.12978325118056</v>
      </c>
      <c r="F4617" s="90">
        <f t="shared" ca="1" si="866"/>
        <v>76.072995497826071</v>
      </c>
      <c r="G4617" s="90">
        <f t="shared" ca="1" si="866"/>
        <v>67.328518746705655</v>
      </c>
      <c r="H4617" s="90">
        <f t="shared" ca="1" si="858"/>
        <v>511.70533303005186</v>
      </c>
      <c r="I4617" s="90">
        <f t="shared" ca="1" si="859"/>
        <v>375.90869536247055</v>
      </c>
      <c r="J4617" s="90">
        <f t="shared" ca="1" si="860"/>
        <v>409.81950738696395</v>
      </c>
    </row>
    <row r="4618" spans="1:10" ht="12.75" x14ac:dyDescent="0.2">
      <c r="A4618" s="84">
        <v>4606</v>
      </c>
      <c r="B4618" s="90">
        <f t="shared" ca="1" si="856"/>
        <v>408.04875550452908</v>
      </c>
      <c r="C4618" s="103">
        <f t="shared" ca="1" si="867"/>
        <v>306.42117527855856</v>
      </c>
      <c r="D4618" s="103">
        <f t="shared" ca="1" si="867"/>
        <v>332.57712684425269</v>
      </c>
      <c r="E4618" s="90">
        <f t="shared" ca="1" si="866"/>
        <v>104.01805937504865</v>
      </c>
      <c r="F4618" s="90">
        <f t="shared" ca="1" si="866"/>
        <v>74.652340247836065</v>
      </c>
      <c r="G4618" s="90">
        <f t="shared" ca="1" si="866"/>
        <v>108.16473848604423</v>
      </c>
      <c r="H4618" s="90">
        <f t="shared" ca="1" si="858"/>
        <v>512.06681487957769</v>
      </c>
      <c r="I4618" s="90">
        <f t="shared" ca="1" si="859"/>
        <v>381.07351552639466</v>
      </c>
      <c r="J4618" s="90">
        <f t="shared" ca="1" si="860"/>
        <v>440.74186533029695</v>
      </c>
    </row>
    <row r="4619" spans="1:10" ht="12.75" x14ac:dyDescent="0.2">
      <c r="A4619" s="84">
        <v>4607</v>
      </c>
      <c r="B4619" s="90">
        <f t="shared" ca="1" si="856"/>
        <v>425.61129006410374</v>
      </c>
      <c r="C4619" s="103">
        <f t="shared" ca="1" si="867"/>
        <v>290.79435465512177</v>
      </c>
      <c r="D4619" s="103">
        <f t="shared" ca="1" si="867"/>
        <v>345.54198707851771</v>
      </c>
      <c r="E4619" s="90">
        <f t="shared" ca="1" si="866"/>
        <v>103.77228085920143</v>
      </c>
      <c r="F4619" s="90">
        <f t="shared" ca="1" si="866"/>
        <v>92.565735648756004</v>
      </c>
      <c r="G4619" s="90">
        <f t="shared" ca="1" si="866"/>
        <v>96.912819773997597</v>
      </c>
      <c r="H4619" s="90">
        <f t="shared" ca="1" si="858"/>
        <v>529.38357092330511</v>
      </c>
      <c r="I4619" s="90">
        <f t="shared" ca="1" si="859"/>
        <v>383.36009030387777</v>
      </c>
      <c r="J4619" s="90">
        <f t="shared" ca="1" si="860"/>
        <v>442.45480685251528</v>
      </c>
    </row>
    <row r="4620" spans="1:10" ht="12.75" x14ac:dyDescent="0.2">
      <c r="A4620" s="84">
        <v>4608</v>
      </c>
      <c r="B4620" s="90">
        <f t="shared" ca="1" si="856"/>
        <v>408.70907723916974</v>
      </c>
      <c r="C4620" s="103">
        <f t="shared" ca="1" si="867"/>
        <v>281.6530744733376</v>
      </c>
      <c r="D4620" s="103">
        <f t="shared" ca="1" si="867"/>
        <v>333.89504673721183</v>
      </c>
      <c r="E4620" s="90">
        <f t="shared" ca="1" si="866"/>
        <v>104.12411224502745</v>
      </c>
      <c r="F4620" s="90">
        <f t="shared" ca="1" si="866"/>
        <v>64.596918289522108</v>
      </c>
      <c r="G4620" s="90">
        <f t="shared" ca="1" si="866"/>
        <v>94.067901941101368</v>
      </c>
      <c r="H4620" s="90">
        <f t="shared" ca="1" si="858"/>
        <v>512.83318948419719</v>
      </c>
      <c r="I4620" s="90">
        <f t="shared" ca="1" si="859"/>
        <v>346.24999276285973</v>
      </c>
      <c r="J4620" s="90">
        <f t="shared" ca="1" si="860"/>
        <v>427.96294867831318</v>
      </c>
    </row>
    <row r="4621" spans="1:10" ht="12.75" x14ac:dyDescent="0.2">
      <c r="A4621" s="84">
        <v>4609</v>
      </c>
      <c r="B4621" s="90">
        <f t="shared" ca="1" si="856"/>
        <v>408.83689304834621</v>
      </c>
      <c r="C4621" s="103">
        <f t="shared" ca="1" si="867"/>
        <v>289.04603709956399</v>
      </c>
      <c r="D4621" s="103">
        <f t="shared" ca="1" si="867"/>
        <v>343.65074472620518</v>
      </c>
      <c r="E4621" s="90">
        <f t="shared" ca="1" si="866"/>
        <v>102.37236112089315</v>
      </c>
      <c r="F4621" s="90">
        <f t="shared" ca="1" si="866"/>
        <v>96.501547453690065</v>
      </c>
      <c r="G4621" s="90">
        <f t="shared" ca="1" si="866"/>
        <v>106.25989504479742</v>
      </c>
      <c r="H4621" s="90">
        <f t="shared" ca="1" si="858"/>
        <v>511.20925416923933</v>
      </c>
      <c r="I4621" s="90">
        <f t="shared" ca="1" si="859"/>
        <v>385.54758455325407</v>
      </c>
      <c r="J4621" s="90">
        <f t="shared" ca="1" si="860"/>
        <v>449.91063977100259</v>
      </c>
    </row>
    <row r="4622" spans="1:10" ht="12.75" x14ac:dyDescent="0.2">
      <c r="A4622" s="84">
        <v>4610</v>
      </c>
      <c r="B4622" s="90">
        <f t="shared" ref="B4622:B4685" ca="1" si="868">NORMINV(RAND(),B$5,B$6)</f>
        <v>408.54964555488777</v>
      </c>
      <c r="C4622" s="103">
        <f t="shared" ref="C4622:G4637" ca="1" si="869">NORMINV(RAND(),C$5,C$6)</f>
        <v>290.48149324162108</v>
      </c>
      <c r="D4622" s="103">
        <f t="shared" ca="1" si="869"/>
        <v>346.2974463201831</v>
      </c>
      <c r="E4622" s="90">
        <f t="shared" ca="1" si="869"/>
        <v>104.72122019562983</v>
      </c>
      <c r="F4622" s="90">
        <f t="shared" ca="1" si="869"/>
        <v>80.127542086827418</v>
      </c>
      <c r="G4622" s="90">
        <f t="shared" ca="1" si="869"/>
        <v>71.09827412277906</v>
      </c>
      <c r="H4622" s="90">
        <f t="shared" ref="H4622:H4685" ca="1" si="870">+B4622+E4622</f>
        <v>513.2708657505176</v>
      </c>
      <c r="I4622" s="90">
        <f t="shared" ref="I4622:I4685" ca="1" si="871">+C4622+F4622</f>
        <v>370.6090353284485</v>
      </c>
      <c r="J4622" s="90">
        <f t="shared" ref="J4622:J4685" ca="1" si="872">+D4622+G4622</f>
        <v>417.39572044296216</v>
      </c>
    </row>
    <row r="4623" spans="1:10" ht="12.75" x14ac:dyDescent="0.2">
      <c r="A4623" s="84">
        <v>4611</v>
      </c>
      <c r="B4623" s="90">
        <f t="shared" ca="1" si="868"/>
        <v>419.12133807121813</v>
      </c>
      <c r="C4623" s="103">
        <f t="shared" ref="C4623:D4637" ca="1" si="873">NORMINV(RAND(),C$5,C$6)</f>
        <v>286.0594702109816</v>
      </c>
      <c r="D4623" s="103">
        <f t="shared" ca="1" si="873"/>
        <v>337.80044220527571</v>
      </c>
      <c r="E4623" s="90">
        <f t="shared" ca="1" si="869"/>
        <v>113.20290438393651</v>
      </c>
      <c r="F4623" s="90">
        <f t="shared" ca="1" si="869"/>
        <v>81.068721519949207</v>
      </c>
      <c r="G4623" s="90">
        <f t="shared" ca="1" si="869"/>
        <v>89.330977826312221</v>
      </c>
      <c r="H4623" s="90">
        <f t="shared" ca="1" si="870"/>
        <v>532.3242424551546</v>
      </c>
      <c r="I4623" s="90">
        <f t="shared" ca="1" si="871"/>
        <v>367.12819173093078</v>
      </c>
      <c r="J4623" s="90">
        <f t="shared" ca="1" si="872"/>
        <v>427.13142003158794</v>
      </c>
    </row>
    <row r="4624" spans="1:10" ht="12.75" x14ac:dyDescent="0.2">
      <c r="A4624" s="84">
        <v>4612</v>
      </c>
      <c r="B4624" s="90">
        <f t="shared" ca="1" si="868"/>
        <v>406.39298693620111</v>
      </c>
      <c r="C4624" s="103">
        <f t="shared" ca="1" si="873"/>
        <v>305.09215858194466</v>
      </c>
      <c r="D4624" s="103">
        <f t="shared" ca="1" si="873"/>
        <v>340.27238685692492</v>
      </c>
      <c r="E4624" s="90">
        <f t="shared" ca="1" si="869"/>
        <v>110.12931315132434</v>
      </c>
      <c r="F4624" s="90">
        <f t="shared" ca="1" si="869"/>
        <v>75.583310336274934</v>
      </c>
      <c r="G4624" s="90">
        <f t="shared" ca="1" si="869"/>
        <v>111.71127186441279</v>
      </c>
      <c r="H4624" s="90">
        <f t="shared" ca="1" si="870"/>
        <v>516.52230008752542</v>
      </c>
      <c r="I4624" s="90">
        <f t="shared" ca="1" si="871"/>
        <v>380.67546891821962</v>
      </c>
      <c r="J4624" s="90">
        <f t="shared" ca="1" si="872"/>
        <v>451.98365872133775</v>
      </c>
    </row>
    <row r="4625" spans="1:10" ht="12.75" x14ac:dyDescent="0.2">
      <c r="A4625" s="84">
        <v>4613</v>
      </c>
      <c r="B4625" s="90">
        <f t="shared" ca="1" si="868"/>
        <v>401.04721585005331</v>
      </c>
      <c r="C4625" s="103">
        <f t="shared" ca="1" si="873"/>
        <v>306.13340965138457</v>
      </c>
      <c r="D4625" s="103">
        <f t="shared" ca="1" si="873"/>
        <v>352.96155536036468</v>
      </c>
      <c r="E4625" s="90">
        <f t="shared" ca="1" si="869"/>
        <v>112.3933652296937</v>
      </c>
      <c r="F4625" s="90">
        <f t="shared" ca="1" si="869"/>
        <v>96.139191420826933</v>
      </c>
      <c r="G4625" s="90">
        <f t="shared" ca="1" si="869"/>
        <v>98.459994951224502</v>
      </c>
      <c r="H4625" s="90">
        <f t="shared" ca="1" si="870"/>
        <v>513.44058107974706</v>
      </c>
      <c r="I4625" s="90">
        <f t="shared" ca="1" si="871"/>
        <v>402.2726010722115</v>
      </c>
      <c r="J4625" s="90">
        <f t="shared" ca="1" si="872"/>
        <v>451.42155031158916</v>
      </c>
    </row>
    <row r="4626" spans="1:10" ht="12.75" x14ac:dyDescent="0.2">
      <c r="A4626" s="84">
        <v>4614</v>
      </c>
      <c r="B4626" s="90">
        <f t="shared" ca="1" si="868"/>
        <v>398.73540777162276</v>
      </c>
      <c r="C4626" s="103">
        <f t="shared" ca="1" si="873"/>
        <v>295.10014324839955</v>
      </c>
      <c r="D4626" s="103">
        <f t="shared" ca="1" si="873"/>
        <v>337.18220833338626</v>
      </c>
      <c r="E4626" s="90">
        <f t="shared" ca="1" si="869"/>
        <v>112.39475435862072</v>
      </c>
      <c r="F4626" s="90">
        <f t="shared" ca="1" si="869"/>
        <v>81.590875724480455</v>
      </c>
      <c r="G4626" s="90">
        <f t="shared" ca="1" si="869"/>
        <v>116.57355028621868</v>
      </c>
      <c r="H4626" s="90">
        <f t="shared" ca="1" si="870"/>
        <v>511.13016213024349</v>
      </c>
      <c r="I4626" s="90">
        <f t="shared" ca="1" si="871"/>
        <v>376.69101897287999</v>
      </c>
      <c r="J4626" s="90">
        <f t="shared" ca="1" si="872"/>
        <v>453.75575861960493</v>
      </c>
    </row>
    <row r="4627" spans="1:10" ht="12.75" x14ac:dyDescent="0.2">
      <c r="A4627" s="84">
        <v>4615</v>
      </c>
      <c r="B4627" s="90">
        <f t="shared" ca="1" si="868"/>
        <v>404.03523735405395</v>
      </c>
      <c r="C4627" s="103">
        <f t="shared" ca="1" si="873"/>
        <v>314.64494576132648</v>
      </c>
      <c r="D4627" s="103">
        <f t="shared" ca="1" si="873"/>
        <v>336.59633912191009</v>
      </c>
      <c r="E4627" s="90">
        <f t="shared" ca="1" si="869"/>
        <v>109.33571842725655</v>
      </c>
      <c r="F4627" s="90">
        <f t="shared" ca="1" si="869"/>
        <v>80.968696365131365</v>
      </c>
      <c r="G4627" s="90">
        <f t="shared" ca="1" si="869"/>
        <v>81.80614127785519</v>
      </c>
      <c r="H4627" s="90">
        <f t="shared" ca="1" si="870"/>
        <v>513.3709557813105</v>
      </c>
      <c r="I4627" s="90">
        <f t="shared" ca="1" si="871"/>
        <v>395.61364212645788</v>
      </c>
      <c r="J4627" s="90">
        <f t="shared" ca="1" si="872"/>
        <v>418.4024803997653</v>
      </c>
    </row>
    <row r="4628" spans="1:10" ht="12.75" x14ac:dyDescent="0.2">
      <c r="A4628" s="84">
        <v>4616</v>
      </c>
      <c r="B4628" s="90">
        <f t="shared" ca="1" si="868"/>
        <v>416.95435586378625</v>
      </c>
      <c r="C4628" s="103">
        <f t="shared" ca="1" si="873"/>
        <v>294.43153886726981</v>
      </c>
      <c r="D4628" s="103">
        <f t="shared" ca="1" si="873"/>
        <v>349.17640881904703</v>
      </c>
      <c r="E4628" s="90">
        <f t="shared" ca="1" si="869"/>
        <v>113.69669053006398</v>
      </c>
      <c r="F4628" s="90">
        <f t="shared" ca="1" si="869"/>
        <v>70.567405764521325</v>
      </c>
      <c r="G4628" s="90">
        <f t="shared" ca="1" si="869"/>
        <v>74.47991277978457</v>
      </c>
      <c r="H4628" s="90">
        <f t="shared" ca="1" si="870"/>
        <v>530.65104639385027</v>
      </c>
      <c r="I4628" s="90">
        <f t="shared" ca="1" si="871"/>
        <v>364.99894463179112</v>
      </c>
      <c r="J4628" s="90">
        <f t="shared" ca="1" si="872"/>
        <v>423.6563215988316</v>
      </c>
    </row>
    <row r="4629" spans="1:10" ht="12.75" x14ac:dyDescent="0.2">
      <c r="A4629" s="84">
        <v>4617</v>
      </c>
      <c r="B4629" s="90">
        <f t="shared" ca="1" si="868"/>
        <v>403.00472893136356</v>
      </c>
      <c r="C4629" s="103">
        <f t="shared" ca="1" si="873"/>
        <v>306.68228644265912</v>
      </c>
      <c r="D4629" s="103">
        <f t="shared" ca="1" si="873"/>
        <v>356.5011207984947</v>
      </c>
      <c r="E4629" s="90">
        <f t="shared" ca="1" si="869"/>
        <v>111.30795518073285</v>
      </c>
      <c r="F4629" s="90">
        <f t="shared" ca="1" si="869"/>
        <v>79.980602264661371</v>
      </c>
      <c r="G4629" s="90">
        <f t="shared" ca="1" si="869"/>
        <v>101.44975825004846</v>
      </c>
      <c r="H4629" s="90">
        <f t="shared" ca="1" si="870"/>
        <v>514.31268411209635</v>
      </c>
      <c r="I4629" s="90">
        <f t="shared" ca="1" si="871"/>
        <v>386.66288870732046</v>
      </c>
      <c r="J4629" s="90">
        <f t="shared" ca="1" si="872"/>
        <v>457.95087904854313</v>
      </c>
    </row>
    <row r="4630" spans="1:10" ht="12.75" x14ac:dyDescent="0.2">
      <c r="A4630" s="84">
        <v>4618</v>
      </c>
      <c r="B4630" s="90">
        <f t="shared" ca="1" si="868"/>
        <v>402.14131631345089</v>
      </c>
      <c r="C4630" s="103">
        <f t="shared" ca="1" si="873"/>
        <v>289.43506817707129</v>
      </c>
      <c r="D4630" s="103">
        <f t="shared" ca="1" si="873"/>
        <v>340.49810312103563</v>
      </c>
      <c r="E4630" s="90">
        <f t="shared" ca="1" si="869"/>
        <v>116.07257264389402</v>
      </c>
      <c r="F4630" s="90">
        <f t="shared" ca="1" si="869"/>
        <v>92.089452171252745</v>
      </c>
      <c r="G4630" s="90">
        <f t="shared" ca="1" si="869"/>
        <v>83.176028621778315</v>
      </c>
      <c r="H4630" s="90">
        <f t="shared" ca="1" si="870"/>
        <v>518.21388895734492</v>
      </c>
      <c r="I4630" s="90">
        <f t="shared" ca="1" si="871"/>
        <v>381.52452034832402</v>
      </c>
      <c r="J4630" s="90">
        <f t="shared" ca="1" si="872"/>
        <v>423.67413174281393</v>
      </c>
    </row>
    <row r="4631" spans="1:10" ht="12.75" x14ac:dyDescent="0.2">
      <c r="A4631" s="84">
        <v>4619</v>
      </c>
      <c r="B4631" s="90">
        <f t="shared" ca="1" si="868"/>
        <v>410.58791963762746</v>
      </c>
      <c r="C4631" s="103">
        <f t="shared" ca="1" si="873"/>
        <v>273.97481762686857</v>
      </c>
      <c r="D4631" s="103">
        <f t="shared" ca="1" si="873"/>
        <v>336.15520958846605</v>
      </c>
      <c r="E4631" s="90">
        <f t="shared" ca="1" si="869"/>
        <v>109.81169779899695</v>
      </c>
      <c r="F4631" s="90">
        <f t="shared" ca="1" si="869"/>
        <v>88.912396444620796</v>
      </c>
      <c r="G4631" s="90">
        <f t="shared" ca="1" si="869"/>
        <v>96.804102299853938</v>
      </c>
      <c r="H4631" s="90">
        <f t="shared" ca="1" si="870"/>
        <v>520.39961743662445</v>
      </c>
      <c r="I4631" s="90">
        <f t="shared" ca="1" si="871"/>
        <v>362.88721407148938</v>
      </c>
      <c r="J4631" s="90">
        <f t="shared" ca="1" si="872"/>
        <v>432.95931188831997</v>
      </c>
    </row>
    <row r="4632" spans="1:10" ht="12.75" x14ac:dyDescent="0.2">
      <c r="A4632" s="84">
        <v>4620</v>
      </c>
      <c r="B4632" s="90">
        <f t="shared" ca="1" si="868"/>
        <v>407.01326341311358</v>
      </c>
      <c r="C4632" s="103">
        <f t="shared" ca="1" si="873"/>
        <v>298.28565733761417</v>
      </c>
      <c r="D4632" s="103">
        <f t="shared" ca="1" si="873"/>
        <v>343.37225261848641</v>
      </c>
      <c r="E4632" s="90">
        <f t="shared" ca="1" si="869"/>
        <v>108.37816688910283</v>
      </c>
      <c r="F4632" s="90">
        <f t="shared" ca="1" si="869"/>
        <v>83.294388909774426</v>
      </c>
      <c r="G4632" s="90">
        <f t="shared" ca="1" si="869"/>
        <v>107.16007687658048</v>
      </c>
      <c r="H4632" s="90">
        <f t="shared" ca="1" si="870"/>
        <v>515.39143030221635</v>
      </c>
      <c r="I4632" s="90">
        <f t="shared" ca="1" si="871"/>
        <v>381.58004624738862</v>
      </c>
      <c r="J4632" s="90">
        <f t="shared" ca="1" si="872"/>
        <v>450.5323294950669</v>
      </c>
    </row>
    <row r="4633" spans="1:10" ht="12.75" x14ac:dyDescent="0.2">
      <c r="A4633" s="84">
        <v>4621</v>
      </c>
      <c r="B4633" s="90">
        <f t="shared" ca="1" si="868"/>
        <v>416.93280179842355</v>
      </c>
      <c r="C4633" s="103">
        <f t="shared" ca="1" si="873"/>
        <v>286.97276906379074</v>
      </c>
      <c r="D4633" s="103">
        <f t="shared" ca="1" si="873"/>
        <v>344.74737110718377</v>
      </c>
      <c r="E4633" s="90">
        <f t="shared" ca="1" si="869"/>
        <v>111.33221866467414</v>
      </c>
      <c r="F4633" s="90">
        <f t="shared" ca="1" si="869"/>
        <v>59.804717544262914</v>
      </c>
      <c r="G4633" s="90">
        <f t="shared" ca="1" si="869"/>
        <v>88.868929134632083</v>
      </c>
      <c r="H4633" s="90">
        <f t="shared" ca="1" si="870"/>
        <v>528.2650204630977</v>
      </c>
      <c r="I4633" s="90">
        <f t="shared" ca="1" si="871"/>
        <v>346.77748660805366</v>
      </c>
      <c r="J4633" s="90">
        <f t="shared" ca="1" si="872"/>
        <v>433.61630024181585</v>
      </c>
    </row>
    <row r="4634" spans="1:10" ht="12.75" x14ac:dyDescent="0.2">
      <c r="A4634" s="84">
        <v>4622</v>
      </c>
      <c r="B4634" s="90">
        <f t="shared" ca="1" si="868"/>
        <v>410.75776897513703</v>
      </c>
      <c r="C4634" s="103">
        <f t="shared" ca="1" si="873"/>
        <v>290.42690523997544</v>
      </c>
      <c r="D4634" s="103">
        <f t="shared" ca="1" si="873"/>
        <v>355.09611490528096</v>
      </c>
      <c r="E4634" s="90">
        <f t="shared" ca="1" si="869"/>
        <v>98.065267741043399</v>
      </c>
      <c r="F4634" s="90">
        <f t="shared" ca="1" si="869"/>
        <v>90.167260683886539</v>
      </c>
      <c r="G4634" s="90">
        <f t="shared" ca="1" si="869"/>
        <v>87.871837093592049</v>
      </c>
      <c r="H4634" s="90">
        <f t="shared" ca="1" si="870"/>
        <v>508.82303671618041</v>
      </c>
      <c r="I4634" s="90">
        <f t="shared" ca="1" si="871"/>
        <v>380.59416592386196</v>
      </c>
      <c r="J4634" s="90">
        <f t="shared" ca="1" si="872"/>
        <v>442.96795199887299</v>
      </c>
    </row>
    <row r="4635" spans="1:10" ht="12.75" x14ac:dyDescent="0.2">
      <c r="A4635" s="84">
        <v>4623</v>
      </c>
      <c r="B4635" s="90">
        <f t="shared" ca="1" si="868"/>
        <v>418.70282342509319</v>
      </c>
      <c r="C4635" s="103">
        <f t="shared" ca="1" si="873"/>
        <v>287.83397520687481</v>
      </c>
      <c r="D4635" s="103">
        <f t="shared" ca="1" si="873"/>
        <v>326.5519267024323</v>
      </c>
      <c r="E4635" s="90">
        <f t="shared" ca="1" si="869"/>
        <v>109.63728818980877</v>
      </c>
      <c r="F4635" s="90">
        <f t="shared" ca="1" si="869"/>
        <v>80.765746338161748</v>
      </c>
      <c r="G4635" s="90">
        <f t="shared" ca="1" si="869"/>
        <v>93.992343083943723</v>
      </c>
      <c r="H4635" s="90">
        <f t="shared" ca="1" si="870"/>
        <v>528.34011161490196</v>
      </c>
      <c r="I4635" s="90">
        <f t="shared" ca="1" si="871"/>
        <v>368.59972154503657</v>
      </c>
      <c r="J4635" s="90">
        <f t="shared" ca="1" si="872"/>
        <v>420.54426978637605</v>
      </c>
    </row>
    <row r="4636" spans="1:10" ht="12.75" x14ac:dyDescent="0.2">
      <c r="A4636" s="84">
        <v>4624</v>
      </c>
      <c r="B4636" s="90">
        <f t="shared" ca="1" si="868"/>
        <v>409.73249116222684</v>
      </c>
      <c r="C4636" s="103">
        <f t="shared" ca="1" si="873"/>
        <v>302.36569881748574</v>
      </c>
      <c r="D4636" s="103">
        <f t="shared" ca="1" si="873"/>
        <v>338.61590923174282</v>
      </c>
      <c r="E4636" s="90">
        <f t="shared" ca="1" si="869"/>
        <v>114.08693903551223</v>
      </c>
      <c r="F4636" s="90">
        <f t="shared" ca="1" si="869"/>
        <v>78.742765175657496</v>
      </c>
      <c r="G4636" s="90">
        <f t="shared" ca="1" si="869"/>
        <v>88.561023493457128</v>
      </c>
      <c r="H4636" s="90">
        <f t="shared" ca="1" si="870"/>
        <v>523.81943019773905</v>
      </c>
      <c r="I4636" s="90">
        <f t="shared" ca="1" si="871"/>
        <v>381.10846399314323</v>
      </c>
      <c r="J4636" s="90">
        <f t="shared" ca="1" si="872"/>
        <v>427.17693272519995</v>
      </c>
    </row>
    <row r="4637" spans="1:10" ht="12.75" x14ac:dyDescent="0.2">
      <c r="A4637" s="84">
        <v>4625</v>
      </c>
      <c r="B4637" s="90">
        <f t="shared" ca="1" si="868"/>
        <v>413.26528261708825</v>
      </c>
      <c r="C4637" s="103">
        <f t="shared" ca="1" si="873"/>
        <v>279.5454147827798</v>
      </c>
      <c r="D4637" s="103">
        <f t="shared" ca="1" si="873"/>
        <v>349.48101364682759</v>
      </c>
      <c r="E4637" s="90">
        <f t="shared" ca="1" si="869"/>
        <v>115.94355440802319</v>
      </c>
      <c r="F4637" s="90">
        <f t="shared" ca="1" si="869"/>
        <v>80.121931597810729</v>
      </c>
      <c r="G4637" s="90">
        <f t="shared" ca="1" si="869"/>
        <v>87.130525452590319</v>
      </c>
      <c r="H4637" s="90">
        <f t="shared" ca="1" si="870"/>
        <v>529.20883702511139</v>
      </c>
      <c r="I4637" s="90">
        <f t="shared" ca="1" si="871"/>
        <v>359.66734638059052</v>
      </c>
      <c r="J4637" s="90">
        <f t="shared" ca="1" si="872"/>
        <v>436.61153909941788</v>
      </c>
    </row>
    <row r="4638" spans="1:10" ht="12.75" x14ac:dyDescent="0.2">
      <c r="A4638" s="84">
        <v>4626</v>
      </c>
      <c r="B4638" s="90">
        <f t="shared" ca="1" si="868"/>
        <v>414.60054835038233</v>
      </c>
      <c r="C4638" s="103">
        <f t="shared" ref="C4638:G4653" ca="1" si="874">NORMINV(RAND(),C$5,C$6)</f>
        <v>289.13348323374254</v>
      </c>
      <c r="D4638" s="103">
        <f t="shared" ca="1" si="874"/>
        <v>366.68907078309326</v>
      </c>
      <c r="E4638" s="90">
        <f t="shared" ca="1" si="874"/>
        <v>101.99189483144431</v>
      </c>
      <c r="F4638" s="90">
        <f t="shared" ca="1" si="874"/>
        <v>83.307950169910995</v>
      </c>
      <c r="G4638" s="90">
        <f t="shared" ca="1" si="874"/>
        <v>83.869546104873365</v>
      </c>
      <c r="H4638" s="90">
        <f t="shared" ca="1" si="870"/>
        <v>516.59244318182664</v>
      </c>
      <c r="I4638" s="90">
        <f t="shared" ca="1" si="871"/>
        <v>372.44143340365355</v>
      </c>
      <c r="J4638" s="90">
        <f t="shared" ca="1" si="872"/>
        <v>450.55861688796665</v>
      </c>
    </row>
    <row r="4639" spans="1:10" ht="12.75" x14ac:dyDescent="0.2">
      <c r="A4639" s="84">
        <v>4627</v>
      </c>
      <c r="B4639" s="90">
        <f t="shared" ca="1" si="868"/>
        <v>412.57447452914727</v>
      </c>
      <c r="C4639" s="103">
        <f t="shared" ref="C4639:D4653" ca="1" si="875">NORMINV(RAND(),C$5,C$6)</f>
        <v>275.80367002341808</v>
      </c>
      <c r="D4639" s="103">
        <f t="shared" ca="1" si="875"/>
        <v>343.90423132570305</v>
      </c>
      <c r="E4639" s="90">
        <f t="shared" ca="1" si="874"/>
        <v>106.83452678717128</v>
      </c>
      <c r="F4639" s="90">
        <f t="shared" ca="1" si="874"/>
        <v>74.384775280543963</v>
      </c>
      <c r="G4639" s="90">
        <f t="shared" ca="1" si="874"/>
        <v>76.053511318950427</v>
      </c>
      <c r="H4639" s="90">
        <f t="shared" ca="1" si="870"/>
        <v>519.40900131631861</v>
      </c>
      <c r="I4639" s="90">
        <f t="shared" ca="1" si="871"/>
        <v>350.18844530396206</v>
      </c>
      <c r="J4639" s="90">
        <f t="shared" ca="1" si="872"/>
        <v>419.95774264465348</v>
      </c>
    </row>
    <row r="4640" spans="1:10" ht="12.75" x14ac:dyDescent="0.2">
      <c r="A4640" s="84">
        <v>4628</v>
      </c>
      <c r="B4640" s="90">
        <f t="shared" ca="1" si="868"/>
        <v>401.74137815063426</v>
      </c>
      <c r="C4640" s="103">
        <f t="shared" ca="1" si="875"/>
        <v>308.07891133224155</v>
      </c>
      <c r="D4640" s="103">
        <f t="shared" ca="1" si="875"/>
        <v>346.15330506872863</v>
      </c>
      <c r="E4640" s="90">
        <f t="shared" ca="1" si="874"/>
        <v>98.29345509140083</v>
      </c>
      <c r="F4640" s="90">
        <f t="shared" ca="1" si="874"/>
        <v>78.602683313828308</v>
      </c>
      <c r="G4640" s="90">
        <f t="shared" ca="1" si="874"/>
        <v>82.003101434886503</v>
      </c>
      <c r="H4640" s="90">
        <f t="shared" ca="1" si="870"/>
        <v>500.03483324203512</v>
      </c>
      <c r="I4640" s="90">
        <f t="shared" ca="1" si="871"/>
        <v>386.68159464606987</v>
      </c>
      <c r="J4640" s="90">
        <f t="shared" ca="1" si="872"/>
        <v>428.15640650361513</v>
      </c>
    </row>
    <row r="4641" spans="1:10" ht="12.75" x14ac:dyDescent="0.2">
      <c r="A4641" s="84">
        <v>4629</v>
      </c>
      <c r="B4641" s="90">
        <f t="shared" ca="1" si="868"/>
        <v>405.14919610968889</v>
      </c>
      <c r="C4641" s="103">
        <f t="shared" ca="1" si="875"/>
        <v>314.44357257017157</v>
      </c>
      <c r="D4641" s="103">
        <f t="shared" ca="1" si="875"/>
        <v>338.09308886312436</v>
      </c>
      <c r="E4641" s="90">
        <f t="shared" ca="1" si="874"/>
        <v>117.43416075426542</v>
      </c>
      <c r="F4641" s="90">
        <f t="shared" ca="1" si="874"/>
        <v>61.795660501343065</v>
      </c>
      <c r="G4641" s="90">
        <f t="shared" ca="1" si="874"/>
        <v>103.94853718249448</v>
      </c>
      <c r="H4641" s="90">
        <f t="shared" ca="1" si="870"/>
        <v>522.58335686395435</v>
      </c>
      <c r="I4641" s="90">
        <f t="shared" ca="1" si="871"/>
        <v>376.2392330715146</v>
      </c>
      <c r="J4641" s="90">
        <f t="shared" ca="1" si="872"/>
        <v>442.04162604561884</v>
      </c>
    </row>
    <row r="4642" spans="1:10" ht="12.75" x14ac:dyDescent="0.2">
      <c r="A4642" s="84">
        <v>4630</v>
      </c>
      <c r="B4642" s="90">
        <f t="shared" ca="1" si="868"/>
        <v>406.18307535382536</v>
      </c>
      <c r="C4642" s="103">
        <f t="shared" ca="1" si="875"/>
        <v>301.70090752739912</v>
      </c>
      <c r="D4642" s="103">
        <f t="shared" ca="1" si="875"/>
        <v>346.21191549877716</v>
      </c>
      <c r="E4642" s="90">
        <f t="shared" ca="1" si="874"/>
        <v>113.51009860793189</v>
      </c>
      <c r="F4642" s="90">
        <f t="shared" ca="1" si="874"/>
        <v>92.97899320031722</v>
      </c>
      <c r="G4642" s="90">
        <f t="shared" ca="1" si="874"/>
        <v>89.044484454862598</v>
      </c>
      <c r="H4642" s="90">
        <f t="shared" ca="1" si="870"/>
        <v>519.69317396175722</v>
      </c>
      <c r="I4642" s="90">
        <f t="shared" ca="1" si="871"/>
        <v>394.67990072771636</v>
      </c>
      <c r="J4642" s="90">
        <f t="shared" ca="1" si="872"/>
        <v>435.25639995363974</v>
      </c>
    </row>
    <row r="4643" spans="1:10" ht="12.75" x14ac:dyDescent="0.2">
      <c r="A4643" s="84">
        <v>4631</v>
      </c>
      <c r="B4643" s="90">
        <f t="shared" ca="1" si="868"/>
        <v>410.45416082421042</v>
      </c>
      <c r="C4643" s="103">
        <f t="shared" ca="1" si="875"/>
        <v>298.94594315418323</v>
      </c>
      <c r="D4643" s="103">
        <f t="shared" ca="1" si="875"/>
        <v>330.13471978743695</v>
      </c>
      <c r="E4643" s="90">
        <f t="shared" ca="1" si="874"/>
        <v>110.4247853913934</v>
      </c>
      <c r="F4643" s="90">
        <f t="shared" ca="1" si="874"/>
        <v>81.86521026695975</v>
      </c>
      <c r="G4643" s="90">
        <f t="shared" ca="1" si="874"/>
        <v>87.789688224529101</v>
      </c>
      <c r="H4643" s="90">
        <f t="shared" ca="1" si="870"/>
        <v>520.87894621560383</v>
      </c>
      <c r="I4643" s="90">
        <f t="shared" ca="1" si="871"/>
        <v>380.81115342114299</v>
      </c>
      <c r="J4643" s="90">
        <f t="shared" ca="1" si="872"/>
        <v>417.92440801196608</v>
      </c>
    </row>
    <row r="4644" spans="1:10" ht="12.75" x14ac:dyDescent="0.2">
      <c r="A4644" s="84">
        <v>4632</v>
      </c>
      <c r="B4644" s="90">
        <f t="shared" ca="1" si="868"/>
        <v>417.67993000986934</v>
      </c>
      <c r="C4644" s="103">
        <f t="shared" ca="1" si="875"/>
        <v>305.41441388091181</v>
      </c>
      <c r="D4644" s="103">
        <f t="shared" ca="1" si="875"/>
        <v>364.61294982181181</v>
      </c>
      <c r="E4644" s="90">
        <f t="shared" ca="1" si="874"/>
        <v>105.81605318651901</v>
      </c>
      <c r="F4644" s="90">
        <f t="shared" ca="1" si="874"/>
        <v>86.615818893516661</v>
      </c>
      <c r="G4644" s="90">
        <f t="shared" ca="1" si="874"/>
        <v>74.196551287827162</v>
      </c>
      <c r="H4644" s="90">
        <f t="shared" ca="1" si="870"/>
        <v>523.49598319638835</v>
      </c>
      <c r="I4644" s="90">
        <f t="shared" ca="1" si="871"/>
        <v>392.03023277442844</v>
      </c>
      <c r="J4644" s="90">
        <f t="shared" ca="1" si="872"/>
        <v>438.80950110963897</v>
      </c>
    </row>
    <row r="4645" spans="1:10" ht="12.75" x14ac:dyDescent="0.2">
      <c r="A4645" s="84">
        <v>4633</v>
      </c>
      <c r="B4645" s="90">
        <f t="shared" ca="1" si="868"/>
        <v>410.17568576919842</v>
      </c>
      <c r="C4645" s="103">
        <f t="shared" ca="1" si="875"/>
        <v>291.80860151971717</v>
      </c>
      <c r="D4645" s="103">
        <f t="shared" ca="1" si="875"/>
        <v>327.3615145817102</v>
      </c>
      <c r="E4645" s="90">
        <f t="shared" ca="1" si="874"/>
        <v>107.20767749397267</v>
      </c>
      <c r="F4645" s="90">
        <f t="shared" ca="1" si="874"/>
        <v>81.231888785865166</v>
      </c>
      <c r="G4645" s="90">
        <f t="shared" ca="1" si="874"/>
        <v>107.10934002547205</v>
      </c>
      <c r="H4645" s="90">
        <f t="shared" ca="1" si="870"/>
        <v>517.38336326317108</v>
      </c>
      <c r="I4645" s="90">
        <f t="shared" ca="1" si="871"/>
        <v>373.04049030558235</v>
      </c>
      <c r="J4645" s="90">
        <f t="shared" ca="1" si="872"/>
        <v>434.47085460718222</v>
      </c>
    </row>
    <row r="4646" spans="1:10" ht="12.75" x14ac:dyDescent="0.2">
      <c r="A4646" s="84">
        <v>4634</v>
      </c>
      <c r="B4646" s="90">
        <f t="shared" ca="1" si="868"/>
        <v>409.68453703945141</v>
      </c>
      <c r="C4646" s="103">
        <f t="shared" ca="1" si="875"/>
        <v>288.16533095599664</v>
      </c>
      <c r="D4646" s="103">
        <f t="shared" ca="1" si="875"/>
        <v>334.61067372802586</v>
      </c>
      <c r="E4646" s="90">
        <f t="shared" ca="1" si="874"/>
        <v>112.48637691587523</v>
      </c>
      <c r="F4646" s="90">
        <f t="shared" ca="1" si="874"/>
        <v>92.941618223578004</v>
      </c>
      <c r="G4646" s="90">
        <f t="shared" ca="1" si="874"/>
        <v>84.218731125464643</v>
      </c>
      <c r="H4646" s="90">
        <f t="shared" ca="1" si="870"/>
        <v>522.17091395532668</v>
      </c>
      <c r="I4646" s="90">
        <f t="shared" ca="1" si="871"/>
        <v>381.10694917957466</v>
      </c>
      <c r="J4646" s="90">
        <f t="shared" ca="1" si="872"/>
        <v>418.82940485349047</v>
      </c>
    </row>
    <row r="4647" spans="1:10" ht="12.75" x14ac:dyDescent="0.2">
      <c r="A4647" s="84">
        <v>4635</v>
      </c>
      <c r="B4647" s="90">
        <f t="shared" ca="1" si="868"/>
        <v>409.45806802478148</v>
      </c>
      <c r="C4647" s="103">
        <f t="shared" ca="1" si="875"/>
        <v>301.95403100329156</v>
      </c>
      <c r="D4647" s="103">
        <f t="shared" ca="1" si="875"/>
        <v>348.79637870868322</v>
      </c>
      <c r="E4647" s="90">
        <f t="shared" ca="1" si="874"/>
        <v>113.35505716939547</v>
      </c>
      <c r="F4647" s="90">
        <f t="shared" ca="1" si="874"/>
        <v>62.975120540270439</v>
      </c>
      <c r="G4647" s="90">
        <f t="shared" ca="1" si="874"/>
        <v>93.026985221365209</v>
      </c>
      <c r="H4647" s="90">
        <f t="shared" ca="1" si="870"/>
        <v>522.81312519417691</v>
      </c>
      <c r="I4647" s="90">
        <f t="shared" ca="1" si="871"/>
        <v>364.929151543562</v>
      </c>
      <c r="J4647" s="90">
        <f t="shared" ca="1" si="872"/>
        <v>441.82336393004846</v>
      </c>
    </row>
    <row r="4648" spans="1:10" ht="12.75" x14ac:dyDescent="0.2">
      <c r="A4648" s="84">
        <v>4636</v>
      </c>
      <c r="B4648" s="90">
        <f t="shared" ca="1" si="868"/>
        <v>402.61394684169812</v>
      </c>
      <c r="C4648" s="103">
        <f t="shared" ca="1" si="875"/>
        <v>294.84702225034636</v>
      </c>
      <c r="D4648" s="103">
        <f t="shared" ca="1" si="875"/>
        <v>329.87216158073267</v>
      </c>
      <c r="E4648" s="90">
        <f t="shared" ca="1" si="874"/>
        <v>118.20158623877924</v>
      </c>
      <c r="F4648" s="90">
        <f t="shared" ca="1" si="874"/>
        <v>73.138478338539997</v>
      </c>
      <c r="G4648" s="90">
        <f t="shared" ca="1" si="874"/>
        <v>77.436078405836653</v>
      </c>
      <c r="H4648" s="90">
        <f t="shared" ca="1" si="870"/>
        <v>520.81553308047739</v>
      </c>
      <c r="I4648" s="90">
        <f t="shared" ca="1" si="871"/>
        <v>367.98550058888634</v>
      </c>
      <c r="J4648" s="90">
        <f t="shared" ca="1" si="872"/>
        <v>407.30823998656933</v>
      </c>
    </row>
    <row r="4649" spans="1:10" ht="12.75" x14ac:dyDescent="0.2">
      <c r="A4649" s="84">
        <v>4637</v>
      </c>
      <c r="B4649" s="90">
        <f t="shared" ca="1" si="868"/>
        <v>411.57956008625558</v>
      </c>
      <c r="C4649" s="103">
        <f t="shared" ca="1" si="875"/>
        <v>291.69394918993208</v>
      </c>
      <c r="D4649" s="103">
        <f t="shared" ca="1" si="875"/>
        <v>359.49739746179307</v>
      </c>
      <c r="E4649" s="90">
        <f t="shared" ca="1" si="874"/>
        <v>116.13451696794814</v>
      </c>
      <c r="F4649" s="90">
        <f t="shared" ca="1" si="874"/>
        <v>94.306009166939873</v>
      </c>
      <c r="G4649" s="90">
        <f t="shared" ca="1" si="874"/>
        <v>88.353447301863554</v>
      </c>
      <c r="H4649" s="90">
        <f t="shared" ca="1" si="870"/>
        <v>527.7140770542037</v>
      </c>
      <c r="I4649" s="90">
        <f t="shared" ca="1" si="871"/>
        <v>385.99995835687196</v>
      </c>
      <c r="J4649" s="90">
        <f t="shared" ca="1" si="872"/>
        <v>447.8508447636566</v>
      </c>
    </row>
    <row r="4650" spans="1:10" ht="12.75" x14ac:dyDescent="0.2">
      <c r="A4650" s="84">
        <v>4638</v>
      </c>
      <c r="B4650" s="90">
        <f t="shared" ca="1" si="868"/>
        <v>401.36512676825748</v>
      </c>
      <c r="C4650" s="103">
        <f t="shared" ca="1" si="875"/>
        <v>287.04600510399564</v>
      </c>
      <c r="D4650" s="103">
        <f t="shared" ca="1" si="875"/>
        <v>352.59359577115993</v>
      </c>
      <c r="E4650" s="90">
        <f t="shared" ca="1" si="874"/>
        <v>111.49863476113316</v>
      </c>
      <c r="F4650" s="90">
        <f t="shared" ca="1" si="874"/>
        <v>83.959902937625898</v>
      </c>
      <c r="G4650" s="90">
        <f t="shared" ca="1" si="874"/>
        <v>81.496208868707299</v>
      </c>
      <c r="H4650" s="90">
        <f t="shared" ca="1" si="870"/>
        <v>512.86376152939067</v>
      </c>
      <c r="I4650" s="90">
        <f t="shared" ca="1" si="871"/>
        <v>371.00590804162152</v>
      </c>
      <c r="J4650" s="90">
        <f t="shared" ca="1" si="872"/>
        <v>434.08980463986722</v>
      </c>
    </row>
    <row r="4651" spans="1:10" ht="12.75" x14ac:dyDescent="0.2">
      <c r="A4651" s="84">
        <v>4639</v>
      </c>
      <c r="B4651" s="90">
        <f t="shared" ca="1" si="868"/>
        <v>415.11644420851667</v>
      </c>
      <c r="C4651" s="103">
        <f t="shared" ca="1" si="875"/>
        <v>290.42991698584314</v>
      </c>
      <c r="D4651" s="103">
        <f t="shared" ca="1" si="875"/>
        <v>356.72195681775594</v>
      </c>
      <c r="E4651" s="90">
        <f t="shared" ca="1" si="874"/>
        <v>102.97645715324998</v>
      </c>
      <c r="F4651" s="90">
        <f t="shared" ca="1" si="874"/>
        <v>83.863777201370198</v>
      </c>
      <c r="G4651" s="90">
        <f t="shared" ca="1" si="874"/>
        <v>83.327186524730891</v>
      </c>
      <c r="H4651" s="90">
        <f t="shared" ca="1" si="870"/>
        <v>518.09290136176662</v>
      </c>
      <c r="I4651" s="90">
        <f t="shared" ca="1" si="871"/>
        <v>374.2936941872133</v>
      </c>
      <c r="J4651" s="90">
        <f t="shared" ca="1" si="872"/>
        <v>440.04914334248684</v>
      </c>
    </row>
    <row r="4652" spans="1:10" ht="12.75" x14ac:dyDescent="0.2">
      <c r="A4652" s="84">
        <v>4640</v>
      </c>
      <c r="B4652" s="90">
        <f t="shared" ca="1" si="868"/>
        <v>417.08999282887993</v>
      </c>
      <c r="C4652" s="103">
        <f t="shared" ca="1" si="875"/>
        <v>281.47899072165654</v>
      </c>
      <c r="D4652" s="103">
        <f t="shared" ca="1" si="875"/>
        <v>350.53129729213123</v>
      </c>
      <c r="E4652" s="90">
        <f t="shared" ca="1" si="874"/>
        <v>118.84389055137758</v>
      </c>
      <c r="F4652" s="90">
        <f t="shared" ca="1" si="874"/>
        <v>87.35573143374269</v>
      </c>
      <c r="G4652" s="90">
        <f t="shared" ca="1" si="874"/>
        <v>110.62028287856258</v>
      </c>
      <c r="H4652" s="90">
        <f t="shared" ca="1" si="870"/>
        <v>535.9338833802575</v>
      </c>
      <c r="I4652" s="90">
        <f t="shared" ca="1" si="871"/>
        <v>368.83472215539922</v>
      </c>
      <c r="J4652" s="90">
        <f t="shared" ca="1" si="872"/>
        <v>461.15158017069382</v>
      </c>
    </row>
    <row r="4653" spans="1:10" ht="12.75" x14ac:dyDescent="0.2">
      <c r="A4653" s="84">
        <v>4641</v>
      </c>
      <c r="B4653" s="90">
        <f t="shared" ca="1" si="868"/>
        <v>409.70409576556017</v>
      </c>
      <c r="C4653" s="103">
        <f t="shared" ca="1" si="875"/>
        <v>300.06377125446693</v>
      </c>
      <c r="D4653" s="103">
        <f t="shared" ca="1" si="875"/>
        <v>339.06673258937263</v>
      </c>
      <c r="E4653" s="90">
        <f t="shared" ca="1" si="874"/>
        <v>103.99204863970247</v>
      </c>
      <c r="F4653" s="90">
        <f t="shared" ca="1" si="874"/>
        <v>72.111114434736464</v>
      </c>
      <c r="G4653" s="90">
        <f t="shared" ca="1" si="874"/>
        <v>96.420237542255904</v>
      </c>
      <c r="H4653" s="90">
        <f t="shared" ca="1" si="870"/>
        <v>513.69614440526266</v>
      </c>
      <c r="I4653" s="90">
        <f t="shared" ca="1" si="871"/>
        <v>372.17488568920339</v>
      </c>
      <c r="J4653" s="90">
        <f t="shared" ca="1" si="872"/>
        <v>435.48697013162854</v>
      </c>
    </row>
    <row r="4654" spans="1:10" ht="12.75" x14ac:dyDescent="0.2">
      <c r="A4654" s="84">
        <v>4642</v>
      </c>
      <c r="B4654" s="90">
        <f t="shared" ca="1" si="868"/>
        <v>414.18771262629252</v>
      </c>
      <c r="C4654" s="103">
        <f t="shared" ref="C4654:G4669" ca="1" si="876">NORMINV(RAND(),C$5,C$6)</f>
        <v>306.24374179431777</v>
      </c>
      <c r="D4654" s="103">
        <f t="shared" ca="1" si="876"/>
        <v>352.52371026643056</v>
      </c>
      <c r="E4654" s="90">
        <f t="shared" ca="1" si="876"/>
        <v>107.12041160046306</v>
      </c>
      <c r="F4654" s="90">
        <f t="shared" ca="1" si="876"/>
        <v>90.122784372821855</v>
      </c>
      <c r="G4654" s="90">
        <f t="shared" ca="1" si="876"/>
        <v>98.138365894404799</v>
      </c>
      <c r="H4654" s="90">
        <f t="shared" ca="1" si="870"/>
        <v>521.30812422675558</v>
      </c>
      <c r="I4654" s="90">
        <f t="shared" ca="1" si="871"/>
        <v>396.36652616713963</v>
      </c>
      <c r="J4654" s="90">
        <f t="shared" ca="1" si="872"/>
        <v>450.66207616083534</v>
      </c>
    </row>
    <row r="4655" spans="1:10" ht="12.75" x14ac:dyDescent="0.2">
      <c r="A4655" s="84">
        <v>4643</v>
      </c>
      <c r="B4655" s="90">
        <f t="shared" ca="1" si="868"/>
        <v>409.05729393594805</v>
      </c>
      <c r="C4655" s="103">
        <f t="shared" ref="C4655:D4669" ca="1" si="877">NORMINV(RAND(),C$5,C$6)</f>
        <v>301.30236816498484</v>
      </c>
      <c r="D4655" s="103">
        <f t="shared" ca="1" si="877"/>
        <v>360.78834390360907</v>
      </c>
      <c r="E4655" s="90">
        <f t="shared" ca="1" si="876"/>
        <v>115.30336585606013</v>
      </c>
      <c r="F4655" s="90">
        <f t="shared" ca="1" si="876"/>
        <v>83.445549184628305</v>
      </c>
      <c r="G4655" s="90">
        <f t="shared" ca="1" si="876"/>
        <v>93.355682624440277</v>
      </c>
      <c r="H4655" s="90">
        <f t="shared" ca="1" si="870"/>
        <v>524.36065979200816</v>
      </c>
      <c r="I4655" s="90">
        <f t="shared" ca="1" si="871"/>
        <v>384.74791734961315</v>
      </c>
      <c r="J4655" s="90">
        <f t="shared" ca="1" si="872"/>
        <v>454.14402652804938</v>
      </c>
    </row>
    <row r="4656" spans="1:10" ht="12.75" x14ac:dyDescent="0.2">
      <c r="A4656" s="84">
        <v>4644</v>
      </c>
      <c r="B4656" s="90">
        <f t="shared" ca="1" si="868"/>
        <v>400.10202799067775</v>
      </c>
      <c r="C4656" s="103">
        <f t="shared" ca="1" si="877"/>
        <v>297.75317054953473</v>
      </c>
      <c r="D4656" s="103">
        <f t="shared" ca="1" si="877"/>
        <v>341.95495286886779</v>
      </c>
      <c r="E4656" s="90">
        <f t="shared" ca="1" si="876"/>
        <v>113.57013194037967</v>
      </c>
      <c r="F4656" s="90">
        <f t="shared" ca="1" si="876"/>
        <v>82.822843042434442</v>
      </c>
      <c r="G4656" s="90">
        <f t="shared" ca="1" si="876"/>
        <v>93.853106003721322</v>
      </c>
      <c r="H4656" s="90">
        <f t="shared" ca="1" si="870"/>
        <v>513.67215993105742</v>
      </c>
      <c r="I4656" s="90">
        <f t="shared" ca="1" si="871"/>
        <v>380.57601359196917</v>
      </c>
      <c r="J4656" s="90">
        <f t="shared" ca="1" si="872"/>
        <v>435.80805887258913</v>
      </c>
    </row>
    <row r="4657" spans="1:10" ht="12.75" x14ac:dyDescent="0.2">
      <c r="A4657" s="84">
        <v>4645</v>
      </c>
      <c r="B4657" s="90">
        <f t="shared" ca="1" si="868"/>
        <v>411.58160211600938</v>
      </c>
      <c r="C4657" s="103">
        <f t="shared" ca="1" si="877"/>
        <v>292.14916065674839</v>
      </c>
      <c r="D4657" s="103">
        <f t="shared" ca="1" si="877"/>
        <v>343.4111554987191</v>
      </c>
      <c r="E4657" s="90">
        <f t="shared" ca="1" si="876"/>
        <v>116.12431075261547</v>
      </c>
      <c r="F4657" s="90">
        <f t="shared" ca="1" si="876"/>
        <v>81.446739127363969</v>
      </c>
      <c r="G4657" s="90">
        <f t="shared" ca="1" si="876"/>
        <v>83.289493886909142</v>
      </c>
      <c r="H4657" s="90">
        <f t="shared" ca="1" si="870"/>
        <v>527.70591286862486</v>
      </c>
      <c r="I4657" s="90">
        <f t="shared" ca="1" si="871"/>
        <v>373.59589978411236</v>
      </c>
      <c r="J4657" s="90">
        <f t="shared" ca="1" si="872"/>
        <v>426.70064938562825</v>
      </c>
    </row>
    <row r="4658" spans="1:10" ht="12.75" x14ac:dyDescent="0.2">
      <c r="A4658" s="84">
        <v>4646</v>
      </c>
      <c r="B4658" s="90">
        <f t="shared" ca="1" si="868"/>
        <v>410.07385908663514</v>
      </c>
      <c r="C4658" s="103">
        <f t="shared" ca="1" si="877"/>
        <v>304.44364208524405</v>
      </c>
      <c r="D4658" s="103">
        <f t="shared" ca="1" si="877"/>
        <v>356.2087697350392</v>
      </c>
      <c r="E4658" s="90">
        <f t="shared" ca="1" si="876"/>
        <v>104.15750257745168</v>
      </c>
      <c r="F4658" s="90">
        <f t="shared" ca="1" si="876"/>
        <v>82.144619263297486</v>
      </c>
      <c r="G4658" s="90">
        <f t="shared" ca="1" si="876"/>
        <v>95.622203651420193</v>
      </c>
      <c r="H4658" s="90">
        <f t="shared" ca="1" si="870"/>
        <v>514.23136166408676</v>
      </c>
      <c r="I4658" s="90">
        <f t="shared" ca="1" si="871"/>
        <v>386.58826134854155</v>
      </c>
      <c r="J4658" s="90">
        <f t="shared" ca="1" si="872"/>
        <v>451.83097338645939</v>
      </c>
    </row>
    <row r="4659" spans="1:10" ht="12.75" x14ac:dyDescent="0.2">
      <c r="A4659" s="84">
        <v>4647</v>
      </c>
      <c r="B4659" s="90">
        <f t="shared" ca="1" si="868"/>
        <v>408.54650057204935</v>
      </c>
      <c r="C4659" s="103">
        <f t="shared" ca="1" si="877"/>
        <v>295.59229874349671</v>
      </c>
      <c r="D4659" s="103">
        <f t="shared" ca="1" si="877"/>
        <v>363.67411758468887</v>
      </c>
      <c r="E4659" s="90">
        <f t="shared" ca="1" si="876"/>
        <v>113.04878781675163</v>
      </c>
      <c r="F4659" s="90">
        <f t="shared" ca="1" si="876"/>
        <v>88.78393373054061</v>
      </c>
      <c r="G4659" s="90">
        <f t="shared" ca="1" si="876"/>
        <v>115.77776670755586</v>
      </c>
      <c r="H4659" s="90">
        <f t="shared" ca="1" si="870"/>
        <v>521.59528838880101</v>
      </c>
      <c r="I4659" s="90">
        <f t="shared" ca="1" si="871"/>
        <v>384.37623247403735</v>
      </c>
      <c r="J4659" s="90">
        <f t="shared" ca="1" si="872"/>
        <v>479.4518842922447</v>
      </c>
    </row>
    <row r="4660" spans="1:10" ht="12.75" x14ac:dyDescent="0.2">
      <c r="A4660" s="84">
        <v>4648</v>
      </c>
      <c r="B4660" s="90">
        <f t="shared" ca="1" si="868"/>
        <v>411.20824411071851</v>
      </c>
      <c r="C4660" s="103">
        <f t="shared" ca="1" si="877"/>
        <v>295.52705670612801</v>
      </c>
      <c r="D4660" s="103">
        <f t="shared" ca="1" si="877"/>
        <v>347.0235000786945</v>
      </c>
      <c r="E4660" s="90">
        <f t="shared" ca="1" si="876"/>
        <v>106.1246690077474</v>
      </c>
      <c r="F4660" s="90">
        <f t="shared" ca="1" si="876"/>
        <v>80.297521666570972</v>
      </c>
      <c r="G4660" s="90">
        <f t="shared" ca="1" si="876"/>
        <v>91.007931287205437</v>
      </c>
      <c r="H4660" s="90">
        <f t="shared" ca="1" si="870"/>
        <v>517.33291311846597</v>
      </c>
      <c r="I4660" s="90">
        <f t="shared" ca="1" si="871"/>
        <v>375.82457837269897</v>
      </c>
      <c r="J4660" s="90">
        <f t="shared" ca="1" si="872"/>
        <v>438.03143136589995</v>
      </c>
    </row>
    <row r="4661" spans="1:10" ht="12.75" x14ac:dyDescent="0.2">
      <c r="A4661" s="84">
        <v>4649</v>
      </c>
      <c r="B4661" s="90">
        <f t="shared" ca="1" si="868"/>
        <v>413.01288032411099</v>
      </c>
      <c r="C4661" s="103">
        <f t="shared" ca="1" si="877"/>
        <v>290.43650516604504</v>
      </c>
      <c r="D4661" s="103">
        <f t="shared" ca="1" si="877"/>
        <v>340.0868749646441</v>
      </c>
      <c r="E4661" s="90">
        <f t="shared" ca="1" si="876"/>
        <v>107.36888714551601</v>
      </c>
      <c r="F4661" s="90">
        <f t="shared" ca="1" si="876"/>
        <v>80.33581809001133</v>
      </c>
      <c r="G4661" s="90">
        <f t="shared" ca="1" si="876"/>
        <v>107.00577016396453</v>
      </c>
      <c r="H4661" s="90">
        <f t="shared" ca="1" si="870"/>
        <v>520.38176746962699</v>
      </c>
      <c r="I4661" s="90">
        <f t="shared" ca="1" si="871"/>
        <v>370.77232325605638</v>
      </c>
      <c r="J4661" s="90">
        <f t="shared" ca="1" si="872"/>
        <v>447.09264512860864</v>
      </c>
    </row>
    <row r="4662" spans="1:10" ht="12.75" x14ac:dyDescent="0.2">
      <c r="A4662" s="84">
        <v>4650</v>
      </c>
      <c r="B4662" s="90">
        <f t="shared" ca="1" si="868"/>
        <v>410.33047854930305</v>
      </c>
      <c r="C4662" s="103">
        <f t="shared" ca="1" si="877"/>
        <v>292.00852791052216</v>
      </c>
      <c r="D4662" s="103">
        <f t="shared" ca="1" si="877"/>
        <v>334.90744126196478</v>
      </c>
      <c r="E4662" s="90">
        <f t="shared" ca="1" si="876"/>
        <v>116.67791704074307</v>
      </c>
      <c r="F4662" s="90">
        <f t="shared" ca="1" si="876"/>
        <v>91.744000523472636</v>
      </c>
      <c r="G4662" s="90">
        <f t="shared" ca="1" si="876"/>
        <v>92.520989882061869</v>
      </c>
      <c r="H4662" s="90">
        <f t="shared" ca="1" si="870"/>
        <v>527.00839559004612</v>
      </c>
      <c r="I4662" s="90">
        <f t="shared" ca="1" si="871"/>
        <v>383.75252843399483</v>
      </c>
      <c r="J4662" s="90">
        <f t="shared" ca="1" si="872"/>
        <v>427.42843114402666</v>
      </c>
    </row>
    <row r="4663" spans="1:10" ht="12.75" x14ac:dyDescent="0.2">
      <c r="A4663" s="84">
        <v>4651</v>
      </c>
      <c r="B4663" s="90">
        <f t="shared" ca="1" si="868"/>
        <v>416.29126703566095</v>
      </c>
      <c r="C4663" s="103">
        <f t="shared" ca="1" si="877"/>
        <v>289.99219554755513</v>
      </c>
      <c r="D4663" s="103">
        <f t="shared" ca="1" si="877"/>
        <v>332.97233613330769</v>
      </c>
      <c r="E4663" s="90">
        <f t="shared" ca="1" si="876"/>
        <v>108.22714315145225</v>
      </c>
      <c r="F4663" s="90">
        <f t="shared" ca="1" si="876"/>
        <v>76.342404721835152</v>
      </c>
      <c r="G4663" s="90">
        <f t="shared" ca="1" si="876"/>
        <v>62.662432037378132</v>
      </c>
      <c r="H4663" s="90">
        <f t="shared" ca="1" si="870"/>
        <v>524.5184101871132</v>
      </c>
      <c r="I4663" s="90">
        <f t="shared" ca="1" si="871"/>
        <v>366.33460026939031</v>
      </c>
      <c r="J4663" s="90">
        <f t="shared" ca="1" si="872"/>
        <v>395.63476817068585</v>
      </c>
    </row>
    <row r="4664" spans="1:10" ht="12.75" x14ac:dyDescent="0.2">
      <c r="A4664" s="84">
        <v>4652</v>
      </c>
      <c r="B4664" s="90">
        <f t="shared" ca="1" si="868"/>
        <v>401.42961690587293</v>
      </c>
      <c r="C4664" s="103">
        <f t="shared" ca="1" si="877"/>
        <v>292.35922192505728</v>
      </c>
      <c r="D4664" s="103">
        <f t="shared" ca="1" si="877"/>
        <v>347.47372115037672</v>
      </c>
      <c r="E4664" s="90">
        <f t="shared" ca="1" si="876"/>
        <v>119.36100882629036</v>
      </c>
      <c r="F4664" s="90">
        <f t="shared" ca="1" si="876"/>
        <v>66.958788671477407</v>
      </c>
      <c r="G4664" s="90">
        <f t="shared" ca="1" si="876"/>
        <v>81.238786890835357</v>
      </c>
      <c r="H4664" s="90">
        <f t="shared" ca="1" si="870"/>
        <v>520.79062573216333</v>
      </c>
      <c r="I4664" s="90">
        <f t="shared" ca="1" si="871"/>
        <v>359.31801059653469</v>
      </c>
      <c r="J4664" s="90">
        <f t="shared" ca="1" si="872"/>
        <v>428.71250804121206</v>
      </c>
    </row>
    <row r="4665" spans="1:10" ht="12.75" x14ac:dyDescent="0.2">
      <c r="A4665" s="84">
        <v>4653</v>
      </c>
      <c r="B4665" s="90">
        <f t="shared" ca="1" si="868"/>
        <v>415.73127075833241</v>
      </c>
      <c r="C4665" s="103">
        <f t="shared" ca="1" si="877"/>
        <v>304.53551220633523</v>
      </c>
      <c r="D4665" s="103">
        <f t="shared" ca="1" si="877"/>
        <v>363.46250798645912</v>
      </c>
      <c r="E4665" s="90">
        <f t="shared" ca="1" si="876"/>
        <v>120.14133640774777</v>
      </c>
      <c r="F4665" s="90">
        <f t="shared" ca="1" si="876"/>
        <v>92.129896785728491</v>
      </c>
      <c r="G4665" s="90">
        <f t="shared" ca="1" si="876"/>
        <v>81.062483847099131</v>
      </c>
      <c r="H4665" s="90">
        <f t="shared" ca="1" si="870"/>
        <v>535.87260716608023</v>
      </c>
      <c r="I4665" s="90">
        <f t="shared" ca="1" si="871"/>
        <v>396.6654089920637</v>
      </c>
      <c r="J4665" s="90">
        <f t="shared" ca="1" si="872"/>
        <v>444.52499183355826</v>
      </c>
    </row>
    <row r="4666" spans="1:10" ht="12.75" x14ac:dyDescent="0.2">
      <c r="A4666" s="84">
        <v>4654</v>
      </c>
      <c r="B4666" s="90">
        <f t="shared" ca="1" si="868"/>
        <v>405.06089587305274</v>
      </c>
      <c r="C4666" s="103">
        <f t="shared" ca="1" si="877"/>
        <v>301.17622814923135</v>
      </c>
      <c r="D4666" s="103">
        <f t="shared" ca="1" si="877"/>
        <v>340.17544563299293</v>
      </c>
      <c r="E4666" s="90">
        <f t="shared" ca="1" si="876"/>
        <v>110.5990390634538</v>
      </c>
      <c r="F4666" s="90">
        <f t="shared" ca="1" si="876"/>
        <v>77.52508271234467</v>
      </c>
      <c r="G4666" s="90">
        <f t="shared" ca="1" si="876"/>
        <v>112.93076990093395</v>
      </c>
      <c r="H4666" s="90">
        <f t="shared" ca="1" si="870"/>
        <v>515.65993493650649</v>
      </c>
      <c r="I4666" s="90">
        <f t="shared" ca="1" si="871"/>
        <v>378.70131086157602</v>
      </c>
      <c r="J4666" s="90">
        <f t="shared" ca="1" si="872"/>
        <v>453.1062155339269</v>
      </c>
    </row>
    <row r="4667" spans="1:10" ht="12.75" x14ac:dyDescent="0.2">
      <c r="A4667" s="84">
        <v>4655</v>
      </c>
      <c r="B4667" s="90">
        <f t="shared" ca="1" si="868"/>
        <v>414.64850525309782</v>
      </c>
      <c r="C4667" s="103">
        <f t="shared" ca="1" si="877"/>
        <v>300.48189124776803</v>
      </c>
      <c r="D4667" s="103">
        <f t="shared" ca="1" si="877"/>
        <v>353.34481824051085</v>
      </c>
      <c r="E4667" s="90">
        <f t="shared" ca="1" si="876"/>
        <v>112.32170695728394</v>
      </c>
      <c r="F4667" s="90">
        <f t="shared" ca="1" si="876"/>
        <v>86.749517072672532</v>
      </c>
      <c r="G4667" s="90">
        <f t="shared" ca="1" si="876"/>
        <v>84.272857524187529</v>
      </c>
      <c r="H4667" s="90">
        <f t="shared" ca="1" si="870"/>
        <v>526.97021221038176</v>
      </c>
      <c r="I4667" s="90">
        <f t="shared" ca="1" si="871"/>
        <v>387.23140832044055</v>
      </c>
      <c r="J4667" s="90">
        <f t="shared" ca="1" si="872"/>
        <v>437.61767576469839</v>
      </c>
    </row>
    <row r="4668" spans="1:10" ht="12.75" x14ac:dyDescent="0.2">
      <c r="A4668" s="84">
        <v>4656</v>
      </c>
      <c r="B4668" s="90">
        <f t="shared" ca="1" si="868"/>
        <v>407.61902817582956</v>
      </c>
      <c r="C4668" s="103">
        <f t="shared" ca="1" si="877"/>
        <v>302.03416063578504</v>
      </c>
      <c r="D4668" s="103">
        <f t="shared" ca="1" si="877"/>
        <v>353.7246478369953</v>
      </c>
      <c r="E4668" s="90">
        <f t="shared" ca="1" si="876"/>
        <v>118.26835025687133</v>
      </c>
      <c r="F4668" s="90">
        <f t="shared" ca="1" si="876"/>
        <v>94.325253383575998</v>
      </c>
      <c r="G4668" s="90">
        <f t="shared" ca="1" si="876"/>
        <v>87.51345650609943</v>
      </c>
      <c r="H4668" s="90">
        <f t="shared" ca="1" si="870"/>
        <v>525.88737843270087</v>
      </c>
      <c r="I4668" s="90">
        <f t="shared" ca="1" si="871"/>
        <v>396.35941401936105</v>
      </c>
      <c r="J4668" s="90">
        <f t="shared" ca="1" si="872"/>
        <v>441.23810434309473</v>
      </c>
    </row>
    <row r="4669" spans="1:10" ht="12.75" x14ac:dyDescent="0.2">
      <c r="A4669" s="84">
        <v>4657</v>
      </c>
      <c r="B4669" s="90">
        <f t="shared" ca="1" si="868"/>
        <v>409.31693499434061</v>
      </c>
      <c r="C4669" s="103">
        <f t="shared" ca="1" si="877"/>
        <v>298.81558442744233</v>
      </c>
      <c r="D4669" s="103">
        <f t="shared" ca="1" si="877"/>
        <v>348.09364101955669</v>
      </c>
      <c r="E4669" s="90">
        <f t="shared" ca="1" si="876"/>
        <v>112.20890678837978</v>
      </c>
      <c r="F4669" s="90">
        <f t="shared" ca="1" si="876"/>
        <v>84.896214817711808</v>
      </c>
      <c r="G4669" s="90">
        <f t="shared" ca="1" si="876"/>
        <v>82.258027549248084</v>
      </c>
      <c r="H4669" s="90">
        <f t="shared" ca="1" si="870"/>
        <v>521.52584178272036</v>
      </c>
      <c r="I4669" s="90">
        <f t="shared" ca="1" si="871"/>
        <v>383.71179924515411</v>
      </c>
      <c r="J4669" s="90">
        <f t="shared" ca="1" si="872"/>
        <v>430.35166856880477</v>
      </c>
    </row>
    <row r="4670" spans="1:10" ht="12.75" x14ac:dyDescent="0.2">
      <c r="A4670" s="84">
        <v>4658</v>
      </c>
      <c r="B4670" s="90">
        <f t="shared" ca="1" si="868"/>
        <v>410.53331727654194</v>
      </c>
      <c r="C4670" s="103">
        <f t="shared" ref="C4670:G4685" ca="1" si="878">NORMINV(RAND(),C$5,C$6)</f>
        <v>298.49200044559529</v>
      </c>
      <c r="D4670" s="103">
        <f t="shared" ca="1" si="878"/>
        <v>344.82057868928592</v>
      </c>
      <c r="E4670" s="90">
        <f t="shared" ca="1" si="878"/>
        <v>113.01586070495263</v>
      </c>
      <c r="F4670" s="90">
        <f t="shared" ca="1" si="878"/>
        <v>60.480958610203984</v>
      </c>
      <c r="G4670" s="90">
        <f t="shared" ca="1" si="878"/>
        <v>75.123867372997481</v>
      </c>
      <c r="H4670" s="90">
        <f t="shared" ca="1" si="870"/>
        <v>523.54917798149461</v>
      </c>
      <c r="I4670" s="90">
        <f t="shared" ca="1" si="871"/>
        <v>358.97295905579927</v>
      </c>
      <c r="J4670" s="90">
        <f t="shared" ca="1" si="872"/>
        <v>419.94444606228342</v>
      </c>
    </row>
    <row r="4671" spans="1:10" ht="12.75" x14ac:dyDescent="0.2">
      <c r="A4671" s="84">
        <v>4659</v>
      </c>
      <c r="B4671" s="90">
        <f t="shared" ca="1" si="868"/>
        <v>410.36540549817511</v>
      </c>
      <c r="C4671" s="103">
        <f t="shared" ref="C4671:D4685" ca="1" si="879">NORMINV(RAND(),C$5,C$6)</f>
        <v>288.132241335792</v>
      </c>
      <c r="D4671" s="103">
        <f t="shared" ca="1" si="879"/>
        <v>341.72642664293227</v>
      </c>
      <c r="E4671" s="90">
        <f t="shared" ca="1" si="878"/>
        <v>113.66804736686591</v>
      </c>
      <c r="F4671" s="90">
        <f t="shared" ca="1" si="878"/>
        <v>72.322265808093135</v>
      </c>
      <c r="G4671" s="90">
        <f t="shared" ca="1" si="878"/>
        <v>107.7822010968429</v>
      </c>
      <c r="H4671" s="90">
        <f t="shared" ca="1" si="870"/>
        <v>524.033452865041</v>
      </c>
      <c r="I4671" s="90">
        <f t="shared" ca="1" si="871"/>
        <v>360.45450714388517</v>
      </c>
      <c r="J4671" s="90">
        <f t="shared" ca="1" si="872"/>
        <v>449.50862773977519</v>
      </c>
    </row>
    <row r="4672" spans="1:10" ht="12.75" x14ac:dyDescent="0.2">
      <c r="A4672" s="84">
        <v>4660</v>
      </c>
      <c r="B4672" s="90">
        <f t="shared" ca="1" si="868"/>
        <v>404.02937342750175</v>
      </c>
      <c r="C4672" s="103">
        <f t="shared" ca="1" si="879"/>
        <v>281.61230210255786</v>
      </c>
      <c r="D4672" s="103">
        <f t="shared" ca="1" si="879"/>
        <v>353.20591675816246</v>
      </c>
      <c r="E4672" s="90">
        <f t="shared" ca="1" si="878"/>
        <v>113.45488375006006</v>
      </c>
      <c r="F4672" s="90">
        <f t="shared" ca="1" si="878"/>
        <v>68.479423153190652</v>
      </c>
      <c r="G4672" s="90">
        <f t="shared" ca="1" si="878"/>
        <v>82.51419358887766</v>
      </c>
      <c r="H4672" s="90">
        <f t="shared" ca="1" si="870"/>
        <v>517.48425717756186</v>
      </c>
      <c r="I4672" s="90">
        <f t="shared" ca="1" si="871"/>
        <v>350.09172525574854</v>
      </c>
      <c r="J4672" s="90">
        <f t="shared" ca="1" si="872"/>
        <v>435.72011034704013</v>
      </c>
    </row>
    <row r="4673" spans="1:10" ht="12.75" x14ac:dyDescent="0.2">
      <c r="A4673" s="84">
        <v>4661</v>
      </c>
      <c r="B4673" s="90">
        <f t="shared" ca="1" si="868"/>
        <v>417.59437407757491</v>
      </c>
      <c r="C4673" s="103">
        <f t="shared" ca="1" si="879"/>
        <v>297.15025474965609</v>
      </c>
      <c r="D4673" s="103">
        <f t="shared" ca="1" si="879"/>
        <v>352.04315194921213</v>
      </c>
      <c r="E4673" s="90">
        <f t="shared" ca="1" si="878"/>
        <v>107.85424855162947</v>
      </c>
      <c r="F4673" s="90">
        <f t="shared" ca="1" si="878"/>
        <v>82.718628657943327</v>
      </c>
      <c r="G4673" s="90">
        <f t="shared" ca="1" si="878"/>
        <v>100.31557506899398</v>
      </c>
      <c r="H4673" s="90">
        <f t="shared" ca="1" si="870"/>
        <v>525.44862262920435</v>
      </c>
      <c r="I4673" s="90">
        <f t="shared" ca="1" si="871"/>
        <v>379.86888340759941</v>
      </c>
      <c r="J4673" s="90">
        <f t="shared" ca="1" si="872"/>
        <v>452.35872701820608</v>
      </c>
    </row>
    <row r="4674" spans="1:10" ht="12.75" x14ac:dyDescent="0.2">
      <c r="A4674" s="84">
        <v>4662</v>
      </c>
      <c r="B4674" s="90">
        <f t="shared" ca="1" si="868"/>
        <v>402.86109458675685</v>
      </c>
      <c r="C4674" s="103">
        <f t="shared" ca="1" si="879"/>
        <v>290.97805297009683</v>
      </c>
      <c r="D4674" s="103">
        <f t="shared" ca="1" si="879"/>
        <v>343.0087753151675</v>
      </c>
      <c r="E4674" s="90">
        <f t="shared" ca="1" si="878"/>
        <v>112.28148168205402</v>
      </c>
      <c r="F4674" s="90">
        <f t="shared" ca="1" si="878"/>
        <v>75.715632422019624</v>
      </c>
      <c r="G4674" s="90">
        <f t="shared" ca="1" si="878"/>
        <v>100.70173371312676</v>
      </c>
      <c r="H4674" s="90">
        <f t="shared" ca="1" si="870"/>
        <v>515.1425762688109</v>
      </c>
      <c r="I4674" s="90">
        <f t="shared" ca="1" si="871"/>
        <v>366.69368539211644</v>
      </c>
      <c r="J4674" s="90">
        <f t="shared" ca="1" si="872"/>
        <v>443.71050902829427</v>
      </c>
    </row>
    <row r="4675" spans="1:10" ht="12.75" x14ac:dyDescent="0.2">
      <c r="A4675" s="84">
        <v>4663</v>
      </c>
      <c r="B4675" s="90">
        <f t="shared" ca="1" si="868"/>
        <v>408.50800911253441</v>
      </c>
      <c r="C4675" s="103">
        <f t="shared" ca="1" si="879"/>
        <v>300.63219339169063</v>
      </c>
      <c r="D4675" s="103">
        <f t="shared" ca="1" si="879"/>
        <v>348.63011786008616</v>
      </c>
      <c r="E4675" s="90">
        <f t="shared" ca="1" si="878"/>
        <v>102.51751871490741</v>
      </c>
      <c r="F4675" s="90">
        <f t="shared" ca="1" si="878"/>
        <v>67.604212607104287</v>
      </c>
      <c r="G4675" s="90">
        <f t="shared" ca="1" si="878"/>
        <v>89.593177769319468</v>
      </c>
      <c r="H4675" s="90">
        <f t="shared" ca="1" si="870"/>
        <v>511.02552782744181</v>
      </c>
      <c r="I4675" s="90">
        <f t="shared" ca="1" si="871"/>
        <v>368.23640599879491</v>
      </c>
      <c r="J4675" s="90">
        <f t="shared" ca="1" si="872"/>
        <v>438.22329562940564</v>
      </c>
    </row>
    <row r="4676" spans="1:10" ht="12.75" x14ac:dyDescent="0.2">
      <c r="A4676" s="84">
        <v>4664</v>
      </c>
      <c r="B4676" s="90">
        <f t="shared" ca="1" si="868"/>
        <v>411.69923465821893</v>
      </c>
      <c r="C4676" s="103">
        <f t="shared" ca="1" si="879"/>
        <v>312.40383422742201</v>
      </c>
      <c r="D4676" s="103">
        <f t="shared" ca="1" si="879"/>
        <v>347.69546485406619</v>
      </c>
      <c r="E4676" s="90">
        <f t="shared" ca="1" si="878"/>
        <v>113.11205237291531</v>
      </c>
      <c r="F4676" s="90">
        <f t="shared" ca="1" si="878"/>
        <v>71.518570791041199</v>
      </c>
      <c r="G4676" s="90">
        <f t="shared" ca="1" si="878"/>
        <v>90.052293226975692</v>
      </c>
      <c r="H4676" s="90">
        <f t="shared" ca="1" si="870"/>
        <v>524.81128703113427</v>
      </c>
      <c r="I4676" s="90">
        <f t="shared" ca="1" si="871"/>
        <v>383.92240501846322</v>
      </c>
      <c r="J4676" s="90">
        <f t="shared" ca="1" si="872"/>
        <v>437.74775808104187</v>
      </c>
    </row>
    <row r="4677" spans="1:10" ht="12.75" x14ac:dyDescent="0.2">
      <c r="A4677" s="84">
        <v>4665</v>
      </c>
      <c r="B4677" s="90">
        <f t="shared" ca="1" si="868"/>
        <v>402.69625404165726</v>
      </c>
      <c r="C4677" s="103">
        <f t="shared" ca="1" si="879"/>
        <v>306.29336772421169</v>
      </c>
      <c r="D4677" s="103">
        <f t="shared" ca="1" si="879"/>
        <v>354.07467566922634</v>
      </c>
      <c r="E4677" s="90">
        <f t="shared" ca="1" si="878"/>
        <v>120.96345439167906</v>
      </c>
      <c r="F4677" s="90">
        <f t="shared" ca="1" si="878"/>
        <v>74.729963853732144</v>
      </c>
      <c r="G4677" s="90">
        <f t="shared" ca="1" si="878"/>
        <v>84.100564158578962</v>
      </c>
      <c r="H4677" s="90">
        <f t="shared" ca="1" si="870"/>
        <v>523.65970843333628</v>
      </c>
      <c r="I4677" s="90">
        <f t="shared" ca="1" si="871"/>
        <v>381.02333157794385</v>
      </c>
      <c r="J4677" s="90">
        <f t="shared" ca="1" si="872"/>
        <v>438.17523982780529</v>
      </c>
    </row>
    <row r="4678" spans="1:10" ht="12.75" x14ac:dyDescent="0.2">
      <c r="A4678" s="84">
        <v>4666</v>
      </c>
      <c r="B4678" s="90">
        <f t="shared" ca="1" si="868"/>
        <v>415.35160967765773</v>
      </c>
      <c r="C4678" s="103">
        <f t="shared" ca="1" si="879"/>
        <v>283.19793045669024</v>
      </c>
      <c r="D4678" s="103">
        <f t="shared" ca="1" si="879"/>
        <v>350.49409096374069</v>
      </c>
      <c r="E4678" s="90">
        <f t="shared" ca="1" si="878"/>
        <v>108.21614711509277</v>
      </c>
      <c r="F4678" s="90">
        <f t="shared" ca="1" si="878"/>
        <v>75.818268636986417</v>
      </c>
      <c r="G4678" s="90">
        <f t="shared" ca="1" si="878"/>
        <v>107.65988262537115</v>
      </c>
      <c r="H4678" s="90">
        <f t="shared" ca="1" si="870"/>
        <v>523.56775679275052</v>
      </c>
      <c r="I4678" s="90">
        <f t="shared" ca="1" si="871"/>
        <v>359.01619909367668</v>
      </c>
      <c r="J4678" s="90">
        <f t="shared" ca="1" si="872"/>
        <v>458.15397358911184</v>
      </c>
    </row>
    <row r="4679" spans="1:10" ht="12.75" x14ac:dyDescent="0.2">
      <c r="A4679" s="84">
        <v>4667</v>
      </c>
      <c r="B4679" s="90">
        <f t="shared" ca="1" si="868"/>
        <v>408.27627360544449</v>
      </c>
      <c r="C4679" s="103">
        <f t="shared" ca="1" si="879"/>
        <v>273.62538462656448</v>
      </c>
      <c r="D4679" s="103">
        <f t="shared" ca="1" si="879"/>
        <v>327.23626528698281</v>
      </c>
      <c r="E4679" s="90">
        <f t="shared" ca="1" si="878"/>
        <v>111.0335085039365</v>
      </c>
      <c r="F4679" s="90">
        <f t="shared" ca="1" si="878"/>
        <v>71.088596880696841</v>
      </c>
      <c r="G4679" s="90">
        <f t="shared" ca="1" si="878"/>
        <v>95.050351727156354</v>
      </c>
      <c r="H4679" s="90">
        <f t="shared" ca="1" si="870"/>
        <v>519.30978210938099</v>
      </c>
      <c r="I4679" s="90">
        <f t="shared" ca="1" si="871"/>
        <v>344.71398150726134</v>
      </c>
      <c r="J4679" s="90">
        <f t="shared" ca="1" si="872"/>
        <v>422.28661701413915</v>
      </c>
    </row>
    <row r="4680" spans="1:10" ht="12.75" x14ac:dyDescent="0.2">
      <c r="A4680" s="84">
        <v>4668</v>
      </c>
      <c r="B4680" s="90">
        <f t="shared" ca="1" si="868"/>
        <v>411.11692922954273</v>
      </c>
      <c r="C4680" s="103">
        <f t="shared" ca="1" si="879"/>
        <v>293.06163941375678</v>
      </c>
      <c r="D4680" s="103">
        <f t="shared" ca="1" si="879"/>
        <v>347.44968672501381</v>
      </c>
      <c r="E4680" s="90">
        <f t="shared" ca="1" si="878"/>
        <v>109.03354221527051</v>
      </c>
      <c r="F4680" s="90">
        <f t="shared" ca="1" si="878"/>
        <v>71.061589144684731</v>
      </c>
      <c r="G4680" s="90">
        <f t="shared" ca="1" si="878"/>
        <v>77.134842744257412</v>
      </c>
      <c r="H4680" s="90">
        <f t="shared" ca="1" si="870"/>
        <v>520.15047144481321</v>
      </c>
      <c r="I4680" s="90">
        <f t="shared" ca="1" si="871"/>
        <v>364.1232285584415</v>
      </c>
      <c r="J4680" s="90">
        <f t="shared" ca="1" si="872"/>
        <v>424.58452946927122</v>
      </c>
    </row>
    <row r="4681" spans="1:10" ht="12.75" x14ac:dyDescent="0.2">
      <c r="A4681" s="84">
        <v>4669</v>
      </c>
      <c r="B4681" s="90">
        <f t="shared" ca="1" si="868"/>
        <v>416.02975323648485</v>
      </c>
      <c r="C4681" s="103">
        <f t="shared" ca="1" si="879"/>
        <v>299.88291215659609</v>
      </c>
      <c r="D4681" s="103">
        <f t="shared" ca="1" si="879"/>
        <v>333.5458234896206</v>
      </c>
      <c r="E4681" s="90">
        <f t="shared" ca="1" si="878"/>
        <v>111.05548054826359</v>
      </c>
      <c r="F4681" s="90">
        <f t="shared" ca="1" si="878"/>
        <v>87.115329457460376</v>
      </c>
      <c r="G4681" s="90">
        <f t="shared" ca="1" si="878"/>
        <v>54.90148797543543</v>
      </c>
      <c r="H4681" s="90">
        <f t="shared" ca="1" si="870"/>
        <v>527.08523378474843</v>
      </c>
      <c r="I4681" s="90">
        <f t="shared" ca="1" si="871"/>
        <v>386.9982416140565</v>
      </c>
      <c r="J4681" s="90">
        <f t="shared" ca="1" si="872"/>
        <v>388.44731146505603</v>
      </c>
    </row>
    <row r="4682" spans="1:10" ht="12.75" x14ac:dyDescent="0.2">
      <c r="A4682" s="84">
        <v>4670</v>
      </c>
      <c r="B4682" s="90">
        <f t="shared" ca="1" si="868"/>
        <v>404.46907031757769</v>
      </c>
      <c r="C4682" s="103">
        <f t="shared" ca="1" si="879"/>
        <v>310.32999828576112</v>
      </c>
      <c r="D4682" s="103">
        <f t="shared" ca="1" si="879"/>
        <v>338.89188925354318</v>
      </c>
      <c r="E4682" s="90">
        <f t="shared" ca="1" si="878"/>
        <v>108.29018573896843</v>
      </c>
      <c r="F4682" s="90">
        <f t="shared" ca="1" si="878"/>
        <v>91.079355513268027</v>
      </c>
      <c r="G4682" s="90">
        <f t="shared" ca="1" si="878"/>
        <v>77.743676591116298</v>
      </c>
      <c r="H4682" s="90">
        <f t="shared" ca="1" si="870"/>
        <v>512.75925605654606</v>
      </c>
      <c r="I4682" s="90">
        <f t="shared" ca="1" si="871"/>
        <v>401.40935379902913</v>
      </c>
      <c r="J4682" s="90">
        <f t="shared" ca="1" si="872"/>
        <v>416.63556584465948</v>
      </c>
    </row>
    <row r="4683" spans="1:10" ht="12.75" x14ac:dyDescent="0.2">
      <c r="A4683" s="84">
        <v>4671</v>
      </c>
      <c r="B4683" s="90">
        <f t="shared" ca="1" si="868"/>
        <v>409.628362701951</v>
      </c>
      <c r="C4683" s="103">
        <f t="shared" ca="1" si="879"/>
        <v>301.01811076072642</v>
      </c>
      <c r="D4683" s="103">
        <f t="shared" ca="1" si="879"/>
        <v>343.59190635444901</v>
      </c>
      <c r="E4683" s="90">
        <f t="shared" ca="1" si="878"/>
        <v>109.77076942576009</v>
      </c>
      <c r="F4683" s="90">
        <f t="shared" ca="1" si="878"/>
        <v>79.852273961508487</v>
      </c>
      <c r="G4683" s="90">
        <f t="shared" ca="1" si="878"/>
        <v>78.664319532710977</v>
      </c>
      <c r="H4683" s="90">
        <f t="shared" ca="1" si="870"/>
        <v>519.39913212771114</v>
      </c>
      <c r="I4683" s="90">
        <f t="shared" ca="1" si="871"/>
        <v>380.87038472223492</v>
      </c>
      <c r="J4683" s="90">
        <f t="shared" ca="1" si="872"/>
        <v>422.25622588715999</v>
      </c>
    </row>
    <row r="4684" spans="1:10" ht="12.75" x14ac:dyDescent="0.2">
      <c r="A4684" s="84">
        <v>4672</v>
      </c>
      <c r="B4684" s="90">
        <f t="shared" ca="1" si="868"/>
        <v>415.15791332787279</v>
      </c>
      <c r="C4684" s="103">
        <f t="shared" ca="1" si="879"/>
        <v>291.64655197644129</v>
      </c>
      <c r="D4684" s="103">
        <f t="shared" ca="1" si="879"/>
        <v>340.2228782049703</v>
      </c>
      <c r="E4684" s="90">
        <f t="shared" ca="1" si="878"/>
        <v>105.91354491378597</v>
      </c>
      <c r="F4684" s="90">
        <f t="shared" ca="1" si="878"/>
        <v>82.664008516884905</v>
      </c>
      <c r="G4684" s="90">
        <f t="shared" ca="1" si="878"/>
        <v>118.23172168508047</v>
      </c>
      <c r="H4684" s="90">
        <f t="shared" ca="1" si="870"/>
        <v>521.07145824165877</v>
      </c>
      <c r="I4684" s="90">
        <f t="shared" ca="1" si="871"/>
        <v>374.31056049332619</v>
      </c>
      <c r="J4684" s="90">
        <f t="shared" ca="1" si="872"/>
        <v>458.45459989005076</v>
      </c>
    </row>
    <row r="4685" spans="1:10" ht="12.75" x14ac:dyDescent="0.2">
      <c r="A4685" s="84">
        <v>4673</v>
      </c>
      <c r="B4685" s="90">
        <f t="shared" ca="1" si="868"/>
        <v>416.54510051663368</v>
      </c>
      <c r="C4685" s="103">
        <f t="shared" ca="1" si="879"/>
        <v>301.87357070169907</v>
      </c>
      <c r="D4685" s="103">
        <f t="shared" ca="1" si="879"/>
        <v>358.89160339768443</v>
      </c>
      <c r="E4685" s="90">
        <f t="shared" ca="1" si="878"/>
        <v>116.23108491820327</v>
      </c>
      <c r="F4685" s="90">
        <f t="shared" ca="1" si="878"/>
        <v>75.381783447990088</v>
      </c>
      <c r="G4685" s="90">
        <f t="shared" ca="1" si="878"/>
        <v>110.96747821475145</v>
      </c>
      <c r="H4685" s="90">
        <f t="shared" ca="1" si="870"/>
        <v>532.77618543483698</v>
      </c>
      <c r="I4685" s="90">
        <f t="shared" ca="1" si="871"/>
        <v>377.25535414968914</v>
      </c>
      <c r="J4685" s="90">
        <f t="shared" ca="1" si="872"/>
        <v>469.85908161243589</v>
      </c>
    </row>
    <row r="4686" spans="1:10" ht="12.75" x14ac:dyDescent="0.2">
      <c r="A4686" s="84">
        <v>4674</v>
      </c>
      <c r="B4686" s="90">
        <f t="shared" ref="B4686:B4749" ca="1" si="880">NORMINV(RAND(),B$5,B$6)</f>
        <v>400.36316248915125</v>
      </c>
      <c r="C4686" s="103">
        <f t="shared" ref="C4686:G4701" ca="1" si="881">NORMINV(RAND(),C$5,C$6)</f>
        <v>293.19602254523022</v>
      </c>
      <c r="D4686" s="103">
        <f t="shared" ca="1" si="881"/>
        <v>347.55339831891473</v>
      </c>
      <c r="E4686" s="90">
        <f t="shared" ca="1" si="881"/>
        <v>112.9951572391174</v>
      </c>
      <c r="F4686" s="90">
        <f t="shared" ca="1" si="881"/>
        <v>65.638694145607474</v>
      </c>
      <c r="G4686" s="90">
        <f t="shared" ca="1" si="881"/>
        <v>93.313994003438225</v>
      </c>
      <c r="H4686" s="90">
        <f t="shared" ref="H4686:H4749" ca="1" si="882">+B4686+E4686</f>
        <v>513.35831972826861</v>
      </c>
      <c r="I4686" s="90">
        <f t="shared" ref="I4686:I4749" ca="1" si="883">+C4686+F4686</f>
        <v>358.83471669083769</v>
      </c>
      <c r="J4686" s="90">
        <f t="shared" ref="J4686:J4749" ca="1" si="884">+D4686+G4686</f>
        <v>440.86739232235294</v>
      </c>
    </row>
    <row r="4687" spans="1:10" ht="12.75" x14ac:dyDescent="0.2">
      <c r="A4687" s="84">
        <v>4675</v>
      </c>
      <c r="B4687" s="90">
        <f t="shared" ca="1" si="880"/>
        <v>416.6182702962048</v>
      </c>
      <c r="C4687" s="103">
        <f t="shared" ref="C4687:D4701" ca="1" si="885">NORMINV(RAND(),C$5,C$6)</f>
        <v>302.80701100768118</v>
      </c>
      <c r="D4687" s="103">
        <f t="shared" ca="1" si="885"/>
        <v>343.14422234124993</v>
      </c>
      <c r="E4687" s="90">
        <f t="shared" ca="1" si="881"/>
        <v>110.05431135633934</v>
      </c>
      <c r="F4687" s="90">
        <f t="shared" ca="1" si="881"/>
        <v>79.821973514581188</v>
      </c>
      <c r="G4687" s="90">
        <f t="shared" ca="1" si="881"/>
        <v>68.181091014549281</v>
      </c>
      <c r="H4687" s="90">
        <f t="shared" ca="1" si="882"/>
        <v>526.67258165254418</v>
      </c>
      <c r="I4687" s="90">
        <f t="shared" ca="1" si="883"/>
        <v>382.62898452226239</v>
      </c>
      <c r="J4687" s="90">
        <f t="shared" ca="1" si="884"/>
        <v>411.32531335579921</v>
      </c>
    </row>
    <row r="4688" spans="1:10" ht="12.75" x14ac:dyDescent="0.2">
      <c r="A4688" s="84">
        <v>4676</v>
      </c>
      <c r="B4688" s="90">
        <f t="shared" ca="1" si="880"/>
        <v>415.77564358288646</v>
      </c>
      <c r="C4688" s="103">
        <f t="shared" ca="1" si="885"/>
        <v>296.89026447547172</v>
      </c>
      <c r="D4688" s="103">
        <f t="shared" ca="1" si="885"/>
        <v>349.36399709388553</v>
      </c>
      <c r="E4688" s="90">
        <f t="shared" ca="1" si="881"/>
        <v>108.45008344564945</v>
      </c>
      <c r="F4688" s="90">
        <f t="shared" ca="1" si="881"/>
        <v>94.281974108051884</v>
      </c>
      <c r="G4688" s="90">
        <f t="shared" ca="1" si="881"/>
        <v>83.1868316135009</v>
      </c>
      <c r="H4688" s="90">
        <f t="shared" ca="1" si="882"/>
        <v>524.22572702853586</v>
      </c>
      <c r="I4688" s="90">
        <f t="shared" ca="1" si="883"/>
        <v>391.17223858352361</v>
      </c>
      <c r="J4688" s="90">
        <f t="shared" ca="1" si="884"/>
        <v>432.55082870738642</v>
      </c>
    </row>
    <row r="4689" spans="1:10" ht="12.75" x14ac:dyDescent="0.2">
      <c r="A4689" s="84">
        <v>4677</v>
      </c>
      <c r="B4689" s="90">
        <f t="shared" ca="1" si="880"/>
        <v>415.69336722829246</v>
      </c>
      <c r="C4689" s="103">
        <f t="shared" ca="1" si="885"/>
        <v>292.28661571160285</v>
      </c>
      <c r="D4689" s="103">
        <f t="shared" ca="1" si="885"/>
        <v>336.17575382922132</v>
      </c>
      <c r="E4689" s="90">
        <f t="shared" ca="1" si="881"/>
        <v>111.33120567879517</v>
      </c>
      <c r="F4689" s="90">
        <f t="shared" ca="1" si="881"/>
        <v>92.692382036926219</v>
      </c>
      <c r="G4689" s="90">
        <f t="shared" ca="1" si="881"/>
        <v>88.908305957382211</v>
      </c>
      <c r="H4689" s="90">
        <f t="shared" ca="1" si="882"/>
        <v>527.02457290708765</v>
      </c>
      <c r="I4689" s="90">
        <f t="shared" ca="1" si="883"/>
        <v>384.97899774852908</v>
      </c>
      <c r="J4689" s="90">
        <f t="shared" ca="1" si="884"/>
        <v>425.08405978660352</v>
      </c>
    </row>
    <row r="4690" spans="1:10" ht="12.75" x14ac:dyDescent="0.2">
      <c r="A4690" s="84">
        <v>4678</v>
      </c>
      <c r="B4690" s="90">
        <f t="shared" ca="1" si="880"/>
        <v>404.16452511330186</v>
      </c>
      <c r="C4690" s="103">
        <f t="shared" ca="1" si="885"/>
        <v>304.31806660695281</v>
      </c>
      <c r="D4690" s="103">
        <f t="shared" ca="1" si="885"/>
        <v>354.75204251841154</v>
      </c>
      <c r="E4690" s="90">
        <f t="shared" ca="1" si="881"/>
        <v>104.14663368263605</v>
      </c>
      <c r="F4690" s="90">
        <f t="shared" ca="1" si="881"/>
        <v>72.053168255068485</v>
      </c>
      <c r="G4690" s="90">
        <f t="shared" ca="1" si="881"/>
        <v>97.47845448722893</v>
      </c>
      <c r="H4690" s="90">
        <f t="shared" ca="1" si="882"/>
        <v>508.3111587959379</v>
      </c>
      <c r="I4690" s="90">
        <f t="shared" ca="1" si="883"/>
        <v>376.37123486202131</v>
      </c>
      <c r="J4690" s="90">
        <f t="shared" ca="1" si="884"/>
        <v>452.23049700564047</v>
      </c>
    </row>
    <row r="4691" spans="1:10" ht="12.75" x14ac:dyDescent="0.2">
      <c r="A4691" s="84">
        <v>4679</v>
      </c>
      <c r="B4691" s="90">
        <f t="shared" ca="1" si="880"/>
        <v>418.31820333529794</v>
      </c>
      <c r="C4691" s="103">
        <f t="shared" ca="1" si="885"/>
        <v>303.14518322064669</v>
      </c>
      <c r="D4691" s="103">
        <f t="shared" ca="1" si="885"/>
        <v>362.73464512924494</v>
      </c>
      <c r="E4691" s="90">
        <f t="shared" ca="1" si="881"/>
        <v>102.16161108168119</v>
      </c>
      <c r="F4691" s="90">
        <f t="shared" ca="1" si="881"/>
        <v>60.355077370026684</v>
      </c>
      <c r="G4691" s="90">
        <f t="shared" ca="1" si="881"/>
        <v>102.76906588853242</v>
      </c>
      <c r="H4691" s="90">
        <f t="shared" ca="1" si="882"/>
        <v>520.47981441697914</v>
      </c>
      <c r="I4691" s="90">
        <f t="shared" ca="1" si="883"/>
        <v>363.50026059067335</v>
      </c>
      <c r="J4691" s="90">
        <f t="shared" ca="1" si="884"/>
        <v>465.50371101777739</v>
      </c>
    </row>
    <row r="4692" spans="1:10" ht="12.75" x14ac:dyDescent="0.2">
      <c r="A4692" s="84">
        <v>4680</v>
      </c>
      <c r="B4692" s="90">
        <f t="shared" ca="1" si="880"/>
        <v>396.42890448458252</v>
      </c>
      <c r="C4692" s="103">
        <f t="shared" ca="1" si="885"/>
        <v>294.12872479441819</v>
      </c>
      <c r="D4692" s="103">
        <f t="shared" ca="1" si="885"/>
        <v>348.726317367278</v>
      </c>
      <c r="E4692" s="90">
        <f t="shared" ca="1" si="881"/>
        <v>117.55358103102643</v>
      </c>
      <c r="F4692" s="90">
        <f t="shared" ca="1" si="881"/>
        <v>77.813495459177915</v>
      </c>
      <c r="G4692" s="90">
        <f t="shared" ca="1" si="881"/>
        <v>102.08157517820052</v>
      </c>
      <c r="H4692" s="90">
        <f t="shared" ca="1" si="882"/>
        <v>513.98248551560891</v>
      </c>
      <c r="I4692" s="90">
        <f t="shared" ca="1" si="883"/>
        <v>371.94222025359613</v>
      </c>
      <c r="J4692" s="90">
        <f t="shared" ca="1" si="884"/>
        <v>450.80789254547852</v>
      </c>
    </row>
    <row r="4693" spans="1:10" ht="12.75" x14ac:dyDescent="0.2">
      <c r="A4693" s="84">
        <v>4681</v>
      </c>
      <c r="B4693" s="90">
        <f t="shared" ca="1" si="880"/>
        <v>411.63580132545144</v>
      </c>
      <c r="C4693" s="103">
        <f t="shared" ca="1" si="885"/>
        <v>306.49882921176749</v>
      </c>
      <c r="D4693" s="103">
        <f t="shared" ca="1" si="885"/>
        <v>317.05358738055088</v>
      </c>
      <c r="E4693" s="90">
        <f t="shared" ca="1" si="881"/>
        <v>104.17779574543734</v>
      </c>
      <c r="F4693" s="90">
        <f t="shared" ca="1" si="881"/>
        <v>88.161677374302684</v>
      </c>
      <c r="G4693" s="90">
        <f t="shared" ca="1" si="881"/>
        <v>90.069926534829847</v>
      </c>
      <c r="H4693" s="90">
        <f t="shared" ca="1" si="882"/>
        <v>515.81359707088882</v>
      </c>
      <c r="I4693" s="90">
        <f t="shared" ca="1" si="883"/>
        <v>394.66050658607014</v>
      </c>
      <c r="J4693" s="90">
        <f t="shared" ca="1" si="884"/>
        <v>407.12351391538073</v>
      </c>
    </row>
    <row r="4694" spans="1:10" ht="12.75" x14ac:dyDescent="0.2">
      <c r="A4694" s="84">
        <v>4682</v>
      </c>
      <c r="B4694" s="90">
        <f t="shared" ca="1" si="880"/>
        <v>404.03609350581849</v>
      </c>
      <c r="C4694" s="103">
        <f t="shared" ca="1" si="885"/>
        <v>305.74840415924064</v>
      </c>
      <c r="D4694" s="103">
        <f t="shared" ca="1" si="885"/>
        <v>352.64638610873817</v>
      </c>
      <c r="E4694" s="90">
        <f t="shared" ca="1" si="881"/>
        <v>118.47522079189716</v>
      </c>
      <c r="F4694" s="90">
        <f t="shared" ca="1" si="881"/>
        <v>54.045016198674993</v>
      </c>
      <c r="G4694" s="90">
        <f t="shared" ca="1" si="881"/>
        <v>97.632023184279532</v>
      </c>
      <c r="H4694" s="90">
        <f t="shared" ca="1" si="882"/>
        <v>522.51131429771567</v>
      </c>
      <c r="I4694" s="90">
        <f t="shared" ca="1" si="883"/>
        <v>359.79342035791564</v>
      </c>
      <c r="J4694" s="90">
        <f t="shared" ca="1" si="884"/>
        <v>450.27840929301772</v>
      </c>
    </row>
    <row r="4695" spans="1:10" ht="12.75" x14ac:dyDescent="0.2">
      <c r="A4695" s="84">
        <v>4683</v>
      </c>
      <c r="B4695" s="90">
        <f t="shared" ca="1" si="880"/>
        <v>410.34255203039481</v>
      </c>
      <c r="C4695" s="103">
        <f t="shared" ca="1" si="885"/>
        <v>299.18129359351127</v>
      </c>
      <c r="D4695" s="103">
        <f t="shared" ca="1" si="885"/>
        <v>336.92415197834634</v>
      </c>
      <c r="E4695" s="90">
        <f t="shared" ca="1" si="881"/>
        <v>109.18667463486821</v>
      </c>
      <c r="F4695" s="90">
        <f t="shared" ca="1" si="881"/>
        <v>78.943048506937004</v>
      </c>
      <c r="G4695" s="90">
        <f t="shared" ca="1" si="881"/>
        <v>90.453414110765181</v>
      </c>
      <c r="H4695" s="90">
        <f t="shared" ca="1" si="882"/>
        <v>519.52922666526297</v>
      </c>
      <c r="I4695" s="90">
        <f t="shared" ca="1" si="883"/>
        <v>378.1243421004483</v>
      </c>
      <c r="J4695" s="90">
        <f t="shared" ca="1" si="884"/>
        <v>427.3775660891115</v>
      </c>
    </row>
    <row r="4696" spans="1:10" ht="12.75" x14ac:dyDescent="0.2">
      <c r="A4696" s="84">
        <v>4684</v>
      </c>
      <c r="B4696" s="90">
        <f t="shared" ca="1" si="880"/>
        <v>407.78359639510904</v>
      </c>
      <c r="C4696" s="103">
        <f t="shared" ca="1" si="885"/>
        <v>297.26592534378648</v>
      </c>
      <c r="D4696" s="103">
        <f t="shared" ca="1" si="885"/>
        <v>332.77944784439705</v>
      </c>
      <c r="E4696" s="90">
        <f t="shared" ca="1" si="881"/>
        <v>115.94982833994165</v>
      </c>
      <c r="F4696" s="90">
        <f t="shared" ca="1" si="881"/>
        <v>72.610663879736578</v>
      </c>
      <c r="G4696" s="90">
        <f t="shared" ca="1" si="881"/>
        <v>84.652534002599594</v>
      </c>
      <c r="H4696" s="90">
        <f t="shared" ca="1" si="882"/>
        <v>523.73342473505068</v>
      </c>
      <c r="I4696" s="90">
        <f t="shared" ca="1" si="883"/>
        <v>369.87658922352307</v>
      </c>
      <c r="J4696" s="90">
        <f t="shared" ca="1" si="884"/>
        <v>417.43198184699668</v>
      </c>
    </row>
    <row r="4697" spans="1:10" ht="12.75" x14ac:dyDescent="0.2">
      <c r="A4697" s="84">
        <v>4685</v>
      </c>
      <c r="B4697" s="90">
        <f t="shared" ca="1" si="880"/>
        <v>409.25681021475907</v>
      </c>
      <c r="C4697" s="103">
        <f t="shared" ca="1" si="885"/>
        <v>294.06342631377993</v>
      </c>
      <c r="D4697" s="103">
        <f t="shared" ca="1" si="885"/>
        <v>354.80024503489125</v>
      </c>
      <c r="E4697" s="90">
        <f t="shared" ca="1" si="881"/>
        <v>117.41412040225326</v>
      </c>
      <c r="F4697" s="90">
        <f t="shared" ca="1" si="881"/>
        <v>89.710091623054893</v>
      </c>
      <c r="G4697" s="90">
        <f t="shared" ca="1" si="881"/>
        <v>91.489237155459861</v>
      </c>
      <c r="H4697" s="90">
        <f t="shared" ca="1" si="882"/>
        <v>526.67093061701235</v>
      </c>
      <c r="I4697" s="90">
        <f t="shared" ca="1" si="883"/>
        <v>383.77351793683482</v>
      </c>
      <c r="J4697" s="90">
        <f t="shared" ca="1" si="884"/>
        <v>446.28948219035112</v>
      </c>
    </row>
    <row r="4698" spans="1:10" ht="12.75" x14ac:dyDescent="0.2">
      <c r="A4698" s="84">
        <v>4686</v>
      </c>
      <c r="B4698" s="90">
        <f t="shared" ca="1" si="880"/>
        <v>417.56148148266487</v>
      </c>
      <c r="C4698" s="103">
        <f t="shared" ca="1" si="885"/>
        <v>306.86992362047005</v>
      </c>
      <c r="D4698" s="103">
        <f t="shared" ca="1" si="885"/>
        <v>352.59598061551657</v>
      </c>
      <c r="E4698" s="90">
        <f t="shared" ca="1" si="881"/>
        <v>111.51002108275836</v>
      </c>
      <c r="F4698" s="90">
        <f t="shared" ca="1" si="881"/>
        <v>85.209961885058533</v>
      </c>
      <c r="G4698" s="90">
        <f t="shared" ca="1" si="881"/>
        <v>85.865770852514459</v>
      </c>
      <c r="H4698" s="90">
        <f t="shared" ca="1" si="882"/>
        <v>529.0715025654232</v>
      </c>
      <c r="I4698" s="90">
        <f t="shared" ca="1" si="883"/>
        <v>392.07988550552858</v>
      </c>
      <c r="J4698" s="90">
        <f t="shared" ca="1" si="884"/>
        <v>438.46175146803103</v>
      </c>
    </row>
    <row r="4699" spans="1:10" ht="12.75" x14ac:dyDescent="0.2">
      <c r="A4699" s="84">
        <v>4687</v>
      </c>
      <c r="B4699" s="90">
        <f t="shared" ca="1" si="880"/>
        <v>408.69325541254301</v>
      </c>
      <c r="C4699" s="103">
        <f t="shared" ca="1" si="885"/>
        <v>295.80830839425101</v>
      </c>
      <c r="D4699" s="103">
        <f t="shared" ca="1" si="885"/>
        <v>338.77746718575531</v>
      </c>
      <c r="E4699" s="90">
        <f t="shared" ca="1" si="881"/>
        <v>110.07852881256638</v>
      </c>
      <c r="F4699" s="90">
        <f t="shared" ca="1" si="881"/>
        <v>89.554895418812265</v>
      </c>
      <c r="G4699" s="90">
        <f t="shared" ca="1" si="881"/>
        <v>83.028258482149127</v>
      </c>
      <c r="H4699" s="90">
        <f t="shared" ca="1" si="882"/>
        <v>518.7717842251094</v>
      </c>
      <c r="I4699" s="90">
        <f t="shared" ca="1" si="883"/>
        <v>385.36320381306325</v>
      </c>
      <c r="J4699" s="90">
        <f t="shared" ca="1" si="884"/>
        <v>421.80572566790443</v>
      </c>
    </row>
    <row r="4700" spans="1:10" ht="12.75" x14ac:dyDescent="0.2">
      <c r="A4700" s="84">
        <v>4688</v>
      </c>
      <c r="B4700" s="90">
        <f t="shared" ca="1" si="880"/>
        <v>405.35534102970922</v>
      </c>
      <c r="C4700" s="103">
        <f t="shared" ca="1" si="885"/>
        <v>314.6218093614782</v>
      </c>
      <c r="D4700" s="103">
        <f t="shared" ca="1" si="885"/>
        <v>343.88036933348104</v>
      </c>
      <c r="E4700" s="90">
        <f t="shared" ca="1" si="881"/>
        <v>98.812930217322673</v>
      </c>
      <c r="F4700" s="90">
        <f t="shared" ca="1" si="881"/>
        <v>78.043126550795989</v>
      </c>
      <c r="G4700" s="90">
        <f t="shared" ca="1" si="881"/>
        <v>102.37001827944194</v>
      </c>
      <c r="H4700" s="90">
        <f t="shared" ca="1" si="882"/>
        <v>504.1682712470319</v>
      </c>
      <c r="I4700" s="90">
        <f t="shared" ca="1" si="883"/>
        <v>392.66493591227419</v>
      </c>
      <c r="J4700" s="90">
        <f t="shared" ca="1" si="884"/>
        <v>446.25038761292296</v>
      </c>
    </row>
    <row r="4701" spans="1:10" ht="12.75" x14ac:dyDescent="0.2">
      <c r="A4701" s="84">
        <v>4689</v>
      </c>
      <c r="B4701" s="90">
        <f t="shared" ca="1" si="880"/>
        <v>408.72338504794084</v>
      </c>
      <c r="C4701" s="103">
        <f t="shared" ca="1" si="885"/>
        <v>301.09558614380694</v>
      </c>
      <c r="D4701" s="103">
        <f t="shared" ca="1" si="885"/>
        <v>337.45723248555805</v>
      </c>
      <c r="E4701" s="90">
        <f t="shared" ca="1" si="881"/>
        <v>107.42977763900372</v>
      </c>
      <c r="F4701" s="90">
        <f t="shared" ca="1" si="881"/>
        <v>92.12006720154082</v>
      </c>
      <c r="G4701" s="90">
        <f t="shared" ca="1" si="881"/>
        <v>92.783074791256979</v>
      </c>
      <c r="H4701" s="90">
        <f t="shared" ca="1" si="882"/>
        <v>516.1531626869446</v>
      </c>
      <c r="I4701" s="90">
        <f t="shared" ca="1" si="883"/>
        <v>393.21565334534773</v>
      </c>
      <c r="J4701" s="90">
        <f t="shared" ca="1" si="884"/>
        <v>430.24030727681503</v>
      </c>
    </row>
    <row r="4702" spans="1:10" ht="12.75" x14ac:dyDescent="0.2">
      <c r="A4702" s="84">
        <v>4690</v>
      </c>
      <c r="B4702" s="90">
        <f t="shared" ca="1" si="880"/>
        <v>412.24988532081466</v>
      </c>
      <c r="C4702" s="103">
        <f t="shared" ref="C4702:G4717" ca="1" si="886">NORMINV(RAND(),C$5,C$6)</f>
        <v>302.19662453571675</v>
      </c>
      <c r="D4702" s="103">
        <f t="shared" ca="1" si="886"/>
        <v>341.33526388266887</v>
      </c>
      <c r="E4702" s="90">
        <f t="shared" ca="1" si="886"/>
        <v>114.25776721155542</v>
      </c>
      <c r="F4702" s="90">
        <f t="shared" ca="1" si="886"/>
        <v>74.089519843187404</v>
      </c>
      <c r="G4702" s="90">
        <f t="shared" ca="1" si="886"/>
        <v>98.177629689869121</v>
      </c>
      <c r="H4702" s="90">
        <f t="shared" ca="1" si="882"/>
        <v>526.50765253237012</v>
      </c>
      <c r="I4702" s="90">
        <f t="shared" ca="1" si="883"/>
        <v>376.28614437890417</v>
      </c>
      <c r="J4702" s="90">
        <f t="shared" ca="1" si="884"/>
        <v>439.51289357253802</v>
      </c>
    </row>
    <row r="4703" spans="1:10" ht="12.75" x14ac:dyDescent="0.2">
      <c r="A4703" s="84">
        <v>4691</v>
      </c>
      <c r="B4703" s="90">
        <f t="shared" ca="1" si="880"/>
        <v>404.57278200199625</v>
      </c>
      <c r="C4703" s="103">
        <f t="shared" ref="C4703:D4717" ca="1" si="887">NORMINV(RAND(),C$5,C$6)</f>
        <v>318.52413583475698</v>
      </c>
      <c r="D4703" s="103">
        <f t="shared" ca="1" si="887"/>
        <v>348.21013011620232</v>
      </c>
      <c r="E4703" s="90">
        <f t="shared" ca="1" si="886"/>
        <v>111.20956562794777</v>
      </c>
      <c r="F4703" s="90">
        <f t="shared" ca="1" si="886"/>
        <v>74.039481360275573</v>
      </c>
      <c r="G4703" s="90">
        <f t="shared" ca="1" si="886"/>
        <v>85.711500023897656</v>
      </c>
      <c r="H4703" s="90">
        <f t="shared" ca="1" si="882"/>
        <v>515.78234762994407</v>
      </c>
      <c r="I4703" s="90">
        <f t="shared" ca="1" si="883"/>
        <v>392.56361719503252</v>
      </c>
      <c r="J4703" s="90">
        <f t="shared" ca="1" si="884"/>
        <v>433.92163014009998</v>
      </c>
    </row>
    <row r="4704" spans="1:10" ht="12.75" x14ac:dyDescent="0.2">
      <c r="A4704" s="84">
        <v>4692</v>
      </c>
      <c r="B4704" s="90">
        <f t="shared" ca="1" si="880"/>
        <v>397.79192134155755</v>
      </c>
      <c r="C4704" s="103">
        <f t="shared" ca="1" si="887"/>
        <v>288.84916969984442</v>
      </c>
      <c r="D4704" s="103">
        <f t="shared" ca="1" si="887"/>
        <v>354.31293427964175</v>
      </c>
      <c r="E4704" s="90">
        <f t="shared" ca="1" si="886"/>
        <v>107.67004645419864</v>
      </c>
      <c r="F4704" s="90">
        <f t="shared" ca="1" si="886"/>
        <v>89.966007725632537</v>
      </c>
      <c r="G4704" s="90">
        <f t="shared" ca="1" si="886"/>
        <v>94.79180367440587</v>
      </c>
      <c r="H4704" s="90">
        <f t="shared" ca="1" si="882"/>
        <v>505.46196779575621</v>
      </c>
      <c r="I4704" s="90">
        <f t="shared" ca="1" si="883"/>
        <v>378.81517742547697</v>
      </c>
      <c r="J4704" s="90">
        <f t="shared" ca="1" si="884"/>
        <v>449.10473795404761</v>
      </c>
    </row>
    <row r="4705" spans="1:10" ht="12.75" x14ac:dyDescent="0.2">
      <c r="A4705" s="84">
        <v>4693</v>
      </c>
      <c r="B4705" s="90">
        <f t="shared" ca="1" si="880"/>
        <v>407.89653447435626</v>
      </c>
      <c r="C4705" s="103">
        <f t="shared" ca="1" si="887"/>
        <v>292.32508010168999</v>
      </c>
      <c r="D4705" s="103">
        <f t="shared" ca="1" si="887"/>
        <v>356.1813180415312</v>
      </c>
      <c r="E4705" s="90">
        <f t="shared" ca="1" si="886"/>
        <v>112.40701535301311</v>
      </c>
      <c r="F4705" s="90">
        <f t="shared" ca="1" si="886"/>
        <v>82.538474186388001</v>
      </c>
      <c r="G4705" s="90">
        <f t="shared" ca="1" si="886"/>
        <v>95.418092782146886</v>
      </c>
      <c r="H4705" s="90">
        <f t="shared" ca="1" si="882"/>
        <v>520.30354982736935</v>
      </c>
      <c r="I4705" s="90">
        <f t="shared" ca="1" si="883"/>
        <v>374.86355428807798</v>
      </c>
      <c r="J4705" s="90">
        <f t="shared" ca="1" si="884"/>
        <v>451.59941082367811</v>
      </c>
    </row>
    <row r="4706" spans="1:10" ht="12.75" x14ac:dyDescent="0.2">
      <c r="A4706" s="84">
        <v>4694</v>
      </c>
      <c r="B4706" s="90">
        <f t="shared" ca="1" si="880"/>
        <v>414.77977261313504</v>
      </c>
      <c r="C4706" s="103">
        <f t="shared" ca="1" si="887"/>
        <v>293.75963032932555</v>
      </c>
      <c r="D4706" s="103">
        <f t="shared" ca="1" si="887"/>
        <v>363.13787772140898</v>
      </c>
      <c r="E4706" s="90">
        <f t="shared" ca="1" si="886"/>
        <v>106.51137760924034</v>
      </c>
      <c r="F4706" s="90">
        <f t="shared" ca="1" si="886"/>
        <v>51.449516597307905</v>
      </c>
      <c r="G4706" s="90">
        <f t="shared" ca="1" si="886"/>
        <v>108.84254829800993</v>
      </c>
      <c r="H4706" s="90">
        <f t="shared" ca="1" si="882"/>
        <v>521.29115022237534</v>
      </c>
      <c r="I4706" s="90">
        <f t="shared" ca="1" si="883"/>
        <v>345.20914692663348</v>
      </c>
      <c r="J4706" s="90">
        <f t="shared" ca="1" si="884"/>
        <v>471.98042601941893</v>
      </c>
    </row>
    <row r="4707" spans="1:10" ht="12.75" x14ac:dyDescent="0.2">
      <c r="A4707" s="84">
        <v>4695</v>
      </c>
      <c r="B4707" s="90">
        <f t="shared" ca="1" si="880"/>
        <v>413.90568449306994</v>
      </c>
      <c r="C4707" s="103">
        <f t="shared" ca="1" si="887"/>
        <v>292.78323517216046</v>
      </c>
      <c r="D4707" s="103">
        <f t="shared" ca="1" si="887"/>
        <v>351.52766893961427</v>
      </c>
      <c r="E4707" s="90">
        <f t="shared" ca="1" si="886"/>
        <v>107.76668538541665</v>
      </c>
      <c r="F4707" s="90">
        <f t="shared" ca="1" si="886"/>
        <v>77.143481840526135</v>
      </c>
      <c r="G4707" s="90">
        <f t="shared" ca="1" si="886"/>
        <v>109.09861970110336</v>
      </c>
      <c r="H4707" s="90">
        <f t="shared" ca="1" si="882"/>
        <v>521.67236987848662</v>
      </c>
      <c r="I4707" s="90">
        <f t="shared" ca="1" si="883"/>
        <v>369.92671701268659</v>
      </c>
      <c r="J4707" s="90">
        <f t="shared" ca="1" si="884"/>
        <v>460.62628864071763</v>
      </c>
    </row>
    <row r="4708" spans="1:10" ht="12.75" x14ac:dyDescent="0.2">
      <c r="A4708" s="84">
        <v>4696</v>
      </c>
      <c r="B4708" s="90">
        <f t="shared" ca="1" si="880"/>
        <v>414.07507462972666</v>
      </c>
      <c r="C4708" s="103">
        <f t="shared" ca="1" si="887"/>
        <v>305.43788084109622</v>
      </c>
      <c r="D4708" s="103">
        <f t="shared" ca="1" si="887"/>
        <v>350.86213968200502</v>
      </c>
      <c r="E4708" s="90">
        <f t="shared" ca="1" si="886"/>
        <v>107.70886340567419</v>
      </c>
      <c r="F4708" s="90">
        <f t="shared" ca="1" si="886"/>
        <v>84.50055756891453</v>
      </c>
      <c r="G4708" s="90">
        <f t="shared" ca="1" si="886"/>
        <v>105.50197902157386</v>
      </c>
      <c r="H4708" s="90">
        <f t="shared" ca="1" si="882"/>
        <v>521.78393803540087</v>
      </c>
      <c r="I4708" s="90">
        <f t="shared" ca="1" si="883"/>
        <v>389.93843841001075</v>
      </c>
      <c r="J4708" s="90">
        <f t="shared" ca="1" si="884"/>
        <v>456.36411870357887</v>
      </c>
    </row>
    <row r="4709" spans="1:10" ht="12.75" x14ac:dyDescent="0.2">
      <c r="A4709" s="84">
        <v>4697</v>
      </c>
      <c r="B4709" s="90">
        <f t="shared" ca="1" si="880"/>
        <v>411.44240154321136</v>
      </c>
      <c r="C4709" s="103">
        <f t="shared" ca="1" si="887"/>
        <v>299.27906023172699</v>
      </c>
      <c r="D4709" s="103">
        <f t="shared" ca="1" si="887"/>
        <v>347.13008847166208</v>
      </c>
      <c r="E4709" s="90">
        <f t="shared" ca="1" si="886"/>
        <v>113.46132793087686</v>
      </c>
      <c r="F4709" s="90">
        <f t="shared" ca="1" si="886"/>
        <v>77.115538161661192</v>
      </c>
      <c r="G4709" s="90">
        <f t="shared" ca="1" si="886"/>
        <v>91.374330381251525</v>
      </c>
      <c r="H4709" s="90">
        <f t="shared" ca="1" si="882"/>
        <v>524.90372947408821</v>
      </c>
      <c r="I4709" s="90">
        <f t="shared" ca="1" si="883"/>
        <v>376.39459839338815</v>
      </c>
      <c r="J4709" s="90">
        <f t="shared" ca="1" si="884"/>
        <v>438.5044188529136</v>
      </c>
    </row>
    <row r="4710" spans="1:10" ht="12.75" x14ac:dyDescent="0.2">
      <c r="A4710" s="84">
        <v>4698</v>
      </c>
      <c r="B4710" s="90">
        <f t="shared" ca="1" si="880"/>
        <v>403.94258513194609</v>
      </c>
      <c r="C4710" s="103">
        <f t="shared" ca="1" si="887"/>
        <v>298.45496951517754</v>
      </c>
      <c r="D4710" s="103">
        <f t="shared" ca="1" si="887"/>
        <v>345.43340992248005</v>
      </c>
      <c r="E4710" s="90">
        <f t="shared" ca="1" si="886"/>
        <v>105.62738598264191</v>
      </c>
      <c r="F4710" s="90">
        <f t="shared" ca="1" si="886"/>
        <v>72.228523060177665</v>
      </c>
      <c r="G4710" s="90">
        <f t="shared" ca="1" si="886"/>
        <v>95.740595605902385</v>
      </c>
      <c r="H4710" s="90">
        <f t="shared" ca="1" si="882"/>
        <v>509.56997111458799</v>
      </c>
      <c r="I4710" s="90">
        <f t="shared" ca="1" si="883"/>
        <v>370.68349257535522</v>
      </c>
      <c r="J4710" s="90">
        <f t="shared" ca="1" si="884"/>
        <v>441.17400552838245</v>
      </c>
    </row>
    <row r="4711" spans="1:10" ht="12.75" x14ac:dyDescent="0.2">
      <c r="A4711" s="84">
        <v>4699</v>
      </c>
      <c r="B4711" s="90">
        <f t="shared" ca="1" si="880"/>
        <v>410.28561998869702</v>
      </c>
      <c r="C4711" s="103">
        <f t="shared" ca="1" si="887"/>
        <v>301.35506461688152</v>
      </c>
      <c r="D4711" s="103">
        <f t="shared" ca="1" si="887"/>
        <v>332.45073004564614</v>
      </c>
      <c r="E4711" s="90">
        <f t="shared" ca="1" si="886"/>
        <v>112.8744418748046</v>
      </c>
      <c r="F4711" s="90">
        <f t="shared" ca="1" si="886"/>
        <v>75.522227185379791</v>
      </c>
      <c r="G4711" s="90">
        <f t="shared" ca="1" si="886"/>
        <v>96.582737881923592</v>
      </c>
      <c r="H4711" s="90">
        <f t="shared" ca="1" si="882"/>
        <v>523.1600618635016</v>
      </c>
      <c r="I4711" s="90">
        <f t="shared" ca="1" si="883"/>
        <v>376.87729180226131</v>
      </c>
      <c r="J4711" s="90">
        <f t="shared" ca="1" si="884"/>
        <v>429.03346792756975</v>
      </c>
    </row>
    <row r="4712" spans="1:10" ht="12.75" x14ac:dyDescent="0.2">
      <c r="A4712" s="84">
        <v>4700</v>
      </c>
      <c r="B4712" s="90">
        <f t="shared" ca="1" si="880"/>
        <v>407.70894039802488</v>
      </c>
      <c r="C4712" s="103">
        <f t="shared" ca="1" si="887"/>
        <v>295.15956998762454</v>
      </c>
      <c r="D4712" s="103">
        <f t="shared" ca="1" si="887"/>
        <v>351.11921002219844</v>
      </c>
      <c r="E4712" s="90">
        <f t="shared" ca="1" si="886"/>
        <v>105.96294743626657</v>
      </c>
      <c r="F4712" s="90">
        <f t="shared" ca="1" si="886"/>
        <v>86.725313999554587</v>
      </c>
      <c r="G4712" s="90">
        <f t="shared" ca="1" si="886"/>
        <v>111.78075899885154</v>
      </c>
      <c r="H4712" s="90">
        <f t="shared" ca="1" si="882"/>
        <v>513.67188783429151</v>
      </c>
      <c r="I4712" s="90">
        <f t="shared" ca="1" si="883"/>
        <v>381.88488398717914</v>
      </c>
      <c r="J4712" s="90">
        <f t="shared" ca="1" si="884"/>
        <v>462.89996902104997</v>
      </c>
    </row>
    <row r="4713" spans="1:10" ht="12.75" x14ac:dyDescent="0.2">
      <c r="A4713" s="84">
        <v>4701</v>
      </c>
      <c r="B4713" s="90">
        <f t="shared" ca="1" si="880"/>
        <v>405.34233399918651</v>
      </c>
      <c r="C4713" s="103">
        <f t="shared" ca="1" si="887"/>
        <v>298.20217179053532</v>
      </c>
      <c r="D4713" s="103">
        <f t="shared" ca="1" si="887"/>
        <v>344.32508346047643</v>
      </c>
      <c r="E4713" s="90">
        <f t="shared" ca="1" si="886"/>
        <v>111.89896914189542</v>
      </c>
      <c r="F4713" s="90">
        <f t="shared" ca="1" si="886"/>
        <v>81.261830160617805</v>
      </c>
      <c r="G4713" s="90">
        <f t="shared" ca="1" si="886"/>
        <v>101.87008782419171</v>
      </c>
      <c r="H4713" s="90">
        <f t="shared" ca="1" si="882"/>
        <v>517.24130314108197</v>
      </c>
      <c r="I4713" s="90">
        <f t="shared" ca="1" si="883"/>
        <v>379.46400195115314</v>
      </c>
      <c r="J4713" s="90">
        <f t="shared" ca="1" si="884"/>
        <v>446.19517128466816</v>
      </c>
    </row>
    <row r="4714" spans="1:10" ht="12.75" x14ac:dyDescent="0.2">
      <c r="A4714" s="84">
        <v>4702</v>
      </c>
      <c r="B4714" s="90">
        <f t="shared" ca="1" si="880"/>
        <v>393.45367362149642</v>
      </c>
      <c r="C4714" s="103">
        <f t="shared" ca="1" si="887"/>
        <v>282.98654809918332</v>
      </c>
      <c r="D4714" s="103">
        <f t="shared" ca="1" si="887"/>
        <v>335.44968065193137</v>
      </c>
      <c r="E4714" s="90">
        <f t="shared" ca="1" si="886"/>
        <v>111.9497765993314</v>
      </c>
      <c r="F4714" s="90">
        <f t="shared" ca="1" si="886"/>
        <v>98.491474171458052</v>
      </c>
      <c r="G4714" s="90">
        <f t="shared" ca="1" si="886"/>
        <v>90.223722160839969</v>
      </c>
      <c r="H4714" s="90">
        <f t="shared" ca="1" si="882"/>
        <v>505.40345022082784</v>
      </c>
      <c r="I4714" s="90">
        <f t="shared" ca="1" si="883"/>
        <v>381.47802227064136</v>
      </c>
      <c r="J4714" s="90">
        <f t="shared" ca="1" si="884"/>
        <v>425.67340281277131</v>
      </c>
    </row>
    <row r="4715" spans="1:10" ht="12.75" x14ac:dyDescent="0.2">
      <c r="A4715" s="84">
        <v>4703</v>
      </c>
      <c r="B4715" s="90">
        <f t="shared" ca="1" si="880"/>
        <v>410.89297266483362</v>
      </c>
      <c r="C4715" s="103">
        <f t="shared" ca="1" si="887"/>
        <v>311.28023945044441</v>
      </c>
      <c r="D4715" s="103">
        <f t="shared" ca="1" si="887"/>
        <v>323.42172628282901</v>
      </c>
      <c r="E4715" s="90">
        <f t="shared" ca="1" si="886"/>
        <v>113.63082959799748</v>
      </c>
      <c r="F4715" s="90">
        <f t="shared" ca="1" si="886"/>
        <v>79.497246020979787</v>
      </c>
      <c r="G4715" s="90">
        <f t="shared" ca="1" si="886"/>
        <v>93.799872107267987</v>
      </c>
      <c r="H4715" s="90">
        <f t="shared" ca="1" si="882"/>
        <v>524.52380226283105</v>
      </c>
      <c r="I4715" s="90">
        <f t="shared" ca="1" si="883"/>
        <v>390.7774854714242</v>
      </c>
      <c r="J4715" s="90">
        <f t="shared" ca="1" si="884"/>
        <v>417.22159839009703</v>
      </c>
    </row>
    <row r="4716" spans="1:10" ht="12.75" x14ac:dyDescent="0.2">
      <c r="A4716" s="84">
        <v>4704</v>
      </c>
      <c r="B4716" s="90">
        <f t="shared" ca="1" si="880"/>
        <v>424.26574558443338</v>
      </c>
      <c r="C4716" s="103">
        <f t="shared" ca="1" si="887"/>
        <v>294.60631871593665</v>
      </c>
      <c r="D4716" s="103">
        <f t="shared" ca="1" si="887"/>
        <v>357.72349033741165</v>
      </c>
      <c r="E4716" s="90">
        <f t="shared" ca="1" si="886"/>
        <v>109.79160533170233</v>
      </c>
      <c r="F4716" s="90">
        <f t="shared" ca="1" si="886"/>
        <v>90.416613343220078</v>
      </c>
      <c r="G4716" s="90">
        <f t="shared" ca="1" si="886"/>
        <v>100.29494720289206</v>
      </c>
      <c r="H4716" s="90">
        <f t="shared" ca="1" si="882"/>
        <v>534.05735091613565</v>
      </c>
      <c r="I4716" s="90">
        <f t="shared" ca="1" si="883"/>
        <v>385.02293205915674</v>
      </c>
      <c r="J4716" s="90">
        <f t="shared" ca="1" si="884"/>
        <v>458.01843754030369</v>
      </c>
    </row>
    <row r="4717" spans="1:10" ht="12.75" x14ac:dyDescent="0.2">
      <c r="A4717" s="84">
        <v>4705</v>
      </c>
      <c r="B4717" s="90">
        <f t="shared" ca="1" si="880"/>
        <v>397.88546247843612</v>
      </c>
      <c r="C4717" s="103">
        <f t="shared" ca="1" si="887"/>
        <v>305.65929899261613</v>
      </c>
      <c r="D4717" s="103">
        <f t="shared" ca="1" si="887"/>
        <v>342.73595410541577</v>
      </c>
      <c r="E4717" s="90">
        <f t="shared" ca="1" si="886"/>
        <v>111.25781150640462</v>
      </c>
      <c r="F4717" s="90">
        <f t="shared" ca="1" si="886"/>
        <v>88.356321224715629</v>
      </c>
      <c r="G4717" s="90">
        <f t="shared" ca="1" si="886"/>
        <v>110.71154389991834</v>
      </c>
      <c r="H4717" s="90">
        <f t="shared" ca="1" si="882"/>
        <v>509.14327398484073</v>
      </c>
      <c r="I4717" s="90">
        <f t="shared" ca="1" si="883"/>
        <v>394.01562021733173</v>
      </c>
      <c r="J4717" s="90">
        <f t="shared" ca="1" si="884"/>
        <v>453.44749800533413</v>
      </c>
    </row>
    <row r="4718" spans="1:10" ht="12.75" x14ac:dyDescent="0.2">
      <c r="A4718" s="84">
        <v>4706</v>
      </c>
      <c r="B4718" s="90">
        <f t="shared" ca="1" si="880"/>
        <v>410.26286298860481</v>
      </c>
      <c r="C4718" s="103">
        <f t="shared" ref="C4718:G4733" ca="1" si="888">NORMINV(RAND(),C$5,C$6)</f>
        <v>285.8719176386553</v>
      </c>
      <c r="D4718" s="103">
        <f t="shared" ca="1" si="888"/>
        <v>339.91712784482633</v>
      </c>
      <c r="E4718" s="90">
        <f t="shared" ca="1" si="888"/>
        <v>110.58609845051907</v>
      </c>
      <c r="F4718" s="90">
        <f t="shared" ca="1" si="888"/>
        <v>86.732212200953626</v>
      </c>
      <c r="G4718" s="90">
        <f t="shared" ca="1" si="888"/>
        <v>111.10511206284079</v>
      </c>
      <c r="H4718" s="90">
        <f t="shared" ca="1" si="882"/>
        <v>520.84896143912385</v>
      </c>
      <c r="I4718" s="90">
        <f t="shared" ca="1" si="883"/>
        <v>372.60412983960896</v>
      </c>
      <c r="J4718" s="90">
        <f t="shared" ca="1" si="884"/>
        <v>451.02223990766709</v>
      </c>
    </row>
    <row r="4719" spans="1:10" ht="12.75" x14ac:dyDescent="0.2">
      <c r="A4719" s="84">
        <v>4707</v>
      </c>
      <c r="B4719" s="90">
        <f t="shared" ca="1" si="880"/>
        <v>415.15511158342105</v>
      </c>
      <c r="C4719" s="103">
        <f t="shared" ref="C4719:D4733" ca="1" si="889">NORMINV(RAND(),C$5,C$6)</f>
        <v>303.52289627516842</v>
      </c>
      <c r="D4719" s="103">
        <f t="shared" ca="1" si="889"/>
        <v>329.20310084379105</v>
      </c>
      <c r="E4719" s="90">
        <f t="shared" ca="1" si="888"/>
        <v>105.82789319906696</v>
      </c>
      <c r="F4719" s="90">
        <f t="shared" ca="1" si="888"/>
        <v>89.508403125661445</v>
      </c>
      <c r="G4719" s="90">
        <f t="shared" ca="1" si="888"/>
        <v>84.00955979391793</v>
      </c>
      <c r="H4719" s="90">
        <f t="shared" ca="1" si="882"/>
        <v>520.98300478248802</v>
      </c>
      <c r="I4719" s="90">
        <f t="shared" ca="1" si="883"/>
        <v>393.03129940082988</v>
      </c>
      <c r="J4719" s="90">
        <f t="shared" ca="1" si="884"/>
        <v>413.21266063770895</v>
      </c>
    </row>
    <row r="4720" spans="1:10" ht="12.75" x14ac:dyDescent="0.2">
      <c r="A4720" s="84">
        <v>4708</v>
      </c>
      <c r="B4720" s="90">
        <f t="shared" ca="1" si="880"/>
        <v>416.70044963889211</v>
      </c>
      <c r="C4720" s="103">
        <f t="shared" ca="1" si="889"/>
        <v>302.59254834148015</v>
      </c>
      <c r="D4720" s="103">
        <f t="shared" ca="1" si="889"/>
        <v>367.97104317106982</v>
      </c>
      <c r="E4720" s="90">
        <f t="shared" ca="1" si="888"/>
        <v>109.33632288834562</v>
      </c>
      <c r="F4720" s="90">
        <f t="shared" ca="1" si="888"/>
        <v>72.427020762259673</v>
      </c>
      <c r="G4720" s="90">
        <f t="shared" ca="1" si="888"/>
        <v>104.02703432912661</v>
      </c>
      <c r="H4720" s="90">
        <f t="shared" ca="1" si="882"/>
        <v>526.03677252723776</v>
      </c>
      <c r="I4720" s="90">
        <f t="shared" ca="1" si="883"/>
        <v>375.01956910373985</v>
      </c>
      <c r="J4720" s="90">
        <f t="shared" ca="1" si="884"/>
        <v>471.99807750019642</v>
      </c>
    </row>
    <row r="4721" spans="1:10" ht="12.75" x14ac:dyDescent="0.2">
      <c r="A4721" s="84">
        <v>4709</v>
      </c>
      <c r="B4721" s="90">
        <f t="shared" ca="1" si="880"/>
        <v>411.57604750500155</v>
      </c>
      <c r="C4721" s="103">
        <f t="shared" ca="1" si="889"/>
        <v>280.62063524905443</v>
      </c>
      <c r="D4721" s="103">
        <f t="shared" ca="1" si="889"/>
        <v>348.8229761239154</v>
      </c>
      <c r="E4721" s="90">
        <f t="shared" ca="1" si="888"/>
        <v>112.62750086970108</v>
      </c>
      <c r="F4721" s="90">
        <f t="shared" ca="1" si="888"/>
        <v>74.356669894319495</v>
      </c>
      <c r="G4721" s="90">
        <f t="shared" ca="1" si="888"/>
        <v>95.748194460483617</v>
      </c>
      <c r="H4721" s="90">
        <f t="shared" ca="1" si="882"/>
        <v>524.20354837470268</v>
      </c>
      <c r="I4721" s="90">
        <f t="shared" ca="1" si="883"/>
        <v>354.97730514337394</v>
      </c>
      <c r="J4721" s="90">
        <f t="shared" ca="1" si="884"/>
        <v>444.571170584399</v>
      </c>
    </row>
    <row r="4722" spans="1:10" ht="12.75" x14ac:dyDescent="0.2">
      <c r="A4722" s="84">
        <v>4710</v>
      </c>
      <c r="B4722" s="90">
        <f t="shared" ca="1" si="880"/>
        <v>415.01989583583759</v>
      </c>
      <c r="C4722" s="103">
        <f t="shared" ca="1" si="889"/>
        <v>295.95538991106133</v>
      </c>
      <c r="D4722" s="103">
        <f t="shared" ca="1" si="889"/>
        <v>353.42207873465929</v>
      </c>
      <c r="E4722" s="90">
        <f t="shared" ca="1" si="888"/>
        <v>108.97965665666237</v>
      </c>
      <c r="F4722" s="90">
        <f t="shared" ca="1" si="888"/>
        <v>87.414618899523603</v>
      </c>
      <c r="G4722" s="90">
        <f t="shared" ca="1" si="888"/>
        <v>109.9586584050024</v>
      </c>
      <c r="H4722" s="90">
        <f t="shared" ca="1" si="882"/>
        <v>523.99955249250002</v>
      </c>
      <c r="I4722" s="90">
        <f t="shared" ca="1" si="883"/>
        <v>383.37000881058492</v>
      </c>
      <c r="J4722" s="90">
        <f t="shared" ca="1" si="884"/>
        <v>463.38073713966168</v>
      </c>
    </row>
    <row r="4723" spans="1:10" ht="12.75" x14ac:dyDescent="0.2">
      <c r="A4723" s="84">
        <v>4711</v>
      </c>
      <c r="B4723" s="90">
        <f t="shared" ca="1" si="880"/>
        <v>412.10951934296554</v>
      </c>
      <c r="C4723" s="103">
        <f t="shared" ca="1" si="889"/>
        <v>302.40365862771529</v>
      </c>
      <c r="D4723" s="103">
        <f t="shared" ca="1" si="889"/>
        <v>355.89800708235305</v>
      </c>
      <c r="E4723" s="90">
        <f t="shared" ca="1" si="888"/>
        <v>105.22618167400925</v>
      </c>
      <c r="F4723" s="90">
        <f t="shared" ca="1" si="888"/>
        <v>79.286730607351785</v>
      </c>
      <c r="G4723" s="90">
        <f t="shared" ca="1" si="888"/>
        <v>77.404022380178006</v>
      </c>
      <c r="H4723" s="90">
        <f t="shared" ca="1" si="882"/>
        <v>517.33570101697478</v>
      </c>
      <c r="I4723" s="90">
        <f t="shared" ca="1" si="883"/>
        <v>381.69038923506707</v>
      </c>
      <c r="J4723" s="90">
        <f t="shared" ca="1" si="884"/>
        <v>433.30202946253104</v>
      </c>
    </row>
    <row r="4724" spans="1:10" ht="12.75" x14ac:dyDescent="0.2">
      <c r="A4724" s="84">
        <v>4712</v>
      </c>
      <c r="B4724" s="90">
        <f t="shared" ca="1" si="880"/>
        <v>416.90120241505173</v>
      </c>
      <c r="C4724" s="103">
        <f t="shared" ca="1" si="889"/>
        <v>300.73159399452879</v>
      </c>
      <c r="D4724" s="103">
        <f t="shared" ca="1" si="889"/>
        <v>344.2923509388101</v>
      </c>
      <c r="E4724" s="90">
        <f t="shared" ca="1" si="888"/>
        <v>117.98352881343347</v>
      </c>
      <c r="F4724" s="90">
        <f t="shared" ca="1" si="888"/>
        <v>77.625250675577419</v>
      </c>
      <c r="G4724" s="90">
        <f t="shared" ca="1" si="888"/>
        <v>122.88110031456841</v>
      </c>
      <c r="H4724" s="90">
        <f t="shared" ca="1" si="882"/>
        <v>534.88473122848518</v>
      </c>
      <c r="I4724" s="90">
        <f t="shared" ca="1" si="883"/>
        <v>378.35684467010623</v>
      </c>
      <c r="J4724" s="90">
        <f t="shared" ca="1" si="884"/>
        <v>467.17345125337852</v>
      </c>
    </row>
    <row r="4725" spans="1:10" ht="12.75" x14ac:dyDescent="0.2">
      <c r="A4725" s="84">
        <v>4713</v>
      </c>
      <c r="B4725" s="90">
        <f t="shared" ca="1" si="880"/>
        <v>411.28285403349389</v>
      </c>
      <c r="C4725" s="103">
        <f t="shared" ca="1" si="889"/>
        <v>308.35213378063617</v>
      </c>
      <c r="D4725" s="103">
        <f t="shared" ca="1" si="889"/>
        <v>360.44955552581331</v>
      </c>
      <c r="E4725" s="90">
        <f t="shared" ca="1" si="888"/>
        <v>120.46107431605466</v>
      </c>
      <c r="F4725" s="90">
        <f t="shared" ca="1" si="888"/>
        <v>63.451021755047663</v>
      </c>
      <c r="G4725" s="90">
        <f t="shared" ca="1" si="888"/>
        <v>82.989595595300941</v>
      </c>
      <c r="H4725" s="90">
        <f t="shared" ca="1" si="882"/>
        <v>531.74392834954858</v>
      </c>
      <c r="I4725" s="90">
        <f t="shared" ca="1" si="883"/>
        <v>371.8031555356838</v>
      </c>
      <c r="J4725" s="90">
        <f t="shared" ca="1" si="884"/>
        <v>443.43915112111426</v>
      </c>
    </row>
    <row r="4726" spans="1:10" ht="12.75" x14ac:dyDescent="0.2">
      <c r="A4726" s="84">
        <v>4714</v>
      </c>
      <c r="B4726" s="90">
        <f t="shared" ca="1" si="880"/>
        <v>409.08521471635817</v>
      </c>
      <c r="C4726" s="103">
        <f t="shared" ca="1" si="889"/>
        <v>289.81903457609866</v>
      </c>
      <c r="D4726" s="103">
        <f t="shared" ca="1" si="889"/>
        <v>343.50373339933628</v>
      </c>
      <c r="E4726" s="90">
        <f t="shared" ca="1" si="888"/>
        <v>114.68974710428432</v>
      </c>
      <c r="F4726" s="90">
        <f t="shared" ca="1" si="888"/>
        <v>103.8004261765368</v>
      </c>
      <c r="G4726" s="90">
        <f t="shared" ca="1" si="888"/>
        <v>91.64912077024934</v>
      </c>
      <c r="H4726" s="90">
        <f t="shared" ca="1" si="882"/>
        <v>523.77496182064249</v>
      </c>
      <c r="I4726" s="90">
        <f t="shared" ca="1" si="883"/>
        <v>393.61946075263546</v>
      </c>
      <c r="J4726" s="90">
        <f t="shared" ca="1" si="884"/>
        <v>435.15285416958562</v>
      </c>
    </row>
    <row r="4727" spans="1:10" ht="12.75" x14ac:dyDescent="0.2">
      <c r="A4727" s="84">
        <v>4715</v>
      </c>
      <c r="B4727" s="90">
        <f t="shared" ca="1" si="880"/>
        <v>413.41650257772596</v>
      </c>
      <c r="C4727" s="103">
        <f t="shared" ca="1" si="889"/>
        <v>282.3292419250165</v>
      </c>
      <c r="D4727" s="103">
        <f t="shared" ca="1" si="889"/>
        <v>362.32046081341537</v>
      </c>
      <c r="E4727" s="90">
        <f t="shared" ca="1" si="888"/>
        <v>107.81000777135993</v>
      </c>
      <c r="F4727" s="90">
        <f t="shared" ca="1" si="888"/>
        <v>85.964901523555355</v>
      </c>
      <c r="G4727" s="90">
        <f t="shared" ca="1" si="888"/>
        <v>85.207718108119224</v>
      </c>
      <c r="H4727" s="90">
        <f t="shared" ca="1" si="882"/>
        <v>521.22651034908586</v>
      </c>
      <c r="I4727" s="90">
        <f t="shared" ca="1" si="883"/>
        <v>368.29414344857184</v>
      </c>
      <c r="J4727" s="90">
        <f t="shared" ca="1" si="884"/>
        <v>447.52817892153462</v>
      </c>
    </row>
    <row r="4728" spans="1:10" ht="12.75" x14ac:dyDescent="0.2">
      <c r="A4728" s="84">
        <v>4716</v>
      </c>
      <c r="B4728" s="90">
        <f t="shared" ca="1" si="880"/>
        <v>408.58871492521064</v>
      </c>
      <c r="C4728" s="103">
        <f t="shared" ca="1" si="889"/>
        <v>292.25080931453033</v>
      </c>
      <c r="D4728" s="103">
        <f t="shared" ca="1" si="889"/>
        <v>348.35837829562695</v>
      </c>
      <c r="E4728" s="90">
        <f t="shared" ca="1" si="888"/>
        <v>103.98680951109928</v>
      </c>
      <c r="F4728" s="90">
        <f t="shared" ca="1" si="888"/>
        <v>86.951125827226477</v>
      </c>
      <c r="G4728" s="90">
        <f t="shared" ca="1" si="888"/>
        <v>75.052327144128398</v>
      </c>
      <c r="H4728" s="90">
        <f t="shared" ca="1" si="882"/>
        <v>512.57552443630993</v>
      </c>
      <c r="I4728" s="90">
        <f t="shared" ca="1" si="883"/>
        <v>379.20193514175679</v>
      </c>
      <c r="J4728" s="90">
        <f t="shared" ca="1" si="884"/>
        <v>423.41070543975536</v>
      </c>
    </row>
    <row r="4729" spans="1:10" ht="12.75" x14ac:dyDescent="0.2">
      <c r="A4729" s="84">
        <v>4717</v>
      </c>
      <c r="B4729" s="90">
        <f t="shared" ca="1" si="880"/>
        <v>405.93877727056412</v>
      </c>
      <c r="C4729" s="103">
        <f t="shared" ca="1" si="889"/>
        <v>305.18353588381149</v>
      </c>
      <c r="D4729" s="103">
        <f t="shared" ca="1" si="889"/>
        <v>340.63695247515824</v>
      </c>
      <c r="E4729" s="90">
        <f t="shared" ca="1" si="888"/>
        <v>121.07587406202239</v>
      </c>
      <c r="F4729" s="90">
        <f t="shared" ca="1" si="888"/>
        <v>104.19064401107866</v>
      </c>
      <c r="G4729" s="90">
        <f t="shared" ca="1" si="888"/>
        <v>87.838451911396149</v>
      </c>
      <c r="H4729" s="90">
        <f t="shared" ca="1" si="882"/>
        <v>527.01465133258648</v>
      </c>
      <c r="I4729" s="90">
        <f t="shared" ca="1" si="883"/>
        <v>409.37417989489018</v>
      </c>
      <c r="J4729" s="90">
        <f t="shared" ca="1" si="884"/>
        <v>428.47540438655437</v>
      </c>
    </row>
    <row r="4730" spans="1:10" ht="12.75" x14ac:dyDescent="0.2">
      <c r="A4730" s="84">
        <v>4718</v>
      </c>
      <c r="B4730" s="90">
        <f t="shared" ca="1" si="880"/>
        <v>411.2561055135464</v>
      </c>
      <c r="C4730" s="103">
        <f t="shared" ca="1" si="889"/>
        <v>308.05240307851324</v>
      </c>
      <c r="D4730" s="103">
        <f t="shared" ca="1" si="889"/>
        <v>368.80730119926739</v>
      </c>
      <c r="E4730" s="90">
        <f t="shared" ca="1" si="888"/>
        <v>109.14590005866489</v>
      </c>
      <c r="F4730" s="90">
        <f t="shared" ca="1" si="888"/>
        <v>92.13901153405422</v>
      </c>
      <c r="G4730" s="90">
        <f t="shared" ca="1" si="888"/>
        <v>110.35998359692584</v>
      </c>
      <c r="H4730" s="90">
        <f t="shared" ca="1" si="882"/>
        <v>520.40200557221124</v>
      </c>
      <c r="I4730" s="90">
        <f t="shared" ca="1" si="883"/>
        <v>400.19141461256743</v>
      </c>
      <c r="J4730" s="90">
        <f t="shared" ca="1" si="884"/>
        <v>479.16728479619326</v>
      </c>
    </row>
    <row r="4731" spans="1:10" ht="12.75" x14ac:dyDescent="0.2">
      <c r="A4731" s="84">
        <v>4719</v>
      </c>
      <c r="B4731" s="90">
        <f t="shared" ca="1" si="880"/>
        <v>416.34766498741362</v>
      </c>
      <c r="C4731" s="103">
        <f t="shared" ca="1" si="889"/>
        <v>283.46645631944278</v>
      </c>
      <c r="D4731" s="103">
        <f t="shared" ca="1" si="889"/>
        <v>354.73212190465216</v>
      </c>
      <c r="E4731" s="90">
        <f t="shared" ca="1" si="888"/>
        <v>106.38037128281661</v>
      </c>
      <c r="F4731" s="90">
        <f t="shared" ca="1" si="888"/>
        <v>79.81440502957436</v>
      </c>
      <c r="G4731" s="90">
        <f t="shared" ca="1" si="888"/>
        <v>94.719671998725914</v>
      </c>
      <c r="H4731" s="90">
        <f t="shared" ca="1" si="882"/>
        <v>522.72803627023018</v>
      </c>
      <c r="I4731" s="90">
        <f t="shared" ca="1" si="883"/>
        <v>363.28086134901713</v>
      </c>
      <c r="J4731" s="90">
        <f t="shared" ca="1" si="884"/>
        <v>449.45179390337807</v>
      </c>
    </row>
    <row r="4732" spans="1:10" ht="12.75" x14ac:dyDescent="0.2">
      <c r="A4732" s="84">
        <v>4720</v>
      </c>
      <c r="B4732" s="90">
        <f t="shared" ca="1" si="880"/>
        <v>408.7507947029298</v>
      </c>
      <c r="C4732" s="103">
        <f t="shared" ca="1" si="889"/>
        <v>294.98266554376625</v>
      </c>
      <c r="D4732" s="103">
        <f t="shared" ca="1" si="889"/>
        <v>338.90610505558823</v>
      </c>
      <c r="E4732" s="90">
        <f t="shared" ca="1" si="888"/>
        <v>103.0659133853684</v>
      </c>
      <c r="F4732" s="90">
        <f t="shared" ca="1" si="888"/>
        <v>71.180097442527426</v>
      </c>
      <c r="G4732" s="90">
        <f t="shared" ca="1" si="888"/>
        <v>87.386141903312165</v>
      </c>
      <c r="H4732" s="90">
        <f t="shared" ca="1" si="882"/>
        <v>511.81670808829818</v>
      </c>
      <c r="I4732" s="90">
        <f t="shared" ca="1" si="883"/>
        <v>366.16276298629367</v>
      </c>
      <c r="J4732" s="90">
        <f t="shared" ca="1" si="884"/>
        <v>426.29224695890036</v>
      </c>
    </row>
    <row r="4733" spans="1:10" ht="12.75" x14ac:dyDescent="0.2">
      <c r="A4733" s="84">
        <v>4721</v>
      </c>
      <c r="B4733" s="90">
        <f t="shared" ca="1" si="880"/>
        <v>410.27076060644868</v>
      </c>
      <c r="C4733" s="103">
        <f t="shared" ca="1" si="889"/>
        <v>273.27729673340633</v>
      </c>
      <c r="D4733" s="103">
        <f t="shared" ca="1" si="889"/>
        <v>349.03163591603419</v>
      </c>
      <c r="E4733" s="90">
        <f t="shared" ca="1" si="888"/>
        <v>107.01085660489753</v>
      </c>
      <c r="F4733" s="90">
        <f t="shared" ca="1" si="888"/>
        <v>91.386818542862443</v>
      </c>
      <c r="G4733" s="90">
        <f t="shared" ca="1" si="888"/>
        <v>87.138801023682433</v>
      </c>
      <c r="H4733" s="90">
        <f t="shared" ca="1" si="882"/>
        <v>517.2816172113462</v>
      </c>
      <c r="I4733" s="90">
        <f t="shared" ca="1" si="883"/>
        <v>364.66411527626877</v>
      </c>
      <c r="J4733" s="90">
        <f t="shared" ca="1" si="884"/>
        <v>436.17043693971664</v>
      </c>
    </row>
    <row r="4734" spans="1:10" ht="12.75" x14ac:dyDescent="0.2">
      <c r="A4734" s="84">
        <v>4722</v>
      </c>
      <c r="B4734" s="90">
        <f t="shared" ca="1" si="880"/>
        <v>403.46933506686548</v>
      </c>
      <c r="C4734" s="103">
        <f t="shared" ref="C4734:G4749" ca="1" si="890">NORMINV(RAND(),C$5,C$6)</f>
        <v>302.9002017018999</v>
      </c>
      <c r="D4734" s="103">
        <f t="shared" ca="1" si="890"/>
        <v>348.95878289842148</v>
      </c>
      <c r="E4734" s="90">
        <f t="shared" ca="1" si="890"/>
        <v>106.64811799374117</v>
      </c>
      <c r="F4734" s="90">
        <f t="shared" ca="1" si="890"/>
        <v>92.225173012878201</v>
      </c>
      <c r="G4734" s="90">
        <f t="shared" ca="1" si="890"/>
        <v>105.34923861697048</v>
      </c>
      <c r="H4734" s="90">
        <f t="shared" ca="1" si="882"/>
        <v>510.11745306060664</v>
      </c>
      <c r="I4734" s="90">
        <f t="shared" ca="1" si="883"/>
        <v>395.1253747147781</v>
      </c>
      <c r="J4734" s="90">
        <f t="shared" ca="1" si="884"/>
        <v>454.30802151539194</v>
      </c>
    </row>
    <row r="4735" spans="1:10" ht="12.75" x14ac:dyDescent="0.2">
      <c r="A4735" s="84">
        <v>4723</v>
      </c>
      <c r="B4735" s="90">
        <f t="shared" ca="1" si="880"/>
        <v>410.32048360233529</v>
      </c>
      <c r="C4735" s="103">
        <f t="shared" ref="C4735:D4749" ca="1" si="891">NORMINV(RAND(),C$5,C$6)</f>
        <v>298.82704744298752</v>
      </c>
      <c r="D4735" s="103">
        <f t="shared" ca="1" si="891"/>
        <v>350.79175454443066</v>
      </c>
      <c r="E4735" s="90">
        <f t="shared" ca="1" si="890"/>
        <v>105.94532250896017</v>
      </c>
      <c r="F4735" s="90">
        <f t="shared" ca="1" si="890"/>
        <v>91.320765552616194</v>
      </c>
      <c r="G4735" s="90">
        <f t="shared" ca="1" si="890"/>
        <v>95.663451093513274</v>
      </c>
      <c r="H4735" s="90">
        <f t="shared" ca="1" si="882"/>
        <v>516.26580611129543</v>
      </c>
      <c r="I4735" s="90">
        <f t="shared" ca="1" si="883"/>
        <v>390.14781299560372</v>
      </c>
      <c r="J4735" s="90">
        <f t="shared" ca="1" si="884"/>
        <v>446.45520563794395</v>
      </c>
    </row>
    <row r="4736" spans="1:10" ht="12.75" x14ac:dyDescent="0.2">
      <c r="A4736" s="84">
        <v>4724</v>
      </c>
      <c r="B4736" s="90">
        <f t="shared" ca="1" si="880"/>
        <v>406.92558804604994</v>
      </c>
      <c r="C4736" s="103">
        <f t="shared" ca="1" si="891"/>
        <v>301.04111010984343</v>
      </c>
      <c r="D4736" s="103">
        <f t="shared" ca="1" si="891"/>
        <v>347.16717173407864</v>
      </c>
      <c r="E4736" s="90">
        <f t="shared" ca="1" si="890"/>
        <v>113.03642376690158</v>
      </c>
      <c r="F4736" s="90">
        <f t="shared" ca="1" si="890"/>
        <v>89.915473541979424</v>
      </c>
      <c r="G4736" s="90">
        <f t="shared" ca="1" si="890"/>
        <v>94.900226295248117</v>
      </c>
      <c r="H4736" s="90">
        <f t="shared" ca="1" si="882"/>
        <v>519.96201181295146</v>
      </c>
      <c r="I4736" s="90">
        <f t="shared" ca="1" si="883"/>
        <v>390.95658365182283</v>
      </c>
      <c r="J4736" s="90">
        <f t="shared" ca="1" si="884"/>
        <v>442.06739802932674</v>
      </c>
    </row>
    <row r="4737" spans="1:10" ht="12.75" x14ac:dyDescent="0.2">
      <c r="A4737" s="84">
        <v>4725</v>
      </c>
      <c r="B4737" s="90">
        <f t="shared" ca="1" si="880"/>
        <v>416.66518726973192</v>
      </c>
      <c r="C4737" s="103">
        <f t="shared" ca="1" si="891"/>
        <v>292.11417215514956</v>
      </c>
      <c r="D4737" s="103">
        <f t="shared" ca="1" si="891"/>
        <v>356.36672286124769</v>
      </c>
      <c r="E4737" s="90">
        <f t="shared" ca="1" si="890"/>
        <v>112.05079899458984</v>
      </c>
      <c r="F4737" s="90">
        <f t="shared" ca="1" si="890"/>
        <v>72.389890140192136</v>
      </c>
      <c r="G4737" s="90">
        <f t="shared" ca="1" si="890"/>
        <v>98.09922937038786</v>
      </c>
      <c r="H4737" s="90">
        <f t="shared" ca="1" si="882"/>
        <v>528.71598626432171</v>
      </c>
      <c r="I4737" s="90">
        <f t="shared" ca="1" si="883"/>
        <v>364.50406229534167</v>
      </c>
      <c r="J4737" s="90">
        <f t="shared" ca="1" si="884"/>
        <v>454.46595223163558</v>
      </c>
    </row>
    <row r="4738" spans="1:10" ht="12.75" x14ac:dyDescent="0.2">
      <c r="A4738" s="84">
        <v>4726</v>
      </c>
      <c r="B4738" s="90">
        <f t="shared" ca="1" si="880"/>
        <v>405.47501199057058</v>
      </c>
      <c r="C4738" s="103">
        <f t="shared" ca="1" si="891"/>
        <v>277.17944355958048</v>
      </c>
      <c r="D4738" s="103">
        <f t="shared" ca="1" si="891"/>
        <v>344.49188922645618</v>
      </c>
      <c r="E4738" s="90">
        <f t="shared" ca="1" si="890"/>
        <v>111.92372056316026</v>
      </c>
      <c r="F4738" s="90">
        <f t="shared" ca="1" si="890"/>
        <v>76.126878425423072</v>
      </c>
      <c r="G4738" s="90">
        <f t="shared" ca="1" si="890"/>
        <v>93.264398160670964</v>
      </c>
      <c r="H4738" s="90">
        <f t="shared" ca="1" si="882"/>
        <v>517.39873255373084</v>
      </c>
      <c r="I4738" s="90">
        <f t="shared" ca="1" si="883"/>
        <v>353.30632198500354</v>
      </c>
      <c r="J4738" s="90">
        <f t="shared" ca="1" si="884"/>
        <v>437.75628738712714</v>
      </c>
    </row>
    <row r="4739" spans="1:10" ht="12.75" x14ac:dyDescent="0.2">
      <c r="A4739" s="84">
        <v>4727</v>
      </c>
      <c r="B4739" s="90">
        <f t="shared" ca="1" si="880"/>
        <v>409.49380980667826</v>
      </c>
      <c r="C4739" s="103">
        <f t="shared" ca="1" si="891"/>
        <v>294.00099824910637</v>
      </c>
      <c r="D4739" s="103">
        <f t="shared" ca="1" si="891"/>
        <v>338.49320751118523</v>
      </c>
      <c r="E4739" s="90">
        <f t="shared" ca="1" si="890"/>
        <v>107.6924735850227</v>
      </c>
      <c r="F4739" s="90">
        <f t="shared" ca="1" si="890"/>
        <v>92.667927596307905</v>
      </c>
      <c r="G4739" s="90">
        <f t="shared" ca="1" si="890"/>
        <v>86.952816180826687</v>
      </c>
      <c r="H4739" s="90">
        <f t="shared" ca="1" si="882"/>
        <v>517.18628339170095</v>
      </c>
      <c r="I4739" s="90">
        <f t="shared" ca="1" si="883"/>
        <v>386.66892584541426</v>
      </c>
      <c r="J4739" s="90">
        <f t="shared" ca="1" si="884"/>
        <v>425.44602369201192</v>
      </c>
    </row>
    <row r="4740" spans="1:10" ht="12.75" x14ac:dyDescent="0.2">
      <c r="A4740" s="84">
        <v>4728</v>
      </c>
      <c r="B4740" s="90">
        <f t="shared" ca="1" si="880"/>
        <v>417.49835040225435</v>
      </c>
      <c r="C4740" s="103">
        <f t="shared" ca="1" si="891"/>
        <v>304.55077743821994</v>
      </c>
      <c r="D4740" s="103">
        <f t="shared" ca="1" si="891"/>
        <v>341.66435830763606</v>
      </c>
      <c r="E4740" s="90">
        <f t="shared" ca="1" si="890"/>
        <v>107.34332217870038</v>
      </c>
      <c r="F4740" s="90">
        <f t="shared" ca="1" si="890"/>
        <v>83.938809005664069</v>
      </c>
      <c r="G4740" s="90">
        <f t="shared" ca="1" si="890"/>
        <v>90.196604433872608</v>
      </c>
      <c r="H4740" s="90">
        <f t="shared" ca="1" si="882"/>
        <v>524.84167258095476</v>
      </c>
      <c r="I4740" s="90">
        <f t="shared" ca="1" si="883"/>
        <v>388.48958644388404</v>
      </c>
      <c r="J4740" s="90">
        <f t="shared" ca="1" si="884"/>
        <v>431.86096274150867</v>
      </c>
    </row>
    <row r="4741" spans="1:10" ht="12.75" x14ac:dyDescent="0.2">
      <c r="A4741" s="84">
        <v>4729</v>
      </c>
      <c r="B4741" s="90">
        <f t="shared" ca="1" si="880"/>
        <v>415.21304363861418</v>
      </c>
      <c r="C4741" s="103">
        <f t="shared" ca="1" si="891"/>
        <v>306.03086059712149</v>
      </c>
      <c r="D4741" s="103">
        <f t="shared" ca="1" si="891"/>
        <v>332.05028821431483</v>
      </c>
      <c r="E4741" s="90">
        <f t="shared" ca="1" si="890"/>
        <v>108.84431176422153</v>
      </c>
      <c r="F4741" s="90">
        <f t="shared" ca="1" si="890"/>
        <v>91.133016210311183</v>
      </c>
      <c r="G4741" s="90">
        <f t="shared" ca="1" si="890"/>
        <v>94.473295805169471</v>
      </c>
      <c r="H4741" s="90">
        <f t="shared" ca="1" si="882"/>
        <v>524.0573554028357</v>
      </c>
      <c r="I4741" s="90">
        <f t="shared" ca="1" si="883"/>
        <v>397.16387680743264</v>
      </c>
      <c r="J4741" s="90">
        <f t="shared" ca="1" si="884"/>
        <v>426.5235840194843</v>
      </c>
    </row>
    <row r="4742" spans="1:10" ht="12.75" x14ac:dyDescent="0.2">
      <c r="A4742" s="84">
        <v>4730</v>
      </c>
      <c r="B4742" s="90">
        <f t="shared" ca="1" si="880"/>
        <v>411.12430265874752</v>
      </c>
      <c r="C4742" s="103">
        <f t="shared" ca="1" si="891"/>
        <v>286.71489047616461</v>
      </c>
      <c r="D4742" s="103">
        <f t="shared" ca="1" si="891"/>
        <v>356.17227562092694</v>
      </c>
      <c r="E4742" s="90">
        <f t="shared" ca="1" si="890"/>
        <v>105.44135833183061</v>
      </c>
      <c r="F4742" s="90">
        <f t="shared" ca="1" si="890"/>
        <v>98.224064069550707</v>
      </c>
      <c r="G4742" s="90">
        <f t="shared" ca="1" si="890"/>
        <v>106.87220850277247</v>
      </c>
      <c r="H4742" s="90">
        <f t="shared" ca="1" si="882"/>
        <v>516.56566099057818</v>
      </c>
      <c r="I4742" s="90">
        <f t="shared" ca="1" si="883"/>
        <v>384.93895454571532</v>
      </c>
      <c r="J4742" s="90">
        <f t="shared" ca="1" si="884"/>
        <v>463.04448412369942</v>
      </c>
    </row>
    <row r="4743" spans="1:10" ht="12.75" x14ac:dyDescent="0.2">
      <c r="A4743" s="84">
        <v>4731</v>
      </c>
      <c r="B4743" s="90">
        <f t="shared" ca="1" si="880"/>
        <v>412.29262917137396</v>
      </c>
      <c r="C4743" s="103">
        <f t="shared" ca="1" si="891"/>
        <v>290.64208369029706</v>
      </c>
      <c r="D4743" s="103">
        <f t="shared" ca="1" si="891"/>
        <v>345.20881410187837</v>
      </c>
      <c r="E4743" s="90">
        <f t="shared" ca="1" si="890"/>
        <v>115.04960290365098</v>
      </c>
      <c r="F4743" s="90">
        <f t="shared" ca="1" si="890"/>
        <v>87.938282386212819</v>
      </c>
      <c r="G4743" s="90">
        <f t="shared" ca="1" si="890"/>
        <v>91.881241214126092</v>
      </c>
      <c r="H4743" s="90">
        <f t="shared" ca="1" si="882"/>
        <v>527.34223207502498</v>
      </c>
      <c r="I4743" s="90">
        <f t="shared" ca="1" si="883"/>
        <v>378.5803660765099</v>
      </c>
      <c r="J4743" s="90">
        <f t="shared" ca="1" si="884"/>
        <v>437.09005531600445</v>
      </c>
    </row>
    <row r="4744" spans="1:10" ht="12.75" x14ac:dyDescent="0.2">
      <c r="A4744" s="84">
        <v>4732</v>
      </c>
      <c r="B4744" s="90">
        <f t="shared" ca="1" si="880"/>
        <v>408.52578372035475</v>
      </c>
      <c r="C4744" s="103">
        <f t="shared" ca="1" si="891"/>
        <v>283.77491679802648</v>
      </c>
      <c r="D4744" s="103">
        <f t="shared" ca="1" si="891"/>
        <v>351.94415228683903</v>
      </c>
      <c r="E4744" s="90">
        <f t="shared" ca="1" si="890"/>
        <v>108.90205566694516</v>
      </c>
      <c r="F4744" s="90">
        <f t="shared" ca="1" si="890"/>
        <v>84.957514831153858</v>
      </c>
      <c r="G4744" s="90">
        <f t="shared" ca="1" si="890"/>
        <v>104.87742578230205</v>
      </c>
      <c r="H4744" s="90">
        <f t="shared" ca="1" si="882"/>
        <v>517.42783938729985</v>
      </c>
      <c r="I4744" s="90">
        <f t="shared" ca="1" si="883"/>
        <v>368.73243162918033</v>
      </c>
      <c r="J4744" s="90">
        <f t="shared" ca="1" si="884"/>
        <v>456.82157806914108</v>
      </c>
    </row>
    <row r="4745" spans="1:10" ht="12.75" x14ac:dyDescent="0.2">
      <c r="A4745" s="84">
        <v>4733</v>
      </c>
      <c r="B4745" s="90">
        <f t="shared" ca="1" si="880"/>
        <v>408.65414605287435</v>
      </c>
      <c r="C4745" s="103">
        <f t="shared" ca="1" si="891"/>
        <v>289.29543563890746</v>
      </c>
      <c r="D4745" s="103">
        <f t="shared" ca="1" si="891"/>
        <v>330.62121255083366</v>
      </c>
      <c r="E4745" s="90">
        <f t="shared" ca="1" si="890"/>
        <v>108.94612202896944</v>
      </c>
      <c r="F4745" s="90">
        <f t="shared" ca="1" si="890"/>
        <v>75.015299862316184</v>
      </c>
      <c r="G4745" s="90">
        <f t="shared" ca="1" si="890"/>
        <v>123.29479609694334</v>
      </c>
      <c r="H4745" s="90">
        <f t="shared" ca="1" si="882"/>
        <v>517.60026808184375</v>
      </c>
      <c r="I4745" s="90">
        <f t="shared" ca="1" si="883"/>
        <v>364.31073550122363</v>
      </c>
      <c r="J4745" s="90">
        <f t="shared" ca="1" si="884"/>
        <v>453.91600864777701</v>
      </c>
    </row>
    <row r="4746" spans="1:10" ht="12.75" x14ac:dyDescent="0.2">
      <c r="A4746" s="84">
        <v>4734</v>
      </c>
      <c r="B4746" s="90">
        <f t="shared" ca="1" si="880"/>
        <v>408.77151302842708</v>
      </c>
      <c r="C4746" s="103">
        <f t="shared" ca="1" si="891"/>
        <v>277.78496489402761</v>
      </c>
      <c r="D4746" s="103">
        <f t="shared" ca="1" si="891"/>
        <v>362.99663714786544</v>
      </c>
      <c r="E4746" s="90">
        <f t="shared" ca="1" si="890"/>
        <v>110.15475849388935</v>
      </c>
      <c r="F4746" s="90">
        <f t="shared" ca="1" si="890"/>
        <v>92.233485621779081</v>
      </c>
      <c r="G4746" s="90">
        <f t="shared" ca="1" si="890"/>
        <v>88.008757343386975</v>
      </c>
      <c r="H4746" s="90">
        <f t="shared" ca="1" si="882"/>
        <v>518.92627152231648</v>
      </c>
      <c r="I4746" s="90">
        <f t="shared" ca="1" si="883"/>
        <v>370.01845051580671</v>
      </c>
      <c r="J4746" s="90">
        <f t="shared" ca="1" si="884"/>
        <v>451.00539449125245</v>
      </c>
    </row>
    <row r="4747" spans="1:10" ht="12.75" x14ac:dyDescent="0.2">
      <c r="A4747" s="84">
        <v>4735</v>
      </c>
      <c r="B4747" s="90">
        <f t="shared" ca="1" si="880"/>
        <v>403.02846308876906</v>
      </c>
      <c r="C4747" s="103">
        <f t="shared" ca="1" si="891"/>
        <v>302.94417195179716</v>
      </c>
      <c r="D4747" s="103">
        <f t="shared" ca="1" si="891"/>
        <v>334.61489950497338</v>
      </c>
      <c r="E4747" s="90">
        <f t="shared" ca="1" si="890"/>
        <v>95.688584785458445</v>
      </c>
      <c r="F4747" s="90">
        <f t="shared" ca="1" si="890"/>
        <v>72.216331051831503</v>
      </c>
      <c r="G4747" s="90">
        <f t="shared" ca="1" si="890"/>
        <v>59.043478413608597</v>
      </c>
      <c r="H4747" s="90">
        <f t="shared" ca="1" si="882"/>
        <v>498.71704787422749</v>
      </c>
      <c r="I4747" s="90">
        <f t="shared" ca="1" si="883"/>
        <v>375.16050300362866</v>
      </c>
      <c r="J4747" s="90">
        <f t="shared" ca="1" si="884"/>
        <v>393.658377918582</v>
      </c>
    </row>
    <row r="4748" spans="1:10" ht="12.75" x14ac:dyDescent="0.2">
      <c r="A4748" s="84">
        <v>4736</v>
      </c>
      <c r="B4748" s="90">
        <f t="shared" ca="1" si="880"/>
        <v>417.54773213197029</v>
      </c>
      <c r="C4748" s="103">
        <f t="shared" ca="1" si="891"/>
        <v>302.31298683075016</v>
      </c>
      <c r="D4748" s="103">
        <f t="shared" ca="1" si="891"/>
        <v>378.56790359056055</v>
      </c>
      <c r="E4748" s="90">
        <f t="shared" ca="1" si="890"/>
        <v>104.86526684646171</v>
      </c>
      <c r="F4748" s="90">
        <f t="shared" ca="1" si="890"/>
        <v>79.828989898325148</v>
      </c>
      <c r="G4748" s="90">
        <f t="shared" ca="1" si="890"/>
        <v>96.544714032508779</v>
      </c>
      <c r="H4748" s="90">
        <f t="shared" ca="1" si="882"/>
        <v>522.41299897843203</v>
      </c>
      <c r="I4748" s="90">
        <f t="shared" ca="1" si="883"/>
        <v>382.14197672907528</v>
      </c>
      <c r="J4748" s="90">
        <f t="shared" ca="1" si="884"/>
        <v>475.11261762306935</v>
      </c>
    </row>
    <row r="4749" spans="1:10" ht="12.75" x14ac:dyDescent="0.2">
      <c r="A4749" s="84">
        <v>4737</v>
      </c>
      <c r="B4749" s="90">
        <f t="shared" ca="1" si="880"/>
        <v>405.98706270701393</v>
      </c>
      <c r="C4749" s="103">
        <f t="shared" ca="1" si="891"/>
        <v>299.40182582268841</v>
      </c>
      <c r="D4749" s="103">
        <f t="shared" ca="1" si="891"/>
        <v>336.27669997164622</v>
      </c>
      <c r="E4749" s="90">
        <f t="shared" ca="1" si="890"/>
        <v>109.40010626894889</v>
      </c>
      <c r="F4749" s="90">
        <f t="shared" ca="1" si="890"/>
        <v>76.493058215334429</v>
      </c>
      <c r="G4749" s="90">
        <f t="shared" ca="1" si="890"/>
        <v>85.209353970029511</v>
      </c>
      <c r="H4749" s="90">
        <f t="shared" ca="1" si="882"/>
        <v>515.38716897596282</v>
      </c>
      <c r="I4749" s="90">
        <f t="shared" ca="1" si="883"/>
        <v>375.89488403802284</v>
      </c>
      <c r="J4749" s="90">
        <f t="shared" ca="1" si="884"/>
        <v>421.48605394167572</v>
      </c>
    </row>
    <row r="4750" spans="1:10" ht="12.75" x14ac:dyDescent="0.2">
      <c r="A4750" s="84">
        <v>4738</v>
      </c>
      <c r="B4750" s="90">
        <f t="shared" ref="B4750:B4813" ca="1" si="892">NORMINV(RAND(),B$5,B$6)</f>
        <v>408.5843701766974</v>
      </c>
      <c r="C4750" s="103">
        <f t="shared" ref="C4750:G4765" ca="1" si="893">NORMINV(RAND(),C$5,C$6)</f>
        <v>292.49993013203527</v>
      </c>
      <c r="D4750" s="103">
        <f t="shared" ca="1" si="893"/>
        <v>340.39113633230994</v>
      </c>
      <c r="E4750" s="90">
        <f t="shared" ca="1" si="893"/>
        <v>111.56051164395194</v>
      </c>
      <c r="F4750" s="90">
        <f t="shared" ca="1" si="893"/>
        <v>83.877039398289483</v>
      </c>
      <c r="G4750" s="90">
        <f t="shared" ca="1" si="893"/>
        <v>84.025727745900284</v>
      </c>
      <c r="H4750" s="90">
        <f t="shared" ref="H4750:H4813" ca="1" si="894">+B4750+E4750</f>
        <v>520.14488182064929</v>
      </c>
      <c r="I4750" s="90">
        <f t="shared" ref="I4750:I4813" ca="1" si="895">+C4750+F4750</f>
        <v>376.37696953032474</v>
      </c>
      <c r="J4750" s="90">
        <f t="shared" ref="J4750:J4813" ca="1" si="896">+D4750+G4750</f>
        <v>424.41686407821021</v>
      </c>
    </row>
    <row r="4751" spans="1:10" ht="12.75" x14ac:dyDescent="0.2">
      <c r="A4751" s="84">
        <v>4739</v>
      </c>
      <c r="B4751" s="90">
        <f t="shared" ca="1" si="892"/>
        <v>418.51714094665863</v>
      </c>
      <c r="C4751" s="103">
        <f t="shared" ref="C4751:D4765" ca="1" si="897">NORMINV(RAND(),C$5,C$6)</f>
        <v>327.19851286996357</v>
      </c>
      <c r="D4751" s="103">
        <f t="shared" ca="1" si="897"/>
        <v>344.47157748356034</v>
      </c>
      <c r="E4751" s="90">
        <f t="shared" ca="1" si="893"/>
        <v>104.76185014678495</v>
      </c>
      <c r="F4751" s="90">
        <f t="shared" ca="1" si="893"/>
        <v>69.988500349322422</v>
      </c>
      <c r="G4751" s="90">
        <f t="shared" ca="1" si="893"/>
        <v>96.011714841920138</v>
      </c>
      <c r="H4751" s="90">
        <f t="shared" ca="1" si="894"/>
        <v>523.27899109344355</v>
      </c>
      <c r="I4751" s="90">
        <f t="shared" ca="1" si="895"/>
        <v>397.18701321928597</v>
      </c>
      <c r="J4751" s="90">
        <f t="shared" ca="1" si="896"/>
        <v>440.48329232548048</v>
      </c>
    </row>
    <row r="4752" spans="1:10" ht="12.75" x14ac:dyDescent="0.2">
      <c r="A4752" s="84">
        <v>4740</v>
      </c>
      <c r="B4752" s="90">
        <f t="shared" ca="1" si="892"/>
        <v>417.28352144811402</v>
      </c>
      <c r="C4752" s="103">
        <f t="shared" ca="1" si="897"/>
        <v>302.11365593878048</v>
      </c>
      <c r="D4752" s="103">
        <f t="shared" ca="1" si="897"/>
        <v>343.38651303205228</v>
      </c>
      <c r="E4752" s="90">
        <f t="shared" ca="1" si="893"/>
        <v>101.28110802841205</v>
      </c>
      <c r="F4752" s="90">
        <f t="shared" ca="1" si="893"/>
        <v>69.535080683232422</v>
      </c>
      <c r="G4752" s="90">
        <f t="shared" ca="1" si="893"/>
        <v>97.452420720534576</v>
      </c>
      <c r="H4752" s="90">
        <f t="shared" ca="1" si="894"/>
        <v>518.56462947652608</v>
      </c>
      <c r="I4752" s="90">
        <f t="shared" ca="1" si="895"/>
        <v>371.6487366220129</v>
      </c>
      <c r="J4752" s="90">
        <f t="shared" ca="1" si="896"/>
        <v>440.83893375258685</v>
      </c>
    </row>
    <row r="4753" spans="1:10" ht="12.75" x14ac:dyDescent="0.2">
      <c r="A4753" s="84">
        <v>4741</v>
      </c>
      <c r="B4753" s="90">
        <f t="shared" ca="1" si="892"/>
        <v>414.27216988464357</v>
      </c>
      <c r="C4753" s="103">
        <f t="shared" ca="1" si="897"/>
        <v>312.18361334729695</v>
      </c>
      <c r="D4753" s="103">
        <f t="shared" ca="1" si="897"/>
        <v>353.65052554780601</v>
      </c>
      <c r="E4753" s="90">
        <f t="shared" ca="1" si="893"/>
        <v>102.23176731187138</v>
      </c>
      <c r="F4753" s="90">
        <f t="shared" ca="1" si="893"/>
        <v>74.777229571871558</v>
      </c>
      <c r="G4753" s="90">
        <f t="shared" ca="1" si="893"/>
        <v>75.674003826488899</v>
      </c>
      <c r="H4753" s="90">
        <f t="shared" ca="1" si="894"/>
        <v>516.50393719651493</v>
      </c>
      <c r="I4753" s="90">
        <f t="shared" ca="1" si="895"/>
        <v>386.9608429191685</v>
      </c>
      <c r="J4753" s="90">
        <f t="shared" ca="1" si="896"/>
        <v>429.32452937429491</v>
      </c>
    </row>
    <row r="4754" spans="1:10" ht="12.75" x14ac:dyDescent="0.2">
      <c r="A4754" s="84">
        <v>4742</v>
      </c>
      <c r="B4754" s="90">
        <f t="shared" ca="1" si="892"/>
        <v>410.47291939911076</v>
      </c>
      <c r="C4754" s="103">
        <f t="shared" ca="1" si="897"/>
        <v>303.45680459898267</v>
      </c>
      <c r="D4754" s="103">
        <f t="shared" ca="1" si="897"/>
        <v>354.77624865992482</v>
      </c>
      <c r="E4754" s="90">
        <f t="shared" ca="1" si="893"/>
        <v>112.95594639846553</v>
      </c>
      <c r="F4754" s="90">
        <f t="shared" ca="1" si="893"/>
        <v>81.67402646249127</v>
      </c>
      <c r="G4754" s="90">
        <f t="shared" ca="1" si="893"/>
        <v>89.529421731856303</v>
      </c>
      <c r="H4754" s="90">
        <f t="shared" ca="1" si="894"/>
        <v>523.42886579757624</v>
      </c>
      <c r="I4754" s="90">
        <f t="shared" ca="1" si="895"/>
        <v>385.13083106147394</v>
      </c>
      <c r="J4754" s="90">
        <f t="shared" ca="1" si="896"/>
        <v>444.30567039178112</v>
      </c>
    </row>
    <row r="4755" spans="1:10" ht="12.75" x14ac:dyDescent="0.2">
      <c r="A4755" s="84">
        <v>4743</v>
      </c>
      <c r="B4755" s="90">
        <f t="shared" ca="1" si="892"/>
        <v>407.50136450317979</v>
      </c>
      <c r="C4755" s="103">
        <f t="shared" ca="1" si="897"/>
        <v>279.24679588679317</v>
      </c>
      <c r="D4755" s="103">
        <f t="shared" ca="1" si="897"/>
        <v>364.72997961491501</v>
      </c>
      <c r="E4755" s="90">
        <f t="shared" ca="1" si="893"/>
        <v>109.83618568567007</v>
      </c>
      <c r="F4755" s="90">
        <f t="shared" ca="1" si="893"/>
        <v>73.278274842587848</v>
      </c>
      <c r="G4755" s="90">
        <f t="shared" ca="1" si="893"/>
        <v>121.40782834458481</v>
      </c>
      <c r="H4755" s="90">
        <f t="shared" ca="1" si="894"/>
        <v>517.33755018884983</v>
      </c>
      <c r="I4755" s="90">
        <f t="shared" ca="1" si="895"/>
        <v>352.52507072938101</v>
      </c>
      <c r="J4755" s="90">
        <f t="shared" ca="1" si="896"/>
        <v>486.13780795949981</v>
      </c>
    </row>
    <row r="4756" spans="1:10" ht="12.75" x14ac:dyDescent="0.2">
      <c r="A4756" s="84">
        <v>4744</v>
      </c>
      <c r="B4756" s="90">
        <f t="shared" ca="1" si="892"/>
        <v>402.8772493376963</v>
      </c>
      <c r="C4756" s="103">
        <f t="shared" ca="1" si="897"/>
        <v>291.53480594622744</v>
      </c>
      <c r="D4756" s="103">
        <f t="shared" ca="1" si="897"/>
        <v>337.12895586076746</v>
      </c>
      <c r="E4756" s="90">
        <f t="shared" ca="1" si="893"/>
        <v>120.25633063020726</v>
      </c>
      <c r="F4756" s="90">
        <f t="shared" ca="1" si="893"/>
        <v>87.409953312363115</v>
      </c>
      <c r="G4756" s="90">
        <f t="shared" ca="1" si="893"/>
        <v>103.24892052646186</v>
      </c>
      <c r="H4756" s="90">
        <f t="shared" ca="1" si="894"/>
        <v>523.13357996790353</v>
      </c>
      <c r="I4756" s="90">
        <f t="shared" ca="1" si="895"/>
        <v>378.94475925859058</v>
      </c>
      <c r="J4756" s="90">
        <f t="shared" ca="1" si="896"/>
        <v>440.37787638722932</v>
      </c>
    </row>
    <row r="4757" spans="1:10" ht="12.75" x14ac:dyDescent="0.2">
      <c r="A4757" s="84">
        <v>4745</v>
      </c>
      <c r="B4757" s="90">
        <f t="shared" ca="1" si="892"/>
        <v>410.65827512279185</v>
      </c>
      <c r="C4757" s="103">
        <f t="shared" ca="1" si="897"/>
        <v>275.6363052663387</v>
      </c>
      <c r="D4757" s="103">
        <f t="shared" ca="1" si="897"/>
        <v>332.42989936052879</v>
      </c>
      <c r="E4757" s="90">
        <f t="shared" ca="1" si="893"/>
        <v>118.69379860313293</v>
      </c>
      <c r="F4757" s="90">
        <f t="shared" ca="1" si="893"/>
        <v>89.733392868922763</v>
      </c>
      <c r="G4757" s="90">
        <f t="shared" ca="1" si="893"/>
        <v>94.555098060719999</v>
      </c>
      <c r="H4757" s="90">
        <f t="shared" ca="1" si="894"/>
        <v>529.35207372592481</v>
      </c>
      <c r="I4757" s="90">
        <f t="shared" ca="1" si="895"/>
        <v>365.36969813526144</v>
      </c>
      <c r="J4757" s="90">
        <f t="shared" ca="1" si="896"/>
        <v>426.98499742124881</v>
      </c>
    </row>
    <row r="4758" spans="1:10" ht="12.75" x14ac:dyDescent="0.2">
      <c r="A4758" s="84">
        <v>4746</v>
      </c>
      <c r="B4758" s="90">
        <f t="shared" ca="1" si="892"/>
        <v>404.69822766399295</v>
      </c>
      <c r="C4758" s="103">
        <f t="shared" ca="1" si="897"/>
        <v>320.48908440629657</v>
      </c>
      <c r="D4758" s="103">
        <f t="shared" ca="1" si="897"/>
        <v>335.16271333638571</v>
      </c>
      <c r="E4758" s="90">
        <f t="shared" ca="1" si="893"/>
        <v>105.35084205865826</v>
      </c>
      <c r="F4758" s="90">
        <f t="shared" ca="1" si="893"/>
        <v>77.197412112283786</v>
      </c>
      <c r="G4758" s="90">
        <f t="shared" ca="1" si="893"/>
        <v>73.215924809755435</v>
      </c>
      <c r="H4758" s="90">
        <f t="shared" ca="1" si="894"/>
        <v>510.04906972265121</v>
      </c>
      <c r="I4758" s="90">
        <f t="shared" ca="1" si="895"/>
        <v>397.68649651858038</v>
      </c>
      <c r="J4758" s="90">
        <f t="shared" ca="1" si="896"/>
        <v>408.37863814614116</v>
      </c>
    </row>
    <row r="4759" spans="1:10" ht="12.75" x14ac:dyDescent="0.2">
      <c r="A4759" s="84">
        <v>4747</v>
      </c>
      <c r="B4759" s="90">
        <f t="shared" ca="1" si="892"/>
        <v>411.10463451935072</v>
      </c>
      <c r="C4759" s="103">
        <f t="shared" ca="1" si="897"/>
        <v>287.36826463546879</v>
      </c>
      <c r="D4759" s="103">
        <f t="shared" ca="1" si="897"/>
        <v>352.37806282418813</v>
      </c>
      <c r="E4759" s="90">
        <f t="shared" ca="1" si="893"/>
        <v>103.73250929208288</v>
      </c>
      <c r="F4759" s="90">
        <f t="shared" ca="1" si="893"/>
        <v>76.422146249856098</v>
      </c>
      <c r="G4759" s="90">
        <f t="shared" ca="1" si="893"/>
        <v>94.804457188087</v>
      </c>
      <c r="H4759" s="90">
        <f t="shared" ca="1" si="894"/>
        <v>514.83714381143363</v>
      </c>
      <c r="I4759" s="90">
        <f t="shared" ca="1" si="895"/>
        <v>363.79041088532489</v>
      </c>
      <c r="J4759" s="90">
        <f t="shared" ca="1" si="896"/>
        <v>447.18252001227512</v>
      </c>
    </row>
    <row r="4760" spans="1:10" ht="12.75" x14ac:dyDescent="0.2">
      <c r="A4760" s="84">
        <v>4748</v>
      </c>
      <c r="B4760" s="90">
        <f t="shared" ca="1" si="892"/>
        <v>393.50771104834899</v>
      </c>
      <c r="C4760" s="103">
        <f t="shared" ca="1" si="897"/>
        <v>300.94976503823273</v>
      </c>
      <c r="D4760" s="103">
        <f t="shared" ca="1" si="897"/>
        <v>329.37650544824811</v>
      </c>
      <c r="E4760" s="90">
        <f t="shared" ca="1" si="893"/>
        <v>113.46276710796774</v>
      </c>
      <c r="F4760" s="90">
        <f t="shared" ca="1" si="893"/>
        <v>89.235942881448281</v>
      </c>
      <c r="G4760" s="90">
        <f t="shared" ca="1" si="893"/>
        <v>83.711367922071972</v>
      </c>
      <c r="H4760" s="90">
        <f t="shared" ca="1" si="894"/>
        <v>506.97047815631674</v>
      </c>
      <c r="I4760" s="90">
        <f t="shared" ca="1" si="895"/>
        <v>390.18570791968102</v>
      </c>
      <c r="J4760" s="90">
        <f t="shared" ca="1" si="896"/>
        <v>413.0878733703201</v>
      </c>
    </row>
    <row r="4761" spans="1:10" ht="12.75" x14ac:dyDescent="0.2">
      <c r="A4761" s="84">
        <v>4749</v>
      </c>
      <c r="B4761" s="90">
        <f t="shared" ca="1" si="892"/>
        <v>404.71688673899911</v>
      </c>
      <c r="C4761" s="103">
        <f t="shared" ca="1" si="897"/>
        <v>305.35323521979336</v>
      </c>
      <c r="D4761" s="103">
        <f t="shared" ca="1" si="897"/>
        <v>367.55560739570205</v>
      </c>
      <c r="E4761" s="90">
        <f t="shared" ca="1" si="893"/>
        <v>108.96339189442858</v>
      </c>
      <c r="F4761" s="90">
        <f t="shared" ca="1" si="893"/>
        <v>84.32975589059923</v>
      </c>
      <c r="G4761" s="90">
        <f t="shared" ca="1" si="893"/>
        <v>96.85286610111585</v>
      </c>
      <c r="H4761" s="90">
        <f t="shared" ca="1" si="894"/>
        <v>513.68027863342763</v>
      </c>
      <c r="I4761" s="90">
        <f t="shared" ca="1" si="895"/>
        <v>389.68299111039261</v>
      </c>
      <c r="J4761" s="90">
        <f t="shared" ca="1" si="896"/>
        <v>464.40847349681792</v>
      </c>
    </row>
    <row r="4762" spans="1:10" ht="12.75" x14ac:dyDescent="0.2">
      <c r="A4762" s="84">
        <v>4750</v>
      </c>
      <c r="B4762" s="90">
        <f t="shared" ca="1" si="892"/>
        <v>401.95761300560156</v>
      </c>
      <c r="C4762" s="103">
        <f t="shared" ca="1" si="897"/>
        <v>292.5187729992137</v>
      </c>
      <c r="D4762" s="103">
        <f t="shared" ca="1" si="897"/>
        <v>335.227107971257</v>
      </c>
      <c r="E4762" s="90">
        <f t="shared" ca="1" si="893"/>
        <v>107.51631026167398</v>
      </c>
      <c r="F4762" s="90">
        <f t="shared" ca="1" si="893"/>
        <v>88.225027872596471</v>
      </c>
      <c r="G4762" s="90">
        <f t="shared" ca="1" si="893"/>
        <v>103.56529829841699</v>
      </c>
      <c r="H4762" s="90">
        <f t="shared" ca="1" si="894"/>
        <v>509.47392326727555</v>
      </c>
      <c r="I4762" s="90">
        <f t="shared" ca="1" si="895"/>
        <v>380.74380087181015</v>
      </c>
      <c r="J4762" s="90">
        <f t="shared" ca="1" si="896"/>
        <v>438.79240626967396</v>
      </c>
    </row>
    <row r="4763" spans="1:10" ht="12.75" x14ac:dyDescent="0.2">
      <c r="A4763" s="84">
        <v>4751</v>
      </c>
      <c r="B4763" s="90">
        <f t="shared" ca="1" si="892"/>
        <v>417.63017484885046</v>
      </c>
      <c r="C4763" s="103">
        <f t="shared" ca="1" si="897"/>
        <v>305.03863328245836</v>
      </c>
      <c r="D4763" s="103">
        <f t="shared" ca="1" si="897"/>
        <v>345.75007490892619</v>
      </c>
      <c r="E4763" s="90">
        <f t="shared" ca="1" si="893"/>
        <v>123.91657383654595</v>
      </c>
      <c r="F4763" s="90">
        <f t="shared" ca="1" si="893"/>
        <v>91.810176351655173</v>
      </c>
      <c r="G4763" s="90">
        <f t="shared" ca="1" si="893"/>
        <v>106.74127745779845</v>
      </c>
      <c r="H4763" s="90">
        <f t="shared" ca="1" si="894"/>
        <v>541.54674868539644</v>
      </c>
      <c r="I4763" s="90">
        <f t="shared" ca="1" si="895"/>
        <v>396.84880963411354</v>
      </c>
      <c r="J4763" s="90">
        <f t="shared" ca="1" si="896"/>
        <v>452.49135236672464</v>
      </c>
    </row>
    <row r="4764" spans="1:10" ht="12.75" x14ac:dyDescent="0.2">
      <c r="A4764" s="84">
        <v>4752</v>
      </c>
      <c r="B4764" s="90">
        <f t="shared" ca="1" si="892"/>
        <v>416.22755836426074</v>
      </c>
      <c r="C4764" s="103">
        <f t="shared" ca="1" si="897"/>
        <v>322.67043309377237</v>
      </c>
      <c r="D4764" s="103">
        <f t="shared" ca="1" si="897"/>
        <v>351.82543391340232</v>
      </c>
      <c r="E4764" s="90">
        <f t="shared" ca="1" si="893"/>
        <v>107.82251003143702</v>
      </c>
      <c r="F4764" s="90">
        <f t="shared" ca="1" si="893"/>
        <v>93.54471075939783</v>
      </c>
      <c r="G4764" s="90">
        <f t="shared" ca="1" si="893"/>
        <v>96.034322419292522</v>
      </c>
      <c r="H4764" s="90">
        <f t="shared" ca="1" si="894"/>
        <v>524.05006839569774</v>
      </c>
      <c r="I4764" s="90">
        <f t="shared" ca="1" si="895"/>
        <v>416.21514385317022</v>
      </c>
      <c r="J4764" s="90">
        <f t="shared" ca="1" si="896"/>
        <v>447.85975633269481</v>
      </c>
    </row>
    <row r="4765" spans="1:10" ht="12.75" x14ac:dyDescent="0.2">
      <c r="A4765" s="84">
        <v>4753</v>
      </c>
      <c r="B4765" s="90">
        <f t="shared" ca="1" si="892"/>
        <v>418.15119573229975</v>
      </c>
      <c r="C4765" s="103">
        <f t="shared" ca="1" si="897"/>
        <v>296.53332897870791</v>
      </c>
      <c r="D4765" s="103">
        <f t="shared" ca="1" si="897"/>
        <v>351.84164100265485</v>
      </c>
      <c r="E4765" s="90">
        <f t="shared" ca="1" si="893"/>
        <v>106.82496634317511</v>
      </c>
      <c r="F4765" s="90">
        <f t="shared" ca="1" si="893"/>
        <v>81.413580608796252</v>
      </c>
      <c r="G4765" s="90">
        <f t="shared" ca="1" si="893"/>
        <v>101.96269172480082</v>
      </c>
      <c r="H4765" s="90">
        <f t="shared" ca="1" si="894"/>
        <v>524.9761620754748</v>
      </c>
      <c r="I4765" s="90">
        <f t="shared" ca="1" si="895"/>
        <v>377.94690958750414</v>
      </c>
      <c r="J4765" s="90">
        <f t="shared" ca="1" si="896"/>
        <v>453.80433272745569</v>
      </c>
    </row>
    <row r="4766" spans="1:10" ht="12.75" x14ac:dyDescent="0.2">
      <c r="A4766" s="84">
        <v>4754</v>
      </c>
      <c r="B4766" s="90">
        <f t="shared" ca="1" si="892"/>
        <v>411.6063823660308</v>
      </c>
      <c r="C4766" s="103">
        <f t="shared" ref="C4766:G4781" ca="1" si="898">NORMINV(RAND(),C$5,C$6)</f>
        <v>296.29183406316258</v>
      </c>
      <c r="D4766" s="103">
        <f t="shared" ca="1" si="898"/>
        <v>356.07009721503829</v>
      </c>
      <c r="E4766" s="90">
        <f t="shared" ca="1" si="898"/>
        <v>102.10107063923118</v>
      </c>
      <c r="F4766" s="90">
        <f t="shared" ca="1" si="898"/>
        <v>103.03655238112103</v>
      </c>
      <c r="G4766" s="90">
        <f t="shared" ca="1" si="898"/>
        <v>97.284060904656059</v>
      </c>
      <c r="H4766" s="90">
        <f t="shared" ca="1" si="894"/>
        <v>513.70745300526198</v>
      </c>
      <c r="I4766" s="90">
        <f t="shared" ca="1" si="895"/>
        <v>399.32838644428364</v>
      </c>
      <c r="J4766" s="90">
        <f t="shared" ca="1" si="896"/>
        <v>453.35415811969438</v>
      </c>
    </row>
    <row r="4767" spans="1:10" ht="12.75" x14ac:dyDescent="0.2">
      <c r="A4767" s="84">
        <v>4755</v>
      </c>
      <c r="B4767" s="90">
        <f t="shared" ca="1" si="892"/>
        <v>410.33794737914269</v>
      </c>
      <c r="C4767" s="103">
        <f t="shared" ref="C4767:D4781" ca="1" si="899">NORMINV(RAND(),C$5,C$6)</f>
        <v>294.23445435470097</v>
      </c>
      <c r="D4767" s="103">
        <f t="shared" ca="1" si="899"/>
        <v>349.21195165476951</v>
      </c>
      <c r="E4767" s="90">
        <f t="shared" ca="1" si="898"/>
        <v>108.79422326934748</v>
      </c>
      <c r="F4767" s="90">
        <f t="shared" ca="1" si="898"/>
        <v>94.134320069074633</v>
      </c>
      <c r="G4767" s="90">
        <f t="shared" ca="1" si="898"/>
        <v>85.84740845465933</v>
      </c>
      <c r="H4767" s="90">
        <f t="shared" ca="1" si="894"/>
        <v>519.13217064849016</v>
      </c>
      <c r="I4767" s="90">
        <f t="shared" ca="1" si="895"/>
        <v>388.36877442377562</v>
      </c>
      <c r="J4767" s="90">
        <f t="shared" ca="1" si="896"/>
        <v>435.05936010942884</v>
      </c>
    </row>
    <row r="4768" spans="1:10" ht="12.75" x14ac:dyDescent="0.2">
      <c r="A4768" s="84">
        <v>4756</v>
      </c>
      <c r="B4768" s="90">
        <f t="shared" ca="1" si="892"/>
        <v>403.3800661503098</v>
      </c>
      <c r="C4768" s="103">
        <f t="shared" ca="1" si="899"/>
        <v>289.37989739000898</v>
      </c>
      <c r="D4768" s="103">
        <f t="shared" ca="1" si="899"/>
        <v>340.35307446909684</v>
      </c>
      <c r="E4768" s="90">
        <f t="shared" ca="1" si="898"/>
        <v>115.13465018773779</v>
      </c>
      <c r="F4768" s="90">
        <f t="shared" ca="1" si="898"/>
        <v>77.553271764346334</v>
      </c>
      <c r="G4768" s="90">
        <f t="shared" ca="1" si="898"/>
        <v>106.05526442656645</v>
      </c>
      <c r="H4768" s="90">
        <f t="shared" ca="1" si="894"/>
        <v>518.51471633804761</v>
      </c>
      <c r="I4768" s="90">
        <f t="shared" ca="1" si="895"/>
        <v>366.93316915435531</v>
      </c>
      <c r="J4768" s="90">
        <f t="shared" ca="1" si="896"/>
        <v>446.40833889566329</v>
      </c>
    </row>
    <row r="4769" spans="1:10" ht="12.75" x14ac:dyDescent="0.2">
      <c r="A4769" s="84">
        <v>4757</v>
      </c>
      <c r="B4769" s="90">
        <f t="shared" ca="1" si="892"/>
        <v>399.6898597193827</v>
      </c>
      <c r="C4769" s="103">
        <f t="shared" ca="1" si="899"/>
        <v>295.69702748129919</v>
      </c>
      <c r="D4769" s="103">
        <f t="shared" ca="1" si="899"/>
        <v>351.83893495167939</v>
      </c>
      <c r="E4769" s="90">
        <f t="shared" ca="1" si="898"/>
        <v>112.53034744014199</v>
      </c>
      <c r="F4769" s="90">
        <f t="shared" ca="1" si="898"/>
        <v>78.856949324391366</v>
      </c>
      <c r="G4769" s="90">
        <f t="shared" ca="1" si="898"/>
        <v>90.481476944269062</v>
      </c>
      <c r="H4769" s="90">
        <f t="shared" ca="1" si="894"/>
        <v>512.22020715952465</v>
      </c>
      <c r="I4769" s="90">
        <f t="shared" ca="1" si="895"/>
        <v>374.55397680569058</v>
      </c>
      <c r="J4769" s="90">
        <f t="shared" ca="1" si="896"/>
        <v>442.32041189594844</v>
      </c>
    </row>
    <row r="4770" spans="1:10" ht="12.75" x14ac:dyDescent="0.2">
      <c r="A4770" s="84">
        <v>4758</v>
      </c>
      <c r="B4770" s="90">
        <f t="shared" ca="1" si="892"/>
        <v>412.64868743711384</v>
      </c>
      <c r="C4770" s="103">
        <f t="shared" ca="1" si="899"/>
        <v>304.54763922201801</v>
      </c>
      <c r="D4770" s="103">
        <f t="shared" ca="1" si="899"/>
        <v>354.36384303373637</v>
      </c>
      <c r="E4770" s="90">
        <f t="shared" ca="1" si="898"/>
        <v>96.553773826707371</v>
      </c>
      <c r="F4770" s="90">
        <f t="shared" ca="1" si="898"/>
        <v>68.00226094751136</v>
      </c>
      <c r="G4770" s="90">
        <f t="shared" ca="1" si="898"/>
        <v>111.05833983892377</v>
      </c>
      <c r="H4770" s="90">
        <f t="shared" ca="1" si="894"/>
        <v>509.20246126382119</v>
      </c>
      <c r="I4770" s="90">
        <f t="shared" ca="1" si="895"/>
        <v>372.54990016952934</v>
      </c>
      <c r="J4770" s="90">
        <f t="shared" ca="1" si="896"/>
        <v>465.42218287266013</v>
      </c>
    </row>
    <row r="4771" spans="1:10" ht="12.75" x14ac:dyDescent="0.2">
      <c r="A4771" s="84">
        <v>4759</v>
      </c>
      <c r="B4771" s="90">
        <f t="shared" ca="1" si="892"/>
        <v>414.4550350356335</v>
      </c>
      <c r="C4771" s="103">
        <f t="shared" ca="1" si="899"/>
        <v>289.96635394389102</v>
      </c>
      <c r="D4771" s="103">
        <f t="shared" ca="1" si="899"/>
        <v>324.89079485566401</v>
      </c>
      <c r="E4771" s="90">
        <f t="shared" ca="1" si="898"/>
        <v>110.90471300907808</v>
      </c>
      <c r="F4771" s="90">
        <f t="shared" ca="1" si="898"/>
        <v>88.456152970124677</v>
      </c>
      <c r="G4771" s="90">
        <f t="shared" ca="1" si="898"/>
        <v>102.02100979240036</v>
      </c>
      <c r="H4771" s="90">
        <f t="shared" ca="1" si="894"/>
        <v>525.35974804471152</v>
      </c>
      <c r="I4771" s="90">
        <f t="shared" ca="1" si="895"/>
        <v>378.42250691401568</v>
      </c>
      <c r="J4771" s="90">
        <f t="shared" ca="1" si="896"/>
        <v>426.91180464806439</v>
      </c>
    </row>
    <row r="4772" spans="1:10" ht="12.75" x14ac:dyDescent="0.2">
      <c r="A4772" s="84">
        <v>4760</v>
      </c>
      <c r="B4772" s="90">
        <f t="shared" ca="1" si="892"/>
        <v>418.50331418716615</v>
      </c>
      <c r="C4772" s="103">
        <f t="shared" ca="1" si="899"/>
        <v>296.51530367161496</v>
      </c>
      <c r="D4772" s="103">
        <f t="shared" ca="1" si="899"/>
        <v>339.32894291136017</v>
      </c>
      <c r="E4772" s="90">
        <f t="shared" ca="1" si="898"/>
        <v>111.69308432792637</v>
      </c>
      <c r="F4772" s="90">
        <f t="shared" ca="1" si="898"/>
        <v>81.673131343423506</v>
      </c>
      <c r="G4772" s="90">
        <f t="shared" ca="1" si="898"/>
        <v>87.059321632731312</v>
      </c>
      <c r="H4772" s="90">
        <f t="shared" ca="1" si="894"/>
        <v>530.19639851509248</v>
      </c>
      <c r="I4772" s="90">
        <f t="shared" ca="1" si="895"/>
        <v>378.18843501503846</v>
      </c>
      <c r="J4772" s="90">
        <f t="shared" ca="1" si="896"/>
        <v>426.3882645440915</v>
      </c>
    </row>
    <row r="4773" spans="1:10" ht="12.75" x14ac:dyDescent="0.2">
      <c r="A4773" s="84">
        <v>4761</v>
      </c>
      <c r="B4773" s="90">
        <f t="shared" ca="1" si="892"/>
        <v>403.5778292988569</v>
      </c>
      <c r="C4773" s="103">
        <f t="shared" ca="1" si="899"/>
        <v>276.81606252611175</v>
      </c>
      <c r="D4773" s="103">
        <f t="shared" ca="1" si="899"/>
        <v>360.22851772457733</v>
      </c>
      <c r="E4773" s="90">
        <f t="shared" ca="1" si="898"/>
        <v>113.45429810885994</v>
      </c>
      <c r="F4773" s="90">
        <f t="shared" ca="1" si="898"/>
        <v>74.504475309175959</v>
      </c>
      <c r="G4773" s="90">
        <f t="shared" ca="1" si="898"/>
        <v>83.365351105150822</v>
      </c>
      <c r="H4773" s="90">
        <f t="shared" ca="1" si="894"/>
        <v>517.03212740771687</v>
      </c>
      <c r="I4773" s="90">
        <f t="shared" ca="1" si="895"/>
        <v>351.32053783528772</v>
      </c>
      <c r="J4773" s="90">
        <f t="shared" ca="1" si="896"/>
        <v>443.59386882972814</v>
      </c>
    </row>
    <row r="4774" spans="1:10" ht="12.75" x14ac:dyDescent="0.2">
      <c r="A4774" s="84">
        <v>4762</v>
      </c>
      <c r="B4774" s="90">
        <f t="shared" ca="1" si="892"/>
        <v>414.12298834525819</v>
      </c>
      <c r="C4774" s="103">
        <f t="shared" ca="1" si="899"/>
        <v>305.5923107904141</v>
      </c>
      <c r="D4774" s="103">
        <f t="shared" ca="1" si="899"/>
        <v>333.9774034818094</v>
      </c>
      <c r="E4774" s="90">
        <f t="shared" ca="1" si="898"/>
        <v>104.51902133915394</v>
      </c>
      <c r="F4774" s="90">
        <f t="shared" ca="1" si="898"/>
        <v>86.964856762431879</v>
      </c>
      <c r="G4774" s="90">
        <f t="shared" ca="1" si="898"/>
        <v>110.0759260820122</v>
      </c>
      <c r="H4774" s="90">
        <f t="shared" ca="1" si="894"/>
        <v>518.64200968441219</v>
      </c>
      <c r="I4774" s="90">
        <f t="shared" ca="1" si="895"/>
        <v>392.55716755284595</v>
      </c>
      <c r="J4774" s="90">
        <f t="shared" ca="1" si="896"/>
        <v>444.05332956382159</v>
      </c>
    </row>
    <row r="4775" spans="1:10" ht="12.75" x14ac:dyDescent="0.2">
      <c r="A4775" s="84">
        <v>4763</v>
      </c>
      <c r="B4775" s="90">
        <f t="shared" ca="1" si="892"/>
        <v>409.03281027548377</v>
      </c>
      <c r="C4775" s="103">
        <f t="shared" ca="1" si="899"/>
        <v>295.19338061645266</v>
      </c>
      <c r="D4775" s="103">
        <f t="shared" ca="1" si="899"/>
        <v>330.74956222779514</v>
      </c>
      <c r="E4775" s="90">
        <f t="shared" ca="1" si="898"/>
        <v>122.09985814563218</v>
      </c>
      <c r="F4775" s="90">
        <f t="shared" ca="1" si="898"/>
        <v>71.741783866138547</v>
      </c>
      <c r="G4775" s="90">
        <f t="shared" ca="1" si="898"/>
        <v>106.34754389870912</v>
      </c>
      <c r="H4775" s="90">
        <f t="shared" ca="1" si="894"/>
        <v>531.13266842111591</v>
      </c>
      <c r="I4775" s="90">
        <f t="shared" ca="1" si="895"/>
        <v>366.93516448259118</v>
      </c>
      <c r="J4775" s="90">
        <f t="shared" ca="1" si="896"/>
        <v>437.09710612650429</v>
      </c>
    </row>
    <row r="4776" spans="1:10" ht="12.75" x14ac:dyDescent="0.2">
      <c r="A4776" s="84">
        <v>4764</v>
      </c>
      <c r="B4776" s="90">
        <f t="shared" ca="1" si="892"/>
        <v>411.99999896271851</v>
      </c>
      <c r="C4776" s="103">
        <f t="shared" ca="1" si="899"/>
        <v>310.28736350958638</v>
      </c>
      <c r="D4776" s="103">
        <f t="shared" ca="1" si="899"/>
        <v>330.45386407762101</v>
      </c>
      <c r="E4776" s="90">
        <f t="shared" ca="1" si="898"/>
        <v>102.47627621162282</v>
      </c>
      <c r="F4776" s="90">
        <f t="shared" ca="1" si="898"/>
        <v>74.323099848580014</v>
      </c>
      <c r="G4776" s="90">
        <f t="shared" ca="1" si="898"/>
        <v>77.639990221236431</v>
      </c>
      <c r="H4776" s="90">
        <f t="shared" ca="1" si="894"/>
        <v>514.47627517434137</v>
      </c>
      <c r="I4776" s="90">
        <f t="shared" ca="1" si="895"/>
        <v>384.61046335816638</v>
      </c>
      <c r="J4776" s="90">
        <f t="shared" ca="1" si="896"/>
        <v>408.09385429885742</v>
      </c>
    </row>
    <row r="4777" spans="1:10" ht="12.75" x14ac:dyDescent="0.2">
      <c r="A4777" s="84">
        <v>4765</v>
      </c>
      <c r="B4777" s="90">
        <f t="shared" ca="1" si="892"/>
        <v>408.42003678231748</v>
      </c>
      <c r="C4777" s="103">
        <f t="shared" ca="1" si="899"/>
        <v>301.21500071047302</v>
      </c>
      <c r="D4777" s="103">
        <f t="shared" ca="1" si="899"/>
        <v>333.65566984225131</v>
      </c>
      <c r="E4777" s="90">
        <f t="shared" ca="1" si="898"/>
        <v>112.82153064356609</v>
      </c>
      <c r="F4777" s="90">
        <f t="shared" ca="1" si="898"/>
        <v>81.920015455467322</v>
      </c>
      <c r="G4777" s="90">
        <f t="shared" ca="1" si="898"/>
        <v>105.90003712625204</v>
      </c>
      <c r="H4777" s="90">
        <f t="shared" ca="1" si="894"/>
        <v>521.24156742588355</v>
      </c>
      <c r="I4777" s="90">
        <f t="shared" ca="1" si="895"/>
        <v>383.13501616594033</v>
      </c>
      <c r="J4777" s="90">
        <f t="shared" ca="1" si="896"/>
        <v>439.55570696850339</v>
      </c>
    </row>
    <row r="4778" spans="1:10" ht="12.75" x14ac:dyDescent="0.2">
      <c r="A4778" s="84">
        <v>4766</v>
      </c>
      <c r="B4778" s="90">
        <f t="shared" ca="1" si="892"/>
        <v>419.72191236263643</v>
      </c>
      <c r="C4778" s="103">
        <f t="shared" ca="1" si="899"/>
        <v>299.51108755960354</v>
      </c>
      <c r="D4778" s="103">
        <f t="shared" ca="1" si="899"/>
        <v>331.77007471632601</v>
      </c>
      <c r="E4778" s="90">
        <f t="shared" ca="1" si="898"/>
        <v>116.05535276523099</v>
      </c>
      <c r="F4778" s="90">
        <f t="shared" ca="1" si="898"/>
        <v>97.580720659796256</v>
      </c>
      <c r="G4778" s="90">
        <f t="shared" ca="1" si="898"/>
        <v>94.795085093078868</v>
      </c>
      <c r="H4778" s="90">
        <f t="shared" ca="1" si="894"/>
        <v>535.77726512786739</v>
      </c>
      <c r="I4778" s="90">
        <f t="shared" ca="1" si="895"/>
        <v>397.09180821939981</v>
      </c>
      <c r="J4778" s="90">
        <f t="shared" ca="1" si="896"/>
        <v>426.56515980940486</v>
      </c>
    </row>
    <row r="4779" spans="1:10" ht="12.75" x14ac:dyDescent="0.2">
      <c r="A4779" s="84">
        <v>4767</v>
      </c>
      <c r="B4779" s="90">
        <f t="shared" ca="1" si="892"/>
        <v>412.16004902734016</v>
      </c>
      <c r="C4779" s="103">
        <f t="shared" ca="1" si="899"/>
        <v>289.98879045197594</v>
      </c>
      <c r="D4779" s="103">
        <f t="shared" ca="1" si="899"/>
        <v>348.05275497445228</v>
      </c>
      <c r="E4779" s="90">
        <f t="shared" ca="1" si="898"/>
        <v>107.40851839634601</v>
      </c>
      <c r="F4779" s="90">
        <f t="shared" ca="1" si="898"/>
        <v>82.699135518597032</v>
      </c>
      <c r="G4779" s="90">
        <f t="shared" ca="1" si="898"/>
        <v>110.31278123749014</v>
      </c>
      <c r="H4779" s="90">
        <f t="shared" ca="1" si="894"/>
        <v>519.5685674236862</v>
      </c>
      <c r="I4779" s="90">
        <f t="shared" ca="1" si="895"/>
        <v>372.68792597057296</v>
      </c>
      <c r="J4779" s="90">
        <f t="shared" ca="1" si="896"/>
        <v>458.36553621194241</v>
      </c>
    </row>
    <row r="4780" spans="1:10" ht="12.75" x14ac:dyDescent="0.2">
      <c r="A4780" s="84">
        <v>4768</v>
      </c>
      <c r="B4780" s="90">
        <f t="shared" ca="1" si="892"/>
        <v>410.43152431288161</v>
      </c>
      <c r="C4780" s="103">
        <f t="shared" ca="1" si="899"/>
        <v>302.42745690326154</v>
      </c>
      <c r="D4780" s="103">
        <f t="shared" ca="1" si="899"/>
        <v>365.01001593544203</v>
      </c>
      <c r="E4780" s="90">
        <f t="shared" ca="1" si="898"/>
        <v>108.91434744954977</v>
      </c>
      <c r="F4780" s="90">
        <f t="shared" ca="1" si="898"/>
        <v>80.197622231800537</v>
      </c>
      <c r="G4780" s="90">
        <f t="shared" ca="1" si="898"/>
        <v>85.225192327921661</v>
      </c>
      <c r="H4780" s="90">
        <f t="shared" ca="1" si="894"/>
        <v>519.34587176243133</v>
      </c>
      <c r="I4780" s="90">
        <f t="shared" ca="1" si="895"/>
        <v>382.62507913506209</v>
      </c>
      <c r="J4780" s="90">
        <f t="shared" ca="1" si="896"/>
        <v>450.23520826336369</v>
      </c>
    </row>
    <row r="4781" spans="1:10" ht="12.75" x14ac:dyDescent="0.2">
      <c r="A4781" s="84">
        <v>4769</v>
      </c>
      <c r="B4781" s="90">
        <f t="shared" ca="1" si="892"/>
        <v>419.10599195825694</v>
      </c>
      <c r="C4781" s="103">
        <f t="shared" ca="1" si="899"/>
        <v>302.04060309918481</v>
      </c>
      <c r="D4781" s="103">
        <f t="shared" ca="1" si="899"/>
        <v>344.38960947766986</v>
      </c>
      <c r="E4781" s="90">
        <f t="shared" ca="1" si="898"/>
        <v>116.22402614578014</v>
      </c>
      <c r="F4781" s="90">
        <f t="shared" ca="1" si="898"/>
        <v>85.736554059943359</v>
      </c>
      <c r="G4781" s="90">
        <f t="shared" ca="1" si="898"/>
        <v>93.49098500371494</v>
      </c>
      <c r="H4781" s="90">
        <f t="shared" ca="1" si="894"/>
        <v>535.33001810403709</v>
      </c>
      <c r="I4781" s="90">
        <f t="shared" ca="1" si="895"/>
        <v>387.77715715912814</v>
      </c>
      <c r="J4781" s="90">
        <f t="shared" ca="1" si="896"/>
        <v>437.88059448138483</v>
      </c>
    </row>
    <row r="4782" spans="1:10" ht="12.75" x14ac:dyDescent="0.2">
      <c r="A4782" s="84">
        <v>4770</v>
      </c>
      <c r="B4782" s="90">
        <f t="shared" ca="1" si="892"/>
        <v>413.18426442660842</v>
      </c>
      <c r="C4782" s="103">
        <f t="shared" ref="C4782:G4797" ca="1" si="900">NORMINV(RAND(),C$5,C$6)</f>
        <v>299.81011082947316</v>
      </c>
      <c r="D4782" s="103">
        <f t="shared" ca="1" si="900"/>
        <v>338.51519018521202</v>
      </c>
      <c r="E4782" s="90">
        <f t="shared" ca="1" si="900"/>
        <v>104.2734861479148</v>
      </c>
      <c r="F4782" s="90">
        <f t="shared" ca="1" si="900"/>
        <v>85.510133297170427</v>
      </c>
      <c r="G4782" s="90">
        <f t="shared" ca="1" si="900"/>
        <v>99.656911226206958</v>
      </c>
      <c r="H4782" s="90">
        <f t="shared" ca="1" si="894"/>
        <v>517.45775057452317</v>
      </c>
      <c r="I4782" s="90">
        <f t="shared" ca="1" si="895"/>
        <v>385.32024412664362</v>
      </c>
      <c r="J4782" s="90">
        <f t="shared" ca="1" si="896"/>
        <v>438.17210141141896</v>
      </c>
    </row>
    <row r="4783" spans="1:10" ht="12.75" x14ac:dyDescent="0.2">
      <c r="A4783" s="84">
        <v>4771</v>
      </c>
      <c r="B4783" s="90">
        <f t="shared" ca="1" si="892"/>
        <v>414.37139567348061</v>
      </c>
      <c r="C4783" s="103">
        <f t="shared" ref="C4783:D4797" ca="1" si="901">NORMINV(RAND(),C$5,C$6)</f>
        <v>306.32212256089014</v>
      </c>
      <c r="D4783" s="103">
        <f t="shared" ca="1" si="901"/>
        <v>348.89703276093195</v>
      </c>
      <c r="E4783" s="90">
        <f t="shared" ca="1" si="900"/>
        <v>108.17286887310428</v>
      </c>
      <c r="F4783" s="90">
        <f t="shared" ca="1" si="900"/>
        <v>88.845697980924513</v>
      </c>
      <c r="G4783" s="90">
        <f t="shared" ca="1" si="900"/>
        <v>100.32130739202169</v>
      </c>
      <c r="H4783" s="90">
        <f t="shared" ca="1" si="894"/>
        <v>522.54426454658483</v>
      </c>
      <c r="I4783" s="90">
        <f t="shared" ca="1" si="895"/>
        <v>395.16782054181465</v>
      </c>
      <c r="J4783" s="90">
        <f t="shared" ca="1" si="896"/>
        <v>449.21834015295366</v>
      </c>
    </row>
    <row r="4784" spans="1:10" ht="12.75" x14ac:dyDescent="0.2">
      <c r="A4784" s="84">
        <v>4772</v>
      </c>
      <c r="B4784" s="90">
        <f t="shared" ca="1" si="892"/>
        <v>411.6818843501984</v>
      </c>
      <c r="C4784" s="103">
        <f t="shared" ca="1" si="901"/>
        <v>293.33305606488852</v>
      </c>
      <c r="D4784" s="103">
        <f t="shared" ca="1" si="901"/>
        <v>346.65386984131055</v>
      </c>
      <c r="E4784" s="90">
        <f t="shared" ca="1" si="900"/>
        <v>106.67484317784252</v>
      </c>
      <c r="F4784" s="90">
        <f t="shared" ca="1" si="900"/>
        <v>78.56906420925624</v>
      </c>
      <c r="G4784" s="90">
        <f t="shared" ca="1" si="900"/>
        <v>92.829549564669719</v>
      </c>
      <c r="H4784" s="90">
        <f t="shared" ca="1" si="894"/>
        <v>518.35672752804089</v>
      </c>
      <c r="I4784" s="90">
        <f t="shared" ca="1" si="895"/>
        <v>371.90212027414475</v>
      </c>
      <c r="J4784" s="90">
        <f t="shared" ca="1" si="896"/>
        <v>439.48341940598027</v>
      </c>
    </row>
    <row r="4785" spans="1:10" ht="12.75" x14ac:dyDescent="0.2">
      <c r="A4785" s="84">
        <v>4773</v>
      </c>
      <c r="B4785" s="90">
        <f t="shared" ca="1" si="892"/>
        <v>413.72662920804862</v>
      </c>
      <c r="C4785" s="103">
        <f t="shared" ca="1" si="901"/>
        <v>292.42226896821683</v>
      </c>
      <c r="D4785" s="103">
        <f t="shared" ca="1" si="901"/>
        <v>357.08373366129996</v>
      </c>
      <c r="E4785" s="90">
        <f t="shared" ca="1" si="900"/>
        <v>102.1195080520566</v>
      </c>
      <c r="F4785" s="90">
        <f t="shared" ca="1" si="900"/>
        <v>85.28265934805188</v>
      </c>
      <c r="G4785" s="90">
        <f t="shared" ca="1" si="900"/>
        <v>90.928076981123027</v>
      </c>
      <c r="H4785" s="90">
        <f t="shared" ca="1" si="894"/>
        <v>515.84613726010525</v>
      </c>
      <c r="I4785" s="90">
        <f t="shared" ca="1" si="895"/>
        <v>377.70492831626871</v>
      </c>
      <c r="J4785" s="90">
        <f t="shared" ca="1" si="896"/>
        <v>448.01181064242297</v>
      </c>
    </row>
    <row r="4786" spans="1:10" ht="12.75" x14ac:dyDescent="0.2">
      <c r="A4786" s="84">
        <v>4774</v>
      </c>
      <c r="B4786" s="90">
        <f t="shared" ca="1" si="892"/>
        <v>406.72922531961518</v>
      </c>
      <c r="C4786" s="103">
        <f t="shared" ca="1" si="901"/>
        <v>291.22167485333222</v>
      </c>
      <c r="D4786" s="103">
        <f t="shared" ca="1" si="901"/>
        <v>357.35001512652582</v>
      </c>
      <c r="E4786" s="90">
        <f t="shared" ca="1" si="900"/>
        <v>111.9100806989712</v>
      </c>
      <c r="F4786" s="90">
        <f t="shared" ca="1" si="900"/>
        <v>77.840260752072098</v>
      </c>
      <c r="G4786" s="90">
        <f t="shared" ca="1" si="900"/>
        <v>88.990117985901463</v>
      </c>
      <c r="H4786" s="90">
        <f t="shared" ca="1" si="894"/>
        <v>518.63930601858635</v>
      </c>
      <c r="I4786" s="90">
        <f t="shared" ca="1" si="895"/>
        <v>369.0619356054043</v>
      </c>
      <c r="J4786" s="90">
        <f t="shared" ca="1" si="896"/>
        <v>446.34013311242728</v>
      </c>
    </row>
    <row r="4787" spans="1:10" ht="12.75" x14ac:dyDescent="0.2">
      <c r="A4787" s="84">
        <v>4775</v>
      </c>
      <c r="B4787" s="90">
        <f t="shared" ca="1" si="892"/>
        <v>410.88182306998203</v>
      </c>
      <c r="C4787" s="103">
        <f t="shared" ca="1" si="901"/>
        <v>312.62337452516965</v>
      </c>
      <c r="D4787" s="103">
        <f t="shared" ca="1" si="901"/>
        <v>345.98205619721637</v>
      </c>
      <c r="E4787" s="90">
        <f t="shared" ca="1" si="900"/>
        <v>112.56066603572677</v>
      </c>
      <c r="F4787" s="90">
        <f t="shared" ca="1" si="900"/>
        <v>66.509962482424939</v>
      </c>
      <c r="G4787" s="90">
        <f t="shared" ca="1" si="900"/>
        <v>80.161340187160377</v>
      </c>
      <c r="H4787" s="90">
        <f t="shared" ca="1" si="894"/>
        <v>523.44248910570877</v>
      </c>
      <c r="I4787" s="90">
        <f t="shared" ca="1" si="895"/>
        <v>379.1333370075946</v>
      </c>
      <c r="J4787" s="90">
        <f t="shared" ca="1" si="896"/>
        <v>426.14339638437673</v>
      </c>
    </row>
    <row r="4788" spans="1:10" ht="12.75" x14ac:dyDescent="0.2">
      <c r="A4788" s="84">
        <v>4776</v>
      </c>
      <c r="B4788" s="90">
        <f t="shared" ca="1" si="892"/>
        <v>412.27795973252762</v>
      </c>
      <c r="C4788" s="103">
        <f t="shared" ca="1" si="901"/>
        <v>289.05535387728077</v>
      </c>
      <c r="D4788" s="103">
        <f t="shared" ca="1" si="901"/>
        <v>327.14309440775349</v>
      </c>
      <c r="E4788" s="90">
        <f t="shared" ca="1" si="900"/>
        <v>107.03415511333634</v>
      </c>
      <c r="F4788" s="90">
        <f t="shared" ca="1" si="900"/>
        <v>87.70916791596818</v>
      </c>
      <c r="G4788" s="90">
        <f t="shared" ca="1" si="900"/>
        <v>69.622544115909562</v>
      </c>
      <c r="H4788" s="90">
        <f t="shared" ca="1" si="894"/>
        <v>519.31211484586402</v>
      </c>
      <c r="I4788" s="90">
        <f t="shared" ca="1" si="895"/>
        <v>376.76452179324895</v>
      </c>
      <c r="J4788" s="90">
        <f t="shared" ca="1" si="896"/>
        <v>396.76563852366303</v>
      </c>
    </row>
    <row r="4789" spans="1:10" ht="12.75" x14ac:dyDescent="0.2">
      <c r="A4789" s="84">
        <v>4777</v>
      </c>
      <c r="B4789" s="90">
        <f t="shared" ca="1" si="892"/>
        <v>409.68178691587087</v>
      </c>
      <c r="C4789" s="103">
        <f t="shared" ca="1" si="901"/>
        <v>287.31031925300965</v>
      </c>
      <c r="D4789" s="103">
        <f t="shared" ca="1" si="901"/>
        <v>351.37703812707139</v>
      </c>
      <c r="E4789" s="90">
        <f t="shared" ca="1" si="900"/>
        <v>119.43351562979967</v>
      </c>
      <c r="F4789" s="90">
        <f t="shared" ca="1" si="900"/>
        <v>84.463464213892692</v>
      </c>
      <c r="G4789" s="90">
        <f t="shared" ca="1" si="900"/>
        <v>62.019080200951485</v>
      </c>
      <c r="H4789" s="90">
        <f t="shared" ca="1" si="894"/>
        <v>529.1153025456706</v>
      </c>
      <c r="I4789" s="90">
        <f t="shared" ca="1" si="895"/>
        <v>371.77378346690233</v>
      </c>
      <c r="J4789" s="90">
        <f t="shared" ca="1" si="896"/>
        <v>413.39611832802285</v>
      </c>
    </row>
    <row r="4790" spans="1:10" ht="12.75" x14ac:dyDescent="0.2">
      <c r="A4790" s="84">
        <v>4778</v>
      </c>
      <c r="B4790" s="90">
        <f t="shared" ca="1" si="892"/>
        <v>415.14573672939474</v>
      </c>
      <c r="C4790" s="103">
        <f t="shared" ca="1" si="901"/>
        <v>308.36229558866887</v>
      </c>
      <c r="D4790" s="103">
        <f t="shared" ca="1" si="901"/>
        <v>362.15906523156605</v>
      </c>
      <c r="E4790" s="90">
        <f t="shared" ca="1" si="900"/>
        <v>113.40156516608269</v>
      </c>
      <c r="F4790" s="90">
        <f t="shared" ca="1" si="900"/>
        <v>82.917520292707138</v>
      </c>
      <c r="G4790" s="90">
        <f t="shared" ca="1" si="900"/>
        <v>76.112419477616257</v>
      </c>
      <c r="H4790" s="90">
        <f t="shared" ca="1" si="894"/>
        <v>528.5473018954774</v>
      </c>
      <c r="I4790" s="90">
        <f t="shared" ca="1" si="895"/>
        <v>391.27981588137601</v>
      </c>
      <c r="J4790" s="90">
        <f t="shared" ca="1" si="896"/>
        <v>438.27148470918229</v>
      </c>
    </row>
    <row r="4791" spans="1:10" ht="12.75" x14ac:dyDescent="0.2">
      <c r="A4791" s="84">
        <v>4779</v>
      </c>
      <c r="B4791" s="90">
        <f t="shared" ca="1" si="892"/>
        <v>408.65326402673833</v>
      </c>
      <c r="C4791" s="103">
        <f t="shared" ca="1" si="901"/>
        <v>309.85802210852745</v>
      </c>
      <c r="D4791" s="103">
        <f t="shared" ca="1" si="901"/>
        <v>362.03095120785667</v>
      </c>
      <c r="E4791" s="90">
        <f t="shared" ca="1" si="900"/>
        <v>109.97871072101755</v>
      </c>
      <c r="F4791" s="90">
        <f t="shared" ca="1" si="900"/>
        <v>77.37055358892303</v>
      </c>
      <c r="G4791" s="90">
        <f t="shared" ca="1" si="900"/>
        <v>108.08203552775311</v>
      </c>
      <c r="H4791" s="90">
        <f t="shared" ca="1" si="894"/>
        <v>518.63197474775586</v>
      </c>
      <c r="I4791" s="90">
        <f t="shared" ca="1" si="895"/>
        <v>387.22857569745048</v>
      </c>
      <c r="J4791" s="90">
        <f t="shared" ca="1" si="896"/>
        <v>470.11298673560975</v>
      </c>
    </row>
    <row r="4792" spans="1:10" ht="12.75" x14ac:dyDescent="0.2">
      <c r="A4792" s="84">
        <v>4780</v>
      </c>
      <c r="B4792" s="90">
        <f t="shared" ca="1" si="892"/>
        <v>409.64887295695866</v>
      </c>
      <c r="C4792" s="103">
        <f t="shared" ca="1" si="901"/>
        <v>308.12982279997175</v>
      </c>
      <c r="D4792" s="103">
        <f t="shared" ca="1" si="901"/>
        <v>345.03079609751904</v>
      </c>
      <c r="E4792" s="90">
        <f t="shared" ca="1" si="900"/>
        <v>115.47975483707449</v>
      </c>
      <c r="F4792" s="90">
        <f t="shared" ca="1" si="900"/>
        <v>83.713114658460356</v>
      </c>
      <c r="G4792" s="90">
        <f t="shared" ca="1" si="900"/>
        <v>96.539928115574753</v>
      </c>
      <c r="H4792" s="90">
        <f t="shared" ca="1" si="894"/>
        <v>525.12862779403315</v>
      </c>
      <c r="I4792" s="90">
        <f t="shared" ca="1" si="895"/>
        <v>391.84293745843212</v>
      </c>
      <c r="J4792" s="90">
        <f t="shared" ca="1" si="896"/>
        <v>441.5707242130938</v>
      </c>
    </row>
    <row r="4793" spans="1:10" ht="12.75" x14ac:dyDescent="0.2">
      <c r="A4793" s="84">
        <v>4781</v>
      </c>
      <c r="B4793" s="90">
        <f t="shared" ca="1" si="892"/>
        <v>413.1332708020945</v>
      </c>
      <c r="C4793" s="103">
        <f t="shared" ca="1" si="901"/>
        <v>306.80611619039053</v>
      </c>
      <c r="D4793" s="103">
        <f t="shared" ca="1" si="901"/>
        <v>338.88163917249773</v>
      </c>
      <c r="E4793" s="90">
        <f t="shared" ca="1" si="900"/>
        <v>120.76625733400041</v>
      </c>
      <c r="F4793" s="90">
        <f t="shared" ca="1" si="900"/>
        <v>81.345411041181976</v>
      </c>
      <c r="G4793" s="90">
        <f t="shared" ca="1" si="900"/>
        <v>74.070210807426875</v>
      </c>
      <c r="H4793" s="90">
        <f t="shared" ca="1" si="894"/>
        <v>533.89952813609489</v>
      </c>
      <c r="I4793" s="90">
        <f t="shared" ca="1" si="895"/>
        <v>388.15152723157252</v>
      </c>
      <c r="J4793" s="90">
        <f t="shared" ca="1" si="896"/>
        <v>412.95184997992459</v>
      </c>
    </row>
    <row r="4794" spans="1:10" ht="12.75" x14ac:dyDescent="0.2">
      <c r="A4794" s="84">
        <v>4782</v>
      </c>
      <c r="B4794" s="90">
        <f t="shared" ca="1" si="892"/>
        <v>400.95942786376162</v>
      </c>
      <c r="C4794" s="103">
        <f t="shared" ca="1" si="901"/>
        <v>290.47607630623065</v>
      </c>
      <c r="D4794" s="103">
        <f t="shared" ca="1" si="901"/>
        <v>332.26481553571654</v>
      </c>
      <c r="E4794" s="90">
        <f t="shared" ca="1" si="900"/>
        <v>109.88732640650322</v>
      </c>
      <c r="F4794" s="90">
        <f t="shared" ca="1" si="900"/>
        <v>68.414145319765908</v>
      </c>
      <c r="G4794" s="90">
        <f t="shared" ca="1" si="900"/>
        <v>79.426006340222486</v>
      </c>
      <c r="H4794" s="90">
        <f t="shared" ca="1" si="894"/>
        <v>510.84675427026485</v>
      </c>
      <c r="I4794" s="90">
        <f t="shared" ca="1" si="895"/>
        <v>358.89022162599656</v>
      </c>
      <c r="J4794" s="90">
        <f t="shared" ca="1" si="896"/>
        <v>411.69082187593904</v>
      </c>
    </row>
    <row r="4795" spans="1:10" ht="12.75" x14ac:dyDescent="0.2">
      <c r="A4795" s="84">
        <v>4783</v>
      </c>
      <c r="B4795" s="90">
        <f t="shared" ca="1" si="892"/>
        <v>400.24823440300179</v>
      </c>
      <c r="C4795" s="103">
        <f t="shared" ca="1" si="901"/>
        <v>289.10265627001638</v>
      </c>
      <c r="D4795" s="103">
        <f t="shared" ca="1" si="901"/>
        <v>336.85824827360665</v>
      </c>
      <c r="E4795" s="90">
        <f t="shared" ca="1" si="900"/>
        <v>112.80660561744754</v>
      </c>
      <c r="F4795" s="90">
        <f t="shared" ca="1" si="900"/>
        <v>70.083488745532804</v>
      </c>
      <c r="G4795" s="90">
        <f t="shared" ca="1" si="900"/>
        <v>99.31446131108865</v>
      </c>
      <c r="H4795" s="90">
        <f t="shared" ca="1" si="894"/>
        <v>513.05484002044932</v>
      </c>
      <c r="I4795" s="90">
        <f t="shared" ca="1" si="895"/>
        <v>359.18614501554919</v>
      </c>
      <c r="J4795" s="90">
        <f t="shared" ca="1" si="896"/>
        <v>436.17270958469533</v>
      </c>
    </row>
    <row r="4796" spans="1:10" ht="12.75" x14ac:dyDescent="0.2">
      <c r="A4796" s="84">
        <v>4784</v>
      </c>
      <c r="B4796" s="90">
        <f t="shared" ca="1" si="892"/>
        <v>402.48741224074212</v>
      </c>
      <c r="C4796" s="103">
        <f t="shared" ca="1" si="901"/>
        <v>306.55593531443367</v>
      </c>
      <c r="D4796" s="103">
        <f t="shared" ca="1" si="901"/>
        <v>349.56014569055634</v>
      </c>
      <c r="E4796" s="90">
        <f t="shared" ca="1" si="900"/>
        <v>104.23144896289438</v>
      </c>
      <c r="F4796" s="90">
        <f t="shared" ca="1" si="900"/>
        <v>84.693289352204275</v>
      </c>
      <c r="G4796" s="90">
        <f t="shared" ca="1" si="900"/>
        <v>92.756405144524464</v>
      </c>
      <c r="H4796" s="90">
        <f t="shared" ca="1" si="894"/>
        <v>506.71886120363649</v>
      </c>
      <c r="I4796" s="90">
        <f t="shared" ca="1" si="895"/>
        <v>391.24922466663793</v>
      </c>
      <c r="J4796" s="90">
        <f t="shared" ca="1" si="896"/>
        <v>442.31655083508082</v>
      </c>
    </row>
    <row r="4797" spans="1:10" ht="12.75" x14ac:dyDescent="0.2">
      <c r="A4797" s="84">
        <v>4785</v>
      </c>
      <c r="B4797" s="90">
        <f t="shared" ca="1" si="892"/>
        <v>407.0288926699717</v>
      </c>
      <c r="C4797" s="103">
        <f t="shared" ca="1" si="901"/>
        <v>305.00292995279915</v>
      </c>
      <c r="D4797" s="103">
        <f t="shared" ca="1" si="901"/>
        <v>360.18979453429444</v>
      </c>
      <c r="E4797" s="90">
        <f t="shared" ca="1" si="900"/>
        <v>109.12568636505917</v>
      </c>
      <c r="F4797" s="90">
        <f t="shared" ca="1" si="900"/>
        <v>89.717496449588779</v>
      </c>
      <c r="G4797" s="90">
        <f t="shared" ca="1" si="900"/>
        <v>96.354999072966947</v>
      </c>
      <c r="H4797" s="90">
        <f t="shared" ca="1" si="894"/>
        <v>516.15457903503091</v>
      </c>
      <c r="I4797" s="90">
        <f t="shared" ca="1" si="895"/>
        <v>394.72042640238794</v>
      </c>
      <c r="J4797" s="90">
        <f t="shared" ca="1" si="896"/>
        <v>456.5447936072614</v>
      </c>
    </row>
    <row r="4798" spans="1:10" ht="12.75" x14ac:dyDescent="0.2">
      <c r="A4798" s="84">
        <v>4786</v>
      </c>
      <c r="B4798" s="90">
        <f t="shared" ca="1" si="892"/>
        <v>411.80319834493616</v>
      </c>
      <c r="C4798" s="103">
        <f t="shared" ref="C4798:G4813" ca="1" si="902">NORMINV(RAND(),C$5,C$6)</f>
        <v>306.68612198594877</v>
      </c>
      <c r="D4798" s="103">
        <f t="shared" ca="1" si="902"/>
        <v>340.61205220551506</v>
      </c>
      <c r="E4798" s="90">
        <f t="shared" ca="1" si="902"/>
        <v>112.43604065143914</v>
      </c>
      <c r="F4798" s="90">
        <f t="shared" ca="1" si="902"/>
        <v>66.837103180925268</v>
      </c>
      <c r="G4798" s="90">
        <f t="shared" ca="1" si="902"/>
        <v>95.28918102003766</v>
      </c>
      <c r="H4798" s="90">
        <f t="shared" ca="1" si="894"/>
        <v>524.23923899637532</v>
      </c>
      <c r="I4798" s="90">
        <f t="shared" ca="1" si="895"/>
        <v>373.52322516687406</v>
      </c>
      <c r="J4798" s="90">
        <f t="shared" ca="1" si="896"/>
        <v>435.90123322555269</v>
      </c>
    </row>
    <row r="4799" spans="1:10" ht="12.75" x14ac:dyDescent="0.2">
      <c r="A4799" s="84">
        <v>4787</v>
      </c>
      <c r="B4799" s="90">
        <f t="shared" ca="1" si="892"/>
        <v>421.10368346895757</v>
      </c>
      <c r="C4799" s="103">
        <f t="shared" ref="C4799:D4813" ca="1" si="903">NORMINV(RAND(),C$5,C$6)</f>
        <v>313.94628376685688</v>
      </c>
      <c r="D4799" s="103">
        <f t="shared" ca="1" si="903"/>
        <v>360.05026305072261</v>
      </c>
      <c r="E4799" s="90">
        <f t="shared" ca="1" si="902"/>
        <v>117.18729180530607</v>
      </c>
      <c r="F4799" s="90">
        <f t="shared" ca="1" si="902"/>
        <v>91.932543554945653</v>
      </c>
      <c r="G4799" s="90">
        <f t="shared" ca="1" si="902"/>
        <v>59.524294265000954</v>
      </c>
      <c r="H4799" s="90">
        <f t="shared" ca="1" si="894"/>
        <v>538.2909752742637</v>
      </c>
      <c r="I4799" s="90">
        <f t="shared" ca="1" si="895"/>
        <v>405.87882732180253</v>
      </c>
      <c r="J4799" s="90">
        <f t="shared" ca="1" si="896"/>
        <v>419.57455731572355</v>
      </c>
    </row>
    <row r="4800" spans="1:10" ht="12.75" x14ac:dyDescent="0.2">
      <c r="A4800" s="84">
        <v>4788</v>
      </c>
      <c r="B4800" s="90">
        <f t="shared" ca="1" si="892"/>
        <v>412.88936065938481</v>
      </c>
      <c r="C4800" s="103">
        <f t="shared" ca="1" si="903"/>
        <v>320.38690622263624</v>
      </c>
      <c r="D4800" s="103">
        <f t="shared" ca="1" si="903"/>
        <v>355.63487335566026</v>
      </c>
      <c r="E4800" s="90">
        <f t="shared" ca="1" si="902"/>
        <v>121.05899240377535</v>
      </c>
      <c r="F4800" s="90">
        <f t="shared" ca="1" si="902"/>
        <v>79.349814358777095</v>
      </c>
      <c r="G4800" s="90">
        <f t="shared" ca="1" si="902"/>
        <v>101.28121301607106</v>
      </c>
      <c r="H4800" s="90">
        <f t="shared" ca="1" si="894"/>
        <v>533.9483530631602</v>
      </c>
      <c r="I4800" s="90">
        <f t="shared" ca="1" si="895"/>
        <v>399.73672058141335</v>
      </c>
      <c r="J4800" s="90">
        <f t="shared" ca="1" si="896"/>
        <v>456.91608637173135</v>
      </c>
    </row>
    <row r="4801" spans="1:10" ht="12.75" x14ac:dyDescent="0.2">
      <c r="A4801" s="84">
        <v>4789</v>
      </c>
      <c r="B4801" s="90">
        <f t="shared" ca="1" si="892"/>
        <v>414.19414113922136</v>
      </c>
      <c r="C4801" s="103">
        <f t="shared" ca="1" si="903"/>
        <v>293.55262799966215</v>
      </c>
      <c r="D4801" s="103">
        <f t="shared" ca="1" si="903"/>
        <v>335.50040838054838</v>
      </c>
      <c r="E4801" s="90">
        <f t="shared" ca="1" si="902"/>
        <v>111.52787467956202</v>
      </c>
      <c r="F4801" s="90">
        <f t="shared" ca="1" si="902"/>
        <v>88.813991864199906</v>
      </c>
      <c r="G4801" s="90">
        <f t="shared" ca="1" si="902"/>
        <v>78.217128951802181</v>
      </c>
      <c r="H4801" s="90">
        <f t="shared" ca="1" si="894"/>
        <v>525.72201581878335</v>
      </c>
      <c r="I4801" s="90">
        <f t="shared" ca="1" si="895"/>
        <v>382.36661986386207</v>
      </c>
      <c r="J4801" s="90">
        <f t="shared" ca="1" si="896"/>
        <v>413.71753733235056</v>
      </c>
    </row>
    <row r="4802" spans="1:10" ht="12.75" x14ac:dyDescent="0.2">
      <c r="A4802" s="84">
        <v>4790</v>
      </c>
      <c r="B4802" s="90">
        <f t="shared" ca="1" si="892"/>
        <v>411.29431471143511</v>
      </c>
      <c r="C4802" s="103">
        <f t="shared" ca="1" si="903"/>
        <v>300.76541648704767</v>
      </c>
      <c r="D4802" s="103">
        <f t="shared" ca="1" si="903"/>
        <v>355.73134867641664</v>
      </c>
      <c r="E4802" s="90">
        <f t="shared" ca="1" si="902"/>
        <v>115.5912434476633</v>
      </c>
      <c r="F4802" s="90">
        <f t="shared" ca="1" si="902"/>
        <v>76.851384084910023</v>
      </c>
      <c r="G4802" s="90">
        <f t="shared" ca="1" si="902"/>
        <v>94.537451566580202</v>
      </c>
      <c r="H4802" s="90">
        <f t="shared" ca="1" si="894"/>
        <v>526.88555815909842</v>
      </c>
      <c r="I4802" s="90">
        <f t="shared" ca="1" si="895"/>
        <v>377.6168005719577</v>
      </c>
      <c r="J4802" s="90">
        <f t="shared" ca="1" si="896"/>
        <v>450.26880024299686</v>
      </c>
    </row>
    <row r="4803" spans="1:10" ht="12.75" x14ac:dyDescent="0.2">
      <c r="A4803" s="84">
        <v>4791</v>
      </c>
      <c r="B4803" s="90">
        <f t="shared" ca="1" si="892"/>
        <v>409.32015972714606</v>
      </c>
      <c r="C4803" s="103">
        <f t="shared" ca="1" si="903"/>
        <v>297.19291185620426</v>
      </c>
      <c r="D4803" s="103">
        <f t="shared" ca="1" si="903"/>
        <v>345.48141056672199</v>
      </c>
      <c r="E4803" s="90">
        <f t="shared" ca="1" si="902"/>
        <v>116.96884645512927</v>
      </c>
      <c r="F4803" s="90">
        <f t="shared" ca="1" si="902"/>
        <v>83.807660319852985</v>
      </c>
      <c r="G4803" s="90">
        <f t="shared" ca="1" si="902"/>
        <v>80.265270597194586</v>
      </c>
      <c r="H4803" s="90">
        <f t="shared" ca="1" si="894"/>
        <v>526.28900618227533</v>
      </c>
      <c r="I4803" s="90">
        <f t="shared" ca="1" si="895"/>
        <v>381.00057217605723</v>
      </c>
      <c r="J4803" s="90">
        <f t="shared" ca="1" si="896"/>
        <v>425.74668116391661</v>
      </c>
    </row>
    <row r="4804" spans="1:10" ht="12.75" x14ac:dyDescent="0.2">
      <c r="A4804" s="84">
        <v>4792</v>
      </c>
      <c r="B4804" s="90">
        <f t="shared" ca="1" si="892"/>
        <v>401.99571190038603</v>
      </c>
      <c r="C4804" s="103">
        <f t="shared" ca="1" si="903"/>
        <v>299.4845126904097</v>
      </c>
      <c r="D4804" s="103">
        <f t="shared" ca="1" si="903"/>
        <v>353.07056135155824</v>
      </c>
      <c r="E4804" s="90">
        <f t="shared" ca="1" si="902"/>
        <v>113.79747761411029</v>
      </c>
      <c r="F4804" s="90">
        <f t="shared" ca="1" si="902"/>
        <v>90.282186948824702</v>
      </c>
      <c r="G4804" s="90">
        <f t="shared" ca="1" si="902"/>
        <v>71.722190005690024</v>
      </c>
      <c r="H4804" s="90">
        <f t="shared" ca="1" si="894"/>
        <v>515.79318951449636</v>
      </c>
      <c r="I4804" s="90">
        <f t="shared" ca="1" si="895"/>
        <v>389.76669963923439</v>
      </c>
      <c r="J4804" s="90">
        <f t="shared" ca="1" si="896"/>
        <v>424.79275135724828</v>
      </c>
    </row>
    <row r="4805" spans="1:10" ht="12.75" x14ac:dyDescent="0.2">
      <c r="A4805" s="84">
        <v>4793</v>
      </c>
      <c r="B4805" s="90">
        <f t="shared" ca="1" si="892"/>
        <v>419.77389414288842</v>
      </c>
      <c r="C4805" s="103">
        <f t="shared" ca="1" si="903"/>
        <v>309.38614372831773</v>
      </c>
      <c r="D4805" s="103">
        <f t="shared" ca="1" si="903"/>
        <v>354.47190671880873</v>
      </c>
      <c r="E4805" s="90">
        <f t="shared" ca="1" si="902"/>
        <v>111.3586976144218</v>
      </c>
      <c r="F4805" s="90">
        <f t="shared" ca="1" si="902"/>
        <v>75.203719524806573</v>
      </c>
      <c r="G4805" s="90">
        <f t="shared" ca="1" si="902"/>
        <v>93.19549081017874</v>
      </c>
      <c r="H4805" s="90">
        <f t="shared" ca="1" si="894"/>
        <v>531.13259175731025</v>
      </c>
      <c r="I4805" s="90">
        <f t="shared" ca="1" si="895"/>
        <v>384.58986325312429</v>
      </c>
      <c r="J4805" s="90">
        <f t="shared" ca="1" si="896"/>
        <v>447.66739752898746</v>
      </c>
    </row>
    <row r="4806" spans="1:10" ht="12.75" x14ac:dyDescent="0.2">
      <c r="A4806" s="84">
        <v>4794</v>
      </c>
      <c r="B4806" s="90">
        <f t="shared" ca="1" si="892"/>
        <v>414.67728608183148</v>
      </c>
      <c r="C4806" s="103">
        <f t="shared" ca="1" si="903"/>
        <v>279.51747915571866</v>
      </c>
      <c r="D4806" s="103">
        <f t="shared" ca="1" si="903"/>
        <v>351.62708825681989</v>
      </c>
      <c r="E4806" s="90">
        <f t="shared" ca="1" si="902"/>
        <v>118.80389551328257</v>
      </c>
      <c r="F4806" s="90">
        <f t="shared" ca="1" si="902"/>
        <v>98.27236577443928</v>
      </c>
      <c r="G4806" s="90">
        <f t="shared" ca="1" si="902"/>
        <v>89.003378129576134</v>
      </c>
      <c r="H4806" s="90">
        <f t="shared" ca="1" si="894"/>
        <v>533.48118159511409</v>
      </c>
      <c r="I4806" s="90">
        <f t="shared" ca="1" si="895"/>
        <v>377.78984493015793</v>
      </c>
      <c r="J4806" s="90">
        <f t="shared" ca="1" si="896"/>
        <v>440.63046638639605</v>
      </c>
    </row>
    <row r="4807" spans="1:10" ht="12.75" x14ac:dyDescent="0.2">
      <c r="A4807" s="84">
        <v>4795</v>
      </c>
      <c r="B4807" s="90">
        <f t="shared" ca="1" si="892"/>
        <v>401.76794929929878</v>
      </c>
      <c r="C4807" s="103">
        <f t="shared" ca="1" si="903"/>
        <v>299.14620210058303</v>
      </c>
      <c r="D4807" s="103">
        <f t="shared" ca="1" si="903"/>
        <v>322.49807428872356</v>
      </c>
      <c r="E4807" s="90">
        <f t="shared" ca="1" si="902"/>
        <v>107.04154826800909</v>
      </c>
      <c r="F4807" s="90">
        <f t="shared" ca="1" si="902"/>
        <v>102.16639014323603</v>
      </c>
      <c r="G4807" s="90">
        <f t="shared" ca="1" si="902"/>
        <v>112.015856501562</v>
      </c>
      <c r="H4807" s="90">
        <f t="shared" ca="1" si="894"/>
        <v>508.80949756730786</v>
      </c>
      <c r="I4807" s="90">
        <f t="shared" ca="1" si="895"/>
        <v>401.31259224381904</v>
      </c>
      <c r="J4807" s="90">
        <f t="shared" ca="1" si="896"/>
        <v>434.51393079028554</v>
      </c>
    </row>
    <row r="4808" spans="1:10" ht="12.75" x14ac:dyDescent="0.2">
      <c r="A4808" s="84">
        <v>4796</v>
      </c>
      <c r="B4808" s="90">
        <f t="shared" ca="1" si="892"/>
        <v>407.29651957574168</v>
      </c>
      <c r="C4808" s="103">
        <f t="shared" ca="1" si="903"/>
        <v>296.28258556548536</v>
      </c>
      <c r="D4808" s="103">
        <f t="shared" ca="1" si="903"/>
        <v>328.50891503733976</v>
      </c>
      <c r="E4808" s="90">
        <f t="shared" ca="1" si="902"/>
        <v>104.73086377109919</v>
      </c>
      <c r="F4808" s="90">
        <f t="shared" ca="1" si="902"/>
        <v>89.053298430029926</v>
      </c>
      <c r="G4808" s="90">
        <f t="shared" ca="1" si="902"/>
        <v>93.924959166125973</v>
      </c>
      <c r="H4808" s="90">
        <f t="shared" ca="1" si="894"/>
        <v>512.02738334684091</v>
      </c>
      <c r="I4808" s="90">
        <f t="shared" ca="1" si="895"/>
        <v>385.3358839955153</v>
      </c>
      <c r="J4808" s="90">
        <f t="shared" ca="1" si="896"/>
        <v>422.43387420346573</v>
      </c>
    </row>
    <row r="4809" spans="1:10" ht="12.75" x14ac:dyDescent="0.2">
      <c r="A4809" s="84">
        <v>4797</v>
      </c>
      <c r="B4809" s="90">
        <f t="shared" ca="1" si="892"/>
        <v>416.2460095561936</v>
      </c>
      <c r="C4809" s="103">
        <f t="shared" ca="1" si="903"/>
        <v>291.97651433834551</v>
      </c>
      <c r="D4809" s="103">
        <f t="shared" ca="1" si="903"/>
        <v>328.04268105883523</v>
      </c>
      <c r="E4809" s="90">
        <f t="shared" ca="1" si="902"/>
        <v>101.75946549108062</v>
      </c>
      <c r="F4809" s="90">
        <f t="shared" ca="1" si="902"/>
        <v>76.850242599971395</v>
      </c>
      <c r="G4809" s="90">
        <f t="shared" ca="1" si="902"/>
        <v>96.59827488310826</v>
      </c>
      <c r="H4809" s="90">
        <f t="shared" ca="1" si="894"/>
        <v>518.00547504727422</v>
      </c>
      <c r="I4809" s="90">
        <f t="shared" ca="1" si="895"/>
        <v>368.82675693831692</v>
      </c>
      <c r="J4809" s="90">
        <f t="shared" ca="1" si="896"/>
        <v>424.6409559419435</v>
      </c>
    </row>
    <row r="4810" spans="1:10" ht="12.75" x14ac:dyDescent="0.2">
      <c r="A4810" s="84">
        <v>4798</v>
      </c>
      <c r="B4810" s="90">
        <f t="shared" ca="1" si="892"/>
        <v>418.96769878666362</v>
      </c>
      <c r="C4810" s="103">
        <f t="shared" ca="1" si="903"/>
        <v>301.76797792627542</v>
      </c>
      <c r="D4810" s="103">
        <f t="shared" ca="1" si="903"/>
        <v>341.8693057418734</v>
      </c>
      <c r="E4810" s="90">
        <f t="shared" ca="1" si="902"/>
        <v>109.26393950280305</v>
      </c>
      <c r="F4810" s="90">
        <f t="shared" ca="1" si="902"/>
        <v>96.617883554448241</v>
      </c>
      <c r="G4810" s="90">
        <f t="shared" ca="1" si="902"/>
        <v>87.389728406574179</v>
      </c>
      <c r="H4810" s="90">
        <f t="shared" ca="1" si="894"/>
        <v>528.23163828946667</v>
      </c>
      <c r="I4810" s="90">
        <f t="shared" ca="1" si="895"/>
        <v>398.38586148072363</v>
      </c>
      <c r="J4810" s="90">
        <f t="shared" ca="1" si="896"/>
        <v>429.2590341484476</v>
      </c>
    </row>
    <row r="4811" spans="1:10" ht="12.75" x14ac:dyDescent="0.2">
      <c r="A4811" s="84">
        <v>4799</v>
      </c>
      <c r="B4811" s="90">
        <f t="shared" ca="1" si="892"/>
        <v>413.78325267656624</v>
      </c>
      <c r="C4811" s="103">
        <f t="shared" ca="1" si="903"/>
        <v>301.44506824005822</v>
      </c>
      <c r="D4811" s="103">
        <f t="shared" ca="1" si="903"/>
        <v>342.33299783113478</v>
      </c>
      <c r="E4811" s="90">
        <f t="shared" ca="1" si="902"/>
        <v>109.64489737683986</v>
      </c>
      <c r="F4811" s="90">
        <f t="shared" ca="1" si="902"/>
        <v>81.243462881715473</v>
      </c>
      <c r="G4811" s="90">
        <f t="shared" ca="1" si="902"/>
        <v>87.296308557221806</v>
      </c>
      <c r="H4811" s="90">
        <f t="shared" ca="1" si="894"/>
        <v>523.42815005340606</v>
      </c>
      <c r="I4811" s="90">
        <f t="shared" ca="1" si="895"/>
        <v>382.68853112177368</v>
      </c>
      <c r="J4811" s="90">
        <f t="shared" ca="1" si="896"/>
        <v>429.62930638835655</v>
      </c>
    </row>
    <row r="4812" spans="1:10" ht="12.75" x14ac:dyDescent="0.2">
      <c r="A4812" s="84">
        <v>4800</v>
      </c>
      <c r="B4812" s="90">
        <f t="shared" ca="1" si="892"/>
        <v>410.36442202370336</v>
      </c>
      <c r="C4812" s="103">
        <f t="shared" ca="1" si="903"/>
        <v>285.54575749415915</v>
      </c>
      <c r="D4812" s="103">
        <f t="shared" ca="1" si="903"/>
        <v>347.09428102105375</v>
      </c>
      <c r="E4812" s="90">
        <f t="shared" ca="1" si="902"/>
        <v>114.14318833292727</v>
      </c>
      <c r="F4812" s="90">
        <f t="shared" ca="1" si="902"/>
        <v>84.012295287087611</v>
      </c>
      <c r="G4812" s="90">
        <f t="shared" ca="1" si="902"/>
        <v>120.8884781853904</v>
      </c>
      <c r="H4812" s="90">
        <f t="shared" ca="1" si="894"/>
        <v>524.50761035663061</v>
      </c>
      <c r="I4812" s="90">
        <f t="shared" ca="1" si="895"/>
        <v>369.55805278124677</v>
      </c>
      <c r="J4812" s="90">
        <f t="shared" ca="1" si="896"/>
        <v>467.98275920644414</v>
      </c>
    </row>
    <row r="4813" spans="1:10" ht="12.75" x14ac:dyDescent="0.2">
      <c r="A4813" s="84">
        <v>4801</v>
      </c>
      <c r="B4813" s="90">
        <f t="shared" ca="1" si="892"/>
        <v>414.57585287726033</v>
      </c>
      <c r="C4813" s="103">
        <f t="shared" ca="1" si="903"/>
        <v>291.39577430143635</v>
      </c>
      <c r="D4813" s="103">
        <f t="shared" ca="1" si="903"/>
        <v>333.25660973006393</v>
      </c>
      <c r="E4813" s="90">
        <f t="shared" ca="1" si="902"/>
        <v>114.60489712365042</v>
      </c>
      <c r="F4813" s="90">
        <f t="shared" ca="1" si="902"/>
        <v>76.873925009446126</v>
      </c>
      <c r="G4813" s="90">
        <f t="shared" ca="1" si="902"/>
        <v>87.690102578537122</v>
      </c>
      <c r="H4813" s="90">
        <f t="shared" ca="1" si="894"/>
        <v>529.18075000091073</v>
      </c>
      <c r="I4813" s="90">
        <f t="shared" ca="1" si="895"/>
        <v>368.26969931088246</v>
      </c>
      <c r="J4813" s="90">
        <f t="shared" ca="1" si="896"/>
        <v>420.94671230860104</v>
      </c>
    </row>
    <row r="4814" spans="1:10" ht="12.75" x14ac:dyDescent="0.2">
      <c r="A4814" s="84">
        <v>4802</v>
      </c>
      <c r="B4814" s="90">
        <f t="shared" ref="B4814:B4877" ca="1" si="904">NORMINV(RAND(),B$5,B$6)</f>
        <v>415.17295959569486</v>
      </c>
      <c r="C4814" s="103">
        <f t="shared" ref="C4814:G4829" ca="1" si="905">NORMINV(RAND(),C$5,C$6)</f>
        <v>288.89347166632638</v>
      </c>
      <c r="D4814" s="103">
        <f t="shared" ca="1" si="905"/>
        <v>344.89429320805402</v>
      </c>
      <c r="E4814" s="90">
        <f t="shared" ca="1" si="905"/>
        <v>103.06350741588547</v>
      </c>
      <c r="F4814" s="90">
        <f t="shared" ca="1" si="905"/>
        <v>99.058928433886493</v>
      </c>
      <c r="G4814" s="90">
        <f t="shared" ca="1" si="905"/>
        <v>110.55729089534093</v>
      </c>
      <c r="H4814" s="90">
        <f t="shared" ref="H4814:H4877" ca="1" si="906">+B4814+E4814</f>
        <v>518.23646701158032</v>
      </c>
      <c r="I4814" s="90">
        <f t="shared" ref="I4814:I4877" ca="1" si="907">+C4814+F4814</f>
        <v>387.95240010021286</v>
      </c>
      <c r="J4814" s="90">
        <f t="shared" ref="J4814:J4877" ca="1" si="908">+D4814+G4814</f>
        <v>455.45158410339496</v>
      </c>
    </row>
    <row r="4815" spans="1:10" ht="12.75" x14ac:dyDescent="0.2">
      <c r="A4815" s="84">
        <v>4803</v>
      </c>
      <c r="B4815" s="90">
        <f t="shared" ca="1" si="904"/>
        <v>407.86067329016169</v>
      </c>
      <c r="C4815" s="103">
        <f t="shared" ref="C4815:D4829" ca="1" si="909">NORMINV(RAND(),C$5,C$6)</f>
        <v>288.84509909550775</v>
      </c>
      <c r="D4815" s="103">
        <f t="shared" ca="1" si="909"/>
        <v>343.80271970530885</v>
      </c>
      <c r="E4815" s="90">
        <f t="shared" ca="1" si="905"/>
        <v>118.34727346259587</v>
      </c>
      <c r="F4815" s="90">
        <f t="shared" ca="1" si="905"/>
        <v>82.055168010448043</v>
      </c>
      <c r="G4815" s="90">
        <f t="shared" ca="1" si="905"/>
        <v>101.17205638560569</v>
      </c>
      <c r="H4815" s="90">
        <f t="shared" ca="1" si="906"/>
        <v>526.20794675275761</v>
      </c>
      <c r="I4815" s="90">
        <f t="shared" ca="1" si="907"/>
        <v>370.90026710595578</v>
      </c>
      <c r="J4815" s="90">
        <f t="shared" ca="1" si="908"/>
        <v>444.97477609091453</v>
      </c>
    </row>
    <row r="4816" spans="1:10" ht="12.75" x14ac:dyDescent="0.2">
      <c r="A4816" s="84">
        <v>4804</v>
      </c>
      <c r="B4816" s="90">
        <f t="shared" ca="1" si="904"/>
        <v>421.14058567736407</v>
      </c>
      <c r="C4816" s="103">
        <f t="shared" ca="1" si="909"/>
        <v>289.4489511592343</v>
      </c>
      <c r="D4816" s="103">
        <f t="shared" ca="1" si="909"/>
        <v>337.39993666117607</v>
      </c>
      <c r="E4816" s="90">
        <f t="shared" ca="1" si="905"/>
        <v>109.41295865712121</v>
      </c>
      <c r="F4816" s="90">
        <f t="shared" ca="1" si="905"/>
        <v>88.630447061902544</v>
      </c>
      <c r="G4816" s="90">
        <f t="shared" ca="1" si="905"/>
        <v>115.33177657936707</v>
      </c>
      <c r="H4816" s="90">
        <f t="shared" ca="1" si="906"/>
        <v>530.55354433448531</v>
      </c>
      <c r="I4816" s="90">
        <f t="shared" ca="1" si="907"/>
        <v>378.07939822113684</v>
      </c>
      <c r="J4816" s="90">
        <f t="shared" ca="1" si="908"/>
        <v>452.73171324054317</v>
      </c>
    </row>
    <row r="4817" spans="1:10" ht="12.75" x14ac:dyDescent="0.2">
      <c r="A4817" s="84">
        <v>4805</v>
      </c>
      <c r="B4817" s="90">
        <f t="shared" ca="1" si="904"/>
        <v>409.41751644675708</v>
      </c>
      <c r="C4817" s="103">
        <f t="shared" ca="1" si="909"/>
        <v>291.0817680904849</v>
      </c>
      <c r="D4817" s="103">
        <f t="shared" ca="1" si="909"/>
        <v>362.24241857598287</v>
      </c>
      <c r="E4817" s="90">
        <f t="shared" ca="1" si="905"/>
        <v>108.17022895260661</v>
      </c>
      <c r="F4817" s="90">
        <f t="shared" ca="1" si="905"/>
        <v>94.593732224776275</v>
      </c>
      <c r="G4817" s="90">
        <f t="shared" ca="1" si="905"/>
        <v>98.001228888893309</v>
      </c>
      <c r="H4817" s="90">
        <f t="shared" ca="1" si="906"/>
        <v>517.58774539936371</v>
      </c>
      <c r="I4817" s="90">
        <f t="shared" ca="1" si="907"/>
        <v>385.67550031526116</v>
      </c>
      <c r="J4817" s="90">
        <f t="shared" ca="1" si="908"/>
        <v>460.24364746487618</v>
      </c>
    </row>
    <row r="4818" spans="1:10" ht="12.75" x14ac:dyDescent="0.2">
      <c r="A4818" s="84">
        <v>4806</v>
      </c>
      <c r="B4818" s="90">
        <f t="shared" ca="1" si="904"/>
        <v>417.93944078768823</v>
      </c>
      <c r="C4818" s="103">
        <f t="shared" ca="1" si="909"/>
        <v>296.76826123917306</v>
      </c>
      <c r="D4818" s="103">
        <f t="shared" ca="1" si="909"/>
        <v>354.03604615024221</v>
      </c>
      <c r="E4818" s="90">
        <f t="shared" ca="1" si="905"/>
        <v>112.34736123347261</v>
      </c>
      <c r="F4818" s="90">
        <f t="shared" ca="1" si="905"/>
        <v>90.414363502673424</v>
      </c>
      <c r="G4818" s="90">
        <f t="shared" ca="1" si="905"/>
        <v>97.739558327160154</v>
      </c>
      <c r="H4818" s="90">
        <f t="shared" ca="1" si="906"/>
        <v>530.28680202116084</v>
      </c>
      <c r="I4818" s="90">
        <f t="shared" ca="1" si="907"/>
        <v>387.1826247418465</v>
      </c>
      <c r="J4818" s="90">
        <f t="shared" ca="1" si="908"/>
        <v>451.77560447740234</v>
      </c>
    </row>
    <row r="4819" spans="1:10" ht="12.75" x14ac:dyDescent="0.2">
      <c r="A4819" s="84">
        <v>4807</v>
      </c>
      <c r="B4819" s="90">
        <f t="shared" ca="1" si="904"/>
        <v>410.01373693585305</v>
      </c>
      <c r="C4819" s="103">
        <f t="shared" ca="1" si="909"/>
        <v>293.51690472639359</v>
      </c>
      <c r="D4819" s="103">
        <f t="shared" ca="1" si="909"/>
        <v>363.12481635792392</v>
      </c>
      <c r="E4819" s="90">
        <f t="shared" ca="1" si="905"/>
        <v>114.71275117590326</v>
      </c>
      <c r="F4819" s="90">
        <f t="shared" ca="1" si="905"/>
        <v>83.05369750898997</v>
      </c>
      <c r="G4819" s="90">
        <f t="shared" ca="1" si="905"/>
        <v>112.38065660807978</v>
      </c>
      <c r="H4819" s="90">
        <f t="shared" ca="1" si="906"/>
        <v>524.72648811175634</v>
      </c>
      <c r="I4819" s="90">
        <f t="shared" ca="1" si="907"/>
        <v>376.57060223538355</v>
      </c>
      <c r="J4819" s="90">
        <f t="shared" ca="1" si="908"/>
        <v>475.50547296600371</v>
      </c>
    </row>
    <row r="4820" spans="1:10" ht="12.75" x14ac:dyDescent="0.2">
      <c r="A4820" s="84">
        <v>4808</v>
      </c>
      <c r="B4820" s="90">
        <f t="shared" ca="1" si="904"/>
        <v>414.47234068797644</v>
      </c>
      <c r="C4820" s="103">
        <f t="shared" ca="1" si="909"/>
        <v>290.63172263345439</v>
      </c>
      <c r="D4820" s="103">
        <f t="shared" ca="1" si="909"/>
        <v>335.11672404329187</v>
      </c>
      <c r="E4820" s="90">
        <f t="shared" ca="1" si="905"/>
        <v>112.91721764541802</v>
      </c>
      <c r="F4820" s="90">
        <f t="shared" ca="1" si="905"/>
        <v>91.60725860079026</v>
      </c>
      <c r="G4820" s="90">
        <f t="shared" ca="1" si="905"/>
        <v>74.248630064071406</v>
      </c>
      <c r="H4820" s="90">
        <f t="shared" ca="1" si="906"/>
        <v>527.38955833339446</v>
      </c>
      <c r="I4820" s="90">
        <f t="shared" ca="1" si="907"/>
        <v>382.23898123424465</v>
      </c>
      <c r="J4820" s="90">
        <f t="shared" ca="1" si="908"/>
        <v>409.36535410736326</v>
      </c>
    </row>
    <row r="4821" spans="1:10" ht="12.75" x14ac:dyDescent="0.2">
      <c r="A4821" s="84">
        <v>4809</v>
      </c>
      <c r="B4821" s="90">
        <f t="shared" ca="1" si="904"/>
        <v>403.11328630289785</v>
      </c>
      <c r="C4821" s="103">
        <f t="shared" ca="1" si="909"/>
        <v>300.90796732193627</v>
      </c>
      <c r="D4821" s="103">
        <f t="shared" ca="1" si="909"/>
        <v>333.01356689832454</v>
      </c>
      <c r="E4821" s="90">
        <f t="shared" ca="1" si="905"/>
        <v>112.61251684483697</v>
      </c>
      <c r="F4821" s="90">
        <f t="shared" ca="1" si="905"/>
        <v>91.061460140996985</v>
      </c>
      <c r="G4821" s="90">
        <f t="shared" ca="1" si="905"/>
        <v>101.69496056223595</v>
      </c>
      <c r="H4821" s="90">
        <f t="shared" ca="1" si="906"/>
        <v>515.72580314773484</v>
      </c>
      <c r="I4821" s="90">
        <f t="shared" ca="1" si="907"/>
        <v>391.96942746293325</v>
      </c>
      <c r="J4821" s="90">
        <f t="shared" ca="1" si="908"/>
        <v>434.7085274605605</v>
      </c>
    </row>
    <row r="4822" spans="1:10" ht="12.75" x14ac:dyDescent="0.2">
      <c r="A4822" s="84">
        <v>4810</v>
      </c>
      <c r="B4822" s="90">
        <f t="shared" ca="1" si="904"/>
        <v>409.87185735436083</v>
      </c>
      <c r="C4822" s="103">
        <f t="shared" ca="1" si="909"/>
        <v>294.68205059208697</v>
      </c>
      <c r="D4822" s="103">
        <f t="shared" ca="1" si="909"/>
        <v>353.37394710778239</v>
      </c>
      <c r="E4822" s="90">
        <f t="shared" ca="1" si="905"/>
        <v>113.24778136268705</v>
      </c>
      <c r="F4822" s="90">
        <f t="shared" ca="1" si="905"/>
        <v>98.249464725267671</v>
      </c>
      <c r="G4822" s="90">
        <f t="shared" ca="1" si="905"/>
        <v>80.698022777984605</v>
      </c>
      <c r="H4822" s="90">
        <f t="shared" ca="1" si="906"/>
        <v>523.11963871704791</v>
      </c>
      <c r="I4822" s="90">
        <f t="shared" ca="1" si="907"/>
        <v>392.93151531735464</v>
      </c>
      <c r="J4822" s="90">
        <f t="shared" ca="1" si="908"/>
        <v>434.07196988576698</v>
      </c>
    </row>
    <row r="4823" spans="1:10" ht="12.75" x14ac:dyDescent="0.2">
      <c r="A4823" s="84">
        <v>4811</v>
      </c>
      <c r="B4823" s="90">
        <f t="shared" ca="1" si="904"/>
        <v>414.42690474837167</v>
      </c>
      <c r="C4823" s="103">
        <f t="shared" ca="1" si="909"/>
        <v>314.01692005862344</v>
      </c>
      <c r="D4823" s="103">
        <f t="shared" ca="1" si="909"/>
        <v>339.17893203119365</v>
      </c>
      <c r="E4823" s="90">
        <f t="shared" ca="1" si="905"/>
        <v>104.67224102788047</v>
      </c>
      <c r="F4823" s="90">
        <f t="shared" ca="1" si="905"/>
        <v>54.585139094656014</v>
      </c>
      <c r="G4823" s="90">
        <f t="shared" ca="1" si="905"/>
        <v>87.282909077209638</v>
      </c>
      <c r="H4823" s="90">
        <f t="shared" ca="1" si="906"/>
        <v>519.09914577625216</v>
      </c>
      <c r="I4823" s="90">
        <f t="shared" ca="1" si="907"/>
        <v>368.60205915327947</v>
      </c>
      <c r="J4823" s="90">
        <f t="shared" ca="1" si="908"/>
        <v>426.46184110840329</v>
      </c>
    </row>
    <row r="4824" spans="1:10" ht="12.75" x14ac:dyDescent="0.2">
      <c r="A4824" s="84">
        <v>4812</v>
      </c>
      <c r="B4824" s="90">
        <f t="shared" ca="1" si="904"/>
        <v>414.82991810405525</v>
      </c>
      <c r="C4824" s="103">
        <f t="shared" ca="1" si="909"/>
        <v>301.03506215965797</v>
      </c>
      <c r="D4824" s="103">
        <f t="shared" ca="1" si="909"/>
        <v>347.98823779450561</v>
      </c>
      <c r="E4824" s="90">
        <f t="shared" ca="1" si="905"/>
        <v>115.39251759509891</v>
      </c>
      <c r="F4824" s="90">
        <f t="shared" ca="1" si="905"/>
        <v>89.101531055699809</v>
      </c>
      <c r="G4824" s="90">
        <f t="shared" ca="1" si="905"/>
        <v>111.56245758836012</v>
      </c>
      <c r="H4824" s="90">
        <f t="shared" ca="1" si="906"/>
        <v>530.22243569915418</v>
      </c>
      <c r="I4824" s="90">
        <f t="shared" ca="1" si="907"/>
        <v>390.13659321535778</v>
      </c>
      <c r="J4824" s="90">
        <f t="shared" ca="1" si="908"/>
        <v>459.55069538286574</v>
      </c>
    </row>
    <row r="4825" spans="1:10" ht="12.75" x14ac:dyDescent="0.2">
      <c r="A4825" s="84">
        <v>4813</v>
      </c>
      <c r="B4825" s="90">
        <f t="shared" ca="1" si="904"/>
        <v>393.82148433594284</v>
      </c>
      <c r="C4825" s="103">
        <f t="shared" ca="1" si="909"/>
        <v>306.52119282500826</v>
      </c>
      <c r="D4825" s="103">
        <f t="shared" ca="1" si="909"/>
        <v>352.25948755412355</v>
      </c>
      <c r="E4825" s="90">
        <f t="shared" ca="1" si="905"/>
        <v>112.18648112528479</v>
      </c>
      <c r="F4825" s="90">
        <f t="shared" ca="1" si="905"/>
        <v>74.582118914939272</v>
      </c>
      <c r="G4825" s="90">
        <f t="shared" ca="1" si="905"/>
        <v>97.791266555076092</v>
      </c>
      <c r="H4825" s="90">
        <f t="shared" ca="1" si="906"/>
        <v>506.00796546122763</v>
      </c>
      <c r="I4825" s="90">
        <f t="shared" ca="1" si="907"/>
        <v>381.10331173994751</v>
      </c>
      <c r="J4825" s="90">
        <f t="shared" ca="1" si="908"/>
        <v>450.05075410919966</v>
      </c>
    </row>
    <row r="4826" spans="1:10" ht="12.75" x14ac:dyDescent="0.2">
      <c r="A4826" s="84">
        <v>4814</v>
      </c>
      <c r="B4826" s="90">
        <f t="shared" ca="1" si="904"/>
        <v>393.53291583467541</v>
      </c>
      <c r="C4826" s="103">
        <f t="shared" ca="1" si="909"/>
        <v>312.63174869975597</v>
      </c>
      <c r="D4826" s="103">
        <f t="shared" ca="1" si="909"/>
        <v>314.37209905119556</v>
      </c>
      <c r="E4826" s="90">
        <f t="shared" ca="1" si="905"/>
        <v>121.69835764270704</v>
      </c>
      <c r="F4826" s="90">
        <f t="shared" ca="1" si="905"/>
        <v>96.205924124401108</v>
      </c>
      <c r="G4826" s="90">
        <f t="shared" ca="1" si="905"/>
        <v>84.532490069248354</v>
      </c>
      <c r="H4826" s="90">
        <f t="shared" ca="1" si="906"/>
        <v>515.2312734773825</v>
      </c>
      <c r="I4826" s="90">
        <f t="shared" ca="1" si="907"/>
        <v>408.8376728241571</v>
      </c>
      <c r="J4826" s="90">
        <f t="shared" ca="1" si="908"/>
        <v>398.90458912044392</v>
      </c>
    </row>
    <row r="4827" spans="1:10" ht="12.75" x14ac:dyDescent="0.2">
      <c r="A4827" s="84">
        <v>4815</v>
      </c>
      <c r="B4827" s="90">
        <f t="shared" ca="1" si="904"/>
        <v>411.64380257448119</v>
      </c>
      <c r="C4827" s="103">
        <f t="shared" ca="1" si="909"/>
        <v>302.44641668622342</v>
      </c>
      <c r="D4827" s="103">
        <f t="shared" ca="1" si="909"/>
        <v>366.86330639185985</v>
      </c>
      <c r="E4827" s="90">
        <f t="shared" ca="1" si="905"/>
        <v>117.43162801439249</v>
      </c>
      <c r="F4827" s="90">
        <f t="shared" ca="1" si="905"/>
        <v>93.378817328649461</v>
      </c>
      <c r="G4827" s="90">
        <f t="shared" ca="1" si="905"/>
        <v>102.49313718586471</v>
      </c>
      <c r="H4827" s="90">
        <f t="shared" ca="1" si="906"/>
        <v>529.0754305888737</v>
      </c>
      <c r="I4827" s="90">
        <f t="shared" ca="1" si="907"/>
        <v>395.82523401487288</v>
      </c>
      <c r="J4827" s="90">
        <f t="shared" ca="1" si="908"/>
        <v>469.35644357772458</v>
      </c>
    </row>
    <row r="4828" spans="1:10" ht="12.75" x14ac:dyDescent="0.2">
      <c r="A4828" s="84">
        <v>4816</v>
      </c>
      <c r="B4828" s="90">
        <f t="shared" ca="1" si="904"/>
        <v>415.7807361737726</v>
      </c>
      <c r="C4828" s="103">
        <f t="shared" ca="1" si="909"/>
        <v>309.00144091455428</v>
      </c>
      <c r="D4828" s="103">
        <f t="shared" ca="1" si="909"/>
        <v>338.31757780184699</v>
      </c>
      <c r="E4828" s="90">
        <f t="shared" ca="1" si="905"/>
        <v>106.4182818809966</v>
      </c>
      <c r="F4828" s="90">
        <f t="shared" ca="1" si="905"/>
        <v>91.91018951188147</v>
      </c>
      <c r="G4828" s="90">
        <f t="shared" ca="1" si="905"/>
        <v>86.812663504500364</v>
      </c>
      <c r="H4828" s="90">
        <f t="shared" ca="1" si="906"/>
        <v>522.19901805476923</v>
      </c>
      <c r="I4828" s="90">
        <f t="shared" ca="1" si="907"/>
        <v>400.91163042643575</v>
      </c>
      <c r="J4828" s="90">
        <f t="shared" ca="1" si="908"/>
        <v>425.13024130634733</v>
      </c>
    </row>
    <row r="4829" spans="1:10" ht="12.75" x14ac:dyDescent="0.2">
      <c r="A4829" s="84">
        <v>4817</v>
      </c>
      <c r="B4829" s="90">
        <f t="shared" ca="1" si="904"/>
        <v>408.54069747579155</v>
      </c>
      <c r="C4829" s="103">
        <f t="shared" ca="1" si="909"/>
        <v>305.78833170410172</v>
      </c>
      <c r="D4829" s="103">
        <f t="shared" ca="1" si="909"/>
        <v>342.66381876104538</v>
      </c>
      <c r="E4829" s="90">
        <f t="shared" ca="1" si="905"/>
        <v>112.86622707342848</v>
      </c>
      <c r="F4829" s="90">
        <f t="shared" ca="1" si="905"/>
        <v>66.75625093986784</v>
      </c>
      <c r="G4829" s="90">
        <f t="shared" ca="1" si="905"/>
        <v>113.86173860278038</v>
      </c>
      <c r="H4829" s="90">
        <f t="shared" ca="1" si="906"/>
        <v>521.40692454921998</v>
      </c>
      <c r="I4829" s="90">
        <f t="shared" ca="1" si="907"/>
        <v>372.54458264396953</v>
      </c>
      <c r="J4829" s="90">
        <f t="shared" ca="1" si="908"/>
        <v>456.52555736382578</v>
      </c>
    </row>
    <row r="4830" spans="1:10" ht="12.75" x14ac:dyDescent="0.2">
      <c r="A4830" s="84">
        <v>4818</v>
      </c>
      <c r="B4830" s="90">
        <f t="shared" ca="1" si="904"/>
        <v>419.73081085044765</v>
      </c>
      <c r="C4830" s="103">
        <f t="shared" ref="C4830:G4845" ca="1" si="910">NORMINV(RAND(),C$5,C$6)</f>
        <v>305.38137381592702</v>
      </c>
      <c r="D4830" s="103">
        <f t="shared" ca="1" si="910"/>
        <v>362.53338950131376</v>
      </c>
      <c r="E4830" s="90">
        <f t="shared" ca="1" si="910"/>
        <v>100.74226823058116</v>
      </c>
      <c r="F4830" s="90">
        <f t="shared" ca="1" si="910"/>
        <v>85.926135319320551</v>
      </c>
      <c r="G4830" s="90">
        <f t="shared" ca="1" si="910"/>
        <v>85.438754759431944</v>
      </c>
      <c r="H4830" s="90">
        <f t="shared" ca="1" si="906"/>
        <v>520.4730790810288</v>
      </c>
      <c r="I4830" s="90">
        <f t="shared" ca="1" si="907"/>
        <v>391.30750913524759</v>
      </c>
      <c r="J4830" s="90">
        <f t="shared" ca="1" si="908"/>
        <v>447.97214426074572</v>
      </c>
    </row>
    <row r="4831" spans="1:10" ht="12.75" x14ac:dyDescent="0.2">
      <c r="A4831" s="84">
        <v>4819</v>
      </c>
      <c r="B4831" s="90">
        <f t="shared" ca="1" si="904"/>
        <v>408.8517953174175</v>
      </c>
      <c r="C4831" s="103">
        <f t="shared" ref="C4831:D4845" ca="1" si="911">NORMINV(RAND(),C$5,C$6)</f>
        <v>286.24888061858013</v>
      </c>
      <c r="D4831" s="103">
        <f t="shared" ca="1" si="911"/>
        <v>355.1859975817494</v>
      </c>
      <c r="E4831" s="90">
        <f t="shared" ca="1" si="910"/>
        <v>123.77283099496478</v>
      </c>
      <c r="F4831" s="90">
        <f t="shared" ca="1" si="910"/>
        <v>82.009633867532045</v>
      </c>
      <c r="G4831" s="90">
        <f t="shared" ca="1" si="910"/>
        <v>96.462061352022218</v>
      </c>
      <c r="H4831" s="90">
        <f t="shared" ca="1" si="906"/>
        <v>532.62462631238225</v>
      </c>
      <c r="I4831" s="90">
        <f t="shared" ca="1" si="907"/>
        <v>368.25851448611218</v>
      </c>
      <c r="J4831" s="90">
        <f t="shared" ca="1" si="908"/>
        <v>451.64805893377161</v>
      </c>
    </row>
    <row r="4832" spans="1:10" ht="12.75" x14ac:dyDescent="0.2">
      <c r="A4832" s="84">
        <v>4820</v>
      </c>
      <c r="B4832" s="90">
        <f t="shared" ca="1" si="904"/>
        <v>407.62611824347834</v>
      </c>
      <c r="C4832" s="103">
        <f t="shared" ca="1" si="911"/>
        <v>291.74445280858492</v>
      </c>
      <c r="D4832" s="103">
        <f t="shared" ca="1" si="911"/>
        <v>328.98359741288505</v>
      </c>
      <c r="E4832" s="90">
        <f t="shared" ca="1" si="910"/>
        <v>102.27409469083567</v>
      </c>
      <c r="F4832" s="90">
        <f t="shared" ca="1" si="910"/>
        <v>81.601982858146684</v>
      </c>
      <c r="G4832" s="90">
        <f t="shared" ca="1" si="910"/>
        <v>100.78093033414973</v>
      </c>
      <c r="H4832" s="90">
        <f t="shared" ca="1" si="906"/>
        <v>509.90021293431403</v>
      </c>
      <c r="I4832" s="90">
        <f t="shared" ca="1" si="907"/>
        <v>373.34643566673162</v>
      </c>
      <c r="J4832" s="90">
        <f t="shared" ca="1" si="908"/>
        <v>429.76452774703478</v>
      </c>
    </row>
    <row r="4833" spans="1:10" ht="12.75" x14ac:dyDescent="0.2">
      <c r="A4833" s="84">
        <v>4821</v>
      </c>
      <c r="B4833" s="90">
        <f t="shared" ca="1" si="904"/>
        <v>407.46399094193822</v>
      </c>
      <c r="C4833" s="103">
        <f t="shared" ca="1" si="911"/>
        <v>302.90123116304568</v>
      </c>
      <c r="D4833" s="103">
        <f t="shared" ca="1" si="911"/>
        <v>343.12221650141208</v>
      </c>
      <c r="E4833" s="90">
        <f t="shared" ca="1" si="910"/>
        <v>112.79650601829604</v>
      </c>
      <c r="F4833" s="90">
        <f t="shared" ca="1" si="910"/>
        <v>82.073026185399016</v>
      </c>
      <c r="G4833" s="90">
        <f t="shared" ca="1" si="910"/>
        <v>89.834352812392538</v>
      </c>
      <c r="H4833" s="90">
        <f t="shared" ca="1" si="906"/>
        <v>520.26049696023426</v>
      </c>
      <c r="I4833" s="90">
        <f t="shared" ca="1" si="907"/>
        <v>384.97425734844467</v>
      </c>
      <c r="J4833" s="90">
        <f t="shared" ca="1" si="908"/>
        <v>432.95656931380461</v>
      </c>
    </row>
    <row r="4834" spans="1:10" ht="12.75" x14ac:dyDescent="0.2">
      <c r="A4834" s="84">
        <v>4822</v>
      </c>
      <c r="B4834" s="90">
        <f t="shared" ca="1" si="904"/>
        <v>410.11861705822332</v>
      </c>
      <c r="C4834" s="103">
        <f t="shared" ca="1" si="911"/>
        <v>289.16627320341786</v>
      </c>
      <c r="D4834" s="103">
        <f t="shared" ca="1" si="911"/>
        <v>347.58919908793047</v>
      </c>
      <c r="E4834" s="90">
        <f t="shared" ca="1" si="910"/>
        <v>101.08663614648619</v>
      </c>
      <c r="F4834" s="90">
        <f t="shared" ca="1" si="910"/>
        <v>88.594237146580483</v>
      </c>
      <c r="G4834" s="90">
        <f t="shared" ca="1" si="910"/>
        <v>94.444591217475107</v>
      </c>
      <c r="H4834" s="90">
        <f t="shared" ca="1" si="906"/>
        <v>511.20525320470949</v>
      </c>
      <c r="I4834" s="90">
        <f t="shared" ca="1" si="907"/>
        <v>377.76051034999836</v>
      </c>
      <c r="J4834" s="90">
        <f t="shared" ca="1" si="908"/>
        <v>442.03379030540555</v>
      </c>
    </row>
    <row r="4835" spans="1:10" ht="12.75" x14ac:dyDescent="0.2">
      <c r="A4835" s="84">
        <v>4823</v>
      </c>
      <c r="B4835" s="90">
        <f t="shared" ca="1" si="904"/>
        <v>413.02387524586584</v>
      </c>
      <c r="C4835" s="103">
        <f t="shared" ca="1" si="911"/>
        <v>306.53011197274202</v>
      </c>
      <c r="D4835" s="103">
        <f t="shared" ca="1" si="911"/>
        <v>354.38003182966952</v>
      </c>
      <c r="E4835" s="90">
        <f t="shared" ca="1" si="910"/>
        <v>107.00355722136172</v>
      </c>
      <c r="F4835" s="90">
        <f t="shared" ca="1" si="910"/>
        <v>86.521068172305164</v>
      </c>
      <c r="G4835" s="90">
        <f t="shared" ca="1" si="910"/>
        <v>97.676345239786727</v>
      </c>
      <c r="H4835" s="90">
        <f t="shared" ca="1" si="906"/>
        <v>520.02743246722753</v>
      </c>
      <c r="I4835" s="90">
        <f t="shared" ca="1" si="907"/>
        <v>393.05118014504717</v>
      </c>
      <c r="J4835" s="90">
        <f t="shared" ca="1" si="908"/>
        <v>452.05637706945623</v>
      </c>
    </row>
    <row r="4836" spans="1:10" ht="12.75" x14ac:dyDescent="0.2">
      <c r="A4836" s="84">
        <v>4824</v>
      </c>
      <c r="B4836" s="90">
        <f t="shared" ca="1" si="904"/>
        <v>403.01400407491644</v>
      </c>
      <c r="C4836" s="103">
        <f t="shared" ca="1" si="911"/>
        <v>293.305953371687</v>
      </c>
      <c r="D4836" s="103">
        <f t="shared" ca="1" si="911"/>
        <v>346.04940794362096</v>
      </c>
      <c r="E4836" s="90">
        <f t="shared" ca="1" si="910"/>
        <v>110.59737349411387</v>
      </c>
      <c r="F4836" s="90">
        <f t="shared" ca="1" si="910"/>
        <v>80.465777296318436</v>
      </c>
      <c r="G4836" s="90">
        <f t="shared" ca="1" si="910"/>
        <v>67.825836005395956</v>
      </c>
      <c r="H4836" s="90">
        <f t="shared" ca="1" si="906"/>
        <v>513.61137756903031</v>
      </c>
      <c r="I4836" s="90">
        <f t="shared" ca="1" si="907"/>
        <v>373.77173066800543</v>
      </c>
      <c r="J4836" s="90">
        <f t="shared" ca="1" si="908"/>
        <v>413.87524394901692</v>
      </c>
    </row>
    <row r="4837" spans="1:10" ht="12.75" x14ac:dyDescent="0.2">
      <c r="A4837" s="84">
        <v>4825</v>
      </c>
      <c r="B4837" s="90">
        <f t="shared" ca="1" si="904"/>
        <v>406.99274650287521</v>
      </c>
      <c r="C4837" s="103">
        <f t="shared" ca="1" si="911"/>
        <v>292.00294480584569</v>
      </c>
      <c r="D4837" s="103">
        <f t="shared" ca="1" si="911"/>
        <v>332.72870634280014</v>
      </c>
      <c r="E4837" s="90">
        <f t="shared" ca="1" si="910"/>
        <v>117.67122317913211</v>
      </c>
      <c r="F4837" s="90">
        <f t="shared" ca="1" si="910"/>
        <v>84.105746453286741</v>
      </c>
      <c r="G4837" s="90">
        <f t="shared" ca="1" si="910"/>
        <v>76.156470774947252</v>
      </c>
      <c r="H4837" s="90">
        <f t="shared" ca="1" si="906"/>
        <v>524.66396968200729</v>
      </c>
      <c r="I4837" s="90">
        <f t="shared" ca="1" si="907"/>
        <v>376.10869125913246</v>
      </c>
      <c r="J4837" s="90">
        <f t="shared" ca="1" si="908"/>
        <v>408.88517711774739</v>
      </c>
    </row>
    <row r="4838" spans="1:10" ht="12.75" x14ac:dyDescent="0.2">
      <c r="A4838" s="84">
        <v>4826</v>
      </c>
      <c r="B4838" s="90">
        <f t="shared" ca="1" si="904"/>
        <v>409.11304761729616</v>
      </c>
      <c r="C4838" s="103">
        <f t="shared" ca="1" si="911"/>
        <v>300.11351756926155</v>
      </c>
      <c r="D4838" s="103">
        <f t="shared" ca="1" si="911"/>
        <v>342.79088453864262</v>
      </c>
      <c r="E4838" s="90">
        <f t="shared" ca="1" si="910"/>
        <v>111.57162038986037</v>
      </c>
      <c r="F4838" s="90">
        <f t="shared" ca="1" si="910"/>
        <v>91.255620492796766</v>
      </c>
      <c r="G4838" s="90">
        <f t="shared" ca="1" si="910"/>
        <v>99.477380881393742</v>
      </c>
      <c r="H4838" s="90">
        <f t="shared" ca="1" si="906"/>
        <v>520.68466800715657</v>
      </c>
      <c r="I4838" s="90">
        <f t="shared" ca="1" si="907"/>
        <v>391.36913806205831</v>
      </c>
      <c r="J4838" s="90">
        <f t="shared" ca="1" si="908"/>
        <v>442.26826542003636</v>
      </c>
    </row>
    <row r="4839" spans="1:10" ht="12.75" x14ac:dyDescent="0.2">
      <c r="A4839" s="84">
        <v>4827</v>
      </c>
      <c r="B4839" s="90">
        <f t="shared" ca="1" si="904"/>
        <v>409.27423443081477</v>
      </c>
      <c r="C4839" s="103">
        <f t="shared" ca="1" si="911"/>
        <v>300.32608427408093</v>
      </c>
      <c r="D4839" s="103">
        <f t="shared" ca="1" si="911"/>
        <v>338.80252041161395</v>
      </c>
      <c r="E4839" s="90">
        <f t="shared" ca="1" si="910"/>
        <v>105.28622527899155</v>
      </c>
      <c r="F4839" s="90">
        <f t="shared" ca="1" si="910"/>
        <v>69.508724564082428</v>
      </c>
      <c r="G4839" s="90">
        <f t="shared" ca="1" si="910"/>
        <v>101.82984155216566</v>
      </c>
      <c r="H4839" s="90">
        <f t="shared" ca="1" si="906"/>
        <v>514.56045970980631</v>
      </c>
      <c r="I4839" s="90">
        <f t="shared" ca="1" si="907"/>
        <v>369.83480883816333</v>
      </c>
      <c r="J4839" s="90">
        <f t="shared" ca="1" si="908"/>
        <v>440.6323619637796</v>
      </c>
    </row>
    <row r="4840" spans="1:10" ht="12.75" x14ac:dyDescent="0.2">
      <c r="A4840" s="84">
        <v>4828</v>
      </c>
      <c r="B4840" s="90">
        <f t="shared" ca="1" si="904"/>
        <v>416.5935456676541</v>
      </c>
      <c r="C4840" s="103">
        <f t="shared" ca="1" si="911"/>
        <v>292.55277668757395</v>
      </c>
      <c r="D4840" s="103">
        <f t="shared" ca="1" si="911"/>
        <v>353.02934249708994</v>
      </c>
      <c r="E4840" s="90">
        <f t="shared" ca="1" si="910"/>
        <v>111.00448571958835</v>
      </c>
      <c r="F4840" s="90">
        <f t="shared" ca="1" si="910"/>
        <v>72.738557834401774</v>
      </c>
      <c r="G4840" s="90">
        <f t="shared" ca="1" si="910"/>
        <v>90.704616283421785</v>
      </c>
      <c r="H4840" s="90">
        <f t="shared" ca="1" si="906"/>
        <v>527.59803138724249</v>
      </c>
      <c r="I4840" s="90">
        <f t="shared" ca="1" si="907"/>
        <v>365.29133452197573</v>
      </c>
      <c r="J4840" s="90">
        <f t="shared" ca="1" si="908"/>
        <v>443.73395878051173</v>
      </c>
    </row>
    <row r="4841" spans="1:10" ht="12.75" x14ac:dyDescent="0.2">
      <c r="A4841" s="84">
        <v>4829</v>
      </c>
      <c r="B4841" s="90">
        <f t="shared" ca="1" si="904"/>
        <v>416.00320469269985</v>
      </c>
      <c r="C4841" s="103">
        <f t="shared" ca="1" si="911"/>
        <v>297.21337987361386</v>
      </c>
      <c r="D4841" s="103">
        <f t="shared" ca="1" si="911"/>
        <v>323.77385736726063</v>
      </c>
      <c r="E4841" s="90">
        <f t="shared" ca="1" si="910"/>
        <v>106.33280509548361</v>
      </c>
      <c r="F4841" s="90">
        <f t="shared" ca="1" si="910"/>
        <v>65.592141366904329</v>
      </c>
      <c r="G4841" s="90">
        <f t="shared" ca="1" si="910"/>
        <v>85.986773321575328</v>
      </c>
      <c r="H4841" s="90">
        <f t="shared" ca="1" si="906"/>
        <v>522.33600978818345</v>
      </c>
      <c r="I4841" s="90">
        <f t="shared" ca="1" si="907"/>
        <v>362.8055212405182</v>
      </c>
      <c r="J4841" s="90">
        <f t="shared" ca="1" si="908"/>
        <v>409.76063068883593</v>
      </c>
    </row>
    <row r="4842" spans="1:10" ht="12.75" x14ac:dyDescent="0.2">
      <c r="A4842" s="84">
        <v>4830</v>
      </c>
      <c r="B4842" s="90">
        <f t="shared" ca="1" si="904"/>
        <v>412.58314328930055</v>
      </c>
      <c r="C4842" s="103">
        <f t="shared" ca="1" si="911"/>
        <v>295.83510460304973</v>
      </c>
      <c r="D4842" s="103">
        <f t="shared" ca="1" si="911"/>
        <v>330.50964377847293</v>
      </c>
      <c r="E4842" s="90">
        <f t="shared" ca="1" si="910"/>
        <v>106.7362402295325</v>
      </c>
      <c r="F4842" s="90">
        <f t="shared" ca="1" si="910"/>
        <v>75.469211133805274</v>
      </c>
      <c r="G4842" s="90">
        <f t="shared" ca="1" si="910"/>
        <v>95.152473904291227</v>
      </c>
      <c r="H4842" s="90">
        <f t="shared" ca="1" si="906"/>
        <v>519.31938351883309</v>
      </c>
      <c r="I4842" s="90">
        <f t="shared" ca="1" si="907"/>
        <v>371.30431573685502</v>
      </c>
      <c r="J4842" s="90">
        <f t="shared" ca="1" si="908"/>
        <v>425.66211768276418</v>
      </c>
    </row>
    <row r="4843" spans="1:10" ht="12.75" x14ac:dyDescent="0.2">
      <c r="A4843" s="84">
        <v>4831</v>
      </c>
      <c r="B4843" s="90">
        <f t="shared" ca="1" si="904"/>
        <v>401.15764704576287</v>
      </c>
      <c r="C4843" s="103">
        <f t="shared" ca="1" si="911"/>
        <v>306.66276309217255</v>
      </c>
      <c r="D4843" s="103">
        <f t="shared" ca="1" si="911"/>
        <v>326.60514967509266</v>
      </c>
      <c r="E4843" s="90">
        <f t="shared" ca="1" si="910"/>
        <v>114.99709309159286</v>
      </c>
      <c r="F4843" s="90">
        <f t="shared" ca="1" si="910"/>
        <v>79.658996856449434</v>
      </c>
      <c r="G4843" s="90">
        <f t="shared" ca="1" si="910"/>
        <v>86.480951502152053</v>
      </c>
      <c r="H4843" s="90">
        <f t="shared" ca="1" si="906"/>
        <v>516.1547401373557</v>
      </c>
      <c r="I4843" s="90">
        <f t="shared" ca="1" si="907"/>
        <v>386.321759948622</v>
      </c>
      <c r="J4843" s="90">
        <f t="shared" ca="1" si="908"/>
        <v>413.0861011772447</v>
      </c>
    </row>
    <row r="4844" spans="1:10" ht="12.75" x14ac:dyDescent="0.2">
      <c r="A4844" s="84">
        <v>4832</v>
      </c>
      <c r="B4844" s="90">
        <f t="shared" ca="1" si="904"/>
        <v>413.09439315247596</v>
      </c>
      <c r="C4844" s="103">
        <f t="shared" ca="1" si="911"/>
        <v>280.63472353032915</v>
      </c>
      <c r="D4844" s="103">
        <f t="shared" ca="1" si="911"/>
        <v>330.57466579446555</v>
      </c>
      <c r="E4844" s="90">
        <f t="shared" ca="1" si="910"/>
        <v>118.05622561071979</v>
      </c>
      <c r="F4844" s="90">
        <f t="shared" ca="1" si="910"/>
        <v>74.633969817395823</v>
      </c>
      <c r="G4844" s="90">
        <f t="shared" ca="1" si="910"/>
        <v>121.26794346354714</v>
      </c>
      <c r="H4844" s="90">
        <f t="shared" ca="1" si="906"/>
        <v>531.15061876319578</v>
      </c>
      <c r="I4844" s="90">
        <f t="shared" ca="1" si="907"/>
        <v>355.26869334772499</v>
      </c>
      <c r="J4844" s="90">
        <f t="shared" ca="1" si="908"/>
        <v>451.84260925801266</v>
      </c>
    </row>
    <row r="4845" spans="1:10" ht="12.75" x14ac:dyDescent="0.2">
      <c r="A4845" s="84">
        <v>4833</v>
      </c>
      <c r="B4845" s="90">
        <f t="shared" ca="1" si="904"/>
        <v>410.03132051736873</v>
      </c>
      <c r="C4845" s="103">
        <f t="shared" ca="1" si="911"/>
        <v>324.53490784331183</v>
      </c>
      <c r="D4845" s="103">
        <f t="shared" ca="1" si="911"/>
        <v>352.6027621620193</v>
      </c>
      <c r="E4845" s="90">
        <f t="shared" ca="1" si="910"/>
        <v>110.92425475276684</v>
      </c>
      <c r="F4845" s="90">
        <f t="shared" ca="1" si="910"/>
        <v>85.905879380871369</v>
      </c>
      <c r="G4845" s="90">
        <f t="shared" ca="1" si="910"/>
        <v>68.802962817811647</v>
      </c>
      <c r="H4845" s="90">
        <f t="shared" ca="1" si="906"/>
        <v>520.95557527013557</v>
      </c>
      <c r="I4845" s="90">
        <f t="shared" ca="1" si="907"/>
        <v>410.44078722418317</v>
      </c>
      <c r="J4845" s="90">
        <f t="shared" ca="1" si="908"/>
        <v>421.40572497983095</v>
      </c>
    </row>
    <row r="4846" spans="1:10" ht="12.75" x14ac:dyDescent="0.2">
      <c r="A4846" s="84">
        <v>4834</v>
      </c>
      <c r="B4846" s="90">
        <f t="shared" ca="1" si="904"/>
        <v>410.96294804238852</v>
      </c>
      <c r="C4846" s="103">
        <f t="shared" ref="C4846:G4861" ca="1" si="912">NORMINV(RAND(),C$5,C$6)</f>
        <v>307.12035958039564</v>
      </c>
      <c r="D4846" s="103">
        <f t="shared" ca="1" si="912"/>
        <v>341.00227710630406</v>
      </c>
      <c r="E4846" s="90">
        <f t="shared" ca="1" si="912"/>
        <v>103.69782324100562</v>
      </c>
      <c r="F4846" s="90">
        <f t="shared" ca="1" si="912"/>
        <v>82.880248414044544</v>
      </c>
      <c r="G4846" s="90">
        <f t="shared" ca="1" si="912"/>
        <v>78.362491224862183</v>
      </c>
      <c r="H4846" s="90">
        <f t="shared" ca="1" si="906"/>
        <v>514.66077128339418</v>
      </c>
      <c r="I4846" s="90">
        <f t="shared" ca="1" si="907"/>
        <v>390.0006079944402</v>
      </c>
      <c r="J4846" s="90">
        <f t="shared" ca="1" si="908"/>
        <v>419.36476833116626</v>
      </c>
    </row>
    <row r="4847" spans="1:10" ht="12.75" x14ac:dyDescent="0.2">
      <c r="A4847" s="84">
        <v>4835</v>
      </c>
      <c r="B4847" s="90">
        <f t="shared" ca="1" si="904"/>
        <v>407.68813481717416</v>
      </c>
      <c r="C4847" s="103">
        <f t="shared" ref="C4847:D4861" ca="1" si="913">NORMINV(RAND(),C$5,C$6)</f>
        <v>322.6819656544223</v>
      </c>
      <c r="D4847" s="103">
        <f t="shared" ca="1" si="913"/>
        <v>340.58918578732704</v>
      </c>
      <c r="E4847" s="90">
        <f t="shared" ca="1" si="912"/>
        <v>110.20179640802797</v>
      </c>
      <c r="F4847" s="90">
        <f t="shared" ca="1" si="912"/>
        <v>81.685515698986435</v>
      </c>
      <c r="G4847" s="90">
        <f t="shared" ca="1" si="912"/>
        <v>95.354373973399063</v>
      </c>
      <c r="H4847" s="90">
        <f t="shared" ca="1" si="906"/>
        <v>517.88993122520219</v>
      </c>
      <c r="I4847" s="90">
        <f t="shared" ca="1" si="907"/>
        <v>404.36748135340872</v>
      </c>
      <c r="J4847" s="90">
        <f t="shared" ca="1" si="908"/>
        <v>435.94355976072609</v>
      </c>
    </row>
    <row r="4848" spans="1:10" ht="12.75" x14ac:dyDescent="0.2">
      <c r="A4848" s="84">
        <v>4836</v>
      </c>
      <c r="B4848" s="90">
        <f t="shared" ca="1" si="904"/>
        <v>423.02547937452073</v>
      </c>
      <c r="C4848" s="103">
        <f t="shared" ca="1" si="913"/>
        <v>296.13997235642273</v>
      </c>
      <c r="D4848" s="103">
        <f t="shared" ca="1" si="913"/>
        <v>346.66789282737682</v>
      </c>
      <c r="E4848" s="90">
        <f t="shared" ca="1" si="912"/>
        <v>113.19803199654973</v>
      </c>
      <c r="F4848" s="90">
        <f t="shared" ca="1" si="912"/>
        <v>92.980574078570669</v>
      </c>
      <c r="G4848" s="90">
        <f t="shared" ca="1" si="912"/>
        <v>106.36483415935891</v>
      </c>
      <c r="H4848" s="90">
        <f t="shared" ca="1" si="906"/>
        <v>536.22351137107046</v>
      </c>
      <c r="I4848" s="90">
        <f t="shared" ca="1" si="907"/>
        <v>389.1205464349934</v>
      </c>
      <c r="J4848" s="90">
        <f t="shared" ca="1" si="908"/>
        <v>453.03272698673572</v>
      </c>
    </row>
    <row r="4849" spans="1:10" ht="12.75" x14ac:dyDescent="0.2">
      <c r="A4849" s="84">
        <v>4837</v>
      </c>
      <c r="B4849" s="90">
        <f t="shared" ca="1" si="904"/>
        <v>411.80987557143874</v>
      </c>
      <c r="C4849" s="103">
        <f t="shared" ca="1" si="913"/>
        <v>282.22096602275326</v>
      </c>
      <c r="D4849" s="103">
        <f t="shared" ca="1" si="913"/>
        <v>349.71903712663357</v>
      </c>
      <c r="E4849" s="90">
        <f t="shared" ca="1" si="912"/>
        <v>105.37565586872923</v>
      </c>
      <c r="F4849" s="90">
        <f t="shared" ca="1" si="912"/>
        <v>87.685371066993781</v>
      </c>
      <c r="G4849" s="90">
        <f t="shared" ca="1" si="912"/>
        <v>115.91052230657669</v>
      </c>
      <c r="H4849" s="90">
        <f t="shared" ca="1" si="906"/>
        <v>517.18553144016801</v>
      </c>
      <c r="I4849" s="90">
        <f t="shared" ca="1" si="907"/>
        <v>369.90633708974701</v>
      </c>
      <c r="J4849" s="90">
        <f t="shared" ca="1" si="908"/>
        <v>465.62955943321026</v>
      </c>
    </row>
    <row r="4850" spans="1:10" ht="12.75" x14ac:dyDescent="0.2">
      <c r="A4850" s="84">
        <v>4838</v>
      </c>
      <c r="B4850" s="90">
        <f t="shared" ca="1" si="904"/>
        <v>417.81536317753699</v>
      </c>
      <c r="C4850" s="103">
        <f t="shared" ca="1" si="913"/>
        <v>293.17134605865112</v>
      </c>
      <c r="D4850" s="103">
        <f t="shared" ca="1" si="913"/>
        <v>341.44490996867904</v>
      </c>
      <c r="E4850" s="90">
        <f t="shared" ca="1" si="912"/>
        <v>114.20844384198935</v>
      </c>
      <c r="F4850" s="90">
        <f t="shared" ca="1" si="912"/>
        <v>77.85615381724115</v>
      </c>
      <c r="G4850" s="90">
        <f t="shared" ca="1" si="912"/>
        <v>94.892219176382525</v>
      </c>
      <c r="H4850" s="90">
        <f t="shared" ca="1" si="906"/>
        <v>532.02380701952632</v>
      </c>
      <c r="I4850" s="90">
        <f t="shared" ca="1" si="907"/>
        <v>371.02749987589226</v>
      </c>
      <c r="J4850" s="90">
        <f t="shared" ca="1" si="908"/>
        <v>436.33712914506157</v>
      </c>
    </row>
    <row r="4851" spans="1:10" ht="12.75" x14ac:dyDescent="0.2">
      <c r="A4851" s="84">
        <v>4839</v>
      </c>
      <c r="B4851" s="90">
        <f t="shared" ca="1" si="904"/>
        <v>407.14226109697267</v>
      </c>
      <c r="C4851" s="103">
        <f t="shared" ca="1" si="913"/>
        <v>319.48427070688871</v>
      </c>
      <c r="D4851" s="103">
        <f t="shared" ca="1" si="913"/>
        <v>342.00404150275614</v>
      </c>
      <c r="E4851" s="90">
        <f t="shared" ca="1" si="912"/>
        <v>113.33665854720059</v>
      </c>
      <c r="F4851" s="90">
        <f t="shared" ca="1" si="912"/>
        <v>79.074810471391118</v>
      </c>
      <c r="G4851" s="90">
        <f t="shared" ca="1" si="912"/>
        <v>97.299119989856393</v>
      </c>
      <c r="H4851" s="90">
        <f t="shared" ca="1" si="906"/>
        <v>520.47891964417329</v>
      </c>
      <c r="I4851" s="90">
        <f t="shared" ca="1" si="907"/>
        <v>398.55908117827983</v>
      </c>
      <c r="J4851" s="90">
        <f t="shared" ca="1" si="908"/>
        <v>439.3031614926125</v>
      </c>
    </row>
    <row r="4852" spans="1:10" ht="12.75" x14ac:dyDescent="0.2">
      <c r="A4852" s="84">
        <v>4840</v>
      </c>
      <c r="B4852" s="90">
        <f t="shared" ca="1" si="904"/>
        <v>413.69742783403416</v>
      </c>
      <c r="C4852" s="103">
        <f t="shared" ca="1" si="913"/>
        <v>275.35877206547372</v>
      </c>
      <c r="D4852" s="103">
        <f t="shared" ca="1" si="913"/>
        <v>364.43150351391944</v>
      </c>
      <c r="E4852" s="90">
        <f t="shared" ca="1" si="912"/>
        <v>108.87739594172766</v>
      </c>
      <c r="F4852" s="90">
        <f t="shared" ca="1" si="912"/>
        <v>80.908182447959419</v>
      </c>
      <c r="G4852" s="90">
        <f t="shared" ca="1" si="912"/>
        <v>75.132995439616622</v>
      </c>
      <c r="H4852" s="90">
        <f t="shared" ca="1" si="906"/>
        <v>522.57482377576184</v>
      </c>
      <c r="I4852" s="90">
        <f t="shared" ca="1" si="907"/>
        <v>356.26695451343312</v>
      </c>
      <c r="J4852" s="90">
        <f t="shared" ca="1" si="908"/>
        <v>439.56449895353603</v>
      </c>
    </row>
    <row r="4853" spans="1:10" ht="12.75" x14ac:dyDescent="0.2">
      <c r="A4853" s="84">
        <v>4841</v>
      </c>
      <c r="B4853" s="90">
        <f t="shared" ca="1" si="904"/>
        <v>413.92036717826846</v>
      </c>
      <c r="C4853" s="103">
        <f t="shared" ca="1" si="913"/>
        <v>302.47111873858216</v>
      </c>
      <c r="D4853" s="103">
        <f t="shared" ca="1" si="913"/>
        <v>330.18746547494254</v>
      </c>
      <c r="E4853" s="90">
        <f t="shared" ca="1" si="912"/>
        <v>108.20995476813192</v>
      </c>
      <c r="F4853" s="90">
        <f t="shared" ca="1" si="912"/>
        <v>72.739277389709727</v>
      </c>
      <c r="G4853" s="90">
        <f t="shared" ca="1" si="912"/>
        <v>93.103849334222929</v>
      </c>
      <c r="H4853" s="90">
        <f t="shared" ca="1" si="906"/>
        <v>522.13032194640039</v>
      </c>
      <c r="I4853" s="90">
        <f t="shared" ca="1" si="907"/>
        <v>375.2103961282919</v>
      </c>
      <c r="J4853" s="90">
        <f t="shared" ca="1" si="908"/>
        <v>423.29131480916544</v>
      </c>
    </row>
    <row r="4854" spans="1:10" ht="12.75" x14ac:dyDescent="0.2">
      <c r="A4854" s="84">
        <v>4842</v>
      </c>
      <c r="B4854" s="90">
        <f t="shared" ca="1" si="904"/>
        <v>406.84058391568766</v>
      </c>
      <c r="C4854" s="103">
        <f t="shared" ca="1" si="913"/>
        <v>293.2338207538595</v>
      </c>
      <c r="D4854" s="103">
        <f t="shared" ca="1" si="913"/>
        <v>335.89781508975176</v>
      </c>
      <c r="E4854" s="90">
        <f t="shared" ca="1" si="912"/>
        <v>110.36230583031137</v>
      </c>
      <c r="F4854" s="90">
        <f t="shared" ca="1" si="912"/>
        <v>72.08474214859973</v>
      </c>
      <c r="G4854" s="90">
        <f t="shared" ca="1" si="912"/>
        <v>79.310808904203498</v>
      </c>
      <c r="H4854" s="90">
        <f t="shared" ca="1" si="906"/>
        <v>517.20288974599907</v>
      </c>
      <c r="I4854" s="90">
        <f t="shared" ca="1" si="907"/>
        <v>365.31856290245923</v>
      </c>
      <c r="J4854" s="90">
        <f t="shared" ca="1" si="908"/>
        <v>415.20862399395526</v>
      </c>
    </row>
    <row r="4855" spans="1:10" ht="12.75" x14ac:dyDescent="0.2">
      <c r="A4855" s="84">
        <v>4843</v>
      </c>
      <c r="B4855" s="90">
        <f t="shared" ca="1" si="904"/>
        <v>408.78070466535411</v>
      </c>
      <c r="C4855" s="103">
        <f t="shared" ca="1" si="913"/>
        <v>305.96938683958183</v>
      </c>
      <c r="D4855" s="103">
        <f t="shared" ca="1" si="913"/>
        <v>339.68096523477419</v>
      </c>
      <c r="E4855" s="90">
        <f t="shared" ca="1" si="912"/>
        <v>120.25064749118677</v>
      </c>
      <c r="F4855" s="90">
        <f t="shared" ca="1" si="912"/>
        <v>57.355008068466574</v>
      </c>
      <c r="G4855" s="90">
        <f t="shared" ca="1" si="912"/>
        <v>88.067725066056411</v>
      </c>
      <c r="H4855" s="90">
        <f t="shared" ca="1" si="906"/>
        <v>529.03135215654083</v>
      </c>
      <c r="I4855" s="90">
        <f t="shared" ca="1" si="907"/>
        <v>363.32439490804842</v>
      </c>
      <c r="J4855" s="90">
        <f t="shared" ca="1" si="908"/>
        <v>427.74869030083062</v>
      </c>
    </row>
    <row r="4856" spans="1:10" ht="12.75" x14ac:dyDescent="0.2">
      <c r="A4856" s="84">
        <v>4844</v>
      </c>
      <c r="B4856" s="90">
        <f t="shared" ca="1" si="904"/>
        <v>412.47485666646361</v>
      </c>
      <c r="C4856" s="103">
        <f t="shared" ca="1" si="913"/>
        <v>292.73561585903838</v>
      </c>
      <c r="D4856" s="103">
        <f t="shared" ca="1" si="913"/>
        <v>350.35995048810565</v>
      </c>
      <c r="E4856" s="90">
        <f t="shared" ca="1" si="912"/>
        <v>106.63821337216091</v>
      </c>
      <c r="F4856" s="90">
        <f t="shared" ca="1" si="912"/>
        <v>83.066814128096937</v>
      </c>
      <c r="G4856" s="90">
        <f t="shared" ca="1" si="912"/>
        <v>90.761492440578536</v>
      </c>
      <c r="H4856" s="90">
        <f t="shared" ca="1" si="906"/>
        <v>519.11307003862453</v>
      </c>
      <c r="I4856" s="90">
        <f t="shared" ca="1" si="907"/>
        <v>375.80242998713533</v>
      </c>
      <c r="J4856" s="90">
        <f t="shared" ca="1" si="908"/>
        <v>441.12144292868419</v>
      </c>
    </row>
    <row r="4857" spans="1:10" ht="12.75" x14ac:dyDescent="0.2">
      <c r="A4857" s="84">
        <v>4845</v>
      </c>
      <c r="B4857" s="90">
        <f t="shared" ca="1" si="904"/>
        <v>415.72534401822475</v>
      </c>
      <c r="C4857" s="103">
        <f t="shared" ca="1" si="913"/>
        <v>304.10552109530443</v>
      </c>
      <c r="D4857" s="103">
        <f t="shared" ca="1" si="913"/>
        <v>328.57743336214946</v>
      </c>
      <c r="E4857" s="90">
        <f t="shared" ca="1" si="912"/>
        <v>111.23513316821648</v>
      </c>
      <c r="F4857" s="90">
        <f t="shared" ca="1" si="912"/>
        <v>85.610156330452952</v>
      </c>
      <c r="G4857" s="90">
        <f t="shared" ca="1" si="912"/>
        <v>110.72747798496361</v>
      </c>
      <c r="H4857" s="90">
        <f t="shared" ca="1" si="906"/>
        <v>526.96047718644127</v>
      </c>
      <c r="I4857" s="90">
        <f t="shared" ca="1" si="907"/>
        <v>389.71567742575735</v>
      </c>
      <c r="J4857" s="90">
        <f t="shared" ca="1" si="908"/>
        <v>439.30491134711309</v>
      </c>
    </row>
    <row r="4858" spans="1:10" ht="12.75" x14ac:dyDescent="0.2">
      <c r="A4858" s="84">
        <v>4846</v>
      </c>
      <c r="B4858" s="90">
        <f t="shared" ca="1" si="904"/>
        <v>413.52464989203838</v>
      </c>
      <c r="C4858" s="103">
        <f t="shared" ca="1" si="913"/>
        <v>285.30511739989601</v>
      </c>
      <c r="D4858" s="103">
        <f t="shared" ca="1" si="913"/>
        <v>343.15662452756192</v>
      </c>
      <c r="E4858" s="90">
        <f t="shared" ca="1" si="912"/>
        <v>119.72051934619462</v>
      </c>
      <c r="F4858" s="90">
        <f t="shared" ca="1" si="912"/>
        <v>85.872014968970447</v>
      </c>
      <c r="G4858" s="90">
        <f t="shared" ca="1" si="912"/>
        <v>89.629520299331432</v>
      </c>
      <c r="H4858" s="90">
        <f t="shared" ca="1" si="906"/>
        <v>533.24516923823296</v>
      </c>
      <c r="I4858" s="90">
        <f t="shared" ca="1" si="907"/>
        <v>371.17713236886647</v>
      </c>
      <c r="J4858" s="90">
        <f t="shared" ca="1" si="908"/>
        <v>432.78614482689335</v>
      </c>
    </row>
    <row r="4859" spans="1:10" ht="12.75" x14ac:dyDescent="0.2">
      <c r="A4859" s="84">
        <v>4847</v>
      </c>
      <c r="B4859" s="90">
        <f t="shared" ca="1" si="904"/>
        <v>415.99689997745895</v>
      </c>
      <c r="C4859" s="103">
        <f t="shared" ca="1" si="913"/>
        <v>304.38889234663765</v>
      </c>
      <c r="D4859" s="103">
        <f t="shared" ca="1" si="913"/>
        <v>342.49623434203676</v>
      </c>
      <c r="E4859" s="90">
        <f t="shared" ca="1" si="912"/>
        <v>103.07689376870267</v>
      </c>
      <c r="F4859" s="90">
        <f t="shared" ca="1" si="912"/>
        <v>71.250959846358867</v>
      </c>
      <c r="G4859" s="90">
        <f t="shared" ca="1" si="912"/>
        <v>100.84368029599177</v>
      </c>
      <c r="H4859" s="90">
        <f t="shared" ca="1" si="906"/>
        <v>519.07379374616164</v>
      </c>
      <c r="I4859" s="90">
        <f t="shared" ca="1" si="907"/>
        <v>375.6398521929965</v>
      </c>
      <c r="J4859" s="90">
        <f t="shared" ca="1" si="908"/>
        <v>443.33991463802852</v>
      </c>
    </row>
    <row r="4860" spans="1:10" ht="12.75" x14ac:dyDescent="0.2">
      <c r="A4860" s="84">
        <v>4848</v>
      </c>
      <c r="B4860" s="90">
        <f t="shared" ca="1" si="904"/>
        <v>411.86001222100765</v>
      </c>
      <c r="C4860" s="103">
        <f t="shared" ca="1" si="913"/>
        <v>308.56846440566096</v>
      </c>
      <c r="D4860" s="103">
        <f t="shared" ca="1" si="913"/>
        <v>346.62885432018902</v>
      </c>
      <c r="E4860" s="90">
        <f t="shared" ca="1" si="912"/>
        <v>112.95214394887496</v>
      </c>
      <c r="F4860" s="90">
        <f t="shared" ca="1" si="912"/>
        <v>83.140625984670095</v>
      </c>
      <c r="G4860" s="90">
        <f t="shared" ca="1" si="912"/>
        <v>91.505793083616297</v>
      </c>
      <c r="H4860" s="90">
        <f t="shared" ca="1" si="906"/>
        <v>524.81215616988266</v>
      </c>
      <c r="I4860" s="90">
        <f t="shared" ca="1" si="907"/>
        <v>391.70909039033108</v>
      </c>
      <c r="J4860" s="90">
        <f t="shared" ca="1" si="908"/>
        <v>438.13464740380533</v>
      </c>
    </row>
    <row r="4861" spans="1:10" ht="12.75" x14ac:dyDescent="0.2">
      <c r="A4861" s="84">
        <v>4849</v>
      </c>
      <c r="B4861" s="90">
        <f t="shared" ca="1" si="904"/>
        <v>417.43597425614672</v>
      </c>
      <c r="C4861" s="103">
        <f t="shared" ca="1" si="913"/>
        <v>291.09190864049549</v>
      </c>
      <c r="D4861" s="103">
        <f t="shared" ca="1" si="913"/>
        <v>365.19354151874865</v>
      </c>
      <c r="E4861" s="90">
        <f t="shared" ca="1" si="912"/>
        <v>97.359558424192358</v>
      </c>
      <c r="F4861" s="90">
        <f t="shared" ca="1" si="912"/>
        <v>77.883527145619524</v>
      </c>
      <c r="G4861" s="90">
        <f t="shared" ca="1" si="912"/>
        <v>88.450227134970774</v>
      </c>
      <c r="H4861" s="90">
        <f t="shared" ca="1" si="906"/>
        <v>514.79553268033908</v>
      </c>
      <c r="I4861" s="90">
        <f t="shared" ca="1" si="907"/>
        <v>368.97543578611499</v>
      </c>
      <c r="J4861" s="90">
        <f t="shared" ca="1" si="908"/>
        <v>453.64376865371941</v>
      </c>
    </row>
    <row r="4862" spans="1:10" ht="12.75" x14ac:dyDescent="0.2">
      <c r="A4862" s="84">
        <v>4850</v>
      </c>
      <c r="B4862" s="90">
        <f t="shared" ca="1" si="904"/>
        <v>406.71327768651696</v>
      </c>
      <c r="C4862" s="103">
        <f t="shared" ref="C4862:G4877" ca="1" si="914">NORMINV(RAND(),C$5,C$6)</f>
        <v>300.973372958521</v>
      </c>
      <c r="D4862" s="103">
        <f t="shared" ca="1" si="914"/>
        <v>362.36669054289297</v>
      </c>
      <c r="E4862" s="90">
        <f t="shared" ca="1" si="914"/>
        <v>105.14312766194986</v>
      </c>
      <c r="F4862" s="90">
        <f t="shared" ca="1" si="914"/>
        <v>78.670309259698428</v>
      </c>
      <c r="G4862" s="90">
        <f t="shared" ca="1" si="914"/>
        <v>104.14965573677759</v>
      </c>
      <c r="H4862" s="90">
        <f t="shared" ca="1" si="906"/>
        <v>511.85640534846681</v>
      </c>
      <c r="I4862" s="90">
        <f t="shared" ca="1" si="907"/>
        <v>379.6436822182194</v>
      </c>
      <c r="J4862" s="90">
        <f t="shared" ca="1" si="908"/>
        <v>466.51634627967053</v>
      </c>
    </row>
    <row r="4863" spans="1:10" ht="12.75" x14ac:dyDescent="0.2">
      <c r="A4863" s="84">
        <v>4851</v>
      </c>
      <c r="B4863" s="90">
        <f t="shared" ca="1" si="904"/>
        <v>406.92463968902905</v>
      </c>
      <c r="C4863" s="103">
        <f t="shared" ref="C4863:D4877" ca="1" si="915">NORMINV(RAND(),C$5,C$6)</f>
        <v>297.69473370057722</v>
      </c>
      <c r="D4863" s="103">
        <f t="shared" ca="1" si="915"/>
        <v>326.67922437446509</v>
      </c>
      <c r="E4863" s="90">
        <f t="shared" ca="1" si="914"/>
        <v>113.07840078799234</v>
      </c>
      <c r="F4863" s="90">
        <f t="shared" ca="1" si="914"/>
        <v>100.09801450607544</v>
      </c>
      <c r="G4863" s="90">
        <f t="shared" ca="1" si="914"/>
        <v>98.147320230828953</v>
      </c>
      <c r="H4863" s="90">
        <f t="shared" ca="1" si="906"/>
        <v>520.00304047702139</v>
      </c>
      <c r="I4863" s="90">
        <f t="shared" ca="1" si="907"/>
        <v>397.79274820665267</v>
      </c>
      <c r="J4863" s="90">
        <f t="shared" ca="1" si="908"/>
        <v>424.82654460529403</v>
      </c>
    </row>
    <row r="4864" spans="1:10" ht="12.75" x14ac:dyDescent="0.2">
      <c r="A4864" s="84">
        <v>4852</v>
      </c>
      <c r="B4864" s="90">
        <f t="shared" ca="1" si="904"/>
        <v>421.66516724824174</v>
      </c>
      <c r="C4864" s="103">
        <f t="shared" ca="1" si="915"/>
        <v>294.22681044018225</v>
      </c>
      <c r="D4864" s="103">
        <f t="shared" ca="1" si="915"/>
        <v>370.79113419568091</v>
      </c>
      <c r="E4864" s="90">
        <f t="shared" ca="1" si="914"/>
        <v>101.83777185154361</v>
      </c>
      <c r="F4864" s="90">
        <f t="shared" ca="1" si="914"/>
        <v>83.284041210973498</v>
      </c>
      <c r="G4864" s="90">
        <f t="shared" ca="1" si="914"/>
        <v>74.939108133004538</v>
      </c>
      <c r="H4864" s="90">
        <f t="shared" ca="1" si="906"/>
        <v>523.50293909978541</v>
      </c>
      <c r="I4864" s="90">
        <f t="shared" ca="1" si="907"/>
        <v>377.51085165115575</v>
      </c>
      <c r="J4864" s="90">
        <f t="shared" ca="1" si="908"/>
        <v>445.73024232868545</v>
      </c>
    </row>
    <row r="4865" spans="1:10" ht="12.75" x14ac:dyDescent="0.2">
      <c r="A4865" s="84">
        <v>4853</v>
      </c>
      <c r="B4865" s="90">
        <f t="shared" ca="1" si="904"/>
        <v>410.40423850972076</v>
      </c>
      <c r="C4865" s="103">
        <f t="shared" ca="1" si="915"/>
        <v>285.65041930110175</v>
      </c>
      <c r="D4865" s="103">
        <f t="shared" ca="1" si="915"/>
        <v>361.91731110066564</v>
      </c>
      <c r="E4865" s="90">
        <f t="shared" ca="1" si="914"/>
        <v>110.7127871073824</v>
      </c>
      <c r="F4865" s="90">
        <f t="shared" ca="1" si="914"/>
        <v>73.54565072988072</v>
      </c>
      <c r="G4865" s="90">
        <f t="shared" ca="1" si="914"/>
        <v>111.2621060840798</v>
      </c>
      <c r="H4865" s="90">
        <f t="shared" ca="1" si="906"/>
        <v>521.1170256171032</v>
      </c>
      <c r="I4865" s="90">
        <f t="shared" ca="1" si="907"/>
        <v>359.19607003098247</v>
      </c>
      <c r="J4865" s="90">
        <f t="shared" ca="1" si="908"/>
        <v>473.17941718474543</v>
      </c>
    </row>
    <row r="4866" spans="1:10" ht="12.75" x14ac:dyDescent="0.2">
      <c r="A4866" s="84">
        <v>4854</v>
      </c>
      <c r="B4866" s="90">
        <f t="shared" ca="1" si="904"/>
        <v>402.23958074269399</v>
      </c>
      <c r="C4866" s="103">
        <f t="shared" ca="1" si="915"/>
        <v>273.10910084287173</v>
      </c>
      <c r="D4866" s="103">
        <f t="shared" ca="1" si="915"/>
        <v>352.63579645720273</v>
      </c>
      <c r="E4866" s="90">
        <f t="shared" ca="1" si="914"/>
        <v>109.79424836737725</v>
      </c>
      <c r="F4866" s="90">
        <f t="shared" ca="1" si="914"/>
        <v>80.276293637806546</v>
      </c>
      <c r="G4866" s="90">
        <f t="shared" ca="1" si="914"/>
        <v>97.108984143251675</v>
      </c>
      <c r="H4866" s="90">
        <f t="shared" ca="1" si="906"/>
        <v>512.03382911007122</v>
      </c>
      <c r="I4866" s="90">
        <f t="shared" ca="1" si="907"/>
        <v>353.38539448067826</v>
      </c>
      <c r="J4866" s="90">
        <f t="shared" ca="1" si="908"/>
        <v>449.74478060045442</v>
      </c>
    </row>
    <row r="4867" spans="1:10" ht="12.75" x14ac:dyDescent="0.2">
      <c r="A4867" s="84">
        <v>4855</v>
      </c>
      <c r="B4867" s="90">
        <f t="shared" ca="1" si="904"/>
        <v>407.78085394274837</v>
      </c>
      <c r="C4867" s="103">
        <f t="shared" ca="1" si="915"/>
        <v>293.64971196175304</v>
      </c>
      <c r="D4867" s="103">
        <f t="shared" ca="1" si="915"/>
        <v>328.20950328692032</v>
      </c>
      <c r="E4867" s="90">
        <f t="shared" ca="1" si="914"/>
        <v>114.11224818953333</v>
      </c>
      <c r="F4867" s="90">
        <f t="shared" ca="1" si="914"/>
        <v>71.870022798328876</v>
      </c>
      <c r="G4867" s="90">
        <f t="shared" ca="1" si="914"/>
        <v>94.936435987906222</v>
      </c>
      <c r="H4867" s="90">
        <f t="shared" ca="1" si="906"/>
        <v>521.89310213228168</v>
      </c>
      <c r="I4867" s="90">
        <f t="shared" ca="1" si="907"/>
        <v>365.51973476008192</v>
      </c>
      <c r="J4867" s="90">
        <f t="shared" ca="1" si="908"/>
        <v>423.14593927482656</v>
      </c>
    </row>
    <row r="4868" spans="1:10" ht="12.75" x14ac:dyDescent="0.2">
      <c r="A4868" s="84">
        <v>4856</v>
      </c>
      <c r="B4868" s="90">
        <f t="shared" ca="1" si="904"/>
        <v>416.64005743443704</v>
      </c>
      <c r="C4868" s="103">
        <f t="shared" ca="1" si="915"/>
        <v>306.3432819429857</v>
      </c>
      <c r="D4868" s="103">
        <f t="shared" ca="1" si="915"/>
        <v>349.29339076588542</v>
      </c>
      <c r="E4868" s="90">
        <f t="shared" ca="1" si="914"/>
        <v>105.9184800296708</v>
      </c>
      <c r="F4868" s="90">
        <f t="shared" ca="1" si="914"/>
        <v>84.281646182673995</v>
      </c>
      <c r="G4868" s="90">
        <f t="shared" ca="1" si="914"/>
        <v>91.526758191856786</v>
      </c>
      <c r="H4868" s="90">
        <f t="shared" ca="1" si="906"/>
        <v>522.55853746410787</v>
      </c>
      <c r="I4868" s="90">
        <f t="shared" ca="1" si="907"/>
        <v>390.62492812565972</v>
      </c>
      <c r="J4868" s="90">
        <f t="shared" ca="1" si="908"/>
        <v>440.82014895774222</v>
      </c>
    </row>
    <row r="4869" spans="1:10" ht="12.75" x14ac:dyDescent="0.2">
      <c r="A4869" s="84">
        <v>4857</v>
      </c>
      <c r="B4869" s="90">
        <f t="shared" ca="1" si="904"/>
        <v>413.34739898026976</v>
      </c>
      <c r="C4869" s="103">
        <f t="shared" ca="1" si="915"/>
        <v>313.768218187542</v>
      </c>
      <c r="D4869" s="103">
        <f t="shared" ca="1" si="915"/>
        <v>352.49272607738061</v>
      </c>
      <c r="E4869" s="90">
        <f t="shared" ca="1" si="914"/>
        <v>105.17209306772966</v>
      </c>
      <c r="F4869" s="90">
        <f t="shared" ca="1" si="914"/>
        <v>101.40899261310346</v>
      </c>
      <c r="G4869" s="90">
        <f t="shared" ca="1" si="914"/>
        <v>89.18876060720325</v>
      </c>
      <c r="H4869" s="90">
        <f t="shared" ca="1" si="906"/>
        <v>518.51949204799939</v>
      </c>
      <c r="I4869" s="90">
        <f t="shared" ca="1" si="907"/>
        <v>415.17721080064547</v>
      </c>
      <c r="J4869" s="90">
        <f t="shared" ca="1" si="908"/>
        <v>441.68148668458389</v>
      </c>
    </row>
    <row r="4870" spans="1:10" ht="12.75" x14ac:dyDescent="0.2">
      <c r="A4870" s="84">
        <v>4858</v>
      </c>
      <c r="B4870" s="90">
        <f t="shared" ca="1" si="904"/>
        <v>406.64173345312417</v>
      </c>
      <c r="C4870" s="103">
        <f t="shared" ca="1" si="915"/>
        <v>297.37443770135718</v>
      </c>
      <c r="D4870" s="103">
        <f t="shared" ca="1" si="915"/>
        <v>340.70120913704994</v>
      </c>
      <c r="E4870" s="90">
        <f t="shared" ca="1" si="914"/>
        <v>111.11063033199868</v>
      </c>
      <c r="F4870" s="90">
        <f t="shared" ca="1" si="914"/>
        <v>79.966942347076326</v>
      </c>
      <c r="G4870" s="90">
        <f t="shared" ca="1" si="914"/>
        <v>106.10687186977805</v>
      </c>
      <c r="H4870" s="90">
        <f t="shared" ca="1" si="906"/>
        <v>517.75236378512284</v>
      </c>
      <c r="I4870" s="90">
        <f t="shared" ca="1" si="907"/>
        <v>377.34138004843351</v>
      </c>
      <c r="J4870" s="90">
        <f t="shared" ca="1" si="908"/>
        <v>446.80808100682799</v>
      </c>
    </row>
    <row r="4871" spans="1:10" ht="12.75" x14ac:dyDescent="0.2">
      <c r="A4871" s="84">
        <v>4859</v>
      </c>
      <c r="B4871" s="90">
        <f t="shared" ca="1" si="904"/>
        <v>408.30436493348833</v>
      </c>
      <c r="C4871" s="103">
        <f t="shared" ca="1" si="915"/>
        <v>288.72570402475765</v>
      </c>
      <c r="D4871" s="103">
        <f t="shared" ca="1" si="915"/>
        <v>357.59723806688726</v>
      </c>
      <c r="E4871" s="90">
        <f t="shared" ca="1" si="914"/>
        <v>115.35460697964434</v>
      </c>
      <c r="F4871" s="90">
        <f t="shared" ca="1" si="914"/>
        <v>75.559821809208955</v>
      </c>
      <c r="G4871" s="90">
        <f t="shared" ca="1" si="914"/>
        <v>91.583728918318968</v>
      </c>
      <c r="H4871" s="90">
        <f t="shared" ca="1" si="906"/>
        <v>523.65897191313263</v>
      </c>
      <c r="I4871" s="90">
        <f t="shared" ca="1" si="907"/>
        <v>364.28552583396663</v>
      </c>
      <c r="J4871" s="90">
        <f t="shared" ca="1" si="908"/>
        <v>449.18096698520623</v>
      </c>
    </row>
    <row r="4872" spans="1:10" ht="12.75" x14ac:dyDescent="0.2">
      <c r="A4872" s="84">
        <v>4860</v>
      </c>
      <c r="B4872" s="90">
        <f t="shared" ca="1" si="904"/>
        <v>408.36869834636974</v>
      </c>
      <c r="C4872" s="103">
        <f t="shared" ca="1" si="915"/>
        <v>285.6759463704924</v>
      </c>
      <c r="D4872" s="103">
        <f t="shared" ca="1" si="915"/>
        <v>351.16403804976244</v>
      </c>
      <c r="E4872" s="90">
        <f t="shared" ca="1" si="914"/>
        <v>119.10328534864036</v>
      </c>
      <c r="F4872" s="90">
        <f t="shared" ca="1" si="914"/>
        <v>97.79729718663998</v>
      </c>
      <c r="G4872" s="90">
        <f t="shared" ca="1" si="914"/>
        <v>100.99785843271184</v>
      </c>
      <c r="H4872" s="90">
        <f t="shared" ca="1" si="906"/>
        <v>527.47198369501007</v>
      </c>
      <c r="I4872" s="90">
        <f t="shared" ca="1" si="907"/>
        <v>383.47324355713238</v>
      </c>
      <c r="J4872" s="90">
        <f t="shared" ca="1" si="908"/>
        <v>452.16189648247428</v>
      </c>
    </row>
    <row r="4873" spans="1:10" ht="12.75" x14ac:dyDescent="0.2">
      <c r="A4873" s="84">
        <v>4861</v>
      </c>
      <c r="B4873" s="90">
        <f t="shared" ca="1" si="904"/>
        <v>408.55836712793223</v>
      </c>
      <c r="C4873" s="103">
        <f t="shared" ca="1" si="915"/>
        <v>308.6021115396062</v>
      </c>
      <c r="D4873" s="103">
        <f t="shared" ca="1" si="915"/>
        <v>350.64872379562473</v>
      </c>
      <c r="E4873" s="90">
        <f t="shared" ca="1" si="914"/>
        <v>117.95137600808602</v>
      </c>
      <c r="F4873" s="90">
        <f t="shared" ca="1" si="914"/>
        <v>79.108657341072785</v>
      </c>
      <c r="G4873" s="90">
        <f t="shared" ca="1" si="914"/>
        <v>110.23954603127976</v>
      </c>
      <c r="H4873" s="90">
        <f t="shared" ca="1" si="906"/>
        <v>526.50974313601819</v>
      </c>
      <c r="I4873" s="90">
        <f t="shared" ca="1" si="907"/>
        <v>387.71076888067898</v>
      </c>
      <c r="J4873" s="90">
        <f t="shared" ca="1" si="908"/>
        <v>460.88826982690449</v>
      </c>
    </row>
    <row r="4874" spans="1:10" ht="12.75" x14ac:dyDescent="0.2">
      <c r="A4874" s="84">
        <v>4862</v>
      </c>
      <c r="B4874" s="90">
        <f t="shared" ca="1" si="904"/>
        <v>420.91990277024775</v>
      </c>
      <c r="C4874" s="103">
        <f t="shared" ca="1" si="915"/>
        <v>300.44625717267235</v>
      </c>
      <c r="D4874" s="103">
        <f t="shared" ca="1" si="915"/>
        <v>345.37188108266707</v>
      </c>
      <c r="E4874" s="90">
        <f t="shared" ca="1" si="914"/>
        <v>103.82889178856826</v>
      </c>
      <c r="F4874" s="90">
        <f t="shared" ca="1" si="914"/>
        <v>75.351388094765881</v>
      </c>
      <c r="G4874" s="90">
        <f t="shared" ca="1" si="914"/>
        <v>71.709994764581012</v>
      </c>
      <c r="H4874" s="90">
        <f t="shared" ca="1" si="906"/>
        <v>524.74879455881603</v>
      </c>
      <c r="I4874" s="90">
        <f t="shared" ca="1" si="907"/>
        <v>375.79764526743821</v>
      </c>
      <c r="J4874" s="90">
        <f t="shared" ca="1" si="908"/>
        <v>417.08187584724806</v>
      </c>
    </row>
    <row r="4875" spans="1:10" ht="12.75" x14ac:dyDescent="0.2">
      <c r="A4875" s="84">
        <v>4863</v>
      </c>
      <c r="B4875" s="90">
        <f t="shared" ca="1" si="904"/>
        <v>409.13779238755376</v>
      </c>
      <c r="C4875" s="103">
        <f t="shared" ca="1" si="915"/>
        <v>290.2442921838807</v>
      </c>
      <c r="D4875" s="103">
        <f t="shared" ca="1" si="915"/>
        <v>343.06314553290258</v>
      </c>
      <c r="E4875" s="90">
        <f t="shared" ca="1" si="914"/>
        <v>107.18744040163294</v>
      </c>
      <c r="F4875" s="90">
        <f t="shared" ca="1" si="914"/>
        <v>103.62259218752904</v>
      </c>
      <c r="G4875" s="90">
        <f t="shared" ca="1" si="914"/>
        <v>86.806823747309181</v>
      </c>
      <c r="H4875" s="90">
        <f t="shared" ca="1" si="906"/>
        <v>516.32523278918666</v>
      </c>
      <c r="I4875" s="90">
        <f t="shared" ca="1" si="907"/>
        <v>393.86688437140975</v>
      </c>
      <c r="J4875" s="90">
        <f t="shared" ca="1" si="908"/>
        <v>429.86996928021176</v>
      </c>
    </row>
    <row r="4876" spans="1:10" ht="12.75" x14ac:dyDescent="0.2">
      <c r="A4876" s="84">
        <v>4864</v>
      </c>
      <c r="B4876" s="90">
        <f t="shared" ca="1" si="904"/>
        <v>410.83443115299463</v>
      </c>
      <c r="C4876" s="103">
        <f t="shared" ca="1" si="915"/>
        <v>296.06095780228264</v>
      </c>
      <c r="D4876" s="103">
        <f t="shared" ca="1" si="915"/>
        <v>359.21854753590947</v>
      </c>
      <c r="E4876" s="90">
        <f t="shared" ca="1" si="914"/>
        <v>114.7671474546344</v>
      </c>
      <c r="F4876" s="90">
        <f t="shared" ca="1" si="914"/>
        <v>85.313448658266182</v>
      </c>
      <c r="G4876" s="90">
        <f t="shared" ca="1" si="914"/>
        <v>96.678880858925751</v>
      </c>
      <c r="H4876" s="90">
        <f t="shared" ca="1" si="906"/>
        <v>525.60157860762899</v>
      </c>
      <c r="I4876" s="90">
        <f t="shared" ca="1" si="907"/>
        <v>381.37440646054881</v>
      </c>
      <c r="J4876" s="90">
        <f t="shared" ca="1" si="908"/>
        <v>455.89742839483523</v>
      </c>
    </row>
    <row r="4877" spans="1:10" ht="12.75" x14ac:dyDescent="0.2">
      <c r="A4877" s="84">
        <v>4865</v>
      </c>
      <c r="B4877" s="90">
        <f t="shared" ca="1" si="904"/>
        <v>409.9198754256999</v>
      </c>
      <c r="C4877" s="103">
        <f t="shared" ca="1" si="915"/>
        <v>305.59451101597068</v>
      </c>
      <c r="D4877" s="103">
        <f t="shared" ca="1" si="915"/>
        <v>340.09739155075442</v>
      </c>
      <c r="E4877" s="90">
        <f t="shared" ca="1" si="914"/>
        <v>117.30568987222159</v>
      </c>
      <c r="F4877" s="90">
        <f t="shared" ca="1" si="914"/>
        <v>85.854001199035579</v>
      </c>
      <c r="G4877" s="90">
        <f t="shared" ca="1" si="914"/>
        <v>102.76763569404261</v>
      </c>
      <c r="H4877" s="90">
        <f t="shared" ca="1" si="906"/>
        <v>527.22556529792155</v>
      </c>
      <c r="I4877" s="90">
        <f t="shared" ca="1" si="907"/>
        <v>391.44851221500625</v>
      </c>
      <c r="J4877" s="90">
        <f t="shared" ca="1" si="908"/>
        <v>442.86502724479703</v>
      </c>
    </row>
    <row r="4878" spans="1:10" ht="12.75" x14ac:dyDescent="0.2">
      <c r="A4878" s="84">
        <v>4866</v>
      </c>
      <c r="B4878" s="90">
        <f t="shared" ref="B4878:B4941" ca="1" si="916">NORMINV(RAND(),B$5,B$6)</f>
        <v>413.37010415068181</v>
      </c>
      <c r="C4878" s="103">
        <f t="shared" ref="C4878:G4893" ca="1" si="917">NORMINV(RAND(),C$5,C$6)</f>
        <v>307.77549625478633</v>
      </c>
      <c r="D4878" s="103">
        <f t="shared" ca="1" si="917"/>
        <v>333.25304071387006</v>
      </c>
      <c r="E4878" s="90">
        <f t="shared" ca="1" si="917"/>
        <v>104.28830335276231</v>
      </c>
      <c r="F4878" s="90">
        <f t="shared" ca="1" si="917"/>
        <v>78.675102717824586</v>
      </c>
      <c r="G4878" s="90">
        <f t="shared" ca="1" si="917"/>
        <v>81.018363547454669</v>
      </c>
      <c r="H4878" s="90">
        <f t="shared" ref="H4878:H4941" ca="1" si="918">+B4878+E4878</f>
        <v>517.6584075034441</v>
      </c>
      <c r="I4878" s="90">
        <f t="shared" ref="I4878:I4941" ca="1" si="919">+C4878+F4878</f>
        <v>386.45059897261092</v>
      </c>
      <c r="J4878" s="90">
        <f t="shared" ref="J4878:J4941" ca="1" si="920">+D4878+G4878</f>
        <v>414.27140426132473</v>
      </c>
    </row>
    <row r="4879" spans="1:10" ht="12.75" x14ac:dyDescent="0.2">
      <c r="A4879" s="84">
        <v>4867</v>
      </c>
      <c r="B4879" s="90">
        <f t="shared" ca="1" si="916"/>
        <v>410.31198540820833</v>
      </c>
      <c r="C4879" s="103">
        <f t="shared" ref="C4879:D4893" ca="1" si="921">NORMINV(RAND(),C$5,C$6)</f>
        <v>285.93339335947246</v>
      </c>
      <c r="D4879" s="103">
        <f t="shared" ca="1" si="921"/>
        <v>343.77636549631637</v>
      </c>
      <c r="E4879" s="90">
        <f t="shared" ca="1" si="917"/>
        <v>107.99099111119547</v>
      </c>
      <c r="F4879" s="90">
        <f t="shared" ca="1" si="917"/>
        <v>91.811739312957712</v>
      </c>
      <c r="G4879" s="90">
        <f t="shared" ca="1" si="917"/>
        <v>91.330227722275481</v>
      </c>
      <c r="H4879" s="90">
        <f t="shared" ca="1" si="918"/>
        <v>518.30297651940384</v>
      </c>
      <c r="I4879" s="90">
        <f t="shared" ca="1" si="919"/>
        <v>377.74513267243015</v>
      </c>
      <c r="J4879" s="90">
        <f t="shared" ca="1" si="920"/>
        <v>435.10659321859185</v>
      </c>
    </row>
    <row r="4880" spans="1:10" ht="12.75" x14ac:dyDescent="0.2">
      <c r="A4880" s="84">
        <v>4868</v>
      </c>
      <c r="B4880" s="90">
        <f t="shared" ca="1" si="916"/>
        <v>409.2272014985449</v>
      </c>
      <c r="C4880" s="103">
        <f t="shared" ca="1" si="921"/>
        <v>305.24550396823867</v>
      </c>
      <c r="D4880" s="103">
        <f t="shared" ca="1" si="921"/>
        <v>325.67969769623875</v>
      </c>
      <c r="E4880" s="90">
        <f t="shared" ca="1" si="917"/>
        <v>110.81342692001904</v>
      </c>
      <c r="F4880" s="90">
        <f t="shared" ca="1" si="917"/>
        <v>84.664843037671517</v>
      </c>
      <c r="G4880" s="90">
        <f t="shared" ca="1" si="917"/>
        <v>102.50366081516503</v>
      </c>
      <c r="H4880" s="90">
        <f t="shared" ca="1" si="918"/>
        <v>520.04062841856398</v>
      </c>
      <c r="I4880" s="90">
        <f t="shared" ca="1" si="919"/>
        <v>389.91034700591018</v>
      </c>
      <c r="J4880" s="90">
        <f t="shared" ca="1" si="920"/>
        <v>428.18335851140375</v>
      </c>
    </row>
    <row r="4881" spans="1:10" ht="12.75" x14ac:dyDescent="0.2">
      <c r="A4881" s="84">
        <v>4869</v>
      </c>
      <c r="B4881" s="90">
        <f t="shared" ca="1" si="916"/>
        <v>413.43129523445606</v>
      </c>
      <c r="C4881" s="103">
        <f t="shared" ca="1" si="921"/>
        <v>294.54227471457034</v>
      </c>
      <c r="D4881" s="103">
        <f t="shared" ca="1" si="921"/>
        <v>369.8506283742903</v>
      </c>
      <c r="E4881" s="90">
        <f t="shared" ca="1" si="917"/>
        <v>111.19614879594575</v>
      </c>
      <c r="F4881" s="90">
        <f t="shared" ca="1" si="917"/>
        <v>80.144544407172859</v>
      </c>
      <c r="G4881" s="90">
        <f t="shared" ca="1" si="917"/>
        <v>76.154365305675654</v>
      </c>
      <c r="H4881" s="90">
        <f t="shared" ca="1" si="918"/>
        <v>524.62744403040176</v>
      </c>
      <c r="I4881" s="90">
        <f t="shared" ca="1" si="919"/>
        <v>374.68681912174321</v>
      </c>
      <c r="J4881" s="90">
        <f t="shared" ca="1" si="920"/>
        <v>446.00499367996593</v>
      </c>
    </row>
    <row r="4882" spans="1:10" ht="12.75" x14ac:dyDescent="0.2">
      <c r="A4882" s="84">
        <v>4870</v>
      </c>
      <c r="B4882" s="90">
        <f t="shared" ca="1" si="916"/>
        <v>409.02797354373081</v>
      </c>
      <c r="C4882" s="103">
        <f t="shared" ca="1" si="921"/>
        <v>309.93919616542081</v>
      </c>
      <c r="D4882" s="103">
        <f t="shared" ca="1" si="921"/>
        <v>331.50704989703058</v>
      </c>
      <c r="E4882" s="90">
        <f t="shared" ca="1" si="917"/>
        <v>113.09202457309422</v>
      </c>
      <c r="F4882" s="90">
        <f t="shared" ca="1" si="917"/>
        <v>91.269904228823293</v>
      </c>
      <c r="G4882" s="90">
        <f t="shared" ca="1" si="917"/>
        <v>110.39100238538059</v>
      </c>
      <c r="H4882" s="90">
        <f t="shared" ca="1" si="918"/>
        <v>522.11999811682506</v>
      </c>
      <c r="I4882" s="90">
        <f t="shared" ca="1" si="919"/>
        <v>401.2091003942441</v>
      </c>
      <c r="J4882" s="90">
        <f t="shared" ca="1" si="920"/>
        <v>441.89805228241119</v>
      </c>
    </row>
    <row r="4883" spans="1:10" ht="12.75" x14ac:dyDescent="0.2">
      <c r="A4883" s="84">
        <v>4871</v>
      </c>
      <c r="B4883" s="90">
        <f t="shared" ca="1" si="916"/>
        <v>407.60819587870691</v>
      </c>
      <c r="C4883" s="103">
        <f t="shared" ca="1" si="921"/>
        <v>293.75567349266879</v>
      </c>
      <c r="D4883" s="103">
        <f t="shared" ca="1" si="921"/>
        <v>323.22094702699565</v>
      </c>
      <c r="E4883" s="90">
        <f t="shared" ca="1" si="917"/>
        <v>101.39880429531978</v>
      </c>
      <c r="F4883" s="90">
        <f t="shared" ca="1" si="917"/>
        <v>87.942349959755333</v>
      </c>
      <c r="G4883" s="90">
        <f t="shared" ca="1" si="917"/>
        <v>114.73024089284962</v>
      </c>
      <c r="H4883" s="90">
        <f t="shared" ca="1" si="918"/>
        <v>509.0070001740267</v>
      </c>
      <c r="I4883" s="90">
        <f t="shared" ca="1" si="919"/>
        <v>381.69802345242414</v>
      </c>
      <c r="J4883" s="90">
        <f t="shared" ca="1" si="920"/>
        <v>437.95118791984527</v>
      </c>
    </row>
    <row r="4884" spans="1:10" ht="12.75" x14ac:dyDescent="0.2">
      <c r="A4884" s="84">
        <v>4872</v>
      </c>
      <c r="B4884" s="90">
        <f t="shared" ca="1" si="916"/>
        <v>416.87581942393228</v>
      </c>
      <c r="C4884" s="103">
        <f t="shared" ca="1" si="921"/>
        <v>299.28449792550043</v>
      </c>
      <c r="D4884" s="103">
        <f t="shared" ca="1" si="921"/>
        <v>324.87548735564746</v>
      </c>
      <c r="E4884" s="90">
        <f t="shared" ca="1" si="917"/>
        <v>106.15121508691324</v>
      </c>
      <c r="F4884" s="90">
        <f t="shared" ca="1" si="917"/>
        <v>95.56456202069171</v>
      </c>
      <c r="G4884" s="90">
        <f t="shared" ca="1" si="917"/>
        <v>84.368547364537847</v>
      </c>
      <c r="H4884" s="90">
        <f t="shared" ca="1" si="918"/>
        <v>523.02703451084551</v>
      </c>
      <c r="I4884" s="90">
        <f t="shared" ca="1" si="919"/>
        <v>394.84905994619214</v>
      </c>
      <c r="J4884" s="90">
        <f t="shared" ca="1" si="920"/>
        <v>409.24403472018531</v>
      </c>
    </row>
    <row r="4885" spans="1:10" ht="12.75" x14ac:dyDescent="0.2">
      <c r="A4885" s="84">
        <v>4873</v>
      </c>
      <c r="B4885" s="90">
        <f t="shared" ca="1" si="916"/>
        <v>401.92880746136154</v>
      </c>
      <c r="C4885" s="103">
        <f t="shared" ca="1" si="921"/>
        <v>286.04149442599532</v>
      </c>
      <c r="D4885" s="103">
        <f t="shared" ca="1" si="921"/>
        <v>342.73150689033798</v>
      </c>
      <c r="E4885" s="90">
        <f t="shared" ca="1" si="917"/>
        <v>106.96712730220018</v>
      </c>
      <c r="F4885" s="90">
        <f t="shared" ca="1" si="917"/>
        <v>83.205815433321547</v>
      </c>
      <c r="G4885" s="90">
        <f t="shared" ca="1" si="917"/>
        <v>93.33436048896499</v>
      </c>
      <c r="H4885" s="90">
        <f t="shared" ca="1" si="918"/>
        <v>508.89593476356174</v>
      </c>
      <c r="I4885" s="90">
        <f t="shared" ca="1" si="919"/>
        <v>369.24730985931689</v>
      </c>
      <c r="J4885" s="90">
        <f t="shared" ca="1" si="920"/>
        <v>436.06586737930297</v>
      </c>
    </row>
    <row r="4886" spans="1:10" ht="12.75" x14ac:dyDescent="0.2">
      <c r="A4886" s="84">
        <v>4874</v>
      </c>
      <c r="B4886" s="90">
        <f t="shared" ca="1" si="916"/>
        <v>412.44802684772441</v>
      </c>
      <c r="C4886" s="103">
        <f t="shared" ca="1" si="921"/>
        <v>296.80181172490552</v>
      </c>
      <c r="D4886" s="103">
        <f t="shared" ca="1" si="921"/>
        <v>328.93559741990617</v>
      </c>
      <c r="E4886" s="90">
        <f t="shared" ca="1" si="917"/>
        <v>117.66798560540336</v>
      </c>
      <c r="F4886" s="90">
        <f t="shared" ca="1" si="917"/>
        <v>74.719327239159753</v>
      </c>
      <c r="G4886" s="90">
        <f t="shared" ca="1" si="917"/>
        <v>110.70021163904059</v>
      </c>
      <c r="H4886" s="90">
        <f t="shared" ca="1" si="918"/>
        <v>530.11601245312772</v>
      </c>
      <c r="I4886" s="90">
        <f t="shared" ca="1" si="919"/>
        <v>371.52113896406524</v>
      </c>
      <c r="J4886" s="90">
        <f t="shared" ca="1" si="920"/>
        <v>439.63580905894673</v>
      </c>
    </row>
    <row r="4887" spans="1:10" ht="12.75" x14ac:dyDescent="0.2">
      <c r="A4887" s="84">
        <v>4875</v>
      </c>
      <c r="B4887" s="90">
        <f t="shared" ca="1" si="916"/>
        <v>418.18353897570051</v>
      </c>
      <c r="C4887" s="103">
        <f t="shared" ca="1" si="921"/>
        <v>315.675637814629</v>
      </c>
      <c r="D4887" s="103">
        <f t="shared" ca="1" si="921"/>
        <v>357.77684124374116</v>
      </c>
      <c r="E4887" s="90">
        <f t="shared" ca="1" si="917"/>
        <v>119.43400162394325</v>
      </c>
      <c r="F4887" s="90">
        <f t="shared" ca="1" si="917"/>
        <v>71.438452180628474</v>
      </c>
      <c r="G4887" s="90">
        <f t="shared" ca="1" si="917"/>
        <v>103.32221007607755</v>
      </c>
      <c r="H4887" s="90">
        <f t="shared" ca="1" si="918"/>
        <v>537.6175405996438</v>
      </c>
      <c r="I4887" s="90">
        <f t="shared" ca="1" si="919"/>
        <v>387.11408999525747</v>
      </c>
      <c r="J4887" s="90">
        <f t="shared" ca="1" si="920"/>
        <v>461.09905131981873</v>
      </c>
    </row>
    <row r="4888" spans="1:10" ht="12.75" x14ac:dyDescent="0.2">
      <c r="A4888" s="84">
        <v>4876</v>
      </c>
      <c r="B4888" s="90">
        <f t="shared" ca="1" si="916"/>
        <v>406.60764215013592</v>
      </c>
      <c r="C4888" s="103">
        <f t="shared" ca="1" si="921"/>
        <v>283.79390162236547</v>
      </c>
      <c r="D4888" s="103">
        <f t="shared" ca="1" si="921"/>
        <v>365.95387048580847</v>
      </c>
      <c r="E4888" s="90">
        <f t="shared" ca="1" si="917"/>
        <v>112.56624851808176</v>
      </c>
      <c r="F4888" s="90">
        <f t="shared" ca="1" si="917"/>
        <v>85.447144409908958</v>
      </c>
      <c r="G4888" s="90">
        <f t="shared" ca="1" si="917"/>
        <v>107.67550378136627</v>
      </c>
      <c r="H4888" s="90">
        <f t="shared" ca="1" si="918"/>
        <v>519.17389066821772</v>
      </c>
      <c r="I4888" s="90">
        <f t="shared" ca="1" si="919"/>
        <v>369.24104603227443</v>
      </c>
      <c r="J4888" s="90">
        <f t="shared" ca="1" si="920"/>
        <v>473.62937426717474</v>
      </c>
    </row>
    <row r="4889" spans="1:10" ht="12.75" x14ac:dyDescent="0.2">
      <c r="A4889" s="84">
        <v>4877</v>
      </c>
      <c r="B4889" s="90">
        <f t="shared" ca="1" si="916"/>
        <v>405.66422129550494</v>
      </c>
      <c r="C4889" s="103">
        <f t="shared" ca="1" si="921"/>
        <v>283.58196934070651</v>
      </c>
      <c r="D4889" s="103">
        <f t="shared" ca="1" si="921"/>
        <v>338.59927128128385</v>
      </c>
      <c r="E4889" s="90">
        <f t="shared" ca="1" si="917"/>
        <v>107.07958500029677</v>
      </c>
      <c r="F4889" s="90">
        <f t="shared" ca="1" si="917"/>
        <v>60.240380988665507</v>
      </c>
      <c r="G4889" s="90">
        <f t="shared" ca="1" si="917"/>
        <v>91.137439336943274</v>
      </c>
      <c r="H4889" s="90">
        <f t="shared" ca="1" si="918"/>
        <v>512.74380629580173</v>
      </c>
      <c r="I4889" s="90">
        <f t="shared" ca="1" si="919"/>
        <v>343.822350329372</v>
      </c>
      <c r="J4889" s="90">
        <f t="shared" ca="1" si="920"/>
        <v>429.73671061822711</v>
      </c>
    </row>
    <row r="4890" spans="1:10" ht="12.75" x14ac:dyDescent="0.2">
      <c r="A4890" s="84">
        <v>4878</v>
      </c>
      <c r="B4890" s="90">
        <f t="shared" ca="1" si="916"/>
        <v>409.51401969421727</v>
      </c>
      <c r="C4890" s="103">
        <f t="shared" ca="1" si="921"/>
        <v>279.44618471978663</v>
      </c>
      <c r="D4890" s="103">
        <f t="shared" ca="1" si="921"/>
        <v>337.133103695984</v>
      </c>
      <c r="E4890" s="90">
        <f t="shared" ca="1" si="917"/>
        <v>113.96553147824461</v>
      </c>
      <c r="F4890" s="90">
        <f t="shared" ca="1" si="917"/>
        <v>97.172157859759579</v>
      </c>
      <c r="G4890" s="90">
        <f t="shared" ca="1" si="917"/>
        <v>100.71939312194323</v>
      </c>
      <c r="H4890" s="90">
        <f t="shared" ca="1" si="918"/>
        <v>523.47955117246192</v>
      </c>
      <c r="I4890" s="90">
        <f t="shared" ca="1" si="919"/>
        <v>376.61834257954621</v>
      </c>
      <c r="J4890" s="90">
        <f t="shared" ca="1" si="920"/>
        <v>437.8524968179272</v>
      </c>
    </row>
    <row r="4891" spans="1:10" ht="12.75" x14ac:dyDescent="0.2">
      <c r="A4891" s="84">
        <v>4879</v>
      </c>
      <c r="B4891" s="90">
        <f t="shared" ca="1" si="916"/>
        <v>410.88181423616845</v>
      </c>
      <c r="C4891" s="103">
        <f t="shared" ca="1" si="921"/>
        <v>317.63643815621089</v>
      </c>
      <c r="D4891" s="103">
        <f t="shared" ca="1" si="921"/>
        <v>341.14837916219921</v>
      </c>
      <c r="E4891" s="90">
        <f t="shared" ca="1" si="917"/>
        <v>118.20653704561936</v>
      </c>
      <c r="F4891" s="90">
        <f t="shared" ca="1" si="917"/>
        <v>94.338036762117923</v>
      </c>
      <c r="G4891" s="90">
        <f t="shared" ca="1" si="917"/>
        <v>87.616576386098046</v>
      </c>
      <c r="H4891" s="90">
        <f t="shared" ca="1" si="918"/>
        <v>529.08835128178782</v>
      </c>
      <c r="I4891" s="90">
        <f t="shared" ca="1" si="919"/>
        <v>411.97447491832884</v>
      </c>
      <c r="J4891" s="90">
        <f t="shared" ca="1" si="920"/>
        <v>428.76495554829728</v>
      </c>
    </row>
    <row r="4892" spans="1:10" ht="12.75" x14ac:dyDescent="0.2">
      <c r="A4892" s="84">
        <v>4880</v>
      </c>
      <c r="B4892" s="90">
        <f t="shared" ca="1" si="916"/>
        <v>414.58172858251419</v>
      </c>
      <c r="C4892" s="103">
        <f t="shared" ca="1" si="921"/>
        <v>292.37049465117235</v>
      </c>
      <c r="D4892" s="103">
        <f t="shared" ca="1" si="921"/>
        <v>334.04213968255624</v>
      </c>
      <c r="E4892" s="90">
        <f t="shared" ca="1" si="917"/>
        <v>113.61375481676946</v>
      </c>
      <c r="F4892" s="90">
        <f t="shared" ca="1" si="917"/>
        <v>85.774593032946811</v>
      </c>
      <c r="G4892" s="90">
        <f t="shared" ca="1" si="917"/>
        <v>100.45972846856536</v>
      </c>
      <c r="H4892" s="90">
        <f t="shared" ca="1" si="918"/>
        <v>528.1954833992836</v>
      </c>
      <c r="I4892" s="90">
        <f t="shared" ca="1" si="919"/>
        <v>378.14508768411918</v>
      </c>
      <c r="J4892" s="90">
        <f t="shared" ca="1" si="920"/>
        <v>434.50186815112158</v>
      </c>
    </row>
    <row r="4893" spans="1:10" ht="12.75" x14ac:dyDescent="0.2">
      <c r="A4893" s="84">
        <v>4881</v>
      </c>
      <c r="B4893" s="90">
        <f t="shared" ca="1" si="916"/>
        <v>420.958933103655</v>
      </c>
      <c r="C4893" s="103">
        <f t="shared" ca="1" si="921"/>
        <v>285.35945550652121</v>
      </c>
      <c r="D4893" s="103">
        <f t="shared" ca="1" si="921"/>
        <v>353.3726982017991</v>
      </c>
      <c r="E4893" s="90">
        <f t="shared" ca="1" si="917"/>
        <v>107.01588875080674</v>
      </c>
      <c r="F4893" s="90">
        <f t="shared" ca="1" si="917"/>
        <v>74.968328356390572</v>
      </c>
      <c r="G4893" s="90">
        <f t="shared" ca="1" si="917"/>
        <v>85.72688622737796</v>
      </c>
      <c r="H4893" s="90">
        <f t="shared" ca="1" si="918"/>
        <v>527.97482185446177</v>
      </c>
      <c r="I4893" s="90">
        <f t="shared" ca="1" si="919"/>
        <v>360.32778386291182</v>
      </c>
      <c r="J4893" s="90">
        <f t="shared" ca="1" si="920"/>
        <v>439.09958442917707</v>
      </c>
    </row>
    <row r="4894" spans="1:10" ht="12.75" x14ac:dyDescent="0.2">
      <c r="A4894" s="84">
        <v>4882</v>
      </c>
      <c r="B4894" s="90">
        <f t="shared" ca="1" si="916"/>
        <v>422.37183304370973</v>
      </c>
      <c r="C4894" s="103">
        <f t="shared" ref="C4894:G4909" ca="1" si="922">NORMINV(RAND(),C$5,C$6)</f>
        <v>288.7572335094759</v>
      </c>
      <c r="D4894" s="103">
        <f t="shared" ca="1" si="922"/>
        <v>353.75420086126735</v>
      </c>
      <c r="E4894" s="90">
        <f t="shared" ca="1" si="922"/>
        <v>112.00530291510954</v>
      </c>
      <c r="F4894" s="90">
        <f t="shared" ca="1" si="922"/>
        <v>99.31509899509399</v>
      </c>
      <c r="G4894" s="90">
        <f t="shared" ca="1" si="922"/>
        <v>98.046458855546774</v>
      </c>
      <c r="H4894" s="90">
        <f t="shared" ca="1" si="918"/>
        <v>534.37713595881928</v>
      </c>
      <c r="I4894" s="90">
        <f t="shared" ca="1" si="919"/>
        <v>388.07233250456989</v>
      </c>
      <c r="J4894" s="90">
        <f t="shared" ca="1" si="920"/>
        <v>451.80065971681415</v>
      </c>
    </row>
    <row r="4895" spans="1:10" ht="12.75" x14ac:dyDescent="0.2">
      <c r="A4895" s="84">
        <v>4883</v>
      </c>
      <c r="B4895" s="90">
        <f t="shared" ca="1" si="916"/>
        <v>405.01549419868888</v>
      </c>
      <c r="C4895" s="103">
        <f t="shared" ref="C4895:D4909" ca="1" si="923">NORMINV(RAND(),C$5,C$6)</f>
        <v>299.6875991641391</v>
      </c>
      <c r="D4895" s="103">
        <f t="shared" ca="1" si="923"/>
        <v>333.20491065876683</v>
      </c>
      <c r="E4895" s="90">
        <f t="shared" ca="1" si="922"/>
        <v>111.13652530595456</v>
      </c>
      <c r="F4895" s="90">
        <f t="shared" ca="1" si="922"/>
        <v>84.543976938480768</v>
      </c>
      <c r="G4895" s="90">
        <f t="shared" ca="1" si="922"/>
        <v>88.711504159171739</v>
      </c>
      <c r="H4895" s="90">
        <f t="shared" ca="1" si="918"/>
        <v>516.15201950464348</v>
      </c>
      <c r="I4895" s="90">
        <f t="shared" ca="1" si="919"/>
        <v>384.2315761026199</v>
      </c>
      <c r="J4895" s="90">
        <f t="shared" ca="1" si="920"/>
        <v>421.91641481793857</v>
      </c>
    </row>
    <row r="4896" spans="1:10" ht="12.75" x14ac:dyDescent="0.2">
      <c r="A4896" s="84">
        <v>4884</v>
      </c>
      <c r="B4896" s="90">
        <f t="shared" ca="1" si="916"/>
        <v>407.88520839008959</v>
      </c>
      <c r="C4896" s="103">
        <f t="shared" ca="1" si="923"/>
        <v>310.53944598800746</v>
      </c>
      <c r="D4896" s="103">
        <f t="shared" ca="1" si="923"/>
        <v>340.5593194852712</v>
      </c>
      <c r="E4896" s="90">
        <f t="shared" ca="1" si="922"/>
        <v>110.73285205100176</v>
      </c>
      <c r="F4896" s="90">
        <f t="shared" ca="1" si="922"/>
        <v>93.786057656628188</v>
      </c>
      <c r="G4896" s="90">
        <f t="shared" ca="1" si="922"/>
        <v>99.698052288966181</v>
      </c>
      <c r="H4896" s="90">
        <f t="shared" ca="1" si="918"/>
        <v>518.6180604410913</v>
      </c>
      <c r="I4896" s="90">
        <f t="shared" ca="1" si="919"/>
        <v>404.32550364463566</v>
      </c>
      <c r="J4896" s="90">
        <f t="shared" ca="1" si="920"/>
        <v>440.25737177423741</v>
      </c>
    </row>
    <row r="4897" spans="1:10" ht="12.75" x14ac:dyDescent="0.2">
      <c r="A4897" s="84">
        <v>4885</v>
      </c>
      <c r="B4897" s="90">
        <f t="shared" ca="1" si="916"/>
        <v>407.86998891734828</v>
      </c>
      <c r="C4897" s="103">
        <f t="shared" ca="1" si="923"/>
        <v>289.38417642899151</v>
      </c>
      <c r="D4897" s="103">
        <f t="shared" ca="1" si="923"/>
        <v>342.03090281697263</v>
      </c>
      <c r="E4897" s="90">
        <f t="shared" ca="1" si="922"/>
        <v>110.02477846492512</v>
      </c>
      <c r="F4897" s="90">
        <f t="shared" ca="1" si="922"/>
        <v>68.61981204970688</v>
      </c>
      <c r="G4897" s="90">
        <f t="shared" ca="1" si="922"/>
        <v>82.400643545279863</v>
      </c>
      <c r="H4897" s="90">
        <f t="shared" ca="1" si="918"/>
        <v>517.89476738227336</v>
      </c>
      <c r="I4897" s="90">
        <f t="shared" ca="1" si="919"/>
        <v>358.00398847869837</v>
      </c>
      <c r="J4897" s="90">
        <f t="shared" ca="1" si="920"/>
        <v>424.4315463622525</v>
      </c>
    </row>
    <row r="4898" spans="1:10" ht="12.75" x14ac:dyDescent="0.2">
      <c r="A4898" s="84">
        <v>4886</v>
      </c>
      <c r="B4898" s="90">
        <f t="shared" ca="1" si="916"/>
        <v>410.1621329420833</v>
      </c>
      <c r="C4898" s="103">
        <f t="shared" ca="1" si="923"/>
        <v>286.65105832786077</v>
      </c>
      <c r="D4898" s="103">
        <f t="shared" ca="1" si="923"/>
        <v>353.10139088583225</v>
      </c>
      <c r="E4898" s="90">
        <f t="shared" ca="1" si="922"/>
        <v>117.67027785375021</v>
      </c>
      <c r="F4898" s="90">
        <f t="shared" ca="1" si="922"/>
        <v>73.339682387180773</v>
      </c>
      <c r="G4898" s="90">
        <f t="shared" ca="1" si="922"/>
        <v>95.481188772029626</v>
      </c>
      <c r="H4898" s="90">
        <f t="shared" ca="1" si="918"/>
        <v>527.83241079583354</v>
      </c>
      <c r="I4898" s="90">
        <f t="shared" ca="1" si="919"/>
        <v>359.99074071504151</v>
      </c>
      <c r="J4898" s="90">
        <f t="shared" ca="1" si="920"/>
        <v>448.58257965786186</v>
      </c>
    </row>
    <row r="4899" spans="1:10" ht="12.75" x14ac:dyDescent="0.2">
      <c r="A4899" s="84">
        <v>4887</v>
      </c>
      <c r="B4899" s="90">
        <f t="shared" ca="1" si="916"/>
        <v>408.67395023218677</v>
      </c>
      <c r="C4899" s="103">
        <f t="shared" ca="1" si="923"/>
        <v>311.89175968430573</v>
      </c>
      <c r="D4899" s="103">
        <f t="shared" ca="1" si="923"/>
        <v>361.38337988136544</v>
      </c>
      <c r="E4899" s="90">
        <f t="shared" ca="1" si="922"/>
        <v>106.65446829287166</v>
      </c>
      <c r="F4899" s="90">
        <f t="shared" ca="1" si="922"/>
        <v>71.073286086079293</v>
      </c>
      <c r="G4899" s="90">
        <f t="shared" ca="1" si="922"/>
        <v>75.546091998479739</v>
      </c>
      <c r="H4899" s="90">
        <f t="shared" ca="1" si="918"/>
        <v>515.3284185250584</v>
      </c>
      <c r="I4899" s="90">
        <f t="shared" ca="1" si="919"/>
        <v>382.96504577038502</v>
      </c>
      <c r="J4899" s="90">
        <f t="shared" ca="1" si="920"/>
        <v>436.92947187984521</v>
      </c>
    </row>
    <row r="4900" spans="1:10" ht="12.75" x14ac:dyDescent="0.2">
      <c r="A4900" s="84">
        <v>4888</v>
      </c>
      <c r="B4900" s="90">
        <f t="shared" ca="1" si="916"/>
        <v>413.66805054499144</v>
      </c>
      <c r="C4900" s="103">
        <f t="shared" ca="1" si="923"/>
        <v>291.78415538760521</v>
      </c>
      <c r="D4900" s="103">
        <f t="shared" ca="1" si="923"/>
        <v>347.68088766540808</v>
      </c>
      <c r="E4900" s="90">
        <f t="shared" ca="1" si="922"/>
        <v>108.41234857338205</v>
      </c>
      <c r="F4900" s="90">
        <f t="shared" ca="1" si="922"/>
        <v>83.260387565264253</v>
      </c>
      <c r="G4900" s="90">
        <f t="shared" ca="1" si="922"/>
        <v>96.907208313373658</v>
      </c>
      <c r="H4900" s="90">
        <f t="shared" ca="1" si="918"/>
        <v>522.08039911837352</v>
      </c>
      <c r="I4900" s="90">
        <f t="shared" ca="1" si="919"/>
        <v>375.04454295286945</v>
      </c>
      <c r="J4900" s="90">
        <f t="shared" ca="1" si="920"/>
        <v>444.58809597878172</v>
      </c>
    </row>
    <row r="4901" spans="1:10" ht="12.75" x14ac:dyDescent="0.2">
      <c r="A4901" s="84">
        <v>4889</v>
      </c>
      <c r="B4901" s="90">
        <f t="shared" ca="1" si="916"/>
        <v>405.86316653064461</v>
      </c>
      <c r="C4901" s="103">
        <f t="shared" ca="1" si="923"/>
        <v>304.56639758195865</v>
      </c>
      <c r="D4901" s="103">
        <f t="shared" ca="1" si="923"/>
        <v>335.29410827920526</v>
      </c>
      <c r="E4901" s="90">
        <f t="shared" ca="1" si="922"/>
        <v>105.48300992175226</v>
      </c>
      <c r="F4901" s="90">
        <f t="shared" ca="1" si="922"/>
        <v>62.589375489449274</v>
      </c>
      <c r="G4901" s="90">
        <f t="shared" ca="1" si="922"/>
        <v>89.399997405345971</v>
      </c>
      <c r="H4901" s="90">
        <f t="shared" ca="1" si="918"/>
        <v>511.34617645239689</v>
      </c>
      <c r="I4901" s="90">
        <f t="shared" ca="1" si="919"/>
        <v>367.15577307140791</v>
      </c>
      <c r="J4901" s="90">
        <f t="shared" ca="1" si="920"/>
        <v>424.69410568455123</v>
      </c>
    </row>
    <row r="4902" spans="1:10" ht="12.75" x14ac:dyDescent="0.2">
      <c r="A4902" s="84">
        <v>4890</v>
      </c>
      <c r="B4902" s="90">
        <f t="shared" ca="1" si="916"/>
        <v>418.01063805194383</v>
      </c>
      <c r="C4902" s="103">
        <f t="shared" ca="1" si="923"/>
        <v>306.33328263185831</v>
      </c>
      <c r="D4902" s="103">
        <f t="shared" ca="1" si="923"/>
        <v>334.61546096922081</v>
      </c>
      <c r="E4902" s="90">
        <f t="shared" ca="1" si="922"/>
        <v>102.18367788155228</v>
      </c>
      <c r="F4902" s="90">
        <f t="shared" ca="1" si="922"/>
        <v>80.76338810041095</v>
      </c>
      <c r="G4902" s="90">
        <f t="shared" ca="1" si="922"/>
        <v>96.334486709439474</v>
      </c>
      <c r="H4902" s="90">
        <f t="shared" ca="1" si="918"/>
        <v>520.19431593349611</v>
      </c>
      <c r="I4902" s="90">
        <f t="shared" ca="1" si="919"/>
        <v>387.09667073226927</v>
      </c>
      <c r="J4902" s="90">
        <f t="shared" ca="1" si="920"/>
        <v>430.94994767866029</v>
      </c>
    </row>
    <row r="4903" spans="1:10" ht="12.75" x14ac:dyDescent="0.2">
      <c r="A4903" s="84">
        <v>4891</v>
      </c>
      <c r="B4903" s="90">
        <f t="shared" ca="1" si="916"/>
        <v>417.56036362519581</v>
      </c>
      <c r="C4903" s="103">
        <f t="shared" ca="1" si="923"/>
        <v>289.38486285567467</v>
      </c>
      <c r="D4903" s="103">
        <f t="shared" ca="1" si="923"/>
        <v>357.91330769143502</v>
      </c>
      <c r="E4903" s="90">
        <f t="shared" ca="1" si="922"/>
        <v>114.58021515818186</v>
      </c>
      <c r="F4903" s="90">
        <f t="shared" ca="1" si="922"/>
        <v>73.303730835400529</v>
      </c>
      <c r="G4903" s="90">
        <f t="shared" ca="1" si="922"/>
        <v>93.593616646741353</v>
      </c>
      <c r="H4903" s="90">
        <f t="shared" ca="1" si="918"/>
        <v>532.14057878337769</v>
      </c>
      <c r="I4903" s="90">
        <f t="shared" ca="1" si="919"/>
        <v>362.6885936910752</v>
      </c>
      <c r="J4903" s="90">
        <f t="shared" ca="1" si="920"/>
        <v>451.50692433817636</v>
      </c>
    </row>
    <row r="4904" spans="1:10" ht="12.75" x14ac:dyDescent="0.2">
      <c r="A4904" s="84">
        <v>4892</v>
      </c>
      <c r="B4904" s="90">
        <f t="shared" ca="1" si="916"/>
        <v>410.96808111663796</v>
      </c>
      <c r="C4904" s="103">
        <f t="shared" ca="1" si="923"/>
        <v>303.14582457589296</v>
      </c>
      <c r="D4904" s="103">
        <f t="shared" ca="1" si="923"/>
        <v>348.83538297654331</v>
      </c>
      <c r="E4904" s="90">
        <f t="shared" ca="1" si="922"/>
        <v>117.18028207779062</v>
      </c>
      <c r="F4904" s="90">
        <f t="shared" ca="1" si="922"/>
        <v>82.710927555206155</v>
      </c>
      <c r="G4904" s="90">
        <f t="shared" ca="1" si="922"/>
        <v>80.639389057817482</v>
      </c>
      <c r="H4904" s="90">
        <f t="shared" ca="1" si="918"/>
        <v>528.14836319442861</v>
      </c>
      <c r="I4904" s="90">
        <f t="shared" ca="1" si="919"/>
        <v>385.85675213109914</v>
      </c>
      <c r="J4904" s="90">
        <f t="shared" ca="1" si="920"/>
        <v>429.4747720343608</v>
      </c>
    </row>
    <row r="4905" spans="1:10" ht="12.75" x14ac:dyDescent="0.2">
      <c r="A4905" s="84">
        <v>4893</v>
      </c>
      <c r="B4905" s="90">
        <f t="shared" ca="1" si="916"/>
        <v>419.3782578156779</v>
      </c>
      <c r="C4905" s="103">
        <f t="shared" ca="1" si="923"/>
        <v>312.12748428556881</v>
      </c>
      <c r="D4905" s="103">
        <f t="shared" ca="1" si="923"/>
        <v>357.39711802476774</v>
      </c>
      <c r="E4905" s="90">
        <f t="shared" ca="1" si="922"/>
        <v>111.28957561848571</v>
      </c>
      <c r="F4905" s="90">
        <f t="shared" ca="1" si="922"/>
        <v>79.950819246532006</v>
      </c>
      <c r="G4905" s="90">
        <f t="shared" ca="1" si="922"/>
        <v>104.47781502538399</v>
      </c>
      <c r="H4905" s="90">
        <f t="shared" ca="1" si="918"/>
        <v>530.66783343416364</v>
      </c>
      <c r="I4905" s="90">
        <f t="shared" ca="1" si="919"/>
        <v>392.07830353210079</v>
      </c>
      <c r="J4905" s="90">
        <f t="shared" ca="1" si="920"/>
        <v>461.87493305015175</v>
      </c>
    </row>
    <row r="4906" spans="1:10" ht="12.75" x14ac:dyDescent="0.2">
      <c r="A4906" s="84">
        <v>4894</v>
      </c>
      <c r="B4906" s="90">
        <f t="shared" ca="1" si="916"/>
        <v>411.54196954301216</v>
      </c>
      <c r="C4906" s="103">
        <f t="shared" ca="1" si="923"/>
        <v>322.83224546783009</v>
      </c>
      <c r="D4906" s="103">
        <f t="shared" ca="1" si="923"/>
        <v>358.01284575950058</v>
      </c>
      <c r="E4906" s="90">
        <f t="shared" ca="1" si="922"/>
        <v>111.74892184579572</v>
      </c>
      <c r="F4906" s="90">
        <f t="shared" ca="1" si="922"/>
        <v>104.6488273393108</v>
      </c>
      <c r="G4906" s="90">
        <f t="shared" ca="1" si="922"/>
        <v>118.57247042531634</v>
      </c>
      <c r="H4906" s="90">
        <f t="shared" ca="1" si="918"/>
        <v>523.29089138880784</v>
      </c>
      <c r="I4906" s="90">
        <f t="shared" ca="1" si="919"/>
        <v>427.48107280714089</v>
      </c>
      <c r="J4906" s="90">
        <f t="shared" ca="1" si="920"/>
        <v>476.58531618481692</v>
      </c>
    </row>
    <row r="4907" spans="1:10" ht="12.75" x14ac:dyDescent="0.2">
      <c r="A4907" s="84">
        <v>4895</v>
      </c>
      <c r="B4907" s="90">
        <f t="shared" ca="1" si="916"/>
        <v>408.72992857332184</v>
      </c>
      <c r="C4907" s="103">
        <f t="shared" ca="1" si="923"/>
        <v>301.6440473944831</v>
      </c>
      <c r="D4907" s="103">
        <f t="shared" ca="1" si="923"/>
        <v>355.53991830598267</v>
      </c>
      <c r="E4907" s="90">
        <f t="shared" ca="1" si="922"/>
        <v>114.29972741638379</v>
      </c>
      <c r="F4907" s="90">
        <f t="shared" ca="1" si="922"/>
        <v>84.649675875802657</v>
      </c>
      <c r="G4907" s="90">
        <f t="shared" ca="1" si="922"/>
        <v>118.6489366246382</v>
      </c>
      <c r="H4907" s="90">
        <f t="shared" ca="1" si="918"/>
        <v>523.02965598970559</v>
      </c>
      <c r="I4907" s="90">
        <f t="shared" ca="1" si="919"/>
        <v>386.29372327028574</v>
      </c>
      <c r="J4907" s="90">
        <f t="shared" ca="1" si="920"/>
        <v>474.18885493062089</v>
      </c>
    </row>
    <row r="4908" spans="1:10" ht="12.75" x14ac:dyDescent="0.2">
      <c r="A4908" s="84">
        <v>4896</v>
      </c>
      <c r="B4908" s="90">
        <f t="shared" ca="1" si="916"/>
        <v>406.80134871740984</v>
      </c>
      <c r="C4908" s="103">
        <f t="shared" ca="1" si="923"/>
        <v>315.35080836880991</v>
      </c>
      <c r="D4908" s="103">
        <f t="shared" ca="1" si="923"/>
        <v>336.00414973358858</v>
      </c>
      <c r="E4908" s="90">
        <f t="shared" ca="1" si="922"/>
        <v>108.26660196437996</v>
      </c>
      <c r="F4908" s="90">
        <f t="shared" ca="1" si="922"/>
        <v>93.408091811395124</v>
      </c>
      <c r="G4908" s="90">
        <f t="shared" ca="1" si="922"/>
        <v>92.210448201489029</v>
      </c>
      <c r="H4908" s="90">
        <f t="shared" ca="1" si="918"/>
        <v>515.06795068178985</v>
      </c>
      <c r="I4908" s="90">
        <f t="shared" ca="1" si="919"/>
        <v>408.75890018020505</v>
      </c>
      <c r="J4908" s="90">
        <f t="shared" ca="1" si="920"/>
        <v>428.21459793507762</v>
      </c>
    </row>
    <row r="4909" spans="1:10" ht="12.75" x14ac:dyDescent="0.2">
      <c r="A4909" s="84">
        <v>4897</v>
      </c>
      <c r="B4909" s="90">
        <f t="shared" ca="1" si="916"/>
        <v>413.45109673015594</v>
      </c>
      <c r="C4909" s="103">
        <f t="shared" ca="1" si="923"/>
        <v>303.70378439502298</v>
      </c>
      <c r="D4909" s="103">
        <f t="shared" ca="1" si="923"/>
        <v>344.6221109827099</v>
      </c>
      <c r="E4909" s="90">
        <f t="shared" ca="1" si="922"/>
        <v>116.9664966333802</v>
      </c>
      <c r="F4909" s="90">
        <f t="shared" ca="1" si="922"/>
        <v>85.870475279750195</v>
      </c>
      <c r="G4909" s="90">
        <f t="shared" ca="1" si="922"/>
        <v>98.335019425972661</v>
      </c>
      <c r="H4909" s="90">
        <f t="shared" ca="1" si="918"/>
        <v>530.41759336353618</v>
      </c>
      <c r="I4909" s="90">
        <f t="shared" ca="1" si="919"/>
        <v>389.5742596747732</v>
      </c>
      <c r="J4909" s="90">
        <f t="shared" ca="1" si="920"/>
        <v>442.95713040868259</v>
      </c>
    </row>
    <row r="4910" spans="1:10" ht="12.75" x14ac:dyDescent="0.2">
      <c r="A4910" s="84">
        <v>4898</v>
      </c>
      <c r="B4910" s="90">
        <f t="shared" ca="1" si="916"/>
        <v>412.98805357353552</v>
      </c>
      <c r="C4910" s="103">
        <f t="shared" ref="C4910:G4925" ca="1" si="924">NORMINV(RAND(),C$5,C$6)</f>
        <v>300.69427165319877</v>
      </c>
      <c r="D4910" s="103">
        <f t="shared" ca="1" si="924"/>
        <v>347.00678048458946</v>
      </c>
      <c r="E4910" s="90">
        <f t="shared" ca="1" si="924"/>
        <v>103.64124097674109</v>
      </c>
      <c r="F4910" s="90">
        <f t="shared" ca="1" si="924"/>
        <v>77.586513746799881</v>
      </c>
      <c r="G4910" s="90">
        <f t="shared" ca="1" si="924"/>
        <v>102.80769178625715</v>
      </c>
      <c r="H4910" s="90">
        <f t="shared" ca="1" si="918"/>
        <v>516.62929455027665</v>
      </c>
      <c r="I4910" s="90">
        <f t="shared" ca="1" si="919"/>
        <v>378.28078539999865</v>
      </c>
      <c r="J4910" s="90">
        <f t="shared" ca="1" si="920"/>
        <v>449.81447227084664</v>
      </c>
    </row>
    <row r="4911" spans="1:10" ht="12.75" x14ac:dyDescent="0.2">
      <c r="A4911" s="84">
        <v>4899</v>
      </c>
      <c r="B4911" s="90">
        <f t="shared" ca="1" si="916"/>
        <v>410.78942362539556</v>
      </c>
      <c r="C4911" s="103">
        <f t="shared" ref="C4911:D4925" ca="1" si="925">NORMINV(RAND(),C$5,C$6)</f>
        <v>276.60778194795489</v>
      </c>
      <c r="D4911" s="103">
        <f t="shared" ca="1" si="925"/>
        <v>349.50747836034463</v>
      </c>
      <c r="E4911" s="90">
        <f t="shared" ca="1" si="924"/>
        <v>107.07307599339819</v>
      </c>
      <c r="F4911" s="90">
        <f t="shared" ca="1" si="924"/>
        <v>103.59626821301761</v>
      </c>
      <c r="G4911" s="90">
        <f t="shared" ca="1" si="924"/>
        <v>97.279049248674198</v>
      </c>
      <c r="H4911" s="90">
        <f t="shared" ca="1" si="918"/>
        <v>517.86249961879378</v>
      </c>
      <c r="I4911" s="90">
        <f t="shared" ca="1" si="919"/>
        <v>380.20405016097249</v>
      </c>
      <c r="J4911" s="90">
        <f t="shared" ca="1" si="920"/>
        <v>446.78652760901883</v>
      </c>
    </row>
    <row r="4912" spans="1:10" ht="12.75" x14ac:dyDescent="0.2">
      <c r="A4912" s="84">
        <v>4900</v>
      </c>
      <c r="B4912" s="90">
        <f t="shared" ca="1" si="916"/>
        <v>407.60444068425676</v>
      </c>
      <c r="C4912" s="103">
        <f t="shared" ca="1" si="925"/>
        <v>315.6715501742944</v>
      </c>
      <c r="D4912" s="103">
        <f t="shared" ca="1" si="925"/>
        <v>351.33587282288499</v>
      </c>
      <c r="E4912" s="90">
        <f t="shared" ca="1" si="924"/>
        <v>109.66545338835301</v>
      </c>
      <c r="F4912" s="90">
        <f t="shared" ca="1" si="924"/>
        <v>80.489412336068582</v>
      </c>
      <c r="G4912" s="90">
        <f t="shared" ca="1" si="924"/>
        <v>84.652260666294978</v>
      </c>
      <c r="H4912" s="90">
        <f t="shared" ca="1" si="918"/>
        <v>517.26989407260976</v>
      </c>
      <c r="I4912" s="90">
        <f t="shared" ca="1" si="919"/>
        <v>396.16096251036299</v>
      </c>
      <c r="J4912" s="90">
        <f t="shared" ca="1" si="920"/>
        <v>435.98813348917997</v>
      </c>
    </row>
    <row r="4913" spans="1:10" ht="12.75" x14ac:dyDescent="0.2">
      <c r="A4913" s="84">
        <v>4901</v>
      </c>
      <c r="B4913" s="90">
        <f t="shared" ca="1" si="916"/>
        <v>419.67329759821411</v>
      </c>
      <c r="C4913" s="103">
        <f t="shared" ca="1" si="925"/>
        <v>295.48505366208479</v>
      </c>
      <c r="D4913" s="103">
        <f t="shared" ca="1" si="925"/>
        <v>340.40836856560753</v>
      </c>
      <c r="E4913" s="90">
        <f t="shared" ca="1" si="924"/>
        <v>114.77183243307375</v>
      </c>
      <c r="F4913" s="90">
        <f t="shared" ca="1" si="924"/>
        <v>95.202095254017564</v>
      </c>
      <c r="G4913" s="90">
        <f t="shared" ca="1" si="924"/>
        <v>95.46060094516541</v>
      </c>
      <c r="H4913" s="90">
        <f t="shared" ca="1" si="918"/>
        <v>534.44513003128782</v>
      </c>
      <c r="I4913" s="90">
        <f t="shared" ca="1" si="919"/>
        <v>390.68714891610239</v>
      </c>
      <c r="J4913" s="90">
        <f t="shared" ca="1" si="920"/>
        <v>435.86896951077296</v>
      </c>
    </row>
    <row r="4914" spans="1:10" ht="12.75" x14ac:dyDescent="0.2">
      <c r="A4914" s="84">
        <v>4902</v>
      </c>
      <c r="B4914" s="90">
        <f t="shared" ca="1" si="916"/>
        <v>413.22235009806928</v>
      </c>
      <c r="C4914" s="103">
        <f t="shared" ca="1" si="925"/>
        <v>294.46034898714794</v>
      </c>
      <c r="D4914" s="103">
        <f t="shared" ca="1" si="925"/>
        <v>342.73395663937362</v>
      </c>
      <c r="E4914" s="90">
        <f t="shared" ca="1" si="924"/>
        <v>102.28806467695382</v>
      </c>
      <c r="F4914" s="90">
        <f t="shared" ca="1" si="924"/>
        <v>73.994844459182502</v>
      </c>
      <c r="G4914" s="90">
        <f t="shared" ca="1" si="924"/>
        <v>72.486038894771525</v>
      </c>
      <c r="H4914" s="90">
        <f t="shared" ca="1" si="918"/>
        <v>515.51041477502315</v>
      </c>
      <c r="I4914" s="90">
        <f t="shared" ca="1" si="919"/>
        <v>368.45519344633044</v>
      </c>
      <c r="J4914" s="90">
        <f t="shared" ca="1" si="920"/>
        <v>415.21999553414514</v>
      </c>
    </row>
    <row r="4915" spans="1:10" ht="12.75" x14ac:dyDescent="0.2">
      <c r="A4915" s="84">
        <v>4903</v>
      </c>
      <c r="B4915" s="90">
        <f t="shared" ca="1" si="916"/>
        <v>413.94489385918496</v>
      </c>
      <c r="C4915" s="103">
        <f t="shared" ca="1" si="925"/>
        <v>306.37090706260346</v>
      </c>
      <c r="D4915" s="103">
        <f t="shared" ca="1" si="925"/>
        <v>324.79442214393123</v>
      </c>
      <c r="E4915" s="90">
        <f t="shared" ca="1" si="924"/>
        <v>113.37852895878113</v>
      </c>
      <c r="F4915" s="90">
        <f t="shared" ca="1" si="924"/>
        <v>77.78635651068916</v>
      </c>
      <c r="G4915" s="90">
        <f t="shared" ca="1" si="924"/>
        <v>94.664240209740484</v>
      </c>
      <c r="H4915" s="90">
        <f t="shared" ca="1" si="918"/>
        <v>527.32342281796605</v>
      </c>
      <c r="I4915" s="90">
        <f t="shared" ca="1" si="919"/>
        <v>384.15726357329265</v>
      </c>
      <c r="J4915" s="90">
        <f t="shared" ca="1" si="920"/>
        <v>419.45866235367168</v>
      </c>
    </row>
    <row r="4916" spans="1:10" ht="12.75" x14ac:dyDescent="0.2">
      <c r="A4916" s="84">
        <v>4904</v>
      </c>
      <c r="B4916" s="90">
        <f t="shared" ca="1" si="916"/>
        <v>403.66549999097293</v>
      </c>
      <c r="C4916" s="103">
        <f t="shared" ca="1" si="925"/>
        <v>297.79949527389596</v>
      </c>
      <c r="D4916" s="103">
        <f t="shared" ca="1" si="925"/>
        <v>341.59350418997087</v>
      </c>
      <c r="E4916" s="90">
        <f t="shared" ca="1" si="924"/>
        <v>118.98334535107466</v>
      </c>
      <c r="F4916" s="90">
        <f t="shared" ca="1" si="924"/>
        <v>74.512912280720769</v>
      </c>
      <c r="G4916" s="90">
        <f t="shared" ca="1" si="924"/>
        <v>93.802147930645887</v>
      </c>
      <c r="H4916" s="90">
        <f t="shared" ca="1" si="918"/>
        <v>522.64884534204759</v>
      </c>
      <c r="I4916" s="90">
        <f t="shared" ca="1" si="919"/>
        <v>372.3124075546167</v>
      </c>
      <c r="J4916" s="90">
        <f t="shared" ca="1" si="920"/>
        <v>435.39565212061677</v>
      </c>
    </row>
    <row r="4917" spans="1:10" ht="12.75" x14ac:dyDescent="0.2">
      <c r="A4917" s="84">
        <v>4905</v>
      </c>
      <c r="B4917" s="90">
        <f t="shared" ca="1" si="916"/>
        <v>411.57521753415256</v>
      </c>
      <c r="C4917" s="103">
        <f t="shared" ca="1" si="925"/>
        <v>294.37396791654845</v>
      </c>
      <c r="D4917" s="103">
        <f t="shared" ca="1" si="925"/>
        <v>330.54234302206351</v>
      </c>
      <c r="E4917" s="90">
        <f t="shared" ca="1" si="924"/>
        <v>113.0440505846426</v>
      </c>
      <c r="F4917" s="90">
        <f t="shared" ca="1" si="924"/>
        <v>82.99814462664196</v>
      </c>
      <c r="G4917" s="90">
        <f t="shared" ca="1" si="924"/>
        <v>87.398329690122566</v>
      </c>
      <c r="H4917" s="90">
        <f t="shared" ca="1" si="918"/>
        <v>524.61926811879516</v>
      </c>
      <c r="I4917" s="90">
        <f t="shared" ca="1" si="919"/>
        <v>377.37211254319038</v>
      </c>
      <c r="J4917" s="90">
        <f t="shared" ca="1" si="920"/>
        <v>417.94067271218609</v>
      </c>
    </row>
    <row r="4918" spans="1:10" ht="12.75" x14ac:dyDescent="0.2">
      <c r="A4918" s="84">
        <v>4906</v>
      </c>
      <c r="B4918" s="90">
        <f t="shared" ca="1" si="916"/>
        <v>411.73261537355188</v>
      </c>
      <c r="C4918" s="103">
        <f t="shared" ca="1" si="925"/>
        <v>288.3487881486638</v>
      </c>
      <c r="D4918" s="103">
        <f t="shared" ca="1" si="925"/>
        <v>333.99237655944523</v>
      </c>
      <c r="E4918" s="90">
        <f t="shared" ca="1" si="924"/>
        <v>117.87648226880545</v>
      </c>
      <c r="F4918" s="90">
        <f t="shared" ca="1" si="924"/>
        <v>56.120957237905188</v>
      </c>
      <c r="G4918" s="90">
        <f t="shared" ca="1" si="924"/>
        <v>113.38198637043936</v>
      </c>
      <c r="H4918" s="90">
        <f t="shared" ca="1" si="918"/>
        <v>529.60909764235737</v>
      </c>
      <c r="I4918" s="90">
        <f t="shared" ca="1" si="919"/>
        <v>344.469745386569</v>
      </c>
      <c r="J4918" s="90">
        <f t="shared" ca="1" si="920"/>
        <v>447.37436292988457</v>
      </c>
    </row>
    <row r="4919" spans="1:10" ht="12.75" x14ac:dyDescent="0.2">
      <c r="A4919" s="84">
        <v>4907</v>
      </c>
      <c r="B4919" s="90">
        <f t="shared" ca="1" si="916"/>
        <v>416.04348863469551</v>
      </c>
      <c r="C4919" s="103">
        <f t="shared" ca="1" si="925"/>
        <v>307.84795729145202</v>
      </c>
      <c r="D4919" s="103">
        <f t="shared" ca="1" si="925"/>
        <v>367.50115887829196</v>
      </c>
      <c r="E4919" s="90">
        <f t="shared" ca="1" si="924"/>
        <v>110.38583784717542</v>
      </c>
      <c r="F4919" s="90">
        <f t="shared" ca="1" si="924"/>
        <v>76.390034641904521</v>
      </c>
      <c r="G4919" s="90">
        <f t="shared" ca="1" si="924"/>
        <v>94.298492801413587</v>
      </c>
      <c r="H4919" s="90">
        <f t="shared" ca="1" si="918"/>
        <v>526.42932648187093</v>
      </c>
      <c r="I4919" s="90">
        <f t="shared" ca="1" si="919"/>
        <v>384.23799193335651</v>
      </c>
      <c r="J4919" s="90">
        <f t="shared" ca="1" si="920"/>
        <v>461.79965167970556</v>
      </c>
    </row>
    <row r="4920" spans="1:10" ht="12.75" x14ac:dyDescent="0.2">
      <c r="A4920" s="84">
        <v>4908</v>
      </c>
      <c r="B4920" s="90">
        <f t="shared" ca="1" si="916"/>
        <v>417.51225361474695</v>
      </c>
      <c r="C4920" s="103">
        <f t="shared" ca="1" si="925"/>
        <v>307.93299098624345</v>
      </c>
      <c r="D4920" s="103">
        <f t="shared" ca="1" si="925"/>
        <v>365.78102159322464</v>
      </c>
      <c r="E4920" s="90">
        <f t="shared" ca="1" si="924"/>
        <v>104.40136915639553</v>
      </c>
      <c r="F4920" s="90">
        <f t="shared" ca="1" si="924"/>
        <v>90.494951622512687</v>
      </c>
      <c r="G4920" s="90">
        <f t="shared" ca="1" si="924"/>
        <v>89.560929320867132</v>
      </c>
      <c r="H4920" s="90">
        <f t="shared" ca="1" si="918"/>
        <v>521.91362277114251</v>
      </c>
      <c r="I4920" s="90">
        <f t="shared" ca="1" si="919"/>
        <v>398.42794260875615</v>
      </c>
      <c r="J4920" s="90">
        <f t="shared" ca="1" si="920"/>
        <v>455.34195091409174</v>
      </c>
    </row>
    <row r="4921" spans="1:10" ht="12.75" x14ac:dyDescent="0.2">
      <c r="A4921" s="84">
        <v>4909</v>
      </c>
      <c r="B4921" s="90">
        <f t="shared" ca="1" si="916"/>
        <v>408.48815978917821</v>
      </c>
      <c r="C4921" s="103">
        <f t="shared" ca="1" si="925"/>
        <v>308.97870968039916</v>
      </c>
      <c r="D4921" s="103">
        <f t="shared" ca="1" si="925"/>
        <v>362.42372233224717</v>
      </c>
      <c r="E4921" s="90">
        <f t="shared" ca="1" si="924"/>
        <v>112.0271282608193</v>
      </c>
      <c r="F4921" s="90">
        <f t="shared" ca="1" si="924"/>
        <v>77.694470739788471</v>
      </c>
      <c r="G4921" s="90">
        <f t="shared" ca="1" si="924"/>
        <v>81.727995473695785</v>
      </c>
      <c r="H4921" s="90">
        <f t="shared" ca="1" si="918"/>
        <v>520.51528804999748</v>
      </c>
      <c r="I4921" s="90">
        <f t="shared" ca="1" si="919"/>
        <v>386.67318042018763</v>
      </c>
      <c r="J4921" s="90">
        <f t="shared" ca="1" si="920"/>
        <v>444.15171780594295</v>
      </c>
    </row>
    <row r="4922" spans="1:10" ht="12.75" x14ac:dyDescent="0.2">
      <c r="A4922" s="84">
        <v>4910</v>
      </c>
      <c r="B4922" s="90">
        <f t="shared" ca="1" si="916"/>
        <v>411.24878994770796</v>
      </c>
      <c r="C4922" s="103">
        <f t="shared" ca="1" si="925"/>
        <v>299.94198461709681</v>
      </c>
      <c r="D4922" s="103">
        <f t="shared" ca="1" si="925"/>
        <v>352.85398962856755</v>
      </c>
      <c r="E4922" s="90">
        <f t="shared" ca="1" si="924"/>
        <v>105.60564512526204</v>
      </c>
      <c r="F4922" s="90">
        <f t="shared" ca="1" si="924"/>
        <v>100.19048827445371</v>
      </c>
      <c r="G4922" s="90">
        <f t="shared" ca="1" si="924"/>
        <v>120.06091229707332</v>
      </c>
      <c r="H4922" s="90">
        <f t="shared" ca="1" si="918"/>
        <v>516.85443507296998</v>
      </c>
      <c r="I4922" s="90">
        <f t="shared" ca="1" si="919"/>
        <v>400.13247289155049</v>
      </c>
      <c r="J4922" s="90">
        <f t="shared" ca="1" si="920"/>
        <v>472.91490192564083</v>
      </c>
    </row>
    <row r="4923" spans="1:10" ht="12.75" x14ac:dyDescent="0.2">
      <c r="A4923" s="84">
        <v>4911</v>
      </c>
      <c r="B4923" s="90">
        <f t="shared" ca="1" si="916"/>
        <v>414.05410882101796</v>
      </c>
      <c r="C4923" s="103">
        <f t="shared" ca="1" si="925"/>
        <v>274.73206697008146</v>
      </c>
      <c r="D4923" s="103">
        <f t="shared" ca="1" si="925"/>
        <v>341.04289999624706</v>
      </c>
      <c r="E4923" s="90">
        <f t="shared" ca="1" si="924"/>
        <v>111.11537045706659</v>
      </c>
      <c r="F4923" s="90">
        <f t="shared" ca="1" si="924"/>
        <v>82.499039230456347</v>
      </c>
      <c r="G4923" s="90">
        <f t="shared" ca="1" si="924"/>
        <v>88.923181461560546</v>
      </c>
      <c r="H4923" s="90">
        <f t="shared" ca="1" si="918"/>
        <v>525.16947927808451</v>
      </c>
      <c r="I4923" s="90">
        <f t="shared" ca="1" si="919"/>
        <v>357.23110620053779</v>
      </c>
      <c r="J4923" s="90">
        <f t="shared" ca="1" si="920"/>
        <v>429.9660814578076</v>
      </c>
    </row>
    <row r="4924" spans="1:10" ht="12.75" x14ac:dyDescent="0.2">
      <c r="A4924" s="84">
        <v>4912</v>
      </c>
      <c r="B4924" s="90">
        <f t="shared" ca="1" si="916"/>
        <v>405.75911676882311</v>
      </c>
      <c r="C4924" s="103">
        <f t="shared" ca="1" si="925"/>
        <v>313.06311052134464</v>
      </c>
      <c r="D4924" s="103">
        <f t="shared" ca="1" si="925"/>
        <v>346.78394929142758</v>
      </c>
      <c r="E4924" s="90">
        <f t="shared" ca="1" si="924"/>
        <v>111.88267277508466</v>
      </c>
      <c r="F4924" s="90">
        <f t="shared" ca="1" si="924"/>
        <v>77.355794639720386</v>
      </c>
      <c r="G4924" s="90">
        <f t="shared" ca="1" si="924"/>
        <v>91.163755299064135</v>
      </c>
      <c r="H4924" s="90">
        <f t="shared" ca="1" si="918"/>
        <v>517.64178954390775</v>
      </c>
      <c r="I4924" s="90">
        <f t="shared" ca="1" si="919"/>
        <v>390.41890516106503</v>
      </c>
      <c r="J4924" s="90">
        <f t="shared" ca="1" si="920"/>
        <v>437.9477045904917</v>
      </c>
    </row>
    <row r="4925" spans="1:10" ht="12.75" x14ac:dyDescent="0.2">
      <c r="A4925" s="84">
        <v>4913</v>
      </c>
      <c r="B4925" s="90">
        <f t="shared" ca="1" si="916"/>
        <v>408.09781631750405</v>
      </c>
      <c r="C4925" s="103">
        <f t="shared" ca="1" si="925"/>
        <v>308.23276849362674</v>
      </c>
      <c r="D4925" s="103">
        <f t="shared" ca="1" si="925"/>
        <v>337.56218603633585</v>
      </c>
      <c r="E4925" s="90">
        <f t="shared" ca="1" si="924"/>
        <v>120.45957593408521</v>
      </c>
      <c r="F4925" s="90">
        <f t="shared" ca="1" si="924"/>
        <v>92.467982357053273</v>
      </c>
      <c r="G4925" s="90">
        <f t="shared" ca="1" si="924"/>
        <v>92.646608565697477</v>
      </c>
      <c r="H4925" s="90">
        <f t="shared" ca="1" si="918"/>
        <v>528.55739225158925</v>
      </c>
      <c r="I4925" s="90">
        <f t="shared" ca="1" si="919"/>
        <v>400.70075085068004</v>
      </c>
      <c r="J4925" s="90">
        <f t="shared" ca="1" si="920"/>
        <v>430.20879460203332</v>
      </c>
    </row>
    <row r="4926" spans="1:10" ht="12.75" x14ac:dyDescent="0.2">
      <c r="A4926" s="84">
        <v>4914</v>
      </c>
      <c r="B4926" s="90">
        <f t="shared" ca="1" si="916"/>
        <v>414.0486000008251</v>
      </c>
      <c r="C4926" s="103">
        <f t="shared" ref="C4926:G4941" ca="1" si="926">NORMINV(RAND(),C$5,C$6)</f>
        <v>290.70624995321754</v>
      </c>
      <c r="D4926" s="103">
        <f t="shared" ca="1" si="926"/>
        <v>344.17754585942231</v>
      </c>
      <c r="E4926" s="90">
        <f t="shared" ca="1" si="926"/>
        <v>104.68806870058431</v>
      </c>
      <c r="F4926" s="90">
        <f t="shared" ca="1" si="926"/>
        <v>69.173442170465606</v>
      </c>
      <c r="G4926" s="90">
        <f t="shared" ca="1" si="926"/>
        <v>82.930273957743111</v>
      </c>
      <c r="H4926" s="90">
        <f t="shared" ca="1" si="918"/>
        <v>518.73666870140937</v>
      </c>
      <c r="I4926" s="90">
        <f t="shared" ca="1" si="919"/>
        <v>359.87969212368313</v>
      </c>
      <c r="J4926" s="90">
        <f t="shared" ca="1" si="920"/>
        <v>427.10781981716542</v>
      </c>
    </row>
    <row r="4927" spans="1:10" ht="12.75" x14ac:dyDescent="0.2">
      <c r="A4927" s="84">
        <v>4915</v>
      </c>
      <c r="B4927" s="90">
        <f t="shared" ca="1" si="916"/>
        <v>417.18918961198438</v>
      </c>
      <c r="C4927" s="103">
        <f t="shared" ref="C4927:D4941" ca="1" si="927">NORMINV(RAND(),C$5,C$6)</f>
        <v>303.77632837261615</v>
      </c>
      <c r="D4927" s="103">
        <f t="shared" ca="1" si="927"/>
        <v>359.90421093706914</v>
      </c>
      <c r="E4927" s="90">
        <f t="shared" ca="1" si="926"/>
        <v>103.22701477799225</v>
      </c>
      <c r="F4927" s="90">
        <f t="shared" ca="1" si="926"/>
        <v>73.900729986576934</v>
      </c>
      <c r="G4927" s="90">
        <f t="shared" ca="1" si="926"/>
        <v>93.49745206481586</v>
      </c>
      <c r="H4927" s="90">
        <f t="shared" ca="1" si="918"/>
        <v>520.41620438997666</v>
      </c>
      <c r="I4927" s="90">
        <f t="shared" ca="1" si="919"/>
        <v>377.6770583591931</v>
      </c>
      <c r="J4927" s="90">
        <f t="shared" ca="1" si="920"/>
        <v>453.40166300188503</v>
      </c>
    </row>
    <row r="4928" spans="1:10" ht="12.75" x14ac:dyDescent="0.2">
      <c r="A4928" s="84">
        <v>4916</v>
      </c>
      <c r="B4928" s="90">
        <f t="shared" ca="1" si="916"/>
        <v>408.41353728840249</v>
      </c>
      <c r="C4928" s="103">
        <f t="shared" ca="1" si="927"/>
        <v>300.74081675531585</v>
      </c>
      <c r="D4928" s="103">
        <f t="shared" ca="1" si="927"/>
        <v>338.65356467817259</v>
      </c>
      <c r="E4928" s="90">
        <f t="shared" ca="1" si="926"/>
        <v>110.60968380992551</v>
      </c>
      <c r="F4928" s="90">
        <f t="shared" ca="1" si="926"/>
        <v>91.937998885863905</v>
      </c>
      <c r="G4928" s="90">
        <f t="shared" ca="1" si="926"/>
        <v>95.055757660561625</v>
      </c>
      <c r="H4928" s="90">
        <f t="shared" ca="1" si="918"/>
        <v>519.02322109832801</v>
      </c>
      <c r="I4928" s="90">
        <f t="shared" ca="1" si="919"/>
        <v>392.67881564117977</v>
      </c>
      <c r="J4928" s="90">
        <f t="shared" ca="1" si="920"/>
        <v>433.70932233873418</v>
      </c>
    </row>
    <row r="4929" spans="1:10" ht="12.75" x14ac:dyDescent="0.2">
      <c r="A4929" s="84">
        <v>4917</v>
      </c>
      <c r="B4929" s="90">
        <f t="shared" ca="1" si="916"/>
        <v>408.99603151914818</v>
      </c>
      <c r="C4929" s="103">
        <f t="shared" ca="1" si="927"/>
        <v>289.84304144567125</v>
      </c>
      <c r="D4929" s="103">
        <f t="shared" ca="1" si="927"/>
        <v>363.6916779721617</v>
      </c>
      <c r="E4929" s="90">
        <f t="shared" ca="1" si="926"/>
        <v>124.97498160047402</v>
      </c>
      <c r="F4929" s="90">
        <f t="shared" ca="1" si="926"/>
        <v>87.672443425575509</v>
      </c>
      <c r="G4929" s="90">
        <f t="shared" ca="1" si="926"/>
        <v>100.39941703014964</v>
      </c>
      <c r="H4929" s="90">
        <f t="shared" ca="1" si="918"/>
        <v>533.97101311962217</v>
      </c>
      <c r="I4929" s="90">
        <f t="shared" ca="1" si="919"/>
        <v>377.51548487124677</v>
      </c>
      <c r="J4929" s="90">
        <f t="shared" ca="1" si="920"/>
        <v>464.09109500231136</v>
      </c>
    </row>
    <row r="4930" spans="1:10" ht="12.75" x14ac:dyDescent="0.2">
      <c r="A4930" s="84">
        <v>4918</v>
      </c>
      <c r="B4930" s="90">
        <f t="shared" ca="1" si="916"/>
        <v>402.58090790228835</v>
      </c>
      <c r="C4930" s="103">
        <f t="shared" ca="1" si="927"/>
        <v>293.11694514126316</v>
      </c>
      <c r="D4930" s="103">
        <f t="shared" ca="1" si="927"/>
        <v>321.25638304272144</v>
      </c>
      <c r="E4930" s="90">
        <f t="shared" ca="1" si="926"/>
        <v>107.69750682202451</v>
      </c>
      <c r="F4930" s="90">
        <f t="shared" ca="1" si="926"/>
        <v>83.02126138322231</v>
      </c>
      <c r="G4930" s="90">
        <f t="shared" ca="1" si="926"/>
        <v>89.510304085221492</v>
      </c>
      <c r="H4930" s="90">
        <f t="shared" ca="1" si="918"/>
        <v>510.27841472431282</v>
      </c>
      <c r="I4930" s="90">
        <f t="shared" ca="1" si="919"/>
        <v>376.13820652448544</v>
      </c>
      <c r="J4930" s="90">
        <f t="shared" ca="1" si="920"/>
        <v>410.76668712794293</v>
      </c>
    </row>
    <row r="4931" spans="1:10" ht="12.75" x14ac:dyDescent="0.2">
      <c r="A4931" s="84">
        <v>4919</v>
      </c>
      <c r="B4931" s="90">
        <f t="shared" ca="1" si="916"/>
        <v>407.39210855391144</v>
      </c>
      <c r="C4931" s="103">
        <f t="shared" ca="1" si="927"/>
        <v>293.92841462619486</v>
      </c>
      <c r="D4931" s="103">
        <f t="shared" ca="1" si="927"/>
        <v>332.76285024278536</v>
      </c>
      <c r="E4931" s="90">
        <f t="shared" ca="1" si="926"/>
        <v>113.12064966173833</v>
      </c>
      <c r="F4931" s="90">
        <f t="shared" ca="1" si="926"/>
        <v>89.119412804486373</v>
      </c>
      <c r="G4931" s="90">
        <f t="shared" ca="1" si="926"/>
        <v>96.597050648689489</v>
      </c>
      <c r="H4931" s="90">
        <f t="shared" ca="1" si="918"/>
        <v>520.5127582156498</v>
      </c>
      <c r="I4931" s="90">
        <f t="shared" ca="1" si="919"/>
        <v>383.04782743068125</v>
      </c>
      <c r="J4931" s="90">
        <f t="shared" ca="1" si="920"/>
        <v>429.35990089147487</v>
      </c>
    </row>
    <row r="4932" spans="1:10" ht="12.75" x14ac:dyDescent="0.2">
      <c r="A4932" s="84">
        <v>4920</v>
      </c>
      <c r="B4932" s="90">
        <f t="shared" ca="1" si="916"/>
        <v>416.34267871058125</v>
      </c>
      <c r="C4932" s="103">
        <f t="shared" ca="1" si="927"/>
        <v>290.41409938881026</v>
      </c>
      <c r="D4932" s="103">
        <f t="shared" ca="1" si="927"/>
        <v>336.77235677917582</v>
      </c>
      <c r="E4932" s="90">
        <f t="shared" ca="1" si="926"/>
        <v>119.90937832779716</v>
      </c>
      <c r="F4932" s="90">
        <f t="shared" ca="1" si="926"/>
        <v>89.632472580395685</v>
      </c>
      <c r="G4932" s="90">
        <f t="shared" ca="1" si="926"/>
        <v>89.549904324355097</v>
      </c>
      <c r="H4932" s="90">
        <f t="shared" ca="1" si="918"/>
        <v>536.25205703837844</v>
      </c>
      <c r="I4932" s="90">
        <f t="shared" ca="1" si="919"/>
        <v>380.04657196920596</v>
      </c>
      <c r="J4932" s="90">
        <f t="shared" ca="1" si="920"/>
        <v>426.32226110353093</v>
      </c>
    </row>
    <row r="4933" spans="1:10" ht="12.75" x14ac:dyDescent="0.2">
      <c r="A4933" s="84">
        <v>4921</v>
      </c>
      <c r="B4933" s="90">
        <f t="shared" ca="1" si="916"/>
        <v>409.94358169124001</v>
      </c>
      <c r="C4933" s="103">
        <f t="shared" ca="1" si="927"/>
        <v>310.620511166364</v>
      </c>
      <c r="D4933" s="103">
        <f t="shared" ca="1" si="927"/>
        <v>344.10048364421613</v>
      </c>
      <c r="E4933" s="90">
        <f t="shared" ca="1" si="926"/>
        <v>105.60070300327955</v>
      </c>
      <c r="F4933" s="90">
        <f t="shared" ca="1" si="926"/>
        <v>100.22663123627832</v>
      </c>
      <c r="G4933" s="90">
        <f t="shared" ca="1" si="926"/>
        <v>96.470770842375984</v>
      </c>
      <c r="H4933" s="90">
        <f t="shared" ca="1" si="918"/>
        <v>515.54428469451955</v>
      </c>
      <c r="I4933" s="90">
        <f t="shared" ca="1" si="919"/>
        <v>410.84714240264231</v>
      </c>
      <c r="J4933" s="90">
        <f t="shared" ca="1" si="920"/>
        <v>440.57125448659212</v>
      </c>
    </row>
    <row r="4934" spans="1:10" ht="12.75" x14ac:dyDescent="0.2">
      <c r="A4934" s="84">
        <v>4922</v>
      </c>
      <c r="B4934" s="90">
        <f t="shared" ca="1" si="916"/>
        <v>409.79270561212888</v>
      </c>
      <c r="C4934" s="103">
        <f t="shared" ca="1" si="927"/>
        <v>301.93030137003859</v>
      </c>
      <c r="D4934" s="103">
        <f t="shared" ca="1" si="927"/>
        <v>359.65792123601625</v>
      </c>
      <c r="E4934" s="90">
        <f t="shared" ca="1" si="926"/>
        <v>106.27118893033611</v>
      </c>
      <c r="F4934" s="90">
        <f t="shared" ca="1" si="926"/>
        <v>67.664189927902697</v>
      </c>
      <c r="G4934" s="90">
        <f t="shared" ca="1" si="926"/>
        <v>110.6456237002923</v>
      </c>
      <c r="H4934" s="90">
        <f t="shared" ca="1" si="918"/>
        <v>516.06389454246505</v>
      </c>
      <c r="I4934" s="90">
        <f t="shared" ca="1" si="919"/>
        <v>369.59449129794132</v>
      </c>
      <c r="J4934" s="90">
        <f t="shared" ca="1" si="920"/>
        <v>470.30354493630853</v>
      </c>
    </row>
    <row r="4935" spans="1:10" ht="12.75" x14ac:dyDescent="0.2">
      <c r="A4935" s="84">
        <v>4923</v>
      </c>
      <c r="B4935" s="90">
        <f t="shared" ca="1" si="916"/>
        <v>401.65650804619509</v>
      </c>
      <c r="C4935" s="103">
        <f t="shared" ca="1" si="927"/>
        <v>317.53705738710443</v>
      </c>
      <c r="D4935" s="103">
        <f t="shared" ca="1" si="927"/>
        <v>355.28365244979341</v>
      </c>
      <c r="E4935" s="90">
        <f t="shared" ca="1" si="926"/>
        <v>102.57635707754791</v>
      </c>
      <c r="F4935" s="90">
        <f t="shared" ca="1" si="926"/>
        <v>76.053166160205734</v>
      </c>
      <c r="G4935" s="90">
        <f t="shared" ca="1" si="926"/>
        <v>87.71086127565232</v>
      </c>
      <c r="H4935" s="90">
        <f t="shared" ca="1" si="918"/>
        <v>504.23286512374301</v>
      </c>
      <c r="I4935" s="90">
        <f t="shared" ca="1" si="919"/>
        <v>393.59022354731019</v>
      </c>
      <c r="J4935" s="90">
        <f t="shared" ca="1" si="920"/>
        <v>442.9945137254457</v>
      </c>
    </row>
    <row r="4936" spans="1:10" ht="12.75" x14ac:dyDescent="0.2">
      <c r="A4936" s="84">
        <v>4924</v>
      </c>
      <c r="B4936" s="90">
        <f t="shared" ca="1" si="916"/>
        <v>405.09498255944379</v>
      </c>
      <c r="C4936" s="103">
        <f t="shared" ca="1" si="927"/>
        <v>295.86103911262694</v>
      </c>
      <c r="D4936" s="103">
        <f t="shared" ca="1" si="927"/>
        <v>351.40957871871666</v>
      </c>
      <c r="E4936" s="90">
        <f t="shared" ca="1" si="926"/>
        <v>101.90571877996443</v>
      </c>
      <c r="F4936" s="90">
        <f t="shared" ca="1" si="926"/>
        <v>82.737138963918355</v>
      </c>
      <c r="G4936" s="90">
        <f t="shared" ca="1" si="926"/>
        <v>107.92548819436054</v>
      </c>
      <c r="H4936" s="90">
        <f t="shared" ca="1" si="918"/>
        <v>507.00070133940824</v>
      </c>
      <c r="I4936" s="90">
        <f t="shared" ca="1" si="919"/>
        <v>378.59817807654531</v>
      </c>
      <c r="J4936" s="90">
        <f t="shared" ca="1" si="920"/>
        <v>459.33506691307718</v>
      </c>
    </row>
    <row r="4937" spans="1:10" ht="12.75" x14ac:dyDescent="0.2">
      <c r="A4937" s="84">
        <v>4925</v>
      </c>
      <c r="B4937" s="90">
        <f t="shared" ca="1" si="916"/>
        <v>413.19121857803123</v>
      </c>
      <c r="C4937" s="103">
        <f t="shared" ca="1" si="927"/>
        <v>297.58981852978098</v>
      </c>
      <c r="D4937" s="103">
        <f t="shared" ca="1" si="927"/>
        <v>351.50043267980635</v>
      </c>
      <c r="E4937" s="90">
        <f t="shared" ca="1" si="926"/>
        <v>117.5776457835228</v>
      </c>
      <c r="F4937" s="90">
        <f t="shared" ca="1" si="926"/>
        <v>104.01646220941151</v>
      </c>
      <c r="G4937" s="90">
        <f t="shared" ca="1" si="926"/>
        <v>76.323131783944945</v>
      </c>
      <c r="H4937" s="90">
        <f t="shared" ca="1" si="918"/>
        <v>530.76886436155405</v>
      </c>
      <c r="I4937" s="90">
        <f t="shared" ca="1" si="919"/>
        <v>401.60628073919247</v>
      </c>
      <c r="J4937" s="90">
        <f t="shared" ca="1" si="920"/>
        <v>427.82356446375127</v>
      </c>
    </row>
    <row r="4938" spans="1:10" ht="12.75" x14ac:dyDescent="0.2">
      <c r="A4938" s="84">
        <v>4926</v>
      </c>
      <c r="B4938" s="90">
        <f t="shared" ca="1" si="916"/>
        <v>406.95238265251578</v>
      </c>
      <c r="C4938" s="103">
        <f t="shared" ca="1" si="927"/>
        <v>295.00726428796861</v>
      </c>
      <c r="D4938" s="103">
        <f t="shared" ca="1" si="927"/>
        <v>344.62765172416846</v>
      </c>
      <c r="E4938" s="90">
        <f t="shared" ca="1" si="926"/>
        <v>105.29976459859385</v>
      </c>
      <c r="F4938" s="90">
        <f t="shared" ca="1" si="926"/>
        <v>88.892291438320868</v>
      </c>
      <c r="G4938" s="90">
        <f t="shared" ca="1" si="926"/>
        <v>117.44228931929807</v>
      </c>
      <c r="H4938" s="90">
        <f t="shared" ca="1" si="918"/>
        <v>512.25214725110959</v>
      </c>
      <c r="I4938" s="90">
        <f t="shared" ca="1" si="919"/>
        <v>383.89955572628946</v>
      </c>
      <c r="J4938" s="90">
        <f t="shared" ca="1" si="920"/>
        <v>462.06994104346654</v>
      </c>
    </row>
    <row r="4939" spans="1:10" ht="12.75" x14ac:dyDescent="0.2">
      <c r="A4939" s="84">
        <v>4927</v>
      </c>
      <c r="B4939" s="90">
        <f t="shared" ca="1" si="916"/>
        <v>406.60262133304514</v>
      </c>
      <c r="C4939" s="103">
        <f t="shared" ca="1" si="927"/>
        <v>282.57301416408473</v>
      </c>
      <c r="D4939" s="103">
        <f t="shared" ca="1" si="927"/>
        <v>349.70830600462028</v>
      </c>
      <c r="E4939" s="90">
        <f t="shared" ca="1" si="926"/>
        <v>110.16359087815205</v>
      </c>
      <c r="F4939" s="90">
        <f t="shared" ca="1" si="926"/>
        <v>90.78666374286388</v>
      </c>
      <c r="G4939" s="90">
        <f t="shared" ca="1" si="926"/>
        <v>98.055230456724317</v>
      </c>
      <c r="H4939" s="90">
        <f t="shared" ca="1" si="918"/>
        <v>516.76621221119717</v>
      </c>
      <c r="I4939" s="90">
        <f t="shared" ca="1" si="919"/>
        <v>373.3596779069486</v>
      </c>
      <c r="J4939" s="90">
        <f t="shared" ca="1" si="920"/>
        <v>447.76353646134459</v>
      </c>
    </row>
    <row r="4940" spans="1:10" ht="12.75" x14ac:dyDescent="0.2">
      <c r="A4940" s="84">
        <v>4928</v>
      </c>
      <c r="B4940" s="90">
        <f t="shared" ca="1" si="916"/>
        <v>404.06382004057093</v>
      </c>
      <c r="C4940" s="103">
        <f t="shared" ca="1" si="927"/>
        <v>301.97575692868861</v>
      </c>
      <c r="D4940" s="103">
        <f t="shared" ca="1" si="927"/>
        <v>346.56456490975944</v>
      </c>
      <c r="E4940" s="90">
        <f t="shared" ca="1" si="926"/>
        <v>110.56222157292368</v>
      </c>
      <c r="F4940" s="90">
        <f t="shared" ca="1" si="926"/>
        <v>81.666872406035694</v>
      </c>
      <c r="G4940" s="90">
        <f t="shared" ca="1" si="926"/>
        <v>100.27339428009603</v>
      </c>
      <c r="H4940" s="90">
        <f t="shared" ca="1" si="918"/>
        <v>514.62604161349464</v>
      </c>
      <c r="I4940" s="90">
        <f t="shared" ca="1" si="919"/>
        <v>383.64262933472429</v>
      </c>
      <c r="J4940" s="90">
        <f t="shared" ca="1" si="920"/>
        <v>446.8379591898555</v>
      </c>
    </row>
    <row r="4941" spans="1:10" ht="12.75" x14ac:dyDescent="0.2">
      <c r="A4941" s="84">
        <v>4929</v>
      </c>
      <c r="B4941" s="90">
        <f t="shared" ca="1" si="916"/>
        <v>413.03322566757811</v>
      </c>
      <c r="C4941" s="103">
        <f t="shared" ca="1" si="927"/>
        <v>294.37340796750237</v>
      </c>
      <c r="D4941" s="103">
        <f t="shared" ca="1" si="927"/>
        <v>354.48401160727047</v>
      </c>
      <c r="E4941" s="90">
        <f t="shared" ca="1" si="926"/>
        <v>96.655345115682081</v>
      </c>
      <c r="F4941" s="90">
        <f t="shared" ca="1" si="926"/>
        <v>83.259012682276165</v>
      </c>
      <c r="G4941" s="90">
        <f t="shared" ca="1" si="926"/>
        <v>104.3763342103438</v>
      </c>
      <c r="H4941" s="90">
        <f t="shared" ca="1" si="918"/>
        <v>509.68857078326016</v>
      </c>
      <c r="I4941" s="90">
        <f t="shared" ca="1" si="919"/>
        <v>377.63242064977851</v>
      </c>
      <c r="J4941" s="90">
        <f t="shared" ca="1" si="920"/>
        <v>458.8603458176143</v>
      </c>
    </row>
    <row r="4942" spans="1:10" ht="12.75" x14ac:dyDescent="0.2">
      <c r="A4942" s="84">
        <v>4930</v>
      </c>
      <c r="B4942" s="90">
        <f t="shared" ref="B4942:B5005" ca="1" si="928">NORMINV(RAND(),B$5,B$6)</f>
        <v>410.38196848800038</v>
      </c>
      <c r="C4942" s="103">
        <f t="shared" ref="C4942:G4957" ca="1" si="929">NORMINV(RAND(),C$5,C$6)</f>
        <v>296.51568328432654</v>
      </c>
      <c r="D4942" s="103">
        <f t="shared" ca="1" si="929"/>
        <v>356.7973518761504</v>
      </c>
      <c r="E4942" s="90">
        <f t="shared" ca="1" si="929"/>
        <v>103.50152755553609</v>
      </c>
      <c r="F4942" s="90">
        <f t="shared" ca="1" si="929"/>
        <v>78.189493746855675</v>
      </c>
      <c r="G4942" s="90">
        <f t="shared" ca="1" si="929"/>
        <v>104.06240324089906</v>
      </c>
      <c r="H4942" s="90">
        <f t="shared" ref="H4942:H5005" ca="1" si="930">+B4942+E4942</f>
        <v>513.88349604353652</v>
      </c>
      <c r="I4942" s="90">
        <f t="shared" ref="I4942:I5005" ca="1" si="931">+C4942+F4942</f>
        <v>374.70517703118219</v>
      </c>
      <c r="J4942" s="90">
        <f t="shared" ref="J4942:J5005" ca="1" si="932">+D4942+G4942</f>
        <v>460.85975511704947</v>
      </c>
    </row>
    <row r="4943" spans="1:10" ht="12.75" x14ac:dyDescent="0.2">
      <c r="A4943" s="84">
        <v>4931</v>
      </c>
      <c r="B4943" s="90">
        <f t="shared" ca="1" si="928"/>
        <v>416.69313444219125</v>
      </c>
      <c r="C4943" s="103">
        <f t="shared" ref="C4943:D4957" ca="1" si="933">NORMINV(RAND(),C$5,C$6)</f>
        <v>305.57710301495069</v>
      </c>
      <c r="D4943" s="103">
        <f t="shared" ca="1" si="933"/>
        <v>327.48593376477129</v>
      </c>
      <c r="E4943" s="90">
        <f t="shared" ca="1" si="929"/>
        <v>118.12468808518216</v>
      </c>
      <c r="F4943" s="90">
        <f t="shared" ca="1" si="929"/>
        <v>66.337516019938818</v>
      </c>
      <c r="G4943" s="90">
        <f t="shared" ca="1" si="929"/>
        <v>104.26499286848988</v>
      </c>
      <c r="H4943" s="90">
        <f t="shared" ca="1" si="930"/>
        <v>534.81782252737344</v>
      </c>
      <c r="I4943" s="90">
        <f t="shared" ca="1" si="931"/>
        <v>371.91461903488948</v>
      </c>
      <c r="J4943" s="90">
        <f t="shared" ca="1" si="932"/>
        <v>431.7509266332612</v>
      </c>
    </row>
    <row r="4944" spans="1:10" ht="12.75" x14ac:dyDescent="0.2">
      <c r="A4944" s="84">
        <v>4932</v>
      </c>
      <c r="B4944" s="90">
        <f t="shared" ca="1" si="928"/>
        <v>413.55534461200494</v>
      </c>
      <c r="C4944" s="103">
        <f t="shared" ca="1" si="933"/>
        <v>293.24225924892318</v>
      </c>
      <c r="D4944" s="103">
        <f t="shared" ca="1" si="933"/>
        <v>343.7193765229398</v>
      </c>
      <c r="E4944" s="90">
        <f t="shared" ca="1" si="929"/>
        <v>110.37195755958312</v>
      </c>
      <c r="F4944" s="90">
        <f t="shared" ca="1" si="929"/>
        <v>58.856445032010285</v>
      </c>
      <c r="G4944" s="90">
        <f t="shared" ca="1" si="929"/>
        <v>92.717117134085598</v>
      </c>
      <c r="H4944" s="90">
        <f t="shared" ca="1" si="930"/>
        <v>523.92730217158805</v>
      </c>
      <c r="I4944" s="90">
        <f t="shared" ca="1" si="931"/>
        <v>352.09870428093348</v>
      </c>
      <c r="J4944" s="90">
        <f t="shared" ca="1" si="932"/>
        <v>436.43649365702538</v>
      </c>
    </row>
    <row r="4945" spans="1:10" ht="12.75" x14ac:dyDescent="0.2">
      <c r="A4945" s="84">
        <v>4933</v>
      </c>
      <c r="B4945" s="90">
        <f t="shared" ca="1" si="928"/>
        <v>419.22806090352742</v>
      </c>
      <c r="C4945" s="103">
        <f t="shared" ca="1" si="933"/>
        <v>277.46375181325112</v>
      </c>
      <c r="D4945" s="103">
        <f t="shared" ca="1" si="933"/>
        <v>347.26266158646854</v>
      </c>
      <c r="E4945" s="90">
        <f t="shared" ca="1" si="929"/>
        <v>118.45558575271551</v>
      </c>
      <c r="F4945" s="90">
        <f t="shared" ca="1" si="929"/>
        <v>75.889640801348222</v>
      </c>
      <c r="G4945" s="90">
        <f t="shared" ca="1" si="929"/>
        <v>80.955531865211881</v>
      </c>
      <c r="H4945" s="90">
        <f t="shared" ca="1" si="930"/>
        <v>537.6836466562429</v>
      </c>
      <c r="I4945" s="90">
        <f t="shared" ca="1" si="931"/>
        <v>353.35339261459933</v>
      </c>
      <c r="J4945" s="90">
        <f t="shared" ca="1" si="932"/>
        <v>428.21819345168041</v>
      </c>
    </row>
    <row r="4946" spans="1:10" ht="12.75" x14ac:dyDescent="0.2">
      <c r="A4946" s="84">
        <v>4934</v>
      </c>
      <c r="B4946" s="90">
        <f t="shared" ca="1" si="928"/>
        <v>420.75856615672211</v>
      </c>
      <c r="C4946" s="103">
        <f t="shared" ca="1" si="933"/>
        <v>302.39514451225955</v>
      </c>
      <c r="D4946" s="103">
        <f t="shared" ca="1" si="933"/>
        <v>343.89964123342878</v>
      </c>
      <c r="E4946" s="90">
        <f t="shared" ca="1" si="929"/>
        <v>107.76936651007279</v>
      </c>
      <c r="F4946" s="90">
        <f t="shared" ca="1" si="929"/>
        <v>91.848738345650531</v>
      </c>
      <c r="G4946" s="90">
        <f t="shared" ca="1" si="929"/>
        <v>84.522877567960407</v>
      </c>
      <c r="H4946" s="90">
        <f t="shared" ca="1" si="930"/>
        <v>528.52793266679487</v>
      </c>
      <c r="I4946" s="90">
        <f t="shared" ca="1" si="931"/>
        <v>394.24388285791008</v>
      </c>
      <c r="J4946" s="90">
        <f t="shared" ca="1" si="932"/>
        <v>428.42251880138917</v>
      </c>
    </row>
    <row r="4947" spans="1:10" ht="12.75" x14ac:dyDescent="0.2">
      <c r="A4947" s="84">
        <v>4935</v>
      </c>
      <c r="B4947" s="90">
        <f t="shared" ca="1" si="928"/>
        <v>401.91967554955033</v>
      </c>
      <c r="C4947" s="103">
        <f t="shared" ca="1" si="933"/>
        <v>290.83236572827713</v>
      </c>
      <c r="D4947" s="103">
        <f t="shared" ca="1" si="933"/>
        <v>334.87759241138468</v>
      </c>
      <c r="E4947" s="90">
        <f t="shared" ca="1" si="929"/>
        <v>104.56180628367895</v>
      </c>
      <c r="F4947" s="90">
        <f t="shared" ca="1" si="929"/>
        <v>99.524905491020036</v>
      </c>
      <c r="G4947" s="90">
        <f t="shared" ca="1" si="929"/>
        <v>107.38121742122462</v>
      </c>
      <c r="H4947" s="90">
        <f t="shared" ca="1" si="930"/>
        <v>506.48148183322928</v>
      </c>
      <c r="I4947" s="90">
        <f t="shared" ca="1" si="931"/>
        <v>390.35727121929716</v>
      </c>
      <c r="J4947" s="90">
        <f t="shared" ca="1" si="932"/>
        <v>442.2588098326093</v>
      </c>
    </row>
    <row r="4948" spans="1:10" ht="12.75" x14ac:dyDescent="0.2">
      <c r="A4948" s="84">
        <v>4936</v>
      </c>
      <c r="B4948" s="90">
        <f t="shared" ca="1" si="928"/>
        <v>401.81693937036471</v>
      </c>
      <c r="C4948" s="103">
        <f t="shared" ca="1" si="933"/>
        <v>299.68029976393473</v>
      </c>
      <c r="D4948" s="103">
        <f t="shared" ca="1" si="933"/>
        <v>330.0717758748707</v>
      </c>
      <c r="E4948" s="90">
        <f t="shared" ca="1" si="929"/>
        <v>110.41852994722882</v>
      </c>
      <c r="F4948" s="90">
        <f t="shared" ca="1" si="929"/>
        <v>90.276727056155792</v>
      </c>
      <c r="G4948" s="90">
        <f t="shared" ca="1" si="929"/>
        <v>106.24457177911758</v>
      </c>
      <c r="H4948" s="90">
        <f t="shared" ca="1" si="930"/>
        <v>512.23546931759347</v>
      </c>
      <c r="I4948" s="90">
        <f t="shared" ca="1" si="931"/>
        <v>389.9570268200905</v>
      </c>
      <c r="J4948" s="90">
        <f t="shared" ca="1" si="932"/>
        <v>436.31634765398826</v>
      </c>
    </row>
    <row r="4949" spans="1:10" ht="12.75" x14ac:dyDescent="0.2">
      <c r="A4949" s="84">
        <v>4937</v>
      </c>
      <c r="B4949" s="90">
        <f t="shared" ca="1" si="928"/>
        <v>406.39233154748518</v>
      </c>
      <c r="C4949" s="103">
        <f t="shared" ca="1" si="933"/>
        <v>282.43580832204685</v>
      </c>
      <c r="D4949" s="103">
        <f t="shared" ca="1" si="933"/>
        <v>351.09146996989426</v>
      </c>
      <c r="E4949" s="90">
        <f t="shared" ca="1" si="929"/>
        <v>113.43868209195557</v>
      </c>
      <c r="F4949" s="90">
        <f t="shared" ca="1" si="929"/>
        <v>90.381925764398034</v>
      </c>
      <c r="G4949" s="90">
        <f t="shared" ca="1" si="929"/>
        <v>89.713070965932786</v>
      </c>
      <c r="H4949" s="90">
        <f t="shared" ca="1" si="930"/>
        <v>519.8310136394407</v>
      </c>
      <c r="I4949" s="90">
        <f t="shared" ca="1" si="931"/>
        <v>372.81773408644489</v>
      </c>
      <c r="J4949" s="90">
        <f t="shared" ca="1" si="932"/>
        <v>440.80454093582705</v>
      </c>
    </row>
    <row r="4950" spans="1:10" ht="12.75" x14ac:dyDescent="0.2">
      <c r="A4950" s="84">
        <v>4938</v>
      </c>
      <c r="B4950" s="90">
        <f t="shared" ca="1" si="928"/>
        <v>412.671185379066</v>
      </c>
      <c r="C4950" s="103">
        <f t="shared" ca="1" si="933"/>
        <v>295.14386084325201</v>
      </c>
      <c r="D4950" s="103">
        <f t="shared" ca="1" si="933"/>
        <v>339.10238767399176</v>
      </c>
      <c r="E4950" s="90">
        <f t="shared" ca="1" si="929"/>
        <v>109.70810670977528</v>
      </c>
      <c r="F4950" s="90">
        <f t="shared" ca="1" si="929"/>
        <v>81.076503285834065</v>
      </c>
      <c r="G4950" s="90">
        <f t="shared" ca="1" si="929"/>
        <v>79.913141291649723</v>
      </c>
      <c r="H4950" s="90">
        <f t="shared" ca="1" si="930"/>
        <v>522.37929208884134</v>
      </c>
      <c r="I4950" s="90">
        <f t="shared" ca="1" si="931"/>
        <v>376.22036412908608</v>
      </c>
      <c r="J4950" s="90">
        <f t="shared" ca="1" si="932"/>
        <v>419.01552896564147</v>
      </c>
    </row>
    <row r="4951" spans="1:10" ht="12.75" x14ac:dyDescent="0.2">
      <c r="A4951" s="84">
        <v>4939</v>
      </c>
      <c r="B4951" s="90">
        <f t="shared" ca="1" si="928"/>
        <v>412.18879036126691</v>
      </c>
      <c r="C4951" s="103">
        <f t="shared" ca="1" si="933"/>
        <v>309.81177555517183</v>
      </c>
      <c r="D4951" s="103">
        <f t="shared" ca="1" si="933"/>
        <v>343.50017140142523</v>
      </c>
      <c r="E4951" s="90">
        <f t="shared" ca="1" si="929"/>
        <v>105.98704247458829</v>
      </c>
      <c r="F4951" s="90">
        <f t="shared" ca="1" si="929"/>
        <v>80.121246501414475</v>
      </c>
      <c r="G4951" s="90">
        <f t="shared" ca="1" si="929"/>
        <v>102.2879710098035</v>
      </c>
      <c r="H4951" s="90">
        <f t="shared" ca="1" si="930"/>
        <v>518.1758328358552</v>
      </c>
      <c r="I4951" s="90">
        <f t="shared" ca="1" si="931"/>
        <v>389.93302205658631</v>
      </c>
      <c r="J4951" s="90">
        <f t="shared" ca="1" si="932"/>
        <v>445.7881424112287</v>
      </c>
    </row>
    <row r="4952" spans="1:10" ht="12.75" x14ac:dyDescent="0.2">
      <c r="A4952" s="84">
        <v>4940</v>
      </c>
      <c r="B4952" s="90">
        <f t="shared" ca="1" si="928"/>
        <v>411.03415072637841</v>
      </c>
      <c r="C4952" s="103">
        <f t="shared" ca="1" si="933"/>
        <v>287.25536752127931</v>
      </c>
      <c r="D4952" s="103">
        <f t="shared" ca="1" si="933"/>
        <v>354.02887033160266</v>
      </c>
      <c r="E4952" s="90">
        <f t="shared" ca="1" si="929"/>
        <v>110.30705864385499</v>
      </c>
      <c r="F4952" s="90">
        <f t="shared" ca="1" si="929"/>
        <v>83.477086562215064</v>
      </c>
      <c r="G4952" s="90">
        <f t="shared" ca="1" si="929"/>
        <v>99.414481041212667</v>
      </c>
      <c r="H4952" s="90">
        <f t="shared" ca="1" si="930"/>
        <v>521.3412093702334</v>
      </c>
      <c r="I4952" s="90">
        <f t="shared" ca="1" si="931"/>
        <v>370.73245408349436</v>
      </c>
      <c r="J4952" s="90">
        <f t="shared" ca="1" si="932"/>
        <v>453.4433513728153</v>
      </c>
    </row>
    <row r="4953" spans="1:10" ht="12.75" x14ac:dyDescent="0.2">
      <c r="A4953" s="84">
        <v>4941</v>
      </c>
      <c r="B4953" s="90">
        <f t="shared" ca="1" si="928"/>
        <v>412.70187555961752</v>
      </c>
      <c r="C4953" s="103">
        <f t="shared" ca="1" si="933"/>
        <v>294.60299628925344</v>
      </c>
      <c r="D4953" s="103">
        <f t="shared" ca="1" si="933"/>
        <v>352.75863377517891</v>
      </c>
      <c r="E4953" s="90">
        <f t="shared" ca="1" si="929"/>
        <v>104.89869457396746</v>
      </c>
      <c r="F4953" s="90">
        <f t="shared" ca="1" si="929"/>
        <v>94.300247217990247</v>
      </c>
      <c r="G4953" s="90">
        <f t="shared" ca="1" si="929"/>
        <v>85.970538264687917</v>
      </c>
      <c r="H4953" s="90">
        <f t="shared" ca="1" si="930"/>
        <v>517.60057013358494</v>
      </c>
      <c r="I4953" s="90">
        <f t="shared" ca="1" si="931"/>
        <v>388.9032435072437</v>
      </c>
      <c r="J4953" s="90">
        <f t="shared" ca="1" si="932"/>
        <v>438.72917203986685</v>
      </c>
    </row>
    <row r="4954" spans="1:10" ht="12.75" x14ac:dyDescent="0.2">
      <c r="A4954" s="84">
        <v>4942</v>
      </c>
      <c r="B4954" s="90">
        <f t="shared" ca="1" si="928"/>
        <v>399.39507709000384</v>
      </c>
      <c r="C4954" s="103">
        <f t="shared" ca="1" si="933"/>
        <v>286.13211245597694</v>
      </c>
      <c r="D4954" s="103">
        <f t="shared" ca="1" si="933"/>
        <v>346.04507072784213</v>
      </c>
      <c r="E4954" s="90">
        <f t="shared" ca="1" si="929"/>
        <v>108.05597222763468</v>
      </c>
      <c r="F4954" s="90">
        <f t="shared" ca="1" si="929"/>
        <v>91.373734821872588</v>
      </c>
      <c r="G4954" s="90">
        <f t="shared" ca="1" si="929"/>
        <v>96.409066283304256</v>
      </c>
      <c r="H4954" s="90">
        <f t="shared" ca="1" si="930"/>
        <v>507.45104931763854</v>
      </c>
      <c r="I4954" s="90">
        <f t="shared" ca="1" si="931"/>
        <v>377.50584727784951</v>
      </c>
      <c r="J4954" s="90">
        <f t="shared" ca="1" si="932"/>
        <v>442.45413701114637</v>
      </c>
    </row>
    <row r="4955" spans="1:10" ht="12.75" x14ac:dyDescent="0.2">
      <c r="A4955" s="84">
        <v>4943</v>
      </c>
      <c r="B4955" s="90">
        <f t="shared" ca="1" si="928"/>
        <v>407.77525273814371</v>
      </c>
      <c r="C4955" s="103">
        <f t="shared" ca="1" si="933"/>
        <v>309.25313713499941</v>
      </c>
      <c r="D4955" s="103">
        <f t="shared" ca="1" si="933"/>
        <v>363.93140179147395</v>
      </c>
      <c r="E4955" s="90">
        <f t="shared" ca="1" si="929"/>
        <v>106.12880999418532</v>
      </c>
      <c r="F4955" s="90">
        <f t="shared" ca="1" si="929"/>
        <v>76.222428373656413</v>
      </c>
      <c r="G4955" s="90">
        <f t="shared" ca="1" si="929"/>
        <v>101.32292411453179</v>
      </c>
      <c r="H4955" s="90">
        <f t="shared" ca="1" si="930"/>
        <v>513.90406273232907</v>
      </c>
      <c r="I4955" s="90">
        <f t="shared" ca="1" si="931"/>
        <v>385.47556550865579</v>
      </c>
      <c r="J4955" s="90">
        <f t="shared" ca="1" si="932"/>
        <v>465.25432590600576</v>
      </c>
    </row>
    <row r="4956" spans="1:10" ht="12.75" x14ac:dyDescent="0.2">
      <c r="A4956" s="84">
        <v>4944</v>
      </c>
      <c r="B4956" s="90">
        <f t="shared" ca="1" si="928"/>
        <v>414.70246246530883</v>
      </c>
      <c r="C4956" s="103">
        <f t="shared" ca="1" si="933"/>
        <v>299.9563126672345</v>
      </c>
      <c r="D4956" s="103">
        <f t="shared" ca="1" si="933"/>
        <v>347.6038584280015</v>
      </c>
      <c r="E4956" s="90">
        <f t="shared" ca="1" si="929"/>
        <v>113.13474586547183</v>
      </c>
      <c r="F4956" s="90">
        <f t="shared" ca="1" si="929"/>
        <v>90.413612127160235</v>
      </c>
      <c r="G4956" s="90">
        <f t="shared" ca="1" si="929"/>
        <v>100.41691677137491</v>
      </c>
      <c r="H4956" s="90">
        <f t="shared" ca="1" si="930"/>
        <v>527.83720833078064</v>
      </c>
      <c r="I4956" s="90">
        <f t="shared" ca="1" si="931"/>
        <v>390.36992479439471</v>
      </c>
      <c r="J4956" s="90">
        <f t="shared" ca="1" si="932"/>
        <v>448.02077519937643</v>
      </c>
    </row>
    <row r="4957" spans="1:10" ht="12.75" x14ac:dyDescent="0.2">
      <c r="A4957" s="84">
        <v>4945</v>
      </c>
      <c r="B4957" s="90">
        <f t="shared" ca="1" si="928"/>
        <v>399.50871671761996</v>
      </c>
      <c r="C4957" s="103">
        <f t="shared" ca="1" si="933"/>
        <v>302.96432060844677</v>
      </c>
      <c r="D4957" s="103">
        <f t="shared" ca="1" si="933"/>
        <v>324.33348395587399</v>
      </c>
      <c r="E4957" s="90">
        <f t="shared" ca="1" si="929"/>
        <v>107.16709282837546</v>
      </c>
      <c r="F4957" s="90">
        <f t="shared" ca="1" si="929"/>
        <v>69.464469718523333</v>
      </c>
      <c r="G4957" s="90">
        <f t="shared" ca="1" si="929"/>
        <v>102.67719546546687</v>
      </c>
      <c r="H4957" s="90">
        <f t="shared" ca="1" si="930"/>
        <v>506.67580954599543</v>
      </c>
      <c r="I4957" s="90">
        <f t="shared" ca="1" si="931"/>
        <v>372.4287903269701</v>
      </c>
      <c r="J4957" s="90">
        <f t="shared" ca="1" si="932"/>
        <v>427.01067942134085</v>
      </c>
    </row>
    <row r="4958" spans="1:10" ht="12.75" x14ac:dyDescent="0.2">
      <c r="A4958" s="84">
        <v>4946</v>
      </c>
      <c r="B4958" s="90">
        <f t="shared" ca="1" si="928"/>
        <v>417.39260756710792</v>
      </c>
      <c r="C4958" s="103">
        <f t="shared" ref="C4958:G4973" ca="1" si="934">NORMINV(RAND(),C$5,C$6)</f>
        <v>284.26248907565071</v>
      </c>
      <c r="D4958" s="103">
        <f t="shared" ca="1" si="934"/>
        <v>333.81044805141403</v>
      </c>
      <c r="E4958" s="90">
        <f t="shared" ca="1" si="934"/>
        <v>105.86153916318045</v>
      </c>
      <c r="F4958" s="90">
        <f t="shared" ca="1" si="934"/>
        <v>83.537176424457797</v>
      </c>
      <c r="G4958" s="90">
        <f t="shared" ca="1" si="934"/>
        <v>84.969983203573179</v>
      </c>
      <c r="H4958" s="90">
        <f t="shared" ca="1" si="930"/>
        <v>523.25414673028831</v>
      </c>
      <c r="I4958" s="90">
        <f t="shared" ca="1" si="931"/>
        <v>367.79966550010852</v>
      </c>
      <c r="J4958" s="90">
        <f t="shared" ca="1" si="932"/>
        <v>418.78043125498721</v>
      </c>
    </row>
    <row r="4959" spans="1:10" ht="12.75" x14ac:dyDescent="0.2">
      <c r="A4959" s="84">
        <v>4947</v>
      </c>
      <c r="B4959" s="90">
        <f t="shared" ca="1" si="928"/>
        <v>414.81015759767354</v>
      </c>
      <c r="C4959" s="103">
        <f t="shared" ref="C4959:D4973" ca="1" si="935">NORMINV(RAND(),C$5,C$6)</f>
        <v>293.50207893064317</v>
      </c>
      <c r="D4959" s="103">
        <f t="shared" ca="1" si="935"/>
        <v>360.52528377269186</v>
      </c>
      <c r="E4959" s="90">
        <f t="shared" ca="1" si="934"/>
        <v>110.01764058780682</v>
      </c>
      <c r="F4959" s="90">
        <f t="shared" ca="1" si="934"/>
        <v>82.675894086830269</v>
      </c>
      <c r="G4959" s="90">
        <f t="shared" ca="1" si="934"/>
        <v>80.169262467959811</v>
      </c>
      <c r="H4959" s="90">
        <f t="shared" ca="1" si="930"/>
        <v>524.82779818548033</v>
      </c>
      <c r="I4959" s="90">
        <f t="shared" ca="1" si="931"/>
        <v>376.17797301747345</v>
      </c>
      <c r="J4959" s="90">
        <f t="shared" ca="1" si="932"/>
        <v>440.69454624065168</v>
      </c>
    </row>
    <row r="4960" spans="1:10" ht="12.75" x14ac:dyDescent="0.2">
      <c r="A4960" s="84">
        <v>4948</v>
      </c>
      <c r="B4960" s="90">
        <f t="shared" ca="1" si="928"/>
        <v>410.99404284389703</v>
      </c>
      <c r="C4960" s="103">
        <f t="shared" ca="1" si="935"/>
        <v>310.05508771216904</v>
      </c>
      <c r="D4960" s="103">
        <f t="shared" ca="1" si="935"/>
        <v>350.15668270690554</v>
      </c>
      <c r="E4960" s="90">
        <f t="shared" ca="1" si="934"/>
        <v>116.94984286697675</v>
      </c>
      <c r="F4960" s="90">
        <f t="shared" ca="1" si="934"/>
        <v>73.19919985708033</v>
      </c>
      <c r="G4960" s="90">
        <f t="shared" ca="1" si="934"/>
        <v>71.552290152917195</v>
      </c>
      <c r="H4960" s="90">
        <f t="shared" ca="1" si="930"/>
        <v>527.94388571087381</v>
      </c>
      <c r="I4960" s="90">
        <f t="shared" ca="1" si="931"/>
        <v>383.25428756924936</v>
      </c>
      <c r="J4960" s="90">
        <f t="shared" ca="1" si="932"/>
        <v>421.70897285982272</v>
      </c>
    </row>
    <row r="4961" spans="1:10" ht="12.75" x14ac:dyDescent="0.2">
      <c r="A4961" s="84">
        <v>4949</v>
      </c>
      <c r="B4961" s="90">
        <f t="shared" ca="1" si="928"/>
        <v>417.85890667340681</v>
      </c>
      <c r="C4961" s="103">
        <f t="shared" ca="1" si="935"/>
        <v>305.85697640476872</v>
      </c>
      <c r="D4961" s="103">
        <f t="shared" ca="1" si="935"/>
        <v>364.9113495943202</v>
      </c>
      <c r="E4961" s="90">
        <f t="shared" ca="1" si="934"/>
        <v>108.86575224773702</v>
      </c>
      <c r="F4961" s="90">
        <f t="shared" ca="1" si="934"/>
        <v>67.221892033026819</v>
      </c>
      <c r="G4961" s="90">
        <f t="shared" ca="1" si="934"/>
        <v>95.807713973414323</v>
      </c>
      <c r="H4961" s="90">
        <f t="shared" ca="1" si="930"/>
        <v>526.72465892114383</v>
      </c>
      <c r="I4961" s="90">
        <f t="shared" ca="1" si="931"/>
        <v>373.07886843779556</v>
      </c>
      <c r="J4961" s="90">
        <f t="shared" ca="1" si="932"/>
        <v>460.71906356773451</v>
      </c>
    </row>
    <row r="4962" spans="1:10" ht="12.75" x14ac:dyDescent="0.2">
      <c r="A4962" s="84">
        <v>4950</v>
      </c>
      <c r="B4962" s="90">
        <f t="shared" ca="1" si="928"/>
        <v>409.67309125124621</v>
      </c>
      <c r="C4962" s="103">
        <f t="shared" ca="1" si="935"/>
        <v>316.81507276330973</v>
      </c>
      <c r="D4962" s="103">
        <f t="shared" ca="1" si="935"/>
        <v>352.5119705820855</v>
      </c>
      <c r="E4962" s="90">
        <f t="shared" ca="1" si="934"/>
        <v>116.14521426366186</v>
      </c>
      <c r="F4962" s="90">
        <f t="shared" ca="1" si="934"/>
        <v>83.787939909240052</v>
      </c>
      <c r="G4962" s="90">
        <f t="shared" ca="1" si="934"/>
        <v>95.463653157749846</v>
      </c>
      <c r="H4962" s="90">
        <f t="shared" ca="1" si="930"/>
        <v>525.81830551490805</v>
      </c>
      <c r="I4962" s="90">
        <f t="shared" ca="1" si="931"/>
        <v>400.60301267254977</v>
      </c>
      <c r="J4962" s="90">
        <f t="shared" ca="1" si="932"/>
        <v>447.97562373983533</v>
      </c>
    </row>
    <row r="4963" spans="1:10" ht="12.75" x14ac:dyDescent="0.2">
      <c r="A4963" s="84">
        <v>4951</v>
      </c>
      <c r="B4963" s="90">
        <f t="shared" ca="1" si="928"/>
        <v>411.98136360149158</v>
      </c>
      <c r="C4963" s="103">
        <f t="shared" ca="1" si="935"/>
        <v>285.95012367870657</v>
      </c>
      <c r="D4963" s="103">
        <f t="shared" ca="1" si="935"/>
        <v>372.18697526894857</v>
      </c>
      <c r="E4963" s="90">
        <f t="shared" ca="1" si="934"/>
        <v>106.64008094609416</v>
      </c>
      <c r="F4963" s="90">
        <f t="shared" ca="1" si="934"/>
        <v>66.026243619947479</v>
      </c>
      <c r="G4963" s="90">
        <f t="shared" ca="1" si="934"/>
        <v>101.35072514802975</v>
      </c>
      <c r="H4963" s="90">
        <f t="shared" ca="1" si="930"/>
        <v>518.62144454758572</v>
      </c>
      <c r="I4963" s="90">
        <f t="shared" ca="1" si="931"/>
        <v>351.97636729865405</v>
      </c>
      <c r="J4963" s="90">
        <f t="shared" ca="1" si="932"/>
        <v>473.53770041697834</v>
      </c>
    </row>
    <row r="4964" spans="1:10" ht="12.75" x14ac:dyDescent="0.2">
      <c r="A4964" s="84">
        <v>4952</v>
      </c>
      <c r="B4964" s="90">
        <f t="shared" ca="1" si="928"/>
        <v>415.81522655218879</v>
      </c>
      <c r="C4964" s="103">
        <f t="shared" ca="1" si="935"/>
        <v>299.72769453851112</v>
      </c>
      <c r="D4964" s="103">
        <f t="shared" ca="1" si="935"/>
        <v>353.72274967459288</v>
      </c>
      <c r="E4964" s="90">
        <f t="shared" ca="1" si="934"/>
        <v>112.3675490793443</v>
      </c>
      <c r="F4964" s="90">
        <f t="shared" ca="1" si="934"/>
        <v>92.446217786740874</v>
      </c>
      <c r="G4964" s="90">
        <f t="shared" ca="1" si="934"/>
        <v>109.15752763638396</v>
      </c>
      <c r="H4964" s="90">
        <f t="shared" ca="1" si="930"/>
        <v>528.1827756315331</v>
      </c>
      <c r="I4964" s="90">
        <f t="shared" ca="1" si="931"/>
        <v>392.17391232525199</v>
      </c>
      <c r="J4964" s="90">
        <f t="shared" ca="1" si="932"/>
        <v>462.88027731097685</v>
      </c>
    </row>
    <row r="4965" spans="1:10" ht="12.75" x14ac:dyDescent="0.2">
      <c r="A4965" s="84">
        <v>4953</v>
      </c>
      <c r="B4965" s="90">
        <f t="shared" ca="1" si="928"/>
        <v>411.41528464371413</v>
      </c>
      <c r="C4965" s="103">
        <f t="shared" ca="1" si="935"/>
        <v>280.73081164141638</v>
      </c>
      <c r="D4965" s="103">
        <f t="shared" ca="1" si="935"/>
        <v>341.5829321568383</v>
      </c>
      <c r="E4965" s="90">
        <f t="shared" ca="1" si="934"/>
        <v>113.09604342714775</v>
      </c>
      <c r="F4965" s="90">
        <f t="shared" ca="1" si="934"/>
        <v>75.925768525420523</v>
      </c>
      <c r="G4965" s="90">
        <f t="shared" ca="1" si="934"/>
        <v>92.653655291035051</v>
      </c>
      <c r="H4965" s="90">
        <f t="shared" ca="1" si="930"/>
        <v>524.51132807086185</v>
      </c>
      <c r="I4965" s="90">
        <f t="shared" ca="1" si="931"/>
        <v>356.65658016683687</v>
      </c>
      <c r="J4965" s="90">
        <f t="shared" ca="1" si="932"/>
        <v>434.23658744787338</v>
      </c>
    </row>
    <row r="4966" spans="1:10" ht="12.75" x14ac:dyDescent="0.2">
      <c r="A4966" s="84">
        <v>4954</v>
      </c>
      <c r="B4966" s="90">
        <f t="shared" ca="1" si="928"/>
        <v>414.52581754614869</v>
      </c>
      <c r="C4966" s="103">
        <f t="shared" ca="1" si="935"/>
        <v>289.24971023169462</v>
      </c>
      <c r="D4966" s="103">
        <f t="shared" ca="1" si="935"/>
        <v>344.50444866686018</v>
      </c>
      <c r="E4966" s="90">
        <f t="shared" ca="1" si="934"/>
        <v>112.85328402208177</v>
      </c>
      <c r="F4966" s="90">
        <f t="shared" ca="1" si="934"/>
        <v>58.665197413200772</v>
      </c>
      <c r="G4966" s="90">
        <f t="shared" ca="1" si="934"/>
        <v>108.56282374228152</v>
      </c>
      <c r="H4966" s="90">
        <f t="shared" ca="1" si="930"/>
        <v>527.37910156823045</v>
      </c>
      <c r="I4966" s="90">
        <f t="shared" ca="1" si="931"/>
        <v>347.91490764489538</v>
      </c>
      <c r="J4966" s="90">
        <f t="shared" ca="1" si="932"/>
        <v>453.06727240914171</v>
      </c>
    </row>
    <row r="4967" spans="1:10" ht="12.75" x14ac:dyDescent="0.2">
      <c r="A4967" s="84">
        <v>4955</v>
      </c>
      <c r="B4967" s="90">
        <f t="shared" ca="1" si="928"/>
        <v>400.86886647079598</v>
      </c>
      <c r="C4967" s="103">
        <f t="shared" ca="1" si="935"/>
        <v>291.13130062105705</v>
      </c>
      <c r="D4967" s="103">
        <f t="shared" ca="1" si="935"/>
        <v>316.90799841746184</v>
      </c>
      <c r="E4967" s="90">
        <f t="shared" ca="1" si="934"/>
        <v>114.20882208268668</v>
      </c>
      <c r="F4967" s="90">
        <f t="shared" ca="1" si="934"/>
        <v>87.71125162542323</v>
      </c>
      <c r="G4967" s="90">
        <f t="shared" ca="1" si="934"/>
        <v>82.744752384166844</v>
      </c>
      <c r="H4967" s="90">
        <f t="shared" ca="1" si="930"/>
        <v>515.07768855348263</v>
      </c>
      <c r="I4967" s="90">
        <f t="shared" ca="1" si="931"/>
        <v>378.8425522464803</v>
      </c>
      <c r="J4967" s="90">
        <f t="shared" ca="1" si="932"/>
        <v>399.65275080162871</v>
      </c>
    </row>
    <row r="4968" spans="1:10" ht="12.75" x14ac:dyDescent="0.2">
      <c r="A4968" s="84">
        <v>4956</v>
      </c>
      <c r="B4968" s="90">
        <f t="shared" ca="1" si="928"/>
        <v>412.40832507025459</v>
      </c>
      <c r="C4968" s="103">
        <f t="shared" ca="1" si="935"/>
        <v>303.71968359712503</v>
      </c>
      <c r="D4968" s="103">
        <f t="shared" ca="1" si="935"/>
        <v>338.94236346132038</v>
      </c>
      <c r="E4968" s="90">
        <f t="shared" ca="1" si="934"/>
        <v>110.22821634490852</v>
      </c>
      <c r="F4968" s="90">
        <f t="shared" ca="1" si="934"/>
        <v>97.045759620253222</v>
      </c>
      <c r="G4968" s="90">
        <f t="shared" ca="1" si="934"/>
        <v>75.331026033994391</v>
      </c>
      <c r="H4968" s="90">
        <f t="shared" ca="1" si="930"/>
        <v>522.63654141516315</v>
      </c>
      <c r="I4968" s="90">
        <f t="shared" ca="1" si="931"/>
        <v>400.76544321737822</v>
      </c>
      <c r="J4968" s="90">
        <f t="shared" ca="1" si="932"/>
        <v>414.27338949531475</v>
      </c>
    </row>
    <row r="4969" spans="1:10" ht="12.75" x14ac:dyDescent="0.2">
      <c r="A4969" s="84">
        <v>4957</v>
      </c>
      <c r="B4969" s="90">
        <f t="shared" ca="1" si="928"/>
        <v>413.39612479025965</v>
      </c>
      <c r="C4969" s="103">
        <f t="shared" ca="1" si="935"/>
        <v>294.71781258707767</v>
      </c>
      <c r="D4969" s="103">
        <f t="shared" ca="1" si="935"/>
        <v>351.41322045190918</v>
      </c>
      <c r="E4969" s="90">
        <f t="shared" ca="1" si="934"/>
        <v>108.63657074543201</v>
      </c>
      <c r="F4969" s="90">
        <f t="shared" ca="1" si="934"/>
        <v>83.857075036829229</v>
      </c>
      <c r="G4969" s="90">
        <f t="shared" ca="1" si="934"/>
        <v>104.10399855646939</v>
      </c>
      <c r="H4969" s="90">
        <f t="shared" ca="1" si="930"/>
        <v>522.03269553569169</v>
      </c>
      <c r="I4969" s="90">
        <f t="shared" ca="1" si="931"/>
        <v>378.57488762390687</v>
      </c>
      <c r="J4969" s="90">
        <f t="shared" ca="1" si="932"/>
        <v>455.51721900837856</v>
      </c>
    </row>
    <row r="4970" spans="1:10" ht="12.75" x14ac:dyDescent="0.2">
      <c r="A4970" s="84">
        <v>4958</v>
      </c>
      <c r="B4970" s="90">
        <f t="shared" ca="1" si="928"/>
        <v>406.71048567827495</v>
      </c>
      <c r="C4970" s="103">
        <f t="shared" ca="1" si="935"/>
        <v>287.67133261341314</v>
      </c>
      <c r="D4970" s="103">
        <f t="shared" ca="1" si="935"/>
        <v>334.88895349731996</v>
      </c>
      <c r="E4970" s="90">
        <f t="shared" ca="1" si="934"/>
        <v>99.804274762714087</v>
      </c>
      <c r="F4970" s="90">
        <f t="shared" ca="1" si="934"/>
        <v>68.8998820326009</v>
      </c>
      <c r="G4970" s="90">
        <f t="shared" ca="1" si="934"/>
        <v>88.216130815087695</v>
      </c>
      <c r="H4970" s="90">
        <f t="shared" ca="1" si="930"/>
        <v>506.51476044098905</v>
      </c>
      <c r="I4970" s="90">
        <f t="shared" ca="1" si="931"/>
        <v>356.57121464601403</v>
      </c>
      <c r="J4970" s="90">
        <f t="shared" ca="1" si="932"/>
        <v>423.10508431240766</v>
      </c>
    </row>
    <row r="4971" spans="1:10" ht="12.75" x14ac:dyDescent="0.2">
      <c r="A4971" s="84">
        <v>4959</v>
      </c>
      <c r="B4971" s="90">
        <f t="shared" ca="1" si="928"/>
        <v>418.53696606067524</v>
      </c>
      <c r="C4971" s="103">
        <f t="shared" ca="1" si="935"/>
        <v>306.76829501672916</v>
      </c>
      <c r="D4971" s="103">
        <f t="shared" ca="1" si="935"/>
        <v>331.5076479553079</v>
      </c>
      <c r="E4971" s="90">
        <f t="shared" ca="1" si="934"/>
        <v>115.72987471319033</v>
      </c>
      <c r="F4971" s="90">
        <f t="shared" ca="1" si="934"/>
        <v>81.558608746597471</v>
      </c>
      <c r="G4971" s="90">
        <f t="shared" ca="1" si="934"/>
        <v>92.617378356875733</v>
      </c>
      <c r="H4971" s="90">
        <f t="shared" ca="1" si="930"/>
        <v>534.26684077386562</v>
      </c>
      <c r="I4971" s="90">
        <f t="shared" ca="1" si="931"/>
        <v>388.32690376332664</v>
      </c>
      <c r="J4971" s="90">
        <f t="shared" ca="1" si="932"/>
        <v>424.12502631218365</v>
      </c>
    </row>
    <row r="4972" spans="1:10" ht="12.75" x14ac:dyDescent="0.2">
      <c r="A4972" s="84">
        <v>4960</v>
      </c>
      <c r="B4972" s="90">
        <f t="shared" ca="1" si="928"/>
        <v>419.90761774705146</v>
      </c>
      <c r="C4972" s="103">
        <f t="shared" ca="1" si="935"/>
        <v>293.70941964161239</v>
      </c>
      <c r="D4972" s="103">
        <f t="shared" ca="1" si="935"/>
        <v>338.53985588255745</v>
      </c>
      <c r="E4972" s="90">
        <f t="shared" ca="1" si="934"/>
        <v>116.26380902421008</v>
      </c>
      <c r="F4972" s="90">
        <f t="shared" ca="1" si="934"/>
        <v>95.656111019339718</v>
      </c>
      <c r="G4972" s="90">
        <f t="shared" ca="1" si="934"/>
        <v>74.476158945886056</v>
      </c>
      <c r="H4972" s="90">
        <f t="shared" ca="1" si="930"/>
        <v>536.17142677126151</v>
      </c>
      <c r="I4972" s="90">
        <f t="shared" ca="1" si="931"/>
        <v>389.36553066095212</v>
      </c>
      <c r="J4972" s="90">
        <f t="shared" ca="1" si="932"/>
        <v>413.01601482844353</v>
      </c>
    </row>
    <row r="4973" spans="1:10" ht="12.75" x14ac:dyDescent="0.2">
      <c r="A4973" s="84">
        <v>4961</v>
      </c>
      <c r="B4973" s="90">
        <f t="shared" ca="1" si="928"/>
        <v>404.67157356097465</v>
      </c>
      <c r="C4973" s="103">
        <f t="shared" ca="1" si="935"/>
        <v>287.40160871695178</v>
      </c>
      <c r="D4973" s="103">
        <f t="shared" ca="1" si="935"/>
        <v>333.57712782971799</v>
      </c>
      <c r="E4973" s="90">
        <f t="shared" ca="1" si="934"/>
        <v>116.43155775986442</v>
      </c>
      <c r="F4973" s="90">
        <f t="shared" ca="1" si="934"/>
        <v>78.713621547630481</v>
      </c>
      <c r="G4973" s="90">
        <f t="shared" ca="1" si="934"/>
        <v>76.597822644885923</v>
      </c>
      <c r="H4973" s="90">
        <f t="shared" ca="1" si="930"/>
        <v>521.10313132083911</v>
      </c>
      <c r="I4973" s="90">
        <f t="shared" ca="1" si="931"/>
        <v>366.11523026458224</v>
      </c>
      <c r="J4973" s="90">
        <f t="shared" ca="1" si="932"/>
        <v>410.17495047460392</v>
      </c>
    </row>
    <row r="4974" spans="1:10" ht="12.75" x14ac:dyDescent="0.2">
      <c r="A4974" s="84">
        <v>4962</v>
      </c>
      <c r="B4974" s="90">
        <f t="shared" ca="1" si="928"/>
        <v>415.89062072234918</v>
      </c>
      <c r="C4974" s="103">
        <f t="shared" ref="C4974:G4989" ca="1" si="936">NORMINV(RAND(),C$5,C$6)</f>
        <v>285.88439364471236</v>
      </c>
      <c r="D4974" s="103">
        <f t="shared" ca="1" si="936"/>
        <v>365.04938055805366</v>
      </c>
      <c r="E4974" s="90">
        <f t="shared" ca="1" si="936"/>
        <v>111.72325590382817</v>
      </c>
      <c r="F4974" s="90">
        <f t="shared" ca="1" si="936"/>
        <v>63.557937619016677</v>
      </c>
      <c r="G4974" s="90">
        <f t="shared" ca="1" si="936"/>
        <v>85.530350552880705</v>
      </c>
      <c r="H4974" s="90">
        <f t="shared" ca="1" si="930"/>
        <v>527.61387662617733</v>
      </c>
      <c r="I4974" s="90">
        <f t="shared" ca="1" si="931"/>
        <v>349.44233126372905</v>
      </c>
      <c r="J4974" s="90">
        <f t="shared" ca="1" si="932"/>
        <v>450.57973111093435</v>
      </c>
    </row>
    <row r="4975" spans="1:10" ht="12.75" x14ac:dyDescent="0.2">
      <c r="A4975" s="84">
        <v>4963</v>
      </c>
      <c r="B4975" s="90">
        <f t="shared" ca="1" si="928"/>
        <v>425.78687396208727</v>
      </c>
      <c r="C4975" s="103">
        <f t="shared" ref="C4975:D4989" ca="1" si="937">NORMINV(RAND(),C$5,C$6)</f>
        <v>291.11710502052307</v>
      </c>
      <c r="D4975" s="103">
        <f t="shared" ca="1" si="937"/>
        <v>344.828945321974</v>
      </c>
      <c r="E4975" s="90">
        <f t="shared" ca="1" si="936"/>
        <v>116.98023869346549</v>
      </c>
      <c r="F4975" s="90">
        <f t="shared" ca="1" si="936"/>
        <v>88.288170244252228</v>
      </c>
      <c r="G4975" s="90">
        <f t="shared" ca="1" si="936"/>
        <v>109.84679903772712</v>
      </c>
      <c r="H4975" s="90">
        <f t="shared" ca="1" si="930"/>
        <v>542.76711265555275</v>
      </c>
      <c r="I4975" s="90">
        <f t="shared" ca="1" si="931"/>
        <v>379.4052752647753</v>
      </c>
      <c r="J4975" s="90">
        <f t="shared" ca="1" si="932"/>
        <v>454.67574435970113</v>
      </c>
    </row>
    <row r="4976" spans="1:10" ht="12.75" x14ac:dyDescent="0.2">
      <c r="A4976" s="84">
        <v>4964</v>
      </c>
      <c r="B4976" s="90">
        <f t="shared" ca="1" si="928"/>
        <v>414.84457853192515</v>
      </c>
      <c r="C4976" s="103">
        <f t="shared" ca="1" si="937"/>
        <v>291.31236575323425</v>
      </c>
      <c r="D4976" s="103">
        <f t="shared" ca="1" si="937"/>
        <v>338.7955212007995</v>
      </c>
      <c r="E4976" s="90">
        <f t="shared" ca="1" si="936"/>
        <v>112.2110242507308</v>
      </c>
      <c r="F4976" s="90">
        <f t="shared" ca="1" si="936"/>
        <v>85.32286935442923</v>
      </c>
      <c r="G4976" s="90">
        <f t="shared" ca="1" si="936"/>
        <v>113.34491077644942</v>
      </c>
      <c r="H4976" s="90">
        <f t="shared" ca="1" si="930"/>
        <v>527.05560278265591</v>
      </c>
      <c r="I4976" s="90">
        <f t="shared" ca="1" si="931"/>
        <v>376.63523510766345</v>
      </c>
      <c r="J4976" s="90">
        <f t="shared" ca="1" si="932"/>
        <v>452.14043197724891</v>
      </c>
    </row>
    <row r="4977" spans="1:10" ht="12.75" x14ac:dyDescent="0.2">
      <c r="A4977" s="84">
        <v>4965</v>
      </c>
      <c r="B4977" s="90">
        <f t="shared" ca="1" si="928"/>
        <v>405.09407938051987</v>
      </c>
      <c r="C4977" s="103">
        <f t="shared" ca="1" si="937"/>
        <v>299.69809702683716</v>
      </c>
      <c r="D4977" s="103">
        <f t="shared" ca="1" si="937"/>
        <v>345.33574658160722</v>
      </c>
      <c r="E4977" s="90">
        <f t="shared" ca="1" si="936"/>
        <v>108.38711101307327</v>
      </c>
      <c r="F4977" s="90">
        <f t="shared" ca="1" si="936"/>
        <v>84.730226785480838</v>
      </c>
      <c r="G4977" s="90">
        <f t="shared" ca="1" si="936"/>
        <v>87.11541047429273</v>
      </c>
      <c r="H4977" s="90">
        <f t="shared" ca="1" si="930"/>
        <v>513.48119039359312</v>
      </c>
      <c r="I4977" s="90">
        <f t="shared" ca="1" si="931"/>
        <v>384.42832381231801</v>
      </c>
      <c r="J4977" s="90">
        <f t="shared" ca="1" si="932"/>
        <v>432.45115705589996</v>
      </c>
    </row>
    <row r="4978" spans="1:10" ht="12.75" x14ac:dyDescent="0.2">
      <c r="A4978" s="84">
        <v>4966</v>
      </c>
      <c r="B4978" s="90">
        <f t="shared" ca="1" si="928"/>
        <v>411.25556454378182</v>
      </c>
      <c r="C4978" s="103">
        <f t="shared" ca="1" si="937"/>
        <v>281.42765738510047</v>
      </c>
      <c r="D4978" s="103">
        <f t="shared" ca="1" si="937"/>
        <v>347.63809645180532</v>
      </c>
      <c r="E4978" s="90">
        <f t="shared" ca="1" si="936"/>
        <v>106.40375034167522</v>
      </c>
      <c r="F4978" s="90">
        <f t="shared" ca="1" si="936"/>
        <v>84.908463001536617</v>
      </c>
      <c r="G4978" s="90">
        <f t="shared" ca="1" si="936"/>
        <v>98.042236811976593</v>
      </c>
      <c r="H4978" s="90">
        <f t="shared" ca="1" si="930"/>
        <v>517.65931488545698</v>
      </c>
      <c r="I4978" s="90">
        <f t="shared" ca="1" si="931"/>
        <v>366.33612038663711</v>
      </c>
      <c r="J4978" s="90">
        <f t="shared" ca="1" si="932"/>
        <v>445.6803332637819</v>
      </c>
    </row>
    <row r="4979" spans="1:10" ht="12.75" x14ac:dyDescent="0.2">
      <c r="A4979" s="84">
        <v>4967</v>
      </c>
      <c r="B4979" s="90">
        <f t="shared" ca="1" si="928"/>
        <v>411.56926137392259</v>
      </c>
      <c r="C4979" s="103">
        <f t="shared" ca="1" si="937"/>
        <v>314.30468622066871</v>
      </c>
      <c r="D4979" s="103">
        <f t="shared" ca="1" si="937"/>
        <v>348.13627582593438</v>
      </c>
      <c r="E4979" s="90">
        <f t="shared" ca="1" si="936"/>
        <v>106.9757362424653</v>
      </c>
      <c r="F4979" s="90">
        <f t="shared" ca="1" si="936"/>
        <v>82.295999030931128</v>
      </c>
      <c r="G4979" s="90">
        <f t="shared" ca="1" si="936"/>
        <v>95.011205318258177</v>
      </c>
      <c r="H4979" s="90">
        <f t="shared" ca="1" si="930"/>
        <v>518.54499761638795</v>
      </c>
      <c r="I4979" s="90">
        <f t="shared" ca="1" si="931"/>
        <v>396.60068525159983</v>
      </c>
      <c r="J4979" s="90">
        <f t="shared" ca="1" si="932"/>
        <v>443.14748114419257</v>
      </c>
    </row>
    <row r="4980" spans="1:10" ht="12.75" x14ac:dyDescent="0.2">
      <c r="A4980" s="84">
        <v>4968</v>
      </c>
      <c r="B4980" s="90">
        <f t="shared" ca="1" si="928"/>
        <v>414.77810549620568</v>
      </c>
      <c r="C4980" s="103">
        <f t="shared" ca="1" si="937"/>
        <v>287.78503075711598</v>
      </c>
      <c r="D4980" s="103">
        <f t="shared" ca="1" si="937"/>
        <v>335.84914694231651</v>
      </c>
      <c r="E4980" s="90">
        <f t="shared" ca="1" si="936"/>
        <v>111.53236679373103</v>
      </c>
      <c r="F4980" s="90">
        <f t="shared" ca="1" si="936"/>
        <v>92.223026034031648</v>
      </c>
      <c r="G4980" s="90">
        <f t="shared" ca="1" si="936"/>
        <v>85.046380939249019</v>
      </c>
      <c r="H4980" s="90">
        <f t="shared" ca="1" si="930"/>
        <v>526.31047228993668</v>
      </c>
      <c r="I4980" s="90">
        <f t="shared" ca="1" si="931"/>
        <v>380.00805679114762</v>
      </c>
      <c r="J4980" s="90">
        <f t="shared" ca="1" si="932"/>
        <v>420.8955278815655</v>
      </c>
    </row>
    <row r="4981" spans="1:10" ht="12.75" x14ac:dyDescent="0.2">
      <c r="A4981" s="84">
        <v>4969</v>
      </c>
      <c r="B4981" s="90">
        <f t="shared" ca="1" si="928"/>
        <v>414.12654641262401</v>
      </c>
      <c r="C4981" s="103">
        <f t="shared" ca="1" si="937"/>
        <v>318.67089804822746</v>
      </c>
      <c r="D4981" s="103">
        <f t="shared" ca="1" si="937"/>
        <v>345.8111202869693</v>
      </c>
      <c r="E4981" s="90">
        <f t="shared" ca="1" si="936"/>
        <v>103.8754955686193</v>
      </c>
      <c r="F4981" s="90">
        <f t="shared" ca="1" si="936"/>
        <v>94.508446150241696</v>
      </c>
      <c r="G4981" s="90">
        <f t="shared" ca="1" si="936"/>
        <v>82.682576360546065</v>
      </c>
      <c r="H4981" s="90">
        <f t="shared" ca="1" si="930"/>
        <v>518.00204198124334</v>
      </c>
      <c r="I4981" s="90">
        <f t="shared" ca="1" si="931"/>
        <v>413.17934419846915</v>
      </c>
      <c r="J4981" s="90">
        <f t="shared" ca="1" si="932"/>
        <v>428.49369664751538</v>
      </c>
    </row>
    <row r="4982" spans="1:10" ht="12.75" x14ac:dyDescent="0.2">
      <c r="A4982" s="84">
        <v>4970</v>
      </c>
      <c r="B4982" s="90">
        <f t="shared" ca="1" si="928"/>
        <v>417.01499271069366</v>
      </c>
      <c r="C4982" s="103">
        <f t="shared" ca="1" si="937"/>
        <v>305.01986767322347</v>
      </c>
      <c r="D4982" s="103">
        <f t="shared" ca="1" si="937"/>
        <v>328.41707787109522</v>
      </c>
      <c r="E4982" s="90">
        <f t="shared" ca="1" si="936"/>
        <v>115.80048820348803</v>
      </c>
      <c r="F4982" s="90">
        <f t="shared" ca="1" si="936"/>
        <v>71.854420654525512</v>
      </c>
      <c r="G4982" s="90">
        <f t="shared" ca="1" si="936"/>
        <v>84.222909487593299</v>
      </c>
      <c r="H4982" s="90">
        <f t="shared" ca="1" si="930"/>
        <v>532.81548091418165</v>
      </c>
      <c r="I4982" s="90">
        <f t="shared" ca="1" si="931"/>
        <v>376.87428832774901</v>
      </c>
      <c r="J4982" s="90">
        <f t="shared" ca="1" si="932"/>
        <v>412.63998735868853</v>
      </c>
    </row>
    <row r="4983" spans="1:10" ht="12.75" x14ac:dyDescent="0.2">
      <c r="A4983" s="84">
        <v>4971</v>
      </c>
      <c r="B4983" s="90">
        <f t="shared" ca="1" si="928"/>
        <v>413.18379647379373</v>
      </c>
      <c r="C4983" s="103">
        <f t="shared" ca="1" si="937"/>
        <v>305.35945956161504</v>
      </c>
      <c r="D4983" s="103">
        <f t="shared" ca="1" si="937"/>
        <v>342.70226116842508</v>
      </c>
      <c r="E4983" s="90">
        <f t="shared" ca="1" si="936"/>
        <v>104.14935204400581</v>
      </c>
      <c r="F4983" s="90">
        <f t="shared" ca="1" si="936"/>
        <v>94.741609437544426</v>
      </c>
      <c r="G4983" s="90">
        <f t="shared" ca="1" si="936"/>
        <v>82.772357951501249</v>
      </c>
      <c r="H4983" s="90">
        <f t="shared" ca="1" si="930"/>
        <v>517.3331485177996</v>
      </c>
      <c r="I4983" s="90">
        <f t="shared" ca="1" si="931"/>
        <v>400.10106899915945</v>
      </c>
      <c r="J4983" s="90">
        <f t="shared" ca="1" si="932"/>
        <v>425.47461911992633</v>
      </c>
    </row>
    <row r="4984" spans="1:10" ht="12.75" x14ac:dyDescent="0.2">
      <c r="A4984" s="84">
        <v>4972</v>
      </c>
      <c r="B4984" s="90">
        <f t="shared" ca="1" si="928"/>
        <v>407.70702849285766</v>
      </c>
      <c r="C4984" s="103">
        <f t="shared" ca="1" si="937"/>
        <v>306.42678507560453</v>
      </c>
      <c r="D4984" s="103">
        <f t="shared" ca="1" si="937"/>
        <v>343.93724142819661</v>
      </c>
      <c r="E4984" s="90">
        <f t="shared" ca="1" si="936"/>
        <v>120.41609013337569</v>
      </c>
      <c r="F4984" s="90">
        <f t="shared" ca="1" si="936"/>
        <v>82.639984604881676</v>
      </c>
      <c r="G4984" s="90">
        <f t="shared" ca="1" si="936"/>
        <v>100.52791287199209</v>
      </c>
      <c r="H4984" s="90">
        <f t="shared" ca="1" si="930"/>
        <v>528.12311862623335</v>
      </c>
      <c r="I4984" s="90">
        <f t="shared" ca="1" si="931"/>
        <v>389.06676968048623</v>
      </c>
      <c r="J4984" s="90">
        <f t="shared" ca="1" si="932"/>
        <v>444.46515430018871</v>
      </c>
    </row>
    <row r="4985" spans="1:10" ht="12.75" x14ac:dyDescent="0.2">
      <c r="A4985" s="84">
        <v>4973</v>
      </c>
      <c r="B4985" s="90">
        <f t="shared" ca="1" si="928"/>
        <v>409.2679644019189</v>
      </c>
      <c r="C4985" s="103">
        <f t="shared" ca="1" si="937"/>
        <v>284.93645055385332</v>
      </c>
      <c r="D4985" s="103">
        <f t="shared" ca="1" si="937"/>
        <v>342.13557384997529</v>
      </c>
      <c r="E4985" s="90">
        <f t="shared" ca="1" si="936"/>
        <v>107.61560942000627</v>
      </c>
      <c r="F4985" s="90">
        <f t="shared" ca="1" si="936"/>
        <v>80.496638967913611</v>
      </c>
      <c r="G4985" s="90">
        <f t="shared" ca="1" si="936"/>
        <v>94.926894294225605</v>
      </c>
      <c r="H4985" s="90">
        <f t="shared" ca="1" si="930"/>
        <v>516.88357382192521</v>
      </c>
      <c r="I4985" s="90">
        <f t="shared" ca="1" si="931"/>
        <v>365.43308952176693</v>
      </c>
      <c r="J4985" s="90">
        <f t="shared" ca="1" si="932"/>
        <v>437.06246814420092</v>
      </c>
    </row>
    <row r="4986" spans="1:10" ht="12.75" x14ac:dyDescent="0.2">
      <c r="A4986" s="84">
        <v>4974</v>
      </c>
      <c r="B4986" s="90">
        <f t="shared" ca="1" si="928"/>
        <v>412.24621782086268</v>
      </c>
      <c r="C4986" s="103">
        <f t="shared" ca="1" si="937"/>
        <v>299.29398748142165</v>
      </c>
      <c r="D4986" s="103">
        <f t="shared" ca="1" si="937"/>
        <v>334.90025636339811</v>
      </c>
      <c r="E4986" s="90">
        <f t="shared" ca="1" si="936"/>
        <v>108.44054233977292</v>
      </c>
      <c r="F4986" s="90">
        <f t="shared" ca="1" si="936"/>
        <v>77.211968084774611</v>
      </c>
      <c r="G4986" s="90">
        <f t="shared" ca="1" si="936"/>
        <v>117.2564593319217</v>
      </c>
      <c r="H4986" s="90">
        <f t="shared" ca="1" si="930"/>
        <v>520.68676016063557</v>
      </c>
      <c r="I4986" s="90">
        <f t="shared" ca="1" si="931"/>
        <v>376.50595556619623</v>
      </c>
      <c r="J4986" s="90">
        <f t="shared" ca="1" si="932"/>
        <v>452.1567156953198</v>
      </c>
    </row>
    <row r="4987" spans="1:10" ht="12.75" x14ac:dyDescent="0.2">
      <c r="A4987" s="84">
        <v>4975</v>
      </c>
      <c r="B4987" s="90">
        <f t="shared" ca="1" si="928"/>
        <v>414.44796725729458</v>
      </c>
      <c r="C4987" s="103">
        <f t="shared" ca="1" si="937"/>
        <v>299.57613768248154</v>
      </c>
      <c r="D4987" s="103">
        <f t="shared" ca="1" si="937"/>
        <v>339.1440048929768</v>
      </c>
      <c r="E4987" s="90">
        <f t="shared" ca="1" si="936"/>
        <v>111.5609339139899</v>
      </c>
      <c r="F4987" s="90">
        <f t="shared" ca="1" si="936"/>
        <v>100.85468105929604</v>
      </c>
      <c r="G4987" s="90">
        <f t="shared" ca="1" si="936"/>
        <v>79.685540317793141</v>
      </c>
      <c r="H4987" s="90">
        <f t="shared" ca="1" si="930"/>
        <v>526.00890117128449</v>
      </c>
      <c r="I4987" s="90">
        <f t="shared" ca="1" si="931"/>
        <v>400.43081874177756</v>
      </c>
      <c r="J4987" s="90">
        <f t="shared" ca="1" si="932"/>
        <v>418.82954521076994</v>
      </c>
    </row>
    <row r="4988" spans="1:10" ht="12.75" x14ac:dyDescent="0.2">
      <c r="A4988" s="84">
        <v>4976</v>
      </c>
      <c r="B4988" s="90">
        <f t="shared" ca="1" si="928"/>
        <v>408.70990575933661</v>
      </c>
      <c r="C4988" s="103">
        <f t="shared" ca="1" si="937"/>
        <v>298.49439613891104</v>
      </c>
      <c r="D4988" s="103">
        <f t="shared" ca="1" si="937"/>
        <v>357.99457293450024</v>
      </c>
      <c r="E4988" s="90">
        <f t="shared" ca="1" si="936"/>
        <v>106.5353597132688</v>
      </c>
      <c r="F4988" s="90">
        <f t="shared" ca="1" si="936"/>
        <v>71.035989992546305</v>
      </c>
      <c r="G4988" s="90">
        <f t="shared" ca="1" si="936"/>
        <v>82.905299362494091</v>
      </c>
      <c r="H4988" s="90">
        <f t="shared" ca="1" si="930"/>
        <v>515.24526547260541</v>
      </c>
      <c r="I4988" s="90">
        <f t="shared" ca="1" si="931"/>
        <v>369.53038613145736</v>
      </c>
      <c r="J4988" s="90">
        <f t="shared" ca="1" si="932"/>
        <v>440.89987229699432</v>
      </c>
    </row>
    <row r="4989" spans="1:10" ht="12.75" x14ac:dyDescent="0.2">
      <c r="A4989" s="84">
        <v>4977</v>
      </c>
      <c r="B4989" s="90">
        <f t="shared" ca="1" si="928"/>
        <v>420.86248263831453</v>
      </c>
      <c r="C4989" s="103">
        <f t="shared" ca="1" si="937"/>
        <v>301.68101721401138</v>
      </c>
      <c r="D4989" s="103">
        <f t="shared" ca="1" si="937"/>
        <v>324.67419170319533</v>
      </c>
      <c r="E4989" s="90">
        <f t="shared" ca="1" si="936"/>
        <v>109.93375965732012</v>
      </c>
      <c r="F4989" s="90">
        <f t="shared" ca="1" si="936"/>
        <v>83.616472486498793</v>
      </c>
      <c r="G4989" s="90">
        <f t="shared" ca="1" si="936"/>
        <v>84.933986806264329</v>
      </c>
      <c r="H4989" s="90">
        <f t="shared" ca="1" si="930"/>
        <v>530.79624229563467</v>
      </c>
      <c r="I4989" s="90">
        <f t="shared" ca="1" si="931"/>
        <v>385.29748970051014</v>
      </c>
      <c r="J4989" s="90">
        <f t="shared" ca="1" si="932"/>
        <v>409.60817850945966</v>
      </c>
    </row>
    <row r="4990" spans="1:10" ht="12.75" x14ac:dyDescent="0.2">
      <c r="A4990" s="84">
        <v>4978</v>
      </c>
      <c r="B4990" s="90">
        <f t="shared" ca="1" si="928"/>
        <v>402.11818166809849</v>
      </c>
      <c r="C4990" s="103">
        <f t="shared" ref="C4990:G5005" ca="1" si="938">NORMINV(RAND(),C$5,C$6)</f>
        <v>288.11201342156664</v>
      </c>
      <c r="D4990" s="103">
        <f t="shared" ca="1" si="938"/>
        <v>348.50223090349289</v>
      </c>
      <c r="E4990" s="90">
        <f t="shared" ca="1" si="938"/>
        <v>115.64131324591861</v>
      </c>
      <c r="F4990" s="90">
        <f t="shared" ca="1" si="938"/>
        <v>85.806519226995945</v>
      </c>
      <c r="G4990" s="90">
        <f t="shared" ca="1" si="938"/>
        <v>89.190013232706121</v>
      </c>
      <c r="H4990" s="90">
        <f t="shared" ca="1" si="930"/>
        <v>517.75949491401707</v>
      </c>
      <c r="I4990" s="90">
        <f t="shared" ca="1" si="931"/>
        <v>373.91853264856258</v>
      </c>
      <c r="J4990" s="90">
        <f t="shared" ca="1" si="932"/>
        <v>437.69224413619901</v>
      </c>
    </row>
    <row r="4991" spans="1:10" ht="12.75" x14ac:dyDescent="0.2">
      <c r="A4991" s="84">
        <v>4979</v>
      </c>
      <c r="B4991" s="90">
        <f t="shared" ca="1" si="928"/>
        <v>408.75677960519317</v>
      </c>
      <c r="C4991" s="103">
        <f t="shared" ref="C4991:D5005" ca="1" si="939">NORMINV(RAND(),C$5,C$6)</f>
        <v>321.93721095238072</v>
      </c>
      <c r="D4991" s="103">
        <f t="shared" ca="1" si="939"/>
        <v>344.3395899420417</v>
      </c>
      <c r="E4991" s="90">
        <f t="shared" ca="1" si="938"/>
        <v>114.61096385678599</v>
      </c>
      <c r="F4991" s="90">
        <f t="shared" ca="1" si="938"/>
        <v>84.65644085297987</v>
      </c>
      <c r="G4991" s="90">
        <f t="shared" ca="1" si="938"/>
        <v>96.706268575434507</v>
      </c>
      <c r="H4991" s="90">
        <f t="shared" ca="1" si="930"/>
        <v>523.36774346197922</v>
      </c>
      <c r="I4991" s="90">
        <f t="shared" ca="1" si="931"/>
        <v>406.59365180536059</v>
      </c>
      <c r="J4991" s="90">
        <f t="shared" ca="1" si="932"/>
        <v>441.04585851747618</v>
      </c>
    </row>
    <row r="4992" spans="1:10" ht="12.75" x14ac:dyDescent="0.2">
      <c r="A4992" s="84">
        <v>4980</v>
      </c>
      <c r="B4992" s="90">
        <f t="shared" ca="1" si="928"/>
        <v>415.54328892878129</v>
      </c>
      <c r="C4992" s="103">
        <f t="shared" ca="1" si="939"/>
        <v>282.43556281714092</v>
      </c>
      <c r="D4992" s="103">
        <f t="shared" ca="1" si="939"/>
        <v>334.0991820982905</v>
      </c>
      <c r="E4992" s="90">
        <f t="shared" ca="1" si="938"/>
        <v>103.70361151206315</v>
      </c>
      <c r="F4992" s="90">
        <f t="shared" ca="1" si="938"/>
        <v>76.181040559869103</v>
      </c>
      <c r="G4992" s="90">
        <f t="shared" ca="1" si="938"/>
        <v>101.35222121547255</v>
      </c>
      <c r="H4992" s="90">
        <f t="shared" ca="1" si="930"/>
        <v>519.24690044084446</v>
      </c>
      <c r="I4992" s="90">
        <f t="shared" ca="1" si="931"/>
        <v>358.61660337701005</v>
      </c>
      <c r="J4992" s="90">
        <f t="shared" ca="1" si="932"/>
        <v>435.45140331376308</v>
      </c>
    </row>
    <row r="4993" spans="1:10" ht="12.75" x14ac:dyDescent="0.2">
      <c r="A4993" s="84">
        <v>4981</v>
      </c>
      <c r="B4993" s="90">
        <f t="shared" ca="1" si="928"/>
        <v>415.39317064139067</v>
      </c>
      <c r="C4993" s="103">
        <f t="shared" ca="1" si="939"/>
        <v>286.01291993922246</v>
      </c>
      <c r="D4993" s="103">
        <f t="shared" ca="1" si="939"/>
        <v>328.50573993948336</v>
      </c>
      <c r="E4993" s="90">
        <f t="shared" ca="1" si="938"/>
        <v>110.80267980256595</v>
      </c>
      <c r="F4993" s="90">
        <f t="shared" ca="1" si="938"/>
        <v>88.939149886251926</v>
      </c>
      <c r="G4993" s="90">
        <f t="shared" ca="1" si="938"/>
        <v>105.91561049921886</v>
      </c>
      <c r="H4993" s="90">
        <f t="shared" ca="1" si="930"/>
        <v>526.1958504439566</v>
      </c>
      <c r="I4993" s="90">
        <f t="shared" ca="1" si="931"/>
        <v>374.95206982547438</v>
      </c>
      <c r="J4993" s="90">
        <f t="shared" ca="1" si="932"/>
        <v>434.42135043870223</v>
      </c>
    </row>
    <row r="4994" spans="1:10" ht="12.75" x14ac:dyDescent="0.2">
      <c r="A4994" s="84">
        <v>4982</v>
      </c>
      <c r="B4994" s="90">
        <f t="shared" ca="1" si="928"/>
        <v>420.52103156424943</v>
      </c>
      <c r="C4994" s="103">
        <f t="shared" ca="1" si="939"/>
        <v>306.74413713592207</v>
      </c>
      <c r="D4994" s="103">
        <f t="shared" ca="1" si="939"/>
        <v>329.33367408103834</v>
      </c>
      <c r="E4994" s="90">
        <f t="shared" ca="1" si="938"/>
        <v>110.39610811730245</v>
      </c>
      <c r="F4994" s="90">
        <f t="shared" ca="1" si="938"/>
        <v>67.081062482050072</v>
      </c>
      <c r="G4994" s="90">
        <f t="shared" ca="1" si="938"/>
        <v>92.242987156761302</v>
      </c>
      <c r="H4994" s="90">
        <f t="shared" ca="1" si="930"/>
        <v>530.91713968155182</v>
      </c>
      <c r="I4994" s="90">
        <f t="shared" ca="1" si="931"/>
        <v>373.82519961797215</v>
      </c>
      <c r="J4994" s="90">
        <f t="shared" ca="1" si="932"/>
        <v>421.57666123779961</v>
      </c>
    </row>
    <row r="4995" spans="1:10" ht="12.75" x14ac:dyDescent="0.2">
      <c r="A4995" s="84">
        <v>4983</v>
      </c>
      <c r="B4995" s="90">
        <f t="shared" ca="1" si="928"/>
        <v>416.00663249406472</v>
      </c>
      <c r="C4995" s="103">
        <f t="shared" ca="1" si="939"/>
        <v>285.68902241028223</v>
      </c>
      <c r="D4995" s="103">
        <f t="shared" ca="1" si="939"/>
        <v>359.05146286188113</v>
      </c>
      <c r="E4995" s="90">
        <f t="shared" ca="1" si="938"/>
        <v>99.600027895166164</v>
      </c>
      <c r="F4995" s="90">
        <f t="shared" ca="1" si="938"/>
        <v>74.908449610240055</v>
      </c>
      <c r="G4995" s="90">
        <f t="shared" ca="1" si="938"/>
        <v>87.345932417256833</v>
      </c>
      <c r="H4995" s="90">
        <f t="shared" ca="1" si="930"/>
        <v>515.60666038923091</v>
      </c>
      <c r="I4995" s="90">
        <f t="shared" ca="1" si="931"/>
        <v>360.59747202052228</v>
      </c>
      <c r="J4995" s="90">
        <f t="shared" ca="1" si="932"/>
        <v>446.39739527913798</v>
      </c>
    </row>
    <row r="4996" spans="1:10" ht="12.75" x14ac:dyDescent="0.2">
      <c r="A4996" s="84">
        <v>4984</v>
      </c>
      <c r="B4996" s="90">
        <f t="shared" ca="1" si="928"/>
        <v>405.9966033483559</v>
      </c>
      <c r="C4996" s="103">
        <f t="shared" ca="1" si="939"/>
        <v>304.92706251839383</v>
      </c>
      <c r="D4996" s="103">
        <f t="shared" ca="1" si="939"/>
        <v>330.35685140293077</v>
      </c>
      <c r="E4996" s="90">
        <f t="shared" ca="1" si="938"/>
        <v>109.2467875931091</v>
      </c>
      <c r="F4996" s="90">
        <f t="shared" ca="1" si="938"/>
        <v>83.684934971765472</v>
      </c>
      <c r="G4996" s="90">
        <f t="shared" ca="1" si="938"/>
        <v>114.10695531441925</v>
      </c>
      <c r="H4996" s="90">
        <f t="shared" ca="1" si="930"/>
        <v>515.24339094146501</v>
      </c>
      <c r="I4996" s="90">
        <f t="shared" ca="1" si="931"/>
        <v>388.6119974901593</v>
      </c>
      <c r="J4996" s="90">
        <f t="shared" ca="1" si="932"/>
        <v>444.46380671735005</v>
      </c>
    </row>
    <row r="4997" spans="1:10" ht="12.75" x14ac:dyDescent="0.2">
      <c r="A4997" s="84">
        <v>4985</v>
      </c>
      <c r="B4997" s="90">
        <f t="shared" ca="1" si="928"/>
        <v>414.14952355569676</v>
      </c>
      <c r="C4997" s="103">
        <f t="shared" ca="1" si="939"/>
        <v>318.52805187592713</v>
      </c>
      <c r="D4997" s="103">
        <f t="shared" ca="1" si="939"/>
        <v>339.14661738685749</v>
      </c>
      <c r="E4997" s="90">
        <f t="shared" ca="1" si="938"/>
        <v>107.27458350070748</v>
      </c>
      <c r="F4997" s="90">
        <f t="shared" ca="1" si="938"/>
        <v>80.147567738350133</v>
      </c>
      <c r="G4997" s="90">
        <f t="shared" ca="1" si="938"/>
        <v>97.108084415768545</v>
      </c>
      <c r="H4997" s="90">
        <f t="shared" ca="1" si="930"/>
        <v>521.42410705640418</v>
      </c>
      <c r="I4997" s="90">
        <f t="shared" ca="1" si="931"/>
        <v>398.67561961427725</v>
      </c>
      <c r="J4997" s="90">
        <f t="shared" ca="1" si="932"/>
        <v>436.25470180262602</v>
      </c>
    </row>
    <row r="4998" spans="1:10" ht="12.75" x14ac:dyDescent="0.2">
      <c r="A4998" s="84">
        <v>4986</v>
      </c>
      <c r="B4998" s="90">
        <f t="shared" ca="1" si="928"/>
        <v>404.75060488085245</v>
      </c>
      <c r="C4998" s="103">
        <f t="shared" ca="1" si="939"/>
        <v>301.50111602557087</v>
      </c>
      <c r="D4998" s="103">
        <f t="shared" ca="1" si="939"/>
        <v>327.28175811573954</v>
      </c>
      <c r="E4998" s="90">
        <f t="shared" ca="1" si="938"/>
        <v>108.23571447579812</v>
      </c>
      <c r="F4998" s="90">
        <f t="shared" ca="1" si="938"/>
        <v>78.949650934008545</v>
      </c>
      <c r="G4998" s="90">
        <f t="shared" ca="1" si="938"/>
        <v>101.93547414809279</v>
      </c>
      <c r="H4998" s="90">
        <f t="shared" ca="1" si="930"/>
        <v>512.9863193566506</v>
      </c>
      <c r="I4998" s="90">
        <f t="shared" ca="1" si="931"/>
        <v>380.45076695957943</v>
      </c>
      <c r="J4998" s="90">
        <f t="shared" ca="1" si="932"/>
        <v>429.21723226383233</v>
      </c>
    </row>
    <row r="4999" spans="1:10" ht="12.75" x14ac:dyDescent="0.2">
      <c r="A4999" s="84">
        <v>4987</v>
      </c>
      <c r="B4999" s="90">
        <f t="shared" ca="1" si="928"/>
        <v>407.07695388996683</v>
      </c>
      <c r="C4999" s="103">
        <f t="shared" ca="1" si="939"/>
        <v>300.26451661464114</v>
      </c>
      <c r="D4999" s="103">
        <f t="shared" ca="1" si="939"/>
        <v>336.61333941813598</v>
      </c>
      <c r="E4999" s="90">
        <f t="shared" ca="1" si="938"/>
        <v>109.553514448271</v>
      </c>
      <c r="F4999" s="90">
        <f t="shared" ca="1" si="938"/>
        <v>80.023871834581385</v>
      </c>
      <c r="G4999" s="90">
        <f t="shared" ca="1" si="938"/>
        <v>101.7548345681265</v>
      </c>
      <c r="H4999" s="90">
        <f t="shared" ca="1" si="930"/>
        <v>516.63046833823785</v>
      </c>
      <c r="I4999" s="90">
        <f t="shared" ca="1" si="931"/>
        <v>380.28838844922251</v>
      </c>
      <c r="J4999" s="90">
        <f t="shared" ca="1" si="932"/>
        <v>438.36817398626249</v>
      </c>
    </row>
    <row r="5000" spans="1:10" ht="12.75" x14ac:dyDescent="0.2">
      <c r="A5000" s="84">
        <v>4988</v>
      </c>
      <c r="B5000" s="90">
        <f t="shared" ca="1" si="928"/>
        <v>408.17803398811793</v>
      </c>
      <c r="C5000" s="103">
        <f t="shared" ca="1" si="939"/>
        <v>288.22679551549788</v>
      </c>
      <c r="D5000" s="103">
        <f t="shared" ca="1" si="939"/>
        <v>339.73883677037117</v>
      </c>
      <c r="E5000" s="90">
        <f t="shared" ca="1" si="938"/>
        <v>112.27217731201139</v>
      </c>
      <c r="F5000" s="90">
        <f t="shared" ca="1" si="938"/>
        <v>90.293240289639741</v>
      </c>
      <c r="G5000" s="90">
        <f t="shared" ca="1" si="938"/>
        <v>82.994303760911009</v>
      </c>
      <c r="H5000" s="90">
        <f t="shared" ca="1" si="930"/>
        <v>520.45021130012935</v>
      </c>
      <c r="I5000" s="90">
        <f t="shared" ca="1" si="931"/>
        <v>378.52003580513764</v>
      </c>
      <c r="J5000" s="90">
        <f t="shared" ca="1" si="932"/>
        <v>422.73314053128217</v>
      </c>
    </row>
    <row r="5001" spans="1:10" ht="12.75" x14ac:dyDescent="0.2">
      <c r="A5001" s="84">
        <v>4989</v>
      </c>
      <c r="B5001" s="90">
        <f t="shared" ca="1" si="928"/>
        <v>406.7171029910794</v>
      </c>
      <c r="C5001" s="103">
        <f t="shared" ca="1" si="939"/>
        <v>289.83940978298511</v>
      </c>
      <c r="D5001" s="103">
        <f t="shared" ca="1" si="939"/>
        <v>350.20873683131646</v>
      </c>
      <c r="E5001" s="90">
        <f t="shared" ca="1" si="938"/>
        <v>117.0963428974282</v>
      </c>
      <c r="F5001" s="90">
        <f t="shared" ca="1" si="938"/>
        <v>91.686861378474674</v>
      </c>
      <c r="G5001" s="90">
        <f t="shared" ca="1" si="938"/>
        <v>96.487042957222712</v>
      </c>
      <c r="H5001" s="90">
        <f t="shared" ca="1" si="930"/>
        <v>523.81344588850766</v>
      </c>
      <c r="I5001" s="90">
        <f t="shared" ca="1" si="931"/>
        <v>381.52627116145982</v>
      </c>
      <c r="J5001" s="90">
        <f t="shared" ca="1" si="932"/>
        <v>446.6957797885392</v>
      </c>
    </row>
    <row r="5002" spans="1:10" ht="12.75" x14ac:dyDescent="0.2">
      <c r="A5002" s="84">
        <v>4990</v>
      </c>
      <c r="B5002" s="90">
        <f t="shared" ca="1" si="928"/>
        <v>412.3411264987356</v>
      </c>
      <c r="C5002" s="103">
        <f t="shared" ca="1" si="939"/>
        <v>293.02762963376637</v>
      </c>
      <c r="D5002" s="103">
        <f t="shared" ca="1" si="939"/>
        <v>347.14398485961425</v>
      </c>
      <c r="E5002" s="90">
        <f t="shared" ca="1" si="938"/>
        <v>114.38241526582864</v>
      </c>
      <c r="F5002" s="90">
        <f t="shared" ca="1" si="938"/>
        <v>94.246398836421648</v>
      </c>
      <c r="G5002" s="90">
        <f t="shared" ca="1" si="938"/>
        <v>83.519082279031792</v>
      </c>
      <c r="H5002" s="90">
        <f t="shared" ca="1" si="930"/>
        <v>526.72354176456429</v>
      </c>
      <c r="I5002" s="90">
        <f t="shared" ca="1" si="931"/>
        <v>387.274028470188</v>
      </c>
      <c r="J5002" s="90">
        <f t="shared" ca="1" si="932"/>
        <v>430.66306713864606</v>
      </c>
    </row>
    <row r="5003" spans="1:10" ht="12.75" x14ac:dyDescent="0.2">
      <c r="A5003" s="84">
        <v>4991</v>
      </c>
      <c r="B5003" s="90">
        <f t="shared" ca="1" si="928"/>
        <v>414.59375759239356</v>
      </c>
      <c r="C5003" s="103">
        <f t="shared" ca="1" si="939"/>
        <v>277.72155377737187</v>
      </c>
      <c r="D5003" s="103">
        <f t="shared" ca="1" si="939"/>
        <v>335.14593374253474</v>
      </c>
      <c r="E5003" s="90">
        <f t="shared" ca="1" si="938"/>
        <v>102.94130158166953</v>
      </c>
      <c r="F5003" s="90">
        <f t="shared" ca="1" si="938"/>
        <v>76.241973669933827</v>
      </c>
      <c r="G5003" s="90">
        <f t="shared" ca="1" si="938"/>
        <v>98.576178268390152</v>
      </c>
      <c r="H5003" s="90">
        <f t="shared" ca="1" si="930"/>
        <v>517.53505917406312</v>
      </c>
      <c r="I5003" s="90">
        <f t="shared" ca="1" si="931"/>
        <v>353.96352744730569</v>
      </c>
      <c r="J5003" s="90">
        <f t="shared" ca="1" si="932"/>
        <v>433.72211201092489</v>
      </c>
    </row>
    <row r="5004" spans="1:10" ht="12.75" x14ac:dyDescent="0.2">
      <c r="A5004" s="84">
        <v>4992</v>
      </c>
      <c r="B5004" s="90">
        <f t="shared" ca="1" si="928"/>
        <v>414.86794687235846</v>
      </c>
      <c r="C5004" s="103">
        <f t="shared" ca="1" si="939"/>
        <v>296.30981171594362</v>
      </c>
      <c r="D5004" s="103">
        <f t="shared" ca="1" si="939"/>
        <v>338.86099071138955</v>
      </c>
      <c r="E5004" s="90">
        <f t="shared" ca="1" si="938"/>
        <v>101.98844958269603</v>
      </c>
      <c r="F5004" s="90">
        <f t="shared" ca="1" si="938"/>
        <v>83.942439981004839</v>
      </c>
      <c r="G5004" s="90">
        <f t="shared" ca="1" si="938"/>
        <v>75.86648904094875</v>
      </c>
      <c r="H5004" s="90">
        <f t="shared" ca="1" si="930"/>
        <v>516.85639645505444</v>
      </c>
      <c r="I5004" s="90">
        <f t="shared" ca="1" si="931"/>
        <v>380.25225169694846</v>
      </c>
      <c r="J5004" s="90">
        <f t="shared" ca="1" si="932"/>
        <v>414.7274797523383</v>
      </c>
    </row>
    <row r="5005" spans="1:10" ht="12.75" x14ac:dyDescent="0.2">
      <c r="A5005" s="84">
        <v>4993</v>
      </c>
      <c r="B5005" s="90">
        <f t="shared" ca="1" si="928"/>
        <v>416.93232609524603</v>
      </c>
      <c r="C5005" s="103">
        <f t="shared" ca="1" si="939"/>
        <v>307.70165888406996</v>
      </c>
      <c r="D5005" s="103">
        <f t="shared" ca="1" si="939"/>
        <v>329.33429055133649</v>
      </c>
      <c r="E5005" s="90">
        <f t="shared" ca="1" si="938"/>
        <v>109.85299798212142</v>
      </c>
      <c r="F5005" s="90">
        <f t="shared" ca="1" si="938"/>
        <v>69.682468711691328</v>
      </c>
      <c r="G5005" s="90">
        <f t="shared" ca="1" si="938"/>
        <v>90.910661632141171</v>
      </c>
      <c r="H5005" s="90">
        <f t="shared" ca="1" si="930"/>
        <v>526.78532407736748</v>
      </c>
      <c r="I5005" s="90">
        <f t="shared" ca="1" si="931"/>
        <v>377.3841275957613</v>
      </c>
      <c r="J5005" s="90">
        <f t="shared" ca="1" si="932"/>
        <v>420.24495218347766</v>
      </c>
    </row>
    <row r="5006" spans="1:10" ht="12.75" x14ac:dyDescent="0.2">
      <c r="A5006" s="84">
        <v>4994</v>
      </c>
      <c r="B5006" s="90">
        <f t="shared" ref="B5006:B5069" ca="1" si="940">NORMINV(RAND(),B$5,B$6)</f>
        <v>421.04299654404167</v>
      </c>
      <c r="C5006" s="103">
        <f t="shared" ref="C5006:G5021" ca="1" si="941">NORMINV(RAND(),C$5,C$6)</f>
        <v>291.60578584458852</v>
      </c>
      <c r="D5006" s="103">
        <f t="shared" ca="1" si="941"/>
        <v>339.24042128420439</v>
      </c>
      <c r="E5006" s="90">
        <f t="shared" ca="1" si="941"/>
        <v>102.9294712587152</v>
      </c>
      <c r="F5006" s="90">
        <f t="shared" ca="1" si="941"/>
        <v>79.868352126868814</v>
      </c>
      <c r="G5006" s="90">
        <f t="shared" ca="1" si="941"/>
        <v>99.470897496572363</v>
      </c>
      <c r="H5006" s="90">
        <f t="shared" ref="H5006:H5069" ca="1" si="942">+B5006+E5006</f>
        <v>523.97246780275691</v>
      </c>
      <c r="I5006" s="90">
        <f t="shared" ref="I5006:I5069" ca="1" si="943">+C5006+F5006</f>
        <v>371.47413797145737</v>
      </c>
      <c r="J5006" s="90">
        <f t="shared" ref="J5006:J5069" ca="1" si="944">+D5006+G5006</f>
        <v>438.71131878077676</v>
      </c>
    </row>
    <row r="5007" spans="1:10" ht="12.75" x14ac:dyDescent="0.2">
      <c r="A5007" s="84">
        <v>4995</v>
      </c>
      <c r="B5007" s="90">
        <f t="shared" ca="1" si="940"/>
        <v>407.06129572775399</v>
      </c>
      <c r="C5007" s="103">
        <f t="shared" ref="C5007:D5021" ca="1" si="945">NORMINV(RAND(),C$5,C$6)</f>
        <v>300.97418902845629</v>
      </c>
      <c r="D5007" s="103">
        <f t="shared" ca="1" si="945"/>
        <v>351.72292586700968</v>
      </c>
      <c r="E5007" s="90">
        <f t="shared" ca="1" si="941"/>
        <v>97.090278734188942</v>
      </c>
      <c r="F5007" s="90">
        <f t="shared" ca="1" si="941"/>
        <v>79.679964537745377</v>
      </c>
      <c r="G5007" s="90">
        <f t="shared" ca="1" si="941"/>
        <v>92.637832135557289</v>
      </c>
      <c r="H5007" s="90">
        <f t="shared" ca="1" si="942"/>
        <v>504.15157446194291</v>
      </c>
      <c r="I5007" s="90">
        <f t="shared" ca="1" si="943"/>
        <v>380.65415356620167</v>
      </c>
      <c r="J5007" s="90">
        <f t="shared" ca="1" si="944"/>
        <v>444.36075800256697</v>
      </c>
    </row>
    <row r="5008" spans="1:10" ht="12.75" x14ac:dyDescent="0.2">
      <c r="A5008" s="84">
        <v>4996</v>
      </c>
      <c r="B5008" s="90">
        <f t="shared" ca="1" si="940"/>
        <v>415.00127223934709</v>
      </c>
      <c r="C5008" s="103">
        <f t="shared" ca="1" si="945"/>
        <v>299.02881172131703</v>
      </c>
      <c r="D5008" s="103">
        <f t="shared" ca="1" si="945"/>
        <v>329.63414334119608</v>
      </c>
      <c r="E5008" s="90">
        <f t="shared" ca="1" si="941"/>
        <v>107.55616656381569</v>
      </c>
      <c r="F5008" s="90">
        <f t="shared" ca="1" si="941"/>
        <v>89.098585120233949</v>
      </c>
      <c r="G5008" s="90">
        <f t="shared" ca="1" si="941"/>
        <v>79.843590630072768</v>
      </c>
      <c r="H5008" s="90">
        <f t="shared" ca="1" si="942"/>
        <v>522.55743880316277</v>
      </c>
      <c r="I5008" s="90">
        <f t="shared" ca="1" si="943"/>
        <v>388.12739684155099</v>
      </c>
      <c r="J5008" s="90">
        <f t="shared" ca="1" si="944"/>
        <v>409.47773397126883</v>
      </c>
    </row>
    <row r="5009" spans="1:10" ht="12.75" x14ac:dyDescent="0.2">
      <c r="A5009" s="84">
        <v>4997</v>
      </c>
      <c r="B5009" s="90">
        <f t="shared" ca="1" si="940"/>
        <v>418.0174689742567</v>
      </c>
      <c r="C5009" s="103">
        <f t="shared" ca="1" si="945"/>
        <v>292.33636399972136</v>
      </c>
      <c r="D5009" s="103">
        <f t="shared" ca="1" si="945"/>
        <v>326.71839961391237</v>
      </c>
      <c r="E5009" s="90">
        <f t="shared" ca="1" si="941"/>
        <v>99.32545136693949</v>
      </c>
      <c r="F5009" s="90">
        <f t="shared" ca="1" si="941"/>
        <v>73.539955961900787</v>
      </c>
      <c r="G5009" s="90">
        <f t="shared" ca="1" si="941"/>
        <v>97.427015960172938</v>
      </c>
      <c r="H5009" s="90">
        <f t="shared" ca="1" si="942"/>
        <v>517.34292034119619</v>
      </c>
      <c r="I5009" s="90">
        <f t="shared" ca="1" si="943"/>
        <v>365.87631996162213</v>
      </c>
      <c r="J5009" s="90">
        <f t="shared" ca="1" si="944"/>
        <v>424.14541557408529</v>
      </c>
    </row>
    <row r="5010" spans="1:10" ht="12.75" x14ac:dyDescent="0.2">
      <c r="A5010" s="84">
        <v>4998</v>
      </c>
      <c r="B5010" s="90">
        <f t="shared" ca="1" si="940"/>
        <v>413.18908718614381</v>
      </c>
      <c r="C5010" s="103">
        <f t="shared" ca="1" si="945"/>
        <v>298.5506679546329</v>
      </c>
      <c r="D5010" s="103">
        <f t="shared" ca="1" si="945"/>
        <v>351.27145642741601</v>
      </c>
      <c r="E5010" s="90">
        <f t="shared" ca="1" si="941"/>
        <v>106.53758657604673</v>
      </c>
      <c r="F5010" s="90">
        <f t="shared" ca="1" si="941"/>
        <v>86.840031637665092</v>
      </c>
      <c r="G5010" s="90">
        <f t="shared" ca="1" si="941"/>
        <v>79.593498138832018</v>
      </c>
      <c r="H5010" s="90">
        <f t="shared" ca="1" si="942"/>
        <v>519.72667376219056</v>
      </c>
      <c r="I5010" s="90">
        <f t="shared" ca="1" si="943"/>
        <v>385.39069959229801</v>
      </c>
      <c r="J5010" s="90">
        <f t="shared" ca="1" si="944"/>
        <v>430.864954566248</v>
      </c>
    </row>
    <row r="5011" spans="1:10" ht="12.75" x14ac:dyDescent="0.2">
      <c r="A5011" s="84">
        <v>4999</v>
      </c>
      <c r="B5011" s="90">
        <f t="shared" ca="1" si="940"/>
        <v>413.64762463259717</v>
      </c>
      <c r="C5011" s="103">
        <f t="shared" ca="1" si="945"/>
        <v>305.81070814397009</v>
      </c>
      <c r="D5011" s="103">
        <f t="shared" ca="1" si="945"/>
        <v>348.934748262254</v>
      </c>
      <c r="E5011" s="90">
        <f t="shared" ca="1" si="941"/>
        <v>98.403570769431553</v>
      </c>
      <c r="F5011" s="90">
        <f t="shared" ca="1" si="941"/>
        <v>63.517130643339222</v>
      </c>
      <c r="G5011" s="90">
        <f t="shared" ca="1" si="941"/>
        <v>90.070835459909119</v>
      </c>
      <c r="H5011" s="90">
        <f t="shared" ca="1" si="942"/>
        <v>512.05119540202872</v>
      </c>
      <c r="I5011" s="90">
        <f t="shared" ca="1" si="943"/>
        <v>369.3278387873093</v>
      </c>
      <c r="J5011" s="90">
        <f t="shared" ca="1" si="944"/>
        <v>439.00558372216312</v>
      </c>
    </row>
    <row r="5012" spans="1:10" ht="12.75" x14ac:dyDescent="0.2">
      <c r="A5012" s="84">
        <v>5000</v>
      </c>
      <c r="B5012" s="90">
        <f t="shared" ca="1" si="940"/>
        <v>396.60503672819641</v>
      </c>
      <c r="C5012" s="103">
        <f t="shared" ca="1" si="945"/>
        <v>295.98376650527848</v>
      </c>
      <c r="D5012" s="103">
        <f t="shared" ca="1" si="945"/>
        <v>345.38417641743689</v>
      </c>
      <c r="E5012" s="90">
        <f t="shared" ca="1" si="941"/>
        <v>111.35213118141033</v>
      </c>
      <c r="F5012" s="90">
        <f t="shared" ca="1" si="941"/>
        <v>77.948865881652381</v>
      </c>
      <c r="G5012" s="90">
        <f t="shared" ca="1" si="941"/>
        <v>102.84620444180311</v>
      </c>
      <c r="H5012" s="90">
        <f t="shared" ca="1" si="942"/>
        <v>507.95716790960671</v>
      </c>
      <c r="I5012" s="90">
        <f t="shared" ca="1" si="943"/>
        <v>373.93263238693089</v>
      </c>
      <c r="J5012" s="90">
        <f t="shared" ca="1" si="944"/>
        <v>448.23038085923997</v>
      </c>
    </row>
    <row r="5013" spans="1:10" ht="12.75" x14ac:dyDescent="0.2">
      <c r="A5013" s="84">
        <v>5001</v>
      </c>
      <c r="B5013" s="90">
        <f t="shared" ca="1" si="940"/>
        <v>408.20183790877417</v>
      </c>
      <c r="C5013" s="103">
        <f t="shared" ca="1" si="945"/>
        <v>293.13806608499868</v>
      </c>
      <c r="D5013" s="103">
        <f t="shared" ca="1" si="945"/>
        <v>353.20446045144314</v>
      </c>
      <c r="E5013" s="90">
        <f t="shared" ca="1" si="941"/>
        <v>105.52954371831166</v>
      </c>
      <c r="F5013" s="90">
        <f t="shared" ca="1" si="941"/>
        <v>83.046869673135561</v>
      </c>
      <c r="G5013" s="90">
        <f t="shared" ca="1" si="941"/>
        <v>95.868402040197978</v>
      </c>
      <c r="H5013" s="90">
        <f t="shared" ca="1" si="942"/>
        <v>513.73138162708585</v>
      </c>
      <c r="I5013" s="90">
        <f t="shared" ca="1" si="943"/>
        <v>376.18493575813426</v>
      </c>
      <c r="J5013" s="90">
        <f t="shared" ca="1" si="944"/>
        <v>449.0728624916411</v>
      </c>
    </row>
    <row r="5014" spans="1:10" ht="12.75" x14ac:dyDescent="0.2">
      <c r="A5014" s="84">
        <v>5002</v>
      </c>
      <c r="B5014" s="90">
        <f t="shared" ca="1" si="940"/>
        <v>403.3868793925447</v>
      </c>
      <c r="C5014" s="103">
        <f t="shared" ca="1" si="945"/>
        <v>282.59290677445517</v>
      </c>
      <c r="D5014" s="103">
        <f t="shared" ca="1" si="945"/>
        <v>356.25877063009386</v>
      </c>
      <c r="E5014" s="90">
        <f t="shared" ca="1" si="941"/>
        <v>107.63330965451466</v>
      </c>
      <c r="F5014" s="90">
        <f t="shared" ca="1" si="941"/>
        <v>86.349407881893313</v>
      </c>
      <c r="G5014" s="90">
        <f t="shared" ca="1" si="941"/>
        <v>71.72819919496564</v>
      </c>
      <c r="H5014" s="90">
        <f t="shared" ca="1" si="942"/>
        <v>511.02018904705938</v>
      </c>
      <c r="I5014" s="90">
        <f t="shared" ca="1" si="943"/>
        <v>368.94231465634846</v>
      </c>
      <c r="J5014" s="90">
        <f t="shared" ca="1" si="944"/>
        <v>427.98696982505953</v>
      </c>
    </row>
    <row r="5015" spans="1:10" ht="12.75" x14ac:dyDescent="0.2">
      <c r="A5015" s="84">
        <v>5003</v>
      </c>
      <c r="B5015" s="90">
        <f t="shared" ca="1" si="940"/>
        <v>409.52126973804451</v>
      </c>
      <c r="C5015" s="103">
        <f t="shared" ca="1" si="945"/>
        <v>306.06139938434563</v>
      </c>
      <c r="D5015" s="103">
        <f t="shared" ca="1" si="945"/>
        <v>336.55418532604619</v>
      </c>
      <c r="E5015" s="90">
        <f t="shared" ca="1" si="941"/>
        <v>110.45808791481593</v>
      </c>
      <c r="F5015" s="90">
        <f t="shared" ca="1" si="941"/>
        <v>87.784140884034244</v>
      </c>
      <c r="G5015" s="90">
        <f t="shared" ca="1" si="941"/>
        <v>91.046137795820869</v>
      </c>
      <c r="H5015" s="90">
        <f t="shared" ca="1" si="942"/>
        <v>519.97935765286047</v>
      </c>
      <c r="I5015" s="90">
        <f t="shared" ca="1" si="943"/>
        <v>393.84554026837986</v>
      </c>
      <c r="J5015" s="90">
        <f t="shared" ca="1" si="944"/>
        <v>427.60032312186706</v>
      </c>
    </row>
    <row r="5016" spans="1:10" ht="12.75" x14ac:dyDescent="0.2">
      <c r="A5016" s="84">
        <v>5004</v>
      </c>
      <c r="B5016" s="90">
        <f t="shared" ca="1" si="940"/>
        <v>414.80053180449329</v>
      </c>
      <c r="C5016" s="103">
        <f t="shared" ca="1" si="945"/>
        <v>320.86178646078037</v>
      </c>
      <c r="D5016" s="103">
        <f t="shared" ca="1" si="945"/>
        <v>333.96668550160916</v>
      </c>
      <c r="E5016" s="90">
        <f t="shared" ca="1" si="941"/>
        <v>106.39321568553015</v>
      </c>
      <c r="F5016" s="90">
        <f t="shared" ca="1" si="941"/>
        <v>85.572821323430119</v>
      </c>
      <c r="G5016" s="90">
        <f t="shared" ca="1" si="941"/>
        <v>104.4062043963072</v>
      </c>
      <c r="H5016" s="90">
        <f t="shared" ca="1" si="942"/>
        <v>521.1937474900235</v>
      </c>
      <c r="I5016" s="90">
        <f t="shared" ca="1" si="943"/>
        <v>406.43460778421047</v>
      </c>
      <c r="J5016" s="90">
        <f t="shared" ca="1" si="944"/>
        <v>438.37288989791637</v>
      </c>
    </row>
    <row r="5017" spans="1:10" ht="12.75" x14ac:dyDescent="0.2">
      <c r="A5017" s="84">
        <v>5005</v>
      </c>
      <c r="B5017" s="90">
        <f t="shared" ca="1" si="940"/>
        <v>420.97918211194042</v>
      </c>
      <c r="C5017" s="103">
        <f t="shared" ca="1" si="945"/>
        <v>277.81842652404515</v>
      </c>
      <c r="D5017" s="103">
        <f t="shared" ca="1" si="945"/>
        <v>352.4072343914566</v>
      </c>
      <c r="E5017" s="90">
        <f t="shared" ca="1" si="941"/>
        <v>111.90632904618468</v>
      </c>
      <c r="F5017" s="90">
        <f t="shared" ca="1" si="941"/>
        <v>82.06842422939242</v>
      </c>
      <c r="G5017" s="90">
        <f t="shared" ca="1" si="941"/>
        <v>84.509443354277948</v>
      </c>
      <c r="H5017" s="90">
        <f t="shared" ca="1" si="942"/>
        <v>532.88551115812515</v>
      </c>
      <c r="I5017" s="90">
        <f t="shared" ca="1" si="943"/>
        <v>359.88685075343756</v>
      </c>
      <c r="J5017" s="90">
        <f t="shared" ca="1" si="944"/>
        <v>436.91667774573455</v>
      </c>
    </row>
    <row r="5018" spans="1:10" ht="12.75" x14ac:dyDescent="0.2">
      <c r="A5018" s="84">
        <v>5006</v>
      </c>
      <c r="B5018" s="90">
        <f t="shared" ca="1" si="940"/>
        <v>408.26249330634829</v>
      </c>
      <c r="C5018" s="103">
        <f t="shared" ca="1" si="945"/>
        <v>301.57874901759243</v>
      </c>
      <c r="D5018" s="103">
        <f t="shared" ca="1" si="945"/>
        <v>321.58155786464789</v>
      </c>
      <c r="E5018" s="90">
        <f t="shared" ca="1" si="941"/>
        <v>97.766002442183577</v>
      </c>
      <c r="F5018" s="90">
        <f t="shared" ca="1" si="941"/>
        <v>78.870105082584502</v>
      </c>
      <c r="G5018" s="90">
        <f t="shared" ca="1" si="941"/>
        <v>79.601062935798083</v>
      </c>
      <c r="H5018" s="90">
        <f t="shared" ca="1" si="942"/>
        <v>506.0284957485319</v>
      </c>
      <c r="I5018" s="90">
        <f t="shared" ca="1" si="943"/>
        <v>380.44885410017696</v>
      </c>
      <c r="J5018" s="90">
        <f t="shared" ca="1" si="944"/>
        <v>401.18262080044599</v>
      </c>
    </row>
    <row r="5019" spans="1:10" ht="12.75" x14ac:dyDescent="0.2">
      <c r="A5019" s="84">
        <v>5007</v>
      </c>
      <c r="B5019" s="90">
        <f t="shared" ca="1" si="940"/>
        <v>398.92864962984299</v>
      </c>
      <c r="C5019" s="103">
        <f t="shared" ca="1" si="945"/>
        <v>300.59292297831297</v>
      </c>
      <c r="D5019" s="103">
        <f t="shared" ca="1" si="945"/>
        <v>334.03729453104688</v>
      </c>
      <c r="E5019" s="90">
        <f t="shared" ca="1" si="941"/>
        <v>116.58651632292941</v>
      </c>
      <c r="F5019" s="90">
        <f t="shared" ca="1" si="941"/>
        <v>90.25845705649634</v>
      </c>
      <c r="G5019" s="90">
        <f t="shared" ca="1" si="941"/>
        <v>107.43534995823829</v>
      </c>
      <c r="H5019" s="90">
        <f t="shared" ca="1" si="942"/>
        <v>515.51516595277235</v>
      </c>
      <c r="I5019" s="90">
        <f t="shared" ca="1" si="943"/>
        <v>390.85138003480932</v>
      </c>
      <c r="J5019" s="90">
        <f t="shared" ca="1" si="944"/>
        <v>441.47264448928519</v>
      </c>
    </row>
    <row r="5020" spans="1:10" ht="12.75" x14ac:dyDescent="0.2">
      <c r="A5020" s="84">
        <v>5008</v>
      </c>
      <c r="B5020" s="90">
        <f t="shared" ca="1" si="940"/>
        <v>416.32623090055927</v>
      </c>
      <c r="C5020" s="103">
        <f t="shared" ca="1" si="945"/>
        <v>289.7574629264189</v>
      </c>
      <c r="D5020" s="103">
        <f t="shared" ca="1" si="945"/>
        <v>315.5012790961286</v>
      </c>
      <c r="E5020" s="90">
        <f t="shared" ca="1" si="941"/>
        <v>118.91597780897966</v>
      </c>
      <c r="F5020" s="90">
        <f t="shared" ca="1" si="941"/>
        <v>96.897963109066424</v>
      </c>
      <c r="G5020" s="90">
        <f t="shared" ca="1" si="941"/>
        <v>86.775375862644182</v>
      </c>
      <c r="H5020" s="90">
        <f t="shared" ca="1" si="942"/>
        <v>535.24220870953889</v>
      </c>
      <c r="I5020" s="90">
        <f t="shared" ca="1" si="943"/>
        <v>386.65542603548533</v>
      </c>
      <c r="J5020" s="90">
        <f t="shared" ca="1" si="944"/>
        <v>402.27665495877278</v>
      </c>
    </row>
    <row r="5021" spans="1:10" ht="12.75" x14ac:dyDescent="0.2">
      <c r="A5021" s="84">
        <v>5009</v>
      </c>
      <c r="B5021" s="90">
        <f t="shared" ca="1" si="940"/>
        <v>418.50205418872798</v>
      </c>
      <c r="C5021" s="103">
        <f t="shared" ca="1" si="945"/>
        <v>304.61239130658544</v>
      </c>
      <c r="D5021" s="103">
        <f t="shared" ca="1" si="945"/>
        <v>340.24989948935911</v>
      </c>
      <c r="E5021" s="90">
        <f t="shared" ca="1" si="941"/>
        <v>107.7123798077503</v>
      </c>
      <c r="F5021" s="90">
        <f t="shared" ca="1" si="941"/>
        <v>67.719381984616206</v>
      </c>
      <c r="G5021" s="90">
        <f t="shared" ca="1" si="941"/>
        <v>88.18860832085592</v>
      </c>
      <c r="H5021" s="90">
        <f t="shared" ca="1" si="942"/>
        <v>526.21443399647831</v>
      </c>
      <c r="I5021" s="90">
        <f t="shared" ca="1" si="943"/>
        <v>372.33177329120167</v>
      </c>
      <c r="J5021" s="90">
        <f t="shared" ca="1" si="944"/>
        <v>428.43850781021501</v>
      </c>
    </row>
    <row r="5022" spans="1:10" ht="12.75" x14ac:dyDescent="0.2">
      <c r="A5022" s="84">
        <v>5010</v>
      </c>
      <c r="B5022" s="90">
        <f t="shared" ca="1" si="940"/>
        <v>419.64839733541942</v>
      </c>
      <c r="C5022" s="103">
        <f t="shared" ref="C5022:G5037" ca="1" si="946">NORMINV(RAND(),C$5,C$6)</f>
        <v>298.35777547023832</v>
      </c>
      <c r="D5022" s="103">
        <f t="shared" ca="1" si="946"/>
        <v>352.42689711885197</v>
      </c>
      <c r="E5022" s="90">
        <f t="shared" ca="1" si="946"/>
        <v>114.63913722450522</v>
      </c>
      <c r="F5022" s="90">
        <f t="shared" ca="1" si="946"/>
        <v>72.088144045297284</v>
      </c>
      <c r="G5022" s="90">
        <f t="shared" ca="1" si="946"/>
        <v>86.397104714762676</v>
      </c>
      <c r="H5022" s="90">
        <f t="shared" ca="1" si="942"/>
        <v>534.28753455992467</v>
      </c>
      <c r="I5022" s="90">
        <f t="shared" ca="1" si="943"/>
        <v>370.44591951553559</v>
      </c>
      <c r="J5022" s="90">
        <f t="shared" ca="1" si="944"/>
        <v>438.82400183361466</v>
      </c>
    </row>
    <row r="5023" spans="1:10" ht="12.75" x14ac:dyDescent="0.2">
      <c r="A5023" s="84">
        <v>5011</v>
      </c>
      <c r="B5023" s="90">
        <f t="shared" ca="1" si="940"/>
        <v>400.12496482286627</v>
      </c>
      <c r="C5023" s="103">
        <f t="shared" ref="C5023:D5037" ca="1" si="947">NORMINV(RAND(),C$5,C$6)</f>
        <v>299.25699513423024</v>
      </c>
      <c r="D5023" s="103">
        <f t="shared" ca="1" si="947"/>
        <v>338.33990084051794</v>
      </c>
      <c r="E5023" s="90">
        <f t="shared" ca="1" si="946"/>
        <v>108.45303492712065</v>
      </c>
      <c r="F5023" s="90">
        <f t="shared" ca="1" si="946"/>
        <v>85.294845868773749</v>
      </c>
      <c r="G5023" s="90">
        <f t="shared" ca="1" si="946"/>
        <v>68.054031795122626</v>
      </c>
      <c r="H5023" s="90">
        <f t="shared" ca="1" si="942"/>
        <v>508.57799974998693</v>
      </c>
      <c r="I5023" s="90">
        <f t="shared" ca="1" si="943"/>
        <v>384.55184100300397</v>
      </c>
      <c r="J5023" s="90">
        <f t="shared" ca="1" si="944"/>
        <v>406.39393263564057</v>
      </c>
    </row>
    <row r="5024" spans="1:10" ht="12.75" x14ac:dyDescent="0.2">
      <c r="A5024" s="84">
        <v>5012</v>
      </c>
      <c r="B5024" s="90">
        <f t="shared" ca="1" si="940"/>
        <v>403.42642507892123</v>
      </c>
      <c r="C5024" s="103">
        <f t="shared" ca="1" si="947"/>
        <v>299.26088878254404</v>
      </c>
      <c r="D5024" s="103">
        <f t="shared" ca="1" si="947"/>
        <v>359.04753715483054</v>
      </c>
      <c r="E5024" s="90">
        <f t="shared" ca="1" si="946"/>
        <v>101.90288867697065</v>
      </c>
      <c r="F5024" s="90">
        <f t="shared" ca="1" si="946"/>
        <v>78.631798147950789</v>
      </c>
      <c r="G5024" s="90">
        <f t="shared" ca="1" si="946"/>
        <v>84.876017095165935</v>
      </c>
      <c r="H5024" s="90">
        <f t="shared" ca="1" si="942"/>
        <v>505.32931375589186</v>
      </c>
      <c r="I5024" s="90">
        <f t="shared" ca="1" si="943"/>
        <v>377.89268693049485</v>
      </c>
      <c r="J5024" s="90">
        <f t="shared" ca="1" si="944"/>
        <v>443.92355424999647</v>
      </c>
    </row>
    <row r="5025" spans="1:10" ht="12.75" x14ac:dyDescent="0.2">
      <c r="A5025" s="84">
        <v>5013</v>
      </c>
      <c r="B5025" s="90">
        <f t="shared" ca="1" si="940"/>
        <v>414.09148024905016</v>
      </c>
      <c r="C5025" s="103">
        <f t="shared" ca="1" si="947"/>
        <v>275.62770535240992</v>
      </c>
      <c r="D5025" s="103">
        <f t="shared" ca="1" si="947"/>
        <v>348.13894394567728</v>
      </c>
      <c r="E5025" s="90">
        <f t="shared" ca="1" si="946"/>
        <v>116.21974048103276</v>
      </c>
      <c r="F5025" s="90">
        <f t="shared" ca="1" si="946"/>
        <v>77.767136897417231</v>
      </c>
      <c r="G5025" s="90">
        <f t="shared" ca="1" si="946"/>
        <v>102.18498045919655</v>
      </c>
      <c r="H5025" s="90">
        <f t="shared" ca="1" si="942"/>
        <v>530.31122073008294</v>
      </c>
      <c r="I5025" s="90">
        <f t="shared" ca="1" si="943"/>
        <v>353.39484224982715</v>
      </c>
      <c r="J5025" s="90">
        <f t="shared" ca="1" si="944"/>
        <v>450.32392440487382</v>
      </c>
    </row>
    <row r="5026" spans="1:10" ht="12.75" x14ac:dyDescent="0.2">
      <c r="A5026" s="84">
        <v>5014</v>
      </c>
      <c r="B5026" s="90">
        <f t="shared" ca="1" si="940"/>
        <v>414.80247560776291</v>
      </c>
      <c r="C5026" s="103">
        <f t="shared" ca="1" si="947"/>
        <v>295.51288769436144</v>
      </c>
      <c r="D5026" s="103">
        <f t="shared" ca="1" si="947"/>
        <v>358.57416094829216</v>
      </c>
      <c r="E5026" s="90">
        <f t="shared" ca="1" si="946"/>
        <v>109.19428874007976</v>
      </c>
      <c r="F5026" s="90">
        <f t="shared" ca="1" si="946"/>
        <v>78.669784024194342</v>
      </c>
      <c r="G5026" s="90">
        <f t="shared" ca="1" si="946"/>
        <v>109.33380678125408</v>
      </c>
      <c r="H5026" s="90">
        <f t="shared" ca="1" si="942"/>
        <v>523.99676434784271</v>
      </c>
      <c r="I5026" s="90">
        <f t="shared" ca="1" si="943"/>
        <v>374.18267171855575</v>
      </c>
      <c r="J5026" s="90">
        <f t="shared" ca="1" si="944"/>
        <v>467.90796772954627</v>
      </c>
    </row>
    <row r="5027" spans="1:10" ht="12.75" x14ac:dyDescent="0.2">
      <c r="A5027" s="84">
        <v>5015</v>
      </c>
      <c r="B5027" s="90">
        <f t="shared" ca="1" si="940"/>
        <v>408.53658789314056</v>
      </c>
      <c r="C5027" s="103">
        <f t="shared" ca="1" si="947"/>
        <v>290.82620152510327</v>
      </c>
      <c r="D5027" s="103">
        <f t="shared" ca="1" si="947"/>
        <v>352.12186603214423</v>
      </c>
      <c r="E5027" s="90">
        <f t="shared" ca="1" si="946"/>
        <v>93.581146903732019</v>
      </c>
      <c r="F5027" s="90">
        <f t="shared" ca="1" si="946"/>
        <v>68.834137356932388</v>
      </c>
      <c r="G5027" s="90">
        <f t="shared" ca="1" si="946"/>
        <v>95.691370494100823</v>
      </c>
      <c r="H5027" s="90">
        <f t="shared" ca="1" si="942"/>
        <v>502.11773479687258</v>
      </c>
      <c r="I5027" s="90">
        <f t="shared" ca="1" si="943"/>
        <v>359.66033888203566</v>
      </c>
      <c r="J5027" s="90">
        <f t="shared" ca="1" si="944"/>
        <v>447.81323652624508</v>
      </c>
    </row>
    <row r="5028" spans="1:10" ht="12.75" x14ac:dyDescent="0.2">
      <c r="A5028" s="84">
        <v>5016</v>
      </c>
      <c r="B5028" s="90">
        <f t="shared" ca="1" si="940"/>
        <v>400.41720298202415</v>
      </c>
      <c r="C5028" s="103">
        <f t="shared" ca="1" si="947"/>
        <v>302.57067752851179</v>
      </c>
      <c r="D5028" s="103">
        <f t="shared" ca="1" si="947"/>
        <v>338.97836183109666</v>
      </c>
      <c r="E5028" s="90">
        <f t="shared" ca="1" si="946"/>
        <v>103.1635313306311</v>
      </c>
      <c r="F5028" s="90">
        <f t="shared" ca="1" si="946"/>
        <v>78.934217624742686</v>
      </c>
      <c r="G5028" s="90">
        <f t="shared" ca="1" si="946"/>
        <v>94.254607401930841</v>
      </c>
      <c r="H5028" s="90">
        <f t="shared" ca="1" si="942"/>
        <v>503.58073431265524</v>
      </c>
      <c r="I5028" s="90">
        <f t="shared" ca="1" si="943"/>
        <v>381.50489515325449</v>
      </c>
      <c r="J5028" s="90">
        <f t="shared" ca="1" si="944"/>
        <v>433.23296923302752</v>
      </c>
    </row>
    <row r="5029" spans="1:10" ht="12.75" x14ac:dyDescent="0.2">
      <c r="A5029" s="84">
        <v>5017</v>
      </c>
      <c r="B5029" s="90">
        <f t="shared" ca="1" si="940"/>
        <v>407.47402126640708</v>
      </c>
      <c r="C5029" s="103">
        <f t="shared" ca="1" si="947"/>
        <v>283.56204098208286</v>
      </c>
      <c r="D5029" s="103">
        <f t="shared" ca="1" si="947"/>
        <v>338.48237775856893</v>
      </c>
      <c r="E5029" s="90">
        <f t="shared" ca="1" si="946"/>
        <v>110.63389459844751</v>
      </c>
      <c r="F5029" s="90">
        <f t="shared" ca="1" si="946"/>
        <v>91.162941499036876</v>
      </c>
      <c r="G5029" s="90">
        <f t="shared" ca="1" si="946"/>
        <v>84.799383208713579</v>
      </c>
      <c r="H5029" s="90">
        <f t="shared" ca="1" si="942"/>
        <v>518.10791586485459</v>
      </c>
      <c r="I5029" s="90">
        <f t="shared" ca="1" si="943"/>
        <v>374.72498248111975</v>
      </c>
      <c r="J5029" s="90">
        <f t="shared" ca="1" si="944"/>
        <v>423.28176096728248</v>
      </c>
    </row>
    <row r="5030" spans="1:10" ht="12.75" x14ac:dyDescent="0.2">
      <c r="A5030" s="84">
        <v>5018</v>
      </c>
      <c r="B5030" s="90">
        <f t="shared" ca="1" si="940"/>
        <v>417.59544035119313</v>
      </c>
      <c r="C5030" s="103">
        <f t="shared" ca="1" si="947"/>
        <v>309.02681529887695</v>
      </c>
      <c r="D5030" s="103">
        <f t="shared" ca="1" si="947"/>
        <v>354.13406823910589</v>
      </c>
      <c r="E5030" s="90">
        <f t="shared" ca="1" si="946"/>
        <v>112.17205957192191</v>
      </c>
      <c r="F5030" s="90">
        <f t="shared" ca="1" si="946"/>
        <v>94.379008500401895</v>
      </c>
      <c r="G5030" s="90">
        <f t="shared" ca="1" si="946"/>
        <v>81.486958837978108</v>
      </c>
      <c r="H5030" s="90">
        <f t="shared" ca="1" si="942"/>
        <v>529.767499923115</v>
      </c>
      <c r="I5030" s="90">
        <f t="shared" ca="1" si="943"/>
        <v>403.40582379927883</v>
      </c>
      <c r="J5030" s="90">
        <f t="shared" ca="1" si="944"/>
        <v>435.62102707708402</v>
      </c>
    </row>
    <row r="5031" spans="1:10" ht="12.75" x14ac:dyDescent="0.2">
      <c r="A5031" s="84">
        <v>5019</v>
      </c>
      <c r="B5031" s="90">
        <f t="shared" ca="1" si="940"/>
        <v>417.86200668459969</v>
      </c>
      <c r="C5031" s="103">
        <f t="shared" ca="1" si="947"/>
        <v>272.2250182286532</v>
      </c>
      <c r="D5031" s="103">
        <f t="shared" ca="1" si="947"/>
        <v>354.13227405054874</v>
      </c>
      <c r="E5031" s="90">
        <f t="shared" ca="1" si="946"/>
        <v>110.77001233690105</v>
      </c>
      <c r="F5031" s="90">
        <f t="shared" ca="1" si="946"/>
        <v>91.904576742038969</v>
      </c>
      <c r="G5031" s="90">
        <f t="shared" ca="1" si="946"/>
        <v>117.12376309779526</v>
      </c>
      <c r="H5031" s="90">
        <f t="shared" ca="1" si="942"/>
        <v>528.6320190215007</v>
      </c>
      <c r="I5031" s="90">
        <f t="shared" ca="1" si="943"/>
        <v>364.12959497069215</v>
      </c>
      <c r="J5031" s="90">
        <f t="shared" ca="1" si="944"/>
        <v>471.25603714834403</v>
      </c>
    </row>
    <row r="5032" spans="1:10" ht="12.75" x14ac:dyDescent="0.2">
      <c r="A5032" s="84">
        <v>5020</v>
      </c>
      <c r="B5032" s="90">
        <f t="shared" ca="1" si="940"/>
        <v>410.67454446890912</v>
      </c>
      <c r="C5032" s="103">
        <f t="shared" ca="1" si="947"/>
        <v>294.90997823907162</v>
      </c>
      <c r="D5032" s="103">
        <f t="shared" ca="1" si="947"/>
        <v>345.94454474899698</v>
      </c>
      <c r="E5032" s="90">
        <f t="shared" ca="1" si="946"/>
        <v>100.64469857909806</v>
      </c>
      <c r="F5032" s="90">
        <f t="shared" ca="1" si="946"/>
        <v>89.913294682681993</v>
      </c>
      <c r="G5032" s="90">
        <f t="shared" ca="1" si="946"/>
        <v>78.213325309281515</v>
      </c>
      <c r="H5032" s="90">
        <f t="shared" ca="1" si="942"/>
        <v>511.31924304800719</v>
      </c>
      <c r="I5032" s="90">
        <f t="shared" ca="1" si="943"/>
        <v>384.82327292175364</v>
      </c>
      <c r="J5032" s="90">
        <f t="shared" ca="1" si="944"/>
        <v>424.15787005827849</v>
      </c>
    </row>
    <row r="5033" spans="1:10" ht="12.75" x14ac:dyDescent="0.2">
      <c r="A5033" s="84">
        <v>5021</v>
      </c>
      <c r="B5033" s="90">
        <f t="shared" ca="1" si="940"/>
        <v>412.83629209635023</v>
      </c>
      <c r="C5033" s="103">
        <f t="shared" ca="1" si="947"/>
        <v>289.7610958224634</v>
      </c>
      <c r="D5033" s="103">
        <f t="shared" ca="1" si="947"/>
        <v>325.39865693834662</v>
      </c>
      <c r="E5033" s="90">
        <f t="shared" ca="1" si="946"/>
        <v>105.11212868511501</v>
      </c>
      <c r="F5033" s="90">
        <f t="shared" ca="1" si="946"/>
        <v>97.600010859945286</v>
      </c>
      <c r="G5033" s="90">
        <f t="shared" ca="1" si="946"/>
        <v>87.762028634411607</v>
      </c>
      <c r="H5033" s="90">
        <f t="shared" ca="1" si="942"/>
        <v>517.9484207814653</v>
      </c>
      <c r="I5033" s="90">
        <f t="shared" ca="1" si="943"/>
        <v>387.36110668240872</v>
      </c>
      <c r="J5033" s="90">
        <f t="shared" ca="1" si="944"/>
        <v>413.16068557275821</v>
      </c>
    </row>
    <row r="5034" spans="1:10" ht="12.75" x14ac:dyDescent="0.2">
      <c r="A5034" s="84">
        <v>5022</v>
      </c>
      <c r="B5034" s="90">
        <f t="shared" ca="1" si="940"/>
        <v>422.81386998524061</v>
      </c>
      <c r="C5034" s="103">
        <f t="shared" ca="1" si="947"/>
        <v>286.26701335154462</v>
      </c>
      <c r="D5034" s="103">
        <f t="shared" ca="1" si="947"/>
        <v>344.10693393616498</v>
      </c>
      <c r="E5034" s="90">
        <f t="shared" ca="1" si="946"/>
        <v>101.33758487837575</v>
      </c>
      <c r="F5034" s="90">
        <f t="shared" ca="1" si="946"/>
        <v>82.319210245530442</v>
      </c>
      <c r="G5034" s="90">
        <f t="shared" ca="1" si="946"/>
        <v>92.587869330148806</v>
      </c>
      <c r="H5034" s="90">
        <f t="shared" ca="1" si="942"/>
        <v>524.15145486361632</v>
      </c>
      <c r="I5034" s="90">
        <f t="shared" ca="1" si="943"/>
        <v>368.58622359707505</v>
      </c>
      <c r="J5034" s="90">
        <f t="shared" ca="1" si="944"/>
        <v>436.69480326631378</v>
      </c>
    </row>
    <row r="5035" spans="1:10" ht="12.75" x14ac:dyDescent="0.2">
      <c r="A5035" s="84">
        <v>5023</v>
      </c>
      <c r="B5035" s="90">
        <f t="shared" ca="1" si="940"/>
        <v>412.39946129007524</v>
      </c>
      <c r="C5035" s="103">
        <f t="shared" ca="1" si="947"/>
        <v>308.87367194936968</v>
      </c>
      <c r="D5035" s="103">
        <f t="shared" ca="1" si="947"/>
        <v>336.02602173352005</v>
      </c>
      <c r="E5035" s="90">
        <f t="shared" ca="1" si="946"/>
        <v>102.86120582750509</v>
      </c>
      <c r="F5035" s="90">
        <f t="shared" ca="1" si="946"/>
        <v>95.817932979693794</v>
      </c>
      <c r="G5035" s="90">
        <f t="shared" ca="1" si="946"/>
        <v>97.491613468718938</v>
      </c>
      <c r="H5035" s="90">
        <f t="shared" ca="1" si="942"/>
        <v>515.26066711758028</v>
      </c>
      <c r="I5035" s="90">
        <f t="shared" ca="1" si="943"/>
        <v>404.69160492906349</v>
      </c>
      <c r="J5035" s="90">
        <f t="shared" ca="1" si="944"/>
        <v>433.51763520223898</v>
      </c>
    </row>
    <row r="5036" spans="1:10" ht="12.75" x14ac:dyDescent="0.2">
      <c r="A5036" s="84">
        <v>5024</v>
      </c>
      <c r="B5036" s="90">
        <f t="shared" ca="1" si="940"/>
        <v>409.06340643370197</v>
      </c>
      <c r="C5036" s="103">
        <f t="shared" ca="1" si="947"/>
        <v>295.23608019445237</v>
      </c>
      <c r="D5036" s="103">
        <f t="shared" ca="1" si="947"/>
        <v>336.90137768771814</v>
      </c>
      <c r="E5036" s="90">
        <f t="shared" ca="1" si="946"/>
        <v>100.13221936453749</v>
      </c>
      <c r="F5036" s="90">
        <f t="shared" ca="1" si="946"/>
        <v>110.50492848232491</v>
      </c>
      <c r="G5036" s="90">
        <f t="shared" ca="1" si="946"/>
        <v>92.206449578166939</v>
      </c>
      <c r="H5036" s="90">
        <f t="shared" ca="1" si="942"/>
        <v>509.19562579823946</v>
      </c>
      <c r="I5036" s="90">
        <f t="shared" ca="1" si="943"/>
        <v>405.74100867677726</v>
      </c>
      <c r="J5036" s="90">
        <f t="shared" ca="1" si="944"/>
        <v>429.10782726588508</v>
      </c>
    </row>
    <row r="5037" spans="1:10" ht="12.75" x14ac:dyDescent="0.2">
      <c r="A5037" s="84">
        <v>5025</v>
      </c>
      <c r="B5037" s="90">
        <f t="shared" ca="1" si="940"/>
        <v>406.59554425509282</v>
      </c>
      <c r="C5037" s="103">
        <f t="shared" ca="1" si="947"/>
        <v>288.03907889881845</v>
      </c>
      <c r="D5037" s="103">
        <f t="shared" ca="1" si="947"/>
        <v>362.76518871534932</v>
      </c>
      <c r="E5037" s="90">
        <f t="shared" ca="1" si="946"/>
        <v>113.51915317441085</v>
      </c>
      <c r="F5037" s="90">
        <f t="shared" ca="1" si="946"/>
        <v>71.673845999997496</v>
      </c>
      <c r="G5037" s="90">
        <f t="shared" ca="1" si="946"/>
        <v>91.804737691903213</v>
      </c>
      <c r="H5037" s="90">
        <f t="shared" ca="1" si="942"/>
        <v>520.11469742950362</v>
      </c>
      <c r="I5037" s="90">
        <f t="shared" ca="1" si="943"/>
        <v>359.71292489881591</v>
      </c>
      <c r="J5037" s="90">
        <f t="shared" ca="1" si="944"/>
        <v>454.56992640725252</v>
      </c>
    </row>
    <row r="5038" spans="1:10" ht="12.75" x14ac:dyDescent="0.2">
      <c r="A5038" s="84">
        <v>5026</v>
      </c>
      <c r="B5038" s="90">
        <f t="shared" ca="1" si="940"/>
        <v>406.62940237220192</v>
      </c>
      <c r="C5038" s="103">
        <f t="shared" ref="C5038:G5053" ca="1" si="948">NORMINV(RAND(),C$5,C$6)</f>
        <v>304.1939608224198</v>
      </c>
      <c r="D5038" s="103">
        <f t="shared" ca="1" si="948"/>
        <v>336.3212964878436</v>
      </c>
      <c r="E5038" s="90">
        <f t="shared" ca="1" si="948"/>
        <v>112.94798806462113</v>
      </c>
      <c r="F5038" s="90">
        <f t="shared" ca="1" si="948"/>
        <v>87.474396752007365</v>
      </c>
      <c r="G5038" s="90">
        <f t="shared" ca="1" si="948"/>
        <v>104.44796822682277</v>
      </c>
      <c r="H5038" s="90">
        <f t="shared" ca="1" si="942"/>
        <v>519.57739043682307</v>
      </c>
      <c r="I5038" s="90">
        <f t="shared" ca="1" si="943"/>
        <v>391.66835757442715</v>
      </c>
      <c r="J5038" s="90">
        <f t="shared" ca="1" si="944"/>
        <v>440.76926471466635</v>
      </c>
    </row>
    <row r="5039" spans="1:10" ht="12.75" x14ac:dyDescent="0.2">
      <c r="A5039" s="84">
        <v>5027</v>
      </c>
      <c r="B5039" s="90">
        <f t="shared" ca="1" si="940"/>
        <v>419.71346008356312</v>
      </c>
      <c r="C5039" s="103">
        <f t="shared" ref="C5039:D5053" ca="1" si="949">NORMINV(RAND(),C$5,C$6)</f>
        <v>308.7524198873441</v>
      </c>
      <c r="D5039" s="103">
        <f t="shared" ca="1" si="949"/>
        <v>351.56571413454492</v>
      </c>
      <c r="E5039" s="90">
        <f t="shared" ca="1" si="948"/>
        <v>110.52660363432405</v>
      </c>
      <c r="F5039" s="90">
        <f t="shared" ca="1" si="948"/>
        <v>73.369851598497348</v>
      </c>
      <c r="G5039" s="90">
        <f t="shared" ca="1" si="948"/>
        <v>78.272400402863099</v>
      </c>
      <c r="H5039" s="90">
        <f t="shared" ca="1" si="942"/>
        <v>530.24006371788721</v>
      </c>
      <c r="I5039" s="90">
        <f t="shared" ca="1" si="943"/>
        <v>382.12227148584145</v>
      </c>
      <c r="J5039" s="90">
        <f t="shared" ca="1" si="944"/>
        <v>429.83811453740805</v>
      </c>
    </row>
    <row r="5040" spans="1:10" ht="12.75" x14ac:dyDescent="0.2">
      <c r="A5040" s="84">
        <v>5028</v>
      </c>
      <c r="B5040" s="90">
        <f t="shared" ca="1" si="940"/>
        <v>411.62294054523369</v>
      </c>
      <c r="C5040" s="103">
        <f t="shared" ca="1" si="949"/>
        <v>289.19786653073612</v>
      </c>
      <c r="D5040" s="103">
        <f t="shared" ca="1" si="949"/>
        <v>351.54890122146247</v>
      </c>
      <c r="E5040" s="90">
        <f t="shared" ca="1" si="948"/>
        <v>111.03376607552298</v>
      </c>
      <c r="F5040" s="90">
        <f t="shared" ca="1" si="948"/>
        <v>96.718964603946119</v>
      </c>
      <c r="G5040" s="90">
        <f t="shared" ca="1" si="948"/>
        <v>90.299466771504754</v>
      </c>
      <c r="H5040" s="90">
        <f t="shared" ca="1" si="942"/>
        <v>522.65670662075672</v>
      </c>
      <c r="I5040" s="90">
        <f t="shared" ca="1" si="943"/>
        <v>385.91683113468224</v>
      </c>
      <c r="J5040" s="90">
        <f t="shared" ca="1" si="944"/>
        <v>441.84836799296721</v>
      </c>
    </row>
    <row r="5041" spans="1:10" ht="12.75" x14ac:dyDescent="0.2">
      <c r="A5041" s="84">
        <v>5029</v>
      </c>
      <c r="B5041" s="90">
        <f t="shared" ca="1" si="940"/>
        <v>405.78681679834125</v>
      </c>
      <c r="C5041" s="103">
        <f t="shared" ca="1" si="949"/>
        <v>275.20704225470183</v>
      </c>
      <c r="D5041" s="103">
        <f t="shared" ca="1" si="949"/>
        <v>332.69010310360733</v>
      </c>
      <c r="E5041" s="90">
        <f t="shared" ca="1" si="948"/>
        <v>112.83402353088759</v>
      </c>
      <c r="F5041" s="90">
        <f t="shared" ca="1" si="948"/>
        <v>85.745732023059105</v>
      </c>
      <c r="G5041" s="90">
        <f t="shared" ca="1" si="948"/>
        <v>100.22839738558378</v>
      </c>
      <c r="H5041" s="90">
        <f t="shared" ca="1" si="942"/>
        <v>518.62084032922883</v>
      </c>
      <c r="I5041" s="90">
        <f t="shared" ca="1" si="943"/>
        <v>360.95277427776091</v>
      </c>
      <c r="J5041" s="90">
        <f t="shared" ca="1" si="944"/>
        <v>432.9185004891911</v>
      </c>
    </row>
    <row r="5042" spans="1:10" ht="12.75" x14ac:dyDescent="0.2">
      <c r="A5042" s="84">
        <v>5030</v>
      </c>
      <c r="B5042" s="90">
        <f t="shared" ca="1" si="940"/>
        <v>414.042891746105</v>
      </c>
      <c r="C5042" s="103">
        <f t="shared" ca="1" si="949"/>
        <v>291.56517232333562</v>
      </c>
      <c r="D5042" s="103">
        <f t="shared" ca="1" si="949"/>
        <v>361.70415409083978</v>
      </c>
      <c r="E5042" s="90">
        <f t="shared" ca="1" si="948"/>
        <v>110.83299724325863</v>
      </c>
      <c r="F5042" s="90">
        <f t="shared" ca="1" si="948"/>
        <v>83.87104864179004</v>
      </c>
      <c r="G5042" s="90">
        <f t="shared" ca="1" si="948"/>
        <v>83.353804728720064</v>
      </c>
      <c r="H5042" s="90">
        <f t="shared" ca="1" si="942"/>
        <v>524.8758889893636</v>
      </c>
      <c r="I5042" s="90">
        <f t="shared" ca="1" si="943"/>
        <v>375.43622096512564</v>
      </c>
      <c r="J5042" s="90">
        <f t="shared" ca="1" si="944"/>
        <v>445.05795881955987</v>
      </c>
    </row>
    <row r="5043" spans="1:10" ht="12.75" x14ac:dyDescent="0.2">
      <c r="A5043" s="84">
        <v>5031</v>
      </c>
      <c r="B5043" s="90">
        <f t="shared" ca="1" si="940"/>
        <v>420.00359590152095</v>
      </c>
      <c r="C5043" s="103">
        <f t="shared" ca="1" si="949"/>
        <v>309.73797091540712</v>
      </c>
      <c r="D5043" s="103">
        <f t="shared" ca="1" si="949"/>
        <v>333.59256459347085</v>
      </c>
      <c r="E5043" s="90">
        <f t="shared" ca="1" si="948"/>
        <v>113.77615757205238</v>
      </c>
      <c r="F5043" s="90">
        <f t="shared" ca="1" si="948"/>
        <v>104.58620672382486</v>
      </c>
      <c r="G5043" s="90">
        <f t="shared" ca="1" si="948"/>
        <v>102.02591042333752</v>
      </c>
      <c r="H5043" s="90">
        <f t="shared" ca="1" si="942"/>
        <v>533.77975347357335</v>
      </c>
      <c r="I5043" s="90">
        <f t="shared" ca="1" si="943"/>
        <v>414.32417763923195</v>
      </c>
      <c r="J5043" s="90">
        <f t="shared" ca="1" si="944"/>
        <v>435.61847501680836</v>
      </c>
    </row>
    <row r="5044" spans="1:10" ht="12.75" x14ac:dyDescent="0.2">
      <c r="A5044" s="84">
        <v>5032</v>
      </c>
      <c r="B5044" s="90">
        <f t="shared" ca="1" si="940"/>
        <v>410.88625236546335</v>
      </c>
      <c r="C5044" s="103">
        <f t="shared" ca="1" si="949"/>
        <v>306.6734997968349</v>
      </c>
      <c r="D5044" s="103">
        <f t="shared" ca="1" si="949"/>
        <v>336.2971142600444</v>
      </c>
      <c r="E5044" s="90">
        <f t="shared" ca="1" si="948"/>
        <v>106.02093095045569</v>
      </c>
      <c r="F5044" s="90">
        <f t="shared" ca="1" si="948"/>
        <v>65.084090761030822</v>
      </c>
      <c r="G5044" s="90">
        <f t="shared" ca="1" si="948"/>
        <v>82.511738609877497</v>
      </c>
      <c r="H5044" s="90">
        <f t="shared" ca="1" si="942"/>
        <v>516.90718331591904</v>
      </c>
      <c r="I5044" s="90">
        <f t="shared" ca="1" si="943"/>
        <v>371.75759055786574</v>
      </c>
      <c r="J5044" s="90">
        <f t="shared" ca="1" si="944"/>
        <v>418.80885286992191</v>
      </c>
    </row>
    <row r="5045" spans="1:10" ht="12.75" x14ac:dyDescent="0.2">
      <c r="A5045" s="84">
        <v>5033</v>
      </c>
      <c r="B5045" s="90">
        <f t="shared" ca="1" si="940"/>
        <v>411.55979512706682</v>
      </c>
      <c r="C5045" s="103">
        <f t="shared" ca="1" si="949"/>
        <v>292.11817549578387</v>
      </c>
      <c r="D5045" s="103">
        <f t="shared" ca="1" si="949"/>
        <v>331.01443039029044</v>
      </c>
      <c r="E5045" s="90">
        <f t="shared" ca="1" si="948"/>
        <v>103.2482125504099</v>
      </c>
      <c r="F5045" s="90">
        <f t="shared" ca="1" si="948"/>
        <v>83.757972499509435</v>
      </c>
      <c r="G5045" s="90">
        <f t="shared" ca="1" si="948"/>
        <v>84.84102706957664</v>
      </c>
      <c r="H5045" s="90">
        <f t="shared" ca="1" si="942"/>
        <v>514.80800767747678</v>
      </c>
      <c r="I5045" s="90">
        <f t="shared" ca="1" si="943"/>
        <v>375.87614799529331</v>
      </c>
      <c r="J5045" s="90">
        <f t="shared" ca="1" si="944"/>
        <v>415.85545745986707</v>
      </c>
    </row>
    <row r="5046" spans="1:10" ht="12.75" x14ac:dyDescent="0.2">
      <c r="A5046" s="84">
        <v>5034</v>
      </c>
      <c r="B5046" s="90">
        <f t="shared" ca="1" si="940"/>
        <v>409.09542829210835</v>
      </c>
      <c r="C5046" s="103">
        <f t="shared" ca="1" si="949"/>
        <v>295.39539065292752</v>
      </c>
      <c r="D5046" s="103">
        <f t="shared" ca="1" si="949"/>
        <v>340.65933233354832</v>
      </c>
      <c r="E5046" s="90">
        <f t="shared" ca="1" si="948"/>
        <v>116.95808501676539</v>
      </c>
      <c r="F5046" s="90">
        <f t="shared" ca="1" si="948"/>
        <v>80.666186052530733</v>
      </c>
      <c r="G5046" s="90">
        <f t="shared" ca="1" si="948"/>
        <v>87.492744160165472</v>
      </c>
      <c r="H5046" s="90">
        <f t="shared" ca="1" si="942"/>
        <v>526.05351330887379</v>
      </c>
      <c r="I5046" s="90">
        <f t="shared" ca="1" si="943"/>
        <v>376.06157670545826</v>
      </c>
      <c r="J5046" s="90">
        <f t="shared" ca="1" si="944"/>
        <v>428.15207649371382</v>
      </c>
    </row>
    <row r="5047" spans="1:10" ht="12.75" x14ac:dyDescent="0.2">
      <c r="A5047" s="84">
        <v>5035</v>
      </c>
      <c r="B5047" s="90">
        <f t="shared" ca="1" si="940"/>
        <v>406.36021326144299</v>
      </c>
      <c r="C5047" s="103">
        <f t="shared" ca="1" si="949"/>
        <v>300.64671784216677</v>
      </c>
      <c r="D5047" s="103">
        <f t="shared" ca="1" si="949"/>
        <v>360.82306727917137</v>
      </c>
      <c r="E5047" s="90">
        <f t="shared" ca="1" si="948"/>
        <v>108.61679812845553</v>
      </c>
      <c r="F5047" s="90">
        <f t="shared" ca="1" si="948"/>
        <v>85.195754573212568</v>
      </c>
      <c r="G5047" s="90">
        <f t="shared" ca="1" si="948"/>
        <v>93.118365592287546</v>
      </c>
      <c r="H5047" s="90">
        <f t="shared" ca="1" si="942"/>
        <v>514.97701138989851</v>
      </c>
      <c r="I5047" s="90">
        <f t="shared" ca="1" si="943"/>
        <v>385.84247241537935</v>
      </c>
      <c r="J5047" s="90">
        <f t="shared" ca="1" si="944"/>
        <v>453.94143287145891</v>
      </c>
    </row>
    <row r="5048" spans="1:10" ht="12.75" x14ac:dyDescent="0.2">
      <c r="A5048" s="84">
        <v>5036</v>
      </c>
      <c r="B5048" s="90">
        <f t="shared" ca="1" si="940"/>
        <v>409.18976903350062</v>
      </c>
      <c r="C5048" s="103">
        <f t="shared" ca="1" si="949"/>
        <v>289.47119651017351</v>
      </c>
      <c r="D5048" s="103">
        <f t="shared" ca="1" si="949"/>
        <v>336.52215845091825</v>
      </c>
      <c r="E5048" s="90">
        <f t="shared" ca="1" si="948"/>
        <v>109.36537261868824</v>
      </c>
      <c r="F5048" s="90">
        <f t="shared" ca="1" si="948"/>
        <v>91.226325946249489</v>
      </c>
      <c r="G5048" s="90">
        <f t="shared" ca="1" si="948"/>
        <v>81.863237152864741</v>
      </c>
      <c r="H5048" s="90">
        <f t="shared" ca="1" si="942"/>
        <v>518.55514165218892</v>
      </c>
      <c r="I5048" s="90">
        <f t="shared" ca="1" si="943"/>
        <v>380.69752245642303</v>
      </c>
      <c r="J5048" s="90">
        <f t="shared" ca="1" si="944"/>
        <v>418.38539560378297</v>
      </c>
    </row>
    <row r="5049" spans="1:10" ht="12.75" x14ac:dyDescent="0.2">
      <c r="A5049" s="84">
        <v>5037</v>
      </c>
      <c r="B5049" s="90">
        <f t="shared" ca="1" si="940"/>
        <v>414.03663035392128</v>
      </c>
      <c r="C5049" s="103">
        <f t="shared" ca="1" si="949"/>
        <v>292.58491013329245</v>
      </c>
      <c r="D5049" s="103">
        <f t="shared" ca="1" si="949"/>
        <v>348.09621913336059</v>
      </c>
      <c r="E5049" s="90">
        <f t="shared" ca="1" si="948"/>
        <v>113.42115430299302</v>
      </c>
      <c r="F5049" s="90">
        <f t="shared" ca="1" si="948"/>
        <v>88.72902816672908</v>
      </c>
      <c r="G5049" s="90">
        <f t="shared" ca="1" si="948"/>
        <v>101.80642303031237</v>
      </c>
      <c r="H5049" s="90">
        <f t="shared" ca="1" si="942"/>
        <v>527.45778465691433</v>
      </c>
      <c r="I5049" s="90">
        <f t="shared" ca="1" si="943"/>
        <v>381.3139383000215</v>
      </c>
      <c r="J5049" s="90">
        <f t="shared" ca="1" si="944"/>
        <v>449.90264216367297</v>
      </c>
    </row>
    <row r="5050" spans="1:10" ht="12.75" x14ac:dyDescent="0.2">
      <c r="A5050" s="84">
        <v>5038</v>
      </c>
      <c r="B5050" s="90">
        <f t="shared" ca="1" si="940"/>
        <v>417.91909967885027</v>
      </c>
      <c r="C5050" s="103">
        <f t="shared" ca="1" si="949"/>
        <v>301.9227244134662</v>
      </c>
      <c r="D5050" s="103">
        <f t="shared" ca="1" si="949"/>
        <v>343.98597629714874</v>
      </c>
      <c r="E5050" s="90">
        <f t="shared" ca="1" si="948"/>
        <v>113.28648389875373</v>
      </c>
      <c r="F5050" s="90">
        <f t="shared" ca="1" si="948"/>
        <v>80.512427654211379</v>
      </c>
      <c r="G5050" s="90">
        <f t="shared" ca="1" si="948"/>
        <v>79.316173732978754</v>
      </c>
      <c r="H5050" s="90">
        <f t="shared" ca="1" si="942"/>
        <v>531.20558357760399</v>
      </c>
      <c r="I5050" s="90">
        <f t="shared" ca="1" si="943"/>
        <v>382.43515206767756</v>
      </c>
      <c r="J5050" s="90">
        <f t="shared" ca="1" si="944"/>
        <v>423.30215003012751</v>
      </c>
    </row>
    <row r="5051" spans="1:10" ht="12.75" x14ac:dyDescent="0.2">
      <c r="A5051" s="84">
        <v>5039</v>
      </c>
      <c r="B5051" s="90">
        <f t="shared" ca="1" si="940"/>
        <v>408.90028449897244</v>
      </c>
      <c r="C5051" s="103">
        <f t="shared" ca="1" si="949"/>
        <v>281.18311233556068</v>
      </c>
      <c r="D5051" s="103">
        <f t="shared" ca="1" si="949"/>
        <v>342.58936251321387</v>
      </c>
      <c r="E5051" s="90">
        <f t="shared" ca="1" si="948"/>
        <v>108.98429403062588</v>
      </c>
      <c r="F5051" s="90">
        <f t="shared" ca="1" si="948"/>
        <v>83.157305175826977</v>
      </c>
      <c r="G5051" s="90">
        <f t="shared" ca="1" si="948"/>
        <v>95.031181768740765</v>
      </c>
      <c r="H5051" s="90">
        <f t="shared" ca="1" si="942"/>
        <v>517.88457852959834</v>
      </c>
      <c r="I5051" s="90">
        <f t="shared" ca="1" si="943"/>
        <v>364.34041751138767</v>
      </c>
      <c r="J5051" s="90">
        <f t="shared" ca="1" si="944"/>
        <v>437.62054428195461</v>
      </c>
    </row>
    <row r="5052" spans="1:10" ht="12.75" x14ac:dyDescent="0.2">
      <c r="A5052" s="84">
        <v>5040</v>
      </c>
      <c r="B5052" s="90">
        <f t="shared" ca="1" si="940"/>
        <v>413.1971054247901</v>
      </c>
      <c r="C5052" s="103">
        <f t="shared" ca="1" si="949"/>
        <v>287.75738598142544</v>
      </c>
      <c r="D5052" s="103">
        <f t="shared" ca="1" si="949"/>
        <v>358.22628805876434</v>
      </c>
      <c r="E5052" s="90">
        <f t="shared" ca="1" si="948"/>
        <v>105.24688061684664</v>
      </c>
      <c r="F5052" s="90">
        <f t="shared" ca="1" si="948"/>
        <v>86.482291361810368</v>
      </c>
      <c r="G5052" s="90">
        <f t="shared" ca="1" si="948"/>
        <v>86.529139297496954</v>
      </c>
      <c r="H5052" s="90">
        <f t="shared" ca="1" si="942"/>
        <v>518.44398604163678</v>
      </c>
      <c r="I5052" s="90">
        <f t="shared" ca="1" si="943"/>
        <v>374.23967734323583</v>
      </c>
      <c r="J5052" s="90">
        <f t="shared" ca="1" si="944"/>
        <v>444.75542735626129</v>
      </c>
    </row>
    <row r="5053" spans="1:10" ht="12.75" x14ac:dyDescent="0.2">
      <c r="A5053" s="84">
        <v>5041</v>
      </c>
      <c r="B5053" s="90">
        <f t="shared" ca="1" si="940"/>
        <v>409.17191834620206</v>
      </c>
      <c r="C5053" s="103">
        <f t="shared" ca="1" si="949"/>
        <v>316.54714689830718</v>
      </c>
      <c r="D5053" s="103">
        <f t="shared" ca="1" si="949"/>
        <v>360.58940652986047</v>
      </c>
      <c r="E5053" s="90">
        <f t="shared" ca="1" si="948"/>
        <v>115.48427873030784</v>
      </c>
      <c r="F5053" s="90">
        <f t="shared" ca="1" si="948"/>
        <v>103.94787435502309</v>
      </c>
      <c r="G5053" s="90">
        <f t="shared" ca="1" si="948"/>
        <v>94.429535394236723</v>
      </c>
      <c r="H5053" s="90">
        <f t="shared" ca="1" si="942"/>
        <v>524.6561970765099</v>
      </c>
      <c r="I5053" s="90">
        <f t="shared" ca="1" si="943"/>
        <v>420.49502125333026</v>
      </c>
      <c r="J5053" s="90">
        <f t="shared" ca="1" si="944"/>
        <v>455.01894192409719</v>
      </c>
    </row>
    <row r="5054" spans="1:10" ht="12.75" x14ac:dyDescent="0.2">
      <c r="A5054" s="84">
        <v>5042</v>
      </c>
      <c r="B5054" s="90">
        <f t="shared" ca="1" si="940"/>
        <v>402.91245019305666</v>
      </c>
      <c r="C5054" s="103">
        <f t="shared" ref="C5054:G5069" ca="1" si="950">NORMINV(RAND(),C$5,C$6)</f>
        <v>289.11554957523566</v>
      </c>
      <c r="D5054" s="103">
        <f t="shared" ca="1" si="950"/>
        <v>333.27769765511226</v>
      </c>
      <c r="E5054" s="90">
        <f t="shared" ca="1" si="950"/>
        <v>106.93339376126467</v>
      </c>
      <c r="F5054" s="90">
        <f t="shared" ca="1" si="950"/>
        <v>76.906848027696768</v>
      </c>
      <c r="G5054" s="90">
        <f t="shared" ca="1" si="950"/>
        <v>77.640911895708001</v>
      </c>
      <c r="H5054" s="90">
        <f t="shared" ca="1" si="942"/>
        <v>509.84584395432131</v>
      </c>
      <c r="I5054" s="90">
        <f t="shared" ca="1" si="943"/>
        <v>366.02239760293241</v>
      </c>
      <c r="J5054" s="90">
        <f t="shared" ca="1" si="944"/>
        <v>410.91860955082029</v>
      </c>
    </row>
    <row r="5055" spans="1:10" ht="12.75" x14ac:dyDescent="0.2">
      <c r="A5055" s="84">
        <v>5043</v>
      </c>
      <c r="B5055" s="90">
        <f t="shared" ca="1" si="940"/>
        <v>404.67131723192216</v>
      </c>
      <c r="C5055" s="103">
        <f t="shared" ref="C5055:D5069" ca="1" si="951">NORMINV(RAND(),C$5,C$6)</f>
        <v>300.28198886004975</v>
      </c>
      <c r="D5055" s="103">
        <f t="shared" ca="1" si="951"/>
        <v>346.00221384516084</v>
      </c>
      <c r="E5055" s="90">
        <f t="shared" ca="1" si="950"/>
        <v>98.695638779983298</v>
      </c>
      <c r="F5055" s="90">
        <f t="shared" ca="1" si="950"/>
        <v>61.783178626713649</v>
      </c>
      <c r="G5055" s="90">
        <f t="shared" ca="1" si="950"/>
        <v>101.36574016494143</v>
      </c>
      <c r="H5055" s="90">
        <f t="shared" ca="1" si="942"/>
        <v>503.36695601190547</v>
      </c>
      <c r="I5055" s="90">
        <f t="shared" ca="1" si="943"/>
        <v>362.06516748676341</v>
      </c>
      <c r="J5055" s="90">
        <f t="shared" ca="1" si="944"/>
        <v>447.36795401010227</v>
      </c>
    </row>
    <row r="5056" spans="1:10" ht="12.75" x14ac:dyDescent="0.2">
      <c r="A5056" s="84">
        <v>5044</v>
      </c>
      <c r="B5056" s="90">
        <f t="shared" ca="1" si="940"/>
        <v>410.63710778533306</v>
      </c>
      <c r="C5056" s="103">
        <f t="shared" ca="1" si="951"/>
        <v>302.48278937851211</v>
      </c>
      <c r="D5056" s="103">
        <f t="shared" ca="1" si="951"/>
        <v>351.34292946252612</v>
      </c>
      <c r="E5056" s="90">
        <f t="shared" ca="1" si="950"/>
        <v>109.73139932013612</v>
      </c>
      <c r="F5056" s="90">
        <f t="shared" ca="1" si="950"/>
        <v>75.811965867496667</v>
      </c>
      <c r="G5056" s="90">
        <f t="shared" ca="1" si="950"/>
        <v>100.94801356540599</v>
      </c>
      <c r="H5056" s="90">
        <f t="shared" ca="1" si="942"/>
        <v>520.36850710546923</v>
      </c>
      <c r="I5056" s="90">
        <f t="shared" ca="1" si="943"/>
        <v>378.29475524600878</v>
      </c>
      <c r="J5056" s="90">
        <f t="shared" ca="1" si="944"/>
        <v>452.29094302793209</v>
      </c>
    </row>
    <row r="5057" spans="1:10" ht="12.75" x14ac:dyDescent="0.2">
      <c r="A5057" s="84">
        <v>5045</v>
      </c>
      <c r="B5057" s="90">
        <f t="shared" ca="1" si="940"/>
        <v>408.88827331906657</v>
      </c>
      <c r="C5057" s="103">
        <f t="shared" ca="1" si="951"/>
        <v>293.46808482769461</v>
      </c>
      <c r="D5057" s="103">
        <f t="shared" ca="1" si="951"/>
        <v>349.82097600399027</v>
      </c>
      <c r="E5057" s="90">
        <f t="shared" ca="1" si="950"/>
        <v>99.700025343446114</v>
      </c>
      <c r="F5057" s="90">
        <f t="shared" ca="1" si="950"/>
        <v>91.740156826007478</v>
      </c>
      <c r="G5057" s="90">
        <f t="shared" ca="1" si="950"/>
        <v>89.462089588626611</v>
      </c>
      <c r="H5057" s="90">
        <f t="shared" ca="1" si="942"/>
        <v>508.58829866251267</v>
      </c>
      <c r="I5057" s="90">
        <f t="shared" ca="1" si="943"/>
        <v>385.20824165370209</v>
      </c>
      <c r="J5057" s="90">
        <f t="shared" ca="1" si="944"/>
        <v>439.28306559261688</v>
      </c>
    </row>
    <row r="5058" spans="1:10" ht="12.75" x14ac:dyDescent="0.2">
      <c r="A5058" s="84">
        <v>5046</v>
      </c>
      <c r="B5058" s="90">
        <f t="shared" ca="1" si="940"/>
        <v>415.33969023770265</v>
      </c>
      <c r="C5058" s="103">
        <f t="shared" ca="1" si="951"/>
        <v>318.61237265396363</v>
      </c>
      <c r="D5058" s="103">
        <f t="shared" ca="1" si="951"/>
        <v>353.31389148584771</v>
      </c>
      <c r="E5058" s="90">
        <f t="shared" ca="1" si="950"/>
        <v>109.36389310113816</v>
      </c>
      <c r="F5058" s="90">
        <f t="shared" ca="1" si="950"/>
        <v>82.748370562141872</v>
      </c>
      <c r="G5058" s="90">
        <f t="shared" ca="1" si="950"/>
        <v>109.49491318383063</v>
      </c>
      <c r="H5058" s="90">
        <f t="shared" ca="1" si="942"/>
        <v>524.70358333884087</v>
      </c>
      <c r="I5058" s="90">
        <f t="shared" ca="1" si="943"/>
        <v>401.3607432161055</v>
      </c>
      <c r="J5058" s="90">
        <f t="shared" ca="1" si="944"/>
        <v>462.80880466967835</v>
      </c>
    </row>
    <row r="5059" spans="1:10" ht="12.75" x14ac:dyDescent="0.2">
      <c r="A5059" s="84">
        <v>5047</v>
      </c>
      <c r="B5059" s="90">
        <f t="shared" ca="1" si="940"/>
        <v>405.9124550064472</v>
      </c>
      <c r="C5059" s="103">
        <f t="shared" ca="1" si="951"/>
        <v>293.55405268025692</v>
      </c>
      <c r="D5059" s="103">
        <f t="shared" ca="1" si="951"/>
        <v>332.04990717412511</v>
      </c>
      <c r="E5059" s="90">
        <f t="shared" ca="1" si="950"/>
        <v>109.89006483185356</v>
      </c>
      <c r="F5059" s="90">
        <f t="shared" ca="1" si="950"/>
        <v>75.155095871726672</v>
      </c>
      <c r="G5059" s="90">
        <f t="shared" ca="1" si="950"/>
        <v>95.077197087751344</v>
      </c>
      <c r="H5059" s="90">
        <f t="shared" ca="1" si="942"/>
        <v>515.80251983830078</v>
      </c>
      <c r="I5059" s="90">
        <f t="shared" ca="1" si="943"/>
        <v>368.70914855198362</v>
      </c>
      <c r="J5059" s="90">
        <f t="shared" ca="1" si="944"/>
        <v>427.12710426187647</v>
      </c>
    </row>
    <row r="5060" spans="1:10" ht="12.75" x14ac:dyDescent="0.2">
      <c r="A5060" s="84">
        <v>5048</v>
      </c>
      <c r="B5060" s="90">
        <f t="shared" ca="1" si="940"/>
        <v>402.42059296561962</v>
      </c>
      <c r="C5060" s="103">
        <f t="shared" ca="1" si="951"/>
        <v>292.50939113619955</v>
      </c>
      <c r="D5060" s="103">
        <f t="shared" ca="1" si="951"/>
        <v>345.09843184060946</v>
      </c>
      <c r="E5060" s="90">
        <f t="shared" ca="1" si="950"/>
        <v>118.3190122777112</v>
      </c>
      <c r="F5060" s="90">
        <f t="shared" ca="1" si="950"/>
        <v>91.106811508180286</v>
      </c>
      <c r="G5060" s="90">
        <f t="shared" ca="1" si="950"/>
        <v>101.24827496671162</v>
      </c>
      <c r="H5060" s="90">
        <f t="shared" ca="1" si="942"/>
        <v>520.73960524333086</v>
      </c>
      <c r="I5060" s="90">
        <f t="shared" ca="1" si="943"/>
        <v>383.61620264437983</v>
      </c>
      <c r="J5060" s="90">
        <f t="shared" ca="1" si="944"/>
        <v>446.34670680732108</v>
      </c>
    </row>
    <row r="5061" spans="1:10" ht="12.75" x14ac:dyDescent="0.2">
      <c r="A5061" s="84">
        <v>5049</v>
      </c>
      <c r="B5061" s="90">
        <f t="shared" ca="1" si="940"/>
        <v>402.50349069159438</v>
      </c>
      <c r="C5061" s="103">
        <f t="shared" ca="1" si="951"/>
        <v>291.73802773009601</v>
      </c>
      <c r="D5061" s="103">
        <f t="shared" ca="1" si="951"/>
        <v>344.10482794589421</v>
      </c>
      <c r="E5061" s="90">
        <f t="shared" ca="1" si="950"/>
        <v>105.49059540752022</v>
      </c>
      <c r="F5061" s="90">
        <f t="shared" ca="1" si="950"/>
        <v>75.913421260426418</v>
      </c>
      <c r="G5061" s="90">
        <f t="shared" ca="1" si="950"/>
        <v>121.33150396195801</v>
      </c>
      <c r="H5061" s="90">
        <f t="shared" ca="1" si="942"/>
        <v>507.99408609911461</v>
      </c>
      <c r="I5061" s="90">
        <f t="shared" ca="1" si="943"/>
        <v>367.65144899052245</v>
      </c>
      <c r="J5061" s="90">
        <f t="shared" ca="1" si="944"/>
        <v>465.43633190785221</v>
      </c>
    </row>
    <row r="5062" spans="1:10" ht="12.75" x14ac:dyDescent="0.2">
      <c r="A5062" s="84">
        <v>5050</v>
      </c>
      <c r="B5062" s="90">
        <f t="shared" ca="1" si="940"/>
        <v>417.30622687718602</v>
      </c>
      <c r="C5062" s="103">
        <f t="shared" ca="1" si="951"/>
        <v>298.06738467068988</v>
      </c>
      <c r="D5062" s="103">
        <f t="shared" ca="1" si="951"/>
        <v>345.92795266906148</v>
      </c>
      <c r="E5062" s="90">
        <f t="shared" ca="1" si="950"/>
        <v>110.12752023618681</v>
      </c>
      <c r="F5062" s="90">
        <f t="shared" ca="1" si="950"/>
        <v>75.373467933350739</v>
      </c>
      <c r="G5062" s="90">
        <f t="shared" ca="1" si="950"/>
        <v>92.801408952983536</v>
      </c>
      <c r="H5062" s="90">
        <f t="shared" ca="1" si="942"/>
        <v>527.43374711337287</v>
      </c>
      <c r="I5062" s="90">
        <f t="shared" ca="1" si="943"/>
        <v>373.44085260404063</v>
      </c>
      <c r="J5062" s="90">
        <f t="shared" ca="1" si="944"/>
        <v>438.72936162204502</v>
      </c>
    </row>
    <row r="5063" spans="1:10" ht="12.75" x14ac:dyDescent="0.2">
      <c r="A5063" s="84">
        <v>5051</v>
      </c>
      <c r="B5063" s="90">
        <f t="shared" ca="1" si="940"/>
        <v>409.22810027820418</v>
      </c>
      <c r="C5063" s="103">
        <f t="shared" ca="1" si="951"/>
        <v>295.71788739853343</v>
      </c>
      <c r="D5063" s="103">
        <f t="shared" ca="1" si="951"/>
        <v>343.74845748663489</v>
      </c>
      <c r="E5063" s="90">
        <f t="shared" ca="1" si="950"/>
        <v>107.83084064095941</v>
      </c>
      <c r="F5063" s="90">
        <f t="shared" ca="1" si="950"/>
        <v>80.863897242044814</v>
      </c>
      <c r="G5063" s="90">
        <f t="shared" ca="1" si="950"/>
        <v>84.685535060581998</v>
      </c>
      <c r="H5063" s="90">
        <f t="shared" ca="1" si="942"/>
        <v>517.05894091916355</v>
      </c>
      <c r="I5063" s="90">
        <f t="shared" ca="1" si="943"/>
        <v>376.58178464057823</v>
      </c>
      <c r="J5063" s="90">
        <f t="shared" ca="1" si="944"/>
        <v>428.43399254721692</v>
      </c>
    </row>
    <row r="5064" spans="1:10" ht="12.75" x14ac:dyDescent="0.2">
      <c r="A5064" s="84">
        <v>5052</v>
      </c>
      <c r="B5064" s="90">
        <f t="shared" ca="1" si="940"/>
        <v>408.15006004535587</v>
      </c>
      <c r="C5064" s="103">
        <f t="shared" ca="1" si="951"/>
        <v>296.34995563677563</v>
      </c>
      <c r="D5064" s="103">
        <f t="shared" ca="1" si="951"/>
        <v>343.49450685518644</v>
      </c>
      <c r="E5064" s="90">
        <f t="shared" ca="1" si="950"/>
        <v>115.07622708505642</v>
      </c>
      <c r="F5064" s="90">
        <f t="shared" ca="1" si="950"/>
        <v>87.992685481660502</v>
      </c>
      <c r="G5064" s="90">
        <f t="shared" ca="1" si="950"/>
        <v>97.263191287048144</v>
      </c>
      <c r="H5064" s="90">
        <f t="shared" ca="1" si="942"/>
        <v>523.22628713041229</v>
      </c>
      <c r="I5064" s="90">
        <f t="shared" ca="1" si="943"/>
        <v>384.34264111843612</v>
      </c>
      <c r="J5064" s="90">
        <f t="shared" ca="1" si="944"/>
        <v>440.75769814223457</v>
      </c>
    </row>
    <row r="5065" spans="1:10" ht="12.75" x14ac:dyDescent="0.2">
      <c r="A5065" s="84">
        <v>5053</v>
      </c>
      <c r="B5065" s="90">
        <f t="shared" ca="1" si="940"/>
        <v>411.64151829497609</v>
      </c>
      <c r="C5065" s="103">
        <f t="shared" ca="1" si="951"/>
        <v>301.99430120262275</v>
      </c>
      <c r="D5065" s="103">
        <f t="shared" ca="1" si="951"/>
        <v>343.76034482221831</v>
      </c>
      <c r="E5065" s="90">
        <f t="shared" ca="1" si="950"/>
        <v>114.18990244549347</v>
      </c>
      <c r="F5065" s="90">
        <f t="shared" ca="1" si="950"/>
        <v>75.451555955629075</v>
      </c>
      <c r="G5065" s="90">
        <f t="shared" ca="1" si="950"/>
        <v>111.5741440411319</v>
      </c>
      <c r="H5065" s="90">
        <f t="shared" ca="1" si="942"/>
        <v>525.83142074046953</v>
      </c>
      <c r="I5065" s="90">
        <f t="shared" ca="1" si="943"/>
        <v>377.44585715825184</v>
      </c>
      <c r="J5065" s="90">
        <f t="shared" ca="1" si="944"/>
        <v>455.3344888633502</v>
      </c>
    </row>
    <row r="5066" spans="1:10" ht="12.75" x14ac:dyDescent="0.2">
      <c r="A5066" s="84">
        <v>5054</v>
      </c>
      <c r="B5066" s="90">
        <f t="shared" ca="1" si="940"/>
        <v>403.54413602593962</v>
      </c>
      <c r="C5066" s="103">
        <f t="shared" ca="1" si="951"/>
        <v>297.88050025116513</v>
      </c>
      <c r="D5066" s="103">
        <f t="shared" ca="1" si="951"/>
        <v>347.0694301564514</v>
      </c>
      <c r="E5066" s="90">
        <f t="shared" ca="1" si="950"/>
        <v>111.78355485864714</v>
      </c>
      <c r="F5066" s="90">
        <f t="shared" ca="1" si="950"/>
        <v>83.285600005964142</v>
      </c>
      <c r="G5066" s="90">
        <f t="shared" ca="1" si="950"/>
        <v>89.031577257052362</v>
      </c>
      <c r="H5066" s="90">
        <f t="shared" ca="1" si="942"/>
        <v>515.32769088458679</v>
      </c>
      <c r="I5066" s="90">
        <f t="shared" ca="1" si="943"/>
        <v>381.1661002571293</v>
      </c>
      <c r="J5066" s="90">
        <f t="shared" ca="1" si="944"/>
        <v>436.10100741350379</v>
      </c>
    </row>
    <row r="5067" spans="1:10" ht="12.75" x14ac:dyDescent="0.2">
      <c r="A5067" s="84">
        <v>5055</v>
      </c>
      <c r="B5067" s="90">
        <f t="shared" ca="1" si="940"/>
        <v>416.00763060176052</v>
      </c>
      <c r="C5067" s="103">
        <f t="shared" ca="1" si="951"/>
        <v>317.2683080048497</v>
      </c>
      <c r="D5067" s="103">
        <f t="shared" ca="1" si="951"/>
        <v>339.07577822758356</v>
      </c>
      <c r="E5067" s="90">
        <f t="shared" ca="1" si="950"/>
        <v>113.04798451158378</v>
      </c>
      <c r="F5067" s="90">
        <f t="shared" ca="1" si="950"/>
        <v>71.563160859741828</v>
      </c>
      <c r="G5067" s="90">
        <f t="shared" ca="1" si="950"/>
        <v>87.981681400669743</v>
      </c>
      <c r="H5067" s="90">
        <f t="shared" ca="1" si="942"/>
        <v>529.05561511334429</v>
      </c>
      <c r="I5067" s="90">
        <f t="shared" ca="1" si="943"/>
        <v>388.83146886459156</v>
      </c>
      <c r="J5067" s="90">
        <f t="shared" ca="1" si="944"/>
        <v>427.0574596282533</v>
      </c>
    </row>
    <row r="5068" spans="1:10" ht="12.75" x14ac:dyDescent="0.2">
      <c r="A5068" s="84">
        <v>5056</v>
      </c>
      <c r="B5068" s="90">
        <f t="shared" ca="1" si="940"/>
        <v>417.09896884731978</v>
      </c>
      <c r="C5068" s="103">
        <f t="shared" ca="1" si="951"/>
        <v>297.38634914210473</v>
      </c>
      <c r="D5068" s="103">
        <f t="shared" ca="1" si="951"/>
        <v>327.39603549232294</v>
      </c>
      <c r="E5068" s="90">
        <f t="shared" ca="1" si="950"/>
        <v>112.64334136485728</v>
      </c>
      <c r="F5068" s="90">
        <f t="shared" ca="1" si="950"/>
        <v>64.206050014915533</v>
      </c>
      <c r="G5068" s="90">
        <f t="shared" ca="1" si="950"/>
        <v>96.28995841547551</v>
      </c>
      <c r="H5068" s="90">
        <f t="shared" ca="1" si="942"/>
        <v>529.74231021217702</v>
      </c>
      <c r="I5068" s="90">
        <f t="shared" ca="1" si="943"/>
        <v>361.59239915702028</v>
      </c>
      <c r="J5068" s="90">
        <f t="shared" ca="1" si="944"/>
        <v>423.68599390779843</v>
      </c>
    </row>
    <row r="5069" spans="1:10" ht="12.75" x14ac:dyDescent="0.2">
      <c r="A5069" s="84">
        <v>5057</v>
      </c>
      <c r="B5069" s="90">
        <f t="shared" ca="1" si="940"/>
        <v>413.50268594287235</v>
      </c>
      <c r="C5069" s="103">
        <f t="shared" ca="1" si="951"/>
        <v>322.44707258771524</v>
      </c>
      <c r="D5069" s="103">
        <f t="shared" ca="1" si="951"/>
        <v>350.1743586215963</v>
      </c>
      <c r="E5069" s="90">
        <f t="shared" ca="1" si="950"/>
        <v>108.15661883295527</v>
      </c>
      <c r="F5069" s="90">
        <f t="shared" ca="1" si="950"/>
        <v>75.183082914663487</v>
      </c>
      <c r="G5069" s="90">
        <f t="shared" ca="1" si="950"/>
        <v>108.83124692610468</v>
      </c>
      <c r="H5069" s="90">
        <f t="shared" ca="1" si="942"/>
        <v>521.65930477582765</v>
      </c>
      <c r="I5069" s="90">
        <f t="shared" ca="1" si="943"/>
        <v>397.63015550237873</v>
      </c>
      <c r="J5069" s="90">
        <f t="shared" ca="1" si="944"/>
        <v>459.00560554770095</v>
      </c>
    </row>
    <row r="5070" spans="1:10" ht="12.75" x14ac:dyDescent="0.2">
      <c r="A5070" s="84">
        <v>5058</v>
      </c>
      <c r="B5070" s="90">
        <f t="shared" ref="B5070:B5133" ca="1" si="952">NORMINV(RAND(),B$5,B$6)</f>
        <v>412.45035918161636</v>
      </c>
      <c r="C5070" s="103">
        <f t="shared" ref="C5070:G5085" ca="1" si="953">NORMINV(RAND(),C$5,C$6)</f>
        <v>310.08916330005195</v>
      </c>
      <c r="D5070" s="103">
        <f t="shared" ca="1" si="953"/>
        <v>335.2741756785627</v>
      </c>
      <c r="E5070" s="90">
        <f t="shared" ca="1" si="953"/>
        <v>110.67513539928338</v>
      </c>
      <c r="F5070" s="90">
        <f t="shared" ca="1" si="953"/>
        <v>98.872231769686749</v>
      </c>
      <c r="G5070" s="90">
        <f t="shared" ca="1" si="953"/>
        <v>88.232186034385407</v>
      </c>
      <c r="H5070" s="90">
        <f t="shared" ref="H5070:H5133" ca="1" si="954">+B5070+E5070</f>
        <v>523.12549458089973</v>
      </c>
      <c r="I5070" s="90">
        <f t="shared" ref="I5070:I5133" ca="1" si="955">+C5070+F5070</f>
        <v>408.96139506973873</v>
      </c>
      <c r="J5070" s="90">
        <f t="shared" ref="J5070:J5133" ca="1" si="956">+D5070+G5070</f>
        <v>423.50636171294809</v>
      </c>
    </row>
    <row r="5071" spans="1:10" ht="12.75" x14ac:dyDescent="0.2">
      <c r="A5071" s="84">
        <v>5059</v>
      </c>
      <c r="B5071" s="90">
        <f t="shared" ca="1" si="952"/>
        <v>411.56475842739854</v>
      </c>
      <c r="C5071" s="103">
        <f t="shared" ref="C5071:D5085" ca="1" si="957">NORMINV(RAND(),C$5,C$6)</f>
        <v>293.56036253216519</v>
      </c>
      <c r="D5071" s="103">
        <f t="shared" ca="1" si="957"/>
        <v>321.573049521938</v>
      </c>
      <c r="E5071" s="90">
        <f t="shared" ca="1" si="953"/>
        <v>104.60423524693046</v>
      </c>
      <c r="F5071" s="90">
        <f t="shared" ca="1" si="953"/>
        <v>94.273858168531248</v>
      </c>
      <c r="G5071" s="90">
        <f t="shared" ca="1" si="953"/>
        <v>105.86198672555273</v>
      </c>
      <c r="H5071" s="90">
        <f t="shared" ca="1" si="954"/>
        <v>516.16899367432904</v>
      </c>
      <c r="I5071" s="90">
        <f t="shared" ca="1" si="955"/>
        <v>387.83422070069645</v>
      </c>
      <c r="J5071" s="90">
        <f t="shared" ca="1" si="956"/>
        <v>427.43503624749076</v>
      </c>
    </row>
    <row r="5072" spans="1:10" ht="12.75" x14ac:dyDescent="0.2">
      <c r="A5072" s="84">
        <v>5060</v>
      </c>
      <c r="B5072" s="90">
        <f t="shared" ca="1" si="952"/>
        <v>414.22432153851861</v>
      </c>
      <c r="C5072" s="103">
        <f t="shared" ca="1" si="957"/>
        <v>298.84162313967914</v>
      </c>
      <c r="D5072" s="103">
        <f t="shared" ca="1" si="957"/>
        <v>332.12703050951427</v>
      </c>
      <c r="E5072" s="90">
        <f t="shared" ca="1" si="953"/>
        <v>116.46222429159879</v>
      </c>
      <c r="F5072" s="90">
        <f t="shared" ca="1" si="953"/>
        <v>79.690547682050592</v>
      </c>
      <c r="G5072" s="90">
        <f t="shared" ca="1" si="953"/>
        <v>99.871852001259668</v>
      </c>
      <c r="H5072" s="90">
        <f t="shared" ca="1" si="954"/>
        <v>530.68654583011744</v>
      </c>
      <c r="I5072" s="90">
        <f t="shared" ca="1" si="955"/>
        <v>378.53217082172972</v>
      </c>
      <c r="J5072" s="90">
        <f t="shared" ca="1" si="956"/>
        <v>431.99888251077391</v>
      </c>
    </row>
    <row r="5073" spans="1:10" ht="12.75" x14ac:dyDescent="0.2">
      <c r="A5073" s="84">
        <v>5061</v>
      </c>
      <c r="B5073" s="90">
        <f t="shared" ca="1" si="952"/>
        <v>408.60878548568451</v>
      </c>
      <c r="C5073" s="103">
        <f t="shared" ca="1" si="957"/>
        <v>293.45180400307686</v>
      </c>
      <c r="D5073" s="103">
        <f t="shared" ca="1" si="957"/>
        <v>357.83980075580899</v>
      </c>
      <c r="E5073" s="90">
        <f t="shared" ca="1" si="953"/>
        <v>119.13055957934118</v>
      </c>
      <c r="F5073" s="90">
        <f t="shared" ca="1" si="953"/>
        <v>87.453860018411135</v>
      </c>
      <c r="G5073" s="90">
        <f t="shared" ca="1" si="953"/>
        <v>91.557313110664822</v>
      </c>
      <c r="H5073" s="90">
        <f t="shared" ca="1" si="954"/>
        <v>527.73934506502565</v>
      </c>
      <c r="I5073" s="90">
        <f t="shared" ca="1" si="955"/>
        <v>380.90566402148801</v>
      </c>
      <c r="J5073" s="90">
        <f t="shared" ca="1" si="956"/>
        <v>449.39711386647383</v>
      </c>
    </row>
    <row r="5074" spans="1:10" ht="12.75" x14ac:dyDescent="0.2">
      <c r="A5074" s="84">
        <v>5062</v>
      </c>
      <c r="B5074" s="90">
        <f t="shared" ca="1" si="952"/>
        <v>399.9598109772262</v>
      </c>
      <c r="C5074" s="103">
        <f t="shared" ca="1" si="957"/>
        <v>283.98158620175991</v>
      </c>
      <c r="D5074" s="103">
        <f t="shared" ca="1" si="957"/>
        <v>358.34234205610989</v>
      </c>
      <c r="E5074" s="90">
        <f t="shared" ca="1" si="953"/>
        <v>111.37020048083137</v>
      </c>
      <c r="F5074" s="90">
        <f t="shared" ca="1" si="953"/>
        <v>106.011078856051</v>
      </c>
      <c r="G5074" s="90">
        <f t="shared" ca="1" si="953"/>
        <v>92.421183025401675</v>
      </c>
      <c r="H5074" s="90">
        <f t="shared" ca="1" si="954"/>
        <v>511.33001145805758</v>
      </c>
      <c r="I5074" s="90">
        <f t="shared" ca="1" si="955"/>
        <v>389.99266505781088</v>
      </c>
      <c r="J5074" s="90">
        <f t="shared" ca="1" si="956"/>
        <v>450.76352508151155</v>
      </c>
    </row>
    <row r="5075" spans="1:10" ht="12.75" x14ac:dyDescent="0.2">
      <c r="A5075" s="84">
        <v>5063</v>
      </c>
      <c r="B5075" s="90">
        <f t="shared" ca="1" si="952"/>
        <v>417.21068851160834</v>
      </c>
      <c r="C5075" s="103">
        <f t="shared" ca="1" si="957"/>
        <v>285.55526287313211</v>
      </c>
      <c r="D5075" s="103">
        <f t="shared" ca="1" si="957"/>
        <v>348.90139922484104</v>
      </c>
      <c r="E5075" s="90">
        <f t="shared" ca="1" si="953"/>
        <v>102.66030105331366</v>
      </c>
      <c r="F5075" s="90">
        <f t="shared" ca="1" si="953"/>
        <v>87.029395396905258</v>
      </c>
      <c r="G5075" s="90">
        <f t="shared" ca="1" si="953"/>
        <v>99.555150485740143</v>
      </c>
      <c r="H5075" s="90">
        <f t="shared" ca="1" si="954"/>
        <v>519.87098956492196</v>
      </c>
      <c r="I5075" s="90">
        <f t="shared" ca="1" si="955"/>
        <v>372.58465827003738</v>
      </c>
      <c r="J5075" s="90">
        <f t="shared" ca="1" si="956"/>
        <v>448.45654971058116</v>
      </c>
    </row>
    <row r="5076" spans="1:10" ht="12.75" x14ac:dyDescent="0.2">
      <c r="A5076" s="84">
        <v>5064</v>
      </c>
      <c r="B5076" s="90">
        <f t="shared" ca="1" si="952"/>
        <v>405.97112307958071</v>
      </c>
      <c r="C5076" s="103">
        <f t="shared" ca="1" si="957"/>
        <v>287.09148944228832</v>
      </c>
      <c r="D5076" s="103">
        <f t="shared" ca="1" si="957"/>
        <v>331.76622758545096</v>
      </c>
      <c r="E5076" s="90">
        <f t="shared" ca="1" si="953"/>
        <v>114.32830040250752</v>
      </c>
      <c r="F5076" s="90">
        <f t="shared" ca="1" si="953"/>
        <v>85.879061667678386</v>
      </c>
      <c r="G5076" s="90">
        <f t="shared" ca="1" si="953"/>
        <v>95.582308407469057</v>
      </c>
      <c r="H5076" s="90">
        <f t="shared" ca="1" si="954"/>
        <v>520.29942348208829</v>
      </c>
      <c r="I5076" s="90">
        <f t="shared" ca="1" si="955"/>
        <v>372.97055110996672</v>
      </c>
      <c r="J5076" s="90">
        <f t="shared" ca="1" si="956"/>
        <v>427.34853599292001</v>
      </c>
    </row>
    <row r="5077" spans="1:10" ht="12.75" x14ac:dyDescent="0.2">
      <c r="A5077" s="84">
        <v>5065</v>
      </c>
      <c r="B5077" s="90">
        <f t="shared" ca="1" si="952"/>
        <v>401.39036556287567</v>
      </c>
      <c r="C5077" s="103">
        <f t="shared" ca="1" si="957"/>
        <v>329.98161202193381</v>
      </c>
      <c r="D5077" s="103">
        <f t="shared" ca="1" si="957"/>
        <v>365.56314444283595</v>
      </c>
      <c r="E5077" s="90">
        <f t="shared" ca="1" si="953"/>
        <v>92.89125873416603</v>
      </c>
      <c r="F5077" s="90">
        <f t="shared" ca="1" si="953"/>
        <v>94.195573293223887</v>
      </c>
      <c r="G5077" s="90">
        <f t="shared" ca="1" si="953"/>
        <v>81.052241839892261</v>
      </c>
      <c r="H5077" s="90">
        <f t="shared" ca="1" si="954"/>
        <v>494.28162429704173</v>
      </c>
      <c r="I5077" s="90">
        <f t="shared" ca="1" si="955"/>
        <v>424.17718531515771</v>
      </c>
      <c r="J5077" s="90">
        <f t="shared" ca="1" si="956"/>
        <v>446.6153862827282</v>
      </c>
    </row>
    <row r="5078" spans="1:10" ht="12.75" x14ac:dyDescent="0.2">
      <c r="A5078" s="84">
        <v>5066</v>
      </c>
      <c r="B5078" s="90">
        <f t="shared" ca="1" si="952"/>
        <v>415.60886544777816</v>
      </c>
      <c r="C5078" s="103">
        <f t="shared" ca="1" si="957"/>
        <v>300.60353557794912</v>
      </c>
      <c r="D5078" s="103">
        <f t="shared" ca="1" si="957"/>
        <v>346.26089598134621</v>
      </c>
      <c r="E5078" s="90">
        <f t="shared" ca="1" si="953"/>
        <v>105.31921066052159</v>
      </c>
      <c r="F5078" s="90">
        <f t="shared" ca="1" si="953"/>
        <v>105.32032886807707</v>
      </c>
      <c r="G5078" s="90">
        <f t="shared" ca="1" si="953"/>
        <v>98.143267337976596</v>
      </c>
      <c r="H5078" s="90">
        <f t="shared" ca="1" si="954"/>
        <v>520.92807610829971</v>
      </c>
      <c r="I5078" s="90">
        <f t="shared" ca="1" si="955"/>
        <v>405.92386444602619</v>
      </c>
      <c r="J5078" s="90">
        <f t="shared" ca="1" si="956"/>
        <v>444.40416331932283</v>
      </c>
    </row>
    <row r="5079" spans="1:10" ht="12.75" x14ac:dyDescent="0.2">
      <c r="A5079" s="84">
        <v>5067</v>
      </c>
      <c r="B5079" s="90">
        <f t="shared" ca="1" si="952"/>
        <v>409.78957499875634</v>
      </c>
      <c r="C5079" s="103">
        <f t="shared" ca="1" si="957"/>
        <v>283.01347223136594</v>
      </c>
      <c r="D5079" s="103">
        <f t="shared" ca="1" si="957"/>
        <v>341.16561653371411</v>
      </c>
      <c r="E5079" s="90">
        <f t="shared" ca="1" si="953"/>
        <v>117.54115065631559</v>
      </c>
      <c r="F5079" s="90">
        <f t="shared" ca="1" si="953"/>
        <v>85.487434192490653</v>
      </c>
      <c r="G5079" s="90">
        <f t="shared" ca="1" si="953"/>
        <v>90.906036040265178</v>
      </c>
      <c r="H5079" s="90">
        <f t="shared" ca="1" si="954"/>
        <v>527.33072565507189</v>
      </c>
      <c r="I5079" s="90">
        <f t="shared" ca="1" si="955"/>
        <v>368.50090642385658</v>
      </c>
      <c r="J5079" s="90">
        <f t="shared" ca="1" si="956"/>
        <v>432.07165257397929</v>
      </c>
    </row>
    <row r="5080" spans="1:10" ht="12.75" x14ac:dyDescent="0.2">
      <c r="A5080" s="84">
        <v>5068</v>
      </c>
      <c r="B5080" s="90">
        <f t="shared" ca="1" si="952"/>
        <v>409.55332579161779</v>
      </c>
      <c r="C5080" s="103">
        <f t="shared" ca="1" si="957"/>
        <v>303.18716677624485</v>
      </c>
      <c r="D5080" s="103">
        <f t="shared" ca="1" si="957"/>
        <v>352.05052964611292</v>
      </c>
      <c r="E5080" s="90">
        <f t="shared" ca="1" si="953"/>
        <v>104.05082778967203</v>
      </c>
      <c r="F5080" s="90">
        <f t="shared" ca="1" si="953"/>
        <v>84.620169115854694</v>
      </c>
      <c r="G5080" s="90">
        <f t="shared" ca="1" si="953"/>
        <v>87.930507549595973</v>
      </c>
      <c r="H5080" s="90">
        <f t="shared" ca="1" si="954"/>
        <v>513.60415358128978</v>
      </c>
      <c r="I5080" s="90">
        <f t="shared" ca="1" si="955"/>
        <v>387.80733589209956</v>
      </c>
      <c r="J5080" s="90">
        <f t="shared" ca="1" si="956"/>
        <v>439.98103719570889</v>
      </c>
    </row>
    <row r="5081" spans="1:10" ht="12.75" x14ac:dyDescent="0.2">
      <c r="A5081" s="84">
        <v>5069</v>
      </c>
      <c r="B5081" s="90">
        <f t="shared" ca="1" si="952"/>
        <v>412.0777951554403</v>
      </c>
      <c r="C5081" s="103">
        <f t="shared" ca="1" si="957"/>
        <v>290.10292719725476</v>
      </c>
      <c r="D5081" s="103">
        <f t="shared" ca="1" si="957"/>
        <v>357.39403196956874</v>
      </c>
      <c r="E5081" s="90">
        <f t="shared" ca="1" si="953"/>
        <v>103.56725438932402</v>
      </c>
      <c r="F5081" s="90">
        <f t="shared" ca="1" si="953"/>
        <v>79.829859984765648</v>
      </c>
      <c r="G5081" s="90">
        <f t="shared" ca="1" si="953"/>
        <v>111.4095338880565</v>
      </c>
      <c r="H5081" s="90">
        <f t="shared" ca="1" si="954"/>
        <v>515.64504954476433</v>
      </c>
      <c r="I5081" s="90">
        <f t="shared" ca="1" si="955"/>
        <v>369.93278718202043</v>
      </c>
      <c r="J5081" s="90">
        <f t="shared" ca="1" si="956"/>
        <v>468.80356585762524</v>
      </c>
    </row>
    <row r="5082" spans="1:10" ht="12.75" x14ac:dyDescent="0.2">
      <c r="A5082" s="84">
        <v>5070</v>
      </c>
      <c r="B5082" s="90">
        <f t="shared" ca="1" si="952"/>
        <v>404.2880487762024</v>
      </c>
      <c r="C5082" s="103">
        <f t="shared" ca="1" si="957"/>
        <v>296.81180435971504</v>
      </c>
      <c r="D5082" s="103">
        <f t="shared" ca="1" si="957"/>
        <v>348.88050155541691</v>
      </c>
      <c r="E5082" s="90">
        <f t="shared" ca="1" si="953"/>
        <v>109.20318120436215</v>
      </c>
      <c r="F5082" s="90">
        <f t="shared" ca="1" si="953"/>
        <v>69.532857621541282</v>
      </c>
      <c r="G5082" s="90">
        <f t="shared" ca="1" si="953"/>
        <v>89.8901538388901</v>
      </c>
      <c r="H5082" s="90">
        <f t="shared" ca="1" si="954"/>
        <v>513.49122998056453</v>
      </c>
      <c r="I5082" s="90">
        <f t="shared" ca="1" si="955"/>
        <v>366.34466198125631</v>
      </c>
      <c r="J5082" s="90">
        <f t="shared" ca="1" si="956"/>
        <v>438.77065539430703</v>
      </c>
    </row>
    <row r="5083" spans="1:10" ht="12.75" x14ac:dyDescent="0.2">
      <c r="A5083" s="84">
        <v>5071</v>
      </c>
      <c r="B5083" s="90">
        <f t="shared" ca="1" si="952"/>
        <v>411.26371791759846</v>
      </c>
      <c r="C5083" s="103">
        <f t="shared" ca="1" si="957"/>
        <v>294.76937407593653</v>
      </c>
      <c r="D5083" s="103">
        <f t="shared" ca="1" si="957"/>
        <v>363.34354967610534</v>
      </c>
      <c r="E5083" s="90">
        <f t="shared" ca="1" si="953"/>
        <v>117.30513380081595</v>
      </c>
      <c r="F5083" s="90">
        <f t="shared" ca="1" si="953"/>
        <v>87.816790028001193</v>
      </c>
      <c r="G5083" s="90">
        <f t="shared" ca="1" si="953"/>
        <v>106.35314576958538</v>
      </c>
      <c r="H5083" s="90">
        <f t="shared" ca="1" si="954"/>
        <v>528.56885171841441</v>
      </c>
      <c r="I5083" s="90">
        <f t="shared" ca="1" si="955"/>
        <v>382.58616410393773</v>
      </c>
      <c r="J5083" s="90">
        <f t="shared" ca="1" si="956"/>
        <v>469.69669544569069</v>
      </c>
    </row>
    <row r="5084" spans="1:10" ht="12.75" x14ac:dyDescent="0.2">
      <c r="A5084" s="84">
        <v>5072</v>
      </c>
      <c r="B5084" s="90">
        <f t="shared" ca="1" si="952"/>
        <v>413.09455143071091</v>
      </c>
      <c r="C5084" s="103">
        <f t="shared" ca="1" si="957"/>
        <v>302.11316848768934</v>
      </c>
      <c r="D5084" s="103">
        <f t="shared" ca="1" si="957"/>
        <v>326.23563652021295</v>
      </c>
      <c r="E5084" s="90">
        <f t="shared" ca="1" si="953"/>
        <v>114.02976199598201</v>
      </c>
      <c r="F5084" s="90">
        <f t="shared" ca="1" si="953"/>
        <v>90.941183490622535</v>
      </c>
      <c r="G5084" s="90">
        <f t="shared" ca="1" si="953"/>
        <v>95.633380238340933</v>
      </c>
      <c r="H5084" s="90">
        <f t="shared" ca="1" si="954"/>
        <v>527.12431342669288</v>
      </c>
      <c r="I5084" s="90">
        <f t="shared" ca="1" si="955"/>
        <v>393.05435197831184</v>
      </c>
      <c r="J5084" s="90">
        <f t="shared" ca="1" si="956"/>
        <v>421.86901675855387</v>
      </c>
    </row>
    <row r="5085" spans="1:10" ht="12.75" x14ac:dyDescent="0.2">
      <c r="A5085" s="84">
        <v>5073</v>
      </c>
      <c r="B5085" s="90">
        <f t="shared" ca="1" si="952"/>
        <v>421.40787209907597</v>
      </c>
      <c r="C5085" s="103">
        <f t="shared" ca="1" si="957"/>
        <v>299.44078590640811</v>
      </c>
      <c r="D5085" s="103">
        <f t="shared" ca="1" si="957"/>
        <v>332.03500234212362</v>
      </c>
      <c r="E5085" s="90">
        <f t="shared" ca="1" si="953"/>
        <v>104.68538709993631</v>
      </c>
      <c r="F5085" s="90">
        <f t="shared" ca="1" si="953"/>
        <v>92.065197867267841</v>
      </c>
      <c r="G5085" s="90">
        <f t="shared" ca="1" si="953"/>
        <v>104.72500233939373</v>
      </c>
      <c r="H5085" s="90">
        <f t="shared" ca="1" si="954"/>
        <v>526.09325919901232</v>
      </c>
      <c r="I5085" s="90">
        <f t="shared" ca="1" si="955"/>
        <v>391.50598377367595</v>
      </c>
      <c r="J5085" s="90">
        <f t="shared" ca="1" si="956"/>
        <v>436.76000468151733</v>
      </c>
    </row>
    <row r="5086" spans="1:10" ht="12.75" x14ac:dyDescent="0.2">
      <c r="A5086" s="84">
        <v>5074</v>
      </c>
      <c r="B5086" s="90">
        <f t="shared" ca="1" si="952"/>
        <v>413.399781479269</v>
      </c>
      <c r="C5086" s="103">
        <f t="shared" ref="C5086:G5101" ca="1" si="958">NORMINV(RAND(),C$5,C$6)</f>
        <v>304.47224336655108</v>
      </c>
      <c r="D5086" s="103">
        <f t="shared" ca="1" si="958"/>
        <v>352.84718091964515</v>
      </c>
      <c r="E5086" s="90">
        <f t="shared" ca="1" si="958"/>
        <v>111.20223546014081</v>
      </c>
      <c r="F5086" s="90">
        <f t="shared" ca="1" si="958"/>
        <v>92.410511385616957</v>
      </c>
      <c r="G5086" s="90">
        <f t="shared" ca="1" si="958"/>
        <v>73.094106454376458</v>
      </c>
      <c r="H5086" s="90">
        <f t="shared" ca="1" si="954"/>
        <v>524.60201693940985</v>
      </c>
      <c r="I5086" s="90">
        <f t="shared" ca="1" si="955"/>
        <v>396.88275475216801</v>
      </c>
      <c r="J5086" s="90">
        <f t="shared" ca="1" si="956"/>
        <v>425.94128737402161</v>
      </c>
    </row>
    <row r="5087" spans="1:10" ht="12.75" x14ac:dyDescent="0.2">
      <c r="A5087" s="84">
        <v>5075</v>
      </c>
      <c r="B5087" s="90">
        <f t="shared" ca="1" si="952"/>
        <v>411.25117997852209</v>
      </c>
      <c r="C5087" s="103">
        <f t="shared" ref="C5087:D5101" ca="1" si="959">NORMINV(RAND(),C$5,C$6)</f>
        <v>271.4541329771065</v>
      </c>
      <c r="D5087" s="103">
        <f t="shared" ca="1" si="959"/>
        <v>352.58871908002465</v>
      </c>
      <c r="E5087" s="90">
        <f t="shared" ca="1" si="958"/>
        <v>103.70467416774605</v>
      </c>
      <c r="F5087" s="90">
        <f t="shared" ca="1" si="958"/>
        <v>74.811684380527652</v>
      </c>
      <c r="G5087" s="90">
        <f t="shared" ca="1" si="958"/>
        <v>95.983009005812747</v>
      </c>
      <c r="H5087" s="90">
        <f t="shared" ca="1" si="954"/>
        <v>514.95585414626817</v>
      </c>
      <c r="I5087" s="90">
        <f t="shared" ca="1" si="955"/>
        <v>346.26581735763415</v>
      </c>
      <c r="J5087" s="90">
        <f t="shared" ca="1" si="956"/>
        <v>448.57172808583738</v>
      </c>
    </row>
    <row r="5088" spans="1:10" ht="12.75" x14ac:dyDescent="0.2">
      <c r="A5088" s="84">
        <v>5076</v>
      </c>
      <c r="B5088" s="90">
        <f t="shared" ca="1" si="952"/>
        <v>413.63344416837873</v>
      </c>
      <c r="C5088" s="103">
        <f t="shared" ca="1" si="959"/>
        <v>292.39106523404485</v>
      </c>
      <c r="D5088" s="103">
        <f t="shared" ca="1" si="959"/>
        <v>331.96202885378591</v>
      </c>
      <c r="E5088" s="90">
        <f t="shared" ca="1" si="958"/>
        <v>112.47351013850131</v>
      </c>
      <c r="F5088" s="90">
        <f t="shared" ca="1" si="958"/>
        <v>80.508748844204248</v>
      </c>
      <c r="G5088" s="90">
        <f t="shared" ca="1" si="958"/>
        <v>85.421460834992985</v>
      </c>
      <c r="H5088" s="90">
        <f t="shared" ca="1" si="954"/>
        <v>526.10695430688008</v>
      </c>
      <c r="I5088" s="90">
        <f t="shared" ca="1" si="955"/>
        <v>372.89981407824911</v>
      </c>
      <c r="J5088" s="90">
        <f t="shared" ca="1" si="956"/>
        <v>417.38348968877892</v>
      </c>
    </row>
    <row r="5089" spans="1:10" ht="12.75" x14ac:dyDescent="0.2">
      <c r="A5089" s="84">
        <v>5077</v>
      </c>
      <c r="B5089" s="90">
        <f t="shared" ca="1" si="952"/>
        <v>402.52741900817279</v>
      </c>
      <c r="C5089" s="103">
        <f t="shared" ca="1" si="959"/>
        <v>298.79393515903217</v>
      </c>
      <c r="D5089" s="103">
        <f t="shared" ca="1" si="959"/>
        <v>351.38675043199794</v>
      </c>
      <c r="E5089" s="90">
        <f t="shared" ca="1" si="958"/>
        <v>108.09077351379892</v>
      </c>
      <c r="F5089" s="90">
        <f t="shared" ca="1" si="958"/>
        <v>82.419717641285331</v>
      </c>
      <c r="G5089" s="90">
        <f t="shared" ca="1" si="958"/>
        <v>90.172313024461943</v>
      </c>
      <c r="H5089" s="90">
        <f t="shared" ca="1" si="954"/>
        <v>510.61819252197171</v>
      </c>
      <c r="I5089" s="90">
        <f t="shared" ca="1" si="955"/>
        <v>381.2136528003175</v>
      </c>
      <c r="J5089" s="90">
        <f t="shared" ca="1" si="956"/>
        <v>441.55906345645985</v>
      </c>
    </row>
    <row r="5090" spans="1:10" ht="12.75" x14ac:dyDescent="0.2">
      <c r="A5090" s="84">
        <v>5078</v>
      </c>
      <c r="B5090" s="90">
        <f t="shared" ca="1" si="952"/>
        <v>419.89913492313553</v>
      </c>
      <c r="C5090" s="103">
        <f t="shared" ca="1" si="959"/>
        <v>303.01554554924559</v>
      </c>
      <c r="D5090" s="103">
        <f t="shared" ca="1" si="959"/>
        <v>351.07730885110766</v>
      </c>
      <c r="E5090" s="90">
        <f t="shared" ca="1" si="958"/>
        <v>99.821419864065618</v>
      </c>
      <c r="F5090" s="90">
        <f t="shared" ca="1" si="958"/>
        <v>68.097061728112749</v>
      </c>
      <c r="G5090" s="90">
        <f t="shared" ca="1" si="958"/>
        <v>102.37760438347402</v>
      </c>
      <c r="H5090" s="90">
        <f t="shared" ca="1" si="954"/>
        <v>519.72055478720119</v>
      </c>
      <c r="I5090" s="90">
        <f t="shared" ca="1" si="955"/>
        <v>371.11260727735834</v>
      </c>
      <c r="J5090" s="90">
        <f t="shared" ca="1" si="956"/>
        <v>453.45491323458168</v>
      </c>
    </row>
    <row r="5091" spans="1:10" ht="12.75" x14ac:dyDescent="0.2">
      <c r="A5091" s="84">
        <v>5079</v>
      </c>
      <c r="B5091" s="90">
        <f t="shared" ca="1" si="952"/>
        <v>408.73402451123923</v>
      </c>
      <c r="C5091" s="103">
        <f t="shared" ca="1" si="959"/>
        <v>292.57967608518902</v>
      </c>
      <c r="D5091" s="103">
        <f t="shared" ca="1" si="959"/>
        <v>349.44331796324497</v>
      </c>
      <c r="E5091" s="90">
        <f t="shared" ca="1" si="958"/>
        <v>106.98801702385505</v>
      </c>
      <c r="F5091" s="90">
        <f t="shared" ca="1" si="958"/>
        <v>100.26691584357491</v>
      </c>
      <c r="G5091" s="90">
        <f t="shared" ca="1" si="958"/>
        <v>97.135663296118778</v>
      </c>
      <c r="H5091" s="90">
        <f t="shared" ca="1" si="954"/>
        <v>515.72204153509426</v>
      </c>
      <c r="I5091" s="90">
        <f t="shared" ca="1" si="955"/>
        <v>392.84659192876393</v>
      </c>
      <c r="J5091" s="90">
        <f t="shared" ca="1" si="956"/>
        <v>446.57898125936373</v>
      </c>
    </row>
    <row r="5092" spans="1:10" ht="12.75" x14ac:dyDescent="0.2">
      <c r="A5092" s="84">
        <v>5080</v>
      </c>
      <c r="B5092" s="90">
        <f t="shared" ca="1" si="952"/>
        <v>410.21340451154458</v>
      </c>
      <c r="C5092" s="103">
        <f t="shared" ca="1" si="959"/>
        <v>288.77058631552853</v>
      </c>
      <c r="D5092" s="103">
        <f t="shared" ca="1" si="959"/>
        <v>335.61641337583609</v>
      </c>
      <c r="E5092" s="90">
        <f t="shared" ca="1" si="958"/>
        <v>117.24564870775598</v>
      </c>
      <c r="F5092" s="90">
        <f t="shared" ca="1" si="958"/>
        <v>55.422818554194876</v>
      </c>
      <c r="G5092" s="90">
        <f t="shared" ca="1" si="958"/>
        <v>94.362822893970431</v>
      </c>
      <c r="H5092" s="90">
        <f t="shared" ca="1" si="954"/>
        <v>527.45905321930059</v>
      </c>
      <c r="I5092" s="90">
        <f t="shared" ca="1" si="955"/>
        <v>344.19340486972339</v>
      </c>
      <c r="J5092" s="90">
        <f t="shared" ca="1" si="956"/>
        <v>429.97923626980651</v>
      </c>
    </row>
    <row r="5093" spans="1:10" ht="12.75" x14ac:dyDescent="0.2">
      <c r="A5093" s="84">
        <v>5081</v>
      </c>
      <c r="B5093" s="90">
        <f t="shared" ca="1" si="952"/>
        <v>415.33889753864986</v>
      </c>
      <c r="C5093" s="103">
        <f t="shared" ca="1" si="959"/>
        <v>299.27076221002761</v>
      </c>
      <c r="D5093" s="103">
        <f t="shared" ca="1" si="959"/>
        <v>347.08181490654272</v>
      </c>
      <c r="E5093" s="90">
        <f t="shared" ca="1" si="958"/>
        <v>105.13966223360076</v>
      </c>
      <c r="F5093" s="90">
        <f t="shared" ca="1" si="958"/>
        <v>86.247184516973491</v>
      </c>
      <c r="G5093" s="90">
        <f t="shared" ca="1" si="958"/>
        <v>90.087392404554279</v>
      </c>
      <c r="H5093" s="90">
        <f t="shared" ca="1" si="954"/>
        <v>520.47855977225061</v>
      </c>
      <c r="I5093" s="90">
        <f t="shared" ca="1" si="955"/>
        <v>385.51794672700112</v>
      </c>
      <c r="J5093" s="90">
        <f t="shared" ca="1" si="956"/>
        <v>437.16920731109701</v>
      </c>
    </row>
    <row r="5094" spans="1:10" ht="12.75" x14ac:dyDescent="0.2">
      <c r="A5094" s="84">
        <v>5082</v>
      </c>
      <c r="B5094" s="90">
        <f t="shared" ca="1" si="952"/>
        <v>412.39276565218393</v>
      </c>
      <c r="C5094" s="103">
        <f t="shared" ca="1" si="959"/>
        <v>292.94813378410498</v>
      </c>
      <c r="D5094" s="103">
        <f t="shared" ca="1" si="959"/>
        <v>344.55631477334356</v>
      </c>
      <c r="E5094" s="90">
        <f t="shared" ca="1" si="958"/>
        <v>106.19490599886993</v>
      </c>
      <c r="F5094" s="90">
        <f t="shared" ca="1" si="958"/>
        <v>70.759873605479811</v>
      </c>
      <c r="G5094" s="90">
        <f t="shared" ca="1" si="958"/>
        <v>90.561841252777342</v>
      </c>
      <c r="H5094" s="90">
        <f t="shared" ca="1" si="954"/>
        <v>518.58767165105382</v>
      </c>
      <c r="I5094" s="90">
        <f t="shared" ca="1" si="955"/>
        <v>363.70800738958479</v>
      </c>
      <c r="J5094" s="90">
        <f t="shared" ca="1" si="956"/>
        <v>435.11815602612091</v>
      </c>
    </row>
    <row r="5095" spans="1:10" ht="12.75" x14ac:dyDescent="0.2">
      <c r="A5095" s="84">
        <v>5083</v>
      </c>
      <c r="B5095" s="90">
        <f t="shared" ca="1" si="952"/>
        <v>412.09987975382001</v>
      </c>
      <c r="C5095" s="103">
        <f t="shared" ca="1" si="959"/>
        <v>293.85387378606629</v>
      </c>
      <c r="D5095" s="103">
        <f t="shared" ca="1" si="959"/>
        <v>356.98375459587163</v>
      </c>
      <c r="E5095" s="90">
        <f t="shared" ca="1" si="958"/>
        <v>108.42362918378399</v>
      </c>
      <c r="F5095" s="90">
        <f t="shared" ca="1" si="958"/>
        <v>96.927090997273297</v>
      </c>
      <c r="G5095" s="90">
        <f t="shared" ca="1" si="958"/>
        <v>100.19057068958548</v>
      </c>
      <c r="H5095" s="90">
        <f t="shared" ca="1" si="954"/>
        <v>520.52350893760399</v>
      </c>
      <c r="I5095" s="90">
        <f t="shared" ca="1" si="955"/>
        <v>390.78096478333958</v>
      </c>
      <c r="J5095" s="90">
        <f t="shared" ca="1" si="956"/>
        <v>457.17432528545714</v>
      </c>
    </row>
    <row r="5096" spans="1:10" ht="12.75" x14ac:dyDescent="0.2">
      <c r="A5096" s="84">
        <v>5084</v>
      </c>
      <c r="B5096" s="90">
        <f t="shared" ca="1" si="952"/>
        <v>417.6899586645709</v>
      </c>
      <c r="C5096" s="103">
        <f t="shared" ca="1" si="959"/>
        <v>299.61999460556444</v>
      </c>
      <c r="D5096" s="103">
        <f t="shared" ca="1" si="959"/>
        <v>356.38461687793603</v>
      </c>
      <c r="E5096" s="90">
        <f t="shared" ca="1" si="958"/>
        <v>101.81360646815557</v>
      </c>
      <c r="F5096" s="90">
        <f t="shared" ca="1" si="958"/>
        <v>84.596510234400256</v>
      </c>
      <c r="G5096" s="90">
        <f t="shared" ca="1" si="958"/>
        <v>91.97481616845765</v>
      </c>
      <c r="H5096" s="90">
        <f t="shared" ca="1" si="954"/>
        <v>519.50356513272641</v>
      </c>
      <c r="I5096" s="90">
        <f t="shared" ca="1" si="955"/>
        <v>384.21650483996473</v>
      </c>
      <c r="J5096" s="90">
        <f t="shared" ca="1" si="956"/>
        <v>448.35943304639369</v>
      </c>
    </row>
    <row r="5097" spans="1:10" ht="12.75" x14ac:dyDescent="0.2">
      <c r="A5097" s="84">
        <v>5085</v>
      </c>
      <c r="B5097" s="90">
        <f t="shared" ca="1" si="952"/>
        <v>411.5266629645447</v>
      </c>
      <c r="C5097" s="103">
        <f t="shared" ca="1" si="959"/>
        <v>287.03396209083434</v>
      </c>
      <c r="D5097" s="103">
        <f t="shared" ca="1" si="959"/>
        <v>343.51687055513901</v>
      </c>
      <c r="E5097" s="90">
        <f t="shared" ca="1" si="958"/>
        <v>98.342053014074907</v>
      </c>
      <c r="F5097" s="90">
        <f t="shared" ca="1" si="958"/>
        <v>100.8722327809338</v>
      </c>
      <c r="G5097" s="90">
        <f t="shared" ca="1" si="958"/>
        <v>75.356719525181461</v>
      </c>
      <c r="H5097" s="90">
        <f t="shared" ca="1" si="954"/>
        <v>509.8687159786196</v>
      </c>
      <c r="I5097" s="90">
        <f t="shared" ca="1" si="955"/>
        <v>387.90619487176815</v>
      </c>
      <c r="J5097" s="90">
        <f t="shared" ca="1" si="956"/>
        <v>418.87359008032047</v>
      </c>
    </row>
    <row r="5098" spans="1:10" ht="12.75" x14ac:dyDescent="0.2">
      <c r="A5098" s="84">
        <v>5086</v>
      </c>
      <c r="B5098" s="90">
        <f t="shared" ca="1" si="952"/>
        <v>415.50448214399006</v>
      </c>
      <c r="C5098" s="103">
        <f t="shared" ca="1" si="959"/>
        <v>291.47129319335892</v>
      </c>
      <c r="D5098" s="103">
        <f t="shared" ca="1" si="959"/>
        <v>339.05894775968267</v>
      </c>
      <c r="E5098" s="90">
        <f t="shared" ca="1" si="958"/>
        <v>115.84554710498313</v>
      </c>
      <c r="F5098" s="90">
        <f t="shared" ca="1" si="958"/>
        <v>75.806434762857151</v>
      </c>
      <c r="G5098" s="90">
        <f t="shared" ca="1" si="958"/>
        <v>87.387314113591628</v>
      </c>
      <c r="H5098" s="90">
        <f t="shared" ca="1" si="954"/>
        <v>531.35002924897321</v>
      </c>
      <c r="I5098" s="90">
        <f t="shared" ca="1" si="955"/>
        <v>367.27772795621604</v>
      </c>
      <c r="J5098" s="90">
        <f t="shared" ca="1" si="956"/>
        <v>426.4462618732743</v>
      </c>
    </row>
    <row r="5099" spans="1:10" ht="12.75" x14ac:dyDescent="0.2">
      <c r="A5099" s="84">
        <v>5087</v>
      </c>
      <c r="B5099" s="90">
        <f t="shared" ca="1" si="952"/>
        <v>409.68201946185405</v>
      </c>
      <c r="C5099" s="103">
        <f t="shared" ca="1" si="959"/>
        <v>275.25161988959007</v>
      </c>
      <c r="D5099" s="103">
        <f t="shared" ca="1" si="959"/>
        <v>341.87482242912358</v>
      </c>
      <c r="E5099" s="90">
        <f t="shared" ca="1" si="958"/>
        <v>103.91057372367027</v>
      </c>
      <c r="F5099" s="90">
        <f t="shared" ca="1" si="958"/>
        <v>84.786901541778491</v>
      </c>
      <c r="G5099" s="90">
        <f t="shared" ca="1" si="958"/>
        <v>94.640519615655677</v>
      </c>
      <c r="H5099" s="90">
        <f t="shared" ca="1" si="954"/>
        <v>513.59259318552427</v>
      </c>
      <c r="I5099" s="90">
        <f t="shared" ca="1" si="955"/>
        <v>360.03852143136857</v>
      </c>
      <c r="J5099" s="90">
        <f t="shared" ca="1" si="956"/>
        <v>436.51534204477923</v>
      </c>
    </row>
    <row r="5100" spans="1:10" ht="12.75" x14ac:dyDescent="0.2">
      <c r="A5100" s="84">
        <v>5088</v>
      </c>
      <c r="B5100" s="90">
        <f t="shared" ca="1" si="952"/>
        <v>405.89422457561579</v>
      </c>
      <c r="C5100" s="103">
        <f t="shared" ca="1" si="959"/>
        <v>295.49985040293433</v>
      </c>
      <c r="D5100" s="103">
        <f t="shared" ca="1" si="959"/>
        <v>340.96931589732588</v>
      </c>
      <c r="E5100" s="90">
        <f t="shared" ca="1" si="958"/>
        <v>117.38926976962307</v>
      </c>
      <c r="F5100" s="90">
        <f t="shared" ca="1" si="958"/>
        <v>80.732851480213057</v>
      </c>
      <c r="G5100" s="90">
        <f t="shared" ca="1" si="958"/>
        <v>93.465874302998699</v>
      </c>
      <c r="H5100" s="90">
        <f t="shared" ca="1" si="954"/>
        <v>523.28349434523886</v>
      </c>
      <c r="I5100" s="90">
        <f t="shared" ca="1" si="955"/>
        <v>376.2327018831474</v>
      </c>
      <c r="J5100" s="90">
        <f t="shared" ca="1" si="956"/>
        <v>434.4351902003246</v>
      </c>
    </row>
    <row r="5101" spans="1:10" ht="12.75" x14ac:dyDescent="0.2">
      <c r="A5101" s="84">
        <v>5089</v>
      </c>
      <c r="B5101" s="90">
        <f t="shared" ca="1" si="952"/>
        <v>410.17599887109941</v>
      </c>
      <c r="C5101" s="103">
        <f t="shared" ca="1" si="959"/>
        <v>291.09324575089681</v>
      </c>
      <c r="D5101" s="103">
        <f t="shared" ca="1" si="959"/>
        <v>337.45023143518563</v>
      </c>
      <c r="E5101" s="90">
        <f t="shared" ca="1" si="958"/>
        <v>108.92066487676914</v>
      </c>
      <c r="F5101" s="90">
        <f t="shared" ca="1" si="958"/>
        <v>78.3442278327297</v>
      </c>
      <c r="G5101" s="90">
        <f t="shared" ca="1" si="958"/>
        <v>88.918170324000315</v>
      </c>
      <c r="H5101" s="90">
        <f t="shared" ca="1" si="954"/>
        <v>519.09666374786855</v>
      </c>
      <c r="I5101" s="90">
        <f t="shared" ca="1" si="955"/>
        <v>369.43747358362651</v>
      </c>
      <c r="J5101" s="90">
        <f t="shared" ca="1" si="956"/>
        <v>426.36840175918593</v>
      </c>
    </row>
    <row r="5102" spans="1:10" ht="12.75" x14ac:dyDescent="0.2">
      <c r="A5102" s="84">
        <v>5090</v>
      </c>
      <c r="B5102" s="90">
        <f t="shared" ca="1" si="952"/>
        <v>414.81793966206618</v>
      </c>
      <c r="C5102" s="103">
        <f t="shared" ref="C5102:G5117" ca="1" si="960">NORMINV(RAND(),C$5,C$6)</f>
        <v>296.29050825257195</v>
      </c>
      <c r="D5102" s="103">
        <f t="shared" ca="1" si="960"/>
        <v>353.5120639710251</v>
      </c>
      <c r="E5102" s="90">
        <f t="shared" ca="1" si="960"/>
        <v>104.0945823240974</v>
      </c>
      <c r="F5102" s="90">
        <f t="shared" ca="1" si="960"/>
        <v>97.517821468047686</v>
      </c>
      <c r="G5102" s="90">
        <f t="shared" ca="1" si="960"/>
        <v>92.92767256699922</v>
      </c>
      <c r="H5102" s="90">
        <f t="shared" ca="1" si="954"/>
        <v>518.9125219861636</v>
      </c>
      <c r="I5102" s="90">
        <f t="shared" ca="1" si="955"/>
        <v>393.80832972061967</v>
      </c>
      <c r="J5102" s="90">
        <f t="shared" ca="1" si="956"/>
        <v>446.43973653802431</v>
      </c>
    </row>
    <row r="5103" spans="1:10" ht="12.75" x14ac:dyDescent="0.2">
      <c r="A5103" s="84">
        <v>5091</v>
      </c>
      <c r="B5103" s="90">
        <f t="shared" ca="1" si="952"/>
        <v>405.35467193334472</v>
      </c>
      <c r="C5103" s="103">
        <f t="shared" ref="C5103:D5117" ca="1" si="961">NORMINV(RAND(),C$5,C$6)</f>
        <v>299.46844517338599</v>
      </c>
      <c r="D5103" s="103">
        <f t="shared" ca="1" si="961"/>
        <v>354.53585983897335</v>
      </c>
      <c r="E5103" s="90">
        <f t="shared" ca="1" si="960"/>
        <v>106.1287153148277</v>
      </c>
      <c r="F5103" s="90">
        <f t="shared" ca="1" si="960"/>
        <v>79.334904759385722</v>
      </c>
      <c r="G5103" s="90">
        <f t="shared" ca="1" si="960"/>
        <v>89.088372542916986</v>
      </c>
      <c r="H5103" s="90">
        <f t="shared" ca="1" si="954"/>
        <v>511.48338724817245</v>
      </c>
      <c r="I5103" s="90">
        <f t="shared" ca="1" si="955"/>
        <v>378.80334993277171</v>
      </c>
      <c r="J5103" s="90">
        <f t="shared" ca="1" si="956"/>
        <v>443.62423238189035</v>
      </c>
    </row>
    <row r="5104" spans="1:10" ht="12.75" x14ac:dyDescent="0.2">
      <c r="A5104" s="84">
        <v>5092</v>
      </c>
      <c r="B5104" s="90">
        <f t="shared" ca="1" si="952"/>
        <v>401.28361210842451</v>
      </c>
      <c r="C5104" s="103">
        <f t="shared" ca="1" si="961"/>
        <v>308.2623082493601</v>
      </c>
      <c r="D5104" s="103">
        <f t="shared" ca="1" si="961"/>
        <v>367.21828188045748</v>
      </c>
      <c r="E5104" s="90">
        <f t="shared" ca="1" si="960"/>
        <v>120.13392383230151</v>
      </c>
      <c r="F5104" s="90">
        <f t="shared" ca="1" si="960"/>
        <v>99.478746992617204</v>
      </c>
      <c r="G5104" s="90">
        <f t="shared" ca="1" si="960"/>
        <v>96.198857969543823</v>
      </c>
      <c r="H5104" s="90">
        <f t="shared" ca="1" si="954"/>
        <v>521.417535940726</v>
      </c>
      <c r="I5104" s="90">
        <f t="shared" ca="1" si="955"/>
        <v>407.74105524197728</v>
      </c>
      <c r="J5104" s="90">
        <f t="shared" ca="1" si="956"/>
        <v>463.41713985000132</v>
      </c>
    </row>
    <row r="5105" spans="1:10" ht="12.75" x14ac:dyDescent="0.2">
      <c r="A5105" s="84">
        <v>5093</v>
      </c>
      <c r="B5105" s="90">
        <f t="shared" ca="1" si="952"/>
        <v>426.20330089782806</v>
      </c>
      <c r="C5105" s="103">
        <f t="shared" ca="1" si="961"/>
        <v>295.29317140407312</v>
      </c>
      <c r="D5105" s="103">
        <f t="shared" ca="1" si="961"/>
        <v>345.87852169420512</v>
      </c>
      <c r="E5105" s="90">
        <f t="shared" ca="1" si="960"/>
        <v>110.24575621838591</v>
      </c>
      <c r="F5105" s="90">
        <f t="shared" ca="1" si="960"/>
        <v>77.092477415504334</v>
      </c>
      <c r="G5105" s="90">
        <f t="shared" ca="1" si="960"/>
        <v>106.27915507044054</v>
      </c>
      <c r="H5105" s="90">
        <f t="shared" ca="1" si="954"/>
        <v>536.44905711621391</v>
      </c>
      <c r="I5105" s="90">
        <f t="shared" ca="1" si="955"/>
        <v>372.38564881957745</v>
      </c>
      <c r="J5105" s="90">
        <f t="shared" ca="1" si="956"/>
        <v>452.15767676464566</v>
      </c>
    </row>
    <row r="5106" spans="1:10" ht="12.75" x14ac:dyDescent="0.2">
      <c r="A5106" s="84">
        <v>5094</v>
      </c>
      <c r="B5106" s="90">
        <f t="shared" ca="1" si="952"/>
        <v>410.76004209721805</v>
      </c>
      <c r="C5106" s="103">
        <f t="shared" ca="1" si="961"/>
        <v>284.93925024313148</v>
      </c>
      <c r="D5106" s="103">
        <f t="shared" ca="1" si="961"/>
        <v>328.42960780809591</v>
      </c>
      <c r="E5106" s="90">
        <f t="shared" ca="1" si="960"/>
        <v>113.47367609686141</v>
      </c>
      <c r="F5106" s="90">
        <f t="shared" ca="1" si="960"/>
        <v>71.490333805538469</v>
      </c>
      <c r="G5106" s="90">
        <f t="shared" ca="1" si="960"/>
        <v>91.314493943357519</v>
      </c>
      <c r="H5106" s="90">
        <f t="shared" ca="1" si="954"/>
        <v>524.23371819407942</v>
      </c>
      <c r="I5106" s="90">
        <f t="shared" ca="1" si="955"/>
        <v>356.42958404866994</v>
      </c>
      <c r="J5106" s="90">
        <f t="shared" ca="1" si="956"/>
        <v>419.7441017514534</v>
      </c>
    </row>
    <row r="5107" spans="1:10" ht="12.75" x14ac:dyDescent="0.2">
      <c r="A5107" s="84">
        <v>5095</v>
      </c>
      <c r="B5107" s="90">
        <f t="shared" ca="1" si="952"/>
        <v>416.83435756082486</v>
      </c>
      <c r="C5107" s="103">
        <f t="shared" ca="1" si="961"/>
        <v>311.84246123736528</v>
      </c>
      <c r="D5107" s="103">
        <f t="shared" ca="1" si="961"/>
        <v>364.26005392621011</v>
      </c>
      <c r="E5107" s="90">
        <f t="shared" ca="1" si="960"/>
        <v>121.19833958608929</v>
      </c>
      <c r="F5107" s="90">
        <f t="shared" ca="1" si="960"/>
        <v>72.91893276718946</v>
      </c>
      <c r="G5107" s="90">
        <f t="shared" ca="1" si="960"/>
        <v>91.549599412045879</v>
      </c>
      <c r="H5107" s="90">
        <f t="shared" ca="1" si="954"/>
        <v>538.03269714691419</v>
      </c>
      <c r="I5107" s="90">
        <f t="shared" ca="1" si="955"/>
        <v>384.76139400455475</v>
      </c>
      <c r="J5107" s="90">
        <f t="shared" ca="1" si="956"/>
        <v>455.809653338256</v>
      </c>
    </row>
    <row r="5108" spans="1:10" ht="12.75" x14ac:dyDescent="0.2">
      <c r="A5108" s="84">
        <v>5096</v>
      </c>
      <c r="B5108" s="90">
        <f t="shared" ca="1" si="952"/>
        <v>410.9219823677472</v>
      </c>
      <c r="C5108" s="103">
        <f t="shared" ca="1" si="961"/>
        <v>280.53054887659539</v>
      </c>
      <c r="D5108" s="103">
        <f t="shared" ca="1" si="961"/>
        <v>363.21575148175754</v>
      </c>
      <c r="E5108" s="90">
        <f t="shared" ca="1" si="960"/>
        <v>100.71744062141912</v>
      </c>
      <c r="F5108" s="90">
        <f t="shared" ca="1" si="960"/>
        <v>62.209676545298564</v>
      </c>
      <c r="G5108" s="90">
        <f t="shared" ca="1" si="960"/>
        <v>99.205895624765589</v>
      </c>
      <c r="H5108" s="90">
        <f t="shared" ca="1" si="954"/>
        <v>511.63942298916629</v>
      </c>
      <c r="I5108" s="90">
        <f t="shared" ca="1" si="955"/>
        <v>342.74022542189397</v>
      </c>
      <c r="J5108" s="90">
        <f t="shared" ca="1" si="956"/>
        <v>462.4216471065231</v>
      </c>
    </row>
    <row r="5109" spans="1:10" ht="12.75" x14ac:dyDescent="0.2">
      <c r="A5109" s="84">
        <v>5097</v>
      </c>
      <c r="B5109" s="90">
        <f t="shared" ca="1" si="952"/>
        <v>411.07576843708233</v>
      </c>
      <c r="C5109" s="103">
        <f t="shared" ca="1" si="961"/>
        <v>302.53708067070386</v>
      </c>
      <c r="D5109" s="103">
        <f t="shared" ca="1" si="961"/>
        <v>353.75232994215412</v>
      </c>
      <c r="E5109" s="90">
        <f t="shared" ca="1" si="960"/>
        <v>108.38939050312152</v>
      </c>
      <c r="F5109" s="90">
        <f t="shared" ca="1" si="960"/>
        <v>91.367947602125</v>
      </c>
      <c r="G5109" s="90">
        <f t="shared" ca="1" si="960"/>
        <v>105.08858226686358</v>
      </c>
      <c r="H5109" s="90">
        <f t="shared" ca="1" si="954"/>
        <v>519.46515894020388</v>
      </c>
      <c r="I5109" s="90">
        <f t="shared" ca="1" si="955"/>
        <v>393.90502827282887</v>
      </c>
      <c r="J5109" s="90">
        <f t="shared" ca="1" si="956"/>
        <v>458.84091220901769</v>
      </c>
    </row>
    <row r="5110" spans="1:10" ht="12.75" x14ac:dyDescent="0.2">
      <c r="A5110" s="84">
        <v>5098</v>
      </c>
      <c r="B5110" s="90">
        <f t="shared" ca="1" si="952"/>
        <v>410.67452254620036</v>
      </c>
      <c r="C5110" s="103">
        <f t="shared" ca="1" si="961"/>
        <v>283.36804621765151</v>
      </c>
      <c r="D5110" s="103">
        <f t="shared" ca="1" si="961"/>
        <v>323.83798855119386</v>
      </c>
      <c r="E5110" s="90">
        <f t="shared" ca="1" si="960"/>
        <v>108.91463664227709</v>
      </c>
      <c r="F5110" s="90">
        <f t="shared" ca="1" si="960"/>
        <v>78.631082128199139</v>
      </c>
      <c r="G5110" s="90">
        <f t="shared" ca="1" si="960"/>
        <v>84.846261277328054</v>
      </c>
      <c r="H5110" s="90">
        <f t="shared" ca="1" si="954"/>
        <v>519.58915918847742</v>
      </c>
      <c r="I5110" s="90">
        <f t="shared" ca="1" si="955"/>
        <v>361.99912834585064</v>
      </c>
      <c r="J5110" s="90">
        <f t="shared" ca="1" si="956"/>
        <v>408.6842498285219</v>
      </c>
    </row>
    <row r="5111" spans="1:10" ht="12.75" x14ac:dyDescent="0.2">
      <c r="A5111" s="84">
        <v>5099</v>
      </c>
      <c r="B5111" s="90">
        <f t="shared" ca="1" si="952"/>
        <v>403.39927650469076</v>
      </c>
      <c r="C5111" s="103">
        <f t="shared" ca="1" si="961"/>
        <v>304.79538597531962</v>
      </c>
      <c r="D5111" s="103">
        <f t="shared" ca="1" si="961"/>
        <v>347.84075157827345</v>
      </c>
      <c r="E5111" s="90">
        <f t="shared" ca="1" si="960"/>
        <v>112.53873530886767</v>
      </c>
      <c r="F5111" s="90">
        <f t="shared" ca="1" si="960"/>
        <v>77.610948809129283</v>
      </c>
      <c r="G5111" s="90">
        <f t="shared" ca="1" si="960"/>
        <v>80.550012832244761</v>
      </c>
      <c r="H5111" s="90">
        <f t="shared" ca="1" si="954"/>
        <v>515.93801181355843</v>
      </c>
      <c r="I5111" s="90">
        <f t="shared" ca="1" si="955"/>
        <v>382.40633478444892</v>
      </c>
      <c r="J5111" s="90">
        <f t="shared" ca="1" si="956"/>
        <v>428.39076441051822</v>
      </c>
    </row>
    <row r="5112" spans="1:10" ht="12.75" x14ac:dyDescent="0.2">
      <c r="A5112" s="84">
        <v>5100</v>
      </c>
      <c r="B5112" s="90">
        <f t="shared" ca="1" si="952"/>
        <v>405.3270570533968</v>
      </c>
      <c r="C5112" s="103">
        <f t="shared" ca="1" si="961"/>
        <v>297.88031647262886</v>
      </c>
      <c r="D5112" s="103">
        <f t="shared" ca="1" si="961"/>
        <v>344.1484836642399</v>
      </c>
      <c r="E5112" s="90">
        <f t="shared" ca="1" si="960"/>
        <v>100.476578668683</v>
      </c>
      <c r="F5112" s="90">
        <f t="shared" ca="1" si="960"/>
        <v>88.429303884306037</v>
      </c>
      <c r="G5112" s="90">
        <f t="shared" ca="1" si="960"/>
        <v>106.69984114624863</v>
      </c>
      <c r="H5112" s="90">
        <f t="shared" ca="1" si="954"/>
        <v>505.80363572207978</v>
      </c>
      <c r="I5112" s="90">
        <f t="shared" ca="1" si="955"/>
        <v>386.30962035693489</v>
      </c>
      <c r="J5112" s="90">
        <f t="shared" ca="1" si="956"/>
        <v>450.84832481048852</v>
      </c>
    </row>
    <row r="5113" spans="1:10" ht="12.75" x14ac:dyDescent="0.2">
      <c r="A5113" s="84">
        <v>5101</v>
      </c>
      <c r="B5113" s="90">
        <f t="shared" ca="1" si="952"/>
        <v>402.99468390556478</v>
      </c>
      <c r="C5113" s="103">
        <f t="shared" ca="1" si="961"/>
        <v>303.30722990843037</v>
      </c>
      <c r="D5113" s="103">
        <f t="shared" ca="1" si="961"/>
        <v>341.30281274548514</v>
      </c>
      <c r="E5113" s="90">
        <f t="shared" ca="1" si="960"/>
        <v>112.33186414209769</v>
      </c>
      <c r="F5113" s="90">
        <f t="shared" ca="1" si="960"/>
        <v>86.698970318302273</v>
      </c>
      <c r="G5113" s="90">
        <f t="shared" ca="1" si="960"/>
        <v>103.25967038188465</v>
      </c>
      <c r="H5113" s="90">
        <f t="shared" ca="1" si="954"/>
        <v>515.32654804766253</v>
      </c>
      <c r="I5113" s="90">
        <f t="shared" ca="1" si="955"/>
        <v>390.00620022673263</v>
      </c>
      <c r="J5113" s="90">
        <f t="shared" ca="1" si="956"/>
        <v>444.56248312736977</v>
      </c>
    </row>
    <row r="5114" spans="1:10" ht="12.75" x14ac:dyDescent="0.2">
      <c r="A5114" s="84">
        <v>5102</v>
      </c>
      <c r="B5114" s="90">
        <f t="shared" ca="1" si="952"/>
        <v>409.13874388569548</v>
      </c>
      <c r="C5114" s="103">
        <f t="shared" ca="1" si="961"/>
        <v>312.38466562877056</v>
      </c>
      <c r="D5114" s="103">
        <f t="shared" ca="1" si="961"/>
        <v>345.99589796257658</v>
      </c>
      <c r="E5114" s="90">
        <f t="shared" ca="1" si="960"/>
        <v>102.22347351915376</v>
      </c>
      <c r="F5114" s="90">
        <f t="shared" ca="1" si="960"/>
        <v>59.235825211976604</v>
      </c>
      <c r="G5114" s="90">
        <f t="shared" ca="1" si="960"/>
        <v>82.263148238725194</v>
      </c>
      <c r="H5114" s="90">
        <f t="shared" ca="1" si="954"/>
        <v>511.36221740484922</v>
      </c>
      <c r="I5114" s="90">
        <f t="shared" ca="1" si="955"/>
        <v>371.62049084074715</v>
      </c>
      <c r="J5114" s="90">
        <f t="shared" ca="1" si="956"/>
        <v>428.25904620130177</v>
      </c>
    </row>
    <row r="5115" spans="1:10" ht="12.75" x14ac:dyDescent="0.2">
      <c r="A5115" s="84">
        <v>5103</v>
      </c>
      <c r="B5115" s="90">
        <f t="shared" ca="1" si="952"/>
        <v>410.7358984781481</v>
      </c>
      <c r="C5115" s="103">
        <f t="shared" ca="1" si="961"/>
        <v>283.88076321167893</v>
      </c>
      <c r="D5115" s="103">
        <f t="shared" ca="1" si="961"/>
        <v>331.7248639293361</v>
      </c>
      <c r="E5115" s="90">
        <f t="shared" ca="1" si="960"/>
        <v>108.72175814590615</v>
      </c>
      <c r="F5115" s="90">
        <f t="shared" ca="1" si="960"/>
        <v>86.373196460387035</v>
      </c>
      <c r="G5115" s="90">
        <f t="shared" ca="1" si="960"/>
        <v>83.456797021491511</v>
      </c>
      <c r="H5115" s="90">
        <f t="shared" ca="1" si="954"/>
        <v>519.45765662405427</v>
      </c>
      <c r="I5115" s="90">
        <f t="shared" ca="1" si="955"/>
        <v>370.25395967206595</v>
      </c>
      <c r="J5115" s="90">
        <f t="shared" ca="1" si="956"/>
        <v>415.18166095082762</v>
      </c>
    </row>
    <row r="5116" spans="1:10" ht="12.75" x14ac:dyDescent="0.2">
      <c r="A5116" s="84">
        <v>5104</v>
      </c>
      <c r="B5116" s="90">
        <f t="shared" ca="1" si="952"/>
        <v>405.77322080694211</v>
      </c>
      <c r="C5116" s="103">
        <f t="shared" ca="1" si="961"/>
        <v>291.98428397884527</v>
      </c>
      <c r="D5116" s="103">
        <f t="shared" ca="1" si="961"/>
        <v>346.01620008170647</v>
      </c>
      <c r="E5116" s="90">
        <f t="shared" ca="1" si="960"/>
        <v>115.81797516670559</v>
      </c>
      <c r="F5116" s="90">
        <f t="shared" ca="1" si="960"/>
        <v>66.101515700430213</v>
      </c>
      <c r="G5116" s="90">
        <f t="shared" ca="1" si="960"/>
        <v>85.566129286638684</v>
      </c>
      <c r="H5116" s="90">
        <f t="shared" ca="1" si="954"/>
        <v>521.5911959736477</v>
      </c>
      <c r="I5116" s="90">
        <f t="shared" ca="1" si="955"/>
        <v>358.08579967927551</v>
      </c>
      <c r="J5116" s="90">
        <f t="shared" ca="1" si="956"/>
        <v>431.58232936834514</v>
      </c>
    </row>
    <row r="5117" spans="1:10" ht="12.75" x14ac:dyDescent="0.2">
      <c r="A5117" s="84">
        <v>5105</v>
      </c>
      <c r="B5117" s="90">
        <f t="shared" ca="1" si="952"/>
        <v>410.13625219479093</v>
      </c>
      <c r="C5117" s="103">
        <f t="shared" ca="1" si="961"/>
        <v>287.87551150812919</v>
      </c>
      <c r="D5117" s="103">
        <f t="shared" ca="1" si="961"/>
        <v>337.34383791351655</v>
      </c>
      <c r="E5117" s="90">
        <f t="shared" ca="1" si="960"/>
        <v>109.70617374707867</v>
      </c>
      <c r="F5117" s="90">
        <f t="shared" ca="1" si="960"/>
        <v>101.19364965710315</v>
      </c>
      <c r="G5117" s="90">
        <f t="shared" ca="1" si="960"/>
        <v>104.6371528181987</v>
      </c>
      <c r="H5117" s="90">
        <f t="shared" ca="1" si="954"/>
        <v>519.84242594186958</v>
      </c>
      <c r="I5117" s="90">
        <f t="shared" ca="1" si="955"/>
        <v>389.06916116523234</v>
      </c>
      <c r="J5117" s="90">
        <f t="shared" ca="1" si="956"/>
        <v>441.98099073171522</v>
      </c>
    </row>
    <row r="5118" spans="1:10" ht="12.75" x14ac:dyDescent="0.2">
      <c r="A5118" s="84">
        <v>5106</v>
      </c>
      <c r="B5118" s="90">
        <f t="shared" ca="1" si="952"/>
        <v>407.98554279038859</v>
      </c>
      <c r="C5118" s="103">
        <f t="shared" ref="C5118:G5133" ca="1" si="962">NORMINV(RAND(),C$5,C$6)</f>
        <v>303.5014944684753</v>
      </c>
      <c r="D5118" s="103">
        <f t="shared" ca="1" si="962"/>
        <v>353.74104716897807</v>
      </c>
      <c r="E5118" s="90">
        <f t="shared" ca="1" si="962"/>
        <v>101.33260384277122</v>
      </c>
      <c r="F5118" s="90">
        <f t="shared" ca="1" si="962"/>
        <v>85.349776123169349</v>
      </c>
      <c r="G5118" s="90">
        <f t="shared" ca="1" si="962"/>
        <v>70.417922871379204</v>
      </c>
      <c r="H5118" s="90">
        <f t="shared" ca="1" si="954"/>
        <v>509.31814663315981</v>
      </c>
      <c r="I5118" s="90">
        <f t="shared" ca="1" si="955"/>
        <v>388.85127059164466</v>
      </c>
      <c r="J5118" s="90">
        <f t="shared" ca="1" si="956"/>
        <v>424.1589700403573</v>
      </c>
    </row>
    <row r="5119" spans="1:10" ht="12.75" x14ac:dyDescent="0.2">
      <c r="A5119" s="84">
        <v>5107</v>
      </c>
      <c r="B5119" s="90">
        <f t="shared" ca="1" si="952"/>
        <v>407.30844526408282</v>
      </c>
      <c r="C5119" s="103">
        <f t="shared" ref="C5119:D5133" ca="1" si="963">NORMINV(RAND(),C$5,C$6)</f>
        <v>292.07995525849481</v>
      </c>
      <c r="D5119" s="103">
        <f t="shared" ca="1" si="963"/>
        <v>348.40330987716686</v>
      </c>
      <c r="E5119" s="90">
        <f t="shared" ca="1" si="962"/>
        <v>105.06339474242981</v>
      </c>
      <c r="F5119" s="90">
        <f t="shared" ca="1" si="962"/>
        <v>62.97164444264012</v>
      </c>
      <c r="G5119" s="90">
        <f t="shared" ca="1" si="962"/>
        <v>110.19263375976726</v>
      </c>
      <c r="H5119" s="90">
        <f t="shared" ca="1" si="954"/>
        <v>512.37184000651268</v>
      </c>
      <c r="I5119" s="90">
        <f t="shared" ca="1" si="955"/>
        <v>355.05159970113493</v>
      </c>
      <c r="J5119" s="90">
        <f t="shared" ca="1" si="956"/>
        <v>458.59594363693412</v>
      </c>
    </row>
    <row r="5120" spans="1:10" ht="12.75" x14ac:dyDescent="0.2">
      <c r="A5120" s="84">
        <v>5108</v>
      </c>
      <c r="B5120" s="90">
        <f t="shared" ca="1" si="952"/>
        <v>417.29042692460581</v>
      </c>
      <c r="C5120" s="103">
        <f t="shared" ca="1" si="963"/>
        <v>309.92722973247629</v>
      </c>
      <c r="D5120" s="103">
        <f t="shared" ca="1" si="963"/>
        <v>334.62377886301834</v>
      </c>
      <c r="E5120" s="90">
        <f t="shared" ca="1" si="962"/>
        <v>115.10073130790012</v>
      </c>
      <c r="F5120" s="90">
        <f t="shared" ca="1" si="962"/>
        <v>88.515483294073192</v>
      </c>
      <c r="G5120" s="90">
        <f t="shared" ca="1" si="962"/>
        <v>80.688040875464935</v>
      </c>
      <c r="H5120" s="90">
        <f t="shared" ca="1" si="954"/>
        <v>532.39115823250597</v>
      </c>
      <c r="I5120" s="90">
        <f t="shared" ca="1" si="955"/>
        <v>398.44271302654948</v>
      </c>
      <c r="J5120" s="90">
        <f t="shared" ca="1" si="956"/>
        <v>415.31181973848328</v>
      </c>
    </row>
    <row r="5121" spans="1:10" ht="12.75" x14ac:dyDescent="0.2">
      <c r="A5121" s="84">
        <v>5109</v>
      </c>
      <c r="B5121" s="90">
        <f t="shared" ca="1" si="952"/>
        <v>414.68590536454269</v>
      </c>
      <c r="C5121" s="103">
        <f t="shared" ca="1" si="963"/>
        <v>291.01916531700266</v>
      </c>
      <c r="D5121" s="103">
        <f t="shared" ca="1" si="963"/>
        <v>326.89853274369011</v>
      </c>
      <c r="E5121" s="90">
        <f t="shared" ca="1" si="962"/>
        <v>109.42994880541586</v>
      </c>
      <c r="F5121" s="90">
        <f t="shared" ca="1" si="962"/>
        <v>98.497381680257305</v>
      </c>
      <c r="G5121" s="90">
        <f t="shared" ca="1" si="962"/>
        <v>100.41927078274504</v>
      </c>
      <c r="H5121" s="90">
        <f t="shared" ca="1" si="954"/>
        <v>524.11585416995854</v>
      </c>
      <c r="I5121" s="90">
        <f t="shared" ca="1" si="955"/>
        <v>389.51654699725998</v>
      </c>
      <c r="J5121" s="90">
        <f t="shared" ca="1" si="956"/>
        <v>427.31780352643517</v>
      </c>
    </row>
    <row r="5122" spans="1:10" ht="12.75" x14ac:dyDescent="0.2">
      <c r="A5122" s="84">
        <v>5110</v>
      </c>
      <c r="B5122" s="90">
        <f t="shared" ca="1" si="952"/>
        <v>405.68430094764085</v>
      </c>
      <c r="C5122" s="103">
        <f t="shared" ca="1" si="963"/>
        <v>301.8062633922633</v>
      </c>
      <c r="D5122" s="103">
        <f t="shared" ca="1" si="963"/>
        <v>343.66063981704582</v>
      </c>
      <c r="E5122" s="90">
        <f t="shared" ca="1" si="962"/>
        <v>108.4303395242524</v>
      </c>
      <c r="F5122" s="90">
        <f t="shared" ca="1" si="962"/>
        <v>79.993256825777763</v>
      </c>
      <c r="G5122" s="90">
        <f t="shared" ca="1" si="962"/>
        <v>76.572290195593411</v>
      </c>
      <c r="H5122" s="90">
        <f t="shared" ca="1" si="954"/>
        <v>514.11464047189327</v>
      </c>
      <c r="I5122" s="90">
        <f t="shared" ca="1" si="955"/>
        <v>381.79952021804104</v>
      </c>
      <c r="J5122" s="90">
        <f t="shared" ca="1" si="956"/>
        <v>420.23293001263926</v>
      </c>
    </row>
    <row r="5123" spans="1:10" ht="12.75" x14ac:dyDescent="0.2">
      <c r="A5123" s="84">
        <v>5111</v>
      </c>
      <c r="B5123" s="90">
        <f t="shared" ca="1" si="952"/>
        <v>412.60470046894773</v>
      </c>
      <c r="C5123" s="103">
        <f t="shared" ca="1" si="963"/>
        <v>308.57666077636338</v>
      </c>
      <c r="D5123" s="103">
        <f t="shared" ca="1" si="963"/>
        <v>360.10673974337675</v>
      </c>
      <c r="E5123" s="90">
        <f t="shared" ca="1" si="962"/>
        <v>115.23740760945249</v>
      </c>
      <c r="F5123" s="90">
        <f t="shared" ca="1" si="962"/>
        <v>86.050396651157115</v>
      </c>
      <c r="G5123" s="90">
        <f t="shared" ca="1" si="962"/>
        <v>95.889738140892547</v>
      </c>
      <c r="H5123" s="90">
        <f t="shared" ca="1" si="954"/>
        <v>527.8421080784002</v>
      </c>
      <c r="I5123" s="90">
        <f t="shared" ca="1" si="955"/>
        <v>394.62705742752053</v>
      </c>
      <c r="J5123" s="90">
        <f t="shared" ca="1" si="956"/>
        <v>455.99647788426932</v>
      </c>
    </row>
    <row r="5124" spans="1:10" ht="12.75" x14ac:dyDescent="0.2">
      <c r="A5124" s="84">
        <v>5112</v>
      </c>
      <c r="B5124" s="90">
        <f t="shared" ca="1" si="952"/>
        <v>417.34434231493458</v>
      </c>
      <c r="C5124" s="103">
        <f t="shared" ca="1" si="963"/>
        <v>298.60898395725491</v>
      </c>
      <c r="D5124" s="103">
        <f t="shared" ca="1" si="963"/>
        <v>357.80720606400382</v>
      </c>
      <c r="E5124" s="90">
        <f t="shared" ca="1" si="962"/>
        <v>97.082487346272501</v>
      </c>
      <c r="F5124" s="90">
        <f t="shared" ca="1" si="962"/>
        <v>76.814066904359265</v>
      </c>
      <c r="G5124" s="90">
        <f t="shared" ca="1" si="962"/>
        <v>92.074245297321269</v>
      </c>
      <c r="H5124" s="90">
        <f t="shared" ca="1" si="954"/>
        <v>514.42682966120708</v>
      </c>
      <c r="I5124" s="90">
        <f t="shared" ca="1" si="955"/>
        <v>375.42305086161417</v>
      </c>
      <c r="J5124" s="90">
        <f t="shared" ca="1" si="956"/>
        <v>449.88145136132511</v>
      </c>
    </row>
    <row r="5125" spans="1:10" ht="12.75" x14ac:dyDescent="0.2">
      <c r="A5125" s="84">
        <v>5113</v>
      </c>
      <c r="B5125" s="90">
        <f t="shared" ca="1" si="952"/>
        <v>409.24994637735989</v>
      </c>
      <c r="C5125" s="103">
        <f t="shared" ca="1" si="963"/>
        <v>296.75257820203478</v>
      </c>
      <c r="D5125" s="103">
        <f t="shared" ca="1" si="963"/>
        <v>345.90575234194057</v>
      </c>
      <c r="E5125" s="90">
        <f t="shared" ca="1" si="962"/>
        <v>113.85189673782219</v>
      </c>
      <c r="F5125" s="90">
        <f t="shared" ca="1" si="962"/>
        <v>94.347663479602147</v>
      </c>
      <c r="G5125" s="90">
        <f t="shared" ca="1" si="962"/>
        <v>80.664812511372759</v>
      </c>
      <c r="H5125" s="90">
        <f t="shared" ca="1" si="954"/>
        <v>523.10184311518208</v>
      </c>
      <c r="I5125" s="90">
        <f t="shared" ca="1" si="955"/>
        <v>391.10024168163693</v>
      </c>
      <c r="J5125" s="90">
        <f t="shared" ca="1" si="956"/>
        <v>426.57056485331333</v>
      </c>
    </row>
    <row r="5126" spans="1:10" ht="12.75" x14ac:dyDescent="0.2">
      <c r="A5126" s="84">
        <v>5114</v>
      </c>
      <c r="B5126" s="90">
        <f t="shared" ca="1" si="952"/>
        <v>412.64934433997416</v>
      </c>
      <c r="C5126" s="103">
        <f t="shared" ca="1" si="963"/>
        <v>293.27055368138372</v>
      </c>
      <c r="D5126" s="103">
        <f t="shared" ca="1" si="963"/>
        <v>324.31433131240243</v>
      </c>
      <c r="E5126" s="90">
        <f t="shared" ca="1" si="962"/>
        <v>100.05249485137095</v>
      </c>
      <c r="F5126" s="90">
        <f t="shared" ca="1" si="962"/>
        <v>81.909051103843126</v>
      </c>
      <c r="G5126" s="90">
        <f t="shared" ca="1" si="962"/>
        <v>88.080263437347313</v>
      </c>
      <c r="H5126" s="90">
        <f t="shared" ca="1" si="954"/>
        <v>512.70183919134513</v>
      </c>
      <c r="I5126" s="90">
        <f t="shared" ca="1" si="955"/>
        <v>375.17960478522684</v>
      </c>
      <c r="J5126" s="90">
        <f t="shared" ca="1" si="956"/>
        <v>412.39459474974973</v>
      </c>
    </row>
    <row r="5127" spans="1:10" ht="12.75" x14ac:dyDescent="0.2">
      <c r="A5127" s="84">
        <v>5115</v>
      </c>
      <c r="B5127" s="90">
        <f t="shared" ca="1" si="952"/>
        <v>413.1581515525595</v>
      </c>
      <c r="C5127" s="103">
        <f t="shared" ca="1" si="963"/>
        <v>297.22814701745654</v>
      </c>
      <c r="D5127" s="103">
        <f t="shared" ca="1" si="963"/>
        <v>333.23167154379109</v>
      </c>
      <c r="E5127" s="90">
        <f t="shared" ca="1" si="962"/>
        <v>114.46766024616426</v>
      </c>
      <c r="F5127" s="90">
        <f t="shared" ca="1" si="962"/>
        <v>107.54598386589451</v>
      </c>
      <c r="G5127" s="90">
        <f t="shared" ca="1" si="962"/>
        <v>86.859618533919999</v>
      </c>
      <c r="H5127" s="90">
        <f t="shared" ca="1" si="954"/>
        <v>527.62581179872382</v>
      </c>
      <c r="I5127" s="90">
        <f t="shared" ca="1" si="955"/>
        <v>404.77413088335106</v>
      </c>
      <c r="J5127" s="90">
        <f t="shared" ca="1" si="956"/>
        <v>420.09129007771111</v>
      </c>
    </row>
    <row r="5128" spans="1:10" ht="12.75" x14ac:dyDescent="0.2">
      <c r="A5128" s="84">
        <v>5116</v>
      </c>
      <c r="B5128" s="90">
        <f t="shared" ca="1" si="952"/>
        <v>411.01192840163344</v>
      </c>
      <c r="C5128" s="103">
        <f t="shared" ca="1" si="963"/>
        <v>302.98363026069552</v>
      </c>
      <c r="D5128" s="103">
        <f t="shared" ca="1" si="963"/>
        <v>330.00022438503657</v>
      </c>
      <c r="E5128" s="90">
        <f t="shared" ca="1" si="962"/>
        <v>105.9986933426711</v>
      </c>
      <c r="F5128" s="90">
        <f t="shared" ca="1" si="962"/>
        <v>94.713128696556282</v>
      </c>
      <c r="G5128" s="90">
        <f t="shared" ca="1" si="962"/>
        <v>102.9453576666873</v>
      </c>
      <c r="H5128" s="90">
        <f t="shared" ca="1" si="954"/>
        <v>517.01062174430456</v>
      </c>
      <c r="I5128" s="90">
        <f t="shared" ca="1" si="955"/>
        <v>397.6967589572518</v>
      </c>
      <c r="J5128" s="90">
        <f t="shared" ca="1" si="956"/>
        <v>432.94558205172387</v>
      </c>
    </row>
    <row r="5129" spans="1:10" ht="12.75" x14ac:dyDescent="0.2">
      <c r="A5129" s="84">
        <v>5117</v>
      </c>
      <c r="B5129" s="90">
        <f t="shared" ca="1" si="952"/>
        <v>415.59313475596258</v>
      </c>
      <c r="C5129" s="103">
        <f t="shared" ca="1" si="963"/>
        <v>301.9619309383375</v>
      </c>
      <c r="D5129" s="103">
        <f t="shared" ca="1" si="963"/>
        <v>334.9573447143909</v>
      </c>
      <c r="E5129" s="90">
        <f t="shared" ca="1" si="962"/>
        <v>116.45708835441913</v>
      </c>
      <c r="F5129" s="90">
        <f t="shared" ca="1" si="962"/>
        <v>65.557106155117978</v>
      </c>
      <c r="G5129" s="90">
        <f t="shared" ca="1" si="962"/>
        <v>96.920120145717661</v>
      </c>
      <c r="H5129" s="90">
        <f t="shared" ca="1" si="954"/>
        <v>532.05022311038169</v>
      </c>
      <c r="I5129" s="90">
        <f t="shared" ca="1" si="955"/>
        <v>367.51903709345549</v>
      </c>
      <c r="J5129" s="90">
        <f t="shared" ca="1" si="956"/>
        <v>431.87746486010855</v>
      </c>
    </row>
    <row r="5130" spans="1:10" ht="12.75" x14ac:dyDescent="0.2">
      <c r="A5130" s="84">
        <v>5118</v>
      </c>
      <c r="B5130" s="90">
        <f t="shared" ca="1" si="952"/>
        <v>420.20482196578286</v>
      </c>
      <c r="C5130" s="103">
        <f t="shared" ca="1" si="963"/>
        <v>281.43461295341598</v>
      </c>
      <c r="D5130" s="103">
        <f t="shared" ca="1" si="963"/>
        <v>352.63956652698147</v>
      </c>
      <c r="E5130" s="90">
        <f t="shared" ca="1" si="962"/>
        <v>112.52134765737001</v>
      </c>
      <c r="F5130" s="90">
        <f t="shared" ca="1" si="962"/>
        <v>94.565178065511546</v>
      </c>
      <c r="G5130" s="90">
        <f t="shared" ca="1" si="962"/>
        <v>69.74222015077757</v>
      </c>
      <c r="H5130" s="90">
        <f t="shared" ca="1" si="954"/>
        <v>532.72616962315283</v>
      </c>
      <c r="I5130" s="90">
        <f t="shared" ca="1" si="955"/>
        <v>375.99979101892751</v>
      </c>
      <c r="J5130" s="90">
        <f t="shared" ca="1" si="956"/>
        <v>422.38178667775901</v>
      </c>
    </row>
    <row r="5131" spans="1:10" ht="12.75" x14ac:dyDescent="0.2">
      <c r="A5131" s="84">
        <v>5119</v>
      </c>
      <c r="B5131" s="90">
        <f t="shared" ca="1" si="952"/>
        <v>414.17098641571994</v>
      </c>
      <c r="C5131" s="103">
        <f t="shared" ca="1" si="963"/>
        <v>279.9974454322732</v>
      </c>
      <c r="D5131" s="103">
        <f t="shared" ca="1" si="963"/>
        <v>343.83762637330318</v>
      </c>
      <c r="E5131" s="90">
        <f t="shared" ca="1" si="962"/>
        <v>108.71774818477572</v>
      </c>
      <c r="F5131" s="90">
        <f t="shared" ca="1" si="962"/>
        <v>80.596101427778066</v>
      </c>
      <c r="G5131" s="90">
        <f t="shared" ca="1" si="962"/>
        <v>99.851734734498237</v>
      </c>
      <c r="H5131" s="90">
        <f t="shared" ca="1" si="954"/>
        <v>522.8887346004957</v>
      </c>
      <c r="I5131" s="90">
        <f t="shared" ca="1" si="955"/>
        <v>360.59354686005128</v>
      </c>
      <c r="J5131" s="90">
        <f t="shared" ca="1" si="956"/>
        <v>443.6893611078014</v>
      </c>
    </row>
    <row r="5132" spans="1:10" ht="12.75" x14ac:dyDescent="0.2">
      <c r="A5132" s="84">
        <v>5120</v>
      </c>
      <c r="B5132" s="90">
        <f t="shared" ca="1" si="952"/>
        <v>407.21437547036089</v>
      </c>
      <c r="C5132" s="103">
        <f t="shared" ca="1" si="963"/>
        <v>294.36704615338812</v>
      </c>
      <c r="D5132" s="103">
        <f t="shared" ca="1" si="963"/>
        <v>361.92296026287119</v>
      </c>
      <c r="E5132" s="90">
        <f t="shared" ca="1" si="962"/>
        <v>107.86961026089267</v>
      </c>
      <c r="F5132" s="90">
        <f t="shared" ca="1" si="962"/>
        <v>81.543882397766666</v>
      </c>
      <c r="G5132" s="90">
        <f t="shared" ca="1" si="962"/>
        <v>105.74719596471357</v>
      </c>
      <c r="H5132" s="90">
        <f t="shared" ca="1" si="954"/>
        <v>515.08398573125351</v>
      </c>
      <c r="I5132" s="90">
        <f t="shared" ca="1" si="955"/>
        <v>375.91092855115477</v>
      </c>
      <c r="J5132" s="90">
        <f t="shared" ca="1" si="956"/>
        <v>467.67015622758476</v>
      </c>
    </row>
    <row r="5133" spans="1:10" ht="12.75" x14ac:dyDescent="0.2">
      <c r="A5133" s="84">
        <v>5121</v>
      </c>
      <c r="B5133" s="90">
        <f t="shared" ca="1" si="952"/>
        <v>403.93785060347159</v>
      </c>
      <c r="C5133" s="103">
        <f t="shared" ca="1" si="963"/>
        <v>303.05581730778897</v>
      </c>
      <c r="D5133" s="103">
        <f t="shared" ca="1" si="963"/>
        <v>326.83921480441734</v>
      </c>
      <c r="E5133" s="90">
        <f t="shared" ca="1" si="962"/>
        <v>108.54566396267926</v>
      </c>
      <c r="F5133" s="90">
        <f t="shared" ca="1" si="962"/>
        <v>89.831919090651922</v>
      </c>
      <c r="G5133" s="90">
        <f t="shared" ca="1" si="962"/>
        <v>96.66407811449622</v>
      </c>
      <c r="H5133" s="90">
        <f t="shared" ca="1" si="954"/>
        <v>512.4835145661508</v>
      </c>
      <c r="I5133" s="90">
        <f t="shared" ca="1" si="955"/>
        <v>392.88773639844089</v>
      </c>
      <c r="J5133" s="90">
        <f t="shared" ca="1" si="956"/>
        <v>423.50329291891353</v>
      </c>
    </row>
    <row r="5134" spans="1:10" ht="12.75" x14ac:dyDescent="0.2">
      <c r="A5134" s="84">
        <v>5122</v>
      </c>
      <c r="B5134" s="90">
        <f t="shared" ref="B5134:B5197" ca="1" si="964">NORMINV(RAND(),B$5,B$6)</f>
        <v>410.11611646178983</v>
      </c>
      <c r="C5134" s="103">
        <f t="shared" ref="C5134:G5149" ca="1" si="965">NORMINV(RAND(),C$5,C$6)</f>
        <v>311.70257837253479</v>
      </c>
      <c r="D5134" s="103">
        <f t="shared" ca="1" si="965"/>
        <v>337.31005834703382</v>
      </c>
      <c r="E5134" s="90">
        <f t="shared" ca="1" si="965"/>
        <v>100.38005092545981</v>
      </c>
      <c r="F5134" s="90">
        <f t="shared" ca="1" si="965"/>
        <v>86.374490378119802</v>
      </c>
      <c r="G5134" s="90">
        <f t="shared" ca="1" si="965"/>
        <v>106.46367903933188</v>
      </c>
      <c r="H5134" s="90">
        <f t="shared" ref="H5134:H5197" ca="1" si="966">+B5134+E5134</f>
        <v>510.49616738724967</v>
      </c>
      <c r="I5134" s="90">
        <f t="shared" ref="I5134:I5197" ca="1" si="967">+C5134+F5134</f>
        <v>398.07706875065458</v>
      </c>
      <c r="J5134" s="90">
        <f t="shared" ref="J5134:J5197" ca="1" si="968">+D5134+G5134</f>
        <v>443.77373738636572</v>
      </c>
    </row>
    <row r="5135" spans="1:10" ht="12.75" x14ac:dyDescent="0.2">
      <c r="A5135" s="84">
        <v>5123</v>
      </c>
      <c r="B5135" s="90">
        <f t="shared" ca="1" si="964"/>
        <v>420.83794848245435</v>
      </c>
      <c r="C5135" s="103">
        <f t="shared" ref="C5135:D5149" ca="1" si="969">NORMINV(RAND(),C$5,C$6)</f>
        <v>290.54687121571953</v>
      </c>
      <c r="D5135" s="103">
        <f t="shared" ca="1" si="969"/>
        <v>352.71779054038757</v>
      </c>
      <c r="E5135" s="90">
        <f t="shared" ca="1" si="965"/>
        <v>118.73819603196254</v>
      </c>
      <c r="F5135" s="90">
        <f t="shared" ca="1" si="965"/>
        <v>89.269027360997072</v>
      </c>
      <c r="G5135" s="90">
        <f t="shared" ca="1" si="965"/>
        <v>109.80651667676847</v>
      </c>
      <c r="H5135" s="90">
        <f t="shared" ca="1" si="966"/>
        <v>539.57614451441691</v>
      </c>
      <c r="I5135" s="90">
        <f t="shared" ca="1" si="967"/>
        <v>379.81589857671662</v>
      </c>
      <c r="J5135" s="90">
        <f t="shared" ca="1" si="968"/>
        <v>462.52430721715604</v>
      </c>
    </row>
    <row r="5136" spans="1:10" ht="12.75" x14ac:dyDescent="0.2">
      <c r="A5136" s="84">
        <v>5124</v>
      </c>
      <c r="B5136" s="90">
        <f t="shared" ca="1" si="964"/>
        <v>413.31703756849265</v>
      </c>
      <c r="C5136" s="103">
        <f t="shared" ca="1" si="969"/>
        <v>302.60824221144037</v>
      </c>
      <c r="D5136" s="103">
        <f t="shared" ca="1" si="969"/>
        <v>364.56187903302646</v>
      </c>
      <c r="E5136" s="90">
        <f t="shared" ca="1" si="965"/>
        <v>105.94446424197717</v>
      </c>
      <c r="F5136" s="90">
        <f t="shared" ca="1" si="965"/>
        <v>86.670454769448099</v>
      </c>
      <c r="G5136" s="90">
        <f t="shared" ca="1" si="965"/>
        <v>104.7660300486027</v>
      </c>
      <c r="H5136" s="90">
        <f t="shared" ca="1" si="966"/>
        <v>519.26150181046978</v>
      </c>
      <c r="I5136" s="90">
        <f t="shared" ca="1" si="967"/>
        <v>389.27869698088847</v>
      </c>
      <c r="J5136" s="90">
        <f t="shared" ca="1" si="968"/>
        <v>469.32790908162917</v>
      </c>
    </row>
    <row r="5137" spans="1:10" ht="12.75" x14ac:dyDescent="0.2">
      <c r="A5137" s="84">
        <v>5125</v>
      </c>
      <c r="B5137" s="90">
        <f t="shared" ca="1" si="964"/>
        <v>412.63114758136629</v>
      </c>
      <c r="C5137" s="103">
        <f t="shared" ca="1" si="969"/>
        <v>303.65160132404253</v>
      </c>
      <c r="D5137" s="103">
        <f t="shared" ca="1" si="969"/>
        <v>351.2579751105668</v>
      </c>
      <c r="E5137" s="90">
        <f t="shared" ca="1" si="965"/>
        <v>112.25670172554622</v>
      </c>
      <c r="F5137" s="90">
        <f t="shared" ca="1" si="965"/>
        <v>94.980556282739343</v>
      </c>
      <c r="G5137" s="90">
        <f t="shared" ca="1" si="965"/>
        <v>108.91515629975684</v>
      </c>
      <c r="H5137" s="90">
        <f t="shared" ca="1" si="966"/>
        <v>524.88784930691247</v>
      </c>
      <c r="I5137" s="90">
        <f t="shared" ca="1" si="967"/>
        <v>398.6321576067819</v>
      </c>
      <c r="J5137" s="90">
        <f t="shared" ca="1" si="968"/>
        <v>460.17313141032366</v>
      </c>
    </row>
    <row r="5138" spans="1:10" ht="12.75" x14ac:dyDescent="0.2">
      <c r="A5138" s="84">
        <v>5126</v>
      </c>
      <c r="B5138" s="90">
        <f t="shared" ca="1" si="964"/>
        <v>406.89018241908138</v>
      </c>
      <c r="C5138" s="103">
        <f t="shared" ca="1" si="969"/>
        <v>285.81718642762036</v>
      </c>
      <c r="D5138" s="103">
        <f t="shared" ca="1" si="969"/>
        <v>357.33002559905725</v>
      </c>
      <c r="E5138" s="90">
        <f t="shared" ca="1" si="965"/>
        <v>111.33977923852224</v>
      </c>
      <c r="F5138" s="90">
        <f t="shared" ca="1" si="965"/>
        <v>75.190358376682397</v>
      </c>
      <c r="G5138" s="90">
        <f t="shared" ca="1" si="965"/>
        <v>89.406709637645719</v>
      </c>
      <c r="H5138" s="90">
        <f t="shared" ca="1" si="966"/>
        <v>518.22996165760367</v>
      </c>
      <c r="I5138" s="90">
        <f t="shared" ca="1" si="967"/>
        <v>361.00754480430277</v>
      </c>
      <c r="J5138" s="90">
        <f t="shared" ca="1" si="968"/>
        <v>446.736735236703</v>
      </c>
    </row>
    <row r="5139" spans="1:10" ht="12.75" x14ac:dyDescent="0.2">
      <c r="A5139" s="84">
        <v>5127</v>
      </c>
      <c r="B5139" s="90">
        <f t="shared" ca="1" si="964"/>
        <v>403.23259813179862</v>
      </c>
      <c r="C5139" s="103">
        <f t="shared" ca="1" si="969"/>
        <v>286.12971915649752</v>
      </c>
      <c r="D5139" s="103">
        <f t="shared" ca="1" si="969"/>
        <v>350.67308071827466</v>
      </c>
      <c r="E5139" s="90">
        <f t="shared" ca="1" si="965"/>
        <v>116.34297235148748</v>
      </c>
      <c r="F5139" s="90">
        <f t="shared" ca="1" si="965"/>
        <v>79.640115144121111</v>
      </c>
      <c r="G5139" s="90">
        <f t="shared" ca="1" si="965"/>
        <v>96.889329412449882</v>
      </c>
      <c r="H5139" s="90">
        <f t="shared" ca="1" si="966"/>
        <v>519.57557048328613</v>
      </c>
      <c r="I5139" s="90">
        <f t="shared" ca="1" si="967"/>
        <v>365.76983430061864</v>
      </c>
      <c r="J5139" s="90">
        <f t="shared" ca="1" si="968"/>
        <v>447.56241013072452</v>
      </c>
    </row>
    <row r="5140" spans="1:10" ht="12.75" x14ac:dyDescent="0.2">
      <c r="A5140" s="84">
        <v>5128</v>
      </c>
      <c r="B5140" s="90">
        <f t="shared" ca="1" si="964"/>
        <v>405.01923868960631</v>
      </c>
      <c r="C5140" s="103">
        <f t="shared" ca="1" si="969"/>
        <v>296.04223766912082</v>
      </c>
      <c r="D5140" s="103">
        <f t="shared" ca="1" si="969"/>
        <v>349.03634053070397</v>
      </c>
      <c r="E5140" s="90">
        <f t="shared" ca="1" si="965"/>
        <v>122.01097624497449</v>
      </c>
      <c r="F5140" s="90">
        <f t="shared" ca="1" si="965"/>
        <v>79.659619981687896</v>
      </c>
      <c r="G5140" s="90">
        <f t="shared" ca="1" si="965"/>
        <v>95.413104164036582</v>
      </c>
      <c r="H5140" s="90">
        <f t="shared" ca="1" si="966"/>
        <v>527.03021493458084</v>
      </c>
      <c r="I5140" s="90">
        <f t="shared" ca="1" si="967"/>
        <v>375.70185765080873</v>
      </c>
      <c r="J5140" s="90">
        <f t="shared" ca="1" si="968"/>
        <v>444.44944469474058</v>
      </c>
    </row>
    <row r="5141" spans="1:10" ht="12.75" x14ac:dyDescent="0.2">
      <c r="A5141" s="84">
        <v>5129</v>
      </c>
      <c r="B5141" s="90">
        <f t="shared" ca="1" si="964"/>
        <v>409.66121056379802</v>
      </c>
      <c r="C5141" s="103">
        <f t="shared" ca="1" si="969"/>
        <v>281.62910836731874</v>
      </c>
      <c r="D5141" s="103">
        <f t="shared" ca="1" si="969"/>
        <v>338.29870629020638</v>
      </c>
      <c r="E5141" s="90">
        <f t="shared" ca="1" si="965"/>
        <v>110.290646259361</v>
      </c>
      <c r="F5141" s="90">
        <f t="shared" ca="1" si="965"/>
        <v>84.757275762762362</v>
      </c>
      <c r="G5141" s="90">
        <f t="shared" ca="1" si="965"/>
        <v>99.488093098091667</v>
      </c>
      <c r="H5141" s="90">
        <f t="shared" ca="1" si="966"/>
        <v>519.95185682315901</v>
      </c>
      <c r="I5141" s="90">
        <f t="shared" ca="1" si="967"/>
        <v>366.38638413008107</v>
      </c>
      <c r="J5141" s="90">
        <f t="shared" ca="1" si="968"/>
        <v>437.78679938829805</v>
      </c>
    </row>
    <row r="5142" spans="1:10" ht="12.75" x14ac:dyDescent="0.2">
      <c r="A5142" s="84">
        <v>5130</v>
      </c>
      <c r="B5142" s="90">
        <f t="shared" ca="1" si="964"/>
        <v>419.65071703897235</v>
      </c>
      <c r="C5142" s="103">
        <f t="shared" ca="1" si="969"/>
        <v>300.9445528562552</v>
      </c>
      <c r="D5142" s="103">
        <f t="shared" ca="1" si="969"/>
        <v>365.28968822737761</v>
      </c>
      <c r="E5142" s="90">
        <f t="shared" ca="1" si="965"/>
        <v>100.02161941824599</v>
      </c>
      <c r="F5142" s="90">
        <f t="shared" ca="1" si="965"/>
        <v>95.173293229839643</v>
      </c>
      <c r="G5142" s="90">
        <f t="shared" ca="1" si="965"/>
        <v>112.3242549844863</v>
      </c>
      <c r="H5142" s="90">
        <f t="shared" ca="1" si="966"/>
        <v>519.67233645721831</v>
      </c>
      <c r="I5142" s="90">
        <f t="shared" ca="1" si="967"/>
        <v>396.11784608609486</v>
      </c>
      <c r="J5142" s="90">
        <f t="shared" ca="1" si="968"/>
        <v>477.6139432118639</v>
      </c>
    </row>
    <row r="5143" spans="1:10" ht="12.75" x14ac:dyDescent="0.2">
      <c r="A5143" s="84">
        <v>5131</v>
      </c>
      <c r="B5143" s="90">
        <f t="shared" ca="1" si="964"/>
        <v>410.20602356994937</v>
      </c>
      <c r="C5143" s="103">
        <f t="shared" ca="1" si="969"/>
        <v>282.84021252980989</v>
      </c>
      <c r="D5143" s="103">
        <f t="shared" ca="1" si="969"/>
        <v>334.32585225218833</v>
      </c>
      <c r="E5143" s="90">
        <f t="shared" ca="1" si="965"/>
        <v>108.67305795109398</v>
      </c>
      <c r="F5143" s="90">
        <f t="shared" ca="1" si="965"/>
        <v>84.511197215329702</v>
      </c>
      <c r="G5143" s="90">
        <f t="shared" ca="1" si="965"/>
        <v>97.99379332846803</v>
      </c>
      <c r="H5143" s="90">
        <f t="shared" ca="1" si="966"/>
        <v>518.8790815210433</v>
      </c>
      <c r="I5143" s="90">
        <f t="shared" ca="1" si="967"/>
        <v>367.35140974513956</v>
      </c>
      <c r="J5143" s="90">
        <f t="shared" ca="1" si="968"/>
        <v>432.31964558065636</v>
      </c>
    </row>
    <row r="5144" spans="1:10" ht="12.75" x14ac:dyDescent="0.2">
      <c r="A5144" s="84">
        <v>5132</v>
      </c>
      <c r="B5144" s="90">
        <f t="shared" ca="1" si="964"/>
        <v>408.73097543319079</v>
      </c>
      <c r="C5144" s="103">
        <f t="shared" ca="1" si="969"/>
        <v>296.92636328944201</v>
      </c>
      <c r="D5144" s="103">
        <f t="shared" ca="1" si="969"/>
        <v>327.78486361351941</v>
      </c>
      <c r="E5144" s="90">
        <f t="shared" ca="1" si="965"/>
        <v>117.65289518463344</v>
      </c>
      <c r="F5144" s="90">
        <f t="shared" ca="1" si="965"/>
        <v>106.76916245723442</v>
      </c>
      <c r="G5144" s="90">
        <f t="shared" ca="1" si="965"/>
        <v>95.051298294487253</v>
      </c>
      <c r="H5144" s="90">
        <f t="shared" ca="1" si="966"/>
        <v>526.38387061782419</v>
      </c>
      <c r="I5144" s="90">
        <f t="shared" ca="1" si="967"/>
        <v>403.69552574667642</v>
      </c>
      <c r="J5144" s="90">
        <f t="shared" ca="1" si="968"/>
        <v>422.83616190800666</v>
      </c>
    </row>
    <row r="5145" spans="1:10" ht="12.75" x14ac:dyDescent="0.2">
      <c r="A5145" s="84">
        <v>5133</v>
      </c>
      <c r="B5145" s="90">
        <f t="shared" ca="1" si="964"/>
        <v>419.53410207737687</v>
      </c>
      <c r="C5145" s="103">
        <f t="shared" ca="1" si="969"/>
        <v>291.09643674916327</v>
      </c>
      <c r="D5145" s="103">
        <f t="shared" ca="1" si="969"/>
        <v>326.7895836532839</v>
      </c>
      <c r="E5145" s="90">
        <f t="shared" ca="1" si="965"/>
        <v>112.15865326020349</v>
      </c>
      <c r="F5145" s="90">
        <f t="shared" ca="1" si="965"/>
        <v>78.863736191020791</v>
      </c>
      <c r="G5145" s="90">
        <f t="shared" ca="1" si="965"/>
        <v>106.98895122590744</v>
      </c>
      <c r="H5145" s="90">
        <f t="shared" ca="1" si="966"/>
        <v>531.69275533758037</v>
      </c>
      <c r="I5145" s="90">
        <f t="shared" ca="1" si="967"/>
        <v>369.96017294018407</v>
      </c>
      <c r="J5145" s="90">
        <f t="shared" ca="1" si="968"/>
        <v>433.77853487919134</v>
      </c>
    </row>
    <row r="5146" spans="1:10" ht="12.75" x14ac:dyDescent="0.2">
      <c r="A5146" s="84">
        <v>5134</v>
      </c>
      <c r="B5146" s="90">
        <f t="shared" ca="1" si="964"/>
        <v>421.22488045081326</v>
      </c>
      <c r="C5146" s="103">
        <f t="shared" ca="1" si="969"/>
        <v>307.46100814884772</v>
      </c>
      <c r="D5146" s="103">
        <f t="shared" ca="1" si="969"/>
        <v>343.86172984546999</v>
      </c>
      <c r="E5146" s="90">
        <f t="shared" ca="1" si="965"/>
        <v>104.1047771768097</v>
      </c>
      <c r="F5146" s="90">
        <f t="shared" ca="1" si="965"/>
        <v>81.928181341669557</v>
      </c>
      <c r="G5146" s="90">
        <f t="shared" ca="1" si="965"/>
        <v>102.06400420797318</v>
      </c>
      <c r="H5146" s="90">
        <f t="shared" ca="1" si="966"/>
        <v>525.32965762762296</v>
      </c>
      <c r="I5146" s="90">
        <f t="shared" ca="1" si="967"/>
        <v>389.38918949051731</v>
      </c>
      <c r="J5146" s="90">
        <f t="shared" ca="1" si="968"/>
        <v>445.92573405344319</v>
      </c>
    </row>
    <row r="5147" spans="1:10" ht="12.75" x14ac:dyDescent="0.2">
      <c r="A5147" s="84">
        <v>5135</v>
      </c>
      <c r="B5147" s="90">
        <f t="shared" ca="1" si="964"/>
        <v>411.63796117313251</v>
      </c>
      <c r="C5147" s="103">
        <f t="shared" ca="1" si="969"/>
        <v>301.03989332515584</v>
      </c>
      <c r="D5147" s="103">
        <f t="shared" ca="1" si="969"/>
        <v>353.54240103577496</v>
      </c>
      <c r="E5147" s="90">
        <f t="shared" ca="1" si="965"/>
        <v>110.17549647163716</v>
      </c>
      <c r="F5147" s="90">
        <f t="shared" ca="1" si="965"/>
        <v>92.828633735333952</v>
      </c>
      <c r="G5147" s="90">
        <f t="shared" ca="1" si="965"/>
        <v>88.512578115302588</v>
      </c>
      <c r="H5147" s="90">
        <f t="shared" ca="1" si="966"/>
        <v>521.81345764476964</v>
      </c>
      <c r="I5147" s="90">
        <f t="shared" ca="1" si="967"/>
        <v>393.86852706048978</v>
      </c>
      <c r="J5147" s="90">
        <f t="shared" ca="1" si="968"/>
        <v>442.05497915107753</v>
      </c>
    </row>
    <row r="5148" spans="1:10" ht="12.75" x14ac:dyDescent="0.2">
      <c r="A5148" s="84">
        <v>5136</v>
      </c>
      <c r="B5148" s="90">
        <f t="shared" ca="1" si="964"/>
        <v>406.58039290798763</v>
      </c>
      <c r="C5148" s="103">
        <f t="shared" ca="1" si="969"/>
        <v>318.40400185167755</v>
      </c>
      <c r="D5148" s="103">
        <f t="shared" ca="1" si="969"/>
        <v>335.10615599122701</v>
      </c>
      <c r="E5148" s="90">
        <f t="shared" ca="1" si="965"/>
        <v>112.84070999912294</v>
      </c>
      <c r="F5148" s="90">
        <f t="shared" ca="1" si="965"/>
        <v>84.644858284739954</v>
      </c>
      <c r="G5148" s="90">
        <f t="shared" ca="1" si="965"/>
        <v>107.09518972430787</v>
      </c>
      <c r="H5148" s="90">
        <f t="shared" ca="1" si="966"/>
        <v>519.42110290711059</v>
      </c>
      <c r="I5148" s="90">
        <f t="shared" ca="1" si="967"/>
        <v>403.04886013641749</v>
      </c>
      <c r="J5148" s="90">
        <f t="shared" ca="1" si="968"/>
        <v>442.2013457155349</v>
      </c>
    </row>
    <row r="5149" spans="1:10" ht="12.75" x14ac:dyDescent="0.2">
      <c r="A5149" s="84">
        <v>5137</v>
      </c>
      <c r="B5149" s="90">
        <f t="shared" ca="1" si="964"/>
        <v>406.69701568687719</v>
      </c>
      <c r="C5149" s="103">
        <f t="shared" ca="1" si="969"/>
        <v>303.17166251145227</v>
      </c>
      <c r="D5149" s="103">
        <f t="shared" ca="1" si="969"/>
        <v>339.99882463634168</v>
      </c>
      <c r="E5149" s="90">
        <f t="shared" ca="1" si="965"/>
        <v>112.45900642793202</v>
      </c>
      <c r="F5149" s="90">
        <f t="shared" ca="1" si="965"/>
        <v>88.465653381930025</v>
      </c>
      <c r="G5149" s="90">
        <f t="shared" ca="1" si="965"/>
        <v>86.759688751587859</v>
      </c>
      <c r="H5149" s="90">
        <f t="shared" ca="1" si="966"/>
        <v>519.15602211480928</v>
      </c>
      <c r="I5149" s="90">
        <f t="shared" ca="1" si="967"/>
        <v>391.63731589338227</v>
      </c>
      <c r="J5149" s="90">
        <f t="shared" ca="1" si="968"/>
        <v>426.75851338792955</v>
      </c>
    </row>
    <row r="5150" spans="1:10" ht="12.75" x14ac:dyDescent="0.2">
      <c r="A5150" s="84">
        <v>5138</v>
      </c>
      <c r="B5150" s="90">
        <f t="shared" ca="1" si="964"/>
        <v>412.21481176404092</v>
      </c>
      <c r="C5150" s="103">
        <f t="shared" ref="C5150:G5165" ca="1" si="970">NORMINV(RAND(),C$5,C$6)</f>
        <v>297.52951252080248</v>
      </c>
      <c r="D5150" s="103">
        <f t="shared" ca="1" si="970"/>
        <v>342.18280828625331</v>
      </c>
      <c r="E5150" s="90">
        <f t="shared" ca="1" si="970"/>
        <v>108.58955028291199</v>
      </c>
      <c r="F5150" s="90">
        <f t="shared" ca="1" si="970"/>
        <v>77.723927882057865</v>
      </c>
      <c r="G5150" s="90">
        <f t="shared" ca="1" si="970"/>
        <v>82.487056603970601</v>
      </c>
      <c r="H5150" s="90">
        <f t="shared" ca="1" si="966"/>
        <v>520.80436204695286</v>
      </c>
      <c r="I5150" s="90">
        <f t="shared" ca="1" si="967"/>
        <v>375.25344040286035</v>
      </c>
      <c r="J5150" s="90">
        <f t="shared" ca="1" si="968"/>
        <v>424.66986489022389</v>
      </c>
    </row>
    <row r="5151" spans="1:10" ht="12.75" x14ac:dyDescent="0.2">
      <c r="A5151" s="84">
        <v>5139</v>
      </c>
      <c r="B5151" s="90">
        <f t="shared" ca="1" si="964"/>
        <v>415.05597303499866</v>
      </c>
      <c r="C5151" s="103">
        <f t="shared" ref="C5151:D5165" ca="1" si="971">NORMINV(RAND(),C$5,C$6)</f>
        <v>318.2522572065148</v>
      </c>
      <c r="D5151" s="103">
        <f t="shared" ca="1" si="971"/>
        <v>349.30100854469401</v>
      </c>
      <c r="E5151" s="90">
        <f t="shared" ca="1" si="970"/>
        <v>101.2034916832533</v>
      </c>
      <c r="F5151" s="90">
        <f t="shared" ca="1" si="970"/>
        <v>97.750848730461144</v>
      </c>
      <c r="G5151" s="90">
        <f t="shared" ca="1" si="970"/>
        <v>94.666686831551004</v>
      </c>
      <c r="H5151" s="90">
        <f t="shared" ca="1" si="966"/>
        <v>516.25946471825193</v>
      </c>
      <c r="I5151" s="90">
        <f t="shared" ca="1" si="967"/>
        <v>416.00310593697594</v>
      </c>
      <c r="J5151" s="90">
        <f t="shared" ca="1" si="968"/>
        <v>443.96769537624505</v>
      </c>
    </row>
    <row r="5152" spans="1:10" ht="12.75" x14ac:dyDescent="0.2">
      <c r="A5152" s="84">
        <v>5140</v>
      </c>
      <c r="B5152" s="90">
        <f t="shared" ca="1" si="964"/>
        <v>409.54408380664012</v>
      </c>
      <c r="C5152" s="103">
        <f t="shared" ca="1" si="971"/>
        <v>285.19370010515388</v>
      </c>
      <c r="D5152" s="103">
        <f t="shared" ca="1" si="971"/>
        <v>340.31893503254059</v>
      </c>
      <c r="E5152" s="90">
        <f t="shared" ca="1" si="970"/>
        <v>107.5632235451269</v>
      </c>
      <c r="F5152" s="90">
        <f t="shared" ca="1" si="970"/>
        <v>88.250510002177251</v>
      </c>
      <c r="G5152" s="90">
        <f t="shared" ca="1" si="970"/>
        <v>83.879625759148837</v>
      </c>
      <c r="H5152" s="90">
        <f t="shared" ca="1" si="966"/>
        <v>517.10730735176708</v>
      </c>
      <c r="I5152" s="90">
        <f t="shared" ca="1" si="967"/>
        <v>373.44421010733112</v>
      </c>
      <c r="J5152" s="90">
        <f t="shared" ca="1" si="968"/>
        <v>424.19856079168943</v>
      </c>
    </row>
    <row r="5153" spans="1:10" ht="12.75" x14ac:dyDescent="0.2">
      <c r="A5153" s="84">
        <v>5141</v>
      </c>
      <c r="B5153" s="90">
        <f t="shared" ca="1" si="964"/>
        <v>407.93778903309891</v>
      </c>
      <c r="C5153" s="103">
        <f t="shared" ca="1" si="971"/>
        <v>293.58180092259659</v>
      </c>
      <c r="D5153" s="103">
        <f t="shared" ca="1" si="971"/>
        <v>354.32801303799209</v>
      </c>
      <c r="E5153" s="90">
        <f t="shared" ca="1" si="970"/>
        <v>106.67432449733587</v>
      </c>
      <c r="F5153" s="90">
        <f t="shared" ca="1" si="970"/>
        <v>75.370905901919031</v>
      </c>
      <c r="G5153" s="90">
        <f t="shared" ca="1" si="970"/>
        <v>80.334390117142817</v>
      </c>
      <c r="H5153" s="90">
        <f t="shared" ca="1" si="966"/>
        <v>514.61211353043473</v>
      </c>
      <c r="I5153" s="90">
        <f t="shared" ca="1" si="967"/>
        <v>368.95270682451564</v>
      </c>
      <c r="J5153" s="90">
        <f t="shared" ca="1" si="968"/>
        <v>434.66240315513494</v>
      </c>
    </row>
    <row r="5154" spans="1:10" ht="12.75" x14ac:dyDescent="0.2">
      <c r="A5154" s="84">
        <v>5142</v>
      </c>
      <c r="B5154" s="90">
        <f t="shared" ca="1" si="964"/>
        <v>409.94293921765933</v>
      </c>
      <c r="C5154" s="103">
        <f t="shared" ca="1" si="971"/>
        <v>300.31177309297902</v>
      </c>
      <c r="D5154" s="103">
        <f t="shared" ca="1" si="971"/>
        <v>342.00965494895138</v>
      </c>
      <c r="E5154" s="90">
        <f t="shared" ca="1" si="970"/>
        <v>110.57511981655689</v>
      </c>
      <c r="F5154" s="90">
        <f t="shared" ca="1" si="970"/>
        <v>91.962504558808504</v>
      </c>
      <c r="G5154" s="90">
        <f t="shared" ca="1" si="970"/>
        <v>95.193555658446016</v>
      </c>
      <c r="H5154" s="90">
        <f t="shared" ca="1" si="966"/>
        <v>520.51805903421621</v>
      </c>
      <c r="I5154" s="90">
        <f t="shared" ca="1" si="967"/>
        <v>392.27427765178754</v>
      </c>
      <c r="J5154" s="90">
        <f t="shared" ca="1" si="968"/>
        <v>437.20321060739741</v>
      </c>
    </row>
    <row r="5155" spans="1:10" ht="12.75" x14ac:dyDescent="0.2">
      <c r="A5155" s="84">
        <v>5143</v>
      </c>
      <c r="B5155" s="90">
        <f t="shared" ca="1" si="964"/>
        <v>418.4496963998759</v>
      </c>
      <c r="C5155" s="103">
        <f t="shared" ca="1" si="971"/>
        <v>313.41421802756986</v>
      </c>
      <c r="D5155" s="103">
        <f t="shared" ca="1" si="971"/>
        <v>369.71287046340029</v>
      </c>
      <c r="E5155" s="90">
        <f t="shared" ca="1" si="970"/>
        <v>121.56008243261869</v>
      </c>
      <c r="F5155" s="90">
        <f t="shared" ca="1" si="970"/>
        <v>66.728527072820725</v>
      </c>
      <c r="G5155" s="90">
        <f t="shared" ca="1" si="970"/>
        <v>104.12175906830167</v>
      </c>
      <c r="H5155" s="90">
        <f t="shared" ca="1" si="966"/>
        <v>540.00977883249459</v>
      </c>
      <c r="I5155" s="90">
        <f t="shared" ca="1" si="967"/>
        <v>380.14274510039058</v>
      </c>
      <c r="J5155" s="90">
        <f t="shared" ca="1" si="968"/>
        <v>473.83462953170198</v>
      </c>
    </row>
    <row r="5156" spans="1:10" ht="12.75" x14ac:dyDescent="0.2">
      <c r="A5156" s="84">
        <v>5144</v>
      </c>
      <c r="B5156" s="90">
        <f t="shared" ca="1" si="964"/>
        <v>416.40903918344173</v>
      </c>
      <c r="C5156" s="103">
        <f t="shared" ca="1" si="971"/>
        <v>278.8079704835273</v>
      </c>
      <c r="D5156" s="103">
        <f t="shared" ca="1" si="971"/>
        <v>345.28426087708738</v>
      </c>
      <c r="E5156" s="90">
        <f t="shared" ca="1" si="970"/>
        <v>109.71006189219911</v>
      </c>
      <c r="F5156" s="90">
        <f t="shared" ca="1" si="970"/>
        <v>98.211496109572593</v>
      </c>
      <c r="G5156" s="90">
        <f t="shared" ca="1" si="970"/>
        <v>82.295722763512373</v>
      </c>
      <c r="H5156" s="90">
        <f t="shared" ca="1" si="966"/>
        <v>526.11910107564086</v>
      </c>
      <c r="I5156" s="90">
        <f t="shared" ca="1" si="967"/>
        <v>377.01946659309988</v>
      </c>
      <c r="J5156" s="90">
        <f t="shared" ca="1" si="968"/>
        <v>427.57998364059972</v>
      </c>
    </row>
    <row r="5157" spans="1:10" ht="12.75" x14ac:dyDescent="0.2">
      <c r="A5157" s="84">
        <v>5145</v>
      </c>
      <c r="B5157" s="90">
        <f t="shared" ca="1" si="964"/>
        <v>407.15351661470334</v>
      </c>
      <c r="C5157" s="103">
        <f t="shared" ca="1" si="971"/>
        <v>289.01996631524668</v>
      </c>
      <c r="D5157" s="103">
        <f t="shared" ca="1" si="971"/>
        <v>350.02816434343032</v>
      </c>
      <c r="E5157" s="90">
        <f t="shared" ca="1" si="970"/>
        <v>99.486326680795429</v>
      </c>
      <c r="F5157" s="90">
        <f t="shared" ca="1" si="970"/>
        <v>70.683612160839473</v>
      </c>
      <c r="G5157" s="90">
        <f t="shared" ca="1" si="970"/>
        <v>97.363571656328034</v>
      </c>
      <c r="H5157" s="90">
        <f t="shared" ca="1" si="966"/>
        <v>506.63984329549874</v>
      </c>
      <c r="I5157" s="90">
        <f t="shared" ca="1" si="967"/>
        <v>359.70357847608614</v>
      </c>
      <c r="J5157" s="90">
        <f t="shared" ca="1" si="968"/>
        <v>447.39173599975834</v>
      </c>
    </row>
    <row r="5158" spans="1:10" ht="12.75" x14ac:dyDescent="0.2">
      <c r="A5158" s="84">
        <v>5146</v>
      </c>
      <c r="B5158" s="90">
        <f t="shared" ca="1" si="964"/>
        <v>417.53842250091492</v>
      </c>
      <c r="C5158" s="103">
        <f t="shared" ca="1" si="971"/>
        <v>269.33772309195945</v>
      </c>
      <c r="D5158" s="103">
        <f t="shared" ca="1" si="971"/>
        <v>357.75494423100434</v>
      </c>
      <c r="E5158" s="90">
        <f t="shared" ca="1" si="970"/>
        <v>113.77171891113625</v>
      </c>
      <c r="F5158" s="90">
        <f t="shared" ca="1" si="970"/>
        <v>69.087327049806447</v>
      </c>
      <c r="G5158" s="90">
        <f t="shared" ca="1" si="970"/>
        <v>91.403811250142098</v>
      </c>
      <c r="H5158" s="90">
        <f t="shared" ca="1" si="966"/>
        <v>531.31014141205117</v>
      </c>
      <c r="I5158" s="90">
        <f t="shared" ca="1" si="967"/>
        <v>338.42505014176589</v>
      </c>
      <c r="J5158" s="90">
        <f t="shared" ca="1" si="968"/>
        <v>449.15875548114644</v>
      </c>
    </row>
    <row r="5159" spans="1:10" ht="12.75" x14ac:dyDescent="0.2">
      <c r="A5159" s="84">
        <v>5147</v>
      </c>
      <c r="B5159" s="90">
        <f t="shared" ca="1" si="964"/>
        <v>410.38468335791651</v>
      </c>
      <c r="C5159" s="103">
        <f t="shared" ca="1" si="971"/>
        <v>296.09125160387384</v>
      </c>
      <c r="D5159" s="103">
        <f t="shared" ca="1" si="971"/>
        <v>358.52505716507562</v>
      </c>
      <c r="E5159" s="90">
        <f t="shared" ca="1" si="970"/>
        <v>105.0007458942362</v>
      </c>
      <c r="F5159" s="90">
        <f t="shared" ca="1" si="970"/>
        <v>84.258653072757724</v>
      </c>
      <c r="G5159" s="90">
        <f t="shared" ca="1" si="970"/>
        <v>90.636356192242047</v>
      </c>
      <c r="H5159" s="90">
        <f t="shared" ca="1" si="966"/>
        <v>515.38542925215268</v>
      </c>
      <c r="I5159" s="90">
        <f t="shared" ca="1" si="967"/>
        <v>380.34990467663158</v>
      </c>
      <c r="J5159" s="90">
        <f t="shared" ca="1" si="968"/>
        <v>449.16141335731766</v>
      </c>
    </row>
    <row r="5160" spans="1:10" ht="12.75" x14ac:dyDescent="0.2">
      <c r="A5160" s="84">
        <v>5148</v>
      </c>
      <c r="B5160" s="90">
        <f t="shared" ca="1" si="964"/>
        <v>405.55288915893675</v>
      </c>
      <c r="C5160" s="103">
        <f t="shared" ca="1" si="971"/>
        <v>308.08661121617166</v>
      </c>
      <c r="D5160" s="103">
        <f t="shared" ca="1" si="971"/>
        <v>357.75927497590362</v>
      </c>
      <c r="E5160" s="90">
        <f t="shared" ca="1" si="970"/>
        <v>101.70508747932401</v>
      </c>
      <c r="F5160" s="90">
        <f t="shared" ca="1" si="970"/>
        <v>92.986261740201286</v>
      </c>
      <c r="G5160" s="90">
        <f t="shared" ca="1" si="970"/>
        <v>73.950163203196851</v>
      </c>
      <c r="H5160" s="90">
        <f t="shared" ca="1" si="966"/>
        <v>507.25797663826074</v>
      </c>
      <c r="I5160" s="90">
        <f t="shared" ca="1" si="967"/>
        <v>401.07287295637298</v>
      </c>
      <c r="J5160" s="90">
        <f t="shared" ca="1" si="968"/>
        <v>431.70943817910046</v>
      </c>
    </row>
    <row r="5161" spans="1:10" ht="12.75" x14ac:dyDescent="0.2">
      <c r="A5161" s="84">
        <v>5149</v>
      </c>
      <c r="B5161" s="90">
        <f t="shared" ca="1" si="964"/>
        <v>401.20114165783684</v>
      </c>
      <c r="C5161" s="103">
        <f t="shared" ca="1" si="971"/>
        <v>283.22283369844746</v>
      </c>
      <c r="D5161" s="103">
        <f t="shared" ca="1" si="971"/>
        <v>345.95245823901263</v>
      </c>
      <c r="E5161" s="90">
        <f t="shared" ca="1" si="970"/>
        <v>117.07922286336731</v>
      </c>
      <c r="F5161" s="90">
        <f t="shared" ca="1" si="970"/>
        <v>84.984648037933297</v>
      </c>
      <c r="G5161" s="90">
        <f t="shared" ca="1" si="970"/>
        <v>71.14163272605856</v>
      </c>
      <c r="H5161" s="90">
        <f t="shared" ca="1" si="966"/>
        <v>518.28036452120409</v>
      </c>
      <c r="I5161" s="90">
        <f t="shared" ca="1" si="967"/>
        <v>368.20748173638077</v>
      </c>
      <c r="J5161" s="90">
        <f t="shared" ca="1" si="968"/>
        <v>417.09409096507119</v>
      </c>
    </row>
    <row r="5162" spans="1:10" ht="12.75" x14ac:dyDescent="0.2">
      <c r="A5162" s="84">
        <v>5150</v>
      </c>
      <c r="B5162" s="90">
        <f t="shared" ca="1" si="964"/>
        <v>412.34379574866347</v>
      </c>
      <c r="C5162" s="103">
        <f t="shared" ca="1" si="971"/>
        <v>303.77900157419606</v>
      </c>
      <c r="D5162" s="103">
        <f t="shared" ca="1" si="971"/>
        <v>343.49036675215763</v>
      </c>
      <c r="E5162" s="90">
        <f t="shared" ca="1" si="970"/>
        <v>114.9580692828572</v>
      </c>
      <c r="F5162" s="90">
        <f t="shared" ca="1" si="970"/>
        <v>89.569231335419985</v>
      </c>
      <c r="G5162" s="90">
        <f t="shared" ca="1" si="970"/>
        <v>93.855476696214026</v>
      </c>
      <c r="H5162" s="90">
        <f t="shared" ca="1" si="966"/>
        <v>527.30186503152072</v>
      </c>
      <c r="I5162" s="90">
        <f t="shared" ca="1" si="967"/>
        <v>393.34823290961606</v>
      </c>
      <c r="J5162" s="90">
        <f t="shared" ca="1" si="968"/>
        <v>437.34584344837162</v>
      </c>
    </row>
    <row r="5163" spans="1:10" ht="12.75" x14ac:dyDescent="0.2">
      <c r="A5163" s="84">
        <v>5151</v>
      </c>
      <c r="B5163" s="90">
        <f t="shared" ca="1" si="964"/>
        <v>410.15540666384078</v>
      </c>
      <c r="C5163" s="103">
        <f t="shared" ca="1" si="971"/>
        <v>298.68122390883241</v>
      </c>
      <c r="D5163" s="103">
        <f t="shared" ca="1" si="971"/>
        <v>339.19281012274189</v>
      </c>
      <c r="E5163" s="90">
        <f t="shared" ca="1" si="970"/>
        <v>111.57422563370221</v>
      </c>
      <c r="F5163" s="90">
        <f t="shared" ca="1" si="970"/>
        <v>70.138580049024142</v>
      </c>
      <c r="G5163" s="90">
        <f t="shared" ca="1" si="970"/>
        <v>95.553928968714345</v>
      </c>
      <c r="H5163" s="90">
        <f t="shared" ca="1" si="966"/>
        <v>521.72963229754305</v>
      </c>
      <c r="I5163" s="90">
        <f t="shared" ca="1" si="967"/>
        <v>368.81980395785655</v>
      </c>
      <c r="J5163" s="90">
        <f t="shared" ca="1" si="968"/>
        <v>434.74673909145622</v>
      </c>
    </row>
    <row r="5164" spans="1:10" ht="12.75" x14ac:dyDescent="0.2">
      <c r="A5164" s="84">
        <v>5152</v>
      </c>
      <c r="B5164" s="90">
        <f t="shared" ca="1" si="964"/>
        <v>416.06194446468913</v>
      </c>
      <c r="C5164" s="103">
        <f t="shared" ca="1" si="971"/>
        <v>290.54307581316692</v>
      </c>
      <c r="D5164" s="103">
        <f t="shared" ca="1" si="971"/>
        <v>337.25727557629176</v>
      </c>
      <c r="E5164" s="90">
        <f t="shared" ca="1" si="970"/>
        <v>112.22920412250976</v>
      </c>
      <c r="F5164" s="90">
        <f t="shared" ca="1" si="970"/>
        <v>81.770440787630079</v>
      </c>
      <c r="G5164" s="90">
        <f t="shared" ca="1" si="970"/>
        <v>77.950673411429534</v>
      </c>
      <c r="H5164" s="90">
        <f t="shared" ca="1" si="966"/>
        <v>528.2911485871989</v>
      </c>
      <c r="I5164" s="90">
        <f t="shared" ca="1" si="967"/>
        <v>372.31351660079702</v>
      </c>
      <c r="J5164" s="90">
        <f t="shared" ca="1" si="968"/>
        <v>415.20794898772129</v>
      </c>
    </row>
    <row r="5165" spans="1:10" ht="12.75" x14ac:dyDescent="0.2">
      <c r="A5165" s="84">
        <v>5153</v>
      </c>
      <c r="B5165" s="90">
        <f t="shared" ca="1" si="964"/>
        <v>416.90074626786515</v>
      </c>
      <c r="C5165" s="103">
        <f t="shared" ca="1" si="971"/>
        <v>293.73424456634729</v>
      </c>
      <c r="D5165" s="103">
        <f t="shared" ca="1" si="971"/>
        <v>339.6130885965656</v>
      </c>
      <c r="E5165" s="90">
        <f t="shared" ca="1" si="970"/>
        <v>110.75904809517677</v>
      </c>
      <c r="F5165" s="90">
        <f t="shared" ca="1" si="970"/>
        <v>83.888298676321398</v>
      </c>
      <c r="G5165" s="90">
        <f t="shared" ca="1" si="970"/>
        <v>85.588677610021037</v>
      </c>
      <c r="H5165" s="90">
        <f t="shared" ca="1" si="966"/>
        <v>527.6597943630419</v>
      </c>
      <c r="I5165" s="90">
        <f t="shared" ca="1" si="967"/>
        <v>377.62254324266871</v>
      </c>
      <c r="J5165" s="90">
        <f t="shared" ca="1" si="968"/>
        <v>425.20176620658663</v>
      </c>
    </row>
    <row r="5166" spans="1:10" ht="12.75" x14ac:dyDescent="0.2">
      <c r="A5166" s="84">
        <v>5154</v>
      </c>
      <c r="B5166" s="90">
        <f t="shared" ca="1" si="964"/>
        <v>405.257989069958</v>
      </c>
      <c r="C5166" s="103">
        <f t="shared" ref="C5166:G5181" ca="1" si="972">NORMINV(RAND(),C$5,C$6)</f>
        <v>288.52715476701894</v>
      </c>
      <c r="D5166" s="103">
        <f t="shared" ca="1" si="972"/>
        <v>348.00882534036623</v>
      </c>
      <c r="E5166" s="90">
        <f t="shared" ca="1" si="972"/>
        <v>124.52493453427246</v>
      </c>
      <c r="F5166" s="90">
        <f t="shared" ca="1" si="972"/>
        <v>81.103008167050788</v>
      </c>
      <c r="G5166" s="90">
        <f t="shared" ca="1" si="972"/>
        <v>82.746528982384547</v>
      </c>
      <c r="H5166" s="90">
        <f t="shared" ca="1" si="966"/>
        <v>529.78292360423052</v>
      </c>
      <c r="I5166" s="90">
        <f t="shared" ca="1" si="967"/>
        <v>369.63016293406974</v>
      </c>
      <c r="J5166" s="90">
        <f t="shared" ca="1" si="968"/>
        <v>430.7553543227508</v>
      </c>
    </row>
    <row r="5167" spans="1:10" ht="12.75" x14ac:dyDescent="0.2">
      <c r="A5167" s="84">
        <v>5155</v>
      </c>
      <c r="B5167" s="90">
        <f t="shared" ca="1" si="964"/>
        <v>412.68629336775007</v>
      </c>
      <c r="C5167" s="103">
        <f t="shared" ref="C5167:D5181" ca="1" si="973">NORMINV(RAND(),C$5,C$6)</f>
        <v>302.20630821613167</v>
      </c>
      <c r="D5167" s="103">
        <f t="shared" ca="1" si="973"/>
        <v>347.98704239984164</v>
      </c>
      <c r="E5167" s="90">
        <f t="shared" ca="1" si="972"/>
        <v>105.59715191857217</v>
      </c>
      <c r="F5167" s="90">
        <f t="shared" ca="1" si="972"/>
        <v>94.79459867865441</v>
      </c>
      <c r="G5167" s="90">
        <f t="shared" ca="1" si="972"/>
        <v>93.565908278615822</v>
      </c>
      <c r="H5167" s="90">
        <f t="shared" ca="1" si="966"/>
        <v>518.28344528632226</v>
      </c>
      <c r="I5167" s="90">
        <f t="shared" ca="1" si="967"/>
        <v>397.00090689478611</v>
      </c>
      <c r="J5167" s="90">
        <f t="shared" ca="1" si="968"/>
        <v>441.55295067845748</v>
      </c>
    </row>
    <row r="5168" spans="1:10" ht="12.75" x14ac:dyDescent="0.2">
      <c r="A5168" s="84">
        <v>5156</v>
      </c>
      <c r="B5168" s="90">
        <f t="shared" ca="1" si="964"/>
        <v>403.89580072932222</v>
      </c>
      <c r="C5168" s="103">
        <f t="shared" ca="1" si="973"/>
        <v>297.82738805641856</v>
      </c>
      <c r="D5168" s="103">
        <f t="shared" ca="1" si="973"/>
        <v>346.39668037821207</v>
      </c>
      <c r="E5168" s="90">
        <f t="shared" ca="1" si="972"/>
        <v>112.44513799789505</v>
      </c>
      <c r="F5168" s="90">
        <f t="shared" ca="1" si="972"/>
        <v>72.715691034532</v>
      </c>
      <c r="G5168" s="90">
        <f t="shared" ca="1" si="972"/>
        <v>91.50222222438569</v>
      </c>
      <c r="H5168" s="90">
        <f t="shared" ca="1" si="966"/>
        <v>516.34093872721724</v>
      </c>
      <c r="I5168" s="90">
        <f t="shared" ca="1" si="967"/>
        <v>370.54307909095053</v>
      </c>
      <c r="J5168" s="90">
        <f t="shared" ca="1" si="968"/>
        <v>437.89890260259779</v>
      </c>
    </row>
    <row r="5169" spans="1:10" ht="12.75" x14ac:dyDescent="0.2">
      <c r="A5169" s="84">
        <v>5157</v>
      </c>
      <c r="B5169" s="90">
        <f t="shared" ca="1" si="964"/>
        <v>414.79310573516096</v>
      </c>
      <c r="C5169" s="103">
        <f t="shared" ca="1" si="973"/>
        <v>308.57071358690126</v>
      </c>
      <c r="D5169" s="103">
        <f t="shared" ca="1" si="973"/>
        <v>331.69433341695282</v>
      </c>
      <c r="E5169" s="90">
        <f t="shared" ca="1" si="972"/>
        <v>105.28818516073397</v>
      </c>
      <c r="F5169" s="90">
        <f t="shared" ca="1" si="972"/>
        <v>88.345254192083175</v>
      </c>
      <c r="G5169" s="90">
        <f t="shared" ca="1" si="972"/>
        <v>86.52181403871063</v>
      </c>
      <c r="H5169" s="90">
        <f t="shared" ca="1" si="966"/>
        <v>520.08129089589488</v>
      </c>
      <c r="I5169" s="90">
        <f t="shared" ca="1" si="967"/>
        <v>396.91596777898445</v>
      </c>
      <c r="J5169" s="90">
        <f t="shared" ca="1" si="968"/>
        <v>418.21614745566342</v>
      </c>
    </row>
    <row r="5170" spans="1:10" ht="12.75" x14ac:dyDescent="0.2">
      <c r="A5170" s="84">
        <v>5158</v>
      </c>
      <c r="B5170" s="90">
        <f t="shared" ca="1" si="964"/>
        <v>418.86200104221081</v>
      </c>
      <c r="C5170" s="103">
        <f t="shared" ca="1" si="973"/>
        <v>300.05263966300686</v>
      </c>
      <c r="D5170" s="103">
        <f t="shared" ca="1" si="973"/>
        <v>339.9712117580907</v>
      </c>
      <c r="E5170" s="90">
        <f t="shared" ca="1" si="972"/>
        <v>112.30740410928429</v>
      </c>
      <c r="F5170" s="90">
        <f t="shared" ca="1" si="972"/>
        <v>86.791098822065024</v>
      </c>
      <c r="G5170" s="90">
        <f t="shared" ca="1" si="972"/>
        <v>112.57921364261857</v>
      </c>
      <c r="H5170" s="90">
        <f t="shared" ca="1" si="966"/>
        <v>531.16940515149508</v>
      </c>
      <c r="I5170" s="90">
        <f t="shared" ca="1" si="967"/>
        <v>386.84373848507187</v>
      </c>
      <c r="J5170" s="90">
        <f t="shared" ca="1" si="968"/>
        <v>452.55042540070929</v>
      </c>
    </row>
    <row r="5171" spans="1:10" ht="12.75" x14ac:dyDescent="0.2">
      <c r="A5171" s="84">
        <v>5159</v>
      </c>
      <c r="B5171" s="90">
        <f t="shared" ca="1" si="964"/>
        <v>414.08601093198985</v>
      </c>
      <c r="C5171" s="103">
        <f t="shared" ca="1" si="973"/>
        <v>294.10598236118778</v>
      </c>
      <c r="D5171" s="103">
        <f t="shared" ca="1" si="973"/>
        <v>352.30823879351703</v>
      </c>
      <c r="E5171" s="90">
        <f t="shared" ca="1" si="972"/>
        <v>106.9937926303131</v>
      </c>
      <c r="F5171" s="90">
        <f t="shared" ca="1" si="972"/>
        <v>70.277471376466679</v>
      </c>
      <c r="G5171" s="90">
        <f t="shared" ca="1" si="972"/>
        <v>90.92253781556181</v>
      </c>
      <c r="H5171" s="90">
        <f t="shared" ca="1" si="966"/>
        <v>521.07980356230291</v>
      </c>
      <c r="I5171" s="90">
        <f t="shared" ca="1" si="967"/>
        <v>364.38345373765446</v>
      </c>
      <c r="J5171" s="90">
        <f t="shared" ca="1" si="968"/>
        <v>443.23077660907882</v>
      </c>
    </row>
    <row r="5172" spans="1:10" ht="12.75" x14ac:dyDescent="0.2">
      <c r="A5172" s="84">
        <v>5160</v>
      </c>
      <c r="B5172" s="90">
        <f t="shared" ca="1" si="964"/>
        <v>406.36841926017632</v>
      </c>
      <c r="C5172" s="103">
        <f t="shared" ca="1" si="973"/>
        <v>278.62167218212767</v>
      </c>
      <c r="D5172" s="103">
        <f t="shared" ca="1" si="973"/>
        <v>343.54621426263355</v>
      </c>
      <c r="E5172" s="90">
        <f t="shared" ca="1" si="972"/>
        <v>112.19390497212345</v>
      </c>
      <c r="F5172" s="90">
        <f t="shared" ca="1" si="972"/>
        <v>90.036287669238945</v>
      </c>
      <c r="G5172" s="90">
        <f t="shared" ca="1" si="972"/>
        <v>98.516704804123236</v>
      </c>
      <c r="H5172" s="90">
        <f t="shared" ca="1" si="966"/>
        <v>518.56232423229972</v>
      </c>
      <c r="I5172" s="90">
        <f t="shared" ca="1" si="967"/>
        <v>368.65795985136663</v>
      </c>
      <c r="J5172" s="90">
        <f t="shared" ca="1" si="968"/>
        <v>442.06291906675676</v>
      </c>
    </row>
    <row r="5173" spans="1:10" ht="12.75" x14ac:dyDescent="0.2">
      <c r="A5173" s="84">
        <v>5161</v>
      </c>
      <c r="B5173" s="90">
        <f t="shared" ca="1" si="964"/>
        <v>408.12645105207105</v>
      </c>
      <c r="C5173" s="103">
        <f t="shared" ca="1" si="973"/>
        <v>296.82240798936442</v>
      </c>
      <c r="D5173" s="103">
        <f t="shared" ca="1" si="973"/>
        <v>356.29923200114183</v>
      </c>
      <c r="E5173" s="90">
        <f t="shared" ca="1" si="972"/>
        <v>107.26109190039759</v>
      </c>
      <c r="F5173" s="90">
        <f t="shared" ca="1" si="972"/>
        <v>71.821366667823767</v>
      </c>
      <c r="G5173" s="90">
        <f t="shared" ca="1" si="972"/>
        <v>94.707510830494073</v>
      </c>
      <c r="H5173" s="90">
        <f t="shared" ca="1" si="966"/>
        <v>515.38754295246861</v>
      </c>
      <c r="I5173" s="90">
        <f t="shared" ca="1" si="967"/>
        <v>368.6437746571882</v>
      </c>
      <c r="J5173" s="90">
        <f t="shared" ca="1" si="968"/>
        <v>451.0067428316359</v>
      </c>
    </row>
    <row r="5174" spans="1:10" ht="12.75" x14ac:dyDescent="0.2">
      <c r="A5174" s="84">
        <v>5162</v>
      </c>
      <c r="B5174" s="90">
        <f t="shared" ca="1" si="964"/>
        <v>393.45879580688592</v>
      </c>
      <c r="C5174" s="103">
        <f t="shared" ca="1" si="973"/>
        <v>275.1137668406588</v>
      </c>
      <c r="D5174" s="103">
        <f t="shared" ca="1" si="973"/>
        <v>326.549695285837</v>
      </c>
      <c r="E5174" s="90">
        <f t="shared" ca="1" si="972"/>
        <v>114.3579355751779</v>
      </c>
      <c r="F5174" s="90">
        <f t="shared" ca="1" si="972"/>
        <v>98.340874579108714</v>
      </c>
      <c r="G5174" s="90">
        <f t="shared" ca="1" si="972"/>
        <v>113.35922258431003</v>
      </c>
      <c r="H5174" s="90">
        <f t="shared" ca="1" si="966"/>
        <v>507.81673138206384</v>
      </c>
      <c r="I5174" s="90">
        <f t="shared" ca="1" si="967"/>
        <v>373.45464141976754</v>
      </c>
      <c r="J5174" s="90">
        <f t="shared" ca="1" si="968"/>
        <v>439.90891787014704</v>
      </c>
    </row>
    <row r="5175" spans="1:10" ht="12.75" x14ac:dyDescent="0.2">
      <c r="A5175" s="84">
        <v>5163</v>
      </c>
      <c r="B5175" s="90">
        <f t="shared" ca="1" si="964"/>
        <v>403.14870024080432</v>
      </c>
      <c r="C5175" s="103">
        <f t="shared" ca="1" si="973"/>
        <v>293.51596692952586</v>
      </c>
      <c r="D5175" s="103">
        <f t="shared" ca="1" si="973"/>
        <v>345.60068697432536</v>
      </c>
      <c r="E5175" s="90">
        <f t="shared" ca="1" si="972"/>
        <v>110.38567888483698</v>
      </c>
      <c r="F5175" s="90">
        <f t="shared" ca="1" si="972"/>
        <v>78.243299538702516</v>
      </c>
      <c r="G5175" s="90">
        <f t="shared" ca="1" si="972"/>
        <v>79.674266462822388</v>
      </c>
      <c r="H5175" s="90">
        <f t="shared" ca="1" si="966"/>
        <v>513.53437912564129</v>
      </c>
      <c r="I5175" s="90">
        <f t="shared" ca="1" si="967"/>
        <v>371.75926646822836</v>
      </c>
      <c r="J5175" s="90">
        <f t="shared" ca="1" si="968"/>
        <v>425.27495343714776</v>
      </c>
    </row>
    <row r="5176" spans="1:10" ht="12.75" x14ac:dyDescent="0.2">
      <c r="A5176" s="84">
        <v>5164</v>
      </c>
      <c r="B5176" s="90">
        <f t="shared" ca="1" si="964"/>
        <v>409.35438546990616</v>
      </c>
      <c r="C5176" s="103">
        <f t="shared" ca="1" si="973"/>
        <v>304.32118754829014</v>
      </c>
      <c r="D5176" s="103">
        <f t="shared" ca="1" si="973"/>
        <v>347.73579760124761</v>
      </c>
      <c r="E5176" s="90">
        <f t="shared" ca="1" si="972"/>
        <v>120.43527230608331</v>
      </c>
      <c r="F5176" s="90">
        <f t="shared" ca="1" si="972"/>
        <v>87.41864972596008</v>
      </c>
      <c r="G5176" s="90">
        <f t="shared" ca="1" si="972"/>
        <v>91.281163583198435</v>
      </c>
      <c r="H5176" s="90">
        <f t="shared" ca="1" si="966"/>
        <v>529.78965777598944</v>
      </c>
      <c r="I5176" s="90">
        <f t="shared" ca="1" si="967"/>
        <v>391.73983727425025</v>
      </c>
      <c r="J5176" s="90">
        <f t="shared" ca="1" si="968"/>
        <v>439.01696118444602</v>
      </c>
    </row>
    <row r="5177" spans="1:10" ht="12.75" x14ac:dyDescent="0.2">
      <c r="A5177" s="84">
        <v>5165</v>
      </c>
      <c r="B5177" s="90">
        <f t="shared" ca="1" si="964"/>
        <v>416.9283281579693</v>
      </c>
      <c r="C5177" s="103">
        <f t="shared" ca="1" si="973"/>
        <v>294.05026223419441</v>
      </c>
      <c r="D5177" s="103">
        <f t="shared" ca="1" si="973"/>
        <v>339.90157805518879</v>
      </c>
      <c r="E5177" s="90">
        <f t="shared" ca="1" si="972"/>
        <v>114.41781096019882</v>
      </c>
      <c r="F5177" s="90">
        <f t="shared" ca="1" si="972"/>
        <v>89.843747605054403</v>
      </c>
      <c r="G5177" s="90">
        <f t="shared" ca="1" si="972"/>
        <v>92.131014151227106</v>
      </c>
      <c r="H5177" s="90">
        <f t="shared" ca="1" si="966"/>
        <v>531.34613911816814</v>
      </c>
      <c r="I5177" s="90">
        <f t="shared" ca="1" si="967"/>
        <v>383.89400983924884</v>
      </c>
      <c r="J5177" s="90">
        <f t="shared" ca="1" si="968"/>
        <v>432.03259220641587</v>
      </c>
    </row>
    <row r="5178" spans="1:10" ht="12.75" x14ac:dyDescent="0.2">
      <c r="A5178" s="84">
        <v>5166</v>
      </c>
      <c r="B5178" s="90">
        <f t="shared" ca="1" si="964"/>
        <v>407.3095555546173</v>
      </c>
      <c r="C5178" s="103">
        <f t="shared" ca="1" si="973"/>
        <v>297.60211583777289</v>
      </c>
      <c r="D5178" s="103">
        <f t="shared" ca="1" si="973"/>
        <v>325.16119161156462</v>
      </c>
      <c r="E5178" s="90">
        <f t="shared" ca="1" si="972"/>
        <v>103.12721488886059</v>
      </c>
      <c r="F5178" s="90">
        <f t="shared" ca="1" si="972"/>
        <v>90.802010384181756</v>
      </c>
      <c r="G5178" s="90">
        <f t="shared" ca="1" si="972"/>
        <v>105.93810545564057</v>
      </c>
      <c r="H5178" s="90">
        <f t="shared" ca="1" si="966"/>
        <v>510.43677044347788</v>
      </c>
      <c r="I5178" s="90">
        <f t="shared" ca="1" si="967"/>
        <v>388.40412622195464</v>
      </c>
      <c r="J5178" s="90">
        <f t="shared" ca="1" si="968"/>
        <v>431.09929706720516</v>
      </c>
    </row>
    <row r="5179" spans="1:10" ht="12.75" x14ac:dyDescent="0.2">
      <c r="A5179" s="84">
        <v>5167</v>
      </c>
      <c r="B5179" s="90">
        <f t="shared" ca="1" si="964"/>
        <v>412.76850644786401</v>
      </c>
      <c r="C5179" s="103">
        <f t="shared" ca="1" si="973"/>
        <v>291.38003568850485</v>
      </c>
      <c r="D5179" s="103">
        <f t="shared" ca="1" si="973"/>
        <v>346.47740467069474</v>
      </c>
      <c r="E5179" s="90">
        <f t="shared" ca="1" si="972"/>
        <v>104.9425262703826</v>
      </c>
      <c r="F5179" s="90">
        <f t="shared" ca="1" si="972"/>
        <v>85.875797527661135</v>
      </c>
      <c r="G5179" s="90">
        <f t="shared" ca="1" si="972"/>
        <v>84.755495009678725</v>
      </c>
      <c r="H5179" s="90">
        <f t="shared" ca="1" si="966"/>
        <v>517.71103271824666</v>
      </c>
      <c r="I5179" s="90">
        <f t="shared" ca="1" si="967"/>
        <v>377.25583321616597</v>
      </c>
      <c r="J5179" s="90">
        <f t="shared" ca="1" si="968"/>
        <v>431.23289968037346</v>
      </c>
    </row>
    <row r="5180" spans="1:10" ht="12.75" x14ac:dyDescent="0.2">
      <c r="A5180" s="84">
        <v>5168</v>
      </c>
      <c r="B5180" s="90">
        <f t="shared" ca="1" si="964"/>
        <v>414.63590105489897</v>
      </c>
      <c r="C5180" s="103">
        <f t="shared" ca="1" si="973"/>
        <v>281.9659469981558</v>
      </c>
      <c r="D5180" s="103">
        <f t="shared" ca="1" si="973"/>
        <v>341.2865748965508</v>
      </c>
      <c r="E5180" s="90">
        <f t="shared" ca="1" si="972"/>
        <v>104.76733986011534</v>
      </c>
      <c r="F5180" s="90">
        <f t="shared" ca="1" si="972"/>
        <v>104.35382253325345</v>
      </c>
      <c r="G5180" s="90">
        <f t="shared" ca="1" si="972"/>
        <v>87.4191306028752</v>
      </c>
      <c r="H5180" s="90">
        <f t="shared" ca="1" si="966"/>
        <v>519.40324091501429</v>
      </c>
      <c r="I5180" s="90">
        <f t="shared" ca="1" si="967"/>
        <v>386.31976953140924</v>
      </c>
      <c r="J5180" s="90">
        <f t="shared" ca="1" si="968"/>
        <v>428.70570549942602</v>
      </c>
    </row>
    <row r="5181" spans="1:10" ht="12.75" x14ac:dyDescent="0.2">
      <c r="A5181" s="84">
        <v>5169</v>
      </c>
      <c r="B5181" s="90">
        <f t="shared" ca="1" si="964"/>
        <v>403.40869517251207</v>
      </c>
      <c r="C5181" s="103">
        <f t="shared" ca="1" si="973"/>
        <v>326.55141212116331</v>
      </c>
      <c r="D5181" s="103">
        <f t="shared" ca="1" si="973"/>
        <v>358.75861547145286</v>
      </c>
      <c r="E5181" s="90">
        <f t="shared" ca="1" si="972"/>
        <v>110.34775527403659</v>
      </c>
      <c r="F5181" s="90">
        <f t="shared" ca="1" si="972"/>
        <v>82.788998897342694</v>
      </c>
      <c r="G5181" s="90">
        <f t="shared" ca="1" si="972"/>
        <v>99.156304451935995</v>
      </c>
      <c r="H5181" s="90">
        <f t="shared" ca="1" si="966"/>
        <v>513.75645044654868</v>
      </c>
      <c r="I5181" s="90">
        <f t="shared" ca="1" si="967"/>
        <v>409.34041101850602</v>
      </c>
      <c r="J5181" s="90">
        <f t="shared" ca="1" si="968"/>
        <v>457.91491992338888</v>
      </c>
    </row>
    <row r="5182" spans="1:10" ht="12.75" x14ac:dyDescent="0.2">
      <c r="A5182" s="84">
        <v>5170</v>
      </c>
      <c r="B5182" s="90">
        <f t="shared" ca="1" si="964"/>
        <v>416.1648959679606</v>
      </c>
      <c r="C5182" s="103">
        <f t="shared" ref="C5182:G5197" ca="1" si="974">NORMINV(RAND(),C$5,C$6)</f>
        <v>324.82657057695781</v>
      </c>
      <c r="D5182" s="103">
        <f t="shared" ca="1" si="974"/>
        <v>341.51630626715706</v>
      </c>
      <c r="E5182" s="90">
        <f t="shared" ca="1" si="974"/>
        <v>108.80150532971125</v>
      </c>
      <c r="F5182" s="90">
        <f t="shared" ca="1" si="974"/>
        <v>78.35842673653778</v>
      </c>
      <c r="G5182" s="90">
        <f t="shared" ca="1" si="974"/>
        <v>100.1516852181402</v>
      </c>
      <c r="H5182" s="90">
        <f t="shared" ca="1" si="966"/>
        <v>524.96640129767184</v>
      </c>
      <c r="I5182" s="90">
        <f t="shared" ca="1" si="967"/>
        <v>403.18499731349561</v>
      </c>
      <c r="J5182" s="90">
        <f t="shared" ca="1" si="968"/>
        <v>441.66799148529725</v>
      </c>
    </row>
    <row r="5183" spans="1:10" ht="12.75" x14ac:dyDescent="0.2">
      <c r="A5183" s="84">
        <v>5171</v>
      </c>
      <c r="B5183" s="90">
        <f t="shared" ca="1" si="964"/>
        <v>415.02564435171587</v>
      </c>
      <c r="C5183" s="103">
        <f t="shared" ref="C5183:D5197" ca="1" si="975">NORMINV(RAND(),C$5,C$6)</f>
        <v>289.06056672180927</v>
      </c>
      <c r="D5183" s="103">
        <f t="shared" ca="1" si="975"/>
        <v>339.62956193663302</v>
      </c>
      <c r="E5183" s="90">
        <f t="shared" ca="1" si="974"/>
        <v>100.46340637155893</v>
      </c>
      <c r="F5183" s="90">
        <f t="shared" ca="1" si="974"/>
        <v>76.309957978241158</v>
      </c>
      <c r="G5183" s="90">
        <f t="shared" ca="1" si="974"/>
        <v>88.849839129663891</v>
      </c>
      <c r="H5183" s="90">
        <f t="shared" ca="1" si="966"/>
        <v>515.48905072327477</v>
      </c>
      <c r="I5183" s="90">
        <f t="shared" ca="1" si="967"/>
        <v>365.3705247000504</v>
      </c>
      <c r="J5183" s="90">
        <f t="shared" ca="1" si="968"/>
        <v>428.47940106629693</v>
      </c>
    </row>
    <row r="5184" spans="1:10" ht="12.75" x14ac:dyDescent="0.2">
      <c r="A5184" s="84">
        <v>5172</v>
      </c>
      <c r="B5184" s="90">
        <f t="shared" ca="1" si="964"/>
        <v>402.64075740994531</v>
      </c>
      <c r="C5184" s="103">
        <f t="shared" ca="1" si="975"/>
        <v>291.79104038773824</v>
      </c>
      <c r="D5184" s="103">
        <f t="shared" ca="1" si="975"/>
        <v>337.73885184246387</v>
      </c>
      <c r="E5184" s="90">
        <f t="shared" ca="1" si="974"/>
        <v>109.58301920685174</v>
      </c>
      <c r="F5184" s="90">
        <f t="shared" ca="1" si="974"/>
        <v>74.705577371266074</v>
      </c>
      <c r="G5184" s="90">
        <f t="shared" ca="1" si="974"/>
        <v>102.75630755214391</v>
      </c>
      <c r="H5184" s="90">
        <f t="shared" ca="1" si="966"/>
        <v>512.22377661679707</v>
      </c>
      <c r="I5184" s="90">
        <f t="shared" ca="1" si="967"/>
        <v>366.49661775900432</v>
      </c>
      <c r="J5184" s="90">
        <f t="shared" ca="1" si="968"/>
        <v>440.49515939460775</v>
      </c>
    </row>
    <row r="5185" spans="1:10" ht="12.75" x14ac:dyDescent="0.2">
      <c r="A5185" s="84">
        <v>5173</v>
      </c>
      <c r="B5185" s="90">
        <f t="shared" ca="1" si="964"/>
        <v>411.57169412679627</v>
      </c>
      <c r="C5185" s="103">
        <f t="shared" ca="1" si="975"/>
        <v>300.24348267391974</v>
      </c>
      <c r="D5185" s="103">
        <f t="shared" ca="1" si="975"/>
        <v>350.22035058445772</v>
      </c>
      <c r="E5185" s="90">
        <f t="shared" ca="1" si="974"/>
        <v>109.46035782791063</v>
      </c>
      <c r="F5185" s="90">
        <f t="shared" ca="1" si="974"/>
        <v>90.32668946933579</v>
      </c>
      <c r="G5185" s="90">
        <f t="shared" ca="1" si="974"/>
        <v>97.107589076994884</v>
      </c>
      <c r="H5185" s="90">
        <f t="shared" ca="1" si="966"/>
        <v>521.03205195470696</v>
      </c>
      <c r="I5185" s="90">
        <f t="shared" ca="1" si="967"/>
        <v>390.57017214325555</v>
      </c>
      <c r="J5185" s="90">
        <f t="shared" ca="1" si="968"/>
        <v>447.3279396614526</v>
      </c>
    </row>
    <row r="5186" spans="1:10" ht="12.75" x14ac:dyDescent="0.2">
      <c r="A5186" s="84">
        <v>5174</v>
      </c>
      <c r="B5186" s="90">
        <f t="shared" ca="1" si="964"/>
        <v>404.92329809730762</v>
      </c>
      <c r="C5186" s="103">
        <f t="shared" ca="1" si="975"/>
        <v>289.0399122816188</v>
      </c>
      <c r="D5186" s="103">
        <f t="shared" ca="1" si="975"/>
        <v>330.58705083740216</v>
      </c>
      <c r="E5186" s="90">
        <f t="shared" ca="1" si="974"/>
        <v>105.30323110005079</v>
      </c>
      <c r="F5186" s="90">
        <f t="shared" ca="1" si="974"/>
        <v>87.424736822512031</v>
      </c>
      <c r="G5186" s="90">
        <f t="shared" ca="1" si="974"/>
        <v>86.418886014045697</v>
      </c>
      <c r="H5186" s="90">
        <f t="shared" ca="1" si="966"/>
        <v>510.22652919735845</v>
      </c>
      <c r="I5186" s="90">
        <f t="shared" ca="1" si="967"/>
        <v>376.46464910413084</v>
      </c>
      <c r="J5186" s="90">
        <f t="shared" ca="1" si="968"/>
        <v>417.00593685144787</v>
      </c>
    </row>
    <row r="5187" spans="1:10" ht="12.75" x14ac:dyDescent="0.2">
      <c r="A5187" s="84">
        <v>5175</v>
      </c>
      <c r="B5187" s="90">
        <f t="shared" ca="1" si="964"/>
        <v>402.32869136271108</v>
      </c>
      <c r="C5187" s="103">
        <f t="shared" ca="1" si="975"/>
        <v>312.81312139947863</v>
      </c>
      <c r="D5187" s="103">
        <f t="shared" ca="1" si="975"/>
        <v>325.45240897257122</v>
      </c>
      <c r="E5187" s="90">
        <f t="shared" ca="1" si="974"/>
        <v>104.35136090636482</v>
      </c>
      <c r="F5187" s="90">
        <f t="shared" ca="1" si="974"/>
        <v>79.069978895432754</v>
      </c>
      <c r="G5187" s="90">
        <f t="shared" ca="1" si="974"/>
        <v>94.867257891675251</v>
      </c>
      <c r="H5187" s="90">
        <f t="shared" ca="1" si="966"/>
        <v>506.68005226907587</v>
      </c>
      <c r="I5187" s="90">
        <f t="shared" ca="1" si="967"/>
        <v>391.8831002949114</v>
      </c>
      <c r="J5187" s="90">
        <f t="shared" ca="1" si="968"/>
        <v>420.31966686424647</v>
      </c>
    </row>
    <row r="5188" spans="1:10" ht="12.75" x14ac:dyDescent="0.2">
      <c r="A5188" s="84">
        <v>5176</v>
      </c>
      <c r="B5188" s="90">
        <f t="shared" ca="1" si="964"/>
        <v>413.57400317840506</v>
      </c>
      <c r="C5188" s="103">
        <f t="shared" ca="1" si="975"/>
        <v>302.87884972063461</v>
      </c>
      <c r="D5188" s="103">
        <f t="shared" ca="1" si="975"/>
        <v>349.44367891512945</v>
      </c>
      <c r="E5188" s="90">
        <f t="shared" ca="1" si="974"/>
        <v>99.769519529538755</v>
      </c>
      <c r="F5188" s="90">
        <f t="shared" ca="1" si="974"/>
        <v>97.888243924519131</v>
      </c>
      <c r="G5188" s="90">
        <f t="shared" ca="1" si="974"/>
        <v>91.455351217771025</v>
      </c>
      <c r="H5188" s="90">
        <f t="shared" ca="1" si="966"/>
        <v>513.34352270794386</v>
      </c>
      <c r="I5188" s="90">
        <f t="shared" ca="1" si="967"/>
        <v>400.76709364515375</v>
      </c>
      <c r="J5188" s="90">
        <f t="shared" ca="1" si="968"/>
        <v>440.89903013290046</v>
      </c>
    </row>
    <row r="5189" spans="1:10" ht="12.75" x14ac:dyDescent="0.2">
      <c r="A5189" s="84">
        <v>5177</v>
      </c>
      <c r="B5189" s="90">
        <f t="shared" ca="1" si="964"/>
        <v>417.96408795658209</v>
      </c>
      <c r="C5189" s="103">
        <f t="shared" ca="1" si="975"/>
        <v>310.36440617009009</v>
      </c>
      <c r="D5189" s="103">
        <f t="shared" ca="1" si="975"/>
        <v>332.12522184606536</v>
      </c>
      <c r="E5189" s="90">
        <f t="shared" ca="1" si="974"/>
        <v>106.55984919266358</v>
      </c>
      <c r="F5189" s="90">
        <f t="shared" ca="1" si="974"/>
        <v>90.419414063833372</v>
      </c>
      <c r="G5189" s="90">
        <f t="shared" ca="1" si="974"/>
        <v>103.8204794073847</v>
      </c>
      <c r="H5189" s="90">
        <f t="shared" ca="1" si="966"/>
        <v>524.52393714924563</v>
      </c>
      <c r="I5189" s="90">
        <f t="shared" ca="1" si="967"/>
        <v>400.78382023392345</v>
      </c>
      <c r="J5189" s="90">
        <f t="shared" ca="1" si="968"/>
        <v>435.94570125345007</v>
      </c>
    </row>
    <row r="5190" spans="1:10" ht="12.75" x14ac:dyDescent="0.2">
      <c r="A5190" s="84">
        <v>5178</v>
      </c>
      <c r="B5190" s="90">
        <f t="shared" ca="1" si="964"/>
        <v>416.78549358979512</v>
      </c>
      <c r="C5190" s="103">
        <f t="shared" ca="1" si="975"/>
        <v>294.56515386162619</v>
      </c>
      <c r="D5190" s="103">
        <f t="shared" ca="1" si="975"/>
        <v>329.87848898064158</v>
      </c>
      <c r="E5190" s="90">
        <f t="shared" ca="1" si="974"/>
        <v>112.42682822789496</v>
      </c>
      <c r="F5190" s="90">
        <f t="shared" ca="1" si="974"/>
        <v>71.596983691879927</v>
      </c>
      <c r="G5190" s="90">
        <f t="shared" ca="1" si="974"/>
        <v>84.318769089396511</v>
      </c>
      <c r="H5190" s="90">
        <f t="shared" ca="1" si="966"/>
        <v>529.21232181769005</v>
      </c>
      <c r="I5190" s="90">
        <f t="shared" ca="1" si="967"/>
        <v>366.16213755350611</v>
      </c>
      <c r="J5190" s="90">
        <f t="shared" ca="1" si="968"/>
        <v>414.19725807003806</v>
      </c>
    </row>
    <row r="5191" spans="1:10" ht="12.75" x14ac:dyDescent="0.2">
      <c r="A5191" s="84">
        <v>5179</v>
      </c>
      <c r="B5191" s="90">
        <f t="shared" ca="1" si="964"/>
        <v>414.88404366581756</v>
      </c>
      <c r="C5191" s="103">
        <f t="shared" ca="1" si="975"/>
        <v>292.75827757305638</v>
      </c>
      <c r="D5191" s="103">
        <f t="shared" ca="1" si="975"/>
        <v>314.64862691465737</v>
      </c>
      <c r="E5191" s="90">
        <f t="shared" ca="1" si="974"/>
        <v>104.41119681005669</v>
      </c>
      <c r="F5191" s="90">
        <f t="shared" ca="1" si="974"/>
        <v>86.903477738760401</v>
      </c>
      <c r="G5191" s="90">
        <f t="shared" ca="1" si="974"/>
        <v>98.976492108567115</v>
      </c>
      <c r="H5191" s="90">
        <f t="shared" ca="1" si="966"/>
        <v>519.29524047587427</v>
      </c>
      <c r="I5191" s="90">
        <f t="shared" ca="1" si="967"/>
        <v>379.66175531181676</v>
      </c>
      <c r="J5191" s="90">
        <f t="shared" ca="1" si="968"/>
        <v>413.6251190232245</v>
      </c>
    </row>
    <row r="5192" spans="1:10" ht="12.75" x14ac:dyDescent="0.2">
      <c r="A5192" s="84">
        <v>5180</v>
      </c>
      <c r="B5192" s="90">
        <f t="shared" ca="1" si="964"/>
        <v>411.78356346302695</v>
      </c>
      <c r="C5192" s="103">
        <f t="shared" ca="1" si="975"/>
        <v>305.39241691712613</v>
      </c>
      <c r="D5192" s="103">
        <f t="shared" ca="1" si="975"/>
        <v>353.17592536898513</v>
      </c>
      <c r="E5192" s="90">
        <f t="shared" ca="1" si="974"/>
        <v>104.38680625798909</v>
      </c>
      <c r="F5192" s="90">
        <f t="shared" ca="1" si="974"/>
        <v>81.489982873582392</v>
      </c>
      <c r="G5192" s="90">
        <f t="shared" ca="1" si="974"/>
        <v>90.652007149909466</v>
      </c>
      <c r="H5192" s="90">
        <f t="shared" ca="1" si="966"/>
        <v>516.17036972101607</v>
      </c>
      <c r="I5192" s="90">
        <f t="shared" ca="1" si="967"/>
        <v>386.88239979070852</v>
      </c>
      <c r="J5192" s="90">
        <f t="shared" ca="1" si="968"/>
        <v>443.82793251889461</v>
      </c>
    </row>
    <row r="5193" spans="1:10" ht="12.75" x14ac:dyDescent="0.2">
      <c r="A5193" s="84">
        <v>5181</v>
      </c>
      <c r="B5193" s="90">
        <f t="shared" ca="1" si="964"/>
        <v>411.84288534662903</v>
      </c>
      <c r="C5193" s="103">
        <f t="shared" ca="1" si="975"/>
        <v>304.57002683809708</v>
      </c>
      <c r="D5193" s="103">
        <f t="shared" ca="1" si="975"/>
        <v>333.46981013120904</v>
      </c>
      <c r="E5193" s="90">
        <f t="shared" ca="1" si="974"/>
        <v>111.74322918351956</v>
      </c>
      <c r="F5193" s="90">
        <f t="shared" ca="1" si="974"/>
        <v>68.081156146758232</v>
      </c>
      <c r="G5193" s="90">
        <f t="shared" ca="1" si="974"/>
        <v>88.778810914876402</v>
      </c>
      <c r="H5193" s="90">
        <f t="shared" ca="1" si="966"/>
        <v>523.58611453014862</v>
      </c>
      <c r="I5193" s="90">
        <f t="shared" ca="1" si="967"/>
        <v>372.65118298485532</v>
      </c>
      <c r="J5193" s="90">
        <f t="shared" ca="1" si="968"/>
        <v>422.24862104608542</v>
      </c>
    </row>
    <row r="5194" spans="1:10" ht="12.75" x14ac:dyDescent="0.2">
      <c r="A5194" s="84">
        <v>5182</v>
      </c>
      <c r="B5194" s="90">
        <f t="shared" ca="1" si="964"/>
        <v>402.59576431190209</v>
      </c>
      <c r="C5194" s="103">
        <f t="shared" ca="1" si="975"/>
        <v>296.98835913978871</v>
      </c>
      <c r="D5194" s="103">
        <f t="shared" ca="1" si="975"/>
        <v>330.92950407317295</v>
      </c>
      <c r="E5194" s="90">
        <f t="shared" ca="1" si="974"/>
        <v>114.98167908161669</v>
      </c>
      <c r="F5194" s="90">
        <f t="shared" ca="1" si="974"/>
        <v>75.649121984024845</v>
      </c>
      <c r="G5194" s="90">
        <f t="shared" ca="1" si="974"/>
        <v>91.654476412060561</v>
      </c>
      <c r="H5194" s="90">
        <f t="shared" ca="1" si="966"/>
        <v>517.57744339351882</v>
      </c>
      <c r="I5194" s="90">
        <f t="shared" ca="1" si="967"/>
        <v>372.63748112381359</v>
      </c>
      <c r="J5194" s="90">
        <f t="shared" ca="1" si="968"/>
        <v>422.5839804852335</v>
      </c>
    </row>
    <row r="5195" spans="1:10" ht="12.75" x14ac:dyDescent="0.2">
      <c r="A5195" s="84">
        <v>5183</v>
      </c>
      <c r="B5195" s="90">
        <f t="shared" ca="1" si="964"/>
        <v>394.59043035081078</v>
      </c>
      <c r="C5195" s="103">
        <f t="shared" ca="1" si="975"/>
        <v>295.14032129118561</v>
      </c>
      <c r="D5195" s="103">
        <f t="shared" ca="1" si="975"/>
        <v>344.87849577092356</v>
      </c>
      <c r="E5195" s="90">
        <f t="shared" ca="1" si="974"/>
        <v>103.68800499283765</v>
      </c>
      <c r="F5195" s="90">
        <f t="shared" ca="1" si="974"/>
        <v>68.990899437671771</v>
      </c>
      <c r="G5195" s="90">
        <f t="shared" ca="1" si="974"/>
        <v>90.678401869597579</v>
      </c>
      <c r="H5195" s="90">
        <f t="shared" ca="1" si="966"/>
        <v>498.27843534364843</v>
      </c>
      <c r="I5195" s="90">
        <f t="shared" ca="1" si="967"/>
        <v>364.13122072885739</v>
      </c>
      <c r="J5195" s="90">
        <f t="shared" ca="1" si="968"/>
        <v>435.55689764052113</v>
      </c>
    </row>
    <row r="5196" spans="1:10" ht="12.75" x14ac:dyDescent="0.2">
      <c r="A5196" s="84">
        <v>5184</v>
      </c>
      <c r="B5196" s="90">
        <f t="shared" ca="1" si="964"/>
        <v>413.22280485038283</v>
      </c>
      <c r="C5196" s="103">
        <f t="shared" ca="1" si="975"/>
        <v>293.52250038106757</v>
      </c>
      <c r="D5196" s="103">
        <f t="shared" ca="1" si="975"/>
        <v>337.22653334928208</v>
      </c>
      <c r="E5196" s="90">
        <f t="shared" ca="1" si="974"/>
        <v>111.40036141015231</v>
      </c>
      <c r="F5196" s="90">
        <f t="shared" ca="1" si="974"/>
        <v>103.98553323920166</v>
      </c>
      <c r="G5196" s="90">
        <f t="shared" ca="1" si="974"/>
        <v>99.654973068725226</v>
      </c>
      <c r="H5196" s="90">
        <f t="shared" ca="1" si="966"/>
        <v>524.62316626053519</v>
      </c>
      <c r="I5196" s="90">
        <f t="shared" ca="1" si="967"/>
        <v>397.5080336202692</v>
      </c>
      <c r="J5196" s="90">
        <f t="shared" ca="1" si="968"/>
        <v>436.88150641800729</v>
      </c>
    </row>
    <row r="5197" spans="1:10" ht="12.75" x14ac:dyDescent="0.2">
      <c r="A5197" s="84">
        <v>5185</v>
      </c>
      <c r="B5197" s="90">
        <f t="shared" ca="1" si="964"/>
        <v>408.45751688984109</v>
      </c>
      <c r="C5197" s="103">
        <f t="shared" ca="1" si="975"/>
        <v>291.77288168014695</v>
      </c>
      <c r="D5197" s="103">
        <f t="shared" ca="1" si="975"/>
        <v>344.24173477416559</v>
      </c>
      <c r="E5197" s="90">
        <f t="shared" ca="1" si="974"/>
        <v>115.87243331174272</v>
      </c>
      <c r="F5197" s="90">
        <f t="shared" ca="1" si="974"/>
        <v>87.519777423166175</v>
      </c>
      <c r="G5197" s="90">
        <f t="shared" ca="1" si="974"/>
        <v>96.970765956494105</v>
      </c>
      <c r="H5197" s="90">
        <f t="shared" ca="1" si="966"/>
        <v>524.32995020158387</v>
      </c>
      <c r="I5197" s="90">
        <f t="shared" ca="1" si="967"/>
        <v>379.2926591033131</v>
      </c>
      <c r="J5197" s="90">
        <f t="shared" ca="1" si="968"/>
        <v>441.21250073065971</v>
      </c>
    </row>
    <row r="5198" spans="1:10" ht="12.75" x14ac:dyDescent="0.2">
      <c r="A5198" s="84">
        <v>5186</v>
      </c>
      <c r="B5198" s="90">
        <f t="shared" ref="B5198:B5261" ca="1" si="976">NORMINV(RAND(),B$5,B$6)</f>
        <v>414.73829244555395</v>
      </c>
      <c r="C5198" s="103">
        <f t="shared" ref="C5198:G5213" ca="1" si="977">NORMINV(RAND(),C$5,C$6)</f>
        <v>312.03971514884125</v>
      </c>
      <c r="D5198" s="103">
        <f t="shared" ca="1" si="977"/>
        <v>373.50330123122239</v>
      </c>
      <c r="E5198" s="90">
        <f t="shared" ca="1" si="977"/>
        <v>111.03904829496372</v>
      </c>
      <c r="F5198" s="90">
        <f t="shared" ca="1" si="977"/>
        <v>104.86582414016732</v>
      </c>
      <c r="G5198" s="90">
        <f t="shared" ca="1" si="977"/>
        <v>100.21325272869692</v>
      </c>
      <c r="H5198" s="90">
        <f t="shared" ref="H5198:H5261" ca="1" si="978">+B5198+E5198</f>
        <v>525.77734074051773</v>
      </c>
      <c r="I5198" s="90">
        <f t="shared" ref="I5198:I5261" ca="1" si="979">+C5198+F5198</f>
        <v>416.90553928900857</v>
      </c>
      <c r="J5198" s="90">
        <f t="shared" ref="J5198:J5261" ca="1" si="980">+D5198+G5198</f>
        <v>473.71655395991934</v>
      </c>
    </row>
    <row r="5199" spans="1:10" ht="12.75" x14ac:dyDescent="0.2">
      <c r="A5199" s="84">
        <v>5187</v>
      </c>
      <c r="B5199" s="90">
        <f t="shared" ca="1" si="976"/>
        <v>416.28897894120399</v>
      </c>
      <c r="C5199" s="103">
        <f t="shared" ref="C5199:D5213" ca="1" si="981">NORMINV(RAND(),C$5,C$6)</f>
        <v>300.26444277693287</v>
      </c>
      <c r="D5199" s="103">
        <f t="shared" ca="1" si="981"/>
        <v>330.31940620110595</v>
      </c>
      <c r="E5199" s="90">
        <f t="shared" ca="1" si="977"/>
        <v>101.71131901954925</v>
      </c>
      <c r="F5199" s="90">
        <f t="shared" ca="1" si="977"/>
        <v>81.242147221083172</v>
      </c>
      <c r="G5199" s="90">
        <f t="shared" ca="1" si="977"/>
        <v>94.721194024015318</v>
      </c>
      <c r="H5199" s="90">
        <f t="shared" ca="1" si="978"/>
        <v>518.00029796075319</v>
      </c>
      <c r="I5199" s="90">
        <f t="shared" ca="1" si="979"/>
        <v>381.50658999801601</v>
      </c>
      <c r="J5199" s="90">
        <f t="shared" ca="1" si="980"/>
        <v>425.04060022512124</v>
      </c>
    </row>
    <row r="5200" spans="1:10" ht="12.75" x14ac:dyDescent="0.2">
      <c r="A5200" s="84">
        <v>5188</v>
      </c>
      <c r="B5200" s="90">
        <f t="shared" ca="1" si="976"/>
        <v>401.77845577197525</v>
      </c>
      <c r="C5200" s="103">
        <f t="shared" ca="1" si="981"/>
        <v>307.5591860142797</v>
      </c>
      <c r="D5200" s="103">
        <f t="shared" ca="1" si="981"/>
        <v>320.24262324488478</v>
      </c>
      <c r="E5200" s="90">
        <f t="shared" ca="1" si="977"/>
        <v>116.09972806212392</v>
      </c>
      <c r="F5200" s="90">
        <f t="shared" ca="1" si="977"/>
        <v>89.935575927502086</v>
      </c>
      <c r="G5200" s="90">
        <f t="shared" ca="1" si="977"/>
        <v>93.450926877896435</v>
      </c>
      <c r="H5200" s="90">
        <f t="shared" ca="1" si="978"/>
        <v>517.87818383409922</v>
      </c>
      <c r="I5200" s="90">
        <f t="shared" ca="1" si="979"/>
        <v>397.4947619417818</v>
      </c>
      <c r="J5200" s="90">
        <f t="shared" ca="1" si="980"/>
        <v>413.69355012278123</v>
      </c>
    </row>
    <row r="5201" spans="1:10" ht="12.75" x14ac:dyDescent="0.2">
      <c r="A5201" s="84">
        <v>5189</v>
      </c>
      <c r="B5201" s="90">
        <f t="shared" ca="1" si="976"/>
        <v>413.38151965532757</v>
      </c>
      <c r="C5201" s="103">
        <f t="shared" ca="1" si="981"/>
        <v>296.98674997317505</v>
      </c>
      <c r="D5201" s="103">
        <f t="shared" ca="1" si="981"/>
        <v>351.71092841383438</v>
      </c>
      <c r="E5201" s="90">
        <f t="shared" ca="1" si="977"/>
        <v>104.75878929357903</v>
      </c>
      <c r="F5201" s="90">
        <f t="shared" ca="1" si="977"/>
        <v>87.30536900212212</v>
      </c>
      <c r="G5201" s="90">
        <f t="shared" ca="1" si="977"/>
        <v>86.159925423082925</v>
      </c>
      <c r="H5201" s="90">
        <f t="shared" ca="1" si="978"/>
        <v>518.14030894890664</v>
      </c>
      <c r="I5201" s="90">
        <f t="shared" ca="1" si="979"/>
        <v>384.29211897529717</v>
      </c>
      <c r="J5201" s="90">
        <f t="shared" ca="1" si="980"/>
        <v>437.87085383691732</v>
      </c>
    </row>
    <row r="5202" spans="1:10" ht="12.75" x14ac:dyDescent="0.2">
      <c r="A5202" s="84">
        <v>5190</v>
      </c>
      <c r="B5202" s="90">
        <f t="shared" ca="1" si="976"/>
        <v>409.53902848741853</v>
      </c>
      <c r="C5202" s="103">
        <f t="shared" ca="1" si="981"/>
        <v>302.15016509448009</v>
      </c>
      <c r="D5202" s="103">
        <f t="shared" ca="1" si="981"/>
        <v>363.13941250783245</v>
      </c>
      <c r="E5202" s="90">
        <f t="shared" ca="1" si="977"/>
        <v>114.02168050227949</v>
      </c>
      <c r="F5202" s="90">
        <f t="shared" ca="1" si="977"/>
        <v>90.845725726036306</v>
      </c>
      <c r="G5202" s="90">
        <f t="shared" ca="1" si="977"/>
        <v>99.546864449192142</v>
      </c>
      <c r="H5202" s="90">
        <f t="shared" ca="1" si="978"/>
        <v>523.56070898969801</v>
      </c>
      <c r="I5202" s="90">
        <f t="shared" ca="1" si="979"/>
        <v>392.99589082051637</v>
      </c>
      <c r="J5202" s="90">
        <f t="shared" ca="1" si="980"/>
        <v>462.68627695702457</v>
      </c>
    </row>
    <row r="5203" spans="1:10" ht="12.75" x14ac:dyDescent="0.2">
      <c r="A5203" s="84">
        <v>5191</v>
      </c>
      <c r="B5203" s="90">
        <f t="shared" ca="1" si="976"/>
        <v>421.60122764507315</v>
      </c>
      <c r="C5203" s="103">
        <f t="shared" ca="1" si="981"/>
        <v>307.06442154571994</v>
      </c>
      <c r="D5203" s="103">
        <f t="shared" ca="1" si="981"/>
        <v>331.44235442520534</v>
      </c>
      <c r="E5203" s="90">
        <f t="shared" ca="1" si="977"/>
        <v>106.10100528673803</v>
      </c>
      <c r="F5203" s="90">
        <f t="shared" ca="1" si="977"/>
        <v>76.290275064277409</v>
      </c>
      <c r="G5203" s="90">
        <f t="shared" ca="1" si="977"/>
        <v>98.632733035563888</v>
      </c>
      <c r="H5203" s="90">
        <f t="shared" ca="1" si="978"/>
        <v>527.70223293181118</v>
      </c>
      <c r="I5203" s="90">
        <f t="shared" ca="1" si="979"/>
        <v>383.35469660999735</v>
      </c>
      <c r="J5203" s="90">
        <f t="shared" ca="1" si="980"/>
        <v>430.07508746076923</v>
      </c>
    </row>
    <row r="5204" spans="1:10" ht="12.75" x14ac:dyDescent="0.2">
      <c r="A5204" s="84">
        <v>5192</v>
      </c>
      <c r="B5204" s="90">
        <f t="shared" ca="1" si="976"/>
        <v>409.32621608333574</v>
      </c>
      <c r="C5204" s="103">
        <f t="shared" ca="1" si="981"/>
        <v>264.83461094714113</v>
      </c>
      <c r="D5204" s="103">
        <f t="shared" ca="1" si="981"/>
        <v>326.3712564104776</v>
      </c>
      <c r="E5204" s="90">
        <f t="shared" ca="1" si="977"/>
        <v>118.21611573317436</v>
      </c>
      <c r="F5204" s="90">
        <f t="shared" ca="1" si="977"/>
        <v>86.652721049078963</v>
      </c>
      <c r="G5204" s="90">
        <f t="shared" ca="1" si="977"/>
        <v>100.35295352743032</v>
      </c>
      <c r="H5204" s="90">
        <f t="shared" ca="1" si="978"/>
        <v>527.54233181651011</v>
      </c>
      <c r="I5204" s="90">
        <f t="shared" ca="1" si="979"/>
        <v>351.48733199622006</v>
      </c>
      <c r="J5204" s="90">
        <f t="shared" ca="1" si="980"/>
        <v>426.72420993790791</v>
      </c>
    </row>
    <row r="5205" spans="1:10" ht="12.75" x14ac:dyDescent="0.2">
      <c r="A5205" s="84">
        <v>5193</v>
      </c>
      <c r="B5205" s="90">
        <f t="shared" ca="1" si="976"/>
        <v>400.00984996984289</v>
      </c>
      <c r="C5205" s="103">
        <f t="shared" ca="1" si="981"/>
        <v>298.67036746042169</v>
      </c>
      <c r="D5205" s="103">
        <f t="shared" ca="1" si="981"/>
        <v>338.22385619319164</v>
      </c>
      <c r="E5205" s="90">
        <f t="shared" ca="1" si="977"/>
        <v>109.93974853962131</v>
      </c>
      <c r="F5205" s="90">
        <f t="shared" ca="1" si="977"/>
        <v>75.38751955171621</v>
      </c>
      <c r="G5205" s="90">
        <f t="shared" ca="1" si="977"/>
        <v>81.163043876199808</v>
      </c>
      <c r="H5205" s="90">
        <f t="shared" ca="1" si="978"/>
        <v>509.94959850946418</v>
      </c>
      <c r="I5205" s="90">
        <f t="shared" ca="1" si="979"/>
        <v>374.05788701213788</v>
      </c>
      <c r="J5205" s="90">
        <f t="shared" ca="1" si="980"/>
        <v>419.38690006939146</v>
      </c>
    </row>
    <row r="5206" spans="1:10" ht="12.75" x14ac:dyDescent="0.2">
      <c r="A5206" s="84">
        <v>5194</v>
      </c>
      <c r="B5206" s="90">
        <f t="shared" ca="1" si="976"/>
        <v>413.64529729287881</v>
      </c>
      <c r="C5206" s="103">
        <f t="shared" ca="1" si="981"/>
        <v>292.91833978365418</v>
      </c>
      <c r="D5206" s="103">
        <f t="shared" ca="1" si="981"/>
        <v>331.94991150412073</v>
      </c>
      <c r="E5206" s="90">
        <f t="shared" ca="1" si="977"/>
        <v>114.39872493927308</v>
      </c>
      <c r="F5206" s="90">
        <f t="shared" ca="1" si="977"/>
        <v>73.8125961040503</v>
      </c>
      <c r="G5206" s="90">
        <f t="shared" ca="1" si="977"/>
        <v>92.323428444276274</v>
      </c>
      <c r="H5206" s="90">
        <f t="shared" ca="1" si="978"/>
        <v>528.04402223215186</v>
      </c>
      <c r="I5206" s="90">
        <f t="shared" ca="1" si="979"/>
        <v>366.7309358877045</v>
      </c>
      <c r="J5206" s="90">
        <f t="shared" ca="1" si="980"/>
        <v>424.27333994839699</v>
      </c>
    </row>
    <row r="5207" spans="1:10" ht="12.75" x14ac:dyDescent="0.2">
      <c r="A5207" s="84">
        <v>5195</v>
      </c>
      <c r="B5207" s="90">
        <f t="shared" ca="1" si="976"/>
        <v>415.13567384135206</v>
      </c>
      <c r="C5207" s="103">
        <f t="shared" ca="1" si="981"/>
        <v>292.01473116608099</v>
      </c>
      <c r="D5207" s="103">
        <f t="shared" ca="1" si="981"/>
        <v>349.69315696630269</v>
      </c>
      <c r="E5207" s="90">
        <f t="shared" ca="1" si="977"/>
        <v>107.34330003031755</v>
      </c>
      <c r="F5207" s="90">
        <f t="shared" ca="1" si="977"/>
        <v>69.297151663471496</v>
      </c>
      <c r="G5207" s="90">
        <f t="shared" ca="1" si="977"/>
        <v>69.681800679470669</v>
      </c>
      <c r="H5207" s="90">
        <f t="shared" ca="1" si="978"/>
        <v>522.47897387166961</v>
      </c>
      <c r="I5207" s="90">
        <f t="shared" ca="1" si="979"/>
        <v>361.31188282955247</v>
      </c>
      <c r="J5207" s="90">
        <f t="shared" ca="1" si="980"/>
        <v>419.37495764577335</v>
      </c>
    </row>
    <row r="5208" spans="1:10" ht="12.75" x14ac:dyDescent="0.2">
      <c r="A5208" s="84">
        <v>5196</v>
      </c>
      <c r="B5208" s="90">
        <f t="shared" ca="1" si="976"/>
        <v>409.3717509122319</v>
      </c>
      <c r="C5208" s="103">
        <f t="shared" ca="1" si="981"/>
        <v>284.16481526909081</v>
      </c>
      <c r="D5208" s="103">
        <f t="shared" ca="1" si="981"/>
        <v>339.83857731192586</v>
      </c>
      <c r="E5208" s="90">
        <f t="shared" ca="1" si="977"/>
        <v>111.10687197839307</v>
      </c>
      <c r="F5208" s="90">
        <f t="shared" ca="1" si="977"/>
        <v>88.436691152392768</v>
      </c>
      <c r="G5208" s="90">
        <f t="shared" ca="1" si="977"/>
        <v>92.440658158736483</v>
      </c>
      <c r="H5208" s="90">
        <f t="shared" ca="1" si="978"/>
        <v>520.47862289062493</v>
      </c>
      <c r="I5208" s="90">
        <f t="shared" ca="1" si="979"/>
        <v>372.60150642148358</v>
      </c>
      <c r="J5208" s="90">
        <f t="shared" ca="1" si="980"/>
        <v>432.27923547066234</v>
      </c>
    </row>
    <row r="5209" spans="1:10" ht="12.75" x14ac:dyDescent="0.2">
      <c r="A5209" s="84">
        <v>5197</v>
      </c>
      <c r="B5209" s="90">
        <f t="shared" ca="1" si="976"/>
        <v>408.79495183845876</v>
      </c>
      <c r="C5209" s="103">
        <f t="shared" ca="1" si="981"/>
        <v>295.88985762940598</v>
      </c>
      <c r="D5209" s="103">
        <f t="shared" ca="1" si="981"/>
        <v>355.57977014915599</v>
      </c>
      <c r="E5209" s="90">
        <f t="shared" ca="1" si="977"/>
        <v>111.22592238140668</v>
      </c>
      <c r="F5209" s="90">
        <f t="shared" ca="1" si="977"/>
        <v>87.45479109519863</v>
      </c>
      <c r="G5209" s="90">
        <f t="shared" ca="1" si="977"/>
        <v>100.99167364546258</v>
      </c>
      <c r="H5209" s="90">
        <f t="shared" ca="1" si="978"/>
        <v>520.02087421986539</v>
      </c>
      <c r="I5209" s="90">
        <f t="shared" ca="1" si="979"/>
        <v>383.34464872460461</v>
      </c>
      <c r="J5209" s="90">
        <f t="shared" ca="1" si="980"/>
        <v>456.57144379461857</v>
      </c>
    </row>
    <row r="5210" spans="1:10" ht="12.75" x14ac:dyDescent="0.2">
      <c r="A5210" s="84">
        <v>5198</v>
      </c>
      <c r="B5210" s="90">
        <f t="shared" ca="1" si="976"/>
        <v>416.50797311671442</v>
      </c>
      <c r="C5210" s="103">
        <f t="shared" ca="1" si="981"/>
        <v>296.53352985539857</v>
      </c>
      <c r="D5210" s="103">
        <f t="shared" ca="1" si="981"/>
        <v>350.14756191598201</v>
      </c>
      <c r="E5210" s="90">
        <f t="shared" ca="1" si="977"/>
        <v>111.22697612530716</v>
      </c>
      <c r="F5210" s="90">
        <f t="shared" ca="1" si="977"/>
        <v>85.002177926769789</v>
      </c>
      <c r="G5210" s="90">
        <f t="shared" ca="1" si="977"/>
        <v>102.8540340014373</v>
      </c>
      <c r="H5210" s="90">
        <f t="shared" ca="1" si="978"/>
        <v>527.73494924202157</v>
      </c>
      <c r="I5210" s="90">
        <f t="shared" ca="1" si="979"/>
        <v>381.53570778216834</v>
      </c>
      <c r="J5210" s="90">
        <f t="shared" ca="1" si="980"/>
        <v>453.00159591741931</v>
      </c>
    </row>
    <row r="5211" spans="1:10" ht="12.75" x14ac:dyDescent="0.2">
      <c r="A5211" s="84">
        <v>5199</v>
      </c>
      <c r="B5211" s="90">
        <f t="shared" ca="1" si="976"/>
        <v>405.14077370116462</v>
      </c>
      <c r="C5211" s="103">
        <f t="shared" ca="1" si="981"/>
        <v>294.24346681824181</v>
      </c>
      <c r="D5211" s="103">
        <f t="shared" ca="1" si="981"/>
        <v>342.70459152701045</v>
      </c>
      <c r="E5211" s="90">
        <f t="shared" ca="1" si="977"/>
        <v>103.11055303258061</v>
      </c>
      <c r="F5211" s="90">
        <f t="shared" ca="1" si="977"/>
        <v>104.21570543339168</v>
      </c>
      <c r="G5211" s="90">
        <f t="shared" ca="1" si="977"/>
        <v>84.663813989817839</v>
      </c>
      <c r="H5211" s="90">
        <f t="shared" ca="1" si="978"/>
        <v>508.25132673374526</v>
      </c>
      <c r="I5211" s="90">
        <f t="shared" ca="1" si="979"/>
        <v>398.4591722516335</v>
      </c>
      <c r="J5211" s="90">
        <f t="shared" ca="1" si="980"/>
        <v>427.36840551682826</v>
      </c>
    </row>
    <row r="5212" spans="1:10" ht="12.75" x14ac:dyDescent="0.2">
      <c r="A5212" s="84">
        <v>5200</v>
      </c>
      <c r="B5212" s="90">
        <f t="shared" ca="1" si="976"/>
        <v>412.10396123588862</v>
      </c>
      <c r="C5212" s="103">
        <f t="shared" ca="1" si="981"/>
        <v>308.10485482681003</v>
      </c>
      <c r="D5212" s="103">
        <f t="shared" ca="1" si="981"/>
        <v>336.7051893834676</v>
      </c>
      <c r="E5212" s="90">
        <f t="shared" ca="1" si="977"/>
        <v>99.65342923301813</v>
      </c>
      <c r="F5212" s="90">
        <f t="shared" ca="1" si="977"/>
        <v>86.317726287546847</v>
      </c>
      <c r="G5212" s="90">
        <f t="shared" ca="1" si="977"/>
        <v>95.32533386748743</v>
      </c>
      <c r="H5212" s="90">
        <f t="shared" ca="1" si="978"/>
        <v>511.75739046890675</v>
      </c>
      <c r="I5212" s="90">
        <f t="shared" ca="1" si="979"/>
        <v>394.42258111435689</v>
      </c>
      <c r="J5212" s="90">
        <f t="shared" ca="1" si="980"/>
        <v>432.03052325095501</v>
      </c>
    </row>
    <row r="5213" spans="1:10" ht="12.75" x14ac:dyDescent="0.2">
      <c r="A5213" s="84">
        <v>5201</v>
      </c>
      <c r="B5213" s="90">
        <f t="shared" ca="1" si="976"/>
        <v>407.64524572317782</v>
      </c>
      <c r="C5213" s="103">
        <f t="shared" ca="1" si="981"/>
        <v>298.8869236121908</v>
      </c>
      <c r="D5213" s="103">
        <f t="shared" ca="1" si="981"/>
        <v>348.68339123930912</v>
      </c>
      <c r="E5213" s="90">
        <f t="shared" ca="1" si="977"/>
        <v>103.39755506859849</v>
      </c>
      <c r="F5213" s="90">
        <f t="shared" ca="1" si="977"/>
        <v>90.353791052808219</v>
      </c>
      <c r="G5213" s="90">
        <f t="shared" ca="1" si="977"/>
        <v>100.368181710006</v>
      </c>
      <c r="H5213" s="90">
        <f t="shared" ca="1" si="978"/>
        <v>511.0428007917763</v>
      </c>
      <c r="I5213" s="90">
        <f t="shared" ca="1" si="979"/>
        <v>389.24071466499902</v>
      </c>
      <c r="J5213" s="90">
        <f t="shared" ca="1" si="980"/>
        <v>449.05157294931513</v>
      </c>
    </row>
    <row r="5214" spans="1:10" ht="12.75" x14ac:dyDescent="0.2">
      <c r="A5214" s="84">
        <v>5202</v>
      </c>
      <c r="B5214" s="90">
        <f t="shared" ca="1" si="976"/>
        <v>413.50610502979669</v>
      </c>
      <c r="C5214" s="103">
        <f t="shared" ref="C5214:G5229" ca="1" si="982">NORMINV(RAND(),C$5,C$6)</f>
        <v>289.22394181952291</v>
      </c>
      <c r="D5214" s="103">
        <f t="shared" ca="1" si="982"/>
        <v>333.36553840911427</v>
      </c>
      <c r="E5214" s="90">
        <f t="shared" ca="1" si="982"/>
        <v>105.05336723976465</v>
      </c>
      <c r="F5214" s="90">
        <f t="shared" ca="1" si="982"/>
        <v>70.107609935208203</v>
      </c>
      <c r="G5214" s="90">
        <f t="shared" ca="1" si="982"/>
        <v>97.658022588796001</v>
      </c>
      <c r="H5214" s="90">
        <f t="shared" ca="1" si="978"/>
        <v>518.5594722695613</v>
      </c>
      <c r="I5214" s="90">
        <f t="shared" ca="1" si="979"/>
        <v>359.33155175473109</v>
      </c>
      <c r="J5214" s="90">
        <f t="shared" ca="1" si="980"/>
        <v>431.02356099791029</v>
      </c>
    </row>
    <row r="5215" spans="1:10" ht="12.75" x14ac:dyDescent="0.2">
      <c r="A5215" s="84">
        <v>5203</v>
      </c>
      <c r="B5215" s="90">
        <f t="shared" ca="1" si="976"/>
        <v>406.45921508058979</v>
      </c>
      <c r="C5215" s="103">
        <f t="shared" ref="C5215:D5229" ca="1" si="983">NORMINV(RAND(),C$5,C$6)</f>
        <v>279.86509214976388</v>
      </c>
      <c r="D5215" s="103">
        <f t="shared" ca="1" si="983"/>
        <v>347.72917855578413</v>
      </c>
      <c r="E5215" s="90">
        <f t="shared" ca="1" si="982"/>
        <v>114.77191879374814</v>
      </c>
      <c r="F5215" s="90">
        <f t="shared" ca="1" si="982"/>
        <v>78.467822174097975</v>
      </c>
      <c r="G5215" s="90">
        <f t="shared" ca="1" si="982"/>
        <v>90.316284027094994</v>
      </c>
      <c r="H5215" s="90">
        <f t="shared" ca="1" si="978"/>
        <v>521.23113387433796</v>
      </c>
      <c r="I5215" s="90">
        <f t="shared" ca="1" si="979"/>
        <v>358.33291432386187</v>
      </c>
      <c r="J5215" s="90">
        <f t="shared" ca="1" si="980"/>
        <v>438.04546258287911</v>
      </c>
    </row>
    <row r="5216" spans="1:10" ht="12.75" x14ac:dyDescent="0.2">
      <c r="A5216" s="84">
        <v>5204</v>
      </c>
      <c r="B5216" s="90">
        <f t="shared" ca="1" si="976"/>
        <v>413.41561103632034</v>
      </c>
      <c r="C5216" s="103">
        <f t="shared" ca="1" si="983"/>
        <v>291.249302336396</v>
      </c>
      <c r="D5216" s="103">
        <f t="shared" ca="1" si="983"/>
        <v>353.25550489300571</v>
      </c>
      <c r="E5216" s="90">
        <f t="shared" ca="1" si="982"/>
        <v>116.89479558511941</v>
      </c>
      <c r="F5216" s="90">
        <f t="shared" ca="1" si="982"/>
        <v>82.41072578462969</v>
      </c>
      <c r="G5216" s="90">
        <f t="shared" ca="1" si="982"/>
        <v>109.60690337022355</v>
      </c>
      <c r="H5216" s="90">
        <f t="shared" ca="1" si="978"/>
        <v>530.31040662143971</v>
      </c>
      <c r="I5216" s="90">
        <f t="shared" ca="1" si="979"/>
        <v>373.66002812102568</v>
      </c>
      <c r="J5216" s="90">
        <f t="shared" ca="1" si="980"/>
        <v>462.86240826322927</v>
      </c>
    </row>
    <row r="5217" spans="1:10" ht="12.75" x14ac:dyDescent="0.2">
      <c r="A5217" s="84">
        <v>5205</v>
      </c>
      <c r="B5217" s="90">
        <f t="shared" ca="1" si="976"/>
        <v>414.98734906914831</v>
      </c>
      <c r="C5217" s="103">
        <f t="shared" ca="1" si="983"/>
        <v>298.58209096099097</v>
      </c>
      <c r="D5217" s="103">
        <f t="shared" ca="1" si="983"/>
        <v>346.91977153146581</v>
      </c>
      <c r="E5217" s="90">
        <f t="shared" ca="1" si="982"/>
        <v>109.26310986627851</v>
      </c>
      <c r="F5217" s="90">
        <f t="shared" ca="1" si="982"/>
        <v>90.32421163819933</v>
      </c>
      <c r="G5217" s="90">
        <f t="shared" ca="1" si="982"/>
        <v>72.736475703079208</v>
      </c>
      <c r="H5217" s="90">
        <f t="shared" ca="1" si="978"/>
        <v>524.25045893542688</v>
      </c>
      <c r="I5217" s="90">
        <f t="shared" ca="1" si="979"/>
        <v>388.90630259919033</v>
      </c>
      <c r="J5217" s="90">
        <f t="shared" ca="1" si="980"/>
        <v>419.65624723454505</v>
      </c>
    </row>
    <row r="5218" spans="1:10" ht="12.75" x14ac:dyDescent="0.2">
      <c r="A5218" s="84">
        <v>5206</v>
      </c>
      <c r="B5218" s="90">
        <f t="shared" ca="1" si="976"/>
        <v>415.3898562258679</v>
      </c>
      <c r="C5218" s="103">
        <f t="shared" ca="1" si="983"/>
        <v>306.85987711047744</v>
      </c>
      <c r="D5218" s="103">
        <f t="shared" ca="1" si="983"/>
        <v>356.66928828722939</v>
      </c>
      <c r="E5218" s="90">
        <f t="shared" ca="1" si="982"/>
        <v>110.95600113817562</v>
      </c>
      <c r="F5218" s="90">
        <f t="shared" ca="1" si="982"/>
        <v>72.122208535614618</v>
      </c>
      <c r="G5218" s="90">
        <f t="shared" ca="1" si="982"/>
        <v>77.903484447632493</v>
      </c>
      <c r="H5218" s="90">
        <f t="shared" ca="1" si="978"/>
        <v>526.34585736404347</v>
      </c>
      <c r="I5218" s="90">
        <f t="shared" ca="1" si="979"/>
        <v>378.98208564609206</v>
      </c>
      <c r="J5218" s="90">
        <f t="shared" ca="1" si="980"/>
        <v>434.57277273486187</v>
      </c>
    </row>
    <row r="5219" spans="1:10" ht="12.75" x14ac:dyDescent="0.2">
      <c r="A5219" s="84">
        <v>5207</v>
      </c>
      <c r="B5219" s="90">
        <f t="shared" ca="1" si="976"/>
        <v>418.23661615047121</v>
      </c>
      <c r="C5219" s="103">
        <f t="shared" ca="1" si="983"/>
        <v>291.45053572533237</v>
      </c>
      <c r="D5219" s="103">
        <f t="shared" ca="1" si="983"/>
        <v>353.62119753498069</v>
      </c>
      <c r="E5219" s="90">
        <f t="shared" ca="1" si="982"/>
        <v>112.87525670873653</v>
      </c>
      <c r="F5219" s="90">
        <f t="shared" ca="1" si="982"/>
        <v>93.246648163494129</v>
      </c>
      <c r="G5219" s="90">
        <f t="shared" ca="1" si="982"/>
        <v>99.830435449941717</v>
      </c>
      <c r="H5219" s="90">
        <f t="shared" ca="1" si="978"/>
        <v>531.11187285920778</v>
      </c>
      <c r="I5219" s="90">
        <f t="shared" ca="1" si="979"/>
        <v>384.69718388882649</v>
      </c>
      <c r="J5219" s="90">
        <f t="shared" ca="1" si="980"/>
        <v>453.45163298492241</v>
      </c>
    </row>
    <row r="5220" spans="1:10" ht="12.75" x14ac:dyDescent="0.2">
      <c r="A5220" s="84">
        <v>5208</v>
      </c>
      <c r="B5220" s="90">
        <f t="shared" ca="1" si="976"/>
        <v>406.77492087425492</v>
      </c>
      <c r="C5220" s="103">
        <f t="shared" ca="1" si="983"/>
        <v>298.67646330743827</v>
      </c>
      <c r="D5220" s="103">
        <f t="shared" ca="1" si="983"/>
        <v>353.47117897505774</v>
      </c>
      <c r="E5220" s="90">
        <f t="shared" ca="1" si="982"/>
        <v>114.94538800683021</v>
      </c>
      <c r="F5220" s="90">
        <f t="shared" ca="1" si="982"/>
        <v>100.4867655683706</v>
      </c>
      <c r="G5220" s="90">
        <f t="shared" ca="1" si="982"/>
        <v>86.45837958339996</v>
      </c>
      <c r="H5220" s="90">
        <f t="shared" ca="1" si="978"/>
        <v>521.72030888108509</v>
      </c>
      <c r="I5220" s="90">
        <f t="shared" ca="1" si="979"/>
        <v>399.16322887580884</v>
      </c>
      <c r="J5220" s="90">
        <f t="shared" ca="1" si="980"/>
        <v>439.9295585584577</v>
      </c>
    </row>
    <row r="5221" spans="1:10" ht="12.75" x14ac:dyDescent="0.2">
      <c r="A5221" s="84">
        <v>5209</v>
      </c>
      <c r="B5221" s="90">
        <f t="shared" ca="1" si="976"/>
        <v>412.87679366246522</v>
      </c>
      <c r="C5221" s="103">
        <f t="shared" ca="1" si="983"/>
        <v>299.39641645310343</v>
      </c>
      <c r="D5221" s="103">
        <f t="shared" ca="1" si="983"/>
        <v>339.36329040272142</v>
      </c>
      <c r="E5221" s="90">
        <f t="shared" ca="1" si="982"/>
        <v>111.84351220651999</v>
      </c>
      <c r="F5221" s="90">
        <f t="shared" ca="1" si="982"/>
        <v>82.036096668220566</v>
      </c>
      <c r="G5221" s="90">
        <f t="shared" ca="1" si="982"/>
        <v>90.999739370817679</v>
      </c>
      <c r="H5221" s="90">
        <f t="shared" ca="1" si="978"/>
        <v>524.72030586898518</v>
      </c>
      <c r="I5221" s="90">
        <f t="shared" ca="1" si="979"/>
        <v>381.43251312132401</v>
      </c>
      <c r="J5221" s="90">
        <f t="shared" ca="1" si="980"/>
        <v>430.3630297735391</v>
      </c>
    </row>
    <row r="5222" spans="1:10" ht="12.75" x14ac:dyDescent="0.2">
      <c r="A5222" s="84">
        <v>5210</v>
      </c>
      <c r="B5222" s="90">
        <f t="shared" ca="1" si="976"/>
        <v>410.47077832164405</v>
      </c>
      <c r="C5222" s="103">
        <f t="shared" ca="1" si="983"/>
        <v>302.91640528652209</v>
      </c>
      <c r="D5222" s="103">
        <f t="shared" ca="1" si="983"/>
        <v>345.5804657231302</v>
      </c>
      <c r="E5222" s="90">
        <f t="shared" ca="1" si="982"/>
        <v>109.72133007310798</v>
      </c>
      <c r="F5222" s="90">
        <f t="shared" ca="1" si="982"/>
        <v>74.010088060944511</v>
      </c>
      <c r="G5222" s="90">
        <f t="shared" ca="1" si="982"/>
        <v>89.56466884834424</v>
      </c>
      <c r="H5222" s="90">
        <f t="shared" ca="1" si="978"/>
        <v>520.19210839475204</v>
      </c>
      <c r="I5222" s="90">
        <f t="shared" ca="1" si="979"/>
        <v>376.92649334746659</v>
      </c>
      <c r="J5222" s="90">
        <f t="shared" ca="1" si="980"/>
        <v>435.14513457147444</v>
      </c>
    </row>
    <row r="5223" spans="1:10" ht="12.75" x14ac:dyDescent="0.2">
      <c r="A5223" s="84">
        <v>5211</v>
      </c>
      <c r="B5223" s="90">
        <f t="shared" ca="1" si="976"/>
        <v>424.82987753608109</v>
      </c>
      <c r="C5223" s="103">
        <f t="shared" ca="1" si="983"/>
        <v>301.46762581743724</v>
      </c>
      <c r="D5223" s="103">
        <f t="shared" ca="1" si="983"/>
        <v>348.96343920300563</v>
      </c>
      <c r="E5223" s="90">
        <f t="shared" ca="1" si="982"/>
        <v>108.69390262729351</v>
      </c>
      <c r="F5223" s="90">
        <f t="shared" ca="1" si="982"/>
        <v>77.654602619096323</v>
      </c>
      <c r="G5223" s="90">
        <f t="shared" ca="1" si="982"/>
        <v>83.330766494782964</v>
      </c>
      <c r="H5223" s="90">
        <f t="shared" ca="1" si="978"/>
        <v>533.52378016337457</v>
      </c>
      <c r="I5223" s="90">
        <f t="shared" ca="1" si="979"/>
        <v>379.12222843653353</v>
      </c>
      <c r="J5223" s="90">
        <f t="shared" ca="1" si="980"/>
        <v>432.29420569778858</v>
      </c>
    </row>
    <row r="5224" spans="1:10" ht="12.75" x14ac:dyDescent="0.2">
      <c r="A5224" s="84">
        <v>5212</v>
      </c>
      <c r="B5224" s="90">
        <f t="shared" ca="1" si="976"/>
        <v>405.41543091170701</v>
      </c>
      <c r="C5224" s="103">
        <f t="shared" ca="1" si="983"/>
        <v>301.27603628538822</v>
      </c>
      <c r="D5224" s="103">
        <f t="shared" ca="1" si="983"/>
        <v>347.35336913239274</v>
      </c>
      <c r="E5224" s="90">
        <f t="shared" ca="1" si="982"/>
        <v>107.64085572616777</v>
      </c>
      <c r="F5224" s="90">
        <f t="shared" ca="1" si="982"/>
        <v>84.275003490250043</v>
      </c>
      <c r="G5224" s="90">
        <f t="shared" ca="1" si="982"/>
        <v>112.53870451454758</v>
      </c>
      <c r="H5224" s="90">
        <f t="shared" ca="1" si="978"/>
        <v>513.05628663787479</v>
      </c>
      <c r="I5224" s="90">
        <f t="shared" ca="1" si="979"/>
        <v>385.55103977563829</v>
      </c>
      <c r="J5224" s="90">
        <f t="shared" ca="1" si="980"/>
        <v>459.89207364694033</v>
      </c>
    </row>
    <row r="5225" spans="1:10" ht="12.75" x14ac:dyDescent="0.2">
      <c r="A5225" s="84">
        <v>5213</v>
      </c>
      <c r="B5225" s="90">
        <f t="shared" ca="1" si="976"/>
        <v>411.21650429159672</v>
      </c>
      <c r="C5225" s="103">
        <f t="shared" ca="1" si="983"/>
        <v>271.67072465329215</v>
      </c>
      <c r="D5225" s="103">
        <f t="shared" ca="1" si="983"/>
        <v>336.21348131244417</v>
      </c>
      <c r="E5225" s="90">
        <f t="shared" ca="1" si="982"/>
        <v>112.87049666812533</v>
      </c>
      <c r="F5225" s="90">
        <f t="shared" ca="1" si="982"/>
        <v>78.30679200057304</v>
      </c>
      <c r="G5225" s="90">
        <f t="shared" ca="1" si="982"/>
        <v>82.086783368593203</v>
      </c>
      <c r="H5225" s="90">
        <f t="shared" ca="1" si="978"/>
        <v>524.08700095972199</v>
      </c>
      <c r="I5225" s="90">
        <f t="shared" ca="1" si="979"/>
        <v>349.97751665386522</v>
      </c>
      <c r="J5225" s="90">
        <f t="shared" ca="1" si="980"/>
        <v>418.30026468103739</v>
      </c>
    </row>
    <row r="5226" spans="1:10" ht="12.75" x14ac:dyDescent="0.2">
      <c r="A5226" s="84">
        <v>5214</v>
      </c>
      <c r="B5226" s="90">
        <f t="shared" ca="1" si="976"/>
        <v>412.98847087404766</v>
      </c>
      <c r="C5226" s="103">
        <f t="shared" ca="1" si="983"/>
        <v>295.67858461140855</v>
      </c>
      <c r="D5226" s="103">
        <f t="shared" ca="1" si="983"/>
        <v>331.57449780015037</v>
      </c>
      <c r="E5226" s="90">
        <f t="shared" ca="1" si="982"/>
        <v>105.51944894784036</v>
      </c>
      <c r="F5226" s="90">
        <f t="shared" ca="1" si="982"/>
        <v>83.55754581261175</v>
      </c>
      <c r="G5226" s="90">
        <f t="shared" ca="1" si="982"/>
        <v>90.203879775133231</v>
      </c>
      <c r="H5226" s="90">
        <f t="shared" ca="1" si="978"/>
        <v>518.50791982188798</v>
      </c>
      <c r="I5226" s="90">
        <f t="shared" ca="1" si="979"/>
        <v>379.2361304240203</v>
      </c>
      <c r="J5226" s="90">
        <f t="shared" ca="1" si="980"/>
        <v>421.77837757528357</v>
      </c>
    </row>
    <row r="5227" spans="1:10" ht="12.75" x14ac:dyDescent="0.2">
      <c r="A5227" s="84">
        <v>5215</v>
      </c>
      <c r="B5227" s="90">
        <f t="shared" ca="1" si="976"/>
        <v>412.71220896554888</v>
      </c>
      <c r="C5227" s="103">
        <f t="shared" ca="1" si="983"/>
        <v>300.04064282469886</v>
      </c>
      <c r="D5227" s="103">
        <f t="shared" ca="1" si="983"/>
        <v>343.7745968617624</v>
      </c>
      <c r="E5227" s="90">
        <f t="shared" ca="1" si="982"/>
        <v>107.69090330671818</v>
      </c>
      <c r="F5227" s="90">
        <f t="shared" ca="1" si="982"/>
        <v>92.793059627107311</v>
      </c>
      <c r="G5227" s="90">
        <f t="shared" ca="1" si="982"/>
        <v>74.813365313727829</v>
      </c>
      <c r="H5227" s="90">
        <f t="shared" ca="1" si="978"/>
        <v>520.40311227226709</v>
      </c>
      <c r="I5227" s="90">
        <f t="shared" ca="1" si="979"/>
        <v>392.83370245180618</v>
      </c>
      <c r="J5227" s="90">
        <f t="shared" ca="1" si="980"/>
        <v>418.58796217549025</v>
      </c>
    </row>
    <row r="5228" spans="1:10" ht="12.75" x14ac:dyDescent="0.2">
      <c r="A5228" s="84">
        <v>5216</v>
      </c>
      <c r="B5228" s="90">
        <f t="shared" ca="1" si="976"/>
        <v>410.38414187945347</v>
      </c>
      <c r="C5228" s="103">
        <f t="shared" ca="1" si="983"/>
        <v>307.28032481294832</v>
      </c>
      <c r="D5228" s="103">
        <f t="shared" ca="1" si="983"/>
        <v>357.70367618439019</v>
      </c>
      <c r="E5228" s="90">
        <f t="shared" ca="1" si="982"/>
        <v>96.89848386102797</v>
      </c>
      <c r="F5228" s="90">
        <f t="shared" ca="1" si="982"/>
        <v>86.930808616907584</v>
      </c>
      <c r="G5228" s="90">
        <f t="shared" ca="1" si="982"/>
        <v>98.860924185994705</v>
      </c>
      <c r="H5228" s="90">
        <f t="shared" ca="1" si="978"/>
        <v>507.28262574048142</v>
      </c>
      <c r="I5228" s="90">
        <f t="shared" ca="1" si="979"/>
        <v>394.21113342985592</v>
      </c>
      <c r="J5228" s="90">
        <f t="shared" ca="1" si="980"/>
        <v>456.56460037038488</v>
      </c>
    </row>
    <row r="5229" spans="1:10" ht="12.75" x14ac:dyDescent="0.2">
      <c r="A5229" s="84">
        <v>5217</v>
      </c>
      <c r="B5229" s="90">
        <f t="shared" ca="1" si="976"/>
        <v>417.22656704402789</v>
      </c>
      <c r="C5229" s="103">
        <f t="shared" ca="1" si="983"/>
        <v>303.14148068053606</v>
      </c>
      <c r="D5229" s="103">
        <f t="shared" ca="1" si="983"/>
        <v>320.13024552643549</v>
      </c>
      <c r="E5229" s="90">
        <f t="shared" ca="1" si="982"/>
        <v>114.24772895509901</v>
      </c>
      <c r="F5229" s="90">
        <f t="shared" ca="1" si="982"/>
        <v>80.790783131588995</v>
      </c>
      <c r="G5229" s="90">
        <f t="shared" ca="1" si="982"/>
        <v>102.6386710244801</v>
      </c>
      <c r="H5229" s="90">
        <f t="shared" ca="1" si="978"/>
        <v>531.47429599912687</v>
      </c>
      <c r="I5229" s="90">
        <f t="shared" ca="1" si="979"/>
        <v>383.93226381212503</v>
      </c>
      <c r="J5229" s="90">
        <f t="shared" ca="1" si="980"/>
        <v>422.76891655091561</v>
      </c>
    </row>
    <row r="5230" spans="1:10" ht="12.75" x14ac:dyDescent="0.2">
      <c r="A5230" s="84">
        <v>5218</v>
      </c>
      <c r="B5230" s="90">
        <f t="shared" ca="1" si="976"/>
        <v>407.08376064838569</v>
      </c>
      <c r="C5230" s="103">
        <f t="shared" ref="C5230:G5245" ca="1" si="984">NORMINV(RAND(),C$5,C$6)</f>
        <v>283.44210576102267</v>
      </c>
      <c r="D5230" s="103">
        <f t="shared" ca="1" si="984"/>
        <v>346.09209851129134</v>
      </c>
      <c r="E5230" s="90">
        <f t="shared" ca="1" si="984"/>
        <v>110.36424887629705</v>
      </c>
      <c r="F5230" s="90">
        <f t="shared" ca="1" si="984"/>
        <v>87.356336847636115</v>
      </c>
      <c r="G5230" s="90">
        <f t="shared" ca="1" si="984"/>
        <v>86.675938632856983</v>
      </c>
      <c r="H5230" s="90">
        <f t="shared" ca="1" si="978"/>
        <v>517.44800952468279</v>
      </c>
      <c r="I5230" s="90">
        <f t="shared" ca="1" si="979"/>
        <v>370.79844260865877</v>
      </c>
      <c r="J5230" s="90">
        <f t="shared" ca="1" si="980"/>
        <v>432.76803714414831</v>
      </c>
    </row>
    <row r="5231" spans="1:10" ht="12.75" x14ac:dyDescent="0.2">
      <c r="A5231" s="84">
        <v>5219</v>
      </c>
      <c r="B5231" s="90">
        <f t="shared" ca="1" si="976"/>
        <v>407.54344727852805</v>
      </c>
      <c r="C5231" s="103">
        <f t="shared" ref="C5231:D5245" ca="1" si="985">NORMINV(RAND(),C$5,C$6)</f>
        <v>296.26490225642641</v>
      </c>
      <c r="D5231" s="103">
        <f t="shared" ca="1" si="985"/>
        <v>341.13212917777003</v>
      </c>
      <c r="E5231" s="90">
        <f t="shared" ca="1" si="984"/>
        <v>114.12664267276905</v>
      </c>
      <c r="F5231" s="90">
        <f t="shared" ca="1" si="984"/>
        <v>72.707481175396012</v>
      </c>
      <c r="G5231" s="90">
        <f t="shared" ca="1" si="984"/>
        <v>96.551513463294768</v>
      </c>
      <c r="H5231" s="90">
        <f t="shared" ca="1" si="978"/>
        <v>521.67008995129709</v>
      </c>
      <c r="I5231" s="90">
        <f t="shared" ca="1" si="979"/>
        <v>368.97238343182244</v>
      </c>
      <c r="J5231" s="90">
        <f t="shared" ca="1" si="980"/>
        <v>437.68364264106481</v>
      </c>
    </row>
    <row r="5232" spans="1:10" ht="12.75" x14ac:dyDescent="0.2">
      <c r="A5232" s="84">
        <v>5220</v>
      </c>
      <c r="B5232" s="90">
        <f t="shared" ca="1" si="976"/>
        <v>411.08717445242411</v>
      </c>
      <c r="C5232" s="103">
        <f t="shared" ca="1" si="985"/>
        <v>284.33761929282224</v>
      </c>
      <c r="D5232" s="103">
        <f t="shared" ca="1" si="985"/>
        <v>337.34412058621888</v>
      </c>
      <c r="E5232" s="90">
        <f t="shared" ca="1" si="984"/>
        <v>113.92320320106082</v>
      </c>
      <c r="F5232" s="90">
        <f t="shared" ca="1" si="984"/>
        <v>67.450567003004807</v>
      </c>
      <c r="G5232" s="90">
        <f t="shared" ca="1" si="984"/>
        <v>81.772705722402947</v>
      </c>
      <c r="H5232" s="90">
        <f t="shared" ca="1" si="978"/>
        <v>525.01037765348497</v>
      </c>
      <c r="I5232" s="90">
        <f t="shared" ca="1" si="979"/>
        <v>351.78818629582702</v>
      </c>
      <c r="J5232" s="90">
        <f t="shared" ca="1" si="980"/>
        <v>419.11682630862185</v>
      </c>
    </row>
    <row r="5233" spans="1:10" ht="12.75" x14ac:dyDescent="0.2">
      <c r="A5233" s="84">
        <v>5221</v>
      </c>
      <c r="B5233" s="90">
        <f t="shared" ca="1" si="976"/>
        <v>413.77947050909006</v>
      </c>
      <c r="C5233" s="103">
        <f t="shared" ca="1" si="985"/>
        <v>291.29223274607608</v>
      </c>
      <c r="D5233" s="103">
        <f t="shared" ca="1" si="985"/>
        <v>351.24177832189076</v>
      </c>
      <c r="E5233" s="90">
        <f t="shared" ca="1" si="984"/>
        <v>111.73571768875269</v>
      </c>
      <c r="F5233" s="90">
        <f t="shared" ca="1" si="984"/>
        <v>86.18110740624013</v>
      </c>
      <c r="G5233" s="90">
        <f t="shared" ca="1" si="984"/>
        <v>82.808740681379405</v>
      </c>
      <c r="H5233" s="90">
        <f t="shared" ca="1" si="978"/>
        <v>525.51518819784269</v>
      </c>
      <c r="I5233" s="90">
        <f t="shared" ca="1" si="979"/>
        <v>377.47334015231621</v>
      </c>
      <c r="J5233" s="90">
        <f t="shared" ca="1" si="980"/>
        <v>434.05051900327015</v>
      </c>
    </row>
    <row r="5234" spans="1:10" ht="12.75" x14ac:dyDescent="0.2">
      <c r="A5234" s="84">
        <v>5222</v>
      </c>
      <c r="B5234" s="90">
        <f t="shared" ca="1" si="976"/>
        <v>410.98848437886312</v>
      </c>
      <c r="C5234" s="103">
        <f t="shared" ca="1" si="985"/>
        <v>287.8533142987543</v>
      </c>
      <c r="D5234" s="103">
        <f t="shared" ca="1" si="985"/>
        <v>349.99978086253134</v>
      </c>
      <c r="E5234" s="90">
        <f t="shared" ca="1" si="984"/>
        <v>114.34050061153754</v>
      </c>
      <c r="F5234" s="90">
        <f t="shared" ca="1" si="984"/>
        <v>87.589671462032612</v>
      </c>
      <c r="G5234" s="90">
        <f t="shared" ca="1" si="984"/>
        <v>109.64976845382807</v>
      </c>
      <c r="H5234" s="90">
        <f t="shared" ca="1" si="978"/>
        <v>525.32898499040061</v>
      </c>
      <c r="I5234" s="90">
        <f t="shared" ca="1" si="979"/>
        <v>375.44298576078688</v>
      </c>
      <c r="J5234" s="90">
        <f t="shared" ca="1" si="980"/>
        <v>459.64954931635941</v>
      </c>
    </row>
    <row r="5235" spans="1:10" ht="12.75" x14ac:dyDescent="0.2">
      <c r="A5235" s="84">
        <v>5223</v>
      </c>
      <c r="B5235" s="90">
        <f t="shared" ca="1" si="976"/>
        <v>417.51420153618318</v>
      </c>
      <c r="C5235" s="103">
        <f t="shared" ca="1" si="985"/>
        <v>295.7529564239818</v>
      </c>
      <c r="D5235" s="103">
        <f t="shared" ca="1" si="985"/>
        <v>338.52584886257603</v>
      </c>
      <c r="E5235" s="90">
        <f t="shared" ca="1" si="984"/>
        <v>110.43037109372251</v>
      </c>
      <c r="F5235" s="90">
        <f t="shared" ca="1" si="984"/>
        <v>58.178533103710343</v>
      </c>
      <c r="G5235" s="90">
        <f t="shared" ca="1" si="984"/>
        <v>124.87446110548902</v>
      </c>
      <c r="H5235" s="90">
        <f t="shared" ca="1" si="978"/>
        <v>527.94457262990568</v>
      </c>
      <c r="I5235" s="90">
        <f t="shared" ca="1" si="979"/>
        <v>353.93148952769212</v>
      </c>
      <c r="J5235" s="90">
        <f t="shared" ca="1" si="980"/>
        <v>463.40030996806502</v>
      </c>
    </row>
    <row r="5236" spans="1:10" ht="12.75" x14ac:dyDescent="0.2">
      <c r="A5236" s="84">
        <v>5224</v>
      </c>
      <c r="B5236" s="90">
        <f t="shared" ca="1" si="976"/>
        <v>412.45966947561828</v>
      </c>
      <c r="C5236" s="103">
        <f t="shared" ca="1" si="985"/>
        <v>284.96983406863387</v>
      </c>
      <c r="D5236" s="103">
        <f t="shared" ca="1" si="985"/>
        <v>337.69207066960979</v>
      </c>
      <c r="E5236" s="90">
        <f t="shared" ca="1" si="984"/>
        <v>98.982137360414086</v>
      </c>
      <c r="F5236" s="90">
        <f t="shared" ca="1" si="984"/>
        <v>92.738944924502604</v>
      </c>
      <c r="G5236" s="90">
        <f t="shared" ca="1" si="984"/>
        <v>102.84793773278179</v>
      </c>
      <c r="H5236" s="90">
        <f t="shared" ca="1" si="978"/>
        <v>511.44180683603236</v>
      </c>
      <c r="I5236" s="90">
        <f t="shared" ca="1" si="979"/>
        <v>377.70877899313649</v>
      </c>
      <c r="J5236" s="90">
        <f t="shared" ca="1" si="980"/>
        <v>440.54000840239155</v>
      </c>
    </row>
    <row r="5237" spans="1:10" ht="12.75" x14ac:dyDescent="0.2">
      <c r="A5237" s="84">
        <v>5225</v>
      </c>
      <c r="B5237" s="90">
        <f t="shared" ca="1" si="976"/>
        <v>411.39126725717875</v>
      </c>
      <c r="C5237" s="103">
        <f t="shared" ca="1" si="985"/>
        <v>308.51941436589539</v>
      </c>
      <c r="D5237" s="103">
        <f t="shared" ca="1" si="985"/>
        <v>357.96848147183687</v>
      </c>
      <c r="E5237" s="90">
        <f t="shared" ca="1" si="984"/>
        <v>108.15715348312493</v>
      </c>
      <c r="F5237" s="90">
        <f t="shared" ca="1" si="984"/>
        <v>91.85232163372487</v>
      </c>
      <c r="G5237" s="90">
        <f t="shared" ca="1" si="984"/>
        <v>80.066975454215722</v>
      </c>
      <c r="H5237" s="90">
        <f t="shared" ca="1" si="978"/>
        <v>519.54842074030364</v>
      </c>
      <c r="I5237" s="90">
        <f t="shared" ca="1" si="979"/>
        <v>400.37173599962023</v>
      </c>
      <c r="J5237" s="90">
        <f t="shared" ca="1" si="980"/>
        <v>438.03545692605257</v>
      </c>
    </row>
    <row r="5238" spans="1:10" ht="12.75" x14ac:dyDescent="0.2">
      <c r="A5238" s="84">
        <v>5226</v>
      </c>
      <c r="B5238" s="90">
        <f t="shared" ca="1" si="976"/>
        <v>411.56993671032131</v>
      </c>
      <c r="C5238" s="103">
        <f t="shared" ca="1" si="985"/>
        <v>278.51151774161968</v>
      </c>
      <c r="D5238" s="103">
        <f t="shared" ca="1" si="985"/>
        <v>334.46342938943542</v>
      </c>
      <c r="E5238" s="90">
        <f t="shared" ca="1" si="984"/>
        <v>105.30974994532524</v>
      </c>
      <c r="F5238" s="90">
        <f t="shared" ca="1" si="984"/>
        <v>72.660155732106034</v>
      </c>
      <c r="G5238" s="90">
        <f t="shared" ca="1" si="984"/>
        <v>86.52662270643718</v>
      </c>
      <c r="H5238" s="90">
        <f t="shared" ca="1" si="978"/>
        <v>516.87968665564654</v>
      </c>
      <c r="I5238" s="90">
        <f t="shared" ca="1" si="979"/>
        <v>351.17167347372572</v>
      </c>
      <c r="J5238" s="90">
        <f t="shared" ca="1" si="980"/>
        <v>420.99005209587261</v>
      </c>
    </row>
    <row r="5239" spans="1:10" ht="12.75" x14ac:dyDescent="0.2">
      <c r="A5239" s="84">
        <v>5227</v>
      </c>
      <c r="B5239" s="90">
        <f t="shared" ca="1" si="976"/>
        <v>420.05339753967564</v>
      </c>
      <c r="C5239" s="103">
        <f t="shared" ca="1" si="985"/>
        <v>302.76652215795559</v>
      </c>
      <c r="D5239" s="103">
        <f t="shared" ca="1" si="985"/>
        <v>343.11572348043143</v>
      </c>
      <c r="E5239" s="90">
        <f t="shared" ca="1" si="984"/>
        <v>106.20463770794817</v>
      </c>
      <c r="F5239" s="90">
        <f t="shared" ca="1" si="984"/>
        <v>86.888260502279579</v>
      </c>
      <c r="G5239" s="90">
        <f t="shared" ca="1" si="984"/>
        <v>97.836736856584494</v>
      </c>
      <c r="H5239" s="90">
        <f t="shared" ca="1" si="978"/>
        <v>526.25803524762387</v>
      </c>
      <c r="I5239" s="90">
        <f t="shared" ca="1" si="979"/>
        <v>389.65478266023518</v>
      </c>
      <c r="J5239" s="90">
        <f t="shared" ca="1" si="980"/>
        <v>440.95246033701591</v>
      </c>
    </row>
    <row r="5240" spans="1:10" ht="12.75" x14ac:dyDescent="0.2">
      <c r="A5240" s="84">
        <v>5228</v>
      </c>
      <c r="B5240" s="90">
        <f t="shared" ca="1" si="976"/>
        <v>406.94807844759595</v>
      </c>
      <c r="C5240" s="103">
        <f t="shared" ca="1" si="985"/>
        <v>295.06635477081795</v>
      </c>
      <c r="D5240" s="103">
        <f t="shared" ca="1" si="985"/>
        <v>343.38996259050111</v>
      </c>
      <c r="E5240" s="90">
        <f t="shared" ca="1" si="984"/>
        <v>122.18028727220539</v>
      </c>
      <c r="F5240" s="90">
        <f t="shared" ca="1" si="984"/>
        <v>83.770602779646254</v>
      </c>
      <c r="G5240" s="90">
        <f t="shared" ca="1" si="984"/>
        <v>96.970142063312267</v>
      </c>
      <c r="H5240" s="90">
        <f t="shared" ca="1" si="978"/>
        <v>529.12836571980131</v>
      </c>
      <c r="I5240" s="90">
        <f t="shared" ca="1" si="979"/>
        <v>378.83695755046421</v>
      </c>
      <c r="J5240" s="90">
        <f t="shared" ca="1" si="980"/>
        <v>440.36010465381338</v>
      </c>
    </row>
    <row r="5241" spans="1:10" ht="12.75" x14ac:dyDescent="0.2">
      <c r="A5241" s="84">
        <v>5229</v>
      </c>
      <c r="B5241" s="90">
        <f t="shared" ca="1" si="976"/>
        <v>401.30845533020323</v>
      </c>
      <c r="C5241" s="103">
        <f t="shared" ca="1" si="985"/>
        <v>307.79603083021385</v>
      </c>
      <c r="D5241" s="103">
        <f t="shared" ca="1" si="985"/>
        <v>347.03396402388415</v>
      </c>
      <c r="E5241" s="90">
        <f t="shared" ca="1" si="984"/>
        <v>111.97846624324649</v>
      </c>
      <c r="F5241" s="90">
        <f t="shared" ca="1" si="984"/>
        <v>75.189140362546397</v>
      </c>
      <c r="G5241" s="90">
        <f t="shared" ca="1" si="984"/>
        <v>108.42054867229528</v>
      </c>
      <c r="H5241" s="90">
        <f t="shared" ca="1" si="978"/>
        <v>513.28692157344972</v>
      </c>
      <c r="I5241" s="90">
        <f t="shared" ca="1" si="979"/>
        <v>382.98517119276028</v>
      </c>
      <c r="J5241" s="90">
        <f t="shared" ca="1" si="980"/>
        <v>455.45451269617945</v>
      </c>
    </row>
    <row r="5242" spans="1:10" ht="12.75" x14ac:dyDescent="0.2">
      <c r="A5242" s="84">
        <v>5230</v>
      </c>
      <c r="B5242" s="90">
        <f t="shared" ca="1" si="976"/>
        <v>397.19759586082017</v>
      </c>
      <c r="C5242" s="103">
        <f t="shared" ca="1" si="985"/>
        <v>291.24675171786566</v>
      </c>
      <c r="D5242" s="103">
        <f t="shared" ca="1" si="985"/>
        <v>361.89755304470282</v>
      </c>
      <c r="E5242" s="90">
        <f t="shared" ca="1" si="984"/>
        <v>114.56908044462982</v>
      </c>
      <c r="F5242" s="90">
        <f t="shared" ca="1" si="984"/>
        <v>84.804677412364313</v>
      </c>
      <c r="G5242" s="90">
        <f t="shared" ca="1" si="984"/>
        <v>95.648547189723217</v>
      </c>
      <c r="H5242" s="90">
        <f t="shared" ca="1" si="978"/>
        <v>511.76667630545001</v>
      </c>
      <c r="I5242" s="90">
        <f t="shared" ca="1" si="979"/>
        <v>376.05142913022996</v>
      </c>
      <c r="J5242" s="90">
        <f t="shared" ca="1" si="980"/>
        <v>457.54610023442604</v>
      </c>
    </row>
    <row r="5243" spans="1:10" ht="12.75" x14ac:dyDescent="0.2">
      <c r="A5243" s="84">
        <v>5231</v>
      </c>
      <c r="B5243" s="90">
        <f t="shared" ca="1" si="976"/>
        <v>411.10725839615924</v>
      </c>
      <c r="C5243" s="103">
        <f t="shared" ca="1" si="985"/>
        <v>300.38699471502161</v>
      </c>
      <c r="D5243" s="103">
        <f t="shared" ca="1" si="985"/>
        <v>339.55982130032612</v>
      </c>
      <c r="E5243" s="90">
        <f t="shared" ca="1" si="984"/>
        <v>101.51053399306066</v>
      </c>
      <c r="F5243" s="90">
        <f t="shared" ca="1" si="984"/>
        <v>69.975222646480887</v>
      </c>
      <c r="G5243" s="90">
        <f t="shared" ca="1" si="984"/>
        <v>87.944416916668075</v>
      </c>
      <c r="H5243" s="90">
        <f t="shared" ca="1" si="978"/>
        <v>512.61779238921986</v>
      </c>
      <c r="I5243" s="90">
        <f t="shared" ca="1" si="979"/>
        <v>370.36221736150253</v>
      </c>
      <c r="J5243" s="90">
        <f t="shared" ca="1" si="980"/>
        <v>427.50423821699417</v>
      </c>
    </row>
    <row r="5244" spans="1:10" ht="12.75" x14ac:dyDescent="0.2">
      <c r="A5244" s="84">
        <v>5232</v>
      </c>
      <c r="B5244" s="90">
        <f t="shared" ca="1" si="976"/>
        <v>414.6523514357001</v>
      </c>
      <c r="C5244" s="103">
        <f t="shared" ca="1" si="985"/>
        <v>293.8387957247711</v>
      </c>
      <c r="D5244" s="103">
        <f t="shared" ca="1" si="985"/>
        <v>323.41964781537195</v>
      </c>
      <c r="E5244" s="90">
        <f t="shared" ca="1" si="984"/>
        <v>107.33986743290254</v>
      </c>
      <c r="F5244" s="90">
        <f t="shared" ca="1" si="984"/>
        <v>76.745194413042341</v>
      </c>
      <c r="G5244" s="90">
        <f t="shared" ca="1" si="984"/>
        <v>95.895042227516285</v>
      </c>
      <c r="H5244" s="90">
        <f t="shared" ca="1" si="978"/>
        <v>521.99221886860266</v>
      </c>
      <c r="I5244" s="90">
        <f t="shared" ca="1" si="979"/>
        <v>370.58399013781343</v>
      </c>
      <c r="J5244" s="90">
        <f t="shared" ca="1" si="980"/>
        <v>419.31469004288823</v>
      </c>
    </row>
    <row r="5245" spans="1:10" ht="12.75" x14ac:dyDescent="0.2">
      <c r="A5245" s="84">
        <v>5233</v>
      </c>
      <c r="B5245" s="90">
        <f t="shared" ca="1" si="976"/>
        <v>403.66743291061613</v>
      </c>
      <c r="C5245" s="103">
        <f t="shared" ca="1" si="985"/>
        <v>288.17896643993015</v>
      </c>
      <c r="D5245" s="103">
        <f t="shared" ca="1" si="985"/>
        <v>343.86736164960433</v>
      </c>
      <c r="E5245" s="90">
        <f t="shared" ca="1" si="984"/>
        <v>106.53165550734408</v>
      </c>
      <c r="F5245" s="90">
        <f t="shared" ca="1" si="984"/>
        <v>83.405547106590134</v>
      </c>
      <c r="G5245" s="90">
        <f t="shared" ca="1" si="984"/>
        <v>93.617568110898958</v>
      </c>
      <c r="H5245" s="90">
        <f t="shared" ca="1" si="978"/>
        <v>510.19908841796018</v>
      </c>
      <c r="I5245" s="90">
        <f t="shared" ca="1" si="979"/>
        <v>371.58451354652027</v>
      </c>
      <c r="J5245" s="90">
        <f t="shared" ca="1" si="980"/>
        <v>437.48492976050329</v>
      </c>
    </row>
    <row r="5246" spans="1:10" ht="12.75" x14ac:dyDescent="0.2">
      <c r="A5246" s="84">
        <v>5234</v>
      </c>
      <c r="B5246" s="90">
        <f t="shared" ca="1" si="976"/>
        <v>401.63109857516571</v>
      </c>
      <c r="C5246" s="103">
        <f t="shared" ref="C5246:G5261" ca="1" si="986">NORMINV(RAND(),C$5,C$6)</f>
        <v>289.98838342300314</v>
      </c>
      <c r="D5246" s="103">
        <f t="shared" ca="1" si="986"/>
        <v>335.87759280713158</v>
      </c>
      <c r="E5246" s="90">
        <f t="shared" ca="1" si="986"/>
        <v>106.00601188772976</v>
      </c>
      <c r="F5246" s="90">
        <f t="shared" ca="1" si="986"/>
        <v>89.814922370297268</v>
      </c>
      <c r="G5246" s="90">
        <f t="shared" ca="1" si="986"/>
        <v>83.356410256031978</v>
      </c>
      <c r="H5246" s="90">
        <f t="shared" ca="1" si="978"/>
        <v>507.63711046289546</v>
      </c>
      <c r="I5246" s="90">
        <f t="shared" ca="1" si="979"/>
        <v>379.80330579330041</v>
      </c>
      <c r="J5246" s="90">
        <f t="shared" ca="1" si="980"/>
        <v>419.23400306316353</v>
      </c>
    </row>
    <row r="5247" spans="1:10" ht="12.75" x14ac:dyDescent="0.2">
      <c r="A5247" s="84">
        <v>5235</v>
      </c>
      <c r="B5247" s="90">
        <f t="shared" ca="1" si="976"/>
        <v>412.7032957470542</v>
      </c>
      <c r="C5247" s="103">
        <f t="shared" ref="C5247:D5261" ca="1" si="987">NORMINV(RAND(),C$5,C$6)</f>
        <v>288.97365692951541</v>
      </c>
      <c r="D5247" s="103">
        <f t="shared" ca="1" si="987"/>
        <v>323.4037539014426</v>
      </c>
      <c r="E5247" s="90">
        <f t="shared" ca="1" si="986"/>
        <v>108.96891980770754</v>
      </c>
      <c r="F5247" s="90">
        <f t="shared" ca="1" si="986"/>
        <v>80.973096500486392</v>
      </c>
      <c r="G5247" s="90">
        <f t="shared" ca="1" si="986"/>
        <v>93.219268858181906</v>
      </c>
      <c r="H5247" s="90">
        <f t="shared" ca="1" si="978"/>
        <v>521.67221555476169</v>
      </c>
      <c r="I5247" s="90">
        <f t="shared" ca="1" si="979"/>
        <v>369.94675343000182</v>
      </c>
      <c r="J5247" s="90">
        <f t="shared" ca="1" si="980"/>
        <v>416.62302275962452</v>
      </c>
    </row>
    <row r="5248" spans="1:10" ht="12.75" x14ac:dyDescent="0.2">
      <c r="A5248" s="84">
        <v>5236</v>
      </c>
      <c r="B5248" s="90">
        <f t="shared" ca="1" si="976"/>
        <v>410.17664400334274</v>
      </c>
      <c r="C5248" s="103">
        <f t="shared" ca="1" si="987"/>
        <v>307.43269904285012</v>
      </c>
      <c r="D5248" s="103">
        <f t="shared" ca="1" si="987"/>
        <v>361.97387778691746</v>
      </c>
      <c r="E5248" s="90">
        <f t="shared" ca="1" si="986"/>
        <v>113.13831474984195</v>
      </c>
      <c r="F5248" s="90">
        <f t="shared" ca="1" si="986"/>
        <v>65.542467774502541</v>
      </c>
      <c r="G5248" s="90">
        <f t="shared" ca="1" si="986"/>
        <v>110.86698343072605</v>
      </c>
      <c r="H5248" s="90">
        <f t="shared" ca="1" si="978"/>
        <v>523.31495875318467</v>
      </c>
      <c r="I5248" s="90">
        <f t="shared" ca="1" si="979"/>
        <v>372.97516681735266</v>
      </c>
      <c r="J5248" s="90">
        <f t="shared" ca="1" si="980"/>
        <v>472.84086121764352</v>
      </c>
    </row>
    <row r="5249" spans="1:10" ht="12.75" x14ac:dyDescent="0.2">
      <c r="A5249" s="84">
        <v>5237</v>
      </c>
      <c r="B5249" s="90">
        <f t="shared" ca="1" si="976"/>
        <v>413.47679728709932</v>
      </c>
      <c r="C5249" s="103">
        <f t="shared" ca="1" si="987"/>
        <v>288.97348639108776</v>
      </c>
      <c r="D5249" s="103">
        <f t="shared" ca="1" si="987"/>
        <v>342.10270857554548</v>
      </c>
      <c r="E5249" s="90">
        <f t="shared" ca="1" si="986"/>
        <v>119.2583173610424</v>
      </c>
      <c r="F5249" s="90">
        <f t="shared" ca="1" si="986"/>
        <v>93.949912525518286</v>
      </c>
      <c r="G5249" s="90">
        <f t="shared" ca="1" si="986"/>
        <v>100.76377357178885</v>
      </c>
      <c r="H5249" s="90">
        <f t="shared" ca="1" si="978"/>
        <v>532.73511464814169</v>
      </c>
      <c r="I5249" s="90">
        <f t="shared" ca="1" si="979"/>
        <v>382.92339891660606</v>
      </c>
      <c r="J5249" s="90">
        <f t="shared" ca="1" si="980"/>
        <v>442.8664821473343</v>
      </c>
    </row>
    <row r="5250" spans="1:10" ht="12.75" x14ac:dyDescent="0.2">
      <c r="A5250" s="84">
        <v>5238</v>
      </c>
      <c r="B5250" s="90">
        <f t="shared" ca="1" si="976"/>
        <v>411.17520011271819</v>
      </c>
      <c r="C5250" s="103">
        <f t="shared" ca="1" si="987"/>
        <v>293.88776778712963</v>
      </c>
      <c r="D5250" s="103">
        <f t="shared" ca="1" si="987"/>
        <v>346.54211439706535</v>
      </c>
      <c r="E5250" s="90">
        <f t="shared" ca="1" si="986"/>
        <v>104.16061147194146</v>
      </c>
      <c r="F5250" s="90">
        <f t="shared" ca="1" si="986"/>
        <v>82.203633190952502</v>
      </c>
      <c r="G5250" s="90">
        <f t="shared" ca="1" si="986"/>
        <v>98.363839074760335</v>
      </c>
      <c r="H5250" s="90">
        <f t="shared" ca="1" si="978"/>
        <v>515.33581158465961</v>
      </c>
      <c r="I5250" s="90">
        <f t="shared" ca="1" si="979"/>
        <v>376.09140097808211</v>
      </c>
      <c r="J5250" s="90">
        <f t="shared" ca="1" si="980"/>
        <v>444.90595347182568</v>
      </c>
    </row>
    <row r="5251" spans="1:10" ht="12.75" x14ac:dyDescent="0.2">
      <c r="A5251" s="84">
        <v>5239</v>
      </c>
      <c r="B5251" s="90">
        <f t="shared" ca="1" si="976"/>
        <v>413.02153933272444</v>
      </c>
      <c r="C5251" s="103">
        <f t="shared" ca="1" si="987"/>
        <v>285.94349764867911</v>
      </c>
      <c r="D5251" s="103">
        <f t="shared" ca="1" si="987"/>
        <v>349.82068364189342</v>
      </c>
      <c r="E5251" s="90">
        <f t="shared" ca="1" si="986"/>
        <v>112.04062313135185</v>
      </c>
      <c r="F5251" s="90">
        <f t="shared" ca="1" si="986"/>
        <v>95.088752745824763</v>
      </c>
      <c r="G5251" s="90">
        <f t="shared" ca="1" si="986"/>
        <v>89.936590898920414</v>
      </c>
      <c r="H5251" s="90">
        <f t="shared" ca="1" si="978"/>
        <v>525.06216246407632</v>
      </c>
      <c r="I5251" s="90">
        <f t="shared" ca="1" si="979"/>
        <v>381.03225039450388</v>
      </c>
      <c r="J5251" s="90">
        <f t="shared" ca="1" si="980"/>
        <v>439.75727454081385</v>
      </c>
    </row>
    <row r="5252" spans="1:10" ht="12.75" x14ac:dyDescent="0.2">
      <c r="A5252" s="84">
        <v>5240</v>
      </c>
      <c r="B5252" s="90">
        <f t="shared" ca="1" si="976"/>
        <v>411.62397734729359</v>
      </c>
      <c r="C5252" s="103">
        <f t="shared" ca="1" si="987"/>
        <v>291.8609467806553</v>
      </c>
      <c r="D5252" s="103">
        <f t="shared" ca="1" si="987"/>
        <v>328.32940744439321</v>
      </c>
      <c r="E5252" s="90">
        <f t="shared" ca="1" si="986"/>
        <v>107.02967094051871</v>
      </c>
      <c r="F5252" s="90">
        <f t="shared" ca="1" si="986"/>
        <v>95.560105585730042</v>
      </c>
      <c r="G5252" s="90">
        <f t="shared" ca="1" si="986"/>
        <v>94.595930886145425</v>
      </c>
      <c r="H5252" s="90">
        <f t="shared" ca="1" si="978"/>
        <v>518.6536482878123</v>
      </c>
      <c r="I5252" s="90">
        <f t="shared" ca="1" si="979"/>
        <v>387.42105236638531</v>
      </c>
      <c r="J5252" s="90">
        <f t="shared" ca="1" si="980"/>
        <v>422.92533833053864</v>
      </c>
    </row>
    <row r="5253" spans="1:10" ht="12.75" x14ac:dyDescent="0.2">
      <c r="A5253" s="84">
        <v>5241</v>
      </c>
      <c r="B5253" s="90">
        <f t="shared" ca="1" si="976"/>
        <v>414.22311903611205</v>
      </c>
      <c r="C5253" s="103">
        <f t="shared" ca="1" si="987"/>
        <v>299.87887192743875</v>
      </c>
      <c r="D5253" s="103">
        <f t="shared" ca="1" si="987"/>
        <v>339.18651604885946</v>
      </c>
      <c r="E5253" s="90">
        <f t="shared" ca="1" si="986"/>
        <v>111.74017887294728</v>
      </c>
      <c r="F5253" s="90">
        <f t="shared" ca="1" si="986"/>
        <v>92.963195129432094</v>
      </c>
      <c r="G5253" s="90">
        <f t="shared" ca="1" si="986"/>
        <v>96.732763577516252</v>
      </c>
      <c r="H5253" s="90">
        <f t="shared" ca="1" si="978"/>
        <v>525.96329790905929</v>
      </c>
      <c r="I5253" s="90">
        <f t="shared" ca="1" si="979"/>
        <v>392.84206705687086</v>
      </c>
      <c r="J5253" s="90">
        <f t="shared" ca="1" si="980"/>
        <v>435.91927962637573</v>
      </c>
    </row>
    <row r="5254" spans="1:10" ht="12.75" x14ac:dyDescent="0.2">
      <c r="A5254" s="84">
        <v>5242</v>
      </c>
      <c r="B5254" s="90">
        <f t="shared" ca="1" si="976"/>
        <v>416.68237828805877</v>
      </c>
      <c r="C5254" s="103">
        <f t="shared" ca="1" si="987"/>
        <v>312.1411753778354</v>
      </c>
      <c r="D5254" s="103">
        <f t="shared" ca="1" si="987"/>
        <v>386.72004775191948</v>
      </c>
      <c r="E5254" s="90">
        <f t="shared" ca="1" si="986"/>
        <v>110.85152146042776</v>
      </c>
      <c r="F5254" s="90">
        <f t="shared" ca="1" si="986"/>
        <v>73.170306910123458</v>
      </c>
      <c r="G5254" s="90">
        <f t="shared" ca="1" si="986"/>
        <v>124.47454429404885</v>
      </c>
      <c r="H5254" s="90">
        <f t="shared" ca="1" si="978"/>
        <v>527.53389974848653</v>
      </c>
      <c r="I5254" s="90">
        <f t="shared" ca="1" si="979"/>
        <v>385.31148228795882</v>
      </c>
      <c r="J5254" s="90">
        <f t="shared" ca="1" si="980"/>
        <v>511.19459204596831</v>
      </c>
    </row>
    <row r="5255" spans="1:10" ht="12.75" x14ac:dyDescent="0.2">
      <c r="A5255" s="84">
        <v>5243</v>
      </c>
      <c r="B5255" s="90">
        <f t="shared" ca="1" si="976"/>
        <v>403.36296927153739</v>
      </c>
      <c r="C5255" s="103">
        <f t="shared" ca="1" si="987"/>
        <v>293.57998278031414</v>
      </c>
      <c r="D5255" s="103">
        <f t="shared" ca="1" si="987"/>
        <v>348.65485480726755</v>
      </c>
      <c r="E5255" s="90">
        <f t="shared" ca="1" si="986"/>
        <v>108.81610580957278</v>
      </c>
      <c r="F5255" s="90">
        <f t="shared" ca="1" si="986"/>
        <v>89.71567981104846</v>
      </c>
      <c r="G5255" s="90">
        <f t="shared" ca="1" si="986"/>
        <v>89.687125183172512</v>
      </c>
      <c r="H5255" s="90">
        <f t="shared" ca="1" si="978"/>
        <v>512.17907508111011</v>
      </c>
      <c r="I5255" s="90">
        <f t="shared" ca="1" si="979"/>
        <v>383.2956625913626</v>
      </c>
      <c r="J5255" s="90">
        <f t="shared" ca="1" si="980"/>
        <v>438.34197999044005</v>
      </c>
    </row>
    <row r="5256" spans="1:10" ht="12.75" x14ac:dyDescent="0.2">
      <c r="A5256" s="84">
        <v>5244</v>
      </c>
      <c r="B5256" s="90">
        <f t="shared" ca="1" si="976"/>
        <v>425.82547204630254</v>
      </c>
      <c r="C5256" s="103">
        <f t="shared" ca="1" si="987"/>
        <v>313.63456289089686</v>
      </c>
      <c r="D5256" s="103">
        <f t="shared" ca="1" si="987"/>
        <v>340.63537272175688</v>
      </c>
      <c r="E5256" s="90">
        <f t="shared" ca="1" si="986"/>
        <v>112.61032001164469</v>
      </c>
      <c r="F5256" s="90">
        <f t="shared" ca="1" si="986"/>
        <v>89.666598417297038</v>
      </c>
      <c r="G5256" s="90">
        <f t="shared" ca="1" si="986"/>
        <v>96.900749845743221</v>
      </c>
      <c r="H5256" s="90">
        <f t="shared" ca="1" si="978"/>
        <v>538.4357920579472</v>
      </c>
      <c r="I5256" s="90">
        <f t="shared" ca="1" si="979"/>
        <v>403.30116130819391</v>
      </c>
      <c r="J5256" s="90">
        <f t="shared" ca="1" si="980"/>
        <v>437.53612256750012</v>
      </c>
    </row>
    <row r="5257" spans="1:10" ht="12.75" x14ac:dyDescent="0.2">
      <c r="A5257" s="84">
        <v>5245</v>
      </c>
      <c r="B5257" s="90">
        <f t="shared" ca="1" si="976"/>
        <v>413.60553153352816</v>
      </c>
      <c r="C5257" s="103">
        <f t="shared" ca="1" si="987"/>
        <v>299.10041686592893</v>
      </c>
      <c r="D5257" s="103">
        <f t="shared" ca="1" si="987"/>
        <v>358.21927086328407</v>
      </c>
      <c r="E5257" s="90">
        <f t="shared" ca="1" si="986"/>
        <v>111.6862864634443</v>
      </c>
      <c r="F5257" s="90">
        <f t="shared" ca="1" si="986"/>
        <v>79.768515554983352</v>
      </c>
      <c r="G5257" s="90">
        <f t="shared" ca="1" si="986"/>
        <v>77.196016673149757</v>
      </c>
      <c r="H5257" s="90">
        <f t="shared" ca="1" si="978"/>
        <v>525.29181799697244</v>
      </c>
      <c r="I5257" s="90">
        <f t="shared" ca="1" si="979"/>
        <v>378.8689324209123</v>
      </c>
      <c r="J5257" s="90">
        <f t="shared" ca="1" si="980"/>
        <v>435.41528753643382</v>
      </c>
    </row>
    <row r="5258" spans="1:10" ht="12.75" x14ac:dyDescent="0.2">
      <c r="A5258" s="84">
        <v>5246</v>
      </c>
      <c r="B5258" s="90">
        <f t="shared" ca="1" si="976"/>
        <v>422.99641736284036</v>
      </c>
      <c r="C5258" s="103">
        <f t="shared" ca="1" si="987"/>
        <v>291.25898113135082</v>
      </c>
      <c r="D5258" s="103">
        <f t="shared" ca="1" si="987"/>
        <v>331.72048430395461</v>
      </c>
      <c r="E5258" s="90">
        <f t="shared" ca="1" si="986"/>
        <v>109.46179381948127</v>
      </c>
      <c r="F5258" s="90">
        <f t="shared" ca="1" si="986"/>
        <v>80.896676683420921</v>
      </c>
      <c r="G5258" s="90">
        <f t="shared" ca="1" si="986"/>
        <v>101.69375354431423</v>
      </c>
      <c r="H5258" s="90">
        <f t="shared" ca="1" si="978"/>
        <v>532.45821118232163</v>
      </c>
      <c r="I5258" s="90">
        <f t="shared" ca="1" si="979"/>
        <v>372.15565781477176</v>
      </c>
      <c r="J5258" s="90">
        <f t="shared" ca="1" si="980"/>
        <v>433.41423784826884</v>
      </c>
    </row>
    <row r="5259" spans="1:10" ht="12.75" x14ac:dyDescent="0.2">
      <c r="A5259" s="84">
        <v>5247</v>
      </c>
      <c r="B5259" s="90">
        <f t="shared" ca="1" si="976"/>
        <v>405.86377635275977</v>
      </c>
      <c r="C5259" s="103">
        <f t="shared" ca="1" si="987"/>
        <v>311.1512237745946</v>
      </c>
      <c r="D5259" s="103">
        <f t="shared" ca="1" si="987"/>
        <v>347.02494721164351</v>
      </c>
      <c r="E5259" s="90">
        <f t="shared" ca="1" si="986"/>
        <v>107.29572695296369</v>
      </c>
      <c r="F5259" s="90">
        <f t="shared" ca="1" si="986"/>
        <v>81.903563311289616</v>
      </c>
      <c r="G5259" s="90">
        <f t="shared" ca="1" si="986"/>
        <v>109.93215225210385</v>
      </c>
      <c r="H5259" s="90">
        <f t="shared" ca="1" si="978"/>
        <v>513.15950330572343</v>
      </c>
      <c r="I5259" s="90">
        <f t="shared" ca="1" si="979"/>
        <v>393.05478708588419</v>
      </c>
      <c r="J5259" s="90">
        <f t="shared" ca="1" si="980"/>
        <v>456.95709946374734</v>
      </c>
    </row>
    <row r="5260" spans="1:10" ht="12.75" x14ac:dyDescent="0.2">
      <c r="A5260" s="84">
        <v>5248</v>
      </c>
      <c r="B5260" s="90">
        <f t="shared" ca="1" si="976"/>
        <v>411.67311329244535</v>
      </c>
      <c r="C5260" s="103">
        <f t="shared" ca="1" si="987"/>
        <v>299.78260209682531</v>
      </c>
      <c r="D5260" s="103">
        <f t="shared" ca="1" si="987"/>
        <v>339.66751487151566</v>
      </c>
      <c r="E5260" s="90">
        <f t="shared" ca="1" si="986"/>
        <v>110.80765466294278</v>
      </c>
      <c r="F5260" s="90">
        <f t="shared" ca="1" si="986"/>
        <v>79.378595681624276</v>
      </c>
      <c r="G5260" s="90">
        <f t="shared" ca="1" si="986"/>
        <v>83.993440681414071</v>
      </c>
      <c r="H5260" s="90">
        <f t="shared" ca="1" si="978"/>
        <v>522.48076795538816</v>
      </c>
      <c r="I5260" s="90">
        <f t="shared" ca="1" si="979"/>
        <v>379.1611977784496</v>
      </c>
      <c r="J5260" s="90">
        <f t="shared" ca="1" si="980"/>
        <v>423.66095555292975</v>
      </c>
    </row>
    <row r="5261" spans="1:10" ht="12.75" x14ac:dyDescent="0.2">
      <c r="A5261" s="84">
        <v>5249</v>
      </c>
      <c r="B5261" s="90">
        <f t="shared" ca="1" si="976"/>
        <v>412.50482686302382</v>
      </c>
      <c r="C5261" s="103">
        <f t="shared" ca="1" si="987"/>
        <v>290.46485414532276</v>
      </c>
      <c r="D5261" s="103">
        <f t="shared" ca="1" si="987"/>
        <v>354.83655642858207</v>
      </c>
      <c r="E5261" s="90">
        <f t="shared" ca="1" si="986"/>
        <v>114.18817740145315</v>
      </c>
      <c r="F5261" s="90">
        <f t="shared" ca="1" si="986"/>
        <v>68.149871232197711</v>
      </c>
      <c r="G5261" s="90">
        <f t="shared" ca="1" si="986"/>
        <v>82.976033568476254</v>
      </c>
      <c r="H5261" s="90">
        <f t="shared" ca="1" si="978"/>
        <v>526.69300426447694</v>
      </c>
      <c r="I5261" s="90">
        <f t="shared" ca="1" si="979"/>
        <v>358.61472537752047</v>
      </c>
      <c r="J5261" s="90">
        <f t="shared" ca="1" si="980"/>
        <v>437.81258999705835</v>
      </c>
    </row>
    <row r="5262" spans="1:10" ht="12.75" x14ac:dyDescent="0.2">
      <c r="A5262" s="84">
        <v>5250</v>
      </c>
      <c r="B5262" s="90">
        <f t="shared" ref="B5262:B5325" ca="1" si="988">NORMINV(RAND(),B$5,B$6)</f>
        <v>416.48984058638916</v>
      </c>
      <c r="C5262" s="103">
        <f t="shared" ref="C5262:G5277" ca="1" si="989">NORMINV(RAND(),C$5,C$6)</f>
        <v>308.85833924596864</v>
      </c>
      <c r="D5262" s="103">
        <f t="shared" ca="1" si="989"/>
        <v>344.59689225991946</v>
      </c>
      <c r="E5262" s="90">
        <f t="shared" ca="1" si="989"/>
        <v>116.50554438201519</v>
      </c>
      <c r="F5262" s="90">
        <f t="shared" ca="1" si="989"/>
        <v>101.13078823700532</v>
      </c>
      <c r="G5262" s="90">
        <f t="shared" ca="1" si="989"/>
        <v>92.813715572676031</v>
      </c>
      <c r="H5262" s="90">
        <f t="shared" ref="H5262:H5325" ca="1" si="990">+B5262+E5262</f>
        <v>532.99538496840432</v>
      </c>
      <c r="I5262" s="90">
        <f t="shared" ref="I5262:I5325" ca="1" si="991">+C5262+F5262</f>
        <v>409.98912748297397</v>
      </c>
      <c r="J5262" s="90">
        <f t="shared" ref="J5262:J5325" ca="1" si="992">+D5262+G5262</f>
        <v>437.41060783259547</v>
      </c>
    </row>
    <row r="5263" spans="1:10" ht="12.75" x14ac:dyDescent="0.2">
      <c r="A5263" s="84">
        <v>5251</v>
      </c>
      <c r="B5263" s="90">
        <f t="shared" ca="1" si="988"/>
        <v>415.72225589778247</v>
      </c>
      <c r="C5263" s="103">
        <f t="shared" ref="C5263:D5277" ca="1" si="993">NORMINV(RAND(),C$5,C$6)</f>
        <v>289.69996906387865</v>
      </c>
      <c r="D5263" s="103">
        <f t="shared" ca="1" si="993"/>
        <v>330.73320497483707</v>
      </c>
      <c r="E5263" s="90">
        <f t="shared" ca="1" si="989"/>
        <v>108.95520665659414</v>
      </c>
      <c r="F5263" s="90">
        <f t="shared" ca="1" si="989"/>
        <v>73.580081727672493</v>
      </c>
      <c r="G5263" s="90">
        <f t="shared" ca="1" si="989"/>
        <v>81.212029253857381</v>
      </c>
      <c r="H5263" s="90">
        <f t="shared" ca="1" si="990"/>
        <v>524.67746255437658</v>
      </c>
      <c r="I5263" s="90">
        <f t="shared" ca="1" si="991"/>
        <v>363.28005079155116</v>
      </c>
      <c r="J5263" s="90">
        <f t="shared" ca="1" si="992"/>
        <v>411.94523422869446</v>
      </c>
    </row>
    <row r="5264" spans="1:10" ht="12.75" x14ac:dyDescent="0.2">
      <c r="A5264" s="84">
        <v>5252</v>
      </c>
      <c r="B5264" s="90">
        <f t="shared" ca="1" si="988"/>
        <v>412.80226441884406</v>
      </c>
      <c r="C5264" s="103">
        <f t="shared" ca="1" si="993"/>
        <v>291.44278321255507</v>
      </c>
      <c r="D5264" s="103">
        <f t="shared" ca="1" si="993"/>
        <v>345.24169856467034</v>
      </c>
      <c r="E5264" s="90">
        <f t="shared" ca="1" si="989"/>
        <v>119.50659798438231</v>
      </c>
      <c r="F5264" s="90">
        <f t="shared" ca="1" si="989"/>
        <v>87.829687253340722</v>
      </c>
      <c r="G5264" s="90">
        <f t="shared" ca="1" si="989"/>
        <v>79.818676196895609</v>
      </c>
      <c r="H5264" s="90">
        <f t="shared" ca="1" si="990"/>
        <v>532.30886240322639</v>
      </c>
      <c r="I5264" s="90">
        <f t="shared" ca="1" si="991"/>
        <v>379.27247046589582</v>
      </c>
      <c r="J5264" s="90">
        <f t="shared" ca="1" si="992"/>
        <v>425.06037476156598</v>
      </c>
    </row>
    <row r="5265" spans="1:10" ht="12.75" x14ac:dyDescent="0.2">
      <c r="A5265" s="84">
        <v>5253</v>
      </c>
      <c r="B5265" s="90">
        <f t="shared" ca="1" si="988"/>
        <v>403.34202628107704</v>
      </c>
      <c r="C5265" s="103">
        <f t="shared" ca="1" si="993"/>
        <v>297.64537260441364</v>
      </c>
      <c r="D5265" s="103">
        <f t="shared" ca="1" si="993"/>
        <v>344.81933074647026</v>
      </c>
      <c r="E5265" s="90">
        <f t="shared" ca="1" si="989"/>
        <v>117.49788223575811</v>
      </c>
      <c r="F5265" s="90">
        <f t="shared" ca="1" si="989"/>
        <v>80.940195688527922</v>
      </c>
      <c r="G5265" s="90">
        <f t="shared" ca="1" si="989"/>
        <v>95.226522654067963</v>
      </c>
      <c r="H5265" s="90">
        <f t="shared" ca="1" si="990"/>
        <v>520.83990851683518</v>
      </c>
      <c r="I5265" s="90">
        <f t="shared" ca="1" si="991"/>
        <v>378.58556829294156</v>
      </c>
      <c r="J5265" s="90">
        <f t="shared" ca="1" si="992"/>
        <v>440.04585340053825</v>
      </c>
    </row>
    <row r="5266" spans="1:10" ht="12.75" x14ac:dyDescent="0.2">
      <c r="A5266" s="84">
        <v>5254</v>
      </c>
      <c r="B5266" s="90">
        <f t="shared" ca="1" si="988"/>
        <v>409.91027456832904</v>
      </c>
      <c r="C5266" s="103">
        <f t="shared" ca="1" si="993"/>
        <v>282.31416362809216</v>
      </c>
      <c r="D5266" s="103">
        <f t="shared" ca="1" si="993"/>
        <v>350.0013125752597</v>
      </c>
      <c r="E5266" s="90">
        <f t="shared" ca="1" si="989"/>
        <v>106.70211190583271</v>
      </c>
      <c r="F5266" s="90">
        <f t="shared" ca="1" si="989"/>
        <v>94.488535934231052</v>
      </c>
      <c r="G5266" s="90">
        <f t="shared" ca="1" si="989"/>
        <v>96.497274142490909</v>
      </c>
      <c r="H5266" s="90">
        <f t="shared" ca="1" si="990"/>
        <v>516.61238647416178</v>
      </c>
      <c r="I5266" s="90">
        <f t="shared" ca="1" si="991"/>
        <v>376.8026995623232</v>
      </c>
      <c r="J5266" s="90">
        <f t="shared" ca="1" si="992"/>
        <v>446.49858671775064</v>
      </c>
    </row>
    <row r="5267" spans="1:10" ht="12.75" x14ac:dyDescent="0.2">
      <c r="A5267" s="84">
        <v>5255</v>
      </c>
      <c r="B5267" s="90">
        <f t="shared" ca="1" si="988"/>
        <v>402.32335888665062</v>
      </c>
      <c r="C5267" s="103">
        <f t="shared" ca="1" si="993"/>
        <v>290.06811478236904</v>
      </c>
      <c r="D5267" s="103">
        <f t="shared" ca="1" si="993"/>
        <v>340.88949862125219</v>
      </c>
      <c r="E5267" s="90">
        <f t="shared" ca="1" si="989"/>
        <v>115.4963148696837</v>
      </c>
      <c r="F5267" s="90">
        <f t="shared" ca="1" si="989"/>
        <v>81.653250043173927</v>
      </c>
      <c r="G5267" s="90">
        <f t="shared" ca="1" si="989"/>
        <v>83.606999381401167</v>
      </c>
      <c r="H5267" s="90">
        <f t="shared" ca="1" si="990"/>
        <v>517.81967375633428</v>
      </c>
      <c r="I5267" s="90">
        <f t="shared" ca="1" si="991"/>
        <v>371.72136482554299</v>
      </c>
      <c r="J5267" s="90">
        <f t="shared" ca="1" si="992"/>
        <v>424.49649800265337</v>
      </c>
    </row>
    <row r="5268" spans="1:10" ht="12.75" x14ac:dyDescent="0.2">
      <c r="A5268" s="84">
        <v>5256</v>
      </c>
      <c r="B5268" s="90">
        <f t="shared" ca="1" si="988"/>
        <v>404.90150969822173</v>
      </c>
      <c r="C5268" s="103">
        <f t="shared" ca="1" si="993"/>
        <v>282.23634312931915</v>
      </c>
      <c r="D5268" s="103">
        <f t="shared" ca="1" si="993"/>
        <v>344.9318922370274</v>
      </c>
      <c r="E5268" s="90">
        <f t="shared" ca="1" si="989"/>
        <v>104.62233180928953</v>
      </c>
      <c r="F5268" s="90">
        <f t="shared" ca="1" si="989"/>
        <v>69.295950794440913</v>
      </c>
      <c r="G5268" s="90">
        <f t="shared" ca="1" si="989"/>
        <v>83.195980501184877</v>
      </c>
      <c r="H5268" s="90">
        <f t="shared" ca="1" si="990"/>
        <v>509.52384150751129</v>
      </c>
      <c r="I5268" s="90">
        <f t="shared" ca="1" si="991"/>
        <v>351.53229392376005</v>
      </c>
      <c r="J5268" s="90">
        <f t="shared" ca="1" si="992"/>
        <v>428.12787273821226</v>
      </c>
    </row>
    <row r="5269" spans="1:10" ht="12.75" x14ac:dyDescent="0.2">
      <c r="A5269" s="84">
        <v>5257</v>
      </c>
      <c r="B5269" s="90">
        <f t="shared" ca="1" si="988"/>
        <v>420.74959364544316</v>
      </c>
      <c r="C5269" s="103">
        <f t="shared" ca="1" si="993"/>
        <v>305.63684350058838</v>
      </c>
      <c r="D5269" s="103">
        <f t="shared" ca="1" si="993"/>
        <v>355.91309592980934</v>
      </c>
      <c r="E5269" s="90">
        <f t="shared" ca="1" si="989"/>
        <v>108.69979485834875</v>
      </c>
      <c r="F5269" s="90">
        <f t="shared" ca="1" si="989"/>
        <v>82.753039789836691</v>
      </c>
      <c r="G5269" s="90">
        <f t="shared" ca="1" si="989"/>
        <v>111.03120327107187</v>
      </c>
      <c r="H5269" s="90">
        <f t="shared" ca="1" si="990"/>
        <v>529.44938850379185</v>
      </c>
      <c r="I5269" s="90">
        <f t="shared" ca="1" si="991"/>
        <v>388.38988329042508</v>
      </c>
      <c r="J5269" s="90">
        <f t="shared" ca="1" si="992"/>
        <v>466.94429920088123</v>
      </c>
    </row>
    <row r="5270" spans="1:10" ht="12.75" x14ac:dyDescent="0.2">
      <c r="A5270" s="84">
        <v>5258</v>
      </c>
      <c r="B5270" s="90">
        <f t="shared" ca="1" si="988"/>
        <v>414.10400549812124</v>
      </c>
      <c r="C5270" s="103">
        <f t="shared" ca="1" si="993"/>
        <v>311.52945172696781</v>
      </c>
      <c r="D5270" s="103">
        <f t="shared" ca="1" si="993"/>
        <v>348.80141076605838</v>
      </c>
      <c r="E5270" s="90">
        <f t="shared" ca="1" si="989"/>
        <v>110.2258403484463</v>
      </c>
      <c r="F5270" s="90">
        <f t="shared" ca="1" si="989"/>
        <v>84.871200652285324</v>
      </c>
      <c r="G5270" s="90">
        <f t="shared" ca="1" si="989"/>
        <v>89.277098587672313</v>
      </c>
      <c r="H5270" s="90">
        <f t="shared" ca="1" si="990"/>
        <v>524.32984584656754</v>
      </c>
      <c r="I5270" s="90">
        <f t="shared" ca="1" si="991"/>
        <v>396.40065237925313</v>
      </c>
      <c r="J5270" s="90">
        <f t="shared" ca="1" si="992"/>
        <v>438.07850935373068</v>
      </c>
    </row>
    <row r="5271" spans="1:10" ht="12.75" x14ac:dyDescent="0.2">
      <c r="A5271" s="84">
        <v>5259</v>
      </c>
      <c r="B5271" s="90">
        <f t="shared" ca="1" si="988"/>
        <v>405.67447176734652</v>
      </c>
      <c r="C5271" s="103">
        <f t="shared" ca="1" si="993"/>
        <v>304.93817131794816</v>
      </c>
      <c r="D5271" s="103">
        <f t="shared" ca="1" si="993"/>
        <v>352.05374940676489</v>
      </c>
      <c r="E5271" s="90">
        <f t="shared" ca="1" si="989"/>
        <v>116.20984181580978</v>
      </c>
      <c r="F5271" s="90">
        <f t="shared" ca="1" si="989"/>
        <v>77.086899200003188</v>
      </c>
      <c r="G5271" s="90">
        <f t="shared" ca="1" si="989"/>
        <v>102.62498466881947</v>
      </c>
      <c r="H5271" s="90">
        <f t="shared" ca="1" si="990"/>
        <v>521.88431358315631</v>
      </c>
      <c r="I5271" s="90">
        <f t="shared" ca="1" si="991"/>
        <v>382.02507051795135</v>
      </c>
      <c r="J5271" s="90">
        <f t="shared" ca="1" si="992"/>
        <v>454.67873407558437</v>
      </c>
    </row>
    <row r="5272" spans="1:10" ht="12.75" x14ac:dyDescent="0.2">
      <c r="A5272" s="84">
        <v>5260</v>
      </c>
      <c r="B5272" s="90">
        <f t="shared" ca="1" si="988"/>
        <v>402.19128197868412</v>
      </c>
      <c r="C5272" s="103">
        <f t="shared" ca="1" si="993"/>
        <v>290.2671517772585</v>
      </c>
      <c r="D5272" s="103">
        <f t="shared" ca="1" si="993"/>
        <v>345.41259808903629</v>
      </c>
      <c r="E5272" s="90">
        <f t="shared" ca="1" si="989"/>
        <v>116.48356110978089</v>
      </c>
      <c r="F5272" s="90">
        <f t="shared" ca="1" si="989"/>
        <v>71.154524170862814</v>
      </c>
      <c r="G5272" s="90">
        <f t="shared" ca="1" si="989"/>
        <v>82.179729273291912</v>
      </c>
      <c r="H5272" s="90">
        <f t="shared" ca="1" si="990"/>
        <v>518.67484308846497</v>
      </c>
      <c r="I5272" s="90">
        <f t="shared" ca="1" si="991"/>
        <v>361.42167594812133</v>
      </c>
      <c r="J5272" s="90">
        <f t="shared" ca="1" si="992"/>
        <v>427.59232736232821</v>
      </c>
    </row>
    <row r="5273" spans="1:10" ht="12.75" x14ac:dyDescent="0.2">
      <c r="A5273" s="84">
        <v>5261</v>
      </c>
      <c r="B5273" s="90">
        <f t="shared" ca="1" si="988"/>
        <v>408.16079274975078</v>
      </c>
      <c r="C5273" s="103">
        <f t="shared" ca="1" si="993"/>
        <v>293.56048898684816</v>
      </c>
      <c r="D5273" s="103">
        <f t="shared" ca="1" si="993"/>
        <v>357.34703286295144</v>
      </c>
      <c r="E5273" s="90">
        <f t="shared" ca="1" si="989"/>
        <v>102.92331103213159</v>
      </c>
      <c r="F5273" s="90">
        <f t="shared" ca="1" si="989"/>
        <v>90.606922030723325</v>
      </c>
      <c r="G5273" s="90">
        <f t="shared" ca="1" si="989"/>
        <v>105.82258328495742</v>
      </c>
      <c r="H5273" s="90">
        <f t="shared" ca="1" si="990"/>
        <v>511.08410378188239</v>
      </c>
      <c r="I5273" s="90">
        <f t="shared" ca="1" si="991"/>
        <v>384.16741101757145</v>
      </c>
      <c r="J5273" s="90">
        <f t="shared" ca="1" si="992"/>
        <v>463.16961614790887</v>
      </c>
    </row>
    <row r="5274" spans="1:10" ht="12.75" x14ac:dyDescent="0.2">
      <c r="A5274" s="84">
        <v>5262</v>
      </c>
      <c r="B5274" s="90">
        <f t="shared" ca="1" si="988"/>
        <v>414.31486445841585</v>
      </c>
      <c r="C5274" s="103">
        <f t="shared" ca="1" si="993"/>
        <v>298.57438789089463</v>
      </c>
      <c r="D5274" s="103">
        <f t="shared" ca="1" si="993"/>
        <v>339.33473223703152</v>
      </c>
      <c r="E5274" s="90">
        <f t="shared" ca="1" si="989"/>
        <v>124.10684468685666</v>
      </c>
      <c r="F5274" s="90">
        <f t="shared" ca="1" si="989"/>
        <v>95.36122989327454</v>
      </c>
      <c r="G5274" s="90">
        <f t="shared" ca="1" si="989"/>
        <v>87.97353200285913</v>
      </c>
      <c r="H5274" s="90">
        <f t="shared" ca="1" si="990"/>
        <v>538.42170914527253</v>
      </c>
      <c r="I5274" s="90">
        <f t="shared" ca="1" si="991"/>
        <v>393.93561778416915</v>
      </c>
      <c r="J5274" s="90">
        <f t="shared" ca="1" si="992"/>
        <v>427.30826423989066</v>
      </c>
    </row>
    <row r="5275" spans="1:10" ht="12.75" x14ac:dyDescent="0.2">
      <c r="A5275" s="84">
        <v>5263</v>
      </c>
      <c r="B5275" s="90">
        <f t="shared" ca="1" si="988"/>
        <v>410.18264247962276</v>
      </c>
      <c r="C5275" s="103">
        <f t="shared" ca="1" si="993"/>
        <v>300.67760869544321</v>
      </c>
      <c r="D5275" s="103">
        <f t="shared" ca="1" si="993"/>
        <v>357.91397207055985</v>
      </c>
      <c r="E5275" s="90">
        <f t="shared" ca="1" si="989"/>
        <v>114.03001338596587</v>
      </c>
      <c r="F5275" s="90">
        <f t="shared" ca="1" si="989"/>
        <v>79.934773866718217</v>
      </c>
      <c r="G5275" s="90">
        <f t="shared" ca="1" si="989"/>
        <v>104.70516120656337</v>
      </c>
      <c r="H5275" s="90">
        <f t="shared" ca="1" si="990"/>
        <v>524.21265586558866</v>
      </c>
      <c r="I5275" s="90">
        <f t="shared" ca="1" si="991"/>
        <v>380.61238256216143</v>
      </c>
      <c r="J5275" s="90">
        <f t="shared" ca="1" si="992"/>
        <v>462.61913327712324</v>
      </c>
    </row>
    <row r="5276" spans="1:10" ht="12.75" x14ac:dyDescent="0.2">
      <c r="A5276" s="84">
        <v>5264</v>
      </c>
      <c r="B5276" s="90">
        <f t="shared" ca="1" si="988"/>
        <v>403.23315355109844</v>
      </c>
      <c r="C5276" s="103">
        <f t="shared" ca="1" si="993"/>
        <v>284.03534208344252</v>
      </c>
      <c r="D5276" s="103">
        <f t="shared" ca="1" si="993"/>
        <v>355.29404985652445</v>
      </c>
      <c r="E5276" s="90">
        <f t="shared" ca="1" si="989"/>
        <v>107.160129036095</v>
      </c>
      <c r="F5276" s="90">
        <f t="shared" ca="1" si="989"/>
        <v>86.623471456312416</v>
      </c>
      <c r="G5276" s="90">
        <f t="shared" ca="1" si="989"/>
        <v>102.82847950482042</v>
      </c>
      <c r="H5276" s="90">
        <f t="shared" ca="1" si="990"/>
        <v>510.39328258719343</v>
      </c>
      <c r="I5276" s="90">
        <f t="shared" ca="1" si="991"/>
        <v>370.65881353975493</v>
      </c>
      <c r="J5276" s="90">
        <f t="shared" ca="1" si="992"/>
        <v>458.12252936134485</v>
      </c>
    </row>
    <row r="5277" spans="1:10" ht="12.75" x14ac:dyDescent="0.2">
      <c r="A5277" s="84">
        <v>5265</v>
      </c>
      <c r="B5277" s="90">
        <f t="shared" ca="1" si="988"/>
        <v>418.1639020866657</v>
      </c>
      <c r="C5277" s="103">
        <f t="shared" ca="1" si="993"/>
        <v>282.79618477887425</v>
      </c>
      <c r="D5277" s="103">
        <f t="shared" ca="1" si="993"/>
        <v>350.4965621105041</v>
      </c>
      <c r="E5277" s="90">
        <f t="shared" ca="1" si="989"/>
        <v>108.00167915223774</v>
      </c>
      <c r="F5277" s="90">
        <f t="shared" ca="1" si="989"/>
        <v>76.086759328626698</v>
      </c>
      <c r="G5277" s="90">
        <f t="shared" ca="1" si="989"/>
        <v>101.17635952465452</v>
      </c>
      <c r="H5277" s="90">
        <f t="shared" ca="1" si="990"/>
        <v>526.16558123890343</v>
      </c>
      <c r="I5277" s="90">
        <f t="shared" ca="1" si="991"/>
        <v>358.88294410750098</v>
      </c>
      <c r="J5277" s="90">
        <f t="shared" ca="1" si="992"/>
        <v>451.67292163515862</v>
      </c>
    </row>
    <row r="5278" spans="1:10" ht="12.75" x14ac:dyDescent="0.2">
      <c r="A5278" s="84">
        <v>5266</v>
      </c>
      <c r="B5278" s="90">
        <f t="shared" ca="1" si="988"/>
        <v>405.53805851603875</v>
      </c>
      <c r="C5278" s="103">
        <f t="shared" ref="C5278:G5293" ca="1" si="994">NORMINV(RAND(),C$5,C$6)</f>
        <v>298.21820409049144</v>
      </c>
      <c r="D5278" s="103">
        <f t="shared" ca="1" si="994"/>
        <v>350.50165496038028</v>
      </c>
      <c r="E5278" s="90">
        <f t="shared" ca="1" si="994"/>
        <v>117.98659001260627</v>
      </c>
      <c r="F5278" s="90">
        <f t="shared" ca="1" si="994"/>
        <v>79.508666665554117</v>
      </c>
      <c r="G5278" s="90">
        <f t="shared" ca="1" si="994"/>
        <v>101.56398254812126</v>
      </c>
      <c r="H5278" s="90">
        <f t="shared" ca="1" si="990"/>
        <v>523.524648528645</v>
      </c>
      <c r="I5278" s="90">
        <f t="shared" ca="1" si="991"/>
        <v>377.72687075604557</v>
      </c>
      <c r="J5278" s="90">
        <f t="shared" ca="1" si="992"/>
        <v>452.06563750850154</v>
      </c>
    </row>
    <row r="5279" spans="1:10" ht="12.75" x14ac:dyDescent="0.2">
      <c r="A5279" s="84">
        <v>5267</v>
      </c>
      <c r="B5279" s="90">
        <f t="shared" ca="1" si="988"/>
        <v>413.73746126756612</v>
      </c>
      <c r="C5279" s="103">
        <f t="shared" ref="C5279:D5293" ca="1" si="995">NORMINV(RAND(),C$5,C$6)</f>
        <v>309.20113159315355</v>
      </c>
      <c r="D5279" s="103">
        <f t="shared" ca="1" si="995"/>
        <v>361.60124631498559</v>
      </c>
      <c r="E5279" s="90">
        <f t="shared" ca="1" si="994"/>
        <v>110.42368824128135</v>
      </c>
      <c r="F5279" s="90">
        <f t="shared" ca="1" si="994"/>
        <v>73.983513285629073</v>
      </c>
      <c r="G5279" s="90">
        <f t="shared" ca="1" si="994"/>
        <v>98.756204859615863</v>
      </c>
      <c r="H5279" s="90">
        <f t="shared" ca="1" si="990"/>
        <v>524.16114950884753</v>
      </c>
      <c r="I5279" s="90">
        <f t="shared" ca="1" si="991"/>
        <v>383.18464487878259</v>
      </c>
      <c r="J5279" s="90">
        <f t="shared" ca="1" si="992"/>
        <v>460.35745117460147</v>
      </c>
    </row>
    <row r="5280" spans="1:10" ht="12.75" x14ac:dyDescent="0.2">
      <c r="A5280" s="84">
        <v>5268</v>
      </c>
      <c r="B5280" s="90">
        <f t="shared" ca="1" si="988"/>
        <v>400.97829091925325</v>
      </c>
      <c r="C5280" s="103">
        <f t="shared" ca="1" si="995"/>
        <v>304.60583958548125</v>
      </c>
      <c r="D5280" s="103">
        <f t="shared" ca="1" si="995"/>
        <v>348.08065019448208</v>
      </c>
      <c r="E5280" s="90">
        <f t="shared" ca="1" si="994"/>
        <v>110.35678196426667</v>
      </c>
      <c r="F5280" s="90">
        <f t="shared" ca="1" si="994"/>
        <v>98.664616092092942</v>
      </c>
      <c r="G5280" s="90">
        <f t="shared" ca="1" si="994"/>
        <v>116.61256776006437</v>
      </c>
      <c r="H5280" s="90">
        <f t="shared" ca="1" si="990"/>
        <v>511.33507288351996</v>
      </c>
      <c r="I5280" s="90">
        <f t="shared" ca="1" si="991"/>
        <v>403.2704556775742</v>
      </c>
      <c r="J5280" s="90">
        <f t="shared" ca="1" si="992"/>
        <v>464.69321795454641</v>
      </c>
    </row>
    <row r="5281" spans="1:10" ht="12.75" x14ac:dyDescent="0.2">
      <c r="A5281" s="84">
        <v>5269</v>
      </c>
      <c r="B5281" s="90">
        <f t="shared" ca="1" si="988"/>
        <v>413.88625502684556</v>
      </c>
      <c r="C5281" s="103">
        <f t="shared" ca="1" si="995"/>
        <v>299.46606094883174</v>
      </c>
      <c r="D5281" s="103">
        <f t="shared" ca="1" si="995"/>
        <v>348.98871907422267</v>
      </c>
      <c r="E5281" s="90">
        <f t="shared" ca="1" si="994"/>
        <v>118.19086846717705</v>
      </c>
      <c r="F5281" s="90">
        <f t="shared" ca="1" si="994"/>
        <v>83.378063175358093</v>
      </c>
      <c r="G5281" s="90">
        <f t="shared" ca="1" si="994"/>
        <v>117.94638158524864</v>
      </c>
      <c r="H5281" s="90">
        <f t="shared" ca="1" si="990"/>
        <v>532.07712349402266</v>
      </c>
      <c r="I5281" s="90">
        <f t="shared" ca="1" si="991"/>
        <v>382.84412412418982</v>
      </c>
      <c r="J5281" s="90">
        <f t="shared" ca="1" si="992"/>
        <v>466.93510065947135</v>
      </c>
    </row>
    <row r="5282" spans="1:10" ht="12.75" x14ac:dyDescent="0.2">
      <c r="A5282" s="84">
        <v>5270</v>
      </c>
      <c r="B5282" s="90">
        <f t="shared" ca="1" si="988"/>
        <v>412.91488125392982</v>
      </c>
      <c r="C5282" s="103">
        <f t="shared" ca="1" si="995"/>
        <v>299.94088180108787</v>
      </c>
      <c r="D5282" s="103">
        <f t="shared" ca="1" si="995"/>
        <v>331.74825332799645</v>
      </c>
      <c r="E5282" s="90">
        <f t="shared" ca="1" si="994"/>
        <v>104.45579625816431</v>
      </c>
      <c r="F5282" s="90">
        <f t="shared" ca="1" si="994"/>
        <v>86.648509459551789</v>
      </c>
      <c r="G5282" s="90">
        <f t="shared" ca="1" si="994"/>
        <v>85.15171522428497</v>
      </c>
      <c r="H5282" s="90">
        <f t="shared" ca="1" si="990"/>
        <v>517.37067751209418</v>
      </c>
      <c r="I5282" s="90">
        <f t="shared" ca="1" si="991"/>
        <v>386.58939126063967</v>
      </c>
      <c r="J5282" s="90">
        <f t="shared" ca="1" si="992"/>
        <v>416.89996855228139</v>
      </c>
    </row>
    <row r="5283" spans="1:10" ht="12.75" x14ac:dyDescent="0.2">
      <c r="A5283" s="84">
        <v>5271</v>
      </c>
      <c r="B5283" s="90">
        <f t="shared" ca="1" si="988"/>
        <v>405.39101468965737</v>
      </c>
      <c r="C5283" s="103">
        <f t="shared" ca="1" si="995"/>
        <v>285.22578037306062</v>
      </c>
      <c r="D5283" s="103">
        <f t="shared" ca="1" si="995"/>
        <v>347.63062360065459</v>
      </c>
      <c r="E5283" s="90">
        <f t="shared" ca="1" si="994"/>
        <v>109.14977183558676</v>
      </c>
      <c r="F5283" s="90">
        <f t="shared" ca="1" si="994"/>
        <v>71.133053103146565</v>
      </c>
      <c r="G5283" s="90">
        <f t="shared" ca="1" si="994"/>
        <v>83.134336274150442</v>
      </c>
      <c r="H5283" s="90">
        <f t="shared" ca="1" si="990"/>
        <v>514.54078652524413</v>
      </c>
      <c r="I5283" s="90">
        <f t="shared" ca="1" si="991"/>
        <v>356.35883347620717</v>
      </c>
      <c r="J5283" s="90">
        <f t="shared" ca="1" si="992"/>
        <v>430.76495987480502</v>
      </c>
    </row>
    <row r="5284" spans="1:10" ht="12.75" x14ac:dyDescent="0.2">
      <c r="A5284" s="84">
        <v>5272</v>
      </c>
      <c r="B5284" s="90">
        <f t="shared" ca="1" si="988"/>
        <v>408.84869031080945</v>
      </c>
      <c r="C5284" s="103">
        <f t="shared" ca="1" si="995"/>
        <v>306.78080745952292</v>
      </c>
      <c r="D5284" s="103">
        <f t="shared" ca="1" si="995"/>
        <v>357.55801971448926</v>
      </c>
      <c r="E5284" s="90">
        <f t="shared" ca="1" si="994"/>
        <v>114.35523065309285</v>
      </c>
      <c r="F5284" s="90">
        <f t="shared" ca="1" si="994"/>
        <v>72.914818992147659</v>
      </c>
      <c r="G5284" s="90">
        <f t="shared" ca="1" si="994"/>
        <v>94.290524775245132</v>
      </c>
      <c r="H5284" s="90">
        <f t="shared" ca="1" si="990"/>
        <v>523.20392096390231</v>
      </c>
      <c r="I5284" s="90">
        <f t="shared" ca="1" si="991"/>
        <v>379.69562645167059</v>
      </c>
      <c r="J5284" s="90">
        <f t="shared" ca="1" si="992"/>
        <v>451.84854448973442</v>
      </c>
    </row>
    <row r="5285" spans="1:10" ht="12.75" x14ac:dyDescent="0.2">
      <c r="A5285" s="84">
        <v>5273</v>
      </c>
      <c r="B5285" s="90">
        <f t="shared" ca="1" si="988"/>
        <v>408.91238074135481</v>
      </c>
      <c r="C5285" s="103">
        <f t="shared" ca="1" si="995"/>
        <v>300.77448863386991</v>
      </c>
      <c r="D5285" s="103">
        <f t="shared" ca="1" si="995"/>
        <v>354.50009068408696</v>
      </c>
      <c r="E5285" s="90">
        <f t="shared" ca="1" si="994"/>
        <v>114.00202744982626</v>
      </c>
      <c r="F5285" s="90">
        <f t="shared" ca="1" si="994"/>
        <v>74.640429165779381</v>
      </c>
      <c r="G5285" s="90">
        <f t="shared" ca="1" si="994"/>
        <v>88.414098262988773</v>
      </c>
      <c r="H5285" s="90">
        <f t="shared" ca="1" si="990"/>
        <v>522.91440819118111</v>
      </c>
      <c r="I5285" s="90">
        <f t="shared" ca="1" si="991"/>
        <v>375.41491779964929</v>
      </c>
      <c r="J5285" s="90">
        <f t="shared" ca="1" si="992"/>
        <v>442.91418894707573</v>
      </c>
    </row>
    <row r="5286" spans="1:10" ht="12.75" x14ac:dyDescent="0.2">
      <c r="A5286" s="84">
        <v>5274</v>
      </c>
      <c r="B5286" s="90">
        <f t="shared" ca="1" si="988"/>
        <v>422.5615571643894</v>
      </c>
      <c r="C5286" s="103">
        <f t="shared" ca="1" si="995"/>
        <v>295.18393577197139</v>
      </c>
      <c r="D5286" s="103">
        <f t="shared" ca="1" si="995"/>
        <v>335.67288465126899</v>
      </c>
      <c r="E5286" s="90">
        <f t="shared" ca="1" si="994"/>
        <v>109.49923565948926</v>
      </c>
      <c r="F5286" s="90">
        <f t="shared" ca="1" si="994"/>
        <v>84.789916921800497</v>
      </c>
      <c r="G5286" s="90">
        <f t="shared" ca="1" si="994"/>
        <v>89.16905357109593</v>
      </c>
      <c r="H5286" s="90">
        <f t="shared" ca="1" si="990"/>
        <v>532.06079282387861</v>
      </c>
      <c r="I5286" s="90">
        <f t="shared" ca="1" si="991"/>
        <v>379.9738526937719</v>
      </c>
      <c r="J5286" s="90">
        <f t="shared" ca="1" si="992"/>
        <v>424.84193822236489</v>
      </c>
    </row>
    <row r="5287" spans="1:10" ht="12.75" x14ac:dyDescent="0.2">
      <c r="A5287" s="84">
        <v>5275</v>
      </c>
      <c r="B5287" s="90">
        <f t="shared" ca="1" si="988"/>
        <v>411.53996749203537</v>
      </c>
      <c r="C5287" s="103">
        <f t="shared" ca="1" si="995"/>
        <v>295.16457779741472</v>
      </c>
      <c r="D5287" s="103">
        <f t="shared" ca="1" si="995"/>
        <v>364.33098297415091</v>
      </c>
      <c r="E5287" s="90">
        <f t="shared" ca="1" si="994"/>
        <v>104.2051836193953</v>
      </c>
      <c r="F5287" s="90">
        <f t="shared" ca="1" si="994"/>
        <v>81.769083549307084</v>
      </c>
      <c r="G5287" s="90">
        <f t="shared" ca="1" si="994"/>
        <v>102.76638572711829</v>
      </c>
      <c r="H5287" s="90">
        <f t="shared" ca="1" si="990"/>
        <v>515.74515111143069</v>
      </c>
      <c r="I5287" s="90">
        <f t="shared" ca="1" si="991"/>
        <v>376.93366134672181</v>
      </c>
      <c r="J5287" s="90">
        <f t="shared" ca="1" si="992"/>
        <v>467.0973687012692</v>
      </c>
    </row>
    <row r="5288" spans="1:10" ht="12.75" x14ac:dyDescent="0.2">
      <c r="A5288" s="84">
        <v>5276</v>
      </c>
      <c r="B5288" s="90">
        <f t="shared" ca="1" si="988"/>
        <v>415.79269545752902</v>
      </c>
      <c r="C5288" s="103">
        <f t="shared" ca="1" si="995"/>
        <v>295.50807739101344</v>
      </c>
      <c r="D5288" s="103">
        <f t="shared" ca="1" si="995"/>
        <v>363.32710326747349</v>
      </c>
      <c r="E5288" s="90">
        <f t="shared" ca="1" si="994"/>
        <v>105.28904055222486</v>
      </c>
      <c r="F5288" s="90">
        <f t="shared" ca="1" si="994"/>
        <v>59.597087443371286</v>
      </c>
      <c r="G5288" s="90">
        <f t="shared" ca="1" si="994"/>
        <v>116.94199871694779</v>
      </c>
      <c r="H5288" s="90">
        <f t="shared" ca="1" si="990"/>
        <v>521.08173600975385</v>
      </c>
      <c r="I5288" s="90">
        <f t="shared" ca="1" si="991"/>
        <v>355.10516483438471</v>
      </c>
      <c r="J5288" s="90">
        <f t="shared" ca="1" si="992"/>
        <v>480.2691019844213</v>
      </c>
    </row>
    <row r="5289" spans="1:10" ht="12.75" x14ac:dyDescent="0.2">
      <c r="A5289" s="84">
        <v>5277</v>
      </c>
      <c r="B5289" s="90">
        <f t="shared" ca="1" si="988"/>
        <v>407.92992026409877</v>
      </c>
      <c r="C5289" s="103">
        <f t="shared" ca="1" si="995"/>
        <v>281.22177433466032</v>
      </c>
      <c r="D5289" s="103">
        <f t="shared" ca="1" si="995"/>
        <v>347.03005553763074</v>
      </c>
      <c r="E5289" s="90">
        <f t="shared" ca="1" si="994"/>
        <v>120.51906126903603</v>
      </c>
      <c r="F5289" s="90">
        <f t="shared" ca="1" si="994"/>
        <v>86.934219732126195</v>
      </c>
      <c r="G5289" s="90">
        <f t="shared" ca="1" si="994"/>
        <v>71.476883293366797</v>
      </c>
      <c r="H5289" s="90">
        <f t="shared" ca="1" si="990"/>
        <v>528.44898153313477</v>
      </c>
      <c r="I5289" s="90">
        <f t="shared" ca="1" si="991"/>
        <v>368.15599406678655</v>
      </c>
      <c r="J5289" s="90">
        <f t="shared" ca="1" si="992"/>
        <v>418.50693883099757</v>
      </c>
    </row>
    <row r="5290" spans="1:10" ht="12.75" x14ac:dyDescent="0.2">
      <c r="A5290" s="84">
        <v>5278</v>
      </c>
      <c r="B5290" s="90">
        <f t="shared" ca="1" si="988"/>
        <v>401.52748639260318</v>
      </c>
      <c r="C5290" s="103">
        <f t="shared" ca="1" si="995"/>
        <v>302.43214491893474</v>
      </c>
      <c r="D5290" s="103">
        <f t="shared" ca="1" si="995"/>
        <v>351.14796484284506</v>
      </c>
      <c r="E5290" s="90">
        <f t="shared" ca="1" si="994"/>
        <v>109.63152829712774</v>
      </c>
      <c r="F5290" s="90">
        <f t="shared" ca="1" si="994"/>
        <v>93.922000856411387</v>
      </c>
      <c r="G5290" s="90">
        <f t="shared" ca="1" si="994"/>
        <v>118.40664362834124</v>
      </c>
      <c r="H5290" s="90">
        <f t="shared" ca="1" si="990"/>
        <v>511.15901468973095</v>
      </c>
      <c r="I5290" s="90">
        <f t="shared" ca="1" si="991"/>
        <v>396.35414577534613</v>
      </c>
      <c r="J5290" s="90">
        <f t="shared" ca="1" si="992"/>
        <v>469.55460847118627</v>
      </c>
    </row>
    <row r="5291" spans="1:10" ht="12.75" x14ac:dyDescent="0.2">
      <c r="A5291" s="84">
        <v>5279</v>
      </c>
      <c r="B5291" s="90">
        <f t="shared" ca="1" si="988"/>
        <v>416.55580086519728</v>
      </c>
      <c r="C5291" s="103">
        <f t="shared" ca="1" si="995"/>
        <v>283.86300843564578</v>
      </c>
      <c r="D5291" s="103">
        <f t="shared" ca="1" si="995"/>
        <v>347.05996309659406</v>
      </c>
      <c r="E5291" s="90">
        <f t="shared" ca="1" si="994"/>
        <v>107.31549443094671</v>
      </c>
      <c r="F5291" s="90">
        <f t="shared" ca="1" si="994"/>
        <v>78.82668725793593</v>
      </c>
      <c r="G5291" s="90">
        <f t="shared" ca="1" si="994"/>
        <v>86.51156489315936</v>
      </c>
      <c r="H5291" s="90">
        <f t="shared" ca="1" si="990"/>
        <v>523.87129529614401</v>
      </c>
      <c r="I5291" s="90">
        <f t="shared" ca="1" si="991"/>
        <v>362.68969569358171</v>
      </c>
      <c r="J5291" s="90">
        <f t="shared" ca="1" si="992"/>
        <v>433.57152798975341</v>
      </c>
    </row>
    <row r="5292" spans="1:10" ht="12.75" x14ac:dyDescent="0.2">
      <c r="A5292" s="84">
        <v>5280</v>
      </c>
      <c r="B5292" s="90">
        <f t="shared" ca="1" si="988"/>
        <v>412.91437255241738</v>
      </c>
      <c r="C5292" s="103">
        <f t="shared" ca="1" si="995"/>
        <v>294.43058249660038</v>
      </c>
      <c r="D5292" s="103">
        <f t="shared" ca="1" si="995"/>
        <v>335.4221844002231</v>
      </c>
      <c r="E5292" s="90">
        <f t="shared" ca="1" si="994"/>
        <v>115.53700130210194</v>
      </c>
      <c r="F5292" s="90">
        <f t="shared" ca="1" si="994"/>
        <v>86.996753200990796</v>
      </c>
      <c r="G5292" s="90">
        <f t="shared" ca="1" si="994"/>
        <v>87.129787608984316</v>
      </c>
      <c r="H5292" s="90">
        <f t="shared" ca="1" si="990"/>
        <v>528.45137385451926</v>
      </c>
      <c r="I5292" s="90">
        <f t="shared" ca="1" si="991"/>
        <v>381.42733569759116</v>
      </c>
      <c r="J5292" s="90">
        <f t="shared" ca="1" si="992"/>
        <v>422.55197200920742</v>
      </c>
    </row>
    <row r="5293" spans="1:10" ht="12.75" x14ac:dyDescent="0.2">
      <c r="A5293" s="84">
        <v>5281</v>
      </c>
      <c r="B5293" s="90">
        <f t="shared" ca="1" si="988"/>
        <v>414.56608975024164</v>
      </c>
      <c r="C5293" s="103">
        <f t="shared" ca="1" si="995"/>
        <v>293.32579075880568</v>
      </c>
      <c r="D5293" s="103">
        <f t="shared" ca="1" si="995"/>
        <v>363.17780182707378</v>
      </c>
      <c r="E5293" s="90">
        <f t="shared" ca="1" si="994"/>
        <v>106.3578625314603</v>
      </c>
      <c r="F5293" s="90">
        <f t="shared" ca="1" si="994"/>
        <v>89.005274148952921</v>
      </c>
      <c r="G5293" s="90">
        <f t="shared" ca="1" si="994"/>
        <v>81.070944673797612</v>
      </c>
      <c r="H5293" s="90">
        <f t="shared" ca="1" si="990"/>
        <v>520.92395228170199</v>
      </c>
      <c r="I5293" s="90">
        <f t="shared" ca="1" si="991"/>
        <v>382.33106490775862</v>
      </c>
      <c r="J5293" s="90">
        <f t="shared" ca="1" si="992"/>
        <v>444.24874650087139</v>
      </c>
    </row>
    <row r="5294" spans="1:10" ht="12.75" x14ac:dyDescent="0.2">
      <c r="A5294" s="84">
        <v>5282</v>
      </c>
      <c r="B5294" s="90">
        <f t="shared" ca="1" si="988"/>
        <v>418.90301624398035</v>
      </c>
      <c r="C5294" s="103">
        <f t="shared" ref="C5294:G5309" ca="1" si="996">NORMINV(RAND(),C$5,C$6)</f>
        <v>305.04660295347736</v>
      </c>
      <c r="D5294" s="103">
        <f t="shared" ca="1" si="996"/>
        <v>344.19745710900077</v>
      </c>
      <c r="E5294" s="90">
        <f t="shared" ca="1" si="996"/>
        <v>111.38789030921438</v>
      </c>
      <c r="F5294" s="90">
        <f t="shared" ca="1" si="996"/>
        <v>80.880188624086628</v>
      </c>
      <c r="G5294" s="90">
        <f t="shared" ca="1" si="996"/>
        <v>77.250974104058059</v>
      </c>
      <c r="H5294" s="90">
        <f t="shared" ca="1" si="990"/>
        <v>530.29090655319476</v>
      </c>
      <c r="I5294" s="90">
        <f t="shared" ca="1" si="991"/>
        <v>385.92679157756402</v>
      </c>
      <c r="J5294" s="90">
        <f t="shared" ca="1" si="992"/>
        <v>421.44843121305883</v>
      </c>
    </row>
    <row r="5295" spans="1:10" ht="12.75" x14ac:dyDescent="0.2">
      <c r="A5295" s="84">
        <v>5283</v>
      </c>
      <c r="B5295" s="90">
        <f t="shared" ca="1" si="988"/>
        <v>403.41388692515557</v>
      </c>
      <c r="C5295" s="103">
        <f t="shared" ref="C5295:D5309" ca="1" si="997">NORMINV(RAND(),C$5,C$6)</f>
        <v>289.90473320663779</v>
      </c>
      <c r="D5295" s="103">
        <f t="shared" ca="1" si="997"/>
        <v>357.57091477654939</v>
      </c>
      <c r="E5295" s="90">
        <f t="shared" ca="1" si="996"/>
        <v>104.34307581073034</v>
      </c>
      <c r="F5295" s="90">
        <f t="shared" ca="1" si="996"/>
        <v>72.022834276838893</v>
      </c>
      <c r="G5295" s="90">
        <f t="shared" ca="1" si="996"/>
        <v>87.602116151351552</v>
      </c>
      <c r="H5295" s="90">
        <f t="shared" ca="1" si="990"/>
        <v>507.75696273588591</v>
      </c>
      <c r="I5295" s="90">
        <f t="shared" ca="1" si="991"/>
        <v>361.92756748347665</v>
      </c>
      <c r="J5295" s="90">
        <f t="shared" ca="1" si="992"/>
        <v>445.17303092790092</v>
      </c>
    </row>
    <row r="5296" spans="1:10" ht="12.75" x14ac:dyDescent="0.2">
      <c r="A5296" s="84">
        <v>5284</v>
      </c>
      <c r="B5296" s="90">
        <f t="shared" ca="1" si="988"/>
        <v>408.73081569757096</v>
      </c>
      <c r="C5296" s="103">
        <f t="shared" ca="1" si="997"/>
        <v>287.0750738946557</v>
      </c>
      <c r="D5296" s="103">
        <f t="shared" ca="1" si="997"/>
        <v>344.22366837075759</v>
      </c>
      <c r="E5296" s="90">
        <f t="shared" ca="1" si="996"/>
        <v>118.71583719643982</v>
      </c>
      <c r="F5296" s="90">
        <f t="shared" ca="1" si="996"/>
        <v>70.069366941252554</v>
      </c>
      <c r="G5296" s="90">
        <f t="shared" ca="1" si="996"/>
        <v>120.51399445531527</v>
      </c>
      <c r="H5296" s="90">
        <f t="shared" ca="1" si="990"/>
        <v>527.44665289401075</v>
      </c>
      <c r="I5296" s="90">
        <f t="shared" ca="1" si="991"/>
        <v>357.14444083590826</v>
      </c>
      <c r="J5296" s="90">
        <f t="shared" ca="1" si="992"/>
        <v>464.73766282607289</v>
      </c>
    </row>
    <row r="5297" spans="1:10" ht="12.75" x14ac:dyDescent="0.2">
      <c r="A5297" s="84">
        <v>5285</v>
      </c>
      <c r="B5297" s="90">
        <f t="shared" ca="1" si="988"/>
        <v>405.97060055793537</v>
      </c>
      <c r="C5297" s="103">
        <f t="shared" ca="1" si="997"/>
        <v>303.29600042997362</v>
      </c>
      <c r="D5297" s="103">
        <f t="shared" ca="1" si="997"/>
        <v>341.7582290897094</v>
      </c>
      <c r="E5297" s="90">
        <f t="shared" ca="1" si="996"/>
        <v>111.94628855621256</v>
      </c>
      <c r="F5297" s="90">
        <f t="shared" ca="1" si="996"/>
        <v>78.350011052721953</v>
      </c>
      <c r="G5297" s="90">
        <f t="shared" ca="1" si="996"/>
        <v>87.312710499611285</v>
      </c>
      <c r="H5297" s="90">
        <f t="shared" ca="1" si="990"/>
        <v>517.91688911414792</v>
      </c>
      <c r="I5297" s="90">
        <f t="shared" ca="1" si="991"/>
        <v>381.6460114826956</v>
      </c>
      <c r="J5297" s="90">
        <f t="shared" ca="1" si="992"/>
        <v>429.07093958932069</v>
      </c>
    </row>
    <row r="5298" spans="1:10" ht="12.75" x14ac:dyDescent="0.2">
      <c r="A5298" s="84">
        <v>5286</v>
      </c>
      <c r="B5298" s="90">
        <f t="shared" ca="1" si="988"/>
        <v>415.01520708102186</v>
      </c>
      <c r="C5298" s="103">
        <f t="shared" ca="1" si="997"/>
        <v>282.1938567373017</v>
      </c>
      <c r="D5298" s="103">
        <f t="shared" ca="1" si="997"/>
        <v>330.52134486887542</v>
      </c>
      <c r="E5298" s="90">
        <f t="shared" ca="1" si="996"/>
        <v>102.80264217176531</v>
      </c>
      <c r="F5298" s="90">
        <f t="shared" ca="1" si="996"/>
        <v>94.385131924231104</v>
      </c>
      <c r="G5298" s="90">
        <f t="shared" ca="1" si="996"/>
        <v>85.50850161900766</v>
      </c>
      <c r="H5298" s="90">
        <f t="shared" ca="1" si="990"/>
        <v>517.81784925278714</v>
      </c>
      <c r="I5298" s="90">
        <f t="shared" ca="1" si="991"/>
        <v>376.57898866153278</v>
      </c>
      <c r="J5298" s="90">
        <f t="shared" ca="1" si="992"/>
        <v>416.02984648788311</v>
      </c>
    </row>
    <row r="5299" spans="1:10" ht="12.75" x14ac:dyDescent="0.2">
      <c r="A5299" s="84">
        <v>5287</v>
      </c>
      <c r="B5299" s="90">
        <f t="shared" ca="1" si="988"/>
        <v>408.62931135420553</v>
      </c>
      <c r="C5299" s="103">
        <f t="shared" ca="1" si="997"/>
        <v>300.56001003574391</v>
      </c>
      <c r="D5299" s="103">
        <f t="shared" ca="1" si="997"/>
        <v>324.87140305485377</v>
      </c>
      <c r="E5299" s="90">
        <f t="shared" ca="1" si="996"/>
        <v>116.222501119999</v>
      </c>
      <c r="F5299" s="90">
        <f t="shared" ca="1" si="996"/>
        <v>71.253223841459956</v>
      </c>
      <c r="G5299" s="90">
        <f t="shared" ca="1" si="996"/>
        <v>101.77041745555246</v>
      </c>
      <c r="H5299" s="90">
        <f t="shared" ca="1" si="990"/>
        <v>524.85181247420451</v>
      </c>
      <c r="I5299" s="90">
        <f t="shared" ca="1" si="991"/>
        <v>371.81323387720386</v>
      </c>
      <c r="J5299" s="90">
        <f t="shared" ca="1" si="992"/>
        <v>426.64182051040621</v>
      </c>
    </row>
    <row r="5300" spans="1:10" ht="12.75" x14ac:dyDescent="0.2">
      <c r="A5300" s="84">
        <v>5288</v>
      </c>
      <c r="B5300" s="90">
        <f t="shared" ca="1" si="988"/>
        <v>410.87193494564576</v>
      </c>
      <c r="C5300" s="103">
        <f t="shared" ca="1" si="997"/>
        <v>285.48101084254154</v>
      </c>
      <c r="D5300" s="103">
        <f t="shared" ca="1" si="997"/>
        <v>333.38490276027841</v>
      </c>
      <c r="E5300" s="90">
        <f t="shared" ca="1" si="996"/>
        <v>112.27361445234</v>
      </c>
      <c r="F5300" s="90">
        <f t="shared" ca="1" si="996"/>
        <v>89.831388618133317</v>
      </c>
      <c r="G5300" s="90">
        <f t="shared" ca="1" si="996"/>
        <v>95.163341851779379</v>
      </c>
      <c r="H5300" s="90">
        <f t="shared" ca="1" si="990"/>
        <v>523.14554939798575</v>
      </c>
      <c r="I5300" s="90">
        <f t="shared" ca="1" si="991"/>
        <v>375.31239946067484</v>
      </c>
      <c r="J5300" s="90">
        <f t="shared" ca="1" si="992"/>
        <v>428.54824461205777</v>
      </c>
    </row>
    <row r="5301" spans="1:10" ht="12.75" x14ac:dyDescent="0.2">
      <c r="A5301" s="84">
        <v>5289</v>
      </c>
      <c r="B5301" s="90">
        <f t="shared" ca="1" si="988"/>
        <v>405.11570405021081</v>
      </c>
      <c r="C5301" s="103">
        <f t="shared" ca="1" si="997"/>
        <v>290.2403252268183</v>
      </c>
      <c r="D5301" s="103">
        <f t="shared" ca="1" si="997"/>
        <v>358.42318030325038</v>
      </c>
      <c r="E5301" s="90">
        <f t="shared" ca="1" si="996"/>
        <v>112.26315429790411</v>
      </c>
      <c r="F5301" s="90">
        <f t="shared" ca="1" si="996"/>
        <v>69.104304694653365</v>
      </c>
      <c r="G5301" s="90">
        <f t="shared" ca="1" si="996"/>
        <v>95.335777023835291</v>
      </c>
      <c r="H5301" s="90">
        <f t="shared" ca="1" si="990"/>
        <v>517.37885834811493</v>
      </c>
      <c r="I5301" s="90">
        <f t="shared" ca="1" si="991"/>
        <v>359.34462992147166</v>
      </c>
      <c r="J5301" s="90">
        <f t="shared" ca="1" si="992"/>
        <v>453.75895732708568</v>
      </c>
    </row>
    <row r="5302" spans="1:10" ht="12.75" x14ac:dyDescent="0.2">
      <c r="A5302" s="84">
        <v>5290</v>
      </c>
      <c r="B5302" s="90">
        <f t="shared" ca="1" si="988"/>
        <v>405.06996590474245</v>
      </c>
      <c r="C5302" s="103">
        <f t="shared" ca="1" si="997"/>
        <v>282.00377746424761</v>
      </c>
      <c r="D5302" s="103">
        <f t="shared" ca="1" si="997"/>
        <v>346.7410819409169</v>
      </c>
      <c r="E5302" s="90">
        <f t="shared" ca="1" si="996"/>
        <v>114.67075072651809</v>
      </c>
      <c r="F5302" s="90">
        <f t="shared" ca="1" si="996"/>
        <v>85.439177483310161</v>
      </c>
      <c r="G5302" s="90">
        <f t="shared" ca="1" si="996"/>
        <v>87.504399850842802</v>
      </c>
      <c r="H5302" s="90">
        <f t="shared" ca="1" si="990"/>
        <v>519.74071663126051</v>
      </c>
      <c r="I5302" s="90">
        <f t="shared" ca="1" si="991"/>
        <v>367.44295494755778</v>
      </c>
      <c r="J5302" s="90">
        <f t="shared" ca="1" si="992"/>
        <v>434.24548179175969</v>
      </c>
    </row>
    <row r="5303" spans="1:10" ht="12.75" x14ac:dyDescent="0.2">
      <c r="A5303" s="84">
        <v>5291</v>
      </c>
      <c r="B5303" s="90">
        <f t="shared" ca="1" si="988"/>
        <v>411.89539680982193</v>
      </c>
      <c r="C5303" s="103">
        <f t="shared" ca="1" si="997"/>
        <v>312.12677540958964</v>
      </c>
      <c r="D5303" s="103">
        <f t="shared" ca="1" si="997"/>
        <v>342.93487008616864</v>
      </c>
      <c r="E5303" s="90">
        <f t="shared" ca="1" si="996"/>
        <v>100.7757583234702</v>
      </c>
      <c r="F5303" s="90">
        <f t="shared" ca="1" si="996"/>
        <v>85.736356982691518</v>
      </c>
      <c r="G5303" s="90">
        <f t="shared" ca="1" si="996"/>
        <v>121.63482807746537</v>
      </c>
      <c r="H5303" s="90">
        <f t="shared" ca="1" si="990"/>
        <v>512.67115513329213</v>
      </c>
      <c r="I5303" s="90">
        <f t="shared" ca="1" si="991"/>
        <v>397.86313239228116</v>
      </c>
      <c r="J5303" s="90">
        <f t="shared" ca="1" si="992"/>
        <v>464.56969816363403</v>
      </c>
    </row>
    <row r="5304" spans="1:10" ht="12.75" x14ac:dyDescent="0.2">
      <c r="A5304" s="84">
        <v>5292</v>
      </c>
      <c r="B5304" s="90">
        <f t="shared" ca="1" si="988"/>
        <v>400.70648118801495</v>
      </c>
      <c r="C5304" s="103">
        <f t="shared" ca="1" si="997"/>
        <v>310.18037954861109</v>
      </c>
      <c r="D5304" s="103">
        <f t="shared" ca="1" si="997"/>
        <v>358.83797657828234</v>
      </c>
      <c r="E5304" s="90">
        <f t="shared" ca="1" si="996"/>
        <v>114.30495779706197</v>
      </c>
      <c r="F5304" s="90">
        <f t="shared" ca="1" si="996"/>
        <v>78.566193000090095</v>
      </c>
      <c r="G5304" s="90">
        <f t="shared" ca="1" si="996"/>
        <v>93.976428703635463</v>
      </c>
      <c r="H5304" s="90">
        <f t="shared" ca="1" si="990"/>
        <v>515.01143898507689</v>
      </c>
      <c r="I5304" s="90">
        <f t="shared" ca="1" si="991"/>
        <v>388.74657254870118</v>
      </c>
      <c r="J5304" s="90">
        <f t="shared" ca="1" si="992"/>
        <v>452.8144052819178</v>
      </c>
    </row>
    <row r="5305" spans="1:10" ht="12.75" x14ac:dyDescent="0.2">
      <c r="A5305" s="84">
        <v>5293</v>
      </c>
      <c r="B5305" s="90">
        <f t="shared" ca="1" si="988"/>
        <v>404.29399666736464</v>
      </c>
      <c r="C5305" s="103">
        <f t="shared" ca="1" si="997"/>
        <v>292.79165596560063</v>
      </c>
      <c r="D5305" s="103">
        <f t="shared" ca="1" si="997"/>
        <v>347.19094705159807</v>
      </c>
      <c r="E5305" s="90">
        <f t="shared" ca="1" si="996"/>
        <v>117.36433300661749</v>
      </c>
      <c r="F5305" s="90">
        <f t="shared" ca="1" si="996"/>
        <v>90.877931073027497</v>
      </c>
      <c r="G5305" s="90">
        <f t="shared" ca="1" si="996"/>
        <v>105.3437153543847</v>
      </c>
      <c r="H5305" s="90">
        <f t="shared" ca="1" si="990"/>
        <v>521.65832967398217</v>
      </c>
      <c r="I5305" s="90">
        <f t="shared" ca="1" si="991"/>
        <v>383.66958703862815</v>
      </c>
      <c r="J5305" s="90">
        <f t="shared" ca="1" si="992"/>
        <v>452.53466240598277</v>
      </c>
    </row>
    <row r="5306" spans="1:10" ht="12.75" x14ac:dyDescent="0.2">
      <c r="A5306" s="84">
        <v>5294</v>
      </c>
      <c r="B5306" s="90">
        <f t="shared" ca="1" si="988"/>
        <v>420.03359425542305</v>
      </c>
      <c r="C5306" s="103">
        <f t="shared" ca="1" si="997"/>
        <v>285.01170025025522</v>
      </c>
      <c r="D5306" s="103">
        <f t="shared" ca="1" si="997"/>
        <v>348.49271978127638</v>
      </c>
      <c r="E5306" s="90">
        <f t="shared" ca="1" si="996"/>
        <v>114.79490427224249</v>
      </c>
      <c r="F5306" s="90">
        <f t="shared" ca="1" si="996"/>
        <v>78.350291144878184</v>
      </c>
      <c r="G5306" s="90">
        <f t="shared" ca="1" si="996"/>
        <v>92.778885909615113</v>
      </c>
      <c r="H5306" s="90">
        <f t="shared" ca="1" si="990"/>
        <v>534.82849852766549</v>
      </c>
      <c r="I5306" s="90">
        <f t="shared" ca="1" si="991"/>
        <v>363.36199139513337</v>
      </c>
      <c r="J5306" s="90">
        <f t="shared" ca="1" si="992"/>
        <v>441.27160569089148</v>
      </c>
    </row>
    <row r="5307" spans="1:10" ht="12.75" x14ac:dyDescent="0.2">
      <c r="A5307" s="84">
        <v>5295</v>
      </c>
      <c r="B5307" s="90">
        <f t="shared" ca="1" si="988"/>
        <v>404.29434889076327</v>
      </c>
      <c r="C5307" s="103">
        <f t="shared" ca="1" si="997"/>
        <v>295.65594969345335</v>
      </c>
      <c r="D5307" s="103">
        <f t="shared" ca="1" si="997"/>
        <v>367.55930598613094</v>
      </c>
      <c r="E5307" s="90">
        <f t="shared" ca="1" si="996"/>
        <v>107.16148075415089</v>
      </c>
      <c r="F5307" s="90">
        <f t="shared" ca="1" si="996"/>
        <v>91.946686084682881</v>
      </c>
      <c r="G5307" s="90">
        <f t="shared" ca="1" si="996"/>
        <v>91.235573119174234</v>
      </c>
      <c r="H5307" s="90">
        <f t="shared" ca="1" si="990"/>
        <v>511.45582964491416</v>
      </c>
      <c r="I5307" s="90">
        <f t="shared" ca="1" si="991"/>
        <v>387.60263577813623</v>
      </c>
      <c r="J5307" s="90">
        <f t="shared" ca="1" si="992"/>
        <v>458.7948791053052</v>
      </c>
    </row>
    <row r="5308" spans="1:10" ht="12.75" x14ac:dyDescent="0.2">
      <c r="A5308" s="84">
        <v>5296</v>
      </c>
      <c r="B5308" s="90">
        <f t="shared" ca="1" si="988"/>
        <v>411.67035387721364</v>
      </c>
      <c r="C5308" s="103">
        <f t="shared" ca="1" si="997"/>
        <v>293.01939801896475</v>
      </c>
      <c r="D5308" s="103">
        <f t="shared" ca="1" si="997"/>
        <v>354.97410916851476</v>
      </c>
      <c r="E5308" s="90">
        <f t="shared" ca="1" si="996"/>
        <v>108.34344397939768</v>
      </c>
      <c r="F5308" s="90">
        <f t="shared" ca="1" si="996"/>
        <v>89.652236837902223</v>
      </c>
      <c r="G5308" s="90">
        <f t="shared" ca="1" si="996"/>
        <v>91.614390719993864</v>
      </c>
      <c r="H5308" s="90">
        <f t="shared" ca="1" si="990"/>
        <v>520.01379785661129</v>
      </c>
      <c r="I5308" s="90">
        <f t="shared" ca="1" si="991"/>
        <v>382.67163485686694</v>
      </c>
      <c r="J5308" s="90">
        <f t="shared" ca="1" si="992"/>
        <v>446.58849988850864</v>
      </c>
    </row>
    <row r="5309" spans="1:10" ht="12.75" x14ac:dyDescent="0.2">
      <c r="A5309" s="84">
        <v>5297</v>
      </c>
      <c r="B5309" s="90">
        <f t="shared" ca="1" si="988"/>
        <v>414.03012070128159</v>
      </c>
      <c r="C5309" s="103">
        <f t="shared" ca="1" si="997"/>
        <v>295.93016092378235</v>
      </c>
      <c r="D5309" s="103">
        <f t="shared" ca="1" si="997"/>
        <v>361.05827887574418</v>
      </c>
      <c r="E5309" s="90">
        <f t="shared" ca="1" si="996"/>
        <v>103.84488645213756</v>
      </c>
      <c r="F5309" s="90">
        <f t="shared" ca="1" si="996"/>
        <v>88.515140138505942</v>
      </c>
      <c r="G5309" s="90">
        <f t="shared" ca="1" si="996"/>
        <v>102.06231744545262</v>
      </c>
      <c r="H5309" s="90">
        <f t="shared" ca="1" si="990"/>
        <v>517.87500715341912</v>
      </c>
      <c r="I5309" s="90">
        <f t="shared" ca="1" si="991"/>
        <v>384.44530106228831</v>
      </c>
      <c r="J5309" s="90">
        <f t="shared" ca="1" si="992"/>
        <v>463.12059632119679</v>
      </c>
    </row>
    <row r="5310" spans="1:10" ht="12.75" x14ac:dyDescent="0.2">
      <c r="A5310" s="84">
        <v>5298</v>
      </c>
      <c r="B5310" s="90">
        <f t="shared" ca="1" si="988"/>
        <v>404.79099146858749</v>
      </c>
      <c r="C5310" s="103">
        <f t="shared" ref="C5310:G5325" ca="1" si="998">NORMINV(RAND(),C$5,C$6)</f>
        <v>294.36060269871672</v>
      </c>
      <c r="D5310" s="103">
        <f t="shared" ca="1" si="998"/>
        <v>349.68023809714521</v>
      </c>
      <c r="E5310" s="90">
        <f t="shared" ca="1" si="998"/>
        <v>103.69014678110138</v>
      </c>
      <c r="F5310" s="90">
        <f t="shared" ca="1" si="998"/>
        <v>87.364553824482343</v>
      </c>
      <c r="G5310" s="90">
        <f t="shared" ca="1" si="998"/>
        <v>88.587546375473011</v>
      </c>
      <c r="H5310" s="90">
        <f t="shared" ca="1" si="990"/>
        <v>508.48113824968885</v>
      </c>
      <c r="I5310" s="90">
        <f t="shared" ca="1" si="991"/>
        <v>381.72515652319908</v>
      </c>
      <c r="J5310" s="90">
        <f t="shared" ca="1" si="992"/>
        <v>438.26778447261825</v>
      </c>
    </row>
    <row r="5311" spans="1:10" ht="12.75" x14ac:dyDescent="0.2">
      <c r="A5311" s="84">
        <v>5299</v>
      </c>
      <c r="B5311" s="90">
        <f t="shared" ca="1" si="988"/>
        <v>412.05410209482886</v>
      </c>
      <c r="C5311" s="103">
        <f t="shared" ref="C5311:D5325" ca="1" si="999">NORMINV(RAND(),C$5,C$6)</f>
        <v>298.43467940961233</v>
      </c>
      <c r="D5311" s="103">
        <f t="shared" ca="1" si="999"/>
        <v>364.61119648523487</v>
      </c>
      <c r="E5311" s="90">
        <f t="shared" ca="1" si="998"/>
        <v>123.45505597822837</v>
      </c>
      <c r="F5311" s="90">
        <f t="shared" ca="1" si="998"/>
        <v>105.49134734410117</v>
      </c>
      <c r="G5311" s="90">
        <f t="shared" ca="1" si="998"/>
        <v>80.664670802626077</v>
      </c>
      <c r="H5311" s="90">
        <f t="shared" ca="1" si="990"/>
        <v>535.50915807305728</v>
      </c>
      <c r="I5311" s="90">
        <f t="shared" ca="1" si="991"/>
        <v>403.92602675371347</v>
      </c>
      <c r="J5311" s="90">
        <f t="shared" ca="1" si="992"/>
        <v>445.27586728786093</v>
      </c>
    </row>
    <row r="5312" spans="1:10" ht="12.75" x14ac:dyDescent="0.2">
      <c r="A5312" s="84">
        <v>5300</v>
      </c>
      <c r="B5312" s="90">
        <f t="shared" ca="1" si="988"/>
        <v>410.91598918633491</v>
      </c>
      <c r="C5312" s="103">
        <f t="shared" ca="1" si="999"/>
        <v>301.90815409781908</v>
      </c>
      <c r="D5312" s="103">
        <f t="shared" ca="1" si="999"/>
        <v>364.88116122677388</v>
      </c>
      <c r="E5312" s="90">
        <f t="shared" ca="1" si="998"/>
        <v>110.86016369095806</v>
      </c>
      <c r="F5312" s="90">
        <f t="shared" ca="1" si="998"/>
        <v>88.861720780803608</v>
      </c>
      <c r="G5312" s="90">
        <f t="shared" ca="1" si="998"/>
        <v>74.707400701232501</v>
      </c>
      <c r="H5312" s="90">
        <f t="shared" ca="1" si="990"/>
        <v>521.77615287729293</v>
      </c>
      <c r="I5312" s="90">
        <f t="shared" ca="1" si="991"/>
        <v>390.76987487862266</v>
      </c>
      <c r="J5312" s="90">
        <f t="shared" ca="1" si="992"/>
        <v>439.58856192800636</v>
      </c>
    </row>
    <row r="5313" spans="1:10" ht="12.75" x14ac:dyDescent="0.2">
      <c r="A5313" s="84">
        <v>5301</v>
      </c>
      <c r="B5313" s="90">
        <f t="shared" ca="1" si="988"/>
        <v>410.60459640012863</v>
      </c>
      <c r="C5313" s="103">
        <f t="shared" ca="1" si="999"/>
        <v>278.75783588444369</v>
      </c>
      <c r="D5313" s="103">
        <f t="shared" ca="1" si="999"/>
        <v>363.22414642924849</v>
      </c>
      <c r="E5313" s="90">
        <f t="shared" ca="1" si="998"/>
        <v>117.58645658544009</v>
      </c>
      <c r="F5313" s="90">
        <f t="shared" ca="1" si="998"/>
        <v>76.163808568634622</v>
      </c>
      <c r="G5313" s="90">
        <f t="shared" ca="1" si="998"/>
        <v>93.561493535111808</v>
      </c>
      <c r="H5313" s="90">
        <f t="shared" ca="1" si="990"/>
        <v>528.19105298556872</v>
      </c>
      <c r="I5313" s="90">
        <f t="shared" ca="1" si="991"/>
        <v>354.92164445307833</v>
      </c>
      <c r="J5313" s="90">
        <f t="shared" ca="1" si="992"/>
        <v>456.78563996436031</v>
      </c>
    </row>
    <row r="5314" spans="1:10" ht="12.75" x14ac:dyDescent="0.2">
      <c r="A5314" s="84">
        <v>5302</v>
      </c>
      <c r="B5314" s="90">
        <f t="shared" ca="1" si="988"/>
        <v>414.87540262021827</v>
      </c>
      <c r="C5314" s="103">
        <f t="shared" ca="1" si="999"/>
        <v>282.27549872323823</v>
      </c>
      <c r="D5314" s="103">
        <f t="shared" ca="1" si="999"/>
        <v>338.56926612867937</v>
      </c>
      <c r="E5314" s="90">
        <f t="shared" ca="1" si="998"/>
        <v>118.09853798049191</v>
      </c>
      <c r="F5314" s="90">
        <f t="shared" ca="1" si="998"/>
        <v>70.222003048507602</v>
      </c>
      <c r="G5314" s="90">
        <f t="shared" ca="1" si="998"/>
        <v>109.53365505918717</v>
      </c>
      <c r="H5314" s="90">
        <f t="shared" ca="1" si="990"/>
        <v>532.97394060071019</v>
      </c>
      <c r="I5314" s="90">
        <f t="shared" ca="1" si="991"/>
        <v>352.49750177174582</v>
      </c>
      <c r="J5314" s="90">
        <f t="shared" ca="1" si="992"/>
        <v>448.10292118786651</v>
      </c>
    </row>
    <row r="5315" spans="1:10" ht="12.75" x14ac:dyDescent="0.2">
      <c r="A5315" s="84">
        <v>5303</v>
      </c>
      <c r="B5315" s="90">
        <f t="shared" ca="1" si="988"/>
        <v>402.66112503525454</v>
      </c>
      <c r="C5315" s="103">
        <f t="shared" ca="1" si="999"/>
        <v>288.70571598937943</v>
      </c>
      <c r="D5315" s="103">
        <f t="shared" ca="1" si="999"/>
        <v>345.89356575229021</v>
      </c>
      <c r="E5315" s="90">
        <f t="shared" ca="1" si="998"/>
        <v>113.94564093851562</v>
      </c>
      <c r="F5315" s="90">
        <f t="shared" ca="1" si="998"/>
        <v>73.3396907318225</v>
      </c>
      <c r="G5315" s="90">
        <f t="shared" ca="1" si="998"/>
        <v>70.923311168746338</v>
      </c>
      <c r="H5315" s="90">
        <f t="shared" ca="1" si="990"/>
        <v>516.60676597377017</v>
      </c>
      <c r="I5315" s="90">
        <f t="shared" ca="1" si="991"/>
        <v>362.04540672120191</v>
      </c>
      <c r="J5315" s="90">
        <f t="shared" ca="1" si="992"/>
        <v>416.81687692103657</v>
      </c>
    </row>
    <row r="5316" spans="1:10" ht="12.75" x14ac:dyDescent="0.2">
      <c r="A5316" s="84">
        <v>5304</v>
      </c>
      <c r="B5316" s="90">
        <f t="shared" ca="1" si="988"/>
        <v>404.52383893646822</v>
      </c>
      <c r="C5316" s="103">
        <f t="shared" ca="1" si="999"/>
        <v>301.28566396432194</v>
      </c>
      <c r="D5316" s="103">
        <f t="shared" ca="1" si="999"/>
        <v>351.25143449009647</v>
      </c>
      <c r="E5316" s="90">
        <f t="shared" ca="1" si="998"/>
        <v>116.83729547566259</v>
      </c>
      <c r="F5316" s="90">
        <f t="shared" ca="1" si="998"/>
        <v>96.582412004561206</v>
      </c>
      <c r="G5316" s="90">
        <f t="shared" ca="1" si="998"/>
        <v>99.380741706317309</v>
      </c>
      <c r="H5316" s="90">
        <f t="shared" ca="1" si="990"/>
        <v>521.36113441213081</v>
      </c>
      <c r="I5316" s="90">
        <f t="shared" ca="1" si="991"/>
        <v>397.86807596888315</v>
      </c>
      <c r="J5316" s="90">
        <f t="shared" ca="1" si="992"/>
        <v>450.63217619641375</v>
      </c>
    </row>
    <row r="5317" spans="1:10" ht="12.75" x14ac:dyDescent="0.2">
      <c r="A5317" s="84">
        <v>5305</v>
      </c>
      <c r="B5317" s="90">
        <f t="shared" ca="1" si="988"/>
        <v>406.87644187739073</v>
      </c>
      <c r="C5317" s="103">
        <f t="shared" ca="1" si="999"/>
        <v>305.59851266608507</v>
      </c>
      <c r="D5317" s="103">
        <f t="shared" ca="1" si="999"/>
        <v>364.38221775538449</v>
      </c>
      <c r="E5317" s="90">
        <f t="shared" ca="1" si="998"/>
        <v>113.73838524654914</v>
      </c>
      <c r="F5317" s="90">
        <f t="shared" ca="1" si="998"/>
        <v>86.616260821337008</v>
      </c>
      <c r="G5317" s="90">
        <f t="shared" ca="1" si="998"/>
        <v>91.706532780237652</v>
      </c>
      <c r="H5317" s="90">
        <f t="shared" ca="1" si="990"/>
        <v>520.6148271239399</v>
      </c>
      <c r="I5317" s="90">
        <f t="shared" ca="1" si="991"/>
        <v>392.21477348742206</v>
      </c>
      <c r="J5317" s="90">
        <f t="shared" ca="1" si="992"/>
        <v>456.08875053562213</v>
      </c>
    </row>
    <row r="5318" spans="1:10" ht="12.75" x14ac:dyDescent="0.2">
      <c r="A5318" s="84">
        <v>5306</v>
      </c>
      <c r="B5318" s="90">
        <f t="shared" ca="1" si="988"/>
        <v>418.73592180385964</v>
      </c>
      <c r="C5318" s="103">
        <f t="shared" ca="1" si="999"/>
        <v>290.171406900916</v>
      </c>
      <c r="D5318" s="103">
        <f t="shared" ca="1" si="999"/>
        <v>366.4903204742036</v>
      </c>
      <c r="E5318" s="90">
        <f t="shared" ca="1" si="998"/>
        <v>120.99941051807441</v>
      </c>
      <c r="F5318" s="90">
        <f t="shared" ca="1" si="998"/>
        <v>70.694717027759438</v>
      </c>
      <c r="G5318" s="90">
        <f t="shared" ca="1" si="998"/>
        <v>89.981979492498013</v>
      </c>
      <c r="H5318" s="90">
        <f t="shared" ca="1" si="990"/>
        <v>539.73533232193404</v>
      </c>
      <c r="I5318" s="90">
        <f t="shared" ca="1" si="991"/>
        <v>360.86612392867545</v>
      </c>
      <c r="J5318" s="90">
        <f t="shared" ca="1" si="992"/>
        <v>456.4722999667016</v>
      </c>
    </row>
    <row r="5319" spans="1:10" ht="12.75" x14ac:dyDescent="0.2">
      <c r="A5319" s="84">
        <v>5307</v>
      </c>
      <c r="B5319" s="90">
        <f t="shared" ca="1" si="988"/>
        <v>411.93756867810436</v>
      </c>
      <c r="C5319" s="103">
        <f t="shared" ca="1" si="999"/>
        <v>303.30123023420362</v>
      </c>
      <c r="D5319" s="103">
        <f t="shared" ca="1" si="999"/>
        <v>357.967073567412</v>
      </c>
      <c r="E5319" s="90">
        <f t="shared" ca="1" si="998"/>
        <v>106.17556343496028</v>
      </c>
      <c r="F5319" s="90">
        <f t="shared" ca="1" si="998"/>
        <v>77.05107506365681</v>
      </c>
      <c r="G5319" s="90">
        <f t="shared" ca="1" si="998"/>
        <v>77.705640035833866</v>
      </c>
      <c r="H5319" s="90">
        <f t="shared" ca="1" si="990"/>
        <v>518.11313211306469</v>
      </c>
      <c r="I5319" s="90">
        <f t="shared" ca="1" si="991"/>
        <v>380.35230529786043</v>
      </c>
      <c r="J5319" s="90">
        <f t="shared" ca="1" si="992"/>
        <v>435.67271360324588</v>
      </c>
    </row>
    <row r="5320" spans="1:10" ht="12.75" x14ac:dyDescent="0.2">
      <c r="A5320" s="84">
        <v>5308</v>
      </c>
      <c r="B5320" s="90">
        <f t="shared" ca="1" si="988"/>
        <v>404.66474791772083</v>
      </c>
      <c r="C5320" s="103">
        <f t="shared" ca="1" si="999"/>
        <v>288.86823159366423</v>
      </c>
      <c r="D5320" s="103">
        <f t="shared" ca="1" si="999"/>
        <v>333.57908807237425</v>
      </c>
      <c r="E5320" s="90">
        <f t="shared" ca="1" si="998"/>
        <v>105.07161233661311</v>
      </c>
      <c r="F5320" s="90">
        <f t="shared" ca="1" si="998"/>
        <v>76.479167849350105</v>
      </c>
      <c r="G5320" s="90">
        <f t="shared" ca="1" si="998"/>
        <v>78.656142800959387</v>
      </c>
      <c r="H5320" s="90">
        <f t="shared" ca="1" si="990"/>
        <v>509.73636025433393</v>
      </c>
      <c r="I5320" s="90">
        <f t="shared" ca="1" si="991"/>
        <v>365.34739944301435</v>
      </c>
      <c r="J5320" s="90">
        <f t="shared" ca="1" si="992"/>
        <v>412.23523087333365</v>
      </c>
    </row>
    <row r="5321" spans="1:10" ht="12.75" x14ac:dyDescent="0.2">
      <c r="A5321" s="84">
        <v>5309</v>
      </c>
      <c r="B5321" s="90">
        <f t="shared" ca="1" si="988"/>
        <v>407.64115187153664</v>
      </c>
      <c r="C5321" s="103">
        <f t="shared" ca="1" si="999"/>
        <v>313.58355102431074</v>
      </c>
      <c r="D5321" s="103">
        <f t="shared" ca="1" si="999"/>
        <v>340.58898282681588</v>
      </c>
      <c r="E5321" s="90">
        <f t="shared" ca="1" si="998"/>
        <v>115.23015875811564</v>
      </c>
      <c r="F5321" s="90">
        <f t="shared" ca="1" si="998"/>
        <v>82.853788528880344</v>
      </c>
      <c r="G5321" s="90">
        <f t="shared" ca="1" si="998"/>
        <v>96.453704309954702</v>
      </c>
      <c r="H5321" s="90">
        <f t="shared" ca="1" si="990"/>
        <v>522.87131062965227</v>
      </c>
      <c r="I5321" s="90">
        <f t="shared" ca="1" si="991"/>
        <v>396.43733955319107</v>
      </c>
      <c r="J5321" s="90">
        <f t="shared" ca="1" si="992"/>
        <v>437.04268713677061</v>
      </c>
    </row>
    <row r="5322" spans="1:10" ht="12.75" x14ac:dyDescent="0.2">
      <c r="A5322" s="84">
        <v>5310</v>
      </c>
      <c r="B5322" s="90">
        <f t="shared" ca="1" si="988"/>
        <v>408.56421807760836</v>
      </c>
      <c r="C5322" s="103">
        <f t="shared" ca="1" si="999"/>
        <v>284.66159780847266</v>
      </c>
      <c r="D5322" s="103">
        <f t="shared" ca="1" si="999"/>
        <v>324.08567970698306</v>
      </c>
      <c r="E5322" s="90">
        <f t="shared" ca="1" si="998"/>
        <v>122.86411687536889</v>
      </c>
      <c r="F5322" s="90">
        <f t="shared" ca="1" si="998"/>
        <v>86.752488433342677</v>
      </c>
      <c r="G5322" s="90">
        <f t="shared" ca="1" si="998"/>
        <v>109.11830868277593</v>
      </c>
      <c r="H5322" s="90">
        <f t="shared" ca="1" si="990"/>
        <v>531.42833495297725</v>
      </c>
      <c r="I5322" s="90">
        <f t="shared" ca="1" si="991"/>
        <v>371.41408624181531</v>
      </c>
      <c r="J5322" s="90">
        <f t="shared" ca="1" si="992"/>
        <v>433.20398838975899</v>
      </c>
    </row>
    <row r="5323" spans="1:10" ht="12.75" x14ac:dyDescent="0.2">
      <c r="A5323" s="84">
        <v>5311</v>
      </c>
      <c r="B5323" s="90">
        <f t="shared" ca="1" si="988"/>
        <v>409.64283901045604</v>
      </c>
      <c r="C5323" s="103">
        <f t="shared" ca="1" si="999"/>
        <v>297.44879956283552</v>
      </c>
      <c r="D5323" s="103">
        <f t="shared" ca="1" si="999"/>
        <v>352.62787432641602</v>
      </c>
      <c r="E5323" s="90">
        <f t="shared" ca="1" si="998"/>
        <v>98.820507985421955</v>
      </c>
      <c r="F5323" s="90">
        <f t="shared" ca="1" si="998"/>
        <v>83.049873316230048</v>
      </c>
      <c r="G5323" s="90">
        <f t="shared" ca="1" si="998"/>
        <v>102.5274843875858</v>
      </c>
      <c r="H5323" s="90">
        <f t="shared" ca="1" si="990"/>
        <v>508.463346995878</v>
      </c>
      <c r="I5323" s="90">
        <f t="shared" ca="1" si="991"/>
        <v>380.49867287906557</v>
      </c>
      <c r="J5323" s="90">
        <f t="shared" ca="1" si="992"/>
        <v>455.15535871400181</v>
      </c>
    </row>
    <row r="5324" spans="1:10" ht="12.75" x14ac:dyDescent="0.2">
      <c r="A5324" s="84">
        <v>5312</v>
      </c>
      <c r="B5324" s="90">
        <f t="shared" ca="1" si="988"/>
        <v>410.32310561288949</v>
      </c>
      <c r="C5324" s="103">
        <f t="shared" ca="1" si="999"/>
        <v>292.28983658979848</v>
      </c>
      <c r="D5324" s="103">
        <f t="shared" ca="1" si="999"/>
        <v>355.51818449403964</v>
      </c>
      <c r="E5324" s="90">
        <f t="shared" ca="1" si="998"/>
        <v>117.44615233860326</v>
      </c>
      <c r="F5324" s="90">
        <f t="shared" ca="1" si="998"/>
        <v>89.992298838214282</v>
      </c>
      <c r="G5324" s="90">
        <f t="shared" ca="1" si="998"/>
        <v>88.202532118661551</v>
      </c>
      <c r="H5324" s="90">
        <f t="shared" ca="1" si="990"/>
        <v>527.7692579514927</v>
      </c>
      <c r="I5324" s="90">
        <f t="shared" ca="1" si="991"/>
        <v>382.28213542801279</v>
      </c>
      <c r="J5324" s="90">
        <f t="shared" ca="1" si="992"/>
        <v>443.72071661270121</v>
      </c>
    </row>
    <row r="5325" spans="1:10" ht="12.75" x14ac:dyDescent="0.2">
      <c r="A5325" s="84">
        <v>5313</v>
      </c>
      <c r="B5325" s="90">
        <f t="shared" ca="1" si="988"/>
        <v>416.84887384987195</v>
      </c>
      <c r="C5325" s="103">
        <f t="shared" ca="1" si="999"/>
        <v>282.22393686190657</v>
      </c>
      <c r="D5325" s="103">
        <f t="shared" ca="1" si="999"/>
        <v>341.3529425146038</v>
      </c>
      <c r="E5325" s="90">
        <f t="shared" ca="1" si="998"/>
        <v>107.20664627518148</v>
      </c>
      <c r="F5325" s="90">
        <f t="shared" ca="1" si="998"/>
        <v>72.55055856348703</v>
      </c>
      <c r="G5325" s="90">
        <f t="shared" ca="1" si="998"/>
        <v>92.293007972922581</v>
      </c>
      <c r="H5325" s="90">
        <f t="shared" ca="1" si="990"/>
        <v>524.05552012505348</v>
      </c>
      <c r="I5325" s="90">
        <f t="shared" ca="1" si="991"/>
        <v>354.77449542539358</v>
      </c>
      <c r="J5325" s="90">
        <f t="shared" ca="1" si="992"/>
        <v>433.64595048752636</v>
      </c>
    </row>
    <row r="5326" spans="1:10" ht="12.75" x14ac:dyDescent="0.2">
      <c r="A5326" s="84">
        <v>5314</v>
      </c>
      <c r="B5326" s="90">
        <f t="shared" ref="B5326:B5389" ca="1" si="1000">NORMINV(RAND(),B$5,B$6)</f>
        <v>420.14503921435886</v>
      </c>
      <c r="C5326" s="103">
        <f t="shared" ref="C5326:G5341" ca="1" si="1001">NORMINV(RAND(),C$5,C$6)</f>
        <v>308.82259205197937</v>
      </c>
      <c r="D5326" s="103">
        <f t="shared" ca="1" si="1001"/>
        <v>361.90228127215198</v>
      </c>
      <c r="E5326" s="90">
        <f t="shared" ca="1" si="1001"/>
        <v>112.95550583422427</v>
      </c>
      <c r="F5326" s="90">
        <f t="shared" ca="1" si="1001"/>
        <v>83.562124890660414</v>
      </c>
      <c r="G5326" s="90">
        <f t="shared" ca="1" si="1001"/>
        <v>119.22771931922043</v>
      </c>
      <c r="H5326" s="90">
        <f t="shared" ref="H5326:H5389" ca="1" si="1002">+B5326+E5326</f>
        <v>533.10054504858317</v>
      </c>
      <c r="I5326" s="90">
        <f t="shared" ref="I5326:I5389" ca="1" si="1003">+C5326+F5326</f>
        <v>392.38471694263978</v>
      </c>
      <c r="J5326" s="90">
        <f t="shared" ref="J5326:J5389" ca="1" si="1004">+D5326+G5326</f>
        <v>481.13000059137244</v>
      </c>
    </row>
    <row r="5327" spans="1:10" ht="12.75" x14ac:dyDescent="0.2">
      <c r="A5327" s="84">
        <v>5315</v>
      </c>
      <c r="B5327" s="90">
        <f t="shared" ca="1" si="1000"/>
        <v>404.59275694987781</v>
      </c>
      <c r="C5327" s="103">
        <f t="shared" ref="C5327:D5341" ca="1" si="1005">NORMINV(RAND(),C$5,C$6)</f>
        <v>296.1488860269389</v>
      </c>
      <c r="D5327" s="103">
        <f t="shared" ca="1" si="1005"/>
        <v>350.57271144477033</v>
      </c>
      <c r="E5327" s="90">
        <f t="shared" ca="1" si="1001"/>
        <v>116.32054670159613</v>
      </c>
      <c r="F5327" s="90">
        <f t="shared" ca="1" si="1001"/>
        <v>73.929315509981549</v>
      </c>
      <c r="G5327" s="90">
        <f t="shared" ca="1" si="1001"/>
        <v>113.28163049600343</v>
      </c>
      <c r="H5327" s="90">
        <f t="shared" ca="1" si="1002"/>
        <v>520.91330365147394</v>
      </c>
      <c r="I5327" s="90">
        <f t="shared" ca="1" si="1003"/>
        <v>370.07820153692046</v>
      </c>
      <c r="J5327" s="90">
        <f t="shared" ca="1" si="1004"/>
        <v>463.85434194077379</v>
      </c>
    </row>
    <row r="5328" spans="1:10" ht="12.75" x14ac:dyDescent="0.2">
      <c r="A5328" s="84">
        <v>5316</v>
      </c>
      <c r="B5328" s="90">
        <f t="shared" ca="1" si="1000"/>
        <v>409.30633370196745</v>
      </c>
      <c r="C5328" s="103">
        <f t="shared" ca="1" si="1005"/>
        <v>279.90854715016286</v>
      </c>
      <c r="D5328" s="103">
        <f t="shared" ca="1" si="1005"/>
        <v>342.83884366809252</v>
      </c>
      <c r="E5328" s="90">
        <f t="shared" ca="1" si="1001"/>
        <v>107.44254134026522</v>
      </c>
      <c r="F5328" s="90">
        <f t="shared" ca="1" si="1001"/>
        <v>96.808863149118409</v>
      </c>
      <c r="G5328" s="90">
        <f t="shared" ca="1" si="1001"/>
        <v>71.447404264836408</v>
      </c>
      <c r="H5328" s="90">
        <f t="shared" ca="1" si="1002"/>
        <v>516.74887504223261</v>
      </c>
      <c r="I5328" s="90">
        <f t="shared" ca="1" si="1003"/>
        <v>376.71741029928125</v>
      </c>
      <c r="J5328" s="90">
        <f t="shared" ca="1" si="1004"/>
        <v>414.28624793292892</v>
      </c>
    </row>
    <row r="5329" spans="1:10" ht="12.75" x14ac:dyDescent="0.2">
      <c r="A5329" s="84">
        <v>5317</v>
      </c>
      <c r="B5329" s="90">
        <f t="shared" ca="1" si="1000"/>
        <v>407.99455403437724</v>
      </c>
      <c r="C5329" s="103">
        <f t="shared" ca="1" si="1005"/>
        <v>287.95178281192199</v>
      </c>
      <c r="D5329" s="103">
        <f t="shared" ca="1" si="1005"/>
        <v>341.36155347731074</v>
      </c>
      <c r="E5329" s="90">
        <f t="shared" ca="1" si="1001"/>
        <v>113.49154174303473</v>
      </c>
      <c r="F5329" s="90">
        <f t="shared" ca="1" si="1001"/>
        <v>67.436396107650538</v>
      </c>
      <c r="G5329" s="90">
        <f t="shared" ca="1" si="1001"/>
        <v>88.738803372075452</v>
      </c>
      <c r="H5329" s="90">
        <f t="shared" ca="1" si="1002"/>
        <v>521.48609577741195</v>
      </c>
      <c r="I5329" s="90">
        <f t="shared" ca="1" si="1003"/>
        <v>355.38817891957251</v>
      </c>
      <c r="J5329" s="90">
        <f t="shared" ca="1" si="1004"/>
        <v>430.10035684938617</v>
      </c>
    </row>
    <row r="5330" spans="1:10" ht="12.75" x14ac:dyDescent="0.2">
      <c r="A5330" s="84">
        <v>5318</v>
      </c>
      <c r="B5330" s="90">
        <f t="shared" ca="1" si="1000"/>
        <v>410.59828824656779</v>
      </c>
      <c r="C5330" s="103">
        <f t="shared" ca="1" si="1005"/>
        <v>291.99159025761173</v>
      </c>
      <c r="D5330" s="103">
        <f t="shared" ca="1" si="1005"/>
        <v>349.88613846871738</v>
      </c>
      <c r="E5330" s="90">
        <f t="shared" ca="1" si="1001"/>
        <v>108.7255266978287</v>
      </c>
      <c r="F5330" s="90">
        <f t="shared" ca="1" si="1001"/>
        <v>66.02464137409342</v>
      </c>
      <c r="G5330" s="90">
        <f t="shared" ca="1" si="1001"/>
        <v>112.21829236853235</v>
      </c>
      <c r="H5330" s="90">
        <f t="shared" ca="1" si="1002"/>
        <v>519.32381494439653</v>
      </c>
      <c r="I5330" s="90">
        <f t="shared" ca="1" si="1003"/>
        <v>358.01623163170518</v>
      </c>
      <c r="J5330" s="90">
        <f t="shared" ca="1" si="1004"/>
        <v>462.10443083724971</v>
      </c>
    </row>
    <row r="5331" spans="1:10" ht="12.75" x14ac:dyDescent="0.2">
      <c r="A5331" s="84">
        <v>5319</v>
      </c>
      <c r="B5331" s="90">
        <f t="shared" ca="1" si="1000"/>
        <v>411.20020115647765</v>
      </c>
      <c r="C5331" s="103">
        <f t="shared" ca="1" si="1005"/>
        <v>303.70720879893025</v>
      </c>
      <c r="D5331" s="103">
        <f t="shared" ca="1" si="1005"/>
        <v>337.86697095835211</v>
      </c>
      <c r="E5331" s="90">
        <f t="shared" ca="1" si="1001"/>
        <v>111.4300022493445</v>
      </c>
      <c r="F5331" s="90">
        <f t="shared" ca="1" si="1001"/>
        <v>85.576142218490688</v>
      </c>
      <c r="G5331" s="90">
        <f t="shared" ca="1" si="1001"/>
        <v>105.34966138973506</v>
      </c>
      <c r="H5331" s="90">
        <f t="shared" ca="1" si="1002"/>
        <v>522.63020340582216</v>
      </c>
      <c r="I5331" s="90">
        <f t="shared" ca="1" si="1003"/>
        <v>389.28335101742096</v>
      </c>
      <c r="J5331" s="90">
        <f t="shared" ca="1" si="1004"/>
        <v>443.21663234808716</v>
      </c>
    </row>
    <row r="5332" spans="1:10" ht="12.75" x14ac:dyDescent="0.2">
      <c r="A5332" s="84">
        <v>5320</v>
      </c>
      <c r="B5332" s="90">
        <f t="shared" ca="1" si="1000"/>
        <v>415.32406497001176</v>
      </c>
      <c r="C5332" s="103">
        <f t="shared" ca="1" si="1005"/>
        <v>301.74989665245039</v>
      </c>
      <c r="D5332" s="103">
        <f t="shared" ca="1" si="1005"/>
        <v>362.9645543224828</v>
      </c>
      <c r="E5332" s="90">
        <f t="shared" ca="1" si="1001"/>
        <v>118.71932373208467</v>
      </c>
      <c r="F5332" s="90">
        <f t="shared" ca="1" si="1001"/>
        <v>92.787213894967863</v>
      </c>
      <c r="G5332" s="90">
        <f t="shared" ca="1" si="1001"/>
        <v>84.949427311777541</v>
      </c>
      <c r="H5332" s="90">
        <f t="shared" ca="1" si="1002"/>
        <v>534.04338870209642</v>
      </c>
      <c r="I5332" s="90">
        <f t="shared" ca="1" si="1003"/>
        <v>394.53711054741825</v>
      </c>
      <c r="J5332" s="90">
        <f t="shared" ca="1" si="1004"/>
        <v>447.91398163426032</v>
      </c>
    </row>
    <row r="5333" spans="1:10" ht="12.75" x14ac:dyDescent="0.2">
      <c r="A5333" s="84">
        <v>5321</v>
      </c>
      <c r="B5333" s="90">
        <f t="shared" ca="1" si="1000"/>
        <v>415.73458434675831</v>
      </c>
      <c r="C5333" s="103">
        <f t="shared" ca="1" si="1005"/>
        <v>295.46597817897936</v>
      </c>
      <c r="D5333" s="103">
        <f t="shared" ca="1" si="1005"/>
        <v>351.6670545523138</v>
      </c>
      <c r="E5333" s="90">
        <f t="shared" ca="1" si="1001"/>
        <v>103.37871704976818</v>
      </c>
      <c r="F5333" s="90">
        <f t="shared" ca="1" si="1001"/>
        <v>78.200280198979712</v>
      </c>
      <c r="G5333" s="90">
        <f t="shared" ca="1" si="1001"/>
        <v>112.77341150343186</v>
      </c>
      <c r="H5333" s="90">
        <f t="shared" ca="1" si="1002"/>
        <v>519.11330139652648</v>
      </c>
      <c r="I5333" s="90">
        <f t="shared" ca="1" si="1003"/>
        <v>373.66625837795908</v>
      </c>
      <c r="J5333" s="90">
        <f t="shared" ca="1" si="1004"/>
        <v>464.44046605574567</v>
      </c>
    </row>
    <row r="5334" spans="1:10" ht="12.75" x14ac:dyDescent="0.2">
      <c r="A5334" s="84">
        <v>5322</v>
      </c>
      <c r="B5334" s="90">
        <f t="shared" ca="1" si="1000"/>
        <v>409.76690737762004</v>
      </c>
      <c r="C5334" s="103">
        <f t="shared" ca="1" si="1005"/>
        <v>288.39555768159738</v>
      </c>
      <c r="D5334" s="103">
        <f t="shared" ca="1" si="1005"/>
        <v>336.48975898691486</v>
      </c>
      <c r="E5334" s="90">
        <f t="shared" ca="1" si="1001"/>
        <v>110.04837932917773</v>
      </c>
      <c r="F5334" s="90">
        <f t="shared" ca="1" si="1001"/>
        <v>75.541273003762925</v>
      </c>
      <c r="G5334" s="90">
        <f t="shared" ca="1" si="1001"/>
        <v>91.332601061256369</v>
      </c>
      <c r="H5334" s="90">
        <f t="shared" ca="1" si="1002"/>
        <v>519.81528670679779</v>
      </c>
      <c r="I5334" s="90">
        <f t="shared" ca="1" si="1003"/>
        <v>363.93683068536029</v>
      </c>
      <c r="J5334" s="90">
        <f t="shared" ca="1" si="1004"/>
        <v>427.82236004817122</v>
      </c>
    </row>
    <row r="5335" spans="1:10" ht="12.75" x14ac:dyDescent="0.2">
      <c r="A5335" s="84">
        <v>5323</v>
      </c>
      <c r="B5335" s="90">
        <f t="shared" ca="1" si="1000"/>
        <v>408.95055670050778</v>
      </c>
      <c r="C5335" s="103">
        <f t="shared" ca="1" si="1005"/>
        <v>296.39606535804057</v>
      </c>
      <c r="D5335" s="103">
        <f t="shared" ca="1" si="1005"/>
        <v>349.7270849555282</v>
      </c>
      <c r="E5335" s="90">
        <f t="shared" ca="1" si="1001"/>
        <v>119.18698834209245</v>
      </c>
      <c r="F5335" s="90">
        <f t="shared" ca="1" si="1001"/>
        <v>87.99399272680013</v>
      </c>
      <c r="G5335" s="90">
        <f t="shared" ca="1" si="1001"/>
        <v>82.846740334722753</v>
      </c>
      <c r="H5335" s="90">
        <f t="shared" ca="1" si="1002"/>
        <v>528.13754504260021</v>
      </c>
      <c r="I5335" s="90">
        <f t="shared" ca="1" si="1003"/>
        <v>384.39005808484069</v>
      </c>
      <c r="J5335" s="90">
        <f t="shared" ca="1" si="1004"/>
        <v>432.57382529025097</v>
      </c>
    </row>
    <row r="5336" spans="1:10" ht="12.75" x14ac:dyDescent="0.2">
      <c r="A5336" s="84">
        <v>5324</v>
      </c>
      <c r="B5336" s="90">
        <f t="shared" ca="1" si="1000"/>
        <v>410.02641791096966</v>
      </c>
      <c r="C5336" s="103">
        <f t="shared" ca="1" si="1005"/>
        <v>317.32148067023809</v>
      </c>
      <c r="D5336" s="103">
        <f t="shared" ca="1" si="1005"/>
        <v>344.87418645212432</v>
      </c>
      <c r="E5336" s="90">
        <f t="shared" ca="1" si="1001"/>
        <v>108.25900364198782</v>
      </c>
      <c r="F5336" s="90">
        <f t="shared" ca="1" si="1001"/>
        <v>96.971890454433421</v>
      </c>
      <c r="G5336" s="90">
        <f t="shared" ca="1" si="1001"/>
        <v>98.067612204254459</v>
      </c>
      <c r="H5336" s="90">
        <f t="shared" ca="1" si="1002"/>
        <v>518.28542155295747</v>
      </c>
      <c r="I5336" s="90">
        <f t="shared" ca="1" si="1003"/>
        <v>414.29337112467152</v>
      </c>
      <c r="J5336" s="90">
        <f t="shared" ca="1" si="1004"/>
        <v>442.94179865637875</v>
      </c>
    </row>
    <row r="5337" spans="1:10" ht="12.75" x14ac:dyDescent="0.2">
      <c r="A5337" s="84">
        <v>5325</v>
      </c>
      <c r="B5337" s="90">
        <f t="shared" ca="1" si="1000"/>
        <v>405.34438724773378</v>
      </c>
      <c r="C5337" s="103">
        <f t="shared" ca="1" si="1005"/>
        <v>294.67741105184547</v>
      </c>
      <c r="D5337" s="103">
        <f t="shared" ca="1" si="1005"/>
        <v>351.47470971774504</v>
      </c>
      <c r="E5337" s="90">
        <f t="shared" ca="1" si="1001"/>
        <v>103.2979734071326</v>
      </c>
      <c r="F5337" s="90">
        <f t="shared" ca="1" si="1001"/>
        <v>75.53188282340912</v>
      </c>
      <c r="G5337" s="90">
        <f t="shared" ca="1" si="1001"/>
        <v>92.662866954039856</v>
      </c>
      <c r="H5337" s="90">
        <f t="shared" ca="1" si="1002"/>
        <v>508.64236065486637</v>
      </c>
      <c r="I5337" s="90">
        <f t="shared" ca="1" si="1003"/>
        <v>370.20929387525462</v>
      </c>
      <c r="J5337" s="90">
        <f t="shared" ca="1" si="1004"/>
        <v>444.13757667178493</v>
      </c>
    </row>
    <row r="5338" spans="1:10" ht="12.75" x14ac:dyDescent="0.2">
      <c r="A5338" s="84">
        <v>5326</v>
      </c>
      <c r="B5338" s="90">
        <f t="shared" ca="1" si="1000"/>
        <v>410.41751886461151</v>
      </c>
      <c r="C5338" s="103">
        <f t="shared" ca="1" si="1005"/>
        <v>291.6054467996874</v>
      </c>
      <c r="D5338" s="103">
        <f t="shared" ca="1" si="1005"/>
        <v>331.03168532959154</v>
      </c>
      <c r="E5338" s="90">
        <f t="shared" ca="1" si="1001"/>
        <v>112.53068826779607</v>
      </c>
      <c r="F5338" s="90">
        <f t="shared" ca="1" si="1001"/>
        <v>86.181746292801833</v>
      </c>
      <c r="G5338" s="90">
        <f t="shared" ca="1" si="1001"/>
        <v>97.490796552388844</v>
      </c>
      <c r="H5338" s="90">
        <f t="shared" ca="1" si="1002"/>
        <v>522.94820713240756</v>
      </c>
      <c r="I5338" s="90">
        <f t="shared" ca="1" si="1003"/>
        <v>377.78719309248925</v>
      </c>
      <c r="J5338" s="90">
        <f t="shared" ca="1" si="1004"/>
        <v>428.52248188198041</v>
      </c>
    </row>
    <row r="5339" spans="1:10" ht="12.75" x14ac:dyDescent="0.2">
      <c r="A5339" s="84">
        <v>5327</v>
      </c>
      <c r="B5339" s="90">
        <f t="shared" ca="1" si="1000"/>
        <v>406.41780813149825</v>
      </c>
      <c r="C5339" s="103">
        <f t="shared" ca="1" si="1005"/>
        <v>299.04824358381234</v>
      </c>
      <c r="D5339" s="103">
        <f t="shared" ca="1" si="1005"/>
        <v>343.55098285250989</v>
      </c>
      <c r="E5339" s="90">
        <f t="shared" ca="1" si="1001"/>
        <v>112.5702297575896</v>
      </c>
      <c r="F5339" s="90">
        <f t="shared" ca="1" si="1001"/>
        <v>85.04804353344457</v>
      </c>
      <c r="G5339" s="90">
        <f t="shared" ca="1" si="1001"/>
        <v>86.477209722771946</v>
      </c>
      <c r="H5339" s="90">
        <f t="shared" ca="1" si="1002"/>
        <v>518.98803788908788</v>
      </c>
      <c r="I5339" s="90">
        <f t="shared" ca="1" si="1003"/>
        <v>384.09628711725691</v>
      </c>
      <c r="J5339" s="90">
        <f t="shared" ca="1" si="1004"/>
        <v>430.02819257528182</v>
      </c>
    </row>
    <row r="5340" spans="1:10" ht="12.75" x14ac:dyDescent="0.2">
      <c r="A5340" s="84">
        <v>5328</v>
      </c>
      <c r="B5340" s="90">
        <f t="shared" ca="1" si="1000"/>
        <v>400.61729666896014</v>
      </c>
      <c r="C5340" s="103">
        <f t="shared" ca="1" si="1005"/>
        <v>315.95022468690581</v>
      </c>
      <c r="D5340" s="103">
        <f t="shared" ca="1" si="1005"/>
        <v>356.51716017231877</v>
      </c>
      <c r="E5340" s="90">
        <f t="shared" ca="1" si="1001"/>
        <v>105.53771700330567</v>
      </c>
      <c r="F5340" s="90">
        <f t="shared" ca="1" si="1001"/>
        <v>92.493949539759456</v>
      </c>
      <c r="G5340" s="90">
        <f t="shared" ca="1" si="1001"/>
        <v>103.14975890488822</v>
      </c>
      <c r="H5340" s="90">
        <f t="shared" ca="1" si="1002"/>
        <v>506.1550136722658</v>
      </c>
      <c r="I5340" s="90">
        <f t="shared" ca="1" si="1003"/>
        <v>408.44417422666527</v>
      </c>
      <c r="J5340" s="90">
        <f t="shared" ca="1" si="1004"/>
        <v>459.66691907720701</v>
      </c>
    </row>
    <row r="5341" spans="1:10" ht="12.75" x14ac:dyDescent="0.2">
      <c r="A5341" s="84">
        <v>5329</v>
      </c>
      <c r="B5341" s="90">
        <f t="shared" ca="1" si="1000"/>
        <v>417.19134468071724</v>
      </c>
      <c r="C5341" s="103">
        <f t="shared" ca="1" si="1005"/>
        <v>306.44716865982855</v>
      </c>
      <c r="D5341" s="103">
        <f t="shared" ca="1" si="1005"/>
        <v>337.30160619161131</v>
      </c>
      <c r="E5341" s="90">
        <f t="shared" ca="1" si="1001"/>
        <v>110.42269139930285</v>
      </c>
      <c r="F5341" s="90">
        <f t="shared" ca="1" si="1001"/>
        <v>79.860192249684332</v>
      </c>
      <c r="G5341" s="90">
        <f t="shared" ca="1" si="1001"/>
        <v>100.45857522999877</v>
      </c>
      <c r="H5341" s="90">
        <f t="shared" ca="1" si="1002"/>
        <v>527.61403608002013</v>
      </c>
      <c r="I5341" s="90">
        <f t="shared" ca="1" si="1003"/>
        <v>386.30736090951291</v>
      </c>
      <c r="J5341" s="90">
        <f t="shared" ca="1" si="1004"/>
        <v>437.76018142161007</v>
      </c>
    </row>
    <row r="5342" spans="1:10" ht="12.75" x14ac:dyDescent="0.2">
      <c r="A5342" s="84">
        <v>5330</v>
      </c>
      <c r="B5342" s="90">
        <f t="shared" ca="1" si="1000"/>
        <v>405.17594511699951</v>
      </c>
      <c r="C5342" s="103">
        <f t="shared" ref="C5342:G5357" ca="1" si="1006">NORMINV(RAND(),C$5,C$6)</f>
        <v>298.61743274842627</v>
      </c>
      <c r="D5342" s="103">
        <f t="shared" ca="1" si="1006"/>
        <v>336.11646385708389</v>
      </c>
      <c r="E5342" s="90">
        <f t="shared" ca="1" si="1006"/>
        <v>98.353765926159284</v>
      </c>
      <c r="F5342" s="90">
        <f t="shared" ca="1" si="1006"/>
        <v>67.184420626579282</v>
      </c>
      <c r="G5342" s="90">
        <f t="shared" ca="1" si="1006"/>
        <v>95.780442845252168</v>
      </c>
      <c r="H5342" s="90">
        <f t="shared" ca="1" si="1002"/>
        <v>503.52971104315878</v>
      </c>
      <c r="I5342" s="90">
        <f t="shared" ca="1" si="1003"/>
        <v>365.80185337500552</v>
      </c>
      <c r="J5342" s="90">
        <f t="shared" ca="1" si="1004"/>
        <v>431.89690670233608</v>
      </c>
    </row>
    <row r="5343" spans="1:10" ht="12.75" x14ac:dyDescent="0.2">
      <c r="A5343" s="84">
        <v>5331</v>
      </c>
      <c r="B5343" s="90">
        <f t="shared" ca="1" si="1000"/>
        <v>413.66657339552756</v>
      </c>
      <c r="C5343" s="103">
        <f t="shared" ref="C5343:D5357" ca="1" si="1007">NORMINV(RAND(),C$5,C$6)</f>
        <v>292.03987927577583</v>
      </c>
      <c r="D5343" s="103">
        <f t="shared" ca="1" si="1007"/>
        <v>355.1306248485825</v>
      </c>
      <c r="E5343" s="90">
        <f t="shared" ca="1" si="1006"/>
        <v>108.41660427348447</v>
      </c>
      <c r="F5343" s="90">
        <f t="shared" ca="1" si="1006"/>
        <v>66.892695508011997</v>
      </c>
      <c r="G5343" s="90">
        <f t="shared" ca="1" si="1006"/>
        <v>106.62113819659383</v>
      </c>
      <c r="H5343" s="90">
        <f t="shared" ca="1" si="1002"/>
        <v>522.083177669012</v>
      </c>
      <c r="I5343" s="90">
        <f t="shared" ca="1" si="1003"/>
        <v>358.9325747837878</v>
      </c>
      <c r="J5343" s="90">
        <f t="shared" ca="1" si="1004"/>
        <v>461.75176304517635</v>
      </c>
    </row>
    <row r="5344" spans="1:10" ht="12.75" x14ac:dyDescent="0.2">
      <c r="A5344" s="84">
        <v>5332</v>
      </c>
      <c r="B5344" s="90">
        <f t="shared" ca="1" si="1000"/>
        <v>401.97557952298075</v>
      </c>
      <c r="C5344" s="103">
        <f t="shared" ca="1" si="1007"/>
        <v>284.61089114889654</v>
      </c>
      <c r="D5344" s="103">
        <f t="shared" ca="1" si="1007"/>
        <v>345.91828240334104</v>
      </c>
      <c r="E5344" s="90">
        <f t="shared" ca="1" si="1006"/>
        <v>105.20825005187652</v>
      </c>
      <c r="F5344" s="90">
        <f t="shared" ca="1" si="1006"/>
        <v>91.450580589689935</v>
      </c>
      <c r="G5344" s="90">
        <f t="shared" ca="1" si="1006"/>
        <v>93.255656355460161</v>
      </c>
      <c r="H5344" s="90">
        <f t="shared" ca="1" si="1002"/>
        <v>507.18382957485727</v>
      </c>
      <c r="I5344" s="90">
        <f t="shared" ca="1" si="1003"/>
        <v>376.06147173858648</v>
      </c>
      <c r="J5344" s="90">
        <f t="shared" ca="1" si="1004"/>
        <v>439.17393875880123</v>
      </c>
    </row>
    <row r="5345" spans="1:10" ht="12.75" x14ac:dyDescent="0.2">
      <c r="A5345" s="84">
        <v>5333</v>
      </c>
      <c r="B5345" s="90">
        <f t="shared" ca="1" si="1000"/>
        <v>417.96656571317942</v>
      </c>
      <c r="C5345" s="103">
        <f t="shared" ca="1" si="1007"/>
        <v>310.48640987483958</v>
      </c>
      <c r="D5345" s="103">
        <f t="shared" ca="1" si="1007"/>
        <v>335.32819807603698</v>
      </c>
      <c r="E5345" s="90">
        <f t="shared" ca="1" si="1006"/>
        <v>108.68476833701394</v>
      </c>
      <c r="F5345" s="90">
        <f t="shared" ca="1" si="1006"/>
        <v>95.949950506072668</v>
      </c>
      <c r="G5345" s="90">
        <f t="shared" ca="1" si="1006"/>
        <v>96.373747725888848</v>
      </c>
      <c r="H5345" s="90">
        <f t="shared" ca="1" si="1002"/>
        <v>526.65133405019333</v>
      </c>
      <c r="I5345" s="90">
        <f t="shared" ca="1" si="1003"/>
        <v>406.43636038091222</v>
      </c>
      <c r="J5345" s="90">
        <f t="shared" ca="1" si="1004"/>
        <v>431.70194580192583</v>
      </c>
    </row>
    <row r="5346" spans="1:10" ht="12.75" x14ac:dyDescent="0.2">
      <c r="A5346" s="84">
        <v>5334</v>
      </c>
      <c r="B5346" s="90">
        <f t="shared" ca="1" si="1000"/>
        <v>415.95728886475769</v>
      </c>
      <c r="C5346" s="103">
        <f t="shared" ca="1" si="1007"/>
        <v>314.20724091501364</v>
      </c>
      <c r="D5346" s="103">
        <f t="shared" ca="1" si="1007"/>
        <v>339.95329014590322</v>
      </c>
      <c r="E5346" s="90">
        <f t="shared" ca="1" si="1006"/>
        <v>108.28573506042406</v>
      </c>
      <c r="F5346" s="90">
        <f t="shared" ca="1" si="1006"/>
        <v>70.047513238453021</v>
      </c>
      <c r="G5346" s="90">
        <f t="shared" ca="1" si="1006"/>
        <v>95.187137019842069</v>
      </c>
      <c r="H5346" s="90">
        <f t="shared" ca="1" si="1002"/>
        <v>524.24302392518177</v>
      </c>
      <c r="I5346" s="90">
        <f t="shared" ca="1" si="1003"/>
        <v>384.25475415346665</v>
      </c>
      <c r="J5346" s="90">
        <f t="shared" ca="1" si="1004"/>
        <v>435.14042716574528</v>
      </c>
    </row>
    <row r="5347" spans="1:10" ht="12.75" x14ac:dyDescent="0.2">
      <c r="A5347" s="84">
        <v>5335</v>
      </c>
      <c r="B5347" s="90">
        <f t="shared" ca="1" si="1000"/>
        <v>406.8822770029725</v>
      </c>
      <c r="C5347" s="103">
        <f t="shared" ca="1" si="1007"/>
        <v>293.79728787583292</v>
      </c>
      <c r="D5347" s="103">
        <f t="shared" ca="1" si="1007"/>
        <v>346.95551381316636</v>
      </c>
      <c r="E5347" s="90">
        <f t="shared" ca="1" si="1006"/>
        <v>113.67649038473672</v>
      </c>
      <c r="F5347" s="90">
        <f t="shared" ca="1" si="1006"/>
        <v>73.190664086448251</v>
      </c>
      <c r="G5347" s="90">
        <f t="shared" ca="1" si="1006"/>
        <v>106.99530759754542</v>
      </c>
      <c r="H5347" s="90">
        <f t="shared" ca="1" si="1002"/>
        <v>520.55876738770917</v>
      </c>
      <c r="I5347" s="90">
        <f t="shared" ca="1" si="1003"/>
        <v>366.98795196228116</v>
      </c>
      <c r="J5347" s="90">
        <f t="shared" ca="1" si="1004"/>
        <v>453.9508214107118</v>
      </c>
    </row>
    <row r="5348" spans="1:10" ht="12.75" x14ac:dyDescent="0.2">
      <c r="A5348" s="84">
        <v>5336</v>
      </c>
      <c r="B5348" s="90">
        <f t="shared" ca="1" si="1000"/>
        <v>406.45420428730114</v>
      </c>
      <c r="C5348" s="103">
        <f t="shared" ca="1" si="1007"/>
        <v>290.55002710537536</v>
      </c>
      <c r="D5348" s="103">
        <f t="shared" ca="1" si="1007"/>
        <v>352.64134725518949</v>
      </c>
      <c r="E5348" s="90">
        <f t="shared" ca="1" si="1006"/>
        <v>110.69390982343491</v>
      </c>
      <c r="F5348" s="90">
        <f t="shared" ca="1" si="1006"/>
        <v>80.920363428734447</v>
      </c>
      <c r="G5348" s="90">
        <f t="shared" ca="1" si="1006"/>
        <v>62.044774127531547</v>
      </c>
      <c r="H5348" s="90">
        <f t="shared" ca="1" si="1002"/>
        <v>517.14811411073606</v>
      </c>
      <c r="I5348" s="90">
        <f t="shared" ca="1" si="1003"/>
        <v>371.47039053410981</v>
      </c>
      <c r="J5348" s="90">
        <f t="shared" ca="1" si="1004"/>
        <v>414.68612138272101</v>
      </c>
    </row>
    <row r="5349" spans="1:10" ht="12.75" x14ac:dyDescent="0.2">
      <c r="A5349" s="84">
        <v>5337</v>
      </c>
      <c r="B5349" s="90">
        <f t="shared" ca="1" si="1000"/>
        <v>409.55109776505799</v>
      </c>
      <c r="C5349" s="103">
        <f t="shared" ca="1" si="1007"/>
        <v>300.34699225283504</v>
      </c>
      <c r="D5349" s="103">
        <f t="shared" ca="1" si="1007"/>
        <v>348.30379114527341</v>
      </c>
      <c r="E5349" s="90">
        <f t="shared" ca="1" si="1006"/>
        <v>111.74389885737671</v>
      </c>
      <c r="F5349" s="90">
        <f t="shared" ca="1" si="1006"/>
        <v>75.715711049096313</v>
      </c>
      <c r="G5349" s="90">
        <f t="shared" ca="1" si="1006"/>
        <v>100.38836260326059</v>
      </c>
      <c r="H5349" s="90">
        <f t="shared" ca="1" si="1002"/>
        <v>521.29499662243472</v>
      </c>
      <c r="I5349" s="90">
        <f t="shared" ca="1" si="1003"/>
        <v>376.06270330193138</v>
      </c>
      <c r="J5349" s="90">
        <f t="shared" ca="1" si="1004"/>
        <v>448.692153748534</v>
      </c>
    </row>
    <row r="5350" spans="1:10" ht="12.75" x14ac:dyDescent="0.2">
      <c r="A5350" s="84">
        <v>5338</v>
      </c>
      <c r="B5350" s="90">
        <f t="shared" ca="1" si="1000"/>
        <v>415.44434249597748</v>
      </c>
      <c r="C5350" s="103">
        <f t="shared" ca="1" si="1007"/>
        <v>305.6437046403226</v>
      </c>
      <c r="D5350" s="103">
        <f t="shared" ca="1" si="1007"/>
        <v>363.2970617715651</v>
      </c>
      <c r="E5350" s="90">
        <f t="shared" ca="1" si="1006"/>
        <v>118.13434476180331</v>
      </c>
      <c r="F5350" s="90">
        <f t="shared" ca="1" si="1006"/>
        <v>62.821569083111228</v>
      </c>
      <c r="G5350" s="90">
        <f t="shared" ca="1" si="1006"/>
        <v>76.503887593693719</v>
      </c>
      <c r="H5350" s="90">
        <f t="shared" ca="1" si="1002"/>
        <v>533.57868725778076</v>
      </c>
      <c r="I5350" s="90">
        <f t="shared" ca="1" si="1003"/>
        <v>368.46527372343382</v>
      </c>
      <c r="J5350" s="90">
        <f t="shared" ca="1" si="1004"/>
        <v>439.80094936525882</v>
      </c>
    </row>
    <row r="5351" spans="1:10" ht="12.75" x14ac:dyDescent="0.2">
      <c r="A5351" s="84">
        <v>5339</v>
      </c>
      <c r="B5351" s="90">
        <f t="shared" ca="1" si="1000"/>
        <v>415.79989830147798</v>
      </c>
      <c r="C5351" s="103">
        <f t="shared" ca="1" si="1007"/>
        <v>288.52615680129833</v>
      </c>
      <c r="D5351" s="103">
        <f t="shared" ca="1" si="1007"/>
        <v>330.96980255431839</v>
      </c>
      <c r="E5351" s="90">
        <f t="shared" ca="1" si="1006"/>
        <v>111.71537062216336</v>
      </c>
      <c r="F5351" s="90">
        <f t="shared" ca="1" si="1006"/>
        <v>89.668370719459332</v>
      </c>
      <c r="G5351" s="90">
        <f t="shared" ca="1" si="1006"/>
        <v>96.6067503242393</v>
      </c>
      <c r="H5351" s="90">
        <f t="shared" ca="1" si="1002"/>
        <v>527.51526892364132</v>
      </c>
      <c r="I5351" s="90">
        <f t="shared" ca="1" si="1003"/>
        <v>378.19452752075767</v>
      </c>
      <c r="J5351" s="90">
        <f t="shared" ca="1" si="1004"/>
        <v>427.57655287855766</v>
      </c>
    </row>
    <row r="5352" spans="1:10" ht="12.75" x14ac:dyDescent="0.2">
      <c r="A5352" s="84">
        <v>5340</v>
      </c>
      <c r="B5352" s="90">
        <f t="shared" ca="1" si="1000"/>
        <v>408.80223703914868</v>
      </c>
      <c r="C5352" s="103">
        <f t="shared" ca="1" si="1007"/>
        <v>309.19425435522908</v>
      </c>
      <c r="D5352" s="103">
        <f t="shared" ca="1" si="1007"/>
        <v>340.21810701825422</v>
      </c>
      <c r="E5352" s="90">
        <f t="shared" ca="1" si="1006"/>
        <v>100.43367522326142</v>
      </c>
      <c r="F5352" s="90">
        <f t="shared" ca="1" si="1006"/>
        <v>81.443540116278527</v>
      </c>
      <c r="G5352" s="90">
        <f t="shared" ca="1" si="1006"/>
        <v>89.612975903380786</v>
      </c>
      <c r="H5352" s="90">
        <f t="shared" ca="1" si="1002"/>
        <v>509.23591226241012</v>
      </c>
      <c r="I5352" s="90">
        <f t="shared" ca="1" si="1003"/>
        <v>390.63779447150762</v>
      </c>
      <c r="J5352" s="90">
        <f t="shared" ca="1" si="1004"/>
        <v>429.83108292163502</v>
      </c>
    </row>
    <row r="5353" spans="1:10" ht="12.75" x14ac:dyDescent="0.2">
      <c r="A5353" s="84">
        <v>5341</v>
      </c>
      <c r="B5353" s="90">
        <f t="shared" ca="1" si="1000"/>
        <v>420.29532497264717</v>
      </c>
      <c r="C5353" s="103">
        <f t="shared" ca="1" si="1007"/>
        <v>287.85874147799746</v>
      </c>
      <c r="D5353" s="103">
        <f t="shared" ca="1" si="1007"/>
        <v>334.45784593854643</v>
      </c>
      <c r="E5353" s="90">
        <f t="shared" ca="1" si="1006"/>
        <v>111.05086750538322</v>
      </c>
      <c r="F5353" s="90">
        <f t="shared" ca="1" si="1006"/>
        <v>98.918006469673685</v>
      </c>
      <c r="G5353" s="90">
        <f t="shared" ca="1" si="1006"/>
        <v>88.797556274642744</v>
      </c>
      <c r="H5353" s="90">
        <f t="shared" ca="1" si="1002"/>
        <v>531.34619247803039</v>
      </c>
      <c r="I5353" s="90">
        <f t="shared" ca="1" si="1003"/>
        <v>386.77674794767114</v>
      </c>
      <c r="J5353" s="90">
        <f t="shared" ca="1" si="1004"/>
        <v>423.2554022131892</v>
      </c>
    </row>
    <row r="5354" spans="1:10" ht="12.75" x14ac:dyDescent="0.2">
      <c r="A5354" s="84">
        <v>5342</v>
      </c>
      <c r="B5354" s="90">
        <f t="shared" ca="1" si="1000"/>
        <v>415.3729416236053</v>
      </c>
      <c r="C5354" s="103">
        <f t="shared" ca="1" si="1007"/>
        <v>295.30816671499213</v>
      </c>
      <c r="D5354" s="103">
        <f t="shared" ca="1" si="1007"/>
        <v>336.09322714934189</v>
      </c>
      <c r="E5354" s="90">
        <f t="shared" ca="1" si="1006"/>
        <v>112.87841352667841</v>
      </c>
      <c r="F5354" s="90">
        <f t="shared" ca="1" si="1006"/>
        <v>70.781342316916579</v>
      </c>
      <c r="G5354" s="90">
        <f t="shared" ca="1" si="1006"/>
        <v>90.313524053169928</v>
      </c>
      <c r="H5354" s="90">
        <f t="shared" ca="1" si="1002"/>
        <v>528.25135515028376</v>
      </c>
      <c r="I5354" s="90">
        <f t="shared" ca="1" si="1003"/>
        <v>366.08950903190873</v>
      </c>
      <c r="J5354" s="90">
        <f t="shared" ca="1" si="1004"/>
        <v>426.40675120251183</v>
      </c>
    </row>
    <row r="5355" spans="1:10" ht="12.75" x14ac:dyDescent="0.2">
      <c r="A5355" s="84">
        <v>5343</v>
      </c>
      <c r="B5355" s="90">
        <f t="shared" ca="1" si="1000"/>
        <v>411.21901559905706</v>
      </c>
      <c r="C5355" s="103">
        <f t="shared" ca="1" si="1007"/>
        <v>286.89869571443649</v>
      </c>
      <c r="D5355" s="103">
        <f t="shared" ca="1" si="1007"/>
        <v>348.44295369084659</v>
      </c>
      <c r="E5355" s="90">
        <f t="shared" ca="1" si="1006"/>
        <v>114.19707847993621</v>
      </c>
      <c r="F5355" s="90">
        <f t="shared" ca="1" si="1006"/>
        <v>94.222162289271921</v>
      </c>
      <c r="G5355" s="90">
        <f t="shared" ca="1" si="1006"/>
        <v>109.24625077265952</v>
      </c>
      <c r="H5355" s="90">
        <f t="shared" ca="1" si="1002"/>
        <v>525.4160940789933</v>
      </c>
      <c r="I5355" s="90">
        <f t="shared" ca="1" si="1003"/>
        <v>381.12085800370841</v>
      </c>
      <c r="J5355" s="90">
        <f t="shared" ca="1" si="1004"/>
        <v>457.68920446350614</v>
      </c>
    </row>
    <row r="5356" spans="1:10" ht="12.75" x14ac:dyDescent="0.2">
      <c r="A5356" s="84">
        <v>5344</v>
      </c>
      <c r="B5356" s="90">
        <f t="shared" ca="1" si="1000"/>
        <v>410.017817405458</v>
      </c>
      <c r="C5356" s="103">
        <f t="shared" ca="1" si="1007"/>
        <v>300.77202428778133</v>
      </c>
      <c r="D5356" s="103">
        <f t="shared" ca="1" si="1007"/>
        <v>318.50372132967419</v>
      </c>
      <c r="E5356" s="90">
        <f t="shared" ca="1" si="1006"/>
        <v>99.132517619047491</v>
      </c>
      <c r="F5356" s="90">
        <f t="shared" ca="1" si="1006"/>
        <v>80.980803754237471</v>
      </c>
      <c r="G5356" s="90">
        <f t="shared" ca="1" si="1006"/>
        <v>113.45616380470551</v>
      </c>
      <c r="H5356" s="90">
        <f t="shared" ca="1" si="1002"/>
        <v>509.15033502450547</v>
      </c>
      <c r="I5356" s="90">
        <f t="shared" ca="1" si="1003"/>
        <v>381.75282804201879</v>
      </c>
      <c r="J5356" s="90">
        <f t="shared" ca="1" si="1004"/>
        <v>431.9598851343797</v>
      </c>
    </row>
    <row r="5357" spans="1:10" ht="12.75" x14ac:dyDescent="0.2">
      <c r="A5357" s="84">
        <v>5345</v>
      </c>
      <c r="B5357" s="90">
        <f t="shared" ca="1" si="1000"/>
        <v>392.50544042428703</v>
      </c>
      <c r="C5357" s="103">
        <f t="shared" ca="1" si="1007"/>
        <v>289.95294977969297</v>
      </c>
      <c r="D5357" s="103">
        <f t="shared" ca="1" si="1007"/>
        <v>342.14267660622124</v>
      </c>
      <c r="E5357" s="90">
        <f t="shared" ca="1" si="1006"/>
        <v>97.63359381695652</v>
      </c>
      <c r="F5357" s="90">
        <f t="shared" ca="1" si="1006"/>
        <v>85.41886423670519</v>
      </c>
      <c r="G5357" s="90">
        <f t="shared" ca="1" si="1006"/>
        <v>81.048607648178361</v>
      </c>
      <c r="H5357" s="90">
        <f t="shared" ca="1" si="1002"/>
        <v>490.13903424124356</v>
      </c>
      <c r="I5357" s="90">
        <f t="shared" ca="1" si="1003"/>
        <v>375.37181401639816</v>
      </c>
      <c r="J5357" s="90">
        <f t="shared" ca="1" si="1004"/>
        <v>423.19128425439959</v>
      </c>
    </row>
    <row r="5358" spans="1:10" ht="12.75" x14ac:dyDescent="0.2">
      <c r="A5358" s="84">
        <v>5346</v>
      </c>
      <c r="B5358" s="90">
        <f t="shared" ca="1" si="1000"/>
        <v>414.72398025666496</v>
      </c>
      <c r="C5358" s="103">
        <f t="shared" ref="C5358:G5373" ca="1" si="1008">NORMINV(RAND(),C$5,C$6)</f>
        <v>294.54708461718627</v>
      </c>
      <c r="D5358" s="103">
        <f t="shared" ca="1" si="1008"/>
        <v>350.29582896780693</v>
      </c>
      <c r="E5358" s="90">
        <f t="shared" ca="1" si="1008"/>
        <v>109.04504918833175</v>
      </c>
      <c r="F5358" s="90">
        <f t="shared" ca="1" si="1008"/>
        <v>78.032314248161867</v>
      </c>
      <c r="G5358" s="90">
        <f t="shared" ca="1" si="1008"/>
        <v>105.72666423855394</v>
      </c>
      <c r="H5358" s="90">
        <f t="shared" ca="1" si="1002"/>
        <v>523.7690294449967</v>
      </c>
      <c r="I5358" s="90">
        <f t="shared" ca="1" si="1003"/>
        <v>372.57939886534814</v>
      </c>
      <c r="J5358" s="90">
        <f t="shared" ca="1" si="1004"/>
        <v>456.02249320636088</v>
      </c>
    </row>
    <row r="5359" spans="1:10" ht="12.75" x14ac:dyDescent="0.2">
      <c r="A5359" s="84">
        <v>5347</v>
      </c>
      <c r="B5359" s="90">
        <f t="shared" ca="1" si="1000"/>
        <v>406.16828734343693</v>
      </c>
      <c r="C5359" s="103">
        <f t="shared" ref="C5359:D5373" ca="1" si="1009">NORMINV(RAND(),C$5,C$6)</f>
        <v>281.13583355764769</v>
      </c>
      <c r="D5359" s="103">
        <f t="shared" ca="1" si="1009"/>
        <v>354.04158120522845</v>
      </c>
      <c r="E5359" s="90">
        <f t="shared" ca="1" si="1008"/>
        <v>107.37626634944272</v>
      </c>
      <c r="F5359" s="90">
        <f t="shared" ca="1" si="1008"/>
        <v>84.047147507029109</v>
      </c>
      <c r="G5359" s="90">
        <f t="shared" ca="1" si="1008"/>
        <v>94.735035678072279</v>
      </c>
      <c r="H5359" s="90">
        <f t="shared" ca="1" si="1002"/>
        <v>513.54455369287962</v>
      </c>
      <c r="I5359" s="90">
        <f t="shared" ca="1" si="1003"/>
        <v>365.18298106467682</v>
      </c>
      <c r="J5359" s="90">
        <f t="shared" ca="1" si="1004"/>
        <v>448.77661688330073</v>
      </c>
    </row>
    <row r="5360" spans="1:10" ht="12.75" x14ac:dyDescent="0.2">
      <c r="A5360" s="84">
        <v>5348</v>
      </c>
      <c r="B5360" s="90">
        <f t="shared" ca="1" si="1000"/>
        <v>418.36252062229693</v>
      </c>
      <c r="C5360" s="103">
        <f t="shared" ca="1" si="1009"/>
        <v>295.21267845033094</v>
      </c>
      <c r="D5360" s="103">
        <f t="shared" ca="1" si="1009"/>
        <v>361.71274728533791</v>
      </c>
      <c r="E5360" s="90">
        <f t="shared" ca="1" si="1008"/>
        <v>111.51646329215546</v>
      </c>
      <c r="F5360" s="90">
        <f t="shared" ca="1" si="1008"/>
        <v>98.753846000911679</v>
      </c>
      <c r="G5360" s="90">
        <f t="shared" ca="1" si="1008"/>
        <v>86.147229350000842</v>
      </c>
      <c r="H5360" s="90">
        <f t="shared" ca="1" si="1002"/>
        <v>529.87898391445242</v>
      </c>
      <c r="I5360" s="90">
        <f t="shared" ca="1" si="1003"/>
        <v>393.96652445124261</v>
      </c>
      <c r="J5360" s="90">
        <f t="shared" ca="1" si="1004"/>
        <v>447.85997663533874</v>
      </c>
    </row>
    <row r="5361" spans="1:10" ht="12.75" x14ac:dyDescent="0.2">
      <c r="A5361" s="84">
        <v>5349</v>
      </c>
      <c r="B5361" s="90">
        <f t="shared" ca="1" si="1000"/>
        <v>409.19725748195867</v>
      </c>
      <c r="C5361" s="103">
        <f t="shared" ca="1" si="1009"/>
        <v>295.39517270707148</v>
      </c>
      <c r="D5361" s="103">
        <f t="shared" ca="1" si="1009"/>
        <v>328.52889387583957</v>
      </c>
      <c r="E5361" s="90">
        <f t="shared" ca="1" si="1008"/>
        <v>111.00193767973141</v>
      </c>
      <c r="F5361" s="90">
        <f t="shared" ca="1" si="1008"/>
        <v>57.401345106911293</v>
      </c>
      <c r="G5361" s="90">
        <f t="shared" ca="1" si="1008"/>
        <v>82.426943174192829</v>
      </c>
      <c r="H5361" s="90">
        <f t="shared" ca="1" si="1002"/>
        <v>520.19919516169011</v>
      </c>
      <c r="I5361" s="90">
        <f t="shared" ca="1" si="1003"/>
        <v>352.79651781398275</v>
      </c>
      <c r="J5361" s="90">
        <f t="shared" ca="1" si="1004"/>
        <v>410.95583705003241</v>
      </c>
    </row>
    <row r="5362" spans="1:10" ht="12.75" x14ac:dyDescent="0.2">
      <c r="A5362" s="84">
        <v>5350</v>
      </c>
      <c r="B5362" s="90">
        <f t="shared" ca="1" si="1000"/>
        <v>411.38027979480557</v>
      </c>
      <c r="C5362" s="103">
        <f t="shared" ca="1" si="1009"/>
        <v>301.29354407363911</v>
      </c>
      <c r="D5362" s="103">
        <f t="shared" ca="1" si="1009"/>
        <v>337.75394398196909</v>
      </c>
      <c r="E5362" s="90">
        <f t="shared" ca="1" si="1008"/>
        <v>115.34371297021343</v>
      </c>
      <c r="F5362" s="90">
        <f t="shared" ca="1" si="1008"/>
        <v>99.993565425057042</v>
      </c>
      <c r="G5362" s="90">
        <f t="shared" ca="1" si="1008"/>
        <v>87.917659980468088</v>
      </c>
      <c r="H5362" s="90">
        <f t="shared" ca="1" si="1002"/>
        <v>526.72399276501903</v>
      </c>
      <c r="I5362" s="90">
        <f t="shared" ca="1" si="1003"/>
        <v>401.28710949869617</v>
      </c>
      <c r="J5362" s="90">
        <f t="shared" ca="1" si="1004"/>
        <v>425.67160396243719</v>
      </c>
    </row>
    <row r="5363" spans="1:10" ht="12.75" x14ac:dyDescent="0.2">
      <c r="A5363" s="84">
        <v>5351</v>
      </c>
      <c r="B5363" s="90">
        <f t="shared" ca="1" si="1000"/>
        <v>409.15007159372675</v>
      </c>
      <c r="C5363" s="103">
        <f t="shared" ca="1" si="1009"/>
        <v>293.13423717419386</v>
      </c>
      <c r="D5363" s="103">
        <f t="shared" ca="1" si="1009"/>
        <v>337.55558520248701</v>
      </c>
      <c r="E5363" s="90">
        <f t="shared" ca="1" si="1008"/>
        <v>106.9521167603484</v>
      </c>
      <c r="F5363" s="90">
        <f t="shared" ca="1" si="1008"/>
        <v>82.299882695268153</v>
      </c>
      <c r="G5363" s="90">
        <f t="shared" ca="1" si="1008"/>
        <v>105.16818704407859</v>
      </c>
      <c r="H5363" s="90">
        <f t="shared" ca="1" si="1002"/>
        <v>516.10218835407511</v>
      </c>
      <c r="I5363" s="90">
        <f t="shared" ca="1" si="1003"/>
        <v>375.43411986946199</v>
      </c>
      <c r="J5363" s="90">
        <f t="shared" ca="1" si="1004"/>
        <v>442.7237722465656</v>
      </c>
    </row>
    <row r="5364" spans="1:10" ht="12.75" x14ac:dyDescent="0.2">
      <c r="A5364" s="84">
        <v>5352</v>
      </c>
      <c r="B5364" s="90">
        <f t="shared" ca="1" si="1000"/>
        <v>400.51187023545083</v>
      </c>
      <c r="C5364" s="103">
        <f t="shared" ca="1" si="1009"/>
        <v>307.03764572202692</v>
      </c>
      <c r="D5364" s="103">
        <f t="shared" ca="1" si="1009"/>
        <v>327.64723887423179</v>
      </c>
      <c r="E5364" s="90">
        <f t="shared" ca="1" si="1008"/>
        <v>109.10151734250962</v>
      </c>
      <c r="F5364" s="90">
        <f t="shared" ca="1" si="1008"/>
        <v>86.709777618667133</v>
      </c>
      <c r="G5364" s="90">
        <f t="shared" ca="1" si="1008"/>
        <v>111.82241345667549</v>
      </c>
      <c r="H5364" s="90">
        <f t="shared" ca="1" si="1002"/>
        <v>509.61338757796045</v>
      </c>
      <c r="I5364" s="90">
        <f t="shared" ca="1" si="1003"/>
        <v>393.74742334069407</v>
      </c>
      <c r="J5364" s="90">
        <f t="shared" ca="1" si="1004"/>
        <v>439.46965233090725</v>
      </c>
    </row>
    <row r="5365" spans="1:10" ht="12.75" x14ac:dyDescent="0.2">
      <c r="A5365" s="84">
        <v>5353</v>
      </c>
      <c r="B5365" s="90">
        <f t="shared" ca="1" si="1000"/>
        <v>413.46702650493989</v>
      </c>
      <c r="C5365" s="103">
        <f t="shared" ca="1" si="1009"/>
        <v>286.19691701413518</v>
      </c>
      <c r="D5365" s="103">
        <f t="shared" ca="1" si="1009"/>
        <v>350.55896962807589</v>
      </c>
      <c r="E5365" s="90">
        <f t="shared" ca="1" si="1008"/>
        <v>106.66366189653556</v>
      </c>
      <c r="F5365" s="90">
        <f t="shared" ca="1" si="1008"/>
        <v>79.172014847805144</v>
      </c>
      <c r="G5365" s="90">
        <f t="shared" ca="1" si="1008"/>
        <v>90.283714669048734</v>
      </c>
      <c r="H5365" s="90">
        <f t="shared" ca="1" si="1002"/>
        <v>520.13068840147548</v>
      </c>
      <c r="I5365" s="90">
        <f t="shared" ca="1" si="1003"/>
        <v>365.36893186194033</v>
      </c>
      <c r="J5365" s="90">
        <f t="shared" ca="1" si="1004"/>
        <v>440.84268429712461</v>
      </c>
    </row>
    <row r="5366" spans="1:10" ht="12.75" x14ac:dyDescent="0.2">
      <c r="A5366" s="84">
        <v>5354</v>
      </c>
      <c r="B5366" s="90">
        <f t="shared" ca="1" si="1000"/>
        <v>407.18684345887573</v>
      </c>
      <c r="C5366" s="103">
        <f t="shared" ca="1" si="1009"/>
        <v>301.74756120503929</v>
      </c>
      <c r="D5366" s="103">
        <f t="shared" ca="1" si="1009"/>
        <v>333.80773204662307</v>
      </c>
      <c r="E5366" s="90">
        <f t="shared" ca="1" si="1008"/>
        <v>104.57727792227556</v>
      </c>
      <c r="F5366" s="90">
        <f t="shared" ca="1" si="1008"/>
        <v>89.034320390871002</v>
      </c>
      <c r="G5366" s="90">
        <f t="shared" ca="1" si="1008"/>
        <v>95.135728083391271</v>
      </c>
      <c r="H5366" s="90">
        <f t="shared" ca="1" si="1002"/>
        <v>511.76412138115131</v>
      </c>
      <c r="I5366" s="90">
        <f t="shared" ca="1" si="1003"/>
        <v>390.78188159591031</v>
      </c>
      <c r="J5366" s="90">
        <f t="shared" ca="1" si="1004"/>
        <v>428.94346013001433</v>
      </c>
    </row>
    <row r="5367" spans="1:10" ht="12.75" x14ac:dyDescent="0.2">
      <c r="A5367" s="84">
        <v>5355</v>
      </c>
      <c r="B5367" s="90">
        <f t="shared" ca="1" si="1000"/>
        <v>414.35876031634064</v>
      </c>
      <c r="C5367" s="103">
        <f t="shared" ca="1" si="1009"/>
        <v>305.27517739285332</v>
      </c>
      <c r="D5367" s="103">
        <f t="shared" ca="1" si="1009"/>
        <v>340.3416768541768</v>
      </c>
      <c r="E5367" s="90">
        <f t="shared" ca="1" si="1008"/>
        <v>108.33082324797256</v>
      </c>
      <c r="F5367" s="90">
        <f t="shared" ca="1" si="1008"/>
        <v>72.06143593985891</v>
      </c>
      <c r="G5367" s="90">
        <f t="shared" ca="1" si="1008"/>
        <v>99.346422134703829</v>
      </c>
      <c r="H5367" s="90">
        <f t="shared" ca="1" si="1002"/>
        <v>522.68958356431324</v>
      </c>
      <c r="I5367" s="90">
        <f t="shared" ca="1" si="1003"/>
        <v>377.3366133327122</v>
      </c>
      <c r="J5367" s="90">
        <f t="shared" ca="1" si="1004"/>
        <v>439.6880989888806</v>
      </c>
    </row>
    <row r="5368" spans="1:10" ht="12.75" x14ac:dyDescent="0.2">
      <c r="A5368" s="84">
        <v>5356</v>
      </c>
      <c r="B5368" s="90">
        <f t="shared" ca="1" si="1000"/>
        <v>409.50015436287617</v>
      </c>
      <c r="C5368" s="103">
        <f t="shared" ca="1" si="1009"/>
        <v>298.49301835028865</v>
      </c>
      <c r="D5368" s="103">
        <f t="shared" ca="1" si="1009"/>
        <v>342.03728547681317</v>
      </c>
      <c r="E5368" s="90">
        <f t="shared" ca="1" si="1008"/>
        <v>105.38258619388796</v>
      </c>
      <c r="F5368" s="90">
        <f t="shared" ca="1" si="1008"/>
        <v>88.482717341186827</v>
      </c>
      <c r="G5368" s="90">
        <f t="shared" ca="1" si="1008"/>
        <v>90.397380372191122</v>
      </c>
      <c r="H5368" s="90">
        <f t="shared" ca="1" si="1002"/>
        <v>514.88274055676413</v>
      </c>
      <c r="I5368" s="90">
        <f t="shared" ca="1" si="1003"/>
        <v>386.97573569147551</v>
      </c>
      <c r="J5368" s="90">
        <f t="shared" ca="1" si="1004"/>
        <v>432.43466584900432</v>
      </c>
    </row>
    <row r="5369" spans="1:10" ht="12.75" x14ac:dyDescent="0.2">
      <c r="A5369" s="84">
        <v>5357</v>
      </c>
      <c r="B5369" s="90">
        <f t="shared" ca="1" si="1000"/>
        <v>418.78454807724296</v>
      </c>
      <c r="C5369" s="103">
        <f t="shared" ca="1" si="1009"/>
        <v>317.62955961022965</v>
      </c>
      <c r="D5369" s="103">
        <f t="shared" ca="1" si="1009"/>
        <v>328.08107502036563</v>
      </c>
      <c r="E5369" s="90">
        <f t="shared" ca="1" si="1008"/>
        <v>111.15018086865625</v>
      </c>
      <c r="F5369" s="90">
        <f t="shared" ca="1" si="1008"/>
        <v>82.26241921950357</v>
      </c>
      <c r="G5369" s="90">
        <f t="shared" ca="1" si="1008"/>
        <v>107.54609187768169</v>
      </c>
      <c r="H5369" s="90">
        <f t="shared" ca="1" si="1002"/>
        <v>529.93472894589922</v>
      </c>
      <c r="I5369" s="90">
        <f t="shared" ca="1" si="1003"/>
        <v>399.8919788297332</v>
      </c>
      <c r="J5369" s="90">
        <f t="shared" ca="1" si="1004"/>
        <v>435.62716689804734</v>
      </c>
    </row>
    <row r="5370" spans="1:10" ht="12.75" x14ac:dyDescent="0.2">
      <c r="A5370" s="84">
        <v>5358</v>
      </c>
      <c r="B5370" s="90">
        <f t="shared" ca="1" si="1000"/>
        <v>403.1787492622671</v>
      </c>
      <c r="C5370" s="103">
        <f t="shared" ca="1" si="1009"/>
        <v>293.05933551258971</v>
      </c>
      <c r="D5370" s="103">
        <f t="shared" ca="1" si="1009"/>
        <v>343.56178849678037</v>
      </c>
      <c r="E5370" s="90">
        <f t="shared" ca="1" si="1008"/>
        <v>112.77804957246917</v>
      </c>
      <c r="F5370" s="90">
        <f t="shared" ca="1" si="1008"/>
        <v>98.765716244987601</v>
      </c>
      <c r="G5370" s="90">
        <f t="shared" ca="1" si="1008"/>
        <v>112.93274032553805</v>
      </c>
      <c r="H5370" s="90">
        <f t="shared" ca="1" si="1002"/>
        <v>515.95679883473622</v>
      </c>
      <c r="I5370" s="90">
        <f t="shared" ca="1" si="1003"/>
        <v>391.82505175757728</v>
      </c>
      <c r="J5370" s="90">
        <f t="shared" ca="1" si="1004"/>
        <v>456.49452882231844</v>
      </c>
    </row>
    <row r="5371" spans="1:10" ht="12.75" x14ac:dyDescent="0.2">
      <c r="A5371" s="84">
        <v>5359</v>
      </c>
      <c r="B5371" s="90">
        <f t="shared" ca="1" si="1000"/>
        <v>411.1343668660665</v>
      </c>
      <c r="C5371" s="103">
        <f t="shared" ca="1" si="1009"/>
        <v>299.33321187011273</v>
      </c>
      <c r="D5371" s="103">
        <f t="shared" ca="1" si="1009"/>
        <v>355.68408889757438</v>
      </c>
      <c r="E5371" s="90">
        <f t="shared" ca="1" si="1008"/>
        <v>118.08197163532274</v>
      </c>
      <c r="F5371" s="90">
        <f t="shared" ca="1" si="1008"/>
        <v>90.364424606399098</v>
      </c>
      <c r="G5371" s="90">
        <f t="shared" ca="1" si="1008"/>
        <v>98.81648065900059</v>
      </c>
      <c r="H5371" s="90">
        <f t="shared" ca="1" si="1002"/>
        <v>529.21633850138926</v>
      </c>
      <c r="I5371" s="90">
        <f t="shared" ca="1" si="1003"/>
        <v>389.69763647651183</v>
      </c>
      <c r="J5371" s="90">
        <f t="shared" ca="1" si="1004"/>
        <v>454.50056955657499</v>
      </c>
    </row>
    <row r="5372" spans="1:10" ht="12.75" x14ac:dyDescent="0.2">
      <c r="A5372" s="84">
        <v>5360</v>
      </c>
      <c r="B5372" s="90">
        <f t="shared" ca="1" si="1000"/>
        <v>401.45739622466812</v>
      </c>
      <c r="C5372" s="103">
        <f t="shared" ca="1" si="1009"/>
        <v>292.35014827597587</v>
      </c>
      <c r="D5372" s="103">
        <f t="shared" ca="1" si="1009"/>
        <v>348.4078973435079</v>
      </c>
      <c r="E5372" s="90">
        <f t="shared" ca="1" si="1008"/>
        <v>108.39983544038611</v>
      </c>
      <c r="F5372" s="90">
        <f t="shared" ca="1" si="1008"/>
        <v>70.104240005073692</v>
      </c>
      <c r="G5372" s="90">
        <f t="shared" ca="1" si="1008"/>
        <v>91.025878557293055</v>
      </c>
      <c r="H5372" s="90">
        <f t="shared" ca="1" si="1002"/>
        <v>509.8572316650542</v>
      </c>
      <c r="I5372" s="90">
        <f t="shared" ca="1" si="1003"/>
        <v>362.45438828104955</v>
      </c>
      <c r="J5372" s="90">
        <f t="shared" ca="1" si="1004"/>
        <v>439.43377590080092</v>
      </c>
    </row>
    <row r="5373" spans="1:10" ht="12.75" x14ac:dyDescent="0.2">
      <c r="A5373" s="84">
        <v>5361</v>
      </c>
      <c r="B5373" s="90">
        <f t="shared" ca="1" si="1000"/>
        <v>412.4493965033837</v>
      </c>
      <c r="C5373" s="103">
        <f t="shared" ca="1" si="1009"/>
        <v>297.45853989454133</v>
      </c>
      <c r="D5373" s="103">
        <f t="shared" ca="1" si="1009"/>
        <v>393.15447471673264</v>
      </c>
      <c r="E5373" s="90">
        <f t="shared" ca="1" si="1008"/>
        <v>104.73659743004917</v>
      </c>
      <c r="F5373" s="90">
        <f t="shared" ca="1" si="1008"/>
        <v>82.069271339821597</v>
      </c>
      <c r="G5373" s="90">
        <f t="shared" ca="1" si="1008"/>
        <v>98.905823503242388</v>
      </c>
      <c r="H5373" s="90">
        <f t="shared" ca="1" si="1002"/>
        <v>517.18599393343288</v>
      </c>
      <c r="I5373" s="90">
        <f t="shared" ca="1" si="1003"/>
        <v>379.52781123436296</v>
      </c>
      <c r="J5373" s="90">
        <f t="shared" ca="1" si="1004"/>
        <v>492.06029821997504</v>
      </c>
    </row>
    <row r="5374" spans="1:10" ht="12.75" x14ac:dyDescent="0.2">
      <c r="A5374" s="84">
        <v>5362</v>
      </c>
      <c r="B5374" s="90">
        <f t="shared" ca="1" si="1000"/>
        <v>411.62080488843895</v>
      </c>
      <c r="C5374" s="103">
        <f t="shared" ref="C5374:G5389" ca="1" si="1010">NORMINV(RAND(),C$5,C$6)</f>
        <v>300.98263838912936</v>
      </c>
      <c r="D5374" s="103">
        <f t="shared" ca="1" si="1010"/>
        <v>337.32184810840016</v>
      </c>
      <c r="E5374" s="90">
        <f t="shared" ca="1" si="1010"/>
        <v>105.80323507372843</v>
      </c>
      <c r="F5374" s="90">
        <f t="shared" ca="1" si="1010"/>
        <v>75.645703995559643</v>
      </c>
      <c r="G5374" s="90">
        <f t="shared" ca="1" si="1010"/>
        <v>111.09789677924425</v>
      </c>
      <c r="H5374" s="90">
        <f t="shared" ca="1" si="1002"/>
        <v>517.4240399621674</v>
      </c>
      <c r="I5374" s="90">
        <f t="shared" ca="1" si="1003"/>
        <v>376.62834238468901</v>
      </c>
      <c r="J5374" s="90">
        <f t="shared" ca="1" si="1004"/>
        <v>448.41974488764441</v>
      </c>
    </row>
    <row r="5375" spans="1:10" ht="12.75" x14ac:dyDescent="0.2">
      <c r="A5375" s="84">
        <v>5363</v>
      </c>
      <c r="B5375" s="90">
        <f t="shared" ca="1" si="1000"/>
        <v>411.20800282122559</v>
      </c>
      <c r="C5375" s="103">
        <f t="shared" ref="C5375:D5389" ca="1" si="1011">NORMINV(RAND(),C$5,C$6)</f>
        <v>311.2116544831992</v>
      </c>
      <c r="D5375" s="103">
        <f t="shared" ca="1" si="1011"/>
        <v>339.67420420432916</v>
      </c>
      <c r="E5375" s="90">
        <f t="shared" ca="1" si="1010"/>
        <v>109.04801476785465</v>
      </c>
      <c r="F5375" s="90">
        <f t="shared" ca="1" si="1010"/>
        <v>85.382027032382112</v>
      </c>
      <c r="G5375" s="90">
        <f t="shared" ca="1" si="1010"/>
        <v>107.66002381435911</v>
      </c>
      <c r="H5375" s="90">
        <f t="shared" ca="1" si="1002"/>
        <v>520.25601758908022</v>
      </c>
      <c r="I5375" s="90">
        <f t="shared" ca="1" si="1003"/>
        <v>396.5936815155813</v>
      </c>
      <c r="J5375" s="90">
        <f t="shared" ca="1" si="1004"/>
        <v>447.33422801868824</v>
      </c>
    </row>
    <row r="5376" spans="1:10" ht="12.75" x14ac:dyDescent="0.2">
      <c r="A5376" s="84">
        <v>5364</v>
      </c>
      <c r="B5376" s="90">
        <f t="shared" ca="1" si="1000"/>
        <v>414.64891979706545</v>
      </c>
      <c r="C5376" s="103">
        <f t="shared" ca="1" si="1011"/>
        <v>294.07434788910064</v>
      </c>
      <c r="D5376" s="103">
        <f t="shared" ca="1" si="1011"/>
        <v>337.56525180405725</v>
      </c>
      <c r="E5376" s="90">
        <f t="shared" ca="1" si="1010"/>
        <v>105.30117290882322</v>
      </c>
      <c r="F5376" s="90">
        <f t="shared" ca="1" si="1010"/>
        <v>66.261197289205541</v>
      </c>
      <c r="G5376" s="90">
        <f t="shared" ca="1" si="1010"/>
        <v>93.142308534480222</v>
      </c>
      <c r="H5376" s="90">
        <f t="shared" ca="1" si="1002"/>
        <v>519.95009270588866</v>
      </c>
      <c r="I5376" s="90">
        <f t="shared" ca="1" si="1003"/>
        <v>360.33554517830618</v>
      </c>
      <c r="J5376" s="90">
        <f t="shared" ca="1" si="1004"/>
        <v>430.70756033853746</v>
      </c>
    </row>
    <row r="5377" spans="1:10" ht="12.75" x14ac:dyDescent="0.2">
      <c r="A5377" s="84">
        <v>5365</v>
      </c>
      <c r="B5377" s="90">
        <f t="shared" ca="1" si="1000"/>
        <v>419.73587433661186</v>
      </c>
      <c r="C5377" s="103">
        <f t="shared" ca="1" si="1011"/>
        <v>294.27969474060257</v>
      </c>
      <c r="D5377" s="103">
        <f t="shared" ca="1" si="1011"/>
        <v>354.55336133113343</v>
      </c>
      <c r="E5377" s="90">
        <f t="shared" ca="1" si="1010"/>
        <v>109.05069682248634</v>
      </c>
      <c r="F5377" s="90">
        <f t="shared" ca="1" si="1010"/>
        <v>75.397648332764035</v>
      </c>
      <c r="G5377" s="90">
        <f t="shared" ca="1" si="1010"/>
        <v>100.53131159403848</v>
      </c>
      <c r="H5377" s="90">
        <f t="shared" ca="1" si="1002"/>
        <v>528.78657115909823</v>
      </c>
      <c r="I5377" s="90">
        <f t="shared" ca="1" si="1003"/>
        <v>369.67734307336661</v>
      </c>
      <c r="J5377" s="90">
        <f t="shared" ca="1" si="1004"/>
        <v>455.0846729251719</v>
      </c>
    </row>
    <row r="5378" spans="1:10" ht="12.75" x14ac:dyDescent="0.2">
      <c r="A5378" s="84">
        <v>5366</v>
      </c>
      <c r="B5378" s="90">
        <f t="shared" ca="1" si="1000"/>
        <v>415.8945561797525</v>
      </c>
      <c r="C5378" s="103">
        <f t="shared" ca="1" si="1011"/>
        <v>296.2176702654736</v>
      </c>
      <c r="D5378" s="103">
        <f t="shared" ca="1" si="1011"/>
        <v>343.19382357933114</v>
      </c>
      <c r="E5378" s="90">
        <f t="shared" ca="1" si="1010"/>
        <v>110.16905794786044</v>
      </c>
      <c r="F5378" s="90">
        <f t="shared" ca="1" si="1010"/>
        <v>78.635853523352864</v>
      </c>
      <c r="G5378" s="90">
        <f t="shared" ca="1" si="1010"/>
        <v>80.941562499747889</v>
      </c>
      <c r="H5378" s="90">
        <f t="shared" ca="1" si="1002"/>
        <v>526.06361412761294</v>
      </c>
      <c r="I5378" s="90">
        <f t="shared" ca="1" si="1003"/>
        <v>374.85352378882646</v>
      </c>
      <c r="J5378" s="90">
        <f t="shared" ca="1" si="1004"/>
        <v>424.13538607907901</v>
      </c>
    </row>
    <row r="5379" spans="1:10" ht="12.75" x14ac:dyDescent="0.2">
      <c r="A5379" s="84">
        <v>5367</v>
      </c>
      <c r="B5379" s="90">
        <f t="shared" ca="1" si="1000"/>
        <v>416.67989682443726</v>
      </c>
      <c r="C5379" s="103">
        <f t="shared" ca="1" si="1011"/>
        <v>294.81239241046734</v>
      </c>
      <c r="D5379" s="103">
        <f t="shared" ca="1" si="1011"/>
        <v>346.84660408967886</v>
      </c>
      <c r="E5379" s="90">
        <f t="shared" ca="1" si="1010"/>
        <v>113.24306672768577</v>
      </c>
      <c r="F5379" s="90">
        <f t="shared" ca="1" si="1010"/>
        <v>91.725414993311617</v>
      </c>
      <c r="G5379" s="90">
        <f t="shared" ca="1" si="1010"/>
        <v>89.329545222048068</v>
      </c>
      <c r="H5379" s="90">
        <f t="shared" ca="1" si="1002"/>
        <v>529.92296355212306</v>
      </c>
      <c r="I5379" s="90">
        <f t="shared" ca="1" si="1003"/>
        <v>386.53780740377897</v>
      </c>
      <c r="J5379" s="90">
        <f t="shared" ca="1" si="1004"/>
        <v>436.17614931172693</v>
      </c>
    </row>
    <row r="5380" spans="1:10" ht="12.75" x14ac:dyDescent="0.2">
      <c r="A5380" s="84">
        <v>5368</v>
      </c>
      <c r="B5380" s="90">
        <f t="shared" ca="1" si="1000"/>
        <v>411.39371695764362</v>
      </c>
      <c r="C5380" s="103">
        <f t="shared" ca="1" si="1011"/>
        <v>302.2999806446378</v>
      </c>
      <c r="D5380" s="103">
        <f t="shared" ca="1" si="1011"/>
        <v>347.98863821442916</v>
      </c>
      <c r="E5380" s="90">
        <f t="shared" ca="1" si="1010"/>
        <v>106.02401959856391</v>
      </c>
      <c r="F5380" s="90">
        <f t="shared" ca="1" si="1010"/>
        <v>95.619371439137268</v>
      </c>
      <c r="G5380" s="90">
        <f t="shared" ca="1" si="1010"/>
        <v>90.553178748627886</v>
      </c>
      <c r="H5380" s="90">
        <f t="shared" ca="1" si="1002"/>
        <v>517.4177365562075</v>
      </c>
      <c r="I5380" s="90">
        <f t="shared" ca="1" si="1003"/>
        <v>397.91935208377504</v>
      </c>
      <c r="J5380" s="90">
        <f t="shared" ca="1" si="1004"/>
        <v>438.54181696305704</v>
      </c>
    </row>
    <row r="5381" spans="1:10" ht="12.75" x14ac:dyDescent="0.2">
      <c r="A5381" s="84">
        <v>5369</v>
      </c>
      <c r="B5381" s="90">
        <f t="shared" ca="1" si="1000"/>
        <v>413.60235113651032</v>
      </c>
      <c r="C5381" s="103">
        <f t="shared" ca="1" si="1011"/>
        <v>295.11873604496373</v>
      </c>
      <c r="D5381" s="103">
        <f t="shared" ca="1" si="1011"/>
        <v>341.4753457283478</v>
      </c>
      <c r="E5381" s="90">
        <f t="shared" ca="1" si="1010"/>
        <v>111.28974435968048</v>
      </c>
      <c r="F5381" s="90">
        <f t="shared" ca="1" si="1010"/>
        <v>69.181905638514522</v>
      </c>
      <c r="G5381" s="90">
        <f t="shared" ca="1" si="1010"/>
        <v>93.947701663636593</v>
      </c>
      <c r="H5381" s="90">
        <f t="shared" ca="1" si="1002"/>
        <v>524.89209549619079</v>
      </c>
      <c r="I5381" s="90">
        <f t="shared" ca="1" si="1003"/>
        <v>364.30064168347826</v>
      </c>
      <c r="J5381" s="90">
        <f t="shared" ca="1" si="1004"/>
        <v>435.42304739198437</v>
      </c>
    </row>
    <row r="5382" spans="1:10" ht="12.75" x14ac:dyDescent="0.2">
      <c r="A5382" s="84">
        <v>5370</v>
      </c>
      <c r="B5382" s="90">
        <f t="shared" ca="1" si="1000"/>
        <v>411.91543168152549</v>
      </c>
      <c r="C5382" s="103">
        <f t="shared" ca="1" si="1011"/>
        <v>308.29684000302268</v>
      </c>
      <c r="D5382" s="103">
        <f t="shared" ca="1" si="1011"/>
        <v>346.1113248908066</v>
      </c>
      <c r="E5382" s="90">
        <f t="shared" ca="1" si="1010"/>
        <v>111.31941587460337</v>
      </c>
      <c r="F5382" s="90">
        <f t="shared" ca="1" si="1010"/>
        <v>108.86686562801982</v>
      </c>
      <c r="G5382" s="90">
        <f t="shared" ca="1" si="1010"/>
        <v>91.798040708899649</v>
      </c>
      <c r="H5382" s="90">
        <f t="shared" ca="1" si="1002"/>
        <v>523.2348475561289</v>
      </c>
      <c r="I5382" s="90">
        <f t="shared" ca="1" si="1003"/>
        <v>417.16370563104249</v>
      </c>
      <c r="J5382" s="90">
        <f t="shared" ca="1" si="1004"/>
        <v>437.90936559970623</v>
      </c>
    </row>
    <row r="5383" spans="1:10" ht="12.75" x14ac:dyDescent="0.2">
      <c r="A5383" s="84">
        <v>5371</v>
      </c>
      <c r="B5383" s="90">
        <f t="shared" ca="1" si="1000"/>
        <v>419.07521785380419</v>
      </c>
      <c r="C5383" s="103">
        <f t="shared" ca="1" si="1011"/>
        <v>299.17153427512142</v>
      </c>
      <c r="D5383" s="103">
        <f t="shared" ca="1" si="1011"/>
        <v>358.90682251136082</v>
      </c>
      <c r="E5383" s="90">
        <f t="shared" ca="1" si="1010"/>
        <v>114.70601163720414</v>
      </c>
      <c r="F5383" s="90">
        <f t="shared" ca="1" si="1010"/>
        <v>95.38799360405288</v>
      </c>
      <c r="G5383" s="90">
        <f t="shared" ca="1" si="1010"/>
        <v>99.116652138785952</v>
      </c>
      <c r="H5383" s="90">
        <f t="shared" ca="1" si="1002"/>
        <v>533.78122949100839</v>
      </c>
      <c r="I5383" s="90">
        <f t="shared" ca="1" si="1003"/>
        <v>394.55952787917431</v>
      </c>
      <c r="J5383" s="90">
        <f t="shared" ca="1" si="1004"/>
        <v>458.0234746501468</v>
      </c>
    </row>
    <row r="5384" spans="1:10" ht="12.75" x14ac:dyDescent="0.2">
      <c r="A5384" s="84">
        <v>5372</v>
      </c>
      <c r="B5384" s="90">
        <f t="shared" ca="1" si="1000"/>
        <v>413.15499925093638</v>
      </c>
      <c r="C5384" s="103">
        <f t="shared" ca="1" si="1011"/>
        <v>308.07977818124505</v>
      </c>
      <c r="D5384" s="103">
        <f t="shared" ca="1" si="1011"/>
        <v>339.52544656183483</v>
      </c>
      <c r="E5384" s="90">
        <f t="shared" ca="1" si="1010"/>
        <v>108.83994013542429</v>
      </c>
      <c r="F5384" s="90">
        <f t="shared" ca="1" si="1010"/>
        <v>89.535418089161155</v>
      </c>
      <c r="G5384" s="90">
        <f t="shared" ca="1" si="1010"/>
        <v>90.699420979372093</v>
      </c>
      <c r="H5384" s="90">
        <f t="shared" ca="1" si="1002"/>
        <v>521.99493938636067</v>
      </c>
      <c r="I5384" s="90">
        <f t="shared" ca="1" si="1003"/>
        <v>397.61519627040622</v>
      </c>
      <c r="J5384" s="90">
        <f t="shared" ca="1" si="1004"/>
        <v>430.22486754120689</v>
      </c>
    </row>
    <row r="5385" spans="1:10" ht="12.75" x14ac:dyDescent="0.2">
      <c r="A5385" s="84">
        <v>5373</v>
      </c>
      <c r="B5385" s="90">
        <f t="shared" ca="1" si="1000"/>
        <v>409.74357230675906</v>
      </c>
      <c r="C5385" s="103">
        <f t="shared" ca="1" si="1011"/>
        <v>292.43240865368676</v>
      </c>
      <c r="D5385" s="103">
        <f t="shared" ca="1" si="1011"/>
        <v>349.14088167354259</v>
      </c>
      <c r="E5385" s="90">
        <f t="shared" ca="1" si="1010"/>
        <v>108.75499875949687</v>
      </c>
      <c r="F5385" s="90">
        <f t="shared" ca="1" si="1010"/>
        <v>86.758467156612269</v>
      </c>
      <c r="G5385" s="90">
        <f t="shared" ca="1" si="1010"/>
        <v>80.612248324052132</v>
      </c>
      <c r="H5385" s="90">
        <f t="shared" ca="1" si="1002"/>
        <v>518.49857106625598</v>
      </c>
      <c r="I5385" s="90">
        <f t="shared" ca="1" si="1003"/>
        <v>379.19087581029902</v>
      </c>
      <c r="J5385" s="90">
        <f t="shared" ca="1" si="1004"/>
        <v>429.75312999759473</v>
      </c>
    </row>
    <row r="5386" spans="1:10" ht="12.75" x14ac:dyDescent="0.2">
      <c r="A5386" s="84">
        <v>5374</v>
      </c>
      <c r="B5386" s="90">
        <f t="shared" ca="1" si="1000"/>
        <v>415.28778424130161</v>
      </c>
      <c r="C5386" s="103">
        <f t="shared" ca="1" si="1011"/>
        <v>289.59284745679412</v>
      </c>
      <c r="D5386" s="103">
        <f t="shared" ca="1" si="1011"/>
        <v>364.67671068940479</v>
      </c>
      <c r="E5386" s="90">
        <f t="shared" ca="1" si="1010"/>
        <v>104.95204927336455</v>
      </c>
      <c r="F5386" s="90">
        <f t="shared" ca="1" si="1010"/>
        <v>81.292387962395992</v>
      </c>
      <c r="G5386" s="90">
        <f t="shared" ca="1" si="1010"/>
        <v>102.94558873240392</v>
      </c>
      <c r="H5386" s="90">
        <f t="shared" ca="1" si="1002"/>
        <v>520.2398335146662</v>
      </c>
      <c r="I5386" s="90">
        <f t="shared" ca="1" si="1003"/>
        <v>370.88523541919011</v>
      </c>
      <c r="J5386" s="90">
        <f t="shared" ca="1" si="1004"/>
        <v>467.62229942180869</v>
      </c>
    </row>
    <row r="5387" spans="1:10" ht="12.75" x14ac:dyDescent="0.2">
      <c r="A5387" s="84">
        <v>5375</v>
      </c>
      <c r="B5387" s="90">
        <f t="shared" ca="1" si="1000"/>
        <v>407.36736497626913</v>
      </c>
      <c r="C5387" s="103">
        <f t="shared" ca="1" si="1011"/>
        <v>274.36990643264403</v>
      </c>
      <c r="D5387" s="103">
        <f t="shared" ca="1" si="1011"/>
        <v>344.24015732557672</v>
      </c>
      <c r="E5387" s="90">
        <f t="shared" ca="1" si="1010"/>
        <v>108.09603579616233</v>
      </c>
      <c r="F5387" s="90">
        <f t="shared" ca="1" si="1010"/>
        <v>78.047081591702991</v>
      </c>
      <c r="G5387" s="90">
        <f t="shared" ca="1" si="1010"/>
        <v>90.248032974058816</v>
      </c>
      <c r="H5387" s="90">
        <f t="shared" ca="1" si="1002"/>
        <v>515.46340077243144</v>
      </c>
      <c r="I5387" s="90">
        <f t="shared" ca="1" si="1003"/>
        <v>352.41698802434701</v>
      </c>
      <c r="J5387" s="90">
        <f t="shared" ca="1" si="1004"/>
        <v>434.48819029963556</v>
      </c>
    </row>
    <row r="5388" spans="1:10" ht="12.75" x14ac:dyDescent="0.2">
      <c r="A5388" s="84">
        <v>5376</v>
      </c>
      <c r="B5388" s="90">
        <f t="shared" ca="1" si="1000"/>
        <v>418.26343430562366</v>
      </c>
      <c r="C5388" s="103">
        <f t="shared" ca="1" si="1011"/>
        <v>305.35901357624056</v>
      </c>
      <c r="D5388" s="103">
        <f t="shared" ca="1" si="1011"/>
        <v>342.55450957135963</v>
      </c>
      <c r="E5388" s="90">
        <f t="shared" ca="1" si="1010"/>
        <v>113.67650838142413</v>
      </c>
      <c r="F5388" s="90">
        <f t="shared" ca="1" si="1010"/>
        <v>91.712874678381596</v>
      </c>
      <c r="G5388" s="90">
        <f t="shared" ca="1" si="1010"/>
        <v>83.761739002562194</v>
      </c>
      <c r="H5388" s="90">
        <f t="shared" ca="1" si="1002"/>
        <v>531.93994268704773</v>
      </c>
      <c r="I5388" s="90">
        <f t="shared" ca="1" si="1003"/>
        <v>397.07188825462214</v>
      </c>
      <c r="J5388" s="90">
        <f t="shared" ca="1" si="1004"/>
        <v>426.31624857392183</v>
      </c>
    </row>
    <row r="5389" spans="1:10" ht="12.75" x14ac:dyDescent="0.2">
      <c r="A5389" s="84">
        <v>5377</v>
      </c>
      <c r="B5389" s="90">
        <f t="shared" ca="1" si="1000"/>
        <v>416.40568595636887</v>
      </c>
      <c r="C5389" s="103">
        <f t="shared" ca="1" si="1011"/>
        <v>302.69097711066541</v>
      </c>
      <c r="D5389" s="103">
        <f t="shared" ca="1" si="1011"/>
        <v>350.11392114447847</v>
      </c>
      <c r="E5389" s="90">
        <f t="shared" ca="1" si="1010"/>
        <v>120.47516720851486</v>
      </c>
      <c r="F5389" s="90">
        <f t="shared" ca="1" si="1010"/>
        <v>79.513271191774436</v>
      </c>
      <c r="G5389" s="90">
        <f t="shared" ca="1" si="1010"/>
        <v>87.544574115433235</v>
      </c>
      <c r="H5389" s="90">
        <f t="shared" ca="1" si="1002"/>
        <v>536.88085316488377</v>
      </c>
      <c r="I5389" s="90">
        <f t="shared" ca="1" si="1003"/>
        <v>382.20424830243985</v>
      </c>
      <c r="J5389" s="90">
        <f t="shared" ca="1" si="1004"/>
        <v>437.65849525991172</v>
      </c>
    </row>
    <row r="5390" spans="1:10" ht="12.75" x14ac:dyDescent="0.2">
      <c r="A5390" s="84">
        <v>5378</v>
      </c>
      <c r="B5390" s="90">
        <f t="shared" ref="B5390:B5453" ca="1" si="1012">NORMINV(RAND(),B$5,B$6)</f>
        <v>407.39464310684593</v>
      </c>
      <c r="C5390" s="103">
        <f t="shared" ref="C5390:G5405" ca="1" si="1013">NORMINV(RAND(),C$5,C$6)</f>
        <v>299.34778744760951</v>
      </c>
      <c r="D5390" s="103">
        <f t="shared" ca="1" si="1013"/>
        <v>341.25590357428541</v>
      </c>
      <c r="E5390" s="90">
        <f t="shared" ca="1" si="1013"/>
        <v>108.20058433548995</v>
      </c>
      <c r="F5390" s="90">
        <f t="shared" ca="1" si="1013"/>
        <v>92.618623331082176</v>
      </c>
      <c r="G5390" s="90">
        <f t="shared" ca="1" si="1013"/>
        <v>87.303906356827085</v>
      </c>
      <c r="H5390" s="90">
        <f t="shared" ref="H5390:H5453" ca="1" si="1014">+B5390+E5390</f>
        <v>515.59522744233584</v>
      </c>
      <c r="I5390" s="90">
        <f t="shared" ref="I5390:I5453" ca="1" si="1015">+C5390+F5390</f>
        <v>391.96641077869168</v>
      </c>
      <c r="J5390" s="90">
        <f t="shared" ref="J5390:J5453" ca="1" si="1016">+D5390+G5390</f>
        <v>428.55980993111251</v>
      </c>
    </row>
    <row r="5391" spans="1:10" ht="12.75" x14ac:dyDescent="0.2">
      <c r="A5391" s="84">
        <v>5379</v>
      </c>
      <c r="B5391" s="90">
        <f t="shared" ca="1" si="1012"/>
        <v>407.90424431886009</v>
      </c>
      <c r="C5391" s="103">
        <f t="shared" ref="C5391:D5405" ca="1" si="1017">NORMINV(RAND(),C$5,C$6)</f>
        <v>290.74743484607961</v>
      </c>
      <c r="D5391" s="103">
        <f t="shared" ca="1" si="1017"/>
        <v>361.90238543027715</v>
      </c>
      <c r="E5391" s="90">
        <f t="shared" ca="1" si="1013"/>
        <v>116.38730621845797</v>
      </c>
      <c r="F5391" s="90">
        <f t="shared" ca="1" si="1013"/>
        <v>85.77261318829683</v>
      </c>
      <c r="G5391" s="90">
        <f t="shared" ca="1" si="1013"/>
        <v>90.534857418980749</v>
      </c>
      <c r="H5391" s="90">
        <f t="shared" ca="1" si="1014"/>
        <v>524.29155053731802</v>
      </c>
      <c r="I5391" s="90">
        <f t="shared" ca="1" si="1015"/>
        <v>376.52004803437643</v>
      </c>
      <c r="J5391" s="90">
        <f t="shared" ca="1" si="1016"/>
        <v>452.43724284925793</v>
      </c>
    </row>
    <row r="5392" spans="1:10" ht="12.75" x14ac:dyDescent="0.2">
      <c r="A5392" s="84">
        <v>5380</v>
      </c>
      <c r="B5392" s="90">
        <f t="shared" ca="1" si="1012"/>
        <v>410.4117913470597</v>
      </c>
      <c r="C5392" s="103">
        <f t="shared" ca="1" si="1017"/>
        <v>300.52810279389746</v>
      </c>
      <c r="D5392" s="103">
        <f t="shared" ca="1" si="1017"/>
        <v>337.35552936920647</v>
      </c>
      <c r="E5392" s="90">
        <f t="shared" ca="1" si="1013"/>
        <v>95.193890749208563</v>
      </c>
      <c r="F5392" s="90">
        <f t="shared" ca="1" si="1013"/>
        <v>96.047480104334326</v>
      </c>
      <c r="G5392" s="90">
        <f t="shared" ca="1" si="1013"/>
        <v>83.292406703282268</v>
      </c>
      <c r="H5392" s="90">
        <f t="shared" ca="1" si="1014"/>
        <v>505.60568209626825</v>
      </c>
      <c r="I5392" s="90">
        <f t="shared" ca="1" si="1015"/>
        <v>396.5755828982318</v>
      </c>
      <c r="J5392" s="90">
        <f t="shared" ca="1" si="1016"/>
        <v>420.64793607248873</v>
      </c>
    </row>
    <row r="5393" spans="1:10" ht="12.75" x14ac:dyDescent="0.2">
      <c r="A5393" s="84">
        <v>5381</v>
      </c>
      <c r="B5393" s="90">
        <f t="shared" ca="1" si="1012"/>
        <v>411.49042359898704</v>
      </c>
      <c r="C5393" s="103">
        <f t="shared" ca="1" si="1017"/>
        <v>313.9815529698439</v>
      </c>
      <c r="D5393" s="103">
        <f t="shared" ca="1" si="1017"/>
        <v>353.37925841106698</v>
      </c>
      <c r="E5393" s="90">
        <f t="shared" ca="1" si="1013"/>
        <v>96.573961982677929</v>
      </c>
      <c r="F5393" s="90">
        <f t="shared" ca="1" si="1013"/>
        <v>86.888131831130266</v>
      </c>
      <c r="G5393" s="90">
        <f t="shared" ca="1" si="1013"/>
        <v>102.57799387599185</v>
      </c>
      <c r="H5393" s="90">
        <f t="shared" ca="1" si="1014"/>
        <v>508.06438558166496</v>
      </c>
      <c r="I5393" s="90">
        <f t="shared" ca="1" si="1015"/>
        <v>400.86968480097414</v>
      </c>
      <c r="J5393" s="90">
        <f t="shared" ca="1" si="1016"/>
        <v>455.95725228705885</v>
      </c>
    </row>
    <row r="5394" spans="1:10" ht="12.75" x14ac:dyDescent="0.2">
      <c r="A5394" s="84">
        <v>5382</v>
      </c>
      <c r="B5394" s="90">
        <f t="shared" ca="1" si="1012"/>
        <v>413.51440904021138</v>
      </c>
      <c r="C5394" s="103">
        <f t="shared" ca="1" si="1017"/>
        <v>289.20261347153172</v>
      </c>
      <c r="D5394" s="103">
        <f t="shared" ca="1" si="1017"/>
        <v>346.05904732800906</v>
      </c>
      <c r="E5394" s="90">
        <f t="shared" ca="1" si="1013"/>
        <v>106.67202062555148</v>
      </c>
      <c r="F5394" s="90">
        <f t="shared" ca="1" si="1013"/>
        <v>81.491386152879883</v>
      </c>
      <c r="G5394" s="90">
        <f t="shared" ca="1" si="1013"/>
        <v>112.80926281883397</v>
      </c>
      <c r="H5394" s="90">
        <f t="shared" ca="1" si="1014"/>
        <v>520.18642966576283</v>
      </c>
      <c r="I5394" s="90">
        <f t="shared" ca="1" si="1015"/>
        <v>370.69399962441162</v>
      </c>
      <c r="J5394" s="90">
        <f t="shared" ca="1" si="1016"/>
        <v>458.86831014684304</v>
      </c>
    </row>
    <row r="5395" spans="1:10" ht="12.75" x14ac:dyDescent="0.2">
      <c r="A5395" s="84">
        <v>5383</v>
      </c>
      <c r="B5395" s="90">
        <f t="shared" ca="1" si="1012"/>
        <v>419.49997431633051</v>
      </c>
      <c r="C5395" s="103">
        <f t="shared" ca="1" si="1017"/>
        <v>286.45994439537918</v>
      </c>
      <c r="D5395" s="103">
        <f t="shared" ca="1" si="1017"/>
        <v>352.5034029302409</v>
      </c>
      <c r="E5395" s="90">
        <f t="shared" ca="1" si="1013"/>
        <v>118.05220118560709</v>
      </c>
      <c r="F5395" s="90">
        <f t="shared" ca="1" si="1013"/>
        <v>74.714940324696968</v>
      </c>
      <c r="G5395" s="90">
        <f t="shared" ca="1" si="1013"/>
        <v>114.09266840739338</v>
      </c>
      <c r="H5395" s="90">
        <f t="shared" ca="1" si="1014"/>
        <v>537.55217550193765</v>
      </c>
      <c r="I5395" s="90">
        <f t="shared" ca="1" si="1015"/>
        <v>361.17488472007614</v>
      </c>
      <c r="J5395" s="90">
        <f t="shared" ca="1" si="1016"/>
        <v>466.59607133763427</v>
      </c>
    </row>
    <row r="5396" spans="1:10" ht="12.75" x14ac:dyDescent="0.2">
      <c r="A5396" s="84">
        <v>5384</v>
      </c>
      <c r="B5396" s="90">
        <f t="shared" ca="1" si="1012"/>
        <v>417.42402747213993</v>
      </c>
      <c r="C5396" s="103">
        <f t="shared" ca="1" si="1017"/>
        <v>296.33640069140938</v>
      </c>
      <c r="D5396" s="103">
        <f t="shared" ca="1" si="1017"/>
        <v>352.21784736322957</v>
      </c>
      <c r="E5396" s="90">
        <f t="shared" ca="1" si="1013"/>
        <v>110.07463041951463</v>
      </c>
      <c r="F5396" s="90">
        <f t="shared" ca="1" si="1013"/>
        <v>86.05643909601396</v>
      </c>
      <c r="G5396" s="90">
        <f t="shared" ca="1" si="1013"/>
        <v>86.986971113860747</v>
      </c>
      <c r="H5396" s="90">
        <f t="shared" ca="1" si="1014"/>
        <v>527.4986578916546</v>
      </c>
      <c r="I5396" s="90">
        <f t="shared" ca="1" si="1015"/>
        <v>382.39283978742333</v>
      </c>
      <c r="J5396" s="90">
        <f t="shared" ca="1" si="1016"/>
        <v>439.20481847709033</v>
      </c>
    </row>
    <row r="5397" spans="1:10" ht="12.75" x14ac:dyDescent="0.2">
      <c r="A5397" s="84">
        <v>5385</v>
      </c>
      <c r="B5397" s="90">
        <f t="shared" ca="1" si="1012"/>
        <v>406.75955761425729</v>
      </c>
      <c r="C5397" s="103">
        <f t="shared" ca="1" si="1017"/>
        <v>295.5363033941095</v>
      </c>
      <c r="D5397" s="103">
        <f t="shared" ca="1" si="1017"/>
        <v>347.70079453992463</v>
      </c>
      <c r="E5397" s="90">
        <f t="shared" ca="1" si="1013"/>
        <v>110.09515153485192</v>
      </c>
      <c r="F5397" s="90">
        <f t="shared" ca="1" si="1013"/>
        <v>76.190221124105321</v>
      </c>
      <c r="G5397" s="90">
        <f t="shared" ca="1" si="1013"/>
        <v>70.19852097339114</v>
      </c>
      <c r="H5397" s="90">
        <f t="shared" ca="1" si="1014"/>
        <v>516.85470914910923</v>
      </c>
      <c r="I5397" s="90">
        <f t="shared" ca="1" si="1015"/>
        <v>371.72652451821483</v>
      </c>
      <c r="J5397" s="90">
        <f t="shared" ca="1" si="1016"/>
        <v>417.89931551331574</v>
      </c>
    </row>
    <row r="5398" spans="1:10" ht="12.75" x14ac:dyDescent="0.2">
      <c r="A5398" s="84">
        <v>5386</v>
      </c>
      <c r="B5398" s="90">
        <f t="shared" ca="1" si="1012"/>
        <v>413.24748462978999</v>
      </c>
      <c r="C5398" s="103">
        <f t="shared" ca="1" si="1017"/>
        <v>316.48351944273816</v>
      </c>
      <c r="D5398" s="103">
        <f t="shared" ca="1" si="1017"/>
        <v>349.31399796523186</v>
      </c>
      <c r="E5398" s="90">
        <f t="shared" ca="1" si="1013"/>
        <v>108.09603070900414</v>
      </c>
      <c r="F5398" s="90">
        <f t="shared" ca="1" si="1013"/>
        <v>81.36728900747886</v>
      </c>
      <c r="G5398" s="90">
        <f t="shared" ca="1" si="1013"/>
        <v>83.052164000806982</v>
      </c>
      <c r="H5398" s="90">
        <f t="shared" ca="1" si="1014"/>
        <v>521.34351533879408</v>
      </c>
      <c r="I5398" s="90">
        <f t="shared" ca="1" si="1015"/>
        <v>397.85080845021702</v>
      </c>
      <c r="J5398" s="90">
        <f t="shared" ca="1" si="1016"/>
        <v>432.36616196603882</v>
      </c>
    </row>
    <row r="5399" spans="1:10" ht="12.75" x14ac:dyDescent="0.2">
      <c r="A5399" s="84">
        <v>5387</v>
      </c>
      <c r="B5399" s="90">
        <f t="shared" ca="1" si="1012"/>
        <v>422.45079604863588</v>
      </c>
      <c r="C5399" s="103">
        <f t="shared" ca="1" si="1017"/>
        <v>294.36487251700049</v>
      </c>
      <c r="D5399" s="103">
        <f t="shared" ca="1" si="1017"/>
        <v>336.45189822514743</v>
      </c>
      <c r="E5399" s="90">
        <f t="shared" ca="1" si="1013"/>
        <v>107.40977347380763</v>
      </c>
      <c r="F5399" s="90">
        <f t="shared" ca="1" si="1013"/>
        <v>85.526603114884509</v>
      </c>
      <c r="G5399" s="90">
        <f t="shared" ca="1" si="1013"/>
        <v>97.451666412521163</v>
      </c>
      <c r="H5399" s="90">
        <f t="shared" ca="1" si="1014"/>
        <v>529.86056952244348</v>
      </c>
      <c r="I5399" s="90">
        <f t="shared" ca="1" si="1015"/>
        <v>379.89147563188499</v>
      </c>
      <c r="J5399" s="90">
        <f t="shared" ca="1" si="1016"/>
        <v>433.90356463766858</v>
      </c>
    </row>
    <row r="5400" spans="1:10" ht="12.75" x14ac:dyDescent="0.2">
      <c r="A5400" s="84">
        <v>5388</v>
      </c>
      <c r="B5400" s="90">
        <f t="shared" ca="1" si="1012"/>
        <v>409.04772092423855</v>
      </c>
      <c r="C5400" s="103">
        <f t="shared" ca="1" si="1017"/>
        <v>293.78571009611494</v>
      </c>
      <c r="D5400" s="103">
        <f t="shared" ca="1" si="1017"/>
        <v>341.42539725975342</v>
      </c>
      <c r="E5400" s="90">
        <f t="shared" ca="1" si="1013"/>
        <v>116.22350393073049</v>
      </c>
      <c r="F5400" s="90">
        <f t="shared" ca="1" si="1013"/>
        <v>74.960983878649813</v>
      </c>
      <c r="G5400" s="90">
        <f t="shared" ca="1" si="1013"/>
        <v>86.251295010537049</v>
      </c>
      <c r="H5400" s="90">
        <f t="shared" ca="1" si="1014"/>
        <v>525.27122485496898</v>
      </c>
      <c r="I5400" s="90">
        <f t="shared" ca="1" si="1015"/>
        <v>368.74669397476475</v>
      </c>
      <c r="J5400" s="90">
        <f t="shared" ca="1" si="1016"/>
        <v>427.67669227029046</v>
      </c>
    </row>
    <row r="5401" spans="1:10" ht="12.75" x14ac:dyDescent="0.2">
      <c r="A5401" s="84">
        <v>5389</v>
      </c>
      <c r="B5401" s="90">
        <f t="shared" ca="1" si="1012"/>
        <v>400.55835030613321</v>
      </c>
      <c r="C5401" s="103">
        <f t="shared" ca="1" si="1017"/>
        <v>302.45168530907432</v>
      </c>
      <c r="D5401" s="103">
        <f t="shared" ca="1" si="1017"/>
        <v>358.72590658879511</v>
      </c>
      <c r="E5401" s="90">
        <f t="shared" ca="1" si="1013"/>
        <v>115.24891342912161</v>
      </c>
      <c r="F5401" s="90">
        <f t="shared" ca="1" si="1013"/>
        <v>78.415546573835258</v>
      </c>
      <c r="G5401" s="90">
        <f t="shared" ca="1" si="1013"/>
        <v>87.11014986277732</v>
      </c>
      <c r="H5401" s="90">
        <f t="shared" ca="1" si="1014"/>
        <v>515.80726373525476</v>
      </c>
      <c r="I5401" s="90">
        <f t="shared" ca="1" si="1015"/>
        <v>380.86723188290955</v>
      </c>
      <c r="J5401" s="90">
        <f t="shared" ca="1" si="1016"/>
        <v>445.8360564515724</v>
      </c>
    </row>
    <row r="5402" spans="1:10" ht="12.75" x14ac:dyDescent="0.2">
      <c r="A5402" s="84">
        <v>5390</v>
      </c>
      <c r="B5402" s="90">
        <f t="shared" ca="1" si="1012"/>
        <v>412.35765757518624</v>
      </c>
      <c r="C5402" s="103">
        <f t="shared" ca="1" si="1017"/>
        <v>287.42921044043231</v>
      </c>
      <c r="D5402" s="103">
        <f t="shared" ca="1" si="1017"/>
        <v>341.71773308190063</v>
      </c>
      <c r="E5402" s="90">
        <f t="shared" ca="1" si="1013"/>
        <v>115.43715165619399</v>
      </c>
      <c r="F5402" s="90">
        <f t="shared" ca="1" si="1013"/>
        <v>88.876921113198122</v>
      </c>
      <c r="G5402" s="90">
        <f t="shared" ca="1" si="1013"/>
        <v>95.244280198056543</v>
      </c>
      <c r="H5402" s="90">
        <f t="shared" ca="1" si="1014"/>
        <v>527.79480923138021</v>
      </c>
      <c r="I5402" s="90">
        <f t="shared" ca="1" si="1015"/>
        <v>376.30613155363045</v>
      </c>
      <c r="J5402" s="90">
        <f t="shared" ca="1" si="1016"/>
        <v>436.9620132799572</v>
      </c>
    </row>
    <row r="5403" spans="1:10" ht="12.75" x14ac:dyDescent="0.2">
      <c r="A5403" s="84">
        <v>5391</v>
      </c>
      <c r="B5403" s="90">
        <f t="shared" ca="1" si="1012"/>
        <v>414.89720268521171</v>
      </c>
      <c r="C5403" s="103">
        <f t="shared" ca="1" si="1017"/>
        <v>288.32301295415567</v>
      </c>
      <c r="D5403" s="103">
        <f t="shared" ca="1" si="1017"/>
        <v>347.548308796448</v>
      </c>
      <c r="E5403" s="90">
        <f t="shared" ca="1" si="1013"/>
        <v>110.74229450984504</v>
      </c>
      <c r="F5403" s="90">
        <f t="shared" ca="1" si="1013"/>
        <v>86.872593621414666</v>
      </c>
      <c r="G5403" s="90">
        <f t="shared" ca="1" si="1013"/>
        <v>95.677003122431614</v>
      </c>
      <c r="H5403" s="90">
        <f t="shared" ca="1" si="1014"/>
        <v>525.63949719505672</v>
      </c>
      <c r="I5403" s="90">
        <f t="shared" ca="1" si="1015"/>
        <v>375.19560657557031</v>
      </c>
      <c r="J5403" s="90">
        <f t="shared" ca="1" si="1016"/>
        <v>443.22531191887958</v>
      </c>
    </row>
    <row r="5404" spans="1:10" ht="12.75" x14ac:dyDescent="0.2">
      <c r="A5404" s="84">
        <v>5392</v>
      </c>
      <c r="B5404" s="90">
        <f t="shared" ca="1" si="1012"/>
        <v>411.04811954781746</v>
      </c>
      <c r="C5404" s="103">
        <f t="shared" ca="1" si="1017"/>
        <v>275.50911445975873</v>
      </c>
      <c r="D5404" s="103">
        <f t="shared" ca="1" si="1017"/>
        <v>343.15016015936152</v>
      </c>
      <c r="E5404" s="90">
        <f t="shared" ca="1" si="1013"/>
        <v>109.30934019204835</v>
      </c>
      <c r="F5404" s="90">
        <f t="shared" ca="1" si="1013"/>
        <v>88.992992041246595</v>
      </c>
      <c r="G5404" s="90">
        <f t="shared" ca="1" si="1013"/>
        <v>91.81172450278585</v>
      </c>
      <c r="H5404" s="90">
        <f t="shared" ca="1" si="1014"/>
        <v>520.35745973986582</v>
      </c>
      <c r="I5404" s="90">
        <f t="shared" ca="1" si="1015"/>
        <v>364.5021065010053</v>
      </c>
      <c r="J5404" s="90">
        <f t="shared" ca="1" si="1016"/>
        <v>434.96188466214738</v>
      </c>
    </row>
    <row r="5405" spans="1:10" ht="12.75" x14ac:dyDescent="0.2">
      <c r="A5405" s="84">
        <v>5393</v>
      </c>
      <c r="B5405" s="90">
        <f t="shared" ca="1" si="1012"/>
        <v>407.29851620505389</v>
      </c>
      <c r="C5405" s="103">
        <f t="shared" ca="1" si="1017"/>
        <v>290.3026265492586</v>
      </c>
      <c r="D5405" s="103">
        <f t="shared" ca="1" si="1017"/>
        <v>365.62482222097356</v>
      </c>
      <c r="E5405" s="90">
        <f t="shared" ca="1" si="1013"/>
        <v>110.19581892462145</v>
      </c>
      <c r="F5405" s="90">
        <f t="shared" ca="1" si="1013"/>
        <v>87.668934020446642</v>
      </c>
      <c r="G5405" s="90">
        <f t="shared" ca="1" si="1013"/>
        <v>102.19335227476007</v>
      </c>
      <c r="H5405" s="90">
        <f t="shared" ca="1" si="1014"/>
        <v>517.49433512967539</v>
      </c>
      <c r="I5405" s="90">
        <f t="shared" ca="1" si="1015"/>
        <v>377.97156056970528</v>
      </c>
      <c r="J5405" s="90">
        <f t="shared" ca="1" si="1016"/>
        <v>467.81817449573362</v>
      </c>
    </row>
    <row r="5406" spans="1:10" ht="12.75" x14ac:dyDescent="0.2">
      <c r="A5406" s="84">
        <v>5394</v>
      </c>
      <c r="B5406" s="90">
        <f t="shared" ca="1" si="1012"/>
        <v>405.94714296900702</v>
      </c>
      <c r="C5406" s="103">
        <f t="shared" ref="C5406:G5421" ca="1" si="1018">NORMINV(RAND(),C$5,C$6)</f>
        <v>290.34159034084178</v>
      </c>
      <c r="D5406" s="103">
        <f t="shared" ca="1" si="1018"/>
        <v>369.19682058607202</v>
      </c>
      <c r="E5406" s="90">
        <f t="shared" ca="1" si="1018"/>
        <v>113.08116614983349</v>
      </c>
      <c r="F5406" s="90">
        <f t="shared" ca="1" si="1018"/>
        <v>80.06095920780389</v>
      </c>
      <c r="G5406" s="90">
        <f t="shared" ca="1" si="1018"/>
        <v>87.585075485974443</v>
      </c>
      <c r="H5406" s="90">
        <f t="shared" ca="1" si="1014"/>
        <v>519.02830911884053</v>
      </c>
      <c r="I5406" s="90">
        <f t="shared" ca="1" si="1015"/>
        <v>370.40254954864565</v>
      </c>
      <c r="J5406" s="90">
        <f t="shared" ca="1" si="1016"/>
        <v>456.78189607204649</v>
      </c>
    </row>
    <row r="5407" spans="1:10" ht="12.75" x14ac:dyDescent="0.2">
      <c r="A5407" s="84">
        <v>5395</v>
      </c>
      <c r="B5407" s="90">
        <f t="shared" ca="1" si="1012"/>
        <v>408.00434227327025</v>
      </c>
      <c r="C5407" s="103">
        <f t="shared" ref="C5407:D5421" ca="1" si="1019">NORMINV(RAND(),C$5,C$6)</f>
        <v>299.54128074070456</v>
      </c>
      <c r="D5407" s="103">
        <f t="shared" ca="1" si="1019"/>
        <v>360.46817690076443</v>
      </c>
      <c r="E5407" s="90">
        <f t="shared" ca="1" si="1018"/>
        <v>108.87886858851886</v>
      </c>
      <c r="F5407" s="90">
        <f t="shared" ca="1" si="1018"/>
        <v>88.068483983775238</v>
      </c>
      <c r="G5407" s="90">
        <f t="shared" ca="1" si="1018"/>
        <v>93.615910026739812</v>
      </c>
      <c r="H5407" s="90">
        <f t="shared" ca="1" si="1014"/>
        <v>516.88321086178917</v>
      </c>
      <c r="I5407" s="90">
        <f t="shared" ca="1" si="1015"/>
        <v>387.60976472447982</v>
      </c>
      <c r="J5407" s="90">
        <f t="shared" ca="1" si="1016"/>
        <v>454.08408692750425</v>
      </c>
    </row>
    <row r="5408" spans="1:10" ht="12.75" x14ac:dyDescent="0.2">
      <c r="A5408" s="84">
        <v>5396</v>
      </c>
      <c r="B5408" s="90">
        <f t="shared" ca="1" si="1012"/>
        <v>407.89587746105457</v>
      </c>
      <c r="C5408" s="103">
        <f t="shared" ca="1" si="1019"/>
        <v>302.74200074895055</v>
      </c>
      <c r="D5408" s="103">
        <f t="shared" ca="1" si="1019"/>
        <v>344.6598812463053</v>
      </c>
      <c r="E5408" s="90">
        <f t="shared" ca="1" si="1018"/>
        <v>110.40702757351795</v>
      </c>
      <c r="F5408" s="90">
        <f t="shared" ca="1" si="1018"/>
        <v>60.591217587645474</v>
      </c>
      <c r="G5408" s="90">
        <f t="shared" ca="1" si="1018"/>
        <v>99.982702589034702</v>
      </c>
      <c r="H5408" s="90">
        <f t="shared" ca="1" si="1014"/>
        <v>518.30290503457252</v>
      </c>
      <c r="I5408" s="90">
        <f t="shared" ca="1" si="1015"/>
        <v>363.33321833659602</v>
      </c>
      <c r="J5408" s="90">
        <f t="shared" ca="1" si="1016"/>
        <v>444.64258383534002</v>
      </c>
    </row>
    <row r="5409" spans="1:10" ht="12.75" x14ac:dyDescent="0.2">
      <c r="A5409" s="84">
        <v>5397</v>
      </c>
      <c r="B5409" s="90">
        <f t="shared" ca="1" si="1012"/>
        <v>407.72840097152749</v>
      </c>
      <c r="C5409" s="103">
        <f t="shared" ca="1" si="1019"/>
        <v>296.44435998936132</v>
      </c>
      <c r="D5409" s="103">
        <f t="shared" ca="1" si="1019"/>
        <v>363.12603064157474</v>
      </c>
      <c r="E5409" s="90">
        <f t="shared" ca="1" si="1018"/>
        <v>106.87334587493595</v>
      </c>
      <c r="F5409" s="90">
        <f t="shared" ca="1" si="1018"/>
        <v>77.895708800663328</v>
      </c>
      <c r="G5409" s="90">
        <f t="shared" ca="1" si="1018"/>
        <v>114.28719462532266</v>
      </c>
      <c r="H5409" s="90">
        <f t="shared" ca="1" si="1014"/>
        <v>514.60174684646347</v>
      </c>
      <c r="I5409" s="90">
        <f t="shared" ca="1" si="1015"/>
        <v>374.34006879002465</v>
      </c>
      <c r="J5409" s="90">
        <f t="shared" ca="1" si="1016"/>
        <v>477.41322526689737</v>
      </c>
    </row>
    <row r="5410" spans="1:10" ht="12.75" x14ac:dyDescent="0.2">
      <c r="A5410" s="84">
        <v>5398</v>
      </c>
      <c r="B5410" s="90">
        <f t="shared" ca="1" si="1012"/>
        <v>407.01943867678801</v>
      </c>
      <c r="C5410" s="103">
        <f t="shared" ca="1" si="1019"/>
        <v>283.43245284764026</v>
      </c>
      <c r="D5410" s="103">
        <f t="shared" ca="1" si="1019"/>
        <v>346.33353672487925</v>
      </c>
      <c r="E5410" s="90">
        <f t="shared" ca="1" si="1018"/>
        <v>118.03520762252157</v>
      </c>
      <c r="F5410" s="90">
        <f t="shared" ca="1" si="1018"/>
        <v>76.896042131449036</v>
      </c>
      <c r="G5410" s="90">
        <f t="shared" ca="1" si="1018"/>
        <v>94.831573528802409</v>
      </c>
      <c r="H5410" s="90">
        <f t="shared" ca="1" si="1014"/>
        <v>525.05464629930952</v>
      </c>
      <c r="I5410" s="90">
        <f t="shared" ca="1" si="1015"/>
        <v>360.32849497908933</v>
      </c>
      <c r="J5410" s="90">
        <f t="shared" ca="1" si="1016"/>
        <v>441.16511025368163</v>
      </c>
    </row>
    <row r="5411" spans="1:10" ht="12.75" x14ac:dyDescent="0.2">
      <c r="A5411" s="84">
        <v>5399</v>
      </c>
      <c r="B5411" s="90">
        <f t="shared" ca="1" si="1012"/>
        <v>407.9181494097636</v>
      </c>
      <c r="C5411" s="103">
        <f t="shared" ca="1" si="1019"/>
        <v>278.27134495788891</v>
      </c>
      <c r="D5411" s="103">
        <f t="shared" ca="1" si="1019"/>
        <v>354.11580304063006</v>
      </c>
      <c r="E5411" s="90">
        <f t="shared" ca="1" si="1018"/>
        <v>113.52436700305147</v>
      </c>
      <c r="F5411" s="90">
        <f t="shared" ca="1" si="1018"/>
        <v>91.040461081672021</v>
      </c>
      <c r="G5411" s="90">
        <f t="shared" ca="1" si="1018"/>
        <v>89.55038260668212</v>
      </c>
      <c r="H5411" s="90">
        <f t="shared" ca="1" si="1014"/>
        <v>521.44251641281505</v>
      </c>
      <c r="I5411" s="90">
        <f t="shared" ca="1" si="1015"/>
        <v>369.31180603956091</v>
      </c>
      <c r="J5411" s="90">
        <f t="shared" ca="1" si="1016"/>
        <v>443.6661856473122</v>
      </c>
    </row>
    <row r="5412" spans="1:10" ht="12.75" x14ac:dyDescent="0.2">
      <c r="A5412" s="84">
        <v>5400</v>
      </c>
      <c r="B5412" s="90">
        <f t="shared" ca="1" si="1012"/>
        <v>403.19077062548644</v>
      </c>
      <c r="C5412" s="103">
        <f t="shared" ca="1" si="1019"/>
        <v>269.99942352283909</v>
      </c>
      <c r="D5412" s="103">
        <f t="shared" ca="1" si="1019"/>
        <v>319.78952469196309</v>
      </c>
      <c r="E5412" s="90">
        <f t="shared" ca="1" si="1018"/>
        <v>114.3220852020075</v>
      </c>
      <c r="F5412" s="90">
        <f t="shared" ca="1" si="1018"/>
        <v>106.04123520398122</v>
      </c>
      <c r="G5412" s="90">
        <f t="shared" ca="1" si="1018"/>
        <v>100.91022086574732</v>
      </c>
      <c r="H5412" s="90">
        <f t="shared" ca="1" si="1014"/>
        <v>517.51285582749392</v>
      </c>
      <c r="I5412" s="90">
        <f t="shared" ca="1" si="1015"/>
        <v>376.04065872682031</v>
      </c>
      <c r="J5412" s="90">
        <f t="shared" ca="1" si="1016"/>
        <v>420.6997455577104</v>
      </c>
    </row>
    <row r="5413" spans="1:10" ht="12.75" x14ac:dyDescent="0.2">
      <c r="A5413" s="84">
        <v>5401</v>
      </c>
      <c r="B5413" s="90">
        <f t="shared" ca="1" si="1012"/>
        <v>422.08439157681573</v>
      </c>
      <c r="C5413" s="103">
        <f t="shared" ca="1" si="1019"/>
        <v>300.43482316541628</v>
      </c>
      <c r="D5413" s="103">
        <f t="shared" ca="1" si="1019"/>
        <v>346.53211196203949</v>
      </c>
      <c r="E5413" s="90">
        <f t="shared" ca="1" si="1018"/>
        <v>114.70340862902661</v>
      </c>
      <c r="F5413" s="90">
        <f t="shared" ca="1" si="1018"/>
        <v>88.204677992723447</v>
      </c>
      <c r="G5413" s="90">
        <f t="shared" ca="1" si="1018"/>
        <v>99.933261870915146</v>
      </c>
      <c r="H5413" s="90">
        <f t="shared" ca="1" si="1014"/>
        <v>536.78780020584236</v>
      </c>
      <c r="I5413" s="90">
        <f t="shared" ca="1" si="1015"/>
        <v>388.63950115813975</v>
      </c>
      <c r="J5413" s="90">
        <f t="shared" ca="1" si="1016"/>
        <v>446.46537383295464</v>
      </c>
    </row>
    <row r="5414" spans="1:10" ht="12.75" x14ac:dyDescent="0.2">
      <c r="A5414" s="84">
        <v>5402</v>
      </c>
      <c r="B5414" s="90">
        <f t="shared" ca="1" si="1012"/>
        <v>412.34446741578381</v>
      </c>
      <c r="C5414" s="103">
        <f t="shared" ca="1" si="1019"/>
        <v>294.79826654328957</v>
      </c>
      <c r="D5414" s="103">
        <f t="shared" ca="1" si="1019"/>
        <v>334.97169462233694</v>
      </c>
      <c r="E5414" s="90">
        <f t="shared" ca="1" si="1018"/>
        <v>110.95653715233676</v>
      </c>
      <c r="F5414" s="90">
        <f t="shared" ca="1" si="1018"/>
        <v>74.194365746136341</v>
      </c>
      <c r="G5414" s="90">
        <f t="shared" ca="1" si="1018"/>
        <v>113.76338633264649</v>
      </c>
      <c r="H5414" s="90">
        <f t="shared" ca="1" si="1014"/>
        <v>523.30100456812056</v>
      </c>
      <c r="I5414" s="90">
        <f t="shared" ca="1" si="1015"/>
        <v>368.9926322894259</v>
      </c>
      <c r="J5414" s="90">
        <f t="shared" ca="1" si="1016"/>
        <v>448.73508095498346</v>
      </c>
    </row>
    <row r="5415" spans="1:10" ht="12.75" x14ac:dyDescent="0.2">
      <c r="A5415" s="84">
        <v>5403</v>
      </c>
      <c r="B5415" s="90">
        <f t="shared" ca="1" si="1012"/>
        <v>407.31057010037711</v>
      </c>
      <c r="C5415" s="103">
        <f t="shared" ca="1" si="1019"/>
        <v>301.62513754902267</v>
      </c>
      <c r="D5415" s="103">
        <f t="shared" ca="1" si="1019"/>
        <v>331.13566865470762</v>
      </c>
      <c r="E5415" s="90">
        <f t="shared" ca="1" si="1018"/>
        <v>111.41169226696705</v>
      </c>
      <c r="F5415" s="90">
        <f t="shared" ca="1" si="1018"/>
        <v>94.468997568768543</v>
      </c>
      <c r="G5415" s="90">
        <f t="shared" ca="1" si="1018"/>
        <v>98.350011557325629</v>
      </c>
      <c r="H5415" s="90">
        <f t="shared" ca="1" si="1014"/>
        <v>518.72226236734411</v>
      </c>
      <c r="I5415" s="90">
        <f t="shared" ca="1" si="1015"/>
        <v>396.09413511779121</v>
      </c>
      <c r="J5415" s="90">
        <f t="shared" ca="1" si="1016"/>
        <v>429.48568021203323</v>
      </c>
    </row>
    <row r="5416" spans="1:10" ht="12.75" x14ac:dyDescent="0.2">
      <c r="A5416" s="84">
        <v>5404</v>
      </c>
      <c r="B5416" s="90">
        <f t="shared" ca="1" si="1012"/>
        <v>422.04101613215613</v>
      </c>
      <c r="C5416" s="103">
        <f t="shared" ca="1" si="1019"/>
        <v>294.32667767321038</v>
      </c>
      <c r="D5416" s="103">
        <f t="shared" ca="1" si="1019"/>
        <v>324.93607914271075</v>
      </c>
      <c r="E5416" s="90">
        <f t="shared" ca="1" si="1018"/>
        <v>106.47071840268096</v>
      </c>
      <c r="F5416" s="90">
        <f t="shared" ca="1" si="1018"/>
        <v>103.00431210178701</v>
      </c>
      <c r="G5416" s="90">
        <f t="shared" ca="1" si="1018"/>
        <v>83.84009325518511</v>
      </c>
      <c r="H5416" s="90">
        <f t="shared" ca="1" si="1014"/>
        <v>528.51173453483705</v>
      </c>
      <c r="I5416" s="90">
        <f t="shared" ca="1" si="1015"/>
        <v>397.33098977499742</v>
      </c>
      <c r="J5416" s="90">
        <f t="shared" ca="1" si="1016"/>
        <v>408.77617239789583</v>
      </c>
    </row>
    <row r="5417" spans="1:10" ht="12.75" x14ac:dyDescent="0.2">
      <c r="A5417" s="84">
        <v>5405</v>
      </c>
      <c r="B5417" s="90">
        <f t="shared" ca="1" si="1012"/>
        <v>411.82577644727337</v>
      </c>
      <c r="C5417" s="103">
        <f t="shared" ca="1" si="1019"/>
        <v>296.22195702946181</v>
      </c>
      <c r="D5417" s="103">
        <f t="shared" ca="1" si="1019"/>
        <v>353.94246060508726</v>
      </c>
      <c r="E5417" s="90">
        <f t="shared" ca="1" si="1018"/>
        <v>113.19409593130985</v>
      </c>
      <c r="F5417" s="90">
        <f t="shared" ca="1" si="1018"/>
        <v>90.85309033707675</v>
      </c>
      <c r="G5417" s="90">
        <f t="shared" ca="1" si="1018"/>
        <v>81.467374034230801</v>
      </c>
      <c r="H5417" s="90">
        <f t="shared" ca="1" si="1014"/>
        <v>525.01987237858316</v>
      </c>
      <c r="I5417" s="90">
        <f t="shared" ca="1" si="1015"/>
        <v>387.07504736653857</v>
      </c>
      <c r="J5417" s="90">
        <f t="shared" ca="1" si="1016"/>
        <v>435.40983463931809</v>
      </c>
    </row>
    <row r="5418" spans="1:10" ht="12.75" x14ac:dyDescent="0.2">
      <c r="A5418" s="84">
        <v>5406</v>
      </c>
      <c r="B5418" s="90">
        <f t="shared" ca="1" si="1012"/>
        <v>416.05711617701479</v>
      </c>
      <c r="C5418" s="103">
        <f t="shared" ca="1" si="1019"/>
        <v>290.58398007439757</v>
      </c>
      <c r="D5418" s="103">
        <f t="shared" ca="1" si="1019"/>
        <v>340.75452091568161</v>
      </c>
      <c r="E5418" s="90">
        <f t="shared" ca="1" si="1018"/>
        <v>114.15370213045857</v>
      </c>
      <c r="F5418" s="90">
        <f t="shared" ca="1" si="1018"/>
        <v>81.226269570880859</v>
      </c>
      <c r="G5418" s="90">
        <f t="shared" ca="1" si="1018"/>
        <v>85.93558529313384</v>
      </c>
      <c r="H5418" s="90">
        <f t="shared" ca="1" si="1014"/>
        <v>530.21081830747335</v>
      </c>
      <c r="I5418" s="90">
        <f t="shared" ca="1" si="1015"/>
        <v>371.81024964527842</v>
      </c>
      <c r="J5418" s="90">
        <f t="shared" ca="1" si="1016"/>
        <v>426.69010620881545</v>
      </c>
    </row>
    <row r="5419" spans="1:10" ht="12.75" x14ac:dyDescent="0.2">
      <c r="A5419" s="84">
        <v>5407</v>
      </c>
      <c r="B5419" s="90">
        <f t="shared" ca="1" si="1012"/>
        <v>414.46142522606294</v>
      </c>
      <c r="C5419" s="103">
        <f t="shared" ca="1" si="1019"/>
        <v>285.60390683258231</v>
      </c>
      <c r="D5419" s="103">
        <f t="shared" ca="1" si="1019"/>
        <v>327.75670353054869</v>
      </c>
      <c r="E5419" s="90">
        <f t="shared" ca="1" si="1018"/>
        <v>108.5167195376595</v>
      </c>
      <c r="F5419" s="90">
        <f t="shared" ca="1" si="1018"/>
        <v>98.760310476043799</v>
      </c>
      <c r="G5419" s="90">
        <f t="shared" ca="1" si="1018"/>
        <v>93.545737298804553</v>
      </c>
      <c r="H5419" s="90">
        <f t="shared" ca="1" si="1014"/>
        <v>522.97814476372241</v>
      </c>
      <c r="I5419" s="90">
        <f t="shared" ca="1" si="1015"/>
        <v>384.36421730862611</v>
      </c>
      <c r="J5419" s="90">
        <f t="shared" ca="1" si="1016"/>
        <v>421.30244082935326</v>
      </c>
    </row>
    <row r="5420" spans="1:10" ht="12.75" x14ac:dyDescent="0.2">
      <c r="A5420" s="84">
        <v>5408</v>
      </c>
      <c r="B5420" s="90">
        <f t="shared" ca="1" si="1012"/>
        <v>420.1372378456461</v>
      </c>
      <c r="C5420" s="103">
        <f t="shared" ca="1" si="1019"/>
        <v>293.82077237446833</v>
      </c>
      <c r="D5420" s="103">
        <f t="shared" ca="1" si="1019"/>
        <v>322.64734344119694</v>
      </c>
      <c r="E5420" s="90">
        <f t="shared" ca="1" si="1018"/>
        <v>111.01201151183777</v>
      </c>
      <c r="F5420" s="90">
        <f t="shared" ca="1" si="1018"/>
        <v>82.141286515527483</v>
      </c>
      <c r="G5420" s="90">
        <f t="shared" ca="1" si="1018"/>
        <v>85.196896318966267</v>
      </c>
      <c r="H5420" s="90">
        <f t="shared" ca="1" si="1014"/>
        <v>531.14924935748388</v>
      </c>
      <c r="I5420" s="90">
        <f t="shared" ca="1" si="1015"/>
        <v>375.96205888999583</v>
      </c>
      <c r="J5420" s="90">
        <f t="shared" ca="1" si="1016"/>
        <v>407.84423976016319</v>
      </c>
    </row>
    <row r="5421" spans="1:10" ht="12.75" x14ac:dyDescent="0.2">
      <c r="A5421" s="84">
        <v>5409</v>
      </c>
      <c r="B5421" s="90">
        <f t="shared" ca="1" si="1012"/>
        <v>411.38439631651721</v>
      </c>
      <c r="C5421" s="103">
        <f t="shared" ca="1" si="1019"/>
        <v>293.1834716791036</v>
      </c>
      <c r="D5421" s="103">
        <f t="shared" ca="1" si="1019"/>
        <v>357.41518230560587</v>
      </c>
      <c r="E5421" s="90">
        <f t="shared" ca="1" si="1018"/>
        <v>107.6088382292678</v>
      </c>
      <c r="F5421" s="90">
        <f t="shared" ca="1" si="1018"/>
        <v>84.163619641854282</v>
      </c>
      <c r="G5421" s="90">
        <f t="shared" ca="1" si="1018"/>
        <v>77.995543427405124</v>
      </c>
      <c r="H5421" s="90">
        <f t="shared" ca="1" si="1014"/>
        <v>518.99323454578507</v>
      </c>
      <c r="I5421" s="90">
        <f t="shared" ca="1" si="1015"/>
        <v>377.34709132095787</v>
      </c>
      <c r="J5421" s="90">
        <f t="shared" ca="1" si="1016"/>
        <v>435.41072573301096</v>
      </c>
    </row>
    <row r="5422" spans="1:10" ht="12.75" x14ac:dyDescent="0.2">
      <c r="A5422" s="84">
        <v>5410</v>
      </c>
      <c r="B5422" s="90">
        <f t="shared" ca="1" si="1012"/>
        <v>411.14645128671282</v>
      </c>
      <c r="C5422" s="103">
        <f t="shared" ref="C5422:G5437" ca="1" si="1020">NORMINV(RAND(),C$5,C$6)</f>
        <v>296.92105596644217</v>
      </c>
      <c r="D5422" s="103">
        <f t="shared" ca="1" si="1020"/>
        <v>348.09070482671439</v>
      </c>
      <c r="E5422" s="90">
        <f t="shared" ca="1" si="1020"/>
        <v>110.67963957004604</v>
      </c>
      <c r="F5422" s="90">
        <f t="shared" ca="1" si="1020"/>
        <v>90.466752059120452</v>
      </c>
      <c r="G5422" s="90">
        <f t="shared" ca="1" si="1020"/>
        <v>88.989929668625308</v>
      </c>
      <c r="H5422" s="90">
        <f t="shared" ca="1" si="1014"/>
        <v>521.82609085675881</v>
      </c>
      <c r="I5422" s="90">
        <f t="shared" ca="1" si="1015"/>
        <v>387.38780802556261</v>
      </c>
      <c r="J5422" s="90">
        <f t="shared" ca="1" si="1016"/>
        <v>437.08063449533972</v>
      </c>
    </row>
    <row r="5423" spans="1:10" ht="12.75" x14ac:dyDescent="0.2">
      <c r="A5423" s="84">
        <v>5411</v>
      </c>
      <c r="B5423" s="90">
        <f t="shared" ca="1" si="1012"/>
        <v>411.34356684588067</v>
      </c>
      <c r="C5423" s="103">
        <f t="shared" ref="C5423:D5437" ca="1" si="1021">NORMINV(RAND(),C$5,C$6)</f>
        <v>304.47675998192</v>
      </c>
      <c r="D5423" s="103">
        <f t="shared" ca="1" si="1021"/>
        <v>363.61731714057561</v>
      </c>
      <c r="E5423" s="90">
        <f t="shared" ca="1" si="1020"/>
        <v>115.55764764113655</v>
      </c>
      <c r="F5423" s="90">
        <f t="shared" ca="1" si="1020"/>
        <v>82.159867080486137</v>
      </c>
      <c r="G5423" s="90">
        <f t="shared" ca="1" si="1020"/>
        <v>94.48662125450771</v>
      </c>
      <c r="H5423" s="90">
        <f t="shared" ca="1" si="1014"/>
        <v>526.90121448701723</v>
      </c>
      <c r="I5423" s="90">
        <f t="shared" ca="1" si="1015"/>
        <v>386.63662706240615</v>
      </c>
      <c r="J5423" s="90">
        <f t="shared" ca="1" si="1016"/>
        <v>458.10393839508333</v>
      </c>
    </row>
    <row r="5424" spans="1:10" ht="12.75" x14ac:dyDescent="0.2">
      <c r="A5424" s="84">
        <v>5412</v>
      </c>
      <c r="B5424" s="90">
        <f t="shared" ca="1" si="1012"/>
        <v>413.49744730417058</v>
      </c>
      <c r="C5424" s="103">
        <f t="shared" ca="1" si="1021"/>
        <v>295.23487508737679</v>
      </c>
      <c r="D5424" s="103">
        <f t="shared" ca="1" si="1021"/>
        <v>346.21460375134876</v>
      </c>
      <c r="E5424" s="90">
        <f t="shared" ca="1" si="1020"/>
        <v>101.74981912143235</v>
      </c>
      <c r="F5424" s="90">
        <f t="shared" ca="1" si="1020"/>
        <v>76.122784100280199</v>
      </c>
      <c r="G5424" s="90">
        <f t="shared" ca="1" si="1020"/>
        <v>87.181461339038762</v>
      </c>
      <c r="H5424" s="90">
        <f t="shared" ca="1" si="1014"/>
        <v>515.2472664256029</v>
      </c>
      <c r="I5424" s="90">
        <f t="shared" ca="1" si="1015"/>
        <v>371.35765918765696</v>
      </c>
      <c r="J5424" s="90">
        <f t="shared" ca="1" si="1016"/>
        <v>433.39606509038754</v>
      </c>
    </row>
    <row r="5425" spans="1:10" ht="12.75" x14ac:dyDescent="0.2">
      <c r="A5425" s="84">
        <v>5413</v>
      </c>
      <c r="B5425" s="90">
        <f t="shared" ca="1" si="1012"/>
        <v>405.28789979511805</v>
      </c>
      <c r="C5425" s="103">
        <f t="shared" ca="1" si="1021"/>
        <v>288.48938963014848</v>
      </c>
      <c r="D5425" s="103">
        <f t="shared" ca="1" si="1021"/>
        <v>346.9182647466979</v>
      </c>
      <c r="E5425" s="90">
        <f t="shared" ca="1" si="1020"/>
        <v>108.30666656938499</v>
      </c>
      <c r="F5425" s="90">
        <f t="shared" ca="1" si="1020"/>
        <v>95.525774901186722</v>
      </c>
      <c r="G5425" s="90">
        <f t="shared" ca="1" si="1020"/>
        <v>86.429833820484731</v>
      </c>
      <c r="H5425" s="90">
        <f t="shared" ca="1" si="1014"/>
        <v>513.59456636450307</v>
      </c>
      <c r="I5425" s="90">
        <f t="shared" ca="1" si="1015"/>
        <v>384.01516453133519</v>
      </c>
      <c r="J5425" s="90">
        <f t="shared" ca="1" si="1016"/>
        <v>433.34809856718266</v>
      </c>
    </row>
    <row r="5426" spans="1:10" ht="12.75" x14ac:dyDescent="0.2">
      <c r="A5426" s="84">
        <v>5414</v>
      </c>
      <c r="B5426" s="90">
        <f t="shared" ca="1" si="1012"/>
        <v>418.62936532243191</v>
      </c>
      <c r="C5426" s="103">
        <f t="shared" ca="1" si="1021"/>
        <v>290.44528527021941</v>
      </c>
      <c r="D5426" s="103">
        <f t="shared" ca="1" si="1021"/>
        <v>349.58979586838279</v>
      </c>
      <c r="E5426" s="90">
        <f t="shared" ca="1" si="1020"/>
        <v>106.10257816635982</v>
      </c>
      <c r="F5426" s="90">
        <f t="shared" ca="1" si="1020"/>
        <v>81.923171447414234</v>
      </c>
      <c r="G5426" s="90">
        <f t="shared" ca="1" si="1020"/>
        <v>99.480147349179688</v>
      </c>
      <c r="H5426" s="90">
        <f t="shared" ca="1" si="1014"/>
        <v>524.73194348879179</v>
      </c>
      <c r="I5426" s="90">
        <f t="shared" ca="1" si="1015"/>
        <v>372.36845671763365</v>
      </c>
      <c r="J5426" s="90">
        <f t="shared" ca="1" si="1016"/>
        <v>449.06994321756247</v>
      </c>
    </row>
    <row r="5427" spans="1:10" ht="12.75" x14ac:dyDescent="0.2">
      <c r="A5427" s="84">
        <v>5415</v>
      </c>
      <c r="B5427" s="90">
        <f t="shared" ca="1" si="1012"/>
        <v>403.21163167427437</v>
      </c>
      <c r="C5427" s="103">
        <f t="shared" ca="1" si="1021"/>
        <v>287.2267086790211</v>
      </c>
      <c r="D5427" s="103">
        <f t="shared" ca="1" si="1021"/>
        <v>339.44798092009069</v>
      </c>
      <c r="E5427" s="90">
        <f t="shared" ca="1" si="1020"/>
        <v>110.10545549944372</v>
      </c>
      <c r="F5427" s="90">
        <f t="shared" ca="1" si="1020"/>
        <v>92.231682874080235</v>
      </c>
      <c r="G5427" s="90">
        <f t="shared" ca="1" si="1020"/>
        <v>98.85357107009952</v>
      </c>
      <c r="H5427" s="90">
        <f t="shared" ca="1" si="1014"/>
        <v>513.31708717371805</v>
      </c>
      <c r="I5427" s="90">
        <f t="shared" ca="1" si="1015"/>
        <v>379.45839155310136</v>
      </c>
      <c r="J5427" s="90">
        <f t="shared" ca="1" si="1016"/>
        <v>438.30155199019021</v>
      </c>
    </row>
    <row r="5428" spans="1:10" ht="12.75" x14ac:dyDescent="0.2">
      <c r="A5428" s="84">
        <v>5416</v>
      </c>
      <c r="B5428" s="90">
        <f t="shared" ca="1" si="1012"/>
        <v>412.53139808144698</v>
      </c>
      <c r="C5428" s="103">
        <f t="shared" ca="1" si="1021"/>
        <v>289.28916352733228</v>
      </c>
      <c r="D5428" s="103">
        <f t="shared" ca="1" si="1021"/>
        <v>339.40662344682772</v>
      </c>
      <c r="E5428" s="90">
        <f t="shared" ca="1" si="1020"/>
        <v>109.74134750761471</v>
      </c>
      <c r="F5428" s="90">
        <f t="shared" ca="1" si="1020"/>
        <v>80.523586907802439</v>
      </c>
      <c r="G5428" s="90">
        <f t="shared" ca="1" si="1020"/>
        <v>96.0540281710513</v>
      </c>
      <c r="H5428" s="90">
        <f t="shared" ca="1" si="1014"/>
        <v>522.27274558906174</v>
      </c>
      <c r="I5428" s="90">
        <f t="shared" ca="1" si="1015"/>
        <v>369.81275043513472</v>
      </c>
      <c r="J5428" s="90">
        <f t="shared" ca="1" si="1016"/>
        <v>435.46065161787902</v>
      </c>
    </row>
    <row r="5429" spans="1:10" ht="12.75" x14ac:dyDescent="0.2">
      <c r="A5429" s="84">
        <v>5417</v>
      </c>
      <c r="B5429" s="90">
        <f t="shared" ca="1" si="1012"/>
        <v>406.97860496053272</v>
      </c>
      <c r="C5429" s="103">
        <f t="shared" ca="1" si="1021"/>
        <v>303.13064488000748</v>
      </c>
      <c r="D5429" s="103">
        <f t="shared" ca="1" si="1021"/>
        <v>326.35723224675587</v>
      </c>
      <c r="E5429" s="90">
        <f t="shared" ca="1" si="1020"/>
        <v>111.32930186469112</v>
      </c>
      <c r="F5429" s="90">
        <f t="shared" ca="1" si="1020"/>
        <v>79.177306037442222</v>
      </c>
      <c r="G5429" s="90">
        <f t="shared" ca="1" si="1020"/>
        <v>84.205636745647141</v>
      </c>
      <c r="H5429" s="90">
        <f t="shared" ca="1" si="1014"/>
        <v>518.30790682522388</v>
      </c>
      <c r="I5429" s="90">
        <f t="shared" ca="1" si="1015"/>
        <v>382.30795091744972</v>
      </c>
      <c r="J5429" s="90">
        <f t="shared" ca="1" si="1016"/>
        <v>410.56286899240303</v>
      </c>
    </row>
    <row r="5430" spans="1:10" ht="12.75" x14ac:dyDescent="0.2">
      <c r="A5430" s="84">
        <v>5418</v>
      </c>
      <c r="B5430" s="90">
        <f t="shared" ca="1" si="1012"/>
        <v>407.54900960304894</v>
      </c>
      <c r="C5430" s="103">
        <f t="shared" ca="1" si="1021"/>
        <v>299.83231957879769</v>
      </c>
      <c r="D5430" s="103">
        <f t="shared" ca="1" si="1021"/>
        <v>335.56737969632468</v>
      </c>
      <c r="E5430" s="90">
        <f t="shared" ca="1" si="1020"/>
        <v>119.36708777671501</v>
      </c>
      <c r="F5430" s="90">
        <f t="shared" ca="1" si="1020"/>
        <v>93.657180029786701</v>
      </c>
      <c r="G5430" s="90">
        <f t="shared" ca="1" si="1020"/>
        <v>91.903613338937575</v>
      </c>
      <c r="H5430" s="90">
        <f t="shared" ca="1" si="1014"/>
        <v>526.91609737976398</v>
      </c>
      <c r="I5430" s="90">
        <f t="shared" ca="1" si="1015"/>
        <v>393.48949960858442</v>
      </c>
      <c r="J5430" s="90">
        <f t="shared" ca="1" si="1016"/>
        <v>427.47099303526227</v>
      </c>
    </row>
    <row r="5431" spans="1:10" ht="12.75" x14ac:dyDescent="0.2">
      <c r="A5431" s="84">
        <v>5419</v>
      </c>
      <c r="B5431" s="90">
        <f t="shared" ca="1" si="1012"/>
        <v>413.40839413284067</v>
      </c>
      <c r="C5431" s="103">
        <f t="shared" ca="1" si="1021"/>
        <v>298.02390414206309</v>
      </c>
      <c r="D5431" s="103">
        <f t="shared" ca="1" si="1021"/>
        <v>345.97161665762337</v>
      </c>
      <c r="E5431" s="90">
        <f t="shared" ca="1" si="1020"/>
        <v>106.47173374421334</v>
      </c>
      <c r="F5431" s="90">
        <f t="shared" ca="1" si="1020"/>
        <v>84.103355633899611</v>
      </c>
      <c r="G5431" s="90">
        <f t="shared" ca="1" si="1020"/>
        <v>94.813725747618903</v>
      </c>
      <c r="H5431" s="90">
        <f t="shared" ca="1" si="1014"/>
        <v>519.88012787705406</v>
      </c>
      <c r="I5431" s="90">
        <f t="shared" ca="1" si="1015"/>
        <v>382.12725977596267</v>
      </c>
      <c r="J5431" s="90">
        <f t="shared" ca="1" si="1016"/>
        <v>440.78534240524226</v>
      </c>
    </row>
    <row r="5432" spans="1:10" ht="12.75" x14ac:dyDescent="0.2">
      <c r="A5432" s="84">
        <v>5420</v>
      </c>
      <c r="B5432" s="90">
        <f t="shared" ca="1" si="1012"/>
        <v>412.75775896114703</v>
      </c>
      <c r="C5432" s="103">
        <f t="shared" ca="1" si="1021"/>
        <v>302.31570748493232</v>
      </c>
      <c r="D5432" s="103">
        <f t="shared" ca="1" si="1021"/>
        <v>354.2396746628342</v>
      </c>
      <c r="E5432" s="90">
        <f t="shared" ca="1" si="1020"/>
        <v>109.09213397276584</v>
      </c>
      <c r="F5432" s="90">
        <f t="shared" ca="1" si="1020"/>
        <v>87.13211721384242</v>
      </c>
      <c r="G5432" s="90">
        <f t="shared" ca="1" si="1020"/>
        <v>94.056550231071867</v>
      </c>
      <c r="H5432" s="90">
        <f t="shared" ca="1" si="1014"/>
        <v>521.84989293391288</v>
      </c>
      <c r="I5432" s="90">
        <f t="shared" ca="1" si="1015"/>
        <v>389.44782469877475</v>
      </c>
      <c r="J5432" s="90">
        <f t="shared" ca="1" si="1016"/>
        <v>448.29622489390607</v>
      </c>
    </row>
    <row r="5433" spans="1:10" ht="12.75" x14ac:dyDescent="0.2">
      <c r="A5433" s="84">
        <v>5421</v>
      </c>
      <c r="B5433" s="90">
        <f t="shared" ca="1" si="1012"/>
        <v>410.19624875154909</v>
      </c>
      <c r="C5433" s="103">
        <f t="shared" ca="1" si="1021"/>
        <v>294.76758275710574</v>
      </c>
      <c r="D5433" s="103">
        <f t="shared" ca="1" si="1021"/>
        <v>328.05917427316621</v>
      </c>
      <c r="E5433" s="90">
        <f t="shared" ca="1" si="1020"/>
        <v>117.65364481103065</v>
      </c>
      <c r="F5433" s="90">
        <f t="shared" ca="1" si="1020"/>
        <v>91.586967482895901</v>
      </c>
      <c r="G5433" s="90">
        <f t="shared" ca="1" si="1020"/>
        <v>97.844184462862501</v>
      </c>
      <c r="H5433" s="90">
        <f t="shared" ca="1" si="1014"/>
        <v>527.84989356257972</v>
      </c>
      <c r="I5433" s="90">
        <f t="shared" ca="1" si="1015"/>
        <v>386.35455024000163</v>
      </c>
      <c r="J5433" s="90">
        <f t="shared" ca="1" si="1016"/>
        <v>425.90335873602874</v>
      </c>
    </row>
    <row r="5434" spans="1:10" ht="12.75" x14ac:dyDescent="0.2">
      <c r="A5434" s="84">
        <v>5422</v>
      </c>
      <c r="B5434" s="90">
        <f t="shared" ca="1" si="1012"/>
        <v>403.98904905856483</v>
      </c>
      <c r="C5434" s="103">
        <f t="shared" ca="1" si="1021"/>
        <v>289.9269088912028</v>
      </c>
      <c r="D5434" s="103">
        <f t="shared" ca="1" si="1021"/>
        <v>339.01139683788045</v>
      </c>
      <c r="E5434" s="90">
        <f t="shared" ca="1" si="1020"/>
        <v>110.71151154087767</v>
      </c>
      <c r="F5434" s="90">
        <f t="shared" ca="1" si="1020"/>
        <v>88.808898174716035</v>
      </c>
      <c r="G5434" s="90">
        <f t="shared" ca="1" si="1020"/>
        <v>109.69534338839043</v>
      </c>
      <c r="H5434" s="90">
        <f t="shared" ca="1" si="1014"/>
        <v>514.7005605994425</v>
      </c>
      <c r="I5434" s="90">
        <f t="shared" ca="1" si="1015"/>
        <v>378.73580706591883</v>
      </c>
      <c r="J5434" s="90">
        <f t="shared" ca="1" si="1016"/>
        <v>448.70674022627088</v>
      </c>
    </row>
    <row r="5435" spans="1:10" ht="12.75" x14ac:dyDescent="0.2">
      <c r="A5435" s="84">
        <v>5423</v>
      </c>
      <c r="B5435" s="90">
        <f t="shared" ca="1" si="1012"/>
        <v>409.61850755528798</v>
      </c>
      <c r="C5435" s="103">
        <f t="shared" ca="1" si="1021"/>
        <v>313.25277867062562</v>
      </c>
      <c r="D5435" s="103">
        <f t="shared" ca="1" si="1021"/>
        <v>327.05436899828169</v>
      </c>
      <c r="E5435" s="90">
        <f t="shared" ca="1" si="1020"/>
        <v>113.28303245602902</v>
      </c>
      <c r="F5435" s="90">
        <f t="shared" ca="1" si="1020"/>
        <v>92.856965751181008</v>
      </c>
      <c r="G5435" s="90">
        <f t="shared" ca="1" si="1020"/>
        <v>94.86585986051513</v>
      </c>
      <c r="H5435" s="90">
        <f t="shared" ca="1" si="1014"/>
        <v>522.90154001131702</v>
      </c>
      <c r="I5435" s="90">
        <f t="shared" ca="1" si="1015"/>
        <v>406.10974442180662</v>
      </c>
      <c r="J5435" s="90">
        <f t="shared" ca="1" si="1016"/>
        <v>421.9202288587968</v>
      </c>
    </row>
    <row r="5436" spans="1:10" ht="12.75" x14ac:dyDescent="0.2">
      <c r="A5436" s="84">
        <v>5424</v>
      </c>
      <c r="B5436" s="90">
        <f t="shared" ca="1" si="1012"/>
        <v>404.02110449321333</v>
      </c>
      <c r="C5436" s="103">
        <f t="shared" ca="1" si="1021"/>
        <v>295.6762015864511</v>
      </c>
      <c r="D5436" s="103">
        <f t="shared" ca="1" si="1021"/>
        <v>341.04648710786233</v>
      </c>
      <c r="E5436" s="90">
        <f t="shared" ca="1" si="1020"/>
        <v>113.65356549960551</v>
      </c>
      <c r="F5436" s="90">
        <f t="shared" ca="1" si="1020"/>
        <v>68.875921426356399</v>
      </c>
      <c r="G5436" s="90">
        <f t="shared" ca="1" si="1020"/>
        <v>105.57676830610497</v>
      </c>
      <c r="H5436" s="90">
        <f t="shared" ca="1" si="1014"/>
        <v>517.67466999281885</v>
      </c>
      <c r="I5436" s="90">
        <f t="shared" ca="1" si="1015"/>
        <v>364.5521230128075</v>
      </c>
      <c r="J5436" s="90">
        <f t="shared" ca="1" si="1016"/>
        <v>446.62325541396729</v>
      </c>
    </row>
    <row r="5437" spans="1:10" ht="12.75" x14ac:dyDescent="0.2">
      <c r="A5437" s="84">
        <v>5425</v>
      </c>
      <c r="B5437" s="90">
        <f t="shared" ca="1" si="1012"/>
        <v>405.82493823688441</v>
      </c>
      <c r="C5437" s="103">
        <f t="shared" ca="1" si="1021"/>
        <v>312.21887083665115</v>
      </c>
      <c r="D5437" s="103">
        <f t="shared" ca="1" si="1021"/>
        <v>354.1891884868715</v>
      </c>
      <c r="E5437" s="90">
        <f t="shared" ca="1" si="1020"/>
        <v>120.98862621654445</v>
      </c>
      <c r="F5437" s="90">
        <f t="shared" ca="1" si="1020"/>
        <v>87.488804879959631</v>
      </c>
      <c r="G5437" s="90">
        <f t="shared" ca="1" si="1020"/>
        <v>84.393158534902099</v>
      </c>
      <c r="H5437" s="90">
        <f t="shared" ca="1" si="1014"/>
        <v>526.81356445342885</v>
      </c>
      <c r="I5437" s="90">
        <f t="shared" ca="1" si="1015"/>
        <v>399.70767571661077</v>
      </c>
      <c r="J5437" s="90">
        <f t="shared" ca="1" si="1016"/>
        <v>438.58234702177361</v>
      </c>
    </row>
    <row r="5438" spans="1:10" ht="12.75" x14ac:dyDescent="0.2">
      <c r="A5438" s="84">
        <v>5426</v>
      </c>
      <c r="B5438" s="90">
        <f t="shared" ca="1" si="1012"/>
        <v>411.93997447319731</v>
      </c>
      <c r="C5438" s="103">
        <f t="shared" ref="C5438:G5453" ca="1" si="1022">NORMINV(RAND(),C$5,C$6)</f>
        <v>291.06576931002905</v>
      </c>
      <c r="D5438" s="103">
        <f t="shared" ca="1" si="1022"/>
        <v>360.36175871058515</v>
      </c>
      <c r="E5438" s="90">
        <f t="shared" ca="1" si="1022"/>
        <v>110.18748719991451</v>
      </c>
      <c r="F5438" s="90">
        <f t="shared" ca="1" si="1022"/>
        <v>80.159368020332494</v>
      </c>
      <c r="G5438" s="90">
        <f t="shared" ca="1" si="1022"/>
        <v>90.014434655968728</v>
      </c>
      <c r="H5438" s="90">
        <f t="shared" ca="1" si="1014"/>
        <v>522.12746167311184</v>
      </c>
      <c r="I5438" s="90">
        <f t="shared" ca="1" si="1015"/>
        <v>371.22513733036158</v>
      </c>
      <c r="J5438" s="90">
        <f t="shared" ca="1" si="1016"/>
        <v>450.37619336655388</v>
      </c>
    </row>
    <row r="5439" spans="1:10" ht="12.75" x14ac:dyDescent="0.2">
      <c r="A5439" s="84">
        <v>5427</v>
      </c>
      <c r="B5439" s="90">
        <f t="shared" ca="1" si="1012"/>
        <v>408.17800228015454</v>
      </c>
      <c r="C5439" s="103">
        <f t="shared" ref="C5439:D5453" ca="1" si="1023">NORMINV(RAND(),C$5,C$6)</f>
        <v>305.55306552137523</v>
      </c>
      <c r="D5439" s="103">
        <f t="shared" ca="1" si="1023"/>
        <v>347.18786854189779</v>
      </c>
      <c r="E5439" s="90">
        <f t="shared" ca="1" si="1022"/>
        <v>110.61445948057377</v>
      </c>
      <c r="F5439" s="90">
        <f t="shared" ca="1" si="1022"/>
        <v>77.789153490048733</v>
      </c>
      <c r="G5439" s="90">
        <f t="shared" ca="1" si="1022"/>
        <v>81.791309571384787</v>
      </c>
      <c r="H5439" s="90">
        <f t="shared" ca="1" si="1014"/>
        <v>518.79246176072832</v>
      </c>
      <c r="I5439" s="90">
        <f t="shared" ca="1" si="1015"/>
        <v>383.34221901142394</v>
      </c>
      <c r="J5439" s="90">
        <f t="shared" ca="1" si="1016"/>
        <v>428.97917811328256</v>
      </c>
    </row>
    <row r="5440" spans="1:10" ht="12.75" x14ac:dyDescent="0.2">
      <c r="A5440" s="84">
        <v>5428</v>
      </c>
      <c r="B5440" s="90">
        <f t="shared" ca="1" si="1012"/>
        <v>418.26952818585511</v>
      </c>
      <c r="C5440" s="103">
        <f t="shared" ca="1" si="1023"/>
        <v>301.29806072219691</v>
      </c>
      <c r="D5440" s="103">
        <f t="shared" ca="1" si="1023"/>
        <v>357.19916248702629</v>
      </c>
      <c r="E5440" s="90">
        <f t="shared" ca="1" si="1022"/>
        <v>117.32793283545804</v>
      </c>
      <c r="F5440" s="90">
        <f t="shared" ca="1" si="1022"/>
        <v>73.347723582263725</v>
      </c>
      <c r="G5440" s="90">
        <f t="shared" ca="1" si="1022"/>
        <v>98.276953667893892</v>
      </c>
      <c r="H5440" s="90">
        <f t="shared" ca="1" si="1014"/>
        <v>535.59746102131317</v>
      </c>
      <c r="I5440" s="90">
        <f t="shared" ca="1" si="1015"/>
        <v>374.64578430446062</v>
      </c>
      <c r="J5440" s="90">
        <f t="shared" ca="1" si="1016"/>
        <v>455.47611615492019</v>
      </c>
    </row>
    <row r="5441" spans="1:10" ht="12.75" x14ac:dyDescent="0.2">
      <c r="A5441" s="84">
        <v>5429</v>
      </c>
      <c r="B5441" s="90">
        <f t="shared" ca="1" si="1012"/>
        <v>412.13489764655407</v>
      </c>
      <c r="C5441" s="103">
        <f t="shared" ca="1" si="1023"/>
        <v>294.66320614395761</v>
      </c>
      <c r="D5441" s="103">
        <f t="shared" ca="1" si="1023"/>
        <v>335.44456162620969</v>
      </c>
      <c r="E5441" s="90">
        <f t="shared" ca="1" si="1022"/>
        <v>111.89947490519307</v>
      </c>
      <c r="F5441" s="90">
        <f t="shared" ca="1" si="1022"/>
        <v>72.994105869023471</v>
      </c>
      <c r="G5441" s="90">
        <f t="shared" ca="1" si="1022"/>
        <v>109.44862473430217</v>
      </c>
      <c r="H5441" s="90">
        <f t="shared" ca="1" si="1014"/>
        <v>524.03437255174708</v>
      </c>
      <c r="I5441" s="90">
        <f t="shared" ca="1" si="1015"/>
        <v>367.65731201298109</v>
      </c>
      <c r="J5441" s="90">
        <f t="shared" ca="1" si="1016"/>
        <v>444.89318636051189</v>
      </c>
    </row>
    <row r="5442" spans="1:10" ht="12.75" x14ac:dyDescent="0.2">
      <c r="A5442" s="84">
        <v>5430</v>
      </c>
      <c r="B5442" s="90">
        <f t="shared" ca="1" si="1012"/>
        <v>406.99624329724043</v>
      </c>
      <c r="C5442" s="103">
        <f t="shared" ca="1" si="1023"/>
        <v>297.1784704865596</v>
      </c>
      <c r="D5442" s="103">
        <f t="shared" ca="1" si="1023"/>
        <v>330.17230358200032</v>
      </c>
      <c r="E5442" s="90">
        <f t="shared" ca="1" si="1022"/>
        <v>112.9370040036417</v>
      </c>
      <c r="F5442" s="90">
        <f t="shared" ca="1" si="1022"/>
        <v>86.21435060160762</v>
      </c>
      <c r="G5442" s="90">
        <f t="shared" ca="1" si="1022"/>
        <v>89.959207742307868</v>
      </c>
      <c r="H5442" s="90">
        <f t="shared" ca="1" si="1014"/>
        <v>519.93324730088216</v>
      </c>
      <c r="I5442" s="90">
        <f t="shared" ca="1" si="1015"/>
        <v>383.39282108816724</v>
      </c>
      <c r="J5442" s="90">
        <f t="shared" ca="1" si="1016"/>
        <v>420.13151132430818</v>
      </c>
    </row>
    <row r="5443" spans="1:10" ht="12.75" x14ac:dyDescent="0.2">
      <c r="A5443" s="84">
        <v>5431</v>
      </c>
      <c r="B5443" s="90">
        <f t="shared" ca="1" si="1012"/>
        <v>402.11979252451096</v>
      </c>
      <c r="C5443" s="103">
        <f t="shared" ca="1" si="1023"/>
        <v>311.24197471593601</v>
      </c>
      <c r="D5443" s="103">
        <f t="shared" ca="1" si="1023"/>
        <v>331.90603451978075</v>
      </c>
      <c r="E5443" s="90">
        <f t="shared" ca="1" si="1022"/>
        <v>113.65825751141027</v>
      </c>
      <c r="F5443" s="90">
        <f t="shared" ca="1" si="1022"/>
        <v>94.05714886074017</v>
      </c>
      <c r="G5443" s="90">
        <f t="shared" ca="1" si="1022"/>
        <v>92.496405794927</v>
      </c>
      <c r="H5443" s="90">
        <f t="shared" ca="1" si="1014"/>
        <v>515.77805003592118</v>
      </c>
      <c r="I5443" s="90">
        <f t="shared" ca="1" si="1015"/>
        <v>405.29912357667615</v>
      </c>
      <c r="J5443" s="90">
        <f t="shared" ca="1" si="1016"/>
        <v>424.40244031470775</v>
      </c>
    </row>
    <row r="5444" spans="1:10" ht="12.75" x14ac:dyDescent="0.2">
      <c r="A5444" s="84">
        <v>5432</v>
      </c>
      <c r="B5444" s="90">
        <f t="shared" ca="1" si="1012"/>
        <v>416.5761942280979</v>
      </c>
      <c r="C5444" s="103">
        <f t="shared" ca="1" si="1023"/>
        <v>299.41008765395509</v>
      </c>
      <c r="D5444" s="103">
        <f t="shared" ca="1" si="1023"/>
        <v>344.95982817075492</v>
      </c>
      <c r="E5444" s="90">
        <f t="shared" ca="1" si="1022"/>
        <v>106.35136058783949</v>
      </c>
      <c r="F5444" s="90">
        <f t="shared" ca="1" si="1022"/>
        <v>65.3799029275024</v>
      </c>
      <c r="G5444" s="90">
        <f t="shared" ca="1" si="1022"/>
        <v>100.83882924844627</v>
      </c>
      <c r="H5444" s="90">
        <f t="shared" ca="1" si="1014"/>
        <v>522.92755481593736</v>
      </c>
      <c r="I5444" s="90">
        <f t="shared" ca="1" si="1015"/>
        <v>364.78999058145746</v>
      </c>
      <c r="J5444" s="90">
        <f t="shared" ca="1" si="1016"/>
        <v>445.79865741920116</v>
      </c>
    </row>
    <row r="5445" spans="1:10" ht="12.75" x14ac:dyDescent="0.2">
      <c r="A5445" s="84">
        <v>5433</v>
      </c>
      <c r="B5445" s="90">
        <f t="shared" ca="1" si="1012"/>
        <v>405.46399967434792</v>
      </c>
      <c r="C5445" s="103">
        <f t="shared" ca="1" si="1023"/>
        <v>302.0286453968605</v>
      </c>
      <c r="D5445" s="103">
        <f t="shared" ca="1" si="1023"/>
        <v>334.97487523770496</v>
      </c>
      <c r="E5445" s="90">
        <f t="shared" ca="1" si="1022"/>
        <v>111.2755873409518</v>
      </c>
      <c r="F5445" s="90">
        <f t="shared" ca="1" si="1022"/>
        <v>68.402640856869183</v>
      </c>
      <c r="G5445" s="90">
        <f t="shared" ca="1" si="1022"/>
        <v>102.25747372962064</v>
      </c>
      <c r="H5445" s="90">
        <f t="shared" ca="1" si="1014"/>
        <v>516.73958701529978</v>
      </c>
      <c r="I5445" s="90">
        <f t="shared" ca="1" si="1015"/>
        <v>370.4312862537297</v>
      </c>
      <c r="J5445" s="90">
        <f t="shared" ca="1" si="1016"/>
        <v>437.23234896732561</v>
      </c>
    </row>
    <row r="5446" spans="1:10" ht="12.75" x14ac:dyDescent="0.2">
      <c r="A5446" s="84">
        <v>5434</v>
      </c>
      <c r="B5446" s="90">
        <f t="shared" ca="1" si="1012"/>
        <v>405.83188933543897</v>
      </c>
      <c r="C5446" s="103">
        <f t="shared" ca="1" si="1023"/>
        <v>294.30509885124474</v>
      </c>
      <c r="D5446" s="103">
        <f t="shared" ca="1" si="1023"/>
        <v>334.64236578525032</v>
      </c>
      <c r="E5446" s="90">
        <f t="shared" ca="1" si="1022"/>
        <v>107.76591688255623</v>
      </c>
      <c r="F5446" s="90">
        <f t="shared" ca="1" si="1022"/>
        <v>75.193343417846876</v>
      </c>
      <c r="G5446" s="90">
        <f t="shared" ca="1" si="1022"/>
        <v>86.710957048234874</v>
      </c>
      <c r="H5446" s="90">
        <f t="shared" ca="1" si="1014"/>
        <v>513.59780621799518</v>
      </c>
      <c r="I5446" s="90">
        <f t="shared" ca="1" si="1015"/>
        <v>369.49844226909158</v>
      </c>
      <c r="J5446" s="90">
        <f t="shared" ca="1" si="1016"/>
        <v>421.35332283348521</v>
      </c>
    </row>
    <row r="5447" spans="1:10" ht="12.75" x14ac:dyDescent="0.2">
      <c r="A5447" s="84">
        <v>5435</v>
      </c>
      <c r="B5447" s="90">
        <f t="shared" ca="1" si="1012"/>
        <v>414.48412278297832</v>
      </c>
      <c r="C5447" s="103">
        <f t="shared" ca="1" si="1023"/>
        <v>292.38770426511513</v>
      </c>
      <c r="D5447" s="103">
        <f t="shared" ca="1" si="1023"/>
        <v>359.24114026011148</v>
      </c>
      <c r="E5447" s="90">
        <f t="shared" ca="1" si="1022"/>
        <v>108.77135941345982</v>
      </c>
      <c r="F5447" s="90">
        <f t="shared" ca="1" si="1022"/>
        <v>89.931167792057764</v>
      </c>
      <c r="G5447" s="90">
        <f t="shared" ca="1" si="1022"/>
        <v>115.98338905106628</v>
      </c>
      <c r="H5447" s="90">
        <f t="shared" ca="1" si="1014"/>
        <v>523.25548219643815</v>
      </c>
      <c r="I5447" s="90">
        <f t="shared" ca="1" si="1015"/>
        <v>382.31887205717288</v>
      </c>
      <c r="J5447" s="90">
        <f t="shared" ca="1" si="1016"/>
        <v>475.22452931117778</v>
      </c>
    </row>
    <row r="5448" spans="1:10" ht="12.75" x14ac:dyDescent="0.2">
      <c r="A5448" s="84">
        <v>5436</v>
      </c>
      <c r="B5448" s="90">
        <f t="shared" ca="1" si="1012"/>
        <v>424.70590928438452</v>
      </c>
      <c r="C5448" s="103">
        <f t="shared" ca="1" si="1023"/>
        <v>308.06557944943762</v>
      </c>
      <c r="D5448" s="103">
        <f t="shared" ca="1" si="1023"/>
        <v>332.10973782292717</v>
      </c>
      <c r="E5448" s="90">
        <f t="shared" ca="1" si="1022"/>
        <v>105.65294541585639</v>
      </c>
      <c r="F5448" s="90">
        <f t="shared" ca="1" si="1022"/>
        <v>81.042468266590461</v>
      </c>
      <c r="G5448" s="90">
        <f t="shared" ca="1" si="1022"/>
        <v>80.159641202442131</v>
      </c>
      <c r="H5448" s="90">
        <f t="shared" ca="1" si="1014"/>
        <v>530.35885470024095</v>
      </c>
      <c r="I5448" s="90">
        <f t="shared" ca="1" si="1015"/>
        <v>389.10804771602807</v>
      </c>
      <c r="J5448" s="90">
        <f t="shared" ca="1" si="1016"/>
        <v>412.26937902536929</v>
      </c>
    </row>
    <row r="5449" spans="1:10" ht="12.75" x14ac:dyDescent="0.2">
      <c r="A5449" s="84">
        <v>5437</v>
      </c>
      <c r="B5449" s="90">
        <f t="shared" ca="1" si="1012"/>
        <v>419.54581395260755</v>
      </c>
      <c r="C5449" s="103">
        <f t="shared" ca="1" si="1023"/>
        <v>305.82419964469881</v>
      </c>
      <c r="D5449" s="103">
        <f t="shared" ca="1" si="1023"/>
        <v>342.43916902839436</v>
      </c>
      <c r="E5449" s="90">
        <f t="shared" ca="1" si="1022"/>
        <v>118.13040694948025</v>
      </c>
      <c r="F5449" s="90">
        <f t="shared" ca="1" si="1022"/>
        <v>83.409086328519095</v>
      </c>
      <c r="G5449" s="90">
        <f t="shared" ca="1" si="1022"/>
        <v>119.06613870274748</v>
      </c>
      <c r="H5449" s="90">
        <f t="shared" ca="1" si="1014"/>
        <v>537.67622090208783</v>
      </c>
      <c r="I5449" s="90">
        <f t="shared" ca="1" si="1015"/>
        <v>389.2332859732179</v>
      </c>
      <c r="J5449" s="90">
        <f t="shared" ca="1" si="1016"/>
        <v>461.50530773114184</v>
      </c>
    </row>
    <row r="5450" spans="1:10" ht="12.75" x14ac:dyDescent="0.2">
      <c r="A5450" s="84">
        <v>5438</v>
      </c>
      <c r="B5450" s="90">
        <f t="shared" ca="1" si="1012"/>
        <v>432.23722813601199</v>
      </c>
      <c r="C5450" s="103">
        <f t="shared" ca="1" si="1023"/>
        <v>297.98532133614998</v>
      </c>
      <c r="D5450" s="103">
        <f t="shared" ca="1" si="1023"/>
        <v>342.86609946510646</v>
      </c>
      <c r="E5450" s="90">
        <f t="shared" ca="1" si="1022"/>
        <v>116.01130823154709</v>
      </c>
      <c r="F5450" s="90">
        <f t="shared" ca="1" si="1022"/>
        <v>83.849775630714518</v>
      </c>
      <c r="G5450" s="90">
        <f t="shared" ca="1" si="1022"/>
        <v>88.971587628421389</v>
      </c>
      <c r="H5450" s="90">
        <f t="shared" ca="1" si="1014"/>
        <v>548.24853636755904</v>
      </c>
      <c r="I5450" s="90">
        <f t="shared" ca="1" si="1015"/>
        <v>381.83509696686451</v>
      </c>
      <c r="J5450" s="90">
        <f t="shared" ca="1" si="1016"/>
        <v>431.83768709352785</v>
      </c>
    </row>
    <row r="5451" spans="1:10" ht="12.75" x14ac:dyDescent="0.2">
      <c r="A5451" s="84">
        <v>5439</v>
      </c>
      <c r="B5451" s="90">
        <f t="shared" ca="1" si="1012"/>
        <v>408.38713621130995</v>
      </c>
      <c r="C5451" s="103">
        <f t="shared" ca="1" si="1023"/>
        <v>290.58544038189854</v>
      </c>
      <c r="D5451" s="103">
        <f t="shared" ca="1" si="1023"/>
        <v>335.02349557361151</v>
      </c>
      <c r="E5451" s="90">
        <f t="shared" ca="1" si="1022"/>
        <v>108.80126439505707</v>
      </c>
      <c r="F5451" s="90">
        <f t="shared" ca="1" si="1022"/>
        <v>99.32597475156129</v>
      </c>
      <c r="G5451" s="90">
        <f t="shared" ca="1" si="1022"/>
        <v>106.44677217854925</v>
      </c>
      <c r="H5451" s="90">
        <f t="shared" ca="1" si="1014"/>
        <v>517.18840060636705</v>
      </c>
      <c r="I5451" s="90">
        <f t="shared" ca="1" si="1015"/>
        <v>389.91141513345985</v>
      </c>
      <c r="J5451" s="90">
        <f t="shared" ca="1" si="1016"/>
        <v>441.47026775216079</v>
      </c>
    </row>
    <row r="5452" spans="1:10" ht="12.75" x14ac:dyDescent="0.2">
      <c r="A5452" s="84">
        <v>5440</v>
      </c>
      <c r="B5452" s="90">
        <f t="shared" ca="1" si="1012"/>
        <v>410.8531951120944</v>
      </c>
      <c r="C5452" s="103">
        <f t="shared" ca="1" si="1023"/>
        <v>301.12372783129911</v>
      </c>
      <c r="D5452" s="103">
        <f t="shared" ca="1" si="1023"/>
        <v>333.14466956627871</v>
      </c>
      <c r="E5452" s="90">
        <f t="shared" ca="1" si="1022"/>
        <v>108.46999333564078</v>
      </c>
      <c r="F5452" s="90">
        <f t="shared" ca="1" si="1022"/>
        <v>81.134490492453054</v>
      </c>
      <c r="G5452" s="90">
        <f t="shared" ca="1" si="1022"/>
        <v>87.519523285504391</v>
      </c>
      <c r="H5452" s="90">
        <f t="shared" ca="1" si="1014"/>
        <v>519.32318844773522</v>
      </c>
      <c r="I5452" s="90">
        <f t="shared" ca="1" si="1015"/>
        <v>382.25821832375215</v>
      </c>
      <c r="J5452" s="90">
        <f t="shared" ca="1" si="1016"/>
        <v>420.66419285178313</v>
      </c>
    </row>
    <row r="5453" spans="1:10" ht="12.75" x14ac:dyDescent="0.2">
      <c r="A5453" s="84">
        <v>5441</v>
      </c>
      <c r="B5453" s="90">
        <f t="shared" ca="1" si="1012"/>
        <v>411.50691324272935</v>
      </c>
      <c r="C5453" s="103">
        <f t="shared" ca="1" si="1023"/>
        <v>308.8017153841277</v>
      </c>
      <c r="D5453" s="103">
        <f t="shared" ca="1" si="1023"/>
        <v>356.03945365670791</v>
      </c>
      <c r="E5453" s="90">
        <f t="shared" ca="1" si="1022"/>
        <v>107.26839222750858</v>
      </c>
      <c r="F5453" s="90">
        <f t="shared" ca="1" si="1022"/>
        <v>92.519977769379139</v>
      </c>
      <c r="G5453" s="90">
        <f t="shared" ca="1" si="1022"/>
        <v>66.559781489215808</v>
      </c>
      <c r="H5453" s="90">
        <f t="shared" ca="1" si="1014"/>
        <v>518.77530547023798</v>
      </c>
      <c r="I5453" s="90">
        <f t="shared" ca="1" si="1015"/>
        <v>401.32169315350683</v>
      </c>
      <c r="J5453" s="90">
        <f t="shared" ca="1" si="1016"/>
        <v>422.59923514592373</v>
      </c>
    </row>
    <row r="5454" spans="1:10" ht="12.75" x14ac:dyDescent="0.2">
      <c r="A5454" s="84">
        <v>5442</v>
      </c>
      <c r="B5454" s="90">
        <f t="shared" ref="B5454:B5517" ca="1" si="1024">NORMINV(RAND(),B$5,B$6)</f>
        <v>414.61611458345402</v>
      </c>
      <c r="C5454" s="103">
        <f t="shared" ref="C5454:G5469" ca="1" si="1025">NORMINV(RAND(),C$5,C$6)</f>
        <v>287.26384867348099</v>
      </c>
      <c r="D5454" s="103">
        <f t="shared" ca="1" si="1025"/>
        <v>332.48844051915927</v>
      </c>
      <c r="E5454" s="90">
        <f t="shared" ca="1" si="1025"/>
        <v>114.4034888295602</v>
      </c>
      <c r="F5454" s="90">
        <f t="shared" ca="1" si="1025"/>
        <v>78.889573634693932</v>
      </c>
      <c r="G5454" s="90">
        <f t="shared" ca="1" si="1025"/>
        <v>87.581618783037086</v>
      </c>
      <c r="H5454" s="90">
        <f t="shared" ref="H5454:H5517" ca="1" si="1026">+B5454+E5454</f>
        <v>529.01960341301424</v>
      </c>
      <c r="I5454" s="90">
        <f t="shared" ref="I5454:I5517" ca="1" si="1027">+C5454+F5454</f>
        <v>366.15342230817492</v>
      </c>
      <c r="J5454" s="90">
        <f t="shared" ref="J5454:J5517" ca="1" si="1028">+D5454+G5454</f>
        <v>420.07005930219634</v>
      </c>
    </row>
    <row r="5455" spans="1:10" ht="12.75" x14ac:dyDescent="0.2">
      <c r="A5455" s="84">
        <v>5443</v>
      </c>
      <c r="B5455" s="90">
        <f t="shared" ca="1" si="1024"/>
        <v>407.02607505653083</v>
      </c>
      <c r="C5455" s="103">
        <f t="shared" ref="C5455:D5469" ca="1" si="1029">NORMINV(RAND(),C$5,C$6)</f>
        <v>289.99055855589779</v>
      </c>
      <c r="D5455" s="103">
        <f t="shared" ca="1" si="1029"/>
        <v>335.25223974396278</v>
      </c>
      <c r="E5455" s="90">
        <f t="shared" ca="1" si="1025"/>
        <v>108.55812563909068</v>
      </c>
      <c r="F5455" s="90">
        <f t="shared" ca="1" si="1025"/>
        <v>87.440445865505325</v>
      </c>
      <c r="G5455" s="90">
        <f t="shared" ca="1" si="1025"/>
        <v>101.26227010012049</v>
      </c>
      <c r="H5455" s="90">
        <f t="shared" ca="1" si="1026"/>
        <v>515.58420069562146</v>
      </c>
      <c r="I5455" s="90">
        <f t="shared" ca="1" si="1027"/>
        <v>377.43100442140314</v>
      </c>
      <c r="J5455" s="90">
        <f t="shared" ca="1" si="1028"/>
        <v>436.51450984408325</v>
      </c>
    </row>
    <row r="5456" spans="1:10" ht="12.75" x14ac:dyDescent="0.2">
      <c r="A5456" s="84">
        <v>5444</v>
      </c>
      <c r="B5456" s="90">
        <f t="shared" ca="1" si="1024"/>
        <v>410.92051720564626</v>
      </c>
      <c r="C5456" s="103">
        <f t="shared" ca="1" si="1029"/>
        <v>304.07620770104751</v>
      </c>
      <c r="D5456" s="103">
        <f t="shared" ca="1" si="1029"/>
        <v>340.02078547564702</v>
      </c>
      <c r="E5456" s="90">
        <f t="shared" ca="1" si="1025"/>
        <v>106.60189787940116</v>
      </c>
      <c r="F5456" s="90">
        <f t="shared" ca="1" si="1025"/>
        <v>81.064150961623653</v>
      </c>
      <c r="G5456" s="90">
        <f t="shared" ca="1" si="1025"/>
        <v>64.987688505742469</v>
      </c>
      <c r="H5456" s="90">
        <f t="shared" ca="1" si="1026"/>
        <v>517.52241508504744</v>
      </c>
      <c r="I5456" s="90">
        <f t="shared" ca="1" si="1027"/>
        <v>385.14035866267113</v>
      </c>
      <c r="J5456" s="90">
        <f t="shared" ca="1" si="1028"/>
        <v>405.0084739813895</v>
      </c>
    </row>
    <row r="5457" spans="1:10" ht="12.75" x14ac:dyDescent="0.2">
      <c r="A5457" s="84">
        <v>5445</v>
      </c>
      <c r="B5457" s="90">
        <f t="shared" ca="1" si="1024"/>
        <v>408.45941853027801</v>
      </c>
      <c r="C5457" s="103">
        <f t="shared" ca="1" si="1029"/>
        <v>279.46009444502704</v>
      </c>
      <c r="D5457" s="103">
        <f t="shared" ca="1" si="1029"/>
        <v>335.96324708260914</v>
      </c>
      <c r="E5457" s="90">
        <f t="shared" ca="1" si="1025"/>
        <v>106.56860718756708</v>
      </c>
      <c r="F5457" s="90">
        <f t="shared" ca="1" si="1025"/>
        <v>82.240705760205017</v>
      </c>
      <c r="G5457" s="90">
        <f t="shared" ca="1" si="1025"/>
        <v>97.931131159164735</v>
      </c>
      <c r="H5457" s="90">
        <f t="shared" ca="1" si="1026"/>
        <v>515.02802571784514</v>
      </c>
      <c r="I5457" s="90">
        <f t="shared" ca="1" si="1027"/>
        <v>361.70080020523204</v>
      </c>
      <c r="J5457" s="90">
        <f t="shared" ca="1" si="1028"/>
        <v>433.89437824177389</v>
      </c>
    </row>
    <row r="5458" spans="1:10" ht="12.75" x14ac:dyDescent="0.2">
      <c r="A5458" s="84">
        <v>5446</v>
      </c>
      <c r="B5458" s="90">
        <f t="shared" ca="1" si="1024"/>
        <v>410.97723737075353</v>
      </c>
      <c r="C5458" s="103">
        <f t="shared" ca="1" si="1029"/>
        <v>285.80240610910727</v>
      </c>
      <c r="D5458" s="103">
        <f t="shared" ca="1" si="1029"/>
        <v>316.18128978440996</v>
      </c>
      <c r="E5458" s="90">
        <f t="shared" ca="1" si="1025"/>
        <v>112.96349035796541</v>
      </c>
      <c r="F5458" s="90">
        <f t="shared" ca="1" si="1025"/>
        <v>93.464803675813286</v>
      </c>
      <c r="G5458" s="90">
        <f t="shared" ca="1" si="1025"/>
        <v>95.360950081408703</v>
      </c>
      <c r="H5458" s="90">
        <f t="shared" ca="1" si="1026"/>
        <v>523.94072772871891</v>
      </c>
      <c r="I5458" s="90">
        <f t="shared" ca="1" si="1027"/>
        <v>379.26720978492057</v>
      </c>
      <c r="J5458" s="90">
        <f t="shared" ca="1" si="1028"/>
        <v>411.54223986581866</v>
      </c>
    </row>
    <row r="5459" spans="1:10" ht="12.75" x14ac:dyDescent="0.2">
      <c r="A5459" s="84">
        <v>5447</v>
      </c>
      <c r="B5459" s="90">
        <f t="shared" ca="1" si="1024"/>
        <v>407.64656799551329</v>
      </c>
      <c r="C5459" s="103">
        <f t="shared" ca="1" si="1029"/>
        <v>304.81109462001314</v>
      </c>
      <c r="D5459" s="103">
        <f t="shared" ca="1" si="1029"/>
        <v>354.09622036471541</v>
      </c>
      <c r="E5459" s="90">
        <f t="shared" ca="1" si="1025"/>
        <v>110.91841235330293</v>
      </c>
      <c r="F5459" s="90">
        <f t="shared" ca="1" si="1025"/>
        <v>68.867890981838372</v>
      </c>
      <c r="G5459" s="90">
        <f t="shared" ca="1" si="1025"/>
        <v>92.883453472833267</v>
      </c>
      <c r="H5459" s="90">
        <f t="shared" ca="1" si="1026"/>
        <v>518.56498034881622</v>
      </c>
      <c r="I5459" s="90">
        <f t="shared" ca="1" si="1027"/>
        <v>373.67898560185154</v>
      </c>
      <c r="J5459" s="90">
        <f t="shared" ca="1" si="1028"/>
        <v>446.97967383754866</v>
      </c>
    </row>
    <row r="5460" spans="1:10" ht="12.75" x14ac:dyDescent="0.2">
      <c r="A5460" s="84">
        <v>5448</v>
      </c>
      <c r="B5460" s="90">
        <f t="shared" ca="1" si="1024"/>
        <v>418.48994357340359</v>
      </c>
      <c r="C5460" s="103">
        <f t="shared" ca="1" si="1029"/>
        <v>298.37059259418891</v>
      </c>
      <c r="D5460" s="103">
        <f t="shared" ca="1" si="1029"/>
        <v>345.71031144289435</v>
      </c>
      <c r="E5460" s="90">
        <f t="shared" ca="1" si="1025"/>
        <v>120.96706622034591</v>
      </c>
      <c r="F5460" s="90">
        <f t="shared" ca="1" si="1025"/>
        <v>89.112011195106447</v>
      </c>
      <c r="G5460" s="90">
        <f t="shared" ca="1" si="1025"/>
        <v>97.486243137412089</v>
      </c>
      <c r="H5460" s="90">
        <f t="shared" ca="1" si="1026"/>
        <v>539.45700979374953</v>
      </c>
      <c r="I5460" s="90">
        <f t="shared" ca="1" si="1027"/>
        <v>387.48260378929535</v>
      </c>
      <c r="J5460" s="90">
        <f t="shared" ca="1" si="1028"/>
        <v>443.19655458030644</v>
      </c>
    </row>
    <row r="5461" spans="1:10" ht="12.75" x14ac:dyDescent="0.2">
      <c r="A5461" s="84">
        <v>5449</v>
      </c>
      <c r="B5461" s="90">
        <f t="shared" ca="1" si="1024"/>
        <v>406.05805068051762</v>
      </c>
      <c r="C5461" s="103">
        <f t="shared" ca="1" si="1029"/>
        <v>296.76163986483141</v>
      </c>
      <c r="D5461" s="103">
        <f t="shared" ca="1" si="1029"/>
        <v>345.69360885076838</v>
      </c>
      <c r="E5461" s="90">
        <f t="shared" ca="1" si="1025"/>
        <v>112.37510010191451</v>
      </c>
      <c r="F5461" s="90">
        <f t="shared" ca="1" si="1025"/>
        <v>76.563049196204872</v>
      </c>
      <c r="G5461" s="90">
        <f t="shared" ca="1" si="1025"/>
        <v>107.64468681517883</v>
      </c>
      <c r="H5461" s="90">
        <f t="shared" ca="1" si="1026"/>
        <v>518.43315078243211</v>
      </c>
      <c r="I5461" s="90">
        <f t="shared" ca="1" si="1027"/>
        <v>373.32468906103628</v>
      </c>
      <c r="J5461" s="90">
        <f t="shared" ca="1" si="1028"/>
        <v>453.33829566594721</v>
      </c>
    </row>
    <row r="5462" spans="1:10" ht="12.75" x14ac:dyDescent="0.2">
      <c r="A5462" s="84">
        <v>5450</v>
      </c>
      <c r="B5462" s="90">
        <f t="shared" ca="1" si="1024"/>
        <v>401.88280916737102</v>
      </c>
      <c r="C5462" s="103">
        <f t="shared" ca="1" si="1029"/>
        <v>309.30039408602613</v>
      </c>
      <c r="D5462" s="103">
        <f t="shared" ca="1" si="1029"/>
        <v>337.81693600854885</v>
      </c>
      <c r="E5462" s="90">
        <f t="shared" ca="1" si="1025"/>
        <v>107.55373780648861</v>
      </c>
      <c r="F5462" s="90">
        <f t="shared" ca="1" si="1025"/>
        <v>68.379423579461687</v>
      </c>
      <c r="G5462" s="90">
        <f t="shared" ca="1" si="1025"/>
        <v>102.9366590865761</v>
      </c>
      <c r="H5462" s="90">
        <f t="shared" ca="1" si="1026"/>
        <v>509.43654697385966</v>
      </c>
      <c r="I5462" s="90">
        <f t="shared" ca="1" si="1027"/>
        <v>377.6798176654878</v>
      </c>
      <c r="J5462" s="90">
        <f t="shared" ca="1" si="1028"/>
        <v>440.75359509512498</v>
      </c>
    </row>
    <row r="5463" spans="1:10" ht="12.75" x14ac:dyDescent="0.2">
      <c r="A5463" s="84">
        <v>5451</v>
      </c>
      <c r="B5463" s="90">
        <f t="shared" ca="1" si="1024"/>
        <v>407.47098019172341</v>
      </c>
      <c r="C5463" s="103">
        <f t="shared" ca="1" si="1029"/>
        <v>287.47249527951595</v>
      </c>
      <c r="D5463" s="103">
        <f t="shared" ca="1" si="1029"/>
        <v>344.42679572772238</v>
      </c>
      <c r="E5463" s="90">
        <f t="shared" ca="1" si="1025"/>
        <v>102.08678668258564</v>
      </c>
      <c r="F5463" s="90">
        <f t="shared" ca="1" si="1025"/>
        <v>76.844888477343432</v>
      </c>
      <c r="G5463" s="90">
        <f t="shared" ca="1" si="1025"/>
        <v>88.024136800604524</v>
      </c>
      <c r="H5463" s="90">
        <f t="shared" ca="1" si="1026"/>
        <v>509.55776687430904</v>
      </c>
      <c r="I5463" s="90">
        <f t="shared" ca="1" si="1027"/>
        <v>364.31738375685939</v>
      </c>
      <c r="J5463" s="90">
        <f t="shared" ca="1" si="1028"/>
        <v>432.45093252832692</v>
      </c>
    </row>
    <row r="5464" spans="1:10" ht="12.75" x14ac:dyDescent="0.2">
      <c r="A5464" s="84">
        <v>5452</v>
      </c>
      <c r="B5464" s="90">
        <f t="shared" ca="1" si="1024"/>
        <v>406.53260169727213</v>
      </c>
      <c r="C5464" s="103">
        <f t="shared" ca="1" si="1029"/>
        <v>302.6544783928382</v>
      </c>
      <c r="D5464" s="103">
        <f t="shared" ca="1" si="1029"/>
        <v>346.89539429685783</v>
      </c>
      <c r="E5464" s="90">
        <f t="shared" ca="1" si="1025"/>
        <v>112.64790267150572</v>
      </c>
      <c r="F5464" s="90">
        <f t="shared" ca="1" si="1025"/>
        <v>85.480462015349275</v>
      </c>
      <c r="G5464" s="90">
        <f t="shared" ca="1" si="1025"/>
        <v>88.588663042205084</v>
      </c>
      <c r="H5464" s="90">
        <f t="shared" ca="1" si="1026"/>
        <v>519.18050436877786</v>
      </c>
      <c r="I5464" s="90">
        <f t="shared" ca="1" si="1027"/>
        <v>388.1349404081875</v>
      </c>
      <c r="J5464" s="90">
        <f t="shared" ca="1" si="1028"/>
        <v>435.48405733906293</v>
      </c>
    </row>
    <row r="5465" spans="1:10" ht="12.75" x14ac:dyDescent="0.2">
      <c r="A5465" s="84">
        <v>5453</v>
      </c>
      <c r="B5465" s="90">
        <f t="shared" ca="1" si="1024"/>
        <v>409.00653109089905</v>
      </c>
      <c r="C5465" s="103">
        <f t="shared" ca="1" si="1029"/>
        <v>291.38829820879437</v>
      </c>
      <c r="D5465" s="103">
        <f t="shared" ca="1" si="1029"/>
        <v>357.12430720779025</v>
      </c>
      <c r="E5465" s="90">
        <f t="shared" ca="1" si="1025"/>
        <v>106.35332493157732</v>
      </c>
      <c r="F5465" s="90">
        <f t="shared" ca="1" si="1025"/>
        <v>80.577311916283548</v>
      </c>
      <c r="G5465" s="90">
        <f t="shared" ca="1" si="1025"/>
        <v>107.800102053915</v>
      </c>
      <c r="H5465" s="90">
        <f t="shared" ca="1" si="1026"/>
        <v>515.35985602247638</v>
      </c>
      <c r="I5465" s="90">
        <f t="shared" ca="1" si="1027"/>
        <v>371.96561012507789</v>
      </c>
      <c r="J5465" s="90">
        <f t="shared" ca="1" si="1028"/>
        <v>464.92440926170525</v>
      </c>
    </row>
    <row r="5466" spans="1:10" ht="12.75" x14ac:dyDescent="0.2">
      <c r="A5466" s="84">
        <v>5454</v>
      </c>
      <c r="B5466" s="90">
        <f t="shared" ca="1" si="1024"/>
        <v>408.41679680729857</v>
      </c>
      <c r="C5466" s="103">
        <f t="shared" ca="1" si="1029"/>
        <v>277.74430114955766</v>
      </c>
      <c r="D5466" s="103">
        <f t="shared" ca="1" si="1029"/>
        <v>341.71411413954053</v>
      </c>
      <c r="E5466" s="90">
        <f t="shared" ca="1" si="1025"/>
        <v>104.29147923272578</v>
      </c>
      <c r="F5466" s="90">
        <f t="shared" ca="1" si="1025"/>
        <v>91.741443239879402</v>
      </c>
      <c r="G5466" s="90">
        <f t="shared" ca="1" si="1025"/>
        <v>88.009994027406307</v>
      </c>
      <c r="H5466" s="90">
        <f t="shared" ca="1" si="1026"/>
        <v>512.70827604002432</v>
      </c>
      <c r="I5466" s="90">
        <f t="shared" ca="1" si="1027"/>
        <v>369.48574438943706</v>
      </c>
      <c r="J5466" s="90">
        <f t="shared" ca="1" si="1028"/>
        <v>429.72410816694685</v>
      </c>
    </row>
    <row r="5467" spans="1:10" ht="12.75" x14ac:dyDescent="0.2">
      <c r="A5467" s="84">
        <v>5455</v>
      </c>
      <c r="B5467" s="90">
        <f t="shared" ca="1" si="1024"/>
        <v>402.65769727192395</v>
      </c>
      <c r="C5467" s="103">
        <f t="shared" ca="1" si="1029"/>
        <v>291.11609622422986</v>
      </c>
      <c r="D5467" s="103">
        <f t="shared" ca="1" si="1029"/>
        <v>347.5685652769244</v>
      </c>
      <c r="E5467" s="90">
        <f t="shared" ca="1" si="1025"/>
        <v>106.85323284254071</v>
      </c>
      <c r="F5467" s="90">
        <f t="shared" ca="1" si="1025"/>
        <v>63.932042248092429</v>
      </c>
      <c r="G5467" s="90">
        <f t="shared" ca="1" si="1025"/>
        <v>87.879379516558643</v>
      </c>
      <c r="H5467" s="90">
        <f t="shared" ca="1" si="1026"/>
        <v>509.51093011446466</v>
      </c>
      <c r="I5467" s="90">
        <f t="shared" ca="1" si="1027"/>
        <v>355.04813847232231</v>
      </c>
      <c r="J5467" s="90">
        <f t="shared" ca="1" si="1028"/>
        <v>435.44794479348303</v>
      </c>
    </row>
    <row r="5468" spans="1:10" ht="12.75" x14ac:dyDescent="0.2">
      <c r="A5468" s="84">
        <v>5456</v>
      </c>
      <c r="B5468" s="90">
        <f t="shared" ca="1" si="1024"/>
        <v>400.88980833730659</v>
      </c>
      <c r="C5468" s="103">
        <f t="shared" ca="1" si="1029"/>
        <v>308.50861506360388</v>
      </c>
      <c r="D5468" s="103">
        <f t="shared" ca="1" si="1029"/>
        <v>332.76900115084965</v>
      </c>
      <c r="E5468" s="90">
        <f t="shared" ca="1" si="1025"/>
        <v>103.14747654959629</v>
      </c>
      <c r="F5468" s="90">
        <f t="shared" ca="1" si="1025"/>
        <v>89.889940183825658</v>
      </c>
      <c r="G5468" s="90">
        <f t="shared" ca="1" si="1025"/>
        <v>90.816933198626742</v>
      </c>
      <c r="H5468" s="90">
        <f t="shared" ca="1" si="1026"/>
        <v>504.03728488690285</v>
      </c>
      <c r="I5468" s="90">
        <f t="shared" ca="1" si="1027"/>
        <v>398.39855524742956</v>
      </c>
      <c r="J5468" s="90">
        <f t="shared" ca="1" si="1028"/>
        <v>423.58593434947636</v>
      </c>
    </row>
    <row r="5469" spans="1:10" ht="12.75" x14ac:dyDescent="0.2">
      <c r="A5469" s="84">
        <v>5457</v>
      </c>
      <c r="B5469" s="90">
        <f t="shared" ca="1" si="1024"/>
        <v>403.02494426246767</v>
      </c>
      <c r="C5469" s="103">
        <f t="shared" ca="1" si="1029"/>
        <v>299.47881476800245</v>
      </c>
      <c r="D5469" s="103">
        <f t="shared" ca="1" si="1029"/>
        <v>361.39070906515565</v>
      </c>
      <c r="E5469" s="90">
        <f t="shared" ca="1" si="1025"/>
        <v>116.33420248152231</v>
      </c>
      <c r="F5469" s="90">
        <f t="shared" ca="1" si="1025"/>
        <v>75.609545359463397</v>
      </c>
      <c r="G5469" s="90">
        <f t="shared" ca="1" si="1025"/>
        <v>75.837199740416025</v>
      </c>
      <c r="H5469" s="90">
        <f t="shared" ca="1" si="1026"/>
        <v>519.35914674398998</v>
      </c>
      <c r="I5469" s="90">
        <f t="shared" ca="1" si="1027"/>
        <v>375.08836012746588</v>
      </c>
      <c r="J5469" s="90">
        <f t="shared" ca="1" si="1028"/>
        <v>437.2279088055717</v>
      </c>
    </row>
    <row r="5470" spans="1:10" ht="12.75" x14ac:dyDescent="0.2">
      <c r="A5470" s="84">
        <v>5458</v>
      </c>
      <c r="B5470" s="90">
        <f t="shared" ca="1" si="1024"/>
        <v>404.05053605696725</v>
      </c>
      <c r="C5470" s="103">
        <f t="shared" ref="C5470:G5485" ca="1" si="1030">NORMINV(RAND(),C$5,C$6)</f>
        <v>298.83079999353959</v>
      </c>
      <c r="D5470" s="103">
        <f t="shared" ca="1" si="1030"/>
        <v>325.46544028848894</v>
      </c>
      <c r="E5470" s="90">
        <f t="shared" ca="1" si="1030"/>
        <v>109.56661339300702</v>
      </c>
      <c r="F5470" s="90">
        <f t="shared" ca="1" si="1030"/>
        <v>81.916073519699168</v>
      </c>
      <c r="G5470" s="90">
        <f t="shared" ca="1" si="1030"/>
        <v>111.38447923788459</v>
      </c>
      <c r="H5470" s="90">
        <f t="shared" ca="1" si="1026"/>
        <v>513.61714944997425</v>
      </c>
      <c r="I5470" s="90">
        <f t="shared" ca="1" si="1027"/>
        <v>380.74687351323877</v>
      </c>
      <c r="J5470" s="90">
        <f t="shared" ca="1" si="1028"/>
        <v>436.84991952637353</v>
      </c>
    </row>
    <row r="5471" spans="1:10" ht="12.75" x14ac:dyDescent="0.2">
      <c r="A5471" s="84">
        <v>5459</v>
      </c>
      <c r="B5471" s="90">
        <f t="shared" ca="1" si="1024"/>
        <v>410.3146570428807</v>
      </c>
      <c r="C5471" s="103">
        <f t="shared" ref="C5471:D5485" ca="1" si="1031">NORMINV(RAND(),C$5,C$6)</f>
        <v>280.67322726630169</v>
      </c>
      <c r="D5471" s="103">
        <f t="shared" ca="1" si="1031"/>
        <v>340.92276581657921</v>
      </c>
      <c r="E5471" s="90">
        <f t="shared" ca="1" si="1030"/>
        <v>114.48401660610502</v>
      </c>
      <c r="F5471" s="90">
        <f t="shared" ca="1" si="1030"/>
        <v>99.072027659986048</v>
      </c>
      <c r="G5471" s="90">
        <f t="shared" ca="1" si="1030"/>
        <v>102.1725296467266</v>
      </c>
      <c r="H5471" s="90">
        <f t="shared" ca="1" si="1026"/>
        <v>524.79867364898575</v>
      </c>
      <c r="I5471" s="90">
        <f t="shared" ca="1" si="1027"/>
        <v>379.74525492628777</v>
      </c>
      <c r="J5471" s="90">
        <f t="shared" ca="1" si="1028"/>
        <v>443.09529546330583</v>
      </c>
    </row>
    <row r="5472" spans="1:10" ht="12.75" x14ac:dyDescent="0.2">
      <c r="A5472" s="84">
        <v>5460</v>
      </c>
      <c r="B5472" s="90">
        <f t="shared" ca="1" si="1024"/>
        <v>403.00104496671372</v>
      </c>
      <c r="C5472" s="103">
        <f t="shared" ca="1" si="1031"/>
        <v>308.37633306476141</v>
      </c>
      <c r="D5472" s="103">
        <f t="shared" ca="1" si="1031"/>
        <v>324.66471761113092</v>
      </c>
      <c r="E5472" s="90">
        <f t="shared" ca="1" si="1030"/>
        <v>99.687349157590589</v>
      </c>
      <c r="F5472" s="90">
        <f t="shared" ca="1" si="1030"/>
        <v>87.06304763637101</v>
      </c>
      <c r="G5472" s="90">
        <f t="shared" ca="1" si="1030"/>
        <v>113.97213805361494</v>
      </c>
      <c r="H5472" s="90">
        <f t="shared" ca="1" si="1026"/>
        <v>502.6883941243043</v>
      </c>
      <c r="I5472" s="90">
        <f t="shared" ca="1" si="1027"/>
        <v>395.43938070113245</v>
      </c>
      <c r="J5472" s="90">
        <f t="shared" ca="1" si="1028"/>
        <v>438.63685566474589</v>
      </c>
    </row>
    <row r="5473" spans="1:10" ht="12.75" x14ac:dyDescent="0.2">
      <c r="A5473" s="84">
        <v>5461</v>
      </c>
      <c r="B5473" s="90">
        <f t="shared" ca="1" si="1024"/>
        <v>405.37090709359734</v>
      </c>
      <c r="C5473" s="103">
        <f t="shared" ca="1" si="1031"/>
        <v>305.57884597935117</v>
      </c>
      <c r="D5473" s="103">
        <f t="shared" ca="1" si="1031"/>
        <v>346.21596199443871</v>
      </c>
      <c r="E5473" s="90">
        <f t="shared" ca="1" si="1030"/>
        <v>104.56726767495334</v>
      </c>
      <c r="F5473" s="90">
        <f t="shared" ca="1" si="1030"/>
        <v>79.051596789825808</v>
      </c>
      <c r="G5473" s="90">
        <f t="shared" ca="1" si="1030"/>
        <v>98.789366675750216</v>
      </c>
      <c r="H5473" s="90">
        <f t="shared" ca="1" si="1026"/>
        <v>509.93817476855065</v>
      </c>
      <c r="I5473" s="90">
        <f t="shared" ca="1" si="1027"/>
        <v>384.63044276917697</v>
      </c>
      <c r="J5473" s="90">
        <f t="shared" ca="1" si="1028"/>
        <v>445.00532867018893</v>
      </c>
    </row>
    <row r="5474" spans="1:10" ht="12.75" x14ac:dyDescent="0.2">
      <c r="A5474" s="84">
        <v>5462</v>
      </c>
      <c r="B5474" s="90">
        <f t="shared" ca="1" si="1024"/>
        <v>410.38239894523605</v>
      </c>
      <c r="C5474" s="103">
        <f t="shared" ca="1" si="1031"/>
        <v>289.48335459282566</v>
      </c>
      <c r="D5474" s="103">
        <f t="shared" ca="1" si="1031"/>
        <v>329.79800974479269</v>
      </c>
      <c r="E5474" s="90">
        <f t="shared" ca="1" si="1030"/>
        <v>113.41899597925349</v>
      </c>
      <c r="F5474" s="90">
        <f t="shared" ca="1" si="1030"/>
        <v>75.691268470137373</v>
      </c>
      <c r="G5474" s="90">
        <f t="shared" ca="1" si="1030"/>
        <v>88.489978231331065</v>
      </c>
      <c r="H5474" s="90">
        <f t="shared" ca="1" si="1026"/>
        <v>523.8013949244895</v>
      </c>
      <c r="I5474" s="90">
        <f t="shared" ca="1" si="1027"/>
        <v>365.17462306296306</v>
      </c>
      <c r="J5474" s="90">
        <f t="shared" ca="1" si="1028"/>
        <v>418.28798797612376</v>
      </c>
    </row>
    <row r="5475" spans="1:10" ht="12.75" x14ac:dyDescent="0.2">
      <c r="A5475" s="84">
        <v>5463</v>
      </c>
      <c r="B5475" s="90">
        <f t="shared" ca="1" si="1024"/>
        <v>397.91562903708939</v>
      </c>
      <c r="C5475" s="103">
        <f t="shared" ca="1" si="1031"/>
        <v>299.52354906552677</v>
      </c>
      <c r="D5475" s="103">
        <f t="shared" ca="1" si="1031"/>
        <v>349.93775868697747</v>
      </c>
      <c r="E5475" s="90">
        <f t="shared" ca="1" si="1030"/>
        <v>110.71483484728216</v>
      </c>
      <c r="F5475" s="90">
        <f t="shared" ca="1" si="1030"/>
        <v>89.716727489984535</v>
      </c>
      <c r="G5475" s="90">
        <f t="shared" ca="1" si="1030"/>
        <v>103.67819519318689</v>
      </c>
      <c r="H5475" s="90">
        <f t="shared" ca="1" si="1026"/>
        <v>508.63046388437158</v>
      </c>
      <c r="I5475" s="90">
        <f t="shared" ca="1" si="1027"/>
        <v>389.24027655551129</v>
      </c>
      <c r="J5475" s="90">
        <f t="shared" ca="1" si="1028"/>
        <v>453.6159538801644</v>
      </c>
    </row>
    <row r="5476" spans="1:10" ht="12.75" x14ac:dyDescent="0.2">
      <c r="A5476" s="84">
        <v>5464</v>
      </c>
      <c r="B5476" s="90">
        <f t="shared" ca="1" si="1024"/>
        <v>406.75668163994857</v>
      </c>
      <c r="C5476" s="103">
        <f t="shared" ca="1" si="1031"/>
        <v>299.28875531507845</v>
      </c>
      <c r="D5476" s="103">
        <f t="shared" ca="1" si="1031"/>
        <v>347.75093700619328</v>
      </c>
      <c r="E5476" s="90">
        <f t="shared" ca="1" si="1030"/>
        <v>104.26666422066107</v>
      </c>
      <c r="F5476" s="90">
        <f t="shared" ca="1" si="1030"/>
        <v>101.32668902712585</v>
      </c>
      <c r="G5476" s="90">
        <f t="shared" ca="1" si="1030"/>
        <v>109.43693258683368</v>
      </c>
      <c r="H5476" s="90">
        <f t="shared" ca="1" si="1026"/>
        <v>511.02334586060965</v>
      </c>
      <c r="I5476" s="90">
        <f t="shared" ca="1" si="1027"/>
        <v>400.61544434220428</v>
      </c>
      <c r="J5476" s="90">
        <f t="shared" ca="1" si="1028"/>
        <v>457.18786959302696</v>
      </c>
    </row>
    <row r="5477" spans="1:10" ht="12.75" x14ac:dyDescent="0.2">
      <c r="A5477" s="84">
        <v>5465</v>
      </c>
      <c r="B5477" s="90">
        <f t="shared" ca="1" si="1024"/>
        <v>411.6334698226205</v>
      </c>
      <c r="C5477" s="103">
        <f t="shared" ca="1" si="1031"/>
        <v>285.05906007788138</v>
      </c>
      <c r="D5477" s="103">
        <f t="shared" ca="1" si="1031"/>
        <v>363.07195457952207</v>
      </c>
      <c r="E5477" s="90">
        <f t="shared" ca="1" si="1030"/>
        <v>106.60339314942902</v>
      </c>
      <c r="F5477" s="90">
        <f t="shared" ca="1" si="1030"/>
        <v>89.384735542380227</v>
      </c>
      <c r="G5477" s="90">
        <f t="shared" ca="1" si="1030"/>
        <v>75.442252442418336</v>
      </c>
      <c r="H5477" s="90">
        <f t="shared" ca="1" si="1026"/>
        <v>518.23686297204949</v>
      </c>
      <c r="I5477" s="90">
        <f t="shared" ca="1" si="1027"/>
        <v>374.4437956202616</v>
      </c>
      <c r="J5477" s="90">
        <f t="shared" ca="1" si="1028"/>
        <v>438.51420702194042</v>
      </c>
    </row>
    <row r="5478" spans="1:10" ht="12.75" x14ac:dyDescent="0.2">
      <c r="A5478" s="84">
        <v>5466</v>
      </c>
      <c r="B5478" s="90">
        <f t="shared" ca="1" si="1024"/>
        <v>404.25790188985764</v>
      </c>
      <c r="C5478" s="103">
        <f t="shared" ca="1" si="1031"/>
        <v>283.85996757583314</v>
      </c>
      <c r="D5478" s="103">
        <f t="shared" ca="1" si="1031"/>
        <v>346.77150030936468</v>
      </c>
      <c r="E5478" s="90">
        <f t="shared" ca="1" si="1030"/>
        <v>106.30738796709495</v>
      </c>
      <c r="F5478" s="90">
        <f t="shared" ca="1" si="1030"/>
        <v>76.168034382375595</v>
      </c>
      <c r="G5478" s="90">
        <f t="shared" ca="1" si="1030"/>
        <v>102.92532247273117</v>
      </c>
      <c r="H5478" s="90">
        <f t="shared" ca="1" si="1026"/>
        <v>510.56528985695257</v>
      </c>
      <c r="I5478" s="90">
        <f t="shared" ca="1" si="1027"/>
        <v>360.02800195820873</v>
      </c>
      <c r="J5478" s="90">
        <f t="shared" ca="1" si="1028"/>
        <v>449.69682278209586</v>
      </c>
    </row>
    <row r="5479" spans="1:10" ht="12.75" x14ac:dyDescent="0.2">
      <c r="A5479" s="84">
        <v>5467</v>
      </c>
      <c r="B5479" s="90">
        <f t="shared" ca="1" si="1024"/>
        <v>412.81318588623225</v>
      </c>
      <c r="C5479" s="103">
        <f t="shared" ca="1" si="1031"/>
        <v>312.94059125516668</v>
      </c>
      <c r="D5479" s="103">
        <f t="shared" ca="1" si="1031"/>
        <v>351.27450822603595</v>
      </c>
      <c r="E5479" s="90">
        <f t="shared" ca="1" si="1030"/>
        <v>108.324944683006</v>
      </c>
      <c r="F5479" s="90">
        <f t="shared" ca="1" si="1030"/>
        <v>97.419396154652645</v>
      </c>
      <c r="G5479" s="90">
        <f t="shared" ca="1" si="1030"/>
        <v>95.388839332450004</v>
      </c>
      <c r="H5479" s="90">
        <f t="shared" ca="1" si="1026"/>
        <v>521.13813056923823</v>
      </c>
      <c r="I5479" s="90">
        <f t="shared" ca="1" si="1027"/>
        <v>410.35998740981933</v>
      </c>
      <c r="J5479" s="90">
        <f t="shared" ca="1" si="1028"/>
        <v>446.66334755848595</v>
      </c>
    </row>
    <row r="5480" spans="1:10" ht="12.75" x14ac:dyDescent="0.2">
      <c r="A5480" s="84">
        <v>5468</v>
      </c>
      <c r="B5480" s="90">
        <f t="shared" ca="1" si="1024"/>
        <v>407.07143681600866</v>
      </c>
      <c r="C5480" s="103">
        <f t="shared" ca="1" si="1031"/>
        <v>308.21612360257302</v>
      </c>
      <c r="D5480" s="103">
        <f t="shared" ca="1" si="1031"/>
        <v>344.13809845495774</v>
      </c>
      <c r="E5480" s="90">
        <f t="shared" ca="1" si="1030"/>
        <v>108.14293364071055</v>
      </c>
      <c r="F5480" s="90">
        <f t="shared" ca="1" si="1030"/>
        <v>76.192626017992708</v>
      </c>
      <c r="G5480" s="90">
        <f t="shared" ca="1" si="1030"/>
        <v>94.206479641384618</v>
      </c>
      <c r="H5480" s="90">
        <f t="shared" ca="1" si="1026"/>
        <v>515.21437045671917</v>
      </c>
      <c r="I5480" s="90">
        <f t="shared" ca="1" si="1027"/>
        <v>384.40874962056574</v>
      </c>
      <c r="J5480" s="90">
        <f t="shared" ca="1" si="1028"/>
        <v>438.34457809634239</v>
      </c>
    </row>
    <row r="5481" spans="1:10" ht="12.75" x14ac:dyDescent="0.2">
      <c r="A5481" s="84">
        <v>5469</v>
      </c>
      <c r="B5481" s="90">
        <f t="shared" ca="1" si="1024"/>
        <v>415.02803257788673</v>
      </c>
      <c r="C5481" s="103">
        <f t="shared" ca="1" si="1031"/>
        <v>297.5793930355436</v>
      </c>
      <c r="D5481" s="103">
        <f t="shared" ca="1" si="1031"/>
        <v>350.4652013093372</v>
      </c>
      <c r="E5481" s="90">
        <f t="shared" ca="1" si="1030"/>
        <v>109.13831871113034</v>
      </c>
      <c r="F5481" s="90">
        <f t="shared" ca="1" si="1030"/>
        <v>85.018760196911174</v>
      </c>
      <c r="G5481" s="90">
        <f t="shared" ca="1" si="1030"/>
        <v>98.847194599077</v>
      </c>
      <c r="H5481" s="90">
        <f t="shared" ca="1" si="1026"/>
        <v>524.16635128901703</v>
      </c>
      <c r="I5481" s="90">
        <f t="shared" ca="1" si="1027"/>
        <v>382.59815323245476</v>
      </c>
      <c r="J5481" s="90">
        <f t="shared" ca="1" si="1028"/>
        <v>449.3123959084142</v>
      </c>
    </row>
    <row r="5482" spans="1:10" ht="12.75" x14ac:dyDescent="0.2">
      <c r="A5482" s="84">
        <v>5470</v>
      </c>
      <c r="B5482" s="90">
        <f t="shared" ca="1" si="1024"/>
        <v>401.96346687531911</v>
      </c>
      <c r="C5482" s="103">
        <f t="shared" ca="1" si="1031"/>
        <v>312.75571002080801</v>
      </c>
      <c r="D5482" s="103">
        <f t="shared" ca="1" si="1031"/>
        <v>332.29333865071652</v>
      </c>
      <c r="E5482" s="90">
        <f t="shared" ca="1" si="1030"/>
        <v>105.50674293422412</v>
      </c>
      <c r="F5482" s="90">
        <f t="shared" ca="1" si="1030"/>
        <v>79.430213159223442</v>
      </c>
      <c r="G5482" s="90">
        <f t="shared" ca="1" si="1030"/>
        <v>79.339260555610664</v>
      </c>
      <c r="H5482" s="90">
        <f t="shared" ca="1" si="1026"/>
        <v>507.47020980954323</v>
      </c>
      <c r="I5482" s="90">
        <f t="shared" ca="1" si="1027"/>
        <v>392.18592318003147</v>
      </c>
      <c r="J5482" s="90">
        <f t="shared" ca="1" si="1028"/>
        <v>411.6325992063272</v>
      </c>
    </row>
    <row r="5483" spans="1:10" ht="12.75" x14ac:dyDescent="0.2">
      <c r="A5483" s="84">
        <v>5471</v>
      </c>
      <c r="B5483" s="90">
        <f t="shared" ca="1" si="1024"/>
        <v>402.00572890571931</v>
      </c>
      <c r="C5483" s="103">
        <f t="shared" ca="1" si="1031"/>
        <v>299.04680139396817</v>
      </c>
      <c r="D5483" s="103">
        <f t="shared" ca="1" si="1031"/>
        <v>352.1225368181581</v>
      </c>
      <c r="E5483" s="90">
        <f t="shared" ca="1" si="1030"/>
        <v>109.20376983841771</v>
      </c>
      <c r="F5483" s="90">
        <f t="shared" ca="1" si="1030"/>
        <v>85.637707030006013</v>
      </c>
      <c r="G5483" s="90">
        <f t="shared" ca="1" si="1030"/>
        <v>105.14812158757702</v>
      </c>
      <c r="H5483" s="90">
        <f t="shared" ca="1" si="1026"/>
        <v>511.20949874413702</v>
      </c>
      <c r="I5483" s="90">
        <f t="shared" ca="1" si="1027"/>
        <v>384.68450842397419</v>
      </c>
      <c r="J5483" s="90">
        <f t="shared" ca="1" si="1028"/>
        <v>457.27065840573511</v>
      </c>
    </row>
    <row r="5484" spans="1:10" ht="12.75" x14ac:dyDescent="0.2">
      <c r="A5484" s="84">
        <v>5472</v>
      </c>
      <c r="B5484" s="90">
        <f t="shared" ca="1" si="1024"/>
        <v>415.93183143307857</v>
      </c>
      <c r="C5484" s="103">
        <f t="shared" ca="1" si="1031"/>
        <v>303.06030167051682</v>
      </c>
      <c r="D5484" s="103">
        <f t="shared" ca="1" si="1031"/>
        <v>344.98932024389001</v>
      </c>
      <c r="E5484" s="90">
        <f t="shared" ca="1" si="1030"/>
        <v>107.17152350541261</v>
      </c>
      <c r="F5484" s="90">
        <f t="shared" ca="1" si="1030"/>
        <v>75.957057811436371</v>
      </c>
      <c r="G5484" s="90">
        <f t="shared" ca="1" si="1030"/>
        <v>86.066385293885503</v>
      </c>
      <c r="H5484" s="90">
        <f t="shared" ca="1" si="1026"/>
        <v>523.10335493849118</v>
      </c>
      <c r="I5484" s="90">
        <f t="shared" ca="1" si="1027"/>
        <v>379.01735948195318</v>
      </c>
      <c r="J5484" s="90">
        <f t="shared" ca="1" si="1028"/>
        <v>431.05570553777551</v>
      </c>
    </row>
    <row r="5485" spans="1:10" ht="12.75" x14ac:dyDescent="0.2">
      <c r="A5485" s="84">
        <v>5473</v>
      </c>
      <c r="B5485" s="90">
        <f t="shared" ca="1" si="1024"/>
        <v>400.45487093903046</v>
      </c>
      <c r="C5485" s="103">
        <f t="shared" ca="1" si="1031"/>
        <v>314.98251250476761</v>
      </c>
      <c r="D5485" s="103">
        <f t="shared" ca="1" si="1031"/>
        <v>326.78108027781741</v>
      </c>
      <c r="E5485" s="90">
        <f t="shared" ca="1" si="1030"/>
        <v>110.09277141154494</v>
      </c>
      <c r="F5485" s="90">
        <f t="shared" ca="1" si="1030"/>
        <v>79.556555644957271</v>
      </c>
      <c r="G5485" s="90">
        <f t="shared" ca="1" si="1030"/>
        <v>106.75512905020818</v>
      </c>
      <c r="H5485" s="90">
        <f t="shared" ca="1" si="1026"/>
        <v>510.54764235057542</v>
      </c>
      <c r="I5485" s="90">
        <f t="shared" ca="1" si="1027"/>
        <v>394.53906814972487</v>
      </c>
      <c r="J5485" s="90">
        <f t="shared" ca="1" si="1028"/>
        <v>433.53620932802562</v>
      </c>
    </row>
    <row r="5486" spans="1:10" ht="12.75" x14ac:dyDescent="0.2">
      <c r="A5486" s="84">
        <v>5474</v>
      </c>
      <c r="B5486" s="90">
        <f t="shared" ca="1" si="1024"/>
        <v>417.87077401591131</v>
      </c>
      <c r="C5486" s="103">
        <f t="shared" ref="C5486:G5501" ca="1" si="1032">NORMINV(RAND(),C$5,C$6)</f>
        <v>292.08072747940298</v>
      </c>
      <c r="D5486" s="103">
        <f t="shared" ca="1" si="1032"/>
        <v>343.37814215237722</v>
      </c>
      <c r="E5486" s="90">
        <f t="shared" ca="1" si="1032"/>
        <v>106.95081302629501</v>
      </c>
      <c r="F5486" s="90">
        <f t="shared" ca="1" si="1032"/>
        <v>77.370527976269358</v>
      </c>
      <c r="G5486" s="90">
        <f t="shared" ca="1" si="1032"/>
        <v>91.339733077657058</v>
      </c>
      <c r="H5486" s="90">
        <f t="shared" ca="1" si="1026"/>
        <v>524.82158704220637</v>
      </c>
      <c r="I5486" s="90">
        <f t="shared" ca="1" si="1027"/>
        <v>369.45125545567237</v>
      </c>
      <c r="J5486" s="90">
        <f t="shared" ca="1" si="1028"/>
        <v>434.71787523003428</v>
      </c>
    </row>
    <row r="5487" spans="1:10" ht="12.75" x14ac:dyDescent="0.2">
      <c r="A5487" s="84">
        <v>5475</v>
      </c>
      <c r="B5487" s="90">
        <f t="shared" ca="1" si="1024"/>
        <v>417.73725434610293</v>
      </c>
      <c r="C5487" s="103">
        <f t="shared" ref="C5487:D5501" ca="1" si="1033">NORMINV(RAND(),C$5,C$6)</f>
        <v>282.37768298726343</v>
      </c>
      <c r="D5487" s="103">
        <f t="shared" ca="1" si="1033"/>
        <v>346.83041087395219</v>
      </c>
      <c r="E5487" s="90">
        <f t="shared" ca="1" si="1032"/>
        <v>108.09113688633558</v>
      </c>
      <c r="F5487" s="90">
        <f t="shared" ca="1" si="1032"/>
        <v>88.671500389830157</v>
      </c>
      <c r="G5487" s="90">
        <f t="shared" ca="1" si="1032"/>
        <v>108.55121843922922</v>
      </c>
      <c r="H5487" s="90">
        <f t="shared" ca="1" si="1026"/>
        <v>525.82839123243855</v>
      </c>
      <c r="I5487" s="90">
        <f t="shared" ca="1" si="1027"/>
        <v>371.04918337709358</v>
      </c>
      <c r="J5487" s="90">
        <f t="shared" ca="1" si="1028"/>
        <v>455.38162931318141</v>
      </c>
    </row>
    <row r="5488" spans="1:10" ht="12.75" x14ac:dyDescent="0.2">
      <c r="A5488" s="84">
        <v>5476</v>
      </c>
      <c r="B5488" s="90">
        <f t="shared" ca="1" si="1024"/>
        <v>411.36166743600745</v>
      </c>
      <c r="C5488" s="103">
        <f t="shared" ca="1" si="1033"/>
        <v>308.44669576023102</v>
      </c>
      <c r="D5488" s="103">
        <f t="shared" ca="1" si="1033"/>
        <v>337.86810555350439</v>
      </c>
      <c r="E5488" s="90">
        <f t="shared" ca="1" si="1032"/>
        <v>113.16078625372128</v>
      </c>
      <c r="F5488" s="90">
        <f t="shared" ca="1" si="1032"/>
        <v>71.734193031610531</v>
      </c>
      <c r="G5488" s="90">
        <f t="shared" ca="1" si="1032"/>
        <v>103.6859509008096</v>
      </c>
      <c r="H5488" s="90">
        <f t="shared" ca="1" si="1026"/>
        <v>524.52245368972876</v>
      </c>
      <c r="I5488" s="90">
        <f t="shared" ca="1" si="1027"/>
        <v>380.18088879184154</v>
      </c>
      <c r="J5488" s="90">
        <f t="shared" ca="1" si="1028"/>
        <v>441.55405645431398</v>
      </c>
    </row>
    <row r="5489" spans="1:10" ht="12.75" x14ac:dyDescent="0.2">
      <c r="A5489" s="84">
        <v>5477</v>
      </c>
      <c r="B5489" s="90">
        <f t="shared" ca="1" si="1024"/>
        <v>422.65051181776221</v>
      </c>
      <c r="C5489" s="103">
        <f t="shared" ca="1" si="1033"/>
        <v>303.85085310392685</v>
      </c>
      <c r="D5489" s="103">
        <f t="shared" ca="1" si="1033"/>
        <v>324.54752282479205</v>
      </c>
      <c r="E5489" s="90">
        <f t="shared" ca="1" si="1032"/>
        <v>113.44997452024637</v>
      </c>
      <c r="F5489" s="90">
        <f t="shared" ca="1" si="1032"/>
        <v>82.672497831551993</v>
      </c>
      <c r="G5489" s="90">
        <f t="shared" ca="1" si="1032"/>
        <v>98.846374430941239</v>
      </c>
      <c r="H5489" s="90">
        <f t="shared" ca="1" si="1026"/>
        <v>536.10048633800852</v>
      </c>
      <c r="I5489" s="90">
        <f t="shared" ca="1" si="1027"/>
        <v>386.52335093547885</v>
      </c>
      <c r="J5489" s="90">
        <f t="shared" ca="1" si="1028"/>
        <v>423.39389725573329</v>
      </c>
    </row>
    <row r="5490" spans="1:10" ht="12.75" x14ac:dyDescent="0.2">
      <c r="A5490" s="84">
        <v>5478</v>
      </c>
      <c r="B5490" s="90">
        <f t="shared" ca="1" si="1024"/>
        <v>410.61292184612932</v>
      </c>
      <c r="C5490" s="103">
        <f t="shared" ca="1" si="1033"/>
        <v>307.75531418360561</v>
      </c>
      <c r="D5490" s="103">
        <f t="shared" ca="1" si="1033"/>
        <v>347.72397329443754</v>
      </c>
      <c r="E5490" s="90">
        <f t="shared" ca="1" si="1032"/>
        <v>104.24086887737036</v>
      </c>
      <c r="F5490" s="90">
        <f t="shared" ca="1" si="1032"/>
        <v>93.219157584445611</v>
      </c>
      <c r="G5490" s="90">
        <f t="shared" ca="1" si="1032"/>
        <v>79.016296720060254</v>
      </c>
      <c r="H5490" s="90">
        <f t="shared" ca="1" si="1026"/>
        <v>514.85379072349974</v>
      </c>
      <c r="I5490" s="90">
        <f t="shared" ca="1" si="1027"/>
        <v>400.97447176805122</v>
      </c>
      <c r="J5490" s="90">
        <f t="shared" ca="1" si="1028"/>
        <v>426.74027001449781</v>
      </c>
    </row>
    <row r="5491" spans="1:10" ht="12.75" x14ac:dyDescent="0.2">
      <c r="A5491" s="84">
        <v>5479</v>
      </c>
      <c r="B5491" s="90">
        <f t="shared" ca="1" si="1024"/>
        <v>417.607865091397</v>
      </c>
      <c r="C5491" s="103">
        <f t="shared" ca="1" si="1033"/>
        <v>311.05705694491769</v>
      </c>
      <c r="D5491" s="103">
        <f t="shared" ca="1" si="1033"/>
        <v>337.36207706583076</v>
      </c>
      <c r="E5491" s="90">
        <f t="shared" ca="1" si="1032"/>
        <v>110.78887223823587</v>
      </c>
      <c r="F5491" s="90">
        <f t="shared" ca="1" si="1032"/>
        <v>73.255124934224469</v>
      </c>
      <c r="G5491" s="90">
        <f t="shared" ca="1" si="1032"/>
        <v>91.286505335444133</v>
      </c>
      <c r="H5491" s="90">
        <f t="shared" ca="1" si="1026"/>
        <v>528.39673732963286</v>
      </c>
      <c r="I5491" s="90">
        <f t="shared" ca="1" si="1027"/>
        <v>384.31218187914214</v>
      </c>
      <c r="J5491" s="90">
        <f t="shared" ca="1" si="1028"/>
        <v>428.64858240127489</v>
      </c>
    </row>
    <row r="5492" spans="1:10" ht="12.75" x14ac:dyDescent="0.2">
      <c r="A5492" s="84">
        <v>5480</v>
      </c>
      <c r="B5492" s="90">
        <f t="shared" ca="1" si="1024"/>
        <v>413.18781184983845</v>
      </c>
      <c r="C5492" s="103">
        <f t="shared" ca="1" si="1033"/>
        <v>301.23033148219628</v>
      </c>
      <c r="D5492" s="103">
        <f t="shared" ca="1" si="1033"/>
        <v>355.01416022076813</v>
      </c>
      <c r="E5492" s="90">
        <f t="shared" ca="1" si="1032"/>
        <v>108.6101307108982</v>
      </c>
      <c r="F5492" s="90">
        <f t="shared" ca="1" si="1032"/>
        <v>86.12671053035389</v>
      </c>
      <c r="G5492" s="90">
        <f t="shared" ca="1" si="1032"/>
        <v>81.990212260315971</v>
      </c>
      <c r="H5492" s="90">
        <f t="shared" ca="1" si="1026"/>
        <v>521.7979425607366</v>
      </c>
      <c r="I5492" s="90">
        <f t="shared" ca="1" si="1027"/>
        <v>387.35704201255015</v>
      </c>
      <c r="J5492" s="90">
        <f t="shared" ca="1" si="1028"/>
        <v>437.00437248108409</v>
      </c>
    </row>
    <row r="5493" spans="1:10" ht="12.75" x14ac:dyDescent="0.2">
      <c r="A5493" s="84">
        <v>5481</v>
      </c>
      <c r="B5493" s="90">
        <f t="shared" ca="1" si="1024"/>
        <v>404.86252794035693</v>
      </c>
      <c r="C5493" s="103">
        <f t="shared" ca="1" si="1033"/>
        <v>307.60447290461417</v>
      </c>
      <c r="D5493" s="103">
        <f t="shared" ca="1" si="1033"/>
        <v>347.28990280386051</v>
      </c>
      <c r="E5493" s="90">
        <f t="shared" ca="1" si="1032"/>
        <v>105.44580095359748</v>
      </c>
      <c r="F5493" s="90">
        <f t="shared" ca="1" si="1032"/>
        <v>99.779709469378645</v>
      </c>
      <c r="G5493" s="90">
        <f t="shared" ca="1" si="1032"/>
        <v>93.899089617751557</v>
      </c>
      <c r="H5493" s="90">
        <f t="shared" ca="1" si="1026"/>
        <v>510.30832889395441</v>
      </c>
      <c r="I5493" s="90">
        <f t="shared" ca="1" si="1027"/>
        <v>407.38418237399281</v>
      </c>
      <c r="J5493" s="90">
        <f t="shared" ca="1" si="1028"/>
        <v>441.18899242161206</v>
      </c>
    </row>
    <row r="5494" spans="1:10" ht="12.75" x14ac:dyDescent="0.2">
      <c r="A5494" s="84">
        <v>5482</v>
      </c>
      <c r="B5494" s="90">
        <f t="shared" ca="1" si="1024"/>
        <v>408.62633254011337</v>
      </c>
      <c r="C5494" s="103">
        <f t="shared" ca="1" si="1033"/>
        <v>285.98690740072016</v>
      </c>
      <c r="D5494" s="103">
        <f t="shared" ca="1" si="1033"/>
        <v>346.71796276813109</v>
      </c>
      <c r="E5494" s="90">
        <f t="shared" ca="1" si="1032"/>
        <v>113.78389578913499</v>
      </c>
      <c r="F5494" s="90">
        <f t="shared" ca="1" si="1032"/>
        <v>80.181944118262194</v>
      </c>
      <c r="G5494" s="90">
        <f t="shared" ca="1" si="1032"/>
        <v>87.128660167175212</v>
      </c>
      <c r="H5494" s="90">
        <f t="shared" ca="1" si="1026"/>
        <v>522.41022832924841</v>
      </c>
      <c r="I5494" s="90">
        <f t="shared" ca="1" si="1027"/>
        <v>366.16885151898236</v>
      </c>
      <c r="J5494" s="90">
        <f t="shared" ca="1" si="1028"/>
        <v>433.8466229353063</v>
      </c>
    </row>
    <row r="5495" spans="1:10" ht="12.75" x14ac:dyDescent="0.2">
      <c r="A5495" s="84">
        <v>5483</v>
      </c>
      <c r="B5495" s="90">
        <f t="shared" ca="1" si="1024"/>
        <v>410.42423091621657</v>
      </c>
      <c r="C5495" s="103">
        <f t="shared" ca="1" si="1033"/>
        <v>303.67614412091825</v>
      </c>
      <c r="D5495" s="103">
        <f t="shared" ca="1" si="1033"/>
        <v>335.89350034903555</v>
      </c>
      <c r="E5495" s="90">
        <f t="shared" ca="1" si="1032"/>
        <v>111.66627475616228</v>
      </c>
      <c r="F5495" s="90">
        <f t="shared" ca="1" si="1032"/>
        <v>76.544061951531376</v>
      </c>
      <c r="G5495" s="90">
        <f t="shared" ca="1" si="1032"/>
        <v>90.452376013947244</v>
      </c>
      <c r="H5495" s="90">
        <f t="shared" ca="1" si="1026"/>
        <v>522.09050567237887</v>
      </c>
      <c r="I5495" s="90">
        <f t="shared" ca="1" si="1027"/>
        <v>380.22020607244963</v>
      </c>
      <c r="J5495" s="90">
        <f t="shared" ca="1" si="1028"/>
        <v>426.34587636298278</v>
      </c>
    </row>
    <row r="5496" spans="1:10" ht="12.75" x14ac:dyDescent="0.2">
      <c r="A5496" s="84">
        <v>5484</v>
      </c>
      <c r="B5496" s="90">
        <f t="shared" ca="1" si="1024"/>
        <v>402.72686123462933</v>
      </c>
      <c r="C5496" s="103">
        <f t="shared" ca="1" si="1033"/>
        <v>298.07620803163269</v>
      </c>
      <c r="D5496" s="103">
        <f t="shared" ca="1" si="1033"/>
        <v>341.35174051333513</v>
      </c>
      <c r="E5496" s="90">
        <f t="shared" ca="1" si="1032"/>
        <v>111.29388157276757</v>
      </c>
      <c r="F5496" s="90">
        <f t="shared" ca="1" si="1032"/>
        <v>85.575016989012369</v>
      </c>
      <c r="G5496" s="90">
        <f t="shared" ca="1" si="1032"/>
        <v>104.47401260419772</v>
      </c>
      <c r="H5496" s="90">
        <f t="shared" ca="1" si="1026"/>
        <v>514.02074280739691</v>
      </c>
      <c r="I5496" s="90">
        <f t="shared" ca="1" si="1027"/>
        <v>383.65122502064503</v>
      </c>
      <c r="J5496" s="90">
        <f t="shared" ca="1" si="1028"/>
        <v>445.82575311753283</v>
      </c>
    </row>
    <row r="5497" spans="1:10" ht="12.75" x14ac:dyDescent="0.2">
      <c r="A5497" s="84">
        <v>5485</v>
      </c>
      <c r="B5497" s="90">
        <f t="shared" ca="1" si="1024"/>
        <v>408.02185206083732</v>
      </c>
      <c r="C5497" s="103">
        <f t="shared" ca="1" si="1033"/>
        <v>315.64775326496942</v>
      </c>
      <c r="D5497" s="103">
        <f t="shared" ca="1" si="1033"/>
        <v>329.89754479208875</v>
      </c>
      <c r="E5497" s="90">
        <f t="shared" ca="1" si="1032"/>
        <v>120.10054366308758</v>
      </c>
      <c r="F5497" s="90">
        <f t="shared" ca="1" si="1032"/>
        <v>88.018433021019433</v>
      </c>
      <c r="G5497" s="90">
        <f t="shared" ca="1" si="1032"/>
        <v>76.054354211334314</v>
      </c>
      <c r="H5497" s="90">
        <f t="shared" ca="1" si="1026"/>
        <v>528.12239572392491</v>
      </c>
      <c r="I5497" s="90">
        <f t="shared" ca="1" si="1027"/>
        <v>403.66618628598883</v>
      </c>
      <c r="J5497" s="90">
        <f t="shared" ca="1" si="1028"/>
        <v>405.95189900342308</v>
      </c>
    </row>
    <row r="5498" spans="1:10" ht="12.75" x14ac:dyDescent="0.2">
      <c r="A5498" s="84">
        <v>5486</v>
      </c>
      <c r="B5498" s="90">
        <f t="shared" ca="1" si="1024"/>
        <v>407.3513933980031</v>
      </c>
      <c r="C5498" s="103">
        <f t="shared" ca="1" si="1033"/>
        <v>285.92517067033475</v>
      </c>
      <c r="D5498" s="103">
        <f t="shared" ca="1" si="1033"/>
        <v>356.13506323265818</v>
      </c>
      <c r="E5498" s="90">
        <f t="shared" ca="1" si="1032"/>
        <v>110.62889825648692</v>
      </c>
      <c r="F5498" s="90">
        <f t="shared" ca="1" si="1032"/>
        <v>75.390143044660704</v>
      </c>
      <c r="G5498" s="90">
        <f t="shared" ca="1" si="1032"/>
        <v>96.841324876511678</v>
      </c>
      <c r="H5498" s="90">
        <f t="shared" ca="1" si="1026"/>
        <v>517.98029165448997</v>
      </c>
      <c r="I5498" s="90">
        <f t="shared" ca="1" si="1027"/>
        <v>361.31531371499545</v>
      </c>
      <c r="J5498" s="90">
        <f t="shared" ca="1" si="1028"/>
        <v>452.97638810916987</v>
      </c>
    </row>
    <row r="5499" spans="1:10" ht="12.75" x14ac:dyDescent="0.2">
      <c r="A5499" s="84">
        <v>5487</v>
      </c>
      <c r="B5499" s="90">
        <f t="shared" ca="1" si="1024"/>
        <v>407.83700024187345</v>
      </c>
      <c r="C5499" s="103">
        <f t="shared" ca="1" si="1033"/>
        <v>287.45044311372942</v>
      </c>
      <c r="D5499" s="103">
        <f t="shared" ca="1" si="1033"/>
        <v>347.29509476777923</v>
      </c>
      <c r="E5499" s="90">
        <f t="shared" ca="1" si="1032"/>
        <v>108.83159394929818</v>
      </c>
      <c r="F5499" s="90">
        <f t="shared" ca="1" si="1032"/>
        <v>70.575164121794685</v>
      </c>
      <c r="G5499" s="90">
        <f t="shared" ca="1" si="1032"/>
        <v>94.431335227475088</v>
      </c>
      <c r="H5499" s="90">
        <f t="shared" ca="1" si="1026"/>
        <v>516.66859419117168</v>
      </c>
      <c r="I5499" s="90">
        <f t="shared" ca="1" si="1027"/>
        <v>358.02560723552409</v>
      </c>
      <c r="J5499" s="90">
        <f t="shared" ca="1" si="1028"/>
        <v>441.72642999525431</v>
      </c>
    </row>
    <row r="5500" spans="1:10" ht="12.75" x14ac:dyDescent="0.2">
      <c r="A5500" s="84">
        <v>5488</v>
      </c>
      <c r="B5500" s="90">
        <f t="shared" ca="1" si="1024"/>
        <v>408.24963628202659</v>
      </c>
      <c r="C5500" s="103">
        <f t="shared" ca="1" si="1033"/>
        <v>301.68542141441907</v>
      </c>
      <c r="D5500" s="103">
        <f t="shared" ca="1" si="1033"/>
        <v>347.74133586033645</v>
      </c>
      <c r="E5500" s="90">
        <f t="shared" ca="1" si="1032"/>
        <v>111.79527734798249</v>
      </c>
      <c r="F5500" s="90">
        <f t="shared" ca="1" si="1032"/>
        <v>97.845008609983182</v>
      </c>
      <c r="G5500" s="90">
        <f t="shared" ca="1" si="1032"/>
        <v>88.083829549703609</v>
      </c>
      <c r="H5500" s="90">
        <f t="shared" ca="1" si="1026"/>
        <v>520.04491363000909</v>
      </c>
      <c r="I5500" s="90">
        <f t="shared" ca="1" si="1027"/>
        <v>399.53043002440222</v>
      </c>
      <c r="J5500" s="90">
        <f t="shared" ca="1" si="1028"/>
        <v>435.82516541004009</v>
      </c>
    </row>
    <row r="5501" spans="1:10" ht="12.75" x14ac:dyDescent="0.2">
      <c r="A5501" s="84">
        <v>5489</v>
      </c>
      <c r="B5501" s="90">
        <f t="shared" ca="1" si="1024"/>
        <v>407.87635313228276</v>
      </c>
      <c r="C5501" s="103">
        <f t="shared" ca="1" si="1033"/>
        <v>304.00298444411686</v>
      </c>
      <c r="D5501" s="103">
        <f t="shared" ca="1" si="1033"/>
        <v>366.36144959974786</v>
      </c>
      <c r="E5501" s="90">
        <f t="shared" ca="1" si="1032"/>
        <v>109.95415296061847</v>
      </c>
      <c r="F5501" s="90">
        <f t="shared" ca="1" si="1032"/>
        <v>70.993873747543759</v>
      </c>
      <c r="G5501" s="90">
        <f t="shared" ca="1" si="1032"/>
        <v>94.372802308003827</v>
      </c>
      <c r="H5501" s="90">
        <f t="shared" ca="1" si="1026"/>
        <v>517.83050609290126</v>
      </c>
      <c r="I5501" s="90">
        <f t="shared" ca="1" si="1027"/>
        <v>374.99685819166064</v>
      </c>
      <c r="J5501" s="90">
        <f t="shared" ca="1" si="1028"/>
        <v>460.73425190775168</v>
      </c>
    </row>
    <row r="5502" spans="1:10" ht="12.75" x14ac:dyDescent="0.2">
      <c r="A5502" s="84">
        <v>5490</v>
      </c>
      <c r="B5502" s="90">
        <f t="shared" ca="1" si="1024"/>
        <v>411.57218550339934</v>
      </c>
      <c r="C5502" s="103">
        <f t="shared" ref="C5502:G5517" ca="1" si="1034">NORMINV(RAND(),C$5,C$6)</f>
        <v>280.72887246199986</v>
      </c>
      <c r="D5502" s="103">
        <f t="shared" ca="1" si="1034"/>
        <v>371.64350899222921</v>
      </c>
      <c r="E5502" s="90">
        <f t="shared" ca="1" si="1034"/>
        <v>107.24817871811553</v>
      </c>
      <c r="F5502" s="90">
        <f t="shared" ca="1" si="1034"/>
        <v>97.565429516573005</v>
      </c>
      <c r="G5502" s="90">
        <f t="shared" ca="1" si="1034"/>
        <v>72.263879944074944</v>
      </c>
      <c r="H5502" s="90">
        <f t="shared" ca="1" si="1026"/>
        <v>518.82036422151486</v>
      </c>
      <c r="I5502" s="90">
        <f t="shared" ca="1" si="1027"/>
        <v>378.29430197857289</v>
      </c>
      <c r="J5502" s="90">
        <f t="shared" ca="1" si="1028"/>
        <v>443.90738893630419</v>
      </c>
    </row>
    <row r="5503" spans="1:10" ht="12.75" x14ac:dyDescent="0.2">
      <c r="A5503" s="84">
        <v>5491</v>
      </c>
      <c r="B5503" s="90">
        <f t="shared" ca="1" si="1024"/>
        <v>411.77190405312029</v>
      </c>
      <c r="C5503" s="103">
        <f t="shared" ref="C5503:D5517" ca="1" si="1035">NORMINV(RAND(),C$5,C$6)</f>
        <v>310.94091247183997</v>
      </c>
      <c r="D5503" s="103">
        <f t="shared" ca="1" si="1035"/>
        <v>342.22630961861205</v>
      </c>
      <c r="E5503" s="90">
        <f t="shared" ca="1" si="1034"/>
        <v>109.82340161767804</v>
      </c>
      <c r="F5503" s="90">
        <f t="shared" ca="1" si="1034"/>
        <v>84.863787343779691</v>
      </c>
      <c r="G5503" s="90">
        <f t="shared" ca="1" si="1034"/>
        <v>87.074098231596295</v>
      </c>
      <c r="H5503" s="90">
        <f t="shared" ca="1" si="1026"/>
        <v>521.59530567079833</v>
      </c>
      <c r="I5503" s="90">
        <f t="shared" ca="1" si="1027"/>
        <v>395.80469981561964</v>
      </c>
      <c r="J5503" s="90">
        <f t="shared" ca="1" si="1028"/>
        <v>429.30040785020833</v>
      </c>
    </row>
    <row r="5504" spans="1:10" ht="12.75" x14ac:dyDescent="0.2">
      <c r="A5504" s="84">
        <v>5492</v>
      </c>
      <c r="B5504" s="90">
        <f t="shared" ca="1" si="1024"/>
        <v>418.95975437137599</v>
      </c>
      <c r="C5504" s="103">
        <f t="shared" ca="1" si="1035"/>
        <v>293.33759919094871</v>
      </c>
      <c r="D5504" s="103">
        <f t="shared" ca="1" si="1035"/>
        <v>364.68762984300508</v>
      </c>
      <c r="E5504" s="90">
        <f t="shared" ca="1" si="1034"/>
        <v>103.82754160139919</v>
      </c>
      <c r="F5504" s="90">
        <f t="shared" ca="1" si="1034"/>
        <v>71.164856299181764</v>
      </c>
      <c r="G5504" s="90">
        <f t="shared" ca="1" si="1034"/>
        <v>89.845249065101214</v>
      </c>
      <c r="H5504" s="90">
        <f t="shared" ca="1" si="1026"/>
        <v>522.78729597277515</v>
      </c>
      <c r="I5504" s="90">
        <f t="shared" ca="1" si="1027"/>
        <v>364.5024554901305</v>
      </c>
      <c r="J5504" s="90">
        <f t="shared" ca="1" si="1028"/>
        <v>454.53287890810628</v>
      </c>
    </row>
    <row r="5505" spans="1:10" ht="12.75" x14ac:dyDescent="0.2">
      <c r="A5505" s="84">
        <v>5493</v>
      </c>
      <c r="B5505" s="90">
        <f t="shared" ca="1" si="1024"/>
        <v>401.97636297323885</v>
      </c>
      <c r="C5505" s="103">
        <f t="shared" ca="1" si="1035"/>
        <v>295.92981170935269</v>
      </c>
      <c r="D5505" s="103">
        <f t="shared" ca="1" si="1035"/>
        <v>345.65905108337279</v>
      </c>
      <c r="E5505" s="90">
        <f t="shared" ca="1" si="1034"/>
        <v>102.82385365792577</v>
      </c>
      <c r="F5505" s="90">
        <f t="shared" ca="1" si="1034"/>
        <v>83.461668076275458</v>
      </c>
      <c r="G5505" s="90">
        <f t="shared" ca="1" si="1034"/>
        <v>90.886506746830406</v>
      </c>
      <c r="H5505" s="90">
        <f t="shared" ca="1" si="1026"/>
        <v>504.80021663116463</v>
      </c>
      <c r="I5505" s="90">
        <f t="shared" ca="1" si="1027"/>
        <v>379.39147978562812</v>
      </c>
      <c r="J5505" s="90">
        <f t="shared" ca="1" si="1028"/>
        <v>436.54555783020317</v>
      </c>
    </row>
    <row r="5506" spans="1:10" ht="12.75" x14ac:dyDescent="0.2">
      <c r="A5506" s="84">
        <v>5494</v>
      </c>
      <c r="B5506" s="90">
        <f t="shared" ca="1" si="1024"/>
        <v>416.62096784124827</v>
      </c>
      <c r="C5506" s="103">
        <f t="shared" ca="1" si="1035"/>
        <v>293.26740753778381</v>
      </c>
      <c r="D5506" s="103">
        <f t="shared" ca="1" si="1035"/>
        <v>346.67160612657489</v>
      </c>
      <c r="E5506" s="90">
        <f t="shared" ca="1" si="1034"/>
        <v>108.14004574993032</v>
      </c>
      <c r="F5506" s="90">
        <f t="shared" ca="1" si="1034"/>
        <v>84.021041616573612</v>
      </c>
      <c r="G5506" s="90">
        <f t="shared" ca="1" si="1034"/>
        <v>99.919260239579103</v>
      </c>
      <c r="H5506" s="90">
        <f t="shared" ca="1" si="1026"/>
        <v>524.76101359117865</v>
      </c>
      <c r="I5506" s="90">
        <f t="shared" ca="1" si="1027"/>
        <v>377.28844915435741</v>
      </c>
      <c r="J5506" s="90">
        <f t="shared" ca="1" si="1028"/>
        <v>446.59086636615399</v>
      </c>
    </row>
    <row r="5507" spans="1:10" ht="12.75" x14ac:dyDescent="0.2">
      <c r="A5507" s="84">
        <v>5495</v>
      </c>
      <c r="B5507" s="90">
        <f t="shared" ca="1" si="1024"/>
        <v>399.74248930295511</v>
      </c>
      <c r="C5507" s="103">
        <f t="shared" ca="1" si="1035"/>
        <v>271.25334337168749</v>
      </c>
      <c r="D5507" s="103">
        <f t="shared" ca="1" si="1035"/>
        <v>339.3079705277745</v>
      </c>
      <c r="E5507" s="90">
        <f t="shared" ca="1" si="1034"/>
        <v>114.37630819296932</v>
      </c>
      <c r="F5507" s="90">
        <f t="shared" ca="1" si="1034"/>
        <v>82.174392783632925</v>
      </c>
      <c r="G5507" s="90">
        <f t="shared" ca="1" si="1034"/>
        <v>95.016961131540029</v>
      </c>
      <c r="H5507" s="90">
        <f t="shared" ca="1" si="1026"/>
        <v>514.11879749592447</v>
      </c>
      <c r="I5507" s="90">
        <f t="shared" ca="1" si="1027"/>
        <v>353.42773615532042</v>
      </c>
      <c r="J5507" s="90">
        <f t="shared" ca="1" si="1028"/>
        <v>434.32493165931453</v>
      </c>
    </row>
    <row r="5508" spans="1:10" ht="12.75" x14ac:dyDescent="0.2">
      <c r="A5508" s="84">
        <v>5496</v>
      </c>
      <c r="B5508" s="90">
        <f t="shared" ca="1" si="1024"/>
        <v>416.8079853866829</v>
      </c>
      <c r="C5508" s="103">
        <f t="shared" ca="1" si="1035"/>
        <v>291.22893231017923</v>
      </c>
      <c r="D5508" s="103">
        <f t="shared" ca="1" si="1035"/>
        <v>364.39899279885395</v>
      </c>
      <c r="E5508" s="90">
        <f t="shared" ca="1" si="1034"/>
        <v>107.08312279935961</v>
      </c>
      <c r="F5508" s="90">
        <f t="shared" ca="1" si="1034"/>
        <v>82.450372158671982</v>
      </c>
      <c r="G5508" s="90">
        <f t="shared" ca="1" si="1034"/>
        <v>83.915876304300767</v>
      </c>
      <c r="H5508" s="90">
        <f t="shared" ca="1" si="1026"/>
        <v>523.89110818604252</v>
      </c>
      <c r="I5508" s="90">
        <f t="shared" ca="1" si="1027"/>
        <v>373.67930446885123</v>
      </c>
      <c r="J5508" s="90">
        <f t="shared" ca="1" si="1028"/>
        <v>448.31486910315471</v>
      </c>
    </row>
    <row r="5509" spans="1:10" ht="12.75" x14ac:dyDescent="0.2">
      <c r="A5509" s="84">
        <v>5497</v>
      </c>
      <c r="B5509" s="90">
        <f t="shared" ca="1" si="1024"/>
        <v>402.0602656788995</v>
      </c>
      <c r="C5509" s="103">
        <f t="shared" ca="1" si="1035"/>
        <v>301.94366835456805</v>
      </c>
      <c r="D5509" s="103">
        <f t="shared" ca="1" si="1035"/>
        <v>335.41478063009259</v>
      </c>
      <c r="E5509" s="90">
        <f t="shared" ca="1" si="1034"/>
        <v>107.98795095708911</v>
      </c>
      <c r="F5509" s="90">
        <f t="shared" ca="1" si="1034"/>
        <v>87.422685778219432</v>
      </c>
      <c r="G5509" s="90">
        <f t="shared" ca="1" si="1034"/>
        <v>84.536189955919113</v>
      </c>
      <c r="H5509" s="90">
        <f t="shared" ca="1" si="1026"/>
        <v>510.04821663598864</v>
      </c>
      <c r="I5509" s="90">
        <f t="shared" ca="1" si="1027"/>
        <v>389.36635413278748</v>
      </c>
      <c r="J5509" s="90">
        <f t="shared" ca="1" si="1028"/>
        <v>419.95097058601169</v>
      </c>
    </row>
    <row r="5510" spans="1:10" ht="12.75" x14ac:dyDescent="0.2">
      <c r="A5510" s="84">
        <v>5498</v>
      </c>
      <c r="B5510" s="90">
        <f t="shared" ca="1" si="1024"/>
        <v>408.97446916715626</v>
      </c>
      <c r="C5510" s="103">
        <f t="shared" ca="1" si="1035"/>
        <v>305.434857782194</v>
      </c>
      <c r="D5510" s="103">
        <f t="shared" ca="1" si="1035"/>
        <v>344.01492953867063</v>
      </c>
      <c r="E5510" s="90">
        <f t="shared" ca="1" si="1034"/>
        <v>97.79734538112541</v>
      </c>
      <c r="F5510" s="90">
        <f t="shared" ca="1" si="1034"/>
        <v>84.681567331322029</v>
      </c>
      <c r="G5510" s="90">
        <f t="shared" ca="1" si="1034"/>
        <v>96.791724198811096</v>
      </c>
      <c r="H5510" s="90">
        <f t="shared" ca="1" si="1026"/>
        <v>506.77181454828167</v>
      </c>
      <c r="I5510" s="90">
        <f t="shared" ca="1" si="1027"/>
        <v>390.11642511351602</v>
      </c>
      <c r="J5510" s="90">
        <f t="shared" ca="1" si="1028"/>
        <v>440.80665373748172</v>
      </c>
    </row>
    <row r="5511" spans="1:10" ht="12.75" x14ac:dyDescent="0.2">
      <c r="A5511" s="84">
        <v>5499</v>
      </c>
      <c r="B5511" s="90">
        <f t="shared" ca="1" si="1024"/>
        <v>411.0134603546814</v>
      </c>
      <c r="C5511" s="103">
        <f t="shared" ca="1" si="1035"/>
        <v>307.76441391473668</v>
      </c>
      <c r="D5511" s="103">
        <f t="shared" ca="1" si="1035"/>
        <v>352.30422467454525</v>
      </c>
      <c r="E5511" s="90">
        <f t="shared" ca="1" si="1034"/>
        <v>113.98502581437958</v>
      </c>
      <c r="F5511" s="90">
        <f t="shared" ca="1" si="1034"/>
        <v>66.083514544057721</v>
      </c>
      <c r="G5511" s="90">
        <f t="shared" ca="1" si="1034"/>
        <v>96.084478206476447</v>
      </c>
      <c r="H5511" s="90">
        <f t="shared" ca="1" si="1026"/>
        <v>524.99848616906093</v>
      </c>
      <c r="I5511" s="90">
        <f t="shared" ca="1" si="1027"/>
        <v>373.8479284587944</v>
      </c>
      <c r="J5511" s="90">
        <f t="shared" ca="1" si="1028"/>
        <v>448.38870288102169</v>
      </c>
    </row>
    <row r="5512" spans="1:10" ht="12.75" x14ac:dyDescent="0.2">
      <c r="A5512" s="84">
        <v>5500</v>
      </c>
      <c r="B5512" s="90">
        <f t="shared" ca="1" si="1024"/>
        <v>411.88388343264211</v>
      </c>
      <c r="C5512" s="103">
        <f t="shared" ca="1" si="1035"/>
        <v>311.21440281785664</v>
      </c>
      <c r="D5512" s="103">
        <f t="shared" ca="1" si="1035"/>
        <v>340.53682392491953</v>
      </c>
      <c r="E5512" s="90">
        <f t="shared" ca="1" si="1034"/>
        <v>115.28277783081587</v>
      </c>
      <c r="F5512" s="90">
        <f t="shared" ca="1" si="1034"/>
        <v>79.125479011927027</v>
      </c>
      <c r="G5512" s="90">
        <f t="shared" ca="1" si="1034"/>
        <v>120.68594427992848</v>
      </c>
      <c r="H5512" s="90">
        <f t="shared" ca="1" si="1026"/>
        <v>527.16666126345797</v>
      </c>
      <c r="I5512" s="90">
        <f t="shared" ca="1" si="1027"/>
        <v>390.33988182978368</v>
      </c>
      <c r="J5512" s="90">
        <f t="shared" ca="1" si="1028"/>
        <v>461.22276820484802</v>
      </c>
    </row>
    <row r="5513" spans="1:10" ht="12.75" x14ac:dyDescent="0.2">
      <c r="A5513" s="84">
        <v>5501</v>
      </c>
      <c r="B5513" s="90">
        <f t="shared" ca="1" si="1024"/>
        <v>410.83870233346101</v>
      </c>
      <c r="C5513" s="103">
        <f t="shared" ca="1" si="1035"/>
        <v>298.5704401897882</v>
      </c>
      <c r="D5513" s="103">
        <f t="shared" ca="1" si="1035"/>
        <v>346.561382576597</v>
      </c>
      <c r="E5513" s="90">
        <f t="shared" ca="1" si="1034"/>
        <v>111.64516310533291</v>
      </c>
      <c r="F5513" s="90">
        <f t="shared" ca="1" si="1034"/>
        <v>90.729032430503636</v>
      </c>
      <c r="G5513" s="90">
        <f t="shared" ca="1" si="1034"/>
        <v>75.820183638264851</v>
      </c>
      <c r="H5513" s="90">
        <f t="shared" ca="1" si="1026"/>
        <v>522.48386543879394</v>
      </c>
      <c r="I5513" s="90">
        <f t="shared" ca="1" si="1027"/>
        <v>389.29947262029185</v>
      </c>
      <c r="J5513" s="90">
        <f t="shared" ca="1" si="1028"/>
        <v>422.38156621486183</v>
      </c>
    </row>
    <row r="5514" spans="1:10" ht="12.75" x14ac:dyDescent="0.2">
      <c r="A5514" s="84">
        <v>5502</v>
      </c>
      <c r="B5514" s="90">
        <f t="shared" ca="1" si="1024"/>
        <v>411.65509785900974</v>
      </c>
      <c r="C5514" s="103">
        <f t="shared" ca="1" si="1035"/>
        <v>309.34197119087099</v>
      </c>
      <c r="D5514" s="103">
        <f t="shared" ca="1" si="1035"/>
        <v>338.31742730822663</v>
      </c>
      <c r="E5514" s="90">
        <f t="shared" ca="1" si="1034"/>
        <v>109.26890637273411</v>
      </c>
      <c r="F5514" s="90">
        <f t="shared" ca="1" si="1034"/>
        <v>84.404616035438295</v>
      </c>
      <c r="G5514" s="90">
        <f t="shared" ca="1" si="1034"/>
        <v>99.748286875706796</v>
      </c>
      <c r="H5514" s="90">
        <f t="shared" ca="1" si="1026"/>
        <v>520.92400423174388</v>
      </c>
      <c r="I5514" s="90">
        <f t="shared" ca="1" si="1027"/>
        <v>393.74658722630932</v>
      </c>
      <c r="J5514" s="90">
        <f t="shared" ca="1" si="1028"/>
        <v>438.06571418393344</v>
      </c>
    </row>
    <row r="5515" spans="1:10" ht="12.75" x14ac:dyDescent="0.2">
      <c r="A5515" s="84">
        <v>5503</v>
      </c>
      <c r="B5515" s="90">
        <f t="shared" ca="1" si="1024"/>
        <v>411.22083138946573</v>
      </c>
      <c r="C5515" s="103">
        <f t="shared" ca="1" si="1035"/>
        <v>289.24435129214362</v>
      </c>
      <c r="D5515" s="103">
        <f t="shared" ca="1" si="1035"/>
        <v>353.85922733078155</v>
      </c>
      <c r="E5515" s="90">
        <f t="shared" ca="1" si="1034"/>
        <v>117.00538727654649</v>
      </c>
      <c r="F5515" s="90">
        <f t="shared" ca="1" si="1034"/>
        <v>110.97809757357533</v>
      </c>
      <c r="G5515" s="90">
        <f t="shared" ca="1" si="1034"/>
        <v>104.88404330901574</v>
      </c>
      <c r="H5515" s="90">
        <f t="shared" ca="1" si="1026"/>
        <v>528.22621866601219</v>
      </c>
      <c r="I5515" s="90">
        <f t="shared" ca="1" si="1027"/>
        <v>400.22244886571895</v>
      </c>
      <c r="J5515" s="90">
        <f t="shared" ca="1" si="1028"/>
        <v>458.74327063979729</v>
      </c>
    </row>
    <row r="5516" spans="1:10" ht="12.75" x14ac:dyDescent="0.2">
      <c r="A5516" s="84">
        <v>5504</v>
      </c>
      <c r="B5516" s="90">
        <f t="shared" ca="1" si="1024"/>
        <v>412.65174968141179</v>
      </c>
      <c r="C5516" s="103">
        <f t="shared" ca="1" si="1035"/>
        <v>289.39306866522099</v>
      </c>
      <c r="D5516" s="103">
        <f t="shared" ca="1" si="1035"/>
        <v>332.84746539509263</v>
      </c>
      <c r="E5516" s="90">
        <f t="shared" ca="1" si="1034"/>
        <v>114.03832834761488</v>
      </c>
      <c r="F5516" s="90">
        <f t="shared" ca="1" si="1034"/>
        <v>73.480701779100016</v>
      </c>
      <c r="G5516" s="90">
        <f t="shared" ca="1" si="1034"/>
        <v>79.58897574906338</v>
      </c>
      <c r="H5516" s="90">
        <f t="shared" ca="1" si="1026"/>
        <v>526.69007802902661</v>
      </c>
      <c r="I5516" s="90">
        <f t="shared" ca="1" si="1027"/>
        <v>362.873770444321</v>
      </c>
      <c r="J5516" s="90">
        <f t="shared" ca="1" si="1028"/>
        <v>412.43644114415599</v>
      </c>
    </row>
    <row r="5517" spans="1:10" ht="12.75" x14ac:dyDescent="0.2">
      <c r="A5517" s="84">
        <v>5505</v>
      </c>
      <c r="B5517" s="90">
        <f t="shared" ca="1" si="1024"/>
        <v>404.94465170333604</v>
      </c>
      <c r="C5517" s="103">
        <f t="shared" ca="1" si="1035"/>
        <v>283.81741160802602</v>
      </c>
      <c r="D5517" s="103">
        <f t="shared" ca="1" si="1035"/>
        <v>354.06408827368085</v>
      </c>
      <c r="E5517" s="90">
        <f t="shared" ca="1" si="1034"/>
        <v>106.11410053149284</v>
      </c>
      <c r="F5517" s="90">
        <f t="shared" ca="1" si="1034"/>
        <v>97.226679778023239</v>
      </c>
      <c r="G5517" s="90">
        <f t="shared" ca="1" si="1034"/>
        <v>99.580077078643185</v>
      </c>
      <c r="H5517" s="90">
        <f t="shared" ca="1" si="1026"/>
        <v>511.05875223482889</v>
      </c>
      <c r="I5517" s="90">
        <f t="shared" ca="1" si="1027"/>
        <v>381.04409138604927</v>
      </c>
      <c r="J5517" s="90">
        <f t="shared" ca="1" si="1028"/>
        <v>453.64416535232402</v>
      </c>
    </row>
    <row r="5518" spans="1:10" ht="12.75" x14ac:dyDescent="0.2">
      <c r="A5518" s="84">
        <v>5506</v>
      </c>
      <c r="B5518" s="90">
        <f t="shared" ref="B5518:B5581" ca="1" si="1036">NORMINV(RAND(),B$5,B$6)</f>
        <v>407.76722539189296</v>
      </c>
      <c r="C5518" s="103">
        <f t="shared" ref="C5518:G5533" ca="1" si="1037">NORMINV(RAND(),C$5,C$6)</f>
        <v>284.30764218601598</v>
      </c>
      <c r="D5518" s="103">
        <f t="shared" ca="1" si="1037"/>
        <v>359.69524284454542</v>
      </c>
      <c r="E5518" s="90">
        <f t="shared" ca="1" si="1037"/>
        <v>103.68678696922466</v>
      </c>
      <c r="F5518" s="90">
        <f t="shared" ca="1" si="1037"/>
        <v>76.853731332437164</v>
      </c>
      <c r="G5518" s="90">
        <f t="shared" ca="1" si="1037"/>
        <v>82.106653687034679</v>
      </c>
      <c r="H5518" s="90">
        <f t="shared" ref="H5518:H5581" ca="1" si="1038">+B5518+E5518</f>
        <v>511.45401236111763</v>
      </c>
      <c r="I5518" s="90">
        <f t="shared" ref="I5518:I5581" ca="1" si="1039">+C5518+F5518</f>
        <v>361.16137351845316</v>
      </c>
      <c r="J5518" s="90">
        <f t="shared" ref="J5518:J5581" ca="1" si="1040">+D5518+G5518</f>
        <v>441.8018965315801</v>
      </c>
    </row>
    <row r="5519" spans="1:10" ht="12.75" x14ac:dyDescent="0.2">
      <c r="A5519" s="84">
        <v>5507</v>
      </c>
      <c r="B5519" s="90">
        <f t="shared" ca="1" si="1036"/>
        <v>409.69076218894088</v>
      </c>
      <c r="C5519" s="103">
        <f t="shared" ref="C5519:D5533" ca="1" si="1041">NORMINV(RAND(),C$5,C$6)</f>
        <v>314.79425071062053</v>
      </c>
      <c r="D5519" s="103">
        <f t="shared" ca="1" si="1041"/>
        <v>335.84908810452254</v>
      </c>
      <c r="E5519" s="90">
        <f t="shared" ca="1" si="1037"/>
        <v>113.96188299994506</v>
      </c>
      <c r="F5519" s="90">
        <f t="shared" ca="1" si="1037"/>
        <v>79.648051566700943</v>
      </c>
      <c r="G5519" s="90">
        <f t="shared" ca="1" si="1037"/>
        <v>119.07904241980214</v>
      </c>
      <c r="H5519" s="90">
        <f t="shared" ca="1" si="1038"/>
        <v>523.65264518888591</v>
      </c>
      <c r="I5519" s="90">
        <f t="shared" ca="1" si="1039"/>
        <v>394.44230227732146</v>
      </c>
      <c r="J5519" s="90">
        <f t="shared" ca="1" si="1040"/>
        <v>454.92813052432467</v>
      </c>
    </row>
    <row r="5520" spans="1:10" ht="12.75" x14ac:dyDescent="0.2">
      <c r="A5520" s="84">
        <v>5508</v>
      </c>
      <c r="B5520" s="90">
        <f t="shared" ca="1" si="1036"/>
        <v>408.63453148636307</v>
      </c>
      <c r="C5520" s="103">
        <f t="shared" ca="1" si="1041"/>
        <v>299.78572161569389</v>
      </c>
      <c r="D5520" s="103">
        <f t="shared" ca="1" si="1041"/>
        <v>330.36020536478838</v>
      </c>
      <c r="E5520" s="90">
        <f t="shared" ca="1" si="1037"/>
        <v>111.99993220548626</v>
      </c>
      <c r="F5520" s="90">
        <f t="shared" ca="1" si="1037"/>
        <v>77.021934286618887</v>
      </c>
      <c r="G5520" s="90">
        <f t="shared" ca="1" si="1037"/>
        <v>84.160261688311877</v>
      </c>
      <c r="H5520" s="90">
        <f t="shared" ca="1" si="1038"/>
        <v>520.63446369184931</v>
      </c>
      <c r="I5520" s="90">
        <f t="shared" ca="1" si="1039"/>
        <v>376.80765590231277</v>
      </c>
      <c r="J5520" s="90">
        <f t="shared" ca="1" si="1040"/>
        <v>414.52046705310028</v>
      </c>
    </row>
    <row r="5521" spans="1:10" ht="12.75" x14ac:dyDescent="0.2">
      <c r="A5521" s="84">
        <v>5509</v>
      </c>
      <c r="B5521" s="90">
        <f t="shared" ca="1" si="1036"/>
        <v>414.98181523489524</v>
      </c>
      <c r="C5521" s="103">
        <f t="shared" ca="1" si="1041"/>
        <v>288.39372986222799</v>
      </c>
      <c r="D5521" s="103">
        <f t="shared" ca="1" si="1041"/>
        <v>335.05327012287546</v>
      </c>
      <c r="E5521" s="90">
        <f t="shared" ca="1" si="1037"/>
        <v>108.41235509107317</v>
      </c>
      <c r="F5521" s="90">
        <f t="shared" ca="1" si="1037"/>
        <v>82.566518044568795</v>
      </c>
      <c r="G5521" s="90">
        <f t="shared" ca="1" si="1037"/>
        <v>105.29691544718212</v>
      </c>
      <c r="H5521" s="90">
        <f t="shared" ca="1" si="1038"/>
        <v>523.39417032596839</v>
      </c>
      <c r="I5521" s="90">
        <f t="shared" ca="1" si="1039"/>
        <v>370.96024790679678</v>
      </c>
      <c r="J5521" s="90">
        <f t="shared" ca="1" si="1040"/>
        <v>440.35018557005759</v>
      </c>
    </row>
    <row r="5522" spans="1:10" ht="12.75" x14ac:dyDescent="0.2">
      <c r="A5522" s="84">
        <v>5510</v>
      </c>
      <c r="B5522" s="90">
        <f t="shared" ca="1" si="1036"/>
        <v>409.72853614384184</v>
      </c>
      <c r="C5522" s="103">
        <f t="shared" ca="1" si="1041"/>
        <v>307.5302941753103</v>
      </c>
      <c r="D5522" s="103">
        <f t="shared" ca="1" si="1041"/>
        <v>332.55670854936108</v>
      </c>
      <c r="E5522" s="90">
        <f t="shared" ca="1" si="1037"/>
        <v>115.52131099727734</v>
      </c>
      <c r="F5522" s="90">
        <f t="shared" ca="1" si="1037"/>
        <v>62.835586032549941</v>
      </c>
      <c r="G5522" s="90">
        <f t="shared" ca="1" si="1037"/>
        <v>103.38553390587575</v>
      </c>
      <c r="H5522" s="90">
        <f t="shared" ca="1" si="1038"/>
        <v>525.24984714111918</v>
      </c>
      <c r="I5522" s="90">
        <f t="shared" ca="1" si="1039"/>
        <v>370.36588020786024</v>
      </c>
      <c r="J5522" s="90">
        <f t="shared" ca="1" si="1040"/>
        <v>435.94224245523685</v>
      </c>
    </row>
    <row r="5523" spans="1:10" ht="12.75" x14ac:dyDescent="0.2">
      <c r="A5523" s="84">
        <v>5511</v>
      </c>
      <c r="B5523" s="90">
        <f t="shared" ca="1" si="1036"/>
        <v>405.28571706699068</v>
      </c>
      <c r="C5523" s="103">
        <f t="shared" ca="1" si="1041"/>
        <v>304.59075356933664</v>
      </c>
      <c r="D5523" s="103">
        <f t="shared" ca="1" si="1041"/>
        <v>344.04741847576628</v>
      </c>
      <c r="E5523" s="90">
        <f t="shared" ca="1" si="1037"/>
        <v>113.81490345297979</v>
      </c>
      <c r="F5523" s="90">
        <f t="shared" ca="1" si="1037"/>
        <v>92.966215299364549</v>
      </c>
      <c r="G5523" s="90">
        <f t="shared" ca="1" si="1037"/>
        <v>86.290380588969754</v>
      </c>
      <c r="H5523" s="90">
        <f t="shared" ca="1" si="1038"/>
        <v>519.10062051997045</v>
      </c>
      <c r="I5523" s="90">
        <f t="shared" ca="1" si="1039"/>
        <v>397.55696886870118</v>
      </c>
      <c r="J5523" s="90">
        <f t="shared" ca="1" si="1040"/>
        <v>430.33779906473603</v>
      </c>
    </row>
    <row r="5524" spans="1:10" ht="12.75" x14ac:dyDescent="0.2">
      <c r="A5524" s="84">
        <v>5512</v>
      </c>
      <c r="B5524" s="90">
        <f t="shared" ca="1" si="1036"/>
        <v>409.56071055683026</v>
      </c>
      <c r="C5524" s="103">
        <f t="shared" ca="1" si="1041"/>
        <v>292.7566656258773</v>
      </c>
      <c r="D5524" s="103">
        <f t="shared" ca="1" si="1041"/>
        <v>349.95072306749154</v>
      </c>
      <c r="E5524" s="90">
        <f t="shared" ca="1" si="1037"/>
        <v>111.09109674300903</v>
      </c>
      <c r="F5524" s="90">
        <f t="shared" ca="1" si="1037"/>
        <v>76.000301889656015</v>
      </c>
      <c r="G5524" s="90">
        <f t="shared" ca="1" si="1037"/>
        <v>96.023883913281807</v>
      </c>
      <c r="H5524" s="90">
        <f t="shared" ca="1" si="1038"/>
        <v>520.65180729983933</v>
      </c>
      <c r="I5524" s="90">
        <f t="shared" ca="1" si="1039"/>
        <v>368.75696751553335</v>
      </c>
      <c r="J5524" s="90">
        <f t="shared" ca="1" si="1040"/>
        <v>445.97460698077333</v>
      </c>
    </row>
    <row r="5525" spans="1:10" ht="12.75" x14ac:dyDescent="0.2">
      <c r="A5525" s="84">
        <v>5513</v>
      </c>
      <c r="B5525" s="90">
        <f t="shared" ca="1" si="1036"/>
        <v>410.8610088003046</v>
      </c>
      <c r="C5525" s="103">
        <f t="shared" ca="1" si="1041"/>
        <v>293.62718220647764</v>
      </c>
      <c r="D5525" s="103">
        <f t="shared" ca="1" si="1041"/>
        <v>363.24485261901845</v>
      </c>
      <c r="E5525" s="90">
        <f t="shared" ca="1" si="1037"/>
        <v>108.09034611515222</v>
      </c>
      <c r="F5525" s="90">
        <f t="shared" ca="1" si="1037"/>
        <v>85.459828690215431</v>
      </c>
      <c r="G5525" s="90">
        <f t="shared" ca="1" si="1037"/>
        <v>86.169657809200729</v>
      </c>
      <c r="H5525" s="90">
        <f t="shared" ca="1" si="1038"/>
        <v>518.95135491545682</v>
      </c>
      <c r="I5525" s="90">
        <f t="shared" ca="1" si="1039"/>
        <v>379.08701089669307</v>
      </c>
      <c r="J5525" s="90">
        <f t="shared" ca="1" si="1040"/>
        <v>449.41451042821916</v>
      </c>
    </row>
    <row r="5526" spans="1:10" ht="12.75" x14ac:dyDescent="0.2">
      <c r="A5526" s="84">
        <v>5514</v>
      </c>
      <c r="B5526" s="90">
        <f t="shared" ca="1" si="1036"/>
        <v>419.34528510474547</v>
      </c>
      <c r="C5526" s="103">
        <f t="shared" ca="1" si="1041"/>
        <v>313.68774110857834</v>
      </c>
      <c r="D5526" s="103">
        <f t="shared" ca="1" si="1041"/>
        <v>360.79102570945719</v>
      </c>
      <c r="E5526" s="90">
        <f t="shared" ca="1" si="1037"/>
        <v>118.60692701670403</v>
      </c>
      <c r="F5526" s="90">
        <f t="shared" ca="1" si="1037"/>
        <v>74.791515042981018</v>
      </c>
      <c r="G5526" s="90">
        <f t="shared" ca="1" si="1037"/>
        <v>86.812925265157702</v>
      </c>
      <c r="H5526" s="90">
        <f t="shared" ca="1" si="1038"/>
        <v>537.95221212144952</v>
      </c>
      <c r="I5526" s="90">
        <f t="shared" ca="1" si="1039"/>
        <v>388.47925615155935</v>
      </c>
      <c r="J5526" s="90">
        <f t="shared" ca="1" si="1040"/>
        <v>447.60395097461492</v>
      </c>
    </row>
    <row r="5527" spans="1:10" ht="12.75" x14ac:dyDescent="0.2">
      <c r="A5527" s="84">
        <v>5515</v>
      </c>
      <c r="B5527" s="90">
        <f t="shared" ca="1" si="1036"/>
        <v>409.76450959350939</v>
      </c>
      <c r="C5527" s="103">
        <f t="shared" ca="1" si="1041"/>
        <v>293.85356638381086</v>
      </c>
      <c r="D5527" s="103">
        <f t="shared" ca="1" si="1041"/>
        <v>342.93304639728484</v>
      </c>
      <c r="E5527" s="90">
        <f t="shared" ca="1" si="1037"/>
        <v>104.48870503175365</v>
      </c>
      <c r="F5527" s="90">
        <f t="shared" ca="1" si="1037"/>
        <v>86.679807918333296</v>
      </c>
      <c r="G5527" s="90">
        <f t="shared" ca="1" si="1037"/>
        <v>100.45653895504456</v>
      </c>
      <c r="H5527" s="90">
        <f t="shared" ca="1" si="1038"/>
        <v>514.25321462526301</v>
      </c>
      <c r="I5527" s="90">
        <f t="shared" ca="1" si="1039"/>
        <v>380.53337430214413</v>
      </c>
      <c r="J5527" s="90">
        <f t="shared" ca="1" si="1040"/>
        <v>443.38958535232939</v>
      </c>
    </row>
    <row r="5528" spans="1:10" ht="12.75" x14ac:dyDescent="0.2">
      <c r="A5528" s="84">
        <v>5516</v>
      </c>
      <c r="B5528" s="90">
        <f t="shared" ca="1" si="1036"/>
        <v>419.06254009388482</v>
      </c>
      <c r="C5528" s="103">
        <f t="shared" ca="1" si="1041"/>
        <v>314.81077414938864</v>
      </c>
      <c r="D5528" s="103">
        <f t="shared" ca="1" si="1041"/>
        <v>376.0016014808337</v>
      </c>
      <c r="E5528" s="90">
        <f t="shared" ca="1" si="1037"/>
        <v>113.81372291261232</v>
      </c>
      <c r="F5528" s="90">
        <f t="shared" ca="1" si="1037"/>
        <v>89.622613203292289</v>
      </c>
      <c r="G5528" s="90">
        <f t="shared" ca="1" si="1037"/>
        <v>89.496811322700211</v>
      </c>
      <c r="H5528" s="90">
        <f t="shared" ca="1" si="1038"/>
        <v>532.87626300649708</v>
      </c>
      <c r="I5528" s="90">
        <f t="shared" ca="1" si="1039"/>
        <v>404.43338735268094</v>
      </c>
      <c r="J5528" s="90">
        <f t="shared" ca="1" si="1040"/>
        <v>465.49841280353394</v>
      </c>
    </row>
    <row r="5529" spans="1:10" ht="12.75" x14ac:dyDescent="0.2">
      <c r="A5529" s="84">
        <v>5517</v>
      </c>
      <c r="B5529" s="90">
        <f t="shared" ca="1" si="1036"/>
        <v>404.10075276522451</v>
      </c>
      <c r="C5529" s="103">
        <f t="shared" ca="1" si="1041"/>
        <v>281.93716160895781</v>
      </c>
      <c r="D5529" s="103">
        <f t="shared" ca="1" si="1041"/>
        <v>327.36118383278568</v>
      </c>
      <c r="E5529" s="90">
        <f t="shared" ca="1" si="1037"/>
        <v>104.99318234672974</v>
      </c>
      <c r="F5529" s="90">
        <f t="shared" ca="1" si="1037"/>
        <v>87.549051965206843</v>
      </c>
      <c r="G5529" s="90">
        <f t="shared" ca="1" si="1037"/>
        <v>66.062087579214946</v>
      </c>
      <c r="H5529" s="90">
        <f t="shared" ca="1" si="1038"/>
        <v>509.09393511195424</v>
      </c>
      <c r="I5529" s="90">
        <f t="shared" ca="1" si="1039"/>
        <v>369.48621357416465</v>
      </c>
      <c r="J5529" s="90">
        <f t="shared" ca="1" si="1040"/>
        <v>393.42327141200064</v>
      </c>
    </row>
    <row r="5530" spans="1:10" ht="12.75" x14ac:dyDescent="0.2">
      <c r="A5530" s="84">
        <v>5518</v>
      </c>
      <c r="B5530" s="90">
        <f t="shared" ca="1" si="1036"/>
        <v>414.13816262746826</v>
      </c>
      <c r="C5530" s="103">
        <f t="shared" ca="1" si="1041"/>
        <v>306.63168626859402</v>
      </c>
      <c r="D5530" s="103">
        <f t="shared" ca="1" si="1041"/>
        <v>364.06547151165688</v>
      </c>
      <c r="E5530" s="90">
        <f t="shared" ca="1" si="1037"/>
        <v>106.94818736548815</v>
      </c>
      <c r="F5530" s="90">
        <f t="shared" ca="1" si="1037"/>
        <v>102.21405273702989</v>
      </c>
      <c r="G5530" s="90">
        <f t="shared" ca="1" si="1037"/>
        <v>114.53473654527576</v>
      </c>
      <c r="H5530" s="90">
        <f t="shared" ca="1" si="1038"/>
        <v>521.08634999295646</v>
      </c>
      <c r="I5530" s="90">
        <f t="shared" ca="1" si="1039"/>
        <v>408.8457390056239</v>
      </c>
      <c r="J5530" s="90">
        <f t="shared" ca="1" si="1040"/>
        <v>478.60020805693262</v>
      </c>
    </row>
    <row r="5531" spans="1:10" ht="12.75" x14ac:dyDescent="0.2">
      <c r="A5531" s="84">
        <v>5519</v>
      </c>
      <c r="B5531" s="90">
        <f t="shared" ca="1" si="1036"/>
        <v>414.45972854426032</v>
      </c>
      <c r="C5531" s="103">
        <f t="shared" ca="1" si="1041"/>
        <v>297.25116959215035</v>
      </c>
      <c r="D5531" s="103">
        <f t="shared" ca="1" si="1041"/>
        <v>331.23404917229067</v>
      </c>
      <c r="E5531" s="90">
        <f t="shared" ca="1" si="1037"/>
        <v>103.31258209795345</v>
      </c>
      <c r="F5531" s="90">
        <f t="shared" ca="1" si="1037"/>
        <v>85.186213433722955</v>
      </c>
      <c r="G5531" s="90">
        <f t="shared" ca="1" si="1037"/>
        <v>88.366153206665018</v>
      </c>
      <c r="H5531" s="90">
        <f t="shared" ca="1" si="1038"/>
        <v>517.77231064221382</v>
      </c>
      <c r="I5531" s="90">
        <f t="shared" ca="1" si="1039"/>
        <v>382.43738302587332</v>
      </c>
      <c r="J5531" s="90">
        <f t="shared" ca="1" si="1040"/>
        <v>419.60020237895571</v>
      </c>
    </row>
    <row r="5532" spans="1:10" ht="12.75" x14ac:dyDescent="0.2">
      <c r="A5532" s="84">
        <v>5520</v>
      </c>
      <c r="B5532" s="90">
        <f t="shared" ca="1" si="1036"/>
        <v>418.24720240724645</v>
      </c>
      <c r="C5532" s="103">
        <f t="shared" ca="1" si="1041"/>
        <v>296.47469738883052</v>
      </c>
      <c r="D5532" s="103">
        <f t="shared" ca="1" si="1041"/>
        <v>335.12678467334598</v>
      </c>
      <c r="E5532" s="90">
        <f t="shared" ca="1" si="1037"/>
        <v>111.7120913225471</v>
      </c>
      <c r="F5532" s="90">
        <f t="shared" ca="1" si="1037"/>
        <v>61.58231740614039</v>
      </c>
      <c r="G5532" s="90">
        <f t="shared" ca="1" si="1037"/>
        <v>116.26174486698996</v>
      </c>
      <c r="H5532" s="90">
        <f t="shared" ca="1" si="1038"/>
        <v>529.95929372979356</v>
      </c>
      <c r="I5532" s="90">
        <f t="shared" ca="1" si="1039"/>
        <v>358.05701479497088</v>
      </c>
      <c r="J5532" s="90">
        <f t="shared" ca="1" si="1040"/>
        <v>451.38852954033592</v>
      </c>
    </row>
    <row r="5533" spans="1:10" ht="12.75" x14ac:dyDescent="0.2">
      <c r="A5533" s="84">
        <v>5521</v>
      </c>
      <c r="B5533" s="90">
        <f t="shared" ca="1" si="1036"/>
        <v>409.93846816762863</v>
      </c>
      <c r="C5533" s="103">
        <f t="shared" ca="1" si="1041"/>
        <v>306.36872775760173</v>
      </c>
      <c r="D5533" s="103">
        <f t="shared" ca="1" si="1041"/>
        <v>356.49940447489826</v>
      </c>
      <c r="E5533" s="90">
        <f t="shared" ca="1" si="1037"/>
        <v>109.57552619617104</v>
      </c>
      <c r="F5533" s="90">
        <f t="shared" ca="1" si="1037"/>
        <v>88.070536072484515</v>
      </c>
      <c r="G5533" s="90">
        <f t="shared" ca="1" si="1037"/>
        <v>78.965412594423441</v>
      </c>
      <c r="H5533" s="90">
        <f t="shared" ca="1" si="1038"/>
        <v>519.51399436379961</v>
      </c>
      <c r="I5533" s="90">
        <f t="shared" ca="1" si="1039"/>
        <v>394.43926383008625</v>
      </c>
      <c r="J5533" s="90">
        <f t="shared" ca="1" si="1040"/>
        <v>435.46481706932173</v>
      </c>
    </row>
    <row r="5534" spans="1:10" ht="12.75" x14ac:dyDescent="0.2">
      <c r="A5534" s="84">
        <v>5522</v>
      </c>
      <c r="B5534" s="90">
        <f t="shared" ca="1" si="1036"/>
        <v>414.99921062270079</v>
      </c>
      <c r="C5534" s="103">
        <f t="shared" ref="C5534:G5549" ca="1" si="1042">NORMINV(RAND(),C$5,C$6)</f>
        <v>318.94845302556718</v>
      </c>
      <c r="D5534" s="103">
        <f t="shared" ca="1" si="1042"/>
        <v>345.70132094969506</v>
      </c>
      <c r="E5534" s="90">
        <f t="shared" ca="1" si="1042"/>
        <v>97.788493088692491</v>
      </c>
      <c r="F5534" s="90">
        <f t="shared" ca="1" si="1042"/>
        <v>85.372653698396235</v>
      </c>
      <c r="G5534" s="90">
        <f t="shared" ca="1" si="1042"/>
        <v>67.803223310061924</v>
      </c>
      <c r="H5534" s="90">
        <f t="shared" ca="1" si="1038"/>
        <v>512.78770371139331</v>
      </c>
      <c r="I5534" s="90">
        <f t="shared" ca="1" si="1039"/>
        <v>404.3211067239634</v>
      </c>
      <c r="J5534" s="90">
        <f t="shared" ca="1" si="1040"/>
        <v>413.50454425975698</v>
      </c>
    </row>
    <row r="5535" spans="1:10" ht="12.75" x14ac:dyDescent="0.2">
      <c r="A5535" s="84">
        <v>5523</v>
      </c>
      <c r="B5535" s="90">
        <f t="shared" ca="1" si="1036"/>
        <v>407.68205178002495</v>
      </c>
      <c r="C5535" s="103">
        <f t="shared" ref="C5535:D5549" ca="1" si="1043">NORMINV(RAND(),C$5,C$6)</f>
        <v>307.96812132868172</v>
      </c>
      <c r="D5535" s="103">
        <f t="shared" ca="1" si="1043"/>
        <v>328.9410929412806</v>
      </c>
      <c r="E5535" s="90">
        <f t="shared" ca="1" si="1042"/>
        <v>116.44041609893759</v>
      </c>
      <c r="F5535" s="90">
        <f t="shared" ca="1" si="1042"/>
        <v>65.466537316293156</v>
      </c>
      <c r="G5535" s="90">
        <f t="shared" ca="1" si="1042"/>
        <v>90.531839649328248</v>
      </c>
      <c r="H5535" s="90">
        <f t="shared" ca="1" si="1038"/>
        <v>524.12246787896254</v>
      </c>
      <c r="I5535" s="90">
        <f t="shared" ca="1" si="1039"/>
        <v>373.43465864497489</v>
      </c>
      <c r="J5535" s="90">
        <f t="shared" ca="1" si="1040"/>
        <v>419.47293259060882</v>
      </c>
    </row>
    <row r="5536" spans="1:10" ht="12.75" x14ac:dyDescent="0.2">
      <c r="A5536" s="84">
        <v>5524</v>
      </c>
      <c r="B5536" s="90">
        <f t="shared" ca="1" si="1036"/>
        <v>412.88936685758233</v>
      </c>
      <c r="C5536" s="103">
        <f t="shared" ca="1" si="1043"/>
        <v>303.36887107689324</v>
      </c>
      <c r="D5536" s="103">
        <f t="shared" ca="1" si="1043"/>
        <v>371.1946362636528</v>
      </c>
      <c r="E5536" s="90">
        <f t="shared" ca="1" si="1042"/>
        <v>111.89360369193149</v>
      </c>
      <c r="F5536" s="90">
        <f t="shared" ca="1" si="1042"/>
        <v>94.621236647083961</v>
      </c>
      <c r="G5536" s="90">
        <f t="shared" ca="1" si="1042"/>
        <v>72.897363384091747</v>
      </c>
      <c r="H5536" s="90">
        <f t="shared" ca="1" si="1038"/>
        <v>524.78297054951383</v>
      </c>
      <c r="I5536" s="90">
        <f t="shared" ca="1" si="1039"/>
        <v>397.99010772397719</v>
      </c>
      <c r="J5536" s="90">
        <f t="shared" ca="1" si="1040"/>
        <v>444.09199964774456</v>
      </c>
    </row>
    <row r="5537" spans="1:10" ht="12.75" x14ac:dyDescent="0.2">
      <c r="A5537" s="84">
        <v>5525</v>
      </c>
      <c r="B5537" s="90">
        <f t="shared" ca="1" si="1036"/>
        <v>407.27770345054307</v>
      </c>
      <c r="C5537" s="103">
        <f t="shared" ca="1" si="1043"/>
        <v>275.94150274355059</v>
      </c>
      <c r="D5537" s="103">
        <f t="shared" ca="1" si="1043"/>
        <v>335.76129000695431</v>
      </c>
      <c r="E5537" s="90">
        <f t="shared" ca="1" si="1042"/>
        <v>111.72051483441584</v>
      </c>
      <c r="F5537" s="90">
        <f t="shared" ca="1" si="1042"/>
        <v>90.935118227651998</v>
      </c>
      <c r="G5537" s="90">
        <f t="shared" ca="1" si="1042"/>
        <v>103.3627658046715</v>
      </c>
      <c r="H5537" s="90">
        <f t="shared" ca="1" si="1038"/>
        <v>518.99821828495897</v>
      </c>
      <c r="I5537" s="90">
        <f t="shared" ca="1" si="1039"/>
        <v>366.87662097120256</v>
      </c>
      <c r="J5537" s="90">
        <f t="shared" ca="1" si="1040"/>
        <v>439.12405581162579</v>
      </c>
    </row>
    <row r="5538" spans="1:10" ht="12.75" x14ac:dyDescent="0.2">
      <c r="A5538" s="84">
        <v>5526</v>
      </c>
      <c r="B5538" s="90">
        <f t="shared" ca="1" si="1036"/>
        <v>409.21986630333191</v>
      </c>
      <c r="C5538" s="103">
        <f t="shared" ca="1" si="1043"/>
        <v>275.02750258198171</v>
      </c>
      <c r="D5538" s="103">
        <f t="shared" ca="1" si="1043"/>
        <v>321.05736496858646</v>
      </c>
      <c r="E5538" s="90">
        <f t="shared" ca="1" si="1042"/>
        <v>106.37331676906129</v>
      </c>
      <c r="F5538" s="90">
        <f t="shared" ca="1" si="1042"/>
        <v>90.104362138767229</v>
      </c>
      <c r="G5538" s="90">
        <f t="shared" ca="1" si="1042"/>
        <v>71.847380618262164</v>
      </c>
      <c r="H5538" s="90">
        <f t="shared" ca="1" si="1038"/>
        <v>515.59318307239323</v>
      </c>
      <c r="I5538" s="90">
        <f t="shared" ca="1" si="1039"/>
        <v>365.13186472074892</v>
      </c>
      <c r="J5538" s="90">
        <f t="shared" ca="1" si="1040"/>
        <v>392.90474558684861</v>
      </c>
    </row>
    <row r="5539" spans="1:10" ht="12.75" x14ac:dyDescent="0.2">
      <c r="A5539" s="84">
        <v>5527</v>
      </c>
      <c r="B5539" s="90">
        <f t="shared" ca="1" si="1036"/>
        <v>406.52611795947382</v>
      </c>
      <c r="C5539" s="103">
        <f t="shared" ca="1" si="1043"/>
        <v>293.9614058388222</v>
      </c>
      <c r="D5539" s="103">
        <f t="shared" ca="1" si="1043"/>
        <v>351.26163639052447</v>
      </c>
      <c r="E5539" s="90">
        <f t="shared" ca="1" si="1042"/>
        <v>106.29978831560719</v>
      </c>
      <c r="F5539" s="90">
        <f t="shared" ca="1" si="1042"/>
        <v>83.773372523720568</v>
      </c>
      <c r="G5539" s="90">
        <f t="shared" ca="1" si="1042"/>
        <v>102.515309511924</v>
      </c>
      <c r="H5539" s="90">
        <f t="shared" ca="1" si="1038"/>
        <v>512.82590627508102</v>
      </c>
      <c r="I5539" s="90">
        <f t="shared" ca="1" si="1039"/>
        <v>377.73477836254278</v>
      </c>
      <c r="J5539" s="90">
        <f t="shared" ca="1" si="1040"/>
        <v>453.77694590244846</v>
      </c>
    </row>
    <row r="5540" spans="1:10" ht="12.75" x14ac:dyDescent="0.2">
      <c r="A5540" s="84">
        <v>5528</v>
      </c>
      <c r="B5540" s="90">
        <f t="shared" ca="1" si="1036"/>
        <v>407.42565849945396</v>
      </c>
      <c r="C5540" s="103">
        <f t="shared" ca="1" si="1043"/>
        <v>299.9517672399773</v>
      </c>
      <c r="D5540" s="103">
        <f t="shared" ca="1" si="1043"/>
        <v>333.31767322821725</v>
      </c>
      <c r="E5540" s="90">
        <f t="shared" ca="1" si="1042"/>
        <v>105.65721430079483</v>
      </c>
      <c r="F5540" s="90">
        <f t="shared" ca="1" si="1042"/>
        <v>81.16356560102777</v>
      </c>
      <c r="G5540" s="90">
        <f t="shared" ca="1" si="1042"/>
        <v>100.12298704155485</v>
      </c>
      <c r="H5540" s="90">
        <f t="shared" ca="1" si="1038"/>
        <v>513.08287280024877</v>
      </c>
      <c r="I5540" s="90">
        <f t="shared" ca="1" si="1039"/>
        <v>381.11533284100506</v>
      </c>
      <c r="J5540" s="90">
        <f t="shared" ca="1" si="1040"/>
        <v>433.44066026977208</v>
      </c>
    </row>
    <row r="5541" spans="1:10" ht="12.75" x14ac:dyDescent="0.2">
      <c r="A5541" s="84">
        <v>5529</v>
      </c>
      <c r="B5541" s="90">
        <f t="shared" ca="1" si="1036"/>
        <v>416.38109280393843</v>
      </c>
      <c r="C5541" s="103">
        <f t="shared" ca="1" si="1043"/>
        <v>295.16802667223465</v>
      </c>
      <c r="D5541" s="103">
        <f t="shared" ca="1" si="1043"/>
        <v>351.18542555642074</v>
      </c>
      <c r="E5541" s="90">
        <f t="shared" ca="1" si="1042"/>
        <v>102.7538992200068</v>
      </c>
      <c r="F5541" s="90">
        <f t="shared" ca="1" si="1042"/>
        <v>83.307758060377566</v>
      </c>
      <c r="G5541" s="90">
        <f t="shared" ca="1" si="1042"/>
        <v>97.445695186591834</v>
      </c>
      <c r="H5541" s="90">
        <f t="shared" ca="1" si="1038"/>
        <v>519.13499202394519</v>
      </c>
      <c r="I5541" s="90">
        <f t="shared" ca="1" si="1039"/>
        <v>378.47578473261223</v>
      </c>
      <c r="J5541" s="90">
        <f t="shared" ca="1" si="1040"/>
        <v>448.63112074301256</v>
      </c>
    </row>
    <row r="5542" spans="1:10" ht="12.75" x14ac:dyDescent="0.2">
      <c r="A5542" s="84">
        <v>5530</v>
      </c>
      <c r="B5542" s="90">
        <f t="shared" ca="1" si="1036"/>
        <v>413.2003632400328</v>
      </c>
      <c r="C5542" s="103">
        <f t="shared" ca="1" si="1043"/>
        <v>297.9731600337725</v>
      </c>
      <c r="D5542" s="103">
        <f t="shared" ca="1" si="1043"/>
        <v>359.49292105456442</v>
      </c>
      <c r="E5542" s="90">
        <f t="shared" ca="1" si="1042"/>
        <v>103.83320374094836</v>
      </c>
      <c r="F5542" s="90">
        <f t="shared" ca="1" si="1042"/>
        <v>77.947473935241206</v>
      </c>
      <c r="G5542" s="90">
        <f t="shared" ca="1" si="1042"/>
        <v>97.414692063223256</v>
      </c>
      <c r="H5542" s="90">
        <f t="shared" ca="1" si="1038"/>
        <v>517.03356698098116</v>
      </c>
      <c r="I5542" s="90">
        <f t="shared" ca="1" si="1039"/>
        <v>375.92063396901369</v>
      </c>
      <c r="J5542" s="90">
        <f t="shared" ca="1" si="1040"/>
        <v>456.90761311778766</v>
      </c>
    </row>
    <row r="5543" spans="1:10" ht="12.75" x14ac:dyDescent="0.2">
      <c r="A5543" s="84">
        <v>5531</v>
      </c>
      <c r="B5543" s="90">
        <f t="shared" ca="1" si="1036"/>
        <v>410.44486268673722</v>
      </c>
      <c r="C5543" s="103">
        <f t="shared" ca="1" si="1043"/>
        <v>318.94947858367493</v>
      </c>
      <c r="D5543" s="103">
        <f t="shared" ca="1" si="1043"/>
        <v>336.11247107043619</v>
      </c>
      <c r="E5543" s="90">
        <f t="shared" ca="1" si="1042"/>
        <v>109.8859321664506</v>
      </c>
      <c r="F5543" s="90">
        <f t="shared" ca="1" si="1042"/>
        <v>68.348438654470456</v>
      </c>
      <c r="G5543" s="90">
        <f t="shared" ca="1" si="1042"/>
        <v>98.749546352802923</v>
      </c>
      <c r="H5543" s="90">
        <f t="shared" ca="1" si="1038"/>
        <v>520.33079485318785</v>
      </c>
      <c r="I5543" s="90">
        <f t="shared" ca="1" si="1039"/>
        <v>387.29791723814537</v>
      </c>
      <c r="J5543" s="90">
        <f t="shared" ca="1" si="1040"/>
        <v>434.86201742323908</v>
      </c>
    </row>
    <row r="5544" spans="1:10" ht="12.75" x14ac:dyDescent="0.2">
      <c r="A5544" s="84">
        <v>5532</v>
      </c>
      <c r="B5544" s="90">
        <f t="shared" ca="1" si="1036"/>
        <v>401.93053895508967</v>
      </c>
      <c r="C5544" s="103">
        <f t="shared" ca="1" si="1043"/>
        <v>291.28370420811893</v>
      </c>
      <c r="D5544" s="103">
        <f t="shared" ca="1" si="1043"/>
        <v>332.86932113900065</v>
      </c>
      <c r="E5544" s="90">
        <f t="shared" ca="1" si="1042"/>
        <v>98.985226795682877</v>
      </c>
      <c r="F5544" s="90">
        <f t="shared" ca="1" si="1042"/>
        <v>74.840075107624472</v>
      </c>
      <c r="G5544" s="90">
        <f t="shared" ca="1" si="1042"/>
        <v>92.612382495731794</v>
      </c>
      <c r="H5544" s="90">
        <f t="shared" ca="1" si="1038"/>
        <v>500.91576575077255</v>
      </c>
      <c r="I5544" s="90">
        <f t="shared" ca="1" si="1039"/>
        <v>366.12377931574338</v>
      </c>
      <c r="J5544" s="90">
        <f t="shared" ca="1" si="1040"/>
        <v>425.48170363473241</v>
      </c>
    </row>
    <row r="5545" spans="1:10" ht="12.75" x14ac:dyDescent="0.2">
      <c r="A5545" s="84">
        <v>5533</v>
      </c>
      <c r="B5545" s="90">
        <f t="shared" ca="1" si="1036"/>
        <v>414.91776445179244</v>
      </c>
      <c r="C5545" s="103">
        <f t="shared" ca="1" si="1043"/>
        <v>311.92224143457008</v>
      </c>
      <c r="D5545" s="103">
        <f t="shared" ca="1" si="1043"/>
        <v>347.58138529130542</v>
      </c>
      <c r="E5545" s="90">
        <f t="shared" ca="1" si="1042"/>
        <v>104.19136205787783</v>
      </c>
      <c r="F5545" s="90">
        <f t="shared" ca="1" si="1042"/>
        <v>78.822844825005063</v>
      </c>
      <c r="G5545" s="90">
        <f t="shared" ca="1" si="1042"/>
        <v>87.144730092289038</v>
      </c>
      <c r="H5545" s="90">
        <f t="shared" ca="1" si="1038"/>
        <v>519.1091265096702</v>
      </c>
      <c r="I5545" s="90">
        <f t="shared" ca="1" si="1039"/>
        <v>390.74508625957515</v>
      </c>
      <c r="J5545" s="90">
        <f t="shared" ca="1" si="1040"/>
        <v>434.72611538359445</v>
      </c>
    </row>
    <row r="5546" spans="1:10" ht="12.75" x14ac:dyDescent="0.2">
      <c r="A5546" s="84">
        <v>5534</v>
      </c>
      <c r="B5546" s="90">
        <f t="shared" ca="1" si="1036"/>
        <v>406.62361045498153</v>
      </c>
      <c r="C5546" s="103">
        <f t="shared" ca="1" si="1043"/>
        <v>311.42059465026051</v>
      </c>
      <c r="D5546" s="103">
        <f t="shared" ca="1" si="1043"/>
        <v>332.26987107489191</v>
      </c>
      <c r="E5546" s="90">
        <f t="shared" ca="1" si="1042"/>
        <v>111.86843579630097</v>
      </c>
      <c r="F5546" s="90">
        <f t="shared" ca="1" si="1042"/>
        <v>79.957030623297527</v>
      </c>
      <c r="G5546" s="90">
        <f t="shared" ca="1" si="1042"/>
        <v>101.88386418870665</v>
      </c>
      <c r="H5546" s="90">
        <f t="shared" ca="1" si="1038"/>
        <v>518.49204625128255</v>
      </c>
      <c r="I5546" s="90">
        <f t="shared" ca="1" si="1039"/>
        <v>391.37762527355801</v>
      </c>
      <c r="J5546" s="90">
        <f t="shared" ca="1" si="1040"/>
        <v>434.15373526359855</v>
      </c>
    </row>
    <row r="5547" spans="1:10" ht="12.75" x14ac:dyDescent="0.2">
      <c r="A5547" s="84">
        <v>5535</v>
      </c>
      <c r="B5547" s="90">
        <f t="shared" ca="1" si="1036"/>
        <v>415.23321680289405</v>
      </c>
      <c r="C5547" s="103">
        <f t="shared" ca="1" si="1043"/>
        <v>295.3672364108894</v>
      </c>
      <c r="D5547" s="103">
        <f t="shared" ca="1" si="1043"/>
        <v>342.67283398712453</v>
      </c>
      <c r="E5547" s="90">
        <f t="shared" ca="1" si="1042"/>
        <v>118.79726691411202</v>
      </c>
      <c r="F5547" s="90">
        <f t="shared" ca="1" si="1042"/>
        <v>60.017154329739171</v>
      </c>
      <c r="G5547" s="90">
        <f t="shared" ca="1" si="1042"/>
        <v>69.636374625871355</v>
      </c>
      <c r="H5547" s="90">
        <f t="shared" ca="1" si="1038"/>
        <v>534.03048371700606</v>
      </c>
      <c r="I5547" s="90">
        <f t="shared" ca="1" si="1039"/>
        <v>355.38439074062859</v>
      </c>
      <c r="J5547" s="90">
        <f t="shared" ca="1" si="1040"/>
        <v>412.30920861299592</v>
      </c>
    </row>
    <row r="5548" spans="1:10" ht="12.75" x14ac:dyDescent="0.2">
      <c r="A5548" s="84">
        <v>5536</v>
      </c>
      <c r="B5548" s="90">
        <f t="shared" ca="1" si="1036"/>
        <v>407.50981723396706</v>
      </c>
      <c r="C5548" s="103">
        <f t="shared" ca="1" si="1043"/>
        <v>306.38097071227583</v>
      </c>
      <c r="D5548" s="103">
        <f t="shared" ca="1" si="1043"/>
        <v>352.97591872287757</v>
      </c>
      <c r="E5548" s="90">
        <f t="shared" ca="1" si="1042"/>
        <v>105.05094655932263</v>
      </c>
      <c r="F5548" s="90">
        <f t="shared" ca="1" si="1042"/>
        <v>76.414108472868534</v>
      </c>
      <c r="G5548" s="90">
        <f t="shared" ca="1" si="1042"/>
        <v>82.627548473763866</v>
      </c>
      <c r="H5548" s="90">
        <f t="shared" ca="1" si="1038"/>
        <v>512.56076379328965</v>
      </c>
      <c r="I5548" s="90">
        <f t="shared" ca="1" si="1039"/>
        <v>382.79507918514435</v>
      </c>
      <c r="J5548" s="90">
        <f t="shared" ca="1" si="1040"/>
        <v>435.60346719664142</v>
      </c>
    </row>
    <row r="5549" spans="1:10" ht="12.75" x14ac:dyDescent="0.2">
      <c r="A5549" s="84">
        <v>5537</v>
      </c>
      <c r="B5549" s="90">
        <f t="shared" ca="1" si="1036"/>
        <v>410.91160382497304</v>
      </c>
      <c r="C5549" s="103">
        <f t="shared" ca="1" si="1043"/>
        <v>313.94403418693781</v>
      </c>
      <c r="D5549" s="103">
        <f t="shared" ca="1" si="1043"/>
        <v>358.18145313328142</v>
      </c>
      <c r="E5549" s="90">
        <f t="shared" ca="1" si="1042"/>
        <v>115.22460457017137</v>
      </c>
      <c r="F5549" s="90">
        <f t="shared" ca="1" si="1042"/>
        <v>84.492292833315034</v>
      </c>
      <c r="G5549" s="90">
        <f t="shared" ca="1" si="1042"/>
        <v>77.772710300892712</v>
      </c>
      <c r="H5549" s="90">
        <f t="shared" ca="1" si="1038"/>
        <v>526.13620839514442</v>
      </c>
      <c r="I5549" s="90">
        <f t="shared" ca="1" si="1039"/>
        <v>398.43632702025286</v>
      </c>
      <c r="J5549" s="90">
        <f t="shared" ca="1" si="1040"/>
        <v>435.95416343417412</v>
      </c>
    </row>
    <row r="5550" spans="1:10" ht="12.75" x14ac:dyDescent="0.2">
      <c r="A5550" s="84">
        <v>5538</v>
      </c>
      <c r="B5550" s="90">
        <f t="shared" ca="1" si="1036"/>
        <v>404.26840621910014</v>
      </c>
      <c r="C5550" s="103">
        <f t="shared" ref="C5550:G5565" ca="1" si="1044">NORMINV(RAND(),C$5,C$6)</f>
        <v>300.35452974963681</v>
      </c>
      <c r="D5550" s="103">
        <f t="shared" ca="1" si="1044"/>
        <v>335.46970753073623</v>
      </c>
      <c r="E5550" s="90">
        <f t="shared" ca="1" si="1044"/>
        <v>111.81527468426067</v>
      </c>
      <c r="F5550" s="90">
        <f t="shared" ca="1" si="1044"/>
        <v>70.194004714366471</v>
      </c>
      <c r="G5550" s="90">
        <f t="shared" ca="1" si="1044"/>
        <v>87.006537652997793</v>
      </c>
      <c r="H5550" s="90">
        <f t="shared" ca="1" si="1038"/>
        <v>516.0836809033608</v>
      </c>
      <c r="I5550" s="90">
        <f t="shared" ca="1" si="1039"/>
        <v>370.5485344640033</v>
      </c>
      <c r="J5550" s="90">
        <f t="shared" ca="1" si="1040"/>
        <v>422.47624518373402</v>
      </c>
    </row>
    <row r="5551" spans="1:10" ht="12.75" x14ac:dyDescent="0.2">
      <c r="A5551" s="84">
        <v>5539</v>
      </c>
      <c r="B5551" s="90">
        <f t="shared" ca="1" si="1036"/>
        <v>411.65420026406849</v>
      </c>
      <c r="C5551" s="103">
        <f t="shared" ref="C5551:D5565" ca="1" si="1045">NORMINV(RAND(),C$5,C$6)</f>
        <v>297.9997177525259</v>
      </c>
      <c r="D5551" s="103">
        <f t="shared" ca="1" si="1045"/>
        <v>364.93748393345334</v>
      </c>
      <c r="E5551" s="90">
        <f t="shared" ca="1" si="1044"/>
        <v>105.18141829995533</v>
      </c>
      <c r="F5551" s="90">
        <f t="shared" ca="1" si="1044"/>
        <v>89.485417344943031</v>
      </c>
      <c r="G5551" s="90">
        <f t="shared" ca="1" si="1044"/>
        <v>101.25358459844458</v>
      </c>
      <c r="H5551" s="90">
        <f t="shared" ca="1" si="1038"/>
        <v>516.83561856402378</v>
      </c>
      <c r="I5551" s="90">
        <f t="shared" ca="1" si="1039"/>
        <v>387.48513509746891</v>
      </c>
      <c r="J5551" s="90">
        <f t="shared" ca="1" si="1040"/>
        <v>466.19106853189794</v>
      </c>
    </row>
    <row r="5552" spans="1:10" ht="12.75" x14ac:dyDescent="0.2">
      <c r="A5552" s="84">
        <v>5540</v>
      </c>
      <c r="B5552" s="90">
        <f t="shared" ca="1" si="1036"/>
        <v>407.70696116548862</v>
      </c>
      <c r="C5552" s="103">
        <f t="shared" ca="1" si="1045"/>
        <v>310.84316756840701</v>
      </c>
      <c r="D5552" s="103">
        <f t="shared" ca="1" si="1045"/>
        <v>361.24299483103965</v>
      </c>
      <c r="E5552" s="90">
        <f t="shared" ca="1" si="1044"/>
        <v>106.45367211604443</v>
      </c>
      <c r="F5552" s="90">
        <f t="shared" ca="1" si="1044"/>
        <v>85.185079711317741</v>
      </c>
      <c r="G5552" s="90">
        <f t="shared" ca="1" si="1044"/>
        <v>85.202779288389067</v>
      </c>
      <c r="H5552" s="90">
        <f t="shared" ca="1" si="1038"/>
        <v>514.16063328153302</v>
      </c>
      <c r="I5552" s="90">
        <f t="shared" ca="1" si="1039"/>
        <v>396.02824727972472</v>
      </c>
      <c r="J5552" s="90">
        <f t="shared" ca="1" si="1040"/>
        <v>446.44577411942873</v>
      </c>
    </row>
    <row r="5553" spans="1:10" ht="12.75" x14ac:dyDescent="0.2">
      <c r="A5553" s="84">
        <v>5541</v>
      </c>
      <c r="B5553" s="90">
        <f t="shared" ca="1" si="1036"/>
        <v>406.22316701014637</v>
      </c>
      <c r="C5553" s="103">
        <f t="shared" ca="1" si="1045"/>
        <v>291.5599108927961</v>
      </c>
      <c r="D5553" s="103">
        <f t="shared" ca="1" si="1045"/>
        <v>345.998314617772</v>
      </c>
      <c r="E5553" s="90">
        <f t="shared" ca="1" si="1044"/>
        <v>101.52312808274485</v>
      </c>
      <c r="F5553" s="90">
        <f t="shared" ca="1" si="1044"/>
        <v>83.536575318640956</v>
      </c>
      <c r="G5553" s="90">
        <f t="shared" ca="1" si="1044"/>
        <v>83.906846449514376</v>
      </c>
      <c r="H5553" s="90">
        <f t="shared" ca="1" si="1038"/>
        <v>507.74629509289122</v>
      </c>
      <c r="I5553" s="90">
        <f t="shared" ca="1" si="1039"/>
        <v>375.09648621143708</v>
      </c>
      <c r="J5553" s="90">
        <f t="shared" ca="1" si="1040"/>
        <v>429.90516106728637</v>
      </c>
    </row>
    <row r="5554" spans="1:10" ht="12.75" x14ac:dyDescent="0.2">
      <c r="A5554" s="84">
        <v>5542</v>
      </c>
      <c r="B5554" s="90">
        <f t="shared" ca="1" si="1036"/>
        <v>412.96175115382044</v>
      </c>
      <c r="C5554" s="103">
        <f t="shared" ca="1" si="1045"/>
        <v>278.77229755421047</v>
      </c>
      <c r="D5554" s="103">
        <f t="shared" ca="1" si="1045"/>
        <v>338.19737600275084</v>
      </c>
      <c r="E5554" s="90">
        <f t="shared" ca="1" si="1044"/>
        <v>107.88055126933928</v>
      </c>
      <c r="F5554" s="90">
        <f t="shared" ca="1" si="1044"/>
        <v>65.920093404404668</v>
      </c>
      <c r="G5554" s="90">
        <f t="shared" ca="1" si="1044"/>
        <v>93.1984467143252</v>
      </c>
      <c r="H5554" s="90">
        <f t="shared" ca="1" si="1038"/>
        <v>520.84230242315971</v>
      </c>
      <c r="I5554" s="90">
        <f t="shared" ca="1" si="1039"/>
        <v>344.69239095861514</v>
      </c>
      <c r="J5554" s="90">
        <f t="shared" ca="1" si="1040"/>
        <v>431.39582271707604</v>
      </c>
    </row>
    <row r="5555" spans="1:10" ht="12.75" x14ac:dyDescent="0.2">
      <c r="A5555" s="84">
        <v>5543</v>
      </c>
      <c r="B5555" s="90">
        <f t="shared" ca="1" si="1036"/>
        <v>408.41257205175947</v>
      </c>
      <c r="C5555" s="103">
        <f t="shared" ca="1" si="1045"/>
        <v>285.08316153916206</v>
      </c>
      <c r="D5555" s="103">
        <f t="shared" ca="1" si="1045"/>
        <v>347.35774410233569</v>
      </c>
      <c r="E5555" s="90">
        <f t="shared" ca="1" si="1044"/>
        <v>108.66656834994046</v>
      </c>
      <c r="F5555" s="90">
        <f t="shared" ca="1" si="1044"/>
        <v>69.887813926900961</v>
      </c>
      <c r="G5555" s="90">
        <f t="shared" ca="1" si="1044"/>
        <v>111.32073104063591</v>
      </c>
      <c r="H5555" s="90">
        <f t="shared" ca="1" si="1038"/>
        <v>517.07914040169999</v>
      </c>
      <c r="I5555" s="90">
        <f t="shared" ca="1" si="1039"/>
        <v>354.97097546606301</v>
      </c>
      <c r="J5555" s="90">
        <f t="shared" ca="1" si="1040"/>
        <v>458.67847514297159</v>
      </c>
    </row>
    <row r="5556" spans="1:10" ht="12.75" x14ac:dyDescent="0.2">
      <c r="A5556" s="84">
        <v>5544</v>
      </c>
      <c r="B5556" s="90">
        <f t="shared" ca="1" si="1036"/>
        <v>407.29879884595238</v>
      </c>
      <c r="C5556" s="103">
        <f t="shared" ca="1" si="1045"/>
        <v>293.51662037022862</v>
      </c>
      <c r="D5556" s="103">
        <f t="shared" ca="1" si="1045"/>
        <v>339.23542255748134</v>
      </c>
      <c r="E5556" s="90">
        <f t="shared" ca="1" si="1044"/>
        <v>118.35549123447429</v>
      </c>
      <c r="F5556" s="90">
        <f t="shared" ca="1" si="1044"/>
        <v>68.819337508895302</v>
      </c>
      <c r="G5556" s="90">
        <f t="shared" ca="1" si="1044"/>
        <v>106.71502373584056</v>
      </c>
      <c r="H5556" s="90">
        <f t="shared" ca="1" si="1038"/>
        <v>525.65429008042668</v>
      </c>
      <c r="I5556" s="90">
        <f t="shared" ca="1" si="1039"/>
        <v>362.33595787912395</v>
      </c>
      <c r="J5556" s="90">
        <f t="shared" ca="1" si="1040"/>
        <v>445.95044629332187</v>
      </c>
    </row>
    <row r="5557" spans="1:10" ht="12.75" x14ac:dyDescent="0.2">
      <c r="A5557" s="84">
        <v>5545</v>
      </c>
      <c r="B5557" s="90">
        <f t="shared" ca="1" si="1036"/>
        <v>408.74669449842929</v>
      </c>
      <c r="C5557" s="103">
        <f t="shared" ca="1" si="1045"/>
        <v>297.04413879776075</v>
      </c>
      <c r="D5557" s="103">
        <f t="shared" ca="1" si="1045"/>
        <v>335.21844478901909</v>
      </c>
      <c r="E5557" s="90">
        <f t="shared" ca="1" si="1044"/>
        <v>100.46786034947007</v>
      </c>
      <c r="F5557" s="90">
        <f t="shared" ca="1" si="1044"/>
        <v>73.662895352262154</v>
      </c>
      <c r="G5557" s="90">
        <f t="shared" ca="1" si="1044"/>
        <v>84.241630021248824</v>
      </c>
      <c r="H5557" s="90">
        <f t="shared" ca="1" si="1038"/>
        <v>509.21455484789936</v>
      </c>
      <c r="I5557" s="90">
        <f t="shared" ca="1" si="1039"/>
        <v>370.70703415002288</v>
      </c>
      <c r="J5557" s="90">
        <f t="shared" ca="1" si="1040"/>
        <v>419.46007481026788</v>
      </c>
    </row>
    <row r="5558" spans="1:10" ht="12.75" x14ac:dyDescent="0.2">
      <c r="A5558" s="84">
        <v>5546</v>
      </c>
      <c r="B5558" s="90">
        <f t="shared" ca="1" si="1036"/>
        <v>405.74986985801257</v>
      </c>
      <c r="C5558" s="103">
        <f t="shared" ca="1" si="1045"/>
        <v>296.2788809241581</v>
      </c>
      <c r="D5558" s="103">
        <f t="shared" ca="1" si="1045"/>
        <v>356.5286187682525</v>
      </c>
      <c r="E5558" s="90">
        <f t="shared" ca="1" si="1044"/>
        <v>101.43977330326607</v>
      </c>
      <c r="F5558" s="90">
        <f t="shared" ca="1" si="1044"/>
        <v>83.645499121581608</v>
      </c>
      <c r="G5558" s="90">
        <f t="shared" ca="1" si="1044"/>
        <v>109.1922401344554</v>
      </c>
      <c r="H5558" s="90">
        <f t="shared" ca="1" si="1038"/>
        <v>507.18964316127864</v>
      </c>
      <c r="I5558" s="90">
        <f t="shared" ca="1" si="1039"/>
        <v>379.92438004573972</v>
      </c>
      <c r="J5558" s="90">
        <f t="shared" ca="1" si="1040"/>
        <v>465.7208589027079</v>
      </c>
    </row>
    <row r="5559" spans="1:10" ht="12.75" x14ac:dyDescent="0.2">
      <c r="A5559" s="84">
        <v>5547</v>
      </c>
      <c r="B5559" s="90">
        <f t="shared" ca="1" si="1036"/>
        <v>406.82689040990812</v>
      </c>
      <c r="C5559" s="103">
        <f t="shared" ca="1" si="1045"/>
        <v>291.78582253939737</v>
      </c>
      <c r="D5559" s="103">
        <f t="shared" ca="1" si="1045"/>
        <v>374.5407852205301</v>
      </c>
      <c r="E5559" s="90">
        <f t="shared" ca="1" si="1044"/>
        <v>109.28793715389224</v>
      </c>
      <c r="F5559" s="90">
        <f t="shared" ca="1" si="1044"/>
        <v>79.842853949416138</v>
      </c>
      <c r="G5559" s="90">
        <f t="shared" ca="1" si="1044"/>
        <v>104.13669178172051</v>
      </c>
      <c r="H5559" s="90">
        <f t="shared" ca="1" si="1038"/>
        <v>516.11482756380042</v>
      </c>
      <c r="I5559" s="90">
        <f t="shared" ca="1" si="1039"/>
        <v>371.62867648881354</v>
      </c>
      <c r="J5559" s="90">
        <f t="shared" ca="1" si="1040"/>
        <v>478.67747700225061</v>
      </c>
    </row>
    <row r="5560" spans="1:10" ht="12.75" x14ac:dyDescent="0.2">
      <c r="A5560" s="84">
        <v>5548</v>
      </c>
      <c r="B5560" s="90">
        <f t="shared" ca="1" si="1036"/>
        <v>413.18910490251284</v>
      </c>
      <c r="C5560" s="103">
        <f t="shared" ca="1" si="1045"/>
        <v>287.60005059226256</v>
      </c>
      <c r="D5560" s="103">
        <f t="shared" ca="1" si="1045"/>
        <v>338.98907513597345</v>
      </c>
      <c r="E5560" s="90">
        <f t="shared" ca="1" si="1044"/>
        <v>111.00249203305671</v>
      </c>
      <c r="F5560" s="90">
        <f t="shared" ca="1" si="1044"/>
        <v>92.264546532121798</v>
      </c>
      <c r="G5560" s="90">
        <f t="shared" ca="1" si="1044"/>
        <v>102.67498866045369</v>
      </c>
      <c r="H5560" s="90">
        <f t="shared" ca="1" si="1038"/>
        <v>524.19159693556958</v>
      </c>
      <c r="I5560" s="90">
        <f t="shared" ca="1" si="1039"/>
        <v>379.86459712438437</v>
      </c>
      <c r="J5560" s="90">
        <f t="shared" ca="1" si="1040"/>
        <v>441.66406379642717</v>
      </c>
    </row>
    <row r="5561" spans="1:10" ht="12.75" x14ac:dyDescent="0.2">
      <c r="A5561" s="84">
        <v>5549</v>
      </c>
      <c r="B5561" s="90">
        <f t="shared" ca="1" si="1036"/>
        <v>400.65733793717129</v>
      </c>
      <c r="C5561" s="103">
        <f t="shared" ca="1" si="1045"/>
        <v>305.46312744550494</v>
      </c>
      <c r="D5561" s="103">
        <f t="shared" ca="1" si="1045"/>
        <v>351.57320355360213</v>
      </c>
      <c r="E5561" s="90">
        <f t="shared" ca="1" si="1044"/>
        <v>111.18990526320073</v>
      </c>
      <c r="F5561" s="90">
        <f t="shared" ca="1" si="1044"/>
        <v>85.598464249533478</v>
      </c>
      <c r="G5561" s="90">
        <f t="shared" ca="1" si="1044"/>
        <v>88.574708345418259</v>
      </c>
      <c r="H5561" s="90">
        <f t="shared" ca="1" si="1038"/>
        <v>511.84724320037202</v>
      </c>
      <c r="I5561" s="90">
        <f t="shared" ca="1" si="1039"/>
        <v>391.06159169503843</v>
      </c>
      <c r="J5561" s="90">
        <f t="shared" ca="1" si="1040"/>
        <v>440.14791189902041</v>
      </c>
    </row>
    <row r="5562" spans="1:10" ht="12.75" x14ac:dyDescent="0.2">
      <c r="A5562" s="84">
        <v>5550</v>
      </c>
      <c r="B5562" s="90">
        <f t="shared" ca="1" si="1036"/>
        <v>427.22284181417223</v>
      </c>
      <c r="C5562" s="103">
        <f t="shared" ca="1" si="1045"/>
        <v>297.42542353085662</v>
      </c>
      <c r="D5562" s="103">
        <f t="shared" ca="1" si="1045"/>
        <v>312.6112668380394</v>
      </c>
      <c r="E5562" s="90">
        <f t="shared" ca="1" si="1044"/>
        <v>102.06095781798111</v>
      </c>
      <c r="F5562" s="90">
        <f t="shared" ca="1" si="1044"/>
        <v>94.47354133492513</v>
      </c>
      <c r="G5562" s="90">
        <f t="shared" ca="1" si="1044"/>
        <v>97.234377369521084</v>
      </c>
      <c r="H5562" s="90">
        <f t="shared" ca="1" si="1038"/>
        <v>529.28379963215332</v>
      </c>
      <c r="I5562" s="90">
        <f t="shared" ca="1" si="1039"/>
        <v>391.89896486578175</v>
      </c>
      <c r="J5562" s="90">
        <f t="shared" ca="1" si="1040"/>
        <v>409.8456442075605</v>
      </c>
    </row>
    <row r="5563" spans="1:10" ht="12.75" x14ac:dyDescent="0.2">
      <c r="A5563" s="84">
        <v>5551</v>
      </c>
      <c r="B5563" s="90">
        <f t="shared" ca="1" si="1036"/>
        <v>407.74644318545637</v>
      </c>
      <c r="C5563" s="103">
        <f t="shared" ca="1" si="1045"/>
        <v>291.38567655454932</v>
      </c>
      <c r="D5563" s="103">
        <f t="shared" ca="1" si="1045"/>
        <v>331.81146626480262</v>
      </c>
      <c r="E5563" s="90">
        <f t="shared" ca="1" si="1044"/>
        <v>104.17064357520137</v>
      </c>
      <c r="F5563" s="90">
        <f t="shared" ca="1" si="1044"/>
        <v>79.453583889603905</v>
      </c>
      <c r="G5563" s="90">
        <f t="shared" ca="1" si="1044"/>
        <v>92.123814051378204</v>
      </c>
      <c r="H5563" s="90">
        <f t="shared" ca="1" si="1038"/>
        <v>511.91708676065775</v>
      </c>
      <c r="I5563" s="90">
        <f t="shared" ca="1" si="1039"/>
        <v>370.83926044415324</v>
      </c>
      <c r="J5563" s="90">
        <f t="shared" ca="1" si="1040"/>
        <v>423.93528031618081</v>
      </c>
    </row>
    <row r="5564" spans="1:10" ht="12.75" x14ac:dyDescent="0.2">
      <c r="A5564" s="84">
        <v>5552</v>
      </c>
      <c r="B5564" s="90">
        <f t="shared" ca="1" si="1036"/>
        <v>416.42005849493268</v>
      </c>
      <c r="C5564" s="103">
        <f t="shared" ca="1" si="1045"/>
        <v>292.50208206363061</v>
      </c>
      <c r="D5564" s="103">
        <f t="shared" ca="1" si="1045"/>
        <v>339.16485697069555</v>
      </c>
      <c r="E5564" s="90">
        <f t="shared" ca="1" si="1044"/>
        <v>101.69120222421668</v>
      </c>
      <c r="F5564" s="90">
        <f t="shared" ca="1" si="1044"/>
        <v>82.690306666062284</v>
      </c>
      <c r="G5564" s="90">
        <f t="shared" ca="1" si="1044"/>
        <v>76.323656243428488</v>
      </c>
      <c r="H5564" s="90">
        <f t="shared" ca="1" si="1038"/>
        <v>518.11126071914941</v>
      </c>
      <c r="I5564" s="90">
        <f t="shared" ca="1" si="1039"/>
        <v>375.19238872969288</v>
      </c>
      <c r="J5564" s="90">
        <f t="shared" ca="1" si="1040"/>
        <v>415.48851321412405</v>
      </c>
    </row>
    <row r="5565" spans="1:10" ht="12.75" x14ac:dyDescent="0.2">
      <c r="A5565" s="84">
        <v>5553</v>
      </c>
      <c r="B5565" s="90">
        <f t="shared" ca="1" si="1036"/>
        <v>412.65117065146239</v>
      </c>
      <c r="C5565" s="103">
        <f t="shared" ca="1" si="1045"/>
        <v>305.01978807956857</v>
      </c>
      <c r="D5565" s="103">
        <f t="shared" ca="1" si="1045"/>
        <v>343.10169377648481</v>
      </c>
      <c r="E5565" s="90">
        <f t="shared" ca="1" si="1044"/>
        <v>117.89570296968668</v>
      </c>
      <c r="F5565" s="90">
        <f t="shared" ca="1" si="1044"/>
        <v>74.254601889971511</v>
      </c>
      <c r="G5565" s="90">
        <f t="shared" ca="1" si="1044"/>
        <v>88.995665934241018</v>
      </c>
      <c r="H5565" s="90">
        <f t="shared" ca="1" si="1038"/>
        <v>530.54687362114908</v>
      </c>
      <c r="I5565" s="90">
        <f t="shared" ca="1" si="1039"/>
        <v>379.2743899695401</v>
      </c>
      <c r="J5565" s="90">
        <f t="shared" ca="1" si="1040"/>
        <v>432.09735971072581</v>
      </c>
    </row>
    <row r="5566" spans="1:10" ht="12.75" x14ac:dyDescent="0.2">
      <c r="A5566" s="84">
        <v>5554</v>
      </c>
      <c r="B5566" s="90">
        <f t="shared" ca="1" si="1036"/>
        <v>411.83231223164591</v>
      </c>
      <c r="C5566" s="103">
        <f t="shared" ref="C5566:G5581" ca="1" si="1046">NORMINV(RAND(),C$5,C$6)</f>
        <v>290.2375759118749</v>
      </c>
      <c r="D5566" s="103">
        <f t="shared" ca="1" si="1046"/>
        <v>342.05026910569939</v>
      </c>
      <c r="E5566" s="90">
        <f t="shared" ca="1" si="1046"/>
        <v>103.89816843725498</v>
      </c>
      <c r="F5566" s="90">
        <f t="shared" ca="1" si="1046"/>
        <v>94.467759283022872</v>
      </c>
      <c r="G5566" s="90">
        <f t="shared" ca="1" si="1046"/>
        <v>101.51959827795487</v>
      </c>
      <c r="H5566" s="90">
        <f t="shared" ca="1" si="1038"/>
        <v>515.7304806689009</v>
      </c>
      <c r="I5566" s="90">
        <f t="shared" ca="1" si="1039"/>
        <v>384.70533519489777</v>
      </c>
      <c r="J5566" s="90">
        <f t="shared" ca="1" si="1040"/>
        <v>443.56986738365424</v>
      </c>
    </row>
    <row r="5567" spans="1:10" ht="12.75" x14ac:dyDescent="0.2">
      <c r="A5567" s="84">
        <v>5555</v>
      </c>
      <c r="B5567" s="90">
        <f t="shared" ca="1" si="1036"/>
        <v>407.13407125169192</v>
      </c>
      <c r="C5567" s="103">
        <f t="shared" ref="C5567:D5581" ca="1" si="1047">NORMINV(RAND(),C$5,C$6)</f>
        <v>295.068946659441</v>
      </c>
      <c r="D5567" s="103">
        <f t="shared" ca="1" si="1047"/>
        <v>342.18165416512801</v>
      </c>
      <c r="E5567" s="90">
        <f t="shared" ca="1" si="1046"/>
        <v>102.22230845635801</v>
      </c>
      <c r="F5567" s="90">
        <f t="shared" ca="1" si="1046"/>
        <v>87.994148672350491</v>
      </c>
      <c r="G5567" s="90">
        <f t="shared" ca="1" si="1046"/>
        <v>83.353759861785022</v>
      </c>
      <c r="H5567" s="90">
        <f t="shared" ca="1" si="1038"/>
        <v>509.35637970804993</v>
      </c>
      <c r="I5567" s="90">
        <f t="shared" ca="1" si="1039"/>
        <v>383.06309533179149</v>
      </c>
      <c r="J5567" s="90">
        <f t="shared" ca="1" si="1040"/>
        <v>425.53541402691303</v>
      </c>
    </row>
    <row r="5568" spans="1:10" ht="12.75" x14ac:dyDescent="0.2">
      <c r="A5568" s="84">
        <v>5556</v>
      </c>
      <c r="B5568" s="90">
        <f t="shared" ca="1" si="1036"/>
        <v>409.32119236266624</v>
      </c>
      <c r="C5568" s="103">
        <f t="shared" ca="1" si="1047"/>
        <v>309.02219677913143</v>
      </c>
      <c r="D5568" s="103">
        <f t="shared" ca="1" si="1047"/>
        <v>343.12748344002665</v>
      </c>
      <c r="E5568" s="90">
        <f t="shared" ca="1" si="1046"/>
        <v>109.8622365484382</v>
      </c>
      <c r="F5568" s="90">
        <f t="shared" ca="1" si="1046"/>
        <v>74.398980854552931</v>
      </c>
      <c r="G5568" s="90">
        <f t="shared" ca="1" si="1046"/>
        <v>91.872322772840164</v>
      </c>
      <c r="H5568" s="90">
        <f t="shared" ca="1" si="1038"/>
        <v>519.18342891110444</v>
      </c>
      <c r="I5568" s="90">
        <f t="shared" ca="1" si="1039"/>
        <v>383.42117763368435</v>
      </c>
      <c r="J5568" s="90">
        <f t="shared" ca="1" si="1040"/>
        <v>434.99980621286682</v>
      </c>
    </row>
    <row r="5569" spans="1:10" ht="12.75" x14ac:dyDescent="0.2">
      <c r="A5569" s="84">
        <v>5557</v>
      </c>
      <c r="B5569" s="90">
        <f t="shared" ca="1" si="1036"/>
        <v>415.20201091323668</v>
      </c>
      <c r="C5569" s="103">
        <f t="shared" ca="1" si="1047"/>
        <v>296.20510724993693</v>
      </c>
      <c r="D5569" s="103">
        <f t="shared" ca="1" si="1047"/>
        <v>342.70066123744533</v>
      </c>
      <c r="E5569" s="90">
        <f t="shared" ca="1" si="1046"/>
        <v>108.09738658433346</v>
      </c>
      <c r="F5569" s="90">
        <f t="shared" ca="1" si="1046"/>
        <v>78.774098707382095</v>
      </c>
      <c r="G5569" s="90">
        <f t="shared" ca="1" si="1046"/>
        <v>82.726423336338755</v>
      </c>
      <c r="H5569" s="90">
        <f t="shared" ca="1" si="1038"/>
        <v>523.29939749757011</v>
      </c>
      <c r="I5569" s="90">
        <f t="shared" ca="1" si="1039"/>
        <v>374.97920595731904</v>
      </c>
      <c r="J5569" s="90">
        <f t="shared" ca="1" si="1040"/>
        <v>425.4270845737841</v>
      </c>
    </row>
    <row r="5570" spans="1:10" ht="12.75" x14ac:dyDescent="0.2">
      <c r="A5570" s="84">
        <v>5558</v>
      </c>
      <c r="B5570" s="90">
        <f t="shared" ca="1" si="1036"/>
        <v>405.07223066100437</v>
      </c>
      <c r="C5570" s="103">
        <f t="shared" ca="1" si="1047"/>
        <v>308.49702407372791</v>
      </c>
      <c r="D5570" s="103">
        <f t="shared" ca="1" si="1047"/>
        <v>324.89860056234471</v>
      </c>
      <c r="E5570" s="90">
        <f t="shared" ca="1" si="1046"/>
        <v>117.6503040540339</v>
      </c>
      <c r="F5570" s="90">
        <f t="shared" ca="1" si="1046"/>
        <v>64.76248599473152</v>
      </c>
      <c r="G5570" s="90">
        <f t="shared" ca="1" si="1046"/>
        <v>109.6535044378611</v>
      </c>
      <c r="H5570" s="90">
        <f t="shared" ca="1" si="1038"/>
        <v>522.72253471503825</v>
      </c>
      <c r="I5570" s="90">
        <f t="shared" ca="1" si="1039"/>
        <v>373.25951006845946</v>
      </c>
      <c r="J5570" s="90">
        <f t="shared" ca="1" si="1040"/>
        <v>434.55210500020581</v>
      </c>
    </row>
    <row r="5571" spans="1:10" ht="12.75" x14ac:dyDescent="0.2">
      <c r="A5571" s="84">
        <v>5559</v>
      </c>
      <c r="B5571" s="90">
        <f t="shared" ca="1" si="1036"/>
        <v>410.17492961056496</v>
      </c>
      <c r="C5571" s="103">
        <f t="shared" ca="1" si="1047"/>
        <v>307.97656285609963</v>
      </c>
      <c r="D5571" s="103">
        <f t="shared" ca="1" si="1047"/>
        <v>340.97920102686453</v>
      </c>
      <c r="E5571" s="90">
        <f t="shared" ca="1" si="1046"/>
        <v>91.542394510300184</v>
      </c>
      <c r="F5571" s="90">
        <f t="shared" ca="1" si="1046"/>
        <v>68.932912661619042</v>
      </c>
      <c r="G5571" s="90">
        <f t="shared" ca="1" si="1046"/>
        <v>87.722290157748347</v>
      </c>
      <c r="H5571" s="90">
        <f t="shared" ca="1" si="1038"/>
        <v>501.71732412086516</v>
      </c>
      <c r="I5571" s="90">
        <f t="shared" ca="1" si="1039"/>
        <v>376.90947551771865</v>
      </c>
      <c r="J5571" s="90">
        <f t="shared" ca="1" si="1040"/>
        <v>428.70149118461291</v>
      </c>
    </row>
    <row r="5572" spans="1:10" ht="12.75" x14ac:dyDescent="0.2">
      <c r="A5572" s="84">
        <v>5560</v>
      </c>
      <c r="B5572" s="90">
        <f t="shared" ca="1" si="1036"/>
        <v>413.30302203486212</v>
      </c>
      <c r="C5572" s="103">
        <f t="shared" ca="1" si="1047"/>
        <v>311.05607607564605</v>
      </c>
      <c r="D5572" s="103">
        <f t="shared" ca="1" si="1047"/>
        <v>353.27266119726238</v>
      </c>
      <c r="E5572" s="90">
        <f t="shared" ca="1" si="1046"/>
        <v>113.66369871682632</v>
      </c>
      <c r="F5572" s="90">
        <f t="shared" ca="1" si="1046"/>
        <v>79.731322606661323</v>
      </c>
      <c r="G5572" s="90">
        <f t="shared" ca="1" si="1046"/>
        <v>94.58441875631614</v>
      </c>
      <c r="H5572" s="90">
        <f t="shared" ca="1" si="1038"/>
        <v>526.9667207516884</v>
      </c>
      <c r="I5572" s="90">
        <f t="shared" ca="1" si="1039"/>
        <v>390.78739868230736</v>
      </c>
      <c r="J5572" s="90">
        <f t="shared" ca="1" si="1040"/>
        <v>447.85707995357853</v>
      </c>
    </row>
    <row r="5573" spans="1:10" ht="12.75" x14ac:dyDescent="0.2">
      <c r="A5573" s="84">
        <v>5561</v>
      </c>
      <c r="B5573" s="90">
        <f t="shared" ca="1" si="1036"/>
        <v>415.76936180889203</v>
      </c>
      <c r="C5573" s="103">
        <f t="shared" ca="1" si="1047"/>
        <v>289.10712375444922</v>
      </c>
      <c r="D5573" s="103">
        <f t="shared" ca="1" si="1047"/>
        <v>332.39107069071241</v>
      </c>
      <c r="E5573" s="90">
        <f t="shared" ca="1" si="1046"/>
        <v>106.87178235955582</v>
      </c>
      <c r="F5573" s="90">
        <f t="shared" ca="1" si="1046"/>
        <v>64.879727177285275</v>
      </c>
      <c r="G5573" s="90">
        <f t="shared" ca="1" si="1046"/>
        <v>80.884781855124857</v>
      </c>
      <c r="H5573" s="90">
        <f t="shared" ca="1" si="1038"/>
        <v>522.64114416844791</v>
      </c>
      <c r="I5573" s="90">
        <f t="shared" ca="1" si="1039"/>
        <v>353.98685093173447</v>
      </c>
      <c r="J5573" s="90">
        <f t="shared" ca="1" si="1040"/>
        <v>413.27585254583727</v>
      </c>
    </row>
    <row r="5574" spans="1:10" ht="12.75" x14ac:dyDescent="0.2">
      <c r="A5574" s="84">
        <v>5562</v>
      </c>
      <c r="B5574" s="90">
        <f t="shared" ca="1" si="1036"/>
        <v>410.06991648853659</v>
      </c>
      <c r="C5574" s="103">
        <f t="shared" ca="1" si="1047"/>
        <v>287.48240857797146</v>
      </c>
      <c r="D5574" s="103">
        <f t="shared" ca="1" si="1047"/>
        <v>341.47417924563092</v>
      </c>
      <c r="E5574" s="90">
        <f t="shared" ca="1" si="1046"/>
        <v>108.90816930451486</v>
      </c>
      <c r="F5574" s="90">
        <f t="shared" ca="1" si="1046"/>
        <v>83.766506298520838</v>
      </c>
      <c r="G5574" s="90">
        <f t="shared" ca="1" si="1046"/>
        <v>110.12934949143893</v>
      </c>
      <c r="H5574" s="90">
        <f t="shared" ca="1" si="1038"/>
        <v>518.97808579305149</v>
      </c>
      <c r="I5574" s="90">
        <f t="shared" ca="1" si="1039"/>
        <v>371.24891487649228</v>
      </c>
      <c r="J5574" s="90">
        <f t="shared" ca="1" si="1040"/>
        <v>451.60352873706984</v>
      </c>
    </row>
    <row r="5575" spans="1:10" ht="12.75" x14ac:dyDescent="0.2">
      <c r="A5575" s="84">
        <v>5563</v>
      </c>
      <c r="B5575" s="90">
        <f t="shared" ca="1" si="1036"/>
        <v>413.613217749922</v>
      </c>
      <c r="C5575" s="103">
        <f t="shared" ca="1" si="1047"/>
        <v>293.59278894447954</v>
      </c>
      <c r="D5575" s="103">
        <f t="shared" ca="1" si="1047"/>
        <v>338.15824267586447</v>
      </c>
      <c r="E5575" s="90">
        <f t="shared" ca="1" si="1046"/>
        <v>106.85784820105989</v>
      </c>
      <c r="F5575" s="90">
        <f t="shared" ca="1" si="1046"/>
        <v>84.888349559180767</v>
      </c>
      <c r="G5575" s="90">
        <f t="shared" ca="1" si="1046"/>
        <v>81.531891571437754</v>
      </c>
      <c r="H5575" s="90">
        <f t="shared" ca="1" si="1038"/>
        <v>520.47106595098194</v>
      </c>
      <c r="I5575" s="90">
        <f t="shared" ca="1" si="1039"/>
        <v>378.4811385036603</v>
      </c>
      <c r="J5575" s="90">
        <f t="shared" ca="1" si="1040"/>
        <v>419.69013424730224</v>
      </c>
    </row>
    <row r="5576" spans="1:10" ht="12.75" x14ac:dyDescent="0.2">
      <c r="A5576" s="84">
        <v>5564</v>
      </c>
      <c r="B5576" s="90">
        <f t="shared" ca="1" si="1036"/>
        <v>414.19051412644473</v>
      </c>
      <c r="C5576" s="103">
        <f t="shared" ca="1" si="1047"/>
        <v>298.54889913994197</v>
      </c>
      <c r="D5576" s="103">
        <f t="shared" ca="1" si="1047"/>
        <v>332.77535495387843</v>
      </c>
      <c r="E5576" s="90">
        <f t="shared" ca="1" si="1046"/>
        <v>108.99317061357068</v>
      </c>
      <c r="F5576" s="90">
        <f t="shared" ca="1" si="1046"/>
        <v>87.141855373771008</v>
      </c>
      <c r="G5576" s="90">
        <f t="shared" ca="1" si="1046"/>
        <v>99.970428931331199</v>
      </c>
      <c r="H5576" s="90">
        <f t="shared" ca="1" si="1038"/>
        <v>523.18368474001545</v>
      </c>
      <c r="I5576" s="90">
        <f t="shared" ca="1" si="1039"/>
        <v>385.69075451371299</v>
      </c>
      <c r="J5576" s="90">
        <f t="shared" ca="1" si="1040"/>
        <v>432.74578388520962</v>
      </c>
    </row>
    <row r="5577" spans="1:10" ht="12.75" x14ac:dyDescent="0.2">
      <c r="A5577" s="84">
        <v>5565</v>
      </c>
      <c r="B5577" s="90">
        <f t="shared" ca="1" si="1036"/>
        <v>407.10930462751628</v>
      </c>
      <c r="C5577" s="103">
        <f t="shared" ca="1" si="1047"/>
        <v>294.470972737338</v>
      </c>
      <c r="D5577" s="103">
        <f t="shared" ca="1" si="1047"/>
        <v>325.30407599434426</v>
      </c>
      <c r="E5577" s="90">
        <f t="shared" ca="1" si="1046"/>
        <v>114.5235394532086</v>
      </c>
      <c r="F5577" s="90">
        <f t="shared" ca="1" si="1046"/>
        <v>91.086050022442166</v>
      </c>
      <c r="G5577" s="90">
        <f t="shared" ca="1" si="1046"/>
        <v>71.314207659288286</v>
      </c>
      <c r="H5577" s="90">
        <f t="shared" ca="1" si="1038"/>
        <v>521.63284408072491</v>
      </c>
      <c r="I5577" s="90">
        <f t="shared" ca="1" si="1039"/>
        <v>385.55702275978018</v>
      </c>
      <c r="J5577" s="90">
        <f t="shared" ca="1" si="1040"/>
        <v>396.61828365363255</v>
      </c>
    </row>
    <row r="5578" spans="1:10" ht="12.75" x14ac:dyDescent="0.2">
      <c r="A5578" s="84">
        <v>5566</v>
      </c>
      <c r="B5578" s="90">
        <f t="shared" ca="1" si="1036"/>
        <v>405.96912844279473</v>
      </c>
      <c r="C5578" s="103">
        <f t="shared" ca="1" si="1047"/>
        <v>304.23285262951316</v>
      </c>
      <c r="D5578" s="103">
        <f t="shared" ca="1" si="1047"/>
        <v>364.47103819444987</v>
      </c>
      <c r="E5578" s="90">
        <f t="shared" ca="1" si="1046"/>
        <v>118.10269304050723</v>
      </c>
      <c r="F5578" s="90">
        <f t="shared" ca="1" si="1046"/>
        <v>92.462369090992169</v>
      </c>
      <c r="G5578" s="90">
        <f t="shared" ca="1" si="1046"/>
        <v>90.451703335592995</v>
      </c>
      <c r="H5578" s="90">
        <f t="shared" ca="1" si="1038"/>
        <v>524.07182148330196</v>
      </c>
      <c r="I5578" s="90">
        <f t="shared" ca="1" si="1039"/>
        <v>396.69522172050534</v>
      </c>
      <c r="J5578" s="90">
        <f t="shared" ca="1" si="1040"/>
        <v>454.92274153004286</v>
      </c>
    </row>
    <row r="5579" spans="1:10" ht="12.75" x14ac:dyDescent="0.2">
      <c r="A5579" s="84">
        <v>5567</v>
      </c>
      <c r="B5579" s="90">
        <f t="shared" ca="1" si="1036"/>
        <v>412.8096277914475</v>
      </c>
      <c r="C5579" s="103">
        <f t="shared" ca="1" si="1047"/>
        <v>293.84026036355283</v>
      </c>
      <c r="D5579" s="103">
        <f t="shared" ca="1" si="1047"/>
        <v>364.02560235122479</v>
      </c>
      <c r="E5579" s="90">
        <f t="shared" ca="1" si="1046"/>
        <v>110.07559240376216</v>
      </c>
      <c r="F5579" s="90">
        <f t="shared" ca="1" si="1046"/>
        <v>77.854741070356965</v>
      </c>
      <c r="G5579" s="90">
        <f t="shared" ca="1" si="1046"/>
        <v>69.921026887246413</v>
      </c>
      <c r="H5579" s="90">
        <f t="shared" ca="1" si="1038"/>
        <v>522.88522019520963</v>
      </c>
      <c r="I5579" s="90">
        <f t="shared" ca="1" si="1039"/>
        <v>371.69500143390979</v>
      </c>
      <c r="J5579" s="90">
        <f t="shared" ca="1" si="1040"/>
        <v>433.94662923847119</v>
      </c>
    </row>
    <row r="5580" spans="1:10" ht="12.75" x14ac:dyDescent="0.2">
      <c r="A5580" s="84">
        <v>5568</v>
      </c>
      <c r="B5580" s="90">
        <f t="shared" ca="1" si="1036"/>
        <v>410.35608694148749</v>
      </c>
      <c r="C5580" s="103">
        <f t="shared" ca="1" si="1047"/>
        <v>320.51849302209814</v>
      </c>
      <c r="D5580" s="103">
        <f t="shared" ca="1" si="1047"/>
        <v>328.12608107400371</v>
      </c>
      <c r="E5580" s="90">
        <f t="shared" ca="1" si="1046"/>
        <v>105.17742013033782</v>
      </c>
      <c r="F5580" s="90">
        <f t="shared" ca="1" si="1046"/>
        <v>82.882662577510885</v>
      </c>
      <c r="G5580" s="90">
        <f t="shared" ca="1" si="1046"/>
        <v>80.153872191993159</v>
      </c>
      <c r="H5580" s="90">
        <f t="shared" ca="1" si="1038"/>
        <v>515.53350707182528</v>
      </c>
      <c r="I5580" s="90">
        <f t="shared" ca="1" si="1039"/>
        <v>403.40115559960901</v>
      </c>
      <c r="J5580" s="90">
        <f t="shared" ca="1" si="1040"/>
        <v>408.27995326599688</v>
      </c>
    </row>
    <row r="5581" spans="1:10" ht="12.75" x14ac:dyDescent="0.2">
      <c r="A5581" s="84">
        <v>5569</v>
      </c>
      <c r="B5581" s="90">
        <f t="shared" ca="1" si="1036"/>
        <v>408.82981865866145</v>
      </c>
      <c r="C5581" s="103">
        <f t="shared" ca="1" si="1047"/>
        <v>300.77361311782806</v>
      </c>
      <c r="D5581" s="103">
        <f t="shared" ca="1" si="1047"/>
        <v>357.82657924253914</v>
      </c>
      <c r="E5581" s="90">
        <f t="shared" ca="1" si="1046"/>
        <v>93.754315538063238</v>
      </c>
      <c r="F5581" s="90">
        <f t="shared" ca="1" si="1046"/>
        <v>69.710175434820144</v>
      </c>
      <c r="G5581" s="90">
        <f t="shared" ca="1" si="1046"/>
        <v>105.80703103276871</v>
      </c>
      <c r="H5581" s="90">
        <f t="shared" ca="1" si="1038"/>
        <v>502.58413419672468</v>
      </c>
      <c r="I5581" s="90">
        <f t="shared" ca="1" si="1039"/>
        <v>370.48378855264821</v>
      </c>
      <c r="J5581" s="90">
        <f t="shared" ca="1" si="1040"/>
        <v>463.63361027530783</v>
      </c>
    </row>
    <row r="5582" spans="1:10" ht="12.75" x14ac:dyDescent="0.2">
      <c r="A5582" s="84">
        <v>5570</v>
      </c>
      <c r="B5582" s="90">
        <f t="shared" ref="B5582:B5645" ca="1" si="1048">NORMINV(RAND(),B$5,B$6)</f>
        <v>404.31332607416351</v>
      </c>
      <c r="C5582" s="103">
        <f t="shared" ref="C5582:G5597" ca="1" si="1049">NORMINV(RAND(),C$5,C$6)</f>
        <v>313.77793084322673</v>
      </c>
      <c r="D5582" s="103">
        <f t="shared" ca="1" si="1049"/>
        <v>351.28275683812859</v>
      </c>
      <c r="E5582" s="90">
        <f t="shared" ca="1" si="1049"/>
        <v>106.18723311724001</v>
      </c>
      <c r="F5582" s="90">
        <f t="shared" ca="1" si="1049"/>
        <v>98.862860880480554</v>
      </c>
      <c r="G5582" s="90">
        <f t="shared" ca="1" si="1049"/>
        <v>102.10142490002026</v>
      </c>
      <c r="H5582" s="90">
        <f t="shared" ref="H5582:H5645" ca="1" si="1050">+B5582+E5582</f>
        <v>510.50055919140351</v>
      </c>
      <c r="I5582" s="90">
        <f t="shared" ref="I5582:I5645" ca="1" si="1051">+C5582+F5582</f>
        <v>412.64079172370725</v>
      </c>
      <c r="J5582" s="90">
        <f t="shared" ref="J5582:J5645" ca="1" si="1052">+D5582+G5582</f>
        <v>453.38418173814887</v>
      </c>
    </row>
    <row r="5583" spans="1:10" ht="12.75" x14ac:dyDescent="0.2">
      <c r="A5583" s="84">
        <v>5571</v>
      </c>
      <c r="B5583" s="90">
        <f t="shared" ca="1" si="1048"/>
        <v>407.9127103446923</v>
      </c>
      <c r="C5583" s="103">
        <f t="shared" ref="C5583:D5597" ca="1" si="1053">NORMINV(RAND(),C$5,C$6)</f>
        <v>306.96742488205587</v>
      </c>
      <c r="D5583" s="103">
        <f t="shared" ca="1" si="1053"/>
        <v>329.27185489344754</v>
      </c>
      <c r="E5583" s="90">
        <f t="shared" ca="1" si="1049"/>
        <v>108.5288142744074</v>
      </c>
      <c r="F5583" s="90">
        <f t="shared" ca="1" si="1049"/>
        <v>84.459326193898974</v>
      </c>
      <c r="G5583" s="90">
        <f t="shared" ca="1" si="1049"/>
        <v>87.709201553078429</v>
      </c>
      <c r="H5583" s="90">
        <f t="shared" ca="1" si="1050"/>
        <v>516.44152461909971</v>
      </c>
      <c r="I5583" s="90">
        <f t="shared" ca="1" si="1051"/>
        <v>391.42675107595483</v>
      </c>
      <c r="J5583" s="90">
        <f t="shared" ca="1" si="1052"/>
        <v>416.98105644652594</v>
      </c>
    </row>
    <row r="5584" spans="1:10" ht="12.75" x14ac:dyDescent="0.2">
      <c r="A5584" s="84">
        <v>5572</v>
      </c>
      <c r="B5584" s="90">
        <f t="shared" ca="1" si="1048"/>
        <v>417.40788667343367</v>
      </c>
      <c r="C5584" s="103">
        <f t="shared" ca="1" si="1053"/>
        <v>297.034755613448</v>
      </c>
      <c r="D5584" s="103">
        <f t="shared" ca="1" si="1053"/>
        <v>358.94544075558014</v>
      </c>
      <c r="E5584" s="90">
        <f t="shared" ca="1" si="1049"/>
        <v>110.09098815935143</v>
      </c>
      <c r="F5584" s="90">
        <f t="shared" ca="1" si="1049"/>
        <v>91.487902027207369</v>
      </c>
      <c r="G5584" s="90">
        <f t="shared" ca="1" si="1049"/>
        <v>95.153975904952858</v>
      </c>
      <c r="H5584" s="90">
        <f t="shared" ca="1" si="1050"/>
        <v>527.49887483278508</v>
      </c>
      <c r="I5584" s="90">
        <f t="shared" ca="1" si="1051"/>
        <v>388.52265764065538</v>
      </c>
      <c r="J5584" s="90">
        <f t="shared" ca="1" si="1052"/>
        <v>454.099416660533</v>
      </c>
    </row>
    <row r="5585" spans="1:10" ht="12.75" x14ac:dyDescent="0.2">
      <c r="A5585" s="84">
        <v>5573</v>
      </c>
      <c r="B5585" s="90">
        <f t="shared" ca="1" si="1048"/>
        <v>399.53458904440981</v>
      </c>
      <c r="C5585" s="103">
        <f t="shared" ca="1" si="1053"/>
        <v>299.82628453626023</v>
      </c>
      <c r="D5585" s="103">
        <f t="shared" ca="1" si="1053"/>
        <v>336.67666772933512</v>
      </c>
      <c r="E5585" s="90">
        <f t="shared" ca="1" si="1049"/>
        <v>114.24000488848665</v>
      </c>
      <c r="F5585" s="90">
        <f t="shared" ca="1" si="1049"/>
        <v>93.201686627773014</v>
      </c>
      <c r="G5585" s="90">
        <f t="shared" ca="1" si="1049"/>
        <v>86.481657418642257</v>
      </c>
      <c r="H5585" s="90">
        <f t="shared" ca="1" si="1050"/>
        <v>513.77459393289644</v>
      </c>
      <c r="I5585" s="90">
        <f t="shared" ca="1" si="1051"/>
        <v>393.02797116403326</v>
      </c>
      <c r="J5585" s="90">
        <f t="shared" ca="1" si="1052"/>
        <v>423.15832514797739</v>
      </c>
    </row>
    <row r="5586" spans="1:10" ht="12.75" x14ac:dyDescent="0.2">
      <c r="A5586" s="84">
        <v>5574</v>
      </c>
      <c r="B5586" s="90">
        <f t="shared" ca="1" si="1048"/>
        <v>413.95240099786201</v>
      </c>
      <c r="C5586" s="103">
        <f t="shared" ca="1" si="1053"/>
        <v>283.29101765473013</v>
      </c>
      <c r="D5586" s="103">
        <f t="shared" ca="1" si="1053"/>
        <v>347.17276622044767</v>
      </c>
      <c r="E5586" s="90">
        <f t="shared" ca="1" si="1049"/>
        <v>112.967672600456</v>
      </c>
      <c r="F5586" s="90">
        <f t="shared" ca="1" si="1049"/>
        <v>82.07670505302967</v>
      </c>
      <c r="G5586" s="90">
        <f t="shared" ca="1" si="1049"/>
        <v>98.317878514510213</v>
      </c>
      <c r="H5586" s="90">
        <f t="shared" ca="1" si="1050"/>
        <v>526.92007359831803</v>
      </c>
      <c r="I5586" s="90">
        <f t="shared" ca="1" si="1051"/>
        <v>365.36772270775981</v>
      </c>
      <c r="J5586" s="90">
        <f t="shared" ca="1" si="1052"/>
        <v>445.49064473495787</v>
      </c>
    </row>
    <row r="5587" spans="1:10" ht="12.75" x14ac:dyDescent="0.2">
      <c r="A5587" s="84">
        <v>5575</v>
      </c>
      <c r="B5587" s="90">
        <f t="shared" ca="1" si="1048"/>
        <v>409.98183880780289</v>
      </c>
      <c r="C5587" s="103">
        <f t="shared" ca="1" si="1053"/>
        <v>299.23458095549142</v>
      </c>
      <c r="D5587" s="103">
        <f t="shared" ca="1" si="1053"/>
        <v>348.41936202402422</v>
      </c>
      <c r="E5587" s="90">
        <f t="shared" ca="1" si="1049"/>
        <v>106.49793336063452</v>
      </c>
      <c r="F5587" s="90">
        <f t="shared" ca="1" si="1049"/>
        <v>93.131792504895444</v>
      </c>
      <c r="G5587" s="90">
        <f t="shared" ca="1" si="1049"/>
        <v>93.40594047067782</v>
      </c>
      <c r="H5587" s="90">
        <f t="shared" ca="1" si="1050"/>
        <v>516.47977216843742</v>
      </c>
      <c r="I5587" s="90">
        <f t="shared" ca="1" si="1051"/>
        <v>392.36637346038685</v>
      </c>
      <c r="J5587" s="90">
        <f t="shared" ca="1" si="1052"/>
        <v>441.82530249470204</v>
      </c>
    </row>
    <row r="5588" spans="1:10" ht="12.75" x14ac:dyDescent="0.2">
      <c r="A5588" s="84">
        <v>5576</v>
      </c>
      <c r="B5588" s="90">
        <f t="shared" ca="1" si="1048"/>
        <v>409.96016580112456</v>
      </c>
      <c r="C5588" s="103">
        <f t="shared" ca="1" si="1053"/>
        <v>284.96588716477601</v>
      </c>
      <c r="D5588" s="103">
        <f t="shared" ca="1" si="1053"/>
        <v>330.14780773631816</v>
      </c>
      <c r="E5588" s="90">
        <f t="shared" ca="1" si="1049"/>
        <v>111.47259056757059</v>
      </c>
      <c r="F5588" s="90">
        <f t="shared" ca="1" si="1049"/>
        <v>97.159348526394396</v>
      </c>
      <c r="G5588" s="90">
        <f t="shared" ca="1" si="1049"/>
        <v>97.558621929612514</v>
      </c>
      <c r="H5588" s="90">
        <f t="shared" ca="1" si="1050"/>
        <v>521.43275636869521</v>
      </c>
      <c r="I5588" s="90">
        <f t="shared" ca="1" si="1051"/>
        <v>382.12523569117042</v>
      </c>
      <c r="J5588" s="90">
        <f t="shared" ca="1" si="1052"/>
        <v>427.70642966593067</v>
      </c>
    </row>
    <row r="5589" spans="1:10" ht="12.75" x14ac:dyDescent="0.2">
      <c r="A5589" s="84">
        <v>5577</v>
      </c>
      <c r="B5589" s="90">
        <f t="shared" ca="1" si="1048"/>
        <v>410.89957282856324</v>
      </c>
      <c r="C5589" s="103">
        <f t="shared" ca="1" si="1053"/>
        <v>301.7277554121427</v>
      </c>
      <c r="D5589" s="103">
        <f t="shared" ca="1" si="1053"/>
        <v>345.75364485372296</v>
      </c>
      <c r="E5589" s="90">
        <f t="shared" ca="1" si="1049"/>
        <v>108.96016542961492</v>
      </c>
      <c r="F5589" s="90">
        <f t="shared" ca="1" si="1049"/>
        <v>74.316169773168369</v>
      </c>
      <c r="G5589" s="90">
        <f t="shared" ca="1" si="1049"/>
        <v>73.835173331632475</v>
      </c>
      <c r="H5589" s="90">
        <f t="shared" ca="1" si="1050"/>
        <v>519.85973825817814</v>
      </c>
      <c r="I5589" s="90">
        <f t="shared" ca="1" si="1051"/>
        <v>376.04392518531108</v>
      </c>
      <c r="J5589" s="90">
        <f t="shared" ca="1" si="1052"/>
        <v>419.58881818535542</v>
      </c>
    </row>
    <row r="5590" spans="1:10" ht="12.75" x14ac:dyDescent="0.2">
      <c r="A5590" s="84">
        <v>5578</v>
      </c>
      <c r="B5590" s="90">
        <f t="shared" ca="1" si="1048"/>
        <v>412.02427865683251</v>
      </c>
      <c r="C5590" s="103">
        <f t="shared" ca="1" si="1053"/>
        <v>299.37146875950248</v>
      </c>
      <c r="D5590" s="103">
        <f t="shared" ca="1" si="1053"/>
        <v>345.94669644264332</v>
      </c>
      <c r="E5590" s="90">
        <f t="shared" ca="1" si="1049"/>
        <v>108.34427857743441</v>
      </c>
      <c r="F5590" s="90">
        <f t="shared" ca="1" si="1049"/>
        <v>80.972922186969328</v>
      </c>
      <c r="G5590" s="90">
        <f t="shared" ca="1" si="1049"/>
        <v>94.521942151935804</v>
      </c>
      <c r="H5590" s="90">
        <f t="shared" ca="1" si="1050"/>
        <v>520.36855723426697</v>
      </c>
      <c r="I5590" s="90">
        <f t="shared" ca="1" si="1051"/>
        <v>380.34439094647178</v>
      </c>
      <c r="J5590" s="90">
        <f t="shared" ca="1" si="1052"/>
        <v>440.46863859457915</v>
      </c>
    </row>
    <row r="5591" spans="1:10" ht="12.75" x14ac:dyDescent="0.2">
      <c r="A5591" s="84">
        <v>5579</v>
      </c>
      <c r="B5591" s="90">
        <f t="shared" ca="1" si="1048"/>
        <v>413.08215354566272</v>
      </c>
      <c r="C5591" s="103">
        <f t="shared" ca="1" si="1053"/>
        <v>285.38766793316859</v>
      </c>
      <c r="D5591" s="103">
        <f t="shared" ca="1" si="1053"/>
        <v>330.84573998462764</v>
      </c>
      <c r="E5591" s="90">
        <f t="shared" ca="1" si="1049"/>
        <v>110.73261834466692</v>
      </c>
      <c r="F5591" s="90">
        <f t="shared" ca="1" si="1049"/>
        <v>91.798367906286856</v>
      </c>
      <c r="G5591" s="90">
        <f t="shared" ca="1" si="1049"/>
        <v>76.013992905213485</v>
      </c>
      <c r="H5591" s="90">
        <f t="shared" ca="1" si="1050"/>
        <v>523.81477189032967</v>
      </c>
      <c r="I5591" s="90">
        <f t="shared" ca="1" si="1051"/>
        <v>377.18603583945543</v>
      </c>
      <c r="J5591" s="90">
        <f t="shared" ca="1" si="1052"/>
        <v>406.8597328898411</v>
      </c>
    </row>
    <row r="5592" spans="1:10" ht="12.75" x14ac:dyDescent="0.2">
      <c r="A5592" s="84">
        <v>5580</v>
      </c>
      <c r="B5592" s="90">
        <f t="shared" ca="1" si="1048"/>
        <v>414.45224248628779</v>
      </c>
      <c r="C5592" s="103">
        <f t="shared" ca="1" si="1053"/>
        <v>302.40130383494613</v>
      </c>
      <c r="D5592" s="103">
        <f t="shared" ca="1" si="1053"/>
        <v>335.13979001945472</v>
      </c>
      <c r="E5592" s="90">
        <f t="shared" ca="1" si="1049"/>
        <v>103.39610099116634</v>
      </c>
      <c r="F5592" s="90">
        <f t="shared" ca="1" si="1049"/>
        <v>92.311310084925523</v>
      </c>
      <c r="G5592" s="90">
        <f t="shared" ca="1" si="1049"/>
        <v>96.168340857710007</v>
      </c>
      <c r="H5592" s="90">
        <f t="shared" ca="1" si="1050"/>
        <v>517.84834347745414</v>
      </c>
      <c r="I5592" s="90">
        <f t="shared" ca="1" si="1051"/>
        <v>394.71261391987167</v>
      </c>
      <c r="J5592" s="90">
        <f t="shared" ca="1" si="1052"/>
        <v>431.30813087716473</v>
      </c>
    </row>
    <row r="5593" spans="1:10" ht="12.75" x14ac:dyDescent="0.2">
      <c r="A5593" s="84">
        <v>5581</v>
      </c>
      <c r="B5593" s="90">
        <f t="shared" ca="1" si="1048"/>
        <v>414.98897259822093</v>
      </c>
      <c r="C5593" s="103">
        <f t="shared" ca="1" si="1053"/>
        <v>275.91512659678045</v>
      </c>
      <c r="D5593" s="103">
        <f t="shared" ca="1" si="1053"/>
        <v>350.63515103629027</v>
      </c>
      <c r="E5593" s="90">
        <f t="shared" ca="1" si="1049"/>
        <v>107.77748627621482</v>
      </c>
      <c r="F5593" s="90">
        <f t="shared" ca="1" si="1049"/>
        <v>86.607855776738759</v>
      </c>
      <c r="G5593" s="90">
        <f t="shared" ca="1" si="1049"/>
        <v>90.102686088975034</v>
      </c>
      <c r="H5593" s="90">
        <f t="shared" ca="1" si="1050"/>
        <v>522.76645887443578</v>
      </c>
      <c r="I5593" s="90">
        <f t="shared" ca="1" si="1051"/>
        <v>362.5229823735192</v>
      </c>
      <c r="J5593" s="90">
        <f t="shared" ca="1" si="1052"/>
        <v>440.73783712526529</v>
      </c>
    </row>
    <row r="5594" spans="1:10" ht="12.75" x14ac:dyDescent="0.2">
      <c r="A5594" s="84">
        <v>5582</v>
      </c>
      <c r="B5594" s="90">
        <f t="shared" ca="1" si="1048"/>
        <v>406.38504659345853</v>
      </c>
      <c r="C5594" s="103">
        <f t="shared" ca="1" si="1053"/>
        <v>283.12314730547433</v>
      </c>
      <c r="D5594" s="103">
        <f t="shared" ca="1" si="1053"/>
        <v>342.02987034877725</v>
      </c>
      <c r="E5594" s="90">
        <f t="shared" ca="1" si="1049"/>
        <v>103.54751732321471</v>
      </c>
      <c r="F5594" s="90">
        <f t="shared" ca="1" si="1049"/>
        <v>75.726127678337804</v>
      </c>
      <c r="G5594" s="90">
        <f t="shared" ca="1" si="1049"/>
        <v>89.713049746736289</v>
      </c>
      <c r="H5594" s="90">
        <f t="shared" ca="1" si="1050"/>
        <v>509.93256391667325</v>
      </c>
      <c r="I5594" s="90">
        <f t="shared" ca="1" si="1051"/>
        <v>358.84927498381217</v>
      </c>
      <c r="J5594" s="90">
        <f t="shared" ca="1" si="1052"/>
        <v>431.74292009551357</v>
      </c>
    </row>
    <row r="5595" spans="1:10" ht="12.75" x14ac:dyDescent="0.2">
      <c r="A5595" s="84">
        <v>5583</v>
      </c>
      <c r="B5595" s="90">
        <f t="shared" ca="1" si="1048"/>
        <v>415.84413754310015</v>
      </c>
      <c r="C5595" s="103">
        <f t="shared" ca="1" si="1053"/>
        <v>268.6175114068709</v>
      </c>
      <c r="D5595" s="103">
        <f t="shared" ca="1" si="1053"/>
        <v>344.10442214675089</v>
      </c>
      <c r="E5595" s="90">
        <f t="shared" ca="1" si="1049"/>
        <v>115.37620379355903</v>
      </c>
      <c r="F5595" s="90">
        <f t="shared" ca="1" si="1049"/>
        <v>66.154424756526609</v>
      </c>
      <c r="G5595" s="90">
        <f t="shared" ca="1" si="1049"/>
        <v>84.989055077885283</v>
      </c>
      <c r="H5595" s="90">
        <f t="shared" ca="1" si="1050"/>
        <v>531.2203413366592</v>
      </c>
      <c r="I5595" s="90">
        <f t="shared" ca="1" si="1051"/>
        <v>334.77193616339753</v>
      </c>
      <c r="J5595" s="90">
        <f t="shared" ca="1" si="1052"/>
        <v>429.09347722463616</v>
      </c>
    </row>
    <row r="5596" spans="1:10" ht="12.75" x14ac:dyDescent="0.2">
      <c r="A5596" s="84">
        <v>5584</v>
      </c>
      <c r="B5596" s="90">
        <f t="shared" ca="1" si="1048"/>
        <v>408.69483365020011</v>
      </c>
      <c r="C5596" s="103">
        <f t="shared" ca="1" si="1053"/>
        <v>297.08029761296962</v>
      </c>
      <c r="D5596" s="103">
        <f t="shared" ca="1" si="1053"/>
        <v>348.88274983909571</v>
      </c>
      <c r="E5596" s="90">
        <f t="shared" ca="1" si="1049"/>
        <v>116.38761204417506</v>
      </c>
      <c r="F5596" s="90">
        <f t="shared" ca="1" si="1049"/>
        <v>99.017246995539665</v>
      </c>
      <c r="G5596" s="90">
        <f t="shared" ca="1" si="1049"/>
        <v>89.205641909078352</v>
      </c>
      <c r="H5596" s="90">
        <f t="shared" ca="1" si="1050"/>
        <v>525.08244569437511</v>
      </c>
      <c r="I5596" s="90">
        <f t="shared" ca="1" si="1051"/>
        <v>396.09754460850928</v>
      </c>
      <c r="J5596" s="90">
        <f t="shared" ca="1" si="1052"/>
        <v>438.08839174817405</v>
      </c>
    </row>
    <row r="5597" spans="1:10" ht="12.75" x14ac:dyDescent="0.2">
      <c r="A5597" s="84">
        <v>5585</v>
      </c>
      <c r="B5597" s="90">
        <f t="shared" ca="1" si="1048"/>
        <v>411.04935701829743</v>
      </c>
      <c r="C5597" s="103">
        <f t="shared" ca="1" si="1053"/>
        <v>303.27514357452367</v>
      </c>
      <c r="D5597" s="103">
        <f t="shared" ca="1" si="1053"/>
        <v>354.81636317273592</v>
      </c>
      <c r="E5597" s="90">
        <f t="shared" ca="1" si="1049"/>
        <v>111.16687904420213</v>
      </c>
      <c r="F5597" s="90">
        <f t="shared" ca="1" si="1049"/>
        <v>76.707190604573441</v>
      </c>
      <c r="G5597" s="90">
        <f t="shared" ca="1" si="1049"/>
        <v>82.228740060034696</v>
      </c>
      <c r="H5597" s="90">
        <f t="shared" ca="1" si="1050"/>
        <v>522.21623606249955</v>
      </c>
      <c r="I5597" s="90">
        <f t="shared" ca="1" si="1051"/>
        <v>379.98233417909711</v>
      </c>
      <c r="J5597" s="90">
        <f t="shared" ca="1" si="1052"/>
        <v>437.0451032327706</v>
      </c>
    </row>
    <row r="5598" spans="1:10" ht="12.75" x14ac:dyDescent="0.2">
      <c r="A5598" s="84">
        <v>5586</v>
      </c>
      <c r="B5598" s="90">
        <f t="shared" ca="1" si="1048"/>
        <v>416.44624033045807</v>
      </c>
      <c r="C5598" s="103">
        <f t="shared" ref="C5598:G5613" ca="1" si="1054">NORMINV(RAND(),C$5,C$6)</f>
        <v>301.68819228172936</v>
      </c>
      <c r="D5598" s="103">
        <f t="shared" ca="1" si="1054"/>
        <v>326.75096809152279</v>
      </c>
      <c r="E5598" s="90">
        <f t="shared" ca="1" si="1054"/>
        <v>107.7225831611803</v>
      </c>
      <c r="F5598" s="90">
        <f t="shared" ca="1" si="1054"/>
        <v>80.848372086824384</v>
      </c>
      <c r="G5598" s="90">
        <f t="shared" ca="1" si="1054"/>
        <v>88.67544738289925</v>
      </c>
      <c r="H5598" s="90">
        <f t="shared" ca="1" si="1050"/>
        <v>524.16882349163836</v>
      </c>
      <c r="I5598" s="90">
        <f t="shared" ca="1" si="1051"/>
        <v>382.53656436855374</v>
      </c>
      <c r="J5598" s="90">
        <f t="shared" ca="1" si="1052"/>
        <v>415.42641547442201</v>
      </c>
    </row>
    <row r="5599" spans="1:10" ht="12.75" x14ac:dyDescent="0.2">
      <c r="A5599" s="84">
        <v>5587</v>
      </c>
      <c r="B5599" s="90">
        <f t="shared" ca="1" si="1048"/>
        <v>412.74452317792418</v>
      </c>
      <c r="C5599" s="103">
        <f t="shared" ref="C5599:D5613" ca="1" si="1055">NORMINV(RAND(),C$5,C$6)</f>
        <v>301.37096345659768</v>
      </c>
      <c r="D5599" s="103">
        <f t="shared" ca="1" si="1055"/>
        <v>347.08540509699037</v>
      </c>
      <c r="E5599" s="90">
        <f t="shared" ca="1" si="1054"/>
        <v>106.81034462816942</v>
      </c>
      <c r="F5599" s="90">
        <f t="shared" ca="1" si="1054"/>
        <v>59.522408403675577</v>
      </c>
      <c r="G5599" s="90">
        <f t="shared" ca="1" si="1054"/>
        <v>103.68503012083578</v>
      </c>
      <c r="H5599" s="90">
        <f t="shared" ca="1" si="1050"/>
        <v>519.55486780609363</v>
      </c>
      <c r="I5599" s="90">
        <f t="shared" ca="1" si="1051"/>
        <v>360.89337186027325</v>
      </c>
      <c r="J5599" s="90">
        <f t="shared" ca="1" si="1052"/>
        <v>450.77043521782616</v>
      </c>
    </row>
    <row r="5600" spans="1:10" ht="12.75" x14ac:dyDescent="0.2">
      <c r="A5600" s="84">
        <v>5588</v>
      </c>
      <c r="B5600" s="90">
        <f t="shared" ca="1" si="1048"/>
        <v>410.81292200849265</v>
      </c>
      <c r="C5600" s="103">
        <f t="shared" ca="1" si="1055"/>
        <v>280.13493247624518</v>
      </c>
      <c r="D5600" s="103">
        <f t="shared" ca="1" si="1055"/>
        <v>353.00935658990323</v>
      </c>
      <c r="E5600" s="90">
        <f t="shared" ca="1" si="1054"/>
        <v>103.68332910622419</v>
      </c>
      <c r="F5600" s="90">
        <f t="shared" ca="1" si="1054"/>
        <v>87.670811342890659</v>
      </c>
      <c r="G5600" s="90">
        <f t="shared" ca="1" si="1054"/>
        <v>90.693364211471334</v>
      </c>
      <c r="H5600" s="90">
        <f t="shared" ca="1" si="1050"/>
        <v>514.49625111471687</v>
      </c>
      <c r="I5600" s="90">
        <f t="shared" ca="1" si="1051"/>
        <v>367.80574381913584</v>
      </c>
      <c r="J5600" s="90">
        <f t="shared" ca="1" si="1052"/>
        <v>443.70272080137454</v>
      </c>
    </row>
    <row r="5601" spans="1:10" ht="12.75" x14ac:dyDescent="0.2">
      <c r="A5601" s="84">
        <v>5589</v>
      </c>
      <c r="B5601" s="90">
        <f t="shared" ca="1" si="1048"/>
        <v>404.85525291048543</v>
      </c>
      <c r="C5601" s="103">
        <f t="shared" ca="1" si="1055"/>
        <v>300.74837856705165</v>
      </c>
      <c r="D5601" s="103">
        <f t="shared" ca="1" si="1055"/>
        <v>358.98757389265762</v>
      </c>
      <c r="E5601" s="90">
        <f t="shared" ca="1" si="1054"/>
        <v>114.16483760830204</v>
      </c>
      <c r="F5601" s="90">
        <f t="shared" ca="1" si="1054"/>
        <v>92.950050504406562</v>
      </c>
      <c r="G5601" s="90">
        <f t="shared" ca="1" si="1054"/>
        <v>87.232316179528041</v>
      </c>
      <c r="H5601" s="90">
        <f t="shared" ca="1" si="1050"/>
        <v>519.02009051878747</v>
      </c>
      <c r="I5601" s="90">
        <f t="shared" ca="1" si="1051"/>
        <v>393.69842907145824</v>
      </c>
      <c r="J5601" s="90">
        <f t="shared" ca="1" si="1052"/>
        <v>446.21989007218565</v>
      </c>
    </row>
    <row r="5602" spans="1:10" ht="12.75" x14ac:dyDescent="0.2">
      <c r="A5602" s="84">
        <v>5590</v>
      </c>
      <c r="B5602" s="90">
        <f t="shared" ca="1" si="1048"/>
        <v>411.18168236885117</v>
      </c>
      <c r="C5602" s="103">
        <f t="shared" ca="1" si="1055"/>
        <v>307.29789171091227</v>
      </c>
      <c r="D5602" s="103">
        <f t="shared" ca="1" si="1055"/>
        <v>352.05842509363782</v>
      </c>
      <c r="E5602" s="90">
        <f t="shared" ca="1" si="1054"/>
        <v>106.78895215837811</v>
      </c>
      <c r="F5602" s="90">
        <f t="shared" ca="1" si="1054"/>
        <v>78.51421071480614</v>
      </c>
      <c r="G5602" s="90">
        <f t="shared" ca="1" si="1054"/>
        <v>92.205234954164027</v>
      </c>
      <c r="H5602" s="90">
        <f t="shared" ca="1" si="1050"/>
        <v>517.97063452722932</v>
      </c>
      <c r="I5602" s="90">
        <f t="shared" ca="1" si="1051"/>
        <v>385.81210242571842</v>
      </c>
      <c r="J5602" s="90">
        <f t="shared" ca="1" si="1052"/>
        <v>444.26366004780186</v>
      </c>
    </row>
    <row r="5603" spans="1:10" ht="12.75" x14ac:dyDescent="0.2">
      <c r="A5603" s="84">
        <v>5591</v>
      </c>
      <c r="B5603" s="90">
        <f t="shared" ca="1" si="1048"/>
        <v>406.07396307433197</v>
      </c>
      <c r="C5603" s="103">
        <f t="shared" ca="1" si="1055"/>
        <v>293.36551435662426</v>
      </c>
      <c r="D5603" s="103">
        <f t="shared" ca="1" si="1055"/>
        <v>355.79752731347833</v>
      </c>
      <c r="E5603" s="90">
        <f t="shared" ca="1" si="1054"/>
        <v>117.81836430117734</v>
      </c>
      <c r="F5603" s="90">
        <f t="shared" ca="1" si="1054"/>
        <v>88.270303083449662</v>
      </c>
      <c r="G5603" s="90">
        <f t="shared" ca="1" si="1054"/>
        <v>77.155075910441141</v>
      </c>
      <c r="H5603" s="90">
        <f t="shared" ca="1" si="1050"/>
        <v>523.89232737550935</v>
      </c>
      <c r="I5603" s="90">
        <f t="shared" ca="1" si="1051"/>
        <v>381.63581744007394</v>
      </c>
      <c r="J5603" s="90">
        <f t="shared" ca="1" si="1052"/>
        <v>432.95260322391948</v>
      </c>
    </row>
    <row r="5604" spans="1:10" ht="12.75" x14ac:dyDescent="0.2">
      <c r="A5604" s="84">
        <v>5592</v>
      </c>
      <c r="B5604" s="90">
        <f t="shared" ca="1" si="1048"/>
        <v>408.17632248811617</v>
      </c>
      <c r="C5604" s="103">
        <f t="shared" ca="1" si="1055"/>
        <v>293.17127570724489</v>
      </c>
      <c r="D5604" s="103">
        <f t="shared" ca="1" si="1055"/>
        <v>363.07988122547613</v>
      </c>
      <c r="E5604" s="90">
        <f t="shared" ca="1" si="1054"/>
        <v>104.01827709866859</v>
      </c>
      <c r="F5604" s="90">
        <f t="shared" ca="1" si="1054"/>
        <v>100.29454507028584</v>
      </c>
      <c r="G5604" s="90">
        <f t="shared" ca="1" si="1054"/>
        <v>87.327309801588683</v>
      </c>
      <c r="H5604" s="90">
        <f t="shared" ca="1" si="1050"/>
        <v>512.19459958678476</v>
      </c>
      <c r="I5604" s="90">
        <f t="shared" ca="1" si="1051"/>
        <v>393.46582077753072</v>
      </c>
      <c r="J5604" s="90">
        <f t="shared" ca="1" si="1052"/>
        <v>450.40719102706481</v>
      </c>
    </row>
    <row r="5605" spans="1:10" ht="12.75" x14ac:dyDescent="0.2">
      <c r="A5605" s="84">
        <v>5593</v>
      </c>
      <c r="B5605" s="90">
        <f t="shared" ca="1" si="1048"/>
        <v>403.46749492861875</v>
      </c>
      <c r="C5605" s="103">
        <f t="shared" ca="1" si="1055"/>
        <v>300.05461139558469</v>
      </c>
      <c r="D5605" s="103">
        <f t="shared" ca="1" si="1055"/>
        <v>353.99383357037311</v>
      </c>
      <c r="E5605" s="90">
        <f t="shared" ca="1" si="1054"/>
        <v>119.83152250552125</v>
      </c>
      <c r="F5605" s="90">
        <f t="shared" ca="1" si="1054"/>
        <v>82.048003057935176</v>
      </c>
      <c r="G5605" s="90">
        <f t="shared" ca="1" si="1054"/>
        <v>110.92128943277166</v>
      </c>
      <c r="H5605" s="90">
        <f t="shared" ca="1" si="1050"/>
        <v>523.29901743413996</v>
      </c>
      <c r="I5605" s="90">
        <f t="shared" ca="1" si="1051"/>
        <v>382.10261445351989</v>
      </c>
      <c r="J5605" s="90">
        <f t="shared" ca="1" si="1052"/>
        <v>464.9151230031448</v>
      </c>
    </row>
    <row r="5606" spans="1:10" ht="12.75" x14ac:dyDescent="0.2">
      <c r="A5606" s="84">
        <v>5594</v>
      </c>
      <c r="B5606" s="90">
        <f t="shared" ca="1" si="1048"/>
        <v>417.60846956066433</v>
      </c>
      <c r="C5606" s="103">
        <f t="shared" ca="1" si="1055"/>
        <v>297.24137964051624</v>
      </c>
      <c r="D5606" s="103">
        <f t="shared" ca="1" si="1055"/>
        <v>349.70261319694384</v>
      </c>
      <c r="E5606" s="90">
        <f t="shared" ca="1" si="1054"/>
        <v>107.93464787903663</v>
      </c>
      <c r="F5606" s="90">
        <f t="shared" ca="1" si="1054"/>
        <v>80.902531740200061</v>
      </c>
      <c r="G5606" s="90">
        <f t="shared" ca="1" si="1054"/>
        <v>91.53654631028931</v>
      </c>
      <c r="H5606" s="90">
        <f t="shared" ca="1" si="1050"/>
        <v>525.54311743970095</v>
      </c>
      <c r="I5606" s="90">
        <f t="shared" ca="1" si="1051"/>
        <v>378.1439113807163</v>
      </c>
      <c r="J5606" s="90">
        <f t="shared" ca="1" si="1052"/>
        <v>441.23915950723313</v>
      </c>
    </row>
    <row r="5607" spans="1:10" ht="12.75" x14ac:dyDescent="0.2">
      <c r="A5607" s="84">
        <v>5595</v>
      </c>
      <c r="B5607" s="90">
        <f t="shared" ca="1" si="1048"/>
        <v>410.56364977880844</v>
      </c>
      <c r="C5607" s="103">
        <f t="shared" ca="1" si="1055"/>
        <v>304.42757465993793</v>
      </c>
      <c r="D5607" s="103">
        <f t="shared" ca="1" si="1055"/>
        <v>338.95429049186197</v>
      </c>
      <c r="E5607" s="90">
        <f t="shared" ca="1" si="1054"/>
        <v>114.50597091522005</v>
      </c>
      <c r="F5607" s="90">
        <f t="shared" ca="1" si="1054"/>
        <v>81.349246150871451</v>
      </c>
      <c r="G5607" s="90">
        <f t="shared" ca="1" si="1054"/>
        <v>90.166872742887861</v>
      </c>
      <c r="H5607" s="90">
        <f t="shared" ca="1" si="1050"/>
        <v>525.06962069402846</v>
      </c>
      <c r="I5607" s="90">
        <f t="shared" ca="1" si="1051"/>
        <v>385.7768208108094</v>
      </c>
      <c r="J5607" s="90">
        <f t="shared" ca="1" si="1052"/>
        <v>429.12116323474982</v>
      </c>
    </row>
    <row r="5608" spans="1:10" ht="12.75" x14ac:dyDescent="0.2">
      <c r="A5608" s="84">
        <v>5596</v>
      </c>
      <c r="B5608" s="90">
        <f t="shared" ca="1" si="1048"/>
        <v>414.14872656996403</v>
      </c>
      <c r="C5608" s="103">
        <f t="shared" ca="1" si="1055"/>
        <v>280.83188196998526</v>
      </c>
      <c r="D5608" s="103">
        <f t="shared" ca="1" si="1055"/>
        <v>346.8071300753287</v>
      </c>
      <c r="E5608" s="90">
        <f t="shared" ca="1" si="1054"/>
        <v>103.44064751455264</v>
      </c>
      <c r="F5608" s="90">
        <f t="shared" ca="1" si="1054"/>
        <v>80.725987398122626</v>
      </c>
      <c r="G5608" s="90">
        <f t="shared" ca="1" si="1054"/>
        <v>100.71791165974591</v>
      </c>
      <c r="H5608" s="90">
        <f t="shared" ca="1" si="1050"/>
        <v>517.58937408451663</v>
      </c>
      <c r="I5608" s="90">
        <f t="shared" ca="1" si="1051"/>
        <v>361.5578693681079</v>
      </c>
      <c r="J5608" s="90">
        <f t="shared" ca="1" si="1052"/>
        <v>447.52504173507464</v>
      </c>
    </row>
    <row r="5609" spans="1:10" ht="12.75" x14ac:dyDescent="0.2">
      <c r="A5609" s="84">
        <v>5597</v>
      </c>
      <c r="B5609" s="90">
        <f t="shared" ca="1" si="1048"/>
        <v>408.56678795618689</v>
      </c>
      <c r="C5609" s="103">
        <f t="shared" ca="1" si="1055"/>
        <v>278.23066696560193</v>
      </c>
      <c r="D5609" s="103">
        <f t="shared" ca="1" si="1055"/>
        <v>346.32542754585586</v>
      </c>
      <c r="E5609" s="90">
        <f t="shared" ca="1" si="1054"/>
        <v>107.61762159666777</v>
      </c>
      <c r="F5609" s="90">
        <f t="shared" ca="1" si="1054"/>
        <v>85.285972371197289</v>
      </c>
      <c r="G5609" s="90">
        <f t="shared" ca="1" si="1054"/>
        <v>108.94512089150373</v>
      </c>
      <c r="H5609" s="90">
        <f t="shared" ca="1" si="1050"/>
        <v>516.18440955285462</v>
      </c>
      <c r="I5609" s="90">
        <f t="shared" ca="1" si="1051"/>
        <v>363.51663933679924</v>
      </c>
      <c r="J5609" s="90">
        <f t="shared" ca="1" si="1052"/>
        <v>455.27054843735959</v>
      </c>
    </row>
    <row r="5610" spans="1:10" ht="12.75" x14ac:dyDescent="0.2">
      <c r="A5610" s="84">
        <v>5598</v>
      </c>
      <c r="B5610" s="90">
        <f t="shared" ca="1" si="1048"/>
        <v>412.89602533758051</v>
      </c>
      <c r="C5610" s="103">
        <f t="shared" ca="1" si="1055"/>
        <v>308.73773586979729</v>
      </c>
      <c r="D5610" s="103">
        <f t="shared" ca="1" si="1055"/>
        <v>330.4134567043692</v>
      </c>
      <c r="E5610" s="90">
        <f t="shared" ca="1" si="1054"/>
        <v>114.68569745188572</v>
      </c>
      <c r="F5610" s="90">
        <f t="shared" ca="1" si="1054"/>
        <v>73.555942076665431</v>
      </c>
      <c r="G5610" s="90">
        <f t="shared" ca="1" si="1054"/>
        <v>98.984889670825424</v>
      </c>
      <c r="H5610" s="90">
        <f t="shared" ca="1" si="1050"/>
        <v>527.5817227894662</v>
      </c>
      <c r="I5610" s="90">
        <f t="shared" ca="1" si="1051"/>
        <v>382.29367794646271</v>
      </c>
      <c r="J5610" s="90">
        <f t="shared" ca="1" si="1052"/>
        <v>429.39834637519459</v>
      </c>
    </row>
    <row r="5611" spans="1:10" ht="12.75" x14ac:dyDescent="0.2">
      <c r="A5611" s="84">
        <v>5599</v>
      </c>
      <c r="B5611" s="90">
        <f t="shared" ca="1" si="1048"/>
        <v>401.73747812221495</v>
      </c>
      <c r="C5611" s="103">
        <f t="shared" ca="1" si="1055"/>
        <v>293.03699246710352</v>
      </c>
      <c r="D5611" s="103">
        <f t="shared" ca="1" si="1055"/>
        <v>329.78983461742411</v>
      </c>
      <c r="E5611" s="90">
        <f t="shared" ca="1" si="1054"/>
        <v>105.89772903207462</v>
      </c>
      <c r="F5611" s="90">
        <f t="shared" ca="1" si="1054"/>
        <v>76.429767414601073</v>
      </c>
      <c r="G5611" s="90">
        <f t="shared" ca="1" si="1054"/>
        <v>85.621469106988826</v>
      </c>
      <c r="H5611" s="90">
        <f t="shared" ca="1" si="1050"/>
        <v>507.63520715428956</v>
      </c>
      <c r="I5611" s="90">
        <f t="shared" ca="1" si="1051"/>
        <v>369.4667598817046</v>
      </c>
      <c r="J5611" s="90">
        <f t="shared" ca="1" si="1052"/>
        <v>415.41130372441296</v>
      </c>
    </row>
    <row r="5612" spans="1:10" ht="12.75" x14ac:dyDescent="0.2">
      <c r="A5612" s="84">
        <v>5600</v>
      </c>
      <c r="B5612" s="90">
        <f t="shared" ca="1" si="1048"/>
        <v>413.33717860777125</v>
      </c>
      <c r="C5612" s="103">
        <f t="shared" ca="1" si="1055"/>
        <v>299.80970847036758</v>
      </c>
      <c r="D5612" s="103">
        <f t="shared" ca="1" si="1055"/>
        <v>315.19489991284092</v>
      </c>
      <c r="E5612" s="90">
        <f t="shared" ca="1" si="1054"/>
        <v>115.96749705854263</v>
      </c>
      <c r="F5612" s="90">
        <f t="shared" ca="1" si="1054"/>
        <v>73.933013104919041</v>
      </c>
      <c r="G5612" s="90">
        <f t="shared" ca="1" si="1054"/>
        <v>111.77074894230299</v>
      </c>
      <c r="H5612" s="90">
        <f t="shared" ca="1" si="1050"/>
        <v>529.30467566631387</v>
      </c>
      <c r="I5612" s="90">
        <f t="shared" ca="1" si="1051"/>
        <v>373.74272157528662</v>
      </c>
      <c r="J5612" s="90">
        <f t="shared" ca="1" si="1052"/>
        <v>426.96564885514391</v>
      </c>
    </row>
    <row r="5613" spans="1:10" ht="12.75" x14ac:dyDescent="0.2">
      <c r="A5613" s="84">
        <v>5601</v>
      </c>
      <c r="B5613" s="90">
        <f t="shared" ca="1" si="1048"/>
        <v>419.44702086240784</v>
      </c>
      <c r="C5613" s="103">
        <f t="shared" ca="1" si="1055"/>
        <v>301.33197700591995</v>
      </c>
      <c r="D5613" s="103">
        <f t="shared" ca="1" si="1055"/>
        <v>355.27676769822182</v>
      </c>
      <c r="E5613" s="90">
        <f t="shared" ca="1" si="1054"/>
        <v>114.05950896762623</v>
      </c>
      <c r="F5613" s="90">
        <f t="shared" ca="1" si="1054"/>
        <v>76.906581848717821</v>
      </c>
      <c r="G5613" s="90">
        <f t="shared" ca="1" si="1054"/>
        <v>64.23951092963766</v>
      </c>
      <c r="H5613" s="90">
        <f t="shared" ca="1" si="1050"/>
        <v>533.50652983003408</v>
      </c>
      <c r="I5613" s="90">
        <f t="shared" ca="1" si="1051"/>
        <v>378.23855885463774</v>
      </c>
      <c r="J5613" s="90">
        <f t="shared" ca="1" si="1052"/>
        <v>419.51627862785949</v>
      </c>
    </row>
    <row r="5614" spans="1:10" ht="12.75" x14ac:dyDescent="0.2">
      <c r="A5614" s="84">
        <v>5602</v>
      </c>
      <c r="B5614" s="90">
        <f t="shared" ca="1" si="1048"/>
        <v>417.23528301385574</v>
      </c>
      <c r="C5614" s="103">
        <f t="shared" ref="C5614:G5629" ca="1" si="1056">NORMINV(RAND(),C$5,C$6)</f>
        <v>298.99596012010915</v>
      </c>
      <c r="D5614" s="103">
        <f t="shared" ca="1" si="1056"/>
        <v>336.42001968429605</v>
      </c>
      <c r="E5614" s="90">
        <f t="shared" ca="1" si="1056"/>
        <v>99.360555276415894</v>
      </c>
      <c r="F5614" s="90">
        <f t="shared" ca="1" si="1056"/>
        <v>91.369532032764781</v>
      </c>
      <c r="G5614" s="90">
        <f t="shared" ca="1" si="1056"/>
        <v>114.42993875783182</v>
      </c>
      <c r="H5614" s="90">
        <f t="shared" ca="1" si="1050"/>
        <v>516.59583829027167</v>
      </c>
      <c r="I5614" s="90">
        <f t="shared" ca="1" si="1051"/>
        <v>390.36549215287391</v>
      </c>
      <c r="J5614" s="90">
        <f t="shared" ca="1" si="1052"/>
        <v>450.8499584421279</v>
      </c>
    </row>
    <row r="5615" spans="1:10" ht="12.75" x14ac:dyDescent="0.2">
      <c r="A5615" s="84">
        <v>5603</v>
      </c>
      <c r="B5615" s="90">
        <f t="shared" ca="1" si="1048"/>
        <v>402.67332061387594</v>
      </c>
      <c r="C5615" s="103">
        <f t="shared" ref="C5615:D5629" ca="1" si="1057">NORMINV(RAND(),C$5,C$6)</f>
        <v>315.92635012928173</v>
      </c>
      <c r="D5615" s="103">
        <f t="shared" ca="1" si="1057"/>
        <v>339.54517908715275</v>
      </c>
      <c r="E5615" s="90">
        <f t="shared" ca="1" si="1056"/>
        <v>104.44800116143074</v>
      </c>
      <c r="F5615" s="90">
        <f t="shared" ca="1" si="1056"/>
        <v>71.625704767240293</v>
      </c>
      <c r="G5615" s="90">
        <f t="shared" ca="1" si="1056"/>
        <v>96.502125848287719</v>
      </c>
      <c r="H5615" s="90">
        <f t="shared" ca="1" si="1050"/>
        <v>507.12132177530668</v>
      </c>
      <c r="I5615" s="90">
        <f t="shared" ca="1" si="1051"/>
        <v>387.55205489652201</v>
      </c>
      <c r="J5615" s="90">
        <f t="shared" ca="1" si="1052"/>
        <v>436.04730493544048</v>
      </c>
    </row>
    <row r="5616" spans="1:10" ht="12.75" x14ac:dyDescent="0.2">
      <c r="A5616" s="84">
        <v>5604</v>
      </c>
      <c r="B5616" s="90">
        <f t="shared" ca="1" si="1048"/>
        <v>407.86273899340392</v>
      </c>
      <c r="C5616" s="103">
        <f t="shared" ca="1" si="1057"/>
        <v>294.83261556650706</v>
      </c>
      <c r="D5616" s="103">
        <f t="shared" ca="1" si="1057"/>
        <v>343.99578963407123</v>
      </c>
      <c r="E5616" s="90">
        <f t="shared" ca="1" si="1056"/>
        <v>118.76976112667964</v>
      </c>
      <c r="F5616" s="90">
        <f t="shared" ca="1" si="1056"/>
        <v>82.403511727729608</v>
      </c>
      <c r="G5616" s="90">
        <f t="shared" ca="1" si="1056"/>
        <v>91.386604870049098</v>
      </c>
      <c r="H5616" s="90">
        <f t="shared" ca="1" si="1050"/>
        <v>526.63250012008359</v>
      </c>
      <c r="I5616" s="90">
        <f t="shared" ca="1" si="1051"/>
        <v>377.23612729423667</v>
      </c>
      <c r="J5616" s="90">
        <f t="shared" ca="1" si="1052"/>
        <v>435.38239450412033</v>
      </c>
    </row>
    <row r="5617" spans="1:10" ht="12.75" x14ac:dyDescent="0.2">
      <c r="A5617" s="84">
        <v>5605</v>
      </c>
      <c r="B5617" s="90">
        <f t="shared" ca="1" si="1048"/>
        <v>414.24415362855575</v>
      </c>
      <c r="C5617" s="103">
        <f t="shared" ca="1" si="1057"/>
        <v>297.56757343528722</v>
      </c>
      <c r="D5617" s="103">
        <f t="shared" ca="1" si="1057"/>
        <v>349.55293447488236</v>
      </c>
      <c r="E5617" s="90">
        <f t="shared" ca="1" si="1056"/>
        <v>103.84234710190842</v>
      </c>
      <c r="F5617" s="90">
        <f t="shared" ca="1" si="1056"/>
        <v>81.548839826730415</v>
      </c>
      <c r="G5617" s="90">
        <f t="shared" ca="1" si="1056"/>
        <v>100.58953611340233</v>
      </c>
      <c r="H5617" s="90">
        <f t="shared" ca="1" si="1050"/>
        <v>518.08650073046419</v>
      </c>
      <c r="I5617" s="90">
        <f t="shared" ca="1" si="1051"/>
        <v>379.11641326201766</v>
      </c>
      <c r="J5617" s="90">
        <f t="shared" ca="1" si="1052"/>
        <v>450.14247058828471</v>
      </c>
    </row>
    <row r="5618" spans="1:10" ht="12.75" x14ac:dyDescent="0.2">
      <c r="A5618" s="84">
        <v>5606</v>
      </c>
      <c r="B5618" s="90">
        <f t="shared" ca="1" si="1048"/>
        <v>407.56949295688054</v>
      </c>
      <c r="C5618" s="103">
        <f t="shared" ca="1" si="1057"/>
        <v>288.86059450960272</v>
      </c>
      <c r="D5618" s="103">
        <f t="shared" ca="1" si="1057"/>
        <v>373.74157176933551</v>
      </c>
      <c r="E5618" s="90">
        <f t="shared" ca="1" si="1056"/>
        <v>109.74415751516902</v>
      </c>
      <c r="F5618" s="90">
        <f t="shared" ca="1" si="1056"/>
        <v>102.04760198883079</v>
      </c>
      <c r="G5618" s="90">
        <f t="shared" ca="1" si="1056"/>
        <v>85.458498688082599</v>
      </c>
      <c r="H5618" s="90">
        <f t="shared" ca="1" si="1050"/>
        <v>517.31365047204952</v>
      </c>
      <c r="I5618" s="90">
        <f t="shared" ca="1" si="1051"/>
        <v>390.90819649843354</v>
      </c>
      <c r="J5618" s="90">
        <f t="shared" ca="1" si="1052"/>
        <v>459.20007045741812</v>
      </c>
    </row>
    <row r="5619" spans="1:10" ht="12.75" x14ac:dyDescent="0.2">
      <c r="A5619" s="84">
        <v>5607</v>
      </c>
      <c r="B5619" s="90">
        <f t="shared" ca="1" si="1048"/>
        <v>418.11768545429317</v>
      </c>
      <c r="C5619" s="103">
        <f t="shared" ca="1" si="1057"/>
        <v>281.64017817219332</v>
      </c>
      <c r="D5619" s="103">
        <f t="shared" ca="1" si="1057"/>
        <v>330.76656213812294</v>
      </c>
      <c r="E5619" s="90">
        <f t="shared" ca="1" si="1056"/>
        <v>118.70616886476937</v>
      </c>
      <c r="F5619" s="90">
        <f t="shared" ca="1" si="1056"/>
        <v>79.263311274823849</v>
      </c>
      <c r="G5619" s="90">
        <f t="shared" ca="1" si="1056"/>
        <v>102.74670994610265</v>
      </c>
      <c r="H5619" s="90">
        <f t="shared" ca="1" si="1050"/>
        <v>536.82385431906255</v>
      </c>
      <c r="I5619" s="90">
        <f t="shared" ca="1" si="1051"/>
        <v>360.90348944701714</v>
      </c>
      <c r="J5619" s="90">
        <f t="shared" ca="1" si="1052"/>
        <v>433.5132720842256</v>
      </c>
    </row>
    <row r="5620" spans="1:10" ht="12.75" x14ac:dyDescent="0.2">
      <c r="A5620" s="84">
        <v>5608</v>
      </c>
      <c r="B5620" s="90">
        <f t="shared" ca="1" si="1048"/>
        <v>422.62432684589834</v>
      </c>
      <c r="C5620" s="103">
        <f t="shared" ca="1" si="1057"/>
        <v>293.71493600271054</v>
      </c>
      <c r="D5620" s="103">
        <f t="shared" ca="1" si="1057"/>
        <v>337.66234506879488</v>
      </c>
      <c r="E5620" s="90">
        <f t="shared" ca="1" si="1056"/>
        <v>104.14451106269247</v>
      </c>
      <c r="F5620" s="90">
        <f t="shared" ca="1" si="1056"/>
        <v>85.502574091635267</v>
      </c>
      <c r="G5620" s="90">
        <f t="shared" ca="1" si="1056"/>
        <v>89.873590243705891</v>
      </c>
      <c r="H5620" s="90">
        <f t="shared" ca="1" si="1050"/>
        <v>526.76883790859085</v>
      </c>
      <c r="I5620" s="90">
        <f t="shared" ca="1" si="1051"/>
        <v>379.21751009434581</v>
      </c>
      <c r="J5620" s="90">
        <f t="shared" ca="1" si="1052"/>
        <v>427.53593531250078</v>
      </c>
    </row>
    <row r="5621" spans="1:10" ht="12.75" x14ac:dyDescent="0.2">
      <c r="A5621" s="84">
        <v>5609</v>
      </c>
      <c r="B5621" s="90">
        <f t="shared" ca="1" si="1048"/>
        <v>420.52601413998838</v>
      </c>
      <c r="C5621" s="103">
        <f t="shared" ca="1" si="1057"/>
        <v>297.98421189838638</v>
      </c>
      <c r="D5621" s="103">
        <f t="shared" ca="1" si="1057"/>
        <v>346.5202144646176</v>
      </c>
      <c r="E5621" s="90">
        <f t="shared" ca="1" si="1056"/>
        <v>114.13840720118266</v>
      </c>
      <c r="F5621" s="90">
        <f t="shared" ca="1" si="1056"/>
        <v>70.930490549109905</v>
      </c>
      <c r="G5621" s="90">
        <f t="shared" ca="1" si="1056"/>
        <v>82.03211403555278</v>
      </c>
      <c r="H5621" s="90">
        <f t="shared" ca="1" si="1050"/>
        <v>534.66442134117108</v>
      </c>
      <c r="I5621" s="90">
        <f t="shared" ca="1" si="1051"/>
        <v>368.91470244749627</v>
      </c>
      <c r="J5621" s="90">
        <f t="shared" ca="1" si="1052"/>
        <v>428.55232850017035</v>
      </c>
    </row>
    <row r="5622" spans="1:10" ht="12.75" x14ac:dyDescent="0.2">
      <c r="A5622" s="84">
        <v>5610</v>
      </c>
      <c r="B5622" s="90">
        <f t="shared" ca="1" si="1048"/>
        <v>411.26533555987282</v>
      </c>
      <c r="C5622" s="103">
        <f t="shared" ca="1" si="1057"/>
        <v>315.61464862048518</v>
      </c>
      <c r="D5622" s="103">
        <f t="shared" ca="1" si="1057"/>
        <v>345.04660947678445</v>
      </c>
      <c r="E5622" s="90">
        <f t="shared" ca="1" si="1056"/>
        <v>105.71575897898444</v>
      </c>
      <c r="F5622" s="90">
        <f t="shared" ca="1" si="1056"/>
        <v>72.006901042872528</v>
      </c>
      <c r="G5622" s="90">
        <f t="shared" ca="1" si="1056"/>
        <v>96.796208987529326</v>
      </c>
      <c r="H5622" s="90">
        <f t="shared" ca="1" si="1050"/>
        <v>516.98109453885729</v>
      </c>
      <c r="I5622" s="90">
        <f t="shared" ca="1" si="1051"/>
        <v>387.62154966335771</v>
      </c>
      <c r="J5622" s="90">
        <f t="shared" ca="1" si="1052"/>
        <v>441.84281846431378</v>
      </c>
    </row>
    <row r="5623" spans="1:10" ht="12.75" x14ac:dyDescent="0.2">
      <c r="A5623" s="84">
        <v>5611</v>
      </c>
      <c r="B5623" s="90">
        <f t="shared" ca="1" si="1048"/>
        <v>416.74709987975268</v>
      </c>
      <c r="C5623" s="103">
        <f t="shared" ca="1" si="1057"/>
        <v>301.71564797577594</v>
      </c>
      <c r="D5623" s="103">
        <f t="shared" ca="1" si="1057"/>
        <v>338.64607075998367</v>
      </c>
      <c r="E5623" s="90">
        <f t="shared" ca="1" si="1056"/>
        <v>107.31924795315174</v>
      </c>
      <c r="F5623" s="90">
        <f t="shared" ca="1" si="1056"/>
        <v>75.878463487760882</v>
      </c>
      <c r="G5623" s="90">
        <f t="shared" ca="1" si="1056"/>
        <v>107.96387727472107</v>
      </c>
      <c r="H5623" s="90">
        <f t="shared" ca="1" si="1050"/>
        <v>524.0663478329044</v>
      </c>
      <c r="I5623" s="90">
        <f t="shared" ca="1" si="1051"/>
        <v>377.59411146353682</v>
      </c>
      <c r="J5623" s="90">
        <f t="shared" ca="1" si="1052"/>
        <v>446.60994803470476</v>
      </c>
    </row>
    <row r="5624" spans="1:10" ht="12.75" x14ac:dyDescent="0.2">
      <c r="A5624" s="84">
        <v>5612</v>
      </c>
      <c r="B5624" s="90">
        <f t="shared" ca="1" si="1048"/>
        <v>413.43698947210919</v>
      </c>
      <c r="C5624" s="103">
        <f t="shared" ca="1" si="1057"/>
        <v>298.75857056307075</v>
      </c>
      <c r="D5624" s="103">
        <f t="shared" ca="1" si="1057"/>
        <v>369.8640240291154</v>
      </c>
      <c r="E5624" s="90">
        <f t="shared" ca="1" si="1056"/>
        <v>104.687226995516</v>
      </c>
      <c r="F5624" s="90">
        <f t="shared" ca="1" si="1056"/>
        <v>63.37819854934537</v>
      </c>
      <c r="G5624" s="90">
        <f t="shared" ca="1" si="1056"/>
        <v>85.876154160754083</v>
      </c>
      <c r="H5624" s="90">
        <f t="shared" ca="1" si="1050"/>
        <v>518.12421646762516</v>
      </c>
      <c r="I5624" s="90">
        <f t="shared" ca="1" si="1051"/>
        <v>362.13676911241612</v>
      </c>
      <c r="J5624" s="90">
        <f t="shared" ca="1" si="1052"/>
        <v>455.74017818986948</v>
      </c>
    </row>
    <row r="5625" spans="1:10" ht="12.75" x14ac:dyDescent="0.2">
      <c r="A5625" s="84">
        <v>5613</v>
      </c>
      <c r="B5625" s="90">
        <f t="shared" ca="1" si="1048"/>
        <v>409.55432649792078</v>
      </c>
      <c r="C5625" s="103">
        <f t="shared" ca="1" si="1057"/>
        <v>285.07122062573342</v>
      </c>
      <c r="D5625" s="103">
        <f t="shared" ca="1" si="1057"/>
        <v>349.92508003727716</v>
      </c>
      <c r="E5625" s="90">
        <f t="shared" ca="1" si="1056"/>
        <v>106.21871053134706</v>
      </c>
      <c r="F5625" s="90">
        <f t="shared" ca="1" si="1056"/>
        <v>97.348720496980306</v>
      </c>
      <c r="G5625" s="90">
        <f t="shared" ca="1" si="1056"/>
        <v>90.076983787737362</v>
      </c>
      <c r="H5625" s="90">
        <f t="shared" ca="1" si="1050"/>
        <v>515.77303702926781</v>
      </c>
      <c r="I5625" s="90">
        <f t="shared" ca="1" si="1051"/>
        <v>382.41994112271374</v>
      </c>
      <c r="J5625" s="90">
        <f t="shared" ca="1" si="1052"/>
        <v>440.00206382501449</v>
      </c>
    </row>
    <row r="5626" spans="1:10" ht="12.75" x14ac:dyDescent="0.2">
      <c r="A5626" s="84">
        <v>5614</v>
      </c>
      <c r="B5626" s="90">
        <f t="shared" ca="1" si="1048"/>
        <v>418.67333604306623</v>
      </c>
      <c r="C5626" s="103">
        <f t="shared" ca="1" si="1057"/>
        <v>299.00887099543473</v>
      </c>
      <c r="D5626" s="103">
        <f t="shared" ca="1" si="1057"/>
        <v>374.88758220690852</v>
      </c>
      <c r="E5626" s="90">
        <f t="shared" ca="1" si="1056"/>
        <v>105.35870018927122</v>
      </c>
      <c r="F5626" s="90">
        <f t="shared" ca="1" si="1056"/>
        <v>82.977117454363338</v>
      </c>
      <c r="G5626" s="90">
        <f t="shared" ca="1" si="1056"/>
        <v>106.52567885049299</v>
      </c>
      <c r="H5626" s="90">
        <f t="shared" ca="1" si="1050"/>
        <v>524.03203623233742</v>
      </c>
      <c r="I5626" s="90">
        <f t="shared" ca="1" si="1051"/>
        <v>381.98598844979807</v>
      </c>
      <c r="J5626" s="90">
        <f t="shared" ca="1" si="1052"/>
        <v>481.41326105740154</v>
      </c>
    </row>
    <row r="5627" spans="1:10" ht="12.75" x14ac:dyDescent="0.2">
      <c r="A5627" s="84">
        <v>5615</v>
      </c>
      <c r="B5627" s="90">
        <f t="shared" ca="1" si="1048"/>
        <v>414.42501914127666</v>
      </c>
      <c r="C5627" s="103">
        <f t="shared" ca="1" si="1057"/>
        <v>313.47618380319494</v>
      </c>
      <c r="D5627" s="103">
        <f t="shared" ca="1" si="1057"/>
        <v>343.80933223127835</v>
      </c>
      <c r="E5627" s="90">
        <f t="shared" ca="1" si="1056"/>
        <v>117.13478098003695</v>
      </c>
      <c r="F5627" s="90">
        <f t="shared" ca="1" si="1056"/>
        <v>79.204743149186285</v>
      </c>
      <c r="G5627" s="90">
        <f t="shared" ca="1" si="1056"/>
        <v>86.829290516189673</v>
      </c>
      <c r="H5627" s="90">
        <f t="shared" ca="1" si="1050"/>
        <v>531.55980012131363</v>
      </c>
      <c r="I5627" s="90">
        <f t="shared" ca="1" si="1051"/>
        <v>392.68092695238124</v>
      </c>
      <c r="J5627" s="90">
        <f t="shared" ca="1" si="1052"/>
        <v>430.63862274746805</v>
      </c>
    </row>
    <row r="5628" spans="1:10" ht="12.75" x14ac:dyDescent="0.2">
      <c r="A5628" s="84">
        <v>5616</v>
      </c>
      <c r="B5628" s="90">
        <f t="shared" ca="1" si="1048"/>
        <v>423.91425752012503</v>
      </c>
      <c r="C5628" s="103">
        <f t="shared" ca="1" si="1057"/>
        <v>281.12127179173223</v>
      </c>
      <c r="D5628" s="103">
        <f t="shared" ca="1" si="1057"/>
        <v>362.75560779042638</v>
      </c>
      <c r="E5628" s="90">
        <f t="shared" ca="1" si="1056"/>
        <v>114.66834400703607</v>
      </c>
      <c r="F5628" s="90">
        <f t="shared" ca="1" si="1056"/>
        <v>84.93989310600054</v>
      </c>
      <c r="G5628" s="90">
        <f t="shared" ca="1" si="1056"/>
        <v>100.67835820842994</v>
      </c>
      <c r="H5628" s="90">
        <f t="shared" ca="1" si="1050"/>
        <v>538.58260152716116</v>
      </c>
      <c r="I5628" s="90">
        <f t="shared" ca="1" si="1051"/>
        <v>366.06116489773274</v>
      </c>
      <c r="J5628" s="90">
        <f t="shared" ca="1" si="1052"/>
        <v>463.43396599885631</v>
      </c>
    </row>
    <row r="5629" spans="1:10" ht="12.75" x14ac:dyDescent="0.2">
      <c r="A5629" s="84">
        <v>5617</v>
      </c>
      <c r="B5629" s="90">
        <f t="shared" ca="1" si="1048"/>
        <v>422.71513053835906</v>
      </c>
      <c r="C5629" s="103">
        <f t="shared" ca="1" si="1057"/>
        <v>293.96181556015046</v>
      </c>
      <c r="D5629" s="103">
        <f t="shared" ca="1" si="1057"/>
        <v>343.21963221573799</v>
      </c>
      <c r="E5629" s="90">
        <f t="shared" ca="1" si="1056"/>
        <v>111.10705066372486</v>
      </c>
      <c r="F5629" s="90">
        <f t="shared" ca="1" si="1056"/>
        <v>87.808291119931923</v>
      </c>
      <c r="G5629" s="90">
        <f t="shared" ca="1" si="1056"/>
        <v>101.28152302363917</v>
      </c>
      <c r="H5629" s="90">
        <f t="shared" ca="1" si="1050"/>
        <v>533.82218120208393</v>
      </c>
      <c r="I5629" s="90">
        <f t="shared" ca="1" si="1051"/>
        <v>381.77010668008239</v>
      </c>
      <c r="J5629" s="90">
        <f t="shared" ca="1" si="1052"/>
        <v>444.50115523937717</v>
      </c>
    </row>
    <row r="5630" spans="1:10" ht="12.75" x14ac:dyDescent="0.2">
      <c r="A5630" s="84">
        <v>5618</v>
      </c>
      <c r="B5630" s="90">
        <f t="shared" ca="1" si="1048"/>
        <v>409.68373847060724</v>
      </c>
      <c r="C5630" s="103">
        <f t="shared" ref="C5630:G5645" ca="1" si="1058">NORMINV(RAND(),C$5,C$6)</f>
        <v>300.45040482368307</v>
      </c>
      <c r="D5630" s="103">
        <f t="shared" ca="1" si="1058"/>
        <v>355.58598727960617</v>
      </c>
      <c r="E5630" s="90">
        <f t="shared" ca="1" si="1058"/>
        <v>106.51991905468421</v>
      </c>
      <c r="F5630" s="90">
        <f t="shared" ca="1" si="1058"/>
        <v>87.626629933429541</v>
      </c>
      <c r="G5630" s="90">
        <f t="shared" ca="1" si="1058"/>
        <v>101.25736659689476</v>
      </c>
      <c r="H5630" s="90">
        <f t="shared" ca="1" si="1050"/>
        <v>516.20365752529142</v>
      </c>
      <c r="I5630" s="90">
        <f t="shared" ca="1" si="1051"/>
        <v>388.07703475711264</v>
      </c>
      <c r="J5630" s="90">
        <f t="shared" ca="1" si="1052"/>
        <v>456.84335387650094</v>
      </c>
    </row>
    <row r="5631" spans="1:10" ht="12.75" x14ac:dyDescent="0.2">
      <c r="A5631" s="84">
        <v>5619</v>
      </c>
      <c r="B5631" s="90">
        <f t="shared" ca="1" si="1048"/>
        <v>418.16617220055406</v>
      </c>
      <c r="C5631" s="103">
        <f t="shared" ref="C5631:D5645" ca="1" si="1059">NORMINV(RAND(),C$5,C$6)</f>
        <v>303.84193555494551</v>
      </c>
      <c r="D5631" s="103">
        <f t="shared" ca="1" si="1059"/>
        <v>339.78122104484135</v>
      </c>
      <c r="E5631" s="90">
        <f t="shared" ca="1" si="1058"/>
        <v>117.12975424731482</v>
      </c>
      <c r="F5631" s="90">
        <f t="shared" ca="1" si="1058"/>
        <v>82.533326403633822</v>
      </c>
      <c r="G5631" s="90">
        <f t="shared" ca="1" si="1058"/>
        <v>109.34049904338282</v>
      </c>
      <c r="H5631" s="90">
        <f t="shared" ca="1" si="1050"/>
        <v>535.29592644786885</v>
      </c>
      <c r="I5631" s="90">
        <f t="shared" ca="1" si="1051"/>
        <v>386.37526195857936</v>
      </c>
      <c r="J5631" s="90">
        <f t="shared" ca="1" si="1052"/>
        <v>449.12172008822415</v>
      </c>
    </row>
    <row r="5632" spans="1:10" ht="12.75" x14ac:dyDescent="0.2">
      <c r="A5632" s="84">
        <v>5620</v>
      </c>
      <c r="B5632" s="90">
        <f t="shared" ca="1" si="1048"/>
        <v>406.97884353324258</v>
      </c>
      <c r="C5632" s="103">
        <f t="shared" ca="1" si="1059"/>
        <v>310.41962489529635</v>
      </c>
      <c r="D5632" s="103">
        <f t="shared" ca="1" si="1059"/>
        <v>356.11378259656465</v>
      </c>
      <c r="E5632" s="90">
        <f t="shared" ca="1" si="1058"/>
        <v>116.69692383945123</v>
      </c>
      <c r="F5632" s="90">
        <f t="shared" ca="1" si="1058"/>
        <v>86.108519437587859</v>
      </c>
      <c r="G5632" s="90">
        <f t="shared" ca="1" si="1058"/>
        <v>105.3573739377396</v>
      </c>
      <c r="H5632" s="90">
        <f t="shared" ca="1" si="1050"/>
        <v>523.67576737269383</v>
      </c>
      <c r="I5632" s="90">
        <f t="shared" ca="1" si="1051"/>
        <v>396.52814433288421</v>
      </c>
      <c r="J5632" s="90">
        <f t="shared" ca="1" si="1052"/>
        <v>461.47115653430421</v>
      </c>
    </row>
    <row r="5633" spans="1:10" ht="12.75" x14ac:dyDescent="0.2">
      <c r="A5633" s="84">
        <v>5621</v>
      </c>
      <c r="B5633" s="90">
        <f t="shared" ca="1" si="1048"/>
        <v>403.46246171805382</v>
      </c>
      <c r="C5633" s="103">
        <f t="shared" ca="1" si="1059"/>
        <v>307.14554043590704</v>
      </c>
      <c r="D5633" s="103">
        <f t="shared" ca="1" si="1059"/>
        <v>347.08189404016588</v>
      </c>
      <c r="E5633" s="90">
        <f t="shared" ca="1" si="1058"/>
        <v>111.07416058717445</v>
      </c>
      <c r="F5633" s="90">
        <f t="shared" ca="1" si="1058"/>
        <v>87.45614461030209</v>
      </c>
      <c r="G5633" s="90">
        <f t="shared" ca="1" si="1058"/>
        <v>101.57442682604174</v>
      </c>
      <c r="H5633" s="90">
        <f t="shared" ca="1" si="1050"/>
        <v>514.53662230522832</v>
      </c>
      <c r="I5633" s="90">
        <f t="shared" ca="1" si="1051"/>
        <v>394.60168504620913</v>
      </c>
      <c r="J5633" s="90">
        <f t="shared" ca="1" si="1052"/>
        <v>448.65632086620764</v>
      </c>
    </row>
    <row r="5634" spans="1:10" ht="12.75" x14ac:dyDescent="0.2">
      <c r="A5634" s="84">
        <v>5622</v>
      </c>
      <c r="B5634" s="90">
        <f t="shared" ca="1" si="1048"/>
        <v>414.04984637164341</v>
      </c>
      <c r="C5634" s="103">
        <f t="shared" ca="1" si="1059"/>
        <v>303.01827776656876</v>
      </c>
      <c r="D5634" s="103">
        <f t="shared" ca="1" si="1059"/>
        <v>343.03300111338365</v>
      </c>
      <c r="E5634" s="90">
        <f t="shared" ca="1" si="1058"/>
        <v>97.379474400016093</v>
      </c>
      <c r="F5634" s="90">
        <f t="shared" ca="1" si="1058"/>
        <v>77.629866939482994</v>
      </c>
      <c r="G5634" s="90">
        <f t="shared" ca="1" si="1058"/>
        <v>93.317388718602501</v>
      </c>
      <c r="H5634" s="90">
        <f t="shared" ca="1" si="1050"/>
        <v>511.42932077165949</v>
      </c>
      <c r="I5634" s="90">
        <f t="shared" ca="1" si="1051"/>
        <v>380.64814470605177</v>
      </c>
      <c r="J5634" s="90">
        <f t="shared" ca="1" si="1052"/>
        <v>436.35038983198615</v>
      </c>
    </row>
    <row r="5635" spans="1:10" ht="12.75" x14ac:dyDescent="0.2">
      <c r="A5635" s="84">
        <v>5623</v>
      </c>
      <c r="B5635" s="90">
        <f t="shared" ca="1" si="1048"/>
        <v>408.9268573351402</v>
      </c>
      <c r="C5635" s="103">
        <f t="shared" ca="1" si="1059"/>
        <v>284.51319354021973</v>
      </c>
      <c r="D5635" s="103">
        <f t="shared" ca="1" si="1059"/>
        <v>349.66614727992157</v>
      </c>
      <c r="E5635" s="90">
        <f t="shared" ca="1" si="1058"/>
        <v>108.61715441267683</v>
      </c>
      <c r="F5635" s="90">
        <f t="shared" ca="1" si="1058"/>
        <v>80.658401338295292</v>
      </c>
      <c r="G5635" s="90">
        <f t="shared" ca="1" si="1058"/>
        <v>121.7479819620944</v>
      </c>
      <c r="H5635" s="90">
        <f t="shared" ca="1" si="1050"/>
        <v>517.54401174781697</v>
      </c>
      <c r="I5635" s="90">
        <f t="shared" ca="1" si="1051"/>
        <v>365.17159487851501</v>
      </c>
      <c r="J5635" s="90">
        <f t="shared" ca="1" si="1052"/>
        <v>471.41412924201597</v>
      </c>
    </row>
    <row r="5636" spans="1:10" ht="12.75" x14ac:dyDescent="0.2">
      <c r="A5636" s="84">
        <v>5624</v>
      </c>
      <c r="B5636" s="90">
        <f t="shared" ca="1" si="1048"/>
        <v>405.65336861683949</v>
      </c>
      <c r="C5636" s="103">
        <f t="shared" ca="1" si="1059"/>
        <v>299.51022921069585</v>
      </c>
      <c r="D5636" s="103">
        <f t="shared" ca="1" si="1059"/>
        <v>367.34968299380438</v>
      </c>
      <c r="E5636" s="90">
        <f t="shared" ca="1" si="1058"/>
        <v>110.59262915768434</v>
      </c>
      <c r="F5636" s="90">
        <f t="shared" ca="1" si="1058"/>
        <v>89.376939215320974</v>
      </c>
      <c r="G5636" s="90">
        <f t="shared" ca="1" si="1058"/>
        <v>86.231132326290862</v>
      </c>
      <c r="H5636" s="90">
        <f t="shared" ca="1" si="1050"/>
        <v>516.24599777452386</v>
      </c>
      <c r="I5636" s="90">
        <f t="shared" ca="1" si="1051"/>
        <v>388.88716842601684</v>
      </c>
      <c r="J5636" s="90">
        <f t="shared" ca="1" si="1052"/>
        <v>453.58081532009521</v>
      </c>
    </row>
    <row r="5637" spans="1:10" ht="12.75" x14ac:dyDescent="0.2">
      <c r="A5637" s="84">
        <v>5625</v>
      </c>
      <c r="B5637" s="90">
        <f t="shared" ca="1" si="1048"/>
        <v>408.17069883302611</v>
      </c>
      <c r="C5637" s="103">
        <f t="shared" ca="1" si="1059"/>
        <v>290.71378722578402</v>
      </c>
      <c r="D5637" s="103">
        <f t="shared" ca="1" si="1059"/>
        <v>350.83054693804615</v>
      </c>
      <c r="E5637" s="90">
        <f t="shared" ca="1" si="1058"/>
        <v>112.98773964936335</v>
      </c>
      <c r="F5637" s="90">
        <f t="shared" ca="1" si="1058"/>
        <v>79.0316868243534</v>
      </c>
      <c r="G5637" s="90">
        <f t="shared" ca="1" si="1058"/>
        <v>108.82679128226863</v>
      </c>
      <c r="H5637" s="90">
        <f t="shared" ca="1" si="1050"/>
        <v>521.15843848238944</v>
      </c>
      <c r="I5637" s="90">
        <f t="shared" ca="1" si="1051"/>
        <v>369.74547405013743</v>
      </c>
      <c r="J5637" s="90">
        <f t="shared" ca="1" si="1052"/>
        <v>459.65733822031478</v>
      </c>
    </row>
    <row r="5638" spans="1:10" ht="12.75" x14ac:dyDescent="0.2">
      <c r="A5638" s="84">
        <v>5626</v>
      </c>
      <c r="B5638" s="90">
        <f t="shared" ca="1" si="1048"/>
        <v>408.47695175225522</v>
      </c>
      <c r="C5638" s="103">
        <f t="shared" ca="1" si="1059"/>
        <v>309.85073119916547</v>
      </c>
      <c r="D5638" s="103">
        <f t="shared" ca="1" si="1059"/>
        <v>344.86517592642406</v>
      </c>
      <c r="E5638" s="90">
        <f t="shared" ca="1" si="1058"/>
        <v>108.7948410351654</v>
      </c>
      <c r="F5638" s="90">
        <f t="shared" ca="1" si="1058"/>
        <v>78.464310777094909</v>
      </c>
      <c r="G5638" s="90">
        <f t="shared" ca="1" si="1058"/>
        <v>73.077514187135833</v>
      </c>
      <c r="H5638" s="90">
        <f t="shared" ca="1" si="1050"/>
        <v>517.27179278742062</v>
      </c>
      <c r="I5638" s="90">
        <f t="shared" ca="1" si="1051"/>
        <v>388.31504197626037</v>
      </c>
      <c r="J5638" s="90">
        <f t="shared" ca="1" si="1052"/>
        <v>417.94269011355988</v>
      </c>
    </row>
    <row r="5639" spans="1:10" ht="12.75" x14ac:dyDescent="0.2">
      <c r="A5639" s="84">
        <v>5627</v>
      </c>
      <c r="B5639" s="90">
        <f t="shared" ca="1" si="1048"/>
        <v>410.52404272497466</v>
      </c>
      <c r="C5639" s="103">
        <f t="shared" ca="1" si="1059"/>
        <v>305.21503399927246</v>
      </c>
      <c r="D5639" s="103">
        <f t="shared" ca="1" si="1059"/>
        <v>321.21087480446499</v>
      </c>
      <c r="E5639" s="90">
        <f t="shared" ca="1" si="1058"/>
        <v>92.923074600300993</v>
      </c>
      <c r="F5639" s="90">
        <f t="shared" ca="1" si="1058"/>
        <v>87.250798438863413</v>
      </c>
      <c r="G5639" s="90">
        <f t="shared" ca="1" si="1058"/>
        <v>100.4282541161657</v>
      </c>
      <c r="H5639" s="90">
        <f t="shared" ca="1" si="1050"/>
        <v>503.44711732527566</v>
      </c>
      <c r="I5639" s="90">
        <f t="shared" ca="1" si="1051"/>
        <v>392.46583243813586</v>
      </c>
      <c r="J5639" s="90">
        <f t="shared" ca="1" si="1052"/>
        <v>421.6391289206307</v>
      </c>
    </row>
    <row r="5640" spans="1:10" ht="12.75" x14ac:dyDescent="0.2">
      <c r="A5640" s="84">
        <v>5628</v>
      </c>
      <c r="B5640" s="90">
        <f t="shared" ca="1" si="1048"/>
        <v>411.71040329655233</v>
      </c>
      <c r="C5640" s="103">
        <f t="shared" ca="1" si="1059"/>
        <v>297.7974764529759</v>
      </c>
      <c r="D5640" s="103">
        <f t="shared" ca="1" si="1059"/>
        <v>357.59445223578138</v>
      </c>
      <c r="E5640" s="90">
        <f t="shared" ca="1" si="1058"/>
        <v>104.31564710219622</v>
      </c>
      <c r="F5640" s="90">
        <f t="shared" ca="1" si="1058"/>
        <v>86.034429416007939</v>
      </c>
      <c r="G5640" s="90">
        <f t="shared" ca="1" si="1058"/>
        <v>86.454073511917926</v>
      </c>
      <c r="H5640" s="90">
        <f t="shared" ca="1" si="1050"/>
        <v>516.02605039874857</v>
      </c>
      <c r="I5640" s="90">
        <f t="shared" ca="1" si="1051"/>
        <v>383.83190586898382</v>
      </c>
      <c r="J5640" s="90">
        <f t="shared" ca="1" si="1052"/>
        <v>444.04852574769927</v>
      </c>
    </row>
    <row r="5641" spans="1:10" ht="12.75" x14ac:dyDescent="0.2">
      <c r="A5641" s="84">
        <v>5629</v>
      </c>
      <c r="B5641" s="90">
        <f t="shared" ca="1" si="1048"/>
        <v>414.30755217470482</v>
      </c>
      <c r="C5641" s="103">
        <f t="shared" ca="1" si="1059"/>
        <v>299.20828703833752</v>
      </c>
      <c r="D5641" s="103">
        <f t="shared" ca="1" si="1059"/>
        <v>345.91940056233591</v>
      </c>
      <c r="E5641" s="90">
        <f t="shared" ca="1" si="1058"/>
        <v>106.71539294564143</v>
      </c>
      <c r="F5641" s="90">
        <f t="shared" ca="1" si="1058"/>
        <v>78.155254790326254</v>
      </c>
      <c r="G5641" s="90">
        <f t="shared" ca="1" si="1058"/>
        <v>81.482988603167286</v>
      </c>
      <c r="H5641" s="90">
        <f t="shared" ca="1" si="1050"/>
        <v>521.02294512034621</v>
      </c>
      <c r="I5641" s="90">
        <f t="shared" ca="1" si="1051"/>
        <v>377.36354182866376</v>
      </c>
      <c r="J5641" s="90">
        <f t="shared" ca="1" si="1052"/>
        <v>427.40238916550322</v>
      </c>
    </row>
    <row r="5642" spans="1:10" ht="12.75" x14ac:dyDescent="0.2">
      <c r="A5642" s="84">
        <v>5630</v>
      </c>
      <c r="B5642" s="90">
        <f t="shared" ca="1" si="1048"/>
        <v>419.70434528839115</v>
      </c>
      <c r="C5642" s="103">
        <f t="shared" ca="1" si="1059"/>
        <v>313.5381269712849</v>
      </c>
      <c r="D5642" s="103">
        <f t="shared" ca="1" si="1059"/>
        <v>354.35593388289544</v>
      </c>
      <c r="E5642" s="90">
        <f t="shared" ca="1" si="1058"/>
        <v>105.79771561053956</v>
      </c>
      <c r="F5642" s="90">
        <f t="shared" ca="1" si="1058"/>
        <v>74.910261598564063</v>
      </c>
      <c r="G5642" s="90">
        <f t="shared" ca="1" si="1058"/>
        <v>87.404009084926258</v>
      </c>
      <c r="H5642" s="90">
        <f t="shared" ca="1" si="1050"/>
        <v>525.50206089893072</v>
      </c>
      <c r="I5642" s="90">
        <f t="shared" ca="1" si="1051"/>
        <v>388.44838856984893</v>
      </c>
      <c r="J5642" s="90">
        <f t="shared" ca="1" si="1052"/>
        <v>441.7599429678217</v>
      </c>
    </row>
    <row r="5643" spans="1:10" ht="12.75" x14ac:dyDescent="0.2">
      <c r="A5643" s="84">
        <v>5631</v>
      </c>
      <c r="B5643" s="90">
        <f t="shared" ca="1" si="1048"/>
        <v>414.54681838819573</v>
      </c>
      <c r="C5643" s="103">
        <f t="shared" ca="1" si="1059"/>
        <v>294.73785089795172</v>
      </c>
      <c r="D5643" s="103">
        <f t="shared" ca="1" si="1059"/>
        <v>343.13268730592262</v>
      </c>
      <c r="E5643" s="90">
        <f t="shared" ca="1" si="1058"/>
        <v>121.52427242502442</v>
      </c>
      <c r="F5643" s="90">
        <f t="shared" ca="1" si="1058"/>
        <v>87.682187755287671</v>
      </c>
      <c r="G5643" s="90">
        <f t="shared" ca="1" si="1058"/>
        <v>82.593425664273852</v>
      </c>
      <c r="H5643" s="90">
        <f t="shared" ca="1" si="1050"/>
        <v>536.07109081322017</v>
      </c>
      <c r="I5643" s="90">
        <f t="shared" ca="1" si="1051"/>
        <v>382.42003865323937</v>
      </c>
      <c r="J5643" s="90">
        <f t="shared" ca="1" si="1052"/>
        <v>425.72611297019648</v>
      </c>
    </row>
    <row r="5644" spans="1:10" ht="12.75" x14ac:dyDescent="0.2">
      <c r="A5644" s="84">
        <v>5632</v>
      </c>
      <c r="B5644" s="90">
        <f t="shared" ca="1" si="1048"/>
        <v>400.29252900013392</v>
      </c>
      <c r="C5644" s="103">
        <f t="shared" ca="1" si="1059"/>
        <v>299.62589979195866</v>
      </c>
      <c r="D5644" s="103">
        <f t="shared" ca="1" si="1059"/>
        <v>339.09860272365142</v>
      </c>
      <c r="E5644" s="90">
        <f t="shared" ca="1" si="1058"/>
        <v>104.94374897204268</v>
      </c>
      <c r="F5644" s="90">
        <f t="shared" ca="1" si="1058"/>
        <v>89.946548700369689</v>
      </c>
      <c r="G5644" s="90">
        <f t="shared" ca="1" si="1058"/>
        <v>89.770108113301546</v>
      </c>
      <c r="H5644" s="90">
        <f t="shared" ca="1" si="1050"/>
        <v>505.23627797217659</v>
      </c>
      <c r="I5644" s="90">
        <f t="shared" ca="1" si="1051"/>
        <v>389.57244849232836</v>
      </c>
      <c r="J5644" s="90">
        <f t="shared" ca="1" si="1052"/>
        <v>428.86871083695297</v>
      </c>
    </row>
    <row r="5645" spans="1:10" ht="12.75" x14ac:dyDescent="0.2">
      <c r="A5645" s="84">
        <v>5633</v>
      </c>
      <c r="B5645" s="90">
        <f t="shared" ca="1" si="1048"/>
        <v>403.81834236747488</v>
      </c>
      <c r="C5645" s="103">
        <f t="shared" ca="1" si="1059"/>
        <v>291.74408200164646</v>
      </c>
      <c r="D5645" s="103">
        <f t="shared" ca="1" si="1059"/>
        <v>328.01432937941541</v>
      </c>
      <c r="E5645" s="90">
        <f t="shared" ca="1" si="1058"/>
        <v>112.02816982273474</v>
      </c>
      <c r="F5645" s="90">
        <f t="shared" ca="1" si="1058"/>
        <v>91.558915623857615</v>
      </c>
      <c r="G5645" s="90">
        <f t="shared" ca="1" si="1058"/>
        <v>82.879417980435463</v>
      </c>
      <c r="H5645" s="90">
        <f t="shared" ca="1" si="1050"/>
        <v>515.84651219020964</v>
      </c>
      <c r="I5645" s="90">
        <f t="shared" ca="1" si="1051"/>
        <v>383.30299762550408</v>
      </c>
      <c r="J5645" s="90">
        <f t="shared" ca="1" si="1052"/>
        <v>410.89374735985086</v>
      </c>
    </row>
    <row r="5646" spans="1:10" ht="12.75" x14ac:dyDescent="0.2">
      <c r="A5646" s="84">
        <v>5634</v>
      </c>
      <c r="B5646" s="90">
        <f t="shared" ref="B5646:B5709" ca="1" si="1060">NORMINV(RAND(),B$5,B$6)</f>
        <v>405.95654112434448</v>
      </c>
      <c r="C5646" s="103">
        <f t="shared" ref="C5646:G5661" ca="1" si="1061">NORMINV(RAND(),C$5,C$6)</f>
        <v>287.65710876218759</v>
      </c>
      <c r="D5646" s="103">
        <f t="shared" ca="1" si="1061"/>
        <v>350.7831347463532</v>
      </c>
      <c r="E5646" s="90">
        <f t="shared" ca="1" si="1061"/>
        <v>114.35907886153879</v>
      </c>
      <c r="F5646" s="90">
        <f t="shared" ca="1" si="1061"/>
        <v>67.93109893261672</v>
      </c>
      <c r="G5646" s="90">
        <f t="shared" ca="1" si="1061"/>
        <v>94.022267841548015</v>
      </c>
      <c r="H5646" s="90">
        <f t="shared" ref="H5646:H5709" ca="1" si="1062">+B5646+E5646</f>
        <v>520.31561998588325</v>
      </c>
      <c r="I5646" s="90">
        <f t="shared" ref="I5646:I5709" ca="1" si="1063">+C5646+F5646</f>
        <v>355.58820769480428</v>
      </c>
      <c r="J5646" s="90">
        <f t="shared" ref="J5646:J5709" ca="1" si="1064">+D5646+G5646</f>
        <v>444.8054025879012</v>
      </c>
    </row>
    <row r="5647" spans="1:10" ht="12.75" x14ac:dyDescent="0.2">
      <c r="A5647" s="84">
        <v>5635</v>
      </c>
      <c r="B5647" s="90">
        <f t="shared" ca="1" si="1060"/>
        <v>406.74808995039376</v>
      </c>
      <c r="C5647" s="103">
        <f t="shared" ref="C5647:D5661" ca="1" si="1065">NORMINV(RAND(),C$5,C$6)</f>
        <v>306.04432712101749</v>
      </c>
      <c r="D5647" s="103">
        <f t="shared" ca="1" si="1065"/>
        <v>355.52864004285851</v>
      </c>
      <c r="E5647" s="90">
        <f t="shared" ca="1" si="1061"/>
        <v>118.14688978882501</v>
      </c>
      <c r="F5647" s="90">
        <f t="shared" ca="1" si="1061"/>
        <v>104.39646458229976</v>
      </c>
      <c r="G5647" s="90">
        <f t="shared" ca="1" si="1061"/>
        <v>89.439985280848347</v>
      </c>
      <c r="H5647" s="90">
        <f t="shared" ca="1" si="1062"/>
        <v>524.8949797392188</v>
      </c>
      <c r="I5647" s="90">
        <f t="shared" ca="1" si="1063"/>
        <v>410.44079170331725</v>
      </c>
      <c r="J5647" s="90">
        <f t="shared" ca="1" si="1064"/>
        <v>444.96862532370687</v>
      </c>
    </row>
    <row r="5648" spans="1:10" ht="12.75" x14ac:dyDescent="0.2">
      <c r="A5648" s="84">
        <v>5636</v>
      </c>
      <c r="B5648" s="90">
        <f t="shared" ca="1" si="1060"/>
        <v>411.2440368551795</v>
      </c>
      <c r="C5648" s="103">
        <f t="shared" ca="1" si="1065"/>
        <v>295.52986061101979</v>
      </c>
      <c r="D5648" s="103">
        <f t="shared" ca="1" si="1065"/>
        <v>342.87339110551864</v>
      </c>
      <c r="E5648" s="90">
        <f t="shared" ca="1" si="1061"/>
        <v>106.06747079658443</v>
      </c>
      <c r="F5648" s="90">
        <f t="shared" ca="1" si="1061"/>
        <v>75.185304108425257</v>
      </c>
      <c r="G5648" s="90">
        <f t="shared" ca="1" si="1061"/>
        <v>97.454111754309551</v>
      </c>
      <c r="H5648" s="90">
        <f t="shared" ca="1" si="1062"/>
        <v>517.31150765176392</v>
      </c>
      <c r="I5648" s="90">
        <f t="shared" ca="1" si="1063"/>
        <v>370.71516471944506</v>
      </c>
      <c r="J5648" s="90">
        <f t="shared" ca="1" si="1064"/>
        <v>440.3275028598282</v>
      </c>
    </row>
    <row r="5649" spans="1:10" ht="12.75" x14ac:dyDescent="0.2">
      <c r="A5649" s="84">
        <v>5637</v>
      </c>
      <c r="B5649" s="90">
        <f t="shared" ca="1" si="1060"/>
        <v>416.49045947824925</v>
      </c>
      <c r="C5649" s="103">
        <f t="shared" ca="1" si="1065"/>
        <v>314.80989483352027</v>
      </c>
      <c r="D5649" s="103">
        <f t="shared" ca="1" si="1065"/>
        <v>352.25867738891253</v>
      </c>
      <c r="E5649" s="90">
        <f t="shared" ca="1" si="1061"/>
        <v>98.87569608673499</v>
      </c>
      <c r="F5649" s="90">
        <f t="shared" ca="1" si="1061"/>
        <v>87.923859393844367</v>
      </c>
      <c r="G5649" s="90">
        <f t="shared" ca="1" si="1061"/>
        <v>83.829576662114306</v>
      </c>
      <c r="H5649" s="90">
        <f t="shared" ca="1" si="1062"/>
        <v>515.36615556498418</v>
      </c>
      <c r="I5649" s="90">
        <f t="shared" ca="1" si="1063"/>
        <v>402.73375422736467</v>
      </c>
      <c r="J5649" s="90">
        <f t="shared" ca="1" si="1064"/>
        <v>436.08825405102687</v>
      </c>
    </row>
    <row r="5650" spans="1:10" ht="12.75" x14ac:dyDescent="0.2">
      <c r="A5650" s="84">
        <v>5638</v>
      </c>
      <c r="B5650" s="90">
        <f t="shared" ca="1" si="1060"/>
        <v>408.73805277776228</v>
      </c>
      <c r="C5650" s="103">
        <f t="shared" ca="1" si="1065"/>
        <v>293.2987454747701</v>
      </c>
      <c r="D5650" s="103">
        <f t="shared" ca="1" si="1065"/>
        <v>336.51273647258381</v>
      </c>
      <c r="E5650" s="90">
        <f t="shared" ca="1" si="1061"/>
        <v>111.3069353343403</v>
      </c>
      <c r="F5650" s="90">
        <f t="shared" ca="1" si="1061"/>
        <v>84.363012737278339</v>
      </c>
      <c r="G5650" s="90">
        <f t="shared" ca="1" si="1061"/>
        <v>104.70424704239318</v>
      </c>
      <c r="H5650" s="90">
        <f t="shared" ca="1" si="1062"/>
        <v>520.0449881121026</v>
      </c>
      <c r="I5650" s="90">
        <f t="shared" ca="1" si="1063"/>
        <v>377.66175821204843</v>
      </c>
      <c r="J5650" s="90">
        <f t="shared" ca="1" si="1064"/>
        <v>441.21698351497696</v>
      </c>
    </row>
    <row r="5651" spans="1:10" ht="12.75" x14ac:dyDescent="0.2">
      <c r="A5651" s="84">
        <v>5639</v>
      </c>
      <c r="B5651" s="90">
        <f t="shared" ca="1" si="1060"/>
        <v>410.59974603773708</v>
      </c>
      <c r="C5651" s="103">
        <f t="shared" ca="1" si="1065"/>
        <v>303.85372338636751</v>
      </c>
      <c r="D5651" s="103">
        <f t="shared" ca="1" si="1065"/>
        <v>348.51448369318331</v>
      </c>
      <c r="E5651" s="90">
        <f t="shared" ca="1" si="1061"/>
        <v>110.06183629190565</v>
      </c>
      <c r="F5651" s="90">
        <f t="shared" ca="1" si="1061"/>
        <v>88.959620205198121</v>
      </c>
      <c r="G5651" s="90">
        <f t="shared" ca="1" si="1061"/>
        <v>107.63541995269966</v>
      </c>
      <c r="H5651" s="90">
        <f t="shared" ca="1" si="1062"/>
        <v>520.66158232964267</v>
      </c>
      <c r="I5651" s="90">
        <f t="shared" ca="1" si="1063"/>
        <v>392.81334359156563</v>
      </c>
      <c r="J5651" s="90">
        <f t="shared" ca="1" si="1064"/>
        <v>456.149903645883</v>
      </c>
    </row>
    <row r="5652" spans="1:10" ht="12.75" x14ac:dyDescent="0.2">
      <c r="A5652" s="84">
        <v>5640</v>
      </c>
      <c r="B5652" s="90">
        <f t="shared" ca="1" si="1060"/>
        <v>409.3049177143792</v>
      </c>
      <c r="C5652" s="103">
        <f t="shared" ca="1" si="1065"/>
        <v>288.8391813032643</v>
      </c>
      <c r="D5652" s="103">
        <f t="shared" ca="1" si="1065"/>
        <v>350.58233184066432</v>
      </c>
      <c r="E5652" s="90">
        <f t="shared" ca="1" si="1061"/>
        <v>124.69628067952762</v>
      </c>
      <c r="F5652" s="90">
        <f t="shared" ca="1" si="1061"/>
        <v>78.723265044641977</v>
      </c>
      <c r="G5652" s="90">
        <f t="shared" ca="1" si="1061"/>
        <v>104.21054476980002</v>
      </c>
      <c r="H5652" s="90">
        <f t="shared" ca="1" si="1062"/>
        <v>534.00119839390686</v>
      </c>
      <c r="I5652" s="90">
        <f t="shared" ca="1" si="1063"/>
        <v>367.5624463479063</v>
      </c>
      <c r="J5652" s="90">
        <f t="shared" ca="1" si="1064"/>
        <v>454.79287661046436</v>
      </c>
    </row>
    <row r="5653" spans="1:10" ht="12.75" x14ac:dyDescent="0.2">
      <c r="A5653" s="84">
        <v>5641</v>
      </c>
      <c r="B5653" s="90">
        <f t="shared" ca="1" si="1060"/>
        <v>407.18566984284371</v>
      </c>
      <c r="C5653" s="103">
        <f t="shared" ca="1" si="1065"/>
        <v>292.43465897493166</v>
      </c>
      <c r="D5653" s="103">
        <f t="shared" ca="1" si="1065"/>
        <v>339.99664162163111</v>
      </c>
      <c r="E5653" s="90">
        <f t="shared" ca="1" si="1061"/>
        <v>108.22089163895428</v>
      </c>
      <c r="F5653" s="90">
        <f t="shared" ca="1" si="1061"/>
        <v>72.695536161171333</v>
      </c>
      <c r="G5653" s="90">
        <f t="shared" ca="1" si="1061"/>
        <v>97.19318103525363</v>
      </c>
      <c r="H5653" s="90">
        <f t="shared" ca="1" si="1062"/>
        <v>515.40656148179801</v>
      </c>
      <c r="I5653" s="90">
        <f t="shared" ca="1" si="1063"/>
        <v>365.130195136103</v>
      </c>
      <c r="J5653" s="90">
        <f t="shared" ca="1" si="1064"/>
        <v>437.18982265688476</v>
      </c>
    </row>
    <row r="5654" spans="1:10" ht="12.75" x14ac:dyDescent="0.2">
      <c r="A5654" s="84">
        <v>5642</v>
      </c>
      <c r="B5654" s="90">
        <f t="shared" ca="1" si="1060"/>
        <v>416.47870611746839</v>
      </c>
      <c r="C5654" s="103">
        <f t="shared" ca="1" si="1065"/>
        <v>291.9741635358501</v>
      </c>
      <c r="D5654" s="103">
        <f t="shared" ca="1" si="1065"/>
        <v>348.36915136084144</v>
      </c>
      <c r="E5654" s="90">
        <f t="shared" ca="1" si="1061"/>
        <v>109.41373903645513</v>
      </c>
      <c r="F5654" s="90">
        <f t="shared" ca="1" si="1061"/>
        <v>48.613458570192854</v>
      </c>
      <c r="G5654" s="90">
        <f t="shared" ca="1" si="1061"/>
        <v>87.745446485581141</v>
      </c>
      <c r="H5654" s="90">
        <f t="shared" ca="1" si="1062"/>
        <v>525.89244515392352</v>
      </c>
      <c r="I5654" s="90">
        <f t="shared" ca="1" si="1063"/>
        <v>340.58762210604294</v>
      </c>
      <c r="J5654" s="90">
        <f t="shared" ca="1" si="1064"/>
        <v>436.11459784642261</v>
      </c>
    </row>
    <row r="5655" spans="1:10" ht="12.75" x14ac:dyDescent="0.2">
      <c r="A5655" s="84">
        <v>5643</v>
      </c>
      <c r="B5655" s="90">
        <f t="shared" ca="1" si="1060"/>
        <v>415.82410996343032</v>
      </c>
      <c r="C5655" s="103">
        <f t="shared" ca="1" si="1065"/>
        <v>290.78677042328229</v>
      </c>
      <c r="D5655" s="103">
        <f t="shared" ca="1" si="1065"/>
        <v>350.67312334168349</v>
      </c>
      <c r="E5655" s="90">
        <f t="shared" ca="1" si="1061"/>
        <v>106.56943334310225</v>
      </c>
      <c r="F5655" s="90">
        <f t="shared" ca="1" si="1061"/>
        <v>81.146274434037991</v>
      </c>
      <c r="G5655" s="90">
        <f t="shared" ca="1" si="1061"/>
        <v>103.86028046954127</v>
      </c>
      <c r="H5655" s="90">
        <f t="shared" ca="1" si="1062"/>
        <v>522.39354330653259</v>
      </c>
      <c r="I5655" s="90">
        <f t="shared" ca="1" si="1063"/>
        <v>371.93304485732028</v>
      </c>
      <c r="J5655" s="90">
        <f t="shared" ca="1" si="1064"/>
        <v>454.53340381122473</v>
      </c>
    </row>
    <row r="5656" spans="1:10" ht="12.75" x14ac:dyDescent="0.2">
      <c r="A5656" s="84">
        <v>5644</v>
      </c>
      <c r="B5656" s="90">
        <f t="shared" ca="1" si="1060"/>
        <v>401.15649596771647</v>
      </c>
      <c r="C5656" s="103">
        <f t="shared" ca="1" si="1065"/>
        <v>295.62248860999716</v>
      </c>
      <c r="D5656" s="103">
        <f t="shared" ca="1" si="1065"/>
        <v>334.23779206734787</v>
      </c>
      <c r="E5656" s="90">
        <f t="shared" ca="1" si="1061"/>
        <v>109.92889906010517</v>
      </c>
      <c r="F5656" s="90">
        <f t="shared" ca="1" si="1061"/>
        <v>95.885228303226839</v>
      </c>
      <c r="G5656" s="90">
        <f t="shared" ca="1" si="1061"/>
        <v>75.756702969083065</v>
      </c>
      <c r="H5656" s="90">
        <f t="shared" ca="1" si="1062"/>
        <v>511.08539502782162</v>
      </c>
      <c r="I5656" s="90">
        <f t="shared" ca="1" si="1063"/>
        <v>391.50771691322399</v>
      </c>
      <c r="J5656" s="90">
        <f t="shared" ca="1" si="1064"/>
        <v>409.99449503643092</v>
      </c>
    </row>
    <row r="5657" spans="1:10" ht="12.75" x14ac:dyDescent="0.2">
      <c r="A5657" s="84">
        <v>5645</v>
      </c>
      <c r="B5657" s="90">
        <f t="shared" ca="1" si="1060"/>
        <v>418.67737532663375</v>
      </c>
      <c r="C5657" s="103">
        <f t="shared" ca="1" si="1065"/>
        <v>287.63554477238631</v>
      </c>
      <c r="D5657" s="103">
        <f t="shared" ca="1" si="1065"/>
        <v>333.77540180395533</v>
      </c>
      <c r="E5657" s="90">
        <f t="shared" ca="1" si="1061"/>
        <v>106.81027683747725</v>
      </c>
      <c r="F5657" s="90">
        <f t="shared" ca="1" si="1061"/>
        <v>63.795075175861584</v>
      </c>
      <c r="G5657" s="90">
        <f t="shared" ca="1" si="1061"/>
        <v>88.334937378665785</v>
      </c>
      <c r="H5657" s="90">
        <f t="shared" ca="1" si="1062"/>
        <v>525.48765216411095</v>
      </c>
      <c r="I5657" s="90">
        <f t="shared" ca="1" si="1063"/>
        <v>351.43061994824791</v>
      </c>
      <c r="J5657" s="90">
        <f t="shared" ca="1" si="1064"/>
        <v>422.11033918262115</v>
      </c>
    </row>
    <row r="5658" spans="1:10" ht="12.75" x14ac:dyDescent="0.2">
      <c r="A5658" s="84">
        <v>5646</v>
      </c>
      <c r="B5658" s="90">
        <f t="shared" ca="1" si="1060"/>
        <v>410.04865808936046</v>
      </c>
      <c r="C5658" s="103">
        <f t="shared" ca="1" si="1065"/>
        <v>294.60379475667446</v>
      </c>
      <c r="D5658" s="103">
        <f t="shared" ca="1" si="1065"/>
        <v>317.12069287288767</v>
      </c>
      <c r="E5658" s="90">
        <f t="shared" ca="1" si="1061"/>
        <v>109.82426182683308</v>
      </c>
      <c r="F5658" s="90">
        <f t="shared" ca="1" si="1061"/>
        <v>74.357680211694145</v>
      </c>
      <c r="G5658" s="90">
        <f t="shared" ca="1" si="1061"/>
        <v>81.073639949879137</v>
      </c>
      <c r="H5658" s="90">
        <f t="shared" ca="1" si="1062"/>
        <v>519.8729199161935</v>
      </c>
      <c r="I5658" s="90">
        <f t="shared" ca="1" si="1063"/>
        <v>368.96147496836863</v>
      </c>
      <c r="J5658" s="90">
        <f t="shared" ca="1" si="1064"/>
        <v>398.1943328227668</v>
      </c>
    </row>
    <row r="5659" spans="1:10" ht="12.75" x14ac:dyDescent="0.2">
      <c r="A5659" s="84">
        <v>5647</v>
      </c>
      <c r="B5659" s="90">
        <f t="shared" ca="1" si="1060"/>
        <v>423.46732181741186</v>
      </c>
      <c r="C5659" s="103">
        <f t="shared" ca="1" si="1065"/>
        <v>303.63996941601829</v>
      </c>
      <c r="D5659" s="103">
        <f t="shared" ca="1" si="1065"/>
        <v>345.23838811917642</v>
      </c>
      <c r="E5659" s="90">
        <f t="shared" ca="1" si="1061"/>
        <v>106.59806807863701</v>
      </c>
      <c r="F5659" s="90">
        <f t="shared" ca="1" si="1061"/>
        <v>103.64765728355295</v>
      </c>
      <c r="G5659" s="90">
        <f t="shared" ca="1" si="1061"/>
        <v>110.55360223232684</v>
      </c>
      <c r="H5659" s="90">
        <f t="shared" ca="1" si="1062"/>
        <v>530.06538989604883</v>
      </c>
      <c r="I5659" s="90">
        <f t="shared" ca="1" si="1063"/>
        <v>407.28762669957121</v>
      </c>
      <c r="J5659" s="90">
        <f t="shared" ca="1" si="1064"/>
        <v>455.79199035150327</v>
      </c>
    </row>
    <row r="5660" spans="1:10" ht="12.75" x14ac:dyDescent="0.2">
      <c r="A5660" s="84">
        <v>5648</v>
      </c>
      <c r="B5660" s="90">
        <f t="shared" ca="1" si="1060"/>
        <v>405.59024299537913</v>
      </c>
      <c r="C5660" s="103">
        <f t="shared" ca="1" si="1065"/>
        <v>294.40346979832486</v>
      </c>
      <c r="D5660" s="103">
        <f t="shared" ca="1" si="1065"/>
        <v>345.2182351376307</v>
      </c>
      <c r="E5660" s="90">
        <f t="shared" ca="1" si="1061"/>
        <v>117.25992519753117</v>
      </c>
      <c r="F5660" s="90">
        <f t="shared" ca="1" si="1061"/>
        <v>78.433074076529167</v>
      </c>
      <c r="G5660" s="90">
        <f t="shared" ca="1" si="1061"/>
        <v>99.180281127814823</v>
      </c>
      <c r="H5660" s="90">
        <f t="shared" ca="1" si="1062"/>
        <v>522.85016819291036</v>
      </c>
      <c r="I5660" s="90">
        <f t="shared" ca="1" si="1063"/>
        <v>372.83654387485404</v>
      </c>
      <c r="J5660" s="90">
        <f t="shared" ca="1" si="1064"/>
        <v>444.39851626544555</v>
      </c>
    </row>
    <row r="5661" spans="1:10" ht="12.75" x14ac:dyDescent="0.2">
      <c r="A5661" s="84">
        <v>5649</v>
      </c>
      <c r="B5661" s="90">
        <f t="shared" ca="1" si="1060"/>
        <v>409.09064217474537</v>
      </c>
      <c r="C5661" s="103">
        <f t="shared" ca="1" si="1065"/>
        <v>302.83921548949002</v>
      </c>
      <c r="D5661" s="103">
        <f t="shared" ca="1" si="1065"/>
        <v>343.79312033206145</v>
      </c>
      <c r="E5661" s="90">
        <f t="shared" ca="1" si="1061"/>
        <v>106.15022075688944</v>
      </c>
      <c r="F5661" s="90">
        <f t="shared" ca="1" si="1061"/>
        <v>81.923442521402663</v>
      </c>
      <c r="G5661" s="90">
        <f t="shared" ca="1" si="1061"/>
        <v>83.413751897983644</v>
      </c>
      <c r="H5661" s="90">
        <f t="shared" ca="1" si="1062"/>
        <v>515.24086293163487</v>
      </c>
      <c r="I5661" s="90">
        <f t="shared" ca="1" si="1063"/>
        <v>384.76265801089266</v>
      </c>
      <c r="J5661" s="90">
        <f t="shared" ca="1" si="1064"/>
        <v>427.20687223004506</v>
      </c>
    </row>
    <row r="5662" spans="1:10" ht="12.75" x14ac:dyDescent="0.2">
      <c r="A5662" s="84">
        <v>5650</v>
      </c>
      <c r="B5662" s="90">
        <f t="shared" ca="1" si="1060"/>
        <v>410.59180605506702</v>
      </c>
      <c r="C5662" s="103">
        <f t="shared" ref="C5662:G5677" ca="1" si="1066">NORMINV(RAND(),C$5,C$6)</f>
        <v>288.04127444232154</v>
      </c>
      <c r="D5662" s="103">
        <f t="shared" ca="1" si="1066"/>
        <v>331.38921465314746</v>
      </c>
      <c r="E5662" s="90">
        <f t="shared" ca="1" si="1066"/>
        <v>121.43496328323144</v>
      </c>
      <c r="F5662" s="90">
        <f t="shared" ca="1" si="1066"/>
        <v>80.449196461960597</v>
      </c>
      <c r="G5662" s="90">
        <f t="shared" ca="1" si="1066"/>
        <v>94.197703173221882</v>
      </c>
      <c r="H5662" s="90">
        <f t="shared" ca="1" si="1062"/>
        <v>532.02676933829844</v>
      </c>
      <c r="I5662" s="90">
        <f t="shared" ca="1" si="1063"/>
        <v>368.49047090428212</v>
      </c>
      <c r="J5662" s="90">
        <f t="shared" ca="1" si="1064"/>
        <v>425.58691782636936</v>
      </c>
    </row>
    <row r="5663" spans="1:10" ht="12.75" x14ac:dyDescent="0.2">
      <c r="A5663" s="84">
        <v>5651</v>
      </c>
      <c r="B5663" s="90">
        <f t="shared" ca="1" si="1060"/>
        <v>399.54161608916485</v>
      </c>
      <c r="C5663" s="103">
        <f t="shared" ref="C5663:D5677" ca="1" si="1067">NORMINV(RAND(),C$5,C$6)</f>
        <v>297.34227076936673</v>
      </c>
      <c r="D5663" s="103">
        <f t="shared" ca="1" si="1067"/>
        <v>349.18501479591248</v>
      </c>
      <c r="E5663" s="90">
        <f t="shared" ca="1" si="1066"/>
        <v>110.1258069311482</v>
      </c>
      <c r="F5663" s="90">
        <f t="shared" ca="1" si="1066"/>
        <v>95.622942175346864</v>
      </c>
      <c r="G5663" s="90">
        <f t="shared" ca="1" si="1066"/>
        <v>97.846968389940102</v>
      </c>
      <c r="H5663" s="90">
        <f t="shared" ca="1" si="1062"/>
        <v>509.66742302031304</v>
      </c>
      <c r="I5663" s="90">
        <f t="shared" ca="1" si="1063"/>
        <v>392.96521294471358</v>
      </c>
      <c r="J5663" s="90">
        <f t="shared" ca="1" si="1064"/>
        <v>447.0319831858526</v>
      </c>
    </row>
    <row r="5664" spans="1:10" ht="12.75" x14ac:dyDescent="0.2">
      <c r="A5664" s="84">
        <v>5652</v>
      </c>
      <c r="B5664" s="90">
        <f t="shared" ca="1" si="1060"/>
        <v>413.98161522901518</v>
      </c>
      <c r="C5664" s="103">
        <f t="shared" ca="1" si="1067"/>
        <v>278.8271803946019</v>
      </c>
      <c r="D5664" s="103">
        <f t="shared" ca="1" si="1067"/>
        <v>345.57496665637677</v>
      </c>
      <c r="E5664" s="90">
        <f t="shared" ca="1" si="1066"/>
        <v>117.17043880348729</v>
      </c>
      <c r="F5664" s="90">
        <f t="shared" ca="1" si="1066"/>
        <v>83.030617179160558</v>
      </c>
      <c r="G5664" s="90">
        <f t="shared" ca="1" si="1066"/>
        <v>83.484198374434754</v>
      </c>
      <c r="H5664" s="90">
        <f t="shared" ca="1" si="1062"/>
        <v>531.15205403250252</v>
      </c>
      <c r="I5664" s="90">
        <f t="shared" ca="1" si="1063"/>
        <v>361.85779757376247</v>
      </c>
      <c r="J5664" s="90">
        <f t="shared" ca="1" si="1064"/>
        <v>429.05916503081153</v>
      </c>
    </row>
    <row r="5665" spans="1:10" ht="12.75" x14ac:dyDescent="0.2">
      <c r="A5665" s="84">
        <v>5653</v>
      </c>
      <c r="B5665" s="90">
        <f t="shared" ca="1" si="1060"/>
        <v>405.52798308810907</v>
      </c>
      <c r="C5665" s="103">
        <f t="shared" ca="1" si="1067"/>
        <v>315.26127455654927</v>
      </c>
      <c r="D5665" s="103">
        <f t="shared" ca="1" si="1067"/>
        <v>336.78936503324974</v>
      </c>
      <c r="E5665" s="90">
        <f t="shared" ca="1" si="1066"/>
        <v>119.41559130629503</v>
      </c>
      <c r="F5665" s="90">
        <f t="shared" ca="1" si="1066"/>
        <v>69.816128070748633</v>
      </c>
      <c r="G5665" s="90">
        <f t="shared" ca="1" si="1066"/>
        <v>98.72335559377288</v>
      </c>
      <c r="H5665" s="90">
        <f t="shared" ca="1" si="1062"/>
        <v>524.9435743944041</v>
      </c>
      <c r="I5665" s="90">
        <f t="shared" ca="1" si="1063"/>
        <v>385.07740262729789</v>
      </c>
      <c r="J5665" s="90">
        <f t="shared" ca="1" si="1064"/>
        <v>435.51272062702265</v>
      </c>
    </row>
    <row r="5666" spans="1:10" ht="12.75" x14ac:dyDescent="0.2">
      <c r="A5666" s="84">
        <v>5654</v>
      </c>
      <c r="B5666" s="90">
        <f t="shared" ca="1" si="1060"/>
        <v>409.56266480819284</v>
      </c>
      <c r="C5666" s="103">
        <f t="shared" ca="1" si="1067"/>
        <v>291.74731431962948</v>
      </c>
      <c r="D5666" s="103">
        <f t="shared" ca="1" si="1067"/>
        <v>361.45119134061201</v>
      </c>
      <c r="E5666" s="90">
        <f t="shared" ca="1" si="1066"/>
        <v>111.03578627381454</v>
      </c>
      <c r="F5666" s="90">
        <f t="shared" ca="1" si="1066"/>
        <v>79.357553930584572</v>
      </c>
      <c r="G5666" s="90">
        <f t="shared" ca="1" si="1066"/>
        <v>104.95927299674058</v>
      </c>
      <c r="H5666" s="90">
        <f t="shared" ca="1" si="1062"/>
        <v>520.59845108200739</v>
      </c>
      <c r="I5666" s="90">
        <f t="shared" ca="1" si="1063"/>
        <v>371.10486825021405</v>
      </c>
      <c r="J5666" s="90">
        <f t="shared" ca="1" si="1064"/>
        <v>466.41046433735261</v>
      </c>
    </row>
    <row r="5667" spans="1:10" ht="12.75" x14ac:dyDescent="0.2">
      <c r="A5667" s="84">
        <v>5655</v>
      </c>
      <c r="B5667" s="90">
        <f t="shared" ca="1" si="1060"/>
        <v>410.9640944466708</v>
      </c>
      <c r="C5667" s="103">
        <f t="shared" ca="1" si="1067"/>
        <v>299.00712464816996</v>
      </c>
      <c r="D5667" s="103">
        <f t="shared" ca="1" si="1067"/>
        <v>334.63484355592243</v>
      </c>
      <c r="E5667" s="90">
        <f t="shared" ca="1" si="1066"/>
        <v>107.91281974912802</v>
      </c>
      <c r="F5667" s="90">
        <f t="shared" ca="1" si="1066"/>
        <v>99.510825793159171</v>
      </c>
      <c r="G5667" s="90">
        <f t="shared" ca="1" si="1066"/>
        <v>101.63393679264506</v>
      </c>
      <c r="H5667" s="90">
        <f t="shared" ca="1" si="1062"/>
        <v>518.8769141957988</v>
      </c>
      <c r="I5667" s="90">
        <f t="shared" ca="1" si="1063"/>
        <v>398.51795044132916</v>
      </c>
      <c r="J5667" s="90">
        <f t="shared" ca="1" si="1064"/>
        <v>436.26878034856747</v>
      </c>
    </row>
    <row r="5668" spans="1:10" ht="12.75" x14ac:dyDescent="0.2">
      <c r="A5668" s="84">
        <v>5656</v>
      </c>
      <c r="B5668" s="90">
        <f t="shared" ca="1" si="1060"/>
        <v>410.97332338939486</v>
      </c>
      <c r="C5668" s="103">
        <f t="shared" ca="1" si="1067"/>
        <v>289.19763438574762</v>
      </c>
      <c r="D5668" s="103">
        <f t="shared" ca="1" si="1067"/>
        <v>372.79050002716565</v>
      </c>
      <c r="E5668" s="90">
        <f t="shared" ca="1" si="1066"/>
        <v>108.6617110317129</v>
      </c>
      <c r="F5668" s="90">
        <f t="shared" ca="1" si="1066"/>
        <v>89.043085828737944</v>
      </c>
      <c r="G5668" s="90">
        <f t="shared" ca="1" si="1066"/>
        <v>101.47481908370695</v>
      </c>
      <c r="H5668" s="90">
        <f t="shared" ca="1" si="1062"/>
        <v>519.63503442110778</v>
      </c>
      <c r="I5668" s="90">
        <f t="shared" ca="1" si="1063"/>
        <v>378.24072021448558</v>
      </c>
      <c r="J5668" s="90">
        <f t="shared" ca="1" si="1064"/>
        <v>474.26531911087261</v>
      </c>
    </row>
    <row r="5669" spans="1:10" ht="12.75" x14ac:dyDescent="0.2">
      <c r="A5669" s="84">
        <v>5657</v>
      </c>
      <c r="B5669" s="90">
        <f t="shared" ca="1" si="1060"/>
        <v>405.903581271684</v>
      </c>
      <c r="C5669" s="103">
        <f t="shared" ca="1" si="1067"/>
        <v>304.38345685385389</v>
      </c>
      <c r="D5669" s="103">
        <f t="shared" ca="1" si="1067"/>
        <v>350.09964530044704</v>
      </c>
      <c r="E5669" s="90">
        <f t="shared" ca="1" si="1066"/>
        <v>112.28475854568897</v>
      </c>
      <c r="F5669" s="90">
        <f t="shared" ca="1" si="1066"/>
        <v>78.529736814544862</v>
      </c>
      <c r="G5669" s="90">
        <f t="shared" ca="1" si="1066"/>
        <v>98.699411468321713</v>
      </c>
      <c r="H5669" s="90">
        <f t="shared" ca="1" si="1062"/>
        <v>518.18833981737293</v>
      </c>
      <c r="I5669" s="90">
        <f t="shared" ca="1" si="1063"/>
        <v>382.91319366839878</v>
      </c>
      <c r="J5669" s="90">
        <f t="shared" ca="1" si="1064"/>
        <v>448.79905676876876</v>
      </c>
    </row>
    <row r="5670" spans="1:10" ht="12.75" x14ac:dyDescent="0.2">
      <c r="A5670" s="84">
        <v>5658</v>
      </c>
      <c r="B5670" s="90">
        <f t="shared" ca="1" si="1060"/>
        <v>410.50596421193029</v>
      </c>
      <c r="C5670" s="103">
        <f t="shared" ca="1" si="1067"/>
        <v>294.62544975807634</v>
      </c>
      <c r="D5670" s="103">
        <f t="shared" ca="1" si="1067"/>
        <v>365.81178903382283</v>
      </c>
      <c r="E5670" s="90">
        <f t="shared" ca="1" si="1066"/>
        <v>117.58334917762276</v>
      </c>
      <c r="F5670" s="90">
        <f t="shared" ca="1" si="1066"/>
        <v>84.389981136384264</v>
      </c>
      <c r="G5670" s="90">
        <f t="shared" ca="1" si="1066"/>
        <v>106.52559336513923</v>
      </c>
      <c r="H5670" s="90">
        <f t="shared" ca="1" si="1062"/>
        <v>528.08931338955301</v>
      </c>
      <c r="I5670" s="90">
        <f t="shared" ca="1" si="1063"/>
        <v>379.01543089446062</v>
      </c>
      <c r="J5670" s="90">
        <f t="shared" ca="1" si="1064"/>
        <v>472.33738239896206</v>
      </c>
    </row>
    <row r="5671" spans="1:10" ht="12.75" x14ac:dyDescent="0.2">
      <c r="A5671" s="84">
        <v>5659</v>
      </c>
      <c r="B5671" s="90">
        <f t="shared" ca="1" si="1060"/>
        <v>414.02495078093875</v>
      </c>
      <c r="C5671" s="103">
        <f t="shared" ca="1" si="1067"/>
        <v>298.59513436089651</v>
      </c>
      <c r="D5671" s="103">
        <f t="shared" ca="1" si="1067"/>
        <v>349.10549798113681</v>
      </c>
      <c r="E5671" s="90">
        <f t="shared" ca="1" si="1066"/>
        <v>114.77272139986155</v>
      </c>
      <c r="F5671" s="90">
        <f t="shared" ca="1" si="1066"/>
        <v>96.49952474273563</v>
      </c>
      <c r="G5671" s="90">
        <f t="shared" ca="1" si="1066"/>
        <v>82.783518842574409</v>
      </c>
      <c r="H5671" s="90">
        <f t="shared" ca="1" si="1062"/>
        <v>528.7976721808003</v>
      </c>
      <c r="I5671" s="90">
        <f t="shared" ca="1" si="1063"/>
        <v>395.09465910363213</v>
      </c>
      <c r="J5671" s="90">
        <f t="shared" ca="1" si="1064"/>
        <v>431.88901682371124</v>
      </c>
    </row>
    <row r="5672" spans="1:10" ht="12.75" x14ac:dyDescent="0.2">
      <c r="A5672" s="84">
        <v>5660</v>
      </c>
      <c r="B5672" s="90">
        <f t="shared" ca="1" si="1060"/>
        <v>413.87620821913384</v>
      </c>
      <c r="C5672" s="103">
        <f t="shared" ca="1" si="1067"/>
        <v>299.26200364024118</v>
      </c>
      <c r="D5672" s="103">
        <f t="shared" ca="1" si="1067"/>
        <v>357.03811104947886</v>
      </c>
      <c r="E5672" s="90">
        <f t="shared" ca="1" si="1066"/>
        <v>102.59489684116726</v>
      </c>
      <c r="F5672" s="90">
        <f t="shared" ca="1" si="1066"/>
        <v>76.427454375979806</v>
      </c>
      <c r="G5672" s="90">
        <f t="shared" ca="1" si="1066"/>
        <v>112.87978480560473</v>
      </c>
      <c r="H5672" s="90">
        <f t="shared" ca="1" si="1062"/>
        <v>516.47110506030106</v>
      </c>
      <c r="I5672" s="90">
        <f t="shared" ca="1" si="1063"/>
        <v>375.68945801622101</v>
      </c>
      <c r="J5672" s="90">
        <f t="shared" ca="1" si="1064"/>
        <v>469.9178958550836</v>
      </c>
    </row>
    <row r="5673" spans="1:10" ht="12.75" x14ac:dyDescent="0.2">
      <c r="A5673" s="84">
        <v>5661</v>
      </c>
      <c r="B5673" s="90">
        <f t="shared" ca="1" si="1060"/>
        <v>407.50905058136351</v>
      </c>
      <c r="C5673" s="103">
        <f t="shared" ca="1" si="1067"/>
        <v>299.96055197323847</v>
      </c>
      <c r="D5673" s="103">
        <f t="shared" ca="1" si="1067"/>
        <v>336.26443817108685</v>
      </c>
      <c r="E5673" s="90">
        <f t="shared" ca="1" si="1066"/>
        <v>116.00580099090136</v>
      </c>
      <c r="F5673" s="90">
        <f t="shared" ca="1" si="1066"/>
        <v>95.498346785561978</v>
      </c>
      <c r="G5673" s="90">
        <f t="shared" ca="1" si="1066"/>
        <v>92.535222596952593</v>
      </c>
      <c r="H5673" s="90">
        <f t="shared" ca="1" si="1062"/>
        <v>523.51485157226489</v>
      </c>
      <c r="I5673" s="90">
        <f t="shared" ca="1" si="1063"/>
        <v>395.45889875880044</v>
      </c>
      <c r="J5673" s="90">
        <f t="shared" ca="1" si="1064"/>
        <v>428.79966076803942</v>
      </c>
    </row>
    <row r="5674" spans="1:10" ht="12.75" x14ac:dyDescent="0.2">
      <c r="A5674" s="84">
        <v>5662</v>
      </c>
      <c r="B5674" s="90">
        <f t="shared" ca="1" si="1060"/>
        <v>412.18779793669091</v>
      </c>
      <c r="C5674" s="103">
        <f t="shared" ca="1" si="1067"/>
        <v>301.38007001965713</v>
      </c>
      <c r="D5674" s="103">
        <f t="shared" ca="1" si="1067"/>
        <v>338.91076186071513</v>
      </c>
      <c r="E5674" s="90">
        <f t="shared" ca="1" si="1066"/>
        <v>112.55186014017994</v>
      </c>
      <c r="F5674" s="90">
        <f t="shared" ca="1" si="1066"/>
        <v>87.290524952761302</v>
      </c>
      <c r="G5674" s="90">
        <f t="shared" ca="1" si="1066"/>
        <v>84.7012818611596</v>
      </c>
      <c r="H5674" s="90">
        <f t="shared" ca="1" si="1062"/>
        <v>524.73965807687091</v>
      </c>
      <c r="I5674" s="90">
        <f t="shared" ca="1" si="1063"/>
        <v>388.67059497241843</v>
      </c>
      <c r="J5674" s="90">
        <f t="shared" ca="1" si="1064"/>
        <v>423.61204372187473</v>
      </c>
    </row>
    <row r="5675" spans="1:10" ht="12.75" x14ac:dyDescent="0.2">
      <c r="A5675" s="84">
        <v>5663</v>
      </c>
      <c r="B5675" s="90">
        <f t="shared" ca="1" si="1060"/>
        <v>410.16615398038726</v>
      </c>
      <c r="C5675" s="103">
        <f t="shared" ca="1" si="1067"/>
        <v>308.54730488341789</v>
      </c>
      <c r="D5675" s="103">
        <f t="shared" ca="1" si="1067"/>
        <v>338.83048432926114</v>
      </c>
      <c r="E5675" s="90">
        <f t="shared" ca="1" si="1066"/>
        <v>110.39303368114656</v>
      </c>
      <c r="F5675" s="90">
        <f t="shared" ca="1" si="1066"/>
        <v>62.021144308195218</v>
      </c>
      <c r="G5675" s="90">
        <f t="shared" ca="1" si="1066"/>
        <v>121.94875600345216</v>
      </c>
      <c r="H5675" s="90">
        <f t="shared" ca="1" si="1062"/>
        <v>520.55918766153377</v>
      </c>
      <c r="I5675" s="90">
        <f t="shared" ca="1" si="1063"/>
        <v>370.56844919161313</v>
      </c>
      <c r="J5675" s="90">
        <f t="shared" ca="1" si="1064"/>
        <v>460.7792403327133</v>
      </c>
    </row>
    <row r="5676" spans="1:10" ht="12.75" x14ac:dyDescent="0.2">
      <c r="A5676" s="84">
        <v>5664</v>
      </c>
      <c r="B5676" s="90">
        <f t="shared" ca="1" si="1060"/>
        <v>403.53181096673416</v>
      </c>
      <c r="C5676" s="103">
        <f t="shared" ca="1" si="1067"/>
        <v>277.22182132214726</v>
      </c>
      <c r="D5676" s="103">
        <f t="shared" ca="1" si="1067"/>
        <v>347.39795650079827</v>
      </c>
      <c r="E5676" s="90">
        <f t="shared" ca="1" si="1066"/>
        <v>107.72712561524796</v>
      </c>
      <c r="F5676" s="90">
        <f t="shared" ca="1" si="1066"/>
        <v>86.481708394618593</v>
      </c>
      <c r="G5676" s="90">
        <f t="shared" ca="1" si="1066"/>
        <v>92.588290482566165</v>
      </c>
      <c r="H5676" s="90">
        <f t="shared" ca="1" si="1062"/>
        <v>511.25893658198208</v>
      </c>
      <c r="I5676" s="90">
        <f t="shared" ca="1" si="1063"/>
        <v>363.70352971676584</v>
      </c>
      <c r="J5676" s="90">
        <f t="shared" ca="1" si="1064"/>
        <v>439.98624698336442</v>
      </c>
    </row>
    <row r="5677" spans="1:10" ht="12.75" x14ac:dyDescent="0.2">
      <c r="A5677" s="84">
        <v>5665</v>
      </c>
      <c r="B5677" s="90">
        <f t="shared" ca="1" si="1060"/>
        <v>408.751197440608</v>
      </c>
      <c r="C5677" s="103">
        <f t="shared" ca="1" si="1067"/>
        <v>307.335559247932</v>
      </c>
      <c r="D5677" s="103">
        <f t="shared" ca="1" si="1067"/>
        <v>333.09425400430831</v>
      </c>
      <c r="E5677" s="90">
        <f t="shared" ca="1" si="1066"/>
        <v>108.64470327618534</v>
      </c>
      <c r="F5677" s="90">
        <f t="shared" ca="1" si="1066"/>
        <v>86.038435192981211</v>
      </c>
      <c r="G5677" s="90">
        <f t="shared" ca="1" si="1066"/>
        <v>102.78644190985528</v>
      </c>
      <c r="H5677" s="90">
        <f t="shared" ca="1" si="1062"/>
        <v>517.39590071679334</v>
      </c>
      <c r="I5677" s="90">
        <f t="shared" ca="1" si="1063"/>
        <v>393.37399444091318</v>
      </c>
      <c r="J5677" s="90">
        <f t="shared" ca="1" si="1064"/>
        <v>435.8806959141636</v>
      </c>
    </row>
    <row r="5678" spans="1:10" ht="12.75" x14ac:dyDescent="0.2">
      <c r="A5678" s="84">
        <v>5666</v>
      </c>
      <c r="B5678" s="90">
        <f t="shared" ca="1" si="1060"/>
        <v>410.36253181830489</v>
      </c>
      <c r="C5678" s="103">
        <f t="shared" ref="C5678:G5693" ca="1" si="1068">NORMINV(RAND(),C$5,C$6)</f>
        <v>303.50605822056718</v>
      </c>
      <c r="D5678" s="103">
        <f t="shared" ca="1" si="1068"/>
        <v>343.63868699381965</v>
      </c>
      <c r="E5678" s="90">
        <f t="shared" ca="1" si="1068"/>
        <v>121.41395614240987</v>
      </c>
      <c r="F5678" s="90">
        <f t="shared" ca="1" si="1068"/>
        <v>61.508843357152429</v>
      </c>
      <c r="G5678" s="90">
        <f t="shared" ca="1" si="1068"/>
        <v>94.621680520907631</v>
      </c>
      <c r="H5678" s="90">
        <f t="shared" ca="1" si="1062"/>
        <v>531.7764879607148</v>
      </c>
      <c r="I5678" s="90">
        <f t="shared" ca="1" si="1063"/>
        <v>365.01490157771963</v>
      </c>
      <c r="J5678" s="90">
        <f t="shared" ca="1" si="1064"/>
        <v>438.26036751472725</v>
      </c>
    </row>
    <row r="5679" spans="1:10" ht="12.75" x14ac:dyDescent="0.2">
      <c r="A5679" s="84">
        <v>5667</v>
      </c>
      <c r="B5679" s="90">
        <f t="shared" ca="1" si="1060"/>
        <v>412.86973495036034</v>
      </c>
      <c r="C5679" s="103">
        <f t="shared" ref="C5679:D5693" ca="1" si="1069">NORMINV(RAND(),C$5,C$6)</f>
        <v>299.53733607509565</v>
      </c>
      <c r="D5679" s="103">
        <f t="shared" ca="1" si="1069"/>
        <v>350.14456391083638</v>
      </c>
      <c r="E5679" s="90">
        <f t="shared" ca="1" si="1068"/>
        <v>113.8975017910107</v>
      </c>
      <c r="F5679" s="90">
        <f t="shared" ca="1" si="1068"/>
        <v>79.572118861480149</v>
      </c>
      <c r="G5679" s="90">
        <f t="shared" ca="1" si="1068"/>
        <v>84.568259314287687</v>
      </c>
      <c r="H5679" s="90">
        <f t="shared" ca="1" si="1062"/>
        <v>526.76723674137099</v>
      </c>
      <c r="I5679" s="90">
        <f t="shared" ca="1" si="1063"/>
        <v>379.10945493657579</v>
      </c>
      <c r="J5679" s="90">
        <f t="shared" ca="1" si="1064"/>
        <v>434.71282322512405</v>
      </c>
    </row>
    <row r="5680" spans="1:10" ht="12.75" x14ac:dyDescent="0.2">
      <c r="A5680" s="84">
        <v>5668</v>
      </c>
      <c r="B5680" s="90">
        <f t="shared" ca="1" si="1060"/>
        <v>409.21535823840054</v>
      </c>
      <c r="C5680" s="103">
        <f t="shared" ca="1" si="1069"/>
        <v>292.05572330334087</v>
      </c>
      <c r="D5680" s="103">
        <f t="shared" ca="1" si="1069"/>
        <v>341.88773837072921</v>
      </c>
      <c r="E5680" s="90">
        <f t="shared" ca="1" si="1068"/>
        <v>105.07842250034042</v>
      </c>
      <c r="F5680" s="90">
        <f t="shared" ca="1" si="1068"/>
        <v>73.637864601007649</v>
      </c>
      <c r="G5680" s="90">
        <f t="shared" ca="1" si="1068"/>
        <v>93.085608656913607</v>
      </c>
      <c r="H5680" s="90">
        <f t="shared" ca="1" si="1062"/>
        <v>514.29378073874091</v>
      </c>
      <c r="I5680" s="90">
        <f t="shared" ca="1" si="1063"/>
        <v>365.69358790434853</v>
      </c>
      <c r="J5680" s="90">
        <f t="shared" ca="1" si="1064"/>
        <v>434.97334702764283</v>
      </c>
    </row>
    <row r="5681" spans="1:10" ht="12.75" x14ac:dyDescent="0.2">
      <c r="A5681" s="84">
        <v>5669</v>
      </c>
      <c r="B5681" s="90">
        <f t="shared" ca="1" si="1060"/>
        <v>417.5611750220649</v>
      </c>
      <c r="C5681" s="103">
        <f t="shared" ca="1" si="1069"/>
        <v>300.54309407094422</v>
      </c>
      <c r="D5681" s="103">
        <f t="shared" ca="1" si="1069"/>
        <v>334.15639556194236</v>
      </c>
      <c r="E5681" s="90">
        <f t="shared" ca="1" si="1068"/>
        <v>99.820302885399641</v>
      </c>
      <c r="F5681" s="90">
        <f t="shared" ca="1" si="1068"/>
        <v>70.23919459028042</v>
      </c>
      <c r="G5681" s="90">
        <f t="shared" ca="1" si="1068"/>
        <v>89.00464124444467</v>
      </c>
      <c r="H5681" s="90">
        <f t="shared" ca="1" si="1062"/>
        <v>517.3814779074645</v>
      </c>
      <c r="I5681" s="90">
        <f t="shared" ca="1" si="1063"/>
        <v>370.78228866122464</v>
      </c>
      <c r="J5681" s="90">
        <f t="shared" ca="1" si="1064"/>
        <v>423.16103680638702</v>
      </c>
    </row>
    <row r="5682" spans="1:10" ht="12.75" x14ac:dyDescent="0.2">
      <c r="A5682" s="84">
        <v>5670</v>
      </c>
      <c r="B5682" s="90">
        <f t="shared" ca="1" si="1060"/>
        <v>411.67131543831653</v>
      </c>
      <c r="C5682" s="103">
        <f t="shared" ca="1" si="1069"/>
        <v>276.94266282863816</v>
      </c>
      <c r="D5682" s="103">
        <f t="shared" ca="1" si="1069"/>
        <v>342.06911807887542</v>
      </c>
      <c r="E5682" s="90">
        <f t="shared" ca="1" si="1068"/>
        <v>110.1582308873265</v>
      </c>
      <c r="F5682" s="90">
        <f t="shared" ca="1" si="1068"/>
        <v>78.605930138988867</v>
      </c>
      <c r="G5682" s="90">
        <f t="shared" ca="1" si="1068"/>
        <v>96.627333424775287</v>
      </c>
      <c r="H5682" s="90">
        <f t="shared" ca="1" si="1062"/>
        <v>521.82954632564304</v>
      </c>
      <c r="I5682" s="90">
        <f t="shared" ca="1" si="1063"/>
        <v>355.54859296762703</v>
      </c>
      <c r="J5682" s="90">
        <f t="shared" ca="1" si="1064"/>
        <v>438.69645150365068</v>
      </c>
    </row>
    <row r="5683" spans="1:10" ht="12.75" x14ac:dyDescent="0.2">
      <c r="A5683" s="84">
        <v>5671</v>
      </c>
      <c r="B5683" s="90">
        <f t="shared" ca="1" si="1060"/>
        <v>408.87593915708334</v>
      </c>
      <c r="C5683" s="103">
        <f t="shared" ca="1" si="1069"/>
        <v>295.10833426996305</v>
      </c>
      <c r="D5683" s="103">
        <f t="shared" ca="1" si="1069"/>
        <v>344.39028088979575</v>
      </c>
      <c r="E5683" s="90">
        <f t="shared" ca="1" si="1068"/>
        <v>110.6568599013082</v>
      </c>
      <c r="F5683" s="90">
        <f t="shared" ca="1" si="1068"/>
        <v>92.816483387827191</v>
      </c>
      <c r="G5683" s="90">
        <f t="shared" ca="1" si="1068"/>
        <v>100.19460007568814</v>
      </c>
      <c r="H5683" s="90">
        <f t="shared" ca="1" si="1062"/>
        <v>519.53279905839156</v>
      </c>
      <c r="I5683" s="90">
        <f t="shared" ca="1" si="1063"/>
        <v>387.92481765779024</v>
      </c>
      <c r="J5683" s="90">
        <f t="shared" ca="1" si="1064"/>
        <v>444.58488096548388</v>
      </c>
    </row>
    <row r="5684" spans="1:10" ht="12.75" x14ac:dyDescent="0.2">
      <c r="A5684" s="84">
        <v>5672</v>
      </c>
      <c r="B5684" s="90">
        <f t="shared" ca="1" si="1060"/>
        <v>418.90970882128642</v>
      </c>
      <c r="C5684" s="103">
        <f t="shared" ca="1" si="1069"/>
        <v>291.45371760122168</v>
      </c>
      <c r="D5684" s="103">
        <f t="shared" ca="1" si="1069"/>
        <v>330.13637175839398</v>
      </c>
      <c r="E5684" s="90">
        <f t="shared" ca="1" si="1068"/>
        <v>103.21379860007855</v>
      </c>
      <c r="F5684" s="90">
        <f t="shared" ca="1" si="1068"/>
        <v>82.999464847140018</v>
      </c>
      <c r="G5684" s="90">
        <f t="shared" ca="1" si="1068"/>
        <v>83.494803911609893</v>
      </c>
      <c r="H5684" s="90">
        <f t="shared" ca="1" si="1062"/>
        <v>522.12350742136493</v>
      </c>
      <c r="I5684" s="90">
        <f t="shared" ca="1" si="1063"/>
        <v>374.4531824483617</v>
      </c>
      <c r="J5684" s="90">
        <f t="shared" ca="1" si="1064"/>
        <v>413.63117567000387</v>
      </c>
    </row>
    <row r="5685" spans="1:10" ht="12.75" x14ac:dyDescent="0.2">
      <c r="A5685" s="84">
        <v>5673</v>
      </c>
      <c r="B5685" s="90">
        <f t="shared" ca="1" si="1060"/>
        <v>411.38221073206375</v>
      </c>
      <c r="C5685" s="103">
        <f t="shared" ca="1" si="1069"/>
        <v>311.48457526746859</v>
      </c>
      <c r="D5685" s="103">
        <f t="shared" ca="1" si="1069"/>
        <v>331.80816258941348</v>
      </c>
      <c r="E5685" s="90">
        <f t="shared" ca="1" si="1068"/>
        <v>112.55613264668749</v>
      </c>
      <c r="F5685" s="90">
        <f t="shared" ca="1" si="1068"/>
        <v>86.200908941794196</v>
      </c>
      <c r="G5685" s="90">
        <f t="shared" ca="1" si="1068"/>
        <v>107.11997906490808</v>
      </c>
      <c r="H5685" s="90">
        <f t="shared" ca="1" si="1062"/>
        <v>523.93834337875126</v>
      </c>
      <c r="I5685" s="90">
        <f t="shared" ca="1" si="1063"/>
        <v>397.68548420926277</v>
      </c>
      <c r="J5685" s="90">
        <f t="shared" ca="1" si="1064"/>
        <v>438.92814165432156</v>
      </c>
    </row>
    <row r="5686" spans="1:10" ht="12.75" x14ac:dyDescent="0.2">
      <c r="A5686" s="84">
        <v>5674</v>
      </c>
      <c r="B5686" s="90">
        <f t="shared" ca="1" si="1060"/>
        <v>418.26590168756951</v>
      </c>
      <c r="C5686" s="103">
        <f t="shared" ca="1" si="1069"/>
        <v>295.72554207228194</v>
      </c>
      <c r="D5686" s="103">
        <f t="shared" ca="1" si="1069"/>
        <v>344.73394468856287</v>
      </c>
      <c r="E5686" s="90">
        <f t="shared" ca="1" si="1068"/>
        <v>111.8088843067205</v>
      </c>
      <c r="F5686" s="90">
        <f t="shared" ca="1" si="1068"/>
        <v>71.046733467228322</v>
      </c>
      <c r="G5686" s="90">
        <f t="shared" ca="1" si="1068"/>
        <v>78.800369488898781</v>
      </c>
      <c r="H5686" s="90">
        <f t="shared" ca="1" si="1062"/>
        <v>530.07478599428998</v>
      </c>
      <c r="I5686" s="90">
        <f t="shared" ca="1" si="1063"/>
        <v>366.77227553951025</v>
      </c>
      <c r="J5686" s="90">
        <f t="shared" ca="1" si="1064"/>
        <v>423.53431417746162</v>
      </c>
    </row>
    <row r="5687" spans="1:10" ht="12.75" x14ac:dyDescent="0.2">
      <c r="A5687" s="84">
        <v>5675</v>
      </c>
      <c r="B5687" s="90">
        <f t="shared" ca="1" si="1060"/>
        <v>416.01986974748547</v>
      </c>
      <c r="C5687" s="103">
        <f t="shared" ca="1" si="1069"/>
        <v>291.02234399808646</v>
      </c>
      <c r="D5687" s="103">
        <f t="shared" ca="1" si="1069"/>
        <v>336.18174887636212</v>
      </c>
      <c r="E5687" s="90">
        <f t="shared" ca="1" si="1068"/>
        <v>104.65691503374536</v>
      </c>
      <c r="F5687" s="90">
        <f t="shared" ca="1" si="1068"/>
        <v>67.95293991178778</v>
      </c>
      <c r="G5687" s="90">
        <f t="shared" ca="1" si="1068"/>
        <v>91.961673409708297</v>
      </c>
      <c r="H5687" s="90">
        <f t="shared" ca="1" si="1062"/>
        <v>520.67678478123082</v>
      </c>
      <c r="I5687" s="90">
        <f t="shared" ca="1" si="1063"/>
        <v>358.97528390987424</v>
      </c>
      <c r="J5687" s="90">
        <f t="shared" ca="1" si="1064"/>
        <v>428.1434222860704</v>
      </c>
    </row>
    <row r="5688" spans="1:10" ht="12.75" x14ac:dyDescent="0.2">
      <c r="A5688" s="84">
        <v>5676</v>
      </c>
      <c r="B5688" s="90">
        <f t="shared" ca="1" si="1060"/>
        <v>416.64878416457958</v>
      </c>
      <c r="C5688" s="103">
        <f t="shared" ca="1" si="1069"/>
        <v>278.67127233779956</v>
      </c>
      <c r="D5688" s="103">
        <f t="shared" ca="1" si="1069"/>
        <v>339.97455740763581</v>
      </c>
      <c r="E5688" s="90">
        <f t="shared" ca="1" si="1068"/>
        <v>116.64941702052411</v>
      </c>
      <c r="F5688" s="90">
        <f t="shared" ca="1" si="1068"/>
        <v>91.865422673463797</v>
      </c>
      <c r="G5688" s="90">
        <f t="shared" ca="1" si="1068"/>
        <v>106.69231781865194</v>
      </c>
      <c r="H5688" s="90">
        <f t="shared" ca="1" si="1062"/>
        <v>533.29820118510372</v>
      </c>
      <c r="I5688" s="90">
        <f t="shared" ca="1" si="1063"/>
        <v>370.53669501126336</v>
      </c>
      <c r="J5688" s="90">
        <f t="shared" ca="1" si="1064"/>
        <v>446.66687522628774</v>
      </c>
    </row>
    <row r="5689" spans="1:10" ht="12.75" x14ac:dyDescent="0.2">
      <c r="A5689" s="84">
        <v>5677</v>
      </c>
      <c r="B5689" s="90">
        <f t="shared" ca="1" si="1060"/>
        <v>408.8713653964532</v>
      </c>
      <c r="C5689" s="103">
        <f t="shared" ca="1" si="1069"/>
        <v>276.62716593478206</v>
      </c>
      <c r="D5689" s="103">
        <f t="shared" ca="1" si="1069"/>
        <v>349.43885143651414</v>
      </c>
      <c r="E5689" s="90">
        <f t="shared" ca="1" si="1068"/>
        <v>111.342782061797</v>
      </c>
      <c r="F5689" s="90">
        <f t="shared" ca="1" si="1068"/>
        <v>73.329452995637681</v>
      </c>
      <c r="G5689" s="90">
        <f t="shared" ca="1" si="1068"/>
        <v>84.684779136203787</v>
      </c>
      <c r="H5689" s="90">
        <f t="shared" ca="1" si="1062"/>
        <v>520.21414745825018</v>
      </c>
      <c r="I5689" s="90">
        <f t="shared" ca="1" si="1063"/>
        <v>349.95661893041972</v>
      </c>
      <c r="J5689" s="90">
        <f t="shared" ca="1" si="1064"/>
        <v>434.12363057271796</v>
      </c>
    </row>
    <row r="5690" spans="1:10" ht="12.75" x14ac:dyDescent="0.2">
      <c r="A5690" s="84">
        <v>5678</v>
      </c>
      <c r="B5690" s="90">
        <f t="shared" ca="1" si="1060"/>
        <v>413.32417217416503</v>
      </c>
      <c r="C5690" s="103">
        <f t="shared" ca="1" si="1069"/>
        <v>303.70515911259383</v>
      </c>
      <c r="D5690" s="103">
        <f t="shared" ca="1" si="1069"/>
        <v>359.164034798557</v>
      </c>
      <c r="E5690" s="90">
        <f t="shared" ca="1" si="1068"/>
        <v>117.53895305415959</v>
      </c>
      <c r="F5690" s="90">
        <f t="shared" ca="1" si="1068"/>
        <v>102.37700806589733</v>
      </c>
      <c r="G5690" s="90">
        <f t="shared" ca="1" si="1068"/>
        <v>98.817246481867684</v>
      </c>
      <c r="H5690" s="90">
        <f t="shared" ca="1" si="1062"/>
        <v>530.86312522832463</v>
      </c>
      <c r="I5690" s="90">
        <f t="shared" ca="1" si="1063"/>
        <v>406.08216717849115</v>
      </c>
      <c r="J5690" s="90">
        <f t="shared" ca="1" si="1064"/>
        <v>457.9812812804247</v>
      </c>
    </row>
    <row r="5691" spans="1:10" ht="12.75" x14ac:dyDescent="0.2">
      <c r="A5691" s="84">
        <v>5679</v>
      </c>
      <c r="B5691" s="90">
        <f t="shared" ca="1" si="1060"/>
        <v>405.31578808552547</v>
      </c>
      <c r="C5691" s="103">
        <f t="shared" ca="1" si="1069"/>
        <v>288.83154247532957</v>
      </c>
      <c r="D5691" s="103">
        <f t="shared" ca="1" si="1069"/>
        <v>346.71735149446869</v>
      </c>
      <c r="E5691" s="90">
        <f t="shared" ca="1" si="1068"/>
        <v>102.59856233184668</v>
      </c>
      <c r="F5691" s="90">
        <f t="shared" ca="1" si="1068"/>
        <v>76.93309328761957</v>
      </c>
      <c r="G5691" s="90">
        <f t="shared" ca="1" si="1068"/>
        <v>99.925983552956126</v>
      </c>
      <c r="H5691" s="90">
        <f t="shared" ca="1" si="1062"/>
        <v>507.91435041737213</v>
      </c>
      <c r="I5691" s="90">
        <f t="shared" ca="1" si="1063"/>
        <v>365.76463576294913</v>
      </c>
      <c r="J5691" s="90">
        <f t="shared" ca="1" si="1064"/>
        <v>446.64333504742478</v>
      </c>
    </row>
    <row r="5692" spans="1:10" ht="12.75" x14ac:dyDescent="0.2">
      <c r="A5692" s="84">
        <v>5680</v>
      </c>
      <c r="B5692" s="90">
        <f t="shared" ca="1" si="1060"/>
        <v>408.83347704853873</v>
      </c>
      <c r="C5692" s="103">
        <f t="shared" ca="1" si="1069"/>
        <v>300.28707932239979</v>
      </c>
      <c r="D5692" s="103">
        <f t="shared" ca="1" si="1069"/>
        <v>346.10956412123443</v>
      </c>
      <c r="E5692" s="90">
        <f t="shared" ca="1" si="1068"/>
        <v>107.6180088557758</v>
      </c>
      <c r="F5692" s="90">
        <f t="shared" ca="1" si="1068"/>
        <v>83.91221284390582</v>
      </c>
      <c r="G5692" s="90">
        <f t="shared" ca="1" si="1068"/>
        <v>107.90596097905122</v>
      </c>
      <c r="H5692" s="90">
        <f t="shared" ca="1" si="1062"/>
        <v>516.4514859043145</v>
      </c>
      <c r="I5692" s="90">
        <f t="shared" ca="1" si="1063"/>
        <v>384.19929216630561</v>
      </c>
      <c r="J5692" s="90">
        <f t="shared" ca="1" si="1064"/>
        <v>454.01552510028563</v>
      </c>
    </row>
    <row r="5693" spans="1:10" ht="12.75" x14ac:dyDescent="0.2">
      <c r="A5693" s="84">
        <v>5681</v>
      </c>
      <c r="B5693" s="90">
        <f t="shared" ca="1" si="1060"/>
        <v>403.43318469335782</v>
      </c>
      <c r="C5693" s="103">
        <f t="shared" ca="1" si="1069"/>
        <v>305.76947877779514</v>
      </c>
      <c r="D5693" s="103">
        <f t="shared" ca="1" si="1069"/>
        <v>328.58503444854483</v>
      </c>
      <c r="E5693" s="90">
        <f t="shared" ca="1" si="1068"/>
        <v>120.00717680561017</v>
      </c>
      <c r="F5693" s="90">
        <f t="shared" ca="1" si="1068"/>
        <v>80.132061075335159</v>
      </c>
      <c r="G5693" s="90">
        <f t="shared" ca="1" si="1068"/>
        <v>84.637034911725095</v>
      </c>
      <c r="H5693" s="90">
        <f t="shared" ca="1" si="1062"/>
        <v>523.44036149896795</v>
      </c>
      <c r="I5693" s="90">
        <f t="shared" ca="1" si="1063"/>
        <v>385.90153985313032</v>
      </c>
      <c r="J5693" s="90">
        <f t="shared" ca="1" si="1064"/>
        <v>413.22206936026993</v>
      </c>
    </row>
    <row r="5694" spans="1:10" ht="12.75" x14ac:dyDescent="0.2">
      <c r="A5694" s="84">
        <v>5682</v>
      </c>
      <c r="B5694" s="90">
        <f t="shared" ca="1" si="1060"/>
        <v>406.97987672437944</v>
      </c>
      <c r="C5694" s="103">
        <f t="shared" ref="C5694:G5709" ca="1" si="1070">NORMINV(RAND(),C$5,C$6)</f>
        <v>303.96987892334533</v>
      </c>
      <c r="D5694" s="103">
        <f t="shared" ca="1" si="1070"/>
        <v>333.2084697118683</v>
      </c>
      <c r="E5694" s="90">
        <f t="shared" ca="1" si="1070"/>
        <v>108.76597668776061</v>
      </c>
      <c r="F5694" s="90">
        <f t="shared" ca="1" si="1070"/>
        <v>92.132809108136172</v>
      </c>
      <c r="G5694" s="90">
        <f t="shared" ca="1" si="1070"/>
        <v>94.084954470908031</v>
      </c>
      <c r="H5694" s="90">
        <f t="shared" ca="1" si="1062"/>
        <v>515.74585341214004</v>
      </c>
      <c r="I5694" s="90">
        <f t="shared" ca="1" si="1063"/>
        <v>396.10268803148153</v>
      </c>
      <c r="J5694" s="90">
        <f t="shared" ca="1" si="1064"/>
        <v>427.29342418277633</v>
      </c>
    </row>
    <row r="5695" spans="1:10" ht="12.75" x14ac:dyDescent="0.2">
      <c r="A5695" s="84">
        <v>5683</v>
      </c>
      <c r="B5695" s="90">
        <f t="shared" ca="1" si="1060"/>
        <v>420.83863446822505</v>
      </c>
      <c r="C5695" s="103">
        <f t="shared" ref="C5695:D5709" ca="1" si="1071">NORMINV(RAND(),C$5,C$6)</f>
        <v>294.43709709533283</v>
      </c>
      <c r="D5695" s="103">
        <f t="shared" ca="1" si="1071"/>
        <v>366.63525588288769</v>
      </c>
      <c r="E5695" s="90">
        <f t="shared" ca="1" si="1070"/>
        <v>108.18775759108787</v>
      </c>
      <c r="F5695" s="90">
        <f t="shared" ca="1" si="1070"/>
        <v>84.076034185660717</v>
      </c>
      <c r="G5695" s="90">
        <f t="shared" ca="1" si="1070"/>
        <v>101.96349065640283</v>
      </c>
      <c r="H5695" s="90">
        <f t="shared" ca="1" si="1062"/>
        <v>529.02639205931291</v>
      </c>
      <c r="I5695" s="90">
        <f t="shared" ca="1" si="1063"/>
        <v>378.51313128099355</v>
      </c>
      <c r="J5695" s="90">
        <f t="shared" ca="1" si="1064"/>
        <v>468.59874653929052</v>
      </c>
    </row>
    <row r="5696" spans="1:10" ht="12.75" x14ac:dyDescent="0.2">
      <c r="A5696" s="84">
        <v>5684</v>
      </c>
      <c r="B5696" s="90">
        <f t="shared" ca="1" si="1060"/>
        <v>404.62299810383502</v>
      </c>
      <c r="C5696" s="103">
        <f t="shared" ca="1" si="1071"/>
        <v>300.8718477566099</v>
      </c>
      <c r="D5696" s="103">
        <f t="shared" ca="1" si="1071"/>
        <v>343.48827949822453</v>
      </c>
      <c r="E5696" s="90">
        <f t="shared" ca="1" si="1070"/>
        <v>112.64765688803281</v>
      </c>
      <c r="F5696" s="90">
        <f t="shared" ca="1" si="1070"/>
        <v>70.438856287594689</v>
      </c>
      <c r="G5696" s="90">
        <f t="shared" ca="1" si="1070"/>
        <v>83.295495953967091</v>
      </c>
      <c r="H5696" s="90">
        <f t="shared" ca="1" si="1062"/>
        <v>517.27065499186779</v>
      </c>
      <c r="I5696" s="90">
        <f t="shared" ca="1" si="1063"/>
        <v>371.31070404420461</v>
      </c>
      <c r="J5696" s="90">
        <f t="shared" ca="1" si="1064"/>
        <v>426.78377545219161</v>
      </c>
    </row>
    <row r="5697" spans="1:10" ht="12.75" x14ac:dyDescent="0.2">
      <c r="A5697" s="84">
        <v>5685</v>
      </c>
      <c r="B5697" s="90">
        <f t="shared" ca="1" si="1060"/>
        <v>425.90927930039095</v>
      </c>
      <c r="C5697" s="103">
        <f t="shared" ca="1" si="1071"/>
        <v>288.59046221118575</v>
      </c>
      <c r="D5697" s="103">
        <f t="shared" ca="1" si="1071"/>
        <v>341.17264417496625</v>
      </c>
      <c r="E5697" s="90">
        <f t="shared" ca="1" si="1070"/>
        <v>105.95830457339706</v>
      </c>
      <c r="F5697" s="90">
        <f t="shared" ca="1" si="1070"/>
        <v>82.621625523745593</v>
      </c>
      <c r="G5697" s="90">
        <f t="shared" ca="1" si="1070"/>
        <v>93.676865816325517</v>
      </c>
      <c r="H5697" s="90">
        <f t="shared" ca="1" si="1062"/>
        <v>531.86758387378802</v>
      </c>
      <c r="I5697" s="90">
        <f t="shared" ca="1" si="1063"/>
        <v>371.21208773493134</v>
      </c>
      <c r="J5697" s="90">
        <f t="shared" ca="1" si="1064"/>
        <v>434.84950999129177</v>
      </c>
    </row>
    <row r="5698" spans="1:10" ht="12.75" x14ac:dyDescent="0.2">
      <c r="A5698" s="84">
        <v>5686</v>
      </c>
      <c r="B5698" s="90">
        <f t="shared" ca="1" si="1060"/>
        <v>409.49092615263504</v>
      </c>
      <c r="C5698" s="103">
        <f t="shared" ca="1" si="1071"/>
        <v>305.35651000028162</v>
      </c>
      <c r="D5698" s="103">
        <f t="shared" ca="1" si="1071"/>
        <v>350.45237554107968</v>
      </c>
      <c r="E5698" s="90">
        <f t="shared" ca="1" si="1070"/>
        <v>114.20005720691296</v>
      </c>
      <c r="F5698" s="90">
        <f t="shared" ca="1" si="1070"/>
        <v>79.332492274512234</v>
      </c>
      <c r="G5698" s="90">
        <f t="shared" ca="1" si="1070"/>
        <v>106.1217456909329</v>
      </c>
      <c r="H5698" s="90">
        <f t="shared" ca="1" si="1062"/>
        <v>523.690983359548</v>
      </c>
      <c r="I5698" s="90">
        <f t="shared" ca="1" si="1063"/>
        <v>384.68900227479384</v>
      </c>
      <c r="J5698" s="90">
        <f t="shared" ca="1" si="1064"/>
        <v>456.57412123201254</v>
      </c>
    </row>
    <row r="5699" spans="1:10" ht="12.75" x14ac:dyDescent="0.2">
      <c r="A5699" s="84">
        <v>5687</v>
      </c>
      <c r="B5699" s="90">
        <f t="shared" ca="1" si="1060"/>
        <v>409.79782009318114</v>
      </c>
      <c r="C5699" s="103">
        <f t="shared" ca="1" si="1071"/>
        <v>303.88187537076556</v>
      </c>
      <c r="D5699" s="103">
        <f t="shared" ca="1" si="1071"/>
        <v>339.3804207597409</v>
      </c>
      <c r="E5699" s="90">
        <f t="shared" ca="1" si="1070"/>
        <v>101.13333192973374</v>
      </c>
      <c r="F5699" s="90">
        <f t="shared" ca="1" si="1070"/>
        <v>81.279695888818566</v>
      </c>
      <c r="G5699" s="90">
        <f t="shared" ca="1" si="1070"/>
        <v>89.385838229723973</v>
      </c>
      <c r="H5699" s="90">
        <f t="shared" ca="1" si="1062"/>
        <v>510.93115202291489</v>
      </c>
      <c r="I5699" s="90">
        <f t="shared" ca="1" si="1063"/>
        <v>385.16157125958409</v>
      </c>
      <c r="J5699" s="90">
        <f t="shared" ca="1" si="1064"/>
        <v>428.76625898946486</v>
      </c>
    </row>
    <row r="5700" spans="1:10" ht="12.75" x14ac:dyDescent="0.2">
      <c r="A5700" s="84">
        <v>5688</v>
      </c>
      <c r="B5700" s="90">
        <f t="shared" ca="1" si="1060"/>
        <v>413.93507174256854</v>
      </c>
      <c r="C5700" s="103">
        <f t="shared" ca="1" si="1071"/>
        <v>302.54527077641325</v>
      </c>
      <c r="D5700" s="103">
        <f t="shared" ca="1" si="1071"/>
        <v>358.67103184564883</v>
      </c>
      <c r="E5700" s="90">
        <f t="shared" ca="1" si="1070"/>
        <v>100.11662433998849</v>
      </c>
      <c r="F5700" s="90">
        <f t="shared" ca="1" si="1070"/>
        <v>87.799978984152375</v>
      </c>
      <c r="G5700" s="90">
        <f t="shared" ca="1" si="1070"/>
        <v>83.459783560752811</v>
      </c>
      <c r="H5700" s="90">
        <f t="shared" ca="1" si="1062"/>
        <v>514.05169608255699</v>
      </c>
      <c r="I5700" s="90">
        <f t="shared" ca="1" si="1063"/>
        <v>390.34524976056559</v>
      </c>
      <c r="J5700" s="90">
        <f t="shared" ca="1" si="1064"/>
        <v>442.13081540640167</v>
      </c>
    </row>
    <row r="5701" spans="1:10" ht="12.75" x14ac:dyDescent="0.2">
      <c r="A5701" s="84">
        <v>5689</v>
      </c>
      <c r="B5701" s="90">
        <f t="shared" ca="1" si="1060"/>
        <v>407.0894841000391</v>
      </c>
      <c r="C5701" s="103">
        <f t="shared" ca="1" si="1071"/>
        <v>294.69975624112425</v>
      </c>
      <c r="D5701" s="103">
        <f t="shared" ca="1" si="1071"/>
        <v>327.50630590183107</v>
      </c>
      <c r="E5701" s="90">
        <f t="shared" ca="1" si="1070"/>
        <v>106.64693283054903</v>
      </c>
      <c r="F5701" s="90">
        <f t="shared" ca="1" si="1070"/>
        <v>79.840689666678486</v>
      </c>
      <c r="G5701" s="90">
        <f t="shared" ca="1" si="1070"/>
        <v>95.379023711502526</v>
      </c>
      <c r="H5701" s="90">
        <f t="shared" ca="1" si="1062"/>
        <v>513.73641693058812</v>
      </c>
      <c r="I5701" s="90">
        <f t="shared" ca="1" si="1063"/>
        <v>374.54044590780273</v>
      </c>
      <c r="J5701" s="90">
        <f t="shared" ca="1" si="1064"/>
        <v>422.88532961333362</v>
      </c>
    </row>
    <row r="5702" spans="1:10" ht="12.75" x14ac:dyDescent="0.2">
      <c r="A5702" s="84">
        <v>5690</v>
      </c>
      <c r="B5702" s="90">
        <f t="shared" ca="1" si="1060"/>
        <v>411.41133208833361</v>
      </c>
      <c r="C5702" s="103">
        <f t="shared" ca="1" si="1071"/>
        <v>299.53078017461229</v>
      </c>
      <c r="D5702" s="103">
        <f t="shared" ca="1" si="1071"/>
        <v>345.70983206031821</v>
      </c>
      <c r="E5702" s="90">
        <f t="shared" ca="1" si="1070"/>
        <v>99.1252322047701</v>
      </c>
      <c r="F5702" s="90">
        <f t="shared" ca="1" si="1070"/>
        <v>84.384521621696223</v>
      </c>
      <c r="G5702" s="90">
        <f t="shared" ca="1" si="1070"/>
        <v>96.075569615550251</v>
      </c>
      <c r="H5702" s="90">
        <f t="shared" ca="1" si="1062"/>
        <v>510.53656429310371</v>
      </c>
      <c r="I5702" s="90">
        <f t="shared" ca="1" si="1063"/>
        <v>383.91530179630854</v>
      </c>
      <c r="J5702" s="90">
        <f t="shared" ca="1" si="1064"/>
        <v>441.78540167586846</v>
      </c>
    </row>
    <row r="5703" spans="1:10" ht="12.75" x14ac:dyDescent="0.2">
      <c r="A5703" s="84">
        <v>5691</v>
      </c>
      <c r="B5703" s="90">
        <f t="shared" ca="1" si="1060"/>
        <v>411.28703235604939</v>
      </c>
      <c r="C5703" s="103">
        <f t="shared" ca="1" si="1071"/>
        <v>308.8654577930746</v>
      </c>
      <c r="D5703" s="103">
        <f t="shared" ca="1" si="1071"/>
        <v>352.54827116520522</v>
      </c>
      <c r="E5703" s="90">
        <f t="shared" ca="1" si="1070"/>
        <v>115.62069842225796</v>
      </c>
      <c r="F5703" s="90">
        <f t="shared" ca="1" si="1070"/>
        <v>85.768821750252357</v>
      </c>
      <c r="G5703" s="90">
        <f t="shared" ca="1" si="1070"/>
        <v>95.049081685558406</v>
      </c>
      <c r="H5703" s="90">
        <f t="shared" ca="1" si="1062"/>
        <v>526.90773077830738</v>
      </c>
      <c r="I5703" s="90">
        <f t="shared" ca="1" si="1063"/>
        <v>394.63427954332695</v>
      </c>
      <c r="J5703" s="90">
        <f t="shared" ca="1" si="1064"/>
        <v>447.59735285076363</v>
      </c>
    </row>
    <row r="5704" spans="1:10" ht="12.75" x14ac:dyDescent="0.2">
      <c r="A5704" s="84">
        <v>5692</v>
      </c>
      <c r="B5704" s="90">
        <f t="shared" ca="1" si="1060"/>
        <v>406.56431414310578</v>
      </c>
      <c r="C5704" s="103">
        <f t="shared" ca="1" si="1071"/>
        <v>287.2278091420219</v>
      </c>
      <c r="D5704" s="103">
        <f t="shared" ca="1" si="1071"/>
        <v>352.98065344697864</v>
      </c>
      <c r="E5704" s="90">
        <f t="shared" ca="1" si="1070"/>
        <v>110.46401933849265</v>
      </c>
      <c r="F5704" s="90">
        <f t="shared" ca="1" si="1070"/>
        <v>96.465213334821115</v>
      </c>
      <c r="G5704" s="90">
        <f t="shared" ca="1" si="1070"/>
        <v>81.891666023599171</v>
      </c>
      <c r="H5704" s="90">
        <f t="shared" ca="1" si="1062"/>
        <v>517.02833348159845</v>
      </c>
      <c r="I5704" s="90">
        <f t="shared" ca="1" si="1063"/>
        <v>383.693022476843</v>
      </c>
      <c r="J5704" s="90">
        <f t="shared" ca="1" si="1064"/>
        <v>434.87231947057779</v>
      </c>
    </row>
    <row r="5705" spans="1:10" ht="12.75" x14ac:dyDescent="0.2">
      <c r="A5705" s="84">
        <v>5693</v>
      </c>
      <c r="B5705" s="90">
        <f t="shared" ca="1" si="1060"/>
        <v>402.57412294253101</v>
      </c>
      <c r="C5705" s="103">
        <f t="shared" ca="1" si="1071"/>
        <v>300.89566954119113</v>
      </c>
      <c r="D5705" s="103">
        <f t="shared" ca="1" si="1071"/>
        <v>357.5551539600059</v>
      </c>
      <c r="E5705" s="90">
        <f t="shared" ca="1" si="1070"/>
        <v>110.01755802443296</v>
      </c>
      <c r="F5705" s="90">
        <f t="shared" ca="1" si="1070"/>
        <v>78.745667725091351</v>
      </c>
      <c r="G5705" s="90">
        <f t="shared" ca="1" si="1070"/>
        <v>84.79299772504703</v>
      </c>
      <c r="H5705" s="90">
        <f t="shared" ca="1" si="1062"/>
        <v>512.59168096696396</v>
      </c>
      <c r="I5705" s="90">
        <f t="shared" ca="1" si="1063"/>
        <v>379.64133726628245</v>
      </c>
      <c r="J5705" s="90">
        <f t="shared" ca="1" si="1064"/>
        <v>442.34815168505293</v>
      </c>
    </row>
    <row r="5706" spans="1:10" ht="12.75" x14ac:dyDescent="0.2">
      <c r="A5706" s="84">
        <v>5694</v>
      </c>
      <c r="B5706" s="90">
        <f t="shared" ca="1" si="1060"/>
        <v>398.80151453365647</v>
      </c>
      <c r="C5706" s="103">
        <f t="shared" ca="1" si="1071"/>
        <v>291.6358413314087</v>
      </c>
      <c r="D5706" s="103">
        <f t="shared" ca="1" si="1071"/>
        <v>331.34652799822101</v>
      </c>
      <c r="E5706" s="90">
        <f t="shared" ca="1" si="1070"/>
        <v>114.6018101630565</v>
      </c>
      <c r="F5706" s="90">
        <f t="shared" ca="1" si="1070"/>
        <v>83.09154954310074</v>
      </c>
      <c r="G5706" s="90">
        <f t="shared" ca="1" si="1070"/>
        <v>135.37022183418742</v>
      </c>
      <c r="H5706" s="90">
        <f t="shared" ca="1" si="1062"/>
        <v>513.40332469671296</v>
      </c>
      <c r="I5706" s="90">
        <f t="shared" ca="1" si="1063"/>
        <v>374.72739087450941</v>
      </c>
      <c r="J5706" s="90">
        <f t="shared" ca="1" si="1064"/>
        <v>466.71674983240842</v>
      </c>
    </row>
    <row r="5707" spans="1:10" ht="12.75" x14ac:dyDescent="0.2">
      <c r="A5707" s="84">
        <v>5695</v>
      </c>
      <c r="B5707" s="90">
        <f t="shared" ca="1" si="1060"/>
        <v>413.70549885891637</v>
      </c>
      <c r="C5707" s="103">
        <f t="shared" ca="1" si="1071"/>
        <v>309.16051458151185</v>
      </c>
      <c r="D5707" s="103">
        <f t="shared" ca="1" si="1071"/>
        <v>343.54790069871353</v>
      </c>
      <c r="E5707" s="90">
        <f t="shared" ca="1" si="1070"/>
        <v>106.71491239938739</v>
      </c>
      <c r="F5707" s="90">
        <f t="shared" ca="1" si="1070"/>
        <v>76.285672962401151</v>
      </c>
      <c r="G5707" s="90">
        <f t="shared" ca="1" si="1070"/>
        <v>79.951549042801474</v>
      </c>
      <c r="H5707" s="90">
        <f t="shared" ca="1" si="1062"/>
        <v>520.42041125830372</v>
      </c>
      <c r="I5707" s="90">
        <f t="shared" ca="1" si="1063"/>
        <v>385.44618754391297</v>
      </c>
      <c r="J5707" s="90">
        <f t="shared" ca="1" si="1064"/>
        <v>423.49944974151504</v>
      </c>
    </row>
    <row r="5708" spans="1:10" ht="12.75" x14ac:dyDescent="0.2">
      <c r="A5708" s="84">
        <v>5696</v>
      </c>
      <c r="B5708" s="90">
        <f t="shared" ca="1" si="1060"/>
        <v>408.86772953947951</v>
      </c>
      <c r="C5708" s="103">
        <f t="shared" ca="1" si="1071"/>
        <v>311.66720491292034</v>
      </c>
      <c r="D5708" s="103">
        <f t="shared" ca="1" si="1071"/>
        <v>350.47983644409214</v>
      </c>
      <c r="E5708" s="90">
        <f t="shared" ca="1" si="1070"/>
        <v>115.41855722791853</v>
      </c>
      <c r="F5708" s="90">
        <f t="shared" ca="1" si="1070"/>
        <v>88.502088459895901</v>
      </c>
      <c r="G5708" s="90">
        <f t="shared" ca="1" si="1070"/>
        <v>94.241082068486051</v>
      </c>
      <c r="H5708" s="90">
        <f t="shared" ca="1" si="1062"/>
        <v>524.286286767398</v>
      </c>
      <c r="I5708" s="90">
        <f t="shared" ca="1" si="1063"/>
        <v>400.16929337281624</v>
      </c>
      <c r="J5708" s="90">
        <f t="shared" ca="1" si="1064"/>
        <v>444.72091851257818</v>
      </c>
    </row>
    <row r="5709" spans="1:10" ht="12.75" x14ac:dyDescent="0.2">
      <c r="A5709" s="84">
        <v>5697</v>
      </c>
      <c r="B5709" s="90">
        <f t="shared" ca="1" si="1060"/>
        <v>417.06891796346804</v>
      </c>
      <c r="C5709" s="103">
        <f t="shared" ca="1" si="1071"/>
        <v>276.19053554864854</v>
      </c>
      <c r="D5709" s="103">
        <f t="shared" ca="1" si="1071"/>
        <v>315.74684591981952</v>
      </c>
      <c r="E5709" s="90">
        <f t="shared" ca="1" si="1070"/>
        <v>111.44449517105912</v>
      </c>
      <c r="F5709" s="90">
        <f t="shared" ca="1" si="1070"/>
        <v>83.504797876634001</v>
      </c>
      <c r="G5709" s="90">
        <f t="shared" ca="1" si="1070"/>
        <v>107.68658988335785</v>
      </c>
      <c r="H5709" s="90">
        <f t="shared" ca="1" si="1062"/>
        <v>528.51341313452713</v>
      </c>
      <c r="I5709" s="90">
        <f t="shared" ca="1" si="1063"/>
        <v>359.69533342528257</v>
      </c>
      <c r="J5709" s="90">
        <f t="shared" ca="1" si="1064"/>
        <v>423.43343580317736</v>
      </c>
    </row>
    <row r="5710" spans="1:10" ht="12.75" x14ac:dyDescent="0.2">
      <c r="A5710" s="84">
        <v>5698</v>
      </c>
      <c r="B5710" s="90">
        <f t="shared" ref="B5710:B5773" ca="1" si="1072">NORMINV(RAND(),B$5,B$6)</f>
        <v>414.49015451080794</v>
      </c>
      <c r="C5710" s="103">
        <f t="shared" ref="C5710:G5725" ca="1" si="1073">NORMINV(RAND(),C$5,C$6)</f>
        <v>300.08686524085346</v>
      </c>
      <c r="D5710" s="103">
        <f t="shared" ca="1" si="1073"/>
        <v>331.97996264933187</v>
      </c>
      <c r="E5710" s="90">
        <f t="shared" ca="1" si="1073"/>
        <v>102.27807317756694</v>
      </c>
      <c r="F5710" s="90">
        <f t="shared" ca="1" si="1073"/>
        <v>103.26971016514716</v>
      </c>
      <c r="G5710" s="90">
        <f t="shared" ca="1" si="1073"/>
        <v>95.212274325075256</v>
      </c>
      <c r="H5710" s="90">
        <f t="shared" ref="H5710:H5773" ca="1" si="1074">+B5710+E5710</f>
        <v>516.76822768837485</v>
      </c>
      <c r="I5710" s="90">
        <f t="shared" ref="I5710:I5773" ca="1" si="1075">+C5710+F5710</f>
        <v>403.35657540600062</v>
      </c>
      <c r="J5710" s="90">
        <f t="shared" ref="J5710:J5773" ca="1" si="1076">+D5710+G5710</f>
        <v>427.19223697440714</v>
      </c>
    </row>
    <row r="5711" spans="1:10" ht="12.75" x14ac:dyDescent="0.2">
      <c r="A5711" s="84">
        <v>5699</v>
      </c>
      <c r="B5711" s="90">
        <f t="shared" ca="1" si="1072"/>
        <v>413.51570939613458</v>
      </c>
      <c r="C5711" s="103">
        <f t="shared" ref="C5711:D5725" ca="1" si="1077">NORMINV(RAND(),C$5,C$6)</f>
        <v>305.79350712765108</v>
      </c>
      <c r="D5711" s="103">
        <f t="shared" ca="1" si="1077"/>
        <v>330.87802772477562</v>
      </c>
      <c r="E5711" s="90">
        <f t="shared" ca="1" si="1073"/>
        <v>112.18888410367921</v>
      </c>
      <c r="F5711" s="90">
        <f t="shared" ca="1" si="1073"/>
        <v>70.732454084419061</v>
      </c>
      <c r="G5711" s="90">
        <f t="shared" ca="1" si="1073"/>
        <v>92.312609436996226</v>
      </c>
      <c r="H5711" s="90">
        <f t="shared" ca="1" si="1074"/>
        <v>525.70459349981377</v>
      </c>
      <c r="I5711" s="90">
        <f t="shared" ca="1" si="1075"/>
        <v>376.52596121207011</v>
      </c>
      <c r="J5711" s="90">
        <f t="shared" ca="1" si="1076"/>
        <v>423.19063716177186</v>
      </c>
    </row>
    <row r="5712" spans="1:10" ht="12.75" x14ac:dyDescent="0.2">
      <c r="A5712" s="84">
        <v>5700</v>
      </c>
      <c r="B5712" s="90">
        <f t="shared" ca="1" si="1072"/>
        <v>411.98409951855967</v>
      </c>
      <c r="C5712" s="103">
        <f t="shared" ca="1" si="1077"/>
        <v>286.93748397993824</v>
      </c>
      <c r="D5712" s="103">
        <f t="shared" ca="1" si="1077"/>
        <v>344.14424763360228</v>
      </c>
      <c r="E5712" s="90">
        <f t="shared" ca="1" si="1073"/>
        <v>117.86183736303296</v>
      </c>
      <c r="F5712" s="90">
        <f t="shared" ca="1" si="1073"/>
        <v>83.988682862464557</v>
      </c>
      <c r="G5712" s="90">
        <f t="shared" ca="1" si="1073"/>
        <v>85.442221810359655</v>
      </c>
      <c r="H5712" s="90">
        <f t="shared" ca="1" si="1074"/>
        <v>529.84593688159259</v>
      </c>
      <c r="I5712" s="90">
        <f t="shared" ca="1" si="1075"/>
        <v>370.92616684240278</v>
      </c>
      <c r="J5712" s="90">
        <f t="shared" ca="1" si="1076"/>
        <v>429.58646944396196</v>
      </c>
    </row>
    <row r="5713" spans="1:10" ht="12.75" x14ac:dyDescent="0.2">
      <c r="A5713" s="84">
        <v>5701</v>
      </c>
      <c r="B5713" s="90">
        <f t="shared" ca="1" si="1072"/>
        <v>411.50267163939861</v>
      </c>
      <c r="C5713" s="103">
        <f t="shared" ca="1" si="1077"/>
        <v>293.55764032264545</v>
      </c>
      <c r="D5713" s="103">
        <f t="shared" ca="1" si="1077"/>
        <v>333.97307302906398</v>
      </c>
      <c r="E5713" s="90">
        <f t="shared" ca="1" si="1073"/>
        <v>114.5080222305381</v>
      </c>
      <c r="F5713" s="90">
        <f t="shared" ca="1" si="1073"/>
        <v>95.685988608520361</v>
      </c>
      <c r="G5713" s="90">
        <f t="shared" ca="1" si="1073"/>
        <v>84.349444571292793</v>
      </c>
      <c r="H5713" s="90">
        <f t="shared" ca="1" si="1074"/>
        <v>526.01069386993674</v>
      </c>
      <c r="I5713" s="90">
        <f t="shared" ca="1" si="1075"/>
        <v>389.2436289311658</v>
      </c>
      <c r="J5713" s="90">
        <f t="shared" ca="1" si="1076"/>
        <v>418.32251760035678</v>
      </c>
    </row>
    <row r="5714" spans="1:10" ht="12.75" x14ac:dyDescent="0.2">
      <c r="A5714" s="84">
        <v>5702</v>
      </c>
      <c r="B5714" s="90">
        <f t="shared" ca="1" si="1072"/>
        <v>404.5091446628154</v>
      </c>
      <c r="C5714" s="103">
        <f t="shared" ca="1" si="1077"/>
        <v>284.96843729174384</v>
      </c>
      <c r="D5714" s="103">
        <f t="shared" ca="1" si="1077"/>
        <v>349.26431470791221</v>
      </c>
      <c r="E5714" s="90">
        <f t="shared" ca="1" si="1073"/>
        <v>97.802244841949573</v>
      </c>
      <c r="F5714" s="90">
        <f t="shared" ca="1" si="1073"/>
        <v>58.749172647415797</v>
      </c>
      <c r="G5714" s="90">
        <f t="shared" ca="1" si="1073"/>
        <v>129.27303660178845</v>
      </c>
      <c r="H5714" s="90">
        <f t="shared" ca="1" si="1074"/>
        <v>502.31138950476497</v>
      </c>
      <c r="I5714" s="90">
        <f t="shared" ca="1" si="1075"/>
        <v>343.71760993915962</v>
      </c>
      <c r="J5714" s="90">
        <f t="shared" ca="1" si="1076"/>
        <v>478.53735130970063</v>
      </c>
    </row>
    <row r="5715" spans="1:10" ht="12.75" x14ac:dyDescent="0.2">
      <c r="A5715" s="84">
        <v>5703</v>
      </c>
      <c r="B5715" s="90">
        <f t="shared" ca="1" si="1072"/>
        <v>404.84168190504766</v>
      </c>
      <c r="C5715" s="103">
        <f t="shared" ca="1" si="1077"/>
        <v>275.61446048643728</v>
      </c>
      <c r="D5715" s="103">
        <f t="shared" ca="1" si="1077"/>
        <v>340.88099115503223</v>
      </c>
      <c r="E5715" s="90">
        <f t="shared" ca="1" si="1073"/>
        <v>118.76615641744979</v>
      </c>
      <c r="F5715" s="90">
        <f t="shared" ca="1" si="1073"/>
        <v>85.459131856758646</v>
      </c>
      <c r="G5715" s="90">
        <f t="shared" ca="1" si="1073"/>
        <v>91.283258734471175</v>
      </c>
      <c r="H5715" s="90">
        <f t="shared" ca="1" si="1074"/>
        <v>523.6078383224974</v>
      </c>
      <c r="I5715" s="90">
        <f t="shared" ca="1" si="1075"/>
        <v>361.07359234319591</v>
      </c>
      <c r="J5715" s="90">
        <f t="shared" ca="1" si="1076"/>
        <v>432.16424988950342</v>
      </c>
    </row>
    <row r="5716" spans="1:10" ht="12.75" x14ac:dyDescent="0.2">
      <c r="A5716" s="84">
        <v>5704</v>
      </c>
      <c r="B5716" s="90">
        <f t="shared" ca="1" si="1072"/>
        <v>423.6062129439436</v>
      </c>
      <c r="C5716" s="103">
        <f t="shared" ca="1" si="1077"/>
        <v>292.83959698588347</v>
      </c>
      <c r="D5716" s="103">
        <f t="shared" ca="1" si="1077"/>
        <v>346.10831234906897</v>
      </c>
      <c r="E5716" s="90">
        <f t="shared" ca="1" si="1073"/>
        <v>106.12557898300477</v>
      </c>
      <c r="F5716" s="90">
        <f t="shared" ca="1" si="1073"/>
        <v>85.981368044045965</v>
      </c>
      <c r="G5716" s="90">
        <f t="shared" ca="1" si="1073"/>
        <v>93.14360490432405</v>
      </c>
      <c r="H5716" s="90">
        <f t="shared" ca="1" si="1074"/>
        <v>529.7317919269484</v>
      </c>
      <c r="I5716" s="90">
        <f t="shared" ca="1" si="1075"/>
        <v>378.82096502992943</v>
      </c>
      <c r="J5716" s="90">
        <f t="shared" ca="1" si="1076"/>
        <v>439.251917253393</v>
      </c>
    </row>
    <row r="5717" spans="1:10" ht="12.75" x14ac:dyDescent="0.2">
      <c r="A5717" s="84">
        <v>5705</v>
      </c>
      <c r="B5717" s="90">
        <f t="shared" ca="1" si="1072"/>
        <v>407.54625754949882</v>
      </c>
      <c r="C5717" s="103">
        <f t="shared" ca="1" si="1077"/>
        <v>300.17131402236043</v>
      </c>
      <c r="D5717" s="103">
        <f t="shared" ca="1" si="1077"/>
        <v>345.46891173044901</v>
      </c>
      <c r="E5717" s="90">
        <f t="shared" ca="1" si="1073"/>
        <v>102.971596806603</v>
      </c>
      <c r="F5717" s="90">
        <f t="shared" ca="1" si="1073"/>
        <v>70.812205228683126</v>
      </c>
      <c r="G5717" s="90">
        <f t="shared" ca="1" si="1073"/>
        <v>76.313308526530264</v>
      </c>
      <c r="H5717" s="90">
        <f t="shared" ca="1" si="1074"/>
        <v>510.51785435610179</v>
      </c>
      <c r="I5717" s="90">
        <f t="shared" ca="1" si="1075"/>
        <v>370.98351925104356</v>
      </c>
      <c r="J5717" s="90">
        <f t="shared" ca="1" si="1076"/>
        <v>421.78222025697926</v>
      </c>
    </row>
    <row r="5718" spans="1:10" ht="12.75" x14ac:dyDescent="0.2">
      <c r="A5718" s="84">
        <v>5706</v>
      </c>
      <c r="B5718" s="90">
        <f t="shared" ca="1" si="1072"/>
        <v>410.08853534359548</v>
      </c>
      <c r="C5718" s="103">
        <f t="shared" ca="1" si="1077"/>
        <v>315.4723533510051</v>
      </c>
      <c r="D5718" s="103">
        <f t="shared" ca="1" si="1077"/>
        <v>346.96379580048722</v>
      </c>
      <c r="E5718" s="90">
        <f t="shared" ca="1" si="1073"/>
        <v>110.83987717569541</v>
      </c>
      <c r="F5718" s="90">
        <f t="shared" ca="1" si="1073"/>
        <v>85.518196321373708</v>
      </c>
      <c r="G5718" s="90">
        <f t="shared" ca="1" si="1073"/>
        <v>75.177010996619529</v>
      </c>
      <c r="H5718" s="90">
        <f t="shared" ca="1" si="1074"/>
        <v>520.92841251929087</v>
      </c>
      <c r="I5718" s="90">
        <f t="shared" ca="1" si="1075"/>
        <v>400.99054967237879</v>
      </c>
      <c r="J5718" s="90">
        <f t="shared" ca="1" si="1076"/>
        <v>422.14080679710673</v>
      </c>
    </row>
    <row r="5719" spans="1:10" ht="12.75" x14ac:dyDescent="0.2">
      <c r="A5719" s="84">
        <v>5707</v>
      </c>
      <c r="B5719" s="90">
        <f t="shared" ca="1" si="1072"/>
        <v>408.49830663026319</v>
      </c>
      <c r="C5719" s="103">
        <f t="shared" ca="1" si="1077"/>
        <v>311.41534026642699</v>
      </c>
      <c r="D5719" s="103">
        <f t="shared" ca="1" si="1077"/>
        <v>352.11737378867809</v>
      </c>
      <c r="E5719" s="90">
        <f t="shared" ca="1" si="1073"/>
        <v>110.442218987253</v>
      </c>
      <c r="F5719" s="90">
        <f t="shared" ca="1" si="1073"/>
        <v>87.805012659829316</v>
      </c>
      <c r="G5719" s="90">
        <f t="shared" ca="1" si="1073"/>
        <v>79.369363210489539</v>
      </c>
      <c r="H5719" s="90">
        <f t="shared" ca="1" si="1074"/>
        <v>518.94052561751619</v>
      </c>
      <c r="I5719" s="90">
        <f t="shared" ca="1" si="1075"/>
        <v>399.22035292625628</v>
      </c>
      <c r="J5719" s="90">
        <f t="shared" ca="1" si="1076"/>
        <v>431.48673699916765</v>
      </c>
    </row>
    <row r="5720" spans="1:10" ht="12.75" x14ac:dyDescent="0.2">
      <c r="A5720" s="84">
        <v>5708</v>
      </c>
      <c r="B5720" s="90">
        <f t="shared" ca="1" si="1072"/>
        <v>415.98638406954933</v>
      </c>
      <c r="C5720" s="103">
        <f t="shared" ca="1" si="1077"/>
        <v>291.47586050119878</v>
      </c>
      <c r="D5720" s="103">
        <f t="shared" ca="1" si="1077"/>
        <v>352.51149334733213</v>
      </c>
      <c r="E5720" s="90">
        <f t="shared" ca="1" si="1073"/>
        <v>112.30343031749329</v>
      </c>
      <c r="F5720" s="90">
        <f t="shared" ca="1" si="1073"/>
        <v>75.69687923474487</v>
      </c>
      <c r="G5720" s="90">
        <f t="shared" ca="1" si="1073"/>
        <v>108.82172503607192</v>
      </c>
      <c r="H5720" s="90">
        <f t="shared" ca="1" si="1074"/>
        <v>528.28981438704261</v>
      </c>
      <c r="I5720" s="90">
        <f t="shared" ca="1" si="1075"/>
        <v>367.17273973594365</v>
      </c>
      <c r="J5720" s="90">
        <f t="shared" ca="1" si="1076"/>
        <v>461.33321838340407</v>
      </c>
    </row>
    <row r="5721" spans="1:10" ht="12.75" x14ac:dyDescent="0.2">
      <c r="A5721" s="84">
        <v>5709</v>
      </c>
      <c r="B5721" s="90">
        <f t="shared" ca="1" si="1072"/>
        <v>413.94309876255983</v>
      </c>
      <c r="C5721" s="103">
        <f t="shared" ca="1" si="1077"/>
        <v>300.37581118886834</v>
      </c>
      <c r="D5721" s="103">
        <f t="shared" ca="1" si="1077"/>
        <v>355.073329245065</v>
      </c>
      <c r="E5721" s="90">
        <f t="shared" ca="1" si="1073"/>
        <v>114.01289941244694</v>
      </c>
      <c r="F5721" s="90">
        <f t="shared" ca="1" si="1073"/>
        <v>102.39804502247804</v>
      </c>
      <c r="G5721" s="90">
        <f t="shared" ca="1" si="1073"/>
        <v>109.25462029120411</v>
      </c>
      <c r="H5721" s="90">
        <f t="shared" ca="1" si="1074"/>
        <v>527.95599817500681</v>
      </c>
      <c r="I5721" s="90">
        <f t="shared" ca="1" si="1075"/>
        <v>402.77385621134636</v>
      </c>
      <c r="J5721" s="90">
        <f t="shared" ca="1" si="1076"/>
        <v>464.3279495362691</v>
      </c>
    </row>
    <row r="5722" spans="1:10" ht="12.75" x14ac:dyDescent="0.2">
      <c r="A5722" s="84">
        <v>5710</v>
      </c>
      <c r="B5722" s="90">
        <f t="shared" ca="1" si="1072"/>
        <v>397.836655685398</v>
      </c>
      <c r="C5722" s="103">
        <f t="shared" ca="1" si="1077"/>
        <v>284.42717027337363</v>
      </c>
      <c r="D5722" s="103">
        <f t="shared" ca="1" si="1077"/>
        <v>319.4987321529776</v>
      </c>
      <c r="E5722" s="90">
        <f t="shared" ca="1" si="1073"/>
        <v>107.28183613626049</v>
      </c>
      <c r="F5722" s="90">
        <f t="shared" ca="1" si="1073"/>
        <v>94.530945610286281</v>
      </c>
      <c r="G5722" s="90">
        <f t="shared" ca="1" si="1073"/>
        <v>81.959276937752151</v>
      </c>
      <c r="H5722" s="90">
        <f t="shared" ca="1" si="1074"/>
        <v>505.11849182165849</v>
      </c>
      <c r="I5722" s="90">
        <f t="shared" ca="1" si="1075"/>
        <v>378.9581158836599</v>
      </c>
      <c r="J5722" s="90">
        <f t="shared" ca="1" si="1076"/>
        <v>401.45800909072977</v>
      </c>
    </row>
    <row r="5723" spans="1:10" ht="12.75" x14ac:dyDescent="0.2">
      <c r="A5723" s="84">
        <v>5711</v>
      </c>
      <c r="B5723" s="90">
        <f t="shared" ca="1" si="1072"/>
        <v>406.96092662283019</v>
      </c>
      <c r="C5723" s="103">
        <f t="shared" ca="1" si="1077"/>
        <v>286.44936234916315</v>
      </c>
      <c r="D5723" s="103">
        <f t="shared" ca="1" si="1077"/>
        <v>335.33348166936611</v>
      </c>
      <c r="E5723" s="90">
        <f t="shared" ca="1" si="1073"/>
        <v>112.05351295336551</v>
      </c>
      <c r="F5723" s="90">
        <f t="shared" ca="1" si="1073"/>
        <v>79.586443133892942</v>
      </c>
      <c r="G5723" s="90">
        <f t="shared" ca="1" si="1073"/>
        <v>102.19408578506562</v>
      </c>
      <c r="H5723" s="90">
        <f t="shared" ca="1" si="1074"/>
        <v>519.01443957619574</v>
      </c>
      <c r="I5723" s="90">
        <f t="shared" ca="1" si="1075"/>
        <v>366.03580548305609</v>
      </c>
      <c r="J5723" s="90">
        <f t="shared" ca="1" si="1076"/>
        <v>437.52756745443173</v>
      </c>
    </row>
    <row r="5724" spans="1:10" ht="12.75" x14ac:dyDescent="0.2">
      <c r="A5724" s="84">
        <v>5712</v>
      </c>
      <c r="B5724" s="90">
        <f t="shared" ca="1" si="1072"/>
        <v>413.93107769596452</v>
      </c>
      <c r="C5724" s="103">
        <f t="shared" ca="1" si="1077"/>
        <v>284.31893874207327</v>
      </c>
      <c r="D5724" s="103">
        <f t="shared" ca="1" si="1077"/>
        <v>333.16029495963835</v>
      </c>
      <c r="E5724" s="90">
        <f t="shared" ca="1" si="1073"/>
        <v>105.34973140138101</v>
      </c>
      <c r="F5724" s="90">
        <f t="shared" ca="1" si="1073"/>
        <v>90.36396818972166</v>
      </c>
      <c r="G5724" s="90">
        <f t="shared" ca="1" si="1073"/>
        <v>84.518706960355104</v>
      </c>
      <c r="H5724" s="90">
        <f t="shared" ca="1" si="1074"/>
        <v>519.28080909734558</v>
      </c>
      <c r="I5724" s="90">
        <f t="shared" ca="1" si="1075"/>
        <v>374.68290693179495</v>
      </c>
      <c r="J5724" s="90">
        <f t="shared" ca="1" si="1076"/>
        <v>417.67900191999342</v>
      </c>
    </row>
    <row r="5725" spans="1:10" ht="12.75" x14ac:dyDescent="0.2">
      <c r="A5725" s="84">
        <v>5713</v>
      </c>
      <c r="B5725" s="90">
        <f t="shared" ca="1" si="1072"/>
        <v>408.9610223072047</v>
      </c>
      <c r="C5725" s="103">
        <f t="shared" ca="1" si="1077"/>
        <v>283.31207815353628</v>
      </c>
      <c r="D5725" s="103">
        <f t="shared" ca="1" si="1077"/>
        <v>355.09172985658535</v>
      </c>
      <c r="E5725" s="90">
        <f t="shared" ca="1" si="1073"/>
        <v>103.28252065163596</v>
      </c>
      <c r="F5725" s="90">
        <f t="shared" ca="1" si="1073"/>
        <v>94.979414184338538</v>
      </c>
      <c r="G5725" s="90">
        <f t="shared" ca="1" si="1073"/>
        <v>102.28361903376317</v>
      </c>
      <c r="H5725" s="90">
        <f t="shared" ca="1" si="1074"/>
        <v>512.24354295884064</v>
      </c>
      <c r="I5725" s="90">
        <f t="shared" ca="1" si="1075"/>
        <v>378.29149233787484</v>
      </c>
      <c r="J5725" s="90">
        <f t="shared" ca="1" si="1076"/>
        <v>457.3753488903485</v>
      </c>
    </row>
    <row r="5726" spans="1:10" ht="12.75" x14ac:dyDescent="0.2">
      <c r="A5726" s="84">
        <v>5714</v>
      </c>
      <c r="B5726" s="90">
        <f t="shared" ca="1" si="1072"/>
        <v>398.75242018283029</v>
      </c>
      <c r="C5726" s="103">
        <f t="shared" ref="C5726:G5741" ca="1" si="1078">NORMINV(RAND(),C$5,C$6)</f>
        <v>282.5249426586015</v>
      </c>
      <c r="D5726" s="103">
        <f t="shared" ca="1" si="1078"/>
        <v>360.68680227646041</v>
      </c>
      <c r="E5726" s="90">
        <f t="shared" ca="1" si="1078"/>
        <v>110.91850057402739</v>
      </c>
      <c r="F5726" s="90">
        <f t="shared" ca="1" si="1078"/>
        <v>77.394638279020654</v>
      </c>
      <c r="G5726" s="90">
        <f t="shared" ca="1" si="1078"/>
        <v>92.982764238578838</v>
      </c>
      <c r="H5726" s="90">
        <f t="shared" ca="1" si="1074"/>
        <v>509.6709207568577</v>
      </c>
      <c r="I5726" s="90">
        <f t="shared" ca="1" si="1075"/>
        <v>359.91958093762219</v>
      </c>
      <c r="J5726" s="90">
        <f t="shared" ca="1" si="1076"/>
        <v>453.66956651503926</v>
      </c>
    </row>
    <row r="5727" spans="1:10" ht="12.75" x14ac:dyDescent="0.2">
      <c r="A5727" s="84">
        <v>5715</v>
      </c>
      <c r="B5727" s="90">
        <f t="shared" ca="1" si="1072"/>
        <v>407.85953321804527</v>
      </c>
      <c r="C5727" s="103">
        <f t="shared" ref="C5727:D5741" ca="1" si="1079">NORMINV(RAND(),C$5,C$6)</f>
        <v>304.90220978527242</v>
      </c>
      <c r="D5727" s="103">
        <f t="shared" ca="1" si="1079"/>
        <v>349.31704858668854</v>
      </c>
      <c r="E5727" s="90">
        <f t="shared" ca="1" si="1078"/>
        <v>116.40313814344729</v>
      </c>
      <c r="F5727" s="90">
        <f t="shared" ca="1" si="1078"/>
        <v>83.506380920133594</v>
      </c>
      <c r="G5727" s="90">
        <f t="shared" ca="1" si="1078"/>
        <v>98.165184708545738</v>
      </c>
      <c r="H5727" s="90">
        <f t="shared" ca="1" si="1074"/>
        <v>524.26267136149261</v>
      </c>
      <c r="I5727" s="90">
        <f t="shared" ca="1" si="1075"/>
        <v>388.40859070540603</v>
      </c>
      <c r="J5727" s="90">
        <f t="shared" ca="1" si="1076"/>
        <v>447.48223329523427</v>
      </c>
    </row>
    <row r="5728" spans="1:10" ht="12.75" x14ac:dyDescent="0.2">
      <c r="A5728" s="84">
        <v>5716</v>
      </c>
      <c r="B5728" s="90">
        <f t="shared" ca="1" si="1072"/>
        <v>408.90430228119368</v>
      </c>
      <c r="C5728" s="103">
        <f t="shared" ca="1" si="1079"/>
        <v>292.3723587467835</v>
      </c>
      <c r="D5728" s="103">
        <f t="shared" ca="1" si="1079"/>
        <v>347.51011703819518</v>
      </c>
      <c r="E5728" s="90">
        <f t="shared" ca="1" si="1078"/>
        <v>109.02191658682156</v>
      </c>
      <c r="F5728" s="90">
        <f t="shared" ca="1" si="1078"/>
        <v>77.78906355471176</v>
      </c>
      <c r="G5728" s="90">
        <f t="shared" ca="1" si="1078"/>
        <v>88.170617705496682</v>
      </c>
      <c r="H5728" s="90">
        <f t="shared" ca="1" si="1074"/>
        <v>517.92621886801521</v>
      </c>
      <c r="I5728" s="90">
        <f t="shared" ca="1" si="1075"/>
        <v>370.16142230149524</v>
      </c>
      <c r="J5728" s="90">
        <f t="shared" ca="1" si="1076"/>
        <v>435.68073474369186</v>
      </c>
    </row>
    <row r="5729" spans="1:10" ht="12.75" x14ac:dyDescent="0.2">
      <c r="A5729" s="84">
        <v>5717</v>
      </c>
      <c r="B5729" s="90">
        <f t="shared" ca="1" si="1072"/>
        <v>412.62378977074292</v>
      </c>
      <c r="C5729" s="103">
        <f t="shared" ca="1" si="1079"/>
        <v>297.97207289447539</v>
      </c>
      <c r="D5729" s="103">
        <f t="shared" ca="1" si="1079"/>
        <v>344.15843787273309</v>
      </c>
      <c r="E5729" s="90">
        <f t="shared" ca="1" si="1078"/>
        <v>122.53947999630444</v>
      </c>
      <c r="F5729" s="90">
        <f t="shared" ca="1" si="1078"/>
        <v>88.760669684757545</v>
      </c>
      <c r="G5729" s="90">
        <f t="shared" ca="1" si="1078"/>
        <v>77.410030292814582</v>
      </c>
      <c r="H5729" s="90">
        <f t="shared" ca="1" si="1074"/>
        <v>535.16326976704738</v>
      </c>
      <c r="I5729" s="90">
        <f t="shared" ca="1" si="1075"/>
        <v>386.73274257923293</v>
      </c>
      <c r="J5729" s="90">
        <f t="shared" ca="1" si="1076"/>
        <v>421.56846816554764</v>
      </c>
    </row>
    <row r="5730" spans="1:10" ht="12.75" x14ac:dyDescent="0.2">
      <c r="A5730" s="84">
        <v>5718</v>
      </c>
      <c r="B5730" s="90">
        <f t="shared" ca="1" si="1072"/>
        <v>415.89241962269335</v>
      </c>
      <c r="C5730" s="103">
        <f t="shared" ca="1" si="1079"/>
        <v>307.81968497177235</v>
      </c>
      <c r="D5730" s="103">
        <f t="shared" ca="1" si="1079"/>
        <v>336.96314795571027</v>
      </c>
      <c r="E5730" s="90">
        <f t="shared" ca="1" si="1078"/>
        <v>107.16315613996207</v>
      </c>
      <c r="F5730" s="90">
        <f t="shared" ca="1" si="1078"/>
        <v>76.046144023056428</v>
      </c>
      <c r="G5730" s="90">
        <f t="shared" ca="1" si="1078"/>
        <v>71.280371575266571</v>
      </c>
      <c r="H5730" s="90">
        <f t="shared" ca="1" si="1074"/>
        <v>523.05557576265539</v>
      </c>
      <c r="I5730" s="90">
        <f t="shared" ca="1" si="1075"/>
        <v>383.8658289948288</v>
      </c>
      <c r="J5730" s="90">
        <f t="shared" ca="1" si="1076"/>
        <v>408.24351953097687</v>
      </c>
    </row>
    <row r="5731" spans="1:10" ht="12.75" x14ac:dyDescent="0.2">
      <c r="A5731" s="84">
        <v>5719</v>
      </c>
      <c r="B5731" s="90">
        <f t="shared" ca="1" si="1072"/>
        <v>405.63542086157429</v>
      </c>
      <c r="C5731" s="103">
        <f t="shared" ca="1" si="1079"/>
        <v>297.53157540398831</v>
      </c>
      <c r="D5731" s="103">
        <f t="shared" ca="1" si="1079"/>
        <v>354.04778989979172</v>
      </c>
      <c r="E5731" s="90">
        <f t="shared" ca="1" si="1078"/>
        <v>110.58877848897239</v>
      </c>
      <c r="F5731" s="90">
        <f t="shared" ca="1" si="1078"/>
        <v>72.374957842452346</v>
      </c>
      <c r="G5731" s="90">
        <f t="shared" ca="1" si="1078"/>
        <v>95.822721033911264</v>
      </c>
      <c r="H5731" s="90">
        <f t="shared" ca="1" si="1074"/>
        <v>516.22419935054666</v>
      </c>
      <c r="I5731" s="90">
        <f t="shared" ca="1" si="1075"/>
        <v>369.90653324644063</v>
      </c>
      <c r="J5731" s="90">
        <f t="shared" ca="1" si="1076"/>
        <v>449.87051093370297</v>
      </c>
    </row>
    <row r="5732" spans="1:10" ht="12.75" x14ac:dyDescent="0.2">
      <c r="A5732" s="84">
        <v>5720</v>
      </c>
      <c r="B5732" s="90">
        <f t="shared" ca="1" si="1072"/>
        <v>414.54986945832326</v>
      </c>
      <c r="C5732" s="103">
        <f t="shared" ca="1" si="1079"/>
        <v>300.81523057054449</v>
      </c>
      <c r="D5732" s="103">
        <f t="shared" ca="1" si="1079"/>
        <v>334.82775822181935</v>
      </c>
      <c r="E5732" s="90">
        <f t="shared" ca="1" si="1078"/>
        <v>111.98729754959196</v>
      </c>
      <c r="F5732" s="90">
        <f t="shared" ca="1" si="1078"/>
        <v>57.632655627601451</v>
      </c>
      <c r="G5732" s="90">
        <f t="shared" ca="1" si="1078"/>
        <v>79.960248952220411</v>
      </c>
      <c r="H5732" s="90">
        <f t="shared" ca="1" si="1074"/>
        <v>526.53716700791517</v>
      </c>
      <c r="I5732" s="90">
        <f t="shared" ca="1" si="1075"/>
        <v>358.44788619814597</v>
      </c>
      <c r="J5732" s="90">
        <f t="shared" ca="1" si="1076"/>
        <v>414.78800717403976</v>
      </c>
    </row>
    <row r="5733" spans="1:10" ht="12.75" x14ac:dyDescent="0.2">
      <c r="A5733" s="84">
        <v>5721</v>
      </c>
      <c r="B5733" s="90">
        <f t="shared" ca="1" si="1072"/>
        <v>416.89306699706174</v>
      </c>
      <c r="C5733" s="103">
        <f t="shared" ca="1" si="1079"/>
        <v>303.90387315108433</v>
      </c>
      <c r="D5733" s="103">
        <f t="shared" ca="1" si="1079"/>
        <v>348.2720830350936</v>
      </c>
      <c r="E5733" s="90">
        <f t="shared" ca="1" si="1078"/>
        <v>106.48935237078408</v>
      </c>
      <c r="F5733" s="90">
        <f t="shared" ca="1" si="1078"/>
        <v>90.600909138881207</v>
      </c>
      <c r="G5733" s="90">
        <f t="shared" ca="1" si="1078"/>
        <v>111.53386598171889</v>
      </c>
      <c r="H5733" s="90">
        <f t="shared" ca="1" si="1074"/>
        <v>523.38241936784584</v>
      </c>
      <c r="I5733" s="90">
        <f t="shared" ca="1" si="1075"/>
        <v>394.50478228996553</v>
      </c>
      <c r="J5733" s="90">
        <f t="shared" ca="1" si="1076"/>
        <v>459.80594901681252</v>
      </c>
    </row>
    <row r="5734" spans="1:10" ht="12.75" x14ac:dyDescent="0.2">
      <c r="A5734" s="84">
        <v>5722</v>
      </c>
      <c r="B5734" s="90">
        <f t="shared" ca="1" si="1072"/>
        <v>406.82265158165961</v>
      </c>
      <c r="C5734" s="103">
        <f t="shared" ca="1" si="1079"/>
        <v>301.7385688442161</v>
      </c>
      <c r="D5734" s="103">
        <f t="shared" ca="1" si="1079"/>
        <v>371.52955229813472</v>
      </c>
      <c r="E5734" s="90">
        <f t="shared" ca="1" si="1078"/>
        <v>122.31912803143135</v>
      </c>
      <c r="F5734" s="90">
        <f t="shared" ca="1" si="1078"/>
        <v>90.572630135885333</v>
      </c>
      <c r="G5734" s="90">
        <f t="shared" ca="1" si="1078"/>
        <v>100.63872620861513</v>
      </c>
      <c r="H5734" s="90">
        <f t="shared" ca="1" si="1074"/>
        <v>529.14177961309099</v>
      </c>
      <c r="I5734" s="90">
        <f t="shared" ca="1" si="1075"/>
        <v>392.31119898010144</v>
      </c>
      <c r="J5734" s="90">
        <f t="shared" ca="1" si="1076"/>
        <v>472.16827850674986</v>
      </c>
    </row>
    <row r="5735" spans="1:10" ht="12.75" x14ac:dyDescent="0.2">
      <c r="A5735" s="84">
        <v>5723</v>
      </c>
      <c r="B5735" s="90">
        <f t="shared" ca="1" si="1072"/>
        <v>401.0144494094198</v>
      </c>
      <c r="C5735" s="103">
        <f t="shared" ca="1" si="1079"/>
        <v>286.77619852122137</v>
      </c>
      <c r="D5735" s="103">
        <f t="shared" ca="1" si="1079"/>
        <v>332.13602740130915</v>
      </c>
      <c r="E5735" s="90">
        <f t="shared" ca="1" si="1078"/>
        <v>104.5761251281172</v>
      </c>
      <c r="F5735" s="90">
        <f t="shared" ca="1" si="1078"/>
        <v>71.201726817812414</v>
      </c>
      <c r="G5735" s="90">
        <f t="shared" ca="1" si="1078"/>
        <v>84.878721950850121</v>
      </c>
      <c r="H5735" s="90">
        <f t="shared" ca="1" si="1074"/>
        <v>505.59057453753701</v>
      </c>
      <c r="I5735" s="90">
        <f t="shared" ca="1" si="1075"/>
        <v>357.97792533903379</v>
      </c>
      <c r="J5735" s="90">
        <f t="shared" ca="1" si="1076"/>
        <v>417.01474935215924</v>
      </c>
    </row>
    <row r="5736" spans="1:10" ht="12.75" x14ac:dyDescent="0.2">
      <c r="A5736" s="84">
        <v>5724</v>
      </c>
      <c r="B5736" s="90">
        <f t="shared" ca="1" si="1072"/>
        <v>420.91472354549933</v>
      </c>
      <c r="C5736" s="103">
        <f t="shared" ca="1" si="1079"/>
        <v>315.07965121116257</v>
      </c>
      <c r="D5736" s="103">
        <f t="shared" ca="1" si="1079"/>
        <v>347.52807086229058</v>
      </c>
      <c r="E5736" s="90">
        <f t="shared" ca="1" si="1078"/>
        <v>107.15340899649475</v>
      </c>
      <c r="F5736" s="90">
        <f t="shared" ca="1" si="1078"/>
        <v>77.957945154513766</v>
      </c>
      <c r="G5736" s="90">
        <f t="shared" ca="1" si="1078"/>
        <v>94.609589638713771</v>
      </c>
      <c r="H5736" s="90">
        <f t="shared" ca="1" si="1074"/>
        <v>528.06813254199403</v>
      </c>
      <c r="I5736" s="90">
        <f t="shared" ca="1" si="1075"/>
        <v>393.03759636567634</v>
      </c>
      <c r="J5736" s="90">
        <f t="shared" ca="1" si="1076"/>
        <v>442.13766050100435</v>
      </c>
    </row>
    <row r="5737" spans="1:10" ht="12.75" x14ac:dyDescent="0.2">
      <c r="A5737" s="84">
        <v>5725</v>
      </c>
      <c r="B5737" s="90">
        <f t="shared" ca="1" si="1072"/>
        <v>410.60625240661722</v>
      </c>
      <c r="C5737" s="103">
        <f t="shared" ca="1" si="1079"/>
        <v>285.47817135438504</v>
      </c>
      <c r="D5737" s="103">
        <f t="shared" ca="1" si="1079"/>
        <v>335.85479680122808</v>
      </c>
      <c r="E5737" s="90">
        <f t="shared" ca="1" si="1078"/>
        <v>112.18957384760026</v>
      </c>
      <c r="F5737" s="90">
        <f t="shared" ca="1" si="1078"/>
        <v>81.130972277520783</v>
      </c>
      <c r="G5737" s="90">
        <f t="shared" ca="1" si="1078"/>
        <v>124.88635232187141</v>
      </c>
      <c r="H5737" s="90">
        <f t="shared" ca="1" si="1074"/>
        <v>522.79582625421745</v>
      </c>
      <c r="I5737" s="90">
        <f t="shared" ca="1" si="1075"/>
        <v>366.60914363190579</v>
      </c>
      <c r="J5737" s="90">
        <f t="shared" ca="1" si="1076"/>
        <v>460.74114912309949</v>
      </c>
    </row>
    <row r="5738" spans="1:10" ht="12.75" x14ac:dyDescent="0.2">
      <c r="A5738" s="84">
        <v>5726</v>
      </c>
      <c r="B5738" s="90">
        <f t="shared" ca="1" si="1072"/>
        <v>414.93357107870236</v>
      </c>
      <c r="C5738" s="103">
        <f t="shared" ca="1" si="1079"/>
        <v>292.12825244628243</v>
      </c>
      <c r="D5738" s="103">
        <f t="shared" ca="1" si="1079"/>
        <v>359.54659342555817</v>
      </c>
      <c r="E5738" s="90">
        <f t="shared" ca="1" si="1078"/>
        <v>115.51836580701655</v>
      </c>
      <c r="F5738" s="90">
        <f t="shared" ca="1" si="1078"/>
        <v>79.060824318606038</v>
      </c>
      <c r="G5738" s="90">
        <f t="shared" ca="1" si="1078"/>
        <v>110.26297686366745</v>
      </c>
      <c r="H5738" s="90">
        <f t="shared" ca="1" si="1074"/>
        <v>530.45193688571885</v>
      </c>
      <c r="I5738" s="90">
        <f t="shared" ca="1" si="1075"/>
        <v>371.18907676488845</v>
      </c>
      <c r="J5738" s="90">
        <f t="shared" ca="1" si="1076"/>
        <v>469.80957028922563</v>
      </c>
    </row>
    <row r="5739" spans="1:10" ht="12.75" x14ac:dyDescent="0.2">
      <c r="A5739" s="84">
        <v>5727</v>
      </c>
      <c r="B5739" s="90">
        <f t="shared" ca="1" si="1072"/>
        <v>409.6693449769835</v>
      </c>
      <c r="C5739" s="103">
        <f t="shared" ca="1" si="1079"/>
        <v>283.69245748280605</v>
      </c>
      <c r="D5739" s="103">
        <f t="shared" ca="1" si="1079"/>
        <v>333.81797653259815</v>
      </c>
      <c r="E5739" s="90">
        <f t="shared" ca="1" si="1078"/>
        <v>111.45546887583907</v>
      </c>
      <c r="F5739" s="90">
        <f t="shared" ca="1" si="1078"/>
        <v>73.925583613457036</v>
      </c>
      <c r="G5739" s="90">
        <f t="shared" ca="1" si="1078"/>
        <v>92.111735828899597</v>
      </c>
      <c r="H5739" s="90">
        <f t="shared" ca="1" si="1074"/>
        <v>521.12481385282263</v>
      </c>
      <c r="I5739" s="90">
        <f t="shared" ca="1" si="1075"/>
        <v>357.61804109626308</v>
      </c>
      <c r="J5739" s="90">
        <f t="shared" ca="1" si="1076"/>
        <v>425.92971236149776</v>
      </c>
    </row>
    <row r="5740" spans="1:10" ht="12.75" x14ac:dyDescent="0.2">
      <c r="A5740" s="84">
        <v>5728</v>
      </c>
      <c r="B5740" s="90">
        <f t="shared" ca="1" si="1072"/>
        <v>403.95395075278367</v>
      </c>
      <c r="C5740" s="103">
        <f t="shared" ca="1" si="1079"/>
        <v>299.79918960689781</v>
      </c>
      <c r="D5740" s="103">
        <f t="shared" ca="1" si="1079"/>
        <v>331.47663316903538</v>
      </c>
      <c r="E5740" s="90">
        <f t="shared" ca="1" si="1078"/>
        <v>108.93072868805595</v>
      </c>
      <c r="F5740" s="90">
        <f t="shared" ca="1" si="1078"/>
        <v>75.990940167487395</v>
      </c>
      <c r="G5740" s="90">
        <f t="shared" ca="1" si="1078"/>
        <v>103.01617857905704</v>
      </c>
      <c r="H5740" s="90">
        <f t="shared" ca="1" si="1074"/>
        <v>512.88467944083959</v>
      </c>
      <c r="I5740" s="90">
        <f t="shared" ca="1" si="1075"/>
        <v>375.79012977438521</v>
      </c>
      <c r="J5740" s="90">
        <f t="shared" ca="1" si="1076"/>
        <v>434.49281174809244</v>
      </c>
    </row>
    <row r="5741" spans="1:10" ht="12.75" x14ac:dyDescent="0.2">
      <c r="A5741" s="84">
        <v>5729</v>
      </c>
      <c r="B5741" s="90">
        <f t="shared" ca="1" si="1072"/>
        <v>410.37814526064483</v>
      </c>
      <c r="C5741" s="103">
        <f t="shared" ca="1" si="1079"/>
        <v>307.77390852485252</v>
      </c>
      <c r="D5741" s="103">
        <f t="shared" ca="1" si="1079"/>
        <v>348.46146466092932</v>
      </c>
      <c r="E5741" s="90">
        <f t="shared" ca="1" si="1078"/>
        <v>107.45160174825082</v>
      </c>
      <c r="F5741" s="90">
        <f t="shared" ca="1" si="1078"/>
        <v>84.707297057466718</v>
      </c>
      <c r="G5741" s="90">
        <f t="shared" ca="1" si="1078"/>
        <v>111.57512669343905</v>
      </c>
      <c r="H5741" s="90">
        <f t="shared" ca="1" si="1074"/>
        <v>517.82974700889565</v>
      </c>
      <c r="I5741" s="90">
        <f t="shared" ca="1" si="1075"/>
        <v>392.48120558231926</v>
      </c>
      <c r="J5741" s="90">
        <f t="shared" ca="1" si="1076"/>
        <v>460.0365913543684</v>
      </c>
    </row>
    <row r="5742" spans="1:10" ht="12.75" x14ac:dyDescent="0.2">
      <c r="A5742" s="84">
        <v>5730</v>
      </c>
      <c r="B5742" s="90">
        <f t="shared" ca="1" si="1072"/>
        <v>409.02551399041221</v>
      </c>
      <c r="C5742" s="103">
        <f t="shared" ref="C5742:G5757" ca="1" si="1080">NORMINV(RAND(),C$5,C$6)</f>
        <v>319.83463419126588</v>
      </c>
      <c r="D5742" s="103">
        <f t="shared" ca="1" si="1080"/>
        <v>338.08556036096172</v>
      </c>
      <c r="E5742" s="90">
        <f t="shared" ca="1" si="1080"/>
        <v>98.486473436534482</v>
      </c>
      <c r="F5742" s="90">
        <f t="shared" ca="1" si="1080"/>
        <v>80.561764174430422</v>
      </c>
      <c r="G5742" s="90">
        <f t="shared" ca="1" si="1080"/>
        <v>86.113936623724072</v>
      </c>
      <c r="H5742" s="90">
        <f t="shared" ca="1" si="1074"/>
        <v>507.51198742694669</v>
      </c>
      <c r="I5742" s="90">
        <f t="shared" ca="1" si="1075"/>
        <v>400.39639836569631</v>
      </c>
      <c r="J5742" s="90">
        <f t="shared" ca="1" si="1076"/>
        <v>424.19949698468577</v>
      </c>
    </row>
    <row r="5743" spans="1:10" ht="12.75" x14ac:dyDescent="0.2">
      <c r="A5743" s="84">
        <v>5731</v>
      </c>
      <c r="B5743" s="90">
        <f t="shared" ca="1" si="1072"/>
        <v>416.34324820049022</v>
      </c>
      <c r="C5743" s="103">
        <f t="shared" ref="C5743:D5757" ca="1" si="1081">NORMINV(RAND(),C$5,C$6)</f>
        <v>295.3437827600261</v>
      </c>
      <c r="D5743" s="103">
        <f t="shared" ca="1" si="1081"/>
        <v>343.51212691561511</v>
      </c>
      <c r="E5743" s="90">
        <f t="shared" ca="1" si="1080"/>
        <v>115.56762578387637</v>
      </c>
      <c r="F5743" s="90">
        <f t="shared" ca="1" si="1080"/>
        <v>83.010774539711278</v>
      </c>
      <c r="G5743" s="90">
        <f t="shared" ca="1" si="1080"/>
        <v>96.409773277685204</v>
      </c>
      <c r="H5743" s="90">
        <f t="shared" ca="1" si="1074"/>
        <v>531.91087398436662</v>
      </c>
      <c r="I5743" s="90">
        <f t="shared" ca="1" si="1075"/>
        <v>378.35455729973739</v>
      </c>
      <c r="J5743" s="90">
        <f t="shared" ca="1" si="1076"/>
        <v>439.9219001933003</v>
      </c>
    </row>
    <row r="5744" spans="1:10" ht="12.75" x14ac:dyDescent="0.2">
      <c r="A5744" s="84">
        <v>5732</v>
      </c>
      <c r="B5744" s="90">
        <f t="shared" ca="1" si="1072"/>
        <v>420.72220217264555</v>
      </c>
      <c r="C5744" s="103">
        <f t="shared" ca="1" si="1081"/>
        <v>294.59100764734779</v>
      </c>
      <c r="D5744" s="103">
        <f t="shared" ca="1" si="1081"/>
        <v>373.2358969673511</v>
      </c>
      <c r="E5744" s="90">
        <f t="shared" ca="1" si="1080"/>
        <v>109.99837276655934</v>
      </c>
      <c r="F5744" s="90">
        <f t="shared" ca="1" si="1080"/>
        <v>71.597248383456403</v>
      </c>
      <c r="G5744" s="90">
        <f t="shared" ca="1" si="1080"/>
        <v>95.712088748220637</v>
      </c>
      <c r="H5744" s="90">
        <f t="shared" ca="1" si="1074"/>
        <v>530.72057493920488</v>
      </c>
      <c r="I5744" s="90">
        <f t="shared" ca="1" si="1075"/>
        <v>366.18825603080421</v>
      </c>
      <c r="J5744" s="90">
        <f t="shared" ca="1" si="1076"/>
        <v>468.94798571557175</v>
      </c>
    </row>
    <row r="5745" spans="1:10" ht="12.75" x14ac:dyDescent="0.2">
      <c r="A5745" s="84">
        <v>5733</v>
      </c>
      <c r="B5745" s="90">
        <f t="shared" ca="1" si="1072"/>
        <v>412.1660391278254</v>
      </c>
      <c r="C5745" s="103">
        <f t="shared" ca="1" si="1081"/>
        <v>310.64789404885227</v>
      </c>
      <c r="D5745" s="103">
        <f t="shared" ca="1" si="1081"/>
        <v>348.19331363814382</v>
      </c>
      <c r="E5745" s="90">
        <f t="shared" ca="1" si="1080"/>
        <v>110.24126412505497</v>
      </c>
      <c r="F5745" s="90">
        <f t="shared" ca="1" si="1080"/>
        <v>80.300264891106337</v>
      </c>
      <c r="G5745" s="90">
        <f t="shared" ca="1" si="1080"/>
        <v>81.100132717552754</v>
      </c>
      <c r="H5745" s="90">
        <f t="shared" ca="1" si="1074"/>
        <v>522.40730325288041</v>
      </c>
      <c r="I5745" s="90">
        <f t="shared" ca="1" si="1075"/>
        <v>390.9481589399586</v>
      </c>
      <c r="J5745" s="90">
        <f t="shared" ca="1" si="1076"/>
        <v>429.29344635569657</v>
      </c>
    </row>
    <row r="5746" spans="1:10" ht="12.75" x14ac:dyDescent="0.2">
      <c r="A5746" s="84">
        <v>5734</v>
      </c>
      <c r="B5746" s="90">
        <f t="shared" ca="1" si="1072"/>
        <v>411.12566154509813</v>
      </c>
      <c r="C5746" s="103">
        <f t="shared" ca="1" si="1081"/>
        <v>303.12714056525374</v>
      </c>
      <c r="D5746" s="103">
        <f t="shared" ca="1" si="1081"/>
        <v>327.49673053781237</v>
      </c>
      <c r="E5746" s="90">
        <f t="shared" ca="1" si="1080"/>
        <v>110.09685823533889</v>
      </c>
      <c r="F5746" s="90">
        <f t="shared" ca="1" si="1080"/>
        <v>72.349073111272943</v>
      </c>
      <c r="G5746" s="90">
        <f t="shared" ca="1" si="1080"/>
        <v>80.778075008584679</v>
      </c>
      <c r="H5746" s="90">
        <f t="shared" ca="1" si="1074"/>
        <v>521.22251978043698</v>
      </c>
      <c r="I5746" s="90">
        <f t="shared" ca="1" si="1075"/>
        <v>375.4762136765267</v>
      </c>
      <c r="J5746" s="90">
        <f t="shared" ca="1" si="1076"/>
        <v>408.27480554639703</v>
      </c>
    </row>
    <row r="5747" spans="1:10" ht="12.75" x14ac:dyDescent="0.2">
      <c r="A5747" s="84">
        <v>5735</v>
      </c>
      <c r="B5747" s="90">
        <f t="shared" ca="1" si="1072"/>
        <v>419.51967387043095</v>
      </c>
      <c r="C5747" s="103">
        <f t="shared" ca="1" si="1081"/>
        <v>309.6811544811236</v>
      </c>
      <c r="D5747" s="103">
        <f t="shared" ca="1" si="1081"/>
        <v>344.26590554459489</v>
      </c>
      <c r="E5747" s="90">
        <f t="shared" ca="1" si="1080"/>
        <v>105.41993889502525</v>
      </c>
      <c r="F5747" s="90">
        <f t="shared" ca="1" si="1080"/>
        <v>70.370421160987675</v>
      </c>
      <c r="G5747" s="90">
        <f t="shared" ca="1" si="1080"/>
        <v>90.511066969580369</v>
      </c>
      <c r="H5747" s="90">
        <f t="shared" ca="1" si="1074"/>
        <v>524.93961276545622</v>
      </c>
      <c r="I5747" s="90">
        <f t="shared" ca="1" si="1075"/>
        <v>380.05157564211129</v>
      </c>
      <c r="J5747" s="90">
        <f t="shared" ca="1" si="1076"/>
        <v>434.77697251417527</v>
      </c>
    </row>
    <row r="5748" spans="1:10" ht="12.75" x14ac:dyDescent="0.2">
      <c r="A5748" s="84">
        <v>5736</v>
      </c>
      <c r="B5748" s="90">
        <f t="shared" ca="1" si="1072"/>
        <v>416.12160760323286</v>
      </c>
      <c r="C5748" s="103">
        <f t="shared" ca="1" si="1081"/>
        <v>297.47955273085375</v>
      </c>
      <c r="D5748" s="103">
        <f t="shared" ca="1" si="1081"/>
        <v>342.98069573123001</v>
      </c>
      <c r="E5748" s="90">
        <f t="shared" ca="1" si="1080"/>
        <v>109.14314285475457</v>
      </c>
      <c r="F5748" s="90">
        <f t="shared" ca="1" si="1080"/>
        <v>67.610670442426795</v>
      </c>
      <c r="G5748" s="90">
        <f t="shared" ca="1" si="1080"/>
        <v>99.018834581898574</v>
      </c>
      <c r="H5748" s="90">
        <f t="shared" ca="1" si="1074"/>
        <v>525.26475045798747</v>
      </c>
      <c r="I5748" s="90">
        <f t="shared" ca="1" si="1075"/>
        <v>365.09022317328055</v>
      </c>
      <c r="J5748" s="90">
        <f t="shared" ca="1" si="1076"/>
        <v>441.99953031312862</v>
      </c>
    </row>
    <row r="5749" spans="1:10" ht="12.75" x14ac:dyDescent="0.2">
      <c r="A5749" s="84">
        <v>5737</v>
      </c>
      <c r="B5749" s="90">
        <f t="shared" ca="1" si="1072"/>
        <v>410.47115194221107</v>
      </c>
      <c r="C5749" s="103">
        <f t="shared" ca="1" si="1081"/>
        <v>298.30190966686433</v>
      </c>
      <c r="D5749" s="103">
        <f t="shared" ca="1" si="1081"/>
        <v>344.85653160375159</v>
      </c>
      <c r="E5749" s="90">
        <f t="shared" ca="1" si="1080"/>
        <v>108.57006553889607</v>
      </c>
      <c r="F5749" s="90">
        <f t="shared" ca="1" si="1080"/>
        <v>89.048293131205085</v>
      </c>
      <c r="G5749" s="90">
        <f t="shared" ca="1" si="1080"/>
        <v>92.298116887479068</v>
      </c>
      <c r="H5749" s="90">
        <f t="shared" ca="1" si="1074"/>
        <v>519.0412174811072</v>
      </c>
      <c r="I5749" s="90">
        <f t="shared" ca="1" si="1075"/>
        <v>387.3502027980694</v>
      </c>
      <c r="J5749" s="90">
        <f t="shared" ca="1" si="1076"/>
        <v>437.15464849123066</v>
      </c>
    </row>
    <row r="5750" spans="1:10" ht="12.75" x14ac:dyDescent="0.2">
      <c r="A5750" s="84">
        <v>5738</v>
      </c>
      <c r="B5750" s="90">
        <f t="shared" ca="1" si="1072"/>
        <v>406.25795301115397</v>
      </c>
      <c r="C5750" s="103">
        <f t="shared" ca="1" si="1081"/>
        <v>304.35792790761758</v>
      </c>
      <c r="D5750" s="103">
        <f t="shared" ca="1" si="1081"/>
        <v>357.38789883882157</v>
      </c>
      <c r="E5750" s="90">
        <f t="shared" ca="1" si="1080"/>
        <v>93.667601919096427</v>
      </c>
      <c r="F5750" s="90">
        <f t="shared" ca="1" si="1080"/>
        <v>82.534966446379585</v>
      </c>
      <c r="G5750" s="90">
        <f t="shared" ca="1" si="1080"/>
        <v>95.5059694095673</v>
      </c>
      <c r="H5750" s="90">
        <f t="shared" ca="1" si="1074"/>
        <v>499.92555493025043</v>
      </c>
      <c r="I5750" s="90">
        <f t="shared" ca="1" si="1075"/>
        <v>386.89289435399718</v>
      </c>
      <c r="J5750" s="90">
        <f t="shared" ca="1" si="1076"/>
        <v>452.89386824838886</v>
      </c>
    </row>
    <row r="5751" spans="1:10" ht="12.75" x14ac:dyDescent="0.2">
      <c r="A5751" s="84">
        <v>5739</v>
      </c>
      <c r="B5751" s="90">
        <f t="shared" ca="1" si="1072"/>
        <v>411.62396687011795</v>
      </c>
      <c r="C5751" s="103">
        <f t="shared" ca="1" si="1081"/>
        <v>295.82374086221711</v>
      </c>
      <c r="D5751" s="103">
        <f t="shared" ca="1" si="1081"/>
        <v>329.75096998152736</v>
      </c>
      <c r="E5751" s="90">
        <f t="shared" ca="1" si="1080"/>
        <v>106.75577250614907</v>
      </c>
      <c r="F5751" s="90">
        <f t="shared" ca="1" si="1080"/>
        <v>61.829510780159865</v>
      </c>
      <c r="G5751" s="90">
        <f t="shared" ca="1" si="1080"/>
        <v>98.033298646545234</v>
      </c>
      <c r="H5751" s="90">
        <f t="shared" ca="1" si="1074"/>
        <v>518.37973937626703</v>
      </c>
      <c r="I5751" s="90">
        <f t="shared" ca="1" si="1075"/>
        <v>357.65325164237697</v>
      </c>
      <c r="J5751" s="90">
        <f t="shared" ca="1" si="1076"/>
        <v>427.7842686280726</v>
      </c>
    </row>
    <row r="5752" spans="1:10" ht="12.75" x14ac:dyDescent="0.2">
      <c r="A5752" s="84">
        <v>5740</v>
      </c>
      <c r="B5752" s="90">
        <f t="shared" ca="1" si="1072"/>
        <v>415.76749242843601</v>
      </c>
      <c r="C5752" s="103">
        <f t="shared" ca="1" si="1081"/>
        <v>285.24027617995864</v>
      </c>
      <c r="D5752" s="103">
        <f t="shared" ca="1" si="1081"/>
        <v>349.46646910800092</v>
      </c>
      <c r="E5752" s="90">
        <f t="shared" ca="1" si="1080"/>
        <v>108.11653645460052</v>
      </c>
      <c r="F5752" s="90">
        <f t="shared" ca="1" si="1080"/>
        <v>88.480572630778539</v>
      </c>
      <c r="G5752" s="90">
        <f t="shared" ca="1" si="1080"/>
        <v>92.27704019174675</v>
      </c>
      <c r="H5752" s="90">
        <f t="shared" ca="1" si="1074"/>
        <v>523.88402888303654</v>
      </c>
      <c r="I5752" s="90">
        <f t="shared" ca="1" si="1075"/>
        <v>373.72084881073715</v>
      </c>
      <c r="J5752" s="90">
        <f t="shared" ca="1" si="1076"/>
        <v>441.74350929974764</v>
      </c>
    </row>
    <row r="5753" spans="1:10" ht="12.75" x14ac:dyDescent="0.2">
      <c r="A5753" s="84">
        <v>5741</v>
      </c>
      <c r="B5753" s="90">
        <f t="shared" ca="1" si="1072"/>
        <v>408.3213464930098</v>
      </c>
      <c r="C5753" s="103">
        <f t="shared" ca="1" si="1081"/>
        <v>297.36001429353564</v>
      </c>
      <c r="D5753" s="103">
        <f t="shared" ca="1" si="1081"/>
        <v>351.84899330993733</v>
      </c>
      <c r="E5753" s="90">
        <f t="shared" ca="1" si="1080"/>
        <v>109.62923765342218</v>
      </c>
      <c r="F5753" s="90">
        <f t="shared" ca="1" si="1080"/>
        <v>79.642283608724412</v>
      </c>
      <c r="G5753" s="90">
        <f t="shared" ca="1" si="1080"/>
        <v>93.181347982934852</v>
      </c>
      <c r="H5753" s="90">
        <f t="shared" ca="1" si="1074"/>
        <v>517.95058414643199</v>
      </c>
      <c r="I5753" s="90">
        <f t="shared" ca="1" si="1075"/>
        <v>377.00229790226007</v>
      </c>
      <c r="J5753" s="90">
        <f t="shared" ca="1" si="1076"/>
        <v>445.03034129287221</v>
      </c>
    </row>
    <row r="5754" spans="1:10" ht="12.75" x14ac:dyDescent="0.2">
      <c r="A5754" s="84">
        <v>5742</v>
      </c>
      <c r="B5754" s="90">
        <f t="shared" ca="1" si="1072"/>
        <v>418.48978323425433</v>
      </c>
      <c r="C5754" s="103">
        <f t="shared" ca="1" si="1081"/>
        <v>311.22531001627431</v>
      </c>
      <c r="D5754" s="103">
        <f t="shared" ca="1" si="1081"/>
        <v>352.71653177990595</v>
      </c>
      <c r="E5754" s="90">
        <f t="shared" ca="1" si="1080"/>
        <v>113.01759886684528</v>
      </c>
      <c r="F5754" s="90">
        <f t="shared" ca="1" si="1080"/>
        <v>76.026684240056881</v>
      </c>
      <c r="G5754" s="90">
        <f t="shared" ca="1" si="1080"/>
        <v>93.982407403928278</v>
      </c>
      <c r="H5754" s="90">
        <f t="shared" ca="1" si="1074"/>
        <v>531.50738210109967</v>
      </c>
      <c r="I5754" s="90">
        <f t="shared" ca="1" si="1075"/>
        <v>387.25199425633116</v>
      </c>
      <c r="J5754" s="90">
        <f t="shared" ca="1" si="1076"/>
        <v>446.69893918383423</v>
      </c>
    </row>
    <row r="5755" spans="1:10" ht="12.75" x14ac:dyDescent="0.2">
      <c r="A5755" s="84">
        <v>5743</v>
      </c>
      <c r="B5755" s="90">
        <f t="shared" ca="1" si="1072"/>
        <v>415.11417930968798</v>
      </c>
      <c r="C5755" s="103">
        <f t="shared" ca="1" si="1081"/>
        <v>315.01383393076304</v>
      </c>
      <c r="D5755" s="103">
        <f t="shared" ca="1" si="1081"/>
        <v>341.03215291748569</v>
      </c>
      <c r="E5755" s="90">
        <f t="shared" ca="1" si="1080"/>
        <v>107.93263678441615</v>
      </c>
      <c r="F5755" s="90">
        <f t="shared" ca="1" si="1080"/>
        <v>73.890042259073354</v>
      </c>
      <c r="G5755" s="90">
        <f t="shared" ca="1" si="1080"/>
        <v>91.380746965918547</v>
      </c>
      <c r="H5755" s="90">
        <f t="shared" ca="1" si="1074"/>
        <v>523.04681609410409</v>
      </c>
      <c r="I5755" s="90">
        <f t="shared" ca="1" si="1075"/>
        <v>388.90387618983641</v>
      </c>
      <c r="J5755" s="90">
        <f t="shared" ca="1" si="1076"/>
        <v>432.41289988340424</v>
      </c>
    </row>
    <row r="5756" spans="1:10" ht="12.75" x14ac:dyDescent="0.2">
      <c r="A5756" s="84">
        <v>5744</v>
      </c>
      <c r="B5756" s="90">
        <f t="shared" ca="1" si="1072"/>
        <v>414.61041091563567</v>
      </c>
      <c r="C5756" s="103">
        <f t="shared" ca="1" si="1081"/>
        <v>288.5090997059678</v>
      </c>
      <c r="D5756" s="103">
        <f t="shared" ca="1" si="1081"/>
        <v>342.00055966241405</v>
      </c>
      <c r="E5756" s="90">
        <f t="shared" ca="1" si="1080"/>
        <v>122.12212648381934</v>
      </c>
      <c r="F5756" s="90">
        <f t="shared" ca="1" si="1080"/>
        <v>79.60736029521955</v>
      </c>
      <c r="G5756" s="90">
        <f t="shared" ca="1" si="1080"/>
        <v>105.73462814907313</v>
      </c>
      <c r="H5756" s="90">
        <f t="shared" ca="1" si="1074"/>
        <v>536.73253739945505</v>
      </c>
      <c r="I5756" s="90">
        <f t="shared" ca="1" si="1075"/>
        <v>368.11646000118736</v>
      </c>
      <c r="J5756" s="90">
        <f t="shared" ca="1" si="1076"/>
        <v>447.73518781148721</v>
      </c>
    </row>
    <row r="5757" spans="1:10" ht="12.75" x14ac:dyDescent="0.2">
      <c r="A5757" s="84">
        <v>5745</v>
      </c>
      <c r="B5757" s="90">
        <f t="shared" ca="1" si="1072"/>
        <v>404.18570024471427</v>
      </c>
      <c r="C5757" s="103">
        <f t="shared" ca="1" si="1081"/>
        <v>306.56820487477768</v>
      </c>
      <c r="D5757" s="103">
        <f t="shared" ca="1" si="1081"/>
        <v>365.87725513348641</v>
      </c>
      <c r="E5757" s="90">
        <f t="shared" ca="1" si="1080"/>
        <v>115.37285582945547</v>
      </c>
      <c r="F5757" s="90">
        <f t="shared" ca="1" si="1080"/>
        <v>95.58132582862153</v>
      </c>
      <c r="G5757" s="90">
        <f t="shared" ca="1" si="1080"/>
        <v>91.216103792389404</v>
      </c>
      <c r="H5757" s="90">
        <f t="shared" ca="1" si="1074"/>
        <v>519.5585560741697</v>
      </c>
      <c r="I5757" s="90">
        <f t="shared" ca="1" si="1075"/>
        <v>402.14953070339919</v>
      </c>
      <c r="J5757" s="90">
        <f t="shared" ca="1" si="1076"/>
        <v>457.0933589258758</v>
      </c>
    </row>
    <row r="5758" spans="1:10" ht="12.75" x14ac:dyDescent="0.2">
      <c r="A5758" s="84">
        <v>5746</v>
      </c>
      <c r="B5758" s="90">
        <f t="shared" ca="1" si="1072"/>
        <v>411.52553820199631</v>
      </c>
      <c r="C5758" s="103">
        <f t="shared" ref="C5758:G5773" ca="1" si="1082">NORMINV(RAND(),C$5,C$6)</f>
        <v>315.80411740598919</v>
      </c>
      <c r="D5758" s="103">
        <f t="shared" ca="1" si="1082"/>
        <v>308.82149096271655</v>
      </c>
      <c r="E5758" s="90">
        <f t="shared" ca="1" si="1082"/>
        <v>98.851022367565122</v>
      </c>
      <c r="F5758" s="90">
        <f t="shared" ca="1" si="1082"/>
        <v>87.637429750972018</v>
      </c>
      <c r="G5758" s="90">
        <f t="shared" ca="1" si="1082"/>
        <v>93.921457081076838</v>
      </c>
      <c r="H5758" s="90">
        <f t="shared" ca="1" si="1074"/>
        <v>510.37656056956143</v>
      </c>
      <c r="I5758" s="90">
        <f t="shared" ca="1" si="1075"/>
        <v>403.44154715696118</v>
      </c>
      <c r="J5758" s="90">
        <f t="shared" ca="1" si="1076"/>
        <v>402.74294804379338</v>
      </c>
    </row>
    <row r="5759" spans="1:10" ht="12.75" x14ac:dyDescent="0.2">
      <c r="A5759" s="84">
        <v>5747</v>
      </c>
      <c r="B5759" s="90">
        <f t="shared" ca="1" si="1072"/>
        <v>414.71287440930575</v>
      </c>
      <c r="C5759" s="103">
        <f t="shared" ref="C5759:D5773" ca="1" si="1083">NORMINV(RAND(),C$5,C$6)</f>
        <v>316.56411293472706</v>
      </c>
      <c r="D5759" s="103">
        <f t="shared" ca="1" si="1083"/>
        <v>343.94545997089796</v>
      </c>
      <c r="E5759" s="90">
        <f t="shared" ca="1" si="1082"/>
        <v>110.58242885680943</v>
      </c>
      <c r="F5759" s="90">
        <f t="shared" ca="1" si="1082"/>
        <v>76.890346398881789</v>
      </c>
      <c r="G5759" s="90">
        <f t="shared" ca="1" si="1082"/>
        <v>100.02700746682832</v>
      </c>
      <c r="H5759" s="90">
        <f t="shared" ca="1" si="1074"/>
        <v>525.29530326611518</v>
      </c>
      <c r="I5759" s="90">
        <f t="shared" ca="1" si="1075"/>
        <v>393.45445933360884</v>
      </c>
      <c r="J5759" s="90">
        <f t="shared" ca="1" si="1076"/>
        <v>443.97246743772627</v>
      </c>
    </row>
    <row r="5760" spans="1:10" ht="12.75" x14ac:dyDescent="0.2">
      <c r="A5760" s="84">
        <v>5748</v>
      </c>
      <c r="B5760" s="90">
        <f t="shared" ca="1" si="1072"/>
        <v>401.30124910314072</v>
      </c>
      <c r="C5760" s="103">
        <f t="shared" ca="1" si="1083"/>
        <v>292.95672040440405</v>
      </c>
      <c r="D5760" s="103">
        <f t="shared" ca="1" si="1083"/>
        <v>336.15170584546286</v>
      </c>
      <c r="E5760" s="90">
        <f t="shared" ca="1" si="1082"/>
        <v>117.96367974720735</v>
      </c>
      <c r="F5760" s="90">
        <f t="shared" ca="1" si="1082"/>
        <v>96.087888187817384</v>
      </c>
      <c r="G5760" s="90">
        <f t="shared" ca="1" si="1082"/>
        <v>97.961354558056684</v>
      </c>
      <c r="H5760" s="90">
        <f t="shared" ca="1" si="1074"/>
        <v>519.26492885034804</v>
      </c>
      <c r="I5760" s="90">
        <f t="shared" ca="1" si="1075"/>
        <v>389.04460859222144</v>
      </c>
      <c r="J5760" s="90">
        <f t="shared" ca="1" si="1076"/>
        <v>434.11306040351951</v>
      </c>
    </row>
    <row r="5761" spans="1:10" ht="12.75" x14ac:dyDescent="0.2">
      <c r="A5761" s="84">
        <v>5749</v>
      </c>
      <c r="B5761" s="90">
        <f t="shared" ca="1" si="1072"/>
        <v>411.99982177095501</v>
      </c>
      <c r="C5761" s="103">
        <f t="shared" ca="1" si="1083"/>
        <v>287.57950627150933</v>
      </c>
      <c r="D5761" s="103">
        <f t="shared" ca="1" si="1083"/>
        <v>348.81374865001618</v>
      </c>
      <c r="E5761" s="90">
        <f t="shared" ca="1" si="1082"/>
        <v>109.77808051148743</v>
      </c>
      <c r="F5761" s="90">
        <f t="shared" ca="1" si="1082"/>
        <v>97.367200724511889</v>
      </c>
      <c r="G5761" s="90">
        <f t="shared" ca="1" si="1082"/>
        <v>105.4748868450298</v>
      </c>
      <c r="H5761" s="90">
        <f t="shared" ca="1" si="1074"/>
        <v>521.77790228244248</v>
      </c>
      <c r="I5761" s="90">
        <f t="shared" ca="1" si="1075"/>
        <v>384.94670699602125</v>
      </c>
      <c r="J5761" s="90">
        <f t="shared" ca="1" si="1076"/>
        <v>454.28863549504598</v>
      </c>
    </row>
    <row r="5762" spans="1:10" ht="12.75" x14ac:dyDescent="0.2">
      <c r="A5762" s="84">
        <v>5750</v>
      </c>
      <c r="B5762" s="90">
        <f t="shared" ca="1" si="1072"/>
        <v>413.38359912351541</v>
      </c>
      <c r="C5762" s="103">
        <f t="shared" ca="1" si="1083"/>
        <v>312.21997906712073</v>
      </c>
      <c r="D5762" s="103">
        <f t="shared" ca="1" si="1083"/>
        <v>352.34811207836844</v>
      </c>
      <c r="E5762" s="90">
        <f t="shared" ca="1" si="1082"/>
        <v>105.92774840866348</v>
      </c>
      <c r="F5762" s="90">
        <f t="shared" ca="1" si="1082"/>
        <v>75.381838891130542</v>
      </c>
      <c r="G5762" s="90">
        <f t="shared" ca="1" si="1082"/>
        <v>99.93883693827047</v>
      </c>
      <c r="H5762" s="90">
        <f t="shared" ca="1" si="1074"/>
        <v>519.31134753217884</v>
      </c>
      <c r="I5762" s="90">
        <f t="shared" ca="1" si="1075"/>
        <v>387.60181795825127</v>
      </c>
      <c r="J5762" s="90">
        <f t="shared" ca="1" si="1076"/>
        <v>452.28694901663891</v>
      </c>
    </row>
    <row r="5763" spans="1:10" ht="12.75" x14ac:dyDescent="0.2">
      <c r="A5763" s="84">
        <v>5751</v>
      </c>
      <c r="B5763" s="90">
        <f t="shared" ca="1" si="1072"/>
        <v>410.33290856978158</v>
      </c>
      <c r="C5763" s="103">
        <f t="shared" ca="1" si="1083"/>
        <v>311.75201184181952</v>
      </c>
      <c r="D5763" s="103">
        <f t="shared" ca="1" si="1083"/>
        <v>363.5799499449198</v>
      </c>
      <c r="E5763" s="90">
        <f t="shared" ca="1" si="1082"/>
        <v>105.97234680487233</v>
      </c>
      <c r="F5763" s="90">
        <f t="shared" ca="1" si="1082"/>
        <v>92.019455838832144</v>
      </c>
      <c r="G5763" s="90">
        <f t="shared" ca="1" si="1082"/>
        <v>99.398131638726142</v>
      </c>
      <c r="H5763" s="90">
        <f t="shared" ca="1" si="1074"/>
        <v>516.30525537465394</v>
      </c>
      <c r="I5763" s="90">
        <f t="shared" ca="1" si="1075"/>
        <v>403.77146768065165</v>
      </c>
      <c r="J5763" s="90">
        <f t="shared" ca="1" si="1076"/>
        <v>462.97808158364592</v>
      </c>
    </row>
    <row r="5764" spans="1:10" ht="12.75" x14ac:dyDescent="0.2">
      <c r="A5764" s="84">
        <v>5752</v>
      </c>
      <c r="B5764" s="90">
        <f t="shared" ca="1" si="1072"/>
        <v>417.22127877450606</v>
      </c>
      <c r="C5764" s="103">
        <f t="shared" ca="1" si="1083"/>
        <v>302.23055766153283</v>
      </c>
      <c r="D5764" s="103">
        <f t="shared" ca="1" si="1083"/>
        <v>349.30738119258928</v>
      </c>
      <c r="E5764" s="90">
        <f t="shared" ca="1" si="1082"/>
        <v>120.05311268028559</v>
      </c>
      <c r="F5764" s="90">
        <f t="shared" ca="1" si="1082"/>
        <v>86.384117433667896</v>
      </c>
      <c r="G5764" s="90">
        <f t="shared" ca="1" si="1082"/>
        <v>86.78818231374602</v>
      </c>
      <c r="H5764" s="90">
        <f t="shared" ca="1" si="1074"/>
        <v>537.27439145479161</v>
      </c>
      <c r="I5764" s="90">
        <f t="shared" ca="1" si="1075"/>
        <v>388.61467509520071</v>
      </c>
      <c r="J5764" s="90">
        <f t="shared" ca="1" si="1076"/>
        <v>436.09556350633528</v>
      </c>
    </row>
    <row r="5765" spans="1:10" ht="12.75" x14ac:dyDescent="0.2">
      <c r="A5765" s="84">
        <v>5753</v>
      </c>
      <c r="B5765" s="90">
        <f t="shared" ca="1" si="1072"/>
        <v>408.16337718953838</v>
      </c>
      <c r="C5765" s="103">
        <f t="shared" ca="1" si="1083"/>
        <v>320.39415470810553</v>
      </c>
      <c r="D5765" s="103">
        <f t="shared" ca="1" si="1083"/>
        <v>340.00470465608606</v>
      </c>
      <c r="E5765" s="90">
        <f t="shared" ca="1" si="1082"/>
        <v>110.08242175903838</v>
      </c>
      <c r="F5765" s="90">
        <f t="shared" ca="1" si="1082"/>
        <v>76.828238784076575</v>
      </c>
      <c r="G5765" s="90">
        <f t="shared" ca="1" si="1082"/>
        <v>85.880471962065243</v>
      </c>
      <c r="H5765" s="90">
        <f t="shared" ca="1" si="1074"/>
        <v>518.24579894857675</v>
      </c>
      <c r="I5765" s="90">
        <f t="shared" ca="1" si="1075"/>
        <v>397.22239349218211</v>
      </c>
      <c r="J5765" s="90">
        <f t="shared" ca="1" si="1076"/>
        <v>425.88517661815132</v>
      </c>
    </row>
    <row r="5766" spans="1:10" ht="12.75" x14ac:dyDescent="0.2">
      <c r="A5766" s="84">
        <v>5754</v>
      </c>
      <c r="B5766" s="90">
        <f t="shared" ca="1" si="1072"/>
        <v>407.45436221281767</v>
      </c>
      <c r="C5766" s="103">
        <f t="shared" ca="1" si="1083"/>
        <v>297.28969799977671</v>
      </c>
      <c r="D5766" s="103">
        <f t="shared" ca="1" si="1083"/>
        <v>364.85238251929417</v>
      </c>
      <c r="E5766" s="90">
        <f t="shared" ca="1" si="1082"/>
        <v>108.74264996824169</v>
      </c>
      <c r="F5766" s="90">
        <f t="shared" ca="1" si="1082"/>
        <v>78.233221669716485</v>
      </c>
      <c r="G5766" s="90">
        <f t="shared" ca="1" si="1082"/>
        <v>104.75995771373437</v>
      </c>
      <c r="H5766" s="90">
        <f t="shared" ca="1" si="1074"/>
        <v>516.19701218105934</v>
      </c>
      <c r="I5766" s="90">
        <f t="shared" ca="1" si="1075"/>
        <v>375.52291966949321</v>
      </c>
      <c r="J5766" s="90">
        <f t="shared" ca="1" si="1076"/>
        <v>469.61234023302853</v>
      </c>
    </row>
    <row r="5767" spans="1:10" ht="12.75" x14ac:dyDescent="0.2">
      <c r="A5767" s="84">
        <v>5755</v>
      </c>
      <c r="B5767" s="90">
        <f t="shared" ca="1" si="1072"/>
        <v>413.96482232410665</v>
      </c>
      <c r="C5767" s="103">
        <f t="shared" ca="1" si="1083"/>
        <v>308.20094431226607</v>
      </c>
      <c r="D5767" s="103">
        <f t="shared" ca="1" si="1083"/>
        <v>337.06890667945561</v>
      </c>
      <c r="E5767" s="90">
        <f t="shared" ca="1" si="1082"/>
        <v>104.84337127657678</v>
      </c>
      <c r="F5767" s="90">
        <f t="shared" ca="1" si="1082"/>
        <v>86.243800293085727</v>
      </c>
      <c r="G5767" s="90">
        <f t="shared" ca="1" si="1082"/>
        <v>115.62695694254514</v>
      </c>
      <c r="H5767" s="90">
        <f t="shared" ca="1" si="1074"/>
        <v>518.80819360068347</v>
      </c>
      <c r="I5767" s="90">
        <f t="shared" ca="1" si="1075"/>
        <v>394.44474460535179</v>
      </c>
      <c r="J5767" s="90">
        <f t="shared" ca="1" si="1076"/>
        <v>452.69586362200073</v>
      </c>
    </row>
    <row r="5768" spans="1:10" ht="12.75" x14ac:dyDescent="0.2">
      <c r="A5768" s="84">
        <v>5756</v>
      </c>
      <c r="B5768" s="90">
        <f t="shared" ca="1" si="1072"/>
        <v>418.4321852887133</v>
      </c>
      <c r="C5768" s="103">
        <f t="shared" ca="1" si="1083"/>
        <v>306.25530183506083</v>
      </c>
      <c r="D5768" s="103">
        <f t="shared" ca="1" si="1083"/>
        <v>347.47054063270036</v>
      </c>
      <c r="E5768" s="90">
        <f t="shared" ca="1" si="1082"/>
        <v>106.38041666476384</v>
      </c>
      <c r="F5768" s="90">
        <f t="shared" ca="1" si="1082"/>
        <v>103.20477301404452</v>
      </c>
      <c r="G5768" s="90">
        <f t="shared" ca="1" si="1082"/>
        <v>85.917395057186241</v>
      </c>
      <c r="H5768" s="90">
        <f t="shared" ca="1" si="1074"/>
        <v>524.81260195347716</v>
      </c>
      <c r="I5768" s="90">
        <f t="shared" ca="1" si="1075"/>
        <v>409.46007484910535</v>
      </c>
      <c r="J5768" s="90">
        <f t="shared" ca="1" si="1076"/>
        <v>433.3879356898866</v>
      </c>
    </row>
    <row r="5769" spans="1:10" ht="12.75" x14ac:dyDescent="0.2">
      <c r="A5769" s="84">
        <v>5757</v>
      </c>
      <c r="B5769" s="90">
        <f t="shared" ca="1" si="1072"/>
        <v>406.78619919460994</v>
      </c>
      <c r="C5769" s="103">
        <f t="shared" ca="1" si="1083"/>
        <v>297.17958108262116</v>
      </c>
      <c r="D5769" s="103">
        <f t="shared" ca="1" si="1083"/>
        <v>328.05946442285267</v>
      </c>
      <c r="E5769" s="90">
        <f t="shared" ca="1" si="1082"/>
        <v>113.89351929256702</v>
      </c>
      <c r="F5769" s="90">
        <f t="shared" ca="1" si="1082"/>
        <v>83.381403944333414</v>
      </c>
      <c r="G5769" s="90">
        <f t="shared" ca="1" si="1082"/>
        <v>103.6194026129035</v>
      </c>
      <c r="H5769" s="90">
        <f t="shared" ca="1" si="1074"/>
        <v>520.67971848717696</v>
      </c>
      <c r="I5769" s="90">
        <f t="shared" ca="1" si="1075"/>
        <v>380.56098502695454</v>
      </c>
      <c r="J5769" s="90">
        <f t="shared" ca="1" si="1076"/>
        <v>431.67886703575618</v>
      </c>
    </row>
    <row r="5770" spans="1:10" ht="12.75" x14ac:dyDescent="0.2">
      <c r="A5770" s="84">
        <v>5758</v>
      </c>
      <c r="B5770" s="90">
        <f t="shared" ca="1" si="1072"/>
        <v>419.13532693007301</v>
      </c>
      <c r="C5770" s="103">
        <f t="shared" ca="1" si="1083"/>
        <v>297.69948592720988</v>
      </c>
      <c r="D5770" s="103">
        <f t="shared" ca="1" si="1083"/>
        <v>342.53436865282123</v>
      </c>
      <c r="E5770" s="90">
        <f t="shared" ca="1" si="1082"/>
        <v>105.3319156254985</v>
      </c>
      <c r="F5770" s="90">
        <f t="shared" ca="1" si="1082"/>
        <v>79.466885999975887</v>
      </c>
      <c r="G5770" s="90">
        <f t="shared" ca="1" si="1082"/>
        <v>85.480205874008348</v>
      </c>
      <c r="H5770" s="90">
        <f t="shared" ca="1" si="1074"/>
        <v>524.46724255557149</v>
      </c>
      <c r="I5770" s="90">
        <f t="shared" ca="1" si="1075"/>
        <v>377.16637192718576</v>
      </c>
      <c r="J5770" s="90">
        <f t="shared" ca="1" si="1076"/>
        <v>428.01457452682956</v>
      </c>
    </row>
    <row r="5771" spans="1:10" ht="12.75" x14ac:dyDescent="0.2">
      <c r="A5771" s="84">
        <v>5759</v>
      </c>
      <c r="B5771" s="90">
        <f t="shared" ca="1" si="1072"/>
        <v>410.90545849459534</v>
      </c>
      <c r="C5771" s="103">
        <f t="shared" ca="1" si="1083"/>
        <v>299.04586250199395</v>
      </c>
      <c r="D5771" s="103">
        <f t="shared" ca="1" si="1083"/>
        <v>350.97274483304795</v>
      </c>
      <c r="E5771" s="90">
        <f t="shared" ca="1" si="1082"/>
        <v>109.87538258332938</v>
      </c>
      <c r="F5771" s="90">
        <f t="shared" ca="1" si="1082"/>
        <v>98.02754221951966</v>
      </c>
      <c r="G5771" s="90">
        <f t="shared" ca="1" si="1082"/>
        <v>79.174735178744044</v>
      </c>
      <c r="H5771" s="90">
        <f t="shared" ca="1" si="1074"/>
        <v>520.78084107792472</v>
      </c>
      <c r="I5771" s="90">
        <f t="shared" ca="1" si="1075"/>
        <v>397.07340472151361</v>
      </c>
      <c r="J5771" s="90">
        <f t="shared" ca="1" si="1076"/>
        <v>430.14748001179203</v>
      </c>
    </row>
    <row r="5772" spans="1:10" ht="12.75" x14ac:dyDescent="0.2">
      <c r="A5772" s="84">
        <v>5760</v>
      </c>
      <c r="B5772" s="90">
        <f t="shared" ca="1" si="1072"/>
        <v>416.16006341058977</v>
      </c>
      <c r="C5772" s="103">
        <f t="shared" ca="1" si="1083"/>
        <v>310.37003641480862</v>
      </c>
      <c r="D5772" s="103">
        <f t="shared" ca="1" si="1083"/>
        <v>340.89951423476572</v>
      </c>
      <c r="E5772" s="90">
        <f t="shared" ca="1" si="1082"/>
        <v>115.84207967737201</v>
      </c>
      <c r="F5772" s="90">
        <f t="shared" ca="1" si="1082"/>
        <v>89.008158079409881</v>
      </c>
      <c r="G5772" s="90">
        <f t="shared" ca="1" si="1082"/>
        <v>92.414522982771345</v>
      </c>
      <c r="H5772" s="90">
        <f t="shared" ca="1" si="1074"/>
        <v>532.00214308796183</v>
      </c>
      <c r="I5772" s="90">
        <f t="shared" ca="1" si="1075"/>
        <v>399.37819449421852</v>
      </c>
      <c r="J5772" s="90">
        <f t="shared" ca="1" si="1076"/>
        <v>433.31403721753708</v>
      </c>
    </row>
    <row r="5773" spans="1:10" ht="12.75" x14ac:dyDescent="0.2">
      <c r="A5773" s="84">
        <v>5761</v>
      </c>
      <c r="B5773" s="90">
        <f t="shared" ca="1" si="1072"/>
        <v>425.08200299790968</v>
      </c>
      <c r="C5773" s="103">
        <f t="shared" ca="1" si="1083"/>
        <v>317.85692847102774</v>
      </c>
      <c r="D5773" s="103">
        <f t="shared" ca="1" si="1083"/>
        <v>359.64029439264766</v>
      </c>
      <c r="E5773" s="90">
        <f t="shared" ca="1" si="1082"/>
        <v>105.08094617371084</v>
      </c>
      <c r="F5773" s="90">
        <f t="shared" ca="1" si="1082"/>
        <v>86.372080551229402</v>
      </c>
      <c r="G5773" s="90">
        <f t="shared" ca="1" si="1082"/>
        <v>82.192810167316736</v>
      </c>
      <c r="H5773" s="90">
        <f t="shared" ca="1" si="1074"/>
        <v>530.16294917162054</v>
      </c>
      <c r="I5773" s="90">
        <f t="shared" ca="1" si="1075"/>
        <v>404.22900902225717</v>
      </c>
      <c r="J5773" s="90">
        <f t="shared" ca="1" si="1076"/>
        <v>441.8331045599644</v>
      </c>
    </row>
    <row r="5774" spans="1:10" ht="12.75" x14ac:dyDescent="0.2">
      <c r="A5774" s="84">
        <v>5762</v>
      </c>
      <c r="B5774" s="90">
        <f t="shared" ref="B5774:B5837" ca="1" si="1084">NORMINV(RAND(),B$5,B$6)</f>
        <v>412.64720762930438</v>
      </c>
      <c r="C5774" s="103">
        <f t="shared" ref="C5774:G5789" ca="1" si="1085">NORMINV(RAND(),C$5,C$6)</f>
        <v>297.65024487191522</v>
      </c>
      <c r="D5774" s="103">
        <f t="shared" ca="1" si="1085"/>
        <v>335.82873081719595</v>
      </c>
      <c r="E5774" s="90">
        <f t="shared" ca="1" si="1085"/>
        <v>111.48425607380467</v>
      </c>
      <c r="F5774" s="90">
        <f t="shared" ca="1" si="1085"/>
        <v>103.28987165779074</v>
      </c>
      <c r="G5774" s="90">
        <f t="shared" ca="1" si="1085"/>
        <v>88.930592231002606</v>
      </c>
      <c r="H5774" s="90">
        <f t="shared" ref="H5774:H5837" ca="1" si="1086">+B5774+E5774</f>
        <v>524.13146370310903</v>
      </c>
      <c r="I5774" s="90">
        <f t="shared" ref="I5774:I5837" ca="1" si="1087">+C5774+F5774</f>
        <v>400.94011652970596</v>
      </c>
      <c r="J5774" s="90">
        <f t="shared" ref="J5774:J5837" ca="1" si="1088">+D5774+G5774</f>
        <v>424.75932304819855</v>
      </c>
    </row>
    <row r="5775" spans="1:10" ht="12.75" x14ac:dyDescent="0.2">
      <c r="A5775" s="84">
        <v>5763</v>
      </c>
      <c r="B5775" s="90">
        <f t="shared" ca="1" si="1084"/>
        <v>408.34744719800238</v>
      </c>
      <c r="C5775" s="103">
        <f t="shared" ref="C5775:D5789" ca="1" si="1089">NORMINV(RAND(),C$5,C$6)</f>
        <v>280.12031248208842</v>
      </c>
      <c r="D5775" s="103">
        <f t="shared" ca="1" si="1089"/>
        <v>344.31141085333036</v>
      </c>
      <c r="E5775" s="90">
        <f t="shared" ca="1" si="1085"/>
        <v>108.05504925628183</v>
      </c>
      <c r="F5775" s="90">
        <f t="shared" ca="1" si="1085"/>
        <v>82.426677879549416</v>
      </c>
      <c r="G5775" s="90">
        <f t="shared" ca="1" si="1085"/>
        <v>114.14731991289658</v>
      </c>
      <c r="H5775" s="90">
        <f t="shared" ca="1" si="1086"/>
        <v>516.40249645428423</v>
      </c>
      <c r="I5775" s="90">
        <f t="shared" ca="1" si="1087"/>
        <v>362.54699036163782</v>
      </c>
      <c r="J5775" s="90">
        <f t="shared" ca="1" si="1088"/>
        <v>458.45873076622695</v>
      </c>
    </row>
    <row r="5776" spans="1:10" ht="12.75" x14ac:dyDescent="0.2">
      <c r="A5776" s="84">
        <v>5764</v>
      </c>
      <c r="B5776" s="90">
        <f t="shared" ca="1" si="1084"/>
        <v>419.86557620835811</v>
      </c>
      <c r="C5776" s="103">
        <f t="shared" ca="1" si="1089"/>
        <v>293.62114138328593</v>
      </c>
      <c r="D5776" s="103">
        <f t="shared" ca="1" si="1089"/>
        <v>349.93830449108964</v>
      </c>
      <c r="E5776" s="90">
        <f t="shared" ca="1" si="1085"/>
        <v>114.70278718777962</v>
      </c>
      <c r="F5776" s="90">
        <f t="shared" ca="1" si="1085"/>
        <v>87.682131394682074</v>
      </c>
      <c r="G5776" s="90">
        <f t="shared" ca="1" si="1085"/>
        <v>109.2277278853706</v>
      </c>
      <c r="H5776" s="90">
        <f t="shared" ca="1" si="1086"/>
        <v>534.56836339613778</v>
      </c>
      <c r="I5776" s="90">
        <f t="shared" ca="1" si="1087"/>
        <v>381.303272777968</v>
      </c>
      <c r="J5776" s="90">
        <f t="shared" ca="1" si="1088"/>
        <v>459.16603237646024</v>
      </c>
    </row>
    <row r="5777" spans="1:10" ht="12.75" x14ac:dyDescent="0.2">
      <c r="A5777" s="84">
        <v>5765</v>
      </c>
      <c r="B5777" s="90">
        <f t="shared" ca="1" si="1084"/>
        <v>399.87987634899594</v>
      </c>
      <c r="C5777" s="103">
        <f t="shared" ca="1" si="1089"/>
        <v>292.63949789777661</v>
      </c>
      <c r="D5777" s="103">
        <f t="shared" ca="1" si="1089"/>
        <v>346.07312691237155</v>
      </c>
      <c r="E5777" s="90">
        <f t="shared" ca="1" si="1085"/>
        <v>114.72401032557229</v>
      </c>
      <c r="F5777" s="90">
        <f t="shared" ca="1" si="1085"/>
        <v>79.904655432602382</v>
      </c>
      <c r="G5777" s="90">
        <f t="shared" ca="1" si="1085"/>
        <v>122.17196202096619</v>
      </c>
      <c r="H5777" s="90">
        <f t="shared" ca="1" si="1086"/>
        <v>514.60388667456823</v>
      </c>
      <c r="I5777" s="90">
        <f t="shared" ca="1" si="1087"/>
        <v>372.544153330379</v>
      </c>
      <c r="J5777" s="90">
        <f t="shared" ca="1" si="1088"/>
        <v>468.24508893333774</v>
      </c>
    </row>
    <row r="5778" spans="1:10" ht="12.75" x14ac:dyDescent="0.2">
      <c r="A5778" s="84">
        <v>5766</v>
      </c>
      <c r="B5778" s="90">
        <f t="shared" ca="1" si="1084"/>
        <v>401.94847380483674</v>
      </c>
      <c r="C5778" s="103">
        <f t="shared" ca="1" si="1089"/>
        <v>285.69561258934101</v>
      </c>
      <c r="D5778" s="103">
        <f t="shared" ca="1" si="1089"/>
        <v>341.08483551561073</v>
      </c>
      <c r="E5778" s="90">
        <f t="shared" ca="1" si="1085"/>
        <v>116.20501683502789</v>
      </c>
      <c r="F5778" s="90">
        <f t="shared" ca="1" si="1085"/>
        <v>76.965844365329247</v>
      </c>
      <c r="G5778" s="90">
        <f t="shared" ca="1" si="1085"/>
        <v>102.46204684811474</v>
      </c>
      <c r="H5778" s="90">
        <f t="shared" ca="1" si="1086"/>
        <v>518.15349063986469</v>
      </c>
      <c r="I5778" s="90">
        <f t="shared" ca="1" si="1087"/>
        <v>362.66145695467026</v>
      </c>
      <c r="J5778" s="90">
        <f t="shared" ca="1" si="1088"/>
        <v>443.54688236372544</v>
      </c>
    </row>
    <row r="5779" spans="1:10" ht="12.75" x14ac:dyDescent="0.2">
      <c r="A5779" s="84">
        <v>5767</v>
      </c>
      <c r="B5779" s="90">
        <f t="shared" ca="1" si="1084"/>
        <v>407.20192831404768</v>
      </c>
      <c r="C5779" s="103">
        <f t="shared" ca="1" si="1089"/>
        <v>286.10574828904373</v>
      </c>
      <c r="D5779" s="103">
        <f t="shared" ca="1" si="1089"/>
        <v>336.892520894987</v>
      </c>
      <c r="E5779" s="90">
        <f t="shared" ca="1" si="1085"/>
        <v>102.81921646284036</v>
      </c>
      <c r="F5779" s="90">
        <f t="shared" ca="1" si="1085"/>
        <v>87.661281093733336</v>
      </c>
      <c r="G5779" s="90">
        <f t="shared" ca="1" si="1085"/>
        <v>95.31615345572483</v>
      </c>
      <c r="H5779" s="90">
        <f t="shared" ca="1" si="1086"/>
        <v>510.02114477688804</v>
      </c>
      <c r="I5779" s="90">
        <f t="shared" ca="1" si="1087"/>
        <v>373.76702938277708</v>
      </c>
      <c r="J5779" s="90">
        <f t="shared" ca="1" si="1088"/>
        <v>432.20867435071182</v>
      </c>
    </row>
    <row r="5780" spans="1:10" ht="12.75" x14ac:dyDescent="0.2">
      <c r="A5780" s="84">
        <v>5768</v>
      </c>
      <c r="B5780" s="90">
        <f t="shared" ca="1" si="1084"/>
        <v>406.39362934177285</v>
      </c>
      <c r="C5780" s="103">
        <f t="shared" ca="1" si="1089"/>
        <v>277.69472960207077</v>
      </c>
      <c r="D5780" s="103">
        <f t="shared" ca="1" si="1089"/>
        <v>341.3139173624881</v>
      </c>
      <c r="E5780" s="90">
        <f t="shared" ca="1" si="1085"/>
        <v>109.90088675695361</v>
      </c>
      <c r="F5780" s="90">
        <f t="shared" ca="1" si="1085"/>
        <v>80.340198004205334</v>
      </c>
      <c r="G5780" s="90">
        <f t="shared" ca="1" si="1085"/>
        <v>96.8097971862272</v>
      </c>
      <c r="H5780" s="90">
        <f t="shared" ca="1" si="1086"/>
        <v>516.29451609872649</v>
      </c>
      <c r="I5780" s="90">
        <f t="shared" ca="1" si="1087"/>
        <v>358.03492760627609</v>
      </c>
      <c r="J5780" s="90">
        <f t="shared" ca="1" si="1088"/>
        <v>438.12371454871527</v>
      </c>
    </row>
    <row r="5781" spans="1:10" ht="12.75" x14ac:dyDescent="0.2">
      <c r="A5781" s="84">
        <v>5769</v>
      </c>
      <c r="B5781" s="90">
        <f t="shared" ca="1" si="1084"/>
        <v>410.89837982365287</v>
      </c>
      <c r="C5781" s="103">
        <f t="shared" ca="1" si="1089"/>
        <v>307.94504354277325</v>
      </c>
      <c r="D5781" s="103">
        <f t="shared" ca="1" si="1089"/>
        <v>339.22710338539957</v>
      </c>
      <c r="E5781" s="90">
        <f t="shared" ca="1" si="1085"/>
        <v>104.41826110591811</v>
      </c>
      <c r="F5781" s="90">
        <f t="shared" ca="1" si="1085"/>
        <v>99.922802914260657</v>
      </c>
      <c r="G5781" s="90">
        <f t="shared" ca="1" si="1085"/>
        <v>90.977536202620556</v>
      </c>
      <c r="H5781" s="90">
        <f t="shared" ca="1" si="1086"/>
        <v>515.31664092957101</v>
      </c>
      <c r="I5781" s="90">
        <f t="shared" ca="1" si="1087"/>
        <v>407.86784645703392</v>
      </c>
      <c r="J5781" s="90">
        <f t="shared" ca="1" si="1088"/>
        <v>430.20463958802014</v>
      </c>
    </row>
    <row r="5782" spans="1:10" ht="12.75" x14ac:dyDescent="0.2">
      <c r="A5782" s="84">
        <v>5770</v>
      </c>
      <c r="B5782" s="90">
        <f t="shared" ca="1" si="1084"/>
        <v>409.25117838679807</v>
      </c>
      <c r="C5782" s="103">
        <f t="shared" ca="1" si="1089"/>
        <v>296.09530008077246</v>
      </c>
      <c r="D5782" s="103">
        <f t="shared" ca="1" si="1089"/>
        <v>339.25959299686502</v>
      </c>
      <c r="E5782" s="90">
        <f t="shared" ca="1" si="1085"/>
        <v>116.96389003304265</v>
      </c>
      <c r="F5782" s="90">
        <f t="shared" ca="1" si="1085"/>
        <v>69.582183505742918</v>
      </c>
      <c r="G5782" s="90">
        <f t="shared" ca="1" si="1085"/>
        <v>109.75193954572428</v>
      </c>
      <c r="H5782" s="90">
        <f t="shared" ca="1" si="1086"/>
        <v>526.21506841984069</v>
      </c>
      <c r="I5782" s="90">
        <f t="shared" ca="1" si="1087"/>
        <v>365.67748358651539</v>
      </c>
      <c r="J5782" s="90">
        <f t="shared" ca="1" si="1088"/>
        <v>449.01153254258929</v>
      </c>
    </row>
    <row r="5783" spans="1:10" ht="12.75" x14ac:dyDescent="0.2">
      <c r="A5783" s="84">
        <v>5771</v>
      </c>
      <c r="B5783" s="90">
        <f t="shared" ca="1" si="1084"/>
        <v>417.99719558482519</v>
      </c>
      <c r="C5783" s="103">
        <f t="shared" ca="1" si="1089"/>
        <v>301.9009477735429</v>
      </c>
      <c r="D5783" s="103">
        <f t="shared" ca="1" si="1089"/>
        <v>321.52214738422776</v>
      </c>
      <c r="E5783" s="90">
        <f t="shared" ca="1" si="1085"/>
        <v>119.91880489151373</v>
      </c>
      <c r="F5783" s="90">
        <f t="shared" ca="1" si="1085"/>
        <v>86.947562159037034</v>
      </c>
      <c r="G5783" s="90">
        <f t="shared" ca="1" si="1085"/>
        <v>89.241447964081672</v>
      </c>
      <c r="H5783" s="90">
        <f t="shared" ca="1" si="1086"/>
        <v>537.91600047633892</v>
      </c>
      <c r="I5783" s="90">
        <f t="shared" ca="1" si="1087"/>
        <v>388.84850993257993</v>
      </c>
      <c r="J5783" s="90">
        <f t="shared" ca="1" si="1088"/>
        <v>410.76359534830942</v>
      </c>
    </row>
    <row r="5784" spans="1:10" ht="12.75" x14ac:dyDescent="0.2">
      <c r="A5784" s="84">
        <v>5772</v>
      </c>
      <c r="B5784" s="90">
        <f t="shared" ca="1" si="1084"/>
        <v>419.16806561026254</v>
      </c>
      <c r="C5784" s="103">
        <f t="shared" ca="1" si="1089"/>
        <v>311.46503760517277</v>
      </c>
      <c r="D5784" s="103">
        <f t="shared" ca="1" si="1089"/>
        <v>345.77685089220518</v>
      </c>
      <c r="E5784" s="90">
        <f t="shared" ca="1" si="1085"/>
        <v>114.18813602307401</v>
      </c>
      <c r="F5784" s="90">
        <f t="shared" ca="1" si="1085"/>
        <v>73.073083127288882</v>
      </c>
      <c r="G5784" s="90">
        <f t="shared" ca="1" si="1085"/>
        <v>75.534982031198751</v>
      </c>
      <c r="H5784" s="90">
        <f t="shared" ca="1" si="1086"/>
        <v>533.35620163333658</v>
      </c>
      <c r="I5784" s="90">
        <f t="shared" ca="1" si="1087"/>
        <v>384.53812073246166</v>
      </c>
      <c r="J5784" s="90">
        <f t="shared" ca="1" si="1088"/>
        <v>421.31183292340393</v>
      </c>
    </row>
    <row r="5785" spans="1:10" ht="12.75" x14ac:dyDescent="0.2">
      <c r="A5785" s="84">
        <v>5773</v>
      </c>
      <c r="B5785" s="90">
        <f t="shared" ca="1" si="1084"/>
        <v>405.85176498841173</v>
      </c>
      <c r="C5785" s="103">
        <f t="shared" ca="1" si="1089"/>
        <v>310.79256530010809</v>
      </c>
      <c r="D5785" s="103">
        <f t="shared" ca="1" si="1089"/>
        <v>347.27140182517513</v>
      </c>
      <c r="E5785" s="90">
        <f t="shared" ca="1" si="1085"/>
        <v>99.430338703442132</v>
      </c>
      <c r="F5785" s="90">
        <f t="shared" ca="1" si="1085"/>
        <v>83.246882980821752</v>
      </c>
      <c r="G5785" s="90">
        <f t="shared" ca="1" si="1085"/>
        <v>80.8282938114572</v>
      </c>
      <c r="H5785" s="90">
        <f t="shared" ca="1" si="1086"/>
        <v>505.28210369185388</v>
      </c>
      <c r="I5785" s="90">
        <f t="shared" ca="1" si="1087"/>
        <v>394.03944828092983</v>
      </c>
      <c r="J5785" s="90">
        <f t="shared" ca="1" si="1088"/>
        <v>428.0996956366323</v>
      </c>
    </row>
    <row r="5786" spans="1:10" ht="12.75" x14ac:dyDescent="0.2">
      <c r="A5786" s="84">
        <v>5774</v>
      </c>
      <c r="B5786" s="90">
        <f t="shared" ca="1" si="1084"/>
        <v>417.31801461810738</v>
      </c>
      <c r="C5786" s="103">
        <f t="shared" ca="1" si="1089"/>
        <v>299.15468802718374</v>
      </c>
      <c r="D5786" s="103">
        <f t="shared" ca="1" si="1089"/>
        <v>357.98938062919774</v>
      </c>
      <c r="E5786" s="90">
        <f t="shared" ca="1" si="1085"/>
        <v>99.501212690723605</v>
      </c>
      <c r="F5786" s="90">
        <f t="shared" ca="1" si="1085"/>
        <v>72.871167272302046</v>
      </c>
      <c r="G5786" s="90">
        <f t="shared" ca="1" si="1085"/>
        <v>97.135144404476748</v>
      </c>
      <c r="H5786" s="90">
        <f t="shared" ca="1" si="1086"/>
        <v>516.81922730883093</v>
      </c>
      <c r="I5786" s="90">
        <f t="shared" ca="1" si="1087"/>
        <v>372.02585529948578</v>
      </c>
      <c r="J5786" s="90">
        <f t="shared" ca="1" si="1088"/>
        <v>455.1245250336745</v>
      </c>
    </row>
    <row r="5787" spans="1:10" ht="12.75" x14ac:dyDescent="0.2">
      <c r="A5787" s="84">
        <v>5775</v>
      </c>
      <c r="B5787" s="90">
        <f t="shared" ca="1" si="1084"/>
        <v>399.80608099272672</v>
      </c>
      <c r="C5787" s="103">
        <f t="shared" ca="1" si="1089"/>
        <v>297.45324877277176</v>
      </c>
      <c r="D5787" s="103">
        <f t="shared" ca="1" si="1089"/>
        <v>330.31631667513636</v>
      </c>
      <c r="E5787" s="90">
        <f t="shared" ca="1" si="1085"/>
        <v>117.24502127057914</v>
      </c>
      <c r="F5787" s="90">
        <f t="shared" ca="1" si="1085"/>
        <v>82.288718542177634</v>
      </c>
      <c r="G5787" s="90">
        <f t="shared" ca="1" si="1085"/>
        <v>104.09553185473369</v>
      </c>
      <c r="H5787" s="90">
        <f t="shared" ca="1" si="1086"/>
        <v>517.05110226330589</v>
      </c>
      <c r="I5787" s="90">
        <f t="shared" ca="1" si="1087"/>
        <v>379.74196731494942</v>
      </c>
      <c r="J5787" s="90">
        <f t="shared" ca="1" si="1088"/>
        <v>434.41184852987004</v>
      </c>
    </row>
    <row r="5788" spans="1:10" ht="12.75" x14ac:dyDescent="0.2">
      <c r="A5788" s="84">
        <v>5776</v>
      </c>
      <c r="B5788" s="90">
        <f t="shared" ca="1" si="1084"/>
        <v>405.05786440358651</v>
      </c>
      <c r="C5788" s="103">
        <f t="shared" ca="1" si="1089"/>
        <v>294.45123260493062</v>
      </c>
      <c r="D5788" s="103">
        <f t="shared" ca="1" si="1089"/>
        <v>322.59774198912959</v>
      </c>
      <c r="E5788" s="90">
        <f t="shared" ca="1" si="1085"/>
        <v>112.13738161468873</v>
      </c>
      <c r="F5788" s="90">
        <f t="shared" ca="1" si="1085"/>
        <v>65.246114366839464</v>
      </c>
      <c r="G5788" s="90">
        <f t="shared" ca="1" si="1085"/>
        <v>110.31614231452865</v>
      </c>
      <c r="H5788" s="90">
        <f t="shared" ca="1" si="1086"/>
        <v>517.19524601827527</v>
      </c>
      <c r="I5788" s="90">
        <f t="shared" ca="1" si="1087"/>
        <v>359.69734697177012</v>
      </c>
      <c r="J5788" s="90">
        <f t="shared" ca="1" si="1088"/>
        <v>432.91388430365822</v>
      </c>
    </row>
    <row r="5789" spans="1:10" ht="12.75" x14ac:dyDescent="0.2">
      <c r="A5789" s="84">
        <v>5777</v>
      </c>
      <c r="B5789" s="90">
        <f t="shared" ca="1" si="1084"/>
        <v>402.82336843704098</v>
      </c>
      <c r="C5789" s="103">
        <f t="shared" ca="1" si="1089"/>
        <v>299.80527389474906</v>
      </c>
      <c r="D5789" s="103">
        <f t="shared" ca="1" si="1089"/>
        <v>338.91500942035412</v>
      </c>
      <c r="E5789" s="90">
        <f t="shared" ca="1" si="1085"/>
        <v>116.34071124344486</v>
      </c>
      <c r="F5789" s="90">
        <f t="shared" ca="1" si="1085"/>
        <v>91.951852059134751</v>
      </c>
      <c r="G5789" s="90">
        <f t="shared" ca="1" si="1085"/>
        <v>104.18702704063047</v>
      </c>
      <c r="H5789" s="90">
        <f t="shared" ca="1" si="1086"/>
        <v>519.16407968048588</v>
      </c>
      <c r="I5789" s="90">
        <f t="shared" ca="1" si="1087"/>
        <v>391.75712595388381</v>
      </c>
      <c r="J5789" s="90">
        <f t="shared" ca="1" si="1088"/>
        <v>443.10203646098461</v>
      </c>
    </row>
    <row r="5790" spans="1:10" ht="12.75" x14ac:dyDescent="0.2">
      <c r="A5790" s="84">
        <v>5778</v>
      </c>
      <c r="B5790" s="90">
        <f t="shared" ca="1" si="1084"/>
        <v>410.95857879959027</v>
      </c>
      <c r="C5790" s="103">
        <f t="shared" ref="C5790:G5805" ca="1" si="1090">NORMINV(RAND(),C$5,C$6)</f>
        <v>286.77615980775295</v>
      </c>
      <c r="D5790" s="103">
        <f t="shared" ca="1" si="1090"/>
        <v>357.27430563986093</v>
      </c>
      <c r="E5790" s="90">
        <f t="shared" ca="1" si="1090"/>
        <v>107.66534430937978</v>
      </c>
      <c r="F5790" s="90">
        <f t="shared" ca="1" si="1090"/>
        <v>75.392561969563516</v>
      </c>
      <c r="G5790" s="90">
        <f t="shared" ca="1" si="1090"/>
        <v>89.400537736728012</v>
      </c>
      <c r="H5790" s="90">
        <f t="shared" ca="1" si="1086"/>
        <v>518.62392310897008</v>
      </c>
      <c r="I5790" s="90">
        <f t="shared" ca="1" si="1087"/>
        <v>362.16872177731648</v>
      </c>
      <c r="J5790" s="90">
        <f t="shared" ca="1" si="1088"/>
        <v>446.67484337658891</v>
      </c>
    </row>
    <row r="5791" spans="1:10" ht="12.75" x14ac:dyDescent="0.2">
      <c r="A5791" s="84">
        <v>5779</v>
      </c>
      <c r="B5791" s="90">
        <f t="shared" ca="1" si="1084"/>
        <v>414.986672758917</v>
      </c>
      <c r="C5791" s="103">
        <f t="shared" ref="C5791:D5805" ca="1" si="1091">NORMINV(RAND(),C$5,C$6)</f>
        <v>305.73562540506538</v>
      </c>
      <c r="D5791" s="103">
        <f t="shared" ca="1" si="1091"/>
        <v>335.27621380199167</v>
      </c>
      <c r="E5791" s="90">
        <f t="shared" ca="1" si="1090"/>
        <v>111.00285664681604</v>
      </c>
      <c r="F5791" s="90">
        <f t="shared" ca="1" si="1090"/>
        <v>70.355173233693876</v>
      </c>
      <c r="G5791" s="90">
        <f t="shared" ca="1" si="1090"/>
        <v>97.7565778194882</v>
      </c>
      <c r="H5791" s="90">
        <f t="shared" ca="1" si="1086"/>
        <v>525.98952940573304</v>
      </c>
      <c r="I5791" s="90">
        <f t="shared" ca="1" si="1087"/>
        <v>376.09079863875922</v>
      </c>
      <c r="J5791" s="90">
        <f t="shared" ca="1" si="1088"/>
        <v>433.03279162147987</v>
      </c>
    </row>
    <row r="5792" spans="1:10" ht="12.75" x14ac:dyDescent="0.2">
      <c r="A5792" s="84">
        <v>5780</v>
      </c>
      <c r="B5792" s="90">
        <f t="shared" ca="1" si="1084"/>
        <v>416.01984534778779</v>
      </c>
      <c r="C5792" s="103">
        <f t="shared" ca="1" si="1091"/>
        <v>287.94027948522933</v>
      </c>
      <c r="D5792" s="103">
        <f t="shared" ca="1" si="1091"/>
        <v>345.71241747898597</v>
      </c>
      <c r="E5792" s="90">
        <f t="shared" ca="1" si="1090"/>
        <v>101.5243884784441</v>
      </c>
      <c r="F5792" s="90">
        <f t="shared" ca="1" si="1090"/>
        <v>69.048944076480467</v>
      </c>
      <c r="G5792" s="90">
        <f t="shared" ca="1" si="1090"/>
        <v>75.474584163114486</v>
      </c>
      <c r="H5792" s="90">
        <f t="shared" ca="1" si="1086"/>
        <v>517.5442338262319</v>
      </c>
      <c r="I5792" s="90">
        <f t="shared" ca="1" si="1087"/>
        <v>356.98922356170976</v>
      </c>
      <c r="J5792" s="90">
        <f t="shared" ca="1" si="1088"/>
        <v>421.18700164210043</v>
      </c>
    </row>
    <row r="5793" spans="1:10" ht="12.75" x14ac:dyDescent="0.2">
      <c r="A5793" s="84">
        <v>5781</v>
      </c>
      <c r="B5793" s="90">
        <f t="shared" ca="1" si="1084"/>
        <v>408.69961449690828</v>
      </c>
      <c r="C5793" s="103">
        <f t="shared" ca="1" si="1091"/>
        <v>286.4724017705762</v>
      </c>
      <c r="D5793" s="103">
        <f t="shared" ca="1" si="1091"/>
        <v>340.55962703133287</v>
      </c>
      <c r="E5793" s="90">
        <f t="shared" ca="1" si="1090"/>
        <v>104.41957669242696</v>
      </c>
      <c r="F5793" s="90">
        <f t="shared" ca="1" si="1090"/>
        <v>91.664133984412885</v>
      </c>
      <c r="G5793" s="90">
        <f t="shared" ca="1" si="1090"/>
        <v>105.87192691604568</v>
      </c>
      <c r="H5793" s="90">
        <f t="shared" ca="1" si="1086"/>
        <v>513.1191911893352</v>
      </c>
      <c r="I5793" s="90">
        <f t="shared" ca="1" si="1087"/>
        <v>378.1365357549891</v>
      </c>
      <c r="J5793" s="90">
        <f t="shared" ca="1" si="1088"/>
        <v>446.43155394737857</v>
      </c>
    </row>
    <row r="5794" spans="1:10" ht="12.75" x14ac:dyDescent="0.2">
      <c r="A5794" s="84">
        <v>5782</v>
      </c>
      <c r="B5794" s="90">
        <f t="shared" ca="1" si="1084"/>
        <v>401.42373752230174</v>
      </c>
      <c r="C5794" s="103">
        <f t="shared" ca="1" si="1091"/>
        <v>304.91388296557056</v>
      </c>
      <c r="D5794" s="103">
        <f t="shared" ca="1" si="1091"/>
        <v>359.84059793071685</v>
      </c>
      <c r="E5794" s="90">
        <f t="shared" ca="1" si="1090"/>
        <v>109.08599406922266</v>
      </c>
      <c r="F5794" s="90">
        <f t="shared" ca="1" si="1090"/>
        <v>93.653864126654014</v>
      </c>
      <c r="G5794" s="90">
        <f t="shared" ca="1" si="1090"/>
        <v>92.070253717503817</v>
      </c>
      <c r="H5794" s="90">
        <f t="shared" ca="1" si="1086"/>
        <v>510.50973159152443</v>
      </c>
      <c r="I5794" s="90">
        <f t="shared" ca="1" si="1087"/>
        <v>398.56774709222458</v>
      </c>
      <c r="J5794" s="90">
        <f t="shared" ca="1" si="1088"/>
        <v>451.91085164822067</v>
      </c>
    </row>
    <row r="5795" spans="1:10" ht="12.75" x14ac:dyDescent="0.2">
      <c r="A5795" s="84">
        <v>5783</v>
      </c>
      <c r="B5795" s="90">
        <f t="shared" ca="1" si="1084"/>
        <v>415.59237633354911</v>
      </c>
      <c r="C5795" s="103">
        <f t="shared" ca="1" si="1091"/>
        <v>307.47613651407897</v>
      </c>
      <c r="D5795" s="103">
        <f t="shared" ca="1" si="1091"/>
        <v>354.7574542573837</v>
      </c>
      <c r="E5795" s="90">
        <f t="shared" ca="1" si="1090"/>
        <v>111.87007575547921</v>
      </c>
      <c r="F5795" s="90">
        <f t="shared" ca="1" si="1090"/>
        <v>74.392983221432459</v>
      </c>
      <c r="G5795" s="90">
        <f t="shared" ca="1" si="1090"/>
        <v>107.14910476704596</v>
      </c>
      <c r="H5795" s="90">
        <f t="shared" ca="1" si="1086"/>
        <v>527.46245208902837</v>
      </c>
      <c r="I5795" s="90">
        <f t="shared" ca="1" si="1087"/>
        <v>381.86911973551145</v>
      </c>
      <c r="J5795" s="90">
        <f t="shared" ca="1" si="1088"/>
        <v>461.90655902442967</v>
      </c>
    </row>
    <row r="5796" spans="1:10" ht="12.75" x14ac:dyDescent="0.2">
      <c r="A5796" s="84">
        <v>5784</v>
      </c>
      <c r="B5796" s="90">
        <f t="shared" ca="1" si="1084"/>
        <v>409.1042408927724</v>
      </c>
      <c r="C5796" s="103">
        <f t="shared" ca="1" si="1091"/>
        <v>304.41305560149101</v>
      </c>
      <c r="D5796" s="103">
        <f t="shared" ca="1" si="1091"/>
        <v>350.34913825613739</v>
      </c>
      <c r="E5796" s="90">
        <f t="shared" ca="1" si="1090"/>
        <v>111.23515608866683</v>
      </c>
      <c r="F5796" s="90">
        <f t="shared" ca="1" si="1090"/>
        <v>82.998132829962245</v>
      </c>
      <c r="G5796" s="90">
        <f t="shared" ca="1" si="1090"/>
        <v>91.701482012472852</v>
      </c>
      <c r="H5796" s="90">
        <f t="shared" ca="1" si="1086"/>
        <v>520.33939698143922</v>
      </c>
      <c r="I5796" s="90">
        <f t="shared" ca="1" si="1087"/>
        <v>387.41118843145324</v>
      </c>
      <c r="J5796" s="90">
        <f t="shared" ca="1" si="1088"/>
        <v>442.05062026861026</v>
      </c>
    </row>
    <row r="5797" spans="1:10" ht="12.75" x14ac:dyDescent="0.2">
      <c r="A5797" s="84">
        <v>5785</v>
      </c>
      <c r="B5797" s="90">
        <f t="shared" ca="1" si="1084"/>
        <v>409.87647727612563</v>
      </c>
      <c r="C5797" s="103">
        <f t="shared" ca="1" si="1091"/>
        <v>300.83410534572295</v>
      </c>
      <c r="D5797" s="103">
        <f t="shared" ca="1" si="1091"/>
        <v>346.7032576774576</v>
      </c>
      <c r="E5797" s="90">
        <f t="shared" ca="1" si="1090"/>
        <v>115.10476355731731</v>
      </c>
      <c r="F5797" s="90">
        <f t="shared" ca="1" si="1090"/>
        <v>98.052333066304072</v>
      </c>
      <c r="G5797" s="90">
        <f t="shared" ca="1" si="1090"/>
        <v>92.749144860922229</v>
      </c>
      <c r="H5797" s="90">
        <f t="shared" ca="1" si="1086"/>
        <v>524.98124083344294</v>
      </c>
      <c r="I5797" s="90">
        <f t="shared" ca="1" si="1087"/>
        <v>398.88643841202702</v>
      </c>
      <c r="J5797" s="90">
        <f t="shared" ca="1" si="1088"/>
        <v>439.45240253837983</v>
      </c>
    </row>
    <row r="5798" spans="1:10" ht="12.75" x14ac:dyDescent="0.2">
      <c r="A5798" s="84">
        <v>5786</v>
      </c>
      <c r="B5798" s="90">
        <f t="shared" ca="1" si="1084"/>
        <v>411.72644633771296</v>
      </c>
      <c r="C5798" s="103">
        <f t="shared" ca="1" si="1091"/>
        <v>301.2534834946224</v>
      </c>
      <c r="D5798" s="103">
        <f t="shared" ca="1" si="1091"/>
        <v>351.37588782789709</v>
      </c>
      <c r="E5798" s="90">
        <f t="shared" ca="1" si="1090"/>
        <v>103.82302077008107</v>
      </c>
      <c r="F5798" s="90">
        <f t="shared" ca="1" si="1090"/>
        <v>83.562376111837224</v>
      </c>
      <c r="G5798" s="90">
        <f t="shared" ca="1" si="1090"/>
        <v>98.516431120627871</v>
      </c>
      <c r="H5798" s="90">
        <f t="shared" ca="1" si="1086"/>
        <v>515.54946710779404</v>
      </c>
      <c r="I5798" s="90">
        <f t="shared" ca="1" si="1087"/>
        <v>384.81585960645964</v>
      </c>
      <c r="J5798" s="90">
        <f t="shared" ca="1" si="1088"/>
        <v>449.89231894852497</v>
      </c>
    </row>
    <row r="5799" spans="1:10" ht="12.75" x14ac:dyDescent="0.2">
      <c r="A5799" s="84">
        <v>5787</v>
      </c>
      <c r="B5799" s="90">
        <f t="shared" ca="1" si="1084"/>
        <v>414.82927672441105</v>
      </c>
      <c r="C5799" s="103">
        <f t="shared" ca="1" si="1091"/>
        <v>286.43893223825847</v>
      </c>
      <c r="D5799" s="103">
        <f t="shared" ca="1" si="1091"/>
        <v>349.16721955644357</v>
      </c>
      <c r="E5799" s="90">
        <f t="shared" ca="1" si="1090"/>
        <v>110.15882722099275</v>
      </c>
      <c r="F5799" s="90">
        <f t="shared" ca="1" si="1090"/>
        <v>76.5900611921017</v>
      </c>
      <c r="G5799" s="90">
        <f t="shared" ca="1" si="1090"/>
        <v>108.03521853433831</v>
      </c>
      <c r="H5799" s="90">
        <f t="shared" ca="1" si="1086"/>
        <v>524.98810394540374</v>
      </c>
      <c r="I5799" s="90">
        <f t="shared" ca="1" si="1087"/>
        <v>363.02899343036017</v>
      </c>
      <c r="J5799" s="90">
        <f t="shared" ca="1" si="1088"/>
        <v>457.20243809078187</v>
      </c>
    </row>
    <row r="5800" spans="1:10" ht="12.75" x14ac:dyDescent="0.2">
      <c r="A5800" s="84">
        <v>5788</v>
      </c>
      <c r="B5800" s="90">
        <f t="shared" ca="1" si="1084"/>
        <v>416.95197978130864</v>
      </c>
      <c r="C5800" s="103">
        <f t="shared" ca="1" si="1091"/>
        <v>297.94355024264246</v>
      </c>
      <c r="D5800" s="103">
        <f t="shared" ca="1" si="1091"/>
        <v>364.4521000847646</v>
      </c>
      <c r="E5800" s="90">
        <f t="shared" ca="1" si="1090"/>
        <v>105.74903592432003</v>
      </c>
      <c r="F5800" s="90">
        <f t="shared" ca="1" si="1090"/>
        <v>82.77087174706935</v>
      </c>
      <c r="G5800" s="90">
        <f t="shared" ca="1" si="1090"/>
        <v>95.906499578734255</v>
      </c>
      <c r="H5800" s="90">
        <f t="shared" ca="1" si="1086"/>
        <v>522.70101570562861</v>
      </c>
      <c r="I5800" s="90">
        <f t="shared" ca="1" si="1087"/>
        <v>380.71442198971181</v>
      </c>
      <c r="J5800" s="90">
        <f t="shared" ca="1" si="1088"/>
        <v>460.35859966349886</v>
      </c>
    </row>
    <row r="5801" spans="1:10" ht="12.75" x14ac:dyDescent="0.2">
      <c r="A5801" s="84">
        <v>5789</v>
      </c>
      <c r="B5801" s="90">
        <f t="shared" ca="1" si="1084"/>
        <v>407.60894024870942</v>
      </c>
      <c r="C5801" s="103">
        <f t="shared" ca="1" si="1091"/>
        <v>299.23994526955795</v>
      </c>
      <c r="D5801" s="103">
        <f t="shared" ca="1" si="1091"/>
        <v>331.57859285896512</v>
      </c>
      <c r="E5801" s="90">
        <f t="shared" ca="1" si="1090"/>
        <v>114.23901876145771</v>
      </c>
      <c r="F5801" s="90">
        <f t="shared" ca="1" si="1090"/>
        <v>107.57742135329013</v>
      </c>
      <c r="G5801" s="90">
        <f t="shared" ca="1" si="1090"/>
        <v>86.273391125247187</v>
      </c>
      <c r="H5801" s="90">
        <f t="shared" ca="1" si="1086"/>
        <v>521.84795901016719</v>
      </c>
      <c r="I5801" s="90">
        <f t="shared" ca="1" si="1087"/>
        <v>406.81736662284811</v>
      </c>
      <c r="J5801" s="90">
        <f t="shared" ca="1" si="1088"/>
        <v>417.85198398421232</v>
      </c>
    </row>
    <row r="5802" spans="1:10" ht="12.75" x14ac:dyDescent="0.2">
      <c r="A5802" s="84">
        <v>5790</v>
      </c>
      <c r="B5802" s="90">
        <f t="shared" ca="1" si="1084"/>
        <v>400.65316514226566</v>
      </c>
      <c r="C5802" s="103">
        <f t="shared" ca="1" si="1091"/>
        <v>290.82161094953796</v>
      </c>
      <c r="D5802" s="103">
        <f t="shared" ca="1" si="1091"/>
        <v>342.44156420328153</v>
      </c>
      <c r="E5802" s="90">
        <f t="shared" ca="1" si="1090"/>
        <v>102.75080392973355</v>
      </c>
      <c r="F5802" s="90">
        <f t="shared" ca="1" si="1090"/>
        <v>60.714011433890384</v>
      </c>
      <c r="G5802" s="90">
        <f t="shared" ca="1" si="1090"/>
        <v>65.654781375669728</v>
      </c>
      <c r="H5802" s="90">
        <f t="shared" ca="1" si="1086"/>
        <v>503.4039690719992</v>
      </c>
      <c r="I5802" s="90">
        <f t="shared" ca="1" si="1087"/>
        <v>351.53562238342835</v>
      </c>
      <c r="J5802" s="90">
        <f t="shared" ca="1" si="1088"/>
        <v>408.09634557895129</v>
      </c>
    </row>
    <row r="5803" spans="1:10" ht="12.75" x14ac:dyDescent="0.2">
      <c r="A5803" s="84">
        <v>5791</v>
      </c>
      <c r="B5803" s="90">
        <f t="shared" ca="1" si="1084"/>
        <v>405.96374446142715</v>
      </c>
      <c r="C5803" s="103">
        <f t="shared" ca="1" si="1091"/>
        <v>294.46615606908574</v>
      </c>
      <c r="D5803" s="103">
        <f t="shared" ca="1" si="1091"/>
        <v>347.63647775746438</v>
      </c>
      <c r="E5803" s="90">
        <f t="shared" ca="1" si="1090"/>
        <v>107.15475598526827</v>
      </c>
      <c r="F5803" s="90">
        <f t="shared" ca="1" si="1090"/>
        <v>106.64583894267898</v>
      </c>
      <c r="G5803" s="90">
        <f t="shared" ca="1" si="1090"/>
        <v>99.187257260600802</v>
      </c>
      <c r="H5803" s="90">
        <f t="shared" ca="1" si="1086"/>
        <v>513.11850044669541</v>
      </c>
      <c r="I5803" s="90">
        <f t="shared" ca="1" si="1087"/>
        <v>401.11199501176475</v>
      </c>
      <c r="J5803" s="90">
        <f t="shared" ca="1" si="1088"/>
        <v>446.82373501806518</v>
      </c>
    </row>
    <row r="5804" spans="1:10" ht="12.75" x14ac:dyDescent="0.2">
      <c r="A5804" s="84">
        <v>5792</v>
      </c>
      <c r="B5804" s="90">
        <f t="shared" ca="1" si="1084"/>
        <v>405.23741504720255</v>
      </c>
      <c r="C5804" s="103">
        <f t="shared" ca="1" si="1091"/>
        <v>295.35723570013704</v>
      </c>
      <c r="D5804" s="103">
        <f t="shared" ca="1" si="1091"/>
        <v>338.04085269183656</v>
      </c>
      <c r="E5804" s="90">
        <f t="shared" ca="1" si="1090"/>
        <v>119.32043581101067</v>
      </c>
      <c r="F5804" s="90">
        <f t="shared" ca="1" si="1090"/>
        <v>88.548822046846126</v>
      </c>
      <c r="G5804" s="90">
        <f t="shared" ca="1" si="1090"/>
        <v>84.394213446223404</v>
      </c>
      <c r="H5804" s="90">
        <f t="shared" ca="1" si="1086"/>
        <v>524.55785085821321</v>
      </c>
      <c r="I5804" s="90">
        <f t="shared" ca="1" si="1087"/>
        <v>383.90605774698315</v>
      </c>
      <c r="J5804" s="90">
        <f t="shared" ca="1" si="1088"/>
        <v>422.43506613805994</v>
      </c>
    </row>
    <row r="5805" spans="1:10" ht="12.75" x14ac:dyDescent="0.2">
      <c r="A5805" s="84">
        <v>5793</v>
      </c>
      <c r="B5805" s="90">
        <f t="shared" ca="1" si="1084"/>
        <v>412.30639753028589</v>
      </c>
      <c r="C5805" s="103">
        <f t="shared" ca="1" si="1091"/>
        <v>283.7118491959086</v>
      </c>
      <c r="D5805" s="103">
        <f t="shared" ca="1" si="1091"/>
        <v>352.67761107568526</v>
      </c>
      <c r="E5805" s="90">
        <f t="shared" ca="1" si="1090"/>
        <v>109.75459753990938</v>
      </c>
      <c r="F5805" s="90">
        <f t="shared" ca="1" si="1090"/>
        <v>86.26045788834935</v>
      </c>
      <c r="G5805" s="90">
        <f t="shared" ca="1" si="1090"/>
        <v>77.428786844754171</v>
      </c>
      <c r="H5805" s="90">
        <f t="shared" ca="1" si="1086"/>
        <v>522.0609950701953</v>
      </c>
      <c r="I5805" s="90">
        <f t="shared" ca="1" si="1087"/>
        <v>369.97230708425798</v>
      </c>
      <c r="J5805" s="90">
        <f t="shared" ca="1" si="1088"/>
        <v>430.10639792043946</v>
      </c>
    </row>
    <row r="5806" spans="1:10" ht="12.75" x14ac:dyDescent="0.2">
      <c r="A5806" s="84">
        <v>5794</v>
      </c>
      <c r="B5806" s="90">
        <f t="shared" ca="1" si="1084"/>
        <v>410.38909459001178</v>
      </c>
      <c r="C5806" s="103">
        <f t="shared" ref="C5806:G5821" ca="1" si="1092">NORMINV(RAND(),C$5,C$6)</f>
        <v>289.79309852553848</v>
      </c>
      <c r="D5806" s="103">
        <f t="shared" ca="1" si="1092"/>
        <v>339.18509735607978</v>
      </c>
      <c r="E5806" s="90">
        <f t="shared" ca="1" si="1092"/>
        <v>111.25789857081736</v>
      </c>
      <c r="F5806" s="90">
        <f t="shared" ca="1" si="1092"/>
        <v>80.127859043030782</v>
      </c>
      <c r="G5806" s="90">
        <f t="shared" ca="1" si="1092"/>
        <v>81.249333977023184</v>
      </c>
      <c r="H5806" s="90">
        <f t="shared" ca="1" si="1086"/>
        <v>521.6469931608292</v>
      </c>
      <c r="I5806" s="90">
        <f t="shared" ca="1" si="1087"/>
        <v>369.92095756856929</v>
      </c>
      <c r="J5806" s="90">
        <f t="shared" ca="1" si="1088"/>
        <v>420.43443133310296</v>
      </c>
    </row>
    <row r="5807" spans="1:10" ht="12.75" x14ac:dyDescent="0.2">
      <c r="A5807" s="84">
        <v>5795</v>
      </c>
      <c r="B5807" s="90">
        <f t="shared" ca="1" si="1084"/>
        <v>405.64634342331044</v>
      </c>
      <c r="C5807" s="103">
        <f t="shared" ref="C5807:D5821" ca="1" si="1093">NORMINV(RAND(),C$5,C$6)</f>
        <v>308.15527332812542</v>
      </c>
      <c r="D5807" s="103">
        <f t="shared" ca="1" si="1093"/>
        <v>345.11676126275978</v>
      </c>
      <c r="E5807" s="90">
        <f t="shared" ca="1" si="1092"/>
        <v>111.75582152212488</v>
      </c>
      <c r="F5807" s="90">
        <f t="shared" ca="1" si="1092"/>
        <v>64.155758051976946</v>
      </c>
      <c r="G5807" s="90">
        <f t="shared" ca="1" si="1092"/>
        <v>102.91508124524594</v>
      </c>
      <c r="H5807" s="90">
        <f t="shared" ca="1" si="1086"/>
        <v>517.40216494543529</v>
      </c>
      <c r="I5807" s="90">
        <f t="shared" ca="1" si="1087"/>
        <v>372.31103138010235</v>
      </c>
      <c r="J5807" s="90">
        <f t="shared" ca="1" si="1088"/>
        <v>448.03184250800575</v>
      </c>
    </row>
    <row r="5808" spans="1:10" ht="12.75" x14ac:dyDescent="0.2">
      <c r="A5808" s="84">
        <v>5796</v>
      </c>
      <c r="B5808" s="90">
        <f t="shared" ca="1" si="1084"/>
        <v>412.2598586118836</v>
      </c>
      <c r="C5808" s="103">
        <f t="shared" ca="1" si="1093"/>
        <v>296.05959568313244</v>
      </c>
      <c r="D5808" s="103">
        <f t="shared" ca="1" si="1093"/>
        <v>359.42883437175561</v>
      </c>
      <c r="E5808" s="90">
        <f t="shared" ca="1" si="1092"/>
        <v>103.04163097354497</v>
      </c>
      <c r="F5808" s="90">
        <f t="shared" ca="1" si="1092"/>
        <v>87.450023079633581</v>
      </c>
      <c r="G5808" s="90">
        <f t="shared" ca="1" si="1092"/>
        <v>102.11248712285825</v>
      </c>
      <c r="H5808" s="90">
        <f t="shared" ca="1" si="1086"/>
        <v>515.30148958542861</v>
      </c>
      <c r="I5808" s="90">
        <f t="shared" ca="1" si="1087"/>
        <v>383.50961876276602</v>
      </c>
      <c r="J5808" s="90">
        <f t="shared" ca="1" si="1088"/>
        <v>461.54132149461384</v>
      </c>
    </row>
    <row r="5809" spans="1:10" ht="12.75" x14ac:dyDescent="0.2">
      <c r="A5809" s="84">
        <v>5797</v>
      </c>
      <c r="B5809" s="90">
        <f t="shared" ca="1" si="1084"/>
        <v>406.56117356513323</v>
      </c>
      <c r="C5809" s="103">
        <f t="shared" ca="1" si="1093"/>
        <v>307.82834652518386</v>
      </c>
      <c r="D5809" s="103">
        <f t="shared" ca="1" si="1093"/>
        <v>330.78729996709671</v>
      </c>
      <c r="E5809" s="90">
        <f t="shared" ca="1" si="1092"/>
        <v>109.07552194876051</v>
      </c>
      <c r="F5809" s="90">
        <f t="shared" ca="1" si="1092"/>
        <v>77.842451289002852</v>
      </c>
      <c r="G5809" s="90">
        <f t="shared" ca="1" si="1092"/>
        <v>92.54854141042992</v>
      </c>
      <c r="H5809" s="90">
        <f t="shared" ca="1" si="1086"/>
        <v>515.63669551389376</v>
      </c>
      <c r="I5809" s="90">
        <f t="shared" ca="1" si="1087"/>
        <v>385.6707978141867</v>
      </c>
      <c r="J5809" s="90">
        <f t="shared" ca="1" si="1088"/>
        <v>423.33584137752666</v>
      </c>
    </row>
    <row r="5810" spans="1:10" ht="12.75" x14ac:dyDescent="0.2">
      <c r="A5810" s="84">
        <v>5798</v>
      </c>
      <c r="B5810" s="90">
        <f t="shared" ca="1" si="1084"/>
        <v>407.72173382406606</v>
      </c>
      <c r="C5810" s="103">
        <f t="shared" ca="1" si="1093"/>
        <v>309.19790155558843</v>
      </c>
      <c r="D5810" s="103">
        <f t="shared" ca="1" si="1093"/>
        <v>340.7692369990275</v>
      </c>
      <c r="E5810" s="90">
        <f t="shared" ca="1" si="1092"/>
        <v>112.05701968835712</v>
      </c>
      <c r="F5810" s="90">
        <f t="shared" ca="1" si="1092"/>
        <v>90.228494831029764</v>
      </c>
      <c r="G5810" s="90">
        <f t="shared" ca="1" si="1092"/>
        <v>96.120915840601398</v>
      </c>
      <c r="H5810" s="90">
        <f t="shared" ca="1" si="1086"/>
        <v>519.77875351242324</v>
      </c>
      <c r="I5810" s="90">
        <f t="shared" ca="1" si="1087"/>
        <v>399.42639638661819</v>
      </c>
      <c r="J5810" s="90">
        <f t="shared" ca="1" si="1088"/>
        <v>436.89015283962891</v>
      </c>
    </row>
    <row r="5811" spans="1:10" ht="12.75" x14ac:dyDescent="0.2">
      <c r="A5811" s="84">
        <v>5799</v>
      </c>
      <c r="B5811" s="90">
        <f t="shared" ca="1" si="1084"/>
        <v>406.05019442527504</v>
      </c>
      <c r="C5811" s="103">
        <f t="shared" ca="1" si="1093"/>
        <v>308.26852926960368</v>
      </c>
      <c r="D5811" s="103">
        <f t="shared" ca="1" si="1093"/>
        <v>346.48662935427899</v>
      </c>
      <c r="E5811" s="90">
        <f t="shared" ca="1" si="1092"/>
        <v>115.84776315144043</v>
      </c>
      <c r="F5811" s="90">
        <f t="shared" ca="1" si="1092"/>
        <v>66.132923885038764</v>
      </c>
      <c r="G5811" s="90">
        <f t="shared" ca="1" si="1092"/>
        <v>126.86373076419309</v>
      </c>
      <c r="H5811" s="90">
        <f t="shared" ca="1" si="1086"/>
        <v>521.8979575767155</v>
      </c>
      <c r="I5811" s="90">
        <f t="shared" ca="1" si="1087"/>
        <v>374.40145315464247</v>
      </c>
      <c r="J5811" s="90">
        <f t="shared" ca="1" si="1088"/>
        <v>473.35036011847205</v>
      </c>
    </row>
    <row r="5812" spans="1:10" ht="12.75" x14ac:dyDescent="0.2">
      <c r="A5812" s="84">
        <v>5800</v>
      </c>
      <c r="B5812" s="90">
        <f t="shared" ca="1" si="1084"/>
        <v>414.29010420042738</v>
      </c>
      <c r="C5812" s="103">
        <f t="shared" ca="1" si="1093"/>
        <v>307.17760272235375</v>
      </c>
      <c r="D5812" s="103">
        <f t="shared" ca="1" si="1093"/>
        <v>364.43628079217297</v>
      </c>
      <c r="E5812" s="90">
        <f t="shared" ca="1" si="1092"/>
        <v>108.02781664618531</v>
      </c>
      <c r="F5812" s="90">
        <f t="shared" ca="1" si="1092"/>
        <v>93.189499578641488</v>
      </c>
      <c r="G5812" s="90">
        <f t="shared" ca="1" si="1092"/>
        <v>83.969658277855245</v>
      </c>
      <c r="H5812" s="90">
        <f t="shared" ca="1" si="1086"/>
        <v>522.31792084661265</v>
      </c>
      <c r="I5812" s="90">
        <f t="shared" ca="1" si="1087"/>
        <v>400.36710230099527</v>
      </c>
      <c r="J5812" s="90">
        <f t="shared" ca="1" si="1088"/>
        <v>448.40593907002824</v>
      </c>
    </row>
    <row r="5813" spans="1:10" ht="12.75" x14ac:dyDescent="0.2">
      <c r="A5813" s="84">
        <v>5801</v>
      </c>
      <c r="B5813" s="90">
        <f t="shared" ca="1" si="1084"/>
        <v>411.99251658422213</v>
      </c>
      <c r="C5813" s="103">
        <f t="shared" ca="1" si="1093"/>
        <v>291.32116609545443</v>
      </c>
      <c r="D5813" s="103">
        <f t="shared" ca="1" si="1093"/>
        <v>337.5624435533685</v>
      </c>
      <c r="E5813" s="90">
        <f t="shared" ca="1" si="1092"/>
        <v>115.16579746497865</v>
      </c>
      <c r="F5813" s="90">
        <f t="shared" ca="1" si="1092"/>
        <v>86.302156268677237</v>
      </c>
      <c r="G5813" s="90">
        <f t="shared" ca="1" si="1092"/>
        <v>89.480147778414675</v>
      </c>
      <c r="H5813" s="90">
        <f t="shared" ca="1" si="1086"/>
        <v>527.15831404920073</v>
      </c>
      <c r="I5813" s="90">
        <f t="shared" ca="1" si="1087"/>
        <v>377.6233223641317</v>
      </c>
      <c r="J5813" s="90">
        <f t="shared" ca="1" si="1088"/>
        <v>427.04259133178317</v>
      </c>
    </row>
    <row r="5814" spans="1:10" ht="12.75" x14ac:dyDescent="0.2">
      <c r="A5814" s="84">
        <v>5802</v>
      </c>
      <c r="B5814" s="90">
        <f t="shared" ca="1" si="1084"/>
        <v>418.1306127390007</v>
      </c>
      <c r="C5814" s="103">
        <f t="shared" ca="1" si="1093"/>
        <v>319.64983877768481</v>
      </c>
      <c r="D5814" s="103">
        <f t="shared" ca="1" si="1093"/>
        <v>347.25368578415129</v>
      </c>
      <c r="E5814" s="90">
        <f t="shared" ca="1" si="1092"/>
        <v>112.34488638915784</v>
      </c>
      <c r="F5814" s="90">
        <f t="shared" ca="1" si="1092"/>
        <v>79.972938672559764</v>
      </c>
      <c r="G5814" s="90">
        <f t="shared" ca="1" si="1092"/>
        <v>93.873471048654878</v>
      </c>
      <c r="H5814" s="90">
        <f t="shared" ca="1" si="1086"/>
        <v>530.4754991281585</v>
      </c>
      <c r="I5814" s="90">
        <f t="shared" ca="1" si="1087"/>
        <v>399.6227774502446</v>
      </c>
      <c r="J5814" s="90">
        <f t="shared" ca="1" si="1088"/>
        <v>441.12715683280618</v>
      </c>
    </row>
    <row r="5815" spans="1:10" ht="12.75" x14ac:dyDescent="0.2">
      <c r="A5815" s="84">
        <v>5803</v>
      </c>
      <c r="B5815" s="90">
        <f t="shared" ca="1" si="1084"/>
        <v>418.05227990550179</v>
      </c>
      <c r="C5815" s="103">
        <f t="shared" ca="1" si="1093"/>
        <v>308.42194043815857</v>
      </c>
      <c r="D5815" s="103">
        <f t="shared" ca="1" si="1093"/>
        <v>349.08087951976302</v>
      </c>
      <c r="E5815" s="90">
        <f t="shared" ca="1" si="1092"/>
        <v>103.64677128540491</v>
      </c>
      <c r="F5815" s="90">
        <f t="shared" ca="1" si="1092"/>
        <v>83.337774221441862</v>
      </c>
      <c r="G5815" s="90">
        <f t="shared" ca="1" si="1092"/>
        <v>91.38716468657006</v>
      </c>
      <c r="H5815" s="90">
        <f t="shared" ca="1" si="1086"/>
        <v>521.69905119090674</v>
      </c>
      <c r="I5815" s="90">
        <f t="shared" ca="1" si="1087"/>
        <v>391.75971465960043</v>
      </c>
      <c r="J5815" s="90">
        <f t="shared" ca="1" si="1088"/>
        <v>440.46804420633305</v>
      </c>
    </row>
    <row r="5816" spans="1:10" ht="12.75" x14ac:dyDescent="0.2">
      <c r="A5816" s="84">
        <v>5804</v>
      </c>
      <c r="B5816" s="90">
        <f t="shared" ca="1" si="1084"/>
        <v>405.36272477353754</v>
      </c>
      <c r="C5816" s="103">
        <f t="shared" ca="1" si="1093"/>
        <v>285.31988873744302</v>
      </c>
      <c r="D5816" s="103">
        <f t="shared" ca="1" si="1093"/>
        <v>337.45857935191958</v>
      </c>
      <c r="E5816" s="90">
        <f t="shared" ca="1" si="1092"/>
        <v>111.82540259386801</v>
      </c>
      <c r="F5816" s="90">
        <f t="shared" ca="1" si="1092"/>
        <v>82.272087601581873</v>
      </c>
      <c r="G5816" s="90">
        <f t="shared" ca="1" si="1092"/>
        <v>109.92217422722646</v>
      </c>
      <c r="H5816" s="90">
        <f t="shared" ca="1" si="1086"/>
        <v>517.18812736740551</v>
      </c>
      <c r="I5816" s="90">
        <f t="shared" ca="1" si="1087"/>
        <v>367.59197633902488</v>
      </c>
      <c r="J5816" s="90">
        <f t="shared" ca="1" si="1088"/>
        <v>447.38075357914602</v>
      </c>
    </row>
    <row r="5817" spans="1:10" ht="12.75" x14ac:dyDescent="0.2">
      <c r="A5817" s="84">
        <v>5805</v>
      </c>
      <c r="B5817" s="90">
        <f t="shared" ca="1" si="1084"/>
        <v>412.34687166595273</v>
      </c>
      <c r="C5817" s="103">
        <f t="shared" ca="1" si="1093"/>
        <v>284.45106390398422</v>
      </c>
      <c r="D5817" s="103">
        <f t="shared" ca="1" si="1093"/>
        <v>336.02324932466905</v>
      </c>
      <c r="E5817" s="90">
        <f t="shared" ca="1" si="1092"/>
        <v>112.64943804417318</v>
      </c>
      <c r="F5817" s="90">
        <f t="shared" ca="1" si="1092"/>
        <v>78.230306563859983</v>
      </c>
      <c r="G5817" s="90">
        <f t="shared" ca="1" si="1092"/>
        <v>88.962689667276436</v>
      </c>
      <c r="H5817" s="90">
        <f t="shared" ca="1" si="1086"/>
        <v>524.99630971012596</v>
      </c>
      <c r="I5817" s="90">
        <f t="shared" ca="1" si="1087"/>
        <v>362.6813704678442</v>
      </c>
      <c r="J5817" s="90">
        <f t="shared" ca="1" si="1088"/>
        <v>424.98593899194549</v>
      </c>
    </row>
    <row r="5818" spans="1:10" ht="12.75" x14ac:dyDescent="0.2">
      <c r="A5818" s="84">
        <v>5806</v>
      </c>
      <c r="B5818" s="90">
        <f t="shared" ca="1" si="1084"/>
        <v>414.16346987647353</v>
      </c>
      <c r="C5818" s="103">
        <f t="shared" ca="1" si="1093"/>
        <v>295.64659993986004</v>
      </c>
      <c r="D5818" s="103">
        <f t="shared" ca="1" si="1093"/>
        <v>363.4223891549122</v>
      </c>
      <c r="E5818" s="90">
        <f t="shared" ca="1" si="1092"/>
        <v>102.1846092292697</v>
      </c>
      <c r="F5818" s="90">
        <f t="shared" ca="1" si="1092"/>
        <v>87.104311179793868</v>
      </c>
      <c r="G5818" s="90">
        <f t="shared" ca="1" si="1092"/>
        <v>81.624798020672159</v>
      </c>
      <c r="H5818" s="90">
        <f t="shared" ca="1" si="1086"/>
        <v>516.34807910574318</v>
      </c>
      <c r="I5818" s="90">
        <f t="shared" ca="1" si="1087"/>
        <v>382.75091111965389</v>
      </c>
      <c r="J5818" s="90">
        <f t="shared" ca="1" si="1088"/>
        <v>445.04718717558433</v>
      </c>
    </row>
    <row r="5819" spans="1:10" ht="12.75" x14ac:dyDescent="0.2">
      <c r="A5819" s="84">
        <v>5807</v>
      </c>
      <c r="B5819" s="90">
        <f t="shared" ca="1" si="1084"/>
        <v>417.85678723564979</v>
      </c>
      <c r="C5819" s="103">
        <f t="shared" ca="1" si="1093"/>
        <v>301.98578437498719</v>
      </c>
      <c r="D5819" s="103">
        <f t="shared" ca="1" si="1093"/>
        <v>348.422456797329</v>
      </c>
      <c r="E5819" s="90">
        <f t="shared" ca="1" si="1092"/>
        <v>107.63379332302314</v>
      </c>
      <c r="F5819" s="90">
        <f t="shared" ca="1" si="1092"/>
        <v>77.368793347157975</v>
      </c>
      <c r="G5819" s="90">
        <f t="shared" ca="1" si="1092"/>
        <v>80.704219242605049</v>
      </c>
      <c r="H5819" s="90">
        <f t="shared" ca="1" si="1086"/>
        <v>525.49058055867295</v>
      </c>
      <c r="I5819" s="90">
        <f t="shared" ca="1" si="1087"/>
        <v>379.35457772214517</v>
      </c>
      <c r="J5819" s="90">
        <f t="shared" ca="1" si="1088"/>
        <v>429.12667603993407</v>
      </c>
    </row>
    <row r="5820" spans="1:10" ht="12.75" x14ac:dyDescent="0.2">
      <c r="A5820" s="84">
        <v>5808</v>
      </c>
      <c r="B5820" s="90">
        <f t="shared" ca="1" si="1084"/>
        <v>414.75324289903881</v>
      </c>
      <c r="C5820" s="103">
        <f t="shared" ca="1" si="1093"/>
        <v>312.26676340292374</v>
      </c>
      <c r="D5820" s="103">
        <f t="shared" ca="1" si="1093"/>
        <v>340.9869460699577</v>
      </c>
      <c r="E5820" s="90">
        <f t="shared" ca="1" si="1092"/>
        <v>114.14391446578945</v>
      </c>
      <c r="F5820" s="90">
        <f t="shared" ca="1" si="1092"/>
        <v>95.092859643945772</v>
      </c>
      <c r="G5820" s="90">
        <f t="shared" ca="1" si="1092"/>
        <v>85.036440888121831</v>
      </c>
      <c r="H5820" s="90">
        <f t="shared" ca="1" si="1086"/>
        <v>528.89715736482822</v>
      </c>
      <c r="I5820" s="90">
        <f t="shared" ca="1" si="1087"/>
        <v>407.3596230468695</v>
      </c>
      <c r="J5820" s="90">
        <f t="shared" ca="1" si="1088"/>
        <v>426.02338695807953</v>
      </c>
    </row>
    <row r="5821" spans="1:10" ht="12.75" x14ac:dyDescent="0.2">
      <c r="A5821" s="84">
        <v>5809</v>
      </c>
      <c r="B5821" s="90">
        <f t="shared" ca="1" si="1084"/>
        <v>405.45243024289726</v>
      </c>
      <c r="C5821" s="103">
        <f t="shared" ca="1" si="1093"/>
        <v>293.10127257405242</v>
      </c>
      <c r="D5821" s="103">
        <f t="shared" ca="1" si="1093"/>
        <v>345.39954078096684</v>
      </c>
      <c r="E5821" s="90">
        <f t="shared" ca="1" si="1092"/>
        <v>112.74403769193279</v>
      </c>
      <c r="F5821" s="90">
        <f t="shared" ca="1" si="1092"/>
        <v>99.701359501933851</v>
      </c>
      <c r="G5821" s="90">
        <f t="shared" ca="1" si="1092"/>
        <v>96.939376958082676</v>
      </c>
      <c r="H5821" s="90">
        <f t="shared" ca="1" si="1086"/>
        <v>518.19646793483003</v>
      </c>
      <c r="I5821" s="90">
        <f t="shared" ca="1" si="1087"/>
        <v>392.80263207598625</v>
      </c>
      <c r="J5821" s="90">
        <f t="shared" ca="1" si="1088"/>
        <v>442.33891773904952</v>
      </c>
    </row>
    <row r="5822" spans="1:10" ht="12.75" x14ac:dyDescent="0.2">
      <c r="A5822" s="84">
        <v>5810</v>
      </c>
      <c r="B5822" s="90">
        <f t="shared" ca="1" si="1084"/>
        <v>408.56082779177382</v>
      </c>
      <c r="C5822" s="103">
        <f t="shared" ref="C5822:G5837" ca="1" si="1094">NORMINV(RAND(),C$5,C$6)</f>
        <v>273.80007913119988</v>
      </c>
      <c r="D5822" s="103">
        <f t="shared" ca="1" si="1094"/>
        <v>339.40355929082637</v>
      </c>
      <c r="E5822" s="90">
        <f t="shared" ca="1" si="1094"/>
        <v>101.11541247205211</v>
      </c>
      <c r="F5822" s="90">
        <f t="shared" ca="1" si="1094"/>
        <v>86.113124252410529</v>
      </c>
      <c r="G5822" s="90">
        <f t="shared" ca="1" si="1094"/>
        <v>97.724509861525149</v>
      </c>
      <c r="H5822" s="90">
        <f t="shared" ca="1" si="1086"/>
        <v>509.67624026382595</v>
      </c>
      <c r="I5822" s="90">
        <f t="shared" ca="1" si="1087"/>
        <v>359.91320338361038</v>
      </c>
      <c r="J5822" s="90">
        <f t="shared" ca="1" si="1088"/>
        <v>437.12806915235149</v>
      </c>
    </row>
    <row r="5823" spans="1:10" ht="12.75" x14ac:dyDescent="0.2">
      <c r="A5823" s="84">
        <v>5811</v>
      </c>
      <c r="B5823" s="90">
        <f t="shared" ca="1" si="1084"/>
        <v>413.90539846324543</v>
      </c>
      <c r="C5823" s="103">
        <f t="shared" ref="C5823:D5837" ca="1" si="1095">NORMINV(RAND(),C$5,C$6)</f>
        <v>304.45530812572031</v>
      </c>
      <c r="D5823" s="103">
        <f t="shared" ca="1" si="1095"/>
        <v>359.68106307024379</v>
      </c>
      <c r="E5823" s="90">
        <f t="shared" ca="1" si="1094"/>
        <v>107.02413899941909</v>
      </c>
      <c r="F5823" s="90">
        <f t="shared" ca="1" si="1094"/>
        <v>82.928286861969667</v>
      </c>
      <c r="G5823" s="90">
        <f t="shared" ca="1" si="1094"/>
        <v>81.324171577124872</v>
      </c>
      <c r="H5823" s="90">
        <f t="shared" ca="1" si="1086"/>
        <v>520.92953746266448</v>
      </c>
      <c r="I5823" s="90">
        <f t="shared" ca="1" si="1087"/>
        <v>387.38359498769</v>
      </c>
      <c r="J5823" s="90">
        <f t="shared" ca="1" si="1088"/>
        <v>441.00523464736864</v>
      </c>
    </row>
    <row r="5824" spans="1:10" ht="12.75" x14ac:dyDescent="0.2">
      <c r="A5824" s="84">
        <v>5812</v>
      </c>
      <c r="B5824" s="90">
        <f t="shared" ca="1" si="1084"/>
        <v>423.69286507117164</v>
      </c>
      <c r="C5824" s="103">
        <f t="shared" ca="1" si="1095"/>
        <v>298.88919607632755</v>
      </c>
      <c r="D5824" s="103">
        <f t="shared" ca="1" si="1095"/>
        <v>348.31990208022506</v>
      </c>
      <c r="E5824" s="90">
        <f t="shared" ca="1" si="1094"/>
        <v>101.15536979116652</v>
      </c>
      <c r="F5824" s="90">
        <f t="shared" ca="1" si="1094"/>
        <v>90.033885661185934</v>
      </c>
      <c r="G5824" s="90">
        <f t="shared" ca="1" si="1094"/>
        <v>101.32734143802094</v>
      </c>
      <c r="H5824" s="90">
        <f t="shared" ca="1" si="1086"/>
        <v>524.84823486233813</v>
      </c>
      <c r="I5824" s="90">
        <f t="shared" ca="1" si="1087"/>
        <v>388.92308173751348</v>
      </c>
      <c r="J5824" s="90">
        <f t="shared" ca="1" si="1088"/>
        <v>449.647243518246</v>
      </c>
    </row>
    <row r="5825" spans="1:10" ht="12.75" x14ac:dyDescent="0.2">
      <c r="A5825" s="84">
        <v>5813</v>
      </c>
      <c r="B5825" s="90">
        <f t="shared" ca="1" si="1084"/>
        <v>412.35084706287699</v>
      </c>
      <c r="C5825" s="103">
        <f t="shared" ca="1" si="1095"/>
        <v>310.36542594250614</v>
      </c>
      <c r="D5825" s="103">
        <f t="shared" ca="1" si="1095"/>
        <v>349.89588524408737</v>
      </c>
      <c r="E5825" s="90">
        <f t="shared" ca="1" si="1094"/>
        <v>95.941307013554706</v>
      </c>
      <c r="F5825" s="90">
        <f t="shared" ca="1" si="1094"/>
        <v>76.293101892984126</v>
      </c>
      <c r="G5825" s="90">
        <f t="shared" ca="1" si="1094"/>
        <v>98.072102394061986</v>
      </c>
      <c r="H5825" s="90">
        <f t="shared" ca="1" si="1086"/>
        <v>508.2921540764317</v>
      </c>
      <c r="I5825" s="90">
        <f t="shared" ca="1" si="1087"/>
        <v>386.65852783549025</v>
      </c>
      <c r="J5825" s="90">
        <f t="shared" ca="1" si="1088"/>
        <v>447.96798763814934</v>
      </c>
    </row>
    <row r="5826" spans="1:10" ht="12.75" x14ac:dyDescent="0.2">
      <c r="A5826" s="84">
        <v>5814</v>
      </c>
      <c r="B5826" s="90">
        <f t="shared" ca="1" si="1084"/>
        <v>407.22287421793766</v>
      </c>
      <c r="C5826" s="103">
        <f t="shared" ca="1" si="1095"/>
        <v>292.03347435858865</v>
      </c>
      <c r="D5826" s="103">
        <f t="shared" ca="1" si="1095"/>
        <v>330.80068244947176</v>
      </c>
      <c r="E5826" s="90">
        <f t="shared" ca="1" si="1094"/>
        <v>110.08703341567133</v>
      </c>
      <c r="F5826" s="90">
        <f t="shared" ca="1" si="1094"/>
        <v>82.129196288901582</v>
      </c>
      <c r="G5826" s="90">
        <f t="shared" ca="1" si="1094"/>
        <v>94.220376459636398</v>
      </c>
      <c r="H5826" s="90">
        <f t="shared" ca="1" si="1086"/>
        <v>517.30990763360899</v>
      </c>
      <c r="I5826" s="90">
        <f t="shared" ca="1" si="1087"/>
        <v>374.16267064749024</v>
      </c>
      <c r="J5826" s="90">
        <f t="shared" ca="1" si="1088"/>
        <v>425.02105890910815</v>
      </c>
    </row>
    <row r="5827" spans="1:10" ht="12.75" x14ac:dyDescent="0.2">
      <c r="A5827" s="84">
        <v>5815</v>
      </c>
      <c r="B5827" s="90">
        <f t="shared" ca="1" si="1084"/>
        <v>408.91892492979019</v>
      </c>
      <c r="C5827" s="103">
        <f t="shared" ca="1" si="1095"/>
        <v>284.79240776985051</v>
      </c>
      <c r="D5827" s="103">
        <f t="shared" ca="1" si="1095"/>
        <v>354.95025110341066</v>
      </c>
      <c r="E5827" s="90">
        <f t="shared" ca="1" si="1094"/>
        <v>109.01317291987971</v>
      </c>
      <c r="F5827" s="90">
        <f t="shared" ca="1" si="1094"/>
        <v>84.582035393789326</v>
      </c>
      <c r="G5827" s="90">
        <f t="shared" ca="1" si="1094"/>
        <v>105.94200662834717</v>
      </c>
      <c r="H5827" s="90">
        <f t="shared" ca="1" si="1086"/>
        <v>517.93209784966984</v>
      </c>
      <c r="I5827" s="90">
        <f t="shared" ca="1" si="1087"/>
        <v>369.37444316363985</v>
      </c>
      <c r="J5827" s="90">
        <f t="shared" ca="1" si="1088"/>
        <v>460.89225773175781</v>
      </c>
    </row>
    <row r="5828" spans="1:10" ht="12.75" x14ac:dyDescent="0.2">
      <c r="A5828" s="84">
        <v>5816</v>
      </c>
      <c r="B5828" s="90">
        <f t="shared" ca="1" si="1084"/>
        <v>401.49358495299316</v>
      </c>
      <c r="C5828" s="103">
        <f t="shared" ca="1" si="1095"/>
        <v>291.39204901537255</v>
      </c>
      <c r="D5828" s="103">
        <f t="shared" ca="1" si="1095"/>
        <v>357.39917904527891</v>
      </c>
      <c r="E5828" s="90">
        <f t="shared" ca="1" si="1094"/>
        <v>114.17256577740639</v>
      </c>
      <c r="F5828" s="90">
        <f t="shared" ca="1" si="1094"/>
        <v>86.932405994298747</v>
      </c>
      <c r="G5828" s="90">
        <f t="shared" ca="1" si="1094"/>
        <v>97.085774920063898</v>
      </c>
      <c r="H5828" s="90">
        <f t="shared" ca="1" si="1086"/>
        <v>515.66615073039952</v>
      </c>
      <c r="I5828" s="90">
        <f t="shared" ca="1" si="1087"/>
        <v>378.32445500967128</v>
      </c>
      <c r="J5828" s="90">
        <f t="shared" ca="1" si="1088"/>
        <v>454.48495396534281</v>
      </c>
    </row>
    <row r="5829" spans="1:10" ht="12.75" x14ac:dyDescent="0.2">
      <c r="A5829" s="84">
        <v>5817</v>
      </c>
      <c r="B5829" s="90">
        <f t="shared" ca="1" si="1084"/>
        <v>409.75948192986897</v>
      </c>
      <c r="C5829" s="103">
        <f t="shared" ca="1" si="1095"/>
        <v>298.39787573041122</v>
      </c>
      <c r="D5829" s="103">
        <f t="shared" ca="1" si="1095"/>
        <v>340.95853829043028</v>
      </c>
      <c r="E5829" s="90">
        <f t="shared" ca="1" si="1094"/>
        <v>109.93696490967315</v>
      </c>
      <c r="F5829" s="90">
        <f t="shared" ca="1" si="1094"/>
        <v>83.916060571122458</v>
      </c>
      <c r="G5829" s="90">
        <f t="shared" ca="1" si="1094"/>
        <v>97.855549187329061</v>
      </c>
      <c r="H5829" s="90">
        <f t="shared" ca="1" si="1086"/>
        <v>519.69644683954209</v>
      </c>
      <c r="I5829" s="90">
        <f t="shared" ca="1" si="1087"/>
        <v>382.31393630153366</v>
      </c>
      <c r="J5829" s="90">
        <f t="shared" ca="1" si="1088"/>
        <v>438.81408747775936</v>
      </c>
    </row>
    <row r="5830" spans="1:10" ht="12.75" x14ac:dyDescent="0.2">
      <c r="A5830" s="84">
        <v>5818</v>
      </c>
      <c r="B5830" s="90">
        <f t="shared" ca="1" si="1084"/>
        <v>410.88978232690727</v>
      </c>
      <c r="C5830" s="103">
        <f t="shared" ca="1" si="1095"/>
        <v>297.09332826390749</v>
      </c>
      <c r="D5830" s="103">
        <f t="shared" ca="1" si="1095"/>
        <v>339.03892749720688</v>
      </c>
      <c r="E5830" s="90">
        <f t="shared" ca="1" si="1094"/>
        <v>119.37918620506673</v>
      </c>
      <c r="F5830" s="90">
        <f t="shared" ca="1" si="1094"/>
        <v>81.159887896275933</v>
      </c>
      <c r="G5830" s="90">
        <f t="shared" ca="1" si="1094"/>
        <v>101.95075771551626</v>
      </c>
      <c r="H5830" s="90">
        <f t="shared" ca="1" si="1086"/>
        <v>530.268968531974</v>
      </c>
      <c r="I5830" s="90">
        <f t="shared" ca="1" si="1087"/>
        <v>378.25321616018346</v>
      </c>
      <c r="J5830" s="90">
        <f t="shared" ca="1" si="1088"/>
        <v>440.98968521272315</v>
      </c>
    </row>
    <row r="5831" spans="1:10" ht="12.75" x14ac:dyDescent="0.2">
      <c r="A5831" s="84">
        <v>5819</v>
      </c>
      <c r="B5831" s="90">
        <f t="shared" ca="1" si="1084"/>
        <v>409.76036830259903</v>
      </c>
      <c r="C5831" s="103">
        <f t="shared" ca="1" si="1095"/>
        <v>308.92625656123016</v>
      </c>
      <c r="D5831" s="103">
        <f t="shared" ca="1" si="1095"/>
        <v>349.84632784291762</v>
      </c>
      <c r="E5831" s="90">
        <f t="shared" ca="1" si="1094"/>
        <v>103.00662281486524</v>
      </c>
      <c r="F5831" s="90">
        <f t="shared" ca="1" si="1094"/>
        <v>75.055330387728816</v>
      </c>
      <c r="G5831" s="90">
        <f t="shared" ca="1" si="1094"/>
        <v>92.976004611997482</v>
      </c>
      <c r="H5831" s="90">
        <f t="shared" ca="1" si="1086"/>
        <v>512.76699111746427</v>
      </c>
      <c r="I5831" s="90">
        <f t="shared" ca="1" si="1087"/>
        <v>383.98158694895898</v>
      </c>
      <c r="J5831" s="90">
        <f t="shared" ca="1" si="1088"/>
        <v>442.82233245491511</v>
      </c>
    </row>
    <row r="5832" spans="1:10" ht="12.75" x14ac:dyDescent="0.2">
      <c r="A5832" s="84">
        <v>5820</v>
      </c>
      <c r="B5832" s="90">
        <f t="shared" ca="1" si="1084"/>
        <v>406.91962513332913</v>
      </c>
      <c r="C5832" s="103">
        <f t="shared" ca="1" si="1095"/>
        <v>291.79326649111306</v>
      </c>
      <c r="D5832" s="103">
        <f t="shared" ca="1" si="1095"/>
        <v>341.60369859727888</v>
      </c>
      <c r="E5832" s="90">
        <f t="shared" ca="1" si="1094"/>
        <v>121.42136559041792</v>
      </c>
      <c r="F5832" s="90">
        <f t="shared" ca="1" si="1094"/>
        <v>76.761672003499839</v>
      </c>
      <c r="G5832" s="90">
        <f t="shared" ca="1" si="1094"/>
        <v>88.137442206199822</v>
      </c>
      <c r="H5832" s="90">
        <f t="shared" ca="1" si="1086"/>
        <v>528.34099072374704</v>
      </c>
      <c r="I5832" s="90">
        <f t="shared" ca="1" si="1087"/>
        <v>368.55493849461288</v>
      </c>
      <c r="J5832" s="90">
        <f t="shared" ca="1" si="1088"/>
        <v>429.74114080347869</v>
      </c>
    </row>
    <row r="5833" spans="1:10" ht="12.75" x14ac:dyDescent="0.2">
      <c r="A5833" s="84">
        <v>5821</v>
      </c>
      <c r="B5833" s="90">
        <f t="shared" ca="1" si="1084"/>
        <v>413.88896648334367</v>
      </c>
      <c r="C5833" s="103">
        <f t="shared" ca="1" si="1095"/>
        <v>302.11603226751055</v>
      </c>
      <c r="D5833" s="103">
        <f t="shared" ca="1" si="1095"/>
        <v>354.04621076823923</v>
      </c>
      <c r="E5833" s="90">
        <f t="shared" ca="1" si="1094"/>
        <v>112.76925750279301</v>
      </c>
      <c r="F5833" s="90">
        <f t="shared" ca="1" si="1094"/>
        <v>71.087883041724339</v>
      </c>
      <c r="G5833" s="90">
        <f t="shared" ca="1" si="1094"/>
        <v>101.57742430814702</v>
      </c>
      <c r="H5833" s="90">
        <f t="shared" ca="1" si="1086"/>
        <v>526.6582239861367</v>
      </c>
      <c r="I5833" s="90">
        <f t="shared" ca="1" si="1087"/>
        <v>373.2039153092349</v>
      </c>
      <c r="J5833" s="90">
        <f t="shared" ca="1" si="1088"/>
        <v>455.62363507638622</v>
      </c>
    </row>
    <row r="5834" spans="1:10" ht="12.75" x14ac:dyDescent="0.2">
      <c r="A5834" s="84">
        <v>5822</v>
      </c>
      <c r="B5834" s="90">
        <f t="shared" ca="1" si="1084"/>
        <v>418.03360379790462</v>
      </c>
      <c r="C5834" s="103">
        <f t="shared" ca="1" si="1095"/>
        <v>302.74522044630203</v>
      </c>
      <c r="D5834" s="103">
        <f t="shared" ca="1" si="1095"/>
        <v>339.14580115799401</v>
      </c>
      <c r="E5834" s="90">
        <f t="shared" ca="1" si="1094"/>
        <v>103.64740376763478</v>
      </c>
      <c r="F5834" s="90">
        <f t="shared" ca="1" si="1094"/>
        <v>73.977698784621211</v>
      </c>
      <c r="G5834" s="90">
        <f t="shared" ca="1" si="1094"/>
        <v>85.241654206028144</v>
      </c>
      <c r="H5834" s="90">
        <f t="shared" ca="1" si="1086"/>
        <v>521.6810075655394</v>
      </c>
      <c r="I5834" s="90">
        <f t="shared" ca="1" si="1087"/>
        <v>376.72291923092325</v>
      </c>
      <c r="J5834" s="90">
        <f t="shared" ca="1" si="1088"/>
        <v>424.38745536402217</v>
      </c>
    </row>
    <row r="5835" spans="1:10" ht="12.75" x14ac:dyDescent="0.2">
      <c r="A5835" s="84">
        <v>5823</v>
      </c>
      <c r="B5835" s="90">
        <f t="shared" ca="1" si="1084"/>
        <v>418.87544155893829</v>
      </c>
      <c r="C5835" s="103">
        <f t="shared" ca="1" si="1095"/>
        <v>288.25501641570435</v>
      </c>
      <c r="D5835" s="103">
        <f t="shared" ca="1" si="1095"/>
        <v>327.64684298985242</v>
      </c>
      <c r="E5835" s="90">
        <f t="shared" ca="1" si="1094"/>
        <v>105.22117896454864</v>
      </c>
      <c r="F5835" s="90">
        <f t="shared" ca="1" si="1094"/>
        <v>78.137136822481608</v>
      </c>
      <c r="G5835" s="90">
        <f t="shared" ca="1" si="1094"/>
        <v>96.195364528737969</v>
      </c>
      <c r="H5835" s="90">
        <f t="shared" ca="1" si="1086"/>
        <v>524.09662052348699</v>
      </c>
      <c r="I5835" s="90">
        <f t="shared" ca="1" si="1087"/>
        <v>366.39215323818598</v>
      </c>
      <c r="J5835" s="90">
        <f t="shared" ca="1" si="1088"/>
        <v>423.84220751859039</v>
      </c>
    </row>
    <row r="5836" spans="1:10" ht="12.75" x14ac:dyDescent="0.2">
      <c r="A5836" s="84">
        <v>5824</v>
      </c>
      <c r="B5836" s="90">
        <f t="shared" ca="1" si="1084"/>
        <v>414.50367915974664</v>
      </c>
      <c r="C5836" s="103">
        <f t="shared" ca="1" si="1095"/>
        <v>294.35939788823549</v>
      </c>
      <c r="D5836" s="103">
        <f t="shared" ca="1" si="1095"/>
        <v>336.04561188953511</v>
      </c>
      <c r="E5836" s="90">
        <f t="shared" ca="1" si="1094"/>
        <v>111.36573000950912</v>
      </c>
      <c r="F5836" s="90">
        <f t="shared" ca="1" si="1094"/>
        <v>79.280611135324278</v>
      </c>
      <c r="G5836" s="90">
        <f t="shared" ca="1" si="1094"/>
        <v>102.35571770989313</v>
      </c>
      <c r="H5836" s="90">
        <f t="shared" ca="1" si="1086"/>
        <v>525.86940916925573</v>
      </c>
      <c r="I5836" s="90">
        <f t="shared" ca="1" si="1087"/>
        <v>373.64000902355974</v>
      </c>
      <c r="J5836" s="90">
        <f t="shared" ca="1" si="1088"/>
        <v>438.40132959942821</v>
      </c>
    </row>
    <row r="5837" spans="1:10" ht="12.75" x14ac:dyDescent="0.2">
      <c r="A5837" s="84">
        <v>5825</v>
      </c>
      <c r="B5837" s="90">
        <f t="shared" ca="1" si="1084"/>
        <v>418.47897533677343</v>
      </c>
      <c r="C5837" s="103">
        <f t="shared" ca="1" si="1095"/>
        <v>305.31092243865214</v>
      </c>
      <c r="D5837" s="103">
        <f t="shared" ca="1" si="1095"/>
        <v>339.61541108447642</v>
      </c>
      <c r="E5837" s="90">
        <f t="shared" ca="1" si="1094"/>
        <v>113.13561958904427</v>
      </c>
      <c r="F5837" s="90">
        <f t="shared" ca="1" si="1094"/>
        <v>96.977974273723717</v>
      </c>
      <c r="G5837" s="90">
        <f t="shared" ca="1" si="1094"/>
        <v>91.041949311560046</v>
      </c>
      <c r="H5837" s="90">
        <f t="shared" ca="1" si="1086"/>
        <v>531.61459492581776</v>
      </c>
      <c r="I5837" s="90">
        <f t="shared" ca="1" si="1087"/>
        <v>402.28889671237584</v>
      </c>
      <c r="J5837" s="90">
        <f t="shared" ca="1" si="1088"/>
        <v>430.65736039603644</v>
      </c>
    </row>
    <row r="5838" spans="1:10" ht="12.75" x14ac:dyDescent="0.2">
      <c r="A5838" s="84">
        <v>5826</v>
      </c>
      <c r="B5838" s="90">
        <f t="shared" ref="B5838:B5901" ca="1" si="1096">NORMINV(RAND(),B$5,B$6)</f>
        <v>414.31011051224687</v>
      </c>
      <c r="C5838" s="103">
        <f t="shared" ref="C5838:G5853" ca="1" si="1097">NORMINV(RAND(),C$5,C$6)</f>
        <v>310.67801243791303</v>
      </c>
      <c r="D5838" s="103">
        <f t="shared" ca="1" si="1097"/>
        <v>359.90216097578684</v>
      </c>
      <c r="E5838" s="90">
        <f t="shared" ca="1" si="1097"/>
        <v>108.6445995538443</v>
      </c>
      <c r="F5838" s="90">
        <f t="shared" ca="1" si="1097"/>
        <v>92.754911314082378</v>
      </c>
      <c r="G5838" s="90">
        <f t="shared" ca="1" si="1097"/>
        <v>108.80572189877896</v>
      </c>
      <c r="H5838" s="90">
        <f t="shared" ref="H5838:H5901" ca="1" si="1098">+B5838+E5838</f>
        <v>522.95471006609114</v>
      </c>
      <c r="I5838" s="90">
        <f t="shared" ref="I5838:I5901" ca="1" si="1099">+C5838+F5838</f>
        <v>403.43292375199542</v>
      </c>
      <c r="J5838" s="90">
        <f t="shared" ref="J5838:J5901" ca="1" si="1100">+D5838+G5838</f>
        <v>468.70788287456583</v>
      </c>
    </row>
    <row r="5839" spans="1:10" ht="12.75" x14ac:dyDescent="0.2">
      <c r="A5839" s="84">
        <v>5827</v>
      </c>
      <c r="B5839" s="90">
        <f t="shared" ca="1" si="1096"/>
        <v>407.53146258057762</v>
      </c>
      <c r="C5839" s="103">
        <f t="shared" ref="C5839:D5853" ca="1" si="1101">NORMINV(RAND(),C$5,C$6)</f>
        <v>310.46350903580174</v>
      </c>
      <c r="D5839" s="103">
        <f t="shared" ca="1" si="1101"/>
        <v>345.05626146201109</v>
      </c>
      <c r="E5839" s="90">
        <f t="shared" ca="1" si="1097"/>
        <v>101.54701702422892</v>
      </c>
      <c r="F5839" s="90">
        <f t="shared" ca="1" si="1097"/>
        <v>63.900635460205322</v>
      </c>
      <c r="G5839" s="90">
        <f t="shared" ca="1" si="1097"/>
        <v>99.000220481343703</v>
      </c>
      <c r="H5839" s="90">
        <f t="shared" ca="1" si="1098"/>
        <v>509.07847960480655</v>
      </c>
      <c r="I5839" s="90">
        <f t="shared" ca="1" si="1099"/>
        <v>374.36414449600704</v>
      </c>
      <c r="J5839" s="90">
        <f t="shared" ca="1" si="1100"/>
        <v>444.05648194335481</v>
      </c>
    </row>
    <row r="5840" spans="1:10" ht="12.75" x14ac:dyDescent="0.2">
      <c r="A5840" s="84">
        <v>5828</v>
      </c>
      <c r="B5840" s="90">
        <f t="shared" ca="1" si="1096"/>
        <v>407.91618035459209</v>
      </c>
      <c r="C5840" s="103">
        <f t="shared" ca="1" si="1101"/>
        <v>302.69053065246902</v>
      </c>
      <c r="D5840" s="103">
        <f t="shared" ca="1" si="1101"/>
        <v>338.72777111758438</v>
      </c>
      <c r="E5840" s="90">
        <f t="shared" ca="1" si="1097"/>
        <v>112.81141061401962</v>
      </c>
      <c r="F5840" s="90">
        <f t="shared" ca="1" si="1097"/>
        <v>85.722831902359943</v>
      </c>
      <c r="G5840" s="90">
        <f t="shared" ca="1" si="1097"/>
        <v>90.875311615271698</v>
      </c>
      <c r="H5840" s="90">
        <f t="shared" ca="1" si="1098"/>
        <v>520.72759096861171</v>
      </c>
      <c r="I5840" s="90">
        <f t="shared" ca="1" si="1099"/>
        <v>388.41336255482895</v>
      </c>
      <c r="J5840" s="90">
        <f t="shared" ca="1" si="1100"/>
        <v>429.60308273285608</v>
      </c>
    </row>
    <row r="5841" spans="1:10" ht="12.75" x14ac:dyDescent="0.2">
      <c r="A5841" s="84">
        <v>5829</v>
      </c>
      <c r="B5841" s="90">
        <f t="shared" ca="1" si="1096"/>
        <v>413.29995552610637</v>
      </c>
      <c r="C5841" s="103">
        <f t="shared" ca="1" si="1101"/>
        <v>285.77632224770929</v>
      </c>
      <c r="D5841" s="103">
        <f t="shared" ca="1" si="1101"/>
        <v>346.08517489393091</v>
      </c>
      <c r="E5841" s="90">
        <f t="shared" ca="1" si="1097"/>
        <v>122.82652061066612</v>
      </c>
      <c r="F5841" s="90">
        <f t="shared" ca="1" si="1097"/>
        <v>83.611678336368826</v>
      </c>
      <c r="G5841" s="90">
        <f t="shared" ca="1" si="1097"/>
        <v>104.86453007973233</v>
      </c>
      <c r="H5841" s="90">
        <f t="shared" ca="1" si="1098"/>
        <v>536.12647613677245</v>
      </c>
      <c r="I5841" s="90">
        <f t="shared" ca="1" si="1099"/>
        <v>369.3880005840781</v>
      </c>
      <c r="J5841" s="90">
        <f t="shared" ca="1" si="1100"/>
        <v>450.94970497366324</v>
      </c>
    </row>
    <row r="5842" spans="1:10" ht="12.75" x14ac:dyDescent="0.2">
      <c r="A5842" s="84">
        <v>5830</v>
      </c>
      <c r="B5842" s="90">
        <f t="shared" ca="1" si="1096"/>
        <v>408.9487864570192</v>
      </c>
      <c r="C5842" s="103">
        <f t="shared" ca="1" si="1101"/>
        <v>304.72700572042061</v>
      </c>
      <c r="D5842" s="103">
        <f t="shared" ca="1" si="1101"/>
        <v>347.62102826196752</v>
      </c>
      <c r="E5842" s="90">
        <f t="shared" ca="1" si="1097"/>
        <v>94.463618514330378</v>
      </c>
      <c r="F5842" s="90">
        <f t="shared" ca="1" si="1097"/>
        <v>82.960341289546975</v>
      </c>
      <c r="G5842" s="90">
        <f t="shared" ca="1" si="1097"/>
        <v>74.471514738688455</v>
      </c>
      <c r="H5842" s="90">
        <f t="shared" ca="1" si="1098"/>
        <v>503.41240497134959</v>
      </c>
      <c r="I5842" s="90">
        <f t="shared" ca="1" si="1099"/>
        <v>387.6873470099676</v>
      </c>
      <c r="J5842" s="90">
        <f t="shared" ca="1" si="1100"/>
        <v>422.09254300065595</v>
      </c>
    </row>
    <row r="5843" spans="1:10" ht="12.75" x14ac:dyDescent="0.2">
      <c r="A5843" s="84">
        <v>5831</v>
      </c>
      <c r="B5843" s="90">
        <f t="shared" ca="1" si="1096"/>
        <v>419.90067541016566</v>
      </c>
      <c r="C5843" s="103">
        <f t="shared" ca="1" si="1101"/>
        <v>289.64031383219265</v>
      </c>
      <c r="D5843" s="103">
        <f t="shared" ca="1" si="1101"/>
        <v>315.66301823332765</v>
      </c>
      <c r="E5843" s="90">
        <f t="shared" ca="1" si="1097"/>
        <v>103.51365972532277</v>
      </c>
      <c r="F5843" s="90">
        <f t="shared" ca="1" si="1097"/>
        <v>78.309248165315395</v>
      </c>
      <c r="G5843" s="90">
        <f t="shared" ca="1" si="1097"/>
        <v>87.619302698983532</v>
      </c>
      <c r="H5843" s="90">
        <f t="shared" ca="1" si="1098"/>
        <v>523.41433513548839</v>
      </c>
      <c r="I5843" s="90">
        <f t="shared" ca="1" si="1099"/>
        <v>367.94956199750806</v>
      </c>
      <c r="J5843" s="90">
        <f t="shared" ca="1" si="1100"/>
        <v>403.28232093231117</v>
      </c>
    </row>
    <row r="5844" spans="1:10" ht="12.75" x14ac:dyDescent="0.2">
      <c r="A5844" s="84">
        <v>5832</v>
      </c>
      <c r="B5844" s="90">
        <f t="shared" ca="1" si="1096"/>
        <v>415.42506531190259</v>
      </c>
      <c r="C5844" s="103">
        <f t="shared" ca="1" si="1101"/>
        <v>301.32943971517489</v>
      </c>
      <c r="D5844" s="103">
        <f t="shared" ca="1" si="1101"/>
        <v>350.16961353251702</v>
      </c>
      <c r="E5844" s="90">
        <f t="shared" ca="1" si="1097"/>
        <v>123.90783476476631</v>
      </c>
      <c r="F5844" s="90">
        <f t="shared" ca="1" si="1097"/>
        <v>84.381797079646077</v>
      </c>
      <c r="G5844" s="90">
        <f t="shared" ca="1" si="1097"/>
        <v>86.963651708919485</v>
      </c>
      <c r="H5844" s="90">
        <f t="shared" ca="1" si="1098"/>
        <v>539.33290007666892</v>
      </c>
      <c r="I5844" s="90">
        <f t="shared" ca="1" si="1099"/>
        <v>385.71123679482093</v>
      </c>
      <c r="J5844" s="90">
        <f t="shared" ca="1" si="1100"/>
        <v>437.1332652414365</v>
      </c>
    </row>
    <row r="5845" spans="1:10" ht="12.75" x14ac:dyDescent="0.2">
      <c r="A5845" s="84">
        <v>5833</v>
      </c>
      <c r="B5845" s="90">
        <f t="shared" ca="1" si="1096"/>
        <v>406.13746638808971</v>
      </c>
      <c r="C5845" s="103">
        <f t="shared" ca="1" si="1101"/>
        <v>298.32190491530383</v>
      </c>
      <c r="D5845" s="103">
        <f t="shared" ca="1" si="1101"/>
        <v>345.17583718917132</v>
      </c>
      <c r="E5845" s="90">
        <f t="shared" ca="1" si="1097"/>
        <v>111.92216105650249</v>
      </c>
      <c r="F5845" s="90">
        <f t="shared" ca="1" si="1097"/>
        <v>82.747637431329878</v>
      </c>
      <c r="G5845" s="90">
        <f t="shared" ca="1" si="1097"/>
        <v>96.951121193621688</v>
      </c>
      <c r="H5845" s="90">
        <f t="shared" ca="1" si="1098"/>
        <v>518.05962744459225</v>
      </c>
      <c r="I5845" s="90">
        <f t="shared" ca="1" si="1099"/>
        <v>381.06954234663374</v>
      </c>
      <c r="J5845" s="90">
        <f t="shared" ca="1" si="1100"/>
        <v>442.12695838279302</v>
      </c>
    </row>
    <row r="5846" spans="1:10" ht="12.75" x14ac:dyDescent="0.2">
      <c r="A5846" s="84">
        <v>5834</v>
      </c>
      <c r="B5846" s="90">
        <f t="shared" ca="1" si="1096"/>
        <v>413.68851821376279</v>
      </c>
      <c r="C5846" s="103">
        <f t="shared" ca="1" si="1101"/>
        <v>303.17283793345291</v>
      </c>
      <c r="D5846" s="103">
        <f t="shared" ca="1" si="1101"/>
        <v>345.82619171187872</v>
      </c>
      <c r="E5846" s="90">
        <f t="shared" ca="1" si="1097"/>
        <v>115.16766303485214</v>
      </c>
      <c r="F5846" s="90">
        <f t="shared" ca="1" si="1097"/>
        <v>92.019459669291479</v>
      </c>
      <c r="G5846" s="90">
        <f t="shared" ca="1" si="1097"/>
        <v>96.273026927531149</v>
      </c>
      <c r="H5846" s="90">
        <f t="shared" ca="1" si="1098"/>
        <v>528.85618124861492</v>
      </c>
      <c r="I5846" s="90">
        <f t="shared" ca="1" si="1099"/>
        <v>395.19229760274436</v>
      </c>
      <c r="J5846" s="90">
        <f t="shared" ca="1" si="1100"/>
        <v>442.09921863940986</v>
      </c>
    </row>
    <row r="5847" spans="1:10" ht="12.75" x14ac:dyDescent="0.2">
      <c r="A5847" s="84">
        <v>5835</v>
      </c>
      <c r="B5847" s="90">
        <f t="shared" ca="1" si="1096"/>
        <v>419.68868526921813</v>
      </c>
      <c r="C5847" s="103">
        <f t="shared" ca="1" si="1101"/>
        <v>301.70701563553047</v>
      </c>
      <c r="D5847" s="103">
        <f t="shared" ca="1" si="1101"/>
        <v>334.3702031107473</v>
      </c>
      <c r="E5847" s="90">
        <f t="shared" ca="1" si="1097"/>
        <v>109.43438399366231</v>
      </c>
      <c r="F5847" s="90">
        <f t="shared" ca="1" si="1097"/>
        <v>81.160683446629989</v>
      </c>
      <c r="G5847" s="90">
        <f t="shared" ca="1" si="1097"/>
        <v>93.386746441717492</v>
      </c>
      <c r="H5847" s="90">
        <f t="shared" ca="1" si="1098"/>
        <v>529.12306926288045</v>
      </c>
      <c r="I5847" s="90">
        <f t="shared" ca="1" si="1099"/>
        <v>382.86769908216047</v>
      </c>
      <c r="J5847" s="90">
        <f t="shared" ca="1" si="1100"/>
        <v>427.75694955246479</v>
      </c>
    </row>
    <row r="5848" spans="1:10" ht="12.75" x14ac:dyDescent="0.2">
      <c r="A5848" s="84">
        <v>5836</v>
      </c>
      <c r="B5848" s="90">
        <f t="shared" ca="1" si="1096"/>
        <v>413.09278470867542</v>
      </c>
      <c r="C5848" s="103">
        <f t="shared" ca="1" si="1101"/>
        <v>284.50644597350794</v>
      </c>
      <c r="D5848" s="103">
        <f t="shared" ca="1" si="1101"/>
        <v>355.7676878265126</v>
      </c>
      <c r="E5848" s="90">
        <f t="shared" ca="1" si="1097"/>
        <v>118.51148797987065</v>
      </c>
      <c r="F5848" s="90">
        <f t="shared" ca="1" si="1097"/>
        <v>86.07040909206458</v>
      </c>
      <c r="G5848" s="90">
        <f t="shared" ca="1" si="1097"/>
        <v>92.684166925295415</v>
      </c>
      <c r="H5848" s="90">
        <f t="shared" ca="1" si="1098"/>
        <v>531.60427268854608</v>
      </c>
      <c r="I5848" s="90">
        <f t="shared" ca="1" si="1099"/>
        <v>370.57685506557254</v>
      </c>
      <c r="J5848" s="90">
        <f t="shared" ca="1" si="1100"/>
        <v>448.45185475180801</v>
      </c>
    </row>
    <row r="5849" spans="1:10" ht="12.75" x14ac:dyDescent="0.2">
      <c r="A5849" s="84">
        <v>5837</v>
      </c>
      <c r="B5849" s="90">
        <f t="shared" ca="1" si="1096"/>
        <v>408.21318464287822</v>
      </c>
      <c r="C5849" s="103">
        <f t="shared" ca="1" si="1101"/>
        <v>301.05420082936428</v>
      </c>
      <c r="D5849" s="103">
        <f t="shared" ca="1" si="1101"/>
        <v>353.63776009471553</v>
      </c>
      <c r="E5849" s="90">
        <f t="shared" ca="1" si="1097"/>
        <v>110.30612300701218</v>
      </c>
      <c r="F5849" s="90">
        <f t="shared" ca="1" si="1097"/>
        <v>98.591703124891524</v>
      </c>
      <c r="G5849" s="90">
        <f t="shared" ca="1" si="1097"/>
        <v>99.785582318625003</v>
      </c>
      <c r="H5849" s="90">
        <f t="shared" ca="1" si="1098"/>
        <v>518.51930764989038</v>
      </c>
      <c r="I5849" s="90">
        <f t="shared" ca="1" si="1099"/>
        <v>399.6459039542558</v>
      </c>
      <c r="J5849" s="90">
        <f t="shared" ca="1" si="1100"/>
        <v>453.42334241334055</v>
      </c>
    </row>
    <row r="5850" spans="1:10" ht="12.75" x14ac:dyDescent="0.2">
      <c r="A5850" s="84">
        <v>5838</v>
      </c>
      <c r="B5850" s="90">
        <f t="shared" ca="1" si="1096"/>
        <v>402.95501402551423</v>
      </c>
      <c r="C5850" s="103">
        <f t="shared" ca="1" si="1101"/>
        <v>293.8098999691361</v>
      </c>
      <c r="D5850" s="103">
        <f t="shared" ca="1" si="1101"/>
        <v>352.20783235944947</v>
      </c>
      <c r="E5850" s="90">
        <f t="shared" ca="1" si="1097"/>
        <v>110.82250065606192</v>
      </c>
      <c r="F5850" s="90">
        <f t="shared" ca="1" si="1097"/>
        <v>77.848985690385277</v>
      </c>
      <c r="G5850" s="90">
        <f t="shared" ca="1" si="1097"/>
        <v>83.142056178802306</v>
      </c>
      <c r="H5850" s="90">
        <f t="shared" ca="1" si="1098"/>
        <v>513.77751468157612</v>
      </c>
      <c r="I5850" s="90">
        <f t="shared" ca="1" si="1099"/>
        <v>371.65888565952139</v>
      </c>
      <c r="J5850" s="90">
        <f t="shared" ca="1" si="1100"/>
        <v>435.34988853825178</v>
      </c>
    </row>
    <row r="5851" spans="1:10" ht="12.75" x14ac:dyDescent="0.2">
      <c r="A5851" s="84">
        <v>5839</v>
      </c>
      <c r="B5851" s="90">
        <f t="shared" ca="1" si="1096"/>
        <v>405.05395358223177</v>
      </c>
      <c r="C5851" s="103">
        <f t="shared" ca="1" si="1101"/>
        <v>295.81625421473495</v>
      </c>
      <c r="D5851" s="103">
        <f t="shared" ca="1" si="1101"/>
        <v>341.87985019672448</v>
      </c>
      <c r="E5851" s="90">
        <f t="shared" ca="1" si="1097"/>
        <v>108.39837999159101</v>
      </c>
      <c r="F5851" s="90">
        <f t="shared" ca="1" si="1097"/>
        <v>92.233886681508153</v>
      </c>
      <c r="G5851" s="90">
        <f t="shared" ca="1" si="1097"/>
        <v>95.241924210969373</v>
      </c>
      <c r="H5851" s="90">
        <f t="shared" ca="1" si="1098"/>
        <v>513.45233357382278</v>
      </c>
      <c r="I5851" s="90">
        <f t="shared" ca="1" si="1099"/>
        <v>388.05014089624308</v>
      </c>
      <c r="J5851" s="90">
        <f t="shared" ca="1" si="1100"/>
        <v>437.12177440769386</v>
      </c>
    </row>
    <row r="5852" spans="1:10" ht="12.75" x14ac:dyDescent="0.2">
      <c r="A5852" s="84">
        <v>5840</v>
      </c>
      <c r="B5852" s="90">
        <f t="shared" ca="1" si="1096"/>
        <v>409.46708087438378</v>
      </c>
      <c r="C5852" s="103">
        <f t="shared" ca="1" si="1101"/>
        <v>297.75681729993977</v>
      </c>
      <c r="D5852" s="103">
        <f t="shared" ca="1" si="1101"/>
        <v>345.51492225815673</v>
      </c>
      <c r="E5852" s="90">
        <f t="shared" ca="1" si="1097"/>
        <v>111.04941921311762</v>
      </c>
      <c r="F5852" s="90">
        <f t="shared" ca="1" si="1097"/>
        <v>87.265438290589401</v>
      </c>
      <c r="G5852" s="90">
        <f t="shared" ca="1" si="1097"/>
        <v>96.980105552807089</v>
      </c>
      <c r="H5852" s="90">
        <f t="shared" ca="1" si="1098"/>
        <v>520.51650008750141</v>
      </c>
      <c r="I5852" s="90">
        <f t="shared" ca="1" si="1099"/>
        <v>385.0222555905292</v>
      </c>
      <c r="J5852" s="90">
        <f t="shared" ca="1" si="1100"/>
        <v>442.49502781096385</v>
      </c>
    </row>
    <row r="5853" spans="1:10" ht="12.75" x14ac:dyDescent="0.2">
      <c r="A5853" s="84">
        <v>5841</v>
      </c>
      <c r="B5853" s="90">
        <f t="shared" ca="1" si="1096"/>
        <v>421.50771659300625</v>
      </c>
      <c r="C5853" s="103">
        <f t="shared" ca="1" si="1101"/>
        <v>294.91105089030799</v>
      </c>
      <c r="D5853" s="103">
        <f t="shared" ca="1" si="1101"/>
        <v>359.58638990835078</v>
      </c>
      <c r="E5853" s="90">
        <f t="shared" ca="1" si="1097"/>
        <v>103.35429084779484</v>
      </c>
      <c r="F5853" s="90">
        <f t="shared" ca="1" si="1097"/>
        <v>99.859478064443863</v>
      </c>
      <c r="G5853" s="90">
        <f t="shared" ca="1" si="1097"/>
        <v>88.060910893659226</v>
      </c>
      <c r="H5853" s="90">
        <f t="shared" ca="1" si="1098"/>
        <v>524.86200744080111</v>
      </c>
      <c r="I5853" s="90">
        <f t="shared" ca="1" si="1099"/>
        <v>394.77052895475185</v>
      </c>
      <c r="J5853" s="90">
        <f t="shared" ca="1" si="1100"/>
        <v>447.64730080201002</v>
      </c>
    </row>
    <row r="5854" spans="1:10" ht="12.75" x14ac:dyDescent="0.2">
      <c r="A5854" s="84">
        <v>5842</v>
      </c>
      <c r="B5854" s="90">
        <f t="shared" ca="1" si="1096"/>
        <v>396.07101425779922</v>
      </c>
      <c r="C5854" s="103">
        <f t="shared" ref="C5854:G5869" ca="1" si="1102">NORMINV(RAND(),C$5,C$6)</f>
        <v>305.71400776852505</v>
      </c>
      <c r="D5854" s="103">
        <f t="shared" ca="1" si="1102"/>
        <v>353.81309505751733</v>
      </c>
      <c r="E5854" s="90">
        <f t="shared" ca="1" si="1102"/>
        <v>108.32187571346496</v>
      </c>
      <c r="F5854" s="90">
        <f t="shared" ca="1" si="1102"/>
        <v>75.7413559564948</v>
      </c>
      <c r="G5854" s="90">
        <f t="shared" ca="1" si="1102"/>
        <v>71.584358027806587</v>
      </c>
      <c r="H5854" s="90">
        <f t="shared" ca="1" si="1098"/>
        <v>504.3928899712642</v>
      </c>
      <c r="I5854" s="90">
        <f t="shared" ca="1" si="1099"/>
        <v>381.45536372501988</v>
      </c>
      <c r="J5854" s="90">
        <f t="shared" ca="1" si="1100"/>
        <v>425.39745308532395</v>
      </c>
    </row>
    <row r="5855" spans="1:10" ht="12.75" x14ac:dyDescent="0.2">
      <c r="A5855" s="84">
        <v>5843</v>
      </c>
      <c r="B5855" s="90">
        <f t="shared" ca="1" si="1096"/>
        <v>410.607736885034</v>
      </c>
      <c r="C5855" s="103">
        <f t="shared" ref="C5855:D5869" ca="1" si="1103">NORMINV(RAND(),C$5,C$6)</f>
        <v>296.99346102302184</v>
      </c>
      <c r="D5855" s="103">
        <f t="shared" ca="1" si="1103"/>
        <v>333.47242635936709</v>
      </c>
      <c r="E5855" s="90">
        <f t="shared" ca="1" si="1102"/>
        <v>106.12128062631992</v>
      </c>
      <c r="F5855" s="90">
        <f t="shared" ca="1" si="1102"/>
        <v>85.346588800236049</v>
      </c>
      <c r="G5855" s="90">
        <f t="shared" ca="1" si="1102"/>
        <v>93.971762698068488</v>
      </c>
      <c r="H5855" s="90">
        <f t="shared" ca="1" si="1098"/>
        <v>516.72901751135396</v>
      </c>
      <c r="I5855" s="90">
        <f t="shared" ca="1" si="1099"/>
        <v>382.34004982325791</v>
      </c>
      <c r="J5855" s="90">
        <f t="shared" ca="1" si="1100"/>
        <v>427.44418905743555</v>
      </c>
    </row>
    <row r="5856" spans="1:10" ht="12.75" x14ac:dyDescent="0.2">
      <c r="A5856" s="84">
        <v>5844</v>
      </c>
      <c r="B5856" s="90">
        <f t="shared" ca="1" si="1096"/>
        <v>412.39672193347207</v>
      </c>
      <c r="C5856" s="103">
        <f t="shared" ca="1" si="1103"/>
        <v>286.28460549224292</v>
      </c>
      <c r="D5856" s="103">
        <f t="shared" ca="1" si="1103"/>
        <v>338.82574609024465</v>
      </c>
      <c r="E5856" s="90">
        <f t="shared" ca="1" si="1102"/>
        <v>109.2424942684039</v>
      </c>
      <c r="F5856" s="90">
        <f t="shared" ca="1" si="1102"/>
        <v>84.850962051987764</v>
      </c>
      <c r="G5856" s="90">
        <f t="shared" ca="1" si="1102"/>
        <v>116.01448088657581</v>
      </c>
      <c r="H5856" s="90">
        <f t="shared" ca="1" si="1098"/>
        <v>521.63921620187602</v>
      </c>
      <c r="I5856" s="90">
        <f t="shared" ca="1" si="1099"/>
        <v>371.1355675442307</v>
      </c>
      <c r="J5856" s="90">
        <f t="shared" ca="1" si="1100"/>
        <v>454.84022697682047</v>
      </c>
    </row>
    <row r="5857" spans="1:10" ht="12.75" x14ac:dyDescent="0.2">
      <c r="A5857" s="84">
        <v>5845</v>
      </c>
      <c r="B5857" s="90">
        <f t="shared" ca="1" si="1096"/>
        <v>409.21052901534739</v>
      </c>
      <c r="C5857" s="103">
        <f t="shared" ca="1" si="1103"/>
        <v>296.91302669762672</v>
      </c>
      <c r="D5857" s="103">
        <f t="shared" ca="1" si="1103"/>
        <v>343.38671666993099</v>
      </c>
      <c r="E5857" s="90">
        <f t="shared" ca="1" si="1102"/>
        <v>112.6728994912648</v>
      </c>
      <c r="F5857" s="90">
        <f t="shared" ca="1" si="1102"/>
        <v>85.942106144213042</v>
      </c>
      <c r="G5857" s="90">
        <f t="shared" ca="1" si="1102"/>
        <v>108.31762094007212</v>
      </c>
      <c r="H5857" s="90">
        <f t="shared" ca="1" si="1098"/>
        <v>521.88342850661218</v>
      </c>
      <c r="I5857" s="90">
        <f t="shared" ca="1" si="1099"/>
        <v>382.85513284183975</v>
      </c>
      <c r="J5857" s="90">
        <f t="shared" ca="1" si="1100"/>
        <v>451.70433761000311</v>
      </c>
    </row>
    <row r="5858" spans="1:10" ht="12.75" x14ac:dyDescent="0.2">
      <c r="A5858" s="84">
        <v>5846</v>
      </c>
      <c r="B5858" s="90">
        <f t="shared" ca="1" si="1096"/>
        <v>406.58744123504533</v>
      </c>
      <c r="C5858" s="103">
        <f t="shared" ca="1" si="1103"/>
        <v>281.25598184123515</v>
      </c>
      <c r="D5858" s="103">
        <f t="shared" ca="1" si="1103"/>
        <v>349.70816203965711</v>
      </c>
      <c r="E5858" s="90">
        <f t="shared" ca="1" si="1102"/>
        <v>117.64525096337954</v>
      </c>
      <c r="F5858" s="90">
        <f t="shared" ca="1" si="1102"/>
        <v>89.460416465315461</v>
      </c>
      <c r="G5858" s="90">
        <f t="shared" ca="1" si="1102"/>
        <v>87.752856228534071</v>
      </c>
      <c r="H5858" s="90">
        <f t="shared" ca="1" si="1098"/>
        <v>524.23269219842484</v>
      </c>
      <c r="I5858" s="90">
        <f t="shared" ca="1" si="1099"/>
        <v>370.71639830655062</v>
      </c>
      <c r="J5858" s="90">
        <f t="shared" ca="1" si="1100"/>
        <v>437.4610182681912</v>
      </c>
    </row>
    <row r="5859" spans="1:10" ht="12.75" x14ac:dyDescent="0.2">
      <c r="A5859" s="84">
        <v>5847</v>
      </c>
      <c r="B5859" s="90">
        <f t="shared" ca="1" si="1096"/>
        <v>411.98396791364326</v>
      </c>
      <c r="C5859" s="103">
        <f t="shared" ca="1" si="1103"/>
        <v>293.24581375151666</v>
      </c>
      <c r="D5859" s="103">
        <f t="shared" ca="1" si="1103"/>
        <v>347.57483686351043</v>
      </c>
      <c r="E5859" s="90">
        <f t="shared" ca="1" si="1102"/>
        <v>112.54671878025539</v>
      </c>
      <c r="F5859" s="90">
        <f t="shared" ca="1" si="1102"/>
        <v>68.984545947462195</v>
      </c>
      <c r="G5859" s="90">
        <f t="shared" ca="1" si="1102"/>
        <v>100.02606332175178</v>
      </c>
      <c r="H5859" s="90">
        <f t="shared" ca="1" si="1098"/>
        <v>524.53068669389859</v>
      </c>
      <c r="I5859" s="90">
        <f t="shared" ca="1" si="1099"/>
        <v>362.23035969897887</v>
      </c>
      <c r="J5859" s="90">
        <f t="shared" ca="1" si="1100"/>
        <v>447.60090018526222</v>
      </c>
    </row>
    <row r="5860" spans="1:10" ht="12.75" x14ac:dyDescent="0.2">
      <c r="A5860" s="84">
        <v>5848</v>
      </c>
      <c r="B5860" s="90">
        <f t="shared" ca="1" si="1096"/>
        <v>404.81336601595422</v>
      </c>
      <c r="C5860" s="103">
        <f t="shared" ca="1" si="1103"/>
        <v>289.18167394154631</v>
      </c>
      <c r="D5860" s="103">
        <f t="shared" ca="1" si="1103"/>
        <v>361.62357768034764</v>
      </c>
      <c r="E5860" s="90">
        <f t="shared" ca="1" si="1102"/>
        <v>119.08378237885464</v>
      </c>
      <c r="F5860" s="90">
        <f t="shared" ca="1" si="1102"/>
        <v>99.128189307881854</v>
      </c>
      <c r="G5860" s="90">
        <f t="shared" ca="1" si="1102"/>
        <v>98.246947419153344</v>
      </c>
      <c r="H5860" s="90">
        <f t="shared" ca="1" si="1098"/>
        <v>523.89714839480882</v>
      </c>
      <c r="I5860" s="90">
        <f t="shared" ca="1" si="1099"/>
        <v>388.30986324942819</v>
      </c>
      <c r="J5860" s="90">
        <f t="shared" ca="1" si="1100"/>
        <v>459.87052509950098</v>
      </c>
    </row>
    <row r="5861" spans="1:10" ht="12.75" x14ac:dyDescent="0.2">
      <c r="A5861" s="84">
        <v>5849</v>
      </c>
      <c r="B5861" s="90">
        <f t="shared" ca="1" si="1096"/>
        <v>409.15404131687734</v>
      </c>
      <c r="C5861" s="103">
        <f t="shared" ca="1" si="1103"/>
        <v>321.19442009435807</v>
      </c>
      <c r="D5861" s="103">
        <f t="shared" ca="1" si="1103"/>
        <v>337.19726634024437</v>
      </c>
      <c r="E5861" s="90">
        <f t="shared" ca="1" si="1102"/>
        <v>111.34133762456881</v>
      </c>
      <c r="F5861" s="90">
        <f t="shared" ca="1" si="1102"/>
        <v>90.894029759978707</v>
      </c>
      <c r="G5861" s="90">
        <f t="shared" ca="1" si="1102"/>
        <v>89.845262978835066</v>
      </c>
      <c r="H5861" s="90">
        <f t="shared" ca="1" si="1098"/>
        <v>520.49537894144612</v>
      </c>
      <c r="I5861" s="90">
        <f t="shared" ca="1" si="1099"/>
        <v>412.08844985433677</v>
      </c>
      <c r="J5861" s="90">
        <f t="shared" ca="1" si="1100"/>
        <v>427.04252931907945</v>
      </c>
    </row>
    <row r="5862" spans="1:10" ht="12.75" x14ac:dyDescent="0.2">
      <c r="A5862" s="84">
        <v>5850</v>
      </c>
      <c r="B5862" s="90">
        <f t="shared" ca="1" si="1096"/>
        <v>417.17353682637804</v>
      </c>
      <c r="C5862" s="103">
        <f t="shared" ca="1" si="1103"/>
        <v>278.88647644750165</v>
      </c>
      <c r="D5862" s="103">
        <f t="shared" ca="1" si="1103"/>
        <v>349.33736995561782</v>
      </c>
      <c r="E5862" s="90">
        <f t="shared" ca="1" si="1102"/>
        <v>118.91123799796445</v>
      </c>
      <c r="F5862" s="90">
        <f t="shared" ca="1" si="1102"/>
        <v>87.084891339408188</v>
      </c>
      <c r="G5862" s="90">
        <f t="shared" ca="1" si="1102"/>
        <v>91.824122068767892</v>
      </c>
      <c r="H5862" s="90">
        <f t="shared" ca="1" si="1098"/>
        <v>536.0847748243425</v>
      </c>
      <c r="I5862" s="90">
        <f t="shared" ca="1" si="1099"/>
        <v>365.97136778690981</v>
      </c>
      <c r="J5862" s="90">
        <f t="shared" ca="1" si="1100"/>
        <v>441.16149202438572</v>
      </c>
    </row>
    <row r="5863" spans="1:10" ht="12.75" x14ac:dyDescent="0.2">
      <c r="A5863" s="84">
        <v>5851</v>
      </c>
      <c r="B5863" s="90">
        <f t="shared" ca="1" si="1096"/>
        <v>409.65833366471998</v>
      </c>
      <c r="C5863" s="103">
        <f t="shared" ca="1" si="1103"/>
        <v>284.19650764591131</v>
      </c>
      <c r="D5863" s="103">
        <f t="shared" ca="1" si="1103"/>
        <v>345.23100946599891</v>
      </c>
      <c r="E5863" s="90">
        <f t="shared" ca="1" si="1102"/>
        <v>101.37147763889929</v>
      </c>
      <c r="F5863" s="90">
        <f t="shared" ca="1" si="1102"/>
        <v>86.97120040230044</v>
      </c>
      <c r="G5863" s="90">
        <f t="shared" ca="1" si="1102"/>
        <v>94.944278921840251</v>
      </c>
      <c r="H5863" s="90">
        <f t="shared" ca="1" si="1098"/>
        <v>511.02981130361928</v>
      </c>
      <c r="I5863" s="90">
        <f t="shared" ca="1" si="1099"/>
        <v>371.16770804821175</v>
      </c>
      <c r="J5863" s="90">
        <f t="shared" ca="1" si="1100"/>
        <v>440.17528838783915</v>
      </c>
    </row>
    <row r="5864" spans="1:10" ht="12.75" x14ac:dyDescent="0.2">
      <c r="A5864" s="84">
        <v>5852</v>
      </c>
      <c r="B5864" s="90">
        <f t="shared" ca="1" si="1096"/>
        <v>417.0128779988068</v>
      </c>
      <c r="C5864" s="103">
        <f t="shared" ca="1" si="1103"/>
        <v>295.84207245155</v>
      </c>
      <c r="D5864" s="103">
        <f t="shared" ca="1" si="1103"/>
        <v>364.5705387930268</v>
      </c>
      <c r="E5864" s="90">
        <f t="shared" ca="1" si="1102"/>
        <v>106.77531252300439</v>
      </c>
      <c r="F5864" s="90">
        <f t="shared" ca="1" si="1102"/>
        <v>83.954679208392704</v>
      </c>
      <c r="G5864" s="90">
        <f t="shared" ca="1" si="1102"/>
        <v>104.55964199171761</v>
      </c>
      <c r="H5864" s="90">
        <f t="shared" ca="1" si="1098"/>
        <v>523.7881905218112</v>
      </c>
      <c r="I5864" s="90">
        <f t="shared" ca="1" si="1099"/>
        <v>379.79675165994269</v>
      </c>
      <c r="J5864" s="90">
        <f t="shared" ca="1" si="1100"/>
        <v>469.13018078474443</v>
      </c>
    </row>
    <row r="5865" spans="1:10" ht="12.75" x14ac:dyDescent="0.2">
      <c r="A5865" s="84">
        <v>5853</v>
      </c>
      <c r="B5865" s="90">
        <f t="shared" ca="1" si="1096"/>
        <v>421.89635860688685</v>
      </c>
      <c r="C5865" s="103">
        <f t="shared" ca="1" si="1103"/>
        <v>296.75973749001446</v>
      </c>
      <c r="D5865" s="103">
        <f t="shared" ca="1" si="1103"/>
        <v>326.02619208016165</v>
      </c>
      <c r="E5865" s="90">
        <f t="shared" ca="1" si="1102"/>
        <v>115.86691456673509</v>
      </c>
      <c r="F5865" s="90">
        <f t="shared" ca="1" si="1102"/>
        <v>77.808688393471016</v>
      </c>
      <c r="G5865" s="90">
        <f t="shared" ca="1" si="1102"/>
        <v>91.882446042751127</v>
      </c>
      <c r="H5865" s="90">
        <f t="shared" ca="1" si="1098"/>
        <v>537.76327317362188</v>
      </c>
      <c r="I5865" s="90">
        <f t="shared" ca="1" si="1099"/>
        <v>374.56842588348547</v>
      </c>
      <c r="J5865" s="90">
        <f t="shared" ca="1" si="1100"/>
        <v>417.90863812291275</v>
      </c>
    </row>
    <row r="5866" spans="1:10" ht="12.75" x14ac:dyDescent="0.2">
      <c r="A5866" s="84">
        <v>5854</v>
      </c>
      <c r="B5866" s="90">
        <f t="shared" ca="1" si="1096"/>
        <v>413.08350985104954</v>
      </c>
      <c r="C5866" s="103">
        <f t="shared" ca="1" si="1103"/>
        <v>298.67667761978589</v>
      </c>
      <c r="D5866" s="103">
        <f t="shared" ca="1" si="1103"/>
        <v>326.10779539906162</v>
      </c>
      <c r="E5866" s="90">
        <f t="shared" ca="1" si="1102"/>
        <v>110.85437637606135</v>
      </c>
      <c r="F5866" s="90">
        <f t="shared" ca="1" si="1102"/>
        <v>82.263345886261177</v>
      </c>
      <c r="G5866" s="90">
        <f t="shared" ca="1" si="1102"/>
        <v>101.50619548124119</v>
      </c>
      <c r="H5866" s="90">
        <f t="shared" ca="1" si="1098"/>
        <v>523.93788622711088</v>
      </c>
      <c r="I5866" s="90">
        <f t="shared" ca="1" si="1099"/>
        <v>380.94002350604705</v>
      </c>
      <c r="J5866" s="90">
        <f t="shared" ca="1" si="1100"/>
        <v>427.61399088030282</v>
      </c>
    </row>
    <row r="5867" spans="1:10" ht="12.75" x14ac:dyDescent="0.2">
      <c r="A5867" s="84">
        <v>5855</v>
      </c>
      <c r="B5867" s="90">
        <f t="shared" ca="1" si="1096"/>
        <v>417.58095438873374</v>
      </c>
      <c r="C5867" s="103">
        <f t="shared" ca="1" si="1103"/>
        <v>317.2801484736118</v>
      </c>
      <c r="D5867" s="103">
        <f t="shared" ca="1" si="1103"/>
        <v>353.61850059297905</v>
      </c>
      <c r="E5867" s="90">
        <f t="shared" ca="1" si="1102"/>
        <v>108.11667933366707</v>
      </c>
      <c r="F5867" s="90">
        <f t="shared" ca="1" si="1102"/>
        <v>87.654841348143933</v>
      </c>
      <c r="G5867" s="90">
        <f t="shared" ca="1" si="1102"/>
        <v>100.35611195979632</v>
      </c>
      <c r="H5867" s="90">
        <f t="shared" ca="1" si="1098"/>
        <v>525.69763372240084</v>
      </c>
      <c r="I5867" s="90">
        <f t="shared" ca="1" si="1099"/>
        <v>404.93498982175572</v>
      </c>
      <c r="J5867" s="90">
        <f t="shared" ca="1" si="1100"/>
        <v>453.9746125527754</v>
      </c>
    </row>
    <row r="5868" spans="1:10" ht="12.75" x14ac:dyDescent="0.2">
      <c r="A5868" s="84">
        <v>5856</v>
      </c>
      <c r="B5868" s="90">
        <f t="shared" ca="1" si="1096"/>
        <v>413.4123585186839</v>
      </c>
      <c r="C5868" s="103">
        <f t="shared" ca="1" si="1103"/>
        <v>309.14510946108658</v>
      </c>
      <c r="D5868" s="103">
        <f t="shared" ca="1" si="1103"/>
        <v>355.48666826677442</v>
      </c>
      <c r="E5868" s="90">
        <f t="shared" ca="1" si="1102"/>
        <v>104.00291717765887</v>
      </c>
      <c r="F5868" s="90">
        <f t="shared" ca="1" si="1102"/>
        <v>83.577342935820724</v>
      </c>
      <c r="G5868" s="90">
        <f t="shared" ca="1" si="1102"/>
        <v>76.776306250744682</v>
      </c>
      <c r="H5868" s="90">
        <f t="shared" ca="1" si="1098"/>
        <v>517.41527569634275</v>
      </c>
      <c r="I5868" s="90">
        <f t="shared" ca="1" si="1099"/>
        <v>392.72245239690733</v>
      </c>
      <c r="J5868" s="90">
        <f t="shared" ca="1" si="1100"/>
        <v>432.26297451751907</v>
      </c>
    </row>
    <row r="5869" spans="1:10" ht="12.75" x14ac:dyDescent="0.2">
      <c r="A5869" s="84">
        <v>5857</v>
      </c>
      <c r="B5869" s="90">
        <f t="shared" ca="1" si="1096"/>
        <v>405.6597649678136</v>
      </c>
      <c r="C5869" s="103">
        <f t="shared" ca="1" si="1103"/>
        <v>298.764099325259</v>
      </c>
      <c r="D5869" s="103">
        <f t="shared" ca="1" si="1103"/>
        <v>339.1083666251381</v>
      </c>
      <c r="E5869" s="90">
        <f t="shared" ca="1" si="1102"/>
        <v>114.28625109266345</v>
      </c>
      <c r="F5869" s="90">
        <f t="shared" ca="1" si="1102"/>
        <v>92.854394884278506</v>
      </c>
      <c r="G5869" s="90">
        <f t="shared" ca="1" si="1102"/>
        <v>108.21284788421522</v>
      </c>
      <c r="H5869" s="90">
        <f t="shared" ca="1" si="1098"/>
        <v>519.94601606047706</v>
      </c>
      <c r="I5869" s="90">
        <f t="shared" ca="1" si="1099"/>
        <v>391.61849420953752</v>
      </c>
      <c r="J5869" s="90">
        <f t="shared" ca="1" si="1100"/>
        <v>447.32121450935335</v>
      </c>
    </row>
    <row r="5870" spans="1:10" ht="12.75" x14ac:dyDescent="0.2">
      <c r="A5870" s="84">
        <v>5858</v>
      </c>
      <c r="B5870" s="90">
        <f t="shared" ca="1" si="1096"/>
        <v>405.56714880717607</v>
      </c>
      <c r="C5870" s="103">
        <f t="shared" ref="C5870:G5885" ca="1" si="1104">NORMINV(RAND(),C$5,C$6)</f>
        <v>300.78793285639517</v>
      </c>
      <c r="D5870" s="103">
        <f t="shared" ca="1" si="1104"/>
        <v>340.05035348662716</v>
      </c>
      <c r="E5870" s="90">
        <f t="shared" ca="1" si="1104"/>
        <v>105.65377253220825</v>
      </c>
      <c r="F5870" s="90">
        <f t="shared" ca="1" si="1104"/>
        <v>59.198164754665896</v>
      </c>
      <c r="G5870" s="90">
        <f t="shared" ca="1" si="1104"/>
        <v>105.30532167390359</v>
      </c>
      <c r="H5870" s="90">
        <f t="shared" ca="1" si="1098"/>
        <v>511.22092133938429</v>
      </c>
      <c r="I5870" s="90">
        <f t="shared" ca="1" si="1099"/>
        <v>359.98609761106104</v>
      </c>
      <c r="J5870" s="90">
        <f t="shared" ca="1" si="1100"/>
        <v>445.35567516053072</v>
      </c>
    </row>
    <row r="5871" spans="1:10" ht="12.75" x14ac:dyDescent="0.2">
      <c r="A5871" s="84">
        <v>5859</v>
      </c>
      <c r="B5871" s="90">
        <f t="shared" ca="1" si="1096"/>
        <v>410.3925250888326</v>
      </c>
      <c r="C5871" s="103">
        <f t="shared" ref="C5871:D5885" ca="1" si="1105">NORMINV(RAND(),C$5,C$6)</f>
        <v>295.26289212325861</v>
      </c>
      <c r="D5871" s="103">
        <f t="shared" ca="1" si="1105"/>
        <v>358.19279687594144</v>
      </c>
      <c r="E5871" s="90">
        <f t="shared" ca="1" si="1104"/>
        <v>107.12725982865057</v>
      </c>
      <c r="F5871" s="90">
        <f t="shared" ca="1" si="1104"/>
        <v>81.050779523357591</v>
      </c>
      <c r="G5871" s="90">
        <f t="shared" ca="1" si="1104"/>
        <v>106.60344568254295</v>
      </c>
      <c r="H5871" s="90">
        <f t="shared" ca="1" si="1098"/>
        <v>517.51978491748321</v>
      </c>
      <c r="I5871" s="90">
        <f t="shared" ca="1" si="1099"/>
        <v>376.31367164661617</v>
      </c>
      <c r="J5871" s="90">
        <f t="shared" ca="1" si="1100"/>
        <v>464.79624255848438</v>
      </c>
    </row>
    <row r="5872" spans="1:10" ht="12.75" x14ac:dyDescent="0.2">
      <c r="A5872" s="84">
        <v>5860</v>
      </c>
      <c r="B5872" s="90">
        <f t="shared" ca="1" si="1096"/>
        <v>411.7421195924868</v>
      </c>
      <c r="C5872" s="103">
        <f t="shared" ca="1" si="1105"/>
        <v>275.28000482915149</v>
      </c>
      <c r="D5872" s="103">
        <f t="shared" ca="1" si="1105"/>
        <v>344.90377396077184</v>
      </c>
      <c r="E5872" s="90">
        <f t="shared" ca="1" si="1104"/>
        <v>107.48646274416286</v>
      </c>
      <c r="F5872" s="90">
        <f t="shared" ca="1" si="1104"/>
        <v>101.01404954389945</v>
      </c>
      <c r="G5872" s="90">
        <f t="shared" ca="1" si="1104"/>
        <v>73.895148242889462</v>
      </c>
      <c r="H5872" s="90">
        <f t="shared" ca="1" si="1098"/>
        <v>519.22858233664965</v>
      </c>
      <c r="I5872" s="90">
        <f t="shared" ca="1" si="1099"/>
        <v>376.29405437305093</v>
      </c>
      <c r="J5872" s="90">
        <f t="shared" ca="1" si="1100"/>
        <v>418.79892220366128</v>
      </c>
    </row>
    <row r="5873" spans="1:10" ht="12.75" x14ac:dyDescent="0.2">
      <c r="A5873" s="84">
        <v>5861</v>
      </c>
      <c r="B5873" s="90">
        <f t="shared" ca="1" si="1096"/>
        <v>406.79546327086018</v>
      </c>
      <c r="C5873" s="103">
        <f t="shared" ca="1" si="1105"/>
        <v>319.60834605174978</v>
      </c>
      <c r="D5873" s="103">
        <f t="shared" ca="1" si="1105"/>
        <v>341.48881990828124</v>
      </c>
      <c r="E5873" s="90">
        <f t="shared" ca="1" si="1104"/>
        <v>116.37058548875463</v>
      </c>
      <c r="F5873" s="90">
        <f t="shared" ca="1" si="1104"/>
        <v>72.694217045735087</v>
      </c>
      <c r="G5873" s="90">
        <f t="shared" ca="1" si="1104"/>
        <v>102.45592153122817</v>
      </c>
      <c r="H5873" s="90">
        <f t="shared" ca="1" si="1098"/>
        <v>523.1660487596148</v>
      </c>
      <c r="I5873" s="90">
        <f t="shared" ca="1" si="1099"/>
        <v>392.30256309748484</v>
      </c>
      <c r="J5873" s="90">
        <f t="shared" ca="1" si="1100"/>
        <v>443.94474143950941</v>
      </c>
    </row>
    <row r="5874" spans="1:10" ht="12.75" x14ac:dyDescent="0.2">
      <c r="A5874" s="84">
        <v>5862</v>
      </c>
      <c r="B5874" s="90">
        <f t="shared" ca="1" si="1096"/>
        <v>407.28214942312161</v>
      </c>
      <c r="C5874" s="103">
        <f t="shared" ca="1" si="1105"/>
        <v>280.46212217481673</v>
      </c>
      <c r="D5874" s="103">
        <f t="shared" ca="1" si="1105"/>
        <v>338.25421368117594</v>
      </c>
      <c r="E5874" s="90">
        <f t="shared" ca="1" si="1104"/>
        <v>119.59694066198907</v>
      </c>
      <c r="F5874" s="90">
        <f t="shared" ca="1" si="1104"/>
        <v>84.007959300043737</v>
      </c>
      <c r="G5874" s="90">
        <f t="shared" ca="1" si="1104"/>
        <v>100.52643180698242</v>
      </c>
      <c r="H5874" s="90">
        <f t="shared" ca="1" si="1098"/>
        <v>526.87909008511065</v>
      </c>
      <c r="I5874" s="90">
        <f t="shared" ca="1" si="1099"/>
        <v>364.47008147486048</v>
      </c>
      <c r="J5874" s="90">
        <f t="shared" ca="1" si="1100"/>
        <v>438.78064548815837</v>
      </c>
    </row>
    <row r="5875" spans="1:10" ht="12.75" x14ac:dyDescent="0.2">
      <c r="A5875" s="84">
        <v>5863</v>
      </c>
      <c r="B5875" s="90">
        <f t="shared" ca="1" si="1096"/>
        <v>405.89323436224419</v>
      </c>
      <c r="C5875" s="103">
        <f t="shared" ca="1" si="1105"/>
        <v>279.43227248504343</v>
      </c>
      <c r="D5875" s="103">
        <f t="shared" ca="1" si="1105"/>
        <v>353.08855373431072</v>
      </c>
      <c r="E5875" s="90">
        <f t="shared" ca="1" si="1104"/>
        <v>103.47979202447874</v>
      </c>
      <c r="F5875" s="90">
        <f t="shared" ca="1" si="1104"/>
        <v>57.228961823556709</v>
      </c>
      <c r="G5875" s="90">
        <f t="shared" ca="1" si="1104"/>
        <v>101.54934217737676</v>
      </c>
      <c r="H5875" s="90">
        <f t="shared" ca="1" si="1098"/>
        <v>509.37302638672293</v>
      </c>
      <c r="I5875" s="90">
        <f t="shared" ca="1" si="1099"/>
        <v>336.66123430860011</v>
      </c>
      <c r="J5875" s="90">
        <f t="shared" ca="1" si="1100"/>
        <v>454.63789591168745</v>
      </c>
    </row>
    <row r="5876" spans="1:10" ht="12.75" x14ac:dyDescent="0.2">
      <c r="A5876" s="84">
        <v>5864</v>
      </c>
      <c r="B5876" s="90">
        <f t="shared" ca="1" si="1096"/>
        <v>415.95956908504252</v>
      </c>
      <c r="C5876" s="103">
        <f t="shared" ca="1" si="1105"/>
        <v>303.10642012042882</v>
      </c>
      <c r="D5876" s="103">
        <f t="shared" ca="1" si="1105"/>
        <v>350.89015054637935</v>
      </c>
      <c r="E5876" s="90">
        <f t="shared" ca="1" si="1104"/>
        <v>109.80238512179754</v>
      </c>
      <c r="F5876" s="90">
        <f t="shared" ca="1" si="1104"/>
        <v>78.202820003686213</v>
      </c>
      <c r="G5876" s="90">
        <f t="shared" ca="1" si="1104"/>
        <v>88.38297990120428</v>
      </c>
      <c r="H5876" s="90">
        <f t="shared" ca="1" si="1098"/>
        <v>525.76195420684007</v>
      </c>
      <c r="I5876" s="90">
        <f t="shared" ca="1" si="1099"/>
        <v>381.30924012411504</v>
      </c>
      <c r="J5876" s="90">
        <f t="shared" ca="1" si="1100"/>
        <v>439.27313044758364</v>
      </c>
    </row>
    <row r="5877" spans="1:10" ht="12.75" x14ac:dyDescent="0.2">
      <c r="A5877" s="84">
        <v>5865</v>
      </c>
      <c r="B5877" s="90">
        <f t="shared" ca="1" si="1096"/>
        <v>410.65066754383025</v>
      </c>
      <c r="C5877" s="103">
        <f t="shared" ca="1" si="1105"/>
        <v>320.75681200804587</v>
      </c>
      <c r="D5877" s="103">
        <f t="shared" ca="1" si="1105"/>
        <v>353.42341220653998</v>
      </c>
      <c r="E5877" s="90">
        <f t="shared" ca="1" si="1104"/>
        <v>111.6096602033851</v>
      </c>
      <c r="F5877" s="90">
        <f t="shared" ca="1" si="1104"/>
        <v>71.239213160720709</v>
      </c>
      <c r="G5877" s="90">
        <f t="shared" ca="1" si="1104"/>
        <v>103.67304070446554</v>
      </c>
      <c r="H5877" s="90">
        <f t="shared" ca="1" si="1098"/>
        <v>522.26032774721534</v>
      </c>
      <c r="I5877" s="90">
        <f t="shared" ca="1" si="1099"/>
        <v>391.99602516876655</v>
      </c>
      <c r="J5877" s="90">
        <f t="shared" ca="1" si="1100"/>
        <v>457.09645291100549</v>
      </c>
    </row>
    <row r="5878" spans="1:10" ht="12.75" x14ac:dyDescent="0.2">
      <c r="A5878" s="84">
        <v>5866</v>
      </c>
      <c r="B5878" s="90">
        <f t="shared" ca="1" si="1096"/>
        <v>410.80862131394764</v>
      </c>
      <c r="C5878" s="103">
        <f t="shared" ca="1" si="1105"/>
        <v>294.86370267802164</v>
      </c>
      <c r="D5878" s="103">
        <f t="shared" ca="1" si="1105"/>
        <v>344.94145791398284</v>
      </c>
      <c r="E5878" s="90">
        <f t="shared" ca="1" si="1104"/>
        <v>123.90710198315308</v>
      </c>
      <c r="F5878" s="90">
        <f t="shared" ca="1" si="1104"/>
        <v>73.68838654827556</v>
      </c>
      <c r="G5878" s="90">
        <f t="shared" ca="1" si="1104"/>
        <v>74.295195576616379</v>
      </c>
      <c r="H5878" s="90">
        <f t="shared" ca="1" si="1098"/>
        <v>534.71572329710068</v>
      </c>
      <c r="I5878" s="90">
        <f t="shared" ca="1" si="1099"/>
        <v>368.5520892262972</v>
      </c>
      <c r="J5878" s="90">
        <f t="shared" ca="1" si="1100"/>
        <v>419.23665349059922</v>
      </c>
    </row>
    <row r="5879" spans="1:10" ht="12.75" x14ac:dyDescent="0.2">
      <c r="A5879" s="84">
        <v>5867</v>
      </c>
      <c r="B5879" s="90">
        <f t="shared" ca="1" si="1096"/>
        <v>414.39569742203059</v>
      </c>
      <c r="C5879" s="103">
        <f t="shared" ca="1" si="1105"/>
        <v>293.32564154138959</v>
      </c>
      <c r="D5879" s="103">
        <f t="shared" ca="1" si="1105"/>
        <v>348.68567211677612</v>
      </c>
      <c r="E5879" s="90">
        <f t="shared" ca="1" si="1104"/>
        <v>95.031185930899625</v>
      </c>
      <c r="F5879" s="90">
        <f t="shared" ca="1" si="1104"/>
        <v>67.359558351892943</v>
      </c>
      <c r="G5879" s="90">
        <f t="shared" ca="1" si="1104"/>
        <v>100.33063884494074</v>
      </c>
      <c r="H5879" s="90">
        <f t="shared" ca="1" si="1098"/>
        <v>509.42688335293019</v>
      </c>
      <c r="I5879" s="90">
        <f t="shared" ca="1" si="1099"/>
        <v>360.68519989328252</v>
      </c>
      <c r="J5879" s="90">
        <f t="shared" ca="1" si="1100"/>
        <v>449.01631096171684</v>
      </c>
    </row>
    <row r="5880" spans="1:10" ht="12.75" x14ac:dyDescent="0.2">
      <c r="A5880" s="84">
        <v>5868</v>
      </c>
      <c r="B5880" s="90">
        <f t="shared" ca="1" si="1096"/>
        <v>415.79800771595563</v>
      </c>
      <c r="C5880" s="103">
        <f t="shared" ca="1" si="1105"/>
        <v>286.70299588630439</v>
      </c>
      <c r="D5880" s="103">
        <f t="shared" ca="1" si="1105"/>
        <v>349.75865865334265</v>
      </c>
      <c r="E5880" s="90">
        <f t="shared" ca="1" si="1104"/>
        <v>109.59801390989695</v>
      </c>
      <c r="F5880" s="90">
        <f t="shared" ca="1" si="1104"/>
        <v>74.732588018732883</v>
      </c>
      <c r="G5880" s="90">
        <f t="shared" ca="1" si="1104"/>
        <v>89.530412776993245</v>
      </c>
      <c r="H5880" s="90">
        <f t="shared" ca="1" si="1098"/>
        <v>525.39602162585254</v>
      </c>
      <c r="I5880" s="90">
        <f t="shared" ca="1" si="1099"/>
        <v>361.43558390503728</v>
      </c>
      <c r="J5880" s="90">
        <f t="shared" ca="1" si="1100"/>
        <v>439.28907143033587</v>
      </c>
    </row>
    <row r="5881" spans="1:10" ht="12.75" x14ac:dyDescent="0.2">
      <c r="A5881" s="84">
        <v>5869</v>
      </c>
      <c r="B5881" s="90">
        <f t="shared" ca="1" si="1096"/>
        <v>407.56061606810982</v>
      </c>
      <c r="C5881" s="103">
        <f t="shared" ca="1" si="1105"/>
        <v>301.34149434482646</v>
      </c>
      <c r="D5881" s="103">
        <f t="shared" ca="1" si="1105"/>
        <v>334.86401434242214</v>
      </c>
      <c r="E5881" s="90">
        <f t="shared" ca="1" si="1104"/>
        <v>113.68498423706789</v>
      </c>
      <c r="F5881" s="90">
        <f t="shared" ca="1" si="1104"/>
        <v>95.875569471041132</v>
      </c>
      <c r="G5881" s="90">
        <f t="shared" ca="1" si="1104"/>
        <v>99.447716910879024</v>
      </c>
      <c r="H5881" s="90">
        <f t="shared" ca="1" si="1098"/>
        <v>521.24560030517773</v>
      </c>
      <c r="I5881" s="90">
        <f t="shared" ca="1" si="1099"/>
        <v>397.21706381586762</v>
      </c>
      <c r="J5881" s="90">
        <f t="shared" ca="1" si="1100"/>
        <v>434.31173125330116</v>
      </c>
    </row>
    <row r="5882" spans="1:10" ht="12.75" x14ac:dyDescent="0.2">
      <c r="A5882" s="84">
        <v>5870</v>
      </c>
      <c r="B5882" s="90">
        <f t="shared" ca="1" si="1096"/>
        <v>413.54910613122189</v>
      </c>
      <c r="C5882" s="103">
        <f t="shared" ca="1" si="1105"/>
        <v>299.28589784374134</v>
      </c>
      <c r="D5882" s="103">
        <f t="shared" ca="1" si="1105"/>
        <v>357.76707783132957</v>
      </c>
      <c r="E5882" s="90">
        <f t="shared" ca="1" si="1104"/>
        <v>110.01772465829293</v>
      </c>
      <c r="F5882" s="90">
        <f t="shared" ca="1" si="1104"/>
        <v>94.000313300782807</v>
      </c>
      <c r="G5882" s="90">
        <f t="shared" ca="1" si="1104"/>
        <v>105.54009450837674</v>
      </c>
      <c r="H5882" s="90">
        <f t="shared" ca="1" si="1098"/>
        <v>523.56683078951482</v>
      </c>
      <c r="I5882" s="90">
        <f t="shared" ca="1" si="1099"/>
        <v>393.28621114452415</v>
      </c>
      <c r="J5882" s="90">
        <f t="shared" ca="1" si="1100"/>
        <v>463.30717233970631</v>
      </c>
    </row>
    <row r="5883" spans="1:10" ht="12.75" x14ac:dyDescent="0.2">
      <c r="A5883" s="84">
        <v>5871</v>
      </c>
      <c r="B5883" s="90">
        <f t="shared" ca="1" si="1096"/>
        <v>399.38349334369235</v>
      </c>
      <c r="C5883" s="103">
        <f t="shared" ca="1" si="1105"/>
        <v>314.06828829268676</v>
      </c>
      <c r="D5883" s="103">
        <f t="shared" ca="1" si="1105"/>
        <v>323.4621766951588</v>
      </c>
      <c r="E5883" s="90">
        <f t="shared" ca="1" si="1104"/>
        <v>117.67418119819848</v>
      </c>
      <c r="F5883" s="90">
        <f t="shared" ca="1" si="1104"/>
        <v>87.197928580436326</v>
      </c>
      <c r="G5883" s="90">
        <f t="shared" ca="1" si="1104"/>
        <v>81.085223547939904</v>
      </c>
      <c r="H5883" s="90">
        <f t="shared" ca="1" si="1098"/>
        <v>517.05767454189083</v>
      </c>
      <c r="I5883" s="90">
        <f t="shared" ca="1" si="1099"/>
        <v>401.26621687312308</v>
      </c>
      <c r="J5883" s="90">
        <f t="shared" ca="1" si="1100"/>
        <v>404.54740024309871</v>
      </c>
    </row>
    <row r="5884" spans="1:10" ht="12.75" x14ac:dyDescent="0.2">
      <c r="A5884" s="84">
        <v>5872</v>
      </c>
      <c r="B5884" s="90">
        <f t="shared" ca="1" si="1096"/>
        <v>411.73954294991722</v>
      </c>
      <c r="C5884" s="103">
        <f t="shared" ca="1" si="1105"/>
        <v>312.72332417019493</v>
      </c>
      <c r="D5884" s="103">
        <f t="shared" ca="1" si="1105"/>
        <v>355.81166557592451</v>
      </c>
      <c r="E5884" s="90">
        <f t="shared" ca="1" si="1104"/>
        <v>110.56351780398003</v>
      </c>
      <c r="F5884" s="90">
        <f t="shared" ca="1" si="1104"/>
        <v>81.616987449712482</v>
      </c>
      <c r="G5884" s="90">
        <f t="shared" ca="1" si="1104"/>
        <v>87.524729714399101</v>
      </c>
      <c r="H5884" s="90">
        <f t="shared" ca="1" si="1098"/>
        <v>522.30306075389728</v>
      </c>
      <c r="I5884" s="90">
        <f t="shared" ca="1" si="1099"/>
        <v>394.34031161990742</v>
      </c>
      <c r="J5884" s="90">
        <f t="shared" ca="1" si="1100"/>
        <v>443.33639529032359</v>
      </c>
    </row>
    <row r="5885" spans="1:10" ht="12.75" x14ac:dyDescent="0.2">
      <c r="A5885" s="84">
        <v>5873</v>
      </c>
      <c r="B5885" s="90">
        <f t="shared" ca="1" si="1096"/>
        <v>405.88887067925799</v>
      </c>
      <c r="C5885" s="103">
        <f t="shared" ca="1" si="1105"/>
        <v>284.47248073171272</v>
      </c>
      <c r="D5885" s="103">
        <f t="shared" ca="1" si="1105"/>
        <v>344.47107519269832</v>
      </c>
      <c r="E5885" s="90">
        <f t="shared" ca="1" si="1104"/>
        <v>106.43955005085209</v>
      </c>
      <c r="F5885" s="90">
        <f t="shared" ca="1" si="1104"/>
        <v>93.550556838453801</v>
      </c>
      <c r="G5885" s="90">
        <f t="shared" ca="1" si="1104"/>
        <v>90.039651147494936</v>
      </c>
      <c r="H5885" s="90">
        <f t="shared" ca="1" si="1098"/>
        <v>512.32842073011011</v>
      </c>
      <c r="I5885" s="90">
        <f t="shared" ca="1" si="1099"/>
        <v>378.02303757016654</v>
      </c>
      <c r="J5885" s="90">
        <f t="shared" ca="1" si="1100"/>
        <v>434.51072634019329</v>
      </c>
    </row>
    <row r="5886" spans="1:10" ht="12.75" x14ac:dyDescent="0.2">
      <c r="A5886" s="84">
        <v>5874</v>
      </c>
      <c r="B5886" s="90">
        <f t="shared" ca="1" si="1096"/>
        <v>407.87123616445433</v>
      </c>
      <c r="C5886" s="103">
        <f t="shared" ref="C5886:G5901" ca="1" si="1106">NORMINV(RAND(),C$5,C$6)</f>
        <v>298.72870283199313</v>
      </c>
      <c r="D5886" s="103">
        <f t="shared" ca="1" si="1106"/>
        <v>353.90905456492391</v>
      </c>
      <c r="E5886" s="90">
        <f t="shared" ca="1" si="1106"/>
        <v>113.09261894177476</v>
      </c>
      <c r="F5886" s="90">
        <f t="shared" ca="1" si="1106"/>
        <v>87.180763796887419</v>
      </c>
      <c r="G5886" s="90">
        <f t="shared" ca="1" si="1106"/>
        <v>91.316998297651025</v>
      </c>
      <c r="H5886" s="90">
        <f t="shared" ca="1" si="1098"/>
        <v>520.96385510622906</v>
      </c>
      <c r="I5886" s="90">
        <f t="shared" ca="1" si="1099"/>
        <v>385.90946662888052</v>
      </c>
      <c r="J5886" s="90">
        <f t="shared" ca="1" si="1100"/>
        <v>445.22605286257493</v>
      </c>
    </row>
    <row r="5887" spans="1:10" ht="12.75" x14ac:dyDescent="0.2">
      <c r="A5887" s="84">
        <v>5875</v>
      </c>
      <c r="B5887" s="90">
        <f t="shared" ca="1" si="1096"/>
        <v>409.12866472139086</v>
      </c>
      <c r="C5887" s="103">
        <f t="shared" ref="C5887:D5901" ca="1" si="1107">NORMINV(RAND(),C$5,C$6)</f>
        <v>297.31810292650096</v>
      </c>
      <c r="D5887" s="103">
        <f t="shared" ca="1" si="1107"/>
        <v>348.68670459697165</v>
      </c>
      <c r="E5887" s="90">
        <f t="shared" ca="1" si="1106"/>
        <v>106.86975512877325</v>
      </c>
      <c r="F5887" s="90">
        <f t="shared" ca="1" si="1106"/>
        <v>83.16655396871316</v>
      </c>
      <c r="G5887" s="90">
        <f t="shared" ca="1" si="1106"/>
        <v>88.81465735679528</v>
      </c>
      <c r="H5887" s="90">
        <f t="shared" ca="1" si="1098"/>
        <v>515.99841985016405</v>
      </c>
      <c r="I5887" s="90">
        <f t="shared" ca="1" si="1099"/>
        <v>380.48465689521413</v>
      </c>
      <c r="J5887" s="90">
        <f t="shared" ca="1" si="1100"/>
        <v>437.50136195376695</v>
      </c>
    </row>
    <row r="5888" spans="1:10" ht="12.75" x14ac:dyDescent="0.2">
      <c r="A5888" s="84">
        <v>5876</v>
      </c>
      <c r="B5888" s="90">
        <f t="shared" ca="1" si="1096"/>
        <v>417.89385984124641</v>
      </c>
      <c r="C5888" s="103">
        <f t="shared" ca="1" si="1107"/>
        <v>283.61601339313319</v>
      </c>
      <c r="D5888" s="103">
        <f t="shared" ca="1" si="1107"/>
        <v>337.43487012548655</v>
      </c>
      <c r="E5888" s="90">
        <f t="shared" ca="1" si="1106"/>
        <v>110.76409589995733</v>
      </c>
      <c r="F5888" s="90">
        <f t="shared" ca="1" si="1106"/>
        <v>102.26750849896013</v>
      </c>
      <c r="G5888" s="90">
        <f t="shared" ca="1" si="1106"/>
        <v>102.28501345929874</v>
      </c>
      <c r="H5888" s="90">
        <f t="shared" ca="1" si="1098"/>
        <v>528.65795574120375</v>
      </c>
      <c r="I5888" s="90">
        <f t="shared" ca="1" si="1099"/>
        <v>385.88352189209331</v>
      </c>
      <c r="J5888" s="90">
        <f t="shared" ca="1" si="1100"/>
        <v>439.71988358478529</v>
      </c>
    </row>
    <row r="5889" spans="1:10" ht="12.75" x14ac:dyDescent="0.2">
      <c r="A5889" s="84">
        <v>5877</v>
      </c>
      <c r="B5889" s="90">
        <f t="shared" ca="1" si="1096"/>
        <v>415.06275531712794</v>
      </c>
      <c r="C5889" s="103">
        <f t="shared" ca="1" si="1107"/>
        <v>280.73444831602251</v>
      </c>
      <c r="D5889" s="103">
        <f t="shared" ca="1" si="1107"/>
        <v>338.32452239715269</v>
      </c>
      <c r="E5889" s="90">
        <f t="shared" ca="1" si="1106"/>
        <v>105.89884858655414</v>
      </c>
      <c r="F5889" s="90">
        <f t="shared" ca="1" si="1106"/>
        <v>59.948077242529799</v>
      </c>
      <c r="G5889" s="90">
        <f t="shared" ca="1" si="1106"/>
        <v>76.745867200822403</v>
      </c>
      <c r="H5889" s="90">
        <f t="shared" ca="1" si="1098"/>
        <v>520.96160390368209</v>
      </c>
      <c r="I5889" s="90">
        <f t="shared" ca="1" si="1099"/>
        <v>340.6825255585523</v>
      </c>
      <c r="J5889" s="90">
        <f t="shared" ca="1" si="1100"/>
        <v>415.07038959797512</v>
      </c>
    </row>
    <row r="5890" spans="1:10" ht="12.75" x14ac:dyDescent="0.2">
      <c r="A5890" s="84">
        <v>5878</v>
      </c>
      <c r="B5890" s="90">
        <f t="shared" ca="1" si="1096"/>
        <v>411.56724907981436</v>
      </c>
      <c r="C5890" s="103">
        <f t="shared" ca="1" si="1107"/>
        <v>297.12665965812016</v>
      </c>
      <c r="D5890" s="103">
        <f t="shared" ca="1" si="1107"/>
        <v>344.60175533789305</v>
      </c>
      <c r="E5890" s="90">
        <f t="shared" ca="1" si="1106"/>
        <v>113.14308030127535</v>
      </c>
      <c r="F5890" s="90">
        <f t="shared" ca="1" si="1106"/>
        <v>88.876352296959354</v>
      </c>
      <c r="G5890" s="90">
        <f t="shared" ca="1" si="1106"/>
        <v>87.50768576838297</v>
      </c>
      <c r="H5890" s="90">
        <f t="shared" ca="1" si="1098"/>
        <v>524.71032938108965</v>
      </c>
      <c r="I5890" s="90">
        <f t="shared" ca="1" si="1099"/>
        <v>386.0030119550795</v>
      </c>
      <c r="J5890" s="90">
        <f t="shared" ca="1" si="1100"/>
        <v>432.10944110627599</v>
      </c>
    </row>
    <row r="5891" spans="1:10" ht="12.75" x14ac:dyDescent="0.2">
      <c r="A5891" s="84">
        <v>5879</v>
      </c>
      <c r="B5891" s="90">
        <f t="shared" ca="1" si="1096"/>
        <v>405.89708054897687</v>
      </c>
      <c r="C5891" s="103">
        <f t="shared" ca="1" si="1107"/>
        <v>297.40726658030093</v>
      </c>
      <c r="D5891" s="103">
        <f t="shared" ca="1" si="1107"/>
        <v>355.54870955181315</v>
      </c>
      <c r="E5891" s="90">
        <f t="shared" ca="1" si="1106"/>
        <v>117.67867821122186</v>
      </c>
      <c r="F5891" s="90">
        <f t="shared" ca="1" si="1106"/>
        <v>82.892335218588613</v>
      </c>
      <c r="G5891" s="90">
        <f t="shared" ca="1" si="1106"/>
        <v>97.512520276373579</v>
      </c>
      <c r="H5891" s="90">
        <f t="shared" ca="1" si="1098"/>
        <v>523.57575876019871</v>
      </c>
      <c r="I5891" s="90">
        <f t="shared" ca="1" si="1099"/>
        <v>380.29960179888951</v>
      </c>
      <c r="J5891" s="90">
        <f t="shared" ca="1" si="1100"/>
        <v>453.0612298281867</v>
      </c>
    </row>
    <row r="5892" spans="1:10" ht="12.75" x14ac:dyDescent="0.2">
      <c r="A5892" s="84">
        <v>5880</v>
      </c>
      <c r="B5892" s="90">
        <f t="shared" ca="1" si="1096"/>
        <v>404.0583587179421</v>
      </c>
      <c r="C5892" s="103">
        <f t="shared" ca="1" si="1107"/>
        <v>302.34251947074347</v>
      </c>
      <c r="D5892" s="103">
        <f t="shared" ca="1" si="1107"/>
        <v>326.78026930826536</v>
      </c>
      <c r="E5892" s="90">
        <f t="shared" ca="1" si="1106"/>
        <v>111.13149700388526</v>
      </c>
      <c r="F5892" s="90">
        <f t="shared" ca="1" si="1106"/>
        <v>72.14898844806892</v>
      </c>
      <c r="G5892" s="90">
        <f t="shared" ca="1" si="1106"/>
        <v>99.370071292817556</v>
      </c>
      <c r="H5892" s="90">
        <f t="shared" ca="1" si="1098"/>
        <v>515.18985572182737</v>
      </c>
      <c r="I5892" s="90">
        <f t="shared" ca="1" si="1099"/>
        <v>374.49150791881237</v>
      </c>
      <c r="J5892" s="90">
        <f t="shared" ca="1" si="1100"/>
        <v>426.15034060108292</v>
      </c>
    </row>
    <row r="5893" spans="1:10" ht="12.75" x14ac:dyDescent="0.2">
      <c r="A5893" s="84">
        <v>5881</v>
      </c>
      <c r="B5893" s="90">
        <f t="shared" ca="1" si="1096"/>
        <v>420.58925217559056</v>
      </c>
      <c r="C5893" s="103">
        <f t="shared" ca="1" si="1107"/>
        <v>305.31079411074438</v>
      </c>
      <c r="D5893" s="103">
        <f t="shared" ca="1" si="1107"/>
        <v>336.70317209652171</v>
      </c>
      <c r="E5893" s="90">
        <f t="shared" ca="1" si="1106"/>
        <v>114.73092005540585</v>
      </c>
      <c r="F5893" s="90">
        <f t="shared" ca="1" si="1106"/>
        <v>67.954930613681157</v>
      </c>
      <c r="G5893" s="90">
        <f t="shared" ca="1" si="1106"/>
        <v>93.119609333865824</v>
      </c>
      <c r="H5893" s="90">
        <f t="shared" ca="1" si="1098"/>
        <v>535.32017223099638</v>
      </c>
      <c r="I5893" s="90">
        <f t="shared" ca="1" si="1099"/>
        <v>373.26572472442552</v>
      </c>
      <c r="J5893" s="90">
        <f t="shared" ca="1" si="1100"/>
        <v>429.82278143038752</v>
      </c>
    </row>
    <row r="5894" spans="1:10" ht="12.75" x14ac:dyDescent="0.2">
      <c r="A5894" s="84">
        <v>5882</v>
      </c>
      <c r="B5894" s="90">
        <f t="shared" ca="1" si="1096"/>
        <v>400.92689574501441</v>
      </c>
      <c r="C5894" s="103">
        <f t="shared" ca="1" si="1107"/>
        <v>305.80050510440719</v>
      </c>
      <c r="D5894" s="103">
        <f t="shared" ca="1" si="1107"/>
        <v>353.68923559001149</v>
      </c>
      <c r="E5894" s="90">
        <f t="shared" ca="1" si="1106"/>
        <v>113.1728031413771</v>
      </c>
      <c r="F5894" s="90">
        <f t="shared" ca="1" si="1106"/>
        <v>76.615661823524974</v>
      </c>
      <c r="G5894" s="90">
        <f t="shared" ca="1" si="1106"/>
        <v>82.512316776823667</v>
      </c>
      <c r="H5894" s="90">
        <f t="shared" ca="1" si="1098"/>
        <v>514.09969888639148</v>
      </c>
      <c r="I5894" s="90">
        <f t="shared" ca="1" si="1099"/>
        <v>382.41616692793218</v>
      </c>
      <c r="J5894" s="90">
        <f t="shared" ca="1" si="1100"/>
        <v>436.20155236683513</v>
      </c>
    </row>
    <row r="5895" spans="1:10" ht="12.75" x14ac:dyDescent="0.2">
      <c r="A5895" s="84">
        <v>5883</v>
      </c>
      <c r="B5895" s="90">
        <f t="shared" ca="1" si="1096"/>
        <v>406.47948192653371</v>
      </c>
      <c r="C5895" s="103">
        <f t="shared" ca="1" si="1107"/>
        <v>305.83408150731822</v>
      </c>
      <c r="D5895" s="103">
        <f t="shared" ca="1" si="1107"/>
        <v>342.92197236284892</v>
      </c>
      <c r="E5895" s="90">
        <f t="shared" ca="1" si="1106"/>
        <v>108.1150121897774</v>
      </c>
      <c r="F5895" s="90">
        <f t="shared" ca="1" si="1106"/>
        <v>81.220965026041156</v>
      </c>
      <c r="G5895" s="90">
        <f t="shared" ca="1" si="1106"/>
        <v>85.611734920685223</v>
      </c>
      <c r="H5895" s="90">
        <f t="shared" ca="1" si="1098"/>
        <v>514.59449411631113</v>
      </c>
      <c r="I5895" s="90">
        <f t="shared" ca="1" si="1099"/>
        <v>387.05504653335936</v>
      </c>
      <c r="J5895" s="90">
        <f t="shared" ca="1" si="1100"/>
        <v>428.53370728353411</v>
      </c>
    </row>
    <row r="5896" spans="1:10" ht="12.75" x14ac:dyDescent="0.2">
      <c r="A5896" s="84">
        <v>5884</v>
      </c>
      <c r="B5896" s="90">
        <f t="shared" ca="1" si="1096"/>
        <v>412.75398619540368</v>
      </c>
      <c r="C5896" s="103">
        <f t="shared" ca="1" si="1107"/>
        <v>302.91826926524294</v>
      </c>
      <c r="D5896" s="103">
        <f t="shared" ca="1" si="1107"/>
        <v>356.60008548742763</v>
      </c>
      <c r="E5896" s="90">
        <f t="shared" ca="1" si="1106"/>
        <v>102.35278156381786</v>
      </c>
      <c r="F5896" s="90">
        <f t="shared" ca="1" si="1106"/>
        <v>89.950182482704349</v>
      </c>
      <c r="G5896" s="90">
        <f t="shared" ca="1" si="1106"/>
        <v>86.477936430385441</v>
      </c>
      <c r="H5896" s="90">
        <f t="shared" ca="1" si="1098"/>
        <v>515.1067677592215</v>
      </c>
      <c r="I5896" s="90">
        <f t="shared" ca="1" si="1099"/>
        <v>392.86845174794729</v>
      </c>
      <c r="J5896" s="90">
        <f t="shared" ca="1" si="1100"/>
        <v>443.07802191781309</v>
      </c>
    </row>
    <row r="5897" spans="1:10" ht="12.75" x14ac:dyDescent="0.2">
      <c r="A5897" s="84">
        <v>5885</v>
      </c>
      <c r="B5897" s="90">
        <f t="shared" ca="1" si="1096"/>
        <v>407.37409470385876</v>
      </c>
      <c r="C5897" s="103">
        <f t="shared" ca="1" si="1107"/>
        <v>296.96565198676836</v>
      </c>
      <c r="D5897" s="103">
        <f t="shared" ca="1" si="1107"/>
        <v>340.16775925067935</v>
      </c>
      <c r="E5897" s="90">
        <f t="shared" ca="1" si="1106"/>
        <v>112.9409058201116</v>
      </c>
      <c r="F5897" s="90">
        <f t="shared" ca="1" si="1106"/>
        <v>74.888824145697782</v>
      </c>
      <c r="G5897" s="90">
        <f t="shared" ca="1" si="1106"/>
        <v>92.246684572592017</v>
      </c>
      <c r="H5897" s="90">
        <f t="shared" ca="1" si="1098"/>
        <v>520.31500052397041</v>
      </c>
      <c r="I5897" s="90">
        <f t="shared" ca="1" si="1099"/>
        <v>371.85447613246617</v>
      </c>
      <c r="J5897" s="90">
        <f t="shared" ca="1" si="1100"/>
        <v>432.41444382327137</v>
      </c>
    </row>
    <row r="5898" spans="1:10" ht="12.75" x14ac:dyDescent="0.2">
      <c r="A5898" s="84">
        <v>5886</v>
      </c>
      <c r="B5898" s="90">
        <f t="shared" ca="1" si="1096"/>
        <v>408.07047519872248</v>
      </c>
      <c r="C5898" s="103">
        <f t="shared" ca="1" si="1107"/>
        <v>292.39383439233359</v>
      </c>
      <c r="D5898" s="103">
        <f t="shared" ca="1" si="1107"/>
        <v>348.97346687599725</v>
      </c>
      <c r="E5898" s="90">
        <f t="shared" ca="1" si="1106"/>
        <v>109.08803672047857</v>
      </c>
      <c r="F5898" s="90">
        <f t="shared" ca="1" si="1106"/>
        <v>81.276667259733927</v>
      </c>
      <c r="G5898" s="90">
        <f t="shared" ca="1" si="1106"/>
        <v>104.60640716869645</v>
      </c>
      <c r="H5898" s="90">
        <f t="shared" ca="1" si="1098"/>
        <v>517.15851191920103</v>
      </c>
      <c r="I5898" s="90">
        <f t="shared" ca="1" si="1099"/>
        <v>373.67050165206751</v>
      </c>
      <c r="J5898" s="90">
        <f t="shared" ca="1" si="1100"/>
        <v>453.57987404469372</v>
      </c>
    </row>
    <row r="5899" spans="1:10" ht="12.75" x14ac:dyDescent="0.2">
      <c r="A5899" s="84">
        <v>5887</v>
      </c>
      <c r="B5899" s="90">
        <f t="shared" ca="1" si="1096"/>
        <v>400.34073922056035</v>
      </c>
      <c r="C5899" s="103">
        <f t="shared" ca="1" si="1107"/>
        <v>301.86005771626583</v>
      </c>
      <c r="D5899" s="103">
        <f t="shared" ca="1" si="1107"/>
        <v>345.53258153644163</v>
      </c>
      <c r="E5899" s="90">
        <f t="shared" ca="1" si="1106"/>
        <v>109.09399524112887</v>
      </c>
      <c r="F5899" s="90">
        <f t="shared" ca="1" si="1106"/>
        <v>101.08373263916657</v>
      </c>
      <c r="G5899" s="90">
        <f t="shared" ca="1" si="1106"/>
        <v>83.870632240944204</v>
      </c>
      <c r="H5899" s="90">
        <f t="shared" ca="1" si="1098"/>
        <v>509.43473446168923</v>
      </c>
      <c r="I5899" s="90">
        <f t="shared" ca="1" si="1099"/>
        <v>402.94379035543238</v>
      </c>
      <c r="J5899" s="90">
        <f t="shared" ca="1" si="1100"/>
        <v>429.40321377738582</v>
      </c>
    </row>
    <row r="5900" spans="1:10" ht="12.75" x14ac:dyDescent="0.2">
      <c r="A5900" s="84">
        <v>5888</v>
      </c>
      <c r="B5900" s="90">
        <f t="shared" ca="1" si="1096"/>
        <v>416.42260730197654</v>
      </c>
      <c r="C5900" s="103">
        <f t="shared" ca="1" si="1107"/>
        <v>300.89531285420355</v>
      </c>
      <c r="D5900" s="103">
        <f t="shared" ca="1" si="1107"/>
        <v>356.49490749812776</v>
      </c>
      <c r="E5900" s="90">
        <f t="shared" ca="1" si="1106"/>
        <v>114.2205399804516</v>
      </c>
      <c r="F5900" s="90">
        <f t="shared" ca="1" si="1106"/>
        <v>75.086640873631708</v>
      </c>
      <c r="G5900" s="90">
        <f t="shared" ca="1" si="1106"/>
        <v>86.776250664413851</v>
      </c>
      <c r="H5900" s="90">
        <f t="shared" ca="1" si="1098"/>
        <v>530.64314728242812</v>
      </c>
      <c r="I5900" s="90">
        <f t="shared" ca="1" si="1099"/>
        <v>375.98195372783528</v>
      </c>
      <c r="J5900" s="90">
        <f t="shared" ca="1" si="1100"/>
        <v>443.27115816254161</v>
      </c>
    </row>
    <row r="5901" spans="1:10" ht="12.75" x14ac:dyDescent="0.2">
      <c r="A5901" s="84">
        <v>5889</v>
      </c>
      <c r="B5901" s="90">
        <f t="shared" ca="1" si="1096"/>
        <v>426.37572250506264</v>
      </c>
      <c r="C5901" s="103">
        <f t="shared" ca="1" si="1107"/>
        <v>294.87471467137993</v>
      </c>
      <c r="D5901" s="103">
        <f t="shared" ca="1" si="1107"/>
        <v>349.44894992786135</v>
      </c>
      <c r="E5901" s="90">
        <f t="shared" ca="1" si="1106"/>
        <v>111.02155229059525</v>
      </c>
      <c r="F5901" s="90">
        <f t="shared" ca="1" si="1106"/>
        <v>89.459426365777844</v>
      </c>
      <c r="G5901" s="90">
        <f t="shared" ca="1" si="1106"/>
        <v>94.575195022632855</v>
      </c>
      <c r="H5901" s="90">
        <f t="shared" ca="1" si="1098"/>
        <v>537.39727479565795</v>
      </c>
      <c r="I5901" s="90">
        <f t="shared" ca="1" si="1099"/>
        <v>384.33414103715779</v>
      </c>
      <c r="J5901" s="90">
        <f t="shared" ca="1" si="1100"/>
        <v>444.02414495049419</v>
      </c>
    </row>
    <row r="5902" spans="1:10" ht="12.75" x14ac:dyDescent="0.2">
      <c r="A5902" s="84">
        <v>5890</v>
      </c>
      <c r="B5902" s="90">
        <f t="shared" ref="B5902:B5965" ca="1" si="1108">NORMINV(RAND(),B$5,B$6)</f>
        <v>406.1166976733893</v>
      </c>
      <c r="C5902" s="103">
        <f t="shared" ref="C5902:G5917" ca="1" si="1109">NORMINV(RAND(),C$5,C$6)</f>
        <v>311.27304047439685</v>
      </c>
      <c r="D5902" s="103">
        <f t="shared" ca="1" si="1109"/>
        <v>344.92607266615784</v>
      </c>
      <c r="E5902" s="90">
        <f t="shared" ca="1" si="1109"/>
        <v>113.48134145706831</v>
      </c>
      <c r="F5902" s="90">
        <f t="shared" ca="1" si="1109"/>
        <v>87.079928117871987</v>
      </c>
      <c r="G5902" s="90">
        <f t="shared" ca="1" si="1109"/>
        <v>91.197705108302969</v>
      </c>
      <c r="H5902" s="90">
        <f t="shared" ref="H5902:H5965" ca="1" si="1110">+B5902+E5902</f>
        <v>519.59803913045766</v>
      </c>
      <c r="I5902" s="90">
        <f t="shared" ref="I5902:I5965" ca="1" si="1111">+C5902+F5902</f>
        <v>398.35296859226884</v>
      </c>
      <c r="J5902" s="90">
        <f t="shared" ref="J5902:J5965" ca="1" si="1112">+D5902+G5902</f>
        <v>436.12377777446079</v>
      </c>
    </row>
    <row r="5903" spans="1:10" ht="12.75" x14ac:dyDescent="0.2">
      <c r="A5903" s="84">
        <v>5891</v>
      </c>
      <c r="B5903" s="90">
        <f t="shared" ca="1" si="1108"/>
        <v>409.89905754084782</v>
      </c>
      <c r="C5903" s="103">
        <f t="shared" ref="C5903:D5917" ca="1" si="1113">NORMINV(RAND(),C$5,C$6)</f>
        <v>306.40321121672793</v>
      </c>
      <c r="D5903" s="103">
        <f t="shared" ca="1" si="1113"/>
        <v>344.84725919669268</v>
      </c>
      <c r="E5903" s="90">
        <f t="shared" ca="1" si="1109"/>
        <v>107.20655211062332</v>
      </c>
      <c r="F5903" s="90">
        <f t="shared" ca="1" si="1109"/>
        <v>85.361029920248669</v>
      </c>
      <c r="G5903" s="90">
        <f t="shared" ca="1" si="1109"/>
        <v>88.179880448575062</v>
      </c>
      <c r="H5903" s="90">
        <f t="shared" ca="1" si="1110"/>
        <v>517.10560965147113</v>
      </c>
      <c r="I5903" s="90">
        <f t="shared" ca="1" si="1111"/>
        <v>391.76424113697658</v>
      </c>
      <c r="J5903" s="90">
        <f t="shared" ca="1" si="1112"/>
        <v>433.02713964526777</v>
      </c>
    </row>
    <row r="5904" spans="1:10" ht="12.75" x14ac:dyDescent="0.2">
      <c r="A5904" s="84">
        <v>5892</v>
      </c>
      <c r="B5904" s="90">
        <f t="shared" ca="1" si="1108"/>
        <v>405.83942559018334</v>
      </c>
      <c r="C5904" s="103">
        <f t="shared" ca="1" si="1113"/>
        <v>293.67161664922151</v>
      </c>
      <c r="D5904" s="103">
        <f t="shared" ca="1" si="1113"/>
        <v>347.59450745627021</v>
      </c>
      <c r="E5904" s="90">
        <f t="shared" ca="1" si="1109"/>
        <v>106.41403284197867</v>
      </c>
      <c r="F5904" s="90">
        <f t="shared" ca="1" si="1109"/>
        <v>88.509405350807839</v>
      </c>
      <c r="G5904" s="90">
        <f t="shared" ca="1" si="1109"/>
        <v>82.947187423827941</v>
      </c>
      <c r="H5904" s="90">
        <f t="shared" ca="1" si="1110"/>
        <v>512.25345843216201</v>
      </c>
      <c r="I5904" s="90">
        <f t="shared" ca="1" si="1111"/>
        <v>382.18102200002932</v>
      </c>
      <c r="J5904" s="90">
        <f t="shared" ca="1" si="1112"/>
        <v>430.54169488009813</v>
      </c>
    </row>
    <row r="5905" spans="1:10" ht="12.75" x14ac:dyDescent="0.2">
      <c r="A5905" s="84">
        <v>5893</v>
      </c>
      <c r="B5905" s="90">
        <f t="shared" ca="1" si="1108"/>
        <v>407.99903544881431</v>
      </c>
      <c r="C5905" s="103">
        <f t="shared" ca="1" si="1113"/>
        <v>305.63861729252835</v>
      </c>
      <c r="D5905" s="103">
        <f t="shared" ca="1" si="1113"/>
        <v>337.97329789367501</v>
      </c>
      <c r="E5905" s="90">
        <f t="shared" ca="1" si="1109"/>
        <v>109.08886373517588</v>
      </c>
      <c r="F5905" s="90">
        <f t="shared" ca="1" si="1109"/>
        <v>94.259641601805839</v>
      </c>
      <c r="G5905" s="90">
        <f t="shared" ca="1" si="1109"/>
        <v>104.22301766213315</v>
      </c>
      <c r="H5905" s="90">
        <f t="shared" ca="1" si="1110"/>
        <v>517.0878991839902</v>
      </c>
      <c r="I5905" s="90">
        <f t="shared" ca="1" si="1111"/>
        <v>399.89825889433416</v>
      </c>
      <c r="J5905" s="90">
        <f t="shared" ca="1" si="1112"/>
        <v>442.19631555580816</v>
      </c>
    </row>
    <row r="5906" spans="1:10" ht="12.75" x14ac:dyDescent="0.2">
      <c r="A5906" s="84">
        <v>5894</v>
      </c>
      <c r="B5906" s="90">
        <f t="shared" ca="1" si="1108"/>
        <v>405.29363358009402</v>
      </c>
      <c r="C5906" s="103">
        <f t="shared" ca="1" si="1113"/>
        <v>296.67800964256514</v>
      </c>
      <c r="D5906" s="103">
        <f t="shared" ca="1" si="1113"/>
        <v>336.3701524194334</v>
      </c>
      <c r="E5906" s="90">
        <f t="shared" ca="1" si="1109"/>
        <v>114.82046876068564</v>
      </c>
      <c r="F5906" s="90">
        <f t="shared" ca="1" si="1109"/>
        <v>82.381287254077435</v>
      </c>
      <c r="G5906" s="90">
        <f t="shared" ca="1" si="1109"/>
        <v>93.171351204249333</v>
      </c>
      <c r="H5906" s="90">
        <f t="shared" ca="1" si="1110"/>
        <v>520.11410234077971</v>
      </c>
      <c r="I5906" s="90">
        <f t="shared" ca="1" si="1111"/>
        <v>379.05929689664259</v>
      </c>
      <c r="J5906" s="90">
        <f t="shared" ca="1" si="1112"/>
        <v>429.54150362368273</v>
      </c>
    </row>
    <row r="5907" spans="1:10" ht="12.75" x14ac:dyDescent="0.2">
      <c r="A5907" s="84">
        <v>5895</v>
      </c>
      <c r="B5907" s="90">
        <f t="shared" ca="1" si="1108"/>
        <v>408.46977534274714</v>
      </c>
      <c r="C5907" s="103">
        <f t="shared" ca="1" si="1113"/>
        <v>301.14982827278953</v>
      </c>
      <c r="D5907" s="103">
        <f t="shared" ca="1" si="1113"/>
        <v>354.76135710273002</v>
      </c>
      <c r="E5907" s="90">
        <f t="shared" ca="1" si="1109"/>
        <v>114.11621488882987</v>
      </c>
      <c r="F5907" s="90">
        <f t="shared" ca="1" si="1109"/>
        <v>74.250704288855744</v>
      </c>
      <c r="G5907" s="90">
        <f t="shared" ca="1" si="1109"/>
        <v>86.504785221306534</v>
      </c>
      <c r="H5907" s="90">
        <f t="shared" ca="1" si="1110"/>
        <v>522.58599023157706</v>
      </c>
      <c r="I5907" s="90">
        <f t="shared" ca="1" si="1111"/>
        <v>375.40053256164526</v>
      </c>
      <c r="J5907" s="90">
        <f t="shared" ca="1" si="1112"/>
        <v>441.26614232403654</v>
      </c>
    </row>
    <row r="5908" spans="1:10" ht="12.75" x14ac:dyDescent="0.2">
      <c r="A5908" s="84">
        <v>5896</v>
      </c>
      <c r="B5908" s="90">
        <f t="shared" ca="1" si="1108"/>
        <v>407.06350970152874</v>
      </c>
      <c r="C5908" s="103">
        <f t="shared" ca="1" si="1113"/>
        <v>294.89294095468705</v>
      </c>
      <c r="D5908" s="103">
        <f t="shared" ca="1" si="1113"/>
        <v>347.74977416212801</v>
      </c>
      <c r="E5908" s="90">
        <f t="shared" ca="1" si="1109"/>
        <v>104.09072848786867</v>
      </c>
      <c r="F5908" s="90">
        <f t="shared" ca="1" si="1109"/>
        <v>67.094970963303183</v>
      </c>
      <c r="G5908" s="90">
        <f t="shared" ca="1" si="1109"/>
        <v>111.88770126609569</v>
      </c>
      <c r="H5908" s="90">
        <f t="shared" ca="1" si="1110"/>
        <v>511.1542381893974</v>
      </c>
      <c r="I5908" s="90">
        <f t="shared" ca="1" si="1111"/>
        <v>361.98791191799023</v>
      </c>
      <c r="J5908" s="90">
        <f t="shared" ca="1" si="1112"/>
        <v>459.63747542822369</v>
      </c>
    </row>
    <row r="5909" spans="1:10" ht="12.75" x14ac:dyDescent="0.2">
      <c r="A5909" s="84">
        <v>5897</v>
      </c>
      <c r="B5909" s="90">
        <f t="shared" ca="1" si="1108"/>
        <v>416.57414643623821</v>
      </c>
      <c r="C5909" s="103">
        <f t="shared" ca="1" si="1113"/>
        <v>305.90652536771728</v>
      </c>
      <c r="D5909" s="103">
        <f t="shared" ca="1" si="1113"/>
        <v>337.21464965135732</v>
      </c>
      <c r="E5909" s="90">
        <f t="shared" ca="1" si="1109"/>
        <v>111.40764960918473</v>
      </c>
      <c r="F5909" s="90">
        <f t="shared" ca="1" si="1109"/>
        <v>75.197460777502542</v>
      </c>
      <c r="G5909" s="90">
        <f t="shared" ca="1" si="1109"/>
        <v>92.280800868278973</v>
      </c>
      <c r="H5909" s="90">
        <f t="shared" ca="1" si="1110"/>
        <v>527.98179604542293</v>
      </c>
      <c r="I5909" s="90">
        <f t="shared" ca="1" si="1111"/>
        <v>381.10398614521984</v>
      </c>
      <c r="J5909" s="90">
        <f t="shared" ca="1" si="1112"/>
        <v>429.49545051963628</v>
      </c>
    </row>
    <row r="5910" spans="1:10" ht="12.75" x14ac:dyDescent="0.2">
      <c r="A5910" s="84">
        <v>5898</v>
      </c>
      <c r="B5910" s="90">
        <f t="shared" ca="1" si="1108"/>
        <v>413.22775467041424</v>
      </c>
      <c r="C5910" s="103">
        <f t="shared" ca="1" si="1113"/>
        <v>286.63156610216049</v>
      </c>
      <c r="D5910" s="103">
        <f t="shared" ca="1" si="1113"/>
        <v>334.06823322302301</v>
      </c>
      <c r="E5910" s="90">
        <f t="shared" ca="1" si="1109"/>
        <v>114.17513255276971</v>
      </c>
      <c r="F5910" s="90">
        <f t="shared" ca="1" si="1109"/>
        <v>65.539708523927061</v>
      </c>
      <c r="G5910" s="90">
        <f t="shared" ca="1" si="1109"/>
        <v>100.57240697166003</v>
      </c>
      <c r="H5910" s="90">
        <f t="shared" ca="1" si="1110"/>
        <v>527.40288722318394</v>
      </c>
      <c r="I5910" s="90">
        <f t="shared" ca="1" si="1111"/>
        <v>352.17127462608755</v>
      </c>
      <c r="J5910" s="90">
        <f t="shared" ca="1" si="1112"/>
        <v>434.64064019468304</v>
      </c>
    </row>
    <row r="5911" spans="1:10" ht="12.75" x14ac:dyDescent="0.2">
      <c r="A5911" s="84">
        <v>5899</v>
      </c>
      <c r="B5911" s="90">
        <f t="shared" ca="1" si="1108"/>
        <v>407.67841932441746</v>
      </c>
      <c r="C5911" s="103">
        <f t="shared" ca="1" si="1113"/>
        <v>320.00043042344168</v>
      </c>
      <c r="D5911" s="103">
        <f t="shared" ca="1" si="1113"/>
        <v>347.15280074427733</v>
      </c>
      <c r="E5911" s="90">
        <f t="shared" ca="1" si="1109"/>
        <v>110.87887470318681</v>
      </c>
      <c r="F5911" s="90">
        <f t="shared" ca="1" si="1109"/>
        <v>72.306683363305453</v>
      </c>
      <c r="G5911" s="90">
        <f t="shared" ca="1" si="1109"/>
        <v>94.495913119248513</v>
      </c>
      <c r="H5911" s="90">
        <f t="shared" ca="1" si="1110"/>
        <v>518.55729402760426</v>
      </c>
      <c r="I5911" s="90">
        <f t="shared" ca="1" si="1111"/>
        <v>392.30711378674715</v>
      </c>
      <c r="J5911" s="90">
        <f t="shared" ca="1" si="1112"/>
        <v>441.64871386352581</v>
      </c>
    </row>
    <row r="5912" spans="1:10" ht="12.75" x14ac:dyDescent="0.2">
      <c r="A5912" s="84">
        <v>5900</v>
      </c>
      <c r="B5912" s="90">
        <f t="shared" ca="1" si="1108"/>
        <v>400.28178674797857</v>
      </c>
      <c r="C5912" s="103">
        <f t="shared" ca="1" si="1113"/>
        <v>302.55536393364673</v>
      </c>
      <c r="D5912" s="103">
        <f t="shared" ca="1" si="1113"/>
        <v>356.47542546025693</v>
      </c>
      <c r="E5912" s="90">
        <f t="shared" ca="1" si="1109"/>
        <v>109.56397301986388</v>
      </c>
      <c r="F5912" s="90">
        <f t="shared" ca="1" si="1109"/>
        <v>64.095807300040363</v>
      </c>
      <c r="G5912" s="90">
        <f t="shared" ca="1" si="1109"/>
        <v>87.776783938033901</v>
      </c>
      <c r="H5912" s="90">
        <f t="shared" ca="1" si="1110"/>
        <v>509.84575976784242</v>
      </c>
      <c r="I5912" s="90">
        <f t="shared" ca="1" si="1111"/>
        <v>366.65117123368708</v>
      </c>
      <c r="J5912" s="90">
        <f t="shared" ca="1" si="1112"/>
        <v>444.2522093982908</v>
      </c>
    </row>
    <row r="5913" spans="1:10" ht="12.75" x14ac:dyDescent="0.2">
      <c r="A5913" s="84">
        <v>5901</v>
      </c>
      <c r="B5913" s="90">
        <f t="shared" ca="1" si="1108"/>
        <v>399.5061589837731</v>
      </c>
      <c r="C5913" s="103">
        <f t="shared" ca="1" si="1113"/>
        <v>304.99679241215989</v>
      </c>
      <c r="D5913" s="103">
        <f t="shared" ca="1" si="1113"/>
        <v>332.74459850717113</v>
      </c>
      <c r="E5913" s="90">
        <f t="shared" ca="1" si="1109"/>
        <v>105.4809283514942</v>
      </c>
      <c r="F5913" s="90">
        <f t="shared" ca="1" si="1109"/>
        <v>67.353744133255589</v>
      </c>
      <c r="G5913" s="90">
        <f t="shared" ca="1" si="1109"/>
        <v>88.671022999547006</v>
      </c>
      <c r="H5913" s="90">
        <f t="shared" ca="1" si="1110"/>
        <v>504.98708733526729</v>
      </c>
      <c r="I5913" s="90">
        <f t="shared" ca="1" si="1111"/>
        <v>372.35053654541548</v>
      </c>
      <c r="J5913" s="90">
        <f t="shared" ca="1" si="1112"/>
        <v>421.41562150671814</v>
      </c>
    </row>
    <row r="5914" spans="1:10" ht="12.75" x14ac:dyDescent="0.2">
      <c r="A5914" s="84">
        <v>5902</v>
      </c>
      <c r="B5914" s="90">
        <f t="shared" ca="1" si="1108"/>
        <v>410.79501747820967</v>
      </c>
      <c r="C5914" s="103">
        <f t="shared" ca="1" si="1113"/>
        <v>296.15152481091883</v>
      </c>
      <c r="D5914" s="103">
        <f t="shared" ca="1" si="1113"/>
        <v>363.03483768277192</v>
      </c>
      <c r="E5914" s="90">
        <f t="shared" ca="1" si="1109"/>
        <v>113.64491719257344</v>
      </c>
      <c r="F5914" s="90">
        <f t="shared" ca="1" si="1109"/>
        <v>82.460841556896611</v>
      </c>
      <c r="G5914" s="90">
        <f t="shared" ca="1" si="1109"/>
        <v>108.11326714850217</v>
      </c>
      <c r="H5914" s="90">
        <f t="shared" ca="1" si="1110"/>
        <v>524.43993467078315</v>
      </c>
      <c r="I5914" s="90">
        <f t="shared" ca="1" si="1111"/>
        <v>378.61236636781541</v>
      </c>
      <c r="J5914" s="90">
        <f t="shared" ca="1" si="1112"/>
        <v>471.14810483127411</v>
      </c>
    </row>
    <row r="5915" spans="1:10" ht="12.75" x14ac:dyDescent="0.2">
      <c r="A5915" s="84">
        <v>5903</v>
      </c>
      <c r="B5915" s="90">
        <f t="shared" ca="1" si="1108"/>
        <v>411.28391207432531</v>
      </c>
      <c r="C5915" s="103">
        <f t="shared" ca="1" si="1113"/>
        <v>300.4221141180326</v>
      </c>
      <c r="D5915" s="103">
        <f t="shared" ca="1" si="1113"/>
        <v>345.39007599930625</v>
      </c>
      <c r="E5915" s="90">
        <f t="shared" ca="1" si="1109"/>
        <v>113.76179168944608</v>
      </c>
      <c r="F5915" s="90">
        <f t="shared" ca="1" si="1109"/>
        <v>89.518262889556496</v>
      </c>
      <c r="G5915" s="90">
        <f t="shared" ca="1" si="1109"/>
        <v>120.57896895678073</v>
      </c>
      <c r="H5915" s="90">
        <f t="shared" ca="1" si="1110"/>
        <v>525.04570376377137</v>
      </c>
      <c r="I5915" s="90">
        <f t="shared" ca="1" si="1111"/>
        <v>389.94037700758906</v>
      </c>
      <c r="J5915" s="90">
        <f t="shared" ca="1" si="1112"/>
        <v>465.96904495608698</v>
      </c>
    </row>
    <row r="5916" spans="1:10" ht="12.75" x14ac:dyDescent="0.2">
      <c r="A5916" s="84">
        <v>5904</v>
      </c>
      <c r="B5916" s="90">
        <f t="shared" ca="1" si="1108"/>
        <v>411.16474747298497</v>
      </c>
      <c r="C5916" s="103">
        <f t="shared" ca="1" si="1113"/>
        <v>294.78054414263647</v>
      </c>
      <c r="D5916" s="103">
        <f t="shared" ca="1" si="1113"/>
        <v>322.17817748462369</v>
      </c>
      <c r="E5916" s="90">
        <f t="shared" ca="1" si="1109"/>
        <v>114.44729701850919</v>
      </c>
      <c r="F5916" s="90">
        <f t="shared" ca="1" si="1109"/>
        <v>90.0625423571216</v>
      </c>
      <c r="G5916" s="90">
        <f t="shared" ca="1" si="1109"/>
        <v>87.850957308529857</v>
      </c>
      <c r="H5916" s="90">
        <f t="shared" ca="1" si="1110"/>
        <v>525.6120444914942</v>
      </c>
      <c r="I5916" s="90">
        <f t="shared" ca="1" si="1111"/>
        <v>384.8430864997581</v>
      </c>
      <c r="J5916" s="90">
        <f t="shared" ca="1" si="1112"/>
        <v>410.02913479315356</v>
      </c>
    </row>
    <row r="5917" spans="1:10" ht="12.75" x14ac:dyDescent="0.2">
      <c r="A5917" s="84">
        <v>5905</v>
      </c>
      <c r="B5917" s="90">
        <f t="shared" ca="1" si="1108"/>
        <v>418.57997632815204</v>
      </c>
      <c r="C5917" s="103">
        <f t="shared" ca="1" si="1113"/>
        <v>294.04686310760388</v>
      </c>
      <c r="D5917" s="103">
        <f t="shared" ca="1" si="1113"/>
        <v>342.6645148502588</v>
      </c>
      <c r="E5917" s="90">
        <f t="shared" ca="1" si="1109"/>
        <v>115.35364892813899</v>
      </c>
      <c r="F5917" s="90">
        <f t="shared" ca="1" si="1109"/>
        <v>84.74212005982514</v>
      </c>
      <c r="G5917" s="90">
        <f t="shared" ca="1" si="1109"/>
        <v>76.893950272411857</v>
      </c>
      <c r="H5917" s="90">
        <f t="shared" ca="1" si="1110"/>
        <v>533.93362525629107</v>
      </c>
      <c r="I5917" s="90">
        <f t="shared" ca="1" si="1111"/>
        <v>378.78898316742902</v>
      </c>
      <c r="J5917" s="90">
        <f t="shared" ca="1" si="1112"/>
        <v>419.55846512267067</v>
      </c>
    </row>
    <row r="5918" spans="1:10" ht="12.75" x14ac:dyDescent="0.2">
      <c r="A5918" s="84">
        <v>5906</v>
      </c>
      <c r="B5918" s="90">
        <f t="shared" ca="1" si="1108"/>
        <v>398.92286599625839</v>
      </c>
      <c r="C5918" s="103">
        <f t="shared" ref="C5918:G5933" ca="1" si="1114">NORMINV(RAND(),C$5,C$6)</f>
        <v>297.64247187238101</v>
      </c>
      <c r="D5918" s="103">
        <f t="shared" ca="1" si="1114"/>
        <v>341.97832275109482</v>
      </c>
      <c r="E5918" s="90">
        <f t="shared" ca="1" si="1114"/>
        <v>116.84301936713783</v>
      </c>
      <c r="F5918" s="90">
        <f t="shared" ca="1" si="1114"/>
        <v>90.138560779711682</v>
      </c>
      <c r="G5918" s="90">
        <f t="shared" ca="1" si="1114"/>
        <v>78.454095328385492</v>
      </c>
      <c r="H5918" s="90">
        <f t="shared" ca="1" si="1110"/>
        <v>515.76588536339625</v>
      </c>
      <c r="I5918" s="90">
        <f t="shared" ca="1" si="1111"/>
        <v>387.78103265209268</v>
      </c>
      <c r="J5918" s="90">
        <f t="shared" ca="1" si="1112"/>
        <v>420.43241807948033</v>
      </c>
    </row>
    <row r="5919" spans="1:10" ht="12.75" x14ac:dyDescent="0.2">
      <c r="A5919" s="84">
        <v>5907</v>
      </c>
      <c r="B5919" s="90">
        <f t="shared" ca="1" si="1108"/>
        <v>419.85798371201054</v>
      </c>
      <c r="C5919" s="103">
        <f t="shared" ref="C5919:D5933" ca="1" si="1115">NORMINV(RAND(),C$5,C$6)</f>
        <v>305.97697022988524</v>
      </c>
      <c r="D5919" s="103">
        <f t="shared" ca="1" si="1115"/>
        <v>327.58299116882426</v>
      </c>
      <c r="E5919" s="90">
        <f t="shared" ca="1" si="1114"/>
        <v>97.267634277238969</v>
      </c>
      <c r="F5919" s="90">
        <f t="shared" ca="1" si="1114"/>
        <v>65.849258871265661</v>
      </c>
      <c r="G5919" s="90">
        <f t="shared" ca="1" si="1114"/>
        <v>108.94378639253122</v>
      </c>
      <c r="H5919" s="90">
        <f t="shared" ca="1" si="1110"/>
        <v>517.12561798924946</v>
      </c>
      <c r="I5919" s="90">
        <f t="shared" ca="1" si="1111"/>
        <v>371.82622910115089</v>
      </c>
      <c r="J5919" s="90">
        <f t="shared" ca="1" si="1112"/>
        <v>436.52677756135552</v>
      </c>
    </row>
    <row r="5920" spans="1:10" ht="12.75" x14ac:dyDescent="0.2">
      <c r="A5920" s="84">
        <v>5908</v>
      </c>
      <c r="B5920" s="90">
        <f t="shared" ca="1" si="1108"/>
        <v>412.17803011410905</v>
      </c>
      <c r="C5920" s="103">
        <f t="shared" ca="1" si="1115"/>
        <v>291.53400371431013</v>
      </c>
      <c r="D5920" s="103">
        <f t="shared" ca="1" si="1115"/>
        <v>338.30494051776537</v>
      </c>
      <c r="E5920" s="90">
        <f t="shared" ca="1" si="1114"/>
        <v>103.62223565431491</v>
      </c>
      <c r="F5920" s="90">
        <f t="shared" ca="1" si="1114"/>
        <v>102.39696663874774</v>
      </c>
      <c r="G5920" s="90">
        <f t="shared" ca="1" si="1114"/>
        <v>100.70647076031787</v>
      </c>
      <c r="H5920" s="90">
        <f t="shared" ca="1" si="1110"/>
        <v>515.80026576842397</v>
      </c>
      <c r="I5920" s="90">
        <f t="shared" ca="1" si="1111"/>
        <v>393.93097035305789</v>
      </c>
      <c r="J5920" s="90">
        <f t="shared" ca="1" si="1112"/>
        <v>439.01141127808324</v>
      </c>
    </row>
    <row r="5921" spans="1:10" ht="12.75" x14ac:dyDescent="0.2">
      <c r="A5921" s="84">
        <v>5909</v>
      </c>
      <c r="B5921" s="90">
        <f t="shared" ca="1" si="1108"/>
        <v>411.13174287545405</v>
      </c>
      <c r="C5921" s="103">
        <f t="shared" ca="1" si="1115"/>
        <v>282.37599048136485</v>
      </c>
      <c r="D5921" s="103">
        <f t="shared" ca="1" si="1115"/>
        <v>347.91630506767962</v>
      </c>
      <c r="E5921" s="90">
        <f t="shared" ca="1" si="1114"/>
        <v>110.54874612327991</v>
      </c>
      <c r="F5921" s="90">
        <f t="shared" ca="1" si="1114"/>
        <v>90.827009127465217</v>
      </c>
      <c r="G5921" s="90">
        <f t="shared" ca="1" si="1114"/>
        <v>89.698206594127598</v>
      </c>
      <c r="H5921" s="90">
        <f t="shared" ca="1" si="1110"/>
        <v>521.68048899873395</v>
      </c>
      <c r="I5921" s="90">
        <f t="shared" ca="1" si="1111"/>
        <v>373.20299960883005</v>
      </c>
      <c r="J5921" s="90">
        <f t="shared" ca="1" si="1112"/>
        <v>437.61451166180723</v>
      </c>
    </row>
    <row r="5922" spans="1:10" ht="12.75" x14ac:dyDescent="0.2">
      <c r="A5922" s="84">
        <v>5910</v>
      </c>
      <c r="B5922" s="90">
        <f t="shared" ca="1" si="1108"/>
        <v>414.19737936048557</v>
      </c>
      <c r="C5922" s="103">
        <f t="shared" ca="1" si="1115"/>
        <v>288.24190747158508</v>
      </c>
      <c r="D5922" s="103">
        <f t="shared" ca="1" si="1115"/>
        <v>325.5361496079866</v>
      </c>
      <c r="E5922" s="90">
        <f t="shared" ca="1" si="1114"/>
        <v>117.69067574498794</v>
      </c>
      <c r="F5922" s="90">
        <f t="shared" ca="1" si="1114"/>
        <v>93.883725419611977</v>
      </c>
      <c r="G5922" s="90">
        <f t="shared" ca="1" si="1114"/>
        <v>81.80640955254691</v>
      </c>
      <c r="H5922" s="90">
        <f t="shared" ca="1" si="1110"/>
        <v>531.88805510547354</v>
      </c>
      <c r="I5922" s="90">
        <f t="shared" ca="1" si="1111"/>
        <v>382.12563289119703</v>
      </c>
      <c r="J5922" s="90">
        <f t="shared" ca="1" si="1112"/>
        <v>407.34255916053348</v>
      </c>
    </row>
    <row r="5923" spans="1:10" ht="12.75" x14ac:dyDescent="0.2">
      <c r="A5923" s="84">
        <v>5911</v>
      </c>
      <c r="B5923" s="90">
        <f t="shared" ca="1" si="1108"/>
        <v>416.03222200136298</v>
      </c>
      <c r="C5923" s="103">
        <f t="shared" ca="1" si="1115"/>
        <v>297.9749700924267</v>
      </c>
      <c r="D5923" s="103">
        <f t="shared" ca="1" si="1115"/>
        <v>359.69605002581852</v>
      </c>
      <c r="E5923" s="90">
        <f t="shared" ca="1" si="1114"/>
        <v>114.45380074004316</v>
      </c>
      <c r="F5923" s="90">
        <f t="shared" ca="1" si="1114"/>
        <v>87.737868390893027</v>
      </c>
      <c r="G5923" s="90">
        <f t="shared" ca="1" si="1114"/>
        <v>102.76159718768967</v>
      </c>
      <c r="H5923" s="90">
        <f t="shared" ca="1" si="1110"/>
        <v>530.48602274140615</v>
      </c>
      <c r="I5923" s="90">
        <f t="shared" ca="1" si="1111"/>
        <v>385.71283848331973</v>
      </c>
      <c r="J5923" s="90">
        <f t="shared" ca="1" si="1112"/>
        <v>462.45764721350821</v>
      </c>
    </row>
    <row r="5924" spans="1:10" ht="12.75" x14ac:dyDescent="0.2">
      <c r="A5924" s="84">
        <v>5912</v>
      </c>
      <c r="B5924" s="90">
        <f t="shared" ca="1" si="1108"/>
        <v>417.84938066650653</v>
      </c>
      <c r="C5924" s="103">
        <f t="shared" ca="1" si="1115"/>
        <v>306.38346368776473</v>
      </c>
      <c r="D5924" s="103">
        <f t="shared" ca="1" si="1115"/>
        <v>366.13352011844302</v>
      </c>
      <c r="E5924" s="90">
        <f t="shared" ca="1" si="1114"/>
        <v>104.06111966807815</v>
      </c>
      <c r="F5924" s="90">
        <f t="shared" ca="1" si="1114"/>
        <v>81.388567540955378</v>
      </c>
      <c r="G5924" s="90">
        <f t="shared" ca="1" si="1114"/>
        <v>103.94659161385047</v>
      </c>
      <c r="H5924" s="90">
        <f t="shared" ca="1" si="1110"/>
        <v>521.91050033458464</v>
      </c>
      <c r="I5924" s="90">
        <f t="shared" ca="1" si="1111"/>
        <v>387.7720312287201</v>
      </c>
      <c r="J5924" s="90">
        <f t="shared" ca="1" si="1112"/>
        <v>470.08011173229352</v>
      </c>
    </row>
    <row r="5925" spans="1:10" ht="12.75" x14ac:dyDescent="0.2">
      <c r="A5925" s="84">
        <v>5913</v>
      </c>
      <c r="B5925" s="90">
        <f t="shared" ca="1" si="1108"/>
        <v>419.02078918529406</v>
      </c>
      <c r="C5925" s="103">
        <f t="shared" ca="1" si="1115"/>
        <v>290.37020180998343</v>
      </c>
      <c r="D5925" s="103">
        <f t="shared" ca="1" si="1115"/>
        <v>339.89454931592246</v>
      </c>
      <c r="E5925" s="90">
        <f t="shared" ca="1" si="1114"/>
        <v>107.47248319417585</v>
      </c>
      <c r="F5925" s="90">
        <f t="shared" ca="1" si="1114"/>
        <v>81.735719018561042</v>
      </c>
      <c r="G5925" s="90">
        <f t="shared" ca="1" si="1114"/>
        <v>82.273941306557361</v>
      </c>
      <c r="H5925" s="90">
        <f t="shared" ca="1" si="1110"/>
        <v>526.49327237946989</v>
      </c>
      <c r="I5925" s="90">
        <f t="shared" ca="1" si="1111"/>
        <v>372.10592082854447</v>
      </c>
      <c r="J5925" s="90">
        <f t="shared" ca="1" si="1112"/>
        <v>422.16849062247979</v>
      </c>
    </row>
    <row r="5926" spans="1:10" ht="12.75" x14ac:dyDescent="0.2">
      <c r="A5926" s="84">
        <v>5914</v>
      </c>
      <c r="B5926" s="90">
        <f t="shared" ca="1" si="1108"/>
        <v>405.29410072954801</v>
      </c>
      <c r="C5926" s="103">
        <f t="shared" ca="1" si="1115"/>
        <v>291.84050821630962</v>
      </c>
      <c r="D5926" s="103">
        <f t="shared" ca="1" si="1115"/>
        <v>342.39041042326556</v>
      </c>
      <c r="E5926" s="90">
        <f t="shared" ca="1" si="1114"/>
        <v>107.21360910661524</v>
      </c>
      <c r="F5926" s="90">
        <f t="shared" ca="1" si="1114"/>
        <v>99.222053691924089</v>
      </c>
      <c r="G5926" s="90">
        <f t="shared" ca="1" si="1114"/>
        <v>75.126514026022477</v>
      </c>
      <c r="H5926" s="90">
        <f t="shared" ca="1" si="1110"/>
        <v>512.50770983616326</v>
      </c>
      <c r="I5926" s="90">
        <f t="shared" ca="1" si="1111"/>
        <v>391.0625619082337</v>
      </c>
      <c r="J5926" s="90">
        <f t="shared" ca="1" si="1112"/>
        <v>417.51692444928801</v>
      </c>
    </row>
    <row r="5927" spans="1:10" ht="12.75" x14ac:dyDescent="0.2">
      <c r="A5927" s="84">
        <v>5915</v>
      </c>
      <c r="B5927" s="90">
        <f t="shared" ca="1" si="1108"/>
        <v>408.17887863037924</v>
      </c>
      <c r="C5927" s="103">
        <f t="shared" ca="1" si="1115"/>
        <v>279.38135446905812</v>
      </c>
      <c r="D5927" s="103">
        <f t="shared" ca="1" si="1115"/>
        <v>352.37553841657638</v>
      </c>
      <c r="E5927" s="90">
        <f t="shared" ca="1" si="1114"/>
        <v>103.62089096853913</v>
      </c>
      <c r="F5927" s="90">
        <f t="shared" ca="1" si="1114"/>
        <v>85.922892740949521</v>
      </c>
      <c r="G5927" s="90">
        <f t="shared" ca="1" si="1114"/>
        <v>96.637632834378493</v>
      </c>
      <c r="H5927" s="90">
        <f t="shared" ca="1" si="1110"/>
        <v>511.79976959891837</v>
      </c>
      <c r="I5927" s="90">
        <f t="shared" ca="1" si="1111"/>
        <v>365.30424721000765</v>
      </c>
      <c r="J5927" s="90">
        <f t="shared" ca="1" si="1112"/>
        <v>449.01317125095488</v>
      </c>
    </row>
    <row r="5928" spans="1:10" ht="12.75" x14ac:dyDescent="0.2">
      <c r="A5928" s="84">
        <v>5916</v>
      </c>
      <c r="B5928" s="90">
        <f t="shared" ca="1" si="1108"/>
        <v>411.20346139305292</v>
      </c>
      <c r="C5928" s="103">
        <f t="shared" ca="1" si="1115"/>
        <v>311.65838794742098</v>
      </c>
      <c r="D5928" s="103">
        <f t="shared" ca="1" si="1115"/>
        <v>357.22800808189498</v>
      </c>
      <c r="E5928" s="90">
        <f t="shared" ca="1" si="1114"/>
        <v>113.17898034142543</v>
      </c>
      <c r="F5928" s="90">
        <f t="shared" ca="1" si="1114"/>
        <v>80.018901754006777</v>
      </c>
      <c r="G5928" s="90">
        <f t="shared" ca="1" si="1114"/>
        <v>94.224648461805828</v>
      </c>
      <c r="H5928" s="90">
        <f t="shared" ca="1" si="1110"/>
        <v>524.38244173447833</v>
      </c>
      <c r="I5928" s="90">
        <f t="shared" ca="1" si="1111"/>
        <v>391.67728970142775</v>
      </c>
      <c r="J5928" s="90">
        <f t="shared" ca="1" si="1112"/>
        <v>451.45265654370081</v>
      </c>
    </row>
    <row r="5929" spans="1:10" ht="12.75" x14ac:dyDescent="0.2">
      <c r="A5929" s="84">
        <v>5917</v>
      </c>
      <c r="B5929" s="90">
        <f t="shared" ca="1" si="1108"/>
        <v>400.25170404542547</v>
      </c>
      <c r="C5929" s="103">
        <f t="shared" ca="1" si="1115"/>
        <v>288.39539968142168</v>
      </c>
      <c r="D5929" s="103">
        <f t="shared" ca="1" si="1115"/>
        <v>343.46956079380703</v>
      </c>
      <c r="E5929" s="90">
        <f t="shared" ca="1" si="1114"/>
        <v>98.729130969535007</v>
      </c>
      <c r="F5929" s="90">
        <f t="shared" ca="1" si="1114"/>
        <v>88.889372475937463</v>
      </c>
      <c r="G5929" s="90">
        <f t="shared" ca="1" si="1114"/>
        <v>104.07795170678884</v>
      </c>
      <c r="H5929" s="90">
        <f t="shared" ca="1" si="1110"/>
        <v>498.98083501496046</v>
      </c>
      <c r="I5929" s="90">
        <f t="shared" ca="1" si="1111"/>
        <v>377.28477215735916</v>
      </c>
      <c r="J5929" s="90">
        <f t="shared" ca="1" si="1112"/>
        <v>447.54751250059587</v>
      </c>
    </row>
    <row r="5930" spans="1:10" ht="12.75" x14ac:dyDescent="0.2">
      <c r="A5930" s="84">
        <v>5918</v>
      </c>
      <c r="B5930" s="90">
        <f t="shared" ca="1" si="1108"/>
        <v>407.01419137685775</v>
      </c>
      <c r="C5930" s="103">
        <f t="shared" ca="1" si="1115"/>
        <v>311.28819319741984</v>
      </c>
      <c r="D5930" s="103">
        <f t="shared" ca="1" si="1115"/>
        <v>346.62120488285979</v>
      </c>
      <c r="E5930" s="90">
        <f t="shared" ca="1" si="1114"/>
        <v>109.1577424900796</v>
      </c>
      <c r="F5930" s="90">
        <f t="shared" ca="1" si="1114"/>
        <v>87.675203372894217</v>
      </c>
      <c r="G5930" s="90">
        <f t="shared" ca="1" si="1114"/>
        <v>100.09012003109612</v>
      </c>
      <c r="H5930" s="90">
        <f t="shared" ca="1" si="1110"/>
        <v>516.17193386693737</v>
      </c>
      <c r="I5930" s="90">
        <f t="shared" ca="1" si="1111"/>
        <v>398.96339657031405</v>
      </c>
      <c r="J5930" s="90">
        <f t="shared" ca="1" si="1112"/>
        <v>446.71132491395588</v>
      </c>
    </row>
    <row r="5931" spans="1:10" ht="12.75" x14ac:dyDescent="0.2">
      <c r="A5931" s="84">
        <v>5919</v>
      </c>
      <c r="B5931" s="90">
        <f t="shared" ca="1" si="1108"/>
        <v>410.50490038086366</v>
      </c>
      <c r="C5931" s="103">
        <f t="shared" ca="1" si="1115"/>
        <v>299.54625077495308</v>
      </c>
      <c r="D5931" s="103">
        <f t="shared" ca="1" si="1115"/>
        <v>362.8172686430305</v>
      </c>
      <c r="E5931" s="90">
        <f t="shared" ca="1" si="1114"/>
        <v>112.98945050491281</v>
      </c>
      <c r="F5931" s="90">
        <f t="shared" ca="1" si="1114"/>
        <v>92.6751936246214</v>
      </c>
      <c r="G5931" s="90">
        <f t="shared" ca="1" si="1114"/>
        <v>97.549415646498801</v>
      </c>
      <c r="H5931" s="90">
        <f t="shared" ca="1" si="1110"/>
        <v>523.4943508857765</v>
      </c>
      <c r="I5931" s="90">
        <f t="shared" ca="1" si="1111"/>
        <v>392.22144439957447</v>
      </c>
      <c r="J5931" s="90">
        <f t="shared" ca="1" si="1112"/>
        <v>460.3666842895293</v>
      </c>
    </row>
    <row r="5932" spans="1:10" ht="12.75" x14ac:dyDescent="0.2">
      <c r="A5932" s="84">
        <v>5920</v>
      </c>
      <c r="B5932" s="90">
        <f t="shared" ca="1" si="1108"/>
        <v>414.10715068422564</v>
      </c>
      <c r="C5932" s="103">
        <f t="shared" ca="1" si="1115"/>
        <v>291.75973408168215</v>
      </c>
      <c r="D5932" s="103">
        <f t="shared" ca="1" si="1115"/>
        <v>335.47114372194784</v>
      </c>
      <c r="E5932" s="90">
        <f t="shared" ca="1" si="1114"/>
        <v>114.50019069177915</v>
      </c>
      <c r="F5932" s="90">
        <f t="shared" ca="1" si="1114"/>
        <v>102.55062508819611</v>
      </c>
      <c r="G5932" s="90">
        <f t="shared" ca="1" si="1114"/>
        <v>100.06826770746505</v>
      </c>
      <c r="H5932" s="90">
        <f t="shared" ca="1" si="1110"/>
        <v>528.6073413760048</v>
      </c>
      <c r="I5932" s="90">
        <f t="shared" ca="1" si="1111"/>
        <v>394.31035916987827</v>
      </c>
      <c r="J5932" s="90">
        <f t="shared" ca="1" si="1112"/>
        <v>435.53941142941289</v>
      </c>
    </row>
    <row r="5933" spans="1:10" ht="12.75" x14ac:dyDescent="0.2">
      <c r="A5933" s="84">
        <v>5921</v>
      </c>
      <c r="B5933" s="90">
        <f t="shared" ca="1" si="1108"/>
        <v>399.69959206338353</v>
      </c>
      <c r="C5933" s="103">
        <f t="shared" ca="1" si="1115"/>
        <v>292.80877940798644</v>
      </c>
      <c r="D5933" s="103">
        <f t="shared" ca="1" si="1115"/>
        <v>345.42433552618917</v>
      </c>
      <c r="E5933" s="90">
        <f t="shared" ca="1" si="1114"/>
        <v>98.193073132733289</v>
      </c>
      <c r="F5933" s="90">
        <f t="shared" ca="1" si="1114"/>
        <v>71.873542128696698</v>
      </c>
      <c r="G5933" s="90">
        <f t="shared" ca="1" si="1114"/>
        <v>85.419678498909107</v>
      </c>
      <c r="H5933" s="90">
        <f t="shared" ca="1" si="1110"/>
        <v>497.89266519611681</v>
      </c>
      <c r="I5933" s="90">
        <f t="shared" ca="1" si="1111"/>
        <v>364.68232153668316</v>
      </c>
      <c r="J5933" s="90">
        <f t="shared" ca="1" si="1112"/>
        <v>430.84401402509826</v>
      </c>
    </row>
    <row r="5934" spans="1:10" ht="12.75" x14ac:dyDescent="0.2">
      <c r="A5934" s="84">
        <v>5922</v>
      </c>
      <c r="B5934" s="90">
        <f t="shared" ca="1" si="1108"/>
        <v>411.93642321714572</v>
      </c>
      <c r="C5934" s="103">
        <f t="shared" ref="C5934:G5949" ca="1" si="1116">NORMINV(RAND(),C$5,C$6)</f>
        <v>278.31930182615383</v>
      </c>
      <c r="D5934" s="103">
        <f t="shared" ca="1" si="1116"/>
        <v>339.28561401444585</v>
      </c>
      <c r="E5934" s="90">
        <f t="shared" ca="1" si="1116"/>
        <v>110.85861314697658</v>
      </c>
      <c r="F5934" s="90">
        <f t="shared" ca="1" si="1116"/>
        <v>84.883730636313459</v>
      </c>
      <c r="G5934" s="90">
        <f t="shared" ca="1" si="1116"/>
        <v>102.72862207349716</v>
      </c>
      <c r="H5934" s="90">
        <f t="shared" ca="1" si="1110"/>
        <v>522.79503636412232</v>
      </c>
      <c r="I5934" s="90">
        <f t="shared" ca="1" si="1111"/>
        <v>363.20303246246726</v>
      </c>
      <c r="J5934" s="90">
        <f t="shared" ca="1" si="1112"/>
        <v>442.014236087943</v>
      </c>
    </row>
    <row r="5935" spans="1:10" ht="12.75" x14ac:dyDescent="0.2">
      <c r="A5935" s="84">
        <v>5923</v>
      </c>
      <c r="B5935" s="90">
        <f t="shared" ca="1" si="1108"/>
        <v>412.94775470263403</v>
      </c>
      <c r="C5935" s="103">
        <f t="shared" ref="C5935:D5949" ca="1" si="1117">NORMINV(RAND(),C$5,C$6)</f>
        <v>291.37752452728773</v>
      </c>
      <c r="D5935" s="103">
        <f t="shared" ca="1" si="1117"/>
        <v>342.69732225730837</v>
      </c>
      <c r="E5935" s="90">
        <f t="shared" ca="1" si="1116"/>
        <v>99.837687767736526</v>
      </c>
      <c r="F5935" s="90">
        <f t="shared" ca="1" si="1116"/>
        <v>68.180479211691861</v>
      </c>
      <c r="G5935" s="90">
        <f t="shared" ca="1" si="1116"/>
        <v>91.163849583075475</v>
      </c>
      <c r="H5935" s="90">
        <f t="shared" ca="1" si="1110"/>
        <v>512.78544247037053</v>
      </c>
      <c r="I5935" s="90">
        <f t="shared" ca="1" si="1111"/>
        <v>359.55800373897961</v>
      </c>
      <c r="J5935" s="90">
        <f t="shared" ca="1" si="1112"/>
        <v>433.86117184038386</v>
      </c>
    </row>
    <row r="5936" spans="1:10" ht="12.75" x14ac:dyDescent="0.2">
      <c r="A5936" s="84">
        <v>5924</v>
      </c>
      <c r="B5936" s="90">
        <f t="shared" ca="1" si="1108"/>
        <v>412.00307403360353</v>
      </c>
      <c r="C5936" s="103">
        <f t="shared" ca="1" si="1117"/>
        <v>295.30149171470464</v>
      </c>
      <c r="D5936" s="103">
        <f t="shared" ca="1" si="1117"/>
        <v>362.31757831360272</v>
      </c>
      <c r="E5936" s="90">
        <f t="shared" ca="1" si="1116"/>
        <v>111.13803251319258</v>
      </c>
      <c r="F5936" s="90">
        <f t="shared" ca="1" si="1116"/>
        <v>99.434126716711916</v>
      </c>
      <c r="G5936" s="90">
        <f t="shared" ca="1" si="1116"/>
        <v>99.005306062658505</v>
      </c>
      <c r="H5936" s="90">
        <f t="shared" ca="1" si="1110"/>
        <v>523.1411065467961</v>
      </c>
      <c r="I5936" s="90">
        <f t="shared" ca="1" si="1111"/>
        <v>394.73561843141658</v>
      </c>
      <c r="J5936" s="90">
        <f t="shared" ca="1" si="1112"/>
        <v>461.32288437626124</v>
      </c>
    </row>
    <row r="5937" spans="1:10" ht="12.75" x14ac:dyDescent="0.2">
      <c r="A5937" s="84">
        <v>5925</v>
      </c>
      <c r="B5937" s="90">
        <f t="shared" ca="1" si="1108"/>
        <v>409.08937394121619</v>
      </c>
      <c r="C5937" s="103">
        <f t="shared" ca="1" si="1117"/>
        <v>300.44315536588482</v>
      </c>
      <c r="D5937" s="103">
        <f t="shared" ca="1" si="1117"/>
        <v>335.85705715677716</v>
      </c>
      <c r="E5937" s="90">
        <f t="shared" ca="1" si="1116"/>
        <v>106.76634151983664</v>
      </c>
      <c r="F5937" s="90">
        <f t="shared" ca="1" si="1116"/>
        <v>77.274629542366654</v>
      </c>
      <c r="G5937" s="90">
        <f t="shared" ca="1" si="1116"/>
        <v>82.867742480234782</v>
      </c>
      <c r="H5937" s="90">
        <f t="shared" ca="1" si="1110"/>
        <v>515.8557154610528</v>
      </c>
      <c r="I5937" s="90">
        <f t="shared" ca="1" si="1111"/>
        <v>377.71778490825147</v>
      </c>
      <c r="J5937" s="90">
        <f t="shared" ca="1" si="1112"/>
        <v>418.72479963701193</v>
      </c>
    </row>
    <row r="5938" spans="1:10" ht="12.75" x14ac:dyDescent="0.2">
      <c r="A5938" s="84">
        <v>5926</v>
      </c>
      <c r="B5938" s="90">
        <f t="shared" ca="1" si="1108"/>
        <v>411.00299234034577</v>
      </c>
      <c r="C5938" s="103">
        <f t="shared" ca="1" si="1117"/>
        <v>291.64803220449437</v>
      </c>
      <c r="D5938" s="103">
        <f t="shared" ca="1" si="1117"/>
        <v>354.65660850998177</v>
      </c>
      <c r="E5938" s="90">
        <f t="shared" ca="1" si="1116"/>
        <v>108.81560921661908</v>
      </c>
      <c r="F5938" s="90">
        <f t="shared" ca="1" si="1116"/>
        <v>78.973116397054454</v>
      </c>
      <c r="G5938" s="90">
        <f t="shared" ca="1" si="1116"/>
        <v>73.869700826751085</v>
      </c>
      <c r="H5938" s="90">
        <f t="shared" ca="1" si="1110"/>
        <v>519.81860155696484</v>
      </c>
      <c r="I5938" s="90">
        <f t="shared" ca="1" si="1111"/>
        <v>370.62114860154884</v>
      </c>
      <c r="J5938" s="90">
        <f t="shared" ca="1" si="1112"/>
        <v>428.52630933673288</v>
      </c>
    </row>
    <row r="5939" spans="1:10" ht="12.75" x14ac:dyDescent="0.2">
      <c r="A5939" s="84">
        <v>5927</v>
      </c>
      <c r="B5939" s="90">
        <f t="shared" ca="1" si="1108"/>
        <v>405.59130824813082</v>
      </c>
      <c r="C5939" s="103">
        <f t="shared" ca="1" si="1117"/>
        <v>306.4170615069221</v>
      </c>
      <c r="D5939" s="103">
        <f t="shared" ca="1" si="1117"/>
        <v>349.53071431355136</v>
      </c>
      <c r="E5939" s="90">
        <f t="shared" ca="1" si="1116"/>
        <v>105.28323407882873</v>
      </c>
      <c r="F5939" s="90">
        <f t="shared" ca="1" si="1116"/>
        <v>73.190642748842507</v>
      </c>
      <c r="G5939" s="90">
        <f t="shared" ca="1" si="1116"/>
        <v>114.3368956309976</v>
      </c>
      <c r="H5939" s="90">
        <f t="shared" ca="1" si="1110"/>
        <v>510.87454232695956</v>
      </c>
      <c r="I5939" s="90">
        <f t="shared" ca="1" si="1111"/>
        <v>379.60770425576459</v>
      </c>
      <c r="J5939" s="90">
        <f t="shared" ca="1" si="1112"/>
        <v>463.86760994454897</v>
      </c>
    </row>
    <row r="5940" spans="1:10" ht="12.75" x14ac:dyDescent="0.2">
      <c r="A5940" s="84">
        <v>5928</v>
      </c>
      <c r="B5940" s="90">
        <f t="shared" ca="1" si="1108"/>
        <v>412.5158912888437</v>
      </c>
      <c r="C5940" s="103">
        <f t="shared" ca="1" si="1117"/>
        <v>304.46623835958201</v>
      </c>
      <c r="D5940" s="103">
        <f t="shared" ca="1" si="1117"/>
        <v>326.31122267807638</v>
      </c>
      <c r="E5940" s="90">
        <f t="shared" ca="1" si="1116"/>
        <v>115.24476687780506</v>
      </c>
      <c r="F5940" s="90">
        <f t="shared" ca="1" si="1116"/>
        <v>113.4716916482186</v>
      </c>
      <c r="G5940" s="90">
        <f t="shared" ca="1" si="1116"/>
        <v>97.716508849952447</v>
      </c>
      <c r="H5940" s="90">
        <f t="shared" ca="1" si="1110"/>
        <v>527.7606581666488</v>
      </c>
      <c r="I5940" s="90">
        <f t="shared" ca="1" si="1111"/>
        <v>417.93793000780062</v>
      </c>
      <c r="J5940" s="90">
        <f t="shared" ca="1" si="1112"/>
        <v>424.02773152802882</v>
      </c>
    </row>
    <row r="5941" spans="1:10" ht="12.75" x14ac:dyDescent="0.2">
      <c r="A5941" s="84">
        <v>5929</v>
      </c>
      <c r="B5941" s="90">
        <f t="shared" ca="1" si="1108"/>
        <v>417.41895097297385</v>
      </c>
      <c r="C5941" s="103">
        <f t="shared" ca="1" si="1117"/>
        <v>291.42509562890285</v>
      </c>
      <c r="D5941" s="103">
        <f t="shared" ca="1" si="1117"/>
        <v>344.02457307845162</v>
      </c>
      <c r="E5941" s="90">
        <f t="shared" ca="1" si="1116"/>
        <v>105.10979580228459</v>
      </c>
      <c r="F5941" s="90">
        <f t="shared" ca="1" si="1116"/>
        <v>101.11377107256935</v>
      </c>
      <c r="G5941" s="90">
        <f t="shared" ca="1" si="1116"/>
        <v>87.997940854840337</v>
      </c>
      <c r="H5941" s="90">
        <f t="shared" ca="1" si="1110"/>
        <v>522.52874677525847</v>
      </c>
      <c r="I5941" s="90">
        <f t="shared" ca="1" si="1111"/>
        <v>392.53886670147222</v>
      </c>
      <c r="J5941" s="90">
        <f t="shared" ca="1" si="1112"/>
        <v>432.02251393329198</v>
      </c>
    </row>
    <row r="5942" spans="1:10" ht="12.75" x14ac:dyDescent="0.2">
      <c r="A5942" s="84">
        <v>5930</v>
      </c>
      <c r="B5942" s="90">
        <f t="shared" ca="1" si="1108"/>
        <v>420.8363186200371</v>
      </c>
      <c r="C5942" s="103">
        <f t="shared" ca="1" si="1117"/>
        <v>312.59110860204015</v>
      </c>
      <c r="D5942" s="103">
        <f t="shared" ca="1" si="1117"/>
        <v>349.35883849094745</v>
      </c>
      <c r="E5942" s="90">
        <f t="shared" ca="1" si="1116"/>
        <v>105.12334827018395</v>
      </c>
      <c r="F5942" s="90">
        <f t="shared" ca="1" si="1116"/>
        <v>80.632736367592912</v>
      </c>
      <c r="G5942" s="90">
        <f t="shared" ca="1" si="1116"/>
        <v>103.99669280208229</v>
      </c>
      <c r="H5942" s="90">
        <f t="shared" ca="1" si="1110"/>
        <v>525.95966689022111</v>
      </c>
      <c r="I5942" s="90">
        <f t="shared" ca="1" si="1111"/>
        <v>393.22384496963309</v>
      </c>
      <c r="J5942" s="90">
        <f t="shared" ca="1" si="1112"/>
        <v>453.35553129302974</v>
      </c>
    </row>
    <row r="5943" spans="1:10" ht="12.75" x14ac:dyDescent="0.2">
      <c r="A5943" s="84">
        <v>5931</v>
      </c>
      <c r="B5943" s="90">
        <f t="shared" ca="1" si="1108"/>
        <v>407.39920238144452</v>
      </c>
      <c r="C5943" s="103">
        <f t="shared" ca="1" si="1117"/>
        <v>296.08615546093188</v>
      </c>
      <c r="D5943" s="103">
        <f t="shared" ca="1" si="1117"/>
        <v>338.41213605207838</v>
      </c>
      <c r="E5943" s="90">
        <f t="shared" ca="1" si="1116"/>
        <v>112.09227893438292</v>
      </c>
      <c r="F5943" s="90">
        <f t="shared" ca="1" si="1116"/>
        <v>98.095162731739038</v>
      </c>
      <c r="G5943" s="90">
        <f t="shared" ca="1" si="1116"/>
        <v>97.524759923827915</v>
      </c>
      <c r="H5943" s="90">
        <f t="shared" ca="1" si="1110"/>
        <v>519.4914813158274</v>
      </c>
      <c r="I5943" s="90">
        <f t="shared" ca="1" si="1111"/>
        <v>394.18131819267091</v>
      </c>
      <c r="J5943" s="90">
        <f t="shared" ca="1" si="1112"/>
        <v>435.93689597590628</v>
      </c>
    </row>
    <row r="5944" spans="1:10" ht="12.75" x14ac:dyDescent="0.2">
      <c r="A5944" s="84">
        <v>5932</v>
      </c>
      <c r="B5944" s="90">
        <f t="shared" ca="1" si="1108"/>
        <v>414.95571500914593</v>
      </c>
      <c r="C5944" s="103">
        <f t="shared" ca="1" si="1117"/>
        <v>284.03587888835477</v>
      </c>
      <c r="D5944" s="103">
        <f t="shared" ca="1" si="1117"/>
        <v>360.96475195728146</v>
      </c>
      <c r="E5944" s="90">
        <f t="shared" ca="1" si="1116"/>
        <v>97.880453496008784</v>
      </c>
      <c r="F5944" s="90">
        <f t="shared" ca="1" si="1116"/>
        <v>66.919140789914223</v>
      </c>
      <c r="G5944" s="90">
        <f t="shared" ca="1" si="1116"/>
        <v>80.433619013293253</v>
      </c>
      <c r="H5944" s="90">
        <f t="shared" ca="1" si="1110"/>
        <v>512.83616850515477</v>
      </c>
      <c r="I5944" s="90">
        <f t="shared" ca="1" si="1111"/>
        <v>350.95501967826897</v>
      </c>
      <c r="J5944" s="90">
        <f t="shared" ca="1" si="1112"/>
        <v>441.39837097057472</v>
      </c>
    </row>
    <row r="5945" spans="1:10" ht="12.75" x14ac:dyDescent="0.2">
      <c r="A5945" s="84">
        <v>5933</v>
      </c>
      <c r="B5945" s="90">
        <f t="shared" ca="1" si="1108"/>
        <v>405.44309502287183</v>
      </c>
      <c r="C5945" s="103">
        <f t="shared" ca="1" si="1117"/>
        <v>291.7995661731315</v>
      </c>
      <c r="D5945" s="103">
        <f t="shared" ca="1" si="1117"/>
        <v>335.85038152762576</v>
      </c>
      <c r="E5945" s="90">
        <f t="shared" ca="1" si="1116"/>
        <v>112.02855007643214</v>
      </c>
      <c r="F5945" s="90">
        <f t="shared" ca="1" si="1116"/>
        <v>90.903518272209155</v>
      </c>
      <c r="G5945" s="90">
        <f t="shared" ca="1" si="1116"/>
        <v>121.41941926611436</v>
      </c>
      <c r="H5945" s="90">
        <f t="shared" ca="1" si="1110"/>
        <v>517.47164509930394</v>
      </c>
      <c r="I5945" s="90">
        <f t="shared" ca="1" si="1111"/>
        <v>382.70308444534066</v>
      </c>
      <c r="J5945" s="90">
        <f t="shared" ca="1" si="1112"/>
        <v>457.2698007937401</v>
      </c>
    </row>
    <row r="5946" spans="1:10" ht="12.75" x14ac:dyDescent="0.2">
      <c r="A5946" s="84">
        <v>5934</v>
      </c>
      <c r="B5946" s="90">
        <f t="shared" ca="1" si="1108"/>
        <v>406.11715694195107</v>
      </c>
      <c r="C5946" s="103">
        <f t="shared" ca="1" si="1117"/>
        <v>279.64185972484506</v>
      </c>
      <c r="D5946" s="103">
        <f t="shared" ca="1" si="1117"/>
        <v>334.90014898325609</v>
      </c>
      <c r="E5946" s="90">
        <f t="shared" ca="1" si="1116"/>
        <v>107.87609788967265</v>
      </c>
      <c r="F5946" s="90">
        <f t="shared" ca="1" si="1116"/>
        <v>85.179349145998486</v>
      </c>
      <c r="G5946" s="90">
        <f t="shared" ca="1" si="1116"/>
        <v>118.00005374657519</v>
      </c>
      <c r="H5946" s="90">
        <f t="shared" ca="1" si="1110"/>
        <v>513.99325483162374</v>
      </c>
      <c r="I5946" s="90">
        <f t="shared" ca="1" si="1111"/>
        <v>364.82120887084352</v>
      </c>
      <c r="J5946" s="90">
        <f t="shared" ca="1" si="1112"/>
        <v>452.90020272983128</v>
      </c>
    </row>
    <row r="5947" spans="1:10" ht="12.75" x14ac:dyDescent="0.2">
      <c r="A5947" s="84">
        <v>5935</v>
      </c>
      <c r="B5947" s="90">
        <f t="shared" ca="1" si="1108"/>
        <v>410.66734594124529</v>
      </c>
      <c r="C5947" s="103">
        <f t="shared" ca="1" si="1117"/>
        <v>302.70751029776289</v>
      </c>
      <c r="D5947" s="103">
        <f t="shared" ca="1" si="1117"/>
        <v>361.72658841859976</v>
      </c>
      <c r="E5947" s="90">
        <f t="shared" ca="1" si="1116"/>
        <v>110.56380783436605</v>
      </c>
      <c r="F5947" s="90">
        <f t="shared" ca="1" si="1116"/>
        <v>83.386072901206646</v>
      </c>
      <c r="G5947" s="90">
        <f t="shared" ca="1" si="1116"/>
        <v>102.06929136762959</v>
      </c>
      <c r="H5947" s="90">
        <f t="shared" ca="1" si="1110"/>
        <v>521.23115377561135</v>
      </c>
      <c r="I5947" s="90">
        <f t="shared" ca="1" si="1111"/>
        <v>386.09358319896955</v>
      </c>
      <c r="J5947" s="90">
        <f t="shared" ca="1" si="1112"/>
        <v>463.79587978622936</v>
      </c>
    </row>
    <row r="5948" spans="1:10" ht="12.75" x14ac:dyDescent="0.2">
      <c r="A5948" s="84">
        <v>5936</v>
      </c>
      <c r="B5948" s="90">
        <f t="shared" ca="1" si="1108"/>
        <v>417.64194341525251</v>
      </c>
      <c r="C5948" s="103">
        <f t="shared" ca="1" si="1117"/>
        <v>299.53473779680456</v>
      </c>
      <c r="D5948" s="103">
        <f t="shared" ca="1" si="1117"/>
        <v>357.02369973809834</v>
      </c>
      <c r="E5948" s="90">
        <f t="shared" ca="1" si="1116"/>
        <v>113.01960915745759</v>
      </c>
      <c r="F5948" s="90">
        <f t="shared" ca="1" si="1116"/>
        <v>92.340055973016305</v>
      </c>
      <c r="G5948" s="90">
        <f t="shared" ca="1" si="1116"/>
        <v>75.892173053168378</v>
      </c>
      <c r="H5948" s="90">
        <f t="shared" ca="1" si="1110"/>
        <v>530.66155257271009</v>
      </c>
      <c r="I5948" s="90">
        <f t="shared" ca="1" si="1111"/>
        <v>391.87479376982088</v>
      </c>
      <c r="J5948" s="90">
        <f t="shared" ca="1" si="1112"/>
        <v>432.91587279126674</v>
      </c>
    </row>
    <row r="5949" spans="1:10" ht="12.75" x14ac:dyDescent="0.2">
      <c r="A5949" s="84">
        <v>5937</v>
      </c>
      <c r="B5949" s="90">
        <f t="shared" ca="1" si="1108"/>
        <v>399.42836224134845</v>
      </c>
      <c r="C5949" s="103">
        <f t="shared" ca="1" si="1117"/>
        <v>298.89153596469356</v>
      </c>
      <c r="D5949" s="103">
        <f t="shared" ca="1" si="1117"/>
        <v>367.83804741254289</v>
      </c>
      <c r="E5949" s="90">
        <f t="shared" ca="1" si="1116"/>
        <v>116.85848255289956</v>
      </c>
      <c r="F5949" s="90">
        <f t="shared" ca="1" si="1116"/>
        <v>84.799879834589703</v>
      </c>
      <c r="G5949" s="90">
        <f t="shared" ca="1" si="1116"/>
        <v>84.877609099676036</v>
      </c>
      <c r="H5949" s="90">
        <f t="shared" ca="1" si="1110"/>
        <v>516.28684479424805</v>
      </c>
      <c r="I5949" s="90">
        <f t="shared" ca="1" si="1111"/>
        <v>383.69141579928328</v>
      </c>
      <c r="J5949" s="90">
        <f t="shared" ca="1" si="1112"/>
        <v>452.71565651221891</v>
      </c>
    </row>
    <row r="5950" spans="1:10" ht="12.75" x14ac:dyDescent="0.2">
      <c r="A5950" s="84">
        <v>5938</v>
      </c>
      <c r="B5950" s="90">
        <f t="shared" ca="1" si="1108"/>
        <v>409.31988209215581</v>
      </c>
      <c r="C5950" s="103">
        <f t="shared" ref="C5950:G5965" ca="1" si="1118">NORMINV(RAND(),C$5,C$6)</f>
        <v>304.43378484510561</v>
      </c>
      <c r="D5950" s="103">
        <f t="shared" ca="1" si="1118"/>
        <v>334.45237668334136</v>
      </c>
      <c r="E5950" s="90">
        <f t="shared" ca="1" si="1118"/>
        <v>111.54113979219535</v>
      </c>
      <c r="F5950" s="90">
        <f t="shared" ca="1" si="1118"/>
        <v>68.575270885943155</v>
      </c>
      <c r="G5950" s="90">
        <f t="shared" ca="1" si="1118"/>
        <v>94.637455529036814</v>
      </c>
      <c r="H5950" s="90">
        <f t="shared" ca="1" si="1110"/>
        <v>520.8610218843512</v>
      </c>
      <c r="I5950" s="90">
        <f t="shared" ca="1" si="1111"/>
        <v>373.00905573104876</v>
      </c>
      <c r="J5950" s="90">
        <f t="shared" ca="1" si="1112"/>
        <v>429.08983221237816</v>
      </c>
    </row>
    <row r="5951" spans="1:10" ht="12.75" x14ac:dyDescent="0.2">
      <c r="A5951" s="84">
        <v>5939</v>
      </c>
      <c r="B5951" s="90">
        <f t="shared" ca="1" si="1108"/>
        <v>416.70111146177038</v>
      </c>
      <c r="C5951" s="103">
        <f t="shared" ref="C5951:D5965" ca="1" si="1119">NORMINV(RAND(),C$5,C$6)</f>
        <v>299.42058150799016</v>
      </c>
      <c r="D5951" s="103">
        <f t="shared" ca="1" si="1119"/>
        <v>333.4731184222494</v>
      </c>
      <c r="E5951" s="90">
        <f t="shared" ca="1" si="1118"/>
        <v>107.20442645636746</v>
      </c>
      <c r="F5951" s="90">
        <f t="shared" ca="1" si="1118"/>
        <v>81.176104471524198</v>
      </c>
      <c r="G5951" s="90">
        <f t="shared" ca="1" si="1118"/>
        <v>94.663287112011943</v>
      </c>
      <c r="H5951" s="90">
        <f t="shared" ca="1" si="1110"/>
        <v>523.90553791813784</v>
      </c>
      <c r="I5951" s="90">
        <f t="shared" ca="1" si="1111"/>
        <v>380.59668597951435</v>
      </c>
      <c r="J5951" s="90">
        <f t="shared" ca="1" si="1112"/>
        <v>428.13640553426137</v>
      </c>
    </row>
    <row r="5952" spans="1:10" ht="12.75" x14ac:dyDescent="0.2">
      <c r="A5952" s="84">
        <v>5940</v>
      </c>
      <c r="B5952" s="90">
        <f t="shared" ca="1" si="1108"/>
        <v>419.50154088840054</v>
      </c>
      <c r="C5952" s="103">
        <f t="shared" ca="1" si="1119"/>
        <v>311.19176862224134</v>
      </c>
      <c r="D5952" s="103">
        <f t="shared" ca="1" si="1119"/>
        <v>348.76073761397583</v>
      </c>
      <c r="E5952" s="90">
        <f t="shared" ca="1" si="1118"/>
        <v>112.14910205389077</v>
      </c>
      <c r="F5952" s="90">
        <f t="shared" ca="1" si="1118"/>
        <v>88.259112781770057</v>
      </c>
      <c r="G5952" s="90">
        <f t="shared" ca="1" si="1118"/>
        <v>109.23474163650747</v>
      </c>
      <c r="H5952" s="90">
        <f t="shared" ca="1" si="1110"/>
        <v>531.65064294229137</v>
      </c>
      <c r="I5952" s="90">
        <f t="shared" ca="1" si="1111"/>
        <v>399.4508814040114</v>
      </c>
      <c r="J5952" s="90">
        <f t="shared" ca="1" si="1112"/>
        <v>457.9954792504833</v>
      </c>
    </row>
    <row r="5953" spans="1:10" ht="12.75" x14ac:dyDescent="0.2">
      <c r="A5953" s="84">
        <v>5941</v>
      </c>
      <c r="B5953" s="90">
        <f t="shared" ca="1" si="1108"/>
        <v>399.21511850993687</v>
      </c>
      <c r="C5953" s="103">
        <f t="shared" ca="1" si="1119"/>
        <v>288.81121495101308</v>
      </c>
      <c r="D5953" s="103">
        <f t="shared" ca="1" si="1119"/>
        <v>367.5901295662012</v>
      </c>
      <c r="E5953" s="90">
        <f t="shared" ca="1" si="1118"/>
        <v>111.72812901368017</v>
      </c>
      <c r="F5953" s="90">
        <f t="shared" ca="1" si="1118"/>
        <v>72.256719548093571</v>
      </c>
      <c r="G5953" s="90">
        <f t="shared" ca="1" si="1118"/>
        <v>116.08978222152497</v>
      </c>
      <c r="H5953" s="90">
        <f t="shared" ca="1" si="1110"/>
        <v>510.94324752361706</v>
      </c>
      <c r="I5953" s="90">
        <f t="shared" ca="1" si="1111"/>
        <v>361.06793449910663</v>
      </c>
      <c r="J5953" s="90">
        <f t="shared" ca="1" si="1112"/>
        <v>483.67991178772616</v>
      </c>
    </row>
    <row r="5954" spans="1:10" ht="12.75" x14ac:dyDescent="0.2">
      <c r="A5954" s="84">
        <v>5942</v>
      </c>
      <c r="B5954" s="90">
        <f t="shared" ca="1" si="1108"/>
        <v>412.57048795509769</v>
      </c>
      <c r="C5954" s="103">
        <f t="shared" ca="1" si="1119"/>
        <v>301.38469540243449</v>
      </c>
      <c r="D5954" s="103">
        <f t="shared" ca="1" si="1119"/>
        <v>341.7994538210134</v>
      </c>
      <c r="E5954" s="90">
        <f t="shared" ca="1" si="1118"/>
        <v>110.4687746197647</v>
      </c>
      <c r="F5954" s="90">
        <f t="shared" ca="1" si="1118"/>
        <v>88.706886712281019</v>
      </c>
      <c r="G5954" s="90">
        <f t="shared" ca="1" si="1118"/>
        <v>90.330198489028163</v>
      </c>
      <c r="H5954" s="90">
        <f t="shared" ca="1" si="1110"/>
        <v>523.03926257486239</v>
      </c>
      <c r="I5954" s="90">
        <f t="shared" ca="1" si="1111"/>
        <v>390.09158211471549</v>
      </c>
      <c r="J5954" s="90">
        <f t="shared" ca="1" si="1112"/>
        <v>432.12965231004159</v>
      </c>
    </row>
    <row r="5955" spans="1:10" ht="12.75" x14ac:dyDescent="0.2">
      <c r="A5955" s="84">
        <v>5943</v>
      </c>
      <c r="B5955" s="90">
        <f t="shared" ca="1" si="1108"/>
        <v>413.44350565071721</v>
      </c>
      <c r="C5955" s="103">
        <f t="shared" ca="1" si="1119"/>
        <v>291.97441899634111</v>
      </c>
      <c r="D5955" s="103">
        <f t="shared" ca="1" si="1119"/>
        <v>356.60188554171799</v>
      </c>
      <c r="E5955" s="90">
        <f t="shared" ca="1" si="1118"/>
        <v>113.01346027562504</v>
      </c>
      <c r="F5955" s="90">
        <f t="shared" ca="1" si="1118"/>
        <v>71.10063335334371</v>
      </c>
      <c r="G5955" s="90">
        <f t="shared" ca="1" si="1118"/>
        <v>109.07730591450235</v>
      </c>
      <c r="H5955" s="90">
        <f t="shared" ca="1" si="1110"/>
        <v>526.45696592634226</v>
      </c>
      <c r="I5955" s="90">
        <f t="shared" ca="1" si="1111"/>
        <v>363.07505234968482</v>
      </c>
      <c r="J5955" s="90">
        <f t="shared" ca="1" si="1112"/>
        <v>465.67919145622034</v>
      </c>
    </row>
    <row r="5956" spans="1:10" ht="12.75" x14ac:dyDescent="0.2">
      <c r="A5956" s="84">
        <v>5944</v>
      </c>
      <c r="B5956" s="90">
        <f t="shared" ca="1" si="1108"/>
        <v>401.76414045436883</v>
      </c>
      <c r="C5956" s="103">
        <f t="shared" ca="1" si="1119"/>
        <v>289.57771602775318</v>
      </c>
      <c r="D5956" s="103">
        <f t="shared" ca="1" si="1119"/>
        <v>340.22775251650631</v>
      </c>
      <c r="E5956" s="90">
        <f t="shared" ca="1" si="1118"/>
        <v>116.64671576255317</v>
      </c>
      <c r="F5956" s="90">
        <f t="shared" ca="1" si="1118"/>
        <v>71.72820620900994</v>
      </c>
      <c r="G5956" s="90">
        <f t="shared" ca="1" si="1118"/>
        <v>84.572220000945251</v>
      </c>
      <c r="H5956" s="90">
        <f t="shared" ca="1" si="1110"/>
        <v>518.41085621692196</v>
      </c>
      <c r="I5956" s="90">
        <f t="shared" ca="1" si="1111"/>
        <v>361.30592223676314</v>
      </c>
      <c r="J5956" s="90">
        <f t="shared" ca="1" si="1112"/>
        <v>424.79997251745158</v>
      </c>
    </row>
    <row r="5957" spans="1:10" ht="12.75" x14ac:dyDescent="0.2">
      <c r="A5957" s="84">
        <v>5945</v>
      </c>
      <c r="B5957" s="90">
        <f t="shared" ca="1" si="1108"/>
        <v>410.9232980021481</v>
      </c>
      <c r="C5957" s="103">
        <f t="shared" ca="1" si="1119"/>
        <v>319.80273340298822</v>
      </c>
      <c r="D5957" s="103">
        <f t="shared" ca="1" si="1119"/>
        <v>357.64352852763545</v>
      </c>
      <c r="E5957" s="90">
        <f t="shared" ca="1" si="1118"/>
        <v>107.41063567836019</v>
      </c>
      <c r="F5957" s="90">
        <f t="shared" ca="1" si="1118"/>
        <v>74.851208803495041</v>
      </c>
      <c r="G5957" s="90">
        <f t="shared" ca="1" si="1118"/>
        <v>87.029894422108043</v>
      </c>
      <c r="H5957" s="90">
        <f t="shared" ca="1" si="1110"/>
        <v>518.33393368050827</v>
      </c>
      <c r="I5957" s="90">
        <f t="shared" ca="1" si="1111"/>
        <v>394.65394220648329</v>
      </c>
      <c r="J5957" s="90">
        <f t="shared" ca="1" si="1112"/>
        <v>444.6734229497435</v>
      </c>
    </row>
    <row r="5958" spans="1:10" ht="12.75" x14ac:dyDescent="0.2">
      <c r="A5958" s="84">
        <v>5946</v>
      </c>
      <c r="B5958" s="90">
        <f t="shared" ca="1" si="1108"/>
        <v>408.38027493892571</v>
      </c>
      <c r="C5958" s="103">
        <f t="shared" ca="1" si="1119"/>
        <v>286.39128338647487</v>
      </c>
      <c r="D5958" s="103">
        <f t="shared" ca="1" si="1119"/>
        <v>323.19669903740709</v>
      </c>
      <c r="E5958" s="90">
        <f t="shared" ca="1" si="1118"/>
        <v>109.38406453452855</v>
      </c>
      <c r="F5958" s="90">
        <f t="shared" ca="1" si="1118"/>
        <v>92.096169501417251</v>
      </c>
      <c r="G5958" s="90">
        <f t="shared" ca="1" si="1118"/>
        <v>107.96614604280079</v>
      </c>
      <c r="H5958" s="90">
        <f t="shared" ca="1" si="1110"/>
        <v>517.76433947345424</v>
      </c>
      <c r="I5958" s="90">
        <f t="shared" ca="1" si="1111"/>
        <v>378.48745288789212</v>
      </c>
      <c r="J5958" s="90">
        <f t="shared" ca="1" si="1112"/>
        <v>431.16284508020789</v>
      </c>
    </row>
    <row r="5959" spans="1:10" ht="12.75" x14ac:dyDescent="0.2">
      <c r="A5959" s="84">
        <v>5947</v>
      </c>
      <c r="B5959" s="90">
        <f t="shared" ca="1" si="1108"/>
        <v>409.46225589581923</v>
      </c>
      <c r="C5959" s="103">
        <f t="shared" ca="1" si="1119"/>
        <v>307.63620785942385</v>
      </c>
      <c r="D5959" s="103">
        <f t="shared" ca="1" si="1119"/>
        <v>359.38984270704549</v>
      </c>
      <c r="E5959" s="90">
        <f t="shared" ca="1" si="1118"/>
        <v>110.05221206307587</v>
      </c>
      <c r="F5959" s="90">
        <f t="shared" ca="1" si="1118"/>
        <v>66.362973829397845</v>
      </c>
      <c r="G5959" s="90">
        <f t="shared" ca="1" si="1118"/>
        <v>87.823771763703448</v>
      </c>
      <c r="H5959" s="90">
        <f t="shared" ca="1" si="1110"/>
        <v>519.51446795889512</v>
      </c>
      <c r="I5959" s="90">
        <f t="shared" ca="1" si="1111"/>
        <v>373.99918168882169</v>
      </c>
      <c r="J5959" s="90">
        <f t="shared" ca="1" si="1112"/>
        <v>447.21361447074895</v>
      </c>
    </row>
    <row r="5960" spans="1:10" ht="12.75" x14ac:dyDescent="0.2">
      <c r="A5960" s="84">
        <v>5948</v>
      </c>
      <c r="B5960" s="90">
        <f t="shared" ca="1" si="1108"/>
        <v>412.79393288191363</v>
      </c>
      <c r="C5960" s="103">
        <f t="shared" ca="1" si="1119"/>
        <v>313.06415939002898</v>
      </c>
      <c r="D5960" s="103">
        <f t="shared" ca="1" si="1119"/>
        <v>321.53446512118632</v>
      </c>
      <c r="E5960" s="90">
        <f t="shared" ca="1" si="1118"/>
        <v>99.512636741787418</v>
      </c>
      <c r="F5960" s="90">
        <f t="shared" ca="1" si="1118"/>
        <v>90.569873801960739</v>
      </c>
      <c r="G5960" s="90">
        <f t="shared" ca="1" si="1118"/>
        <v>85.258995858031312</v>
      </c>
      <c r="H5960" s="90">
        <f t="shared" ca="1" si="1110"/>
        <v>512.30656962370108</v>
      </c>
      <c r="I5960" s="90">
        <f t="shared" ca="1" si="1111"/>
        <v>403.63403319198972</v>
      </c>
      <c r="J5960" s="90">
        <f t="shared" ca="1" si="1112"/>
        <v>406.79346097921763</v>
      </c>
    </row>
    <row r="5961" spans="1:10" ht="12.75" x14ac:dyDescent="0.2">
      <c r="A5961" s="84">
        <v>5949</v>
      </c>
      <c r="B5961" s="90">
        <f t="shared" ca="1" si="1108"/>
        <v>407.37935844060974</v>
      </c>
      <c r="C5961" s="103">
        <f t="shared" ca="1" si="1119"/>
        <v>310.43202384423245</v>
      </c>
      <c r="D5961" s="103">
        <f t="shared" ca="1" si="1119"/>
        <v>354.34104152593113</v>
      </c>
      <c r="E5961" s="90">
        <f t="shared" ca="1" si="1118"/>
        <v>106.27380883401695</v>
      </c>
      <c r="F5961" s="90">
        <f t="shared" ca="1" si="1118"/>
        <v>96.311226966178566</v>
      </c>
      <c r="G5961" s="90">
        <f t="shared" ca="1" si="1118"/>
        <v>88.829954306556445</v>
      </c>
      <c r="H5961" s="90">
        <f t="shared" ca="1" si="1110"/>
        <v>513.65316727462664</v>
      </c>
      <c r="I5961" s="90">
        <f t="shared" ca="1" si="1111"/>
        <v>406.74325081041104</v>
      </c>
      <c r="J5961" s="90">
        <f t="shared" ca="1" si="1112"/>
        <v>443.17099583248756</v>
      </c>
    </row>
    <row r="5962" spans="1:10" ht="12.75" x14ac:dyDescent="0.2">
      <c r="A5962" s="84">
        <v>5950</v>
      </c>
      <c r="B5962" s="90">
        <f t="shared" ca="1" si="1108"/>
        <v>401.30751517487028</v>
      </c>
      <c r="C5962" s="103">
        <f t="shared" ca="1" si="1119"/>
        <v>299.81143750524836</v>
      </c>
      <c r="D5962" s="103">
        <f t="shared" ca="1" si="1119"/>
        <v>327.78306954764452</v>
      </c>
      <c r="E5962" s="90">
        <f t="shared" ca="1" si="1118"/>
        <v>110.7530426705099</v>
      </c>
      <c r="F5962" s="90">
        <f t="shared" ca="1" si="1118"/>
        <v>96.595065367454538</v>
      </c>
      <c r="G5962" s="90">
        <f t="shared" ca="1" si="1118"/>
        <v>89.187008230664716</v>
      </c>
      <c r="H5962" s="90">
        <f t="shared" ca="1" si="1110"/>
        <v>512.06055784538012</v>
      </c>
      <c r="I5962" s="90">
        <f t="shared" ca="1" si="1111"/>
        <v>396.4065028727029</v>
      </c>
      <c r="J5962" s="90">
        <f t="shared" ca="1" si="1112"/>
        <v>416.97007777830925</v>
      </c>
    </row>
    <row r="5963" spans="1:10" ht="12.75" x14ac:dyDescent="0.2">
      <c r="A5963" s="84">
        <v>5951</v>
      </c>
      <c r="B5963" s="90">
        <f t="shared" ca="1" si="1108"/>
        <v>415.17915790291482</v>
      </c>
      <c r="C5963" s="103">
        <f t="shared" ca="1" si="1119"/>
        <v>271.77736701752696</v>
      </c>
      <c r="D5963" s="103">
        <f t="shared" ca="1" si="1119"/>
        <v>357.39661706962312</v>
      </c>
      <c r="E5963" s="90">
        <f t="shared" ca="1" si="1118"/>
        <v>111.53438740469055</v>
      </c>
      <c r="F5963" s="90">
        <f t="shared" ca="1" si="1118"/>
        <v>88.241052785150572</v>
      </c>
      <c r="G5963" s="90">
        <f t="shared" ca="1" si="1118"/>
        <v>95.03948119009992</v>
      </c>
      <c r="H5963" s="90">
        <f t="shared" ca="1" si="1110"/>
        <v>526.71354530760539</v>
      </c>
      <c r="I5963" s="90">
        <f t="shared" ca="1" si="1111"/>
        <v>360.0184198026775</v>
      </c>
      <c r="J5963" s="90">
        <f t="shared" ca="1" si="1112"/>
        <v>452.43609825972305</v>
      </c>
    </row>
    <row r="5964" spans="1:10" ht="12.75" x14ac:dyDescent="0.2">
      <c r="A5964" s="84">
        <v>5952</v>
      </c>
      <c r="B5964" s="90">
        <f t="shared" ca="1" si="1108"/>
        <v>414.58234497347871</v>
      </c>
      <c r="C5964" s="103">
        <f t="shared" ca="1" si="1119"/>
        <v>326.48134922178076</v>
      </c>
      <c r="D5964" s="103">
        <f t="shared" ca="1" si="1119"/>
        <v>354.76437539743154</v>
      </c>
      <c r="E5964" s="90">
        <f t="shared" ca="1" si="1118"/>
        <v>113.80909642979944</v>
      </c>
      <c r="F5964" s="90">
        <f t="shared" ca="1" si="1118"/>
        <v>74.946715465161688</v>
      </c>
      <c r="G5964" s="90">
        <f t="shared" ca="1" si="1118"/>
        <v>96.59150416429317</v>
      </c>
      <c r="H5964" s="90">
        <f t="shared" ca="1" si="1110"/>
        <v>528.39144140327812</v>
      </c>
      <c r="I5964" s="90">
        <f t="shared" ca="1" si="1111"/>
        <v>401.42806468694243</v>
      </c>
      <c r="J5964" s="90">
        <f t="shared" ca="1" si="1112"/>
        <v>451.35587956172469</v>
      </c>
    </row>
    <row r="5965" spans="1:10" ht="12.75" x14ac:dyDescent="0.2">
      <c r="A5965" s="84">
        <v>5953</v>
      </c>
      <c r="B5965" s="90">
        <f t="shared" ca="1" si="1108"/>
        <v>408.99928071311331</v>
      </c>
      <c r="C5965" s="103">
        <f t="shared" ca="1" si="1119"/>
        <v>283.14806950093509</v>
      </c>
      <c r="D5965" s="103">
        <f t="shared" ca="1" si="1119"/>
        <v>345.94991050504632</v>
      </c>
      <c r="E5965" s="90">
        <f t="shared" ca="1" si="1118"/>
        <v>107.65721348347034</v>
      </c>
      <c r="F5965" s="90">
        <f t="shared" ca="1" si="1118"/>
        <v>84.979328118165398</v>
      </c>
      <c r="G5965" s="90">
        <f t="shared" ca="1" si="1118"/>
        <v>91.599370124940435</v>
      </c>
      <c r="H5965" s="90">
        <f t="shared" ca="1" si="1110"/>
        <v>516.65649419658371</v>
      </c>
      <c r="I5965" s="90">
        <f t="shared" ca="1" si="1111"/>
        <v>368.12739761910052</v>
      </c>
      <c r="J5965" s="90">
        <f t="shared" ca="1" si="1112"/>
        <v>437.54928062998675</v>
      </c>
    </row>
    <row r="5966" spans="1:10" ht="12.75" x14ac:dyDescent="0.2">
      <c r="A5966" s="84">
        <v>5954</v>
      </c>
      <c r="B5966" s="90">
        <f t="shared" ref="B5966:B6029" ca="1" si="1120">NORMINV(RAND(),B$5,B$6)</f>
        <v>418.47449720298391</v>
      </c>
      <c r="C5966" s="103">
        <f t="shared" ref="C5966:G5981" ca="1" si="1121">NORMINV(RAND(),C$5,C$6)</f>
        <v>289.5852831305429</v>
      </c>
      <c r="D5966" s="103">
        <f t="shared" ca="1" si="1121"/>
        <v>348.78740105659824</v>
      </c>
      <c r="E5966" s="90">
        <f t="shared" ca="1" si="1121"/>
        <v>116.1282348862995</v>
      </c>
      <c r="F5966" s="90">
        <f t="shared" ca="1" si="1121"/>
        <v>96.070143987107997</v>
      </c>
      <c r="G5966" s="90">
        <f t="shared" ca="1" si="1121"/>
        <v>107.90029956596233</v>
      </c>
      <c r="H5966" s="90">
        <f t="shared" ref="H5966:H6029" ca="1" si="1122">+B5966+E5966</f>
        <v>534.60273208928345</v>
      </c>
      <c r="I5966" s="90">
        <f t="shared" ref="I5966:I6029" ca="1" si="1123">+C5966+F5966</f>
        <v>385.6554271176509</v>
      </c>
      <c r="J5966" s="90">
        <f t="shared" ref="J5966:J6029" ca="1" si="1124">+D5966+G5966</f>
        <v>456.68770062256056</v>
      </c>
    </row>
    <row r="5967" spans="1:10" ht="12.75" x14ac:dyDescent="0.2">
      <c r="A5967" s="84">
        <v>5955</v>
      </c>
      <c r="B5967" s="90">
        <f t="shared" ca="1" si="1120"/>
        <v>411.72569107586224</v>
      </c>
      <c r="C5967" s="103">
        <f t="shared" ref="C5967:D5981" ca="1" si="1125">NORMINV(RAND(),C$5,C$6)</f>
        <v>291.67718773617059</v>
      </c>
      <c r="D5967" s="103">
        <f t="shared" ca="1" si="1125"/>
        <v>340.29773661865056</v>
      </c>
      <c r="E5967" s="90">
        <f t="shared" ca="1" si="1121"/>
        <v>112.2864389747089</v>
      </c>
      <c r="F5967" s="90">
        <f t="shared" ca="1" si="1121"/>
        <v>79.539086687203721</v>
      </c>
      <c r="G5967" s="90">
        <f t="shared" ca="1" si="1121"/>
        <v>93.877667898988364</v>
      </c>
      <c r="H5967" s="90">
        <f t="shared" ca="1" si="1122"/>
        <v>524.01213005057116</v>
      </c>
      <c r="I5967" s="90">
        <f t="shared" ca="1" si="1123"/>
        <v>371.21627442337433</v>
      </c>
      <c r="J5967" s="90">
        <f t="shared" ca="1" si="1124"/>
        <v>434.17540451763892</v>
      </c>
    </row>
    <row r="5968" spans="1:10" ht="12.75" x14ac:dyDescent="0.2">
      <c r="A5968" s="84">
        <v>5956</v>
      </c>
      <c r="B5968" s="90">
        <f t="shared" ca="1" si="1120"/>
        <v>417.75848453648126</v>
      </c>
      <c r="C5968" s="103">
        <f t="shared" ca="1" si="1125"/>
        <v>303.49151138945513</v>
      </c>
      <c r="D5968" s="103">
        <f t="shared" ca="1" si="1125"/>
        <v>361.27324717562578</v>
      </c>
      <c r="E5968" s="90">
        <f t="shared" ca="1" si="1121"/>
        <v>112.68047908381311</v>
      </c>
      <c r="F5968" s="90">
        <f t="shared" ca="1" si="1121"/>
        <v>79.952693235034459</v>
      </c>
      <c r="G5968" s="90">
        <f t="shared" ca="1" si="1121"/>
        <v>97.330696930990584</v>
      </c>
      <c r="H5968" s="90">
        <f t="shared" ca="1" si="1122"/>
        <v>530.43896362029432</v>
      </c>
      <c r="I5968" s="90">
        <f t="shared" ca="1" si="1123"/>
        <v>383.4442046244896</v>
      </c>
      <c r="J5968" s="90">
        <f t="shared" ca="1" si="1124"/>
        <v>458.60394410661638</v>
      </c>
    </row>
    <row r="5969" spans="1:10" ht="12.75" x14ac:dyDescent="0.2">
      <c r="A5969" s="84">
        <v>5957</v>
      </c>
      <c r="B5969" s="90">
        <f t="shared" ca="1" si="1120"/>
        <v>415.31455486278077</v>
      </c>
      <c r="C5969" s="103">
        <f t="shared" ca="1" si="1125"/>
        <v>304.21249135130302</v>
      </c>
      <c r="D5969" s="103">
        <f t="shared" ca="1" si="1125"/>
        <v>350.39338618345221</v>
      </c>
      <c r="E5969" s="90">
        <f t="shared" ca="1" si="1121"/>
        <v>113.69418092834619</v>
      </c>
      <c r="F5969" s="90">
        <f t="shared" ca="1" si="1121"/>
        <v>78.176306899541856</v>
      </c>
      <c r="G5969" s="90">
        <f t="shared" ca="1" si="1121"/>
        <v>99.992863082105856</v>
      </c>
      <c r="H5969" s="90">
        <f t="shared" ca="1" si="1122"/>
        <v>529.00873579112692</v>
      </c>
      <c r="I5969" s="90">
        <f t="shared" ca="1" si="1123"/>
        <v>382.38879825084484</v>
      </c>
      <c r="J5969" s="90">
        <f t="shared" ca="1" si="1124"/>
        <v>450.38624926555804</v>
      </c>
    </row>
    <row r="5970" spans="1:10" ht="12.75" x14ac:dyDescent="0.2">
      <c r="A5970" s="84">
        <v>5958</v>
      </c>
      <c r="B5970" s="90">
        <f t="shared" ca="1" si="1120"/>
        <v>410.21305053174012</v>
      </c>
      <c r="C5970" s="103">
        <f t="shared" ca="1" si="1125"/>
        <v>280.80808734450284</v>
      </c>
      <c r="D5970" s="103">
        <f t="shared" ca="1" si="1125"/>
        <v>335.50725424552388</v>
      </c>
      <c r="E5970" s="90">
        <f t="shared" ca="1" si="1121"/>
        <v>115.10549330387336</v>
      </c>
      <c r="F5970" s="90">
        <f t="shared" ca="1" si="1121"/>
        <v>76.018546511188134</v>
      </c>
      <c r="G5970" s="90">
        <f t="shared" ca="1" si="1121"/>
        <v>84.501734957118529</v>
      </c>
      <c r="H5970" s="90">
        <f t="shared" ca="1" si="1122"/>
        <v>525.31854383561347</v>
      </c>
      <c r="I5970" s="90">
        <f t="shared" ca="1" si="1123"/>
        <v>356.82663385569094</v>
      </c>
      <c r="J5970" s="90">
        <f t="shared" ca="1" si="1124"/>
        <v>420.0089892026424</v>
      </c>
    </row>
    <row r="5971" spans="1:10" ht="12.75" x14ac:dyDescent="0.2">
      <c r="A5971" s="84">
        <v>5959</v>
      </c>
      <c r="B5971" s="90">
        <f t="shared" ca="1" si="1120"/>
        <v>414.10760553495055</v>
      </c>
      <c r="C5971" s="103">
        <f t="shared" ca="1" si="1125"/>
        <v>299.0537330732086</v>
      </c>
      <c r="D5971" s="103">
        <f t="shared" ca="1" si="1125"/>
        <v>365.10910911251972</v>
      </c>
      <c r="E5971" s="90">
        <f t="shared" ca="1" si="1121"/>
        <v>118.2486727117205</v>
      </c>
      <c r="F5971" s="90">
        <f t="shared" ca="1" si="1121"/>
        <v>81.506115531032933</v>
      </c>
      <c r="G5971" s="90">
        <f t="shared" ca="1" si="1121"/>
        <v>103.51312170519006</v>
      </c>
      <c r="H5971" s="90">
        <f t="shared" ca="1" si="1122"/>
        <v>532.35627824667108</v>
      </c>
      <c r="I5971" s="90">
        <f t="shared" ca="1" si="1123"/>
        <v>380.55984860424155</v>
      </c>
      <c r="J5971" s="90">
        <f t="shared" ca="1" si="1124"/>
        <v>468.62223081770981</v>
      </c>
    </row>
    <row r="5972" spans="1:10" ht="12.75" x14ac:dyDescent="0.2">
      <c r="A5972" s="84">
        <v>5960</v>
      </c>
      <c r="B5972" s="90">
        <f t="shared" ca="1" si="1120"/>
        <v>408.83177921766867</v>
      </c>
      <c r="C5972" s="103">
        <f t="shared" ca="1" si="1125"/>
        <v>297.28897731966873</v>
      </c>
      <c r="D5972" s="103">
        <f t="shared" ca="1" si="1125"/>
        <v>350.81086898981198</v>
      </c>
      <c r="E5972" s="90">
        <f t="shared" ca="1" si="1121"/>
        <v>116.22740897493073</v>
      </c>
      <c r="F5972" s="90">
        <f t="shared" ca="1" si="1121"/>
        <v>80.064108181691495</v>
      </c>
      <c r="G5972" s="90">
        <f t="shared" ca="1" si="1121"/>
        <v>97.591048262080619</v>
      </c>
      <c r="H5972" s="90">
        <f t="shared" ca="1" si="1122"/>
        <v>525.05918819259944</v>
      </c>
      <c r="I5972" s="90">
        <f t="shared" ca="1" si="1123"/>
        <v>377.35308550136023</v>
      </c>
      <c r="J5972" s="90">
        <f t="shared" ca="1" si="1124"/>
        <v>448.4019172518926</v>
      </c>
    </row>
    <row r="5973" spans="1:10" ht="12.75" x14ac:dyDescent="0.2">
      <c r="A5973" s="84">
        <v>5961</v>
      </c>
      <c r="B5973" s="90">
        <f t="shared" ca="1" si="1120"/>
        <v>408.14878511030116</v>
      </c>
      <c r="C5973" s="103">
        <f t="shared" ca="1" si="1125"/>
        <v>297.29630157740553</v>
      </c>
      <c r="D5973" s="103">
        <f t="shared" ca="1" si="1125"/>
        <v>323.62896075161035</v>
      </c>
      <c r="E5973" s="90">
        <f t="shared" ca="1" si="1121"/>
        <v>105.90798670364734</v>
      </c>
      <c r="F5973" s="90">
        <f t="shared" ca="1" si="1121"/>
        <v>89.057885292637366</v>
      </c>
      <c r="G5973" s="90">
        <f t="shared" ca="1" si="1121"/>
        <v>83.066717175342916</v>
      </c>
      <c r="H5973" s="90">
        <f t="shared" ca="1" si="1122"/>
        <v>514.05677181394844</v>
      </c>
      <c r="I5973" s="90">
        <f t="shared" ca="1" si="1123"/>
        <v>386.35418687004289</v>
      </c>
      <c r="J5973" s="90">
        <f t="shared" ca="1" si="1124"/>
        <v>406.69567792695329</v>
      </c>
    </row>
    <row r="5974" spans="1:10" ht="12.75" x14ac:dyDescent="0.2">
      <c r="A5974" s="84">
        <v>5962</v>
      </c>
      <c r="B5974" s="90">
        <f t="shared" ca="1" si="1120"/>
        <v>412.52644142894582</v>
      </c>
      <c r="C5974" s="103">
        <f t="shared" ca="1" si="1125"/>
        <v>303.88879417971464</v>
      </c>
      <c r="D5974" s="103">
        <f t="shared" ca="1" si="1125"/>
        <v>338.20058196135767</v>
      </c>
      <c r="E5974" s="90">
        <f t="shared" ca="1" si="1121"/>
        <v>108.86292681591786</v>
      </c>
      <c r="F5974" s="90">
        <f t="shared" ca="1" si="1121"/>
        <v>92.22717067500983</v>
      </c>
      <c r="G5974" s="90">
        <f t="shared" ca="1" si="1121"/>
        <v>90.542400284669299</v>
      </c>
      <c r="H5974" s="90">
        <f t="shared" ca="1" si="1122"/>
        <v>521.3893682448637</v>
      </c>
      <c r="I5974" s="90">
        <f t="shared" ca="1" si="1123"/>
        <v>396.11596485472444</v>
      </c>
      <c r="J5974" s="90">
        <f t="shared" ca="1" si="1124"/>
        <v>428.74298224602694</v>
      </c>
    </row>
    <row r="5975" spans="1:10" ht="12.75" x14ac:dyDescent="0.2">
      <c r="A5975" s="84">
        <v>5963</v>
      </c>
      <c r="B5975" s="90">
        <f t="shared" ca="1" si="1120"/>
        <v>411.08777576062937</v>
      </c>
      <c r="C5975" s="103">
        <f t="shared" ca="1" si="1125"/>
        <v>304.95512277043048</v>
      </c>
      <c r="D5975" s="103">
        <f t="shared" ca="1" si="1125"/>
        <v>348.64762712856515</v>
      </c>
      <c r="E5975" s="90">
        <f t="shared" ca="1" si="1121"/>
        <v>112.5017209740579</v>
      </c>
      <c r="F5975" s="90">
        <f t="shared" ca="1" si="1121"/>
        <v>66.626509685961139</v>
      </c>
      <c r="G5975" s="90">
        <f t="shared" ca="1" si="1121"/>
        <v>86.191464200193565</v>
      </c>
      <c r="H5975" s="90">
        <f t="shared" ca="1" si="1122"/>
        <v>523.58949673468726</v>
      </c>
      <c r="I5975" s="90">
        <f t="shared" ca="1" si="1123"/>
        <v>371.58163245639162</v>
      </c>
      <c r="J5975" s="90">
        <f t="shared" ca="1" si="1124"/>
        <v>434.83909132875874</v>
      </c>
    </row>
    <row r="5976" spans="1:10" ht="12.75" x14ac:dyDescent="0.2">
      <c r="A5976" s="84">
        <v>5964</v>
      </c>
      <c r="B5976" s="90">
        <f t="shared" ca="1" si="1120"/>
        <v>404.95790574644019</v>
      </c>
      <c r="C5976" s="103">
        <f t="shared" ca="1" si="1125"/>
        <v>285.54431190655527</v>
      </c>
      <c r="D5976" s="103">
        <f t="shared" ca="1" si="1125"/>
        <v>349.05006316605085</v>
      </c>
      <c r="E5976" s="90">
        <f t="shared" ca="1" si="1121"/>
        <v>106.9662513742168</v>
      </c>
      <c r="F5976" s="90">
        <f t="shared" ca="1" si="1121"/>
        <v>91.013786611346617</v>
      </c>
      <c r="G5976" s="90">
        <f t="shared" ca="1" si="1121"/>
        <v>78.544723406563165</v>
      </c>
      <c r="H5976" s="90">
        <f t="shared" ca="1" si="1122"/>
        <v>511.92415712065701</v>
      </c>
      <c r="I5976" s="90">
        <f t="shared" ca="1" si="1123"/>
        <v>376.5580985179019</v>
      </c>
      <c r="J5976" s="90">
        <f t="shared" ca="1" si="1124"/>
        <v>427.594786572614</v>
      </c>
    </row>
    <row r="5977" spans="1:10" ht="12.75" x14ac:dyDescent="0.2">
      <c r="A5977" s="84">
        <v>5965</v>
      </c>
      <c r="B5977" s="90">
        <f t="shared" ca="1" si="1120"/>
        <v>420.68964581188061</v>
      </c>
      <c r="C5977" s="103">
        <f t="shared" ca="1" si="1125"/>
        <v>292.94577416620757</v>
      </c>
      <c r="D5977" s="103">
        <f t="shared" ca="1" si="1125"/>
        <v>319.38795718892993</v>
      </c>
      <c r="E5977" s="90">
        <f t="shared" ca="1" si="1121"/>
        <v>114.08117655282456</v>
      </c>
      <c r="F5977" s="90">
        <f t="shared" ca="1" si="1121"/>
        <v>98.050340310811947</v>
      </c>
      <c r="G5977" s="90">
        <f t="shared" ca="1" si="1121"/>
        <v>78.493508410297125</v>
      </c>
      <c r="H5977" s="90">
        <f t="shared" ca="1" si="1122"/>
        <v>534.77082236470517</v>
      </c>
      <c r="I5977" s="90">
        <f t="shared" ca="1" si="1123"/>
        <v>390.99611447701955</v>
      </c>
      <c r="J5977" s="90">
        <f t="shared" ca="1" si="1124"/>
        <v>397.88146559922706</v>
      </c>
    </row>
    <row r="5978" spans="1:10" ht="12.75" x14ac:dyDescent="0.2">
      <c r="A5978" s="84">
        <v>5966</v>
      </c>
      <c r="B5978" s="90">
        <f t="shared" ca="1" si="1120"/>
        <v>408.9530160695607</v>
      </c>
      <c r="C5978" s="103">
        <f t="shared" ca="1" si="1125"/>
        <v>306.07778226762667</v>
      </c>
      <c r="D5978" s="103">
        <f t="shared" ca="1" si="1125"/>
        <v>342.46682115413392</v>
      </c>
      <c r="E5978" s="90">
        <f t="shared" ca="1" si="1121"/>
        <v>109.90587184298963</v>
      </c>
      <c r="F5978" s="90">
        <f t="shared" ca="1" si="1121"/>
        <v>71.400448145611577</v>
      </c>
      <c r="G5978" s="90">
        <f t="shared" ca="1" si="1121"/>
        <v>91.632640141161914</v>
      </c>
      <c r="H5978" s="90">
        <f t="shared" ca="1" si="1122"/>
        <v>518.85888791255036</v>
      </c>
      <c r="I5978" s="90">
        <f t="shared" ca="1" si="1123"/>
        <v>377.47823041323824</v>
      </c>
      <c r="J5978" s="90">
        <f t="shared" ca="1" si="1124"/>
        <v>434.09946129529584</v>
      </c>
    </row>
    <row r="5979" spans="1:10" ht="12.75" x14ac:dyDescent="0.2">
      <c r="A5979" s="84">
        <v>5967</v>
      </c>
      <c r="B5979" s="90">
        <f t="shared" ca="1" si="1120"/>
        <v>407.39219169673441</v>
      </c>
      <c r="C5979" s="103">
        <f t="shared" ca="1" si="1125"/>
        <v>294.26104261726749</v>
      </c>
      <c r="D5979" s="103">
        <f t="shared" ca="1" si="1125"/>
        <v>352.56685647189425</v>
      </c>
      <c r="E5979" s="90">
        <f t="shared" ca="1" si="1121"/>
        <v>113.54038238372183</v>
      </c>
      <c r="F5979" s="90">
        <f t="shared" ca="1" si="1121"/>
        <v>83.208606281311589</v>
      </c>
      <c r="G5979" s="90">
        <f t="shared" ca="1" si="1121"/>
        <v>90.126579385822552</v>
      </c>
      <c r="H5979" s="90">
        <f t="shared" ca="1" si="1122"/>
        <v>520.93257408045622</v>
      </c>
      <c r="I5979" s="90">
        <f t="shared" ca="1" si="1123"/>
        <v>377.46964889857907</v>
      </c>
      <c r="J5979" s="90">
        <f t="shared" ca="1" si="1124"/>
        <v>442.69343585771679</v>
      </c>
    </row>
    <row r="5980" spans="1:10" ht="12.75" x14ac:dyDescent="0.2">
      <c r="A5980" s="84">
        <v>5968</v>
      </c>
      <c r="B5980" s="90">
        <f t="shared" ca="1" si="1120"/>
        <v>406.77045632836644</v>
      </c>
      <c r="C5980" s="103">
        <f t="shared" ca="1" si="1125"/>
        <v>298.73350116670468</v>
      </c>
      <c r="D5980" s="103">
        <f t="shared" ca="1" si="1125"/>
        <v>348.31117339771788</v>
      </c>
      <c r="E5980" s="90">
        <f t="shared" ca="1" si="1121"/>
        <v>111.65071501004905</v>
      </c>
      <c r="F5980" s="90">
        <f t="shared" ca="1" si="1121"/>
        <v>83.338185205949657</v>
      </c>
      <c r="G5980" s="90">
        <f t="shared" ca="1" si="1121"/>
        <v>96.768122492379675</v>
      </c>
      <c r="H5980" s="90">
        <f t="shared" ca="1" si="1122"/>
        <v>518.42117133841543</v>
      </c>
      <c r="I5980" s="90">
        <f t="shared" ca="1" si="1123"/>
        <v>382.07168637265431</v>
      </c>
      <c r="J5980" s="90">
        <f t="shared" ca="1" si="1124"/>
        <v>445.07929589009757</v>
      </c>
    </row>
    <row r="5981" spans="1:10" ht="12.75" x14ac:dyDescent="0.2">
      <c r="A5981" s="84">
        <v>5969</v>
      </c>
      <c r="B5981" s="90">
        <f t="shared" ca="1" si="1120"/>
        <v>408.17071033439754</v>
      </c>
      <c r="C5981" s="103">
        <f t="shared" ca="1" si="1125"/>
        <v>301.74047263404861</v>
      </c>
      <c r="D5981" s="103">
        <f t="shared" ca="1" si="1125"/>
        <v>322.98839731308215</v>
      </c>
      <c r="E5981" s="90">
        <f t="shared" ca="1" si="1121"/>
        <v>105.2103340607039</v>
      </c>
      <c r="F5981" s="90">
        <f t="shared" ca="1" si="1121"/>
        <v>97.807929487450366</v>
      </c>
      <c r="G5981" s="90">
        <f t="shared" ca="1" si="1121"/>
        <v>114.40078389307557</v>
      </c>
      <c r="H5981" s="90">
        <f t="shared" ca="1" si="1122"/>
        <v>513.38104439510141</v>
      </c>
      <c r="I5981" s="90">
        <f t="shared" ca="1" si="1123"/>
        <v>399.54840212149895</v>
      </c>
      <c r="J5981" s="90">
        <f t="shared" ca="1" si="1124"/>
        <v>437.38918120615773</v>
      </c>
    </row>
    <row r="5982" spans="1:10" ht="12.75" x14ac:dyDescent="0.2">
      <c r="A5982" s="84">
        <v>5970</v>
      </c>
      <c r="B5982" s="90">
        <f t="shared" ca="1" si="1120"/>
        <v>416.53912839279985</v>
      </c>
      <c r="C5982" s="103">
        <f t="shared" ref="C5982:G5997" ca="1" si="1126">NORMINV(RAND(),C$5,C$6)</f>
        <v>302.89199673251858</v>
      </c>
      <c r="D5982" s="103">
        <f t="shared" ca="1" si="1126"/>
        <v>336.86279568604505</v>
      </c>
      <c r="E5982" s="90">
        <f t="shared" ca="1" si="1126"/>
        <v>110.15698667425515</v>
      </c>
      <c r="F5982" s="90">
        <f t="shared" ca="1" si="1126"/>
        <v>81.313479949388906</v>
      </c>
      <c r="G5982" s="90">
        <f t="shared" ca="1" si="1126"/>
        <v>89.841972337694727</v>
      </c>
      <c r="H5982" s="90">
        <f t="shared" ca="1" si="1122"/>
        <v>526.69611506705496</v>
      </c>
      <c r="I5982" s="90">
        <f t="shared" ca="1" si="1123"/>
        <v>384.2054766819075</v>
      </c>
      <c r="J5982" s="90">
        <f t="shared" ca="1" si="1124"/>
        <v>426.7047680237398</v>
      </c>
    </row>
    <row r="5983" spans="1:10" ht="12.75" x14ac:dyDescent="0.2">
      <c r="A5983" s="84">
        <v>5971</v>
      </c>
      <c r="B5983" s="90">
        <f t="shared" ca="1" si="1120"/>
        <v>417.7873017071642</v>
      </c>
      <c r="C5983" s="103">
        <f t="shared" ref="C5983:D5997" ca="1" si="1127">NORMINV(RAND(),C$5,C$6)</f>
        <v>279.93794665238255</v>
      </c>
      <c r="D5983" s="103">
        <f t="shared" ca="1" si="1127"/>
        <v>364.13537622840732</v>
      </c>
      <c r="E5983" s="90">
        <f t="shared" ca="1" si="1126"/>
        <v>103.41213864659186</v>
      </c>
      <c r="F5983" s="90">
        <f t="shared" ca="1" si="1126"/>
        <v>81.602455152397056</v>
      </c>
      <c r="G5983" s="90">
        <f t="shared" ca="1" si="1126"/>
        <v>93.598058190133486</v>
      </c>
      <c r="H5983" s="90">
        <f t="shared" ca="1" si="1122"/>
        <v>521.19944035375602</v>
      </c>
      <c r="I5983" s="90">
        <f t="shared" ca="1" si="1123"/>
        <v>361.54040180477961</v>
      </c>
      <c r="J5983" s="90">
        <f t="shared" ca="1" si="1124"/>
        <v>457.73343441854081</v>
      </c>
    </row>
    <row r="5984" spans="1:10" ht="12.75" x14ac:dyDescent="0.2">
      <c r="A5984" s="84">
        <v>5972</v>
      </c>
      <c r="B5984" s="90">
        <f t="shared" ca="1" si="1120"/>
        <v>404.30594508218292</v>
      </c>
      <c r="C5984" s="103">
        <f t="shared" ca="1" si="1127"/>
        <v>299.34965581008822</v>
      </c>
      <c r="D5984" s="103">
        <f t="shared" ca="1" si="1127"/>
        <v>342.56188450811123</v>
      </c>
      <c r="E5984" s="90">
        <f t="shared" ca="1" si="1126"/>
        <v>111.8514089112542</v>
      </c>
      <c r="F5984" s="90">
        <f t="shared" ca="1" si="1126"/>
        <v>72.33543117723552</v>
      </c>
      <c r="G5984" s="90">
        <f t="shared" ca="1" si="1126"/>
        <v>97.098034365852826</v>
      </c>
      <c r="H5984" s="90">
        <f t="shared" ca="1" si="1122"/>
        <v>516.15735399343714</v>
      </c>
      <c r="I5984" s="90">
        <f t="shared" ca="1" si="1123"/>
        <v>371.68508698732376</v>
      </c>
      <c r="J5984" s="90">
        <f t="shared" ca="1" si="1124"/>
        <v>439.65991887396405</v>
      </c>
    </row>
    <row r="5985" spans="1:10" ht="12.75" x14ac:dyDescent="0.2">
      <c r="A5985" s="84">
        <v>5973</v>
      </c>
      <c r="B5985" s="90">
        <f t="shared" ca="1" si="1120"/>
        <v>412.69541375100283</v>
      </c>
      <c r="C5985" s="103">
        <f t="shared" ca="1" si="1127"/>
        <v>287.98383296726485</v>
      </c>
      <c r="D5985" s="103">
        <f t="shared" ca="1" si="1127"/>
        <v>340.23940724943429</v>
      </c>
      <c r="E5985" s="90">
        <f t="shared" ca="1" si="1126"/>
        <v>112.3302240738403</v>
      </c>
      <c r="F5985" s="90">
        <f t="shared" ca="1" si="1126"/>
        <v>75.850850105140125</v>
      </c>
      <c r="G5985" s="90">
        <f t="shared" ca="1" si="1126"/>
        <v>106.0089285171475</v>
      </c>
      <c r="H5985" s="90">
        <f t="shared" ca="1" si="1122"/>
        <v>525.0256378248431</v>
      </c>
      <c r="I5985" s="90">
        <f t="shared" ca="1" si="1123"/>
        <v>363.83468307240497</v>
      </c>
      <c r="J5985" s="90">
        <f t="shared" ca="1" si="1124"/>
        <v>446.24833576658182</v>
      </c>
    </row>
    <row r="5986" spans="1:10" ht="12.75" x14ac:dyDescent="0.2">
      <c r="A5986" s="84">
        <v>5974</v>
      </c>
      <c r="B5986" s="90">
        <f t="shared" ca="1" si="1120"/>
        <v>416.53327927197586</v>
      </c>
      <c r="C5986" s="103">
        <f t="shared" ca="1" si="1127"/>
        <v>312.11574748698473</v>
      </c>
      <c r="D5986" s="103">
        <f t="shared" ca="1" si="1127"/>
        <v>333.02648659982412</v>
      </c>
      <c r="E5986" s="90">
        <f t="shared" ca="1" si="1126"/>
        <v>100.40933352123808</v>
      </c>
      <c r="F5986" s="90">
        <f t="shared" ca="1" si="1126"/>
        <v>89.651511151236662</v>
      </c>
      <c r="G5986" s="90">
        <f t="shared" ca="1" si="1126"/>
        <v>91.192624036073397</v>
      </c>
      <c r="H5986" s="90">
        <f t="shared" ca="1" si="1122"/>
        <v>516.94261279321393</v>
      </c>
      <c r="I5986" s="90">
        <f t="shared" ca="1" si="1123"/>
        <v>401.76725863822139</v>
      </c>
      <c r="J5986" s="90">
        <f t="shared" ca="1" si="1124"/>
        <v>424.21911063589755</v>
      </c>
    </row>
    <row r="5987" spans="1:10" ht="12.75" x14ac:dyDescent="0.2">
      <c r="A5987" s="84">
        <v>5975</v>
      </c>
      <c r="B5987" s="90">
        <f t="shared" ca="1" si="1120"/>
        <v>411.21600447018199</v>
      </c>
      <c r="C5987" s="103">
        <f t="shared" ca="1" si="1127"/>
        <v>297.32751612150571</v>
      </c>
      <c r="D5987" s="103">
        <f t="shared" ca="1" si="1127"/>
        <v>367.13508142337366</v>
      </c>
      <c r="E5987" s="90">
        <f t="shared" ca="1" si="1126"/>
        <v>107.96187305281738</v>
      </c>
      <c r="F5987" s="90">
        <f t="shared" ca="1" si="1126"/>
        <v>82.200647321967537</v>
      </c>
      <c r="G5987" s="90">
        <f t="shared" ca="1" si="1126"/>
        <v>75.733152621519281</v>
      </c>
      <c r="H5987" s="90">
        <f t="shared" ca="1" si="1122"/>
        <v>519.17787752299932</v>
      </c>
      <c r="I5987" s="90">
        <f t="shared" ca="1" si="1123"/>
        <v>379.52816344347326</v>
      </c>
      <c r="J5987" s="90">
        <f t="shared" ca="1" si="1124"/>
        <v>442.86823404489292</v>
      </c>
    </row>
    <row r="5988" spans="1:10" ht="12.75" x14ac:dyDescent="0.2">
      <c r="A5988" s="84">
        <v>5976</v>
      </c>
      <c r="B5988" s="90">
        <f t="shared" ca="1" si="1120"/>
        <v>411.59464076868466</v>
      </c>
      <c r="C5988" s="103">
        <f t="shared" ca="1" si="1127"/>
        <v>291.57037133826236</v>
      </c>
      <c r="D5988" s="103">
        <f t="shared" ca="1" si="1127"/>
        <v>335.53719102242297</v>
      </c>
      <c r="E5988" s="90">
        <f t="shared" ca="1" si="1126"/>
        <v>105.43881406094727</v>
      </c>
      <c r="F5988" s="90">
        <f t="shared" ca="1" si="1126"/>
        <v>84.302129288461416</v>
      </c>
      <c r="G5988" s="90">
        <f t="shared" ca="1" si="1126"/>
        <v>93.055271097520986</v>
      </c>
      <c r="H5988" s="90">
        <f t="shared" ca="1" si="1122"/>
        <v>517.03345482963186</v>
      </c>
      <c r="I5988" s="90">
        <f t="shared" ca="1" si="1123"/>
        <v>375.87250062672376</v>
      </c>
      <c r="J5988" s="90">
        <f t="shared" ca="1" si="1124"/>
        <v>428.59246211994395</v>
      </c>
    </row>
    <row r="5989" spans="1:10" ht="12.75" x14ac:dyDescent="0.2">
      <c r="A5989" s="84">
        <v>5977</v>
      </c>
      <c r="B5989" s="90">
        <f t="shared" ca="1" si="1120"/>
        <v>418.13599779317627</v>
      </c>
      <c r="C5989" s="103">
        <f t="shared" ca="1" si="1127"/>
        <v>305.83978420543076</v>
      </c>
      <c r="D5989" s="103">
        <f t="shared" ca="1" si="1127"/>
        <v>354.11990022991347</v>
      </c>
      <c r="E5989" s="90">
        <f t="shared" ca="1" si="1126"/>
        <v>112.32123589066461</v>
      </c>
      <c r="F5989" s="90">
        <f t="shared" ca="1" si="1126"/>
        <v>86.506171418332286</v>
      </c>
      <c r="G5989" s="90">
        <f t="shared" ca="1" si="1126"/>
        <v>96.255630273003675</v>
      </c>
      <c r="H5989" s="90">
        <f t="shared" ca="1" si="1122"/>
        <v>530.45723368384085</v>
      </c>
      <c r="I5989" s="90">
        <f t="shared" ca="1" si="1123"/>
        <v>392.34595562376307</v>
      </c>
      <c r="J5989" s="90">
        <f t="shared" ca="1" si="1124"/>
        <v>450.37553050291717</v>
      </c>
    </row>
    <row r="5990" spans="1:10" ht="12.75" x14ac:dyDescent="0.2">
      <c r="A5990" s="84">
        <v>5978</v>
      </c>
      <c r="B5990" s="90">
        <f t="shared" ca="1" si="1120"/>
        <v>409.46838396268083</v>
      </c>
      <c r="C5990" s="103">
        <f t="shared" ca="1" si="1127"/>
        <v>313.96112240987702</v>
      </c>
      <c r="D5990" s="103">
        <f t="shared" ca="1" si="1127"/>
        <v>316.6224955392222</v>
      </c>
      <c r="E5990" s="90">
        <f t="shared" ca="1" si="1126"/>
        <v>107.07834986443449</v>
      </c>
      <c r="F5990" s="90">
        <f t="shared" ca="1" si="1126"/>
        <v>71.889735201393222</v>
      </c>
      <c r="G5990" s="90">
        <f t="shared" ca="1" si="1126"/>
        <v>90.245443745462779</v>
      </c>
      <c r="H5990" s="90">
        <f t="shared" ca="1" si="1122"/>
        <v>516.5467338271153</v>
      </c>
      <c r="I5990" s="90">
        <f t="shared" ca="1" si="1123"/>
        <v>385.85085761127027</v>
      </c>
      <c r="J5990" s="90">
        <f t="shared" ca="1" si="1124"/>
        <v>406.86793928468501</v>
      </c>
    </row>
    <row r="5991" spans="1:10" ht="12.75" x14ac:dyDescent="0.2">
      <c r="A5991" s="84">
        <v>5979</v>
      </c>
      <c r="B5991" s="90">
        <f t="shared" ca="1" si="1120"/>
        <v>414.32670775397588</v>
      </c>
      <c r="C5991" s="103">
        <f t="shared" ca="1" si="1127"/>
        <v>295.57889100595816</v>
      </c>
      <c r="D5991" s="103">
        <f t="shared" ca="1" si="1127"/>
        <v>335.28520294784283</v>
      </c>
      <c r="E5991" s="90">
        <f t="shared" ca="1" si="1126"/>
        <v>97.577745759986982</v>
      </c>
      <c r="F5991" s="90">
        <f t="shared" ca="1" si="1126"/>
        <v>90.481786696726601</v>
      </c>
      <c r="G5991" s="90">
        <f t="shared" ca="1" si="1126"/>
        <v>89.624947107728033</v>
      </c>
      <c r="H5991" s="90">
        <f t="shared" ca="1" si="1122"/>
        <v>511.90445351396284</v>
      </c>
      <c r="I5991" s="90">
        <f t="shared" ca="1" si="1123"/>
        <v>386.06067770268476</v>
      </c>
      <c r="J5991" s="90">
        <f t="shared" ca="1" si="1124"/>
        <v>424.91015005557085</v>
      </c>
    </row>
    <row r="5992" spans="1:10" ht="12.75" x14ac:dyDescent="0.2">
      <c r="A5992" s="84">
        <v>5980</v>
      </c>
      <c r="B5992" s="90">
        <f t="shared" ca="1" si="1120"/>
        <v>412.69423382261681</v>
      </c>
      <c r="C5992" s="103">
        <f t="shared" ca="1" si="1127"/>
        <v>290.11843472912028</v>
      </c>
      <c r="D5992" s="103">
        <f t="shared" ca="1" si="1127"/>
        <v>345.19983045945065</v>
      </c>
      <c r="E5992" s="90">
        <f t="shared" ca="1" si="1126"/>
        <v>113.42398063350836</v>
      </c>
      <c r="F5992" s="90">
        <f t="shared" ca="1" si="1126"/>
        <v>84.366432747159749</v>
      </c>
      <c r="G5992" s="90">
        <f t="shared" ca="1" si="1126"/>
        <v>98.745243360815181</v>
      </c>
      <c r="H5992" s="90">
        <f t="shared" ca="1" si="1122"/>
        <v>526.1182144561252</v>
      </c>
      <c r="I5992" s="90">
        <f t="shared" ca="1" si="1123"/>
        <v>374.48486747628004</v>
      </c>
      <c r="J5992" s="90">
        <f t="shared" ca="1" si="1124"/>
        <v>443.94507382026586</v>
      </c>
    </row>
    <row r="5993" spans="1:10" ht="12.75" x14ac:dyDescent="0.2">
      <c r="A5993" s="84">
        <v>5981</v>
      </c>
      <c r="B5993" s="90">
        <f t="shared" ca="1" si="1120"/>
        <v>406.77082856346431</v>
      </c>
      <c r="C5993" s="103">
        <f t="shared" ca="1" si="1127"/>
        <v>296.78320403130175</v>
      </c>
      <c r="D5993" s="103">
        <f t="shared" ca="1" si="1127"/>
        <v>360.86357123123503</v>
      </c>
      <c r="E5993" s="90">
        <f t="shared" ca="1" si="1126"/>
        <v>108.52782102725749</v>
      </c>
      <c r="F5993" s="90">
        <f t="shared" ca="1" si="1126"/>
        <v>79.326790718777488</v>
      </c>
      <c r="G5993" s="90">
        <f t="shared" ca="1" si="1126"/>
        <v>94.389597701215848</v>
      </c>
      <c r="H5993" s="90">
        <f t="shared" ca="1" si="1122"/>
        <v>515.29864959072177</v>
      </c>
      <c r="I5993" s="90">
        <f t="shared" ca="1" si="1123"/>
        <v>376.10999475007924</v>
      </c>
      <c r="J5993" s="90">
        <f t="shared" ca="1" si="1124"/>
        <v>455.25316893245088</v>
      </c>
    </row>
    <row r="5994" spans="1:10" ht="12.75" x14ac:dyDescent="0.2">
      <c r="A5994" s="84">
        <v>5982</v>
      </c>
      <c r="B5994" s="90">
        <f t="shared" ca="1" si="1120"/>
        <v>407.89266453417298</v>
      </c>
      <c r="C5994" s="103">
        <f t="shared" ca="1" si="1127"/>
        <v>316.422077892885</v>
      </c>
      <c r="D5994" s="103">
        <f t="shared" ca="1" si="1127"/>
        <v>333.15364269188905</v>
      </c>
      <c r="E5994" s="90">
        <f t="shared" ca="1" si="1126"/>
        <v>104.63352565951891</v>
      </c>
      <c r="F5994" s="90">
        <f t="shared" ca="1" si="1126"/>
        <v>98.050502345964873</v>
      </c>
      <c r="G5994" s="90">
        <f t="shared" ca="1" si="1126"/>
        <v>112.54367411459437</v>
      </c>
      <c r="H5994" s="90">
        <f t="shared" ca="1" si="1122"/>
        <v>512.52619019369195</v>
      </c>
      <c r="I5994" s="90">
        <f t="shared" ca="1" si="1123"/>
        <v>414.4725802388499</v>
      </c>
      <c r="J5994" s="90">
        <f t="shared" ca="1" si="1124"/>
        <v>445.6973168064834</v>
      </c>
    </row>
    <row r="5995" spans="1:10" ht="12.75" x14ac:dyDescent="0.2">
      <c r="A5995" s="84">
        <v>5983</v>
      </c>
      <c r="B5995" s="90">
        <f t="shared" ca="1" si="1120"/>
        <v>415.5698966514783</v>
      </c>
      <c r="C5995" s="103">
        <f t="shared" ca="1" si="1127"/>
        <v>294.64217814648805</v>
      </c>
      <c r="D5995" s="103">
        <f t="shared" ca="1" si="1127"/>
        <v>360.32312835271455</v>
      </c>
      <c r="E5995" s="90">
        <f t="shared" ca="1" si="1126"/>
        <v>113.12474592166463</v>
      </c>
      <c r="F5995" s="90">
        <f t="shared" ca="1" si="1126"/>
        <v>79.291454892146717</v>
      </c>
      <c r="G5995" s="90">
        <f t="shared" ca="1" si="1126"/>
        <v>110.40559893773451</v>
      </c>
      <c r="H5995" s="90">
        <f t="shared" ca="1" si="1122"/>
        <v>528.69464257314291</v>
      </c>
      <c r="I5995" s="90">
        <f t="shared" ca="1" si="1123"/>
        <v>373.93363303863475</v>
      </c>
      <c r="J5995" s="90">
        <f t="shared" ca="1" si="1124"/>
        <v>470.72872729044906</v>
      </c>
    </row>
    <row r="5996" spans="1:10" ht="12.75" x14ac:dyDescent="0.2">
      <c r="A5996" s="84">
        <v>5984</v>
      </c>
      <c r="B5996" s="90">
        <f t="shared" ca="1" si="1120"/>
        <v>408.04198668727912</v>
      </c>
      <c r="C5996" s="103">
        <f t="shared" ca="1" si="1127"/>
        <v>283.9182311322719</v>
      </c>
      <c r="D5996" s="103">
        <f t="shared" ca="1" si="1127"/>
        <v>335.24810789583904</v>
      </c>
      <c r="E5996" s="90">
        <f t="shared" ca="1" si="1126"/>
        <v>109.27751558197551</v>
      </c>
      <c r="F5996" s="90">
        <f t="shared" ca="1" si="1126"/>
        <v>78.299999057889337</v>
      </c>
      <c r="G5996" s="90">
        <f t="shared" ca="1" si="1126"/>
        <v>81.093566480619131</v>
      </c>
      <c r="H5996" s="90">
        <f t="shared" ca="1" si="1122"/>
        <v>517.3195022692546</v>
      </c>
      <c r="I5996" s="90">
        <f t="shared" ca="1" si="1123"/>
        <v>362.21823019016125</v>
      </c>
      <c r="J5996" s="90">
        <f t="shared" ca="1" si="1124"/>
        <v>416.34167437645817</v>
      </c>
    </row>
    <row r="5997" spans="1:10" ht="12.75" x14ac:dyDescent="0.2">
      <c r="A5997" s="84">
        <v>5985</v>
      </c>
      <c r="B5997" s="90">
        <f t="shared" ca="1" si="1120"/>
        <v>408.78348442359891</v>
      </c>
      <c r="C5997" s="103">
        <f t="shared" ca="1" si="1127"/>
        <v>281.61918560650298</v>
      </c>
      <c r="D5997" s="103">
        <f t="shared" ca="1" si="1127"/>
        <v>335.29531037435339</v>
      </c>
      <c r="E5997" s="90">
        <f t="shared" ca="1" si="1126"/>
        <v>112.65947347238463</v>
      </c>
      <c r="F5997" s="90">
        <f t="shared" ca="1" si="1126"/>
        <v>89.547572432331847</v>
      </c>
      <c r="G5997" s="90">
        <f t="shared" ca="1" si="1126"/>
        <v>95.85224625351151</v>
      </c>
      <c r="H5997" s="90">
        <f t="shared" ca="1" si="1122"/>
        <v>521.44295789598357</v>
      </c>
      <c r="I5997" s="90">
        <f t="shared" ca="1" si="1123"/>
        <v>371.16675803883481</v>
      </c>
      <c r="J5997" s="90">
        <f t="shared" ca="1" si="1124"/>
        <v>431.1475566278649</v>
      </c>
    </row>
    <row r="5998" spans="1:10" ht="12.75" x14ac:dyDescent="0.2">
      <c r="A5998" s="84">
        <v>5986</v>
      </c>
      <c r="B5998" s="90">
        <f t="shared" ca="1" si="1120"/>
        <v>416.69043542191076</v>
      </c>
      <c r="C5998" s="103">
        <f t="shared" ref="C5998:G6013" ca="1" si="1128">NORMINV(RAND(),C$5,C$6)</f>
        <v>306.73274453752077</v>
      </c>
      <c r="D5998" s="103">
        <f t="shared" ca="1" si="1128"/>
        <v>348.3668221891445</v>
      </c>
      <c r="E5998" s="90">
        <f t="shared" ca="1" si="1128"/>
        <v>112.08992894246151</v>
      </c>
      <c r="F5998" s="90">
        <f t="shared" ca="1" si="1128"/>
        <v>87.421255545141349</v>
      </c>
      <c r="G5998" s="90">
        <f t="shared" ca="1" si="1128"/>
        <v>76.37328919785125</v>
      </c>
      <c r="H5998" s="90">
        <f t="shared" ca="1" si="1122"/>
        <v>528.7803643643723</v>
      </c>
      <c r="I5998" s="90">
        <f t="shared" ca="1" si="1123"/>
        <v>394.15400008266215</v>
      </c>
      <c r="J5998" s="90">
        <f t="shared" ca="1" si="1124"/>
        <v>424.74011138699575</v>
      </c>
    </row>
    <row r="5999" spans="1:10" ht="12.75" x14ac:dyDescent="0.2">
      <c r="A5999" s="84">
        <v>5987</v>
      </c>
      <c r="B5999" s="90">
        <f t="shared" ca="1" si="1120"/>
        <v>403.68721250722217</v>
      </c>
      <c r="C5999" s="103">
        <f t="shared" ref="C5999:D6013" ca="1" si="1129">NORMINV(RAND(),C$5,C$6)</f>
        <v>290.99695920794096</v>
      </c>
      <c r="D5999" s="103">
        <f t="shared" ca="1" si="1129"/>
        <v>337.01578608000085</v>
      </c>
      <c r="E5999" s="90">
        <f t="shared" ca="1" si="1128"/>
        <v>112.10295888219012</v>
      </c>
      <c r="F5999" s="90">
        <f t="shared" ca="1" si="1128"/>
        <v>90.354363435979948</v>
      </c>
      <c r="G5999" s="90">
        <f t="shared" ca="1" si="1128"/>
        <v>88.497332211662837</v>
      </c>
      <c r="H5999" s="90">
        <f t="shared" ca="1" si="1122"/>
        <v>515.79017138941231</v>
      </c>
      <c r="I5999" s="90">
        <f t="shared" ca="1" si="1123"/>
        <v>381.35132264392092</v>
      </c>
      <c r="J5999" s="90">
        <f t="shared" ca="1" si="1124"/>
        <v>425.51311829166366</v>
      </c>
    </row>
    <row r="6000" spans="1:10" ht="12.75" x14ac:dyDescent="0.2">
      <c r="A6000" s="84">
        <v>5988</v>
      </c>
      <c r="B6000" s="90">
        <f t="shared" ca="1" si="1120"/>
        <v>408.66686120564509</v>
      </c>
      <c r="C6000" s="103">
        <f t="shared" ca="1" si="1129"/>
        <v>268.38769425324205</v>
      </c>
      <c r="D6000" s="103">
        <f t="shared" ca="1" si="1129"/>
        <v>350.65678402547474</v>
      </c>
      <c r="E6000" s="90">
        <f t="shared" ca="1" si="1128"/>
        <v>107.89350120445525</v>
      </c>
      <c r="F6000" s="90">
        <f t="shared" ca="1" si="1128"/>
        <v>89.287813692212126</v>
      </c>
      <c r="G6000" s="90">
        <f t="shared" ca="1" si="1128"/>
        <v>90.870539858555006</v>
      </c>
      <c r="H6000" s="90">
        <f t="shared" ca="1" si="1122"/>
        <v>516.56036241010031</v>
      </c>
      <c r="I6000" s="90">
        <f t="shared" ca="1" si="1123"/>
        <v>357.67550794545417</v>
      </c>
      <c r="J6000" s="90">
        <f t="shared" ca="1" si="1124"/>
        <v>441.52732388402973</v>
      </c>
    </row>
    <row r="6001" spans="1:10" ht="12.75" x14ac:dyDescent="0.2">
      <c r="A6001" s="84">
        <v>5989</v>
      </c>
      <c r="B6001" s="90">
        <f t="shared" ca="1" si="1120"/>
        <v>424.00792767512462</v>
      </c>
      <c r="C6001" s="103">
        <f t="shared" ca="1" si="1129"/>
        <v>280.34435740670966</v>
      </c>
      <c r="D6001" s="103">
        <f t="shared" ca="1" si="1129"/>
        <v>356.62964856563457</v>
      </c>
      <c r="E6001" s="90">
        <f t="shared" ca="1" si="1128"/>
        <v>109.41350417574647</v>
      </c>
      <c r="F6001" s="90">
        <f t="shared" ca="1" si="1128"/>
        <v>76.492462989080423</v>
      </c>
      <c r="G6001" s="90">
        <f t="shared" ca="1" si="1128"/>
        <v>94.185053567365813</v>
      </c>
      <c r="H6001" s="90">
        <f t="shared" ca="1" si="1122"/>
        <v>533.42143185087104</v>
      </c>
      <c r="I6001" s="90">
        <f t="shared" ca="1" si="1123"/>
        <v>356.83682039579008</v>
      </c>
      <c r="J6001" s="90">
        <f t="shared" ca="1" si="1124"/>
        <v>450.81470213300037</v>
      </c>
    </row>
    <row r="6002" spans="1:10" ht="12.75" x14ac:dyDescent="0.2">
      <c r="A6002" s="84">
        <v>5990</v>
      </c>
      <c r="B6002" s="90">
        <f t="shared" ca="1" si="1120"/>
        <v>414.26724259129867</v>
      </c>
      <c r="C6002" s="103">
        <f t="shared" ca="1" si="1129"/>
        <v>289.19250745971937</v>
      </c>
      <c r="D6002" s="103">
        <f t="shared" ca="1" si="1129"/>
        <v>337.54538768360965</v>
      </c>
      <c r="E6002" s="90">
        <f t="shared" ca="1" si="1128"/>
        <v>103.20738008477063</v>
      </c>
      <c r="F6002" s="90">
        <f t="shared" ca="1" si="1128"/>
        <v>67.895608503613829</v>
      </c>
      <c r="G6002" s="90">
        <f t="shared" ca="1" si="1128"/>
        <v>69.017226608793592</v>
      </c>
      <c r="H6002" s="90">
        <f t="shared" ca="1" si="1122"/>
        <v>517.47462267606932</v>
      </c>
      <c r="I6002" s="90">
        <f t="shared" ca="1" si="1123"/>
        <v>357.08811596333317</v>
      </c>
      <c r="J6002" s="90">
        <f t="shared" ca="1" si="1124"/>
        <v>406.56261429240323</v>
      </c>
    </row>
    <row r="6003" spans="1:10" ht="12.75" x14ac:dyDescent="0.2">
      <c r="A6003" s="84">
        <v>5991</v>
      </c>
      <c r="B6003" s="90">
        <f t="shared" ca="1" si="1120"/>
        <v>401.52010499648259</v>
      </c>
      <c r="C6003" s="103">
        <f t="shared" ca="1" si="1129"/>
        <v>304.47895818407932</v>
      </c>
      <c r="D6003" s="103">
        <f t="shared" ca="1" si="1129"/>
        <v>344.1202075244907</v>
      </c>
      <c r="E6003" s="90">
        <f t="shared" ca="1" si="1128"/>
        <v>108.17120244813276</v>
      </c>
      <c r="F6003" s="90">
        <f t="shared" ca="1" si="1128"/>
        <v>68.072291942097962</v>
      </c>
      <c r="G6003" s="90">
        <f t="shared" ca="1" si="1128"/>
        <v>103.52617955472765</v>
      </c>
      <c r="H6003" s="90">
        <f t="shared" ca="1" si="1122"/>
        <v>509.69130744461535</v>
      </c>
      <c r="I6003" s="90">
        <f t="shared" ca="1" si="1123"/>
        <v>372.55125012617725</v>
      </c>
      <c r="J6003" s="90">
        <f t="shared" ca="1" si="1124"/>
        <v>447.64638707921836</v>
      </c>
    </row>
    <row r="6004" spans="1:10" ht="12.75" x14ac:dyDescent="0.2">
      <c r="A6004" s="84">
        <v>5992</v>
      </c>
      <c r="B6004" s="90">
        <f t="shared" ca="1" si="1120"/>
        <v>404.17975673969528</v>
      </c>
      <c r="C6004" s="103">
        <f t="shared" ca="1" si="1129"/>
        <v>295.17083459140554</v>
      </c>
      <c r="D6004" s="103">
        <f t="shared" ca="1" si="1129"/>
        <v>346.01280358372622</v>
      </c>
      <c r="E6004" s="90">
        <f t="shared" ca="1" si="1128"/>
        <v>107.96645917526021</v>
      </c>
      <c r="F6004" s="90">
        <f t="shared" ca="1" si="1128"/>
        <v>78.128922342045854</v>
      </c>
      <c r="G6004" s="90">
        <f t="shared" ca="1" si="1128"/>
        <v>82.212246038010363</v>
      </c>
      <c r="H6004" s="90">
        <f t="shared" ca="1" si="1122"/>
        <v>512.14621591495552</v>
      </c>
      <c r="I6004" s="90">
        <f t="shared" ca="1" si="1123"/>
        <v>373.29975693345136</v>
      </c>
      <c r="J6004" s="90">
        <f t="shared" ca="1" si="1124"/>
        <v>428.22504962173662</v>
      </c>
    </row>
    <row r="6005" spans="1:10" ht="12.75" x14ac:dyDescent="0.2">
      <c r="A6005" s="84">
        <v>5993</v>
      </c>
      <c r="B6005" s="90">
        <f t="shared" ca="1" si="1120"/>
        <v>406.83008347116885</v>
      </c>
      <c r="C6005" s="103">
        <f t="shared" ca="1" si="1129"/>
        <v>301.23067239755477</v>
      </c>
      <c r="D6005" s="103">
        <f t="shared" ca="1" si="1129"/>
        <v>365.76631562753704</v>
      </c>
      <c r="E6005" s="90">
        <f t="shared" ca="1" si="1128"/>
        <v>114.42516643445619</v>
      </c>
      <c r="F6005" s="90">
        <f t="shared" ca="1" si="1128"/>
        <v>90.956801655910482</v>
      </c>
      <c r="G6005" s="90">
        <f t="shared" ca="1" si="1128"/>
        <v>90.857009824468008</v>
      </c>
      <c r="H6005" s="90">
        <f t="shared" ca="1" si="1122"/>
        <v>521.25524990562508</v>
      </c>
      <c r="I6005" s="90">
        <f t="shared" ca="1" si="1123"/>
        <v>392.18747405346528</v>
      </c>
      <c r="J6005" s="90">
        <f t="shared" ca="1" si="1124"/>
        <v>456.62332545200502</v>
      </c>
    </row>
    <row r="6006" spans="1:10" ht="12.75" x14ac:dyDescent="0.2">
      <c r="A6006" s="84">
        <v>5994</v>
      </c>
      <c r="B6006" s="90">
        <f t="shared" ca="1" si="1120"/>
        <v>405.38349468039274</v>
      </c>
      <c r="C6006" s="103">
        <f t="shared" ca="1" si="1129"/>
        <v>307.44956622611886</v>
      </c>
      <c r="D6006" s="103">
        <f t="shared" ca="1" si="1129"/>
        <v>326.87157888971115</v>
      </c>
      <c r="E6006" s="90">
        <f t="shared" ca="1" si="1128"/>
        <v>111.32519530889635</v>
      </c>
      <c r="F6006" s="90">
        <f t="shared" ca="1" si="1128"/>
        <v>78.654868701694397</v>
      </c>
      <c r="G6006" s="90">
        <f t="shared" ca="1" si="1128"/>
        <v>89.344329931621331</v>
      </c>
      <c r="H6006" s="90">
        <f t="shared" ca="1" si="1122"/>
        <v>516.70868998928904</v>
      </c>
      <c r="I6006" s="90">
        <f t="shared" ca="1" si="1123"/>
        <v>386.10443492781326</v>
      </c>
      <c r="J6006" s="90">
        <f t="shared" ca="1" si="1124"/>
        <v>416.2159088213325</v>
      </c>
    </row>
    <row r="6007" spans="1:10" ht="12.75" x14ac:dyDescent="0.2">
      <c r="A6007" s="84">
        <v>5995</v>
      </c>
      <c r="B6007" s="90">
        <f t="shared" ca="1" si="1120"/>
        <v>417.88248632003001</v>
      </c>
      <c r="C6007" s="103">
        <f t="shared" ca="1" si="1129"/>
        <v>299.25857455022839</v>
      </c>
      <c r="D6007" s="103">
        <f t="shared" ca="1" si="1129"/>
        <v>350.25148680774043</v>
      </c>
      <c r="E6007" s="90">
        <f t="shared" ca="1" si="1128"/>
        <v>97.572385428492922</v>
      </c>
      <c r="F6007" s="90">
        <f t="shared" ca="1" si="1128"/>
        <v>99.793955583180704</v>
      </c>
      <c r="G6007" s="90">
        <f t="shared" ca="1" si="1128"/>
        <v>100.45148238185799</v>
      </c>
      <c r="H6007" s="90">
        <f t="shared" ca="1" si="1122"/>
        <v>515.45487174852292</v>
      </c>
      <c r="I6007" s="90">
        <f t="shared" ca="1" si="1123"/>
        <v>399.05253013340911</v>
      </c>
      <c r="J6007" s="90">
        <f t="shared" ca="1" si="1124"/>
        <v>450.70296918959843</v>
      </c>
    </row>
    <row r="6008" spans="1:10" ht="12.75" x14ac:dyDescent="0.2">
      <c r="A6008" s="84">
        <v>5996</v>
      </c>
      <c r="B6008" s="90">
        <f t="shared" ca="1" si="1120"/>
        <v>416.3066809393967</v>
      </c>
      <c r="C6008" s="103">
        <f t="shared" ca="1" si="1129"/>
        <v>301.1359892106999</v>
      </c>
      <c r="D6008" s="103">
        <f t="shared" ca="1" si="1129"/>
        <v>333.1947112919085</v>
      </c>
      <c r="E6008" s="90">
        <f t="shared" ca="1" si="1128"/>
        <v>117.69306646133889</v>
      </c>
      <c r="F6008" s="90">
        <f t="shared" ca="1" si="1128"/>
        <v>85.692238351739746</v>
      </c>
      <c r="G6008" s="90">
        <f t="shared" ca="1" si="1128"/>
        <v>94.479911016073416</v>
      </c>
      <c r="H6008" s="90">
        <f t="shared" ca="1" si="1122"/>
        <v>533.9997474007356</v>
      </c>
      <c r="I6008" s="90">
        <f t="shared" ca="1" si="1123"/>
        <v>386.82822756243968</v>
      </c>
      <c r="J6008" s="90">
        <f t="shared" ca="1" si="1124"/>
        <v>427.67462230798191</v>
      </c>
    </row>
    <row r="6009" spans="1:10" ht="12.75" x14ac:dyDescent="0.2">
      <c r="A6009" s="84">
        <v>5997</v>
      </c>
      <c r="B6009" s="90">
        <f t="shared" ca="1" si="1120"/>
        <v>403.86550758365343</v>
      </c>
      <c r="C6009" s="103">
        <f t="shared" ca="1" si="1129"/>
        <v>306.23834959329326</v>
      </c>
      <c r="D6009" s="103">
        <f t="shared" ca="1" si="1129"/>
        <v>343.82874431549766</v>
      </c>
      <c r="E6009" s="90">
        <f t="shared" ca="1" si="1128"/>
        <v>105.88750473662779</v>
      </c>
      <c r="F6009" s="90">
        <f t="shared" ca="1" si="1128"/>
        <v>85.460262610406417</v>
      </c>
      <c r="G6009" s="90">
        <f t="shared" ca="1" si="1128"/>
        <v>91.923187006524955</v>
      </c>
      <c r="H6009" s="90">
        <f t="shared" ca="1" si="1122"/>
        <v>509.75301232028119</v>
      </c>
      <c r="I6009" s="90">
        <f t="shared" ca="1" si="1123"/>
        <v>391.69861220369967</v>
      </c>
      <c r="J6009" s="90">
        <f t="shared" ca="1" si="1124"/>
        <v>435.75193132202264</v>
      </c>
    </row>
    <row r="6010" spans="1:10" ht="12.75" x14ac:dyDescent="0.2">
      <c r="A6010" s="84">
        <v>5998</v>
      </c>
      <c r="B6010" s="90">
        <f t="shared" ca="1" si="1120"/>
        <v>412.65656232677753</v>
      </c>
      <c r="C6010" s="103">
        <f t="shared" ca="1" si="1129"/>
        <v>285.23687634001686</v>
      </c>
      <c r="D6010" s="103">
        <f t="shared" ca="1" si="1129"/>
        <v>338.93732994803747</v>
      </c>
      <c r="E6010" s="90">
        <f t="shared" ca="1" si="1128"/>
        <v>110.04574454414245</v>
      </c>
      <c r="F6010" s="90">
        <f t="shared" ca="1" si="1128"/>
        <v>84.425341071427056</v>
      </c>
      <c r="G6010" s="90">
        <f t="shared" ca="1" si="1128"/>
        <v>96.339934956151367</v>
      </c>
      <c r="H6010" s="90">
        <f t="shared" ca="1" si="1122"/>
        <v>522.70230687091998</v>
      </c>
      <c r="I6010" s="90">
        <f t="shared" ca="1" si="1123"/>
        <v>369.66221741144392</v>
      </c>
      <c r="J6010" s="90">
        <f t="shared" ca="1" si="1124"/>
        <v>435.27726490418883</v>
      </c>
    </row>
    <row r="6011" spans="1:10" ht="12.75" x14ac:dyDescent="0.2">
      <c r="A6011" s="84">
        <v>5999</v>
      </c>
      <c r="B6011" s="90">
        <f t="shared" ca="1" si="1120"/>
        <v>417.27781541748453</v>
      </c>
      <c r="C6011" s="103">
        <f t="shared" ca="1" si="1129"/>
        <v>277.44565795815527</v>
      </c>
      <c r="D6011" s="103">
        <f t="shared" ca="1" si="1129"/>
        <v>345.27716345369294</v>
      </c>
      <c r="E6011" s="90">
        <f t="shared" ca="1" si="1128"/>
        <v>114.40234636820364</v>
      </c>
      <c r="F6011" s="90">
        <f t="shared" ca="1" si="1128"/>
        <v>94.093331486347054</v>
      </c>
      <c r="G6011" s="90">
        <f t="shared" ca="1" si="1128"/>
        <v>108.39417948654415</v>
      </c>
      <c r="H6011" s="90">
        <f t="shared" ca="1" si="1122"/>
        <v>531.68016178568814</v>
      </c>
      <c r="I6011" s="90">
        <f t="shared" ca="1" si="1123"/>
        <v>371.53898944450231</v>
      </c>
      <c r="J6011" s="90">
        <f t="shared" ca="1" si="1124"/>
        <v>453.67134294023708</v>
      </c>
    </row>
    <row r="6012" spans="1:10" ht="12.75" x14ac:dyDescent="0.2">
      <c r="A6012" s="84">
        <v>6000</v>
      </c>
      <c r="B6012" s="90">
        <f t="shared" ca="1" si="1120"/>
        <v>402.09927742293405</v>
      </c>
      <c r="C6012" s="103">
        <f t="shared" ca="1" si="1129"/>
        <v>299.75517824281769</v>
      </c>
      <c r="D6012" s="103">
        <f t="shared" ca="1" si="1129"/>
        <v>343.72742914779491</v>
      </c>
      <c r="E6012" s="90">
        <f t="shared" ca="1" si="1128"/>
        <v>100.10237389189008</v>
      </c>
      <c r="F6012" s="90">
        <f t="shared" ca="1" si="1128"/>
        <v>70.338636848687997</v>
      </c>
      <c r="G6012" s="90">
        <f t="shared" ca="1" si="1128"/>
        <v>101.97995356766677</v>
      </c>
      <c r="H6012" s="90">
        <f t="shared" ca="1" si="1122"/>
        <v>502.20165131482412</v>
      </c>
      <c r="I6012" s="90">
        <f t="shared" ca="1" si="1123"/>
        <v>370.09381509150569</v>
      </c>
      <c r="J6012" s="90">
        <f t="shared" ca="1" si="1124"/>
        <v>445.70738271546168</v>
      </c>
    </row>
    <row r="6013" spans="1:10" ht="12.75" x14ac:dyDescent="0.2">
      <c r="A6013" s="84">
        <v>6001</v>
      </c>
      <c r="B6013" s="90">
        <f t="shared" ca="1" si="1120"/>
        <v>415.00421452431652</v>
      </c>
      <c r="C6013" s="103">
        <f t="shared" ca="1" si="1129"/>
        <v>294.64654335597271</v>
      </c>
      <c r="D6013" s="103">
        <f t="shared" ca="1" si="1129"/>
        <v>357.71859796771935</v>
      </c>
      <c r="E6013" s="90">
        <f t="shared" ca="1" si="1128"/>
        <v>110.03530335930031</v>
      </c>
      <c r="F6013" s="90">
        <f t="shared" ca="1" si="1128"/>
        <v>83.504003716445879</v>
      </c>
      <c r="G6013" s="90">
        <f t="shared" ca="1" si="1128"/>
        <v>89.912440173971177</v>
      </c>
      <c r="H6013" s="90">
        <f t="shared" ca="1" si="1122"/>
        <v>525.03951788361678</v>
      </c>
      <c r="I6013" s="90">
        <f t="shared" ca="1" si="1123"/>
        <v>378.15054707241859</v>
      </c>
      <c r="J6013" s="90">
        <f t="shared" ca="1" si="1124"/>
        <v>447.63103814169051</v>
      </c>
    </row>
    <row r="6014" spans="1:10" ht="12.75" x14ac:dyDescent="0.2">
      <c r="A6014" s="84">
        <v>6002</v>
      </c>
      <c r="B6014" s="90">
        <f t="shared" ca="1" si="1120"/>
        <v>404.89451587595431</v>
      </c>
      <c r="C6014" s="103">
        <f t="shared" ref="C6014:G6029" ca="1" si="1130">NORMINV(RAND(),C$5,C$6)</f>
        <v>292.03202767446641</v>
      </c>
      <c r="D6014" s="103">
        <f t="shared" ca="1" si="1130"/>
        <v>331.26679209736693</v>
      </c>
      <c r="E6014" s="90">
        <f t="shared" ca="1" si="1130"/>
        <v>106.5039145401897</v>
      </c>
      <c r="F6014" s="90">
        <f t="shared" ca="1" si="1130"/>
        <v>79.907005515663812</v>
      </c>
      <c r="G6014" s="90">
        <f t="shared" ca="1" si="1130"/>
        <v>91.505824064961701</v>
      </c>
      <c r="H6014" s="90">
        <f t="shared" ca="1" si="1122"/>
        <v>511.39843041614404</v>
      </c>
      <c r="I6014" s="90">
        <f t="shared" ca="1" si="1123"/>
        <v>371.9390331901302</v>
      </c>
      <c r="J6014" s="90">
        <f t="shared" ca="1" si="1124"/>
        <v>422.77261616232863</v>
      </c>
    </row>
    <row r="6015" spans="1:10" ht="12.75" x14ac:dyDescent="0.2">
      <c r="A6015" s="84">
        <v>6003</v>
      </c>
      <c r="B6015" s="90">
        <f t="shared" ca="1" si="1120"/>
        <v>415.77027784820808</v>
      </c>
      <c r="C6015" s="103">
        <f t="shared" ref="C6015:D6029" ca="1" si="1131">NORMINV(RAND(),C$5,C$6)</f>
        <v>313.80200440996151</v>
      </c>
      <c r="D6015" s="103">
        <f t="shared" ca="1" si="1131"/>
        <v>351.28462441906748</v>
      </c>
      <c r="E6015" s="90">
        <f t="shared" ca="1" si="1130"/>
        <v>117.97676403033761</v>
      </c>
      <c r="F6015" s="90">
        <f t="shared" ca="1" si="1130"/>
        <v>81.09735485250188</v>
      </c>
      <c r="G6015" s="90">
        <f t="shared" ca="1" si="1130"/>
        <v>78.964948310619704</v>
      </c>
      <c r="H6015" s="90">
        <f t="shared" ca="1" si="1122"/>
        <v>533.7470418785457</v>
      </c>
      <c r="I6015" s="90">
        <f t="shared" ca="1" si="1123"/>
        <v>394.89935926246341</v>
      </c>
      <c r="J6015" s="90">
        <f t="shared" ca="1" si="1124"/>
        <v>430.2495727296872</v>
      </c>
    </row>
    <row r="6016" spans="1:10" ht="12.75" x14ac:dyDescent="0.2">
      <c r="A6016" s="84">
        <v>6004</v>
      </c>
      <c r="B6016" s="90">
        <f t="shared" ca="1" si="1120"/>
        <v>408.1433955941161</v>
      </c>
      <c r="C6016" s="103">
        <f t="shared" ca="1" si="1131"/>
        <v>316.48666286015577</v>
      </c>
      <c r="D6016" s="103">
        <f t="shared" ca="1" si="1131"/>
        <v>350.98246753419176</v>
      </c>
      <c r="E6016" s="90">
        <f t="shared" ca="1" si="1130"/>
        <v>113.9340662022469</v>
      </c>
      <c r="F6016" s="90">
        <f t="shared" ca="1" si="1130"/>
        <v>68.569347627204394</v>
      </c>
      <c r="G6016" s="90">
        <f t="shared" ca="1" si="1130"/>
        <v>95.161593607264678</v>
      </c>
      <c r="H6016" s="90">
        <f t="shared" ca="1" si="1122"/>
        <v>522.07746179636297</v>
      </c>
      <c r="I6016" s="90">
        <f t="shared" ca="1" si="1123"/>
        <v>385.05601048736014</v>
      </c>
      <c r="J6016" s="90">
        <f t="shared" ca="1" si="1124"/>
        <v>446.1440611414564</v>
      </c>
    </row>
    <row r="6017" spans="1:10" ht="12.75" x14ac:dyDescent="0.2">
      <c r="A6017" s="84">
        <v>6005</v>
      </c>
      <c r="B6017" s="90">
        <f t="shared" ca="1" si="1120"/>
        <v>420.44506637562864</v>
      </c>
      <c r="C6017" s="103">
        <f t="shared" ca="1" si="1131"/>
        <v>294.92319990976227</v>
      </c>
      <c r="D6017" s="103">
        <f t="shared" ca="1" si="1131"/>
        <v>329.74917189971075</v>
      </c>
      <c r="E6017" s="90">
        <f t="shared" ca="1" si="1130"/>
        <v>115.16113305542605</v>
      </c>
      <c r="F6017" s="90">
        <f t="shared" ca="1" si="1130"/>
        <v>80.075210335591507</v>
      </c>
      <c r="G6017" s="90">
        <f t="shared" ca="1" si="1130"/>
        <v>89.717876648710771</v>
      </c>
      <c r="H6017" s="90">
        <f t="shared" ca="1" si="1122"/>
        <v>535.60619943105473</v>
      </c>
      <c r="I6017" s="90">
        <f t="shared" ca="1" si="1123"/>
        <v>374.9984102453538</v>
      </c>
      <c r="J6017" s="90">
        <f t="shared" ca="1" si="1124"/>
        <v>419.46704854842153</v>
      </c>
    </row>
    <row r="6018" spans="1:10" ht="12.75" x14ac:dyDescent="0.2">
      <c r="A6018" s="84">
        <v>6006</v>
      </c>
      <c r="B6018" s="90">
        <f t="shared" ca="1" si="1120"/>
        <v>412.93631953743261</v>
      </c>
      <c r="C6018" s="103">
        <f t="shared" ca="1" si="1131"/>
        <v>302.21978773149664</v>
      </c>
      <c r="D6018" s="103">
        <f t="shared" ca="1" si="1131"/>
        <v>347.47023078628513</v>
      </c>
      <c r="E6018" s="90">
        <f t="shared" ca="1" si="1130"/>
        <v>104.14148473864961</v>
      </c>
      <c r="F6018" s="90">
        <f t="shared" ca="1" si="1130"/>
        <v>68.485432900495425</v>
      </c>
      <c r="G6018" s="90">
        <f t="shared" ca="1" si="1130"/>
        <v>80.795297473781986</v>
      </c>
      <c r="H6018" s="90">
        <f t="shared" ca="1" si="1122"/>
        <v>517.07780427608225</v>
      </c>
      <c r="I6018" s="90">
        <f t="shared" ca="1" si="1123"/>
        <v>370.70522063199206</v>
      </c>
      <c r="J6018" s="90">
        <f t="shared" ca="1" si="1124"/>
        <v>428.26552826006713</v>
      </c>
    </row>
    <row r="6019" spans="1:10" ht="12.75" x14ac:dyDescent="0.2">
      <c r="A6019" s="84">
        <v>6007</v>
      </c>
      <c r="B6019" s="90">
        <f t="shared" ca="1" si="1120"/>
        <v>409.06533933316553</v>
      </c>
      <c r="C6019" s="103">
        <f t="shared" ca="1" si="1131"/>
        <v>294.2932027700279</v>
      </c>
      <c r="D6019" s="103">
        <f t="shared" ca="1" si="1131"/>
        <v>331.98693016729283</v>
      </c>
      <c r="E6019" s="90">
        <f t="shared" ca="1" si="1130"/>
        <v>115.9444961345031</v>
      </c>
      <c r="F6019" s="90">
        <f t="shared" ca="1" si="1130"/>
        <v>79.006905377561324</v>
      </c>
      <c r="G6019" s="90">
        <f t="shared" ca="1" si="1130"/>
        <v>100.18148160682793</v>
      </c>
      <c r="H6019" s="90">
        <f t="shared" ca="1" si="1122"/>
        <v>525.00983546766861</v>
      </c>
      <c r="I6019" s="90">
        <f t="shared" ca="1" si="1123"/>
        <v>373.30010814758924</v>
      </c>
      <c r="J6019" s="90">
        <f t="shared" ca="1" si="1124"/>
        <v>432.16841177412073</v>
      </c>
    </row>
    <row r="6020" spans="1:10" ht="12.75" x14ac:dyDescent="0.2">
      <c r="A6020" s="84">
        <v>6008</v>
      </c>
      <c r="B6020" s="90">
        <f t="shared" ca="1" si="1120"/>
        <v>416.52119069820793</v>
      </c>
      <c r="C6020" s="103">
        <f t="shared" ca="1" si="1131"/>
        <v>328.4755473678332</v>
      </c>
      <c r="D6020" s="103">
        <f t="shared" ca="1" si="1131"/>
        <v>343.02674505122252</v>
      </c>
      <c r="E6020" s="90">
        <f t="shared" ca="1" si="1130"/>
        <v>111.45779255116064</v>
      </c>
      <c r="F6020" s="90">
        <f t="shared" ca="1" si="1130"/>
        <v>83.989111048133992</v>
      </c>
      <c r="G6020" s="90">
        <f t="shared" ca="1" si="1130"/>
        <v>107.06038111937517</v>
      </c>
      <c r="H6020" s="90">
        <f t="shared" ca="1" si="1122"/>
        <v>527.97898324936853</v>
      </c>
      <c r="I6020" s="90">
        <f t="shared" ca="1" si="1123"/>
        <v>412.46465841596716</v>
      </c>
      <c r="J6020" s="90">
        <f t="shared" ca="1" si="1124"/>
        <v>450.08712617059768</v>
      </c>
    </row>
    <row r="6021" spans="1:10" ht="12.75" x14ac:dyDescent="0.2">
      <c r="A6021" s="84">
        <v>6009</v>
      </c>
      <c r="B6021" s="90">
        <f t="shared" ca="1" si="1120"/>
        <v>409.74140106006575</v>
      </c>
      <c r="C6021" s="103">
        <f t="shared" ca="1" si="1131"/>
        <v>294.9284864984109</v>
      </c>
      <c r="D6021" s="103">
        <f t="shared" ca="1" si="1131"/>
        <v>333.47969177910835</v>
      </c>
      <c r="E6021" s="90">
        <f t="shared" ca="1" si="1130"/>
        <v>109.24330830851329</v>
      </c>
      <c r="F6021" s="90">
        <f t="shared" ca="1" si="1130"/>
        <v>80.244880712207461</v>
      </c>
      <c r="G6021" s="90">
        <f t="shared" ca="1" si="1130"/>
        <v>95.829580426284338</v>
      </c>
      <c r="H6021" s="90">
        <f t="shared" ca="1" si="1122"/>
        <v>518.98470936857905</v>
      </c>
      <c r="I6021" s="90">
        <f t="shared" ca="1" si="1123"/>
        <v>375.17336721061838</v>
      </c>
      <c r="J6021" s="90">
        <f t="shared" ca="1" si="1124"/>
        <v>429.30927220539269</v>
      </c>
    </row>
    <row r="6022" spans="1:10" ht="12.75" x14ac:dyDescent="0.2">
      <c r="A6022" s="84">
        <v>6010</v>
      </c>
      <c r="B6022" s="90">
        <f t="shared" ca="1" si="1120"/>
        <v>403.48529604346254</v>
      </c>
      <c r="C6022" s="103">
        <f t="shared" ca="1" si="1131"/>
        <v>289.31145792357376</v>
      </c>
      <c r="D6022" s="103">
        <f t="shared" ca="1" si="1131"/>
        <v>340.11809796441196</v>
      </c>
      <c r="E6022" s="90">
        <f t="shared" ca="1" si="1130"/>
        <v>116.66903537963302</v>
      </c>
      <c r="F6022" s="90">
        <f t="shared" ca="1" si="1130"/>
        <v>99.837628534756135</v>
      </c>
      <c r="G6022" s="90">
        <f t="shared" ca="1" si="1130"/>
        <v>107.24382414961876</v>
      </c>
      <c r="H6022" s="90">
        <f t="shared" ca="1" si="1122"/>
        <v>520.15433142309553</v>
      </c>
      <c r="I6022" s="90">
        <f t="shared" ca="1" si="1123"/>
        <v>389.14908645832986</v>
      </c>
      <c r="J6022" s="90">
        <f t="shared" ca="1" si="1124"/>
        <v>447.36192211403073</v>
      </c>
    </row>
    <row r="6023" spans="1:10" ht="12.75" x14ac:dyDescent="0.2">
      <c r="A6023" s="84">
        <v>6011</v>
      </c>
      <c r="B6023" s="90">
        <f t="shared" ca="1" si="1120"/>
        <v>405.38337621045542</v>
      </c>
      <c r="C6023" s="103">
        <f t="shared" ca="1" si="1131"/>
        <v>287.3776257011674</v>
      </c>
      <c r="D6023" s="103">
        <f t="shared" ca="1" si="1131"/>
        <v>347.95298703566095</v>
      </c>
      <c r="E6023" s="90">
        <f t="shared" ca="1" si="1130"/>
        <v>103.56458513133887</v>
      </c>
      <c r="F6023" s="90">
        <f t="shared" ca="1" si="1130"/>
        <v>75.761926211957146</v>
      </c>
      <c r="G6023" s="90">
        <f t="shared" ca="1" si="1130"/>
        <v>86.823254163780177</v>
      </c>
      <c r="H6023" s="90">
        <f t="shared" ca="1" si="1122"/>
        <v>508.94796134179433</v>
      </c>
      <c r="I6023" s="90">
        <f t="shared" ca="1" si="1123"/>
        <v>363.13955191312454</v>
      </c>
      <c r="J6023" s="90">
        <f t="shared" ca="1" si="1124"/>
        <v>434.77624119944113</v>
      </c>
    </row>
    <row r="6024" spans="1:10" ht="12.75" x14ac:dyDescent="0.2">
      <c r="A6024" s="84">
        <v>6012</v>
      </c>
      <c r="B6024" s="90">
        <f t="shared" ca="1" si="1120"/>
        <v>411.71157569277727</v>
      </c>
      <c r="C6024" s="103">
        <f t="shared" ca="1" si="1131"/>
        <v>299.49157015637695</v>
      </c>
      <c r="D6024" s="103">
        <f t="shared" ca="1" si="1131"/>
        <v>346.04758608656067</v>
      </c>
      <c r="E6024" s="90">
        <f t="shared" ca="1" si="1130"/>
        <v>106.72428492462389</v>
      </c>
      <c r="F6024" s="90">
        <f t="shared" ca="1" si="1130"/>
        <v>89.532610741241939</v>
      </c>
      <c r="G6024" s="90">
        <f t="shared" ca="1" si="1130"/>
        <v>100.73372243117238</v>
      </c>
      <c r="H6024" s="90">
        <f t="shared" ca="1" si="1122"/>
        <v>518.4358606174012</v>
      </c>
      <c r="I6024" s="90">
        <f t="shared" ca="1" si="1123"/>
        <v>389.02418089761886</v>
      </c>
      <c r="J6024" s="90">
        <f t="shared" ca="1" si="1124"/>
        <v>446.78130851773307</v>
      </c>
    </row>
    <row r="6025" spans="1:10" ht="12.75" x14ac:dyDescent="0.2">
      <c r="A6025" s="84">
        <v>6013</v>
      </c>
      <c r="B6025" s="90">
        <f t="shared" ca="1" si="1120"/>
        <v>412.49044686948969</v>
      </c>
      <c r="C6025" s="103">
        <f t="shared" ca="1" si="1131"/>
        <v>298.76238786153709</v>
      </c>
      <c r="D6025" s="103">
        <f t="shared" ca="1" si="1131"/>
        <v>337.43448438798924</v>
      </c>
      <c r="E6025" s="90">
        <f t="shared" ca="1" si="1130"/>
        <v>104.59025579261871</v>
      </c>
      <c r="F6025" s="90">
        <f t="shared" ca="1" si="1130"/>
        <v>72.517287801731939</v>
      </c>
      <c r="G6025" s="90">
        <f t="shared" ca="1" si="1130"/>
        <v>87.574864953880976</v>
      </c>
      <c r="H6025" s="90">
        <f t="shared" ca="1" si="1122"/>
        <v>517.08070266210837</v>
      </c>
      <c r="I6025" s="90">
        <f t="shared" ca="1" si="1123"/>
        <v>371.27967566326902</v>
      </c>
      <c r="J6025" s="90">
        <f t="shared" ca="1" si="1124"/>
        <v>425.00934934187023</v>
      </c>
    </row>
    <row r="6026" spans="1:10" ht="12.75" x14ac:dyDescent="0.2">
      <c r="A6026" s="84">
        <v>6014</v>
      </c>
      <c r="B6026" s="90">
        <f t="shared" ca="1" si="1120"/>
        <v>427.30845374324144</v>
      </c>
      <c r="C6026" s="103">
        <f t="shared" ca="1" si="1131"/>
        <v>308.10033517485834</v>
      </c>
      <c r="D6026" s="103">
        <f t="shared" ca="1" si="1131"/>
        <v>331.63518580387489</v>
      </c>
      <c r="E6026" s="90">
        <f t="shared" ca="1" si="1130"/>
        <v>114.97447615677441</v>
      </c>
      <c r="F6026" s="90">
        <f t="shared" ca="1" si="1130"/>
        <v>84.667706648140978</v>
      </c>
      <c r="G6026" s="90">
        <f t="shared" ca="1" si="1130"/>
        <v>84.784192805858851</v>
      </c>
      <c r="H6026" s="90">
        <f t="shared" ca="1" si="1122"/>
        <v>542.28292990001592</v>
      </c>
      <c r="I6026" s="90">
        <f t="shared" ca="1" si="1123"/>
        <v>392.76804182299929</v>
      </c>
      <c r="J6026" s="90">
        <f t="shared" ca="1" si="1124"/>
        <v>416.41937860973371</v>
      </c>
    </row>
    <row r="6027" spans="1:10" ht="12.75" x14ac:dyDescent="0.2">
      <c r="A6027" s="84">
        <v>6015</v>
      </c>
      <c r="B6027" s="90">
        <f t="shared" ca="1" si="1120"/>
        <v>414.3864329296527</v>
      </c>
      <c r="C6027" s="103">
        <f t="shared" ca="1" si="1131"/>
        <v>298.40298677119563</v>
      </c>
      <c r="D6027" s="103">
        <f t="shared" ca="1" si="1131"/>
        <v>351.55279846655014</v>
      </c>
      <c r="E6027" s="90">
        <f t="shared" ca="1" si="1130"/>
        <v>111.78576374366492</v>
      </c>
      <c r="F6027" s="90">
        <f t="shared" ca="1" si="1130"/>
        <v>79.362330740795869</v>
      </c>
      <c r="G6027" s="90">
        <f t="shared" ca="1" si="1130"/>
        <v>86.962665718157496</v>
      </c>
      <c r="H6027" s="90">
        <f t="shared" ca="1" si="1122"/>
        <v>526.17219667331756</v>
      </c>
      <c r="I6027" s="90">
        <f t="shared" ca="1" si="1123"/>
        <v>377.7653175119915</v>
      </c>
      <c r="J6027" s="90">
        <f t="shared" ca="1" si="1124"/>
        <v>438.51546418470764</v>
      </c>
    </row>
    <row r="6028" spans="1:10" ht="12.75" x14ac:dyDescent="0.2">
      <c r="A6028" s="84">
        <v>6016</v>
      </c>
      <c r="B6028" s="90">
        <f t="shared" ca="1" si="1120"/>
        <v>411.58215778551198</v>
      </c>
      <c r="C6028" s="103">
        <f t="shared" ca="1" si="1131"/>
        <v>298.19500056632336</v>
      </c>
      <c r="D6028" s="103">
        <f t="shared" ca="1" si="1131"/>
        <v>346.60498610550627</v>
      </c>
      <c r="E6028" s="90">
        <f t="shared" ca="1" si="1130"/>
        <v>99.094166138608784</v>
      </c>
      <c r="F6028" s="90">
        <f t="shared" ca="1" si="1130"/>
        <v>82.421402391100941</v>
      </c>
      <c r="G6028" s="90">
        <f t="shared" ca="1" si="1130"/>
        <v>92.094108965890825</v>
      </c>
      <c r="H6028" s="90">
        <f t="shared" ca="1" si="1122"/>
        <v>510.67632392412077</v>
      </c>
      <c r="I6028" s="90">
        <f t="shared" ca="1" si="1123"/>
        <v>380.61640295742427</v>
      </c>
      <c r="J6028" s="90">
        <f t="shared" ca="1" si="1124"/>
        <v>438.6990950713971</v>
      </c>
    </row>
    <row r="6029" spans="1:10" ht="12.75" x14ac:dyDescent="0.2">
      <c r="A6029" s="84">
        <v>6017</v>
      </c>
      <c r="B6029" s="90">
        <f t="shared" ca="1" si="1120"/>
        <v>411.16419707802027</v>
      </c>
      <c r="C6029" s="103">
        <f t="shared" ca="1" si="1131"/>
        <v>318.89028198333091</v>
      </c>
      <c r="D6029" s="103">
        <f t="shared" ca="1" si="1131"/>
        <v>333.82190360351842</v>
      </c>
      <c r="E6029" s="90">
        <f t="shared" ca="1" si="1130"/>
        <v>111.27894204201351</v>
      </c>
      <c r="F6029" s="90">
        <f t="shared" ca="1" si="1130"/>
        <v>82.15248357049704</v>
      </c>
      <c r="G6029" s="90">
        <f t="shared" ca="1" si="1130"/>
        <v>90.994154832228887</v>
      </c>
      <c r="H6029" s="90">
        <f t="shared" ca="1" si="1122"/>
        <v>522.44313912003372</v>
      </c>
      <c r="I6029" s="90">
        <f t="shared" ca="1" si="1123"/>
        <v>401.04276555382796</v>
      </c>
      <c r="J6029" s="90">
        <f t="shared" ca="1" si="1124"/>
        <v>424.81605843574732</v>
      </c>
    </row>
    <row r="6030" spans="1:10" ht="12.75" x14ac:dyDescent="0.2">
      <c r="A6030" s="84">
        <v>6018</v>
      </c>
      <c r="B6030" s="90">
        <f t="shared" ref="B6030:B6093" ca="1" si="1132">NORMINV(RAND(),B$5,B$6)</f>
        <v>408.75187727866046</v>
      </c>
      <c r="C6030" s="103">
        <f t="shared" ref="C6030:G6045" ca="1" si="1133">NORMINV(RAND(),C$5,C$6)</f>
        <v>287.40239679610397</v>
      </c>
      <c r="D6030" s="103">
        <f t="shared" ca="1" si="1133"/>
        <v>347.57945274474696</v>
      </c>
      <c r="E6030" s="90">
        <f t="shared" ca="1" si="1133"/>
        <v>105.48133902999164</v>
      </c>
      <c r="F6030" s="90">
        <f t="shared" ca="1" si="1133"/>
        <v>84.85045061344789</v>
      </c>
      <c r="G6030" s="90">
        <f t="shared" ca="1" si="1133"/>
        <v>95.231288326293495</v>
      </c>
      <c r="H6030" s="90">
        <f t="shared" ref="H6030:H6093" ca="1" si="1134">+B6030+E6030</f>
        <v>514.23321630865212</v>
      </c>
      <c r="I6030" s="90">
        <f t="shared" ref="I6030:I6093" ca="1" si="1135">+C6030+F6030</f>
        <v>372.25284740955186</v>
      </c>
      <c r="J6030" s="90">
        <f t="shared" ref="J6030:J6093" ca="1" si="1136">+D6030+G6030</f>
        <v>442.81074107104047</v>
      </c>
    </row>
    <row r="6031" spans="1:10" ht="12.75" x14ac:dyDescent="0.2">
      <c r="A6031" s="84">
        <v>6019</v>
      </c>
      <c r="B6031" s="90">
        <f t="shared" ca="1" si="1132"/>
        <v>413.01727112646319</v>
      </c>
      <c r="C6031" s="103">
        <f t="shared" ref="C6031:D6045" ca="1" si="1137">NORMINV(RAND(),C$5,C$6)</f>
        <v>309.55077699633091</v>
      </c>
      <c r="D6031" s="103">
        <f t="shared" ca="1" si="1137"/>
        <v>374.69458816721993</v>
      </c>
      <c r="E6031" s="90">
        <f t="shared" ca="1" si="1133"/>
        <v>117.26280380912884</v>
      </c>
      <c r="F6031" s="90">
        <f t="shared" ca="1" si="1133"/>
        <v>61.982320845141622</v>
      </c>
      <c r="G6031" s="90">
        <f t="shared" ca="1" si="1133"/>
        <v>94.263933895422284</v>
      </c>
      <c r="H6031" s="90">
        <f t="shared" ca="1" si="1134"/>
        <v>530.28007493559198</v>
      </c>
      <c r="I6031" s="90">
        <f t="shared" ca="1" si="1135"/>
        <v>371.53309784147251</v>
      </c>
      <c r="J6031" s="90">
        <f t="shared" ca="1" si="1136"/>
        <v>468.9585220626422</v>
      </c>
    </row>
    <row r="6032" spans="1:10" ht="12.75" x14ac:dyDescent="0.2">
      <c r="A6032" s="84">
        <v>6020</v>
      </c>
      <c r="B6032" s="90">
        <f t="shared" ca="1" si="1132"/>
        <v>410.43739817028188</v>
      </c>
      <c r="C6032" s="103">
        <f t="shared" ca="1" si="1137"/>
        <v>271.42227964095645</v>
      </c>
      <c r="D6032" s="103">
        <f t="shared" ca="1" si="1137"/>
        <v>359.15605012824972</v>
      </c>
      <c r="E6032" s="90">
        <f t="shared" ca="1" si="1133"/>
        <v>103.69740405191617</v>
      </c>
      <c r="F6032" s="90">
        <f t="shared" ca="1" si="1133"/>
        <v>75.707828047282121</v>
      </c>
      <c r="G6032" s="90">
        <f t="shared" ca="1" si="1133"/>
        <v>90.995079939685255</v>
      </c>
      <c r="H6032" s="90">
        <f t="shared" ca="1" si="1134"/>
        <v>514.134802222198</v>
      </c>
      <c r="I6032" s="90">
        <f t="shared" ca="1" si="1135"/>
        <v>347.13010768823858</v>
      </c>
      <c r="J6032" s="90">
        <f t="shared" ca="1" si="1136"/>
        <v>450.15113006793496</v>
      </c>
    </row>
    <row r="6033" spans="1:10" ht="12.75" x14ac:dyDescent="0.2">
      <c r="A6033" s="84">
        <v>6021</v>
      </c>
      <c r="B6033" s="90">
        <f t="shared" ca="1" si="1132"/>
        <v>414.23006103367817</v>
      </c>
      <c r="C6033" s="103">
        <f t="shared" ca="1" si="1137"/>
        <v>307.14867252926859</v>
      </c>
      <c r="D6033" s="103">
        <f t="shared" ca="1" si="1137"/>
        <v>360.28707623680458</v>
      </c>
      <c r="E6033" s="90">
        <f t="shared" ca="1" si="1133"/>
        <v>107.7536742920727</v>
      </c>
      <c r="F6033" s="90">
        <f t="shared" ca="1" si="1133"/>
        <v>71.173169802725354</v>
      </c>
      <c r="G6033" s="90">
        <f t="shared" ca="1" si="1133"/>
        <v>93.961788335345247</v>
      </c>
      <c r="H6033" s="90">
        <f t="shared" ca="1" si="1134"/>
        <v>521.9837353257509</v>
      </c>
      <c r="I6033" s="90">
        <f t="shared" ca="1" si="1135"/>
        <v>378.32184233199393</v>
      </c>
      <c r="J6033" s="90">
        <f t="shared" ca="1" si="1136"/>
        <v>454.24886457214984</v>
      </c>
    </row>
    <row r="6034" spans="1:10" ht="12.75" x14ac:dyDescent="0.2">
      <c r="A6034" s="84">
        <v>6022</v>
      </c>
      <c r="B6034" s="90">
        <f t="shared" ca="1" si="1132"/>
        <v>412.99093856655071</v>
      </c>
      <c r="C6034" s="103">
        <f t="shared" ca="1" si="1137"/>
        <v>298.53144288251042</v>
      </c>
      <c r="D6034" s="103">
        <f t="shared" ca="1" si="1137"/>
        <v>320.60775114680837</v>
      </c>
      <c r="E6034" s="90">
        <f t="shared" ca="1" si="1133"/>
        <v>102.68044617430803</v>
      </c>
      <c r="F6034" s="90">
        <f t="shared" ca="1" si="1133"/>
        <v>75.996918536653936</v>
      </c>
      <c r="G6034" s="90">
        <f t="shared" ca="1" si="1133"/>
        <v>101.69441551056089</v>
      </c>
      <c r="H6034" s="90">
        <f t="shared" ca="1" si="1134"/>
        <v>515.67138474085868</v>
      </c>
      <c r="I6034" s="90">
        <f t="shared" ca="1" si="1135"/>
        <v>374.52836141916436</v>
      </c>
      <c r="J6034" s="90">
        <f t="shared" ca="1" si="1136"/>
        <v>422.30216665736924</v>
      </c>
    </row>
    <row r="6035" spans="1:10" ht="12.75" x14ac:dyDescent="0.2">
      <c r="A6035" s="84">
        <v>6023</v>
      </c>
      <c r="B6035" s="90">
        <f t="shared" ca="1" si="1132"/>
        <v>418.81887858251883</v>
      </c>
      <c r="C6035" s="103">
        <f t="shared" ca="1" si="1137"/>
        <v>313.81352525373478</v>
      </c>
      <c r="D6035" s="103">
        <f t="shared" ca="1" si="1137"/>
        <v>366.867813176401</v>
      </c>
      <c r="E6035" s="90">
        <f t="shared" ca="1" si="1133"/>
        <v>112.98666668994983</v>
      </c>
      <c r="F6035" s="90">
        <f t="shared" ca="1" si="1133"/>
        <v>67.489924547468434</v>
      </c>
      <c r="G6035" s="90">
        <f t="shared" ca="1" si="1133"/>
        <v>88.680737593914444</v>
      </c>
      <c r="H6035" s="90">
        <f t="shared" ca="1" si="1134"/>
        <v>531.80554527246863</v>
      </c>
      <c r="I6035" s="90">
        <f t="shared" ca="1" si="1135"/>
        <v>381.30344980120321</v>
      </c>
      <c r="J6035" s="90">
        <f t="shared" ca="1" si="1136"/>
        <v>455.54855077031544</v>
      </c>
    </row>
    <row r="6036" spans="1:10" ht="12.75" x14ac:dyDescent="0.2">
      <c r="A6036" s="84">
        <v>6024</v>
      </c>
      <c r="B6036" s="90">
        <f t="shared" ca="1" si="1132"/>
        <v>412.42239203317428</v>
      </c>
      <c r="C6036" s="103">
        <f t="shared" ca="1" si="1137"/>
        <v>308.36950321165693</v>
      </c>
      <c r="D6036" s="103">
        <f t="shared" ca="1" si="1137"/>
        <v>337.02227211489998</v>
      </c>
      <c r="E6036" s="90">
        <f t="shared" ca="1" si="1133"/>
        <v>111.64494175287052</v>
      </c>
      <c r="F6036" s="90">
        <f t="shared" ca="1" si="1133"/>
        <v>79.183559789465448</v>
      </c>
      <c r="G6036" s="90">
        <f t="shared" ca="1" si="1133"/>
        <v>108.1089887965291</v>
      </c>
      <c r="H6036" s="90">
        <f t="shared" ca="1" si="1134"/>
        <v>524.06733378604486</v>
      </c>
      <c r="I6036" s="90">
        <f t="shared" ca="1" si="1135"/>
        <v>387.55306300112238</v>
      </c>
      <c r="J6036" s="90">
        <f t="shared" ca="1" si="1136"/>
        <v>445.13126091142908</v>
      </c>
    </row>
    <row r="6037" spans="1:10" ht="12.75" x14ac:dyDescent="0.2">
      <c r="A6037" s="84">
        <v>6025</v>
      </c>
      <c r="B6037" s="90">
        <f t="shared" ca="1" si="1132"/>
        <v>419.79570833568653</v>
      </c>
      <c r="C6037" s="103">
        <f t="shared" ca="1" si="1137"/>
        <v>284.96334940677934</v>
      </c>
      <c r="D6037" s="103">
        <f t="shared" ca="1" si="1137"/>
        <v>334.66797340392515</v>
      </c>
      <c r="E6037" s="90">
        <f t="shared" ca="1" si="1133"/>
        <v>105.69282771970006</v>
      </c>
      <c r="F6037" s="90">
        <f t="shared" ca="1" si="1133"/>
        <v>79.063458165130186</v>
      </c>
      <c r="G6037" s="90">
        <f t="shared" ca="1" si="1133"/>
        <v>81.725051519146007</v>
      </c>
      <c r="H6037" s="90">
        <f t="shared" ca="1" si="1134"/>
        <v>525.48853605538659</v>
      </c>
      <c r="I6037" s="90">
        <f t="shared" ca="1" si="1135"/>
        <v>364.02680757190956</v>
      </c>
      <c r="J6037" s="90">
        <f t="shared" ca="1" si="1136"/>
        <v>416.39302492307115</v>
      </c>
    </row>
    <row r="6038" spans="1:10" ht="12.75" x14ac:dyDescent="0.2">
      <c r="A6038" s="84">
        <v>6026</v>
      </c>
      <c r="B6038" s="90">
        <f t="shared" ca="1" si="1132"/>
        <v>411.81716139693202</v>
      </c>
      <c r="C6038" s="103">
        <f t="shared" ca="1" si="1137"/>
        <v>301.50243692197751</v>
      </c>
      <c r="D6038" s="103">
        <f t="shared" ca="1" si="1137"/>
        <v>342.70782500495852</v>
      </c>
      <c r="E6038" s="90">
        <f t="shared" ca="1" si="1133"/>
        <v>109.43983032311603</v>
      </c>
      <c r="F6038" s="90">
        <f t="shared" ca="1" si="1133"/>
        <v>96.217334516855985</v>
      </c>
      <c r="G6038" s="90">
        <f t="shared" ca="1" si="1133"/>
        <v>83.459435294146445</v>
      </c>
      <c r="H6038" s="90">
        <f t="shared" ca="1" si="1134"/>
        <v>521.25699172004806</v>
      </c>
      <c r="I6038" s="90">
        <f t="shared" ca="1" si="1135"/>
        <v>397.7197714388335</v>
      </c>
      <c r="J6038" s="90">
        <f t="shared" ca="1" si="1136"/>
        <v>426.16726029910495</v>
      </c>
    </row>
    <row r="6039" spans="1:10" ht="12.75" x14ac:dyDescent="0.2">
      <c r="A6039" s="84">
        <v>6027</v>
      </c>
      <c r="B6039" s="90">
        <f t="shared" ca="1" si="1132"/>
        <v>410.0409735889898</v>
      </c>
      <c r="C6039" s="103">
        <f t="shared" ca="1" si="1137"/>
        <v>301.87336075164939</v>
      </c>
      <c r="D6039" s="103">
        <f t="shared" ca="1" si="1137"/>
        <v>336.59206601358801</v>
      </c>
      <c r="E6039" s="90">
        <f t="shared" ca="1" si="1133"/>
        <v>96.326130027448301</v>
      </c>
      <c r="F6039" s="90">
        <f t="shared" ca="1" si="1133"/>
        <v>100.2808742028474</v>
      </c>
      <c r="G6039" s="90">
        <f t="shared" ca="1" si="1133"/>
        <v>104.61361630241149</v>
      </c>
      <c r="H6039" s="90">
        <f t="shared" ca="1" si="1134"/>
        <v>506.3671036164381</v>
      </c>
      <c r="I6039" s="90">
        <f t="shared" ca="1" si="1135"/>
        <v>402.15423495449681</v>
      </c>
      <c r="J6039" s="90">
        <f t="shared" ca="1" si="1136"/>
        <v>441.20568231599952</v>
      </c>
    </row>
    <row r="6040" spans="1:10" ht="12.75" x14ac:dyDescent="0.2">
      <c r="A6040" s="84">
        <v>6028</v>
      </c>
      <c r="B6040" s="90">
        <f t="shared" ca="1" si="1132"/>
        <v>401.11625535621459</v>
      </c>
      <c r="C6040" s="103">
        <f t="shared" ca="1" si="1137"/>
        <v>288.91877186596042</v>
      </c>
      <c r="D6040" s="103">
        <f t="shared" ca="1" si="1137"/>
        <v>349.85450873993187</v>
      </c>
      <c r="E6040" s="90">
        <f t="shared" ca="1" si="1133"/>
        <v>103.47472302579327</v>
      </c>
      <c r="F6040" s="90">
        <f t="shared" ca="1" si="1133"/>
        <v>72.268925864783171</v>
      </c>
      <c r="G6040" s="90">
        <f t="shared" ca="1" si="1133"/>
        <v>90.764736991837225</v>
      </c>
      <c r="H6040" s="90">
        <f t="shared" ca="1" si="1134"/>
        <v>504.59097838200785</v>
      </c>
      <c r="I6040" s="90">
        <f t="shared" ca="1" si="1135"/>
        <v>361.18769773074359</v>
      </c>
      <c r="J6040" s="90">
        <f t="shared" ca="1" si="1136"/>
        <v>440.61924573176907</v>
      </c>
    </row>
    <row r="6041" spans="1:10" ht="12.75" x14ac:dyDescent="0.2">
      <c r="A6041" s="84">
        <v>6029</v>
      </c>
      <c r="B6041" s="90">
        <f t="shared" ca="1" si="1132"/>
        <v>407.13024064719843</v>
      </c>
      <c r="C6041" s="103">
        <f t="shared" ca="1" si="1137"/>
        <v>294.94430426339358</v>
      </c>
      <c r="D6041" s="103">
        <f t="shared" ca="1" si="1137"/>
        <v>344.75543964549706</v>
      </c>
      <c r="E6041" s="90">
        <f t="shared" ca="1" si="1133"/>
        <v>113.24310958183278</v>
      </c>
      <c r="F6041" s="90">
        <f t="shared" ca="1" si="1133"/>
        <v>68.393190088128819</v>
      </c>
      <c r="G6041" s="90">
        <f t="shared" ca="1" si="1133"/>
        <v>113.5900375757638</v>
      </c>
      <c r="H6041" s="90">
        <f t="shared" ca="1" si="1134"/>
        <v>520.37335022903119</v>
      </c>
      <c r="I6041" s="90">
        <f t="shared" ca="1" si="1135"/>
        <v>363.33749435152242</v>
      </c>
      <c r="J6041" s="90">
        <f t="shared" ca="1" si="1136"/>
        <v>458.34547722126086</v>
      </c>
    </row>
    <row r="6042" spans="1:10" ht="12.75" x14ac:dyDescent="0.2">
      <c r="A6042" s="84">
        <v>6030</v>
      </c>
      <c r="B6042" s="90">
        <f t="shared" ca="1" si="1132"/>
        <v>413.81918716074165</v>
      </c>
      <c r="C6042" s="103">
        <f t="shared" ca="1" si="1137"/>
        <v>292.84077054779522</v>
      </c>
      <c r="D6042" s="103">
        <f t="shared" ca="1" si="1137"/>
        <v>345.51493862661812</v>
      </c>
      <c r="E6042" s="90">
        <f t="shared" ca="1" si="1133"/>
        <v>121.58836952981467</v>
      </c>
      <c r="F6042" s="90">
        <f t="shared" ca="1" si="1133"/>
        <v>86.544334217863067</v>
      </c>
      <c r="G6042" s="90">
        <f t="shared" ca="1" si="1133"/>
        <v>102.56212970228827</v>
      </c>
      <c r="H6042" s="90">
        <f t="shared" ca="1" si="1134"/>
        <v>535.40755669055636</v>
      </c>
      <c r="I6042" s="90">
        <f t="shared" ca="1" si="1135"/>
        <v>379.3851047656583</v>
      </c>
      <c r="J6042" s="90">
        <f t="shared" ca="1" si="1136"/>
        <v>448.07706832890642</v>
      </c>
    </row>
    <row r="6043" spans="1:10" ht="12.75" x14ac:dyDescent="0.2">
      <c r="A6043" s="84">
        <v>6031</v>
      </c>
      <c r="B6043" s="90">
        <f t="shared" ca="1" si="1132"/>
        <v>406.46108336049741</v>
      </c>
      <c r="C6043" s="103">
        <f t="shared" ca="1" si="1137"/>
        <v>287.91281593717525</v>
      </c>
      <c r="D6043" s="103">
        <f t="shared" ca="1" si="1137"/>
        <v>352.26418190943593</v>
      </c>
      <c r="E6043" s="90">
        <f t="shared" ca="1" si="1133"/>
        <v>117.15345876920084</v>
      </c>
      <c r="F6043" s="90">
        <f t="shared" ca="1" si="1133"/>
        <v>80.961930766738647</v>
      </c>
      <c r="G6043" s="90">
        <f t="shared" ca="1" si="1133"/>
        <v>79.738795148651747</v>
      </c>
      <c r="H6043" s="90">
        <f t="shared" ca="1" si="1134"/>
        <v>523.61454212969829</v>
      </c>
      <c r="I6043" s="90">
        <f t="shared" ca="1" si="1135"/>
        <v>368.8747467039139</v>
      </c>
      <c r="J6043" s="90">
        <f t="shared" ca="1" si="1136"/>
        <v>432.00297705808771</v>
      </c>
    </row>
    <row r="6044" spans="1:10" ht="12.75" x14ac:dyDescent="0.2">
      <c r="A6044" s="84">
        <v>6032</v>
      </c>
      <c r="B6044" s="90">
        <f t="shared" ca="1" si="1132"/>
        <v>416.66323155267958</v>
      </c>
      <c r="C6044" s="103">
        <f t="shared" ca="1" si="1137"/>
        <v>288.4162104397584</v>
      </c>
      <c r="D6044" s="103">
        <f t="shared" ca="1" si="1137"/>
        <v>352.7231451512954</v>
      </c>
      <c r="E6044" s="90">
        <f t="shared" ca="1" si="1133"/>
        <v>98.61611546284044</v>
      </c>
      <c r="F6044" s="90">
        <f t="shared" ca="1" si="1133"/>
        <v>82.831173824819047</v>
      </c>
      <c r="G6044" s="90">
        <f t="shared" ca="1" si="1133"/>
        <v>78.481460121074889</v>
      </c>
      <c r="H6044" s="90">
        <f t="shared" ca="1" si="1134"/>
        <v>515.27934701551999</v>
      </c>
      <c r="I6044" s="90">
        <f t="shared" ca="1" si="1135"/>
        <v>371.24738426457748</v>
      </c>
      <c r="J6044" s="90">
        <f t="shared" ca="1" si="1136"/>
        <v>431.20460527237026</v>
      </c>
    </row>
    <row r="6045" spans="1:10" ht="12.75" x14ac:dyDescent="0.2">
      <c r="A6045" s="84">
        <v>6033</v>
      </c>
      <c r="B6045" s="90">
        <f t="shared" ca="1" si="1132"/>
        <v>411.90789350332011</v>
      </c>
      <c r="C6045" s="103">
        <f t="shared" ca="1" si="1137"/>
        <v>318.15117549044902</v>
      </c>
      <c r="D6045" s="103">
        <f t="shared" ca="1" si="1137"/>
        <v>343.30389842029393</v>
      </c>
      <c r="E6045" s="90">
        <f t="shared" ca="1" si="1133"/>
        <v>117.49151880528512</v>
      </c>
      <c r="F6045" s="90">
        <f t="shared" ca="1" si="1133"/>
        <v>74.829778744944534</v>
      </c>
      <c r="G6045" s="90">
        <f t="shared" ca="1" si="1133"/>
        <v>100.90857751793263</v>
      </c>
      <c r="H6045" s="90">
        <f t="shared" ca="1" si="1134"/>
        <v>529.39941230860518</v>
      </c>
      <c r="I6045" s="90">
        <f t="shared" ca="1" si="1135"/>
        <v>392.98095423539354</v>
      </c>
      <c r="J6045" s="90">
        <f t="shared" ca="1" si="1136"/>
        <v>444.21247593822659</v>
      </c>
    </row>
    <row r="6046" spans="1:10" ht="12.75" x14ac:dyDescent="0.2">
      <c r="A6046" s="84">
        <v>6034</v>
      </c>
      <c r="B6046" s="90">
        <f t="shared" ca="1" si="1132"/>
        <v>411.36776059443855</v>
      </c>
      <c r="C6046" s="103">
        <f t="shared" ref="C6046:G6061" ca="1" si="1138">NORMINV(RAND(),C$5,C$6)</f>
        <v>308.79789934244536</v>
      </c>
      <c r="D6046" s="103">
        <f t="shared" ca="1" si="1138"/>
        <v>343.89227307773774</v>
      </c>
      <c r="E6046" s="90">
        <f t="shared" ca="1" si="1138"/>
        <v>111.58179343521603</v>
      </c>
      <c r="F6046" s="90">
        <f t="shared" ca="1" si="1138"/>
        <v>74.589739156481372</v>
      </c>
      <c r="G6046" s="90">
        <f t="shared" ca="1" si="1138"/>
        <v>116.16094855233845</v>
      </c>
      <c r="H6046" s="90">
        <f t="shared" ca="1" si="1134"/>
        <v>522.94955402965456</v>
      </c>
      <c r="I6046" s="90">
        <f t="shared" ca="1" si="1135"/>
        <v>383.38763849892672</v>
      </c>
      <c r="J6046" s="90">
        <f t="shared" ca="1" si="1136"/>
        <v>460.05322163007622</v>
      </c>
    </row>
    <row r="6047" spans="1:10" ht="12.75" x14ac:dyDescent="0.2">
      <c r="A6047" s="84">
        <v>6035</v>
      </c>
      <c r="B6047" s="90">
        <f t="shared" ca="1" si="1132"/>
        <v>418.84784813612646</v>
      </c>
      <c r="C6047" s="103">
        <f t="shared" ref="C6047:D6061" ca="1" si="1139">NORMINV(RAND(),C$5,C$6)</f>
        <v>303.27783413826774</v>
      </c>
      <c r="D6047" s="103">
        <f t="shared" ca="1" si="1139"/>
        <v>337.77868333623604</v>
      </c>
      <c r="E6047" s="90">
        <f t="shared" ca="1" si="1138"/>
        <v>100.87223852736648</v>
      </c>
      <c r="F6047" s="90">
        <f t="shared" ca="1" si="1138"/>
        <v>80.469909774039735</v>
      </c>
      <c r="G6047" s="90">
        <f t="shared" ca="1" si="1138"/>
        <v>112.07592838008301</v>
      </c>
      <c r="H6047" s="90">
        <f t="shared" ca="1" si="1134"/>
        <v>519.72008666349291</v>
      </c>
      <c r="I6047" s="90">
        <f t="shared" ca="1" si="1135"/>
        <v>383.74774391230744</v>
      </c>
      <c r="J6047" s="90">
        <f t="shared" ca="1" si="1136"/>
        <v>449.85461171631903</v>
      </c>
    </row>
    <row r="6048" spans="1:10" ht="12.75" x14ac:dyDescent="0.2">
      <c r="A6048" s="84">
        <v>6036</v>
      </c>
      <c r="B6048" s="90">
        <f t="shared" ca="1" si="1132"/>
        <v>410.73053271387988</v>
      </c>
      <c r="C6048" s="103">
        <f t="shared" ca="1" si="1139"/>
        <v>287.60095516172282</v>
      </c>
      <c r="D6048" s="103">
        <f t="shared" ca="1" si="1139"/>
        <v>349.92656153064956</v>
      </c>
      <c r="E6048" s="90">
        <f t="shared" ca="1" si="1138"/>
        <v>112.91291758692043</v>
      </c>
      <c r="F6048" s="90">
        <f t="shared" ca="1" si="1138"/>
        <v>78.702464922038075</v>
      </c>
      <c r="G6048" s="90">
        <f t="shared" ca="1" si="1138"/>
        <v>86.865340971088699</v>
      </c>
      <c r="H6048" s="90">
        <f t="shared" ca="1" si="1134"/>
        <v>523.64345030080028</v>
      </c>
      <c r="I6048" s="90">
        <f t="shared" ca="1" si="1135"/>
        <v>366.3034200837609</v>
      </c>
      <c r="J6048" s="90">
        <f t="shared" ca="1" si="1136"/>
        <v>436.79190250173826</v>
      </c>
    </row>
    <row r="6049" spans="1:10" ht="12.75" x14ac:dyDescent="0.2">
      <c r="A6049" s="84">
        <v>6037</v>
      </c>
      <c r="B6049" s="90">
        <f t="shared" ca="1" si="1132"/>
        <v>416.75825857016349</v>
      </c>
      <c r="C6049" s="103">
        <f t="shared" ca="1" si="1139"/>
        <v>309.48769046676381</v>
      </c>
      <c r="D6049" s="103">
        <f t="shared" ca="1" si="1139"/>
        <v>342.97848031561762</v>
      </c>
      <c r="E6049" s="90">
        <f t="shared" ca="1" si="1138"/>
        <v>112.47304502097883</v>
      </c>
      <c r="F6049" s="90">
        <f t="shared" ca="1" si="1138"/>
        <v>85.689184855638302</v>
      </c>
      <c r="G6049" s="90">
        <f t="shared" ca="1" si="1138"/>
        <v>97.326841139464776</v>
      </c>
      <c r="H6049" s="90">
        <f t="shared" ca="1" si="1134"/>
        <v>529.23130359114236</v>
      </c>
      <c r="I6049" s="90">
        <f t="shared" ca="1" si="1135"/>
        <v>395.17687532240211</v>
      </c>
      <c r="J6049" s="90">
        <f t="shared" ca="1" si="1136"/>
        <v>440.30532145508238</v>
      </c>
    </row>
    <row r="6050" spans="1:10" ht="12.75" x14ac:dyDescent="0.2">
      <c r="A6050" s="84">
        <v>6038</v>
      </c>
      <c r="B6050" s="90">
        <f t="shared" ca="1" si="1132"/>
        <v>409.51162092240503</v>
      </c>
      <c r="C6050" s="103">
        <f t="shared" ca="1" si="1139"/>
        <v>309.55519489069309</v>
      </c>
      <c r="D6050" s="103">
        <f t="shared" ca="1" si="1139"/>
        <v>329.78754280324944</v>
      </c>
      <c r="E6050" s="90">
        <f t="shared" ca="1" si="1138"/>
        <v>109.25781868163376</v>
      </c>
      <c r="F6050" s="90">
        <f t="shared" ca="1" si="1138"/>
        <v>89.136978846328631</v>
      </c>
      <c r="G6050" s="90">
        <f t="shared" ca="1" si="1138"/>
        <v>116.45974603124979</v>
      </c>
      <c r="H6050" s="90">
        <f t="shared" ca="1" si="1134"/>
        <v>518.76943960403878</v>
      </c>
      <c r="I6050" s="90">
        <f t="shared" ca="1" si="1135"/>
        <v>398.69217373702173</v>
      </c>
      <c r="J6050" s="90">
        <f t="shared" ca="1" si="1136"/>
        <v>446.24728883449922</v>
      </c>
    </row>
    <row r="6051" spans="1:10" ht="12.75" x14ac:dyDescent="0.2">
      <c r="A6051" s="84">
        <v>6039</v>
      </c>
      <c r="B6051" s="90">
        <f t="shared" ca="1" si="1132"/>
        <v>417.11168589486215</v>
      </c>
      <c r="C6051" s="103">
        <f t="shared" ca="1" si="1139"/>
        <v>296.59040090196339</v>
      </c>
      <c r="D6051" s="103">
        <f t="shared" ca="1" si="1139"/>
        <v>337.6075913633756</v>
      </c>
      <c r="E6051" s="90">
        <f t="shared" ca="1" si="1138"/>
        <v>121.4395833823308</v>
      </c>
      <c r="F6051" s="90">
        <f t="shared" ca="1" si="1138"/>
        <v>87.472166695426878</v>
      </c>
      <c r="G6051" s="90">
        <f t="shared" ca="1" si="1138"/>
        <v>98.253372309540367</v>
      </c>
      <c r="H6051" s="90">
        <f t="shared" ca="1" si="1134"/>
        <v>538.55126927719289</v>
      </c>
      <c r="I6051" s="90">
        <f t="shared" ca="1" si="1135"/>
        <v>384.06256759739028</v>
      </c>
      <c r="J6051" s="90">
        <f t="shared" ca="1" si="1136"/>
        <v>435.860963672916</v>
      </c>
    </row>
    <row r="6052" spans="1:10" ht="12.75" x14ac:dyDescent="0.2">
      <c r="A6052" s="84">
        <v>6040</v>
      </c>
      <c r="B6052" s="90">
        <f t="shared" ca="1" si="1132"/>
        <v>411.01967746550247</v>
      </c>
      <c r="C6052" s="103">
        <f t="shared" ca="1" si="1139"/>
        <v>293.26021301343047</v>
      </c>
      <c r="D6052" s="103">
        <f t="shared" ca="1" si="1139"/>
        <v>364.70375941498776</v>
      </c>
      <c r="E6052" s="90">
        <f t="shared" ca="1" si="1138"/>
        <v>111.3383837417161</v>
      </c>
      <c r="F6052" s="90">
        <f t="shared" ca="1" si="1138"/>
        <v>73.740758760745294</v>
      </c>
      <c r="G6052" s="90">
        <f t="shared" ca="1" si="1138"/>
        <v>89.20369287317898</v>
      </c>
      <c r="H6052" s="90">
        <f t="shared" ca="1" si="1134"/>
        <v>522.35806120721861</v>
      </c>
      <c r="I6052" s="90">
        <f t="shared" ca="1" si="1135"/>
        <v>367.00097177417575</v>
      </c>
      <c r="J6052" s="90">
        <f t="shared" ca="1" si="1136"/>
        <v>453.90745228816672</v>
      </c>
    </row>
    <row r="6053" spans="1:10" ht="12.75" x14ac:dyDescent="0.2">
      <c r="A6053" s="84">
        <v>6041</v>
      </c>
      <c r="B6053" s="90">
        <f t="shared" ca="1" si="1132"/>
        <v>407.03794527818923</v>
      </c>
      <c r="C6053" s="103">
        <f t="shared" ca="1" si="1139"/>
        <v>300.1775141224345</v>
      </c>
      <c r="D6053" s="103">
        <f t="shared" ca="1" si="1139"/>
        <v>343.15150245990321</v>
      </c>
      <c r="E6053" s="90">
        <f t="shared" ca="1" si="1138"/>
        <v>112.25131419958615</v>
      </c>
      <c r="F6053" s="90">
        <f t="shared" ca="1" si="1138"/>
        <v>80.876967044276427</v>
      </c>
      <c r="G6053" s="90">
        <f t="shared" ca="1" si="1138"/>
        <v>93.398704674824202</v>
      </c>
      <c r="H6053" s="90">
        <f t="shared" ca="1" si="1134"/>
        <v>519.28925947777543</v>
      </c>
      <c r="I6053" s="90">
        <f t="shared" ca="1" si="1135"/>
        <v>381.05448116671096</v>
      </c>
      <c r="J6053" s="90">
        <f t="shared" ca="1" si="1136"/>
        <v>436.55020713472743</v>
      </c>
    </row>
    <row r="6054" spans="1:10" ht="12.75" x14ac:dyDescent="0.2">
      <c r="A6054" s="84">
        <v>6042</v>
      </c>
      <c r="B6054" s="90">
        <f t="shared" ca="1" si="1132"/>
        <v>417.17113680831653</v>
      </c>
      <c r="C6054" s="103">
        <f t="shared" ca="1" si="1139"/>
        <v>298.09371086317918</v>
      </c>
      <c r="D6054" s="103">
        <f t="shared" ca="1" si="1139"/>
        <v>350.69501840236939</v>
      </c>
      <c r="E6054" s="90">
        <f t="shared" ca="1" si="1138"/>
        <v>117.27364045923258</v>
      </c>
      <c r="F6054" s="90">
        <f t="shared" ca="1" si="1138"/>
        <v>89.263027532590542</v>
      </c>
      <c r="G6054" s="90">
        <f t="shared" ca="1" si="1138"/>
        <v>83.941536882142259</v>
      </c>
      <c r="H6054" s="90">
        <f t="shared" ca="1" si="1134"/>
        <v>534.44477726754917</v>
      </c>
      <c r="I6054" s="90">
        <f t="shared" ca="1" si="1135"/>
        <v>387.35673839576975</v>
      </c>
      <c r="J6054" s="90">
        <f t="shared" ca="1" si="1136"/>
        <v>434.63655528451164</v>
      </c>
    </row>
    <row r="6055" spans="1:10" ht="12.75" x14ac:dyDescent="0.2">
      <c r="A6055" s="84">
        <v>6043</v>
      </c>
      <c r="B6055" s="90">
        <f t="shared" ca="1" si="1132"/>
        <v>421.90058543222904</v>
      </c>
      <c r="C6055" s="103">
        <f t="shared" ca="1" si="1139"/>
        <v>288.42026913929601</v>
      </c>
      <c r="D6055" s="103">
        <f t="shared" ca="1" si="1139"/>
        <v>351.73526679243793</v>
      </c>
      <c r="E6055" s="90">
        <f t="shared" ca="1" si="1138"/>
        <v>111.80394979958257</v>
      </c>
      <c r="F6055" s="90">
        <f t="shared" ca="1" si="1138"/>
        <v>67.13482047273088</v>
      </c>
      <c r="G6055" s="90">
        <f t="shared" ca="1" si="1138"/>
        <v>76.5770578955308</v>
      </c>
      <c r="H6055" s="90">
        <f t="shared" ca="1" si="1134"/>
        <v>533.70453523181163</v>
      </c>
      <c r="I6055" s="90">
        <f t="shared" ca="1" si="1135"/>
        <v>355.5550896120269</v>
      </c>
      <c r="J6055" s="90">
        <f t="shared" ca="1" si="1136"/>
        <v>428.31232468796873</v>
      </c>
    </row>
    <row r="6056" spans="1:10" ht="12.75" x14ac:dyDescent="0.2">
      <c r="A6056" s="84">
        <v>6044</v>
      </c>
      <c r="B6056" s="90">
        <f t="shared" ca="1" si="1132"/>
        <v>407.21456446023615</v>
      </c>
      <c r="C6056" s="103">
        <f t="shared" ca="1" si="1139"/>
        <v>279.3724060600963</v>
      </c>
      <c r="D6056" s="103">
        <f t="shared" ca="1" si="1139"/>
        <v>354.07204382073292</v>
      </c>
      <c r="E6056" s="90">
        <f t="shared" ca="1" si="1138"/>
        <v>107.08060822658514</v>
      </c>
      <c r="F6056" s="90">
        <f t="shared" ca="1" si="1138"/>
        <v>84.675598574032463</v>
      </c>
      <c r="G6056" s="90">
        <f t="shared" ca="1" si="1138"/>
        <v>94.933477060464156</v>
      </c>
      <c r="H6056" s="90">
        <f t="shared" ca="1" si="1134"/>
        <v>514.29517268682127</v>
      </c>
      <c r="I6056" s="90">
        <f t="shared" ca="1" si="1135"/>
        <v>364.04800463412874</v>
      </c>
      <c r="J6056" s="90">
        <f t="shared" ca="1" si="1136"/>
        <v>449.00552088119707</v>
      </c>
    </row>
    <row r="6057" spans="1:10" ht="12.75" x14ac:dyDescent="0.2">
      <c r="A6057" s="84">
        <v>6045</v>
      </c>
      <c r="B6057" s="90">
        <f t="shared" ca="1" si="1132"/>
        <v>413.32232274230245</v>
      </c>
      <c r="C6057" s="103">
        <f t="shared" ca="1" si="1139"/>
        <v>286.79061541585565</v>
      </c>
      <c r="D6057" s="103">
        <f t="shared" ca="1" si="1139"/>
        <v>338.49819008013469</v>
      </c>
      <c r="E6057" s="90">
        <f t="shared" ca="1" si="1138"/>
        <v>104.54530223357243</v>
      </c>
      <c r="F6057" s="90">
        <f t="shared" ca="1" si="1138"/>
        <v>88.211073078578252</v>
      </c>
      <c r="G6057" s="90">
        <f t="shared" ca="1" si="1138"/>
        <v>91.527792955296249</v>
      </c>
      <c r="H6057" s="90">
        <f t="shared" ca="1" si="1134"/>
        <v>517.86762497587483</v>
      </c>
      <c r="I6057" s="90">
        <f t="shared" ca="1" si="1135"/>
        <v>375.00168849443389</v>
      </c>
      <c r="J6057" s="90">
        <f t="shared" ca="1" si="1136"/>
        <v>430.02598303543095</v>
      </c>
    </row>
    <row r="6058" spans="1:10" ht="12.75" x14ac:dyDescent="0.2">
      <c r="A6058" s="84">
        <v>6046</v>
      </c>
      <c r="B6058" s="90">
        <f t="shared" ca="1" si="1132"/>
        <v>410.39961075133277</v>
      </c>
      <c r="C6058" s="103">
        <f t="shared" ca="1" si="1139"/>
        <v>286.49923408104729</v>
      </c>
      <c r="D6058" s="103">
        <f t="shared" ca="1" si="1139"/>
        <v>350.91847053528977</v>
      </c>
      <c r="E6058" s="90">
        <f t="shared" ca="1" si="1138"/>
        <v>116.53871544314921</v>
      </c>
      <c r="F6058" s="90">
        <f t="shared" ca="1" si="1138"/>
        <v>78.297391648600382</v>
      </c>
      <c r="G6058" s="90">
        <f t="shared" ca="1" si="1138"/>
        <v>94.564126586212609</v>
      </c>
      <c r="H6058" s="90">
        <f t="shared" ca="1" si="1134"/>
        <v>526.93832619448199</v>
      </c>
      <c r="I6058" s="90">
        <f t="shared" ca="1" si="1135"/>
        <v>364.79662572964764</v>
      </c>
      <c r="J6058" s="90">
        <f t="shared" ca="1" si="1136"/>
        <v>445.48259712150241</v>
      </c>
    </row>
    <row r="6059" spans="1:10" ht="12.75" x14ac:dyDescent="0.2">
      <c r="A6059" s="84">
        <v>6047</v>
      </c>
      <c r="B6059" s="90">
        <f t="shared" ca="1" si="1132"/>
        <v>415.676145295673</v>
      </c>
      <c r="C6059" s="103">
        <f t="shared" ca="1" si="1139"/>
        <v>295.75342244233792</v>
      </c>
      <c r="D6059" s="103">
        <f t="shared" ca="1" si="1139"/>
        <v>340.74087759671056</v>
      </c>
      <c r="E6059" s="90">
        <f t="shared" ca="1" si="1138"/>
        <v>110.53950766876864</v>
      </c>
      <c r="F6059" s="90">
        <f t="shared" ca="1" si="1138"/>
        <v>87.704708623241885</v>
      </c>
      <c r="G6059" s="90">
        <f t="shared" ca="1" si="1138"/>
        <v>112.95550846822326</v>
      </c>
      <c r="H6059" s="90">
        <f t="shared" ca="1" si="1134"/>
        <v>526.21565296444169</v>
      </c>
      <c r="I6059" s="90">
        <f t="shared" ca="1" si="1135"/>
        <v>383.45813106557978</v>
      </c>
      <c r="J6059" s="90">
        <f t="shared" ca="1" si="1136"/>
        <v>453.69638606493379</v>
      </c>
    </row>
    <row r="6060" spans="1:10" ht="12.75" x14ac:dyDescent="0.2">
      <c r="A6060" s="84">
        <v>6048</v>
      </c>
      <c r="B6060" s="90">
        <f t="shared" ca="1" si="1132"/>
        <v>406.68291733503031</v>
      </c>
      <c r="C6060" s="103">
        <f t="shared" ca="1" si="1139"/>
        <v>302.57876399228593</v>
      </c>
      <c r="D6060" s="103">
        <f t="shared" ca="1" si="1139"/>
        <v>338.53540918736672</v>
      </c>
      <c r="E6060" s="90">
        <f t="shared" ca="1" si="1138"/>
        <v>116.27107739931954</v>
      </c>
      <c r="F6060" s="90">
        <f t="shared" ca="1" si="1138"/>
        <v>77.294081440550272</v>
      </c>
      <c r="G6060" s="90">
        <f t="shared" ca="1" si="1138"/>
        <v>102.21825474742231</v>
      </c>
      <c r="H6060" s="90">
        <f t="shared" ca="1" si="1134"/>
        <v>522.95399473434986</v>
      </c>
      <c r="I6060" s="90">
        <f t="shared" ca="1" si="1135"/>
        <v>379.87284543283619</v>
      </c>
      <c r="J6060" s="90">
        <f t="shared" ca="1" si="1136"/>
        <v>440.75366393478902</v>
      </c>
    </row>
    <row r="6061" spans="1:10" ht="12.75" x14ac:dyDescent="0.2">
      <c r="A6061" s="84">
        <v>6049</v>
      </c>
      <c r="B6061" s="90">
        <f t="shared" ca="1" si="1132"/>
        <v>416.60879369138115</v>
      </c>
      <c r="C6061" s="103">
        <f t="shared" ca="1" si="1139"/>
        <v>297.63093609550032</v>
      </c>
      <c r="D6061" s="103">
        <f t="shared" ca="1" si="1139"/>
        <v>366.37951199529425</v>
      </c>
      <c r="E6061" s="90">
        <f t="shared" ca="1" si="1138"/>
        <v>111.61401286348351</v>
      </c>
      <c r="F6061" s="90">
        <f t="shared" ca="1" si="1138"/>
        <v>76.348116205435446</v>
      </c>
      <c r="G6061" s="90">
        <f t="shared" ca="1" si="1138"/>
        <v>103.28632373930994</v>
      </c>
      <c r="H6061" s="90">
        <f t="shared" ca="1" si="1134"/>
        <v>528.22280655486463</v>
      </c>
      <c r="I6061" s="90">
        <f t="shared" ca="1" si="1135"/>
        <v>373.97905230093579</v>
      </c>
      <c r="J6061" s="90">
        <f t="shared" ca="1" si="1136"/>
        <v>469.66583573460417</v>
      </c>
    </row>
    <row r="6062" spans="1:10" ht="12.75" x14ac:dyDescent="0.2">
      <c r="A6062" s="84">
        <v>6050</v>
      </c>
      <c r="B6062" s="90">
        <f t="shared" ca="1" si="1132"/>
        <v>418.58275327708759</v>
      </c>
      <c r="C6062" s="103">
        <f t="shared" ref="C6062:G6077" ca="1" si="1140">NORMINV(RAND(),C$5,C$6)</f>
        <v>298.57800937290676</v>
      </c>
      <c r="D6062" s="103">
        <f t="shared" ca="1" si="1140"/>
        <v>333.54354524875856</v>
      </c>
      <c r="E6062" s="90">
        <f t="shared" ca="1" si="1140"/>
        <v>103.52209006822115</v>
      </c>
      <c r="F6062" s="90">
        <f t="shared" ca="1" si="1140"/>
        <v>93.829348689162387</v>
      </c>
      <c r="G6062" s="90">
        <f t="shared" ca="1" si="1140"/>
        <v>90.129031126266653</v>
      </c>
      <c r="H6062" s="90">
        <f t="shared" ca="1" si="1134"/>
        <v>522.10484334530872</v>
      </c>
      <c r="I6062" s="90">
        <f t="shared" ca="1" si="1135"/>
        <v>392.40735806206914</v>
      </c>
      <c r="J6062" s="90">
        <f t="shared" ca="1" si="1136"/>
        <v>423.67257637502519</v>
      </c>
    </row>
    <row r="6063" spans="1:10" ht="12.75" x14ac:dyDescent="0.2">
      <c r="A6063" s="84">
        <v>6051</v>
      </c>
      <c r="B6063" s="90">
        <f t="shared" ca="1" si="1132"/>
        <v>405.26299786826695</v>
      </c>
      <c r="C6063" s="103">
        <f t="shared" ref="C6063:D6077" ca="1" si="1141">NORMINV(RAND(),C$5,C$6)</f>
        <v>286.19879980717906</v>
      </c>
      <c r="D6063" s="103">
        <f t="shared" ca="1" si="1141"/>
        <v>330.66908847127047</v>
      </c>
      <c r="E6063" s="90">
        <f t="shared" ca="1" si="1140"/>
        <v>106.47647193305744</v>
      </c>
      <c r="F6063" s="90">
        <f t="shared" ca="1" si="1140"/>
        <v>80.488649108794647</v>
      </c>
      <c r="G6063" s="90">
        <f t="shared" ca="1" si="1140"/>
        <v>98.46340217295382</v>
      </c>
      <c r="H6063" s="90">
        <f t="shared" ca="1" si="1134"/>
        <v>511.73946980132439</v>
      </c>
      <c r="I6063" s="90">
        <f t="shared" ca="1" si="1135"/>
        <v>366.68744891597373</v>
      </c>
      <c r="J6063" s="90">
        <f t="shared" ca="1" si="1136"/>
        <v>429.13249064422428</v>
      </c>
    </row>
    <row r="6064" spans="1:10" ht="12.75" x14ac:dyDescent="0.2">
      <c r="A6064" s="84">
        <v>6052</v>
      </c>
      <c r="B6064" s="90">
        <f t="shared" ca="1" si="1132"/>
        <v>400.44814193513838</v>
      </c>
      <c r="C6064" s="103">
        <f t="shared" ca="1" si="1141"/>
        <v>316.00981229615206</v>
      </c>
      <c r="D6064" s="103">
        <f t="shared" ca="1" si="1141"/>
        <v>350.4582377095395</v>
      </c>
      <c r="E6064" s="90">
        <f t="shared" ca="1" si="1140"/>
        <v>107.01261068159933</v>
      </c>
      <c r="F6064" s="90">
        <f t="shared" ca="1" si="1140"/>
        <v>94.394983165044508</v>
      </c>
      <c r="G6064" s="90">
        <f t="shared" ca="1" si="1140"/>
        <v>67.673503876839092</v>
      </c>
      <c r="H6064" s="90">
        <f t="shared" ca="1" si="1134"/>
        <v>507.46075261673769</v>
      </c>
      <c r="I6064" s="90">
        <f t="shared" ca="1" si="1135"/>
        <v>410.40479546119656</v>
      </c>
      <c r="J6064" s="90">
        <f t="shared" ca="1" si="1136"/>
        <v>418.13174158637861</v>
      </c>
    </row>
    <row r="6065" spans="1:10" ht="12.75" x14ac:dyDescent="0.2">
      <c r="A6065" s="84">
        <v>6053</v>
      </c>
      <c r="B6065" s="90">
        <f t="shared" ca="1" si="1132"/>
        <v>407.38753623988862</v>
      </c>
      <c r="C6065" s="103">
        <f t="shared" ca="1" si="1141"/>
        <v>296.96562785079556</v>
      </c>
      <c r="D6065" s="103">
        <f t="shared" ca="1" si="1141"/>
        <v>334.55216872055172</v>
      </c>
      <c r="E6065" s="90">
        <f t="shared" ca="1" si="1140"/>
        <v>113.98527030193391</v>
      </c>
      <c r="F6065" s="90">
        <f t="shared" ca="1" si="1140"/>
        <v>81.92343638827694</v>
      </c>
      <c r="G6065" s="90">
        <f t="shared" ca="1" si="1140"/>
        <v>81.657277530129718</v>
      </c>
      <c r="H6065" s="90">
        <f t="shared" ca="1" si="1134"/>
        <v>521.37280654182257</v>
      </c>
      <c r="I6065" s="90">
        <f t="shared" ca="1" si="1135"/>
        <v>378.88906423907247</v>
      </c>
      <c r="J6065" s="90">
        <f t="shared" ca="1" si="1136"/>
        <v>416.20944625068142</v>
      </c>
    </row>
    <row r="6066" spans="1:10" ht="12.75" x14ac:dyDescent="0.2">
      <c r="A6066" s="84">
        <v>6054</v>
      </c>
      <c r="B6066" s="90">
        <f t="shared" ca="1" si="1132"/>
        <v>415.57382791035548</v>
      </c>
      <c r="C6066" s="103">
        <f t="shared" ca="1" si="1141"/>
        <v>292.27880466942281</v>
      </c>
      <c r="D6066" s="103">
        <f t="shared" ca="1" si="1141"/>
        <v>330.58911913183874</v>
      </c>
      <c r="E6066" s="90">
        <f t="shared" ca="1" si="1140"/>
        <v>106.8112291375453</v>
      </c>
      <c r="F6066" s="90">
        <f t="shared" ca="1" si="1140"/>
        <v>72.488230951217616</v>
      </c>
      <c r="G6066" s="90">
        <f t="shared" ca="1" si="1140"/>
        <v>93.482318034014071</v>
      </c>
      <c r="H6066" s="90">
        <f t="shared" ca="1" si="1134"/>
        <v>522.38505704790077</v>
      </c>
      <c r="I6066" s="90">
        <f t="shared" ca="1" si="1135"/>
        <v>364.7670356206404</v>
      </c>
      <c r="J6066" s="90">
        <f t="shared" ca="1" si="1136"/>
        <v>424.07143716585279</v>
      </c>
    </row>
    <row r="6067" spans="1:10" ht="12.75" x14ac:dyDescent="0.2">
      <c r="A6067" s="84">
        <v>6055</v>
      </c>
      <c r="B6067" s="90">
        <f t="shared" ca="1" si="1132"/>
        <v>409.51490517687751</v>
      </c>
      <c r="C6067" s="103">
        <f t="shared" ca="1" si="1141"/>
        <v>283.74392975782484</v>
      </c>
      <c r="D6067" s="103">
        <f t="shared" ca="1" si="1141"/>
        <v>351.38023381587675</v>
      </c>
      <c r="E6067" s="90">
        <f t="shared" ca="1" si="1140"/>
        <v>114.44098811149453</v>
      </c>
      <c r="F6067" s="90">
        <f t="shared" ca="1" si="1140"/>
        <v>99.456105476345044</v>
      </c>
      <c r="G6067" s="90">
        <f t="shared" ca="1" si="1140"/>
        <v>83.081473074638083</v>
      </c>
      <c r="H6067" s="90">
        <f t="shared" ca="1" si="1134"/>
        <v>523.95589328837207</v>
      </c>
      <c r="I6067" s="90">
        <f t="shared" ca="1" si="1135"/>
        <v>383.20003523416989</v>
      </c>
      <c r="J6067" s="90">
        <f t="shared" ca="1" si="1136"/>
        <v>434.46170689051485</v>
      </c>
    </row>
    <row r="6068" spans="1:10" ht="12.75" x14ac:dyDescent="0.2">
      <c r="A6068" s="84">
        <v>6056</v>
      </c>
      <c r="B6068" s="90">
        <f t="shared" ca="1" si="1132"/>
        <v>420.48768140789269</v>
      </c>
      <c r="C6068" s="103">
        <f t="shared" ca="1" si="1141"/>
        <v>275.00253801119749</v>
      </c>
      <c r="D6068" s="103">
        <f t="shared" ca="1" si="1141"/>
        <v>338.36156751525021</v>
      </c>
      <c r="E6068" s="90">
        <f t="shared" ca="1" si="1140"/>
        <v>104.77740006931847</v>
      </c>
      <c r="F6068" s="90">
        <f t="shared" ca="1" si="1140"/>
        <v>71.134533560167185</v>
      </c>
      <c r="G6068" s="90">
        <f t="shared" ca="1" si="1140"/>
        <v>101.02872306982063</v>
      </c>
      <c r="H6068" s="90">
        <f t="shared" ca="1" si="1134"/>
        <v>525.2650814772112</v>
      </c>
      <c r="I6068" s="90">
        <f t="shared" ca="1" si="1135"/>
        <v>346.13707157136469</v>
      </c>
      <c r="J6068" s="90">
        <f t="shared" ca="1" si="1136"/>
        <v>439.39029058507083</v>
      </c>
    </row>
    <row r="6069" spans="1:10" ht="12.75" x14ac:dyDescent="0.2">
      <c r="A6069" s="84">
        <v>6057</v>
      </c>
      <c r="B6069" s="90">
        <f t="shared" ca="1" si="1132"/>
        <v>419.97876360860585</v>
      </c>
      <c r="C6069" s="103">
        <f t="shared" ca="1" si="1141"/>
        <v>299.21901944412332</v>
      </c>
      <c r="D6069" s="103">
        <f t="shared" ca="1" si="1141"/>
        <v>334.34479860426848</v>
      </c>
      <c r="E6069" s="90">
        <f t="shared" ca="1" si="1140"/>
        <v>119.8176619079974</v>
      </c>
      <c r="F6069" s="90">
        <f t="shared" ca="1" si="1140"/>
        <v>78.497233762248257</v>
      </c>
      <c r="G6069" s="90">
        <f t="shared" ca="1" si="1140"/>
        <v>91.438347069099308</v>
      </c>
      <c r="H6069" s="90">
        <f t="shared" ca="1" si="1134"/>
        <v>539.79642551660322</v>
      </c>
      <c r="I6069" s="90">
        <f t="shared" ca="1" si="1135"/>
        <v>377.71625320637156</v>
      </c>
      <c r="J6069" s="90">
        <f t="shared" ca="1" si="1136"/>
        <v>425.78314567336781</v>
      </c>
    </row>
    <row r="6070" spans="1:10" ht="12.75" x14ac:dyDescent="0.2">
      <c r="A6070" s="84">
        <v>6058</v>
      </c>
      <c r="B6070" s="90">
        <f t="shared" ca="1" si="1132"/>
        <v>409.11579109327698</v>
      </c>
      <c r="C6070" s="103">
        <f t="shared" ca="1" si="1141"/>
        <v>319.94538936436106</v>
      </c>
      <c r="D6070" s="103">
        <f t="shared" ca="1" si="1141"/>
        <v>352.93713149824401</v>
      </c>
      <c r="E6070" s="90">
        <f t="shared" ca="1" si="1140"/>
        <v>110.94604306551727</v>
      </c>
      <c r="F6070" s="90">
        <f t="shared" ca="1" si="1140"/>
        <v>90.687401356938892</v>
      </c>
      <c r="G6070" s="90">
        <f t="shared" ca="1" si="1140"/>
        <v>63.300462058506795</v>
      </c>
      <c r="H6070" s="90">
        <f t="shared" ca="1" si="1134"/>
        <v>520.06183415879423</v>
      </c>
      <c r="I6070" s="90">
        <f t="shared" ca="1" si="1135"/>
        <v>410.63279072129995</v>
      </c>
      <c r="J6070" s="90">
        <f t="shared" ca="1" si="1136"/>
        <v>416.23759355675082</v>
      </c>
    </row>
    <row r="6071" spans="1:10" ht="12.75" x14ac:dyDescent="0.2">
      <c r="A6071" s="84">
        <v>6059</v>
      </c>
      <c r="B6071" s="90">
        <f t="shared" ca="1" si="1132"/>
        <v>412.92818095794496</v>
      </c>
      <c r="C6071" s="103">
        <f t="shared" ca="1" si="1141"/>
        <v>305.56171703158657</v>
      </c>
      <c r="D6071" s="103">
        <f t="shared" ca="1" si="1141"/>
        <v>333.85078637771477</v>
      </c>
      <c r="E6071" s="90">
        <f t="shared" ca="1" si="1140"/>
        <v>106.63742449437429</v>
      </c>
      <c r="F6071" s="90">
        <f t="shared" ca="1" si="1140"/>
        <v>80.234828829843963</v>
      </c>
      <c r="G6071" s="90">
        <f t="shared" ca="1" si="1140"/>
        <v>110.33939017685529</v>
      </c>
      <c r="H6071" s="90">
        <f t="shared" ca="1" si="1134"/>
        <v>519.56560545231923</v>
      </c>
      <c r="I6071" s="90">
        <f t="shared" ca="1" si="1135"/>
        <v>385.79654586143056</v>
      </c>
      <c r="J6071" s="90">
        <f t="shared" ca="1" si="1136"/>
        <v>444.19017655457003</v>
      </c>
    </row>
    <row r="6072" spans="1:10" ht="12.75" x14ac:dyDescent="0.2">
      <c r="A6072" s="84">
        <v>6060</v>
      </c>
      <c r="B6072" s="90">
        <f t="shared" ca="1" si="1132"/>
        <v>402.60424467430641</v>
      </c>
      <c r="C6072" s="103">
        <f t="shared" ca="1" si="1141"/>
        <v>293.05875954126668</v>
      </c>
      <c r="D6072" s="103">
        <f t="shared" ca="1" si="1141"/>
        <v>348.08323885051209</v>
      </c>
      <c r="E6072" s="90">
        <f t="shared" ca="1" si="1140"/>
        <v>118.4822710635231</v>
      </c>
      <c r="F6072" s="90">
        <f t="shared" ca="1" si="1140"/>
        <v>90.023147954592133</v>
      </c>
      <c r="G6072" s="90">
        <f t="shared" ca="1" si="1140"/>
        <v>80.370821670430857</v>
      </c>
      <c r="H6072" s="90">
        <f t="shared" ca="1" si="1134"/>
        <v>521.08651573782947</v>
      </c>
      <c r="I6072" s="90">
        <f t="shared" ca="1" si="1135"/>
        <v>383.08190749585879</v>
      </c>
      <c r="J6072" s="90">
        <f t="shared" ca="1" si="1136"/>
        <v>428.45406052094296</v>
      </c>
    </row>
    <row r="6073" spans="1:10" ht="12.75" x14ac:dyDescent="0.2">
      <c r="A6073" s="84">
        <v>6061</v>
      </c>
      <c r="B6073" s="90">
        <f t="shared" ca="1" si="1132"/>
        <v>400.8851063017683</v>
      </c>
      <c r="C6073" s="103">
        <f t="shared" ca="1" si="1141"/>
        <v>278.90595967286669</v>
      </c>
      <c r="D6073" s="103">
        <f t="shared" ca="1" si="1141"/>
        <v>343.17888842499497</v>
      </c>
      <c r="E6073" s="90">
        <f t="shared" ca="1" si="1140"/>
        <v>110.17215864398474</v>
      </c>
      <c r="F6073" s="90">
        <f t="shared" ca="1" si="1140"/>
        <v>74.686008109122724</v>
      </c>
      <c r="G6073" s="90">
        <f t="shared" ca="1" si="1140"/>
        <v>112.9738091991819</v>
      </c>
      <c r="H6073" s="90">
        <f t="shared" ca="1" si="1134"/>
        <v>511.05726494575305</v>
      </c>
      <c r="I6073" s="90">
        <f t="shared" ca="1" si="1135"/>
        <v>353.59196778198941</v>
      </c>
      <c r="J6073" s="90">
        <f t="shared" ca="1" si="1136"/>
        <v>456.15269762417688</v>
      </c>
    </row>
    <row r="6074" spans="1:10" ht="12.75" x14ac:dyDescent="0.2">
      <c r="A6074" s="84">
        <v>6062</v>
      </c>
      <c r="B6074" s="90">
        <f t="shared" ca="1" si="1132"/>
        <v>405.27983366514997</v>
      </c>
      <c r="C6074" s="103">
        <f t="shared" ca="1" si="1141"/>
        <v>296.09088257475986</v>
      </c>
      <c r="D6074" s="103">
        <f t="shared" ca="1" si="1141"/>
        <v>344.97328323659985</v>
      </c>
      <c r="E6074" s="90">
        <f t="shared" ca="1" si="1140"/>
        <v>106.39286659530109</v>
      </c>
      <c r="F6074" s="90">
        <f t="shared" ca="1" si="1140"/>
        <v>102.28253083113198</v>
      </c>
      <c r="G6074" s="90">
        <f t="shared" ca="1" si="1140"/>
        <v>74.552325114938824</v>
      </c>
      <c r="H6074" s="90">
        <f t="shared" ca="1" si="1134"/>
        <v>511.67270026045105</v>
      </c>
      <c r="I6074" s="90">
        <f t="shared" ca="1" si="1135"/>
        <v>398.37341340589182</v>
      </c>
      <c r="J6074" s="90">
        <f t="shared" ca="1" si="1136"/>
        <v>419.52560835153866</v>
      </c>
    </row>
    <row r="6075" spans="1:10" ht="12.75" x14ac:dyDescent="0.2">
      <c r="A6075" s="84">
        <v>6063</v>
      </c>
      <c r="B6075" s="90">
        <f t="shared" ca="1" si="1132"/>
        <v>417.94989878319302</v>
      </c>
      <c r="C6075" s="103">
        <f t="shared" ca="1" si="1141"/>
        <v>303.58080258932597</v>
      </c>
      <c r="D6075" s="103">
        <f t="shared" ca="1" si="1141"/>
        <v>355.2409721943788</v>
      </c>
      <c r="E6075" s="90">
        <f t="shared" ca="1" si="1140"/>
        <v>108.96088776484513</v>
      </c>
      <c r="F6075" s="90">
        <f t="shared" ca="1" si="1140"/>
        <v>59.73395246669827</v>
      </c>
      <c r="G6075" s="90">
        <f t="shared" ca="1" si="1140"/>
        <v>93.334931842910279</v>
      </c>
      <c r="H6075" s="90">
        <f t="shared" ca="1" si="1134"/>
        <v>526.91078654803812</v>
      </c>
      <c r="I6075" s="90">
        <f t="shared" ca="1" si="1135"/>
        <v>363.31475505602424</v>
      </c>
      <c r="J6075" s="90">
        <f t="shared" ca="1" si="1136"/>
        <v>448.57590403728909</v>
      </c>
    </row>
    <row r="6076" spans="1:10" ht="12.75" x14ac:dyDescent="0.2">
      <c r="A6076" s="84">
        <v>6064</v>
      </c>
      <c r="B6076" s="90">
        <f t="shared" ca="1" si="1132"/>
        <v>411.26597452099264</v>
      </c>
      <c r="C6076" s="103">
        <f t="shared" ca="1" si="1141"/>
        <v>293.89829915807189</v>
      </c>
      <c r="D6076" s="103">
        <f t="shared" ca="1" si="1141"/>
        <v>335.93919194979321</v>
      </c>
      <c r="E6076" s="90">
        <f t="shared" ca="1" si="1140"/>
        <v>107.086573561493</v>
      </c>
      <c r="F6076" s="90">
        <f t="shared" ca="1" si="1140"/>
        <v>89.337894428436627</v>
      </c>
      <c r="G6076" s="90">
        <f t="shared" ca="1" si="1140"/>
        <v>97.589587575893987</v>
      </c>
      <c r="H6076" s="90">
        <f t="shared" ca="1" si="1134"/>
        <v>518.35254808248567</v>
      </c>
      <c r="I6076" s="90">
        <f t="shared" ca="1" si="1135"/>
        <v>383.23619358650853</v>
      </c>
      <c r="J6076" s="90">
        <f t="shared" ca="1" si="1136"/>
        <v>433.52877952568718</v>
      </c>
    </row>
    <row r="6077" spans="1:10" ht="12.75" x14ac:dyDescent="0.2">
      <c r="A6077" s="84">
        <v>6065</v>
      </c>
      <c r="B6077" s="90">
        <f t="shared" ca="1" si="1132"/>
        <v>405.15000314353301</v>
      </c>
      <c r="C6077" s="103">
        <f t="shared" ca="1" si="1141"/>
        <v>304.50043072837508</v>
      </c>
      <c r="D6077" s="103">
        <f t="shared" ca="1" si="1141"/>
        <v>338.28542404038762</v>
      </c>
      <c r="E6077" s="90">
        <f t="shared" ca="1" si="1140"/>
        <v>104.17533789887621</v>
      </c>
      <c r="F6077" s="90">
        <f t="shared" ca="1" si="1140"/>
        <v>92.0074667895842</v>
      </c>
      <c r="G6077" s="90">
        <f t="shared" ca="1" si="1140"/>
        <v>79.651766389960983</v>
      </c>
      <c r="H6077" s="90">
        <f t="shared" ca="1" si="1134"/>
        <v>509.32534104240921</v>
      </c>
      <c r="I6077" s="90">
        <f t="shared" ca="1" si="1135"/>
        <v>396.50789751795929</v>
      </c>
      <c r="J6077" s="90">
        <f t="shared" ca="1" si="1136"/>
        <v>417.93719043034861</v>
      </c>
    </row>
    <row r="6078" spans="1:10" ht="12.75" x14ac:dyDescent="0.2">
      <c r="A6078" s="84">
        <v>6066</v>
      </c>
      <c r="B6078" s="90">
        <f t="shared" ca="1" si="1132"/>
        <v>420.77929705703451</v>
      </c>
      <c r="C6078" s="103">
        <f t="shared" ref="C6078:G6093" ca="1" si="1142">NORMINV(RAND(),C$5,C$6)</f>
        <v>301.01158248450923</v>
      </c>
      <c r="D6078" s="103">
        <f t="shared" ca="1" si="1142"/>
        <v>362.22368535500033</v>
      </c>
      <c r="E6078" s="90">
        <f t="shared" ca="1" si="1142"/>
        <v>111.35209394289691</v>
      </c>
      <c r="F6078" s="90">
        <f t="shared" ca="1" si="1142"/>
        <v>86.793934390779114</v>
      </c>
      <c r="G6078" s="90">
        <f t="shared" ca="1" si="1142"/>
        <v>90.496533438133284</v>
      </c>
      <c r="H6078" s="90">
        <f t="shared" ca="1" si="1134"/>
        <v>532.13139099993145</v>
      </c>
      <c r="I6078" s="90">
        <f t="shared" ca="1" si="1135"/>
        <v>387.80551687528833</v>
      </c>
      <c r="J6078" s="90">
        <f t="shared" ca="1" si="1136"/>
        <v>452.7202187931336</v>
      </c>
    </row>
    <row r="6079" spans="1:10" ht="12.75" x14ac:dyDescent="0.2">
      <c r="A6079" s="84">
        <v>6067</v>
      </c>
      <c r="B6079" s="90">
        <f t="shared" ca="1" si="1132"/>
        <v>411.57520076948782</v>
      </c>
      <c r="C6079" s="103">
        <f t="shared" ref="C6079:D6093" ca="1" si="1143">NORMINV(RAND(),C$5,C$6)</f>
        <v>300.91419002006609</v>
      </c>
      <c r="D6079" s="103">
        <f t="shared" ca="1" si="1143"/>
        <v>352.56469171983025</v>
      </c>
      <c r="E6079" s="90">
        <f t="shared" ca="1" si="1142"/>
        <v>113.40507818060482</v>
      </c>
      <c r="F6079" s="90">
        <f t="shared" ca="1" si="1142"/>
        <v>65.458203201175294</v>
      </c>
      <c r="G6079" s="90">
        <f t="shared" ca="1" si="1142"/>
        <v>84.556592932356196</v>
      </c>
      <c r="H6079" s="90">
        <f t="shared" ca="1" si="1134"/>
        <v>524.98027895009261</v>
      </c>
      <c r="I6079" s="90">
        <f t="shared" ca="1" si="1135"/>
        <v>366.3723932212414</v>
      </c>
      <c r="J6079" s="90">
        <f t="shared" ca="1" si="1136"/>
        <v>437.12128465218643</v>
      </c>
    </row>
    <row r="6080" spans="1:10" ht="12.75" x14ac:dyDescent="0.2">
      <c r="A6080" s="84">
        <v>6068</v>
      </c>
      <c r="B6080" s="90">
        <f t="shared" ca="1" si="1132"/>
        <v>407.1491829286407</v>
      </c>
      <c r="C6080" s="103">
        <f t="shared" ca="1" si="1143"/>
        <v>304.79849210390819</v>
      </c>
      <c r="D6080" s="103">
        <f t="shared" ca="1" si="1143"/>
        <v>345.72073618011927</v>
      </c>
      <c r="E6080" s="90">
        <f t="shared" ca="1" si="1142"/>
        <v>115.58534829670485</v>
      </c>
      <c r="F6080" s="90">
        <f t="shared" ca="1" si="1142"/>
        <v>75.512039424654688</v>
      </c>
      <c r="G6080" s="90">
        <f t="shared" ca="1" si="1142"/>
        <v>105.39926048816967</v>
      </c>
      <c r="H6080" s="90">
        <f t="shared" ca="1" si="1134"/>
        <v>522.73453122534556</v>
      </c>
      <c r="I6080" s="90">
        <f t="shared" ca="1" si="1135"/>
        <v>380.31053152856288</v>
      </c>
      <c r="J6080" s="90">
        <f t="shared" ca="1" si="1136"/>
        <v>451.11999666828893</v>
      </c>
    </row>
    <row r="6081" spans="1:10" ht="12.75" x14ac:dyDescent="0.2">
      <c r="A6081" s="84">
        <v>6069</v>
      </c>
      <c r="B6081" s="90">
        <f t="shared" ca="1" si="1132"/>
        <v>404.91333207710386</v>
      </c>
      <c r="C6081" s="103">
        <f t="shared" ca="1" si="1143"/>
        <v>293.71645719109353</v>
      </c>
      <c r="D6081" s="103">
        <f t="shared" ca="1" si="1143"/>
        <v>316.96869384585227</v>
      </c>
      <c r="E6081" s="90">
        <f t="shared" ca="1" si="1142"/>
        <v>112.70541562559123</v>
      </c>
      <c r="F6081" s="90">
        <f t="shared" ca="1" si="1142"/>
        <v>99.069373032906782</v>
      </c>
      <c r="G6081" s="90">
        <f t="shared" ca="1" si="1142"/>
        <v>103.14007325641245</v>
      </c>
      <c r="H6081" s="90">
        <f t="shared" ca="1" si="1134"/>
        <v>517.61874770269515</v>
      </c>
      <c r="I6081" s="90">
        <f t="shared" ca="1" si="1135"/>
        <v>392.78583022400028</v>
      </c>
      <c r="J6081" s="90">
        <f t="shared" ca="1" si="1136"/>
        <v>420.10876710226472</v>
      </c>
    </row>
    <row r="6082" spans="1:10" ht="12.75" x14ac:dyDescent="0.2">
      <c r="A6082" s="84">
        <v>6070</v>
      </c>
      <c r="B6082" s="90">
        <f t="shared" ca="1" si="1132"/>
        <v>415.04689830756229</v>
      </c>
      <c r="C6082" s="103">
        <f t="shared" ca="1" si="1143"/>
        <v>288.42590284467309</v>
      </c>
      <c r="D6082" s="103">
        <f t="shared" ca="1" si="1143"/>
        <v>365.65202145307239</v>
      </c>
      <c r="E6082" s="90">
        <f t="shared" ca="1" si="1142"/>
        <v>118.3507420440932</v>
      </c>
      <c r="F6082" s="90">
        <f t="shared" ca="1" si="1142"/>
        <v>82.408202759388857</v>
      </c>
      <c r="G6082" s="90">
        <f t="shared" ca="1" si="1142"/>
        <v>81.329770465570874</v>
      </c>
      <c r="H6082" s="90">
        <f t="shared" ca="1" si="1134"/>
        <v>533.39764035165547</v>
      </c>
      <c r="I6082" s="90">
        <f t="shared" ca="1" si="1135"/>
        <v>370.83410560406196</v>
      </c>
      <c r="J6082" s="90">
        <f t="shared" ca="1" si="1136"/>
        <v>446.98179191864324</v>
      </c>
    </row>
    <row r="6083" spans="1:10" ht="12.75" x14ac:dyDescent="0.2">
      <c r="A6083" s="84">
        <v>6071</v>
      </c>
      <c r="B6083" s="90">
        <f t="shared" ca="1" si="1132"/>
        <v>414.44587819326728</v>
      </c>
      <c r="C6083" s="103">
        <f t="shared" ca="1" si="1143"/>
        <v>282.90328117484751</v>
      </c>
      <c r="D6083" s="103">
        <f t="shared" ca="1" si="1143"/>
        <v>342.68579753245569</v>
      </c>
      <c r="E6083" s="90">
        <f t="shared" ca="1" si="1142"/>
        <v>115.88652786167799</v>
      </c>
      <c r="F6083" s="90">
        <f t="shared" ca="1" si="1142"/>
        <v>73.758586274678649</v>
      </c>
      <c r="G6083" s="90">
        <f t="shared" ca="1" si="1142"/>
        <v>99.009678368103181</v>
      </c>
      <c r="H6083" s="90">
        <f t="shared" ca="1" si="1134"/>
        <v>530.3324060549453</v>
      </c>
      <c r="I6083" s="90">
        <f t="shared" ca="1" si="1135"/>
        <v>356.66186744952614</v>
      </c>
      <c r="J6083" s="90">
        <f t="shared" ca="1" si="1136"/>
        <v>441.6954759005589</v>
      </c>
    </row>
    <row r="6084" spans="1:10" ht="12.75" x14ac:dyDescent="0.2">
      <c r="A6084" s="84">
        <v>6072</v>
      </c>
      <c r="B6084" s="90">
        <f t="shared" ca="1" si="1132"/>
        <v>408.43576794460466</v>
      </c>
      <c r="C6084" s="103">
        <f t="shared" ca="1" si="1143"/>
        <v>304.4621523881865</v>
      </c>
      <c r="D6084" s="103">
        <f t="shared" ca="1" si="1143"/>
        <v>351.01314516484973</v>
      </c>
      <c r="E6084" s="90">
        <f t="shared" ca="1" si="1142"/>
        <v>112.95443527515573</v>
      </c>
      <c r="F6084" s="90">
        <f t="shared" ca="1" si="1142"/>
        <v>91.633701769422132</v>
      </c>
      <c r="G6084" s="90">
        <f t="shared" ca="1" si="1142"/>
        <v>99.751751212658405</v>
      </c>
      <c r="H6084" s="90">
        <f t="shared" ca="1" si="1134"/>
        <v>521.39020321976045</v>
      </c>
      <c r="I6084" s="90">
        <f t="shared" ca="1" si="1135"/>
        <v>396.09585415760864</v>
      </c>
      <c r="J6084" s="90">
        <f t="shared" ca="1" si="1136"/>
        <v>450.76489637750814</v>
      </c>
    </row>
    <row r="6085" spans="1:10" ht="12.75" x14ac:dyDescent="0.2">
      <c r="A6085" s="84">
        <v>6073</v>
      </c>
      <c r="B6085" s="90">
        <f t="shared" ca="1" si="1132"/>
        <v>410.80277336687072</v>
      </c>
      <c r="C6085" s="103">
        <f t="shared" ca="1" si="1143"/>
        <v>285.10120973062624</v>
      </c>
      <c r="D6085" s="103">
        <f t="shared" ca="1" si="1143"/>
        <v>360.66341501523993</v>
      </c>
      <c r="E6085" s="90">
        <f t="shared" ca="1" si="1142"/>
        <v>115.94567569502252</v>
      </c>
      <c r="F6085" s="90">
        <f t="shared" ca="1" si="1142"/>
        <v>77.373423342166134</v>
      </c>
      <c r="G6085" s="90">
        <f t="shared" ca="1" si="1142"/>
        <v>109.81376579607704</v>
      </c>
      <c r="H6085" s="90">
        <f t="shared" ca="1" si="1134"/>
        <v>526.74844906189321</v>
      </c>
      <c r="I6085" s="90">
        <f t="shared" ca="1" si="1135"/>
        <v>362.47463307279236</v>
      </c>
      <c r="J6085" s="90">
        <f t="shared" ca="1" si="1136"/>
        <v>470.477180811317</v>
      </c>
    </row>
    <row r="6086" spans="1:10" ht="12.75" x14ac:dyDescent="0.2">
      <c r="A6086" s="84">
        <v>6074</v>
      </c>
      <c r="B6086" s="90">
        <f t="shared" ca="1" si="1132"/>
        <v>416.56856864733567</v>
      </c>
      <c r="C6086" s="103">
        <f t="shared" ca="1" si="1143"/>
        <v>289.21459245995715</v>
      </c>
      <c r="D6086" s="103">
        <f t="shared" ca="1" si="1143"/>
        <v>360.35099235004742</v>
      </c>
      <c r="E6086" s="90">
        <f t="shared" ca="1" si="1142"/>
        <v>121.79922226221571</v>
      </c>
      <c r="F6086" s="90">
        <f t="shared" ca="1" si="1142"/>
        <v>81.282514774714386</v>
      </c>
      <c r="G6086" s="90">
        <f t="shared" ca="1" si="1142"/>
        <v>106.67319175876567</v>
      </c>
      <c r="H6086" s="90">
        <f t="shared" ca="1" si="1134"/>
        <v>538.36779090955133</v>
      </c>
      <c r="I6086" s="90">
        <f t="shared" ca="1" si="1135"/>
        <v>370.49710723467155</v>
      </c>
      <c r="J6086" s="90">
        <f t="shared" ca="1" si="1136"/>
        <v>467.02418410881307</v>
      </c>
    </row>
    <row r="6087" spans="1:10" ht="12.75" x14ac:dyDescent="0.2">
      <c r="A6087" s="84">
        <v>6075</v>
      </c>
      <c r="B6087" s="90">
        <f t="shared" ca="1" si="1132"/>
        <v>414.1041021748033</v>
      </c>
      <c r="C6087" s="103">
        <f t="shared" ca="1" si="1143"/>
        <v>296.66915478320021</v>
      </c>
      <c r="D6087" s="103">
        <f t="shared" ca="1" si="1143"/>
        <v>356.16519849650859</v>
      </c>
      <c r="E6087" s="90">
        <f t="shared" ca="1" si="1142"/>
        <v>103.18884767429219</v>
      </c>
      <c r="F6087" s="90">
        <f t="shared" ca="1" si="1142"/>
        <v>78.881196310342176</v>
      </c>
      <c r="G6087" s="90">
        <f t="shared" ca="1" si="1142"/>
        <v>104.8922563501512</v>
      </c>
      <c r="H6087" s="90">
        <f t="shared" ca="1" si="1134"/>
        <v>517.29294984909552</v>
      </c>
      <c r="I6087" s="90">
        <f t="shared" ca="1" si="1135"/>
        <v>375.55035109354242</v>
      </c>
      <c r="J6087" s="90">
        <f t="shared" ca="1" si="1136"/>
        <v>461.05745484665977</v>
      </c>
    </row>
    <row r="6088" spans="1:10" ht="12.75" x14ac:dyDescent="0.2">
      <c r="A6088" s="84">
        <v>6076</v>
      </c>
      <c r="B6088" s="90">
        <f t="shared" ca="1" si="1132"/>
        <v>410.05794986664813</v>
      </c>
      <c r="C6088" s="103">
        <f t="shared" ca="1" si="1143"/>
        <v>299.56455861196844</v>
      </c>
      <c r="D6088" s="103">
        <f t="shared" ca="1" si="1143"/>
        <v>345.19257932334784</v>
      </c>
      <c r="E6088" s="90">
        <f t="shared" ca="1" si="1142"/>
        <v>101.4599569766423</v>
      </c>
      <c r="F6088" s="90">
        <f t="shared" ca="1" si="1142"/>
        <v>68.055139258695235</v>
      </c>
      <c r="G6088" s="90">
        <f t="shared" ca="1" si="1142"/>
        <v>120.63390957504583</v>
      </c>
      <c r="H6088" s="90">
        <f t="shared" ca="1" si="1134"/>
        <v>511.51790684329046</v>
      </c>
      <c r="I6088" s="90">
        <f t="shared" ca="1" si="1135"/>
        <v>367.61969787066369</v>
      </c>
      <c r="J6088" s="90">
        <f t="shared" ca="1" si="1136"/>
        <v>465.82648889839368</v>
      </c>
    </row>
    <row r="6089" spans="1:10" ht="12.75" x14ac:dyDescent="0.2">
      <c r="A6089" s="84">
        <v>6077</v>
      </c>
      <c r="B6089" s="90">
        <f t="shared" ca="1" si="1132"/>
        <v>410.71840283093343</v>
      </c>
      <c r="C6089" s="103">
        <f t="shared" ca="1" si="1143"/>
        <v>282.25304191975653</v>
      </c>
      <c r="D6089" s="103">
        <f t="shared" ca="1" si="1143"/>
        <v>344.15127525897861</v>
      </c>
      <c r="E6089" s="90">
        <f t="shared" ca="1" si="1142"/>
        <v>109.59483991422448</v>
      </c>
      <c r="F6089" s="90">
        <f t="shared" ca="1" si="1142"/>
        <v>95.728562627052824</v>
      </c>
      <c r="G6089" s="90">
        <f t="shared" ca="1" si="1142"/>
        <v>107.25538658220296</v>
      </c>
      <c r="H6089" s="90">
        <f t="shared" ca="1" si="1134"/>
        <v>520.31324274515794</v>
      </c>
      <c r="I6089" s="90">
        <f t="shared" ca="1" si="1135"/>
        <v>377.98160454680936</v>
      </c>
      <c r="J6089" s="90">
        <f t="shared" ca="1" si="1136"/>
        <v>451.40666184118157</v>
      </c>
    </row>
    <row r="6090" spans="1:10" ht="12.75" x14ac:dyDescent="0.2">
      <c r="A6090" s="84">
        <v>6078</v>
      </c>
      <c r="B6090" s="90">
        <f t="shared" ca="1" si="1132"/>
        <v>412.09187809414522</v>
      </c>
      <c r="C6090" s="103">
        <f t="shared" ca="1" si="1143"/>
        <v>290.07298642905147</v>
      </c>
      <c r="D6090" s="103">
        <f t="shared" ca="1" si="1143"/>
        <v>344.6386958642899</v>
      </c>
      <c r="E6090" s="90">
        <f t="shared" ca="1" si="1142"/>
        <v>112.23434432640353</v>
      </c>
      <c r="F6090" s="90">
        <f t="shared" ca="1" si="1142"/>
        <v>87.687153963597581</v>
      </c>
      <c r="G6090" s="90">
        <f t="shared" ca="1" si="1142"/>
        <v>96.689174244587051</v>
      </c>
      <c r="H6090" s="90">
        <f t="shared" ca="1" si="1134"/>
        <v>524.32622242054879</v>
      </c>
      <c r="I6090" s="90">
        <f t="shared" ca="1" si="1135"/>
        <v>377.76014039264908</v>
      </c>
      <c r="J6090" s="90">
        <f t="shared" ca="1" si="1136"/>
        <v>441.32787010887694</v>
      </c>
    </row>
    <row r="6091" spans="1:10" ht="12.75" x14ac:dyDescent="0.2">
      <c r="A6091" s="84">
        <v>6079</v>
      </c>
      <c r="B6091" s="90">
        <f t="shared" ca="1" si="1132"/>
        <v>425.38462277150052</v>
      </c>
      <c r="C6091" s="103">
        <f t="shared" ca="1" si="1143"/>
        <v>301.5443367286037</v>
      </c>
      <c r="D6091" s="103">
        <f t="shared" ca="1" si="1143"/>
        <v>351.5353074338459</v>
      </c>
      <c r="E6091" s="90">
        <f t="shared" ca="1" si="1142"/>
        <v>112.07759318881514</v>
      </c>
      <c r="F6091" s="90">
        <f t="shared" ca="1" si="1142"/>
        <v>81.774913950579105</v>
      </c>
      <c r="G6091" s="90">
        <f t="shared" ca="1" si="1142"/>
        <v>81.001006681288075</v>
      </c>
      <c r="H6091" s="90">
        <f t="shared" ca="1" si="1134"/>
        <v>537.46221596031569</v>
      </c>
      <c r="I6091" s="90">
        <f t="shared" ca="1" si="1135"/>
        <v>383.3192506791828</v>
      </c>
      <c r="J6091" s="90">
        <f t="shared" ca="1" si="1136"/>
        <v>432.53631411513396</v>
      </c>
    </row>
    <row r="6092" spans="1:10" ht="12.75" x14ac:dyDescent="0.2">
      <c r="A6092" s="84">
        <v>6080</v>
      </c>
      <c r="B6092" s="90">
        <f t="shared" ca="1" si="1132"/>
        <v>415.3760221371723</v>
      </c>
      <c r="C6092" s="103">
        <f t="shared" ca="1" si="1143"/>
        <v>319.30666691274399</v>
      </c>
      <c r="D6092" s="103">
        <f t="shared" ca="1" si="1143"/>
        <v>342.75221480332448</v>
      </c>
      <c r="E6092" s="90">
        <f t="shared" ca="1" si="1142"/>
        <v>108.76082812304961</v>
      </c>
      <c r="F6092" s="90">
        <f t="shared" ca="1" si="1142"/>
        <v>91.740520090723393</v>
      </c>
      <c r="G6092" s="90">
        <f t="shared" ca="1" si="1142"/>
        <v>74.997370994607266</v>
      </c>
      <c r="H6092" s="90">
        <f t="shared" ca="1" si="1134"/>
        <v>524.13685026022188</v>
      </c>
      <c r="I6092" s="90">
        <f t="shared" ca="1" si="1135"/>
        <v>411.0471870034674</v>
      </c>
      <c r="J6092" s="90">
        <f t="shared" ca="1" si="1136"/>
        <v>417.74958579793173</v>
      </c>
    </row>
    <row r="6093" spans="1:10" ht="12.75" x14ac:dyDescent="0.2">
      <c r="A6093" s="84">
        <v>6081</v>
      </c>
      <c r="B6093" s="90">
        <f t="shared" ca="1" si="1132"/>
        <v>405.12068053025786</v>
      </c>
      <c r="C6093" s="103">
        <f t="shared" ca="1" si="1143"/>
        <v>280.14805995528883</v>
      </c>
      <c r="D6093" s="103">
        <f t="shared" ca="1" si="1143"/>
        <v>362.03716441567161</v>
      </c>
      <c r="E6093" s="90">
        <f t="shared" ca="1" si="1142"/>
        <v>100.57885644288801</v>
      </c>
      <c r="F6093" s="90">
        <f t="shared" ca="1" si="1142"/>
        <v>65.565950227910776</v>
      </c>
      <c r="G6093" s="90">
        <f t="shared" ca="1" si="1142"/>
        <v>106.74310819146264</v>
      </c>
      <c r="H6093" s="90">
        <f t="shared" ca="1" si="1134"/>
        <v>505.69953697314588</v>
      </c>
      <c r="I6093" s="90">
        <f t="shared" ca="1" si="1135"/>
        <v>345.7140101831996</v>
      </c>
      <c r="J6093" s="90">
        <f t="shared" ca="1" si="1136"/>
        <v>468.78027260713424</v>
      </c>
    </row>
    <row r="6094" spans="1:10" ht="12.75" x14ac:dyDescent="0.2">
      <c r="A6094" s="84">
        <v>6082</v>
      </c>
      <c r="B6094" s="90">
        <f t="shared" ref="B6094:B6157" ca="1" si="1144">NORMINV(RAND(),B$5,B$6)</f>
        <v>410.97567514945257</v>
      </c>
      <c r="C6094" s="103">
        <f t="shared" ref="C6094:G6109" ca="1" si="1145">NORMINV(RAND(),C$5,C$6)</f>
        <v>289.11507408003905</v>
      </c>
      <c r="D6094" s="103">
        <f t="shared" ca="1" si="1145"/>
        <v>343.9636922784187</v>
      </c>
      <c r="E6094" s="90">
        <f t="shared" ca="1" si="1145"/>
        <v>118.58485338471944</v>
      </c>
      <c r="F6094" s="90">
        <f t="shared" ca="1" si="1145"/>
        <v>91.186786339835379</v>
      </c>
      <c r="G6094" s="90">
        <f t="shared" ca="1" si="1145"/>
        <v>81.319651562866866</v>
      </c>
      <c r="H6094" s="90">
        <f t="shared" ref="H6094:H6157" ca="1" si="1146">+B6094+E6094</f>
        <v>529.56052853417202</v>
      </c>
      <c r="I6094" s="90">
        <f t="shared" ref="I6094:I6157" ca="1" si="1147">+C6094+F6094</f>
        <v>380.3018604198744</v>
      </c>
      <c r="J6094" s="90">
        <f t="shared" ref="J6094:J6157" ca="1" si="1148">+D6094+G6094</f>
        <v>425.28334384128556</v>
      </c>
    </row>
    <row r="6095" spans="1:10" ht="12.75" x14ac:dyDescent="0.2">
      <c r="A6095" s="84">
        <v>6083</v>
      </c>
      <c r="B6095" s="90">
        <f t="shared" ca="1" si="1144"/>
        <v>408.90108512195042</v>
      </c>
      <c r="C6095" s="103">
        <f t="shared" ref="C6095:D6109" ca="1" si="1149">NORMINV(RAND(),C$5,C$6)</f>
        <v>291.28116992569238</v>
      </c>
      <c r="D6095" s="103">
        <f t="shared" ca="1" si="1149"/>
        <v>358.61631066462064</v>
      </c>
      <c r="E6095" s="90">
        <f t="shared" ca="1" si="1145"/>
        <v>107.68753607167584</v>
      </c>
      <c r="F6095" s="90">
        <f t="shared" ca="1" si="1145"/>
        <v>71.550567903635155</v>
      </c>
      <c r="G6095" s="90">
        <f t="shared" ca="1" si="1145"/>
        <v>102.54982814977227</v>
      </c>
      <c r="H6095" s="90">
        <f t="shared" ca="1" si="1146"/>
        <v>516.5886211936263</v>
      </c>
      <c r="I6095" s="90">
        <f t="shared" ca="1" si="1147"/>
        <v>362.83173782932755</v>
      </c>
      <c r="J6095" s="90">
        <f t="shared" ca="1" si="1148"/>
        <v>461.16613881439292</v>
      </c>
    </row>
    <row r="6096" spans="1:10" ht="12.75" x14ac:dyDescent="0.2">
      <c r="A6096" s="84">
        <v>6084</v>
      </c>
      <c r="B6096" s="90">
        <f t="shared" ca="1" si="1144"/>
        <v>411.58454744199713</v>
      </c>
      <c r="C6096" s="103">
        <f t="shared" ca="1" si="1149"/>
        <v>275.69532753244033</v>
      </c>
      <c r="D6096" s="103">
        <f t="shared" ca="1" si="1149"/>
        <v>341.73733666089447</v>
      </c>
      <c r="E6096" s="90">
        <f t="shared" ca="1" si="1145"/>
        <v>107.66780398602106</v>
      </c>
      <c r="F6096" s="90">
        <f t="shared" ca="1" si="1145"/>
        <v>63.465940017010325</v>
      </c>
      <c r="G6096" s="90">
        <f t="shared" ca="1" si="1145"/>
        <v>83.761636997293891</v>
      </c>
      <c r="H6096" s="90">
        <f t="shared" ca="1" si="1146"/>
        <v>519.25235142801819</v>
      </c>
      <c r="I6096" s="90">
        <f t="shared" ca="1" si="1147"/>
        <v>339.16126754945066</v>
      </c>
      <c r="J6096" s="90">
        <f t="shared" ca="1" si="1148"/>
        <v>425.49897365818833</v>
      </c>
    </row>
    <row r="6097" spans="1:10" ht="12.75" x14ac:dyDescent="0.2">
      <c r="A6097" s="84">
        <v>6085</v>
      </c>
      <c r="B6097" s="90">
        <f t="shared" ca="1" si="1144"/>
        <v>405.87291767171581</v>
      </c>
      <c r="C6097" s="103">
        <f t="shared" ca="1" si="1149"/>
        <v>307.33818004294062</v>
      </c>
      <c r="D6097" s="103">
        <f t="shared" ca="1" si="1149"/>
        <v>349.57920236297895</v>
      </c>
      <c r="E6097" s="90">
        <f t="shared" ca="1" si="1145"/>
        <v>106.14073665927818</v>
      </c>
      <c r="F6097" s="90">
        <f t="shared" ca="1" si="1145"/>
        <v>81.968477065683672</v>
      </c>
      <c r="G6097" s="90">
        <f t="shared" ca="1" si="1145"/>
        <v>90.506518494589173</v>
      </c>
      <c r="H6097" s="90">
        <f t="shared" ca="1" si="1146"/>
        <v>512.01365433099397</v>
      </c>
      <c r="I6097" s="90">
        <f t="shared" ca="1" si="1147"/>
        <v>389.30665710862428</v>
      </c>
      <c r="J6097" s="90">
        <f t="shared" ca="1" si="1148"/>
        <v>440.08572085756811</v>
      </c>
    </row>
    <row r="6098" spans="1:10" ht="12.75" x14ac:dyDescent="0.2">
      <c r="A6098" s="84">
        <v>6086</v>
      </c>
      <c r="B6098" s="90">
        <f t="shared" ca="1" si="1144"/>
        <v>412.5315628065465</v>
      </c>
      <c r="C6098" s="103">
        <f t="shared" ca="1" si="1149"/>
        <v>287.24337068885131</v>
      </c>
      <c r="D6098" s="103">
        <f t="shared" ca="1" si="1149"/>
        <v>352.98871751236777</v>
      </c>
      <c r="E6098" s="90">
        <f t="shared" ca="1" si="1145"/>
        <v>116.83565029901389</v>
      </c>
      <c r="F6098" s="90">
        <f t="shared" ca="1" si="1145"/>
        <v>63.794525615818699</v>
      </c>
      <c r="G6098" s="90">
        <f t="shared" ca="1" si="1145"/>
        <v>107.55040188317675</v>
      </c>
      <c r="H6098" s="90">
        <f t="shared" ca="1" si="1146"/>
        <v>529.36721310556038</v>
      </c>
      <c r="I6098" s="90">
        <f t="shared" ca="1" si="1147"/>
        <v>351.03789630467003</v>
      </c>
      <c r="J6098" s="90">
        <f t="shared" ca="1" si="1148"/>
        <v>460.5391193955445</v>
      </c>
    </row>
    <row r="6099" spans="1:10" ht="12.75" x14ac:dyDescent="0.2">
      <c r="A6099" s="84">
        <v>6087</v>
      </c>
      <c r="B6099" s="90">
        <f t="shared" ca="1" si="1144"/>
        <v>408.11232270094195</v>
      </c>
      <c r="C6099" s="103">
        <f t="shared" ca="1" si="1149"/>
        <v>311.88630580540928</v>
      </c>
      <c r="D6099" s="103">
        <f t="shared" ca="1" si="1149"/>
        <v>354.18920181977796</v>
      </c>
      <c r="E6099" s="90">
        <f t="shared" ca="1" si="1145"/>
        <v>116.62923188580822</v>
      </c>
      <c r="F6099" s="90">
        <f t="shared" ca="1" si="1145"/>
        <v>89.791099260342776</v>
      </c>
      <c r="G6099" s="90">
        <f t="shared" ca="1" si="1145"/>
        <v>88.025146715177655</v>
      </c>
      <c r="H6099" s="90">
        <f t="shared" ca="1" si="1146"/>
        <v>524.74155458675023</v>
      </c>
      <c r="I6099" s="90">
        <f t="shared" ca="1" si="1147"/>
        <v>401.67740506575205</v>
      </c>
      <c r="J6099" s="90">
        <f t="shared" ca="1" si="1148"/>
        <v>442.2143485349556</v>
      </c>
    </row>
    <row r="6100" spans="1:10" ht="12.75" x14ac:dyDescent="0.2">
      <c r="A6100" s="84">
        <v>6088</v>
      </c>
      <c r="B6100" s="90">
        <f t="shared" ca="1" si="1144"/>
        <v>402.87017519378099</v>
      </c>
      <c r="C6100" s="103">
        <f t="shared" ca="1" si="1149"/>
        <v>309.85734651621073</v>
      </c>
      <c r="D6100" s="103">
        <f t="shared" ca="1" si="1149"/>
        <v>355.99975304605499</v>
      </c>
      <c r="E6100" s="90">
        <f t="shared" ca="1" si="1145"/>
        <v>110.48590583114901</v>
      </c>
      <c r="F6100" s="90">
        <f t="shared" ca="1" si="1145"/>
        <v>88.735799180243305</v>
      </c>
      <c r="G6100" s="90">
        <f t="shared" ca="1" si="1145"/>
        <v>87.365218459126339</v>
      </c>
      <c r="H6100" s="90">
        <f t="shared" ca="1" si="1146"/>
        <v>513.35608102493006</v>
      </c>
      <c r="I6100" s="90">
        <f t="shared" ca="1" si="1147"/>
        <v>398.59314569645403</v>
      </c>
      <c r="J6100" s="90">
        <f t="shared" ca="1" si="1148"/>
        <v>443.3649715051813</v>
      </c>
    </row>
    <row r="6101" spans="1:10" ht="12.75" x14ac:dyDescent="0.2">
      <c r="A6101" s="84">
        <v>6089</v>
      </c>
      <c r="B6101" s="90">
        <f t="shared" ca="1" si="1144"/>
        <v>410.10609966601282</v>
      </c>
      <c r="C6101" s="103">
        <f t="shared" ca="1" si="1149"/>
        <v>289.79331023900289</v>
      </c>
      <c r="D6101" s="103">
        <f t="shared" ca="1" si="1149"/>
        <v>336.68336032386111</v>
      </c>
      <c r="E6101" s="90">
        <f t="shared" ca="1" si="1145"/>
        <v>107.73906893576661</v>
      </c>
      <c r="F6101" s="90">
        <f t="shared" ca="1" si="1145"/>
        <v>45.84481177552486</v>
      </c>
      <c r="G6101" s="90">
        <f t="shared" ca="1" si="1145"/>
        <v>92.782371144391689</v>
      </c>
      <c r="H6101" s="90">
        <f t="shared" ca="1" si="1146"/>
        <v>517.84516860177939</v>
      </c>
      <c r="I6101" s="90">
        <f t="shared" ca="1" si="1147"/>
        <v>335.63812201452777</v>
      </c>
      <c r="J6101" s="90">
        <f t="shared" ca="1" si="1148"/>
        <v>429.46573146825278</v>
      </c>
    </row>
    <row r="6102" spans="1:10" ht="12.75" x14ac:dyDescent="0.2">
      <c r="A6102" s="84">
        <v>6090</v>
      </c>
      <c r="B6102" s="90">
        <f t="shared" ca="1" si="1144"/>
        <v>418.43317237184488</v>
      </c>
      <c r="C6102" s="103">
        <f t="shared" ca="1" si="1149"/>
        <v>293.07966127064697</v>
      </c>
      <c r="D6102" s="103">
        <f t="shared" ca="1" si="1149"/>
        <v>366.91340042270321</v>
      </c>
      <c r="E6102" s="90">
        <f t="shared" ca="1" si="1145"/>
        <v>108.23472119666911</v>
      </c>
      <c r="F6102" s="90">
        <f t="shared" ca="1" si="1145"/>
        <v>92.120284147480874</v>
      </c>
      <c r="G6102" s="90">
        <f t="shared" ca="1" si="1145"/>
        <v>97.378318824395464</v>
      </c>
      <c r="H6102" s="90">
        <f t="shared" ca="1" si="1146"/>
        <v>526.66789356851405</v>
      </c>
      <c r="I6102" s="90">
        <f t="shared" ca="1" si="1147"/>
        <v>385.19994541812787</v>
      </c>
      <c r="J6102" s="90">
        <f t="shared" ca="1" si="1148"/>
        <v>464.29171924709868</v>
      </c>
    </row>
    <row r="6103" spans="1:10" ht="12.75" x14ac:dyDescent="0.2">
      <c r="A6103" s="84">
        <v>6091</v>
      </c>
      <c r="B6103" s="90">
        <f t="shared" ca="1" si="1144"/>
        <v>422.11616748169843</v>
      </c>
      <c r="C6103" s="103">
        <f t="shared" ca="1" si="1149"/>
        <v>285.47532050573363</v>
      </c>
      <c r="D6103" s="103">
        <f t="shared" ca="1" si="1149"/>
        <v>342.1389651778386</v>
      </c>
      <c r="E6103" s="90">
        <f t="shared" ca="1" si="1145"/>
        <v>125.96556339937507</v>
      </c>
      <c r="F6103" s="90">
        <f t="shared" ca="1" si="1145"/>
        <v>78.844521830596278</v>
      </c>
      <c r="G6103" s="90">
        <f t="shared" ca="1" si="1145"/>
        <v>92.26728582899463</v>
      </c>
      <c r="H6103" s="90">
        <f t="shared" ca="1" si="1146"/>
        <v>548.08173088107355</v>
      </c>
      <c r="I6103" s="90">
        <f t="shared" ca="1" si="1147"/>
        <v>364.31984233632988</v>
      </c>
      <c r="J6103" s="90">
        <f t="shared" ca="1" si="1148"/>
        <v>434.40625100683326</v>
      </c>
    </row>
    <row r="6104" spans="1:10" ht="12.75" x14ac:dyDescent="0.2">
      <c r="A6104" s="84">
        <v>6092</v>
      </c>
      <c r="B6104" s="90">
        <f t="shared" ca="1" si="1144"/>
        <v>409.79914975401357</v>
      </c>
      <c r="C6104" s="103">
        <f t="shared" ca="1" si="1149"/>
        <v>307.93287093527448</v>
      </c>
      <c r="D6104" s="103">
        <f t="shared" ca="1" si="1149"/>
        <v>343.16586796216552</v>
      </c>
      <c r="E6104" s="90">
        <f t="shared" ca="1" si="1145"/>
        <v>108.18797866645774</v>
      </c>
      <c r="F6104" s="90">
        <f t="shared" ca="1" si="1145"/>
        <v>79.529556150514253</v>
      </c>
      <c r="G6104" s="90">
        <f t="shared" ca="1" si="1145"/>
        <v>97.069020768390075</v>
      </c>
      <c r="H6104" s="90">
        <f t="shared" ca="1" si="1146"/>
        <v>517.98712842047132</v>
      </c>
      <c r="I6104" s="90">
        <f t="shared" ca="1" si="1147"/>
        <v>387.4624270857887</v>
      </c>
      <c r="J6104" s="90">
        <f t="shared" ca="1" si="1148"/>
        <v>440.23488873055561</v>
      </c>
    </row>
    <row r="6105" spans="1:10" ht="12.75" x14ac:dyDescent="0.2">
      <c r="A6105" s="84">
        <v>6093</v>
      </c>
      <c r="B6105" s="90">
        <f t="shared" ca="1" si="1144"/>
        <v>420.05745311945191</v>
      </c>
      <c r="C6105" s="103">
        <f t="shared" ca="1" si="1149"/>
        <v>305.73426912979647</v>
      </c>
      <c r="D6105" s="103">
        <f t="shared" ca="1" si="1149"/>
        <v>330.17585950185668</v>
      </c>
      <c r="E6105" s="90">
        <f t="shared" ca="1" si="1145"/>
        <v>118.41692002350882</v>
      </c>
      <c r="F6105" s="90">
        <f t="shared" ca="1" si="1145"/>
        <v>69.479176911112802</v>
      </c>
      <c r="G6105" s="90">
        <f t="shared" ca="1" si="1145"/>
        <v>97.232230687170116</v>
      </c>
      <c r="H6105" s="90">
        <f t="shared" ca="1" si="1146"/>
        <v>538.47437314296076</v>
      </c>
      <c r="I6105" s="90">
        <f t="shared" ca="1" si="1147"/>
        <v>375.21344604090928</v>
      </c>
      <c r="J6105" s="90">
        <f t="shared" ca="1" si="1148"/>
        <v>427.40809018902678</v>
      </c>
    </row>
    <row r="6106" spans="1:10" ht="12.75" x14ac:dyDescent="0.2">
      <c r="A6106" s="84">
        <v>6094</v>
      </c>
      <c r="B6106" s="90">
        <f t="shared" ca="1" si="1144"/>
        <v>416.04718638080379</v>
      </c>
      <c r="C6106" s="103">
        <f t="shared" ca="1" si="1149"/>
        <v>296.15114875602637</v>
      </c>
      <c r="D6106" s="103">
        <f t="shared" ca="1" si="1149"/>
        <v>346.71023336201205</v>
      </c>
      <c r="E6106" s="90">
        <f t="shared" ca="1" si="1145"/>
        <v>106.48833561315385</v>
      </c>
      <c r="F6106" s="90">
        <f t="shared" ca="1" si="1145"/>
        <v>79.993247959476236</v>
      </c>
      <c r="G6106" s="90">
        <f t="shared" ca="1" si="1145"/>
        <v>99.220411548349659</v>
      </c>
      <c r="H6106" s="90">
        <f t="shared" ca="1" si="1146"/>
        <v>522.53552199395767</v>
      </c>
      <c r="I6106" s="90">
        <f t="shared" ca="1" si="1147"/>
        <v>376.14439671550258</v>
      </c>
      <c r="J6106" s="90">
        <f t="shared" ca="1" si="1148"/>
        <v>445.93064491036171</v>
      </c>
    </row>
    <row r="6107" spans="1:10" ht="12.75" x14ac:dyDescent="0.2">
      <c r="A6107" s="84">
        <v>6095</v>
      </c>
      <c r="B6107" s="90">
        <f t="shared" ca="1" si="1144"/>
        <v>410.20809227284241</v>
      </c>
      <c r="C6107" s="103">
        <f t="shared" ca="1" si="1149"/>
        <v>302.30148454641505</v>
      </c>
      <c r="D6107" s="103">
        <f t="shared" ca="1" si="1149"/>
        <v>359.36857290742847</v>
      </c>
      <c r="E6107" s="90">
        <f t="shared" ca="1" si="1145"/>
        <v>112.58438980866079</v>
      </c>
      <c r="F6107" s="90">
        <f t="shared" ca="1" si="1145"/>
        <v>67.069986531089398</v>
      </c>
      <c r="G6107" s="90">
        <f t="shared" ca="1" si="1145"/>
        <v>90.131960422529616</v>
      </c>
      <c r="H6107" s="90">
        <f t="shared" ca="1" si="1146"/>
        <v>522.79248208150318</v>
      </c>
      <c r="I6107" s="90">
        <f t="shared" ca="1" si="1147"/>
        <v>369.37147107750445</v>
      </c>
      <c r="J6107" s="90">
        <f t="shared" ca="1" si="1148"/>
        <v>449.5005333299581</v>
      </c>
    </row>
    <row r="6108" spans="1:10" ht="12.75" x14ac:dyDescent="0.2">
      <c r="A6108" s="84">
        <v>6096</v>
      </c>
      <c r="B6108" s="90">
        <f t="shared" ca="1" si="1144"/>
        <v>421.34859015935865</v>
      </c>
      <c r="C6108" s="103">
        <f t="shared" ca="1" si="1149"/>
        <v>288.93395311097248</v>
      </c>
      <c r="D6108" s="103">
        <f t="shared" ca="1" si="1149"/>
        <v>336.18866844485979</v>
      </c>
      <c r="E6108" s="90">
        <f t="shared" ca="1" si="1145"/>
        <v>117.94130556835712</v>
      </c>
      <c r="F6108" s="90">
        <f t="shared" ca="1" si="1145"/>
        <v>78.444143319170323</v>
      </c>
      <c r="G6108" s="90">
        <f t="shared" ca="1" si="1145"/>
        <v>68.750537865503034</v>
      </c>
      <c r="H6108" s="90">
        <f t="shared" ca="1" si="1146"/>
        <v>539.28989572771582</v>
      </c>
      <c r="I6108" s="90">
        <f t="shared" ca="1" si="1147"/>
        <v>367.37809643014282</v>
      </c>
      <c r="J6108" s="90">
        <f t="shared" ca="1" si="1148"/>
        <v>404.93920631036281</v>
      </c>
    </row>
    <row r="6109" spans="1:10" ht="12.75" x14ac:dyDescent="0.2">
      <c r="A6109" s="84">
        <v>6097</v>
      </c>
      <c r="B6109" s="90">
        <f t="shared" ca="1" si="1144"/>
        <v>404.73341505464577</v>
      </c>
      <c r="C6109" s="103">
        <f t="shared" ca="1" si="1149"/>
        <v>300.19678172363257</v>
      </c>
      <c r="D6109" s="103">
        <f t="shared" ca="1" si="1149"/>
        <v>344.43114312369084</v>
      </c>
      <c r="E6109" s="90">
        <f t="shared" ca="1" si="1145"/>
        <v>112.52673398305078</v>
      </c>
      <c r="F6109" s="90">
        <f t="shared" ca="1" si="1145"/>
        <v>69.004402848624352</v>
      </c>
      <c r="G6109" s="90">
        <f t="shared" ca="1" si="1145"/>
        <v>100.56486577430725</v>
      </c>
      <c r="H6109" s="90">
        <f t="shared" ca="1" si="1146"/>
        <v>517.26014903769658</v>
      </c>
      <c r="I6109" s="90">
        <f t="shared" ca="1" si="1147"/>
        <v>369.20118457225692</v>
      </c>
      <c r="J6109" s="90">
        <f t="shared" ca="1" si="1148"/>
        <v>444.99600889799808</v>
      </c>
    </row>
    <row r="6110" spans="1:10" ht="12.75" x14ac:dyDescent="0.2">
      <c r="A6110" s="84">
        <v>6098</v>
      </c>
      <c r="B6110" s="90">
        <f t="shared" ca="1" si="1144"/>
        <v>420.21818420041683</v>
      </c>
      <c r="C6110" s="103">
        <f t="shared" ref="C6110:G6125" ca="1" si="1150">NORMINV(RAND(),C$5,C$6)</f>
        <v>280.55199989747103</v>
      </c>
      <c r="D6110" s="103">
        <f t="shared" ca="1" si="1150"/>
        <v>339.43450342314685</v>
      </c>
      <c r="E6110" s="90">
        <f t="shared" ca="1" si="1150"/>
        <v>109.7383263135051</v>
      </c>
      <c r="F6110" s="90">
        <f t="shared" ca="1" si="1150"/>
        <v>82.106087966461061</v>
      </c>
      <c r="G6110" s="90">
        <f t="shared" ca="1" si="1150"/>
        <v>95.487528612868374</v>
      </c>
      <c r="H6110" s="90">
        <f t="shared" ca="1" si="1146"/>
        <v>529.9565105139219</v>
      </c>
      <c r="I6110" s="90">
        <f t="shared" ca="1" si="1147"/>
        <v>362.65808786393211</v>
      </c>
      <c r="J6110" s="90">
        <f t="shared" ca="1" si="1148"/>
        <v>434.92203203601525</v>
      </c>
    </row>
    <row r="6111" spans="1:10" ht="12.75" x14ac:dyDescent="0.2">
      <c r="A6111" s="84">
        <v>6099</v>
      </c>
      <c r="B6111" s="90">
        <f t="shared" ca="1" si="1144"/>
        <v>421.38398385771859</v>
      </c>
      <c r="C6111" s="103">
        <f t="shared" ref="C6111:D6125" ca="1" si="1151">NORMINV(RAND(),C$5,C$6)</f>
        <v>282.443430314534</v>
      </c>
      <c r="D6111" s="103">
        <f t="shared" ca="1" si="1151"/>
        <v>338.17593310661584</v>
      </c>
      <c r="E6111" s="90">
        <f t="shared" ca="1" si="1150"/>
        <v>106.86594176932579</v>
      </c>
      <c r="F6111" s="90">
        <f t="shared" ca="1" si="1150"/>
        <v>93.668763000844336</v>
      </c>
      <c r="G6111" s="90">
        <f t="shared" ca="1" si="1150"/>
        <v>78.617018405549686</v>
      </c>
      <c r="H6111" s="90">
        <f t="shared" ca="1" si="1146"/>
        <v>528.24992562704438</v>
      </c>
      <c r="I6111" s="90">
        <f t="shared" ca="1" si="1147"/>
        <v>376.11219331537836</v>
      </c>
      <c r="J6111" s="90">
        <f t="shared" ca="1" si="1148"/>
        <v>416.79295151216553</v>
      </c>
    </row>
    <row r="6112" spans="1:10" ht="12.75" x14ac:dyDescent="0.2">
      <c r="A6112" s="84">
        <v>6100</v>
      </c>
      <c r="B6112" s="90">
        <f t="shared" ca="1" si="1144"/>
        <v>406.50630021043577</v>
      </c>
      <c r="C6112" s="103">
        <f t="shared" ca="1" si="1151"/>
        <v>298.21696195516409</v>
      </c>
      <c r="D6112" s="103">
        <f t="shared" ca="1" si="1151"/>
        <v>359.6985629539048</v>
      </c>
      <c r="E6112" s="90">
        <f t="shared" ca="1" si="1150"/>
        <v>112.31135913546174</v>
      </c>
      <c r="F6112" s="90">
        <f t="shared" ca="1" si="1150"/>
        <v>79.703633359073407</v>
      </c>
      <c r="G6112" s="90">
        <f t="shared" ca="1" si="1150"/>
        <v>83.342313200733201</v>
      </c>
      <c r="H6112" s="90">
        <f t="shared" ca="1" si="1146"/>
        <v>518.81765934589748</v>
      </c>
      <c r="I6112" s="90">
        <f t="shared" ca="1" si="1147"/>
        <v>377.92059531423752</v>
      </c>
      <c r="J6112" s="90">
        <f t="shared" ca="1" si="1148"/>
        <v>443.040876154638</v>
      </c>
    </row>
    <row r="6113" spans="1:10" ht="12.75" x14ac:dyDescent="0.2">
      <c r="A6113" s="84">
        <v>6101</v>
      </c>
      <c r="B6113" s="90">
        <f t="shared" ca="1" si="1144"/>
        <v>408.80920928612767</v>
      </c>
      <c r="C6113" s="103">
        <f t="shared" ca="1" si="1151"/>
        <v>301.2661682861924</v>
      </c>
      <c r="D6113" s="103">
        <f t="shared" ca="1" si="1151"/>
        <v>357.61030376340989</v>
      </c>
      <c r="E6113" s="90">
        <f t="shared" ca="1" si="1150"/>
        <v>112.12970477424047</v>
      </c>
      <c r="F6113" s="90">
        <f t="shared" ca="1" si="1150"/>
        <v>62.352754286265608</v>
      </c>
      <c r="G6113" s="90">
        <f t="shared" ca="1" si="1150"/>
        <v>103.83923107365062</v>
      </c>
      <c r="H6113" s="90">
        <f t="shared" ca="1" si="1146"/>
        <v>520.93891406036812</v>
      </c>
      <c r="I6113" s="90">
        <f t="shared" ca="1" si="1147"/>
        <v>363.61892257245802</v>
      </c>
      <c r="J6113" s="90">
        <f t="shared" ca="1" si="1148"/>
        <v>461.44953483706053</v>
      </c>
    </row>
    <row r="6114" spans="1:10" ht="12.75" x14ac:dyDescent="0.2">
      <c r="A6114" s="84">
        <v>6102</v>
      </c>
      <c r="B6114" s="90">
        <f t="shared" ca="1" si="1144"/>
        <v>417.29992961732279</v>
      </c>
      <c r="C6114" s="103">
        <f t="shared" ca="1" si="1151"/>
        <v>282.816918121264</v>
      </c>
      <c r="D6114" s="103">
        <f t="shared" ca="1" si="1151"/>
        <v>341.67237355066504</v>
      </c>
      <c r="E6114" s="90">
        <f t="shared" ca="1" si="1150"/>
        <v>111.25955486041462</v>
      </c>
      <c r="F6114" s="90">
        <f t="shared" ca="1" si="1150"/>
        <v>57.358849309572854</v>
      </c>
      <c r="G6114" s="90">
        <f t="shared" ca="1" si="1150"/>
        <v>80.958289637528637</v>
      </c>
      <c r="H6114" s="90">
        <f t="shared" ca="1" si="1146"/>
        <v>528.55948447773744</v>
      </c>
      <c r="I6114" s="90">
        <f t="shared" ca="1" si="1147"/>
        <v>340.17576743083686</v>
      </c>
      <c r="J6114" s="90">
        <f t="shared" ca="1" si="1148"/>
        <v>422.63066318819369</v>
      </c>
    </row>
    <row r="6115" spans="1:10" ht="12.75" x14ac:dyDescent="0.2">
      <c r="A6115" s="84">
        <v>6103</v>
      </c>
      <c r="B6115" s="90">
        <f t="shared" ca="1" si="1144"/>
        <v>411.89548281021433</v>
      </c>
      <c r="C6115" s="103">
        <f t="shared" ca="1" si="1151"/>
        <v>313.38861703850546</v>
      </c>
      <c r="D6115" s="103">
        <f t="shared" ca="1" si="1151"/>
        <v>337.21143308035988</v>
      </c>
      <c r="E6115" s="90">
        <f t="shared" ca="1" si="1150"/>
        <v>110.79879045234497</v>
      </c>
      <c r="F6115" s="90">
        <f t="shared" ca="1" si="1150"/>
        <v>104.22168072546572</v>
      </c>
      <c r="G6115" s="90">
        <f t="shared" ca="1" si="1150"/>
        <v>107.19518819774994</v>
      </c>
      <c r="H6115" s="90">
        <f t="shared" ca="1" si="1146"/>
        <v>522.69427326255936</v>
      </c>
      <c r="I6115" s="90">
        <f t="shared" ca="1" si="1147"/>
        <v>417.61029776397118</v>
      </c>
      <c r="J6115" s="90">
        <f t="shared" ca="1" si="1148"/>
        <v>444.40662127810981</v>
      </c>
    </row>
    <row r="6116" spans="1:10" ht="12.75" x14ac:dyDescent="0.2">
      <c r="A6116" s="84">
        <v>6104</v>
      </c>
      <c r="B6116" s="90">
        <f t="shared" ca="1" si="1144"/>
        <v>413.41605446500608</v>
      </c>
      <c r="C6116" s="103">
        <f t="shared" ca="1" si="1151"/>
        <v>302.12670942886933</v>
      </c>
      <c r="D6116" s="103">
        <f t="shared" ca="1" si="1151"/>
        <v>352.1675776559585</v>
      </c>
      <c r="E6116" s="90">
        <f t="shared" ca="1" si="1150"/>
        <v>110.7940325601012</v>
      </c>
      <c r="F6116" s="90">
        <f t="shared" ca="1" si="1150"/>
        <v>83.567936927207413</v>
      </c>
      <c r="G6116" s="90">
        <f t="shared" ca="1" si="1150"/>
        <v>99.929201127172234</v>
      </c>
      <c r="H6116" s="90">
        <f t="shared" ca="1" si="1146"/>
        <v>524.21008702510733</v>
      </c>
      <c r="I6116" s="90">
        <f t="shared" ca="1" si="1147"/>
        <v>385.69464635607676</v>
      </c>
      <c r="J6116" s="90">
        <f t="shared" ca="1" si="1148"/>
        <v>452.09677878313073</v>
      </c>
    </row>
    <row r="6117" spans="1:10" ht="12.75" x14ac:dyDescent="0.2">
      <c r="A6117" s="84">
        <v>6105</v>
      </c>
      <c r="B6117" s="90">
        <f t="shared" ca="1" si="1144"/>
        <v>410.35569103482527</v>
      </c>
      <c r="C6117" s="103">
        <f t="shared" ca="1" si="1151"/>
        <v>289.19188779014286</v>
      </c>
      <c r="D6117" s="103">
        <f t="shared" ca="1" si="1151"/>
        <v>342.54032046691589</v>
      </c>
      <c r="E6117" s="90">
        <f t="shared" ca="1" si="1150"/>
        <v>102.01185179940283</v>
      </c>
      <c r="F6117" s="90">
        <f t="shared" ca="1" si="1150"/>
        <v>75.749404904902306</v>
      </c>
      <c r="G6117" s="90">
        <f t="shared" ca="1" si="1150"/>
        <v>81.105007746186658</v>
      </c>
      <c r="H6117" s="90">
        <f t="shared" ca="1" si="1146"/>
        <v>512.36754283422806</v>
      </c>
      <c r="I6117" s="90">
        <f t="shared" ca="1" si="1147"/>
        <v>364.94129269504515</v>
      </c>
      <c r="J6117" s="90">
        <f t="shared" ca="1" si="1148"/>
        <v>423.64532821310252</v>
      </c>
    </row>
    <row r="6118" spans="1:10" ht="12.75" x14ac:dyDescent="0.2">
      <c r="A6118" s="84">
        <v>6106</v>
      </c>
      <c r="B6118" s="90">
        <f t="shared" ca="1" si="1144"/>
        <v>407.19524203064725</v>
      </c>
      <c r="C6118" s="103">
        <f t="shared" ca="1" si="1151"/>
        <v>291.37941068340189</v>
      </c>
      <c r="D6118" s="103">
        <f t="shared" ca="1" si="1151"/>
        <v>341.58154415836611</v>
      </c>
      <c r="E6118" s="90">
        <f t="shared" ca="1" si="1150"/>
        <v>107.44885518869135</v>
      </c>
      <c r="F6118" s="90">
        <f t="shared" ca="1" si="1150"/>
        <v>77.155494292785875</v>
      </c>
      <c r="G6118" s="90">
        <f t="shared" ca="1" si="1150"/>
        <v>97.394899202360776</v>
      </c>
      <c r="H6118" s="90">
        <f t="shared" ca="1" si="1146"/>
        <v>514.64409721933862</v>
      </c>
      <c r="I6118" s="90">
        <f t="shared" ca="1" si="1147"/>
        <v>368.53490497618776</v>
      </c>
      <c r="J6118" s="90">
        <f t="shared" ca="1" si="1148"/>
        <v>438.97644336072688</v>
      </c>
    </row>
    <row r="6119" spans="1:10" ht="12.75" x14ac:dyDescent="0.2">
      <c r="A6119" s="84">
        <v>6107</v>
      </c>
      <c r="B6119" s="90">
        <f t="shared" ca="1" si="1144"/>
        <v>407.82731246844958</v>
      </c>
      <c r="C6119" s="103">
        <f t="shared" ca="1" si="1151"/>
        <v>287.27635487985253</v>
      </c>
      <c r="D6119" s="103">
        <f t="shared" ca="1" si="1151"/>
        <v>341.71265448802558</v>
      </c>
      <c r="E6119" s="90">
        <f t="shared" ca="1" si="1150"/>
        <v>110.14195160247935</v>
      </c>
      <c r="F6119" s="90">
        <f t="shared" ca="1" si="1150"/>
        <v>105.51342881159499</v>
      </c>
      <c r="G6119" s="90">
        <f t="shared" ca="1" si="1150"/>
        <v>91.774154826363485</v>
      </c>
      <c r="H6119" s="90">
        <f t="shared" ca="1" si="1146"/>
        <v>517.96926407092894</v>
      </c>
      <c r="I6119" s="90">
        <f t="shared" ca="1" si="1147"/>
        <v>392.7897836914475</v>
      </c>
      <c r="J6119" s="90">
        <f t="shared" ca="1" si="1148"/>
        <v>433.48680931438906</v>
      </c>
    </row>
    <row r="6120" spans="1:10" ht="12.75" x14ac:dyDescent="0.2">
      <c r="A6120" s="84">
        <v>6108</v>
      </c>
      <c r="B6120" s="90">
        <f t="shared" ca="1" si="1144"/>
        <v>409.12393957913628</v>
      </c>
      <c r="C6120" s="103">
        <f t="shared" ca="1" si="1151"/>
        <v>281.60086086702245</v>
      </c>
      <c r="D6120" s="103">
        <f t="shared" ca="1" si="1151"/>
        <v>314.04499345398483</v>
      </c>
      <c r="E6120" s="90">
        <f t="shared" ca="1" si="1150"/>
        <v>107.70216792740048</v>
      </c>
      <c r="F6120" s="90">
        <f t="shared" ca="1" si="1150"/>
        <v>87.226744083597353</v>
      </c>
      <c r="G6120" s="90">
        <f t="shared" ca="1" si="1150"/>
        <v>86.947583551376781</v>
      </c>
      <c r="H6120" s="90">
        <f t="shared" ca="1" si="1146"/>
        <v>516.8261075065368</v>
      </c>
      <c r="I6120" s="90">
        <f t="shared" ca="1" si="1147"/>
        <v>368.82760495061979</v>
      </c>
      <c r="J6120" s="90">
        <f t="shared" ca="1" si="1148"/>
        <v>400.99257700536162</v>
      </c>
    </row>
    <row r="6121" spans="1:10" ht="12.75" x14ac:dyDescent="0.2">
      <c r="A6121" s="84">
        <v>6109</v>
      </c>
      <c r="B6121" s="90">
        <f t="shared" ca="1" si="1144"/>
        <v>409.24294562576813</v>
      </c>
      <c r="C6121" s="103">
        <f t="shared" ca="1" si="1151"/>
        <v>292.85026347849441</v>
      </c>
      <c r="D6121" s="103">
        <f t="shared" ca="1" si="1151"/>
        <v>370.56139450376401</v>
      </c>
      <c r="E6121" s="90">
        <f t="shared" ca="1" si="1150"/>
        <v>112.37840765774131</v>
      </c>
      <c r="F6121" s="90">
        <f t="shared" ca="1" si="1150"/>
        <v>83.082713908908431</v>
      </c>
      <c r="G6121" s="90">
        <f t="shared" ca="1" si="1150"/>
        <v>96.533655915809604</v>
      </c>
      <c r="H6121" s="90">
        <f t="shared" ca="1" si="1146"/>
        <v>521.62135328350939</v>
      </c>
      <c r="I6121" s="90">
        <f t="shared" ca="1" si="1147"/>
        <v>375.93297738740284</v>
      </c>
      <c r="J6121" s="90">
        <f t="shared" ca="1" si="1148"/>
        <v>467.09505041957362</v>
      </c>
    </row>
    <row r="6122" spans="1:10" ht="12.75" x14ac:dyDescent="0.2">
      <c r="A6122" s="84">
        <v>6110</v>
      </c>
      <c r="B6122" s="90">
        <f t="shared" ca="1" si="1144"/>
        <v>412.24807545936335</v>
      </c>
      <c r="C6122" s="103">
        <f t="shared" ca="1" si="1151"/>
        <v>300.2805867521754</v>
      </c>
      <c r="D6122" s="103">
        <f t="shared" ca="1" si="1151"/>
        <v>356.97028762546188</v>
      </c>
      <c r="E6122" s="90">
        <f t="shared" ca="1" si="1150"/>
        <v>108.48236199783234</v>
      </c>
      <c r="F6122" s="90">
        <f t="shared" ca="1" si="1150"/>
        <v>91.130723967154708</v>
      </c>
      <c r="G6122" s="90">
        <f t="shared" ca="1" si="1150"/>
        <v>99.473382331084238</v>
      </c>
      <c r="H6122" s="90">
        <f t="shared" ca="1" si="1146"/>
        <v>520.73043745719565</v>
      </c>
      <c r="I6122" s="90">
        <f t="shared" ca="1" si="1147"/>
        <v>391.41131071933012</v>
      </c>
      <c r="J6122" s="90">
        <f t="shared" ca="1" si="1148"/>
        <v>456.4436699565461</v>
      </c>
    </row>
    <row r="6123" spans="1:10" ht="12.75" x14ac:dyDescent="0.2">
      <c r="A6123" s="84">
        <v>6111</v>
      </c>
      <c r="B6123" s="90">
        <f t="shared" ca="1" si="1144"/>
        <v>412.01259907926601</v>
      </c>
      <c r="C6123" s="103">
        <f t="shared" ca="1" si="1151"/>
        <v>286.89003976979075</v>
      </c>
      <c r="D6123" s="103">
        <f t="shared" ca="1" si="1151"/>
        <v>330.54873113044846</v>
      </c>
      <c r="E6123" s="90">
        <f t="shared" ca="1" si="1150"/>
        <v>106.11247711215492</v>
      </c>
      <c r="F6123" s="90">
        <f t="shared" ca="1" si="1150"/>
        <v>95.335636228139563</v>
      </c>
      <c r="G6123" s="90">
        <f t="shared" ca="1" si="1150"/>
        <v>79.941407046979265</v>
      </c>
      <c r="H6123" s="90">
        <f t="shared" ca="1" si="1146"/>
        <v>518.12507619142093</v>
      </c>
      <c r="I6123" s="90">
        <f t="shared" ca="1" si="1147"/>
        <v>382.2256759979303</v>
      </c>
      <c r="J6123" s="90">
        <f t="shared" ca="1" si="1148"/>
        <v>410.49013817742775</v>
      </c>
    </row>
    <row r="6124" spans="1:10" ht="12.75" x14ac:dyDescent="0.2">
      <c r="A6124" s="84">
        <v>6112</v>
      </c>
      <c r="B6124" s="90">
        <f t="shared" ca="1" si="1144"/>
        <v>411.08098769549133</v>
      </c>
      <c r="C6124" s="103">
        <f t="shared" ca="1" si="1151"/>
        <v>308.27534233426513</v>
      </c>
      <c r="D6124" s="103">
        <f t="shared" ca="1" si="1151"/>
        <v>344.57202605501334</v>
      </c>
      <c r="E6124" s="90">
        <f t="shared" ca="1" si="1150"/>
        <v>103.61539352686879</v>
      </c>
      <c r="F6124" s="90">
        <f t="shared" ca="1" si="1150"/>
        <v>125.38894467950809</v>
      </c>
      <c r="G6124" s="90">
        <f t="shared" ca="1" si="1150"/>
        <v>104.63739464605054</v>
      </c>
      <c r="H6124" s="90">
        <f t="shared" ca="1" si="1146"/>
        <v>514.69638122236006</v>
      </c>
      <c r="I6124" s="90">
        <f t="shared" ca="1" si="1147"/>
        <v>433.66428701377322</v>
      </c>
      <c r="J6124" s="90">
        <f t="shared" ca="1" si="1148"/>
        <v>449.20942070106389</v>
      </c>
    </row>
    <row r="6125" spans="1:10" ht="12.75" x14ac:dyDescent="0.2">
      <c r="A6125" s="84">
        <v>6113</v>
      </c>
      <c r="B6125" s="90">
        <f t="shared" ca="1" si="1144"/>
        <v>405.03871601933071</v>
      </c>
      <c r="C6125" s="103">
        <f t="shared" ca="1" si="1151"/>
        <v>298.82084697250804</v>
      </c>
      <c r="D6125" s="103">
        <f t="shared" ca="1" si="1151"/>
        <v>339.82911327851519</v>
      </c>
      <c r="E6125" s="90">
        <f t="shared" ca="1" si="1150"/>
        <v>108.86687046009844</v>
      </c>
      <c r="F6125" s="90">
        <f t="shared" ca="1" si="1150"/>
        <v>80.1154560531089</v>
      </c>
      <c r="G6125" s="90">
        <f t="shared" ca="1" si="1150"/>
        <v>99.155038929096165</v>
      </c>
      <c r="H6125" s="90">
        <f t="shared" ca="1" si="1146"/>
        <v>513.90558647942919</v>
      </c>
      <c r="I6125" s="90">
        <f t="shared" ca="1" si="1147"/>
        <v>378.93630302561695</v>
      </c>
      <c r="J6125" s="90">
        <f t="shared" ca="1" si="1148"/>
        <v>438.98415220761137</v>
      </c>
    </row>
    <row r="6126" spans="1:10" ht="12.75" x14ac:dyDescent="0.2">
      <c r="A6126" s="84">
        <v>6114</v>
      </c>
      <c r="B6126" s="90">
        <f t="shared" ca="1" si="1144"/>
        <v>411.57582632363381</v>
      </c>
      <c r="C6126" s="103">
        <f t="shared" ref="C6126:G6141" ca="1" si="1152">NORMINV(RAND(),C$5,C$6)</f>
        <v>313.16740226395206</v>
      </c>
      <c r="D6126" s="103">
        <f t="shared" ca="1" si="1152"/>
        <v>335.64459337305493</v>
      </c>
      <c r="E6126" s="90">
        <f t="shared" ca="1" si="1152"/>
        <v>113.40345424938457</v>
      </c>
      <c r="F6126" s="90">
        <f t="shared" ca="1" si="1152"/>
        <v>68.203160480427485</v>
      </c>
      <c r="G6126" s="90">
        <f t="shared" ca="1" si="1152"/>
        <v>100.09990584928696</v>
      </c>
      <c r="H6126" s="90">
        <f t="shared" ca="1" si="1146"/>
        <v>524.9792805730184</v>
      </c>
      <c r="I6126" s="90">
        <f t="shared" ca="1" si="1147"/>
        <v>381.37056274437953</v>
      </c>
      <c r="J6126" s="90">
        <f t="shared" ca="1" si="1148"/>
        <v>435.74449922234191</v>
      </c>
    </row>
    <row r="6127" spans="1:10" ht="12.75" x14ac:dyDescent="0.2">
      <c r="A6127" s="84">
        <v>6115</v>
      </c>
      <c r="B6127" s="90">
        <f t="shared" ca="1" si="1144"/>
        <v>410.95133347944881</v>
      </c>
      <c r="C6127" s="103">
        <f t="shared" ref="C6127:D6141" ca="1" si="1153">NORMINV(RAND(),C$5,C$6)</f>
        <v>289.67740700747015</v>
      </c>
      <c r="D6127" s="103">
        <f t="shared" ca="1" si="1153"/>
        <v>346.63347284150768</v>
      </c>
      <c r="E6127" s="90">
        <f t="shared" ca="1" si="1152"/>
        <v>105.29798072500263</v>
      </c>
      <c r="F6127" s="90">
        <f t="shared" ca="1" si="1152"/>
        <v>82.014084222218813</v>
      </c>
      <c r="G6127" s="90">
        <f t="shared" ca="1" si="1152"/>
        <v>99.323757134405426</v>
      </c>
      <c r="H6127" s="90">
        <f t="shared" ca="1" si="1146"/>
        <v>516.24931420445148</v>
      </c>
      <c r="I6127" s="90">
        <f t="shared" ca="1" si="1147"/>
        <v>371.69149122968895</v>
      </c>
      <c r="J6127" s="90">
        <f t="shared" ca="1" si="1148"/>
        <v>445.95722997591309</v>
      </c>
    </row>
    <row r="6128" spans="1:10" ht="12.75" x14ac:dyDescent="0.2">
      <c r="A6128" s="84">
        <v>6116</v>
      </c>
      <c r="B6128" s="90">
        <f t="shared" ca="1" si="1144"/>
        <v>409.33729022888139</v>
      </c>
      <c r="C6128" s="103">
        <f t="shared" ca="1" si="1153"/>
        <v>284.73185118508974</v>
      </c>
      <c r="D6128" s="103">
        <f t="shared" ca="1" si="1153"/>
        <v>335.14429155827509</v>
      </c>
      <c r="E6128" s="90">
        <f t="shared" ca="1" si="1152"/>
        <v>115.3248419234089</v>
      </c>
      <c r="F6128" s="90">
        <f t="shared" ca="1" si="1152"/>
        <v>87.357852936191321</v>
      </c>
      <c r="G6128" s="90">
        <f t="shared" ca="1" si="1152"/>
        <v>90.5232137920285</v>
      </c>
      <c r="H6128" s="90">
        <f t="shared" ca="1" si="1146"/>
        <v>524.66213215229027</v>
      </c>
      <c r="I6128" s="90">
        <f t="shared" ca="1" si="1147"/>
        <v>372.08970412128104</v>
      </c>
      <c r="J6128" s="90">
        <f t="shared" ca="1" si="1148"/>
        <v>425.6675053503036</v>
      </c>
    </row>
    <row r="6129" spans="1:10" ht="12.75" x14ac:dyDescent="0.2">
      <c r="A6129" s="84">
        <v>6117</v>
      </c>
      <c r="B6129" s="90">
        <f t="shared" ca="1" si="1144"/>
        <v>403.83202216673851</v>
      </c>
      <c r="C6129" s="103">
        <f t="shared" ca="1" si="1153"/>
        <v>326.32839837141393</v>
      </c>
      <c r="D6129" s="103">
        <f t="shared" ca="1" si="1153"/>
        <v>328.40661068968888</v>
      </c>
      <c r="E6129" s="90">
        <f t="shared" ca="1" si="1152"/>
        <v>108.24308153125642</v>
      </c>
      <c r="F6129" s="90">
        <f t="shared" ca="1" si="1152"/>
        <v>68.646721465826658</v>
      </c>
      <c r="G6129" s="90">
        <f t="shared" ca="1" si="1152"/>
        <v>90.632813733245513</v>
      </c>
      <c r="H6129" s="90">
        <f t="shared" ca="1" si="1146"/>
        <v>512.0751036979949</v>
      </c>
      <c r="I6129" s="90">
        <f t="shared" ca="1" si="1147"/>
        <v>394.97511983724058</v>
      </c>
      <c r="J6129" s="90">
        <f t="shared" ca="1" si="1148"/>
        <v>419.03942442293442</v>
      </c>
    </row>
    <row r="6130" spans="1:10" ht="12.75" x14ac:dyDescent="0.2">
      <c r="A6130" s="84">
        <v>6118</v>
      </c>
      <c r="B6130" s="90">
        <f t="shared" ca="1" si="1144"/>
        <v>402.13850599874053</v>
      </c>
      <c r="C6130" s="103">
        <f t="shared" ca="1" si="1153"/>
        <v>331.94644918764448</v>
      </c>
      <c r="D6130" s="103">
        <f t="shared" ca="1" si="1153"/>
        <v>333.48476635040413</v>
      </c>
      <c r="E6130" s="90">
        <f t="shared" ca="1" si="1152"/>
        <v>110.55384617232187</v>
      </c>
      <c r="F6130" s="90">
        <f t="shared" ca="1" si="1152"/>
        <v>69.693393785315195</v>
      </c>
      <c r="G6130" s="90">
        <f t="shared" ca="1" si="1152"/>
        <v>92.395202562698728</v>
      </c>
      <c r="H6130" s="90">
        <f t="shared" ca="1" si="1146"/>
        <v>512.69235217106234</v>
      </c>
      <c r="I6130" s="90">
        <f t="shared" ca="1" si="1147"/>
        <v>401.63984297295968</v>
      </c>
      <c r="J6130" s="90">
        <f t="shared" ca="1" si="1148"/>
        <v>425.87996891310286</v>
      </c>
    </row>
    <row r="6131" spans="1:10" ht="12.75" x14ac:dyDescent="0.2">
      <c r="A6131" s="84">
        <v>6119</v>
      </c>
      <c r="B6131" s="90">
        <f t="shared" ca="1" si="1144"/>
        <v>404.10891138961262</v>
      </c>
      <c r="C6131" s="103">
        <f t="shared" ca="1" si="1153"/>
        <v>287.12183340546414</v>
      </c>
      <c r="D6131" s="103">
        <f t="shared" ca="1" si="1153"/>
        <v>344.03039828870214</v>
      </c>
      <c r="E6131" s="90">
        <f t="shared" ca="1" si="1152"/>
        <v>108.70694148750121</v>
      </c>
      <c r="F6131" s="90">
        <f t="shared" ca="1" si="1152"/>
        <v>65.879671544422266</v>
      </c>
      <c r="G6131" s="90">
        <f t="shared" ca="1" si="1152"/>
        <v>78.033140892314435</v>
      </c>
      <c r="H6131" s="90">
        <f t="shared" ca="1" si="1146"/>
        <v>512.8158528771138</v>
      </c>
      <c r="I6131" s="90">
        <f t="shared" ca="1" si="1147"/>
        <v>353.0015049498864</v>
      </c>
      <c r="J6131" s="90">
        <f t="shared" ca="1" si="1148"/>
        <v>422.06353918101661</v>
      </c>
    </row>
    <row r="6132" spans="1:10" ht="12.75" x14ac:dyDescent="0.2">
      <c r="A6132" s="84">
        <v>6120</v>
      </c>
      <c r="B6132" s="90">
        <f t="shared" ca="1" si="1144"/>
        <v>407.06373936231802</v>
      </c>
      <c r="C6132" s="103">
        <f t="shared" ca="1" si="1153"/>
        <v>297.8319439598805</v>
      </c>
      <c r="D6132" s="103">
        <f t="shared" ca="1" si="1153"/>
        <v>339.90045351111092</v>
      </c>
      <c r="E6132" s="90">
        <f t="shared" ca="1" si="1152"/>
        <v>107.65507759335476</v>
      </c>
      <c r="F6132" s="90">
        <f t="shared" ca="1" si="1152"/>
        <v>85.298765430983195</v>
      </c>
      <c r="G6132" s="90">
        <f t="shared" ca="1" si="1152"/>
        <v>91.886366205581183</v>
      </c>
      <c r="H6132" s="90">
        <f t="shared" ca="1" si="1146"/>
        <v>514.71881695567276</v>
      </c>
      <c r="I6132" s="90">
        <f t="shared" ca="1" si="1147"/>
        <v>383.13070939086367</v>
      </c>
      <c r="J6132" s="90">
        <f t="shared" ca="1" si="1148"/>
        <v>431.78681971669209</v>
      </c>
    </row>
    <row r="6133" spans="1:10" ht="12.75" x14ac:dyDescent="0.2">
      <c r="A6133" s="84">
        <v>6121</v>
      </c>
      <c r="B6133" s="90">
        <f t="shared" ca="1" si="1144"/>
        <v>403.73481597274684</v>
      </c>
      <c r="C6133" s="103">
        <f t="shared" ca="1" si="1153"/>
        <v>300.6165039761878</v>
      </c>
      <c r="D6133" s="103">
        <f t="shared" ca="1" si="1153"/>
        <v>338.88665953333708</v>
      </c>
      <c r="E6133" s="90">
        <f t="shared" ca="1" si="1152"/>
        <v>102.59435182219725</v>
      </c>
      <c r="F6133" s="90">
        <f t="shared" ca="1" si="1152"/>
        <v>95.481112636301447</v>
      </c>
      <c r="G6133" s="90">
        <f t="shared" ca="1" si="1152"/>
        <v>106.34781554704506</v>
      </c>
      <c r="H6133" s="90">
        <f t="shared" ca="1" si="1146"/>
        <v>506.32916779494411</v>
      </c>
      <c r="I6133" s="90">
        <f t="shared" ca="1" si="1147"/>
        <v>396.09761661248922</v>
      </c>
      <c r="J6133" s="90">
        <f t="shared" ca="1" si="1148"/>
        <v>445.23447508038214</v>
      </c>
    </row>
    <row r="6134" spans="1:10" ht="12.75" x14ac:dyDescent="0.2">
      <c r="A6134" s="84">
        <v>6122</v>
      </c>
      <c r="B6134" s="90">
        <f t="shared" ca="1" si="1144"/>
        <v>411.25230825153619</v>
      </c>
      <c r="C6134" s="103">
        <f t="shared" ca="1" si="1153"/>
        <v>306.96121417115342</v>
      </c>
      <c r="D6134" s="103">
        <f t="shared" ca="1" si="1153"/>
        <v>330.34744744918515</v>
      </c>
      <c r="E6134" s="90">
        <f t="shared" ca="1" si="1152"/>
        <v>122.89483509510485</v>
      </c>
      <c r="F6134" s="90">
        <f t="shared" ca="1" si="1152"/>
        <v>93.485649813083853</v>
      </c>
      <c r="G6134" s="90">
        <f t="shared" ca="1" si="1152"/>
        <v>96.539152909170738</v>
      </c>
      <c r="H6134" s="90">
        <f t="shared" ca="1" si="1146"/>
        <v>534.14714334664109</v>
      </c>
      <c r="I6134" s="90">
        <f t="shared" ca="1" si="1147"/>
        <v>400.44686398423727</v>
      </c>
      <c r="J6134" s="90">
        <f t="shared" ca="1" si="1148"/>
        <v>426.88660035835591</v>
      </c>
    </row>
    <row r="6135" spans="1:10" ht="12.75" x14ac:dyDescent="0.2">
      <c r="A6135" s="84">
        <v>6123</v>
      </c>
      <c r="B6135" s="90">
        <f t="shared" ca="1" si="1144"/>
        <v>412.35656104406371</v>
      </c>
      <c r="C6135" s="103">
        <f t="shared" ca="1" si="1153"/>
        <v>308.1172564060069</v>
      </c>
      <c r="D6135" s="103">
        <f t="shared" ca="1" si="1153"/>
        <v>326.03007497494679</v>
      </c>
      <c r="E6135" s="90">
        <f t="shared" ca="1" si="1152"/>
        <v>106.61040317782316</v>
      </c>
      <c r="F6135" s="90">
        <f t="shared" ca="1" si="1152"/>
        <v>70.197375656421244</v>
      </c>
      <c r="G6135" s="90">
        <f t="shared" ca="1" si="1152"/>
        <v>97.752826858058839</v>
      </c>
      <c r="H6135" s="90">
        <f t="shared" ca="1" si="1146"/>
        <v>518.96696422188688</v>
      </c>
      <c r="I6135" s="90">
        <f t="shared" ca="1" si="1147"/>
        <v>378.31463206242813</v>
      </c>
      <c r="J6135" s="90">
        <f t="shared" ca="1" si="1148"/>
        <v>423.78290183300561</v>
      </c>
    </row>
    <row r="6136" spans="1:10" ht="12.75" x14ac:dyDescent="0.2">
      <c r="A6136" s="84">
        <v>6124</v>
      </c>
      <c r="B6136" s="90">
        <f t="shared" ca="1" si="1144"/>
        <v>405.37461085966117</v>
      </c>
      <c r="C6136" s="103">
        <f t="shared" ca="1" si="1153"/>
        <v>304.30158695619031</v>
      </c>
      <c r="D6136" s="103">
        <f t="shared" ca="1" si="1153"/>
        <v>337.95429364354595</v>
      </c>
      <c r="E6136" s="90">
        <f t="shared" ca="1" si="1152"/>
        <v>108.65609047856597</v>
      </c>
      <c r="F6136" s="90">
        <f t="shared" ca="1" si="1152"/>
        <v>76.25318523934078</v>
      </c>
      <c r="G6136" s="90">
        <f t="shared" ca="1" si="1152"/>
        <v>78.102044573870472</v>
      </c>
      <c r="H6136" s="90">
        <f t="shared" ca="1" si="1146"/>
        <v>514.03070133822712</v>
      </c>
      <c r="I6136" s="90">
        <f t="shared" ca="1" si="1147"/>
        <v>380.55477219553109</v>
      </c>
      <c r="J6136" s="90">
        <f t="shared" ca="1" si="1148"/>
        <v>416.0563382174164</v>
      </c>
    </row>
    <row r="6137" spans="1:10" ht="12.75" x14ac:dyDescent="0.2">
      <c r="A6137" s="84">
        <v>6125</v>
      </c>
      <c r="B6137" s="90">
        <f t="shared" ca="1" si="1144"/>
        <v>420.79983567961835</v>
      </c>
      <c r="C6137" s="103">
        <f t="shared" ca="1" si="1153"/>
        <v>301.04028678561338</v>
      </c>
      <c r="D6137" s="103">
        <f t="shared" ca="1" si="1153"/>
        <v>355.28139612031066</v>
      </c>
      <c r="E6137" s="90">
        <f t="shared" ca="1" si="1152"/>
        <v>109.26623687190521</v>
      </c>
      <c r="F6137" s="90">
        <f t="shared" ca="1" si="1152"/>
        <v>85.205206603250787</v>
      </c>
      <c r="G6137" s="90">
        <f t="shared" ca="1" si="1152"/>
        <v>103.56634713948768</v>
      </c>
      <c r="H6137" s="90">
        <f t="shared" ca="1" si="1146"/>
        <v>530.06607255152358</v>
      </c>
      <c r="I6137" s="90">
        <f t="shared" ca="1" si="1147"/>
        <v>386.24549338886413</v>
      </c>
      <c r="J6137" s="90">
        <f t="shared" ca="1" si="1148"/>
        <v>458.84774325979834</v>
      </c>
    </row>
    <row r="6138" spans="1:10" ht="12.75" x14ac:dyDescent="0.2">
      <c r="A6138" s="84">
        <v>6126</v>
      </c>
      <c r="B6138" s="90">
        <f t="shared" ca="1" si="1144"/>
        <v>407.76092764829224</v>
      </c>
      <c r="C6138" s="103">
        <f t="shared" ca="1" si="1153"/>
        <v>283.67610721530036</v>
      </c>
      <c r="D6138" s="103">
        <f t="shared" ca="1" si="1153"/>
        <v>356.56705048114856</v>
      </c>
      <c r="E6138" s="90">
        <f t="shared" ca="1" si="1152"/>
        <v>117.80544395962269</v>
      </c>
      <c r="F6138" s="90">
        <f t="shared" ca="1" si="1152"/>
        <v>89.235329827377811</v>
      </c>
      <c r="G6138" s="90">
        <f t="shared" ca="1" si="1152"/>
        <v>107.37411768501268</v>
      </c>
      <c r="H6138" s="90">
        <f t="shared" ca="1" si="1146"/>
        <v>525.5663716079149</v>
      </c>
      <c r="I6138" s="90">
        <f t="shared" ca="1" si="1147"/>
        <v>372.91143704267819</v>
      </c>
      <c r="J6138" s="90">
        <f t="shared" ca="1" si="1148"/>
        <v>463.94116816616122</v>
      </c>
    </row>
    <row r="6139" spans="1:10" ht="12.75" x14ac:dyDescent="0.2">
      <c r="A6139" s="84">
        <v>6127</v>
      </c>
      <c r="B6139" s="90">
        <f t="shared" ca="1" si="1144"/>
        <v>405.84872798180845</v>
      </c>
      <c r="C6139" s="103">
        <f t="shared" ca="1" si="1153"/>
        <v>284.53827019472379</v>
      </c>
      <c r="D6139" s="103">
        <f t="shared" ca="1" si="1153"/>
        <v>345.18733292980716</v>
      </c>
      <c r="E6139" s="90">
        <f t="shared" ca="1" si="1152"/>
        <v>114.54744141423551</v>
      </c>
      <c r="F6139" s="90">
        <f t="shared" ca="1" si="1152"/>
        <v>78.193044035712134</v>
      </c>
      <c r="G6139" s="90">
        <f t="shared" ca="1" si="1152"/>
        <v>80.570749769644152</v>
      </c>
      <c r="H6139" s="90">
        <f t="shared" ca="1" si="1146"/>
        <v>520.396169396044</v>
      </c>
      <c r="I6139" s="90">
        <f t="shared" ca="1" si="1147"/>
        <v>362.73131423043594</v>
      </c>
      <c r="J6139" s="90">
        <f t="shared" ca="1" si="1148"/>
        <v>425.75808269945128</v>
      </c>
    </row>
    <row r="6140" spans="1:10" ht="12.75" x14ac:dyDescent="0.2">
      <c r="A6140" s="84">
        <v>6128</v>
      </c>
      <c r="B6140" s="90">
        <f t="shared" ca="1" si="1144"/>
        <v>409.70081117504407</v>
      </c>
      <c r="C6140" s="103">
        <f t="shared" ca="1" si="1153"/>
        <v>297.06780245785615</v>
      </c>
      <c r="D6140" s="103">
        <f t="shared" ca="1" si="1153"/>
        <v>345.07708658352817</v>
      </c>
      <c r="E6140" s="90">
        <f t="shared" ca="1" si="1152"/>
        <v>110.02367763013042</v>
      </c>
      <c r="F6140" s="90">
        <f t="shared" ca="1" si="1152"/>
        <v>98.8230119194086</v>
      </c>
      <c r="G6140" s="90">
        <f t="shared" ca="1" si="1152"/>
        <v>88.574575398321684</v>
      </c>
      <c r="H6140" s="90">
        <f t="shared" ca="1" si="1146"/>
        <v>519.72448880517447</v>
      </c>
      <c r="I6140" s="90">
        <f t="shared" ca="1" si="1147"/>
        <v>395.89081437726475</v>
      </c>
      <c r="J6140" s="90">
        <f t="shared" ca="1" si="1148"/>
        <v>433.65166198184988</v>
      </c>
    </row>
    <row r="6141" spans="1:10" ht="12.75" x14ac:dyDescent="0.2">
      <c r="A6141" s="84">
        <v>6129</v>
      </c>
      <c r="B6141" s="90">
        <f t="shared" ca="1" si="1144"/>
        <v>411.17530474843636</v>
      </c>
      <c r="C6141" s="103">
        <f t="shared" ca="1" si="1153"/>
        <v>295.3689654170671</v>
      </c>
      <c r="D6141" s="103">
        <f t="shared" ca="1" si="1153"/>
        <v>345.18617781733587</v>
      </c>
      <c r="E6141" s="90">
        <f t="shared" ca="1" si="1152"/>
        <v>108.32374674768099</v>
      </c>
      <c r="F6141" s="90">
        <f t="shared" ca="1" si="1152"/>
        <v>92.274485474390474</v>
      </c>
      <c r="G6141" s="90">
        <f t="shared" ca="1" si="1152"/>
        <v>110.81769481976251</v>
      </c>
      <c r="H6141" s="90">
        <f t="shared" ca="1" si="1146"/>
        <v>519.49905149611732</v>
      </c>
      <c r="I6141" s="90">
        <f t="shared" ca="1" si="1147"/>
        <v>387.64345089145758</v>
      </c>
      <c r="J6141" s="90">
        <f t="shared" ca="1" si="1148"/>
        <v>456.00387263709837</v>
      </c>
    </row>
    <row r="6142" spans="1:10" ht="12.75" x14ac:dyDescent="0.2">
      <c r="A6142" s="84">
        <v>6130</v>
      </c>
      <c r="B6142" s="90">
        <f t="shared" ca="1" si="1144"/>
        <v>398.6384978647157</v>
      </c>
      <c r="C6142" s="103">
        <f t="shared" ref="C6142:G6157" ca="1" si="1154">NORMINV(RAND(),C$5,C$6)</f>
        <v>317.85359519432916</v>
      </c>
      <c r="D6142" s="103">
        <f t="shared" ca="1" si="1154"/>
        <v>334.24668974591049</v>
      </c>
      <c r="E6142" s="90">
        <f t="shared" ca="1" si="1154"/>
        <v>109.49193167480229</v>
      </c>
      <c r="F6142" s="90">
        <f t="shared" ca="1" si="1154"/>
        <v>66.313916665038562</v>
      </c>
      <c r="G6142" s="90">
        <f t="shared" ca="1" si="1154"/>
        <v>80.683263519396178</v>
      </c>
      <c r="H6142" s="90">
        <f t="shared" ca="1" si="1146"/>
        <v>508.13042953951799</v>
      </c>
      <c r="I6142" s="90">
        <f t="shared" ca="1" si="1147"/>
        <v>384.16751185936772</v>
      </c>
      <c r="J6142" s="90">
        <f t="shared" ca="1" si="1148"/>
        <v>414.92995326530666</v>
      </c>
    </row>
    <row r="6143" spans="1:10" ht="12.75" x14ac:dyDescent="0.2">
      <c r="A6143" s="84">
        <v>6131</v>
      </c>
      <c r="B6143" s="90">
        <f t="shared" ca="1" si="1144"/>
        <v>410.71431527539454</v>
      </c>
      <c r="C6143" s="103">
        <f t="shared" ref="C6143:D6157" ca="1" si="1155">NORMINV(RAND(),C$5,C$6)</f>
        <v>298.75144742372714</v>
      </c>
      <c r="D6143" s="103">
        <f t="shared" ca="1" si="1155"/>
        <v>346.50017243839113</v>
      </c>
      <c r="E6143" s="90">
        <f t="shared" ca="1" si="1154"/>
        <v>102.48887071095605</v>
      </c>
      <c r="F6143" s="90">
        <f t="shared" ca="1" si="1154"/>
        <v>81.76107950927063</v>
      </c>
      <c r="G6143" s="90">
        <f t="shared" ca="1" si="1154"/>
        <v>93.251393829855644</v>
      </c>
      <c r="H6143" s="90">
        <f t="shared" ca="1" si="1146"/>
        <v>513.2031859863506</v>
      </c>
      <c r="I6143" s="90">
        <f t="shared" ca="1" si="1147"/>
        <v>380.51252693299779</v>
      </c>
      <c r="J6143" s="90">
        <f t="shared" ca="1" si="1148"/>
        <v>439.75156626824679</v>
      </c>
    </row>
    <row r="6144" spans="1:10" ht="12.75" x14ac:dyDescent="0.2">
      <c r="A6144" s="84">
        <v>6132</v>
      </c>
      <c r="B6144" s="90">
        <f t="shared" ca="1" si="1144"/>
        <v>406.98946327208051</v>
      </c>
      <c r="C6144" s="103">
        <f t="shared" ca="1" si="1155"/>
        <v>311.94795400795749</v>
      </c>
      <c r="D6144" s="103">
        <f t="shared" ca="1" si="1155"/>
        <v>344.01156218321375</v>
      </c>
      <c r="E6144" s="90">
        <f t="shared" ca="1" si="1154"/>
        <v>118.27797390497656</v>
      </c>
      <c r="F6144" s="90">
        <f t="shared" ca="1" si="1154"/>
        <v>59.892785362947677</v>
      </c>
      <c r="G6144" s="90">
        <f t="shared" ca="1" si="1154"/>
        <v>82.557624663058334</v>
      </c>
      <c r="H6144" s="90">
        <f t="shared" ca="1" si="1146"/>
        <v>525.2674371770571</v>
      </c>
      <c r="I6144" s="90">
        <f t="shared" ca="1" si="1147"/>
        <v>371.84073937090517</v>
      </c>
      <c r="J6144" s="90">
        <f t="shared" ca="1" si="1148"/>
        <v>426.56918684627209</v>
      </c>
    </row>
    <row r="6145" spans="1:10" ht="12.75" x14ac:dyDescent="0.2">
      <c r="A6145" s="84">
        <v>6133</v>
      </c>
      <c r="B6145" s="90">
        <f t="shared" ca="1" si="1144"/>
        <v>404.7756926421697</v>
      </c>
      <c r="C6145" s="103">
        <f t="shared" ca="1" si="1155"/>
        <v>296.35812817245483</v>
      </c>
      <c r="D6145" s="103">
        <f t="shared" ca="1" si="1155"/>
        <v>331.6996126444472</v>
      </c>
      <c r="E6145" s="90">
        <f t="shared" ca="1" si="1154"/>
        <v>109.46858695721126</v>
      </c>
      <c r="F6145" s="90">
        <f t="shared" ca="1" si="1154"/>
        <v>79.272573629830617</v>
      </c>
      <c r="G6145" s="90">
        <f t="shared" ca="1" si="1154"/>
        <v>95.963041359289974</v>
      </c>
      <c r="H6145" s="90">
        <f t="shared" ca="1" si="1146"/>
        <v>514.244279599381</v>
      </c>
      <c r="I6145" s="90">
        <f t="shared" ca="1" si="1147"/>
        <v>375.63070180228544</v>
      </c>
      <c r="J6145" s="90">
        <f t="shared" ca="1" si="1148"/>
        <v>427.6626540037372</v>
      </c>
    </row>
    <row r="6146" spans="1:10" ht="12.75" x14ac:dyDescent="0.2">
      <c r="A6146" s="84">
        <v>6134</v>
      </c>
      <c r="B6146" s="90">
        <f t="shared" ca="1" si="1144"/>
        <v>407.24249446697138</v>
      </c>
      <c r="C6146" s="103">
        <f t="shared" ca="1" si="1155"/>
        <v>298.57214090204917</v>
      </c>
      <c r="D6146" s="103">
        <f t="shared" ca="1" si="1155"/>
        <v>334.14805984366211</v>
      </c>
      <c r="E6146" s="90">
        <f t="shared" ca="1" si="1154"/>
        <v>108.58350595547037</v>
      </c>
      <c r="F6146" s="90">
        <f t="shared" ca="1" si="1154"/>
        <v>76.762873047775514</v>
      </c>
      <c r="G6146" s="90">
        <f t="shared" ca="1" si="1154"/>
        <v>92.981902764755347</v>
      </c>
      <c r="H6146" s="90">
        <f t="shared" ca="1" si="1146"/>
        <v>515.82600042244178</v>
      </c>
      <c r="I6146" s="90">
        <f t="shared" ca="1" si="1147"/>
        <v>375.33501394982466</v>
      </c>
      <c r="J6146" s="90">
        <f t="shared" ca="1" si="1148"/>
        <v>427.12996260841749</v>
      </c>
    </row>
    <row r="6147" spans="1:10" ht="12.75" x14ac:dyDescent="0.2">
      <c r="A6147" s="84">
        <v>6135</v>
      </c>
      <c r="B6147" s="90">
        <f t="shared" ca="1" si="1144"/>
        <v>410.93462726683561</v>
      </c>
      <c r="C6147" s="103">
        <f t="shared" ca="1" si="1155"/>
        <v>294.02768604797012</v>
      </c>
      <c r="D6147" s="103">
        <f t="shared" ca="1" si="1155"/>
        <v>370.4644708513672</v>
      </c>
      <c r="E6147" s="90">
        <f t="shared" ca="1" si="1154"/>
        <v>111.37998255763503</v>
      </c>
      <c r="F6147" s="90">
        <f t="shared" ca="1" si="1154"/>
        <v>90.945426411269978</v>
      </c>
      <c r="G6147" s="90">
        <f t="shared" ca="1" si="1154"/>
        <v>86.422914596073156</v>
      </c>
      <c r="H6147" s="90">
        <f t="shared" ca="1" si="1146"/>
        <v>522.31460982447061</v>
      </c>
      <c r="I6147" s="90">
        <f t="shared" ca="1" si="1147"/>
        <v>384.9731124592401</v>
      </c>
      <c r="J6147" s="90">
        <f t="shared" ca="1" si="1148"/>
        <v>456.88738544744035</v>
      </c>
    </row>
    <row r="6148" spans="1:10" ht="12.75" x14ac:dyDescent="0.2">
      <c r="A6148" s="84">
        <v>6136</v>
      </c>
      <c r="B6148" s="90">
        <f t="shared" ca="1" si="1144"/>
        <v>416.71037722604018</v>
      </c>
      <c r="C6148" s="103">
        <f t="shared" ca="1" si="1155"/>
        <v>309.38529723474454</v>
      </c>
      <c r="D6148" s="103">
        <f t="shared" ca="1" si="1155"/>
        <v>338.27844647781711</v>
      </c>
      <c r="E6148" s="90">
        <f t="shared" ca="1" si="1154"/>
        <v>114.36184752422207</v>
      </c>
      <c r="F6148" s="90">
        <f t="shared" ca="1" si="1154"/>
        <v>89.965805630359966</v>
      </c>
      <c r="G6148" s="90">
        <f t="shared" ca="1" si="1154"/>
        <v>103.88912451551596</v>
      </c>
      <c r="H6148" s="90">
        <f t="shared" ca="1" si="1146"/>
        <v>531.07222475026219</v>
      </c>
      <c r="I6148" s="90">
        <f t="shared" ca="1" si="1147"/>
        <v>399.35110286510451</v>
      </c>
      <c r="J6148" s="90">
        <f t="shared" ca="1" si="1148"/>
        <v>442.16757099333307</v>
      </c>
    </row>
    <row r="6149" spans="1:10" ht="12.75" x14ac:dyDescent="0.2">
      <c r="A6149" s="84">
        <v>6137</v>
      </c>
      <c r="B6149" s="90">
        <f t="shared" ca="1" si="1144"/>
        <v>411.43833079662267</v>
      </c>
      <c r="C6149" s="103">
        <f t="shared" ca="1" si="1155"/>
        <v>291.31602808395189</v>
      </c>
      <c r="D6149" s="103">
        <f t="shared" ca="1" si="1155"/>
        <v>342.10900115288126</v>
      </c>
      <c r="E6149" s="90">
        <f t="shared" ca="1" si="1154"/>
        <v>109.44357607059574</v>
      </c>
      <c r="F6149" s="90">
        <f t="shared" ca="1" si="1154"/>
        <v>77.394126843653282</v>
      </c>
      <c r="G6149" s="90">
        <f t="shared" ca="1" si="1154"/>
        <v>95.693658948340115</v>
      </c>
      <c r="H6149" s="90">
        <f t="shared" ca="1" si="1146"/>
        <v>520.88190686721839</v>
      </c>
      <c r="I6149" s="90">
        <f t="shared" ca="1" si="1147"/>
        <v>368.71015492760517</v>
      </c>
      <c r="J6149" s="90">
        <f t="shared" ca="1" si="1148"/>
        <v>437.80266010122136</v>
      </c>
    </row>
    <row r="6150" spans="1:10" ht="12.75" x14ac:dyDescent="0.2">
      <c r="A6150" s="84">
        <v>6138</v>
      </c>
      <c r="B6150" s="90">
        <f t="shared" ca="1" si="1144"/>
        <v>424.05237637130591</v>
      </c>
      <c r="C6150" s="103">
        <f t="shared" ca="1" si="1155"/>
        <v>322.19154660348534</v>
      </c>
      <c r="D6150" s="103">
        <f t="shared" ca="1" si="1155"/>
        <v>347.97654334075764</v>
      </c>
      <c r="E6150" s="90">
        <f t="shared" ca="1" si="1154"/>
        <v>115.19551411018452</v>
      </c>
      <c r="F6150" s="90">
        <f t="shared" ca="1" si="1154"/>
        <v>79.975854742253219</v>
      </c>
      <c r="G6150" s="90">
        <f t="shared" ca="1" si="1154"/>
        <v>80.356982868670542</v>
      </c>
      <c r="H6150" s="90">
        <f t="shared" ca="1" si="1146"/>
        <v>539.24789048149046</v>
      </c>
      <c r="I6150" s="90">
        <f t="shared" ca="1" si="1147"/>
        <v>402.16740134573854</v>
      </c>
      <c r="J6150" s="90">
        <f t="shared" ca="1" si="1148"/>
        <v>428.33352620942821</v>
      </c>
    </row>
    <row r="6151" spans="1:10" ht="12.75" x14ac:dyDescent="0.2">
      <c r="A6151" s="84">
        <v>6139</v>
      </c>
      <c r="B6151" s="90">
        <f t="shared" ca="1" si="1144"/>
        <v>405.39110867234092</v>
      </c>
      <c r="C6151" s="103">
        <f t="shared" ca="1" si="1155"/>
        <v>291.38004485042836</v>
      </c>
      <c r="D6151" s="103">
        <f t="shared" ca="1" si="1155"/>
        <v>362.46621806824498</v>
      </c>
      <c r="E6151" s="90">
        <f t="shared" ca="1" si="1154"/>
        <v>107.324826763652</v>
      </c>
      <c r="F6151" s="90">
        <f t="shared" ca="1" si="1154"/>
        <v>69.262614512078244</v>
      </c>
      <c r="G6151" s="90">
        <f t="shared" ca="1" si="1154"/>
        <v>73.070454193535625</v>
      </c>
      <c r="H6151" s="90">
        <f t="shared" ca="1" si="1146"/>
        <v>512.71593543599295</v>
      </c>
      <c r="I6151" s="90">
        <f t="shared" ca="1" si="1147"/>
        <v>360.64265936250661</v>
      </c>
      <c r="J6151" s="90">
        <f t="shared" ca="1" si="1148"/>
        <v>435.53667226178061</v>
      </c>
    </row>
    <row r="6152" spans="1:10" ht="12.75" x14ac:dyDescent="0.2">
      <c r="A6152" s="84">
        <v>6140</v>
      </c>
      <c r="B6152" s="90">
        <f t="shared" ca="1" si="1144"/>
        <v>415.57001066238297</v>
      </c>
      <c r="C6152" s="103">
        <f t="shared" ca="1" si="1155"/>
        <v>291.51802856904021</v>
      </c>
      <c r="D6152" s="103">
        <f t="shared" ca="1" si="1155"/>
        <v>337.07248097550166</v>
      </c>
      <c r="E6152" s="90">
        <f t="shared" ca="1" si="1154"/>
        <v>108.70100836774941</v>
      </c>
      <c r="F6152" s="90">
        <f t="shared" ca="1" si="1154"/>
        <v>87.222677057048571</v>
      </c>
      <c r="G6152" s="90">
        <f t="shared" ca="1" si="1154"/>
        <v>64.991372259994492</v>
      </c>
      <c r="H6152" s="90">
        <f t="shared" ca="1" si="1146"/>
        <v>524.27101903013238</v>
      </c>
      <c r="I6152" s="90">
        <f t="shared" ca="1" si="1147"/>
        <v>378.74070562608881</v>
      </c>
      <c r="J6152" s="90">
        <f t="shared" ca="1" si="1148"/>
        <v>402.06385323549614</v>
      </c>
    </row>
    <row r="6153" spans="1:10" ht="12.75" x14ac:dyDescent="0.2">
      <c r="A6153" s="84">
        <v>6141</v>
      </c>
      <c r="B6153" s="90">
        <f t="shared" ca="1" si="1144"/>
        <v>409.47425574321932</v>
      </c>
      <c r="C6153" s="103">
        <f t="shared" ca="1" si="1155"/>
        <v>292.64959635647534</v>
      </c>
      <c r="D6153" s="103">
        <f t="shared" ca="1" si="1155"/>
        <v>334.87468186449581</v>
      </c>
      <c r="E6153" s="90">
        <f t="shared" ca="1" si="1154"/>
        <v>112.36416819149768</v>
      </c>
      <c r="F6153" s="90">
        <f t="shared" ca="1" si="1154"/>
        <v>82.368835508212911</v>
      </c>
      <c r="G6153" s="90">
        <f t="shared" ca="1" si="1154"/>
        <v>93.71651536652692</v>
      </c>
      <c r="H6153" s="90">
        <f t="shared" ca="1" si="1146"/>
        <v>521.83842393471696</v>
      </c>
      <c r="I6153" s="90">
        <f t="shared" ca="1" si="1147"/>
        <v>375.01843186468824</v>
      </c>
      <c r="J6153" s="90">
        <f t="shared" ca="1" si="1148"/>
        <v>428.59119723102276</v>
      </c>
    </row>
    <row r="6154" spans="1:10" ht="12.75" x14ac:dyDescent="0.2">
      <c r="A6154" s="84">
        <v>6142</v>
      </c>
      <c r="B6154" s="90">
        <f t="shared" ca="1" si="1144"/>
        <v>403.58437742059698</v>
      </c>
      <c r="C6154" s="103">
        <f t="shared" ca="1" si="1155"/>
        <v>278.5227197547697</v>
      </c>
      <c r="D6154" s="103">
        <f t="shared" ca="1" si="1155"/>
        <v>351.13377988301158</v>
      </c>
      <c r="E6154" s="90">
        <f t="shared" ca="1" si="1154"/>
        <v>111.68918558896674</v>
      </c>
      <c r="F6154" s="90">
        <f t="shared" ca="1" si="1154"/>
        <v>83.571815132798733</v>
      </c>
      <c r="G6154" s="90">
        <f t="shared" ca="1" si="1154"/>
        <v>85.154929244463347</v>
      </c>
      <c r="H6154" s="90">
        <f t="shared" ca="1" si="1146"/>
        <v>515.27356300956376</v>
      </c>
      <c r="I6154" s="90">
        <f t="shared" ca="1" si="1147"/>
        <v>362.09453488756844</v>
      </c>
      <c r="J6154" s="90">
        <f t="shared" ca="1" si="1148"/>
        <v>436.28870912747493</v>
      </c>
    </row>
    <row r="6155" spans="1:10" ht="12.75" x14ac:dyDescent="0.2">
      <c r="A6155" s="84">
        <v>6143</v>
      </c>
      <c r="B6155" s="90">
        <f t="shared" ca="1" si="1144"/>
        <v>412.97683888916976</v>
      </c>
      <c r="C6155" s="103">
        <f t="shared" ca="1" si="1155"/>
        <v>304.72267520346247</v>
      </c>
      <c r="D6155" s="103">
        <f t="shared" ca="1" si="1155"/>
        <v>347.04510058732126</v>
      </c>
      <c r="E6155" s="90">
        <f t="shared" ca="1" si="1154"/>
        <v>107.84108466138204</v>
      </c>
      <c r="F6155" s="90">
        <f t="shared" ca="1" si="1154"/>
        <v>90.951240785139348</v>
      </c>
      <c r="G6155" s="90">
        <f t="shared" ca="1" si="1154"/>
        <v>93.948653292917925</v>
      </c>
      <c r="H6155" s="90">
        <f t="shared" ca="1" si="1146"/>
        <v>520.81792355055177</v>
      </c>
      <c r="I6155" s="90">
        <f t="shared" ca="1" si="1147"/>
        <v>395.67391598860183</v>
      </c>
      <c r="J6155" s="90">
        <f t="shared" ca="1" si="1148"/>
        <v>440.99375388023918</v>
      </c>
    </row>
    <row r="6156" spans="1:10" ht="12.75" x14ac:dyDescent="0.2">
      <c r="A6156" s="84">
        <v>6144</v>
      </c>
      <c r="B6156" s="90">
        <f t="shared" ca="1" si="1144"/>
        <v>412.01811423499083</v>
      </c>
      <c r="C6156" s="103">
        <f t="shared" ca="1" si="1155"/>
        <v>284.91223112027097</v>
      </c>
      <c r="D6156" s="103">
        <f t="shared" ca="1" si="1155"/>
        <v>333.81541720689899</v>
      </c>
      <c r="E6156" s="90">
        <f t="shared" ca="1" si="1154"/>
        <v>105.956940462511</v>
      </c>
      <c r="F6156" s="90">
        <f t="shared" ca="1" si="1154"/>
        <v>80.699504680781018</v>
      </c>
      <c r="G6156" s="90">
        <f t="shared" ca="1" si="1154"/>
        <v>89.041597611739448</v>
      </c>
      <c r="H6156" s="90">
        <f t="shared" ca="1" si="1146"/>
        <v>517.97505469750183</v>
      </c>
      <c r="I6156" s="90">
        <f t="shared" ca="1" si="1147"/>
        <v>365.61173580105196</v>
      </c>
      <c r="J6156" s="90">
        <f t="shared" ca="1" si="1148"/>
        <v>422.85701481863845</v>
      </c>
    </row>
    <row r="6157" spans="1:10" ht="12.75" x14ac:dyDescent="0.2">
      <c r="A6157" s="84">
        <v>6145</v>
      </c>
      <c r="B6157" s="90">
        <f t="shared" ca="1" si="1144"/>
        <v>421.40838413428941</v>
      </c>
      <c r="C6157" s="103">
        <f t="shared" ca="1" si="1155"/>
        <v>299.82033016868417</v>
      </c>
      <c r="D6157" s="103">
        <f t="shared" ca="1" si="1155"/>
        <v>340.66870236620804</v>
      </c>
      <c r="E6157" s="90">
        <f t="shared" ca="1" si="1154"/>
        <v>100.30006119176019</v>
      </c>
      <c r="F6157" s="90">
        <f t="shared" ca="1" si="1154"/>
        <v>80.728643006072744</v>
      </c>
      <c r="G6157" s="90">
        <f t="shared" ca="1" si="1154"/>
        <v>79.786085734715655</v>
      </c>
      <c r="H6157" s="90">
        <f t="shared" ca="1" si="1146"/>
        <v>521.70844532604963</v>
      </c>
      <c r="I6157" s="90">
        <f t="shared" ca="1" si="1147"/>
        <v>380.5489731747569</v>
      </c>
      <c r="J6157" s="90">
        <f t="shared" ca="1" si="1148"/>
        <v>420.45478810092368</v>
      </c>
    </row>
    <row r="6158" spans="1:10" ht="12.75" x14ac:dyDescent="0.2">
      <c r="A6158" s="84">
        <v>6146</v>
      </c>
      <c r="B6158" s="90">
        <f t="shared" ref="B6158:B6221" ca="1" si="1156">NORMINV(RAND(),B$5,B$6)</f>
        <v>407.9404774171694</v>
      </c>
      <c r="C6158" s="103">
        <f t="shared" ref="C6158:G6173" ca="1" si="1157">NORMINV(RAND(),C$5,C$6)</f>
        <v>311.61211712950751</v>
      </c>
      <c r="D6158" s="103">
        <f t="shared" ca="1" si="1157"/>
        <v>351.56572050908062</v>
      </c>
      <c r="E6158" s="90">
        <f t="shared" ca="1" si="1157"/>
        <v>97.868073156594662</v>
      </c>
      <c r="F6158" s="90">
        <f t="shared" ca="1" si="1157"/>
        <v>90.139842126357607</v>
      </c>
      <c r="G6158" s="90">
        <f t="shared" ca="1" si="1157"/>
        <v>84.550248130845915</v>
      </c>
      <c r="H6158" s="90">
        <f t="shared" ref="H6158:H6221" ca="1" si="1158">+B6158+E6158</f>
        <v>505.80855057376408</v>
      </c>
      <c r="I6158" s="90">
        <f t="shared" ref="I6158:I6221" ca="1" si="1159">+C6158+F6158</f>
        <v>401.75195925586513</v>
      </c>
      <c r="J6158" s="90">
        <f t="shared" ref="J6158:J6221" ca="1" si="1160">+D6158+G6158</f>
        <v>436.11596863992656</v>
      </c>
    </row>
    <row r="6159" spans="1:10" ht="12.75" x14ac:dyDescent="0.2">
      <c r="A6159" s="84">
        <v>6147</v>
      </c>
      <c r="B6159" s="90">
        <f t="shared" ca="1" si="1156"/>
        <v>404.4448158512476</v>
      </c>
      <c r="C6159" s="103">
        <f t="shared" ref="C6159:D6173" ca="1" si="1161">NORMINV(RAND(),C$5,C$6)</f>
        <v>311.24706388075214</v>
      </c>
      <c r="D6159" s="103">
        <f t="shared" ca="1" si="1161"/>
        <v>330.83622190065444</v>
      </c>
      <c r="E6159" s="90">
        <f t="shared" ca="1" si="1157"/>
        <v>102.6336514731822</v>
      </c>
      <c r="F6159" s="90">
        <f t="shared" ca="1" si="1157"/>
        <v>106.07419874400078</v>
      </c>
      <c r="G6159" s="90">
        <f t="shared" ca="1" si="1157"/>
        <v>91.174456832762615</v>
      </c>
      <c r="H6159" s="90">
        <f t="shared" ca="1" si="1158"/>
        <v>507.07846732442977</v>
      </c>
      <c r="I6159" s="90">
        <f t="shared" ca="1" si="1159"/>
        <v>417.32126262475293</v>
      </c>
      <c r="J6159" s="90">
        <f t="shared" ca="1" si="1160"/>
        <v>422.01067873341708</v>
      </c>
    </row>
    <row r="6160" spans="1:10" ht="12.75" x14ac:dyDescent="0.2">
      <c r="A6160" s="84">
        <v>6148</v>
      </c>
      <c r="B6160" s="90">
        <f t="shared" ca="1" si="1156"/>
        <v>408.95949392272973</v>
      </c>
      <c r="C6160" s="103">
        <f t="shared" ca="1" si="1161"/>
        <v>296.80764369492175</v>
      </c>
      <c r="D6160" s="103">
        <f t="shared" ca="1" si="1161"/>
        <v>359.42249677412076</v>
      </c>
      <c r="E6160" s="90">
        <f t="shared" ca="1" si="1157"/>
        <v>113.81776183076649</v>
      </c>
      <c r="F6160" s="90">
        <f t="shared" ca="1" si="1157"/>
        <v>88.993331415421551</v>
      </c>
      <c r="G6160" s="90">
        <f t="shared" ca="1" si="1157"/>
        <v>86.569436879315845</v>
      </c>
      <c r="H6160" s="90">
        <f t="shared" ca="1" si="1158"/>
        <v>522.77725575349621</v>
      </c>
      <c r="I6160" s="90">
        <f t="shared" ca="1" si="1159"/>
        <v>385.8009751103433</v>
      </c>
      <c r="J6160" s="90">
        <f t="shared" ca="1" si="1160"/>
        <v>445.9919336534366</v>
      </c>
    </row>
    <row r="6161" spans="1:10" ht="12.75" x14ac:dyDescent="0.2">
      <c r="A6161" s="84">
        <v>6149</v>
      </c>
      <c r="B6161" s="90">
        <f t="shared" ca="1" si="1156"/>
        <v>411.90794717880266</v>
      </c>
      <c r="C6161" s="103">
        <f t="shared" ca="1" si="1161"/>
        <v>304.81699691309507</v>
      </c>
      <c r="D6161" s="103">
        <f t="shared" ca="1" si="1161"/>
        <v>355.40777096517684</v>
      </c>
      <c r="E6161" s="90">
        <f t="shared" ca="1" si="1157"/>
        <v>108.20140854664164</v>
      </c>
      <c r="F6161" s="90">
        <f t="shared" ca="1" si="1157"/>
        <v>91.672203978784339</v>
      </c>
      <c r="G6161" s="90">
        <f t="shared" ca="1" si="1157"/>
        <v>93.054028880146205</v>
      </c>
      <c r="H6161" s="90">
        <f t="shared" ca="1" si="1158"/>
        <v>520.10935572544429</v>
      </c>
      <c r="I6161" s="90">
        <f t="shared" ca="1" si="1159"/>
        <v>396.48920089187942</v>
      </c>
      <c r="J6161" s="90">
        <f t="shared" ca="1" si="1160"/>
        <v>448.46179984532307</v>
      </c>
    </row>
    <row r="6162" spans="1:10" ht="12.75" x14ac:dyDescent="0.2">
      <c r="A6162" s="84">
        <v>6150</v>
      </c>
      <c r="B6162" s="90">
        <f t="shared" ca="1" si="1156"/>
        <v>417.23880969804424</v>
      </c>
      <c r="C6162" s="103">
        <f t="shared" ca="1" si="1161"/>
        <v>285.21465860722361</v>
      </c>
      <c r="D6162" s="103">
        <f t="shared" ca="1" si="1161"/>
        <v>358.37630850479036</v>
      </c>
      <c r="E6162" s="90">
        <f t="shared" ca="1" si="1157"/>
        <v>106.13645208881897</v>
      </c>
      <c r="F6162" s="90">
        <f t="shared" ca="1" si="1157"/>
        <v>71.30179454680075</v>
      </c>
      <c r="G6162" s="90">
        <f t="shared" ca="1" si="1157"/>
        <v>102.60018169258255</v>
      </c>
      <c r="H6162" s="90">
        <f t="shared" ca="1" si="1158"/>
        <v>523.37526178686323</v>
      </c>
      <c r="I6162" s="90">
        <f t="shared" ca="1" si="1159"/>
        <v>356.51645315402436</v>
      </c>
      <c r="J6162" s="90">
        <f t="shared" ca="1" si="1160"/>
        <v>460.97649019737293</v>
      </c>
    </row>
    <row r="6163" spans="1:10" ht="12.75" x14ac:dyDescent="0.2">
      <c r="A6163" s="84">
        <v>6151</v>
      </c>
      <c r="B6163" s="90">
        <f t="shared" ca="1" si="1156"/>
        <v>407.55213344209494</v>
      </c>
      <c r="C6163" s="103">
        <f t="shared" ca="1" si="1161"/>
        <v>309.83081392314682</v>
      </c>
      <c r="D6163" s="103">
        <f t="shared" ca="1" si="1161"/>
        <v>337.33493069666417</v>
      </c>
      <c r="E6163" s="90">
        <f t="shared" ca="1" si="1157"/>
        <v>112.29575699792805</v>
      </c>
      <c r="F6163" s="90">
        <f t="shared" ca="1" si="1157"/>
        <v>89.897127421779643</v>
      </c>
      <c r="G6163" s="90">
        <f t="shared" ca="1" si="1157"/>
        <v>101.68238296835395</v>
      </c>
      <c r="H6163" s="90">
        <f t="shared" ca="1" si="1158"/>
        <v>519.84789044002298</v>
      </c>
      <c r="I6163" s="90">
        <f t="shared" ca="1" si="1159"/>
        <v>399.72794134492648</v>
      </c>
      <c r="J6163" s="90">
        <f t="shared" ca="1" si="1160"/>
        <v>439.01731366501815</v>
      </c>
    </row>
    <row r="6164" spans="1:10" ht="12.75" x14ac:dyDescent="0.2">
      <c r="A6164" s="84">
        <v>6152</v>
      </c>
      <c r="B6164" s="90">
        <f t="shared" ca="1" si="1156"/>
        <v>403.83462775520263</v>
      </c>
      <c r="C6164" s="103">
        <f t="shared" ca="1" si="1161"/>
        <v>299.56401026252558</v>
      </c>
      <c r="D6164" s="103">
        <f t="shared" ca="1" si="1161"/>
        <v>341.93022612535935</v>
      </c>
      <c r="E6164" s="90">
        <f t="shared" ca="1" si="1157"/>
        <v>97.833743783253908</v>
      </c>
      <c r="F6164" s="90">
        <f t="shared" ca="1" si="1157"/>
        <v>82.148997198891109</v>
      </c>
      <c r="G6164" s="90">
        <f t="shared" ca="1" si="1157"/>
        <v>94.243859733730616</v>
      </c>
      <c r="H6164" s="90">
        <f t="shared" ca="1" si="1158"/>
        <v>501.66837153845654</v>
      </c>
      <c r="I6164" s="90">
        <f t="shared" ca="1" si="1159"/>
        <v>381.71300746141668</v>
      </c>
      <c r="J6164" s="90">
        <f t="shared" ca="1" si="1160"/>
        <v>436.17408585908998</v>
      </c>
    </row>
    <row r="6165" spans="1:10" ht="12.75" x14ac:dyDescent="0.2">
      <c r="A6165" s="84">
        <v>6153</v>
      </c>
      <c r="B6165" s="90">
        <f t="shared" ca="1" si="1156"/>
        <v>412.88968951063413</v>
      </c>
      <c r="C6165" s="103">
        <f t="shared" ca="1" si="1161"/>
        <v>298.27276671880242</v>
      </c>
      <c r="D6165" s="103">
        <f t="shared" ca="1" si="1161"/>
        <v>350.41716471067122</v>
      </c>
      <c r="E6165" s="90">
        <f t="shared" ca="1" si="1157"/>
        <v>106.51446614531535</v>
      </c>
      <c r="F6165" s="90">
        <f t="shared" ca="1" si="1157"/>
        <v>89.196468178012523</v>
      </c>
      <c r="G6165" s="90">
        <f t="shared" ca="1" si="1157"/>
        <v>115.56958511029319</v>
      </c>
      <c r="H6165" s="90">
        <f t="shared" ca="1" si="1158"/>
        <v>519.40415565594947</v>
      </c>
      <c r="I6165" s="90">
        <f t="shared" ca="1" si="1159"/>
        <v>387.46923489681495</v>
      </c>
      <c r="J6165" s="90">
        <f t="shared" ca="1" si="1160"/>
        <v>465.98674982096441</v>
      </c>
    </row>
    <row r="6166" spans="1:10" ht="12.75" x14ac:dyDescent="0.2">
      <c r="A6166" s="84">
        <v>6154</v>
      </c>
      <c r="B6166" s="90">
        <f t="shared" ca="1" si="1156"/>
        <v>411.66870425269832</v>
      </c>
      <c r="C6166" s="103">
        <f t="shared" ca="1" si="1161"/>
        <v>304.14271116321873</v>
      </c>
      <c r="D6166" s="103">
        <f t="shared" ca="1" si="1161"/>
        <v>364.042421618498</v>
      </c>
      <c r="E6166" s="90">
        <f t="shared" ca="1" si="1157"/>
        <v>108.31547266747629</v>
      </c>
      <c r="F6166" s="90">
        <f t="shared" ca="1" si="1157"/>
        <v>73.404266809597587</v>
      </c>
      <c r="G6166" s="90">
        <f t="shared" ca="1" si="1157"/>
        <v>105.08435800161216</v>
      </c>
      <c r="H6166" s="90">
        <f t="shared" ca="1" si="1158"/>
        <v>519.9841769201746</v>
      </c>
      <c r="I6166" s="90">
        <f t="shared" ca="1" si="1159"/>
        <v>377.54697797281631</v>
      </c>
      <c r="J6166" s="90">
        <f t="shared" ca="1" si="1160"/>
        <v>469.12677962011014</v>
      </c>
    </row>
    <row r="6167" spans="1:10" ht="12.75" x14ac:dyDescent="0.2">
      <c r="A6167" s="84">
        <v>6155</v>
      </c>
      <c r="B6167" s="90">
        <f t="shared" ca="1" si="1156"/>
        <v>410.96025065927341</v>
      </c>
      <c r="C6167" s="103">
        <f t="shared" ca="1" si="1161"/>
        <v>287.1160193669599</v>
      </c>
      <c r="D6167" s="103">
        <f t="shared" ca="1" si="1161"/>
        <v>339.66406581823264</v>
      </c>
      <c r="E6167" s="90">
        <f t="shared" ca="1" si="1157"/>
        <v>111.84391975555978</v>
      </c>
      <c r="F6167" s="90">
        <f t="shared" ca="1" si="1157"/>
        <v>58.394244000182887</v>
      </c>
      <c r="G6167" s="90">
        <f t="shared" ca="1" si="1157"/>
        <v>99.525387023152575</v>
      </c>
      <c r="H6167" s="90">
        <f t="shared" ca="1" si="1158"/>
        <v>522.80417041483315</v>
      </c>
      <c r="I6167" s="90">
        <f t="shared" ca="1" si="1159"/>
        <v>345.51026336714278</v>
      </c>
      <c r="J6167" s="90">
        <f t="shared" ca="1" si="1160"/>
        <v>439.18945284138522</v>
      </c>
    </row>
    <row r="6168" spans="1:10" ht="12.75" x14ac:dyDescent="0.2">
      <c r="A6168" s="84">
        <v>6156</v>
      </c>
      <c r="B6168" s="90">
        <f t="shared" ca="1" si="1156"/>
        <v>406.91708049300047</v>
      </c>
      <c r="C6168" s="103">
        <f t="shared" ca="1" si="1161"/>
        <v>285.61683550687081</v>
      </c>
      <c r="D6168" s="103">
        <f t="shared" ca="1" si="1161"/>
        <v>344.43625027401072</v>
      </c>
      <c r="E6168" s="90">
        <f t="shared" ca="1" si="1157"/>
        <v>98.823645854471465</v>
      </c>
      <c r="F6168" s="90">
        <f t="shared" ca="1" si="1157"/>
        <v>85.703842599214823</v>
      </c>
      <c r="G6168" s="90">
        <f t="shared" ca="1" si="1157"/>
        <v>79.024616299371829</v>
      </c>
      <c r="H6168" s="90">
        <f t="shared" ca="1" si="1158"/>
        <v>505.74072634747193</v>
      </c>
      <c r="I6168" s="90">
        <f t="shared" ca="1" si="1159"/>
        <v>371.32067810608567</v>
      </c>
      <c r="J6168" s="90">
        <f t="shared" ca="1" si="1160"/>
        <v>423.46086657338253</v>
      </c>
    </row>
    <row r="6169" spans="1:10" ht="12.75" x14ac:dyDescent="0.2">
      <c r="A6169" s="84">
        <v>6157</v>
      </c>
      <c r="B6169" s="90">
        <f t="shared" ca="1" si="1156"/>
        <v>405.72227966456097</v>
      </c>
      <c r="C6169" s="103">
        <f t="shared" ca="1" si="1161"/>
        <v>290.77624583311894</v>
      </c>
      <c r="D6169" s="103">
        <f t="shared" ca="1" si="1161"/>
        <v>347.7742225837215</v>
      </c>
      <c r="E6169" s="90">
        <f t="shared" ca="1" si="1157"/>
        <v>111.1325694357182</v>
      </c>
      <c r="F6169" s="90">
        <f t="shared" ca="1" si="1157"/>
        <v>68.747038973702928</v>
      </c>
      <c r="G6169" s="90">
        <f t="shared" ca="1" si="1157"/>
        <v>70.569712526541949</v>
      </c>
      <c r="H6169" s="90">
        <f t="shared" ca="1" si="1158"/>
        <v>516.85484910027913</v>
      </c>
      <c r="I6169" s="90">
        <f t="shared" ca="1" si="1159"/>
        <v>359.52328480682183</v>
      </c>
      <c r="J6169" s="90">
        <f t="shared" ca="1" si="1160"/>
        <v>418.34393511026343</v>
      </c>
    </row>
    <row r="6170" spans="1:10" ht="12.75" x14ac:dyDescent="0.2">
      <c r="A6170" s="84">
        <v>6158</v>
      </c>
      <c r="B6170" s="90">
        <f t="shared" ca="1" si="1156"/>
        <v>408.67522945384695</v>
      </c>
      <c r="C6170" s="103">
        <f t="shared" ca="1" si="1161"/>
        <v>298.57165313071738</v>
      </c>
      <c r="D6170" s="103">
        <f t="shared" ca="1" si="1161"/>
        <v>341.36427688015448</v>
      </c>
      <c r="E6170" s="90">
        <f t="shared" ca="1" si="1157"/>
        <v>112.66553911790237</v>
      </c>
      <c r="F6170" s="90">
        <f t="shared" ca="1" si="1157"/>
        <v>74.336917735782464</v>
      </c>
      <c r="G6170" s="90">
        <f t="shared" ca="1" si="1157"/>
        <v>101.48749612945615</v>
      </c>
      <c r="H6170" s="90">
        <f t="shared" ca="1" si="1158"/>
        <v>521.34076857174932</v>
      </c>
      <c r="I6170" s="90">
        <f t="shared" ca="1" si="1159"/>
        <v>372.90857086649987</v>
      </c>
      <c r="J6170" s="90">
        <f t="shared" ca="1" si="1160"/>
        <v>442.85177300961061</v>
      </c>
    </row>
    <row r="6171" spans="1:10" ht="12.75" x14ac:dyDescent="0.2">
      <c r="A6171" s="84">
        <v>6159</v>
      </c>
      <c r="B6171" s="90">
        <f t="shared" ca="1" si="1156"/>
        <v>407.64586119588029</v>
      </c>
      <c r="C6171" s="103">
        <f t="shared" ca="1" si="1161"/>
        <v>289.71652284325791</v>
      </c>
      <c r="D6171" s="103">
        <f t="shared" ca="1" si="1161"/>
        <v>352.46579951193769</v>
      </c>
      <c r="E6171" s="90">
        <f t="shared" ca="1" si="1157"/>
        <v>102.30524178254254</v>
      </c>
      <c r="F6171" s="90">
        <f t="shared" ca="1" si="1157"/>
        <v>68.846421974863773</v>
      </c>
      <c r="G6171" s="90">
        <f t="shared" ca="1" si="1157"/>
        <v>107.50887483345312</v>
      </c>
      <c r="H6171" s="90">
        <f t="shared" ca="1" si="1158"/>
        <v>509.9511029784228</v>
      </c>
      <c r="I6171" s="90">
        <f t="shared" ca="1" si="1159"/>
        <v>358.56294481812165</v>
      </c>
      <c r="J6171" s="90">
        <f t="shared" ca="1" si="1160"/>
        <v>459.97467434539078</v>
      </c>
    </row>
    <row r="6172" spans="1:10" ht="12.75" x14ac:dyDescent="0.2">
      <c r="A6172" s="84">
        <v>6160</v>
      </c>
      <c r="B6172" s="90">
        <f t="shared" ca="1" si="1156"/>
        <v>405.88322202269495</v>
      </c>
      <c r="C6172" s="103">
        <f t="shared" ca="1" si="1161"/>
        <v>293.17174041198638</v>
      </c>
      <c r="D6172" s="103">
        <f t="shared" ca="1" si="1161"/>
        <v>339.62334699357348</v>
      </c>
      <c r="E6172" s="90">
        <f t="shared" ca="1" si="1157"/>
        <v>114.96396137845269</v>
      </c>
      <c r="F6172" s="90">
        <f t="shared" ca="1" si="1157"/>
        <v>78.963508921091588</v>
      </c>
      <c r="G6172" s="90">
        <f t="shared" ca="1" si="1157"/>
        <v>102.01100336259526</v>
      </c>
      <c r="H6172" s="90">
        <f t="shared" ca="1" si="1158"/>
        <v>520.84718340114762</v>
      </c>
      <c r="I6172" s="90">
        <f t="shared" ca="1" si="1159"/>
        <v>372.13524933307798</v>
      </c>
      <c r="J6172" s="90">
        <f t="shared" ca="1" si="1160"/>
        <v>441.63435035616874</v>
      </c>
    </row>
    <row r="6173" spans="1:10" ht="12.75" x14ac:dyDescent="0.2">
      <c r="A6173" s="84">
        <v>6161</v>
      </c>
      <c r="B6173" s="90">
        <f t="shared" ca="1" si="1156"/>
        <v>410.68671562025571</v>
      </c>
      <c r="C6173" s="103">
        <f t="shared" ca="1" si="1161"/>
        <v>286.9682860195532</v>
      </c>
      <c r="D6173" s="103">
        <f t="shared" ca="1" si="1161"/>
        <v>356.21356371258008</v>
      </c>
      <c r="E6173" s="90">
        <f t="shared" ca="1" si="1157"/>
        <v>109.64847612517201</v>
      </c>
      <c r="F6173" s="90">
        <f t="shared" ca="1" si="1157"/>
        <v>87.975353645314073</v>
      </c>
      <c r="G6173" s="90">
        <f t="shared" ca="1" si="1157"/>
        <v>104.26959134322368</v>
      </c>
      <c r="H6173" s="90">
        <f t="shared" ca="1" si="1158"/>
        <v>520.33519174542766</v>
      </c>
      <c r="I6173" s="90">
        <f t="shared" ca="1" si="1159"/>
        <v>374.94363966486731</v>
      </c>
      <c r="J6173" s="90">
        <f t="shared" ca="1" si="1160"/>
        <v>460.48315505580376</v>
      </c>
    </row>
    <row r="6174" spans="1:10" ht="12.75" x14ac:dyDescent="0.2">
      <c r="A6174" s="84">
        <v>6162</v>
      </c>
      <c r="B6174" s="90">
        <f t="shared" ca="1" si="1156"/>
        <v>412.51277159795501</v>
      </c>
      <c r="C6174" s="103">
        <f t="shared" ref="C6174:G6189" ca="1" si="1162">NORMINV(RAND(),C$5,C$6)</f>
        <v>299.10856135199685</v>
      </c>
      <c r="D6174" s="103">
        <f t="shared" ca="1" si="1162"/>
        <v>332.43329760066575</v>
      </c>
      <c r="E6174" s="90">
        <f t="shared" ca="1" si="1162"/>
        <v>109.4467420887396</v>
      </c>
      <c r="F6174" s="90">
        <f t="shared" ca="1" si="1162"/>
        <v>78.673988106327414</v>
      </c>
      <c r="G6174" s="90">
        <f t="shared" ca="1" si="1162"/>
        <v>101.40761718540081</v>
      </c>
      <c r="H6174" s="90">
        <f t="shared" ca="1" si="1158"/>
        <v>521.95951368669466</v>
      </c>
      <c r="I6174" s="90">
        <f t="shared" ca="1" si="1159"/>
        <v>377.7825494583243</v>
      </c>
      <c r="J6174" s="90">
        <f t="shared" ca="1" si="1160"/>
        <v>433.84091478606655</v>
      </c>
    </row>
    <row r="6175" spans="1:10" ht="12.75" x14ac:dyDescent="0.2">
      <c r="A6175" s="84">
        <v>6163</v>
      </c>
      <c r="B6175" s="90">
        <f t="shared" ca="1" si="1156"/>
        <v>411.04336228122162</v>
      </c>
      <c r="C6175" s="103">
        <f t="shared" ref="C6175:D6189" ca="1" si="1163">NORMINV(RAND(),C$5,C$6)</f>
        <v>289.51099462891312</v>
      </c>
      <c r="D6175" s="103">
        <f t="shared" ca="1" si="1163"/>
        <v>363.21347209962551</v>
      </c>
      <c r="E6175" s="90">
        <f t="shared" ca="1" si="1162"/>
        <v>111.92146328538445</v>
      </c>
      <c r="F6175" s="90">
        <f t="shared" ca="1" si="1162"/>
        <v>83.527333540777249</v>
      </c>
      <c r="G6175" s="90">
        <f t="shared" ca="1" si="1162"/>
        <v>101.81940854748996</v>
      </c>
      <c r="H6175" s="90">
        <f t="shared" ca="1" si="1158"/>
        <v>522.96482556660612</v>
      </c>
      <c r="I6175" s="90">
        <f t="shared" ca="1" si="1159"/>
        <v>373.03832816969037</v>
      </c>
      <c r="J6175" s="90">
        <f t="shared" ca="1" si="1160"/>
        <v>465.03288064711546</v>
      </c>
    </row>
    <row r="6176" spans="1:10" ht="12.75" x14ac:dyDescent="0.2">
      <c r="A6176" s="84">
        <v>6164</v>
      </c>
      <c r="B6176" s="90">
        <f t="shared" ca="1" si="1156"/>
        <v>422.35342378574148</v>
      </c>
      <c r="C6176" s="103">
        <f t="shared" ca="1" si="1163"/>
        <v>290.79085188758035</v>
      </c>
      <c r="D6176" s="103">
        <f t="shared" ca="1" si="1163"/>
        <v>350.87611858234624</v>
      </c>
      <c r="E6176" s="90">
        <f t="shared" ca="1" si="1162"/>
        <v>108.57977811219776</v>
      </c>
      <c r="F6176" s="90">
        <f t="shared" ca="1" si="1162"/>
        <v>87.631858656638201</v>
      </c>
      <c r="G6176" s="90">
        <f t="shared" ca="1" si="1162"/>
        <v>82.903944460559543</v>
      </c>
      <c r="H6176" s="90">
        <f t="shared" ca="1" si="1158"/>
        <v>530.93320189793928</v>
      </c>
      <c r="I6176" s="90">
        <f t="shared" ca="1" si="1159"/>
        <v>378.42271054421855</v>
      </c>
      <c r="J6176" s="90">
        <f t="shared" ca="1" si="1160"/>
        <v>433.78006304290579</v>
      </c>
    </row>
    <row r="6177" spans="1:10" ht="12.75" x14ac:dyDescent="0.2">
      <c r="A6177" s="84">
        <v>6165</v>
      </c>
      <c r="B6177" s="90">
        <f t="shared" ca="1" si="1156"/>
        <v>410.57831447873275</v>
      </c>
      <c r="C6177" s="103">
        <f t="shared" ca="1" si="1163"/>
        <v>292.02130313146347</v>
      </c>
      <c r="D6177" s="103">
        <f t="shared" ca="1" si="1163"/>
        <v>344.50876001795081</v>
      </c>
      <c r="E6177" s="90">
        <f t="shared" ca="1" si="1162"/>
        <v>107.505707274861</v>
      </c>
      <c r="F6177" s="90">
        <f t="shared" ca="1" si="1162"/>
        <v>82.675646627315629</v>
      </c>
      <c r="G6177" s="90">
        <f t="shared" ca="1" si="1162"/>
        <v>87.948058740987832</v>
      </c>
      <c r="H6177" s="90">
        <f t="shared" ca="1" si="1158"/>
        <v>518.08402175359379</v>
      </c>
      <c r="I6177" s="90">
        <f t="shared" ca="1" si="1159"/>
        <v>374.69694975877911</v>
      </c>
      <c r="J6177" s="90">
        <f t="shared" ca="1" si="1160"/>
        <v>432.45681875893865</v>
      </c>
    </row>
    <row r="6178" spans="1:10" ht="12.75" x14ac:dyDescent="0.2">
      <c r="A6178" s="84">
        <v>6166</v>
      </c>
      <c r="B6178" s="90">
        <f t="shared" ca="1" si="1156"/>
        <v>405.99498005689492</v>
      </c>
      <c r="C6178" s="103">
        <f t="shared" ca="1" si="1163"/>
        <v>294.50895618061122</v>
      </c>
      <c r="D6178" s="103">
        <f t="shared" ca="1" si="1163"/>
        <v>370.35386491072461</v>
      </c>
      <c r="E6178" s="90">
        <f t="shared" ca="1" si="1162"/>
        <v>115.8775851129874</v>
      </c>
      <c r="F6178" s="90">
        <f t="shared" ca="1" si="1162"/>
        <v>77.608127002513541</v>
      </c>
      <c r="G6178" s="90">
        <f t="shared" ca="1" si="1162"/>
        <v>100.68591012853213</v>
      </c>
      <c r="H6178" s="90">
        <f t="shared" ca="1" si="1158"/>
        <v>521.87256516988236</v>
      </c>
      <c r="I6178" s="90">
        <f t="shared" ca="1" si="1159"/>
        <v>372.11708318312475</v>
      </c>
      <c r="J6178" s="90">
        <f t="shared" ca="1" si="1160"/>
        <v>471.03977503925671</v>
      </c>
    </row>
    <row r="6179" spans="1:10" ht="12.75" x14ac:dyDescent="0.2">
      <c r="A6179" s="84">
        <v>6167</v>
      </c>
      <c r="B6179" s="90">
        <f t="shared" ca="1" si="1156"/>
        <v>404.55669831776817</v>
      </c>
      <c r="C6179" s="103">
        <f t="shared" ca="1" si="1163"/>
        <v>299.79193682957538</v>
      </c>
      <c r="D6179" s="103">
        <f t="shared" ca="1" si="1163"/>
        <v>363.39671921894939</v>
      </c>
      <c r="E6179" s="90">
        <f t="shared" ca="1" si="1162"/>
        <v>108.13787386734003</v>
      </c>
      <c r="F6179" s="90">
        <f t="shared" ca="1" si="1162"/>
        <v>77.270431564611442</v>
      </c>
      <c r="G6179" s="90">
        <f t="shared" ca="1" si="1162"/>
        <v>81.154526020730387</v>
      </c>
      <c r="H6179" s="90">
        <f t="shared" ca="1" si="1158"/>
        <v>512.6945721851082</v>
      </c>
      <c r="I6179" s="90">
        <f t="shared" ca="1" si="1159"/>
        <v>377.06236839418682</v>
      </c>
      <c r="J6179" s="90">
        <f t="shared" ca="1" si="1160"/>
        <v>444.55124523967976</v>
      </c>
    </row>
    <row r="6180" spans="1:10" ht="12.75" x14ac:dyDescent="0.2">
      <c r="A6180" s="84">
        <v>6168</v>
      </c>
      <c r="B6180" s="90">
        <f t="shared" ca="1" si="1156"/>
        <v>408.08194356823009</v>
      </c>
      <c r="C6180" s="103">
        <f t="shared" ca="1" si="1163"/>
        <v>292.87561908618505</v>
      </c>
      <c r="D6180" s="103">
        <f t="shared" ca="1" si="1163"/>
        <v>345.39082022868621</v>
      </c>
      <c r="E6180" s="90">
        <f t="shared" ca="1" si="1162"/>
        <v>117.02895994700005</v>
      </c>
      <c r="F6180" s="90">
        <f t="shared" ca="1" si="1162"/>
        <v>78.993613043683951</v>
      </c>
      <c r="G6180" s="90">
        <f t="shared" ca="1" si="1162"/>
        <v>89.262877013607721</v>
      </c>
      <c r="H6180" s="90">
        <f t="shared" ca="1" si="1158"/>
        <v>525.11090351523012</v>
      </c>
      <c r="I6180" s="90">
        <f t="shared" ca="1" si="1159"/>
        <v>371.86923212986903</v>
      </c>
      <c r="J6180" s="90">
        <f t="shared" ca="1" si="1160"/>
        <v>434.6536972422939</v>
      </c>
    </row>
    <row r="6181" spans="1:10" ht="12.75" x14ac:dyDescent="0.2">
      <c r="A6181" s="84">
        <v>6169</v>
      </c>
      <c r="B6181" s="90">
        <f t="shared" ca="1" si="1156"/>
        <v>417.56724000105083</v>
      </c>
      <c r="C6181" s="103">
        <f t="shared" ca="1" si="1163"/>
        <v>296.37045900699547</v>
      </c>
      <c r="D6181" s="103">
        <f t="shared" ca="1" si="1163"/>
        <v>351.4637662128751</v>
      </c>
      <c r="E6181" s="90">
        <f t="shared" ca="1" si="1162"/>
        <v>106.26526380086193</v>
      </c>
      <c r="F6181" s="90">
        <f t="shared" ca="1" si="1162"/>
        <v>102.89180449774123</v>
      </c>
      <c r="G6181" s="90">
        <f t="shared" ca="1" si="1162"/>
        <v>72.697127851011771</v>
      </c>
      <c r="H6181" s="90">
        <f t="shared" ca="1" si="1158"/>
        <v>523.83250380191271</v>
      </c>
      <c r="I6181" s="90">
        <f t="shared" ca="1" si="1159"/>
        <v>399.26226350473672</v>
      </c>
      <c r="J6181" s="90">
        <f t="shared" ca="1" si="1160"/>
        <v>424.16089406388687</v>
      </c>
    </row>
    <row r="6182" spans="1:10" ht="12.75" x14ac:dyDescent="0.2">
      <c r="A6182" s="84">
        <v>6170</v>
      </c>
      <c r="B6182" s="90">
        <f t="shared" ca="1" si="1156"/>
        <v>406.76208521852891</v>
      </c>
      <c r="C6182" s="103">
        <f t="shared" ca="1" si="1163"/>
        <v>302.85176512675224</v>
      </c>
      <c r="D6182" s="103">
        <f t="shared" ca="1" si="1163"/>
        <v>343.16929949436633</v>
      </c>
      <c r="E6182" s="90">
        <f t="shared" ca="1" si="1162"/>
        <v>110.68366356326597</v>
      </c>
      <c r="F6182" s="90">
        <f t="shared" ca="1" si="1162"/>
        <v>96.821920134140072</v>
      </c>
      <c r="G6182" s="90">
        <f t="shared" ca="1" si="1162"/>
        <v>115.51178038875378</v>
      </c>
      <c r="H6182" s="90">
        <f t="shared" ca="1" si="1158"/>
        <v>517.44574878179492</v>
      </c>
      <c r="I6182" s="90">
        <f t="shared" ca="1" si="1159"/>
        <v>399.67368526089228</v>
      </c>
      <c r="J6182" s="90">
        <f t="shared" ca="1" si="1160"/>
        <v>458.68107988312011</v>
      </c>
    </row>
    <row r="6183" spans="1:10" ht="12.75" x14ac:dyDescent="0.2">
      <c r="A6183" s="84">
        <v>6171</v>
      </c>
      <c r="B6183" s="90">
        <f t="shared" ca="1" si="1156"/>
        <v>403.23902176622494</v>
      </c>
      <c r="C6183" s="103">
        <f t="shared" ca="1" si="1163"/>
        <v>311.21413945858012</v>
      </c>
      <c r="D6183" s="103">
        <f t="shared" ca="1" si="1163"/>
        <v>351.51799162791826</v>
      </c>
      <c r="E6183" s="90">
        <f t="shared" ca="1" si="1162"/>
        <v>107.60430944817141</v>
      </c>
      <c r="F6183" s="90">
        <f t="shared" ca="1" si="1162"/>
        <v>79.669906362742537</v>
      </c>
      <c r="G6183" s="90">
        <f t="shared" ca="1" si="1162"/>
        <v>88.818645517905281</v>
      </c>
      <c r="H6183" s="90">
        <f t="shared" ca="1" si="1158"/>
        <v>510.84333121439636</v>
      </c>
      <c r="I6183" s="90">
        <f t="shared" ca="1" si="1159"/>
        <v>390.88404582132267</v>
      </c>
      <c r="J6183" s="90">
        <f t="shared" ca="1" si="1160"/>
        <v>440.33663714582354</v>
      </c>
    </row>
    <row r="6184" spans="1:10" ht="12.75" x14ac:dyDescent="0.2">
      <c r="A6184" s="84">
        <v>6172</v>
      </c>
      <c r="B6184" s="90">
        <f t="shared" ca="1" si="1156"/>
        <v>415.56695907333761</v>
      </c>
      <c r="C6184" s="103">
        <f t="shared" ca="1" si="1163"/>
        <v>289.48826899907624</v>
      </c>
      <c r="D6184" s="103">
        <f t="shared" ca="1" si="1163"/>
        <v>344.23235439806791</v>
      </c>
      <c r="E6184" s="90">
        <f t="shared" ca="1" si="1162"/>
        <v>120.80910062298041</v>
      </c>
      <c r="F6184" s="90">
        <f t="shared" ca="1" si="1162"/>
        <v>72.990951288891779</v>
      </c>
      <c r="G6184" s="90">
        <f t="shared" ca="1" si="1162"/>
        <v>107.7060525866865</v>
      </c>
      <c r="H6184" s="90">
        <f t="shared" ca="1" si="1158"/>
        <v>536.37605969631807</v>
      </c>
      <c r="I6184" s="90">
        <f t="shared" ca="1" si="1159"/>
        <v>362.47922028796802</v>
      </c>
      <c r="J6184" s="90">
        <f t="shared" ca="1" si="1160"/>
        <v>451.93840698475441</v>
      </c>
    </row>
    <row r="6185" spans="1:10" ht="12.75" x14ac:dyDescent="0.2">
      <c r="A6185" s="84">
        <v>6173</v>
      </c>
      <c r="B6185" s="90">
        <f t="shared" ca="1" si="1156"/>
        <v>402.27374129444661</v>
      </c>
      <c r="C6185" s="103">
        <f t="shared" ca="1" si="1163"/>
        <v>306.99731884588772</v>
      </c>
      <c r="D6185" s="103">
        <f t="shared" ca="1" si="1163"/>
        <v>342.125796418665</v>
      </c>
      <c r="E6185" s="90">
        <f t="shared" ca="1" si="1162"/>
        <v>121.24690780360372</v>
      </c>
      <c r="F6185" s="90">
        <f t="shared" ca="1" si="1162"/>
        <v>89.501248735055341</v>
      </c>
      <c r="G6185" s="90">
        <f t="shared" ca="1" si="1162"/>
        <v>97.131309809038015</v>
      </c>
      <c r="H6185" s="90">
        <f t="shared" ca="1" si="1158"/>
        <v>523.52064909805028</v>
      </c>
      <c r="I6185" s="90">
        <f t="shared" ca="1" si="1159"/>
        <v>396.49856758094307</v>
      </c>
      <c r="J6185" s="90">
        <f t="shared" ca="1" si="1160"/>
        <v>439.25710622770305</v>
      </c>
    </row>
    <row r="6186" spans="1:10" ht="12.75" x14ac:dyDescent="0.2">
      <c r="A6186" s="84">
        <v>6174</v>
      </c>
      <c r="B6186" s="90">
        <f t="shared" ca="1" si="1156"/>
        <v>423.40962893302969</v>
      </c>
      <c r="C6186" s="103">
        <f t="shared" ca="1" si="1163"/>
        <v>316.94508048963536</v>
      </c>
      <c r="D6186" s="103">
        <f t="shared" ca="1" si="1163"/>
        <v>343.91037373682497</v>
      </c>
      <c r="E6186" s="90">
        <f t="shared" ca="1" si="1162"/>
        <v>110.60657629697309</v>
      </c>
      <c r="F6186" s="90">
        <f t="shared" ca="1" si="1162"/>
        <v>66.758202818157031</v>
      </c>
      <c r="G6186" s="90">
        <f t="shared" ca="1" si="1162"/>
        <v>96.167144235426392</v>
      </c>
      <c r="H6186" s="90">
        <f t="shared" ca="1" si="1158"/>
        <v>534.01620523000281</v>
      </c>
      <c r="I6186" s="90">
        <f t="shared" ca="1" si="1159"/>
        <v>383.70328330779239</v>
      </c>
      <c r="J6186" s="90">
        <f t="shared" ca="1" si="1160"/>
        <v>440.07751797225137</v>
      </c>
    </row>
    <row r="6187" spans="1:10" ht="12.75" x14ac:dyDescent="0.2">
      <c r="A6187" s="84">
        <v>6175</v>
      </c>
      <c r="B6187" s="90">
        <f t="shared" ca="1" si="1156"/>
        <v>419.30957503606697</v>
      </c>
      <c r="C6187" s="103">
        <f t="shared" ca="1" si="1163"/>
        <v>280.84504145421084</v>
      </c>
      <c r="D6187" s="103">
        <f t="shared" ca="1" si="1163"/>
        <v>343.65716886085227</v>
      </c>
      <c r="E6187" s="90">
        <f t="shared" ca="1" si="1162"/>
        <v>107.78458647036722</v>
      </c>
      <c r="F6187" s="90">
        <f t="shared" ca="1" si="1162"/>
        <v>93.979559904845857</v>
      </c>
      <c r="G6187" s="90">
        <f t="shared" ca="1" si="1162"/>
        <v>74.429856417597023</v>
      </c>
      <c r="H6187" s="90">
        <f t="shared" ca="1" si="1158"/>
        <v>527.09416150643415</v>
      </c>
      <c r="I6187" s="90">
        <f t="shared" ca="1" si="1159"/>
        <v>374.82460135905671</v>
      </c>
      <c r="J6187" s="90">
        <f t="shared" ca="1" si="1160"/>
        <v>418.08702527844929</v>
      </c>
    </row>
    <row r="6188" spans="1:10" ht="12.75" x14ac:dyDescent="0.2">
      <c r="A6188" s="84">
        <v>6176</v>
      </c>
      <c r="B6188" s="90">
        <f t="shared" ca="1" si="1156"/>
        <v>405.4262015294583</v>
      </c>
      <c r="C6188" s="103">
        <f t="shared" ca="1" si="1163"/>
        <v>295.31592823555576</v>
      </c>
      <c r="D6188" s="103">
        <f t="shared" ca="1" si="1163"/>
        <v>360.63674436089212</v>
      </c>
      <c r="E6188" s="90">
        <f t="shared" ca="1" si="1162"/>
        <v>114.04357677695039</v>
      </c>
      <c r="F6188" s="90">
        <f t="shared" ca="1" si="1162"/>
        <v>95.940837612950148</v>
      </c>
      <c r="G6188" s="90">
        <f t="shared" ca="1" si="1162"/>
        <v>71.316257718795683</v>
      </c>
      <c r="H6188" s="90">
        <f t="shared" ca="1" si="1158"/>
        <v>519.46977830640867</v>
      </c>
      <c r="I6188" s="90">
        <f t="shared" ca="1" si="1159"/>
        <v>391.25676584850589</v>
      </c>
      <c r="J6188" s="90">
        <f t="shared" ca="1" si="1160"/>
        <v>431.95300207968779</v>
      </c>
    </row>
    <row r="6189" spans="1:10" ht="12.75" x14ac:dyDescent="0.2">
      <c r="A6189" s="84">
        <v>6177</v>
      </c>
      <c r="B6189" s="90">
        <f t="shared" ca="1" si="1156"/>
        <v>415.62965132888309</v>
      </c>
      <c r="C6189" s="103">
        <f t="shared" ca="1" si="1163"/>
        <v>291.9876792462112</v>
      </c>
      <c r="D6189" s="103">
        <f t="shared" ca="1" si="1163"/>
        <v>354.32020819026616</v>
      </c>
      <c r="E6189" s="90">
        <f t="shared" ca="1" si="1162"/>
        <v>113.94535184287524</v>
      </c>
      <c r="F6189" s="90">
        <f t="shared" ca="1" si="1162"/>
        <v>73.764010586075727</v>
      </c>
      <c r="G6189" s="90">
        <f t="shared" ca="1" si="1162"/>
        <v>96.022940501615963</v>
      </c>
      <c r="H6189" s="90">
        <f t="shared" ca="1" si="1158"/>
        <v>529.57500317175834</v>
      </c>
      <c r="I6189" s="90">
        <f t="shared" ca="1" si="1159"/>
        <v>365.75168983228696</v>
      </c>
      <c r="J6189" s="90">
        <f t="shared" ca="1" si="1160"/>
        <v>450.34314869188211</v>
      </c>
    </row>
    <row r="6190" spans="1:10" ht="12.75" x14ac:dyDescent="0.2">
      <c r="A6190" s="84">
        <v>6178</v>
      </c>
      <c r="B6190" s="90">
        <f t="shared" ca="1" si="1156"/>
        <v>409.55016238731304</v>
      </c>
      <c r="C6190" s="103">
        <f t="shared" ref="C6190:G6205" ca="1" si="1164">NORMINV(RAND(),C$5,C$6)</f>
        <v>291.22690410470278</v>
      </c>
      <c r="D6190" s="103">
        <f t="shared" ca="1" si="1164"/>
        <v>343.45519903669873</v>
      </c>
      <c r="E6190" s="90">
        <f t="shared" ca="1" si="1164"/>
        <v>115.77650485410115</v>
      </c>
      <c r="F6190" s="90">
        <f t="shared" ca="1" si="1164"/>
        <v>89.714279774287689</v>
      </c>
      <c r="G6190" s="90">
        <f t="shared" ca="1" si="1164"/>
        <v>96.616227353251915</v>
      </c>
      <c r="H6190" s="90">
        <f t="shared" ca="1" si="1158"/>
        <v>525.32666724141416</v>
      </c>
      <c r="I6190" s="90">
        <f t="shared" ca="1" si="1159"/>
        <v>380.9411838789905</v>
      </c>
      <c r="J6190" s="90">
        <f t="shared" ca="1" si="1160"/>
        <v>440.07142638995066</v>
      </c>
    </row>
    <row r="6191" spans="1:10" ht="12.75" x14ac:dyDescent="0.2">
      <c r="A6191" s="84">
        <v>6179</v>
      </c>
      <c r="B6191" s="90">
        <f t="shared" ca="1" si="1156"/>
        <v>407.51680739662407</v>
      </c>
      <c r="C6191" s="103">
        <f t="shared" ref="C6191:D6205" ca="1" si="1165">NORMINV(RAND(),C$5,C$6)</f>
        <v>300.2771015789869</v>
      </c>
      <c r="D6191" s="103">
        <f t="shared" ca="1" si="1165"/>
        <v>351.58499933168446</v>
      </c>
      <c r="E6191" s="90">
        <f t="shared" ca="1" si="1164"/>
        <v>107.72952748477491</v>
      </c>
      <c r="F6191" s="90">
        <f t="shared" ca="1" si="1164"/>
        <v>98.007665968224089</v>
      </c>
      <c r="G6191" s="90">
        <f t="shared" ca="1" si="1164"/>
        <v>90.1235570483841</v>
      </c>
      <c r="H6191" s="90">
        <f t="shared" ca="1" si="1158"/>
        <v>515.24633488139898</v>
      </c>
      <c r="I6191" s="90">
        <f t="shared" ca="1" si="1159"/>
        <v>398.284767547211</v>
      </c>
      <c r="J6191" s="90">
        <f t="shared" ca="1" si="1160"/>
        <v>441.70855638006856</v>
      </c>
    </row>
    <row r="6192" spans="1:10" ht="12.75" x14ac:dyDescent="0.2">
      <c r="A6192" s="84">
        <v>6180</v>
      </c>
      <c r="B6192" s="90">
        <f t="shared" ca="1" si="1156"/>
        <v>409.65293584162026</v>
      </c>
      <c r="C6192" s="103">
        <f t="shared" ca="1" si="1165"/>
        <v>302.71489729376424</v>
      </c>
      <c r="D6192" s="103">
        <f t="shared" ca="1" si="1165"/>
        <v>354.92013388560162</v>
      </c>
      <c r="E6192" s="90">
        <f t="shared" ca="1" si="1164"/>
        <v>107.84439321871254</v>
      </c>
      <c r="F6192" s="90">
        <f t="shared" ca="1" si="1164"/>
        <v>71.85888370405506</v>
      </c>
      <c r="G6192" s="90">
        <f t="shared" ca="1" si="1164"/>
        <v>104.83248237877496</v>
      </c>
      <c r="H6192" s="90">
        <f t="shared" ca="1" si="1158"/>
        <v>517.49732906033285</v>
      </c>
      <c r="I6192" s="90">
        <f t="shared" ca="1" si="1159"/>
        <v>374.57378099781931</v>
      </c>
      <c r="J6192" s="90">
        <f t="shared" ca="1" si="1160"/>
        <v>459.75261626437657</v>
      </c>
    </row>
    <row r="6193" spans="1:10" ht="12.75" x14ac:dyDescent="0.2">
      <c r="A6193" s="84">
        <v>6181</v>
      </c>
      <c r="B6193" s="90">
        <f t="shared" ca="1" si="1156"/>
        <v>408.24282209819694</v>
      </c>
      <c r="C6193" s="103">
        <f t="shared" ca="1" si="1165"/>
        <v>306.17925920618444</v>
      </c>
      <c r="D6193" s="103">
        <f t="shared" ca="1" si="1165"/>
        <v>364.50416955325778</v>
      </c>
      <c r="E6193" s="90">
        <f t="shared" ca="1" si="1164"/>
        <v>113.21274934820747</v>
      </c>
      <c r="F6193" s="90">
        <f t="shared" ca="1" si="1164"/>
        <v>76.248322441198155</v>
      </c>
      <c r="G6193" s="90">
        <f t="shared" ca="1" si="1164"/>
        <v>75.576307055544532</v>
      </c>
      <c r="H6193" s="90">
        <f t="shared" ca="1" si="1158"/>
        <v>521.45557144640441</v>
      </c>
      <c r="I6193" s="90">
        <f t="shared" ca="1" si="1159"/>
        <v>382.42758164738257</v>
      </c>
      <c r="J6193" s="90">
        <f t="shared" ca="1" si="1160"/>
        <v>440.08047660880231</v>
      </c>
    </row>
    <row r="6194" spans="1:10" ht="12.75" x14ac:dyDescent="0.2">
      <c r="A6194" s="84">
        <v>6182</v>
      </c>
      <c r="B6194" s="90">
        <f t="shared" ca="1" si="1156"/>
        <v>401.31673664214992</v>
      </c>
      <c r="C6194" s="103">
        <f t="shared" ca="1" si="1165"/>
        <v>313.79137464819092</v>
      </c>
      <c r="D6194" s="103">
        <f t="shared" ca="1" si="1165"/>
        <v>346.74439504868275</v>
      </c>
      <c r="E6194" s="90">
        <f t="shared" ca="1" si="1164"/>
        <v>110.27142349307931</v>
      </c>
      <c r="F6194" s="90">
        <f t="shared" ca="1" si="1164"/>
        <v>87.132457241171792</v>
      </c>
      <c r="G6194" s="90">
        <f t="shared" ca="1" si="1164"/>
        <v>98.59382747969498</v>
      </c>
      <c r="H6194" s="90">
        <f t="shared" ca="1" si="1158"/>
        <v>511.58816013522926</v>
      </c>
      <c r="I6194" s="90">
        <f t="shared" ca="1" si="1159"/>
        <v>400.9238318893627</v>
      </c>
      <c r="J6194" s="90">
        <f t="shared" ca="1" si="1160"/>
        <v>445.33822252837774</v>
      </c>
    </row>
    <row r="6195" spans="1:10" ht="12.75" x14ac:dyDescent="0.2">
      <c r="A6195" s="84">
        <v>6183</v>
      </c>
      <c r="B6195" s="90">
        <f t="shared" ca="1" si="1156"/>
        <v>420.53710756489727</v>
      </c>
      <c r="C6195" s="103">
        <f t="shared" ca="1" si="1165"/>
        <v>304.6625140393561</v>
      </c>
      <c r="D6195" s="103">
        <f t="shared" ca="1" si="1165"/>
        <v>336.19901674680739</v>
      </c>
      <c r="E6195" s="90">
        <f t="shared" ca="1" si="1164"/>
        <v>105.56319623459279</v>
      </c>
      <c r="F6195" s="90">
        <f t="shared" ca="1" si="1164"/>
        <v>87.343997432018114</v>
      </c>
      <c r="G6195" s="90">
        <f t="shared" ca="1" si="1164"/>
        <v>96.957621700454283</v>
      </c>
      <c r="H6195" s="90">
        <f t="shared" ca="1" si="1158"/>
        <v>526.10030379949012</v>
      </c>
      <c r="I6195" s="90">
        <f t="shared" ca="1" si="1159"/>
        <v>392.00651147137421</v>
      </c>
      <c r="J6195" s="90">
        <f t="shared" ca="1" si="1160"/>
        <v>433.15663844726168</v>
      </c>
    </row>
    <row r="6196" spans="1:10" ht="12.75" x14ac:dyDescent="0.2">
      <c r="A6196" s="84">
        <v>6184</v>
      </c>
      <c r="B6196" s="90">
        <f t="shared" ca="1" si="1156"/>
        <v>404.98913722260767</v>
      </c>
      <c r="C6196" s="103">
        <f t="shared" ca="1" si="1165"/>
        <v>297.09186833652973</v>
      </c>
      <c r="D6196" s="103">
        <f t="shared" ca="1" si="1165"/>
        <v>354.23422474229085</v>
      </c>
      <c r="E6196" s="90">
        <f t="shared" ca="1" si="1164"/>
        <v>106.45992250011643</v>
      </c>
      <c r="F6196" s="90">
        <f t="shared" ca="1" si="1164"/>
        <v>97.078163033489218</v>
      </c>
      <c r="G6196" s="90">
        <f t="shared" ca="1" si="1164"/>
        <v>92.279890578898829</v>
      </c>
      <c r="H6196" s="90">
        <f t="shared" ca="1" si="1158"/>
        <v>511.44905972272409</v>
      </c>
      <c r="I6196" s="90">
        <f t="shared" ca="1" si="1159"/>
        <v>394.17003137001893</v>
      </c>
      <c r="J6196" s="90">
        <f t="shared" ca="1" si="1160"/>
        <v>446.51411532118971</v>
      </c>
    </row>
    <row r="6197" spans="1:10" ht="12.75" x14ac:dyDescent="0.2">
      <c r="A6197" s="84">
        <v>6185</v>
      </c>
      <c r="B6197" s="90">
        <f t="shared" ca="1" si="1156"/>
        <v>412.09822955642653</v>
      </c>
      <c r="C6197" s="103">
        <f t="shared" ca="1" si="1165"/>
        <v>299.11641909629589</v>
      </c>
      <c r="D6197" s="103">
        <f t="shared" ca="1" si="1165"/>
        <v>351.2000189402753</v>
      </c>
      <c r="E6197" s="90">
        <f t="shared" ca="1" si="1164"/>
        <v>104.96914898641273</v>
      </c>
      <c r="F6197" s="90">
        <f t="shared" ca="1" si="1164"/>
        <v>77.994401389205962</v>
      </c>
      <c r="G6197" s="90">
        <f t="shared" ca="1" si="1164"/>
        <v>85.982007930904388</v>
      </c>
      <c r="H6197" s="90">
        <f t="shared" ca="1" si="1158"/>
        <v>517.06737854283926</v>
      </c>
      <c r="I6197" s="90">
        <f t="shared" ca="1" si="1159"/>
        <v>377.11082048550185</v>
      </c>
      <c r="J6197" s="90">
        <f t="shared" ca="1" si="1160"/>
        <v>437.18202687117969</v>
      </c>
    </row>
    <row r="6198" spans="1:10" ht="12.75" x14ac:dyDescent="0.2">
      <c r="A6198" s="84">
        <v>6186</v>
      </c>
      <c r="B6198" s="90">
        <f t="shared" ca="1" si="1156"/>
        <v>406.4439439045031</v>
      </c>
      <c r="C6198" s="103">
        <f t="shared" ca="1" si="1165"/>
        <v>300.97454019959332</v>
      </c>
      <c r="D6198" s="103">
        <f t="shared" ca="1" si="1165"/>
        <v>349.38369992189627</v>
      </c>
      <c r="E6198" s="90">
        <f t="shared" ca="1" si="1164"/>
        <v>117.85315610965742</v>
      </c>
      <c r="F6198" s="90">
        <f t="shared" ca="1" si="1164"/>
        <v>66.645122571859858</v>
      </c>
      <c r="G6198" s="90">
        <f t="shared" ca="1" si="1164"/>
        <v>80.12424577269735</v>
      </c>
      <c r="H6198" s="90">
        <f t="shared" ca="1" si="1158"/>
        <v>524.29710001416049</v>
      </c>
      <c r="I6198" s="90">
        <f t="shared" ca="1" si="1159"/>
        <v>367.61966277145319</v>
      </c>
      <c r="J6198" s="90">
        <f t="shared" ca="1" si="1160"/>
        <v>429.50794569459362</v>
      </c>
    </row>
    <row r="6199" spans="1:10" ht="12.75" x14ac:dyDescent="0.2">
      <c r="A6199" s="84">
        <v>6187</v>
      </c>
      <c r="B6199" s="90">
        <f t="shared" ca="1" si="1156"/>
        <v>422.48850597006236</v>
      </c>
      <c r="C6199" s="103">
        <f t="shared" ca="1" si="1165"/>
        <v>282.2753236396959</v>
      </c>
      <c r="D6199" s="103">
        <f t="shared" ca="1" si="1165"/>
        <v>344.01654811900534</v>
      </c>
      <c r="E6199" s="90">
        <f t="shared" ca="1" si="1164"/>
        <v>107.99207959556821</v>
      </c>
      <c r="F6199" s="90">
        <f t="shared" ca="1" si="1164"/>
        <v>85.146673107957824</v>
      </c>
      <c r="G6199" s="90">
        <f t="shared" ca="1" si="1164"/>
        <v>103.22744380239462</v>
      </c>
      <c r="H6199" s="90">
        <f t="shared" ca="1" si="1158"/>
        <v>530.48058556563058</v>
      </c>
      <c r="I6199" s="90">
        <f t="shared" ca="1" si="1159"/>
        <v>367.42199674765374</v>
      </c>
      <c r="J6199" s="90">
        <f t="shared" ca="1" si="1160"/>
        <v>447.24399192139992</v>
      </c>
    </row>
    <row r="6200" spans="1:10" ht="12.75" x14ac:dyDescent="0.2">
      <c r="A6200" s="84">
        <v>6188</v>
      </c>
      <c r="B6200" s="90">
        <f t="shared" ca="1" si="1156"/>
        <v>410.06791993714887</v>
      </c>
      <c r="C6200" s="103">
        <f t="shared" ca="1" si="1165"/>
        <v>310.2176775474519</v>
      </c>
      <c r="D6200" s="103">
        <f t="shared" ca="1" si="1165"/>
        <v>336.86482178148736</v>
      </c>
      <c r="E6200" s="90">
        <f t="shared" ca="1" si="1164"/>
        <v>116.0867760442477</v>
      </c>
      <c r="F6200" s="90">
        <f t="shared" ca="1" si="1164"/>
        <v>71.354904517223929</v>
      </c>
      <c r="G6200" s="90">
        <f t="shared" ca="1" si="1164"/>
        <v>97.489703789123766</v>
      </c>
      <c r="H6200" s="90">
        <f t="shared" ca="1" si="1158"/>
        <v>526.15469598139657</v>
      </c>
      <c r="I6200" s="90">
        <f t="shared" ca="1" si="1159"/>
        <v>381.57258206467583</v>
      </c>
      <c r="J6200" s="90">
        <f t="shared" ca="1" si="1160"/>
        <v>434.35452557061114</v>
      </c>
    </row>
    <row r="6201" spans="1:10" ht="12.75" x14ac:dyDescent="0.2">
      <c r="A6201" s="84">
        <v>6189</v>
      </c>
      <c r="B6201" s="90">
        <f t="shared" ca="1" si="1156"/>
        <v>414.26034710729232</v>
      </c>
      <c r="C6201" s="103">
        <f t="shared" ca="1" si="1165"/>
        <v>310.22252121563309</v>
      </c>
      <c r="D6201" s="103">
        <f t="shared" ca="1" si="1165"/>
        <v>348.33421932311933</v>
      </c>
      <c r="E6201" s="90">
        <f t="shared" ca="1" si="1164"/>
        <v>109.39246136424413</v>
      </c>
      <c r="F6201" s="90">
        <f t="shared" ca="1" si="1164"/>
        <v>78.097006154133581</v>
      </c>
      <c r="G6201" s="90">
        <f t="shared" ca="1" si="1164"/>
        <v>84.583814110406962</v>
      </c>
      <c r="H6201" s="90">
        <f t="shared" ca="1" si="1158"/>
        <v>523.65280847153645</v>
      </c>
      <c r="I6201" s="90">
        <f t="shared" ca="1" si="1159"/>
        <v>388.31952736976666</v>
      </c>
      <c r="J6201" s="90">
        <f t="shared" ca="1" si="1160"/>
        <v>432.91803343352626</v>
      </c>
    </row>
    <row r="6202" spans="1:10" ht="12.75" x14ac:dyDescent="0.2">
      <c r="A6202" s="84">
        <v>6190</v>
      </c>
      <c r="B6202" s="90">
        <f t="shared" ca="1" si="1156"/>
        <v>413.8234232376048</v>
      </c>
      <c r="C6202" s="103">
        <f t="shared" ca="1" si="1165"/>
        <v>287.82045854751095</v>
      </c>
      <c r="D6202" s="103">
        <f t="shared" ca="1" si="1165"/>
        <v>341.24081937686475</v>
      </c>
      <c r="E6202" s="90">
        <f t="shared" ca="1" si="1164"/>
        <v>117.00292875749328</v>
      </c>
      <c r="F6202" s="90">
        <f t="shared" ca="1" si="1164"/>
        <v>93.222860325441971</v>
      </c>
      <c r="G6202" s="90">
        <f t="shared" ca="1" si="1164"/>
        <v>105.767981144058</v>
      </c>
      <c r="H6202" s="90">
        <f t="shared" ca="1" si="1158"/>
        <v>530.82635199509809</v>
      </c>
      <c r="I6202" s="90">
        <f t="shared" ca="1" si="1159"/>
        <v>381.04331887295291</v>
      </c>
      <c r="J6202" s="90">
        <f t="shared" ca="1" si="1160"/>
        <v>447.00880052092276</v>
      </c>
    </row>
    <row r="6203" spans="1:10" ht="12.75" x14ac:dyDescent="0.2">
      <c r="A6203" s="84">
        <v>6191</v>
      </c>
      <c r="B6203" s="90">
        <f t="shared" ca="1" si="1156"/>
        <v>409.36963157570847</v>
      </c>
      <c r="C6203" s="103">
        <f t="shared" ca="1" si="1165"/>
        <v>310.64508742209586</v>
      </c>
      <c r="D6203" s="103">
        <f t="shared" ca="1" si="1165"/>
        <v>352.05472442341545</v>
      </c>
      <c r="E6203" s="90">
        <f t="shared" ca="1" si="1164"/>
        <v>120.11464578964171</v>
      </c>
      <c r="F6203" s="90">
        <f t="shared" ca="1" si="1164"/>
        <v>90.564686973635446</v>
      </c>
      <c r="G6203" s="90">
        <f t="shared" ca="1" si="1164"/>
        <v>92.316299553180244</v>
      </c>
      <c r="H6203" s="90">
        <f t="shared" ca="1" si="1158"/>
        <v>529.48427736535018</v>
      </c>
      <c r="I6203" s="90">
        <f t="shared" ca="1" si="1159"/>
        <v>401.2097743957313</v>
      </c>
      <c r="J6203" s="90">
        <f t="shared" ca="1" si="1160"/>
        <v>444.37102397659567</v>
      </c>
    </row>
    <row r="6204" spans="1:10" ht="12.75" x14ac:dyDescent="0.2">
      <c r="A6204" s="84">
        <v>6192</v>
      </c>
      <c r="B6204" s="90">
        <f t="shared" ca="1" si="1156"/>
        <v>410.31746028803229</v>
      </c>
      <c r="C6204" s="103">
        <f t="shared" ca="1" si="1165"/>
        <v>284.80078219156854</v>
      </c>
      <c r="D6204" s="103">
        <f t="shared" ca="1" si="1165"/>
        <v>348.84212223254076</v>
      </c>
      <c r="E6204" s="90">
        <f t="shared" ca="1" si="1164"/>
        <v>106.41441680863468</v>
      </c>
      <c r="F6204" s="90">
        <f t="shared" ca="1" si="1164"/>
        <v>75.119794113045415</v>
      </c>
      <c r="G6204" s="90">
        <f t="shared" ca="1" si="1164"/>
        <v>105.01401607127839</v>
      </c>
      <c r="H6204" s="90">
        <f t="shared" ca="1" si="1158"/>
        <v>516.73187709666695</v>
      </c>
      <c r="I6204" s="90">
        <f t="shared" ca="1" si="1159"/>
        <v>359.92057630461397</v>
      </c>
      <c r="J6204" s="90">
        <f t="shared" ca="1" si="1160"/>
        <v>453.85613830381914</v>
      </c>
    </row>
    <row r="6205" spans="1:10" ht="12.75" x14ac:dyDescent="0.2">
      <c r="A6205" s="84">
        <v>6193</v>
      </c>
      <c r="B6205" s="90">
        <f t="shared" ca="1" si="1156"/>
        <v>418.28232671373445</v>
      </c>
      <c r="C6205" s="103">
        <f t="shared" ca="1" si="1165"/>
        <v>291.22782917724749</v>
      </c>
      <c r="D6205" s="103">
        <f t="shared" ca="1" si="1165"/>
        <v>333.67845601715027</v>
      </c>
      <c r="E6205" s="90">
        <f t="shared" ca="1" si="1164"/>
        <v>108.13683803676645</v>
      </c>
      <c r="F6205" s="90">
        <f t="shared" ca="1" si="1164"/>
        <v>64.450376660182258</v>
      </c>
      <c r="G6205" s="90">
        <f t="shared" ca="1" si="1164"/>
        <v>105.50347156716113</v>
      </c>
      <c r="H6205" s="90">
        <f t="shared" ca="1" si="1158"/>
        <v>526.41916475050084</v>
      </c>
      <c r="I6205" s="90">
        <f t="shared" ca="1" si="1159"/>
        <v>355.67820583742974</v>
      </c>
      <c r="J6205" s="90">
        <f t="shared" ca="1" si="1160"/>
        <v>439.18192758431138</v>
      </c>
    </row>
    <row r="6206" spans="1:10" ht="12.75" x14ac:dyDescent="0.2">
      <c r="A6206" s="84">
        <v>6194</v>
      </c>
      <c r="B6206" s="90">
        <f t="shared" ca="1" si="1156"/>
        <v>409.27590888109091</v>
      </c>
      <c r="C6206" s="103">
        <f t="shared" ref="C6206:G6221" ca="1" si="1166">NORMINV(RAND(),C$5,C$6)</f>
        <v>285.53967993350977</v>
      </c>
      <c r="D6206" s="103">
        <f t="shared" ca="1" si="1166"/>
        <v>334.85043541159251</v>
      </c>
      <c r="E6206" s="90">
        <f t="shared" ca="1" si="1166"/>
        <v>107.08050144274277</v>
      </c>
      <c r="F6206" s="90">
        <f t="shared" ca="1" si="1166"/>
        <v>70.779557280312929</v>
      </c>
      <c r="G6206" s="90">
        <f t="shared" ca="1" si="1166"/>
        <v>95.25454906475268</v>
      </c>
      <c r="H6206" s="90">
        <f t="shared" ca="1" si="1158"/>
        <v>516.35641032383364</v>
      </c>
      <c r="I6206" s="90">
        <f t="shared" ca="1" si="1159"/>
        <v>356.3192372138227</v>
      </c>
      <c r="J6206" s="90">
        <f t="shared" ca="1" si="1160"/>
        <v>430.10498447634518</v>
      </c>
    </row>
    <row r="6207" spans="1:10" ht="12.75" x14ac:dyDescent="0.2">
      <c r="A6207" s="84">
        <v>6195</v>
      </c>
      <c r="B6207" s="90">
        <f t="shared" ca="1" si="1156"/>
        <v>407.09751697971393</v>
      </c>
      <c r="C6207" s="103">
        <f t="shared" ref="C6207:D6221" ca="1" si="1167">NORMINV(RAND(),C$5,C$6)</f>
        <v>281.83747234082085</v>
      </c>
      <c r="D6207" s="103">
        <f t="shared" ca="1" si="1167"/>
        <v>351.13596140896004</v>
      </c>
      <c r="E6207" s="90">
        <f t="shared" ca="1" si="1166"/>
        <v>107.75772922757493</v>
      </c>
      <c r="F6207" s="90">
        <f t="shared" ca="1" si="1166"/>
        <v>93.80970276493359</v>
      </c>
      <c r="G6207" s="90">
        <f t="shared" ca="1" si="1166"/>
        <v>84.299286355915228</v>
      </c>
      <c r="H6207" s="90">
        <f t="shared" ca="1" si="1158"/>
        <v>514.85524620728881</v>
      </c>
      <c r="I6207" s="90">
        <f t="shared" ca="1" si="1159"/>
        <v>375.64717510575446</v>
      </c>
      <c r="J6207" s="90">
        <f t="shared" ca="1" si="1160"/>
        <v>435.43524776487527</v>
      </c>
    </row>
    <row r="6208" spans="1:10" ht="12.75" x14ac:dyDescent="0.2">
      <c r="A6208" s="84">
        <v>6196</v>
      </c>
      <c r="B6208" s="90">
        <f t="shared" ca="1" si="1156"/>
        <v>411.91702096721764</v>
      </c>
      <c r="C6208" s="103">
        <f t="shared" ca="1" si="1167"/>
        <v>290.76981150966509</v>
      </c>
      <c r="D6208" s="103">
        <f t="shared" ca="1" si="1167"/>
        <v>349.40296128061317</v>
      </c>
      <c r="E6208" s="90">
        <f t="shared" ca="1" si="1166"/>
        <v>98.344884180118314</v>
      </c>
      <c r="F6208" s="90">
        <f t="shared" ca="1" si="1166"/>
        <v>90.239340529732019</v>
      </c>
      <c r="G6208" s="90">
        <f t="shared" ca="1" si="1166"/>
        <v>108.20272885948684</v>
      </c>
      <c r="H6208" s="90">
        <f t="shared" ca="1" si="1158"/>
        <v>510.26190514733594</v>
      </c>
      <c r="I6208" s="90">
        <f t="shared" ca="1" si="1159"/>
        <v>381.00915203939712</v>
      </c>
      <c r="J6208" s="90">
        <f t="shared" ca="1" si="1160"/>
        <v>457.60569014010002</v>
      </c>
    </row>
    <row r="6209" spans="1:10" ht="12.75" x14ac:dyDescent="0.2">
      <c r="A6209" s="84">
        <v>6197</v>
      </c>
      <c r="B6209" s="90">
        <f t="shared" ca="1" si="1156"/>
        <v>402.63668699765327</v>
      </c>
      <c r="C6209" s="103">
        <f t="shared" ca="1" si="1167"/>
        <v>298.50698642564578</v>
      </c>
      <c r="D6209" s="103">
        <f t="shared" ca="1" si="1167"/>
        <v>351.58100220583708</v>
      </c>
      <c r="E6209" s="90">
        <f t="shared" ca="1" si="1166"/>
        <v>99.106416787276871</v>
      </c>
      <c r="F6209" s="90">
        <f t="shared" ca="1" si="1166"/>
        <v>74.357780819508349</v>
      </c>
      <c r="G6209" s="90">
        <f t="shared" ca="1" si="1166"/>
        <v>87.257231665509252</v>
      </c>
      <c r="H6209" s="90">
        <f t="shared" ca="1" si="1158"/>
        <v>501.74310378493016</v>
      </c>
      <c r="I6209" s="90">
        <f t="shared" ca="1" si="1159"/>
        <v>372.8647672451541</v>
      </c>
      <c r="J6209" s="90">
        <f t="shared" ca="1" si="1160"/>
        <v>438.83823387134635</v>
      </c>
    </row>
    <row r="6210" spans="1:10" ht="12.75" x14ac:dyDescent="0.2">
      <c r="A6210" s="84">
        <v>6198</v>
      </c>
      <c r="B6210" s="90">
        <f t="shared" ca="1" si="1156"/>
        <v>419.66343823799752</v>
      </c>
      <c r="C6210" s="103">
        <f t="shared" ca="1" si="1167"/>
        <v>280.81033406128108</v>
      </c>
      <c r="D6210" s="103">
        <f t="shared" ca="1" si="1167"/>
        <v>361.13713790423088</v>
      </c>
      <c r="E6210" s="90">
        <f t="shared" ca="1" si="1166"/>
        <v>101.28924449648585</v>
      </c>
      <c r="F6210" s="90">
        <f t="shared" ca="1" si="1166"/>
        <v>68.264298443440893</v>
      </c>
      <c r="G6210" s="90">
        <f t="shared" ca="1" si="1166"/>
        <v>76.237053181693284</v>
      </c>
      <c r="H6210" s="90">
        <f t="shared" ca="1" si="1158"/>
        <v>520.95268273448335</v>
      </c>
      <c r="I6210" s="90">
        <f t="shared" ca="1" si="1159"/>
        <v>349.07463250472199</v>
      </c>
      <c r="J6210" s="90">
        <f t="shared" ca="1" si="1160"/>
        <v>437.37419108592417</v>
      </c>
    </row>
    <row r="6211" spans="1:10" ht="12.75" x14ac:dyDescent="0.2">
      <c r="A6211" s="84">
        <v>6199</v>
      </c>
      <c r="B6211" s="90">
        <f t="shared" ca="1" si="1156"/>
        <v>410.67022261856755</v>
      </c>
      <c r="C6211" s="103">
        <f t="shared" ca="1" si="1167"/>
        <v>301.74698126918571</v>
      </c>
      <c r="D6211" s="103">
        <f t="shared" ca="1" si="1167"/>
        <v>338.33977353494532</v>
      </c>
      <c r="E6211" s="90">
        <f t="shared" ca="1" si="1166"/>
        <v>114.97620579876859</v>
      </c>
      <c r="F6211" s="90">
        <f t="shared" ca="1" si="1166"/>
        <v>83.784801603478627</v>
      </c>
      <c r="G6211" s="90">
        <f t="shared" ca="1" si="1166"/>
        <v>101.40723473148498</v>
      </c>
      <c r="H6211" s="90">
        <f t="shared" ca="1" si="1158"/>
        <v>525.6464284173361</v>
      </c>
      <c r="I6211" s="90">
        <f t="shared" ca="1" si="1159"/>
        <v>385.53178287266434</v>
      </c>
      <c r="J6211" s="90">
        <f t="shared" ca="1" si="1160"/>
        <v>439.74700826643027</v>
      </c>
    </row>
    <row r="6212" spans="1:10" ht="12.75" x14ac:dyDescent="0.2">
      <c r="A6212" s="84">
        <v>6200</v>
      </c>
      <c r="B6212" s="90">
        <f t="shared" ca="1" si="1156"/>
        <v>423.26425511980165</v>
      </c>
      <c r="C6212" s="103">
        <f t="shared" ca="1" si="1167"/>
        <v>280.57333884048245</v>
      </c>
      <c r="D6212" s="103">
        <f t="shared" ca="1" si="1167"/>
        <v>345.46132308229994</v>
      </c>
      <c r="E6212" s="90">
        <f t="shared" ca="1" si="1166"/>
        <v>116.83044480984361</v>
      </c>
      <c r="F6212" s="90">
        <f t="shared" ca="1" si="1166"/>
        <v>86.404993348626832</v>
      </c>
      <c r="G6212" s="90">
        <f t="shared" ca="1" si="1166"/>
        <v>88.276542704037126</v>
      </c>
      <c r="H6212" s="90">
        <f t="shared" ca="1" si="1158"/>
        <v>540.09469992964523</v>
      </c>
      <c r="I6212" s="90">
        <f t="shared" ca="1" si="1159"/>
        <v>366.97833218910927</v>
      </c>
      <c r="J6212" s="90">
        <f t="shared" ca="1" si="1160"/>
        <v>433.73786578633707</v>
      </c>
    </row>
    <row r="6213" spans="1:10" ht="12.75" x14ac:dyDescent="0.2">
      <c r="A6213" s="84">
        <v>6201</v>
      </c>
      <c r="B6213" s="90">
        <f t="shared" ca="1" si="1156"/>
        <v>412.02873045867216</v>
      </c>
      <c r="C6213" s="103">
        <f t="shared" ca="1" si="1167"/>
        <v>292.27922139610428</v>
      </c>
      <c r="D6213" s="103">
        <f t="shared" ca="1" si="1167"/>
        <v>347.0931239558314</v>
      </c>
      <c r="E6213" s="90">
        <f t="shared" ca="1" si="1166"/>
        <v>96.429674355425703</v>
      </c>
      <c r="F6213" s="90">
        <f t="shared" ca="1" si="1166"/>
        <v>105.58385279004931</v>
      </c>
      <c r="G6213" s="90">
        <f t="shared" ca="1" si="1166"/>
        <v>86.630354274824327</v>
      </c>
      <c r="H6213" s="90">
        <f t="shared" ca="1" si="1158"/>
        <v>508.45840481409789</v>
      </c>
      <c r="I6213" s="90">
        <f t="shared" ca="1" si="1159"/>
        <v>397.8630741861536</v>
      </c>
      <c r="J6213" s="90">
        <f t="shared" ca="1" si="1160"/>
        <v>433.7234782306557</v>
      </c>
    </row>
    <row r="6214" spans="1:10" ht="12.75" x14ac:dyDescent="0.2">
      <c r="A6214" s="84">
        <v>6202</v>
      </c>
      <c r="B6214" s="90">
        <f t="shared" ca="1" si="1156"/>
        <v>414.19868451131458</v>
      </c>
      <c r="C6214" s="103">
        <f t="shared" ca="1" si="1167"/>
        <v>316.983968983213</v>
      </c>
      <c r="D6214" s="103">
        <f t="shared" ca="1" si="1167"/>
        <v>321.54660325009229</v>
      </c>
      <c r="E6214" s="90">
        <f t="shared" ca="1" si="1166"/>
        <v>119.35353902766279</v>
      </c>
      <c r="F6214" s="90">
        <f t="shared" ca="1" si="1166"/>
        <v>85.161569984899032</v>
      </c>
      <c r="G6214" s="90">
        <f t="shared" ca="1" si="1166"/>
        <v>111.65308084588825</v>
      </c>
      <c r="H6214" s="90">
        <f t="shared" ca="1" si="1158"/>
        <v>533.55222353897739</v>
      </c>
      <c r="I6214" s="90">
        <f t="shared" ca="1" si="1159"/>
        <v>402.14553896811202</v>
      </c>
      <c r="J6214" s="90">
        <f t="shared" ca="1" si="1160"/>
        <v>433.19968409598056</v>
      </c>
    </row>
    <row r="6215" spans="1:10" ht="12.75" x14ac:dyDescent="0.2">
      <c r="A6215" s="84">
        <v>6203</v>
      </c>
      <c r="B6215" s="90">
        <f t="shared" ca="1" si="1156"/>
        <v>418.50251232994731</v>
      </c>
      <c r="C6215" s="103">
        <f t="shared" ca="1" si="1167"/>
        <v>296.44015547967723</v>
      </c>
      <c r="D6215" s="103">
        <f t="shared" ca="1" si="1167"/>
        <v>356.67324808662164</v>
      </c>
      <c r="E6215" s="90">
        <f t="shared" ca="1" si="1166"/>
        <v>114.3514457311758</v>
      </c>
      <c r="F6215" s="90">
        <f t="shared" ca="1" si="1166"/>
        <v>96.372827749472833</v>
      </c>
      <c r="G6215" s="90">
        <f t="shared" ca="1" si="1166"/>
        <v>105.44206324629566</v>
      </c>
      <c r="H6215" s="90">
        <f t="shared" ca="1" si="1158"/>
        <v>532.85395806112308</v>
      </c>
      <c r="I6215" s="90">
        <f t="shared" ca="1" si="1159"/>
        <v>392.81298322915006</v>
      </c>
      <c r="J6215" s="90">
        <f t="shared" ca="1" si="1160"/>
        <v>462.11531133291732</v>
      </c>
    </row>
    <row r="6216" spans="1:10" ht="12.75" x14ac:dyDescent="0.2">
      <c r="A6216" s="84">
        <v>6204</v>
      </c>
      <c r="B6216" s="90">
        <f t="shared" ca="1" si="1156"/>
        <v>407.58074174882904</v>
      </c>
      <c r="C6216" s="103">
        <f t="shared" ca="1" si="1167"/>
        <v>312.17589981122637</v>
      </c>
      <c r="D6216" s="103">
        <f t="shared" ca="1" si="1167"/>
        <v>359.68168452942643</v>
      </c>
      <c r="E6216" s="90">
        <f t="shared" ca="1" si="1166"/>
        <v>115.6638403354348</v>
      </c>
      <c r="F6216" s="90">
        <f t="shared" ca="1" si="1166"/>
        <v>63.146691673320632</v>
      </c>
      <c r="G6216" s="90">
        <f t="shared" ca="1" si="1166"/>
        <v>98.771915062916477</v>
      </c>
      <c r="H6216" s="90">
        <f t="shared" ca="1" si="1158"/>
        <v>523.24458208426381</v>
      </c>
      <c r="I6216" s="90">
        <f t="shared" ca="1" si="1159"/>
        <v>375.32259148454699</v>
      </c>
      <c r="J6216" s="90">
        <f t="shared" ca="1" si="1160"/>
        <v>458.45359959234293</v>
      </c>
    </row>
    <row r="6217" spans="1:10" ht="12.75" x14ac:dyDescent="0.2">
      <c r="A6217" s="84">
        <v>6205</v>
      </c>
      <c r="B6217" s="90">
        <f t="shared" ca="1" si="1156"/>
        <v>410.29484211227634</v>
      </c>
      <c r="C6217" s="103">
        <f t="shared" ca="1" si="1167"/>
        <v>304.76857137308241</v>
      </c>
      <c r="D6217" s="103">
        <f t="shared" ca="1" si="1167"/>
        <v>332.88607915578285</v>
      </c>
      <c r="E6217" s="90">
        <f t="shared" ca="1" si="1166"/>
        <v>112.53538908097117</v>
      </c>
      <c r="F6217" s="90">
        <f t="shared" ca="1" si="1166"/>
        <v>83.056655798343101</v>
      </c>
      <c r="G6217" s="90">
        <f t="shared" ca="1" si="1166"/>
        <v>94.170544637049773</v>
      </c>
      <c r="H6217" s="90">
        <f t="shared" ca="1" si="1158"/>
        <v>522.83023119324753</v>
      </c>
      <c r="I6217" s="90">
        <f t="shared" ca="1" si="1159"/>
        <v>387.82522717142552</v>
      </c>
      <c r="J6217" s="90">
        <f t="shared" ca="1" si="1160"/>
        <v>427.05662379283262</v>
      </c>
    </row>
    <row r="6218" spans="1:10" ht="12.75" x14ac:dyDescent="0.2">
      <c r="A6218" s="84">
        <v>6206</v>
      </c>
      <c r="B6218" s="90">
        <f t="shared" ca="1" si="1156"/>
        <v>406.51962624067608</v>
      </c>
      <c r="C6218" s="103">
        <f t="shared" ca="1" si="1167"/>
        <v>284.63933087015937</v>
      </c>
      <c r="D6218" s="103">
        <f t="shared" ca="1" si="1167"/>
        <v>356.46449641919583</v>
      </c>
      <c r="E6218" s="90">
        <f t="shared" ca="1" si="1166"/>
        <v>111.83910964572864</v>
      </c>
      <c r="F6218" s="90">
        <f t="shared" ca="1" si="1166"/>
        <v>57.962579070470127</v>
      </c>
      <c r="G6218" s="90">
        <f t="shared" ca="1" si="1166"/>
        <v>88.380475114149334</v>
      </c>
      <c r="H6218" s="90">
        <f t="shared" ca="1" si="1158"/>
        <v>518.3587358864047</v>
      </c>
      <c r="I6218" s="90">
        <f t="shared" ca="1" si="1159"/>
        <v>342.60190994062953</v>
      </c>
      <c r="J6218" s="90">
        <f t="shared" ca="1" si="1160"/>
        <v>444.84497153334519</v>
      </c>
    </row>
    <row r="6219" spans="1:10" ht="12.75" x14ac:dyDescent="0.2">
      <c r="A6219" s="84">
        <v>6207</v>
      </c>
      <c r="B6219" s="90">
        <f t="shared" ca="1" si="1156"/>
        <v>404.37636295075191</v>
      </c>
      <c r="C6219" s="103">
        <f t="shared" ca="1" si="1167"/>
        <v>282.40415491125475</v>
      </c>
      <c r="D6219" s="103">
        <f t="shared" ca="1" si="1167"/>
        <v>356.68450349642649</v>
      </c>
      <c r="E6219" s="90">
        <f t="shared" ca="1" si="1166"/>
        <v>114.0631719954992</v>
      </c>
      <c r="F6219" s="90">
        <f t="shared" ca="1" si="1166"/>
        <v>85.806143122755259</v>
      </c>
      <c r="G6219" s="90">
        <f t="shared" ca="1" si="1166"/>
        <v>80.046393229209727</v>
      </c>
      <c r="H6219" s="90">
        <f t="shared" ca="1" si="1158"/>
        <v>518.43953494625111</v>
      </c>
      <c r="I6219" s="90">
        <f t="shared" ca="1" si="1159"/>
        <v>368.21029803401001</v>
      </c>
      <c r="J6219" s="90">
        <f t="shared" ca="1" si="1160"/>
        <v>436.73089672563623</v>
      </c>
    </row>
    <row r="6220" spans="1:10" ht="12.75" x14ac:dyDescent="0.2">
      <c r="A6220" s="84">
        <v>6208</v>
      </c>
      <c r="B6220" s="90">
        <f t="shared" ca="1" si="1156"/>
        <v>405.91754925912949</v>
      </c>
      <c r="C6220" s="103">
        <f t="shared" ca="1" si="1167"/>
        <v>301.42327840157196</v>
      </c>
      <c r="D6220" s="103">
        <f t="shared" ca="1" si="1167"/>
        <v>338.84931699879149</v>
      </c>
      <c r="E6220" s="90">
        <f t="shared" ca="1" si="1166"/>
        <v>103.55493566381071</v>
      </c>
      <c r="F6220" s="90">
        <f t="shared" ca="1" si="1166"/>
        <v>85.391049447895512</v>
      </c>
      <c r="G6220" s="90">
        <f t="shared" ca="1" si="1166"/>
        <v>86.620337664923341</v>
      </c>
      <c r="H6220" s="90">
        <f t="shared" ca="1" si="1158"/>
        <v>509.47248492294023</v>
      </c>
      <c r="I6220" s="90">
        <f t="shared" ca="1" si="1159"/>
        <v>386.81432784946747</v>
      </c>
      <c r="J6220" s="90">
        <f t="shared" ca="1" si="1160"/>
        <v>425.46965466371483</v>
      </c>
    </row>
    <row r="6221" spans="1:10" ht="12.75" x14ac:dyDescent="0.2">
      <c r="A6221" s="84">
        <v>6209</v>
      </c>
      <c r="B6221" s="90">
        <f t="shared" ca="1" si="1156"/>
        <v>405.07829633841726</v>
      </c>
      <c r="C6221" s="103">
        <f t="shared" ca="1" si="1167"/>
        <v>276.09953578482134</v>
      </c>
      <c r="D6221" s="103">
        <f t="shared" ca="1" si="1167"/>
        <v>325.19897705795597</v>
      </c>
      <c r="E6221" s="90">
        <f t="shared" ca="1" si="1166"/>
        <v>128.10786123115773</v>
      </c>
      <c r="F6221" s="90">
        <f t="shared" ca="1" si="1166"/>
        <v>78.07700032201771</v>
      </c>
      <c r="G6221" s="90">
        <f t="shared" ca="1" si="1166"/>
        <v>83.187945126551227</v>
      </c>
      <c r="H6221" s="90">
        <f t="shared" ca="1" si="1158"/>
        <v>533.18615756957502</v>
      </c>
      <c r="I6221" s="90">
        <f t="shared" ca="1" si="1159"/>
        <v>354.17653610683908</v>
      </c>
      <c r="J6221" s="90">
        <f t="shared" ca="1" si="1160"/>
        <v>408.38692218450717</v>
      </c>
    </row>
    <row r="6222" spans="1:10" ht="12.75" x14ac:dyDescent="0.2">
      <c r="A6222" s="84">
        <v>6210</v>
      </c>
      <c r="B6222" s="90">
        <f t="shared" ref="B6222:B6285" ca="1" si="1168">NORMINV(RAND(),B$5,B$6)</f>
        <v>408.97609163525192</v>
      </c>
      <c r="C6222" s="103">
        <f t="shared" ref="C6222:G6237" ca="1" si="1169">NORMINV(RAND(),C$5,C$6)</f>
        <v>294.55086593606779</v>
      </c>
      <c r="D6222" s="103">
        <f t="shared" ca="1" si="1169"/>
        <v>332.85444331332303</v>
      </c>
      <c r="E6222" s="90">
        <f t="shared" ca="1" si="1169"/>
        <v>106.2776323950721</v>
      </c>
      <c r="F6222" s="90">
        <f t="shared" ca="1" si="1169"/>
        <v>84.493163148915997</v>
      </c>
      <c r="G6222" s="90">
        <f t="shared" ca="1" si="1169"/>
        <v>98.379873667290738</v>
      </c>
      <c r="H6222" s="90">
        <f t="shared" ref="H6222:H6285" ca="1" si="1170">+B6222+E6222</f>
        <v>515.25372403032407</v>
      </c>
      <c r="I6222" s="90">
        <f t="shared" ref="I6222:I6285" ca="1" si="1171">+C6222+F6222</f>
        <v>379.04402908498378</v>
      </c>
      <c r="J6222" s="90">
        <f t="shared" ref="J6222:J6285" ca="1" si="1172">+D6222+G6222</f>
        <v>431.23431698061376</v>
      </c>
    </row>
    <row r="6223" spans="1:10" ht="12.75" x14ac:dyDescent="0.2">
      <c r="A6223" s="84">
        <v>6211</v>
      </c>
      <c r="B6223" s="90">
        <f t="shared" ca="1" si="1168"/>
        <v>399.50000668039155</v>
      </c>
      <c r="C6223" s="103">
        <f t="shared" ref="C6223:D6237" ca="1" si="1173">NORMINV(RAND(),C$5,C$6)</f>
        <v>319.22215415251299</v>
      </c>
      <c r="D6223" s="103">
        <f t="shared" ca="1" si="1173"/>
        <v>347.98758830609182</v>
      </c>
      <c r="E6223" s="90">
        <f t="shared" ca="1" si="1169"/>
        <v>117.0931732746624</v>
      </c>
      <c r="F6223" s="90">
        <f t="shared" ca="1" si="1169"/>
        <v>76.755931903879926</v>
      </c>
      <c r="G6223" s="90">
        <f t="shared" ca="1" si="1169"/>
        <v>83.825175381315276</v>
      </c>
      <c r="H6223" s="90">
        <f t="shared" ca="1" si="1170"/>
        <v>516.59317995505398</v>
      </c>
      <c r="I6223" s="90">
        <f t="shared" ca="1" si="1171"/>
        <v>395.9780860563929</v>
      </c>
      <c r="J6223" s="90">
        <f t="shared" ca="1" si="1172"/>
        <v>431.81276368740708</v>
      </c>
    </row>
    <row r="6224" spans="1:10" ht="12.75" x14ac:dyDescent="0.2">
      <c r="A6224" s="84">
        <v>6212</v>
      </c>
      <c r="B6224" s="90">
        <f t="shared" ca="1" si="1168"/>
        <v>416.51482883343971</v>
      </c>
      <c r="C6224" s="103">
        <f t="shared" ca="1" si="1173"/>
        <v>295.5456159076698</v>
      </c>
      <c r="D6224" s="103">
        <f t="shared" ca="1" si="1173"/>
        <v>331.23339690178847</v>
      </c>
      <c r="E6224" s="90">
        <f t="shared" ca="1" si="1169"/>
        <v>110.13160640191536</v>
      </c>
      <c r="F6224" s="90">
        <f t="shared" ca="1" si="1169"/>
        <v>81.737210107798845</v>
      </c>
      <c r="G6224" s="90">
        <f t="shared" ca="1" si="1169"/>
        <v>89.598199107840998</v>
      </c>
      <c r="H6224" s="90">
        <f t="shared" ca="1" si="1170"/>
        <v>526.64643523535506</v>
      </c>
      <c r="I6224" s="90">
        <f t="shared" ca="1" si="1171"/>
        <v>377.28282601546863</v>
      </c>
      <c r="J6224" s="90">
        <f t="shared" ca="1" si="1172"/>
        <v>420.83159600962949</v>
      </c>
    </row>
    <row r="6225" spans="1:10" ht="12.75" x14ac:dyDescent="0.2">
      <c r="A6225" s="84">
        <v>6213</v>
      </c>
      <c r="B6225" s="90">
        <f t="shared" ca="1" si="1168"/>
        <v>414.28714731383405</v>
      </c>
      <c r="C6225" s="103">
        <f t="shared" ca="1" si="1173"/>
        <v>296.90251646147789</v>
      </c>
      <c r="D6225" s="103">
        <f t="shared" ca="1" si="1173"/>
        <v>361.27598154592505</v>
      </c>
      <c r="E6225" s="90">
        <f t="shared" ca="1" si="1169"/>
        <v>110.82052757366144</v>
      </c>
      <c r="F6225" s="90">
        <f t="shared" ca="1" si="1169"/>
        <v>68.507066033837788</v>
      </c>
      <c r="G6225" s="90">
        <f t="shared" ca="1" si="1169"/>
        <v>87.471944099655076</v>
      </c>
      <c r="H6225" s="90">
        <f t="shared" ca="1" si="1170"/>
        <v>525.10767488749548</v>
      </c>
      <c r="I6225" s="90">
        <f t="shared" ca="1" si="1171"/>
        <v>365.4095824953157</v>
      </c>
      <c r="J6225" s="90">
        <f t="shared" ca="1" si="1172"/>
        <v>448.74792564558015</v>
      </c>
    </row>
    <row r="6226" spans="1:10" ht="12.75" x14ac:dyDescent="0.2">
      <c r="A6226" s="84">
        <v>6214</v>
      </c>
      <c r="B6226" s="90">
        <f t="shared" ca="1" si="1168"/>
        <v>411.66823423098174</v>
      </c>
      <c r="C6226" s="103">
        <f t="shared" ca="1" si="1173"/>
        <v>298.90928330570569</v>
      </c>
      <c r="D6226" s="103">
        <f t="shared" ca="1" si="1173"/>
        <v>356.88944303166517</v>
      </c>
      <c r="E6226" s="90">
        <f t="shared" ca="1" si="1169"/>
        <v>101.55282326741956</v>
      </c>
      <c r="F6226" s="90">
        <f t="shared" ca="1" si="1169"/>
        <v>79.94791827587791</v>
      </c>
      <c r="G6226" s="90">
        <f t="shared" ca="1" si="1169"/>
        <v>76.896068050990849</v>
      </c>
      <c r="H6226" s="90">
        <f t="shared" ca="1" si="1170"/>
        <v>513.22105749840125</v>
      </c>
      <c r="I6226" s="90">
        <f t="shared" ca="1" si="1171"/>
        <v>378.85720158158358</v>
      </c>
      <c r="J6226" s="90">
        <f t="shared" ca="1" si="1172"/>
        <v>433.785511082656</v>
      </c>
    </row>
    <row r="6227" spans="1:10" ht="12.75" x14ac:dyDescent="0.2">
      <c r="A6227" s="84">
        <v>6215</v>
      </c>
      <c r="B6227" s="90">
        <f t="shared" ca="1" si="1168"/>
        <v>412.87967598130615</v>
      </c>
      <c r="C6227" s="103">
        <f t="shared" ca="1" si="1173"/>
        <v>294.96493969101283</v>
      </c>
      <c r="D6227" s="103">
        <f t="shared" ca="1" si="1173"/>
        <v>337.27575004477859</v>
      </c>
      <c r="E6227" s="90">
        <f t="shared" ca="1" si="1169"/>
        <v>114.50469027588396</v>
      </c>
      <c r="F6227" s="90">
        <f t="shared" ca="1" si="1169"/>
        <v>90.041296805941997</v>
      </c>
      <c r="G6227" s="90">
        <f t="shared" ca="1" si="1169"/>
        <v>88.598793956356303</v>
      </c>
      <c r="H6227" s="90">
        <f t="shared" ca="1" si="1170"/>
        <v>527.38436625719009</v>
      </c>
      <c r="I6227" s="90">
        <f t="shared" ca="1" si="1171"/>
        <v>385.00623649695484</v>
      </c>
      <c r="J6227" s="90">
        <f t="shared" ca="1" si="1172"/>
        <v>425.87454400113489</v>
      </c>
    </row>
    <row r="6228" spans="1:10" ht="12.75" x14ac:dyDescent="0.2">
      <c r="A6228" s="84">
        <v>6216</v>
      </c>
      <c r="B6228" s="90">
        <f t="shared" ca="1" si="1168"/>
        <v>415.55066076000793</v>
      </c>
      <c r="C6228" s="103">
        <f t="shared" ca="1" si="1173"/>
        <v>300.68806033984038</v>
      </c>
      <c r="D6228" s="103">
        <f t="shared" ca="1" si="1173"/>
        <v>338.355406065213</v>
      </c>
      <c r="E6228" s="90">
        <f t="shared" ca="1" si="1169"/>
        <v>115.94598540250107</v>
      </c>
      <c r="F6228" s="90">
        <f t="shared" ca="1" si="1169"/>
        <v>76.162255613068865</v>
      </c>
      <c r="G6228" s="90">
        <f t="shared" ca="1" si="1169"/>
        <v>92.517139599818805</v>
      </c>
      <c r="H6228" s="90">
        <f t="shared" ca="1" si="1170"/>
        <v>531.49664616250902</v>
      </c>
      <c r="I6228" s="90">
        <f t="shared" ca="1" si="1171"/>
        <v>376.85031595290923</v>
      </c>
      <c r="J6228" s="90">
        <f t="shared" ca="1" si="1172"/>
        <v>430.87254566503179</v>
      </c>
    </row>
    <row r="6229" spans="1:10" ht="12.75" x14ac:dyDescent="0.2">
      <c r="A6229" s="84">
        <v>6217</v>
      </c>
      <c r="B6229" s="90">
        <f t="shared" ca="1" si="1168"/>
        <v>406.54439080707886</v>
      </c>
      <c r="C6229" s="103">
        <f t="shared" ca="1" si="1173"/>
        <v>305.0553231324389</v>
      </c>
      <c r="D6229" s="103">
        <f t="shared" ca="1" si="1173"/>
        <v>331.23600861854885</v>
      </c>
      <c r="E6229" s="90">
        <f t="shared" ca="1" si="1169"/>
        <v>109.323950339215</v>
      </c>
      <c r="F6229" s="90">
        <f t="shared" ca="1" si="1169"/>
        <v>54.214222146727508</v>
      </c>
      <c r="G6229" s="90">
        <f t="shared" ca="1" si="1169"/>
        <v>86.538220281451018</v>
      </c>
      <c r="H6229" s="90">
        <f t="shared" ca="1" si="1170"/>
        <v>515.86834114629391</v>
      </c>
      <c r="I6229" s="90">
        <f t="shared" ca="1" si="1171"/>
        <v>359.26954527916644</v>
      </c>
      <c r="J6229" s="90">
        <f t="shared" ca="1" si="1172"/>
        <v>417.77422889999986</v>
      </c>
    </row>
    <row r="6230" spans="1:10" ht="12.75" x14ac:dyDescent="0.2">
      <c r="A6230" s="84">
        <v>6218</v>
      </c>
      <c r="B6230" s="90">
        <f t="shared" ca="1" si="1168"/>
        <v>412.08997177021286</v>
      </c>
      <c r="C6230" s="103">
        <f t="shared" ca="1" si="1173"/>
        <v>313.50411272518693</v>
      </c>
      <c r="D6230" s="103">
        <f t="shared" ca="1" si="1173"/>
        <v>324.98167064261878</v>
      </c>
      <c r="E6230" s="90">
        <f t="shared" ca="1" si="1169"/>
        <v>118.28364261008613</v>
      </c>
      <c r="F6230" s="90">
        <f t="shared" ca="1" si="1169"/>
        <v>83.772775215276226</v>
      </c>
      <c r="G6230" s="90">
        <f t="shared" ca="1" si="1169"/>
        <v>90.420358679149558</v>
      </c>
      <c r="H6230" s="90">
        <f t="shared" ca="1" si="1170"/>
        <v>530.37361438029893</v>
      </c>
      <c r="I6230" s="90">
        <f t="shared" ca="1" si="1171"/>
        <v>397.27688794046315</v>
      </c>
      <c r="J6230" s="90">
        <f t="shared" ca="1" si="1172"/>
        <v>415.40202932176834</v>
      </c>
    </row>
    <row r="6231" spans="1:10" ht="12.75" x14ac:dyDescent="0.2">
      <c r="A6231" s="84">
        <v>6219</v>
      </c>
      <c r="B6231" s="90">
        <f t="shared" ca="1" si="1168"/>
        <v>405.499254475322</v>
      </c>
      <c r="C6231" s="103">
        <f t="shared" ca="1" si="1173"/>
        <v>296.23308240330755</v>
      </c>
      <c r="D6231" s="103">
        <f t="shared" ca="1" si="1173"/>
        <v>344.80749333184878</v>
      </c>
      <c r="E6231" s="90">
        <f t="shared" ca="1" si="1169"/>
        <v>110.35983003806167</v>
      </c>
      <c r="F6231" s="90">
        <f t="shared" ca="1" si="1169"/>
        <v>82.114921130758617</v>
      </c>
      <c r="G6231" s="90">
        <f t="shared" ca="1" si="1169"/>
        <v>89.304873521589712</v>
      </c>
      <c r="H6231" s="90">
        <f t="shared" ca="1" si="1170"/>
        <v>515.85908451338366</v>
      </c>
      <c r="I6231" s="90">
        <f t="shared" ca="1" si="1171"/>
        <v>378.34800353406615</v>
      </c>
      <c r="J6231" s="90">
        <f t="shared" ca="1" si="1172"/>
        <v>434.11236685343852</v>
      </c>
    </row>
    <row r="6232" spans="1:10" ht="12.75" x14ac:dyDescent="0.2">
      <c r="A6232" s="84">
        <v>6220</v>
      </c>
      <c r="B6232" s="90">
        <f t="shared" ca="1" si="1168"/>
        <v>403.33527264971599</v>
      </c>
      <c r="C6232" s="103">
        <f t="shared" ca="1" si="1173"/>
        <v>292.01099869294092</v>
      </c>
      <c r="D6232" s="103">
        <f t="shared" ca="1" si="1173"/>
        <v>355.57922334163976</v>
      </c>
      <c r="E6232" s="90">
        <f t="shared" ca="1" si="1169"/>
        <v>113.36041815159437</v>
      </c>
      <c r="F6232" s="90">
        <f t="shared" ca="1" si="1169"/>
        <v>89.853369548256794</v>
      </c>
      <c r="G6232" s="90">
        <f t="shared" ca="1" si="1169"/>
        <v>73.840971559557644</v>
      </c>
      <c r="H6232" s="90">
        <f t="shared" ca="1" si="1170"/>
        <v>516.69569080131032</v>
      </c>
      <c r="I6232" s="90">
        <f t="shared" ca="1" si="1171"/>
        <v>381.86436824119772</v>
      </c>
      <c r="J6232" s="90">
        <f t="shared" ca="1" si="1172"/>
        <v>429.42019490119742</v>
      </c>
    </row>
    <row r="6233" spans="1:10" ht="12.75" x14ac:dyDescent="0.2">
      <c r="A6233" s="84">
        <v>6221</v>
      </c>
      <c r="B6233" s="90">
        <f t="shared" ca="1" si="1168"/>
        <v>411.58746335629002</v>
      </c>
      <c r="C6233" s="103">
        <f t="shared" ca="1" si="1173"/>
        <v>280.95590462728592</v>
      </c>
      <c r="D6233" s="103">
        <f t="shared" ca="1" si="1173"/>
        <v>353.69716583245287</v>
      </c>
      <c r="E6233" s="90">
        <f t="shared" ca="1" si="1169"/>
        <v>109.55959653285443</v>
      </c>
      <c r="F6233" s="90">
        <f t="shared" ca="1" si="1169"/>
        <v>89.670256459444303</v>
      </c>
      <c r="G6233" s="90">
        <f t="shared" ca="1" si="1169"/>
        <v>88.452659743463428</v>
      </c>
      <c r="H6233" s="90">
        <f t="shared" ca="1" si="1170"/>
        <v>521.14705988914443</v>
      </c>
      <c r="I6233" s="90">
        <f t="shared" ca="1" si="1171"/>
        <v>370.62616108673024</v>
      </c>
      <c r="J6233" s="90">
        <f t="shared" ca="1" si="1172"/>
        <v>442.14982557591628</v>
      </c>
    </row>
    <row r="6234" spans="1:10" ht="12.75" x14ac:dyDescent="0.2">
      <c r="A6234" s="84">
        <v>6222</v>
      </c>
      <c r="B6234" s="90">
        <f t="shared" ca="1" si="1168"/>
        <v>409.11237930060184</v>
      </c>
      <c r="C6234" s="103">
        <f t="shared" ca="1" si="1173"/>
        <v>285.50466663681203</v>
      </c>
      <c r="D6234" s="103">
        <f t="shared" ca="1" si="1173"/>
        <v>342.41762482751352</v>
      </c>
      <c r="E6234" s="90">
        <f t="shared" ca="1" si="1169"/>
        <v>112.48394475883066</v>
      </c>
      <c r="F6234" s="90">
        <f t="shared" ca="1" si="1169"/>
        <v>78.585190694475571</v>
      </c>
      <c r="G6234" s="90">
        <f t="shared" ca="1" si="1169"/>
        <v>114.34369301945563</v>
      </c>
      <c r="H6234" s="90">
        <f t="shared" ca="1" si="1170"/>
        <v>521.5963240594325</v>
      </c>
      <c r="I6234" s="90">
        <f t="shared" ca="1" si="1171"/>
        <v>364.08985733128759</v>
      </c>
      <c r="J6234" s="90">
        <f t="shared" ca="1" si="1172"/>
        <v>456.76131784696918</v>
      </c>
    </row>
    <row r="6235" spans="1:10" ht="12.75" x14ac:dyDescent="0.2">
      <c r="A6235" s="84">
        <v>6223</v>
      </c>
      <c r="B6235" s="90">
        <f t="shared" ca="1" si="1168"/>
        <v>411.28202066597947</v>
      </c>
      <c r="C6235" s="103">
        <f t="shared" ca="1" si="1173"/>
        <v>295.76244272283799</v>
      </c>
      <c r="D6235" s="103">
        <f t="shared" ca="1" si="1173"/>
        <v>346.82834662258722</v>
      </c>
      <c r="E6235" s="90">
        <f t="shared" ca="1" si="1169"/>
        <v>115.8809036805588</v>
      </c>
      <c r="F6235" s="90">
        <f t="shared" ca="1" si="1169"/>
        <v>81.263432168440602</v>
      </c>
      <c r="G6235" s="90">
        <f t="shared" ca="1" si="1169"/>
        <v>97.204030702747772</v>
      </c>
      <c r="H6235" s="90">
        <f t="shared" ca="1" si="1170"/>
        <v>527.16292434653826</v>
      </c>
      <c r="I6235" s="90">
        <f t="shared" ca="1" si="1171"/>
        <v>377.02587489127859</v>
      </c>
      <c r="J6235" s="90">
        <f t="shared" ca="1" si="1172"/>
        <v>444.03237732533501</v>
      </c>
    </row>
    <row r="6236" spans="1:10" ht="12.75" x14ac:dyDescent="0.2">
      <c r="A6236" s="84">
        <v>6224</v>
      </c>
      <c r="B6236" s="90">
        <f t="shared" ca="1" si="1168"/>
        <v>417.30494449238182</v>
      </c>
      <c r="C6236" s="103">
        <f t="shared" ca="1" si="1173"/>
        <v>301.49914848968564</v>
      </c>
      <c r="D6236" s="103">
        <f t="shared" ca="1" si="1173"/>
        <v>337.12531857469395</v>
      </c>
      <c r="E6236" s="90">
        <f t="shared" ca="1" si="1169"/>
        <v>99.457084414504848</v>
      </c>
      <c r="F6236" s="90">
        <f t="shared" ca="1" si="1169"/>
        <v>101.18777134702191</v>
      </c>
      <c r="G6236" s="90">
        <f t="shared" ca="1" si="1169"/>
        <v>76.625580735665579</v>
      </c>
      <c r="H6236" s="90">
        <f t="shared" ca="1" si="1170"/>
        <v>516.76202890688671</v>
      </c>
      <c r="I6236" s="90">
        <f t="shared" ca="1" si="1171"/>
        <v>402.68691983670755</v>
      </c>
      <c r="J6236" s="90">
        <f t="shared" ca="1" si="1172"/>
        <v>413.7508993103595</v>
      </c>
    </row>
    <row r="6237" spans="1:10" ht="12.75" x14ac:dyDescent="0.2">
      <c r="A6237" s="84">
        <v>6225</v>
      </c>
      <c r="B6237" s="90">
        <f t="shared" ca="1" si="1168"/>
        <v>406.31955256163377</v>
      </c>
      <c r="C6237" s="103">
        <f t="shared" ca="1" si="1173"/>
        <v>302.29391922214654</v>
      </c>
      <c r="D6237" s="103">
        <f t="shared" ca="1" si="1173"/>
        <v>352.36676771967569</v>
      </c>
      <c r="E6237" s="90">
        <f t="shared" ca="1" si="1169"/>
        <v>110.06970506257605</v>
      </c>
      <c r="F6237" s="90">
        <f t="shared" ca="1" si="1169"/>
        <v>83.548892619546734</v>
      </c>
      <c r="G6237" s="90">
        <f t="shared" ca="1" si="1169"/>
        <v>103.44357231866884</v>
      </c>
      <c r="H6237" s="90">
        <f t="shared" ca="1" si="1170"/>
        <v>516.38925762420979</v>
      </c>
      <c r="I6237" s="90">
        <f t="shared" ca="1" si="1171"/>
        <v>385.84281184169328</v>
      </c>
      <c r="J6237" s="90">
        <f t="shared" ca="1" si="1172"/>
        <v>455.81034003834452</v>
      </c>
    </row>
    <row r="6238" spans="1:10" ht="12.75" x14ac:dyDescent="0.2">
      <c r="A6238" s="84">
        <v>6226</v>
      </c>
      <c r="B6238" s="90">
        <f t="shared" ca="1" si="1168"/>
        <v>414.53192405048037</v>
      </c>
      <c r="C6238" s="103">
        <f t="shared" ref="C6238:G6253" ca="1" si="1174">NORMINV(RAND(),C$5,C$6)</f>
        <v>305.74853064885809</v>
      </c>
      <c r="D6238" s="103">
        <f t="shared" ca="1" si="1174"/>
        <v>347.00041861235343</v>
      </c>
      <c r="E6238" s="90">
        <f t="shared" ca="1" si="1174"/>
        <v>117.62760210423887</v>
      </c>
      <c r="F6238" s="90">
        <f t="shared" ca="1" si="1174"/>
        <v>88.716033704050389</v>
      </c>
      <c r="G6238" s="90">
        <f t="shared" ca="1" si="1174"/>
        <v>99.145681769318202</v>
      </c>
      <c r="H6238" s="90">
        <f t="shared" ca="1" si="1170"/>
        <v>532.15952615471929</v>
      </c>
      <c r="I6238" s="90">
        <f t="shared" ca="1" si="1171"/>
        <v>394.4645643529085</v>
      </c>
      <c r="J6238" s="90">
        <f t="shared" ca="1" si="1172"/>
        <v>446.14610038167166</v>
      </c>
    </row>
    <row r="6239" spans="1:10" ht="12.75" x14ac:dyDescent="0.2">
      <c r="A6239" s="84">
        <v>6227</v>
      </c>
      <c r="B6239" s="90">
        <f t="shared" ca="1" si="1168"/>
        <v>406.60624926527106</v>
      </c>
      <c r="C6239" s="103">
        <f t="shared" ref="C6239:D6253" ca="1" si="1175">NORMINV(RAND(),C$5,C$6)</f>
        <v>281.79802381370968</v>
      </c>
      <c r="D6239" s="103">
        <f t="shared" ca="1" si="1175"/>
        <v>336.43099110832941</v>
      </c>
      <c r="E6239" s="90">
        <f t="shared" ca="1" si="1174"/>
        <v>112.64881694678714</v>
      </c>
      <c r="F6239" s="90">
        <f t="shared" ca="1" si="1174"/>
        <v>83.524602741034542</v>
      </c>
      <c r="G6239" s="90">
        <f t="shared" ca="1" si="1174"/>
        <v>106.38871638743883</v>
      </c>
      <c r="H6239" s="90">
        <f t="shared" ca="1" si="1170"/>
        <v>519.25506621205818</v>
      </c>
      <c r="I6239" s="90">
        <f t="shared" ca="1" si="1171"/>
        <v>365.3226265547442</v>
      </c>
      <c r="J6239" s="90">
        <f t="shared" ca="1" si="1172"/>
        <v>442.81970749576823</v>
      </c>
    </row>
    <row r="6240" spans="1:10" ht="12.75" x14ac:dyDescent="0.2">
      <c r="A6240" s="84">
        <v>6228</v>
      </c>
      <c r="B6240" s="90">
        <f t="shared" ca="1" si="1168"/>
        <v>411.5773725241632</v>
      </c>
      <c r="C6240" s="103">
        <f t="shared" ca="1" si="1175"/>
        <v>289.71660152786683</v>
      </c>
      <c r="D6240" s="103">
        <f t="shared" ca="1" si="1175"/>
        <v>363.28935813742487</v>
      </c>
      <c r="E6240" s="90">
        <f t="shared" ca="1" si="1174"/>
        <v>108.48949966692619</v>
      </c>
      <c r="F6240" s="90">
        <f t="shared" ca="1" si="1174"/>
        <v>80.119590925759283</v>
      </c>
      <c r="G6240" s="90">
        <f t="shared" ca="1" si="1174"/>
        <v>94.068011678870249</v>
      </c>
      <c r="H6240" s="90">
        <f t="shared" ca="1" si="1170"/>
        <v>520.06687219108937</v>
      </c>
      <c r="I6240" s="90">
        <f t="shared" ca="1" si="1171"/>
        <v>369.8361924536261</v>
      </c>
      <c r="J6240" s="90">
        <f t="shared" ca="1" si="1172"/>
        <v>457.35736981629509</v>
      </c>
    </row>
    <row r="6241" spans="1:10" ht="12.75" x14ac:dyDescent="0.2">
      <c r="A6241" s="84">
        <v>6229</v>
      </c>
      <c r="B6241" s="90">
        <f t="shared" ca="1" si="1168"/>
        <v>392.47636291611752</v>
      </c>
      <c r="C6241" s="103">
        <f t="shared" ca="1" si="1175"/>
        <v>310.48258342077918</v>
      </c>
      <c r="D6241" s="103">
        <f t="shared" ca="1" si="1175"/>
        <v>329.47676000509676</v>
      </c>
      <c r="E6241" s="90">
        <f t="shared" ca="1" si="1174"/>
        <v>105.72474224011752</v>
      </c>
      <c r="F6241" s="90">
        <f t="shared" ca="1" si="1174"/>
        <v>100.49089718257973</v>
      </c>
      <c r="G6241" s="90">
        <f t="shared" ca="1" si="1174"/>
        <v>92.17726333189205</v>
      </c>
      <c r="H6241" s="90">
        <f t="shared" ca="1" si="1170"/>
        <v>498.20110515623503</v>
      </c>
      <c r="I6241" s="90">
        <f t="shared" ca="1" si="1171"/>
        <v>410.97348060335889</v>
      </c>
      <c r="J6241" s="90">
        <f t="shared" ca="1" si="1172"/>
        <v>421.65402333698881</v>
      </c>
    </row>
    <row r="6242" spans="1:10" ht="12.75" x14ac:dyDescent="0.2">
      <c r="A6242" s="84">
        <v>6230</v>
      </c>
      <c r="B6242" s="90">
        <f t="shared" ca="1" si="1168"/>
        <v>416.2309534456594</v>
      </c>
      <c r="C6242" s="103">
        <f t="shared" ca="1" si="1175"/>
        <v>307.93034247549826</v>
      </c>
      <c r="D6242" s="103">
        <f t="shared" ca="1" si="1175"/>
        <v>348.41838144663302</v>
      </c>
      <c r="E6242" s="90">
        <f t="shared" ca="1" si="1174"/>
        <v>96.504621202907245</v>
      </c>
      <c r="F6242" s="90">
        <f t="shared" ca="1" si="1174"/>
        <v>74.28330744669725</v>
      </c>
      <c r="G6242" s="90">
        <f t="shared" ca="1" si="1174"/>
        <v>95.467579571656842</v>
      </c>
      <c r="H6242" s="90">
        <f t="shared" ca="1" si="1170"/>
        <v>512.73557464856663</v>
      </c>
      <c r="I6242" s="90">
        <f t="shared" ca="1" si="1171"/>
        <v>382.21364992219549</v>
      </c>
      <c r="J6242" s="90">
        <f t="shared" ca="1" si="1172"/>
        <v>443.88596101828989</v>
      </c>
    </row>
    <row r="6243" spans="1:10" ht="12.75" x14ac:dyDescent="0.2">
      <c r="A6243" s="84">
        <v>6231</v>
      </c>
      <c r="B6243" s="90">
        <f t="shared" ca="1" si="1168"/>
        <v>408.82140288984971</v>
      </c>
      <c r="C6243" s="103">
        <f t="shared" ca="1" si="1175"/>
        <v>304.18532899343376</v>
      </c>
      <c r="D6243" s="103">
        <f t="shared" ca="1" si="1175"/>
        <v>358.70750149086297</v>
      </c>
      <c r="E6243" s="90">
        <f t="shared" ca="1" si="1174"/>
        <v>108.63425917960355</v>
      </c>
      <c r="F6243" s="90">
        <f t="shared" ca="1" si="1174"/>
        <v>86.167512743179216</v>
      </c>
      <c r="G6243" s="90">
        <f t="shared" ca="1" si="1174"/>
        <v>84.705129048671552</v>
      </c>
      <c r="H6243" s="90">
        <f t="shared" ca="1" si="1170"/>
        <v>517.4556620694533</v>
      </c>
      <c r="I6243" s="90">
        <f t="shared" ca="1" si="1171"/>
        <v>390.35284173661296</v>
      </c>
      <c r="J6243" s="90">
        <f t="shared" ca="1" si="1172"/>
        <v>443.41263053953452</v>
      </c>
    </row>
    <row r="6244" spans="1:10" ht="12.75" x14ac:dyDescent="0.2">
      <c r="A6244" s="84">
        <v>6232</v>
      </c>
      <c r="B6244" s="90">
        <f t="shared" ca="1" si="1168"/>
        <v>400.76784175977832</v>
      </c>
      <c r="C6244" s="103">
        <f t="shared" ca="1" si="1175"/>
        <v>297.82123437229978</v>
      </c>
      <c r="D6244" s="103">
        <f t="shared" ca="1" si="1175"/>
        <v>344.07198260225829</v>
      </c>
      <c r="E6244" s="90">
        <f t="shared" ca="1" si="1174"/>
        <v>110.8924440483194</v>
      </c>
      <c r="F6244" s="90">
        <f t="shared" ca="1" si="1174"/>
        <v>85.486648790861224</v>
      </c>
      <c r="G6244" s="90">
        <f t="shared" ca="1" si="1174"/>
        <v>92.587094120768711</v>
      </c>
      <c r="H6244" s="90">
        <f t="shared" ca="1" si="1170"/>
        <v>511.66028580809774</v>
      </c>
      <c r="I6244" s="90">
        <f t="shared" ca="1" si="1171"/>
        <v>383.30788316316102</v>
      </c>
      <c r="J6244" s="90">
        <f t="shared" ca="1" si="1172"/>
        <v>436.659076723027</v>
      </c>
    </row>
    <row r="6245" spans="1:10" ht="12.75" x14ac:dyDescent="0.2">
      <c r="A6245" s="84">
        <v>6233</v>
      </c>
      <c r="B6245" s="90">
        <f t="shared" ca="1" si="1168"/>
        <v>411.80336101852856</v>
      </c>
      <c r="C6245" s="103">
        <f t="shared" ca="1" si="1175"/>
        <v>295.33894412986803</v>
      </c>
      <c r="D6245" s="103">
        <f t="shared" ca="1" si="1175"/>
        <v>365.74443713422465</v>
      </c>
      <c r="E6245" s="90">
        <f t="shared" ca="1" si="1174"/>
        <v>111.71302991102158</v>
      </c>
      <c r="F6245" s="90">
        <f t="shared" ca="1" si="1174"/>
        <v>92.868203295359464</v>
      </c>
      <c r="G6245" s="90">
        <f t="shared" ca="1" si="1174"/>
        <v>82.313890931151761</v>
      </c>
      <c r="H6245" s="90">
        <f t="shared" ca="1" si="1170"/>
        <v>523.5163909295502</v>
      </c>
      <c r="I6245" s="90">
        <f t="shared" ca="1" si="1171"/>
        <v>388.2071474252275</v>
      </c>
      <c r="J6245" s="90">
        <f t="shared" ca="1" si="1172"/>
        <v>448.05832806537643</v>
      </c>
    </row>
    <row r="6246" spans="1:10" ht="12.75" x14ac:dyDescent="0.2">
      <c r="A6246" s="84">
        <v>6234</v>
      </c>
      <c r="B6246" s="90">
        <f t="shared" ca="1" si="1168"/>
        <v>424.12461237674353</v>
      </c>
      <c r="C6246" s="103">
        <f t="shared" ca="1" si="1175"/>
        <v>299.0277804959444</v>
      </c>
      <c r="D6246" s="103">
        <f t="shared" ca="1" si="1175"/>
        <v>333.44520105108199</v>
      </c>
      <c r="E6246" s="90">
        <f t="shared" ca="1" si="1174"/>
        <v>106.63346820348683</v>
      </c>
      <c r="F6246" s="90">
        <f t="shared" ca="1" si="1174"/>
        <v>88.843586577825803</v>
      </c>
      <c r="G6246" s="90">
        <f t="shared" ca="1" si="1174"/>
        <v>95.83457144830308</v>
      </c>
      <c r="H6246" s="90">
        <f t="shared" ca="1" si="1170"/>
        <v>530.7580805802304</v>
      </c>
      <c r="I6246" s="90">
        <f t="shared" ca="1" si="1171"/>
        <v>387.87136707377022</v>
      </c>
      <c r="J6246" s="90">
        <f t="shared" ca="1" si="1172"/>
        <v>429.2797724993851</v>
      </c>
    </row>
    <row r="6247" spans="1:10" ht="12.75" x14ac:dyDescent="0.2">
      <c r="A6247" s="84">
        <v>6235</v>
      </c>
      <c r="B6247" s="90">
        <f t="shared" ca="1" si="1168"/>
        <v>410.58586772655553</v>
      </c>
      <c r="C6247" s="103">
        <f t="shared" ca="1" si="1175"/>
        <v>284.34874686705388</v>
      </c>
      <c r="D6247" s="103">
        <f t="shared" ca="1" si="1175"/>
        <v>337.7752642138056</v>
      </c>
      <c r="E6247" s="90">
        <f t="shared" ca="1" si="1174"/>
        <v>112.05779560298592</v>
      </c>
      <c r="F6247" s="90">
        <f t="shared" ca="1" si="1174"/>
        <v>75.54058999259226</v>
      </c>
      <c r="G6247" s="90">
        <f t="shared" ca="1" si="1174"/>
        <v>102.7400907779213</v>
      </c>
      <c r="H6247" s="90">
        <f t="shared" ca="1" si="1170"/>
        <v>522.64366332954148</v>
      </c>
      <c r="I6247" s="90">
        <f t="shared" ca="1" si="1171"/>
        <v>359.88933685964616</v>
      </c>
      <c r="J6247" s="90">
        <f t="shared" ca="1" si="1172"/>
        <v>440.51535499172689</v>
      </c>
    </row>
    <row r="6248" spans="1:10" ht="12.75" x14ac:dyDescent="0.2">
      <c r="A6248" s="84">
        <v>6236</v>
      </c>
      <c r="B6248" s="90">
        <f t="shared" ca="1" si="1168"/>
        <v>412.78560922708471</v>
      </c>
      <c r="C6248" s="103">
        <f t="shared" ca="1" si="1175"/>
        <v>283.21263315431383</v>
      </c>
      <c r="D6248" s="103">
        <f t="shared" ca="1" si="1175"/>
        <v>331.99402128403074</v>
      </c>
      <c r="E6248" s="90">
        <f t="shared" ca="1" si="1174"/>
        <v>108.12815313070423</v>
      </c>
      <c r="F6248" s="90">
        <f t="shared" ca="1" si="1174"/>
        <v>82.747269680229522</v>
      </c>
      <c r="G6248" s="90">
        <f t="shared" ca="1" si="1174"/>
        <v>88.382570641014524</v>
      </c>
      <c r="H6248" s="90">
        <f t="shared" ca="1" si="1170"/>
        <v>520.91376235778898</v>
      </c>
      <c r="I6248" s="90">
        <f t="shared" ca="1" si="1171"/>
        <v>365.95990283454336</v>
      </c>
      <c r="J6248" s="90">
        <f t="shared" ca="1" si="1172"/>
        <v>420.37659192504526</v>
      </c>
    </row>
    <row r="6249" spans="1:10" ht="12.75" x14ac:dyDescent="0.2">
      <c r="A6249" s="84">
        <v>6237</v>
      </c>
      <c r="B6249" s="90">
        <f t="shared" ca="1" si="1168"/>
        <v>410.01662966223716</v>
      </c>
      <c r="C6249" s="103">
        <f t="shared" ca="1" si="1175"/>
        <v>304.84050072085284</v>
      </c>
      <c r="D6249" s="103">
        <f t="shared" ca="1" si="1175"/>
        <v>330.81374493746273</v>
      </c>
      <c r="E6249" s="90">
        <f t="shared" ca="1" si="1174"/>
        <v>107.35249941820474</v>
      </c>
      <c r="F6249" s="90">
        <f t="shared" ca="1" si="1174"/>
        <v>74.523632245672687</v>
      </c>
      <c r="G6249" s="90">
        <f t="shared" ca="1" si="1174"/>
        <v>68.119336063329371</v>
      </c>
      <c r="H6249" s="90">
        <f t="shared" ca="1" si="1170"/>
        <v>517.36912908044189</v>
      </c>
      <c r="I6249" s="90">
        <f t="shared" ca="1" si="1171"/>
        <v>379.36413296652552</v>
      </c>
      <c r="J6249" s="90">
        <f t="shared" ca="1" si="1172"/>
        <v>398.93308100079207</v>
      </c>
    </row>
    <row r="6250" spans="1:10" ht="12.75" x14ac:dyDescent="0.2">
      <c r="A6250" s="84">
        <v>6238</v>
      </c>
      <c r="B6250" s="90">
        <f t="shared" ca="1" si="1168"/>
        <v>412.53628241736607</v>
      </c>
      <c r="C6250" s="103">
        <f t="shared" ca="1" si="1175"/>
        <v>304.39756671047047</v>
      </c>
      <c r="D6250" s="103">
        <f t="shared" ca="1" si="1175"/>
        <v>347.09246148726874</v>
      </c>
      <c r="E6250" s="90">
        <f t="shared" ca="1" si="1174"/>
        <v>106.12265361580214</v>
      </c>
      <c r="F6250" s="90">
        <f t="shared" ca="1" si="1174"/>
        <v>92.545567516352094</v>
      </c>
      <c r="G6250" s="90">
        <f t="shared" ca="1" si="1174"/>
        <v>89.51947404683311</v>
      </c>
      <c r="H6250" s="90">
        <f t="shared" ca="1" si="1170"/>
        <v>518.65893603316817</v>
      </c>
      <c r="I6250" s="90">
        <f t="shared" ca="1" si="1171"/>
        <v>396.94313422682256</v>
      </c>
      <c r="J6250" s="90">
        <f t="shared" ca="1" si="1172"/>
        <v>436.61193553410186</v>
      </c>
    </row>
    <row r="6251" spans="1:10" ht="12.75" x14ac:dyDescent="0.2">
      <c r="A6251" s="84">
        <v>6239</v>
      </c>
      <c r="B6251" s="90">
        <f t="shared" ca="1" si="1168"/>
        <v>411.73333666666531</v>
      </c>
      <c r="C6251" s="103">
        <f t="shared" ca="1" si="1175"/>
        <v>278.96829142300021</v>
      </c>
      <c r="D6251" s="103">
        <f t="shared" ca="1" si="1175"/>
        <v>342.14125110605244</v>
      </c>
      <c r="E6251" s="90">
        <f t="shared" ca="1" si="1174"/>
        <v>109.66576293742619</v>
      </c>
      <c r="F6251" s="90">
        <f t="shared" ca="1" si="1174"/>
        <v>84.091862696679442</v>
      </c>
      <c r="G6251" s="90">
        <f t="shared" ca="1" si="1174"/>
        <v>79.94942480004957</v>
      </c>
      <c r="H6251" s="90">
        <f t="shared" ca="1" si="1170"/>
        <v>521.39909960409148</v>
      </c>
      <c r="I6251" s="90">
        <f t="shared" ca="1" si="1171"/>
        <v>363.06015411967962</v>
      </c>
      <c r="J6251" s="90">
        <f t="shared" ca="1" si="1172"/>
        <v>422.09067590610198</v>
      </c>
    </row>
    <row r="6252" spans="1:10" ht="12.75" x14ac:dyDescent="0.2">
      <c r="A6252" s="84">
        <v>6240</v>
      </c>
      <c r="B6252" s="90">
        <f t="shared" ca="1" si="1168"/>
        <v>416.33764876416791</v>
      </c>
      <c r="C6252" s="103">
        <f t="shared" ca="1" si="1175"/>
        <v>308.15468432089108</v>
      </c>
      <c r="D6252" s="103">
        <f t="shared" ca="1" si="1175"/>
        <v>345.53087434551185</v>
      </c>
      <c r="E6252" s="90">
        <f t="shared" ca="1" si="1174"/>
        <v>106.80862518389709</v>
      </c>
      <c r="F6252" s="90">
        <f t="shared" ca="1" si="1174"/>
        <v>82.20463250874559</v>
      </c>
      <c r="G6252" s="90">
        <f t="shared" ca="1" si="1174"/>
        <v>86.598348286720366</v>
      </c>
      <c r="H6252" s="90">
        <f t="shared" ca="1" si="1170"/>
        <v>523.14627394806496</v>
      </c>
      <c r="I6252" s="90">
        <f t="shared" ca="1" si="1171"/>
        <v>390.35931682963667</v>
      </c>
      <c r="J6252" s="90">
        <f t="shared" ca="1" si="1172"/>
        <v>432.1292226322322</v>
      </c>
    </row>
    <row r="6253" spans="1:10" ht="12.75" x14ac:dyDescent="0.2">
      <c r="A6253" s="84">
        <v>6241</v>
      </c>
      <c r="B6253" s="90">
        <f t="shared" ca="1" si="1168"/>
        <v>412.03854907625964</v>
      </c>
      <c r="C6253" s="103">
        <f t="shared" ca="1" si="1175"/>
        <v>305.20712441125823</v>
      </c>
      <c r="D6253" s="103">
        <f t="shared" ca="1" si="1175"/>
        <v>368.61592065344428</v>
      </c>
      <c r="E6253" s="90">
        <f t="shared" ca="1" si="1174"/>
        <v>108.98958623600284</v>
      </c>
      <c r="F6253" s="90">
        <f t="shared" ca="1" si="1174"/>
        <v>79.751122002510584</v>
      </c>
      <c r="G6253" s="90">
        <f t="shared" ca="1" si="1174"/>
        <v>94.838322024302215</v>
      </c>
      <c r="H6253" s="90">
        <f t="shared" ca="1" si="1170"/>
        <v>521.02813531226252</v>
      </c>
      <c r="I6253" s="90">
        <f t="shared" ca="1" si="1171"/>
        <v>384.95824641376885</v>
      </c>
      <c r="J6253" s="90">
        <f t="shared" ca="1" si="1172"/>
        <v>463.45424267774649</v>
      </c>
    </row>
    <row r="6254" spans="1:10" ht="12.75" x14ac:dyDescent="0.2">
      <c r="A6254" s="84">
        <v>6242</v>
      </c>
      <c r="B6254" s="90">
        <f t="shared" ca="1" si="1168"/>
        <v>410.26990442836626</v>
      </c>
      <c r="C6254" s="103">
        <f t="shared" ref="C6254:G6269" ca="1" si="1176">NORMINV(RAND(),C$5,C$6)</f>
        <v>291.78959747251821</v>
      </c>
      <c r="D6254" s="103">
        <f t="shared" ca="1" si="1176"/>
        <v>345.27790574396926</v>
      </c>
      <c r="E6254" s="90">
        <f t="shared" ca="1" si="1176"/>
        <v>113.04921532152689</v>
      </c>
      <c r="F6254" s="90">
        <f t="shared" ca="1" si="1176"/>
        <v>69.950786499073004</v>
      </c>
      <c r="G6254" s="90">
        <f t="shared" ca="1" si="1176"/>
        <v>102.03626021150482</v>
      </c>
      <c r="H6254" s="90">
        <f t="shared" ca="1" si="1170"/>
        <v>523.31911974989316</v>
      </c>
      <c r="I6254" s="90">
        <f t="shared" ca="1" si="1171"/>
        <v>361.7403839715912</v>
      </c>
      <c r="J6254" s="90">
        <f t="shared" ca="1" si="1172"/>
        <v>447.3141659554741</v>
      </c>
    </row>
    <row r="6255" spans="1:10" ht="12.75" x14ac:dyDescent="0.2">
      <c r="A6255" s="84">
        <v>6243</v>
      </c>
      <c r="B6255" s="90">
        <f t="shared" ca="1" si="1168"/>
        <v>414.44018238464417</v>
      </c>
      <c r="C6255" s="103">
        <f t="shared" ref="C6255:D6269" ca="1" si="1177">NORMINV(RAND(),C$5,C$6)</f>
        <v>304.32440237417836</v>
      </c>
      <c r="D6255" s="103">
        <f t="shared" ca="1" si="1177"/>
        <v>343.66782983782002</v>
      </c>
      <c r="E6255" s="90">
        <f t="shared" ca="1" si="1176"/>
        <v>114.15644373690215</v>
      </c>
      <c r="F6255" s="90">
        <f t="shared" ca="1" si="1176"/>
        <v>84.958951037057417</v>
      </c>
      <c r="G6255" s="90">
        <f t="shared" ca="1" si="1176"/>
        <v>111.36397584813861</v>
      </c>
      <c r="H6255" s="90">
        <f t="shared" ca="1" si="1170"/>
        <v>528.59662612154636</v>
      </c>
      <c r="I6255" s="90">
        <f t="shared" ca="1" si="1171"/>
        <v>389.28335341123579</v>
      </c>
      <c r="J6255" s="90">
        <f t="shared" ca="1" si="1172"/>
        <v>455.0318056859586</v>
      </c>
    </row>
    <row r="6256" spans="1:10" ht="12.75" x14ac:dyDescent="0.2">
      <c r="A6256" s="84">
        <v>6244</v>
      </c>
      <c r="B6256" s="90">
        <f t="shared" ca="1" si="1168"/>
        <v>398.83708288478078</v>
      </c>
      <c r="C6256" s="103">
        <f t="shared" ca="1" si="1177"/>
        <v>295.43770461853973</v>
      </c>
      <c r="D6256" s="103">
        <f t="shared" ca="1" si="1177"/>
        <v>349.48187850029444</v>
      </c>
      <c r="E6256" s="90">
        <f t="shared" ca="1" si="1176"/>
        <v>107.26323414279094</v>
      </c>
      <c r="F6256" s="90">
        <f t="shared" ca="1" si="1176"/>
        <v>79.85687810209609</v>
      </c>
      <c r="G6256" s="90">
        <f t="shared" ca="1" si="1176"/>
        <v>81.775878026681667</v>
      </c>
      <c r="H6256" s="90">
        <f t="shared" ca="1" si="1170"/>
        <v>506.10031702757169</v>
      </c>
      <c r="I6256" s="90">
        <f t="shared" ca="1" si="1171"/>
        <v>375.29458272063584</v>
      </c>
      <c r="J6256" s="90">
        <f t="shared" ca="1" si="1172"/>
        <v>431.2577565269761</v>
      </c>
    </row>
    <row r="6257" spans="1:10" ht="12.75" x14ac:dyDescent="0.2">
      <c r="A6257" s="84">
        <v>6245</v>
      </c>
      <c r="B6257" s="90">
        <f t="shared" ca="1" si="1168"/>
        <v>407.20016221246027</v>
      </c>
      <c r="C6257" s="103">
        <f t="shared" ca="1" si="1177"/>
        <v>301.12725986047684</v>
      </c>
      <c r="D6257" s="103">
        <f t="shared" ca="1" si="1177"/>
        <v>347.49220790562094</v>
      </c>
      <c r="E6257" s="90">
        <f t="shared" ca="1" si="1176"/>
        <v>100.48330874318118</v>
      </c>
      <c r="F6257" s="90">
        <f t="shared" ca="1" si="1176"/>
        <v>88.609846683871893</v>
      </c>
      <c r="G6257" s="90">
        <f t="shared" ca="1" si="1176"/>
        <v>99.314698716049946</v>
      </c>
      <c r="H6257" s="90">
        <f t="shared" ca="1" si="1170"/>
        <v>507.68347095564144</v>
      </c>
      <c r="I6257" s="90">
        <f t="shared" ca="1" si="1171"/>
        <v>389.73710654434876</v>
      </c>
      <c r="J6257" s="90">
        <f t="shared" ca="1" si="1172"/>
        <v>446.80690662167092</v>
      </c>
    </row>
    <row r="6258" spans="1:10" ht="12.75" x14ac:dyDescent="0.2">
      <c r="A6258" s="84">
        <v>6246</v>
      </c>
      <c r="B6258" s="90">
        <f t="shared" ca="1" si="1168"/>
        <v>409.56569443108287</v>
      </c>
      <c r="C6258" s="103">
        <f t="shared" ca="1" si="1177"/>
        <v>300.02984930996979</v>
      </c>
      <c r="D6258" s="103">
        <f t="shared" ca="1" si="1177"/>
        <v>347.3071491980732</v>
      </c>
      <c r="E6258" s="90">
        <f t="shared" ca="1" si="1176"/>
        <v>100.63123523374325</v>
      </c>
      <c r="F6258" s="90">
        <f t="shared" ca="1" si="1176"/>
        <v>91.185664486380148</v>
      </c>
      <c r="G6258" s="90">
        <f t="shared" ca="1" si="1176"/>
        <v>69.943657542527077</v>
      </c>
      <c r="H6258" s="90">
        <f t="shared" ca="1" si="1170"/>
        <v>510.19692966482614</v>
      </c>
      <c r="I6258" s="90">
        <f t="shared" ca="1" si="1171"/>
        <v>391.21551379634991</v>
      </c>
      <c r="J6258" s="90">
        <f t="shared" ca="1" si="1172"/>
        <v>417.2508067406003</v>
      </c>
    </row>
    <row r="6259" spans="1:10" ht="12.75" x14ac:dyDescent="0.2">
      <c r="A6259" s="84">
        <v>6247</v>
      </c>
      <c r="B6259" s="90">
        <f t="shared" ca="1" si="1168"/>
        <v>416.21896279846339</v>
      </c>
      <c r="C6259" s="103">
        <f t="shared" ca="1" si="1177"/>
        <v>286.8794237568182</v>
      </c>
      <c r="D6259" s="103">
        <f t="shared" ca="1" si="1177"/>
        <v>358.60422620352858</v>
      </c>
      <c r="E6259" s="90">
        <f t="shared" ca="1" si="1176"/>
        <v>110.37668789911736</v>
      </c>
      <c r="F6259" s="90">
        <f t="shared" ca="1" si="1176"/>
        <v>80.414847378993372</v>
      </c>
      <c r="G6259" s="90">
        <f t="shared" ca="1" si="1176"/>
        <v>87.955360281105882</v>
      </c>
      <c r="H6259" s="90">
        <f t="shared" ca="1" si="1170"/>
        <v>526.59565069758071</v>
      </c>
      <c r="I6259" s="90">
        <f t="shared" ca="1" si="1171"/>
        <v>367.29427113581158</v>
      </c>
      <c r="J6259" s="90">
        <f t="shared" ca="1" si="1172"/>
        <v>446.55958648463445</v>
      </c>
    </row>
    <row r="6260" spans="1:10" ht="12.75" x14ac:dyDescent="0.2">
      <c r="A6260" s="84">
        <v>6248</v>
      </c>
      <c r="B6260" s="90">
        <f t="shared" ca="1" si="1168"/>
        <v>408.02399532542142</v>
      </c>
      <c r="C6260" s="103">
        <f t="shared" ca="1" si="1177"/>
        <v>293.09109575600661</v>
      </c>
      <c r="D6260" s="103">
        <f t="shared" ca="1" si="1177"/>
        <v>368.62934564872688</v>
      </c>
      <c r="E6260" s="90">
        <f t="shared" ca="1" si="1176"/>
        <v>115.79288964983341</v>
      </c>
      <c r="F6260" s="90">
        <f t="shared" ca="1" si="1176"/>
        <v>88.504644507741517</v>
      </c>
      <c r="G6260" s="90">
        <f t="shared" ca="1" si="1176"/>
        <v>97.01628774856097</v>
      </c>
      <c r="H6260" s="90">
        <f t="shared" ca="1" si="1170"/>
        <v>523.81688497525488</v>
      </c>
      <c r="I6260" s="90">
        <f t="shared" ca="1" si="1171"/>
        <v>381.5957402637481</v>
      </c>
      <c r="J6260" s="90">
        <f t="shared" ca="1" si="1172"/>
        <v>465.64563339728784</v>
      </c>
    </row>
    <row r="6261" spans="1:10" ht="12.75" x14ac:dyDescent="0.2">
      <c r="A6261" s="84">
        <v>6249</v>
      </c>
      <c r="B6261" s="90">
        <f t="shared" ca="1" si="1168"/>
        <v>409.99478680221421</v>
      </c>
      <c r="C6261" s="103">
        <f t="shared" ca="1" si="1177"/>
        <v>293.53719895510079</v>
      </c>
      <c r="D6261" s="103">
        <f t="shared" ca="1" si="1177"/>
        <v>326.10905341749884</v>
      </c>
      <c r="E6261" s="90">
        <f t="shared" ca="1" si="1176"/>
        <v>114.77846107309477</v>
      </c>
      <c r="F6261" s="90">
        <f t="shared" ca="1" si="1176"/>
        <v>64.50864633871825</v>
      </c>
      <c r="G6261" s="90">
        <f t="shared" ca="1" si="1176"/>
        <v>96.470533448494336</v>
      </c>
      <c r="H6261" s="90">
        <f t="shared" ca="1" si="1170"/>
        <v>524.77324787530893</v>
      </c>
      <c r="I6261" s="90">
        <f t="shared" ca="1" si="1171"/>
        <v>358.04584529381907</v>
      </c>
      <c r="J6261" s="90">
        <f t="shared" ca="1" si="1172"/>
        <v>422.57958686599318</v>
      </c>
    </row>
    <row r="6262" spans="1:10" ht="12.75" x14ac:dyDescent="0.2">
      <c r="A6262" s="84">
        <v>6250</v>
      </c>
      <c r="B6262" s="90">
        <f t="shared" ca="1" si="1168"/>
        <v>421.61503106875318</v>
      </c>
      <c r="C6262" s="103">
        <f t="shared" ca="1" si="1177"/>
        <v>305.5065285795427</v>
      </c>
      <c r="D6262" s="103">
        <f t="shared" ca="1" si="1177"/>
        <v>365.4930589616298</v>
      </c>
      <c r="E6262" s="90">
        <f t="shared" ca="1" si="1176"/>
        <v>112.66773092204922</v>
      </c>
      <c r="F6262" s="90">
        <f t="shared" ca="1" si="1176"/>
        <v>87.895918551141847</v>
      </c>
      <c r="G6262" s="90">
        <f t="shared" ca="1" si="1176"/>
        <v>88.767089254295442</v>
      </c>
      <c r="H6262" s="90">
        <f t="shared" ca="1" si="1170"/>
        <v>534.28276199080244</v>
      </c>
      <c r="I6262" s="90">
        <f t="shared" ca="1" si="1171"/>
        <v>393.40244713068455</v>
      </c>
      <c r="J6262" s="90">
        <f t="shared" ca="1" si="1172"/>
        <v>454.26014821592526</v>
      </c>
    </row>
    <row r="6263" spans="1:10" ht="12.75" x14ac:dyDescent="0.2">
      <c r="A6263" s="84">
        <v>6251</v>
      </c>
      <c r="B6263" s="90">
        <f t="shared" ca="1" si="1168"/>
        <v>421.23642023075433</v>
      </c>
      <c r="C6263" s="103">
        <f t="shared" ca="1" si="1177"/>
        <v>291.47165377600231</v>
      </c>
      <c r="D6263" s="103">
        <f t="shared" ca="1" si="1177"/>
        <v>358.1312732421116</v>
      </c>
      <c r="E6263" s="90">
        <f t="shared" ca="1" si="1176"/>
        <v>122.06648265525503</v>
      </c>
      <c r="F6263" s="90">
        <f t="shared" ca="1" si="1176"/>
        <v>77.605569650559488</v>
      </c>
      <c r="G6263" s="90">
        <f t="shared" ca="1" si="1176"/>
        <v>68.465065072026817</v>
      </c>
      <c r="H6263" s="90">
        <f t="shared" ca="1" si="1170"/>
        <v>543.30290288600941</v>
      </c>
      <c r="I6263" s="90">
        <f t="shared" ca="1" si="1171"/>
        <v>369.07722342656177</v>
      </c>
      <c r="J6263" s="90">
        <f t="shared" ca="1" si="1172"/>
        <v>426.59633831413839</v>
      </c>
    </row>
    <row r="6264" spans="1:10" ht="12.75" x14ac:dyDescent="0.2">
      <c r="A6264" s="84">
        <v>6252</v>
      </c>
      <c r="B6264" s="90">
        <f t="shared" ca="1" si="1168"/>
        <v>400.96169417754902</v>
      </c>
      <c r="C6264" s="103">
        <f t="shared" ca="1" si="1177"/>
        <v>314.2580114014844</v>
      </c>
      <c r="D6264" s="103">
        <f t="shared" ca="1" si="1177"/>
        <v>347.52994111435379</v>
      </c>
      <c r="E6264" s="90">
        <f t="shared" ca="1" si="1176"/>
        <v>107.96643302056266</v>
      </c>
      <c r="F6264" s="90">
        <f t="shared" ca="1" si="1176"/>
        <v>73.736272323617413</v>
      </c>
      <c r="G6264" s="90">
        <f t="shared" ca="1" si="1176"/>
        <v>95.179440274306472</v>
      </c>
      <c r="H6264" s="90">
        <f t="shared" ca="1" si="1170"/>
        <v>508.92812719811167</v>
      </c>
      <c r="I6264" s="90">
        <f t="shared" ca="1" si="1171"/>
        <v>387.99428372510181</v>
      </c>
      <c r="J6264" s="90">
        <f t="shared" ca="1" si="1172"/>
        <v>442.70938138866029</v>
      </c>
    </row>
    <row r="6265" spans="1:10" ht="12.75" x14ac:dyDescent="0.2">
      <c r="A6265" s="84">
        <v>6253</v>
      </c>
      <c r="B6265" s="90">
        <f t="shared" ca="1" si="1168"/>
        <v>406.61874088822253</v>
      </c>
      <c r="C6265" s="103">
        <f t="shared" ca="1" si="1177"/>
        <v>313.77706437956641</v>
      </c>
      <c r="D6265" s="103">
        <f t="shared" ca="1" si="1177"/>
        <v>345.13034857568039</v>
      </c>
      <c r="E6265" s="90">
        <f t="shared" ca="1" si="1176"/>
        <v>106.62877949247621</v>
      </c>
      <c r="F6265" s="90">
        <f t="shared" ca="1" si="1176"/>
        <v>75.441701349270502</v>
      </c>
      <c r="G6265" s="90">
        <f t="shared" ca="1" si="1176"/>
        <v>103.69671437558041</v>
      </c>
      <c r="H6265" s="90">
        <f t="shared" ca="1" si="1170"/>
        <v>513.24752038069869</v>
      </c>
      <c r="I6265" s="90">
        <f t="shared" ca="1" si="1171"/>
        <v>389.2187657288369</v>
      </c>
      <c r="J6265" s="90">
        <f t="shared" ca="1" si="1172"/>
        <v>448.82706295126081</v>
      </c>
    </row>
    <row r="6266" spans="1:10" ht="12.75" x14ac:dyDescent="0.2">
      <c r="A6266" s="84">
        <v>6254</v>
      </c>
      <c r="B6266" s="90">
        <f t="shared" ca="1" si="1168"/>
        <v>416.51871019768743</v>
      </c>
      <c r="C6266" s="103">
        <f t="shared" ca="1" si="1177"/>
        <v>297.13250096068469</v>
      </c>
      <c r="D6266" s="103">
        <f t="shared" ca="1" si="1177"/>
        <v>351.37159719814082</v>
      </c>
      <c r="E6266" s="90">
        <f t="shared" ca="1" si="1176"/>
        <v>105.5571360987296</v>
      </c>
      <c r="F6266" s="90">
        <f t="shared" ca="1" si="1176"/>
        <v>75.177342869091348</v>
      </c>
      <c r="G6266" s="90">
        <f t="shared" ca="1" si="1176"/>
        <v>94.735539836549364</v>
      </c>
      <c r="H6266" s="90">
        <f t="shared" ca="1" si="1170"/>
        <v>522.07584629641701</v>
      </c>
      <c r="I6266" s="90">
        <f t="shared" ca="1" si="1171"/>
        <v>372.30984382977601</v>
      </c>
      <c r="J6266" s="90">
        <f t="shared" ca="1" si="1172"/>
        <v>446.1071370346902</v>
      </c>
    </row>
    <row r="6267" spans="1:10" ht="12.75" x14ac:dyDescent="0.2">
      <c r="A6267" s="84">
        <v>6255</v>
      </c>
      <c r="B6267" s="90">
        <f t="shared" ca="1" si="1168"/>
        <v>414.73553812039154</v>
      </c>
      <c r="C6267" s="103">
        <f t="shared" ca="1" si="1177"/>
        <v>300.81659439571416</v>
      </c>
      <c r="D6267" s="103">
        <f t="shared" ca="1" si="1177"/>
        <v>355.04106840939357</v>
      </c>
      <c r="E6267" s="90">
        <f t="shared" ca="1" si="1176"/>
        <v>94.199594381538958</v>
      </c>
      <c r="F6267" s="90">
        <f t="shared" ca="1" si="1176"/>
        <v>94.382701283950411</v>
      </c>
      <c r="G6267" s="90">
        <f t="shared" ca="1" si="1176"/>
        <v>91.73657435012953</v>
      </c>
      <c r="H6267" s="90">
        <f t="shared" ca="1" si="1170"/>
        <v>508.93513250193052</v>
      </c>
      <c r="I6267" s="90">
        <f t="shared" ca="1" si="1171"/>
        <v>395.1992956796646</v>
      </c>
      <c r="J6267" s="90">
        <f t="shared" ca="1" si="1172"/>
        <v>446.77764275952313</v>
      </c>
    </row>
    <row r="6268" spans="1:10" ht="12.75" x14ac:dyDescent="0.2">
      <c r="A6268" s="84">
        <v>6256</v>
      </c>
      <c r="B6268" s="90">
        <f t="shared" ca="1" si="1168"/>
        <v>405.22023339786347</v>
      </c>
      <c r="C6268" s="103">
        <f t="shared" ca="1" si="1177"/>
        <v>281.35288665732617</v>
      </c>
      <c r="D6268" s="103">
        <f t="shared" ca="1" si="1177"/>
        <v>331.11478795657234</v>
      </c>
      <c r="E6268" s="90">
        <f t="shared" ca="1" si="1176"/>
        <v>109.381367901381</v>
      </c>
      <c r="F6268" s="90">
        <f t="shared" ca="1" si="1176"/>
        <v>88.510742867762318</v>
      </c>
      <c r="G6268" s="90">
        <f t="shared" ca="1" si="1176"/>
        <v>116.46868081321705</v>
      </c>
      <c r="H6268" s="90">
        <f t="shared" ca="1" si="1170"/>
        <v>514.60160129924452</v>
      </c>
      <c r="I6268" s="90">
        <f t="shared" ca="1" si="1171"/>
        <v>369.86362952508847</v>
      </c>
      <c r="J6268" s="90">
        <f t="shared" ca="1" si="1172"/>
        <v>447.58346876978942</v>
      </c>
    </row>
    <row r="6269" spans="1:10" ht="12.75" x14ac:dyDescent="0.2">
      <c r="A6269" s="84">
        <v>6257</v>
      </c>
      <c r="B6269" s="90">
        <f t="shared" ca="1" si="1168"/>
        <v>412.13099757736944</v>
      </c>
      <c r="C6269" s="103">
        <f t="shared" ca="1" si="1177"/>
        <v>297.80030961051938</v>
      </c>
      <c r="D6269" s="103">
        <f t="shared" ca="1" si="1177"/>
        <v>335.69681467458037</v>
      </c>
      <c r="E6269" s="90">
        <f t="shared" ca="1" si="1176"/>
        <v>114.57112739679656</v>
      </c>
      <c r="F6269" s="90">
        <f t="shared" ca="1" si="1176"/>
        <v>82.52321020467943</v>
      </c>
      <c r="G6269" s="90">
        <f t="shared" ca="1" si="1176"/>
        <v>97.387338857907935</v>
      </c>
      <c r="H6269" s="90">
        <f t="shared" ca="1" si="1170"/>
        <v>526.70212497416605</v>
      </c>
      <c r="I6269" s="90">
        <f t="shared" ca="1" si="1171"/>
        <v>380.32351981519878</v>
      </c>
      <c r="J6269" s="90">
        <f t="shared" ca="1" si="1172"/>
        <v>433.0841535324883</v>
      </c>
    </row>
    <row r="6270" spans="1:10" ht="12.75" x14ac:dyDescent="0.2">
      <c r="A6270" s="84">
        <v>6258</v>
      </c>
      <c r="B6270" s="90">
        <f t="shared" ca="1" si="1168"/>
        <v>403.26394471530853</v>
      </c>
      <c r="C6270" s="103">
        <f t="shared" ref="C6270:G6285" ca="1" si="1178">NORMINV(RAND(),C$5,C$6)</f>
        <v>301.38180207959169</v>
      </c>
      <c r="D6270" s="103">
        <f t="shared" ca="1" si="1178"/>
        <v>333.85712291405042</v>
      </c>
      <c r="E6270" s="90">
        <f t="shared" ca="1" si="1178"/>
        <v>108.20267348283288</v>
      </c>
      <c r="F6270" s="90">
        <f t="shared" ca="1" si="1178"/>
        <v>106.72294021881483</v>
      </c>
      <c r="G6270" s="90">
        <f t="shared" ca="1" si="1178"/>
        <v>72.746957331032831</v>
      </c>
      <c r="H6270" s="90">
        <f t="shared" ca="1" si="1170"/>
        <v>511.46661819814142</v>
      </c>
      <c r="I6270" s="90">
        <f t="shared" ca="1" si="1171"/>
        <v>408.10474229840651</v>
      </c>
      <c r="J6270" s="90">
        <f t="shared" ca="1" si="1172"/>
        <v>406.60408024508325</v>
      </c>
    </row>
    <row r="6271" spans="1:10" ht="12.75" x14ac:dyDescent="0.2">
      <c r="A6271" s="84">
        <v>6259</v>
      </c>
      <c r="B6271" s="90">
        <f t="shared" ca="1" si="1168"/>
        <v>419.99883483213353</v>
      </c>
      <c r="C6271" s="103">
        <f t="shared" ref="C6271:D6285" ca="1" si="1179">NORMINV(RAND(),C$5,C$6)</f>
        <v>294.1079589391889</v>
      </c>
      <c r="D6271" s="103">
        <f t="shared" ca="1" si="1179"/>
        <v>340.25507939746296</v>
      </c>
      <c r="E6271" s="90">
        <f t="shared" ca="1" si="1178"/>
        <v>104.46227454920559</v>
      </c>
      <c r="F6271" s="90">
        <f t="shared" ca="1" si="1178"/>
        <v>64.684597138124388</v>
      </c>
      <c r="G6271" s="90">
        <f t="shared" ca="1" si="1178"/>
        <v>107.96752914784966</v>
      </c>
      <c r="H6271" s="90">
        <f t="shared" ca="1" si="1170"/>
        <v>524.46110938133916</v>
      </c>
      <c r="I6271" s="90">
        <f t="shared" ca="1" si="1171"/>
        <v>358.79255607731329</v>
      </c>
      <c r="J6271" s="90">
        <f t="shared" ca="1" si="1172"/>
        <v>448.2226085453126</v>
      </c>
    </row>
    <row r="6272" spans="1:10" ht="12.75" x14ac:dyDescent="0.2">
      <c r="A6272" s="84">
        <v>6260</v>
      </c>
      <c r="B6272" s="90">
        <f t="shared" ca="1" si="1168"/>
        <v>425.29204061479248</v>
      </c>
      <c r="C6272" s="103">
        <f t="shared" ca="1" si="1179"/>
        <v>269.65831730336458</v>
      </c>
      <c r="D6272" s="103">
        <f t="shared" ca="1" si="1179"/>
        <v>359.82674491933227</v>
      </c>
      <c r="E6272" s="90">
        <f t="shared" ca="1" si="1178"/>
        <v>113.35556946411074</v>
      </c>
      <c r="F6272" s="90">
        <f t="shared" ca="1" si="1178"/>
        <v>73.965370348111563</v>
      </c>
      <c r="G6272" s="90">
        <f t="shared" ca="1" si="1178"/>
        <v>99.492719022009126</v>
      </c>
      <c r="H6272" s="90">
        <f t="shared" ca="1" si="1170"/>
        <v>538.6476100789032</v>
      </c>
      <c r="I6272" s="90">
        <f t="shared" ca="1" si="1171"/>
        <v>343.62368765147613</v>
      </c>
      <c r="J6272" s="90">
        <f t="shared" ca="1" si="1172"/>
        <v>459.31946394134138</v>
      </c>
    </row>
    <row r="6273" spans="1:10" ht="12.75" x14ac:dyDescent="0.2">
      <c r="A6273" s="84">
        <v>6261</v>
      </c>
      <c r="B6273" s="90">
        <f t="shared" ca="1" si="1168"/>
        <v>403.63805452025144</v>
      </c>
      <c r="C6273" s="103">
        <f t="shared" ca="1" si="1179"/>
        <v>313.65546323629064</v>
      </c>
      <c r="D6273" s="103">
        <f t="shared" ca="1" si="1179"/>
        <v>356.23664921380322</v>
      </c>
      <c r="E6273" s="90">
        <f t="shared" ca="1" si="1178"/>
        <v>113.15195402729256</v>
      </c>
      <c r="F6273" s="90">
        <f t="shared" ca="1" si="1178"/>
        <v>80.62338278583799</v>
      </c>
      <c r="G6273" s="90">
        <f t="shared" ca="1" si="1178"/>
        <v>69.33065777309271</v>
      </c>
      <c r="H6273" s="90">
        <f t="shared" ca="1" si="1170"/>
        <v>516.79000854754395</v>
      </c>
      <c r="I6273" s="90">
        <f t="shared" ca="1" si="1171"/>
        <v>394.27884602212862</v>
      </c>
      <c r="J6273" s="90">
        <f t="shared" ca="1" si="1172"/>
        <v>425.56730698689591</v>
      </c>
    </row>
    <row r="6274" spans="1:10" ht="12.75" x14ac:dyDescent="0.2">
      <c r="A6274" s="84">
        <v>6262</v>
      </c>
      <c r="B6274" s="90">
        <f t="shared" ca="1" si="1168"/>
        <v>410.87307227225716</v>
      </c>
      <c r="C6274" s="103">
        <f t="shared" ca="1" si="1179"/>
        <v>308.72525935556496</v>
      </c>
      <c r="D6274" s="103">
        <f t="shared" ca="1" si="1179"/>
        <v>335.41757632252484</v>
      </c>
      <c r="E6274" s="90">
        <f t="shared" ca="1" si="1178"/>
        <v>103.33082746584749</v>
      </c>
      <c r="F6274" s="90">
        <f t="shared" ca="1" si="1178"/>
        <v>109.06160832875959</v>
      </c>
      <c r="G6274" s="90">
        <f t="shared" ca="1" si="1178"/>
        <v>74.195723429274295</v>
      </c>
      <c r="H6274" s="90">
        <f t="shared" ca="1" si="1170"/>
        <v>514.20389973810461</v>
      </c>
      <c r="I6274" s="90">
        <f t="shared" ca="1" si="1171"/>
        <v>417.78686768432453</v>
      </c>
      <c r="J6274" s="90">
        <f t="shared" ca="1" si="1172"/>
        <v>409.6132997517991</v>
      </c>
    </row>
    <row r="6275" spans="1:10" ht="12.75" x14ac:dyDescent="0.2">
      <c r="A6275" s="84">
        <v>6263</v>
      </c>
      <c r="B6275" s="90">
        <f t="shared" ca="1" si="1168"/>
        <v>408.81700731382045</v>
      </c>
      <c r="C6275" s="103">
        <f t="shared" ca="1" si="1179"/>
        <v>283.90912699060175</v>
      </c>
      <c r="D6275" s="103">
        <f t="shared" ca="1" si="1179"/>
        <v>344.05978637809955</v>
      </c>
      <c r="E6275" s="90">
        <f t="shared" ca="1" si="1178"/>
        <v>106.93084662655112</v>
      </c>
      <c r="F6275" s="90">
        <f t="shared" ca="1" si="1178"/>
        <v>89.170789913273168</v>
      </c>
      <c r="G6275" s="90">
        <f t="shared" ca="1" si="1178"/>
        <v>90.783999741296924</v>
      </c>
      <c r="H6275" s="90">
        <f t="shared" ca="1" si="1170"/>
        <v>515.74785394037156</v>
      </c>
      <c r="I6275" s="90">
        <f t="shared" ca="1" si="1171"/>
        <v>373.0799169038749</v>
      </c>
      <c r="J6275" s="90">
        <f t="shared" ca="1" si="1172"/>
        <v>434.84378611939644</v>
      </c>
    </row>
    <row r="6276" spans="1:10" ht="12.75" x14ac:dyDescent="0.2">
      <c r="A6276" s="84">
        <v>6264</v>
      </c>
      <c r="B6276" s="90">
        <f t="shared" ca="1" si="1168"/>
        <v>403.26495713630248</v>
      </c>
      <c r="C6276" s="103">
        <f t="shared" ca="1" si="1179"/>
        <v>288.27174437762784</v>
      </c>
      <c r="D6276" s="103">
        <f t="shared" ca="1" si="1179"/>
        <v>349.66266824321366</v>
      </c>
      <c r="E6276" s="90">
        <f t="shared" ca="1" si="1178"/>
        <v>115.17380924204183</v>
      </c>
      <c r="F6276" s="90">
        <f t="shared" ca="1" si="1178"/>
        <v>77.02868283466303</v>
      </c>
      <c r="G6276" s="90">
        <f t="shared" ca="1" si="1178"/>
        <v>107.77853942155028</v>
      </c>
      <c r="H6276" s="90">
        <f t="shared" ca="1" si="1170"/>
        <v>518.43876637834433</v>
      </c>
      <c r="I6276" s="90">
        <f t="shared" ca="1" si="1171"/>
        <v>365.30042721229086</v>
      </c>
      <c r="J6276" s="90">
        <f t="shared" ca="1" si="1172"/>
        <v>457.44120766476397</v>
      </c>
    </row>
    <row r="6277" spans="1:10" ht="12.75" x14ac:dyDescent="0.2">
      <c r="A6277" s="84">
        <v>6265</v>
      </c>
      <c r="B6277" s="90">
        <f t="shared" ca="1" si="1168"/>
        <v>405.15258885666054</v>
      </c>
      <c r="C6277" s="103">
        <f t="shared" ca="1" si="1179"/>
        <v>305.67119795012263</v>
      </c>
      <c r="D6277" s="103">
        <f t="shared" ca="1" si="1179"/>
        <v>328.06402822723311</v>
      </c>
      <c r="E6277" s="90">
        <f t="shared" ca="1" si="1178"/>
        <v>113.32452289215233</v>
      </c>
      <c r="F6277" s="90">
        <f t="shared" ca="1" si="1178"/>
        <v>93.237991715433452</v>
      </c>
      <c r="G6277" s="90">
        <f t="shared" ca="1" si="1178"/>
        <v>101.33445852860751</v>
      </c>
      <c r="H6277" s="90">
        <f t="shared" ca="1" si="1170"/>
        <v>518.47711174881283</v>
      </c>
      <c r="I6277" s="90">
        <f t="shared" ca="1" si="1171"/>
        <v>398.90918966555608</v>
      </c>
      <c r="J6277" s="90">
        <f t="shared" ca="1" si="1172"/>
        <v>429.39848675584062</v>
      </c>
    </row>
    <row r="6278" spans="1:10" ht="12.75" x14ac:dyDescent="0.2">
      <c r="A6278" s="84">
        <v>6266</v>
      </c>
      <c r="B6278" s="90">
        <f t="shared" ca="1" si="1168"/>
        <v>408.91538081367088</v>
      </c>
      <c r="C6278" s="103">
        <f t="shared" ca="1" si="1179"/>
        <v>295.23875397748162</v>
      </c>
      <c r="D6278" s="103">
        <f t="shared" ca="1" si="1179"/>
        <v>342.58613256319336</v>
      </c>
      <c r="E6278" s="90">
        <f t="shared" ca="1" si="1178"/>
        <v>116.29663518938193</v>
      </c>
      <c r="F6278" s="90">
        <f t="shared" ca="1" si="1178"/>
        <v>92.396447101979646</v>
      </c>
      <c r="G6278" s="90">
        <f t="shared" ca="1" si="1178"/>
        <v>81.268853980700072</v>
      </c>
      <c r="H6278" s="90">
        <f t="shared" ca="1" si="1170"/>
        <v>525.21201600305278</v>
      </c>
      <c r="I6278" s="90">
        <f t="shared" ca="1" si="1171"/>
        <v>387.63520107946124</v>
      </c>
      <c r="J6278" s="90">
        <f t="shared" ca="1" si="1172"/>
        <v>423.85498654389346</v>
      </c>
    </row>
    <row r="6279" spans="1:10" ht="12.75" x14ac:dyDescent="0.2">
      <c r="A6279" s="84">
        <v>6267</v>
      </c>
      <c r="B6279" s="90">
        <f t="shared" ca="1" si="1168"/>
        <v>415.3023455012343</v>
      </c>
      <c r="C6279" s="103">
        <f t="shared" ca="1" si="1179"/>
        <v>306.61957426529437</v>
      </c>
      <c r="D6279" s="103">
        <f t="shared" ca="1" si="1179"/>
        <v>356.48048158759781</v>
      </c>
      <c r="E6279" s="90">
        <f t="shared" ca="1" si="1178"/>
        <v>122.56963859499902</v>
      </c>
      <c r="F6279" s="90">
        <f t="shared" ca="1" si="1178"/>
        <v>91.412637142034427</v>
      </c>
      <c r="G6279" s="90">
        <f t="shared" ca="1" si="1178"/>
        <v>109.59840558434438</v>
      </c>
      <c r="H6279" s="90">
        <f t="shared" ca="1" si="1170"/>
        <v>537.87198409623329</v>
      </c>
      <c r="I6279" s="90">
        <f t="shared" ca="1" si="1171"/>
        <v>398.03221140732882</v>
      </c>
      <c r="J6279" s="90">
        <f t="shared" ca="1" si="1172"/>
        <v>466.0788871719422</v>
      </c>
    </row>
    <row r="6280" spans="1:10" ht="12.75" x14ac:dyDescent="0.2">
      <c r="A6280" s="84">
        <v>6268</v>
      </c>
      <c r="B6280" s="90">
        <f t="shared" ca="1" si="1168"/>
        <v>408.92799266313699</v>
      </c>
      <c r="C6280" s="103">
        <f t="shared" ca="1" si="1179"/>
        <v>289.97226930770023</v>
      </c>
      <c r="D6280" s="103">
        <f t="shared" ca="1" si="1179"/>
        <v>340.79670230208984</v>
      </c>
      <c r="E6280" s="90">
        <f t="shared" ca="1" si="1178"/>
        <v>96.207865947014241</v>
      </c>
      <c r="F6280" s="90">
        <f t="shared" ca="1" si="1178"/>
        <v>87.596744512629513</v>
      </c>
      <c r="G6280" s="90">
        <f t="shared" ca="1" si="1178"/>
        <v>99.887980595688745</v>
      </c>
      <c r="H6280" s="90">
        <f t="shared" ca="1" si="1170"/>
        <v>505.13585861015122</v>
      </c>
      <c r="I6280" s="90">
        <f t="shared" ca="1" si="1171"/>
        <v>377.56901382032976</v>
      </c>
      <c r="J6280" s="90">
        <f t="shared" ca="1" si="1172"/>
        <v>440.6846828977786</v>
      </c>
    </row>
    <row r="6281" spans="1:10" ht="12.75" x14ac:dyDescent="0.2">
      <c r="A6281" s="84">
        <v>6269</v>
      </c>
      <c r="B6281" s="90">
        <f t="shared" ca="1" si="1168"/>
        <v>413.37719416551812</v>
      </c>
      <c r="C6281" s="103">
        <f t="shared" ca="1" si="1179"/>
        <v>303.97892645882268</v>
      </c>
      <c r="D6281" s="103">
        <f t="shared" ca="1" si="1179"/>
        <v>342.31060442235309</v>
      </c>
      <c r="E6281" s="90">
        <f t="shared" ca="1" si="1178"/>
        <v>117.41475623552766</v>
      </c>
      <c r="F6281" s="90">
        <f t="shared" ca="1" si="1178"/>
        <v>78.944642769398371</v>
      </c>
      <c r="G6281" s="90">
        <f t="shared" ca="1" si="1178"/>
        <v>97.813908032174112</v>
      </c>
      <c r="H6281" s="90">
        <f t="shared" ca="1" si="1170"/>
        <v>530.79195040104582</v>
      </c>
      <c r="I6281" s="90">
        <f t="shared" ca="1" si="1171"/>
        <v>382.92356922822103</v>
      </c>
      <c r="J6281" s="90">
        <f t="shared" ca="1" si="1172"/>
        <v>440.12451245452723</v>
      </c>
    </row>
    <row r="6282" spans="1:10" ht="12.75" x14ac:dyDescent="0.2">
      <c r="A6282" s="84">
        <v>6270</v>
      </c>
      <c r="B6282" s="90">
        <f t="shared" ca="1" si="1168"/>
        <v>405.84493974404381</v>
      </c>
      <c r="C6282" s="103">
        <f t="shared" ca="1" si="1179"/>
        <v>308.17757936843049</v>
      </c>
      <c r="D6282" s="103">
        <f t="shared" ca="1" si="1179"/>
        <v>329.69726649118235</v>
      </c>
      <c r="E6282" s="90">
        <f t="shared" ca="1" si="1178"/>
        <v>104.91691469765409</v>
      </c>
      <c r="F6282" s="90">
        <f t="shared" ca="1" si="1178"/>
        <v>90.223445634822966</v>
      </c>
      <c r="G6282" s="90">
        <f t="shared" ca="1" si="1178"/>
        <v>85.570726199896782</v>
      </c>
      <c r="H6282" s="90">
        <f t="shared" ca="1" si="1170"/>
        <v>510.76185444169789</v>
      </c>
      <c r="I6282" s="90">
        <f t="shared" ca="1" si="1171"/>
        <v>398.40102500325344</v>
      </c>
      <c r="J6282" s="90">
        <f t="shared" ca="1" si="1172"/>
        <v>415.26799269107914</v>
      </c>
    </row>
    <row r="6283" spans="1:10" ht="12.75" x14ac:dyDescent="0.2">
      <c r="A6283" s="84">
        <v>6271</v>
      </c>
      <c r="B6283" s="90">
        <f t="shared" ca="1" si="1168"/>
        <v>411.49395899669804</v>
      </c>
      <c r="C6283" s="103">
        <f t="shared" ca="1" si="1179"/>
        <v>305.57273474562777</v>
      </c>
      <c r="D6283" s="103">
        <f t="shared" ca="1" si="1179"/>
        <v>336.20291402480666</v>
      </c>
      <c r="E6283" s="90">
        <f t="shared" ca="1" si="1178"/>
        <v>111.48872969331551</v>
      </c>
      <c r="F6283" s="90">
        <f t="shared" ca="1" si="1178"/>
        <v>76.688461895254207</v>
      </c>
      <c r="G6283" s="90">
        <f t="shared" ca="1" si="1178"/>
        <v>105.49543209001007</v>
      </c>
      <c r="H6283" s="90">
        <f t="shared" ca="1" si="1170"/>
        <v>522.98268869001356</v>
      </c>
      <c r="I6283" s="90">
        <f t="shared" ca="1" si="1171"/>
        <v>382.26119664088196</v>
      </c>
      <c r="J6283" s="90">
        <f t="shared" ca="1" si="1172"/>
        <v>441.69834611481673</v>
      </c>
    </row>
    <row r="6284" spans="1:10" ht="12.75" x14ac:dyDescent="0.2">
      <c r="A6284" s="84">
        <v>6272</v>
      </c>
      <c r="B6284" s="90">
        <f t="shared" ca="1" si="1168"/>
        <v>412.25641626675184</v>
      </c>
      <c r="C6284" s="103">
        <f t="shared" ca="1" si="1179"/>
        <v>296.98879931697155</v>
      </c>
      <c r="D6284" s="103">
        <f t="shared" ca="1" si="1179"/>
        <v>335.96191842412304</v>
      </c>
      <c r="E6284" s="90">
        <f t="shared" ca="1" si="1178"/>
        <v>106.22715589895867</v>
      </c>
      <c r="F6284" s="90">
        <f t="shared" ca="1" si="1178"/>
        <v>83.589689792983918</v>
      </c>
      <c r="G6284" s="90">
        <f t="shared" ca="1" si="1178"/>
        <v>79.512735049509686</v>
      </c>
      <c r="H6284" s="90">
        <f t="shared" ca="1" si="1170"/>
        <v>518.48357216571048</v>
      </c>
      <c r="I6284" s="90">
        <f t="shared" ca="1" si="1171"/>
        <v>380.57848910995546</v>
      </c>
      <c r="J6284" s="90">
        <f t="shared" ca="1" si="1172"/>
        <v>415.47465347363271</v>
      </c>
    </row>
    <row r="6285" spans="1:10" ht="12.75" x14ac:dyDescent="0.2">
      <c r="A6285" s="84">
        <v>6273</v>
      </c>
      <c r="B6285" s="90">
        <f t="shared" ca="1" si="1168"/>
        <v>407.14107969785158</v>
      </c>
      <c r="C6285" s="103">
        <f t="shared" ca="1" si="1179"/>
        <v>292.34683963273847</v>
      </c>
      <c r="D6285" s="103">
        <f t="shared" ca="1" si="1179"/>
        <v>344.1728707544666</v>
      </c>
      <c r="E6285" s="90">
        <f t="shared" ca="1" si="1178"/>
        <v>116.60521338675147</v>
      </c>
      <c r="F6285" s="90">
        <f t="shared" ca="1" si="1178"/>
        <v>71.990041071890261</v>
      </c>
      <c r="G6285" s="90">
        <f t="shared" ca="1" si="1178"/>
        <v>87.816959970484902</v>
      </c>
      <c r="H6285" s="90">
        <f t="shared" ca="1" si="1170"/>
        <v>523.74629308460305</v>
      </c>
      <c r="I6285" s="90">
        <f t="shared" ca="1" si="1171"/>
        <v>364.3368807046287</v>
      </c>
      <c r="J6285" s="90">
        <f t="shared" ca="1" si="1172"/>
        <v>431.9898307249515</v>
      </c>
    </row>
    <row r="6286" spans="1:10" ht="12.75" x14ac:dyDescent="0.2">
      <c r="A6286" s="84">
        <v>6274</v>
      </c>
      <c r="B6286" s="90">
        <f t="shared" ref="B6286:B6349" ca="1" si="1180">NORMINV(RAND(),B$5,B$6)</f>
        <v>409.08155638302759</v>
      </c>
      <c r="C6286" s="103">
        <f t="shared" ref="C6286:G6301" ca="1" si="1181">NORMINV(RAND(),C$5,C$6)</f>
        <v>301.80181951082579</v>
      </c>
      <c r="D6286" s="103">
        <f t="shared" ca="1" si="1181"/>
        <v>337.67725235254971</v>
      </c>
      <c r="E6286" s="90">
        <f t="shared" ca="1" si="1181"/>
        <v>108.92948254816324</v>
      </c>
      <c r="F6286" s="90">
        <f t="shared" ca="1" si="1181"/>
        <v>69.207621487943612</v>
      </c>
      <c r="G6286" s="90">
        <f t="shared" ca="1" si="1181"/>
        <v>102.10162375609085</v>
      </c>
      <c r="H6286" s="90">
        <f t="shared" ref="H6286:H6349" ca="1" si="1182">+B6286+E6286</f>
        <v>518.0110389311908</v>
      </c>
      <c r="I6286" s="90">
        <f t="shared" ref="I6286:I6349" ca="1" si="1183">+C6286+F6286</f>
        <v>371.00944099876938</v>
      </c>
      <c r="J6286" s="90">
        <f t="shared" ref="J6286:J6349" ca="1" si="1184">+D6286+G6286</f>
        <v>439.77887610864059</v>
      </c>
    </row>
    <row r="6287" spans="1:10" ht="12.75" x14ac:dyDescent="0.2">
      <c r="A6287" s="84">
        <v>6275</v>
      </c>
      <c r="B6287" s="90">
        <f t="shared" ca="1" si="1180"/>
        <v>410.00858407335159</v>
      </c>
      <c r="C6287" s="103">
        <f t="shared" ref="C6287:D6301" ca="1" si="1185">NORMINV(RAND(),C$5,C$6)</f>
        <v>284.48748954834667</v>
      </c>
      <c r="D6287" s="103">
        <f t="shared" ca="1" si="1185"/>
        <v>333.32970158686089</v>
      </c>
      <c r="E6287" s="90">
        <f t="shared" ca="1" si="1181"/>
        <v>112.84814823517679</v>
      </c>
      <c r="F6287" s="90">
        <f t="shared" ca="1" si="1181"/>
        <v>94.006396896711337</v>
      </c>
      <c r="G6287" s="90">
        <f t="shared" ca="1" si="1181"/>
        <v>94.797959349334093</v>
      </c>
      <c r="H6287" s="90">
        <f t="shared" ca="1" si="1182"/>
        <v>522.85673230852842</v>
      </c>
      <c r="I6287" s="90">
        <f t="shared" ca="1" si="1183"/>
        <v>378.49388644505802</v>
      </c>
      <c r="J6287" s="90">
        <f t="shared" ca="1" si="1184"/>
        <v>428.12766093619496</v>
      </c>
    </row>
    <row r="6288" spans="1:10" ht="12.75" x14ac:dyDescent="0.2">
      <c r="A6288" s="84">
        <v>6276</v>
      </c>
      <c r="B6288" s="90">
        <f t="shared" ca="1" si="1180"/>
        <v>407.81894156720949</v>
      </c>
      <c r="C6288" s="103">
        <f t="shared" ca="1" si="1185"/>
        <v>312.67695794778592</v>
      </c>
      <c r="D6288" s="103">
        <f t="shared" ca="1" si="1185"/>
        <v>341.28695706911196</v>
      </c>
      <c r="E6288" s="90">
        <f t="shared" ca="1" si="1181"/>
        <v>107.26063960634865</v>
      </c>
      <c r="F6288" s="90">
        <f t="shared" ca="1" si="1181"/>
        <v>72.530661085561974</v>
      </c>
      <c r="G6288" s="90">
        <f t="shared" ca="1" si="1181"/>
        <v>88.486572097671839</v>
      </c>
      <c r="H6288" s="90">
        <f t="shared" ca="1" si="1182"/>
        <v>515.07958117355815</v>
      </c>
      <c r="I6288" s="90">
        <f t="shared" ca="1" si="1183"/>
        <v>385.2076190333479</v>
      </c>
      <c r="J6288" s="90">
        <f t="shared" ca="1" si="1184"/>
        <v>429.77352916678382</v>
      </c>
    </row>
    <row r="6289" spans="1:10" ht="12.75" x14ac:dyDescent="0.2">
      <c r="A6289" s="84">
        <v>6277</v>
      </c>
      <c r="B6289" s="90">
        <f t="shared" ca="1" si="1180"/>
        <v>405.96705820088101</v>
      </c>
      <c r="C6289" s="103">
        <f t="shared" ca="1" si="1185"/>
        <v>278.77245559242181</v>
      </c>
      <c r="D6289" s="103">
        <f t="shared" ca="1" si="1185"/>
        <v>357.39438702033777</v>
      </c>
      <c r="E6289" s="90">
        <f t="shared" ca="1" si="1181"/>
        <v>114.80281944188094</v>
      </c>
      <c r="F6289" s="90">
        <f t="shared" ca="1" si="1181"/>
        <v>93.62112291078536</v>
      </c>
      <c r="G6289" s="90">
        <f t="shared" ca="1" si="1181"/>
        <v>95.902675635980202</v>
      </c>
      <c r="H6289" s="90">
        <f t="shared" ca="1" si="1182"/>
        <v>520.76987764276191</v>
      </c>
      <c r="I6289" s="90">
        <f t="shared" ca="1" si="1183"/>
        <v>372.39357850320715</v>
      </c>
      <c r="J6289" s="90">
        <f t="shared" ca="1" si="1184"/>
        <v>453.29706265631796</v>
      </c>
    </row>
    <row r="6290" spans="1:10" ht="12.75" x14ac:dyDescent="0.2">
      <c r="A6290" s="84">
        <v>6278</v>
      </c>
      <c r="B6290" s="90">
        <f t="shared" ca="1" si="1180"/>
        <v>412.30917024964265</v>
      </c>
      <c r="C6290" s="103">
        <f t="shared" ca="1" si="1185"/>
        <v>279.79996618153382</v>
      </c>
      <c r="D6290" s="103">
        <f t="shared" ca="1" si="1185"/>
        <v>355.63554522625873</v>
      </c>
      <c r="E6290" s="90">
        <f t="shared" ca="1" si="1181"/>
        <v>109.13466134289644</v>
      </c>
      <c r="F6290" s="90">
        <f t="shared" ca="1" si="1181"/>
        <v>72.16529949396913</v>
      </c>
      <c r="G6290" s="90">
        <f t="shared" ca="1" si="1181"/>
        <v>104.27430993292342</v>
      </c>
      <c r="H6290" s="90">
        <f t="shared" ca="1" si="1182"/>
        <v>521.44383159253903</v>
      </c>
      <c r="I6290" s="90">
        <f t="shared" ca="1" si="1183"/>
        <v>351.96526567550296</v>
      </c>
      <c r="J6290" s="90">
        <f t="shared" ca="1" si="1184"/>
        <v>459.90985515918214</v>
      </c>
    </row>
    <row r="6291" spans="1:10" ht="12.75" x14ac:dyDescent="0.2">
      <c r="A6291" s="84">
        <v>6279</v>
      </c>
      <c r="B6291" s="90">
        <f t="shared" ca="1" si="1180"/>
        <v>411.17864326314879</v>
      </c>
      <c r="C6291" s="103">
        <f t="shared" ca="1" si="1185"/>
        <v>269.37216774796184</v>
      </c>
      <c r="D6291" s="103">
        <f t="shared" ca="1" si="1185"/>
        <v>346.08333954548362</v>
      </c>
      <c r="E6291" s="90">
        <f t="shared" ca="1" si="1181"/>
        <v>105.73002419110111</v>
      </c>
      <c r="F6291" s="90">
        <f t="shared" ca="1" si="1181"/>
        <v>75.346774364681011</v>
      </c>
      <c r="G6291" s="90">
        <f t="shared" ca="1" si="1181"/>
        <v>94.969269083436402</v>
      </c>
      <c r="H6291" s="90">
        <f t="shared" ca="1" si="1182"/>
        <v>516.90866745424989</v>
      </c>
      <c r="I6291" s="90">
        <f t="shared" ca="1" si="1183"/>
        <v>344.71894211264282</v>
      </c>
      <c r="J6291" s="90">
        <f t="shared" ca="1" si="1184"/>
        <v>441.05260862892004</v>
      </c>
    </row>
    <row r="6292" spans="1:10" ht="12.75" x14ac:dyDescent="0.2">
      <c r="A6292" s="84">
        <v>6280</v>
      </c>
      <c r="B6292" s="90">
        <f t="shared" ca="1" si="1180"/>
        <v>401.13533762379677</v>
      </c>
      <c r="C6292" s="103">
        <f t="shared" ca="1" si="1185"/>
        <v>296.02577384008259</v>
      </c>
      <c r="D6292" s="103">
        <f t="shared" ca="1" si="1185"/>
        <v>342.67187897372196</v>
      </c>
      <c r="E6292" s="90">
        <f t="shared" ca="1" si="1181"/>
        <v>100.7175976079711</v>
      </c>
      <c r="F6292" s="90">
        <f t="shared" ca="1" si="1181"/>
        <v>69.85568469789014</v>
      </c>
      <c r="G6292" s="90">
        <f t="shared" ca="1" si="1181"/>
        <v>110.34312593421792</v>
      </c>
      <c r="H6292" s="90">
        <f t="shared" ca="1" si="1182"/>
        <v>501.8529352317679</v>
      </c>
      <c r="I6292" s="90">
        <f t="shared" ca="1" si="1183"/>
        <v>365.88145853797272</v>
      </c>
      <c r="J6292" s="90">
        <f t="shared" ca="1" si="1184"/>
        <v>453.0150049079399</v>
      </c>
    </row>
    <row r="6293" spans="1:10" ht="12.75" x14ac:dyDescent="0.2">
      <c r="A6293" s="84">
        <v>6281</v>
      </c>
      <c r="B6293" s="90">
        <f t="shared" ca="1" si="1180"/>
        <v>411.34780468263318</v>
      </c>
      <c r="C6293" s="103">
        <f t="shared" ca="1" si="1185"/>
        <v>299.07834753201786</v>
      </c>
      <c r="D6293" s="103">
        <f t="shared" ca="1" si="1185"/>
        <v>364.94751144985304</v>
      </c>
      <c r="E6293" s="90">
        <f t="shared" ca="1" si="1181"/>
        <v>113.77272454410311</v>
      </c>
      <c r="F6293" s="90">
        <f t="shared" ca="1" si="1181"/>
        <v>96.999817637881478</v>
      </c>
      <c r="G6293" s="90">
        <f t="shared" ca="1" si="1181"/>
        <v>83.577032658493621</v>
      </c>
      <c r="H6293" s="90">
        <f t="shared" ca="1" si="1182"/>
        <v>525.12052922673627</v>
      </c>
      <c r="I6293" s="90">
        <f t="shared" ca="1" si="1183"/>
        <v>396.07816516989931</v>
      </c>
      <c r="J6293" s="90">
        <f t="shared" ca="1" si="1184"/>
        <v>448.52454410834667</v>
      </c>
    </row>
    <row r="6294" spans="1:10" ht="12.75" x14ac:dyDescent="0.2">
      <c r="A6294" s="84">
        <v>6282</v>
      </c>
      <c r="B6294" s="90">
        <f t="shared" ca="1" si="1180"/>
        <v>417.96193985589838</v>
      </c>
      <c r="C6294" s="103">
        <f t="shared" ca="1" si="1185"/>
        <v>301.9613824024521</v>
      </c>
      <c r="D6294" s="103">
        <f t="shared" ca="1" si="1185"/>
        <v>331.4527138161796</v>
      </c>
      <c r="E6294" s="90">
        <f t="shared" ca="1" si="1181"/>
        <v>113.50605125021231</v>
      </c>
      <c r="F6294" s="90">
        <f t="shared" ca="1" si="1181"/>
        <v>63.939225625055172</v>
      </c>
      <c r="G6294" s="90">
        <f t="shared" ca="1" si="1181"/>
        <v>91.198869924680437</v>
      </c>
      <c r="H6294" s="90">
        <f t="shared" ca="1" si="1182"/>
        <v>531.46799110611073</v>
      </c>
      <c r="I6294" s="90">
        <f t="shared" ca="1" si="1183"/>
        <v>365.90060802750725</v>
      </c>
      <c r="J6294" s="90">
        <f t="shared" ca="1" si="1184"/>
        <v>422.65158374086002</v>
      </c>
    </row>
    <row r="6295" spans="1:10" ht="12.75" x14ac:dyDescent="0.2">
      <c r="A6295" s="84">
        <v>6283</v>
      </c>
      <c r="B6295" s="90">
        <f t="shared" ca="1" si="1180"/>
        <v>407.9791646963331</v>
      </c>
      <c r="C6295" s="103">
        <f t="shared" ca="1" si="1185"/>
        <v>302.00556559047794</v>
      </c>
      <c r="D6295" s="103">
        <f t="shared" ca="1" si="1185"/>
        <v>354.5923919515713</v>
      </c>
      <c r="E6295" s="90">
        <f t="shared" ca="1" si="1181"/>
        <v>109.42466155248613</v>
      </c>
      <c r="F6295" s="90">
        <f t="shared" ca="1" si="1181"/>
        <v>71.369591021183808</v>
      </c>
      <c r="G6295" s="90">
        <f t="shared" ca="1" si="1181"/>
        <v>102.26039705440803</v>
      </c>
      <c r="H6295" s="90">
        <f t="shared" ca="1" si="1182"/>
        <v>517.4038262488192</v>
      </c>
      <c r="I6295" s="90">
        <f t="shared" ca="1" si="1183"/>
        <v>373.37515661166174</v>
      </c>
      <c r="J6295" s="90">
        <f t="shared" ca="1" si="1184"/>
        <v>456.85278900597933</v>
      </c>
    </row>
    <row r="6296" spans="1:10" ht="12.75" x14ac:dyDescent="0.2">
      <c r="A6296" s="84">
        <v>6284</v>
      </c>
      <c r="B6296" s="90">
        <f t="shared" ca="1" si="1180"/>
        <v>410.16878515880586</v>
      </c>
      <c r="C6296" s="103">
        <f t="shared" ca="1" si="1185"/>
        <v>305.00691083627561</v>
      </c>
      <c r="D6296" s="103">
        <f t="shared" ca="1" si="1185"/>
        <v>343.329786859433</v>
      </c>
      <c r="E6296" s="90">
        <f t="shared" ca="1" si="1181"/>
        <v>113.62686348131687</v>
      </c>
      <c r="F6296" s="90">
        <f t="shared" ca="1" si="1181"/>
        <v>98.029793237701497</v>
      </c>
      <c r="G6296" s="90">
        <f t="shared" ca="1" si="1181"/>
        <v>78.061606488983074</v>
      </c>
      <c r="H6296" s="90">
        <f t="shared" ca="1" si="1182"/>
        <v>523.79564864012275</v>
      </c>
      <c r="I6296" s="90">
        <f t="shared" ca="1" si="1183"/>
        <v>403.03670407397709</v>
      </c>
      <c r="J6296" s="90">
        <f t="shared" ca="1" si="1184"/>
        <v>421.39139334841605</v>
      </c>
    </row>
    <row r="6297" spans="1:10" ht="12.75" x14ac:dyDescent="0.2">
      <c r="A6297" s="84">
        <v>6285</v>
      </c>
      <c r="B6297" s="90">
        <f t="shared" ca="1" si="1180"/>
        <v>417.1268572686908</v>
      </c>
      <c r="C6297" s="103">
        <f t="shared" ca="1" si="1185"/>
        <v>297.8050677346904</v>
      </c>
      <c r="D6297" s="103">
        <f t="shared" ca="1" si="1185"/>
        <v>329.30465018032453</v>
      </c>
      <c r="E6297" s="90">
        <f t="shared" ca="1" si="1181"/>
        <v>99.947611665998892</v>
      </c>
      <c r="F6297" s="90">
        <f t="shared" ca="1" si="1181"/>
        <v>83.618102127702741</v>
      </c>
      <c r="G6297" s="90">
        <f t="shared" ca="1" si="1181"/>
        <v>96.393546901327085</v>
      </c>
      <c r="H6297" s="90">
        <f t="shared" ca="1" si="1182"/>
        <v>517.07446893468966</v>
      </c>
      <c r="I6297" s="90">
        <f t="shared" ca="1" si="1183"/>
        <v>381.42316986239314</v>
      </c>
      <c r="J6297" s="90">
        <f t="shared" ca="1" si="1184"/>
        <v>425.69819708165164</v>
      </c>
    </row>
    <row r="6298" spans="1:10" ht="12.75" x14ac:dyDescent="0.2">
      <c r="A6298" s="84">
        <v>6286</v>
      </c>
      <c r="B6298" s="90">
        <f t="shared" ca="1" si="1180"/>
        <v>401.73697490583839</v>
      </c>
      <c r="C6298" s="103">
        <f t="shared" ca="1" si="1185"/>
        <v>299.30776881783521</v>
      </c>
      <c r="D6298" s="103">
        <f t="shared" ca="1" si="1185"/>
        <v>355.85394084913662</v>
      </c>
      <c r="E6298" s="90">
        <f t="shared" ca="1" si="1181"/>
        <v>111.48142485269385</v>
      </c>
      <c r="F6298" s="90">
        <f t="shared" ca="1" si="1181"/>
        <v>111.12709448360815</v>
      </c>
      <c r="G6298" s="90">
        <f t="shared" ca="1" si="1181"/>
        <v>93.702902434709699</v>
      </c>
      <c r="H6298" s="90">
        <f t="shared" ca="1" si="1182"/>
        <v>513.2183997585322</v>
      </c>
      <c r="I6298" s="90">
        <f t="shared" ca="1" si="1183"/>
        <v>410.43486330144333</v>
      </c>
      <c r="J6298" s="90">
        <f t="shared" ca="1" si="1184"/>
        <v>449.55684328384632</v>
      </c>
    </row>
    <row r="6299" spans="1:10" ht="12.75" x14ac:dyDescent="0.2">
      <c r="A6299" s="84">
        <v>6287</v>
      </c>
      <c r="B6299" s="90">
        <f t="shared" ca="1" si="1180"/>
        <v>413.11218595417898</v>
      </c>
      <c r="C6299" s="103">
        <f t="shared" ca="1" si="1185"/>
        <v>293.2251247561519</v>
      </c>
      <c r="D6299" s="103">
        <f t="shared" ca="1" si="1185"/>
        <v>343.70524129992816</v>
      </c>
      <c r="E6299" s="90">
        <f t="shared" ca="1" si="1181"/>
        <v>100.72917988462488</v>
      </c>
      <c r="F6299" s="90">
        <f t="shared" ca="1" si="1181"/>
        <v>79.170189316872737</v>
      </c>
      <c r="G6299" s="90">
        <f t="shared" ca="1" si="1181"/>
        <v>106.7580365819355</v>
      </c>
      <c r="H6299" s="90">
        <f t="shared" ca="1" si="1182"/>
        <v>513.84136583880388</v>
      </c>
      <c r="I6299" s="90">
        <f t="shared" ca="1" si="1183"/>
        <v>372.39531407302462</v>
      </c>
      <c r="J6299" s="90">
        <f t="shared" ca="1" si="1184"/>
        <v>450.46327788186363</v>
      </c>
    </row>
    <row r="6300" spans="1:10" ht="12.75" x14ac:dyDescent="0.2">
      <c r="A6300" s="84">
        <v>6288</v>
      </c>
      <c r="B6300" s="90">
        <f t="shared" ca="1" si="1180"/>
        <v>408.92007020288622</v>
      </c>
      <c r="C6300" s="103">
        <f t="shared" ca="1" si="1185"/>
        <v>280.09754634046874</v>
      </c>
      <c r="D6300" s="103">
        <f t="shared" ca="1" si="1185"/>
        <v>343.9969248593726</v>
      </c>
      <c r="E6300" s="90">
        <f t="shared" ca="1" si="1181"/>
        <v>109.76905801500311</v>
      </c>
      <c r="F6300" s="90">
        <f t="shared" ca="1" si="1181"/>
        <v>81.010981865909301</v>
      </c>
      <c r="G6300" s="90">
        <f t="shared" ca="1" si="1181"/>
        <v>99.452429866668723</v>
      </c>
      <c r="H6300" s="90">
        <f t="shared" ca="1" si="1182"/>
        <v>518.68912821788933</v>
      </c>
      <c r="I6300" s="90">
        <f t="shared" ca="1" si="1183"/>
        <v>361.10852820637803</v>
      </c>
      <c r="J6300" s="90">
        <f t="shared" ca="1" si="1184"/>
        <v>443.44935472604129</v>
      </c>
    </row>
    <row r="6301" spans="1:10" ht="12.75" x14ac:dyDescent="0.2">
      <c r="A6301" s="84">
        <v>6289</v>
      </c>
      <c r="B6301" s="90">
        <f t="shared" ca="1" si="1180"/>
        <v>414.27412065216799</v>
      </c>
      <c r="C6301" s="103">
        <f t="shared" ca="1" si="1185"/>
        <v>297.9805018167981</v>
      </c>
      <c r="D6301" s="103">
        <f t="shared" ca="1" si="1185"/>
        <v>343.39833429470957</v>
      </c>
      <c r="E6301" s="90">
        <f t="shared" ca="1" si="1181"/>
        <v>108.28071219885982</v>
      </c>
      <c r="F6301" s="90">
        <f t="shared" ca="1" si="1181"/>
        <v>78.179428428275997</v>
      </c>
      <c r="G6301" s="90">
        <f t="shared" ca="1" si="1181"/>
        <v>90.766685098582897</v>
      </c>
      <c r="H6301" s="90">
        <f t="shared" ca="1" si="1182"/>
        <v>522.55483285102787</v>
      </c>
      <c r="I6301" s="90">
        <f t="shared" ca="1" si="1183"/>
        <v>376.15993024507407</v>
      </c>
      <c r="J6301" s="90">
        <f t="shared" ca="1" si="1184"/>
        <v>434.16501939329248</v>
      </c>
    </row>
    <row r="6302" spans="1:10" ht="12.75" x14ac:dyDescent="0.2">
      <c r="A6302" s="84">
        <v>6290</v>
      </c>
      <c r="B6302" s="90">
        <f t="shared" ca="1" si="1180"/>
        <v>414.85192269453535</v>
      </c>
      <c r="C6302" s="103">
        <f t="shared" ref="C6302:G6317" ca="1" si="1186">NORMINV(RAND(),C$5,C$6)</f>
        <v>283.27474368359174</v>
      </c>
      <c r="D6302" s="103">
        <f t="shared" ca="1" si="1186"/>
        <v>349.21492342876763</v>
      </c>
      <c r="E6302" s="90">
        <f t="shared" ca="1" si="1186"/>
        <v>115.40081515577968</v>
      </c>
      <c r="F6302" s="90">
        <f t="shared" ca="1" si="1186"/>
        <v>91.960482397704737</v>
      </c>
      <c r="G6302" s="90">
        <f t="shared" ca="1" si="1186"/>
        <v>83.079972570118812</v>
      </c>
      <c r="H6302" s="90">
        <f t="shared" ca="1" si="1182"/>
        <v>530.25273785031504</v>
      </c>
      <c r="I6302" s="90">
        <f t="shared" ca="1" si="1183"/>
        <v>375.23522608129645</v>
      </c>
      <c r="J6302" s="90">
        <f t="shared" ca="1" si="1184"/>
        <v>432.29489599888643</v>
      </c>
    </row>
    <row r="6303" spans="1:10" ht="12.75" x14ac:dyDescent="0.2">
      <c r="A6303" s="84">
        <v>6291</v>
      </c>
      <c r="B6303" s="90">
        <f t="shared" ca="1" si="1180"/>
        <v>405.37234961910303</v>
      </c>
      <c r="C6303" s="103">
        <f t="shared" ref="C6303:D6317" ca="1" si="1187">NORMINV(RAND(),C$5,C$6)</f>
        <v>289.37209198227072</v>
      </c>
      <c r="D6303" s="103">
        <f t="shared" ca="1" si="1187"/>
        <v>340.84170923456918</v>
      </c>
      <c r="E6303" s="90">
        <f t="shared" ca="1" si="1186"/>
        <v>115.51798037367099</v>
      </c>
      <c r="F6303" s="90">
        <f t="shared" ca="1" si="1186"/>
        <v>82.501728579767274</v>
      </c>
      <c r="G6303" s="90">
        <f t="shared" ca="1" si="1186"/>
        <v>85.782342657950565</v>
      </c>
      <c r="H6303" s="90">
        <f t="shared" ca="1" si="1182"/>
        <v>520.89032999277401</v>
      </c>
      <c r="I6303" s="90">
        <f t="shared" ca="1" si="1183"/>
        <v>371.87382056203796</v>
      </c>
      <c r="J6303" s="90">
        <f t="shared" ca="1" si="1184"/>
        <v>426.62405189251973</v>
      </c>
    </row>
    <row r="6304" spans="1:10" ht="12.75" x14ac:dyDescent="0.2">
      <c r="A6304" s="84">
        <v>6292</v>
      </c>
      <c r="B6304" s="90">
        <f t="shared" ca="1" si="1180"/>
        <v>418.85502676006899</v>
      </c>
      <c r="C6304" s="103">
        <f t="shared" ca="1" si="1187"/>
        <v>321.90880333602598</v>
      </c>
      <c r="D6304" s="103">
        <f t="shared" ca="1" si="1187"/>
        <v>346.2911892656677</v>
      </c>
      <c r="E6304" s="90">
        <f t="shared" ca="1" si="1186"/>
        <v>107.16560115130426</v>
      </c>
      <c r="F6304" s="90">
        <f t="shared" ca="1" si="1186"/>
        <v>87.934520532185488</v>
      </c>
      <c r="G6304" s="90">
        <f t="shared" ca="1" si="1186"/>
        <v>88.038490560053518</v>
      </c>
      <c r="H6304" s="90">
        <f t="shared" ca="1" si="1182"/>
        <v>526.02062791137325</v>
      </c>
      <c r="I6304" s="90">
        <f t="shared" ca="1" si="1183"/>
        <v>409.84332386821148</v>
      </c>
      <c r="J6304" s="90">
        <f t="shared" ca="1" si="1184"/>
        <v>434.3296798257212</v>
      </c>
    </row>
    <row r="6305" spans="1:10" ht="12.75" x14ac:dyDescent="0.2">
      <c r="A6305" s="84">
        <v>6293</v>
      </c>
      <c r="B6305" s="90">
        <f t="shared" ca="1" si="1180"/>
        <v>406.9726564395757</v>
      </c>
      <c r="C6305" s="103">
        <f t="shared" ca="1" si="1187"/>
        <v>284.25203448404011</v>
      </c>
      <c r="D6305" s="103">
        <f t="shared" ca="1" si="1187"/>
        <v>357.83547936109443</v>
      </c>
      <c r="E6305" s="90">
        <f t="shared" ca="1" si="1186"/>
        <v>113.71868056520189</v>
      </c>
      <c r="F6305" s="90">
        <f t="shared" ca="1" si="1186"/>
        <v>66.73573606684279</v>
      </c>
      <c r="G6305" s="90">
        <f t="shared" ca="1" si="1186"/>
        <v>108.24336308579298</v>
      </c>
      <c r="H6305" s="90">
        <f t="shared" ca="1" si="1182"/>
        <v>520.69133700477755</v>
      </c>
      <c r="I6305" s="90">
        <f t="shared" ca="1" si="1183"/>
        <v>350.98777055088289</v>
      </c>
      <c r="J6305" s="90">
        <f t="shared" ca="1" si="1184"/>
        <v>466.07884244688739</v>
      </c>
    </row>
    <row r="6306" spans="1:10" ht="12.75" x14ac:dyDescent="0.2">
      <c r="A6306" s="84">
        <v>6294</v>
      </c>
      <c r="B6306" s="90">
        <f t="shared" ca="1" si="1180"/>
        <v>407.88162664845493</v>
      </c>
      <c r="C6306" s="103">
        <f t="shared" ca="1" si="1187"/>
        <v>299.50873067881292</v>
      </c>
      <c r="D6306" s="103">
        <f t="shared" ca="1" si="1187"/>
        <v>342.72607319563883</v>
      </c>
      <c r="E6306" s="90">
        <f t="shared" ca="1" si="1186"/>
        <v>105.55294725880185</v>
      </c>
      <c r="F6306" s="90">
        <f t="shared" ca="1" si="1186"/>
        <v>76.089475118284554</v>
      </c>
      <c r="G6306" s="90">
        <f t="shared" ca="1" si="1186"/>
        <v>107.90086890863628</v>
      </c>
      <c r="H6306" s="90">
        <f t="shared" ca="1" si="1182"/>
        <v>513.43457390725678</v>
      </c>
      <c r="I6306" s="90">
        <f t="shared" ca="1" si="1183"/>
        <v>375.59820579709748</v>
      </c>
      <c r="J6306" s="90">
        <f t="shared" ca="1" si="1184"/>
        <v>450.62694210427514</v>
      </c>
    </row>
    <row r="6307" spans="1:10" ht="12.75" x14ac:dyDescent="0.2">
      <c r="A6307" s="84">
        <v>6295</v>
      </c>
      <c r="B6307" s="90">
        <f t="shared" ca="1" si="1180"/>
        <v>409.85884032905869</v>
      </c>
      <c r="C6307" s="103">
        <f t="shared" ca="1" si="1187"/>
        <v>297.42159154079826</v>
      </c>
      <c r="D6307" s="103">
        <f t="shared" ca="1" si="1187"/>
        <v>355.33424517739809</v>
      </c>
      <c r="E6307" s="90">
        <f t="shared" ca="1" si="1186"/>
        <v>113.79442665798871</v>
      </c>
      <c r="F6307" s="90">
        <f t="shared" ca="1" si="1186"/>
        <v>64.381496474919501</v>
      </c>
      <c r="G6307" s="90">
        <f t="shared" ca="1" si="1186"/>
        <v>99.886885609838217</v>
      </c>
      <c r="H6307" s="90">
        <f t="shared" ca="1" si="1182"/>
        <v>523.65326698704735</v>
      </c>
      <c r="I6307" s="90">
        <f t="shared" ca="1" si="1183"/>
        <v>361.80308801571778</v>
      </c>
      <c r="J6307" s="90">
        <f t="shared" ca="1" si="1184"/>
        <v>455.22113078723629</v>
      </c>
    </row>
    <row r="6308" spans="1:10" ht="12.75" x14ac:dyDescent="0.2">
      <c r="A6308" s="84">
        <v>6296</v>
      </c>
      <c r="B6308" s="90">
        <f t="shared" ca="1" si="1180"/>
        <v>413.516078170193</v>
      </c>
      <c r="C6308" s="103">
        <f t="shared" ca="1" si="1187"/>
        <v>303.31328613731483</v>
      </c>
      <c r="D6308" s="103">
        <f t="shared" ca="1" si="1187"/>
        <v>346.17152019967943</v>
      </c>
      <c r="E6308" s="90">
        <f t="shared" ca="1" si="1186"/>
        <v>108.2460991808959</v>
      </c>
      <c r="F6308" s="90">
        <f t="shared" ca="1" si="1186"/>
        <v>102.20265322570097</v>
      </c>
      <c r="G6308" s="90">
        <f t="shared" ca="1" si="1186"/>
        <v>90.852629267689153</v>
      </c>
      <c r="H6308" s="90">
        <f t="shared" ca="1" si="1182"/>
        <v>521.76217735108889</v>
      </c>
      <c r="I6308" s="90">
        <f t="shared" ca="1" si="1183"/>
        <v>405.51593936301583</v>
      </c>
      <c r="J6308" s="90">
        <f t="shared" ca="1" si="1184"/>
        <v>437.0241494673686</v>
      </c>
    </row>
    <row r="6309" spans="1:10" ht="12.75" x14ac:dyDescent="0.2">
      <c r="A6309" s="84">
        <v>6297</v>
      </c>
      <c r="B6309" s="90">
        <f t="shared" ca="1" si="1180"/>
        <v>408.79204497167541</v>
      </c>
      <c r="C6309" s="103">
        <f t="shared" ca="1" si="1187"/>
        <v>297.59945154671641</v>
      </c>
      <c r="D6309" s="103">
        <f t="shared" ca="1" si="1187"/>
        <v>348.57751172181662</v>
      </c>
      <c r="E6309" s="90">
        <f t="shared" ca="1" si="1186"/>
        <v>103.28203857234966</v>
      </c>
      <c r="F6309" s="90">
        <f t="shared" ca="1" si="1186"/>
        <v>90.228390216588949</v>
      </c>
      <c r="G6309" s="90">
        <f t="shared" ca="1" si="1186"/>
        <v>99.323483339145341</v>
      </c>
      <c r="H6309" s="90">
        <f t="shared" ca="1" si="1182"/>
        <v>512.07408354402503</v>
      </c>
      <c r="I6309" s="90">
        <f t="shared" ca="1" si="1183"/>
        <v>387.82784176330534</v>
      </c>
      <c r="J6309" s="90">
        <f t="shared" ca="1" si="1184"/>
        <v>447.90099506096198</v>
      </c>
    </row>
    <row r="6310" spans="1:10" ht="12.75" x14ac:dyDescent="0.2">
      <c r="A6310" s="84">
        <v>6298</v>
      </c>
      <c r="B6310" s="90">
        <f t="shared" ca="1" si="1180"/>
        <v>411.79834358744614</v>
      </c>
      <c r="C6310" s="103">
        <f t="shared" ca="1" si="1187"/>
        <v>302.04070307644827</v>
      </c>
      <c r="D6310" s="103">
        <f t="shared" ca="1" si="1187"/>
        <v>341.7926253448756</v>
      </c>
      <c r="E6310" s="90">
        <f t="shared" ca="1" si="1186"/>
        <v>117.46824451229864</v>
      </c>
      <c r="F6310" s="90">
        <f t="shared" ca="1" si="1186"/>
        <v>96.755521925759155</v>
      </c>
      <c r="G6310" s="90">
        <f t="shared" ca="1" si="1186"/>
        <v>83.747623201801105</v>
      </c>
      <c r="H6310" s="90">
        <f t="shared" ca="1" si="1182"/>
        <v>529.26658809974481</v>
      </c>
      <c r="I6310" s="90">
        <f t="shared" ca="1" si="1183"/>
        <v>398.79622500220739</v>
      </c>
      <c r="J6310" s="90">
        <f t="shared" ca="1" si="1184"/>
        <v>425.54024854667671</v>
      </c>
    </row>
    <row r="6311" spans="1:10" ht="12.75" x14ac:dyDescent="0.2">
      <c r="A6311" s="84">
        <v>6299</v>
      </c>
      <c r="B6311" s="90">
        <f t="shared" ca="1" si="1180"/>
        <v>418.01147038568473</v>
      </c>
      <c r="C6311" s="103">
        <f t="shared" ca="1" si="1187"/>
        <v>285.78366352153495</v>
      </c>
      <c r="D6311" s="103">
        <f t="shared" ca="1" si="1187"/>
        <v>344.57134162410358</v>
      </c>
      <c r="E6311" s="90">
        <f t="shared" ca="1" si="1186"/>
        <v>114.28824578318435</v>
      </c>
      <c r="F6311" s="90">
        <f t="shared" ca="1" si="1186"/>
        <v>86.302655578377752</v>
      </c>
      <c r="G6311" s="90">
        <f t="shared" ca="1" si="1186"/>
        <v>82.221600779215152</v>
      </c>
      <c r="H6311" s="90">
        <f t="shared" ca="1" si="1182"/>
        <v>532.29971616886905</v>
      </c>
      <c r="I6311" s="90">
        <f t="shared" ca="1" si="1183"/>
        <v>372.08631909991271</v>
      </c>
      <c r="J6311" s="90">
        <f t="shared" ca="1" si="1184"/>
        <v>426.79294240331876</v>
      </c>
    </row>
    <row r="6312" spans="1:10" ht="12.75" x14ac:dyDescent="0.2">
      <c r="A6312" s="84">
        <v>6300</v>
      </c>
      <c r="B6312" s="90">
        <f t="shared" ca="1" si="1180"/>
        <v>406.46747088238453</v>
      </c>
      <c r="C6312" s="103">
        <f t="shared" ca="1" si="1187"/>
        <v>316.5314413120584</v>
      </c>
      <c r="D6312" s="103">
        <f t="shared" ca="1" si="1187"/>
        <v>345.85702222440909</v>
      </c>
      <c r="E6312" s="90">
        <f t="shared" ca="1" si="1186"/>
        <v>109.84681808309148</v>
      </c>
      <c r="F6312" s="90">
        <f t="shared" ca="1" si="1186"/>
        <v>90.02411686933236</v>
      </c>
      <c r="G6312" s="90">
        <f t="shared" ca="1" si="1186"/>
        <v>96.414585192615519</v>
      </c>
      <c r="H6312" s="90">
        <f t="shared" ca="1" si="1182"/>
        <v>516.31428896547595</v>
      </c>
      <c r="I6312" s="90">
        <f t="shared" ca="1" si="1183"/>
        <v>406.55555818139078</v>
      </c>
      <c r="J6312" s="90">
        <f t="shared" ca="1" si="1184"/>
        <v>442.2716074170246</v>
      </c>
    </row>
    <row r="6313" spans="1:10" ht="12.75" x14ac:dyDescent="0.2">
      <c r="A6313" s="84">
        <v>6301</v>
      </c>
      <c r="B6313" s="90">
        <f t="shared" ca="1" si="1180"/>
        <v>406.85155943555679</v>
      </c>
      <c r="C6313" s="103">
        <f t="shared" ca="1" si="1187"/>
        <v>286.79140230324606</v>
      </c>
      <c r="D6313" s="103">
        <f t="shared" ca="1" si="1187"/>
        <v>358.33741061756564</v>
      </c>
      <c r="E6313" s="90">
        <f t="shared" ca="1" si="1186"/>
        <v>104.07366434020742</v>
      </c>
      <c r="F6313" s="90">
        <f t="shared" ca="1" si="1186"/>
        <v>103.47210674915382</v>
      </c>
      <c r="G6313" s="90">
        <f t="shared" ca="1" si="1186"/>
        <v>104.58593905209688</v>
      </c>
      <c r="H6313" s="90">
        <f t="shared" ca="1" si="1182"/>
        <v>510.92522377576421</v>
      </c>
      <c r="I6313" s="90">
        <f t="shared" ca="1" si="1183"/>
        <v>390.26350905239985</v>
      </c>
      <c r="J6313" s="90">
        <f t="shared" ca="1" si="1184"/>
        <v>462.92334966966251</v>
      </c>
    </row>
    <row r="6314" spans="1:10" ht="12.75" x14ac:dyDescent="0.2">
      <c r="A6314" s="84">
        <v>6302</v>
      </c>
      <c r="B6314" s="90">
        <f t="shared" ca="1" si="1180"/>
        <v>403.55422390022102</v>
      </c>
      <c r="C6314" s="103">
        <f t="shared" ca="1" si="1187"/>
        <v>288.59601455223009</v>
      </c>
      <c r="D6314" s="103">
        <f t="shared" ca="1" si="1187"/>
        <v>313.47453789521887</v>
      </c>
      <c r="E6314" s="90">
        <f t="shared" ca="1" si="1186"/>
        <v>117.00189317901497</v>
      </c>
      <c r="F6314" s="90">
        <f t="shared" ca="1" si="1186"/>
        <v>83.058058850343045</v>
      </c>
      <c r="G6314" s="90">
        <f t="shared" ca="1" si="1186"/>
        <v>103.74137694099686</v>
      </c>
      <c r="H6314" s="90">
        <f t="shared" ca="1" si="1182"/>
        <v>520.55611707923595</v>
      </c>
      <c r="I6314" s="90">
        <f t="shared" ca="1" si="1183"/>
        <v>371.65407340257315</v>
      </c>
      <c r="J6314" s="90">
        <f t="shared" ca="1" si="1184"/>
        <v>417.21591483621575</v>
      </c>
    </row>
    <row r="6315" spans="1:10" ht="12.75" x14ac:dyDescent="0.2">
      <c r="A6315" s="84">
        <v>6303</v>
      </c>
      <c r="B6315" s="90">
        <f t="shared" ca="1" si="1180"/>
        <v>409.08408692423359</v>
      </c>
      <c r="C6315" s="103">
        <f t="shared" ca="1" si="1187"/>
        <v>311.84925563105344</v>
      </c>
      <c r="D6315" s="103">
        <f t="shared" ca="1" si="1187"/>
        <v>335.98243035248043</v>
      </c>
      <c r="E6315" s="90">
        <f t="shared" ca="1" si="1186"/>
        <v>106.74883736956434</v>
      </c>
      <c r="F6315" s="90">
        <f t="shared" ca="1" si="1186"/>
        <v>98.37828325000909</v>
      </c>
      <c r="G6315" s="90">
        <f t="shared" ca="1" si="1186"/>
        <v>90.891460659608072</v>
      </c>
      <c r="H6315" s="90">
        <f t="shared" ca="1" si="1182"/>
        <v>515.83292429379799</v>
      </c>
      <c r="I6315" s="90">
        <f t="shared" ca="1" si="1183"/>
        <v>410.22753888106251</v>
      </c>
      <c r="J6315" s="90">
        <f t="shared" ca="1" si="1184"/>
        <v>426.87389101208851</v>
      </c>
    </row>
    <row r="6316" spans="1:10" ht="12.75" x14ac:dyDescent="0.2">
      <c r="A6316" s="84">
        <v>6304</v>
      </c>
      <c r="B6316" s="90">
        <f t="shared" ca="1" si="1180"/>
        <v>415.16037281247014</v>
      </c>
      <c r="C6316" s="103">
        <f t="shared" ca="1" si="1187"/>
        <v>307.76563907359201</v>
      </c>
      <c r="D6316" s="103">
        <f t="shared" ca="1" si="1187"/>
        <v>344.02196857481647</v>
      </c>
      <c r="E6316" s="90">
        <f t="shared" ca="1" si="1186"/>
        <v>118.40598638757149</v>
      </c>
      <c r="F6316" s="90">
        <f t="shared" ca="1" si="1186"/>
        <v>81.908281710148572</v>
      </c>
      <c r="G6316" s="90">
        <f t="shared" ca="1" si="1186"/>
        <v>74.738505056419655</v>
      </c>
      <c r="H6316" s="90">
        <f t="shared" ca="1" si="1182"/>
        <v>533.56635920004169</v>
      </c>
      <c r="I6316" s="90">
        <f t="shared" ca="1" si="1183"/>
        <v>389.67392078374058</v>
      </c>
      <c r="J6316" s="90">
        <f t="shared" ca="1" si="1184"/>
        <v>418.7604736312361</v>
      </c>
    </row>
    <row r="6317" spans="1:10" ht="12.75" x14ac:dyDescent="0.2">
      <c r="A6317" s="84">
        <v>6305</v>
      </c>
      <c r="B6317" s="90">
        <f t="shared" ca="1" si="1180"/>
        <v>399.76427575279376</v>
      </c>
      <c r="C6317" s="103">
        <f t="shared" ca="1" si="1187"/>
        <v>283.47463404307382</v>
      </c>
      <c r="D6317" s="103">
        <f t="shared" ca="1" si="1187"/>
        <v>354.62676027995968</v>
      </c>
      <c r="E6317" s="90">
        <f t="shared" ca="1" si="1186"/>
        <v>108.41305294028649</v>
      </c>
      <c r="F6317" s="90">
        <f t="shared" ca="1" si="1186"/>
        <v>95.758091648222475</v>
      </c>
      <c r="G6317" s="90">
        <f t="shared" ca="1" si="1186"/>
        <v>89.404450940007422</v>
      </c>
      <c r="H6317" s="90">
        <f t="shared" ca="1" si="1182"/>
        <v>508.17732869308026</v>
      </c>
      <c r="I6317" s="90">
        <f t="shared" ca="1" si="1183"/>
        <v>379.23272569129631</v>
      </c>
      <c r="J6317" s="90">
        <f t="shared" ca="1" si="1184"/>
        <v>444.03121121996708</v>
      </c>
    </row>
    <row r="6318" spans="1:10" ht="12.75" x14ac:dyDescent="0.2">
      <c r="A6318" s="84">
        <v>6306</v>
      </c>
      <c r="B6318" s="90">
        <f t="shared" ca="1" si="1180"/>
        <v>412.07338696528109</v>
      </c>
      <c r="C6318" s="103">
        <f t="shared" ref="C6318:G6333" ca="1" si="1188">NORMINV(RAND(),C$5,C$6)</f>
        <v>304.15777854874511</v>
      </c>
      <c r="D6318" s="103">
        <f t="shared" ca="1" si="1188"/>
        <v>346.06533400235514</v>
      </c>
      <c r="E6318" s="90">
        <f t="shared" ca="1" si="1188"/>
        <v>108.33376710806725</v>
      </c>
      <c r="F6318" s="90">
        <f t="shared" ca="1" si="1188"/>
        <v>77.175751794789818</v>
      </c>
      <c r="G6318" s="90">
        <f t="shared" ca="1" si="1188"/>
        <v>111.68963633657017</v>
      </c>
      <c r="H6318" s="90">
        <f t="shared" ca="1" si="1182"/>
        <v>520.40715407334835</v>
      </c>
      <c r="I6318" s="90">
        <f t="shared" ca="1" si="1183"/>
        <v>381.3335303435349</v>
      </c>
      <c r="J6318" s="90">
        <f t="shared" ca="1" si="1184"/>
        <v>457.75497033892532</v>
      </c>
    </row>
    <row r="6319" spans="1:10" ht="12.75" x14ac:dyDescent="0.2">
      <c r="A6319" s="84">
        <v>6307</v>
      </c>
      <c r="B6319" s="90">
        <f t="shared" ca="1" si="1180"/>
        <v>406.20388937892824</v>
      </c>
      <c r="C6319" s="103">
        <f t="shared" ref="C6319:D6333" ca="1" si="1189">NORMINV(RAND(),C$5,C$6)</f>
        <v>313.33123083450351</v>
      </c>
      <c r="D6319" s="103">
        <f t="shared" ca="1" si="1189"/>
        <v>345.21439509232857</v>
      </c>
      <c r="E6319" s="90">
        <f t="shared" ca="1" si="1188"/>
        <v>102.02796055149884</v>
      </c>
      <c r="F6319" s="90">
        <f t="shared" ca="1" si="1188"/>
        <v>94.015511114440557</v>
      </c>
      <c r="G6319" s="90">
        <f t="shared" ca="1" si="1188"/>
        <v>110.15421222979134</v>
      </c>
      <c r="H6319" s="90">
        <f t="shared" ca="1" si="1182"/>
        <v>508.23184993042707</v>
      </c>
      <c r="I6319" s="90">
        <f t="shared" ca="1" si="1183"/>
        <v>407.3467419489441</v>
      </c>
      <c r="J6319" s="90">
        <f t="shared" ca="1" si="1184"/>
        <v>455.36860732211994</v>
      </c>
    </row>
    <row r="6320" spans="1:10" ht="12.75" x14ac:dyDescent="0.2">
      <c r="A6320" s="84">
        <v>6308</v>
      </c>
      <c r="B6320" s="90">
        <f t="shared" ca="1" si="1180"/>
        <v>413.94949127760896</v>
      </c>
      <c r="C6320" s="103">
        <f t="shared" ca="1" si="1189"/>
        <v>297.31054907826621</v>
      </c>
      <c r="D6320" s="103">
        <f t="shared" ca="1" si="1189"/>
        <v>348.65634911586733</v>
      </c>
      <c r="E6320" s="90">
        <f t="shared" ca="1" si="1188"/>
        <v>109.18101051310271</v>
      </c>
      <c r="F6320" s="90">
        <f t="shared" ca="1" si="1188"/>
        <v>74.23692309375005</v>
      </c>
      <c r="G6320" s="90">
        <f t="shared" ca="1" si="1188"/>
        <v>108.20421769771394</v>
      </c>
      <c r="H6320" s="90">
        <f t="shared" ca="1" si="1182"/>
        <v>523.13050179071161</v>
      </c>
      <c r="I6320" s="90">
        <f t="shared" ca="1" si="1183"/>
        <v>371.54747217201623</v>
      </c>
      <c r="J6320" s="90">
        <f t="shared" ca="1" si="1184"/>
        <v>456.86056681358127</v>
      </c>
    </row>
    <row r="6321" spans="1:10" ht="12.75" x14ac:dyDescent="0.2">
      <c r="A6321" s="84">
        <v>6309</v>
      </c>
      <c r="B6321" s="90">
        <f t="shared" ca="1" si="1180"/>
        <v>404.20910077279802</v>
      </c>
      <c r="C6321" s="103">
        <f t="shared" ca="1" si="1189"/>
        <v>292.29870965751064</v>
      </c>
      <c r="D6321" s="103">
        <f t="shared" ca="1" si="1189"/>
        <v>334.35391551962596</v>
      </c>
      <c r="E6321" s="90">
        <f t="shared" ca="1" si="1188"/>
        <v>104.17682705136724</v>
      </c>
      <c r="F6321" s="90">
        <f t="shared" ca="1" si="1188"/>
        <v>67.16490543473185</v>
      </c>
      <c r="G6321" s="90">
        <f t="shared" ca="1" si="1188"/>
        <v>115.63441763423435</v>
      </c>
      <c r="H6321" s="90">
        <f t="shared" ca="1" si="1182"/>
        <v>508.38592782416526</v>
      </c>
      <c r="I6321" s="90">
        <f t="shared" ca="1" si="1183"/>
        <v>359.46361509224249</v>
      </c>
      <c r="J6321" s="90">
        <f t="shared" ca="1" si="1184"/>
        <v>449.98833315386031</v>
      </c>
    </row>
    <row r="6322" spans="1:10" ht="12.75" x14ac:dyDescent="0.2">
      <c r="A6322" s="84">
        <v>6310</v>
      </c>
      <c r="B6322" s="90">
        <f t="shared" ca="1" si="1180"/>
        <v>409.35143845298387</v>
      </c>
      <c r="C6322" s="103">
        <f t="shared" ca="1" si="1189"/>
        <v>296.16089911219893</v>
      </c>
      <c r="D6322" s="103">
        <f t="shared" ca="1" si="1189"/>
        <v>356.65701052865137</v>
      </c>
      <c r="E6322" s="90">
        <f t="shared" ca="1" si="1188"/>
        <v>106.2415712299797</v>
      </c>
      <c r="F6322" s="90">
        <f t="shared" ca="1" si="1188"/>
        <v>93.285119213324819</v>
      </c>
      <c r="G6322" s="90">
        <f t="shared" ca="1" si="1188"/>
        <v>91.754131619053851</v>
      </c>
      <c r="H6322" s="90">
        <f t="shared" ca="1" si="1182"/>
        <v>515.59300968296361</v>
      </c>
      <c r="I6322" s="90">
        <f t="shared" ca="1" si="1183"/>
        <v>389.44601832552377</v>
      </c>
      <c r="J6322" s="90">
        <f t="shared" ca="1" si="1184"/>
        <v>448.41114214770522</v>
      </c>
    </row>
    <row r="6323" spans="1:10" ht="12.75" x14ac:dyDescent="0.2">
      <c r="A6323" s="84">
        <v>6311</v>
      </c>
      <c r="B6323" s="90">
        <f t="shared" ca="1" si="1180"/>
        <v>409.21211022988325</v>
      </c>
      <c r="C6323" s="103">
        <f t="shared" ca="1" si="1189"/>
        <v>309.24462171583559</v>
      </c>
      <c r="D6323" s="103">
        <f t="shared" ca="1" si="1189"/>
        <v>354.97107231874696</v>
      </c>
      <c r="E6323" s="90">
        <f t="shared" ca="1" si="1188"/>
        <v>112.63052969560074</v>
      </c>
      <c r="F6323" s="90">
        <f t="shared" ca="1" si="1188"/>
        <v>80.954179844431039</v>
      </c>
      <c r="G6323" s="90">
        <f t="shared" ca="1" si="1188"/>
        <v>108.92410987587878</v>
      </c>
      <c r="H6323" s="90">
        <f t="shared" ca="1" si="1182"/>
        <v>521.84263992548404</v>
      </c>
      <c r="I6323" s="90">
        <f t="shared" ca="1" si="1183"/>
        <v>390.19880156026665</v>
      </c>
      <c r="J6323" s="90">
        <f t="shared" ca="1" si="1184"/>
        <v>463.89518219462576</v>
      </c>
    </row>
    <row r="6324" spans="1:10" ht="12.75" x14ac:dyDescent="0.2">
      <c r="A6324" s="84">
        <v>6312</v>
      </c>
      <c r="B6324" s="90">
        <f t="shared" ca="1" si="1180"/>
        <v>414.9114917560936</v>
      </c>
      <c r="C6324" s="103">
        <f t="shared" ca="1" si="1189"/>
        <v>294.57389917333586</v>
      </c>
      <c r="D6324" s="103">
        <f t="shared" ca="1" si="1189"/>
        <v>343.77659070795414</v>
      </c>
      <c r="E6324" s="90">
        <f t="shared" ca="1" si="1188"/>
        <v>106.08100072585715</v>
      </c>
      <c r="F6324" s="90">
        <f t="shared" ca="1" si="1188"/>
        <v>87.293763135484809</v>
      </c>
      <c r="G6324" s="90">
        <f t="shared" ca="1" si="1188"/>
        <v>78.958241790539731</v>
      </c>
      <c r="H6324" s="90">
        <f t="shared" ca="1" si="1182"/>
        <v>520.99249248195076</v>
      </c>
      <c r="I6324" s="90">
        <f t="shared" ca="1" si="1183"/>
        <v>381.86766230882068</v>
      </c>
      <c r="J6324" s="90">
        <f t="shared" ca="1" si="1184"/>
        <v>422.73483249849386</v>
      </c>
    </row>
    <row r="6325" spans="1:10" ht="12.75" x14ac:dyDescent="0.2">
      <c r="A6325" s="84">
        <v>6313</v>
      </c>
      <c r="B6325" s="90">
        <f t="shared" ca="1" si="1180"/>
        <v>404.51730052831033</v>
      </c>
      <c r="C6325" s="103">
        <f t="shared" ca="1" si="1189"/>
        <v>297.9029645833719</v>
      </c>
      <c r="D6325" s="103">
        <f t="shared" ca="1" si="1189"/>
        <v>356.29463658636678</v>
      </c>
      <c r="E6325" s="90">
        <f t="shared" ca="1" si="1188"/>
        <v>112.09274251571992</v>
      </c>
      <c r="F6325" s="90">
        <f t="shared" ca="1" si="1188"/>
        <v>91.169809827260124</v>
      </c>
      <c r="G6325" s="90">
        <f t="shared" ca="1" si="1188"/>
        <v>97.961522017030859</v>
      </c>
      <c r="H6325" s="90">
        <f t="shared" ca="1" si="1182"/>
        <v>516.61004304403025</v>
      </c>
      <c r="I6325" s="90">
        <f t="shared" ca="1" si="1183"/>
        <v>389.07277441063201</v>
      </c>
      <c r="J6325" s="90">
        <f t="shared" ca="1" si="1184"/>
        <v>454.25615860339764</v>
      </c>
    </row>
    <row r="6326" spans="1:10" ht="12.75" x14ac:dyDescent="0.2">
      <c r="A6326" s="84">
        <v>6314</v>
      </c>
      <c r="B6326" s="90">
        <f t="shared" ca="1" si="1180"/>
        <v>408.6251300621247</v>
      </c>
      <c r="C6326" s="103">
        <f t="shared" ca="1" si="1189"/>
        <v>298.4919792621032</v>
      </c>
      <c r="D6326" s="103">
        <f t="shared" ca="1" si="1189"/>
        <v>358.3669860736743</v>
      </c>
      <c r="E6326" s="90">
        <f t="shared" ca="1" si="1188"/>
        <v>106.81939938950072</v>
      </c>
      <c r="F6326" s="90">
        <f t="shared" ca="1" si="1188"/>
        <v>76.812624872701846</v>
      </c>
      <c r="G6326" s="90">
        <f t="shared" ca="1" si="1188"/>
        <v>76.210459972936462</v>
      </c>
      <c r="H6326" s="90">
        <f t="shared" ca="1" si="1182"/>
        <v>515.44452945162539</v>
      </c>
      <c r="I6326" s="90">
        <f t="shared" ca="1" si="1183"/>
        <v>375.30460413480506</v>
      </c>
      <c r="J6326" s="90">
        <f t="shared" ca="1" si="1184"/>
        <v>434.57744604661076</v>
      </c>
    </row>
    <row r="6327" spans="1:10" ht="12.75" x14ac:dyDescent="0.2">
      <c r="A6327" s="84">
        <v>6315</v>
      </c>
      <c r="B6327" s="90">
        <f t="shared" ca="1" si="1180"/>
        <v>415.12932996740471</v>
      </c>
      <c r="C6327" s="103">
        <f t="shared" ca="1" si="1189"/>
        <v>304.99343999492157</v>
      </c>
      <c r="D6327" s="103">
        <f t="shared" ca="1" si="1189"/>
        <v>349.55305050003454</v>
      </c>
      <c r="E6327" s="90">
        <f t="shared" ca="1" si="1188"/>
        <v>118.05960271162326</v>
      </c>
      <c r="F6327" s="90">
        <f t="shared" ca="1" si="1188"/>
        <v>97.045886297033292</v>
      </c>
      <c r="G6327" s="90">
        <f t="shared" ca="1" si="1188"/>
        <v>105.45333942923892</v>
      </c>
      <c r="H6327" s="90">
        <f t="shared" ca="1" si="1182"/>
        <v>533.18893267902797</v>
      </c>
      <c r="I6327" s="90">
        <f t="shared" ca="1" si="1183"/>
        <v>402.03932629195486</v>
      </c>
      <c r="J6327" s="90">
        <f t="shared" ca="1" si="1184"/>
        <v>455.0063899292735</v>
      </c>
    </row>
    <row r="6328" spans="1:10" ht="12.75" x14ac:dyDescent="0.2">
      <c r="A6328" s="84">
        <v>6316</v>
      </c>
      <c r="B6328" s="90">
        <f t="shared" ca="1" si="1180"/>
        <v>403.2469172875762</v>
      </c>
      <c r="C6328" s="103">
        <f t="shared" ca="1" si="1189"/>
        <v>311.06230473143904</v>
      </c>
      <c r="D6328" s="103">
        <f t="shared" ca="1" si="1189"/>
        <v>338.40963965476459</v>
      </c>
      <c r="E6328" s="90">
        <f t="shared" ca="1" si="1188"/>
        <v>114.46423098562697</v>
      </c>
      <c r="F6328" s="90">
        <f t="shared" ca="1" si="1188"/>
        <v>83.772077906879687</v>
      </c>
      <c r="G6328" s="90">
        <f t="shared" ca="1" si="1188"/>
        <v>68.69520076542392</v>
      </c>
      <c r="H6328" s="90">
        <f t="shared" ca="1" si="1182"/>
        <v>517.71114827320321</v>
      </c>
      <c r="I6328" s="90">
        <f t="shared" ca="1" si="1183"/>
        <v>394.83438263831874</v>
      </c>
      <c r="J6328" s="90">
        <f t="shared" ca="1" si="1184"/>
        <v>407.10484042018851</v>
      </c>
    </row>
    <row r="6329" spans="1:10" ht="12.75" x14ac:dyDescent="0.2">
      <c r="A6329" s="84">
        <v>6317</v>
      </c>
      <c r="B6329" s="90">
        <f t="shared" ca="1" si="1180"/>
        <v>406.09751800616277</v>
      </c>
      <c r="C6329" s="103">
        <f t="shared" ca="1" si="1189"/>
        <v>300.3501805949212</v>
      </c>
      <c r="D6329" s="103">
        <f t="shared" ca="1" si="1189"/>
        <v>327.26070602397488</v>
      </c>
      <c r="E6329" s="90">
        <f t="shared" ca="1" si="1188"/>
        <v>104.87973383170758</v>
      </c>
      <c r="F6329" s="90">
        <f t="shared" ca="1" si="1188"/>
        <v>85.417446725050738</v>
      </c>
      <c r="G6329" s="90">
        <f t="shared" ca="1" si="1188"/>
        <v>87.335614287152723</v>
      </c>
      <c r="H6329" s="90">
        <f t="shared" ca="1" si="1182"/>
        <v>510.97725183787037</v>
      </c>
      <c r="I6329" s="90">
        <f t="shared" ca="1" si="1183"/>
        <v>385.76762731997195</v>
      </c>
      <c r="J6329" s="90">
        <f t="shared" ca="1" si="1184"/>
        <v>414.59632031112761</v>
      </c>
    </row>
    <row r="6330" spans="1:10" ht="12.75" x14ac:dyDescent="0.2">
      <c r="A6330" s="84">
        <v>6318</v>
      </c>
      <c r="B6330" s="90">
        <f t="shared" ca="1" si="1180"/>
        <v>419.0707019763006</v>
      </c>
      <c r="C6330" s="103">
        <f t="shared" ca="1" si="1189"/>
        <v>301.44517334701027</v>
      </c>
      <c r="D6330" s="103">
        <f t="shared" ca="1" si="1189"/>
        <v>332.98006548604673</v>
      </c>
      <c r="E6330" s="90">
        <f t="shared" ca="1" si="1188"/>
        <v>109.52757844214406</v>
      </c>
      <c r="F6330" s="90">
        <f t="shared" ca="1" si="1188"/>
        <v>80.759871458942428</v>
      </c>
      <c r="G6330" s="90">
        <f t="shared" ca="1" si="1188"/>
        <v>101.96581277440997</v>
      </c>
      <c r="H6330" s="90">
        <f t="shared" ca="1" si="1182"/>
        <v>528.59828041844469</v>
      </c>
      <c r="I6330" s="90">
        <f t="shared" ca="1" si="1183"/>
        <v>382.2050448059527</v>
      </c>
      <c r="J6330" s="90">
        <f t="shared" ca="1" si="1184"/>
        <v>434.94587826045671</v>
      </c>
    </row>
    <row r="6331" spans="1:10" ht="12.75" x14ac:dyDescent="0.2">
      <c r="A6331" s="84">
        <v>6319</v>
      </c>
      <c r="B6331" s="90">
        <f t="shared" ca="1" si="1180"/>
        <v>401.49977087066566</v>
      </c>
      <c r="C6331" s="103">
        <f t="shared" ca="1" si="1189"/>
        <v>284.5661753199206</v>
      </c>
      <c r="D6331" s="103">
        <f t="shared" ca="1" si="1189"/>
        <v>326.18939639888123</v>
      </c>
      <c r="E6331" s="90">
        <f t="shared" ca="1" si="1188"/>
        <v>107.67387908537096</v>
      </c>
      <c r="F6331" s="90">
        <f t="shared" ca="1" si="1188"/>
        <v>91.366846010019884</v>
      </c>
      <c r="G6331" s="90">
        <f t="shared" ca="1" si="1188"/>
        <v>106.34612961899914</v>
      </c>
      <c r="H6331" s="90">
        <f t="shared" ca="1" si="1182"/>
        <v>509.17364995603663</v>
      </c>
      <c r="I6331" s="90">
        <f t="shared" ca="1" si="1183"/>
        <v>375.93302132994052</v>
      </c>
      <c r="J6331" s="90">
        <f t="shared" ca="1" si="1184"/>
        <v>432.53552601788039</v>
      </c>
    </row>
    <row r="6332" spans="1:10" ht="12.75" x14ac:dyDescent="0.2">
      <c r="A6332" s="84">
        <v>6320</v>
      </c>
      <c r="B6332" s="90">
        <f t="shared" ca="1" si="1180"/>
        <v>405.42789745644546</v>
      </c>
      <c r="C6332" s="103">
        <f t="shared" ca="1" si="1189"/>
        <v>286.7212901722059</v>
      </c>
      <c r="D6332" s="103">
        <f t="shared" ca="1" si="1189"/>
        <v>347.45177300267221</v>
      </c>
      <c r="E6332" s="90">
        <f t="shared" ca="1" si="1188"/>
        <v>103.0062775194445</v>
      </c>
      <c r="F6332" s="90">
        <f t="shared" ca="1" si="1188"/>
        <v>80.9497531362274</v>
      </c>
      <c r="G6332" s="90">
        <f t="shared" ca="1" si="1188"/>
        <v>89.971592278781543</v>
      </c>
      <c r="H6332" s="90">
        <f t="shared" ca="1" si="1182"/>
        <v>508.43417497588996</v>
      </c>
      <c r="I6332" s="90">
        <f t="shared" ca="1" si="1183"/>
        <v>367.6710433084333</v>
      </c>
      <c r="J6332" s="90">
        <f t="shared" ca="1" si="1184"/>
        <v>437.42336528145375</v>
      </c>
    </row>
    <row r="6333" spans="1:10" ht="12.75" x14ac:dyDescent="0.2">
      <c r="A6333" s="84">
        <v>6321</v>
      </c>
      <c r="B6333" s="90">
        <f t="shared" ca="1" si="1180"/>
        <v>400.19889654368336</v>
      </c>
      <c r="C6333" s="103">
        <f t="shared" ca="1" si="1189"/>
        <v>298.4763177584756</v>
      </c>
      <c r="D6333" s="103">
        <f t="shared" ca="1" si="1189"/>
        <v>346.37086679471076</v>
      </c>
      <c r="E6333" s="90">
        <f t="shared" ca="1" si="1188"/>
        <v>108.18026296277586</v>
      </c>
      <c r="F6333" s="90">
        <f t="shared" ca="1" si="1188"/>
        <v>97.32860581477911</v>
      </c>
      <c r="G6333" s="90">
        <f t="shared" ca="1" si="1188"/>
        <v>106.21702060626673</v>
      </c>
      <c r="H6333" s="90">
        <f t="shared" ca="1" si="1182"/>
        <v>508.37915950645925</v>
      </c>
      <c r="I6333" s="90">
        <f t="shared" ca="1" si="1183"/>
        <v>395.80492357325471</v>
      </c>
      <c r="J6333" s="90">
        <f t="shared" ca="1" si="1184"/>
        <v>452.58788740097748</v>
      </c>
    </row>
    <row r="6334" spans="1:10" ht="12.75" x14ac:dyDescent="0.2">
      <c r="A6334" s="84">
        <v>6322</v>
      </c>
      <c r="B6334" s="90">
        <f t="shared" ca="1" si="1180"/>
        <v>408.0162137490633</v>
      </c>
      <c r="C6334" s="103">
        <f t="shared" ref="C6334:G6349" ca="1" si="1190">NORMINV(RAND(),C$5,C$6)</f>
        <v>294.37855218539818</v>
      </c>
      <c r="D6334" s="103">
        <f t="shared" ca="1" si="1190"/>
        <v>345.83526606088321</v>
      </c>
      <c r="E6334" s="90">
        <f t="shared" ca="1" si="1190"/>
        <v>114.65157535469019</v>
      </c>
      <c r="F6334" s="90">
        <f t="shared" ca="1" si="1190"/>
        <v>84.925775743592837</v>
      </c>
      <c r="G6334" s="90">
        <f t="shared" ca="1" si="1190"/>
        <v>74.749057306440491</v>
      </c>
      <c r="H6334" s="90">
        <f t="shared" ca="1" si="1182"/>
        <v>522.66778910375353</v>
      </c>
      <c r="I6334" s="90">
        <f t="shared" ca="1" si="1183"/>
        <v>379.30432792899103</v>
      </c>
      <c r="J6334" s="90">
        <f t="shared" ca="1" si="1184"/>
        <v>420.58432336732369</v>
      </c>
    </row>
    <row r="6335" spans="1:10" ht="12.75" x14ac:dyDescent="0.2">
      <c r="A6335" s="84">
        <v>6323</v>
      </c>
      <c r="B6335" s="90">
        <f t="shared" ca="1" si="1180"/>
        <v>411.74698239569801</v>
      </c>
      <c r="C6335" s="103">
        <f t="shared" ref="C6335:D6349" ca="1" si="1191">NORMINV(RAND(),C$5,C$6)</f>
        <v>300.63775100325296</v>
      </c>
      <c r="D6335" s="103">
        <f t="shared" ca="1" si="1191"/>
        <v>317.12486143946325</v>
      </c>
      <c r="E6335" s="90">
        <f t="shared" ca="1" si="1190"/>
        <v>111.30758873741486</v>
      </c>
      <c r="F6335" s="90">
        <f t="shared" ca="1" si="1190"/>
        <v>59.734516808233614</v>
      </c>
      <c r="G6335" s="90">
        <f t="shared" ca="1" si="1190"/>
        <v>93.296720201634059</v>
      </c>
      <c r="H6335" s="90">
        <f t="shared" ca="1" si="1182"/>
        <v>523.05457113311286</v>
      </c>
      <c r="I6335" s="90">
        <f t="shared" ca="1" si="1183"/>
        <v>360.37226781148655</v>
      </c>
      <c r="J6335" s="90">
        <f t="shared" ca="1" si="1184"/>
        <v>410.4215816410973</v>
      </c>
    </row>
    <row r="6336" spans="1:10" ht="12.75" x14ac:dyDescent="0.2">
      <c r="A6336" s="84">
        <v>6324</v>
      </c>
      <c r="B6336" s="90">
        <f t="shared" ca="1" si="1180"/>
        <v>420.55707445416499</v>
      </c>
      <c r="C6336" s="103">
        <f t="shared" ca="1" si="1191"/>
        <v>308.86990320735191</v>
      </c>
      <c r="D6336" s="103">
        <f t="shared" ca="1" si="1191"/>
        <v>346.70545200479609</v>
      </c>
      <c r="E6336" s="90">
        <f t="shared" ca="1" si="1190"/>
        <v>116.72309679404489</v>
      </c>
      <c r="F6336" s="90">
        <f t="shared" ca="1" si="1190"/>
        <v>83.436023555560894</v>
      </c>
      <c r="G6336" s="90">
        <f t="shared" ca="1" si="1190"/>
        <v>85.870587189179233</v>
      </c>
      <c r="H6336" s="90">
        <f t="shared" ca="1" si="1182"/>
        <v>537.28017124820985</v>
      </c>
      <c r="I6336" s="90">
        <f t="shared" ca="1" si="1183"/>
        <v>392.3059267629128</v>
      </c>
      <c r="J6336" s="90">
        <f t="shared" ca="1" si="1184"/>
        <v>432.5760391939753</v>
      </c>
    </row>
    <row r="6337" spans="1:10" ht="12.75" x14ac:dyDescent="0.2">
      <c r="A6337" s="84">
        <v>6325</v>
      </c>
      <c r="B6337" s="90">
        <f t="shared" ca="1" si="1180"/>
        <v>408.92257496930119</v>
      </c>
      <c r="C6337" s="103">
        <f t="shared" ca="1" si="1191"/>
        <v>292.59371749807303</v>
      </c>
      <c r="D6337" s="103">
        <f t="shared" ca="1" si="1191"/>
        <v>330.81890266542973</v>
      </c>
      <c r="E6337" s="90">
        <f t="shared" ca="1" si="1190"/>
        <v>113.97263352574944</v>
      </c>
      <c r="F6337" s="90">
        <f t="shared" ca="1" si="1190"/>
        <v>70.311828733698007</v>
      </c>
      <c r="G6337" s="90">
        <f t="shared" ca="1" si="1190"/>
        <v>116.97323504009677</v>
      </c>
      <c r="H6337" s="90">
        <f t="shared" ca="1" si="1182"/>
        <v>522.89520849505061</v>
      </c>
      <c r="I6337" s="90">
        <f t="shared" ca="1" si="1183"/>
        <v>362.90554623177104</v>
      </c>
      <c r="J6337" s="90">
        <f t="shared" ca="1" si="1184"/>
        <v>447.7921377055265</v>
      </c>
    </row>
    <row r="6338" spans="1:10" ht="12.75" x14ac:dyDescent="0.2">
      <c r="A6338" s="84">
        <v>6326</v>
      </c>
      <c r="B6338" s="90">
        <f t="shared" ca="1" si="1180"/>
        <v>413.7638861562333</v>
      </c>
      <c r="C6338" s="103">
        <f t="shared" ca="1" si="1191"/>
        <v>285.25171419675542</v>
      </c>
      <c r="D6338" s="103">
        <f t="shared" ca="1" si="1191"/>
        <v>348.09959798917669</v>
      </c>
      <c r="E6338" s="90">
        <f t="shared" ca="1" si="1190"/>
        <v>101.01759029857914</v>
      </c>
      <c r="F6338" s="90">
        <f t="shared" ca="1" si="1190"/>
        <v>56.483256359566568</v>
      </c>
      <c r="G6338" s="90">
        <f t="shared" ca="1" si="1190"/>
        <v>69.951875446670869</v>
      </c>
      <c r="H6338" s="90">
        <f t="shared" ca="1" si="1182"/>
        <v>514.78147645481249</v>
      </c>
      <c r="I6338" s="90">
        <f t="shared" ca="1" si="1183"/>
        <v>341.73497055632197</v>
      </c>
      <c r="J6338" s="90">
        <f t="shared" ca="1" si="1184"/>
        <v>418.05147343584758</v>
      </c>
    </row>
    <row r="6339" spans="1:10" ht="12.75" x14ac:dyDescent="0.2">
      <c r="A6339" s="84">
        <v>6327</v>
      </c>
      <c r="B6339" s="90">
        <f t="shared" ca="1" si="1180"/>
        <v>416.76331990769671</v>
      </c>
      <c r="C6339" s="103">
        <f t="shared" ca="1" si="1191"/>
        <v>285.47460074718924</v>
      </c>
      <c r="D6339" s="103">
        <f t="shared" ca="1" si="1191"/>
        <v>357.4645945291968</v>
      </c>
      <c r="E6339" s="90">
        <f t="shared" ca="1" si="1190"/>
        <v>108.39802548650307</v>
      </c>
      <c r="F6339" s="90">
        <f t="shared" ca="1" si="1190"/>
        <v>73.234437113515995</v>
      </c>
      <c r="G6339" s="90">
        <f t="shared" ca="1" si="1190"/>
        <v>93.111279163698313</v>
      </c>
      <c r="H6339" s="90">
        <f t="shared" ca="1" si="1182"/>
        <v>525.16134539419977</v>
      </c>
      <c r="I6339" s="90">
        <f t="shared" ca="1" si="1183"/>
        <v>358.70903786070522</v>
      </c>
      <c r="J6339" s="90">
        <f t="shared" ca="1" si="1184"/>
        <v>450.57587369289513</v>
      </c>
    </row>
    <row r="6340" spans="1:10" ht="12.75" x14ac:dyDescent="0.2">
      <c r="A6340" s="84">
        <v>6328</v>
      </c>
      <c r="B6340" s="90">
        <f t="shared" ca="1" si="1180"/>
        <v>415.2395087953185</v>
      </c>
      <c r="C6340" s="103">
        <f t="shared" ca="1" si="1191"/>
        <v>304.64212073819289</v>
      </c>
      <c r="D6340" s="103">
        <f t="shared" ca="1" si="1191"/>
        <v>328.82222818556937</v>
      </c>
      <c r="E6340" s="90">
        <f t="shared" ca="1" si="1190"/>
        <v>108.14865769623776</v>
      </c>
      <c r="F6340" s="90">
        <f t="shared" ca="1" si="1190"/>
        <v>86.4947901729888</v>
      </c>
      <c r="G6340" s="90">
        <f t="shared" ca="1" si="1190"/>
        <v>95.377826125107518</v>
      </c>
      <c r="H6340" s="90">
        <f t="shared" ca="1" si="1182"/>
        <v>523.38816649155626</v>
      </c>
      <c r="I6340" s="90">
        <f t="shared" ca="1" si="1183"/>
        <v>391.1369109111817</v>
      </c>
      <c r="J6340" s="90">
        <f t="shared" ca="1" si="1184"/>
        <v>424.20005431067688</v>
      </c>
    </row>
    <row r="6341" spans="1:10" ht="12.75" x14ac:dyDescent="0.2">
      <c r="A6341" s="84">
        <v>6329</v>
      </c>
      <c r="B6341" s="90">
        <f t="shared" ca="1" si="1180"/>
        <v>407.23366443720266</v>
      </c>
      <c r="C6341" s="103">
        <f t="shared" ca="1" si="1191"/>
        <v>302.54720359889649</v>
      </c>
      <c r="D6341" s="103">
        <f t="shared" ca="1" si="1191"/>
        <v>351.02435245380076</v>
      </c>
      <c r="E6341" s="90">
        <f t="shared" ca="1" si="1190"/>
        <v>106.68449920343215</v>
      </c>
      <c r="F6341" s="90">
        <f t="shared" ca="1" si="1190"/>
        <v>84.423492568472852</v>
      </c>
      <c r="G6341" s="90">
        <f t="shared" ca="1" si="1190"/>
        <v>94.779637911391433</v>
      </c>
      <c r="H6341" s="90">
        <f t="shared" ca="1" si="1182"/>
        <v>513.91816364063482</v>
      </c>
      <c r="I6341" s="90">
        <f t="shared" ca="1" si="1183"/>
        <v>386.97069616736934</v>
      </c>
      <c r="J6341" s="90">
        <f t="shared" ca="1" si="1184"/>
        <v>445.80399036519219</v>
      </c>
    </row>
    <row r="6342" spans="1:10" ht="12.75" x14ac:dyDescent="0.2">
      <c r="A6342" s="84">
        <v>6330</v>
      </c>
      <c r="B6342" s="90">
        <f t="shared" ca="1" si="1180"/>
        <v>415.57599264231686</v>
      </c>
      <c r="C6342" s="103">
        <f t="shared" ca="1" si="1191"/>
        <v>288.1125652672639</v>
      </c>
      <c r="D6342" s="103">
        <f t="shared" ca="1" si="1191"/>
        <v>350.21818543966282</v>
      </c>
      <c r="E6342" s="90">
        <f t="shared" ca="1" si="1190"/>
        <v>105.42313779590985</v>
      </c>
      <c r="F6342" s="90">
        <f t="shared" ca="1" si="1190"/>
        <v>107.80702013451102</v>
      </c>
      <c r="G6342" s="90">
        <f t="shared" ca="1" si="1190"/>
        <v>108.1837648961027</v>
      </c>
      <c r="H6342" s="90">
        <f t="shared" ca="1" si="1182"/>
        <v>520.99913043822676</v>
      </c>
      <c r="I6342" s="90">
        <f t="shared" ca="1" si="1183"/>
        <v>395.91958540177495</v>
      </c>
      <c r="J6342" s="90">
        <f t="shared" ca="1" si="1184"/>
        <v>458.40195033576549</v>
      </c>
    </row>
    <row r="6343" spans="1:10" ht="12.75" x14ac:dyDescent="0.2">
      <c r="A6343" s="84">
        <v>6331</v>
      </c>
      <c r="B6343" s="90">
        <f t="shared" ca="1" si="1180"/>
        <v>418.57383672741423</v>
      </c>
      <c r="C6343" s="103">
        <f t="shared" ca="1" si="1191"/>
        <v>301.93897804040699</v>
      </c>
      <c r="D6343" s="103">
        <f t="shared" ca="1" si="1191"/>
        <v>364.8414091080723</v>
      </c>
      <c r="E6343" s="90">
        <f t="shared" ca="1" si="1190"/>
        <v>112.94305674567035</v>
      </c>
      <c r="F6343" s="90">
        <f t="shared" ca="1" si="1190"/>
        <v>72.414031710344915</v>
      </c>
      <c r="G6343" s="90">
        <f t="shared" ca="1" si="1190"/>
        <v>93.300831951076958</v>
      </c>
      <c r="H6343" s="90">
        <f t="shared" ca="1" si="1182"/>
        <v>531.51689347308456</v>
      </c>
      <c r="I6343" s="90">
        <f t="shared" ca="1" si="1183"/>
        <v>374.35300975075188</v>
      </c>
      <c r="J6343" s="90">
        <f t="shared" ca="1" si="1184"/>
        <v>458.14224105914923</v>
      </c>
    </row>
    <row r="6344" spans="1:10" ht="12.75" x14ac:dyDescent="0.2">
      <c r="A6344" s="84">
        <v>6332</v>
      </c>
      <c r="B6344" s="90">
        <f t="shared" ca="1" si="1180"/>
        <v>414.45466438979037</v>
      </c>
      <c r="C6344" s="103">
        <f t="shared" ca="1" si="1191"/>
        <v>312.59081952709965</v>
      </c>
      <c r="D6344" s="103">
        <f t="shared" ca="1" si="1191"/>
        <v>345.42535465939386</v>
      </c>
      <c r="E6344" s="90">
        <f t="shared" ca="1" si="1190"/>
        <v>106.66003037744515</v>
      </c>
      <c r="F6344" s="90">
        <f t="shared" ca="1" si="1190"/>
        <v>83.443093147486351</v>
      </c>
      <c r="G6344" s="90">
        <f t="shared" ca="1" si="1190"/>
        <v>94.054716371440406</v>
      </c>
      <c r="H6344" s="90">
        <f t="shared" ca="1" si="1182"/>
        <v>521.11469476723551</v>
      </c>
      <c r="I6344" s="90">
        <f t="shared" ca="1" si="1183"/>
        <v>396.03391267458602</v>
      </c>
      <c r="J6344" s="90">
        <f t="shared" ca="1" si="1184"/>
        <v>439.48007103083427</v>
      </c>
    </row>
    <row r="6345" spans="1:10" ht="12.75" x14ac:dyDescent="0.2">
      <c r="A6345" s="84">
        <v>6333</v>
      </c>
      <c r="B6345" s="90">
        <f t="shared" ca="1" si="1180"/>
        <v>409.38099807144863</v>
      </c>
      <c r="C6345" s="103">
        <f t="shared" ca="1" si="1191"/>
        <v>291.8882001025836</v>
      </c>
      <c r="D6345" s="103">
        <f t="shared" ca="1" si="1191"/>
        <v>344.48381477951853</v>
      </c>
      <c r="E6345" s="90">
        <f t="shared" ca="1" si="1190"/>
        <v>119.64232232333789</v>
      </c>
      <c r="F6345" s="90">
        <f t="shared" ca="1" si="1190"/>
        <v>60.790516840996617</v>
      </c>
      <c r="G6345" s="90">
        <f t="shared" ca="1" si="1190"/>
        <v>94.321400573941943</v>
      </c>
      <c r="H6345" s="90">
        <f t="shared" ca="1" si="1182"/>
        <v>529.02332039478654</v>
      </c>
      <c r="I6345" s="90">
        <f t="shared" ca="1" si="1183"/>
        <v>352.67871694358018</v>
      </c>
      <c r="J6345" s="90">
        <f t="shared" ca="1" si="1184"/>
        <v>438.80521535346048</v>
      </c>
    </row>
    <row r="6346" spans="1:10" ht="12.75" x14ac:dyDescent="0.2">
      <c r="A6346" s="84">
        <v>6334</v>
      </c>
      <c r="B6346" s="90">
        <f t="shared" ca="1" si="1180"/>
        <v>409.23356351887384</v>
      </c>
      <c r="C6346" s="103">
        <f t="shared" ca="1" si="1191"/>
        <v>292.49714907042721</v>
      </c>
      <c r="D6346" s="103">
        <f t="shared" ca="1" si="1191"/>
        <v>342.74446215602512</v>
      </c>
      <c r="E6346" s="90">
        <f t="shared" ca="1" si="1190"/>
        <v>110.59442474038434</v>
      </c>
      <c r="F6346" s="90">
        <f t="shared" ca="1" si="1190"/>
        <v>81.8570119992673</v>
      </c>
      <c r="G6346" s="90">
        <f t="shared" ca="1" si="1190"/>
        <v>89.595720107066839</v>
      </c>
      <c r="H6346" s="90">
        <f t="shared" ca="1" si="1182"/>
        <v>519.82798825925818</v>
      </c>
      <c r="I6346" s="90">
        <f t="shared" ca="1" si="1183"/>
        <v>374.3541610696945</v>
      </c>
      <c r="J6346" s="90">
        <f t="shared" ca="1" si="1184"/>
        <v>432.34018226309195</v>
      </c>
    </row>
    <row r="6347" spans="1:10" ht="12.75" x14ac:dyDescent="0.2">
      <c r="A6347" s="84">
        <v>6335</v>
      </c>
      <c r="B6347" s="90">
        <f t="shared" ca="1" si="1180"/>
        <v>419.14834762412357</v>
      </c>
      <c r="C6347" s="103">
        <f t="shared" ca="1" si="1191"/>
        <v>283.16781366562816</v>
      </c>
      <c r="D6347" s="103">
        <f t="shared" ca="1" si="1191"/>
        <v>360.16676887898552</v>
      </c>
      <c r="E6347" s="90">
        <f t="shared" ca="1" si="1190"/>
        <v>106.84690030972006</v>
      </c>
      <c r="F6347" s="90">
        <f t="shared" ca="1" si="1190"/>
        <v>63.107484289246138</v>
      </c>
      <c r="G6347" s="90">
        <f t="shared" ca="1" si="1190"/>
        <v>81.877301042118631</v>
      </c>
      <c r="H6347" s="90">
        <f t="shared" ca="1" si="1182"/>
        <v>525.99524793384364</v>
      </c>
      <c r="I6347" s="90">
        <f t="shared" ca="1" si="1183"/>
        <v>346.2752979548743</v>
      </c>
      <c r="J6347" s="90">
        <f t="shared" ca="1" si="1184"/>
        <v>442.04406992110415</v>
      </c>
    </row>
    <row r="6348" spans="1:10" ht="12.75" x14ac:dyDescent="0.2">
      <c r="A6348" s="84">
        <v>6336</v>
      </c>
      <c r="B6348" s="90">
        <f t="shared" ca="1" si="1180"/>
        <v>407.49057226056027</v>
      </c>
      <c r="C6348" s="103">
        <f t="shared" ca="1" si="1191"/>
        <v>289.59857750063298</v>
      </c>
      <c r="D6348" s="103">
        <f t="shared" ca="1" si="1191"/>
        <v>356.05996180651442</v>
      </c>
      <c r="E6348" s="90">
        <f t="shared" ca="1" si="1190"/>
        <v>99.03861559425502</v>
      </c>
      <c r="F6348" s="90">
        <f t="shared" ca="1" si="1190"/>
        <v>75.633459356168942</v>
      </c>
      <c r="G6348" s="90">
        <f t="shared" ca="1" si="1190"/>
        <v>88.332087076340159</v>
      </c>
      <c r="H6348" s="90">
        <f t="shared" ca="1" si="1182"/>
        <v>506.52918785481529</v>
      </c>
      <c r="I6348" s="90">
        <f t="shared" ca="1" si="1183"/>
        <v>365.23203685680193</v>
      </c>
      <c r="J6348" s="90">
        <f t="shared" ca="1" si="1184"/>
        <v>444.39204888285457</v>
      </c>
    </row>
    <row r="6349" spans="1:10" ht="12.75" x14ac:dyDescent="0.2">
      <c r="A6349" s="84">
        <v>6337</v>
      </c>
      <c r="B6349" s="90">
        <f t="shared" ca="1" si="1180"/>
        <v>417.42307974693546</v>
      </c>
      <c r="C6349" s="103">
        <f t="shared" ca="1" si="1191"/>
        <v>277.36135972952286</v>
      </c>
      <c r="D6349" s="103">
        <f t="shared" ca="1" si="1191"/>
        <v>349.38434741383242</v>
      </c>
      <c r="E6349" s="90">
        <f t="shared" ca="1" si="1190"/>
        <v>119.43155077712623</v>
      </c>
      <c r="F6349" s="90">
        <f t="shared" ca="1" si="1190"/>
        <v>82.822141257119668</v>
      </c>
      <c r="G6349" s="90">
        <f t="shared" ca="1" si="1190"/>
        <v>113.14547448468643</v>
      </c>
      <c r="H6349" s="90">
        <f t="shared" ca="1" si="1182"/>
        <v>536.85463052406169</v>
      </c>
      <c r="I6349" s="90">
        <f t="shared" ca="1" si="1183"/>
        <v>360.18350098664251</v>
      </c>
      <c r="J6349" s="90">
        <f t="shared" ca="1" si="1184"/>
        <v>462.52982189851883</v>
      </c>
    </row>
    <row r="6350" spans="1:10" ht="12.75" x14ac:dyDescent="0.2">
      <c r="A6350" s="84">
        <v>6338</v>
      </c>
      <c r="B6350" s="90">
        <f t="shared" ref="B6350:B6413" ca="1" si="1192">NORMINV(RAND(),B$5,B$6)</f>
        <v>415.7212766839649</v>
      </c>
      <c r="C6350" s="103">
        <f t="shared" ref="C6350:G6365" ca="1" si="1193">NORMINV(RAND(),C$5,C$6)</f>
        <v>285.57807939346486</v>
      </c>
      <c r="D6350" s="103">
        <f t="shared" ca="1" si="1193"/>
        <v>351.3780310269276</v>
      </c>
      <c r="E6350" s="90">
        <f t="shared" ca="1" si="1193"/>
        <v>107.92350423984769</v>
      </c>
      <c r="F6350" s="90">
        <f t="shared" ca="1" si="1193"/>
        <v>84.54386966053066</v>
      </c>
      <c r="G6350" s="90">
        <f t="shared" ca="1" si="1193"/>
        <v>83.91895782035833</v>
      </c>
      <c r="H6350" s="90">
        <f t="shared" ref="H6350:H6413" ca="1" si="1194">+B6350+E6350</f>
        <v>523.64478092381262</v>
      </c>
      <c r="I6350" s="90">
        <f t="shared" ref="I6350:I6413" ca="1" si="1195">+C6350+F6350</f>
        <v>370.12194905399554</v>
      </c>
      <c r="J6350" s="90">
        <f t="shared" ref="J6350:J6413" ca="1" si="1196">+D6350+G6350</f>
        <v>435.29698884728595</v>
      </c>
    </row>
    <row r="6351" spans="1:10" ht="12.75" x14ac:dyDescent="0.2">
      <c r="A6351" s="84">
        <v>6339</v>
      </c>
      <c r="B6351" s="90">
        <f t="shared" ca="1" si="1192"/>
        <v>403.17120235435914</v>
      </c>
      <c r="C6351" s="103">
        <f t="shared" ref="C6351:D6365" ca="1" si="1197">NORMINV(RAND(),C$5,C$6)</f>
        <v>298.89888328581924</v>
      </c>
      <c r="D6351" s="103">
        <f t="shared" ca="1" si="1197"/>
        <v>322.54349691841657</v>
      </c>
      <c r="E6351" s="90">
        <f t="shared" ca="1" si="1193"/>
        <v>118.01343203492132</v>
      </c>
      <c r="F6351" s="90">
        <f t="shared" ca="1" si="1193"/>
        <v>101.91787804630917</v>
      </c>
      <c r="G6351" s="90">
        <f t="shared" ca="1" si="1193"/>
        <v>99.484919261447544</v>
      </c>
      <c r="H6351" s="90">
        <f t="shared" ca="1" si="1194"/>
        <v>521.18463438928052</v>
      </c>
      <c r="I6351" s="90">
        <f t="shared" ca="1" si="1195"/>
        <v>400.81676133212841</v>
      </c>
      <c r="J6351" s="90">
        <f t="shared" ca="1" si="1196"/>
        <v>422.02841617986411</v>
      </c>
    </row>
    <row r="6352" spans="1:10" ht="12.75" x14ac:dyDescent="0.2">
      <c r="A6352" s="84">
        <v>6340</v>
      </c>
      <c r="B6352" s="90">
        <f t="shared" ca="1" si="1192"/>
        <v>407.44363524805505</v>
      </c>
      <c r="C6352" s="103">
        <f t="shared" ca="1" si="1197"/>
        <v>298.15696939381121</v>
      </c>
      <c r="D6352" s="103">
        <f t="shared" ca="1" si="1197"/>
        <v>342.0115133065309</v>
      </c>
      <c r="E6352" s="90">
        <f t="shared" ca="1" si="1193"/>
        <v>124.80159383255216</v>
      </c>
      <c r="F6352" s="90">
        <f t="shared" ca="1" si="1193"/>
        <v>92.869441096681697</v>
      </c>
      <c r="G6352" s="90">
        <f t="shared" ca="1" si="1193"/>
        <v>108.79858217795255</v>
      </c>
      <c r="H6352" s="90">
        <f t="shared" ca="1" si="1194"/>
        <v>532.24522908060726</v>
      </c>
      <c r="I6352" s="90">
        <f t="shared" ca="1" si="1195"/>
        <v>391.02641049049294</v>
      </c>
      <c r="J6352" s="90">
        <f t="shared" ca="1" si="1196"/>
        <v>450.81009548448344</v>
      </c>
    </row>
    <row r="6353" spans="1:10" ht="12.75" x14ac:dyDescent="0.2">
      <c r="A6353" s="84">
        <v>6341</v>
      </c>
      <c r="B6353" s="90">
        <f t="shared" ca="1" si="1192"/>
        <v>410.10624886821284</v>
      </c>
      <c r="C6353" s="103">
        <f t="shared" ca="1" si="1197"/>
        <v>292.64549030488075</v>
      </c>
      <c r="D6353" s="103">
        <f t="shared" ca="1" si="1197"/>
        <v>338.54382332145337</v>
      </c>
      <c r="E6353" s="90">
        <f t="shared" ca="1" si="1193"/>
        <v>106.65966534487278</v>
      </c>
      <c r="F6353" s="90">
        <f t="shared" ca="1" si="1193"/>
        <v>87.082979092607431</v>
      </c>
      <c r="G6353" s="90">
        <f t="shared" ca="1" si="1193"/>
        <v>95.697833607748223</v>
      </c>
      <c r="H6353" s="90">
        <f t="shared" ca="1" si="1194"/>
        <v>516.76591421308558</v>
      </c>
      <c r="I6353" s="90">
        <f t="shared" ca="1" si="1195"/>
        <v>379.7284693974882</v>
      </c>
      <c r="J6353" s="90">
        <f t="shared" ca="1" si="1196"/>
        <v>434.24165692920161</v>
      </c>
    </row>
    <row r="6354" spans="1:10" ht="12.75" x14ac:dyDescent="0.2">
      <c r="A6354" s="84">
        <v>6342</v>
      </c>
      <c r="B6354" s="90">
        <f t="shared" ca="1" si="1192"/>
        <v>421.17670873831287</v>
      </c>
      <c r="C6354" s="103">
        <f t="shared" ca="1" si="1197"/>
        <v>299.23334664689668</v>
      </c>
      <c r="D6354" s="103">
        <f t="shared" ca="1" si="1197"/>
        <v>369.58680510258432</v>
      </c>
      <c r="E6354" s="90">
        <f t="shared" ca="1" si="1193"/>
        <v>117.94705775056735</v>
      </c>
      <c r="F6354" s="90">
        <f t="shared" ca="1" si="1193"/>
        <v>74.592052779946727</v>
      </c>
      <c r="G6354" s="90">
        <f t="shared" ca="1" si="1193"/>
        <v>113.43365165099854</v>
      </c>
      <c r="H6354" s="90">
        <f t="shared" ca="1" si="1194"/>
        <v>539.12376648888016</v>
      </c>
      <c r="I6354" s="90">
        <f t="shared" ca="1" si="1195"/>
        <v>373.82539942684343</v>
      </c>
      <c r="J6354" s="90">
        <f t="shared" ca="1" si="1196"/>
        <v>483.02045675358283</v>
      </c>
    </row>
    <row r="6355" spans="1:10" ht="12.75" x14ac:dyDescent="0.2">
      <c r="A6355" s="84">
        <v>6343</v>
      </c>
      <c r="B6355" s="90">
        <f t="shared" ca="1" si="1192"/>
        <v>407.35349564924354</v>
      </c>
      <c r="C6355" s="103">
        <f t="shared" ca="1" si="1197"/>
        <v>306.49408747841278</v>
      </c>
      <c r="D6355" s="103">
        <f t="shared" ca="1" si="1197"/>
        <v>353.34962346089861</v>
      </c>
      <c r="E6355" s="90">
        <f t="shared" ca="1" si="1193"/>
        <v>97.934034692338699</v>
      </c>
      <c r="F6355" s="90">
        <f t="shared" ca="1" si="1193"/>
        <v>88.786879510591945</v>
      </c>
      <c r="G6355" s="90">
        <f t="shared" ca="1" si="1193"/>
        <v>106.06133001351193</v>
      </c>
      <c r="H6355" s="90">
        <f t="shared" ca="1" si="1194"/>
        <v>505.28753034158223</v>
      </c>
      <c r="I6355" s="90">
        <f t="shared" ca="1" si="1195"/>
        <v>395.2809669890047</v>
      </c>
      <c r="J6355" s="90">
        <f t="shared" ca="1" si="1196"/>
        <v>459.41095347441058</v>
      </c>
    </row>
    <row r="6356" spans="1:10" ht="12.75" x14ac:dyDescent="0.2">
      <c r="A6356" s="84">
        <v>6344</v>
      </c>
      <c r="B6356" s="90">
        <f t="shared" ca="1" si="1192"/>
        <v>407.2719012719628</v>
      </c>
      <c r="C6356" s="103">
        <f t="shared" ca="1" si="1197"/>
        <v>294.39288056330031</v>
      </c>
      <c r="D6356" s="103">
        <f t="shared" ca="1" si="1197"/>
        <v>338.96283945387569</v>
      </c>
      <c r="E6356" s="90">
        <f t="shared" ca="1" si="1193"/>
        <v>105.20880048826882</v>
      </c>
      <c r="F6356" s="90">
        <f t="shared" ca="1" si="1193"/>
        <v>92.325633090883215</v>
      </c>
      <c r="G6356" s="90">
        <f t="shared" ca="1" si="1193"/>
        <v>108.92048176073382</v>
      </c>
      <c r="H6356" s="90">
        <f t="shared" ca="1" si="1194"/>
        <v>512.48070176023157</v>
      </c>
      <c r="I6356" s="90">
        <f t="shared" ca="1" si="1195"/>
        <v>386.71851365418354</v>
      </c>
      <c r="J6356" s="90">
        <f t="shared" ca="1" si="1196"/>
        <v>447.88332121460951</v>
      </c>
    </row>
    <row r="6357" spans="1:10" ht="12.75" x14ac:dyDescent="0.2">
      <c r="A6357" s="84">
        <v>6345</v>
      </c>
      <c r="B6357" s="90">
        <f t="shared" ca="1" si="1192"/>
        <v>400.62565168278991</v>
      </c>
      <c r="C6357" s="103">
        <f t="shared" ca="1" si="1197"/>
        <v>283.54075906055408</v>
      </c>
      <c r="D6357" s="103">
        <f t="shared" ca="1" si="1197"/>
        <v>325.52242450966997</v>
      </c>
      <c r="E6357" s="90">
        <f t="shared" ca="1" si="1193"/>
        <v>107.43013682206431</v>
      </c>
      <c r="F6357" s="90">
        <f t="shared" ca="1" si="1193"/>
        <v>97.006825667080221</v>
      </c>
      <c r="G6357" s="90">
        <f t="shared" ca="1" si="1193"/>
        <v>91.469177030149453</v>
      </c>
      <c r="H6357" s="90">
        <f t="shared" ca="1" si="1194"/>
        <v>508.05578850485421</v>
      </c>
      <c r="I6357" s="90">
        <f t="shared" ca="1" si="1195"/>
        <v>380.54758472763433</v>
      </c>
      <c r="J6357" s="90">
        <f t="shared" ca="1" si="1196"/>
        <v>416.99160153981944</v>
      </c>
    </row>
    <row r="6358" spans="1:10" ht="12.75" x14ac:dyDescent="0.2">
      <c r="A6358" s="84">
        <v>6346</v>
      </c>
      <c r="B6358" s="90">
        <f t="shared" ca="1" si="1192"/>
        <v>412.34850719423611</v>
      </c>
      <c r="C6358" s="103">
        <f t="shared" ca="1" si="1197"/>
        <v>301.10295515517754</v>
      </c>
      <c r="D6358" s="103">
        <f t="shared" ca="1" si="1197"/>
        <v>352.6042287361559</v>
      </c>
      <c r="E6358" s="90">
        <f t="shared" ca="1" si="1193"/>
        <v>105.71088356092721</v>
      </c>
      <c r="F6358" s="90">
        <f t="shared" ca="1" si="1193"/>
        <v>84.142651729376581</v>
      </c>
      <c r="G6358" s="90">
        <f t="shared" ca="1" si="1193"/>
        <v>99.348506798444689</v>
      </c>
      <c r="H6358" s="90">
        <f t="shared" ca="1" si="1194"/>
        <v>518.05939075516335</v>
      </c>
      <c r="I6358" s="90">
        <f t="shared" ca="1" si="1195"/>
        <v>385.24560688455415</v>
      </c>
      <c r="J6358" s="90">
        <f t="shared" ca="1" si="1196"/>
        <v>451.95273553460061</v>
      </c>
    </row>
    <row r="6359" spans="1:10" ht="12.75" x14ac:dyDescent="0.2">
      <c r="A6359" s="84">
        <v>6347</v>
      </c>
      <c r="B6359" s="90">
        <f t="shared" ca="1" si="1192"/>
        <v>426.65280086777921</v>
      </c>
      <c r="C6359" s="103">
        <f t="shared" ca="1" si="1197"/>
        <v>321.62667648189171</v>
      </c>
      <c r="D6359" s="103">
        <f t="shared" ca="1" si="1197"/>
        <v>327.65711466546549</v>
      </c>
      <c r="E6359" s="90">
        <f t="shared" ca="1" si="1193"/>
        <v>103.59076116630463</v>
      </c>
      <c r="F6359" s="90">
        <f t="shared" ca="1" si="1193"/>
        <v>81.357120667107552</v>
      </c>
      <c r="G6359" s="90">
        <f t="shared" ca="1" si="1193"/>
        <v>76.26795198089691</v>
      </c>
      <c r="H6359" s="90">
        <f t="shared" ca="1" si="1194"/>
        <v>530.24356203408388</v>
      </c>
      <c r="I6359" s="90">
        <f t="shared" ca="1" si="1195"/>
        <v>402.98379714899926</v>
      </c>
      <c r="J6359" s="90">
        <f t="shared" ca="1" si="1196"/>
        <v>403.92506664636238</v>
      </c>
    </row>
    <row r="6360" spans="1:10" ht="12.75" x14ac:dyDescent="0.2">
      <c r="A6360" s="84">
        <v>6348</v>
      </c>
      <c r="B6360" s="90">
        <f t="shared" ca="1" si="1192"/>
        <v>409.41522008762792</v>
      </c>
      <c r="C6360" s="103">
        <f t="shared" ca="1" si="1197"/>
        <v>304.21222258364833</v>
      </c>
      <c r="D6360" s="103">
        <f t="shared" ca="1" si="1197"/>
        <v>329.31323459249666</v>
      </c>
      <c r="E6360" s="90">
        <f t="shared" ca="1" si="1193"/>
        <v>106.68554018307047</v>
      </c>
      <c r="F6360" s="90">
        <f t="shared" ca="1" si="1193"/>
        <v>79.823008895841241</v>
      </c>
      <c r="G6360" s="90">
        <f t="shared" ca="1" si="1193"/>
        <v>91.251378769565008</v>
      </c>
      <c r="H6360" s="90">
        <f t="shared" ca="1" si="1194"/>
        <v>516.1007602706984</v>
      </c>
      <c r="I6360" s="90">
        <f t="shared" ca="1" si="1195"/>
        <v>384.03523147948954</v>
      </c>
      <c r="J6360" s="90">
        <f t="shared" ca="1" si="1196"/>
        <v>420.56461336206166</v>
      </c>
    </row>
    <row r="6361" spans="1:10" ht="12.75" x14ac:dyDescent="0.2">
      <c r="A6361" s="84">
        <v>6349</v>
      </c>
      <c r="B6361" s="90">
        <f t="shared" ca="1" si="1192"/>
        <v>396.49022219768136</v>
      </c>
      <c r="C6361" s="103">
        <f t="shared" ca="1" si="1197"/>
        <v>292.36030309048965</v>
      </c>
      <c r="D6361" s="103">
        <f t="shared" ca="1" si="1197"/>
        <v>337.83425825453139</v>
      </c>
      <c r="E6361" s="90">
        <f t="shared" ca="1" si="1193"/>
        <v>108.99092901164293</v>
      </c>
      <c r="F6361" s="90">
        <f t="shared" ca="1" si="1193"/>
        <v>91.221786695706214</v>
      </c>
      <c r="G6361" s="90">
        <f t="shared" ca="1" si="1193"/>
        <v>105.50019135622338</v>
      </c>
      <c r="H6361" s="90">
        <f t="shared" ca="1" si="1194"/>
        <v>505.48115120932431</v>
      </c>
      <c r="I6361" s="90">
        <f t="shared" ca="1" si="1195"/>
        <v>383.58208978619587</v>
      </c>
      <c r="J6361" s="90">
        <f t="shared" ca="1" si="1196"/>
        <v>443.33444961075475</v>
      </c>
    </row>
    <row r="6362" spans="1:10" ht="12.75" x14ac:dyDescent="0.2">
      <c r="A6362" s="84">
        <v>6350</v>
      </c>
      <c r="B6362" s="90">
        <f t="shared" ca="1" si="1192"/>
        <v>406.91557399492405</v>
      </c>
      <c r="C6362" s="103">
        <f t="shared" ca="1" si="1197"/>
        <v>280.54125937083825</v>
      </c>
      <c r="D6362" s="103">
        <f t="shared" ca="1" si="1197"/>
        <v>362.34964740409561</v>
      </c>
      <c r="E6362" s="90">
        <f t="shared" ca="1" si="1193"/>
        <v>113.27301563851459</v>
      </c>
      <c r="F6362" s="90">
        <f t="shared" ca="1" si="1193"/>
        <v>75.735339562653678</v>
      </c>
      <c r="G6362" s="90">
        <f t="shared" ca="1" si="1193"/>
        <v>95.03638851940039</v>
      </c>
      <c r="H6362" s="90">
        <f t="shared" ca="1" si="1194"/>
        <v>520.1885896334386</v>
      </c>
      <c r="I6362" s="90">
        <f t="shared" ca="1" si="1195"/>
        <v>356.27659893349193</v>
      </c>
      <c r="J6362" s="90">
        <f t="shared" ca="1" si="1196"/>
        <v>457.38603592349602</v>
      </c>
    </row>
    <row r="6363" spans="1:10" ht="12.75" x14ac:dyDescent="0.2">
      <c r="A6363" s="84">
        <v>6351</v>
      </c>
      <c r="B6363" s="90">
        <f t="shared" ca="1" si="1192"/>
        <v>415.66278341505893</v>
      </c>
      <c r="C6363" s="103">
        <f t="shared" ca="1" si="1197"/>
        <v>291.54810136064322</v>
      </c>
      <c r="D6363" s="103">
        <f t="shared" ca="1" si="1197"/>
        <v>330.26066102977717</v>
      </c>
      <c r="E6363" s="90">
        <f t="shared" ca="1" si="1193"/>
        <v>104.68223110821782</v>
      </c>
      <c r="F6363" s="90">
        <f t="shared" ca="1" si="1193"/>
        <v>79.672028169837105</v>
      </c>
      <c r="G6363" s="90">
        <f t="shared" ca="1" si="1193"/>
        <v>85.421059714090646</v>
      </c>
      <c r="H6363" s="90">
        <f t="shared" ca="1" si="1194"/>
        <v>520.34501452327675</v>
      </c>
      <c r="I6363" s="90">
        <f t="shared" ca="1" si="1195"/>
        <v>371.22012953048034</v>
      </c>
      <c r="J6363" s="90">
        <f t="shared" ca="1" si="1196"/>
        <v>415.6817207438678</v>
      </c>
    </row>
    <row r="6364" spans="1:10" ht="12.75" x14ac:dyDescent="0.2">
      <c r="A6364" s="84">
        <v>6352</v>
      </c>
      <c r="B6364" s="90">
        <f t="shared" ca="1" si="1192"/>
        <v>407.55578949685753</v>
      </c>
      <c r="C6364" s="103">
        <f t="shared" ca="1" si="1197"/>
        <v>317.50556607928911</v>
      </c>
      <c r="D6364" s="103">
        <f t="shared" ca="1" si="1197"/>
        <v>342.61976338335063</v>
      </c>
      <c r="E6364" s="90">
        <f t="shared" ca="1" si="1193"/>
        <v>115.68335508348513</v>
      </c>
      <c r="F6364" s="90">
        <f t="shared" ca="1" si="1193"/>
        <v>91.123692067355449</v>
      </c>
      <c r="G6364" s="90">
        <f t="shared" ca="1" si="1193"/>
        <v>95.604894705313939</v>
      </c>
      <c r="H6364" s="90">
        <f t="shared" ca="1" si="1194"/>
        <v>523.23914458034267</v>
      </c>
      <c r="I6364" s="90">
        <f t="shared" ca="1" si="1195"/>
        <v>408.62925814664459</v>
      </c>
      <c r="J6364" s="90">
        <f t="shared" ca="1" si="1196"/>
        <v>438.22465808866457</v>
      </c>
    </row>
    <row r="6365" spans="1:10" ht="12.75" x14ac:dyDescent="0.2">
      <c r="A6365" s="84">
        <v>6353</v>
      </c>
      <c r="B6365" s="90">
        <f t="shared" ca="1" si="1192"/>
        <v>417.1768136194604</v>
      </c>
      <c r="C6365" s="103">
        <f t="shared" ca="1" si="1197"/>
        <v>283.80154740666012</v>
      </c>
      <c r="D6365" s="103">
        <f t="shared" ca="1" si="1197"/>
        <v>344.89634397610894</v>
      </c>
      <c r="E6365" s="90">
        <f t="shared" ca="1" si="1193"/>
        <v>103.37356177548276</v>
      </c>
      <c r="F6365" s="90">
        <f t="shared" ca="1" si="1193"/>
        <v>97.340027139706095</v>
      </c>
      <c r="G6365" s="90">
        <f t="shared" ca="1" si="1193"/>
        <v>101.79044731674394</v>
      </c>
      <c r="H6365" s="90">
        <f t="shared" ca="1" si="1194"/>
        <v>520.5503753949431</v>
      </c>
      <c r="I6365" s="90">
        <f t="shared" ca="1" si="1195"/>
        <v>381.1415745463662</v>
      </c>
      <c r="J6365" s="90">
        <f t="shared" ca="1" si="1196"/>
        <v>446.68679129285289</v>
      </c>
    </row>
    <row r="6366" spans="1:10" ht="12.75" x14ac:dyDescent="0.2">
      <c r="A6366" s="84">
        <v>6354</v>
      </c>
      <c r="B6366" s="90">
        <f t="shared" ca="1" si="1192"/>
        <v>404.67521348963936</v>
      </c>
      <c r="C6366" s="103">
        <f t="shared" ref="C6366:G6381" ca="1" si="1198">NORMINV(RAND(),C$5,C$6)</f>
        <v>304.69826482851335</v>
      </c>
      <c r="D6366" s="103">
        <f t="shared" ca="1" si="1198"/>
        <v>317.30743001688893</v>
      </c>
      <c r="E6366" s="90">
        <f t="shared" ca="1" si="1198"/>
        <v>108.28381479192709</v>
      </c>
      <c r="F6366" s="90">
        <f t="shared" ca="1" si="1198"/>
        <v>84.807240256188408</v>
      </c>
      <c r="G6366" s="90">
        <f t="shared" ca="1" si="1198"/>
        <v>98.07900892983119</v>
      </c>
      <c r="H6366" s="90">
        <f t="shared" ca="1" si="1194"/>
        <v>512.95902828156648</v>
      </c>
      <c r="I6366" s="90">
        <f t="shared" ca="1" si="1195"/>
        <v>389.50550508470178</v>
      </c>
      <c r="J6366" s="90">
        <f t="shared" ca="1" si="1196"/>
        <v>415.38643894672009</v>
      </c>
    </row>
    <row r="6367" spans="1:10" ht="12.75" x14ac:dyDescent="0.2">
      <c r="A6367" s="84">
        <v>6355</v>
      </c>
      <c r="B6367" s="90">
        <f t="shared" ca="1" si="1192"/>
        <v>411.97898628602428</v>
      </c>
      <c r="C6367" s="103">
        <f t="shared" ref="C6367:D6381" ca="1" si="1199">NORMINV(RAND(),C$5,C$6)</f>
        <v>296.90216189732723</v>
      </c>
      <c r="D6367" s="103">
        <f t="shared" ca="1" si="1199"/>
        <v>347.45164788102784</v>
      </c>
      <c r="E6367" s="90">
        <f t="shared" ca="1" si="1198"/>
        <v>108.10631326845883</v>
      </c>
      <c r="F6367" s="90">
        <f t="shared" ca="1" si="1198"/>
        <v>90.241892939028091</v>
      </c>
      <c r="G6367" s="90">
        <f t="shared" ca="1" si="1198"/>
        <v>99.892368247511769</v>
      </c>
      <c r="H6367" s="90">
        <f t="shared" ca="1" si="1194"/>
        <v>520.08529955448307</v>
      </c>
      <c r="I6367" s="90">
        <f t="shared" ca="1" si="1195"/>
        <v>387.14405483635534</v>
      </c>
      <c r="J6367" s="90">
        <f t="shared" ca="1" si="1196"/>
        <v>447.34401612853958</v>
      </c>
    </row>
    <row r="6368" spans="1:10" ht="12.75" x14ac:dyDescent="0.2">
      <c r="A6368" s="84">
        <v>6356</v>
      </c>
      <c r="B6368" s="90">
        <f t="shared" ca="1" si="1192"/>
        <v>410.82001260523452</v>
      </c>
      <c r="C6368" s="103">
        <f t="shared" ca="1" si="1199"/>
        <v>302.8770268334722</v>
      </c>
      <c r="D6368" s="103">
        <f t="shared" ca="1" si="1199"/>
        <v>324.47132673166521</v>
      </c>
      <c r="E6368" s="90">
        <f t="shared" ca="1" si="1198"/>
        <v>114.26900170647021</v>
      </c>
      <c r="F6368" s="90">
        <f t="shared" ca="1" si="1198"/>
        <v>87.705390280521954</v>
      </c>
      <c r="G6368" s="90">
        <f t="shared" ca="1" si="1198"/>
        <v>74.039284704451831</v>
      </c>
      <c r="H6368" s="90">
        <f t="shared" ca="1" si="1194"/>
        <v>525.08901431170477</v>
      </c>
      <c r="I6368" s="90">
        <f t="shared" ca="1" si="1195"/>
        <v>390.58241711399415</v>
      </c>
      <c r="J6368" s="90">
        <f t="shared" ca="1" si="1196"/>
        <v>398.51061143611707</v>
      </c>
    </row>
    <row r="6369" spans="1:10" ht="12.75" x14ac:dyDescent="0.2">
      <c r="A6369" s="84">
        <v>6357</v>
      </c>
      <c r="B6369" s="90">
        <f t="shared" ca="1" si="1192"/>
        <v>415.90718782714731</v>
      </c>
      <c r="C6369" s="103">
        <f t="shared" ca="1" si="1199"/>
        <v>298.28438461648022</v>
      </c>
      <c r="D6369" s="103">
        <f t="shared" ca="1" si="1199"/>
        <v>332.4344024636091</v>
      </c>
      <c r="E6369" s="90">
        <f t="shared" ca="1" si="1198"/>
        <v>104.62739700868121</v>
      </c>
      <c r="F6369" s="90">
        <f t="shared" ca="1" si="1198"/>
        <v>92.236663850156702</v>
      </c>
      <c r="G6369" s="90">
        <f t="shared" ca="1" si="1198"/>
        <v>96.144518648798922</v>
      </c>
      <c r="H6369" s="90">
        <f t="shared" ca="1" si="1194"/>
        <v>520.53458483582858</v>
      </c>
      <c r="I6369" s="90">
        <f t="shared" ca="1" si="1195"/>
        <v>390.5210484666369</v>
      </c>
      <c r="J6369" s="90">
        <f t="shared" ca="1" si="1196"/>
        <v>428.57892111240801</v>
      </c>
    </row>
    <row r="6370" spans="1:10" ht="12.75" x14ac:dyDescent="0.2">
      <c r="A6370" s="84">
        <v>6358</v>
      </c>
      <c r="B6370" s="90">
        <f t="shared" ca="1" si="1192"/>
        <v>411.3196712954325</v>
      </c>
      <c r="C6370" s="103">
        <f t="shared" ca="1" si="1199"/>
        <v>299.47993088347596</v>
      </c>
      <c r="D6370" s="103">
        <f t="shared" ca="1" si="1199"/>
        <v>351.52308794082711</v>
      </c>
      <c r="E6370" s="90">
        <f t="shared" ca="1" si="1198"/>
        <v>104.75262980548754</v>
      </c>
      <c r="F6370" s="90">
        <f t="shared" ca="1" si="1198"/>
        <v>63.803460666860929</v>
      </c>
      <c r="G6370" s="90">
        <f t="shared" ca="1" si="1198"/>
        <v>99.030139601625962</v>
      </c>
      <c r="H6370" s="90">
        <f t="shared" ca="1" si="1194"/>
        <v>516.07230110092007</v>
      </c>
      <c r="I6370" s="90">
        <f t="shared" ca="1" si="1195"/>
        <v>363.28339155033689</v>
      </c>
      <c r="J6370" s="90">
        <f t="shared" ca="1" si="1196"/>
        <v>450.5532275424531</v>
      </c>
    </row>
    <row r="6371" spans="1:10" ht="12.75" x14ac:dyDescent="0.2">
      <c r="A6371" s="84">
        <v>6359</v>
      </c>
      <c r="B6371" s="90">
        <f t="shared" ca="1" si="1192"/>
        <v>409.48203560595192</v>
      </c>
      <c r="C6371" s="103">
        <f t="shared" ca="1" si="1199"/>
        <v>295.01684521917315</v>
      </c>
      <c r="D6371" s="103">
        <f t="shared" ca="1" si="1199"/>
        <v>320.62484780993765</v>
      </c>
      <c r="E6371" s="90">
        <f t="shared" ca="1" si="1198"/>
        <v>105.68158166690459</v>
      </c>
      <c r="F6371" s="90">
        <f t="shared" ca="1" si="1198"/>
        <v>80.80891026270389</v>
      </c>
      <c r="G6371" s="90">
        <f t="shared" ca="1" si="1198"/>
        <v>84.556671613689161</v>
      </c>
      <c r="H6371" s="90">
        <f t="shared" ca="1" si="1194"/>
        <v>515.16361727285653</v>
      </c>
      <c r="I6371" s="90">
        <f t="shared" ca="1" si="1195"/>
        <v>375.82575548187702</v>
      </c>
      <c r="J6371" s="90">
        <f t="shared" ca="1" si="1196"/>
        <v>405.18151942362681</v>
      </c>
    </row>
    <row r="6372" spans="1:10" ht="12.75" x14ac:dyDescent="0.2">
      <c r="A6372" s="84">
        <v>6360</v>
      </c>
      <c r="B6372" s="90">
        <f t="shared" ca="1" si="1192"/>
        <v>409.61526224435573</v>
      </c>
      <c r="C6372" s="103">
        <f t="shared" ca="1" si="1199"/>
        <v>290.08188917330921</v>
      </c>
      <c r="D6372" s="103">
        <f t="shared" ca="1" si="1199"/>
        <v>350.17798156613878</v>
      </c>
      <c r="E6372" s="90">
        <f t="shared" ca="1" si="1198"/>
        <v>109.61956022804104</v>
      </c>
      <c r="F6372" s="90">
        <f t="shared" ca="1" si="1198"/>
        <v>83.535656625149912</v>
      </c>
      <c r="G6372" s="90">
        <f t="shared" ca="1" si="1198"/>
        <v>82.778761528504617</v>
      </c>
      <c r="H6372" s="90">
        <f t="shared" ca="1" si="1194"/>
        <v>519.23482247239679</v>
      </c>
      <c r="I6372" s="90">
        <f t="shared" ca="1" si="1195"/>
        <v>373.6175457984591</v>
      </c>
      <c r="J6372" s="90">
        <f t="shared" ca="1" si="1196"/>
        <v>432.9567430946434</v>
      </c>
    </row>
    <row r="6373" spans="1:10" ht="12.75" x14ac:dyDescent="0.2">
      <c r="A6373" s="84">
        <v>6361</v>
      </c>
      <c r="B6373" s="90">
        <f t="shared" ca="1" si="1192"/>
        <v>408.08577197815748</v>
      </c>
      <c r="C6373" s="103">
        <f t="shared" ca="1" si="1199"/>
        <v>285.121153490258</v>
      </c>
      <c r="D6373" s="103">
        <f t="shared" ca="1" si="1199"/>
        <v>343.84334264906767</v>
      </c>
      <c r="E6373" s="90">
        <f t="shared" ca="1" si="1198"/>
        <v>111.73930914631768</v>
      </c>
      <c r="F6373" s="90">
        <f t="shared" ca="1" si="1198"/>
        <v>79.589506397542422</v>
      </c>
      <c r="G6373" s="90">
        <f t="shared" ca="1" si="1198"/>
        <v>90.693527453391553</v>
      </c>
      <c r="H6373" s="90">
        <f t="shared" ca="1" si="1194"/>
        <v>519.82508112447522</v>
      </c>
      <c r="I6373" s="90">
        <f t="shared" ca="1" si="1195"/>
        <v>364.71065988780043</v>
      </c>
      <c r="J6373" s="90">
        <f t="shared" ca="1" si="1196"/>
        <v>434.5368701024592</v>
      </c>
    </row>
    <row r="6374" spans="1:10" ht="12.75" x14ac:dyDescent="0.2">
      <c r="A6374" s="84">
        <v>6362</v>
      </c>
      <c r="B6374" s="90">
        <f t="shared" ca="1" si="1192"/>
        <v>404.45931190868998</v>
      </c>
      <c r="C6374" s="103">
        <f t="shared" ca="1" si="1199"/>
        <v>281.32622213063905</v>
      </c>
      <c r="D6374" s="103">
        <f t="shared" ca="1" si="1199"/>
        <v>344.44030116284233</v>
      </c>
      <c r="E6374" s="90">
        <f t="shared" ca="1" si="1198"/>
        <v>105.60798853469343</v>
      </c>
      <c r="F6374" s="90">
        <f t="shared" ca="1" si="1198"/>
        <v>73.789415798778606</v>
      </c>
      <c r="G6374" s="90">
        <f t="shared" ca="1" si="1198"/>
        <v>100.67503681686402</v>
      </c>
      <c r="H6374" s="90">
        <f t="shared" ca="1" si="1194"/>
        <v>510.06730044338343</v>
      </c>
      <c r="I6374" s="90">
        <f t="shared" ca="1" si="1195"/>
        <v>355.11563792941763</v>
      </c>
      <c r="J6374" s="90">
        <f t="shared" ca="1" si="1196"/>
        <v>445.11533797970634</v>
      </c>
    </row>
    <row r="6375" spans="1:10" ht="12.75" x14ac:dyDescent="0.2">
      <c r="A6375" s="84">
        <v>6363</v>
      </c>
      <c r="B6375" s="90">
        <f t="shared" ca="1" si="1192"/>
        <v>414.28433236853596</v>
      </c>
      <c r="C6375" s="103">
        <f t="shared" ca="1" si="1199"/>
        <v>303.01174701407228</v>
      </c>
      <c r="D6375" s="103">
        <f t="shared" ca="1" si="1199"/>
        <v>347.05620715247255</v>
      </c>
      <c r="E6375" s="90">
        <f t="shared" ca="1" si="1198"/>
        <v>108.40090155813323</v>
      </c>
      <c r="F6375" s="90">
        <f t="shared" ca="1" si="1198"/>
        <v>90.485786810958288</v>
      </c>
      <c r="G6375" s="90">
        <f t="shared" ca="1" si="1198"/>
        <v>90.879217066563299</v>
      </c>
      <c r="H6375" s="90">
        <f t="shared" ca="1" si="1194"/>
        <v>522.68523392666918</v>
      </c>
      <c r="I6375" s="90">
        <f t="shared" ca="1" si="1195"/>
        <v>393.49753382503059</v>
      </c>
      <c r="J6375" s="90">
        <f t="shared" ca="1" si="1196"/>
        <v>437.93542421903584</v>
      </c>
    </row>
    <row r="6376" spans="1:10" ht="12.75" x14ac:dyDescent="0.2">
      <c r="A6376" s="84">
        <v>6364</v>
      </c>
      <c r="B6376" s="90">
        <f t="shared" ca="1" si="1192"/>
        <v>412.46217404437027</v>
      </c>
      <c r="C6376" s="103">
        <f t="shared" ca="1" si="1199"/>
        <v>301.76196300708148</v>
      </c>
      <c r="D6376" s="103">
        <f t="shared" ca="1" si="1199"/>
        <v>350.82084273874136</v>
      </c>
      <c r="E6376" s="90">
        <f t="shared" ca="1" si="1198"/>
        <v>102.38313345387782</v>
      </c>
      <c r="F6376" s="90">
        <f t="shared" ca="1" si="1198"/>
        <v>88.521572795792238</v>
      </c>
      <c r="G6376" s="90">
        <f t="shared" ca="1" si="1198"/>
        <v>104.54211553243934</v>
      </c>
      <c r="H6376" s="90">
        <f t="shared" ca="1" si="1194"/>
        <v>514.84530749824808</v>
      </c>
      <c r="I6376" s="90">
        <f t="shared" ca="1" si="1195"/>
        <v>390.2835358028737</v>
      </c>
      <c r="J6376" s="90">
        <f t="shared" ca="1" si="1196"/>
        <v>455.36295827118067</v>
      </c>
    </row>
    <row r="6377" spans="1:10" ht="12.75" x14ac:dyDescent="0.2">
      <c r="A6377" s="84">
        <v>6365</v>
      </c>
      <c r="B6377" s="90">
        <f t="shared" ca="1" si="1192"/>
        <v>406.45736013118</v>
      </c>
      <c r="C6377" s="103">
        <f t="shared" ca="1" si="1199"/>
        <v>307.01641493945613</v>
      </c>
      <c r="D6377" s="103">
        <f t="shared" ca="1" si="1199"/>
        <v>318.29859084195806</v>
      </c>
      <c r="E6377" s="90">
        <f t="shared" ca="1" si="1198"/>
        <v>120.22597262269701</v>
      </c>
      <c r="F6377" s="90">
        <f t="shared" ca="1" si="1198"/>
        <v>72.996118843677777</v>
      </c>
      <c r="G6377" s="90">
        <f t="shared" ca="1" si="1198"/>
        <v>97.055971729136488</v>
      </c>
      <c r="H6377" s="90">
        <f t="shared" ca="1" si="1194"/>
        <v>526.68333275387704</v>
      </c>
      <c r="I6377" s="90">
        <f t="shared" ca="1" si="1195"/>
        <v>380.0125337831339</v>
      </c>
      <c r="J6377" s="90">
        <f t="shared" ca="1" si="1196"/>
        <v>415.35456257109456</v>
      </c>
    </row>
    <row r="6378" spans="1:10" ht="12.75" x14ac:dyDescent="0.2">
      <c r="A6378" s="84">
        <v>6366</v>
      </c>
      <c r="B6378" s="90">
        <f t="shared" ca="1" si="1192"/>
        <v>408.87092763948846</v>
      </c>
      <c r="C6378" s="103">
        <f t="shared" ca="1" si="1199"/>
        <v>274.73643335339659</v>
      </c>
      <c r="D6378" s="103">
        <f t="shared" ca="1" si="1199"/>
        <v>348.77527949708406</v>
      </c>
      <c r="E6378" s="90">
        <f t="shared" ca="1" si="1198"/>
        <v>112.00376012437671</v>
      </c>
      <c r="F6378" s="90">
        <f t="shared" ca="1" si="1198"/>
        <v>95.71646578028259</v>
      </c>
      <c r="G6378" s="90">
        <f t="shared" ca="1" si="1198"/>
        <v>94.990773509619046</v>
      </c>
      <c r="H6378" s="90">
        <f t="shared" ca="1" si="1194"/>
        <v>520.87468776386515</v>
      </c>
      <c r="I6378" s="90">
        <f t="shared" ca="1" si="1195"/>
        <v>370.45289913367918</v>
      </c>
      <c r="J6378" s="90">
        <f t="shared" ca="1" si="1196"/>
        <v>443.76605300670309</v>
      </c>
    </row>
    <row r="6379" spans="1:10" ht="12.75" x14ac:dyDescent="0.2">
      <c r="A6379" s="84">
        <v>6367</v>
      </c>
      <c r="B6379" s="90">
        <f t="shared" ca="1" si="1192"/>
        <v>417.92492567815145</v>
      </c>
      <c r="C6379" s="103">
        <f t="shared" ca="1" si="1199"/>
        <v>318.36374808994674</v>
      </c>
      <c r="D6379" s="103">
        <f t="shared" ca="1" si="1199"/>
        <v>346.25201419160351</v>
      </c>
      <c r="E6379" s="90">
        <f t="shared" ca="1" si="1198"/>
        <v>108.11201339665648</v>
      </c>
      <c r="F6379" s="90">
        <f t="shared" ca="1" si="1198"/>
        <v>66.69129878961499</v>
      </c>
      <c r="G6379" s="90">
        <f t="shared" ca="1" si="1198"/>
        <v>90.668609394840217</v>
      </c>
      <c r="H6379" s="90">
        <f t="shared" ca="1" si="1194"/>
        <v>526.03693907480795</v>
      </c>
      <c r="I6379" s="90">
        <f t="shared" ca="1" si="1195"/>
        <v>385.0550468795617</v>
      </c>
      <c r="J6379" s="90">
        <f t="shared" ca="1" si="1196"/>
        <v>436.92062358644375</v>
      </c>
    </row>
    <row r="6380" spans="1:10" ht="12.75" x14ac:dyDescent="0.2">
      <c r="A6380" s="84">
        <v>6368</v>
      </c>
      <c r="B6380" s="90">
        <f t="shared" ca="1" si="1192"/>
        <v>419.82130671373329</v>
      </c>
      <c r="C6380" s="103">
        <f t="shared" ca="1" si="1199"/>
        <v>299.1739231336544</v>
      </c>
      <c r="D6380" s="103">
        <f t="shared" ca="1" si="1199"/>
        <v>326.50540772523658</v>
      </c>
      <c r="E6380" s="90">
        <f t="shared" ca="1" si="1198"/>
        <v>114.72611057497284</v>
      </c>
      <c r="F6380" s="90">
        <f t="shared" ca="1" si="1198"/>
        <v>88.304016950744028</v>
      </c>
      <c r="G6380" s="90">
        <f t="shared" ca="1" si="1198"/>
        <v>105.03212464658766</v>
      </c>
      <c r="H6380" s="90">
        <f t="shared" ca="1" si="1194"/>
        <v>534.54741728870613</v>
      </c>
      <c r="I6380" s="90">
        <f t="shared" ca="1" si="1195"/>
        <v>387.47794008439843</v>
      </c>
      <c r="J6380" s="90">
        <f t="shared" ca="1" si="1196"/>
        <v>431.53753237182423</v>
      </c>
    </row>
    <row r="6381" spans="1:10" ht="12.75" x14ac:dyDescent="0.2">
      <c r="A6381" s="84">
        <v>6369</v>
      </c>
      <c r="B6381" s="90">
        <f t="shared" ca="1" si="1192"/>
        <v>413.58028312953741</v>
      </c>
      <c r="C6381" s="103">
        <f t="shared" ca="1" si="1199"/>
        <v>301.0509453149885</v>
      </c>
      <c r="D6381" s="103">
        <f t="shared" ca="1" si="1199"/>
        <v>342.69494007891274</v>
      </c>
      <c r="E6381" s="90">
        <f t="shared" ca="1" si="1198"/>
        <v>109.57829428201876</v>
      </c>
      <c r="F6381" s="90">
        <f t="shared" ca="1" si="1198"/>
        <v>91.277400474484139</v>
      </c>
      <c r="G6381" s="90">
        <f t="shared" ca="1" si="1198"/>
        <v>84.075664803208682</v>
      </c>
      <c r="H6381" s="90">
        <f t="shared" ca="1" si="1194"/>
        <v>523.15857741155617</v>
      </c>
      <c r="I6381" s="90">
        <f t="shared" ca="1" si="1195"/>
        <v>392.32834578947262</v>
      </c>
      <c r="J6381" s="90">
        <f t="shared" ca="1" si="1196"/>
        <v>426.7706048821214</v>
      </c>
    </row>
    <row r="6382" spans="1:10" ht="12.75" x14ac:dyDescent="0.2">
      <c r="A6382" s="84">
        <v>6370</v>
      </c>
      <c r="B6382" s="90">
        <f t="shared" ca="1" si="1192"/>
        <v>418.50244051082871</v>
      </c>
      <c r="C6382" s="103">
        <f t="shared" ref="C6382:G6397" ca="1" si="1200">NORMINV(RAND(),C$5,C$6)</f>
        <v>287.32754345166745</v>
      </c>
      <c r="D6382" s="103">
        <f t="shared" ca="1" si="1200"/>
        <v>339.33958213346295</v>
      </c>
      <c r="E6382" s="90">
        <f t="shared" ca="1" si="1200"/>
        <v>112.95543530866343</v>
      </c>
      <c r="F6382" s="90">
        <f t="shared" ca="1" si="1200"/>
        <v>74.456928118836217</v>
      </c>
      <c r="G6382" s="90">
        <f t="shared" ca="1" si="1200"/>
        <v>117.25248842319472</v>
      </c>
      <c r="H6382" s="90">
        <f t="shared" ca="1" si="1194"/>
        <v>531.45787581949207</v>
      </c>
      <c r="I6382" s="90">
        <f t="shared" ca="1" si="1195"/>
        <v>361.78447157050368</v>
      </c>
      <c r="J6382" s="90">
        <f t="shared" ca="1" si="1196"/>
        <v>456.59207055665769</v>
      </c>
    </row>
    <row r="6383" spans="1:10" ht="12.75" x14ac:dyDescent="0.2">
      <c r="A6383" s="84">
        <v>6371</v>
      </c>
      <c r="B6383" s="90">
        <f t="shared" ca="1" si="1192"/>
        <v>414.63283245138422</v>
      </c>
      <c r="C6383" s="103">
        <f t="shared" ref="C6383:D6397" ca="1" si="1201">NORMINV(RAND(),C$5,C$6)</f>
        <v>296.85157678600399</v>
      </c>
      <c r="D6383" s="103">
        <f t="shared" ca="1" si="1201"/>
        <v>335.11204559254406</v>
      </c>
      <c r="E6383" s="90">
        <f t="shared" ca="1" si="1200"/>
        <v>98.071374926514835</v>
      </c>
      <c r="F6383" s="90">
        <f t="shared" ca="1" si="1200"/>
        <v>93.66515469044829</v>
      </c>
      <c r="G6383" s="90">
        <f t="shared" ca="1" si="1200"/>
        <v>89.689887526307814</v>
      </c>
      <c r="H6383" s="90">
        <f t="shared" ca="1" si="1194"/>
        <v>512.70420737789902</v>
      </c>
      <c r="I6383" s="90">
        <f t="shared" ca="1" si="1195"/>
        <v>390.51673147645226</v>
      </c>
      <c r="J6383" s="90">
        <f t="shared" ca="1" si="1196"/>
        <v>424.80193311885188</v>
      </c>
    </row>
    <row r="6384" spans="1:10" ht="12.75" x14ac:dyDescent="0.2">
      <c r="A6384" s="84">
        <v>6372</v>
      </c>
      <c r="B6384" s="90">
        <f t="shared" ca="1" si="1192"/>
        <v>418.4078353234471</v>
      </c>
      <c r="C6384" s="103">
        <f t="shared" ca="1" si="1201"/>
        <v>277.16899640065014</v>
      </c>
      <c r="D6384" s="103">
        <f t="shared" ca="1" si="1201"/>
        <v>344.220172108128</v>
      </c>
      <c r="E6384" s="90">
        <f t="shared" ca="1" si="1200"/>
        <v>107.91275776505812</v>
      </c>
      <c r="F6384" s="90">
        <f t="shared" ca="1" si="1200"/>
        <v>85.019483171892418</v>
      </c>
      <c r="G6384" s="90">
        <f t="shared" ca="1" si="1200"/>
        <v>91.087760756049832</v>
      </c>
      <c r="H6384" s="90">
        <f t="shared" ca="1" si="1194"/>
        <v>526.32059308850523</v>
      </c>
      <c r="I6384" s="90">
        <f t="shared" ca="1" si="1195"/>
        <v>362.18847957254258</v>
      </c>
      <c r="J6384" s="90">
        <f t="shared" ca="1" si="1196"/>
        <v>435.30793286417781</v>
      </c>
    </row>
    <row r="6385" spans="1:10" ht="12.75" x14ac:dyDescent="0.2">
      <c r="A6385" s="84">
        <v>6373</v>
      </c>
      <c r="B6385" s="90">
        <f t="shared" ca="1" si="1192"/>
        <v>404.32122452374188</v>
      </c>
      <c r="C6385" s="103">
        <f t="shared" ca="1" si="1201"/>
        <v>285.94100305845717</v>
      </c>
      <c r="D6385" s="103">
        <f t="shared" ca="1" si="1201"/>
        <v>329.34223255198486</v>
      </c>
      <c r="E6385" s="90">
        <f t="shared" ca="1" si="1200"/>
        <v>110.58762449559997</v>
      </c>
      <c r="F6385" s="90">
        <f t="shared" ca="1" si="1200"/>
        <v>85.507163604786442</v>
      </c>
      <c r="G6385" s="90">
        <f t="shared" ca="1" si="1200"/>
        <v>92.071907359859352</v>
      </c>
      <c r="H6385" s="90">
        <f t="shared" ca="1" si="1194"/>
        <v>514.9088490193418</v>
      </c>
      <c r="I6385" s="90">
        <f t="shared" ca="1" si="1195"/>
        <v>371.44816666324363</v>
      </c>
      <c r="J6385" s="90">
        <f t="shared" ca="1" si="1196"/>
        <v>421.41413991184425</v>
      </c>
    </row>
    <row r="6386" spans="1:10" ht="12.75" x14ac:dyDescent="0.2">
      <c r="A6386" s="84">
        <v>6374</v>
      </c>
      <c r="B6386" s="90">
        <f t="shared" ca="1" si="1192"/>
        <v>406.15531542565373</v>
      </c>
      <c r="C6386" s="103">
        <f t="shared" ca="1" si="1201"/>
        <v>304.27802104668433</v>
      </c>
      <c r="D6386" s="103">
        <f t="shared" ca="1" si="1201"/>
        <v>318.58815461671355</v>
      </c>
      <c r="E6386" s="90">
        <f t="shared" ca="1" si="1200"/>
        <v>106.32278530412904</v>
      </c>
      <c r="F6386" s="90">
        <f t="shared" ca="1" si="1200"/>
        <v>73.620508132809064</v>
      </c>
      <c r="G6386" s="90">
        <f t="shared" ca="1" si="1200"/>
        <v>90.824332902458991</v>
      </c>
      <c r="H6386" s="90">
        <f t="shared" ca="1" si="1194"/>
        <v>512.4781007297828</v>
      </c>
      <c r="I6386" s="90">
        <f t="shared" ca="1" si="1195"/>
        <v>377.89852917949338</v>
      </c>
      <c r="J6386" s="90">
        <f t="shared" ca="1" si="1196"/>
        <v>409.41248751917254</v>
      </c>
    </row>
    <row r="6387" spans="1:10" ht="12.75" x14ac:dyDescent="0.2">
      <c r="A6387" s="84">
        <v>6375</v>
      </c>
      <c r="B6387" s="90">
        <f t="shared" ca="1" si="1192"/>
        <v>415.94340945438853</v>
      </c>
      <c r="C6387" s="103">
        <f t="shared" ca="1" si="1201"/>
        <v>297.90443794124963</v>
      </c>
      <c r="D6387" s="103">
        <f t="shared" ca="1" si="1201"/>
        <v>340.59862474349956</v>
      </c>
      <c r="E6387" s="90">
        <f t="shared" ca="1" si="1200"/>
        <v>111.41919307953522</v>
      </c>
      <c r="F6387" s="90">
        <f t="shared" ca="1" si="1200"/>
        <v>83.660820997665354</v>
      </c>
      <c r="G6387" s="90">
        <f t="shared" ca="1" si="1200"/>
        <v>98.535861813573746</v>
      </c>
      <c r="H6387" s="90">
        <f t="shared" ca="1" si="1194"/>
        <v>527.36260253392379</v>
      </c>
      <c r="I6387" s="90">
        <f t="shared" ca="1" si="1195"/>
        <v>381.56525893891501</v>
      </c>
      <c r="J6387" s="90">
        <f t="shared" ca="1" si="1196"/>
        <v>439.13448655707327</v>
      </c>
    </row>
    <row r="6388" spans="1:10" ht="12.75" x14ac:dyDescent="0.2">
      <c r="A6388" s="84">
        <v>6376</v>
      </c>
      <c r="B6388" s="90">
        <f t="shared" ca="1" si="1192"/>
        <v>409.33295632836018</v>
      </c>
      <c r="C6388" s="103">
        <f t="shared" ca="1" si="1201"/>
        <v>301.92210371714214</v>
      </c>
      <c r="D6388" s="103">
        <f t="shared" ca="1" si="1201"/>
        <v>342.35586474912145</v>
      </c>
      <c r="E6388" s="90">
        <f t="shared" ca="1" si="1200"/>
        <v>112.73895995997043</v>
      </c>
      <c r="F6388" s="90">
        <f t="shared" ca="1" si="1200"/>
        <v>86.944842179470186</v>
      </c>
      <c r="G6388" s="90">
        <f t="shared" ca="1" si="1200"/>
        <v>85.348790110904389</v>
      </c>
      <c r="H6388" s="90">
        <f t="shared" ca="1" si="1194"/>
        <v>522.07191628833061</v>
      </c>
      <c r="I6388" s="90">
        <f t="shared" ca="1" si="1195"/>
        <v>388.86694589661232</v>
      </c>
      <c r="J6388" s="90">
        <f t="shared" ca="1" si="1196"/>
        <v>427.70465486002581</v>
      </c>
    </row>
    <row r="6389" spans="1:10" ht="12.75" x14ac:dyDescent="0.2">
      <c r="A6389" s="84">
        <v>6377</v>
      </c>
      <c r="B6389" s="90">
        <f t="shared" ca="1" si="1192"/>
        <v>406.81430014769842</v>
      </c>
      <c r="C6389" s="103">
        <f t="shared" ca="1" si="1201"/>
        <v>282.46871930852876</v>
      </c>
      <c r="D6389" s="103">
        <f t="shared" ca="1" si="1201"/>
        <v>361.11903110545217</v>
      </c>
      <c r="E6389" s="90">
        <f t="shared" ca="1" si="1200"/>
        <v>120.34772217196243</v>
      </c>
      <c r="F6389" s="90">
        <f t="shared" ca="1" si="1200"/>
        <v>89.269554971736085</v>
      </c>
      <c r="G6389" s="90">
        <f t="shared" ca="1" si="1200"/>
        <v>103.7094343734763</v>
      </c>
      <c r="H6389" s="90">
        <f t="shared" ca="1" si="1194"/>
        <v>527.16202231966088</v>
      </c>
      <c r="I6389" s="90">
        <f t="shared" ca="1" si="1195"/>
        <v>371.73827428026482</v>
      </c>
      <c r="J6389" s="90">
        <f t="shared" ca="1" si="1196"/>
        <v>464.82846547892848</v>
      </c>
    </row>
    <row r="6390" spans="1:10" ht="12.75" x14ac:dyDescent="0.2">
      <c r="A6390" s="84">
        <v>6378</v>
      </c>
      <c r="B6390" s="90">
        <f t="shared" ca="1" si="1192"/>
        <v>411.12478912232257</v>
      </c>
      <c r="C6390" s="103">
        <f t="shared" ca="1" si="1201"/>
        <v>286.89028924647079</v>
      </c>
      <c r="D6390" s="103">
        <f t="shared" ca="1" si="1201"/>
        <v>347.92762046624205</v>
      </c>
      <c r="E6390" s="90">
        <f t="shared" ca="1" si="1200"/>
        <v>106.39147271531529</v>
      </c>
      <c r="F6390" s="90">
        <f t="shared" ca="1" si="1200"/>
        <v>74.819818434470989</v>
      </c>
      <c r="G6390" s="90">
        <f t="shared" ca="1" si="1200"/>
        <v>92.196266535481016</v>
      </c>
      <c r="H6390" s="90">
        <f t="shared" ca="1" si="1194"/>
        <v>517.5162618376379</v>
      </c>
      <c r="I6390" s="90">
        <f t="shared" ca="1" si="1195"/>
        <v>361.71010768094175</v>
      </c>
      <c r="J6390" s="90">
        <f t="shared" ca="1" si="1196"/>
        <v>440.12388700172306</v>
      </c>
    </row>
    <row r="6391" spans="1:10" ht="12.75" x14ac:dyDescent="0.2">
      <c r="A6391" s="84">
        <v>6379</v>
      </c>
      <c r="B6391" s="90">
        <f t="shared" ca="1" si="1192"/>
        <v>414.23996476242814</v>
      </c>
      <c r="C6391" s="103">
        <f t="shared" ca="1" si="1201"/>
        <v>313.41184335410213</v>
      </c>
      <c r="D6391" s="103">
        <f t="shared" ca="1" si="1201"/>
        <v>356.56265310160819</v>
      </c>
      <c r="E6391" s="90">
        <f t="shared" ca="1" si="1200"/>
        <v>120.12106463876088</v>
      </c>
      <c r="F6391" s="90">
        <f t="shared" ca="1" si="1200"/>
        <v>69.38588147162919</v>
      </c>
      <c r="G6391" s="90">
        <f t="shared" ca="1" si="1200"/>
        <v>97.777854396540377</v>
      </c>
      <c r="H6391" s="90">
        <f t="shared" ca="1" si="1194"/>
        <v>534.36102940118906</v>
      </c>
      <c r="I6391" s="90">
        <f t="shared" ca="1" si="1195"/>
        <v>382.79772482573134</v>
      </c>
      <c r="J6391" s="90">
        <f t="shared" ca="1" si="1196"/>
        <v>454.34050749814855</v>
      </c>
    </row>
    <row r="6392" spans="1:10" ht="12.75" x14ac:dyDescent="0.2">
      <c r="A6392" s="84">
        <v>6380</v>
      </c>
      <c r="B6392" s="90">
        <f t="shared" ca="1" si="1192"/>
        <v>407.02640381281577</v>
      </c>
      <c r="C6392" s="103">
        <f t="shared" ca="1" si="1201"/>
        <v>286.59831287307253</v>
      </c>
      <c r="D6392" s="103">
        <f t="shared" ca="1" si="1201"/>
        <v>354.55868998190931</v>
      </c>
      <c r="E6392" s="90">
        <f t="shared" ca="1" si="1200"/>
        <v>103.5315364424502</v>
      </c>
      <c r="F6392" s="90">
        <f t="shared" ca="1" si="1200"/>
        <v>84.088403004996621</v>
      </c>
      <c r="G6392" s="90">
        <f t="shared" ca="1" si="1200"/>
        <v>102.64649488332471</v>
      </c>
      <c r="H6392" s="90">
        <f t="shared" ca="1" si="1194"/>
        <v>510.55794025526598</v>
      </c>
      <c r="I6392" s="90">
        <f t="shared" ca="1" si="1195"/>
        <v>370.68671587806915</v>
      </c>
      <c r="J6392" s="90">
        <f t="shared" ca="1" si="1196"/>
        <v>457.205184865234</v>
      </c>
    </row>
    <row r="6393" spans="1:10" ht="12.75" x14ac:dyDescent="0.2">
      <c r="A6393" s="84">
        <v>6381</v>
      </c>
      <c r="B6393" s="90">
        <f t="shared" ca="1" si="1192"/>
        <v>410.22214867796907</v>
      </c>
      <c r="C6393" s="103">
        <f t="shared" ca="1" si="1201"/>
        <v>308.34251113640852</v>
      </c>
      <c r="D6393" s="103">
        <f t="shared" ca="1" si="1201"/>
        <v>342.55026590721565</v>
      </c>
      <c r="E6393" s="90">
        <f t="shared" ca="1" si="1200"/>
        <v>108.797393901189</v>
      </c>
      <c r="F6393" s="90">
        <f t="shared" ca="1" si="1200"/>
        <v>80.717571853344282</v>
      </c>
      <c r="G6393" s="90">
        <f t="shared" ca="1" si="1200"/>
        <v>73.76010514472415</v>
      </c>
      <c r="H6393" s="90">
        <f t="shared" ca="1" si="1194"/>
        <v>519.01954257915804</v>
      </c>
      <c r="I6393" s="90">
        <f t="shared" ca="1" si="1195"/>
        <v>389.0600829897528</v>
      </c>
      <c r="J6393" s="90">
        <f t="shared" ca="1" si="1196"/>
        <v>416.3103710519398</v>
      </c>
    </row>
    <row r="6394" spans="1:10" ht="12.75" x14ac:dyDescent="0.2">
      <c r="A6394" s="84">
        <v>6382</v>
      </c>
      <c r="B6394" s="90">
        <f t="shared" ca="1" si="1192"/>
        <v>402.02793378527582</v>
      </c>
      <c r="C6394" s="103">
        <f t="shared" ca="1" si="1201"/>
        <v>295.11346959499627</v>
      </c>
      <c r="D6394" s="103">
        <f t="shared" ca="1" si="1201"/>
        <v>352.62416399214658</v>
      </c>
      <c r="E6394" s="90">
        <f t="shared" ca="1" si="1200"/>
        <v>119.48096358265053</v>
      </c>
      <c r="F6394" s="90">
        <f t="shared" ca="1" si="1200"/>
        <v>86.487660413892527</v>
      </c>
      <c r="G6394" s="90">
        <f t="shared" ca="1" si="1200"/>
        <v>108.68062007839771</v>
      </c>
      <c r="H6394" s="90">
        <f t="shared" ca="1" si="1194"/>
        <v>521.50889736792635</v>
      </c>
      <c r="I6394" s="90">
        <f t="shared" ca="1" si="1195"/>
        <v>381.60113000888879</v>
      </c>
      <c r="J6394" s="90">
        <f t="shared" ca="1" si="1196"/>
        <v>461.30478407054432</v>
      </c>
    </row>
    <row r="6395" spans="1:10" ht="12.75" x14ac:dyDescent="0.2">
      <c r="A6395" s="84">
        <v>6383</v>
      </c>
      <c r="B6395" s="90">
        <f t="shared" ca="1" si="1192"/>
        <v>415.58085978952755</v>
      </c>
      <c r="C6395" s="103">
        <f t="shared" ca="1" si="1201"/>
        <v>291.83917563150925</v>
      </c>
      <c r="D6395" s="103">
        <f t="shared" ca="1" si="1201"/>
        <v>351.39985528800509</v>
      </c>
      <c r="E6395" s="90">
        <f t="shared" ca="1" si="1200"/>
        <v>113.94862998761698</v>
      </c>
      <c r="F6395" s="90">
        <f t="shared" ca="1" si="1200"/>
        <v>86.111192410805799</v>
      </c>
      <c r="G6395" s="90">
        <f t="shared" ca="1" si="1200"/>
        <v>81.782448146786692</v>
      </c>
      <c r="H6395" s="90">
        <f t="shared" ca="1" si="1194"/>
        <v>529.52948977714459</v>
      </c>
      <c r="I6395" s="90">
        <f t="shared" ca="1" si="1195"/>
        <v>377.95036804231506</v>
      </c>
      <c r="J6395" s="90">
        <f t="shared" ca="1" si="1196"/>
        <v>433.18230343479178</v>
      </c>
    </row>
    <row r="6396" spans="1:10" ht="12.75" x14ac:dyDescent="0.2">
      <c r="A6396" s="84">
        <v>6384</v>
      </c>
      <c r="B6396" s="90">
        <f t="shared" ca="1" si="1192"/>
        <v>404.21633683926734</v>
      </c>
      <c r="C6396" s="103">
        <f t="shared" ca="1" si="1201"/>
        <v>320.5087638466054</v>
      </c>
      <c r="D6396" s="103">
        <f t="shared" ca="1" si="1201"/>
        <v>352.79807348924555</v>
      </c>
      <c r="E6396" s="90">
        <f t="shared" ca="1" si="1200"/>
        <v>110.14771108336652</v>
      </c>
      <c r="F6396" s="90">
        <f t="shared" ca="1" si="1200"/>
        <v>84.465720826600105</v>
      </c>
      <c r="G6396" s="90">
        <f t="shared" ca="1" si="1200"/>
        <v>91.629388608706847</v>
      </c>
      <c r="H6396" s="90">
        <f t="shared" ca="1" si="1194"/>
        <v>514.36404792263386</v>
      </c>
      <c r="I6396" s="90">
        <f t="shared" ca="1" si="1195"/>
        <v>404.9744846732055</v>
      </c>
      <c r="J6396" s="90">
        <f t="shared" ca="1" si="1196"/>
        <v>444.4274620979524</v>
      </c>
    </row>
    <row r="6397" spans="1:10" ht="12.75" x14ac:dyDescent="0.2">
      <c r="A6397" s="84">
        <v>6385</v>
      </c>
      <c r="B6397" s="90">
        <f t="shared" ca="1" si="1192"/>
        <v>408.7398241964645</v>
      </c>
      <c r="C6397" s="103">
        <f t="shared" ca="1" si="1201"/>
        <v>291.98339674473931</v>
      </c>
      <c r="D6397" s="103">
        <f t="shared" ca="1" si="1201"/>
        <v>343.84689192144782</v>
      </c>
      <c r="E6397" s="90">
        <f t="shared" ca="1" si="1200"/>
        <v>109.6291093439382</v>
      </c>
      <c r="F6397" s="90">
        <f t="shared" ca="1" si="1200"/>
        <v>83.28522206104843</v>
      </c>
      <c r="G6397" s="90">
        <f t="shared" ca="1" si="1200"/>
        <v>100.22620003500298</v>
      </c>
      <c r="H6397" s="90">
        <f t="shared" ca="1" si="1194"/>
        <v>518.36893354040274</v>
      </c>
      <c r="I6397" s="90">
        <f t="shared" ca="1" si="1195"/>
        <v>375.26861880578775</v>
      </c>
      <c r="J6397" s="90">
        <f t="shared" ca="1" si="1196"/>
        <v>444.07309195645081</v>
      </c>
    </row>
    <row r="6398" spans="1:10" ht="12.75" x14ac:dyDescent="0.2">
      <c r="A6398" s="84">
        <v>6386</v>
      </c>
      <c r="B6398" s="90">
        <f t="shared" ca="1" si="1192"/>
        <v>397.19475412800995</v>
      </c>
      <c r="C6398" s="103">
        <f t="shared" ref="C6398:G6413" ca="1" si="1202">NORMINV(RAND(),C$5,C$6)</f>
        <v>293.42694945418663</v>
      </c>
      <c r="D6398" s="103">
        <f t="shared" ca="1" si="1202"/>
        <v>348.00984483214665</v>
      </c>
      <c r="E6398" s="90">
        <f t="shared" ca="1" si="1202"/>
        <v>114.07778118092907</v>
      </c>
      <c r="F6398" s="90">
        <f t="shared" ca="1" si="1202"/>
        <v>78.859379249713498</v>
      </c>
      <c r="G6398" s="90">
        <f t="shared" ca="1" si="1202"/>
        <v>103.72416478967314</v>
      </c>
      <c r="H6398" s="90">
        <f t="shared" ca="1" si="1194"/>
        <v>511.27253530893904</v>
      </c>
      <c r="I6398" s="90">
        <f t="shared" ca="1" si="1195"/>
        <v>372.28632870390015</v>
      </c>
      <c r="J6398" s="90">
        <f t="shared" ca="1" si="1196"/>
        <v>451.73400962181978</v>
      </c>
    </row>
    <row r="6399" spans="1:10" ht="12.75" x14ac:dyDescent="0.2">
      <c r="A6399" s="84">
        <v>6387</v>
      </c>
      <c r="B6399" s="90">
        <f t="shared" ca="1" si="1192"/>
        <v>413.38780544332047</v>
      </c>
      <c r="C6399" s="103">
        <f t="shared" ref="C6399:D6413" ca="1" si="1203">NORMINV(RAND(),C$5,C$6)</f>
        <v>300.04275263258791</v>
      </c>
      <c r="D6399" s="103">
        <f t="shared" ca="1" si="1203"/>
        <v>344.71389502445697</v>
      </c>
      <c r="E6399" s="90">
        <f t="shared" ca="1" si="1202"/>
        <v>112.97135531622401</v>
      </c>
      <c r="F6399" s="90">
        <f t="shared" ca="1" si="1202"/>
        <v>82.335066493356422</v>
      </c>
      <c r="G6399" s="90">
        <f t="shared" ca="1" si="1202"/>
        <v>97.2182650942935</v>
      </c>
      <c r="H6399" s="90">
        <f t="shared" ca="1" si="1194"/>
        <v>526.35916075954447</v>
      </c>
      <c r="I6399" s="90">
        <f t="shared" ca="1" si="1195"/>
        <v>382.37781912594431</v>
      </c>
      <c r="J6399" s="90">
        <f t="shared" ca="1" si="1196"/>
        <v>441.93216011875046</v>
      </c>
    </row>
    <row r="6400" spans="1:10" ht="12.75" x14ac:dyDescent="0.2">
      <c r="A6400" s="84">
        <v>6388</v>
      </c>
      <c r="B6400" s="90">
        <f t="shared" ca="1" si="1192"/>
        <v>409.76700683810134</v>
      </c>
      <c r="C6400" s="103">
        <f t="shared" ca="1" si="1203"/>
        <v>303.77852863142067</v>
      </c>
      <c r="D6400" s="103">
        <f t="shared" ca="1" si="1203"/>
        <v>358.26237168613244</v>
      </c>
      <c r="E6400" s="90">
        <f t="shared" ca="1" si="1202"/>
        <v>117.50122103099879</v>
      </c>
      <c r="F6400" s="90">
        <f t="shared" ca="1" si="1202"/>
        <v>62.911583680692388</v>
      </c>
      <c r="G6400" s="90">
        <f t="shared" ca="1" si="1202"/>
        <v>97.637167282540474</v>
      </c>
      <c r="H6400" s="90">
        <f t="shared" ca="1" si="1194"/>
        <v>527.26822786910009</v>
      </c>
      <c r="I6400" s="90">
        <f t="shared" ca="1" si="1195"/>
        <v>366.69011231211306</v>
      </c>
      <c r="J6400" s="90">
        <f t="shared" ca="1" si="1196"/>
        <v>455.89953896867291</v>
      </c>
    </row>
    <row r="6401" spans="1:10" ht="12.75" x14ac:dyDescent="0.2">
      <c r="A6401" s="84">
        <v>6389</v>
      </c>
      <c r="B6401" s="90">
        <f t="shared" ca="1" si="1192"/>
        <v>408.31062756340634</v>
      </c>
      <c r="C6401" s="103">
        <f t="shared" ca="1" si="1203"/>
        <v>311.63314920750651</v>
      </c>
      <c r="D6401" s="103">
        <f t="shared" ca="1" si="1203"/>
        <v>357.80432679373467</v>
      </c>
      <c r="E6401" s="90">
        <f t="shared" ca="1" si="1202"/>
        <v>113.49733284245849</v>
      </c>
      <c r="F6401" s="90">
        <f t="shared" ca="1" si="1202"/>
        <v>93.225346703157868</v>
      </c>
      <c r="G6401" s="90">
        <f t="shared" ca="1" si="1202"/>
        <v>106.41788971949748</v>
      </c>
      <c r="H6401" s="90">
        <f t="shared" ca="1" si="1194"/>
        <v>521.80796040586483</v>
      </c>
      <c r="I6401" s="90">
        <f t="shared" ca="1" si="1195"/>
        <v>404.85849591066437</v>
      </c>
      <c r="J6401" s="90">
        <f t="shared" ca="1" si="1196"/>
        <v>464.22221651323218</v>
      </c>
    </row>
    <row r="6402" spans="1:10" ht="12.75" x14ac:dyDescent="0.2">
      <c r="A6402" s="84">
        <v>6390</v>
      </c>
      <c r="B6402" s="90">
        <f t="shared" ca="1" si="1192"/>
        <v>417.32837893921328</v>
      </c>
      <c r="C6402" s="103">
        <f t="shared" ca="1" si="1203"/>
        <v>307.73446511003073</v>
      </c>
      <c r="D6402" s="103">
        <f t="shared" ca="1" si="1203"/>
        <v>340.68393719246797</v>
      </c>
      <c r="E6402" s="90">
        <f t="shared" ca="1" si="1202"/>
        <v>112.54727724393578</v>
      </c>
      <c r="F6402" s="90">
        <f t="shared" ca="1" si="1202"/>
        <v>88.941445816324361</v>
      </c>
      <c r="G6402" s="90">
        <f t="shared" ca="1" si="1202"/>
        <v>99.715191057077234</v>
      </c>
      <c r="H6402" s="90">
        <f t="shared" ca="1" si="1194"/>
        <v>529.87565618314909</v>
      </c>
      <c r="I6402" s="90">
        <f t="shared" ca="1" si="1195"/>
        <v>396.67591092635507</v>
      </c>
      <c r="J6402" s="90">
        <f t="shared" ca="1" si="1196"/>
        <v>440.39912824954519</v>
      </c>
    </row>
    <row r="6403" spans="1:10" ht="12.75" x14ac:dyDescent="0.2">
      <c r="A6403" s="84">
        <v>6391</v>
      </c>
      <c r="B6403" s="90">
        <f t="shared" ca="1" si="1192"/>
        <v>418.94473568034823</v>
      </c>
      <c r="C6403" s="103">
        <f t="shared" ca="1" si="1203"/>
        <v>292.22538653837012</v>
      </c>
      <c r="D6403" s="103">
        <f t="shared" ca="1" si="1203"/>
        <v>353.7550550330206</v>
      </c>
      <c r="E6403" s="90">
        <f t="shared" ca="1" si="1202"/>
        <v>114.80425157834684</v>
      </c>
      <c r="F6403" s="90">
        <f t="shared" ca="1" si="1202"/>
        <v>97.730537114837318</v>
      </c>
      <c r="G6403" s="90">
        <f t="shared" ca="1" si="1202"/>
        <v>96.92526747305314</v>
      </c>
      <c r="H6403" s="90">
        <f t="shared" ca="1" si="1194"/>
        <v>533.74898725869502</v>
      </c>
      <c r="I6403" s="90">
        <f t="shared" ca="1" si="1195"/>
        <v>389.95592365320744</v>
      </c>
      <c r="J6403" s="90">
        <f t="shared" ca="1" si="1196"/>
        <v>450.68032250607371</v>
      </c>
    </row>
    <row r="6404" spans="1:10" ht="12.75" x14ac:dyDescent="0.2">
      <c r="A6404" s="84">
        <v>6392</v>
      </c>
      <c r="B6404" s="90">
        <f t="shared" ca="1" si="1192"/>
        <v>426.95960420409699</v>
      </c>
      <c r="C6404" s="103">
        <f t="shared" ca="1" si="1203"/>
        <v>316.04458562499212</v>
      </c>
      <c r="D6404" s="103">
        <f t="shared" ca="1" si="1203"/>
        <v>322.27329995629651</v>
      </c>
      <c r="E6404" s="90">
        <f t="shared" ca="1" si="1202"/>
        <v>110.12774800267235</v>
      </c>
      <c r="F6404" s="90">
        <f t="shared" ca="1" si="1202"/>
        <v>73.045582231471684</v>
      </c>
      <c r="G6404" s="90">
        <f t="shared" ca="1" si="1202"/>
        <v>85.925154091251628</v>
      </c>
      <c r="H6404" s="90">
        <f t="shared" ca="1" si="1194"/>
        <v>537.08735220676931</v>
      </c>
      <c r="I6404" s="90">
        <f t="shared" ca="1" si="1195"/>
        <v>389.09016785646384</v>
      </c>
      <c r="J6404" s="90">
        <f t="shared" ca="1" si="1196"/>
        <v>408.19845404754813</v>
      </c>
    </row>
    <row r="6405" spans="1:10" ht="12.75" x14ac:dyDescent="0.2">
      <c r="A6405" s="84">
        <v>6393</v>
      </c>
      <c r="B6405" s="90">
        <f t="shared" ca="1" si="1192"/>
        <v>421.51161490591534</v>
      </c>
      <c r="C6405" s="103">
        <f t="shared" ca="1" si="1203"/>
        <v>303.5776016635362</v>
      </c>
      <c r="D6405" s="103">
        <f t="shared" ca="1" si="1203"/>
        <v>344.18041922959452</v>
      </c>
      <c r="E6405" s="90">
        <f t="shared" ca="1" si="1202"/>
        <v>113.49636191956078</v>
      </c>
      <c r="F6405" s="90">
        <f t="shared" ca="1" si="1202"/>
        <v>92.35577494503103</v>
      </c>
      <c r="G6405" s="90">
        <f t="shared" ca="1" si="1202"/>
        <v>81.797309269842998</v>
      </c>
      <c r="H6405" s="90">
        <f t="shared" ca="1" si="1194"/>
        <v>535.00797682547613</v>
      </c>
      <c r="I6405" s="90">
        <f t="shared" ca="1" si="1195"/>
        <v>395.93337660856724</v>
      </c>
      <c r="J6405" s="90">
        <f t="shared" ca="1" si="1196"/>
        <v>425.97772849943749</v>
      </c>
    </row>
    <row r="6406" spans="1:10" ht="12.75" x14ac:dyDescent="0.2">
      <c r="A6406" s="84">
        <v>6394</v>
      </c>
      <c r="B6406" s="90">
        <f t="shared" ca="1" si="1192"/>
        <v>417.44242814934222</v>
      </c>
      <c r="C6406" s="103">
        <f t="shared" ca="1" si="1203"/>
        <v>300.16953692557695</v>
      </c>
      <c r="D6406" s="103">
        <f t="shared" ca="1" si="1203"/>
        <v>347.50327015111247</v>
      </c>
      <c r="E6406" s="90">
        <f t="shared" ca="1" si="1202"/>
        <v>114.61882376935091</v>
      </c>
      <c r="F6406" s="90">
        <f t="shared" ca="1" si="1202"/>
        <v>93.353588340833198</v>
      </c>
      <c r="G6406" s="90">
        <f t="shared" ca="1" si="1202"/>
        <v>84.159844230904582</v>
      </c>
      <c r="H6406" s="90">
        <f t="shared" ca="1" si="1194"/>
        <v>532.06125191869319</v>
      </c>
      <c r="I6406" s="90">
        <f t="shared" ca="1" si="1195"/>
        <v>393.52312526641015</v>
      </c>
      <c r="J6406" s="90">
        <f t="shared" ca="1" si="1196"/>
        <v>431.66311438201706</v>
      </c>
    </row>
    <row r="6407" spans="1:10" ht="12.75" x14ac:dyDescent="0.2">
      <c r="A6407" s="84">
        <v>6395</v>
      </c>
      <c r="B6407" s="90">
        <f t="shared" ca="1" si="1192"/>
        <v>414.90723352348817</v>
      </c>
      <c r="C6407" s="103">
        <f t="shared" ca="1" si="1203"/>
        <v>293.67693316327023</v>
      </c>
      <c r="D6407" s="103">
        <f t="shared" ca="1" si="1203"/>
        <v>334.65798043723339</v>
      </c>
      <c r="E6407" s="90">
        <f t="shared" ca="1" si="1202"/>
        <v>106.32175539450807</v>
      </c>
      <c r="F6407" s="90">
        <f t="shared" ca="1" si="1202"/>
        <v>93.637052315727274</v>
      </c>
      <c r="G6407" s="90">
        <f t="shared" ca="1" si="1202"/>
        <v>115.5222268031514</v>
      </c>
      <c r="H6407" s="90">
        <f t="shared" ca="1" si="1194"/>
        <v>521.22898891799628</v>
      </c>
      <c r="I6407" s="90">
        <f t="shared" ca="1" si="1195"/>
        <v>387.31398547899749</v>
      </c>
      <c r="J6407" s="90">
        <f t="shared" ca="1" si="1196"/>
        <v>450.18020724038479</v>
      </c>
    </row>
    <row r="6408" spans="1:10" ht="12.75" x14ac:dyDescent="0.2">
      <c r="A6408" s="84">
        <v>6396</v>
      </c>
      <c r="B6408" s="90">
        <f t="shared" ca="1" si="1192"/>
        <v>408.56628327574805</v>
      </c>
      <c r="C6408" s="103">
        <f t="shared" ca="1" si="1203"/>
        <v>297.70502317880016</v>
      </c>
      <c r="D6408" s="103">
        <f t="shared" ca="1" si="1203"/>
        <v>344.50316918808181</v>
      </c>
      <c r="E6408" s="90">
        <f t="shared" ca="1" si="1202"/>
        <v>114.80297242355414</v>
      </c>
      <c r="F6408" s="90">
        <f t="shared" ca="1" si="1202"/>
        <v>74.182349822199768</v>
      </c>
      <c r="G6408" s="90">
        <f t="shared" ca="1" si="1202"/>
        <v>84.6793238024716</v>
      </c>
      <c r="H6408" s="90">
        <f t="shared" ca="1" si="1194"/>
        <v>523.36925569930213</v>
      </c>
      <c r="I6408" s="90">
        <f t="shared" ca="1" si="1195"/>
        <v>371.8873730009999</v>
      </c>
      <c r="J6408" s="90">
        <f t="shared" ca="1" si="1196"/>
        <v>429.18249299055344</v>
      </c>
    </row>
    <row r="6409" spans="1:10" ht="12.75" x14ac:dyDescent="0.2">
      <c r="A6409" s="84">
        <v>6397</v>
      </c>
      <c r="B6409" s="90">
        <f t="shared" ca="1" si="1192"/>
        <v>408.76048258187029</v>
      </c>
      <c r="C6409" s="103">
        <f t="shared" ca="1" si="1203"/>
        <v>304.42060588509378</v>
      </c>
      <c r="D6409" s="103">
        <f t="shared" ca="1" si="1203"/>
        <v>344.07366653158851</v>
      </c>
      <c r="E6409" s="90">
        <f t="shared" ca="1" si="1202"/>
        <v>119.80651137250587</v>
      </c>
      <c r="F6409" s="90">
        <f t="shared" ca="1" si="1202"/>
        <v>87.258237183862647</v>
      </c>
      <c r="G6409" s="90">
        <f t="shared" ca="1" si="1202"/>
        <v>85.012668188784616</v>
      </c>
      <c r="H6409" s="90">
        <f t="shared" ca="1" si="1194"/>
        <v>528.56699395437613</v>
      </c>
      <c r="I6409" s="90">
        <f t="shared" ca="1" si="1195"/>
        <v>391.67884306895644</v>
      </c>
      <c r="J6409" s="90">
        <f t="shared" ca="1" si="1196"/>
        <v>429.08633472037315</v>
      </c>
    </row>
    <row r="6410" spans="1:10" ht="12.75" x14ac:dyDescent="0.2">
      <c r="A6410" s="84">
        <v>6398</v>
      </c>
      <c r="B6410" s="90">
        <f t="shared" ca="1" si="1192"/>
        <v>409.51400374565793</v>
      </c>
      <c r="C6410" s="103">
        <f t="shared" ca="1" si="1203"/>
        <v>281.76724597902478</v>
      </c>
      <c r="D6410" s="103">
        <f t="shared" ca="1" si="1203"/>
        <v>355.31636193339307</v>
      </c>
      <c r="E6410" s="90">
        <f t="shared" ca="1" si="1202"/>
        <v>98.842693946291433</v>
      </c>
      <c r="F6410" s="90">
        <f t="shared" ca="1" si="1202"/>
        <v>83.018135822486002</v>
      </c>
      <c r="G6410" s="90">
        <f t="shared" ca="1" si="1202"/>
        <v>99.423479026694352</v>
      </c>
      <c r="H6410" s="90">
        <f t="shared" ca="1" si="1194"/>
        <v>508.35669769194936</v>
      </c>
      <c r="I6410" s="90">
        <f t="shared" ca="1" si="1195"/>
        <v>364.78538180151077</v>
      </c>
      <c r="J6410" s="90">
        <f t="shared" ca="1" si="1196"/>
        <v>454.73984096008741</v>
      </c>
    </row>
    <row r="6411" spans="1:10" ht="12.75" x14ac:dyDescent="0.2">
      <c r="A6411" s="84">
        <v>6399</v>
      </c>
      <c r="B6411" s="90">
        <f t="shared" ca="1" si="1192"/>
        <v>403.03057820087145</v>
      </c>
      <c r="C6411" s="103">
        <f t="shared" ca="1" si="1203"/>
        <v>280.67157467367349</v>
      </c>
      <c r="D6411" s="103">
        <f t="shared" ca="1" si="1203"/>
        <v>345.90125575432268</v>
      </c>
      <c r="E6411" s="90">
        <f t="shared" ca="1" si="1202"/>
        <v>110.25147686050636</v>
      </c>
      <c r="F6411" s="90">
        <f t="shared" ca="1" si="1202"/>
        <v>86.423554404799717</v>
      </c>
      <c r="G6411" s="90">
        <f t="shared" ca="1" si="1202"/>
        <v>90.997832553754705</v>
      </c>
      <c r="H6411" s="90">
        <f t="shared" ca="1" si="1194"/>
        <v>513.28205506137783</v>
      </c>
      <c r="I6411" s="90">
        <f t="shared" ca="1" si="1195"/>
        <v>367.09512907847318</v>
      </c>
      <c r="J6411" s="90">
        <f t="shared" ca="1" si="1196"/>
        <v>436.89908830807735</v>
      </c>
    </row>
    <row r="6412" spans="1:10" ht="12.75" x14ac:dyDescent="0.2">
      <c r="A6412" s="84">
        <v>6400</v>
      </c>
      <c r="B6412" s="90">
        <f t="shared" ca="1" si="1192"/>
        <v>406.82813278435066</v>
      </c>
      <c r="C6412" s="103">
        <f t="shared" ca="1" si="1203"/>
        <v>298.47690507161423</v>
      </c>
      <c r="D6412" s="103">
        <f t="shared" ca="1" si="1203"/>
        <v>331.84334106433204</v>
      </c>
      <c r="E6412" s="90">
        <f t="shared" ca="1" si="1202"/>
        <v>106.02094837689262</v>
      </c>
      <c r="F6412" s="90">
        <f t="shared" ca="1" si="1202"/>
        <v>77.288450815247941</v>
      </c>
      <c r="G6412" s="90">
        <f t="shared" ca="1" si="1202"/>
        <v>84.958263519873782</v>
      </c>
      <c r="H6412" s="90">
        <f t="shared" ca="1" si="1194"/>
        <v>512.84908116124325</v>
      </c>
      <c r="I6412" s="90">
        <f t="shared" ca="1" si="1195"/>
        <v>375.76535588686215</v>
      </c>
      <c r="J6412" s="90">
        <f t="shared" ca="1" si="1196"/>
        <v>416.80160458420585</v>
      </c>
    </row>
    <row r="6413" spans="1:10" ht="12.75" x14ac:dyDescent="0.2">
      <c r="A6413" s="84">
        <v>6401</v>
      </c>
      <c r="B6413" s="90">
        <f t="shared" ca="1" si="1192"/>
        <v>409.48879494351735</v>
      </c>
      <c r="C6413" s="103">
        <f t="shared" ca="1" si="1203"/>
        <v>305.58474708837889</v>
      </c>
      <c r="D6413" s="103">
        <f t="shared" ca="1" si="1203"/>
        <v>349.00369961474894</v>
      </c>
      <c r="E6413" s="90">
        <f t="shared" ca="1" si="1202"/>
        <v>111.1877587672073</v>
      </c>
      <c r="F6413" s="90">
        <f t="shared" ca="1" si="1202"/>
        <v>76.329709319775219</v>
      </c>
      <c r="G6413" s="90">
        <f t="shared" ca="1" si="1202"/>
        <v>93.066388421816612</v>
      </c>
      <c r="H6413" s="90">
        <f t="shared" ca="1" si="1194"/>
        <v>520.67655371072465</v>
      </c>
      <c r="I6413" s="90">
        <f t="shared" ca="1" si="1195"/>
        <v>381.91445640815414</v>
      </c>
      <c r="J6413" s="90">
        <f t="shared" ca="1" si="1196"/>
        <v>442.07008803656555</v>
      </c>
    </row>
    <row r="6414" spans="1:10" ht="12.75" x14ac:dyDescent="0.2">
      <c r="A6414" s="84">
        <v>6402</v>
      </c>
      <c r="B6414" s="90">
        <f t="shared" ref="B6414:B6477" ca="1" si="1204">NORMINV(RAND(),B$5,B$6)</f>
        <v>411.78209564739376</v>
      </c>
      <c r="C6414" s="103">
        <f t="shared" ref="C6414:G6429" ca="1" si="1205">NORMINV(RAND(),C$5,C$6)</f>
        <v>291.6218480194151</v>
      </c>
      <c r="D6414" s="103">
        <f t="shared" ca="1" si="1205"/>
        <v>336.92792354345266</v>
      </c>
      <c r="E6414" s="90">
        <f t="shared" ca="1" si="1205"/>
        <v>104.95738906638147</v>
      </c>
      <c r="F6414" s="90">
        <f t="shared" ca="1" si="1205"/>
        <v>71.375155800640556</v>
      </c>
      <c r="G6414" s="90">
        <f t="shared" ca="1" si="1205"/>
        <v>65.807467724513913</v>
      </c>
      <c r="H6414" s="90">
        <f t="shared" ref="H6414:H6477" ca="1" si="1206">+B6414+E6414</f>
        <v>516.73948471377525</v>
      </c>
      <c r="I6414" s="90">
        <f t="shared" ref="I6414:I6477" ca="1" si="1207">+C6414+F6414</f>
        <v>362.99700382005562</v>
      </c>
      <c r="J6414" s="90">
        <f t="shared" ref="J6414:J6477" ca="1" si="1208">+D6414+G6414</f>
        <v>402.73539126796658</v>
      </c>
    </row>
    <row r="6415" spans="1:10" ht="12.75" x14ac:dyDescent="0.2">
      <c r="A6415" s="84">
        <v>6403</v>
      </c>
      <c r="B6415" s="90">
        <f t="shared" ca="1" si="1204"/>
        <v>403.91440748868382</v>
      </c>
      <c r="C6415" s="103">
        <f t="shared" ref="C6415:D6429" ca="1" si="1209">NORMINV(RAND(),C$5,C$6)</f>
        <v>297.56508693960922</v>
      </c>
      <c r="D6415" s="103">
        <f t="shared" ca="1" si="1209"/>
        <v>339.05937511805774</v>
      </c>
      <c r="E6415" s="90">
        <f t="shared" ca="1" si="1205"/>
        <v>108.33540001783636</v>
      </c>
      <c r="F6415" s="90">
        <f t="shared" ca="1" si="1205"/>
        <v>78.757119325744782</v>
      </c>
      <c r="G6415" s="90">
        <f t="shared" ca="1" si="1205"/>
        <v>88.336297043254135</v>
      </c>
      <c r="H6415" s="90">
        <f t="shared" ca="1" si="1206"/>
        <v>512.24980750652014</v>
      </c>
      <c r="I6415" s="90">
        <f t="shared" ca="1" si="1207"/>
        <v>376.322206265354</v>
      </c>
      <c r="J6415" s="90">
        <f t="shared" ca="1" si="1208"/>
        <v>427.39567216131189</v>
      </c>
    </row>
    <row r="6416" spans="1:10" ht="12.75" x14ac:dyDescent="0.2">
      <c r="A6416" s="84">
        <v>6404</v>
      </c>
      <c r="B6416" s="90">
        <f t="shared" ca="1" si="1204"/>
        <v>411.92451272071418</v>
      </c>
      <c r="C6416" s="103">
        <f t="shared" ca="1" si="1209"/>
        <v>295.27111223367467</v>
      </c>
      <c r="D6416" s="103">
        <f t="shared" ca="1" si="1209"/>
        <v>335.21626410721512</v>
      </c>
      <c r="E6416" s="90">
        <f t="shared" ca="1" si="1205"/>
        <v>107.82977190108024</v>
      </c>
      <c r="F6416" s="90">
        <f t="shared" ca="1" si="1205"/>
        <v>81.30976142203518</v>
      </c>
      <c r="G6416" s="90">
        <f t="shared" ca="1" si="1205"/>
        <v>93.591974634054722</v>
      </c>
      <c r="H6416" s="90">
        <f t="shared" ca="1" si="1206"/>
        <v>519.75428462179445</v>
      </c>
      <c r="I6416" s="90">
        <f t="shared" ca="1" si="1207"/>
        <v>376.58087365570987</v>
      </c>
      <c r="J6416" s="90">
        <f t="shared" ca="1" si="1208"/>
        <v>428.80823874126986</v>
      </c>
    </row>
    <row r="6417" spans="1:10" ht="12.75" x14ac:dyDescent="0.2">
      <c r="A6417" s="84">
        <v>6405</v>
      </c>
      <c r="B6417" s="90">
        <f t="shared" ca="1" si="1204"/>
        <v>417.95054239822406</v>
      </c>
      <c r="C6417" s="103">
        <f t="shared" ca="1" si="1209"/>
        <v>308.48423840040022</v>
      </c>
      <c r="D6417" s="103">
        <f t="shared" ca="1" si="1209"/>
        <v>338.57830416926748</v>
      </c>
      <c r="E6417" s="90">
        <f t="shared" ca="1" si="1205"/>
        <v>91.287227808752732</v>
      </c>
      <c r="F6417" s="90">
        <f t="shared" ca="1" si="1205"/>
        <v>76.582697807277668</v>
      </c>
      <c r="G6417" s="90">
        <f t="shared" ca="1" si="1205"/>
        <v>122.58731135280462</v>
      </c>
      <c r="H6417" s="90">
        <f t="shared" ca="1" si="1206"/>
        <v>509.23777020697679</v>
      </c>
      <c r="I6417" s="90">
        <f t="shared" ca="1" si="1207"/>
        <v>385.06693620767788</v>
      </c>
      <c r="J6417" s="90">
        <f t="shared" ca="1" si="1208"/>
        <v>461.16561552207213</v>
      </c>
    </row>
    <row r="6418" spans="1:10" ht="12.75" x14ac:dyDescent="0.2">
      <c r="A6418" s="84">
        <v>6406</v>
      </c>
      <c r="B6418" s="90">
        <f t="shared" ca="1" si="1204"/>
        <v>410.49167688672162</v>
      </c>
      <c r="C6418" s="103">
        <f t="shared" ca="1" si="1209"/>
        <v>297.96497386609951</v>
      </c>
      <c r="D6418" s="103">
        <f t="shared" ca="1" si="1209"/>
        <v>354.15933135546072</v>
      </c>
      <c r="E6418" s="90">
        <f t="shared" ca="1" si="1205"/>
        <v>99.340445866225338</v>
      </c>
      <c r="F6418" s="90">
        <f t="shared" ca="1" si="1205"/>
        <v>99.027820358177934</v>
      </c>
      <c r="G6418" s="90">
        <f t="shared" ca="1" si="1205"/>
        <v>97.284644295702861</v>
      </c>
      <c r="H6418" s="90">
        <f t="shared" ca="1" si="1206"/>
        <v>509.83212275294693</v>
      </c>
      <c r="I6418" s="90">
        <f t="shared" ca="1" si="1207"/>
        <v>396.99279422427742</v>
      </c>
      <c r="J6418" s="90">
        <f t="shared" ca="1" si="1208"/>
        <v>451.44397565116356</v>
      </c>
    </row>
    <row r="6419" spans="1:10" ht="12.75" x14ac:dyDescent="0.2">
      <c r="A6419" s="84">
        <v>6407</v>
      </c>
      <c r="B6419" s="90">
        <f t="shared" ca="1" si="1204"/>
        <v>420.26281846270865</v>
      </c>
      <c r="C6419" s="103">
        <f t="shared" ca="1" si="1209"/>
        <v>293.9427677312915</v>
      </c>
      <c r="D6419" s="103">
        <f t="shared" ca="1" si="1209"/>
        <v>344.9117679600559</v>
      </c>
      <c r="E6419" s="90">
        <f t="shared" ca="1" si="1205"/>
        <v>105.98682468431375</v>
      </c>
      <c r="F6419" s="90">
        <f t="shared" ca="1" si="1205"/>
        <v>68.331427888381199</v>
      </c>
      <c r="G6419" s="90">
        <f t="shared" ca="1" si="1205"/>
        <v>98.163696078642843</v>
      </c>
      <c r="H6419" s="90">
        <f t="shared" ca="1" si="1206"/>
        <v>526.24964314702243</v>
      </c>
      <c r="I6419" s="90">
        <f t="shared" ca="1" si="1207"/>
        <v>362.2741956196727</v>
      </c>
      <c r="J6419" s="90">
        <f t="shared" ca="1" si="1208"/>
        <v>443.07546403869873</v>
      </c>
    </row>
    <row r="6420" spans="1:10" ht="12.75" x14ac:dyDescent="0.2">
      <c r="A6420" s="84">
        <v>6408</v>
      </c>
      <c r="B6420" s="90">
        <f t="shared" ca="1" si="1204"/>
        <v>408.5397410411735</v>
      </c>
      <c r="C6420" s="103">
        <f t="shared" ca="1" si="1209"/>
        <v>297.90798337178865</v>
      </c>
      <c r="D6420" s="103">
        <f t="shared" ca="1" si="1209"/>
        <v>321.238920461757</v>
      </c>
      <c r="E6420" s="90">
        <f t="shared" ca="1" si="1205"/>
        <v>101.69985543773977</v>
      </c>
      <c r="F6420" s="90">
        <f t="shared" ca="1" si="1205"/>
        <v>88.548008350005617</v>
      </c>
      <c r="G6420" s="90">
        <f t="shared" ca="1" si="1205"/>
        <v>91.102898653331621</v>
      </c>
      <c r="H6420" s="90">
        <f t="shared" ca="1" si="1206"/>
        <v>510.23959647891326</v>
      </c>
      <c r="I6420" s="90">
        <f t="shared" ca="1" si="1207"/>
        <v>386.45599172179425</v>
      </c>
      <c r="J6420" s="90">
        <f t="shared" ca="1" si="1208"/>
        <v>412.34181911508864</v>
      </c>
    </row>
    <row r="6421" spans="1:10" ht="12.75" x14ac:dyDescent="0.2">
      <c r="A6421" s="84">
        <v>6409</v>
      </c>
      <c r="B6421" s="90">
        <f t="shared" ca="1" si="1204"/>
        <v>416.68624414829247</v>
      </c>
      <c r="C6421" s="103">
        <f t="shared" ca="1" si="1209"/>
        <v>279.76069475101502</v>
      </c>
      <c r="D6421" s="103">
        <f t="shared" ca="1" si="1209"/>
        <v>344.21924119470754</v>
      </c>
      <c r="E6421" s="90">
        <f t="shared" ca="1" si="1205"/>
        <v>117.92692481752766</v>
      </c>
      <c r="F6421" s="90">
        <f t="shared" ca="1" si="1205"/>
        <v>80.651383212142335</v>
      </c>
      <c r="G6421" s="90">
        <f t="shared" ca="1" si="1205"/>
        <v>99.508177683339056</v>
      </c>
      <c r="H6421" s="90">
        <f t="shared" ca="1" si="1206"/>
        <v>534.61316896582014</v>
      </c>
      <c r="I6421" s="90">
        <f t="shared" ca="1" si="1207"/>
        <v>360.41207796315734</v>
      </c>
      <c r="J6421" s="90">
        <f t="shared" ca="1" si="1208"/>
        <v>443.72741887804659</v>
      </c>
    </row>
    <row r="6422" spans="1:10" ht="12.75" x14ac:dyDescent="0.2">
      <c r="A6422" s="84">
        <v>6410</v>
      </c>
      <c r="B6422" s="90">
        <f t="shared" ca="1" si="1204"/>
        <v>417.6244280606295</v>
      </c>
      <c r="C6422" s="103">
        <f t="shared" ca="1" si="1209"/>
        <v>295.69454714004308</v>
      </c>
      <c r="D6422" s="103">
        <f t="shared" ca="1" si="1209"/>
        <v>334.32829134254916</v>
      </c>
      <c r="E6422" s="90">
        <f t="shared" ca="1" si="1205"/>
        <v>110.19659417652194</v>
      </c>
      <c r="F6422" s="90">
        <f t="shared" ca="1" si="1205"/>
        <v>63.122402632444349</v>
      </c>
      <c r="G6422" s="90">
        <f t="shared" ca="1" si="1205"/>
        <v>100.49767319156594</v>
      </c>
      <c r="H6422" s="90">
        <f t="shared" ca="1" si="1206"/>
        <v>527.8210222371514</v>
      </c>
      <c r="I6422" s="90">
        <f t="shared" ca="1" si="1207"/>
        <v>358.81694977248742</v>
      </c>
      <c r="J6422" s="90">
        <f t="shared" ca="1" si="1208"/>
        <v>434.82596453411509</v>
      </c>
    </row>
    <row r="6423" spans="1:10" ht="12.75" x14ac:dyDescent="0.2">
      <c r="A6423" s="84">
        <v>6411</v>
      </c>
      <c r="B6423" s="90">
        <f t="shared" ca="1" si="1204"/>
        <v>411.40117638853411</v>
      </c>
      <c r="C6423" s="103">
        <f t="shared" ca="1" si="1209"/>
        <v>288.0627134493551</v>
      </c>
      <c r="D6423" s="103">
        <f t="shared" ca="1" si="1209"/>
        <v>347.94898211512037</v>
      </c>
      <c r="E6423" s="90">
        <f t="shared" ca="1" si="1205"/>
        <v>114.26919297823676</v>
      </c>
      <c r="F6423" s="90">
        <f t="shared" ca="1" si="1205"/>
        <v>76.779022504401325</v>
      </c>
      <c r="G6423" s="90">
        <f t="shared" ca="1" si="1205"/>
        <v>94.719258345336826</v>
      </c>
      <c r="H6423" s="90">
        <f t="shared" ca="1" si="1206"/>
        <v>525.67036936677084</v>
      </c>
      <c r="I6423" s="90">
        <f t="shared" ca="1" si="1207"/>
        <v>364.84173595375643</v>
      </c>
      <c r="J6423" s="90">
        <f t="shared" ca="1" si="1208"/>
        <v>442.66824046045718</v>
      </c>
    </row>
    <row r="6424" spans="1:10" ht="12.75" x14ac:dyDescent="0.2">
      <c r="A6424" s="84">
        <v>6412</v>
      </c>
      <c r="B6424" s="90">
        <f t="shared" ca="1" si="1204"/>
        <v>413.84853260062476</v>
      </c>
      <c r="C6424" s="103">
        <f t="shared" ca="1" si="1209"/>
        <v>311.92192291858441</v>
      </c>
      <c r="D6424" s="103">
        <f t="shared" ca="1" si="1209"/>
        <v>351.42264377711069</v>
      </c>
      <c r="E6424" s="90">
        <f t="shared" ca="1" si="1205"/>
        <v>104.1317182922355</v>
      </c>
      <c r="F6424" s="90">
        <f t="shared" ca="1" si="1205"/>
        <v>59.641095327179563</v>
      </c>
      <c r="G6424" s="90">
        <f t="shared" ca="1" si="1205"/>
        <v>95.568097625841929</v>
      </c>
      <c r="H6424" s="90">
        <f t="shared" ca="1" si="1206"/>
        <v>517.98025089286023</v>
      </c>
      <c r="I6424" s="90">
        <f t="shared" ca="1" si="1207"/>
        <v>371.563018245764</v>
      </c>
      <c r="J6424" s="90">
        <f t="shared" ca="1" si="1208"/>
        <v>446.99074140295261</v>
      </c>
    </row>
    <row r="6425" spans="1:10" ht="12.75" x14ac:dyDescent="0.2">
      <c r="A6425" s="84">
        <v>6413</v>
      </c>
      <c r="B6425" s="90">
        <f t="shared" ca="1" si="1204"/>
        <v>420.70751695512325</v>
      </c>
      <c r="C6425" s="103">
        <f t="shared" ca="1" si="1209"/>
        <v>291.42967559904218</v>
      </c>
      <c r="D6425" s="103">
        <f t="shared" ca="1" si="1209"/>
        <v>328.95080260750586</v>
      </c>
      <c r="E6425" s="90">
        <f t="shared" ca="1" si="1205"/>
        <v>100.32654938671411</v>
      </c>
      <c r="F6425" s="90">
        <f t="shared" ca="1" si="1205"/>
        <v>75.756202020115907</v>
      </c>
      <c r="G6425" s="90">
        <f t="shared" ca="1" si="1205"/>
        <v>100.2579473578344</v>
      </c>
      <c r="H6425" s="90">
        <f t="shared" ca="1" si="1206"/>
        <v>521.03406634183739</v>
      </c>
      <c r="I6425" s="90">
        <f t="shared" ca="1" si="1207"/>
        <v>367.18587761915808</v>
      </c>
      <c r="J6425" s="90">
        <f t="shared" ca="1" si="1208"/>
        <v>429.20874996534025</v>
      </c>
    </row>
    <row r="6426" spans="1:10" ht="12.75" x14ac:dyDescent="0.2">
      <c r="A6426" s="84">
        <v>6414</v>
      </c>
      <c r="B6426" s="90">
        <f t="shared" ca="1" si="1204"/>
        <v>400.80200163569185</v>
      </c>
      <c r="C6426" s="103">
        <f t="shared" ca="1" si="1209"/>
        <v>303.31319819574793</v>
      </c>
      <c r="D6426" s="103">
        <f t="shared" ca="1" si="1209"/>
        <v>349.55319667257402</v>
      </c>
      <c r="E6426" s="90">
        <f t="shared" ca="1" si="1205"/>
        <v>116.47534100719861</v>
      </c>
      <c r="F6426" s="90">
        <f t="shared" ca="1" si="1205"/>
        <v>81.211329709842602</v>
      </c>
      <c r="G6426" s="90">
        <f t="shared" ca="1" si="1205"/>
        <v>78.988672343025002</v>
      </c>
      <c r="H6426" s="90">
        <f t="shared" ca="1" si="1206"/>
        <v>517.27734264289052</v>
      </c>
      <c r="I6426" s="90">
        <f t="shared" ca="1" si="1207"/>
        <v>384.5245279055905</v>
      </c>
      <c r="J6426" s="90">
        <f t="shared" ca="1" si="1208"/>
        <v>428.54186901559899</v>
      </c>
    </row>
    <row r="6427" spans="1:10" ht="12.75" x14ac:dyDescent="0.2">
      <c r="A6427" s="84">
        <v>6415</v>
      </c>
      <c r="B6427" s="90">
        <f t="shared" ca="1" si="1204"/>
        <v>417.03571762112665</v>
      </c>
      <c r="C6427" s="103">
        <f t="shared" ca="1" si="1209"/>
        <v>295.32406050922748</v>
      </c>
      <c r="D6427" s="103">
        <f t="shared" ca="1" si="1209"/>
        <v>367.42274027930074</v>
      </c>
      <c r="E6427" s="90">
        <f t="shared" ca="1" si="1205"/>
        <v>111.9700795913307</v>
      </c>
      <c r="F6427" s="90">
        <f t="shared" ca="1" si="1205"/>
        <v>99.979818358162888</v>
      </c>
      <c r="G6427" s="90">
        <f t="shared" ca="1" si="1205"/>
        <v>113.42814426761267</v>
      </c>
      <c r="H6427" s="90">
        <f t="shared" ca="1" si="1206"/>
        <v>529.00579721245731</v>
      </c>
      <c r="I6427" s="90">
        <f t="shared" ca="1" si="1207"/>
        <v>395.30387886739038</v>
      </c>
      <c r="J6427" s="90">
        <f t="shared" ca="1" si="1208"/>
        <v>480.85088454691339</v>
      </c>
    </row>
    <row r="6428" spans="1:10" ht="12.75" x14ac:dyDescent="0.2">
      <c r="A6428" s="84">
        <v>6416</v>
      </c>
      <c r="B6428" s="90">
        <f t="shared" ca="1" si="1204"/>
        <v>419.72595103403665</v>
      </c>
      <c r="C6428" s="103">
        <f t="shared" ca="1" si="1209"/>
        <v>305.76166584796732</v>
      </c>
      <c r="D6428" s="103">
        <f t="shared" ca="1" si="1209"/>
        <v>352.83488160454147</v>
      </c>
      <c r="E6428" s="90">
        <f t="shared" ca="1" si="1205"/>
        <v>109.5788165787712</v>
      </c>
      <c r="F6428" s="90">
        <f t="shared" ca="1" si="1205"/>
        <v>74.096639828799383</v>
      </c>
      <c r="G6428" s="90">
        <f t="shared" ca="1" si="1205"/>
        <v>101.38630561373097</v>
      </c>
      <c r="H6428" s="90">
        <f t="shared" ca="1" si="1206"/>
        <v>529.30476761280784</v>
      </c>
      <c r="I6428" s="90">
        <f t="shared" ca="1" si="1207"/>
        <v>379.85830567676669</v>
      </c>
      <c r="J6428" s="90">
        <f t="shared" ca="1" si="1208"/>
        <v>454.22118721827246</v>
      </c>
    </row>
    <row r="6429" spans="1:10" ht="12.75" x14ac:dyDescent="0.2">
      <c r="A6429" s="84">
        <v>6417</v>
      </c>
      <c r="B6429" s="90">
        <f t="shared" ca="1" si="1204"/>
        <v>405.81199279248392</v>
      </c>
      <c r="C6429" s="103">
        <f t="shared" ca="1" si="1209"/>
        <v>288.92379185178788</v>
      </c>
      <c r="D6429" s="103">
        <f t="shared" ca="1" si="1209"/>
        <v>353.81767872342431</v>
      </c>
      <c r="E6429" s="90">
        <f t="shared" ca="1" si="1205"/>
        <v>102.02569427236645</v>
      </c>
      <c r="F6429" s="90">
        <f t="shared" ca="1" si="1205"/>
        <v>89.351179570887751</v>
      </c>
      <c r="G6429" s="90">
        <f t="shared" ca="1" si="1205"/>
        <v>99.119626771824855</v>
      </c>
      <c r="H6429" s="90">
        <f t="shared" ca="1" si="1206"/>
        <v>507.83768706485034</v>
      </c>
      <c r="I6429" s="90">
        <f t="shared" ca="1" si="1207"/>
        <v>378.27497142267566</v>
      </c>
      <c r="J6429" s="90">
        <f t="shared" ca="1" si="1208"/>
        <v>452.93730549524918</v>
      </c>
    </row>
    <row r="6430" spans="1:10" ht="12.75" x14ac:dyDescent="0.2">
      <c r="A6430" s="84">
        <v>6418</v>
      </c>
      <c r="B6430" s="90">
        <f t="shared" ca="1" si="1204"/>
        <v>405.05843758647359</v>
      </c>
      <c r="C6430" s="103">
        <f t="shared" ref="C6430:G6445" ca="1" si="1210">NORMINV(RAND(),C$5,C$6)</f>
        <v>287.07944268275156</v>
      </c>
      <c r="D6430" s="103">
        <f t="shared" ca="1" si="1210"/>
        <v>336.72318005127926</v>
      </c>
      <c r="E6430" s="90">
        <f t="shared" ca="1" si="1210"/>
        <v>109.51463480524176</v>
      </c>
      <c r="F6430" s="90">
        <f t="shared" ca="1" si="1210"/>
        <v>93.781812702482625</v>
      </c>
      <c r="G6430" s="90">
        <f t="shared" ca="1" si="1210"/>
        <v>113.50715758392857</v>
      </c>
      <c r="H6430" s="90">
        <f t="shared" ca="1" si="1206"/>
        <v>514.5730723917153</v>
      </c>
      <c r="I6430" s="90">
        <f t="shared" ca="1" si="1207"/>
        <v>380.86125538523419</v>
      </c>
      <c r="J6430" s="90">
        <f t="shared" ca="1" si="1208"/>
        <v>450.23033763520783</v>
      </c>
    </row>
    <row r="6431" spans="1:10" ht="12.75" x14ac:dyDescent="0.2">
      <c r="A6431" s="84">
        <v>6419</v>
      </c>
      <c r="B6431" s="90">
        <f t="shared" ca="1" si="1204"/>
        <v>404.45192048415379</v>
      </c>
      <c r="C6431" s="103">
        <f t="shared" ref="C6431:D6445" ca="1" si="1211">NORMINV(RAND(),C$5,C$6)</f>
        <v>290.20134302805332</v>
      </c>
      <c r="D6431" s="103">
        <f t="shared" ca="1" si="1211"/>
        <v>327.9833937014921</v>
      </c>
      <c r="E6431" s="90">
        <f t="shared" ca="1" si="1210"/>
        <v>101.37149291615039</v>
      </c>
      <c r="F6431" s="90">
        <f t="shared" ca="1" si="1210"/>
        <v>80.372481136166314</v>
      </c>
      <c r="G6431" s="90">
        <f t="shared" ca="1" si="1210"/>
        <v>98.037302354383996</v>
      </c>
      <c r="H6431" s="90">
        <f t="shared" ca="1" si="1206"/>
        <v>505.82341340030416</v>
      </c>
      <c r="I6431" s="90">
        <f t="shared" ca="1" si="1207"/>
        <v>370.57382416421962</v>
      </c>
      <c r="J6431" s="90">
        <f t="shared" ca="1" si="1208"/>
        <v>426.0206960558761</v>
      </c>
    </row>
    <row r="6432" spans="1:10" ht="12.75" x14ac:dyDescent="0.2">
      <c r="A6432" s="84">
        <v>6420</v>
      </c>
      <c r="B6432" s="90">
        <f t="shared" ca="1" si="1204"/>
        <v>410.64005574405337</v>
      </c>
      <c r="C6432" s="103">
        <f t="shared" ca="1" si="1211"/>
        <v>303.7788328789855</v>
      </c>
      <c r="D6432" s="103">
        <f t="shared" ca="1" si="1211"/>
        <v>352.1184007066455</v>
      </c>
      <c r="E6432" s="90">
        <f t="shared" ca="1" si="1210"/>
        <v>101.68911546292722</v>
      </c>
      <c r="F6432" s="90">
        <f t="shared" ca="1" si="1210"/>
        <v>73.108667491215016</v>
      </c>
      <c r="G6432" s="90">
        <f t="shared" ca="1" si="1210"/>
        <v>103.74817978285905</v>
      </c>
      <c r="H6432" s="90">
        <f t="shared" ca="1" si="1206"/>
        <v>512.32917120698062</v>
      </c>
      <c r="I6432" s="90">
        <f t="shared" ca="1" si="1207"/>
        <v>376.88750037020054</v>
      </c>
      <c r="J6432" s="90">
        <f t="shared" ca="1" si="1208"/>
        <v>455.86658048950454</v>
      </c>
    </row>
    <row r="6433" spans="1:10" ht="12.75" x14ac:dyDescent="0.2">
      <c r="A6433" s="84">
        <v>6421</v>
      </c>
      <c r="B6433" s="90">
        <f t="shared" ca="1" si="1204"/>
        <v>407.57052307238735</v>
      </c>
      <c r="C6433" s="103">
        <f t="shared" ca="1" si="1211"/>
        <v>319.31007011972798</v>
      </c>
      <c r="D6433" s="103">
        <f t="shared" ca="1" si="1211"/>
        <v>336.83287868397343</v>
      </c>
      <c r="E6433" s="90">
        <f t="shared" ca="1" si="1210"/>
        <v>102.93519832735525</v>
      </c>
      <c r="F6433" s="90">
        <f t="shared" ca="1" si="1210"/>
        <v>87.749241076850851</v>
      </c>
      <c r="G6433" s="90">
        <f t="shared" ca="1" si="1210"/>
        <v>107.91906906594564</v>
      </c>
      <c r="H6433" s="90">
        <f t="shared" ca="1" si="1206"/>
        <v>510.50572139974258</v>
      </c>
      <c r="I6433" s="90">
        <f t="shared" ca="1" si="1207"/>
        <v>407.05931119657885</v>
      </c>
      <c r="J6433" s="90">
        <f t="shared" ca="1" si="1208"/>
        <v>444.75194774991905</v>
      </c>
    </row>
    <row r="6434" spans="1:10" ht="12.75" x14ac:dyDescent="0.2">
      <c r="A6434" s="84">
        <v>6422</v>
      </c>
      <c r="B6434" s="90">
        <f t="shared" ca="1" si="1204"/>
        <v>416.97686617200242</v>
      </c>
      <c r="C6434" s="103">
        <f t="shared" ca="1" si="1211"/>
        <v>292.59887382944987</v>
      </c>
      <c r="D6434" s="103">
        <f t="shared" ca="1" si="1211"/>
        <v>347.58563083208486</v>
      </c>
      <c r="E6434" s="90">
        <f t="shared" ca="1" si="1210"/>
        <v>103.53197209584263</v>
      </c>
      <c r="F6434" s="90">
        <f t="shared" ca="1" si="1210"/>
        <v>72.495020959289761</v>
      </c>
      <c r="G6434" s="90">
        <f t="shared" ca="1" si="1210"/>
        <v>98.931803106106869</v>
      </c>
      <c r="H6434" s="90">
        <f t="shared" ca="1" si="1206"/>
        <v>520.50883826784502</v>
      </c>
      <c r="I6434" s="90">
        <f t="shared" ca="1" si="1207"/>
        <v>365.09389478873965</v>
      </c>
      <c r="J6434" s="90">
        <f t="shared" ca="1" si="1208"/>
        <v>446.51743393819174</v>
      </c>
    </row>
    <row r="6435" spans="1:10" ht="12.75" x14ac:dyDescent="0.2">
      <c r="A6435" s="84">
        <v>6423</v>
      </c>
      <c r="B6435" s="90">
        <f t="shared" ca="1" si="1204"/>
        <v>422.13089071746481</v>
      </c>
      <c r="C6435" s="103">
        <f t="shared" ca="1" si="1211"/>
        <v>290.79905969037048</v>
      </c>
      <c r="D6435" s="103">
        <f t="shared" ca="1" si="1211"/>
        <v>344.65664416521577</v>
      </c>
      <c r="E6435" s="90">
        <f t="shared" ca="1" si="1210"/>
        <v>119.78820762533442</v>
      </c>
      <c r="F6435" s="90">
        <f t="shared" ca="1" si="1210"/>
        <v>89.080653830696178</v>
      </c>
      <c r="G6435" s="90">
        <f t="shared" ca="1" si="1210"/>
        <v>93.470268928061657</v>
      </c>
      <c r="H6435" s="90">
        <f t="shared" ca="1" si="1206"/>
        <v>541.9190983427992</v>
      </c>
      <c r="I6435" s="90">
        <f t="shared" ca="1" si="1207"/>
        <v>379.87971352106666</v>
      </c>
      <c r="J6435" s="90">
        <f t="shared" ca="1" si="1208"/>
        <v>438.12691309327744</v>
      </c>
    </row>
    <row r="6436" spans="1:10" ht="12.75" x14ac:dyDescent="0.2">
      <c r="A6436" s="84">
        <v>6424</v>
      </c>
      <c r="B6436" s="90">
        <f t="shared" ca="1" si="1204"/>
        <v>417.78700759749717</v>
      </c>
      <c r="C6436" s="103">
        <f t="shared" ca="1" si="1211"/>
        <v>302.29043572940066</v>
      </c>
      <c r="D6436" s="103">
        <f t="shared" ca="1" si="1211"/>
        <v>344.3141740190074</v>
      </c>
      <c r="E6436" s="90">
        <f t="shared" ca="1" si="1210"/>
        <v>111.88072805309643</v>
      </c>
      <c r="F6436" s="90">
        <f t="shared" ca="1" si="1210"/>
        <v>97.116721998137152</v>
      </c>
      <c r="G6436" s="90">
        <f t="shared" ca="1" si="1210"/>
        <v>94.772448467638227</v>
      </c>
      <c r="H6436" s="90">
        <f t="shared" ca="1" si="1206"/>
        <v>529.66773565059361</v>
      </c>
      <c r="I6436" s="90">
        <f t="shared" ca="1" si="1207"/>
        <v>399.40715772753782</v>
      </c>
      <c r="J6436" s="90">
        <f t="shared" ca="1" si="1208"/>
        <v>439.08662248664564</v>
      </c>
    </row>
    <row r="6437" spans="1:10" ht="12.75" x14ac:dyDescent="0.2">
      <c r="A6437" s="84">
        <v>6425</v>
      </c>
      <c r="B6437" s="90">
        <f t="shared" ca="1" si="1204"/>
        <v>403.75671055934617</v>
      </c>
      <c r="C6437" s="103">
        <f t="shared" ca="1" si="1211"/>
        <v>310.05477344431728</v>
      </c>
      <c r="D6437" s="103">
        <f t="shared" ca="1" si="1211"/>
        <v>350.20925355030715</v>
      </c>
      <c r="E6437" s="90">
        <f t="shared" ca="1" si="1210"/>
        <v>111.13642569522511</v>
      </c>
      <c r="F6437" s="90">
        <f t="shared" ca="1" si="1210"/>
        <v>84.58232569596035</v>
      </c>
      <c r="G6437" s="90">
        <f t="shared" ca="1" si="1210"/>
        <v>117.74639790317794</v>
      </c>
      <c r="H6437" s="90">
        <f t="shared" ca="1" si="1206"/>
        <v>514.89313625457135</v>
      </c>
      <c r="I6437" s="90">
        <f t="shared" ca="1" si="1207"/>
        <v>394.63709914027766</v>
      </c>
      <c r="J6437" s="90">
        <f t="shared" ca="1" si="1208"/>
        <v>467.95565145348507</v>
      </c>
    </row>
    <row r="6438" spans="1:10" ht="12.75" x14ac:dyDescent="0.2">
      <c r="A6438" s="84">
        <v>6426</v>
      </c>
      <c r="B6438" s="90">
        <f t="shared" ca="1" si="1204"/>
        <v>408.29681242678032</v>
      </c>
      <c r="C6438" s="103">
        <f t="shared" ca="1" si="1211"/>
        <v>293.12119766929334</v>
      </c>
      <c r="D6438" s="103">
        <f t="shared" ca="1" si="1211"/>
        <v>337.5601626545261</v>
      </c>
      <c r="E6438" s="90">
        <f t="shared" ca="1" si="1210"/>
        <v>107.78137587495544</v>
      </c>
      <c r="F6438" s="90">
        <f t="shared" ca="1" si="1210"/>
        <v>85.667833507859825</v>
      </c>
      <c r="G6438" s="90">
        <f t="shared" ca="1" si="1210"/>
        <v>112.75040257356498</v>
      </c>
      <c r="H6438" s="90">
        <f t="shared" ca="1" si="1206"/>
        <v>516.07818830173574</v>
      </c>
      <c r="I6438" s="90">
        <f t="shared" ca="1" si="1207"/>
        <v>378.78903117715316</v>
      </c>
      <c r="J6438" s="90">
        <f t="shared" ca="1" si="1208"/>
        <v>450.31056522809109</v>
      </c>
    </row>
    <row r="6439" spans="1:10" ht="12.75" x14ac:dyDescent="0.2">
      <c r="A6439" s="84">
        <v>6427</v>
      </c>
      <c r="B6439" s="90">
        <f t="shared" ca="1" si="1204"/>
        <v>412.43731010469457</v>
      </c>
      <c r="C6439" s="103">
        <f t="shared" ca="1" si="1211"/>
        <v>303.98136231614393</v>
      </c>
      <c r="D6439" s="103">
        <f t="shared" ca="1" si="1211"/>
        <v>343.51602933507269</v>
      </c>
      <c r="E6439" s="90">
        <f t="shared" ca="1" si="1210"/>
        <v>105.99220404362894</v>
      </c>
      <c r="F6439" s="90">
        <f t="shared" ca="1" si="1210"/>
        <v>85.902749589756567</v>
      </c>
      <c r="G6439" s="90">
        <f t="shared" ca="1" si="1210"/>
        <v>106.1866818078244</v>
      </c>
      <c r="H6439" s="90">
        <f t="shared" ca="1" si="1206"/>
        <v>518.42951414832351</v>
      </c>
      <c r="I6439" s="90">
        <f t="shared" ca="1" si="1207"/>
        <v>389.88411190590051</v>
      </c>
      <c r="J6439" s="90">
        <f t="shared" ca="1" si="1208"/>
        <v>449.7027111428971</v>
      </c>
    </row>
    <row r="6440" spans="1:10" ht="12.75" x14ac:dyDescent="0.2">
      <c r="A6440" s="84">
        <v>6428</v>
      </c>
      <c r="B6440" s="90">
        <f t="shared" ca="1" si="1204"/>
        <v>410.64599084513253</v>
      </c>
      <c r="C6440" s="103">
        <f t="shared" ca="1" si="1211"/>
        <v>310.27383966069465</v>
      </c>
      <c r="D6440" s="103">
        <f t="shared" ca="1" si="1211"/>
        <v>342.7964355992662</v>
      </c>
      <c r="E6440" s="90">
        <f t="shared" ca="1" si="1210"/>
        <v>107.97070339091285</v>
      </c>
      <c r="F6440" s="90">
        <f t="shared" ca="1" si="1210"/>
        <v>90.801340511737962</v>
      </c>
      <c r="G6440" s="90">
        <f t="shared" ca="1" si="1210"/>
        <v>100.92584610832868</v>
      </c>
      <c r="H6440" s="90">
        <f t="shared" ca="1" si="1206"/>
        <v>518.61669423604542</v>
      </c>
      <c r="I6440" s="90">
        <f t="shared" ca="1" si="1207"/>
        <v>401.07518017243262</v>
      </c>
      <c r="J6440" s="90">
        <f t="shared" ca="1" si="1208"/>
        <v>443.7222817075949</v>
      </c>
    </row>
    <row r="6441" spans="1:10" ht="12.75" x14ac:dyDescent="0.2">
      <c r="A6441" s="84">
        <v>6429</v>
      </c>
      <c r="B6441" s="90">
        <f t="shared" ca="1" si="1204"/>
        <v>417.95431897636718</v>
      </c>
      <c r="C6441" s="103">
        <f t="shared" ca="1" si="1211"/>
        <v>306.78930574593539</v>
      </c>
      <c r="D6441" s="103">
        <f t="shared" ca="1" si="1211"/>
        <v>369.26600570046554</v>
      </c>
      <c r="E6441" s="90">
        <f t="shared" ca="1" si="1210"/>
        <v>113.42837811654893</v>
      </c>
      <c r="F6441" s="90">
        <f t="shared" ca="1" si="1210"/>
        <v>72.701917136595057</v>
      </c>
      <c r="G6441" s="90">
        <f t="shared" ca="1" si="1210"/>
        <v>90.028650757562659</v>
      </c>
      <c r="H6441" s="90">
        <f t="shared" ca="1" si="1206"/>
        <v>531.38269709291615</v>
      </c>
      <c r="I6441" s="90">
        <f t="shared" ca="1" si="1207"/>
        <v>379.49122288253045</v>
      </c>
      <c r="J6441" s="90">
        <f t="shared" ca="1" si="1208"/>
        <v>459.29465645802821</v>
      </c>
    </row>
    <row r="6442" spans="1:10" ht="12.75" x14ac:dyDescent="0.2">
      <c r="A6442" s="84">
        <v>6430</v>
      </c>
      <c r="B6442" s="90">
        <f t="shared" ca="1" si="1204"/>
        <v>420.01116084291112</v>
      </c>
      <c r="C6442" s="103">
        <f t="shared" ca="1" si="1211"/>
        <v>290.90188061249677</v>
      </c>
      <c r="D6442" s="103">
        <f t="shared" ca="1" si="1211"/>
        <v>342.59308814141372</v>
      </c>
      <c r="E6442" s="90">
        <f t="shared" ca="1" si="1210"/>
        <v>107.21771604877766</v>
      </c>
      <c r="F6442" s="90">
        <f t="shared" ca="1" si="1210"/>
        <v>78.582687471796746</v>
      </c>
      <c r="G6442" s="90">
        <f t="shared" ca="1" si="1210"/>
        <v>97.768143546260617</v>
      </c>
      <c r="H6442" s="90">
        <f t="shared" ca="1" si="1206"/>
        <v>527.22887689168874</v>
      </c>
      <c r="I6442" s="90">
        <f t="shared" ca="1" si="1207"/>
        <v>369.48456808429353</v>
      </c>
      <c r="J6442" s="90">
        <f t="shared" ca="1" si="1208"/>
        <v>440.36123168767432</v>
      </c>
    </row>
    <row r="6443" spans="1:10" ht="12.75" x14ac:dyDescent="0.2">
      <c r="A6443" s="84">
        <v>6431</v>
      </c>
      <c r="B6443" s="90">
        <f t="shared" ca="1" si="1204"/>
        <v>411.22957732023951</v>
      </c>
      <c r="C6443" s="103">
        <f t="shared" ca="1" si="1211"/>
        <v>309.58441459394351</v>
      </c>
      <c r="D6443" s="103">
        <f t="shared" ca="1" si="1211"/>
        <v>340.72255287492959</v>
      </c>
      <c r="E6443" s="90">
        <f t="shared" ca="1" si="1210"/>
        <v>117.60617370377336</v>
      </c>
      <c r="F6443" s="90">
        <f t="shared" ca="1" si="1210"/>
        <v>69.452033778009351</v>
      </c>
      <c r="G6443" s="90">
        <f t="shared" ca="1" si="1210"/>
        <v>85.303392486074188</v>
      </c>
      <c r="H6443" s="90">
        <f t="shared" ca="1" si="1206"/>
        <v>528.83575102401289</v>
      </c>
      <c r="I6443" s="90">
        <f t="shared" ca="1" si="1207"/>
        <v>379.03644837195287</v>
      </c>
      <c r="J6443" s="90">
        <f t="shared" ca="1" si="1208"/>
        <v>426.02594536100378</v>
      </c>
    </row>
    <row r="6444" spans="1:10" ht="12.75" x14ac:dyDescent="0.2">
      <c r="A6444" s="84">
        <v>6432</v>
      </c>
      <c r="B6444" s="90">
        <f t="shared" ca="1" si="1204"/>
        <v>413.48664538940551</v>
      </c>
      <c r="C6444" s="103">
        <f t="shared" ca="1" si="1211"/>
        <v>305.98004786872394</v>
      </c>
      <c r="D6444" s="103">
        <f t="shared" ca="1" si="1211"/>
        <v>341.98034016319195</v>
      </c>
      <c r="E6444" s="90">
        <f t="shared" ca="1" si="1210"/>
        <v>105.955778671798</v>
      </c>
      <c r="F6444" s="90">
        <f t="shared" ca="1" si="1210"/>
        <v>77.724649471529105</v>
      </c>
      <c r="G6444" s="90">
        <f t="shared" ca="1" si="1210"/>
        <v>95.245311857668099</v>
      </c>
      <c r="H6444" s="90">
        <f t="shared" ca="1" si="1206"/>
        <v>519.4424240612035</v>
      </c>
      <c r="I6444" s="90">
        <f t="shared" ca="1" si="1207"/>
        <v>383.70469734025306</v>
      </c>
      <c r="J6444" s="90">
        <f t="shared" ca="1" si="1208"/>
        <v>437.22565202086003</v>
      </c>
    </row>
    <row r="6445" spans="1:10" ht="12.75" x14ac:dyDescent="0.2">
      <c r="A6445" s="84">
        <v>6433</v>
      </c>
      <c r="B6445" s="90">
        <f t="shared" ca="1" si="1204"/>
        <v>408.98094979765909</v>
      </c>
      <c r="C6445" s="103">
        <f t="shared" ca="1" si="1211"/>
        <v>290.66613208458728</v>
      </c>
      <c r="D6445" s="103">
        <f t="shared" ca="1" si="1211"/>
        <v>331.86570742709313</v>
      </c>
      <c r="E6445" s="90">
        <f t="shared" ca="1" si="1210"/>
        <v>99.670233835567117</v>
      </c>
      <c r="F6445" s="90">
        <f t="shared" ca="1" si="1210"/>
        <v>80.097341066224175</v>
      </c>
      <c r="G6445" s="90">
        <f t="shared" ca="1" si="1210"/>
        <v>80.039374450943598</v>
      </c>
      <c r="H6445" s="90">
        <f t="shared" ca="1" si="1206"/>
        <v>508.6511836332262</v>
      </c>
      <c r="I6445" s="90">
        <f t="shared" ca="1" si="1207"/>
        <v>370.76347315081148</v>
      </c>
      <c r="J6445" s="90">
        <f t="shared" ca="1" si="1208"/>
        <v>411.90508187803675</v>
      </c>
    </row>
    <row r="6446" spans="1:10" ht="12.75" x14ac:dyDescent="0.2">
      <c r="A6446" s="84">
        <v>6434</v>
      </c>
      <c r="B6446" s="90">
        <f t="shared" ca="1" si="1204"/>
        <v>409.29013426986268</v>
      </c>
      <c r="C6446" s="103">
        <f t="shared" ref="C6446:G6461" ca="1" si="1212">NORMINV(RAND(),C$5,C$6)</f>
        <v>291.70947896796844</v>
      </c>
      <c r="D6446" s="103">
        <f t="shared" ca="1" si="1212"/>
        <v>357.14076077182995</v>
      </c>
      <c r="E6446" s="90">
        <f t="shared" ca="1" si="1212"/>
        <v>109.96477224289018</v>
      </c>
      <c r="F6446" s="90">
        <f t="shared" ca="1" si="1212"/>
        <v>93.104620599300077</v>
      </c>
      <c r="G6446" s="90">
        <f t="shared" ca="1" si="1212"/>
        <v>81.269242771460824</v>
      </c>
      <c r="H6446" s="90">
        <f t="shared" ca="1" si="1206"/>
        <v>519.25490651275288</v>
      </c>
      <c r="I6446" s="90">
        <f t="shared" ca="1" si="1207"/>
        <v>384.8140995672685</v>
      </c>
      <c r="J6446" s="90">
        <f t="shared" ca="1" si="1208"/>
        <v>438.41000354329077</v>
      </c>
    </row>
    <row r="6447" spans="1:10" ht="12.75" x14ac:dyDescent="0.2">
      <c r="A6447" s="84">
        <v>6435</v>
      </c>
      <c r="B6447" s="90">
        <f t="shared" ca="1" si="1204"/>
        <v>411.61192446654718</v>
      </c>
      <c r="C6447" s="103">
        <f t="shared" ref="C6447:D6461" ca="1" si="1213">NORMINV(RAND(),C$5,C$6)</f>
        <v>287.39292977314983</v>
      </c>
      <c r="D6447" s="103">
        <f t="shared" ca="1" si="1213"/>
        <v>348.00409943159582</v>
      </c>
      <c r="E6447" s="90">
        <f t="shared" ca="1" si="1212"/>
        <v>116.47324090095368</v>
      </c>
      <c r="F6447" s="90">
        <f t="shared" ca="1" si="1212"/>
        <v>93.570322884234358</v>
      </c>
      <c r="G6447" s="90">
        <f t="shared" ca="1" si="1212"/>
        <v>99.670426980343308</v>
      </c>
      <c r="H6447" s="90">
        <f t="shared" ca="1" si="1206"/>
        <v>528.08516536750085</v>
      </c>
      <c r="I6447" s="90">
        <f t="shared" ca="1" si="1207"/>
        <v>380.9632526573842</v>
      </c>
      <c r="J6447" s="90">
        <f t="shared" ca="1" si="1208"/>
        <v>447.67452641193915</v>
      </c>
    </row>
    <row r="6448" spans="1:10" ht="12.75" x14ac:dyDescent="0.2">
      <c r="A6448" s="84">
        <v>6436</v>
      </c>
      <c r="B6448" s="90">
        <f t="shared" ca="1" si="1204"/>
        <v>403.34813795430148</v>
      </c>
      <c r="C6448" s="103">
        <f t="shared" ca="1" si="1213"/>
        <v>301.88062758475007</v>
      </c>
      <c r="D6448" s="103">
        <f t="shared" ca="1" si="1213"/>
        <v>348.81642669946973</v>
      </c>
      <c r="E6448" s="90">
        <f t="shared" ca="1" si="1212"/>
        <v>108.58536834087749</v>
      </c>
      <c r="F6448" s="90">
        <f t="shared" ca="1" si="1212"/>
        <v>87.063557368616429</v>
      </c>
      <c r="G6448" s="90">
        <f t="shared" ca="1" si="1212"/>
        <v>84.930035989860045</v>
      </c>
      <c r="H6448" s="90">
        <f t="shared" ca="1" si="1206"/>
        <v>511.93350629517897</v>
      </c>
      <c r="I6448" s="90">
        <f t="shared" ca="1" si="1207"/>
        <v>388.94418495336652</v>
      </c>
      <c r="J6448" s="90">
        <f t="shared" ca="1" si="1208"/>
        <v>433.74646268932975</v>
      </c>
    </row>
    <row r="6449" spans="1:10" ht="12.75" x14ac:dyDescent="0.2">
      <c r="A6449" s="84">
        <v>6437</v>
      </c>
      <c r="B6449" s="90">
        <f t="shared" ca="1" si="1204"/>
        <v>398.64820584729023</v>
      </c>
      <c r="C6449" s="103">
        <f t="shared" ca="1" si="1213"/>
        <v>312.77082243241199</v>
      </c>
      <c r="D6449" s="103">
        <f t="shared" ca="1" si="1213"/>
        <v>343.90558312003981</v>
      </c>
      <c r="E6449" s="90">
        <f t="shared" ca="1" si="1212"/>
        <v>108.52165566727909</v>
      </c>
      <c r="F6449" s="90">
        <f t="shared" ca="1" si="1212"/>
        <v>74.413912341154813</v>
      </c>
      <c r="G6449" s="90">
        <f t="shared" ca="1" si="1212"/>
        <v>75.015549453499602</v>
      </c>
      <c r="H6449" s="90">
        <f t="shared" ca="1" si="1206"/>
        <v>507.16986151456933</v>
      </c>
      <c r="I6449" s="90">
        <f t="shared" ca="1" si="1207"/>
        <v>387.18473477356679</v>
      </c>
      <c r="J6449" s="90">
        <f t="shared" ca="1" si="1208"/>
        <v>418.92113257353941</v>
      </c>
    </row>
    <row r="6450" spans="1:10" ht="12.75" x14ac:dyDescent="0.2">
      <c r="A6450" s="84">
        <v>6438</v>
      </c>
      <c r="B6450" s="90">
        <f t="shared" ca="1" si="1204"/>
        <v>419.1490778118295</v>
      </c>
      <c r="C6450" s="103">
        <f t="shared" ca="1" si="1213"/>
        <v>285.58974107525302</v>
      </c>
      <c r="D6450" s="103">
        <f t="shared" ca="1" si="1213"/>
        <v>339.36615436243522</v>
      </c>
      <c r="E6450" s="90">
        <f t="shared" ca="1" si="1212"/>
        <v>118.01129497501772</v>
      </c>
      <c r="F6450" s="90">
        <f t="shared" ca="1" si="1212"/>
        <v>72.403552777767146</v>
      </c>
      <c r="G6450" s="90">
        <f t="shared" ca="1" si="1212"/>
        <v>98.518189225230074</v>
      </c>
      <c r="H6450" s="90">
        <f t="shared" ca="1" si="1206"/>
        <v>537.16037278684723</v>
      </c>
      <c r="I6450" s="90">
        <f t="shared" ca="1" si="1207"/>
        <v>357.99329385302019</v>
      </c>
      <c r="J6450" s="90">
        <f t="shared" ca="1" si="1208"/>
        <v>437.88434358766528</v>
      </c>
    </row>
    <row r="6451" spans="1:10" ht="12.75" x14ac:dyDescent="0.2">
      <c r="A6451" s="84">
        <v>6439</v>
      </c>
      <c r="B6451" s="90">
        <f t="shared" ca="1" si="1204"/>
        <v>407.14053897495302</v>
      </c>
      <c r="C6451" s="103">
        <f t="shared" ca="1" si="1213"/>
        <v>305.26660995468148</v>
      </c>
      <c r="D6451" s="103">
        <f t="shared" ca="1" si="1213"/>
        <v>344.15474087993726</v>
      </c>
      <c r="E6451" s="90">
        <f t="shared" ca="1" si="1212"/>
        <v>108.92617217568375</v>
      </c>
      <c r="F6451" s="90">
        <f t="shared" ca="1" si="1212"/>
        <v>90.664671991097634</v>
      </c>
      <c r="G6451" s="90">
        <f t="shared" ca="1" si="1212"/>
        <v>98.960534269049234</v>
      </c>
      <c r="H6451" s="90">
        <f t="shared" ca="1" si="1206"/>
        <v>516.06671115063682</v>
      </c>
      <c r="I6451" s="90">
        <f t="shared" ca="1" si="1207"/>
        <v>395.93128194577912</v>
      </c>
      <c r="J6451" s="90">
        <f t="shared" ca="1" si="1208"/>
        <v>443.11527514898648</v>
      </c>
    </row>
    <row r="6452" spans="1:10" ht="12.75" x14ac:dyDescent="0.2">
      <c r="A6452" s="84">
        <v>6440</v>
      </c>
      <c r="B6452" s="90">
        <f t="shared" ca="1" si="1204"/>
        <v>413.73177508619074</v>
      </c>
      <c r="C6452" s="103">
        <f t="shared" ca="1" si="1213"/>
        <v>316.89773383891384</v>
      </c>
      <c r="D6452" s="103">
        <f t="shared" ca="1" si="1213"/>
        <v>342.27716182948427</v>
      </c>
      <c r="E6452" s="90">
        <f t="shared" ca="1" si="1212"/>
        <v>113.78627875493054</v>
      </c>
      <c r="F6452" s="90">
        <f t="shared" ca="1" si="1212"/>
        <v>88.058653996008729</v>
      </c>
      <c r="G6452" s="90">
        <f t="shared" ca="1" si="1212"/>
        <v>106.67678074609854</v>
      </c>
      <c r="H6452" s="90">
        <f t="shared" ca="1" si="1206"/>
        <v>527.51805384112129</v>
      </c>
      <c r="I6452" s="90">
        <f t="shared" ca="1" si="1207"/>
        <v>404.95638783492257</v>
      </c>
      <c r="J6452" s="90">
        <f t="shared" ca="1" si="1208"/>
        <v>448.9539425755828</v>
      </c>
    </row>
    <row r="6453" spans="1:10" ht="12.75" x14ac:dyDescent="0.2">
      <c r="A6453" s="84">
        <v>6441</v>
      </c>
      <c r="B6453" s="90">
        <f t="shared" ca="1" si="1204"/>
        <v>400.19231077906727</v>
      </c>
      <c r="C6453" s="103">
        <f t="shared" ca="1" si="1213"/>
        <v>296.18408313393002</v>
      </c>
      <c r="D6453" s="103">
        <f t="shared" ca="1" si="1213"/>
        <v>351.78690313069342</v>
      </c>
      <c r="E6453" s="90">
        <f t="shared" ca="1" si="1212"/>
        <v>115.13746951574942</v>
      </c>
      <c r="F6453" s="90">
        <f t="shared" ca="1" si="1212"/>
        <v>84.482184602506962</v>
      </c>
      <c r="G6453" s="90">
        <f t="shared" ca="1" si="1212"/>
        <v>104.04606795348296</v>
      </c>
      <c r="H6453" s="90">
        <f t="shared" ca="1" si="1206"/>
        <v>515.32978029481671</v>
      </c>
      <c r="I6453" s="90">
        <f t="shared" ca="1" si="1207"/>
        <v>380.66626773643696</v>
      </c>
      <c r="J6453" s="90">
        <f t="shared" ca="1" si="1208"/>
        <v>455.83297108417639</v>
      </c>
    </row>
    <row r="6454" spans="1:10" ht="12.75" x14ac:dyDescent="0.2">
      <c r="A6454" s="84">
        <v>6442</v>
      </c>
      <c r="B6454" s="90">
        <f t="shared" ca="1" si="1204"/>
        <v>412.13156617030677</v>
      </c>
      <c r="C6454" s="103">
        <f t="shared" ca="1" si="1213"/>
        <v>296.43929073732915</v>
      </c>
      <c r="D6454" s="103">
        <f t="shared" ca="1" si="1213"/>
        <v>337.49309382262624</v>
      </c>
      <c r="E6454" s="90">
        <f t="shared" ca="1" si="1212"/>
        <v>104.34367971785002</v>
      </c>
      <c r="F6454" s="90">
        <f t="shared" ca="1" si="1212"/>
        <v>88.673435668734129</v>
      </c>
      <c r="G6454" s="90">
        <f t="shared" ca="1" si="1212"/>
        <v>96.512758503235844</v>
      </c>
      <c r="H6454" s="90">
        <f t="shared" ca="1" si="1206"/>
        <v>516.47524588815679</v>
      </c>
      <c r="I6454" s="90">
        <f t="shared" ca="1" si="1207"/>
        <v>385.1127264060633</v>
      </c>
      <c r="J6454" s="90">
        <f t="shared" ca="1" si="1208"/>
        <v>434.00585232586207</v>
      </c>
    </row>
    <row r="6455" spans="1:10" ht="12.75" x14ac:dyDescent="0.2">
      <c r="A6455" s="84">
        <v>6443</v>
      </c>
      <c r="B6455" s="90">
        <f t="shared" ca="1" si="1204"/>
        <v>408.36491166670464</v>
      </c>
      <c r="C6455" s="103">
        <f t="shared" ca="1" si="1213"/>
        <v>296.01782215700268</v>
      </c>
      <c r="D6455" s="103">
        <f t="shared" ca="1" si="1213"/>
        <v>365.46336624720271</v>
      </c>
      <c r="E6455" s="90">
        <f t="shared" ca="1" si="1212"/>
        <v>106.0994042732893</v>
      </c>
      <c r="F6455" s="90">
        <f t="shared" ca="1" si="1212"/>
        <v>62.211686881936572</v>
      </c>
      <c r="G6455" s="90">
        <f t="shared" ca="1" si="1212"/>
        <v>98.89516946816218</v>
      </c>
      <c r="H6455" s="90">
        <f t="shared" ca="1" si="1206"/>
        <v>514.46431593999398</v>
      </c>
      <c r="I6455" s="90">
        <f t="shared" ca="1" si="1207"/>
        <v>358.22950903893923</v>
      </c>
      <c r="J6455" s="90">
        <f t="shared" ca="1" si="1208"/>
        <v>464.35853571536489</v>
      </c>
    </row>
    <row r="6456" spans="1:10" ht="12.75" x14ac:dyDescent="0.2">
      <c r="A6456" s="84">
        <v>6444</v>
      </c>
      <c r="B6456" s="90">
        <f t="shared" ca="1" si="1204"/>
        <v>418.49778928846524</v>
      </c>
      <c r="C6456" s="103">
        <f t="shared" ca="1" si="1213"/>
        <v>309.85632158402387</v>
      </c>
      <c r="D6456" s="103">
        <f t="shared" ca="1" si="1213"/>
        <v>338.21280754321458</v>
      </c>
      <c r="E6456" s="90">
        <f t="shared" ca="1" si="1212"/>
        <v>112.13116710159299</v>
      </c>
      <c r="F6456" s="90">
        <f t="shared" ca="1" si="1212"/>
        <v>63.049985363267417</v>
      </c>
      <c r="G6456" s="90">
        <f t="shared" ca="1" si="1212"/>
        <v>96.848767921374758</v>
      </c>
      <c r="H6456" s="90">
        <f t="shared" ca="1" si="1206"/>
        <v>530.62895639005819</v>
      </c>
      <c r="I6456" s="90">
        <f t="shared" ca="1" si="1207"/>
        <v>372.90630694729128</v>
      </c>
      <c r="J6456" s="90">
        <f t="shared" ca="1" si="1208"/>
        <v>435.06157546458934</v>
      </c>
    </row>
    <row r="6457" spans="1:10" ht="12.75" x14ac:dyDescent="0.2">
      <c r="A6457" s="84">
        <v>6445</v>
      </c>
      <c r="B6457" s="90">
        <f t="shared" ca="1" si="1204"/>
        <v>418.11993574973155</v>
      </c>
      <c r="C6457" s="103">
        <f t="shared" ca="1" si="1213"/>
        <v>300.16669795779984</v>
      </c>
      <c r="D6457" s="103">
        <f t="shared" ca="1" si="1213"/>
        <v>353.72067585026252</v>
      </c>
      <c r="E6457" s="90">
        <f t="shared" ca="1" si="1212"/>
        <v>115.31278655069613</v>
      </c>
      <c r="F6457" s="90">
        <f t="shared" ca="1" si="1212"/>
        <v>77.681619223138071</v>
      </c>
      <c r="G6457" s="90">
        <f t="shared" ca="1" si="1212"/>
        <v>99.24083916370185</v>
      </c>
      <c r="H6457" s="90">
        <f t="shared" ca="1" si="1206"/>
        <v>533.43272230042771</v>
      </c>
      <c r="I6457" s="90">
        <f t="shared" ca="1" si="1207"/>
        <v>377.8483171809379</v>
      </c>
      <c r="J6457" s="90">
        <f t="shared" ca="1" si="1208"/>
        <v>452.96151501396434</v>
      </c>
    </row>
    <row r="6458" spans="1:10" ht="12.75" x14ac:dyDescent="0.2">
      <c r="A6458" s="84">
        <v>6446</v>
      </c>
      <c r="B6458" s="90">
        <f t="shared" ca="1" si="1204"/>
        <v>405.53171800497154</v>
      </c>
      <c r="C6458" s="103">
        <f t="shared" ca="1" si="1213"/>
        <v>290.47994125680543</v>
      </c>
      <c r="D6458" s="103">
        <f t="shared" ca="1" si="1213"/>
        <v>351.00023289140933</v>
      </c>
      <c r="E6458" s="90">
        <f t="shared" ca="1" si="1212"/>
        <v>111.11640410292728</v>
      </c>
      <c r="F6458" s="90">
        <f t="shared" ca="1" si="1212"/>
        <v>75.929392539619556</v>
      </c>
      <c r="G6458" s="90">
        <f t="shared" ca="1" si="1212"/>
        <v>91.852232030570576</v>
      </c>
      <c r="H6458" s="90">
        <f t="shared" ca="1" si="1206"/>
        <v>516.64812210789887</v>
      </c>
      <c r="I6458" s="90">
        <f t="shared" ca="1" si="1207"/>
        <v>366.40933379642502</v>
      </c>
      <c r="J6458" s="90">
        <f t="shared" ca="1" si="1208"/>
        <v>442.8524649219799</v>
      </c>
    </row>
    <row r="6459" spans="1:10" ht="12.75" x14ac:dyDescent="0.2">
      <c r="A6459" s="84">
        <v>6447</v>
      </c>
      <c r="B6459" s="90">
        <f t="shared" ca="1" si="1204"/>
        <v>408.83402127541177</v>
      </c>
      <c r="C6459" s="103">
        <f t="shared" ca="1" si="1213"/>
        <v>291.81094169507463</v>
      </c>
      <c r="D6459" s="103">
        <f t="shared" ca="1" si="1213"/>
        <v>345.77625307314202</v>
      </c>
      <c r="E6459" s="90">
        <f t="shared" ca="1" si="1212"/>
        <v>117.76509160006668</v>
      </c>
      <c r="F6459" s="90">
        <f t="shared" ca="1" si="1212"/>
        <v>74.249244451357526</v>
      </c>
      <c r="G6459" s="90">
        <f t="shared" ca="1" si="1212"/>
        <v>78.143626526588577</v>
      </c>
      <c r="H6459" s="90">
        <f t="shared" ca="1" si="1206"/>
        <v>526.59911287547845</v>
      </c>
      <c r="I6459" s="90">
        <f t="shared" ca="1" si="1207"/>
        <v>366.06018614643216</v>
      </c>
      <c r="J6459" s="90">
        <f t="shared" ca="1" si="1208"/>
        <v>423.91987959973062</v>
      </c>
    </row>
    <row r="6460" spans="1:10" ht="12.75" x14ac:dyDescent="0.2">
      <c r="A6460" s="84">
        <v>6448</v>
      </c>
      <c r="B6460" s="90">
        <f t="shared" ca="1" si="1204"/>
        <v>411.46468261163</v>
      </c>
      <c r="C6460" s="103">
        <f t="shared" ca="1" si="1213"/>
        <v>293.20213407332028</v>
      </c>
      <c r="D6460" s="103">
        <f t="shared" ca="1" si="1213"/>
        <v>339.23970046977377</v>
      </c>
      <c r="E6460" s="90">
        <f t="shared" ca="1" si="1212"/>
        <v>110.36298828896999</v>
      </c>
      <c r="F6460" s="90">
        <f t="shared" ca="1" si="1212"/>
        <v>89.566427595171547</v>
      </c>
      <c r="G6460" s="90">
        <f t="shared" ca="1" si="1212"/>
        <v>109.82447541670174</v>
      </c>
      <c r="H6460" s="90">
        <f t="shared" ca="1" si="1206"/>
        <v>521.82767090059997</v>
      </c>
      <c r="I6460" s="90">
        <f t="shared" ca="1" si="1207"/>
        <v>382.76856166849183</v>
      </c>
      <c r="J6460" s="90">
        <f t="shared" ca="1" si="1208"/>
        <v>449.06417588647548</v>
      </c>
    </row>
    <row r="6461" spans="1:10" ht="12.75" x14ac:dyDescent="0.2">
      <c r="A6461" s="84">
        <v>6449</v>
      </c>
      <c r="B6461" s="90">
        <f t="shared" ca="1" si="1204"/>
        <v>419.09233873946971</v>
      </c>
      <c r="C6461" s="103">
        <f t="shared" ca="1" si="1213"/>
        <v>302.64636411584598</v>
      </c>
      <c r="D6461" s="103">
        <f t="shared" ca="1" si="1213"/>
        <v>352.33249612615595</v>
      </c>
      <c r="E6461" s="90">
        <f t="shared" ca="1" si="1212"/>
        <v>99.719536989779655</v>
      </c>
      <c r="F6461" s="90">
        <f t="shared" ca="1" si="1212"/>
        <v>108.27081987949698</v>
      </c>
      <c r="G6461" s="90">
        <f t="shared" ca="1" si="1212"/>
        <v>98.498740663808363</v>
      </c>
      <c r="H6461" s="90">
        <f t="shared" ca="1" si="1206"/>
        <v>518.81187572924932</v>
      </c>
      <c r="I6461" s="90">
        <f t="shared" ca="1" si="1207"/>
        <v>410.91718399534295</v>
      </c>
      <c r="J6461" s="90">
        <f t="shared" ca="1" si="1208"/>
        <v>450.83123678996429</v>
      </c>
    </row>
    <row r="6462" spans="1:10" ht="12.75" x14ac:dyDescent="0.2">
      <c r="A6462" s="84">
        <v>6450</v>
      </c>
      <c r="B6462" s="90">
        <f t="shared" ca="1" si="1204"/>
        <v>404.17279982450776</v>
      </c>
      <c r="C6462" s="103">
        <f t="shared" ref="C6462:G6477" ca="1" si="1214">NORMINV(RAND(),C$5,C$6)</f>
        <v>309.9382912753598</v>
      </c>
      <c r="D6462" s="103">
        <f t="shared" ca="1" si="1214"/>
        <v>324.52933642614511</v>
      </c>
      <c r="E6462" s="90">
        <f t="shared" ca="1" si="1214"/>
        <v>114.15457517392434</v>
      </c>
      <c r="F6462" s="90">
        <f t="shared" ca="1" si="1214"/>
        <v>73.587628120596733</v>
      </c>
      <c r="G6462" s="90">
        <f t="shared" ca="1" si="1214"/>
        <v>100.78911254184128</v>
      </c>
      <c r="H6462" s="90">
        <f t="shared" ca="1" si="1206"/>
        <v>518.32737499843211</v>
      </c>
      <c r="I6462" s="90">
        <f t="shared" ca="1" si="1207"/>
        <v>383.52591939595652</v>
      </c>
      <c r="J6462" s="90">
        <f t="shared" ca="1" si="1208"/>
        <v>425.3184489679864</v>
      </c>
    </row>
    <row r="6463" spans="1:10" ht="12.75" x14ac:dyDescent="0.2">
      <c r="A6463" s="84">
        <v>6451</v>
      </c>
      <c r="B6463" s="90">
        <f t="shared" ca="1" si="1204"/>
        <v>413.1049204399261</v>
      </c>
      <c r="C6463" s="103">
        <f t="shared" ref="C6463:D6477" ca="1" si="1215">NORMINV(RAND(),C$5,C$6)</f>
        <v>285.07089213288941</v>
      </c>
      <c r="D6463" s="103">
        <f t="shared" ca="1" si="1215"/>
        <v>328.3487743552846</v>
      </c>
      <c r="E6463" s="90">
        <f t="shared" ca="1" si="1214"/>
        <v>110.02948108493034</v>
      </c>
      <c r="F6463" s="90">
        <f t="shared" ca="1" si="1214"/>
        <v>72.34828771847711</v>
      </c>
      <c r="G6463" s="90">
        <f t="shared" ca="1" si="1214"/>
        <v>93.205855847717004</v>
      </c>
      <c r="H6463" s="90">
        <f t="shared" ca="1" si="1206"/>
        <v>523.13440152485646</v>
      </c>
      <c r="I6463" s="90">
        <f t="shared" ca="1" si="1207"/>
        <v>357.41917985136649</v>
      </c>
      <c r="J6463" s="90">
        <f t="shared" ca="1" si="1208"/>
        <v>421.55463020300158</v>
      </c>
    </row>
    <row r="6464" spans="1:10" ht="12.75" x14ac:dyDescent="0.2">
      <c r="A6464" s="84">
        <v>6452</v>
      </c>
      <c r="B6464" s="90">
        <f t="shared" ca="1" si="1204"/>
        <v>417.56169672289479</v>
      </c>
      <c r="C6464" s="103">
        <f t="shared" ca="1" si="1215"/>
        <v>307.92543844059674</v>
      </c>
      <c r="D6464" s="103">
        <f t="shared" ca="1" si="1215"/>
        <v>351.52368851883443</v>
      </c>
      <c r="E6464" s="90">
        <f t="shared" ca="1" si="1214"/>
        <v>113.59587672256352</v>
      </c>
      <c r="F6464" s="90">
        <f t="shared" ca="1" si="1214"/>
        <v>91.870842997165525</v>
      </c>
      <c r="G6464" s="90">
        <f t="shared" ca="1" si="1214"/>
        <v>79.988421058217881</v>
      </c>
      <c r="H6464" s="90">
        <f t="shared" ca="1" si="1206"/>
        <v>531.1575734454583</v>
      </c>
      <c r="I6464" s="90">
        <f t="shared" ca="1" si="1207"/>
        <v>399.79628143776227</v>
      </c>
      <c r="J6464" s="90">
        <f t="shared" ca="1" si="1208"/>
        <v>431.51210957705234</v>
      </c>
    </row>
    <row r="6465" spans="1:10" ht="12.75" x14ac:dyDescent="0.2">
      <c r="A6465" s="84">
        <v>6453</v>
      </c>
      <c r="B6465" s="90">
        <f t="shared" ca="1" si="1204"/>
        <v>407.32351643969815</v>
      </c>
      <c r="C6465" s="103">
        <f t="shared" ca="1" si="1215"/>
        <v>287.56136133269337</v>
      </c>
      <c r="D6465" s="103">
        <f t="shared" ca="1" si="1215"/>
        <v>337.24961740139486</v>
      </c>
      <c r="E6465" s="90">
        <f t="shared" ca="1" si="1214"/>
        <v>103.10560362514688</v>
      </c>
      <c r="F6465" s="90">
        <f t="shared" ca="1" si="1214"/>
        <v>105.39869656542828</v>
      </c>
      <c r="G6465" s="90">
        <f t="shared" ca="1" si="1214"/>
        <v>85.36357463808217</v>
      </c>
      <c r="H6465" s="90">
        <f t="shared" ca="1" si="1206"/>
        <v>510.42912006484505</v>
      </c>
      <c r="I6465" s="90">
        <f t="shared" ca="1" si="1207"/>
        <v>392.96005789812165</v>
      </c>
      <c r="J6465" s="90">
        <f t="shared" ca="1" si="1208"/>
        <v>422.61319203947704</v>
      </c>
    </row>
    <row r="6466" spans="1:10" ht="12.75" x14ac:dyDescent="0.2">
      <c r="A6466" s="84">
        <v>6454</v>
      </c>
      <c r="B6466" s="90">
        <f t="shared" ca="1" si="1204"/>
        <v>419.20116681494648</v>
      </c>
      <c r="C6466" s="103">
        <f t="shared" ca="1" si="1215"/>
        <v>285.40368793499977</v>
      </c>
      <c r="D6466" s="103">
        <f t="shared" ca="1" si="1215"/>
        <v>331.0100621428445</v>
      </c>
      <c r="E6466" s="90">
        <f t="shared" ca="1" si="1214"/>
        <v>110.7445933898487</v>
      </c>
      <c r="F6466" s="90">
        <f t="shared" ca="1" si="1214"/>
        <v>104.03893367885769</v>
      </c>
      <c r="G6466" s="90">
        <f t="shared" ca="1" si="1214"/>
        <v>93.506755828372278</v>
      </c>
      <c r="H6466" s="90">
        <f t="shared" ca="1" si="1206"/>
        <v>529.94576020479519</v>
      </c>
      <c r="I6466" s="90">
        <f t="shared" ca="1" si="1207"/>
        <v>389.44262161385745</v>
      </c>
      <c r="J6466" s="90">
        <f t="shared" ca="1" si="1208"/>
        <v>424.51681797121677</v>
      </c>
    </row>
    <row r="6467" spans="1:10" ht="12.75" x14ac:dyDescent="0.2">
      <c r="A6467" s="84">
        <v>6455</v>
      </c>
      <c r="B6467" s="90">
        <f t="shared" ca="1" si="1204"/>
        <v>403.73782467823429</v>
      </c>
      <c r="C6467" s="103">
        <f t="shared" ca="1" si="1215"/>
        <v>296.84058762611454</v>
      </c>
      <c r="D6467" s="103">
        <f t="shared" ca="1" si="1215"/>
        <v>340.98463073137526</v>
      </c>
      <c r="E6467" s="90">
        <f t="shared" ca="1" si="1214"/>
        <v>110.6795358211233</v>
      </c>
      <c r="F6467" s="90">
        <f t="shared" ca="1" si="1214"/>
        <v>80.971698581712914</v>
      </c>
      <c r="G6467" s="90">
        <f t="shared" ca="1" si="1214"/>
        <v>94.115401069102433</v>
      </c>
      <c r="H6467" s="90">
        <f t="shared" ca="1" si="1206"/>
        <v>514.41736049935753</v>
      </c>
      <c r="I6467" s="90">
        <f t="shared" ca="1" si="1207"/>
        <v>377.81228620782747</v>
      </c>
      <c r="J6467" s="90">
        <f t="shared" ca="1" si="1208"/>
        <v>435.10003180047772</v>
      </c>
    </row>
    <row r="6468" spans="1:10" ht="12.75" x14ac:dyDescent="0.2">
      <c r="A6468" s="84">
        <v>6456</v>
      </c>
      <c r="B6468" s="90">
        <f t="shared" ca="1" si="1204"/>
        <v>401.33332982670561</v>
      </c>
      <c r="C6468" s="103">
        <f t="shared" ca="1" si="1215"/>
        <v>310.5157144987844</v>
      </c>
      <c r="D6468" s="103">
        <f t="shared" ca="1" si="1215"/>
        <v>360.2064693867527</v>
      </c>
      <c r="E6468" s="90">
        <f t="shared" ca="1" si="1214"/>
        <v>106.88129284347669</v>
      </c>
      <c r="F6468" s="90">
        <f t="shared" ca="1" si="1214"/>
        <v>95.877642667746585</v>
      </c>
      <c r="G6468" s="90">
        <f t="shared" ca="1" si="1214"/>
        <v>84.289604271720094</v>
      </c>
      <c r="H6468" s="90">
        <f t="shared" ca="1" si="1206"/>
        <v>508.21462267018228</v>
      </c>
      <c r="I6468" s="90">
        <f t="shared" ca="1" si="1207"/>
        <v>406.39335716653102</v>
      </c>
      <c r="J6468" s="90">
        <f t="shared" ca="1" si="1208"/>
        <v>444.49607365847282</v>
      </c>
    </row>
    <row r="6469" spans="1:10" ht="12.75" x14ac:dyDescent="0.2">
      <c r="A6469" s="84">
        <v>6457</v>
      </c>
      <c r="B6469" s="90">
        <f t="shared" ca="1" si="1204"/>
        <v>406.8638966567953</v>
      </c>
      <c r="C6469" s="103">
        <f t="shared" ca="1" si="1215"/>
        <v>314.96441134891245</v>
      </c>
      <c r="D6469" s="103">
        <f t="shared" ca="1" si="1215"/>
        <v>344.82011398319571</v>
      </c>
      <c r="E6469" s="90">
        <f t="shared" ca="1" si="1214"/>
        <v>106.72744993786148</v>
      </c>
      <c r="F6469" s="90">
        <f t="shared" ca="1" si="1214"/>
        <v>85.906884821918439</v>
      </c>
      <c r="G6469" s="90">
        <f t="shared" ca="1" si="1214"/>
        <v>92.387029477873838</v>
      </c>
      <c r="H6469" s="90">
        <f t="shared" ca="1" si="1206"/>
        <v>513.59134659465678</v>
      </c>
      <c r="I6469" s="90">
        <f t="shared" ca="1" si="1207"/>
        <v>400.87129617083087</v>
      </c>
      <c r="J6469" s="90">
        <f t="shared" ca="1" si="1208"/>
        <v>437.20714346106956</v>
      </c>
    </row>
    <row r="6470" spans="1:10" ht="12.75" x14ac:dyDescent="0.2">
      <c r="A6470" s="84">
        <v>6458</v>
      </c>
      <c r="B6470" s="90">
        <f t="shared" ca="1" si="1204"/>
        <v>410.61984927170215</v>
      </c>
      <c r="C6470" s="103">
        <f t="shared" ca="1" si="1215"/>
        <v>321.29664509644522</v>
      </c>
      <c r="D6470" s="103">
        <f t="shared" ca="1" si="1215"/>
        <v>331.32885182793109</v>
      </c>
      <c r="E6470" s="90">
        <f t="shared" ca="1" si="1214"/>
        <v>114.12115859610847</v>
      </c>
      <c r="F6470" s="90">
        <f t="shared" ca="1" si="1214"/>
        <v>100.3061621814529</v>
      </c>
      <c r="G6470" s="90">
        <f t="shared" ca="1" si="1214"/>
        <v>71.609164860618819</v>
      </c>
      <c r="H6470" s="90">
        <f t="shared" ca="1" si="1206"/>
        <v>524.74100786781059</v>
      </c>
      <c r="I6470" s="90">
        <f t="shared" ca="1" si="1207"/>
        <v>421.60280727789814</v>
      </c>
      <c r="J6470" s="90">
        <f t="shared" ca="1" si="1208"/>
        <v>402.93801668854991</v>
      </c>
    </row>
    <row r="6471" spans="1:10" ht="12.75" x14ac:dyDescent="0.2">
      <c r="A6471" s="84">
        <v>6459</v>
      </c>
      <c r="B6471" s="90">
        <f t="shared" ca="1" si="1204"/>
        <v>396.53972377253581</v>
      </c>
      <c r="C6471" s="103">
        <f t="shared" ca="1" si="1215"/>
        <v>295.05585057352198</v>
      </c>
      <c r="D6471" s="103">
        <f t="shared" ca="1" si="1215"/>
        <v>355.91652788871136</v>
      </c>
      <c r="E6471" s="90">
        <f t="shared" ca="1" si="1214"/>
        <v>113.22754241342183</v>
      </c>
      <c r="F6471" s="90">
        <f t="shared" ca="1" si="1214"/>
        <v>86.861875707693926</v>
      </c>
      <c r="G6471" s="90">
        <f t="shared" ca="1" si="1214"/>
        <v>102.89327490586381</v>
      </c>
      <c r="H6471" s="90">
        <f t="shared" ca="1" si="1206"/>
        <v>509.76726618595762</v>
      </c>
      <c r="I6471" s="90">
        <f t="shared" ca="1" si="1207"/>
        <v>381.91772628121589</v>
      </c>
      <c r="J6471" s="90">
        <f t="shared" ca="1" si="1208"/>
        <v>458.80980279457515</v>
      </c>
    </row>
    <row r="6472" spans="1:10" ht="12.75" x14ac:dyDescent="0.2">
      <c r="A6472" s="84">
        <v>6460</v>
      </c>
      <c r="B6472" s="90">
        <f t="shared" ca="1" si="1204"/>
        <v>415.33414534438737</v>
      </c>
      <c r="C6472" s="103">
        <f t="shared" ca="1" si="1215"/>
        <v>314.10546301536016</v>
      </c>
      <c r="D6472" s="103">
        <f t="shared" ca="1" si="1215"/>
        <v>330.20091774080811</v>
      </c>
      <c r="E6472" s="90">
        <f t="shared" ca="1" si="1214"/>
        <v>112.56165331480014</v>
      </c>
      <c r="F6472" s="90">
        <f t="shared" ca="1" si="1214"/>
        <v>73.69811646244483</v>
      </c>
      <c r="G6472" s="90">
        <f t="shared" ca="1" si="1214"/>
        <v>82.220744610923418</v>
      </c>
      <c r="H6472" s="90">
        <f t="shared" ca="1" si="1206"/>
        <v>527.89579865918745</v>
      </c>
      <c r="I6472" s="90">
        <f t="shared" ca="1" si="1207"/>
        <v>387.80357947780499</v>
      </c>
      <c r="J6472" s="90">
        <f t="shared" ca="1" si="1208"/>
        <v>412.42166235173153</v>
      </c>
    </row>
    <row r="6473" spans="1:10" ht="12.75" x14ac:dyDescent="0.2">
      <c r="A6473" s="84">
        <v>6461</v>
      </c>
      <c r="B6473" s="90">
        <f t="shared" ca="1" si="1204"/>
        <v>407.32000619919273</v>
      </c>
      <c r="C6473" s="103">
        <f t="shared" ca="1" si="1215"/>
        <v>309.3467227776095</v>
      </c>
      <c r="D6473" s="103">
        <f t="shared" ca="1" si="1215"/>
        <v>352.19457084804776</v>
      </c>
      <c r="E6473" s="90">
        <f t="shared" ca="1" si="1214"/>
        <v>111.92543378882566</v>
      </c>
      <c r="F6473" s="90">
        <f t="shared" ca="1" si="1214"/>
        <v>82.543425666646371</v>
      </c>
      <c r="G6473" s="90">
        <f t="shared" ca="1" si="1214"/>
        <v>100.13194026645708</v>
      </c>
      <c r="H6473" s="90">
        <f t="shared" ca="1" si="1206"/>
        <v>519.24543998801835</v>
      </c>
      <c r="I6473" s="90">
        <f t="shared" ca="1" si="1207"/>
        <v>391.89014844425589</v>
      </c>
      <c r="J6473" s="90">
        <f t="shared" ca="1" si="1208"/>
        <v>452.32651111450485</v>
      </c>
    </row>
    <row r="6474" spans="1:10" ht="12.75" x14ac:dyDescent="0.2">
      <c r="A6474" s="84">
        <v>6462</v>
      </c>
      <c r="B6474" s="90">
        <f t="shared" ca="1" si="1204"/>
        <v>398.68006719677044</v>
      </c>
      <c r="C6474" s="103">
        <f t="shared" ca="1" si="1215"/>
        <v>299.03371650726524</v>
      </c>
      <c r="D6474" s="103">
        <f t="shared" ca="1" si="1215"/>
        <v>352.56924483999757</v>
      </c>
      <c r="E6474" s="90">
        <f t="shared" ca="1" si="1214"/>
        <v>110.56815948384336</v>
      </c>
      <c r="F6474" s="90">
        <f t="shared" ca="1" si="1214"/>
        <v>80.996989164363356</v>
      </c>
      <c r="G6474" s="90">
        <f t="shared" ca="1" si="1214"/>
        <v>88.075689645018386</v>
      </c>
      <c r="H6474" s="90">
        <f t="shared" ca="1" si="1206"/>
        <v>509.24822668061381</v>
      </c>
      <c r="I6474" s="90">
        <f t="shared" ca="1" si="1207"/>
        <v>380.0307056716286</v>
      </c>
      <c r="J6474" s="90">
        <f t="shared" ca="1" si="1208"/>
        <v>440.64493448501594</v>
      </c>
    </row>
    <row r="6475" spans="1:10" ht="12.75" x14ac:dyDescent="0.2">
      <c r="A6475" s="84">
        <v>6463</v>
      </c>
      <c r="B6475" s="90">
        <f t="shared" ca="1" si="1204"/>
        <v>414.98157802961282</v>
      </c>
      <c r="C6475" s="103">
        <f t="shared" ca="1" si="1215"/>
        <v>290.03385223899846</v>
      </c>
      <c r="D6475" s="103">
        <f t="shared" ca="1" si="1215"/>
        <v>338.20751679990389</v>
      </c>
      <c r="E6475" s="90">
        <f t="shared" ca="1" si="1214"/>
        <v>106.51062879704526</v>
      </c>
      <c r="F6475" s="90">
        <f t="shared" ca="1" si="1214"/>
        <v>77.886484430355026</v>
      </c>
      <c r="G6475" s="90">
        <f t="shared" ca="1" si="1214"/>
        <v>95.619621204059953</v>
      </c>
      <c r="H6475" s="90">
        <f t="shared" ca="1" si="1206"/>
        <v>521.49220682665805</v>
      </c>
      <c r="I6475" s="90">
        <f t="shared" ca="1" si="1207"/>
        <v>367.9203366693535</v>
      </c>
      <c r="J6475" s="90">
        <f t="shared" ca="1" si="1208"/>
        <v>433.82713800396385</v>
      </c>
    </row>
    <row r="6476" spans="1:10" ht="12.75" x14ac:dyDescent="0.2">
      <c r="A6476" s="84">
        <v>6464</v>
      </c>
      <c r="B6476" s="90">
        <f t="shared" ca="1" si="1204"/>
        <v>412.46226729044963</v>
      </c>
      <c r="C6476" s="103">
        <f t="shared" ca="1" si="1215"/>
        <v>297.79913420919223</v>
      </c>
      <c r="D6476" s="103">
        <f t="shared" ca="1" si="1215"/>
        <v>347.58930350102105</v>
      </c>
      <c r="E6476" s="90">
        <f t="shared" ca="1" si="1214"/>
        <v>115.13373269467219</v>
      </c>
      <c r="F6476" s="90">
        <f t="shared" ca="1" si="1214"/>
        <v>82.450289629575877</v>
      </c>
      <c r="G6476" s="90">
        <f t="shared" ca="1" si="1214"/>
        <v>103.39089143824357</v>
      </c>
      <c r="H6476" s="90">
        <f t="shared" ca="1" si="1206"/>
        <v>527.59599998512181</v>
      </c>
      <c r="I6476" s="90">
        <f t="shared" ca="1" si="1207"/>
        <v>380.24942383876811</v>
      </c>
      <c r="J6476" s="90">
        <f t="shared" ca="1" si="1208"/>
        <v>450.98019493926461</v>
      </c>
    </row>
    <row r="6477" spans="1:10" ht="12.75" x14ac:dyDescent="0.2">
      <c r="A6477" s="84">
        <v>6465</v>
      </c>
      <c r="B6477" s="90">
        <f t="shared" ca="1" si="1204"/>
        <v>404.59338137155646</v>
      </c>
      <c r="C6477" s="103">
        <f t="shared" ca="1" si="1215"/>
        <v>309.37319532786842</v>
      </c>
      <c r="D6477" s="103">
        <f t="shared" ca="1" si="1215"/>
        <v>372.38255265715026</v>
      </c>
      <c r="E6477" s="90">
        <f t="shared" ca="1" si="1214"/>
        <v>105.78769823909751</v>
      </c>
      <c r="F6477" s="90">
        <f t="shared" ca="1" si="1214"/>
        <v>78.09696647603154</v>
      </c>
      <c r="G6477" s="90">
        <f t="shared" ca="1" si="1214"/>
        <v>89.675750196590698</v>
      </c>
      <c r="H6477" s="90">
        <f t="shared" ca="1" si="1206"/>
        <v>510.38107961065396</v>
      </c>
      <c r="I6477" s="90">
        <f t="shared" ca="1" si="1207"/>
        <v>387.47016180389994</v>
      </c>
      <c r="J6477" s="90">
        <f t="shared" ca="1" si="1208"/>
        <v>462.05830285374094</v>
      </c>
    </row>
    <row r="6478" spans="1:10" ht="12.75" x14ac:dyDescent="0.2">
      <c r="A6478" s="84">
        <v>6466</v>
      </c>
      <c r="B6478" s="90">
        <f t="shared" ref="B6478:B6541" ca="1" si="1216">NORMINV(RAND(),B$5,B$6)</f>
        <v>392.57730198609124</v>
      </c>
      <c r="C6478" s="103">
        <f t="shared" ref="C6478:G6493" ca="1" si="1217">NORMINV(RAND(),C$5,C$6)</f>
        <v>300.55183883759076</v>
      </c>
      <c r="D6478" s="103">
        <f t="shared" ca="1" si="1217"/>
        <v>353.12696156951989</v>
      </c>
      <c r="E6478" s="90">
        <f t="shared" ca="1" si="1217"/>
        <v>107.92425751833244</v>
      </c>
      <c r="F6478" s="90">
        <f t="shared" ca="1" si="1217"/>
        <v>71.524889268781152</v>
      </c>
      <c r="G6478" s="90">
        <f t="shared" ca="1" si="1217"/>
        <v>98.865702224234312</v>
      </c>
      <c r="H6478" s="90">
        <f t="shared" ref="H6478:H6541" ca="1" si="1218">+B6478+E6478</f>
        <v>500.50155950442365</v>
      </c>
      <c r="I6478" s="90">
        <f t="shared" ref="I6478:I6541" ca="1" si="1219">+C6478+F6478</f>
        <v>372.07672810637189</v>
      </c>
      <c r="J6478" s="90">
        <f t="shared" ref="J6478:J6541" ca="1" si="1220">+D6478+G6478</f>
        <v>451.99266379375422</v>
      </c>
    </row>
    <row r="6479" spans="1:10" ht="12.75" x14ac:dyDescent="0.2">
      <c r="A6479" s="84">
        <v>6467</v>
      </c>
      <c r="B6479" s="90">
        <f t="shared" ca="1" si="1216"/>
        <v>402.27436830607036</v>
      </c>
      <c r="C6479" s="103">
        <f t="shared" ref="C6479:D6493" ca="1" si="1221">NORMINV(RAND(),C$5,C$6)</f>
        <v>303.45187921289221</v>
      </c>
      <c r="D6479" s="103">
        <f t="shared" ca="1" si="1221"/>
        <v>353.97928219878793</v>
      </c>
      <c r="E6479" s="90">
        <f t="shared" ca="1" si="1217"/>
        <v>111.19379569497731</v>
      </c>
      <c r="F6479" s="90">
        <f t="shared" ca="1" si="1217"/>
        <v>75.328825020211667</v>
      </c>
      <c r="G6479" s="90">
        <f t="shared" ca="1" si="1217"/>
        <v>87.573257930650385</v>
      </c>
      <c r="H6479" s="90">
        <f t="shared" ca="1" si="1218"/>
        <v>513.46816400104763</v>
      </c>
      <c r="I6479" s="90">
        <f t="shared" ca="1" si="1219"/>
        <v>378.78070423310385</v>
      </c>
      <c r="J6479" s="90">
        <f t="shared" ca="1" si="1220"/>
        <v>441.55254012943828</v>
      </c>
    </row>
    <row r="6480" spans="1:10" ht="12.75" x14ac:dyDescent="0.2">
      <c r="A6480" s="84">
        <v>6468</v>
      </c>
      <c r="B6480" s="90">
        <f t="shared" ca="1" si="1216"/>
        <v>411.58946288801917</v>
      </c>
      <c r="C6480" s="103">
        <f t="shared" ca="1" si="1221"/>
        <v>287.11118745731022</v>
      </c>
      <c r="D6480" s="103">
        <f t="shared" ca="1" si="1221"/>
        <v>343.74833860151693</v>
      </c>
      <c r="E6480" s="90">
        <f t="shared" ca="1" si="1217"/>
        <v>108.9655180809139</v>
      </c>
      <c r="F6480" s="90">
        <f t="shared" ca="1" si="1217"/>
        <v>78.866650501104715</v>
      </c>
      <c r="G6480" s="90">
        <f t="shared" ca="1" si="1217"/>
        <v>117.84175856814642</v>
      </c>
      <c r="H6480" s="90">
        <f t="shared" ca="1" si="1218"/>
        <v>520.55498096893302</v>
      </c>
      <c r="I6480" s="90">
        <f t="shared" ca="1" si="1219"/>
        <v>365.97783795841497</v>
      </c>
      <c r="J6480" s="90">
        <f t="shared" ca="1" si="1220"/>
        <v>461.59009716966335</v>
      </c>
    </row>
    <row r="6481" spans="1:10" ht="12.75" x14ac:dyDescent="0.2">
      <c r="A6481" s="84">
        <v>6469</v>
      </c>
      <c r="B6481" s="90">
        <f t="shared" ca="1" si="1216"/>
        <v>413.44187853588335</v>
      </c>
      <c r="C6481" s="103">
        <f t="shared" ca="1" si="1221"/>
        <v>300.81888260304839</v>
      </c>
      <c r="D6481" s="103">
        <f t="shared" ca="1" si="1221"/>
        <v>360.25018372179386</v>
      </c>
      <c r="E6481" s="90">
        <f t="shared" ca="1" si="1217"/>
        <v>109.52251050544761</v>
      </c>
      <c r="F6481" s="90">
        <f t="shared" ca="1" si="1217"/>
        <v>79.347620898892785</v>
      </c>
      <c r="G6481" s="90">
        <f t="shared" ca="1" si="1217"/>
        <v>105.93240462094685</v>
      </c>
      <c r="H6481" s="90">
        <f t="shared" ca="1" si="1218"/>
        <v>522.96438904133095</v>
      </c>
      <c r="I6481" s="90">
        <f t="shared" ca="1" si="1219"/>
        <v>380.16650350194118</v>
      </c>
      <c r="J6481" s="90">
        <f t="shared" ca="1" si="1220"/>
        <v>466.1825883427407</v>
      </c>
    </row>
    <row r="6482" spans="1:10" ht="12.75" x14ac:dyDescent="0.2">
      <c r="A6482" s="84">
        <v>6470</v>
      </c>
      <c r="B6482" s="90">
        <f t="shared" ca="1" si="1216"/>
        <v>407.92519339740471</v>
      </c>
      <c r="C6482" s="103">
        <f t="shared" ca="1" si="1221"/>
        <v>290.6159944643498</v>
      </c>
      <c r="D6482" s="103">
        <f t="shared" ca="1" si="1221"/>
        <v>346.0663527654275</v>
      </c>
      <c r="E6482" s="90">
        <f t="shared" ca="1" si="1217"/>
        <v>106.59563060885338</v>
      </c>
      <c r="F6482" s="90">
        <f t="shared" ca="1" si="1217"/>
        <v>70.661676575831706</v>
      </c>
      <c r="G6482" s="90">
        <f t="shared" ca="1" si="1217"/>
        <v>100.87760541944309</v>
      </c>
      <c r="H6482" s="90">
        <f t="shared" ca="1" si="1218"/>
        <v>514.52082400625807</v>
      </c>
      <c r="I6482" s="90">
        <f t="shared" ca="1" si="1219"/>
        <v>361.27767104018153</v>
      </c>
      <c r="J6482" s="90">
        <f t="shared" ca="1" si="1220"/>
        <v>446.94395818487055</v>
      </c>
    </row>
    <row r="6483" spans="1:10" ht="12.75" x14ac:dyDescent="0.2">
      <c r="A6483" s="84">
        <v>6471</v>
      </c>
      <c r="B6483" s="90">
        <f t="shared" ca="1" si="1216"/>
        <v>409.85973694526774</v>
      </c>
      <c r="C6483" s="103">
        <f t="shared" ca="1" si="1221"/>
        <v>293.45938482003038</v>
      </c>
      <c r="D6483" s="103">
        <f t="shared" ca="1" si="1221"/>
        <v>349.25434520808085</v>
      </c>
      <c r="E6483" s="90">
        <f t="shared" ca="1" si="1217"/>
        <v>106.24101792502408</v>
      </c>
      <c r="F6483" s="90">
        <f t="shared" ca="1" si="1217"/>
        <v>76.911001052213422</v>
      </c>
      <c r="G6483" s="90">
        <f t="shared" ca="1" si="1217"/>
        <v>110.74536346159275</v>
      </c>
      <c r="H6483" s="90">
        <f t="shared" ca="1" si="1218"/>
        <v>516.10075487029178</v>
      </c>
      <c r="I6483" s="90">
        <f t="shared" ca="1" si="1219"/>
        <v>370.37038587224379</v>
      </c>
      <c r="J6483" s="90">
        <f t="shared" ca="1" si="1220"/>
        <v>459.99970866967362</v>
      </c>
    </row>
    <row r="6484" spans="1:10" ht="12.75" x14ac:dyDescent="0.2">
      <c r="A6484" s="84">
        <v>6472</v>
      </c>
      <c r="B6484" s="90">
        <f t="shared" ca="1" si="1216"/>
        <v>410.14638361048645</v>
      </c>
      <c r="C6484" s="103">
        <f t="shared" ca="1" si="1221"/>
        <v>293.06714362530761</v>
      </c>
      <c r="D6484" s="103">
        <f t="shared" ca="1" si="1221"/>
        <v>350.32834374092516</v>
      </c>
      <c r="E6484" s="90">
        <f t="shared" ca="1" si="1217"/>
        <v>112.65210075956537</v>
      </c>
      <c r="F6484" s="90">
        <f t="shared" ca="1" si="1217"/>
        <v>92.788960318026099</v>
      </c>
      <c r="G6484" s="90">
        <f t="shared" ca="1" si="1217"/>
        <v>105.29345635647616</v>
      </c>
      <c r="H6484" s="90">
        <f t="shared" ca="1" si="1218"/>
        <v>522.79848437005182</v>
      </c>
      <c r="I6484" s="90">
        <f t="shared" ca="1" si="1219"/>
        <v>385.85610394333372</v>
      </c>
      <c r="J6484" s="90">
        <f t="shared" ca="1" si="1220"/>
        <v>455.62180009740132</v>
      </c>
    </row>
    <row r="6485" spans="1:10" ht="12.75" x14ac:dyDescent="0.2">
      <c r="A6485" s="84">
        <v>6473</v>
      </c>
      <c r="B6485" s="90">
        <f t="shared" ca="1" si="1216"/>
        <v>405.51640779994631</v>
      </c>
      <c r="C6485" s="103">
        <f t="shared" ca="1" si="1221"/>
        <v>312.06162770983809</v>
      </c>
      <c r="D6485" s="103">
        <f t="shared" ca="1" si="1221"/>
        <v>333.09560908641458</v>
      </c>
      <c r="E6485" s="90">
        <f t="shared" ca="1" si="1217"/>
        <v>114.50758518617434</v>
      </c>
      <c r="F6485" s="90">
        <f t="shared" ca="1" si="1217"/>
        <v>88.704781402395511</v>
      </c>
      <c r="G6485" s="90">
        <f t="shared" ca="1" si="1217"/>
        <v>93.223873487929481</v>
      </c>
      <c r="H6485" s="90">
        <f t="shared" ca="1" si="1218"/>
        <v>520.02399298612067</v>
      </c>
      <c r="I6485" s="90">
        <f t="shared" ca="1" si="1219"/>
        <v>400.76640911223359</v>
      </c>
      <c r="J6485" s="90">
        <f t="shared" ca="1" si="1220"/>
        <v>426.31948257434408</v>
      </c>
    </row>
    <row r="6486" spans="1:10" ht="12.75" x14ac:dyDescent="0.2">
      <c r="A6486" s="84">
        <v>6474</v>
      </c>
      <c r="B6486" s="90">
        <f t="shared" ca="1" si="1216"/>
        <v>417.87742530321674</v>
      </c>
      <c r="C6486" s="103">
        <f t="shared" ca="1" si="1221"/>
        <v>282.30475334335489</v>
      </c>
      <c r="D6486" s="103">
        <f t="shared" ca="1" si="1221"/>
        <v>358.28636973977353</v>
      </c>
      <c r="E6486" s="90">
        <f t="shared" ca="1" si="1217"/>
        <v>105.65530203299939</v>
      </c>
      <c r="F6486" s="90">
        <f t="shared" ca="1" si="1217"/>
        <v>82.088846075514184</v>
      </c>
      <c r="G6486" s="90">
        <f t="shared" ca="1" si="1217"/>
        <v>99.852430188413962</v>
      </c>
      <c r="H6486" s="90">
        <f t="shared" ca="1" si="1218"/>
        <v>523.53272733621611</v>
      </c>
      <c r="I6486" s="90">
        <f t="shared" ca="1" si="1219"/>
        <v>364.39359941886909</v>
      </c>
      <c r="J6486" s="90">
        <f t="shared" ca="1" si="1220"/>
        <v>458.1387999281875</v>
      </c>
    </row>
    <row r="6487" spans="1:10" ht="12.75" x14ac:dyDescent="0.2">
      <c r="A6487" s="84">
        <v>6475</v>
      </c>
      <c r="B6487" s="90">
        <f t="shared" ca="1" si="1216"/>
        <v>411.44422370963974</v>
      </c>
      <c r="C6487" s="103">
        <f t="shared" ca="1" si="1221"/>
        <v>299.01096014961593</v>
      </c>
      <c r="D6487" s="103">
        <f t="shared" ca="1" si="1221"/>
        <v>346.83906804451243</v>
      </c>
      <c r="E6487" s="90">
        <f t="shared" ca="1" si="1217"/>
        <v>114.13936282851178</v>
      </c>
      <c r="F6487" s="90">
        <f t="shared" ca="1" si="1217"/>
        <v>75.941450712703286</v>
      </c>
      <c r="G6487" s="90">
        <f t="shared" ca="1" si="1217"/>
        <v>101.24186036694537</v>
      </c>
      <c r="H6487" s="90">
        <f t="shared" ca="1" si="1218"/>
        <v>525.58358653815151</v>
      </c>
      <c r="I6487" s="90">
        <f t="shared" ca="1" si="1219"/>
        <v>374.9524108623192</v>
      </c>
      <c r="J6487" s="90">
        <f t="shared" ca="1" si="1220"/>
        <v>448.08092841145782</v>
      </c>
    </row>
    <row r="6488" spans="1:10" ht="12.75" x14ac:dyDescent="0.2">
      <c r="A6488" s="84">
        <v>6476</v>
      </c>
      <c r="B6488" s="90">
        <f t="shared" ca="1" si="1216"/>
        <v>417.68509519714979</v>
      </c>
      <c r="C6488" s="103">
        <f t="shared" ca="1" si="1221"/>
        <v>300.67001533333769</v>
      </c>
      <c r="D6488" s="103">
        <f t="shared" ca="1" si="1221"/>
        <v>362.82347732768505</v>
      </c>
      <c r="E6488" s="90">
        <f t="shared" ca="1" si="1217"/>
        <v>104.90563552676252</v>
      </c>
      <c r="F6488" s="90">
        <f t="shared" ca="1" si="1217"/>
        <v>80.818572223061466</v>
      </c>
      <c r="G6488" s="90">
        <f t="shared" ca="1" si="1217"/>
        <v>65.584872665553817</v>
      </c>
      <c r="H6488" s="90">
        <f t="shared" ca="1" si="1218"/>
        <v>522.59073072391232</v>
      </c>
      <c r="I6488" s="90">
        <f t="shared" ca="1" si="1219"/>
        <v>381.48858755639912</v>
      </c>
      <c r="J6488" s="90">
        <f t="shared" ca="1" si="1220"/>
        <v>428.40834999323886</v>
      </c>
    </row>
    <row r="6489" spans="1:10" ht="12.75" x14ac:dyDescent="0.2">
      <c r="A6489" s="84">
        <v>6477</v>
      </c>
      <c r="B6489" s="90">
        <f t="shared" ca="1" si="1216"/>
        <v>414.64599136660553</v>
      </c>
      <c r="C6489" s="103">
        <f t="shared" ca="1" si="1221"/>
        <v>285.05372443076135</v>
      </c>
      <c r="D6489" s="103">
        <f t="shared" ca="1" si="1221"/>
        <v>351.50251182425711</v>
      </c>
      <c r="E6489" s="90">
        <f t="shared" ca="1" si="1217"/>
        <v>111.13876258741185</v>
      </c>
      <c r="F6489" s="90">
        <f t="shared" ca="1" si="1217"/>
        <v>109.58041194129203</v>
      </c>
      <c r="G6489" s="90">
        <f t="shared" ca="1" si="1217"/>
        <v>95.783779611120025</v>
      </c>
      <c r="H6489" s="90">
        <f t="shared" ca="1" si="1218"/>
        <v>525.78475395401733</v>
      </c>
      <c r="I6489" s="90">
        <f t="shared" ca="1" si="1219"/>
        <v>394.63413637205338</v>
      </c>
      <c r="J6489" s="90">
        <f t="shared" ca="1" si="1220"/>
        <v>447.28629143537717</v>
      </c>
    </row>
    <row r="6490" spans="1:10" ht="12.75" x14ac:dyDescent="0.2">
      <c r="A6490" s="84">
        <v>6478</v>
      </c>
      <c r="B6490" s="90">
        <f t="shared" ca="1" si="1216"/>
        <v>415.03138261705487</v>
      </c>
      <c r="C6490" s="103">
        <f t="shared" ca="1" si="1221"/>
        <v>301.69579368376435</v>
      </c>
      <c r="D6490" s="103">
        <f t="shared" ca="1" si="1221"/>
        <v>343.37005208753209</v>
      </c>
      <c r="E6490" s="90">
        <f t="shared" ca="1" si="1217"/>
        <v>113.57860676180913</v>
      </c>
      <c r="F6490" s="90">
        <f t="shared" ca="1" si="1217"/>
        <v>89.052601674663663</v>
      </c>
      <c r="G6490" s="90">
        <f t="shared" ca="1" si="1217"/>
        <v>92.600917836479425</v>
      </c>
      <c r="H6490" s="90">
        <f t="shared" ca="1" si="1218"/>
        <v>528.60998937886404</v>
      </c>
      <c r="I6490" s="90">
        <f t="shared" ca="1" si="1219"/>
        <v>390.74839535842801</v>
      </c>
      <c r="J6490" s="90">
        <f t="shared" ca="1" si="1220"/>
        <v>435.97096992401151</v>
      </c>
    </row>
    <row r="6491" spans="1:10" ht="12.75" x14ac:dyDescent="0.2">
      <c r="A6491" s="84">
        <v>6479</v>
      </c>
      <c r="B6491" s="90">
        <f t="shared" ca="1" si="1216"/>
        <v>413.76333611255149</v>
      </c>
      <c r="C6491" s="103">
        <f t="shared" ca="1" si="1221"/>
        <v>288.60668703343634</v>
      </c>
      <c r="D6491" s="103">
        <f t="shared" ca="1" si="1221"/>
        <v>333.2270128797964</v>
      </c>
      <c r="E6491" s="90">
        <f t="shared" ca="1" si="1217"/>
        <v>102.93825107589277</v>
      </c>
      <c r="F6491" s="90">
        <f t="shared" ca="1" si="1217"/>
        <v>92.557341939347921</v>
      </c>
      <c r="G6491" s="90">
        <f t="shared" ca="1" si="1217"/>
        <v>88.697200215782956</v>
      </c>
      <c r="H6491" s="90">
        <f t="shared" ca="1" si="1218"/>
        <v>516.70158718844425</v>
      </c>
      <c r="I6491" s="90">
        <f t="shared" ca="1" si="1219"/>
        <v>381.16402897278425</v>
      </c>
      <c r="J6491" s="90">
        <f t="shared" ca="1" si="1220"/>
        <v>421.92421309557938</v>
      </c>
    </row>
    <row r="6492" spans="1:10" ht="12.75" x14ac:dyDescent="0.2">
      <c r="A6492" s="84">
        <v>6480</v>
      </c>
      <c r="B6492" s="90">
        <f t="shared" ca="1" si="1216"/>
        <v>411.83192263620526</v>
      </c>
      <c r="C6492" s="103">
        <f t="shared" ca="1" si="1221"/>
        <v>291.39209763247658</v>
      </c>
      <c r="D6492" s="103">
        <f t="shared" ca="1" si="1221"/>
        <v>347.21888612651333</v>
      </c>
      <c r="E6492" s="90">
        <f t="shared" ca="1" si="1217"/>
        <v>112.02372214451958</v>
      </c>
      <c r="F6492" s="90">
        <f t="shared" ca="1" si="1217"/>
        <v>70.119829850081757</v>
      </c>
      <c r="G6492" s="90">
        <f t="shared" ca="1" si="1217"/>
        <v>86.333730795509851</v>
      </c>
      <c r="H6492" s="90">
        <f t="shared" ca="1" si="1218"/>
        <v>523.85564478072479</v>
      </c>
      <c r="I6492" s="90">
        <f t="shared" ca="1" si="1219"/>
        <v>361.51192748255835</v>
      </c>
      <c r="J6492" s="90">
        <f t="shared" ca="1" si="1220"/>
        <v>433.55261692202316</v>
      </c>
    </row>
    <row r="6493" spans="1:10" ht="12.75" x14ac:dyDescent="0.2">
      <c r="A6493" s="84">
        <v>6481</v>
      </c>
      <c r="B6493" s="90">
        <f t="shared" ca="1" si="1216"/>
        <v>408.79439789941057</v>
      </c>
      <c r="C6493" s="103">
        <f t="shared" ca="1" si="1221"/>
        <v>309.74107916023155</v>
      </c>
      <c r="D6493" s="103">
        <f t="shared" ca="1" si="1221"/>
        <v>352.31608948276312</v>
      </c>
      <c r="E6493" s="90">
        <f t="shared" ca="1" si="1217"/>
        <v>116.00958887654406</v>
      </c>
      <c r="F6493" s="90">
        <f t="shared" ca="1" si="1217"/>
        <v>92.631502440995661</v>
      </c>
      <c r="G6493" s="90">
        <f t="shared" ca="1" si="1217"/>
        <v>91.26733349712508</v>
      </c>
      <c r="H6493" s="90">
        <f t="shared" ca="1" si="1218"/>
        <v>524.80398677595463</v>
      </c>
      <c r="I6493" s="90">
        <f t="shared" ca="1" si="1219"/>
        <v>402.37258160122724</v>
      </c>
      <c r="J6493" s="90">
        <f t="shared" ca="1" si="1220"/>
        <v>443.58342297988821</v>
      </c>
    </row>
    <row r="6494" spans="1:10" ht="12.75" x14ac:dyDescent="0.2">
      <c r="A6494" s="84">
        <v>6482</v>
      </c>
      <c r="B6494" s="90">
        <f t="shared" ca="1" si="1216"/>
        <v>398.13434942887102</v>
      </c>
      <c r="C6494" s="103">
        <f t="shared" ref="C6494:G6509" ca="1" si="1222">NORMINV(RAND(),C$5,C$6)</f>
        <v>295.72711774463278</v>
      </c>
      <c r="D6494" s="103">
        <f t="shared" ca="1" si="1222"/>
        <v>343.62028303939383</v>
      </c>
      <c r="E6494" s="90">
        <f t="shared" ca="1" si="1222"/>
        <v>111.36584001519235</v>
      </c>
      <c r="F6494" s="90">
        <f t="shared" ca="1" si="1222"/>
        <v>82.131364161175611</v>
      </c>
      <c r="G6494" s="90">
        <f t="shared" ca="1" si="1222"/>
        <v>104.09434200329993</v>
      </c>
      <c r="H6494" s="90">
        <f t="shared" ca="1" si="1218"/>
        <v>509.50018944406338</v>
      </c>
      <c r="I6494" s="90">
        <f t="shared" ca="1" si="1219"/>
        <v>377.85848190580839</v>
      </c>
      <c r="J6494" s="90">
        <f t="shared" ca="1" si="1220"/>
        <v>447.71462504269374</v>
      </c>
    </row>
    <row r="6495" spans="1:10" ht="12.75" x14ac:dyDescent="0.2">
      <c r="A6495" s="84">
        <v>6483</v>
      </c>
      <c r="B6495" s="90">
        <f t="shared" ca="1" si="1216"/>
        <v>408.79706059505173</v>
      </c>
      <c r="C6495" s="103">
        <f t="shared" ref="C6495:D6509" ca="1" si="1223">NORMINV(RAND(),C$5,C$6)</f>
        <v>291.02102241713192</v>
      </c>
      <c r="D6495" s="103">
        <f t="shared" ca="1" si="1223"/>
        <v>321.60258305909537</v>
      </c>
      <c r="E6495" s="90">
        <f t="shared" ca="1" si="1222"/>
        <v>113.91983629111216</v>
      </c>
      <c r="F6495" s="90">
        <f t="shared" ca="1" si="1222"/>
        <v>68.946178487890535</v>
      </c>
      <c r="G6495" s="90">
        <f t="shared" ca="1" si="1222"/>
        <v>88.03498735337817</v>
      </c>
      <c r="H6495" s="90">
        <f t="shared" ca="1" si="1218"/>
        <v>522.71689688616391</v>
      </c>
      <c r="I6495" s="90">
        <f t="shared" ca="1" si="1219"/>
        <v>359.96720090502242</v>
      </c>
      <c r="J6495" s="90">
        <f t="shared" ca="1" si="1220"/>
        <v>409.63757041247356</v>
      </c>
    </row>
    <row r="6496" spans="1:10" ht="12.75" x14ac:dyDescent="0.2">
      <c r="A6496" s="84">
        <v>6484</v>
      </c>
      <c r="B6496" s="90">
        <f t="shared" ca="1" si="1216"/>
        <v>420.71949686677226</v>
      </c>
      <c r="C6496" s="103">
        <f t="shared" ca="1" si="1223"/>
        <v>302.97716809233742</v>
      </c>
      <c r="D6496" s="103">
        <f t="shared" ca="1" si="1223"/>
        <v>320.27679636057007</v>
      </c>
      <c r="E6496" s="90">
        <f t="shared" ca="1" si="1222"/>
        <v>115.93815199657577</v>
      </c>
      <c r="F6496" s="90">
        <f t="shared" ca="1" si="1222"/>
        <v>78.041504418030854</v>
      </c>
      <c r="G6496" s="90">
        <f t="shared" ca="1" si="1222"/>
        <v>82.305719360966165</v>
      </c>
      <c r="H6496" s="90">
        <f t="shared" ca="1" si="1218"/>
        <v>536.65764886334807</v>
      </c>
      <c r="I6496" s="90">
        <f t="shared" ca="1" si="1219"/>
        <v>381.01867251036828</v>
      </c>
      <c r="J6496" s="90">
        <f t="shared" ca="1" si="1220"/>
        <v>402.58251572153625</v>
      </c>
    </row>
    <row r="6497" spans="1:10" ht="12.75" x14ac:dyDescent="0.2">
      <c r="A6497" s="84">
        <v>6485</v>
      </c>
      <c r="B6497" s="90">
        <f t="shared" ca="1" si="1216"/>
        <v>406.13209385447078</v>
      </c>
      <c r="C6497" s="103">
        <f t="shared" ca="1" si="1223"/>
        <v>302.59664644711336</v>
      </c>
      <c r="D6497" s="103">
        <f t="shared" ca="1" si="1223"/>
        <v>347.89399460996793</v>
      </c>
      <c r="E6497" s="90">
        <f t="shared" ca="1" si="1222"/>
        <v>117.47017270485388</v>
      </c>
      <c r="F6497" s="90">
        <f t="shared" ca="1" si="1222"/>
        <v>70.292200736131079</v>
      </c>
      <c r="G6497" s="90">
        <f t="shared" ca="1" si="1222"/>
        <v>78.440508770453334</v>
      </c>
      <c r="H6497" s="90">
        <f t="shared" ca="1" si="1218"/>
        <v>523.60226655932468</v>
      </c>
      <c r="I6497" s="90">
        <f t="shared" ca="1" si="1219"/>
        <v>372.88884718324442</v>
      </c>
      <c r="J6497" s="90">
        <f t="shared" ca="1" si="1220"/>
        <v>426.33450338042127</v>
      </c>
    </row>
    <row r="6498" spans="1:10" ht="12.75" x14ac:dyDescent="0.2">
      <c r="A6498" s="84">
        <v>6486</v>
      </c>
      <c r="B6498" s="90">
        <f t="shared" ca="1" si="1216"/>
        <v>411.64995366470708</v>
      </c>
      <c r="C6498" s="103">
        <f t="shared" ca="1" si="1223"/>
        <v>284.28580174427907</v>
      </c>
      <c r="D6498" s="103">
        <f t="shared" ca="1" si="1223"/>
        <v>331.37491582297054</v>
      </c>
      <c r="E6498" s="90">
        <f t="shared" ca="1" si="1222"/>
        <v>115.8513001916413</v>
      </c>
      <c r="F6498" s="90">
        <f t="shared" ca="1" si="1222"/>
        <v>87.520976000032888</v>
      </c>
      <c r="G6498" s="90">
        <f t="shared" ca="1" si="1222"/>
        <v>103.7901318224724</v>
      </c>
      <c r="H6498" s="90">
        <f t="shared" ca="1" si="1218"/>
        <v>527.5012538563484</v>
      </c>
      <c r="I6498" s="90">
        <f t="shared" ca="1" si="1219"/>
        <v>371.80677774431194</v>
      </c>
      <c r="J6498" s="90">
        <f t="shared" ca="1" si="1220"/>
        <v>435.16504764544294</v>
      </c>
    </row>
    <row r="6499" spans="1:10" ht="12.75" x14ac:dyDescent="0.2">
      <c r="A6499" s="84">
        <v>6487</v>
      </c>
      <c r="B6499" s="90">
        <f t="shared" ca="1" si="1216"/>
        <v>417.95249353169828</v>
      </c>
      <c r="C6499" s="103">
        <f t="shared" ca="1" si="1223"/>
        <v>301.60547113311821</v>
      </c>
      <c r="D6499" s="103">
        <f t="shared" ca="1" si="1223"/>
        <v>350.92019043720472</v>
      </c>
      <c r="E6499" s="90">
        <f t="shared" ca="1" si="1222"/>
        <v>115.96186889543243</v>
      </c>
      <c r="F6499" s="90">
        <f t="shared" ca="1" si="1222"/>
        <v>89.135732596950803</v>
      </c>
      <c r="G6499" s="90">
        <f t="shared" ca="1" si="1222"/>
        <v>76.826288848703086</v>
      </c>
      <c r="H6499" s="90">
        <f t="shared" ca="1" si="1218"/>
        <v>533.91436242713075</v>
      </c>
      <c r="I6499" s="90">
        <f t="shared" ca="1" si="1219"/>
        <v>390.741203730069</v>
      </c>
      <c r="J6499" s="90">
        <f t="shared" ca="1" si="1220"/>
        <v>427.74647928590781</v>
      </c>
    </row>
    <row r="6500" spans="1:10" ht="12.75" x14ac:dyDescent="0.2">
      <c r="A6500" s="84">
        <v>6488</v>
      </c>
      <c r="B6500" s="90">
        <f t="shared" ca="1" si="1216"/>
        <v>420.57297587540882</v>
      </c>
      <c r="C6500" s="103">
        <f t="shared" ca="1" si="1223"/>
        <v>313.84374782818537</v>
      </c>
      <c r="D6500" s="103">
        <f t="shared" ca="1" si="1223"/>
        <v>376.13540955999713</v>
      </c>
      <c r="E6500" s="90">
        <f t="shared" ca="1" si="1222"/>
        <v>106.11405208294306</v>
      </c>
      <c r="F6500" s="90">
        <f t="shared" ca="1" si="1222"/>
        <v>84.218981116131488</v>
      </c>
      <c r="G6500" s="90">
        <f t="shared" ca="1" si="1222"/>
        <v>94.450048991045406</v>
      </c>
      <c r="H6500" s="90">
        <f t="shared" ca="1" si="1218"/>
        <v>526.6870279583519</v>
      </c>
      <c r="I6500" s="90">
        <f t="shared" ca="1" si="1219"/>
        <v>398.06272894431686</v>
      </c>
      <c r="J6500" s="90">
        <f t="shared" ca="1" si="1220"/>
        <v>470.58545855104251</v>
      </c>
    </row>
    <row r="6501" spans="1:10" ht="12.75" x14ac:dyDescent="0.2">
      <c r="A6501" s="84">
        <v>6489</v>
      </c>
      <c r="B6501" s="90">
        <f t="shared" ca="1" si="1216"/>
        <v>408.47056327937793</v>
      </c>
      <c r="C6501" s="103">
        <f t="shared" ca="1" si="1223"/>
        <v>282.22383811159926</v>
      </c>
      <c r="D6501" s="103">
        <f t="shared" ca="1" si="1223"/>
        <v>346.41602939245308</v>
      </c>
      <c r="E6501" s="90">
        <f t="shared" ca="1" si="1222"/>
        <v>110.78436879985733</v>
      </c>
      <c r="F6501" s="90">
        <f t="shared" ca="1" si="1222"/>
        <v>80.879098670841586</v>
      </c>
      <c r="G6501" s="90">
        <f t="shared" ca="1" si="1222"/>
        <v>72.680637787813097</v>
      </c>
      <c r="H6501" s="90">
        <f t="shared" ca="1" si="1218"/>
        <v>519.25493207923523</v>
      </c>
      <c r="I6501" s="90">
        <f t="shared" ca="1" si="1219"/>
        <v>363.10293678244085</v>
      </c>
      <c r="J6501" s="90">
        <f t="shared" ca="1" si="1220"/>
        <v>419.09666718026619</v>
      </c>
    </row>
    <row r="6502" spans="1:10" ht="12.75" x14ac:dyDescent="0.2">
      <c r="A6502" s="84">
        <v>6490</v>
      </c>
      <c r="B6502" s="90">
        <f t="shared" ca="1" si="1216"/>
        <v>402.91067536768531</v>
      </c>
      <c r="C6502" s="103">
        <f t="shared" ca="1" si="1223"/>
        <v>303.22092215775757</v>
      </c>
      <c r="D6502" s="103">
        <f t="shared" ca="1" si="1223"/>
        <v>330.05950002610859</v>
      </c>
      <c r="E6502" s="90">
        <f t="shared" ca="1" si="1222"/>
        <v>99.151764094116686</v>
      </c>
      <c r="F6502" s="90">
        <f t="shared" ca="1" si="1222"/>
        <v>105.07840187047712</v>
      </c>
      <c r="G6502" s="90">
        <f t="shared" ca="1" si="1222"/>
        <v>88.554746159025541</v>
      </c>
      <c r="H6502" s="90">
        <f t="shared" ca="1" si="1218"/>
        <v>502.062439461802</v>
      </c>
      <c r="I6502" s="90">
        <f t="shared" ca="1" si="1219"/>
        <v>408.29932402823471</v>
      </c>
      <c r="J6502" s="90">
        <f t="shared" ca="1" si="1220"/>
        <v>418.61424618513411</v>
      </c>
    </row>
    <row r="6503" spans="1:10" ht="12.75" x14ac:dyDescent="0.2">
      <c r="A6503" s="84">
        <v>6491</v>
      </c>
      <c r="B6503" s="90">
        <f t="shared" ca="1" si="1216"/>
        <v>413.89283981646446</v>
      </c>
      <c r="C6503" s="103">
        <f t="shared" ca="1" si="1223"/>
        <v>302.90661106675566</v>
      </c>
      <c r="D6503" s="103">
        <f t="shared" ca="1" si="1223"/>
        <v>333.61161510519105</v>
      </c>
      <c r="E6503" s="90">
        <f t="shared" ca="1" si="1222"/>
        <v>121.43350093100364</v>
      </c>
      <c r="F6503" s="90">
        <f t="shared" ca="1" si="1222"/>
        <v>94.40784172217765</v>
      </c>
      <c r="G6503" s="90">
        <f t="shared" ca="1" si="1222"/>
        <v>92.03118920325258</v>
      </c>
      <c r="H6503" s="90">
        <f t="shared" ca="1" si="1218"/>
        <v>535.32634074746807</v>
      </c>
      <c r="I6503" s="90">
        <f t="shared" ca="1" si="1219"/>
        <v>397.31445278893329</v>
      </c>
      <c r="J6503" s="90">
        <f t="shared" ca="1" si="1220"/>
        <v>425.6428043084436</v>
      </c>
    </row>
    <row r="6504" spans="1:10" ht="12.75" x14ac:dyDescent="0.2">
      <c r="A6504" s="84">
        <v>6492</v>
      </c>
      <c r="B6504" s="90">
        <f t="shared" ca="1" si="1216"/>
        <v>414.50973559818681</v>
      </c>
      <c r="C6504" s="103">
        <f t="shared" ca="1" si="1223"/>
        <v>276.83151350964721</v>
      </c>
      <c r="D6504" s="103">
        <f t="shared" ca="1" si="1223"/>
        <v>343.78786541011635</v>
      </c>
      <c r="E6504" s="90">
        <f t="shared" ca="1" si="1222"/>
        <v>105.84862628274587</v>
      </c>
      <c r="F6504" s="90">
        <f t="shared" ca="1" si="1222"/>
        <v>93.998542032200717</v>
      </c>
      <c r="G6504" s="90">
        <f t="shared" ca="1" si="1222"/>
        <v>78.822558803178595</v>
      </c>
      <c r="H6504" s="90">
        <f t="shared" ca="1" si="1218"/>
        <v>520.35836188093265</v>
      </c>
      <c r="I6504" s="90">
        <f t="shared" ca="1" si="1219"/>
        <v>370.83005554184791</v>
      </c>
      <c r="J6504" s="90">
        <f t="shared" ca="1" si="1220"/>
        <v>422.61042421329495</v>
      </c>
    </row>
    <row r="6505" spans="1:10" ht="12.75" x14ac:dyDescent="0.2">
      <c r="A6505" s="84">
        <v>6493</v>
      </c>
      <c r="B6505" s="90">
        <f t="shared" ca="1" si="1216"/>
        <v>409.76129309631915</v>
      </c>
      <c r="C6505" s="103">
        <f t="shared" ca="1" si="1223"/>
        <v>299.41011548702249</v>
      </c>
      <c r="D6505" s="103">
        <f t="shared" ca="1" si="1223"/>
        <v>339.63144641574166</v>
      </c>
      <c r="E6505" s="90">
        <f t="shared" ca="1" si="1222"/>
        <v>106.46488792941517</v>
      </c>
      <c r="F6505" s="90">
        <f t="shared" ca="1" si="1222"/>
        <v>68.253478419295604</v>
      </c>
      <c r="G6505" s="90">
        <f t="shared" ca="1" si="1222"/>
        <v>96.92253526183157</v>
      </c>
      <c r="H6505" s="90">
        <f t="shared" ca="1" si="1218"/>
        <v>516.22618102573438</v>
      </c>
      <c r="I6505" s="90">
        <f t="shared" ca="1" si="1219"/>
        <v>367.66359390631811</v>
      </c>
      <c r="J6505" s="90">
        <f t="shared" ca="1" si="1220"/>
        <v>436.55398167757323</v>
      </c>
    </row>
    <row r="6506" spans="1:10" ht="12.75" x14ac:dyDescent="0.2">
      <c r="A6506" s="84">
        <v>6494</v>
      </c>
      <c r="B6506" s="90">
        <f t="shared" ca="1" si="1216"/>
        <v>412.60774727817056</v>
      </c>
      <c r="C6506" s="103">
        <f t="shared" ca="1" si="1223"/>
        <v>306.24667802534896</v>
      </c>
      <c r="D6506" s="103">
        <f t="shared" ca="1" si="1223"/>
        <v>339.24370835250318</v>
      </c>
      <c r="E6506" s="90">
        <f t="shared" ca="1" si="1222"/>
        <v>109.44235030811026</v>
      </c>
      <c r="F6506" s="90">
        <f t="shared" ca="1" si="1222"/>
        <v>83.325161335884715</v>
      </c>
      <c r="G6506" s="90">
        <f t="shared" ca="1" si="1222"/>
        <v>104.61284628452528</v>
      </c>
      <c r="H6506" s="90">
        <f t="shared" ca="1" si="1218"/>
        <v>522.0500975862808</v>
      </c>
      <c r="I6506" s="90">
        <f t="shared" ca="1" si="1219"/>
        <v>389.57183936123369</v>
      </c>
      <c r="J6506" s="90">
        <f t="shared" ca="1" si="1220"/>
        <v>443.85655463702847</v>
      </c>
    </row>
    <row r="6507" spans="1:10" ht="12.75" x14ac:dyDescent="0.2">
      <c r="A6507" s="84">
        <v>6495</v>
      </c>
      <c r="B6507" s="90">
        <f t="shared" ca="1" si="1216"/>
        <v>413.9127930367892</v>
      </c>
      <c r="C6507" s="103">
        <f t="shared" ca="1" si="1223"/>
        <v>321.10675756041303</v>
      </c>
      <c r="D6507" s="103">
        <f t="shared" ca="1" si="1223"/>
        <v>356.05096966197038</v>
      </c>
      <c r="E6507" s="90">
        <f t="shared" ca="1" si="1222"/>
        <v>107.56890772240961</v>
      </c>
      <c r="F6507" s="90">
        <f t="shared" ca="1" si="1222"/>
        <v>85.158894345012015</v>
      </c>
      <c r="G6507" s="90">
        <f t="shared" ca="1" si="1222"/>
        <v>89.043591226969369</v>
      </c>
      <c r="H6507" s="90">
        <f t="shared" ca="1" si="1218"/>
        <v>521.48170075919882</v>
      </c>
      <c r="I6507" s="90">
        <f t="shared" ca="1" si="1219"/>
        <v>406.26565190542505</v>
      </c>
      <c r="J6507" s="90">
        <f t="shared" ca="1" si="1220"/>
        <v>445.09456088893978</v>
      </c>
    </row>
    <row r="6508" spans="1:10" ht="12.75" x14ac:dyDescent="0.2">
      <c r="A6508" s="84">
        <v>6496</v>
      </c>
      <c r="B6508" s="90">
        <f t="shared" ca="1" si="1216"/>
        <v>408.12278452658433</v>
      </c>
      <c r="C6508" s="103">
        <f t="shared" ca="1" si="1223"/>
        <v>298.58018946958504</v>
      </c>
      <c r="D6508" s="103">
        <f t="shared" ca="1" si="1223"/>
        <v>361.05674646432021</v>
      </c>
      <c r="E6508" s="90">
        <f t="shared" ca="1" si="1222"/>
        <v>111.92224185383805</v>
      </c>
      <c r="F6508" s="90">
        <f t="shared" ca="1" si="1222"/>
        <v>82.694462508547005</v>
      </c>
      <c r="G6508" s="90">
        <f t="shared" ca="1" si="1222"/>
        <v>101.05195853990811</v>
      </c>
      <c r="H6508" s="90">
        <f t="shared" ca="1" si="1218"/>
        <v>520.04502638042231</v>
      </c>
      <c r="I6508" s="90">
        <f t="shared" ca="1" si="1219"/>
        <v>381.27465197813206</v>
      </c>
      <c r="J6508" s="90">
        <f t="shared" ca="1" si="1220"/>
        <v>462.10870500422834</v>
      </c>
    </row>
    <row r="6509" spans="1:10" ht="12.75" x14ac:dyDescent="0.2">
      <c r="A6509" s="84">
        <v>6497</v>
      </c>
      <c r="B6509" s="90">
        <f t="shared" ca="1" si="1216"/>
        <v>418.19111455476531</v>
      </c>
      <c r="C6509" s="103">
        <f t="shared" ca="1" si="1223"/>
        <v>312.62355862655181</v>
      </c>
      <c r="D6509" s="103">
        <f t="shared" ca="1" si="1223"/>
        <v>334.48984920688036</v>
      </c>
      <c r="E6509" s="90">
        <f t="shared" ca="1" si="1222"/>
        <v>117.70581451918483</v>
      </c>
      <c r="F6509" s="90">
        <f t="shared" ca="1" si="1222"/>
        <v>82.44366826870899</v>
      </c>
      <c r="G6509" s="90">
        <f t="shared" ca="1" si="1222"/>
        <v>108.03728944197329</v>
      </c>
      <c r="H6509" s="90">
        <f t="shared" ca="1" si="1218"/>
        <v>535.8969290739501</v>
      </c>
      <c r="I6509" s="90">
        <f t="shared" ca="1" si="1219"/>
        <v>395.06722689526077</v>
      </c>
      <c r="J6509" s="90">
        <f t="shared" ca="1" si="1220"/>
        <v>442.52713864885368</v>
      </c>
    </row>
    <row r="6510" spans="1:10" ht="12.75" x14ac:dyDescent="0.2">
      <c r="A6510" s="84">
        <v>6498</v>
      </c>
      <c r="B6510" s="90">
        <f t="shared" ca="1" si="1216"/>
        <v>417.78510556434043</v>
      </c>
      <c r="C6510" s="103">
        <f t="shared" ref="C6510:G6525" ca="1" si="1224">NORMINV(RAND(),C$5,C$6)</f>
        <v>294.2047397733254</v>
      </c>
      <c r="D6510" s="103">
        <f t="shared" ca="1" si="1224"/>
        <v>333.01320435018783</v>
      </c>
      <c r="E6510" s="90">
        <f t="shared" ca="1" si="1224"/>
        <v>110.66706900626502</v>
      </c>
      <c r="F6510" s="90">
        <f t="shared" ca="1" si="1224"/>
        <v>76.027222813556605</v>
      </c>
      <c r="G6510" s="90">
        <f t="shared" ca="1" si="1224"/>
        <v>86.090762965500019</v>
      </c>
      <c r="H6510" s="90">
        <f t="shared" ca="1" si="1218"/>
        <v>528.45217457060539</v>
      </c>
      <c r="I6510" s="90">
        <f t="shared" ca="1" si="1219"/>
        <v>370.23196258688199</v>
      </c>
      <c r="J6510" s="90">
        <f t="shared" ca="1" si="1220"/>
        <v>419.10396731568784</v>
      </c>
    </row>
    <row r="6511" spans="1:10" ht="12.75" x14ac:dyDescent="0.2">
      <c r="A6511" s="84">
        <v>6499</v>
      </c>
      <c r="B6511" s="90">
        <f t="shared" ca="1" si="1216"/>
        <v>420.54513786438503</v>
      </c>
      <c r="C6511" s="103">
        <f t="shared" ref="C6511:D6525" ca="1" si="1225">NORMINV(RAND(),C$5,C$6)</f>
        <v>292.23386488082946</v>
      </c>
      <c r="D6511" s="103">
        <f t="shared" ca="1" si="1225"/>
        <v>342.99930650321255</v>
      </c>
      <c r="E6511" s="90">
        <f t="shared" ca="1" si="1224"/>
        <v>112.95325600925713</v>
      </c>
      <c r="F6511" s="90">
        <f t="shared" ca="1" si="1224"/>
        <v>92.569294916271062</v>
      </c>
      <c r="G6511" s="90">
        <f t="shared" ca="1" si="1224"/>
        <v>118.64319455802649</v>
      </c>
      <c r="H6511" s="90">
        <f t="shared" ca="1" si="1218"/>
        <v>533.49839387364216</v>
      </c>
      <c r="I6511" s="90">
        <f t="shared" ca="1" si="1219"/>
        <v>384.80315979710053</v>
      </c>
      <c r="J6511" s="90">
        <f t="shared" ca="1" si="1220"/>
        <v>461.64250106123905</v>
      </c>
    </row>
    <row r="6512" spans="1:10" ht="12.75" x14ac:dyDescent="0.2">
      <c r="A6512" s="84">
        <v>6500</v>
      </c>
      <c r="B6512" s="90">
        <f t="shared" ca="1" si="1216"/>
        <v>419.58185120757793</v>
      </c>
      <c r="C6512" s="103">
        <f t="shared" ca="1" si="1225"/>
        <v>287.69342603759418</v>
      </c>
      <c r="D6512" s="103">
        <f t="shared" ca="1" si="1225"/>
        <v>338.98718228173311</v>
      </c>
      <c r="E6512" s="90">
        <f t="shared" ca="1" si="1224"/>
        <v>107.23182099392363</v>
      </c>
      <c r="F6512" s="90">
        <f t="shared" ca="1" si="1224"/>
        <v>93.620890963526023</v>
      </c>
      <c r="G6512" s="90">
        <f t="shared" ca="1" si="1224"/>
        <v>93.735668660624157</v>
      </c>
      <c r="H6512" s="90">
        <f t="shared" ca="1" si="1218"/>
        <v>526.8136722015015</v>
      </c>
      <c r="I6512" s="90">
        <f t="shared" ca="1" si="1219"/>
        <v>381.31431700112023</v>
      </c>
      <c r="J6512" s="90">
        <f t="shared" ca="1" si="1220"/>
        <v>432.72285094235724</v>
      </c>
    </row>
    <row r="6513" spans="1:10" ht="12.75" x14ac:dyDescent="0.2">
      <c r="A6513" s="84">
        <v>6501</v>
      </c>
      <c r="B6513" s="90">
        <f t="shared" ca="1" si="1216"/>
        <v>410.72299418837127</v>
      </c>
      <c r="C6513" s="103">
        <f t="shared" ca="1" si="1225"/>
        <v>307.61494951378393</v>
      </c>
      <c r="D6513" s="103">
        <f t="shared" ca="1" si="1225"/>
        <v>349.81484799581767</v>
      </c>
      <c r="E6513" s="90">
        <f t="shared" ca="1" si="1224"/>
        <v>117.70378777168764</v>
      </c>
      <c r="F6513" s="90">
        <f t="shared" ca="1" si="1224"/>
        <v>74.202885625310856</v>
      </c>
      <c r="G6513" s="90">
        <f t="shared" ca="1" si="1224"/>
        <v>92.552002413622901</v>
      </c>
      <c r="H6513" s="90">
        <f t="shared" ca="1" si="1218"/>
        <v>528.42678196005886</v>
      </c>
      <c r="I6513" s="90">
        <f t="shared" ca="1" si="1219"/>
        <v>381.81783513909477</v>
      </c>
      <c r="J6513" s="90">
        <f t="shared" ca="1" si="1220"/>
        <v>442.36685040944059</v>
      </c>
    </row>
    <row r="6514" spans="1:10" ht="12.75" x14ac:dyDescent="0.2">
      <c r="A6514" s="84">
        <v>6502</v>
      </c>
      <c r="B6514" s="90">
        <f t="shared" ca="1" si="1216"/>
        <v>420.251082524472</v>
      </c>
      <c r="C6514" s="103">
        <f t="shared" ca="1" si="1225"/>
        <v>292.31261010524423</v>
      </c>
      <c r="D6514" s="103">
        <f t="shared" ca="1" si="1225"/>
        <v>358.28620023812374</v>
      </c>
      <c r="E6514" s="90">
        <f t="shared" ca="1" si="1224"/>
        <v>104.12803473363682</v>
      </c>
      <c r="F6514" s="90">
        <f t="shared" ca="1" si="1224"/>
        <v>79.706175188308848</v>
      </c>
      <c r="G6514" s="90">
        <f t="shared" ca="1" si="1224"/>
        <v>96.669444891020504</v>
      </c>
      <c r="H6514" s="90">
        <f t="shared" ca="1" si="1218"/>
        <v>524.37911725810886</v>
      </c>
      <c r="I6514" s="90">
        <f t="shared" ca="1" si="1219"/>
        <v>372.01878529355309</v>
      </c>
      <c r="J6514" s="90">
        <f t="shared" ca="1" si="1220"/>
        <v>454.95564512914427</v>
      </c>
    </row>
    <row r="6515" spans="1:10" ht="12.75" x14ac:dyDescent="0.2">
      <c r="A6515" s="84">
        <v>6503</v>
      </c>
      <c r="B6515" s="90">
        <f t="shared" ca="1" si="1216"/>
        <v>411.48497450797828</v>
      </c>
      <c r="C6515" s="103">
        <f t="shared" ca="1" si="1225"/>
        <v>296.98280554080577</v>
      </c>
      <c r="D6515" s="103">
        <f t="shared" ca="1" si="1225"/>
        <v>344.58335292300285</v>
      </c>
      <c r="E6515" s="90">
        <f t="shared" ca="1" si="1224"/>
        <v>106.77382642131172</v>
      </c>
      <c r="F6515" s="90">
        <f t="shared" ca="1" si="1224"/>
        <v>76.756995704035106</v>
      </c>
      <c r="G6515" s="90">
        <f t="shared" ca="1" si="1224"/>
        <v>112.96513470764529</v>
      </c>
      <c r="H6515" s="90">
        <f t="shared" ca="1" si="1218"/>
        <v>518.25880092929003</v>
      </c>
      <c r="I6515" s="90">
        <f t="shared" ca="1" si="1219"/>
        <v>373.73980124484086</v>
      </c>
      <c r="J6515" s="90">
        <f t="shared" ca="1" si="1220"/>
        <v>457.54848763064814</v>
      </c>
    </row>
    <row r="6516" spans="1:10" ht="12.75" x14ac:dyDescent="0.2">
      <c r="A6516" s="84">
        <v>6504</v>
      </c>
      <c r="B6516" s="90">
        <f t="shared" ca="1" si="1216"/>
        <v>414.24453626626905</v>
      </c>
      <c r="C6516" s="103">
        <f t="shared" ca="1" si="1225"/>
        <v>290.91441094171182</v>
      </c>
      <c r="D6516" s="103">
        <f t="shared" ca="1" si="1225"/>
        <v>347.83536547620844</v>
      </c>
      <c r="E6516" s="90">
        <f t="shared" ca="1" si="1224"/>
        <v>107.09855637228409</v>
      </c>
      <c r="F6516" s="90">
        <f t="shared" ca="1" si="1224"/>
        <v>100.11164120431741</v>
      </c>
      <c r="G6516" s="90">
        <f t="shared" ca="1" si="1224"/>
        <v>82.981525667014225</v>
      </c>
      <c r="H6516" s="90">
        <f t="shared" ca="1" si="1218"/>
        <v>521.34309263855312</v>
      </c>
      <c r="I6516" s="90">
        <f t="shared" ca="1" si="1219"/>
        <v>391.0260521460292</v>
      </c>
      <c r="J6516" s="90">
        <f t="shared" ca="1" si="1220"/>
        <v>430.81689114322268</v>
      </c>
    </row>
    <row r="6517" spans="1:10" ht="12.75" x14ac:dyDescent="0.2">
      <c r="A6517" s="84">
        <v>6505</v>
      </c>
      <c r="B6517" s="90">
        <f t="shared" ca="1" si="1216"/>
        <v>412.83619161236254</v>
      </c>
      <c r="C6517" s="103">
        <f t="shared" ca="1" si="1225"/>
        <v>317.62011845373002</v>
      </c>
      <c r="D6517" s="103">
        <f t="shared" ca="1" si="1225"/>
        <v>342.87185753223406</v>
      </c>
      <c r="E6517" s="90">
        <f t="shared" ca="1" si="1224"/>
        <v>113.28411115416476</v>
      </c>
      <c r="F6517" s="90">
        <f t="shared" ca="1" si="1224"/>
        <v>88.381833757944392</v>
      </c>
      <c r="G6517" s="90">
        <f t="shared" ca="1" si="1224"/>
        <v>108.60381078294485</v>
      </c>
      <c r="H6517" s="90">
        <f t="shared" ca="1" si="1218"/>
        <v>526.12030276652729</v>
      </c>
      <c r="I6517" s="90">
        <f t="shared" ca="1" si="1219"/>
        <v>406.00195221167439</v>
      </c>
      <c r="J6517" s="90">
        <f t="shared" ca="1" si="1220"/>
        <v>451.47566831517889</v>
      </c>
    </row>
    <row r="6518" spans="1:10" ht="12.75" x14ac:dyDescent="0.2">
      <c r="A6518" s="84">
        <v>6506</v>
      </c>
      <c r="B6518" s="90">
        <f t="shared" ca="1" si="1216"/>
        <v>410.38745250021083</v>
      </c>
      <c r="C6518" s="103">
        <f t="shared" ca="1" si="1225"/>
        <v>305.87371807918845</v>
      </c>
      <c r="D6518" s="103">
        <f t="shared" ca="1" si="1225"/>
        <v>334.79304445621608</v>
      </c>
      <c r="E6518" s="90">
        <f t="shared" ca="1" si="1224"/>
        <v>102.28471026198685</v>
      </c>
      <c r="F6518" s="90">
        <f t="shared" ca="1" si="1224"/>
        <v>96.94253692886187</v>
      </c>
      <c r="G6518" s="90">
        <f t="shared" ca="1" si="1224"/>
        <v>94.629401050186971</v>
      </c>
      <c r="H6518" s="90">
        <f t="shared" ca="1" si="1218"/>
        <v>512.67216276219767</v>
      </c>
      <c r="I6518" s="90">
        <f t="shared" ca="1" si="1219"/>
        <v>402.81625500805035</v>
      </c>
      <c r="J6518" s="90">
        <f t="shared" ca="1" si="1220"/>
        <v>429.42244550640305</v>
      </c>
    </row>
    <row r="6519" spans="1:10" ht="12.75" x14ac:dyDescent="0.2">
      <c r="A6519" s="84">
        <v>6507</v>
      </c>
      <c r="B6519" s="90">
        <f t="shared" ca="1" si="1216"/>
        <v>407.44269867498258</v>
      </c>
      <c r="C6519" s="103">
        <f t="shared" ca="1" si="1225"/>
        <v>299.81246322401955</v>
      </c>
      <c r="D6519" s="103">
        <f t="shared" ca="1" si="1225"/>
        <v>363.14065095379692</v>
      </c>
      <c r="E6519" s="90">
        <f t="shared" ca="1" si="1224"/>
        <v>104.63558292455235</v>
      </c>
      <c r="F6519" s="90">
        <f t="shared" ca="1" si="1224"/>
        <v>85.329364706047969</v>
      </c>
      <c r="G6519" s="90">
        <f t="shared" ca="1" si="1224"/>
        <v>97.297098553584988</v>
      </c>
      <c r="H6519" s="90">
        <f t="shared" ca="1" si="1218"/>
        <v>512.07828159953488</v>
      </c>
      <c r="I6519" s="90">
        <f t="shared" ca="1" si="1219"/>
        <v>385.14182793006751</v>
      </c>
      <c r="J6519" s="90">
        <f t="shared" ca="1" si="1220"/>
        <v>460.43774950738191</v>
      </c>
    </row>
    <row r="6520" spans="1:10" ht="12.75" x14ac:dyDescent="0.2">
      <c r="A6520" s="84">
        <v>6508</v>
      </c>
      <c r="B6520" s="90">
        <f t="shared" ca="1" si="1216"/>
        <v>401.53027591710406</v>
      </c>
      <c r="C6520" s="103">
        <f t="shared" ca="1" si="1225"/>
        <v>291.8701782916724</v>
      </c>
      <c r="D6520" s="103">
        <f t="shared" ca="1" si="1225"/>
        <v>327.28060802144694</v>
      </c>
      <c r="E6520" s="90">
        <f t="shared" ca="1" si="1224"/>
        <v>109.51090145775709</v>
      </c>
      <c r="F6520" s="90">
        <f t="shared" ca="1" si="1224"/>
        <v>78.403940790123428</v>
      </c>
      <c r="G6520" s="90">
        <f t="shared" ca="1" si="1224"/>
        <v>105.83977232791921</v>
      </c>
      <c r="H6520" s="90">
        <f t="shared" ca="1" si="1218"/>
        <v>511.04117737486115</v>
      </c>
      <c r="I6520" s="90">
        <f t="shared" ca="1" si="1219"/>
        <v>370.27411908179585</v>
      </c>
      <c r="J6520" s="90">
        <f t="shared" ca="1" si="1220"/>
        <v>433.12038034936614</v>
      </c>
    </row>
    <row r="6521" spans="1:10" ht="12.75" x14ac:dyDescent="0.2">
      <c r="A6521" s="84">
        <v>6509</v>
      </c>
      <c r="B6521" s="90">
        <f t="shared" ca="1" si="1216"/>
        <v>411.2538917196473</v>
      </c>
      <c r="C6521" s="103">
        <f t="shared" ca="1" si="1225"/>
        <v>310.18906415476818</v>
      </c>
      <c r="D6521" s="103">
        <f t="shared" ca="1" si="1225"/>
        <v>359.15503596236584</v>
      </c>
      <c r="E6521" s="90">
        <f t="shared" ca="1" si="1224"/>
        <v>113.61876329043338</v>
      </c>
      <c r="F6521" s="90">
        <f t="shared" ca="1" si="1224"/>
        <v>74.09961185467121</v>
      </c>
      <c r="G6521" s="90">
        <f t="shared" ca="1" si="1224"/>
        <v>96.204921131674055</v>
      </c>
      <c r="H6521" s="90">
        <f t="shared" ca="1" si="1218"/>
        <v>524.87265501008073</v>
      </c>
      <c r="I6521" s="90">
        <f t="shared" ca="1" si="1219"/>
        <v>384.28867600943937</v>
      </c>
      <c r="J6521" s="90">
        <f t="shared" ca="1" si="1220"/>
        <v>455.35995709403988</v>
      </c>
    </row>
    <row r="6522" spans="1:10" ht="12.75" x14ac:dyDescent="0.2">
      <c r="A6522" s="84">
        <v>6510</v>
      </c>
      <c r="B6522" s="90">
        <f t="shared" ca="1" si="1216"/>
        <v>416.73604584930376</v>
      </c>
      <c r="C6522" s="103">
        <f t="shared" ca="1" si="1225"/>
        <v>274.9753662596317</v>
      </c>
      <c r="D6522" s="103">
        <f t="shared" ca="1" si="1225"/>
        <v>330.50150243275675</v>
      </c>
      <c r="E6522" s="90">
        <f t="shared" ca="1" si="1224"/>
        <v>111.31288908258703</v>
      </c>
      <c r="F6522" s="90">
        <f t="shared" ca="1" si="1224"/>
        <v>89.314616671450949</v>
      </c>
      <c r="G6522" s="90">
        <f t="shared" ca="1" si="1224"/>
        <v>95.034605364254887</v>
      </c>
      <c r="H6522" s="90">
        <f t="shared" ca="1" si="1218"/>
        <v>528.04893493189081</v>
      </c>
      <c r="I6522" s="90">
        <f t="shared" ca="1" si="1219"/>
        <v>364.28998293108265</v>
      </c>
      <c r="J6522" s="90">
        <f t="shared" ca="1" si="1220"/>
        <v>425.53610779701165</v>
      </c>
    </row>
    <row r="6523" spans="1:10" ht="12.75" x14ac:dyDescent="0.2">
      <c r="A6523" s="84">
        <v>6511</v>
      </c>
      <c r="B6523" s="90">
        <f t="shared" ca="1" si="1216"/>
        <v>411.08274500524766</v>
      </c>
      <c r="C6523" s="103">
        <f t="shared" ca="1" si="1225"/>
        <v>303.86500868027008</v>
      </c>
      <c r="D6523" s="103">
        <f t="shared" ca="1" si="1225"/>
        <v>345.22837046892022</v>
      </c>
      <c r="E6523" s="90">
        <f t="shared" ca="1" si="1224"/>
        <v>105.27889251858986</v>
      </c>
      <c r="F6523" s="90">
        <f t="shared" ca="1" si="1224"/>
        <v>70.617058314856322</v>
      </c>
      <c r="G6523" s="90">
        <f t="shared" ca="1" si="1224"/>
        <v>93.94128732519718</v>
      </c>
      <c r="H6523" s="90">
        <f t="shared" ca="1" si="1218"/>
        <v>516.36163752383754</v>
      </c>
      <c r="I6523" s="90">
        <f t="shared" ca="1" si="1219"/>
        <v>374.48206699512639</v>
      </c>
      <c r="J6523" s="90">
        <f t="shared" ca="1" si="1220"/>
        <v>439.16965779411737</v>
      </c>
    </row>
    <row r="6524" spans="1:10" ht="12.75" x14ac:dyDescent="0.2">
      <c r="A6524" s="84">
        <v>6512</v>
      </c>
      <c r="B6524" s="90">
        <f t="shared" ca="1" si="1216"/>
        <v>406.83343758293609</v>
      </c>
      <c r="C6524" s="103">
        <f t="shared" ca="1" si="1225"/>
        <v>315.45721239974841</v>
      </c>
      <c r="D6524" s="103">
        <f t="shared" ca="1" si="1225"/>
        <v>339.84541839323629</v>
      </c>
      <c r="E6524" s="90">
        <f t="shared" ca="1" si="1224"/>
        <v>108.51876486245733</v>
      </c>
      <c r="F6524" s="90">
        <f t="shared" ca="1" si="1224"/>
        <v>70.667018583402154</v>
      </c>
      <c r="G6524" s="90">
        <f t="shared" ca="1" si="1224"/>
        <v>85.519620065444471</v>
      </c>
      <c r="H6524" s="90">
        <f t="shared" ca="1" si="1218"/>
        <v>515.35220244539346</v>
      </c>
      <c r="I6524" s="90">
        <f t="shared" ca="1" si="1219"/>
        <v>386.1242309831506</v>
      </c>
      <c r="J6524" s="90">
        <f t="shared" ca="1" si="1220"/>
        <v>425.36503845868077</v>
      </c>
    </row>
    <row r="6525" spans="1:10" ht="12.75" x14ac:dyDescent="0.2">
      <c r="A6525" s="84">
        <v>6513</v>
      </c>
      <c r="B6525" s="90">
        <f t="shared" ca="1" si="1216"/>
        <v>409.24226276276124</v>
      </c>
      <c r="C6525" s="103">
        <f t="shared" ca="1" si="1225"/>
        <v>297.89734979570858</v>
      </c>
      <c r="D6525" s="103">
        <f t="shared" ca="1" si="1225"/>
        <v>324.88097158163214</v>
      </c>
      <c r="E6525" s="90">
        <f t="shared" ca="1" si="1224"/>
        <v>106.96604097273372</v>
      </c>
      <c r="F6525" s="90">
        <f t="shared" ca="1" si="1224"/>
        <v>78.759471726257573</v>
      </c>
      <c r="G6525" s="90">
        <f t="shared" ca="1" si="1224"/>
        <v>100.78402091986571</v>
      </c>
      <c r="H6525" s="90">
        <f t="shared" ca="1" si="1218"/>
        <v>516.20830373549495</v>
      </c>
      <c r="I6525" s="90">
        <f t="shared" ca="1" si="1219"/>
        <v>376.65682152196615</v>
      </c>
      <c r="J6525" s="90">
        <f t="shared" ca="1" si="1220"/>
        <v>425.66499250149786</v>
      </c>
    </row>
    <row r="6526" spans="1:10" ht="12.75" x14ac:dyDescent="0.2">
      <c r="A6526" s="84">
        <v>6514</v>
      </c>
      <c r="B6526" s="90">
        <f t="shared" ca="1" si="1216"/>
        <v>411.85793555926784</v>
      </c>
      <c r="C6526" s="103">
        <f t="shared" ref="C6526:G6541" ca="1" si="1226">NORMINV(RAND(),C$5,C$6)</f>
        <v>296.05498388355534</v>
      </c>
      <c r="D6526" s="103">
        <f t="shared" ca="1" si="1226"/>
        <v>348.33442442106087</v>
      </c>
      <c r="E6526" s="90">
        <f t="shared" ca="1" si="1226"/>
        <v>112.6002464092564</v>
      </c>
      <c r="F6526" s="90">
        <f t="shared" ca="1" si="1226"/>
        <v>78.268959488461178</v>
      </c>
      <c r="G6526" s="90">
        <f t="shared" ca="1" si="1226"/>
        <v>98.21051594047006</v>
      </c>
      <c r="H6526" s="90">
        <f t="shared" ca="1" si="1218"/>
        <v>524.45818196852429</v>
      </c>
      <c r="I6526" s="90">
        <f t="shared" ca="1" si="1219"/>
        <v>374.32394337201652</v>
      </c>
      <c r="J6526" s="90">
        <f t="shared" ca="1" si="1220"/>
        <v>446.54494036153096</v>
      </c>
    </row>
    <row r="6527" spans="1:10" ht="12.75" x14ac:dyDescent="0.2">
      <c r="A6527" s="84">
        <v>6515</v>
      </c>
      <c r="B6527" s="90">
        <f t="shared" ca="1" si="1216"/>
        <v>410.1498092378207</v>
      </c>
      <c r="C6527" s="103">
        <f t="shared" ref="C6527:D6541" ca="1" si="1227">NORMINV(RAND(),C$5,C$6)</f>
        <v>300.83015136815385</v>
      </c>
      <c r="D6527" s="103">
        <f t="shared" ca="1" si="1227"/>
        <v>340.40580321764645</v>
      </c>
      <c r="E6527" s="90">
        <f t="shared" ca="1" si="1226"/>
        <v>106.07717499684965</v>
      </c>
      <c r="F6527" s="90">
        <f t="shared" ca="1" si="1226"/>
        <v>73.209635280199961</v>
      </c>
      <c r="G6527" s="90">
        <f t="shared" ca="1" si="1226"/>
        <v>106.56536221623622</v>
      </c>
      <c r="H6527" s="90">
        <f t="shared" ca="1" si="1218"/>
        <v>516.22698423467034</v>
      </c>
      <c r="I6527" s="90">
        <f t="shared" ca="1" si="1219"/>
        <v>374.03978664835381</v>
      </c>
      <c r="J6527" s="90">
        <f t="shared" ca="1" si="1220"/>
        <v>446.97116543388267</v>
      </c>
    </row>
    <row r="6528" spans="1:10" ht="12.75" x14ac:dyDescent="0.2">
      <c r="A6528" s="84">
        <v>6516</v>
      </c>
      <c r="B6528" s="90">
        <f t="shared" ca="1" si="1216"/>
        <v>411.91836266926708</v>
      </c>
      <c r="C6528" s="103">
        <f t="shared" ca="1" si="1227"/>
        <v>299.00982551880344</v>
      </c>
      <c r="D6528" s="103">
        <f t="shared" ca="1" si="1227"/>
        <v>340.81055009894141</v>
      </c>
      <c r="E6528" s="90">
        <f t="shared" ca="1" si="1226"/>
        <v>101.06326666888349</v>
      </c>
      <c r="F6528" s="90">
        <f t="shared" ca="1" si="1226"/>
        <v>74.714805070787605</v>
      </c>
      <c r="G6528" s="90">
        <f t="shared" ca="1" si="1226"/>
        <v>99.761987579991725</v>
      </c>
      <c r="H6528" s="90">
        <f t="shared" ca="1" si="1218"/>
        <v>512.98162933815058</v>
      </c>
      <c r="I6528" s="90">
        <f t="shared" ca="1" si="1219"/>
        <v>373.72463058959102</v>
      </c>
      <c r="J6528" s="90">
        <f t="shared" ca="1" si="1220"/>
        <v>440.57253767893314</v>
      </c>
    </row>
    <row r="6529" spans="1:10" ht="12.75" x14ac:dyDescent="0.2">
      <c r="A6529" s="84">
        <v>6517</v>
      </c>
      <c r="B6529" s="90">
        <f t="shared" ca="1" si="1216"/>
        <v>413.76779853411006</v>
      </c>
      <c r="C6529" s="103">
        <f t="shared" ca="1" si="1227"/>
        <v>292.87443863931253</v>
      </c>
      <c r="D6529" s="103">
        <f t="shared" ca="1" si="1227"/>
        <v>334.27325192442044</v>
      </c>
      <c r="E6529" s="90">
        <f t="shared" ca="1" si="1226"/>
        <v>107.74236932669935</v>
      </c>
      <c r="F6529" s="90">
        <f t="shared" ca="1" si="1226"/>
        <v>64.581907667555683</v>
      </c>
      <c r="G6529" s="90">
        <f t="shared" ca="1" si="1226"/>
        <v>85.308313479256725</v>
      </c>
      <c r="H6529" s="90">
        <f t="shared" ca="1" si="1218"/>
        <v>521.51016786080936</v>
      </c>
      <c r="I6529" s="90">
        <f t="shared" ca="1" si="1219"/>
        <v>357.45634630686823</v>
      </c>
      <c r="J6529" s="90">
        <f t="shared" ca="1" si="1220"/>
        <v>419.58156540367713</v>
      </c>
    </row>
    <row r="6530" spans="1:10" ht="12.75" x14ac:dyDescent="0.2">
      <c r="A6530" s="84">
        <v>6518</v>
      </c>
      <c r="B6530" s="90">
        <f t="shared" ca="1" si="1216"/>
        <v>403.61853758885223</v>
      </c>
      <c r="C6530" s="103">
        <f t="shared" ca="1" si="1227"/>
        <v>293.48716360547945</v>
      </c>
      <c r="D6530" s="103">
        <f t="shared" ca="1" si="1227"/>
        <v>354.31703710060981</v>
      </c>
      <c r="E6530" s="90">
        <f t="shared" ca="1" si="1226"/>
        <v>108.0164629177614</v>
      </c>
      <c r="F6530" s="90">
        <f t="shared" ca="1" si="1226"/>
        <v>66.807757945916975</v>
      </c>
      <c r="G6530" s="90">
        <f t="shared" ca="1" si="1226"/>
        <v>94.68989791593242</v>
      </c>
      <c r="H6530" s="90">
        <f t="shared" ca="1" si="1218"/>
        <v>511.63500050661366</v>
      </c>
      <c r="I6530" s="90">
        <f t="shared" ca="1" si="1219"/>
        <v>360.29492155139644</v>
      </c>
      <c r="J6530" s="90">
        <f t="shared" ca="1" si="1220"/>
        <v>449.00693501654223</v>
      </c>
    </row>
    <row r="6531" spans="1:10" ht="12.75" x14ac:dyDescent="0.2">
      <c r="A6531" s="84">
        <v>6519</v>
      </c>
      <c r="B6531" s="90">
        <f t="shared" ca="1" si="1216"/>
        <v>406.76850862420258</v>
      </c>
      <c r="C6531" s="103">
        <f t="shared" ca="1" si="1227"/>
        <v>291.8192449380067</v>
      </c>
      <c r="D6531" s="103">
        <f t="shared" ca="1" si="1227"/>
        <v>325.23901625156941</v>
      </c>
      <c r="E6531" s="90">
        <f t="shared" ca="1" si="1226"/>
        <v>111.88604097239512</v>
      </c>
      <c r="F6531" s="90">
        <f t="shared" ca="1" si="1226"/>
        <v>90.168198689647738</v>
      </c>
      <c r="G6531" s="90">
        <f t="shared" ca="1" si="1226"/>
        <v>82.372134368032206</v>
      </c>
      <c r="H6531" s="90">
        <f t="shared" ca="1" si="1218"/>
        <v>518.65454959659769</v>
      </c>
      <c r="I6531" s="90">
        <f t="shared" ca="1" si="1219"/>
        <v>381.98744362765444</v>
      </c>
      <c r="J6531" s="90">
        <f t="shared" ca="1" si="1220"/>
        <v>407.61115061960163</v>
      </c>
    </row>
    <row r="6532" spans="1:10" ht="12.75" x14ac:dyDescent="0.2">
      <c r="A6532" s="84">
        <v>6520</v>
      </c>
      <c r="B6532" s="90">
        <f t="shared" ca="1" si="1216"/>
        <v>415.78013577268626</v>
      </c>
      <c r="C6532" s="103">
        <f t="shared" ca="1" si="1227"/>
        <v>306.86942308758034</v>
      </c>
      <c r="D6532" s="103">
        <f t="shared" ca="1" si="1227"/>
        <v>361.00804000983715</v>
      </c>
      <c r="E6532" s="90">
        <f t="shared" ca="1" si="1226"/>
        <v>111.02383022192001</v>
      </c>
      <c r="F6532" s="90">
        <f t="shared" ca="1" si="1226"/>
        <v>85.025651804204472</v>
      </c>
      <c r="G6532" s="90">
        <f t="shared" ca="1" si="1226"/>
        <v>105.23129972761888</v>
      </c>
      <c r="H6532" s="90">
        <f t="shared" ca="1" si="1218"/>
        <v>526.8039659946063</v>
      </c>
      <c r="I6532" s="90">
        <f t="shared" ca="1" si="1219"/>
        <v>391.89507489178482</v>
      </c>
      <c r="J6532" s="90">
        <f t="shared" ca="1" si="1220"/>
        <v>466.23933973745602</v>
      </c>
    </row>
    <row r="6533" spans="1:10" ht="12.75" x14ac:dyDescent="0.2">
      <c r="A6533" s="84">
        <v>6521</v>
      </c>
      <c r="B6533" s="90">
        <f t="shared" ca="1" si="1216"/>
        <v>405.94640058556706</v>
      </c>
      <c r="C6533" s="103">
        <f t="shared" ca="1" si="1227"/>
        <v>307.45452879701082</v>
      </c>
      <c r="D6533" s="103">
        <f t="shared" ca="1" si="1227"/>
        <v>338.81955104690712</v>
      </c>
      <c r="E6533" s="90">
        <f t="shared" ca="1" si="1226"/>
        <v>104.90804836604761</v>
      </c>
      <c r="F6533" s="90">
        <f t="shared" ca="1" si="1226"/>
        <v>88.231235967435211</v>
      </c>
      <c r="G6533" s="90">
        <f t="shared" ca="1" si="1226"/>
        <v>81.822070577740561</v>
      </c>
      <c r="H6533" s="90">
        <f t="shared" ca="1" si="1218"/>
        <v>510.8544489516147</v>
      </c>
      <c r="I6533" s="90">
        <f t="shared" ca="1" si="1219"/>
        <v>395.68576476444605</v>
      </c>
      <c r="J6533" s="90">
        <f t="shared" ca="1" si="1220"/>
        <v>420.64162162464766</v>
      </c>
    </row>
    <row r="6534" spans="1:10" ht="12.75" x14ac:dyDescent="0.2">
      <c r="A6534" s="84">
        <v>6522</v>
      </c>
      <c r="B6534" s="90">
        <f t="shared" ca="1" si="1216"/>
        <v>407.35921604741986</v>
      </c>
      <c r="C6534" s="103">
        <f t="shared" ca="1" si="1227"/>
        <v>291.99048479292833</v>
      </c>
      <c r="D6534" s="103">
        <f t="shared" ca="1" si="1227"/>
        <v>331.53498990038906</v>
      </c>
      <c r="E6534" s="90">
        <f t="shared" ca="1" si="1226"/>
        <v>106.84889024297424</v>
      </c>
      <c r="F6534" s="90">
        <f t="shared" ca="1" si="1226"/>
        <v>94.818488780120518</v>
      </c>
      <c r="G6534" s="90">
        <f t="shared" ca="1" si="1226"/>
        <v>111.5127677530098</v>
      </c>
      <c r="H6534" s="90">
        <f t="shared" ca="1" si="1218"/>
        <v>514.20810629039408</v>
      </c>
      <c r="I6534" s="90">
        <f t="shared" ca="1" si="1219"/>
        <v>386.80897357304883</v>
      </c>
      <c r="J6534" s="90">
        <f t="shared" ca="1" si="1220"/>
        <v>443.04775765339889</v>
      </c>
    </row>
    <row r="6535" spans="1:10" ht="12.75" x14ac:dyDescent="0.2">
      <c r="A6535" s="84">
        <v>6523</v>
      </c>
      <c r="B6535" s="90">
        <f t="shared" ca="1" si="1216"/>
        <v>418.80431919505759</v>
      </c>
      <c r="C6535" s="103">
        <f t="shared" ca="1" si="1227"/>
        <v>281.13812788700841</v>
      </c>
      <c r="D6535" s="103">
        <f t="shared" ca="1" si="1227"/>
        <v>340.37373674680595</v>
      </c>
      <c r="E6535" s="90">
        <f t="shared" ca="1" si="1226"/>
        <v>106.10742161679762</v>
      </c>
      <c r="F6535" s="90">
        <f t="shared" ca="1" si="1226"/>
        <v>93.25344028668286</v>
      </c>
      <c r="G6535" s="90">
        <f t="shared" ca="1" si="1226"/>
        <v>97.005038174780992</v>
      </c>
      <c r="H6535" s="90">
        <f t="shared" ca="1" si="1218"/>
        <v>524.91174081185522</v>
      </c>
      <c r="I6535" s="90">
        <f t="shared" ca="1" si="1219"/>
        <v>374.39156817369127</v>
      </c>
      <c r="J6535" s="90">
        <f t="shared" ca="1" si="1220"/>
        <v>437.37877492158691</v>
      </c>
    </row>
    <row r="6536" spans="1:10" ht="12.75" x14ac:dyDescent="0.2">
      <c r="A6536" s="84">
        <v>6524</v>
      </c>
      <c r="B6536" s="90">
        <f t="shared" ca="1" si="1216"/>
        <v>419.62648699798865</v>
      </c>
      <c r="C6536" s="103">
        <f t="shared" ca="1" si="1227"/>
        <v>288.09307508409393</v>
      </c>
      <c r="D6536" s="103">
        <f t="shared" ca="1" si="1227"/>
        <v>370.05274315584643</v>
      </c>
      <c r="E6536" s="90">
        <f t="shared" ca="1" si="1226"/>
        <v>120.6904644679735</v>
      </c>
      <c r="F6536" s="90">
        <f t="shared" ca="1" si="1226"/>
        <v>71.817805647248093</v>
      </c>
      <c r="G6536" s="90">
        <f t="shared" ca="1" si="1226"/>
        <v>104.28273640803761</v>
      </c>
      <c r="H6536" s="90">
        <f t="shared" ca="1" si="1218"/>
        <v>540.31695146596212</v>
      </c>
      <c r="I6536" s="90">
        <f t="shared" ca="1" si="1219"/>
        <v>359.91088073134199</v>
      </c>
      <c r="J6536" s="90">
        <f t="shared" ca="1" si="1220"/>
        <v>474.33547956388406</v>
      </c>
    </row>
    <row r="6537" spans="1:10" ht="12.75" x14ac:dyDescent="0.2">
      <c r="A6537" s="84">
        <v>6525</v>
      </c>
      <c r="B6537" s="90">
        <f t="shared" ca="1" si="1216"/>
        <v>407.36874878256907</v>
      </c>
      <c r="C6537" s="103">
        <f t="shared" ca="1" si="1227"/>
        <v>301.61536190316826</v>
      </c>
      <c r="D6537" s="103">
        <f t="shared" ca="1" si="1227"/>
        <v>348.60377748141696</v>
      </c>
      <c r="E6537" s="90">
        <f t="shared" ca="1" si="1226"/>
        <v>109.23160377701119</v>
      </c>
      <c r="F6537" s="90">
        <f t="shared" ca="1" si="1226"/>
        <v>68.202412105647369</v>
      </c>
      <c r="G6537" s="90">
        <f t="shared" ca="1" si="1226"/>
        <v>94.109870346616418</v>
      </c>
      <c r="H6537" s="90">
        <f t="shared" ca="1" si="1218"/>
        <v>516.6003525595803</v>
      </c>
      <c r="I6537" s="90">
        <f t="shared" ca="1" si="1219"/>
        <v>369.8177740088156</v>
      </c>
      <c r="J6537" s="90">
        <f t="shared" ca="1" si="1220"/>
        <v>442.71364782803334</v>
      </c>
    </row>
    <row r="6538" spans="1:10" ht="12.75" x14ac:dyDescent="0.2">
      <c r="A6538" s="84">
        <v>6526</v>
      </c>
      <c r="B6538" s="90">
        <f t="shared" ca="1" si="1216"/>
        <v>409.71442730847036</v>
      </c>
      <c r="C6538" s="103">
        <f t="shared" ca="1" si="1227"/>
        <v>296.0361781067686</v>
      </c>
      <c r="D6538" s="103">
        <f t="shared" ca="1" si="1227"/>
        <v>348.85947882796592</v>
      </c>
      <c r="E6538" s="90">
        <f t="shared" ca="1" si="1226"/>
        <v>108.22470006772026</v>
      </c>
      <c r="F6538" s="90">
        <f t="shared" ca="1" si="1226"/>
        <v>84.024497437556434</v>
      </c>
      <c r="G6538" s="90">
        <f t="shared" ca="1" si="1226"/>
        <v>88.077755263343178</v>
      </c>
      <c r="H6538" s="90">
        <f t="shared" ca="1" si="1218"/>
        <v>517.93912737619064</v>
      </c>
      <c r="I6538" s="90">
        <f t="shared" ca="1" si="1219"/>
        <v>380.06067554432502</v>
      </c>
      <c r="J6538" s="90">
        <f t="shared" ca="1" si="1220"/>
        <v>436.93723409130911</v>
      </c>
    </row>
    <row r="6539" spans="1:10" ht="12.75" x14ac:dyDescent="0.2">
      <c r="A6539" s="84">
        <v>6527</v>
      </c>
      <c r="B6539" s="90">
        <f t="shared" ca="1" si="1216"/>
        <v>409.13822561011852</v>
      </c>
      <c r="C6539" s="103">
        <f t="shared" ca="1" si="1227"/>
        <v>309.11709867187801</v>
      </c>
      <c r="D6539" s="103">
        <f t="shared" ca="1" si="1227"/>
        <v>344.03656896613359</v>
      </c>
      <c r="E6539" s="90">
        <f t="shared" ca="1" si="1226"/>
        <v>109.02435073021692</v>
      </c>
      <c r="F6539" s="90">
        <f t="shared" ca="1" si="1226"/>
        <v>84.227702923099528</v>
      </c>
      <c r="G6539" s="90">
        <f t="shared" ca="1" si="1226"/>
        <v>76.26867164850664</v>
      </c>
      <c r="H6539" s="90">
        <f t="shared" ca="1" si="1218"/>
        <v>518.16257634033548</v>
      </c>
      <c r="I6539" s="90">
        <f t="shared" ca="1" si="1219"/>
        <v>393.34480159497753</v>
      </c>
      <c r="J6539" s="90">
        <f t="shared" ca="1" si="1220"/>
        <v>420.30524061464024</v>
      </c>
    </row>
    <row r="6540" spans="1:10" ht="12.75" x14ac:dyDescent="0.2">
      <c r="A6540" s="84">
        <v>6528</v>
      </c>
      <c r="B6540" s="90">
        <f t="shared" ca="1" si="1216"/>
        <v>412.72122511846396</v>
      </c>
      <c r="C6540" s="103">
        <f t="shared" ca="1" si="1227"/>
        <v>291.46933940297475</v>
      </c>
      <c r="D6540" s="103">
        <f t="shared" ca="1" si="1227"/>
        <v>310.06068671042226</v>
      </c>
      <c r="E6540" s="90">
        <f t="shared" ca="1" si="1226"/>
        <v>111.48352269492443</v>
      </c>
      <c r="F6540" s="90">
        <f t="shared" ca="1" si="1226"/>
        <v>78.705734484737917</v>
      </c>
      <c r="G6540" s="90">
        <f t="shared" ca="1" si="1226"/>
        <v>85.786538324153852</v>
      </c>
      <c r="H6540" s="90">
        <f t="shared" ca="1" si="1218"/>
        <v>524.20474781338839</v>
      </c>
      <c r="I6540" s="90">
        <f t="shared" ca="1" si="1219"/>
        <v>370.17507388771264</v>
      </c>
      <c r="J6540" s="90">
        <f t="shared" ca="1" si="1220"/>
        <v>395.84722503457613</v>
      </c>
    </row>
    <row r="6541" spans="1:10" ht="12.75" x14ac:dyDescent="0.2">
      <c r="A6541" s="84">
        <v>6529</v>
      </c>
      <c r="B6541" s="90">
        <f t="shared" ca="1" si="1216"/>
        <v>416.26609961999594</v>
      </c>
      <c r="C6541" s="103">
        <f t="shared" ca="1" si="1227"/>
        <v>311.91015656532727</v>
      </c>
      <c r="D6541" s="103">
        <f t="shared" ca="1" si="1227"/>
        <v>323.02330073663234</v>
      </c>
      <c r="E6541" s="90">
        <f t="shared" ca="1" si="1226"/>
        <v>102.91113439830994</v>
      </c>
      <c r="F6541" s="90">
        <f t="shared" ca="1" si="1226"/>
        <v>87.680190149588029</v>
      </c>
      <c r="G6541" s="90">
        <f t="shared" ca="1" si="1226"/>
        <v>103.343100042705</v>
      </c>
      <c r="H6541" s="90">
        <f t="shared" ca="1" si="1218"/>
        <v>519.17723401830585</v>
      </c>
      <c r="I6541" s="90">
        <f t="shared" ca="1" si="1219"/>
        <v>399.59034671491531</v>
      </c>
      <c r="J6541" s="90">
        <f t="shared" ca="1" si="1220"/>
        <v>426.36640077933737</v>
      </c>
    </row>
    <row r="6542" spans="1:10" ht="12.75" x14ac:dyDescent="0.2">
      <c r="A6542" s="84">
        <v>6530</v>
      </c>
      <c r="B6542" s="90">
        <f t="shared" ref="B6542:B6605" ca="1" si="1228">NORMINV(RAND(),B$5,B$6)</f>
        <v>415.13501025058451</v>
      </c>
      <c r="C6542" s="103">
        <f t="shared" ref="C6542:G6557" ca="1" si="1229">NORMINV(RAND(),C$5,C$6)</f>
        <v>289.79150988118573</v>
      </c>
      <c r="D6542" s="103">
        <f t="shared" ca="1" si="1229"/>
        <v>359.27340893450383</v>
      </c>
      <c r="E6542" s="90">
        <f t="shared" ca="1" si="1229"/>
        <v>110.11972883296116</v>
      </c>
      <c r="F6542" s="90">
        <f t="shared" ca="1" si="1229"/>
        <v>69.23314571517929</v>
      </c>
      <c r="G6542" s="90">
        <f t="shared" ca="1" si="1229"/>
        <v>82.776440025600891</v>
      </c>
      <c r="H6542" s="90">
        <f t="shared" ref="H6542:H6605" ca="1" si="1230">+B6542+E6542</f>
        <v>525.2547390835457</v>
      </c>
      <c r="I6542" s="90">
        <f t="shared" ref="I6542:I6605" ca="1" si="1231">+C6542+F6542</f>
        <v>359.02465559636505</v>
      </c>
      <c r="J6542" s="90">
        <f t="shared" ref="J6542:J6605" ca="1" si="1232">+D6542+G6542</f>
        <v>442.04984896010473</v>
      </c>
    </row>
    <row r="6543" spans="1:10" ht="12.75" x14ac:dyDescent="0.2">
      <c r="A6543" s="84">
        <v>6531</v>
      </c>
      <c r="B6543" s="90">
        <f t="shared" ca="1" si="1228"/>
        <v>404.4277398194082</v>
      </c>
      <c r="C6543" s="103">
        <f t="shared" ref="C6543:D6557" ca="1" si="1233">NORMINV(RAND(),C$5,C$6)</f>
        <v>305.81670487994774</v>
      </c>
      <c r="D6543" s="103">
        <f t="shared" ca="1" si="1233"/>
        <v>349.48022674911942</v>
      </c>
      <c r="E6543" s="90">
        <f t="shared" ca="1" si="1229"/>
        <v>102.877018569992</v>
      </c>
      <c r="F6543" s="90">
        <f t="shared" ca="1" si="1229"/>
        <v>83.586436713794157</v>
      </c>
      <c r="G6543" s="90">
        <f t="shared" ca="1" si="1229"/>
        <v>97.058357419718433</v>
      </c>
      <c r="H6543" s="90">
        <f t="shared" ca="1" si="1230"/>
        <v>507.30475838940021</v>
      </c>
      <c r="I6543" s="90">
        <f t="shared" ca="1" si="1231"/>
        <v>389.40314159374191</v>
      </c>
      <c r="J6543" s="90">
        <f t="shared" ca="1" si="1232"/>
        <v>446.53858416883787</v>
      </c>
    </row>
    <row r="6544" spans="1:10" ht="12.75" x14ac:dyDescent="0.2">
      <c r="A6544" s="84">
        <v>6532</v>
      </c>
      <c r="B6544" s="90">
        <f t="shared" ca="1" si="1228"/>
        <v>413.3252066124121</v>
      </c>
      <c r="C6544" s="103">
        <f t="shared" ca="1" si="1233"/>
        <v>311.77191213206629</v>
      </c>
      <c r="D6544" s="103">
        <f t="shared" ca="1" si="1233"/>
        <v>336.86957227810143</v>
      </c>
      <c r="E6544" s="90">
        <f t="shared" ca="1" si="1229"/>
        <v>110.88786037595372</v>
      </c>
      <c r="F6544" s="90">
        <f t="shared" ca="1" si="1229"/>
        <v>76.883550134977213</v>
      </c>
      <c r="G6544" s="90">
        <f t="shared" ca="1" si="1229"/>
        <v>90.630612323097978</v>
      </c>
      <c r="H6544" s="90">
        <f t="shared" ca="1" si="1230"/>
        <v>524.21306698836588</v>
      </c>
      <c r="I6544" s="90">
        <f t="shared" ca="1" si="1231"/>
        <v>388.6554622670435</v>
      </c>
      <c r="J6544" s="90">
        <f t="shared" ca="1" si="1232"/>
        <v>427.50018460119941</v>
      </c>
    </row>
    <row r="6545" spans="1:10" ht="12.75" x14ac:dyDescent="0.2">
      <c r="A6545" s="84">
        <v>6533</v>
      </c>
      <c r="B6545" s="90">
        <f t="shared" ca="1" si="1228"/>
        <v>410.60299956041501</v>
      </c>
      <c r="C6545" s="103">
        <f t="shared" ca="1" si="1233"/>
        <v>308.40339570957963</v>
      </c>
      <c r="D6545" s="103">
        <f t="shared" ca="1" si="1233"/>
        <v>331.6727018623796</v>
      </c>
      <c r="E6545" s="90">
        <f t="shared" ca="1" si="1229"/>
        <v>107.2887191708829</v>
      </c>
      <c r="F6545" s="90">
        <f t="shared" ca="1" si="1229"/>
        <v>66.970291477271843</v>
      </c>
      <c r="G6545" s="90">
        <f t="shared" ca="1" si="1229"/>
        <v>83.176790428967223</v>
      </c>
      <c r="H6545" s="90">
        <f t="shared" ca="1" si="1230"/>
        <v>517.89171873129794</v>
      </c>
      <c r="I6545" s="90">
        <f t="shared" ca="1" si="1231"/>
        <v>375.3736871868515</v>
      </c>
      <c r="J6545" s="90">
        <f t="shared" ca="1" si="1232"/>
        <v>414.84949229134679</v>
      </c>
    </row>
    <row r="6546" spans="1:10" ht="12.75" x14ac:dyDescent="0.2">
      <c r="A6546" s="84">
        <v>6534</v>
      </c>
      <c r="B6546" s="90">
        <f t="shared" ca="1" si="1228"/>
        <v>418.99966466038126</v>
      </c>
      <c r="C6546" s="103">
        <f t="shared" ca="1" si="1233"/>
        <v>303.49809873546559</v>
      </c>
      <c r="D6546" s="103">
        <f t="shared" ca="1" si="1233"/>
        <v>350.51024738969602</v>
      </c>
      <c r="E6546" s="90">
        <f t="shared" ca="1" si="1229"/>
        <v>109.1412323941998</v>
      </c>
      <c r="F6546" s="90">
        <f t="shared" ca="1" si="1229"/>
        <v>68.197792551104257</v>
      </c>
      <c r="G6546" s="90">
        <f t="shared" ca="1" si="1229"/>
        <v>102.70914534891563</v>
      </c>
      <c r="H6546" s="90">
        <f t="shared" ca="1" si="1230"/>
        <v>528.14089705458105</v>
      </c>
      <c r="I6546" s="90">
        <f t="shared" ca="1" si="1231"/>
        <v>371.69589128656986</v>
      </c>
      <c r="J6546" s="90">
        <f t="shared" ca="1" si="1232"/>
        <v>453.21939273861165</v>
      </c>
    </row>
    <row r="6547" spans="1:10" ht="12.75" x14ac:dyDescent="0.2">
      <c r="A6547" s="84">
        <v>6535</v>
      </c>
      <c r="B6547" s="90">
        <f t="shared" ca="1" si="1228"/>
        <v>412.34693190834315</v>
      </c>
      <c r="C6547" s="103">
        <f t="shared" ca="1" si="1233"/>
        <v>281.08923229511004</v>
      </c>
      <c r="D6547" s="103">
        <f t="shared" ca="1" si="1233"/>
        <v>339.10081869015323</v>
      </c>
      <c r="E6547" s="90">
        <f t="shared" ca="1" si="1229"/>
        <v>108.59360978227025</v>
      </c>
      <c r="F6547" s="90">
        <f t="shared" ca="1" si="1229"/>
        <v>82.034612978669941</v>
      </c>
      <c r="G6547" s="90">
        <f t="shared" ca="1" si="1229"/>
        <v>84.597915703255779</v>
      </c>
      <c r="H6547" s="90">
        <f t="shared" ca="1" si="1230"/>
        <v>520.94054169061337</v>
      </c>
      <c r="I6547" s="90">
        <f t="shared" ca="1" si="1231"/>
        <v>363.12384527377998</v>
      </c>
      <c r="J6547" s="90">
        <f t="shared" ca="1" si="1232"/>
        <v>423.69873439340904</v>
      </c>
    </row>
    <row r="6548" spans="1:10" ht="12.75" x14ac:dyDescent="0.2">
      <c r="A6548" s="84">
        <v>6536</v>
      </c>
      <c r="B6548" s="90">
        <f t="shared" ca="1" si="1228"/>
        <v>408.00259031913731</v>
      </c>
      <c r="C6548" s="103">
        <f t="shared" ca="1" si="1233"/>
        <v>290.02482290528951</v>
      </c>
      <c r="D6548" s="103">
        <f t="shared" ca="1" si="1233"/>
        <v>352.82045617870943</v>
      </c>
      <c r="E6548" s="90">
        <f t="shared" ca="1" si="1229"/>
        <v>110.02806815637176</v>
      </c>
      <c r="F6548" s="90">
        <f t="shared" ca="1" si="1229"/>
        <v>92.868437195405619</v>
      </c>
      <c r="G6548" s="90">
        <f t="shared" ca="1" si="1229"/>
        <v>90.426428718028021</v>
      </c>
      <c r="H6548" s="90">
        <f t="shared" ca="1" si="1230"/>
        <v>518.03065847550909</v>
      </c>
      <c r="I6548" s="90">
        <f t="shared" ca="1" si="1231"/>
        <v>382.8932601006951</v>
      </c>
      <c r="J6548" s="90">
        <f t="shared" ca="1" si="1232"/>
        <v>443.24688489673747</v>
      </c>
    </row>
    <row r="6549" spans="1:10" ht="12.75" x14ac:dyDescent="0.2">
      <c r="A6549" s="84">
        <v>6537</v>
      </c>
      <c r="B6549" s="90">
        <f t="shared" ca="1" si="1228"/>
        <v>404.28074102369129</v>
      </c>
      <c r="C6549" s="103">
        <f t="shared" ca="1" si="1233"/>
        <v>305.03451859404259</v>
      </c>
      <c r="D6549" s="103">
        <f t="shared" ca="1" si="1233"/>
        <v>336.2209522624874</v>
      </c>
      <c r="E6549" s="90">
        <f t="shared" ca="1" si="1229"/>
        <v>103.94988750706017</v>
      </c>
      <c r="F6549" s="90">
        <f t="shared" ca="1" si="1229"/>
        <v>67.608319815336444</v>
      </c>
      <c r="G6549" s="90">
        <f t="shared" ca="1" si="1229"/>
        <v>96.760076030865704</v>
      </c>
      <c r="H6549" s="90">
        <f t="shared" ca="1" si="1230"/>
        <v>508.23062853075146</v>
      </c>
      <c r="I6549" s="90">
        <f t="shared" ca="1" si="1231"/>
        <v>372.64283840937901</v>
      </c>
      <c r="J6549" s="90">
        <f t="shared" ca="1" si="1232"/>
        <v>432.98102829335312</v>
      </c>
    </row>
    <row r="6550" spans="1:10" ht="12.75" x14ac:dyDescent="0.2">
      <c r="A6550" s="84">
        <v>6538</v>
      </c>
      <c r="B6550" s="90">
        <f t="shared" ca="1" si="1228"/>
        <v>411.80822353574843</v>
      </c>
      <c r="C6550" s="103">
        <f t="shared" ca="1" si="1233"/>
        <v>308.98758118314123</v>
      </c>
      <c r="D6550" s="103">
        <f t="shared" ca="1" si="1233"/>
        <v>319.68583582066429</v>
      </c>
      <c r="E6550" s="90">
        <f t="shared" ca="1" si="1229"/>
        <v>112.29878484776262</v>
      </c>
      <c r="F6550" s="90">
        <f t="shared" ca="1" si="1229"/>
        <v>90.067911357487631</v>
      </c>
      <c r="G6550" s="90">
        <f t="shared" ca="1" si="1229"/>
        <v>107.08146211649809</v>
      </c>
      <c r="H6550" s="90">
        <f t="shared" ca="1" si="1230"/>
        <v>524.10700838351102</v>
      </c>
      <c r="I6550" s="90">
        <f t="shared" ca="1" si="1231"/>
        <v>399.05549254062885</v>
      </c>
      <c r="J6550" s="90">
        <f t="shared" ca="1" si="1232"/>
        <v>426.76729793716237</v>
      </c>
    </row>
    <row r="6551" spans="1:10" ht="12.75" x14ac:dyDescent="0.2">
      <c r="A6551" s="84">
        <v>6539</v>
      </c>
      <c r="B6551" s="90">
        <f t="shared" ca="1" si="1228"/>
        <v>419.79806310491279</v>
      </c>
      <c r="C6551" s="103">
        <f t="shared" ca="1" si="1233"/>
        <v>309.70263705046364</v>
      </c>
      <c r="D6551" s="103">
        <f t="shared" ca="1" si="1233"/>
        <v>322.09821156613225</v>
      </c>
      <c r="E6551" s="90">
        <f t="shared" ca="1" si="1229"/>
        <v>113.30155699744762</v>
      </c>
      <c r="F6551" s="90">
        <f t="shared" ca="1" si="1229"/>
        <v>91.737812396083342</v>
      </c>
      <c r="G6551" s="90">
        <f t="shared" ca="1" si="1229"/>
        <v>103.41625624807732</v>
      </c>
      <c r="H6551" s="90">
        <f t="shared" ca="1" si="1230"/>
        <v>533.0996201023604</v>
      </c>
      <c r="I6551" s="90">
        <f t="shared" ca="1" si="1231"/>
        <v>401.44044944654695</v>
      </c>
      <c r="J6551" s="90">
        <f t="shared" ca="1" si="1232"/>
        <v>425.51446781420958</v>
      </c>
    </row>
    <row r="6552" spans="1:10" ht="12.75" x14ac:dyDescent="0.2">
      <c r="A6552" s="84">
        <v>6540</v>
      </c>
      <c r="B6552" s="90">
        <f t="shared" ca="1" si="1228"/>
        <v>417.19222378450382</v>
      </c>
      <c r="C6552" s="103">
        <f t="shared" ca="1" si="1233"/>
        <v>317.3912208509297</v>
      </c>
      <c r="D6552" s="103">
        <f t="shared" ca="1" si="1233"/>
        <v>349.21440845321729</v>
      </c>
      <c r="E6552" s="90">
        <f t="shared" ca="1" si="1229"/>
        <v>102.61747903748554</v>
      </c>
      <c r="F6552" s="90">
        <f t="shared" ca="1" si="1229"/>
        <v>98.177386824489218</v>
      </c>
      <c r="G6552" s="90">
        <f t="shared" ca="1" si="1229"/>
        <v>99.523773811407438</v>
      </c>
      <c r="H6552" s="90">
        <f t="shared" ca="1" si="1230"/>
        <v>519.80970282198939</v>
      </c>
      <c r="I6552" s="90">
        <f t="shared" ca="1" si="1231"/>
        <v>415.56860767541889</v>
      </c>
      <c r="J6552" s="90">
        <f t="shared" ca="1" si="1232"/>
        <v>448.7381822646247</v>
      </c>
    </row>
    <row r="6553" spans="1:10" ht="12.75" x14ac:dyDescent="0.2">
      <c r="A6553" s="84">
        <v>6541</v>
      </c>
      <c r="B6553" s="90">
        <f t="shared" ca="1" si="1228"/>
        <v>409.55878026890235</v>
      </c>
      <c r="C6553" s="103">
        <f t="shared" ca="1" si="1233"/>
        <v>302.95052074592962</v>
      </c>
      <c r="D6553" s="103">
        <f t="shared" ca="1" si="1233"/>
        <v>344.38221828527139</v>
      </c>
      <c r="E6553" s="90">
        <f t="shared" ca="1" si="1229"/>
        <v>108.99292645495292</v>
      </c>
      <c r="F6553" s="90">
        <f t="shared" ca="1" si="1229"/>
        <v>69.894802449981725</v>
      </c>
      <c r="G6553" s="90">
        <f t="shared" ca="1" si="1229"/>
        <v>102.73072939986126</v>
      </c>
      <c r="H6553" s="90">
        <f t="shared" ca="1" si="1230"/>
        <v>518.55170672385532</v>
      </c>
      <c r="I6553" s="90">
        <f t="shared" ca="1" si="1231"/>
        <v>372.84532319591136</v>
      </c>
      <c r="J6553" s="90">
        <f t="shared" ca="1" si="1232"/>
        <v>447.11294768513267</v>
      </c>
    </row>
    <row r="6554" spans="1:10" ht="12.75" x14ac:dyDescent="0.2">
      <c r="A6554" s="84">
        <v>6542</v>
      </c>
      <c r="B6554" s="90">
        <f t="shared" ca="1" si="1228"/>
        <v>409.26829008673633</v>
      </c>
      <c r="C6554" s="103">
        <f t="shared" ca="1" si="1233"/>
        <v>300.91963604202493</v>
      </c>
      <c r="D6554" s="103">
        <f t="shared" ca="1" si="1233"/>
        <v>345.80778130734546</v>
      </c>
      <c r="E6554" s="90">
        <f t="shared" ca="1" si="1229"/>
        <v>99.870920144588737</v>
      </c>
      <c r="F6554" s="90">
        <f t="shared" ca="1" si="1229"/>
        <v>75.0352991361313</v>
      </c>
      <c r="G6554" s="90">
        <f t="shared" ca="1" si="1229"/>
        <v>105.50951023080781</v>
      </c>
      <c r="H6554" s="90">
        <f t="shared" ca="1" si="1230"/>
        <v>509.13921023132508</v>
      </c>
      <c r="I6554" s="90">
        <f t="shared" ca="1" si="1231"/>
        <v>375.95493517815623</v>
      </c>
      <c r="J6554" s="90">
        <f t="shared" ca="1" si="1232"/>
        <v>451.31729153815326</v>
      </c>
    </row>
    <row r="6555" spans="1:10" ht="12.75" x14ac:dyDescent="0.2">
      <c r="A6555" s="84">
        <v>6543</v>
      </c>
      <c r="B6555" s="90">
        <f t="shared" ca="1" si="1228"/>
        <v>411.74324629630206</v>
      </c>
      <c r="C6555" s="103">
        <f t="shared" ca="1" si="1233"/>
        <v>284.31845119994972</v>
      </c>
      <c r="D6555" s="103">
        <f t="shared" ca="1" si="1233"/>
        <v>347.53620711118083</v>
      </c>
      <c r="E6555" s="90">
        <f t="shared" ca="1" si="1229"/>
        <v>110.88890399689103</v>
      </c>
      <c r="F6555" s="90">
        <f t="shared" ca="1" si="1229"/>
        <v>93.805240996759352</v>
      </c>
      <c r="G6555" s="90">
        <f t="shared" ca="1" si="1229"/>
        <v>96.550821572368264</v>
      </c>
      <c r="H6555" s="90">
        <f t="shared" ca="1" si="1230"/>
        <v>522.63215029319304</v>
      </c>
      <c r="I6555" s="90">
        <f t="shared" ca="1" si="1231"/>
        <v>378.12369219670904</v>
      </c>
      <c r="J6555" s="90">
        <f t="shared" ca="1" si="1232"/>
        <v>444.08702868354908</v>
      </c>
    </row>
    <row r="6556" spans="1:10" ht="12.75" x14ac:dyDescent="0.2">
      <c r="A6556" s="84">
        <v>6544</v>
      </c>
      <c r="B6556" s="90">
        <f t="shared" ca="1" si="1228"/>
        <v>412.13047752094701</v>
      </c>
      <c r="C6556" s="103">
        <f t="shared" ca="1" si="1233"/>
        <v>294.10062678985116</v>
      </c>
      <c r="D6556" s="103">
        <f t="shared" ca="1" si="1233"/>
        <v>346.60265370619629</v>
      </c>
      <c r="E6556" s="90">
        <f t="shared" ca="1" si="1229"/>
        <v>104.23340953843527</v>
      </c>
      <c r="F6556" s="90">
        <f t="shared" ca="1" si="1229"/>
        <v>91.296559365562857</v>
      </c>
      <c r="G6556" s="90">
        <f t="shared" ca="1" si="1229"/>
        <v>99.845368444065414</v>
      </c>
      <c r="H6556" s="90">
        <f t="shared" ca="1" si="1230"/>
        <v>516.36388705938225</v>
      </c>
      <c r="I6556" s="90">
        <f t="shared" ca="1" si="1231"/>
        <v>385.39718615541403</v>
      </c>
      <c r="J6556" s="90">
        <f t="shared" ca="1" si="1232"/>
        <v>446.44802215026169</v>
      </c>
    </row>
    <row r="6557" spans="1:10" ht="12.75" x14ac:dyDescent="0.2">
      <c r="A6557" s="84">
        <v>6545</v>
      </c>
      <c r="B6557" s="90">
        <f t="shared" ca="1" si="1228"/>
        <v>410.59644481775092</v>
      </c>
      <c r="C6557" s="103">
        <f t="shared" ca="1" si="1233"/>
        <v>280.07552814465623</v>
      </c>
      <c r="D6557" s="103">
        <f t="shared" ca="1" si="1233"/>
        <v>350.88031347558473</v>
      </c>
      <c r="E6557" s="90">
        <f t="shared" ca="1" si="1229"/>
        <v>104.80622552357661</v>
      </c>
      <c r="F6557" s="90">
        <f t="shared" ca="1" si="1229"/>
        <v>78.985074632792148</v>
      </c>
      <c r="G6557" s="90">
        <f t="shared" ca="1" si="1229"/>
        <v>79.278506316937836</v>
      </c>
      <c r="H6557" s="90">
        <f t="shared" ca="1" si="1230"/>
        <v>515.40267034132751</v>
      </c>
      <c r="I6557" s="90">
        <f t="shared" ca="1" si="1231"/>
        <v>359.06060277744837</v>
      </c>
      <c r="J6557" s="90">
        <f t="shared" ca="1" si="1232"/>
        <v>430.15881979252254</v>
      </c>
    </row>
    <row r="6558" spans="1:10" ht="12.75" x14ac:dyDescent="0.2">
      <c r="A6558" s="84">
        <v>6546</v>
      </c>
      <c r="B6558" s="90">
        <f t="shared" ca="1" si="1228"/>
        <v>409.97918800338277</v>
      </c>
      <c r="C6558" s="103">
        <f t="shared" ref="C6558:G6573" ca="1" si="1234">NORMINV(RAND(),C$5,C$6)</f>
        <v>289.23566949711437</v>
      </c>
      <c r="D6558" s="103">
        <f t="shared" ca="1" si="1234"/>
        <v>335.72444837982744</v>
      </c>
      <c r="E6558" s="90">
        <f t="shared" ca="1" si="1234"/>
        <v>111.81955890839986</v>
      </c>
      <c r="F6558" s="90">
        <f t="shared" ca="1" si="1234"/>
        <v>72.614950270535033</v>
      </c>
      <c r="G6558" s="90">
        <f t="shared" ca="1" si="1234"/>
        <v>103.59924410668033</v>
      </c>
      <c r="H6558" s="90">
        <f t="shared" ca="1" si="1230"/>
        <v>521.79874691178259</v>
      </c>
      <c r="I6558" s="90">
        <f t="shared" ca="1" si="1231"/>
        <v>361.85061976764939</v>
      </c>
      <c r="J6558" s="90">
        <f t="shared" ca="1" si="1232"/>
        <v>439.32369248650775</v>
      </c>
    </row>
    <row r="6559" spans="1:10" ht="12.75" x14ac:dyDescent="0.2">
      <c r="A6559" s="84">
        <v>6547</v>
      </c>
      <c r="B6559" s="90">
        <f t="shared" ca="1" si="1228"/>
        <v>405.60560524906737</v>
      </c>
      <c r="C6559" s="103">
        <f t="shared" ref="C6559:D6573" ca="1" si="1235">NORMINV(RAND(),C$5,C$6)</f>
        <v>300.1250411304984</v>
      </c>
      <c r="D6559" s="103">
        <f t="shared" ca="1" si="1235"/>
        <v>341.94510779271673</v>
      </c>
      <c r="E6559" s="90">
        <f t="shared" ca="1" si="1234"/>
        <v>110.97605213532859</v>
      </c>
      <c r="F6559" s="90">
        <f t="shared" ca="1" si="1234"/>
        <v>69.413183245718756</v>
      </c>
      <c r="G6559" s="90">
        <f t="shared" ca="1" si="1234"/>
        <v>107.41675086127965</v>
      </c>
      <c r="H6559" s="90">
        <f t="shared" ca="1" si="1230"/>
        <v>516.58165738439595</v>
      </c>
      <c r="I6559" s="90">
        <f t="shared" ca="1" si="1231"/>
        <v>369.53822437621716</v>
      </c>
      <c r="J6559" s="90">
        <f t="shared" ca="1" si="1232"/>
        <v>449.36185865399636</v>
      </c>
    </row>
    <row r="6560" spans="1:10" ht="12.75" x14ac:dyDescent="0.2">
      <c r="A6560" s="84">
        <v>6548</v>
      </c>
      <c r="B6560" s="90">
        <f t="shared" ca="1" si="1228"/>
        <v>404.81634385778005</v>
      </c>
      <c r="C6560" s="103">
        <f t="shared" ca="1" si="1235"/>
        <v>300.32073648482145</v>
      </c>
      <c r="D6560" s="103">
        <f t="shared" ca="1" si="1235"/>
        <v>352.60172610890055</v>
      </c>
      <c r="E6560" s="90">
        <f t="shared" ca="1" si="1234"/>
        <v>111.65328290081605</v>
      </c>
      <c r="F6560" s="90">
        <f t="shared" ca="1" si="1234"/>
        <v>62.238577238996314</v>
      </c>
      <c r="G6560" s="90">
        <f t="shared" ca="1" si="1234"/>
        <v>91.079461629383715</v>
      </c>
      <c r="H6560" s="90">
        <f t="shared" ca="1" si="1230"/>
        <v>516.46962675859606</v>
      </c>
      <c r="I6560" s="90">
        <f t="shared" ca="1" si="1231"/>
        <v>362.55931372381775</v>
      </c>
      <c r="J6560" s="90">
        <f t="shared" ca="1" si="1232"/>
        <v>443.68118773828428</v>
      </c>
    </row>
    <row r="6561" spans="1:10" ht="12.75" x14ac:dyDescent="0.2">
      <c r="A6561" s="84">
        <v>6549</v>
      </c>
      <c r="B6561" s="90">
        <f t="shared" ca="1" si="1228"/>
        <v>413.18107905603267</v>
      </c>
      <c r="C6561" s="103">
        <f t="shared" ca="1" si="1235"/>
        <v>285.70294317323345</v>
      </c>
      <c r="D6561" s="103">
        <f t="shared" ca="1" si="1235"/>
        <v>350.2011391429831</v>
      </c>
      <c r="E6561" s="90">
        <f t="shared" ca="1" si="1234"/>
        <v>106.520427255298</v>
      </c>
      <c r="F6561" s="90">
        <f t="shared" ca="1" si="1234"/>
        <v>70.243633445619977</v>
      </c>
      <c r="G6561" s="90">
        <f t="shared" ca="1" si="1234"/>
        <v>110.42424196829093</v>
      </c>
      <c r="H6561" s="90">
        <f t="shared" ca="1" si="1230"/>
        <v>519.70150631133072</v>
      </c>
      <c r="I6561" s="90">
        <f t="shared" ca="1" si="1231"/>
        <v>355.94657661885344</v>
      </c>
      <c r="J6561" s="90">
        <f t="shared" ca="1" si="1232"/>
        <v>460.62538111127401</v>
      </c>
    </row>
    <row r="6562" spans="1:10" ht="12.75" x14ac:dyDescent="0.2">
      <c r="A6562" s="84">
        <v>6550</v>
      </c>
      <c r="B6562" s="90">
        <f t="shared" ca="1" si="1228"/>
        <v>411.52665177243784</v>
      </c>
      <c r="C6562" s="103">
        <f t="shared" ca="1" si="1235"/>
        <v>298.47678685418447</v>
      </c>
      <c r="D6562" s="103">
        <f t="shared" ca="1" si="1235"/>
        <v>343.72216175376553</v>
      </c>
      <c r="E6562" s="90">
        <f t="shared" ca="1" si="1234"/>
        <v>111.44522042461513</v>
      </c>
      <c r="F6562" s="90">
        <f t="shared" ca="1" si="1234"/>
        <v>73.842415638435014</v>
      </c>
      <c r="G6562" s="90">
        <f t="shared" ca="1" si="1234"/>
        <v>92.753487172762064</v>
      </c>
      <c r="H6562" s="90">
        <f t="shared" ca="1" si="1230"/>
        <v>522.97187219705302</v>
      </c>
      <c r="I6562" s="90">
        <f t="shared" ca="1" si="1231"/>
        <v>372.31920249261947</v>
      </c>
      <c r="J6562" s="90">
        <f t="shared" ca="1" si="1232"/>
        <v>436.47564892652758</v>
      </c>
    </row>
    <row r="6563" spans="1:10" ht="12.75" x14ac:dyDescent="0.2">
      <c r="A6563" s="84">
        <v>6551</v>
      </c>
      <c r="B6563" s="90">
        <f t="shared" ca="1" si="1228"/>
        <v>421.98114619159799</v>
      </c>
      <c r="C6563" s="103">
        <f t="shared" ca="1" si="1235"/>
        <v>298.03877604658135</v>
      </c>
      <c r="D6563" s="103">
        <f t="shared" ca="1" si="1235"/>
        <v>326.07418991776404</v>
      </c>
      <c r="E6563" s="90">
        <f t="shared" ca="1" si="1234"/>
        <v>106.22923845848857</v>
      </c>
      <c r="F6563" s="90">
        <f t="shared" ca="1" si="1234"/>
        <v>74.519521456438497</v>
      </c>
      <c r="G6563" s="90">
        <f t="shared" ca="1" si="1234"/>
        <v>98.408406445056642</v>
      </c>
      <c r="H6563" s="90">
        <f t="shared" ca="1" si="1230"/>
        <v>528.21038465008655</v>
      </c>
      <c r="I6563" s="90">
        <f t="shared" ca="1" si="1231"/>
        <v>372.55829750301984</v>
      </c>
      <c r="J6563" s="90">
        <f t="shared" ca="1" si="1232"/>
        <v>424.48259636282069</v>
      </c>
    </row>
    <row r="6564" spans="1:10" ht="12.75" x14ac:dyDescent="0.2">
      <c r="A6564" s="84">
        <v>6552</v>
      </c>
      <c r="B6564" s="90">
        <f t="shared" ca="1" si="1228"/>
        <v>415.72523205655352</v>
      </c>
      <c r="C6564" s="103">
        <f t="shared" ca="1" si="1235"/>
        <v>288.87634419838764</v>
      </c>
      <c r="D6564" s="103">
        <f t="shared" ca="1" si="1235"/>
        <v>355.79623276500666</v>
      </c>
      <c r="E6564" s="90">
        <f t="shared" ca="1" si="1234"/>
        <v>111.37250152692066</v>
      </c>
      <c r="F6564" s="90">
        <f t="shared" ca="1" si="1234"/>
        <v>95.22355933672543</v>
      </c>
      <c r="G6564" s="90">
        <f t="shared" ca="1" si="1234"/>
        <v>93.394611783866978</v>
      </c>
      <c r="H6564" s="90">
        <f t="shared" ca="1" si="1230"/>
        <v>527.09773358347422</v>
      </c>
      <c r="I6564" s="90">
        <f t="shared" ca="1" si="1231"/>
        <v>384.09990353511307</v>
      </c>
      <c r="J6564" s="90">
        <f t="shared" ca="1" si="1232"/>
        <v>449.19084454887366</v>
      </c>
    </row>
    <row r="6565" spans="1:10" ht="12.75" x14ac:dyDescent="0.2">
      <c r="A6565" s="84">
        <v>6553</v>
      </c>
      <c r="B6565" s="90">
        <f t="shared" ca="1" si="1228"/>
        <v>410.07622051801928</v>
      </c>
      <c r="C6565" s="103">
        <f t="shared" ca="1" si="1235"/>
        <v>310.60674240026242</v>
      </c>
      <c r="D6565" s="103">
        <f t="shared" ca="1" si="1235"/>
        <v>347.77730830796423</v>
      </c>
      <c r="E6565" s="90">
        <f t="shared" ca="1" si="1234"/>
        <v>107.97396044879271</v>
      </c>
      <c r="F6565" s="90">
        <f t="shared" ca="1" si="1234"/>
        <v>95.005375699762908</v>
      </c>
      <c r="G6565" s="90">
        <f t="shared" ca="1" si="1234"/>
        <v>102.26544459186599</v>
      </c>
      <c r="H6565" s="90">
        <f t="shared" ca="1" si="1230"/>
        <v>518.05018096681204</v>
      </c>
      <c r="I6565" s="90">
        <f t="shared" ca="1" si="1231"/>
        <v>405.61211810002533</v>
      </c>
      <c r="J6565" s="90">
        <f t="shared" ca="1" si="1232"/>
        <v>450.04275289983025</v>
      </c>
    </row>
    <row r="6566" spans="1:10" ht="12.75" x14ac:dyDescent="0.2">
      <c r="A6566" s="84">
        <v>6554</v>
      </c>
      <c r="B6566" s="90">
        <f t="shared" ca="1" si="1228"/>
        <v>410.55982687182751</v>
      </c>
      <c r="C6566" s="103">
        <f t="shared" ca="1" si="1235"/>
        <v>292.36941925136563</v>
      </c>
      <c r="D6566" s="103">
        <f t="shared" ca="1" si="1235"/>
        <v>351.99181530287245</v>
      </c>
      <c r="E6566" s="90">
        <f t="shared" ca="1" si="1234"/>
        <v>105.25816402730555</v>
      </c>
      <c r="F6566" s="90">
        <f t="shared" ca="1" si="1234"/>
        <v>65.332255416113796</v>
      </c>
      <c r="G6566" s="90">
        <f t="shared" ca="1" si="1234"/>
        <v>84.909139750223787</v>
      </c>
      <c r="H6566" s="90">
        <f t="shared" ca="1" si="1230"/>
        <v>515.81799089913306</v>
      </c>
      <c r="I6566" s="90">
        <f t="shared" ca="1" si="1231"/>
        <v>357.70167466747944</v>
      </c>
      <c r="J6566" s="90">
        <f t="shared" ca="1" si="1232"/>
        <v>436.90095505309625</v>
      </c>
    </row>
    <row r="6567" spans="1:10" ht="12.75" x14ac:dyDescent="0.2">
      <c r="A6567" s="84">
        <v>6555</v>
      </c>
      <c r="B6567" s="90">
        <f t="shared" ca="1" si="1228"/>
        <v>405.02828741702325</v>
      </c>
      <c r="C6567" s="103">
        <f t="shared" ca="1" si="1235"/>
        <v>317.15282915198168</v>
      </c>
      <c r="D6567" s="103">
        <f t="shared" ca="1" si="1235"/>
        <v>331.04518106259849</v>
      </c>
      <c r="E6567" s="90">
        <f t="shared" ca="1" si="1234"/>
        <v>112.50752218983507</v>
      </c>
      <c r="F6567" s="90">
        <f t="shared" ca="1" si="1234"/>
        <v>76.481445231901972</v>
      </c>
      <c r="G6567" s="90">
        <f t="shared" ca="1" si="1234"/>
        <v>81.47202620043258</v>
      </c>
      <c r="H6567" s="90">
        <f t="shared" ca="1" si="1230"/>
        <v>517.53580960685827</v>
      </c>
      <c r="I6567" s="90">
        <f t="shared" ca="1" si="1231"/>
        <v>393.63427438388362</v>
      </c>
      <c r="J6567" s="90">
        <f t="shared" ca="1" si="1232"/>
        <v>412.51720726303108</v>
      </c>
    </row>
    <row r="6568" spans="1:10" ht="12.75" x14ac:dyDescent="0.2">
      <c r="A6568" s="84">
        <v>6556</v>
      </c>
      <c r="B6568" s="90">
        <f t="shared" ca="1" si="1228"/>
        <v>414.71868546468096</v>
      </c>
      <c r="C6568" s="103">
        <f t="shared" ca="1" si="1235"/>
        <v>296.04602420279178</v>
      </c>
      <c r="D6568" s="103">
        <f t="shared" ca="1" si="1235"/>
        <v>329.45299008372018</v>
      </c>
      <c r="E6568" s="90">
        <f t="shared" ca="1" si="1234"/>
        <v>106.39576180890835</v>
      </c>
      <c r="F6568" s="90">
        <f t="shared" ca="1" si="1234"/>
        <v>74.34819234754552</v>
      </c>
      <c r="G6568" s="90">
        <f t="shared" ca="1" si="1234"/>
        <v>85.85641323798275</v>
      </c>
      <c r="H6568" s="90">
        <f t="shared" ca="1" si="1230"/>
        <v>521.11444727358935</v>
      </c>
      <c r="I6568" s="90">
        <f t="shared" ca="1" si="1231"/>
        <v>370.39421655033732</v>
      </c>
      <c r="J6568" s="90">
        <f t="shared" ca="1" si="1232"/>
        <v>415.30940332170292</v>
      </c>
    </row>
    <row r="6569" spans="1:10" ht="12.75" x14ac:dyDescent="0.2">
      <c r="A6569" s="84">
        <v>6557</v>
      </c>
      <c r="B6569" s="90">
        <f t="shared" ca="1" si="1228"/>
        <v>407.32759612305699</v>
      </c>
      <c r="C6569" s="103">
        <f t="shared" ca="1" si="1235"/>
        <v>290.96752662216943</v>
      </c>
      <c r="D6569" s="103">
        <f t="shared" ca="1" si="1235"/>
        <v>360.91734564386951</v>
      </c>
      <c r="E6569" s="90">
        <f t="shared" ca="1" si="1234"/>
        <v>115.54146350992853</v>
      </c>
      <c r="F6569" s="90">
        <f t="shared" ca="1" si="1234"/>
        <v>82.193118425079049</v>
      </c>
      <c r="G6569" s="90">
        <f t="shared" ca="1" si="1234"/>
        <v>122.11614290432107</v>
      </c>
      <c r="H6569" s="90">
        <f t="shared" ca="1" si="1230"/>
        <v>522.86905963298557</v>
      </c>
      <c r="I6569" s="90">
        <f t="shared" ca="1" si="1231"/>
        <v>373.16064504724847</v>
      </c>
      <c r="J6569" s="90">
        <f t="shared" ca="1" si="1232"/>
        <v>483.03348854819058</v>
      </c>
    </row>
    <row r="6570" spans="1:10" ht="12.75" x14ac:dyDescent="0.2">
      <c r="A6570" s="84">
        <v>6558</v>
      </c>
      <c r="B6570" s="90">
        <f t="shared" ca="1" si="1228"/>
        <v>424.93507460252505</v>
      </c>
      <c r="C6570" s="103">
        <f t="shared" ca="1" si="1235"/>
        <v>285.64275757580521</v>
      </c>
      <c r="D6570" s="103">
        <f t="shared" ca="1" si="1235"/>
        <v>352.61785819608315</v>
      </c>
      <c r="E6570" s="90">
        <f t="shared" ca="1" si="1234"/>
        <v>112.97123279154837</v>
      </c>
      <c r="F6570" s="90">
        <f t="shared" ca="1" si="1234"/>
        <v>82.892921111286668</v>
      </c>
      <c r="G6570" s="90">
        <f t="shared" ca="1" si="1234"/>
        <v>82.958359353083779</v>
      </c>
      <c r="H6570" s="90">
        <f t="shared" ca="1" si="1230"/>
        <v>537.90630739407345</v>
      </c>
      <c r="I6570" s="90">
        <f t="shared" ca="1" si="1231"/>
        <v>368.53567868709189</v>
      </c>
      <c r="J6570" s="90">
        <f t="shared" ca="1" si="1232"/>
        <v>435.57621754916693</v>
      </c>
    </row>
    <row r="6571" spans="1:10" ht="12.75" x14ac:dyDescent="0.2">
      <c r="A6571" s="84">
        <v>6559</v>
      </c>
      <c r="B6571" s="90">
        <f t="shared" ca="1" si="1228"/>
        <v>410.87370374862496</v>
      </c>
      <c r="C6571" s="103">
        <f t="shared" ca="1" si="1235"/>
        <v>286.73157092295799</v>
      </c>
      <c r="D6571" s="103">
        <f t="shared" ca="1" si="1235"/>
        <v>326.86625017337269</v>
      </c>
      <c r="E6571" s="90">
        <f t="shared" ca="1" si="1234"/>
        <v>97.070188226601431</v>
      </c>
      <c r="F6571" s="90">
        <f t="shared" ca="1" si="1234"/>
        <v>72.19310089831518</v>
      </c>
      <c r="G6571" s="90">
        <f t="shared" ca="1" si="1234"/>
        <v>109.53657594629594</v>
      </c>
      <c r="H6571" s="90">
        <f t="shared" ca="1" si="1230"/>
        <v>507.94389197522639</v>
      </c>
      <c r="I6571" s="90">
        <f t="shared" ca="1" si="1231"/>
        <v>358.92467182127314</v>
      </c>
      <c r="J6571" s="90">
        <f t="shared" ca="1" si="1232"/>
        <v>436.40282611966865</v>
      </c>
    </row>
    <row r="6572" spans="1:10" ht="12.75" x14ac:dyDescent="0.2">
      <c r="A6572" s="84">
        <v>6560</v>
      </c>
      <c r="B6572" s="90">
        <f t="shared" ca="1" si="1228"/>
        <v>414.81238267372407</v>
      </c>
      <c r="C6572" s="103">
        <f t="shared" ca="1" si="1235"/>
        <v>308.38042238298823</v>
      </c>
      <c r="D6572" s="103">
        <f t="shared" ca="1" si="1235"/>
        <v>343.68206774017767</v>
      </c>
      <c r="E6572" s="90">
        <f t="shared" ca="1" si="1234"/>
        <v>109.19743385018303</v>
      </c>
      <c r="F6572" s="90">
        <f t="shared" ca="1" si="1234"/>
        <v>81.075373146666905</v>
      </c>
      <c r="G6572" s="90">
        <f t="shared" ca="1" si="1234"/>
        <v>72.556346648133356</v>
      </c>
      <c r="H6572" s="90">
        <f t="shared" ca="1" si="1230"/>
        <v>524.00981652390715</v>
      </c>
      <c r="I6572" s="90">
        <f t="shared" ca="1" si="1231"/>
        <v>389.45579552965512</v>
      </c>
      <c r="J6572" s="90">
        <f t="shared" ca="1" si="1232"/>
        <v>416.23841438831101</v>
      </c>
    </row>
    <row r="6573" spans="1:10" ht="12.75" x14ac:dyDescent="0.2">
      <c r="A6573" s="84">
        <v>6561</v>
      </c>
      <c r="B6573" s="90">
        <f t="shared" ca="1" si="1228"/>
        <v>416.31237179326706</v>
      </c>
      <c r="C6573" s="103">
        <f t="shared" ca="1" si="1235"/>
        <v>295.75506608812265</v>
      </c>
      <c r="D6573" s="103">
        <f t="shared" ca="1" si="1235"/>
        <v>323.12773669256927</v>
      </c>
      <c r="E6573" s="90">
        <f t="shared" ca="1" si="1234"/>
        <v>108.08393651621125</v>
      </c>
      <c r="F6573" s="90">
        <f t="shared" ca="1" si="1234"/>
        <v>70.300898362651523</v>
      </c>
      <c r="G6573" s="90">
        <f t="shared" ca="1" si="1234"/>
        <v>93.664739094292514</v>
      </c>
      <c r="H6573" s="90">
        <f t="shared" ca="1" si="1230"/>
        <v>524.39630830947829</v>
      </c>
      <c r="I6573" s="90">
        <f t="shared" ca="1" si="1231"/>
        <v>366.05596445077418</v>
      </c>
      <c r="J6573" s="90">
        <f t="shared" ca="1" si="1232"/>
        <v>416.79247578686181</v>
      </c>
    </row>
    <row r="6574" spans="1:10" ht="12.75" x14ac:dyDescent="0.2">
      <c r="A6574" s="84">
        <v>6562</v>
      </c>
      <c r="B6574" s="90">
        <f t="shared" ca="1" si="1228"/>
        <v>413.5860844783623</v>
      </c>
      <c r="C6574" s="103">
        <f t="shared" ref="C6574:G6589" ca="1" si="1236">NORMINV(RAND(),C$5,C$6)</f>
        <v>286.33251209234902</v>
      </c>
      <c r="D6574" s="103">
        <f t="shared" ca="1" si="1236"/>
        <v>353.1906111672518</v>
      </c>
      <c r="E6574" s="90">
        <f t="shared" ca="1" si="1236"/>
        <v>105.35865044947604</v>
      </c>
      <c r="F6574" s="90">
        <f t="shared" ca="1" si="1236"/>
        <v>71.739497628058658</v>
      </c>
      <c r="G6574" s="90">
        <f t="shared" ca="1" si="1236"/>
        <v>86.243482469976939</v>
      </c>
      <c r="H6574" s="90">
        <f t="shared" ca="1" si="1230"/>
        <v>518.94473492783834</v>
      </c>
      <c r="I6574" s="90">
        <f t="shared" ca="1" si="1231"/>
        <v>358.07200972040766</v>
      </c>
      <c r="J6574" s="90">
        <f t="shared" ca="1" si="1232"/>
        <v>439.43409363722873</v>
      </c>
    </row>
    <row r="6575" spans="1:10" ht="12.75" x14ac:dyDescent="0.2">
      <c r="A6575" s="84">
        <v>6563</v>
      </c>
      <c r="B6575" s="90">
        <f t="shared" ca="1" si="1228"/>
        <v>411.25906574371032</v>
      </c>
      <c r="C6575" s="103">
        <f t="shared" ref="C6575:D6589" ca="1" si="1237">NORMINV(RAND(),C$5,C$6)</f>
        <v>288.95870936635276</v>
      </c>
      <c r="D6575" s="103">
        <f t="shared" ca="1" si="1237"/>
        <v>321.3951513637939</v>
      </c>
      <c r="E6575" s="90">
        <f t="shared" ca="1" si="1236"/>
        <v>110.97662236516948</v>
      </c>
      <c r="F6575" s="90">
        <f t="shared" ca="1" si="1236"/>
        <v>82.411788888284008</v>
      </c>
      <c r="G6575" s="90">
        <f t="shared" ca="1" si="1236"/>
        <v>87.446817940417219</v>
      </c>
      <c r="H6575" s="90">
        <f t="shared" ca="1" si="1230"/>
        <v>522.2356881088798</v>
      </c>
      <c r="I6575" s="90">
        <f t="shared" ca="1" si="1231"/>
        <v>371.3704982546368</v>
      </c>
      <c r="J6575" s="90">
        <f t="shared" ca="1" si="1232"/>
        <v>408.84196930421115</v>
      </c>
    </row>
    <row r="6576" spans="1:10" ht="12.75" x14ac:dyDescent="0.2">
      <c r="A6576" s="84">
        <v>6564</v>
      </c>
      <c r="B6576" s="90">
        <f t="shared" ca="1" si="1228"/>
        <v>402.25314043578055</v>
      </c>
      <c r="C6576" s="103">
        <f t="shared" ca="1" si="1237"/>
        <v>290.26125045540499</v>
      </c>
      <c r="D6576" s="103">
        <f t="shared" ca="1" si="1237"/>
        <v>339.14471803285898</v>
      </c>
      <c r="E6576" s="90">
        <f t="shared" ca="1" si="1236"/>
        <v>98.443858938211562</v>
      </c>
      <c r="F6576" s="90">
        <f t="shared" ca="1" si="1236"/>
        <v>83.152389254773183</v>
      </c>
      <c r="G6576" s="90">
        <f t="shared" ca="1" si="1236"/>
        <v>107.56708508567574</v>
      </c>
      <c r="H6576" s="90">
        <f t="shared" ca="1" si="1230"/>
        <v>500.69699937399213</v>
      </c>
      <c r="I6576" s="90">
        <f t="shared" ca="1" si="1231"/>
        <v>373.41363971017819</v>
      </c>
      <c r="J6576" s="90">
        <f t="shared" ca="1" si="1232"/>
        <v>446.7118031185347</v>
      </c>
    </row>
    <row r="6577" spans="1:10" ht="12.75" x14ac:dyDescent="0.2">
      <c r="A6577" s="84">
        <v>6565</v>
      </c>
      <c r="B6577" s="90">
        <f t="shared" ca="1" si="1228"/>
        <v>405.47817424040653</v>
      </c>
      <c r="C6577" s="103">
        <f t="shared" ca="1" si="1237"/>
        <v>310.19313207458879</v>
      </c>
      <c r="D6577" s="103">
        <f t="shared" ca="1" si="1237"/>
        <v>330.2200288062661</v>
      </c>
      <c r="E6577" s="90">
        <f t="shared" ca="1" si="1236"/>
        <v>118.31605444587684</v>
      </c>
      <c r="F6577" s="90">
        <f t="shared" ca="1" si="1236"/>
        <v>81.239581508469243</v>
      </c>
      <c r="G6577" s="90">
        <f t="shared" ca="1" si="1236"/>
        <v>128.33153864122056</v>
      </c>
      <c r="H6577" s="90">
        <f t="shared" ca="1" si="1230"/>
        <v>523.79422868628342</v>
      </c>
      <c r="I6577" s="90">
        <f t="shared" ca="1" si="1231"/>
        <v>391.43271358305805</v>
      </c>
      <c r="J6577" s="90">
        <f t="shared" ca="1" si="1232"/>
        <v>458.55156744748666</v>
      </c>
    </row>
    <row r="6578" spans="1:10" ht="12.75" x14ac:dyDescent="0.2">
      <c r="A6578" s="84">
        <v>6566</v>
      </c>
      <c r="B6578" s="90">
        <f t="shared" ca="1" si="1228"/>
        <v>413.59169285420205</v>
      </c>
      <c r="C6578" s="103">
        <f t="shared" ca="1" si="1237"/>
        <v>286.30923741619068</v>
      </c>
      <c r="D6578" s="103">
        <f t="shared" ca="1" si="1237"/>
        <v>363.03988445332999</v>
      </c>
      <c r="E6578" s="90">
        <f t="shared" ca="1" si="1236"/>
        <v>121.34149001147577</v>
      </c>
      <c r="F6578" s="90">
        <f t="shared" ca="1" si="1236"/>
        <v>88.998110633522174</v>
      </c>
      <c r="G6578" s="90">
        <f t="shared" ca="1" si="1236"/>
        <v>88.853593105703695</v>
      </c>
      <c r="H6578" s="90">
        <f t="shared" ca="1" si="1230"/>
        <v>534.93318286567785</v>
      </c>
      <c r="I6578" s="90">
        <f t="shared" ca="1" si="1231"/>
        <v>375.30734804971286</v>
      </c>
      <c r="J6578" s="90">
        <f t="shared" ca="1" si="1232"/>
        <v>451.89347755903367</v>
      </c>
    </row>
    <row r="6579" spans="1:10" ht="12.75" x14ac:dyDescent="0.2">
      <c r="A6579" s="84">
        <v>6567</v>
      </c>
      <c r="B6579" s="90">
        <f t="shared" ca="1" si="1228"/>
        <v>407.70140817694028</v>
      </c>
      <c r="C6579" s="103">
        <f t="shared" ca="1" si="1237"/>
        <v>297.87885855739717</v>
      </c>
      <c r="D6579" s="103">
        <f t="shared" ca="1" si="1237"/>
        <v>358.71987397032541</v>
      </c>
      <c r="E6579" s="90">
        <f t="shared" ca="1" si="1236"/>
        <v>113.17252774714501</v>
      </c>
      <c r="F6579" s="90">
        <f t="shared" ca="1" si="1236"/>
        <v>63.831855230809708</v>
      </c>
      <c r="G6579" s="90">
        <f t="shared" ca="1" si="1236"/>
        <v>67.73720806455502</v>
      </c>
      <c r="H6579" s="90">
        <f t="shared" ca="1" si="1230"/>
        <v>520.87393592408534</v>
      </c>
      <c r="I6579" s="90">
        <f t="shared" ca="1" si="1231"/>
        <v>361.71071378820687</v>
      </c>
      <c r="J6579" s="90">
        <f t="shared" ca="1" si="1232"/>
        <v>426.45708203488044</v>
      </c>
    </row>
    <row r="6580" spans="1:10" ht="12.75" x14ac:dyDescent="0.2">
      <c r="A6580" s="84">
        <v>6568</v>
      </c>
      <c r="B6580" s="90">
        <f t="shared" ca="1" si="1228"/>
        <v>408.00190801707595</v>
      </c>
      <c r="C6580" s="103">
        <f t="shared" ca="1" si="1237"/>
        <v>305.97699927495358</v>
      </c>
      <c r="D6580" s="103">
        <f t="shared" ca="1" si="1237"/>
        <v>333.02593299562602</v>
      </c>
      <c r="E6580" s="90">
        <f t="shared" ca="1" si="1236"/>
        <v>104.93751839085206</v>
      </c>
      <c r="F6580" s="90">
        <f t="shared" ca="1" si="1236"/>
        <v>66.733317721077711</v>
      </c>
      <c r="G6580" s="90">
        <f t="shared" ca="1" si="1236"/>
        <v>98.527073236530882</v>
      </c>
      <c r="H6580" s="90">
        <f t="shared" ca="1" si="1230"/>
        <v>512.93942640792807</v>
      </c>
      <c r="I6580" s="90">
        <f t="shared" ca="1" si="1231"/>
        <v>372.71031699603128</v>
      </c>
      <c r="J6580" s="90">
        <f t="shared" ca="1" si="1232"/>
        <v>431.55300623215692</v>
      </c>
    </row>
    <row r="6581" spans="1:10" ht="12.75" x14ac:dyDescent="0.2">
      <c r="A6581" s="84">
        <v>6569</v>
      </c>
      <c r="B6581" s="90">
        <f t="shared" ca="1" si="1228"/>
        <v>401.2392060189618</v>
      </c>
      <c r="C6581" s="103">
        <f t="shared" ca="1" si="1237"/>
        <v>301.56268373316624</v>
      </c>
      <c r="D6581" s="103">
        <f t="shared" ca="1" si="1237"/>
        <v>360.6481238933705</v>
      </c>
      <c r="E6581" s="90">
        <f t="shared" ca="1" si="1236"/>
        <v>109.59213845630705</v>
      </c>
      <c r="F6581" s="90">
        <f t="shared" ca="1" si="1236"/>
        <v>98.454588841589441</v>
      </c>
      <c r="G6581" s="90">
        <f t="shared" ca="1" si="1236"/>
        <v>83.299964752006304</v>
      </c>
      <c r="H6581" s="90">
        <f t="shared" ca="1" si="1230"/>
        <v>510.83134447526885</v>
      </c>
      <c r="I6581" s="90">
        <f t="shared" ca="1" si="1231"/>
        <v>400.01727257475568</v>
      </c>
      <c r="J6581" s="90">
        <f t="shared" ca="1" si="1232"/>
        <v>443.9480886453768</v>
      </c>
    </row>
    <row r="6582" spans="1:10" ht="12.75" x14ac:dyDescent="0.2">
      <c r="A6582" s="84">
        <v>6570</v>
      </c>
      <c r="B6582" s="90">
        <f t="shared" ca="1" si="1228"/>
        <v>411.75062085248726</v>
      </c>
      <c r="C6582" s="103">
        <f t="shared" ca="1" si="1237"/>
        <v>302.97795168141812</v>
      </c>
      <c r="D6582" s="103">
        <f t="shared" ca="1" si="1237"/>
        <v>332.94486299008832</v>
      </c>
      <c r="E6582" s="90">
        <f t="shared" ca="1" si="1236"/>
        <v>106.21069774396649</v>
      </c>
      <c r="F6582" s="90">
        <f t="shared" ca="1" si="1236"/>
        <v>71.343232935728707</v>
      </c>
      <c r="G6582" s="90">
        <f t="shared" ca="1" si="1236"/>
        <v>105.77000362678024</v>
      </c>
      <c r="H6582" s="90">
        <f t="shared" ca="1" si="1230"/>
        <v>517.96131859645379</v>
      </c>
      <c r="I6582" s="90">
        <f t="shared" ca="1" si="1231"/>
        <v>374.32118461714686</v>
      </c>
      <c r="J6582" s="90">
        <f t="shared" ca="1" si="1232"/>
        <v>438.71486661686856</v>
      </c>
    </row>
    <row r="6583" spans="1:10" ht="12.75" x14ac:dyDescent="0.2">
      <c r="A6583" s="84">
        <v>6571</v>
      </c>
      <c r="B6583" s="90">
        <f t="shared" ca="1" si="1228"/>
        <v>411.22053297239302</v>
      </c>
      <c r="C6583" s="103">
        <f t="shared" ca="1" si="1237"/>
        <v>296.61336215487097</v>
      </c>
      <c r="D6583" s="103">
        <f t="shared" ca="1" si="1237"/>
        <v>349.592797428903</v>
      </c>
      <c r="E6583" s="90">
        <f t="shared" ca="1" si="1236"/>
        <v>110.01506840965678</v>
      </c>
      <c r="F6583" s="90">
        <f t="shared" ca="1" si="1236"/>
        <v>83.040665638862592</v>
      </c>
      <c r="G6583" s="90">
        <f t="shared" ca="1" si="1236"/>
        <v>95.008845817048538</v>
      </c>
      <c r="H6583" s="90">
        <f t="shared" ca="1" si="1230"/>
        <v>521.23560138204982</v>
      </c>
      <c r="I6583" s="90">
        <f t="shared" ca="1" si="1231"/>
        <v>379.65402779373358</v>
      </c>
      <c r="J6583" s="90">
        <f t="shared" ca="1" si="1232"/>
        <v>444.60164324595155</v>
      </c>
    </row>
    <row r="6584" spans="1:10" ht="12.75" x14ac:dyDescent="0.2">
      <c r="A6584" s="84">
        <v>6572</v>
      </c>
      <c r="B6584" s="90">
        <f t="shared" ca="1" si="1228"/>
        <v>411.15846728874624</v>
      </c>
      <c r="C6584" s="103">
        <f t="shared" ca="1" si="1237"/>
        <v>304.11821884149344</v>
      </c>
      <c r="D6584" s="103">
        <f t="shared" ca="1" si="1237"/>
        <v>365.59956595933852</v>
      </c>
      <c r="E6584" s="90">
        <f t="shared" ca="1" si="1236"/>
        <v>112.66569799111981</v>
      </c>
      <c r="F6584" s="90">
        <f t="shared" ca="1" si="1236"/>
        <v>75.830849235572117</v>
      </c>
      <c r="G6584" s="90">
        <f t="shared" ca="1" si="1236"/>
        <v>107.67988179708122</v>
      </c>
      <c r="H6584" s="90">
        <f t="shared" ca="1" si="1230"/>
        <v>523.82416527986607</v>
      </c>
      <c r="I6584" s="90">
        <f t="shared" ca="1" si="1231"/>
        <v>379.94906807706559</v>
      </c>
      <c r="J6584" s="90">
        <f t="shared" ca="1" si="1232"/>
        <v>473.27944775641976</v>
      </c>
    </row>
    <row r="6585" spans="1:10" ht="12.75" x14ac:dyDescent="0.2">
      <c r="A6585" s="84">
        <v>6573</v>
      </c>
      <c r="B6585" s="90">
        <f t="shared" ca="1" si="1228"/>
        <v>414.68894003594784</v>
      </c>
      <c r="C6585" s="103">
        <f t="shared" ca="1" si="1237"/>
        <v>324.14570534511574</v>
      </c>
      <c r="D6585" s="103">
        <f t="shared" ca="1" si="1237"/>
        <v>360.47952258421128</v>
      </c>
      <c r="E6585" s="90">
        <f t="shared" ca="1" si="1236"/>
        <v>111.17823389612349</v>
      </c>
      <c r="F6585" s="90">
        <f t="shared" ca="1" si="1236"/>
        <v>84.957567242560714</v>
      </c>
      <c r="G6585" s="90">
        <f t="shared" ca="1" si="1236"/>
        <v>109.25045849047001</v>
      </c>
      <c r="H6585" s="90">
        <f t="shared" ca="1" si="1230"/>
        <v>525.8671739320713</v>
      </c>
      <c r="I6585" s="90">
        <f t="shared" ca="1" si="1231"/>
        <v>409.10327258767643</v>
      </c>
      <c r="J6585" s="90">
        <f t="shared" ca="1" si="1232"/>
        <v>469.72998107468129</v>
      </c>
    </row>
    <row r="6586" spans="1:10" ht="12.75" x14ac:dyDescent="0.2">
      <c r="A6586" s="84">
        <v>6574</v>
      </c>
      <c r="B6586" s="90">
        <f t="shared" ca="1" si="1228"/>
        <v>413.78355535173318</v>
      </c>
      <c r="C6586" s="103">
        <f t="shared" ca="1" si="1237"/>
        <v>313.11472745758851</v>
      </c>
      <c r="D6586" s="103">
        <f t="shared" ca="1" si="1237"/>
        <v>349.00169077480177</v>
      </c>
      <c r="E6586" s="90">
        <f t="shared" ca="1" si="1236"/>
        <v>114.39160306036668</v>
      </c>
      <c r="F6586" s="90">
        <f t="shared" ca="1" si="1236"/>
        <v>68.978992985743332</v>
      </c>
      <c r="G6586" s="90">
        <f t="shared" ca="1" si="1236"/>
        <v>90.785187358785919</v>
      </c>
      <c r="H6586" s="90">
        <f t="shared" ca="1" si="1230"/>
        <v>528.1751584120999</v>
      </c>
      <c r="I6586" s="90">
        <f t="shared" ca="1" si="1231"/>
        <v>382.09372044333185</v>
      </c>
      <c r="J6586" s="90">
        <f t="shared" ca="1" si="1232"/>
        <v>439.78687813358772</v>
      </c>
    </row>
    <row r="6587" spans="1:10" ht="12.75" x14ac:dyDescent="0.2">
      <c r="A6587" s="84">
        <v>6575</v>
      </c>
      <c r="B6587" s="90">
        <f t="shared" ca="1" si="1228"/>
        <v>412.99916618937323</v>
      </c>
      <c r="C6587" s="103">
        <f t="shared" ca="1" si="1237"/>
        <v>317.87543688143103</v>
      </c>
      <c r="D6587" s="103">
        <f t="shared" ca="1" si="1237"/>
        <v>326.11874825366391</v>
      </c>
      <c r="E6587" s="90">
        <f t="shared" ca="1" si="1236"/>
        <v>114.44178716183347</v>
      </c>
      <c r="F6587" s="90">
        <f t="shared" ca="1" si="1236"/>
        <v>67.011815488881098</v>
      </c>
      <c r="G6587" s="90">
        <f t="shared" ca="1" si="1236"/>
        <v>62.95444085799889</v>
      </c>
      <c r="H6587" s="90">
        <f t="shared" ca="1" si="1230"/>
        <v>527.44095335120664</v>
      </c>
      <c r="I6587" s="90">
        <f t="shared" ca="1" si="1231"/>
        <v>384.88725237031213</v>
      </c>
      <c r="J6587" s="90">
        <f t="shared" ca="1" si="1232"/>
        <v>389.07318911166283</v>
      </c>
    </row>
    <row r="6588" spans="1:10" ht="12.75" x14ac:dyDescent="0.2">
      <c r="A6588" s="84">
        <v>6576</v>
      </c>
      <c r="B6588" s="90">
        <f t="shared" ca="1" si="1228"/>
        <v>402.41952465234016</v>
      </c>
      <c r="C6588" s="103">
        <f t="shared" ca="1" si="1237"/>
        <v>312.47434741646981</v>
      </c>
      <c r="D6588" s="103">
        <f t="shared" ca="1" si="1237"/>
        <v>355.74784257209518</v>
      </c>
      <c r="E6588" s="90">
        <f t="shared" ca="1" si="1236"/>
        <v>113.05085773700091</v>
      </c>
      <c r="F6588" s="90">
        <f t="shared" ca="1" si="1236"/>
        <v>87.498620531272792</v>
      </c>
      <c r="G6588" s="90">
        <f t="shared" ca="1" si="1236"/>
        <v>95.114724855470428</v>
      </c>
      <c r="H6588" s="90">
        <f t="shared" ca="1" si="1230"/>
        <v>515.47038238934101</v>
      </c>
      <c r="I6588" s="90">
        <f t="shared" ca="1" si="1231"/>
        <v>399.97296794774263</v>
      </c>
      <c r="J6588" s="90">
        <f t="shared" ca="1" si="1232"/>
        <v>450.86256742756564</v>
      </c>
    </row>
    <row r="6589" spans="1:10" ht="12.75" x14ac:dyDescent="0.2">
      <c r="A6589" s="84">
        <v>6577</v>
      </c>
      <c r="B6589" s="90">
        <f t="shared" ca="1" si="1228"/>
        <v>409.27090864460644</v>
      </c>
      <c r="C6589" s="103">
        <f t="shared" ca="1" si="1237"/>
        <v>291.31876896967992</v>
      </c>
      <c r="D6589" s="103">
        <f t="shared" ca="1" si="1237"/>
        <v>339.55941144260976</v>
      </c>
      <c r="E6589" s="90">
        <f t="shared" ca="1" si="1236"/>
        <v>108.90960687090902</v>
      </c>
      <c r="F6589" s="90">
        <f t="shared" ca="1" si="1236"/>
        <v>76.356853480538206</v>
      </c>
      <c r="G6589" s="90">
        <f t="shared" ca="1" si="1236"/>
        <v>77.370719637619402</v>
      </c>
      <c r="H6589" s="90">
        <f t="shared" ca="1" si="1230"/>
        <v>518.18051551551548</v>
      </c>
      <c r="I6589" s="90">
        <f t="shared" ca="1" si="1231"/>
        <v>367.67562245021816</v>
      </c>
      <c r="J6589" s="90">
        <f t="shared" ca="1" si="1232"/>
        <v>416.93013108022916</v>
      </c>
    </row>
    <row r="6590" spans="1:10" ht="12.75" x14ac:dyDescent="0.2">
      <c r="A6590" s="84">
        <v>6578</v>
      </c>
      <c r="B6590" s="90">
        <f t="shared" ca="1" si="1228"/>
        <v>407.93235743734061</v>
      </c>
      <c r="C6590" s="103">
        <f t="shared" ref="C6590:G6605" ca="1" si="1238">NORMINV(RAND(),C$5,C$6)</f>
        <v>313.57533912646028</v>
      </c>
      <c r="D6590" s="103">
        <f t="shared" ca="1" si="1238"/>
        <v>352.85648511444316</v>
      </c>
      <c r="E6590" s="90">
        <f t="shared" ca="1" si="1238"/>
        <v>106.67642658185899</v>
      </c>
      <c r="F6590" s="90">
        <f t="shared" ca="1" si="1238"/>
        <v>72.510343502395742</v>
      </c>
      <c r="G6590" s="90">
        <f t="shared" ca="1" si="1238"/>
        <v>85.638194229158401</v>
      </c>
      <c r="H6590" s="90">
        <f t="shared" ca="1" si="1230"/>
        <v>514.60878401919956</v>
      </c>
      <c r="I6590" s="90">
        <f t="shared" ca="1" si="1231"/>
        <v>386.08568262885603</v>
      </c>
      <c r="J6590" s="90">
        <f t="shared" ca="1" si="1232"/>
        <v>438.49467934360155</v>
      </c>
    </row>
    <row r="6591" spans="1:10" ht="12.75" x14ac:dyDescent="0.2">
      <c r="A6591" s="84">
        <v>6579</v>
      </c>
      <c r="B6591" s="90">
        <f t="shared" ca="1" si="1228"/>
        <v>418.36835162922353</v>
      </c>
      <c r="C6591" s="103">
        <f t="shared" ref="C6591:D6605" ca="1" si="1239">NORMINV(RAND(),C$5,C$6)</f>
        <v>302.46609333765099</v>
      </c>
      <c r="D6591" s="103">
        <f t="shared" ca="1" si="1239"/>
        <v>341.77710675794066</v>
      </c>
      <c r="E6591" s="90">
        <f t="shared" ca="1" si="1238"/>
        <v>114.94543193739139</v>
      </c>
      <c r="F6591" s="90">
        <f t="shared" ca="1" si="1238"/>
        <v>88.183738461105904</v>
      </c>
      <c r="G6591" s="90">
        <f t="shared" ca="1" si="1238"/>
        <v>77.290638934917325</v>
      </c>
      <c r="H6591" s="90">
        <f t="shared" ca="1" si="1230"/>
        <v>533.31378356661492</v>
      </c>
      <c r="I6591" s="90">
        <f t="shared" ca="1" si="1231"/>
        <v>390.64983179875691</v>
      </c>
      <c r="J6591" s="90">
        <f t="shared" ca="1" si="1232"/>
        <v>419.06774569285801</v>
      </c>
    </row>
    <row r="6592" spans="1:10" ht="12.75" x14ac:dyDescent="0.2">
      <c r="A6592" s="84">
        <v>6580</v>
      </c>
      <c r="B6592" s="90">
        <f t="shared" ca="1" si="1228"/>
        <v>421.35565613929504</v>
      </c>
      <c r="C6592" s="103">
        <f t="shared" ca="1" si="1239"/>
        <v>291.30226290493454</v>
      </c>
      <c r="D6592" s="103">
        <f t="shared" ca="1" si="1239"/>
        <v>336.24896731246486</v>
      </c>
      <c r="E6592" s="90">
        <f t="shared" ca="1" si="1238"/>
        <v>111.02412815686233</v>
      </c>
      <c r="F6592" s="90">
        <f t="shared" ca="1" si="1238"/>
        <v>81.788170309291573</v>
      </c>
      <c r="G6592" s="90">
        <f t="shared" ca="1" si="1238"/>
        <v>91.289818035888118</v>
      </c>
      <c r="H6592" s="90">
        <f t="shared" ca="1" si="1230"/>
        <v>532.37978429615737</v>
      </c>
      <c r="I6592" s="90">
        <f t="shared" ca="1" si="1231"/>
        <v>373.0904332142261</v>
      </c>
      <c r="J6592" s="90">
        <f t="shared" ca="1" si="1232"/>
        <v>427.53878534835297</v>
      </c>
    </row>
    <row r="6593" spans="1:10" ht="12.75" x14ac:dyDescent="0.2">
      <c r="A6593" s="84">
        <v>6581</v>
      </c>
      <c r="B6593" s="90">
        <f t="shared" ca="1" si="1228"/>
        <v>415.44809819928639</v>
      </c>
      <c r="C6593" s="103">
        <f t="shared" ca="1" si="1239"/>
        <v>293.20017428465269</v>
      </c>
      <c r="D6593" s="103">
        <f t="shared" ca="1" si="1239"/>
        <v>327.62094061181489</v>
      </c>
      <c r="E6593" s="90">
        <f t="shared" ca="1" si="1238"/>
        <v>110.03721076400367</v>
      </c>
      <c r="F6593" s="90">
        <f t="shared" ca="1" si="1238"/>
        <v>79.178415180438151</v>
      </c>
      <c r="G6593" s="90">
        <f t="shared" ca="1" si="1238"/>
        <v>107.96180672707817</v>
      </c>
      <c r="H6593" s="90">
        <f t="shared" ca="1" si="1230"/>
        <v>525.48530896329009</v>
      </c>
      <c r="I6593" s="90">
        <f t="shared" ca="1" si="1231"/>
        <v>372.37858946509084</v>
      </c>
      <c r="J6593" s="90">
        <f t="shared" ca="1" si="1232"/>
        <v>435.58274733889306</v>
      </c>
    </row>
    <row r="6594" spans="1:10" ht="12.75" x14ac:dyDescent="0.2">
      <c r="A6594" s="84">
        <v>6582</v>
      </c>
      <c r="B6594" s="90">
        <f t="shared" ca="1" si="1228"/>
        <v>407.68756201947247</v>
      </c>
      <c r="C6594" s="103">
        <f t="shared" ca="1" si="1239"/>
        <v>308.02515003889829</v>
      </c>
      <c r="D6594" s="103">
        <f t="shared" ca="1" si="1239"/>
        <v>332.23426011472839</v>
      </c>
      <c r="E6594" s="90">
        <f t="shared" ca="1" si="1238"/>
        <v>98.416453986038334</v>
      </c>
      <c r="F6594" s="90">
        <f t="shared" ca="1" si="1238"/>
        <v>89.634932564372207</v>
      </c>
      <c r="G6594" s="90">
        <f t="shared" ca="1" si="1238"/>
        <v>80.606148106445445</v>
      </c>
      <c r="H6594" s="90">
        <f t="shared" ca="1" si="1230"/>
        <v>506.1040160055108</v>
      </c>
      <c r="I6594" s="90">
        <f t="shared" ca="1" si="1231"/>
        <v>397.6600826032705</v>
      </c>
      <c r="J6594" s="90">
        <f t="shared" ca="1" si="1232"/>
        <v>412.84040822117385</v>
      </c>
    </row>
    <row r="6595" spans="1:10" ht="12.75" x14ac:dyDescent="0.2">
      <c r="A6595" s="84">
        <v>6583</v>
      </c>
      <c r="B6595" s="90">
        <f t="shared" ca="1" si="1228"/>
        <v>410.91652131841926</v>
      </c>
      <c r="C6595" s="103">
        <f t="shared" ca="1" si="1239"/>
        <v>301.298017048107</v>
      </c>
      <c r="D6595" s="103">
        <f t="shared" ca="1" si="1239"/>
        <v>352.84448730829081</v>
      </c>
      <c r="E6595" s="90">
        <f t="shared" ca="1" si="1238"/>
        <v>112.4163979898575</v>
      </c>
      <c r="F6595" s="90">
        <f t="shared" ca="1" si="1238"/>
        <v>85.869952187305898</v>
      </c>
      <c r="G6595" s="90">
        <f t="shared" ca="1" si="1238"/>
        <v>104.69884874623689</v>
      </c>
      <c r="H6595" s="90">
        <f t="shared" ca="1" si="1230"/>
        <v>523.33291930827681</v>
      </c>
      <c r="I6595" s="90">
        <f t="shared" ca="1" si="1231"/>
        <v>387.1679692354129</v>
      </c>
      <c r="J6595" s="90">
        <f t="shared" ca="1" si="1232"/>
        <v>457.54333605452769</v>
      </c>
    </row>
    <row r="6596" spans="1:10" ht="12.75" x14ac:dyDescent="0.2">
      <c r="A6596" s="84">
        <v>6584</v>
      </c>
      <c r="B6596" s="90">
        <f t="shared" ca="1" si="1228"/>
        <v>410.74483173817526</v>
      </c>
      <c r="C6596" s="103">
        <f t="shared" ca="1" si="1239"/>
        <v>295.144783115964</v>
      </c>
      <c r="D6596" s="103">
        <f t="shared" ca="1" si="1239"/>
        <v>350.58397827478075</v>
      </c>
      <c r="E6596" s="90">
        <f t="shared" ca="1" si="1238"/>
        <v>111.5803977167926</v>
      </c>
      <c r="F6596" s="90">
        <f t="shared" ca="1" si="1238"/>
        <v>85.066522007444888</v>
      </c>
      <c r="G6596" s="90">
        <f t="shared" ca="1" si="1238"/>
        <v>94.216040967383378</v>
      </c>
      <c r="H6596" s="90">
        <f t="shared" ca="1" si="1230"/>
        <v>522.32522945496783</v>
      </c>
      <c r="I6596" s="90">
        <f t="shared" ca="1" si="1231"/>
        <v>380.21130512340892</v>
      </c>
      <c r="J6596" s="90">
        <f t="shared" ca="1" si="1232"/>
        <v>444.80001924216413</v>
      </c>
    </row>
    <row r="6597" spans="1:10" ht="12.75" x14ac:dyDescent="0.2">
      <c r="A6597" s="84">
        <v>6585</v>
      </c>
      <c r="B6597" s="90">
        <f t="shared" ca="1" si="1228"/>
        <v>413.21818468531785</v>
      </c>
      <c r="C6597" s="103">
        <f t="shared" ca="1" si="1239"/>
        <v>293.01239453732751</v>
      </c>
      <c r="D6597" s="103">
        <f t="shared" ca="1" si="1239"/>
        <v>352.24329761903283</v>
      </c>
      <c r="E6597" s="90">
        <f t="shared" ca="1" si="1238"/>
        <v>116.73210840319162</v>
      </c>
      <c r="F6597" s="90">
        <f t="shared" ca="1" si="1238"/>
        <v>68.836883766389704</v>
      </c>
      <c r="G6597" s="90">
        <f t="shared" ca="1" si="1238"/>
        <v>93.778979064831134</v>
      </c>
      <c r="H6597" s="90">
        <f t="shared" ca="1" si="1230"/>
        <v>529.95029308850951</v>
      </c>
      <c r="I6597" s="90">
        <f t="shared" ca="1" si="1231"/>
        <v>361.8492783037172</v>
      </c>
      <c r="J6597" s="90">
        <f t="shared" ca="1" si="1232"/>
        <v>446.02227668386399</v>
      </c>
    </row>
    <row r="6598" spans="1:10" ht="12.75" x14ac:dyDescent="0.2">
      <c r="A6598" s="84">
        <v>6586</v>
      </c>
      <c r="B6598" s="90">
        <f t="shared" ca="1" si="1228"/>
        <v>428.1107375292757</v>
      </c>
      <c r="C6598" s="103">
        <f t="shared" ca="1" si="1239"/>
        <v>306.1737691451101</v>
      </c>
      <c r="D6598" s="103">
        <f t="shared" ca="1" si="1239"/>
        <v>360.28165903628218</v>
      </c>
      <c r="E6598" s="90">
        <f t="shared" ca="1" si="1238"/>
        <v>115.99524256441958</v>
      </c>
      <c r="F6598" s="90">
        <f t="shared" ca="1" si="1238"/>
        <v>80.860880843715393</v>
      </c>
      <c r="G6598" s="90">
        <f t="shared" ca="1" si="1238"/>
        <v>99.32107568995437</v>
      </c>
      <c r="H6598" s="90">
        <f t="shared" ca="1" si="1230"/>
        <v>544.10598009369528</v>
      </c>
      <c r="I6598" s="90">
        <f t="shared" ca="1" si="1231"/>
        <v>387.03464998882549</v>
      </c>
      <c r="J6598" s="90">
        <f t="shared" ca="1" si="1232"/>
        <v>459.60273472623658</v>
      </c>
    </row>
    <row r="6599" spans="1:10" ht="12.75" x14ac:dyDescent="0.2">
      <c r="A6599" s="84">
        <v>6587</v>
      </c>
      <c r="B6599" s="90">
        <f t="shared" ca="1" si="1228"/>
        <v>417.30606128344471</v>
      </c>
      <c r="C6599" s="103">
        <f t="shared" ca="1" si="1239"/>
        <v>288.56903773400217</v>
      </c>
      <c r="D6599" s="103">
        <f t="shared" ca="1" si="1239"/>
        <v>343.61721896884052</v>
      </c>
      <c r="E6599" s="90">
        <f t="shared" ca="1" si="1238"/>
        <v>110.91883435627456</v>
      </c>
      <c r="F6599" s="90">
        <f t="shared" ca="1" si="1238"/>
        <v>74.785851453471778</v>
      </c>
      <c r="G6599" s="90">
        <f t="shared" ca="1" si="1238"/>
        <v>94.568244323061776</v>
      </c>
      <c r="H6599" s="90">
        <f t="shared" ca="1" si="1230"/>
        <v>528.22489563971931</v>
      </c>
      <c r="I6599" s="90">
        <f t="shared" ca="1" si="1231"/>
        <v>363.35488918747393</v>
      </c>
      <c r="J6599" s="90">
        <f t="shared" ca="1" si="1232"/>
        <v>438.18546329190229</v>
      </c>
    </row>
    <row r="6600" spans="1:10" ht="12.75" x14ac:dyDescent="0.2">
      <c r="A6600" s="84">
        <v>6588</v>
      </c>
      <c r="B6600" s="90">
        <f t="shared" ca="1" si="1228"/>
        <v>411.6677197840288</v>
      </c>
      <c r="C6600" s="103">
        <f t="shared" ca="1" si="1239"/>
        <v>288.29738913203289</v>
      </c>
      <c r="D6600" s="103">
        <f t="shared" ca="1" si="1239"/>
        <v>351.4115426174975</v>
      </c>
      <c r="E6600" s="90">
        <f t="shared" ca="1" si="1238"/>
        <v>103.37193156528852</v>
      </c>
      <c r="F6600" s="90">
        <f t="shared" ca="1" si="1238"/>
        <v>85.955572302039599</v>
      </c>
      <c r="G6600" s="90">
        <f t="shared" ca="1" si="1238"/>
        <v>93.698336285908439</v>
      </c>
      <c r="H6600" s="90">
        <f t="shared" ca="1" si="1230"/>
        <v>515.0396513493173</v>
      </c>
      <c r="I6600" s="90">
        <f t="shared" ca="1" si="1231"/>
        <v>374.25296143407252</v>
      </c>
      <c r="J6600" s="90">
        <f t="shared" ca="1" si="1232"/>
        <v>445.10987890340596</v>
      </c>
    </row>
    <row r="6601" spans="1:10" ht="12.75" x14ac:dyDescent="0.2">
      <c r="A6601" s="84">
        <v>6589</v>
      </c>
      <c r="B6601" s="90">
        <f t="shared" ca="1" si="1228"/>
        <v>414.9626827576289</v>
      </c>
      <c r="C6601" s="103">
        <f t="shared" ca="1" si="1239"/>
        <v>287.54795678360875</v>
      </c>
      <c r="D6601" s="103">
        <f t="shared" ca="1" si="1239"/>
        <v>315.91892984894929</v>
      </c>
      <c r="E6601" s="90">
        <f t="shared" ca="1" si="1238"/>
        <v>120.14907432456098</v>
      </c>
      <c r="F6601" s="90">
        <f t="shared" ca="1" si="1238"/>
        <v>95.243432565773389</v>
      </c>
      <c r="G6601" s="90">
        <f t="shared" ca="1" si="1238"/>
        <v>98.397686279987397</v>
      </c>
      <c r="H6601" s="90">
        <f t="shared" ca="1" si="1230"/>
        <v>535.11175708218991</v>
      </c>
      <c r="I6601" s="90">
        <f t="shared" ca="1" si="1231"/>
        <v>382.79138934938214</v>
      </c>
      <c r="J6601" s="90">
        <f t="shared" ca="1" si="1232"/>
        <v>414.31661612893669</v>
      </c>
    </row>
    <row r="6602" spans="1:10" ht="12.75" x14ac:dyDescent="0.2">
      <c r="A6602" s="84">
        <v>6590</v>
      </c>
      <c r="B6602" s="90">
        <f t="shared" ca="1" si="1228"/>
        <v>419.4336978151033</v>
      </c>
      <c r="C6602" s="103">
        <f t="shared" ca="1" si="1239"/>
        <v>300.32606014537532</v>
      </c>
      <c r="D6602" s="103">
        <f t="shared" ca="1" si="1239"/>
        <v>338.21388759358121</v>
      </c>
      <c r="E6602" s="90">
        <f t="shared" ca="1" si="1238"/>
        <v>114.96395476517816</v>
      </c>
      <c r="F6602" s="90">
        <f t="shared" ca="1" si="1238"/>
        <v>75.601711767187197</v>
      </c>
      <c r="G6602" s="90">
        <f t="shared" ca="1" si="1238"/>
        <v>91.304706047405787</v>
      </c>
      <c r="H6602" s="90">
        <f t="shared" ca="1" si="1230"/>
        <v>534.39765258028149</v>
      </c>
      <c r="I6602" s="90">
        <f t="shared" ca="1" si="1231"/>
        <v>375.92777191256255</v>
      </c>
      <c r="J6602" s="90">
        <f t="shared" ca="1" si="1232"/>
        <v>429.51859364098698</v>
      </c>
    </row>
    <row r="6603" spans="1:10" ht="12.75" x14ac:dyDescent="0.2">
      <c r="A6603" s="84">
        <v>6591</v>
      </c>
      <c r="B6603" s="90">
        <f t="shared" ca="1" si="1228"/>
        <v>399.98007836008117</v>
      </c>
      <c r="C6603" s="103">
        <f t="shared" ca="1" si="1239"/>
        <v>304.41956747777425</v>
      </c>
      <c r="D6603" s="103">
        <f t="shared" ca="1" si="1239"/>
        <v>334.95988732417209</v>
      </c>
      <c r="E6603" s="90">
        <f t="shared" ca="1" si="1238"/>
        <v>111.00738129335443</v>
      </c>
      <c r="F6603" s="90">
        <f t="shared" ca="1" si="1238"/>
        <v>85.408718408771193</v>
      </c>
      <c r="G6603" s="90">
        <f t="shared" ca="1" si="1238"/>
        <v>80.537305913802399</v>
      </c>
      <c r="H6603" s="90">
        <f t="shared" ca="1" si="1230"/>
        <v>510.98745965343562</v>
      </c>
      <c r="I6603" s="90">
        <f t="shared" ca="1" si="1231"/>
        <v>389.82828588654547</v>
      </c>
      <c r="J6603" s="90">
        <f t="shared" ca="1" si="1232"/>
        <v>415.4971932379745</v>
      </c>
    </row>
    <row r="6604" spans="1:10" ht="12.75" x14ac:dyDescent="0.2">
      <c r="A6604" s="84">
        <v>6592</v>
      </c>
      <c r="B6604" s="90">
        <f t="shared" ca="1" si="1228"/>
        <v>413.80115358169917</v>
      </c>
      <c r="C6604" s="103">
        <f t="shared" ca="1" si="1239"/>
        <v>277.38926602061252</v>
      </c>
      <c r="D6604" s="103">
        <f t="shared" ca="1" si="1239"/>
        <v>355.95969135476906</v>
      </c>
      <c r="E6604" s="90">
        <f t="shared" ca="1" si="1238"/>
        <v>102.939068434866</v>
      </c>
      <c r="F6604" s="90">
        <f t="shared" ca="1" si="1238"/>
        <v>71.17158684504659</v>
      </c>
      <c r="G6604" s="90">
        <f t="shared" ca="1" si="1238"/>
        <v>95.545525157175405</v>
      </c>
      <c r="H6604" s="90">
        <f t="shared" ca="1" si="1230"/>
        <v>516.74022201656521</v>
      </c>
      <c r="I6604" s="90">
        <f t="shared" ca="1" si="1231"/>
        <v>348.56085286565911</v>
      </c>
      <c r="J6604" s="90">
        <f t="shared" ca="1" si="1232"/>
        <v>451.50521651194447</v>
      </c>
    </row>
    <row r="6605" spans="1:10" ht="12.75" x14ac:dyDescent="0.2">
      <c r="A6605" s="84">
        <v>6593</v>
      </c>
      <c r="B6605" s="90">
        <f t="shared" ca="1" si="1228"/>
        <v>403.0012579517911</v>
      </c>
      <c r="C6605" s="103">
        <f t="shared" ca="1" si="1239"/>
        <v>299.40369296463138</v>
      </c>
      <c r="D6605" s="103">
        <f t="shared" ca="1" si="1239"/>
        <v>358.39888551283622</v>
      </c>
      <c r="E6605" s="90">
        <f t="shared" ca="1" si="1238"/>
        <v>110.20209814440656</v>
      </c>
      <c r="F6605" s="90">
        <f t="shared" ca="1" si="1238"/>
        <v>84.261180286827255</v>
      </c>
      <c r="G6605" s="90">
        <f t="shared" ca="1" si="1238"/>
        <v>108.10252517591316</v>
      </c>
      <c r="H6605" s="90">
        <f t="shared" ca="1" si="1230"/>
        <v>513.20335609619769</v>
      </c>
      <c r="I6605" s="90">
        <f t="shared" ca="1" si="1231"/>
        <v>383.66487325145863</v>
      </c>
      <c r="J6605" s="90">
        <f t="shared" ca="1" si="1232"/>
        <v>466.50141068874939</v>
      </c>
    </row>
    <row r="6606" spans="1:10" ht="12.75" x14ac:dyDescent="0.2">
      <c r="A6606" s="84">
        <v>6594</v>
      </c>
      <c r="B6606" s="90">
        <f t="shared" ref="B6606:B6669" ca="1" si="1240">NORMINV(RAND(),B$5,B$6)</f>
        <v>405.04835783736547</v>
      </c>
      <c r="C6606" s="103">
        <f t="shared" ref="C6606:G6621" ca="1" si="1241">NORMINV(RAND(),C$5,C$6)</f>
        <v>305.18661239979338</v>
      </c>
      <c r="D6606" s="103">
        <f t="shared" ca="1" si="1241"/>
        <v>338.75109512417788</v>
      </c>
      <c r="E6606" s="90">
        <f t="shared" ca="1" si="1241"/>
        <v>119.14852193738196</v>
      </c>
      <c r="F6606" s="90">
        <f t="shared" ca="1" si="1241"/>
        <v>89.345861374976849</v>
      </c>
      <c r="G6606" s="90">
        <f t="shared" ca="1" si="1241"/>
        <v>91.16123967449694</v>
      </c>
      <c r="H6606" s="90">
        <f t="shared" ref="H6606:H6669" ca="1" si="1242">+B6606+E6606</f>
        <v>524.19687977474746</v>
      </c>
      <c r="I6606" s="90">
        <f t="shared" ref="I6606:I6669" ca="1" si="1243">+C6606+F6606</f>
        <v>394.53247377477021</v>
      </c>
      <c r="J6606" s="90">
        <f t="shared" ref="J6606:J6669" ca="1" si="1244">+D6606+G6606</f>
        <v>429.91233479867481</v>
      </c>
    </row>
    <row r="6607" spans="1:10" ht="12.75" x14ac:dyDescent="0.2">
      <c r="A6607" s="84">
        <v>6595</v>
      </c>
      <c r="B6607" s="90">
        <f t="shared" ca="1" si="1240"/>
        <v>407.56165205104645</v>
      </c>
      <c r="C6607" s="103">
        <f t="shared" ref="C6607:D6621" ca="1" si="1245">NORMINV(RAND(),C$5,C$6)</f>
        <v>310.5531325090576</v>
      </c>
      <c r="D6607" s="103">
        <f t="shared" ca="1" si="1245"/>
        <v>353.52589884138007</v>
      </c>
      <c r="E6607" s="90">
        <f t="shared" ca="1" si="1241"/>
        <v>99.506728426173112</v>
      </c>
      <c r="F6607" s="90">
        <f t="shared" ca="1" si="1241"/>
        <v>78.233193885448571</v>
      </c>
      <c r="G6607" s="90">
        <f t="shared" ca="1" si="1241"/>
        <v>103.17523941669248</v>
      </c>
      <c r="H6607" s="90">
        <f t="shared" ca="1" si="1242"/>
        <v>507.06838047721953</v>
      </c>
      <c r="I6607" s="90">
        <f t="shared" ca="1" si="1243"/>
        <v>388.7863263945062</v>
      </c>
      <c r="J6607" s="90">
        <f t="shared" ca="1" si="1244"/>
        <v>456.70113825807255</v>
      </c>
    </row>
    <row r="6608" spans="1:10" ht="12.75" x14ac:dyDescent="0.2">
      <c r="A6608" s="84">
        <v>6596</v>
      </c>
      <c r="B6608" s="90">
        <f t="shared" ca="1" si="1240"/>
        <v>411.32026516574473</v>
      </c>
      <c r="C6608" s="103">
        <f t="shared" ca="1" si="1245"/>
        <v>299.76496403950813</v>
      </c>
      <c r="D6608" s="103">
        <f t="shared" ca="1" si="1245"/>
        <v>354.39342127640543</v>
      </c>
      <c r="E6608" s="90">
        <f t="shared" ca="1" si="1241"/>
        <v>96.593919097692989</v>
      </c>
      <c r="F6608" s="90">
        <f t="shared" ca="1" si="1241"/>
        <v>84.883795115070541</v>
      </c>
      <c r="G6608" s="90">
        <f t="shared" ca="1" si="1241"/>
        <v>87.984995022397271</v>
      </c>
      <c r="H6608" s="90">
        <f t="shared" ca="1" si="1242"/>
        <v>507.91418426343773</v>
      </c>
      <c r="I6608" s="90">
        <f t="shared" ca="1" si="1243"/>
        <v>384.64875915457867</v>
      </c>
      <c r="J6608" s="90">
        <f t="shared" ca="1" si="1244"/>
        <v>442.37841629880268</v>
      </c>
    </row>
    <row r="6609" spans="1:10" ht="12.75" x14ac:dyDescent="0.2">
      <c r="A6609" s="84">
        <v>6597</v>
      </c>
      <c r="B6609" s="90">
        <f t="shared" ca="1" si="1240"/>
        <v>412.39922160273511</v>
      </c>
      <c r="C6609" s="103">
        <f t="shared" ca="1" si="1245"/>
        <v>307.40989185249049</v>
      </c>
      <c r="D6609" s="103">
        <f t="shared" ca="1" si="1245"/>
        <v>347.82279023460688</v>
      </c>
      <c r="E6609" s="90">
        <f t="shared" ca="1" si="1241"/>
        <v>116.49809066410742</v>
      </c>
      <c r="F6609" s="90">
        <f t="shared" ca="1" si="1241"/>
        <v>91.481965337827788</v>
      </c>
      <c r="G6609" s="90">
        <f t="shared" ca="1" si="1241"/>
        <v>97.827386640009451</v>
      </c>
      <c r="H6609" s="90">
        <f t="shared" ca="1" si="1242"/>
        <v>528.8973122668425</v>
      </c>
      <c r="I6609" s="90">
        <f t="shared" ca="1" si="1243"/>
        <v>398.89185719031826</v>
      </c>
      <c r="J6609" s="90">
        <f t="shared" ca="1" si="1244"/>
        <v>445.65017687461636</v>
      </c>
    </row>
    <row r="6610" spans="1:10" ht="12.75" x14ac:dyDescent="0.2">
      <c r="A6610" s="84">
        <v>6598</v>
      </c>
      <c r="B6610" s="90">
        <f t="shared" ca="1" si="1240"/>
        <v>412.22708473706342</v>
      </c>
      <c r="C6610" s="103">
        <f t="shared" ca="1" si="1245"/>
        <v>303.94656862575647</v>
      </c>
      <c r="D6610" s="103">
        <f t="shared" ca="1" si="1245"/>
        <v>333.4981611642873</v>
      </c>
      <c r="E6610" s="90">
        <f t="shared" ca="1" si="1241"/>
        <v>112.42241578388399</v>
      </c>
      <c r="F6610" s="90">
        <f t="shared" ca="1" si="1241"/>
        <v>86.771027184949517</v>
      </c>
      <c r="G6610" s="90">
        <f t="shared" ca="1" si="1241"/>
        <v>72.806722094509169</v>
      </c>
      <c r="H6610" s="90">
        <f t="shared" ca="1" si="1242"/>
        <v>524.64950052094741</v>
      </c>
      <c r="I6610" s="90">
        <f t="shared" ca="1" si="1243"/>
        <v>390.71759581070597</v>
      </c>
      <c r="J6610" s="90">
        <f t="shared" ca="1" si="1244"/>
        <v>406.30488325879645</v>
      </c>
    </row>
    <row r="6611" spans="1:10" ht="12.75" x14ac:dyDescent="0.2">
      <c r="A6611" s="84">
        <v>6599</v>
      </c>
      <c r="B6611" s="90">
        <f t="shared" ca="1" si="1240"/>
        <v>414.66531092854177</v>
      </c>
      <c r="C6611" s="103">
        <f t="shared" ca="1" si="1245"/>
        <v>307.40526581523073</v>
      </c>
      <c r="D6611" s="103">
        <f t="shared" ca="1" si="1245"/>
        <v>349.60716676177378</v>
      </c>
      <c r="E6611" s="90">
        <f t="shared" ca="1" si="1241"/>
        <v>109.55345869230088</v>
      </c>
      <c r="F6611" s="90">
        <f t="shared" ca="1" si="1241"/>
        <v>104.73308446029858</v>
      </c>
      <c r="G6611" s="90">
        <f t="shared" ca="1" si="1241"/>
        <v>86.783251077665653</v>
      </c>
      <c r="H6611" s="90">
        <f t="shared" ca="1" si="1242"/>
        <v>524.21876962084264</v>
      </c>
      <c r="I6611" s="90">
        <f t="shared" ca="1" si="1243"/>
        <v>412.13835027552932</v>
      </c>
      <c r="J6611" s="90">
        <f t="shared" ca="1" si="1244"/>
        <v>436.39041783943946</v>
      </c>
    </row>
    <row r="6612" spans="1:10" ht="12.75" x14ac:dyDescent="0.2">
      <c r="A6612" s="84">
        <v>6600</v>
      </c>
      <c r="B6612" s="90">
        <f t="shared" ca="1" si="1240"/>
        <v>421.10286725298221</v>
      </c>
      <c r="C6612" s="103">
        <f t="shared" ca="1" si="1245"/>
        <v>290.63668779597072</v>
      </c>
      <c r="D6612" s="103">
        <f t="shared" ca="1" si="1245"/>
        <v>364.45974264957721</v>
      </c>
      <c r="E6612" s="90">
        <f t="shared" ca="1" si="1241"/>
        <v>115.63071552058362</v>
      </c>
      <c r="F6612" s="90">
        <f t="shared" ca="1" si="1241"/>
        <v>73.01047849696846</v>
      </c>
      <c r="G6612" s="90">
        <f t="shared" ca="1" si="1241"/>
        <v>95.616979864545513</v>
      </c>
      <c r="H6612" s="90">
        <f t="shared" ca="1" si="1242"/>
        <v>536.73358277356579</v>
      </c>
      <c r="I6612" s="90">
        <f t="shared" ca="1" si="1243"/>
        <v>363.64716629293918</v>
      </c>
      <c r="J6612" s="90">
        <f t="shared" ca="1" si="1244"/>
        <v>460.07672251412271</v>
      </c>
    </row>
    <row r="6613" spans="1:10" ht="12.75" x14ac:dyDescent="0.2">
      <c r="A6613" s="84">
        <v>6601</v>
      </c>
      <c r="B6613" s="90">
        <f t="shared" ca="1" si="1240"/>
        <v>415.85504213206713</v>
      </c>
      <c r="C6613" s="103">
        <f t="shared" ca="1" si="1245"/>
        <v>281.67891493884821</v>
      </c>
      <c r="D6613" s="103">
        <f t="shared" ca="1" si="1245"/>
        <v>329.73697126372593</v>
      </c>
      <c r="E6613" s="90">
        <f t="shared" ca="1" si="1241"/>
        <v>108.39208135557422</v>
      </c>
      <c r="F6613" s="90">
        <f t="shared" ca="1" si="1241"/>
        <v>73.73425845886365</v>
      </c>
      <c r="G6613" s="90">
        <f t="shared" ca="1" si="1241"/>
        <v>81.649632348680385</v>
      </c>
      <c r="H6613" s="90">
        <f t="shared" ca="1" si="1242"/>
        <v>524.24712348764137</v>
      </c>
      <c r="I6613" s="90">
        <f t="shared" ca="1" si="1243"/>
        <v>355.41317339771183</v>
      </c>
      <c r="J6613" s="90">
        <f t="shared" ca="1" si="1244"/>
        <v>411.3866036124063</v>
      </c>
    </row>
    <row r="6614" spans="1:10" ht="12.75" x14ac:dyDescent="0.2">
      <c r="A6614" s="84">
        <v>6602</v>
      </c>
      <c r="B6614" s="90">
        <f t="shared" ca="1" si="1240"/>
        <v>404.45594695912609</v>
      </c>
      <c r="C6614" s="103">
        <f t="shared" ca="1" si="1245"/>
        <v>305.15730682256418</v>
      </c>
      <c r="D6614" s="103">
        <f t="shared" ca="1" si="1245"/>
        <v>358.15667647851774</v>
      </c>
      <c r="E6614" s="90">
        <f t="shared" ca="1" si="1241"/>
        <v>106.05985314184329</v>
      </c>
      <c r="F6614" s="90">
        <f t="shared" ca="1" si="1241"/>
        <v>86.271165172153204</v>
      </c>
      <c r="G6614" s="90">
        <f t="shared" ca="1" si="1241"/>
        <v>78.600513350830425</v>
      </c>
      <c r="H6614" s="90">
        <f t="shared" ca="1" si="1242"/>
        <v>510.51580010096939</v>
      </c>
      <c r="I6614" s="90">
        <f t="shared" ca="1" si="1243"/>
        <v>391.42847199471737</v>
      </c>
      <c r="J6614" s="90">
        <f t="shared" ca="1" si="1244"/>
        <v>436.75718982934814</v>
      </c>
    </row>
    <row r="6615" spans="1:10" ht="12.75" x14ac:dyDescent="0.2">
      <c r="A6615" s="84">
        <v>6603</v>
      </c>
      <c r="B6615" s="90">
        <f t="shared" ca="1" si="1240"/>
        <v>406.56054350664039</v>
      </c>
      <c r="C6615" s="103">
        <f t="shared" ca="1" si="1245"/>
        <v>290.35503671576805</v>
      </c>
      <c r="D6615" s="103">
        <f t="shared" ca="1" si="1245"/>
        <v>359.86970275064084</v>
      </c>
      <c r="E6615" s="90">
        <f t="shared" ca="1" si="1241"/>
        <v>114.0379567956643</v>
      </c>
      <c r="F6615" s="90">
        <f t="shared" ca="1" si="1241"/>
        <v>72.251045361775539</v>
      </c>
      <c r="G6615" s="90">
        <f t="shared" ca="1" si="1241"/>
        <v>108.08742351004227</v>
      </c>
      <c r="H6615" s="90">
        <f t="shared" ca="1" si="1242"/>
        <v>520.59850030230473</v>
      </c>
      <c r="I6615" s="90">
        <f t="shared" ca="1" si="1243"/>
        <v>362.60608207754359</v>
      </c>
      <c r="J6615" s="90">
        <f t="shared" ca="1" si="1244"/>
        <v>467.95712626068314</v>
      </c>
    </row>
    <row r="6616" spans="1:10" ht="12.75" x14ac:dyDescent="0.2">
      <c r="A6616" s="84">
        <v>6604</v>
      </c>
      <c r="B6616" s="90">
        <f t="shared" ca="1" si="1240"/>
        <v>412.48967239869671</v>
      </c>
      <c r="C6616" s="103">
        <f t="shared" ca="1" si="1245"/>
        <v>298.7601809695534</v>
      </c>
      <c r="D6616" s="103">
        <f t="shared" ca="1" si="1245"/>
        <v>343.31783161145552</v>
      </c>
      <c r="E6616" s="90">
        <f t="shared" ca="1" si="1241"/>
        <v>112.48410214448474</v>
      </c>
      <c r="F6616" s="90">
        <f t="shared" ca="1" si="1241"/>
        <v>77.721703654354783</v>
      </c>
      <c r="G6616" s="90">
        <f t="shared" ca="1" si="1241"/>
        <v>95.800218218153375</v>
      </c>
      <c r="H6616" s="90">
        <f t="shared" ca="1" si="1242"/>
        <v>524.97377454318143</v>
      </c>
      <c r="I6616" s="90">
        <f t="shared" ca="1" si="1243"/>
        <v>376.48188462390817</v>
      </c>
      <c r="J6616" s="90">
        <f t="shared" ca="1" si="1244"/>
        <v>439.11804982960888</v>
      </c>
    </row>
    <row r="6617" spans="1:10" ht="12.75" x14ac:dyDescent="0.2">
      <c r="A6617" s="84">
        <v>6605</v>
      </c>
      <c r="B6617" s="90">
        <f t="shared" ca="1" si="1240"/>
        <v>417.58879628822007</v>
      </c>
      <c r="C6617" s="103">
        <f t="shared" ca="1" si="1245"/>
        <v>309.75710337390296</v>
      </c>
      <c r="D6617" s="103">
        <f t="shared" ca="1" si="1245"/>
        <v>360.31216771034502</v>
      </c>
      <c r="E6617" s="90">
        <f t="shared" ca="1" si="1241"/>
        <v>111.17956979519964</v>
      </c>
      <c r="F6617" s="90">
        <f t="shared" ca="1" si="1241"/>
        <v>89.163673893243654</v>
      </c>
      <c r="G6617" s="90">
        <f t="shared" ca="1" si="1241"/>
        <v>95.786141047206129</v>
      </c>
      <c r="H6617" s="90">
        <f t="shared" ca="1" si="1242"/>
        <v>528.76836608341966</v>
      </c>
      <c r="I6617" s="90">
        <f t="shared" ca="1" si="1243"/>
        <v>398.9207772671466</v>
      </c>
      <c r="J6617" s="90">
        <f t="shared" ca="1" si="1244"/>
        <v>456.09830875755114</v>
      </c>
    </row>
    <row r="6618" spans="1:10" ht="12.75" x14ac:dyDescent="0.2">
      <c r="A6618" s="84">
        <v>6606</v>
      </c>
      <c r="B6618" s="90">
        <f t="shared" ca="1" si="1240"/>
        <v>406.06574046978955</v>
      </c>
      <c r="C6618" s="103">
        <f t="shared" ca="1" si="1245"/>
        <v>299.04742764168094</v>
      </c>
      <c r="D6618" s="103">
        <f t="shared" ca="1" si="1245"/>
        <v>332.89774392886375</v>
      </c>
      <c r="E6618" s="90">
        <f t="shared" ca="1" si="1241"/>
        <v>104.87051154649888</v>
      </c>
      <c r="F6618" s="90">
        <f t="shared" ca="1" si="1241"/>
        <v>103.44190300110269</v>
      </c>
      <c r="G6618" s="90">
        <f t="shared" ca="1" si="1241"/>
        <v>116.39174115147401</v>
      </c>
      <c r="H6618" s="90">
        <f t="shared" ca="1" si="1242"/>
        <v>510.93625201628845</v>
      </c>
      <c r="I6618" s="90">
        <f t="shared" ca="1" si="1243"/>
        <v>402.48933064278361</v>
      </c>
      <c r="J6618" s="90">
        <f t="shared" ca="1" si="1244"/>
        <v>449.28948508033773</v>
      </c>
    </row>
    <row r="6619" spans="1:10" ht="12.75" x14ac:dyDescent="0.2">
      <c r="A6619" s="84">
        <v>6607</v>
      </c>
      <c r="B6619" s="90">
        <f t="shared" ca="1" si="1240"/>
        <v>408.51635205214461</v>
      </c>
      <c r="C6619" s="103">
        <f t="shared" ca="1" si="1245"/>
        <v>303.10534057285417</v>
      </c>
      <c r="D6619" s="103">
        <f t="shared" ca="1" si="1245"/>
        <v>357.03905556528787</v>
      </c>
      <c r="E6619" s="90">
        <f t="shared" ca="1" si="1241"/>
        <v>108.41277754307566</v>
      </c>
      <c r="F6619" s="90">
        <f t="shared" ca="1" si="1241"/>
        <v>108.38491843886433</v>
      </c>
      <c r="G6619" s="90">
        <f t="shared" ca="1" si="1241"/>
        <v>100.69658200598693</v>
      </c>
      <c r="H6619" s="90">
        <f t="shared" ca="1" si="1242"/>
        <v>516.92912959522027</v>
      </c>
      <c r="I6619" s="90">
        <f t="shared" ca="1" si="1243"/>
        <v>411.49025901171854</v>
      </c>
      <c r="J6619" s="90">
        <f t="shared" ca="1" si="1244"/>
        <v>457.73563757127476</v>
      </c>
    </row>
    <row r="6620" spans="1:10" ht="12.75" x14ac:dyDescent="0.2">
      <c r="A6620" s="84">
        <v>6608</v>
      </c>
      <c r="B6620" s="90">
        <f t="shared" ca="1" si="1240"/>
        <v>404.29962433700763</v>
      </c>
      <c r="C6620" s="103">
        <f t="shared" ca="1" si="1245"/>
        <v>292.71297792928777</v>
      </c>
      <c r="D6620" s="103">
        <f t="shared" ca="1" si="1245"/>
        <v>350.24230941754547</v>
      </c>
      <c r="E6620" s="90">
        <f t="shared" ca="1" si="1241"/>
        <v>110.95486861891388</v>
      </c>
      <c r="F6620" s="90">
        <f t="shared" ca="1" si="1241"/>
        <v>73.961199312244858</v>
      </c>
      <c r="G6620" s="90">
        <f t="shared" ca="1" si="1241"/>
        <v>77.948650877533211</v>
      </c>
      <c r="H6620" s="90">
        <f t="shared" ca="1" si="1242"/>
        <v>515.25449295592148</v>
      </c>
      <c r="I6620" s="90">
        <f t="shared" ca="1" si="1243"/>
        <v>366.67417724153262</v>
      </c>
      <c r="J6620" s="90">
        <f t="shared" ca="1" si="1244"/>
        <v>428.1909602950787</v>
      </c>
    </row>
    <row r="6621" spans="1:10" ht="12.75" x14ac:dyDescent="0.2">
      <c r="A6621" s="84">
        <v>6609</v>
      </c>
      <c r="B6621" s="90">
        <f t="shared" ca="1" si="1240"/>
        <v>414.23599725513117</v>
      </c>
      <c r="C6621" s="103">
        <f t="shared" ca="1" si="1245"/>
        <v>313.38655285993684</v>
      </c>
      <c r="D6621" s="103">
        <f t="shared" ca="1" si="1245"/>
        <v>334.92708555230905</v>
      </c>
      <c r="E6621" s="90">
        <f t="shared" ca="1" si="1241"/>
        <v>107.58217583409548</v>
      </c>
      <c r="F6621" s="90">
        <f t="shared" ca="1" si="1241"/>
        <v>81.317933256151235</v>
      </c>
      <c r="G6621" s="90">
        <f t="shared" ca="1" si="1241"/>
        <v>94.560142560095741</v>
      </c>
      <c r="H6621" s="90">
        <f t="shared" ca="1" si="1242"/>
        <v>521.81817308922666</v>
      </c>
      <c r="I6621" s="90">
        <f t="shared" ca="1" si="1243"/>
        <v>394.70448611608811</v>
      </c>
      <c r="J6621" s="90">
        <f t="shared" ca="1" si="1244"/>
        <v>429.48722811240481</v>
      </c>
    </row>
    <row r="6622" spans="1:10" ht="12.75" x14ac:dyDescent="0.2">
      <c r="A6622" s="84">
        <v>6610</v>
      </c>
      <c r="B6622" s="90">
        <f t="shared" ca="1" si="1240"/>
        <v>412.76290365606383</v>
      </c>
      <c r="C6622" s="103">
        <f t="shared" ref="C6622:G6637" ca="1" si="1246">NORMINV(RAND(),C$5,C$6)</f>
        <v>310.3069329881705</v>
      </c>
      <c r="D6622" s="103">
        <f t="shared" ca="1" si="1246"/>
        <v>334.26736700340564</v>
      </c>
      <c r="E6622" s="90">
        <f t="shared" ca="1" si="1246"/>
        <v>101.67708659390466</v>
      </c>
      <c r="F6622" s="90">
        <f t="shared" ca="1" si="1246"/>
        <v>91.897234672960451</v>
      </c>
      <c r="G6622" s="90">
        <f t="shared" ca="1" si="1246"/>
        <v>82.49114243087206</v>
      </c>
      <c r="H6622" s="90">
        <f t="shared" ca="1" si="1242"/>
        <v>514.43999024996845</v>
      </c>
      <c r="I6622" s="90">
        <f t="shared" ca="1" si="1243"/>
        <v>402.20416766113095</v>
      </c>
      <c r="J6622" s="90">
        <f t="shared" ca="1" si="1244"/>
        <v>416.7585094342777</v>
      </c>
    </row>
    <row r="6623" spans="1:10" ht="12.75" x14ac:dyDescent="0.2">
      <c r="A6623" s="84">
        <v>6611</v>
      </c>
      <c r="B6623" s="90">
        <f t="shared" ca="1" si="1240"/>
        <v>413.06196436311296</v>
      </c>
      <c r="C6623" s="103">
        <f t="shared" ref="C6623:D6637" ca="1" si="1247">NORMINV(RAND(),C$5,C$6)</f>
        <v>305.77687996542801</v>
      </c>
      <c r="D6623" s="103">
        <f t="shared" ca="1" si="1247"/>
        <v>311.37389854319616</v>
      </c>
      <c r="E6623" s="90">
        <f t="shared" ca="1" si="1246"/>
        <v>112.72618194172762</v>
      </c>
      <c r="F6623" s="90">
        <f t="shared" ca="1" si="1246"/>
        <v>86.083037449021916</v>
      </c>
      <c r="G6623" s="90">
        <f t="shared" ca="1" si="1246"/>
        <v>79.542628584284515</v>
      </c>
      <c r="H6623" s="90">
        <f t="shared" ca="1" si="1242"/>
        <v>525.78814630484055</v>
      </c>
      <c r="I6623" s="90">
        <f t="shared" ca="1" si="1243"/>
        <v>391.85991741444991</v>
      </c>
      <c r="J6623" s="90">
        <f t="shared" ca="1" si="1244"/>
        <v>390.91652712748066</v>
      </c>
    </row>
    <row r="6624" spans="1:10" ht="12.75" x14ac:dyDescent="0.2">
      <c r="A6624" s="84">
        <v>6612</v>
      </c>
      <c r="B6624" s="90">
        <f t="shared" ca="1" si="1240"/>
        <v>411.90170114516729</v>
      </c>
      <c r="C6624" s="103">
        <f t="shared" ca="1" si="1247"/>
        <v>296.7338240713413</v>
      </c>
      <c r="D6624" s="103">
        <f t="shared" ca="1" si="1247"/>
        <v>347.42034064109947</v>
      </c>
      <c r="E6624" s="90">
        <f t="shared" ca="1" si="1246"/>
        <v>109.27756969129511</v>
      </c>
      <c r="F6624" s="90">
        <f t="shared" ca="1" si="1246"/>
        <v>97.216167275852357</v>
      </c>
      <c r="G6624" s="90">
        <f t="shared" ca="1" si="1246"/>
        <v>92.000739700039375</v>
      </c>
      <c r="H6624" s="90">
        <f t="shared" ca="1" si="1242"/>
        <v>521.17927083646236</v>
      </c>
      <c r="I6624" s="90">
        <f t="shared" ca="1" si="1243"/>
        <v>393.94999134719365</v>
      </c>
      <c r="J6624" s="90">
        <f t="shared" ca="1" si="1244"/>
        <v>439.42108034113886</v>
      </c>
    </row>
    <row r="6625" spans="1:10" ht="12.75" x14ac:dyDescent="0.2">
      <c r="A6625" s="84">
        <v>6613</v>
      </c>
      <c r="B6625" s="90">
        <f t="shared" ca="1" si="1240"/>
        <v>396.99741062215298</v>
      </c>
      <c r="C6625" s="103">
        <f t="shared" ca="1" si="1247"/>
        <v>291.44622727809309</v>
      </c>
      <c r="D6625" s="103">
        <f t="shared" ca="1" si="1247"/>
        <v>349.116867836285</v>
      </c>
      <c r="E6625" s="90">
        <f t="shared" ca="1" si="1246"/>
        <v>112.23693796438225</v>
      </c>
      <c r="F6625" s="90">
        <f t="shared" ca="1" si="1246"/>
        <v>77.460677826559888</v>
      </c>
      <c r="G6625" s="90">
        <f t="shared" ca="1" si="1246"/>
        <v>119.72949376453515</v>
      </c>
      <c r="H6625" s="90">
        <f t="shared" ca="1" si="1242"/>
        <v>509.23434858653525</v>
      </c>
      <c r="I6625" s="90">
        <f t="shared" ca="1" si="1243"/>
        <v>368.90690510465299</v>
      </c>
      <c r="J6625" s="90">
        <f t="shared" ca="1" si="1244"/>
        <v>468.84636160082016</v>
      </c>
    </row>
    <row r="6626" spans="1:10" ht="12.75" x14ac:dyDescent="0.2">
      <c r="A6626" s="84">
        <v>6614</v>
      </c>
      <c r="B6626" s="90">
        <f t="shared" ca="1" si="1240"/>
        <v>409.92447847567826</v>
      </c>
      <c r="C6626" s="103">
        <f t="shared" ca="1" si="1247"/>
        <v>304.20033043251317</v>
      </c>
      <c r="D6626" s="103">
        <f t="shared" ca="1" si="1247"/>
        <v>343.46118000960314</v>
      </c>
      <c r="E6626" s="90">
        <f t="shared" ca="1" si="1246"/>
        <v>100.9466908381378</v>
      </c>
      <c r="F6626" s="90">
        <f t="shared" ca="1" si="1246"/>
        <v>87.620241732057792</v>
      </c>
      <c r="G6626" s="90">
        <f t="shared" ca="1" si="1246"/>
        <v>98.921022478352697</v>
      </c>
      <c r="H6626" s="90">
        <f t="shared" ca="1" si="1242"/>
        <v>510.87116931381604</v>
      </c>
      <c r="I6626" s="90">
        <f t="shared" ca="1" si="1243"/>
        <v>391.82057216457099</v>
      </c>
      <c r="J6626" s="90">
        <f t="shared" ca="1" si="1244"/>
        <v>442.38220248795585</v>
      </c>
    </row>
    <row r="6627" spans="1:10" ht="12.75" x14ac:dyDescent="0.2">
      <c r="A6627" s="84">
        <v>6615</v>
      </c>
      <c r="B6627" s="90">
        <f t="shared" ca="1" si="1240"/>
        <v>413.17790108503891</v>
      </c>
      <c r="C6627" s="103">
        <f t="shared" ca="1" si="1247"/>
        <v>294.85375235647189</v>
      </c>
      <c r="D6627" s="103">
        <f t="shared" ca="1" si="1247"/>
        <v>324.32545982738856</v>
      </c>
      <c r="E6627" s="90">
        <f t="shared" ca="1" si="1246"/>
        <v>108.99629615023701</v>
      </c>
      <c r="F6627" s="90">
        <f t="shared" ca="1" si="1246"/>
        <v>89.682705397276166</v>
      </c>
      <c r="G6627" s="90">
        <f t="shared" ca="1" si="1246"/>
        <v>68.698465475198191</v>
      </c>
      <c r="H6627" s="90">
        <f t="shared" ca="1" si="1242"/>
        <v>522.17419723527587</v>
      </c>
      <c r="I6627" s="90">
        <f t="shared" ca="1" si="1243"/>
        <v>384.53645775374804</v>
      </c>
      <c r="J6627" s="90">
        <f t="shared" ca="1" si="1244"/>
        <v>393.02392530258675</v>
      </c>
    </row>
    <row r="6628" spans="1:10" ht="12.75" x14ac:dyDescent="0.2">
      <c r="A6628" s="84">
        <v>6616</v>
      </c>
      <c r="B6628" s="90">
        <f t="shared" ca="1" si="1240"/>
        <v>418.15048204425113</v>
      </c>
      <c r="C6628" s="103">
        <f t="shared" ca="1" si="1247"/>
        <v>288.27240931778306</v>
      </c>
      <c r="D6628" s="103">
        <f t="shared" ca="1" si="1247"/>
        <v>321.61610207605111</v>
      </c>
      <c r="E6628" s="90">
        <f t="shared" ca="1" si="1246"/>
        <v>121.69944433202114</v>
      </c>
      <c r="F6628" s="90">
        <f t="shared" ca="1" si="1246"/>
        <v>67.052267838377659</v>
      </c>
      <c r="G6628" s="90">
        <f t="shared" ca="1" si="1246"/>
        <v>90.731493234110303</v>
      </c>
      <c r="H6628" s="90">
        <f t="shared" ca="1" si="1242"/>
        <v>539.84992637627226</v>
      </c>
      <c r="I6628" s="90">
        <f t="shared" ca="1" si="1243"/>
        <v>355.3246771561607</v>
      </c>
      <c r="J6628" s="90">
        <f t="shared" ca="1" si="1244"/>
        <v>412.34759531016141</v>
      </c>
    </row>
    <row r="6629" spans="1:10" ht="12.75" x14ac:dyDescent="0.2">
      <c r="A6629" s="84">
        <v>6617</v>
      </c>
      <c r="B6629" s="90">
        <f t="shared" ca="1" si="1240"/>
        <v>408.23841029326456</v>
      </c>
      <c r="C6629" s="103">
        <f t="shared" ca="1" si="1247"/>
        <v>304.51435416541938</v>
      </c>
      <c r="D6629" s="103">
        <f t="shared" ca="1" si="1247"/>
        <v>336.59088001729043</v>
      </c>
      <c r="E6629" s="90">
        <f t="shared" ca="1" si="1246"/>
        <v>109.18869134023495</v>
      </c>
      <c r="F6629" s="90">
        <f t="shared" ca="1" si="1246"/>
        <v>80.564525692315698</v>
      </c>
      <c r="G6629" s="90">
        <f t="shared" ca="1" si="1246"/>
        <v>98.149229941250354</v>
      </c>
      <c r="H6629" s="90">
        <f t="shared" ca="1" si="1242"/>
        <v>517.42710163349955</v>
      </c>
      <c r="I6629" s="90">
        <f t="shared" ca="1" si="1243"/>
        <v>385.07887985773505</v>
      </c>
      <c r="J6629" s="90">
        <f t="shared" ca="1" si="1244"/>
        <v>434.74010995854076</v>
      </c>
    </row>
    <row r="6630" spans="1:10" ht="12.75" x14ac:dyDescent="0.2">
      <c r="A6630" s="84">
        <v>6618</v>
      </c>
      <c r="B6630" s="90">
        <f t="shared" ca="1" si="1240"/>
        <v>410.56938935400979</v>
      </c>
      <c r="C6630" s="103">
        <f t="shared" ca="1" si="1247"/>
        <v>283.74465089908068</v>
      </c>
      <c r="D6630" s="103">
        <f t="shared" ca="1" si="1247"/>
        <v>363.92454319624369</v>
      </c>
      <c r="E6630" s="90">
        <f t="shared" ca="1" si="1246"/>
        <v>110.49085804384328</v>
      </c>
      <c r="F6630" s="90">
        <f t="shared" ca="1" si="1246"/>
        <v>87.595415203694444</v>
      </c>
      <c r="G6630" s="90">
        <f t="shared" ca="1" si="1246"/>
        <v>93.718821364015994</v>
      </c>
      <c r="H6630" s="90">
        <f t="shared" ca="1" si="1242"/>
        <v>521.06024739785312</v>
      </c>
      <c r="I6630" s="90">
        <f t="shared" ca="1" si="1243"/>
        <v>371.34006610277515</v>
      </c>
      <c r="J6630" s="90">
        <f t="shared" ca="1" si="1244"/>
        <v>457.64336456025967</v>
      </c>
    </row>
    <row r="6631" spans="1:10" ht="12.75" x14ac:dyDescent="0.2">
      <c r="A6631" s="84">
        <v>6619</v>
      </c>
      <c r="B6631" s="90">
        <f t="shared" ca="1" si="1240"/>
        <v>410.07039318774889</v>
      </c>
      <c r="C6631" s="103">
        <f t="shared" ca="1" si="1247"/>
        <v>305.96177489204359</v>
      </c>
      <c r="D6631" s="103">
        <f t="shared" ca="1" si="1247"/>
        <v>339.02487400511751</v>
      </c>
      <c r="E6631" s="90">
        <f t="shared" ca="1" si="1246"/>
        <v>109.89716283538088</v>
      </c>
      <c r="F6631" s="90">
        <f t="shared" ca="1" si="1246"/>
        <v>76.736808575611093</v>
      </c>
      <c r="G6631" s="90">
        <f t="shared" ca="1" si="1246"/>
        <v>99.899958561121963</v>
      </c>
      <c r="H6631" s="90">
        <f t="shared" ca="1" si="1242"/>
        <v>519.96755602312976</v>
      </c>
      <c r="I6631" s="90">
        <f t="shared" ca="1" si="1243"/>
        <v>382.69858346765466</v>
      </c>
      <c r="J6631" s="90">
        <f t="shared" ca="1" si="1244"/>
        <v>438.9248325662395</v>
      </c>
    </row>
    <row r="6632" spans="1:10" ht="12.75" x14ac:dyDescent="0.2">
      <c r="A6632" s="84">
        <v>6620</v>
      </c>
      <c r="B6632" s="90">
        <f t="shared" ca="1" si="1240"/>
        <v>411.81882684346846</v>
      </c>
      <c r="C6632" s="103">
        <f t="shared" ca="1" si="1247"/>
        <v>281.55849722199787</v>
      </c>
      <c r="D6632" s="103">
        <f t="shared" ca="1" si="1247"/>
        <v>352.64475975584685</v>
      </c>
      <c r="E6632" s="90">
        <f t="shared" ca="1" si="1246"/>
        <v>114.07772852576701</v>
      </c>
      <c r="F6632" s="90">
        <f t="shared" ca="1" si="1246"/>
        <v>87.83891228351321</v>
      </c>
      <c r="G6632" s="90">
        <f t="shared" ca="1" si="1246"/>
        <v>94.713335404848152</v>
      </c>
      <c r="H6632" s="90">
        <f t="shared" ca="1" si="1242"/>
        <v>525.89655536923544</v>
      </c>
      <c r="I6632" s="90">
        <f t="shared" ca="1" si="1243"/>
        <v>369.39740950551106</v>
      </c>
      <c r="J6632" s="90">
        <f t="shared" ca="1" si="1244"/>
        <v>447.35809516069503</v>
      </c>
    </row>
    <row r="6633" spans="1:10" ht="12.75" x14ac:dyDescent="0.2">
      <c r="A6633" s="84">
        <v>6621</v>
      </c>
      <c r="B6633" s="90">
        <f t="shared" ca="1" si="1240"/>
        <v>409.89352251675069</v>
      </c>
      <c r="C6633" s="103">
        <f t="shared" ca="1" si="1247"/>
        <v>306.64344464141283</v>
      </c>
      <c r="D6633" s="103">
        <f t="shared" ca="1" si="1247"/>
        <v>370.33227259155387</v>
      </c>
      <c r="E6633" s="90">
        <f t="shared" ca="1" si="1246"/>
        <v>118.60506860472735</v>
      </c>
      <c r="F6633" s="90">
        <f t="shared" ca="1" si="1246"/>
        <v>87.088852354515566</v>
      </c>
      <c r="G6633" s="90">
        <f t="shared" ca="1" si="1246"/>
        <v>104.00587740835809</v>
      </c>
      <c r="H6633" s="90">
        <f t="shared" ca="1" si="1242"/>
        <v>528.49859112147806</v>
      </c>
      <c r="I6633" s="90">
        <f t="shared" ca="1" si="1243"/>
        <v>393.73229699592838</v>
      </c>
      <c r="J6633" s="90">
        <f t="shared" ca="1" si="1244"/>
        <v>474.33814999991193</v>
      </c>
    </row>
    <row r="6634" spans="1:10" ht="12.75" x14ac:dyDescent="0.2">
      <c r="A6634" s="84">
        <v>6622</v>
      </c>
      <c r="B6634" s="90">
        <f t="shared" ca="1" si="1240"/>
        <v>410.00360530058128</v>
      </c>
      <c r="C6634" s="103">
        <f t="shared" ca="1" si="1247"/>
        <v>327.24987816031359</v>
      </c>
      <c r="D6634" s="103">
        <f t="shared" ca="1" si="1247"/>
        <v>328.16186590441885</v>
      </c>
      <c r="E6634" s="90">
        <f t="shared" ca="1" si="1246"/>
        <v>109.20068367759893</v>
      </c>
      <c r="F6634" s="90">
        <f t="shared" ca="1" si="1246"/>
        <v>94.231948327438502</v>
      </c>
      <c r="G6634" s="90">
        <f t="shared" ca="1" si="1246"/>
        <v>94.649572668056678</v>
      </c>
      <c r="H6634" s="90">
        <f t="shared" ca="1" si="1242"/>
        <v>519.20428897818022</v>
      </c>
      <c r="I6634" s="90">
        <f t="shared" ca="1" si="1243"/>
        <v>421.48182648775207</v>
      </c>
      <c r="J6634" s="90">
        <f t="shared" ca="1" si="1244"/>
        <v>422.81143857247554</v>
      </c>
    </row>
    <row r="6635" spans="1:10" ht="12.75" x14ac:dyDescent="0.2">
      <c r="A6635" s="84">
        <v>6623</v>
      </c>
      <c r="B6635" s="90">
        <f t="shared" ca="1" si="1240"/>
        <v>413.75807317729749</v>
      </c>
      <c r="C6635" s="103">
        <f t="shared" ca="1" si="1247"/>
        <v>306.32805367612195</v>
      </c>
      <c r="D6635" s="103">
        <f t="shared" ca="1" si="1247"/>
        <v>340.0392242621711</v>
      </c>
      <c r="E6635" s="90">
        <f t="shared" ca="1" si="1246"/>
        <v>108.96913232509762</v>
      </c>
      <c r="F6635" s="90">
        <f t="shared" ca="1" si="1246"/>
        <v>76.62187312784296</v>
      </c>
      <c r="G6635" s="90">
        <f t="shared" ca="1" si="1246"/>
        <v>82.544086587387397</v>
      </c>
      <c r="H6635" s="90">
        <f t="shared" ca="1" si="1242"/>
        <v>522.72720550239512</v>
      </c>
      <c r="I6635" s="90">
        <f t="shared" ca="1" si="1243"/>
        <v>382.9499268039649</v>
      </c>
      <c r="J6635" s="90">
        <f t="shared" ca="1" si="1244"/>
        <v>422.58331084955853</v>
      </c>
    </row>
    <row r="6636" spans="1:10" ht="12.75" x14ac:dyDescent="0.2">
      <c r="A6636" s="84">
        <v>6624</v>
      </c>
      <c r="B6636" s="90">
        <f t="shared" ca="1" si="1240"/>
        <v>418.74777099418475</v>
      </c>
      <c r="C6636" s="103">
        <f t="shared" ca="1" si="1247"/>
        <v>290.21769390122444</v>
      </c>
      <c r="D6636" s="103">
        <f t="shared" ca="1" si="1247"/>
        <v>356.1942754437801</v>
      </c>
      <c r="E6636" s="90">
        <f t="shared" ca="1" si="1246"/>
        <v>109.13420653596226</v>
      </c>
      <c r="F6636" s="90">
        <f t="shared" ca="1" si="1246"/>
        <v>91.280027918475881</v>
      </c>
      <c r="G6636" s="90">
        <f t="shared" ca="1" si="1246"/>
        <v>82.512101166734084</v>
      </c>
      <c r="H6636" s="90">
        <f t="shared" ca="1" si="1242"/>
        <v>527.88197753014697</v>
      </c>
      <c r="I6636" s="90">
        <f t="shared" ca="1" si="1243"/>
        <v>381.4977218197003</v>
      </c>
      <c r="J6636" s="90">
        <f t="shared" ca="1" si="1244"/>
        <v>438.70637661051421</v>
      </c>
    </row>
    <row r="6637" spans="1:10" ht="12.75" x14ac:dyDescent="0.2">
      <c r="A6637" s="84">
        <v>6625</v>
      </c>
      <c r="B6637" s="90">
        <f t="shared" ca="1" si="1240"/>
        <v>409.2304938077927</v>
      </c>
      <c r="C6637" s="103">
        <f t="shared" ca="1" si="1247"/>
        <v>307.32648001024273</v>
      </c>
      <c r="D6637" s="103">
        <f t="shared" ca="1" si="1247"/>
        <v>365.99961688893353</v>
      </c>
      <c r="E6637" s="90">
        <f t="shared" ca="1" si="1246"/>
        <v>108.46291442207473</v>
      </c>
      <c r="F6637" s="90">
        <f t="shared" ca="1" si="1246"/>
        <v>73.404377608168716</v>
      </c>
      <c r="G6637" s="90">
        <f t="shared" ca="1" si="1246"/>
        <v>87.799638050512627</v>
      </c>
      <c r="H6637" s="90">
        <f t="shared" ca="1" si="1242"/>
        <v>517.69340822986737</v>
      </c>
      <c r="I6637" s="90">
        <f t="shared" ca="1" si="1243"/>
        <v>380.73085761841145</v>
      </c>
      <c r="J6637" s="90">
        <f t="shared" ca="1" si="1244"/>
        <v>453.79925493944614</v>
      </c>
    </row>
    <row r="6638" spans="1:10" ht="12.75" x14ac:dyDescent="0.2">
      <c r="A6638" s="84">
        <v>6626</v>
      </c>
      <c r="B6638" s="90">
        <f t="shared" ca="1" si="1240"/>
        <v>418.87893836126818</v>
      </c>
      <c r="C6638" s="103">
        <f t="shared" ref="C6638:G6653" ca="1" si="1248">NORMINV(RAND(),C$5,C$6)</f>
        <v>295.65792109281347</v>
      </c>
      <c r="D6638" s="103">
        <f t="shared" ca="1" si="1248"/>
        <v>334.74495586954208</v>
      </c>
      <c r="E6638" s="90">
        <f t="shared" ca="1" si="1248"/>
        <v>117.86998164769443</v>
      </c>
      <c r="F6638" s="90">
        <f t="shared" ca="1" si="1248"/>
        <v>74.895807069963709</v>
      </c>
      <c r="G6638" s="90">
        <f t="shared" ca="1" si="1248"/>
        <v>114.31069626170967</v>
      </c>
      <c r="H6638" s="90">
        <f t="shared" ca="1" si="1242"/>
        <v>536.74892000896261</v>
      </c>
      <c r="I6638" s="90">
        <f t="shared" ca="1" si="1243"/>
        <v>370.55372816277719</v>
      </c>
      <c r="J6638" s="90">
        <f t="shared" ca="1" si="1244"/>
        <v>449.05565213125175</v>
      </c>
    </row>
    <row r="6639" spans="1:10" ht="12.75" x14ac:dyDescent="0.2">
      <c r="A6639" s="84">
        <v>6627</v>
      </c>
      <c r="B6639" s="90">
        <f t="shared" ca="1" si="1240"/>
        <v>417.61502436785349</v>
      </c>
      <c r="C6639" s="103">
        <f t="shared" ref="C6639:D6653" ca="1" si="1249">NORMINV(RAND(),C$5,C$6)</f>
        <v>286.06062874850232</v>
      </c>
      <c r="D6639" s="103">
        <f t="shared" ca="1" si="1249"/>
        <v>355.55972857008209</v>
      </c>
      <c r="E6639" s="90">
        <f t="shared" ca="1" si="1248"/>
        <v>111.05973516901459</v>
      </c>
      <c r="F6639" s="90">
        <f t="shared" ca="1" si="1248"/>
        <v>61.9306129409009</v>
      </c>
      <c r="G6639" s="90">
        <f t="shared" ca="1" si="1248"/>
        <v>103.07173574763154</v>
      </c>
      <c r="H6639" s="90">
        <f t="shared" ca="1" si="1242"/>
        <v>528.67475953686812</v>
      </c>
      <c r="I6639" s="90">
        <f t="shared" ca="1" si="1243"/>
        <v>347.99124168940324</v>
      </c>
      <c r="J6639" s="90">
        <f t="shared" ca="1" si="1244"/>
        <v>458.63146431771361</v>
      </c>
    </row>
    <row r="6640" spans="1:10" ht="12.75" x14ac:dyDescent="0.2">
      <c r="A6640" s="84">
        <v>6628</v>
      </c>
      <c r="B6640" s="90">
        <f t="shared" ca="1" si="1240"/>
        <v>407.83770889974602</v>
      </c>
      <c r="C6640" s="103">
        <f t="shared" ca="1" si="1249"/>
        <v>289.85932197147446</v>
      </c>
      <c r="D6640" s="103">
        <f t="shared" ca="1" si="1249"/>
        <v>332.21716033705496</v>
      </c>
      <c r="E6640" s="90">
        <f t="shared" ca="1" si="1248"/>
        <v>102.30876331022594</v>
      </c>
      <c r="F6640" s="90">
        <f t="shared" ca="1" si="1248"/>
        <v>84.717242358442803</v>
      </c>
      <c r="G6640" s="90">
        <f t="shared" ca="1" si="1248"/>
        <v>92.476649178537428</v>
      </c>
      <c r="H6640" s="90">
        <f t="shared" ca="1" si="1242"/>
        <v>510.14647220997199</v>
      </c>
      <c r="I6640" s="90">
        <f t="shared" ca="1" si="1243"/>
        <v>374.57656432991723</v>
      </c>
      <c r="J6640" s="90">
        <f t="shared" ca="1" si="1244"/>
        <v>424.69380951559242</v>
      </c>
    </row>
    <row r="6641" spans="1:10" ht="12.75" x14ac:dyDescent="0.2">
      <c r="A6641" s="84">
        <v>6629</v>
      </c>
      <c r="B6641" s="90">
        <f t="shared" ca="1" si="1240"/>
        <v>403.47600248876535</v>
      </c>
      <c r="C6641" s="103">
        <f t="shared" ca="1" si="1249"/>
        <v>303.5381868441209</v>
      </c>
      <c r="D6641" s="103">
        <f t="shared" ca="1" si="1249"/>
        <v>326.29507020947648</v>
      </c>
      <c r="E6641" s="90">
        <f t="shared" ca="1" si="1248"/>
        <v>115.68518042012056</v>
      </c>
      <c r="F6641" s="90">
        <f t="shared" ca="1" si="1248"/>
        <v>91.522036388447987</v>
      </c>
      <c r="G6641" s="90">
        <f t="shared" ca="1" si="1248"/>
        <v>100.86348612911792</v>
      </c>
      <c r="H6641" s="90">
        <f t="shared" ca="1" si="1242"/>
        <v>519.16118290888585</v>
      </c>
      <c r="I6641" s="90">
        <f t="shared" ca="1" si="1243"/>
        <v>395.06022323256889</v>
      </c>
      <c r="J6641" s="90">
        <f t="shared" ca="1" si="1244"/>
        <v>427.15855633859439</v>
      </c>
    </row>
    <row r="6642" spans="1:10" ht="12.75" x14ac:dyDescent="0.2">
      <c r="A6642" s="84">
        <v>6630</v>
      </c>
      <c r="B6642" s="90">
        <f t="shared" ca="1" si="1240"/>
        <v>408.79048496453515</v>
      </c>
      <c r="C6642" s="103">
        <f t="shared" ca="1" si="1249"/>
        <v>292.52260874109231</v>
      </c>
      <c r="D6642" s="103">
        <f t="shared" ca="1" si="1249"/>
        <v>345.83837794981093</v>
      </c>
      <c r="E6642" s="90">
        <f t="shared" ca="1" si="1248"/>
        <v>109.51420026931068</v>
      </c>
      <c r="F6642" s="90">
        <f t="shared" ca="1" si="1248"/>
        <v>88.232473923480811</v>
      </c>
      <c r="G6642" s="90">
        <f t="shared" ca="1" si="1248"/>
        <v>83.793107678666843</v>
      </c>
      <c r="H6642" s="90">
        <f t="shared" ca="1" si="1242"/>
        <v>518.30468523384582</v>
      </c>
      <c r="I6642" s="90">
        <f t="shared" ca="1" si="1243"/>
        <v>380.75508266457314</v>
      </c>
      <c r="J6642" s="90">
        <f t="shared" ca="1" si="1244"/>
        <v>429.63148562847778</v>
      </c>
    </row>
    <row r="6643" spans="1:10" ht="12.75" x14ac:dyDescent="0.2">
      <c r="A6643" s="84">
        <v>6631</v>
      </c>
      <c r="B6643" s="90">
        <f t="shared" ca="1" si="1240"/>
        <v>408.30827405129122</v>
      </c>
      <c r="C6643" s="103">
        <f t="shared" ca="1" si="1249"/>
        <v>315.89387969466537</v>
      </c>
      <c r="D6643" s="103">
        <f t="shared" ca="1" si="1249"/>
        <v>357.4121957917543</v>
      </c>
      <c r="E6643" s="90">
        <f t="shared" ca="1" si="1248"/>
        <v>119.51820183411743</v>
      </c>
      <c r="F6643" s="90">
        <f t="shared" ca="1" si="1248"/>
        <v>94.289639235543618</v>
      </c>
      <c r="G6643" s="90">
        <f t="shared" ca="1" si="1248"/>
        <v>115.31724188244978</v>
      </c>
      <c r="H6643" s="90">
        <f t="shared" ca="1" si="1242"/>
        <v>527.82647588540863</v>
      </c>
      <c r="I6643" s="90">
        <f t="shared" ca="1" si="1243"/>
        <v>410.183518930209</v>
      </c>
      <c r="J6643" s="90">
        <f t="shared" ca="1" si="1244"/>
        <v>472.72943767420406</v>
      </c>
    </row>
    <row r="6644" spans="1:10" ht="12.75" x14ac:dyDescent="0.2">
      <c r="A6644" s="84">
        <v>6632</v>
      </c>
      <c r="B6644" s="90">
        <f t="shared" ca="1" si="1240"/>
        <v>419.38839041784166</v>
      </c>
      <c r="C6644" s="103">
        <f t="shared" ca="1" si="1249"/>
        <v>291.85208545888406</v>
      </c>
      <c r="D6644" s="103">
        <f t="shared" ca="1" si="1249"/>
        <v>347.89857708462995</v>
      </c>
      <c r="E6644" s="90">
        <f t="shared" ca="1" si="1248"/>
        <v>115.69313263172738</v>
      </c>
      <c r="F6644" s="90">
        <f t="shared" ca="1" si="1248"/>
        <v>88.364746060775701</v>
      </c>
      <c r="G6644" s="90">
        <f t="shared" ca="1" si="1248"/>
        <v>99.887110488622895</v>
      </c>
      <c r="H6644" s="90">
        <f t="shared" ca="1" si="1242"/>
        <v>535.081523049569</v>
      </c>
      <c r="I6644" s="90">
        <f t="shared" ca="1" si="1243"/>
        <v>380.21683151965976</v>
      </c>
      <c r="J6644" s="90">
        <f t="shared" ca="1" si="1244"/>
        <v>447.78568757325286</v>
      </c>
    </row>
    <row r="6645" spans="1:10" ht="12.75" x14ac:dyDescent="0.2">
      <c r="A6645" s="84">
        <v>6633</v>
      </c>
      <c r="B6645" s="90">
        <f t="shared" ca="1" si="1240"/>
        <v>419.47646243261369</v>
      </c>
      <c r="C6645" s="103">
        <f t="shared" ca="1" si="1249"/>
        <v>281.38128953012284</v>
      </c>
      <c r="D6645" s="103">
        <f t="shared" ca="1" si="1249"/>
        <v>353.79609104209266</v>
      </c>
      <c r="E6645" s="90">
        <f t="shared" ca="1" si="1248"/>
        <v>112.08964881671263</v>
      </c>
      <c r="F6645" s="90">
        <f t="shared" ca="1" si="1248"/>
        <v>60.457897107427371</v>
      </c>
      <c r="G6645" s="90">
        <f t="shared" ca="1" si="1248"/>
        <v>79.324066256385649</v>
      </c>
      <c r="H6645" s="90">
        <f t="shared" ca="1" si="1242"/>
        <v>531.56611124932635</v>
      </c>
      <c r="I6645" s="90">
        <f t="shared" ca="1" si="1243"/>
        <v>341.8391866375502</v>
      </c>
      <c r="J6645" s="90">
        <f t="shared" ca="1" si="1244"/>
        <v>433.12015729847832</v>
      </c>
    </row>
    <row r="6646" spans="1:10" ht="12.75" x14ac:dyDescent="0.2">
      <c r="A6646" s="84">
        <v>6634</v>
      </c>
      <c r="B6646" s="90">
        <f t="shared" ca="1" si="1240"/>
        <v>405.89958339965693</v>
      </c>
      <c r="C6646" s="103">
        <f t="shared" ca="1" si="1249"/>
        <v>272.49100321480859</v>
      </c>
      <c r="D6646" s="103">
        <f t="shared" ca="1" si="1249"/>
        <v>328.53360434844365</v>
      </c>
      <c r="E6646" s="90">
        <f t="shared" ca="1" si="1248"/>
        <v>106.68477719765788</v>
      </c>
      <c r="F6646" s="90">
        <f t="shared" ca="1" si="1248"/>
        <v>70.180793397006241</v>
      </c>
      <c r="G6646" s="90">
        <f t="shared" ca="1" si="1248"/>
        <v>104.21762854400028</v>
      </c>
      <c r="H6646" s="90">
        <f t="shared" ca="1" si="1242"/>
        <v>512.5843605973148</v>
      </c>
      <c r="I6646" s="90">
        <f t="shared" ca="1" si="1243"/>
        <v>342.67179661181484</v>
      </c>
      <c r="J6646" s="90">
        <f t="shared" ca="1" si="1244"/>
        <v>432.75123289244391</v>
      </c>
    </row>
    <row r="6647" spans="1:10" ht="12.75" x14ac:dyDescent="0.2">
      <c r="A6647" s="84">
        <v>6635</v>
      </c>
      <c r="B6647" s="90">
        <f t="shared" ca="1" si="1240"/>
        <v>406.81436903538702</v>
      </c>
      <c r="C6647" s="103">
        <f t="shared" ca="1" si="1249"/>
        <v>306.71140809083624</v>
      </c>
      <c r="D6647" s="103">
        <f t="shared" ca="1" si="1249"/>
        <v>353.19653777809384</v>
      </c>
      <c r="E6647" s="90">
        <f t="shared" ca="1" si="1248"/>
        <v>111.21733546880634</v>
      </c>
      <c r="F6647" s="90">
        <f t="shared" ca="1" si="1248"/>
        <v>73.580437081513466</v>
      </c>
      <c r="G6647" s="90">
        <f t="shared" ca="1" si="1248"/>
        <v>92.60091466652014</v>
      </c>
      <c r="H6647" s="90">
        <f t="shared" ca="1" si="1242"/>
        <v>518.03170450419339</v>
      </c>
      <c r="I6647" s="90">
        <f t="shared" ca="1" si="1243"/>
        <v>380.29184517234972</v>
      </c>
      <c r="J6647" s="90">
        <f t="shared" ca="1" si="1244"/>
        <v>445.79745244461401</v>
      </c>
    </row>
    <row r="6648" spans="1:10" ht="12.75" x14ac:dyDescent="0.2">
      <c r="A6648" s="84">
        <v>6636</v>
      </c>
      <c r="B6648" s="90">
        <f t="shared" ca="1" si="1240"/>
        <v>408.09609978550094</v>
      </c>
      <c r="C6648" s="103">
        <f t="shared" ca="1" si="1249"/>
        <v>291.62998348526207</v>
      </c>
      <c r="D6648" s="103">
        <f t="shared" ca="1" si="1249"/>
        <v>344.39325671896961</v>
      </c>
      <c r="E6648" s="90">
        <f t="shared" ca="1" si="1248"/>
        <v>116.52076768741154</v>
      </c>
      <c r="F6648" s="90">
        <f t="shared" ca="1" si="1248"/>
        <v>69.555870726969701</v>
      </c>
      <c r="G6648" s="90">
        <f t="shared" ca="1" si="1248"/>
        <v>107.51404422360218</v>
      </c>
      <c r="H6648" s="90">
        <f t="shared" ca="1" si="1242"/>
        <v>524.61686747291242</v>
      </c>
      <c r="I6648" s="90">
        <f t="shared" ca="1" si="1243"/>
        <v>361.18585421223179</v>
      </c>
      <c r="J6648" s="90">
        <f t="shared" ca="1" si="1244"/>
        <v>451.90730094257179</v>
      </c>
    </row>
    <row r="6649" spans="1:10" ht="12.75" x14ac:dyDescent="0.2">
      <c r="A6649" s="84">
        <v>6637</v>
      </c>
      <c r="B6649" s="90">
        <f t="shared" ca="1" si="1240"/>
        <v>401.9925263150451</v>
      </c>
      <c r="C6649" s="103">
        <f t="shared" ca="1" si="1249"/>
        <v>296.39273331325376</v>
      </c>
      <c r="D6649" s="103">
        <f t="shared" ca="1" si="1249"/>
        <v>374.420282182172</v>
      </c>
      <c r="E6649" s="90">
        <f t="shared" ca="1" si="1248"/>
        <v>109.40103190917955</v>
      </c>
      <c r="F6649" s="90">
        <f t="shared" ca="1" si="1248"/>
        <v>83.857049288383536</v>
      </c>
      <c r="G6649" s="90">
        <f t="shared" ca="1" si="1248"/>
        <v>78.974920974787722</v>
      </c>
      <c r="H6649" s="90">
        <f t="shared" ca="1" si="1242"/>
        <v>511.39355822422465</v>
      </c>
      <c r="I6649" s="90">
        <f t="shared" ca="1" si="1243"/>
        <v>380.24978260163732</v>
      </c>
      <c r="J6649" s="90">
        <f t="shared" ca="1" si="1244"/>
        <v>453.39520315695972</v>
      </c>
    </row>
    <row r="6650" spans="1:10" ht="12.75" x14ac:dyDescent="0.2">
      <c r="A6650" s="84">
        <v>6638</v>
      </c>
      <c r="B6650" s="90">
        <f t="shared" ca="1" si="1240"/>
        <v>421.65888587185327</v>
      </c>
      <c r="C6650" s="103">
        <f t="shared" ca="1" si="1249"/>
        <v>319.18731456813805</v>
      </c>
      <c r="D6650" s="103">
        <f t="shared" ca="1" si="1249"/>
        <v>336.03143055173206</v>
      </c>
      <c r="E6650" s="90">
        <f t="shared" ca="1" si="1248"/>
        <v>118.35706991171402</v>
      </c>
      <c r="F6650" s="90">
        <f t="shared" ca="1" si="1248"/>
        <v>76.47751434700163</v>
      </c>
      <c r="G6650" s="90">
        <f t="shared" ca="1" si="1248"/>
        <v>93.692685922238127</v>
      </c>
      <c r="H6650" s="90">
        <f t="shared" ca="1" si="1242"/>
        <v>540.01595578356728</v>
      </c>
      <c r="I6650" s="90">
        <f t="shared" ca="1" si="1243"/>
        <v>395.66482891513965</v>
      </c>
      <c r="J6650" s="90">
        <f t="shared" ca="1" si="1244"/>
        <v>429.72411647397018</v>
      </c>
    </row>
    <row r="6651" spans="1:10" ht="12.75" x14ac:dyDescent="0.2">
      <c r="A6651" s="84">
        <v>6639</v>
      </c>
      <c r="B6651" s="90">
        <f t="shared" ca="1" si="1240"/>
        <v>408.47182194170369</v>
      </c>
      <c r="C6651" s="103">
        <f t="shared" ca="1" si="1249"/>
        <v>306.82002126083324</v>
      </c>
      <c r="D6651" s="103">
        <f t="shared" ca="1" si="1249"/>
        <v>330.72612115532587</v>
      </c>
      <c r="E6651" s="90">
        <f t="shared" ca="1" si="1248"/>
        <v>114.10516660504798</v>
      </c>
      <c r="F6651" s="90">
        <f t="shared" ca="1" si="1248"/>
        <v>94.127090184694509</v>
      </c>
      <c r="G6651" s="90">
        <f t="shared" ca="1" si="1248"/>
        <v>80.709441666573554</v>
      </c>
      <c r="H6651" s="90">
        <f t="shared" ca="1" si="1242"/>
        <v>522.57698854675164</v>
      </c>
      <c r="I6651" s="90">
        <f t="shared" ca="1" si="1243"/>
        <v>400.94711144552775</v>
      </c>
      <c r="J6651" s="90">
        <f t="shared" ca="1" si="1244"/>
        <v>411.43556282189945</v>
      </c>
    </row>
    <row r="6652" spans="1:10" ht="12.75" x14ac:dyDescent="0.2">
      <c r="A6652" s="84">
        <v>6640</v>
      </c>
      <c r="B6652" s="90">
        <f t="shared" ca="1" si="1240"/>
        <v>409.51181986601421</v>
      </c>
      <c r="C6652" s="103">
        <f t="shared" ca="1" si="1249"/>
        <v>294.21371117722134</v>
      </c>
      <c r="D6652" s="103">
        <f t="shared" ca="1" si="1249"/>
        <v>331.72037544322444</v>
      </c>
      <c r="E6652" s="90">
        <f t="shared" ca="1" si="1248"/>
        <v>95.386521832005243</v>
      </c>
      <c r="F6652" s="90">
        <f t="shared" ca="1" si="1248"/>
        <v>94.46260667311121</v>
      </c>
      <c r="G6652" s="90">
        <f t="shared" ca="1" si="1248"/>
        <v>90.194955716941678</v>
      </c>
      <c r="H6652" s="90">
        <f t="shared" ca="1" si="1242"/>
        <v>504.89834169801946</v>
      </c>
      <c r="I6652" s="90">
        <f t="shared" ca="1" si="1243"/>
        <v>388.67631785033257</v>
      </c>
      <c r="J6652" s="90">
        <f t="shared" ca="1" si="1244"/>
        <v>421.91533116016615</v>
      </c>
    </row>
    <row r="6653" spans="1:10" ht="12.75" x14ac:dyDescent="0.2">
      <c r="A6653" s="84">
        <v>6641</v>
      </c>
      <c r="B6653" s="90">
        <f t="shared" ca="1" si="1240"/>
        <v>413.30973883760009</v>
      </c>
      <c r="C6653" s="103">
        <f t="shared" ca="1" si="1249"/>
        <v>303.24392956360236</v>
      </c>
      <c r="D6653" s="103">
        <f t="shared" ca="1" si="1249"/>
        <v>336.15039358450554</v>
      </c>
      <c r="E6653" s="90">
        <f t="shared" ca="1" si="1248"/>
        <v>103.49106744626613</v>
      </c>
      <c r="F6653" s="90">
        <f t="shared" ca="1" si="1248"/>
        <v>93.841611286982285</v>
      </c>
      <c r="G6653" s="90">
        <f t="shared" ca="1" si="1248"/>
        <v>80.305031999121297</v>
      </c>
      <c r="H6653" s="90">
        <f t="shared" ca="1" si="1242"/>
        <v>516.80080628386622</v>
      </c>
      <c r="I6653" s="90">
        <f t="shared" ca="1" si="1243"/>
        <v>397.08554085058466</v>
      </c>
      <c r="J6653" s="90">
        <f t="shared" ca="1" si="1244"/>
        <v>416.45542558362683</v>
      </c>
    </row>
    <row r="6654" spans="1:10" ht="12.75" x14ac:dyDescent="0.2">
      <c r="A6654" s="84">
        <v>6642</v>
      </c>
      <c r="B6654" s="90">
        <f t="shared" ca="1" si="1240"/>
        <v>409.26996353483651</v>
      </c>
      <c r="C6654" s="103">
        <f t="shared" ref="C6654:G6669" ca="1" si="1250">NORMINV(RAND(),C$5,C$6)</f>
        <v>317.21771144837749</v>
      </c>
      <c r="D6654" s="103">
        <f t="shared" ca="1" si="1250"/>
        <v>347.13011376200944</v>
      </c>
      <c r="E6654" s="90">
        <f t="shared" ca="1" si="1250"/>
        <v>97.775202552418847</v>
      </c>
      <c r="F6654" s="90">
        <f t="shared" ca="1" si="1250"/>
        <v>60.359671892987762</v>
      </c>
      <c r="G6654" s="90">
        <f t="shared" ca="1" si="1250"/>
        <v>92.665277118494956</v>
      </c>
      <c r="H6654" s="90">
        <f t="shared" ca="1" si="1242"/>
        <v>507.04516608725532</v>
      </c>
      <c r="I6654" s="90">
        <f t="shared" ca="1" si="1243"/>
        <v>377.57738334136525</v>
      </c>
      <c r="J6654" s="90">
        <f t="shared" ca="1" si="1244"/>
        <v>439.79539088050439</v>
      </c>
    </row>
    <row r="6655" spans="1:10" ht="12.75" x14ac:dyDescent="0.2">
      <c r="A6655" s="84">
        <v>6643</v>
      </c>
      <c r="B6655" s="90">
        <f t="shared" ca="1" si="1240"/>
        <v>410.15559505111258</v>
      </c>
      <c r="C6655" s="103">
        <f t="shared" ref="C6655:D6669" ca="1" si="1251">NORMINV(RAND(),C$5,C$6)</f>
        <v>303.39846772097218</v>
      </c>
      <c r="D6655" s="103">
        <f t="shared" ca="1" si="1251"/>
        <v>350.90518429463123</v>
      </c>
      <c r="E6655" s="90">
        <f t="shared" ca="1" si="1250"/>
        <v>108.13529864634607</v>
      </c>
      <c r="F6655" s="90">
        <f t="shared" ca="1" si="1250"/>
        <v>83.411024454333813</v>
      </c>
      <c r="G6655" s="90">
        <f t="shared" ca="1" si="1250"/>
        <v>93.540567920096009</v>
      </c>
      <c r="H6655" s="90">
        <f t="shared" ca="1" si="1242"/>
        <v>518.29089369745861</v>
      </c>
      <c r="I6655" s="90">
        <f t="shared" ca="1" si="1243"/>
        <v>386.80949217530599</v>
      </c>
      <c r="J6655" s="90">
        <f t="shared" ca="1" si="1244"/>
        <v>444.44575221472724</v>
      </c>
    </row>
    <row r="6656" spans="1:10" ht="12.75" x14ac:dyDescent="0.2">
      <c r="A6656" s="84">
        <v>6644</v>
      </c>
      <c r="B6656" s="90">
        <f t="shared" ca="1" si="1240"/>
        <v>416.07186888917079</v>
      </c>
      <c r="C6656" s="103">
        <f t="shared" ca="1" si="1251"/>
        <v>288.75163058353297</v>
      </c>
      <c r="D6656" s="103">
        <f t="shared" ca="1" si="1251"/>
        <v>317.88260492816005</v>
      </c>
      <c r="E6656" s="90">
        <f t="shared" ca="1" si="1250"/>
        <v>120.52155836337519</v>
      </c>
      <c r="F6656" s="90">
        <f t="shared" ca="1" si="1250"/>
        <v>77.245264674237589</v>
      </c>
      <c r="G6656" s="90">
        <f t="shared" ca="1" si="1250"/>
        <v>81.794053391320944</v>
      </c>
      <c r="H6656" s="90">
        <f t="shared" ca="1" si="1242"/>
        <v>536.59342725254601</v>
      </c>
      <c r="I6656" s="90">
        <f t="shared" ca="1" si="1243"/>
        <v>365.99689525777057</v>
      </c>
      <c r="J6656" s="90">
        <f t="shared" ca="1" si="1244"/>
        <v>399.67665831948102</v>
      </c>
    </row>
    <row r="6657" spans="1:10" ht="12.75" x14ac:dyDescent="0.2">
      <c r="A6657" s="84">
        <v>6645</v>
      </c>
      <c r="B6657" s="90">
        <f t="shared" ca="1" si="1240"/>
        <v>424.03108854502182</v>
      </c>
      <c r="C6657" s="103">
        <f t="shared" ca="1" si="1251"/>
        <v>302.22440244119394</v>
      </c>
      <c r="D6657" s="103">
        <f t="shared" ca="1" si="1251"/>
        <v>337.73176396780502</v>
      </c>
      <c r="E6657" s="90">
        <f t="shared" ca="1" si="1250"/>
        <v>110.70052464175029</v>
      </c>
      <c r="F6657" s="90">
        <f t="shared" ca="1" si="1250"/>
        <v>87.955974061425351</v>
      </c>
      <c r="G6657" s="90">
        <f t="shared" ca="1" si="1250"/>
        <v>86.590154690610419</v>
      </c>
      <c r="H6657" s="90">
        <f t="shared" ca="1" si="1242"/>
        <v>534.73161318677217</v>
      </c>
      <c r="I6657" s="90">
        <f t="shared" ca="1" si="1243"/>
        <v>390.18037650261931</v>
      </c>
      <c r="J6657" s="90">
        <f t="shared" ca="1" si="1244"/>
        <v>424.32191865841543</v>
      </c>
    </row>
    <row r="6658" spans="1:10" ht="12.75" x14ac:dyDescent="0.2">
      <c r="A6658" s="84">
        <v>6646</v>
      </c>
      <c r="B6658" s="90">
        <f t="shared" ca="1" si="1240"/>
        <v>409.308606825982</v>
      </c>
      <c r="C6658" s="103">
        <f t="shared" ca="1" si="1251"/>
        <v>297.14121426388107</v>
      </c>
      <c r="D6658" s="103">
        <f t="shared" ca="1" si="1251"/>
        <v>346.73666421484103</v>
      </c>
      <c r="E6658" s="90">
        <f t="shared" ca="1" si="1250"/>
        <v>117.14661738323923</v>
      </c>
      <c r="F6658" s="90">
        <f t="shared" ca="1" si="1250"/>
        <v>73.928854970684824</v>
      </c>
      <c r="G6658" s="90">
        <f t="shared" ca="1" si="1250"/>
        <v>87.29193220308359</v>
      </c>
      <c r="H6658" s="90">
        <f t="shared" ca="1" si="1242"/>
        <v>526.45522420922123</v>
      </c>
      <c r="I6658" s="90">
        <f t="shared" ca="1" si="1243"/>
        <v>371.07006923456589</v>
      </c>
      <c r="J6658" s="90">
        <f t="shared" ca="1" si="1244"/>
        <v>434.02859641792463</v>
      </c>
    </row>
    <row r="6659" spans="1:10" ht="12.75" x14ac:dyDescent="0.2">
      <c r="A6659" s="84">
        <v>6647</v>
      </c>
      <c r="B6659" s="90">
        <f t="shared" ca="1" si="1240"/>
        <v>409.35483145935359</v>
      </c>
      <c r="C6659" s="103">
        <f t="shared" ca="1" si="1251"/>
        <v>284.17559223832876</v>
      </c>
      <c r="D6659" s="103">
        <f t="shared" ca="1" si="1251"/>
        <v>338.04735167419767</v>
      </c>
      <c r="E6659" s="90">
        <f t="shared" ca="1" si="1250"/>
        <v>114.02469963810331</v>
      </c>
      <c r="F6659" s="90">
        <f t="shared" ca="1" si="1250"/>
        <v>78.48716019922297</v>
      </c>
      <c r="G6659" s="90">
        <f t="shared" ca="1" si="1250"/>
        <v>83.9108697836826</v>
      </c>
      <c r="H6659" s="90">
        <f t="shared" ca="1" si="1242"/>
        <v>523.37953109745695</v>
      </c>
      <c r="I6659" s="90">
        <f t="shared" ca="1" si="1243"/>
        <v>362.66275243755172</v>
      </c>
      <c r="J6659" s="90">
        <f t="shared" ca="1" si="1244"/>
        <v>421.95822145788026</v>
      </c>
    </row>
    <row r="6660" spans="1:10" ht="12.75" x14ac:dyDescent="0.2">
      <c r="A6660" s="84">
        <v>6648</v>
      </c>
      <c r="B6660" s="90">
        <f t="shared" ca="1" si="1240"/>
        <v>406.54438438675521</v>
      </c>
      <c r="C6660" s="103">
        <f t="shared" ca="1" si="1251"/>
        <v>289.59810609771495</v>
      </c>
      <c r="D6660" s="103">
        <f t="shared" ca="1" si="1251"/>
        <v>361.61747980279227</v>
      </c>
      <c r="E6660" s="90">
        <f t="shared" ca="1" si="1250"/>
        <v>107.91919033368323</v>
      </c>
      <c r="F6660" s="90">
        <f t="shared" ca="1" si="1250"/>
        <v>101.29682779423912</v>
      </c>
      <c r="G6660" s="90">
        <f t="shared" ca="1" si="1250"/>
        <v>94.983436801304165</v>
      </c>
      <c r="H6660" s="90">
        <f t="shared" ca="1" si="1242"/>
        <v>514.46357472043849</v>
      </c>
      <c r="I6660" s="90">
        <f t="shared" ca="1" si="1243"/>
        <v>390.89493389195405</v>
      </c>
      <c r="J6660" s="90">
        <f t="shared" ca="1" si="1244"/>
        <v>456.60091660409643</v>
      </c>
    </row>
    <row r="6661" spans="1:10" ht="12.75" x14ac:dyDescent="0.2">
      <c r="A6661" s="84">
        <v>6649</v>
      </c>
      <c r="B6661" s="90">
        <f t="shared" ca="1" si="1240"/>
        <v>411.66694359489719</v>
      </c>
      <c r="C6661" s="103">
        <f t="shared" ca="1" si="1251"/>
        <v>290.85412099324623</v>
      </c>
      <c r="D6661" s="103">
        <f t="shared" ca="1" si="1251"/>
        <v>347.28377662168657</v>
      </c>
      <c r="E6661" s="90">
        <f t="shared" ca="1" si="1250"/>
        <v>109.20935492889436</v>
      </c>
      <c r="F6661" s="90">
        <f t="shared" ca="1" si="1250"/>
        <v>94.599824817256632</v>
      </c>
      <c r="G6661" s="90">
        <f t="shared" ca="1" si="1250"/>
        <v>98.459670268478988</v>
      </c>
      <c r="H6661" s="90">
        <f t="shared" ca="1" si="1242"/>
        <v>520.87629852379155</v>
      </c>
      <c r="I6661" s="90">
        <f t="shared" ca="1" si="1243"/>
        <v>385.45394581050289</v>
      </c>
      <c r="J6661" s="90">
        <f t="shared" ca="1" si="1244"/>
        <v>445.74344689016556</v>
      </c>
    </row>
    <row r="6662" spans="1:10" ht="12.75" x14ac:dyDescent="0.2">
      <c r="A6662" s="84">
        <v>6650</v>
      </c>
      <c r="B6662" s="90">
        <f t="shared" ca="1" si="1240"/>
        <v>411.63480051638038</v>
      </c>
      <c r="C6662" s="103">
        <f t="shared" ca="1" si="1251"/>
        <v>299.48423776477773</v>
      </c>
      <c r="D6662" s="103">
        <f t="shared" ca="1" si="1251"/>
        <v>358.94277030423279</v>
      </c>
      <c r="E6662" s="90">
        <f t="shared" ca="1" si="1250"/>
        <v>115.96674637639353</v>
      </c>
      <c r="F6662" s="90">
        <f t="shared" ca="1" si="1250"/>
        <v>83.431323623033052</v>
      </c>
      <c r="G6662" s="90">
        <f t="shared" ca="1" si="1250"/>
        <v>86.368888254837728</v>
      </c>
      <c r="H6662" s="90">
        <f t="shared" ca="1" si="1242"/>
        <v>527.60154689277397</v>
      </c>
      <c r="I6662" s="90">
        <f t="shared" ca="1" si="1243"/>
        <v>382.91556138781078</v>
      </c>
      <c r="J6662" s="90">
        <f t="shared" ca="1" si="1244"/>
        <v>445.31165855907051</v>
      </c>
    </row>
    <row r="6663" spans="1:10" ht="12.75" x14ac:dyDescent="0.2">
      <c r="A6663" s="84">
        <v>6651</v>
      </c>
      <c r="B6663" s="90">
        <f t="shared" ca="1" si="1240"/>
        <v>401.39281747702938</v>
      </c>
      <c r="C6663" s="103">
        <f t="shared" ca="1" si="1251"/>
        <v>298.23595476302711</v>
      </c>
      <c r="D6663" s="103">
        <f t="shared" ca="1" si="1251"/>
        <v>314.04066557693665</v>
      </c>
      <c r="E6663" s="90">
        <f t="shared" ca="1" si="1250"/>
        <v>109.98026751550294</v>
      </c>
      <c r="F6663" s="90">
        <f t="shared" ca="1" si="1250"/>
        <v>85.316088424440579</v>
      </c>
      <c r="G6663" s="90">
        <f t="shared" ca="1" si="1250"/>
        <v>97.842871115932198</v>
      </c>
      <c r="H6663" s="90">
        <f t="shared" ca="1" si="1242"/>
        <v>511.37308499253231</v>
      </c>
      <c r="I6663" s="90">
        <f t="shared" ca="1" si="1243"/>
        <v>383.55204318746769</v>
      </c>
      <c r="J6663" s="90">
        <f t="shared" ca="1" si="1244"/>
        <v>411.88353669286886</v>
      </c>
    </row>
    <row r="6664" spans="1:10" ht="12.75" x14ac:dyDescent="0.2">
      <c r="A6664" s="84">
        <v>6652</v>
      </c>
      <c r="B6664" s="90">
        <f t="shared" ca="1" si="1240"/>
        <v>407.878794766027</v>
      </c>
      <c r="C6664" s="103">
        <f t="shared" ca="1" si="1251"/>
        <v>280.40500114581471</v>
      </c>
      <c r="D6664" s="103">
        <f t="shared" ca="1" si="1251"/>
        <v>320.09204030060607</v>
      </c>
      <c r="E6664" s="90">
        <f t="shared" ca="1" si="1250"/>
        <v>113.61314720015892</v>
      </c>
      <c r="F6664" s="90">
        <f t="shared" ca="1" si="1250"/>
        <v>78.348177836842211</v>
      </c>
      <c r="G6664" s="90">
        <f t="shared" ca="1" si="1250"/>
        <v>93.46171930811137</v>
      </c>
      <c r="H6664" s="90">
        <f t="shared" ca="1" si="1242"/>
        <v>521.49194196618589</v>
      </c>
      <c r="I6664" s="90">
        <f t="shared" ca="1" si="1243"/>
        <v>358.75317898265689</v>
      </c>
      <c r="J6664" s="90">
        <f t="shared" ca="1" si="1244"/>
        <v>413.55375960871743</v>
      </c>
    </row>
    <row r="6665" spans="1:10" ht="12.75" x14ac:dyDescent="0.2">
      <c r="A6665" s="84">
        <v>6653</v>
      </c>
      <c r="B6665" s="90">
        <f t="shared" ca="1" si="1240"/>
        <v>403.18381637688992</v>
      </c>
      <c r="C6665" s="103">
        <f t="shared" ca="1" si="1251"/>
        <v>282.81564199120766</v>
      </c>
      <c r="D6665" s="103">
        <f t="shared" ca="1" si="1251"/>
        <v>354.56714938758955</v>
      </c>
      <c r="E6665" s="90">
        <f t="shared" ca="1" si="1250"/>
        <v>108.81427512461353</v>
      </c>
      <c r="F6665" s="90">
        <f t="shared" ca="1" si="1250"/>
        <v>81.113277324879377</v>
      </c>
      <c r="G6665" s="90">
        <f t="shared" ca="1" si="1250"/>
        <v>88.103558982406042</v>
      </c>
      <c r="H6665" s="90">
        <f t="shared" ca="1" si="1242"/>
        <v>511.99809150150344</v>
      </c>
      <c r="I6665" s="90">
        <f t="shared" ca="1" si="1243"/>
        <v>363.92891931608705</v>
      </c>
      <c r="J6665" s="90">
        <f t="shared" ca="1" si="1244"/>
        <v>442.67070836999562</v>
      </c>
    </row>
    <row r="6666" spans="1:10" ht="12.75" x14ac:dyDescent="0.2">
      <c r="A6666" s="84">
        <v>6654</v>
      </c>
      <c r="B6666" s="90">
        <f t="shared" ca="1" si="1240"/>
        <v>418.30652249043669</v>
      </c>
      <c r="C6666" s="103">
        <f t="shared" ca="1" si="1251"/>
        <v>297.55805272415813</v>
      </c>
      <c r="D6666" s="103">
        <f t="shared" ca="1" si="1251"/>
        <v>351.09139152757132</v>
      </c>
      <c r="E6666" s="90">
        <f t="shared" ca="1" si="1250"/>
        <v>115.77273410550023</v>
      </c>
      <c r="F6666" s="90">
        <f t="shared" ca="1" si="1250"/>
        <v>79.528340226257157</v>
      </c>
      <c r="G6666" s="90">
        <f t="shared" ca="1" si="1250"/>
        <v>96.459264432737498</v>
      </c>
      <c r="H6666" s="90">
        <f t="shared" ca="1" si="1242"/>
        <v>534.07925659593695</v>
      </c>
      <c r="I6666" s="90">
        <f t="shared" ca="1" si="1243"/>
        <v>377.0863929504153</v>
      </c>
      <c r="J6666" s="90">
        <f t="shared" ca="1" si="1244"/>
        <v>447.5506559603088</v>
      </c>
    </row>
    <row r="6667" spans="1:10" ht="12.75" x14ac:dyDescent="0.2">
      <c r="A6667" s="84">
        <v>6655</v>
      </c>
      <c r="B6667" s="90">
        <f t="shared" ca="1" si="1240"/>
        <v>407.71564550974341</v>
      </c>
      <c r="C6667" s="103">
        <f t="shared" ca="1" si="1251"/>
        <v>295.67213660174633</v>
      </c>
      <c r="D6667" s="103">
        <f t="shared" ca="1" si="1251"/>
        <v>351.36109478565334</v>
      </c>
      <c r="E6667" s="90">
        <f t="shared" ca="1" si="1250"/>
        <v>100.95477449765531</v>
      </c>
      <c r="F6667" s="90">
        <f t="shared" ca="1" si="1250"/>
        <v>93.241119401429614</v>
      </c>
      <c r="G6667" s="90">
        <f t="shared" ca="1" si="1250"/>
        <v>102.64025414422984</v>
      </c>
      <c r="H6667" s="90">
        <f t="shared" ca="1" si="1242"/>
        <v>508.67042000739872</v>
      </c>
      <c r="I6667" s="90">
        <f t="shared" ca="1" si="1243"/>
        <v>388.91325600317595</v>
      </c>
      <c r="J6667" s="90">
        <f t="shared" ca="1" si="1244"/>
        <v>454.00134892988319</v>
      </c>
    </row>
    <row r="6668" spans="1:10" ht="12.75" x14ac:dyDescent="0.2">
      <c r="A6668" s="84">
        <v>6656</v>
      </c>
      <c r="B6668" s="90">
        <f t="shared" ca="1" si="1240"/>
        <v>401.05230446756792</v>
      </c>
      <c r="C6668" s="103">
        <f t="shared" ca="1" si="1251"/>
        <v>310.42291016296804</v>
      </c>
      <c r="D6668" s="103">
        <f t="shared" ca="1" si="1251"/>
        <v>342.97988441089922</v>
      </c>
      <c r="E6668" s="90">
        <f t="shared" ca="1" si="1250"/>
        <v>111.0373253118389</v>
      </c>
      <c r="F6668" s="90">
        <f t="shared" ca="1" si="1250"/>
        <v>100.78334767742265</v>
      </c>
      <c r="G6668" s="90">
        <f t="shared" ca="1" si="1250"/>
        <v>87.547001303750804</v>
      </c>
      <c r="H6668" s="90">
        <f t="shared" ca="1" si="1242"/>
        <v>512.08962977940678</v>
      </c>
      <c r="I6668" s="90">
        <f t="shared" ca="1" si="1243"/>
        <v>411.20625784039066</v>
      </c>
      <c r="J6668" s="90">
        <f t="shared" ca="1" si="1244"/>
        <v>430.52688571465001</v>
      </c>
    </row>
    <row r="6669" spans="1:10" ht="12.75" x14ac:dyDescent="0.2">
      <c r="A6669" s="84">
        <v>6657</v>
      </c>
      <c r="B6669" s="90">
        <f t="shared" ca="1" si="1240"/>
        <v>406.3459463412853</v>
      </c>
      <c r="C6669" s="103">
        <f t="shared" ca="1" si="1251"/>
        <v>285.88491724545378</v>
      </c>
      <c r="D6669" s="103">
        <f t="shared" ca="1" si="1251"/>
        <v>341.82400065327897</v>
      </c>
      <c r="E6669" s="90">
        <f t="shared" ca="1" si="1250"/>
        <v>116.85220083231297</v>
      </c>
      <c r="F6669" s="90">
        <f t="shared" ca="1" si="1250"/>
        <v>69.246780229528625</v>
      </c>
      <c r="G6669" s="90">
        <f t="shared" ca="1" si="1250"/>
        <v>87.906767217113753</v>
      </c>
      <c r="H6669" s="90">
        <f t="shared" ca="1" si="1242"/>
        <v>523.19814717359827</v>
      </c>
      <c r="I6669" s="90">
        <f t="shared" ca="1" si="1243"/>
        <v>355.13169747498239</v>
      </c>
      <c r="J6669" s="90">
        <f t="shared" ca="1" si="1244"/>
        <v>429.7307678703927</v>
      </c>
    </row>
    <row r="6670" spans="1:10" ht="12.75" x14ac:dyDescent="0.2">
      <c r="A6670" s="84">
        <v>6658</v>
      </c>
      <c r="B6670" s="90">
        <f t="shared" ref="B6670:B6733" ca="1" si="1252">NORMINV(RAND(),B$5,B$6)</f>
        <v>398.11264651455838</v>
      </c>
      <c r="C6670" s="103">
        <f t="shared" ref="C6670:G6685" ca="1" si="1253">NORMINV(RAND(),C$5,C$6)</f>
        <v>296.31228801814632</v>
      </c>
      <c r="D6670" s="103">
        <f t="shared" ca="1" si="1253"/>
        <v>335.61575142322613</v>
      </c>
      <c r="E6670" s="90">
        <f t="shared" ca="1" si="1253"/>
        <v>116.37895288863642</v>
      </c>
      <c r="F6670" s="90">
        <f t="shared" ca="1" si="1253"/>
        <v>66.75513783580864</v>
      </c>
      <c r="G6670" s="90">
        <f t="shared" ca="1" si="1253"/>
        <v>84.306948618162849</v>
      </c>
      <c r="H6670" s="90">
        <f t="shared" ref="H6670:H6733" ca="1" si="1254">+B6670+E6670</f>
        <v>514.49159940319475</v>
      </c>
      <c r="I6670" s="90">
        <f t="shared" ref="I6670:I6733" ca="1" si="1255">+C6670+F6670</f>
        <v>363.06742585395494</v>
      </c>
      <c r="J6670" s="90">
        <f t="shared" ref="J6670:J6733" ca="1" si="1256">+D6670+G6670</f>
        <v>419.92270004138896</v>
      </c>
    </row>
    <row r="6671" spans="1:10" ht="12.75" x14ac:dyDescent="0.2">
      <c r="A6671" s="84">
        <v>6659</v>
      </c>
      <c r="B6671" s="90">
        <f t="shared" ca="1" si="1252"/>
        <v>411.26903459808568</v>
      </c>
      <c r="C6671" s="103">
        <f t="shared" ref="C6671:D6685" ca="1" si="1257">NORMINV(RAND(),C$5,C$6)</f>
        <v>301.35548102899702</v>
      </c>
      <c r="D6671" s="103">
        <f t="shared" ca="1" si="1257"/>
        <v>350.603946531715</v>
      </c>
      <c r="E6671" s="90">
        <f t="shared" ca="1" si="1253"/>
        <v>103.66652803289793</v>
      </c>
      <c r="F6671" s="90">
        <f t="shared" ca="1" si="1253"/>
        <v>80.282689464818731</v>
      </c>
      <c r="G6671" s="90">
        <f t="shared" ca="1" si="1253"/>
        <v>100.08229394992567</v>
      </c>
      <c r="H6671" s="90">
        <f t="shared" ca="1" si="1254"/>
        <v>514.93556263098367</v>
      </c>
      <c r="I6671" s="90">
        <f t="shared" ca="1" si="1255"/>
        <v>381.63817049381578</v>
      </c>
      <c r="J6671" s="90">
        <f t="shared" ca="1" si="1256"/>
        <v>450.68624048164065</v>
      </c>
    </row>
    <row r="6672" spans="1:10" ht="12.75" x14ac:dyDescent="0.2">
      <c r="A6672" s="84">
        <v>6660</v>
      </c>
      <c r="B6672" s="90">
        <f t="shared" ca="1" si="1252"/>
        <v>402.14136061539051</v>
      </c>
      <c r="C6672" s="103">
        <f t="shared" ca="1" si="1257"/>
        <v>290.06438496336085</v>
      </c>
      <c r="D6672" s="103">
        <f t="shared" ca="1" si="1257"/>
        <v>338.81162793150645</v>
      </c>
      <c r="E6672" s="90">
        <f t="shared" ca="1" si="1253"/>
        <v>103.59432572976941</v>
      </c>
      <c r="F6672" s="90">
        <f t="shared" ca="1" si="1253"/>
        <v>82.500910725292755</v>
      </c>
      <c r="G6672" s="90">
        <f t="shared" ca="1" si="1253"/>
        <v>102.99960258920215</v>
      </c>
      <c r="H6672" s="90">
        <f t="shared" ca="1" si="1254"/>
        <v>505.73568634515993</v>
      </c>
      <c r="I6672" s="90">
        <f t="shared" ca="1" si="1255"/>
        <v>372.56529568865358</v>
      </c>
      <c r="J6672" s="90">
        <f t="shared" ca="1" si="1256"/>
        <v>441.81123052070859</v>
      </c>
    </row>
    <row r="6673" spans="1:10" ht="12.75" x14ac:dyDescent="0.2">
      <c r="A6673" s="84">
        <v>6661</v>
      </c>
      <c r="B6673" s="90">
        <f t="shared" ca="1" si="1252"/>
        <v>414.78326820084715</v>
      </c>
      <c r="C6673" s="103">
        <f t="shared" ca="1" si="1257"/>
        <v>299.81952522464485</v>
      </c>
      <c r="D6673" s="103">
        <f t="shared" ca="1" si="1257"/>
        <v>368.48998118576179</v>
      </c>
      <c r="E6673" s="90">
        <f t="shared" ca="1" si="1253"/>
        <v>114.65286470029815</v>
      </c>
      <c r="F6673" s="90">
        <f t="shared" ca="1" si="1253"/>
        <v>79.755182129989763</v>
      </c>
      <c r="G6673" s="90">
        <f t="shared" ca="1" si="1253"/>
        <v>84.811718418080062</v>
      </c>
      <c r="H6673" s="90">
        <f t="shared" ca="1" si="1254"/>
        <v>529.43613290114536</v>
      </c>
      <c r="I6673" s="90">
        <f t="shared" ca="1" si="1255"/>
        <v>379.5747073546346</v>
      </c>
      <c r="J6673" s="90">
        <f t="shared" ca="1" si="1256"/>
        <v>453.30169960384183</v>
      </c>
    </row>
    <row r="6674" spans="1:10" ht="12.75" x14ac:dyDescent="0.2">
      <c r="A6674" s="84">
        <v>6662</v>
      </c>
      <c r="B6674" s="90">
        <f t="shared" ca="1" si="1252"/>
        <v>411.8945379338079</v>
      </c>
      <c r="C6674" s="103">
        <f t="shared" ca="1" si="1257"/>
        <v>285.61187587733446</v>
      </c>
      <c r="D6674" s="103">
        <f t="shared" ca="1" si="1257"/>
        <v>315.0192369717609</v>
      </c>
      <c r="E6674" s="90">
        <f t="shared" ca="1" si="1253"/>
        <v>121.5942922165366</v>
      </c>
      <c r="F6674" s="90">
        <f t="shared" ca="1" si="1253"/>
        <v>89.772566279693748</v>
      </c>
      <c r="G6674" s="90">
        <f t="shared" ca="1" si="1253"/>
        <v>87.794952591164119</v>
      </c>
      <c r="H6674" s="90">
        <f t="shared" ca="1" si="1254"/>
        <v>533.48883015034448</v>
      </c>
      <c r="I6674" s="90">
        <f t="shared" ca="1" si="1255"/>
        <v>375.38444215702822</v>
      </c>
      <c r="J6674" s="90">
        <f t="shared" ca="1" si="1256"/>
        <v>402.81418956292504</v>
      </c>
    </row>
    <row r="6675" spans="1:10" ht="12.75" x14ac:dyDescent="0.2">
      <c r="A6675" s="84">
        <v>6663</v>
      </c>
      <c r="B6675" s="90">
        <f t="shared" ca="1" si="1252"/>
        <v>408.93080916687853</v>
      </c>
      <c r="C6675" s="103">
        <f t="shared" ca="1" si="1257"/>
        <v>303.21923909618624</v>
      </c>
      <c r="D6675" s="103">
        <f t="shared" ca="1" si="1257"/>
        <v>345.09966192703303</v>
      </c>
      <c r="E6675" s="90">
        <f t="shared" ca="1" si="1253"/>
        <v>112.8912704753939</v>
      </c>
      <c r="F6675" s="90">
        <f t="shared" ca="1" si="1253"/>
        <v>62.453301736754085</v>
      </c>
      <c r="G6675" s="90">
        <f t="shared" ca="1" si="1253"/>
        <v>93.19684629948901</v>
      </c>
      <c r="H6675" s="90">
        <f t="shared" ca="1" si="1254"/>
        <v>521.82207964227246</v>
      </c>
      <c r="I6675" s="90">
        <f t="shared" ca="1" si="1255"/>
        <v>365.67254083294034</v>
      </c>
      <c r="J6675" s="90">
        <f t="shared" ca="1" si="1256"/>
        <v>438.29650822652206</v>
      </c>
    </row>
    <row r="6676" spans="1:10" ht="12.75" x14ac:dyDescent="0.2">
      <c r="A6676" s="84">
        <v>6664</v>
      </c>
      <c r="B6676" s="90">
        <f t="shared" ca="1" si="1252"/>
        <v>404.42995266195021</v>
      </c>
      <c r="C6676" s="103">
        <f t="shared" ca="1" si="1257"/>
        <v>294.02189822120795</v>
      </c>
      <c r="D6676" s="103">
        <f t="shared" ca="1" si="1257"/>
        <v>330.8248422035914</v>
      </c>
      <c r="E6676" s="90">
        <f t="shared" ca="1" si="1253"/>
        <v>108.02115011128993</v>
      </c>
      <c r="F6676" s="90">
        <f t="shared" ca="1" si="1253"/>
        <v>76.143554773302654</v>
      </c>
      <c r="G6676" s="90">
        <f t="shared" ca="1" si="1253"/>
        <v>87.502095157986361</v>
      </c>
      <c r="H6676" s="90">
        <f t="shared" ca="1" si="1254"/>
        <v>512.45110277324011</v>
      </c>
      <c r="I6676" s="90">
        <f t="shared" ca="1" si="1255"/>
        <v>370.16545299451059</v>
      </c>
      <c r="J6676" s="90">
        <f t="shared" ca="1" si="1256"/>
        <v>418.32693736157773</v>
      </c>
    </row>
    <row r="6677" spans="1:10" ht="12.75" x14ac:dyDescent="0.2">
      <c r="A6677" s="84">
        <v>6665</v>
      </c>
      <c r="B6677" s="90">
        <f t="shared" ca="1" si="1252"/>
        <v>403.78816548745954</v>
      </c>
      <c r="C6677" s="103">
        <f t="shared" ca="1" si="1257"/>
        <v>307.99692158790066</v>
      </c>
      <c r="D6677" s="103">
        <f t="shared" ca="1" si="1257"/>
        <v>328.37458490897359</v>
      </c>
      <c r="E6677" s="90">
        <f t="shared" ca="1" si="1253"/>
        <v>108.08223400692769</v>
      </c>
      <c r="F6677" s="90">
        <f t="shared" ca="1" si="1253"/>
        <v>92.981076603075252</v>
      </c>
      <c r="G6677" s="90">
        <f t="shared" ca="1" si="1253"/>
        <v>108.63409217799173</v>
      </c>
      <c r="H6677" s="90">
        <f t="shared" ca="1" si="1254"/>
        <v>511.87039949438724</v>
      </c>
      <c r="I6677" s="90">
        <f t="shared" ca="1" si="1255"/>
        <v>400.97799819097588</v>
      </c>
      <c r="J6677" s="90">
        <f t="shared" ca="1" si="1256"/>
        <v>437.00867708696535</v>
      </c>
    </row>
    <row r="6678" spans="1:10" ht="12.75" x14ac:dyDescent="0.2">
      <c r="A6678" s="84">
        <v>6666</v>
      </c>
      <c r="B6678" s="90">
        <f t="shared" ca="1" si="1252"/>
        <v>410.06614699668461</v>
      </c>
      <c r="C6678" s="103">
        <f t="shared" ca="1" si="1257"/>
        <v>298.34313136907957</v>
      </c>
      <c r="D6678" s="103">
        <f t="shared" ca="1" si="1257"/>
        <v>336.82107820180909</v>
      </c>
      <c r="E6678" s="90">
        <f t="shared" ca="1" si="1253"/>
        <v>108.32340984248961</v>
      </c>
      <c r="F6678" s="90">
        <f t="shared" ca="1" si="1253"/>
        <v>87.700592959042353</v>
      </c>
      <c r="G6678" s="90">
        <f t="shared" ca="1" si="1253"/>
        <v>95.973500004682677</v>
      </c>
      <c r="H6678" s="90">
        <f t="shared" ca="1" si="1254"/>
        <v>518.38955683917425</v>
      </c>
      <c r="I6678" s="90">
        <f t="shared" ca="1" si="1255"/>
        <v>386.04372432812193</v>
      </c>
      <c r="J6678" s="90">
        <f t="shared" ca="1" si="1256"/>
        <v>432.79457820649179</v>
      </c>
    </row>
    <row r="6679" spans="1:10" ht="12.75" x14ac:dyDescent="0.2">
      <c r="A6679" s="84">
        <v>6667</v>
      </c>
      <c r="B6679" s="90">
        <f t="shared" ca="1" si="1252"/>
        <v>410.98054461351177</v>
      </c>
      <c r="C6679" s="103">
        <f t="shared" ca="1" si="1257"/>
        <v>301.46656692214236</v>
      </c>
      <c r="D6679" s="103">
        <f t="shared" ca="1" si="1257"/>
        <v>344.21988259471743</v>
      </c>
      <c r="E6679" s="90">
        <f t="shared" ca="1" si="1253"/>
        <v>99.73540994001705</v>
      </c>
      <c r="F6679" s="90">
        <f t="shared" ca="1" si="1253"/>
        <v>83.947496316449929</v>
      </c>
      <c r="G6679" s="90">
        <f t="shared" ca="1" si="1253"/>
        <v>103.71487039798122</v>
      </c>
      <c r="H6679" s="90">
        <f t="shared" ca="1" si="1254"/>
        <v>510.71595455352883</v>
      </c>
      <c r="I6679" s="90">
        <f t="shared" ca="1" si="1255"/>
        <v>385.41406323859229</v>
      </c>
      <c r="J6679" s="90">
        <f t="shared" ca="1" si="1256"/>
        <v>447.93475299269863</v>
      </c>
    </row>
    <row r="6680" spans="1:10" ht="12.75" x14ac:dyDescent="0.2">
      <c r="A6680" s="84">
        <v>6668</v>
      </c>
      <c r="B6680" s="90">
        <f t="shared" ca="1" si="1252"/>
        <v>414.96362424931561</v>
      </c>
      <c r="C6680" s="103">
        <f t="shared" ca="1" si="1257"/>
        <v>290.25640192148046</v>
      </c>
      <c r="D6680" s="103">
        <f t="shared" ca="1" si="1257"/>
        <v>337.061459423862</v>
      </c>
      <c r="E6680" s="90">
        <f t="shared" ca="1" si="1253"/>
        <v>107.64633509650139</v>
      </c>
      <c r="F6680" s="90">
        <f t="shared" ca="1" si="1253"/>
        <v>87.46756799145011</v>
      </c>
      <c r="G6680" s="90">
        <f t="shared" ca="1" si="1253"/>
        <v>86.41610797198733</v>
      </c>
      <c r="H6680" s="90">
        <f t="shared" ca="1" si="1254"/>
        <v>522.60995934581706</v>
      </c>
      <c r="I6680" s="90">
        <f t="shared" ca="1" si="1255"/>
        <v>377.72396991293056</v>
      </c>
      <c r="J6680" s="90">
        <f t="shared" ca="1" si="1256"/>
        <v>423.47756739584935</v>
      </c>
    </row>
    <row r="6681" spans="1:10" ht="12.75" x14ac:dyDescent="0.2">
      <c r="A6681" s="84">
        <v>6669</v>
      </c>
      <c r="B6681" s="90">
        <f t="shared" ca="1" si="1252"/>
        <v>413.49750680804078</v>
      </c>
      <c r="C6681" s="103">
        <f t="shared" ca="1" si="1257"/>
        <v>295.49390813723795</v>
      </c>
      <c r="D6681" s="103">
        <f t="shared" ca="1" si="1257"/>
        <v>325.06221689668865</v>
      </c>
      <c r="E6681" s="90">
        <f t="shared" ca="1" si="1253"/>
        <v>103.51808169346944</v>
      </c>
      <c r="F6681" s="90">
        <f t="shared" ca="1" si="1253"/>
        <v>70.808240170970137</v>
      </c>
      <c r="G6681" s="90">
        <f t="shared" ca="1" si="1253"/>
        <v>118.258224327256</v>
      </c>
      <c r="H6681" s="90">
        <f t="shared" ca="1" si="1254"/>
        <v>517.01558850151025</v>
      </c>
      <c r="I6681" s="90">
        <f t="shared" ca="1" si="1255"/>
        <v>366.30214830820807</v>
      </c>
      <c r="J6681" s="90">
        <f t="shared" ca="1" si="1256"/>
        <v>443.32044122394467</v>
      </c>
    </row>
    <row r="6682" spans="1:10" ht="12.75" x14ac:dyDescent="0.2">
      <c r="A6682" s="84">
        <v>6670</v>
      </c>
      <c r="B6682" s="90">
        <f t="shared" ca="1" si="1252"/>
        <v>418.74955341787734</v>
      </c>
      <c r="C6682" s="103">
        <f t="shared" ca="1" si="1257"/>
        <v>302.44720433967876</v>
      </c>
      <c r="D6682" s="103">
        <f t="shared" ca="1" si="1257"/>
        <v>337.08925739743052</v>
      </c>
      <c r="E6682" s="90">
        <f t="shared" ca="1" si="1253"/>
        <v>114.13108891636972</v>
      </c>
      <c r="F6682" s="90">
        <f t="shared" ca="1" si="1253"/>
        <v>86.489254208192406</v>
      </c>
      <c r="G6682" s="90">
        <f t="shared" ca="1" si="1253"/>
        <v>96.255807227820853</v>
      </c>
      <c r="H6682" s="90">
        <f t="shared" ca="1" si="1254"/>
        <v>532.88064233424711</v>
      </c>
      <c r="I6682" s="90">
        <f t="shared" ca="1" si="1255"/>
        <v>388.93645854787115</v>
      </c>
      <c r="J6682" s="90">
        <f t="shared" ca="1" si="1256"/>
        <v>433.34506462525138</v>
      </c>
    </row>
    <row r="6683" spans="1:10" ht="12.75" x14ac:dyDescent="0.2">
      <c r="A6683" s="84">
        <v>6671</v>
      </c>
      <c r="B6683" s="90">
        <f t="shared" ca="1" si="1252"/>
        <v>412.7021770553244</v>
      </c>
      <c r="C6683" s="103">
        <f t="shared" ca="1" si="1257"/>
        <v>274.3422086432987</v>
      </c>
      <c r="D6683" s="103">
        <f t="shared" ca="1" si="1257"/>
        <v>339.94182390977926</v>
      </c>
      <c r="E6683" s="90">
        <f t="shared" ca="1" si="1253"/>
        <v>112.53252180684731</v>
      </c>
      <c r="F6683" s="90">
        <f t="shared" ca="1" si="1253"/>
        <v>101.11946616977154</v>
      </c>
      <c r="G6683" s="90">
        <f t="shared" ca="1" si="1253"/>
        <v>90.176567358363158</v>
      </c>
      <c r="H6683" s="90">
        <f t="shared" ca="1" si="1254"/>
        <v>525.23469886217174</v>
      </c>
      <c r="I6683" s="90">
        <f t="shared" ca="1" si="1255"/>
        <v>375.46167481307026</v>
      </c>
      <c r="J6683" s="90">
        <f t="shared" ca="1" si="1256"/>
        <v>430.11839126814243</v>
      </c>
    </row>
    <row r="6684" spans="1:10" ht="12.75" x14ac:dyDescent="0.2">
      <c r="A6684" s="84">
        <v>6672</v>
      </c>
      <c r="B6684" s="90">
        <f t="shared" ca="1" si="1252"/>
        <v>418.75191655719874</v>
      </c>
      <c r="C6684" s="103">
        <f t="shared" ca="1" si="1257"/>
        <v>317.46625299343054</v>
      </c>
      <c r="D6684" s="103">
        <f t="shared" ca="1" si="1257"/>
        <v>357.51926147029224</v>
      </c>
      <c r="E6684" s="90">
        <f t="shared" ca="1" si="1253"/>
        <v>115.49252985310065</v>
      </c>
      <c r="F6684" s="90">
        <f t="shared" ca="1" si="1253"/>
        <v>81.245175973141045</v>
      </c>
      <c r="G6684" s="90">
        <f t="shared" ca="1" si="1253"/>
        <v>131.4229403944085</v>
      </c>
      <c r="H6684" s="90">
        <f t="shared" ca="1" si="1254"/>
        <v>534.24444641029936</v>
      </c>
      <c r="I6684" s="90">
        <f t="shared" ca="1" si="1255"/>
        <v>398.71142896657159</v>
      </c>
      <c r="J6684" s="90">
        <f t="shared" ca="1" si="1256"/>
        <v>488.94220186470073</v>
      </c>
    </row>
    <row r="6685" spans="1:10" ht="12.75" x14ac:dyDescent="0.2">
      <c r="A6685" s="84">
        <v>6673</v>
      </c>
      <c r="B6685" s="90">
        <f t="shared" ca="1" si="1252"/>
        <v>410.82782465322407</v>
      </c>
      <c r="C6685" s="103">
        <f t="shared" ca="1" si="1257"/>
        <v>292.05458801039657</v>
      </c>
      <c r="D6685" s="103">
        <f t="shared" ca="1" si="1257"/>
        <v>335.56166056161959</v>
      </c>
      <c r="E6685" s="90">
        <f t="shared" ca="1" si="1253"/>
        <v>114.29565567756869</v>
      </c>
      <c r="F6685" s="90">
        <f t="shared" ca="1" si="1253"/>
        <v>78.625182715110483</v>
      </c>
      <c r="G6685" s="90">
        <f t="shared" ca="1" si="1253"/>
        <v>98.729033837075676</v>
      </c>
      <c r="H6685" s="90">
        <f t="shared" ca="1" si="1254"/>
        <v>525.12348033079275</v>
      </c>
      <c r="I6685" s="90">
        <f t="shared" ca="1" si="1255"/>
        <v>370.67977072550707</v>
      </c>
      <c r="J6685" s="90">
        <f t="shared" ca="1" si="1256"/>
        <v>434.29069439869528</v>
      </c>
    </row>
    <row r="6686" spans="1:10" ht="12.75" x14ac:dyDescent="0.2">
      <c r="A6686" s="84">
        <v>6674</v>
      </c>
      <c r="B6686" s="90">
        <f t="shared" ca="1" si="1252"/>
        <v>411.75376221475898</v>
      </c>
      <c r="C6686" s="103">
        <f t="shared" ref="C6686:G6701" ca="1" si="1258">NORMINV(RAND(),C$5,C$6)</f>
        <v>295.66252260765953</v>
      </c>
      <c r="D6686" s="103">
        <f t="shared" ca="1" si="1258"/>
        <v>341.81576623408944</v>
      </c>
      <c r="E6686" s="90">
        <f t="shared" ca="1" si="1258"/>
        <v>111.06102343196196</v>
      </c>
      <c r="F6686" s="90">
        <f t="shared" ca="1" si="1258"/>
        <v>92.241663674483434</v>
      </c>
      <c r="G6686" s="90">
        <f t="shared" ca="1" si="1258"/>
        <v>100.52958112005282</v>
      </c>
      <c r="H6686" s="90">
        <f t="shared" ca="1" si="1254"/>
        <v>522.81478564672091</v>
      </c>
      <c r="I6686" s="90">
        <f t="shared" ca="1" si="1255"/>
        <v>387.90418628214297</v>
      </c>
      <c r="J6686" s="90">
        <f t="shared" ca="1" si="1256"/>
        <v>442.34534735414229</v>
      </c>
    </row>
    <row r="6687" spans="1:10" ht="12.75" x14ac:dyDescent="0.2">
      <c r="A6687" s="84">
        <v>6675</v>
      </c>
      <c r="B6687" s="90">
        <f t="shared" ca="1" si="1252"/>
        <v>409.85505513930764</v>
      </c>
      <c r="C6687" s="103">
        <f t="shared" ref="C6687:D6701" ca="1" si="1259">NORMINV(RAND(),C$5,C$6)</f>
        <v>299.97827215271508</v>
      </c>
      <c r="D6687" s="103">
        <f t="shared" ca="1" si="1259"/>
        <v>361.3268534770346</v>
      </c>
      <c r="E6687" s="90">
        <f t="shared" ca="1" si="1258"/>
        <v>109.66662241439803</v>
      </c>
      <c r="F6687" s="90">
        <f t="shared" ca="1" si="1258"/>
        <v>90.894986429337948</v>
      </c>
      <c r="G6687" s="90">
        <f t="shared" ca="1" si="1258"/>
        <v>99.006362262912646</v>
      </c>
      <c r="H6687" s="90">
        <f t="shared" ca="1" si="1254"/>
        <v>519.52167755370567</v>
      </c>
      <c r="I6687" s="90">
        <f t="shared" ca="1" si="1255"/>
        <v>390.87325858205304</v>
      </c>
      <c r="J6687" s="90">
        <f t="shared" ca="1" si="1256"/>
        <v>460.33321573994726</v>
      </c>
    </row>
    <row r="6688" spans="1:10" ht="12.75" x14ac:dyDescent="0.2">
      <c r="A6688" s="84">
        <v>6676</v>
      </c>
      <c r="B6688" s="90">
        <f t="shared" ca="1" si="1252"/>
        <v>412.00689214114038</v>
      </c>
      <c r="C6688" s="103">
        <f t="shared" ca="1" si="1259"/>
        <v>293.61903847611046</v>
      </c>
      <c r="D6688" s="103">
        <f t="shared" ca="1" si="1259"/>
        <v>359.02299579455689</v>
      </c>
      <c r="E6688" s="90">
        <f t="shared" ca="1" si="1258"/>
        <v>110.31221035263279</v>
      </c>
      <c r="F6688" s="90">
        <f t="shared" ca="1" si="1258"/>
        <v>74.974991318727334</v>
      </c>
      <c r="G6688" s="90">
        <f t="shared" ca="1" si="1258"/>
        <v>74.94060719284883</v>
      </c>
      <c r="H6688" s="90">
        <f t="shared" ca="1" si="1254"/>
        <v>522.31910249377313</v>
      </c>
      <c r="I6688" s="90">
        <f t="shared" ca="1" si="1255"/>
        <v>368.59402979483781</v>
      </c>
      <c r="J6688" s="90">
        <f t="shared" ca="1" si="1256"/>
        <v>433.96360298740569</v>
      </c>
    </row>
    <row r="6689" spans="1:10" ht="12.75" x14ac:dyDescent="0.2">
      <c r="A6689" s="84">
        <v>6677</v>
      </c>
      <c r="B6689" s="90">
        <f t="shared" ca="1" si="1252"/>
        <v>401.37878569414562</v>
      </c>
      <c r="C6689" s="103">
        <f t="shared" ca="1" si="1259"/>
        <v>298.00097289120828</v>
      </c>
      <c r="D6689" s="103">
        <f t="shared" ca="1" si="1259"/>
        <v>326.05550137087948</v>
      </c>
      <c r="E6689" s="90">
        <f t="shared" ca="1" si="1258"/>
        <v>107.46407037667494</v>
      </c>
      <c r="F6689" s="90">
        <f t="shared" ca="1" si="1258"/>
        <v>74.162615705686292</v>
      </c>
      <c r="G6689" s="90">
        <f t="shared" ca="1" si="1258"/>
        <v>112.13534571646929</v>
      </c>
      <c r="H6689" s="90">
        <f t="shared" ca="1" si="1254"/>
        <v>508.84285607082057</v>
      </c>
      <c r="I6689" s="90">
        <f t="shared" ca="1" si="1255"/>
        <v>372.16358859689456</v>
      </c>
      <c r="J6689" s="90">
        <f t="shared" ca="1" si="1256"/>
        <v>438.19084708734874</v>
      </c>
    </row>
    <row r="6690" spans="1:10" ht="12.75" x14ac:dyDescent="0.2">
      <c r="A6690" s="84">
        <v>6678</v>
      </c>
      <c r="B6690" s="90">
        <f t="shared" ca="1" si="1252"/>
        <v>413.9167565973957</v>
      </c>
      <c r="C6690" s="103">
        <f t="shared" ca="1" si="1259"/>
        <v>288.44736561591009</v>
      </c>
      <c r="D6690" s="103">
        <f t="shared" ca="1" si="1259"/>
        <v>337.78859410672919</v>
      </c>
      <c r="E6690" s="90">
        <f t="shared" ca="1" si="1258"/>
        <v>107.36155383766139</v>
      </c>
      <c r="F6690" s="90">
        <f t="shared" ca="1" si="1258"/>
        <v>81.945237279216045</v>
      </c>
      <c r="G6690" s="90">
        <f t="shared" ca="1" si="1258"/>
        <v>129.90884748638581</v>
      </c>
      <c r="H6690" s="90">
        <f t="shared" ca="1" si="1254"/>
        <v>521.27831043505705</v>
      </c>
      <c r="I6690" s="90">
        <f t="shared" ca="1" si="1255"/>
        <v>370.39260289512612</v>
      </c>
      <c r="J6690" s="90">
        <f t="shared" ca="1" si="1256"/>
        <v>467.697441593115</v>
      </c>
    </row>
    <row r="6691" spans="1:10" ht="12.75" x14ac:dyDescent="0.2">
      <c r="A6691" s="84">
        <v>6679</v>
      </c>
      <c r="B6691" s="90">
        <f t="shared" ca="1" si="1252"/>
        <v>409.47446660263046</v>
      </c>
      <c r="C6691" s="103">
        <f t="shared" ca="1" si="1259"/>
        <v>310.7947012186836</v>
      </c>
      <c r="D6691" s="103">
        <f t="shared" ca="1" si="1259"/>
        <v>359.67550500626515</v>
      </c>
      <c r="E6691" s="90">
        <f t="shared" ca="1" si="1258"/>
        <v>111.65709730654302</v>
      </c>
      <c r="F6691" s="90">
        <f t="shared" ca="1" si="1258"/>
        <v>80.635201145489873</v>
      </c>
      <c r="G6691" s="90">
        <f t="shared" ca="1" si="1258"/>
        <v>73.894310863808386</v>
      </c>
      <c r="H6691" s="90">
        <f t="shared" ca="1" si="1254"/>
        <v>521.13156390917345</v>
      </c>
      <c r="I6691" s="90">
        <f t="shared" ca="1" si="1255"/>
        <v>391.42990236417347</v>
      </c>
      <c r="J6691" s="90">
        <f t="shared" ca="1" si="1256"/>
        <v>433.56981587007351</v>
      </c>
    </row>
    <row r="6692" spans="1:10" ht="12.75" x14ac:dyDescent="0.2">
      <c r="A6692" s="84">
        <v>6680</v>
      </c>
      <c r="B6692" s="90">
        <f t="shared" ca="1" si="1252"/>
        <v>404.29100368490253</v>
      </c>
      <c r="C6692" s="103">
        <f t="shared" ca="1" si="1259"/>
        <v>303.63531434895134</v>
      </c>
      <c r="D6692" s="103">
        <f t="shared" ca="1" si="1259"/>
        <v>359.12288197389103</v>
      </c>
      <c r="E6692" s="90">
        <f t="shared" ca="1" si="1258"/>
        <v>99.841287751403229</v>
      </c>
      <c r="F6692" s="90">
        <f t="shared" ca="1" si="1258"/>
        <v>88.197408478584279</v>
      </c>
      <c r="G6692" s="90">
        <f t="shared" ca="1" si="1258"/>
        <v>96.549988834622383</v>
      </c>
      <c r="H6692" s="90">
        <f t="shared" ca="1" si="1254"/>
        <v>504.13229143630576</v>
      </c>
      <c r="I6692" s="90">
        <f t="shared" ca="1" si="1255"/>
        <v>391.83272282753563</v>
      </c>
      <c r="J6692" s="90">
        <f t="shared" ca="1" si="1256"/>
        <v>455.67287080851338</v>
      </c>
    </row>
    <row r="6693" spans="1:10" ht="12.75" x14ac:dyDescent="0.2">
      <c r="A6693" s="84">
        <v>6681</v>
      </c>
      <c r="B6693" s="90">
        <f t="shared" ca="1" si="1252"/>
        <v>412.55014213457025</v>
      </c>
      <c r="C6693" s="103">
        <f t="shared" ca="1" si="1259"/>
        <v>299.12176253767564</v>
      </c>
      <c r="D6693" s="103">
        <f t="shared" ca="1" si="1259"/>
        <v>351.20121540988464</v>
      </c>
      <c r="E6693" s="90">
        <f t="shared" ca="1" si="1258"/>
        <v>115.43657761038162</v>
      </c>
      <c r="F6693" s="90">
        <f t="shared" ca="1" si="1258"/>
        <v>68.618092702621624</v>
      </c>
      <c r="G6693" s="90">
        <f t="shared" ca="1" si="1258"/>
        <v>118.56958826155984</v>
      </c>
      <c r="H6693" s="90">
        <f t="shared" ca="1" si="1254"/>
        <v>527.98671974495187</v>
      </c>
      <c r="I6693" s="90">
        <f t="shared" ca="1" si="1255"/>
        <v>367.73985524029729</v>
      </c>
      <c r="J6693" s="90">
        <f t="shared" ca="1" si="1256"/>
        <v>469.77080367144447</v>
      </c>
    </row>
    <row r="6694" spans="1:10" ht="12.75" x14ac:dyDescent="0.2">
      <c r="A6694" s="84">
        <v>6682</v>
      </c>
      <c r="B6694" s="90">
        <f t="shared" ca="1" si="1252"/>
        <v>415.42742642422621</v>
      </c>
      <c r="C6694" s="103">
        <f t="shared" ca="1" si="1259"/>
        <v>291.53004227277063</v>
      </c>
      <c r="D6694" s="103">
        <f t="shared" ca="1" si="1259"/>
        <v>344.71218800004448</v>
      </c>
      <c r="E6694" s="90">
        <f t="shared" ca="1" si="1258"/>
        <v>109.07169439470967</v>
      </c>
      <c r="F6694" s="90">
        <f t="shared" ca="1" si="1258"/>
        <v>86.979050017694604</v>
      </c>
      <c r="G6694" s="90">
        <f t="shared" ca="1" si="1258"/>
        <v>94.062354732729162</v>
      </c>
      <c r="H6694" s="90">
        <f t="shared" ca="1" si="1254"/>
        <v>524.49912081893592</v>
      </c>
      <c r="I6694" s="90">
        <f t="shared" ca="1" si="1255"/>
        <v>378.50909229046522</v>
      </c>
      <c r="J6694" s="90">
        <f t="shared" ca="1" si="1256"/>
        <v>438.77454273277363</v>
      </c>
    </row>
    <row r="6695" spans="1:10" ht="12.75" x14ac:dyDescent="0.2">
      <c r="A6695" s="84">
        <v>6683</v>
      </c>
      <c r="B6695" s="90">
        <f t="shared" ca="1" si="1252"/>
        <v>404.29745888695032</v>
      </c>
      <c r="C6695" s="103">
        <f t="shared" ca="1" si="1259"/>
        <v>299.73753787385294</v>
      </c>
      <c r="D6695" s="103">
        <f t="shared" ca="1" si="1259"/>
        <v>343.95219897457685</v>
      </c>
      <c r="E6695" s="90">
        <f t="shared" ca="1" si="1258"/>
        <v>106.68388550391323</v>
      </c>
      <c r="F6695" s="90">
        <f t="shared" ca="1" si="1258"/>
        <v>90.91976504710982</v>
      </c>
      <c r="G6695" s="90">
        <f t="shared" ca="1" si="1258"/>
        <v>100.84499476315267</v>
      </c>
      <c r="H6695" s="90">
        <f t="shared" ca="1" si="1254"/>
        <v>510.98134439086357</v>
      </c>
      <c r="I6695" s="90">
        <f t="shared" ca="1" si="1255"/>
        <v>390.65730292096276</v>
      </c>
      <c r="J6695" s="90">
        <f t="shared" ca="1" si="1256"/>
        <v>444.79719373772951</v>
      </c>
    </row>
    <row r="6696" spans="1:10" ht="12.75" x14ac:dyDescent="0.2">
      <c r="A6696" s="84">
        <v>6684</v>
      </c>
      <c r="B6696" s="90">
        <f t="shared" ca="1" si="1252"/>
        <v>408.25558101016935</v>
      </c>
      <c r="C6696" s="103">
        <f t="shared" ca="1" si="1259"/>
        <v>294.73583279260947</v>
      </c>
      <c r="D6696" s="103">
        <f t="shared" ca="1" si="1259"/>
        <v>333.80572784044477</v>
      </c>
      <c r="E6696" s="90">
        <f t="shared" ca="1" si="1258"/>
        <v>107.96481649466742</v>
      </c>
      <c r="F6696" s="90">
        <f t="shared" ca="1" si="1258"/>
        <v>79.902043290355891</v>
      </c>
      <c r="G6696" s="90">
        <f t="shared" ca="1" si="1258"/>
        <v>98.010625289005191</v>
      </c>
      <c r="H6696" s="90">
        <f t="shared" ca="1" si="1254"/>
        <v>516.2203975048368</v>
      </c>
      <c r="I6696" s="90">
        <f t="shared" ca="1" si="1255"/>
        <v>374.63787608296536</v>
      </c>
      <c r="J6696" s="90">
        <f t="shared" ca="1" si="1256"/>
        <v>431.81635312944996</v>
      </c>
    </row>
    <row r="6697" spans="1:10" ht="12.75" x14ac:dyDescent="0.2">
      <c r="A6697" s="84">
        <v>6685</v>
      </c>
      <c r="B6697" s="90">
        <f t="shared" ca="1" si="1252"/>
        <v>414.85822750185139</v>
      </c>
      <c r="C6697" s="103">
        <f t="shared" ca="1" si="1259"/>
        <v>301.82224039395305</v>
      </c>
      <c r="D6697" s="103">
        <f t="shared" ca="1" si="1259"/>
        <v>352.79568245630418</v>
      </c>
      <c r="E6697" s="90">
        <f t="shared" ca="1" si="1258"/>
        <v>118.15453413983738</v>
      </c>
      <c r="F6697" s="90">
        <f t="shared" ca="1" si="1258"/>
        <v>88.424768809132786</v>
      </c>
      <c r="G6697" s="90">
        <f t="shared" ca="1" si="1258"/>
        <v>85.175020118372458</v>
      </c>
      <c r="H6697" s="90">
        <f t="shared" ca="1" si="1254"/>
        <v>533.01276164168871</v>
      </c>
      <c r="I6697" s="90">
        <f t="shared" ca="1" si="1255"/>
        <v>390.24700920308584</v>
      </c>
      <c r="J6697" s="90">
        <f t="shared" ca="1" si="1256"/>
        <v>437.97070257467664</v>
      </c>
    </row>
    <row r="6698" spans="1:10" ht="12.75" x14ac:dyDescent="0.2">
      <c r="A6698" s="84">
        <v>6686</v>
      </c>
      <c r="B6698" s="90">
        <f t="shared" ca="1" si="1252"/>
        <v>407.06354684529208</v>
      </c>
      <c r="C6698" s="103">
        <f t="shared" ca="1" si="1259"/>
        <v>303.22414759086081</v>
      </c>
      <c r="D6698" s="103">
        <f t="shared" ca="1" si="1259"/>
        <v>355.35047668746199</v>
      </c>
      <c r="E6698" s="90">
        <f t="shared" ca="1" si="1258"/>
        <v>115.86255719297056</v>
      </c>
      <c r="F6698" s="90">
        <f t="shared" ca="1" si="1258"/>
        <v>100.34385965415613</v>
      </c>
      <c r="G6698" s="90">
        <f t="shared" ca="1" si="1258"/>
        <v>115.08953761212597</v>
      </c>
      <c r="H6698" s="90">
        <f t="shared" ca="1" si="1254"/>
        <v>522.92610403826268</v>
      </c>
      <c r="I6698" s="90">
        <f t="shared" ca="1" si="1255"/>
        <v>403.56800724501693</v>
      </c>
      <c r="J6698" s="90">
        <f t="shared" ca="1" si="1256"/>
        <v>470.44001429958797</v>
      </c>
    </row>
    <row r="6699" spans="1:10" ht="12.75" x14ac:dyDescent="0.2">
      <c r="A6699" s="84">
        <v>6687</v>
      </c>
      <c r="B6699" s="90">
        <f t="shared" ca="1" si="1252"/>
        <v>415.36188208762525</v>
      </c>
      <c r="C6699" s="103">
        <f t="shared" ca="1" si="1259"/>
        <v>289.76635913575416</v>
      </c>
      <c r="D6699" s="103">
        <f t="shared" ca="1" si="1259"/>
        <v>345.12155066328057</v>
      </c>
      <c r="E6699" s="90">
        <f t="shared" ca="1" si="1258"/>
        <v>113.95858272846185</v>
      </c>
      <c r="F6699" s="90">
        <f t="shared" ca="1" si="1258"/>
        <v>76.441712792749655</v>
      </c>
      <c r="G6699" s="90">
        <f t="shared" ca="1" si="1258"/>
        <v>104.64010795104909</v>
      </c>
      <c r="H6699" s="90">
        <f t="shared" ca="1" si="1254"/>
        <v>529.32046481608711</v>
      </c>
      <c r="I6699" s="90">
        <f t="shared" ca="1" si="1255"/>
        <v>366.20807192850384</v>
      </c>
      <c r="J6699" s="90">
        <f t="shared" ca="1" si="1256"/>
        <v>449.76165861432969</v>
      </c>
    </row>
    <row r="6700" spans="1:10" ht="12.75" x14ac:dyDescent="0.2">
      <c r="A6700" s="84">
        <v>6688</v>
      </c>
      <c r="B6700" s="90">
        <f t="shared" ca="1" si="1252"/>
        <v>408.61908945462301</v>
      </c>
      <c r="C6700" s="103">
        <f t="shared" ca="1" si="1259"/>
        <v>298.93641435587466</v>
      </c>
      <c r="D6700" s="103">
        <f t="shared" ca="1" si="1259"/>
        <v>336.35429221246716</v>
      </c>
      <c r="E6700" s="90">
        <f t="shared" ca="1" si="1258"/>
        <v>116.01746352831373</v>
      </c>
      <c r="F6700" s="90">
        <f t="shared" ca="1" si="1258"/>
        <v>78.659604234357843</v>
      </c>
      <c r="G6700" s="90">
        <f t="shared" ca="1" si="1258"/>
        <v>95.237627420985348</v>
      </c>
      <c r="H6700" s="90">
        <f t="shared" ca="1" si="1254"/>
        <v>524.63655298293679</v>
      </c>
      <c r="I6700" s="90">
        <f t="shared" ca="1" si="1255"/>
        <v>377.59601859023252</v>
      </c>
      <c r="J6700" s="90">
        <f t="shared" ca="1" si="1256"/>
        <v>431.59191963345251</v>
      </c>
    </row>
    <row r="6701" spans="1:10" ht="12.75" x14ac:dyDescent="0.2">
      <c r="A6701" s="84">
        <v>6689</v>
      </c>
      <c r="B6701" s="90">
        <f t="shared" ca="1" si="1252"/>
        <v>412.75451849415981</v>
      </c>
      <c r="C6701" s="103">
        <f t="shared" ca="1" si="1259"/>
        <v>297.11410682606345</v>
      </c>
      <c r="D6701" s="103">
        <f t="shared" ca="1" si="1259"/>
        <v>341.54928267798346</v>
      </c>
      <c r="E6701" s="90">
        <f t="shared" ca="1" si="1258"/>
        <v>118.23942922763139</v>
      </c>
      <c r="F6701" s="90">
        <f t="shared" ca="1" si="1258"/>
        <v>80.284665893216541</v>
      </c>
      <c r="G6701" s="90">
        <f t="shared" ca="1" si="1258"/>
        <v>101.24949490738003</v>
      </c>
      <c r="H6701" s="90">
        <f t="shared" ca="1" si="1254"/>
        <v>530.99394772179119</v>
      </c>
      <c r="I6701" s="90">
        <f t="shared" ca="1" si="1255"/>
        <v>377.39877271927998</v>
      </c>
      <c r="J6701" s="90">
        <f t="shared" ca="1" si="1256"/>
        <v>442.7987775853635</v>
      </c>
    </row>
    <row r="6702" spans="1:10" ht="12.75" x14ac:dyDescent="0.2">
      <c r="A6702" s="84">
        <v>6690</v>
      </c>
      <c r="B6702" s="90">
        <f t="shared" ca="1" si="1252"/>
        <v>409.04440026026873</v>
      </c>
      <c r="C6702" s="103">
        <f t="shared" ref="C6702:G6717" ca="1" si="1260">NORMINV(RAND(),C$5,C$6)</f>
        <v>282.33723694164479</v>
      </c>
      <c r="D6702" s="103">
        <f t="shared" ca="1" si="1260"/>
        <v>331.94517775746783</v>
      </c>
      <c r="E6702" s="90">
        <f t="shared" ca="1" si="1260"/>
        <v>107.07044113731827</v>
      </c>
      <c r="F6702" s="90">
        <f t="shared" ca="1" si="1260"/>
        <v>69.275302025323796</v>
      </c>
      <c r="G6702" s="90">
        <f t="shared" ca="1" si="1260"/>
        <v>103.36693043863295</v>
      </c>
      <c r="H6702" s="90">
        <f t="shared" ca="1" si="1254"/>
        <v>516.11484139758704</v>
      </c>
      <c r="I6702" s="90">
        <f t="shared" ca="1" si="1255"/>
        <v>351.6125389669686</v>
      </c>
      <c r="J6702" s="90">
        <f t="shared" ca="1" si="1256"/>
        <v>435.31210819610078</v>
      </c>
    </row>
    <row r="6703" spans="1:10" ht="12.75" x14ac:dyDescent="0.2">
      <c r="A6703" s="84">
        <v>6691</v>
      </c>
      <c r="B6703" s="90">
        <f t="shared" ca="1" si="1252"/>
        <v>415.88818698969078</v>
      </c>
      <c r="C6703" s="103">
        <f t="shared" ref="C6703:D6717" ca="1" si="1261">NORMINV(RAND(),C$5,C$6)</f>
        <v>307.33854784272575</v>
      </c>
      <c r="D6703" s="103">
        <f t="shared" ca="1" si="1261"/>
        <v>354.50200228059157</v>
      </c>
      <c r="E6703" s="90">
        <f t="shared" ca="1" si="1260"/>
        <v>117.33377423034743</v>
      </c>
      <c r="F6703" s="90">
        <f t="shared" ca="1" si="1260"/>
        <v>90.502535760946543</v>
      </c>
      <c r="G6703" s="90">
        <f t="shared" ca="1" si="1260"/>
        <v>99.27526932073124</v>
      </c>
      <c r="H6703" s="90">
        <f t="shared" ca="1" si="1254"/>
        <v>533.22196122003822</v>
      </c>
      <c r="I6703" s="90">
        <f t="shared" ca="1" si="1255"/>
        <v>397.8410836036723</v>
      </c>
      <c r="J6703" s="90">
        <f t="shared" ca="1" si="1256"/>
        <v>453.77727160132281</v>
      </c>
    </row>
    <row r="6704" spans="1:10" ht="12.75" x14ac:dyDescent="0.2">
      <c r="A6704" s="84">
        <v>6692</v>
      </c>
      <c r="B6704" s="90">
        <f t="shared" ca="1" si="1252"/>
        <v>413.87309966821931</v>
      </c>
      <c r="C6704" s="103">
        <f t="shared" ca="1" si="1261"/>
        <v>312.05190617524948</v>
      </c>
      <c r="D6704" s="103">
        <f t="shared" ca="1" si="1261"/>
        <v>340.17606683625127</v>
      </c>
      <c r="E6704" s="90">
        <f t="shared" ca="1" si="1260"/>
        <v>115.12774482305838</v>
      </c>
      <c r="F6704" s="90">
        <f t="shared" ca="1" si="1260"/>
        <v>77.88740710220128</v>
      </c>
      <c r="G6704" s="90">
        <f t="shared" ca="1" si="1260"/>
        <v>89.847679515801772</v>
      </c>
      <c r="H6704" s="90">
        <f t="shared" ca="1" si="1254"/>
        <v>529.00084449127769</v>
      </c>
      <c r="I6704" s="90">
        <f t="shared" ca="1" si="1255"/>
        <v>389.93931327745076</v>
      </c>
      <c r="J6704" s="90">
        <f t="shared" ca="1" si="1256"/>
        <v>430.02374635205302</v>
      </c>
    </row>
    <row r="6705" spans="1:10" ht="12.75" x14ac:dyDescent="0.2">
      <c r="A6705" s="84">
        <v>6693</v>
      </c>
      <c r="B6705" s="90">
        <f t="shared" ca="1" si="1252"/>
        <v>412.70109407235054</v>
      </c>
      <c r="C6705" s="103">
        <f t="shared" ca="1" si="1261"/>
        <v>284.45634685590539</v>
      </c>
      <c r="D6705" s="103">
        <f t="shared" ca="1" si="1261"/>
        <v>337.74653606353115</v>
      </c>
      <c r="E6705" s="90">
        <f t="shared" ca="1" si="1260"/>
        <v>105.81140292490315</v>
      </c>
      <c r="F6705" s="90">
        <f t="shared" ca="1" si="1260"/>
        <v>77.022885536064862</v>
      </c>
      <c r="G6705" s="90">
        <f t="shared" ca="1" si="1260"/>
        <v>101.55489170686525</v>
      </c>
      <c r="H6705" s="90">
        <f t="shared" ca="1" si="1254"/>
        <v>518.51249699725372</v>
      </c>
      <c r="I6705" s="90">
        <f t="shared" ca="1" si="1255"/>
        <v>361.47923239197024</v>
      </c>
      <c r="J6705" s="90">
        <f t="shared" ca="1" si="1256"/>
        <v>439.3014277703964</v>
      </c>
    </row>
    <row r="6706" spans="1:10" ht="12.75" x14ac:dyDescent="0.2">
      <c r="A6706" s="84">
        <v>6694</v>
      </c>
      <c r="B6706" s="90">
        <f t="shared" ca="1" si="1252"/>
        <v>414.20390260981105</v>
      </c>
      <c r="C6706" s="103">
        <f t="shared" ca="1" si="1261"/>
        <v>308.8852416822856</v>
      </c>
      <c r="D6706" s="103">
        <f t="shared" ca="1" si="1261"/>
        <v>350.57195771359073</v>
      </c>
      <c r="E6706" s="90">
        <f t="shared" ca="1" si="1260"/>
        <v>107.84938417883191</v>
      </c>
      <c r="F6706" s="90">
        <f t="shared" ca="1" si="1260"/>
        <v>81.075679966161459</v>
      </c>
      <c r="G6706" s="90">
        <f t="shared" ca="1" si="1260"/>
        <v>103.72508459900308</v>
      </c>
      <c r="H6706" s="90">
        <f t="shared" ca="1" si="1254"/>
        <v>522.05328678864294</v>
      </c>
      <c r="I6706" s="90">
        <f t="shared" ca="1" si="1255"/>
        <v>389.96092164844708</v>
      </c>
      <c r="J6706" s="90">
        <f t="shared" ca="1" si="1256"/>
        <v>454.29704231259382</v>
      </c>
    </row>
    <row r="6707" spans="1:10" ht="12.75" x14ac:dyDescent="0.2">
      <c r="A6707" s="84">
        <v>6695</v>
      </c>
      <c r="B6707" s="90">
        <f t="shared" ca="1" si="1252"/>
        <v>412.52760337905193</v>
      </c>
      <c r="C6707" s="103">
        <f t="shared" ca="1" si="1261"/>
        <v>298.94534507322174</v>
      </c>
      <c r="D6707" s="103">
        <f t="shared" ca="1" si="1261"/>
        <v>325.78702849720139</v>
      </c>
      <c r="E6707" s="90">
        <f t="shared" ca="1" si="1260"/>
        <v>112.62198837588784</v>
      </c>
      <c r="F6707" s="90">
        <f t="shared" ca="1" si="1260"/>
        <v>79.939787540929771</v>
      </c>
      <c r="G6707" s="90">
        <f t="shared" ca="1" si="1260"/>
        <v>77.428794971762628</v>
      </c>
      <c r="H6707" s="90">
        <f t="shared" ca="1" si="1254"/>
        <v>525.14959175493982</v>
      </c>
      <c r="I6707" s="90">
        <f t="shared" ca="1" si="1255"/>
        <v>378.88513261415153</v>
      </c>
      <c r="J6707" s="90">
        <f t="shared" ca="1" si="1256"/>
        <v>403.215823468964</v>
      </c>
    </row>
    <row r="6708" spans="1:10" ht="12.75" x14ac:dyDescent="0.2">
      <c r="A6708" s="84">
        <v>6696</v>
      </c>
      <c r="B6708" s="90">
        <f t="shared" ca="1" si="1252"/>
        <v>413.9691907339527</v>
      </c>
      <c r="C6708" s="103">
        <f t="shared" ca="1" si="1261"/>
        <v>276.20756146148011</v>
      </c>
      <c r="D6708" s="103">
        <f t="shared" ca="1" si="1261"/>
        <v>340.16638971473867</v>
      </c>
      <c r="E6708" s="90">
        <f t="shared" ca="1" si="1260"/>
        <v>110.47272571887656</v>
      </c>
      <c r="F6708" s="90">
        <f t="shared" ca="1" si="1260"/>
        <v>79.271329073872352</v>
      </c>
      <c r="G6708" s="90">
        <f t="shared" ca="1" si="1260"/>
        <v>72.527140352667999</v>
      </c>
      <c r="H6708" s="90">
        <f t="shared" ca="1" si="1254"/>
        <v>524.44191645282922</v>
      </c>
      <c r="I6708" s="90">
        <f t="shared" ca="1" si="1255"/>
        <v>355.47889053535243</v>
      </c>
      <c r="J6708" s="90">
        <f t="shared" ca="1" si="1256"/>
        <v>412.69353006740664</v>
      </c>
    </row>
    <row r="6709" spans="1:10" ht="12.75" x14ac:dyDescent="0.2">
      <c r="A6709" s="84">
        <v>6697</v>
      </c>
      <c r="B6709" s="90">
        <f t="shared" ca="1" si="1252"/>
        <v>409.341224957328</v>
      </c>
      <c r="C6709" s="103">
        <f t="shared" ca="1" si="1261"/>
        <v>303.63450446909837</v>
      </c>
      <c r="D6709" s="103">
        <f t="shared" ca="1" si="1261"/>
        <v>356.95460993684708</v>
      </c>
      <c r="E6709" s="90">
        <f t="shared" ca="1" si="1260"/>
        <v>117.2824676794845</v>
      </c>
      <c r="F6709" s="90">
        <f t="shared" ca="1" si="1260"/>
        <v>77.790464320049807</v>
      </c>
      <c r="G6709" s="90">
        <f t="shared" ca="1" si="1260"/>
        <v>99.282171752124711</v>
      </c>
      <c r="H6709" s="90">
        <f t="shared" ca="1" si="1254"/>
        <v>526.62369263681251</v>
      </c>
      <c r="I6709" s="90">
        <f t="shared" ca="1" si="1255"/>
        <v>381.42496878914818</v>
      </c>
      <c r="J6709" s="90">
        <f t="shared" ca="1" si="1256"/>
        <v>456.2367816889718</v>
      </c>
    </row>
    <row r="6710" spans="1:10" ht="12.75" x14ac:dyDescent="0.2">
      <c r="A6710" s="84">
        <v>6698</v>
      </c>
      <c r="B6710" s="90">
        <f t="shared" ca="1" si="1252"/>
        <v>405.54546395060459</v>
      </c>
      <c r="C6710" s="103">
        <f t="shared" ca="1" si="1261"/>
        <v>300.59098547976055</v>
      </c>
      <c r="D6710" s="103">
        <f t="shared" ca="1" si="1261"/>
        <v>345.60440491554112</v>
      </c>
      <c r="E6710" s="90">
        <f t="shared" ca="1" si="1260"/>
        <v>108.04395392387217</v>
      </c>
      <c r="F6710" s="90">
        <f t="shared" ca="1" si="1260"/>
        <v>93.915815686285413</v>
      </c>
      <c r="G6710" s="90">
        <f t="shared" ca="1" si="1260"/>
        <v>98.975513680183752</v>
      </c>
      <c r="H6710" s="90">
        <f t="shared" ca="1" si="1254"/>
        <v>513.58941787447679</v>
      </c>
      <c r="I6710" s="90">
        <f t="shared" ca="1" si="1255"/>
        <v>394.50680116604599</v>
      </c>
      <c r="J6710" s="90">
        <f t="shared" ca="1" si="1256"/>
        <v>444.57991859572485</v>
      </c>
    </row>
    <row r="6711" spans="1:10" ht="12.75" x14ac:dyDescent="0.2">
      <c r="A6711" s="84">
        <v>6699</v>
      </c>
      <c r="B6711" s="90">
        <f t="shared" ca="1" si="1252"/>
        <v>409.27101764152684</v>
      </c>
      <c r="C6711" s="103">
        <f t="shared" ca="1" si="1261"/>
        <v>302.4698764154993</v>
      </c>
      <c r="D6711" s="103">
        <f t="shared" ca="1" si="1261"/>
        <v>348.13515824864805</v>
      </c>
      <c r="E6711" s="90">
        <f t="shared" ca="1" si="1260"/>
        <v>109.00548424757397</v>
      </c>
      <c r="F6711" s="90">
        <f t="shared" ca="1" si="1260"/>
        <v>89.315003267953529</v>
      </c>
      <c r="G6711" s="90">
        <f t="shared" ca="1" si="1260"/>
        <v>83.123791062451062</v>
      </c>
      <c r="H6711" s="90">
        <f t="shared" ca="1" si="1254"/>
        <v>518.27650188910081</v>
      </c>
      <c r="I6711" s="90">
        <f t="shared" ca="1" si="1255"/>
        <v>391.7848796834528</v>
      </c>
      <c r="J6711" s="90">
        <f t="shared" ca="1" si="1256"/>
        <v>431.25894931109912</v>
      </c>
    </row>
    <row r="6712" spans="1:10" ht="12.75" x14ac:dyDescent="0.2">
      <c r="A6712" s="84">
        <v>6700</v>
      </c>
      <c r="B6712" s="90">
        <f t="shared" ca="1" si="1252"/>
        <v>409.07078023869735</v>
      </c>
      <c r="C6712" s="103">
        <f t="shared" ca="1" si="1261"/>
        <v>302.32872537628924</v>
      </c>
      <c r="D6712" s="103">
        <f t="shared" ca="1" si="1261"/>
        <v>345.70955991571253</v>
      </c>
      <c r="E6712" s="90">
        <f t="shared" ca="1" si="1260"/>
        <v>106.99433038690971</v>
      </c>
      <c r="F6712" s="90">
        <f t="shared" ca="1" si="1260"/>
        <v>74.911061078703185</v>
      </c>
      <c r="G6712" s="90">
        <f t="shared" ca="1" si="1260"/>
        <v>92.377896556724011</v>
      </c>
      <c r="H6712" s="90">
        <f t="shared" ca="1" si="1254"/>
        <v>516.06511062560708</v>
      </c>
      <c r="I6712" s="90">
        <f t="shared" ca="1" si="1255"/>
        <v>377.23978645499244</v>
      </c>
      <c r="J6712" s="90">
        <f t="shared" ca="1" si="1256"/>
        <v>438.08745647243654</v>
      </c>
    </row>
    <row r="6713" spans="1:10" ht="12.75" x14ac:dyDescent="0.2">
      <c r="A6713" s="84">
        <v>6701</v>
      </c>
      <c r="B6713" s="90">
        <f t="shared" ca="1" si="1252"/>
        <v>417.86189900995811</v>
      </c>
      <c r="C6713" s="103">
        <f t="shared" ca="1" si="1261"/>
        <v>292.27058828297612</v>
      </c>
      <c r="D6713" s="103">
        <f t="shared" ca="1" si="1261"/>
        <v>356.97348501893651</v>
      </c>
      <c r="E6713" s="90">
        <f t="shared" ca="1" si="1260"/>
        <v>109.35574809050608</v>
      </c>
      <c r="F6713" s="90">
        <f t="shared" ca="1" si="1260"/>
        <v>73.358002735470023</v>
      </c>
      <c r="G6713" s="90">
        <f t="shared" ca="1" si="1260"/>
        <v>92.188211970650315</v>
      </c>
      <c r="H6713" s="90">
        <f t="shared" ca="1" si="1254"/>
        <v>527.21764710046421</v>
      </c>
      <c r="I6713" s="90">
        <f t="shared" ca="1" si="1255"/>
        <v>365.62859101844617</v>
      </c>
      <c r="J6713" s="90">
        <f t="shared" ca="1" si="1256"/>
        <v>449.16169698958686</v>
      </c>
    </row>
    <row r="6714" spans="1:10" ht="12.75" x14ac:dyDescent="0.2">
      <c r="A6714" s="84">
        <v>6702</v>
      </c>
      <c r="B6714" s="90">
        <f t="shared" ca="1" si="1252"/>
        <v>408.48115670732346</v>
      </c>
      <c r="C6714" s="103">
        <f t="shared" ca="1" si="1261"/>
        <v>288.16955982126808</v>
      </c>
      <c r="D6714" s="103">
        <f t="shared" ca="1" si="1261"/>
        <v>350.86704993112892</v>
      </c>
      <c r="E6714" s="90">
        <f t="shared" ca="1" si="1260"/>
        <v>110.1087681759591</v>
      </c>
      <c r="F6714" s="90">
        <f t="shared" ca="1" si="1260"/>
        <v>75.21014530869418</v>
      </c>
      <c r="G6714" s="90">
        <f t="shared" ca="1" si="1260"/>
        <v>64.210166766632497</v>
      </c>
      <c r="H6714" s="90">
        <f t="shared" ca="1" si="1254"/>
        <v>518.58992488328261</v>
      </c>
      <c r="I6714" s="90">
        <f t="shared" ca="1" si="1255"/>
        <v>363.37970512996225</v>
      </c>
      <c r="J6714" s="90">
        <f t="shared" ca="1" si="1256"/>
        <v>415.0772166977614</v>
      </c>
    </row>
    <row r="6715" spans="1:10" ht="12.75" x14ac:dyDescent="0.2">
      <c r="A6715" s="84">
        <v>6703</v>
      </c>
      <c r="B6715" s="90">
        <f t="shared" ca="1" si="1252"/>
        <v>406.14020304446444</v>
      </c>
      <c r="C6715" s="103">
        <f t="shared" ca="1" si="1261"/>
        <v>303.73812838897533</v>
      </c>
      <c r="D6715" s="103">
        <f t="shared" ca="1" si="1261"/>
        <v>338.9589893483332</v>
      </c>
      <c r="E6715" s="90">
        <f t="shared" ca="1" si="1260"/>
        <v>102.16119494358695</v>
      </c>
      <c r="F6715" s="90">
        <f t="shared" ca="1" si="1260"/>
        <v>81.188461004758011</v>
      </c>
      <c r="G6715" s="90">
        <f t="shared" ca="1" si="1260"/>
        <v>85.803685377509851</v>
      </c>
      <c r="H6715" s="90">
        <f t="shared" ca="1" si="1254"/>
        <v>508.30139798805141</v>
      </c>
      <c r="I6715" s="90">
        <f t="shared" ca="1" si="1255"/>
        <v>384.92658939373337</v>
      </c>
      <c r="J6715" s="90">
        <f t="shared" ca="1" si="1256"/>
        <v>424.76267472584306</v>
      </c>
    </row>
    <row r="6716" spans="1:10" ht="12.75" x14ac:dyDescent="0.2">
      <c r="A6716" s="84">
        <v>6704</v>
      </c>
      <c r="B6716" s="90">
        <f t="shared" ca="1" si="1252"/>
        <v>415.26927654921502</v>
      </c>
      <c r="C6716" s="103">
        <f t="shared" ca="1" si="1261"/>
        <v>298.69790676154997</v>
      </c>
      <c r="D6716" s="103">
        <f t="shared" ca="1" si="1261"/>
        <v>356.43705800262558</v>
      </c>
      <c r="E6716" s="90">
        <f t="shared" ca="1" si="1260"/>
        <v>118.09580938521802</v>
      </c>
      <c r="F6716" s="90">
        <f t="shared" ca="1" si="1260"/>
        <v>93.579242791972106</v>
      </c>
      <c r="G6716" s="90">
        <f t="shared" ca="1" si="1260"/>
        <v>103.97141733212598</v>
      </c>
      <c r="H6716" s="90">
        <f t="shared" ca="1" si="1254"/>
        <v>533.36508593443307</v>
      </c>
      <c r="I6716" s="90">
        <f t="shared" ca="1" si="1255"/>
        <v>392.27714955352207</v>
      </c>
      <c r="J6716" s="90">
        <f t="shared" ca="1" si="1256"/>
        <v>460.40847533475153</v>
      </c>
    </row>
    <row r="6717" spans="1:10" ht="12.75" x14ac:dyDescent="0.2">
      <c r="A6717" s="84">
        <v>6705</v>
      </c>
      <c r="B6717" s="90">
        <f t="shared" ca="1" si="1252"/>
        <v>411.16097362014932</v>
      </c>
      <c r="C6717" s="103">
        <f t="shared" ca="1" si="1261"/>
        <v>299.48739515463109</v>
      </c>
      <c r="D6717" s="103">
        <f t="shared" ca="1" si="1261"/>
        <v>355.84806403051027</v>
      </c>
      <c r="E6717" s="90">
        <f t="shared" ca="1" si="1260"/>
        <v>115.27195377818938</v>
      </c>
      <c r="F6717" s="90">
        <f t="shared" ca="1" si="1260"/>
        <v>67.421082158754601</v>
      </c>
      <c r="G6717" s="90">
        <f t="shared" ca="1" si="1260"/>
        <v>96.743333071807058</v>
      </c>
      <c r="H6717" s="90">
        <f t="shared" ca="1" si="1254"/>
        <v>526.43292739833873</v>
      </c>
      <c r="I6717" s="90">
        <f t="shared" ca="1" si="1255"/>
        <v>366.90847731338567</v>
      </c>
      <c r="J6717" s="90">
        <f t="shared" ca="1" si="1256"/>
        <v>452.59139710231733</v>
      </c>
    </row>
    <row r="6718" spans="1:10" ht="12.75" x14ac:dyDescent="0.2">
      <c r="A6718" s="84">
        <v>6706</v>
      </c>
      <c r="B6718" s="90">
        <f t="shared" ca="1" si="1252"/>
        <v>410.42683725232928</v>
      </c>
      <c r="C6718" s="103">
        <f t="shared" ref="C6718:G6733" ca="1" si="1262">NORMINV(RAND(),C$5,C$6)</f>
        <v>283.44199935776447</v>
      </c>
      <c r="D6718" s="103">
        <f t="shared" ca="1" si="1262"/>
        <v>341.42198166649428</v>
      </c>
      <c r="E6718" s="90">
        <f t="shared" ca="1" si="1262"/>
        <v>116.99048312182258</v>
      </c>
      <c r="F6718" s="90">
        <f t="shared" ca="1" si="1262"/>
        <v>78.221977481406327</v>
      </c>
      <c r="G6718" s="90">
        <f t="shared" ca="1" si="1262"/>
        <v>81.400189095156705</v>
      </c>
      <c r="H6718" s="90">
        <f t="shared" ca="1" si="1254"/>
        <v>527.41732037415181</v>
      </c>
      <c r="I6718" s="90">
        <f t="shared" ca="1" si="1255"/>
        <v>361.6639768391708</v>
      </c>
      <c r="J6718" s="90">
        <f t="shared" ca="1" si="1256"/>
        <v>422.82217076165097</v>
      </c>
    </row>
    <row r="6719" spans="1:10" ht="12.75" x14ac:dyDescent="0.2">
      <c r="A6719" s="84">
        <v>6707</v>
      </c>
      <c r="B6719" s="90">
        <f t="shared" ca="1" si="1252"/>
        <v>410.17765974552123</v>
      </c>
      <c r="C6719" s="103">
        <f t="shared" ref="C6719:D6733" ca="1" si="1263">NORMINV(RAND(),C$5,C$6)</f>
        <v>301.56194355410253</v>
      </c>
      <c r="D6719" s="103">
        <f t="shared" ca="1" si="1263"/>
        <v>338.20613256117588</v>
      </c>
      <c r="E6719" s="90">
        <f t="shared" ca="1" si="1262"/>
        <v>107.00802790520832</v>
      </c>
      <c r="F6719" s="90">
        <f t="shared" ca="1" si="1262"/>
        <v>90.440298707288747</v>
      </c>
      <c r="G6719" s="90">
        <f t="shared" ca="1" si="1262"/>
        <v>84.796781263851301</v>
      </c>
      <c r="H6719" s="90">
        <f t="shared" ca="1" si="1254"/>
        <v>517.18568765072951</v>
      </c>
      <c r="I6719" s="90">
        <f t="shared" ca="1" si="1255"/>
        <v>392.0022422613913</v>
      </c>
      <c r="J6719" s="90">
        <f t="shared" ca="1" si="1256"/>
        <v>423.00291382502718</v>
      </c>
    </row>
    <row r="6720" spans="1:10" ht="12.75" x14ac:dyDescent="0.2">
      <c r="A6720" s="84">
        <v>6708</v>
      </c>
      <c r="B6720" s="90">
        <f t="shared" ca="1" si="1252"/>
        <v>418.32390418424501</v>
      </c>
      <c r="C6720" s="103">
        <f t="shared" ca="1" si="1263"/>
        <v>297.51688716412423</v>
      </c>
      <c r="D6720" s="103">
        <f t="shared" ca="1" si="1263"/>
        <v>345.42370918176806</v>
      </c>
      <c r="E6720" s="90">
        <f t="shared" ca="1" si="1262"/>
        <v>114.92459361424342</v>
      </c>
      <c r="F6720" s="90">
        <f t="shared" ca="1" si="1262"/>
        <v>72.751747696940114</v>
      </c>
      <c r="G6720" s="90">
        <f t="shared" ca="1" si="1262"/>
        <v>116.9876389326509</v>
      </c>
      <c r="H6720" s="90">
        <f t="shared" ca="1" si="1254"/>
        <v>533.24849779848842</v>
      </c>
      <c r="I6720" s="90">
        <f t="shared" ca="1" si="1255"/>
        <v>370.26863486106436</v>
      </c>
      <c r="J6720" s="90">
        <f t="shared" ca="1" si="1256"/>
        <v>462.41134811441896</v>
      </c>
    </row>
    <row r="6721" spans="1:10" ht="12.75" x14ac:dyDescent="0.2">
      <c r="A6721" s="84">
        <v>6709</v>
      </c>
      <c r="B6721" s="90">
        <f t="shared" ca="1" si="1252"/>
        <v>417.47199038199773</v>
      </c>
      <c r="C6721" s="103">
        <f t="shared" ca="1" si="1263"/>
        <v>308.32336278515913</v>
      </c>
      <c r="D6721" s="103">
        <f t="shared" ca="1" si="1263"/>
        <v>338.56560244292143</v>
      </c>
      <c r="E6721" s="90">
        <f t="shared" ca="1" si="1262"/>
        <v>104.59803742022041</v>
      </c>
      <c r="F6721" s="90">
        <f t="shared" ca="1" si="1262"/>
        <v>72.210319803358203</v>
      </c>
      <c r="G6721" s="90">
        <f t="shared" ca="1" si="1262"/>
        <v>89.868862436326168</v>
      </c>
      <c r="H6721" s="90">
        <f t="shared" ca="1" si="1254"/>
        <v>522.07002780221819</v>
      </c>
      <c r="I6721" s="90">
        <f t="shared" ca="1" si="1255"/>
        <v>380.53368258851731</v>
      </c>
      <c r="J6721" s="90">
        <f t="shared" ca="1" si="1256"/>
        <v>428.43446487924757</v>
      </c>
    </row>
    <row r="6722" spans="1:10" ht="12.75" x14ac:dyDescent="0.2">
      <c r="A6722" s="84">
        <v>6710</v>
      </c>
      <c r="B6722" s="90">
        <f t="shared" ca="1" si="1252"/>
        <v>410.62959288587308</v>
      </c>
      <c r="C6722" s="103">
        <f t="shared" ca="1" si="1263"/>
        <v>288.1873221531402</v>
      </c>
      <c r="D6722" s="103">
        <f t="shared" ca="1" si="1263"/>
        <v>365.00855485996368</v>
      </c>
      <c r="E6722" s="90">
        <f t="shared" ca="1" si="1262"/>
        <v>104.6808143678482</v>
      </c>
      <c r="F6722" s="90">
        <f t="shared" ca="1" si="1262"/>
        <v>96.749555118863611</v>
      </c>
      <c r="G6722" s="90">
        <f t="shared" ca="1" si="1262"/>
        <v>99.876722170406936</v>
      </c>
      <c r="H6722" s="90">
        <f t="shared" ca="1" si="1254"/>
        <v>515.31040725372122</v>
      </c>
      <c r="I6722" s="90">
        <f t="shared" ca="1" si="1255"/>
        <v>384.93687727200381</v>
      </c>
      <c r="J6722" s="90">
        <f t="shared" ca="1" si="1256"/>
        <v>464.88527703037062</v>
      </c>
    </row>
    <row r="6723" spans="1:10" ht="12.75" x14ac:dyDescent="0.2">
      <c r="A6723" s="84">
        <v>6711</v>
      </c>
      <c r="B6723" s="90">
        <f t="shared" ca="1" si="1252"/>
        <v>405.21623903752129</v>
      </c>
      <c r="C6723" s="103">
        <f t="shared" ca="1" si="1263"/>
        <v>301.76817699022899</v>
      </c>
      <c r="D6723" s="103">
        <f t="shared" ca="1" si="1263"/>
        <v>327.27376508379223</v>
      </c>
      <c r="E6723" s="90">
        <f t="shared" ca="1" si="1262"/>
        <v>123.42364617379054</v>
      </c>
      <c r="F6723" s="90">
        <f t="shared" ca="1" si="1262"/>
        <v>77.923423435258528</v>
      </c>
      <c r="G6723" s="90">
        <f t="shared" ca="1" si="1262"/>
        <v>85.776312367403662</v>
      </c>
      <c r="H6723" s="90">
        <f t="shared" ca="1" si="1254"/>
        <v>528.63988521131182</v>
      </c>
      <c r="I6723" s="90">
        <f t="shared" ca="1" si="1255"/>
        <v>379.69160042548754</v>
      </c>
      <c r="J6723" s="90">
        <f t="shared" ca="1" si="1256"/>
        <v>413.05007745119588</v>
      </c>
    </row>
    <row r="6724" spans="1:10" ht="12.75" x14ac:dyDescent="0.2">
      <c r="A6724" s="84">
        <v>6712</v>
      </c>
      <c r="B6724" s="90">
        <f t="shared" ca="1" si="1252"/>
        <v>411.5125914103009</v>
      </c>
      <c r="C6724" s="103">
        <f t="shared" ca="1" si="1263"/>
        <v>290.95881275774065</v>
      </c>
      <c r="D6724" s="103">
        <f t="shared" ca="1" si="1263"/>
        <v>326.73961871878123</v>
      </c>
      <c r="E6724" s="90">
        <f t="shared" ca="1" si="1262"/>
        <v>112.23922626109464</v>
      </c>
      <c r="F6724" s="90">
        <f t="shared" ca="1" si="1262"/>
        <v>89.530153263166184</v>
      </c>
      <c r="G6724" s="90">
        <f t="shared" ca="1" si="1262"/>
        <v>120.37022820588848</v>
      </c>
      <c r="H6724" s="90">
        <f t="shared" ca="1" si="1254"/>
        <v>523.75181767139554</v>
      </c>
      <c r="I6724" s="90">
        <f t="shared" ca="1" si="1255"/>
        <v>380.48896602090684</v>
      </c>
      <c r="J6724" s="90">
        <f t="shared" ca="1" si="1256"/>
        <v>447.10984692466968</v>
      </c>
    </row>
    <row r="6725" spans="1:10" ht="12.75" x14ac:dyDescent="0.2">
      <c r="A6725" s="84">
        <v>6713</v>
      </c>
      <c r="B6725" s="90">
        <f t="shared" ca="1" si="1252"/>
        <v>415.22903288407451</v>
      </c>
      <c r="C6725" s="103">
        <f t="shared" ca="1" si="1263"/>
        <v>300.2229413350077</v>
      </c>
      <c r="D6725" s="103">
        <f t="shared" ca="1" si="1263"/>
        <v>348.48865074593419</v>
      </c>
      <c r="E6725" s="90">
        <f t="shared" ca="1" si="1262"/>
        <v>118.54182685635405</v>
      </c>
      <c r="F6725" s="90">
        <f t="shared" ca="1" si="1262"/>
        <v>83.070845779680084</v>
      </c>
      <c r="G6725" s="90">
        <f t="shared" ca="1" si="1262"/>
        <v>116.50581446754821</v>
      </c>
      <c r="H6725" s="90">
        <f t="shared" ca="1" si="1254"/>
        <v>533.77085974042859</v>
      </c>
      <c r="I6725" s="90">
        <f t="shared" ca="1" si="1255"/>
        <v>383.2937871146878</v>
      </c>
      <c r="J6725" s="90">
        <f t="shared" ca="1" si="1256"/>
        <v>464.99446521348239</v>
      </c>
    </row>
    <row r="6726" spans="1:10" ht="12.75" x14ac:dyDescent="0.2">
      <c r="A6726" s="84">
        <v>6714</v>
      </c>
      <c r="B6726" s="90">
        <f t="shared" ca="1" si="1252"/>
        <v>418.9026184196108</v>
      </c>
      <c r="C6726" s="103">
        <f t="shared" ca="1" si="1263"/>
        <v>293.98705696906444</v>
      </c>
      <c r="D6726" s="103">
        <f t="shared" ca="1" si="1263"/>
        <v>340.07468138366528</v>
      </c>
      <c r="E6726" s="90">
        <f t="shared" ca="1" si="1262"/>
        <v>112.17540864236629</v>
      </c>
      <c r="F6726" s="90">
        <f t="shared" ca="1" si="1262"/>
        <v>77.912610705058015</v>
      </c>
      <c r="G6726" s="90">
        <f t="shared" ca="1" si="1262"/>
        <v>80.69552921818503</v>
      </c>
      <c r="H6726" s="90">
        <f t="shared" ca="1" si="1254"/>
        <v>531.07802706197708</v>
      </c>
      <c r="I6726" s="90">
        <f t="shared" ca="1" si="1255"/>
        <v>371.89966767412244</v>
      </c>
      <c r="J6726" s="90">
        <f t="shared" ca="1" si="1256"/>
        <v>420.77021060185029</v>
      </c>
    </row>
    <row r="6727" spans="1:10" ht="12.75" x14ac:dyDescent="0.2">
      <c r="A6727" s="84">
        <v>6715</v>
      </c>
      <c r="B6727" s="90">
        <f t="shared" ca="1" si="1252"/>
        <v>417.94118558591771</v>
      </c>
      <c r="C6727" s="103">
        <f t="shared" ca="1" si="1263"/>
        <v>299.57280772735362</v>
      </c>
      <c r="D6727" s="103">
        <f t="shared" ca="1" si="1263"/>
        <v>335.70723397742546</v>
      </c>
      <c r="E6727" s="90">
        <f t="shared" ca="1" si="1262"/>
        <v>117.55026153208293</v>
      </c>
      <c r="F6727" s="90">
        <f t="shared" ca="1" si="1262"/>
        <v>82.311820472679912</v>
      </c>
      <c r="G6727" s="90">
        <f t="shared" ca="1" si="1262"/>
        <v>89.631264719668565</v>
      </c>
      <c r="H6727" s="90">
        <f t="shared" ca="1" si="1254"/>
        <v>535.49144711800068</v>
      </c>
      <c r="I6727" s="90">
        <f t="shared" ca="1" si="1255"/>
        <v>381.88462820003355</v>
      </c>
      <c r="J6727" s="90">
        <f t="shared" ca="1" si="1256"/>
        <v>425.338498697094</v>
      </c>
    </row>
    <row r="6728" spans="1:10" ht="12.75" x14ac:dyDescent="0.2">
      <c r="A6728" s="84">
        <v>6716</v>
      </c>
      <c r="B6728" s="90">
        <f t="shared" ca="1" si="1252"/>
        <v>411.39825036032101</v>
      </c>
      <c r="C6728" s="103">
        <f t="shared" ca="1" si="1263"/>
        <v>292.64641298467916</v>
      </c>
      <c r="D6728" s="103">
        <f t="shared" ca="1" si="1263"/>
        <v>337.7595155283035</v>
      </c>
      <c r="E6728" s="90">
        <f t="shared" ca="1" si="1262"/>
        <v>101.3380583864018</v>
      </c>
      <c r="F6728" s="90">
        <f t="shared" ca="1" si="1262"/>
        <v>96.693329002582914</v>
      </c>
      <c r="G6728" s="90">
        <f t="shared" ca="1" si="1262"/>
        <v>73.154797133567286</v>
      </c>
      <c r="H6728" s="90">
        <f t="shared" ca="1" si="1254"/>
        <v>512.73630874672278</v>
      </c>
      <c r="I6728" s="90">
        <f t="shared" ca="1" si="1255"/>
        <v>389.33974198726207</v>
      </c>
      <c r="J6728" s="90">
        <f t="shared" ca="1" si="1256"/>
        <v>410.91431266187078</v>
      </c>
    </row>
    <row r="6729" spans="1:10" ht="12.75" x14ac:dyDescent="0.2">
      <c r="A6729" s="84">
        <v>6717</v>
      </c>
      <c r="B6729" s="90">
        <f t="shared" ca="1" si="1252"/>
        <v>409.18072088951743</v>
      </c>
      <c r="C6729" s="103">
        <f t="shared" ca="1" si="1263"/>
        <v>290.87347630993372</v>
      </c>
      <c r="D6729" s="103">
        <f t="shared" ca="1" si="1263"/>
        <v>356.81675252711926</v>
      </c>
      <c r="E6729" s="90">
        <f t="shared" ca="1" si="1262"/>
        <v>110.43426192058749</v>
      </c>
      <c r="F6729" s="90">
        <f t="shared" ca="1" si="1262"/>
        <v>96.088177582357332</v>
      </c>
      <c r="G6729" s="90">
        <f t="shared" ca="1" si="1262"/>
        <v>110.57030915350046</v>
      </c>
      <c r="H6729" s="90">
        <f t="shared" ca="1" si="1254"/>
        <v>519.61498281010495</v>
      </c>
      <c r="I6729" s="90">
        <f t="shared" ca="1" si="1255"/>
        <v>386.96165389229105</v>
      </c>
      <c r="J6729" s="90">
        <f t="shared" ca="1" si="1256"/>
        <v>467.38706168061969</v>
      </c>
    </row>
    <row r="6730" spans="1:10" ht="12.75" x14ac:dyDescent="0.2">
      <c r="A6730" s="84">
        <v>6718</v>
      </c>
      <c r="B6730" s="90">
        <f t="shared" ca="1" si="1252"/>
        <v>406.087523403977</v>
      </c>
      <c r="C6730" s="103">
        <f t="shared" ca="1" si="1263"/>
        <v>298.7881487283899</v>
      </c>
      <c r="D6730" s="103">
        <f t="shared" ca="1" si="1263"/>
        <v>356.73396215131061</v>
      </c>
      <c r="E6730" s="90">
        <f t="shared" ca="1" si="1262"/>
        <v>112.70078231345266</v>
      </c>
      <c r="F6730" s="90">
        <f t="shared" ca="1" si="1262"/>
        <v>99.694672695575761</v>
      </c>
      <c r="G6730" s="90">
        <f t="shared" ca="1" si="1262"/>
        <v>96.503028351653981</v>
      </c>
      <c r="H6730" s="90">
        <f t="shared" ca="1" si="1254"/>
        <v>518.78830571742969</v>
      </c>
      <c r="I6730" s="90">
        <f t="shared" ca="1" si="1255"/>
        <v>398.48282142396567</v>
      </c>
      <c r="J6730" s="90">
        <f t="shared" ca="1" si="1256"/>
        <v>453.2369905029646</v>
      </c>
    </row>
    <row r="6731" spans="1:10" ht="12.75" x14ac:dyDescent="0.2">
      <c r="A6731" s="84">
        <v>6719</v>
      </c>
      <c r="B6731" s="90">
        <f t="shared" ca="1" si="1252"/>
        <v>423.31512986432159</v>
      </c>
      <c r="C6731" s="103">
        <f t="shared" ca="1" si="1263"/>
        <v>292.23083639251917</v>
      </c>
      <c r="D6731" s="103">
        <f t="shared" ca="1" si="1263"/>
        <v>330.59077617933571</v>
      </c>
      <c r="E6731" s="90">
        <f t="shared" ca="1" si="1262"/>
        <v>110.76997235241009</v>
      </c>
      <c r="F6731" s="90">
        <f t="shared" ca="1" si="1262"/>
        <v>96.593180098193187</v>
      </c>
      <c r="G6731" s="90">
        <f t="shared" ca="1" si="1262"/>
        <v>96.574377091165161</v>
      </c>
      <c r="H6731" s="90">
        <f t="shared" ca="1" si="1254"/>
        <v>534.08510221673168</v>
      </c>
      <c r="I6731" s="90">
        <f t="shared" ca="1" si="1255"/>
        <v>388.82401649071232</v>
      </c>
      <c r="J6731" s="90">
        <f t="shared" ca="1" si="1256"/>
        <v>427.16515327050087</v>
      </c>
    </row>
    <row r="6732" spans="1:10" ht="12.75" x14ac:dyDescent="0.2">
      <c r="A6732" s="84">
        <v>6720</v>
      </c>
      <c r="B6732" s="90">
        <f t="shared" ca="1" si="1252"/>
        <v>406.29273317615667</v>
      </c>
      <c r="C6732" s="103">
        <f t="shared" ca="1" si="1263"/>
        <v>298.7729974314837</v>
      </c>
      <c r="D6732" s="103">
        <f t="shared" ca="1" si="1263"/>
        <v>342.52825078957801</v>
      </c>
      <c r="E6732" s="90">
        <f t="shared" ca="1" si="1262"/>
        <v>106.20387921717916</v>
      </c>
      <c r="F6732" s="90">
        <f t="shared" ca="1" si="1262"/>
        <v>80.643763476341789</v>
      </c>
      <c r="G6732" s="90">
        <f t="shared" ca="1" si="1262"/>
        <v>102.54793213203325</v>
      </c>
      <c r="H6732" s="90">
        <f t="shared" ca="1" si="1254"/>
        <v>512.49661239333579</v>
      </c>
      <c r="I6732" s="90">
        <f t="shared" ca="1" si="1255"/>
        <v>379.41676090782551</v>
      </c>
      <c r="J6732" s="90">
        <f t="shared" ca="1" si="1256"/>
        <v>445.07618292161123</v>
      </c>
    </row>
    <row r="6733" spans="1:10" ht="12.75" x14ac:dyDescent="0.2">
      <c r="A6733" s="84">
        <v>6721</v>
      </c>
      <c r="B6733" s="90">
        <f t="shared" ca="1" si="1252"/>
        <v>404.65242999685677</v>
      </c>
      <c r="C6733" s="103">
        <f t="shared" ca="1" si="1263"/>
        <v>294.79913826769655</v>
      </c>
      <c r="D6733" s="103">
        <f t="shared" ca="1" si="1263"/>
        <v>344.79558078350016</v>
      </c>
      <c r="E6733" s="90">
        <f t="shared" ca="1" si="1262"/>
        <v>117.60906952675614</v>
      </c>
      <c r="F6733" s="90">
        <f t="shared" ca="1" si="1262"/>
        <v>80.511594858544456</v>
      </c>
      <c r="G6733" s="90">
        <f t="shared" ca="1" si="1262"/>
        <v>101.94751699858982</v>
      </c>
      <c r="H6733" s="90">
        <f t="shared" ca="1" si="1254"/>
        <v>522.26149952361288</v>
      </c>
      <c r="I6733" s="90">
        <f t="shared" ca="1" si="1255"/>
        <v>375.31073312624102</v>
      </c>
      <c r="J6733" s="90">
        <f t="shared" ca="1" si="1256"/>
        <v>446.74309778208999</v>
      </c>
    </row>
    <row r="6734" spans="1:10" ht="12.75" x14ac:dyDescent="0.2">
      <c r="A6734" s="84">
        <v>6722</v>
      </c>
      <c r="B6734" s="90">
        <f t="shared" ref="B6734:B6797" ca="1" si="1264">NORMINV(RAND(),B$5,B$6)</f>
        <v>410.97162802338312</v>
      </c>
      <c r="C6734" s="103">
        <f t="shared" ref="C6734:G6749" ca="1" si="1265">NORMINV(RAND(),C$5,C$6)</f>
        <v>294.32575505610941</v>
      </c>
      <c r="D6734" s="103">
        <f t="shared" ca="1" si="1265"/>
        <v>343.55736803615781</v>
      </c>
      <c r="E6734" s="90">
        <f t="shared" ca="1" si="1265"/>
        <v>116.04912330717727</v>
      </c>
      <c r="F6734" s="90">
        <f t="shared" ca="1" si="1265"/>
        <v>65.763980752220405</v>
      </c>
      <c r="G6734" s="90">
        <f t="shared" ca="1" si="1265"/>
        <v>82.412294994629505</v>
      </c>
      <c r="H6734" s="90">
        <f t="shared" ref="H6734:H6797" ca="1" si="1266">+B6734+E6734</f>
        <v>527.02075133056042</v>
      </c>
      <c r="I6734" s="90">
        <f t="shared" ref="I6734:I6797" ca="1" si="1267">+C6734+F6734</f>
        <v>360.08973580832981</v>
      </c>
      <c r="J6734" s="90">
        <f t="shared" ref="J6734:J6797" ca="1" si="1268">+D6734+G6734</f>
        <v>425.96966303078733</v>
      </c>
    </row>
    <row r="6735" spans="1:10" ht="12.75" x14ac:dyDescent="0.2">
      <c r="A6735" s="84">
        <v>6723</v>
      </c>
      <c r="B6735" s="90">
        <f t="shared" ca="1" si="1264"/>
        <v>418.2551761524989</v>
      </c>
      <c r="C6735" s="103">
        <f t="shared" ref="C6735:D6749" ca="1" si="1269">NORMINV(RAND(),C$5,C$6)</f>
        <v>300.44368994408671</v>
      </c>
      <c r="D6735" s="103">
        <f t="shared" ca="1" si="1269"/>
        <v>336.68960653649896</v>
      </c>
      <c r="E6735" s="90">
        <f t="shared" ca="1" si="1265"/>
        <v>109.89703964691741</v>
      </c>
      <c r="F6735" s="90">
        <f t="shared" ca="1" si="1265"/>
        <v>73.020689883160145</v>
      </c>
      <c r="G6735" s="90">
        <f t="shared" ca="1" si="1265"/>
        <v>62.266414643748455</v>
      </c>
      <c r="H6735" s="90">
        <f t="shared" ca="1" si="1266"/>
        <v>528.15221579941635</v>
      </c>
      <c r="I6735" s="90">
        <f t="shared" ca="1" si="1267"/>
        <v>373.46437982724683</v>
      </c>
      <c r="J6735" s="90">
        <f t="shared" ca="1" si="1268"/>
        <v>398.95602118024743</v>
      </c>
    </row>
    <row r="6736" spans="1:10" ht="12.75" x14ac:dyDescent="0.2">
      <c r="A6736" s="84">
        <v>6724</v>
      </c>
      <c r="B6736" s="90">
        <f t="shared" ca="1" si="1264"/>
        <v>409.72473089922386</v>
      </c>
      <c r="C6736" s="103">
        <f t="shared" ca="1" si="1269"/>
        <v>310.91286072029686</v>
      </c>
      <c r="D6736" s="103">
        <f t="shared" ca="1" si="1269"/>
        <v>340.98818602933068</v>
      </c>
      <c r="E6736" s="90">
        <f t="shared" ca="1" si="1265"/>
        <v>109.56859425771277</v>
      </c>
      <c r="F6736" s="90">
        <f t="shared" ca="1" si="1265"/>
        <v>69.331607628689412</v>
      </c>
      <c r="G6736" s="90">
        <f t="shared" ca="1" si="1265"/>
        <v>91.440344382257862</v>
      </c>
      <c r="H6736" s="90">
        <f t="shared" ca="1" si="1266"/>
        <v>519.29332515693659</v>
      </c>
      <c r="I6736" s="90">
        <f t="shared" ca="1" si="1267"/>
        <v>380.24446834898629</v>
      </c>
      <c r="J6736" s="90">
        <f t="shared" ca="1" si="1268"/>
        <v>432.42853041158855</v>
      </c>
    </row>
    <row r="6737" spans="1:10" ht="12.75" x14ac:dyDescent="0.2">
      <c r="A6737" s="84">
        <v>6725</v>
      </c>
      <c r="B6737" s="90">
        <f t="shared" ca="1" si="1264"/>
        <v>410.56639973343749</v>
      </c>
      <c r="C6737" s="103">
        <f t="shared" ca="1" si="1269"/>
        <v>296.39772582782712</v>
      </c>
      <c r="D6737" s="103">
        <f t="shared" ca="1" si="1269"/>
        <v>356.19360783459962</v>
      </c>
      <c r="E6737" s="90">
        <f t="shared" ca="1" si="1265"/>
        <v>110.62344466271514</v>
      </c>
      <c r="F6737" s="90">
        <f t="shared" ca="1" si="1265"/>
        <v>94.906300237338698</v>
      </c>
      <c r="G6737" s="90">
        <f t="shared" ca="1" si="1265"/>
        <v>106.11101444987918</v>
      </c>
      <c r="H6737" s="90">
        <f t="shared" ca="1" si="1266"/>
        <v>521.18984439615269</v>
      </c>
      <c r="I6737" s="90">
        <f t="shared" ca="1" si="1267"/>
        <v>391.30402606516583</v>
      </c>
      <c r="J6737" s="90">
        <f t="shared" ca="1" si="1268"/>
        <v>462.3046222844788</v>
      </c>
    </row>
    <row r="6738" spans="1:10" ht="12.75" x14ac:dyDescent="0.2">
      <c r="A6738" s="84">
        <v>6726</v>
      </c>
      <c r="B6738" s="90">
        <f t="shared" ca="1" si="1264"/>
        <v>418.67799918080266</v>
      </c>
      <c r="C6738" s="103">
        <f t="shared" ca="1" si="1269"/>
        <v>287.01377432901683</v>
      </c>
      <c r="D6738" s="103">
        <f t="shared" ca="1" si="1269"/>
        <v>316.6442811604806</v>
      </c>
      <c r="E6738" s="90">
        <f t="shared" ca="1" si="1265"/>
        <v>121.33939622737591</v>
      </c>
      <c r="F6738" s="90">
        <f t="shared" ca="1" si="1265"/>
        <v>78.008785142278455</v>
      </c>
      <c r="G6738" s="90">
        <f t="shared" ca="1" si="1265"/>
        <v>72.604285749694611</v>
      </c>
      <c r="H6738" s="90">
        <f t="shared" ca="1" si="1266"/>
        <v>540.01739540817857</v>
      </c>
      <c r="I6738" s="90">
        <f t="shared" ca="1" si="1267"/>
        <v>365.02255947129527</v>
      </c>
      <c r="J6738" s="90">
        <f t="shared" ca="1" si="1268"/>
        <v>389.24856691017521</v>
      </c>
    </row>
    <row r="6739" spans="1:10" ht="12.75" x14ac:dyDescent="0.2">
      <c r="A6739" s="84">
        <v>6727</v>
      </c>
      <c r="B6739" s="90">
        <f t="shared" ca="1" si="1264"/>
        <v>403.60728431518368</v>
      </c>
      <c r="C6739" s="103">
        <f t="shared" ca="1" si="1269"/>
        <v>284.63289254188567</v>
      </c>
      <c r="D6739" s="103">
        <f t="shared" ca="1" si="1269"/>
        <v>336.81220279309935</v>
      </c>
      <c r="E6739" s="90">
        <f t="shared" ca="1" si="1265"/>
        <v>109.24371714749719</v>
      </c>
      <c r="F6739" s="90">
        <f t="shared" ca="1" si="1265"/>
        <v>91.468294611863072</v>
      </c>
      <c r="G6739" s="90">
        <f t="shared" ca="1" si="1265"/>
        <v>107.32866363318072</v>
      </c>
      <c r="H6739" s="90">
        <f t="shared" ca="1" si="1266"/>
        <v>512.85100146268087</v>
      </c>
      <c r="I6739" s="90">
        <f t="shared" ca="1" si="1267"/>
        <v>376.10118715374875</v>
      </c>
      <c r="J6739" s="90">
        <f t="shared" ca="1" si="1268"/>
        <v>444.14086642628007</v>
      </c>
    </row>
    <row r="6740" spans="1:10" ht="12.75" x14ac:dyDescent="0.2">
      <c r="A6740" s="84">
        <v>6728</v>
      </c>
      <c r="B6740" s="90">
        <f t="shared" ca="1" si="1264"/>
        <v>403.89215044938641</v>
      </c>
      <c r="C6740" s="103">
        <f t="shared" ca="1" si="1269"/>
        <v>303.68341211973188</v>
      </c>
      <c r="D6740" s="103">
        <f t="shared" ca="1" si="1269"/>
        <v>343.18701577598546</v>
      </c>
      <c r="E6740" s="90">
        <f t="shared" ca="1" si="1265"/>
        <v>114.95651777711777</v>
      </c>
      <c r="F6740" s="90">
        <f t="shared" ca="1" si="1265"/>
        <v>79.412445106249322</v>
      </c>
      <c r="G6740" s="90">
        <f t="shared" ca="1" si="1265"/>
        <v>78.008795240773367</v>
      </c>
      <c r="H6740" s="90">
        <f t="shared" ca="1" si="1266"/>
        <v>518.84866822650417</v>
      </c>
      <c r="I6740" s="90">
        <f t="shared" ca="1" si="1267"/>
        <v>383.09585722598121</v>
      </c>
      <c r="J6740" s="90">
        <f t="shared" ca="1" si="1268"/>
        <v>421.19581101675885</v>
      </c>
    </row>
    <row r="6741" spans="1:10" ht="12.75" x14ac:dyDescent="0.2">
      <c r="A6741" s="84">
        <v>6729</v>
      </c>
      <c r="B6741" s="90">
        <f t="shared" ca="1" si="1264"/>
        <v>413.78992517180018</v>
      </c>
      <c r="C6741" s="103">
        <f t="shared" ca="1" si="1269"/>
        <v>284.13289720469282</v>
      </c>
      <c r="D6741" s="103">
        <f t="shared" ca="1" si="1269"/>
        <v>326.01162152085863</v>
      </c>
      <c r="E6741" s="90">
        <f t="shared" ca="1" si="1265"/>
        <v>110.42999048302568</v>
      </c>
      <c r="F6741" s="90">
        <f t="shared" ca="1" si="1265"/>
        <v>74.89852165795142</v>
      </c>
      <c r="G6741" s="90">
        <f t="shared" ca="1" si="1265"/>
        <v>87.650033179453999</v>
      </c>
      <c r="H6741" s="90">
        <f t="shared" ca="1" si="1266"/>
        <v>524.21991565482585</v>
      </c>
      <c r="I6741" s="90">
        <f t="shared" ca="1" si="1267"/>
        <v>359.03141886264427</v>
      </c>
      <c r="J6741" s="90">
        <f t="shared" ca="1" si="1268"/>
        <v>413.66165470031262</v>
      </c>
    </row>
    <row r="6742" spans="1:10" ht="12.75" x14ac:dyDescent="0.2">
      <c r="A6742" s="84">
        <v>6730</v>
      </c>
      <c r="B6742" s="90">
        <f t="shared" ca="1" si="1264"/>
        <v>409.3350254988307</v>
      </c>
      <c r="C6742" s="103">
        <f t="shared" ca="1" si="1269"/>
        <v>305.62114869065107</v>
      </c>
      <c r="D6742" s="103">
        <f t="shared" ca="1" si="1269"/>
        <v>348.22878156348065</v>
      </c>
      <c r="E6742" s="90">
        <f t="shared" ca="1" si="1265"/>
        <v>113.54398740561747</v>
      </c>
      <c r="F6742" s="90">
        <f t="shared" ca="1" si="1265"/>
        <v>92.09556842921225</v>
      </c>
      <c r="G6742" s="90">
        <f t="shared" ca="1" si="1265"/>
        <v>93.15273561003616</v>
      </c>
      <c r="H6742" s="90">
        <f t="shared" ca="1" si="1266"/>
        <v>522.87901290444813</v>
      </c>
      <c r="I6742" s="90">
        <f t="shared" ca="1" si="1267"/>
        <v>397.71671711986335</v>
      </c>
      <c r="J6742" s="90">
        <f t="shared" ca="1" si="1268"/>
        <v>441.38151717351684</v>
      </c>
    </row>
    <row r="6743" spans="1:10" ht="12.75" x14ac:dyDescent="0.2">
      <c r="A6743" s="84">
        <v>6731</v>
      </c>
      <c r="B6743" s="90">
        <f t="shared" ca="1" si="1264"/>
        <v>410.84894197059981</v>
      </c>
      <c r="C6743" s="103">
        <f t="shared" ca="1" si="1269"/>
        <v>289.69476935250975</v>
      </c>
      <c r="D6743" s="103">
        <f t="shared" ca="1" si="1269"/>
        <v>345.91671773602195</v>
      </c>
      <c r="E6743" s="90">
        <f t="shared" ca="1" si="1265"/>
        <v>105.20201260603405</v>
      </c>
      <c r="F6743" s="90">
        <f t="shared" ca="1" si="1265"/>
        <v>81.273269516096335</v>
      </c>
      <c r="G6743" s="90">
        <f t="shared" ca="1" si="1265"/>
        <v>89.601571354130229</v>
      </c>
      <c r="H6743" s="90">
        <f t="shared" ca="1" si="1266"/>
        <v>516.0509545766339</v>
      </c>
      <c r="I6743" s="90">
        <f t="shared" ca="1" si="1267"/>
        <v>370.96803886860607</v>
      </c>
      <c r="J6743" s="90">
        <f t="shared" ca="1" si="1268"/>
        <v>435.51828909015217</v>
      </c>
    </row>
    <row r="6744" spans="1:10" ht="12.75" x14ac:dyDescent="0.2">
      <c r="A6744" s="84">
        <v>6732</v>
      </c>
      <c r="B6744" s="90">
        <f t="shared" ca="1" si="1264"/>
        <v>413.52745378876153</v>
      </c>
      <c r="C6744" s="103">
        <f t="shared" ca="1" si="1269"/>
        <v>293.5438473649823</v>
      </c>
      <c r="D6744" s="103">
        <f t="shared" ca="1" si="1269"/>
        <v>339.04737345631719</v>
      </c>
      <c r="E6744" s="90">
        <f t="shared" ca="1" si="1265"/>
        <v>105.24788383395587</v>
      </c>
      <c r="F6744" s="90">
        <f t="shared" ca="1" si="1265"/>
        <v>95.098340127400803</v>
      </c>
      <c r="G6744" s="90">
        <f t="shared" ca="1" si="1265"/>
        <v>106.94574734311905</v>
      </c>
      <c r="H6744" s="90">
        <f t="shared" ca="1" si="1266"/>
        <v>518.77533762271742</v>
      </c>
      <c r="I6744" s="90">
        <f t="shared" ca="1" si="1267"/>
        <v>388.64218749238307</v>
      </c>
      <c r="J6744" s="90">
        <f t="shared" ca="1" si="1268"/>
        <v>445.99312079943627</v>
      </c>
    </row>
    <row r="6745" spans="1:10" ht="12.75" x14ac:dyDescent="0.2">
      <c r="A6745" s="84">
        <v>6733</v>
      </c>
      <c r="B6745" s="90">
        <f t="shared" ca="1" si="1264"/>
        <v>426.64096761657487</v>
      </c>
      <c r="C6745" s="103">
        <f t="shared" ca="1" si="1269"/>
        <v>297.26174828251976</v>
      </c>
      <c r="D6745" s="103">
        <f t="shared" ca="1" si="1269"/>
        <v>341.51431395628867</v>
      </c>
      <c r="E6745" s="90">
        <f t="shared" ca="1" si="1265"/>
        <v>110.67723242109251</v>
      </c>
      <c r="F6745" s="90">
        <f t="shared" ca="1" si="1265"/>
        <v>91.30986039837515</v>
      </c>
      <c r="G6745" s="90">
        <f t="shared" ca="1" si="1265"/>
        <v>92.835960182137711</v>
      </c>
      <c r="H6745" s="90">
        <f t="shared" ca="1" si="1266"/>
        <v>537.31820003766734</v>
      </c>
      <c r="I6745" s="90">
        <f t="shared" ca="1" si="1267"/>
        <v>388.57160868089488</v>
      </c>
      <c r="J6745" s="90">
        <f t="shared" ca="1" si="1268"/>
        <v>434.35027413842636</v>
      </c>
    </row>
    <row r="6746" spans="1:10" ht="12.75" x14ac:dyDescent="0.2">
      <c r="A6746" s="84">
        <v>6734</v>
      </c>
      <c r="B6746" s="90">
        <f t="shared" ca="1" si="1264"/>
        <v>407.25097321673417</v>
      </c>
      <c r="C6746" s="103">
        <f t="shared" ca="1" si="1269"/>
        <v>303.34277511013744</v>
      </c>
      <c r="D6746" s="103">
        <f t="shared" ca="1" si="1269"/>
        <v>342.0320244978854</v>
      </c>
      <c r="E6746" s="90">
        <f t="shared" ca="1" si="1265"/>
        <v>108.68786987527454</v>
      </c>
      <c r="F6746" s="90">
        <f t="shared" ca="1" si="1265"/>
        <v>83.230445080439551</v>
      </c>
      <c r="G6746" s="90">
        <f t="shared" ca="1" si="1265"/>
        <v>99.167515473253587</v>
      </c>
      <c r="H6746" s="90">
        <f t="shared" ca="1" si="1266"/>
        <v>515.93884309200871</v>
      </c>
      <c r="I6746" s="90">
        <f t="shared" ca="1" si="1267"/>
        <v>386.57322019057699</v>
      </c>
      <c r="J6746" s="90">
        <f t="shared" ca="1" si="1268"/>
        <v>441.19953997113896</v>
      </c>
    </row>
    <row r="6747" spans="1:10" ht="12.75" x14ac:dyDescent="0.2">
      <c r="A6747" s="84">
        <v>6735</v>
      </c>
      <c r="B6747" s="90">
        <f t="shared" ca="1" si="1264"/>
        <v>411.350437668268</v>
      </c>
      <c r="C6747" s="103">
        <f t="shared" ca="1" si="1269"/>
        <v>286.69621599386846</v>
      </c>
      <c r="D6747" s="103">
        <f t="shared" ca="1" si="1269"/>
        <v>337.28878390937632</v>
      </c>
      <c r="E6747" s="90">
        <f t="shared" ca="1" si="1265"/>
        <v>120.03319485206163</v>
      </c>
      <c r="F6747" s="90">
        <f t="shared" ca="1" si="1265"/>
        <v>84.827000460170268</v>
      </c>
      <c r="G6747" s="90">
        <f t="shared" ca="1" si="1265"/>
        <v>87.809814551386467</v>
      </c>
      <c r="H6747" s="90">
        <f t="shared" ca="1" si="1266"/>
        <v>531.38363252032968</v>
      </c>
      <c r="I6747" s="90">
        <f t="shared" ca="1" si="1267"/>
        <v>371.52321645403873</v>
      </c>
      <c r="J6747" s="90">
        <f t="shared" ca="1" si="1268"/>
        <v>425.09859846076279</v>
      </c>
    </row>
    <row r="6748" spans="1:10" ht="12.75" x14ac:dyDescent="0.2">
      <c r="A6748" s="84">
        <v>6736</v>
      </c>
      <c r="B6748" s="90">
        <f t="shared" ca="1" si="1264"/>
        <v>419.64163587059636</v>
      </c>
      <c r="C6748" s="103">
        <f t="shared" ca="1" si="1269"/>
        <v>307.85158299149111</v>
      </c>
      <c r="D6748" s="103">
        <f t="shared" ca="1" si="1269"/>
        <v>354.95174222303706</v>
      </c>
      <c r="E6748" s="90">
        <f t="shared" ca="1" si="1265"/>
        <v>100.94352119147308</v>
      </c>
      <c r="F6748" s="90">
        <f t="shared" ca="1" si="1265"/>
        <v>81.348323702776057</v>
      </c>
      <c r="G6748" s="90">
        <f t="shared" ca="1" si="1265"/>
        <v>83.700046605039233</v>
      </c>
      <c r="H6748" s="90">
        <f t="shared" ca="1" si="1266"/>
        <v>520.58515706206947</v>
      </c>
      <c r="I6748" s="90">
        <f t="shared" ca="1" si="1267"/>
        <v>389.19990669426716</v>
      </c>
      <c r="J6748" s="90">
        <f t="shared" ca="1" si="1268"/>
        <v>438.65178882807629</v>
      </c>
    </row>
    <row r="6749" spans="1:10" ht="12.75" x14ac:dyDescent="0.2">
      <c r="A6749" s="84">
        <v>6737</v>
      </c>
      <c r="B6749" s="90">
        <f t="shared" ca="1" si="1264"/>
        <v>419.8891607954136</v>
      </c>
      <c r="C6749" s="103">
        <f t="shared" ca="1" si="1269"/>
        <v>292.74927524009394</v>
      </c>
      <c r="D6749" s="103">
        <f t="shared" ca="1" si="1269"/>
        <v>351.10392985133922</v>
      </c>
      <c r="E6749" s="90">
        <f t="shared" ca="1" si="1265"/>
        <v>113.33840033946829</v>
      </c>
      <c r="F6749" s="90">
        <f t="shared" ca="1" si="1265"/>
        <v>76.778874357420577</v>
      </c>
      <c r="G6749" s="90">
        <f t="shared" ca="1" si="1265"/>
        <v>112.49382139943373</v>
      </c>
      <c r="H6749" s="90">
        <f t="shared" ca="1" si="1266"/>
        <v>533.22756113488185</v>
      </c>
      <c r="I6749" s="90">
        <f t="shared" ca="1" si="1267"/>
        <v>369.52814959751453</v>
      </c>
      <c r="J6749" s="90">
        <f t="shared" ca="1" si="1268"/>
        <v>463.59775125077294</v>
      </c>
    </row>
    <row r="6750" spans="1:10" ht="12.75" x14ac:dyDescent="0.2">
      <c r="A6750" s="84">
        <v>6738</v>
      </c>
      <c r="B6750" s="90">
        <f t="shared" ca="1" si="1264"/>
        <v>413.93400405945584</v>
      </c>
      <c r="C6750" s="103">
        <f t="shared" ref="C6750:G6765" ca="1" si="1270">NORMINV(RAND(),C$5,C$6)</f>
        <v>291.72290591908194</v>
      </c>
      <c r="D6750" s="103">
        <f t="shared" ca="1" si="1270"/>
        <v>361.54660665662556</v>
      </c>
      <c r="E6750" s="90">
        <f t="shared" ca="1" si="1270"/>
        <v>110.163102522367</v>
      </c>
      <c r="F6750" s="90">
        <f t="shared" ca="1" si="1270"/>
        <v>80.535503876028926</v>
      </c>
      <c r="G6750" s="90">
        <f t="shared" ca="1" si="1270"/>
        <v>112.70340455144179</v>
      </c>
      <c r="H6750" s="90">
        <f t="shared" ca="1" si="1266"/>
        <v>524.0971065818228</v>
      </c>
      <c r="I6750" s="90">
        <f t="shared" ca="1" si="1267"/>
        <v>372.25840979511088</v>
      </c>
      <c r="J6750" s="90">
        <f t="shared" ca="1" si="1268"/>
        <v>474.25001120806735</v>
      </c>
    </row>
    <row r="6751" spans="1:10" ht="12.75" x14ac:dyDescent="0.2">
      <c r="A6751" s="84">
        <v>6739</v>
      </c>
      <c r="B6751" s="90">
        <f t="shared" ca="1" si="1264"/>
        <v>414.59216669851543</v>
      </c>
      <c r="C6751" s="103">
        <f t="shared" ref="C6751:D6765" ca="1" si="1271">NORMINV(RAND(),C$5,C$6)</f>
        <v>310.07102859550827</v>
      </c>
      <c r="D6751" s="103">
        <f t="shared" ca="1" si="1271"/>
        <v>328.60007298944447</v>
      </c>
      <c r="E6751" s="90">
        <f t="shared" ca="1" si="1270"/>
        <v>99.279489642097758</v>
      </c>
      <c r="F6751" s="90">
        <f t="shared" ca="1" si="1270"/>
        <v>85.058531860103614</v>
      </c>
      <c r="G6751" s="90">
        <f t="shared" ca="1" si="1270"/>
        <v>100.5204664585592</v>
      </c>
      <c r="H6751" s="90">
        <f t="shared" ca="1" si="1266"/>
        <v>513.87165634061319</v>
      </c>
      <c r="I6751" s="90">
        <f t="shared" ca="1" si="1267"/>
        <v>395.12956045561191</v>
      </c>
      <c r="J6751" s="90">
        <f t="shared" ca="1" si="1268"/>
        <v>429.12053944800368</v>
      </c>
    </row>
    <row r="6752" spans="1:10" ht="12.75" x14ac:dyDescent="0.2">
      <c r="A6752" s="84">
        <v>6740</v>
      </c>
      <c r="B6752" s="90">
        <f t="shared" ca="1" si="1264"/>
        <v>406.23554143629775</v>
      </c>
      <c r="C6752" s="103">
        <f t="shared" ca="1" si="1271"/>
        <v>284.45573067071928</v>
      </c>
      <c r="D6752" s="103">
        <f t="shared" ca="1" si="1271"/>
        <v>335.89277609730897</v>
      </c>
      <c r="E6752" s="90">
        <f t="shared" ca="1" si="1270"/>
        <v>115.75418147571102</v>
      </c>
      <c r="F6752" s="90">
        <f t="shared" ca="1" si="1270"/>
        <v>67.035449464593626</v>
      </c>
      <c r="G6752" s="90">
        <f t="shared" ca="1" si="1270"/>
        <v>98.718022859155141</v>
      </c>
      <c r="H6752" s="90">
        <f t="shared" ca="1" si="1266"/>
        <v>521.9897229120088</v>
      </c>
      <c r="I6752" s="90">
        <f t="shared" ca="1" si="1267"/>
        <v>351.4911801353129</v>
      </c>
      <c r="J6752" s="90">
        <f t="shared" ca="1" si="1268"/>
        <v>434.61079895646412</v>
      </c>
    </row>
    <row r="6753" spans="1:10" ht="12.75" x14ac:dyDescent="0.2">
      <c r="A6753" s="84">
        <v>6741</v>
      </c>
      <c r="B6753" s="90">
        <f t="shared" ca="1" si="1264"/>
        <v>405.45578798871378</v>
      </c>
      <c r="C6753" s="103">
        <f t="shared" ca="1" si="1271"/>
        <v>314.58166268989947</v>
      </c>
      <c r="D6753" s="103">
        <f t="shared" ca="1" si="1271"/>
        <v>341.74738701693565</v>
      </c>
      <c r="E6753" s="90">
        <f t="shared" ca="1" si="1270"/>
        <v>112.74068214154406</v>
      </c>
      <c r="F6753" s="90">
        <f t="shared" ca="1" si="1270"/>
        <v>92.061543095256681</v>
      </c>
      <c r="G6753" s="90">
        <f t="shared" ca="1" si="1270"/>
        <v>110.37135251932217</v>
      </c>
      <c r="H6753" s="90">
        <f t="shared" ca="1" si="1266"/>
        <v>518.19647013025781</v>
      </c>
      <c r="I6753" s="90">
        <f t="shared" ca="1" si="1267"/>
        <v>406.64320578515617</v>
      </c>
      <c r="J6753" s="90">
        <f t="shared" ca="1" si="1268"/>
        <v>452.11873953625781</v>
      </c>
    </row>
    <row r="6754" spans="1:10" ht="12.75" x14ac:dyDescent="0.2">
      <c r="A6754" s="84">
        <v>6742</v>
      </c>
      <c r="B6754" s="90">
        <f t="shared" ca="1" si="1264"/>
        <v>420.68362201839057</v>
      </c>
      <c r="C6754" s="103">
        <f t="shared" ca="1" si="1271"/>
        <v>296.77015060431165</v>
      </c>
      <c r="D6754" s="103">
        <f t="shared" ca="1" si="1271"/>
        <v>332.4011457014206</v>
      </c>
      <c r="E6754" s="90">
        <f t="shared" ca="1" si="1270"/>
        <v>113.66103488734554</v>
      </c>
      <c r="F6754" s="90">
        <f t="shared" ca="1" si="1270"/>
        <v>75.084061278664194</v>
      </c>
      <c r="G6754" s="90">
        <f t="shared" ca="1" si="1270"/>
        <v>93.349474390979182</v>
      </c>
      <c r="H6754" s="90">
        <f t="shared" ca="1" si="1266"/>
        <v>534.34465690573609</v>
      </c>
      <c r="I6754" s="90">
        <f t="shared" ca="1" si="1267"/>
        <v>371.85421188297585</v>
      </c>
      <c r="J6754" s="90">
        <f t="shared" ca="1" si="1268"/>
        <v>425.7506200923998</v>
      </c>
    </row>
    <row r="6755" spans="1:10" ht="12.75" x14ac:dyDescent="0.2">
      <c r="A6755" s="84">
        <v>6743</v>
      </c>
      <c r="B6755" s="90">
        <f t="shared" ca="1" si="1264"/>
        <v>398.84720678928682</v>
      </c>
      <c r="C6755" s="103">
        <f t="shared" ca="1" si="1271"/>
        <v>310.2107733371675</v>
      </c>
      <c r="D6755" s="103">
        <f t="shared" ca="1" si="1271"/>
        <v>337.8511020911003</v>
      </c>
      <c r="E6755" s="90">
        <f t="shared" ca="1" si="1270"/>
        <v>119.04804410078508</v>
      </c>
      <c r="F6755" s="90">
        <f t="shared" ca="1" si="1270"/>
        <v>83.118659340222152</v>
      </c>
      <c r="G6755" s="90">
        <f t="shared" ca="1" si="1270"/>
        <v>83.111756281120037</v>
      </c>
      <c r="H6755" s="90">
        <f t="shared" ca="1" si="1266"/>
        <v>517.89525089007191</v>
      </c>
      <c r="I6755" s="90">
        <f t="shared" ca="1" si="1267"/>
        <v>393.32943267738966</v>
      </c>
      <c r="J6755" s="90">
        <f t="shared" ca="1" si="1268"/>
        <v>420.96285837222035</v>
      </c>
    </row>
    <row r="6756" spans="1:10" ht="12.75" x14ac:dyDescent="0.2">
      <c r="A6756" s="84">
        <v>6744</v>
      </c>
      <c r="B6756" s="90">
        <f t="shared" ca="1" si="1264"/>
        <v>416.13716854919483</v>
      </c>
      <c r="C6756" s="103">
        <f t="shared" ca="1" si="1271"/>
        <v>318.56504383717771</v>
      </c>
      <c r="D6756" s="103">
        <f t="shared" ca="1" si="1271"/>
        <v>347.88929480749454</v>
      </c>
      <c r="E6756" s="90">
        <f t="shared" ca="1" si="1270"/>
        <v>105.41932387670911</v>
      </c>
      <c r="F6756" s="90">
        <f t="shared" ca="1" si="1270"/>
        <v>81.801817118886348</v>
      </c>
      <c r="G6756" s="90">
        <f t="shared" ca="1" si="1270"/>
        <v>83.730555259725222</v>
      </c>
      <c r="H6756" s="90">
        <f t="shared" ca="1" si="1266"/>
        <v>521.55649242590391</v>
      </c>
      <c r="I6756" s="90">
        <f t="shared" ca="1" si="1267"/>
        <v>400.36686095606404</v>
      </c>
      <c r="J6756" s="90">
        <f t="shared" ca="1" si="1268"/>
        <v>431.61985006721977</v>
      </c>
    </row>
    <row r="6757" spans="1:10" ht="12.75" x14ac:dyDescent="0.2">
      <c r="A6757" s="84">
        <v>6745</v>
      </c>
      <c r="B6757" s="90">
        <f t="shared" ca="1" si="1264"/>
        <v>415.71802943851401</v>
      </c>
      <c r="C6757" s="103">
        <f t="shared" ca="1" si="1271"/>
        <v>284.93370751154254</v>
      </c>
      <c r="D6757" s="103">
        <f t="shared" ca="1" si="1271"/>
        <v>343.94599896824184</v>
      </c>
      <c r="E6757" s="90">
        <f t="shared" ca="1" si="1270"/>
        <v>115.72475760114249</v>
      </c>
      <c r="F6757" s="90">
        <f t="shared" ca="1" si="1270"/>
        <v>70.398602820782628</v>
      </c>
      <c r="G6757" s="90">
        <f t="shared" ca="1" si="1270"/>
        <v>90.857671059480282</v>
      </c>
      <c r="H6757" s="90">
        <f t="shared" ca="1" si="1266"/>
        <v>531.44278703965654</v>
      </c>
      <c r="I6757" s="90">
        <f t="shared" ca="1" si="1267"/>
        <v>355.33231033232516</v>
      </c>
      <c r="J6757" s="90">
        <f t="shared" ca="1" si="1268"/>
        <v>434.80367002772209</v>
      </c>
    </row>
    <row r="6758" spans="1:10" ht="12.75" x14ac:dyDescent="0.2">
      <c r="A6758" s="84">
        <v>6746</v>
      </c>
      <c r="B6758" s="90">
        <f t="shared" ca="1" si="1264"/>
        <v>402.99417503823344</v>
      </c>
      <c r="C6758" s="103">
        <f t="shared" ca="1" si="1271"/>
        <v>280.70188444420313</v>
      </c>
      <c r="D6758" s="103">
        <f t="shared" ca="1" si="1271"/>
        <v>336.19821584120518</v>
      </c>
      <c r="E6758" s="90">
        <f t="shared" ca="1" si="1270"/>
        <v>106.21420130701316</v>
      </c>
      <c r="F6758" s="90">
        <f t="shared" ca="1" si="1270"/>
        <v>91.358157364192223</v>
      </c>
      <c r="G6758" s="90">
        <f t="shared" ca="1" si="1270"/>
        <v>87.305356991316799</v>
      </c>
      <c r="H6758" s="90">
        <f t="shared" ca="1" si="1266"/>
        <v>509.20837634524662</v>
      </c>
      <c r="I6758" s="90">
        <f t="shared" ca="1" si="1267"/>
        <v>372.06004180839534</v>
      </c>
      <c r="J6758" s="90">
        <f t="shared" ca="1" si="1268"/>
        <v>423.50357283252197</v>
      </c>
    </row>
    <row r="6759" spans="1:10" ht="12.75" x14ac:dyDescent="0.2">
      <c r="A6759" s="84">
        <v>6747</v>
      </c>
      <c r="B6759" s="90">
        <f t="shared" ca="1" si="1264"/>
        <v>407.96127003835653</v>
      </c>
      <c r="C6759" s="103">
        <f t="shared" ca="1" si="1271"/>
        <v>306.14784649724737</v>
      </c>
      <c r="D6759" s="103">
        <f t="shared" ca="1" si="1271"/>
        <v>363.90431910532607</v>
      </c>
      <c r="E6759" s="90">
        <f t="shared" ca="1" si="1270"/>
        <v>100.96729559201871</v>
      </c>
      <c r="F6759" s="90">
        <f t="shared" ca="1" si="1270"/>
        <v>86.666746803566397</v>
      </c>
      <c r="G6759" s="90">
        <f t="shared" ca="1" si="1270"/>
        <v>80.002343860845158</v>
      </c>
      <c r="H6759" s="90">
        <f t="shared" ca="1" si="1266"/>
        <v>508.92856563037526</v>
      </c>
      <c r="I6759" s="90">
        <f t="shared" ca="1" si="1267"/>
        <v>392.81459330081378</v>
      </c>
      <c r="J6759" s="90">
        <f t="shared" ca="1" si="1268"/>
        <v>443.90666296617121</v>
      </c>
    </row>
    <row r="6760" spans="1:10" ht="12.75" x14ac:dyDescent="0.2">
      <c r="A6760" s="84">
        <v>6748</v>
      </c>
      <c r="B6760" s="90">
        <f t="shared" ca="1" si="1264"/>
        <v>409.13477230448882</v>
      </c>
      <c r="C6760" s="103">
        <f t="shared" ca="1" si="1271"/>
        <v>278.04515168059959</v>
      </c>
      <c r="D6760" s="103">
        <f t="shared" ca="1" si="1271"/>
        <v>343.6633835272923</v>
      </c>
      <c r="E6760" s="90">
        <f t="shared" ca="1" si="1270"/>
        <v>101.92387272254251</v>
      </c>
      <c r="F6760" s="90">
        <f t="shared" ca="1" si="1270"/>
        <v>80.381918360007376</v>
      </c>
      <c r="G6760" s="90">
        <f t="shared" ca="1" si="1270"/>
        <v>97.660352835752349</v>
      </c>
      <c r="H6760" s="90">
        <f t="shared" ca="1" si="1266"/>
        <v>511.05864502703133</v>
      </c>
      <c r="I6760" s="90">
        <f t="shared" ca="1" si="1267"/>
        <v>358.42707004060696</v>
      </c>
      <c r="J6760" s="90">
        <f t="shared" ca="1" si="1268"/>
        <v>441.32373636304465</v>
      </c>
    </row>
    <row r="6761" spans="1:10" ht="12.75" x14ac:dyDescent="0.2">
      <c r="A6761" s="84">
        <v>6749</v>
      </c>
      <c r="B6761" s="90">
        <f t="shared" ca="1" si="1264"/>
        <v>413.03921856383488</v>
      </c>
      <c r="C6761" s="103">
        <f t="shared" ca="1" si="1271"/>
        <v>276.70449026362536</v>
      </c>
      <c r="D6761" s="103">
        <f t="shared" ca="1" si="1271"/>
        <v>342.91853107313091</v>
      </c>
      <c r="E6761" s="90">
        <f t="shared" ca="1" si="1270"/>
        <v>105.86794982964723</v>
      </c>
      <c r="F6761" s="90">
        <f t="shared" ca="1" si="1270"/>
        <v>87.300941539455479</v>
      </c>
      <c r="G6761" s="90">
        <f t="shared" ca="1" si="1270"/>
        <v>100.756182096407</v>
      </c>
      <c r="H6761" s="90">
        <f t="shared" ca="1" si="1266"/>
        <v>518.90716839348215</v>
      </c>
      <c r="I6761" s="90">
        <f t="shared" ca="1" si="1267"/>
        <v>364.00543180308085</v>
      </c>
      <c r="J6761" s="90">
        <f t="shared" ca="1" si="1268"/>
        <v>443.67471316953788</v>
      </c>
    </row>
    <row r="6762" spans="1:10" ht="12.75" x14ac:dyDescent="0.2">
      <c r="A6762" s="84">
        <v>6750</v>
      </c>
      <c r="B6762" s="90">
        <f t="shared" ca="1" si="1264"/>
        <v>406.62101982501019</v>
      </c>
      <c r="C6762" s="103">
        <f t="shared" ca="1" si="1271"/>
        <v>286.4474988851199</v>
      </c>
      <c r="D6762" s="103">
        <f t="shared" ca="1" si="1271"/>
        <v>339.9020779857849</v>
      </c>
      <c r="E6762" s="90">
        <f t="shared" ca="1" si="1270"/>
        <v>108.67623592689385</v>
      </c>
      <c r="F6762" s="90">
        <f t="shared" ca="1" si="1270"/>
        <v>85.944987784028967</v>
      </c>
      <c r="G6762" s="90">
        <f t="shared" ca="1" si="1270"/>
        <v>103.04346574253195</v>
      </c>
      <c r="H6762" s="90">
        <f t="shared" ca="1" si="1266"/>
        <v>515.297255751904</v>
      </c>
      <c r="I6762" s="90">
        <f t="shared" ca="1" si="1267"/>
        <v>372.39248666914887</v>
      </c>
      <c r="J6762" s="90">
        <f t="shared" ca="1" si="1268"/>
        <v>442.94554372831686</v>
      </c>
    </row>
    <row r="6763" spans="1:10" ht="12.75" x14ac:dyDescent="0.2">
      <c r="A6763" s="84">
        <v>6751</v>
      </c>
      <c r="B6763" s="90">
        <f t="shared" ca="1" si="1264"/>
        <v>409.00528686077223</v>
      </c>
      <c r="C6763" s="103">
        <f t="shared" ca="1" si="1271"/>
        <v>285.96934426607521</v>
      </c>
      <c r="D6763" s="103">
        <f t="shared" ca="1" si="1271"/>
        <v>353.27653652816429</v>
      </c>
      <c r="E6763" s="90">
        <f t="shared" ca="1" si="1270"/>
        <v>112.16511737843358</v>
      </c>
      <c r="F6763" s="90">
        <f t="shared" ca="1" si="1270"/>
        <v>84.960303011175668</v>
      </c>
      <c r="G6763" s="90">
        <f t="shared" ca="1" si="1270"/>
        <v>98.079895723183625</v>
      </c>
      <c r="H6763" s="90">
        <f t="shared" ca="1" si="1266"/>
        <v>521.17040423920582</v>
      </c>
      <c r="I6763" s="90">
        <f t="shared" ca="1" si="1267"/>
        <v>370.92964727725087</v>
      </c>
      <c r="J6763" s="90">
        <f t="shared" ca="1" si="1268"/>
        <v>451.35643225134788</v>
      </c>
    </row>
    <row r="6764" spans="1:10" ht="12.75" x14ac:dyDescent="0.2">
      <c r="A6764" s="84">
        <v>6752</v>
      </c>
      <c r="B6764" s="90">
        <f t="shared" ca="1" si="1264"/>
        <v>417.32055384519805</v>
      </c>
      <c r="C6764" s="103">
        <f t="shared" ca="1" si="1271"/>
        <v>293.48034818797885</v>
      </c>
      <c r="D6764" s="103">
        <f t="shared" ca="1" si="1271"/>
        <v>340.67394586142757</v>
      </c>
      <c r="E6764" s="90">
        <f t="shared" ca="1" si="1270"/>
        <v>107.33407248227682</v>
      </c>
      <c r="F6764" s="90">
        <f t="shared" ca="1" si="1270"/>
        <v>60.427225169225935</v>
      </c>
      <c r="G6764" s="90">
        <f t="shared" ca="1" si="1270"/>
        <v>86.182249310825867</v>
      </c>
      <c r="H6764" s="90">
        <f t="shared" ca="1" si="1266"/>
        <v>524.65462632747483</v>
      </c>
      <c r="I6764" s="90">
        <f t="shared" ca="1" si="1267"/>
        <v>353.9075733572048</v>
      </c>
      <c r="J6764" s="90">
        <f t="shared" ca="1" si="1268"/>
        <v>426.85619517225342</v>
      </c>
    </row>
    <row r="6765" spans="1:10" ht="12.75" x14ac:dyDescent="0.2">
      <c r="A6765" s="84">
        <v>6753</v>
      </c>
      <c r="B6765" s="90">
        <f t="shared" ca="1" si="1264"/>
        <v>412.31255806931034</v>
      </c>
      <c r="C6765" s="103">
        <f t="shared" ca="1" si="1271"/>
        <v>296.32434581920336</v>
      </c>
      <c r="D6765" s="103">
        <f t="shared" ca="1" si="1271"/>
        <v>351.12392878206896</v>
      </c>
      <c r="E6765" s="90">
        <f t="shared" ca="1" si="1270"/>
        <v>114.84544797236011</v>
      </c>
      <c r="F6765" s="90">
        <f t="shared" ca="1" si="1270"/>
        <v>78.684233560692235</v>
      </c>
      <c r="G6765" s="90">
        <f t="shared" ca="1" si="1270"/>
        <v>101.82602566293046</v>
      </c>
      <c r="H6765" s="90">
        <f t="shared" ca="1" si="1266"/>
        <v>527.15800604167043</v>
      </c>
      <c r="I6765" s="90">
        <f t="shared" ca="1" si="1267"/>
        <v>375.00857937989559</v>
      </c>
      <c r="J6765" s="90">
        <f t="shared" ca="1" si="1268"/>
        <v>452.94995444499943</v>
      </c>
    </row>
    <row r="6766" spans="1:10" ht="12.75" x14ac:dyDescent="0.2">
      <c r="A6766" s="84">
        <v>6754</v>
      </c>
      <c r="B6766" s="90">
        <f t="shared" ca="1" si="1264"/>
        <v>418.75964176330069</v>
      </c>
      <c r="C6766" s="103">
        <f t="shared" ref="C6766:G6781" ca="1" si="1272">NORMINV(RAND(),C$5,C$6)</f>
        <v>292.09698419564074</v>
      </c>
      <c r="D6766" s="103">
        <f t="shared" ca="1" si="1272"/>
        <v>349.48321492415585</v>
      </c>
      <c r="E6766" s="90">
        <f t="shared" ca="1" si="1272"/>
        <v>111.69279973873923</v>
      </c>
      <c r="F6766" s="90">
        <f t="shared" ca="1" si="1272"/>
        <v>77.498037887373158</v>
      </c>
      <c r="G6766" s="90">
        <f t="shared" ca="1" si="1272"/>
        <v>89.480719140406094</v>
      </c>
      <c r="H6766" s="90">
        <f t="shared" ca="1" si="1266"/>
        <v>530.45244150203996</v>
      </c>
      <c r="I6766" s="90">
        <f t="shared" ca="1" si="1267"/>
        <v>369.59502208301387</v>
      </c>
      <c r="J6766" s="90">
        <f t="shared" ca="1" si="1268"/>
        <v>438.96393406456195</v>
      </c>
    </row>
    <row r="6767" spans="1:10" ht="12.75" x14ac:dyDescent="0.2">
      <c r="A6767" s="84">
        <v>6755</v>
      </c>
      <c r="B6767" s="90">
        <f t="shared" ca="1" si="1264"/>
        <v>404.81230504586887</v>
      </c>
      <c r="C6767" s="103">
        <f t="shared" ref="C6767:D6781" ca="1" si="1273">NORMINV(RAND(),C$5,C$6)</f>
        <v>282.92519001218153</v>
      </c>
      <c r="D6767" s="103">
        <f t="shared" ca="1" si="1273"/>
        <v>365.82847745046894</v>
      </c>
      <c r="E6767" s="90">
        <f t="shared" ca="1" si="1272"/>
        <v>107.81357737604223</v>
      </c>
      <c r="F6767" s="90">
        <f t="shared" ca="1" si="1272"/>
        <v>84.742143430024001</v>
      </c>
      <c r="G6767" s="90">
        <f t="shared" ca="1" si="1272"/>
        <v>82.798641463349128</v>
      </c>
      <c r="H6767" s="90">
        <f t="shared" ca="1" si="1266"/>
        <v>512.62588242191111</v>
      </c>
      <c r="I6767" s="90">
        <f t="shared" ca="1" si="1267"/>
        <v>367.66733344220552</v>
      </c>
      <c r="J6767" s="90">
        <f t="shared" ca="1" si="1268"/>
        <v>448.62711891381809</v>
      </c>
    </row>
    <row r="6768" spans="1:10" ht="12.75" x14ac:dyDescent="0.2">
      <c r="A6768" s="84">
        <v>6756</v>
      </c>
      <c r="B6768" s="90">
        <f t="shared" ca="1" si="1264"/>
        <v>401.63085418941773</v>
      </c>
      <c r="C6768" s="103">
        <f t="shared" ca="1" si="1273"/>
        <v>300.04385630130133</v>
      </c>
      <c r="D6768" s="103">
        <f t="shared" ca="1" si="1273"/>
        <v>343.1511735019638</v>
      </c>
      <c r="E6768" s="90">
        <f t="shared" ca="1" si="1272"/>
        <v>111.23605058952413</v>
      </c>
      <c r="F6768" s="90">
        <f t="shared" ca="1" si="1272"/>
        <v>76.558738457128257</v>
      </c>
      <c r="G6768" s="90">
        <f t="shared" ca="1" si="1272"/>
        <v>106.96921684547036</v>
      </c>
      <c r="H6768" s="90">
        <f t="shared" ca="1" si="1266"/>
        <v>512.86690477894183</v>
      </c>
      <c r="I6768" s="90">
        <f t="shared" ca="1" si="1267"/>
        <v>376.60259475842957</v>
      </c>
      <c r="J6768" s="90">
        <f t="shared" ca="1" si="1268"/>
        <v>450.12039034743418</v>
      </c>
    </row>
    <row r="6769" spans="1:10" ht="12.75" x14ac:dyDescent="0.2">
      <c r="A6769" s="84">
        <v>6757</v>
      </c>
      <c r="B6769" s="90">
        <f t="shared" ca="1" si="1264"/>
        <v>397.61451147066737</v>
      </c>
      <c r="C6769" s="103">
        <f t="shared" ca="1" si="1273"/>
        <v>288.21049096067941</v>
      </c>
      <c r="D6769" s="103">
        <f t="shared" ca="1" si="1273"/>
        <v>341.04035506564304</v>
      </c>
      <c r="E6769" s="90">
        <f t="shared" ca="1" si="1272"/>
        <v>103.78589704632512</v>
      </c>
      <c r="F6769" s="90">
        <f t="shared" ca="1" si="1272"/>
        <v>74.912031128985547</v>
      </c>
      <c r="G6769" s="90">
        <f t="shared" ca="1" si="1272"/>
        <v>94.69127289523793</v>
      </c>
      <c r="H6769" s="90">
        <f t="shared" ca="1" si="1266"/>
        <v>501.40040851699246</v>
      </c>
      <c r="I6769" s="90">
        <f t="shared" ca="1" si="1267"/>
        <v>363.12252208966493</v>
      </c>
      <c r="J6769" s="90">
        <f t="shared" ca="1" si="1268"/>
        <v>435.73162796088099</v>
      </c>
    </row>
    <row r="6770" spans="1:10" ht="12.75" x14ac:dyDescent="0.2">
      <c r="A6770" s="84">
        <v>6758</v>
      </c>
      <c r="B6770" s="90">
        <f t="shared" ca="1" si="1264"/>
        <v>409.58374217077323</v>
      </c>
      <c r="C6770" s="103">
        <f t="shared" ca="1" si="1273"/>
        <v>290.73708181625858</v>
      </c>
      <c r="D6770" s="103">
        <f t="shared" ca="1" si="1273"/>
        <v>355.73896872269171</v>
      </c>
      <c r="E6770" s="90">
        <f t="shared" ca="1" si="1272"/>
        <v>113.52142474197966</v>
      </c>
      <c r="F6770" s="90">
        <f t="shared" ca="1" si="1272"/>
        <v>95.50507751385652</v>
      </c>
      <c r="G6770" s="90">
        <f t="shared" ca="1" si="1272"/>
        <v>85.82454344872697</v>
      </c>
      <c r="H6770" s="90">
        <f t="shared" ca="1" si="1266"/>
        <v>523.10516691275291</v>
      </c>
      <c r="I6770" s="90">
        <f t="shared" ca="1" si="1267"/>
        <v>386.2421593301151</v>
      </c>
      <c r="J6770" s="90">
        <f t="shared" ca="1" si="1268"/>
        <v>441.56351217141867</v>
      </c>
    </row>
    <row r="6771" spans="1:10" ht="12.75" x14ac:dyDescent="0.2">
      <c r="A6771" s="84">
        <v>6759</v>
      </c>
      <c r="B6771" s="90">
        <f t="shared" ca="1" si="1264"/>
        <v>399.0436206121995</v>
      </c>
      <c r="C6771" s="103">
        <f t="shared" ca="1" si="1273"/>
        <v>294.90698220980374</v>
      </c>
      <c r="D6771" s="103">
        <f t="shared" ca="1" si="1273"/>
        <v>365.49744410705699</v>
      </c>
      <c r="E6771" s="90">
        <f t="shared" ca="1" si="1272"/>
        <v>118.78302633240467</v>
      </c>
      <c r="F6771" s="90">
        <f t="shared" ca="1" si="1272"/>
        <v>77.284220996319348</v>
      </c>
      <c r="G6771" s="90">
        <f t="shared" ca="1" si="1272"/>
        <v>90.889286464974276</v>
      </c>
      <c r="H6771" s="90">
        <f t="shared" ca="1" si="1266"/>
        <v>517.82664694460414</v>
      </c>
      <c r="I6771" s="90">
        <f t="shared" ca="1" si="1267"/>
        <v>372.19120320612308</v>
      </c>
      <c r="J6771" s="90">
        <f t="shared" ca="1" si="1268"/>
        <v>456.3867305720313</v>
      </c>
    </row>
    <row r="6772" spans="1:10" ht="12.75" x14ac:dyDescent="0.2">
      <c r="A6772" s="84">
        <v>6760</v>
      </c>
      <c r="B6772" s="90">
        <f t="shared" ca="1" si="1264"/>
        <v>406.9952736829141</v>
      </c>
      <c r="C6772" s="103">
        <f t="shared" ca="1" si="1273"/>
        <v>313.62050961657945</v>
      </c>
      <c r="D6772" s="103">
        <f t="shared" ca="1" si="1273"/>
        <v>336.51228607144424</v>
      </c>
      <c r="E6772" s="90">
        <f t="shared" ca="1" si="1272"/>
        <v>106.68974764001318</v>
      </c>
      <c r="F6772" s="90">
        <f t="shared" ca="1" si="1272"/>
        <v>76.983636796276315</v>
      </c>
      <c r="G6772" s="90">
        <f t="shared" ca="1" si="1272"/>
        <v>98.16262955049757</v>
      </c>
      <c r="H6772" s="90">
        <f t="shared" ca="1" si="1266"/>
        <v>513.68502132292724</v>
      </c>
      <c r="I6772" s="90">
        <f t="shared" ca="1" si="1267"/>
        <v>390.60414641285575</v>
      </c>
      <c r="J6772" s="90">
        <f t="shared" ca="1" si="1268"/>
        <v>434.67491562194181</v>
      </c>
    </row>
    <row r="6773" spans="1:10" ht="12.75" x14ac:dyDescent="0.2">
      <c r="A6773" s="84">
        <v>6761</v>
      </c>
      <c r="B6773" s="90">
        <f t="shared" ca="1" si="1264"/>
        <v>423.92923411563805</v>
      </c>
      <c r="C6773" s="103">
        <f t="shared" ca="1" si="1273"/>
        <v>296.04626105039227</v>
      </c>
      <c r="D6773" s="103">
        <f t="shared" ca="1" si="1273"/>
        <v>341.65542734390107</v>
      </c>
      <c r="E6773" s="90">
        <f t="shared" ca="1" si="1272"/>
        <v>107.55168612241208</v>
      </c>
      <c r="F6773" s="90">
        <f t="shared" ca="1" si="1272"/>
        <v>75.374351811936819</v>
      </c>
      <c r="G6773" s="90">
        <f t="shared" ca="1" si="1272"/>
        <v>103.23454945664415</v>
      </c>
      <c r="H6773" s="90">
        <f t="shared" ca="1" si="1266"/>
        <v>531.48092023805009</v>
      </c>
      <c r="I6773" s="90">
        <f t="shared" ca="1" si="1267"/>
        <v>371.42061286232911</v>
      </c>
      <c r="J6773" s="90">
        <f t="shared" ca="1" si="1268"/>
        <v>444.88997680054524</v>
      </c>
    </row>
    <row r="6774" spans="1:10" ht="12.75" x14ac:dyDescent="0.2">
      <c r="A6774" s="84">
        <v>6762</v>
      </c>
      <c r="B6774" s="90">
        <f t="shared" ca="1" si="1264"/>
        <v>406.2368642027015</v>
      </c>
      <c r="C6774" s="103">
        <f t="shared" ca="1" si="1273"/>
        <v>288.14671661282296</v>
      </c>
      <c r="D6774" s="103">
        <f t="shared" ca="1" si="1273"/>
        <v>334.19912188701016</v>
      </c>
      <c r="E6774" s="90">
        <f t="shared" ca="1" si="1272"/>
        <v>103.34308353931581</v>
      </c>
      <c r="F6774" s="90">
        <f t="shared" ca="1" si="1272"/>
        <v>67.718068215843644</v>
      </c>
      <c r="G6774" s="90">
        <f t="shared" ca="1" si="1272"/>
        <v>91.239516382034736</v>
      </c>
      <c r="H6774" s="90">
        <f t="shared" ca="1" si="1266"/>
        <v>509.57994774201734</v>
      </c>
      <c r="I6774" s="90">
        <f t="shared" ca="1" si="1267"/>
        <v>355.86478482866659</v>
      </c>
      <c r="J6774" s="90">
        <f t="shared" ca="1" si="1268"/>
        <v>425.43863826904487</v>
      </c>
    </row>
    <row r="6775" spans="1:10" ht="12.75" x14ac:dyDescent="0.2">
      <c r="A6775" s="84">
        <v>6763</v>
      </c>
      <c r="B6775" s="90">
        <f t="shared" ca="1" si="1264"/>
        <v>406.17847485176549</v>
      </c>
      <c r="C6775" s="103">
        <f t="shared" ca="1" si="1273"/>
        <v>282.2182103173044</v>
      </c>
      <c r="D6775" s="103">
        <f t="shared" ca="1" si="1273"/>
        <v>339.37755570995404</v>
      </c>
      <c r="E6775" s="90">
        <f t="shared" ca="1" si="1272"/>
        <v>113.76027414054967</v>
      </c>
      <c r="F6775" s="90">
        <f t="shared" ca="1" si="1272"/>
        <v>88.19615532387931</v>
      </c>
      <c r="G6775" s="90">
        <f t="shared" ca="1" si="1272"/>
        <v>70.485939008526998</v>
      </c>
      <c r="H6775" s="90">
        <f t="shared" ca="1" si="1266"/>
        <v>519.93874899231514</v>
      </c>
      <c r="I6775" s="90">
        <f t="shared" ca="1" si="1267"/>
        <v>370.41436564118374</v>
      </c>
      <c r="J6775" s="90">
        <f t="shared" ca="1" si="1268"/>
        <v>409.86349471848104</v>
      </c>
    </row>
    <row r="6776" spans="1:10" ht="12.75" x14ac:dyDescent="0.2">
      <c r="A6776" s="84">
        <v>6764</v>
      </c>
      <c r="B6776" s="90">
        <f t="shared" ca="1" si="1264"/>
        <v>404.84101026804814</v>
      </c>
      <c r="C6776" s="103">
        <f t="shared" ca="1" si="1273"/>
        <v>293.88438524224716</v>
      </c>
      <c r="D6776" s="103">
        <f t="shared" ca="1" si="1273"/>
        <v>343.02593494312373</v>
      </c>
      <c r="E6776" s="90">
        <f t="shared" ca="1" si="1272"/>
        <v>105.4929504987829</v>
      </c>
      <c r="F6776" s="90">
        <f t="shared" ca="1" si="1272"/>
        <v>80.302993069412906</v>
      </c>
      <c r="G6776" s="90">
        <f t="shared" ca="1" si="1272"/>
        <v>95.05875467648724</v>
      </c>
      <c r="H6776" s="90">
        <f t="shared" ca="1" si="1266"/>
        <v>510.33396076683107</v>
      </c>
      <c r="I6776" s="90">
        <f t="shared" ca="1" si="1267"/>
        <v>374.18737831166004</v>
      </c>
      <c r="J6776" s="90">
        <f t="shared" ca="1" si="1268"/>
        <v>438.08468961961097</v>
      </c>
    </row>
    <row r="6777" spans="1:10" ht="12.75" x14ac:dyDescent="0.2">
      <c r="A6777" s="84">
        <v>6765</v>
      </c>
      <c r="B6777" s="90">
        <f t="shared" ca="1" si="1264"/>
        <v>409.38628565167573</v>
      </c>
      <c r="C6777" s="103">
        <f t="shared" ca="1" si="1273"/>
        <v>299.51005542877499</v>
      </c>
      <c r="D6777" s="103">
        <f t="shared" ca="1" si="1273"/>
        <v>347.06484770652486</v>
      </c>
      <c r="E6777" s="90">
        <f t="shared" ca="1" si="1272"/>
        <v>115.2127122533544</v>
      </c>
      <c r="F6777" s="90">
        <f t="shared" ca="1" si="1272"/>
        <v>74.571133652963553</v>
      </c>
      <c r="G6777" s="90">
        <f t="shared" ca="1" si="1272"/>
        <v>115.34710465061252</v>
      </c>
      <c r="H6777" s="90">
        <f t="shared" ca="1" si="1266"/>
        <v>524.59899790503016</v>
      </c>
      <c r="I6777" s="90">
        <f t="shared" ca="1" si="1267"/>
        <v>374.08118908173856</v>
      </c>
      <c r="J6777" s="90">
        <f t="shared" ca="1" si="1268"/>
        <v>462.41195235713735</v>
      </c>
    </row>
    <row r="6778" spans="1:10" ht="12.75" x14ac:dyDescent="0.2">
      <c r="A6778" s="84">
        <v>6766</v>
      </c>
      <c r="B6778" s="90">
        <f t="shared" ca="1" si="1264"/>
        <v>410.76508944930481</v>
      </c>
      <c r="C6778" s="103">
        <f t="shared" ca="1" si="1273"/>
        <v>288.84463969751897</v>
      </c>
      <c r="D6778" s="103">
        <f t="shared" ca="1" si="1273"/>
        <v>361.60592743491395</v>
      </c>
      <c r="E6778" s="90">
        <f t="shared" ca="1" si="1272"/>
        <v>114.98231231373073</v>
      </c>
      <c r="F6778" s="90">
        <f t="shared" ca="1" si="1272"/>
        <v>87.819860232284057</v>
      </c>
      <c r="G6778" s="90">
        <f t="shared" ca="1" si="1272"/>
        <v>93.470365238148531</v>
      </c>
      <c r="H6778" s="90">
        <f t="shared" ca="1" si="1266"/>
        <v>525.74740176303555</v>
      </c>
      <c r="I6778" s="90">
        <f t="shared" ca="1" si="1267"/>
        <v>376.66449992980301</v>
      </c>
      <c r="J6778" s="90">
        <f t="shared" ca="1" si="1268"/>
        <v>455.07629267306248</v>
      </c>
    </row>
    <row r="6779" spans="1:10" ht="12.75" x14ac:dyDescent="0.2">
      <c r="A6779" s="84">
        <v>6767</v>
      </c>
      <c r="B6779" s="90">
        <f t="shared" ca="1" si="1264"/>
        <v>410.03107696646089</v>
      </c>
      <c r="C6779" s="103">
        <f t="shared" ca="1" si="1273"/>
        <v>307.53568919141782</v>
      </c>
      <c r="D6779" s="103">
        <f t="shared" ca="1" si="1273"/>
        <v>334.85750282521826</v>
      </c>
      <c r="E6779" s="90">
        <f t="shared" ca="1" si="1272"/>
        <v>107.81301680047008</v>
      </c>
      <c r="F6779" s="90">
        <f t="shared" ca="1" si="1272"/>
        <v>93.049373920020756</v>
      </c>
      <c r="G6779" s="90">
        <f t="shared" ca="1" si="1272"/>
        <v>85.560204243647092</v>
      </c>
      <c r="H6779" s="90">
        <f t="shared" ca="1" si="1266"/>
        <v>517.844093766931</v>
      </c>
      <c r="I6779" s="90">
        <f t="shared" ca="1" si="1267"/>
        <v>400.58506311143856</v>
      </c>
      <c r="J6779" s="90">
        <f t="shared" ca="1" si="1268"/>
        <v>420.41770706886535</v>
      </c>
    </row>
    <row r="6780" spans="1:10" ht="12.75" x14ac:dyDescent="0.2">
      <c r="A6780" s="84">
        <v>6768</v>
      </c>
      <c r="B6780" s="90">
        <f t="shared" ca="1" si="1264"/>
        <v>400.17407386728894</v>
      </c>
      <c r="C6780" s="103">
        <f t="shared" ca="1" si="1273"/>
        <v>300.78071627951022</v>
      </c>
      <c r="D6780" s="103">
        <f t="shared" ca="1" si="1273"/>
        <v>364.36797374483746</v>
      </c>
      <c r="E6780" s="90">
        <f t="shared" ca="1" si="1272"/>
        <v>109.67101646291046</v>
      </c>
      <c r="F6780" s="90">
        <f t="shared" ca="1" si="1272"/>
        <v>83.567070333623775</v>
      </c>
      <c r="G6780" s="90">
        <f t="shared" ca="1" si="1272"/>
        <v>93.911975815456088</v>
      </c>
      <c r="H6780" s="90">
        <f t="shared" ca="1" si="1266"/>
        <v>509.84509033019941</v>
      </c>
      <c r="I6780" s="90">
        <f t="shared" ca="1" si="1267"/>
        <v>384.34778661313396</v>
      </c>
      <c r="J6780" s="90">
        <f t="shared" ca="1" si="1268"/>
        <v>458.27994956029352</v>
      </c>
    </row>
    <row r="6781" spans="1:10" ht="12.75" x14ac:dyDescent="0.2">
      <c r="A6781" s="84">
        <v>6769</v>
      </c>
      <c r="B6781" s="90">
        <f t="shared" ca="1" si="1264"/>
        <v>408.72727464837328</v>
      </c>
      <c r="C6781" s="103">
        <f t="shared" ca="1" si="1273"/>
        <v>308.65578339551575</v>
      </c>
      <c r="D6781" s="103">
        <f t="shared" ca="1" si="1273"/>
        <v>356.31275945480712</v>
      </c>
      <c r="E6781" s="90">
        <f t="shared" ca="1" si="1272"/>
        <v>110.19140629188068</v>
      </c>
      <c r="F6781" s="90">
        <f t="shared" ca="1" si="1272"/>
        <v>82.187662304341856</v>
      </c>
      <c r="G6781" s="90">
        <f t="shared" ca="1" si="1272"/>
        <v>115.18476653244065</v>
      </c>
      <c r="H6781" s="90">
        <f t="shared" ca="1" si="1266"/>
        <v>518.91868094025392</v>
      </c>
      <c r="I6781" s="90">
        <f t="shared" ca="1" si="1267"/>
        <v>390.84344569985763</v>
      </c>
      <c r="J6781" s="90">
        <f t="shared" ca="1" si="1268"/>
        <v>471.49752598724774</v>
      </c>
    </row>
    <row r="6782" spans="1:10" ht="12.75" x14ac:dyDescent="0.2">
      <c r="A6782" s="84">
        <v>6770</v>
      </c>
      <c r="B6782" s="90">
        <f t="shared" ca="1" si="1264"/>
        <v>414.70946170211346</v>
      </c>
      <c r="C6782" s="103">
        <f t="shared" ref="C6782:G6797" ca="1" si="1274">NORMINV(RAND(),C$5,C$6)</f>
        <v>300.90045021829405</v>
      </c>
      <c r="D6782" s="103">
        <f t="shared" ca="1" si="1274"/>
        <v>339.72743451037144</v>
      </c>
      <c r="E6782" s="90">
        <f t="shared" ca="1" si="1274"/>
        <v>113.5578866282095</v>
      </c>
      <c r="F6782" s="90">
        <f t="shared" ca="1" si="1274"/>
        <v>73.47662652924339</v>
      </c>
      <c r="G6782" s="90">
        <f t="shared" ca="1" si="1274"/>
        <v>113.00448635473606</v>
      </c>
      <c r="H6782" s="90">
        <f t="shared" ca="1" si="1266"/>
        <v>528.26734833032299</v>
      </c>
      <c r="I6782" s="90">
        <f t="shared" ca="1" si="1267"/>
        <v>374.37707674753744</v>
      </c>
      <c r="J6782" s="90">
        <f t="shared" ca="1" si="1268"/>
        <v>452.7319208651075</v>
      </c>
    </row>
    <row r="6783" spans="1:10" ht="12.75" x14ac:dyDescent="0.2">
      <c r="A6783" s="84">
        <v>6771</v>
      </c>
      <c r="B6783" s="90">
        <f t="shared" ca="1" si="1264"/>
        <v>405.84063468261587</v>
      </c>
      <c r="C6783" s="103">
        <f t="shared" ref="C6783:D6797" ca="1" si="1275">NORMINV(RAND(),C$5,C$6)</f>
        <v>291.1551925170636</v>
      </c>
      <c r="D6783" s="103">
        <f t="shared" ca="1" si="1275"/>
        <v>343.41616740121043</v>
      </c>
      <c r="E6783" s="90">
        <f t="shared" ca="1" si="1274"/>
        <v>114.00568889947166</v>
      </c>
      <c r="F6783" s="90">
        <f t="shared" ca="1" si="1274"/>
        <v>75.881939130970892</v>
      </c>
      <c r="G6783" s="90">
        <f t="shared" ca="1" si="1274"/>
        <v>92.455237485393525</v>
      </c>
      <c r="H6783" s="90">
        <f t="shared" ca="1" si="1266"/>
        <v>519.84632358208751</v>
      </c>
      <c r="I6783" s="90">
        <f t="shared" ca="1" si="1267"/>
        <v>367.03713164803446</v>
      </c>
      <c r="J6783" s="90">
        <f t="shared" ca="1" si="1268"/>
        <v>435.87140488660395</v>
      </c>
    </row>
    <row r="6784" spans="1:10" ht="12.75" x14ac:dyDescent="0.2">
      <c r="A6784" s="84">
        <v>6772</v>
      </c>
      <c r="B6784" s="90">
        <f t="shared" ca="1" si="1264"/>
        <v>411.12231931603839</v>
      </c>
      <c r="C6784" s="103">
        <f t="shared" ca="1" si="1275"/>
        <v>281.91292614175524</v>
      </c>
      <c r="D6784" s="103">
        <f t="shared" ca="1" si="1275"/>
        <v>328.20802261829243</v>
      </c>
      <c r="E6784" s="90">
        <f t="shared" ca="1" si="1274"/>
        <v>107.87055935769348</v>
      </c>
      <c r="F6784" s="90">
        <f t="shared" ca="1" si="1274"/>
        <v>78.787363999488676</v>
      </c>
      <c r="G6784" s="90">
        <f t="shared" ca="1" si="1274"/>
        <v>80.808838440279089</v>
      </c>
      <c r="H6784" s="90">
        <f t="shared" ca="1" si="1266"/>
        <v>518.99287867373187</v>
      </c>
      <c r="I6784" s="90">
        <f t="shared" ca="1" si="1267"/>
        <v>360.7002901412439</v>
      </c>
      <c r="J6784" s="90">
        <f t="shared" ca="1" si="1268"/>
        <v>409.01686105857152</v>
      </c>
    </row>
    <row r="6785" spans="1:10" ht="12.75" x14ac:dyDescent="0.2">
      <c r="A6785" s="84">
        <v>6773</v>
      </c>
      <c r="B6785" s="90">
        <f t="shared" ca="1" si="1264"/>
        <v>403.75310912812057</v>
      </c>
      <c r="C6785" s="103">
        <f t="shared" ca="1" si="1275"/>
        <v>304.92873648310143</v>
      </c>
      <c r="D6785" s="103">
        <f t="shared" ca="1" si="1275"/>
        <v>366.10303893468648</v>
      </c>
      <c r="E6785" s="90">
        <f t="shared" ca="1" si="1274"/>
        <v>109.71781805536784</v>
      </c>
      <c r="F6785" s="90">
        <f t="shared" ca="1" si="1274"/>
        <v>60.606633372027417</v>
      </c>
      <c r="G6785" s="90">
        <f t="shared" ca="1" si="1274"/>
        <v>98.206855733294034</v>
      </c>
      <c r="H6785" s="90">
        <f t="shared" ca="1" si="1266"/>
        <v>513.47092718348836</v>
      </c>
      <c r="I6785" s="90">
        <f t="shared" ca="1" si="1267"/>
        <v>365.53536985512886</v>
      </c>
      <c r="J6785" s="90">
        <f t="shared" ca="1" si="1268"/>
        <v>464.30989466798053</v>
      </c>
    </row>
    <row r="6786" spans="1:10" ht="12.75" x14ac:dyDescent="0.2">
      <c r="A6786" s="84">
        <v>6774</v>
      </c>
      <c r="B6786" s="90">
        <f t="shared" ca="1" si="1264"/>
        <v>408.77241908209407</v>
      </c>
      <c r="C6786" s="103">
        <f t="shared" ca="1" si="1275"/>
        <v>288.50105952722521</v>
      </c>
      <c r="D6786" s="103">
        <f t="shared" ca="1" si="1275"/>
        <v>333.61241371079859</v>
      </c>
      <c r="E6786" s="90">
        <f t="shared" ca="1" si="1274"/>
        <v>110.74356773306616</v>
      </c>
      <c r="F6786" s="90">
        <f t="shared" ca="1" si="1274"/>
        <v>74.73482030389215</v>
      </c>
      <c r="G6786" s="90">
        <f t="shared" ca="1" si="1274"/>
        <v>114.3794829940158</v>
      </c>
      <c r="H6786" s="90">
        <f t="shared" ca="1" si="1266"/>
        <v>519.5159868151602</v>
      </c>
      <c r="I6786" s="90">
        <f t="shared" ca="1" si="1267"/>
        <v>363.23587983111736</v>
      </c>
      <c r="J6786" s="90">
        <f t="shared" ca="1" si="1268"/>
        <v>447.99189670481439</v>
      </c>
    </row>
    <row r="6787" spans="1:10" ht="12.75" x14ac:dyDescent="0.2">
      <c r="A6787" s="84">
        <v>6775</v>
      </c>
      <c r="B6787" s="90">
        <f t="shared" ca="1" si="1264"/>
        <v>412.3800325907107</v>
      </c>
      <c r="C6787" s="103">
        <f t="shared" ca="1" si="1275"/>
        <v>284.78596440467851</v>
      </c>
      <c r="D6787" s="103">
        <f t="shared" ca="1" si="1275"/>
        <v>331.52767624940509</v>
      </c>
      <c r="E6787" s="90">
        <f t="shared" ca="1" si="1274"/>
        <v>103.07082084630959</v>
      </c>
      <c r="F6787" s="90">
        <f t="shared" ca="1" si="1274"/>
        <v>67.353984327088696</v>
      </c>
      <c r="G6787" s="90">
        <f t="shared" ca="1" si="1274"/>
        <v>83.005525640329409</v>
      </c>
      <c r="H6787" s="90">
        <f t="shared" ca="1" si="1266"/>
        <v>515.45085343702033</v>
      </c>
      <c r="I6787" s="90">
        <f t="shared" ca="1" si="1267"/>
        <v>352.13994873176722</v>
      </c>
      <c r="J6787" s="90">
        <f t="shared" ca="1" si="1268"/>
        <v>414.53320188973453</v>
      </c>
    </row>
    <row r="6788" spans="1:10" ht="12.75" x14ac:dyDescent="0.2">
      <c r="A6788" s="84">
        <v>6776</v>
      </c>
      <c r="B6788" s="90">
        <f t="shared" ca="1" si="1264"/>
        <v>411.34522050966785</v>
      </c>
      <c r="C6788" s="103">
        <f t="shared" ca="1" si="1275"/>
        <v>293.16656138852375</v>
      </c>
      <c r="D6788" s="103">
        <f t="shared" ca="1" si="1275"/>
        <v>339.91440675444233</v>
      </c>
      <c r="E6788" s="90">
        <f t="shared" ca="1" si="1274"/>
        <v>117.57170690581972</v>
      </c>
      <c r="F6788" s="90">
        <f t="shared" ca="1" si="1274"/>
        <v>98.185530749588381</v>
      </c>
      <c r="G6788" s="90">
        <f t="shared" ca="1" si="1274"/>
        <v>96.515517082671096</v>
      </c>
      <c r="H6788" s="90">
        <f t="shared" ca="1" si="1266"/>
        <v>528.91692741548763</v>
      </c>
      <c r="I6788" s="90">
        <f t="shared" ca="1" si="1267"/>
        <v>391.35209213811214</v>
      </c>
      <c r="J6788" s="90">
        <f t="shared" ca="1" si="1268"/>
        <v>436.42992383711339</v>
      </c>
    </row>
    <row r="6789" spans="1:10" ht="12.75" x14ac:dyDescent="0.2">
      <c r="A6789" s="84">
        <v>6777</v>
      </c>
      <c r="B6789" s="90">
        <f t="shared" ca="1" si="1264"/>
        <v>420.16889991879953</v>
      </c>
      <c r="C6789" s="103">
        <f t="shared" ca="1" si="1275"/>
        <v>288.83817097981876</v>
      </c>
      <c r="D6789" s="103">
        <f t="shared" ca="1" si="1275"/>
        <v>335.71723960110739</v>
      </c>
      <c r="E6789" s="90">
        <f t="shared" ca="1" si="1274"/>
        <v>106.4487262216477</v>
      </c>
      <c r="F6789" s="90">
        <f t="shared" ca="1" si="1274"/>
        <v>88.223613063665383</v>
      </c>
      <c r="G6789" s="90">
        <f t="shared" ca="1" si="1274"/>
        <v>91.640366781599241</v>
      </c>
      <c r="H6789" s="90">
        <f t="shared" ca="1" si="1266"/>
        <v>526.61762614044721</v>
      </c>
      <c r="I6789" s="90">
        <f t="shared" ca="1" si="1267"/>
        <v>377.06178404348412</v>
      </c>
      <c r="J6789" s="90">
        <f t="shared" ca="1" si="1268"/>
        <v>427.35760638270665</v>
      </c>
    </row>
    <row r="6790" spans="1:10" ht="12.75" x14ac:dyDescent="0.2">
      <c r="A6790" s="84">
        <v>6778</v>
      </c>
      <c r="B6790" s="90">
        <f t="shared" ca="1" si="1264"/>
        <v>405.03668176601457</v>
      </c>
      <c r="C6790" s="103">
        <f t="shared" ca="1" si="1275"/>
        <v>288.72646949590472</v>
      </c>
      <c r="D6790" s="103">
        <f t="shared" ca="1" si="1275"/>
        <v>333.00515858775969</v>
      </c>
      <c r="E6790" s="90">
        <f t="shared" ca="1" si="1274"/>
        <v>107.386823645284</v>
      </c>
      <c r="F6790" s="90">
        <f t="shared" ca="1" si="1274"/>
        <v>72.550065463595232</v>
      </c>
      <c r="G6790" s="90">
        <f t="shared" ca="1" si="1274"/>
        <v>73.853303213335224</v>
      </c>
      <c r="H6790" s="90">
        <f t="shared" ca="1" si="1266"/>
        <v>512.42350541129861</v>
      </c>
      <c r="I6790" s="90">
        <f t="shared" ca="1" si="1267"/>
        <v>361.27653495949994</v>
      </c>
      <c r="J6790" s="90">
        <f t="shared" ca="1" si="1268"/>
        <v>406.8584618010949</v>
      </c>
    </row>
    <row r="6791" spans="1:10" ht="12.75" x14ac:dyDescent="0.2">
      <c r="A6791" s="84">
        <v>6779</v>
      </c>
      <c r="B6791" s="90">
        <f t="shared" ca="1" si="1264"/>
        <v>419.16353757348202</v>
      </c>
      <c r="C6791" s="103">
        <f t="shared" ca="1" si="1275"/>
        <v>289.20466227319412</v>
      </c>
      <c r="D6791" s="103">
        <f t="shared" ca="1" si="1275"/>
        <v>359.72799844046693</v>
      </c>
      <c r="E6791" s="90">
        <f t="shared" ca="1" si="1274"/>
        <v>110.62257233379127</v>
      </c>
      <c r="F6791" s="90">
        <f t="shared" ca="1" si="1274"/>
        <v>67.500065832173192</v>
      </c>
      <c r="G6791" s="90">
        <f t="shared" ca="1" si="1274"/>
        <v>114.23106065568757</v>
      </c>
      <c r="H6791" s="90">
        <f t="shared" ca="1" si="1266"/>
        <v>529.78610990727327</v>
      </c>
      <c r="I6791" s="90">
        <f t="shared" ca="1" si="1267"/>
        <v>356.70472810536728</v>
      </c>
      <c r="J6791" s="90">
        <f t="shared" ca="1" si="1268"/>
        <v>473.95905909615453</v>
      </c>
    </row>
    <row r="6792" spans="1:10" ht="12.75" x14ac:dyDescent="0.2">
      <c r="A6792" s="84">
        <v>6780</v>
      </c>
      <c r="B6792" s="90">
        <f t="shared" ca="1" si="1264"/>
        <v>406.07717132687662</v>
      </c>
      <c r="C6792" s="103">
        <f t="shared" ca="1" si="1275"/>
        <v>283.68058599128869</v>
      </c>
      <c r="D6792" s="103">
        <f t="shared" ca="1" si="1275"/>
        <v>343.22902172848228</v>
      </c>
      <c r="E6792" s="90">
        <f t="shared" ca="1" si="1274"/>
        <v>104.67768990524634</v>
      </c>
      <c r="F6792" s="90">
        <f t="shared" ca="1" si="1274"/>
        <v>82.659857027595152</v>
      </c>
      <c r="G6792" s="90">
        <f t="shared" ca="1" si="1274"/>
        <v>96.772111256286777</v>
      </c>
      <c r="H6792" s="90">
        <f t="shared" ca="1" si="1266"/>
        <v>510.75486123212295</v>
      </c>
      <c r="I6792" s="90">
        <f t="shared" ca="1" si="1267"/>
        <v>366.34044301888383</v>
      </c>
      <c r="J6792" s="90">
        <f t="shared" ca="1" si="1268"/>
        <v>440.00113298476907</v>
      </c>
    </row>
    <row r="6793" spans="1:10" ht="12.75" x14ac:dyDescent="0.2">
      <c r="A6793" s="84">
        <v>6781</v>
      </c>
      <c r="B6793" s="90">
        <f t="shared" ca="1" si="1264"/>
        <v>413.26658770688221</v>
      </c>
      <c r="C6793" s="103">
        <f t="shared" ca="1" si="1275"/>
        <v>309.67921913452932</v>
      </c>
      <c r="D6793" s="103">
        <f t="shared" ca="1" si="1275"/>
        <v>321.46456205557718</v>
      </c>
      <c r="E6793" s="90">
        <f t="shared" ca="1" si="1274"/>
        <v>107.33450280263413</v>
      </c>
      <c r="F6793" s="90">
        <f t="shared" ca="1" si="1274"/>
        <v>74.745627159762776</v>
      </c>
      <c r="G6793" s="90">
        <f t="shared" ca="1" si="1274"/>
        <v>82.956808120535129</v>
      </c>
      <c r="H6793" s="90">
        <f t="shared" ca="1" si="1266"/>
        <v>520.60109050951633</v>
      </c>
      <c r="I6793" s="90">
        <f t="shared" ca="1" si="1267"/>
        <v>384.42484629429208</v>
      </c>
      <c r="J6793" s="90">
        <f t="shared" ca="1" si="1268"/>
        <v>404.4213701761123</v>
      </c>
    </row>
    <row r="6794" spans="1:10" ht="12.75" x14ac:dyDescent="0.2">
      <c r="A6794" s="84">
        <v>6782</v>
      </c>
      <c r="B6794" s="90">
        <f t="shared" ca="1" si="1264"/>
        <v>412.34687580128303</v>
      </c>
      <c r="C6794" s="103">
        <f t="shared" ca="1" si="1275"/>
        <v>293.52388370485994</v>
      </c>
      <c r="D6794" s="103">
        <f t="shared" ca="1" si="1275"/>
        <v>342.78824931614167</v>
      </c>
      <c r="E6794" s="90">
        <f t="shared" ca="1" si="1274"/>
        <v>110.49397847567766</v>
      </c>
      <c r="F6794" s="90">
        <f t="shared" ca="1" si="1274"/>
        <v>85.794314649084683</v>
      </c>
      <c r="G6794" s="90">
        <f t="shared" ca="1" si="1274"/>
        <v>87.024938120399128</v>
      </c>
      <c r="H6794" s="90">
        <f t="shared" ca="1" si="1266"/>
        <v>522.84085427696073</v>
      </c>
      <c r="I6794" s="90">
        <f t="shared" ca="1" si="1267"/>
        <v>379.31819835394464</v>
      </c>
      <c r="J6794" s="90">
        <f t="shared" ca="1" si="1268"/>
        <v>429.81318743654083</v>
      </c>
    </row>
    <row r="6795" spans="1:10" ht="12.75" x14ac:dyDescent="0.2">
      <c r="A6795" s="84">
        <v>6783</v>
      </c>
      <c r="B6795" s="90">
        <f t="shared" ca="1" si="1264"/>
        <v>411.63035309236511</v>
      </c>
      <c r="C6795" s="103">
        <f t="shared" ca="1" si="1275"/>
        <v>307.14426602014055</v>
      </c>
      <c r="D6795" s="103">
        <f t="shared" ca="1" si="1275"/>
        <v>361.86025680038404</v>
      </c>
      <c r="E6795" s="90">
        <f t="shared" ca="1" si="1274"/>
        <v>117.04954873163472</v>
      </c>
      <c r="F6795" s="90">
        <f t="shared" ca="1" si="1274"/>
        <v>80.584186302737294</v>
      </c>
      <c r="G6795" s="90">
        <f t="shared" ca="1" si="1274"/>
        <v>81.094350520460821</v>
      </c>
      <c r="H6795" s="90">
        <f t="shared" ca="1" si="1266"/>
        <v>528.67990182399978</v>
      </c>
      <c r="I6795" s="90">
        <f t="shared" ca="1" si="1267"/>
        <v>387.72845232287784</v>
      </c>
      <c r="J6795" s="90">
        <f t="shared" ca="1" si="1268"/>
        <v>442.95460732084484</v>
      </c>
    </row>
    <row r="6796" spans="1:10" ht="12.75" x14ac:dyDescent="0.2">
      <c r="A6796" s="84">
        <v>6784</v>
      </c>
      <c r="B6796" s="90">
        <f t="shared" ca="1" si="1264"/>
        <v>419.37250622312251</v>
      </c>
      <c r="C6796" s="103">
        <f t="shared" ca="1" si="1275"/>
        <v>315.70552221282736</v>
      </c>
      <c r="D6796" s="103">
        <f t="shared" ca="1" si="1275"/>
        <v>341.52694780332035</v>
      </c>
      <c r="E6796" s="90">
        <f t="shared" ca="1" si="1274"/>
        <v>108.55615148550557</v>
      </c>
      <c r="F6796" s="90">
        <f t="shared" ca="1" si="1274"/>
        <v>77.021491904552434</v>
      </c>
      <c r="G6796" s="90">
        <f t="shared" ca="1" si="1274"/>
        <v>75.859307027610058</v>
      </c>
      <c r="H6796" s="90">
        <f t="shared" ca="1" si="1266"/>
        <v>527.92865770862807</v>
      </c>
      <c r="I6796" s="90">
        <f t="shared" ca="1" si="1267"/>
        <v>392.72701411737978</v>
      </c>
      <c r="J6796" s="90">
        <f t="shared" ca="1" si="1268"/>
        <v>417.3862548309304</v>
      </c>
    </row>
    <row r="6797" spans="1:10" ht="12.75" x14ac:dyDescent="0.2">
      <c r="A6797" s="84">
        <v>6785</v>
      </c>
      <c r="B6797" s="90">
        <f t="shared" ca="1" si="1264"/>
        <v>423.13181233086658</v>
      </c>
      <c r="C6797" s="103">
        <f t="shared" ca="1" si="1275"/>
        <v>313.47138938828846</v>
      </c>
      <c r="D6797" s="103">
        <f t="shared" ca="1" si="1275"/>
        <v>364.33516164651212</v>
      </c>
      <c r="E6797" s="90">
        <f t="shared" ca="1" si="1274"/>
        <v>120.469941841075</v>
      </c>
      <c r="F6797" s="90">
        <f t="shared" ca="1" si="1274"/>
        <v>95.491102470755223</v>
      </c>
      <c r="G6797" s="90">
        <f t="shared" ca="1" si="1274"/>
        <v>104.47218438200616</v>
      </c>
      <c r="H6797" s="90">
        <f t="shared" ca="1" si="1266"/>
        <v>543.60175417194159</v>
      </c>
      <c r="I6797" s="90">
        <f t="shared" ca="1" si="1267"/>
        <v>408.96249185904367</v>
      </c>
      <c r="J6797" s="90">
        <f t="shared" ca="1" si="1268"/>
        <v>468.80734602851828</v>
      </c>
    </row>
    <row r="6798" spans="1:10" ht="12.75" x14ac:dyDescent="0.2">
      <c r="A6798" s="84">
        <v>6786</v>
      </c>
      <c r="B6798" s="90">
        <f t="shared" ref="B6798:B6861" ca="1" si="1276">NORMINV(RAND(),B$5,B$6)</f>
        <v>424.91348571916222</v>
      </c>
      <c r="C6798" s="103">
        <f t="shared" ref="C6798:G6813" ca="1" si="1277">NORMINV(RAND(),C$5,C$6)</f>
        <v>293.02845162721997</v>
      </c>
      <c r="D6798" s="103">
        <f t="shared" ca="1" si="1277"/>
        <v>336.17533455660276</v>
      </c>
      <c r="E6798" s="90">
        <f t="shared" ca="1" si="1277"/>
        <v>108.63071556582511</v>
      </c>
      <c r="F6798" s="90">
        <f t="shared" ca="1" si="1277"/>
        <v>81.910300975470619</v>
      </c>
      <c r="G6798" s="90">
        <f t="shared" ca="1" si="1277"/>
        <v>86.309457540084324</v>
      </c>
      <c r="H6798" s="90">
        <f t="shared" ref="H6798:H6861" ca="1" si="1278">+B6798+E6798</f>
        <v>533.54420128498737</v>
      </c>
      <c r="I6798" s="90">
        <f t="shared" ref="I6798:I6861" ca="1" si="1279">+C6798+F6798</f>
        <v>374.93875260269056</v>
      </c>
      <c r="J6798" s="90">
        <f t="shared" ref="J6798:J6861" ca="1" si="1280">+D6798+G6798</f>
        <v>422.4847920966871</v>
      </c>
    </row>
    <row r="6799" spans="1:10" ht="12.75" x14ac:dyDescent="0.2">
      <c r="A6799" s="84">
        <v>6787</v>
      </c>
      <c r="B6799" s="90">
        <f t="shared" ca="1" si="1276"/>
        <v>405.66663671469132</v>
      </c>
      <c r="C6799" s="103">
        <f t="shared" ref="C6799:D6813" ca="1" si="1281">NORMINV(RAND(),C$5,C$6)</f>
        <v>302.17027350407557</v>
      </c>
      <c r="D6799" s="103">
        <f t="shared" ca="1" si="1281"/>
        <v>342.24126727335897</v>
      </c>
      <c r="E6799" s="90">
        <f t="shared" ca="1" si="1277"/>
        <v>109.45240968196906</v>
      </c>
      <c r="F6799" s="90">
        <f t="shared" ca="1" si="1277"/>
        <v>85.886128184799844</v>
      </c>
      <c r="G6799" s="90">
        <f t="shared" ca="1" si="1277"/>
        <v>80.41366580353835</v>
      </c>
      <c r="H6799" s="90">
        <f t="shared" ca="1" si="1278"/>
        <v>515.11904639666034</v>
      </c>
      <c r="I6799" s="90">
        <f t="shared" ca="1" si="1279"/>
        <v>388.05640168887544</v>
      </c>
      <c r="J6799" s="90">
        <f t="shared" ca="1" si="1280"/>
        <v>422.65493307689735</v>
      </c>
    </row>
    <row r="6800" spans="1:10" ht="12.75" x14ac:dyDescent="0.2">
      <c r="A6800" s="84">
        <v>6788</v>
      </c>
      <c r="B6800" s="90">
        <f t="shared" ca="1" si="1276"/>
        <v>392.65230146992872</v>
      </c>
      <c r="C6800" s="103">
        <f t="shared" ca="1" si="1281"/>
        <v>309.18005516676607</v>
      </c>
      <c r="D6800" s="103">
        <f t="shared" ca="1" si="1281"/>
        <v>369.01849756643145</v>
      </c>
      <c r="E6800" s="90">
        <f t="shared" ca="1" si="1277"/>
        <v>114.07951333129948</v>
      </c>
      <c r="F6800" s="90">
        <f t="shared" ca="1" si="1277"/>
        <v>49.275264915597376</v>
      </c>
      <c r="G6800" s="90">
        <f t="shared" ca="1" si="1277"/>
        <v>90.977872389363696</v>
      </c>
      <c r="H6800" s="90">
        <f t="shared" ca="1" si="1278"/>
        <v>506.73181480122821</v>
      </c>
      <c r="I6800" s="90">
        <f t="shared" ca="1" si="1279"/>
        <v>358.45532008236341</v>
      </c>
      <c r="J6800" s="90">
        <f t="shared" ca="1" si="1280"/>
        <v>459.99636995579516</v>
      </c>
    </row>
    <row r="6801" spans="1:10" ht="12.75" x14ac:dyDescent="0.2">
      <c r="A6801" s="84">
        <v>6789</v>
      </c>
      <c r="B6801" s="90">
        <f t="shared" ca="1" si="1276"/>
        <v>413.71052929436956</v>
      </c>
      <c r="C6801" s="103">
        <f t="shared" ca="1" si="1281"/>
        <v>288.51151521575525</v>
      </c>
      <c r="D6801" s="103">
        <f t="shared" ca="1" si="1281"/>
        <v>327.50649842959518</v>
      </c>
      <c r="E6801" s="90">
        <f t="shared" ca="1" si="1277"/>
        <v>120.73376739915057</v>
      </c>
      <c r="F6801" s="90">
        <f t="shared" ca="1" si="1277"/>
        <v>83.921261186572977</v>
      </c>
      <c r="G6801" s="90">
        <f t="shared" ca="1" si="1277"/>
        <v>88.349444018218776</v>
      </c>
      <c r="H6801" s="90">
        <f t="shared" ca="1" si="1278"/>
        <v>534.44429669352007</v>
      </c>
      <c r="I6801" s="90">
        <f t="shared" ca="1" si="1279"/>
        <v>372.43277640232822</v>
      </c>
      <c r="J6801" s="90">
        <f t="shared" ca="1" si="1280"/>
        <v>415.85594244781396</v>
      </c>
    </row>
    <row r="6802" spans="1:10" ht="12.75" x14ac:dyDescent="0.2">
      <c r="A6802" s="84">
        <v>6790</v>
      </c>
      <c r="B6802" s="90">
        <f t="shared" ca="1" si="1276"/>
        <v>431.24375462973353</v>
      </c>
      <c r="C6802" s="103">
        <f t="shared" ca="1" si="1281"/>
        <v>304.37696288342823</v>
      </c>
      <c r="D6802" s="103">
        <f t="shared" ca="1" si="1281"/>
        <v>348.86476843179224</v>
      </c>
      <c r="E6802" s="90">
        <f t="shared" ca="1" si="1277"/>
        <v>109.52154254665552</v>
      </c>
      <c r="F6802" s="90">
        <f t="shared" ca="1" si="1277"/>
        <v>76.127230361934693</v>
      </c>
      <c r="G6802" s="90">
        <f t="shared" ca="1" si="1277"/>
        <v>94.716394686227517</v>
      </c>
      <c r="H6802" s="90">
        <f t="shared" ca="1" si="1278"/>
        <v>540.76529717638903</v>
      </c>
      <c r="I6802" s="90">
        <f t="shared" ca="1" si="1279"/>
        <v>380.5041932453629</v>
      </c>
      <c r="J6802" s="90">
        <f t="shared" ca="1" si="1280"/>
        <v>443.58116311801973</v>
      </c>
    </row>
    <row r="6803" spans="1:10" ht="12.75" x14ac:dyDescent="0.2">
      <c r="A6803" s="84">
        <v>6791</v>
      </c>
      <c r="B6803" s="90">
        <f t="shared" ca="1" si="1276"/>
        <v>411.34876727415855</v>
      </c>
      <c r="C6803" s="103">
        <f t="shared" ca="1" si="1281"/>
        <v>290.77998435357637</v>
      </c>
      <c r="D6803" s="103">
        <f t="shared" ca="1" si="1281"/>
        <v>322.52372018747633</v>
      </c>
      <c r="E6803" s="90">
        <f t="shared" ca="1" si="1277"/>
        <v>119.00280317790964</v>
      </c>
      <c r="F6803" s="90">
        <f t="shared" ca="1" si="1277"/>
        <v>86.156127711512298</v>
      </c>
      <c r="G6803" s="90">
        <f t="shared" ca="1" si="1277"/>
        <v>84.888907184507474</v>
      </c>
      <c r="H6803" s="90">
        <f t="shared" ca="1" si="1278"/>
        <v>530.35157045206824</v>
      </c>
      <c r="I6803" s="90">
        <f t="shared" ca="1" si="1279"/>
        <v>376.93611206508865</v>
      </c>
      <c r="J6803" s="90">
        <f t="shared" ca="1" si="1280"/>
        <v>407.41262737198383</v>
      </c>
    </row>
    <row r="6804" spans="1:10" ht="12.75" x14ac:dyDescent="0.2">
      <c r="A6804" s="84">
        <v>6792</v>
      </c>
      <c r="B6804" s="90">
        <f t="shared" ca="1" si="1276"/>
        <v>416.49774895709749</v>
      </c>
      <c r="C6804" s="103">
        <f t="shared" ca="1" si="1281"/>
        <v>285.87808149964013</v>
      </c>
      <c r="D6804" s="103">
        <f t="shared" ca="1" si="1281"/>
        <v>359.89605008009204</v>
      </c>
      <c r="E6804" s="90">
        <f t="shared" ca="1" si="1277"/>
        <v>105.2710184068663</v>
      </c>
      <c r="F6804" s="90">
        <f t="shared" ca="1" si="1277"/>
        <v>83.557656274503898</v>
      </c>
      <c r="G6804" s="90">
        <f t="shared" ca="1" si="1277"/>
        <v>103.81000465434467</v>
      </c>
      <c r="H6804" s="90">
        <f t="shared" ca="1" si="1278"/>
        <v>521.76876736396378</v>
      </c>
      <c r="I6804" s="90">
        <f t="shared" ca="1" si="1279"/>
        <v>369.43573777414406</v>
      </c>
      <c r="J6804" s="90">
        <f t="shared" ca="1" si="1280"/>
        <v>463.70605473443669</v>
      </c>
    </row>
    <row r="6805" spans="1:10" ht="12.75" x14ac:dyDescent="0.2">
      <c r="A6805" s="84">
        <v>6793</v>
      </c>
      <c r="B6805" s="90">
        <f t="shared" ca="1" si="1276"/>
        <v>403.00602662886416</v>
      </c>
      <c r="C6805" s="103">
        <f t="shared" ca="1" si="1281"/>
        <v>297.28240713399418</v>
      </c>
      <c r="D6805" s="103">
        <f t="shared" ca="1" si="1281"/>
        <v>346.25308049927003</v>
      </c>
      <c r="E6805" s="90">
        <f t="shared" ca="1" si="1277"/>
        <v>116.7317368710261</v>
      </c>
      <c r="F6805" s="90">
        <f t="shared" ca="1" si="1277"/>
        <v>79.515487355651402</v>
      </c>
      <c r="G6805" s="90">
        <f t="shared" ca="1" si="1277"/>
        <v>117.47444617281616</v>
      </c>
      <c r="H6805" s="90">
        <f t="shared" ca="1" si="1278"/>
        <v>519.73776349989021</v>
      </c>
      <c r="I6805" s="90">
        <f t="shared" ca="1" si="1279"/>
        <v>376.79789448964561</v>
      </c>
      <c r="J6805" s="90">
        <f t="shared" ca="1" si="1280"/>
        <v>463.72752667208619</v>
      </c>
    </row>
    <row r="6806" spans="1:10" ht="12.75" x14ac:dyDescent="0.2">
      <c r="A6806" s="84">
        <v>6794</v>
      </c>
      <c r="B6806" s="90">
        <f t="shared" ca="1" si="1276"/>
        <v>413.43440659051572</v>
      </c>
      <c r="C6806" s="103">
        <f t="shared" ca="1" si="1281"/>
        <v>280.14332550608782</v>
      </c>
      <c r="D6806" s="103">
        <f t="shared" ca="1" si="1281"/>
        <v>361.90273154613004</v>
      </c>
      <c r="E6806" s="90">
        <f t="shared" ca="1" si="1277"/>
        <v>99.687893888459797</v>
      </c>
      <c r="F6806" s="90">
        <f t="shared" ca="1" si="1277"/>
        <v>62.43127694865062</v>
      </c>
      <c r="G6806" s="90">
        <f t="shared" ca="1" si="1277"/>
        <v>86.790628751776708</v>
      </c>
      <c r="H6806" s="90">
        <f t="shared" ca="1" si="1278"/>
        <v>513.12230047897549</v>
      </c>
      <c r="I6806" s="90">
        <f t="shared" ca="1" si="1279"/>
        <v>342.57460245473845</v>
      </c>
      <c r="J6806" s="90">
        <f t="shared" ca="1" si="1280"/>
        <v>448.69336029790674</v>
      </c>
    </row>
    <row r="6807" spans="1:10" ht="12.75" x14ac:dyDescent="0.2">
      <c r="A6807" s="84">
        <v>6795</v>
      </c>
      <c r="B6807" s="90">
        <f t="shared" ca="1" si="1276"/>
        <v>393.04279146604188</v>
      </c>
      <c r="C6807" s="103">
        <f t="shared" ca="1" si="1281"/>
        <v>292.18056611971025</v>
      </c>
      <c r="D6807" s="103">
        <f t="shared" ca="1" si="1281"/>
        <v>353.69768118829165</v>
      </c>
      <c r="E6807" s="90">
        <f t="shared" ca="1" si="1277"/>
        <v>102.84062255725183</v>
      </c>
      <c r="F6807" s="90">
        <f t="shared" ca="1" si="1277"/>
        <v>80.741301895305213</v>
      </c>
      <c r="G6807" s="90">
        <f t="shared" ca="1" si="1277"/>
        <v>98.438843857423493</v>
      </c>
      <c r="H6807" s="90">
        <f t="shared" ca="1" si="1278"/>
        <v>495.88341402329371</v>
      </c>
      <c r="I6807" s="90">
        <f t="shared" ca="1" si="1279"/>
        <v>372.92186801501543</v>
      </c>
      <c r="J6807" s="90">
        <f t="shared" ca="1" si="1280"/>
        <v>452.13652504571513</v>
      </c>
    </row>
    <row r="6808" spans="1:10" ht="12.75" x14ac:dyDescent="0.2">
      <c r="A6808" s="84">
        <v>6796</v>
      </c>
      <c r="B6808" s="90">
        <f t="shared" ca="1" si="1276"/>
        <v>417.94925768532039</v>
      </c>
      <c r="C6808" s="103">
        <f t="shared" ca="1" si="1281"/>
        <v>286.8556356496195</v>
      </c>
      <c r="D6808" s="103">
        <f t="shared" ca="1" si="1281"/>
        <v>361.20679918495318</v>
      </c>
      <c r="E6808" s="90">
        <f t="shared" ca="1" si="1277"/>
        <v>110.37170051690893</v>
      </c>
      <c r="F6808" s="90">
        <f t="shared" ca="1" si="1277"/>
        <v>88.120447276457313</v>
      </c>
      <c r="G6808" s="90">
        <f t="shared" ca="1" si="1277"/>
        <v>94.317740687680967</v>
      </c>
      <c r="H6808" s="90">
        <f t="shared" ca="1" si="1278"/>
        <v>528.32095820222935</v>
      </c>
      <c r="I6808" s="90">
        <f t="shared" ca="1" si="1279"/>
        <v>374.9760829260768</v>
      </c>
      <c r="J6808" s="90">
        <f t="shared" ca="1" si="1280"/>
        <v>455.52453987263414</v>
      </c>
    </row>
    <row r="6809" spans="1:10" ht="12.75" x14ac:dyDescent="0.2">
      <c r="A6809" s="84">
        <v>6797</v>
      </c>
      <c r="B6809" s="90">
        <f t="shared" ca="1" si="1276"/>
        <v>411.01274659812952</v>
      </c>
      <c r="C6809" s="103">
        <f t="shared" ca="1" si="1281"/>
        <v>291.42516858596503</v>
      </c>
      <c r="D6809" s="103">
        <f t="shared" ca="1" si="1281"/>
        <v>341.37591731860022</v>
      </c>
      <c r="E6809" s="90">
        <f t="shared" ca="1" si="1277"/>
        <v>106.92073627399938</v>
      </c>
      <c r="F6809" s="90">
        <f t="shared" ca="1" si="1277"/>
        <v>84.703918562352428</v>
      </c>
      <c r="G6809" s="90">
        <f t="shared" ca="1" si="1277"/>
        <v>87.297092270395979</v>
      </c>
      <c r="H6809" s="90">
        <f t="shared" ca="1" si="1278"/>
        <v>517.93348287212893</v>
      </c>
      <c r="I6809" s="90">
        <f t="shared" ca="1" si="1279"/>
        <v>376.12908714831747</v>
      </c>
      <c r="J6809" s="90">
        <f t="shared" ca="1" si="1280"/>
        <v>428.67300958899619</v>
      </c>
    </row>
    <row r="6810" spans="1:10" ht="12.75" x14ac:dyDescent="0.2">
      <c r="A6810" s="84">
        <v>6798</v>
      </c>
      <c r="B6810" s="90">
        <f t="shared" ca="1" si="1276"/>
        <v>408.55639346541022</v>
      </c>
      <c r="C6810" s="103">
        <f t="shared" ca="1" si="1281"/>
        <v>283.57862816283205</v>
      </c>
      <c r="D6810" s="103">
        <f t="shared" ca="1" si="1281"/>
        <v>333.23486506876225</v>
      </c>
      <c r="E6810" s="90">
        <f t="shared" ca="1" si="1277"/>
        <v>112.00422120960489</v>
      </c>
      <c r="F6810" s="90">
        <f t="shared" ca="1" si="1277"/>
        <v>95.93620383092923</v>
      </c>
      <c r="G6810" s="90">
        <f t="shared" ca="1" si="1277"/>
        <v>98.013466498974438</v>
      </c>
      <c r="H6810" s="90">
        <f t="shared" ca="1" si="1278"/>
        <v>520.56061467501513</v>
      </c>
      <c r="I6810" s="90">
        <f t="shared" ca="1" si="1279"/>
        <v>379.51483199376128</v>
      </c>
      <c r="J6810" s="90">
        <f t="shared" ca="1" si="1280"/>
        <v>431.24833156773667</v>
      </c>
    </row>
    <row r="6811" spans="1:10" ht="12.75" x14ac:dyDescent="0.2">
      <c r="A6811" s="84">
        <v>6799</v>
      </c>
      <c r="B6811" s="90">
        <f t="shared" ca="1" si="1276"/>
        <v>409.9611845680343</v>
      </c>
      <c r="C6811" s="103">
        <f t="shared" ca="1" si="1281"/>
        <v>299.03797831134182</v>
      </c>
      <c r="D6811" s="103">
        <f t="shared" ca="1" si="1281"/>
        <v>322.26029627873169</v>
      </c>
      <c r="E6811" s="90">
        <f t="shared" ca="1" si="1277"/>
        <v>107.88150919195252</v>
      </c>
      <c r="F6811" s="90">
        <f t="shared" ca="1" si="1277"/>
        <v>94.893237076544239</v>
      </c>
      <c r="G6811" s="90">
        <f t="shared" ca="1" si="1277"/>
        <v>94.146678276591643</v>
      </c>
      <c r="H6811" s="90">
        <f t="shared" ca="1" si="1278"/>
        <v>517.84269375998679</v>
      </c>
      <c r="I6811" s="90">
        <f t="shared" ca="1" si="1279"/>
        <v>393.93121538788603</v>
      </c>
      <c r="J6811" s="90">
        <f t="shared" ca="1" si="1280"/>
        <v>416.40697455532336</v>
      </c>
    </row>
    <row r="6812" spans="1:10" ht="12.75" x14ac:dyDescent="0.2">
      <c r="A6812" s="84">
        <v>6800</v>
      </c>
      <c r="B6812" s="90">
        <f t="shared" ca="1" si="1276"/>
        <v>408.39430578238148</v>
      </c>
      <c r="C6812" s="103">
        <f t="shared" ca="1" si="1281"/>
        <v>305.55045231392006</v>
      </c>
      <c r="D6812" s="103">
        <f t="shared" ca="1" si="1281"/>
        <v>343.86205209807241</v>
      </c>
      <c r="E6812" s="90">
        <f t="shared" ca="1" si="1277"/>
        <v>112.25834791740721</v>
      </c>
      <c r="F6812" s="90">
        <f t="shared" ca="1" si="1277"/>
        <v>93.997001829408376</v>
      </c>
      <c r="G6812" s="90">
        <f t="shared" ca="1" si="1277"/>
        <v>83.313880128853498</v>
      </c>
      <c r="H6812" s="90">
        <f t="shared" ca="1" si="1278"/>
        <v>520.65265369978874</v>
      </c>
      <c r="I6812" s="90">
        <f t="shared" ca="1" si="1279"/>
        <v>399.54745414332842</v>
      </c>
      <c r="J6812" s="90">
        <f t="shared" ca="1" si="1280"/>
        <v>427.17593222692591</v>
      </c>
    </row>
    <row r="6813" spans="1:10" ht="12.75" x14ac:dyDescent="0.2">
      <c r="A6813" s="84">
        <v>6801</v>
      </c>
      <c r="B6813" s="90">
        <f t="shared" ca="1" si="1276"/>
        <v>409.09893087647947</v>
      </c>
      <c r="C6813" s="103">
        <f t="shared" ca="1" si="1281"/>
        <v>303.20205517322358</v>
      </c>
      <c r="D6813" s="103">
        <f t="shared" ca="1" si="1281"/>
        <v>348.75875220605906</v>
      </c>
      <c r="E6813" s="90">
        <f t="shared" ca="1" si="1277"/>
        <v>113.34003461960157</v>
      </c>
      <c r="F6813" s="90">
        <f t="shared" ca="1" si="1277"/>
        <v>108.26940725161397</v>
      </c>
      <c r="G6813" s="90">
        <f t="shared" ca="1" si="1277"/>
        <v>98.560573584628102</v>
      </c>
      <c r="H6813" s="90">
        <f t="shared" ca="1" si="1278"/>
        <v>522.43896549608098</v>
      </c>
      <c r="I6813" s="90">
        <f t="shared" ca="1" si="1279"/>
        <v>411.47146242483757</v>
      </c>
      <c r="J6813" s="90">
        <f t="shared" ca="1" si="1280"/>
        <v>447.31932579068717</v>
      </c>
    </row>
    <row r="6814" spans="1:10" ht="12.75" x14ac:dyDescent="0.2">
      <c r="A6814" s="84">
        <v>6802</v>
      </c>
      <c r="B6814" s="90">
        <f t="shared" ca="1" si="1276"/>
        <v>413.21549962917481</v>
      </c>
      <c r="C6814" s="103">
        <f t="shared" ref="C6814:G6829" ca="1" si="1282">NORMINV(RAND(),C$5,C$6)</f>
        <v>302.73455551117877</v>
      </c>
      <c r="D6814" s="103">
        <f t="shared" ca="1" si="1282"/>
        <v>348.75315143485227</v>
      </c>
      <c r="E6814" s="90">
        <f t="shared" ca="1" si="1282"/>
        <v>116.24692581212935</v>
      </c>
      <c r="F6814" s="90">
        <f t="shared" ca="1" si="1282"/>
        <v>85.64340124111915</v>
      </c>
      <c r="G6814" s="90">
        <f t="shared" ca="1" si="1282"/>
        <v>109.08699645127383</v>
      </c>
      <c r="H6814" s="90">
        <f t="shared" ca="1" si="1278"/>
        <v>529.46242544130416</v>
      </c>
      <c r="I6814" s="90">
        <f t="shared" ca="1" si="1279"/>
        <v>388.37795675229791</v>
      </c>
      <c r="J6814" s="90">
        <f t="shared" ca="1" si="1280"/>
        <v>457.84014788612609</v>
      </c>
    </row>
    <row r="6815" spans="1:10" ht="12.75" x14ac:dyDescent="0.2">
      <c r="A6815" s="84">
        <v>6803</v>
      </c>
      <c r="B6815" s="90">
        <f t="shared" ca="1" si="1276"/>
        <v>417.0613631813855</v>
      </c>
      <c r="C6815" s="103">
        <f t="shared" ref="C6815:D6829" ca="1" si="1283">NORMINV(RAND(),C$5,C$6)</f>
        <v>293.13269088204351</v>
      </c>
      <c r="D6815" s="103">
        <f t="shared" ca="1" si="1283"/>
        <v>335.72773316741893</v>
      </c>
      <c r="E6815" s="90">
        <f t="shared" ca="1" si="1282"/>
        <v>106.06716228864032</v>
      </c>
      <c r="F6815" s="90">
        <f t="shared" ca="1" si="1282"/>
        <v>77.985756357258254</v>
      </c>
      <c r="G6815" s="90">
        <f t="shared" ca="1" si="1282"/>
        <v>75.834967352609539</v>
      </c>
      <c r="H6815" s="90">
        <f t="shared" ca="1" si="1278"/>
        <v>523.12852547002581</v>
      </c>
      <c r="I6815" s="90">
        <f t="shared" ca="1" si="1279"/>
        <v>371.11844723930176</v>
      </c>
      <c r="J6815" s="90">
        <f t="shared" ca="1" si="1280"/>
        <v>411.56270052002844</v>
      </c>
    </row>
    <row r="6816" spans="1:10" ht="12.75" x14ac:dyDescent="0.2">
      <c r="A6816" s="84">
        <v>6804</v>
      </c>
      <c r="B6816" s="90">
        <f t="shared" ca="1" si="1276"/>
        <v>400.11815935761359</v>
      </c>
      <c r="C6816" s="103">
        <f t="shared" ca="1" si="1283"/>
        <v>297.81426065588971</v>
      </c>
      <c r="D6816" s="103">
        <f t="shared" ca="1" si="1283"/>
        <v>360.69392401233472</v>
      </c>
      <c r="E6816" s="90">
        <f t="shared" ca="1" si="1282"/>
        <v>116.90352673036023</v>
      </c>
      <c r="F6816" s="90">
        <f t="shared" ca="1" si="1282"/>
        <v>63.345831231513131</v>
      </c>
      <c r="G6816" s="90">
        <f t="shared" ca="1" si="1282"/>
        <v>108.77586234386948</v>
      </c>
      <c r="H6816" s="90">
        <f t="shared" ca="1" si="1278"/>
        <v>517.02168608797388</v>
      </c>
      <c r="I6816" s="90">
        <f t="shared" ca="1" si="1279"/>
        <v>361.16009188740281</v>
      </c>
      <c r="J6816" s="90">
        <f t="shared" ca="1" si="1280"/>
        <v>469.46978635620417</v>
      </c>
    </row>
    <row r="6817" spans="1:10" ht="12.75" x14ac:dyDescent="0.2">
      <c r="A6817" s="84">
        <v>6805</v>
      </c>
      <c r="B6817" s="90">
        <f t="shared" ca="1" si="1276"/>
        <v>407.73589958625394</v>
      </c>
      <c r="C6817" s="103">
        <f t="shared" ca="1" si="1283"/>
        <v>293.45874428826744</v>
      </c>
      <c r="D6817" s="103">
        <f t="shared" ca="1" si="1283"/>
        <v>326.421851286238</v>
      </c>
      <c r="E6817" s="90">
        <f t="shared" ca="1" si="1282"/>
        <v>91.420260935738526</v>
      </c>
      <c r="F6817" s="90">
        <f t="shared" ca="1" si="1282"/>
        <v>77.609068310761444</v>
      </c>
      <c r="G6817" s="90">
        <f t="shared" ca="1" si="1282"/>
        <v>102.90894188119466</v>
      </c>
      <c r="H6817" s="90">
        <f t="shared" ca="1" si="1278"/>
        <v>499.15616052199243</v>
      </c>
      <c r="I6817" s="90">
        <f t="shared" ca="1" si="1279"/>
        <v>371.06781259902891</v>
      </c>
      <c r="J6817" s="90">
        <f t="shared" ca="1" si="1280"/>
        <v>429.33079316743266</v>
      </c>
    </row>
    <row r="6818" spans="1:10" ht="12.75" x14ac:dyDescent="0.2">
      <c r="A6818" s="84">
        <v>6806</v>
      </c>
      <c r="B6818" s="90">
        <f t="shared" ca="1" si="1276"/>
        <v>411.25047054050259</v>
      </c>
      <c r="C6818" s="103">
        <f t="shared" ca="1" si="1283"/>
        <v>304.64013107174378</v>
      </c>
      <c r="D6818" s="103">
        <f t="shared" ca="1" si="1283"/>
        <v>338.26193370058701</v>
      </c>
      <c r="E6818" s="90">
        <f t="shared" ca="1" si="1282"/>
        <v>115.11752841617782</v>
      </c>
      <c r="F6818" s="90">
        <f t="shared" ca="1" si="1282"/>
        <v>92.834241576834899</v>
      </c>
      <c r="G6818" s="90">
        <f t="shared" ca="1" si="1282"/>
        <v>96.227714398569447</v>
      </c>
      <c r="H6818" s="90">
        <f t="shared" ca="1" si="1278"/>
        <v>526.36799895668037</v>
      </c>
      <c r="I6818" s="90">
        <f t="shared" ca="1" si="1279"/>
        <v>397.47437264857865</v>
      </c>
      <c r="J6818" s="90">
        <f t="shared" ca="1" si="1280"/>
        <v>434.48964809915645</v>
      </c>
    </row>
    <row r="6819" spans="1:10" ht="12.75" x14ac:dyDescent="0.2">
      <c r="A6819" s="84">
        <v>6807</v>
      </c>
      <c r="B6819" s="90">
        <f t="shared" ca="1" si="1276"/>
        <v>408.3049099233466</v>
      </c>
      <c r="C6819" s="103">
        <f t="shared" ca="1" si="1283"/>
        <v>313.0362325435396</v>
      </c>
      <c r="D6819" s="103">
        <f t="shared" ca="1" si="1283"/>
        <v>326.01100690231124</v>
      </c>
      <c r="E6819" s="90">
        <f t="shared" ca="1" si="1282"/>
        <v>104.81886691399311</v>
      </c>
      <c r="F6819" s="90">
        <f t="shared" ca="1" si="1282"/>
        <v>77.768076273472417</v>
      </c>
      <c r="G6819" s="90">
        <f t="shared" ca="1" si="1282"/>
        <v>72.809634869536708</v>
      </c>
      <c r="H6819" s="90">
        <f t="shared" ca="1" si="1278"/>
        <v>513.12377683733973</v>
      </c>
      <c r="I6819" s="90">
        <f t="shared" ca="1" si="1279"/>
        <v>390.80430881701204</v>
      </c>
      <c r="J6819" s="90">
        <f t="shared" ca="1" si="1280"/>
        <v>398.82064177184793</v>
      </c>
    </row>
    <row r="6820" spans="1:10" ht="12.75" x14ac:dyDescent="0.2">
      <c r="A6820" s="84">
        <v>6808</v>
      </c>
      <c r="B6820" s="90">
        <f t="shared" ca="1" si="1276"/>
        <v>407.8823828406596</v>
      </c>
      <c r="C6820" s="103">
        <f t="shared" ca="1" si="1283"/>
        <v>303.08976589257287</v>
      </c>
      <c r="D6820" s="103">
        <f t="shared" ca="1" si="1283"/>
        <v>333.32590328689275</v>
      </c>
      <c r="E6820" s="90">
        <f t="shared" ca="1" si="1282"/>
        <v>103.51852485670031</v>
      </c>
      <c r="F6820" s="90">
        <f t="shared" ca="1" si="1282"/>
        <v>75.367655245246041</v>
      </c>
      <c r="G6820" s="90">
        <f t="shared" ca="1" si="1282"/>
        <v>81.141580534392261</v>
      </c>
      <c r="H6820" s="90">
        <f t="shared" ca="1" si="1278"/>
        <v>511.40090769735991</v>
      </c>
      <c r="I6820" s="90">
        <f t="shared" ca="1" si="1279"/>
        <v>378.45742113781893</v>
      </c>
      <c r="J6820" s="90">
        <f t="shared" ca="1" si="1280"/>
        <v>414.46748382128499</v>
      </c>
    </row>
    <row r="6821" spans="1:10" ht="12.75" x14ac:dyDescent="0.2">
      <c r="A6821" s="84">
        <v>6809</v>
      </c>
      <c r="B6821" s="90">
        <f t="shared" ca="1" si="1276"/>
        <v>410.36858811401572</v>
      </c>
      <c r="C6821" s="103">
        <f t="shared" ca="1" si="1283"/>
        <v>326.69191575974588</v>
      </c>
      <c r="D6821" s="103">
        <f t="shared" ca="1" si="1283"/>
        <v>344.30303757524337</v>
      </c>
      <c r="E6821" s="90">
        <f t="shared" ca="1" si="1282"/>
        <v>104.9554439510855</v>
      </c>
      <c r="F6821" s="90">
        <f t="shared" ca="1" si="1282"/>
        <v>83.753119000669912</v>
      </c>
      <c r="G6821" s="90">
        <f t="shared" ca="1" si="1282"/>
        <v>104.38096215220025</v>
      </c>
      <c r="H6821" s="90">
        <f t="shared" ca="1" si="1278"/>
        <v>515.32403206510116</v>
      </c>
      <c r="I6821" s="90">
        <f t="shared" ca="1" si="1279"/>
        <v>410.44503476041581</v>
      </c>
      <c r="J6821" s="90">
        <f t="shared" ca="1" si="1280"/>
        <v>448.68399972744362</v>
      </c>
    </row>
    <row r="6822" spans="1:10" ht="12.75" x14ac:dyDescent="0.2">
      <c r="A6822" s="84">
        <v>6810</v>
      </c>
      <c r="B6822" s="90">
        <f t="shared" ca="1" si="1276"/>
        <v>413.07699129287181</v>
      </c>
      <c r="C6822" s="103">
        <f t="shared" ca="1" si="1283"/>
        <v>296.05167985866319</v>
      </c>
      <c r="D6822" s="103">
        <f t="shared" ca="1" si="1283"/>
        <v>337.67897967716925</v>
      </c>
      <c r="E6822" s="90">
        <f t="shared" ca="1" si="1282"/>
        <v>98.880538278656928</v>
      </c>
      <c r="F6822" s="90">
        <f t="shared" ca="1" si="1282"/>
        <v>82.749988803127948</v>
      </c>
      <c r="G6822" s="90">
        <f t="shared" ca="1" si="1282"/>
        <v>79.632895419433297</v>
      </c>
      <c r="H6822" s="90">
        <f t="shared" ca="1" si="1278"/>
        <v>511.95752957152877</v>
      </c>
      <c r="I6822" s="90">
        <f t="shared" ca="1" si="1279"/>
        <v>378.80166866179115</v>
      </c>
      <c r="J6822" s="90">
        <f t="shared" ca="1" si="1280"/>
        <v>417.31187509660253</v>
      </c>
    </row>
    <row r="6823" spans="1:10" ht="12.75" x14ac:dyDescent="0.2">
      <c r="A6823" s="84">
        <v>6811</v>
      </c>
      <c r="B6823" s="90">
        <f t="shared" ca="1" si="1276"/>
        <v>413.39230771328005</v>
      </c>
      <c r="C6823" s="103">
        <f t="shared" ca="1" si="1283"/>
        <v>300.34200304592463</v>
      </c>
      <c r="D6823" s="103">
        <f t="shared" ca="1" si="1283"/>
        <v>343.55157142540952</v>
      </c>
      <c r="E6823" s="90">
        <f t="shared" ca="1" si="1282"/>
        <v>107.00856595027182</v>
      </c>
      <c r="F6823" s="90">
        <f t="shared" ca="1" si="1282"/>
        <v>86.480062108891431</v>
      </c>
      <c r="G6823" s="90">
        <f t="shared" ca="1" si="1282"/>
        <v>73.485924691617925</v>
      </c>
      <c r="H6823" s="90">
        <f t="shared" ca="1" si="1278"/>
        <v>520.40087366355192</v>
      </c>
      <c r="I6823" s="90">
        <f t="shared" ca="1" si="1279"/>
        <v>386.82206515481607</v>
      </c>
      <c r="J6823" s="90">
        <f t="shared" ca="1" si="1280"/>
        <v>417.03749611702744</v>
      </c>
    </row>
    <row r="6824" spans="1:10" ht="12.75" x14ac:dyDescent="0.2">
      <c r="A6824" s="84">
        <v>6812</v>
      </c>
      <c r="B6824" s="90">
        <f t="shared" ca="1" si="1276"/>
        <v>410.64672302487412</v>
      </c>
      <c r="C6824" s="103">
        <f t="shared" ca="1" si="1283"/>
        <v>304.6923721754722</v>
      </c>
      <c r="D6824" s="103">
        <f t="shared" ca="1" si="1283"/>
        <v>349.9757852449016</v>
      </c>
      <c r="E6824" s="90">
        <f t="shared" ca="1" si="1282"/>
        <v>120.01541351851839</v>
      </c>
      <c r="F6824" s="90">
        <f t="shared" ca="1" si="1282"/>
        <v>90.586768485623807</v>
      </c>
      <c r="G6824" s="90">
        <f t="shared" ca="1" si="1282"/>
        <v>113.55445926606787</v>
      </c>
      <c r="H6824" s="90">
        <f t="shared" ca="1" si="1278"/>
        <v>530.66213654339253</v>
      </c>
      <c r="I6824" s="90">
        <f t="shared" ca="1" si="1279"/>
        <v>395.27914066109599</v>
      </c>
      <c r="J6824" s="90">
        <f t="shared" ca="1" si="1280"/>
        <v>463.53024451096945</v>
      </c>
    </row>
    <row r="6825" spans="1:10" ht="12.75" x14ac:dyDescent="0.2">
      <c r="A6825" s="84">
        <v>6813</v>
      </c>
      <c r="B6825" s="90">
        <f t="shared" ca="1" si="1276"/>
        <v>412.788095876689</v>
      </c>
      <c r="C6825" s="103">
        <f t="shared" ca="1" si="1283"/>
        <v>290.88522417310116</v>
      </c>
      <c r="D6825" s="103">
        <f t="shared" ca="1" si="1283"/>
        <v>322.40734617524839</v>
      </c>
      <c r="E6825" s="90">
        <f t="shared" ca="1" si="1282"/>
        <v>108.473318080536</v>
      </c>
      <c r="F6825" s="90">
        <f t="shared" ca="1" si="1282"/>
        <v>70.916713865386157</v>
      </c>
      <c r="G6825" s="90">
        <f t="shared" ca="1" si="1282"/>
        <v>100.44759072974414</v>
      </c>
      <c r="H6825" s="90">
        <f t="shared" ca="1" si="1278"/>
        <v>521.26141395722505</v>
      </c>
      <c r="I6825" s="90">
        <f t="shared" ca="1" si="1279"/>
        <v>361.80193803848732</v>
      </c>
      <c r="J6825" s="90">
        <f t="shared" ca="1" si="1280"/>
        <v>422.85493690499254</v>
      </c>
    </row>
    <row r="6826" spans="1:10" ht="12.75" x14ac:dyDescent="0.2">
      <c r="A6826" s="84">
        <v>6814</v>
      </c>
      <c r="B6826" s="90">
        <f t="shared" ca="1" si="1276"/>
        <v>417.98324880465356</v>
      </c>
      <c r="C6826" s="103">
        <f t="shared" ca="1" si="1283"/>
        <v>291.23759991895645</v>
      </c>
      <c r="D6826" s="103">
        <f t="shared" ca="1" si="1283"/>
        <v>332.75545702838548</v>
      </c>
      <c r="E6826" s="90">
        <f t="shared" ca="1" si="1282"/>
        <v>104.80816041771762</v>
      </c>
      <c r="F6826" s="90">
        <f t="shared" ca="1" si="1282"/>
        <v>79.896421633075903</v>
      </c>
      <c r="G6826" s="90">
        <f t="shared" ca="1" si="1282"/>
        <v>116.26752602727232</v>
      </c>
      <c r="H6826" s="90">
        <f t="shared" ca="1" si="1278"/>
        <v>522.79140922237116</v>
      </c>
      <c r="I6826" s="90">
        <f t="shared" ca="1" si="1279"/>
        <v>371.13402155203232</v>
      </c>
      <c r="J6826" s="90">
        <f t="shared" ca="1" si="1280"/>
        <v>449.02298305565779</v>
      </c>
    </row>
    <row r="6827" spans="1:10" ht="12.75" x14ac:dyDescent="0.2">
      <c r="A6827" s="84">
        <v>6815</v>
      </c>
      <c r="B6827" s="90">
        <f t="shared" ca="1" si="1276"/>
        <v>416.21845729638142</v>
      </c>
      <c r="C6827" s="103">
        <f t="shared" ca="1" si="1283"/>
        <v>297.2517887750966</v>
      </c>
      <c r="D6827" s="103">
        <f t="shared" ca="1" si="1283"/>
        <v>346.2930520337178</v>
      </c>
      <c r="E6827" s="90">
        <f t="shared" ca="1" si="1282"/>
        <v>113.72276730148424</v>
      </c>
      <c r="F6827" s="90">
        <f t="shared" ca="1" si="1282"/>
        <v>73.197705348530661</v>
      </c>
      <c r="G6827" s="90">
        <f t="shared" ca="1" si="1282"/>
        <v>90.301594651824146</v>
      </c>
      <c r="H6827" s="90">
        <f t="shared" ca="1" si="1278"/>
        <v>529.9412245978657</v>
      </c>
      <c r="I6827" s="90">
        <f t="shared" ca="1" si="1279"/>
        <v>370.44949412362723</v>
      </c>
      <c r="J6827" s="90">
        <f t="shared" ca="1" si="1280"/>
        <v>436.59464668554193</v>
      </c>
    </row>
    <row r="6828" spans="1:10" ht="12.75" x14ac:dyDescent="0.2">
      <c r="A6828" s="84">
        <v>6816</v>
      </c>
      <c r="B6828" s="90">
        <f t="shared" ca="1" si="1276"/>
        <v>414.80851219095121</v>
      </c>
      <c r="C6828" s="103">
        <f t="shared" ca="1" si="1283"/>
        <v>319.01261291241099</v>
      </c>
      <c r="D6828" s="103">
        <f t="shared" ca="1" si="1283"/>
        <v>355.59036564170532</v>
      </c>
      <c r="E6828" s="90">
        <f t="shared" ca="1" si="1282"/>
        <v>114.18125604917169</v>
      </c>
      <c r="F6828" s="90">
        <f t="shared" ca="1" si="1282"/>
        <v>87.67871142722818</v>
      </c>
      <c r="G6828" s="90">
        <f t="shared" ca="1" si="1282"/>
        <v>114.493041669363</v>
      </c>
      <c r="H6828" s="90">
        <f t="shared" ca="1" si="1278"/>
        <v>528.98976824012288</v>
      </c>
      <c r="I6828" s="90">
        <f t="shared" ca="1" si="1279"/>
        <v>406.69132433963915</v>
      </c>
      <c r="J6828" s="90">
        <f t="shared" ca="1" si="1280"/>
        <v>470.0834073110683</v>
      </c>
    </row>
    <row r="6829" spans="1:10" ht="12.75" x14ac:dyDescent="0.2">
      <c r="A6829" s="84">
        <v>6817</v>
      </c>
      <c r="B6829" s="90">
        <f t="shared" ca="1" si="1276"/>
        <v>412.91076758767565</v>
      </c>
      <c r="C6829" s="103">
        <f t="shared" ca="1" si="1283"/>
        <v>298.66757182609149</v>
      </c>
      <c r="D6829" s="103">
        <f t="shared" ca="1" si="1283"/>
        <v>341.01744948965091</v>
      </c>
      <c r="E6829" s="90">
        <f t="shared" ca="1" si="1282"/>
        <v>108.565524455569</v>
      </c>
      <c r="F6829" s="90">
        <f t="shared" ca="1" si="1282"/>
        <v>82.897998701246067</v>
      </c>
      <c r="G6829" s="90">
        <f t="shared" ca="1" si="1282"/>
        <v>94.900157739330169</v>
      </c>
      <c r="H6829" s="90">
        <f t="shared" ca="1" si="1278"/>
        <v>521.47629204324471</v>
      </c>
      <c r="I6829" s="90">
        <f t="shared" ca="1" si="1279"/>
        <v>381.56557052733757</v>
      </c>
      <c r="J6829" s="90">
        <f t="shared" ca="1" si="1280"/>
        <v>435.91760722898107</v>
      </c>
    </row>
    <row r="6830" spans="1:10" ht="12.75" x14ac:dyDescent="0.2">
      <c r="A6830" s="84">
        <v>6818</v>
      </c>
      <c r="B6830" s="90">
        <f t="shared" ca="1" si="1276"/>
        <v>417.83428913821763</v>
      </c>
      <c r="C6830" s="103">
        <f t="shared" ref="C6830:G6845" ca="1" si="1284">NORMINV(RAND(),C$5,C$6)</f>
        <v>308.01868257155024</v>
      </c>
      <c r="D6830" s="103">
        <f t="shared" ca="1" si="1284"/>
        <v>333.423476244818</v>
      </c>
      <c r="E6830" s="90">
        <f t="shared" ca="1" si="1284"/>
        <v>109.30059840641566</v>
      </c>
      <c r="F6830" s="90">
        <f t="shared" ca="1" si="1284"/>
        <v>84.725163534143348</v>
      </c>
      <c r="G6830" s="90">
        <f t="shared" ca="1" si="1284"/>
        <v>87.848752368030077</v>
      </c>
      <c r="H6830" s="90">
        <f t="shared" ca="1" si="1278"/>
        <v>527.13488754463333</v>
      </c>
      <c r="I6830" s="90">
        <f t="shared" ca="1" si="1279"/>
        <v>392.74384610569359</v>
      </c>
      <c r="J6830" s="90">
        <f t="shared" ca="1" si="1280"/>
        <v>421.2722286128481</v>
      </c>
    </row>
    <row r="6831" spans="1:10" ht="12.75" x14ac:dyDescent="0.2">
      <c r="A6831" s="84">
        <v>6819</v>
      </c>
      <c r="B6831" s="90">
        <f t="shared" ca="1" si="1276"/>
        <v>405.56507645505792</v>
      </c>
      <c r="C6831" s="103">
        <f t="shared" ref="C6831:D6845" ca="1" si="1285">NORMINV(RAND(),C$5,C$6)</f>
        <v>309.45497570937118</v>
      </c>
      <c r="D6831" s="103">
        <f t="shared" ca="1" si="1285"/>
        <v>326.87826572913042</v>
      </c>
      <c r="E6831" s="90">
        <f t="shared" ca="1" si="1284"/>
        <v>117.61613725702638</v>
      </c>
      <c r="F6831" s="90">
        <f t="shared" ca="1" si="1284"/>
        <v>79.131924635195901</v>
      </c>
      <c r="G6831" s="90">
        <f t="shared" ca="1" si="1284"/>
        <v>114.24986723534209</v>
      </c>
      <c r="H6831" s="90">
        <f t="shared" ca="1" si="1278"/>
        <v>523.18121371208429</v>
      </c>
      <c r="I6831" s="90">
        <f t="shared" ca="1" si="1279"/>
        <v>388.58690034456708</v>
      </c>
      <c r="J6831" s="90">
        <f t="shared" ca="1" si="1280"/>
        <v>441.12813296447251</v>
      </c>
    </row>
    <row r="6832" spans="1:10" ht="12.75" x14ac:dyDescent="0.2">
      <c r="A6832" s="84">
        <v>6820</v>
      </c>
      <c r="B6832" s="90">
        <f t="shared" ca="1" si="1276"/>
        <v>414.7133140360786</v>
      </c>
      <c r="C6832" s="103">
        <f t="shared" ca="1" si="1285"/>
        <v>282.28623647687004</v>
      </c>
      <c r="D6832" s="103">
        <f t="shared" ca="1" si="1285"/>
        <v>340.01702441536708</v>
      </c>
      <c r="E6832" s="90">
        <f t="shared" ca="1" si="1284"/>
        <v>114.57943459774047</v>
      </c>
      <c r="F6832" s="90">
        <f t="shared" ca="1" si="1284"/>
        <v>85.64782505845433</v>
      </c>
      <c r="G6832" s="90">
        <f t="shared" ca="1" si="1284"/>
        <v>84.616067406691613</v>
      </c>
      <c r="H6832" s="90">
        <f t="shared" ca="1" si="1278"/>
        <v>529.29274863381909</v>
      </c>
      <c r="I6832" s="90">
        <f t="shared" ca="1" si="1279"/>
        <v>367.93406153532436</v>
      </c>
      <c r="J6832" s="90">
        <f t="shared" ca="1" si="1280"/>
        <v>424.6330918220587</v>
      </c>
    </row>
    <row r="6833" spans="1:10" ht="12.75" x14ac:dyDescent="0.2">
      <c r="A6833" s="84">
        <v>6821</v>
      </c>
      <c r="B6833" s="90">
        <f t="shared" ca="1" si="1276"/>
        <v>418.95309486567481</v>
      </c>
      <c r="C6833" s="103">
        <f t="shared" ca="1" si="1285"/>
        <v>282.04693726686401</v>
      </c>
      <c r="D6833" s="103">
        <f t="shared" ca="1" si="1285"/>
        <v>342.72539558996482</v>
      </c>
      <c r="E6833" s="90">
        <f t="shared" ca="1" si="1284"/>
        <v>106.81537352166578</v>
      </c>
      <c r="F6833" s="90">
        <f t="shared" ca="1" si="1284"/>
        <v>87.833530355900763</v>
      </c>
      <c r="G6833" s="90">
        <f t="shared" ca="1" si="1284"/>
        <v>89.905214878208341</v>
      </c>
      <c r="H6833" s="90">
        <f t="shared" ca="1" si="1278"/>
        <v>525.76846838734059</v>
      </c>
      <c r="I6833" s="90">
        <f t="shared" ca="1" si="1279"/>
        <v>369.88046762276474</v>
      </c>
      <c r="J6833" s="90">
        <f t="shared" ca="1" si="1280"/>
        <v>432.63061046817313</v>
      </c>
    </row>
    <row r="6834" spans="1:10" ht="12.75" x14ac:dyDescent="0.2">
      <c r="A6834" s="84">
        <v>6822</v>
      </c>
      <c r="B6834" s="90">
        <f t="shared" ca="1" si="1276"/>
        <v>419.38655656083353</v>
      </c>
      <c r="C6834" s="103">
        <f t="shared" ca="1" si="1285"/>
        <v>309.32569573831523</v>
      </c>
      <c r="D6834" s="103">
        <f t="shared" ca="1" si="1285"/>
        <v>335.01845626887791</v>
      </c>
      <c r="E6834" s="90">
        <f t="shared" ca="1" si="1284"/>
        <v>101.30581602369065</v>
      </c>
      <c r="F6834" s="90">
        <f t="shared" ca="1" si="1284"/>
        <v>78.130198976301386</v>
      </c>
      <c r="G6834" s="90">
        <f t="shared" ca="1" si="1284"/>
        <v>79.838161712166198</v>
      </c>
      <c r="H6834" s="90">
        <f t="shared" ca="1" si="1278"/>
        <v>520.69237258452415</v>
      </c>
      <c r="I6834" s="90">
        <f t="shared" ca="1" si="1279"/>
        <v>387.45589471461665</v>
      </c>
      <c r="J6834" s="90">
        <f t="shared" ca="1" si="1280"/>
        <v>414.85661798104411</v>
      </c>
    </row>
    <row r="6835" spans="1:10" ht="12.75" x14ac:dyDescent="0.2">
      <c r="A6835" s="84">
        <v>6823</v>
      </c>
      <c r="B6835" s="90">
        <f t="shared" ca="1" si="1276"/>
        <v>401.8138408702913</v>
      </c>
      <c r="C6835" s="103">
        <f t="shared" ca="1" si="1285"/>
        <v>285.04102207960392</v>
      </c>
      <c r="D6835" s="103">
        <f t="shared" ca="1" si="1285"/>
        <v>353.77336531223324</v>
      </c>
      <c r="E6835" s="90">
        <f t="shared" ca="1" si="1284"/>
        <v>120.34210855656529</v>
      </c>
      <c r="F6835" s="90">
        <f t="shared" ca="1" si="1284"/>
        <v>92.859617810449691</v>
      </c>
      <c r="G6835" s="90">
        <f t="shared" ca="1" si="1284"/>
        <v>92.330583684552025</v>
      </c>
      <c r="H6835" s="90">
        <f t="shared" ca="1" si="1278"/>
        <v>522.15594942685664</v>
      </c>
      <c r="I6835" s="90">
        <f t="shared" ca="1" si="1279"/>
        <v>377.90063989005364</v>
      </c>
      <c r="J6835" s="90">
        <f t="shared" ca="1" si="1280"/>
        <v>446.10394899678528</v>
      </c>
    </row>
    <row r="6836" spans="1:10" ht="12.75" x14ac:dyDescent="0.2">
      <c r="A6836" s="84">
        <v>6824</v>
      </c>
      <c r="B6836" s="90">
        <f t="shared" ca="1" si="1276"/>
        <v>412.44782637849988</v>
      </c>
      <c r="C6836" s="103">
        <f t="shared" ca="1" si="1285"/>
        <v>303.64228669319613</v>
      </c>
      <c r="D6836" s="103">
        <f t="shared" ca="1" si="1285"/>
        <v>355.85789853807512</v>
      </c>
      <c r="E6836" s="90">
        <f t="shared" ca="1" si="1284"/>
        <v>112.6569951011965</v>
      </c>
      <c r="F6836" s="90">
        <f t="shared" ca="1" si="1284"/>
        <v>91.236378792805581</v>
      </c>
      <c r="G6836" s="90">
        <f t="shared" ca="1" si="1284"/>
        <v>103.39932858790688</v>
      </c>
      <c r="H6836" s="90">
        <f t="shared" ca="1" si="1278"/>
        <v>525.1048214796964</v>
      </c>
      <c r="I6836" s="90">
        <f t="shared" ca="1" si="1279"/>
        <v>394.87866548600169</v>
      </c>
      <c r="J6836" s="90">
        <f t="shared" ca="1" si="1280"/>
        <v>459.25722712598201</v>
      </c>
    </row>
    <row r="6837" spans="1:10" ht="12.75" x14ac:dyDescent="0.2">
      <c r="A6837" s="84">
        <v>6825</v>
      </c>
      <c r="B6837" s="90">
        <f t="shared" ca="1" si="1276"/>
        <v>408.82514345569405</v>
      </c>
      <c r="C6837" s="103">
        <f t="shared" ca="1" si="1285"/>
        <v>292.59222471816224</v>
      </c>
      <c r="D6837" s="103">
        <f t="shared" ca="1" si="1285"/>
        <v>341.3554578704298</v>
      </c>
      <c r="E6837" s="90">
        <f t="shared" ca="1" si="1284"/>
        <v>111.72242218762061</v>
      </c>
      <c r="F6837" s="90">
        <f t="shared" ca="1" si="1284"/>
        <v>80.263041758562224</v>
      </c>
      <c r="G6837" s="90">
        <f t="shared" ca="1" si="1284"/>
        <v>101.25478947126736</v>
      </c>
      <c r="H6837" s="90">
        <f t="shared" ca="1" si="1278"/>
        <v>520.54756564331467</v>
      </c>
      <c r="I6837" s="90">
        <f t="shared" ca="1" si="1279"/>
        <v>372.85526647672447</v>
      </c>
      <c r="J6837" s="90">
        <f t="shared" ca="1" si="1280"/>
        <v>442.61024734169717</v>
      </c>
    </row>
    <row r="6838" spans="1:10" ht="12.75" x14ac:dyDescent="0.2">
      <c r="A6838" s="84">
        <v>6826</v>
      </c>
      <c r="B6838" s="90">
        <f t="shared" ca="1" si="1276"/>
        <v>410.93545778967609</v>
      </c>
      <c r="C6838" s="103">
        <f t="shared" ca="1" si="1285"/>
        <v>290.96665456203681</v>
      </c>
      <c r="D6838" s="103">
        <f t="shared" ca="1" si="1285"/>
        <v>346.04268777682398</v>
      </c>
      <c r="E6838" s="90">
        <f t="shared" ca="1" si="1284"/>
        <v>106.4741035528256</v>
      </c>
      <c r="F6838" s="90">
        <f t="shared" ca="1" si="1284"/>
        <v>87.10251348203407</v>
      </c>
      <c r="G6838" s="90">
        <f t="shared" ca="1" si="1284"/>
        <v>99.12117506044639</v>
      </c>
      <c r="H6838" s="90">
        <f t="shared" ca="1" si="1278"/>
        <v>517.40956134250166</v>
      </c>
      <c r="I6838" s="90">
        <f t="shared" ca="1" si="1279"/>
        <v>378.06916804407086</v>
      </c>
      <c r="J6838" s="90">
        <f t="shared" ca="1" si="1280"/>
        <v>445.16386283727036</v>
      </c>
    </row>
    <row r="6839" spans="1:10" ht="12.75" x14ac:dyDescent="0.2">
      <c r="A6839" s="84">
        <v>6827</v>
      </c>
      <c r="B6839" s="90">
        <f t="shared" ca="1" si="1276"/>
        <v>420.6334552416958</v>
      </c>
      <c r="C6839" s="103">
        <f t="shared" ca="1" si="1285"/>
        <v>274.72586759558595</v>
      </c>
      <c r="D6839" s="103">
        <f t="shared" ca="1" si="1285"/>
        <v>344.53941861758835</v>
      </c>
      <c r="E6839" s="90">
        <f t="shared" ca="1" si="1284"/>
        <v>113.03588301032806</v>
      </c>
      <c r="F6839" s="90">
        <f t="shared" ca="1" si="1284"/>
        <v>74.613084440660032</v>
      </c>
      <c r="G6839" s="90">
        <f t="shared" ca="1" si="1284"/>
        <v>96.518399925454531</v>
      </c>
      <c r="H6839" s="90">
        <f t="shared" ca="1" si="1278"/>
        <v>533.66933825202386</v>
      </c>
      <c r="I6839" s="90">
        <f t="shared" ca="1" si="1279"/>
        <v>349.33895203624598</v>
      </c>
      <c r="J6839" s="90">
        <f t="shared" ca="1" si="1280"/>
        <v>441.05781854304291</v>
      </c>
    </row>
    <row r="6840" spans="1:10" ht="12.75" x14ac:dyDescent="0.2">
      <c r="A6840" s="84">
        <v>6828</v>
      </c>
      <c r="B6840" s="90">
        <f t="shared" ca="1" si="1276"/>
        <v>401.87358653238277</v>
      </c>
      <c r="C6840" s="103">
        <f t="shared" ca="1" si="1285"/>
        <v>299.29194157976286</v>
      </c>
      <c r="D6840" s="103">
        <f t="shared" ca="1" si="1285"/>
        <v>356.22758487390837</v>
      </c>
      <c r="E6840" s="90">
        <f t="shared" ca="1" si="1284"/>
        <v>111.20354696064624</v>
      </c>
      <c r="F6840" s="90">
        <f t="shared" ca="1" si="1284"/>
        <v>95.916961550706858</v>
      </c>
      <c r="G6840" s="90">
        <f t="shared" ca="1" si="1284"/>
        <v>82.890296244287057</v>
      </c>
      <c r="H6840" s="90">
        <f t="shared" ca="1" si="1278"/>
        <v>513.07713349302901</v>
      </c>
      <c r="I6840" s="90">
        <f t="shared" ca="1" si="1279"/>
        <v>395.20890313046971</v>
      </c>
      <c r="J6840" s="90">
        <f t="shared" ca="1" si="1280"/>
        <v>439.11788111819544</v>
      </c>
    </row>
    <row r="6841" spans="1:10" ht="12.75" x14ac:dyDescent="0.2">
      <c r="A6841" s="84">
        <v>6829</v>
      </c>
      <c r="B6841" s="90">
        <f t="shared" ca="1" si="1276"/>
        <v>411.64337748015618</v>
      </c>
      <c r="C6841" s="103">
        <f t="shared" ca="1" si="1285"/>
        <v>289.47701321605314</v>
      </c>
      <c r="D6841" s="103">
        <f t="shared" ca="1" si="1285"/>
        <v>343.29223131030579</v>
      </c>
      <c r="E6841" s="90">
        <f t="shared" ca="1" si="1284"/>
        <v>110.24305147177586</v>
      </c>
      <c r="F6841" s="90">
        <f t="shared" ca="1" si="1284"/>
        <v>92.978492501221254</v>
      </c>
      <c r="G6841" s="90">
        <f t="shared" ca="1" si="1284"/>
        <v>110.75598161456122</v>
      </c>
      <c r="H6841" s="90">
        <f t="shared" ca="1" si="1278"/>
        <v>521.88642895193198</v>
      </c>
      <c r="I6841" s="90">
        <f t="shared" ca="1" si="1279"/>
        <v>382.45550571727438</v>
      </c>
      <c r="J6841" s="90">
        <f t="shared" ca="1" si="1280"/>
        <v>454.04821292486702</v>
      </c>
    </row>
    <row r="6842" spans="1:10" ht="12.75" x14ac:dyDescent="0.2">
      <c r="A6842" s="84">
        <v>6830</v>
      </c>
      <c r="B6842" s="90">
        <f t="shared" ca="1" si="1276"/>
        <v>410.39564857743977</v>
      </c>
      <c r="C6842" s="103">
        <f t="shared" ca="1" si="1285"/>
        <v>300.66381342037249</v>
      </c>
      <c r="D6842" s="103">
        <f t="shared" ca="1" si="1285"/>
        <v>328.38646469507768</v>
      </c>
      <c r="E6842" s="90">
        <f t="shared" ca="1" si="1284"/>
        <v>121.78559704086075</v>
      </c>
      <c r="F6842" s="90">
        <f t="shared" ca="1" si="1284"/>
        <v>59.632111290726776</v>
      </c>
      <c r="G6842" s="90">
        <f t="shared" ca="1" si="1284"/>
        <v>92.770395247280405</v>
      </c>
      <c r="H6842" s="90">
        <f t="shared" ca="1" si="1278"/>
        <v>532.18124561830052</v>
      </c>
      <c r="I6842" s="90">
        <f t="shared" ca="1" si="1279"/>
        <v>360.29592471109925</v>
      </c>
      <c r="J6842" s="90">
        <f t="shared" ca="1" si="1280"/>
        <v>421.1568599423581</v>
      </c>
    </row>
    <row r="6843" spans="1:10" ht="12.75" x14ac:dyDescent="0.2">
      <c r="A6843" s="84">
        <v>6831</v>
      </c>
      <c r="B6843" s="90">
        <f t="shared" ca="1" si="1276"/>
        <v>403.02858707774828</v>
      </c>
      <c r="C6843" s="103">
        <f t="shared" ca="1" si="1285"/>
        <v>284.65557020882875</v>
      </c>
      <c r="D6843" s="103">
        <f t="shared" ca="1" si="1285"/>
        <v>364.46405895372504</v>
      </c>
      <c r="E6843" s="90">
        <f t="shared" ca="1" si="1284"/>
        <v>107.60776169111929</v>
      </c>
      <c r="F6843" s="90">
        <f t="shared" ca="1" si="1284"/>
        <v>86.206741020597605</v>
      </c>
      <c r="G6843" s="90">
        <f t="shared" ca="1" si="1284"/>
        <v>71.579217991657103</v>
      </c>
      <c r="H6843" s="90">
        <f t="shared" ca="1" si="1278"/>
        <v>510.63634876886761</v>
      </c>
      <c r="I6843" s="90">
        <f t="shared" ca="1" si="1279"/>
        <v>370.86231122942638</v>
      </c>
      <c r="J6843" s="90">
        <f t="shared" ca="1" si="1280"/>
        <v>436.04327694538216</v>
      </c>
    </row>
    <row r="6844" spans="1:10" ht="12.75" x14ac:dyDescent="0.2">
      <c r="A6844" s="84">
        <v>6832</v>
      </c>
      <c r="B6844" s="90">
        <f t="shared" ca="1" si="1276"/>
        <v>410.00397782452956</v>
      </c>
      <c r="C6844" s="103">
        <f t="shared" ca="1" si="1285"/>
        <v>310.35795876193652</v>
      </c>
      <c r="D6844" s="103">
        <f t="shared" ca="1" si="1285"/>
        <v>328.08169917484793</v>
      </c>
      <c r="E6844" s="90">
        <f t="shared" ca="1" si="1284"/>
        <v>119.40543819437492</v>
      </c>
      <c r="F6844" s="90">
        <f t="shared" ca="1" si="1284"/>
        <v>85.090463501785223</v>
      </c>
      <c r="G6844" s="90">
        <f t="shared" ca="1" si="1284"/>
        <v>91.024684908783655</v>
      </c>
      <c r="H6844" s="90">
        <f t="shared" ca="1" si="1278"/>
        <v>529.40941601890449</v>
      </c>
      <c r="I6844" s="90">
        <f t="shared" ca="1" si="1279"/>
        <v>395.44842226372174</v>
      </c>
      <c r="J6844" s="90">
        <f t="shared" ca="1" si="1280"/>
        <v>419.10638408363161</v>
      </c>
    </row>
    <row r="6845" spans="1:10" ht="12.75" x14ac:dyDescent="0.2">
      <c r="A6845" s="84">
        <v>6833</v>
      </c>
      <c r="B6845" s="90">
        <f t="shared" ca="1" si="1276"/>
        <v>411.01813190012825</v>
      </c>
      <c r="C6845" s="103">
        <f t="shared" ca="1" si="1285"/>
        <v>301.76134696968774</v>
      </c>
      <c r="D6845" s="103">
        <f t="shared" ca="1" si="1285"/>
        <v>317.31646403953908</v>
      </c>
      <c r="E6845" s="90">
        <f t="shared" ca="1" si="1284"/>
        <v>111.06894367505248</v>
      </c>
      <c r="F6845" s="90">
        <f t="shared" ca="1" si="1284"/>
        <v>92.245481923926945</v>
      </c>
      <c r="G6845" s="90">
        <f t="shared" ca="1" si="1284"/>
        <v>75.88080825319625</v>
      </c>
      <c r="H6845" s="90">
        <f t="shared" ca="1" si="1278"/>
        <v>522.08707557518073</v>
      </c>
      <c r="I6845" s="90">
        <f t="shared" ca="1" si="1279"/>
        <v>394.00682889361468</v>
      </c>
      <c r="J6845" s="90">
        <f t="shared" ca="1" si="1280"/>
        <v>393.19727229273531</v>
      </c>
    </row>
    <row r="6846" spans="1:10" ht="12.75" x14ac:dyDescent="0.2">
      <c r="A6846" s="84">
        <v>6834</v>
      </c>
      <c r="B6846" s="90">
        <f t="shared" ca="1" si="1276"/>
        <v>415.77872427266726</v>
      </c>
      <c r="C6846" s="103">
        <f t="shared" ref="C6846:G6861" ca="1" si="1286">NORMINV(RAND(),C$5,C$6)</f>
        <v>303.52255375034423</v>
      </c>
      <c r="D6846" s="103">
        <f t="shared" ca="1" si="1286"/>
        <v>341.45608725260757</v>
      </c>
      <c r="E6846" s="90">
        <f t="shared" ca="1" si="1286"/>
        <v>110.74042132642012</v>
      </c>
      <c r="F6846" s="90">
        <f t="shared" ca="1" si="1286"/>
        <v>93.457696269209748</v>
      </c>
      <c r="G6846" s="90">
        <f t="shared" ca="1" si="1286"/>
        <v>95.712612079379483</v>
      </c>
      <c r="H6846" s="90">
        <f t="shared" ca="1" si="1278"/>
        <v>526.51914559908732</v>
      </c>
      <c r="I6846" s="90">
        <f t="shared" ca="1" si="1279"/>
        <v>396.98025001955398</v>
      </c>
      <c r="J6846" s="90">
        <f t="shared" ca="1" si="1280"/>
        <v>437.16869933198706</v>
      </c>
    </row>
    <row r="6847" spans="1:10" ht="12.75" x14ac:dyDescent="0.2">
      <c r="A6847" s="84">
        <v>6835</v>
      </c>
      <c r="B6847" s="90">
        <f t="shared" ca="1" si="1276"/>
        <v>403.6723877202914</v>
      </c>
      <c r="C6847" s="103">
        <f t="shared" ref="C6847:D6861" ca="1" si="1287">NORMINV(RAND(),C$5,C$6)</f>
        <v>313.19501842725936</v>
      </c>
      <c r="D6847" s="103">
        <f t="shared" ca="1" si="1287"/>
        <v>354.75806854017321</v>
      </c>
      <c r="E6847" s="90">
        <f t="shared" ca="1" si="1286"/>
        <v>108.74775969284845</v>
      </c>
      <c r="F6847" s="90">
        <f t="shared" ca="1" si="1286"/>
        <v>74.849166631977013</v>
      </c>
      <c r="G6847" s="90">
        <f t="shared" ca="1" si="1286"/>
        <v>86.609725813666557</v>
      </c>
      <c r="H6847" s="90">
        <f t="shared" ca="1" si="1278"/>
        <v>512.42014741313983</v>
      </c>
      <c r="I6847" s="90">
        <f t="shared" ca="1" si="1279"/>
        <v>388.04418505923638</v>
      </c>
      <c r="J6847" s="90">
        <f t="shared" ca="1" si="1280"/>
        <v>441.36779435383977</v>
      </c>
    </row>
    <row r="6848" spans="1:10" ht="12.75" x14ac:dyDescent="0.2">
      <c r="A6848" s="84">
        <v>6836</v>
      </c>
      <c r="B6848" s="90">
        <f t="shared" ca="1" si="1276"/>
        <v>410.28678614248037</v>
      </c>
      <c r="C6848" s="103">
        <f t="shared" ca="1" si="1287"/>
        <v>306.52917190477024</v>
      </c>
      <c r="D6848" s="103">
        <f t="shared" ca="1" si="1287"/>
        <v>356.06688835084896</v>
      </c>
      <c r="E6848" s="90">
        <f t="shared" ca="1" si="1286"/>
        <v>99.929021266171858</v>
      </c>
      <c r="F6848" s="90">
        <f t="shared" ca="1" si="1286"/>
        <v>79.699102395946042</v>
      </c>
      <c r="G6848" s="90">
        <f t="shared" ca="1" si="1286"/>
        <v>82.706598564032888</v>
      </c>
      <c r="H6848" s="90">
        <f t="shared" ca="1" si="1278"/>
        <v>510.21580740865221</v>
      </c>
      <c r="I6848" s="90">
        <f t="shared" ca="1" si="1279"/>
        <v>386.22827430071629</v>
      </c>
      <c r="J6848" s="90">
        <f t="shared" ca="1" si="1280"/>
        <v>438.77348691488186</v>
      </c>
    </row>
    <row r="6849" spans="1:10" ht="12.75" x14ac:dyDescent="0.2">
      <c r="A6849" s="84">
        <v>6837</v>
      </c>
      <c r="B6849" s="90">
        <f t="shared" ca="1" si="1276"/>
        <v>410.70304886605919</v>
      </c>
      <c r="C6849" s="103">
        <f t="shared" ca="1" si="1287"/>
        <v>294.85249823784221</v>
      </c>
      <c r="D6849" s="103">
        <f t="shared" ca="1" si="1287"/>
        <v>358.5131690275536</v>
      </c>
      <c r="E6849" s="90">
        <f t="shared" ca="1" si="1286"/>
        <v>118.8388922349707</v>
      </c>
      <c r="F6849" s="90">
        <f t="shared" ca="1" si="1286"/>
        <v>71.783892444509974</v>
      </c>
      <c r="G6849" s="90">
        <f t="shared" ca="1" si="1286"/>
        <v>63.747615963493274</v>
      </c>
      <c r="H6849" s="90">
        <f t="shared" ca="1" si="1278"/>
        <v>529.54194110102992</v>
      </c>
      <c r="I6849" s="90">
        <f t="shared" ca="1" si="1279"/>
        <v>366.63639068235216</v>
      </c>
      <c r="J6849" s="90">
        <f t="shared" ca="1" si="1280"/>
        <v>422.26078499104688</v>
      </c>
    </row>
    <row r="6850" spans="1:10" ht="12.75" x14ac:dyDescent="0.2">
      <c r="A6850" s="84">
        <v>6838</v>
      </c>
      <c r="B6850" s="90">
        <f t="shared" ca="1" si="1276"/>
        <v>409.92796706852027</v>
      </c>
      <c r="C6850" s="103">
        <f t="shared" ca="1" si="1287"/>
        <v>322.88281256072645</v>
      </c>
      <c r="D6850" s="103">
        <f t="shared" ca="1" si="1287"/>
        <v>338.48232204798535</v>
      </c>
      <c r="E6850" s="90">
        <f t="shared" ca="1" si="1286"/>
        <v>106.44346247507077</v>
      </c>
      <c r="F6850" s="90">
        <f t="shared" ca="1" si="1286"/>
        <v>81.093046648953262</v>
      </c>
      <c r="G6850" s="90">
        <f t="shared" ca="1" si="1286"/>
        <v>101.38990971126627</v>
      </c>
      <c r="H6850" s="90">
        <f t="shared" ca="1" si="1278"/>
        <v>516.37142954359103</v>
      </c>
      <c r="I6850" s="90">
        <f t="shared" ca="1" si="1279"/>
        <v>403.9758592096797</v>
      </c>
      <c r="J6850" s="90">
        <f t="shared" ca="1" si="1280"/>
        <v>439.87223175925163</v>
      </c>
    </row>
    <row r="6851" spans="1:10" ht="12.75" x14ac:dyDescent="0.2">
      <c r="A6851" s="84">
        <v>6839</v>
      </c>
      <c r="B6851" s="90">
        <f t="shared" ca="1" si="1276"/>
        <v>407.25420282924955</v>
      </c>
      <c r="C6851" s="103">
        <f t="shared" ca="1" si="1287"/>
        <v>287.48733827455459</v>
      </c>
      <c r="D6851" s="103">
        <f t="shared" ca="1" si="1287"/>
        <v>336.940016345777</v>
      </c>
      <c r="E6851" s="90">
        <f t="shared" ca="1" si="1286"/>
        <v>107.8932172795195</v>
      </c>
      <c r="F6851" s="90">
        <f t="shared" ca="1" si="1286"/>
        <v>100.36422005633023</v>
      </c>
      <c r="G6851" s="90">
        <f t="shared" ca="1" si="1286"/>
        <v>69.809162469378663</v>
      </c>
      <c r="H6851" s="90">
        <f t="shared" ca="1" si="1278"/>
        <v>515.1474201087691</v>
      </c>
      <c r="I6851" s="90">
        <f t="shared" ca="1" si="1279"/>
        <v>387.85155833088481</v>
      </c>
      <c r="J6851" s="90">
        <f t="shared" ca="1" si="1280"/>
        <v>406.74917881515569</v>
      </c>
    </row>
    <row r="6852" spans="1:10" ht="12.75" x14ac:dyDescent="0.2">
      <c r="A6852" s="84">
        <v>6840</v>
      </c>
      <c r="B6852" s="90">
        <f t="shared" ca="1" si="1276"/>
        <v>410.70540899354984</v>
      </c>
      <c r="C6852" s="103">
        <f t="shared" ca="1" si="1287"/>
        <v>313.5182822640042</v>
      </c>
      <c r="D6852" s="103">
        <f t="shared" ca="1" si="1287"/>
        <v>339.7622111095539</v>
      </c>
      <c r="E6852" s="90">
        <f t="shared" ca="1" si="1286"/>
        <v>100.0262247306615</v>
      </c>
      <c r="F6852" s="90">
        <f t="shared" ca="1" si="1286"/>
        <v>87.534756708780463</v>
      </c>
      <c r="G6852" s="90">
        <f t="shared" ca="1" si="1286"/>
        <v>84.094067114025378</v>
      </c>
      <c r="H6852" s="90">
        <f t="shared" ca="1" si="1278"/>
        <v>510.73163372421135</v>
      </c>
      <c r="I6852" s="90">
        <f t="shared" ca="1" si="1279"/>
        <v>401.05303897278463</v>
      </c>
      <c r="J6852" s="90">
        <f t="shared" ca="1" si="1280"/>
        <v>423.8562782235793</v>
      </c>
    </row>
    <row r="6853" spans="1:10" ht="12.75" x14ac:dyDescent="0.2">
      <c r="A6853" s="84">
        <v>6841</v>
      </c>
      <c r="B6853" s="90">
        <f t="shared" ca="1" si="1276"/>
        <v>412.23204984915481</v>
      </c>
      <c r="C6853" s="103">
        <f t="shared" ca="1" si="1287"/>
        <v>298.54933398634159</v>
      </c>
      <c r="D6853" s="103">
        <f t="shared" ca="1" si="1287"/>
        <v>347.19172707258406</v>
      </c>
      <c r="E6853" s="90">
        <f t="shared" ca="1" si="1286"/>
        <v>106.11011737129823</v>
      </c>
      <c r="F6853" s="90">
        <f t="shared" ca="1" si="1286"/>
        <v>79.927934384094357</v>
      </c>
      <c r="G6853" s="90">
        <f t="shared" ca="1" si="1286"/>
        <v>96.723443276806847</v>
      </c>
      <c r="H6853" s="90">
        <f t="shared" ca="1" si="1278"/>
        <v>518.34216722045301</v>
      </c>
      <c r="I6853" s="90">
        <f t="shared" ca="1" si="1279"/>
        <v>378.47726837043592</v>
      </c>
      <c r="J6853" s="90">
        <f t="shared" ca="1" si="1280"/>
        <v>443.91517034939091</v>
      </c>
    </row>
    <row r="6854" spans="1:10" ht="12.75" x14ac:dyDescent="0.2">
      <c r="A6854" s="84">
        <v>6842</v>
      </c>
      <c r="B6854" s="90">
        <f t="shared" ca="1" si="1276"/>
        <v>394.1660341344371</v>
      </c>
      <c r="C6854" s="103">
        <f t="shared" ca="1" si="1287"/>
        <v>280.94004897259731</v>
      </c>
      <c r="D6854" s="103">
        <f t="shared" ca="1" si="1287"/>
        <v>338.69262222635899</v>
      </c>
      <c r="E6854" s="90">
        <f t="shared" ca="1" si="1286"/>
        <v>105.39934355906207</v>
      </c>
      <c r="F6854" s="90">
        <f t="shared" ca="1" si="1286"/>
        <v>80.622728381636605</v>
      </c>
      <c r="G6854" s="90">
        <f t="shared" ca="1" si="1286"/>
        <v>125.01921567629014</v>
      </c>
      <c r="H6854" s="90">
        <f t="shared" ca="1" si="1278"/>
        <v>499.56537769349916</v>
      </c>
      <c r="I6854" s="90">
        <f t="shared" ca="1" si="1279"/>
        <v>361.5627773542339</v>
      </c>
      <c r="J6854" s="90">
        <f t="shared" ca="1" si="1280"/>
        <v>463.71183790264911</v>
      </c>
    </row>
    <row r="6855" spans="1:10" ht="12.75" x14ac:dyDescent="0.2">
      <c r="A6855" s="84">
        <v>6843</v>
      </c>
      <c r="B6855" s="90">
        <f t="shared" ca="1" si="1276"/>
        <v>404.06196357513215</v>
      </c>
      <c r="C6855" s="103">
        <f t="shared" ca="1" si="1287"/>
        <v>293.49024427691847</v>
      </c>
      <c r="D6855" s="103">
        <f t="shared" ca="1" si="1287"/>
        <v>349.6310968754272</v>
      </c>
      <c r="E6855" s="90">
        <f t="shared" ca="1" si="1286"/>
        <v>110.82259390385175</v>
      </c>
      <c r="F6855" s="90">
        <f t="shared" ca="1" si="1286"/>
        <v>85.779913101340682</v>
      </c>
      <c r="G6855" s="90">
        <f t="shared" ca="1" si="1286"/>
        <v>103.69877910253456</v>
      </c>
      <c r="H6855" s="90">
        <f t="shared" ca="1" si="1278"/>
        <v>514.88455747898388</v>
      </c>
      <c r="I6855" s="90">
        <f t="shared" ca="1" si="1279"/>
        <v>379.27015737825917</v>
      </c>
      <c r="J6855" s="90">
        <f t="shared" ca="1" si="1280"/>
        <v>453.32987597796176</v>
      </c>
    </row>
    <row r="6856" spans="1:10" ht="12.75" x14ac:dyDescent="0.2">
      <c r="A6856" s="84">
        <v>6844</v>
      </c>
      <c r="B6856" s="90">
        <f t="shared" ca="1" si="1276"/>
        <v>404.01197563191943</v>
      </c>
      <c r="C6856" s="103">
        <f t="shared" ca="1" si="1287"/>
        <v>283.85001781047816</v>
      </c>
      <c r="D6856" s="103">
        <f t="shared" ca="1" si="1287"/>
        <v>342.07231623212095</v>
      </c>
      <c r="E6856" s="90">
        <f t="shared" ca="1" si="1286"/>
        <v>112.67044029656869</v>
      </c>
      <c r="F6856" s="90">
        <f t="shared" ca="1" si="1286"/>
        <v>73.592094643485595</v>
      </c>
      <c r="G6856" s="90">
        <f t="shared" ca="1" si="1286"/>
        <v>96.941168007608411</v>
      </c>
      <c r="H6856" s="90">
        <f t="shared" ca="1" si="1278"/>
        <v>516.68241592848813</v>
      </c>
      <c r="I6856" s="90">
        <f t="shared" ca="1" si="1279"/>
        <v>357.44211245396377</v>
      </c>
      <c r="J6856" s="90">
        <f t="shared" ca="1" si="1280"/>
        <v>439.01348423972934</v>
      </c>
    </row>
    <row r="6857" spans="1:10" ht="12.75" x14ac:dyDescent="0.2">
      <c r="A6857" s="84">
        <v>6845</v>
      </c>
      <c r="B6857" s="90">
        <f t="shared" ca="1" si="1276"/>
        <v>397.66256772905462</v>
      </c>
      <c r="C6857" s="103">
        <f t="shared" ca="1" si="1287"/>
        <v>313.55591636709289</v>
      </c>
      <c r="D6857" s="103">
        <f t="shared" ca="1" si="1287"/>
        <v>330.42287344168534</v>
      </c>
      <c r="E6857" s="90">
        <f t="shared" ca="1" si="1286"/>
        <v>112.95641383974231</v>
      </c>
      <c r="F6857" s="90">
        <f t="shared" ca="1" si="1286"/>
        <v>92.851141762220607</v>
      </c>
      <c r="G6857" s="90">
        <f t="shared" ca="1" si="1286"/>
        <v>75.448151357027086</v>
      </c>
      <c r="H6857" s="90">
        <f t="shared" ca="1" si="1278"/>
        <v>510.61898156879693</v>
      </c>
      <c r="I6857" s="90">
        <f t="shared" ca="1" si="1279"/>
        <v>406.4070581293135</v>
      </c>
      <c r="J6857" s="90">
        <f t="shared" ca="1" si="1280"/>
        <v>405.87102479871243</v>
      </c>
    </row>
    <row r="6858" spans="1:10" ht="12.75" x14ac:dyDescent="0.2">
      <c r="A6858" s="84">
        <v>6846</v>
      </c>
      <c r="B6858" s="90">
        <f t="shared" ca="1" si="1276"/>
        <v>410.00118450991334</v>
      </c>
      <c r="C6858" s="103">
        <f t="shared" ca="1" si="1287"/>
        <v>301.41377633767706</v>
      </c>
      <c r="D6858" s="103">
        <f t="shared" ca="1" si="1287"/>
        <v>332.13201624162798</v>
      </c>
      <c r="E6858" s="90">
        <f t="shared" ca="1" si="1286"/>
        <v>119.26476503327154</v>
      </c>
      <c r="F6858" s="90">
        <f t="shared" ca="1" si="1286"/>
        <v>73.738274887779568</v>
      </c>
      <c r="G6858" s="90">
        <f t="shared" ca="1" si="1286"/>
        <v>104.33873438865382</v>
      </c>
      <c r="H6858" s="90">
        <f t="shared" ca="1" si="1278"/>
        <v>529.26594954318489</v>
      </c>
      <c r="I6858" s="90">
        <f t="shared" ca="1" si="1279"/>
        <v>375.1520512254566</v>
      </c>
      <c r="J6858" s="90">
        <f t="shared" ca="1" si="1280"/>
        <v>436.47075063028183</v>
      </c>
    </row>
    <row r="6859" spans="1:10" ht="12.75" x14ac:dyDescent="0.2">
      <c r="A6859" s="84">
        <v>6847</v>
      </c>
      <c r="B6859" s="90">
        <f t="shared" ca="1" si="1276"/>
        <v>421.77930867177275</v>
      </c>
      <c r="C6859" s="103">
        <f t="shared" ca="1" si="1287"/>
        <v>282.92654113057989</v>
      </c>
      <c r="D6859" s="103">
        <f t="shared" ca="1" si="1287"/>
        <v>320.93779666116518</v>
      </c>
      <c r="E6859" s="90">
        <f t="shared" ca="1" si="1286"/>
        <v>105.88991183297573</v>
      </c>
      <c r="F6859" s="90">
        <f t="shared" ca="1" si="1286"/>
        <v>82.767044332110601</v>
      </c>
      <c r="G6859" s="90">
        <f t="shared" ca="1" si="1286"/>
        <v>93.115820976198847</v>
      </c>
      <c r="H6859" s="90">
        <f t="shared" ca="1" si="1278"/>
        <v>527.66922050474852</v>
      </c>
      <c r="I6859" s="90">
        <f t="shared" ca="1" si="1279"/>
        <v>365.69358546269052</v>
      </c>
      <c r="J6859" s="90">
        <f t="shared" ca="1" si="1280"/>
        <v>414.05361763736403</v>
      </c>
    </row>
    <row r="6860" spans="1:10" ht="12.75" x14ac:dyDescent="0.2">
      <c r="A6860" s="84">
        <v>6848</v>
      </c>
      <c r="B6860" s="90">
        <f t="shared" ca="1" si="1276"/>
        <v>405.06073835698504</v>
      </c>
      <c r="C6860" s="103">
        <f t="shared" ca="1" si="1287"/>
        <v>308.22382864984343</v>
      </c>
      <c r="D6860" s="103">
        <f t="shared" ca="1" si="1287"/>
        <v>339.1296193069245</v>
      </c>
      <c r="E6860" s="90">
        <f t="shared" ca="1" si="1286"/>
        <v>104.44451491708961</v>
      </c>
      <c r="F6860" s="90">
        <f t="shared" ca="1" si="1286"/>
        <v>80.127498355570651</v>
      </c>
      <c r="G6860" s="90">
        <f t="shared" ca="1" si="1286"/>
        <v>101.41620870789896</v>
      </c>
      <c r="H6860" s="90">
        <f t="shared" ca="1" si="1278"/>
        <v>509.50525327407468</v>
      </c>
      <c r="I6860" s="90">
        <f t="shared" ca="1" si="1279"/>
        <v>388.35132700541408</v>
      </c>
      <c r="J6860" s="90">
        <f t="shared" ca="1" si="1280"/>
        <v>440.54582801482343</v>
      </c>
    </row>
    <row r="6861" spans="1:10" ht="12.75" x14ac:dyDescent="0.2">
      <c r="A6861" s="84">
        <v>6849</v>
      </c>
      <c r="B6861" s="90">
        <f t="shared" ca="1" si="1276"/>
        <v>409.55139138070064</v>
      </c>
      <c r="C6861" s="103">
        <f t="shared" ca="1" si="1287"/>
        <v>307.82448619384252</v>
      </c>
      <c r="D6861" s="103">
        <f t="shared" ca="1" si="1287"/>
        <v>342.88544045482638</v>
      </c>
      <c r="E6861" s="90">
        <f t="shared" ca="1" si="1286"/>
        <v>105.8867145017897</v>
      </c>
      <c r="F6861" s="90">
        <f t="shared" ca="1" si="1286"/>
        <v>81.128848054409218</v>
      </c>
      <c r="G6861" s="90">
        <f t="shared" ca="1" si="1286"/>
        <v>76.0145227982851</v>
      </c>
      <c r="H6861" s="90">
        <f t="shared" ca="1" si="1278"/>
        <v>515.43810588249039</v>
      </c>
      <c r="I6861" s="90">
        <f t="shared" ca="1" si="1279"/>
        <v>388.95333424825174</v>
      </c>
      <c r="J6861" s="90">
        <f t="shared" ca="1" si="1280"/>
        <v>418.89996325311148</v>
      </c>
    </row>
    <row r="6862" spans="1:10" ht="12.75" x14ac:dyDescent="0.2">
      <c r="A6862" s="84">
        <v>6850</v>
      </c>
      <c r="B6862" s="90">
        <f t="shared" ref="B6862:B6925" ca="1" si="1288">NORMINV(RAND(),B$5,B$6)</f>
        <v>413.3478973058663</v>
      </c>
      <c r="C6862" s="103">
        <f t="shared" ref="C6862:G6877" ca="1" si="1289">NORMINV(RAND(),C$5,C$6)</f>
        <v>306.65505951394368</v>
      </c>
      <c r="D6862" s="103">
        <f t="shared" ca="1" si="1289"/>
        <v>335.38977515250241</v>
      </c>
      <c r="E6862" s="90">
        <f t="shared" ca="1" si="1289"/>
        <v>104.68704560676274</v>
      </c>
      <c r="F6862" s="90">
        <f t="shared" ca="1" si="1289"/>
        <v>91.941590271571641</v>
      </c>
      <c r="G6862" s="90">
        <f t="shared" ca="1" si="1289"/>
        <v>90.622819198859801</v>
      </c>
      <c r="H6862" s="90">
        <f t="shared" ref="H6862:H6925" ca="1" si="1290">+B6862+E6862</f>
        <v>518.03494291262905</v>
      </c>
      <c r="I6862" s="90">
        <f t="shared" ref="I6862:I6925" ca="1" si="1291">+C6862+F6862</f>
        <v>398.5966497855153</v>
      </c>
      <c r="J6862" s="90">
        <f t="shared" ref="J6862:J6925" ca="1" si="1292">+D6862+G6862</f>
        <v>426.01259435136222</v>
      </c>
    </row>
    <row r="6863" spans="1:10" ht="12.75" x14ac:dyDescent="0.2">
      <c r="A6863" s="84">
        <v>6851</v>
      </c>
      <c r="B6863" s="90">
        <f t="shared" ca="1" si="1288"/>
        <v>414.88871069359499</v>
      </c>
      <c r="C6863" s="103">
        <f t="shared" ref="C6863:D6877" ca="1" si="1293">NORMINV(RAND(),C$5,C$6)</f>
        <v>292.28307198197308</v>
      </c>
      <c r="D6863" s="103">
        <f t="shared" ca="1" si="1293"/>
        <v>348.46017825739926</v>
      </c>
      <c r="E6863" s="90">
        <f t="shared" ca="1" si="1289"/>
        <v>105.37938262028706</v>
      </c>
      <c r="F6863" s="90">
        <f t="shared" ca="1" si="1289"/>
        <v>81.649063586745271</v>
      </c>
      <c r="G6863" s="90">
        <f t="shared" ca="1" si="1289"/>
        <v>100.9062816457961</v>
      </c>
      <c r="H6863" s="90">
        <f t="shared" ca="1" si="1290"/>
        <v>520.26809331388199</v>
      </c>
      <c r="I6863" s="90">
        <f t="shared" ca="1" si="1291"/>
        <v>373.93213556871837</v>
      </c>
      <c r="J6863" s="90">
        <f t="shared" ca="1" si="1292"/>
        <v>449.36645990319539</v>
      </c>
    </row>
    <row r="6864" spans="1:10" ht="12.75" x14ac:dyDescent="0.2">
      <c r="A6864" s="84">
        <v>6852</v>
      </c>
      <c r="B6864" s="90">
        <f t="shared" ca="1" si="1288"/>
        <v>418.7339883885748</v>
      </c>
      <c r="C6864" s="103">
        <f t="shared" ca="1" si="1293"/>
        <v>309.65708387910018</v>
      </c>
      <c r="D6864" s="103">
        <f t="shared" ca="1" si="1293"/>
        <v>355.73863923765202</v>
      </c>
      <c r="E6864" s="90">
        <f t="shared" ca="1" si="1289"/>
        <v>110.84229280811931</v>
      </c>
      <c r="F6864" s="90">
        <f t="shared" ca="1" si="1289"/>
        <v>67.220710335421956</v>
      </c>
      <c r="G6864" s="90">
        <f t="shared" ca="1" si="1289"/>
        <v>74.071188963286914</v>
      </c>
      <c r="H6864" s="90">
        <f t="shared" ca="1" si="1290"/>
        <v>529.57628119669414</v>
      </c>
      <c r="I6864" s="90">
        <f t="shared" ca="1" si="1291"/>
        <v>376.87779421452217</v>
      </c>
      <c r="J6864" s="90">
        <f t="shared" ca="1" si="1292"/>
        <v>429.80982820093891</v>
      </c>
    </row>
    <row r="6865" spans="1:10" ht="12.75" x14ac:dyDescent="0.2">
      <c r="A6865" s="84">
        <v>6853</v>
      </c>
      <c r="B6865" s="90">
        <f t="shared" ca="1" si="1288"/>
        <v>408.14481103512924</v>
      </c>
      <c r="C6865" s="103">
        <f t="shared" ca="1" si="1293"/>
        <v>283.58621836576958</v>
      </c>
      <c r="D6865" s="103">
        <f t="shared" ca="1" si="1293"/>
        <v>353.59557746897451</v>
      </c>
      <c r="E6865" s="90">
        <f t="shared" ca="1" si="1289"/>
        <v>107.84924451530611</v>
      </c>
      <c r="F6865" s="90">
        <f t="shared" ca="1" si="1289"/>
        <v>97.551451274062202</v>
      </c>
      <c r="G6865" s="90">
        <f t="shared" ca="1" si="1289"/>
        <v>109.37641068989549</v>
      </c>
      <c r="H6865" s="90">
        <f t="shared" ca="1" si="1290"/>
        <v>515.99405555043541</v>
      </c>
      <c r="I6865" s="90">
        <f t="shared" ca="1" si="1291"/>
        <v>381.13766963983176</v>
      </c>
      <c r="J6865" s="90">
        <f t="shared" ca="1" si="1292"/>
        <v>462.97198815886998</v>
      </c>
    </row>
    <row r="6866" spans="1:10" ht="12.75" x14ac:dyDescent="0.2">
      <c r="A6866" s="84">
        <v>6854</v>
      </c>
      <c r="B6866" s="90">
        <f t="shared" ca="1" si="1288"/>
        <v>407.00606447309099</v>
      </c>
      <c r="C6866" s="103">
        <f t="shared" ca="1" si="1293"/>
        <v>298.90578976565797</v>
      </c>
      <c r="D6866" s="103">
        <f t="shared" ca="1" si="1293"/>
        <v>328.44253010439809</v>
      </c>
      <c r="E6866" s="90">
        <f t="shared" ca="1" si="1289"/>
        <v>112.83669248925622</v>
      </c>
      <c r="F6866" s="90">
        <f t="shared" ca="1" si="1289"/>
        <v>79.175577862736816</v>
      </c>
      <c r="G6866" s="90">
        <f t="shared" ca="1" si="1289"/>
        <v>108.00133576195871</v>
      </c>
      <c r="H6866" s="90">
        <f t="shared" ca="1" si="1290"/>
        <v>519.84275696234727</v>
      </c>
      <c r="I6866" s="90">
        <f t="shared" ca="1" si="1291"/>
        <v>378.08136762839479</v>
      </c>
      <c r="J6866" s="90">
        <f t="shared" ca="1" si="1292"/>
        <v>436.44386586635682</v>
      </c>
    </row>
    <row r="6867" spans="1:10" ht="12.75" x14ac:dyDescent="0.2">
      <c r="A6867" s="84">
        <v>6855</v>
      </c>
      <c r="B6867" s="90">
        <f t="shared" ca="1" si="1288"/>
        <v>410.9850117523855</v>
      </c>
      <c r="C6867" s="103">
        <f t="shared" ca="1" si="1293"/>
        <v>303.80375798424961</v>
      </c>
      <c r="D6867" s="103">
        <f t="shared" ca="1" si="1293"/>
        <v>334.03306608739121</v>
      </c>
      <c r="E6867" s="90">
        <f t="shared" ca="1" si="1289"/>
        <v>105.81986179318466</v>
      </c>
      <c r="F6867" s="90">
        <f t="shared" ca="1" si="1289"/>
        <v>87.44974208855011</v>
      </c>
      <c r="G6867" s="90">
        <f t="shared" ca="1" si="1289"/>
        <v>86.886418359766139</v>
      </c>
      <c r="H6867" s="90">
        <f t="shared" ca="1" si="1290"/>
        <v>516.80487354557022</v>
      </c>
      <c r="I6867" s="90">
        <f t="shared" ca="1" si="1291"/>
        <v>391.25350007279974</v>
      </c>
      <c r="J6867" s="90">
        <f t="shared" ca="1" si="1292"/>
        <v>420.91948444715734</v>
      </c>
    </row>
    <row r="6868" spans="1:10" ht="12.75" x14ac:dyDescent="0.2">
      <c r="A6868" s="84">
        <v>6856</v>
      </c>
      <c r="B6868" s="90">
        <f t="shared" ca="1" si="1288"/>
        <v>415.80323717952427</v>
      </c>
      <c r="C6868" s="103">
        <f t="shared" ca="1" si="1293"/>
        <v>319.64474456737747</v>
      </c>
      <c r="D6868" s="103">
        <f t="shared" ca="1" si="1293"/>
        <v>329.150451668492</v>
      </c>
      <c r="E6868" s="90">
        <f t="shared" ca="1" si="1289"/>
        <v>120.55408696464281</v>
      </c>
      <c r="F6868" s="90">
        <f t="shared" ca="1" si="1289"/>
        <v>89.086755077746972</v>
      </c>
      <c r="G6868" s="90">
        <f t="shared" ca="1" si="1289"/>
        <v>115.73600970786531</v>
      </c>
      <c r="H6868" s="90">
        <f t="shared" ca="1" si="1290"/>
        <v>536.35732414416702</v>
      </c>
      <c r="I6868" s="90">
        <f t="shared" ca="1" si="1291"/>
        <v>408.73149964512447</v>
      </c>
      <c r="J6868" s="90">
        <f t="shared" ca="1" si="1292"/>
        <v>444.88646137635732</v>
      </c>
    </row>
    <row r="6869" spans="1:10" ht="12.75" x14ac:dyDescent="0.2">
      <c r="A6869" s="84">
        <v>6857</v>
      </c>
      <c r="B6869" s="90">
        <f t="shared" ca="1" si="1288"/>
        <v>407.34558526046231</v>
      </c>
      <c r="C6869" s="103">
        <f t="shared" ca="1" si="1293"/>
        <v>312.56870676529525</v>
      </c>
      <c r="D6869" s="103">
        <f t="shared" ca="1" si="1293"/>
        <v>359.70292162240276</v>
      </c>
      <c r="E6869" s="90">
        <f t="shared" ca="1" si="1289"/>
        <v>116.50139014118686</v>
      </c>
      <c r="F6869" s="90">
        <f t="shared" ca="1" si="1289"/>
        <v>77.86541490752812</v>
      </c>
      <c r="G6869" s="90">
        <f t="shared" ca="1" si="1289"/>
        <v>78.738468417921723</v>
      </c>
      <c r="H6869" s="90">
        <f t="shared" ca="1" si="1290"/>
        <v>523.84697540164916</v>
      </c>
      <c r="I6869" s="90">
        <f t="shared" ca="1" si="1291"/>
        <v>390.43412167282338</v>
      </c>
      <c r="J6869" s="90">
        <f t="shared" ca="1" si="1292"/>
        <v>438.44139004032445</v>
      </c>
    </row>
    <row r="6870" spans="1:10" ht="12.75" x14ac:dyDescent="0.2">
      <c r="A6870" s="84">
        <v>6858</v>
      </c>
      <c r="B6870" s="90">
        <f t="shared" ca="1" si="1288"/>
        <v>416.64773053262456</v>
      </c>
      <c r="C6870" s="103">
        <f t="shared" ca="1" si="1293"/>
        <v>296.3187324896515</v>
      </c>
      <c r="D6870" s="103">
        <f t="shared" ca="1" si="1293"/>
        <v>346.91705833058063</v>
      </c>
      <c r="E6870" s="90">
        <f t="shared" ca="1" si="1289"/>
        <v>113.2846886218977</v>
      </c>
      <c r="F6870" s="90">
        <f t="shared" ca="1" si="1289"/>
        <v>107.64253181198183</v>
      </c>
      <c r="G6870" s="90">
        <f t="shared" ca="1" si="1289"/>
        <v>96.928762033313362</v>
      </c>
      <c r="H6870" s="90">
        <f t="shared" ca="1" si="1290"/>
        <v>529.93241915452222</v>
      </c>
      <c r="I6870" s="90">
        <f t="shared" ca="1" si="1291"/>
        <v>403.96126430163332</v>
      </c>
      <c r="J6870" s="90">
        <f t="shared" ca="1" si="1292"/>
        <v>443.84582036389401</v>
      </c>
    </row>
    <row r="6871" spans="1:10" ht="12.75" x14ac:dyDescent="0.2">
      <c r="A6871" s="84">
        <v>6859</v>
      </c>
      <c r="B6871" s="90">
        <f t="shared" ca="1" si="1288"/>
        <v>411.8097666026963</v>
      </c>
      <c r="C6871" s="103">
        <f t="shared" ca="1" si="1293"/>
        <v>316.10350151438041</v>
      </c>
      <c r="D6871" s="103">
        <f t="shared" ca="1" si="1293"/>
        <v>350.61449256218646</v>
      </c>
      <c r="E6871" s="90">
        <f t="shared" ca="1" si="1289"/>
        <v>108.39040279941302</v>
      </c>
      <c r="F6871" s="90">
        <f t="shared" ca="1" si="1289"/>
        <v>94.749722755669055</v>
      </c>
      <c r="G6871" s="90">
        <f t="shared" ca="1" si="1289"/>
        <v>83.966052550039464</v>
      </c>
      <c r="H6871" s="90">
        <f t="shared" ca="1" si="1290"/>
        <v>520.20016940210928</v>
      </c>
      <c r="I6871" s="90">
        <f t="shared" ca="1" si="1291"/>
        <v>410.85322427004945</v>
      </c>
      <c r="J6871" s="90">
        <f t="shared" ca="1" si="1292"/>
        <v>434.58054511222593</v>
      </c>
    </row>
    <row r="6872" spans="1:10" ht="12.75" x14ac:dyDescent="0.2">
      <c r="A6872" s="84">
        <v>6860</v>
      </c>
      <c r="B6872" s="90">
        <f t="shared" ca="1" si="1288"/>
        <v>414.86503148336391</v>
      </c>
      <c r="C6872" s="103">
        <f t="shared" ca="1" si="1293"/>
        <v>306.94141864365486</v>
      </c>
      <c r="D6872" s="103">
        <f t="shared" ca="1" si="1293"/>
        <v>344.42751903829924</v>
      </c>
      <c r="E6872" s="90">
        <f t="shared" ca="1" si="1289"/>
        <v>104.83826657634887</v>
      </c>
      <c r="F6872" s="90">
        <f t="shared" ca="1" si="1289"/>
        <v>83.03722312228409</v>
      </c>
      <c r="G6872" s="90">
        <f t="shared" ca="1" si="1289"/>
        <v>94.767774159115817</v>
      </c>
      <c r="H6872" s="90">
        <f t="shared" ca="1" si="1290"/>
        <v>519.70329805971278</v>
      </c>
      <c r="I6872" s="90">
        <f t="shared" ca="1" si="1291"/>
        <v>389.97864176593896</v>
      </c>
      <c r="J6872" s="90">
        <f t="shared" ca="1" si="1292"/>
        <v>439.19529319741503</v>
      </c>
    </row>
    <row r="6873" spans="1:10" ht="12.75" x14ac:dyDescent="0.2">
      <c r="A6873" s="84">
        <v>6861</v>
      </c>
      <c r="B6873" s="90">
        <f t="shared" ca="1" si="1288"/>
        <v>413.43218721012317</v>
      </c>
      <c r="C6873" s="103">
        <f t="shared" ca="1" si="1293"/>
        <v>308.53469181306286</v>
      </c>
      <c r="D6873" s="103">
        <f t="shared" ca="1" si="1293"/>
        <v>332.16548215775993</v>
      </c>
      <c r="E6873" s="90">
        <f t="shared" ca="1" si="1289"/>
        <v>112.79111131727477</v>
      </c>
      <c r="F6873" s="90">
        <f t="shared" ca="1" si="1289"/>
        <v>76.628404274985769</v>
      </c>
      <c r="G6873" s="90">
        <f t="shared" ca="1" si="1289"/>
        <v>90.286517585352399</v>
      </c>
      <c r="H6873" s="90">
        <f t="shared" ca="1" si="1290"/>
        <v>526.2232985273979</v>
      </c>
      <c r="I6873" s="90">
        <f t="shared" ca="1" si="1291"/>
        <v>385.16309608804863</v>
      </c>
      <c r="J6873" s="90">
        <f t="shared" ca="1" si="1292"/>
        <v>422.45199974311231</v>
      </c>
    </row>
    <row r="6874" spans="1:10" ht="12.75" x14ac:dyDescent="0.2">
      <c r="A6874" s="84">
        <v>6862</v>
      </c>
      <c r="B6874" s="90">
        <f t="shared" ca="1" si="1288"/>
        <v>407.09350166586944</v>
      </c>
      <c r="C6874" s="103">
        <f t="shared" ca="1" si="1293"/>
        <v>278.71543234395477</v>
      </c>
      <c r="D6874" s="103">
        <f t="shared" ca="1" si="1293"/>
        <v>371.65115849659526</v>
      </c>
      <c r="E6874" s="90">
        <f t="shared" ca="1" si="1289"/>
        <v>113.4799037008766</v>
      </c>
      <c r="F6874" s="90">
        <f t="shared" ca="1" si="1289"/>
        <v>64.970208297726046</v>
      </c>
      <c r="G6874" s="90">
        <f t="shared" ca="1" si="1289"/>
        <v>99.849968695172734</v>
      </c>
      <c r="H6874" s="90">
        <f t="shared" ca="1" si="1290"/>
        <v>520.5734053667461</v>
      </c>
      <c r="I6874" s="90">
        <f t="shared" ca="1" si="1291"/>
        <v>343.68564064168083</v>
      </c>
      <c r="J6874" s="90">
        <f t="shared" ca="1" si="1292"/>
        <v>471.50112719176798</v>
      </c>
    </row>
    <row r="6875" spans="1:10" ht="12.75" x14ac:dyDescent="0.2">
      <c r="A6875" s="84">
        <v>6863</v>
      </c>
      <c r="B6875" s="90">
        <f t="shared" ca="1" si="1288"/>
        <v>402.18959299747922</v>
      </c>
      <c r="C6875" s="103">
        <f t="shared" ca="1" si="1293"/>
        <v>300.21241208477147</v>
      </c>
      <c r="D6875" s="103">
        <f t="shared" ca="1" si="1293"/>
        <v>340.47958807809357</v>
      </c>
      <c r="E6875" s="90">
        <f t="shared" ca="1" si="1289"/>
        <v>113.2982681890896</v>
      </c>
      <c r="F6875" s="90">
        <f t="shared" ca="1" si="1289"/>
        <v>87.963525322642766</v>
      </c>
      <c r="G6875" s="90">
        <f t="shared" ca="1" si="1289"/>
        <v>101.56677072639825</v>
      </c>
      <c r="H6875" s="90">
        <f t="shared" ca="1" si="1290"/>
        <v>515.48786118656881</v>
      </c>
      <c r="I6875" s="90">
        <f t="shared" ca="1" si="1291"/>
        <v>388.17593740741427</v>
      </c>
      <c r="J6875" s="90">
        <f t="shared" ca="1" si="1292"/>
        <v>442.04635880449183</v>
      </c>
    </row>
    <row r="6876" spans="1:10" ht="12.75" x14ac:dyDescent="0.2">
      <c r="A6876" s="84">
        <v>6864</v>
      </c>
      <c r="B6876" s="90">
        <f t="shared" ca="1" si="1288"/>
        <v>416.38720477828718</v>
      </c>
      <c r="C6876" s="103">
        <f t="shared" ca="1" si="1293"/>
        <v>286.60002174478097</v>
      </c>
      <c r="D6876" s="103">
        <f t="shared" ca="1" si="1293"/>
        <v>354.75627675313223</v>
      </c>
      <c r="E6876" s="90">
        <f t="shared" ca="1" si="1289"/>
        <v>106.49227763394957</v>
      </c>
      <c r="F6876" s="90">
        <f t="shared" ca="1" si="1289"/>
        <v>71.233030696551396</v>
      </c>
      <c r="G6876" s="90">
        <f t="shared" ca="1" si="1289"/>
        <v>93.648614713336471</v>
      </c>
      <c r="H6876" s="90">
        <f t="shared" ca="1" si="1290"/>
        <v>522.87948241223671</v>
      </c>
      <c r="I6876" s="90">
        <f t="shared" ca="1" si="1291"/>
        <v>357.83305244133237</v>
      </c>
      <c r="J6876" s="90">
        <f t="shared" ca="1" si="1292"/>
        <v>448.40489146646871</v>
      </c>
    </row>
    <row r="6877" spans="1:10" ht="12.75" x14ac:dyDescent="0.2">
      <c r="A6877" s="84">
        <v>6865</v>
      </c>
      <c r="B6877" s="90">
        <f t="shared" ca="1" si="1288"/>
        <v>409.65457640563869</v>
      </c>
      <c r="C6877" s="103">
        <f t="shared" ca="1" si="1293"/>
        <v>309.72951538241188</v>
      </c>
      <c r="D6877" s="103">
        <f t="shared" ca="1" si="1293"/>
        <v>339.69272645325844</v>
      </c>
      <c r="E6877" s="90">
        <f t="shared" ca="1" si="1289"/>
        <v>99.46248482346121</v>
      </c>
      <c r="F6877" s="90">
        <f t="shared" ca="1" si="1289"/>
        <v>73.12321057894593</v>
      </c>
      <c r="G6877" s="90">
        <f t="shared" ca="1" si="1289"/>
        <v>93.2725017272965</v>
      </c>
      <c r="H6877" s="90">
        <f t="shared" ca="1" si="1290"/>
        <v>509.11706122909993</v>
      </c>
      <c r="I6877" s="90">
        <f t="shared" ca="1" si="1291"/>
        <v>382.85272596135781</v>
      </c>
      <c r="J6877" s="90">
        <f t="shared" ca="1" si="1292"/>
        <v>432.96522818055496</v>
      </c>
    </row>
    <row r="6878" spans="1:10" ht="12.75" x14ac:dyDescent="0.2">
      <c r="A6878" s="84">
        <v>6866</v>
      </c>
      <c r="B6878" s="90">
        <f t="shared" ca="1" si="1288"/>
        <v>408.2549182805991</v>
      </c>
      <c r="C6878" s="103">
        <f t="shared" ref="C6878:G6893" ca="1" si="1294">NORMINV(RAND(),C$5,C$6)</f>
        <v>302.2904285870469</v>
      </c>
      <c r="D6878" s="103">
        <f t="shared" ca="1" si="1294"/>
        <v>344.69290243349735</v>
      </c>
      <c r="E6878" s="90">
        <f t="shared" ca="1" si="1294"/>
        <v>111.59048479788372</v>
      </c>
      <c r="F6878" s="90">
        <f t="shared" ca="1" si="1294"/>
        <v>92.031184054098503</v>
      </c>
      <c r="G6878" s="90">
        <f t="shared" ca="1" si="1294"/>
        <v>100.10606312585486</v>
      </c>
      <c r="H6878" s="90">
        <f t="shared" ca="1" si="1290"/>
        <v>519.84540307848283</v>
      </c>
      <c r="I6878" s="90">
        <f t="shared" ca="1" si="1291"/>
        <v>394.32161264114541</v>
      </c>
      <c r="J6878" s="90">
        <f t="shared" ca="1" si="1292"/>
        <v>444.79896555935221</v>
      </c>
    </row>
    <row r="6879" spans="1:10" ht="12.75" x14ac:dyDescent="0.2">
      <c r="A6879" s="84">
        <v>6867</v>
      </c>
      <c r="B6879" s="90">
        <f t="shared" ca="1" si="1288"/>
        <v>414.4784561458988</v>
      </c>
      <c r="C6879" s="103">
        <f t="shared" ref="C6879:D6893" ca="1" si="1295">NORMINV(RAND(),C$5,C$6)</f>
        <v>292.46558427197181</v>
      </c>
      <c r="D6879" s="103">
        <f t="shared" ca="1" si="1295"/>
        <v>340.46585638651959</v>
      </c>
      <c r="E6879" s="90">
        <f t="shared" ca="1" si="1294"/>
        <v>113.54949692256211</v>
      </c>
      <c r="F6879" s="90">
        <f t="shared" ca="1" si="1294"/>
        <v>78.665643597735396</v>
      </c>
      <c r="G6879" s="90">
        <f t="shared" ca="1" si="1294"/>
        <v>88.937079105943738</v>
      </c>
      <c r="H6879" s="90">
        <f t="shared" ca="1" si="1290"/>
        <v>528.02795306846087</v>
      </c>
      <c r="I6879" s="90">
        <f t="shared" ca="1" si="1291"/>
        <v>371.13122786970723</v>
      </c>
      <c r="J6879" s="90">
        <f t="shared" ca="1" si="1292"/>
        <v>429.40293549246331</v>
      </c>
    </row>
    <row r="6880" spans="1:10" ht="12.75" x14ac:dyDescent="0.2">
      <c r="A6880" s="84">
        <v>6868</v>
      </c>
      <c r="B6880" s="90">
        <f t="shared" ca="1" si="1288"/>
        <v>420.31870061287799</v>
      </c>
      <c r="C6880" s="103">
        <f t="shared" ca="1" si="1295"/>
        <v>300.71244964311154</v>
      </c>
      <c r="D6880" s="103">
        <f t="shared" ca="1" si="1295"/>
        <v>354.35294699863596</v>
      </c>
      <c r="E6880" s="90">
        <f t="shared" ca="1" si="1294"/>
        <v>109.30860177194153</v>
      </c>
      <c r="F6880" s="90">
        <f t="shared" ca="1" si="1294"/>
        <v>95.027649496153359</v>
      </c>
      <c r="G6880" s="90">
        <f t="shared" ca="1" si="1294"/>
        <v>96.962283033757288</v>
      </c>
      <c r="H6880" s="90">
        <f t="shared" ca="1" si="1290"/>
        <v>529.62730238481947</v>
      </c>
      <c r="I6880" s="90">
        <f t="shared" ca="1" si="1291"/>
        <v>395.74009913926488</v>
      </c>
      <c r="J6880" s="90">
        <f t="shared" ca="1" si="1292"/>
        <v>451.31523003239323</v>
      </c>
    </row>
    <row r="6881" spans="1:10" ht="12.75" x14ac:dyDescent="0.2">
      <c r="A6881" s="84">
        <v>6869</v>
      </c>
      <c r="B6881" s="90">
        <f t="shared" ca="1" si="1288"/>
        <v>410.61668496124531</v>
      </c>
      <c r="C6881" s="103">
        <f t="shared" ca="1" si="1295"/>
        <v>292.75255237583957</v>
      </c>
      <c r="D6881" s="103">
        <f t="shared" ca="1" si="1295"/>
        <v>357.19050834985757</v>
      </c>
      <c r="E6881" s="90">
        <f t="shared" ca="1" si="1294"/>
        <v>102.01093442761875</v>
      </c>
      <c r="F6881" s="90">
        <f t="shared" ca="1" si="1294"/>
        <v>94.369330653765104</v>
      </c>
      <c r="G6881" s="90">
        <f t="shared" ca="1" si="1294"/>
        <v>84.71075679184149</v>
      </c>
      <c r="H6881" s="90">
        <f t="shared" ca="1" si="1290"/>
        <v>512.6276193888641</v>
      </c>
      <c r="I6881" s="90">
        <f t="shared" ca="1" si="1291"/>
        <v>387.12188302960465</v>
      </c>
      <c r="J6881" s="90">
        <f t="shared" ca="1" si="1292"/>
        <v>441.90126514169907</v>
      </c>
    </row>
    <row r="6882" spans="1:10" ht="12.75" x14ac:dyDescent="0.2">
      <c r="A6882" s="84">
        <v>6870</v>
      </c>
      <c r="B6882" s="90">
        <f t="shared" ca="1" si="1288"/>
        <v>404.90779377222105</v>
      </c>
      <c r="C6882" s="103">
        <f t="shared" ca="1" si="1295"/>
        <v>312.42365286296757</v>
      </c>
      <c r="D6882" s="103">
        <f t="shared" ca="1" si="1295"/>
        <v>346.27125094832138</v>
      </c>
      <c r="E6882" s="90">
        <f t="shared" ca="1" si="1294"/>
        <v>104.45126985177563</v>
      </c>
      <c r="F6882" s="90">
        <f t="shared" ca="1" si="1294"/>
        <v>81.619664199988506</v>
      </c>
      <c r="G6882" s="90">
        <f t="shared" ca="1" si="1294"/>
        <v>95.358736441083082</v>
      </c>
      <c r="H6882" s="90">
        <f t="shared" ca="1" si="1290"/>
        <v>509.35906362399669</v>
      </c>
      <c r="I6882" s="90">
        <f t="shared" ca="1" si="1291"/>
        <v>394.04331706295608</v>
      </c>
      <c r="J6882" s="90">
        <f t="shared" ca="1" si="1292"/>
        <v>441.62998738940445</v>
      </c>
    </row>
    <row r="6883" spans="1:10" ht="12.75" x14ac:dyDescent="0.2">
      <c r="A6883" s="84">
        <v>6871</v>
      </c>
      <c r="B6883" s="90">
        <f t="shared" ca="1" si="1288"/>
        <v>415.57392011488571</v>
      </c>
      <c r="C6883" s="103">
        <f t="shared" ca="1" si="1295"/>
        <v>303.55332624131688</v>
      </c>
      <c r="D6883" s="103">
        <f t="shared" ca="1" si="1295"/>
        <v>316.28707148541326</v>
      </c>
      <c r="E6883" s="90">
        <f t="shared" ca="1" si="1294"/>
        <v>111.67643917317876</v>
      </c>
      <c r="F6883" s="90">
        <f t="shared" ca="1" si="1294"/>
        <v>75.447280475509729</v>
      </c>
      <c r="G6883" s="90">
        <f t="shared" ca="1" si="1294"/>
        <v>80.224158897163747</v>
      </c>
      <c r="H6883" s="90">
        <f t="shared" ca="1" si="1290"/>
        <v>527.25035928806449</v>
      </c>
      <c r="I6883" s="90">
        <f t="shared" ca="1" si="1291"/>
        <v>379.00060671682661</v>
      </c>
      <c r="J6883" s="90">
        <f t="shared" ca="1" si="1292"/>
        <v>396.51123038257703</v>
      </c>
    </row>
    <row r="6884" spans="1:10" ht="12.75" x14ac:dyDescent="0.2">
      <c r="A6884" s="84">
        <v>6872</v>
      </c>
      <c r="B6884" s="90">
        <f t="shared" ca="1" si="1288"/>
        <v>415.66080470857872</v>
      </c>
      <c r="C6884" s="103">
        <f t="shared" ca="1" si="1295"/>
        <v>281.97412214001008</v>
      </c>
      <c r="D6884" s="103">
        <f t="shared" ca="1" si="1295"/>
        <v>362.24125691701329</v>
      </c>
      <c r="E6884" s="90">
        <f t="shared" ca="1" si="1294"/>
        <v>107.19983364298626</v>
      </c>
      <c r="F6884" s="90">
        <f t="shared" ca="1" si="1294"/>
        <v>72.298574076281909</v>
      </c>
      <c r="G6884" s="90">
        <f t="shared" ca="1" si="1294"/>
        <v>108.79745151795748</v>
      </c>
      <c r="H6884" s="90">
        <f t="shared" ca="1" si="1290"/>
        <v>522.86063835156494</v>
      </c>
      <c r="I6884" s="90">
        <f t="shared" ca="1" si="1291"/>
        <v>354.27269621629199</v>
      </c>
      <c r="J6884" s="90">
        <f t="shared" ca="1" si="1292"/>
        <v>471.03870843497077</v>
      </c>
    </row>
    <row r="6885" spans="1:10" ht="12.75" x14ac:dyDescent="0.2">
      <c r="A6885" s="84">
        <v>6873</v>
      </c>
      <c r="B6885" s="90">
        <f t="shared" ca="1" si="1288"/>
        <v>405.90091316148329</v>
      </c>
      <c r="C6885" s="103">
        <f t="shared" ca="1" si="1295"/>
        <v>316.8738319500427</v>
      </c>
      <c r="D6885" s="103">
        <f t="shared" ca="1" si="1295"/>
        <v>349.49648443830051</v>
      </c>
      <c r="E6885" s="90">
        <f t="shared" ca="1" si="1294"/>
        <v>118.73828477992639</v>
      </c>
      <c r="F6885" s="90">
        <f t="shared" ca="1" si="1294"/>
        <v>87.401370044176488</v>
      </c>
      <c r="G6885" s="90">
        <f t="shared" ca="1" si="1294"/>
        <v>90.404656255761935</v>
      </c>
      <c r="H6885" s="90">
        <f t="shared" ca="1" si="1290"/>
        <v>524.63919794140963</v>
      </c>
      <c r="I6885" s="90">
        <f t="shared" ca="1" si="1291"/>
        <v>404.27520199421917</v>
      </c>
      <c r="J6885" s="90">
        <f t="shared" ca="1" si="1292"/>
        <v>439.90114069406246</v>
      </c>
    </row>
    <row r="6886" spans="1:10" ht="12.75" x14ac:dyDescent="0.2">
      <c r="A6886" s="84">
        <v>6874</v>
      </c>
      <c r="B6886" s="90">
        <f t="shared" ca="1" si="1288"/>
        <v>411.11337056793326</v>
      </c>
      <c r="C6886" s="103">
        <f t="shared" ca="1" si="1295"/>
        <v>303.98900249222362</v>
      </c>
      <c r="D6886" s="103">
        <f t="shared" ca="1" si="1295"/>
        <v>340.47327326744607</v>
      </c>
      <c r="E6886" s="90">
        <f t="shared" ca="1" si="1294"/>
        <v>104.13841484930889</v>
      </c>
      <c r="F6886" s="90">
        <f t="shared" ca="1" si="1294"/>
        <v>83.30208183858096</v>
      </c>
      <c r="G6886" s="90">
        <f t="shared" ca="1" si="1294"/>
        <v>106.88190818935044</v>
      </c>
      <c r="H6886" s="90">
        <f t="shared" ca="1" si="1290"/>
        <v>515.2517854172421</v>
      </c>
      <c r="I6886" s="90">
        <f t="shared" ca="1" si="1291"/>
        <v>387.29108433080455</v>
      </c>
      <c r="J6886" s="90">
        <f t="shared" ca="1" si="1292"/>
        <v>447.35518145679652</v>
      </c>
    </row>
    <row r="6887" spans="1:10" ht="12.75" x14ac:dyDescent="0.2">
      <c r="A6887" s="84">
        <v>6875</v>
      </c>
      <c r="B6887" s="90">
        <f t="shared" ca="1" si="1288"/>
        <v>416.60949610663187</v>
      </c>
      <c r="C6887" s="103">
        <f t="shared" ca="1" si="1295"/>
        <v>294.4694449739485</v>
      </c>
      <c r="D6887" s="103">
        <f t="shared" ca="1" si="1295"/>
        <v>343.06988981689386</v>
      </c>
      <c r="E6887" s="90">
        <f t="shared" ca="1" si="1294"/>
        <v>114.6585454052811</v>
      </c>
      <c r="F6887" s="90">
        <f t="shared" ca="1" si="1294"/>
        <v>74.302327606753664</v>
      </c>
      <c r="G6887" s="90">
        <f t="shared" ca="1" si="1294"/>
        <v>92.909016761144088</v>
      </c>
      <c r="H6887" s="90">
        <f t="shared" ca="1" si="1290"/>
        <v>531.268041511913</v>
      </c>
      <c r="I6887" s="90">
        <f t="shared" ca="1" si="1291"/>
        <v>368.77177258070219</v>
      </c>
      <c r="J6887" s="90">
        <f t="shared" ca="1" si="1292"/>
        <v>435.97890657803794</v>
      </c>
    </row>
    <row r="6888" spans="1:10" ht="12.75" x14ac:dyDescent="0.2">
      <c r="A6888" s="84">
        <v>6876</v>
      </c>
      <c r="B6888" s="90">
        <f t="shared" ca="1" si="1288"/>
        <v>411.96182125236152</v>
      </c>
      <c r="C6888" s="103">
        <f t="shared" ca="1" si="1295"/>
        <v>281.86538457859615</v>
      </c>
      <c r="D6888" s="103">
        <f t="shared" ca="1" si="1295"/>
        <v>340.9798561505271</v>
      </c>
      <c r="E6888" s="90">
        <f t="shared" ca="1" si="1294"/>
        <v>113.37154767694585</v>
      </c>
      <c r="F6888" s="90">
        <f t="shared" ca="1" si="1294"/>
        <v>68.856719033951236</v>
      </c>
      <c r="G6888" s="90">
        <f t="shared" ca="1" si="1294"/>
        <v>78.65447949108956</v>
      </c>
      <c r="H6888" s="90">
        <f t="shared" ca="1" si="1290"/>
        <v>525.33336892930743</v>
      </c>
      <c r="I6888" s="90">
        <f t="shared" ca="1" si="1291"/>
        <v>350.72210361254736</v>
      </c>
      <c r="J6888" s="90">
        <f t="shared" ca="1" si="1292"/>
        <v>419.63433564161664</v>
      </c>
    </row>
    <row r="6889" spans="1:10" ht="12.75" x14ac:dyDescent="0.2">
      <c r="A6889" s="84">
        <v>6877</v>
      </c>
      <c r="B6889" s="90">
        <f t="shared" ca="1" si="1288"/>
        <v>415.13444618408624</v>
      </c>
      <c r="C6889" s="103">
        <f t="shared" ca="1" si="1295"/>
        <v>303.25663421233611</v>
      </c>
      <c r="D6889" s="103">
        <f t="shared" ca="1" si="1295"/>
        <v>342.56413393097648</v>
      </c>
      <c r="E6889" s="90">
        <f t="shared" ca="1" si="1294"/>
        <v>111.31229325363003</v>
      </c>
      <c r="F6889" s="90">
        <f t="shared" ca="1" si="1294"/>
        <v>100.59516565424795</v>
      </c>
      <c r="G6889" s="90">
        <f t="shared" ca="1" si="1294"/>
        <v>98.964494604659862</v>
      </c>
      <c r="H6889" s="90">
        <f t="shared" ca="1" si="1290"/>
        <v>526.44673943771625</v>
      </c>
      <c r="I6889" s="90">
        <f t="shared" ca="1" si="1291"/>
        <v>403.85179986658409</v>
      </c>
      <c r="J6889" s="90">
        <f t="shared" ca="1" si="1292"/>
        <v>441.52862853563636</v>
      </c>
    </row>
    <row r="6890" spans="1:10" ht="12.75" x14ac:dyDescent="0.2">
      <c r="A6890" s="84">
        <v>6878</v>
      </c>
      <c r="B6890" s="90">
        <f t="shared" ca="1" si="1288"/>
        <v>411.09458620405252</v>
      </c>
      <c r="C6890" s="103">
        <f t="shared" ca="1" si="1295"/>
        <v>297.16042297736675</v>
      </c>
      <c r="D6890" s="103">
        <f t="shared" ca="1" si="1295"/>
        <v>346.650958639495</v>
      </c>
      <c r="E6890" s="90">
        <f t="shared" ca="1" si="1294"/>
        <v>111.99755875381717</v>
      </c>
      <c r="F6890" s="90">
        <f t="shared" ca="1" si="1294"/>
        <v>80.004288757842843</v>
      </c>
      <c r="G6890" s="90">
        <f t="shared" ca="1" si="1294"/>
        <v>73.573263742043196</v>
      </c>
      <c r="H6890" s="90">
        <f t="shared" ca="1" si="1290"/>
        <v>523.09214495786966</v>
      </c>
      <c r="I6890" s="90">
        <f t="shared" ca="1" si="1291"/>
        <v>377.16471173520961</v>
      </c>
      <c r="J6890" s="90">
        <f t="shared" ca="1" si="1292"/>
        <v>420.2242223815382</v>
      </c>
    </row>
    <row r="6891" spans="1:10" ht="12.75" x14ac:dyDescent="0.2">
      <c r="A6891" s="84">
        <v>6879</v>
      </c>
      <c r="B6891" s="90">
        <f t="shared" ca="1" si="1288"/>
        <v>412.43636951363777</v>
      </c>
      <c r="C6891" s="103">
        <f t="shared" ca="1" si="1295"/>
        <v>290.10377584450208</v>
      </c>
      <c r="D6891" s="103">
        <f t="shared" ca="1" si="1295"/>
        <v>343.04812189329323</v>
      </c>
      <c r="E6891" s="90">
        <f t="shared" ca="1" si="1294"/>
        <v>108.72765382092062</v>
      </c>
      <c r="F6891" s="90">
        <f t="shared" ca="1" si="1294"/>
        <v>68.477652179851731</v>
      </c>
      <c r="G6891" s="90">
        <f t="shared" ca="1" si="1294"/>
        <v>107.33982786598023</v>
      </c>
      <c r="H6891" s="90">
        <f t="shared" ca="1" si="1290"/>
        <v>521.16402333455835</v>
      </c>
      <c r="I6891" s="90">
        <f t="shared" ca="1" si="1291"/>
        <v>358.58142802435384</v>
      </c>
      <c r="J6891" s="90">
        <f t="shared" ca="1" si="1292"/>
        <v>450.38794975927345</v>
      </c>
    </row>
    <row r="6892" spans="1:10" ht="12.75" x14ac:dyDescent="0.2">
      <c r="A6892" s="84">
        <v>6880</v>
      </c>
      <c r="B6892" s="90">
        <f t="shared" ca="1" si="1288"/>
        <v>413.61593258800309</v>
      </c>
      <c r="C6892" s="103">
        <f t="shared" ca="1" si="1295"/>
        <v>285.66081267863251</v>
      </c>
      <c r="D6892" s="103">
        <f t="shared" ca="1" si="1295"/>
        <v>344.7360591499272</v>
      </c>
      <c r="E6892" s="90">
        <f t="shared" ca="1" si="1294"/>
        <v>100.00774283645467</v>
      </c>
      <c r="F6892" s="90">
        <f t="shared" ca="1" si="1294"/>
        <v>96.223622203180057</v>
      </c>
      <c r="G6892" s="90">
        <f t="shared" ca="1" si="1294"/>
        <v>94.303718473442743</v>
      </c>
      <c r="H6892" s="90">
        <f t="shared" ca="1" si="1290"/>
        <v>513.62367542445782</v>
      </c>
      <c r="I6892" s="90">
        <f t="shared" ca="1" si="1291"/>
        <v>381.88443488181258</v>
      </c>
      <c r="J6892" s="90">
        <f t="shared" ca="1" si="1292"/>
        <v>439.03977762336996</v>
      </c>
    </row>
    <row r="6893" spans="1:10" ht="12.75" x14ac:dyDescent="0.2">
      <c r="A6893" s="84">
        <v>6881</v>
      </c>
      <c r="B6893" s="90">
        <f t="shared" ca="1" si="1288"/>
        <v>409.53747855361706</v>
      </c>
      <c r="C6893" s="103">
        <f t="shared" ca="1" si="1295"/>
        <v>308.19350345046587</v>
      </c>
      <c r="D6893" s="103">
        <f t="shared" ca="1" si="1295"/>
        <v>358.92732989876231</v>
      </c>
      <c r="E6893" s="90">
        <f t="shared" ca="1" si="1294"/>
        <v>107.27095371309063</v>
      </c>
      <c r="F6893" s="90">
        <f t="shared" ca="1" si="1294"/>
        <v>77.541303050895948</v>
      </c>
      <c r="G6893" s="90">
        <f t="shared" ca="1" si="1294"/>
        <v>87.100233810119789</v>
      </c>
      <c r="H6893" s="90">
        <f t="shared" ca="1" si="1290"/>
        <v>516.80843226670765</v>
      </c>
      <c r="I6893" s="90">
        <f t="shared" ca="1" si="1291"/>
        <v>385.73480650136185</v>
      </c>
      <c r="J6893" s="90">
        <f t="shared" ca="1" si="1292"/>
        <v>446.0275637088821</v>
      </c>
    </row>
    <row r="6894" spans="1:10" ht="12.75" x14ac:dyDescent="0.2">
      <c r="A6894" s="84">
        <v>6882</v>
      </c>
      <c r="B6894" s="90">
        <f t="shared" ca="1" si="1288"/>
        <v>417.74933875090659</v>
      </c>
      <c r="C6894" s="103">
        <f t="shared" ref="C6894:G6909" ca="1" si="1296">NORMINV(RAND(),C$5,C$6)</f>
        <v>295.15330774980731</v>
      </c>
      <c r="D6894" s="103">
        <f t="shared" ca="1" si="1296"/>
        <v>345.31029776431598</v>
      </c>
      <c r="E6894" s="90">
        <f t="shared" ca="1" si="1296"/>
        <v>101.97965242084329</v>
      </c>
      <c r="F6894" s="90">
        <f t="shared" ca="1" si="1296"/>
        <v>74.537105999788992</v>
      </c>
      <c r="G6894" s="90">
        <f t="shared" ca="1" si="1296"/>
        <v>91.854943876521901</v>
      </c>
      <c r="H6894" s="90">
        <f t="shared" ca="1" si="1290"/>
        <v>519.72899117174984</v>
      </c>
      <c r="I6894" s="90">
        <f t="shared" ca="1" si="1291"/>
        <v>369.6904137495963</v>
      </c>
      <c r="J6894" s="90">
        <f t="shared" ca="1" si="1292"/>
        <v>437.16524164083785</v>
      </c>
    </row>
    <row r="6895" spans="1:10" ht="12.75" x14ac:dyDescent="0.2">
      <c r="A6895" s="84">
        <v>6883</v>
      </c>
      <c r="B6895" s="90">
        <f t="shared" ca="1" si="1288"/>
        <v>401.59288779844633</v>
      </c>
      <c r="C6895" s="103">
        <f t="shared" ref="C6895:D6909" ca="1" si="1297">NORMINV(RAND(),C$5,C$6)</f>
        <v>269.80621365365386</v>
      </c>
      <c r="D6895" s="103">
        <f t="shared" ca="1" si="1297"/>
        <v>346.01762368980383</v>
      </c>
      <c r="E6895" s="90">
        <f t="shared" ca="1" si="1296"/>
        <v>111.08125882512294</v>
      </c>
      <c r="F6895" s="90">
        <f t="shared" ca="1" si="1296"/>
        <v>84.755934389091109</v>
      </c>
      <c r="G6895" s="90">
        <f t="shared" ca="1" si="1296"/>
        <v>106.05543298543716</v>
      </c>
      <c r="H6895" s="90">
        <f t="shared" ca="1" si="1290"/>
        <v>512.6741466235693</v>
      </c>
      <c r="I6895" s="90">
        <f t="shared" ca="1" si="1291"/>
        <v>354.56214804274498</v>
      </c>
      <c r="J6895" s="90">
        <f t="shared" ca="1" si="1292"/>
        <v>452.07305667524099</v>
      </c>
    </row>
    <row r="6896" spans="1:10" ht="12.75" x14ac:dyDescent="0.2">
      <c r="A6896" s="84">
        <v>6884</v>
      </c>
      <c r="B6896" s="90">
        <f t="shared" ca="1" si="1288"/>
        <v>406.17741909218739</v>
      </c>
      <c r="C6896" s="103">
        <f t="shared" ca="1" si="1297"/>
        <v>286.64311073407708</v>
      </c>
      <c r="D6896" s="103">
        <f t="shared" ca="1" si="1297"/>
        <v>343.92750606747484</v>
      </c>
      <c r="E6896" s="90">
        <f t="shared" ca="1" si="1296"/>
        <v>118.71800662968147</v>
      </c>
      <c r="F6896" s="90">
        <f t="shared" ca="1" si="1296"/>
        <v>74.528428596694283</v>
      </c>
      <c r="G6896" s="90">
        <f t="shared" ca="1" si="1296"/>
        <v>104.2108309932875</v>
      </c>
      <c r="H6896" s="90">
        <f t="shared" ca="1" si="1290"/>
        <v>524.89542572186883</v>
      </c>
      <c r="I6896" s="90">
        <f t="shared" ca="1" si="1291"/>
        <v>361.17153933077134</v>
      </c>
      <c r="J6896" s="90">
        <f t="shared" ca="1" si="1292"/>
        <v>448.13833706076235</v>
      </c>
    </row>
    <row r="6897" spans="1:10" ht="12.75" x14ac:dyDescent="0.2">
      <c r="A6897" s="84">
        <v>6885</v>
      </c>
      <c r="B6897" s="90">
        <f t="shared" ca="1" si="1288"/>
        <v>411.3095832503891</v>
      </c>
      <c r="C6897" s="103">
        <f t="shared" ca="1" si="1297"/>
        <v>304.43731367005569</v>
      </c>
      <c r="D6897" s="103">
        <f t="shared" ca="1" si="1297"/>
        <v>358.75342829738338</v>
      </c>
      <c r="E6897" s="90">
        <f t="shared" ca="1" si="1296"/>
        <v>112.87280278984109</v>
      </c>
      <c r="F6897" s="90">
        <f t="shared" ca="1" si="1296"/>
        <v>68.621710311620845</v>
      </c>
      <c r="G6897" s="90">
        <f t="shared" ca="1" si="1296"/>
        <v>90.936849002022527</v>
      </c>
      <c r="H6897" s="90">
        <f t="shared" ca="1" si="1290"/>
        <v>524.1823860402302</v>
      </c>
      <c r="I6897" s="90">
        <f t="shared" ca="1" si="1291"/>
        <v>373.05902398167655</v>
      </c>
      <c r="J6897" s="90">
        <f t="shared" ca="1" si="1292"/>
        <v>449.69027729940592</v>
      </c>
    </row>
    <row r="6898" spans="1:10" ht="12.75" x14ac:dyDescent="0.2">
      <c r="A6898" s="84">
        <v>6886</v>
      </c>
      <c r="B6898" s="90">
        <f t="shared" ca="1" si="1288"/>
        <v>414.48986916011063</v>
      </c>
      <c r="C6898" s="103">
        <f t="shared" ca="1" si="1297"/>
        <v>281.75187774511841</v>
      </c>
      <c r="D6898" s="103">
        <f t="shared" ca="1" si="1297"/>
        <v>353.46025248256024</v>
      </c>
      <c r="E6898" s="90">
        <f t="shared" ca="1" si="1296"/>
        <v>121.78409824438344</v>
      </c>
      <c r="F6898" s="90">
        <f t="shared" ca="1" si="1296"/>
        <v>79.739894696928957</v>
      </c>
      <c r="G6898" s="90">
        <f t="shared" ca="1" si="1296"/>
        <v>113.38337658379216</v>
      </c>
      <c r="H6898" s="90">
        <f t="shared" ca="1" si="1290"/>
        <v>536.2739674044941</v>
      </c>
      <c r="I6898" s="90">
        <f t="shared" ca="1" si="1291"/>
        <v>361.49177244204736</v>
      </c>
      <c r="J6898" s="90">
        <f t="shared" ca="1" si="1292"/>
        <v>466.84362906635238</v>
      </c>
    </row>
    <row r="6899" spans="1:10" ht="12.75" x14ac:dyDescent="0.2">
      <c r="A6899" s="84">
        <v>6887</v>
      </c>
      <c r="B6899" s="90">
        <f t="shared" ca="1" si="1288"/>
        <v>407.286534810386</v>
      </c>
      <c r="C6899" s="103">
        <f t="shared" ca="1" si="1297"/>
        <v>299.41176536917732</v>
      </c>
      <c r="D6899" s="103">
        <f t="shared" ca="1" si="1297"/>
        <v>347.2639351174617</v>
      </c>
      <c r="E6899" s="90">
        <f t="shared" ca="1" si="1296"/>
        <v>119.98885834599122</v>
      </c>
      <c r="F6899" s="90">
        <f t="shared" ca="1" si="1296"/>
        <v>72.521919233348285</v>
      </c>
      <c r="G6899" s="90">
        <f t="shared" ca="1" si="1296"/>
        <v>111.03673351819126</v>
      </c>
      <c r="H6899" s="90">
        <f t="shared" ca="1" si="1290"/>
        <v>527.27539315637728</v>
      </c>
      <c r="I6899" s="90">
        <f t="shared" ca="1" si="1291"/>
        <v>371.9336846025256</v>
      </c>
      <c r="J6899" s="90">
        <f t="shared" ca="1" si="1292"/>
        <v>458.30066863565298</v>
      </c>
    </row>
    <row r="6900" spans="1:10" ht="12.75" x14ac:dyDescent="0.2">
      <c r="A6900" s="84">
        <v>6888</v>
      </c>
      <c r="B6900" s="90">
        <f t="shared" ca="1" si="1288"/>
        <v>412.92590254725707</v>
      </c>
      <c r="C6900" s="103">
        <f t="shared" ca="1" si="1297"/>
        <v>317.01862921421247</v>
      </c>
      <c r="D6900" s="103">
        <f t="shared" ca="1" si="1297"/>
        <v>324.11827500003801</v>
      </c>
      <c r="E6900" s="90">
        <f t="shared" ca="1" si="1296"/>
        <v>114.77301395872803</v>
      </c>
      <c r="F6900" s="90">
        <f t="shared" ca="1" si="1296"/>
        <v>67.25216181879712</v>
      </c>
      <c r="G6900" s="90">
        <f t="shared" ca="1" si="1296"/>
        <v>96.044411607761432</v>
      </c>
      <c r="H6900" s="90">
        <f t="shared" ca="1" si="1290"/>
        <v>527.69891650598515</v>
      </c>
      <c r="I6900" s="90">
        <f t="shared" ca="1" si="1291"/>
        <v>384.27079103300957</v>
      </c>
      <c r="J6900" s="90">
        <f t="shared" ca="1" si="1292"/>
        <v>420.16268660779946</v>
      </c>
    </row>
    <row r="6901" spans="1:10" ht="12.75" x14ac:dyDescent="0.2">
      <c r="A6901" s="84">
        <v>6889</v>
      </c>
      <c r="B6901" s="90">
        <f t="shared" ca="1" si="1288"/>
        <v>408.04737932199157</v>
      </c>
      <c r="C6901" s="103">
        <f t="shared" ca="1" si="1297"/>
        <v>312.48633668286897</v>
      </c>
      <c r="D6901" s="103">
        <f t="shared" ca="1" si="1297"/>
        <v>356.81623234259359</v>
      </c>
      <c r="E6901" s="90">
        <f t="shared" ca="1" si="1296"/>
        <v>116.10590315680477</v>
      </c>
      <c r="F6901" s="90">
        <f t="shared" ca="1" si="1296"/>
        <v>89.53240099067304</v>
      </c>
      <c r="G6901" s="90">
        <f t="shared" ca="1" si="1296"/>
        <v>94.669815309997546</v>
      </c>
      <c r="H6901" s="90">
        <f t="shared" ca="1" si="1290"/>
        <v>524.15328247879631</v>
      </c>
      <c r="I6901" s="90">
        <f t="shared" ca="1" si="1291"/>
        <v>402.01873767354198</v>
      </c>
      <c r="J6901" s="90">
        <f t="shared" ca="1" si="1292"/>
        <v>451.48604765259114</v>
      </c>
    </row>
    <row r="6902" spans="1:10" ht="12.75" x14ac:dyDescent="0.2">
      <c r="A6902" s="84">
        <v>6890</v>
      </c>
      <c r="B6902" s="90">
        <f t="shared" ca="1" si="1288"/>
        <v>409.91097683594052</v>
      </c>
      <c r="C6902" s="103">
        <f t="shared" ca="1" si="1297"/>
        <v>304.65078251010465</v>
      </c>
      <c r="D6902" s="103">
        <f t="shared" ca="1" si="1297"/>
        <v>333.86035604851696</v>
      </c>
      <c r="E6902" s="90">
        <f t="shared" ca="1" si="1296"/>
        <v>113.14988360571461</v>
      </c>
      <c r="F6902" s="90">
        <f t="shared" ca="1" si="1296"/>
        <v>95.894336630758247</v>
      </c>
      <c r="G6902" s="90">
        <f t="shared" ca="1" si="1296"/>
        <v>95.498878694707329</v>
      </c>
      <c r="H6902" s="90">
        <f t="shared" ca="1" si="1290"/>
        <v>523.06086044165511</v>
      </c>
      <c r="I6902" s="90">
        <f t="shared" ca="1" si="1291"/>
        <v>400.54511914086288</v>
      </c>
      <c r="J6902" s="90">
        <f t="shared" ca="1" si="1292"/>
        <v>429.35923474322431</v>
      </c>
    </row>
    <row r="6903" spans="1:10" ht="12.75" x14ac:dyDescent="0.2">
      <c r="A6903" s="84">
        <v>6891</v>
      </c>
      <c r="B6903" s="90">
        <f t="shared" ca="1" si="1288"/>
        <v>407.98325321599674</v>
      </c>
      <c r="C6903" s="103">
        <f t="shared" ca="1" si="1297"/>
        <v>290.57952286303436</v>
      </c>
      <c r="D6903" s="103">
        <f t="shared" ca="1" si="1297"/>
        <v>348.55029097886961</v>
      </c>
      <c r="E6903" s="90">
        <f t="shared" ca="1" si="1296"/>
        <v>104.43076177091945</v>
      </c>
      <c r="F6903" s="90">
        <f t="shared" ca="1" si="1296"/>
        <v>77.701679498845635</v>
      </c>
      <c r="G6903" s="90">
        <f t="shared" ca="1" si="1296"/>
        <v>85.421371600576634</v>
      </c>
      <c r="H6903" s="90">
        <f t="shared" ca="1" si="1290"/>
        <v>512.41401498691619</v>
      </c>
      <c r="I6903" s="90">
        <f t="shared" ca="1" si="1291"/>
        <v>368.28120236187999</v>
      </c>
      <c r="J6903" s="90">
        <f t="shared" ca="1" si="1292"/>
        <v>433.97166257944627</v>
      </c>
    </row>
    <row r="6904" spans="1:10" ht="12.75" x14ac:dyDescent="0.2">
      <c r="A6904" s="84">
        <v>6892</v>
      </c>
      <c r="B6904" s="90">
        <f t="shared" ca="1" si="1288"/>
        <v>422.44668396487776</v>
      </c>
      <c r="C6904" s="103">
        <f t="shared" ca="1" si="1297"/>
        <v>295.17245871115529</v>
      </c>
      <c r="D6904" s="103">
        <f t="shared" ca="1" si="1297"/>
        <v>347.76682127604363</v>
      </c>
      <c r="E6904" s="90">
        <f t="shared" ca="1" si="1296"/>
        <v>110.05138464319823</v>
      </c>
      <c r="F6904" s="90">
        <f t="shared" ca="1" si="1296"/>
        <v>94.117554905204059</v>
      </c>
      <c r="G6904" s="90">
        <f t="shared" ca="1" si="1296"/>
        <v>98.869601168723008</v>
      </c>
      <c r="H6904" s="90">
        <f t="shared" ca="1" si="1290"/>
        <v>532.49806860807598</v>
      </c>
      <c r="I6904" s="90">
        <f t="shared" ca="1" si="1291"/>
        <v>389.29001361635937</v>
      </c>
      <c r="J6904" s="90">
        <f t="shared" ca="1" si="1292"/>
        <v>446.63642244476665</v>
      </c>
    </row>
    <row r="6905" spans="1:10" ht="12.75" x14ac:dyDescent="0.2">
      <c r="A6905" s="84">
        <v>6893</v>
      </c>
      <c r="B6905" s="90">
        <f t="shared" ca="1" si="1288"/>
        <v>413.17520346772795</v>
      </c>
      <c r="C6905" s="103">
        <f t="shared" ca="1" si="1297"/>
        <v>308.04168663152109</v>
      </c>
      <c r="D6905" s="103">
        <f t="shared" ca="1" si="1297"/>
        <v>348.37832478345956</v>
      </c>
      <c r="E6905" s="90">
        <f t="shared" ca="1" si="1296"/>
        <v>106.71591177460986</v>
      </c>
      <c r="F6905" s="90">
        <f t="shared" ca="1" si="1296"/>
        <v>88.130100548512416</v>
      </c>
      <c r="G6905" s="90">
        <f t="shared" ca="1" si="1296"/>
        <v>93.569512971239035</v>
      </c>
      <c r="H6905" s="90">
        <f t="shared" ca="1" si="1290"/>
        <v>519.89111524233783</v>
      </c>
      <c r="I6905" s="90">
        <f t="shared" ca="1" si="1291"/>
        <v>396.1717871800335</v>
      </c>
      <c r="J6905" s="90">
        <f t="shared" ca="1" si="1292"/>
        <v>441.94783775469858</v>
      </c>
    </row>
    <row r="6906" spans="1:10" ht="12.75" x14ac:dyDescent="0.2">
      <c r="A6906" s="84">
        <v>6894</v>
      </c>
      <c r="B6906" s="90">
        <f t="shared" ca="1" si="1288"/>
        <v>413.20462379290876</v>
      </c>
      <c r="C6906" s="103">
        <f t="shared" ca="1" si="1297"/>
        <v>284.28404200895784</v>
      </c>
      <c r="D6906" s="103">
        <f t="shared" ca="1" si="1297"/>
        <v>323.75847171589362</v>
      </c>
      <c r="E6906" s="90">
        <f t="shared" ca="1" si="1296"/>
        <v>102.89983157057166</v>
      </c>
      <c r="F6906" s="90">
        <f t="shared" ca="1" si="1296"/>
        <v>98.201979399080344</v>
      </c>
      <c r="G6906" s="90">
        <f t="shared" ca="1" si="1296"/>
        <v>98.129291786647869</v>
      </c>
      <c r="H6906" s="90">
        <f t="shared" ca="1" si="1290"/>
        <v>516.10445536348038</v>
      </c>
      <c r="I6906" s="90">
        <f t="shared" ca="1" si="1291"/>
        <v>382.4860214080382</v>
      </c>
      <c r="J6906" s="90">
        <f t="shared" ca="1" si="1292"/>
        <v>421.88776350254147</v>
      </c>
    </row>
    <row r="6907" spans="1:10" ht="12.75" x14ac:dyDescent="0.2">
      <c r="A6907" s="84">
        <v>6895</v>
      </c>
      <c r="B6907" s="90">
        <f t="shared" ca="1" si="1288"/>
        <v>411.30963191784434</v>
      </c>
      <c r="C6907" s="103">
        <f t="shared" ca="1" si="1297"/>
        <v>304.34360052643888</v>
      </c>
      <c r="D6907" s="103">
        <f t="shared" ca="1" si="1297"/>
        <v>360.67956613816648</v>
      </c>
      <c r="E6907" s="90">
        <f t="shared" ca="1" si="1296"/>
        <v>115.0437485100996</v>
      </c>
      <c r="F6907" s="90">
        <f t="shared" ca="1" si="1296"/>
        <v>78.781021998443961</v>
      </c>
      <c r="G6907" s="90">
        <f t="shared" ca="1" si="1296"/>
        <v>85.838532134936514</v>
      </c>
      <c r="H6907" s="90">
        <f t="shared" ca="1" si="1290"/>
        <v>526.35338042794399</v>
      </c>
      <c r="I6907" s="90">
        <f t="shared" ca="1" si="1291"/>
        <v>383.12462252488285</v>
      </c>
      <c r="J6907" s="90">
        <f t="shared" ca="1" si="1292"/>
        <v>446.51809827310296</v>
      </c>
    </row>
    <row r="6908" spans="1:10" ht="12.75" x14ac:dyDescent="0.2">
      <c r="A6908" s="84">
        <v>6896</v>
      </c>
      <c r="B6908" s="90">
        <f t="shared" ca="1" si="1288"/>
        <v>409.46510000360161</v>
      </c>
      <c r="C6908" s="103">
        <f t="shared" ca="1" si="1297"/>
        <v>288.76606563423678</v>
      </c>
      <c r="D6908" s="103">
        <f t="shared" ca="1" si="1297"/>
        <v>355.16823415925177</v>
      </c>
      <c r="E6908" s="90">
        <f t="shared" ca="1" si="1296"/>
        <v>101.77541491524849</v>
      </c>
      <c r="F6908" s="90">
        <f t="shared" ca="1" si="1296"/>
        <v>78.081516501408487</v>
      </c>
      <c r="G6908" s="90">
        <f t="shared" ca="1" si="1296"/>
        <v>102.73556986637092</v>
      </c>
      <c r="H6908" s="90">
        <f t="shared" ca="1" si="1290"/>
        <v>511.24051491885007</v>
      </c>
      <c r="I6908" s="90">
        <f t="shared" ca="1" si="1291"/>
        <v>366.84758213564527</v>
      </c>
      <c r="J6908" s="90">
        <f t="shared" ca="1" si="1292"/>
        <v>457.90380402562266</v>
      </c>
    </row>
    <row r="6909" spans="1:10" ht="12.75" x14ac:dyDescent="0.2">
      <c r="A6909" s="84">
        <v>6897</v>
      </c>
      <c r="B6909" s="90">
        <f t="shared" ca="1" si="1288"/>
        <v>420.93279130958888</v>
      </c>
      <c r="C6909" s="103">
        <f t="shared" ca="1" si="1297"/>
        <v>282.45648270393059</v>
      </c>
      <c r="D6909" s="103">
        <f t="shared" ca="1" si="1297"/>
        <v>354.51430188701016</v>
      </c>
      <c r="E6909" s="90">
        <f t="shared" ca="1" si="1296"/>
        <v>106.40209735389644</v>
      </c>
      <c r="F6909" s="90">
        <f t="shared" ca="1" si="1296"/>
        <v>96.269765120668083</v>
      </c>
      <c r="G6909" s="90">
        <f t="shared" ca="1" si="1296"/>
        <v>74.539448173020617</v>
      </c>
      <c r="H6909" s="90">
        <f t="shared" ca="1" si="1290"/>
        <v>527.33488866348534</v>
      </c>
      <c r="I6909" s="90">
        <f t="shared" ca="1" si="1291"/>
        <v>378.72624782459866</v>
      </c>
      <c r="J6909" s="90">
        <f t="shared" ca="1" si="1292"/>
        <v>429.05375006003078</v>
      </c>
    </row>
    <row r="6910" spans="1:10" ht="12.75" x14ac:dyDescent="0.2">
      <c r="A6910" s="84">
        <v>6898</v>
      </c>
      <c r="B6910" s="90">
        <f t="shared" ca="1" si="1288"/>
        <v>417.20648709908164</v>
      </c>
      <c r="C6910" s="103">
        <f t="shared" ref="C6910:G6925" ca="1" si="1298">NORMINV(RAND(),C$5,C$6)</f>
        <v>272.01391949215605</v>
      </c>
      <c r="D6910" s="103">
        <f t="shared" ca="1" si="1298"/>
        <v>339.89616657776531</v>
      </c>
      <c r="E6910" s="90">
        <f t="shared" ca="1" si="1298"/>
        <v>115.04654800506412</v>
      </c>
      <c r="F6910" s="90">
        <f t="shared" ca="1" si="1298"/>
        <v>66.269478726696889</v>
      </c>
      <c r="G6910" s="90">
        <f t="shared" ca="1" si="1298"/>
        <v>94.075165290056631</v>
      </c>
      <c r="H6910" s="90">
        <f t="shared" ca="1" si="1290"/>
        <v>532.25303510414574</v>
      </c>
      <c r="I6910" s="90">
        <f t="shared" ca="1" si="1291"/>
        <v>338.28339821885294</v>
      </c>
      <c r="J6910" s="90">
        <f t="shared" ca="1" si="1292"/>
        <v>433.97133186782196</v>
      </c>
    </row>
    <row r="6911" spans="1:10" ht="12.75" x14ac:dyDescent="0.2">
      <c r="A6911" s="84">
        <v>6899</v>
      </c>
      <c r="B6911" s="90">
        <f t="shared" ca="1" si="1288"/>
        <v>407.2592302622387</v>
      </c>
      <c r="C6911" s="103">
        <f t="shared" ref="C6911:D6925" ca="1" si="1299">NORMINV(RAND(),C$5,C$6)</f>
        <v>286.03799479084233</v>
      </c>
      <c r="D6911" s="103">
        <f t="shared" ca="1" si="1299"/>
        <v>357.2575485184139</v>
      </c>
      <c r="E6911" s="90">
        <f t="shared" ca="1" si="1298"/>
        <v>104.92118842795601</v>
      </c>
      <c r="F6911" s="90">
        <f t="shared" ca="1" si="1298"/>
        <v>78.997722437729692</v>
      </c>
      <c r="G6911" s="90">
        <f t="shared" ca="1" si="1298"/>
        <v>100.1800607124172</v>
      </c>
      <c r="H6911" s="90">
        <f t="shared" ca="1" si="1290"/>
        <v>512.18041869019476</v>
      </c>
      <c r="I6911" s="90">
        <f t="shared" ca="1" si="1291"/>
        <v>365.03571722857203</v>
      </c>
      <c r="J6911" s="90">
        <f t="shared" ca="1" si="1292"/>
        <v>457.43760923083107</v>
      </c>
    </row>
    <row r="6912" spans="1:10" ht="12.75" x14ac:dyDescent="0.2">
      <c r="A6912" s="84">
        <v>6900</v>
      </c>
      <c r="B6912" s="90">
        <f t="shared" ca="1" si="1288"/>
        <v>407.6185041384224</v>
      </c>
      <c r="C6912" s="103">
        <f t="shared" ca="1" si="1299"/>
        <v>294.90819203122373</v>
      </c>
      <c r="D6912" s="103">
        <f t="shared" ca="1" si="1299"/>
        <v>343.63796115055118</v>
      </c>
      <c r="E6912" s="90">
        <f t="shared" ca="1" si="1298"/>
        <v>111.62006339669801</v>
      </c>
      <c r="F6912" s="90">
        <f t="shared" ca="1" si="1298"/>
        <v>88.279908200258333</v>
      </c>
      <c r="G6912" s="90">
        <f t="shared" ca="1" si="1298"/>
        <v>88.177851073887425</v>
      </c>
      <c r="H6912" s="90">
        <f t="shared" ca="1" si="1290"/>
        <v>519.23856753512041</v>
      </c>
      <c r="I6912" s="90">
        <f t="shared" ca="1" si="1291"/>
        <v>383.18810023148205</v>
      </c>
      <c r="J6912" s="90">
        <f t="shared" ca="1" si="1292"/>
        <v>431.81581222443862</v>
      </c>
    </row>
    <row r="6913" spans="1:10" ht="12.75" x14ac:dyDescent="0.2">
      <c r="A6913" s="84">
        <v>6901</v>
      </c>
      <c r="B6913" s="90">
        <f t="shared" ca="1" si="1288"/>
        <v>403.41907678923474</v>
      </c>
      <c r="C6913" s="103">
        <f t="shared" ca="1" si="1299"/>
        <v>292.98652520928704</v>
      </c>
      <c r="D6913" s="103">
        <f t="shared" ca="1" si="1299"/>
        <v>352.19096851134719</v>
      </c>
      <c r="E6913" s="90">
        <f t="shared" ca="1" si="1298"/>
        <v>108.23640958164279</v>
      </c>
      <c r="F6913" s="90">
        <f t="shared" ca="1" si="1298"/>
        <v>75.134075913923027</v>
      </c>
      <c r="G6913" s="90">
        <f t="shared" ca="1" si="1298"/>
        <v>101.97741838857777</v>
      </c>
      <c r="H6913" s="90">
        <f t="shared" ca="1" si="1290"/>
        <v>511.6554863708775</v>
      </c>
      <c r="I6913" s="90">
        <f t="shared" ca="1" si="1291"/>
        <v>368.12060112321006</v>
      </c>
      <c r="J6913" s="90">
        <f t="shared" ca="1" si="1292"/>
        <v>454.16838689992494</v>
      </c>
    </row>
    <row r="6914" spans="1:10" ht="12.75" x14ac:dyDescent="0.2">
      <c r="A6914" s="84">
        <v>6902</v>
      </c>
      <c r="B6914" s="90">
        <f t="shared" ca="1" si="1288"/>
        <v>407.34535754203381</v>
      </c>
      <c r="C6914" s="103">
        <f t="shared" ca="1" si="1299"/>
        <v>310.08722202465992</v>
      </c>
      <c r="D6914" s="103">
        <f t="shared" ca="1" si="1299"/>
        <v>344.75644101266215</v>
      </c>
      <c r="E6914" s="90">
        <f t="shared" ca="1" si="1298"/>
        <v>108.94678700094329</v>
      </c>
      <c r="F6914" s="90">
        <f t="shared" ca="1" si="1298"/>
        <v>80.552168051801374</v>
      </c>
      <c r="G6914" s="90">
        <f t="shared" ca="1" si="1298"/>
        <v>63.482613737395695</v>
      </c>
      <c r="H6914" s="90">
        <f t="shared" ca="1" si="1290"/>
        <v>516.2921445429771</v>
      </c>
      <c r="I6914" s="90">
        <f t="shared" ca="1" si="1291"/>
        <v>390.63939007646127</v>
      </c>
      <c r="J6914" s="90">
        <f t="shared" ca="1" si="1292"/>
        <v>408.23905475005785</v>
      </c>
    </row>
    <row r="6915" spans="1:10" ht="12.75" x14ac:dyDescent="0.2">
      <c r="A6915" s="84">
        <v>6903</v>
      </c>
      <c r="B6915" s="90">
        <f t="shared" ca="1" si="1288"/>
        <v>405.97665033739685</v>
      </c>
      <c r="C6915" s="103">
        <f t="shared" ca="1" si="1299"/>
        <v>302.49450733337483</v>
      </c>
      <c r="D6915" s="103">
        <f t="shared" ca="1" si="1299"/>
        <v>348.96780940331968</v>
      </c>
      <c r="E6915" s="90">
        <f t="shared" ca="1" si="1298"/>
        <v>115.44093910190213</v>
      </c>
      <c r="F6915" s="90">
        <f t="shared" ca="1" si="1298"/>
        <v>93.732916713868846</v>
      </c>
      <c r="G6915" s="90">
        <f t="shared" ca="1" si="1298"/>
        <v>88.588352781985819</v>
      </c>
      <c r="H6915" s="90">
        <f t="shared" ca="1" si="1290"/>
        <v>521.41758943929904</v>
      </c>
      <c r="I6915" s="90">
        <f t="shared" ca="1" si="1291"/>
        <v>396.22742404724369</v>
      </c>
      <c r="J6915" s="90">
        <f t="shared" ca="1" si="1292"/>
        <v>437.55616218530548</v>
      </c>
    </row>
    <row r="6916" spans="1:10" ht="12.75" x14ac:dyDescent="0.2">
      <c r="A6916" s="84">
        <v>6904</v>
      </c>
      <c r="B6916" s="90">
        <f t="shared" ca="1" si="1288"/>
        <v>406.33859402292069</v>
      </c>
      <c r="C6916" s="103">
        <f t="shared" ca="1" si="1299"/>
        <v>293.84260460671197</v>
      </c>
      <c r="D6916" s="103">
        <f t="shared" ca="1" si="1299"/>
        <v>356.76500346121526</v>
      </c>
      <c r="E6916" s="90">
        <f t="shared" ca="1" si="1298"/>
        <v>99.421306735113561</v>
      </c>
      <c r="F6916" s="90">
        <f t="shared" ca="1" si="1298"/>
        <v>70.62428722340303</v>
      </c>
      <c r="G6916" s="90">
        <f t="shared" ca="1" si="1298"/>
        <v>99.634150472119273</v>
      </c>
      <c r="H6916" s="90">
        <f t="shared" ca="1" si="1290"/>
        <v>505.75990075803423</v>
      </c>
      <c r="I6916" s="90">
        <f t="shared" ca="1" si="1291"/>
        <v>364.466891830115</v>
      </c>
      <c r="J6916" s="90">
        <f t="shared" ca="1" si="1292"/>
        <v>456.39915393333456</v>
      </c>
    </row>
    <row r="6917" spans="1:10" ht="12.75" x14ac:dyDescent="0.2">
      <c r="A6917" s="84">
        <v>6905</v>
      </c>
      <c r="B6917" s="90">
        <f t="shared" ca="1" si="1288"/>
        <v>419.66350082908565</v>
      </c>
      <c r="C6917" s="103">
        <f t="shared" ca="1" si="1299"/>
        <v>294.57430185545024</v>
      </c>
      <c r="D6917" s="103">
        <f t="shared" ca="1" si="1299"/>
        <v>315.0242005703243</v>
      </c>
      <c r="E6917" s="90">
        <f t="shared" ca="1" si="1298"/>
        <v>109.99162185569719</v>
      </c>
      <c r="F6917" s="90">
        <f t="shared" ca="1" si="1298"/>
        <v>65.847000272328501</v>
      </c>
      <c r="G6917" s="90">
        <f t="shared" ca="1" si="1298"/>
        <v>100.74714732689414</v>
      </c>
      <c r="H6917" s="90">
        <f t="shared" ca="1" si="1290"/>
        <v>529.65512268478278</v>
      </c>
      <c r="I6917" s="90">
        <f t="shared" ca="1" si="1291"/>
        <v>360.42130212777874</v>
      </c>
      <c r="J6917" s="90">
        <f t="shared" ca="1" si="1292"/>
        <v>415.77134789721845</v>
      </c>
    </row>
    <row r="6918" spans="1:10" ht="12.75" x14ac:dyDescent="0.2">
      <c r="A6918" s="84">
        <v>6906</v>
      </c>
      <c r="B6918" s="90">
        <f t="shared" ca="1" si="1288"/>
        <v>410.26457602348091</v>
      </c>
      <c r="C6918" s="103">
        <f t="shared" ca="1" si="1299"/>
        <v>292.38888951378448</v>
      </c>
      <c r="D6918" s="103">
        <f t="shared" ca="1" si="1299"/>
        <v>338.94257550480063</v>
      </c>
      <c r="E6918" s="90">
        <f t="shared" ca="1" si="1298"/>
        <v>104.33428077242017</v>
      </c>
      <c r="F6918" s="90">
        <f t="shared" ca="1" si="1298"/>
        <v>92.907289019343523</v>
      </c>
      <c r="G6918" s="90">
        <f t="shared" ca="1" si="1298"/>
        <v>69.862679430682491</v>
      </c>
      <c r="H6918" s="90">
        <f t="shared" ca="1" si="1290"/>
        <v>514.59885679590104</v>
      </c>
      <c r="I6918" s="90">
        <f t="shared" ca="1" si="1291"/>
        <v>385.296178533128</v>
      </c>
      <c r="J6918" s="90">
        <f t="shared" ca="1" si="1292"/>
        <v>408.80525493548311</v>
      </c>
    </row>
    <row r="6919" spans="1:10" ht="12.75" x14ac:dyDescent="0.2">
      <c r="A6919" s="84">
        <v>6907</v>
      </c>
      <c r="B6919" s="90">
        <f t="shared" ca="1" si="1288"/>
        <v>411.86647063715679</v>
      </c>
      <c r="C6919" s="103">
        <f t="shared" ca="1" si="1299"/>
        <v>297.71707426379891</v>
      </c>
      <c r="D6919" s="103">
        <f t="shared" ca="1" si="1299"/>
        <v>345.16194972186156</v>
      </c>
      <c r="E6919" s="90">
        <f t="shared" ca="1" si="1298"/>
        <v>110.07153608143308</v>
      </c>
      <c r="F6919" s="90">
        <f t="shared" ca="1" si="1298"/>
        <v>93.753315639218812</v>
      </c>
      <c r="G6919" s="90">
        <f t="shared" ca="1" si="1298"/>
        <v>87.038267847143331</v>
      </c>
      <c r="H6919" s="90">
        <f t="shared" ca="1" si="1290"/>
        <v>521.93800671858992</v>
      </c>
      <c r="I6919" s="90">
        <f t="shared" ca="1" si="1291"/>
        <v>391.47038990301769</v>
      </c>
      <c r="J6919" s="90">
        <f t="shared" ca="1" si="1292"/>
        <v>432.20021756900491</v>
      </c>
    </row>
    <row r="6920" spans="1:10" ht="12.75" x14ac:dyDescent="0.2">
      <c r="A6920" s="84">
        <v>6908</v>
      </c>
      <c r="B6920" s="90">
        <f t="shared" ca="1" si="1288"/>
        <v>416.65442613057667</v>
      </c>
      <c r="C6920" s="103">
        <f t="shared" ca="1" si="1299"/>
        <v>297.88791649108811</v>
      </c>
      <c r="D6920" s="103">
        <f t="shared" ca="1" si="1299"/>
        <v>347.86039105381741</v>
      </c>
      <c r="E6920" s="90">
        <f t="shared" ca="1" si="1298"/>
        <v>113.14149393018165</v>
      </c>
      <c r="F6920" s="90">
        <f t="shared" ca="1" si="1298"/>
        <v>72.979227408047592</v>
      </c>
      <c r="G6920" s="90">
        <f t="shared" ca="1" si="1298"/>
        <v>128.98701497881336</v>
      </c>
      <c r="H6920" s="90">
        <f t="shared" ca="1" si="1290"/>
        <v>529.79592006075836</v>
      </c>
      <c r="I6920" s="90">
        <f t="shared" ca="1" si="1291"/>
        <v>370.86714389913573</v>
      </c>
      <c r="J6920" s="90">
        <f t="shared" ca="1" si="1292"/>
        <v>476.84740603263077</v>
      </c>
    </row>
    <row r="6921" spans="1:10" ht="12.75" x14ac:dyDescent="0.2">
      <c r="A6921" s="84">
        <v>6909</v>
      </c>
      <c r="B6921" s="90">
        <f t="shared" ca="1" si="1288"/>
        <v>408.45634075145404</v>
      </c>
      <c r="C6921" s="103">
        <f t="shared" ca="1" si="1299"/>
        <v>277.48703611597159</v>
      </c>
      <c r="D6921" s="103">
        <f t="shared" ca="1" si="1299"/>
        <v>357.49749607049819</v>
      </c>
      <c r="E6921" s="90">
        <f t="shared" ca="1" si="1298"/>
        <v>111.12128982547662</v>
      </c>
      <c r="F6921" s="90">
        <f t="shared" ca="1" si="1298"/>
        <v>72.831909213745774</v>
      </c>
      <c r="G6921" s="90">
        <f t="shared" ca="1" si="1298"/>
        <v>100.35948167749625</v>
      </c>
      <c r="H6921" s="90">
        <f t="shared" ca="1" si="1290"/>
        <v>519.57763057693069</v>
      </c>
      <c r="I6921" s="90">
        <f t="shared" ca="1" si="1291"/>
        <v>350.31894532971739</v>
      </c>
      <c r="J6921" s="90">
        <f t="shared" ca="1" si="1292"/>
        <v>457.85697774799445</v>
      </c>
    </row>
    <row r="6922" spans="1:10" ht="12.75" x14ac:dyDescent="0.2">
      <c r="A6922" s="84">
        <v>6910</v>
      </c>
      <c r="B6922" s="90">
        <f t="shared" ca="1" si="1288"/>
        <v>398.90009632282715</v>
      </c>
      <c r="C6922" s="103">
        <f t="shared" ca="1" si="1299"/>
        <v>284.21993449037706</v>
      </c>
      <c r="D6922" s="103">
        <f t="shared" ca="1" si="1299"/>
        <v>347.75998069594169</v>
      </c>
      <c r="E6922" s="90">
        <f t="shared" ca="1" si="1298"/>
        <v>111.55834601726207</v>
      </c>
      <c r="F6922" s="90">
        <f t="shared" ca="1" si="1298"/>
        <v>87.807415309170523</v>
      </c>
      <c r="G6922" s="90">
        <f t="shared" ca="1" si="1298"/>
        <v>97.010662470966622</v>
      </c>
      <c r="H6922" s="90">
        <f t="shared" ca="1" si="1290"/>
        <v>510.45844234008922</v>
      </c>
      <c r="I6922" s="90">
        <f t="shared" ca="1" si="1291"/>
        <v>372.02734979954755</v>
      </c>
      <c r="J6922" s="90">
        <f t="shared" ca="1" si="1292"/>
        <v>444.77064316690831</v>
      </c>
    </row>
    <row r="6923" spans="1:10" ht="12.75" x14ac:dyDescent="0.2">
      <c r="A6923" s="84">
        <v>6911</v>
      </c>
      <c r="B6923" s="90">
        <f t="shared" ca="1" si="1288"/>
        <v>408.97487101616815</v>
      </c>
      <c r="C6923" s="103">
        <f t="shared" ca="1" si="1299"/>
        <v>291.56361639300957</v>
      </c>
      <c r="D6923" s="103">
        <f t="shared" ca="1" si="1299"/>
        <v>363.48952434356346</v>
      </c>
      <c r="E6923" s="90">
        <f t="shared" ca="1" si="1298"/>
        <v>110.22095570800325</v>
      </c>
      <c r="F6923" s="90">
        <f t="shared" ca="1" si="1298"/>
        <v>78.641647866811738</v>
      </c>
      <c r="G6923" s="90">
        <f t="shared" ca="1" si="1298"/>
        <v>84.517401421995842</v>
      </c>
      <c r="H6923" s="90">
        <f t="shared" ca="1" si="1290"/>
        <v>519.19582672417141</v>
      </c>
      <c r="I6923" s="90">
        <f t="shared" ca="1" si="1291"/>
        <v>370.20526425982132</v>
      </c>
      <c r="J6923" s="90">
        <f t="shared" ca="1" si="1292"/>
        <v>448.00692576555929</v>
      </c>
    </row>
    <row r="6924" spans="1:10" ht="12.75" x14ac:dyDescent="0.2">
      <c r="A6924" s="84">
        <v>6912</v>
      </c>
      <c r="B6924" s="90">
        <f t="shared" ca="1" si="1288"/>
        <v>414.39006381504396</v>
      </c>
      <c r="C6924" s="103">
        <f t="shared" ca="1" si="1299"/>
        <v>288.50457112062577</v>
      </c>
      <c r="D6924" s="103">
        <f t="shared" ca="1" si="1299"/>
        <v>356.29901478165755</v>
      </c>
      <c r="E6924" s="90">
        <f t="shared" ca="1" si="1298"/>
        <v>110.90409768730051</v>
      </c>
      <c r="F6924" s="90">
        <f t="shared" ca="1" si="1298"/>
        <v>86.583689831058933</v>
      </c>
      <c r="G6924" s="90">
        <f t="shared" ca="1" si="1298"/>
        <v>97.182249914730647</v>
      </c>
      <c r="H6924" s="90">
        <f t="shared" ca="1" si="1290"/>
        <v>525.29416150234442</v>
      </c>
      <c r="I6924" s="90">
        <f t="shared" ca="1" si="1291"/>
        <v>375.08826095168467</v>
      </c>
      <c r="J6924" s="90">
        <f t="shared" ca="1" si="1292"/>
        <v>453.48126469638817</v>
      </c>
    </row>
    <row r="6925" spans="1:10" ht="12.75" x14ac:dyDescent="0.2">
      <c r="A6925" s="84">
        <v>6913</v>
      </c>
      <c r="B6925" s="90">
        <f t="shared" ca="1" si="1288"/>
        <v>407.65878281875069</v>
      </c>
      <c r="C6925" s="103">
        <f t="shared" ca="1" si="1299"/>
        <v>315.47968357393012</v>
      </c>
      <c r="D6925" s="103">
        <f t="shared" ca="1" si="1299"/>
        <v>345.74035760659541</v>
      </c>
      <c r="E6925" s="90">
        <f t="shared" ca="1" si="1298"/>
        <v>114.16650990453662</v>
      </c>
      <c r="F6925" s="90">
        <f t="shared" ca="1" si="1298"/>
        <v>72.435116336410118</v>
      </c>
      <c r="G6925" s="90">
        <f t="shared" ca="1" si="1298"/>
        <v>102.30297324222867</v>
      </c>
      <c r="H6925" s="90">
        <f t="shared" ca="1" si="1290"/>
        <v>521.82529272328736</v>
      </c>
      <c r="I6925" s="90">
        <f t="shared" ca="1" si="1291"/>
        <v>387.91479991034021</v>
      </c>
      <c r="J6925" s="90">
        <f t="shared" ca="1" si="1292"/>
        <v>448.0433308488241</v>
      </c>
    </row>
    <row r="6926" spans="1:10" ht="12.75" x14ac:dyDescent="0.2">
      <c r="A6926" s="84">
        <v>6914</v>
      </c>
      <c r="B6926" s="90">
        <f t="shared" ref="B6926:B6989" ca="1" si="1300">NORMINV(RAND(),B$5,B$6)</f>
        <v>405.1289266514795</v>
      </c>
      <c r="C6926" s="103">
        <f t="shared" ref="C6926:G6941" ca="1" si="1301">NORMINV(RAND(),C$5,C$6)</f>
        <v>310.64872166113366</v>
      </c>
      <c r="D6926" s="103">
        <f t="shared" ca="1" si="1301"/>
        <v>356.20175946487336</v>
      </c>
      <c r="E6926" s="90">
        <f t="shared" ca="1" si="1301"/>
        <v>120.35146160105134</v>
      </c>
      <c r="F6926" s="90">
        <f t="shared" ca="1" si="1301"/>
        <v>82.844296199347099</v>
      </c>
      <c r="G6926" s="90">
        <f t="shared" ca="1" si="1301"/>
        <v>100.05129072446337</v>
      </c>
      <c r="H6926" s="90">
        <f t="shared" ref="H6926:H6989" ca="1" si="1302">+B6926+E6926</f>
        <v>525.48038825253082</v>
      </c>
      <c r="I6926" s="90">
        <f t="shared" ref="I6926:I6989" ca="1" si="1303">+C6926+F6926</f>
        <v>393.49301786048079</v>
      </c>
      <c r="J6926" s="90">
        <f t="shared" ref="J6926:J6989" ca="1" si="1304">+D6926+G6926</f>
        <v>456.2530501893367</v>
      </c>
    </row>
    <row r="6927" spans="1:10" ht="12.75" x14ac:dyDescent="0.2">
      <c r="A6927" s="84">
        <v>6915</v>
      </c>
      <c r="B6927" s="90">
        <f t="shared" ca="1" si="1300"/>
        <v>410.29622346643129</v>
      </c>
      <c r="C6927" s="103">
        <f t="shared" ref="C6927:D6941" ca="1" si="1305">NORMINV(RAND(),C$5,C$6)</f>
        <v>302.08031841371763</v>
      </c>
      <c r="D6927" s="103">
        <f t="shared" ca="1" si="1305"/>
        <v>317.74450525823534</v>
      </c>
      <c r="E6927" s="90">
        <f t="shared" ca="1" si="1301"/>
        <v>110.46250358815827</v>
      </c>
      <c r="F6927" s="90">
        <f t="shared" ca="1" si="1301"/>
        <v>80.563559918613649</v>
      </c>
      <c r="G6927" s="90">
        <f t="shared" ca="1" si="1301"/>
        <v>91.483254965404484</v>
      </c>
      <c r="H6927" s="90">
        <f t="shared" ca="1" si="1302"/>
        <v>520.7587270545896</v>
      </c>
      <c r="I6927" s="90">
        <f t="shared" ca="1" si="1303"/>
        <v>382.64387833233127</v>
      </c>
      <c r="J6927" s="90">
        <f t="shared" ca="1" si="1304"/>
        <v>409.22776022363985</v>
      </c>
    </row>
    <row r="6928" spans="1:10" ht="12.75" x14ac:dyDescent="0.2">
      <c r="A6928" s="84">
        <v>6916</v>
      </c>
      <c r="B6928" s="90">
        <f t="shared" ca="1" si="1300"/>
        <v>411.65188136411797</v>
      </c>
      <c r="C6928" s="103">
        <f t="shared" ca="1" si="1305"/>
        <v>310.79833152013043</v>
      </c>
      <c r="D6928" s="103">
        <f t="shared" ca="1" si="1305"/>
        <v>336.394293016652</v>
      </c>
      <c r="E6928" s="90">
        <f t="shared" ca="1" si="1301"/>
        <v>116.32864697727686</v>
      </c>
      <c r="F6928" s="90">
        <f t="shared" ca="1" si="1301"/>
        <v>72.675907253134341</v>
      </c>
      <c r="G6928" s="90">
        <f t="shared" ca="1" si="1301"/>
        <v>89.246079936353738</v>
      </c>
      <c r="H6928" s="90">
        <f t="shared" ca="1" si="1302"/>
        <v>527.9805283413948</v>
      </c>
      <c r="I6928" s="90">
        <f t="shared" ca="1" si="1303"/>
        <v>383.4742387732648</v>
      </c>
      <c r="J6928" s="90">
        <f t="shared" ca="1" si="1304"/>
        <v>425.64037295300574</v>
      </c>
    </row>
    <row r="6929" spans="1:10" ht="12.75" x14ac:dyDescent="0.2">
      <c r="A6929" s="84">
        <v>6917</v>
      </c>
      <c r="B6929" s="90">
        <f t="shared" ca="1" si="1300"/>
        <v>403.45651181789844</v>
      </c>
      <c r="C6929" s="103">
        <f t="shared" ca="1" si="1305"/>
        <v>306.8187100428367</v>
      </c>
      <c r="D6929" s="103">
        <f t="shared" ca="1" si="1305"/>
        <v>321.52352358868569</v>
      </c>
      <c r="E6929" s="90">
        <f t="shared" ca="1" si="1301"/>
        <v>95.560850073364861</v>
      </c>
      <c r="F6929" s="90">
        <f t="shared" ca="1" si="1301"/>
        <v>69.651332335161186</v>
      </c>
      <c r="G6929" s="90">
        <f t="shared" ca="1" si="1301"/>
        <v>87.801078933944225</v>
      </c>
      <c r="H6929" s="90">
        <f t="shared" ca="1" si="1302"/>
        <v>499.01736189126331</v>
      </c>
      <c r="I6929" s="90">
        <f t="shared" ca="1" si="1303"/>
        <v>376.47004237799786</v>
      </c>
      <c r="J6929" s="90">
        <f t="shared" ca="1" si="1304"/>
        <v>409.3246025226299</v>
      </c>
    </row>
    <row r="6930" spans="1:10" ht="12.75" x14ac:dyDescent="0.2">
      <c r="A6930" s="84">
        <v>6918</v>
      </c>
      <c r="B6930" s="90">
        <f t="shared" ca="1" si="1300"/>
        <v>403.50233248326379</v>
      </c>
      <c r="C6930" s="103">
        <f t="shared" ca="1" si="1305"/>
        <v>284.83990967850298</v>
      </c>
      <c r="D6930" s="103">
        <f t="shared" ca="1" si="1305"/>
        <v>362.72089166107617</v>
      </c>
      <c r="E6930" s="90">
        <f t="shared" ca="1" si="1301"/>
        <v>117.68821299201299</v>
      </c>
      <c r="F6930" s="90">
        <f t="shared" ca="1" si="1301"/>
        <v>64.768648305172192</v>
      </c>
      <c r="G6930" s="90">
        <f t="shared" ca="1" si="1301"/>
        <v>93.625197546672794</v>
      </c>
      <c r="H6930" s="90">
        <f t="shared" ca="1" si="1302"/>
        <v>521.19054547527674</v>
      </c>
      <c r="I6930" s="90">
        <f t="shared" ca="1" si="1303"/>
        <v>349.60855798367515</v>
      </c>
      <c r="J6930" s="90">
        <f t="shared" ca="1" si="1304"/>
        <v>456.34608920774895</v>
      </c>
    </row>
    <row r="6931" spans="1:10" ht="12.75" x14ac:dyDescent="0.2">
      <c r="A6931" s="84">
        <v>6919</v>
      </c>
      <c r="B6931" s="90">
        <f t="shared" ca="1" si="1300"/>
        <v>414.97662598178175</v>
      </c>
      <c r="C6931" s="103">
        <f t="shared" ca="1" si="1305"/>
        <v>293.54091022367197</v>
      </c>
      <c r="D6931" s="103">
        <f t="shared" ca="1" si="1305"/>
        <v>355.93847451601636</v>
      </c>
      <c r="E6931" s="90">
        <f t="shared" ca="1" si="1301"/>
        <v>106.00702116030664</v>
      </c>
      <c r="F6931" s="90">
        <f t="shared" ca="1" si="1301"/>
        <v>85.353625902116079</v>
      </c>
      <c r="G6931" s="90">
        <f t="shared" ca="1" si="1301"/>
        <v>84.147923662053387</v>
      </c>
      <c r="H6931" s="90">
        <f t="shared" ca="1" si="1302"/>
        <v>520.98364714208833</v>
      </c>
      <c r="I6931" s="90">
        <f t="shared" ca="1" si="1303"/>
        <v>378.89453612578802</v>
      </c>
      <c r="J6931" s="90">
        <f t="shared" ca="1" si="1304"/>
        <v>440.08639817806977</v>
      </c>
    </row>
    <row r="6932" spans="1:10" ht="12.75" x14ac:dyDescent="0.2">
      <c r="A6932" s="84">
        <v>6920</v>
      </c>
      <c r="B6932" s="90">
        <f t="shared" ca="1" si="1300"/>
        <v>416.91168479257874</v>
      </c>
      <c r="C6932" s="103">
        <f t="shared" ca="1" si="1305"/>
        <v>287.05928002692491</v>
      </c>
      <c r="D6932" s="103">
        <f t="shared" ca="1" si="1305"/>
        <v>344.70913665361775</v>
      </c>
      <c r="E6932" s="90">
        <f t="shared" ca="1" si="1301"/>
        <v>110.19662494625355</v>
      </c>
      <c r="F6932" s="90">
        <f t="shared" ca="1" si="1301"/>
        <v>86.269608975834927</v>
      </c>
      <c r="G6932" s="90">
        <f t="shared" ca="1" si="1301"/>
        <v>101.61305255224151</v>
      </c>
      <c r="H6932" s="90">
        <f t="shared" ca="1" si="1302"/>
        <v>527.1083097388323</v>
      </c>
      <c r="I6932" s="90">
        <f t="shared" ca="1" si="1303"/>
        <v>373.32888900275987</v>
      </c>
      <c r="J6932" s="90">
        <f t="shared" ca="1" si="1304"/>
        <v>446.32218920585927</v>
      </c>
    </row>
    <row r="6933" spans="1:10" ht="12.75" x14ac:dyDescent="0.2">
      <c r="A6933" s="84">
        <v>6921</v>
      </c>
      <c r="B6933" s="90">
        <f t="shared" ca="1" si="1300"/>
        <v>398.29472726754631</v>
      </c>
      <c r="C6933" s="103">
        <f t="shared" ca="1" si="1305"/>
        <v>316.77045771886395</v>
      </c>
      <c r="D6933" s="103">
        <f t="shared" ca="1" si="1305"/>
        <v>337.72621200882446</v>
      </c>
      <c r="E6933" s="90">
        <f t="shared" ca="1" si="1301"/>
        <v>109.93960442826858</v>
      </c>
      <c r="F6933" s="90">
        <f t="shared" ca="1" si="1301"/>
        <v>72.097180185797342</v>
      </c>
      <c r="G6933" s="90">
        <f t="shared" ca="1" si="1301"/>
        <v>100.71691744050474</v>
      </c>
      <c r="H6933" s="90">
        <f t="shared" ca="1" si="1302"/>
        <v>508.23433169581489</v>
      </c>
      <c r="I6933" s="90">
        <f t="shared" ca="1" si="1303"/>
        <v>388.86763790466131</v>
      </c>
      <c r="J6933" s="90">
        <f t="shared" ca="1" si="1304"/>
        <v>438.44312944932921</v>
      </c>
    </row>
    <row r="6934" spans="1:10" ht="12.75" x14ac:dyDescent="0.2">
      <c r="A6934" s="84">
        <v>6922</v>
      </c>
      <c r="B6934" s="90">
        <f t="shared" ca="1" si="1300"/>
        <v>410.20174291602132</v>
      </c>
      <c r="C6934" s="103">
        <f t="shared" ca="1" si="1305"/>
        <v>298.53905598834206</v>
      </c>
      <c r="D6934" s="103">
        <f t="shared" ca="1" si="1305"/>
        <v>339.61883432698977</v>
      </c>
      <c r="E6934" s="90">
        <f t="shared" ca="1" si="1301"/>
        <v>114.92232817724548</v>
      </c>
      <c r="F6934" s="90">
        <f t="shared" ca="1" si="1301"/>
        <v>83.392138531069918</v>
      </c>
      <c r="G6934" s="90">
        <f t="shared" ca="1" si="1301"/>
        <v>96.294186349664528</v>
      </c>
      <c r="H6934" s="90">
        <f t="shared" ca="1" si="1302"/>
        <v>525.12407109326682</v>
      </c>
      <c r="I6934" s="90">
        <f t="shared" ca="1" si="1303"/>
        <v>381.93119451941197</v>
      </c>
      <c r="J6934" s="90">
        <f t="shared" ca="1" si="1304"/>
        <v>435.9130206766543</v>
      </c>
    </row>
    <row r="6935" spans="1:10" ht="12.75" x14ac:dyDescent="0.2">
      <c r="A6935" s="84">
        <v>6923</v>
      </c>
      <c r="B6935" s="90">
        <f t="shared" ca="1" si="1300"/>
        <v>416.42648482799495</v>
      </c>
      <c r="C6935" s="103">
        <f t="shared" ca="1" si="1305"/>
        <v>306.16260883534665</v>
      </c>
      <c r="D6935" s="103">
        <f t="shared" ca="1" si="1305"/>
        <v>357.6669534925324</v>
      </c>
      <c r="E6935" s="90">
        <f t="shared" ca="1" si="1301"/>
        <v>115.93017432017179</v>
      </c>
      <c r="F6935" s="90">
        <f t="shared" ca="1" si="1301"/>
        <v>86.237086860323387</v>
      </c>
      <c r="G6935" s="90">
        <f t="shared" ca="1" si="1301"/>
        <v>75.534212868675993</v>
      </c>
      <c r="H6935" s="90">
        <f t="shared" ca="1" si="1302"/>
        <v>532.35665914816673</v>
      </c>
      <c r="I6935" s="90">
        <f t="shared" ca="1" si="1303"/>
        <v>392.39969569567006</v>
      </c>
      <c r="J6935" s="90">
        <f t="shared" ca="1" si="1304"/>
        <v>433.20116636120838</v>
      </c>
    </row>
    <row r="6936" spans="1:10" ht="12.75" x14ac:dyDescent="0.2">
      <c r="A6936" s="84">
        <v>6924</v>
      </c>
      <c r="B6936" s="90">
        <f t="shared" ca="1" si="1300"/>
        <v>401.23576256534636</v>
      </c>
      <c r="C6936" s="103">
        <f t="shared" ca="1" si="1305"/>
        <v>286.30353072968063</v>
      </c>
      <c r="D6936" s="103">
        <f t="shared" ca="1" si="1305"/>
        <v>339.83757733904361</v>
      </c>
      <c r="E6936" s="90">
        <f t="shared" ca="1" si="1301"/>
        <v>107.15709920728017</v>
      </c>
      <c r="F6936" s="90">
        <f t="shared" ca="1" si="1301"/>
        <v>89.653950806609672</v>
      </c>
      <c r="G6936" s="90">
        <f t="shared" ca="1" si="1301"/>
        <v>95.713937982958697</v>
      </c>
      <c r="H6936" s="90">
        <f t="shared" ca="1" si="1302"/>
        <v>508.39286177262653</v>
      </c>
      <c r="I6936" s="90">
        <f t="shared" ca="1" si="1303"/>
        <v>375.95748153629029</v>
      </c>
      <c r="J6936" s="90">
        <f t="shared" ca="1" si="1304"/>
        <v>435.55151532200227</v>
      </c>
    </row>
    <row r="6937" spans="1:10" ht="12.75" x14ac:dyDescent="0.2">
      <c r="A6937" s="84">
        <v>6925</v>
      </c>
      <c r="B6937" s="90">
        <f t="shared" ca="1" si="1300"/>
        <v>407.75619627416972</v>
      </c>
      <c r="C6937" s="103">
        <f t="shared" ca="1" si="1305"/>
        <v>303.89687621029617</v>
      </c>
      <c r="D6937" s="103">
        <f t="shared" ca="1" si="1305"/>
        <v>326.2536697286431</v>
      </c>
      <c r="E6937" s="90">
        <f t="shared" ca="1" si="1301"/>
        <v>115.57863986788627</v>
      </c>
      <c r="F6937" s="90">
        <f t="shared" ca="1" si="1301"/>
        <v>91.616966155359236</v>
      </c>
      <c r="G6937" s="90">
        <f t="shared" ca="1" si="1301"/>
        <v>88.244136935299096</v>
      </c>
      <c r="H6937" s="90">
        <f t="shared" ca="1" si="1302"/>
        <v>523.33483614205602</v>
      </c>
      <c r="I6937" s="90">
        <f t="shared" ca="1" si="1303"/>
        <v>395.51384236565542</v>
      </c>
      <c r="J6937" s="90">
        <f t="shared" ca="1" si="1304"/>
        <v>414.49780666394219</v>
      </c>
    </row>
    <row r="6938" spans="1:10" ht="12.75" x14ac:dyDescent="0.2">
      <c r="A6938" s="84">
        <v>6926</v>
      </c>
      <c r="B6938" s="90">
        <f t="shared" ca="1" si="1300"/>
        <v>416.94861697370663</v>
      </c>
      <c r="C6938" s="103">
        <f t="shared" ca="1" si="1305"/>
        <v>299.03529524895424</v>
      </c>
      <c r="D6938" s="103">
        <f t="shared" ca="1" si="1305"/>
        <v>341.47221830980874</v>
      </c>
      <c r="E6938" s="90">
        <f t="shared" ca="1" si="1301"/>
        <v>111.40335841264901</v>
      </c>
      <c r="F6938" s="90">
        <f t="shared" ca="1" si="1301"/>
        <v>82.003274053140217</v>
      </c>
      <c r="G6938" s="90">
        <f t="shared" ca="1" si="1301"/>
        <v>109.32242536358577</v>
      </c>
      <c r="H6938" s="90">
        <f t="shared" ca="1" si="1302"/>
        <v>528.35197538635566</v>
      </c>
      <c r="I6938" s="90">
        <f t="shared" ca="1" si="1303"/>
        <v>381.03856930209446</v>
      </c>
      <c r="J6938" s="90">
        <f t="shared" ca="1" si="1304"/>
        <v>450.79464367339449</v>
      </c>
    </row>
    <row r="6939" spans="1:10" ht="12.75" x14ac:dyDescent="0.2">
      <c r="A6939" s="84">
        <v>6927</v>
      </c>
      <c r="B6939" s="90">
        <f t="shared" ca="1" si="1300"/>
        <v>411.88177427335171</v>
      </c>
      <c r="C6939" s="103">
        <f t="shared" ca="1" si="1305"/>
        <v>305.29479622852847</v>
      </c>
      <c r="D6939" s="103">
        <f t="shared" ca="1" si="1305"/>
        <v>340.87184125436045</v>
      </c>
      <c r="E6939" s="90">
        <f t="shared" ca="1" si="1301"/>
        <v>110.26199189085639</v>
      </c>
      <c r="F6939" s="90">
        <f t="shared" ca="1" si="1301"/>
        <v>98.428443688130358</v>
      </c>
      <c r="G6939" s="90">
        <f t="shared" ca="1" si="1301"/>
        <v>85.805909097497533</v>
      </c>
      <c r="H6939" s="90">
        <f t="shared" ca="1" si="1302"/>
        <v>522.14376616420805</v>
      </c>
      <c r="I6939" s="90">
        <f t="shared" ca="1" si="1303"/>
        <v>403.72323991665883</v>
      </c>
      <c r="J6939" s="90">
        <f t="shared" ca="1" si="1304"/>
        <v>426.67775035185798</v>
      </c>
    </row>
    <row r="6940" spans="1:10" ht="12.75" x14ac:dyDescent="0.2">
      <c r="A6940" s="84">
        <v>6928</v>
      </c>
      <c r="B6940" s="90">
        <f t="shared" ca="1" si="1300"/>
        <v>415.69640145481912</v>
      </c>
      <c r="C6940" s="103">
        <f t="shared" ca="1" si="1305"/>
        <v>303.25076571989547</v>
      </c>
      <c r="D6940" s="103">
        <f t="shared" ca="1" si="1305"/>
        <v>352.0998825809632</v>
      </c>
      <c r="E6940" s="90">
        <f t="shared" ca="1" si="1301"/>
        <v>113.52119825286272</v>
      </c>
      <c r="F6940" s="90">
        <f t="shared" ca="1" si="1301"/>
        <v>72.425888778484804</v>
      </c>
      <c r="G6940" s="90">
        <f t="shared" ca="1" si="1301"/>
        <v>103.0738180442888</v>
      </c>
      <c r="H6940" s="90">
        <f t="shared" ca="1" si="1302"/>
        <v>529.21759970768187</v>
      </c>
      <c r="I6940" s="90">
        <f t="shared" ca="1" si="1303"/>
        <v>375.67665449838029</v>
      </c>
      <c r="J6940" s="90">
        <f t="shared" ca="1" si="1304"/>
        <v>455.17370062525197</v>
      </c>
    </row>
    <row r="6941" spans="1:10" ht="12.75" x14ac:dyDescent="0.2">
      <c r="A6941" s="84">
        <v>6929</v>
      </c>
      <c r="B6941" s="90">
        <f t="shared" ca="1" si="1300"/>
        <v>407.89174304969424</v>
      </c>
      <c r="C6941" s="103">
        <f t="shared" ca="1" si="1305"/>
        <v>306.65469684406941</v>
      </c>
      <c r="D6941" s="103">
        <f t="shared" ca="1" si="1305"/>
        <v>339.94662526353471</v>
      </c>
      <c r="E6941" s="90">
        <f t="shared" ca="1" si="1301"/>
        <v>109.90818442497697</v>
      </c>
      <c r="F6941" s="90">
        <f t="shared" ca="1" si="1301"/>
        <v>83.10952011112002</v>
      </c>
      <c r="G6941" s="90">
        <f t="shared" ca="1" si="1301"/>
        <v>91.316287756531366</v>
      </c>
      <c r="H6941" s="90">
        <f t="shared" ca="1" si="1302"/>
        <v>517.79992747467122</v>
      </c>
      <c r="I6941" s="90">
        <f t="shared" ca="1" si="1303"/>
        <v>389.76421695518945</v>
      </c>
      <c r="J6941" s="90">
        <f t="shared" ca="1" si="1304"/>
        <v>431.26291302006609</v>
      </c>
    </row>
    <row r="6942" spans="1:10" ht="12.75" x14ac:dyDescent="0.2">
      <c r="A6942" s="84">
        <v>6930</v>
      </c>
      <c r="B6942" s="90">
        <f t="shared" ca="1" si="1300"/>
        <v>407.29425212172248</v>
      </c>
      <c r="C6942" s="103">
        <f t="shared" ref="C6942:G6957" ca="1" si="1306">NORMINV(RAND(),C$5,C$6)</f>
        <v>291.4479875254188</v>
      </c>
      <c r="D6942" s="103">
        <f t="shared" ca="1" si="1306"/>
        <v>356.71348141016722</v>
      </c>
      <c r="E6942" s="90">
        <f t="shared" ca="1" si="1306"/>
        <v>106.0651469422624</v>
      </c>
      <c r="F6942" s="90">
        <f t="shared" ca="1" si="1306"/>
        <v>70.966991441182003</v>
      </c>
      <c r="G6942" s="90">
        <f t="shared" ca="1" si="1306"/>
        <v>100.87178147461191</v>
      </c>
      <c r="H6942" s="90">
        <f t="shared" ca="1" si="1302"/>
        <v>513.35939906398494</v>
      </c>
      <c r="I6942" s="90">
        <f t="shared" ca="1" si="1303"/>
        <v>362.41497896660081</v>
      </c>
      <c r="J6942" s="90">
        <f t="shared" ca="1" si="1304"/>
        <v>457.58526288477913</v>
      </c>
    </row>
    <row r="6943" spans="1:10" ht="12.75" x14ac:dyDescent="0.2">
      <c r="A6943" s="84">
        <v>6931</v>
      </c>
      <c r="B6943" s="90">
        <f t="shared" ca="1" si="1300"/>
        <v>413.86722285644538</v>
      </c>
      <c r="C6943" s="103">
        <f t="shared" ref="C6943:D6957" ca="1" si="1307">NORMINV(RAND(),C$5,C$6)</f>
        <v>313.47659544796039</v>
      </c>
      <c r="D6943" s="103">
        <f t="shared" ca="1" si="1307"/>
        <v>354.33598197715759</v>
      </c>
      <c r="E6943" s="90">
        <f t="shared" ca="1" si="1306"/>
        <v>120.14699414038286</v>
      </c>
      <c r="F6943" s="90">
        <f t="shared" ca="1" si="1306"/>
        <v>73.252437025414082</v>
      </c>
      <c r="G6943" s="90">
        <f t="shared" ca="1" si="1306"/>
        <v>107.39206752742267</v>
      </c>
      <c r="H6943" s="90">
        <f t="shared" ca="1" si="1302"/>
        <v>534.01421699682828</v>
      </c>
      <c r="I6943" s="90">
        <f t="shared" ca="1" si="1303"/>
        <v>386.72903247337445</v>
      </c>
      <c r="J6943" s="90">
        <f t="shared" ca="1" si="1304"/>
        <v>461.72804950458027</v>
      </c>
    </row>
    <row r="6944" spans="1:10" ht="12.75" x14ac:dyDescent="0.2">
      <c r="A6944" s="84">
        <v>6932</v>
      </c>
      <c r="B6944" s="90">
        <f t="shared" ca="1" si="1300"/>
        <v>401.02657917517365</v>
      </c>
      <c r="C6944" s="103">
        <f t="shared" ca="1" si="1307"/>
        <v>295.38507814188176</v>
      </c>
      <c r="D6944" s="103">
        <f t="shared" ca="1" si="1307"/>
        <v>368.79744986631727</v>
      </c>
      <c r="E6944" s="90">
        <f t="shared" ca="1" si="1306"/>
        <v>114.36507359750553</v>
      </c>
      <c r="F6944" s="90">
        <f t="shared" ca="1" si="1306"/>
        <v>65.114060155791961</v>
      </c>
      <c r="G6944" s="90">
        <f t="shared" ca="1" si="1306"/>
        <v>107.24308637918324</v>
      </c>
      <c r="H6944" s="90">
        <f t="shared" ca="1" si="1302"/>
        <v>515.39165277267921</v>
      </c>
      <c r="I6944" s="90">
        <f t="shared" ca="1" si="1303"/>
        <v>360.49913829767371</v>
      </c>
      <c r="J6944" s="90">
        <f t="shared" ca="1" si="1304"/>
        <v>476.0405362455005</v>
      </c>
    </row>
    <row r="6945" spans="1:10" ht="12.75" x14ac:dyDescent="0.2">
      <c r="A6945" s="84">
        <v>6933</v>
      </c>
      <c r="B6945" s="90">
        <f t="shared" ca="1" si="1300"/>
        <v>409.39236875344335</v>
      </c>
      <c r="C6945" s="103">
        <f t="shared" ca="1" si="1307"/>
        <v>286.94729678555473</v>
      </c>
      <c r="D6945" s="103">
        <f t="shared" ca="1" si="1307"/>
        <v>346.39456594391015</v>
      </c>
      <c r="E6945" s="90">
        <f t="shared" ca="1" si="1306"/>
        <v>114.82606388798027</v>
      </c>
      <c r="F6945" s="90">
        <f t="shared" ca="1" si="1306"/>
        <v>94.394626571623945</v>
      </c>
      <c r="G6945" s="90">
        <f t="shared" ca="1" si="1306"/>
        <v>92.053820955621049</v>
      </c>
      <c r="H6945" s="90">
        <f t="shared" ca="1" si="1302"/>
        <v>524.21843264142365</v>
      </c>
      <c r="I6945" s="90">
        <f t="shared" ca="1" si="1303"/>
        <v>381.34192335717864</v>
      </c>
      <c r="J6945" s="90">
        <f t="shared" ca="1" si="1304"/>
        <v>438.44838689953122</v>
      </c>
    </row>
    <row r="6946" spans="1:10" ht="12.75" x14ac:dyDescent="0.2">
      <c r="A6946" s="84">
        <v>6934</v>
      </c>
      <c r="B6946" s="90">
        <f t="shared" ca="1" si="1300"/>
        <v>415.32949021355688</v>
      </c>
      <c r="C6946" s="103">
        <f t="shared" ca="1" si="1307"/>
        <v>289.83581919503189</v>
      </c>
      <c r="D6946" s="103">
        <f t="shared" ca="1" si="1307"/>
        <v>357.92223218431405</v>
      </c>
      <c r="E6946" s="90">
        <f t="shared" ca="1" si="1306"/>
        <v>108.33164872187326</v>
      </c>
      <c r="F6946" s="90">
        <f t="shared" ca="1" si="1306"/>
        <v>81.967628106439278</v>
      </c>
      <c r="G6946" s="90">
        <f t="shared" ca="1" si="1306"/>
        <v>79.666761893359677</v>
      </c>
      <c r="H6946" s="90">
        <f t="shared" ca="1" si="1302"/>
        <v>523.66113893543013</v>
      </c>
      <c r="I6946" s="90">
        <f t="shared" ca="1" si="1303"/>
        <v>371.80344730147118</v>
      </c>
      <c r="J6946" s="90">
        <f t="shared" ca="1" si="1304"/>
        <v>437.58899407767376</v>
      </c>
    </row>
    <row r="6947" spans="1:10" ht="12.75" x14ac:dyDescent="0.2">
      <c r="A6947" s="84">
        <v>6935</v>
      </c>
      <c r="B6947" s="90">
        <f t="shared" ca="1" si="1300"/>
        <v>417.0721541297616</v>
      </c>
      <c r="C6947" s="103">
        <f t="shared" ca="1" si="1307"/>
        <v>316.57450158659429</v>
      </c>
      <c r="D6947" s="103">
        <f t="shared" ca="1" si="1307"/>
        <v>339.13523836307422</v>
      </c>
      <c r="E6947" s="90">
        <f t="shared" ca="1" si="1306"/>
        <v>102.74642504613948</v>
      </c>
      <c r="F6947" s="90">
        <f t="shared" ca="1" si="1306"/>
        <v>71.594434337599324</v>
      </c>
      <c r="G6947" s="90">
        <f t="shared" ca="1" si="1306"/>
        <v>112.43275201187585</v>
      </c>
      <c r="H6947" s="90">
        <f t="shared" ca="1" si="1302"/>
        <v>519.81857917590105</v>
      </c>
      <c r="I6947" s="90">
        <f t="shared" ca="1" si="1303"/>
        <v>388.16893592419365</v>
      </c>
      <c r="J6947" s="90">
        <f t="shared" ca="1" si="1304"/>
        <v>451.56799037495006</v>
      </c>
    </row>
    <row r="6948" spans="1:10" ht="12.75" x14ac:dyDescent="0.2">
      <c r="A6948" s="84">
        <v>6936</v>
      </c>
      <c r="B6948" s="90">
        <f t="shared" ca="1" si="1300"/>
        <v>408.10058435712546</v>
      </c>
      <c r="C6948" s="103">
        <f t="shared" ca="1" si="1307"/>
        <v>296.04768430718156</v>
      </c>
      <c r="D6948" s="103">
        <f t="shared" ca="1" si="1307"/>
        <v>332.12308261642966</v>
      </c>
      <c r="E6948" s="90">
        <f t="shared" ca="1" si="1306"/>
        <v>103.89958369585432</v>
      </c>
      <c r="F6948" s="90">
        <f t="shared" ca="1" si="1306"/>
        <v>73.112952087373401</v>
      </c>
      <c r="G6948" s="90">
        <f t="shared" ca="1" si="1306"/>
        <v>116.39553248542047</v>
      </c>
      <c r="H6948" s="90">
        <f t="shared" ca="1" si="1302"/>
        <v>512.0001680529798</v>
      </c>
      <c r="I6948" s="90">
        <f t="shared" ca="1" si="1303"/>
        <v>369.16063639455496</v>
      </c>
      <c r="J6948" s="90">
        <f t="shared" ca="1" si="1304"/>
        <v>448.51861510185012</v>
      </c>
    </row>
    <row r="6949" spans="1:10" ht="12.75" x14ac:dyDescent="0.2">
      <c r="A6949" s="84">
        <v>6937</v>
      </c>
      <c r="B6949" s="90">
        <f t="shared" ca="1" si="1300"/>
        <v>405.6808814449945</v>
      </c>
      <c r="C6949" s="103">
        <f t="shared" ca="1" si="1307"/>
        <v>283.25021980967915</v>
      </c>
      <c r="D6949" s="103">
        <f t="shared" ca="1" si="1307"/>
        <v>356.02504406882548</v>
      </c>
      <c r="E6949" s="90">
        <f t="shared" ca="1" si="1306"/>
        <v>109.95091885230551</v>
      </c>
      <c r="F6949" s="90">
        <f t="shared" ca="1" si="1306"/>
        <v>88.361280243851709</v>
      </c>
      <c r="G6949" s="90">
        <f t="shared" ca="1" si="1306"/>
        <v>103.68988591765033</v>
      </c>
      <c r="H6949" s="90">
        <f t="shared" ca="1" si="1302"/>
        <v>515.63180029730006</v>
      </c>
      <c r="I6949" s="90">
        <f t="shared" ca="1" si="1303"/>
        <v>371.61150005353085</v>
      </c>
      <c r="J6949" s="90">
        <f t="shared" ca="1" si="1304"/>
        <v>459.71492998647579</v>
      </c>
    </row>
    <row r="6950" spans="1:10" ht="12.75" x14ac:dyDescent="0.2">
      <c r="A6950" s="84">
        <v>6938</v>
      </c>
      <c r="B6950" s="90">
        <f t="shared" ca="1" si="1300"/>
        <v>418.33762911772669</v>
      </c>
      <c r="C6950" s="103">
        <f t="shared" ca="1" si="1307"/>
        <v>285.35172315449574</v>
      </c>
      <c r="D6950" s="103">
        <f t="shared" ca="1" si="1307"/>
        <v>347.29268733800001</v>
      </c>
      <c r="E6950" s="90">
        <f t="shared" ca="1" si="1306"/>
        <v>105.20364970330614</v>
      </c>
      <c r="F6950" s="90">
        <f t="shared" ca="1" si="1306"/>
        <v>81.11630230842492</v>
      </c>
      <c r="G6950" s="90">
        <f t="shared" ca="1" si="1306"/>
        <v>88.729044379502639</v>
      </c>
      <c r="H6950" s="90">
        <f t="shared" ca="1" si="1302"/>
        <v>523.54127882103285</v>
      </c>
      <c r="I6950" s="90">
        <f t="shared" ca="1" si="1303"/>
        <v>366.46802546292065</v>
      </c>
      <c r="J6950" s="90">
        <f t="shared" ca="1" si="1304"/>
        <v>436.02173171750263</v>
      </c>
    </row>
    <row r="6951" spans="1:10" ht="12.75" x14ac:dyDescent="0.2">
      <c r="A6951" s="84">
        <v>6939</v>
      </c>
      <c r="B6951" s="90">
        <f t="shared" ca="1" si="1300"/>
        <v>408.0001382990701</v>
      </c>
      <c r="C6951" s="103">
        <f t="shared" ca="1" si="1307"/>
        <v>288.38832405958181</v>
      </c>
      <c r="D6951" s="103">
        <f t="shared" ca="1" si="1307"/>
        <v>360.2862422905327</v>
      </c>
      <c r="E6951" s="90">
        <f t="shared" ca="1" si="1306"/>
        <v>110.52476840405981</v>
      </c>
      <c r="F6951" s="90">
        <f t="shared" ca="1" si="1306"/>
        <v>78.439268609055247</v>
      </c>
      <c r="G6951" s="90">
        <f t="shared" ca="1" si="1306"/>
        <v>88.719359099228129</v>
      </c>
      <c r="H6951" s="90">
        <f t="shared" ca="1" si="1302"/>
        <v>518.52490670312989</v>
      </c>
      <c r="I6951" s="90">
        <f t="shared" ca="1" si="1303"/>
        <v>366.82759266863707</v>
      </c>
      <c r="J6951" s="90">
        <f t="shared" ca="1" si="1304"/>
        <v>449.00560138976084</v>
      </c>
    </row>
    <row r="6952" spans="1:10" ht="12.75" x14ac:dyDescent="0.2">
      <c r="A6952" s="84">
        <v>6940</v>
      </c>
      <c r="B6952" s="90">
        <f t="shared" ca="1" si="1300"/>
        <v>413.32424478257394</v>
      </c>
      <c r="C6952" s="103">
        <f t="shared" ca="1" si="1307"/>
        <v>304.8569458006217</v>
      </c>
      <c r="D6952" s="103">
        <f t="shared" ca="1" si="1307"/>
        <v>340.66104716381744</v>
      </c>
      <c r="E6952" s="90">
        <f t="shared" ca="1" si="1306"/>
        <v>101.36127794261847</v>
      </c>
      <c r="F6952" s="90">
        <f t="shared" ca="1" si="1306"/>
        <v>89.802940689580169</v>
      </c>
      <c r="G6952" s="90">
        <f t="shared" ca="1" si="1306"/>
        <v>91.380435930518345</v>
      </c>
      <c r="H6952" s="90">
        <f t="shared" ca="1" si="1302"/>
        <v>514.68552272519241</v>
      </c>
      <c r="I6952" s="90">
        <f t="shared" ca="1" si="1303"/>
        <v>394.65988649020187</v>
      </c>
      <c r="J6952" s="90">
        <f t="shared" ca="1" si="1304"/>
        <v>432.04148309433577</v>
      </c>
    </row>
    <row r="6953" spans="1:10" ht="12.75" x14ac:dyDescent="0.2">
      <c r="A6953" s="84">
        <v>6941</v>
      </c>
      <c r="B6953" s="90">
        <f t="shared" ca="1" si="1300"/>
        <v>403.66687308455749</v>
      </c>
      <c r="C6953" s="103">
        <f t="shared" ca="1" si="1307"/>
        <v>301.94816094486885</v>
      </c>
      <c r="D6953" s="103">
        <f t="shared" ca="1" si="1307"/>
        <v>338.56881984954668</v>
      </c>
      <c r="E6953" s="90">
        <f t="shared" ca="1" si="1306"/>
        <v>107.35625427345356</v>
      </c>
      <c r="F6953" s="90">
        <f t="shared" ca="1" si="1306"/>
        <v>72.284207371091455</v>
      </c>
      <c r="G6953" s="90">
        <f t="shared" ca="1" si="1306"/>
        <v>98.491984644162898</v>
      </c>
      <c r="H6953" s="90">
        <f t="shared" ca="1" si="1302"/>
        <v>511.02312735801104</v>
      </c>
      <c r="I6953" s="90">
        <f t="shared" ca="1" si="1303"/>
        <v>374.23236831596029</v>
      </c>
      <c r="J6953" s="90">
        <f t="shared" ca="1" si="1304"/>
        <v>437.06080449370961</v>
      </c>
    </row>
    <row r="6954" spans="1:10" ht="12.75" x14ac:dyDescent="0.2">
      <c r="A6954" s="84">
        <v>6942</v>
      </c>
      <c r="B6954" s="90">
        <f t="shared" ca="1" si="1300"/>
        <v>395.23567328237959</v>
      </c>
      <c r="C6954" s="103">
        <f t="shared" ca="1" si="1307"/>
        <v>290.5054975598199</v>
      </c>
      <c r="D6954" s="103">
        <f t="shared" ca="1" si="1307"/>
        <v>351.97634485890075</v>
      </c>
      <c r="E6954" s="90">
        <f t="shared" ca="1" si="1306"/>
        <v>107.19344669604169</v>
      </c>
      <c r="F6954" s="90">
        <f t="shared" ca="1" si="1306"/>
        <v>89.321932250093809</v>
      </c>
      <c r="G6954" s="90">
        <f t="shared" ca="1" si="1306"/>
        <v>88.978214644665428</v>
      </c>
      <c r="H6954" s="90">
        <f t="shared" ca="1" si="1302"/>
        <v>502.42911997842128</v>
      </c>
      <c r="I6954" s="90">
        <f t="shared" ca="1" si="1303"/>
        <v>379.82742980991372</v>
      </c>
      <c r="J6954" s="90">
        <f t="shared" ca="1" si="1304"/>
        <v>440.9545595035662</v>
      </c>
    </row>
    <row r="6955" spans="1:10" ht="12.75" x14ac:dyDescent="0.2">
      <c r="A6955" s="84">
        <v>6943</v>
      </c>
      <c r="B6955" s="90">
        <f t="shared" ca="1" si="1300"/>
        <v>412.5989052709387</v>
      </c>
      <c r="C6955" s="103">
        <f t="shared" ca="1" si="1307"/>
        <v>274.11224230962358</v>
      </c>
      <c r="D6955" s="103">
        <f t="shared" ca="1" si="1307"/>
        <v>333.71007381954644</v>
      </c>
      <c r="E6955" s="90">
        <f t="shared" ca="1" si="1306"/>
        <v>110.3607792482352</v>
      </c>
      <c r="F6955" s="90">
        <f t="shared" ca="1" si="1306"/>
        <v>76.245702161060692</v>
      </c>
      <c r="G6955" s="90">
        <f t="shared" ca="1" si="1306"/>
        <v>96.820120957743441</v>
      </c>
      <c r="H6955" s="90">
        <f t="shared" ca="1" si="1302"/>
        <v>522.95968451917395</v>
      </c>
      <c r="I6955" s="90">
        <f t="shared" ca="1" si="1303"/>
        <v>350.35794447068429</v>
      </c>
      <c r="J6955" s="90">
        <f t="shared" ca="1" si="1304"/>
        <v>430.53019477728986</v>
      </c>
    </row>
    <row r="6956" spans="1:10" ht="12.75" x14ac:dyDescent="0.2">
      <c r="A6956" s="84">
        <v>6944</v>
      </c>
      <c r="B6956" s="90">
        <f t="shared" ca="1" si="1300"/>
        <v>399.26205215965814</v>
      </c>
      <c r="C6956" s="103">
        <f t="shared" ca="1" si="1307"/>
        <v>295.25016282827818</v>
      </c>
      <c r="D6956" s="103">
        <f t="shared" ca="1" si="1307"/>
        <v>338.25120754035549</v>
      </c>
      <c r="E6956" s="90">
        <f t="shared" ca="1" si="1306"/>
        <v>109.10617793319636</v>
      </c>
      <c r="F6956" s="90">
        <f t="shared" ca="1" si="1306"/>
        <v>71.942779452385139</v>
      </c>
      <c r="G6956" s="90">
        <f t="shared" ca="1" si="1306"/>
        <v>92.613349059623289</v>
      </c>
      <c r="H6956" s="90">
        <f t="shared" ca="1" si="1302"/>
        <v>508.3682300928545</v>
      </c>
      <c r="I6956" s="90">
        <f t="shared" ca="1" si="1303"/>
        <v>367.19294228066332</v>
      </c>
      <c r="J6956" s="90">
        <f t="shared" ca="1" si="1304"/>
        <v>430.86455659997876</v>
      </c>
    </row>
    <row r="6957" spans="1:10" ht="12.75" x14ac:dyDescent="0.2">
      <c r="A6957" s="84">
        <v>6945</v>
      </c>
      <c r="B6957" s="90">
        <f t="shared" ca="1" si="1300"/>
        <v>413.69386801005032</v>
      </c>
      <c r="C6957" s="103">
        <f t="shared" ca="1" si="1307"/>
        <v>284.84005737743934</v>
      </c>
      <c r="D6957" s="103">
        <f t="shared" ca="1" si="1307"/>
        <v>344.76294741752798</v>
      </c>
      <c r="E6957" s="90">
        <f t="shared" ca="1" si="1306"/>
        <v>109.02393597338465</v>
      </c>
      <c r="F6957" s="90">
        <f t="shared" ca="1" si="1306"/>
        <v>74.058821779525076</v>
      </c>
      <c r="G6957" s="90">
        <f t="shared" ca="1" si="1306"/>
        <v>105.26880202145892</v>
      </c>
      <c r="H6957" s="90">
        <f t="shared" ca="1" si="1302"/>
        <v>522.71780398343503</v>
      </c>
      <c r="I6957" s="90">
        <f t="shared" ca="1" si="1303"/>
        <v>358.89887915696443</v>
      </c>
      <c r="J6957" s="90">
        <f t="shared" ca="1" si="1304"/>
        <v>450.03174943898694</v>
      </c>
    </row>
    <row r="6958" spans="1:10" ht="12.75" x14ac:dyDescent="0.2">
      <c r="A6958" s="84">
        <v>6946</v>
      </c>
      <c r="B6958" s="90">
        <f t="shared" ca="1" si="1300"/>
        <v>410.17521086775668</v>
      </c>
      <c r="C6958" s="103">
        <f t="shared" ref="C6958:G6973" ca="1" si="1308">NORMINV(RAND(),C$5,C$6)</f>
        <v>306.71761696591841</v>
      </c>
      <c r="D6958" s="103">
        <f t="shared" ca="1" si="1308"/>
        <v>335.50019718769516</v>
      </c>
      <c r="E6958" s="90">
        <f t="shared" ca="1" si="1308"/>
        <v>127.46253334253757</v>
      </c>
      <c r="F6958" s="90">
        <f t="shared" ca="1" si="1308"/>
        <v>81.578343021261233</v>
      </c>
      <c r="G6958" s="90">
        <f t="shared" ca="1" si="1308"/>
        <v>97.983846445655871</v>
      </c>
      <c r="H6958" s="90">
        <f t="shared" ca="1" si="1302"/>
        <v>537.63774421029427</v>
      </c>
      <c r="I6958" s="90">
        <f t="shared" ca="1" si="1303"/>
        <v>388.29595998717963</v>
      </c>
      <c r="J6958" s="90">
        <f t="shared" ca="1" si="1304"/>
        <v>433.48404363335101</v>
      </c>
    </row>
    <row r="6959" spans="1:10" ht="12.75" x14ac:dyDescent="0.2">
      <c r="A6959" s="84">
        <v>6947</v>
      </c>
      <c r="B6959" s="90">
        <f t="shared" ca="1" si="1300"/>
        <v>402.38265992131147</v>
      </c>
      <c r="C6959" s="103">
        <f t="shared" ref="C6959:D6973" ca="1" si="1309">NORMINV(RAND(),C$5,C$6)</f>
        <v>282.78282940843815</v>
      </c>
      <c r="D6959" s="103">
        <f t="shared" ca="1" si="1309"/>
        <v>359.20547410334825</v>
      </c>
      <c r="E6959" s="90">
        <f t="shared" ca="1" si="1308"/>
        <v>112.2134188213971</v>
      </c>
      <c r="F6959" s="90">
        <f t="shared" ca="1" si="1308"/>
        <v>88.786511033777387</v>
      </c>
      <c r="G6959" s="90">
        <f t="shared" ca="1" si="1308"/>
        <v>89.239792007335708</v>
      </c>
      <c r="H6959" s="90">
        <f t="shared" ca="1" si="1302"/>
        <v>514.59607874270853</v>
      </c>
      <c r="I6959" s="90">
        <f t="shared" ca="1" si="1303"/>
        <v>371.56934044221555</v>
      </c>
      <c r="J6959" s="90">
        <f t="shared" ca="1" si="1304"/>
        <v>448.44526611068397</v>
      </c>
    </row>
    <row r="6960" spans="1:10" ht="12.75" x14ac:dyDescent="0.2">
      <c r="A6960" s="84">
        <v>6948</v>
      </c>
      <c r="B6960" s="90">
        <f t="shared" ca="1" si="1300"/>
        <v>410.64682125778091</v>
      </c>
      <c r="C6960" s="103">
        <f t="shared" ca="1" si="1309"/>
        <v>292.05581812421468</v>
      </c>
      <c r="D6960" s="103">
        <f t="shared" ca="1" si="1309"/>
        <v>345.04016132307112</v>
      </c>
      <c r="E6960" s="90">
        <f t="shared" ca="1" si="1308"/>
        <v>113.02865520334588</v>
      </c>
      <c r="F6960" s="90">
        <f t="shared" ca="1" si="1308"/>
        <v>74.990706869179704</v>
      </c>
      <c r="G6960" s="90">
        <f t="shared" ca="1" si="1308"/>
        <v>101.84388544796838</v>
      </c>
      <c r="H6960" s="90">
        <f t="shared" ca="1" si="1302"/>
        <v>523.67547646112678</v>
      </c>
      <c r="I6960" s="90">
        <f t="shared" ca="1" si="1303"/>
        <v>367.04652499339437</v>
      </c>
      <c r="J6960" s="90">
        <f t="shared" ca="1" si="1304"/>
        <v>446.88404677103949</v>
      </c>
    </row>
    <row r="6961" spans="1:10" ht="12.75" x14ac:dyDescent="0.2">
      <c r="A6961" s="84">
        <v>6949</v>
      </c>
      <c r="B6961" s="90">
        <f t="shared" ca="1" si="1300"/>
        <v>409.03129168354064</v>
      </c>
      <c r="C6961" s="103">
        <f t="shared" ca="1" si="1309"/>
        <v>301.62751344439152</v>
      </c>
      <c r="D6961" s="103">
        <f t="shared" ca="1" si="1309"/>
        <v>354.81493927027157</v>
      </c>
      <c r="E6961" s="90">
        <f t="shared" ca="1" si="1308"/>
        <v>115.97556152014107</v>
      </c>
      <c r="F6961" s="90">
        <f t="shared" ca="1" si="1308"/>
        <v>92.552873109033641</v>
      </c>
      <c r="G6961" s="90">
        <f t="shared" ca="1" si="1308"/>
        <v>99.266604679476515</v>
      </c>
      <c r="H6961" s="90">
        <f t="shared" ca="1" si="1302"/>
        <v>525.00685320368166</v>
      </c>
      <c r="I6961" s="90">
        <f t="shared" ca="1" si="1303"/>
        <v>394.18038655342514</v>
      </c>
      <c r="J6961" s="90">
        <f t="shared" ca="1" si="1304"/>
        <v>454.0815439497481</v>
      </c>
    </row>
    <row r="6962" spans="1:10" ht="12.75" x14ac:dyDescent="0.2">
      <c r="A6962" s="84">
        <v>6950</v>
      </c>
      <c r="B6962" s="90">
        <f t="shared" ca="1" si="1300"/>
        <v>405.08916357841809</v>
      </c>
      <c r="C6962" s="103">
        <f t="shared" ca="1" si="1309"/>
        <v>308.52960715759997</v>
      </c>
      <c r="D6962" s="103">
        <f t="shared" ca="1" si="1309"/>
        <v>338.23123251131159</v>
      </c>
      <c r="E6962" s="90">
        <f t="shared" ca="1" si="1308"/>
        <v>103.97461061823211</v>
      </c>
      <c r="F6962" s="90">
        <f t="shared" ca="1" si="1308"/>
        <v>76.687289105268178</v>
      </c>
      <c r="G6962" s="90">
        <f t="shared" ca="1" si="1308"/>
        <v>93.424683571633977</v>
      </c>
      <c r="H6962" s="90">
        <f t="shared" ca="1" si="1302"/>
        <v>509.06377419665023</v>
      </c>
      <c r="I6962" s="90">
        <f t="shared" ca="1" si="1303"/>
        <v>385.21689626286815</v>
      </c>
      <c r="J6962" s="90">
        <f t="shared" ca="1" si="1304"/>
        <v>431.65591608294557</v>
      </c>
    </row>
    <row r="6963" spans="1:10" ht="12.75" x14ac:dyDescent="0.2">
      <c r="A6963" s="84">
        <v>6951</v>
      </c>
      <c r="B6963" s="90">
        <f t="shared" ca="1" si="1300"/>
        <v>410.56442338415616</v>
      </c>
      <c r="C6963" s="103">
        <f t="shared" ca="1" si="1309"/>
        <v>295.05682700496635</v>
      </c>
      <c r="D6963" s="103">
        <f t="shared" ca="1" si="1309"/>
        <v>372.02715862169669</v>
      </c>
      <c r="E6963" s="90">
        <f t="shared" ca="1" si="1308"/>
        <v>104.24269999526018</v>
      </c>
      <c r="F6963" s="90">
        <f t="shared" ca="1" si="1308"/>
        <v>89.005029025591455</v>
      </c>
      <c r="G6963" s="90">
        <f t="shared" ca="1" si="1308"/>
        <v>79.412508762779837</v>
      </c>
      <c r="H6963" s="90">
        <f t="shared" ca="1" si="1302"/>
        <v>514.80712337941634</v>
      </c>
      <c r="I6963" s="90">
        <f t="shared" ca="1" si="1303"/>
        <v>384.06185603055781</v>
      </c>
      <c r="J6963" s="90">
        <f t="shared" ca="1" si="1304"/>
        <v>451.43966738447654</v>
      </c>
    </row>
    <row r="6964" spans="1:10" ht="12.75" x14ac:dyDescent="0.2">
      <c r="A6964" s="84">
        <v>6952</v>
      </c>
      <c r="B6964" s="90">
        <f t="shared" ca="1" si="1300"/>
        <v>401.18524354056564</v>
      </c>
      <c r="C6964" s="103">
        <f t="shared" ca="1" si="1309"/>
        <v>289.22025019835911</v>
      </c>
      <c r="D6964" s="103">
        <f t="shared" ca="1" si="1309"/>
        <v>344.3281087718986</v>
      </c>
      <c r="E6964" s="90">
        <f t="shared" ca="1" si="1308"/>
        <v>105.36097544915066</v>
      </c>
      <c r="F6964" s="90">
        <f t="shared" ca="1" si="1308"/>
        <v>90.544583702172972</v>
      </c>
      <c r="G6964" s="90">
        <f t="shared" ca="1" si="1308"/>
        <v>97.915154271325548</v>
      </c>
      <c r="H6964" s="90">
        <f t="shared" ca="1" si="1302"/>
        <v>506.54621898971629</v>
      </c>
      <c r="I6964" s="90">
        <f t="shared" ca="1" si="1303"/>
        <v>379.7648339005321</v>
      </c>
      <c r="J6964" s="90">
        <f t="shared" ca="1" si="1304"/>
        <v>442.24326304322415</v>
      </c>
    </row>
    <row r="6965" spans="1:10" ht="12.75" x14ac:dyDescent="0.2">
      <c r="A6965" s="84">
        <v>6953</v>
      </c>
      <c r="B6965" s="90">
        <f t="shared" ca="1" si="1300"/>
        <v>404.05020831191456</v>
      </c>
      <c r="C6965" s="103">
        <f t="shared" ca="1" si="1309"/>
        <v>301.10374876570552</v>
      </c>
      <c r="D6965" s="103">
        <f t="shared" ca="1" si="1309"/>
        <v>339.20626761527558</v>
      </c>
      <c r="E6965" s="90">
        <f t="shared" ca="1" si="1308"/>
        <v>119.59353710648429</v>
      </c>
      <c r="F6965" s="90">
        <f t="shared" ca="1" si="1308"/>
        <v>88.878251061985026</v>
      </c>
      <c r="G6965" s="90">
        <f t="shared" ca="1" si="1308"/>
        <v>101.01209376517113</v>
      </c>
      <c r="H6965" s="90">
        <f t="shared" ca="1" si="1302"/>
        <v>523.64374541839879</v>
      </c>
      <c r="I6965" s="90">
        <f t="shared" ca="1" si="1303"/>
        <v>389.98199982769052</v>
      </c>
      <c r="J6965" s="90">
        <f t="shared" ca="1" si="1304"/>
        <v>440.21836138044671</v>
      </c>
    </row>
    <row r="6966" spans="1:10" ht="12.75" x14ac:dyDescent="0.2">
      <c r="A6966" s="84">
        <v>6954</v>
      </c>
      <c r="B6966" s="90">
        <f t="shared" ca="1" si="1300"/>
        <v>416.67440596535823</v>
      </c>
      <c r="C6966" s="103">
        <f t="shared" ca="1" si="1309"/>
        <v>283.9547614377006</v>
      </c>
      <c r="D6966" s="103">
        <f t="shared" ca="1" si="1309"/>
        <v>324.98770228380488</v>
      </c>
      <c r="E6966" s="90">
        <f t="shared" ca="1" si="1308"/>
        <v>109.24845688130866</v>
      </c>
      <c r="F6966" s="90">
        <f t="shared" ca="1" si="1308"/>
        <v>62.938298340602387</v>
      </c>
      <c r="G6966" s="90">
        <f t="shared" ca="1" si="1308"/>
        <v>94.642746737570832</v>
      </c>
      <c r="H6966" s="90">
        <f t="shared" ca="1" si="1302"/>
        <v>525.92286284666693</v>
      </c>
      <c r="I6966" s="90">
        <f t="shared" ca="1" si="1303"/>
        <v>346.89305977830298</v>
      </c>
      <c r="J6966" s="90">
        <f t="shared" ca="1" si="1304"/>
        <v>419.63044902137574</v>
      </c>
    </row>
    <row r="6967" spans="1:10" ht="12.75" x14ac:dyDescent="0.2">
      <c r="A6967" s="84">
        <v>6955</v>
      </c>
      <c r="B6967" s="90">
        <f t="shared" ca="1" si="1300"/>
        <v>406.07372989222108</v>
      </c>
      <c r="C6967" s="103">
        <f t="shared" ca="1" si="1309"/>
        <v>305.60785002599471</v>
      </c>
      <c r="D6967" s="103">
        <f t="shared" ca="1" si="1309"/>
        <v>352.29365892592642</v>
      </c>
      <c r="E6967" s="90">
        <f t="shared" ca="1" si="1308"/>
        <v>102.11441924611279</v>
      </c>
      <c r="F6967" s="90">
        <f t="shared" ca="1" si="1308"/>
        <v>72.07677954844354</v>
      </c>
      <c r="G6967" s="90">
        <f t="shared" ca="1" si="1308"/>
        <v>88.867439738891392</v>
      </c>
      <c r="H6967" s="90">
        <f t="shared" ca="1" si="1302"/>
        <v>508.18814913833387</v>
      </c>
      <c r="I6967" s="90">
        <f t="shared" ca="1" si="1303"/>
        <v>377.68462957443825</v>
      </c>
      <c r="J6967" s="90">
        <f t="shared" ca="1" si="1304"/>
        <v>441.16109866481781</v>
      </c>
    </row>
    <row r="6968" spans="1:10" ht="12.75" x14ac:dyDescent="0.2">
      <c r="A6968" s="84">
        <v>6956</v>
      </c>
      <c r="B6968" s="90">
        <f t="shared" ca="1" si="1300"/>
        <v>404.79291238645817</v>
      </c>
      <c r="C6968" s="103">
        <f t="shared" ca="1" si="1309"/>
        <v>311.82000702006712</v>
      </c>
      <c r="D6968" s="103">
        <f t="shared" ca="1" si="1309"/>
        <v>342.04708499621194</v>
      </c>
      <c r="E6968" s="90">
        <f t="shared" ca="1" si="1308"/>
        <v>109.4979840525353</v>
      </c>
      <c r="F6968" s="90">
        <f t="shared" ca="1" si="1308"/>
        <v>84.283632917712808</v>
      </c>
      <c r="G6968" s="90">
        <f t="shared" ca="1" si="1308"/>
        <v>94.418719151951365</v>
      </c>
      <c r="H6968" s="90">
        <f t="shared" ca="1" si="1302"/>
        <v>514.29089643899351</v>
      </c>
      <c r="I6968" s="90">
        <f t="shared" ca="1" si="1303"/>
        <v>396.10363993777992</v>
      </c>
      <c r="J6968" s="90">
        <f t="shared" ca="1" si="1304"/>
        <v>436.46580414816333</v>
      </c>
    </row>
    <row r="6969" spans="1:10" ht="12.75" x14ac:dyDescent="0.2">
      <c r="A6969" s="84">
        <v>6957</v>
      </c>
      <c r="B6969" s="90">
        <f t="shared" ca="1" si="1300"/>
        <v>414.53154868571949</v>
      </c>
      <c r="C6969" s="103">
        <f t="shared" ca="1" si="1309"/>
        <v>304.4691575727781</v>
      </c>
      <c r="D6969" s="103">
        <f t="shared" ca="1" si="1309"/>
        <v>340.65367022455098</v>
      </c>
      <c r="E6969" s="90">
        <f t="shared" ca="1" si="1308"/>
        <v>110.95615492283414</v>
      </c>
      <c r="F6969" s="90">
        <f t="shared" ca="1" si="1308"/>
        <v>97.18273130152626</v>
      </c>
      <c r="G6969" s="90">
        <f t="shared" ca="1" si="1308"/>
        <v>109.93910986416354</v>
      </c>
      <c r="H6969" s="90">
        <f t="shared" ca="1" si="1302"/>
        <v>525.4877036085536</v>
      </c>
      <c r="I6969" s="90">
        <f t="shared" ca="1" si="1303"/>
        <v>401.65188887430435</v>
      </c>
      <c r="J6969" s="90">
        <f t="shared" ca="1" si="1304"/>
        <v>450.59278008871451</v>
      </c>
    </row>
    <row r="6970" spans="1:10" ht="12.75" x14ac:dyDescent="0.2">
      <c r="A6970" s="84">
        <v>6958</v>
      </c>
      <c r="B6970" s="90">
        <f t="shared" ca="1" si="1300"/>
        <v>408.17549783940296</v>
      </c>
      <c r="C6970" s="103">
        <f t="shared" ca="1" si="1309"/>
        <v>303.8633600451829</v>
      </c>
      <c r="D6970" s="103">
        <f t="shared" ca="1" si="1309"/>
        <v>339.64895594702773</v>
      </c>
      <c r="E6970" s="90">
        <f t="shared" ca="1" si="1308"/>
        <v>102.52596594804658</v>
      </c>
      <c r="F6970" s="90">
        <f t="shared" ca="1" si="1308"/>
        <v>82.143575751148504</v>
      </c>
      <c r="G6970" s="90">
        <f t="shared" ca="1" si="1308"/>
        <v>85.0748652185016</v>
      </c>
      <c r="H6970" s="90">
        <f t="shared" ca="1" si="1302"/>
        <v>510.70146378744954</v>
      </c>
      <c r="I6970" s="90">
        <f t="shared" ca="1" si="1303"/>
        <v>386.00693579633139</v>
      </c>
      <c r="J6970" s="90">
        <f t="shared" ca="1" si="1304"/>
        <v>424.72382116552933</v>
      </c>
    </row>
    <row r="6971" spans="1:10" ht="12.75" x14ac:dyDescent="0.2">
      <c r="A6971" s="84">
        <v>6959</v>
      </c>
      <c r="B6971" s="90">
        <f t="shared" ca="1" si="1300"/>
        <v>414.86251853675299</v>
      </c>
      <c r="C6971" s="103">
        <f t="shared" ca="1" si="1309"/>
        <v>299.54073856598268</v>
      </c>
      <c r="D6971" s="103">
        <f t="shared" ca="1" si="1309"/>
        <v>345.02200617931476</v>
      </c>
      <c r="E6971" s="90">
        <f t="shared" ca="1" si="1308"/>
        <v>114.06224682564651</v>
      </c>
      <c r="F6971" s="90">
        <f t="shared" ca="1" si="1308"/>
        <v>82.446953135374628</v>
      </c>
      <c r="G6971" s="90">
        <f t="shared" ca="1" si="1308"/>
        <v>98.169713349233518</v>
      </c>
      <c r="H6971" s="90">
        <f t="shared" ca="1" si="1302"/>
        <v>528.92476536239951</v>
      </c>
      <c r="I6971" s="90">
        <f t="shared" ca="1" si="1303"/>
        <v>381.98769170135733</v>
      </c>
      <c r="J6971" s="90">
        <f t="shared" ca="1" si="1304"/>
        <v>443.19171952854828</v>
      </c>
    </row>
    <row r="6972" spans="1:10" ht="12.75" x14ac:dyDescent="0.2">
      <c r="A6972" s="84">
        <v>6960</v>
      </c>
      <c r="B6972" s="90">
        <f t="shared" ca="1" si="1300"/>
        <v>414.37959450055757</v>
      </c>
      <c r="C6972" s="103">
        <f t="shared" ca="1" si="1309"/>
        <v>288.60884776349639</v>
      </c>
      <c r="D6972" s="103">
        <f t="shared" ca="1" si="1309"/>
        <v>348.42825418207985</v>
      </c>
      <c r="E6972" s="90">
        <f t="shared" ca="1" si="1308"/>
        <v>110.24535424954307</v>
      </c>
      <c r="F6972" s="90">
        <f t="shared" ca="1" si="1308"/>
        <v>67.620960804641015</v>
      </c>
      <c r="G6972" s="90">
        <f t="shared" ca="1" si="1308"/>
        <v>85.147457921190451</v>
      </c>
      <c r="H6972" s="90">
        <f t="shared" ca="1" si="1302"/>
        <v>524.62494875010066</v>
      </c>
      <c r="I6972" s="90">
        <f t="shared" ca="1" si="1303"/>
        <v>356.2298085681374</v>
      </c>
      <c r="J6972" s="90">
        <f t="shared" ca="1" si="1304"/>
        <v>433.57571210327029</v>
      </c>
    </row>
    <row r="6973" spans="1:10" ht="12.75" x14ac:dyDescent="0.2">
      <c r="A6973" s="84">
        <v>6961</v>
      </c>
      <c r="B6973" s="90">
        <f t="shared" ca="1" si="1300"/>
        <v>399.10746113616443</v>
      </c>
      <c r="C6973" s="103">
        <f t="shared" ca="1" si="1309"/>
        <v>294.98573917041494</v>
      </c>
      <c r="D6973" s="103">
        <f t="shared" ca="1" si="1309"/>
        <v>339.2810532531924</v>
      </c>
      <c r="E6973" s="90">
        <f t="shared" ca="1" si="1308"/>
        <v>107.25235962874407</v>
      </c>
      <c r="F6973" s="90">
        <f t="shared" ca="1" si="1308"/>
        <v>92.217651590161708</v>
      </c>
      <c r="G6973" s="90">
        <f t="shared" ca="1" si="1308"/>
        <v>99.849844302561436</v>
      </c>
      <c r="H6973" s="90">
        <f t="shared" ca="1" si="1302"/>
        <v>506.35982076490848</v>
      </c>
      <c r="I6973" s="90">
        <f t="shared" ca="1" si="1303"/>
        <v>387.20339076057667</v>
      </c>
      <c r="J6973" s="90">
        <f t="shared" ca="1" si="1304"/>
        <v>439.13089755575385</v>
      </c>
    </row>
    <row r="6974" spans="1:10" ht="12.75" x14ac:dyDescent="0.2">
      <c r="A6974" s="84">
        <v>6962</v>
      </c>
      <c r="B6974" s="90">
        <f t="shared" ca="1" si="1300"/>
        <v>413.62527633082806</v>
      </c>
      <c r="C6974" s="103">
        <f t="shared" ref="C6974:G6989" ca="1" si="1310">NORMINV(RAND(),C$5,C$6)</f>
        <v>298.83689965001662</v>
      </c>
      <c r="D6974" s="103">
        <f t="shared" ca="1" si="1310"/>
        <v>354.1331316083365</v>
      </c>
      <c r="E6974" s="90">
        <f t="shared" ca="1" si="1310"/>
        <v>108.42856482895613</v>
      </c>
      <c r="F6974" s="90">
        <f t="shared" ca="1" si="1310"/>
        <v>76.32109449879394</v>
      </c>
      <c r="G6974" s="90">
        <f t="shared" ca="1" si="1310"/>
        <v>110.24457324278831</v>
      </c>
      <c r="H6974" s="90">
        <f t="shared" ca="1" si="1302"/>
        <v>522.05384115978416</v>
      </c>
      <c r="I6974" s="90">
        <f t="shared" ca="1" si="1303"/>
        <v>375.15799414881053</v>
      </c>
      <c r="J6974" s="90">
        <f t="shared" ca="1" si="1304"/>
        <v>464.3777048511248</v>
      </c>
    </row>
    <row r="6975" spans="1:10" ht="12.75" x14ac:dyDescent="0.2">
      <c r="A6975" s="84">
        <v>6963</v>
      </c>
      <c r="B6975" s="90">
        <f t="shared" ca="1" si="1300"/>
        <v>409.86597860078467</v>
      </c>
      <c r="C6975" s="103">
        <f t="shared" ref="C6975:D6989" ca="1" si="1311">NORMINV(RAND(),C$5,C$6)</f>
        <v>306.36228118825625</v>
      </c>
      <c r="D6975" s="103">
        <f t="shared" ca="1" si="1311"/>
        <v>347.62608197335601</v>
      </c>
      <c r="E6975" s="90">
        <f t="shared" ca="1" si="1310"/>
        <v>108.8873777273367</v>
      </c>
      <c r="F6975" s="90">
        <f t="shared" ca="1" si="1310"/>
        <v>66.033241387684697</v>
      </c>
      <c r="G6975" s="90">
        <f t="shared" ca="1" si="1310"/>
        <v>91.424581563642022</v>
      </c>
      <c r="H6975" s="90">
        <f t="shared" ca="1" si="1302"/>
        <v>518.75335632812141</v>
      </c>
      <c r="I6975" s="90">
        <f t="shared" ca="1" si="1303"/>
        <v>372.39552257594096</v>
      </c>
      <c r="J6975" s="90">
        <f t="shared" ca="1" si="1304"/>
        <v>439.05066353699806</v>
      </c>
    </row>
    <row r="6976" spans="1:10" ht="12.75" x14ac:dyDescent="0.2">
      <c r="A6976" s="84">
        <v>6964</v>
      </c>
      <c r="B6976" s="90">
        <f t="shared" ca="1" si="1300"/>
        <v>409.46329076435063</v>
      </c>
      <c r="C6976" s="103">
        <f t="shared" ca="1" si="1311"/>
        <v>287.90933987121252</v>
      </c>
      <c r="D6976" s="103">
        <f t="shared" ca="1" si="1311"/>
        <v>334.46680009405122</v>
      </c>
      <c r="E6976" s="90">
        <f t="shared" ca="1" si="1310"/>
        <v>103.75178879505324</v>
      </c>
      <c r="F6976" s="90">
        <f t="shared" ca="1" si="1310"/>
        <v>71.466439536970142</v>
      </c>
      <c r="G6976" s="90">
        <f t="shared" ca="1" si="1310"/>
        <v>110.70065750730018</v>
      </c>
      <c r="H6976" s="90">
        <f t="shared" ca="1" si="1302"/>
        <v>513.21507955940388</v>
      </c>
      <c r="I6976" s="90">
        <f t="shared" ca="1" si="1303"/>
        <v>359.37577940818267</v>
      </c>
      <c r="J6976" s="90">
        <f t="shared" ca="1" si="1304"/>
        <v>445.16745760135143</v>
      </c>
    </row>
    <row r="6977" spans="1:10" ht="12.75" x14ac:dyDescent="0.2">
      <c r="A6977" s="84">
        <v>6965</v>
      </c>
      <c r="B6977" s="90">
        <f t="shared" ca="1" si="1300"/>
        <v>400.16892253241014</v>
      </c>
      <c r="C6977" s="103">
        <f t="shared" ca="1" si="1311"/>
        <v>286.5766846444306</v>
      </c>
      <c r="D6977" s="103">
        <f t="shared" ca="1" si="1311"/>
        <v>342.12194243896846</v>
      </c>
      <c r="E6977" s="90">
        <f t="shared" ca="1" si="1310"/>
        <v>107.85418245109894</v>
      </c>
      <c r="F6977" s="90">
        <f t="shared" ca="1" si="1310"/>
        <v>85.599883575622684</v>
      </c>
      <c r="G6977" s="90">
        <f t="shared" ca="1" si="1310"/>
        <v>92.185655110560788</v>
      </c>
      <c r="H6977" s="90">
        <f t="shared" ca="1" si="1302"/>
        <v>508.02310498350909</v>
      </c>
      <c r="I6977" s="90">
        <f t="shared" ca="1" si="1303"/>
        <v>372.1765682200533</v>
      </c>
      <c r="J6977" s="90">
        <f t="shared" ca="1" si="1304"/>
        <v>434.30759754952925</v>
      </c>
    </row>
    <row r="6978" spans="1:10" ht="12.75" x14ac:dyDescent="0.2">
      <c r="A6978" s="84">
        <v>6966</v>
      </c>
      <c r="B6978" s="90">
        <f t="shared" ca="1" si="1300"/>
        <v>413.82332821669712</v>
      </c>
      <c r="C6978" s="103">
        <f t="shared" ca="1" si="1311"/>
        <v>298.41890693128317</v>
      </c>
      <c r="D6978" s="103">
        <f t="shared" ca="1" si="1311"/>
        <v>351.32207135888865</v>
      </c>
      <c r="E6978" s="90">
        <f t="shared" ca="1" si="1310"/>
        <v>111.0028816337576</v>
      </c>
      <c r="F6978" s="90">
        <f t="shared" ca="1" si="1310"/>
        <v>90.215873745999531</v>
      </c>
      <c r="G6978" s="90">
        <f t="shared" ca="1" si="1310"/>
        <v>97.165238406336584</v>
      </c>
      <c r="H6978" s="90">
        <f t="shared" ca="1" si="1302"/>
        <v>524.82620985045469</v>
      </c>
      <c r="I6978" s="90">
        <f t="shared" ca="1" si="1303"/>
        <v>388.63478067728272</v>
      </c>
      <c r="J6978" s="90">
        <f t="shared" ca="1" si="1304"/>
        <v>448.48730976522523</v>
      </c>
    </row>
    <row r="6979" spans="1:10" ht="12.75" x14ac:dyDescent="0.2">
      <c r="A6979" s="84">
        <v>6967</v>
      </c>
      <c r="B6979" s="90">
        <f t="shared" ca="1" si="1300"/>
        <v>412.46188299132916</v>
      </c>
      <c r="C6979" s="103">
        <f t="shared" ca="1" si="1311"/>
        <v>293.40073576089895</v>
      </c>
      <c r="D6979" s="103">
        <f t="shared" ca="1" si="1311"/>
        <v>354.59286732782823</v>
      </c>
      <c r="E6979" s="90">
        <f t="shared" ca="1" si="1310"/>
        <v>121.40175723116116</v>
      </c>
      <c r="F6979" s="90">
        <f t="shared" ca="1" si="1310"/>
        <v>91.416567926795693</v>
      </c>
      <c r="G6979" s="90">
        <f t="shared" ca="1" si="1310"/>
        <v>96.152319944175659</v>
      </c>
      <c r="H6979" s="90">
        <f t="shared" ca="1" si="1302"/>
        <v>533.86364022249029</v>
      </c>
      <c r="I6979" s="90">
        <f t="shared" ca="1" si="1303"/>
        <v>384.81730368769468</v>
      </c>
      <c r="J6979" s="90">
        <f t="shared" ca="1" si="1304"/>
        <v>450.74518727200388</v>
      </c>
    </row>
    <row r="6980" spans="1:10" ht="12.75" x14ac:dyDescent="0.2">
      <c r="A6980" s="84">
        <v>6968</v>
      </c>
      <c r="B6980" s="90">
        <f t="shared" ca="1" si="1300"/>
        <v>406.80808377657826</v>
      </c>
      <c r="C6980" s="103">
        <f t="shared" ca="1" si="1311"/>
        <v>297.47409005580369</v>
      </c>
      <c r="D6980" s="103">
        <f t="shared" ca="1" si="1311"/>
        <v>344.95475872831491</v>
      </c>
      <c r="E6980" s="90">
        <f t="shared" ca="1" si="1310"/>
        <v>113.62269979629856</v>
      </c>
      <c r="F6980" s="90">
        <f t="shared" ca="1" si="1310"/>
        <v>73.115280273540222</v>
      </c>
      <c r="G6980" s="90">
        <f t="shared" ca="1" si="1310"/>
        <v>91.671088324845741</v>
      </c>
      <c r="H6980" s="90">
        <f t="shared" ca="1" si="1302"/>
        <v>520.43078357287686</v>
      </c>
      <c r="I6980" s="90">
        <f t="shared" ca="1" si="1303"/>
        <v>370.58937032934392</v>
      </c>
      <c r="J6980" s="90">
        <f t="shared" ca="1" si="1304"/>
        <v>436.62584705316067</v>
      </c>
    </row>
    <row r="6981" spans="1:10" ht="12.75" x14ac:dyDescent="0.2">
      <c r="A6981" s="84">
        <v>6969</v>
      </c>
      <c r="B6981" s="90">
        <f t="shared" ca="1" si="1300"/>
        <v>397.67237479555598</v>
      </c>
      <c r="C6981" s="103">
        <f t="shared" ca="1" si="1311"/>
        <v>283.3961403500864</v>
      </c>
      <c r="D6981" s="103">
        <f t="shared" ca="1" si="1311"/>
        <v>345.64359857345011</v>
      </c>
      <c r="E6981" s="90">
        <f t="shared" ca="1" si="1310"/>
        <v>118.96024593653742</v>
      </c>
      <c r="F6981" s="90">
        <f t="shared" ca="1" si="1310"/>
        <v>88.771441852273469</v>
      </c>
      <c r="G6981" s="90">
        <f t="shared" ca="1" si="1310"/>
        <v>84.326048791578046</v>
      </c>
      <c r="H6981" s="90">
        <f t="shared" ca="1" si="1302"/>
        <v>516.63262073209341</v>
      </c>
      <c r="I6981" s="90">
        <f t="shared" ca="1" si="1303"/>
        <v>372.16758220235988</v>
      </c>
      <c r="J6981" s="90">
        <f t="shared" ca="1" si="1304"/>
        <v>429.96964736502815</v>
      </c>
    </row>
    <row r="6982" spans="1:10" ht="12.75" x14ac:dyDescent="0.2">
      <c r="A6982" s="84">
        <v>6970</v>
      </c>
      <c r="B6982" s="90">
        <f t="shared" ca="1" si="1300"/>
        <v>410.62855513185178</v>
      </c>
      <c r="C6982" s="103">
        <f t="shared" ca="1" si="1311"/>
        <v>310.36180754503187</v>
      </c>
      <c r="D6982" s="103">
        <f t="shared" ca="1" si="1311"/>
        <v>353.5110639336819</v>
      </c>
      <c r="E6982" s="90">
        <f t="shared" ca="1" si="1310"/>
        <v>110.80968730445709</v>
      </c>
      <c r="F6982" s="90">
        <f t="shared" ca="1" si="1310"/>
        <v>88.141450301979987</v>
      </c>
      <c r="G6982" s="90">
        <f t="shared" ca="1" si="1310"/>
        <v>108.83724045195598</v>
      </c>
      <c r="H6982" s="90">
        <f t="shared" ca="1" si="1302"/>
        <v>521.43824243630888</v>
      </c>
      <c r="I6982" s="90">
        <f t="shared" ca="1" si="1303"/>
        <v>398.50325784701187</v>
      </c>
      <c r="J6982" s="90">
        <f t="shared" ca="1" si="1304"/>
        <v>462.3483043856379</v>
      </c>
    </row>
    <row r="6983" spans="1:10" ht="12.75" x14ac:dyDescent="0.2">
      <c r="A6983" s="84">
        <v>6971</v>
      </c>
      <c r="B6983" s="90">
        <f t="shared" ca="1" si="1300"/>
        <v>414.52952276550957</v>
      </c>
      <c r="C6983" s="103">
        <f t="shared" ca="1" si="1311"/>
        <v>280.34196096151828</v>
      </c>
      <c r="D6983" s="103">
        <f t="shared" ca="1" si="1311"/>
        <v>338.92274601871276</v>
      </c>
      <c r="E6983" s="90">
        <f t="shared" ca="1" si="1310"/>
        <v>108.37380609725885</v>
      </c>
      <c r="F6983" s="90">
        <f t="shared" ca="1" si="1310"/>
        <v>76.454621646257763</v>
      </c>
      <c r="G6983" s="90">
        <f t="shared" ca="1" si="1310"/>
        <v>87.960395307925495</v>
      </c>
      <c r="H6983" s="90">
        <f t="shared" ca="1" si="1302"/>
        <v>522.90332886276838</v>
      </c>
      <c r="I6983" s="90">
        <f t="shared" ca="1" si="1303"/>
        <v>356.79658260777603</v>
      </c>
      <c r="J6983" s="90">
        <f t="shared" ca="1" si="1304"/>
        <v>426.88314132663822</v>
      </c>
    </row>
    <row r="6984" spans="1:10" ht="12.75" x14ac:dyDescent="0.2">
      <c r="A6984" s="84">
        <v>6972</v>
      </c>
      <c r="B6984" s="90">
        <f t="shared" ca="1" si="1300"/>
        <v>406.144800162602</v>
      </c>
      <c r="C6984" s="103">
        <f t="shared" ca="1" si="1311"/>
        <v>292.59797072579045</v>
      </c>
      <c r="D6984" s="103">
        <f t="shared" ca="1" si="1311"/>
        <v>336.63335903730683</v>
      </c>
      <c r="E6984" s="90">
        <f t="shared" ca="1" si="1310"/>
        <v>105.57458959868562</v>
      </c>
      <c r="F6984" s="90">
        <f t="shared" ca="1" si="1310"/>
        <v>88.25918280197493</v>
      </c>
      <c r="G6984" s="90">
        <f t="shared" ca="1" si="1310"/>
        <v>110.9911835148981</v>
      </c>
      <c r="H6984" s="90">
        <f t="shared" ca="1" si="1302"/>
        <v>511.71938976128763</v>
      </c>
      <c r="I6984" s="90">
        <f t="shared" ca="1" si="1303"/>
        <v>380.85715352776538</v>
      </c>
      <c r="J6984" s="90">
        <f t="shared" ca="1" si="1304"/>
        <v>447.62454255220496</v>
      </c>
    </row>
    <row r="6985" spans="1:10" ht="12.75" x14ac:dyDescent="0.2">
      <c r="A6985" s="84">
        <v>6973</v>
      </c>
      <c r="B6985" s="90">
        <f t="shared" ca="1" si="1300"/>
        <v>419.61040886663744</v>
      </c>
      <c r="C6985" s="103">
        <f t="shared" ca="1" si="1311"/>
        <v>290.56435955363554</v>
      </c>
      <c r="D6985" s="103">
        <f t="shared" ca="1" si="1311"/>
        <v>349.05733168529497</v>
      </c>
      <c r="E6985" s="90">
        <f t="shared" ca="1" si="1310"/>
        <v>103.87966283286087</v>
      </c>
      <c r="F6985" s="90">
        <f t="shared" ca="1" si="1310"/>
        <v>75.759106184569902</v>
      </c>
      <c r="G6985" s="90">
        <f t="shared" ca="1" si="1310"/>
        <v>96.660329561977534</v>
      </c>
      <c r="H6985" s="90">
        <f t="shared" ca="1" si="1302"/>
        <v>523.49007169949834</v>
      </c>
      <c r="I6985" s="90">
        <f t="shared" ca="1" si="1303"/>
        <v>366.32346573820541</v>
      </c>
      <c r="J6985" s="90">
        <f t="shared" ca="1" si="1304"/>
        <v>445.71766124727253</v>
      </c>
    </row>
    <row r="6986" spans="1:10" ht="12.75" x14ac:dyDescent="0.2">
      <c r="A6986" s="84">
        <v>6974</v>
      </c>
      <c r="B6986" s="90">
        <f t="shared" ca="1" si="1300"/>
        <v>406.46435424104646</v>
      </c>
      <c r="C6986" s="103">
        <f t="shared" ca="1" si="1311"/>
        <v>299.93721381959426</v>
      </c>
      <c r="D6986" s="103">
        <f t="shared" ca="1" si="1311"/>
        <v>350.05014339137375</v>
      </c>
      <c r="E6986" s="90">
        <f t="shared" ca="1" si="1310"/>
        <v>109.44501821589751</v>
      </c>
      <c r="F6986" s="90">
        <f t="shared" ca="1" si="1310"/>
        <v>83.815378900794883</v>
      </c>
      <c r="G6986" s="90">
        <f t="shared" ca="1" si="1310"/>
        <v>105.55084045947987</v>
      </c>
      <c r="H6986" s="90">
        <f t="shared" ca="1" si="1302"/>
        <v>515.90937245694397</v>
      </c>
      <c r="I6986" s="90">
        <f t="shared" ca="1" si="1303"/>
        <v>383.75259272038915</v>
      </c>
      <c r="J6986" s="90">
        <f t="shared" ca="1" si="1304"/>
        <v>455.60098385085359</v>
      </c>
    </row>
    <row r="6987" spans="1:10" ht="12.75" x14ac:dyDescent="0.2">
      <c r="A6987" s="84">
        <v>6975</v>
      </c>
      <c r="B6987" s="90">
        <f t="shared" ca="1" si="1300"/>
        <v>412.70759808368069</v>
      </c>
      <c r="C6987" s="103">
        <f t="shared" ca="1" si="1311"/>
        <v>274.99736645093265</v>
      </c>
      <c r="D6987" s="103">
        <f t="shared" ca="1" si="1311"/>
        <v>340.65536170032652</v>
      </c>
      <c r="E6987" s="90">
        <f t="shared" ca="1" si="1310"/>
        <v>104.90280384352202</v>
      </c>
      <c r="F6987" s="90">
        <f t="shared" ca="1" si="1310"/>
        <v>95.813607592200185</v>
      </c>
      <c r="G6987" s="90">
        <f t="shared" ca="1" si="1310"/>
        <v>98.032369152625861</v>
      </c>
      <c r="H6987" s="90">
        <f t="shared" ca="1" si="1302"/>
        <v>517.6104019272027</v>
      </c>
      <c r="I6987" s="90">
        <f t="shared" ca="1" si="1303"/>
        <v>370.81097404313283</v>
      </c>
      <c r="J6987" s="90">
        <f t="shared" ca="1" si="1304"/>
        <v>438.68773085295237</v>
      </c>
    </row>
    <row r="6988" spans="1:10" ht="12.75" x14ac:dyDescent="0.2">
      <c r="A6988" s="84">
        <v>6976</v>
      </c>
      <c r="B6988" s="90">
        <f t="shared" ca="1" si="1300"/>
        <v>412.17046980649201</v>
      </c>
      <c r="C6988" s="103">
        <f t="shared" ca="1" si="1311"/>
        <v>305.46300621793699</v>
      </c>
      <c r="D6988" s="103">
        <f t="shared" ca="1" si="1311"/>
        <v>337.71133943058106</v>
      </c>
      <c r="E6988" s="90">
        <f t="shared" ca="1" si="1310"/>
        <v>113.55620911311678</v>
      </c>
      <c r="F6988" s="90">
        <f t="shared" ca="1" si="1310"/>
        <v>88.663100717100775</v>
      </c>
      <c r="G6988" s="90">
        <f t="shared" ca="1" si="1310"/>
        <v>85.683614394799463</v>
      </c>
      <c r="H6988" s="90">
        <f t="shared" ca="1" si="1302"/>
        <v>525.72667891960873</v>
      </c>
      <c r="I6988" s="90">
        <f t="shared" ca="1" si="1303"/>
        <v>394.1261069350378</v>
      </c>
      <c r="J6988" s="90">
        <f t="shared" ca="1" si="1304"/>
        <v>423.39495382538053</v>
      </c>
    </row>
    <row r="6989" spans="1:10" ht="12.75" x14ac:dyDescent="0.2">
      <c r="A6989" s="84">
        <v>6977</v>
      </c>
      <c r="B6989" s="90">
        <f t="shared" ca="1" si="1300"/>
        <v>402.38721522281236</v>
      </c>
      <c r="C6989" s="103">
        <f t="shared" ca="1" si="1311"/>
        <v>298.32787580328574</v>
      </c>
      <c r="D6989" s="103">
        <f t="shared" ca="1" si="1311"/>
        <v>353.00497891893804</v>
      </c>
      <c r="E6989" s="90">
        <f t="shared" ca="1" si="1310"/>
        <v>112.94642520267679</v>
      </c>
      <c r="F6989" s="90">
        <f t="shared" ca="1" si="1310"/>
        <v>97.647844346129034</v>
      </c>
      <c r="G6989" s="90">
        <f t="shared" ca="1" si="1310"/>
        <v>120.85704510780681</v>
      </c>
      <c r="H6989" s="90">
        <f t="shared" ca="1" si="1302"/>
        <v>515.33364042548919</v>
      </c>
      <c r="I6989" s="90">
        <f t="shared" ca="1" si="1303"/>
        <v>395.97572014941477</v>
      </c>
      <c r="J6989" s="90">
        <f t="shared" ca="1" si="1304"/>
        <v>473.86202402674485</v>
      </c>
    </row>
    <row r="6990" spans="1:10" ht="12.75" x14ac:dyDescent="0.2">
      <c r="A6990" s="84">
        <v>6978</v>
      </c>
      <c r="B6990" s="90">
        <f t="shared" ref="B6990:B7053" ca="1" si="1312">NORMINV(RAND(),B$5,B$6)</f>
        <v>413.33662208488124</v>
      </c>
      <c r="C6990" s="103">
        <f t="shared" ref="C6990:G7005" ca="1" si="1313">NORMINV(RAND(),C$5,C$6)</f>
        <v>308.95202729965393</v>
      </c>
      <c r="D6990" s="103">
        <f t="shared" ca="1" si="1313"/>
        <v>341.55853903770355</v>
      </c>
      <c r="E6990" s="90">
        <f t="shared" ca="1" si="1313"/>
        <v>111.87316681640716</v>
      </c>
      <c r="F6990" s="90">
        <f t="shared" ca="1" si="1313"/>
        <v>90.039934078169082</v>
      </c>
      <c r="G6990" s="90">
        <f t="shared" ca="1" si="1313"/>
        <v>84.467171635826205</v>
      </c>
      <c r="H6990" s="90">
        <f t="shared" ref="H6990:H7053" ca="1" si="1314">+B6990+E6990</f>
        <v>525.20978890128845</v>
      </c>
      <c r="I6990" s="90">
        <f t="shared" ref="I6990:I7053" ca="1" si="1315">+C6990+F6990</f>
        <v>398.99196137782303</v>
      </c>
      <c r="J6990" s="90">
        <f t="shared" ref="J6990:J7053" ca="1" si="1316">+D6990+G6990</f>
        <v>426.02571067352977</v>
      </c>
    </row>
    <row r="6991" spans="1:10" ht="12.75" x14ac:dyDescent="0.2">
      <c r="A6991" s="84">
        <v>6979</v>
      </c>
      <c r="B6991" s="90">
        <f t="shared" ca="1" si="1312"/>
        <v>410.20909440147483</v>
      </c>
      <c r="C6991" s="103">
        <f t="shared" ref="C6991:D7005" ca="1" si="1317">NORMINV(RAND(),C$5,C$6)</f>
        <v>299.75514746292299</v>
      </c>
      <c r="D6991" s="103">
        <f t="shared" ca="1" si="1317"/>
        <v>349.73088846707032</v>
      </c>
      <c r="E6991" s="90">
        <f t="shared" ca="1" si="1313"/>
        <v>105.37978534793088</v>
      </c>
      <c r="F6991" s="90">
        <f t="shared" ca="1" si="1313"/>
        <v>83.41277204010909</v>
      </c>
      <c r="G6991" s="90">
        <f t="shared" ca="1" si="1313"/>
        <v>87.543261604891896</v>
      </c>
      <c r="H6991" s="90">
        <f t="shared" ca="1" si="1314"/>
        <v>515.58887974940569</v>
      </c>
      <c r="I6991" s="90">
        <f t="shared" ca="1" si="1315"/>
        <v>383.16791950303207</v>
      </c>
      <c r="J6991" s="90">
        <f t="shared" ca="1" si="1316"/>
        <v>437.2741500719622</v>
      </c>
    </row>
    <row r="6992" spans="1:10" ht="12.75" x14ac:dyDescent="0.2">
      <c r="A6992" s="84">
        <v>6980</v>
      </c>
      <c r="B6992" s="90">
        <f t="shared" ca="1" si="1312"/>
        <v>404.89395296273705</v>
      </c>
      <c r="C6992" s="103">
        <f t="shared" ca="1" si="1317"/>
        <v>289.07072721239507</v>
      </c>
      <c r="D6992" s="103">
        <f t="shared" ca="1" si="1317"/>
        <v>348.39977514219794</v>
      </c>
      <c r="E6992" s="90">
        <f t="shared" ca="1" si="1313"/>
        <v>112.42035908090611</v>
      </c>
      <c r="F6992" s="90">
        <f t="shared" ca="1" si="1313"/>
        <v>76.311059659476228</v>
      </c>
      <c r="G6992" s="90">
        <f t="shared" ca="1" si="1313"/>
        <v>85.164819712507295</v>
      </c>
      <c r="H6992" s="90">
        <f t="shared" ca="1" si="1314"/>
        <v>517.31431204364321</v>
      </c>
      <c r="I6992" s="90">
        <f t="shared" ca="1" si="1315"/>
        <v>365.38178687187133</v>
      </c>
      <c r="J6992" s="90">
        <f t="shared" ca="1" si="1316"/>
        <v>433.56459485470521</v>
      </c>
    </row>
    <row r="6993" spans="1:10" ht="12.75" x14ac:dyDescent="0.2">
      <c r="A6993" s="84">
        <v>6981</v>
      </c>
      <c r="B6993" s="90">
        <f t="shared" ca="1" si="1312"/>
        <v>406.09371843189291</v>
      </c>
      <c r="C6993" s="103">
        <f t="shared" ca="1" si="1317"/>
        <v>296.00238303417945</v>
      </c>
      <c r="D6993" s="103">
        <f t="shared" ca="1" si="1317"/>
        <v>351.28231839189516</v>
      </c>
      <c r="E6993" s="90">
        <f t="shared" ca="1" si="1313"/>
        <v>102.14938085292356</v>
      </c>
      <c r="F6993" s="90">
        <f t="shared" ca="1" si="1313"/>
        <v>75.735008761767119</v>
      </c>
      <c r="G6993" s="90">
        <f t="shared" ca="1" si="1313"/>
        <v>85.234274404357379</v>
      </c>
      <c r="H6993" s="90">
        <f t="shared" ca="1" si="1314"/>
        <v>508.24309928481648</v>
      </c>
      <c r="I6993" s="90">
        <f t="shared" ca="1" si="1315"/>
        <v>371.73739179594656</v>
      </c>
      <c r="J6993" s="90">
        <f t="shared" ca="1" si="1316"/>
        <v>436.51659279625255</v>
      </c>
    </row>
    <row r="6994" spans="1:10" ht="12.75" x14ac:dyDescent="0.2">
      <c r="A6994" s="84">
        <v>6982</v>
      </c>
      <c r="B6994" s="90">
        <f t="shared" ca="1" si="1312"/>
        <v>408.30835186656367</v>
      </c>
      <c r="C6994" s="103">
        <f t="shared" ca="1" si="1317"/>
        <v>292.04015088901542</v>
      </c>
      <c r="D6994" s="103">
        <f t="shared" ca="1" si="1317"/>
        <v>323.69934350069622</v>
      </c>
      <c r="E6994" s="90">
        <f t="shared" ca="1" si="1313"/>
        <v>108.97637422931088</v>
      </c>
      <c r="F6994" s="90">
        <f t="shared" ca="1" si="1313"/>
        <v>90.320559303961161</v>
      </c>
      <c r="G6994" s="90">
        <f t="shared" ca="1" si="1313"/>
        <v>78.901157654617066</v>
      </c>
      <c r="H6994" s="90">
        <f t="shared" ca="1" si="1314"/>
        <v>517.28472609587459</v>
      </c>
      <c r="I6994" s="90">
        <f t="shared" ca="1" si="1315"/>
        <v>382.36071019297657</v>
      </c>
      <c r="J6994" s="90">
        <f t="shared" ca="1" si="1316"/>
        <v>402.60050115531328</v>
      </c>
    </row>
    <row r="6995" spans="1:10" ht="12.75" x14ac:dyDescent="0.2">
      <c r="A6995" s="84">
        <v>6983</v>
      </c>
      <c r="B6995" s="90">
        <f t="shared" ca="1" si="1312"/>
        <v>400.34156342037966</v>
      </c>
      <c r="C6995" s="103">
        <f t="shared" ca="1" si="1317"/>
        <v>289.21837458543547</v>
      </c>
      <c r="D6995" s="103">
        <f t="shared" ca="1" si="1317"/>
        <v>328.24023644773422</v>
      </c>
      <c r="E6995" s="90">
        <f t="shared" ca="1" si="1313"/>
        <v>107.658446057725</v>
      </c>
      <c r="F6995" s="90">
        <f t="shared" ca="1" si="1313"/>
        <v>69.765022980109535</v>
      </c>
      <c r="G6995" s="90">
        <f t="shared" ca="1" si="1313"/>
        <v>97.561969002336753</v>
      </c>
      <c r="H6995" s="90">
        <f t="shared" ca="1" si="1314"/>
        <v>508.00000947810463</v>
      </c>
      <c r="I6995" s="90">
        <f t="shared" ca="1" si="1315"/>
        <v>358.98339756554503</v>
      </c>
      <c r="J6995" s="90">
        <f t="shared" ca="1" si="1316"/>
        <v>425.80220545007097</v>
      </c>
    </row>
    <row r="6996" spans="1:10" ht="12.75" x14ac:dyDescent="0.2">
      <c r="A6996" s="84">
        <v>6984</v>
      </c>
      <c r="B6996" s="90">
        <f t="shared" ca="1" si="1312"/>
        <v>413.2064681348287</v>
      </c>
      <c r="C6996" s="103">
        <f t="shared" ca="1" si="1317"/>
        <v>302.5392677313169</v>
      </c>
      <c r="D6996" s="103">
        <f t="shared" ca="1" si="1317"/>
        <v>343.07085689788471</v>
      </c>
      <c r="E6996" s="90">
        <f t="shared" ca="1" si="1313"/>
        <v>115.10986140344937</v>
      </c>
      <c r="F6996" s="90">
        <f t="shared" ca="1" si="1313"/>
        <v>83.278886246217354</v>
      </c>
      <c r="G6996" s="90">
        <f t="shared" ca="1" si="1313"/>
        <v>98.517550644962469</v>
      </c>
      <c r="H6996" s="90">
        <f t="shared" ca="1" si="1314"/>
        <v>528.31632953827807</v>
      </c>
      <c r="I6996" s="90">
        <f t="shared" ca="1" si="1315"/>
        <v>385.81815397753428</v>
      </c>
      <c r="J6996" s="90">
        <f t="shared" ca="1" si="1316"/>
        <v>441.58840754284716</v>
      </c>
    </row>
    <row r="6997" spans="1:10" ht="12.75" x14ac:dyDescent="0.2">
      <c r="A6997" s="84">
        <v>6985</v>
      </c>
      <c r="B6997" s="90">
        <f t="shared" ca="1" si="1312"/>
        <v>414.95604338764781</v>
      </c>
      <c r="C6997" s="103">
        <f t="shared" ca="1" si="1317"/>
        <v>298.96672608260872</v>
      </c>
      <c r="D6997" s="103">
        <f t="shared" ca="1" si="1317"/>
        <v>340.83012169626966</v>
      </c>
      <c r="E6997" s="90">
        <f t="shared" ca="1" si="1313"/>
        <v>109.86104595509291</v>
      </c>
      <c r="F6997" s="90">
        <f t="shared" ca="1" si="1313"/>
        <v>83.823110513278223</v>
      </c>
      <c r="G6997" s="90">
        <f t="shared" ca="1" si="1313"/>
        <v>89.51597946036226</v>
      </c>
      <c r="H6997" s="90">
        <f t="shared" ca="1" si="1314"/>
        <v>524.8170893427407</v>
      </c>
      <c r="I6997" s="90">
        <f t="shared" ca="1" si="1315"/>
        <v>382.78983659588692</v>
      </c>
      <c r="J6997" s="90">
        <f t="shared" ca="1" si="1316"/>
        <v>430.3461011566319</v>
      </c>
    </row>
    <row r="6998" spans="1:10" ht="12.75" x14ac:dyDescent="0.2">
      <c r="A6998" s="84">
        <v>6986</v>
      </c>
      <c r="B6998" s="90">
        <f t="shared" ca="1" si="1312"/>
        <v>406.12979253662337</v>
      </c>
      <c r="C6998" s="103">
        <f t="shared" ca="1" si="1317"/>
        <v>298.52494366006016</v>
      </c>
      <c r="D6998" s="103">
        <f t="shared" ca="1" si="1317"/>
        <v>326.87317675321901</v>
      </c>
      <c r="E6998" s="90">
        <f t="shared" ca="1" si="1313"/>
        <v>104.9247667901916</v>
      </c>
      <c r="F6998" s="90">
        <f t="shared" ca="1" si="1313"/>
        <v>81.83358920929129</v>
      </c>
      <c r="G6998" s="90">
        <f t="shared" ca="1" si="1313"/>
        <v>80.538972619898487</v>
      </c>
      <c r="H6998" s="90">
        <f t="shared" ca="1" si="1314"/>
        <v>511.05455932681497</v>
      </c>
      <c r="I6998" s="90">
        <f t="shared" ca="1" si="1315"/>
        <v>380.35853286935145</v>
      </c>
      <c r="J6998" s="90">
        <f t="shared" ca="1" si="1316"/>
        <v>407.41214937311747</v>
      </c>
    </row>
    <row r="6999" spans="1:10" ht="12.75" x14ac:dyDescent="0.2">
      <c r="A6999" s="84">
        <v>6987</v>
      </c>
      <c r="B6999" s="90">
        <f t="shared" ca="1" si="1312"/>
        <v>414.35928439370298</v>
      </c>
      <c r="C6999" s="103">
        <f t="shared" ca="1" si="1317"/>
        <v>319.4772644985386</v>
      </c>
      <c r="D6999" s="103">
        <f t="shared" ca="1" si="1317"/>
        <v>347.23133316404517</v>
      </c>
      <c r="E6999" s="90">
        <f t="shared" ca="1" si="1313"/>
        <v>110.25144708577938</v>
      </c>
      <c r="F6999" s="90">
        <f t="shared" ca="1" si="1313"/>
        <v>93.868281792847853</v>
      </c>
      <c r="G6999" s="90">
        <f t="shared" ca="1" si="1313"/>
        <v>70.711876135172986</v>
      </c>
      <c r="H6999" s="90">
        <f t="shared" ca="1" si="1314"/>
        <v>524.61073147948241</v>
      </c>
      <c r="I6999" s="90">
        <f t="shared" ca="1" si="1315"/>
        <v>413.34554629138643</v>
      </c>
      <c r="J6999" s="90">
        <f t="shared" ca="1" si="1316"/>
        <v>417.94320929921815</v>
      </c>
    </row>
    <row r="7000" spans="1:10" ht="12.75" x14ac:dyDescent="0.2">
      <c r="A7000" s="84">
        <v>6988</v>
      </c>
      <c r="B7000" s="90">
        <f t="shared" ca="1" si="1312"/>
        <v>414.77928962951319</v>
      </c>
      <c r="C7000" s="103">
        <f t="shared" ca="1" si="1317"/>
        <v>296.76754590477282</v>
      </c>
      <c r="D7000" s="103">
        <f t="shared" ca="1" si="1317"/>
        <v>349.47165857782153</v>
      </c>
      <c r="E7000" s="90">
        <f t="shared" ca="1" si="1313"/>
        <v>114.26285520979673</v>
      </c>
      <c r="F7000" s="90">
        <f t="shared" ca="1" si="1313"/>
        <v>95.656289213745794</v>
      </c>
      <c r="G7000" s="90">
        <f t="shared" ca="1" si="1313"/>
        <v>97.842494401202941</v>
      </c>
      <c r="H7000" s="90">
        <f t="shared" ca="1" si="1314"/>
        <v>529.04214483930991</v>
      </c>
      <c r="I7000" s="90">
        <f t="shared" ca="1" si="1315"/>
        <v>392.42383511851858</v>
      </c>
      <c r="J7000" s="90">
        <f t="shared" ca="1" si="1316"/>
        <v>447.31415297902447</v>
      </c>
    </row>
    <row r="7001" spans="1:10" ht="12.75" x14ac:dyDescent="0.2">
      <c r="A7001" s="84">
        <v>6989</v>
      </c>
      <c r="B7001" s="90">
        <f t="shared" ca="1" si="1312"/>
        <v>404.70665479573165</v>
      </c>
      <c r="C7001" s="103">
        <f t="shared" ca="1" si="1317"/>
        <v>292.45583016246553</v>
      </c>
      <c r="D7001" s="103">
        <f t="shared" ca="1" si="1317"/>
        <v>361.44623764191931</v>
      </c>
      <c r="E7001" s="90">
        <f t="shared" ca="1" si="1313"/>
        <v>104.27326776730806</v>
      </c>
      <c r="F7001" s="90">
        <f t="shared" ca="1" si="1313"/>
        <v>95.009330159038356</v>
      </c>
      <c r="G7001" s="90">
        <f t="shared" ca="1" si="1313"/>
        <v>92.369135616602293</v>
      </c>
      <c r="H7001" s="90">
        <f t="shared" ca="1" si="1314"/>
        <v>508.97992256303974</v>
      </c>
      <c r="I7001" s="90">
        <f t="shared" ca="1" si="1315"/>
        <v>387.4651603215039</v>
      </c>
      <c r="J7001" s="90">
        <f t="shared" ca="1" si="1316"/>
        <v>453.81537325852162</v>
      </c>
    </row>
    <row r="7002" spans="1:10" ht="12.75" x14ac:dyDescent="0.2">
      <c r="A7002" s="84">
        <v>6990</v>
      </c>
      <c r="B7002" s="90">
        <f t="shared" ca="1" si="1312"/>
        <v>399.80021226112541</v>
      </c>
      <c r="C7002" s="103">
        <f t="shared" ca="1" si="1317"/>
        <v>294.99555414668151</v>
      </c>
      <c r="D7002" s="103">
        <f t="shared" ca="1" si="1317"/>
        <v>355.90461695460971</v>
      </c>
      <c r="E7002" s="90">
        <f t="shared" ca="1" si="1313"/>
        <v>111.27497135432264</v>
      </c>
      <c r="F7002" s="90">
        <f t="shared" ca="1" si="1313"/>
        <v>97.196621893647333</v>
      </c>
      <c r="G7002" s="90">
        <f t="shared" ca="1" si="1313"/>
        <v>95.72424187824997</v>
      </c>
      <c r="H7002" s="90">
        <f t="shared" ca="1" si="1314"/>
        <v>511.07518361544805</v>
      </c>
      <c r="I7002" s="90">
        <f t="shared" ca="1" si="1315"/>
        <v>392.19217604032883</v>
      </c>
      <c r="J7002" s="90">
        <f t="shared" ca="1" si="1316"/>
        <v>451.62885883285969</v>
      </c>
    </row>
    <row r="7003" spans="1:10" ht="12.75" x14ac:dyDescent="0.2">
      <c r="A7003" s="84">
        <v>6991</v>
      </c>
      <c r="B7003" s="90">
        <f t="shared" ca="1" si="1312"/>
        <v>400.77269965873938</v>
      </c>
      <c r="C7003" s="103">
        <f t="shared" ca="1" si="1317"/>
        <v>301.85256885054957</v>
      </c>
      <c r="D7003" s="103">
        <f t="shared" ca="1" si="1317"/>
        <v>362.83387835480045</v>
      </c>
      <c r="E7003" s="90">
        <f t="shared" ca="1" si="1313"/>
        <v>114.29127257750012</v>
      </c>
      <c r="F7003" s="90">
        <f t="shared" ca="1" si="1313"/>
        <v>58.971300754945773</v>
      </c>
      <c r="G7003" s="90">
        <f t="shared" ca="1" si="1313"/>
        <v>90.061735491810012</v>
      </c>
      <c r="H7003" s="90">
        <f t="shared" ca="1" si="1314"/>
        <v>515.06397223623947</v>
      </c>
      <c r="I7003" s="90">
        <f t="shared" ca="1" si="1315"/>
        <v>360.82386960549536</v>
      </c>
      <c r="J7003" s="90">
        <f t="shared" ca="1" si="1316"/>
        <v>452.89561384661044</v>
      </c>
    </row>
    <row r="7004" spans="1:10" ht="12.75" x14ac:dyDescent="0.2">
      <c r="A7004" s="84">
        <v>6992</v>
      </c>
      <c r="B7004" s="90">
        <f t="shared" ca="1" si="1312"/>
        <v>413.30557721595517</v>
      </c>
      <c r="C7004" s="103">
        <f t="shared" ca="1" si="1317"/>
        <v>323.0549532158862</v>
      </c>
      <c r="D7004" s="103">
        <f t="shared" ca="1" si="1317"/>
        <v>336.75427376877224</v>
      </c>
      <c r="E7004" s="90">
        <f t="shared" ca="1" si="1313"/>
        <v>106.06819057665564</v>
      </c>
      <c r="F7004" s="90">
        <f t="shared" ca="1" si="1313"/>
        <v>71.933744241874194</v>
      </c>
      <c r="G7004" s="90">
        <f t="shared" ca="1" si="1313"/>
        <v>97.179380049847211</v>
      </c>
      <c r="H7004" s="90">
        <f t="shared" ca="1" si="1314"/>
        <v>519.37376779261081</v>
      </c>
      <c r="I7004" s="90">
        <f t="shared" ca="1" si="1315"/>
        <v>394.9886974577604</v>
      </c>
      <c r="J7004" s="90">
        <f t="shared" ca="1" si="1316"/>
        <v>433.93365381861946</v>
      </c>
    </row>
    <row r="7005" spans="1:10" ht="12.75" x14ac:dyDescent="0.2">
      <c r="A7005" s="84">
        <v>6993</v>
      </c>
      <c r="B7005" s="90">
        <f t="shared" ca="1" si="1312"/>
        <v>405.95188335818301</v>
      </c>
      <c r="C7005" s="103">
        <f t="shared" ca="1" si="1317"/>
        <v>311.99291819541133</v>
      </c>
      <c r="D7005" s="103">
        <f t="shared" ca="1" si="1317"/>
        <v>336.75425888962826</v>
      </c>
      <c r="E7005" s="90">
        <f t="shared" ca="1" si="1313"/>
        <v>115.1479948868343</v>
      </c>
      <c r="F7005" s="90">
        <f t="shared" ca="1" si="1313"/>
        <v>79.967156814019518</v>
      </c>
      <c r="G7005" s="90">
        <f t="shared" ca="1" si="1313"/>
        <v>102.74484533572229</v>
      </c>
      <c r="H7005" s="90">
        <f t="shared" ca="1" si="1314"/>
        <v>521.09987824501729</v>
      </c>
      <c r="I7005" s="90">
        <f t="shared" ca="1" si="1315"/>
        <v>391.96007500943085</v>
      </c>
      <c r="J7005" s="90">
        <f t="shared" ca="1" si="1316"/>
        <v>439.49910422535055</v>
      </c>
    </row>
    <row r="7006" spans="1:10" ht="12.75" x14ac:dyDescent="0.2">
      <c r="A7006" s="84">
        <v>6994</v>
      </c>
      <c r="B7006" s="90">
        <f t="shared" ca="1" si="1312"/>
        <v>415.20957996164537</v>
      </c>
      <c r="C7006" s="103">
        <f t="shared" ref="C7006:G7021" ca="1" si="1318">NORMINV(RAND(),C$5,C$6)</f>
        <v>297.82853484762933</v>
      </c>
      <c r="D7006" s="103">
        <f t="shared" ca="1" si="1318"/>
        <v>358.22714831522183</v>
      </c>
      <c r="E7006" s="90">
        <f t="shared" ca="1" si="1318"/>
        <v>111.76404596801986</v>
      </c>
      <c r="F7006" s="90">
        <f t="shared" ca="1" si="1318"/>
        <v>90.798205010059476</v>
      </c>
      <c r="G7006" s="90">
        <f t="shared" ca="1" si="1318"/>
        <v>72.169602586753257</v>
      </c>
      <c r="H7006" s="90">
        <f t="shared" ca="1" si="1314"/>
        <v>526.97362592966522</v>
      </c>
      <c r="I7006" s="90">
        <f t="shared" ca="1" si="1315"/>
        <v>388.62673985768879</v>
      </c>
      <c r="J7006" s="90">
        <f t="shared" ca="1" si="1316"/>
        <v>430.39675090197511</v>
      </c>
    </row>
    <row r="7007" spans="1:10" ht="12.75" x14ac:dyDescent="0.2">
      <c r="A7007" s="84">
        <v>6995</v>
      </c>
      <c r="B7007" s="90">
        <f t="shared" ca="1" si="1312"/>
        <v>410.09192837860633</v>
      </c>
      <c r="C7007" s="103">
        <f t="shared" ref="C7007:D7021" ca="1" si="1319">NORMINV(RAND(),C$5,C$6)</f>
        <v>284.04719968672657</v>
      </c>
      <c r="D7007" s="103">
        <f t="shared" ca="1" si="1319"/>
        <v>334.29854207859148</v>
      </c>
      <c r="E7007" s="90">
        <f t="shared" ca="1" si="1318"/>
        <v>112.15649154243897</v>
      </c>
      <c r="F7007" s="90">
        <f t="shared" ca="1" si="1318"/>
        <v>81.841876034040951</v>
      </c>
      <c r="G7007" s="90">
        <f t="shared" ca="1" si="1318"/>
        <v>76.3553595877503</v>
      </c>
      <c r="H7007" s="90">
        <f t="shared" ca="1" si="1314"/>
        <v>522.2484199210453</v>
      </c>
      <c r="I7007" s="90">
        <f t="shared" ca="1" si="1315"/>
        <v>365.88907572076755</v>
      </c>
      <c r="J7007" s="90">
        <f t="shared" ca="1" si="1316"/>
        <v>410.65390166634177</v>
      </c>
    </row>
    <row r="7008" spans="1:10" ht="12.75" x14ac:dyDescent="0.2">
      <c r="A7008" s="84">
        <v>6996</v>
      </c>
      <c r="B7008" s="90">
        <f t="shared" ca="1" si="1312"/>
        <v>416.84668165932737</v>
      </c>
      <c r="C7008" s="103">
        <f t="shared" ca="1" si="1319"/>
        <v>288.60586348133734</v>
      </c>
      <c r="D7008" s="103">
        <f t="shared" ca="1" si="1319"/>
        <v>356.16201321918146</v>
      </c>
      <c r="E7008" s="90">
        <f t="shared" ca="1" si="1318"/>
        <v>106.62837564682617</v>
      </c>
      <c r="F7008" s="90">
        <f t="shared" ca="1" si="1318"/>
        <v>75.691549033458116</v>
      </c>
      <c r="G7008" s="90">
        <f t="shared" ca="1" si="1318"/>
        <v>92.293702725639662</v>
      </c>
      <c r="H7008" s="90">
        <f t="shared" ca="1" si="1314"/>
        <v>523.47505730615353</v>
      </c>
      <c r="I7008" s="90">
        <f t="shared" ca="1" si="1315"/>
        <v>364.29741251479544</v>
      </c>
      <c r="J7008" s="90">
        <f t="shared" ca="1" si="1316"/>
        <v>448.45571594482112</v>
      </c>
    </row>
    <row r="7009" spans="1:10" ht="12.75" x14ac:dyDescent="0.2">
      <c r="A7009" s="84">
        <v>6997</v>
      </c>
      <c r="B7009" s="90">
        <f t="shared" ca="1" si="1312"/>
        <v>410.76378953035078</v>
      </c>
      <c r="C7009" s="103">
        <f t="shared" ca="1" si="1319"/>
        <v>287.35986429689245</v>
      </c>
      <c r="D7009" s="103">
        <f t="shared" ca="1" si="1319"/>
        <v>340.5912457458632</v>
      </c>
      <c r="E7009" s="90">
        <f t="shared" ca="1" si="1318"/>
        <v>113.37717431176004</v>
      </c>
      <c r="F7009" s="90">
        <f t="shared" ca="1" si="1318"/>
        <v>81.049642941233259</v>
      </c>
      <c r="G7009" s="90">
        <f t="shared" ca="1" si="1318"/>
        <v>78.138272716522721</v>
      </c>
      <c r="H7009" s="90">
        <f t="shared" ca="1" si="1314"/>
        <v>524.14096384211086</v>
      </c>
      <c r="I7009" s="90">
        <f t="shared" ca="1" si="1315"/>
        <v>368.40950723812568</v>
      </c>
      <c r="J7009" s="90">
        <f t="shared" ca="1" si="1316"/>
        <v>418.72951846238595</v>
      </c>
    </row>
    <row r="7010" spans="1:10" ht="12.75" x14ac:dyDescent="0.2">
      <c r="A7010" s="84">
        <v>6998</v>
      </c>
      <c r="B7010" s="90">
        <f t="shared" ca="1" si="1312"/>
        <v>399.46090600113996</v>
      </c>
      <c r="C7010" s="103">
        <f t="shared" ca="1" si="1319"/>
        <v>302.85575713912056</v>
      </c>
      <c r="D7010" s="103">
        <f t="shared" ca="1" si="1319"/>
        <v>348.81249301460201</v>
      </c>
      <c r="E7010" s="90">
        <f t="shared" ca="1" si="1318"/>
        <v>112.33073379025957</v>
      </c>
      <c r="F7010" s="90">
        <f t="shared" ca="1" si="1318"/>
        <v>69.204743193835782</v>
      </c>
      <c r="G7010" s="90">
        <f t="shared" ca="1" si="1318"/>
        <v>115.34020480620231</v>
      </c>
      <c r="H7010" s="90">
        <f t="shared" ca="1" si="1314"/>
        <v>511.79163979139952</v>
      </c>
      <c r="I7010" s="90">
        <f t="shared" ca="1" si="1315"/>
        <v>372.06050033295634</v>
      </c>
      <c r="J7010" s="90">
        <f t="shared" ca="1" si="1316"/>
        <v>464.15269782080429</v>
      </c>
    </row>
    <row r="7011" spans="1:10" ht="12.75" x14ac:dyDescent="0.2">
      <c r="A7011" s="84">
        <v>6999</v>
      </c>
      <c r="B7011" s="90">
        <f t="shared" ca="1" si="1312"/>
        <v>409.25974658247162</v>
      </c>
      <c r="C7011" s="103">
        <f t="shared" ca="1" si="1319"/>
        <v>302.56107033551882</v>
      </c>
      <c r="D7011" s="103">
        <f t="shared" ca="1" si="1319"/>
        <v>365.48397893230066</v>
      </c>
      <c r="E7011" s="90">
        <f t="shared" ca="1" si="1318"/>
        <v>111.90383777491981</v>
      </c>
      <c r="F7011" s="90">
        <f t="shared" ca="1" si="1318"/>
        <v>88.218060675734066</v>
      </c>
      <c r="G7011" s="90">
        <f t="shared" ca="1" si="1318"/>
        <v>105.09820078048574</v>
      </c>
      <c r="H7011" s="90">
        <f t="shared" ca="1" si="1314"/>
        <v>521.16358435739141</v>
      </c>
      <c r="I7011" s="90">
        <f t="shared" ca="1" si="1315"/>
        <v>390.7791310112529</v>
      </c>
      <c r="J7011" s="90">
        <f t="shared" ca="1" si="1316"/>
        <v>470.5821797127864</v>
      </c>
    </row>
    <row r="7012" spans="1:10" ht="12.75" x14ac:dyDescent="0.2">
      <c r="A7012" s="84">
        <v>7000</v>
      </c>
      <c r="B7012" s="90">
        <f t="shared" ca="1" si="1312"/>
        <v>403.79122039465801</v>
      </c>
      <c r="C7012" s="103">
        <f t="shared" ca="1" si="1319"/>
        <v>287.57214259624772</v>
      </c>
      <c r="D7012" s="103">
        <f t="shared" ca="1" si="1319"/>
        <v>347.57742875316325</v>
      </c>
      <c r="E7012" s="90">
        <f t="shared" ca="1" si="1318"/>
        <v>119.06781880968322</v>
      </c>
      <c r="F7012" s="90">
        <f t="shared" ca="1" si="1318"/>
        <v>85.681444823873633</v>
      </c>
      <c r="G7012" s="90">
        <f t="shared" ca="1" si="1318"/>
        <v>106.54135053653212</v>
      </c>
      <c r="H7012" s="90">
        <f t="shared" ca="1" si="1314"/>
        <v>522.85903920434123</v>
      </c>
      <c r="I7012" s="90">
        <f t="shared" ca="1" si="1315"/>
        <v>373.25358742012133</v>
      </c>
      <c r="J7012" s="90">
        <f t="shared" ca="1" si="1316"/>
        <v>454.11877928969534</v>
      </c>
    </row>
    <row r="7013" spans="1:10" ht="12.75" x14ac:dyDescent="0.2">
      <c r="A7013" s="84">
        <v>7001</v>
      </c>
      <c r="B7013" s="90">
        <f t="shared" ca="1" si="1312"/>
        <v>405.52089380959842</v>
      </c>
      <c r="C7013" s="103">
        <f t="shared" ca="1" si="1319"/>
        <v>290.32131610094586</v>
      </c>
      <c r="D7013" s="103">
        <f t="shared" ca="1" si="1319"/>
        <v>333.65563919994992</v>
      </c>
      <c r="E7013" s="90">
        <f t="shared" ca="1" si="1318"/>
        <v>107.50749041924176</v>
      </c>
      <c r="F7013" s="90">
        <f t="shared" ca="1" si="1318"/>
        <v>62.83674064351645</v>
      </c>
      <c r="G7013" s="90">
        <f t="shared" ca="1" si="1318"/>
        <v>87.575496860705414</v>
      </c>
      <c r="H7013" s="90">
        <f t="shared" ca="1" si="1314"/>
        <v>513.0283842288402</v>
      </c>
      <c r="I7013" s="90">
        <f t="shared" ca="1" si="1315"/>
        <v>353.15805674446233</v>
      </c>
      <c r="J7013" s="90">
        <f t="shared" ca="1" si="1316"/>
        <v>421.23113606065533</v>
      </c>
    </row>
    <row r="7014" spans="1:10" ht="12.75" x14ac:dyDescent="0.2">
      <c r="A7014" s="84">
        <v>7002</v>
      </c>
      <c r="B7014" s="90">
        <f t="shared" ca="1" si="1312"/>
        <v>411.30299359085791</v>
      </c>
      <c r="C7014" s="103">
        <f t="shared" ca="1" si="1319"/>
        <v>283.32009291874556</v>
      </c>
      <c r="D7014" s="103">
        <f t="shared" ca="1" si="1319"/>
        <v>342.65235634016176</v>
      </c>
      <c r="E7014" s="90">
        <f t="shared" ca="1" si="1318"/>
        <v>107.53157511339238</v>
      </c>
      <c r="F7014" s="90">
        <f t="shared" ca="1" si="1318"/>
        <v>64.859070161619798</v>
      </c>
      <c r="G7014" s="90">
        <f t="shared" ca="1" si="1318"/>
        <v>114.0799259032832</v>
      </c>
      <c r="H7014" s="90">
        <f t="shared" ca="1" si="1314"/>
        <v>518.83456870425027</v>
      </c>
      <c r="I7014" s="90">
        <f t="shared" ca="1" si="1315"/>
        <v>348.17916308036536</v>
      </c>
      <c r="J7014" s="90">
        <f t="shared" ca="1" si="1316"/>
        <v>456.73228224344496</v>
      </c>
    </row>
    <row r="7015" spans="1:10" ht="12.75" x14ac:dyDescent="0.2">
      <c r="A7015" s="84">
        <v>7003</v>
      </c>
      <c r="B7015" s="90">
        <f t="shared" ca="1" si="1312"/>
        <v>413.08729753423557</v>
      </c>
      <c r="C7015" s="103">
        <f t="shared" ca="1" si="1319"/>
        <v>287.01729303109852</v>
      </c>
      <c r="D7015" s="103">
        <f t="shared" ca="1" si="1319"/>
        <v>335.06302634685846</v>
      </c>
      <c r="E7015" s="90">
        <f t="shared" ca="1" si="1318"/>
        <v>104.20067570583389</v>
      </c>
      <c r="F7015" s="90">
        <f t="shared" ca="1" si="1318"/>
        <v>79.607818249623293</v>
      </c>
      <c r="G7015" s="90">
        <f t="shared" ca="1" si="1318"/>
        <v>85.087617404453979</v>
      </c>
      <c r="H7015" s="90">
        <f t="shared" ca="1" si="1314"/>
        <v>517.2879732400695</v>
      </c>
      <c r="I7015" s="90">
        <f t="shared" ca="1" si="1315"/>
        <v>366.6251112807218</v>
      </c>
      <c r="J7015" s="90">
        <f t="shared" ca="1" si="1316"/>
        <v>420.15064375131243</v>
      </c>
    </row>
    <row r="7016" spans="1:10" ht="12.75" x14ac:dyDescent="0.2">
      <c r="A7016" s="84">
        <v>7004</v>
      </c>
      <c r="B7016" s="90">
        <f t="shared" ca="1" si="1312"/>
        <v>406.84526378912778</v>
      </c>
      <c r="C7016" s="103">
        <f t="shared" ca="1" si="1319"/>
        <v>305.41464267882867</v>
      </c>
      <c r="D7016" s="103">
        <f t="shared" ca="1" si="1319"/>
        <v>341.97381628818869</v>
      </c>
      <c r="E7016" s="90">
        <f t="shared" ca="1" si="1318"/>
        <v>109.36344427769338</v>
      </c>
      <c r="F7016" s="90">
        <f t="shared" ca="1" si="1318"/>
        <v>90.476408972629216</v>
      </c>
      <c r="G7016" s="90">
        <f t="shared" ca="1" si="1318"/>
        <v>97.931553806222098</v>
      </c>
      <c r="H7016" s="90">
        <f t="shared" ca="1" si="1314"/>
        <v>516.20870806682115</v>
      </c>
      <c r="I7016" s="90">
        <f t="shared" ca="1" si="1315"/>
        <v>395.89105165145787</v>
      </c>
      <c r="J7016" s="90">
        <f t="shared" ca="1" si="1316"/>
        <v>439.90537009441078</v>
      </c>
    </row>
    <row r="7017" spans="1:10" ht="12.75" x14ac:dyDescent="0.2">
      <c r="A7017" s="84">
        <v>7005</v>
      </c>
      <c r="B7017" s="90">
        <f t="shared" ca="1" si="1312"/>
        <v>414.90767782434386</v>
      </c>
      <c r="C7017" s="103">
        <f t="shared" ca="1" si="1319"/>
        <v>299.54793306317856</v>
      </c>
      <c r="D7017" s="103">
        <f t="shared" ca="1" si="1319"/>
        <v>345.76283839129246</v>
      </c>
      <c r="E7017" s="90">
        <f t="shared" ca="1" si="1318"/>
        <v>110.87129167268947</v>
      </c>
      <c r="F7017" s="90">
        <f t="shared" ca="1" si="1318"/>
        <v>90.478029276555603</v>
      </c>
      <c r="G7017" s="90">
        <f t="shared" ca="1" si="1318"/>
        <v>102.96572492074013</v>
      </c>
      <c r="H7017" s="90">
        <f t="shared" ca="1" si="1314"/>
        <v>525.77896949703336</v>
      </c>
      <c r="I7017" s="90">
        <f t="shared" ca="1" si="1315"/>
        <v>390.02596233973418</v>
      </c>
      <c r="J7017" s="90">
        <f t="shared" ca="1" si="1316"/>
        <v>448.72856331203258</v>
      </c>
    </row>
    <row r="7018" spans="1:10" ht="12.75" x14ac:dyDescent="0.2">
      <c r="A7018" s="84">
        <v>7006</v>
      </c>
      <c r="B7018" s="90">
        <f t="shared" ca="1" si="1312"/>
        <v>403.41795090572919</v>
      </c>
      <c r="C7018" s="103">
        <f t="shared" ca="1" si="1319"/>
        <v>286.77289535859353</v>
      </c>
      <c r="D7018" s="103">
        <f t="shared" ca="1" si="1319"/>
        <v>350.22199908489824</v>
      </c>
      <c r="E7018" s="90">
        <f t="shared" ca="1" si="1318"/>
        <v>104.32757572551211</v>
      </c>
      <c r="F7018" s="90">
        <f t="shared" ca="1" si="1318"/>
        <v>81.622111208691535</v>
      </c>
      <c r="G7018" s="90">
        <f t="shared" ca="1" si="1318"/>
        <v>92.158892863243778</v>
      </c>
      <c r="H7018" s="90">
        <f t="shared" ca="1" si="1314"/>
        <v>507.74552663124132</v>
      </c>
      <c r="I7018" s="90">
        <f t="shared" ca="1" si="1315"/>
        <v>368.39500656728507</v>
      </c>
      <c r="J7018" s="90">
        <f t="shared" ca="1" si="1316"/>
        <v>442.38089194814199</v>
      </c>
    </row>
    <row r="7019" spans="1:10" ht="12.75" x14ac:dyDescent="0.2">
      <c r="A7019" s="84">
        <v>7007</v>
      </c>
      <c r="B7019" s="90">
        <f t="shared" ca="1" si="1312"/>
        <v>404.40064742341985</v>
      </c>
      <c r="C7019" s="103">
        <f t="shared" ca="1" si="1319"/>
        <v>298.70479941980028</v>
      </c>
      <c r="D7019" s="103">
        <f t="shared" ca="1" si="1319"/>
        <v>345.60730019604273</v>
      </c>
      <c r="E7019" s="90">
        <f t="shared" ca="1" si="1318"/>
        <v>110.82224597858786</v>
      </c>
      <c r="F7019" s="90">
        <f t="shared" ca="1" si="1318"/>
        <v>83.348357803543777</v>
      </c>
      <c r="G7019" s="90">
        <f t="shared" ca="1" si="1318"/>
        <v>86.65829811460948</v>
      </c>
      <c r="H7019" s="90">
        <f t="shared" ca="1" si="1314"/>
        <v>515.22289340200768</v>
      </c>
      <c r="I7019" s="90">
        <f t="shared" ca="1" si="1315"/>
        <v>382.05315722334404</v>
      </c>
      <c r="J7019" s="90">
        <f t="shared" ca="1" si="1316"/>
        <v>432.26559831065219</v>
      </c>
    </row>
    <row r="7020" spans="1:10" ht="12.75" x14ac:dyDescent="0.2">
      <c r="A7020" s="84">
        <v>7008</v>
      </c>
      <c r="B7020" s="90">
        <f t="shared" ca="1" si="1312"/>
        <v>412.30537565061786</v>
      </c>
      <c r="C7020" s="103">
        <f t="shared" ca="1" si="1319"/>
        <v>304.5235389576182</v>
      </c>
      <c r="D7020" s="103">
        <f t="shared" ca="1" si="1319"/>
        <v>321.84755199215215</v>
      </c>
      <c r="E7020" s="90">
        <f t="shared" ca="1" si="1318"/>
        <v>102.71387144231358</v>
      </c>
      <c r="F7020" s="90">
        <f t="shared" ca="1" si="1318"/>
        <v>70.713542203262193</v>
      </c>
      <c r="G7020" s="90">
        <f t="shared" ca="1" si="1318"/>
        <v>91.814535074909884</v>
      </c>
      <c r="H7020" s="90">
        <f t="shared" ca="1" si="1314"/>
        <v>515.01924709293144</v>
      </c>
      <c r="I7020" s="90">
        <f t="shared" ca="1" si="1315"/>
        <v>375.23708116088039</v>
      </c>
      <c r="J7020" s="90">
        <f t="shared" ca="1" si="1316"/>
        <v>413.66208706706203</v>
      </c>
    </row>
    <row r="7021" spans="1:10" ht="12.75" x14ac:dyDescent="0.2">
      <c r="A7021" s="84">
        <v>7009</v>
      </c>
      <c r="B7021" s="90">
        <f t="shared" ca="1" si="1312"/>
        <v>417.98706777349264</v>
      </c>
      <c r="C7021" s="103">
        <f t="shared" ca="1" si="1319"/>
        <v>283.55232982181491</v>
      </c>
      <c r="D7021" s="103">
        <f t="shared" ca="1" si="1319"/>
        <v>335.74873632313313</v>
      </c>
      <c r="E7021" s="90">
        <f t="shared" ca="1" si="1318"/>
        <v>110.13206309528006</v>
      </c>
      <c r="F7021" s="90">
        <f t="shared" ca="1" si="1318"/>
        <v>79.692198460437751</v>
      </c>
      <c r="G7021" s="90">
        <f t="shared" ca="1" si="1318"/>
        <v>88.202588899256327</v>
      </c>
      <c r="H7021" s="90">
        <f t="shared" ca="1" si="1314"/>
        <v>528.11913086877269</v>
      </c>
      <c r="I7021" s="90">
        <f t="shared" ca="1" si="1315"/>
        <v>363.24452828225265</v>
      </c>
      <c r="J7021" s="90">
        <f t="shared" ca="1" si="1316"/>
        <v>423.95132522238947</v>
      </c>
    </row>
    <row r="7022" spans="1:10" ht="12.75" x14ac:dyDescent="0.2">
      <c r="A7022" s="84">
        <v>7010</v>
      </c>
      <c r="B7022" s="90">
        <f t="shared" ca="1" si="1312"/>
        <v>412.20154397183495</v>
      </c>
      <c r="C7022" s="103">
        <f t="shared" ref="C7022:G7037" ca="1" si="1320">NORMINV(RAND(),C$5,C$6)</f>
        <v>296.79310678097931</v>
      </c>
      <c r="D7022" s="103">
        <f t="shared" ca="1" si="1320"/>
        <v>374.53631001410133</v>
      </c>
      <c r="E7022" s="90">
        <f t="shared" ca="1" si="1320"/>
        <v>104.1310049843452</v>
      </c>
      <c r="F7022" s="90">
        <f t="shared" ca="1" si="1320"/>
        <v>100.22783376149411</v>
      </c>
      <c r="G7022" s="90">
        <f t="shared" ca="1" si="1320"/>
        <v>109.40115971515299</v>
      </c>
      <c r="H7022" s="90">
        <f t="shared" ca="1" si="1314"/>
        <v>516.33254895618018</v>
      </c>
      <c r="I7022" s="90">
        <f t="shared" ca="1" si="1315"/>
        <v>397.02094054247345</v>
      </c>
      <c r="J7022" s="90">
        <f t="shared" ca="1" si="1316"/>
        <v>483.9374697292543</v>
      </c>
    </row>
    <row r="7023" spans="1:10" ht="12.75" x14ac:dyDescent="0.2">
      <c r="A7023" s="84">
        <v>7011</v>
      </c>
      <c r="B7023" s="90">
        <f t="shared" ca="1" si="1312"/>
        <v>417.79554621115938</v>
      </c>
      <c r="C7023" s="103">
        <f t="shared" ref="C7023:D7037" ca="1" si="1321">NORMINV(RAND(),C$5,C$6)</f>
        <v>307.85574065833919</v>
      </c>
      <c r="D7023" s="103">
        <f t="shared" ca="1" si="1321"/>
        <v>356.62853003547457</v>
      </c>
      <c r="E7023" s="90">
        <f t="shared" ca="1" si="1320"/>
        <v>109.92483975422097</v>
      </c>
      <c r="F7023" s="90">
        <f t="shared" ca="1" si="1320"/>
        <v>87.007103747012835</v>
      </c>
      <c r="G7023" s="90">
        <f t="shared" ca="1" si="1320"/>
        <v>104.57827280286625</v>
      </c>
      <c r="H7023" s="90">
        <f t="shared" ca="1" si="1314"/>
        <v>527.72038596538039</v>
      </c>
      <c r="I7023" s="90">
        <f t="shared" ca="1" si="1315"/>
        <v>394.86284440535201</v>
      </c>
      <c r="J7023" s="90">
        <f t="shared" ca="1" si="1316"/>
        <v>461.20680283834082</v>
      </c>
    </row>
    <row r="7024" spans="1:10" ht="12.75" x14ac:dyDescent="0.2">
      <c r="A7024" s="84">
        <v>7012</v>
      </c>
      <c r="B7024" s="90">
        <f t="shared" ca="1" si="1312"/>
        <v>410.39463351580883</v>
      </c>
      <c r="C7024" s="103">
        <f t="shared" ca="1" si="1321"/>
        <v>285.20439225288635</v>
      </c>
      <c r="D7024" s="103">
        <f t="shared" ca="1" si="1321"/>
        <v>339.42715968918594</v>
      </c>
      <c r="E7024" s="90">
        <f t="shared" ca="1" si="1320"/>
        <v>107.6961872415436</v>
      </c>
      <c r="F7024" s="90">
        <f t="shared" ca="1" si="1320"/>
        <v>94.792690415511828</v>
      </c>
      <c r="G7024" s="90">
        <f t="shared" ca="1" si="1320"/>
        <v>97.044585858413967</v>
      </c>
      <c r="H7024" s="90">
        <f t="shared" ca="1" si="1314"/>
        <v>518.09082075735239</v>
      </c>
      <c r="I7024" s="90">
        <f t="shared" ca="1" si="1315"/>
        <v>379.99708266839821</v>
      </c>
      <c r="J7024" s="90">
        <f t="shared" ca="1" si="1316"/>
        <v>436.47174554759988</v>
      </c>
    </row>
    <row r="7025" spans="1:10" ht="12.75" x14ac:dyDescent="0.2">
      <c r="A7025" s="84">
        <v>7013</v>
      </c>
      <c r="B7025" s="90">
        <f t="shared" ca="1" si="1312"/>
        <v>399.93813441134387</v>
      </c>
      <c r="C7025" s="103">
        <f t="shared" ca="1" si="1321"/>
        <v>311.05762659184461</v>
      </c>
      <c r="D7025" s="103">
        <f t="shared" ca="1" si="1321"/>
        <v>342.00895500602309</v>
      </c>
      <c r="E7025" s="90">
        <f t="shared" ca="1" si="1320"/>
        <v>114.47370615513783</v>
      </c>
      <c r="F7025" s="90">
        <f t="shared" ca="1" si="1320"/>
        <v>85.961797565888475</v>
      </c>
      <c r="G7025" s="90">
        <f t="shared" ca="1" si="1320"/>
        <v>101.54795759258322</v>
      </c>
      <c r="H7025" s="90">
        <f t="shared" ca="1" si="1314"/>
        <v>514.41184056648171</v>
      </c>
      <c r="I7025" s="90">
        <f t="shared" ca="1" si="1315"/>
        <v>397.01942415773306</v>
      </c>
      <c r="J7025" s="90">
        <f t="shared" ca="1" si="1316"/>
        <v>443.55691259860629</v>
      </c>
    </row>
    <row r="7026" spans="1:10" ht="12.75" x14ac:dyDescent="0.2">
      <c r="A7026" s="84">
        <v>7014</v>
      </c>
      <c r="B7026" s="90">
        <f t="shared" ca="1" si="1312"/>
        <v>417.60171283359921</v>
      </c>
      <c r="C7026" s="103">
        <f t="shared" ca="1" si="1321"/>
        <v>284.45576153183589</v>
      </c>
      <c r="D7026" s="103">
        <f t="shared" ca="1" si="1321"/>
        <v>358.14828629252514</v>
      </c>
      <c r="E7026" s="90">
        <f t="shared" ca="1" si="1320"/>
        <v>107.98153830549323</v>
      </c>
      <c r="F7026" s="90">
        <f t="shared" ca="1" si="1320"/>
        <v>78.597629494131965</v>
      </c>
      <c r="G7026" s="90">
        <f t="shared" ca="1" si="1320"/>
        <v>95.892131574614979</v>
      </c>
      <c r="H7026" s="90">
        <f t="shared" ca="1" si="1314"/>
        <v>525.58325113909245</v>
      </c>
      <c r="I7026" s="90">
        <f t="shared" ca="1" si="1315"/>
        <v>363.05339102596787</v>
      </c>
      <c r="J7026" s="90">
        <f t="shared" ca="1" si="1316"/>
        <v>454.04041786714015</v>
      </c>
    </row>
    <row r="7027" spans="1:10" ht="12.75" x14ac:dyDescent="0.2">
      <c r="A7027" s="84">
        <v>7015</v>
      </c>
      <c r="B7027" s="90">
        <f t="shared" ca="1" si="1312"/>
        <v>414.89819024466135</v>
      </c>
      <c r="C7027" s="103">
        <f t="shared" ca="1" si="1321"/>
        <v>286.65195607901143</v>
      </c>
      <c r="D7027" s="103">
        <f t="shared" ca="1" si="1321"/>
        <v>349.10675377419557</v>
      </c>
      <c r="E7027" s="90">
        <f t="shared" ca="1" si="1320"/>
        <v>107.61388097813199</v>
      </c>
      <c r="F7027" s="90">
        <f t="shared" ca="1" si="1320"/>
        <v>87.385715856159166</v>
      </c>
      <c r="G7027" s="90">
        <f t="shared" ca="1" si="1320"/>
        <v>96.066771285907066</v>
      </c>
      <c r="H7027" s="90">
        <f t="shared" ca="1" si="1314"/>
        <v>522.51207122279334</v>
      </c>
      <c r="I7027" s="90">
        <f t="shared" ca="1" si="1315"/>
        <v>374.03767193517058</v>
      </c>
      <c r="J7027" s="90">
        <f t="shared" ca="1" si="1316"/>
        <v>445.17352506010263</v>
      </c>
    </row>
    <row r="7028" spans="1:10" ht="12.75" x14ac:dyDescent="0.2">
      <c r="A7028" s="84">
        <v>7016</v>
      </c>
      <c r="B7028" s="90">
        <f t="shared" ca="1" si="1312"/>
        <v>412.36175950086971</v>
      </c>
      <c r="C7028" s="103">
        <f t="shared" ca="1" si="1321"/>
        <v>292.26570192389869</v>
      </c>
      <c r="D7028" s="103">
        <f t="shared" ca="1" si="1321"/>
        <v>341.68650542151471</v>
      </c>
      <c r="E7028" s="90">
        <f t="shared" ca="1" si="1320"/>
        <v>109.0308627567465</v>
      </c>
      <c r="F7028" s="90">
        <f t="shared" ca="1" si="1320"/>
        <v>84.260444956109936</v>
      </c>
      <c r="G7028" s="90">
        <f t="shared" ca="1" si="1320"/>
        <v>90.478591080001422</v>
      </c>
      <c r="H7028" s="90">
        <f t="shared" ca="1" si="1314"/>
        <v>521.39262225761627</v>
      </c>
      <c r="I7028" s="90">
        <f t="shared" ca="1" si="1315"/>
        <v>376.52614688000864</v>
      </c>
      <c r="J7028" s="90">
        <f t="shared" ca="1" si="1316"/>
        <v>432.16509650151613</v>
      </c>
    </row>
    <row r="7029" spans="1:10" ht="12.75" x14ac:dyDescent="0.2">
      <c r="A7029" s="84">
        <v>7017</v>
      </c>
      <c r="B7029" s="90">
        <f t="shared" ca="1" si="1312"/>
        <v>407.55549244764336</v>
      </c>
      <c r="C7029" s="103">
        <f t="shared" ca="1" si="1321"/>
        <v>303.16710179635356</v>
      </c>
      <c r="D7029" s="103">
        <f t="shared" ca="1" si="1321"/>
        <v>331.01044303363943</v>
      </c>
      <c r="E7029" s="90">
        <f t="shared" ca="1" si="1320"/>
        <v>110.65848001877275</v>
      </c>
      <c r="F7029" s="90">
        <f t="shared" ca="1" si="1320"/>
        <v>84.893756292575716</v>
      </c>
      <c r="G7029" s="90">
        <f t="shared" ca="1" si="1320"/>
        <v>86.866053468187417</v>
      </c>
      <c r="H7029" s="90">
        <f t="shared" ca="1" si="1314"/>
        <v>518.21397246641607</v>
      </c>
      <c r="I7029" s="90">
        <f t="shared" ca="1" si="1315"/>
        <v>388.06085808892931</v>
      </c>
      <c r="J7029" s="90">
        <f t="shared" ca="1" si="1316"/>
        <v>417.87649650182686</v>
      </c>
    </row>
    <row r="7030" spans="1:10" ht="12.75" x14ac:dyDescent="0.2">
      <c r="A7030" s="84">
        <v>7018</v>
      </c>
      <c r="B7030" s="90">
        <f t="shared" ca="1" si="1312"/>
        <v>417.20240738300453</v>
      </c>
      <c r="C7030" s="103">
        <f t="shared" ca="1" si="1321"/>
        <v>286.23729363872047</v>
      </c>
      <c r="D7030" s="103">
        <f t="shared" ca="1" si="1321"/>
        <v>369.42268970824438</v>
      </c>
      <c r="E7030" s="90">
        <f t="shared" ca="1" si="1320"/>
        <v>101.07384118508591</v>
      </c>
      <c r="F7030" s="90">
        <f t="shared" ca="1" si="1320"/>
        <v>91.974018604039131</v>
      </c>
      <c r="G7030" s="90">
        <f t="shared" ca="1" si="1320"/>
        <v>102.93105604276872</v>
      </c>
      <c r="H7030" s="90">
        <f t="shared" ca="1" si="1314"/>
        <v>518.27624856809041</v>
      </c>
      <c r="I7030" s="90">
        <f t="shared" ca="1" si="1315"/>
        <v>378.21131224275962</v>
      </c>
      <c r="J7030" s="90">
        <f t="shared" ca="1" si="1316"/>
        <v>472.35374575101309</v>
      </c>
    </row>
    <row r="7031" spans="1:10" ht="12.75" x14ac:dyDescent="0.2">
      <c r="A7031" s="84">
        <v>7019</v>
      </c>
      <c r="B7031" s="90">
        <f t="shared" ca="1" si="1312"/>
        <v>415.58724218885465</v>
      </c>
      <c r="C7031" s="103">
        <f t="shared" ca="1" si="1321"/>
        <v>294.13954521927866</v>
      </c>
      <c r="D7031" s="103">
        <f t="shared" ca="1" si="1321"/>
        <v>341.53732312667631</v>
      </c>
      <c r="E7031" s="90">
        <f t="shared" ca="1" si="1320"/>
        <v>105.18177907222011</v>
      </c>
      <c r="F7031" s="90">
        <f t="shared" ca="1" si="1320"/>
        <v>91.205382387098439</v>
      </c>
      <c r="G7031" s="90">
        <f t="shared" ca="1" si="1320"/>
        <v>100.97777043947241</v>
      </c>
      <c r="H7031" s="90">
        <f t="shared" ca="1" si="1314"/>
        <v>520.76902126107473</v>
      </c>
      <c r="I7031" s="90">
        <f t="shared" ca="1" si="1315"/>
        <v>385.3449276063771</v>
      </c>
      <c r="J7031" s="90">
        <f t="shared" ca="1" si="1316"/>
        <v>442.51509356614872</v>
      </c>
    </row>
    <row r="7032" spans="1:10" ht="12.75" x14ac:dyDescent="0.2">
      <c r="A7032" s="84">
        <v>7020</v>
      </c>
      <c r="B7032" s="90">
        <f t="shared" ca="1" si="1312"/>
        <v>410.52576227944775</v>
      </c>
      <c r="C7032" s="103">
        <f t="shared" ca="1" si="1321"/>
        <v>289.52196194836949</v>
      </c>
      <c r="D7032" s="103">
        <f t="shared" ca="1" si="1321"/>
        <v>361.70366333841469</v>
      </c>
      <c r="E7032" s="90">
        <f t="shared" ca="1" si="1320"/>
        <v>94.041189830381967</v>
      </c>
      <c r="F7032" s="90">
        <f t="shared" ca="1" si="1320"/>
        <v>77.271154430112475</v>
      </c>
      <c r="G7032" s="90">
        <f t="shared" ca="1" si="1320"/>
        <v>87.582980373696572</v>
      </c>
      <c r="H7032" s="90">
        <f t="shared" ca="1" si="1314"/>
        <v>504.56695210982969</v>
      </c>
      <c r="I7032" s="90">
        <f t="shared" ca="1" si="1315"/>
        <v>366.79311637848195</v>
      </c>
      <c r="J7032" s="90">
        <f t="shared" ca="1" si="1316"/>
        <v>449.28664371211124</v>
      </c>
    </row>
    <row r="7033" spans="1:10" ht="12.75" x14ac:dyDescent="0.2">
      <c r="A7033" s="84">
        <v>7021</v>
      </c>
      <c r="B7033" s="90">
        <f t="shared" ca="1" si="1312"/>
        <v>413.38446483577076</v>
      </c>
      <c r="C7033" s="103">
        <f t="shared" ca="1" si="1321"/>
        <v>284.24136613609323</v>
      </c>
      <c r="D7033" s="103">
        <f t="shared" ca="1" si="1321"/>
        <v>337.80754536392982</v>
      </c>
      <c r="E7033" s="90">
        <f t="shared" ca="1" si="1320"/>
        <v>106.56804868290146</v>
      </c>
      <c r="F7033" s="90">
        <f t="shared" ca="1" si="1320"/>
        <v>77.538967751681099</v>
      </c>
      <c r="G7033" s="90">
        <f t="shared" ca="1" si="1320"/>
        <v>106.50530572495774</v>
      </c>
      <c r="H7033" s="90">
        <f t="shared" ca="1" si="1314"/>
        <v>519.95251351867228</v>
      </c>
      <c r="I7033" s="90">
        <f t="shared" ca="1" si="1315"/>
        <v>361.7803338877743</v>
      </c>
      <c r="J7033" s="90">
        <f t="shared" ca="1" si="1316"/>
        <v>444.31285108888756</v>
      </c>
    </row>
    <row r="7034" spans="1:10" ht="12.75" x14ac:dyDescent="0.2">
      <c r="A7034" s="84">
        <v>7022</v>
      </c>
      <c r="B7034" s="90">
        <f t="shared" ca="1" si="1312"/>
        <v>412.84606476648651</v>
      </c>
      <c r="C7034" s="103">
        <f t="shared" ca="1" si="1321"/>
        <v>281.4094943381337</v>
      </c>
      <c r="D7034" s="103">
        <f t="shared" ca="1" si="1321"/>
        <v>339.10587729762244</v>
      </c>
      <c r="E7034" s="90">
        <f t="shared" ca="1" si="1320"/>
        <v>112.0133888222917</v>
      </c>
      <c r="F7034" s="90">
        <f t="shared" ca="1" si="1320"/>
        <v>79.374027827856608</v>
      </c>
      <c r="G7034" s="90">
        <f t="shared" ca="1" si="1320"/>
        <v>85.868094647801541</v>
      </c>
      <c r="H7034" s="90">
        <f t="shared" ca="1" si="1314"/>
        <v>524.85945358877825</v>
      </c>
      <c r="I7034" s="90">
        <f t="shared" ca="1" si="1315"/>
        <v>360.78352216599029</v>
      </c>
      <c r="J7034" s="90">
        <f t="shared" ca="1" si="1316"/>
        <v>424.97397194542395</v>
      </c>
    </row>
    <row r="7035" spans="1:10" ht="12.75" x14ac:dyDescent="0.2">
      <c r="A7035" s="84">
        <v>7023</v>
      </c>
      <c r="B7035" s="90">
        <f t="shared" ca="1" si="1312"/>
        <v>413.03046862114672</v>
      </c>
      <c r="C7035" s="103">
        <f t="shared" ca="1" si="1321"/>
        <v>272.95056722939432</v>
      </c>
      <c r="D7035" s="103">
        <f t="shared" ca="1" si="1321"/>
        <v>334.04627634426527</v>
      </c>
      <c r="E7035" s="90">
        <f t="shared" ca="1" si="1320"/>
        <v>111.54472809813024</v>
      </c>
      <c r="F7035" s="90">
        <f t="shared" ca="1" si="1320"/>
        <v>88.386889853148872</v>
      </c>
      <c r="G7035" s="90">
        <f t="shared" ca="1" si="1320"/>
        <v>103.66944810099287</v>
      </c>
      <c r="H7035" s="90">
        <f t="shared" ca="1" si="1314"/>
        <v>524.57519671927696</v>
      </c>
      <c r="I7035" s="90">
        <f t="shared" ca="1" si="1315"/>
        <v>361.33745708254321</v>
      </c>
      <c r="J7035" s="90">
        <f t="shared" ca="1" si="1316"/>
        <v>437.71572444525816</v>
      </c>
    </row>
    <row r="7036" spans="1:10" ht="12.75" x14ac:dyDescent="0.2">
      <c r="A7036" s="84">
        <v>7024</v>
      </c>
      <c r="B7036" s="90">
        <f t="shared" ca="1" si="1312"/>
        <v>409.76093981823612</v>
      </c>
      <c r="C7036" s="103">
        <f t="shared" ca="1" si="1321"/>
        <v>292.03347084595009</v>
      </c>
      <c r="D7036" s="103">
        <f t="shared" ca="1" si="1321"/>
        <v>343.61456480203213</v>
      </c>
      <c r="E7036" s="90">
        <f t="shared" ca="1" si="1320"/>
        <v>110.57165068080512</v>
      </c>
      <c r="F7036" s="90">
        <f t="shared" ca="1" si="1320"/>
        <v>71.361145145380249</v>
      </c>
      <c r="G7036" s="90">
        <f t="shared" ca="1" si="1320"/>
        <v>90.149986854383627</v>
      </c>
      <c r="H7036" s="90">
        <f t="shared" ca="1" si="1314"/>
        <v>520.3325904990412</v>
      </c>
      <c r="I7036" s="90">
        <f t="shared" ca="1" si="1315"/>
        <v>363.39461599133034</v>
      </c>
      <c r="J7036" s="90">
        <f t="shared" ca="1" si="1316"/>
        <v>433.76455165641573</v>
      </c>
    </row>
    <row r="7037" spans="1:10" ht="12.75" x14ac:dyDescent="0.2">
      <c r="A7037" s="84">
        <v>7025</v>
      </c>
      <c r="B7037" s="90">
        <f t="shared" ca="1" si="1312"/>
        <v>416.65739521475911</v>
      </c>
      <c r="C7037" s="103">
        <f t="shared" ca="1" si="1321"/>
        <v>304.56619322697492</v>
      </c>
      <c r="D7037" s="103">
        <f t="shared" ca="1" si="1321"/>
        <v>357.45323439454558</v>
      </c>
      <c r="E7037" s="90">
        <f t="shared" ca="1" si="1320"/>
        <v>112.78738895155118</v>
      </c>
      <c r="F7037" s="90">
        <f t="shared" ca="1" si="1320"/>
        <v>73.197203708432824</v>
      </c>
      <c r="G7037" s="90">
        <f t="shared" ca="1" si="1320"/>
        <v>102.48330665760311</v>
      </c>
      <c r="H7037" s="90">
        <f t="shared" ca="1" si="1314"/>
        <v>529.44478416631023</v>
      </c>
      <c r="I7037" s="90">
        <f t="shared" ca="1" si="1315"/>
        <v>377.76339693540774</v>
      </c>
      <c r="J7037" s="90">
        <f t="shared" ca="1" si="1316"/>
        <v>459.9365410521487</v>
      </c>
    </row>
    <row r="7038" spans="1:10" ht="12.75" x14ac:dyDescent="0.2">
      <c r="A7038" s="84">
        <v>7026</v>
      </c>
      <c r="B7038" s="90">
        <f t="shared" ca="1" si="1312"/>
        <v>414.34139884514485</v>
      </c>
      <c r="C7038" s="103">
        <f t="shared" ref="C7038:G7053" ca="1" si="1322">NORMINV(RAND(),C$5,C$6)</f>
        <v>305.93289256376238</v>
      </c>
      <c r="D7038" s="103">
        <f t="shared" ca="1" si="1322"/>
        <v>330.49805454665869</v>
      </c>
      <c r="E7038" s="90">
        <f t="shared" ca="1" si="1322"/>
        <v>115.5009246941374</v>
      </c>
      <c r="F7038" s="90">
        <f t="shared" ca="1" si="1322"/>
        <v>110.49856519245353</v>
      </c>
      <c r="G7038" s="90">
        <f t="shared" ca="1" si="1322"/>
        <v>82.89814894865296</v>
      </c>
      <c r="H7038" s="90">
        <f t="shared" ca="1" si="1314"/>
        <v>529.84232353928223</v>
      </c>
      <c r="I7038" s="90">
        <f t="shared" ca="1" si="1315"/>
        <v>416.43145775621588</v>
      </c>
      <c r="J7038" s="90">
        <f t="shared" ca="1" si="1316"/>
        <v>413.39620349531162</v>
      </c>
    </row>
    <row r="7039" spans="1:10" ht="12.75" x14ac:dyDescent="0.2">
      <c r="A7039" s="84">
        <v>7027</v>
      </c>
      <c r="B7039" s="90">
        <f t="shared" ca="1" si="1312"/>
        <v>412.85784899416427</v>
      </c>
      <c r="C7039" s="103">
        <f t="shared" ref="C7039:D7053" ca="1" si="1323">NORMINV(RAND(),C$5,C$6)</f>
        <v>301.29269100954633</v>
      </c>
      <c r="D7039" s="103">
        <f t="shared" ca="1" si="1323"/>
        <v>343.10405098045572</v>
      </c>
      <c r="E7039" s="90">
        <f t="shared" ca="1" si="1322"/>
        <v>114.75281463476378</v>
      </c>
      <c r="F7039" s="90">
        <f t="shared" ca="1" si="1322"/>
        <v>78.922855295316566</v>
      </c>
      <c r="G7039" s="90">
        <f t="shared" ca="1" si="1322"/>
        <v>95.524539800974907</v>
      </c>
      <c r="H7039" s="90">
        <f t="shared" ca="1" si="1314"/>
        <v>527.61066362892802</v>
      </c>
      <c r="I7039" s="90">
        <f t="shared" ca="1" si="1315"/>
        <v>380.21554630486287</v>
      </c>
      <c r="J7039" s="90">
        <f t="shared" ca="1" si="1316"/>
        <v>438.6285907814306</v>
      </c>
    </row>
    <row r="7040" spans="1:10" ht="12.75" x14ac:dyDescent="0.2">
      <c r="A7040" s="84">
        <v>7028</v>
      </c>
      <c r="B7040" s="90">
        <f t="shared" ca="1" si="1312"/>
        <v>417.60637250616787</v>
      </c>
      <c r="C7040" s="103">
        <f t="shared" ca="1" si="1323"/>
        <v>290.28407215828531</v>
      </c>
      <c r="D7040" s="103">
        <f t="shared" ca="1" si="1323"/>
        <v>344.05588209675733</v>
      </c>
      <c r="E7040" s="90">
        <f t="shared" ca="1" si="1322"/>
        <v>107.75802233006404</v>
      </c>
      <c r="F7040" s="90">
        <f t="shared" ca="1" si="1322"/>
        <v>98.873476382241947</v>
      </c>
      <c r="G7040" s="90">
        <f t="shared" ca="1" si="1322"/>
        <v>103.06177382441491</v>
      </c>
      <c r="H7040" s="90">
        <f t="shared" ca="1" si="1314"/>
        <v>525.3643948362319</v>
      </c>
      <c r="I7040" s="90">
        <f t="shared" ca="1" si="1315"/>
        <v>389.15754854052727</v>
      </c>
      <c r="J7040" s="90">
        <f t="shared" ca="1" si="1316"/>
        <v>447.11765592117223</v>
      </c>
    </row>
    <row r="7041" spans="1:10" ht="12.75" x14ac:dyDescent="0.2">
      <c r="A7041" s="84">
        <v>7029</v>
      </c>
      <c r="B7041" s="90">
        <f t="shared" ca="1" si="1312"/>
        <v>413.91121306380188</v>
      </c>
      <c r="C7041" s="103">
        <f t="shared" ca="1" si="1323"/>
        <v>283.55308476422755</v>
      </c>
      <c r="D7041" s="103">
        <f t="shared" ca="1" si="1323"/>
        <v>347.66259768137752</v>
      </c>
      <c r="E7041" s="90">
        <f t="shared" ca="1" si="1322"/>
        <v>120.43118580621095</v>
      </c>
      <c r="F7041" s="90">
        <f t="shared" ca="1" si="1322"/>
        <v>93.231136097819189</v>
      </c>
      <c r="G7041" s="90">
        <f t="shared" ca="1" si="1322"/>
        <v>128.65475551443461</v>
      </c>
      <c r="H7041" s="90">
        <f t="shared" ca="1" si="1314"/>
        <v>534.34239887001286</v>
      </c>
      <c r="I7041" s="90">
        <f t="shared" ca="1" si="1315"/>
        <v>376.78422086204671</v>
      </c>
      <c r="J7041" s="90">
        <f t="shared" ca="1" si="1316"/>
        <v>476.31735319581213</v>
      </c>
    </row>
    <row r="7042" spans="1:10" ht="12.75" x14ac:dyDescent="0.2">
      <c r="A7042" s="84">
        <v>7030</v>
      </c>
      <c r="B7042" s="90">
        <f t="shared" ca="1" si="1312"/>
        <v>410.88757296275782</v>
      </c>
      <c r="C7042" s="103">
        <f t="shared" ca="1" si="1323"/>
        <v>290.31960119629218</v>
      </c>
      <c r="D7042" s="103">
        <f t="shared" ca="1" si="1323"/>
        <v>341.09916655973774</v>
      </c>
      <c r="E7042" s="90">
        <f t="shared" ca="1" si="1322"/>
        <v>112.49355092564538</v>
      </c>
      <c r="F7042" s="90">
        <f t="shared" ca="1" si="1322"/>
        <v>85.156794858885675</v>
      </c>
      <c r="G7042" s="90">
        <f t="shared" ca="1" si="1322"/>
        <v>88.069981801649973</v>
      </c>
      <c r="H7042" s="90">
        <f t="shared" ca="1" si="1314"/>
        <v>523.38112388840318</v>
      </c>
      <c r="I7042" s="90">
        <f t="shared" ca="1" si="1315"/>
        <v>375.47639605517787</v>
      </c>
      <c r="J7042" s="90">
        <f t="shared" ca="1" si="1316"/>
        <v>429.16914836138773</v>
      </c>
    </row>
    <row r="7043" spans="1:10" ht="12.75" x14ac:dyDescent="0.2">
      <c r="A7043" s="84">
        <v>7031</v>
      </c>
      <c r="B7043" s="90">
        <f t="shared" ca="1" si="1312"/>
        <v>407.82702381108328</v>
      </c>
      <c r="C7043" s="103">
        <f t="shared" ca="1" si="1323"/>
        <v>288.89116928737093</v>
      </c>
      <c r="D7043" s="103">
        <f t="shared" ca="1" si="1323"/>
        <v>326.45571090827923</v>
      </c>
      <c r="E7043" s="90">
        <f t="shared" ca="1" si="1322"/>
        <v>107.92724645148955</v>
      </c>
      <c r="F7043" s="90">
        <f t="shared" ca="1" si="1322"/>
        <v>91.328623280646511</v>
      </c>
      <c r="G7043" s="90">
        <f t="shared" ca="1" si="1322"/>
        <v>97.392396264192357</v>
      </c>
      <c r="H7043" s="90">
        <f t="shared" ca="1" si="1314"/>
        <v>515.75427026257285</v>
      </c>
      <c r="I7043" s="90">
        <f t="shared" ca="1" si="1315"/>
        <v>380.21979256801745</v>
      </c>
      <c r="J7043" s="90">
        <f t="shared" ca="1" si="1316"/>
        <v>423.8481071724716</v>
      </c>
    </row>
    <row r="7044" spans="1:10" ht="12.75" x14ac:dyDescent="0.2">
      <c r="A7044" s="84">
        <v>7032</v>
      </c>
      <c r="B7044" s="90">
        <f t="shared" ca="1" si="1312"/>
        <v>404.84136699510123</v>
      </c>
      <c r="C7044" s="103">
        <f t="shared" ca="1" si="1323"/>
        <v>296.25420788070352</v>
      </c>
      <c r="D7044" s="103">
        <f t="shared" ca="1" si="1323"/>
        <v>329.5149112352567</v>
      </c>
      <c r="E7044" s="90">
        <f t="shared" ca="1" si="1322"/>
        <v>114.98789054497043</v>
      </c>
      <c r="F7044" s="90">
        <f t="shared" ca="1" si="1322"/>
        <v>72.99503949405451</v>
      </c>
      <c r="G7044" s="90">
        <f t="shared" ca="1" si="1322"/>
        <v>111.9318828256792</v>
      </c>
      <c r="H7044" s="90">
        <f t="shared" ca="1" si="1314"/>
        <v>519.82925754007169</v>
      </c>
      <c r="I7044" s="90">
        <f t="shared" ca="1" si="1315"/>
        <v>369.24924737475806</v>
      </c>
      <c r="J7044" s="90">
        <f t="shared" ca="1" si="1316"/>
        <v>441.44679406093587</v>
      </c>
    </row>
    <row r="7045" spans="1:10" ht="12.75" x14ac:dyDescent="0.2">
      <c r="A7045" s="84">
        <v>7033</v>
      </c>
      <c r="B7045" s="90">
        <f t="shared" ca="1" si="1312"/>
        <v>411.76194547613869</v>
      </c>
      <c r="C7045" s="103">
        <f t="shared" ca="1" si="1323"/>
        <v>307.67752161646803</v>
      </c>
      <c r="D7045" s="103">
        <f t="shared" ca="1" si="1323"/>
        <v>356.38614402177927</v>
      </c>
      <c r="E7045" s="90">
        <f t="shared" ca="1" si="1322"/>
        <v>105.21207390209091</v>
      </c>
      <c r="F7045" s="90">
        <f t="shared" ca="1" si="1322"/>
        <v>58.179442503250975</v>
      </c>
      <c r="G7045" s="90">
        <f t="shared" ca="1" si="1322"/>
        <v>85.020820735532851</v>
      </c>
      <c r="H7045" s="90">
        <f t="shared" ca="1" si="1314"/>
        <v>516.97401937822963</v>
      </c>
      <c r="I7045" s="90">
        <f t="shared" ca="1" si="1315"/>
        <v>365.85696411971901</v>
      </c>
      <c r="J7045" s="90">
        <f t="shared" ca="1" si="1316"/>
        <v>441.40696475731215</v>
      </c>
    </row>
    <row r="7046" spans="1:10" ht="12.75" x14ac:dyDescent="0.2">
      <c r="A7046" s="84">
        <v>7034</v>
      </c>
      <c r="B7046" s="90">
        <f t="shared" ca="1" si="1312"/>
        <v>401.916600961791</v>
      </c>
      <c r="C7046" s="103">
        <f t="shared" ca="1" si="1323"/>
        <v>304.59419498670746</v>
      </c>
      <c r="D7046" s="103">
        <f t="shared" ca="1" si="1323"/>
        <v>350.62976290634435</v>
      </c>
      <c r="E7046" s="90">
        <f t="shared" ca="1" si="1322"/>
        <v>116.28249991694473</v>
      </c>
      <c r="F7046" s="90">
        <f t="shared" ca="1" si="1322"/>
        <v>81.894001818493734</v>
      </c>
      <c r="G7046" s="90">
        <f t="shared" ca="1" si="1322"/>
        <v>99.210831410200498</v>
      </c>
      <c r="H7046" s="90">
        <f t="shared" ca="1" si="1314"/>
        <v>518.19910087873575</v>
      </c>
      <c r="I7046" s="90">
        <f t="shared" ca="1" si="1315"/>
        <v>386.4881968052012</v>
      </c>
      <c r="J7046" s="90">
        <f t="shared" ca="1" si="1316"/>
        <v>449.84059431654487</v>
      </c>
    </row>
    <row r="7047" spans="1:10" ht="12.75" x14ac:dyDescent="0.2">
      <c r="A7047" s="84">
        <v>7035</v>
      </c>
      <c r="B7047" s="90">
        <f t="shared" ca="1" si="1312"/>
        <v>414.87348355460301</v>
      </c>
      <c r="C7047" s="103">
        <f t="shared" ca="1" si="1323"/>
        <v>305.79084804824731</v>
      </c>
      <c r="D7047" s="103">
        <f t="shared" ca="1" si="1323"/>
        <v>344.54504927400831</v>
      </c>
      <c r="E7047" s="90">
        <f t="shared" ca="1" si="1322"/>
        <v>105.18442820901205</v>
      </c>
      <c r="F7047" s="90">
        <f t="shared" ca="1" si="1322"/>
        <v>91.468430093697506</v>
      </c>
      <c r="G7047" s="90">
        <f t="shared" ca="1" si="1322"/>
        <v>87.641059942377652</v>
      </c>
      <c r="H7047" s="90">
        <f t="shared" ca="1" si="1314"/>
        <v>520.05791176361504</v>
      </c>
      <c r="I7047" s="90">
        <f t="shared" ca="1" si="1315"/>
        <v>397.25927814194483</v>
      </c>
      <c r="J7047" s="90">
        <f t="shared" ca="1" si="1316"/>
        <v>432.18610921638594</v>
      </c>
    </row>
    <row r="7048" spans="1:10" ht="12.75" x14ac:dyDescent="0.2">
      <c r="A7048" s="84">
        <v>7036</v>
      </c>
      <c r="B7048" s="90">
        <f t="shared" ca="1" si="1312"/>
        <v>416.02312248214236</v>
      </c>
      <c r="C7048" s="103">
        <f t="shared" ca="1" si="1323"/>
        <v>304.07996189158109</v>
      </c>
      <c r="D7048" s="103">
        <f t="shared" ca="1" si="1323"/>
        <v>342.68631193054421</v>
      </c>
      <c r="E7048" s="90">
        <f t="shared" ca="1" si="1322"/>
        <v>107.83074188853988</v>
      </c>
      <c r="F7048" s="90">
        <f t="shared" ca="1" si="1322"/>
        <v>84.916039915918319</v>
      </c>
      <c r="G7048" s="90">
        <f t="shared" ca="1" si="1322"/>
        <v>84.917456658520976</v>
      </c>
      <c r="H7048" s="90">
        <f t="shared" ca="1" si="1314"/>
        <v>523.85386437068223</v>
      </c>
      <c r="I7048" s="90">
        <f t="shared" ca="1" si="1315"/>
        <v>388.9960018074994</v>
      </c>
      <c r="J7048" s="90">
        <f t="shared" ca="1" si="1316"/>
        <v>427.60376858906517</v>
      </c>
    </row>
    <row r="7049" spans="1:10" ht="12.75" x14ac:dyDescent="0.2">
      <c r="A7049" s="84">
        <v>7037</v>
      </c>
      <c r="B7049" s="90">
        <f t="shared" ca="1" si="1312"/>
        <v>417.88249616185561</v>
      </c>
      <c r="C7049" s="103">
        <f t="shared" ca="1" si="1323"/>
        <v>315.10660887258507</v>
      </c>
      <c r="D7049" s="103">
        <f t="shared" ca="1" si="1323"/>
        <v>329.12016211943723</v>
      </c>
      <c r="E7049" s="90">
        <f t="shared" ca="1" si="1322"/>
        <v>114.17159386422314</v>
      </c>
      <c r="F7049" s="90">
        <f t="shared" ca="1" si="1322"/>
        <v>84.959395636644615</v>
      </c>
      <c r="G7049" s="90">
        <f t="shared" ca="1" si="1322"/>
        <v>92.264859534818157</v>
      </c>
      <c r="H7049" s="90">
        <f t="shared" ca="1" si="1314"/>
        <v>532.05409002607871</v>
      </c>
      <c r="I7049" s="90">
        <f t="shared" ca="1" si="1315"/>
        <v>400.06600450922969</v>
      </c>
      <c r="J7049" s="90">
        <f t="shared" ca="1" si="1316"/>
        <v>421.38502165425541</v>
      </c>
    </row>
    <row r="7050" spans="1:10" ht="12.75" x14ac:dyDescent="0.2">
      <c r="A7050" s="84">
        <v>7038</v>
      </c>
      <c r="B7050" s="90">
        <f t="shared" ca="1" si="1312"/>
        <v>409.06965808280586</v>
      </c>
      <c r="C7050" s="103">
        <f t="shared" ca="1" si="1323"/>
        <v>290.49705792758829</v>
      </c>
      <c r="D7050" s="103">
        <f t="shared" ca="1" si="1323"/>
        <v>356.06335675681277</v>
      </c>
      <c r="E7050" s="90">
        <f t="shared" ca="1" si="1322"/>
        <v>104.50919351432707</v>
      </c>
      <c r="F7050" s="90">
        <f t="shared" ca="1" si="1322"/>
        <v>71.729773331079343</v>
      </c>
      <c r="G7050" s="90">
        <f t="shared" ca="1" si="1322"/>
        <v>84.875996335135881</v>
      </c>
      <c r="H7050" s="90">
        <f t="shared" ca="1" si="1314"/>
        <v>513.57885159713294</v>
      </c>
      <c r="I7050" s="90">
        <f t="shared" ca="1" si="1315"/>
        <v>362.22683125866763</v>
      </c>
      <c r="J7050" s="90">
        <f t="shared" ca="1" si="1316"/>
        <v>440.93935309194865</v>
      </c>
    </row>
    <row r="7051" spans="1:10" ht="12.75" x14ac:dyDescent="0.2">
      <c r="A7051" s="84">
        <v>7039</v>
      </c>
      <c r="B7051" s="90">
        <f t="shared" ca="1" si="1312"/>
        <v>418.05371645827069</v>
      </c>
      <c r="C7051" s="103">
        <f t="shared" ca="1" si="1323"/>
        <v>277.41463940631462</v>
      </c>
      <c r="D7051" s="103">
        <f t="shared" ca="1" si="1323"/>
        <v>350.30074744319796</v>
      </c>
      <c r="E7051" s="90">
        <f t="shared" ca="1" si="1322"/>
        <v>108.6617724539759</v>
      </c>
      <c r="F7051" s="90">
        <f t="shared" ca="1" si="1322"/>
        <v>98.133440136956239</v>
      </c>
      <c r="G7051" s="90">
        <f t="shared" ca="1" si="1322"/>
        <v>94.839164928622296</v>
      </c>
      <c r="H7051" s="90">
        <f t="shared" ca="1" si="1314"/>
        <v>526.71548891224654</v>
      </c>
      <c r="I7051" s="90">
        <f t="shared" ca="1" si="1315"/>
        <v>375.54807954327089</v>
      </c>
      <c r="J7051" s="90">
        <f t="shared" ca="1" si="1316"/>
        <v>445.13991237182029</v>
      </c>
    </row>
    <row r="7052" spans="1:10" ht="12.75" x14ac:dyDescent="0.2">
      <c r="A7052" s="84">
        <v>7040</v>
      </c>
      <c r="B7052" s="90">
        <f t="shared" ca="1" si="1312"/>
        <v>403.24529120371977</v>
      </c>
      <c r="C7052" s="103">
        <f t="shared" ca="1" si="1323"/>
        <v>315.25138694312278</v>
      </c>
      <c r="D7052" s="103">
        <f t="shared" ca="1" si="1323"/>
        <v>348.42966722423535</v>
      </c>
      <c r="E7052" s="90">
        <f t="shared" ca="1" si="1322"/>
        <v>117.05702401894999</v>
      </c>
      <c r="F7052" s="90">
        <f t="shared" ca="1" si="1322"/>
        <v>95.286298812940657</v>
      </c>
      <c r="G7052" s="90">
        <f t="shared" ca="1" si="1322"/>
        <v>95.978563429237994</v>
      </c>
      <c r="H7052" s="90">
        <f t="shared" ca="1" si="1314"/>
        <v>520.30231522266979</v>
      </c>
      <c r="I7052" s="90">
        <f t="shared" ca="1" si="1315"/>
        <v>410.53768575606341</v>
      </c>
      <c r="J7052" s="90">
        <f t="shared" ca="1" si="1316"/>
        <v>444.40823065347331</v>
      </c>
    </row>
    <row r="7053" spans="1:10" ht="12.75" x14ac:dyDescent="0.2">
      <c r="A7053" s="84">
        <v>7041</v>
      </c>
      <c r="B7053" s="90">
        <f t="shared" ca="1" si="1312"/>
        <v>401.78568909196429</v>
      </c>
      <c r="C7053" s="103">
        <f t="shared" ca="1" si="1323"/>
        <v>307.90637059875235</v>
      </c>
      <c r="D7053" s="103">
        <f t="shared" ca="1" si="1323"/>
        <v>341.0849948592076</v>
      </c>
      <c r="E7053" s="90">
        <f t="shared" ca="1" si="1322"/>
        <v>103.02691482463251</v>
      </c>
      <c r="F7053" s="90">
        <f t="shared" ca="1" si="1322"/>
        <v>89.806075872966531</v>
      </c>
      <c r="G7053" s="90">
        <f t="shared" ca="1" si="1322"/>
        <v>100.41549956065137</v>
      </c>
      <c r="H7053" s="90">
        <f t="shared" ca="1" si="1314"/>
        <v>504.8126039165968</v>
      </c>
      <c r="I7053" s="90">
        <f t="shared" ca="1" si="1315"/>
        <v>397.71244647171886</v>
      </c>
      <c r="J7053" s="90">
        <f t="shared" ca="1" si="1316"/>
        <v>441.50049441985897</v>
      </c>
    </row>
    <row r="7054" spans="1:10" ht="12.75" x14ac:dyDescent="0.2">
      <c r="A7054" s="84">
        <v>7042</v>
      </c>
      <c r="B7054" s="90">
        <f t="shared" ref="B7054:B7117" ca="1" si="1324">NORMINV(RAND(),B$5,B$6)</f>
        <v>416.79082229233217</v>
      </c>
      <c r="C7054" s="103">
        <f t="shared" ref="C7054:G7069" ca="1" si="1325">NORMINV(RAND(),C$5,C$6)</f>
        <v>295.72874436017304</v>
      </c>
      <c r="D7054" s="103">
        <f t="shared" ca="1" si="1325"/>
        <v>332.86228721532194</v>
      </c>
      <c r="E7054" s="90">
        <f t="shared" ca="1" si="1325"/>
        <v>104.8242532017793</v>
      </c>
      <c r="F7054" s="90">
        <f t="shared" ca="1" si="1325"/>
        <v>61.202298090790563</v>
      </c>
      <c r="G7054" s="90">
        <f t="shared" ca="1" si="1325"/>
        <v>105.43320918031618</v>
      </c>
      <c r="H7054" s="90">
        <f t="shared" ref="H7054:H7117" ca="1" si="1326">+B7054+E7054</f>
        <v>521.61507549411147</v>
      </c>
      <c r="I7054" s="90">
        <f t="shared" ref="I7054:I7117" ca="1" si="1327">+C7054+F7054</f>
        <v>356.93104245096362</v>
      </c>
      <c r="J7054" s="90">
        <f t="shared" ref="J7054:J7117" ca="1" si="1328">+D7054+G7054</f>
        <v>438.29549639563811</v>
      </c>
    </row>
    <row r="7055" spans="1:10" ht="12.75" x14ac:dyDescent="0.2">
      <c r="A7055" s="84">
        <v>7043</v>
      </c>
      <c r="B7055" s="90">
        <f t="shared" ca="1" si="1324"/>
        <v>408.12330417057206</v>
      </c>
      <c r="C7055" s="103">
        <f t="shared" ref="C7055:D7069" ca="1" si="1329">NORMINV(RAND(),C$5,C$6)</f>
        <v>289.89554776195894</v>
      </c>
      <c r="D7055" s="103">
        <f t="shared" ca="1" si="1329"/>
        <v>336.42257381968716</v>
      </c>
      <c r="E7055" s="90">
        <f t="shared" ca="1" si="1325"/>
        <v>105.9032258364271</v>
      </c>
      <c r="F7055" s="90">
        <f t="shared" ca="1" si="1325"/>
        <v>87.838770033040817</v>
      </c>
      <c r="G7055" s="90">
        <f t="shared" ca="1" si="1325"/>
        <v>88.939604538353507</v>
      </c>
      <c r="H7055" s="90">
        <f t="shared" ca="1" si="1326"/>
        <v>514.02653000699911</v>
      </c>
      <c r="I7055" s="90">
        <f t="shared" ca="1" si="1327"/>
        <v>377.73431779499975</v>
      </c>
      <c r="J7055" s="90">
        <f t="shared" ca="1" si="1328"/>
        <v>425.36217835804064</v>
      </c>
    </row>
    <row r="7056" spans="1:10" ht="12.75" x14ac:dyDescent="0.2">
      <c r="A7056" s="84">
        <v>7044</v>
      </c>
      <c r="B7056" s="90">
        <f t="shared" ca="1" si="1324"/>
        <v>416.99692135288336</v>
      </c>
      <c r="C7056" s="103">
        <f t="shared" ca="1" si="1329"/>
        <v>311.04252005452236</v>
      </c>
      <c r="D7056" s="103">
        <f t="shared" ca="1" si="1329"/>
        <v>363.97113870526226</v>
      </c>
      <c r="E7056" s="90">
        <f t="shared" ca="1" si="1325"/>
        <v>110.2017033844694</v>
      </c>
      <c r="F7056" s="90">
        <f t="shared" ca="1" si="1325"/>
        <v>82.348232637016338</v>
      </c>
      <c r="G7056" s="90">
        <f t="shared" ca="1" si="1325"/>
        <v>95.557773952711983</v>
      </c>
      <c r="H7056" s="90">
        <f t="shared" ca="1" si="1326"/>
        <v>527.1986247373527</v>
      </c>
      <c r="I7056" s="90">
        <f t="shared" ca="1" si="1327"/>
        <v>393.39075269153869</v>
      </c>
      <c r="J7056" s="90">
        <f t="shared" ca="1" si="1328"/>
        <v>459.52891265797427</v>
      </c>
    </row>
    <row r="7057" spans="1:10" ht="12.75" x14ac:dyDescent="0.2">
      <c r="A7057" s="84">
        <v>7045</v>
      </c>
      <c r="B7057" s="90">
        <f t="shared" ca="1" si="1324"/>
        <v>407.98759070922534</v>
      </c>
      <c r="C7057" s="103">
        <f t="shared" ca="1" si="1329"/>
        <v>287.39223726155313</v>
      </c>
      <c r="D7057" s="103">
        <f t="shared" ca="1" si="1329"/>
        <v>348.29627927829449</v>
      </c>
      <c r="E7057" s="90">
        <f t="shared" ca="1" si="1325"/>
        <v>107.78951208044255</v>
      </c>
      <c r="F7057" s="90">
        <f t="shared" ca="1" si="1325"/>
        <v>83.702577164322591</v>
      </c>
      <c r="G7057" s="90">
        <f t="shared" ca="1" si="1325"/>
        <v>109.19285671091268</v>
      </c>
      <c r="H7057" s="90">
        <f t="shared" ca="1" si="1326"/>
        <v>515.77710278966788</v>
      </c>
      <c r="I7057" s="90">
        <f t="shared" ca="1" si="1327"/>
        <v>371.09481442587571</v>
      </c>
      <c r="J7057" s="90">
        <f t="shared" ca="1" si="1328"/>
        <v>457.48913598920717</v>
      </c>
    </row>
    <row r="7058" spans="1:10" ht="12.75" x14ac:dyDescent="0.2">
      <c r="A7058" s="84">
        <v>7046</v>
      </c>
      <c r="B7058" s="90">
        <f t="shared" ca="1" si="1324"/>
        <v>408.10712694899337</v>
      </c>
      <c r="C7058" s="103">
        <f t="shared" ca="1" si="1329"/>
        <v>305.41453570230061</v>
      </c>
      <c r="D7058" s="103">
        <f t="shared" ca="1" si="1329"/>
        <v>338.18037797604353</v>
      </c>
      <c r="E7058" s="90">
        <f t="shared" ca="1" si="1325"/>
        <v>104.16348453412189</v>
      </c>
      <c r="F7058" s="90">
        <f t="shared" ca="1" si="1325"/>
        <v>90.122731676522562</v>
      </c>
      <c r="G7058" s="90">
        <f t="shared" ca="1" si="1325"/>
        <v>84.407914353780285</v>
      </c>
      <c r="H7058" s="90">
        <f t="shared" ca="1" si="1326"/>
        <v>512.27061148311532</v>
      </c>
      <c r="I7058" s="90">
        <f t="shared" ca="1" si="1327"/>
        <v>395.53726737882317</v>
      </c>
      <c r="J7058" s="90">
        <f t="shared" ca="1" si="1328"/>
        <v>422.58829232982384</v>
      </c>
    </row>
    <row r="7059" spans="1:10" ht="12.75" x14ac:dyDescent="0.2">
      <c r="A7059" s="84">
        <v>7047</v>
      </c>
      <c r="B7059" s="90">
        <f t="shared" ca="1" si="1324"/>
        <v>408.264439718917</v>
      </c>
      <c r="C7059" s="103">
        <f t="shared" ca="1" si="1329"/>
        <v>294.08719974253376</v>
      </c>
      <c r="D7059" s="103">
        <f t="shared" ca="1" si="1329"/>
        <v>374.14347984962211</v>
      </c>
      <c r="E7059" s="90">
        <f t="shared" ca="1" si="1325"/>
        <v>98.395169147737789</v>
      </c>
      <c r="F7059" s="90">
        <f t="shared" ca="1" si="1325"/>
        <v>79.252183795101487</v>
      </c>
      <c r="G7059" s="90">
        <f t="shared" ca="1" si="1325"/>
        <v>92.697987381766481</v>
      </c>
      <c r="H7059" s="90">
        <f t="shared" ca="1" si="1326"/>
        <v>506.65960886665482</v>
      </c>
      <c r="I7059" s="90">
        <f t="shared" ca="1" si="1327"/>
        <v>373.33938353763523</v>
      </c>
      <c r="J7059" s="90">
        <f t="shared" ca="1" si="1328"/>
        <v>466.84146723138861</v>
      </c>
    </row>
    <row r="7060" spans="1:10" ht="12.75" x14ac:dyDescent="0.2">
      <c r="A7060" s="84">
        <v>7048</v>
      </c>
      <c r="B7060" s="90">
        <f t="shared" ca="1" si="1324"/>
        <v>410.59656898500725</v>
      </c>
      <c r="C7060" s="103">
        <f t="shared" ca="1" si="1329"/>
        <v>300.54444188268491</v>
      </c>
      <c r="D7060" s="103">
        <f t="shared" ca="1" si="1329"/>
        <v>361.84752835888889</v>
      </c>
      <c r="E7060" s="90">
        <f t="shared" ca="1" si="1325"/>
        <v>106.95140539579386</v>
      </c>
      <c r="F7060" s="90">
        <f t="shared" ca="1" si="1325"/>
        <v>73.996651035613013</v>
      </c>
      <c r="G7060" s="90">
        <f t="shared" ca="1" si="1325"/>
        <v>105.75356346672478</v>
      </c>
      <c r="H7060" s="90">
        <f t="shared" ca="1" si="1326"/>
        <v>517.54797438080107</v>
      </c>
      <c r="I7060" s="90">
        <f t="shared" ca="1" si="1327"/>
        <v>374.54109291829792</v>
      </c>
      <c r="J7060" s="90">
        <f t="shared" ca="1" si="1328"/>
        <v>467.60109182561371</v>
      </c>
    </row>
    <row r="7061" spans="1:10" ht="12.75" x14ac:dyDescent="0.2">
      <c r="A7061" s="84">
        <v>7049</v>
      </c>
      <c r="B7061" s="90">
        <f t="shared" ca="1" si="1324"/>
        <v>412.98658447367808</v>
      </c>
      <c r="C7061" s="103">
        <f t="shared" ca="1" si="1329"/>
        <v>291.04961788387294</v>
      </c>
      <c r="D7061" s="103">
        <f t="shared" ca="1" si="1329"/>
        <v>324.09825176246983</v>
      </c>
      <c r="E7061" s="90">
        <f t="shared" ca="1" si="1325"/>
        <v>107.17030371882007</v>
      </c>
      <c r="F7061" s="90">
        <f t="shared" ca="1" si="1325"/>
        <v>99.973385737039251</v>
      </c>
      <c r="G7061" s="90">
        <f t="shared" ca="1" si="1325"/>
        <v>91.386317401526924</v>
      </c>
      <c r="H7061" s="90">
        <f t="shared" ca="1" si="1326"/>
        <v>520.15688819249817</v>
      </c>
      <c r="I7061" s="90">
        <f t="shared" ca="1" si="1327"/>
        <v>391.02300362091216</v>
      </c>
      <c r="J7061" s="90">
        <f t="shared" ca="1" si="1328"/>
        <v>415.48456916399675</v>
      </c>
    </row>
    <row r="7062" spans="1:10" ht="12.75" x14ac:dyDescent="0.2">
      <c r="A7062" s="84">
        <v>7050</v>
      </c>
      <c r="B7062" s="90">
        <f t="shared" ca="1" si="1324"/>
        <v>412.68603289600571</v>
      </c>
      <c r="C7062" s="103">
        <f t="shared" ca="1" si="1329"/>
        <v>303.69035693274998</v>
      </c>
      <c r="D7062" s="103">
        <f t="shared" ca="1" si="1329"/>
        <v>349.80006216693999</v>
      </c>
      <c r="E7062" s="90">
        <f t="shared" ca="1" si="1325"/>
        <v>117.3154594041616</v>
      </c>
      <c r="F7062" s="90">
        <f t="shared" ca="1" si="1325"/>
        <v>84.89571594703429</v>
      </c>
      <c r="G7062" s="90">
        <f t="shared" ca="1" si="1325"/>
        <v>98.326520954489212</v>
      </c>
      <c r="H7062" s="90">
        <f t="shared" ca="1" si="1326"/>
        <v>530.00149230016734</v>
      </c>
      <c r="I7062" s="90">
        <f t="shared" ca="1" si="1327"/>
        <v>388.5860728797843</v>
      </c>
      <c r="J7062" s="90">
        <f t="shared" ca="1" si="1328"/>
        <v>448.12658312142923</v>
      </c>
    </row>
    <row r="7063" spans="1:10" ht="12.75" x14ac:dyDescent="0.2">
      <c r="A7063" s="84">
        <v>7051</v>
      </c>
      <c r="B7063" s="90">
        <f t="shared" ca="1" si="1324"/>
        <v>410.55195842249753</v>
      </c>
      <c r="C7063" s="103">
        <f t="shared" ca="1" si="1329"/>
        <v>294.9621078016778</v>
      </c>
      <c r="D7063" s="103">
        <f t="shared" ca="1" si="1329"/>
        <v>341.42486385672157</v>
      </c>
      <c r="E7063" s="90">
        <f t="shared" ca="1" si="1325"/>
        <v>105.24746228002435</v>
      </c>
      <c r="F7063" s="90">
        <f t="shared" ca="1" si="1325"/>
        <v>86.753520506567469</v>
      </c>
      <c r="G7063" s="90">
        <f t="shared" ca="1" si="1325"/>
        <v>100.09345346412807</v>
      </c>
      <c r="H7063" s="90">
        <f t="shared" ca="1" si="1326"/>
        <v>515.79942070252184</v>
      </c>
      <c r="I7063" s="90">
        <f t="shared" ca="1" si="1327"/>
        <v>381.7156283082453</v>
      </c>
      <c r="J7063" s="90">
        <f t="shared" ca="1" si="1328"/>
        <v>441.51831732084963</v>
      </c>
    </row>
    <row r="7064" spans="1:10" ht="12.75" x14ac:dyDescent="0.2">
      <c r="A7064" s="84">
        <v>7052</v>
      </c>
      <c r="B7064" s="90">
        <f t="shared" ca="1" si="1324"/>
        <v>407.24668831670903</v>
      </c>
      <c r="C7064" s="103">
        <f t="shared" ca="1" si="1329"/>
        <v>283.68492636141679</v>
      </c>
      <c r="D7064" s="103">
        <f t="shared" ca="1" si="1329"/>
        <v>346.32410439385973</v>
      </c>
      <c r="E7064" s="90">
        <f t="shared" ca="1" si="1325"/>
        <v>108.26076269154092</v>
      </c>
      <c r="F7064" s="90">
        <f t="shared" ca="1" si="1325"/>
        <v>57.372936096762942</v>
      </c>
      <c r="G7064" s="90">
        <f t="shared" ca="1" si="1325"/>
        <v>77.478960123387779</v>
      </c>
      <c r="H7064" s="90">
        <f t="shared" ca="1" si="1326"/>
        <v>515.50745100824997</v>
      </c>
      <c r="I7064" s="90">
        <f t="shared" ca="1" si="1327"/>
        <v>341.05786245817973</v>
      </c>
      <c r="J7064" s="90">
        <f t="shared" ca="1" si="1328"/>
        <v>423.80306451724749</v>
      </c>
    </row>
    <row r="7065" spans="1:10" ht="12.75" x14ac:dyDescent="0.2">
      <c r="A7065" s="84">
        <v>7053</v>
      </c>
      <c r="B7065" s="90">
        <f t="shared" ca="1" si="1324"/>
        <v>415.16933814574543</v>
      </c>
      <c r="C7065" s="103">
        <f t="shared" ca="1" si="1329"/>
        <v>293.64269464979162</v>
      </c>
      <c r="D7065" s="103">
        <f t="shared" ca="1" si="1329"/>
        <v>344.8705234487233</v>
      </c>
      <c r="E7065" s="90">
        <f t="shared" ca="1" si="1325"/>
        <v>112.38476611987457</v>
      </c>
      <c r="F7065" s="90">
        <f t="shared" ca="1" si="1325"/>
        <v>88.210971495139518</v>
      </c>
      <c r="G7065" s="90">
        <f t="shared" ca="1" si="1325"/>
        <v>82.564731346219745</v>
      </c>
      <c r="H7065" s="90">
        <f t="shared" ca="1" si="1326"/>
        <v>527.55410426562003</v>
      </c>
      <c r="I7065" s="90">
        <f t="shared" ca="1" si="1327"/>
        <v>381.85366614493114</v>
      </c>
      <c r="J7065" s="90">
        <f t="shared" ca="1" si="1328"/>
        <v>427.43525479494303</v>
      </c>
    </row>
    <row r="7066" spans="1:10" ht="12.75" x14ac:dyDescent="0.2">
      <c r="A7066" s="84">
        <v>7054</v>
      </c>
      <c r="B7066" s="90">
        <f t="shared" ca="1" si="1324"/>
        <v>405.72088358792007</v>
      </c>
      <c r="C7066" s="103">
        <f t="shared" ca="1" si="1329"/>
        <v>314.31426730434953</v>
      </c>
      <c r="D7066" s="103">
        <f t="shared" ca="1" si="1329"/>
        <v>335.23268410494478</v>
      </c>
      <c r="E7066" s="90">
        <f t="shared" ca="1" si="1325"/>
        <v>105.64264648421413</v>
      </c>
      <c r="F7066" s="90">
        <f t="shared" ca="1" si="1325"/>
        <v>79.034339612639613</v>
      </c>
      <c r="G7066" s="90">
        <f t="shared" ca="1" si="1325"/>
        <v>102.24643457763811</v>
      </c>
      <c r="H7066" s="90">
        <f t="shared" ca="1" si="1326"/>
        <v>511.36353007213421</v>
      </c>
      <c r="I7066" s="90">
        <f t="shared" ca="1" si="1327"/>
        <v>393.34860691698913</v>
      </c>
      <c r="J7066" s="90">
        <f t="shared" ca="1" si="1328"/>
        <v>437.47911868258291</v>
      </c>
    </row>
    <row r="7067" spans="1:10" ht="12.75" x14ac:dyDescent="0.2">
      <c r="A7067" s="84">
        <v>7055</v>
      </c>
      <c r="B7067" s="90">
        <f t="shared" ca="1" si="1324"/>
        <v>406.73580298768269</v>
      </c>
      <c r="C7067" s="103">
        <f t="shared" ca="1" si="1329"/>
        <v>289.08613927337404</v>
      </c>
      <c r="D7067" s="103">
        <f t="shared" ca="1" si="1329"/>
        <v>349.17228038128525</v>
      </c>
      <c r="E7067" s="90">
        <f t="shared" ca="1" si="1325"/>
        <v>116.95712795926256</v>
      </c>
      <c r="F7067" s="90">
        <f t="shared" ca="1" si="1325"/>
        <v>90.479970898438225</v>
      </c>
      <c r="G7067" s="90">
        <f t="shared" ca="1" si="1325"/>
        <v>88.162642711808488</v>
      </c>
      <c r="H7067" s="90">
        <f t="shared" ca="1" si="1326"/>
        <v>523.69293094694524</v>
      </c>
      <c r="I7067" s="90">
        <f t="shared" ca="1" si="1327"/>
        <v>379.56611017181228</v>
      </c>
      <c r="J7067" s="90">
        <f t="shared" ca="1" si="1328"/>
        <v>437.33492309309372</v>
      </c>
    </row>
    <row r="7068" spans="1:10" ht="12.75" x14ac:dyDescent="0.2">
      <c r="A7068" s="84">
        <v>7056</v>
      </c>
      <c r="B7068" s="90">
        <f t="shared" ca="1" si="1324"/>
        <v>403.27632686344606</v>
      </c>
      <c r="C7068" s="103">
        <f t="shared" ca="1" si="1329"/>
        <v>288.65425883206132</v>
      </c>
      <c r="D7068" s="103">
        <f t="shared" ca="1" si="1329"/>
        <v>346.00696930717851</v>
      </c>
      <c r="E7068" s="90">
        <f t="shared" ca="1" si="1325"/>
        <v>114.13079286459369</v>
      </c>
      <c r="F7068" s="90">
        <f t="shared" ca="1" si="1325"/>
        <v>60.860342931323444</v>
      </c>
      <c r="G7068" s="90">
        <f t="shared" ca="1" si="1325"/>
        <v>75.774481530096395</v>
      </c>
      <c r="H7068" s="90">
        <f t="shared" ca="1" si="1326"/>
        <v>517.40711972803979</v>
      </c>
      <c r="I7068" s="90">
        <f t="shared" ca="1" si="1327"/>
        <v>349.51460176338475</v>
      </c>
      <c r="J7068" s="90">
        <f t="shared" ca="1" si="1328"/>
        <v>421.78145083727492</v>
      </c>
    </row>
    <row r="7069" spans="1:10" ht="12.75" x14ac:dyDescent="0.2">
      <c r="A7069" s="84">
        <v>7057</v>
      </c>
      <c r="B7069" s="90">
        <f t="shared" ca="1" si="1324"/>
        <v>413.75920900323899</v>
      </c>
      <c r="C7069" s="103">
        <f t="shared" ca="1" si="1329"/>
        <v>306.35252935765789</v>
      </c>
      <c r="D7069" s="103">
        <f t="shared" ca="1" si="1329"/>
        <v>329.56353297406486</v>
      </c>
      <c r="E7069" s="90">
        <f t="shared" ca="1" si="1325"/>
        <v>114.3451199090093</v>
      </c>
      <c r="F7069" s="90">
        <f t="shared" ca="1" si="1325"/>
        <v>76.047430196964157</v>
      </c>
      <c r="G7069" s="90">
        <f t="shared" ca="1" si="1325"/>
        <v>70.878631902782033</v>
      </c>
      <c r="H7069" s="90">
        <f t="shared" ca="1" si="1326"/>
        <v>528.10432891224832</v>
      </c>
      <c r="I7069" s="90">
        <f t="shared" ca="1" si="1327"/>
        <v>382.39995955462206</v>
      </c>
      <c r="J7069" s="90">
        <f t="shared" ca="1" si="1328"/>
        <v>400.4421648768469</v>
      </c>
    </row>
    <row r="7070" spans="1:10" ht="12.75" x14ac:dyDescent="0.2">
      <c r="A7070" s="84">
        <v>7058</v>
      </c>
      <c r="B7070" s="90">
        <f t="shared" ca="1" si="1324"/>
        <v>422.09792537158978</v>
      </c>
      <c r="C7070" s="103">
        <f t="shared" ref="C7070:G7085" ca="1" si="1330">NORMINV(RAND(),C$5,C$6)</f>
        <v>288.82417384045584</v>
      </c>
      <c r="D7070" s="103">
        <f t="shared" ca="1" si="1330"/>
        <v>333.04671298789106</v>
      </c>
      <c r="E7070" s="90">
        <f t="shared" ca="1" si="1330"/>
        <v>107.35890965288185</v>
      </c>
      <c r="F7070" s="90">
        <f t="shared" ca="1" si="1330"/>
        <v>80.105202105143647</v>
      </c>
      <c r="G7070" s="90">
        <f t="shared" ca="1" si="1330"/>
        <v>77.171823790715393</v>
      </c>
      <c r="H7070" s="90">
        <f t="shared" ca="1" si="1326"/>
        <v>529.45683502447162</v>
      </c>
      <c r="I7070" s="90">
        <f t="shared" ca="1" si="1327"/>
        <v>368.92937594559947</v>
      </c>
      <c r="J7070" s="90">
        <f t="shared" ca="1" si="1328"/>
        <v>410.21853677860645</v>
      </c>
    </row>
    <row r="7071" spans="1:10" ht="12.75" x14ac:dyDescent="0.2">
      <c r="A7071" s="84">
        <v>7059</v>
      </c>
      <c r="B7071" s="90">
        <f t="shared" ca="1" si="1324"/>
        <v>409.10463521734164</v>
      </c>
      <c r="C7071" s="103">
        <f t="shared" ref="C7071:D7085" ca="1" si="1331">NORMINV(RAND(),C$5,C$6)</f>
        <v>304.43437171483282</v>
      </c>
      <c r="D7071" s="103">
        <f t="shared" ca="1" si="1331"/>
        <v>344.67705292194131</v>
      </c>
      <c r="E7071" s="90">
        <f t="shared" ca="1" si="1330"/>
        <v>114.97116427157623</v>
      </c>
      <c r="F7071" s="90">
        <f t="shared" ca="1" si="1330"/>
        <v>98.139945738996985</v>
      </c>
      <c r="G7071" s="90">
        <f t="shared" ca="1" si="1330"/>
        <v>100.22560589278363</v>
      </c>
      <c r="H7071" s="90">
        <f t="shared" ca="1" si="1326"/>
        <v>524.07579948891782</v>
      </c>
      <c r="I7071" s="90">
        <f t="shared" ca="1" si="1327"/>
        <v>402.57431745382979</v>
      </c>
      <c r="J7071" s="90">
        <f t="shared" ca="1" si="1328"/>
        <v>444.90265881472493</v>
      </c>
    </row>
    <row r="7072" spans="1:10" ht="12.75" x14ac:dyDescent="0.2">
      <c r="A7072" s="84">
        <v>7060</v>
      </c>
      <c r="B7072" s="90">
        <f t="shared" ca="1" si="1324"/>
        <v>397.55380692125357</v>
      </c>
      <c r="C7072" s="103">
        <f t="shared" ca="1" si="1331"/>
        <v>293.61958928291477</v>
      </c>
      <c r="D7072" s="103">
        <f t="shared" ca="1" si="1331"/>
        <v>336.54934569925456</v>
      </c>
      <c r="E7072" s="90">
        <f t="shared" ca="1" si="1330"/>
        <v>108.65870265634413</v>
      </c>
      <c r="F7072" s="90">
        <f t="shared" ca="1" si="1330"/>
        <v>74.803954993066839</v>
      </c>
      <c r="G7072" s="90">
        <f t="shared" ca="1" si="1330"/>
        <v>100.85175616855508</v>
      </c>
      <c r="H7072" s="90">
        <f t="shared" ca="1" si="1326"/>
        <v>506.2125095775977</v>
      </c>
      <c r="I7072" s="90">
        <f t="shared" ca="1" si="1327"/>
        <v>368.42354427598161</v>
      </c>
      <c r="J7072" s="90">
        <f t="shared" ca="1" si="1328"/>
        <v>437.40110186780964</v>
      </c>
    </row>
    <row r="7073" spans="1:10" ht="12.75" x14ac:dyDescent="0.2">
      <c r="A7073" s="84">
        <v>7061</v>
      </c>
      <c r="B7073" s="90">
        <f t="shared" ca="1" si="1324"/>
        <v>416.4427211542282</v>
      </c>
      <c r="C7073" s="103">
        <f t="shared" ca="1" si="1331"/>
        <v>298.55991440102133</v>
      </c>
      <c r="D7073" s="103">
        <f t="shared" ca="1" si="1331"/>
        <v>346.45122802157698</v>
      </c>
      <c r="E7073" s="90">
        <f t="shared" ca="1" si="1330"/>
        <v>113.80979724751269</v>
      </c>
      <c r="F7073" s="90">
        <f t="shared" ca="1" si="1330"/>
        <v>88.459144252281803</v>
      </c>
      <c r="G7073" s="90">
        <f t="shared" ca="1" si="1330"/>
        <v>97.139929585140521</v>
      </c>
      <c r="H7073" s="90">
        <f t="shared" ca="1" si="1326"/>
        <v>530.25251840174087</v>
      </c>
      <c r="I7073" s="90">
        <f t="shared" ca="1" si="1327"/>
        <v>387.01905865330315</v>
      </c>
      <c r="J7073" s="90">
        <f t="shared" ca="1" si="1328"/>
        <v>443.5911576067175</v>
      </c>
    </row>
    <row r="7074" spans="1:10" ht="12.75" x14ac:dyDescent="0.2">
      <c r="A7074" s="84">
        <v>7062</v>
      </c>
      <c r="B7074" s="90">
        <f t="shared" ca="1" si="1324"/>
        <v>407.40229115276725</v>
      </c>
      <c r="C7074" s="103">
        <f t="shared" ca="1" si="1331"/>
        <v>295.09213934042918</v>
      </c>
      <c r="D7074" s="103">
        <f t="shared" ca="1" si="1331"/>
        <v>358.8943685049893</v>
      </c>
      <c r="E7074" s="90">
        <f t="shared" ca="1" si="1330"/>
        <v>103.65670339260782</v>
      </c>
      <c r="F7074" s="90">
        <f t="shared" ca="1" si="1330"/>
        <v>69.590661905098557</v>
      </c>
      <c r="G7074" s="90">
        <f t="shared" ca="1" si="1330"/>
        <v>99.13524999861724</v>
      </c>
      <c r="H7074" s="90">
        <f t="shared" ca="1" si="1326"/>
        <v>511.05899454537507</v>
      </c>
      <c r="I7074" s="90">
        <f t="shared" ca="1" si="1327"/>
        <v>364.68280124552774</v>
      </c>
      <c r="J7074" s="90">
        <f t="shared" ca="1" si="1328"/>
        <v>458.02961850360657</v>
      </c>
    </row>
    <row r="7075" spans="1:10" ht="12.75" x14ac:dyDescent="0.2">
      <c r="A7075" s="84">
        <v>7063</v>
      </c>
      <c r="B7075" s="90">
        <f t="shared" ca="1" si="1324"/>
        <v>409.58847664062444</v>
      </c>
      <c r="C7075" s="103">
        <f t="shared" ca="1" si="1331"/>
        <v>298.35288147526222</v>
      </c>
      <c r="D7075" s="103">
        <f t="shared" ca="1" si="1331"/>
        <v>361.0151183916152</v>
      </c>
      <c r="E7075" s="90">
        <f t="shared" ca="1" si="1330"/>
        <v>110.55711857912084</v>
      </c>
      <c r="F7075" s="90">
        <f t="shared" ca="1" si="1330"/>
        <v>70.095948758155089</v>
      </c>
      <c r="G7075" s="90">
        <f t="shared" ca="1" si="1330"/>
        <v>91.477010152155401</v>
      </c>
      <c r="H7075" s="90">
        <f t="shared" ca="1" si="1326"/>
        <v>520.14559521974525</v>
      </c>
      <c r="I7075" s="90">
        <f t="shared" ca="1" si="1327"/>
        <v>368.44883023341731</v>
      </c>
      <c r="J7075" s="90">
        <f t="shared" ca="1" si="1328"/>
        <v>452.4921285437706</v>
      </c>
    </row>
    <row r="7076" spans="1:10" ht="12.75" x14ac:dyDescent="0.2">
      <c r="A7076" s="84">
        <v>7064</v>
      </c>
      <c r="B7076" s="90">
        <f t="shared" ca="1" si="1324"/>
        <v>404.73526152425728</v>
      </c>
      <c r="C7076" s="103">
        <f t="shared" ca="1" si="1331"/>
        <v>294.65973636667769</v>
      </c>
      <c r="D7076" s="103">
        <f t="shared" ca="1" si="1331"/>
        <v>356.72251525883178</v>
      </c>
      <c r="E7076" s="90">
        <f t="shared" ca="1" si="1330"/>
        <v>100.90092720645744</v>
      </c>
      <c r="F7076" s="90">
        <f t="shared" ca="1" si="1330"/>
        <v>73.555287740949197</v>
      </c>
      <c r="G7076" s="90">
        <f t="shared" ca="1" si="1330"/>
        <v>89.438974875221732</v>
      </c>
      <c r="H7076" s="90">
        <f t="shared" ca="1" si="1326"/>
        <v>505.63618873071471</v>
      </c>
      <c r="I7076" s="90">
        <f t="shared" ca="1" si="1327"/>
        <v>368.2150241076269</v>
      </c>
      <c r="J7076" s="90">
        <f t="shared" ca="1" si="1328"/>
        <v>446.16149013405351</v>
      </c>
    </row>
    <row r="7077" spans="1:10" ht="12.75" x14ac:dyDescent="0.2">
      <c r="A7077" s="84">
        <v>7065</v>
      </c>
      <c r="B7077" s="90">
        <f t="shared" ca="1" si="1324"/>
        <v>416.23607705068616</v>
      </c>
      <c r="C7077" s="103">
        <f t="shared" ca="1" si="1331"/>
        <v>299.81508939983672</v>
      </c>
      <c r="D7077" s="103">
        <f t="shared" ca="1" si="1331"/>
        <v>332.51392026159448</v>
      </c>
      <c r="E7077" s="90">
        <f t="shared" ca="1" si="1330"/>
        <v>110.03741187422951</v>
      </c>
      <c r="F7077" s="90">
        <f t="shared" ca="1" si="1330"/>
        <v>97.632505566899965</v>
      </c>
      <c r="G7077" s="90">
        <f t="shared" ca="1" si="1330"/>
        <v>121.52217248638229</v>
      </c>
      <c r="H7077" s="90">
        <f t="shared" ca="1" si="1326"/>
        <v>526.27348892491568</v>
      </c>
      <c r="I7077" s="90">
        <f t="shared" ca="1" si="1327"/>
        <v>397.44759496673669</v>
      </c>
      <c r="J7077" s="90">
        <f t="shared" ca="1" si="1328"/>
        <v>454.0360927479768</v>
      </c>
    </row>
    <row r="7078" spans="1:10" ht="12.75" x14ac:dyDescent="0.2">
      <c r="A7078" s="84">
        <v>7066</v>
      </c>
      <c r="B7078" s="90">
        <f t="shared" ca="1" si="1324"/>
        <v>401.39721544882485</v>
      </c>
      <c r="C7078" s="103">
        <f t="shared" ca="1" si="1331"/>
        <v>287.1238537775219</v>
      </c>
      <c r="D7078" s="103">
        <f t="shared" ca="1" si="1331"/>
        <v>364.99096677286639</v>
      </c>
      <c r="E7078" s="90">
        <f t="shared" ca="1" si="1330"/>
        <v>106.41217860743954</v>
      </c>
      <c r="F7078" s="90">
        <f t="shared" ca="1" si="1330"/>
        <v>88.083564996632646</v>
      </c>
      <c r="G7078" s="90">
        <f t="shared" ca="1" si="1330"/>
        <v>108.20776021717998</v>
      </c>
      <c r="H7078" s="90">
        <f t="shared" ca="1" si="1326"/>
        <v>507.80939405626441</v>
      </c>
      <c r="I7078" s="90">
        <f t="shared" ca="1" si="1327"/>
        <v>375.20741877415458</v>
      </c>
      <c r="J7078" s="90">
        <f t="shared" ca="1" si="1328"/>
        <v>473.19872699004634</v>
      </c>
    </row>
    <row r="7079" spans="1:10" ht="12.75" x14ac:dyDescent="0.2">
      <c r="A7079" s="84">
        <v>7067</v>
      </c>
      <c r="B7079" s="90">
        <f t="shared" ca="1" si="1324"/>
        <v>411.69770912627644</v>
      </c>
      <c r="C7079" s="103">
        <f t="shared" ca="1" si="1331"/>
        <v>319.73564571651309</v>
      </c>
      <c r="D7079" s="103">
        <f t="shared" ca="1" si="1331"/>
        <v>327.4235346323822</v>
      </c>
      <c r="E7079" s="90">
        <f t="shared" ca="1" si="1330"/>
        <v>111.58627588316536</v>
      </c>
      <c r="F7079" s="90">
        <f t="shared" ca="1" si="1330"/>
        <v>95.748948941471767</v>
      </c>
      <c r="G7079" s="90">
        <f t="shared" ca="1" si="1330"/>
        <v>88.968736876402062</v>
      </c>
      <c r="H7079" s="90">
        <f t="shared" ca="1" si="1326"/>
        <v>523.28398500944184</v>
      </c>
      <c r="I7079" s="90">
        <f t="shared" ca="1" si="1327"/>
        <v>415.48459465798487</v>
      </c>
      <c r="J7079" s="90">
        <f t="shared" ca="1" si="1328"/>
        <v>416.39227150878423</v>
      </c>
    </row>
    <row r="7080" spans="1:10" ht="12.75" x14ac:dyDescent="0.2">
      <c r="A7080" s="84">
        <v>7068</v>
      </c>
      <c r="B7080" s="90">
        <f t="shared" ca="1" si="1324"/>
        <v>416.83539983568716</v>
      </c>
      <c r="C7080" s="103">
        <f t="shared" ca="1" si="1331"/>
        <v>301.70125911538054</v>
      </c>
      <c r="D7080" s="103">
        <f t="shared" ca="1" si="1331"/>
        <v>336.40273081202503</v>
      </c>
      <c r="E7080" s="90">
        <f t="shared" ca="1" si="1330"/>
        <v>107.09097050240004</v>
      </c>
      <c r="F7080" s="90">
        <f t="shared" ca="1" si="1330"/>
        <v>75.42742437438271</v>
      </c>
      <c r="G7080" s="90">
        <f t="shared" ca="1" si="1330"/>
        <v>89.820826848980701</v>
      </c>
      <c r="H7080" s="90">
        <f t="shared" ca="1" si="1326"/>
        <v>523.92637033808717</v>
      </c>
      <c r="I7080" s="90">
        <f t="shared" ca="1" si="1327"/>
        <v>377.12868348976326</v>
      </c>
      <c r="J7080" s="90">
        <f t="shared" ca="1" si="1328"/>
        <v>426.22355766100571</v>
      </c>
    </row>
    <row r="7081" spans="1:10" ht="12.75" x14ac:dyDescent="0.2">
      <c r="A7081" s="84">
        <v>7069</v>
      </c>
      <c r="B7081" s="90">
        <f t="shared" ca="1" si="1324"/>
        <v>412.86533979269785</v>
      </c>
      <c r="C7081" s="103">
        <f t="shared" ca="1" si="1331"/>
        <v>282.02117918170211</v>
      </c>
      <c r="D7081" s="103">
        <f t="shared" ca="1" si="1331"/>
        <v>342.98224810721706</v>
      </c>
      <c r="E7081" s="90">
        <f t="shared" ca="1" si="1330"/>
        <v>108.75929818512985</v>
      </c>
      <c r="F7081" s="90">
        <f t="shared" ca="1" si="1330"/>
        <v>96.63766308762645</v>
      </c>
      <c r="G7081" s="90">
        <f t="shared" ca="1" si="1330"/>
        <v>102.46920009659507</v>
      </c>
      <c r="H7081" s="90">
        <f t="shared" ca="1" si="1326"/>
        <v>521.62463797782766</v>
      </c>
      <c r="I7081" s="90">
        <f t="shared" ca="1" si="1327"/>
        <v>378.65884226932855</v>
      </c>
      <c r="J7081" s="90">
        <f t="shared" ca="1" si="1328"/>
        <v>445.45144820381211</v>
      </c>
    </row>
    <row r="7082" spans="1:10" ht="12.75" x14ac:dyDescent="0.2">
      <c r="A7082" s="84">
        <v>7070</v>
      </c>
      <c r="B7082" s="90">
        <f t="shared" ca="1" si="1324"/>
        <v>403.96407057895465</v>
      </c>
      <c r="C7082" s="103">
        <f t="shared" ca="1" si="1331"/>
        <v>305.79600714859885</v>
      </c>
      <c r="D7082" s="103">
        <f t="shared" ca="1" si="1331"/>
        <v>352.90206597042669</v>
      </c>
      <c r="E7082" s="90">
        <f t="shared" ca="1" si="1330"/>
        <v>111.83624856608994</v>
      </c>
      <c r="F7082" s="90">
        <f t="shared" ca="1" si="1330"/>
        <v>86.069189846019626</v>
      </c>
      <c r="G7082" s="90">
        <f t="shared" ca="1" si="1330"/>
        <v>83.457219301920389</v>
      </c>
      <c r="H7082" s="90">
        <f t="shared" ca="1" si="1326"/>
        <v>515.80031914504457</v>
      </c>
      <c r="I7082" s="90">
        <f t="shared" ca="1" si="1327"/>
        <v>391.86519699461849</v>
      </c>
      <c r="J7082" s="90">
        <f t="shared" ca="1" si="1328"/>
        <v>436.35928527234705</v>
      </c>
    </row>
    <row r="7083" spans="1:10" ht="12.75" x14ac:dyDescent="0.2">
      <c r="A7083" s="84">
        <v>7071</v>
      </c>
      <c r="B7083" s="90">
        <f t="shared" ca="1" si="1324"/>
        <v>405.29232663954542</v>
      </c>
      <c r="C7083" s="103">
        <f t="shared" ca="1" si="1331"/>
        <v>284.28989058106549</v>
      </c>
      <c r="D7083" s="103">
        <f t="shared" ca="1" si="1331"/>
        <v>317.31588105592613</v>
      </c>
      <c r="E7083" s="90">
        <f t="shared" ca="1" si="1330"/>
        <v>109.71657244139435</v>
      </c>
      <c r="F7083" s="90">
        <f t="shared" ca="1" si="1330"/>
        <v>86.416689008461617</v>
      </c>
      <c r="G7083" s="90">
        <f t="shared" ca="1" si="1330"/>
        <v>112.36268891081978</v>
      </c>
      <c r="H7083" s="90">
        <f t="shared" ca="1" si="1326"/>
        <v>515.00889908093973</v>
      </c>
      <c r="I7083" s="90">
        <f t="shared" ca="1" si="1327"/>
        <v>370.70657958952711</v>
      </c>
      <c r="J7083" s="90">
        <f t="shared" ca="1" si="1328"/>
        <v>429.6785699667459</v>
      </c>
    </row>
    <row r="7084" spans="1:10" ht="12.75" x14ac:dyDescent="0.2">
      <c r="A7084" s="84">
        <v>7072</v>
      </c>
      <c r="B7084" s="90">
        <f t="shared" ca="1" si="1324"/>
        <v>406.528980249852</v>
      </c>
      <c r="C7084" s="103">
        <f t="shared" ca="1" si="1331"/>
        <v>294.67203562595637</v>
      </c>
      <c r="D7084" s="103">
        <f t="shared" ca="1" si="1331"/>
        <v>343.17901751834438</v>
      </c>
      <c r="E7084" s="90">
        <f t="shared" ca="1" si="1330"/>
        <v>114.16527085598439</v>
      </c>
      <c r="F7084" s="90">
        <f t="shared" ca="1" si="1330"/>
        <v>71.283256587992199</v>
      </c>
      <c r="G7084" s="90">
        <f t="shared" ca="1" si="1330"/>
        <v>96.236525822966257</v>
      </c>
      <c r="H7084" s="90">
        <f t="shared" ca="1" si="1326"/>
        <v>520.69425110583643</v>
      </c>
      <c r="I7084" s="90">
        <f t="shared" ca="1" si="1327"/>
        <v>365.95529221394855</v>
      </c>
      <c r="J7084" s="90">
        <f t="shared" ca="1" si="1328"/>
        <v>439.41554334131064</v>
      </c>
    </row>
    <row r="7085" spans="1:10" ht="12.75" x14ac:dyDescent="0.2">
      <c r="A7085" s="84">
        <v>7073</v>
      </c>
      <c r="B7085" s="90">
        <f t="shared" ca="1" si="1324"/>
        <v>409.20899314525883</v>
      </c>
      <c r="C7085" s="103">
        <f t="shared" ca="1" si="1331"/>
        <v>298.37320229931532</v>
      </c>
      <c r="D7085" s="103">
        <f t="shared" ca="1" si="1331"/>
        <v>334.02342647745252</v>
      </c>
      <c r="E7085" s="90">
        <f t="shared" ca="1" si="1330"/>
        <v>113.76978211451446</v>
      </c>
      <c r="F7085" s="90">
        <f t="shared" ca="1" si="1330"/>
        <v>98.743955364742419</v>
      </c>
      <c r="G7085" s="90">
        <f t="shared" ca="1" si="1330"/>
        <v>95.569454974214338</v>
      </c>
      <c r="H7085" s="90">
        <f t="shared" ca="1" si="1326"/>
        <v>522.97877525977333</v>
      </c>
      <c r="I7085" s="90">
        <f t="shared" ca="1" si="1327"/>
        <v>397.11715766405774</v>
      </c>
      <c r="J7085" s="90">
        <f t="shared" ca="1" si="1328"/>
        <v>429.59288145166687</v>
      </c>
    </row>
    <row r="7086" spans="1:10" ht="12.75" x14ac:dyDescent="0.2">
      <c r="A7086" s="84">
        <v>7074</v>
      </c>
      <c r="B7086" s="90">
        <f t="shared" ca="1" si="1324"/>
        <v>408.65334456107439</v>
      </c>
      <c r="C7086" s="103">
        <f t="shared" ref="C7086:G7101" ca="1" si="1332">NORMINV(RAND(),C$5,C$6)</f>
        <v>299.71087037176585</v>
      </c>
      <c r="D7086" s="103">
        <f t="shared" ca="1" si="1332"/>
        <v>357.29748227780141</v>
      </c>
      <c r="E7086" s="90">
        <f t="shared" ca="1" si="1332"/>
        <v>108.15454959670326</v>
      </c>
      <c r="F7086" s="90">
        <f t="shared" ca="1" si="1332"/>
        <v>98.687010003534382</v>
      </c>
      <c r="G7086" s="90">
        <f t="shared" ca="1" si="1332"/>
        <v>80.650241426200324</v>
      </c>
      <c r="H7086" s="90">
        <f t="shared" ca="1" si="1326"/>
        <v>516.8078941577777</v>
      </c>
      <c r="I7086" s="90">
        <f t="shared" ca="1" si="1327"/>
        <v>398.39788037530025</v>
      </c>
      <c r="J7086" s="90">
        <f t="shared" ca="1" si="1328"/>
        <v>437.94772370400176</v>
      </c>
    </row>
    <row r="7087" spans="1:10" ht="12.75" x14ac:dyDescent="0.2">
      <c r="A7087" s="84">
        <v>7075</v>
      </c>
      <c r="B7087" s="90">
        <f t="shared" ca="1" si="1324"/>
        <v>415.10752321081856</v>
      </c>
      <c r="C7087" s="103">
        <f t="shared" ref="C7087:D7101" ca="1" si="1333">NORMINV(RAND(),C$5,C$6)</f>
        <v>298.69628291062998</v>
      </c>
      <c r="D7087" s="103">
        <f t="shared" ca="1" si="1333"/>
        <v>344.47500090087385</v>
      </c>
      <c r="E7087" s="90">
        <f t="shared" ca="1" si="1332"/>
        <v>114.43185309346933</v>
      </c>
      <c r="F7087" s="90">
        <f t="shared" ca="1" si="1332"/>
        <v>110.30522446966121</v>
      </c>
      <c r="G7087" s="90">
        <f t="shared" ca="1" si="1332"/>
        <v>98.626658158764585</v>
      </c>
      <c r="H7087" s="90">
        <f t="shared" ca="1" si="1326"/>
        <v>529.53937630428788</v>
      </c>
      <c r="I7087" s="90">
        <f t="shared" ca="1" si="1327"/>
        <v>409.00150738029117</v>
      </c>
      <c r="J7087" s="90">
        <f t="shared" ca="1" si="1328"/>
        <v>443.10165905963845</v>
      </c>
    </row>
    <row r="7088" spans="1:10" ht="12.75" x14ac:dyDescent="0.2">
      <c r="A7088" s="84">
        <v>7076</v>
      </c>
      <c r="B7088" s="90">
        <f t="shared" ca="1" si="1324"/>
        <v>416.39541932922538</v>
      </c>
      <c r="C7088" s="103">
        <f t="shared" ca="1" si="1333"/>
        <v>295.87950603258042</v>
      </c>
      <c r="D7088" s="103">
        <f t="shared" ca="1" si="1333"/>
        <v>337.28242388008863</v>
      </c>
      <c r="E7088" s="90">
        <f t="shared" ca="1" si="1332"/>
        <v>110.01605420174469</v>
      </c>
      <c r="F7088" s="90">
        <f t="shared" ca="1" si="1332"/>
        <v>80.347907736847958</v>
      </c>
      <c r="G7088" s="90">
        <f t="shared" ca="1" si="1332"/>
        <v>91.599069068427681</v>
      </c>
      <c r="H7088" s="90">
        <f t="shared" ca="1" si="1326"/>
        <v>526.41147353097006</v>
      </c>
      <c r="I7088" s="90">
        <f t="shared" ca="1" si="1327"/>
        <v>376.22741376942838</v>
      </c>
      <c r="J7088" s="90">
        <f t="shared" ca="1" si="1328"/>
        <v>428.88149294851632</v>
      </c>
    </row>
    <row r="7089" spans="1:10" ht="12.75" x14ac:dyDescent="0.2">
      <c r="A7089" s="84">
        <v>7077</v>
      </c>
      <c r="B7089" s="90">
        <f t="shared" ca="1" si="1324"/>
        <v>417.04910830304829</v>
      </c>
      <c r="C7089" s="103">
        <f t="shared" ca="1" si="1333"/>
        <v>306.56755579226427</v>
      </c>
      <c r="D7089" s="103">
        <f t="shared" ca="1" si="1333"/>
        <v>333.04491212871505</v>
      </c>
      <c r="E7089" s="90">
        <f t="shared" ca="1" si="1332"/>
        <v>112.54193275476592</v>
      </c>
      <c r="F7089" s="90">
        <f t="shared" ca="1" si="1332"/>
        <v>100.04327117530617</v>
      </c>
      <c r="G7089" s="90">
        <f t="shared" ca="1" si="1332"/>
        <v>91.165669249792046</v>
      </c>
      <c r="H7089" s="90">
        <f t="shared" ca="1" si="1326"/>
        <v>529.59104105781421</v>
      </c>
      <c r="I7089" s="90">
        <f t="shared" ca="1" si="1327"/>
        <v>406.61082696757046</v>
      </c>
      <c r="J7089" s="90">
        <f t="shared" ca="1" si="1328"/>
        <v>424.21058137850707</v>
      </c>
    </row>
    <row r="7090" spans="1:10" ht="12.75" x14ac:dyDescent="0.2">
      <c r="A7090" s="84">
        <v>7078</v>
      </c>
      <c r="B7090" s="90">
        <f t="shared" ca="1" si="1324"/>
        <v>418.93697320792546</v>
      </c>
      <c r="C7090" s="103">
        <f t="shared" ca="1" si="1333"/>
        <v>285.48394963639208</v>
      </c>
      <c r="D7090" s="103">
        <f t="shared" ca="1" si="1333"/>
        <v>331.71169022642874</v>
      </c>
      <c r="E7090" s="90">
        <f t="shared" ca="1" si="1332"/>
        <v>116.2910238461813</v>
      </c>
      <c r="F7090" s="90">
        <f t="shared" ca="1" si="1332"/>
        <v>101.73365098177132</v>
      </c>
      <c r="G7090" s="90">
        <f t="shared" ca="1" si="1332"/>
        <v>98.248260425002755</v>
      </c>
      <c r="H7090" s="90">
        <f t="shared" ca="1" si="1326"/>
        <v>535.22799705410671</v>
      </c>
      <c r="I7090" s="90">
        <f t="shared" ca="1" si="1327"/>
        <v>387.21760061816337</v>
      </c>
      <c r="J7090" s="90">
        <f t="shared" ca="1" si="1328"/>
        <v>429.95995065143148</v>
      </c>
    </row>
    <row r="7091" spans="1:10" ht="12.75" x14ac:dyDescent="0.2">
      <c r="A7091" s="84">
        <v>7079</v>
      </c>
      <c r="B7091" s="90">
        <f t="shared" ca="1" si="1324"/>
        <v>415.18409306215926</v>
      </c>
      <c r="C7091" s="103">
        <f t="shared" ca="1" si="1333"/>
        <v>300.53825990418903</v>
      </c>
      <c r="D7091" s="103">
        <f t="shared" ca="1" si="1333"/>
        <v>344.35951493294539</v>
      </c>
      <c r="E7091" s="90">
        <f t="shared" ca="1" si="1332"/>
        <v>104.87544015522322</v>
      </c>
      <c r="F7091" s="90">
        <f t="shared" ca="1" si="1332"/>
        <v>87.589953970618524</v>
      </c>
      <c r="G7091" s="90">
        <f t="shared" ca="1" si="1332"/>
        <v>88.297046232481463</v>
      </c>
      <c r="H7091" s="90">
        <f t="shared" ca="1" si="1326"/>
        <v>520.05953321738252</v>
      </c>
      <c r="I7091" s="90">
        <f t="shared" ca="1" si="1327"/>
        <v>388.12821387480756</v>
      </c>
      <c r="J7091" s="90">
        <f t="shared" ca="1" si="1328"/>
        <v>432.65656116542687</v>
      </c>
    </row>
    <row r="7092" spans="1:10" ht="12.75" x14ac:dyDescent="0.2">
      <c r="A7092" s="84">
        <v>7080</v>
      </c>
      <c r="B7092" s="90">
        <f t="shared" ca="1" si="1324"/>
        <v>413.74624593689657</v>
      </c>
      <c r="C7092" s="103">
        <f t="shared" ca="1" si="1333"/>
        <v>283.84164104318319</v>
      </c>
      <c r="D7092" s="103">
        <f t="shared" ca="1" si="1333"/>
        <v>347.853073673209</v>
      </c>
      <c r="E7092" s="90">
        <f t="shared" ca="1" si="1332"/>
        <v>108.15867272141425</v>
      </c>
      <c r="F7092" s="90">
        <f t="shared" ca="1" si="1332"/>
        <v>75.449513753162847</v>
      </c>
      <c r="G7092" s="90">
        <f t="shared" ca="1" si="1332"/>
        <v>85.136249504470712</v>
      </c>
      <c r="H7092" s="90">
        <f t="shared" ca="1" si="1326"/>
        <v>521.90491865831086</v>
      </c>
      <c r="I7092" s="90">
        <f t="shared" ca="1" si="1327"/>
        <v>359.29115479634606</v>
      </c>
      <c r="J7092" s="90">
        <f t="shared" ca="1" si="1328"/>
        <v>432.98932317767969</v>
      </c>
    </row>
    <row r="7093" spans="1:10" ht="12.75" x14ac:dyDescent="0.2">
      <c r="A7093" s="84">
        <v>7081</v>
      </c>
      <c r="B7093" s="90">
        <f t="shared" ca="1" si="1324"/>
        <v>410.40966666383639</v>
      </c>
      <c r="C7093" s="103">
        <f t="shared" ca="1" si="1333"/>
        <v>309.5028451433198</v>
      </c>
      <c r="D7093" s="103">
        <f t="shared" ca="1" si="1333"/>
        <v>343.75761049802173</v>
      </c>
      <c r="E7093" s="90">
        <f t="shared" ca="1" si="1332"/>
        <v>108.28838034479739</v>
      </c>
      <c r="F7093" s="90">
        <f t="shared" ca="1" si="1332"/>
        <v>88.999420509938545</v>
      </c>
      <c r="G7093" s="90">
        <f t="shared" ca="1" si="1332"/>
        <v>79.69989879897615</v>
      </c>
      <c r="H7093" s="90">
        <f t="shared" ca="1" si="1326"/>
        <v>518.69804700863381</v>
      </c>
      <c r="I7093" s="90">
        <f t="shared" ca="1" si="1327"/>
        <v>398.50226565325835</v>
      </c>
      <c r="J7093" s="90">
        <f t="shared" ca="1" si="1328"/>
        <v>423.4575092969979</v>
      </c>
    </row>
    <row r="7094" spans="1:10" ht="12.75" x14ac:dyDescent="0.2">
      <c r="A7094" s="84">
        <v>7082</v>
      </c>
      <c r="B7094" s="90">
        <f t="shared" ca="1" si="1324"/>
        <v>400.6947085342681</v>
      </c>
      <c r="C7094" s="103">
        <f t="shared" ca="1" si="1333"/>
        <v>287.24379932635264</v>
      </c>
      <c r="D7094" s="103">
        <f t="shared" ca="1" si="1333"/>
        <v>334.52731235696825</v>
      </c>
      <c r="E7094" s="90">
        <f t="shared" ca="1" si="1332"/>
        <v>118.52736819712077</v>
      </c>
      <c r="F7094" s="90">
        <f t="shared" ca="1" si="1332"/>
        <v>91.609369197245869</v>
      </c>
      <c r="G7094" s="90">
        <f t="shared" ca="1" si="1332"/>
        <v>85.192829358407124</v>
      </c>
      <c r="H7094" s="90">
        <f t="shared" ca="1" si="1326"/>
        <v>519.22207673138882</v>
      </c>
      <c r="I7094" s="90">
        <f t="shared" ca="1" si="1327"/>
        <v>378.85316852359853</v>
      </c>
      <c r="J7094" s="90">
        <f t="shared" ca="1" si="1328"/>
        <v>419.72014171537535</v>
      </c>
    </row>
    <row r="7095" spans="1:10" ht="12.75" x14ac:dyDescent="0.2">
      <c r="A7095" s="84">
        <v>7083</v>
      </c>
      <c r="B7095" s="90">
        <f t="shared" ca="1" si="1324"/>
        <v>413.35394434570259</v>
      </c>
      <c r="C7095" s="103">
        <f t="shared" ca="1" si="1333"/>
        <v>297.48512823061293</v>
      </c>
      <c r="D7095" s="103">
        <f t="shared" ca="1" si="1333"/>
        <v>340.25981623059795</v>
      </c>
      <c r="E7095" s="90">
        <f t="shared" ca="1" si="1332"/>
        <v>108.64902605294596</v>
      </c>
      <c r="F7095" s="90">
        <f t="shared" ca="1" si="1332"/>
        <v>73.190574281590941</v>
      </c>
      <c r="G7095" s="90">
        <f t="shared" ca="1" si="1332"/>
        <v>98.507222023572353</v>
      </c>
      <c r="H7095" s="90">
        <f t="shared" ca="1" si="1326"/>
        <v>522.00297039864859</v>
      </c>
      <c r="I7095" s="90">
        <f t="shared" ca="1" si="1327"/>
        <v>370.67570251220388</v>
      </c>
      <c r="J7095" s="90">
        <f t="shared" ca="1" si="1328"/>
        <v>438.7670382541703</v>
      </c>
    </row>
    <row r="7096" spans="1:10" ht="12.75" x14ac:dyDescent="0.2">
      <c r="A7096" s="84">
        <v>7084</v>
      </c>
      <c r="B7096" s="90">
        <f t="shared" ca="1" si="1324"/>
        <v>413.6480036804287</v>
      </c>
      <c r="C7096" s="103">
        <f t="shared" ca="1" si="1333"/>
        <v>294.58089620646228</v>
      </c>
      <c r="D7096" s="103">
        <f t="shared" ca="1" si="1333"/>
        <v>348.44451377562802</v>
      </c>
      <c r="E7096" s="90">
        <f t="shared" ca="1" si="1332"/>
        <v>108.51027678291631</v>
      </c>
      <c r="F7096" s="90">
        <f t="shared" ca="1" si="1332"/>
        <v>73.008838565377872</v>
      </c>
      <c r="G7096" s="90">
        <f t="shared" ca="1" si="1332"/>
        <v>92.2735191923569</v>
      </c>
      <c r="H7096" s="90">
        <f t="shared" ca="1" si="1326"/>
        <v>522.15828046334502</v>
      </c>
      <c r="I7096" s="90">
        <f t="shared" ca="1" si="1327"/>
        <v>367.58973477184014</v>
      </c>
      <c r="J7096" s="90">
        <f t="shared" ca="1" si="1328"/>
        <v>440.71803296798493</v>
      </c>
    </row>
    <row r="7097" spans="1:10" ht="12.75" x14ac:dyDescent="0.2">
      <c r="A7097" s="84">
        <v>7085</v>
      </c>
      <c r="B7097" s="90">
        <f t="shared" ca="1" si="1324"/>
        <v>406.80477631457518</v>
      </c>
      <c r="C7097" s="103">
        <f t="shared" ca="1" si="1333"/>
        <v>294.63687740367641</v>
      </c>
      <c r="D7097" s="103">
        <f t="shared" ca="1" si="1333"/>
        <v>339.2963688109225</v>
      </c>
      <c r="E7097" s="90">
        <f t="shared" ca="1" si="1332"/>
        <v>105.64942575346483</v>
      </c>
      <c r="F7097" s="90">
        <f t="shared" ca="1" si="1332"/>
        <v>79.975856649936404</v>
      </c>
      <c r="G7097" s="90">
        <f t="shared" ca="1" si="1332"/>
        <v>92.783864299484918</v>
      </c>
      <c r="H7097" s="90">
        <f t="shared" ca="1" si="1326"/>
        <v>512.45420206803999</v>
      </c>
      <c r="I7097" s="90">
        <f t="shared" ca="1" si="1327"/>
        <v>374.61273405361283</v>
      </c>
      <c r="J7097" s="90">
        <f t="shared" ca="1" si="1328"/>
        <v>432.08023311040745</v>
      </c>
    </row>
    <row r="7098" spans="1:10" ht="12.75" x14ac:dyDescent="0.2">
      <c r="A7098" s="84">
        <v>7086</v>
      </c>
      <c r="B7098" s="90">
        <f t="shared" ca="1" si="1324"/>
        <v>410.20017270476171</v>
      </c>
      <c r="C7098" s="103">
        <f t="shared" ca="1" si="1333"/>
        <v>300.99073061165535</v>
      </c>
      <c r="D7098" s="103">
        <f t="shared" ca="1" si="1333"/>
        <v>342.26941322023265</v>
      </c>
      <c r="E7098" s="90">
        <f t="shared" ca="1" si="1332"/>
        <v>105.23449669932602</v>
      </c>
      <c r="F7098" s="90">
        <f t="shared" ca="1" si="1332"/>
        <v>84.296667296128263</v>
      </c>
      <c r="G7098" s="90">
        <f t="shared" ca="1" si="1332"/>
        <v>108.6035880836676</v>
      </c>
      <c r="H7098" s="90">
        <f t="shared" ca="1" si="1326"/>
        <v>515.43466940408769</v>
      </c>
      <c r="I7098" s="90">
        <f t="shared" ca="1" si="1327"/>
        <v>385.2873979077836</v>
      </c>
      <c r="J7098" s="90">
        <f t="shared" ca="1" si="1328"/>
        <v>450.87300130390025</v>
      </c>
    </row>
    <row r="7099" spans="1:10" ht="12.75" x14ac:dyDescent="0.2">
      <c r="A7099" s="84">
        <v>7087</v>
      </c>
      <c r="B7099" s="90">
        <f t="shared" ca="1" si="1324"/>
        <v>402.3478889220645</v>
      </c>
      <c r="C7099" s="103">
        <f t="shared" ca="1" si="1333"/>
        <v>295.39393320551915</v>
      </c>
      <c r="D7099" s="103">
        <f t="shared" ca="1" si="1333"/>
        <v>364.48864232135975</v>
      </c>
      <c r="E7099" s="90">
        <f t="shared" ca="1" si="1332"/>
        <v>113.94519479234079</v>
      </c>
      <c r="F7099" s="90">
        <f t="shared" ca="1" si="1332"/>
        <v>86.031699747978621</v>
      </c>
      <c r="G7099" s="90">
        <f t="shared" ca="1" si="1332"/>
        <v>104.35439461467578</v>
      </c>
      <c r="H7099" s="90">
        <f t="shared" ca="1" si="1326"/>
        <v>516.29308371440527</v>
      </c>
      <c r="I7099" s="90">
        <f t="shared" ca="1" si="1327"/>
        <v>381.42563295349777</v>
      </c>
      <c r="J7099" s="90">
        <f t="shared" ca="1" si="1328"/>
        <v>468.84303693603556</v>
      </c>
    </row>
    <row r="7100" spans="1:10" ht="12.75" x14ac:dyDescent="0.2">
      <c r="A7100" s="84">
        <v>7088</v>
      </c>
      <c r="B7100" s="90">
        <f t="shared" ca="1" si="1324"/>
        <v>418.13083870084932</v>
      </c>
      <c r="C7100" s="103">
        <f t="shared" ca="1" si="1333"/>
        <v>306.81717673164917</v>
      </c>
      <c r="D7100" s="103">
        <f t="shared" ca="1" si="1333"/>
        <v>358.78466483685628</v>
      </c>
      <c r="E7100" s="90">
        <f t="shared" ca="1" si="1332"/>
        <v>113.15078004545995</v>
      </c>
      <c r="F7100" s="90">
        <f t="shared" ca="1" si="1332"/>
        <v>71.077655544518279</v>
      </c>
      <c r="G7100" s="90">
        <f t="shared" ca="1" si="1332"/>
        <v>98.436854018979702</v>
      </c>
      <c r="H7100" s="90">
        <f t="shared" ca="1" si="1326"/>
        <v>531.28161874630928</v>
      </c>
      <c r="I7100" s="90">
        <f t="shared" ca="1" si="1327"/>
        <v>377.89483227616745</v>
      </c>
      <c r="J7100" s="90">
        <f t="shared" ca="1" si="1328"/>
        <v>457.221518855836</v>
      </c>
    </row>
    <row r="7101" spans="1:10" ht="12.75" x14ac:dyDescent="0.2">
      <c r="A7101" s="84">
        <v>7089</v>
      </c>
      <c r="B7101" s="90">
        <f t="shared" ca="1" si="1324"/>
        <v>414.14328415487506</v>
      </c>
      <c r="C7101" s="103">
        <f t="shared" ca="1" si="1333"/>
        <v>290.99006985869244</v>
      </c>
      <c r="D7101" s="103">
        <f t="shared" ca="1" si="1333"/>
        <v>333.32544530882689</v>
      </c>
      <c r="E7101" s="90">
        <f t="shared" ca="1" si="1332"/>
        <v>106.41631579953201</v>
      </c>
      <c r="F7101" s="90">
        <f t="shared" ca="1" si="1332"/>
        <v>83.970199688908806</v>
      </c>
      <c r="G7101" s="90">
        <f t="shared" ca="1" si="1332"/>
        <v>110.68273691494366</v>
      </c>
      <c r="H7101" s="90">
        <f t="shared" ca="1" si="1326"/>
        <v>520.55959995440708</v>
      </c>
      <c r="I7101" s="90">
        <f t="shared" ca="1" si="1327"/>
        <v>374.96026954760123</v>
      </c>
      <c r="J7101" s="90">
        <f t="shared" ca="1" si="1328"/>
        <v>444.00818222377052</v>
      </c>
    </row>
    <row r="7102" spans="1:10" ht="12.75" x14ac:dyDescent="0.2">
      <c r="A7102" s="84">
        <v>7090</v>
      </c>
      <c r="B7102" s="90">
        <f t="shared" ca="1" si="1324"/>
        <v>407.33123594816078</v>
      </c>
      <c r="C7102" s="103">
        <f t="shared" ref="C7102:G7117" ca="1" si="1334">NORMINV(RAND(),C$5,C$6)</f>
        <v>292.15972644036742</v>
      </c>
      <c r="D7102" s="103">
        <f t="shared" ca="1" si="1334"/>
        <v>332.28757237235203</v>
      </c>
      <c r="E7102" s="90">
        <f t="shared" ca="1" si="1334"/>
        <v>101.49019736526805</v>
      </c>
      <c r="F7102" s="90">
        <f t="shared" ca="1" si="1334"/>
        <v>86.887484969043513</v>
      </c>
      <c r="G7102" s="90">
        <f t="shared" ca="1" si="1334"/>
        <v>103.60711359526039</v>
      </c>
      <c r="H7102" s="90">
        <f t="shared" ca="1" si="1326"/>
        <v>508.82143331342883</v>
      </c>
      <c r="I7102" s="90">
        <f t="shared" ca="1" si="1327"/>
        <v>379.04721140941092</v>
      </c>
      <c r="J7102" s="90">
        <f t="shared" ca="1" si="1328"/>
        <v>435.89468596761242</v>
      </c>
    </row>
    <row r="7103" spans="1:10" ht="12.75" x14ac:dyDescent="0.2">
      <c r="A7103" s="84">
        <v>7091</v>
      </c>
      <c r="B7103" s="90">
        <f t="shared" ca="1" si="1324"/>
        <v>409.72489064290414</v>
      </c>
      <c r="C7103" s="103">
        <f t="shared" ref="C7103:D7117" ca="1" si="1335">NORMINV(RAND(),C$5,C$6)</f>
        <v>295.60059223191149</v>
      </c>
      <c r="D7103" s="103">
        <f t="shared" ca="1" si="1335"/>
        <v>341.8480341463187</v>
      </c>
      <c r="E7103" s="90">
        <f t="shared" ca="1" si="1334"/>
        <v>108.0053004677403</v>
      </c>
      <c r="F7103" s="90">
        <f t="shared" ca="1" si="1334"/>
        <v>64.130848093644715</v>
      </c>
      <c r="G7103" s="90">
        <f t="shared" ca="1" si="1334"/>
        <v>86.818461433935965</v>
      </c>
      <c r="H7103" s="90">
        <f t="shared" ca="1" si="1326"/>
        <v>517.73019111064445</v>
      </c>
      <c r="I7103" s="90">
        <f t="shared" ca="1" si="1327"/>
        <v>359.73144032555621</v>
      </c>
      <c r="J7103" s="90">
        <f t="shared" ca="1" si="1328"/>
        <v>428.66649558025466</v>
      </c>
    </row>
    <row r="7104" spans="1:10" ht="12.75" x14ac:dyDescent="0.2">
      <c r="A7104" s="84">
        <v>7092</v>
      </c>
      <c r="B7104" s="90">
        <f t="shared" ca="1" si="1324"/>
        <v>405.95417409375193</v>
      </c>
      <c r="C7104" s="103">
        <f t="shared" ca="1" si="1335"/>
        <v>311.81845675991377</v>
      </c>
      <c r="D7104" s="103">
        <f t="shared" ca="1" si="1335"/>
        <v>351.03832899341751</v>
      </c>
      <c r="E7104" s="90">
        <f t="shared" ca="1" si="1334"/>
        <v>110.08396685317892</v>
      </c>
      <c r="F7104" s="90">
        <f t="shared" ca="1" si="1334"/>
        <v>77.857999500324851</v>
      </c>
      <c r="G7104" s="90">
        <f t="shared" ca="1" si="1334"/>
        <v>87.942933755295897</v>
      </c>
      <c r="H7104" s="90">
        <f t="shared" ca="1" si="1326"/>
        <v>516.03814094693087</v>
      </c>
      <c r="I7104" s="90">
        <f t="shared" ca="1" si="1327"/>
        <v>389.67645626023864</v>
      </c>
      <c r="J7104" s="90">
        <f t="shared" ca="1" si="1328"/>
        <v>438.98126274871339</v>
      </c>
    </row>
    <row r="7105" spans="1:10" ht="12.75" x14ac:dyDescent="0.2">
      <c r="A7105" s="84">
        <v>7093</v>
      </c>
      <c r="B7105" s="90">
        <f t="shared" ca="1" si="1324"/>
        <v>414.54572247384414</v>
      </c>
      <c r="C7105" s="103">
        <f t="shared" ca="1" si="1335"/>
        <v>287.3014643198253</v>
      </c>
      <c r="D7105" s="103">
        <f t="shared" ca="1" si="1335"/>
        <v>342.95562674078582</v>
      </c>
      <c r="E7105" s="90">
        <f t="shared" ca="1" si="1334"/>
        <v>111.12132943601938</v>
      </c>
      <c r="F7105" s="90">
        <f t="shared" ca="1" si="1334"/>
        <v>72.862390457092999</v>
      </c>
      <c r="G7105" s="90">
        <f t="shared" ca="1" si="1334"/>
        <v>93.745809864664992</v>
      </c>
      <c r="H7105" s="90">
        <f t="shared" ca="1" si="1326"/>
        <v>525.66705190986352</v>
      </c>
      <c r="I7105" s="90">
        <f t="shared" ca="1" si="1327"/>
        <v>360.1638547769183</v>
      </c>
      <c r="J7105" s="90">
        <f t="shared" ca="1" si="1328"/>
        <v>436.70143660545079</v>
      </c>
    </row>
    <row r="7106" spans="1:10" ht="12.75" x14ac:dyDescent="0.2">
      <c r="A7106" s="84">
        <v>7094</v>
      </c>
      <c r="B7106" s="90">
        <f t="shared" ca="1" si="1324"/>
        <v>406.56469084953102</v>
      </c>
      <c r="C7106" s="103">
        <f t="shared" ca="1" si="1335"/>
        <v>285.99969556455369</v>
      </c>
      <c r="D7106" s="103">
        <f t="shared" ca="1" si="1335"/>
        <v>360.21812735561252</v>
      </c>
      <c r="E7106" s="90">
        <f t="shared" ca="1" si="1334"/>
        <v>108.52937230331462</v>
      </c>
      <c r="F7106" s="90">
        <f t="shared" ca="1" si="1334"/>
        <v>89.284823232755713</v>
      </c>
      <c r="G7106" s="90">
        <f t="shared" ca="1" si="1334"/>
        <v>88.084621621157766</v>
      </c>
      <c r="H7106" s="90">
        <f t="shared" ca="1" si="1326"/>
        <v>515.09406315284559</v>
      </c>
      <c r="I7106" s="90">
        <f t="shared" ca="1" si="1327"/>
        <v>375.28451879730937</v>
      </c>
      <c r="J7106" s="90">
        <f t="shared" ca="1" si="1328"/>
        <v>448.30274897677032</v>
      </c>
    </row>
    <row r="7107" spans="1:10" ht="12.75" x14ac:dyDescent="0.2">
      <c r="A7107" s="84">
        <v>7095</v>
      </c>
      <c r="B7107" s="90">
        <f t="shared" ca="1" si="1324"/>
        <v>403.80210450285966</v>
      </c>
      <c r="C7107" s="103">
        <f t="shared" ca="1" si="1335"/>
        <v>293.26222608212157</v>
      </c>
      <c r="D7107" s="103">
        <f t="shared" ca="1" si="1335"/>
        <v>351.85295578776447</v>
      </c>
      <c r="E7107" s="90">
        <f t="shared" ca="1" si="1334"/>
        <v>109.81684613247928</v>
      </c>
      <c r="F7107" s="90">
        <f t="shared" ca="1" si="1334"/>
        <v>97.905679526708539</v>
      </c>
      <c r="G7107" s="90">
        <f t="shared" ca="1" si="1334"/>
        <v>93.256031310196008</v>
      </c>
      <c r="H7107" s="90">
        <f t="shared" ca="1" si="1326"/>
        <v>513.61895063533893</v>
      </c>
      <c r="I7107" s="90">
        <f t="shared" ca="1" si="1327"/>
        <v>391.1679056088301</v>
      </c>
      <c r="J7107" s="90">
        <f t="shared" ca="1" si="1328"/>
        <v>445.10898709796049</v>
      </c>
    </row>
    <row r="7108" spans="1:10" ht="12.75" x14ac:dyDescent="0.2">
      <c r="A7108" s="84">
        <v>7096</v>
      </c>
      <c r="B7108" s="90">
        <f t="shared" ca="1" si="1324"/>
        <v>419.421204277269</v>
      </c>
      <c r="C7108" s="103">
        <f t="shared" ca="1" si="1335"/>
        <v>279.12642316833927</v>
      </c>
      <c r="D7108" s="103">
        <f t="shared" ca="1" si="1335"/>
        <v>339.76437186405116</v>
      </c>
      <c r="E7108" s="90">
        <f t="shared" ca="1" si="1334"/>
        <v>109.63144658859513</v>
      </c>
      <c r="F7108" s="90">
        <f t="shared" ca="1" si="1334"/>
        <v>71.188715163472864</v>
      </c>
      <c r="G7108" s="90">
        <f t="shared" ca="1" si="1334"/>
        <v>95.634427809735826</v>
      </c>
      <c r="H7108" s="90">
        <f t="shared" ca="1" si="1326"/>
        <v>529.05265086586417</v>
      </c>
      <c r="I7108" s="90">
        <f t="shared" ca="1" si="1327"/>
        <v>350.31513833181214</v>
      </c>
      <c r="J7108" s="90">
        <f t="shared" ca="1" si="1328"/>
        <v>435.39879967378698</v>
      </c>
    </row>
    <row r="7109" spans="1:10" ht="12.75" x14ac:dyDescent="0.2">
      <c r="A7109" s="84">
        <v>7097</v>
      </c>
      <c r="B7109" s="90">
        <f t="shared" ca="1" si="1324"/>
        <v>411.7217160181479</v>
      </c>
      <c r="C7109" s="103">
        <f t="shared" ca="1" si="1335"/>
        <v>283.69620633335126</v>
      </c>
      <c r="D7109" s="103">
        <f t="shared" ca="1" si="1335"/>
        <v>354.34272101289679</v>
      </c>
      <c r="E7109" s="90">
        <f t="shared" ca="1" si="1334"/>
        <v>112.4948455803016</v>
      </c>
      <c r="F7109" s="90">
        <f t="shared" ca="1" si="1334"/>
        <v>82.44794958185831</v>
      </c>
      <c r="G7109" s="90">
        <f t="shared" ca="1" si="1334"/>
        <v>86.333462776939882</v>
      </c>
      <c r="H7109" s="90">
        <f t="shared" ca="1" si="1326"/>
        <v>524.21656159844952</v>
      </c>
      <c r="I7109" s="90">
        <f t="shared" ca="1" si="1327"/>
        <v>366.14415591520958</v>
      </c>
      <c r="J7109" s="90">
        <f t="shared" ca="1" si="1328"/>
        <v>440.67618378983667</v>
      </c>
    </row>
    <row r="7110" spans="1:10" ht="12.75" x14ac:dyDescent="0.2">
      <c r="A7110" s="84">
        <v>7098</v>
      </c>
      <c r="B7110" s="90">
        <f t="shared" ca="1" si="1324"/>
        <v>411.43234560087427</v>
      </c>
      <c r="C7110" s="103">
        <f t="shared" ca="1" si="1335"/>
        <v>301.46304081721138</v>
      </c>
      <c r="D7110" s="103">
        <f t="shared" ca="1" si="1335"/>
        <v>354.27265071928383</v>
      </c>
      <c r="E7110" s="90">
        <f t="shared" ca="1" si="1334"/>
        <v>111.07301824698696</v>
      </c>
      <c r="F7110" s="90">
        <f t="shared" ca="1" si="1334"/>
        <v>88.487829134032609</v>
      </c>
      <c r="G7110" s="90">
        <f t="shared" ca="1" si="1334"/>
        <v>77.705188508595185</v>
      </c>
      <c r="H7110" s="90">
        <f t="shared" ca="1" si="1326"/>
        <v>522.50536384786119</v>
      </c>
      <c r="I7110" s="90">
        <f t="shared" ca="1" si="1327"/>
        <v>389.95086995124399</v>
      </c>
      <c r="J7110" s="90">
        <f t="shared" ca="1" si="1328"/>
        <v>431.97783922787903</v>
      </c>
    </row>
    <row r="7111" spans="1:10" ht="12.75" x14ac:dyDescent="0.2">
      <c r="A7111" s="84">
        <v>7099</v>
      </c>
      <c r="B7111" s="90">
        <f t="shared" ca="1" si="1324"/>
        <v>412.1210025483403</v>
      </c>
      <c r="C7111" s="103">
        <f t="shared" ca="1" si="1335"/>
        <v>302.99500968506169</v>
      </c>
      <c r="D7111" s="103">
        <f t="shared" ca="1" si="1335"/>
        <v>351.20260680488866</v>
      </c>
      <c r="E7111" s="90">
        <f t="shared" ca="1" si="1334"/>
        <v>108.8827497610626</v>
      </c>
      <c r="F7111" s="90">
        <f t="shared" ca="1" si="1334"/>
        <v>79.715642690047446</v>
      </c>
      <c r="G7111" s="90">
        <f t="shared" ca="1" si="1334"/>
        <v>89.19240681758788</v>
      </c>
      <c r="H7111" s="90">
        <f t="shared" ca="1" si="1326"/>
        <v>521.0037523094029</v>
      </c>
      <c r="I7111" s="90">
        <f t="shared" ca="1" si="1327"/>
        <v>382.71065237510913</v>
      </c>
      <c r="J7111" s="90">
        <f t="shared" ca="1" si="1328"/>
        <v>440.39501362247654</v>
      </c>
    </row>
    <row r="7112" spans="1:10" ht="12.75" x14ac:dyDescent="0.2">
      <c r="A7112" s="84">
        <v>7100</v>
      </c>
      <c r="B7112" s="90">
        <f t="shared" ca="1" si="1324"/>
        <v>415.24205467939231</v>
      </c>
      <c r="C7112" s="103">
        <f t="shared" ca="1" si="1335"/>
        <v>283.56405616437468</v>
      </c>
      <c r="D7112" s="103">
        <f t="shared" ca="1" si="1335"/>
        <v>341.53071820898072</v>
      </c>
      <c r="E7112" s="90">
        <f t="shared" ca="1" si="1334"/>
        <v>112.17865280247374</v>
      </c>
      <c r="F7112" s="90">
        <f t="shared" ca="1" si="1334"/>
        <v>84.031402038984155</v>
      </c>
      <c r="G7112" s="90">
        <f t="shared" ca="1" si="1334"/>
        <v>86.340173200609144</v>
      </c>
      <c r="H7112" s="90">
        <f t="shared" ca="1" si="1326"/>
        <v>527.42070748186609</v>
      </c>
      <c r="I7112" s="90">
        <f t="shared" ca="1" si="1327"/>
        <v>367.59545820335882</v>
      </c>
      <c r="J7112" s="90">
        <f t="shared" ca="1" si="1328"/>
        <v>427.87089140958983</v>
      </c>
    </row>
    <row r="7113" spans="1:10" ht="12.75" x14ac:dyDescent="0.2">
      <c r="A7113" s="84">
        <v>7101</v>
      </c>
      <c r="B7113" s="90">
        <f t="shared" ca="1" si="1324"/>
        <v>398.88572886718384</v>
      </c>
      <c r="C7113" s="103">
        <f t="shared" ca="1" si="1335"/>
        <v>300.47940798350749</v>
      </c>
      <c r="D7113" s="103">
        <f t="shared" ca="1" si="1335"/>
        <v>341.21650334971105</v>
      </c>
      <c r="E7113" s="90">
        <f t="shared" ca="1" si="1334"/>
        <v>114.78181131344421</v>
      </c>
      <c r="F7113" s="90">
        <f t="shared" ca="1" si="1334"/>
        <v>96.237228115874231</v>
      </c>
      <c r="G7113" s="90">
        <f t="shared" ca="1" si="1334"/>
        <v>96.481626029942262</v>
      </c>
      <c r="H7113" s="90">
        <f t="shared" ca="1" si="1326"/>
        <v>513.66754018062807</v>
      </c>
      <c r="I7113" s="90">
        <f t="shared" ca="1" si="1327"/>
        <v>396.71663609938173</v>
      </c>
      <c r="J7113" s="90">
        <f t="shared" ca="1" si="1328"/>
        <v>437.69812937965332</v>
      </c>
    </row>
    <row r="7114" spans="1:10" ht="12.75" x14ac:dyDescent="0.2">
      <c r="A7114" s="84">
        <v>7102</v>
      </c>
      <c r="B7114" s="90">
        <f t="shared" ca="1" si="1324"/>
        <v>412.20539493509</v>
      </c>
      <c r="C7114" s="103">
        <f t="shared" ca="1" si="1335"/>
        <v>290.29811296455074</v>
      </c>
      <c r="D7114" s="103">
        <f t="shared" ca="1" si="1335"/>
        <v>364.98941922378151</v>
      </c>
      <c r="E7114" s="90">
        <f t="shared" ca="1" si="1334"/>
        <v>107.31838250080907</v>
      </c>
      <c r="F7114" s="90">
        <f t="shared" ca="1" si="1334"/>
        <v>80.967847709158761</v>
      </c>
      <c r="G7114" s="90">
        <f t="shared" ca="1" si="1334"/>
        <v>105.24823127586988</v>
      </c>
      <c r="H7114" s="90">
        <f t="shared" ca="1" si="1326"/>
        <v>519.52377743589909</v>
      </c>
      <c r="I7114" s="90">
        <f t="shared" ca="1" si="1327"/>
        <v>371.26596067370951</v>
      </c>
      <c r="J7114" s="90">
        <f t="shared" ca="1" si="1328"/>
        <v>470.23765049965141</v>
      </c>
    </row>
    <row r="7115" spans="1:10" ht="12.75" x14ac:dyDescent="0.2">
      <c r="A7115" s="84">
        <v>7103</v>
      </c>
      <c r="B7115" s="90">
        <f t="shared" ca="1" si="1324"/>
        <v>416.50607762105716</v>
      </c>
      <c r="C7115" s="103">
        <f t="shared" ca="1" si="1335"/>
        <v>295.99778094229123</v>
      </c>
      <c r="D7115" s="103">
        <f t="shared" ca="1" si="1335"/>
        <v>356.17008616627385</v>
      </c>
      <c r="E7115" s="90">
        <f t="shared" ca="1" si="1334"/>
        <v>110.77495618111706</v>
      </c>
      <c r="F7115" s="90">
        <f t="shared" ca="1" si="1334"/>
        <v>83.679675744019846</v>
      </c>
      <c r="G7115" s="90">
        <f t="shared" ca="1" si="1334"/>
        <v>112.40888701177138</v>
      </c>
      <c r="H7115" s="90">
        <f t="shared" ca="1" si="1326"/>
        <v>527.28103380217419</v>
      </c>
      <c r="I7115" s="90">
        <f t="shared" ca="1" si="1327"/>
        <v>379.67745668631107</v>
      </c>
      <c r="J7115" s="90">
        <f t="shared" ca="1" si="1328"/>
        <v>468.5789731780452</v>
      </c>
    </row>
    <row r="7116" spans="1:10" ht="12.75" x14ac:dyDescent="0.2">
      <c r="A7116" s="84">
        <v>7104</v>
      </c>
      <c r="B7116" s="90">
        <f t="shared" ca="1" si="1324"/>
        <v>413.13308512921208</v>
      </c>
      <c r="C7116" s="103">
        <f t="shared" ca="1" si="1335"/>
        <v>283.60928162820971</v>
      </c>
      <c r="D7116" s="103">
        <f t="shared" ca="1" si="1335"/>
        <v>338.32137800801888</v>
      </c>
      <c r="E7116" s="90">
        <f t="shared" ca="1" si="1334"/>
        <v>100.43841744281301</v>
      </c>
      <c r="F7116" s="90">
        <f t="shared" ca="1" si="1334"/>
        <v>81.663263505084089</v>
      </c>
      <c r="G7116" s="90">
        <f t="shared" ca="1" si="1334"/>
        <v>82.99048408033083</v>
      </c>
      <c r="H7116" s="90">
        <f t="shared" ca="1" si="1326"/>
        <v>513.57150257202511</v>
      </c>
      <c r="I7116" s="90">
        <f t="shared" ca="1" si="1327"/>
        <v>365.27254513329382</v>
      </c>
      <c r="J7116" s="90">
        <f t="shared" ca="1" si="1328"/>
        <v>421.3118620883497</v>
      </c>
    </row>
    <row r="7117" spans="1:10" ht="12.75" x14ac:dyDescent="0.2">
      <c r="A7117" s="84">
        <v>7105</v>
      </c>
      <c r="B7117" s="90">
        <f t="shared" ca="1" si="1324"/>
        <v>407.97096961612408</v>
      </c>
      <c r="C7117" s="103">
        <f t="shared" ca="1" si="1335"/>
        <v>298.96946955166106</v>
      </c>
      <c r="D7117" s="103">
        <f t="shared" ca="1" si="1335"/>
        <v>342.99008357716184</v>
      </c>
      <c r="E7117" s="90">
        <f t="shared" ca="1" si="1334"/>
        <v>107.79524379607226</v>
      </c>
      <c r="F7117" s="90">
        <f t="shared" ca="1" si="1334"/>
        <v>76.530140769114865</v>
      </c>
      <c r="G7117" s="90">
        <f t="shared" ca="1" si="1334"/>
        <v>77.164484526277576</v>
      </c>
      <c r="H7117" s="90">
        <f t="shared" ca="1" si="1326"/>
        <v>515.76621341219629</v>
      </c>
      <c r="I7117" s="90">
        <f t="shared" ca="1" si="1327"/>
        <v>375.4996103207759</v>
      </c>
      <c r="J7117" s="90">
        <f t="shared" ca="1" si="1328"/>
        <v>420.15456810343943</v>
      </c>
    </row>
    <row r="7118" spans="1:10" ht="12.75" x14ac:dyDescent="0.2">
      <c r="A7118" s="84">
        <v>7106</v>
      </c>
      <c r="B7118" s="90">
        <f t="shared" ref="B7118:B7181" ca="1" si="1336">NORMINV(RAND(),B$5,B$6)</f>
        <v>422.00642019175154</v>
      </c>
      <c r="C7118" s="103">
        <f t="shared" ref="C7118:G7133" ca="1" si="1337">NORMINV(RAND(),C$5,C$6)</f>
        <v>297.34714061801901</v>
      </c>
      <c r="D7118" s="103">
        <f t="shared" ca="1" si="1337"/>
        <v>333.9951040379006</v>
      </c>
      <c r="E7118" s="90">
        <f t="shared" ca="1" si="1337"/>
        <v>103.13905219361411</v>
      </c>
      <c r="F7118" s="90">
        <f t="shared" ca="1" si="1337"/>
        <v>72.89507180746719</v>
      </c>
      <c r="G7118" s="90">
        <f t="shared" ca="1" si="1337"/>
        <v>99.657226617986638</v>
      </c>
      <c r="H7118" s="90">
        <f t="shared" ref="H7118:H7181" ca="1" si="1338">+B7118+E7118</f>
        <v>525.14547238536568</v>
      </c>
      <c r="I7118" s="90">
        <f t="shared" ref="I7118:I7181" ca="1" si="1339">+C7118+F7118</f>
        <v>370.24221242548617</v>
      </c>
      <c r="J7118" s="90">
        <f t="shared" ref="J7118:J7181" ca="1" si="1340">+D7118+G7118</f>
        <v>433.65233065588723</v>
      </c>
    </row>
    <row r="7119" spans="1:10" ht="12.75" x14ac:dyDescent="0.2">
      <c r="A7119" s="84">
        <v>7107</v>
      </c>
      <c r="B7119" s="90">
        <f t="shared" ca="1" si="1336"/>
        <v>414.52808857653571</v>
      </c>
      <c r="C7119" s="103">
        <f t="shared" ref="C7119:D7133" ca="1" si="1341">NORMINV(RAND(),C$5,C$6)</f>
        <v>285.89312766870779</v>
      </c>
      <c r="D7119" s="103">
        <f t="shared" ca="1" si="1341"/>
        <v>349.97985984466453</v>
      </c>
      <c r="E7119" s="90">
        <f t="shared" ca="1" si="1337"/>
        <v>106.02115492826776</v>
      </c>
      <c r="F7119" s="90">
        <f t="shared" ca="1" si="1337"/>
        <v>77.819225877841589</v>
      </c>
      <c r="G7119" s="90">
        <f t="shared" ca="1" si="1337"/>
        <v>88.352080893415817</v>
      </c>
      <c r="H7119" s="90">
        <f t="shared" ca="1" si="1338"/>
        <v>520.54924350480348</v>
      </c>
      <c r="I7119" s="90">
        <f t="shared" ca="1" si="1339"/>
        <v>363.71235354654937</v>
      </c>
      <c r="J7119" s="90">
        <f t="shared" ca="1" si="1340"/>
        <v>438.33194073808033</v>
      </c>
    </row>
    <row r="7120" spans="1:10" ht="12.75" x14ac:dyDescent="0.2">
      <c r="A7120" s="84">
        <v>7108</v>
      </c>
      <c r="B7120" s="90">
        <f t="shared" ca="1" si="1336"/>
        <v>419.39348255171171</v>
      </c>
      <c r="C7120" s="103">
        <f t="shared" ca="1" si="1341"/>
        <v>307.19360675209839</v>
      </c>
      <c r="D7120" s="103">
        <f t="shared" ca="1" si="1341"/>
        <v>328.12072931509749</v>
      </c>
      <c r="E7120" s="90">
        <f t="shared" ca="1" si="1337"/>
        <v>120.1768326042321</v>
      </c>
      <c r="F7120" s="90">
        <f t="shared" ca="1" si="1337"/>
        <v>72.584950475917552</v>
      </c>
      <c r="G7120" s="90">
        <f t="shared" ca="1" si="1337"/>
        <v>88.743496718570299</v>
      </c>
      <c r="H7120" s="90">
        <f t="shared" ca="1" si="1338"/>
        <v>539.57031515594383</v>
      </c>
      <c r="I7120" s="90">
        <f t="shared" ca="1" si="1339"/>
        <v>379.77855722801593</v>
      </c>
      <c r="J7120" s="90">
        <f t="shared" ca="1" si="1340"/>
        <v>416.86422603366782</v>
      </c>
    </row>
    <row r="7121" spans="1:10" ht="12.75" x14ac:dyDescent="0.2">
      <c r="A7121" s="84">
        <v>7109</v>
      </c>
      <c r="B7121" s="90">
        <f t="shared" ca="1" si="1336"/>
        <v>412.19040409487383</v>
      </c>
      <c r="C7121" s="103">
        <f t="shared" ca="1" si="1341"/>
        <v>275.63568926468366</v>
      </c>
      <c r="D7121" s="103">
        <f t="shared" ca="1" si="1341"/>
        <v>351.14123369239638</v>
      </c>
      <c r="E7121" s="90">
        <f t="shared" ca="1" si="1337"/>
        <v>108.99477107547571</v>
      </c>
      <c r="F7121" s="90">
        <f t="shared" ca="1" si="1337"/>
        <v>92.779880508033699</v>
      </c>
      <c r="G7121" s="90">
        <f t="shared" ca="1" si="1337"/>
        <v>83.76313199078966</v>
      </c>
      <c r="H7121" s="90">
        <f t="shared" ca="1" si="1338"/>
        <v>521.18517517034957</v>
      </c>
      <c r="I7121" s="90">
        <f t="shared" ca="1" si="1339"/>
        <v>368.41556977271739</v>
      </c>
      <c r="J7121" s="90">
        <f t="shared" ca="1" si="1340"/>
        <v>434.90436568318603</v>
      </c>
    </row>
    <row r="7122" spans="1:10" ht="12.75" x14ac:dyDescent="0.2">
      <c r="A7122" s="84">
        <v>7110</v>
      </c>
      <c r="B7122" s="90">
        <f t="shared" ca="1" si="1336"/>
        <v>413.89565833417873</v>
      </c>
      <c r="C7122" s="103">
        <f t="shared" ca="1" si="1341"/>
        <v>299.4093601239183</v>
      </c>
      <c r="D7122" s="103">
        <f t="shared" ca="1" si="1341"/>
        <v>365.60767255861219</v>
      </c>
      <c r="E7122" s="90">
        <f t="shared" ca="1" si="1337"/>
        <v>107.09954945547466</v>
      </c>
      <c r="F7122" s="90">
        <f t="shared" ca="1" si="1337"/>
        <v>84.611955626598231</v>
      </c>
      <c r="G7122" s="90">
        <f t="shared" ca="1" si="1337"/>
        <v>97.603162255615885</v>
      </c>
      <c r="H7122" s="90">
        <f t="shared" ca="1" si="1338"/>
        <v>520.99520778965336</v>
      </c>
      <c r="I7122" s="90">
        <f t="shared" ca="1" si="1339"/>
        <v>384.02131575051652</v>
      </c>
      <c r="J7122" s="90">
        <f t="shared" ca="1" si="1340"/>
        <v>463.21083481422806</v>
      </c>
    </row>
    <row r="7123" spans="1:10" ht="12.75" x14ac:dyDescent="0.2">
      <c r="A7123" s="84">
        <v>7111</v>
      </c>
      <c r="B7123" s="90">
        <f t="shared" ca="1" si="1336"/>
        <v>407.57652812546689</v>
      </c>
      <c r="C7123" s="103">
        <f t="shared" ca="1" si="1341"/>
        <v>281.16776171599764</v>
      </c>
      <c r="D7123" s="103">
        <f t="shared" ca="1" si="1341"/>
        <v>362.01565555438259</v>
      </c>
      <c r="E7123" s="90">
        <f t="shared" ca="1" si="1337"/>
        <v>115.72296102155994</v>
      </c>
      <c r="F7123" s="90">
        <f t="shared" ca="1" si="1337"/>
        <v>84.194845063732615</v>
      </c>
      <c r="G7123" s="90">
        <f t="shared" ca="1" si="1337"/>
        <v>92.244112819173694</v>
      </c>
      <c r="H7123" s="90">
        <f t="shared" ca="1" si="1338"/>
        <v>523.29948914702686</v>
      </c>
      <c r="I7123" s="90">
        <f t="shared" ca="1" si="1339"/>
        <v>365.36260677973024</v>
      </c>
      <c r="J7123" s="90">
        <f t="shared" ca="1" si="1340"/>
        <v>454.25976837355631</v>
      </c>
    </row>
    <row r="7124" spans="1:10" ht="12.75" x14ac:dyDescent="0.2">
      <c r="A7124" s="84">
        <v>7112</v>
      </c>
      <c r="B7124" s="90">
        <f t="shared" ca="1" si="1336"/>
        <v>407.34293532083041</v>
      </c>
      <c r="C7124" s="103">
        <f t="shared" ca="1" si="1341"/>
        <v>306.92405398890924</v>
      </c>
      <c r="D7124" s="103">
        <f t="shared" ca="1" si="1341"/>
        <v>336.75758282675304</v>
      </c>
      <c r="E7124" s="90">
        <f t="shared" ca="1" si="1337"/>
        <v>106.86646891750779</v>
      </c>
      <c r="F7124" s="90">
        <f t="shared" ca="1" si="1337"/>
        <v>73.846840037474209</v>
      </c>
      <c r="G7124" s="90">
        <f t="shared" ca="1" si="1337"/>
        <v>100.35471756576187</v>
      </c>
      <c r="H7124" s="90">
        <f t="shared" ca="1" si="1338"/>
        <v>514.20940423833815</v>
      </c>
      <c r="I7124" s="90">
        <f t="shared" ca="1" si="1339"/>
        <v>380.77089402638342</v>
      </c>
      <c r="J7124" s="90">
        <f t="shared" ca="1" si="1340"/>
        <v>437.1123003925149</v>
      </c>
    </row>
    <row r="7125" spans="1:10" ht="12.75" x14ac:dyDescent="0.2">
      <c r="A7125" s="84">
        <v>7113</v>
      </c>
      <c r="B7125" s="90">
        <f t="shared" ca="1" si="1336"/>
        <v>414.33447365689818</v>
      </c>
      <c r="C7125" s="103">
        <f t="shared" ca="1" si="1341"/>
        <v>276.02320972847366</v>
      </c>
      <c r="D7125" s="103">
        <f t="shared" ca="1" si="1341"/>
        <v>352.30873704924869</v>
      </c>
      <c r="E7125" s="90">
        <f t="shared" ca="1" si="1337"/>
        <v>105.59280590144306</v>
      </c>
      <c r="F7125" s="90">
        <f t="shared" ca="1" si="1337"/>
        <v>94.67246588622919</v>
      </c>
      <c r="G7125" s="90">
        <f t="shared" ca="1" si="1337"/>
        <v>77.782400977763359</v>
      </c>
      <c r="H7125" s="90">
        <f t="shared" ca="1" si="1338"/>
        <v>519.9272795583413</v>
      </c>
      <c r="I7125" s="90">
        <f t="shared" ca="1" si="1339"/>
        <v>370.69567561470285</v>
      </c>
      <c r="J7125" s="90">
        <f t="shared" ca="1" si="1340"/>
        <v>430.09113802701205</v>
      </c>
    </row>
    <row r="7126" spans="1:10" ht="12.75" x14ac:dyDescent="0.2">
      <c r="A7126" s="84">
        <v>7114</v>
      </c>
      <c r="B7126" s="90">
        <f t="shared" ca="1" si="1336"/>
        <v>417.15143522226788</v>
      </c>
      <c r="C7126" s="103">
        <f t="shared" ca="1" si="1341"/>
        <v>285.37918340914229</v>
      </c>
      <c r="D7126" s="103">
        <f t="shared" ca="1" si="1341"/>
        <v>322.38433353287849</v>
      </c>
      <c r="E7126" s="90">
        <f t="shared" ca="1" si="1337"/>
        <v>105.97831928100923</v>
      </c>
      <c r="F7126" s="90">
        <f t="shared" ca="1" si="1337"/>
        <v>96.95974251563635</v>
      </c>
      <c r="G7126" s="90">
        <f t="shared" ca="1" si="1337"/>
        <v>105.41039293804434</v>
      </c>
      <c r="H7126" s="90">
        <f t="shared" ca="1" si="1338"/>
        <v>523.12975450327713</v>
      </c>
      <c r="I7126" s="90">
        <f t="shared" ca="1" si="1339"/>
        <v>382.33892592477866</v>
      </c>
      <c r="J7126" s="90">
        <f t="shared" ca="1" si="1340"/>
        <v>427.7947264709228</v>
      </c>
    </row>
    <row r="7127" spans="1:10" ht="12.75" x14ac:dyDescent="0.2">
      <c r="A7127" s="84">
        <v>7115</v>
      </c>
      <c r="B7127" s="90">
        <f t="shared" ca="1" si="1336"/>
        <v>406.93123321686721</v>
      </c>
      <c r="C7127" s="103">
        <f t="shared" ca="1" si="1341"/>
        <v>310.33167634909859</v>
      </c>
      <c r="D7127" s="103">
        <f t="shared" ca="1" si="1341"/>
        <v>341.21278388883945</v>
      </c>
      <c r="E7127" s="90">
        <f t="shared" ca="1" si="1337"/>
        <v>108.62300951955093</v>
      </c>
      <c r="F7127" s="90">
        <f t="shared" ca="1" si="1337"/>
        <v>80.977285166640925</v>
      </c>
      <c r="G7127" s="90">
        <f t="shared" ca="1" si="1337"/>
        <v>91.486237855049538</v>
      </c>
      <c r="H7127" s="90">
        <f t="shared" ca="1" si="1338"/>
        <v>515.55424273641813</v>
      </c>
      <c r="I7127" s="90">
        <f t="shared" ca="1" si="1339"/>
        <v>391.3089615157395</v>
      </c>
      <c r="J7127" s="90">
        <f t="shared" ca="1" si="1340"/>
        <v>432.69902174388898</v>
      </c>
    </row>
    <row r="7128" spans="1:10" ht="12.75" x14ac:dyDescent="0.2">
      <c r="A7128" s="84">
        <v>7116</v>
      </c>
      <c r="B7128" s="90">
        <f t="shared" ca="1" si="1336"/>
        <v>406.03366877422928</v>
      </c>
      <c r="C7128" s="103">
        <f t="shared" ca="1" si="1341"/>
        <v>294.65882756294798</v>
      </c>
      <c r="D7128" s="103">
        <f t="shared" ca="1" si="1341"/>
        <v>352.51499369895657</v>
      </c>
      <c r="E7128" s="90">
        <f t="shared" ca="1" si="1337"/>
        <v>114.1729784149544</v>
      </c>
      <c r="F7128" s="90">
        <f t="shared" ca="1" si="1337"/>
        <v>81.368709031466125</v>
      </c>
      <c r="G7128" s="90">
        <f t="shared" ca="1" si="1337"/>
        <v>89.879395940098348</v>
      </c>
      <c r="H7128" s="90">
        <f t="shared" ca="1" si="1338"/>
        <v>520.20664718918374</v>
      </c>
      <c r="I7128" s="90">
        <f t="shared" ca="1" si="1339"/>
        <v>376.02753659441407</v>
      </c>
      <c r="J7128" s="90">
        <f t="shared" ca="1" si="1340"/>
        <v>442.39438963905491</v>
      </c>
    </row>
    <row r="7129" spans="1:10" ht="12.75" x14ac:dyDescent="0.2">
      <c r="A7129" s="84">
        <v>7117</v>
      </c>
      <c r="B7129" s="90">
        <f t="shared" ca="1" si="1336"/>
        <v>410.51325469027108</v>
      </c>
      <c r="C7129" s="103">
        <f t="shared" ca="1" si="1341"/>
        <v>295.85548687690999</v>
      </c>
      <c r="D7129" s="103">
        <f t="shared" ca="1" si="1341"/>
        <v>338.59721616563468</v>
      </c>
      <c r="E7129" s="90">
        <f t="shared" ca="1" si="1337"/>
        <v>118.30387117184647</v>
      </c>
      <c r="F7129" s="90">
        <f t="shared" ca="1" si="1337"/>
        <v>74.844434344186155</v>
      </c>
      <c r="G7129" s="90">
        <f t="shared" ca="1" si="1337"/>
        <v>107.68885713312986</v>
      </c>
      <c r="H7129" s="90">
        <f t="shared" ca="1" si="1338"/>
        <v>528.81712586211756</v>
      </c>
      <c r="I7129" s="90">
        <f t="shared" ca="1" si="1339"/>
        <v>370.69992122109613</v>
      </c>
      <c r="J7129" s="90">
        <f t="shared" ca="1" si="1340"/>
        <v>446.28607329876456</v>
      </c>
    </row>
    <row r="7130" spans="1:10" ht="12.75" x14ac:dyDescent="0.2">
      <c r="A7130" s="84">
        <v>7118</v>
      </c>
      <c r="B7130" s="90">
        <f t="shared" ca="1" si="1336"/>
        <v>403.52104955492621</v>
      </c>
      <c r="C7130" s="103">
        <f t="shared" ca="1" si="1341"/>
        <v>300.46633673085347</v>
      </c>
      <c r="D7130" s="103">
        <f t="shared" ca="1" si="1341"/>
        <v>351.70434514123497</v>
      </c>
      <c r="E7130" s="90">
        <f t="shared" ca="1" si="1337"/>
        <v>101.83223591896845</v>
      </c>
      <c r="F7130" s="90">
        <f t="shared" ca="1" si="1337"/>
        <v>77.674525641355189</v>
      </c>
      <c r="G7130" s="90">
        <f t="shared" ca="1" si="1337"/>
        <v>104.19028028599222</v>
      </c>
      <c r="H7130" s="90">
        <f t="shared" ca="1" si="1338"/>
        <v>505.35328547389463</v>
      </c>
      <c r="I7130" s="90">
        <f t="shared" ca="1" si="1339"/>
        <v>378.14086237220863</v>
      </c>
      <c r="J7130" s="90">
        <f t="shared" ca="1" si="1340"/>
        <v>455.8946254272272</v>
      </c>
    </row>
    <row r="7131" spans="1:10" ht="12.75" x14ac:dyDescent="0.2">
      <c r="A7131" s="84">
        <v>7119</v>
      </c>
      <c r="B7131" s="90">
        <f t="shared" ca="1" si="1336"/>
        <v>413.80344762478978</v>
      </c>
      <c r="C7131" s="103">
        <f t="shared" ca="1" si="1341"/>
        <v>296.87096545805065</v>
      </c>
      <c r="D7131" s="103">
        <f t="shared" ca="1" si="1341"/>
        <v>346.17845118405933</v>
      </c>
      <c r="E7131" s="90">
        <f t="shared" ca="1" si="1337"/>
        <v>104.98183842417902</v>
      </c>
      <c r="F7131" s="90">
        <f t="shared" ca="1" si="1337"/>
        <v>96.431387923578512</v>
      </c>
      <c r="G7131" s="90">
        <f t="shared" ca="1" si="1337"/>
        <v>104.92991571236936</v>
      </c>
      <c r="H7131" s="90">
        <f t="shared" ca="1" si="1338"/>
        <v>518.78528604896883</v>
      </c>
      <c r="I7131" s="90">
        <f t="shared" ca="1" si="1339"/>
        <v>393.30235338162913</v>
      </c>
      <c r="J7131" s="90">
        <f t="shared" ca="1" si="1340"/>
        <v>451.10836689642872</v>
      </c>
    </row>
    <row r="7132" spans="1:10" ht="12.75" x14ac:dyDescent="0.2">
      <c r="A7132" s="84">
        <v>7120</v>
      </c>
      <c r="B7132" s="90">
        <f t="shared" ca="1" si="1336"/>
        <v>405.18169624999365</v>
      </c>
      <c r="C7132" s="103">
        <f t="shared" ca="1" si="1341"/>
        <v>314.28117440852589</v>
      </c>
      <c r="D7132" s="103">
        <f t="shared" ca="1" si="1341"/>
        <v>336.85841821994779</v>
      </c>
      <c r="E7132" s="90">
        <f t="shared" ca="1" si="1337"/>
        <v>104.3156991167794</v>
      </c>
      <c r="F7132" s="90">
        <f t="shared" ca="1" si="1337"/>
        <v>67.626925091014613</v>
      </c>
      <c r="G7132" s="90">
        <f t="shared" ca="1" si="1337"/>
        <v>100.99316975349157</v>
      </c>
      <c r="H7132" s="90">
        <f t="shared" ca="1" si="1338"/>
        <v>509.49739536677305</v>
      </c>
      <c r="I7132" s="90">
        <f t="shared" ca="1" si="1339"/>
        <v>381.90809949954053</v>
      </c>
      <c r="J7132" s="90">
        <f t="shared" ca="1" si="1340"/>
        <v>437.85158797343934</v>
      </c>
    </row>
    <row r="7133" spans="1:10" ht="12.75" x14ac:dyDescent="0.2">
      <c r="A7133" s="84">
        <v>7121</v>
      </c>
      <c r="B7133" s="90">
        <f t="shared" ca="1" si="1336"/>
        <v>418.62499177701949</v>
      </c>
      <c r="C7133" s="103">
        <f t="shared" ca="1" si="1341"/>
        <v>287.28031528560848</v>
      </c>
      <c r="D7133" s="103">
        <f t="shared" ca="1" si="1341"/>
        <v>336.12296260163203</v>
      </c>
      <c r="E7133" s="90">
        <f t="shared" ca="1" si="1337"/>
        <v>113.58642337426637</v>
      </c>
      <c r="F7133" s="90">
        <f t="shared" ca="1" si="1337"/>
        <v>89.515137946580921</v>
      </c>
      <c r="G7133" s="90">
        <f t="shared" ca="1" si="1337"/>
        <v>104.29976934622867</v>
      </c>
      <c r="H7133" s="90">
        <f t="shared" ca="1" si="1338"/>
        <v>532.21141515128591</v>
      </c>
      <c r="I7133" s="90">
        <f t="shared" ca="1" si="1339"/>
        <v>376.7954532321894</v>
      </c>
      <c r="J7133" s="90">
        <f t="shared" ca="1" si="1340"/>
        <v>440.42273194786071</v>
      </c>
    </row>
    <row r="7134" spans="1:10" ht="12.75" x14ac:dyDescent="0.2">
      <c r="A7134" s="84">
        <v>7122</v>
      </c>
      <c r="B7134" s="90">
        <f t="shared" ca="1" si="1336"/>
        <v>409.14778700407157</v>
      </c>
      <c r="C7134" s="103">
        <f t="shared" ref="C7134:G7149" ca="1" si="1342">NORMINV(RAND(),C$5,C$6)</f>
        <v>305.00825036096694</v>
      </c>
      <c r="D7134" s="103">
        <f t="shared" ca="1" si="1342"/>
        <v>353.34170967460301</v>
      </c>
      <c r="E7134" s="90">
        <f t="shared" ca="1" si="1342"/>
        <v>114.32967209389948</v>
      </c>
      <c r="F7134" s="90">
        <f t="shared" ca="1" si="1342"/>
        <v>83.306643874293002</v>
      </c>
      <c r="G7134" s="90">
        <f t="shared" ca="1" si="1342"/>
        <v>93.158258885996446</v>
      </c>
      <c r="H7134" s="90">
        <f t="shared" ca="1" si="1338"/>
        <v>523.47745909797106</v>
      </c>
      <c r="I7134" s="90">
        <f t="shared" ca="1" si="1339"/>
        <v>388.31489423525994</v>
      </c>
      <c r="J7134" s="90">
        <f t="shared" ca="1" si="1340"/>
        <v>446.49996856059943</v>
      </c>
    </row>
    <row r="7135" spans="1:10" ht="12.75" x14ac:dyDescent="0.2">
      <c r="A7135" s="84">
        <v>7123</v>
      </c>
      <c r="B7135" s="90">
        <f t="shared" ca="1" si="1336"/>
        <v>403.39594007250747</v>
      </c>
      <c r="C7135" s="103">
        <f t="shared" ref="C7135:D7149" ca="1" si="1343">NORMINV(RAND(),C$5,C$6)</f>
        <v>293.5476234346288</v>
      </c>
      <c r="D7135" s="103">
        <f t="shared" ca="1" si="1343"/>
        <v>342.14362599331321</v>
      </c>
      <c r="E7135" s="90">
        <f t="shared" ca="1" si="1342"/>
        <v>108.76829282159129</v>
      </c>
      <c r="F7135" s="90">
        <f t="shared" ca="1" si="1342"/>
        <v>82.494726052817953</v>
      </c>
      <c r="G7135" s="90">
        <f t="shared" ca="1" si="1342"/>
        <v>87.157855310713984</v>
      </c>
      <c r="H7135" s="90">
        <f t="shared" ca="1" si="1338"/>
        <v>512.16423289409875</v>
      </c>
      <c r="I7135" s="90">
        <f t="shared" ca="1" si="1339"/>
        <v>376.04234948744676</v>
      </c>
      <c r="J7135" s="90">
        <f t="shared" ca="1" si="1340"/>
        <v>429.30148130402722</v>
      </c>
    </row>
    <row r="7136" spans="1:10" ht="12.75" x14ac:dyDescent="0.2">
      <c r="A7136" s="84">
        <v>7124</v>
      </c>
      <c r="B7136" s="90">
        <f t="shared" ca="1" si="1336"/>
        <v>417.82818247580104</v>
      </c>
      <c r="C7136" s="103">
        <f t="shared" ca="1" si="1343"/>
        <v>287.95483763271534</v>
      </c>
      <c r="D7136" s="103">
        <f t="shared" ca="1" si="1343"/>
        <v>342.13826790070061</v>
      </c>
      <c r="E7136" s="90">
        <f t="shared" ca="1" si="1342"/>
        <v>105.4152695311913</v>
      </c>
      <c r="F7136" s="90">
        <f t="shared" ca="1" si="1342"/>
        <v>90.832456327165048</v>
      </c>
      <c r="G7136" s="90">
        <f t="shared" ca="1" si="1342"/>
        <v>88.900165238052125</v>
      </c>
      <c r="H7136" s="90">
        <f t="shared" ca="1" si="1338"/>
        <v>523.24345200699236</v>
      </c>
      <c r="I7136" s="90">
        <f t="shared" ca="1" si="1339"/>
        <v>378.7872939598804</v>
      </c>
      <c r="J7136" s="90">
        <f t="shared" ca="1" si="1340"/>
        <v>431.03843313875274</v>
      </c>
    </row>
    <row r="7137" spans="1:10" ht="12.75" x14ac:dyDescent="0.2">
      <c r="A7137" s="84">
        <v>7125</v>
      </c>
      <c r="B7137" s="90">
        <f t="shared" ca="1" si="1336"/>
        <v>415.25761658627681</v>
      </c>
      <c r="C7137" s="103">
        <f t="shared" ca="1" si="1343"/>
        <v>293.9914582906718</v>
      </c>
      <c r="D7137" s="103">
        <f t="shared" ca="1" si="1343"/>
        <v>346.96310693598502</v>
      </c>
      <c r="E7137" s="90">
        <f t="shared" ca="1" si="1342"/>
        <v>112.73437647979431</v>
      </c>
      <c r="F7137" s="90">
        <f t="shared" ca="1" si="1342"/>
        <v>81.916586654477612</v>
      </c>
      <c r="G7137" s="90">
        <f t="shared" ca="1" si="1342"/>
        <v>88.733852710107541</v>
      </c>
      <c r="H7137" s="90">
        <f t="shared" ca="1" si="1338"/>
        <v>527.99199306607113</v>
      </c>
      <c r="I7137" s="90">
        <f t="shared" ca="1" si="1339"/>
        <v>375.90804494514941</v>
      </c>
      <c r="J7137" s="90">
        <f t="shared" ca="1" si="1340"/>
        <v>435.69695964609258</v>
      </c>
    </row>
    <row r="7138" spans="1:10" ht="12.75" x14ac:dyDescent="0.2">
      <c r="A7138" s="84">
        <v>7126</v>
      </c>
      <c r="B7138" s="90">
        <f t="shared" ca="1" si="1336"/>
        <v>409.76477197393086</v>
      </c>
      <c r="C7138" s="103">
        <f t="shared" ca="1" si="1343"/>
        <v>289.87213624549662</v>
      </c>
      <c r="D7138" s="103">
        <f t="shared" ca="1" si="1343"/>
        <v>328.4599226486597</v>
      </c>
      <c r="E7138" s="90">
        <f t="shared" ca="1" si="1342"/>
        <v>114.58798444748723</v>
      </c>
      <c r="F7138" s="90">
        <f t="shared" ca="1" si="1342"/>
        <v>97.199983036898487</v>
      </c>
      <c r="G7138" s="90">
        <f t="shared" ca="1" si="1342"/>
        <v>105.81918400834189</v>
      </c>
      <c r="H7138" s="90">
        <f t="shared" ca="1" si="1338"/>
        <v>524.35275642141812</v>
      </c>
      <c r="I7138" s="90">
        <f t="shared" ca="1" si="1339"/>
        <v>387.07211928239508</v>
      </c>
      <c r="J7138" s="90">
        <f t="shared" ca="1" si="1340"/>
        <v>434.27910665700159</v>
      </c>
    </row>
    <row r="7139" spans="1:10" ht="12.75" x14ac:dyDescent="0.2">
      <c r="A7139" s="84">
        <v>7127</v>
      </c>
      <c r="B7139" s="90">
        <f t="shared" ca="1" si="1336"/>
        <v>411.11255058759764</v>
      </c>
      <c r="C7139" s="103">
        <f t="shared" ca="1" si="1343"/>
        <v>290.57942660134643</v>
      </c>
      <c r="D7139" s="103">
        <f t="shared" ca="1" si="1343"/>
        <v>342.96918159174703</v>
      </c>
      <c r="E7139" s="90">
        <f t="shared" ca="1" si="1342"/>
        <v>113.63230827605544</v>
      </c>
      <c r="F7139" s="90">
        <f t="shared" ca="1" si="1342"/>
        <v>79.502254629771912</v>
      </c>
      <c r="G7139" s="90">
        <f t="shared" ca="1" si="1342"/>
        <v>70.856165792584406</v>
      </c>
      <c r="H7139" s="90">
        <f t="shared" ca="1" si="1338"/>
        <v>524.74485886365312</v>
      </c>
      <c r="I7139" s="90">
        <f t="shared" ca="1" si="1339"/>
        <v>370.08168123111835</v>
      </c>
      <c r="J7139" s="90">
        <f t="shared" ca="1" si="1340"/>
        <v>413.82534738433145</v>
      </c>
    </row>
    <row r="7140" spans="1:10" ht="12.75" x14ac:dyDescent="0.2">
      <c r="A7140" s="84">
        <v>7128</v>
      </c>
      <c r="B7140" s="90">
        <f t="shared" ca="1" si="1336"/>
        <v>406.62465652892064</v>
      </c>
      <c r="C7140" s="103">
        <f t="shared" ca="1" si="1343"/>
        <v>308.42663469736834</v>
      </c>
      <c r="D7140" s="103">
        <f t="shared" ca="1" si="1343"/>
        <v>323.90468645957623</v>
      </c>
      <c r="E7140" s="90">
        <f t="shared" ca="1" si="1342"/>
        <v>108.795575130035</v>
      </c>
      <c r="F7140" s="90">
        <f t="shared" ca="1" si="1342"/>
        <v>79.713208068101608</v>
      </c>
      <c r="G7140" s="90">
        <f t="shared" ca="1" si="1342"/>
        <v>91.679214341007736</v>
      </c>
      <c r="H7140" s="90">
        <f t="shared" ca="1" si="1338"/>
        <v>515.42023165895569</v>
      </c>
      <c r="I7140" s="90">
        <f t="shared" ca="1" si="1339"/>
        <v>388.13984276546995</v>
      </c>
      <c r="J7140" s="90">
        <f t="shared" ca="1" si="1340"/>
        <v>415.58390080058393</v>
      </c>
    </row>
    <row r="7141" spans="1:10" ht="12.75" x14ac:dyDescent="0.2">
      <c r="A7141" s="84">
        <v>7129</v>
      </c>
      <c r="B7141" s="90">
        <f t="shared" ca="1" si="1336"/>
        <v>414.71448803809432</v>
      </c>
      <c r="C7141" s="103">
        <f t="shared" ca="1" si="1343"/>
        <v>298.87060629085005</v>
      </c>
      <c r="D7141" s="103">
        <f t="shared" ca="1" si="1343"/>
        <v>338.44402777783318</v>
      </c>
      <c r="E7141" s="90">
        <f t="shared" ca="1" si="1342"/>
        <v>105.25467887707836</v>
      </c>
      <c r="F7141" s="90">
        <f t="shared" ca="1" si="1342"/>
        <v>98.844717711948462</v>
      </c>
      <c r="G7141" s="90">
        <f t="shared" ca="1" si="1342"/>
        <v>103.92134118154456</v>
      </c>
      <c r="H7141" s="90">
        <f t="shared" ca="1" si="1338"/>
        <v>519.96916691517265</v>
      </c>
      <c r="I7141" s="90">
        <f t="shared" ca="1" si="1339"/>
        <v>397.71532400279852</v>
      </c>
      <c r="J7141" s="90">
        <f t="shared" ca="1" si="1340"/>
        <v>442.36536895937775</v>
      </c>
    </row>
    <row r="7142" spans="1:10" ht="12.75" x14ac:dyDescent="0.2">
      <c r="A7142" s="84">
        <v>7130</v>
      </c>
      <c r="B7142" s="90">
        <f t="shared" ca="1" si="1336"/>
        <v>411.33304351066124</v>
      </c>
      <c r="C7142" s="103">
        <f t="shared" ca="1" si="1343"/>
        <v>289.54698231457405</v>
      </c>
      <c r="D7142" s="103">
        <f t="shared" ca="1" si="1343"/>
        <v>342.63536040385389</v>
      </c>
      <c r="E7142" s="90">
        <f t="shared" ca="1" si="1342"/>
        <v>101.83707769115179</v>
      </c>
      <c r="F7142" s="90">
        <f t="shared" ca="1" si="1342"/>
        <v>78.394379974386339</v>
      </c>
      <c r="G7142" s="90">
        <f t="shared" ca="1" si="1342"/>
        <v>103.68856111187424</v>
      </c>
      <c r="H7142" s="90">
        <f t="shared" ca="1" si="1338"/>
        <v>513.170121201813</v>
      </c>
      <c r="I7142" s="90">
        <f t="shared" ca="1" si="1339"/>
        <v>367.94136228896036</v>
      </c>
      <c r="J7142" s="90">
        <f t="shared" ca="1" si="1340"/>
        <v>446.3239215157281</v>
      </c>
    </row>
    <row r="7143" spans="1:10" ht="12.75" x14ac:dyDescent="0.2">
      <c r="A7143" s="84">
        <v>7131</v>
      </c>
      <c r="B7143" s="90">
        <f t="shared" ca="1" si="1336"/>
        <v>414.04213969804505</v>
      </c>
      <c r="C7143" s="103">
        <f t="shared" ca="1" si="1343"/>
        <v>293.66712272741159</v>
      </c>
      <c r="D7143" s="103">
        <f t="shared" ca="1" si="1343"/>
        <v>335.41820858751572</v>
      </c>
      <c r="E7143" s="90">
        <f t="shared" ca="1" si="1342"/>
        <v>101.91313447262803</v>
      </c>
      <c r="F7143" s="90">
        <f t="shared" ca="1" si="1342"/>
        <v>102.78885140109784</v>
      </c>
      <c r="G7143" s="90">
        <f t="shared" ca="1" si="1342"/>
        <v>104.82165210830136</v>
      </c>
      <c r="H7143" s="90">
        <f t="shared" ca="1" si="1338"/>
        <v>515.95527417067308</v>
      </c>
      <c r="I7143" s="90">
        <f t="shared" ca="1" si="1339"/>
        <v>396.45597412850941</v>
      </c>
      <c r="J7143" s="90">
        <f t="shared" ca="1" si="1340"/>
        <v>440.23986069581707</v>
      </c>
    </row>
    <row r="7144" spans="1:10" ht="12.75" x14ac:dyDescent="0.2">
      <c r="A7144" s="84">
        <v>7132</v>
      </c>
      <c r="B7144" s="90">
        <f t="shared" ca="1" si="1336"/>
        <v>408.71895102809378</v>
      </c>
      <c r="C7144" s="103">
        <f t="shared" ca="1" si="1343"/>
        <v>295.90710094659869</v>
      </c>
      <c r="D7144" s="103">
        <f t="shared" ca="1" si="1343"/>
        <v>361.13608659446589</v>
      </c>
      <c r="E7144" s="90">
        <f t="shared" ca="1" si="1342"/>
        <v>111.723938217054</v>
      </c>
      <c r="F7144" s="90">
        <f t="shared" ca="1" si="1342"/>
        <v>79.16284863683768</v>
      </c>
      <c r="G7144" s="90">
        <f t="shared" ca="1" si="1342"/>
        <v>89.135725632248011</v>
      </c>
      <c r="H7144" s="90">
        <f t="shared" ca="1" si="1338"/>
        <v>520.44288924514774</v>
      </c>
      <c r="I7144" s="90">
        <f t="shared" ca="1" si="1339"/>
        <v>375.06994958343637</v>
      </c>
      <c r="J7144" s="90">
        <f t="shared" ca="1" si="1340"/>
        <v>450.27181222671391</v>
      </c>
    </row>
    <row r="7145" spans="1:10" ht="12.75" x14ac:dyDescent="0.2">
      <c r="A7145" s="84">
        <v>7133</v>
      </c>
      <c r="B7145" s="90">
        <f t="shared" ca="1" si="1336"/>
        <v>415.83875035310234</v>
      </c>
      <c r="C7145" s="103">
        <f t="shared" ca="1" si="1343"/>
        <v>310.3498158205947</v>
      </c>
      <c r="D7145" s="103">
        <f t="shared" ca="1" si="1343"/>
        <v>325.85943052469145</v>
      </c>
      <c r="E7145" s="90">
        <f t="shared" ca="1" si="1342"/>
        <v>106.52270809647531</v>
      </c>
      <c r="F7145" s="90">
        <f t="shared" ca="1" si="1342"/>
        <v>87.021005538095224</v>
      </c>
      <c r="G7145" s="90">
        <f t="shared" ca="1" si="1342"/>
        <v>109.19771008896487</v>
      </c>
      <c r="H7145" s="90">
        <f t="shared" ca="1" si="1338"/>
        <v>522.36145844957764</v>
      </c>
      <c r="I7145" s="90">
        <f t="shared" ca="1" si="1339"/>
        <v>397.37082135868991</v>
      </c>
      <c r="J7145" s="90">
        <f t="shared" ca="1" si="1340"/>
        <v>435.05714061365632</v>
      </c>
    </row>
    <row r="7146" spans="1:10" ht="12.75" x14ac:dyDescent="0.2">
      <c r="A7146" s="84">
        <v>7134</v>
      </c>
      <c r="B7146" s="90">
        <f t="shared" ca="1" si="1336"/>
        <v>409.55972083092684</v>
      </c>
      <c r="C7146" s="103">
        <f t="shared" ca="1" si="1343"/>
        <v>303.51057379111819</v>
      </c>
      <c r="D7146" s="103">
        <f t="shared" ca="1" si="1343"/>
        <v>327.07882582076593</v>
      </c>
      <c r="E7146" s="90">
        <f t="shared" ca="1" si="1342"/>
        <v>107.82220594502917</v>
      </c>
      <c r="F7146" s="90">
        <f t="shared" ca="1" si="1342"/>
        <v>79.040631259507563</v>
      </c>
      <c r="G7146" s="90">
        <f t="shared" ca="1" si="1342"/>
        <v>91.086381931193728</v>
      </c>
      <c r="H7146" s="90">
        <f t="shared" ca="1" si="1338"/>
        <v>517.381926775956</v>
      </c>
      <c r="I7146" s="90">
        <f t="shared" ca="1" si="1339"/>
        <v>382.55120505062575</v>
      </c>
      <c r="J7146" s="90">
        <f t="shared" ca="1" si="1340"/>
        <v>418.16520775195966</v>
      </c>
    </row>
    <row r="7147" spans="1:10" ht="12.75" x14ac:dyDescent="0.2">
      <c r="A7147" s="84">
        <v>7135</v>
      </c>
      <c r="B7147" s="90">
        <f t="shared" ca="1" si="1336"/>
        <v>421.00054371480849</v>
      </c>
      <c r="C7147" s="103">
        <f t="shared" ca="1" si="1343"/>
        <v>276.77121213488437</v>
      </c>
      <c r="D7147" s="103">
        <f t="shared" ca="1" si="1343"/>
        <v>354.16437160537538</v>
      </c>
      <c r="E7147" s="90">
        <f t="shared" ca="1" si="1342"/>
        <v>108.62988721134023</v>
      </c>
      <c r="F7147" s="90">
        <f t="shared" ca="1" si="1342"/>
        <v>73.509120998142507</v>
      </c>
      <c r="G7147" s="90">
        <f t="shared" ca="1" si="1342"/>
        <v>104.28658834837678</v>
      </c>
      <c r="H7147" s="90">
        <f t="shared" ca="1" si="1338"/>
        <v>529.63043092614873</v>
      </c>
      <c r="I7147" s="90">
        <f t="shared" ca="1" si="1339"/>
        <v>350.28033313302689</v>
      </c>
      <c r="J7147" s="90">
        <f t="shared" ca="1" si="1340"/>
        <v>458.45095995375215</v>
      </c>
    </row>
    <row r="7148" spans="1:10" ht="12.75" x14ac:dyDescent="0.2">
      <c r="A7148" s="84">
        <v>7136</v>
      </c>
      <c r="B7148" s="90">
        <f t="shared" ca="1" si="1336"/>
        <v>413.54217467550768</v>
      </c>
      <c r="C7148" s="103">
        <f t="shared" ca="1" si="1343"/>
        <v>320.31481476597571</v>
      </c>
      <c r="D7148" s="103">
        <f t="shared" ca="1" si="1343"/>
        <v>341.97279126192666</v>
      </c>
      <c r="E7148" s="90">
        <f t="shared" ca="1" si="1342"/>
        <v>118.1036025936715</v>
      </c>
      <c r="F7148" s="90">
        <f t="shared" ca="1" si="1342"/>
        <v>83.775432127645246</v>
      </c>
      <c r="G7148" s="90">
        <f t="shared" ca="1" si="1342"/>
        <v>107.65120026894044</v>
      </c>
      <c r="H7148" s="90">
        <f t="shared" ca="1" si="1338"/>
        <v>531.64577726917923</v>
      </c>
      <c r="I7148" s="90">
        <f t="shared" ca="1" si="1339"/>
        <v>404.09024689362093</v>
      </c>
      <c r="J7148" s="90">
        <f t="shared" ca="1" si="1340"/>
        <v>449.6239915308671</v>
      </c>
    </row>
    <row r="7149" spans="1:10" ht="12.75" x14ac:dyDescent="0.2">
      <c r="A7149" s="84">
        <v>7137</v>
      </c>
      <c r="B7149" s="90">
        <f t="shared" ca="1" si="1336"/>
        <v>417.01962075981322</v>
      </c>
      <c r="C7149" s="103">
        <f t="shared" ca="1" si="1343"/>
        <v>315.40717728612719</v>
      </c>
      <c r="D7149" s="103">
        <f t="shared" ca="1" si="1343"/>
        <v>344.3542815492163</v>
      </c>
      <c r="E7149" s="90">
        <f t="shared" ca="1" si="1342"/>
        <v>110.06668166184825</v>
      </c>
      <c r="F7149" s="90">
        <f t="shared" ca="1" si="1342"/>
        <v>77.707592837554785</v>
      </c>
      <c r="G7149" s="90">
        <f t="shared" ca="1" si="1342"/>
        <v>84.654518704608833</v>
      </c>
      <c r="H7149" s="90">
        <f t="shared" ca="1" si="1338"/>
        <v>527.08630242166146</v>
      </c>
      <c r="I7149" s="90">
        <f t="shared" ca="1" si="1339"/>
        <v>393.11477012368198</v>
      </c>
      <c r="J7149" s="90">
        <f t="shared" ca="1" si="1340"/>
        <v>429.00880025382514</v>
      </c>
    </row>
    <row r="7150" spans="1:10" ht="12.75" x14ac:dyDescent="0.2">
      <c r="A7150" s="84">
        <v>7138</v>
      </c>
      <c r="B7150" s="90">
        <f t="shared" ca="1" si="1336"/>
        <v>407.57309360684911</v>
      </c>
      <c r="C7150" s="103">
        <f t="shared" ref="C7150:G7165" ca="1" si="1344">NORMINV(RAND(),C$5,C$6)</f>
        <v>303.22683303476748</v>
      </c>
      <c r="D7150" s="103">
        <f t="shared" ca="1" si="1344"/>
        <v>339.71934741865164</v>
      </c>
      <c r="E7150" s="90">
        <f t="shared" ca="1" si="1344"/>
        <v>104.88285528461535</v>
      </c>
      <c r="F7150" s="90">
        <f t="shared" ca="1" si="1344"/>
        <v>85.928650798423462</v>
      </c>
      <c r="G7150" s="90">
        <f t="shared" ca="1" si="1344"/>
        <v>98.984262453009464</v>
      </c>
      <c r="H7150" s="90">
        <f t="shared" ca="1" si="1338"/>
        <v>512.45594889146446</v>
      </c>
      <c r="I7150" s="90">
        <f t="shared" ca="1" si="1339"/>
        <v>389.15548383319094</v>
      </c>
      <c r="J7150" s="90">
        <f t="shared" ca="1" si="1340"/>
        <v>438.70360987166111</v>
      </c>
    </row>
    <row r="7151" spans="1:10" ht="12.75" x14ac:dyDescent="0.2">
      <c r="A7151" s="84">
        <v>7139</v>
      </c>
      <c r="B7151" s="90">
        <f t="shared" ca="1" si="1336"/>
        <v>416.18989830938312</v>
      </c>
      <c r="C7151" s="103">
        <f t="shared" ref="C7151:D7165" ca="1" si="1345">NORMINV(RAND(),C$5,C$6)</f>
        <v>292.74710622002817</v>
      </c>
      <c r="D7151" s="103">
        <f t="shared" ca="1" si="1345"/>
        <v>358.03665959776851</v>
      </c>
      <c r="E7151" s="90">
        <f t="shared" ca="1" si="1344"/>
        <v>114.98425288772749</v>
      </c>
      <c r="F7151" s="90">
        <f t="shared" ca="1" si="1344"/>
        <v>91.423971111149669</v>
      </c>
      <c r="G7151" s="90">
        <f t="shared" ca="1" si="1344"/>
        <v>82.127886116666176</v>
      </c>
      <c r="H7151" s="90">
        <f t="shared" ca="1" si="1338"/>
        <v>531.17415119711063</v>
      </c>
      <c r="I7151" s="90">
        <f t="shared" ca="1" si="1339"/>
        <v>384.17107733117786</v>
      </c>
      <c r="J7151" s="90">
        <f t="shared" ca="1" si="1340"/>
        <v>440.16454571443467</v>
      </c>
    </row>
    <row r="7152" spans="1:10" ht="12.75" x14ac:dyDescent="0.2">
      <c r="A7152" s="84">
        <v>7140</v>
      </c>
      <c r="B7152" s="90">
        <f t="shared" ca="1" si="1336"/>
        <v>411.29245765656543</v>
      </c>
      <c r="C7152" s="103">
        <f t="shared" ca="1" si="1345"/>
        <v>299.78750713846347</v>
      </c>
      <c r="D7152" s="103">
        <f t="shared" ca="1" si="1345"/>
        <v>354.88127389618518</v>
      </c>
      <c r="E7152" s="90">
        <f t="shared" ca="1" si="1344"/>
        <v>116.52186321712924</v>
      </c>
      <c r="F7152" s="90">
        <f t="shared" ca="1" si="1344"/>
        <v>109.30898302162193</v>
      </c>
      <c r="G7152" s="90">
        <f t="shared" ca="1" si="1344"/>
        <v>103.21648568299263</v>
      </c>
      <c r="H7152" s="90">
        <f t="shared" ca="1" si="1338"/>
        <v>527.81432087369467</v>
      </c>
      <c r="I7152" s="90">
        <f t="shared" ca="1" si="1339"/>
        <v>409.09649016008541</v>
      </c>
      <c r="J7152" s="90">
        <f t="shared" ca="1" si="1340"/>
        <v>458.09775957917782</v>
      </c>
    </row>
    <row r="7153" spans="1:10" ht="12.75" x14ac:dyDescent="0.2">
      <c r="A7153" s="84">
        <v>7141</v>
      </c>
      <c r="B7153" s="90">
        <f t="shared" ca="1" si="1336"/>
        <v>416.04740959607807</v>
      </c>
      <c r="C7153" s="103">
        <f t="shared" ca="1" si="1345"/>
        <v>300.27002740903208</v>
      </c>
      <c r="D7153" s="103">
        <f t="shared" ca="1" si="1345"/>
        <v>344.68902953913641</v>
      </c>
      <c r="E7153" s="90">
        <f t="shared" ca="1" si="1344"/>
        <v>105.00295369492061</v>
      </c>
      <c r="F7153" s="90">
        <f t="shared" ca="1" si="1344"/>
        <v>84.360135991625398</v>
      </c>
      <c r="G7153" s="90">
        <f t="shared" ca="1" si="1344"/>
        <v>98.14088964915112</v>
      </c>
      <c r="H7153" s="90">
        <f t="shared" ca="1" si="1338"/>
        <v>521.05036329099869</v>
      </c>
      <c r="I7153" s="90">
        <f t="shared" ca="1" si="1339"/>
        <v>384.63016340065747</v>
      </c>
      <c r="J7153" s="90">
        <f t="shared" ca="1" si="1340"/>
        <v>442.82991918828753</v>
      </c>
    </row>
    <row r="7154" spans="1:10" ht="12.75" x14ac:dyDescent="0.2">
      <c r="A7154" s="84">
        <v>7142</v>
      </c>
      <c r="B7154" s="90">
        <f t="shared" ca="1" si="1336"/>
        <v>411.1634246494379</v>
      </c>
      <c r="C7154" s="103">
        <f t="shared" ca="1" si="1345"/>
        <v>297.77712855474073</v>
      </c>
      <c r="D7154" s="103">
        <f t="shared" ca="1" si="1345"/>
        <v>331.04002512232745</v>
      </c>
      <c r="E7154" s="90">
        <f t="shared" ca="1" si="1344"/>
        <v>105.38460071498669</v>
      </c>
      <c r="F7154" s="90">
        <f t="shared" ca="1" si="1344"/>
        <v>104.46198393169631</v>
      </c>
      <c r="G7154" s="90">
        <f t="shared" ca="1" si="1344"/>
        <v>100.31992929888435</v>
      </c>
      <c r="H7154" s="90">
        <f t="shared" ca="1" si="1338"/>
        <v>516.54802536442457</v>
      </c>
      <c r="I7154" s="90">
        <f t="shared" ca="1" si="1339"/>
        <v>402.23911248643702</v>
      </c>
      <c r="J7154" s="90">
        <f t="shared" ca="1" si="1340"/>
        <v>431.3599544212118</v>
      </c>
    </row>
    <row r="7155" spans="1:10" ht="12.75" x14ac:dyDescent="0.2">
      <c r="A7155" s="84">
        <v>7143</v>
      </c>
      <c r="B7155" s="90">
        <f t="shared" ca="1" si="1336"/>
        <v>404.7119808902541</v>
      </c>
      <c r="C7155" s="103">
        <f t="shared" ca="1" si="1345"/>
        <v>304.79752920606217</v>
      </c>
      <c r="D7155" s="103">
        <f t="shared" ca="1" si="1345"/>
        <v>349.0004681544757</v>
      </c>
      <c r="E7155" s="90">
        <f t="shared" ca="1" si="1344"/>
        <v>108.48511134036116</v>
      </c>
      <c r="F7155" s="90">
        <f t="shared" ca="1" si="1344"/>
        <v>80.791822569781843</v>
      </c>
      <c r="G7155" s="90">
        <f t="shared" ca="1" si="1344"/>
        <v>86.739228324675636</v>
      </c>
      <c r="H7155" s="90">
        <f t="shared" ca="1" si="1338"/>
        <v>513.19709223061523</v>
      </c>
      <c r="I7155" s="90">
        <f t="shared" ca="1" si="1339"/>
        <v>385.58935177584402</v>
      </c>
      <c r="J7155" s="90">
        <f t="shared" ca="1" si="1340"/>
        <v>435.73969647915135</v>
      </c>
    </row>
    <row r="7156" spans="1:10" ht="12.75" x14ac:dyDescent="0.2">
      <c r="A7156" s="84">
        <v>7144</v>
      </c>
      <c r="B7156" s="90">
        <f t="shared" ca="1" si="1336"/>
        <v>420.18434434529775</v>
      </c>
      <c r="C7156" s="103">
        <f t="shared" ca="1" si="1345"/>
        <v>309.70715072184242</v>
      </c>
      <c r="D7156" s="103">
        <f t="shared" ca="1" si="1345"/>
        <v>345.85577418020461</v>
      </c>
      <c r="E7156" s="90">
        <f t="shared" ca="1" si="1344"/>
        <v>112.4510878427697</v>
      </c>
      <c r="F7156" s="90">
        <f t="shared" ca="1" si="1344"/>
        <v>73.129220983046011</v>
      </c>
      <c r="G7156" s="90">
        <f t="shared" ca="1" si="1344"/>
        <v>94.423423127005805</v>
      </c>
      <c r="H7156" s="90">
        <f t="shared" ca="1" si="1338"/>
        <v>532.6354321880674</v>
      </c>
      <c r="I7156" s="90">
        <f t="shared" ca="1" si="1339"/>
        <v>382.83637170488845</v>
      </c>
      <c r="J7156" s="90">
        <f t="shared" ca="1" si="1340"/>
        <v>440.27919730721044</v>
      </c>
    </row>
    <row r="7157" spans="1:10" ht="12.75" x14ac:dyDescent="0.2">
      <c r="A7157" s="84">
        <v>7145</v>
      </c>
      <c r="B7157" s="90">
        <f t="shared" ca="1" si="1336"/>
        <v>407.05829608815225</v>
      </c>
      <c r="C7157" s="103">
        <f t="shared" ca="1" si="1345"/>
        <v>327.92576567849773</v>
      </c>
      <c r="D7157" s="103">
        <f t="shared" ca="1" si="1345"/>
        <v>356.54013656744672</v>
      </c>
      <c r="E7157" s="90">
        <f t="shared" ca="1" si="1344"/>
        <v>115.82561632890183</v>
      </c>
      <c r="F7157" s="90">
        <f t="shared" ca="1" si="1344"/>
        <v>76.266151221079028</v>
      </c>
      <c r="G7157" s="90">
        <f t="shared" ca="1" si="1344"/>
        <v>79.731001534706124</v>
      </c>
      <c r="H7157" s="90">
        <f t="shared" ca="1" si="1338"/>
        <v>522.88391241705403</v>
      </c>
      <c r="I7157" s="90">
        <f t="shared" ca="1" si="1339"/>
        <v>404.19191689957677</v>
      </c>
      <c r="J7157" s="90">
        <f t="shared" ca="1" si="1340"/>
        <v>436.27113810215286</v>
      </c>
    </row>
    <row r="7158" spans="1:10" ht="12.75" x14ac:dyDescent="0.2">
      <c r="A7158" s="84">
        <v>7146</v>
      </c>
      <c r="B7158" s="90">
        <f t="shared" ca="1" si="1336"/>
        <v>420.20994212012141</v>
      </c>
      <c r="C7158" s="103">
        <f t="shared" ca="1" si="1345"/>
        <v>301.31138096436359</v>
      </c>
      <c r="D7158" s="103">
        <f t="shared" ca="1" si="1345"/>
        <v>329.41298892472719</v>
      </c>
      <c r="E7158" s="90">
        <f t="shared" ca="1" si="1344"/>
        <v>107.90260735679303</v>
      </c>
      <c r="F7158" s="90">
        <f t="shared" ca="1" si="1344"/>
        <v>86.894388422436251</v>
      </c>
      <c r="G7158" s="90">
        <f t="shared" ca="1" si="1344"/>
        <v>76.074340950241492</v>
      </c>
      <c r="H7158" s="90">
        <f t="shared" ca="1" si="1338"/>
        <v>528.11254947691441</v>
      </c>
      <c r="I7158" s="90">
        <f t="shared" ca="1" si="1339"/>
        <v>388.20576938679983</v>
      </c>
      <c r="J7158" s="90">
        <f t="shared" ca="1" si="1340"/>
        <v>405.48732987496868</v>
      </c>
    </row>
    <row r="7159" spans="1:10" ht="12.75" x14ac:dyDescent="0.2">
      <c r="A7159" s="84">
        <v>7147</v>
      </c>
      <c r="B7159" s="90">
        <f t="shared" ca="1" si="1336"/>
        <v>411.01547095507931</v>
      </c>
      <c r="C7159" s="103">
        <f t="shared" ca="1" si="1345"/>
        <v>289.85299189158536</v>
      </c>
      <c r="D7159" s="103">
        <f t="shared" ca="1" si="1345"/>
        <v>353.94185556313153</v>
      </c>
      <c r="E7159" s="90">
        <f t="shared" ca="1" si="1344"/>
        <v>108.99128237517928</v>
      </c>
      <c r="F7159" s="90">
        <f t="shared" ca="1" si="1344"/>
        <v>83.042620792710167</v>
      </c>
      <c r="G7159" s="90">
        <f t="shared" ca="1" si="1344"/>
        <v>106.82756685192678</v>
      </c>
      <c r="H7159" s="90">
        <f t="shared" ca="1" si="1338"/>
        <v>520.00675333025856</v>
      </c>
      <c r="I7159" s="90">
        <f t="shared" ca="1" si="1339"/>
        <v>372.89561268429554</v>
      </c>
      <c r="J7159" s="90">
        <f t="shared" ca="1" si="1340"/>
        <v>460.76942241505833</v>
      </c>
    </row>
    <row r="7160" spans="1:10" ht="12.75" x14ac:dyDescent="0.2">
      <c r="A7160" s="84">
        <v>7148</v>
      </c>
      <c r="B7160" s="90">
        <f t="shared" ca="1" si="1336"/>
        <v>414.70638081350029</v>
      </c>
      <c r="C7160" s="103">
        <f t="shared" ca="1" si="1345"/>
        <v>305.67141699210936</v>
      </c>
      <c r="D7160" s="103">
        <f t="shared" ca="1" si="1345"/>
        <v>334.98905780769047</v>
      </c>
      <c r="E7160" s="90">
        <f t="shared" ca="1" si="1344"/>
        <v>100.74271331282382</v>
      </c>
      <c r="F7160" s="90">
        <f t="shared" ca="1" si="1344"/>
        <v>77.894267831610364</v>
      </c>
      <c r="G7160" s="90">
        <f t="shared" ca="1" si="1344"/>
        <v>92.732049002201535</v>
      </c>
      <c r="H7160" s="90">
        <f t="shared" ca="1" si="1338"/>
        <v>515.4490941263241</v>
      </c>
      <c r="I7160" s="90">
        <f t="shared" ca="1" si="1339"/>
        <v>383.56568482371972</v>
      </c>
      <c r="J7160" s="90">
        <f t="shared" ca="1" si="1340"/>
        <v>427.72110680989204</v>
      </c>
    </row>
    <row r="7161" spans="1:10" ht="12.75" x14ac:dyDescent="0.2">
      <c r="A7161" s="84">
        <v>7149</v>
      </c>
      <c r="B7161" s="90">
        <f t="shared" ca="1" si="1336"/>
        <v>410.21895985167265</v>
      </c>
      <c r="C7161" s="103">
        <f t="shared" ca="1" si="1345"/>
        <v>296.41083335398338</v>
      </c>
      <c r="D7161" s="103">
        <f t="shared" ca="1" si="1345"/>
        <v>363.30431711738606</v>
      </c>
      <c r="E7161" s="90">
        <f t="shared" ca="1" si="1344"/>
        <v>108.01010240819744</v>
      </c>
      <c r="F7161" s="90">
        <f t="shared" ca="1" si="1344"/>
        <v>83.673709757139108</v>
      </c>
      <c r="G7161" s="90">
        <f t="shared" ca="1" si="1344"/>
        <v>100.54059122214912</v>
      </c>
      <c r="H7161" s="90">
        <f t="shared" ca="1" si="1338"/>
        <v>518.22906225987003</v>
      </c>
      <c r="I7161" s="90">
        <f t="shared" ca="1" si="1339"/>
        <v>380.08454311112246</v>
      </c>
      <c r="J7161" s="90">
        <f t="shared" ca="1" si="1340"/>
        <v>463.84490833953521</v>
      </c>
    </row>
    <row r="7162" spans="1:10" ht="12.75" x14ac:dyDescent="0.2">
      <c r="A7162" s="84">
        <v>7150</v>
      </c>
      <c r="B7162" s="90">
        <f t="shared" ca="1" si="1336"/>
        <v>415.84730580296264</v>
      </c>
      <c r="C7162" s="103">
        <f t="shared" ca="1" si="1345"/>
        <v>308.79958780232636</v>
      </c>
      <c r="D7162" s="103">
        <f t="shared" ca="1" si="1345"/>
        <v>355.0085934518616</v>
      </c>
      <c r="E7162" s="90">
        <f t="shared" ca="1" si="1344"/>
        <v>114.27947764225588</v>
      </c>
      <c r="F7162" s="90">
        <f t="shared" ca="1" si="1344"/>
        <v>78.457588042807828</v>
      </c>
      <c r="G7162" s="90">
        <f t="shared" ca="1" si="1344"/>
        <v>110.93263872525225</v>
      </c>
      <c r="H7162" s="90">
        <f t="shared" ca="1" si="1338"/>
        <v>530.12678344521851</v>
      </c>
      <c r="I7162" s="90">
        <f t="shared" ca="1" si="1339"/>
        <v>387.25717584513416</v>
      </c>
      <c r="J7162" s="90">
        <f t="shared" ca="1" si="1340"/>
        <v>465.94123217711387</v>
      </c>
    </row>
    <row r="7163" spans="1:10" ht="12.75" x14ac:dyDescent="0.2">
      <c r="A7163" s="84">
        <v>7151</v>
      </c>
      <c r="B7163" s="90">
        <f t="shared" ca="1" si="1336"/>
        <v>405.24895049581619</v>
      </c>
      <c r="C7163" s="103">
        <f t="shared" ca="1" si="1345"/>
        <v>289.07924592364083</v>
      </c>
      <c r="D7163" s="103">
        <f t="shared" ca="1" si="1345"/>
        <v>343.98160830411905</v>
      </c>
      <c r="E7163" s="90">
        <f t="shared" ca="1" si="1344"/>
        <v>107.28907208779555</v>
      </c>
      <c r="F7163" s="90">
        <f t="shared" ca="1" si="1344"/>
        <v>81.066705924699647</v>
      </c>
      <c r="G7163" s="90">
        <f t="shared" ca="1" si="1344"/>
        <v>96.975124209798665</v>
      </c>
      <c r="H7163" s="90">
        <f t="shared" ca="1" si="1338"/>
        <v>512.53802258361179</v>
      </c>
      <c r="I7163" s="90">
        <f t="shared" ca="1" si="1339"/>
        <v>370.14595184834047</v>
      </c>
      <c r="J7163" s="90">
        <f t="shared" ca="1" si="1340"/>
        <v>440.9567325139177</v>
      </c>
    </row>
    <row r="7164" spans="1:10" ht="12.75" x14ac:dyDescent="0.2">
      <c r="A7164" s="84">
        <v>7152</v>
      </c>
      <c r="B7164" s="90">
        <f t="shared" ca="1" si="1336"/>
        <v>407.16103690727402</v>
      </c>
      <c r="C7164" s="103">
        <f t="shared" ca="1" si="1345"/>
        <v>302.220907873378</v>
      </c>
      <c r="D7164" s="103">
        <f t="shared" ca="1" si="1345"/>
        <v>357.5250103961389</v>
      </c>
      <c r="E7164" s="90">
        <f t="shared" ca="1" si="1344"/>
        <v>104.01234286088427</v>
      </c>
      <c r="F7164" s="90">
        <f t="shared" ca="1" si="1344"/>
        <v>92.853667313473736</v>
      </c>
      <c r="G7164" s="90">
        <f t="shared" ca="1" si="1344"/>
        <v>87.63363290375537</v>
      </c>
      <c r="H7164" s="90">
        <f t="shared" ca="1" si="1338"/>
        <v>511.17337976815827</v>
      </c>
      <c r="I7164" s="90">
        <f t="shared" ca="1" si="1339"/>
        <v>395.07457518685175</v>
      </c>
      <c r="J7164" s="90">
        <f t="shared" ca="1" si="1340"/>
        <v>445.15864329989427</v>
      </c>
    </row>
    <row r="7165" spans="1:10" ht="12.75" x14ac:dyDescent="0.2">
      <c r="A7165" s="84">
        <v>7153</v>
      </c>
      <c r="B7165" s="90">
        <f t="shared" ca="1" si="1336"/>
        <v>407.38254855256275</v>
      </c>
      <c r="C7165" s="103">
        <f t="shared" ca="1" si="1345"/>
        <v>299.47044838304868</v>
      </c>
      <c r="D7165" s="103">
        <f t="shared" ca="1" si="1345"/>
        <v>362.24851753620453</v>
      </c>
      <c r="E7165" s="90">
        <f t="shared" ca="1" si="1344"/>
        <v>114.21821768085827</v>
      </c>
      <c r="F7165" s="90">
        <f t="shared" ca="1" si="1344"/>
        <v>87.348480750845937</v>
      </c>
      <c r="G7165" s="90">
        <f t="shared" ca="1" si="1344"/>
        <v>80.14204775401727</v>
      </c>
      <c r="H7165" s="90">
        <f t="shared" ca="1" si="1338"/>
        <v>521.60076623342104</v>
      </c>
      <c r="I7165" s="90">
        <f t="shared" ca="1" si="1339"/>
        <v>386.81892913389458</v>
      </c>
      <c r="J7165" s="90">
        <f t="shared" ca="1" si="1340"/>
        <v>442.39056529022179</v>
      </c>
    </row>
    <row r="7166" spans="1:10" ht="12.75" x14ac:dyDescent="0.2">
      <c r="A7166" s="84">
        <v>7154</v>
      </c>
      <c r="B7166" s="90">
        <f t="shared" ca="1" si="1336"/>
        <v>415.2055268292093</v>
      </c>
      <c r="C7166" s="103">
        <f t="shared" ref="C7166:G7181" ca="1" si="1346">NORMINV(RAND(),C$5,C$6)</f>
        <v>296.28347409942813</v>
      </c>
      <c r="D7166" s="103">
        <f t="shared" ca="1" si="1346"/>
        <v>337.3162158388584</v>
      </c>
      <c r="E7166" s="90">
        <f t="shared" ca="1" si="1346"/>
        <v>119.65233869279891</v>
      </c>
      <c r="F7166" s="90">
        <f t="shared" ca="1" si="1346"/>
        <v>85.014390713213416</v>
      </c>
      <c r="G7166" s="90">
        <f t="shared" ca="1" si="1346"/>
        <v>90.045350531898663</v>
      </c>
      <c r="H7166" s="90">
        <f t="shared" ca="1" si="1338"/>
        <v>534.85786552200818</v>
      </c>
      <c r="I7166" s="90">
        <f t="shared" ca="1" si="1339"/>
        <v>381.29786481264154</v>
      </c>
      <c r="J7166" s="90">
        <f t="shared" ca="1" si="1340"/>
        <v>427.36156637075703</v>
      </c>
    </row>
    <row r="7167" spans="1:10" ht="12.75" x14ac:dyDescent="0.2">
      <c r="A7167" s="84">
        <v>7155</v>
      </c>
      <c r="B7167" s="90">
        <f t="shared" ca="1" si="1336"/>
        <v>411.18862815088079</v>
      </c>
      <c r="C7167" s="103">
        <f t="shared" ref="C7167:D7181" ca="1" si="1347">NORMINV(RAND(),C$5,C$6)</f>
        <v>298.21373081590616</v>
      </c>
      <c r="D7167" s="103">
        <f t="shared" ca="1" si="1347"/>
        <v>345.22057630148817</v>
      </c>
      <c r="E7167" s="90">
        <f t="shared" ca="1" si="1346"/>
        <v>120.67002777450907</v>
      </c>
      <c r="F7167" s="90">
        <f t="shared" ca="1" si="1346"/>
        <v>74.402663054409288</v>
      </c>
      <c r="G7167" s="90">
        <f t="shared" ca="1" si="1346"/>
        <v>99.583627601681826</v>
      </c>
      <c r="H7167" s="90">
        <f t="shared" ca="1" si="1338"/>
        <v>531.85865592538983</v>
      </c>
      <c r="I7167" s="90">
        <f t="shared" ca="1" si="1339"/>
        <v>372.61639387031545</v>
      </c>
      <c r="J7167" s="90">
        <f t="shared" ca="1" si="1340"/>
        <v>444.80420390316999</v>
      </c>
    </row>
    <row r="7168" spans="1:10" ht="12.75" x14ac:dyDescent="0.2">
      <c r="A7168" s="84">
        <v>7156</v>
      </c>
      <c r="B7168" s="90">
        <f t="shared" ca="1" si="1336"/>
        <v>409.9600866129079</v>
      </c>
      <c r="C7168" s="103">
        <f t="shared" ca="1" si="1347"/>
        <v>307.97786898644006</v>
      </c>
      <c r="D7168" s="103">
        <f t="shared" ca="1" si="1347"/>
        <v>336.4350901208403</v>
      </c>
      <c r="E7168" s="90">
        <f t="shared" ca="1" si="1346"/>
        <v>110.82752713156836</v>
      </c>
      <c r="F7168" s="90">
        <f t="shared" ca="1" si="1346"/>
        <v>90.158667393236414</v>
      </c>
      <c r="G7168" s="90">
        <f t="shared" ca="1" si="1346"/>
        <v>106.02035434788449</v>
      </c>
      <c r="H7168" s="90">
        <f t="shared" ca="1" si="1338"/>
        <v>520.78761374447629</v>
      </c>
      <c r="I7168" s="90">
        <f t="shared" ca="1" si="1339"/>
        <v>398.1365363796765</v>
      </c>
      <c r="J7168" s="90">
        <f t="shared" ca="1" si="1340"/>
        <v>442.45544446872481</v>
      </c>
    </row>
    <row r="7169" spans="1:10" ht="12.75" x14ac:dyDescent="0.2">
      <c r="A7169" s="84">
        <v>7157</v>
      </c>
      <c r="B7169" s="90">
        <f t="shared" ca="1" si="1336"/>
        <v>423.89693336276326</v>
      </c>
      <c r="C7169" s="103">
        <f t="shared" ca="1" si="1347"/>
        <v>292.90635679069868</v>
      </c>
      <c r="D7169" s="103">
        <f t="shared" ca="1" si="1347"/>
        <v>333.30398786935706</v>
      </c>
      <c r="E7169" s="90">
        <f t="shared" ca="1" si="1346"/>
        <v>108.63209015412461</v>
      </c>
      <c r="F7169" s="90">
        <f t="shared" ca="1" si="1346"/>
        <v>78.801429278979128</v>
      </c>
      <c r="G7169" s="90">
        <f t="shared" ca="1" si="1346"/>
        <v>87.872953178259621</v>
      </c>
      <c r="H7169" s="90">
        <f t="shared" ca="1" si="1338"/>
        <v>532.52902351688783</v>
      </c>
      <c r="I7169" s="90">
        <f t="shared" ca="1" si="1339"/>
        <v>371.70778606967781</v>
      </c>
      <c r="J7169" s="90">
        <f t="shared" ca="1" si="1340"/>
        <v>421.17694104761665</v>
      </c>
    </row>
    <row r="7170" spans="1:10" ht="12.75" x14ac:dyDescent="0.2">
      <c r="A7170" s="84">
        <v>7158</v>
      </c>
      <c r="B7170" s="90">
        <f t="shared" ca="1" si="1336"/>
        <v>404.44377380595557</v>
      </c>
      <c r="C7170" s="103">
        <f t="shared" ca="1" si="1347"/>
        <v>306.53213492144585</v>
      </c>
      <c r="D7170" s="103">
        <f t="shared" ca="1" si="1347"/>
        <v>338.93816116145598</v>
      </c>
      <c r="E7170" s="90">
        <f t="shared" ca="1" si="1346"/>
        <v>102.79083700741248</v>
      </c>
      <c r="F7170" s="90">
        <f t="shared" ca="1" si="1346"/>
        <v>70.376832188139758</v>
      </c>
      <c r="G7170" s="90">
        <f t="shared" ca="1" si="1346"/>
        <v>77.575243380621615</v>
      </c>
      <c r="H7170" s="90">
        <f t="shared" ca="1" si="1338"/>
        <v>507.23461081336802</v>
      </c>
      <c r="I7170" s="90">
        <f t="shared" ca="1" si="1339"/>
        <v>376.9089671095856</v>
      </c>
      <c r="J7170" s="90">
        <f t="shared" ca="1" si="1340"/>
        <v>416.51340454207758</v>
      </c>
    </row>
    <row r="7171" spans="1:10" ht="12.75" x14ac:dyDescent="0.2">
      <c r="A7171" s="84">
        <v>7159</v>
      </c>
      <c r="B7171" s="90">
        <f t="shared" ca="1" si="1336"/>
        <v>413.53673589564158</v>
      </c>
      <c r="C7171" s="103">
        <f t="shared" ca="1" si="1347"/>
        <v>287.24713341657605</v>
      </c>
      <c r="D7171" s="103">
        <f t="shared" ca="1" si="1347"/>
        <v>338.43750264970362</v>
      </c>
      <c r="E7171" s="90">
        <f t="shared" ca="1" si="1346"/>
        <v>115.30726062758835</v>
      </c>
      <c r="F7171" s="90">
        <f t="shared" ca="1" si="1346"/>
        <v>77.610361835173705</v>
      </c>
      <c r="G7171" s="90">
        <f t="shared" ca="1" si="1346"/>
        <v>101.399032106912</v>
      </c>
      <c r="H7171" s="90">
        <f t="shared" ca="1" si="1338"/>
        <v>528.84399652322998</v>
      </c>
      <c r="I7171" s="90">
        <f t="shared" ca="1" si="1339"/>
        <v>364.85749525174975</v>
      </c>
      <c r="J7171" s="90">
        <f t="shared" ca="1" si="1340"/>
        <v>439.83653475661561</v>
      </c>
    </row>
    <row r="7172" spans="1:10" ht="12.75" x14ac:dyDescent="0.2">
      <c r="A7172" s="84">
        <v>7160</v>
      </c>
      <c r="B7172" s="90">
        <f t="shared" ca="1" si="1336"/>
        <v>406.83975540093849</v>
      </c>
      <c r="C7172" s="103">
        <f t="shared" ca="1" si="1347"/>
        <v>288.88193710643969</v>
      </c>
      <c r="D7172" s="103">
        <f t="shared" ca="1" si="1347"/>
        <v>341.01919945210813</v>
      </c>
      <c r="E7172" s="90">
        <f t="shared" ca="1" si="1346"/>
        <v>107.77762351765914</v>
      </c>
      <c r="F7172" s="90">
        <f t="shared" ca="1" si="1346"/>
        <v>92.944824234719519</v>
      </c>
      <c r="G7172" s="90">
        <f t="shared" ca="1" si="1346"/>
        <v>115.33482747251568</v>
      </c>
      <c r="H7172" s="90">
        <f t="shared" ca="1" si="1338"/>
        <v>514.61737891859764</v>
      </c>
      <c r="I7172" s="90">
        <f t="shared" ca="1" si="1339"/>
        <v>381.82676134115923</v>
      </c>
      <c r="J7172" s="90">
        <f t="shared" ca="1" si="1340"/>
        <v>456.35402692462378</v>
      </c>
    </row>
    <row r="7173" spans="1:10" ht="12.75" x14ac:dyDescent="0.2">
      <c r="A7173" s="84">
        <v>7161</v>
      </c>
      <c r="B7173" s="90">
        <f t="shared" ca="1" si="1336"/>
        <v>413.4764772158498</v>
      </c>
      <c r="C7173" s="103">
        <f t="shared" ca="1" si="1347"/>
        <v>300.83109867524394</v>
      </c>
      <c r="D7173" s="103">
        <f t="shared" ca="1" si="1347"/>
        <v>354.47260823529888</v>
      </c>
      <c r="E7173" s="90">
        <f t="shared" ca="1" si="1346"/>
        <v>119.69431880979101</v>
      </c>
      <c r="F7173" s="90">
        <f t="shared" ca="1" si="1346"/>
        <v>82.404492246428603</v>
      </c>
      <c r="G7173" s="90">
        <f t="shared" ca="1" si="1346"/>
        <v>79.224369759203995</v>
      </c>
      <c r="H7173" s="90">
        <f t="shared" ca="1" si="1338"/>
        <v>533.17079602564081</v>
      </c>
      <c r="I7173" s="90">
        <f t="shared" ca="1" si="1339"/>
        <v>383.23559092167255</v>
      </c>
      <c r="J7173" s="90">
        <f t="shared" ca="1" si="1340"/>
        <v>433.69697799450284</v>
      </c>
    </row>
    <row r="7174" spans="1:10" ht="12.75" x14ac:dyDescent="0.2">
      <c r="A7174" s="84">
        <v>7162</v>
      </c>
      <c r="B7174" s="90">
        <f t="shared" ca="1" si="1336"/>
        <v>415.81109547893709</v>
      </c>
      <c r="C7174" s="103">
        <f t="shared" ca="1" si="1347"/>
        <v>300.82800202019803</v>
      </c>
      <c r="D7174" s="103">
        <f t="shared" ca="1" si="1347"/>
        <v>341.51449293825914</v>
      </c>
      <c r="E7174" s="90">
        <f t="shared" ca="1" si="1346"/>
        <v>100.91041287737939</v>
      </c>
      <c r="F7174" s="90">
        <f t="shared" ca="1" si="1346"/>
        <v>72.771962847571302</v>
      </c>
      <c r="G7174" s="90">
        <f t="shared" ca="1" si="1346"/>
        <v>124.56840662429251</v>
      </c>
      <c r="H7174" s="90">
        <f t="shared" ca="1" si="1338"/>
        <v>516.72150835631646</v>
      </c>
      <c r="I7174" s="90">
        <f t="shared" ca="1" si="1339"/>
        <v>373.59996486776936</v>
      </c>
      <c r="J7174" s="90">
        <f t="shared" ca="1" si="1340"/>
        <v>466.08289956255163</v>
      </c>
    </row>
    <row r="7175" spans="1:10" ht="12.75" x14ac:dyDescent="0.2">
      <c r="A7175" s="84">
        <v>7163</v>
      </c>
      <c r="B7175" s="90">
        <f t="shared" ca="1" si="1336"/>
        <v>412.88570184868234</v>
      </c>
      <c r="C7175" s="103">
        <f t="shared" ca="1" si="1347"/>
        <v>293.73782036483283</v>
      </c>
      <c r="D7175" s="103">
        <f t="shared" ca="1" si="1347"/>
        <v>343.10456685164615</v>
      </c>
      <c r="E7175" s="90">
        <f t="shared" ca="1" si="1346"/>
        <v>110.42206738913045</v>
      </c>
      <c r="F7175" s="90">
        <f t="shared" ca="1" si="1346"/>
        <v>75.193864459145033</v>
      </c>
      <c r="G7175" s="90">
        <f t="shared" ca="1" si="1346"/>
        <v>78.978618401803971</v>
      </c>
      <c r="H7175" s="90">
        <f t="shared" ca="1" si="1338"/>
        <v>523.30776923781275</v>
      </c>
      <c r="I7175" s="90">
        <f t="shared" ca="1" si="1339"/>
        <v>368.93168482397789</v>
      </c>
      <c r="J7175" s="90">
        <f t="shared" ca="1" si="1340"/>
        <v>422.0831852534501</v>
      </c>
    </row>
    <row r="7176" spans="1:10" ht="12.75" x14ac:dyDescent="0.2">
      <c r="A7176" s="84">
        <v>7164</v>
      </c>
      <c r="B7176" s="90">
        <f t="shared" ca="1" si="1336"/>
        <v>409.45960268734012</v>
      </c>
      <c r="C7176" s="103">
        <f t="shared" ca="1" si="1347"/>
        <v>284.69669660014119</v>
      </c>
      <c r="D7176" s="103">
        <f t="shared" ca="1" si="1347"/>
        <v>340.12428462953608</v>
      </c>
      <c r="E7176" s="90">
        <f t="shared" ca="1" si="1346"/>
        <v>117.75765358135655</v>
      </c>
      <c r="F7176" s="90">
        <f t="shared" ca="1" si="1346"/>
        <v>83.519918937142762</v>
      </c>
      <c r="G7176" s="90">
        <f t="shared" ca="1" si="1346"/>
        <v>100.66665088956259</v>
      </c>
      <c r="H7176" s="90">
        <f t="shared" ca="1" si="1338"/>
        <v>527.2172562686967</v>
      </c>
      <c r="I7176" s="90">
        <f t="shared" ca="1" si="1339"/>
        <v>368.21661553728393</v>
      </c>
      <c r="J7176" s="90">
        <f t="shared" ca="1" si="1340"/>
        <v>440.79093551909864</v>
      </c>
    </row>
    <row r="7177" spans="1:10" ht="12.75" x14ac:dyDescent="0.2">
      <c r="A7177" s="84">
        <v>7165</v>
      </c>
      <c r="B7177" s="90">
        <f t="shared" ca="1" si="1336"/>
        <v>420.5941140192952</v>
      </c>
      <c r="C7177" s="103">
        <f t="shared" ca="1" si="1347"/>
        <v>298.90981242752679</v>
      </c>
      <c r="D7177" s="103">
        <f t="shared" ca="1" si="1347"/>
        <v>336.02276416734071</v>
      </c>
      <c r="E7177" s="90">
        <f t="shared" ca="1" si="1346"/>
        <v>112.20670467318364</v>
      </c>
      <c r="F7177" s="90">
        <f t="shared" ca="1" si="1346"/>
        <v>70.172677266415207</v>
      </c>
      <c r="G7177" s="90">
        <f t="shared" ca="1" si="1346"/>
        <v>87.806695913955423</v>
      </c>
      <c r="H7177" s="90">
        <f t="shared" ca="1" si="1338"/>
        <v>532.80081869247886</v>
      </c>
      <c r="I7177" s="90">
        <f t="shared" ca="1" si="1339"/>
        <v>369.08248969394197</v>
      </c>
      <c r="J7177" s="90">
        <f t="shared" ca="1" si="1340"/>
        <v>423.82946008129613</v>
      </c>
    </row>
    <row r="7178" spans="1:10" ht="12.75" x14ac:dyDescent="0.2">
      <c r="A7178" s="84">
        <v>7166</v>
      </c>
      <c r="B7178" s="90">
        <f t="shared" ca="1" si="1336"/>
        <v>404.89705614771361</v>
      </c>
      <c r="C7178" s="103">
        <f t="shared" ca="1" si="1347"/>
        <v>303.02271718159926</v>
      </c>
      <c r="D7178" s="103">
        <f t="shared" ca="1" si="1347"/>
        <v>350.19179521263396</v>
      </c>
      <c r="E7178" s="90">
        <f t="shared" ca="1" si="1346"/>
        <v>117.7019443889904</v>
      </c>
      <c r="F7178" s="90">
        <f t="shared" ca="1" si="1346"/>
        <v>81.806389632592911</v>
      </c>
      <c r="G7178" s="90">
        <f t="shared" ca="1" si="1346"/>
        <v>110.61023751883094</v>
      </c>
      <c r="H7178" s="90">
        <f t="shared" ca="1" si="1338"/>
        <v>522.59900053670401</v>
      </c>
      <c r="I7178" s="90">
        <f t="shared" ca="1" si="1339"/>
        <v>384.82910681419219</v>
      </c>
      <c r="J7178" s="90">
        <f t="shared" ca="1" si="1340"/>
        <v>460.80203273146492</v>
      </c>
    </row>
    <row r="7179" spans="1:10" ht="12.75" x14ac:dyDescent="0.2">
      <c r="A7179" s="84">
        <v>7167</v>
      </c>
      <c r="B7179" s="90">
        <f t="shared" ca="1" si="1336"/>
        <v>411.99141976085122</v>
      </c>
      <c r="C7179" s="103">
        <f t="shared" ca="1" si="1347"/>
        <v>295.99197340983858</v>
      </c>
      <c r="D7179" s="103">
        <f t="shared" ca="1" si="1347"/>
        <v>348.45582609809946</v>
      </c>
      <c r="E7179" s="90">
        <f t="shared" ca="1" si="1346"/>
        <v>110.0018784934048</v>
      </c>
      <c r="F7179" s="90">
        <f t="shared" ca="1" si="1346"/>
        <v>82.962397094127283</v>
      </c>
      <c r="G7179" s="90">
        <f t="shared" ca="1" si="1346"/>
        <v>78.89539576419287</v>
      </c>
      <c r="H7179" s="90">
        <f t="shared" ca="1" si="1338"/>
        <v>521.99329825425605</v>
      </c>
      <c r="I7179" s="90">
        <f t="shared" ca="1" si="1339"/>
        <v>378.95437050396583</v>
      </c>
      <c r="J7179" s="90">
        <f t="shared" ca="1" si="1340"/>
        <v>427.35122186229233</v>
      </c>
    </row>
    <row r="7180" spans="1:10" ht="12.75" x14ac:dyDescent="0.2">
      <c r="A7180" s="84">
        <v>7168</v>
      </c>
      <c r="B7180" s="90">
        <f t="shared" ca="1" si="1336"/>
        <v>416.35934742530776</v>
      </c>
      <c r="C7180" s="103">
        <f t="shared" ca="1" si="1347"/>
        <v>281.96730077259548</v>
      </c>
      <c r="D7180" s="103">
        <f t="shared" ca="1" si="1347"/>
        <v>347.43743245773408</v>
      </c>
      <c r="E7180" s="90">
        <f t="shared" ca="1" si="1346"/>
        <v>107.51804322817597</v>
      </c>
      <c r="F7180" s="90">
        <f t="shared" ca="1" si="1346"/>
        <v>69.015608879980704</v>
      </c>
      <c r="G7180" s="90">
        <f t="shared" ca="1" si="1346"/>
        <v>75.412186677242815</v>
      </c>
      <c r="H7180" s="90">
        <f t="shared" ca="1" si="1338"/>
        <v>523.87739065348376</v>
      </c>
      <c r="I7180" s="90">
        <f t="shared" ca="1" si="1339"/>
        <v>350.98290965257615</v>
      </c>
      <c r="J7180" s="90">
        <f t="shared" ca="1" si="1340"/>
        <v>422.84961913497688</v>
      </c>
    </row>
    <row r="7181" spans="1:10" ht="12.75" x14ac:dyDescent="0.2">
      <c r="A7181" s="84">
        <v>7169</v>
      </c>
      <c r="B7181" s="90">
        <f t="shared" ca="1" si="1336"/>
        <v>406.04104387724334</v>
      </c>
      <c r="C7181" s="103">
        <f t="shared" ca="1" si="1347"/>
        <v>284.51378971765553</v>
      </c>
      <c r="D7181" s="103">
        <f t="shared" ca="1" si="1347"/>
        <v>336.42571495483338</v>
      </c>
      <c r="E7181" s="90">
        <f t="shared" ca="1" si="1346"/>
        <v>111.74123630378472</v>
      </c>
      <c r="F7181" s="90">
        <f t="shared" ca="1" si="1346"/>
        <v>91.430998989941486</v>
      </c>
      <c r="G7181" s="90">
        <f t="shared" ca="1" si="1346"/>
        <v>78.930843285851054</v>
      </c>
      <c r="H7181" s="90">
        <f t="shared" ca="1" si="1338"/>
        <v>517.782280181028</v>
      </c>
      <c r="I7181" s="90">
        <f t="shared" ca="1" si="1339"/>
        <v>375.94478870759701</v>
      </c>
      <c r="J7181" s="90">
        <f t="shared" ca="1" si="1340"/>
        <v>415.35655824068442</v>
      </c>
    </row>
    <row r="7182" spans="1:10" ht="12.75" x14ac:dyDescent="0.2">
      <c r="A7182" s="84">
        <v>7170</v>
      </c>
      <c r="B7182" s="90">
        <f t="shared" ref="B7182:B7245" ca="1" si="1348">NORMINV(RAND(),B$5,B$6)</f>
        <v>402.20219263470244</v>
      </c>
      <c r="C7182" s="103">
        <f t="shared" ref="C7182:G7197" ca="1" si="1349">NORMINV(RAND(),C$5,C$6)</f>
        <v>304.85441675342162</v>
      </c>
      <c r="D7182" s="103">
        <f t="shared" ca="1" si="1349"/>
        <v>352.4240610219602</v>
      </c>
      <c r="E7182" s="90">
        <f t="shared" ca="1" si="1349"/>
        <v>119.3169562491246</v>
      </c>
      <c r="F7182" s="90">
        <f t="shared" ca="1" si="1349"/>
        <v>71.43911543961606</v>
      </c>
      <c r="G7182" s="90">
        <f t="shared" ca="1" si="1349"/>
        <v>100.05325233326489</v>
      </c>
      <c r="H7182" s="90">
        <f t="shared" ref="H7182:H7245" ca="1" si="1350">+B7182+E7182</f>
        <v>521.51914888382703</v>
      </c>
      <c r="I7182" s="90">
        <f t="shared" ref="I7182:I7245" ca="1" si="1351">+C7182+F7182</f>
        <v>376.29353219303766</v>
      </c>
      <c r="J7182" s="90">
        <f t="shared" ref="J7182:J7245" ca="1" si="1352">+D7182+G7182</f>
        <v>452.47731335522508</v>
      </c>
    </row>
    <row r="7183" spans="1:10" ht="12.75" x14ac:dyDescent="0.2">
      <c r="A7183" s="84">
        <v>7171</v>
      </c>
      <c r="B7183" s="90">
        <f t="shared" ca="1" si="1348"/>
        <v>402.03422849017704</v>
      </c>
      <c r="C7183" s="103">
        <f t="shared" ref="C7183:D7197" ca="1" si="1353">NORMINV(RAND(),C$5,C$6)</f>
        <v>284.30930613303036</v>
      </c>
      <c r="D7183" s="103">
        <f t="shared" ca="1" si="1353"/>
        <v>352.06119399946311</v>
      </c>
      <c r="E7183" s="90">
        <f t="shared" ca="1" si="1349"/>
        <v>112.00864658263067</v>
      </c>
      <c r="F7183" s="90">
        <f t="shared" ca="1" si="1349"/>
        <v>83.192733299890989</v>
      </c>
      <c r="G7183" s="90">
        <f t="shared" ca="1" si="1349"/>
        <v>96.732565936881485</v>
      </c>
      <c r="H7183" s="90">
        <f t="shared" ca="1" si="1350"/>
        <v>514.04287507280776</v>
      </c>
      <c r="I7183" s="90">
        <f t="shared" ca="1" si="1351"/>
        <v>367.50203943292138</v>
      </c>
      <c r="J7183" s="90">
        <f t="shared" ca="1" si="1352"/>
        <v>448.7937599363446</v>
      </c>
    </row>
    <row r="7184" spans="1:10" ht="12.75" x14ac:dyDescent="0.2">
      <c r="A7184" s="84">
        <v>7172</v>
      </c>
      <c r="B7184" s="90">
        <f t="shared" ca="1" si="1348"/>
        <v>415.10004373609598</v>
      </c>
      <c r="C7184" s="103">
        <f t="shared" ca="1" si="1353"/>
        <v>300.58222730698606</v>
      </c>
      <c r="D7184" s="103">
        <f t="shared" ca="1" si="1353"/>
        <v>364.01326537402423</v>
      </c>
      <c r="E7184" s="90">
        <f t="shared" ca="1" si="1349"/>
        <v>109.73421131359444</v>
      </c>
      <c r="F7184" s="90">
        <f t="shared" ca="1" si="1349"/>
        <v>86.270454078018275</v>
      </c>
      <c r="G7184" s="90">
        <f t="shared" ca="1" si="1349"/>
        <v>76.916683376969104</v>
      </c>
      <c r="H7184" s="90">
        <f t="shared" ca="1" si="1350"/>
        <v>524.83425504969046</v>
      </c>
      <c r="I7184" s="90">
        <f t="shared" ca="1" si="1351"/>
        <v>386.8526813850043</v>
      </c>
      <c r="J7184" s="90">
        <f t="shared" ca="1" si="1352"/>
        <v>440.92994875099333</v>
      </c>
    </row>
    <row r="7185" spans="1:10" ht="12.75" x14ac:dyDescent="0.2">
      <c r="A7185" s="84">
        <v>7173</v>
      </c>
      <c r="B7185" s="90">
        <f t="shared" ca="1" si="1348"/>
        <v>411.10709318988876</v>
      </c>
      <c r="C7185" s="103">
        <f t="shared" ca="1" si="1353"/>
        <v>296.03407498303261</v>
      </c>
      <c r="D7185" s="103">
        <f t="shared" ca="1" si="1353"/>
        <v>336.6047850218219</v>
      </c>
      <c r="E7185" s="90">
        <f t="shared" ca="1" si="1349"/>
        <v>114.86066219792093</v>
      </c>
      <c r="F7185" s="90">
        <f t="shared" ca="1" si="1349"/>
        <v>83.082047769740896</v>
      </c>
      <c r="G7185" s="90">
        <f t="shared" ca="1" si="1349"/>
        <v>70.803791906699757</v>
      </c>
      <c r="H7185" s="90">
        <f t="shared" ca="1" si="1350"/>
        <v>525.96775538780969</v>
      </c>
      <c r="I7185" s="90">
        <f t="shared" ca="1" si="1351"/>
        <v>379.11612275277349</v>
      </c>
      <c r="J7185" s="90">
        <f t="shared" ca="1" si="1352"/>
        <v>407.40857692852165</v>
      </c>
    </row>
    <row r="7186" spans="1:10" ht="12.75" x14ac:dyDescent="0.2">
      <c r="A7186" s="84">
        <v>7174</v>
      </c>
      <c r="B7186" s="90">
        <f t="shared" ca="1" si="1348"/>
        <v>409.42961446331429</v>
      </c>
      <c r="C7186" s="103">
        <f t="shared" ca="1" si="1353"/>
        <v>299.2115228291774</v>
      </c>
      <c r="D7186" s="103">
        <f t="shared" ca="1" si="1353"/>
        <v>362.96169542223663</v>
      </c>
      <c r="E7186" s="90">
        <f t="shared" ca="1" si="1349"/>
        <v>110.63027166340655</v>
      </c>
      <c r="F7186" s="90">
        <f t="shared" ca="1" si="1349"/>
        <v>68.779054754532311</v>
      </c>
      <c r="G7186" s="90">
        <f t="shared" ca="1" si="1349"/>
        <v>95.663386631022234</v>
      </c>
      <c r="H7186" s="90">
        <f t="shared" ca="1" si="1350"/>
        <v>520.05988612672081</v>
      </c>
      <c r="I7186" s="90">
        <f t="shared" ca="1" si="1351"/>
        <v>367.99057758370969</v>
      </c>
      <c r="J7186" s="90">
        <f t="shared" ca="1" si="1352"/>
        <v>458.62508205325889</v>
      </c>
    </row>
    <row r="7187" spans="1:10" ht="12.75" x14ac:dyDescent="0.2">
      <c r="A7187" s="84">
        <v>7175</v>
      </c>
      <c r="B7187" s="90">
        <f t="shared" ca="1" si="1348"/>
        <v>413.2082027885815</v>
      </c>
      <c r="C7187" s="103">
        <f t="shared" ca="1" si="1353"/>
        <v>282.17618469903982</v>
      </c>
      <c r="D7187" s="103">
        <f t="shared" ca="1" si="1353"/>
        <v>339.96023985710559</v>
      </c>
      <c r="E7187" s="90">
        <f t="shared" ca="1" si="1349"/>
        <v>105.69570644975785</v>
      </c>
      <c r="F7187" s="90">
        <f t="shared" ca="1" si="1349"/>
        <v>91.831613159418183</v>
      </c>
      <c r="G7187" s="90">
        <f t="shared" ca="1" si="1349"/>
        <v>89.741169866229598</v>
      </c>
      <c r="H7187" s="90">
        <f t="shared" ca="1" si="1350"/>
        <v>518.90390923833934</v>
      </c>
      <c r="I7187" s="90">
        <f t="shared" ca="1" si="1351"/>
        <v>374.00779785845799</v>
      </c>
      <c r="J7187" s="90">
        <f t="shared" ca="1" si="1352"/>
        <v>429.70140972333519</v>
      </c>
    </row>
    <row r="7188" spans="1:10" ht="12.75" x14ac:dyDescent="0.2">
      <c r="A7188" s="84">
        <v>7176</v>
      </c>
      <c r="B7188" s="90">
        <f t="shared" ca="1" si="1348"/>
        <v>409.44768837153555</v>
      </c>
      <c r="C7188" s="103">
        <f t="shared" ca="1" si="1353"/>
        <v>296.2948954420433</v>
      </c>
      <c r="D7188" s="103">
        <f t="shared" ca="1" si="1353"/>
        <v>346.41331423475157</v>
      </c>
      <c r="E7188" s="90">
        <f t="shared" ca="1" si="1349"/>
        <v>122.94563225362674</v>
      </c>
      <c r="F7188" s="90">
        <f t="shared" ca="1" si="1349"/>
        <v>80.679020592601731</v>
      </c>
      <c r="G7188" s="90">
        <f t="shared" ca="1" si="1349"/>
        <v>85.220331006085829</v>
      </c>
      <c r="H7188" s="90">
        <f t="shared" ca="1" si="1350"/>
        <v>532.39332062516223</v>
      </c>
      <c r="I7188" s="90">
        <f t="shared" ca="1" si="1351"/>
        <v>376.97391603464501</v>
      </c>
      <c r="J7188" s="90">
        <f t="shared" ca="1" si="1352"/>
        <v>431.63364524083738</v>
      </c>
    </row>
    <row r="7189" spans="1:10" ht="12.75" x14ac:dyDescent="0.2">
      <c r="A7189" s="84">
        <v>7177</v>
      </c>
      <c r="B7189" s="90">
        <f t="shared" ca="1" si="1348"/>
        <v>414.23127442631096</v>
      </c>
      <c r="C7189" s="103">
        <f t="shared" ca="1" si="1353"/>
        <v>297.81838177180248</v>
      </c>
      <c r="D7189" s="103">
        <f t="shared" ca="1" si="1353"/>
        <v>350.70142814757907</v>
      </c>
      <c r="E7189" s="90">
        <f t="shared" ca="1" si="1349"/>
        <v>106.58744836636707</v>
      </c>
      <c r="F7189" s="90">
        <f t="shared" ca="1" si="1349"/>
        <v>78.611893569754614</v>
      </c>
      <c r="G7189" s="90">
        <f t="shared" ca="1" si="1349"/>
        <v>77.394909579048061</v>
      </c>
      <c r="H7189" s="90">
        <f t="shared" ca="1" si="1350"/>
        <v>520.81872279267805</v>
      </c>
      <c r="I7189" s="90">
        <f t="shared" ca="1" si="1351"/>
        <v>376.43027534155709</v>
      </c>
      <c r="J7189" s="90">
        <f t="shared" ca="1" si="1352"/>
        <v>428.0963377266271</v>
      </c>
    </row>
    <row r="7190" spans="1:10" ht="12.75" x14ac:dyDescent="0.2">
      <c r="A7190" s="84">
        <v>7178</v>
      </c>
      <c r="B7190" s="90">
        <f t="shared" ca="1" si="1348"/>
        <v>415.81101595433233</v>
      </c>
      <c r="C7190" s="103">
        <f t="shared" ca="1" si="1353"/>
        <v>291.58038780311085</v>
      </c>
      <c r="D7190" s="103">
        <f t="shared" ca="1" si="1353"/>
        <v>332.66249473032258</v>
      </c>
      <c r="E7190" s="90">
        <f t="shared" ca="1" si="1349"/>
        <v>116.33211629788433</v>
      </c>
      <c r="F7190" s="90">
        <f t="shared" ca="1" si="1349"/>
        <v>64.839321495183754</v>
      </c>
      <c r="G7190" s="90">
        <f t="shared" ca="1" si="1349"/>
        <v>90.368492229103907</v>
      </c>
      <c r="H7190" s="90">
        <f t="shared" ca="1" si="1350"/>
        <v>532.14313225221667</v>
      </c>
      <c r="I7190" s="90">
        <f t="shared" ca="1" si="1351"/>
        <v>356.41970929829461</v>
      </c>
      <c r="J7190" s="90">
        <f t="shared" ca="1" si="1352"/>
        <v>423.03098695942651</v>
      </c>
    </row>
    <row r="7191" spans="1:10" ht="12.75" x14ac:dyDescent="0.2">
      <c r="A7191" s="84">
        <v>7179</v>
      </c>
      <c r="B7191" s="90">
        <f t="shared" ca="1" si="1348"/>
        <v>407.36570589957552</v>
      </c>
      <c r="C7191" s="103">
        <f t="shared" ca="1" si="1353"/>
        <v>297.53140923073568</v>
      </c>
      <c r="D7191" s="103">
        <f t="shared" ca="1" si="1353"/>
        <v>351.28060814564606</v>
      </c>
      <c r="E7191" s="90">
        <f t="shared" ca="1" si="1349"/>
        <v>99.894243957723361</v>
      </c>
      <c r="F7191" s="90">
        <f t="shared" ca="1" si="1349"/>
        <v>74.875527953300661</v>
      </c>
      <c r="G7191" s="90">
        <f t="shared" ca="1" si="1349"/>
        <v>83.854128392719858</v>
      </c>
      <c r="H7191" s="90">
        <f t="shared" ca="1" si="1350"/>
        <v>507.25994985729886</v>
      </c>
      <c r="I7191" s="90">
        <f t="shared" ca="1" si="1351"/>
        <v>372.40693718403634</v>
      </c>
      <c r="J7191" s="90">
        <f t="shared" ca="1" si="1352"/>
        <v>435.13473653836593</v>
      </c>
    </row>
    <row r="7192" spans="1:10" ht="12.75" x14ac:dyDescent="0.2">
      <c r="A7192" s="84">
        <v>7180</v>
      </c>
      <c r="B7192" s="90">
        <f t="shared" ca="1" si="1348"/>
        <v>410.42368600487589</v>
      </c>
      <c r="C7192" s="103">
        <f t="shared" ca="1" si="1353"/>
        <v>291.77103360038268</v>
      </c>
      <c r="D7192" s="103">
        <f t="shared" ca="1" si="1353"/>
        <v>330.19749230658385</v>
      </c>
      <c r="E7192" s="90">
        <f t="shared" ca="1" si="1349"/>
        <v>126.14373570842673</v>
      </c>
      <c r="F7192" s="90">
        <f t="shared" ca="1" si="1349"/>
        <v>78.660047310044376</v>
      </c>
      <c r="G7192" s="90">
        <f t="shared" ca="1" si="1349"/>
        <v>63.7539863566777</v>
      </c>
      <c r="H7192" s="90">
        <f t="shared" ca="1" si="1350"/>
        <v>536.56742171330256</v>
      </c>
      <c r="I7192" s="90">
        <f t="shared" ca="1" si="1351"/>
        <v>370.43108091042706</v>
      </c>
      <c r="J7192" s="90">
        <f t="shared" ca="1" si="1352"/>
        <v>393.95147866326158</v>
      </c>
    </row>
    <row r="7193" spans="1:10" ht="12.75" x14ac:dyDescent="0.2">
      <c r="A7193" s="84">
        <v>7181</v>
      </c>
      <c r="B7193" s="90">
        <f t="shared" ca="1" si="1348"/>
        <v>409.27475583978458</v>
      </c>
      <c r="C7193" s="103">
        <f t="shared" ca="1" si="1353"/>
        <v>314.95246591981396</v>
      </c>
      <c r="D7193" s="103">
        <f t="shared" ca="1" si="1353"/>
        <v>320.76279669670498</v>
      </c>
      <c r="E7193" s="90">
        <f t="shared" ca="1" si="1349"/>
        <v>113.04155049481953</v>
      </c>
      <c r="F7193" s="90">
        <f t="shared" ca="1" si="1349"/>
        <v>82.779793297021726</v>
      </c>
      <c r="G7193" s="90">
        <f t="shared" ca="1" si="1349"/>
        <v>98.977980612675552</v>
      </c>
      <c r="H7193" s="90">
        <f t="shared" ca="1" si="1350"/>
        <v>522.31630633460406</v>
      </c>
      <c r="I7193" s="90">
        <f t="shared" ca="1" si="1351"/>
        <v>397.7322592168357</v>
      </c>
      <c r="J7193" s="90">
        <f t="shared" ca="1" si="1352"/>
        <v>419.74077730938052</v>
      </c>
    </row>
    <row r="7194" spans="1:10" ht="12.75" x14ac:dyDescent="0.2">
      <c r="A7194" s="84">
        <v>7182</v>
      </c>
      <c r="B7194" s="90">
        <f t="shared" ca="1" si="1348"/>
        <v>412.50132635122173</v>
      </c>
      <c r="C7194" s="103">
        <f t="shared" ca="1" si="1353"/>
        <v>292.08633430246425</v>
      </c>
      <c r="D7194" s="103">
        <f t="shared" ca="1" si="1353"/>
        <v>331.30097568525008</v>
      </c>
      <c r="E7194" s="90">
        <f t="shared" ca="1" si="1349"/>
        <v>106.98782685459966</v>
      </c>
      <c r="F7194" s="90">
        <f t="shared" ca="1" si="1349"/>
        <v>79.253153762136236</v>
      </c>
      <c r="G7194" s="90">
        <f t="shared" ca="1" si="1349"/>
        <v>85.270968178188014</v>
      </c>
      <c r="H7194" s="90">
        <f t="shared" ca="1" si="1350"/>
        <v>519.48915320582137</v>
      </c>
      <c r="I7194" s="90">
        <f t="shared" ca="1" si="1351"/>
        <v>371.33948806460046</v>
      </c>
      <c r="J7194" s="90">
        <f t="shared" ca="1" si="1352"/>
        <v>416.57194386343809</v>
      </c>
    </row>
    <row r="7195" spans="1:10" ht="12.75" x14ac:dyDescent="0.2">
      <c r="A7195" s="84">
        <v>7183</v>
      </c>
      <c r="B7195" s="90">
        <f t="shared" ca="1" si="1348"/>
        <v>411.15111583485793</v>
      </c>
      <c r="C7195" s="103">
        <f t="shared" ca="1" si="1353"/>
        <v>306.13181885724799</v>
      </c>
      <c r="D7195" s="103">
        <f t="shared" ca="1" si="1353"/>
        <v>331.44757881848102</v>
      </c>
      <c r="E7195" s="90">
        <f t="shared" ca="1" si="1349"/>
        <v>116.1981501915816</v>
      </c>
      <c r="F7195" s="90">
        <f t="shared" ca="1" si="1349"/>
        <v>90.233660096762435</v>
      </c>
      <c r="G7195" s="90">
        <f t="shared" ca="1" si="1349"/>
        <v>89.498182556320813</v>
      </c>
      <c r="H7195" s="90">
        <f t="shared" ca="1" si="1350"/>
        <v>527.34926602643952</v>
      </c>
      <c r="I7195" s="90">
        <f t="shared" ca="1" si="1351"/>
        <v>396.36547895401043</v>
      </c>
      <c r="J7195" s="90">
        <f t="shared" ca="1" si="1352"/>
        <v>420.9457613748018</v>
      </c>
    </row>
    <row r="7196" spans="1:10" ht="12.75" x14ac:dyDescent="0.2">
      <c r="A7196" s="84">
        <v>7184</v>
      </c>
      <c r="B7196" s="90">
        <f t="shared" ca="1" si="1348"/>
        <v>411.23356235924882</v>
      </c>
      <c r="C7196" s="103">
        <f t="shared" ca="1" si="1353"/>
        <v>297.56986813411589</v>
      </c>
      <c r="D7196" s="103">
        <f t="shared" ca="1" si="1353"/>
        <v>347.13379655934762</v>
      </c>
      <c r="E7196" s="90">
        <f t="shared" ca="1" si="1349"/>
        <v>110.60658317752699</v>
      </c>
      <c r="F7196" s="90">
        <f t="shared" ca="1" si="1349"/>
        <v>99.242053950348847</v>
      </c>
      <c r="G7196" s="90">
        <f t="shared" ca="1" si="1349"/>
        <v>81.62041967699767</v>
      </c>
      <c r="H7196" s="90">
        <f t="shared" ca="1" si="1350"/>
        <v>521.84014553677582</v>
      </c>
      <c r="I7196" s="90">
        <f t="shared" ca="1" si="1351"/>
        <v>396.81192208446475</v>
      </c>
      <c r="J7196" s="90">
        <f t="shared" ca="1" si="1352"/>
        <v>428.75421623634531</v>
      </c>
    </row>
    <row r="7197" spans="1:10" ht="12.75" x14ac:dyDescent="0.2">
      <c r="A7197" s="84">
        <v>7185</v>
      </c>
      <c r="B7197" s="90">
        <f t="shared" ca="1" si="1348"/>
        <v>400.74920735977872</v>
      </c>
      <c r="C7197" s="103">
        <f t="shared" ca="1" si="1353"/>
        <v>293.95459960870443</v>
      </c>
      <c r="D7197" s="103">
        <f t="shared" ca="1" si="1353"/>
        <v>351.64703362719911</v>
      </c>
      <c r="E7197" s="90">
        <f t="shared" ca="1" si="1349"/>
        <v>108.85391463964058</v>
      </c>
      <c r="F7197" s="90">
        <f t="shared" ca="1" si="1349"/>
        <v>84.208279255215118</v>
      </c>
      <c r="G7197" s="90">
        <f t="shared" ca="1" si="1349"/>
        <v>98.303741985594442</v>
      </c>
      <c r="H7197" s="90">
        <f t="shared" ca="1" si="1350"/>
        <v>509.60312199941927</v>
      </c>
      <c r="I7197" s="90">
        <f t="shared" ca="1" si="1351"/>
        <v>378.16287886391956</v>
      </c>
      <c r="J7197" s="90">
        <f t="shared" ca="1" si="1352"/>
        <v>449.95077561279356</v>
      </c>
    </row>
    <row r="7198" spans="1:10" ht="12.75" x14ac:dyDescent="0.2">
      <c r="A7198" s="84">
        <v>7186</v>
      </c>
      <c r="B7198" s="90">
        <f t="shared" ca="1" si="1348"/>
        <v>399.7149104625596</v>
      </c>
      <c r="C7198" s="103">
        <f t="shared" ref="C7198:G7213" ca="1" si="1354">NORMINV(RAND(),C$5,C$6)</f>
        <v>301.25995766807688</v>
      </c>
      <c r="D7198" s="103">
        <f t="shared" ca="1" si="1354"/>
        <v>339.38381195006787</v>
      </c>
      <c r="E7198" s="90">
        <f t="shared" ca="1" si="1354"/>
        <v>114.33164483049849</v>
      </c>
      <c r="F7198" s="90">
        <f t="shared" ca="1" si="1354"/>
        <v>85.417643777890362</v>
      </c>
      <c r="G7198" s="90">
        <f t="shared" ca="1" si="1354"/>
        <v>88.971946098318895</v>
      </c>
      <c r="H7198" s="90">
        <f t="shared" ca="1" si="1350"/>
        <v>514.04655529305808</v>
      </c>
      <c r="I7198" s="90">
        <f t="shared" ca="1" si="1351"/>
        <v>386.67760144596724</v>
      </c>
      <c r="J7198" s="90">
        <f t="shared" ca="1" si="1352"/>
        <v>428.35575804838675</v>
      </c>
    </row>
    <row r="7199" spans="1:10" ht="12.75" x14ac:dyDescent="0.2">
      <c r="A7199" s="84">
        <v>7187</v>
      </c>
      <c r="B7199" s="90">
        <f t="shared" ca="1" si="1348"/>
        <v>412.06412713772562</v>
      </c>
      <c r="C7199" s="103">
        <f t="shared" ref="C7199:D7213" ca="1" si="1355">NORMINV(RAND(),C$5,C$6)</f>
        <v>293.21147985132575</v>
      </c>
      <c r="D7199" s="103">
        <f t="shared" ca="1" si="1355"/>
        <v>350.55085029099894</v>
      </c>
      <c r="E7199" s="90">
        <f t="shared" ca="1" si="1354"/>
        <v>115.05027832272197</v>
      </c>
      <c r="F7199" s="90">
        <f t="shared" ca="1" si="1354"/>
        <v>80.764955555159318</v>
      </c>
      <c r="G7199" s="90">
        <f t="shared" ca="1" si="1354"/>
        <v>89.290682538136721</v>
      </c>
      <c r="H7199" s="90">
        <f t="shared" ca="1" si="1350"/>
        <v>527.11440546044764</v>
      </c>
      <c r="I7199" s="90">
        <f t="shared" ca="1" si="1351"/>
        <v>373.97643540648505</v>
      </c>
      <c r="J7199" s="90">
        <f t="shared" ca="1" si="1352"/>
        <v>439.84153282913564</v>
      </c>
    </row>
    <row r="7200" spans="1:10" ht="12.75" x14ac:dyDescent="0.2">
      <c r="A7200" s="84">
        <v>7188</v>
      </c>
      <c r="B7200" s="90">
        <f t="shared" ca="1" si="1348"/>
        <v>413.77435095252952</v>
      </c>
      <c r="C7200" s="103">
        <f t="shared" ca="1" si="1355"/>
        <v>286.3975782533978</v>
      </c>
      <c r="D7200" s="103">
        <f t="shared" ca="1" si="1355"/>
        <v>346.65611509268547</v>
      </c>
      <c r="E7200" s="90">
        <f t="shared" ca="1" si="1354"/>
        <v>110.56784361947443</v>
      </c>
      <c r="F7200" s="90">
        <f t="shared" ca="1" si="1354"/>
        <v>88.48706304595332</v>
      </c>
      <c r="G7200" s="90">
        <f t="shared" ca="1" si="1354"/>
        <v>120.82016833979564</v>
      </c>
      <c r="H7200" s="90">
        <f t="shared" ca="1" si="1350"/>
        <v>524.3421945720039</v>
      </c>
      <c r="I7200" s="90">
        <f t="shared" ca="1" si="1351"/>
        <v>374.88464129935113</v>
      </c>
      <c r="J7200" s="90">
        <f t="shared" ca="1" si="1352"/>
        <v>467.47628343248113</v>
      </c>
    </row>
    <row r="7201" spans="1:10" ht="12.75" x14ac:dyDescent="0.2">
      <c r="A7201" s="84">
        <v>7189</v>
      </c>
      <c r="B7201" s="90">
        <f t="shared" ca="1" si="1348"/>
        <v>405.71184240331468</v>
      </c>
      <c r="C7201" s="103">
        <f t="shared" ca="1" si="1355"/>
        <v>301.0924069975116</v>
      </c>
      <c r="D7201" s="103">
        <f t="shared" ca="1" si="1355"/>
        <v>339.38066897305487</v>
      </c>
      <c r="E7201" s="90">
        <f t="shared" ca="1" si="1354"/>
        <v>107.14937130305931</v>
      </c>
      <c r="F7201" s="90">
        <f t="shared" ca="1" si="1354"/>
        <v>75.556252584482195</v>
      </c>
      <c r="G7201" s="90">
        <f t="shared" ca="1" si="1354"/>
        <v>103.37524699018246</v>
      </c>
      <c r="H7201" s="90">
        <f t="shared" ca="1" si="1350"/>
        <v>512.86121370637397</v>
      </c>
      <c r="I7201" s="90">
        <f t="shared" ca="1" si="1351"/>
        <v>376.6486595819938</v>
      </c>
      <c r="J7201" s="90">
        <f t="shared" ca="1" si="1352"/>
        <v>442.75591596323733</v>
      </c>
    </row>
    <row r="7202" spans="1:10" ht="12.75" x14ac:dyDescent="0.2">
      <c r="A7202" s="84">
        <v>7190</v>
      </c>
      <c r="B7202" s="90">
        <f t="shared" ca="1" si="1348"/>
        <v>414.38223997280767</v>
      </c>
      <c r="C7202" s="103">
        <f t="shared" ca="1" si="1355"/>
        <v>294.37244262288164</v>
      </c>
      <c r="D7202" s="103">
        <f t="shared" ca="1" si="1355"/>
        <v>336.72514857780823</v>
      </c>
      <c r="E7202" s="90">
        <f t="shared" ca="1" si="1354"/>
        <v>114.46493298158106</v>
      </c>
      <c r="F7202" s="90">
        <f t="shared" ca="1" si="1354"/>
        <v>78.780457789112063</v>
      </c>
      <c r="G7202" s="90">
        <f t="shared" ca="1" si="1354"/>
        <v>86.082818621122797</v>
      </c>
      <c r="H7202" s="90">
        <f t="shared" ca="1" si="1350"/>
        <v>528.84717295438872</v>
      </c>
      <c r="I7202" s="90">
        <f t="shared" ca="1" si="1351"/>
        <v>373.1529004119937</v>
      </c>
      <c r="J7202" s="90">
        <f t="shared" ca="1" si="1352"/>
        <v>422.80796719893101</v>
      </c>
    </row>
    <row r="7203" spans="1:10" ht="12.75" x14ac:dyDescent="0.2">
      <c r="A7203" s="84">
        <v>7191</v>
      </c>
      <c r="B7203" s="90">
        <f t="shared" ca="1" si="1348"/>
        <v>405.63836761457009</v>
      </c>
      <c r="C7203" s="103">
        <f t="shared" ca="1" si="1355"/>
        <v>301.07328007962457</v>
      </c>
      <c r="D7203" s="103">
        <f t="shared" ca="1" si="1355"/>
        <v>335.9891793118818</v>
      </c>
      <c r="E7203" s="90">
        <f t="shared" ca="1" si="1354"/>
        <v>102.63221471333269</v>
      </c>
      <c r="F7203" s="90">
        <f t="shared" ca="1" si="1354"/>
        <v>87.255825895115862</v>
      </c>
      <c r="G7203" s="90">
        <f t="shared" ca="1" si="1354"/>
        <v>88.527184525632705</v>
      </c>
      <c r="H7203" s="90">
        <f t="shared" ca="1" si="1350"/>
        <v>508.27058232790279</v>
      </c>
      <c r="I7203" s="90">
        <f t="shared" ca="1" si="1351"/>
        <v>388.3291059747404</v>
      </c>
      <c r="J7203" s="90">
        <f t="shared" ca="1" si="1352"/>
        <v>424.51636383751452</v>
      </c>
    </row>
    <row r="7204" spans="1:10" ht="12.75" x14ac:dyDescent="0.2">
      <c r="A7204" s="84">
        <v>7192</v>
      </c>
      <c r="B7204" s="90">
        <f t="shared" ca="1" si="1348"/>
        <v>398.16184797138988</v>
      </c>
      <c r="C7204" s="103">
        <f t="shared" ca="1" si="1355"/>
        <v>295.45498611211866</v>
      </c>
      <c r="D7204" s="103">
        <f t="shared" ca="1" si="1355"/>
        <v>350.65282200088342</v>
      </c>
      <c r="E7204" s="90">
        <f t="shared" ca="1" si="1354"/>
        <v>103.44920728033395</v>
      </c>
      <c r="F7204" s="90">
        <f t="shared" ca="1" si="1354"/>
        <v>93.455672135486623</v>
      </c>
      <c r="G7204" s="90">
        <f t="shared" ca="1" si="1354"/>
        <v>51.81286126689055</v>
      </c>
      <c r="H7204" s="90">
        <f t="shared" ca="1" si="1350"/>
        <v>501.61105525172383</v>
      </c>
      <c r="I7204" s="90">
        <f t="shared" ca="1" si="1351"/>
        <v>388.91065824760528</v>
      </c>
      <c r="J7204" s="90">
        <f t="shared" ca="1" si="1352"/>
        <v>402.46568326777395</v>
      </c>
    </row>
    <row r="7205" spans="1:10" ht="12.75" x14ac:dyDescent="0.2">
      <c r="A7205" s="84">
        <v>7193</v>
      </c>
      <c r="B7205" s="90">
        <f t="shared" ca="1" si="1348"/>
        <v>410.47716775256958</v>
      </c>
      <c r="C7205" s="103">
        <f t="shared" ca="1" si="1355"/>
        <v>292.22504811155738</v>
      </c>
      <c r="D7205" s="103">
        <f t="shared" ca="1" si="1355"/>
        <v>349.34488356053004</v>
      </c>
      <c r="E7205" s="90">
        <f t="shared" ca="1" si="1354"/>
        <v>112.69371108315633</v>
      </c>
      <c r="F7205" s="90">
        <f t="shared" ca="1" si="1354"/>
        <v>75.791330221159328</v>
      </c>
      <c r="G7205" s="90">
        <f t="shared" ca="1" si="1354"/>
        <v>97.676653155541274</v>
      </c>
      <c r="H7205" s="90">
        <f t="shared" ca="1" si="1350"/>
        <v>523.17087883572594</v>
      </c>
      <c r="I7205" s="90">
        <f t="shared" ca="1" si="1351"/>
        <v>368.01637833271673</v>
      </c>
      <c r="J7205" s="90">
        <f t="shared" ca="1" si="1352"/>
        <v>447.0215367160713</v>
      </c>
    </row>
    <row r="7206" spans="1:10" ht="12.75" x14ac:dyDescent="0.2">
      <c r="A7206" s="84">
        <v>7194</v>
      </c>
      <c r="B7206" s="90">
        <f t="shared" ca="1" si="1348"/>
        <v>408.08771224950061</v>
      </c>
      <c r="C7206" s="103">
        <f t="shared" ca="1" si="1355"/>
        <v>306.43545361507432</v>
      </c>
      <c r="D7206" s="103">
        <f t="shared" ca="1" si="1355"/>
        <v>355.58098706400278</v>
      </c>
      <c r="E7206" s="90">
        <f t="shared" ca="1" si="1354"/>
        <v>115.88709249286879</v>
      </c>
      <c r="F7206" s="90">
        <f t="shared" ca="1" si="1354"/>
        <v>69.834538489796913</v>
      </c>
      <c r="G7206" s="90">
        <f t="shared" ca="1" si="1354"/>
        <v>84.46402511125514</v>
      </c>
      <c r="H7206" s="90">
        <f t="shared" ca="1" si="1350"/>
        <v>523.97480474236943</v>
      </c>
      <c r="I7206" s="90">
        <f t="shared" ca="1" si="1351"/>
        <v>376.26999210487122</v>
      </c>
      <c r="J7206" s="90">
        <f t="shared" ca="1" si="1352"/>
        <v>440.04501217525791</v>
      </c>
    </row>
    <row r="7207" spans="1:10" ht="12.75" x14ac:dyDescent="0.2">
      <c r="A7207" s="84">
        <v>7195</v>
      </c>
      <c r="B7207" s="90">
        <f t="shared" ca="1" si="1348"/>
        <v>420.85673970335546</v>
      </c>
      <c r="C7207" s="103">
        <f t="shared" ca="1" si="1355"/>
        <v>288.74072877842963</v>
      </c>
      <c r="D7207" s="103">
        <f t="shared" ca="1" si="1355"/>
        <v>356.80024499169497</v>
      </c>
      <c r="E7207" s="90">
        <f t="shared" ca="1" si="1354"/>
        <v>112.49819167944062</v>
      </c>
      <c r="F7207" s="90">
        <f t="shared" ca="1" si="1354"/>
        <v>67.696595427397327</v>
      </c>
      <c r="G7207" s="90">
        <f t="shared" ca="1" si="1354"/>
        <v>105.28129766722923</v>
      </c>
      <c r="H7207" s="90">
        <f t="shared" ca="1" si="1350"/>
        <v>533.35493138279605</v>
      </c>
      <c r="I7207" s="90">
        <f t="shared" ca="1" si="1351"/>
        <v>356.43732420582694</v>
      </c>
      <c r="J7207" s="90">
        <f t="shared" ca="1" si="1352"/>
        <v>462.08154265892421</v>
      </c>
    </row>
    <row r="7208" spans="1:10" ht="12.75" x14ac:dyDescent="0.2">
      <c r="A7208" s="84">
        <v>7196</v>
      </c>
      <c r="B7208" s="90">
        <f t="shared" ca="1" si="1348"/>
        <v>419.86184276097458</v>
      </c>
      <c r="C7208" s="103">
        <f t="shared" ca="1" si="1355"/>
        <v>307.10044398220731</v>
      </c>
      <c r="D7208" s="103">
        <f t="shared" ca="1" si="1355"/>
        <v>356.90638529434614</v>
      </c>
      <c r="E7208" s="90">
        <f t="shared" ca="1" si="1354"/>
        <v>112.54465849544474</v>
      </c>
      <c r="F7208" s="90">
        <f t="shared" ca="1" si="1354"/>
        <v>75.403938723856541</v>
      </c>
      <c r="G7208" s="90">
        <f t="shared" ca="1" si="1354"/>
        <v>95.638814584688134</v>
      </c>
      <c r="H7208" s="90">
        <f t="shared" ca="1" si="1350"/>
        <v>532.40650125641935</v>
      </c>
      <c r="I7208" s="90">
        <f t="shared" ca="1" si="1351"/>
        <v>382.50438270606384</v>
      </c>
      <c r="J7208" s="90">
        <f t="shared" ca="1" si="1352"/>
        <v>452.54519987903427</v>
      </c>
    </row>
    <row r="7209" spans="1:10" ht="12.75" x14ac:dyDescent="0.2">
      <c r="A7209" s="84">
        <v>7197</v>
      </c>
      <c r="B7209" s="90">
        <f t="shared" ca="1" si="1348"/>
        <v>412.78416725952792</v>
      </c>
      <c r="C7209" s="103">
        <f t="shared" ca="1" si="1355"/>
        <v>301.35134359394391</v>
      </c>
      <c r="D7209" s="103">
        <f t="shared" ca="1" si="1355"/>
        <v>351.77517845795319</v>
      </c>
      <c r="E7209" s="90">
        <f t="shared" ca="1" si="1354"/>
        <v>111.36295454112118</v>
      </c>
      <c r="F7209" s="90">
        <f t="shared" ca="1" si="1354"/>
        <v>76.726810467288686</v>
      </c>
      <c r="G7209" s="90">
        <f t="shared" ca="1" si="1354"/>
        <v>83.820838574753026</v>
      </c>
      <c r="H7209" s="90">
        <f t="shared" ca="1" si="1350"/>
        <v>524.14712180064907</v>
      </c>
      <c r="I7209" s="90">
        <f t="shared" ca="1" si="1351"/>
        <v>378.07815406123257</v>
      </c>
      <c r="J7209" s="90">
        <f t="shared" ca="1" si="1352"/>
        <v>435.59601703270619</v>
      </c>
    </row>
    <row r="7210" spans="1:10" ht="12.75" x14ac:dyDescent="0.2">
      <c r="A7210" s="84">
        <v>7198</v>
      </c>
      <c r="B7210" s="90">
        <f t="shared" ca="1" si="1348"/>
        <v>408.34788644203644</v>
      </c>
      <c r="C7210" s="103">
        <f t="shared" ca="1" si="1355"/>
        <v>286.18059167371274</v>
      </c>
      <c r="D7210" s="103">
        <f t="shared" ca="1" si="1355"/>
        <v>346.89060849728918</v>
      </c>
      <c r="E7210" s="90">
        <f t="shared" ca="1" si="1354"/>
        <v>108.38903323917351</v>
      </c>
      <c r="F7210" s="90">
        <f t="shared" ca="1" si="1354"/>
        <v>107.78206274983842</v>
      </c>
      <c r="G7210" s="90">
        <f t="shared" ca="1" si="1354"/>
        <v>103.93931946918023</v>
      </c>
      <c r="H7210" s="90">
        <f t="shared" ca="1" si="1350"/>
        <v>516.73691968121</v>
      </c>
      <c r="I7210" s="90">
        <f t="shared" ca="1" si="1351"/>
        <v>393.96265442355116</v>
      </c>
      <c r="J7210" s="90">
        <f t="shared" ca="1" si="1352"/>
        <v>450.82992796646943</v>
      </c>
    </row>
    <row r="7211" spans="1:10" ht="12.75" x14ac:dyDescent="0.2">
      <c r="A7211" s="84">
        <v>7199</v>
      </c>
      <c r="B7211" s="90">
        <f t="shared" ca="1" si="1348"/>
        <v>408.90964751178069</v>
      </c>
      <c r="C7211" s="103">
        <f t="shared" ca="1" si="1355"/>
        <v>304.33192201811624</v>
      </c>
      <c r="D7211" s="103">
        <f t="shared" ca="1" si="1355"/>
        <v>366.92719775815067</v>
      </c>
      <c r="E7211" s="90">
        <f t="shared" ca="1" si="1354"/>
        <v>109.60869615759557</v>
      </c>
      <c r="F7211" s="90">
        <f t="shared" ca="1" si="1354"/>
        <v>78.563425835231214</v>
      </c>
      <c r="G7211" s="90">
        <f t="shared" ca="1" si="1354"/>
        <v>77.850116671642567</v>
      </c>
      <c r="H7211" s="90">
        <f t="shared" ca="1" si="1350"/>
        <v>518.51834366937624</v>
      </c>
      <c r="I7211" s="90">
        <f t="shared" ca="1" si="1351"/>
        <v>382.89534785334746</v>
      </c>
      <c r="J7211" s="90">
        <f t="shared" ca="1" si="1352"/>
        <v>444.77731442979325</v>
      </c>
    </row>
    <row r="7212" spans="1:10" ht="12.75" x14ac:dyDescent="0.2">
      <c r="A7212" s="84">
        <v>7200</v>
      </c>
      <c r="B7212" s="90">
        <f t="shared" ca="1" si="1348"/>
        <v>407.6434367368505</v>
      </c>
      <c r="C7212" s="103">
        <f t="shared" ca="1" si="1355"/>
        <v>303.92500096136632</v>
      </c>
      <c r="D7212" s="103">
        <f t="shared" ca="1" si="1355"/>
        <v>341.65318399624528</v>
      </c>
      <c r="E7212" s="90">
        <f t="shared" ca="1" si="1354"/>
        <v>100.92893226179031</v>
      </c>
      <c r="F7212" s="90">
        <f t="shared" ca="1" si="1354"/>
        <v>83.973786842619177</v>
      </c>
      <c r="G7212" s="90">
        <f t="shared" ca="1" si="1354"/>
        <v>100.82648110991856</v>
      </c>
      <c r="H7212" s="90">
        <f t="shared" ca="1" si="1350"/>
        <v>508.5723689986408</v>
      </c>
      <c r="I7212" s="90">
        <f t="shared" ca="1" si="1351"/>
        <v>387.8987878039855</v>
      </c>
      <c r="J7212" s="90">
        <f t="shared" ca="1" si="1352"/>
        <v>442.47966510616385</v>
      </c>
    </row>
    <row r="7213" spans="1:10" ht="12.75" x14ac:dyDescent="0.2">
      <c r="A7213" s="84">
        <v>7201</v>
      </c>
      <c r="B7213" s="90">
        <f t="shared" ca="1" si="1348"/>
        <v>412.89465987541803</v>
      </c>
      <c r="C7213" s="103">
        <f t="shared" ca="1" si="1355"/>
        <v>320.65508449117982</v>
      </c>
      <c r="D7213" s="103">
        <f t="shared" ca="1" si="1355"/>
        <v>344.2842027846329</v>
      </c>
      <c r="E7213" s="90">
        <f t="shared" ca="1" si="1354"/>
        <v>111.71721182498703</v>
      </c>
      <c r="F7213" s="90">
        <f t="shared" ca="1" si="1354"/>
        <v>79.443885189543678</v>
      </c>
      <c r="G7213" s="90">
        <f t="shared" ca="1" si="1354"/>
        <v>100.98470016884228</v>
      </c>
      <c r="H7213" s="90">
        <f t="shared" ca="1" si="1350"/>
        <v>524.61187170040512</v>
      </c>
      <c r="I7213" s="90">
        <f t="shared" ca="1" si="1351"/>
        <v>400.09896968072348</v>
      </c>
      <c r="J7213" s="90">
        <f t="shared" ca="1" si="1352"/>
        <v>445.26890295347516</v>
      </c>
    </row>
    <row r="7214" spans="1:10" ht="12.75" x14ac:dyDescent="0.2">
      <c r="A7214" s="84">
        <v>7202</v>
      </c>
      <c r="B7214" s="90">
        <f t="shared" ca="1" si="1348"/>
        <v>416.29830697920124</v>
      </c>
      <c r="C7214" s="103">
        <f t="shared" ref="C7214:G7229" ca="1" si="1356">NORMINV(RAND(),C$5,C$6)</f>
        <v>298.56000263728527</v>
      </c>
      <c r="D7214" s="103">
        <f t="shared" ca="1" si="1356"/>
        <v>336.31489251042888</v>
      </c>
      <c r="E7214" s="90">
        <f t="shared" ca="1" si="1356"/>
        <v>106.0160427677111</v>
      </c>
      <c r="F7214" s="90">
        <f t="shared" ca="1" si="1356"/>
        <v>53.042198334454554</v>
      </c>
      <c r="G7214" s="90">
        <f t="shared" ca="1" si="1356"/>
        <v>105.15820624208486</v>
      </c>
      <c r="H7214" s="90">
        <f t="shared" ca="1" si="1350"/>
        <v>522.31434974691228</v>
      </c>
      <c r="I7214" s="90">
        <f t="shared" ca="1" si="1351"/>
        <v>351.60220097173982</v>
      </c>
      <c r="J7214" s="90">
        <f t="shared" ca="1" si="1352"/>
        <v>441.47309875251375</v>
      </c>
    </row>
    <row r="7215" spans="1:10" ht="12.75" x14ac:dyDescent="0.2">
      <c r="A7215" s="84">
        <v>7203</v>
      </c>
      <c r="B7215" s="90">
        <f t="shared" ca="1" si="1348"/>
        <v>407.29847188726649</v>
      </c>
      <c r="C7215" s="103">
        <f t="shared" ref="C7215:D7229" ca="1" si="1357">NORMINV(RAND(),C$5,C$6)</f>
        <v>307.59951971560764</v>
      </c>
      <c r="D7215" s="103">
        <f t="shared" ca="1" si="1357"/>
        <v>337.32453140055009</v>
      </c>
      <c r="E7215" s="90">
        <f t="shared" ca="1" si="1356"/>
        <v>110.11004063875187</v>
      </c>
      <c r="F7215" s="90">
        <f t="shared" ca="1" si="1356"/>
        <v>86.014892285232989</v>
      </c>
      <c r="G7215" s="90">
        <f t="shared" ca="1" si="1356"/>
        <v>110.26473836770664</v>
      </c>
      <c r="H7215" s="90">
        <f t="shared" ca="1" si="1350"/>
        <v>517.4085125260184</v>
      </c>
      <c r="I7215" s="90">
        <f t="shared" ca="1" si="1351"/>
        <v>393.61441200084062</v>
      </c>
      <c r="J7215" s="90">
        <f t="shared" ca="1" si="1352"/>
        <v>447.58926976825671</v>
      </c>
    </row>
    <row r="7216" spans="1:10" ht="12.75" x14ac:dyDescent="0.2">
      <c r="A7216" s="84">
        <v>7204</v>
      </c>
      <c r="B7216" s="90">
        <f t="shared" ca="1" si="1348"/>
        <v>402.81250245126512</v>
      </c>
      <c r="C7216" s="103">
        <f t="shared" ca="1" si="1357"/>
        <v>304.93966236143473</v>
      </c>
      <c r="D7216" s="103">
        <f t="shared" ca="1" si="1357"/>
        <v>325.50387346501873</v>
      </c>
      <c r="E7216" s="90">
        <f t="shared" ca="1" si="1356"/>
        <v>109.78786986601342</v>
      </c>
      <c r="F7216" s="90">
        <f t="shared" ca="1" si="1356"/>
        <v>74.683917224350452</v>
      </c>
      <c r="G7216" s="90">
        <f t="shared" ca="1" si="1356"/>
        <v>74.282392692670186</v>
      </c>
      <c r="H7216" s="90">
        <f t="shared" ca="1" si="1350"/>
        <v>512.60037231727858</v>
      </c>
      <c r="I7216" s="90">
        <f t="shared" ca="1" si="1351"/>
        <v>379.62357958578519</v>
      </c>
      <c r="J7216" s="90">
        <f t="shared" ca="1" si="1352"/>
        <v>399.78626615768894</v>
      </c>
    </row>
    <row r="7217" spans="1:10" ht="12.75" x14ac:dyDescent="0.2">
      <c r="A7217" s="84">
        <v>7205</v>
      </c>
      <c r="B7217" s="90">
        <f t="shared" ca="1" si="1348"/>
        <v>419.67464309713779</v>
      </c>
      <c r="C7217" s="103">
        <f t="shared" ca="1" si="1357"/>
        <v>299.51606183729041</v>
      </c>
      <c r="D7217" s="103">
        <f t="shared" ca="1" si="1357"/>
        <v>336.81509191279662</v>
      </c>
      <c r="E7217" s="90">
        <f t="shared" ca="1" si="1356"/>
        <v>105.09203685961916</v>
      </c>
      <c r="F7217" s="90">
        <f t="shared" ca="1" si="1356"/>
        <v>81.730489302543361</v>
      </c>
      <c r="G7217" s="90">
        <f t="shared" ca="1" si="1356"/>
        <v>80.307280446333053</v>
      </c>
      <c r="H7217" s="90">
        <f t="shared" ca="1" si="1350"/>
        <v>524.76667995675689</v>
      </c>
      <c r="I7217" s="90">
        <f t="shared" ca="1" si="1351"/>
        <v>381.24655113983374</v>
      </c>
      <c r="J7217" s="90">
        <f t="shared" ca="1" si="1352"/>
        <v>417.12237235912966</v>
      </c>
    </row>
    <row r="7218" spans="1:10" ht="12.75" x14ac:dyDescent="0.2">
      <c r="A7218" s="84">
        <v>7206</v>
      </c>
      <c r="B7218" s="90">
        <f t="shared" ca="1" si="1348"/>
        <v>417.78725271618032</v>
      </c>
      <c r="C7218" s="103">
        <f t="shared" ca="1" si="1357"/>
        <v>298.67454552168533</v>
      </c>
      <c r="D7218" s="103">
        <f t="shared" ca="1" si="1357"/>
        <v>341.3127032719114</v>
      </c>
      <c r="E7218" s="90">
        <f t="shared" ca="1" si="1356"/>
        <v>96.310602158730518</v>
      </c>
      <c r="F7218" s="90">
        <f t="shared" ca="1" si="1356"/>
        <v>79.696643667596646</v>
      </c>
      <c r="G7218" s="90">
        <f t="shared" ca="1" si="1356"/>
        <v>91.371226023523221</v>
      </c>
      <c r="H7218" s="90">
        <f t="shared" ca="1" si="1350"/>
        <v>514.09785487491081</v>
      </c>
      <c r="I7218" s="90">
        <f t="shared" ca="1" si="1351"/>
        <v>378.37118918928195</v>
      </c>
      <c r="J7218" s="90">
        <f t="shared" ca="1" si="1352"/>
        <v>432.68392929543461</v>
      </c>
    </row>
    <row r="7219" spans="1:10" ht="12.75" x14ac:dyDescent="0.2">
      <c r="A7219" s="84">
        <v>7207</v>
      </c>
      <c r="B7219" s="90">
        <f t="shared" ca="1" si="1348"/>
        <v>412.29013962180682</v>
      </c>
      <c r="C7219" s="103">
        <f t="shared" ca="1" si="1357"/>
        <v>297.0337391271384</v>
      </c>
      <c r="D7219" s="103">
        <f t="shared" ca="1" si="1357"/>
        <v>326.66960585741816</v>
      </c>
      <c r="E7219" s="90">
        <f t="shared" ca="1" si="1356"/>
        <v>105.85460749914544</v>
      </c>
      <c r="F7219" s="90">
        <f t="shared" ca="1" si="1356"/>
        <v>70.534042299654161</v>
      </c>
      <c r="G7219" s="90">
        <f t="shared" ca="1" si="1356"/>
        <v>99.153480030111155</v>
      </c>
      <c r="H7219" s="90">
        <f t="shared" ca="1" si="1350"/>
        <v>518.14474712095227</v>
      </c>
      <c r="I7219" s="90">
        <f t="shared" ca="1" si="1351"/>
        <v>367.56778142679258</v>
      </c>
      <c r="J7219" s="90">
        <f t="shared" ca="1" si="1352"/>
        <v>425.82308588752932</v>
      </c>
    </row>
    <row r="7220" spans="1:10" ht="12.75" x14ac:dyDescent="0.2">
      <c r="A7220" s="84">
        <v>7208</v>
      </c>
      <c r="B7220" s="90">
        <f t="shared" ca="1" si="1348"/>
        <v>408.61519686566896</v>
      </c>
      <c r="C7220" s="103">
        <f t="shared" ca="1" si="1357"/>
        <v>296.00745578854941</v>
      </c>
      <c r="D7220" s="103">
        <f t="shared" ca="1" si="1357"/>
        <v>339.20605531465856</v>
      </c>
      <c r="E7220" s="90">
        <f t="shared" ca="1" si="1356"/>
        <v>111.00064065164604</v>
      </c>
      <c r="F7220" s="90">
        <f t="shared" ca="1" si="1356"/>
        <v>88.754281448564683</v>
      </c>
      <c r="G7220" s="90">
        <f t="shared" ca="1" si="1356"/>
        <v>99.822819471899408</v>
      </c>
      <c r="H7220" s="90">
        <f t="shared" ca="1" si="1350"/>
        <v>519.61583751731496</v>
      </c>
      <c r="I7220" s="90">
        <f t="shared" ca="1" si="1351"/>
        <v>384.76173723711406</v>
      </c>
      <c r="J7220" s="90">
        <f t="shared" ca="1" si="1352"/>
        <v>439.02887478655794</v>
      </c>
    </row>
    <row r="7221" spans="1:10" ht="12.75" x14ac:dyDescent="0.2">
      <c r="A7221" s="84">
        <v>7209</v>
      </c>
      <c r="B7221" s="90">
        <f t="shared" ca="1" si="1348"/>
        <v>410.85479153368982</v>
      </c>
      <c r="C7221" s="103">
        <f t="shared" ca="1" si="1357"/>
        <v>288.93094170897348</v>
      </c>
      <c r="D7221" s="103">
        <f t="shared" ca="1" si="1357"/>
        <v>351.62804760106025</v>
      </c>
      <c r="E7221" s="90">
        <f t="shared" ca="1" si="1356"/>
        <v>103.12920771742274</v>
      </c>
      <c r="F7221" s="90">
        <f t="shared" ca="1" si="1356"/>
        <v>82.750032598363845</v>
      </c>
      <c r="G7221" s="90">
        <f t="shared" ca="1" si="1356"/>
        <v>98.547910891589652</v>
      </c>
      <c r="H7221" s="90">
        <f t="shared" ca="1" si="1350"/>
        <v>513.98399925111255</v>
      </c>
      <c r="I7221" s="90">
        <f t="shared" ca="1" si="1351"/>
        <v>371.68097430733735</v>
      </c>
      <c r="J7221" s="90">
        <f t="shared" ca="1" si="1352"/>
        <v>450.1759584926499</v>
      </c>
    </row>
    <row r="7222" spans="1:10" ht="12.75" x14ac:dyDescent="0.2">
      <c r="A7222" s="84">
        <v>7210</v>
      </c>
      <c r="B7222" s="90">
        <f t="shared" ca="1" si="1348"/>
        <v>406.63231923658992</v>
      </c>
      <c r="C7222" s="103">
        <f t="shared" ca="1" si="1357"/>
        <v>299.64300062513473</v>
      </c>
      <c r="D7222" s="103">
        <f t="shared" ca="1" si="1357"/>
        <v>317.04951481565524</v>
      </c>
      <c r="E7222" s="90">
        <f t="shared" ca="1" si="1356"/>
        <v>115.71247940360536</v>
      </c>
      <c r="F7222" s="90">
        <f t="shared" ca="1" si="1356"/>
        <v>69.797373575167029</v>
      </c>
      <c r="G7222" s="90">
        <f t="shared" ca="1" si="1356"/>
        <v>97.43712407577334</v>
      </c>
      <c r="H7222" s="90">
        <f t="shared" ca="1" si="1350"/>
        <v>522.34479864019522</v>
      </c>
      <c r="I7222" s="90">
        <f t="shared" ca="1" si="1351"/>
        <v>369.44037420030179</v>
      </c>
      <c r="J7222" s="90">
        <f t="shared" ca="1" si="1352"/>
        <v>414.48663889142858</v>
      </c>
    </row>
    <row r="7223" spans="1:10" ht="12.75" x14ac:dyDescent="0.2">
      <c r="A7223" s="84">
        <v>7211</v>
      </c>
      <c r="B7223" s="90">
        <f t="shared" ca="1" si="1348"/>
        <v>406.11929592198442</v>
      </c>
      <c r="C7223" s="103">
        <f t="shared" ca="1" si="1357"/>
        <v>288.24726543497422</v>
      </c>
      <c r="D7223" s="103">
        <f t="shared" ca="1" si="1357"/>
        <v>358.9592850768949</v>
      </c>
      <c r="E7223" s="90">
        <f t="shared" ca="1" si="1356"/>
        <v>98.492620473115821</v>
      </c>
      <c r="F7223" s="90">
        <f t="shared" ca="1" si="1356"/>
        <v>77.79171464759736</v>
      </c>
      <c r="G7223" s="90">
        <f t="shared" ca="1" si="1356"/>
        <v>82.090791756319305</v>
      </c>
      <c r="H7223" s="90">
        <f t="shared" ca="1" si="1350"/>
        <v>504.61191639510025</v>
      </c>
      <c r="I7223" s="90">
        <f t="shared" ca="1" si="1351"/>
        <v>366.03898008257158</v>
      </c>
      <c r="J7223" s="90">
        <f t="shared" ca="1" si="1352"/>
        <v>441.05007683321423</v>
      </c>
    </row>
    <row r="7224" spans="1:10" ht="12.75" x14ac:dyDescent="0.2">
      <c r="A7224" s="84">
        <v>7212</v>
      </c>
      <c r="B7224" s="90">
        <f t="shared" ca="1" si="1348"/>
        <v>409.181709305433</v>
      </c>
      <c r="C7224" s="103">
        <f t="shared" ca="1" si="1357"/>
        <v>297.59713134172483</v>
      </c>
      <c r="D7224" s="103">
        <f t="shared" ca="1" si="1357"/>
        <v>338.26467978383585</v>
      </c>
      <c r="E7224" s="90">
        <f t="shared" ca="1" si="1356"/>
        <v>97.994701607683183</v>
      </c>
      <c r="F7224" s="90">
        <f t="shared" ca="1" si="1356"/>
        <v>83.54742278462875</v>
      </c>
      <c r="G7224" s="90">
        <f t="shared" ca="1" si="1356"/>
        <v>70.010888281919435</v>
      </c>
      <c r="H7224" s="90">
        <f t="shared" ca="1" si="1350"/>
        <v>507.17641091311617</v>
      </c>
      <c r="I7224" s="90">
        <f t="shared" ca="1" si="1351"/>
        <v>381.14455412635357</v>
      </c>
      <c r="J7224" s="90">
        <f t="shared" ca="1" si="1352"/>
        <v>408.27556806575529</v>
      </c>
    </row>
    <row r="7225" spans="1:10" ht="12.75" x14ac:dyDescent="0.2">
      <c r="A7225" s="84">
        <v>7213</v>
      </c>
      <c r="B7225" s="90">
        <f t="shared" ca="1" si="1348"/>
        <v>411.29601862757568</v>
      </c>
      <c r="C7225" s="103">
        <f t="shared" ca="1" si="1357"/>
        <v>291.14216184833549</v>
      </c>
      <c r="D7225" s="103">
        <f t="shared" ca="1" si="1357"/>
        <v>337.56624405333343</v>
      </c>
      <c r="E7225" s="90">
        <f t="shared" ca="1" si="1356"/>
        <v>104.59298838461433</v>
      </c>
      <c r="F7225" s="90">
        <f t="shared" ca="1" si="1356"/>
        <v>74.14420789044631</v>
      </c>
      <c r="G7225" s="90">
        <f t="shared" ca="1" si="1356"/>
        <v>98.925332298776922</v>
      </c>
      <c r="H7225" s="90">
        <f t="shared" ca="1" si="1350"/>
        <v>515.88900701218995</v>
      </c>
      <c r="I7225" s="90">
        <f t="shared" ca="1" si="1351"/>
        <v>365.28636973878179</v>
      </c>
      <c r="J7225" s="90">
        <f t="shared" ca="1" si="1352"/>
        <v>436.49157635211037</v>
      </c>
    </row>
    <row r="7226" spans="1:10" ht="12.75" x14ac:dyDescent="0.2">
      <c r="A7226" s="84">
        <v>7214</v>
      </c>
      <c r="B7226" s="90">
        <f t="shared" ca="1" si="1348"/>
        <v>412.752521525774</v>
      </c>
      <c r="C7226" s="103">
        <f t="shared" ca="1" si="1357"/>
        <v>298.22670617527035</v>
      </c>
      <c r="D7226" s="103">
        <f t="shared" ca="1" si="1357"/>
        <v>344.12749909058709</v>
      </c>
      <c r="E7226" s="90">
        <f t="shared" ca="1" si="1356"/>
        <v>114.79123413141636</v>
      </c>
      <c r="F7226" s="90">
        <f t="shared" ca="1" si="1356"/>
        <v>82.805181652880151</v>
      </c>
      <c r="G7226" s="90">
        <f t="shared" ca="1" si="1356"/>
        <v>90.098724985926097</v>
      </c>
      <c r="H7226" s="90">
        <f t="shared" ca="1" si="1350"/>
        <v>527.54375565719033</v>
      </c>
      <c r="I7226" s="90">
        <f t="shared" ca="1" si="1351"/>
        <v>381.0318878281505</v>
      </c>
      <c r="J7226" s="90">
        <f t="shared" ca="1" si="1352"/>
        <v>434.22622407651318</v>
      </c>
    </row>
    <row r="7227" spans="1:10" ht="12.75" x14ac:dyDescent="0.2">
      <c r="A7227" s="84">
        <v>7215</v>
      </c>
      <c r="B7227" s="90">
        <f t="shared" ca="1" si="1348"/>
        <v>407.51157582294837</v>
      </c>
      <c r="C7227" s="103">
        <f t="shared" ca="1" si="1357"/>
        <v>303.11794997987232</v>
      </c>
      <c r="D7227" s="103">
        <f t="shared" ca="1" si="1357"/>
        <v>345.30069795602265</v>
      </c>
      <c r="E7227" s="90">
        <f t="shared" ca="1" si="1356"/>
        <v>113.27238841132626</v>
      </c>
      <c r="F7227" s="90">
        <f t="shared" ca="1" si="1356"/>
        <v>78.326301579007179</v>
      </c>
      <c r="G7227" s="90">
        <f t="shared" ca="1" si="1356"/>
        <v>92.025154895485088</v>
      </c>
      <c r="H7227" s="90">
        <f t="shared" ca="1" si="1350"/>
        <v>520.78396423427466</v>
      </c>
      <c r="I7227" s="90">
        <f t="shared" ca="1" si="1351"/>
        <v>381.4442515588795</v>
      </c>
      <c r="J7227" s="90">
        <f t="shared" ca="1" si="1352"/>
        <v>437.32585285150776</v>
      </c>
    </row>
    <row r="7228" spans="1:10" ht="12.75" x14ac:dyDescent="0.2">
      <c r="A7228" s="84">
        <v>7216</v>
      </c>
      <c r="B7228" s="90">
        <f t="shared" ca="1" si="1348"/>
        <v>423.8427135436134</v>
      </c>
      <c r="C7228" s="103">
        <f t="shared" ca="1" si="1357"/>
        <v>295.76842783884854</v>
      </c>
      <c r="D7228" s="103">
        <f t="shared" ca="1" si="1357"/>
        <v>337.61839985695713</v>
      </c>
      <c r="E7228" s="90">
        <f t="shared" ca="1" si="1356"/>
        <v>108.87873335571383</v>
      </c>
      <c r="F7228" s="90">
        <f t="shared" ca="1" si="1356"/>
        <v>77.600662826727586</v>
      </c>
      <c r="G7228" s="90">
        <f t="shared" ca="1" si="1356"/>
        <v>86.732310089703162</v>
      </c>
      <c r="H7228" s="90">
        <f t="shared" ca="1" si="1350"/>
        <v>532.72144689932725</v>
      </c>
      <c r="I7228" s="90">
        <f t="shared" ca="1" si="1351"/>
        <v>373.3690906655761</v>
      </c>
      <c r="J7228" s="90">
        <f t="shared" ca="1" si="1352"/>
        <v>424.35070994666029</v>
      </c>
    </row>
    <row r="7229" spans="1:10" ht="12.75" x14ac:dyDescent="0.2">
      <c r="A7229" s="84">
        <v>7217</v>
      </c>
      <c r="B7229" s="90">
        <f t="shared" ca="1" si="1348"/>
        <v>405.46633143667634</v>
      </c>
      <c r="C7229" s="103">
        <f t="shared" ca="1" si="1357"/>
        <v>292.3601996112244</v>
      </c>
      <c r="D7229" s="103">
        <f t="shared" ca="1" si="1357"/>
        <v>348.41449934238381</v>
      </c>
      <c r="E7229" s="90">
        <f t="shared" ca="1" si="1356"/>
        <v>107.77450680146147</v>
      </c>
      <c r="F7229" s="90">
        <f t="shared" ca="1" si="1356"/>
        <v>85.463861092436503</v>
      </c>
      <c r="G7229" s="90">
        <f t="shared" ca="1" si="1356"/>
        <v>95.4201198341229</v>
      </c>
      <c r="H7229" s="90">
        <f t="shared" ca="1" si="1350"/>
        <v>513.24083823813783</v>
      </c>
      <c r="I7229" s="90">
        <f t="shared" ca="1" si="1351"/>
        <v>377.8240607036609</v>
      </c>
      <c r="J7229" s="90">
        <f t="shared" ca="1" si="1352"/>
        <v>443.83461917650669</v>
      </c>
    </row>
    <row r="7230" spans="1:10" ht="12.75" x14ac:dyDescent="0.2">
      <c r="A7230" s="84">
        <v>7218</v>
      </c>
      <c r="B7230" s="90">
        <f t="shared" ca="1" si="1348"/>
        <v>409.75967415984678</v>
      </c>
      <c r="C7230" s="103">
        <f t="shared" ref="C7230:G7245" ca="1" si="1358">NORMINV(RAND(),C$5,C$6)</f>
        <v>316.28947039774687</v>
      </c>
      <c r="D7230" s="103">
        <f t="shared" ca="1" si="1358"/>
        <v>335.64216913747862</v>
      </c>
      <c r="E7230" s="90">
        <f t="shared" ca="1" si="1358"/>
        <v>105.03023274338044</v>
      </c>
      <c r="F7230" s="90">
        <f t="shared" ca="1" si="1358"/>
        <v>65.551405616928406</v>
      </c>
      <c r="G7230" s="90">
        <f t="shared" ca="1" si="1358"/>
        <v>88.855772711946059</v>
      </c>
      <c r="H7230" s="90">
        <f t="shared" ca="1" si="1350"/>
        <v>514.78990690322723</v>
      </c>
      <c r="I7230" s="90">
        <f t="shared" ca="1" si="1351"/>
        <v>381.84087601467525</v>
      </c>
      <c r="J7230" s="90">
        <f t="shared" ca="1" si="1352"/>
        <v>424.49794184942471</v>
      </c>
    </row>
    <row r="7231" spans="1:10" ht="12.75" x14ac:dyDescent="0.2">
      <c r="A7231" s="84">
        <v>7219</v>
      </c>
      <c r="B7231" s="90">
        <f t="shared" ca="1" si="1348"/>
        <v>414.40108475635304</v>
      </c>
      <c r="C7231" s="103">
        <f t="shared" ref="C7231:D7245" ca="1" si="1359">NORMINV(RAND(),C$5,C$6)</f>
        <v>297.64456671047492</v>
      </c>
      <c r="D7231" s="103">
        <f t="shared" ca="1" si="1359"/>
        <v>346.75081261131095</v>
      </c>
      <c r="E7231" s="90">
        <f t="shared" ca="1" si="1358"/>
        <v>116.94752016685875</v>
      </c>
      <c r="F7231" s="90">
        <f t="shared" ca="1" si="1358"/>
        <v>73.010269024152194</v>
      </c>
      <c r="G7231" s="90">
        <f t="shared" ca="1" si="1358"/>
        <v>102.61439613623131</v>
      </c>
      <c r="H7231" s="90">
        <f t="shared" ca="1" si="1350"/>
        <v>531.34860492321184</v>
      </c>
      <c r="I7231" s="90">
        <f t="shared" ca="1" si="1351"/>
        <v>370.65483573462711</v>
      </c>
      <c r="J7231" s="90">
        <f t="shared" ca="1" si="1352"/>
        <v>449.36520874754228</v>
      </c>
    </row>
    <row r="7232" spans="1:10" ht="12.75" x14ac:dyDescent="0.2">
      <c r="A7232" s="84">
        <v>7220</v>
      </c>
      <c r="B7232" s="90">
        <f t="shared" ca="1" si="1348"/>
        <v>412.6264179074733</v>
      </c>
      <c r="C7232" s="103">
        <f t="shared" ca="1" si="1359"/>
        <v>298.92640824544321</v>
      </c>
      <c r="D7232" s="103">
        <f t="shared" ca="1" si="1359"/>
        <v>356.20391374114217</v>
      </c>
      <c r="E7232" s="90">
        <f t="shared" ca="1" si="1358"/>
        <v>108.10144436563512</v>
      </c>
      <c r="F7232" s="90">
        <f t="shared" ca="1" si="1358"/>
        <v>81.71500650431426</v>
      </c>
      <c r="G7232" s="90">
        <f t="shared" ca="1" si="1358"/>
        <v>55.092758450797888</v>
      </c>
      <c r="H7232" s="90">
        <f t="shared" ca="1" si="1350"/>
        <v>520.72786227310837</v>
      </c>
      <c r="I7232" s="90">
        <f t="shared" ca="1" si="1351"/>
        <v>380.64141474975747</v>
      </c>
      <c r="J7232" s="90">
        <f t="shared" ca="1" si="1352"/>
        <v>411.29667219194005</v>
      </c>
    </row>
    <row r="7233" spans="1:10" ht="12.75" x14ac:dyDescent="0.2">
      <c r="A7233" s="84">
        <v>7221</v>
      </c>
      <c r="B7233" s="90">
        <f t="shared" ca="1" si="1348"/>
        <v>401.93099602791051</v>
      </c>
      <c r="C7233" s="103">
        <f t="shared" ca="1" si="1359"/>
        <v>313.34422952986785</v>
      </c>
      <c r="D7233" s="103">
        <f t="shared" ca="1" si="1359"/>
        <v>334.31501164585586</v>
      </c>
      <c r="E7233" s="90">
        <f t="shared" ca="1" si="1358"/>
        <v>112.79845390221413</v>
      </c>
      <c r="F7233" s="90">
        <f t="shared" ca="1" si="1358"/>
        <v>78.531815296212187</v>
      </c>
      <c r="G7233" s="90">
        <f t="shared" ca="1" si="1358"/>
        <v>113.09913638400997</v>
      </c>
      <c r="H7233" s="90">
        <f t="shared" ca="1" si="1350"/>
        <v>514.7294499301247</v>
      </c>
      <c r="I7233" s="90">
        <f t="shared" ca="1" si="1351"/>
        <v>391.87604482608003</v>
      </c>
      <c r="J7233" s="90">
        <f t="shared" ca="1" si="1352"/>
        <v>447.41414802986583</v>
      </c>
    </row>
    <row r="7234" spans="1:10" ht="12.75" x14ac:dyDescent="0.2">
      <c r="A7234" s="84">
        <v>7222</v>
      </c>
      <c r="B7234" s="90">
        <f t="shared" ca="1" si="1348"/>
        <v>417.20585372686543</v>
      </c>
      <c r="C7234" s="103">
        <f t="shared" ca="1" si="1359"/>
        <v>291.90592925309335</v>
      </c>
      <c r="D7234" s="103">
        <f t="shared" ca="1" si="1359"/>
        <v>349.36723321157615</v>
      </c>
      <c r="E7234" s="90">
        <f t="shared" ca="1" si="1358"/>
        <v>115.2604494735601</v>
      </c>
      <c r="F7234" s="90">
        <f t="shared" ca="1" si="1358"/>
        <v>83.790088292275996</v>
      </c>
      <c r="G7234" s="90">
        <f t="shared" ca="1" si="1358"/>
        <v>82.811545732063848</v>
      </c>
      <c r="H7234" s="90">
        <f t="shared" ca="1" si="1350"/>
        <v>532.4663032004255</v>
      </c>
      <c r="I7234" s="90">
        <f t="shared" ca="1" si="1351"/>
        <v>375.69601754536933</v>
      </c>
      <c r="J7234" s="90">
        <f t="shared" ca="1" si="1352"/>
        <v>432.17877894364</v>
      </c>
    </row>
    <row r="7235" spans="1:10" ht="12.75" x14ac:dyDescent="0.2">
      <c r="A7235" s="84">
        <v>7223</v>
      </c>
      <c r="B7235" s="90">
        <f t="shared" ca="1" si="1348"/>
        <v>418.84749482993766</v>
      </c>
      <c r="C7235" s="103">
        <f t="shared" ca="1" si="1359"/>
        <v>296.59787901153925</v>
      </c>
      <c r="D7235" s="103">
        <f t="shared" ca="1" si="1359"/>
        <v>326.22309614855226</v>
      </c>
      <c r="E7235" s="90">
        <f t="shared" ca="1" si="1358"/>
        <v>108.21815097017229</v>
      </c>
      <c r="F7235" s="90">
        <f t="shared" ca="1" si="1358"/>
        <v>77.135946015722851</v>
      </c>
      <c r="G7235" s="90">
        <f t="shared" ca="1" si="1358"/>
        <v>85.079691876165825</v>
      </c>
      <c r="H7235" s="90">
        <f t="shared" ca="1" si="1350"/>
        <v>527.06564580010991</v>
      </c>
      <c r="I7235" s="90">
        <f t="shared" ca="1" si="1351"/>
        <v>373.73382502726213</v>
      </c>
      <c r="J7235" s="90">
        <f t="shared" ca="1" si="1352"/>
        <v>411.3027880247181</v>
      </c>
    </row>
    <row r="7236" spans="1:10" ht="12.75" x14ac:dyDescent="0.2">
      <c r="A7236" s="84">
        <v>7224</v>
      </c>
      <c r="B7236" s="90">
        <f t="shared" ca="1" si="1348"/>
        <v>404.44343931493552</v>
      </c>
      <c r="C7236" s="103">
        <f t="shared" ca="1" si="1359"/>
        <v>311.95393455894975</v>
      </c>
      <c r="D7236" s="103">
        <f t="shared" ca="1" si="1359"/>
        <v>359.56911296237314</v>
      </c>
      <c r="E7236" s="90">
        <f t="shared" ca="1" si="1358"/>
        <v>122.81081345071281</v>
      </c>
      <c r="F7236" s="90">
        <f t="shared" ca="1" si="1358"/>
        <v>100.15495574970214</v>
      </c>
      <c r="G7236" s="90">
        <f t="shared" ca="1" si="1358"/>
        <v>81.076852611756863</v>
      </c>
      <c r="H7236" s="90">
        <f t="shared" ca="1" si="1350"/>
        <v>527.25425276564829</v>
      </c>
      <c r="I7236" s="90">
        <f t="shared" ca="1" si="1351"/>
        <v>412.10889030865189</v>
      </c>
      <c r="J7236" s="90">
        <f t="shared" ca="1" si="1352"/>
        <v>440.64596557413</v>
      </c>
    </row>
    <row r="7237" spans="1:10" ht="12.75" x14ac:dyDescent="0.2">
      <c r="A7237" s="84">
        <v>7225</v>
      </c>
      <c r="B7237" s="90">
        <f t="shared" ca="1" si="1348"/>
        <v>402.39383267735718</v>
      </c>
      <c r="C7237" s="103">
        <f t="shared" ca="1" si="1359"/>
        <v>293.32618182443906</v>
      </c>
      <c r="D7237" s="103">
        <f t="shared" ca="1" si="1359"/>
        <v>332.12947865350753</v>
      </c>
      <c r="E7237" s="90">
        <f t="shared" ca="1" si="1358"/>
        <v>106.78904352144744</v>
      </c>
      <c r="F7237" s="90">
        <f t="shared" ca="1" si="1358"/>
        <v>97.618737906508329</v>
      </c>
      <c r="G7237" s="90">
        <f t="shared" ca="1" si="1358"/>
        <v>106.43276925338725</v>
      </c>
      <c r="H7237" s="90">
        <f t="shared" ca="1" si="1350"/>
        <v>509.18287619880459</v>
      </c>
      <c r="I7237" s="90">
        <f t="shared" ca="1" si="1351"/>
        <v>390.94491973094739</v>
      </c>
      <c r="J7237" s="90">
        <f t="shared" ca="1" si="1352"/>
        <v>438.56224790689475</v>
      </c>
    </row>
    <row r="7238" spans="1:10" ht="12.75" x14ac:dyDescent="0.2">
      <c r="A7238" s="84">
        <v>7226</v>
      </c>
      <c r="B7238" s="90">
        <f t="shared" ca="1" si="1348"/>
        <v>405.43165773185041</v>
      </c>
      <c r="C7238" s="103">
        <f t="shared" ca="1" si="1359"/>
        <v>299.2665955528264</v>
      </c>
      <c r="D7238" s="103">
        <f t="shared" ca="1" si="1359"/>
        <v>349.84534820676629</v>
      </c>
      <c r="E7238" s="90">
        <f t="shared" ca="1" si="1358"/>
        <v>106.49436836508059</v>
      </c>
      <c r="F7238" s="90">
        <f t="shared" ca="1" si="1358"/>
        <v>80.574385264032287</v>
      </c>
      <c r="G7238" s="90">
        <f t="shared" ca="1" si="1358"/>
        <v>85.683575942302483</v>
      </c>
      <c r="H7238" s="90">
        <f t="shared" ca="1" si="1350"/>
        <v>511.92602609693097</v>
      </c>
      <c r="I7238" s="90">
        <f t="shared" ca="1" si="1351"/>
        <v>379.84098081685869</v>
      </c>
      <c r="J7238" s="90">
        <f t="shared" ca="1" si="1352"/>
        <v>435.52892414906876</v>
      </c>
    </row>
    <row r="7239" spans="1:10" ht="12.75" x14ac:dyDescent="0.2">
      <c r="A7239" s="84">
        <v>7227</v>
      </c>
      <c r="B7239" s="90">
        <f t="shared" ca="1" si="1348"/>
        <v>416.38293435069608</v>
      </c>
      <c r="C7239" s="103">
        <f t="shared" ca="1" si="1359"/>
        <v>285.83596690718917</v>
      </c>
      <c r="D7239" s="103">
        <f t="shared" ca="1" si="1359"/>
        <v>342.40173564641009</v>
      </c>
      <c r="E7239" s="90">
        <f t="shared" ca="1" si="1358"/>
        <v>102.79856259550819</v>
      </c>
      <c r="F7239" s="90">
        <f t="shared" ca="1" si="1358"/>
        <v>74.786198918839972</v>
      </c>
      <c r="G7239" s="90">
        <f t="shared" ca="1" si="1358"/>
        <v>97.242876244140717</v>
      </c>
      <c r="H7239" s="90">
        <f t="shared" ca="1" si="1350"/>
        <v>519.18149694620422</v>
      </c>
      <c r="I7239" s="90">
        <f t="shared" ca="1" si="1351"/>
        <v>360.62216582602912</v>
      </c>
      <c r="J7239" s="90">
        <f t="shared" ca="1" si="1352"/>
        <v>439.64461189055078</v>
      </c>
    </row>
    <row r="7240" spans="1:10" ht="12.75" x14ac:dyDescent="0.2">
      <c r="A7240" s="84">
        <v>7228</v>
      </c>
      <c r="B7240" s="90">
        <f t="shared" ca="1" si="1348"/>
        <v>409.34269659324298</v>
      </c>
      <c r="C7240" s="103">
        <f t="shared" ca="1" si="1359"/>
        <v>296.96550649781921</v>
      </c>
      <c r="D7240" s="103">
        <f t="shared" ca="1" si="1359"/>
        <v>342.7812441195839</v>
      </c>
      <c r="E7240" s="90">
        <f t="shared" ca="1" si="1358"/>
        <v>114.42499295627098</v>
      </c>
      <c r="F7240" s="90">
        <f t="shared" ca="1" si="1358"/>
        <v>86.712185095386417</v>
      </c>
      <c r="G7240" s="90">
        <f t="shared" ca="1" si="1358"/>
        <v>88.290008353749656</v>
      </c>
      <c r="H7240" s="90">
        <f t="shared" ca="1" si="1350"/>
        <v>523.76768954951399</v>
      </c>
      <c r="I7240" s="90">
        <f t="shared" ca="1" si="1351"/>
        <v>383.67769159320562</v>
      </c>
      <c r="J7240" s="90">
        <f t="shared" ca="1" si="1352"/>
        <v>431.07125247333357</v>
      </c>
    </row>
    <row r="7241" spans="1:10" ht="12.75" x14ac:dyDescent="0.2">
      <c r="A7241" s="84">
        <v>7229</v>
      </c>
      <c r="B7241" s="90">
        <f t="shared" ca="1" si="1348"/>
        <v>413.29545926557824</v>
      </c>
      <c r="C7241" s="103">
        <f t="shared" ca="1" si="1359"/>
        <v>290.27693191733056</v>
      </c>
      <c r="D7241" s="103">
        <f t="shared" ca="1" si="1359"/>
        <v>345.06469823549827</v>
      </c>
      <c r="E7241" s="90">
        <f t="shared" ca="1" si="1358"/>
        <v>100.57719443635001</v>
      </c>
      <c r="F7241" s="90">
        <f t="shared" ca="1" si="1358"/>
        <v>98.263634737392437</v>
      </c>
      <c r="G7241" s="90">
        <f t="shared" ca="1" si="1358"/>
        <v>92.085254424874719</v>
      </c>
      <c r="H7241" s="90">
        <f t="shared" ca="1" si="1350"/>
        <v>513.87265370192824</v>
      </c>
      <c r="I7241" s="90">
        <f t="shared" ca="1" si="1351"/>
        <v>388.54056665472297</v>
      </c>
      <c r="J7241" s="90">
        <f t="shared" ca="1" si="1352"/>
        <v>437.149952660373</v>
      </c>
    </row>
    <row r="7242" spans="1:10" ht="12.75" x14ac:dyDescent="0.2">
      <c r="A7242" s="84">
        <v>7230</v>
      </c>
      <c r="B7242" s="90">
        <f t="shared" ca="1" si="1348"/>
        <v>408.65674583808743</v>
      </c>
      <c r="C7242" s="103">
        <f t="shared" ca="1" si="1359"/>
        <v>294.08509735189045</v>
      </c>
      <c r="D7242" s="103">
        <f t="shared" ca="1" si="1359"/>
        <v>332.38762410414307</v>
      </c>
      <c r="E7242" s="90">
        <f t="shared" ca="1" si="1358"/>
        <v>103.03988982779317</v>
      </c>
      <c r="F7242" s="90">
        <f t="shared" ca="1" si="1358"/>
        <v>72.865109740294059</v>
      </c>
      <c r="G7242" s="90">
        <f t="shared" ca="1" si="1358"/>
        <v>98.195631266575703</v>
      </c>
      <c r="H7242" s="90">
        <f t="shared" ca="1" si="1350"/>
        <v>511.69663566588059</v>
      </c>
      <c r="I7242" s="90">
        <f t="shared" ca="1" si="1351"/>
        <v>366.95020709218454</v>
      </c>
      <c r="J7242" s="90">
        <f t="shared" ca="1" si="1352"/>
        <v>430.5832553707188</v>
      </c>
    </row>
    <row r="7243" spans="1:10" ht="12.75" x14ac:dyDescent="0.2">
      <c r="A7243" s="84">
        <v>7231</v>
      </c>
      <c r="B7243" s="90">
        <f t="shared" ca="1" si="1348"/>
        <v>406.61190798375895</v>
      </c>
      <c r="C7243" s="103">
        <f t="shared" ca="1" si="1359"/>
        <v>294.26148152918637</v>
      </c>
      <c r="D7243" s="103">
        <f t="shared" ca="1" si="1359"/>
        <v>353.91293670559224</v>
      </c>
      <c r="E7243" s="90">
        <f t="shared" ca="1" si="1358"/>
        <v>118.00688350922393</v>
      </c>
      <c r="F7243" s="90">
        <f t="shared" ca="1" si="1358"/>
        <v>77.701287318690319</v>
      </c>
      <c r="G7243" s="90">
        <f t="shared" ca="1" si="1358"/>
        <v>93.652169819846534</v>
      </c>
      <c r="H7243" s="90">
        <f t="shared" ca="1" si="1350"/>
        <v>524.61879149298284</v>
      </c>
      <c r="I7243" s="90">
        <f t="shared" ca="1" si="1351"/>
        <v>371.9627688478767</v>
      </c>
      <c r="J7243" s="90">
        <f t="shared" ca="1" si="1352"/>
        <v>447.56510652543875</v>
      </c>
    </row>
    <row r="7244" spans="1:10" ht="12.75" x14ac:dyDescent="0.2">
      <c r="A7244" s="84">
        <v>7232</v>
      </c>
      <c r="B7244" s="90">
        <f t="shared" ca="1" si="1348"/>
        <v>411.04234405062999</v>
      </c>
      <c r="C7244" s="103">
        <f t="shared" ca="1" si="1359"/>
        <v>309.01349236484003</v>
      </c>
      <c r="D7244" s="103">
        <f t="shared" ca="1" si="1359"/>
        <v>317.87365253227529</v>
      </c>
      <c r="E7244" s="90">
        <f t="shared" ca="1" si="1358"/>
        <v>107.89127804438812</v>
      </c>
      <c r="F7244" s="90">
        <f t="shared" ca="1" si="1358"/>
        <v>90.338273486424939</v>
      </c>
      <c r="G7244" s="90">
        <f t="shared" ca="1" si="1358"/>
        <v>96.254318838354976</v>
      </c>
      <c r="H7244" s="90">
        <f t="shared" ca="1" si="1350"/>
        <v>518.93362209501811</v>
      </c>
      <c r="I7244" s="90">
        <f t="shared" ca="1" si="1351"/>
        <v>399.35176585126499</v>
      </c>
      <c r="J7244" s="90">
        <f t="shared" ca="1" si="1352"/>
        <v>414.12797137063023</v>
      </c>
    </row>
    <row r="7245" spans="1:10" ht="12.75" x14ac:dyDescent="0.2">
      <c r="A7245" s="84">
        <v>7233</v>
      </c>
      <c r="B7245" s="90">
        <f t="shared" ca="1" si="1348"/>
        <v>411.38556763810141</v>
      </c>
      <c r="C7245" s="103">
        <f t="shared" ca="1" si="1359"/>
        <v>322.95767565938672</v>
      </c>
      <c r="D7245" s="103">
        <f t="shared" ca="1" si="1359"/>
        <v>330.15145020676465</v>
      </c>
      <c r="E7245" s="90">
        <f t="shared" ca="1" si="1358"/>
        <v>100.43742858758731</v>
      </c>
      <c r="F7245" s="90">
        <f t="shared" ca="1" si="1358"/>
        <v>73.475894695786451</v>
      </c>
      <c r="G7245" s="90">
        <f t="shared" ca="1" si="1358"/>
        <v>101.10227255185544</v>
      </c>
      <c r="H7245" s="90">
        <f t="shared" ca="1" si="1350"/>
        <v>511.82299622568871</v>
      </c>
      <c r="I7245" s="90">
        <f t="shared" ca="1" si="1351"/>
        <v>396.43357035517317</v>
      </c>
      <c r="J7245" s="90">
        <f t="shared" ca="1" si="1352"/>
        <v>431.25372275862009</v>
      </c>
    </row>
    <row r="7246" spans="1:10" ht="12.75" x14ac:dyDescent="0.2">
      <c r="A7246" s="84">
        <v>7234</v>
      </c>
      <c r="B7246" s="90">
        <f t="shared" ref="B7246:B7309" ca="1" si="1360">NORMINV(RAND(),B$5,B$6)</f>
        <v>404.32783047764428</v>
      </c>
      <c r="C7246" s="103">
        <f t="shared" ref="C7246:G7261" ca="1" si="1361">NORMINV(RAND(),C$5,C$6)</f>
        <v>302.44727778538754</v>
      </c>
      <c r="D7246" s="103">
        <f t="shared" ca="1" si="1361"/>
        <v>357.90768096554717</v>
      </c>
      <c r="E7246" s="90">
        <f t="shared" ca="1" si="1361"/>
        <v>102.66844123383773</v>
      </c>
      <c r="F7246" s="90">
        <f t="shared" ca="1" si="1361"/>
        <v>80.614091692971186</v>
      </c>
      <c r="G7246" s="90">
        <f t="shared" ca="1" si="1361"/>
        <v>82.284324276650963</v>
      </c>
      <c r="H7246" s="90">
        <f t="shared" ref="H7246:H7309" ca="1" si="1362">+B7246+E7246</f>
        <v>506.996271711482</v>
      </c>
      <c r="I7246" s="90">
        <f t="shared" ref="I7246:I7309" ca="1" si="1363">+C7246+F7246</f>
        <v>383.06136947835876</v>
      </c>
      <c r="J7246" s="90">
        <f t="shared" ref="J7246:J7309" ca="1" si="1364">+D7246+G7246</f>
        <v>440.19200524219815</v>
      </c>
    </row>
    <row r="7247" spans="1:10" ht="12.75" x14ac:dyDescent="0.2">
      <c r="A7247" s="84">
        <v>7235</v>
      </c>
      <c r="B7247" s="90">
        <f t="shared" ca="1" si="1360"/>
        <v>396.53043396068011</v>
      </c>
      <c r="C7247" s="103">
        <f t="shared" ref="C7247:D7261" ca="1" si="1365">NORMINV(RAND(),C$5,C$6)</f>
        <v>288.40828304768502</v>
      </c>
      <c r="D7247" s="103">
        <f t="shared" ca="1" si="1365"/>
        <v>337.85816878429983</v>
      </c>
      <c r="E7247" s="90">
        <f t="shared" ca="1" si="1361"/>
        <v>109.61608091639555</v>
      </c>
      <c r="F7247" s="90">
        <f t="shared" ca="1" si="1361"/>
        <v>66.539204841188436</v>
      </c>
      <c r="G7247" s="90">
        <f t="shared" ca="1" si="1361"/>
        <v>103.02780516147094</v>
      </c>
      <c r="H7247" s="90">
        <f t="shared" ca="1" si="1362"/>
        <v>506.14651487707567</v>
      </c>
      <c r="I7247" s="90">
        <f t="shared" ca="1" si="1363"/>
        <v>354.94748788887347</v>
      </c>
      <c r="J7247" s="90">
        <f t="shared" ca="1" si="1364"/>
        <v>440.88597394577079</v>
      </c>
    </row>
    <row r="7248" spans="1:10" ht="12.75" x14ac:dyDescent="0.2">
      <c r="A7248" s="84">
        <v>7236</v>
      </c>
      <c r="B7248" s="90">
        <f t="shared" ca="1" si="1360"/>
        <v>403.38116091767324</v>
      </c>
      <c r="C7248" s="103">
        <f t="shared" ca="1" si="1365"/>
        <v>289.76647076561426</v>
      </c>
      <c r="D7248" s="103">
        <f t="shared" ca="1" si="1365"/>
        <v>358.7867475889895</v>
      </c>
      <c r="E7248" s="90">
        <f t="shared" ca="1" si="1361"/>
        <v>115.87502693071022</v>
      </c>
      <c r="F7248" s="90">
        <f t="shared" ca="1" si="1361"/>
        <v>82.050548000622257</v>
      </c>
      <c r="G7248" s="90">
        <f t="shared" ca="1" si="1361"/>
        <v>116.2581008648893</v>
      </c>
      <c r="H7248" s="90">
        <f t="shared" ca="1" si="1362"/>
        <v>519.25618784838343</v>
      </c>
      <c r="I7248" s="90">
        <f t="shared" ca="1" si="1363"/>
        <v>371.81701876623652</v>
      </c>
      <c r="J7248" s="90">
        <f t="shared" ca="1" si="1364"/>
        <v>475.04484845387879</v>
      </c>
    </row>
    <row r="7249" spans="1:10" ht="12.75" x14ac:dyDescent="0.2">
      <c r="A7249" s="84">
        <v>7237</v>
      </c>
      <c r="B7249" s="90">
        <f t="shared" ca="1" si="1360"/>
        <v>404.84015257308914</v>
      </c>
      <c r="C7249" s="103">
        <f t="shared" ca="1" si="1365"/>
        <v>298.97726763580516</v>
      </c>
      <c r="D7249" s="103">
        <f t="shared" ca="1" si="1365"/>
        <v>351.08268130067319</v>
      </c>
      <c r="E7249" s="90">
        <f t="shared" ca="1" si="1361"/>
        <v>102.59466745827029</v>
      </c>
      <c r="F7249" s="90">
        <f t="shared" ca="1" si="1361"/>
        <v>70.846261823834396</v>
      </c>
      <c r="G7249" s="90">
        <f t="shared" ca="1" si="1361"/>
        <v>102.41805996258084</v>
      </c>
      <c r="H7249" s="90">
        <f t="shared" ca="1" si="1362"/>
        <v>507.43482003135944</v>
      </c>
      <c r="I7249" s="90">
        <f t="shared" ca="1" si="1363"/>
        <v>369.82352945963953</v>
      </c>
      <c r="J7249" s="90">
        <f t="shared" ca="1" si="1364"/>
        <v>453.50074126325404</v>
      </c>
    </row>
    <row r="7250" spans="1:10" ht="12.75" x14ac:dyDescent="0.2">
      <c r="A7250" s="84">
        <v>7238</v>
      </c>
      <c r="B7250" s="90">
        <f t="shared" ca="1" si="1360"/>
        <v>407.41435497938181</v>
      </c>
      <c r="C7250" s="103">
        <f t="shared" ca="1" si="1365"/>
        <v>289.35282948704435</v>
      </c>
      <c r="D7250" s="103">
        <f t="shared" ca="1" si="1365"/>
        <v>351.75653298884544</v>
      </c>
      <c r="E7250" s="90">
        <f t="shared" ca="1" si="1361"/>
        <v>106.32200582795684</v>
      </c>
      <c r="F7250" s="90">
        <f t="shared" ca="1" si="1361"/>
        <v>68.731413340070162</v>
      </c>
      <c r="G7250" s="90">
        <f t="shared" ca="1" si="1361"/>
        <v>98.572490410163354</v>
      </c>
      <c r="H7250" s="90">
        <f t="shared" ca="1" si="1362"/>
        <v>513.73636080733866</v>
      </c>
      <c r="I7250" s="90">
        <f t="shared" ca="1" si="1363"/>
        <v>358.08424282711451</v>
      </c>
      <c r="J7250" s="90">
        <f t="shared" ca="1" si="1364"/>
        <v>450.3290233990088</v>
      </c>
    </row>
    <row r="7251" spans="1:10" ht="12.75" x14ac:dyDescent="0.2">
      <c r="A7251" s="84">
        <v>7239</v>
      </c>
      <c r="B7251" s="90">
        <f t="shared" ca="1" si="1360"/>
        <v>409.14465113206671</v>
      </c>
      <c r="C7251" s="103">
        <f t="shared" ca="1" si="1365"/>
        <v>307.17996929120199</v>
      </c>
      <c r="D7251" s="103">
        <f t="shared" ca="1" si="1365"/>
        <v>355.18856648006812</v>
      </c>
      <c r="E7251" s="90">
        <f t="shared" ca="1" si="1361"/>
        <v>106.76024148050966</v>
      </c>
      <c r="F7251" s="90">
        <f t="shared" ca="1" si="1361"/>
        <v>84.148178978892176</v>
      </c>
      <c r="G7251" s="90">
        <f t="shared" ca="1" si="1361"/>
        <v>116.00170230151883</v>
      </c>
      <c r="H7251" s="90">
        <f t="shared" ca="1" si="1362"/>
        <v>515.90489261257642</v>
      </c>
      <c r="I7251" s="90">
        <f t="shared" ca="1" si="1363"/>
        <v>391.32814827009418</v>
      </c>
      <c r="J7251" s="90">
        <f t="shared" ca="1" si="1364"/>
        <v>471.19026878158695</v>
      </c>
    </row>
    <row r="7252" spans="1:10" ht="12.75" x14ac:dyDescent="0.2">
      <c r="A7252" s="84">
        <v>7240</v>
      </c>
      <c r="B7252" s="90">
        <f t="shared" ca="1" si="1360"/>
        <v>408.11860617301068</v>
      </c>
      <c r="C7252" s="103">
        <f t="shared" ca="1" si="1365"/>
        <v>288.81357598006895</v>
      </c>
      <c r="D7252" s="103">
        <f t="shared" ca="1" si="1365"/>
        <v>349.25884935572464</v>
      </c>
      <c r="E7252" s="90">
        <f t="shared" ca="1" si="1361"/>
        <v>107.35020992920535</v>
      </c>
      <c r="F7252" s="90">
        <f t="shared" ca="1" si="1361"/>
        <v>97.198580604165187</v>
      </c>
      <c r="G7252" s="90">
        <f t="shared" ca="1" si="1361"/>
        <v>104.56667355625329</v>
      </c>
      <c r="H7252" s="90">
        <f t="shared" ca="1" si="1362"/>
        <v>515.46881610221601</v>
      </c>
      <c r="I7252" s="90">
        <f t="shared" ca="1" si="1363"/>
        <v>386.01215658423416</v>
      </c>
      <c r="J7252" s="90">
        <f t="shared" ca="1" si="1364"/>
        <v>453.82552291197794</v>
      </c>
    </row>
    <row r="7253" spans="1:10" ht="12.75" x14ac:dyDescent="0.2">
      <c r="A7253" s="84">
        <v>7241</v>
      </c>
      <c r="B7253" s="90">
        <f t="shared" ca="1" si="1360"/>
        <v>420.8915745072398</v>
      </c>
      <c r="C7253" s="103">
        <f t="shared" ca="1" si="1365"/>
        <v>301.95228072389534</v>
      </c>
      <c r="D7253" s="103">
        <f t="shared" ca="1" si="1365"/>
        <v>363.57309422206743</v>
      </c>
      <c r="E7253" s="90">
        <f t="shared" ca="1" si="1361"/>
        <v>110.07860225146456</v>
      </c>
      <c r="F7253" s="90">
        <f t="shared" ca="1" si="1361"/>
        <v>81.803760538155345</v>
      </c>
      <c r="G7253" s="90">
        <f t="shared" ca="1" si="1361"/>
        <v>94.089341587346638</v>
      </c>
      <c r="H7253" s="90">
        <f t="shared" ca="1" si="1362"/>
        <v>530.97017675870438</v>
      </c>
      <c r="I7253" s="90">
        <f t="shared" ca="1" si="1363"/>
        <v>383.7560412620507</v>
      </c>
      <c r="J7253" s="90">
        <f t="shared" ca="1" si="1364"/>
        <v>457.66243580941409</v>
      </c>
    </row>
    <row r="7254" spans="1:10" ht="12.75" x14ac:dyDescent="0.2">
      <c r="A7254" s="84">
        <v>7242</v>
      </c>
      <c r="B7254" s="90">
        <f t="shared" ca="1" si="1360"/>
        <v>425.17153851443516</v>
      </c>
      <c r="C7254" s="103">
        <f t="shared" ca="1" si="1365"/>
        <v>284.48892800512721</v>
      </c>
      <c r="D7254" s="103">
        <f t="shared" ca="1" si="1365"/>
        <v>355.22883237510155</v>
      </c>
      <c r="E7254" s="90">
        <f t="shared" ca="1" si="1361"/>
        <v>110.18010168203158</v>
      </c>
      <c r="F7254" s="90">
        <f t="shared" ca="1" si="1361"/>
        <v>90.056813793640018</v>
      </c>
      <c r="G7254" s="90">
        <f t="shared" ca="1" si="1361"/>
        <v>86.571658523489276</v>
      </c>
      <c r="H7254" s="90">
        <f t="shared" ca="1" si="1362"/>
        <v>535.35164019646675</v>
      </c>
      <c r="I7254" s="90">
        <f t="shared" ca="1" si="1363"/>
        <v>374.54574179876721</v>
      </c>
      <c r="J7254" s="90">
        <f t="shared" ca="1" si="1364"/>
        <v>441.80049089859085</v>
      </c>
    </row>
    <row r="7255" spans="1:10" ht="12.75" x14ac:dyDescent="0.2">
      <c r="A7255" s="84">
        <v>7243</v>
      </c>
      <c r="B7255" s="90">
        <f t="shared" ca="1" si="1360"/>
        <v>410.37069471359405</v>
      </c>
      <c r="C7255" s="103">
        <f t="shared" ca="1" si="1365"/>
        <v>310.47943821155911</v>
      </c>
      <c r="D7255" s="103">
        <f t="shared" ca="1" si="1365"/>
        <v>353.7072165106639</v>
      </c>
      <c r="E7255" s="90">
        <f t="shared" ca="1" si="1361"/>
        <v>118.52068865769712</v>
      </c>
      <c r="F7255" s="90">
        <f t="shared" ca="1" si="1361"/>
        <v>84.124960953359121</v>
      </c>
      <c r="G7255" s="90">
        <f t="shared" ca="1" si="1361"/>
        <v>110.42877197393079</v>
      </c>
      <c r="H7255" s="90">
        <f t="shared" ca="1" si="1362"/>
        <v>528.89138337129111</v>
      </c>
      <c r="I7255" s="90">
        <f t="shared" ca="1" si="1363"/>
        <v>394.60439916491822</v>
      </c>
      <c r="J7255" s="90">
        <f t="shared" ca="1" si="1364"/>
        <v>464.13598848459469</v>
      </c>
    </row>
    <row r="7256" spans="1:10" ht="12.75" x14ac:dyDescent="0.2">
      <c r="A7256" s="84">
        <v>7244</v>
      </c>
      <c r="B7256" s="90">
        <f t="shared" ca="1" si="1360"/>
        <v>412.61737397881308</v>
      </c>
      <c r="C7256" s="103">
        <f t="shared" ca="1" si="1365"/>
        <v>294.21736583721741</v>
      </c>
      <c r="D7256" s="103">
        <f t="shared" ca="1" si="1365"/>
        <v>348.57241966189639</v>
      </c>
      <c r="E7256" s="90">
        <f t="shared" ca="1" si="1361"/>
        <v>104.72845289173932</v>
      </c>
      <c r="F7256" s="90">
        <f t="shared" ca="1" si="1361"/>
        <v>81.479466799176151</v>
      </c>
      <c r="G7256" s="90">
        <f t="shared" ca="1" si="1361"/>
        <v>109.83217989977007</v>
      </c>
      <c r="H7256" s="90">
        <f t="shared" ca="1" si="1362"/>
        <v>517.3458268705524</v>
      </c>
      <c r="I7256" s="90">
        <f t="shared" ca="1" si="1363"/>
        <v>375.69683263639354</v>
      </c>
      <c r="J7256" s="90">
        <f t="shared" ca="1" si="1364"/>
        <v>458.40459956166649</v>
      </c>
    </row>
    <row r="7257" spans="1:10" ht="12.75" x14ac:dyDescent="0.2">
      <c r="A7257" s="84">
        <v>7245</v>
      </c>
      <c r="B7257" s="90">
        <f t="shared" ca="1" si="1360"/>
        <v>406.22451302239472</v>
      </c>
      <c r="C7257" s="103">
        <f t="shared" ca="1" si="1365"/>
        <v>308.75307341945501</v>
      </c>
      <c r="D7257" s="103">
        <f t="shared" ca="1" si="1365"/>
        <v>343.76259006608478</v>
      </c>
      <c r="E7257" s="90">
        <f t="shared" ca="1" si="1361"/>
        <v>96.979588858575113</v>
      </c>
      <c r="F7257" s="90">
        <f t="shared" ca="1" si="1361"/>
        <v>94.601688374659858</v>
      </c>
      <c r="G7257" s="90">
        <f t="shared" ca="1" si="1361"/>
        <v>98.051276021901785</v>
      </c>
      <c r="H7257" s="90">
        <f t="shared" ca="1" si="1362"/>
        <v>503.2041018809698</v>
      </c>
      <c r="I7257" s="90">
        <f t="shared" ca="1" si="1363"/>
        <v>403.35476179411489</v>
      </c>
      <c r="J7257" s="90">
        <f t="shared" ca="1" si="1364"/>
        <v>441.81386608798658</v>
      </c>
    </row>
    <row r="7258" spans="1:10" ht="12.75" x14ac:dyDescent="0.2">
      <c r="A7258" s="84">
        <v>7246</v>
      </c>
      <c r="B7258" s="90">
        <f t="shared" ca="1" si="1360"/>
        <v>414.82058038266109</v>
      </c>
      <c r="C7258" s="103">
        <f t="shared" ca="1" si="1365"/>
        <v>317.23187404979882</v>
      </c>
      <c r="D7258" s="103">
        <f t="shared" ca="1" si="1365"/>
        <v>349.72106903223505</v>
      </c>
      <c r="E7258" s="90">
        <f t="shared" ca="1" si="1361"/>
        <v>114.48012566080671</v>
      </c>
      <c r="F7258" s="90">
        <f t="shared" ca="1" si="1361"/>
        <v>91.076011069098925</v>
      </c>
      <c r="G7258" s="90">
        <f t="shared" ca="1" si="1361"/>
        <v>86.099505871734166</v>
      </c>
      <c r="H7258" s="90">
        <f t="shared" ca="1" si="1362"/>
        <v>529.30070604346781</v>
      </c>
      <c r="I7258" s="90">
        <f t="shared" ca="1" si="1363"/>
        <v>408.30788511889773</v>
      </c>
      <c r="J7258" s="90">
        <f t="shared" ca="1" si="1364"/>
        <v>435.8205749039692</v>
      </c>
    </row>
    <row r="7259" spans="1:10" ht="12.75" x14ac:dyDescent="0.2">
      <c r="A7259" s="84">
        <v>7247</v>
      </c>
      <c r="B7259" s="90">
        <f t="shared" ca="1" si="1360"/>
        <v>406.90416715381542</v>
      </c>
      <c r="C7259" s="103">
        <f t="shared" ca="1" si="1365"/>
        <v>295.1259743532363</v>
      </c>
      <c r="D7259" s="103">
        <f t="shared" ca="1" si="1365"/>
        <v>362.24924363556761</v>
      </c>
      <c r="E7259" s="90">
        <f t="shared" ca="1" si="1361"/>
        <v>108.68315238756949</v>
      </c>
      <c r="F7259" s="90">
        <f t="shared" ca="1" si="1361"/>
        <v>79.603916010510204</v>
      </c>
      <c r="G7259" s="90">
        <f t="shared" ca="1" si="1361"/>
        <v>90.270437948538856</v>
      </c>
      <c r="H7259" s="90">
        <f t="shared" ca="1" si="1362"/>
        <v>515.58731954138489</v>
      </c>
      <c r="I7259" s="90">
        <f t="shared" ca="1" si="1363"/>
        <v>374.72989036374651</v>
      </c>
      <c r="J7259" s="90">
        <f t="shared" ca="1" si="1364"/>
        <v>452.51968158410648</v>
      </c>
    </row>
    <row r="7260" spans="1:10" ht="12.75" x14ac:dyDescent="0.2">
      <c r="A7260" s="84">
        <v>7248</v>
      </c>
      <c r="B7260" s="90">
        <f t="shared" ca="1" si="1360"/>
        <v>409.13595243785807</v>
      </c>
      <c r="C7260" s="103">
        <f t="shared" ca="1" si="1365"/>
        <v>312.34708469874772</v>
      </c>
      <c r="D7260" s="103">
        <f t="shared" ca="1" si="1365"/>
        <v>351.00844232744538</v>
      </c>
      <c r="E7260" s="90">
        <f t="shared" ca="1" si="1361"/>
        <v>100.5753969190807</v>
      </c>
      <c r="F7260" s="90">
        <f t="shared" ca="1" si="1361"/>
        <v>69.996506895073566</v>
      </c>
      <c r="G7260" s="90">
        <f t="shared" ca="1" si="1361"/>
        <v>90.479639224514841</v>
      </c>
      <c r="H7260" s="90">
        <f t="shared" ca="1" si="1362"/>
        <v>509.71134935693874</v>
      </c>
      <c r="I7260" s="90">
        <f t="shared" ca="1" si="1363"/>
        <v>382.34359159382132</v>
      </c>
      <c r="J7260" s="90">
        <f t="shared" ca="1" si="1364"/>
        <v>441.48808155196025</v>
      </c>
    </row>
    <row r="7261" spans="1:10" ht="12.75" x14ac:dyDescent="0.2">
      <c r="A7261" s="84">
        <v>7249</v>
      </c>
      <c r="B7261" s="90">
        <f t="shared" ca="1" si="1360"/>
        <v>408.22787518912298</v>
      </c>
      <c r="C7261" s="103">
        <f t="shared" ca="1" si="1365"/>
        <v>318.55734111342218</v>
      </c>
      <c r="D7261" s="103">
        <f t="shared" ca="1" si="1365"/>
        <v>346.45724193799606</v>
      </c>
      <c r="E7261" s="90">
        <f t="shared" ca="1" si="1361"/>
        <v>105.05165430438063</v>
      </c>
      <c r="F7261" s="90">
        <f t="shared" ca="1" si="1361"/>
        <v>63.375525158084947</v>
      </c>
      <c r="G7261" s="90">
        <f t="shared" ca="1" si="1361"/>
        <v>104.76913160711598</v>
      </c>
      <c r="H7261" s="90">
        <f t="shared" ca="1" si="1362"/>
        <v>513.27952949350356</v>
      </c>
      <c r="I7261" s="90">
        <f t="shared" ca="1" si="1363"/>
        <v>381.93286627150712</v>
      </c>
      <c r="J7261" s="90">
        <f t="shared" ca="1" si="1364"/>
        <v>451.22637354511204</v>
      </c>
    </row>
    <row r="7262" spans="1:10" ht="12.75" x14ac:dyDescent="0.2">
      <c r="A7262" s="84">
        <v>7250</v>
      </c>
      <c r="B7262" s="90">
        <f t="shared" ca="1" si="1360"/>
        <v>404.22715264978069</v>
      </c>
      <c r="C7262" s="103">
        <f t="shared" ref="C7262:G7277" ca="1" si="1366">NORMINV(RAND(),C$5,C$6)</f>
        <v>305.87371160018745</v>
      </c>
      <c r="D7262" s="103">
        <f t="shared" ca="1" si="1366"/>
        <v>351.80994438175151</v>
      </c>
      <c r="E7262" s="90">
        <f t="shared" ca="1" si="1366"/>
        <v>113.28272113568811</v>
      </c>
      <c r="F7262" s="90">
        <f t="shared" ca="1" si="1366"/>
        <v>82.162116059071181</v>
      </c>
      <c r="G7262" s="90">
        <f t="shared" ca="1" si="1366"/>
        <v>94.280382383801381</v>
      </c>
      <c r="H7262" s="90">
        <f t="shared" ca="1" si="1362"/>
        <v>517.50987378546881</v>
      </c>
      <c r="I7262" s="90">
        <f t="shared" ca="1" si="1363"/>
        <v>388.03582765925864</v>
      </c>
      <c r="J7262" s="90">
        <f t="shared" ca="1" si="1364"/>
        <v>446.0903267655529</v>
      </c>
    </row>
    <row r="7263" spans="1:10" ht="12.75" x14ac:dyDescent="0.2">
      <c r="A7263" s="84">
        <v>7251</v>
      </c>
      <c r="B7263" s="90">
        <f t="shared" ca="1" si="1360"/>
        <v>416.81177750975854</v>
      </c>
      <c r="C7263" s="103">
        <f t="shared" ref="C7263:D7277" ca="1" si="1367">NORMINV(RAND(),C$5,C$6)</f>
        <v>310.44421527796152</v>
      </c>
      <c r="D7263" s="103">
        <f t="shared" ca="1" si="1367"/>
        <v>338.11901456916598</v>
      </c>
      <c r="E7263" s="90">
        <f t="shared" ca="1" si="1366"/>
        <v>103.86279115628543</v>
      </c>
      <c r="F7263" s="90">
        <f t="shared" ca="1" si="1366"/>
        <v>73.4519797880059</v>
      </c>
      <c r="G7263" s="90">
        <f t="shared" ca="1" si="1366"/>
        <v>96.846967976217584</v>
      </c>
      <c r="H7263" s="90">
        <f t="shared" ca="1" si="1362"/>
        <v>520.67456866604402</v>
      </c>
      <c r="I7263" s="90">
        <f t="shared" ca="1" si="1363"/>
        <v>383.89619506596739</v>
      </c>
      <c r="J7263" s="90">
        <f t="shared" ca="1" si="1364"/>
        <v>434.96598254538355</v>
      </c>
    </row>
    <row r="7264" spans="1:10" ht="12.75" x14ac:dyDescent="0.2">
      <c r="A7264" s="84">
        <v>7252</v>
      </c>
      <c r="B7264" s="90">
        <f t="shared" ca="1" si="1360"/>
        <v>410.03292478358048</v>
      </c>
      <c r="C7264" s="103">
        <f t="shared" ca="1" si="1367"/>
        <v>295.50148560601843</v>
      </c>
      <c r="D7264" s="103">
        <f t="shared" ca="1" si="1367"/>
        <v>343.38579907106379</v>
      </c>
      <c r="E7264" s="90">
        <f t="shared" ca="1" si="1366"/>
        <v>108.69443214142007</v>
      </c>
      <c r="F7264" s="90">
        <f t="shared" ca="1" si="1366"/>
        <v>78.307962667304039</v>
      </c>
      <c r="G7264" s="90">
        <f t="shared" ca="1" si="1366"/>
        <v>106.4688912259103</v>
      </c>
      <c r="H7264" s="90">
        <f t="shared" ca="1" si="1362"/>
        <v>518.72735692500055</v>
      </c>
      <c r="I7264" s="90">
        <f t="shared" ca="1" si="1363"/>
        <v>373.80944827332246</v>
      </c>
      <c r="J7264" s="90">
        <f t="shared" ca="1" si="1364"/>
        <v>449.85469029697407</v>
      </c>
    </row>
    <row r="7265" spans="1:10" ht="12.75" x14ac:dyDescent="0.2">
      <c r="A7265" s="84">
        <v>7253</v>
      </c>
      <c r="B7265" s="90">
        <f t="shared" ca="1" si="1360"/>
        <v>408.81855848778548</v>
      </c>
      <c r="C7265" s="103">
        <f t="shared" ca="1" si="1367"/>
        <v>292.98629052298884</v>
      </c>
      <c r="D7265" s="103">
        <f t="shared" ca="1" si="1367"/>
        <v>349.36719233945416</v>
      </c>
      <c r="E7265" s="90">
        <f t="shared" ca="1" si="1366"/>
        <v>102.61518304208722</v>
      </c>
      <c r="F7265" s="90">
        <f t="shared" ca="1" si="1366"/>
        <v>82.377698567829796</v>
      </c>
      <c r="G7265" s="90">
        <f t="shared" ca="1" si="1366"/>
        <v>104.31693464250317</v>
      </c>
      <c r="H7265" s="90">
        <f t="shared" ca="1" si="1362"/>
        <v>511.43374152987269</v>
      </c>
      <c r="I7265" s="90">
        <f t="shared" ca="1" si="1363"/>
        <v>375.36398909081862</v>
      </c>
      <c r="J7265" s="90">
        <f t="shared" ca="1" si="1364"/>
        <v>453.68412698195732</v>
      </c>
    </row>
    <row r="7266" spans="1:10" ht="12.75" x14ac:dyDescent="0.2">
      <c r="A7266" s="84">
        <v>7254</v>
      </c>
      <c r="B7266" s="90">
        <f t="shared" ca="1" si="1360"/>
        <v>410.39993569526149</v>
      </c>
      <c r="C7266" s="103">
        <f t="shared" ca="1" si="1367"/>
        <v>285.01692784932015</v>
      </c>
      <c r="D7266" s="103">
        <f t="shared" ca="1" si="1367"/>
        <v>343.17323071929945</v>
      </c>
      <c r="E7266" s="90">
        <f t="shared" ca="1" si="1366"/>
        <v>107.17787618228496</v>
      </c>
      <c r="F7266" s="90">
        <f t="shared" ca="1" si="1366"/>
        <v>69.420189117924323</v>
      </c>
      <c r="G7266" s="90">
        <f t="shared" ca="1" si="1366"/>
        <v>89.123406311447056</v>
      </c>
      <c r="H7266" s="90">
        <f t="shared" ca="1" si="1362"/>
        <v>517.57781187754642</v>
      </c>
      <c r="I7266" s="90">
        <f t="shared" ca="1" si="1363"/>
        <v>354.43711696724449</v>
      </c>
      <c r="J7266" s="90">
        <f t="shared" ca="1" si="1364"/>
        <v>432.29663703074652</v>
      </c>
    </row>
    <row r="7267" spans="1:10" ht="12.75" x14ac:dyDescent="0.2">
      <c r="A7267" s="84">
        <v>7255</v>
      </c>
      <c r="B7267" s="90">
        <f t="shared" ca="1" si="1360"/>
        <v>410.98255945574897</v>
      </c>
      <c r="C7267" s="103">
        <f t="shared" ca="1" si="1367"/>
        <v>289.09284885069877</v>
      </c>
      <c r="D7267" s="103">
        <f t="shared" ca="1" si="1367"/>
        <v>342.64119927182782</v>
      </c>
      <c r="E7267" s="90">
        <f t="shared" ca="1" si="1366"/>
        <v>109.53857636119632</v>
      </c>
      <c r="F7267" s="90">
        <f t="shared" ca="1" si="1366"/>
        <v>93.651386229714703</v>
      </c>
      <c r="G7267" s="90">
        <f t="shared" ca="1" si="1366"/>
        <v>88.291742934959657</v>
      </c>
      <c r="H7267" s="90">
        <f t="shared" ca="1" si="1362"/>
        <v>520.52113581694528</v>
      </c>
      <c r="I7267" s="90">
        <f t="shared" ca="1" si="1363"/>
        <v>382.74423508041349</v>
      </c>
      <c r="J7267" s="90">
        <f t="shared" ca="1" si="1364"/>
        <v>430.93294220678746</v>
      </c>
    </row>
    <row r="7268" spans="1:10" ht="12.75" x14ac:dyDescent="0.2">
      <c r="A7268" s="84">
        <v>7256</v>
      </c>
      <c r="B7268" s="90">
        <f t="shared" ca="1" si="1360"/>
        <v>405.40136348539176</v>
      </c>
      <c r="C7268" s="103">
        <f t="shared" ca="1" si="1367"/>
        <v>305.16733464458827</v>
      </c>
      <c r="D7268" s="103">
        <f t="shared" ca="1" si="1367"/>
        <v>361.73691581891302</v>
      </c>
      <c r="E7268" s="90">
        <f t="shared" ca="1" si="1366"/>
        <v>112.89411395567022</v>
      </c>
      <c r="F7268" s="90">
        <f t="shared" ca="1" si="1366"/>
        <v>82.8178479182789</v>
      </c>
      <c r="G7268" s="90">
        <f t="shared" ca="1" si="1366"/>
        <v>104.37480987678644</v>
      </c>
      <c r="H7268" s="90">
        <f t="shared" ca="1" si="1362"/>
        <v>518.29547744106196</v>
      </c>
      <c r="I7268" s="90">
        <f t="shared" ca="1" si="1363"/>
        <v>387.98518256286718</v>
      </c>
      <c r="J7268" s="90">
        <f t="shared" ca="1" si="1364"/>
        <v>466.11172569569948</v>
      </c>
    </row>
    <row r="7269" spans="1:10" ht="12.75" x14ac:dyDescent="0.2">
      <c r="A7269" s="84">
        <v>7257</v>
      </c>
      <c r="B7269" s="90">
        <f t="shared" ca="1" si="1360"/>
        <v>409.08498264109056</v>
      </c>
      <c r="C7269" s="103">
        <f t="shared" ca="1" si="1367"/>
        <v>299.96468831239378</v>
      </c>
      <c r="D7269" s="103">
        <f t="shared" ca="1" si="1367"/>
        <v>350.60208681054866</v>
      </c>
      <c r="E7269" s="90">
        <f t="shared" ca="1" si="1366"/>
        <v>109.35208183069058</v>
      </c>
      <c r="F7269" s="90">
        <f t="shared" ca="1" si="1366"/>
        <v>70.203271266420955</v>
      </c>
      <c r="G7269" s="90">
        <f t="shared" ca="1" si="1366"/>
        <v>88.009488067953171</v>
      </c>
      <c r="H7269" s="90">
        <f t="shared" ca="1" si="1362"/>
        <v>518.43706447178113</v>
      </c>
      <c r="I7269" s="90">
        <f t="shared" ca="1" si="1363"/>
        <v>370.1679595788147</v>
      </c>
      <c r="J7269" s="90">
        <f t="shared" ca="1" si="1364"/>
        <v>438.61157487850181</v>
      </c>
    </row>
    <row r="7270" spans="1:10" ht="12.75" x14ac:dyDescent="0.2">
      <c r="A7270" s="84">
        <v>7258</v>
      </c>
      <c r="B7270" s="90">
        <f t="shared" ca="1" si="1360"/>
        <v>414.08946679555959</v>
      </c>
      <c r="C7270" s="103">
        <f t="shared" ca="1" si="1367"/>
        <v>283.75370298129667</v>
      </c>
      <c r="D7270" s="103">
        <f t="shared" ca="1" si="1367"/>
        <v>346.33514986225532</v>
      </c>
      <c r="E7270" s="90">
        <f t="shared" ca="1" si="1366"/>
        <v>105.44897855665486</v>
      </c>
      <c r="F7270" s="90">
        <f t="shared" ca="1" si="1366"/>
        <v>83.097055578269789</v>
      </c>
      <c r="G7270" s="90">
        <f t="shared" ca="1" si="1366"/>
        <v>81.080478191910444</v>
      </c>
      <c r="H7270" s="90">
        <f t="shared" ca="1" si="1362"/>
        <v>519.53844535221447</v>
      </c>
      <c r="I7270" s="90">
        <f t="shared" ca="1" si="1363"/>
        <v>366.85075855956643</v>
      </c>
      <c r="J7270" s="90">
        <f t="shared" ca="1" si="1364"/>
        <v>427.41562805416578</v>
      </c>
    </row>
    <row r="7271" spans="1:10" ht="12.75" x14ac:dyDescent="0.2">
      <c r="A7271" s="84">
        <v>7259</v>
      </c>
      <c r="B7271" s="90">
        <f t="shared" ca="1" si="1360"/>
        <v>407.95771433874432</v>
      </c>
      <c r="C7271" s="103">
        <f t="shared" ca="1" si="1367"/>
        <v>307.41247031041257</v>
      </c>
      <c r="D7271" s="103">
        <f t="shared" ca="1" si="1367"/>
        <v>366.17534401921432</v>
      </c>
      <c r="E7271" s="90">
        <f t="shared" ca="1" si="1366"/>
        <v>114.07046634752942</v>
      </c>
      <c r="F7271" s="90">
        <f t="shared" ca="1" si="1366"/>
        <v>102.58182147457426</v>
      </c>
      <c r="G7271" s="90">
        <f t="shared" ca="1" si="1366"/>
        <v>97.148077389059196</v>
      </c>
      <c r="H7271" s="90">
        <f t="shared" ca="1" si="1362"/>
        <v>522.0281806862738</v>
      </c>
      <c r="I7271" s="90">
        <f t="shared" ca="1" si="1363"/>
        <v>409.99429178498684</v>
      </c>
      <c r="J7271" s="90">
        <f t="shared" ca="1" si="1364"/>
        <v>463.32342140827353</v>
      </c>
    </row>
    <row r="7272" spans="1:10" ht="12.75" x14ac:dyDescent="0.2">
      <c r="A7272" s="84">
        <v>7260</v>
      </c>
      <c r="B7272" s="90">
        <f t="shared" ca="1" si="1360"/>
        <v>408.69886618403928</v>
      </c>
      <c r="C7272" s="103">
        <f t="shared" ca="1" si="1367"/>
        <v>296.07874563990538</v>
      </c>
      <c r="D7272" s="103">
        <f t="shared" ca="1" si="1367"/>
        <v>328.22860086550236</v>
      </c>
      <c r="E7272" s="90">
        <f t="shared" ca="1" si="1366"/>
        <v>102.36996000794721</v>
      </c>
      <c r="F7272" s="90">
        <f t="shared" ca="1" si="1366"/>
        <v>61.19231980664447</v>
      </c>
      <c r="G7272" s="90">
        <f t="shared" ca="1" si="1366"/>
        <v>92.414160657438117</v>
      </c>
      <c r="H7272" s="90">
        <f t="shared" ca="1" si="1362"/>
        <v>511.06882619198649</v>
      </c>
      <c r="I7272" s="90">
        <f t="shared" ca="1" si="1363"/>
        <v>357.27106544654987</v>
      </c>
      <c r="J7272" s="90">
        <f t="shared" ca="1" si="1364"/>
        <v>420.64276152294048</v>
      </c>
    </row>
    <row r="7273" spans="1:10" ht="12.75" x14ac:dyDescent="0.2">
      <c r="A7273" s="84">
        <v>7261</v>
      </c>
      <c r="B7273" s="90">
        <f t="shared" ca="1" si="1360"/>
        <v>413.81570925818244</v>
      </c>
      <c r="C7273" s="103">
        <f t="shared" ca="1" si="1367"/>
        <v>307.37801857098577</v>
      </c>
      <c r="D7273" s="103">
        <f t="shared" ca="1" si="1367"/>
        <v>347.04681222736497</v>
      </c>
      <c r="E7273" s="90">
        <f t="shared" ca="1" si="1366"/>
        <v>109.63948985399857</v>
      </c>
      <c r="F7273" s="90">
        <f t="shared" ca="1" si="1366"/>
        <v>79.038492258887203</v>
      </c>
      <c r="G7273" s="90">
        <f t="shared" ca="1" si="1366"/>
        <v>89.279392971439947</v>
      </c>
      <c r="H7273" s="90">
        <f t="shared" ca="1" si="1362"/>
        <v>523.45519911218105</v>
      </c>
      <c r="I7273" s="90">
        <f t="shared" ca="1" si="1363"/>
        <v>386.416510829873</v>
      </c>
      <c r="J7273" s="90">
        <f t="shared" ca="1" si="1364"/>
        <v>436.32620519880493</v>
      </c>
    </row>
    <row r="7274" spans="1:10" ht="12.75" x14ac:dyDescent="0.2">
      <c r="A7274" s="84">
        <v>7262</v>
      </c>
      <c r="B7274" s="90">
        <f t="shared" ca="1" si="1360"/>
        <v>410.6003855336607</v>
      </c>
      <c r="C7274" s="103">
        <f t="shared" ca="1" si="1367"/>
        <v>293.84355048939631</v>
      </c>
      <c r="D7274" s="103">
        <f t="shared" ca="1" si="1367"/>
        <v>332.36460705513792</v>
      </c>
      <c r="E7274" s="90">
        <f t="shared" ca="1" si="1366"/>
        <v>115.07411935483464</v>
      </c>
      <c r="F7274" s="90">
        <f t="shared" ca="1" si="1366"/>
        <v>87.064450641401848</v>
      </c>
      <c r="G7274" s="90">
        <f t="shared" ca="1" si="1366"/>
        <v>96.529034486445468</v>
      </c>
      <c r="H7274" s="90">
        <f t="shared" ca="1" si="1362"/>
        <v>525.67450488849533</v>
      </c>
      <c r="I7274" s="90">
        <f t="shared" ca="1" si="1363"/>
        <v>380.90800113079814</v>
      </c>
      <c r="J7274" s="90">
        <f t="shared" ca="1" si="1364"/>
        <v>428.89364154158341</v>
      </c>
    </row>
    <row r="7275" spans="1:10" ht="12.75" x14ac:dyDescent="0.2">
      <c r="A7275" s="84">
        <v>7263</v>
      </c>
      <c r="B7275" s="90">
        <f t="shared" ca="1" si="1360"/>
        <v>413.12136696830601</v>
      </c>
      <c r="C7275" s="103">
        <f t="shared" ca="1" si="1367"/>
        <v>310.12911186020216</v>
      </c>
      <c r="D7275" s="103">
        <f t="shared" ca="1" si="1367"/>
        <v>365.34265310543725</v>
      </c>
      <c r="E7275" s="90">
        <f t="shared" ca="1" si="1366"/>
        <v>112.37370812689161</v>
      </c>
      <c r="F7275" s="90">
        <f t="shared" ca="1" si="1366"/>
        <v>81.712326406188822</v>
      </c>
      <c r="G7275" s="90">
        <f t="shared" ca="1" si="1366"/>
        <v>96.053904102619043</v>
      </c>
      <c r="H7275" s="90">
        <f t="shared" ca="1" si="1362"/>
        <v>525.49507509519765</v>
      </c>
      <c r="I7275" s="90">
        <f t="shared" ca="1" si="1363"/>
        <v>391.84143826639098</v>
      </c>
      <c r="J7275" s="90">
        <f t="shared" ca="1" si="1364"/>
        <v>461.39655720805627</v>
      </c>
    </row>
    <row r="7276" spans="1:10" ht="12.75" x14ac:dyDescent="0.2">
      <c r="A7276" s="84">
        <v>7264</v>
      </c>
      <c r="B7276" s="90">
        <f t="shared" ca="1" si="1360"/>
        <v>411.39897224575412</v>
      </c>
      <c r="C7276" s="103">
        <f t="shared" ca="1" si="1367"/>
        <v>296.95048268000556</v>
      </c>
      <c r="D7276" s="103">
        <f t="shared" ca="1" si="1367"/>
        <v>361.51634229462843</v>
      </c>
      <c r="E7276" s="90">
        <f t="shared" ca="1" si="1366"/>
        <v>110.41760738541663</v>
      </c>
      <c r="F7276" s="90">
        <f t="shared" ca="1" si="1366"/>
        <v>68.805836205053055</v>
      </c>
      <c r="G7276" s="90">
        <f t="shared" ca="1" si="1366"/>
        <v>75.411379756968714</v>
      </c>
      <c r="H7276" s="90">
        <f t="shared" ca="1" si="1362"/>
        <v>521.81657963117073</v>
      </c>
      <c r="I7276" s="90">
        <f t="shared" ca="1" si="1363"/>
        <v>365.75631888505859</v>
      </c>
      <c r="J7276" s="90">
        <f t="shared" ca="1" si="1364"/>
        <v>436.92772205159713</v>
      </c>
    </row>
    <row r="7277" spans="1:10" ht="12.75" x14ac:dyDescent="0.2">
      <c r="A7277" s="84">
        <v>7265</v>
      </c>
      <c r="B7277" s="90">
        <f t="shared" ca="1" si="1360"/>
        <v>396.63027721506467</v>
      </c>
      <c r="C7277" s="103">
        <f t="shared" ca="1" si="1367"/>
        <v>311.39633058090698</v>
      </c>
      <c r="D7277" s="103">
        <f t="shared" ca="1" si="1367"/>
        <v>348.81652755436278</v>
      </c>
      <c r="E7277" s="90">
        <f t="shared" ca="1" si="1366"/>
        <v>113.8646404508022</v>
      </c>
      <c r="F7277" s="90">
        <f t="shared" ca="1" si="1366"/>
        <v>83.359769847105483</v>
      </c>
      <c r="G7277" s="90">
        <f t="shared" ca="1" si="1366"/>
        <v>100.55644451916461</v>
      </c>
      <c r="H7277" s="90">
        <f t="shared" ca="1" si="1362"/>
        <v>510.49491766586686</v>
      </c>
      <c r="I7277" s="90">
        <f t="shared" ca="1" si="1363"/>
        <v>394.75610042801247</v>
      </c>
      <c r="J7277" s="90">
        <f t="shared" ca="1" si="1364"/>
        <v>449.37297207352742</v>
      </c>
    </row>
    <row r="7278" spans="1:10" ht="12.75" x14ac:dyDescent="0.2">
      <c r="A7278" s="84">
        <v>7266</v>
      </c>
      <c r="B7278" s="90">
        <f t="shared" ca="1" si="1360"/>
        <v>409.46858047782712</v>
      </c>
      <c r="C7278" s="103">
        <f t="shared" ref="C7278:G7293" ca="1" si="1368">NORMINV(RAND(),C$5,C$6)</f>
        <v>309.91737574152313</v>
      </c>
      <c r="D7278" s="103">
        <f t="shared" ca="1" si="1368"/>
        <v>363.8340261823738</v>
      </c>
      <c r="E7278" s="90">
        <f t="shared" ca="1" si="1368"/>
        <v>108.52130356750189</v>
      </c>
      <c r="F7278" s="90">
        <f t="shared" ca="1" si="1368"/>
        <v>74.905821222925454</v>
      </c>
      <c r="G7278" s="90">
        <f t="shared" ca="1" si="1368"/>
        <v>105.27988843167091</v>
      </c>
      <c r="H7278" s="90">
        <f t="shared" ca="1" si="1362"/>
        <v>517.98988404532906</v>
      </c>
      <c r="I7278" s="90">
        <f t="shared" ca="1" si="1363"/>
        <v>384.82319696444858</v>
      </c>
      <c r="J7278" s="90">
        <f t="shared" ca="1" si="1364"/>
        <v>469.11391461404469</v>
      </c>
    </row>
    <row r="7279" spans="1:10" ht="12.75" x14ac:dyDescent="0.2">
      <c r="A7279" s="84">
        <v>7267</v>
      </c>
      <c r="B7279" s="90">
        <f t="shared" ca="1" si="1360"/>
        <v>411.12277410044715</v>
      </c>
      <c r="C7279" s="103">
        <f t="shared" ref="C7279:D7293" ca="1" si="1369">NORMINV(RAND(),C$5,C$6)</f>
        <v>309.45532872295297</v>
      </c>
      <c r="D7279" s="103">
        <f t="shared" ca="1" si="1369"/>
        <v>347.83826378117766</v>
      </c>
      <c r="E7279" s="90">
        <f t="shared" ca="1" si="1368"/>
        <v>112.0314305654713</v>
      </c>
      <c r="F7279" s="90">
        <f t="shared" ca="1" si="1368"/>
        <v>81.659954262943486</v>
      </c>
      <c r="G7279" s="90">
        <f t="shared" ca="1" si="1368"/>
        <v>84.837544047153187</v>
      </c>
      <c r="H7279" s="90">
        <f t="shared" ca="1" si="1362"/>
        <v>523.15420466591843</v>
      </c>
      <c r="I7279" s="90">
        <f t="shared" ca="1" si="1363"/>
        <v>391.11528298589644</v>
      </c>
      <c r="J7279" s="90">
        <f t="shared" ca="1" si="1364"/>
        <v>432.67580782833085</v>
      </c>
    </row>
    <row r="7280" spans="1:10" ht="12.75" x14ac:dyDescent="0.2">
      <c r="A7280" s="84">
        <v>7268</v>
      </c>
      <c r="B7280" s="90">
        <f t="shared" ca="1" si="1360"/>
        <v>407.90781245607161</v>
      </c>
      <c r="C7280" s="103">
        <f t="shared" ca="1" si="1369"/>
        <v>310.27486072274621</v>
      </c>
      <c r="D7280" s="103">
        <f t="shared" ca="1" si="1369"/>
        <v>336.32460644029715</v>
      </c>
      <c r="E7280" s="90">
        <f t="shared" ca="1" si="1368"/>
        <v>110.36563229538369</v>
      </c>
      <c r="F7280" s="90">
        <f t="shared" ca="1" si="1368"/>
        <v>85.242955776254988</v>
      </c>
      <c r="G7280" s="90">
        <f t="shared" ca="1" si="1368"/>
        <v>84.859263310334043</v>
      </c>
      <c r="H7280" s="90">
        <f t="shared" ca="1" si="1362"/>
        <v>518.27344475145526</v>
      </c>
      <c r="I7280" s="90">
        <f t="shared" ca="1" si="1363"/>
        <v>395.51781649900119</v>
      </c>
      <c r="J7280" s="90">
        <f t="shared" ca="1" si="1364"/>
        <v>421.18386975063117</v>
      </c>
    </row>
    <row r="7281" spans="1:10" ht="12.75" x14ac:dyDescent="0.2">
      <c r="A7281" s="84">
        <v>7269</v>
      </c>
      <c r="B7281" s="90">
        <f t="shared" ca="1" si="1360"/>
        <v>419.18626106180722</v>
      </c>
      <c r="C7281" s="103">
        <f t="shared" ca="1" si="1369"/>
        <v>301.82664713199375</v>
      </c>
      <c r="D7281" s="103">
        <f t="shared" ca="1" si="1369"/>
        <v>321.93494322462271</v>
      </c>
      <c r="E7281" s="90">
        <f t="shared" ca="1" si="1368"/>
        <v>105.26878341357146</v>
      </c>
      <c r="F7281" s="90">
        <f t="shared" ca="1" si="1368"/>
        <v>77.724333829789799</v>
      </c>
      <c r="G7281" s="90">
        <f t="shared" ca="1" si="1368"/>
        <v>89.3828842101356</v>
      </c>
      <c r="H7281" s="90">
        <f t="shared" ca="1" si="1362"/>
        <v>524.45504447537871</v>
      </c>
      <c r="I7281" s="90">
        <f t="shared" ca="1" si="1363"/>
        <v>379.55098096178358</v>
      </c>
      <c r="J7281" s="90">
        <f t="shared" ca="1" si="1364"/>
        <v>411.31782743475833</v>
      </c>
    </row>
    <row r="7282" spans="1:10" ht="12.75" x14ac:dyDescent="0.2">
      <c r="A7282" s="84">
        <v>7270</v>
      </c>
      <c r="B7282" s="90">
        <f t="shared" ca="1" si="1360"/>
        <v>406.57456430584404</v>
      </c>
      <c r="C7282" s="103">
        <f t="shared" ca="1" si="1369"/>
        <v>288.2431637463319</v>
      </c>
      <c r="D7282" s="103">
        <f t="shared" ca="1" si="1369"/>
        <v>347.00429264113535</v>
      </c>
      <c r="E7282" s="90">
        <f t="shared" ca="1" si="1368"/>
        <v>112.12125815859325</v>
      </c>
      <c r="F7282" s="90">
        <f t="shared" ca="1" si="1368"/>
        <v>81.75820713080536</v>
      </c>
      <c r="G7282" s="90">
        <f t="shared" ca="1" si="1368"/>
        <v>83.286924752724715</v>
      </c>
      <c r="H7282" s="90">
        <f t="shared" ca="1" si="1362"/>
        <v>518.69582246443724</v>
      </c>
      <c r="I7282" s="90">
        <f t="shared" ca="1" si="1363"/>
        <v>370.00137087713728</v>
      </c>
      <c r="J7282" s="90">
        <f t="shared" ca="1" si="1364"/>
        <v>430.29121739386005</v>
      </c>
    </row>
    <row r="7283" spans="1:10" ht="12.75" x14ac:dyDescent="0.2">
      <c r="A7283" s="84">
        <v>7271</v>
      </c>
      <c r="B7283" s="90">
        <f t="shared" ca="1" si="1360"/>
        <v>411.01917141417124</v>
      </c>
      <c r="C7283" s="103">
        <f t="shared" ca="1" si="1369"/>
        <v>282.96066992321778</v>
      </c>
      <c r="D7283" s="103">
        <f t="shared" ca="1" si="1369"/>
        <v>348.56342705087957</v>
      </c>
      <c r="E7283" s="90">
        <f t="shared" ca="1" si="1368"/>
        <v>109.27537038688145</v>
      </c>
      <c r="F7283" s="90">
        <f t="shared" ca="1" si="1368"/>
        <v>81.267215681483947</v>
      </c>
      <c r="G7283" s="90">
        <f t="shared" ca="1" si="1368"/>
        <v>105.29859676532068</v>
      </c>
      <c r="H7283" s="90">
        <f t="shared" ca="1" si="1362"/>
        <v>520.29454180105267</v>
      </c>
      <c r="I7283" s="90">
        <f t="shared" ca="1" si="1363"/>
        <v>364.22788560470173</v>
      </c>
      <c r="J7283" s="90">
        <f t="shared" ca="1" si="1364"/>
        <v>453.86202381620024</v>
      </c>
    </row>
    <row r="7284" spans="1:10" ht="12.75" x14ac:dyDescent="0.2">
      <c r="A7284" s="84">
        <v>7272</v>
      </c>
      <c r="B7284" s="90">
        <f t="shared" ca="1" si="1360"/>
        <v>404.30028187954997</v>
      </c>
      <c r="C7284" s="103">
        <f t="shared" ca="1" si="1369"/>
        <v>318.9351289013722</v>
      </c>
      <c r="D7284" s="103">
        <f t="shared" ca="1" si="1369"/>
        <v>368.06738079349634</v>
      </c>
      <c r="E7284" s="90">
        <f t="shared" ca="1" si="1368"/>
        <v>109.46543966101105</v>
      </c>
      <c r="F7284" s="90">
        <f t="shared" ca="1" si="1368"/>
        <v>61.820400178929717</v>
      </c>
      <c r="G7284" s="90">
        <f t="shared" ca="1" si="1368"/>
        <v>71.834433520475983</v>
      </c>
      <c r="H7284" s="90">
        <f t="shared" ca="1" si="1362"/>
        <v>513.765721540561</v>
      </c>
      <c r="I7284" s="90">
        <f t="shared" ca="1" si="1363"/>
        <v>380.75552908030193</v>
      </c>
      <c r="J7284" s="90">
        <f t="shared" ca="1" si="1364"/>
        <v>439.9018143139723</v>
      </c>
    </row>
    <row r="7285" spans="1:10" ht="12.75" x14ac:dyDescent="0.2">
      <c r="A7285" s="84">
        <v>7273</v>
      </c>
      <c r="B7285" s="90">
        <f t="shared" ca="1" si="1360"/>
        <v>408.54905800850264</v>
      </c>
      <c r="C7285" s="103">
        <f t="shared" ca="1" si="1369"/>
        <v>296.93526535522057</v>
      </c>
      <c r="D7285" s="103">
        <f t="shared" ca="1" si="1369"/>
        <v>336.86336927145635</v>
      </c>
      <c r="E7285" s="90">
        <f t="shared" ca="1" si="1368"/>
        <v>119.2756321916908</v>
      </c>
      <c r="F7285" s="90">
        <f t="shared" ca="1" si="1368"/>
        <v>89.873745173113178</v>
      </c>
      <c r="G7285" s="90">
        <f t="shared" ca="1" si="1368"/>
        <v>91.613261040621396</v>
      </c>
      <c r="H7285" s="90">
        <f t="shared" ca="1" si="1362"/>
        <v>527.82469020019346</v>
      </c>
      <c r="I7285" s="90">
        <f t="shared" ca="1" si="1363"/>
        <v>386.80901052833372</v>
      </c>
      <c r="J7285" s="90">
        <f t="shared" ca="1" si="1364"/>
        <v>428.47663031207776</v>
      </c>
    </row>
    <row r="7286" spans="1:10" ht="12.75" x14ac:dyDescent="0.2">
      <c r="A7286" s="84">
        <v>7274</v>
      </c>
      <c r="B7286" s="90">
        <f t="shared" ca="1" si="1360"/>
        <v>407.48351467375329</v>
      </c>
      <c r="C7286" s="103">
        <f t="shared" ca="1" si="1369"/>
        <v>299.66943236262642</v>
      </c>
      <c r="D7286" s="103">
        <f t="shared" ca="1" si="1369"/>
        <v>330.56558558686515</v>
      </c>
      <c r="E7286" s="90">
        <f t="shared" ca="1" si="1368"/>
        <v>116.03413390883289</v>
      </c>
      <c r="F7286" s="90">
        <f t="shared" ca="1" si="1368"/>
        <v>79.032120585654795</v>
      </c>
      <c r="G7286" s="90">
        <f t="shared" ca="1" si="1368"/>
        <v>101.70512611681039</v>
      </c>
      <c r="H7286" s="90">
        <f t="shared" ca="1" si="1362"/>
        <v>523.51764858258616</v>
      </c>
      <c r="I7286" s="90">
        <f t="shared" ca="1" si="1363"/>
        <v>378.70155294828123</v>
      </c>
      <c r="J7286" s="90">
        <f t="shared" ca="1" si="1364"/>
        <v>432.27071170367554</v>
      </c>
    </row>
    <row r="7287" spans="1:10" ht="12.75" x14ac:dyDescent="0.2">
      <c r="A7287" s="84">
        <v>7275</v>
      </c>
      <c r="B7287" s="90">
        <f t="shared" ca="1" si="1360"/>
        <v>411.51114853217138</v>
      </c>
      <c r="C7287" s="103">
        <f t="shared" ca="1" si="1369"/>
        <v>298.30857235608886</v>
      </c>
      <c r="D7287" s="103">
        <f t="shared" ca="1" si="1369"/>
        <v>346.48678123151211</v>
      </c>
      <c r="E7287" s="90">
        <f t="shared" ca="1" si="1368"/>
        <v>116.9454862064397</v>
      </c>
      <c r="F7287" s="90">
        <f t="shared" ca="1" si="1368"/>
        <v>77.926884102332522</v>
      </c>
      <c r="G7287" s="90">
        <f t="shared" ca="1" si="1368"/>
        <v>95.84925667557701</v>
      </c>
      <c r="H7287" s="90">
        <f t="shared" ca="1" si="1362"/>
        <v>528.45663473861111</v>
      </c>
      <c r="I7287" s="90">
        <f t="shared" ca="1" si="1363"/>
        <v>376.23545645842137</v>
      </c>
      <c r="J7287" s="90">
        <f t="shared" ca="1" si="1364"/>
        <v>442.33603790708912</v>
      </c>
    </row>
    <row r="7288" spans="1:10" ht="12.75" x14ac:dyDescent="0.2">
      <c r="A7288" s="84">
        <v>7276</v>
      </c>
      <c r="B7288" s="90">
        <f t="shared" ca="1" si="1360"/>
        <v>401.75817278105148</v>
      </c>
      <c r="C7288" s="103">
        <f t="shared" ca="1" si="1369"/>
        <v>309.89239526840555</v>
      </c>
      <c r="D7288" s="103">
        <f t="shared" ca="1" si="1369"/>
        <v>347.89038554191944</v>
      </c>
      <c r="E7288" s="90">
        <f t="shared" ca="1" si="1368"/>
        <v>105.54539935773491</v>
      </c>
      <c r="F7288" s="90">
        <f t="shared" ca="1" si="1368"/>
        <v>80.290512584865368</v>
      </c>
      <c r="G7288" s="90">
        <f t="shared" ca="1" si="1368"/>
        <v>85.225965257065965</v>
      </c>
      <c r="H7288" s="90">
        <f t="shared" ca="1" si="1362"/>
        <v>507.30357213878642</v>
      </c>
      <c r="I7288" s="90">
        <f t="shared" ca="1" si="1363"/>
        <v>390.18290785327093</v>
      </c>
      <c r="J7288" s="90">
        <f t="shared" ca="1" si="1364"/>
        <v>433.11635079898542</v>
      </c>
    </row>
    <row r="7289" spans="1:10" ht="12.75" x14ac:dyDescent="0.2">
      <c r="A7289" s="84">
        <v>7277</v>
      </c>
      <c r="B7289" s="90">
        <f t="shared" ca="1" si="1360"/>
        <v>414.71928283933437</v>
      </c>
      <c r="C7289" s="103">
        <f t="shared" ca="1" si="1369"/>
        <v>267.91241729230404</v>
      </c>
      <c r="D7289" s="103">
        <f t="shared" ca="1" si="1369"/>
        <v>341.67068679872273</v>
      </c>
      <c r="E7289" s="90">
        <f t="shared" ca="1" si="1368"/>
        <v>109.30758391192944</v>
      </c>
      <c r="F7289" s="90">
        <f t="shared" ca="1" si="1368"/>
        <v>71.637152967507504</v>
      </c>
      <c r="G7289" s="90">
        <f t="shared" ca="1" si="1368"/>
        <v>88.140585715914824</v>
      </c>
      <c r="H7289" s="90">
        <f t="shared" ca="1" si="1362"/>
        <v>524.02686675126381</v>
      </c>
      <c r="I7289" s="90">
        <f t="shared" ca="1" si="1363"/>
        <v>339.54957025981156</v>
      </c>
      <c r="J7289" s="90">
        <f t="shared" ca="1" si="1364"/>
        <v>429.81127251463755</v>
      </c>
    </row>
    <row r="7290" spans="1:10" ht="12.75" x14ac:dyDescent="0.2">
      <c r="A7290" s="84">
        <v>7278</v>
      </c>
      <c r="B7290" s="90">
        <f t="shared" ca="1" si="1360"/>
        <v>416.06556784668248</v>
      </c>
      <c r="C7290" s="103">
        <f t="shared" ca="1" si="1369"/>
        <v>302.61563072224794</v>
      </c>
      <c r="D7290" s="103">
        <f t="shared" ca="1" si="1369"/>
        <v>356.59674687309064</v>
      </c>
      <c r="E7290" s="90">
        <f t="shared" ca="1" si="1368"/>
        <v>108.77259192122739</v>
      </c>
      <c r="F7290" s="90">
        <f t="shared" ca="1" si="1368"/>
        <v>95.790943140087819</v>
      </c>
      <c r="G7290" s="90">
        <f t="shared" ca="1" si="1368"/>
        <v>90.363784585328887</v>
      </c>
      <c r="H7290" s="90">
        <f t="shared" ca="1" si="1362"/>
        <v>524.83815976790993</v>
      </c>
      <c r="I7290" s="90">
        <f t="shared" ca="1" si="1363"/>
        <v>398.40657386233579</v>
      </c>
      <c r="J7290" s="90">
        <f t="shared" ca="1" si="1364"/>
        <v>446.9605314584195</v>
      </c>
    </row>
    <row r="7291" spans="1:10" ht="12.75" x14ac:dyDescent="0.2">
      <c r="A7291" s="84">
        <v>7279</v>
      </c>
      <c r="B7291" s="90">
        <f t="shared" ca="1" si="1360"/>
        <v>415.7905071500702</v>
      </c>
      <c r="C7291" s="103">
        <f t="shared" ca="1" si="1369"/>
        <v>303.29827331612881</v>
      </c>
      <c r="D7291" s="103">
        <f t="shared" ca="1" si="1369"/>
        <v>346.97723376640931</v>
      </c>
      <c r="E7291" s="90">
        <f t="shared" ca="1" si="1368"/>
        <v>104.91053014673459</v>
      </c>
      <c r="F7291" s="90">
        <f t="shared" ca="1" si="1368"/>
        <v>83.433258887977374</v>
      </c>
      <c r="G7291" s="90">
        <f t="shared" ca="1" si="1368"/>
        <v>90.527468718376426</v>
      </c>
      <c r="H7291" s="90">
        <f t="shared" ca="1" si="1362"/>
        <v>520.70103729680477</v>
      </c>
      <c r="I7291" s="90">
        <f t="shared" ca="1" si="1363"/>
        <v>386.7315322041062</v>
      </c>
      <c r="J7291" s="90">
        <f t="shared" ca="1" si="1364"/>
        <v>437.50470248478575</v>
      </c>
    </row>
    <row r="7292" spans="1:10" ht="12.75" x14ac:dyDescent="0.2">
      <c r="A7292" s="84">
        <v>7280</v>
      </c>
      <c r="B7292" s="90">
        <f t="shared" ca="1" si="1360"/>
        <v>414.25052256230168</v>
      </c>
      <c r="C7292" s="103">
        <f t="shared" ca="1" si="1369"/>
        <v>292.61117679729841</v>
      </c>
      <c r="D7292" s="103">
        <f t="shared" ca="1" si="1369"/>
        <v>351.3239925500875</v>
      </c>
      <c r="E7292" s="90">
        <f t="shared" ca="1" si="1368"/>
        <v>107.56165145829117</v>
      </c>
      <c r="F7292" s="90">
        <f t="shared" ca="1" si="1368"/>
        <v>84.489107932826613</v>
      </c>
      <c r="G7292" s="90">
        <f t="shared" ca="1" si="1368"/>
        <v>79.082700310196017</v>
      </c>
      <c r="H7292" s="90">
        <f t="shared" ca="1" si="1362"/>
        <v>521.81217402059281</v>
      </c>
      <c r="I7292" s="90">
        <f t="shared" ca="1" si="1363"/>
        <v>377.10028473012505</v>
      </c>
      <c r="J7292" s="90">
        <f t="shared" ca="1" si="1364"/>
        <v>430.4066928602835</v>
      </c>
    </row>
    <row r="7293" spans="1:10" ht="12.75" x14ac:dyDescent="0.2">
      <c r="A7293" s="84">
        <v>7281</v>
      </c>
      <c r="B7293" s="90">
        <f t="shared" ca="1" si="1360"/>
        <v>409.25469020995422</v>
      </c>
      <c r="C7293" s="103">
        <f t="shared" ca="1" si="1369"/>
        <v>308.81806734790308</v>
      </c>
      <c r="D7293" s="103">
        <f t="shared" ca="1" si="1369"/>
        <v>346.38975955044202</v>
      </c>
      <c r="E7293" s="90">
        <f t="shared" ca="1" si="1368"/>
        <v>113.87077483813589</v>
      </c>
      <c r="F7293" s="90">
        <f t="shared" ca="1" si="1368"/>
        <v>82.993196496436724</v>
      </c>
      <c r="G7293" s="90">
        <f t="shared" ca="1" si="1368"/>
        <v>97.833462961091328</v>
      </c>
      <c r="H7293" s="90">
        <f t="shared" ca="1" si="1362"/>
        <v>523.12546504809006</v>
      </c>
      <c r="I7293" s="90">
        <f t="shared" ca="1" si="1363"/>
        <v>391.81126384433981</v>
      </c>
      <c r="J7293" s="90">
        <f t="shared" ca="1" si="1364"/>
        <v>444.22322251153332</v>
      </c>
    </row>
    <row r="7294" spans="1:10" ht="12.75" x14ac:dyDescent="0.2">
      <c r="A7294" s="84">
        <v>7282</v>
      </c>
      <c r="B7294" s="90">
        <f t="shared" ca="1" si="1360"/>
        <v>403.09983924163754</v>
      </c>
      <c r="C7294" s="103">
        <f t="shared" ref="C7294:G7309" ca="1" si="1370">NORMINV(RAND(),C$5,C$6)</f>
        <v>282.38118723926544</v>
      </c>
      <c r="D7294" s="103">
        <f t="shared" ca="1" si="1370"/>
        <v>328.84832993044034</v>
      </c>
      <c r="E7294" s="90">
        <f t="shared" ca="1" si="1370"/>
        <v>111.59144970732358</v>
      </c>
      <c r="F7294" s="90">
        <f t="shared" ca="1" si="1370"/>
        <v>83.507758386779756</v>
      </c>
      <c r="G7294" s="90">
        <f t="shared" ca="1" si="1370"/>
        <v>90.063794753377593</v>
      </c>
      <c r="H7294" s="90">
        <f t="shared" ca="1" si="1362"/>
        <v>514.69128894896107</v>
      </c>
      <c r="I7294" s="90">
        <f t="shared" ca="1" si="1363"/>
        <v>365.8889456260452</v>
      </c>
      <c r="J7294" s="90">
        <f t="shared" ca="1" si="1364"/>
        <v>418.91212468381792</v>
      </c>
    </row>
    <row r="7295" spans="1:10" ht="12.75" x14ac:dyDescent="0.2">
      <c r="A7295" s="84">
        <v>7283</v>
      </c>
      <c r="B7295" s="90">
        <f t="shared" ca="1" si="1360"/>
        <v>400.3610423537242</v>
      </c>
      <c r="C7295" s="103">
        <f t="shared" ref="C7295:D7309" ca="1" si="1371">NORMINV(RAND(),C$5,C$6)</f>
        <v>282.00387625116576</v>
      </c>
      <c r="D7295" s="103">
        <f t="shared" ca="1" si="1371"/>
        <v>346.01102759774977</v>
      </c>
      <c r="E7295" s="90">
        <f t="shared" ca="1" si="1370"/>
        <v>109.81260163538471</v>
      </c>
      <c r="F7295" s="90">
        <f t="shared" ca="1" si="1370"/>
        <v>85.949747065740638</v>
      </c>
      <c r="G7295" s="90">
        <f t="shared" ca="1" si="1370"/>
        <v>75.072807904207792</v>
      </c>
      <c r="H7295" s="90">
        <f t="shared" ca="1" si="1362"/>
        <v>510.17364398910888</v>
      </c>
      <c r="I7295" s="90">
        <f t="shared" ca="1" si="1363"/>
        <v>367.95362331690637</v>
      </c>
      <c r="J7295" s="90">
        <f t="shared" ca="1" si="1364"/>
        <v>421.08383550195754</v>
      </c>
    </row>
    <row r="7296" spans="1:10" ht="12.75" x14ac:dyDescent="0.2">
      <c r="A7296" s="84">
        <v>7284</v>
      </c>
      <c r="B7296" s="90">
        <f t="shared" ca="1" si="1360"/>
        <v>403.82619558375524</v>
      </c>
      <c r="C7296" s="103">
        <f t="shared" ca="1" si="1371"/>
        <v>294.95289827322307</v>
      </c>
      <c r="D7296" s="103">
        <f t="shared" ca="1" si="1371"/>
        <v>318.11861739533197</v>
      </c>
      <c r="E7296" s="90">
        <f t="shared" ca="1" si="1370"/>
        <v>108.9472469011465</v>
      </c>
      <c r="F7296" s="90">
        <f t="shared" ca="1" si="1370"/>
        <v>74.608185131659667</v>
      </c>
      <c r="G7296" s="90">
        <f t="shared" ca="1" si="1370"/>
        <v>94.333747151638292</v>
      </c>
      <c r="H7296" s="90">
        <f t="shared" ca="1" si="1362"/>
        <v>512.77344248490169</v>
      </c>
      <c r="I7296" s="90">
        <f t="shared" ca="1" si="1363"/>
        <v>369.56108340488277</v>
      </c>
      <c r="J7296" s="90">
        <f t="shared" ca="1" si="1364"/>
        <v>412.45236454697027</v>
      </c>
    </row>
    <row r="7297" spans="1:10" ht="12.75" x14ac:dyDescent="0.2">
      <c r="A7297" s="84">
        <v>7285</v>
      </c>
      <c r="B7297" s="90">
        <f t="shared" ca="1" si="1360"/>
        <v>409.15891070980933</v>
      </c>
      <c r="C7297" s="103">
        <f t="shared" ca="1" si="1371"/>
        <v>302.04347095288364</v>
      </c>
      <c r="D7297" s="103">
        <f t="shared" ca="1" si="1371"/>
        <v>337.87817795241284</v>
      </c>
      <c r="E7297" s="90">
        <f t="shared" ca="1" si="1370"/>
        <v>115.34414668692911</v>
      </c>
      <c r="F7297" s="90">
        <f t="shared" ca="1" si="1370"/>
        <v>94.390874354582834</v>
      </c>
      <c r="G7297" s="90">
        <f t="shared" ca="1" si="1370"/>
        <v>92.009844820166791</v>
      </c>
      <c r="H7297" s="90">
        <f t="shared" ca="1" si="1362"/>
        <v>524.50305739673843</v>
      </c>
      <c r="I7297" s="90">
        <f t="shared" ca="1" si="1363"/>
        <v>396.43434530746646</v>
      </c>
      <c r="J7297" s="90">
        <f t="shared" ca="1" si="1364"/>
        <v>429.88802277257963</v>
      </c>
    </row>
    <row r="7298" spans="1:10" ht="12.75" x14ac:dyDescent="0.2">
      <c r="A7298" s="84">
        <v>7286</v>
      </c>
      <c r="B7298" s="90">
        <f t="shared" ca="1" si="1360"/>
        <v>412.20607426838399</v>
      </c>
      <c r="C7298" s="103">
        <f t="shared" ca="1" si="1371"/>
        <v>301.93796900167905</v>
      </c>
      <c r="D7298" s="103">
        <f t="shared" ca="1" si="1371"/>
        <v>356.38512311657695</v>
      </c>
      <c r="E7298" s="90">
        <f t="shared" ca="1" si="1370"/>
        <v>115.05054428814769</v>
      </c>
      <c r="F7298" s="90">
        <f t="shared" ca="1" si="1370"/>
        <v>94.4426424349043</v>
      </c>
      <c r="G7298" s="90">
        <f t="shared" ca="1" si="1370"/>
        <v>83.819055298016224</v>
      </c>
      <c r="H7298" s="90">
        <f t="shared" ca="1" si="1362"/>
        <v>527.25661855653163</v>
      </c>
      <c r="I7298" s="90">
        <f t="shared" ca="1" si="1363"/>
        <v>396.38061143658337</v>
      </c>
      <c r="J7298" s="90">
        <f t="shared" ca="1" si="1364"/>
        <v>440.20417841459317</v>
      </c>
    </row>
    <row r="7299" spans="1:10" ht="12.75" x14ac:dyDescent="0.2">
      <c r="A7299" s="84">
        <v>7287</v>
      </c>
      <c r="B7299" s="90">
        <f t="shared" ca="1" si="1360"/>
        <v>410.88733548818567</v>
      </c>
      <c r="C7299" s="103">
        <f t="shared" ca="1" si="1371"/>
        <v>281.55691647732937</v>
      </c>
      <c r="D7299" s="103">
        <f t="shared" ca="1" si="1371"/>
        <v>345.24939634986686</v>
      </c>
      <c r="E7299" s="90">
        <f t="shared" ca="1" si="1370"/>
        <v>109.04645735918552</v>
      </c>
      <c r="F7299" s="90">
        <f t="shared" ca="1" si="1370"/>
        <v>85.17121131826795</v>
      </c>
      <c r="G7299" s="90">
        <f t="shared" ca="1" si="1370"/>
        <v>92.297162719407922</v>
      </c>
      <c r="H7299" s="90">
        <f t="shared" ca="1" si="1362"/>
        <v>519.93379284737125</v>
      </c>
      <c r="I7299" s="90">
        <f t="shared" ca="1" si="1363"/>
        <v>366.72812779559729</v>
      </c>
      <c r="J7299" s="90">
        <f t="shared" ca="1" si="1364"/>
        <v>437.54655906927479</v>
      </c>
    </row>
    <row r="7300" spans="1:10" ht="12.75" x14ac:dyDescent="0.2">
      <c r="A7300" s="84">
        <v>7288</v>
      </c>
      <c r="B7300" s="90">
        <f t="shared" ca="1" si="1360"/>
        <v>419.99333844520788</v>
      </c>
      <c r="C7300" s="103">
        <f t="shared" ca="1" si="1371"/>
        <v>296.318992283228</v>
      </c>
      <c r="D7300" s="103">
        <f t="shared" ca="1" si="1371"/>
        <v>359.46684936441437</v>
      </c>
      <c r="E7300" s="90">
        <f t="shared" ca="1" si="1370"/>
        <v>105.81159962215428</v>
      </c>
      <c r="F7300" s="90">
        <f t="shared" ca="1" si="1370"/>
        <v>65.462216644296319</v>
      </c>
      <c r="G7300" s="90">
        <f t="shared" ca="1" si="1370"/>
        <v>97.343776089624768</v>
      </c>
      <c r="H7300" s="90">
        <f t="shared" ca="1" si="1362"/>
        <v>525.80493806736217</v>
      </c>
      <c r="I7300" s="90">
        <f t="shared" ca="1" si="1363"/>
        <v>361.78120892752429</v>
      </c>
      <c r="J7300" s="90">
        <f t="shared" ca="1" si="1364"/>
        <v>456.81062545403915</v>
      </c>
    </row>
    <row r="7301" spans="1:10" ht="12.75" x14ac:dyDescent="0.2">
      <c r="A7301" s="84">
        <v>7289</v>
      </c>
      <c r="B7301" s="90">
        <f t="shared" ca="1" si="1360"/>
        <v>410.63967810808674</v>
      </c>
      <c r="C7301" s="103">
        <f t="shared" ca="1" si="1371"/>
        <v>317.2803041013068</v>
      </c>
      <c r="D7301" s="103">
        <f t="shared" ca="1" si="1371"/>
        <v>374.05702321873594</v>
      </c>
      <c r="E7301" s="90">
        <f t="shared" ca="1" si="1370"/>
        <v>107.56896707310126</v>
      </c>
      <c r="F7301" s="90">
        <f t="shared" ca="1" si="1370"/>
        <v>79.7463053203969</v>
      </c>
      <c r="G7301" s="90">
        <f t="shared" ca="1" si="1370"/>
        <v>94.622002163761138</v>
      </c>
      <c r="H7301" s="90">
        <f t="shared" ca="1" si="1362"/>
        <v>518.20864518118799</v>
      </c>
      <c r="I7301" s="90">
        <f t="shared" ca="1" si="1363"/>
        <v>397.02660942170371</v>
      </c>
      <c r="J7301" s="90">
        <f t="shared" ca="1" si="1364"/>
        <v>468.67902538249706</v>
      </c>
    </row>
    <row r="7302" spans="1:10" ht="12.75" x14ac:dyDescent="0.2">
      <c r="A7302" s="84">
        <v>7290</v>
      </c>
      <c r="B7302" s="90">
        <f t="shared" ca="1" si="1360"/>
        <v>413.42751920558464</v>
      </c>
      <c r="C7302" s="103">
        <f t="shared" ca="1" si="1371"/>
        <v>300.97259790882237</v>
      </c>
      <c r="D7302" s="103">
        <f t="shared" ca="1" si="1371"/>
        <v>345.63582002764338</v>
      </c>
      <c r="E7302" s="90">
        <f t="shared" ca="1" si="1370"/>
        <v>117.94004816770887</v>
      </c>
      <c r="F7302" s="90">
        <f t="shared" ca="1" si="1370"/>
        <v>92.649107187186203</v>
      </c>
      <c r="G7302" s="90">
        <f t="shared" ca="1" si="1370"/>
        <v>90.488888089812477</v>
      </c>
      <c r="H7302" s="90">
        <f t="shared" ca="1" si="1362"/>
        <v>531.36756737329347</v>
      </c>
      <c r="I7302" s="90">
        <f t="shared" ca="1" si="1363"/>
        <v>393.62170509600855</v>
      </c>
      <c r="J7302" s="90">
        <f t="shared" ca="1" si="1364"/>
        <v>436.12470811745584</v>
      </c>
    </row>
    <row r="7303" spans="1:10" ht="12.75" x14ac:dyDescent="0.2">
      <c r="A7303" s="84">
        <v>7291</v>
      </c>
      <c r="B7303" s="90">
        <f t="shared" ca="1" si="1360"/>
        <v>418.84863864225395</v>
      </c>
      <c r="C7303" s="103">
        <f t="shared" ca="1" si="1371"/>
        <v>287.83602781806098</v>
      </c>
      <c r="D7303" s="103">
        <f t="shared" ca="1" si="1371"/>
        <v>335.02993441933108</v>
      </c>
      <c r="E7303" s="90">
        <f t="shared" ca="1" si="1370"/>
        <v>109.27830653843475</v>
      </c>
      <c r="F7303" s="90">
        <f t="shared" ca="1" si="1370"/>
        <v>103.18726305748018</v>
      </c>
      <c r="G7303" s="90">
        <f t="shared" ca="1" si="1370"/>
        <v>90.951404503559857</v>
      </c>
      <c r="H7303" s="90">
        <f t="shared" ca="1" si="1362"/>
        <v>528.12694518068872</v>
      </c>
      <c r="I7303" s="90">
        <f t="shared" ca="1" si="1363"/>
        <v>391.02329087554119</v>
      </c>
      <c r="J7303" s="90">
        <f t="shared" ca="1" si="1364"/>
        <v>425.98133892289093</v>
      </c>
    </row>
    <row r="7304" spans="1:10" ht="12.75" x14ac:dyDescent="0.2">
      <c r="A7304" s="84">
        <v>7292</v>
      </c>
      <c r="B7304" s="90">
        <f t="shared" ca="1" si="1360"/>
        <v>414.26901649628718</v>
      </c>
      <c r="C7304" s="103">
        <f t="shared" ca="1" si="1371"/>
        <v>308.02537006515797</v>
      </c>
      <c r="D7304" s="103">
        <f t="shared" ca="1" si="1371"/>
        <v>307.59671146172406</v>
      </c>
      <c r="E7304" s="90">
        <f t="shared" ca="1" si="1370"/>
        <v>101.10875169829595</v>
      </c>
      <c r="F7304" s="90">
        <f t="shared" ca="1" si="1370"/>
        <v>85.420191022293182</v>
      </c>
      <c r="G7304" s="90">
        <f t="shared" ca="1" si="1370"/>
        <v>98.021969149304013</v>
      </c>
      <c r="H7304" s="90">
        <f t="shared" ca="1" si="1362"/>
        <v>515.37776819458315</v>
      </c>
      <c r="I7304" s="90">
        <f t="shared" ca="1" si="1363"/>
        <v>393.44556108745115</v>
      </c>
      <c r="J7304" s="90">
        <f t="shared" ca="1" si="1364"/>
        <v>405.61868061102808</v>
      </c>
    </row>
    <row r="7305" spans="1:10" ht="12.75" x14ac:dyDescent="0.2">
      <c r="A7305" s="84">
        <v>7293</v>
      </c>
      <c r="B7305" s="90">
        <f t="shared" ca="1" si="1360"/>
        <v>399.24178477013317</v>
      </c>
      <c r="C7305" s="103">
        <f t="shared" ca="1" si="1371"/>
        <v>288.65101219952305</v>
      </c>
      <c r="D7305" s="103">
        <f t="shared" ca="1" si="1371"/>
        <v>332.09169031317043</v>
      </c>
      <c r="E7305" s="90">
        <f t="shared" ca="1" si="1370"/>
        <v>105.60947068417811</v>
      </c>
      <c r="F7305" s="90">
        <f t="shared" ca="1" si="1370"/>
        <v>74.511234455122633</v>
      </c>
      <c r="G7305" s="90">
        <f t="shared" ca="1" si="1370"/>
        <v>93.851250999687622</v>
      </c>
      <c r="H7305" s="90">
        <f t="shared" ca="1" si="1362"/>
        <v>504.85125545431129</v>
      </c>
      <c r="I7305" s="90">
        <f t="shared" ca="1" si="1363"/>
        <v>363.16224665464568</v>
      </c>
      <c r="J7305" s="90">
        <f t="shared" ca="1" si="1364"/>
        <v>425.94294131285807</v>
      </c>
    </row>
    <row r="7306" spans="1:10" ht="12.75" x14ac:dyDescent="0.2">
      <c r="A7306" s="84">
        <v>7294</v>
      </c>
      <c r="B7306" s="90">
        <f t="shared" ca="1" si="1360"/>
        <v>421.10507738419301</v>
      </c>
      <c r="C7306" s="103">
        <f t="shared" ca="1" si="1371"/>
        <v>287.28762259187528</v>
      </c>
      <c r="D7306" s="103">
        <f t="shared" ca="1" si="1371"/>
        <v>339.3434378871255</v>
      </c>
      <c r="E7306" s="90">
        <f t="shared" ca="1" si="1370"/>
        <v>118.22721961524383</v>
      </c>
      <c r="F7306" s="90">
        <f t="shared" ca="1" si="1370"/>
        <v>79.164124879636006</v>
      </c>
      <c r="G7306" s="90">
        <f t="shared" ca="1" si="1370"/>
        <v>104.19989880882314</v>
      </c>
      <c r="H7306" s="90">
        <f t="shared" ca="1" si="1362"/>
        <v>539.33229699943683</v>
      </c>
      <c r="I7306" s="90">
        <f t="shared" ca="1" si="1363"/>
        <v>366.45174747151128</v>
      </c>
      <c r="J7306" s="90">
        <f t="shared" ca="1" si="1364"/>
        <v>443.54333669594865</v>
      </c>
    </row>
    <row r="7307" spans="1:10" ht="12.75" x14ac:dyDescent="0.2">
      <c r="A7307" s="84">
        <v>7295</v>
      </c>
      <c r="B7307" s="90">
        <f t="shared" ca="1" si="1360"/>
        <v>407.31863524329185</v>
      </c>
      <c r="C7307" s="103">
        <f t="shared" ca="1" si="1371"/>
        <v>289.15652749736012</v>
      </c>
      <c r="D7307" s="103">
        <f t="shared" ca="1" si="1371"/>
        <v>349.06956033805187</v>
      </c>
      <c r="E7307" s="90">
        <f t="shared" ca="1" si="1370"/>
        <v>108.1347853317109</v>
      </c>
      <c r="F7307" s="90">
        <f t="shared" ca="1" si="1370"/>
        <v>88.780715536132035</v>
      </c>
      <c r="G7307" s="90">
        <f t="shared" ca="1" si="1370"/>
        <v>117.6679164709731</v>
      </c>
      <c r="H7307" s="90">
        <f t="shared" ca="1" si="1362"/>
        <v>515.45342057500272</v>
      </c>
      <c r="I7307" s="90">
        <f t="shared" ca="1" si="1363"/>
        <v>377.93724303349217</v>
      </c>
      <c r="J7307" s="90">
        <f t="shared" ca="1" si="1364"/>
        <v>466.737476809025</v>
      </c>
    </row>
    <row r="7308" spans="1:10" ht="12.75" x14ac:dyDescent="0.2">
      <c r="A7308" s="84">
        <v>7296</v>
      </c>
      <c r="B7308" s="90">
        <f t="shared" ca="1" si="1360"/>
        <v>418.5950277895534</v>
      </c>
      <c r="C7308" s="103">
        <f t="shared" ca="1" si="1371"/>
        <v>301.80976045332676</v>
      </c>
      <c r="D7308" s="103">
        <f t="shared" ca="1" si="1371"/>
        <v>358.95160417864861</v>
      </c>
      <c r="E7308" s="90">
        <f t="shared" ca="1" si="1370"/>
        <v>109.6335363189441</v>
      </c>
      <c r="F7308" s="90">
        <f t="shared" ca="1" si="1370"/>
        <v>80.296362200026905</v>
      </c>
      <c r="G7308" s="90">
        <f t="shared" ca="1" si="1370"/>
        <v>79.008027799908717</v>
      </c>
      <c r="H7308" s="90">
        <f t="shared" ca="1" si="1362"/>
        <v>528.22856410849749</v>
      </c>
      <c r="I7308" s="90">
        <f t="shared" ca="1" si="1363"/>
        <v>382.10612265335368</v>
      </c>
      <c r="J7308" s="90">
        <f t="shared" ca="1" si="1364"/>
        <v>437.95963197855735</v>
      </c>
    </row>
    <row r="7309" spans="1:10" ht="12.75" x14ac:dyDescent="0.2">
      <c r="A7309" s="84">
        <v>7297</v>
      </c>
      <c r="B7309" s="90">
        <f t="shared" ca="1" si="1360"/>
        <v>407.63585789581799</v>
      </c>
      <c r="C7309" s="103">
        <f t="shared" ca="1" si="1371"/>
        <v>304.78827464192148</v>
      </c>
      <c r="D7309" s="103">
        <f t="shared" ca="1" si="1371"/>
        <v>337.90254905137812</v>
      </c>
      <c r="E7309" s="90">
        <f t="shared" ca="1" si="1370"/>
        <v>106.91412858909293</v>
      </c>
      <c r="F7309" s="90">
        <f t="shared" ca="1" si="1370"/>
        <v>77.890153068277669</v>
      </c>
      <c r="G7309" s="90">
        <f t="shared" ca="1" si="1370"/>
        <v>114.3646181921324</v>
      </c>
      <c r="H7309" s="90">
        <f t="shared" ca="1" si="1362"/>
        <v>514.54998648491096</v>
      </c>
      <c r="I7309" s="90">
        <f t="shared" ca="1" si="1363"/>
        <v>382.67842771019912</v>
      </c>
      <c r="J7309" s="90">
        <f t="shared" ca="1" si="1364"/>
        <v>452.26716724351053</v>
      </c>
    </row>
    <row r="7310" spans="1:10" ht="12.75" x14ac:dyDescent="0.2">
      <c r="A7310" s="84">
        <v>7298</v>
      </c>
      <c r="B7310" s="90">
        <f t="shared" ref="B7310:B7373" ca="1" si="1372">NORMINV(RAND(),B$5,B$6)</f>
        <v>408.36666547103817</v>
      </c>
      <c r="C7310" s="103">
        <f t="shared" ref="C7310:G7325" ca="1" si="1373">NORMINV(RAND(),C$5,C$6)</f>
        <v>294.1124329083076</v>
      </c>
      <c r="D7310" s="103">
        <f t="shared" ca="1" si="1373"/>
        <v>347.72478426502977</v>
      </c>
      <c r="E7310" s="90">
        <f t="shared" ca="1" si="1373"/>
        <v>100.92658980667278</v>
      </c>
      <c r="F7310" s="90">
        <f t="shared" ca="1" si="1373"/>
        <v>72.575778423311647</v>
      </c>
      <c r="G7310" s="90">
        <f t="shared" ca="1" si="1373"/>
        <v>100.13151981801759</v>
      </c>
      <c r="H7310" s="90">
        <f t="shared" ref="H7310:H7373" ca="1" si="1374">+B7310+E7310</f>
        <v>509.29325527771095</v>
      </c>
      <c r="I7310" s="90">
        <f t="shared" ref="I7310:I7373" ca="1" si="1375">+C7310+F7310</f>
        <v>366.68821133161924</v>
      </c>
      <c r="J7310" s="90">
        <f t="shared" ref="J7310:J7373" ca="1" si="1376">+D7310+G7310</f>
        <v>447.85630408304735</v>
      </c>
    </row>
    <row r="7311" spans="1:10" ht="12.75" x14ac:dyDescent="0.2">
      <c r="A7311" s="84">
        <v>7299</v>
      </c>
      <c r="B7311" s="90">
        <f t="shared" ca="1" si="1372"/>
        <v>403.30924814743878</v>
      </c>
      <c r="C7311" s="103">
        <f t="shared" ref="C7311:D7325" ca="1" si="1377">NORMINV(RAND(),C$5,C$6)</f>
        <v>294.81784875145235</v>
      </c>
      <c r="D7311" s="103">
        <f t="shared" ca="1" si="1377"/>
        <v>344.29557676100097</v>
      </c>
      <c r="E7311" s="90">
        <f t="shared" ca="1" si="1373"/>
        <v>112.48499987785104</v>
      </c>
      <c r="F7311" s="90">
        <f t="shared" ca="1" si="1373"/>
        <v>79.40241257889862</v>
      </c>
      <c r="G7311" s="90">
        <f t="shared" ca="1" si="1373"/>
        <v>85.561176415795941</v>
      </c>
      <c r="H7311" s="90">
        <f t="shared" ca="1" si="1374"/>
        <v>515.79424802528979</v>
      </c>
      <c r="I7311" s="90">
        <f t="shared" ca="1" si="1375"/>
        <v>374.22026133035098</v>
      </c>
      <c r="J7311" s="90">
        <f t="shared" ca="1" si="1376"/>
        <v>429.85675317679693</v>
      </c>
    </row>
    <row r="7312" spans="1:10" ht="12.75" x14ac:dyDescent="0.2">
      <c r="A7312" s="84">
        <v>7300</v>
      </c>
      <c r="B7312" s="90">
        <f t="shared" ca="1" si="1372"/>
        <v>404.56969965469676</v>
      </c>
      <c r="C7312" s="103">
        <f t="shared" ca="1" si="1377"/>
        <v>292.20684492834624</v>
      </c>
      <c r="D7312" s="103">
        <f t="shared" ca="1" si="1377"/>
        <v>336.91154434240866</v>
      </c>
      <c r="E7312" s="90">
        <f t="shared" ca="1" si="1373"/>
        <v>110.18698183515541</v>
      </c>
      <c r="F7312" s="90">
        <f t="shared" ca="1" si="1373"/>
        <v>75.35186097837159</v>
      </c>
      <c r="G7312" s="90">
        <f t="shared" ca="1" si="1373"/>
        <v>87.474982732203301</v>
      </c>
      <c r="H7312" s="90">
        <f t="shared" ca="1" si="1374"/>
        <v>514.75668148985221</v>
      </c>
      <c r="I7312" s="90">
        <f t="shared" ca="1" si="1375"/>
        <v>367.55870590671782</v>
      </c>
      <c r="J7312" s="90">
        <f t="shared" ca="1" si="1376"/>
        <v>424.38652707461199</v>
      </c>
    </row>
    <row r="7313" spans="1:10" ht="12.75" x14ac:dyDescent="0.2">
      <c r="A7313" s="84">
        <v>7301</v>
      </c>
      <c r="B7313" s="90">
        <f t="shared" ca="1" si="1372"/>
        <v>412.72424153920753</v>
      </c>
      <c r="C7313" s="103">
        <f t="shared" ca="1" si="1377"/>
        <v>281.25977672490552</v>
      </c>
      <c r="D7313" s="103">
        <f t="shared" ca="1" si="1377"/>
        <v>335.31975595688129</v>
      </c>
      <c r="E7313" s="90">
        <f t="shared" ca="1" si="1373"/>
        <v>115.76613408427816</v>
      </c>
      <c r="F7313" s="90">
        <f t="shared" ca="1" si="1373"/>
        <v>75.838796822010821</v>
      </c>
      <c r="G7313" s="90">
        <f t="shared" ca="1" si="1373"/>
        <v>101.99939679117895</v>
      </c>
      <c r="H7313" s="90">
        <f t="shared" ca="1" si="1374"/>
        <v>528.49037562348565</v>
      </c>
      <c r="I7313" s="90">
        <f t="shared" ca="1" si="1375"/>
        <v>357.09857354691633</v>
      </c>
      <c r="J7313" s="90">
        <f t="shared" ca="1" si="1376"/>
        <v>437.31915274806022</v>
      </c>
    </row>
    <row r="7314" spans="1:10" ht="12.75" x14ac:dyDescent="0.2">
      <c r="A7314" s="84">
        <v>7302</v>
      </c>
      <c r="B7314" s="90">
        <f t="shared" ca="1" si="1372"/>
        <v>415.65152880514489</v>
      </c>
      <c r="C7314" s="103">
        <f t="shared" ca="1" si="1377"/>
        <v>285.22596480004341</v>
      </c>
      <c r="D7314" s="103">
        <f t="shared" ca="1" si="1377"/>
        <v>348.39052563013104</v>
      </c>
      <c r="E7314" s="90">
        <f t="shared" ca="1" si="1373"/>
        <v>105.71320811483895</v>
      </c>
      <c r="F7314" s="90">
        <f t="shared" ca="1" si="1373"/>
        <v>83.748375336134146</v>
      </c>
      <c r="G7314" s="90">
        <f t="shared" ca="1" si="1373"/>
        <v>93.638271463024566</v>
      </c>
      <c r="H7314" s="90">
        <f t="shared" ca="1" si="1374"/>
        <v>521.3647369199839</v>
      </c>
      <c r="I7314" s="90">
        <f t="shared" ca="1" si="1375"/>
        <v>368.97434013617755</v>
      </c>
      <c r="J7314" s="90">
        <f t="shared" ca="1" si="1376"/>
        <v>442.02879709315562</v>
      </c>
    </row>
    <row r="7315" spans="1:10" ht="12.75" x14ac:dyDescent="0.2">
      <c r="A7315" s="84">
        <v>7303</v>
      </c>
      <c r="B7315" s="90">
        <f t="shared" ca="1" si="1372"/>
        <v>413.9851083135826</v>
      </c>
      <c r="C7315" s="103">
        <f t="shared" ca="1" si="1377"/>
        <v>303.94571726754282</v>
      </c>
      <c r="D7315" s="103">
        <f t="shared" ca="1" si="1377"/>
        <v>350.33604201630993</v>
      </c>
      <c r="E7315" s="90">
        <f t="shared" ca="1" si="1373"/>
        <v>114.96571101448021</v>
      </c>
      <c r="F7315" s="90">
        <f t="shared" ca="1" si="1373"/>
        <v>83.992397875163476</v>
      </c>
      <c r="G7315" s="90">
        <f t="shared" ca="1" si="1373"/>
        <v>94.220933097571503</v>
      </c>
      <c r="H7315" s="90">
        <f t="shared" ca="1" si="1374"/>
        <v>528.95081932806283</v>
      </c>
      <c r="I7315" s="90">
        <f t="shared" ca="1" si="1375"/>
        <v>387.93811514270629</v>
      </c>
      <c r="J7315" s="90">
        <f t="shared" ca="1" si="1376"/>
        <v>444.55697511388144</v>
      </c>
    </row>
    <row r="7316" spans="1:10" ht="12.75" x14ac:dyDescent="0.2">
      <c r="A7316" s="84">
        <v>7304</v>
      </c>
      <c r="B7316" s="90">
        <f t="shared" ca="1" si="1372"/>
        <v>413.0074440353381</v>
      </c>
      <c r="C7316" s="103">
        <f t="shared" ca="1" si="1377"/>
        <v>288.39778165765784</v>
      </c>
      <c r="D7316" s="103">
        <f t="shared" ca="1" si="1377"/>
        <v>348.02151717663929</v>
      </c>
      <c r="E7316" s="90">
        <f t="shared" ca="1" si="1373"/>
        <v>100.35836347210972</v>
      </c>
      <c r="F7316" s="90">
        <f t="shared" ca="1" si="1373"/>
        <v>67.591112884245263</v>
      </c>
      <c r="G7316" s="90">
        <f t="shared" ca="1" si="1373"/>
        <v>88.959067547836753</v>
      </c>
      <c r="H7316" s="90">
        <f t="shared" ca="1" si="1374"/>
        <v>513.36580750744781</v>
      </c>
      <c r="I7316" s="90">
        <f t="shared" ca="1" si="1375"/>
        <v>355.98889454190311</v>
      </c>
      <c r="J7316" s="90">
        <f t="shared" ca="1" si="1376"/>
        <v>436.98058472447605</v>
      </c>
    </row>
    <row r="7317" spans="1:10" ht="12.75" x14ac:dyDescent="0.2">
      <c r="A7317" s="84">
        <v>7305</v>
      </c>
      <c r="B7317" s="90">
        <f t="shared" ca="1" si="1372"/>
        <v>403.6048601084147</v>
      </c>
      <c r="C7317" s="103">
        <f t="shared" ca="1" si="1377"/>
        <v>298.72826814340033</v>
      </c>
      <c r="D7317" s="103">
        <f t="shared" ca="1" si="1377"/>
        <v>337.58984518923933</v>
      </c>
      <c r="E7317" s="90">
        <f t="shared" ca="1" si="1373"/>
        <v>111.0493356856409</v>
      </c>
      <c r="F7317" s="90">
        <f t="shared" ca="1" si="1373"/>
        <v>81.370475345352872</v>
      </c>
      <c r="G7317" s="90">
        <f t="shared" ca="1" si="1373"/>
        <v>98.227839375806766</v>
      </c>
      <c r="H7317" s="90">
        <f t="shared" ca="1" si="1374"/>
        <v>514.65419579405557</v>
      </c>
      <c r="I7317" s="90">
        <f t="shared" ca="1" si="1375"/>
        <v>380.0987434887532</v>
      </c>
      <c r="J7317" s="90">
        <f t="shared" ca="1" si="1376"/>
        <v>435.81768456504608</v>
      </c>
    </row>
    <row r="7318" spans="1:10" ht="12.75" x14ac:dyDescent="0.2">
      <c r="A7318" s="84">
        <v>7306</v>
      </c>
      <c r="B7318" s="90">
        <f t="shared" ca="1" si="1372"/>
        <v>416.18122179502177</v>
      </c>
      <c r="C7318" s="103">
        <f t="shared" ca="1" si="1377"/>
        <v>294.1365507586201</v>
      </c>
      <c r="D7318" s="103">
        <f t="shared" ca="1" si="1377"/>
        <v>345.63519130762575</v>
      </c>
      <c r="E7318" s="90">
        <f t="shared" ca="1" si="1373"/>
        <v>106.94431032074007</v>
      </c>
      <c r="F7318" s="90">
        <f t="shared" ca="1" si="1373"/>
        <v>77.578685600196096</v>
      </c>
      <c r="G7318" s="90">
        <f t="shared" ca="1" si="1373"/>
        <v>108.3653387406397</v>
      </c>
      <c r="H7318" s="90">
        <f t="shared" ca="1" si="1374"/>
        <v>523.12553211576187</v>
      </c>
      <c r="I7318" s="90">
        <f t="shared" ca="1" si="1375"/>
        <v>371.71523635881618</v>
      </c>
      <c r="J7318" s="90">
        <f t="shared" ca="1" si="1376"/>
        <v>454.00053004826543</v>
      </c>
    </row>
    <row r="7319" spans="1:10" ht="12.75" x14ac:dyDescent="0.2">
      <c r="A7319" s="84">
        <v>7307</v>
      </c>
      <c r="B7319" s="90">
        <f t="shared" ca="1" si="1372"/>
        <v>421.12171466643838</v>
      </c>
      <c r="C7319" s="103">
        <f t="shared" ca="1" si="1377"/>
        <v>302.55816468898604</v>
      </c>
      <c r="D7319" s="103">
        <f t="shared" ca="1" si="1377"/>
        <v>360.78994902510163</v>
      </c>
      <c r="E7319" s="90">
        <f t="shared" ca="1" si="1373"/>
        <v>107.86345994000803</v>
      </c>
      <c r="F7319" s="90">
        <f t="shared" ca="1" si="1373"/>
        <v>81.787222458779382</v>
      </c>
      <c r="G7319" s="90">
        <f t="shared" ca="1" si="1373"/>
        <v>88.998522597249632</v>
      </c>
      <c r="H7319" s="90">
        <f t="shared" ca="1" si="1374"/>
        <v>528.98517460644644</v>
      </c>
      <c r="I7319" s="90">
        <f t="shared" ca="1" si="1375"/>
        <v>384.34538714776545</v>
      </c>
      <c r="J7319" s="90">
        <f t="shared" ca="1" si="1376"/>
        <v>449.78847162235127</v>
      </c>
    </row>
    <row r="7320" spans="1:10" ht="12.75" x14ac:dyDescent="0.2">
      <c r="A7320" s="84">
        <v>7308</v>
      </c>
      <c r="B7320" s="90">
        <f t="shared" ca="1" si="1372"/>
        <v>397.83884940149568</v>
      </c>
      <c r="C7320" s="103">
        <f t="shared" ca="1" si="1377"/>
        <v>295.35088908513126</v>
      </c>
      <c r="D7320" s="103">
        <f t="shared" ca="1" si="1377"/>
        <v>328.99668675273784</v>
      </c>
      <c r="E7320" s="90">
        <f t="shared" ca="1" si="1373"/>
        <v>107.03055708403743</v>
      </c>
      <c r="F7320" s="90">
        <f t="shared" ca="1" si="1373"/>
        <v>80.220825025128775</v>
      </c>
      <c r="G7320" s="90">
        <f t="shared" ca="1" si="1373"/>
        <v>100.77655982116319</v>
      </c>
      <c r="H7320" s="90">
        <f t="shared" ca="1" si="1374"/>
        <v>504.86940648553309</v>
      </c>
      <c r="I7320" s="90">
        <f t="shared" ca="1" si="1375"/>
        <v>375.57171411026002</v>
      </c>
      <c r="J7320" s="90">
        <f t="shared" ca="1" si="1376"/>
        <v>429.77324657390102</v>
      </c>
    </row>
    <row r="7321" spans="1:10" ht="12.75" x14ac:dyDescent="0.2">
      <c r="A7321" s="84">
        <v>7309</v>
      </c>
      <c r="B7321" s="90">
        <f t="shared" ca="1" si="1372"/>
        <v>404.16133233491604</v>
      </c>
      <c r="C7321" s="103">
        <f t="shared" ca="1" si="1377"/>
        <v>289.65955476598288</v>
      </c>
      <c r="D7321" s="103">
        <f t="shared" ca="1" si="1377"/>
        <v>350.43359642033795</v>
      </c>
      <c r="E7321" s="90">
        <f t="shared" ca="1" si="1373"/>
        <v>114.87845263941372</v>
      </c>
      <c r="F7321" s="90">
        <f t="shared" ca="1" si="1373"/>
        <v>79.991559747833165</v>
      </c>
      <c r="G7321" s="90">
        <f t="shared" ca="1" si="1373"/>
        <v>78.678690055591147</v>
      </c>
      <c r="H7321" s="90">
        <f t="shared" ca="1" si="1374"/>
        <v>519.03978497432979</v>
      </c>
      <c r="I7321" s="90">
        <f t="shared" ca="1" si="1375"/>
        <v>369.65111451381603</v>
      </c>
      <c r="J7321" s="90">
        <f t="shared" ca="1" si="1376"/>
        <v>429.11228647592907</v>
      </c>
    </row>
    <row r="7322" spans="1:10" ht="12.75" x14ac:dyDescent="0.2">
      <c r="A7322" s="84">
        <v>7310</v>
      </c>
      <c r="B7322" s="90">
        <f t="shared" ca="1" si="1372"/>
        <v>408.54032001718588</v>
      </c>
      <c r="C7322" s="103">
        <f t="shared" ca="1" si="1377"/>
        <v>300.95002732347263</v>
      </c>
      <c r="D7322" s="103">
        <f t="shared" ca="1" si="1377"/>
        <v>356.44809099147227</v>
      </c>
      <c r="E7322" s="90">
        <f t="shared" ca="1" si="1373"/>
        <v>112.27632039815316</v>
      </c>
      <c r="F7322" s="90">
        <f t="shared" ca="1" si="1373"/>
        <v>79.786595682788402</v>
      </c>
      <c r="G7322" s="90">
        <f t="shared" ca="1" si="1373"/>
        <v>104.12486406033555</v>
      </c>
      <c r="H7322" s="90">
        <f t="shared" ca="1" si="1374"/>
        <v>520.81664041533907</v>
      </c>
      <c r="I7322" s="90">
        <f t="shared" ca="1" si="1375"/>
        <v>380.73662300626103</v>
      </c>
      <c r="J7322" s="90">
        <f t="shared" ca="1" si="1376"/>
        <v>460.57295505180781</v>
      </c>
    </row>
    <row r="7323" spans="1:10" ht="12.75" x14ac:dyDescent="0.2">
      <c r="A7323" s="84">
        <v>7311</v>
      </c>
      <c r="B7323" s="90">
        <f t="shared" ca="1" si="1372"/>
        <v>409.26766721190239</v>
      </c>
      <c r="C7323" s="103">
        <f t="shared" ca="1" si="1377"/>
        <v>321.36068243587368</v>
      </c>
      <c r="D7323" s="103">
        <f t="shared" ca="1" si="1377"/>
        <v>342.03203892793783</v>
      </c>
      <c r="E7323" s="90">
        <f t="shared" ca="1" si="1373"/>
        <v>108.94255055377153</v>
      </c>
      <c r="F7323" s="90">
        <f t="shared" ca="1" si="1373"/>
        <v>71.801767202974077</v>
      </c>
      <c r="G7323" s="90">
        <f t="shared" ca="1" si="1373"/>
        <v>84.15800052430717</v>
      </c>
      <c r="H7323" s="90">
        <f t="shared" ca="1" si="1374"/>
        <v>518.21021776567386</v>
      </c>
      <c r="I7323" s="90">
        <f t="shared" ca="1" si="1375"/>
        <v>393.16244963884776</v>
      </c>
      <c r="J7323" s="90">
        <f t="shared" ca="1" si="1376"/>
        <v>426.190039452245</v>
      </c>
    </row>
    <row r="7324" spans="1:10" ht="12.75" x14ac:dyDescent="0.2">
      <c r="A7324" s="84">
        <v>7312</v>
      </c>
      <c r="B7324" s="90">
        <f t="shared" ca="1" si="1372"/>
        <v>416.81863971192894</v>
      </c>
      <c r="C7324" s="103">
        <f t="shared" ca="1" si="1377"/>
        <v>273.16542050065556</v>
      </c>
      <c r="D7324" s="103">
        <f t="shared" ca="1" si="1377"/>
        <v>328.85039886946811</v>
      </c>
      <c r="E7324" s="90">
        <f t="shared" ca="1" si="1373"/>
        <v>100.56300286544192</v>
      </c>
      <c r="F7324" s="90">
        <f t="shared" ca="1" si="1373"/>
        <v>77.0520574789129</v>
      </c>
      <c r="G7324" s="90">
        <f t="shared" ca="1" si="1373"/>
        <v>106.94290377137702</v>
      </c>
      <c r="H7324" s="90">
        <f t="shared" ca="1" si="1374"/>
        <v>517.38164257737083</v>
      </c>
      <c r="I7324" s="90">
        <f t="shared" ca="1" si="1375"/>
        <v>350.21747797956846</v>
      </c>
      <c r="J7324" s="90">
        <f t="shared" ca="1" si="1376"/>
        <v>435.79330264084513</v>
      </c>
    </row>
    <row r="7325" spans="1:10" ht="12.75" x14ac:dyDescent="0.2">
      <c r="A7325" s="84">
        <v>7313</v>
      </c>
      <c r="B7325" s="90">
        <f t="shared" ca="1" si="1372"/>
        <v>412.12556154707738</v>
      </c>
      <c r="C7325" s="103">
        <f t="shared" ca="1" si="1377"/>
        <v>300.17631353965663</v>
      </c>
      <c r="D7325" s="103">
        <f t="shared" ca="1" si="1377"/>
        <v>359.41722697496704</v>
      </c>
      <c r="E7325" s="90">
        <f t="shared" ca="1" si="1373"/>
        <v>106.16521942917161</v>
      </c>
      <c r="F7325" s="90">
        <f t="shared" ca="1" si="1373"/>
        <v>79.652473289459124</v>
      </c>
      <c r="G7325" s="90">
        <f t="shared" ca="1" si="1373"/>
        <v>104.25592098482539</v>
      </c>
      <c r="H7325" s="90">
        <f t="shared" ca="1" si="1374"/>
        <v>518.29078097624904</v>
      </c>
      <c r="I7325" s="90">
        <f t="shared" ca="1" si="1375"/>
        <v>379.82878682911576</v>
      </c>
      <c r="J7325" s="90">
        <f t="shared" ca="1" si="1376"/>
        <v>463.67314795979246</v>
      </c>
    </row>
    <row r="7326" spans="1:10" ht="12.75" x14ac:dyDescent="0.2">
      <c r="A7326" s="84">
        <v>7314</v>
      </c>
      <c r="B7326" s="90">
        <f t="shared" ca="1" si="1372"/>
        <v>420.46353502095178</v>
      </c>
      <c r="C7326" s="103">
        <f t="shared" ref="C7326:G7341" ca="1" si="1378">NORMINV(RAND(),C$5,C$6)</f>
        <v>299.70725486635939</v>
      </c>
      <c r="D7326" s="103">
        <f t="shared" ca="1" si="1378"/>
        <v>342.17476747781359</v>
      </c>
      <c r="E7326" s="90">
        <f t="shared" ca="1" si="1378"/>
        <v>113.18590602197877</v>
      </c>
      <c r="F7326" s="90">
        <f t="shared" ca="1" si="1378"/>
        <v>91.424093450739377</v>
      </c>
      <c r="G7326" s="90">
        <f t="shared" ca="1" si="1378"/>
        <v>115.51424895347624</v>
      </c>
      <c r="H7326" s="90">
        <f t="shared" ca="1" si="1374"/>
        <v>533.64944104293056</v>
      </c>
      <c r="I7326" s="90">
        <f t="shared" ca="1" si="1375"/>
        <v>391.13134831709874</v>
      </c>
      <c r="J7326" s="90">
        <f t="shared" ca="1" si="1376"/>
        <v>457.68901643128982</v>
      </c>
    </row>
    <row r="7327" spans="1:10" ht="12.75" x14ac:dyDescent="0.2">
      <c r="A7327" s="84">
        <v>7315</v>
      </c>
      <c r="B7327" s="90">
        <f t="shared" ca="1" si="1372"/>
        <v>414.73929633228994</v>
      </c>
      <c r="C7327" s="103">
        <f t="shared" ref="C7327:D7341" ca="1" si="1379">NORMINV(RAND(),C$5,C$6)</f>
        <v>297.44852404671934</v>
      </c>
      <c r="D7327" s="103">
        <f t="shared" ca="1" si="1379"/>
        <v>376.50550907951089</v>
      </c>
      <c r="E7327" s="90">
        <f t="shared" ca="1" si="1378"/>
        <v>113.98106900132495</v>
      </c>
      <c r="F7327" s="90">
        <f t="shared" ca="1" si="1378"/>
        <v>69.466543182226033</v>
      </c>
      <c r="G7327" s="90">
        <f t="shared" ca="1" si="1378"/>
        <v>92.07000198365273</v>
      </c>
      <c r="H7327" s="90">
        <f t="shared" ca="1" si="1374"/>
        <v>528.72036533361484</v>
      </c>
      <c r="I7327" s="90">
        <f t="shared" ca="1" si="1375"/>
        <v>366.91506722894536</v>
      </c>
      <c r="J7327" s="90">
        <f t="shared" ca="1" si="1376"/>
        <v>468.57551106316362</v>
      </c>
    </row>
    <row r="7328" spans="1:10" ht="12.75" x14ac:dyDescent="0.2">
      <c r="A7328" s="84">
        <v>7316</v>
      </c>
      <c r="B7328" s="90">
        <f t="shared" ca="1" si="1372"/>
        <v>405.98915763038917</v>
      </c>
      <c r="C7328" s="103">
        <f t="shared" ca="1" si="1379"/>
        <v>306.66063521400537</v>
      </c>
      <c r="D7328" s="103">
        <f t="shared" ca="1" si="1379"/>
        <v>359.25505714614195</v>
      </c>
      <c r="E7328" s="90">
        <f t="shared" ca="1" si="1378"/>
        <v>105.86886938732596</v>
      </c>
      <c r="F7328" s="90">
        <f t="shared" ca="1" si="1378"/>
        <v>75.47880626189658</v>
      </c>
      <c r="G7328" s="90">
        <f t="shared" ca="1" si="1378"/>
        <v>99.750046153157982</v>
      </c>
      <c r="H7328" s="90">
        <f t="shared" ca="1" si="1374"/>
        <v>511.85802701771513</v>
      </c>
      <c r="I7328" s="90">
        <f t="shared" ca="1" si="1375"/>
        <v>382.13944147590195</v>
      </c>
      <c r="J7328" s="90">
        <f t="shared" ca="1" si="1376"/>
        <v>459.00510329929995</v>
      </c>
    </row>
    <row r="7329" spans="1:10" ht="12.75" x14ac:dyDescent="0.2">
      <c r="A7329" s="84">
        <v>7317</v>
      </c>
      <c r="B7329" s="90">
        <f t="shared" ca="1" si="1372"/>
        <v>409.05393865201762</v>
      </c>
      <c r="C7329" s="103">
        <f t="shared" ca="1" si="1379"/>
        <v>312.80706837827415</v>
      </c>
      <c r="D7329" s="103">
        <f t="shared" ca="1" si="1379"/>
        <v>358.55743705373101</v>
      </c>
      <c r="E7329" s="90">
        <f t="shared" ca="1" si="1378"/>
        <v>123.25761589698648</v>
      </c>
      <c r="F7329" s="90">
        <f t="shared" ca="1" si="1378"/>
        <v>83.289698247699135</v>
      </c>
      <c r="G7329" s="90">
        <f t="shared" ca="1" si="1378"/>
        <v>102.17534928982778</v>
      </c>
      <c r="H7329" s="90">
        <f t="shared" ca="1" si="1374"/>
        <v>532.31155454900409</v>
      </c>
      <c r="I7329" s="90">
        <f t="shared" ca="1" si="1375"/>
        <v>396.09676662597326</v>
      </c>
      <c r="J7329" s="90">
        <f t="shared" ca="1" si="1376"/>
        <v>460.73278634355881</v>
      </c>
    </row>
    <row r="7330" spans="1:10" ht="12.75" x14ac:dyDescent="0.2">
      <c r="A7330" s="84">
        <v>7318</v>
      </c>
      <c r="B7330" s="90">
        <f t="shared" ca="1" si="1372"/>
        <v>419.3484082472861</v>
      </c>
      <c r="C7330" s="103">
        <f t="shared" ca="1" si="1379"/>
        <v>283.32361386010803</v>
      </c>
      <c r="D7330" s="103">
        <f t="shared" ca="1" si="1379"/>
        <v>359.31626005625856</v>
      </c>
      <c r="E7330" s="90">
        <f t="shared" ca="1" si="1378"/>
        <v>115.24893583645486</v>
      </c>
      <c r="F7330" s="90">
        <f t="shared" ca="1" si="1378"/>
        <v>59.128221615642389</v>
      </c>
      <c r="G7330" s="90">
        <f t="shared" ca="1" si="1378"/>
        <v>100.19093391949697</v>
      </c>
      <c r="H7330" s="90">
        <f t="shared" ca="1" si="1374"/>
        <v>534.59734408374095</v>
      </c>
      <c r="I7330" s="90">
        <f t="shared" ca="1" si="1375"/>
        <v>342.45183547575039</v>
      </c>
      <c r="J7330" s="90">
        <f t="shared" ca="1" si="1376"/>
        <v>459.50719397575551</v>
      </c>
    </row>
    <row r="7331" spans="1:10" ht="12.75" x14ac:dyDescent="0.2">
      <c r="A7331" s="84">
        <v>7319</v>
      </c>
      <c r="B7331" s="90">
        <f t="shared" ca="1" si="1372"/>
        <v>413.29350231348627</v>
      </c>
      <c r="C7331" s="103">
        <f t="shared" ca="1" si="1379"/>
        <v>300.16135801879193</v>
      </c>
      <c r="D7331" s="103">
        <f t="shared" ca="1" si="1379"/>
        <v>354.56459355031183</v>
      </c>
      <c r="E7331" s="90">
        <f t="shared" ca="1" si="1378"/>
        <v>117.30030230562018</v>
      </c>
      <c r="F7331" s="90">
        <f t="shared" ca="1" si="1378"/>
        <v>77.801013270650131</v>
      </c>
      <c r="G7331" s="90">
        <f t="shared" ca="1" si="1378"/>
        <v>76.725701249545111</v>
      </c>
      <c r="H7331" s="90">
        <f t="shared" ca="1" si="1374"/>
        <v>530.59380461910644</v>
      </c>
      <c r="I7331" s="90">
        <f t="shared" ca="1" si="1375"/>
        <v>377.96237128944205</v>
      </c>
      <c r="J7331" s="90">
        <f t="shared" ca="1" si="1376"/>
        <v>431.29029479985695</v>
      </c>
    </row>
    <row r="7332" spans="1:10" ht="12.75" x14ac:dyDescent="0.2">
      <c r="A7332" s="84">
        <v>7320</v>
      </c>
      <c r="B7332" s="90">
        <f t="shared" ca="1" si="1372"/>
        <v>418.74018320259461</v>
      </c>
      <c r="C7332" s="103">
        <f t="shared" ca="1" si="1379"/>
        <v>314.20702130684845</v>
      </c>
      <c r="D7332" s="103">
        <f t="shared" ca="1" si="1379"/>
        <v>354.0890134267554</v>
      </c>
      <c r="E7332" s="90">
        <f t="shared" ca="1" si="1378"/>
        <v>106.44703883895504</v>
      </c>
      <c r="F7332" s="90">
        <f t="shared" ca="1" si="1378"/>
        <v>90.636516909434135</v>
      </c>
      <c r="G7332" s="90">
        <f t="shared" ca="1" si="1378"/>
        <v>108.80845263946617</v>
      </c>
      <c r="H7332" s="90">
        <f t="shared" ca="1" si="1374"/>
        <v>525.1872220415496</v>
      </c>
      <c r="I7332" s="90">
        <f t="shared" ca="1" si="1375"/>
        <v>404.84353821628258</v>
      </c>
      <c r="J7332" s="90">
        <f t="shared" ca="1" si="1376"/>
        <v>462.89746606622157</v>
      </c>
    </row>
    <row r="7333" spans="1:10" ht="12.75" x14ac:dyDescent="0.2">
      <c r="A7333" s="84">
        <v>7321</v>
      </c>
      <c r="B7333" s="90">
        <f t="shared" ca="1" si="1372"/>
        <v>409.86716637999535</v>
      </c>
      <c r="C7333" s="103">
        <f t="shared" ca="1" si="1379"/>
        <v>279.46621305853887</v>
      </c>
      <c r="D7333" s="103">
        <f t="shared" ca="1" si="1379"/>
        <v>338.1981590607391</v>
      </c>
      <c r="E7333" s="90">
        <f t="shared" ca="1" si="1378"/>
        <v>108.24297499472328</v>
      </c>
      <c r="F7333" s="90">
        <f t="shared" ca="1" si="1378"/>
        <v>82.337715309203872</v>
      </c>
      <c r="G7333" s="90">
        <f t="shared" ca="1" si="1378"/>
        <v>93.915394032895023</v>
      </c>
      <c r="H7333" s="90">
        <f t="shared" ca="1" si="1374"/>
        <v>518.11014137471864</v>
      </c>
      <c r="I7333" s="90">
        <f t="shared" ca="1" si="1375"/>
        <v>361.80392836774274</v>
      </c>
      <c r="J7333" s="90">
        <f t="shared" ca="1" si="1376"/>
        <v>432.1135530936341</v>
      </c>
    </row>
    <row r="7334" spans="1:10" ht="12.75" x14ac:dyDescent="0.2">
      <c r="A7334" s="84">
        <v>7322</v>
      </c>
      <c r="B7334" s="90">
        <f t="shared" ca="1" si="1372"/>
        <v>413.71934766660593</v>
      </c>
      <c r="C7334" s="103">
        <f t="shared" ca="1" si="1379"/>
        <v>309.66130395122025</v>
      </c>
      <c r="D7334" s="103">
        <f t="shared" ca="1" si="1379"/>
        <v>346.30773471183056</v>
      </c>
      <c r="E7334" s="90">
        <f t="shared" ca="1" si="1378"/>
        <v>115.82464122452691</v>
      </c>
      <c r="F7334" s="90">
        <f t="shared" ca="1" si="1378"/>
        <v>84.086051050892095</v>
      </c>
      <c r="G7334" s="90">
        <f t="shared" ca="1" si="1378"/>
        <v>107.20477629960511</v>
      </c>
      <c r="H7334" s="90">
        <f t="shared" ca="1" si="1374"/>
        <v>529.54398889113281</v>
      </c>
      <c r="I7334" s="90">
        <f t="shared" ca="1" si="1375"/>
        <v>393.74735500211233</v>
      </c>
      <c r="J7334" s="90">
        <f t="shared" ca="1" si="1376"/>
        <v>453.51251101143566</v>
      </c>
    </row>
    <row r="7335" spans="1:10" ht="12.75" x14ac:dyDescent="0.2">
      <c r="A7335" s="84">
        <v>7323</v>
      </c>
      <c r="B7335" s="90">
        <f t="shared" ca="1" si="1372"/>
        <v>416.75862623817363</v>
      </c>
      <c r="C7335" s="103">
        <f t="shared" ca="1" si="1379"/>
        <v>275.52906622479685</v>
      </c>
      <c r="D7335" s="103">
        <f t="shared" ca="1" si="1379"/>
        <v>340.81186420958284</v>
      </c>
      <c r="E7335" s="90">
        <f t="shared" ca="1" si="1378"/>
        <v>123.42591407813829</v>
      </c>
      <c r="F7335" s="90">
        <f t="shared" ca="1" si="1378"/>
        <v>70.878649516625757</v>
      </c>
      <c r="G7335" s="90">
        <f t="shared" ca="1" si="1378"/>
        <v>100.91428601612473</v>
      </c>
      <c r="H7335" s="90">
        <f t="shared" ca="1" si="1374"/>
        <v>540.18454031631188</v>
      </c>
      <c r="I7335" s="90">
        <f t="shared" ca="1" si="1375"/>
        <v>346.40771574142263</v>
      </c>
      <c r="J7335" s="90">
        <f t="shared" ca="1" si="1376"/>
        <v>441.72615022570756</v>
      </c>
    </row>
    <row r="7336" spans="1:10" ht="12.75" x14ac:dyDescent="0.2">
      <c r="A7336" s="84">
        <v>7324</v>
      </c>
      <c r="B7336" s="90">
        <f t="shared" ca="1" si="1372"/>
        <v>411.51057190820893</v>
      </c>
      <c r="C7336" s="103">
        <f t="shared" ca="1" si="1379"/>
        <v>266.83735327390133</v>
      </c>
      <c r="D7336" s="103">
        <f t="shared" ca="1" si="1379"/>
        <v>357.01036669528327</v>
      </c>
      <c r="E7336" s="90">
        <f t="shared" ca="1" si="1378"/>
        <v>108.67432239053355</v>
      </c>
      <c r="F7336" s="90">
        <f t="shared" ca="1" si="1378"/>
        <v>81.188022995662962</v>
      </c>
      <c r="G7336" s="90">
        <f t="shared" ca="1" si="1378"/>
        <v>86.139766056807645</v>
      </c>
      <c r="H7336" s="90">
        <f t="shared" ca="1" si="1374"/>
        <v>520.18489429874251</v>
      </c>
      <c r="I7336" s="90">
        <f t="shared" ca="1" si="1375"/>
        <v>348.02537626956428</v>
      </c>
      <c r="J7336" s="90">
        <f t="shared" ca="1" si="1376"/>
        <v>443.15013275209094</v>
      </c>
    </row>
    <row r="7337" spans="1:10" ht="12.75" x14ac:dyDescent="0.2">
      <c r="A7337" s="84">
        <v>7325</v>
      </c>
      <c r="B7337" s="90">
        <f t="shared" ca="1" si="1372"/>
        <v>411.27574333586426</v>
      </c>
      <c r="C7337" s="103">
        <f t="shared" ca="1" si="1379"/>
        <v>297.97012299130733</v>
      </c>
      <c r="D7337" s="103">
        <f t="shared" ca="1" si="1379"/>
        <v>334.43930371325064</v>
      </c>
      <c r="E7337" s="90">
        <f t="shared" ca="1" si="1378"/>
        <v>99.912888066076974</v>
      </c>
      <c r="F7337" s="90">
        <f t="shared" ca="1" si="1378"/>
        <v>90.17204481244444</v>
      </c>
      <c r="G7337" s="90">
        <f t="shared" ca="1" si="1378"/>
        <v>104.254593244044</v>
      </c>
      <c r="H7337" s="90">
        <f t="shared" ca="1" si="1374"/>
        <v>511.18863140194122</v>
      </c>
      <c r="I7337" s="90">
        <f t="shared" ca="1" si="1375"/>
        <v>388.14216780375176</v>
      </c>
      <c r="J7337" s="90">
        <f t="shared" ca="1" si="1376"/>
        <v>438.69389695729467</v>
      </c>
    </row>
    <row r="7338" spans="1:10" ht="12.75" x14ac:dyDescent="0.2">
      <c r="A7338" s="84">
        <v>7326</v>
      </c>
      <c r="B7338" s="90">
        <f t="shared" ca="1" si="1372"/>
        <v>415.66201716976673</v>
      </c>
      <c r="C7338" s="103">
        <f t="shared" ca="1" si="1379"/>
        <v>301.32620571475383</v>
      </c>
      <c r="D7338" s="103">
        <f t="shared" ca="1" si="1379"/>
        <v>335.94063666540961</v>
      </c>
      <c r="E7338" s="90">
        <f t="shared" ca="1" si="1378"/>
        <v>107.16728407756375</v>
      </c>
      <c r="F7338" s="90">
        <f t="shared" ca="1" si="1378"/>
        <v>96.779417105333636</v>
      </c>
      <c r="G7338" s="90">
        <f t="shared" ca="1" si="1378"/>
        <v>80.000471058578356</v>
      </c>
      <c r="H7338" s="90">
        <f t="shared" ca="1" si="1374"/>
        <v>522.82930124733048</v>
      </c>
      <c r="I7338" s="90">
        <f t="shared" ca="1" si="1375"/>
        <v>398.10562282008743</v>
      </c>
      <c r="J7338" s="90">
        <f t="shared" ca="1" si="1376"/>
        <v>415.94110772398795</v>
      </c>
    </row>
    <row r="7339" spans="1:10" ht="12.75" x14ac:dyDescent="0.2">
      <c r="A7339" s="84">
        <v>7327</v>
      </c>
      <c r="B7339" s="90">
        <f t="shared" ca="1" si="1372"/>
        <v>407.22850815657597</v>
      </c>
      <c r="C7339" s="103">
        <f t="shared" ca="1" si="1379"/>
        <v>298.75073357381899</v>
      </c>
      <c r="D7339" s="103">
        <f t="shared" ca="1" si="1379"/>
        <v>335.40615698104159</v>
      </c>
      <c r="E7339" s="90">
        <f t="shared" ca="1" si="1378"/>
        <v>109.22504044184953</v>
      </c>
      <c r="F7339" s="90">
        <f t="shared" ca="1" si="1378"/>
        <v>68.591001474073892</v>
      </c>
      <c r="G7339" s="90">
        <f t="shared" ca="1" si="1378"/>
        <v>100.91476109713977</v>
      </c>
      <c r="H7339" s="90">
        <f t="shared" ca="1" si="1374"/>
        <v>516.45354859842553</v>
      </c>
      <c r="I7339" s="90">
        <f t="shared" ca="1" si="1375"/>
        <v>367.34173504789288</v>
      </c>
      <c r="J7339" s="90">
        <f t="shared" ca="1" si="1376"/>
        <v>436.32091807818136</v>
      </c>
    </row>
    <row r="7340" spans="1:10" ht="12.75" x14ac:dyDescent="0.2">
      <c r="A7340" s="84">
        <v>7328</v>
      </c>
      <c r="B7340" s="90">
        <f t="shared" ca="1" si="1372"/>
        <v>413.47047144719835</v>
      </c>
      <c r="C7340" s="103">
        <f t="shared" ca="1" si="1379"/>
        <v>296.03776035140919</v>
      </c>
      <c r="D7340" s="103">
        <f t="shared" ca="1" si="1379"/>
        <v>364.64527690978389</v>
      </c>
      <c r="E7340" s="90">
        <f t="shared" ca="1" si="1378"/>
        <v>116.32425455973473</v>
      </c>
      <c r="F7340" s="90">
        <f t="shared" ca="1" si="1378"/>
        <v>71.273067022868517</v>
      </c>
      <c r="G7340" s="90">
        <f t="shared" ca="1" si="1378"/>
        <v>97.280696450912487</v>
      </c>
      <c r="H7340" s="90">
        <f t="shared" ca="1" si="1374"/>
        <v>529.79472600693305</v>
      </c>
      <c r="I7340" s="90">
        <f t="shared" ca="1" si="1375"/>
        <v>367.31082737427772</v>
      </c>
      <c r="J7340" s="90">
        <f t="shared" ca="1" si="1376"/>
        <v>461.92597336069639</v>
      </c>
    </row>
    <row r="7341" spans="1:10" ht="12.75" x14ac:dyDescent="0.2">
      <c r="A7341" s="84">
        <v>7329</v>
      </c>
      <c r="B7341" s="90">
        <f t="shared" ca="1" si="1372"/>
        <v>409.3620534040287</v>
      </c>
      <c r="C7341" s="103">
        <f t="shared" ca="1" si="1379"/>
        <v>291.36702272095357</v>
      </c>
      <c r="D7341" s="103">
        <f t="shared" ca="1" si="1379"/>
        <v>356.11665358092125</v>
      </c>
      <c r="E7341" s="90">
        <f t="shared" ca="1" si="1378"/>
        <v>118.7810481989071</v>
      </c>
      <c r="F7341" s="90">
        <f t="shared" ca="1" si="1378"/>
        <v>85.998004397855183</v>
      </c>
      <c r="G7341" s="90">
        <f t="shared" ca="1" si="1378"/>
        <v>109.45851069072222</v>
      </c>
      <c r="H7341" s="90">
        <f t="shared" ca="1" si="1374"/>
        <v>528.14310160293576</v>
      </c>
      <c r="I7341" s="90">
        <f t="shared" ca="1" si="1375"/>
        <v>377.36502711880877</v>
      </c>
      <c r="J7341" s="90">
        <f t="shared" ca="1" si="1376"/>
        <v>465.57516427164347</v>
      </c>
    </row>
    <row r="7342" spans="1:10" ht="12.75" x14ac:dyDescent="0.2">
      <c r="A7342" s="84">
        <v>7330</v>
      </c>
      <c r="B7342" s="90">
        <f t="shared" ca="1" si="1372"/>
        <v>421.44380295187329</v>
      </c>
      <c r="C7342" s="103">
        <f t="shared" ref="C7342:G7357" ca="1" si="1380">NORMINV(RAND(),C$5,C$6)</f>
        <v>315.72626841048725</v>
      </c>
      <c r="D7342" s="103">
        <f t="shared" ca="1" si="1380"/>
        <v>321.26032229971901</v>
      </c>
      <c r="E7342" s="90">
        <f t="shared" ca="1" si="1380"/>
        <v>113.45219246466267</v>
      </c>
      <c r="F7342" s="90">
        <f t="shared" ca="1" si="1380"/>
        <v>94.839095138681927</v>
      </c>
      <c r="G7342" s="90">
        <f t="shared" ca="1" si="1380"/>
        <v>104.76625803991992</v>
      </c>
      <c r="H7342" s="90">
        <f t="shared" ca="1" si="1374"/>
        <v>534.89599541653592</v>
      </c>
      <c r="I7342" s="90">
        <f t="shared" ca="1" si="1375"/>
        <v>410.56536354916921</v>
      </c>
      <c r="J7342" s="90">
        <f t="shared" ca="1" si="1376"/>
        <v>426.02658033963894</v>
      </c>
    </row>
    <row r="7343" spans="1:10" ht="12.75" x14ac:dyDescent="0.2">
      <c r="A7343" s="84">
        <v>7331</v>
      </c>
      <c r="B7343" s="90">
        <f t="shared" ca="1" si="1372"/>
        <v>414.54072099915209</v>
      </c>
      <c r="C7343" s="103">
        <f t="shared" ref="C7343:D7357" ca="1" si="1381">NORMINV(RAND(),C$5,C$6)</f>
        <v>285.83484980136546</v>
      </c>
      <c r="D7343" s="103">
        <f t="shared" ca="1" si="1381"/>
        <v>368.35200041054838</v>
      </c>
      <c r="E7343" s="90">
        <f t="shared" ca="1" si="1380"/>
        <v>109.32140379955817</v>
      </c>
      <c r="F7343" s="90">
        <f t="shared" ca="1" si="1380"/>
        <v>65.066454422643176</v>
      </c>
      <c r="G7343" s="90">
        <f t="shared" ca="1" si="1380"/>
        <v>103.21726546542939</v>
      </c>
      <c r="H7343" s="90">
        <f t="shared" ca="1" si="1374"/>
        <v>523.86212479871028</v>
      </c>
      <c r="I7343" s="90">
        <f t="shared" ca="1" si="1375"/>
        <v>350.90130422400864</v>
      </c>
      <c r="J7343" s="90">
        <f t="shared" ca="1" si="1376"/>
        <v>471.56926587597775</v>
      </c>
    </row>
    <row r="7344" spans="1:10" ht="12.75" x14ac:dyDescent="0.2">
      <c r="A7344" s="84">
        <v>7332</v>
      </c>
      <c r="B7344" s="90">
        <f t="shared" ca="1" si="1372"/>
        <v>414.41371030975466</v>
      </c>
      <c r="C7344" s="103">
        <f t="shared" ca="1" si="1381"/>
        <v>288.38680940061403</v>
      </c>
      <c r="D7344" s="103">
        <f t="shared" ca="1" si="1381"/>
        <v>334.59972331743143</v>
      </c>
      <c r="E7344" s="90">
        <f t="shared" ca="1" si="1380"/>
        <v>113.5403347685542</v>
      </c>
      <c r="F7344" s="90">
        <f t="shared" ca="1" si="1380"/>
        <v>95.747366641985749</v>
      </c>
      <c r="G7344" s="90">
        <f t="shared" ca="1" si="1380"/>
        <v>103.23400690009373</v>
      </c>
      <c r="H7344" s="90">
        <f t="shared" ca="1" si="1374"/>
        <v>527.95404507830881</v>
      </c>
      <c r="I7344" s="90">
        <f t="shared" ca="1" si="1375"/>
        <v>384.13417604259979</v>
      </c>
      <c r="J7344" s="90">
        <f t="shared" ca="1" si="1376"/>
        <v>437.83373021752516</v>
      </c>
    </row>
    <row r="7345" spans="1:10" ht="12.75" x14ac:dyDescent="0.2">
      <c r="A7345" s="84">
        <v>7333</v>
      </c>
      <c r="B7345" s="90">
        <f t="shared" ca="1" si="1372"/>
        <v>407.4746956087975</v>
      </c>
      <c r="C7345" s="103">
        <f t="shared" ca="1" si="1381"/>
        <v>313.34628231040642</v>
      </c>
      <c r="D7345" s="103">
        <f t="shared" ca="1" si="1381"/>
        <v>321.46886031582363</v>
      </c>
      <c r="E7345" s="90">
        <f t="shared" ca="1" si="1380"/>
        <v>116.76745285622464</v>
      </c>
      <c r="F7345" s="90">
        <f t="shared" ca="1" si="1380"/>
        <v>80.540179598019051</v>
      </c>
      <c r="G7345" s="90">
        <f t="shared" ca="1" si="1380"/>
        <v>92.622871102392779</v>
      </c>
      <c r="H7345" s="90">
        <f t="shared" ca="1" si="1374"/>
        <v>524.24214846502218</v>
      </c>
      <c r="I7345" s="90">
        <f t="shared" ca="1" si="1375"/>
        <v>393.88646190842547</v>
      </c>
      <c r="J7345" s="90">
        <f t="shared" ca="1" si="1376"/>
        <v>414.0917314182164</v>
      </c>
    </row>
    <row r="7346" spans="1:10" ht="12.75" x14ac:dyDescent="0.2">
      <c r="A7346" s="84">
        <v>7334</v>
      </c>
      <c r="B7346" s="90">
        <f t="shared" ca="1" si="1372"/>
        <v>406.30268003828951</v>
      </c>
      <c r="C7346" s="103">
        <f t="shared" ca="1" si="1381"/>
        <v>313.06103836239714</v>
      </c>
      <c r="D7346" s="103">
        <f t="shared" ca="1" si="1381"/>
        <v>333.83811261512307</v>
      </c>
      <c r="E7346" s="90">
        <f t="shared" ca="1" si="1380"/>
        <v>108.86707583413836</v>
      </c>
      <c r="F7346" s="90">
        <f t="shared" ca="1" si="1380"/>
        <v>77.455039164470818</v>
      </c>
      <c r="G7346" s="90">
        <f t="shared" ca="1" si="1380"/>
        <v>95.089573354774274</v>
      </c>
      <c r="H7346" s="90">
        <f t="shared" ca="1" si="1374"/>
        <v>515.16975587242791</v>
      </c>
      <c r="I7346" s="90">
        <f t="shared" ca="1" si="1375"/>
        <v>390.51607752686795</v>
      </c>
      <c r="J7346" s="90">
        <f t="shared" ca="1" si="1376"/>
        <v>428.92768596989731</v>
      </c>
    </row>
    <row r="7347" spans="1:10" ht="12.75" x14ac:dyDescent="0.2">
      <c r="A7347" s="84">
        <v>7335</v>
      </c>
      <c r="B7347" s="90">
        <f t="shared" ca="1" si="1372"/>
        <v>405.40524901014595</v>
      </c>
      <c r="C7347" s="103">
        <f t="shared" ca="1" si="1381"/>
        <v>311.99792777884801</v>
      </c>
      <c r="D7347" s="103">
        <f t="shared" ca="1" si="1381"/>
        <v>342.00967901255746</v>
      </c>
      <c r="E7347" s="90">
        <f t="shared" ca="1" si="1380"/>
        <v>110.07044400442928</v>
      </c>
      <c r="F7347" s="90">
        <f t="shared" ca="1" si="1380"/>
        <v>68.443940899464423</v>
      </c>
      <c r="G7347" s="90">
        <f t="shared" ca="1" si="1380"/>
        <v>99.134830160267384</v>
      </c>
      <c r="H7347" s="90">
        <f t="shared" ca="1" si="1374"/>
        <v>515.4756930145752</v>
      </c>
      <c r="I7347" s="90">
        <f t="shared" ca="1" si="1375"/>
        <v>380.4418686783124</v>
      </c>
      <c r="J7347" s="90">
        <f t="shared" ca="1" si="1376"/>
        <v>441.14450917282483</v>
      </c>
    </row>
    <row r="7348" spans="1:10" ht="12.75" x14ac:dyDescent="0.2">
      <c r="A7348" s="84">
        <v>7336</v>
      </c>
      <c r="B7348" s="90">
        <f t="shared" ca="1" si="1372"/>
        <v>408.84649237610176</v>
      </c>
      <c r="C7348" s="103">
        <f t="shared" ca="1" si="1381"/>
        <v>286.50571936762998</v>
      </c>
      <c r="D7348" s="103">
        <f t="shared" ca="1" si="1381"/>
        <v>346.45999439880347</v>
      </c>
      <c r="E7348" s="90">
        <f t="shared" ca="1" si="1380"/>
        <v>111.45099757483615</v>
      </c>
      <c r="F7348" s="90">
        <f t="shared" ca="1" si="1380"/>
        <v>80.873922255786837</v>
      </c>
      <c r="G7348" s="90">
        <f t="shared" ca="1" si="1380"/>
        <v>90.61494475190068</v>
      </c>
      <c r="H7348" s="90">
        <f t="shared" ca="1" si="1374"/>
        <v>520.29748995093792</v>
      </c>
      <c r="I7348" s="90">
        <f t="shared" ca="1" si="1375"/>
        <v>367.37964162341683</v>
      </c>
      <c r="J7348" s="90">
        <f t="shared" ca="1" si="1376"/>
        <v>437.07493915070415</v>
      </c>
    </row>
    <row r="7349" spans="1:10" ht="12.75" x14ac:dyDescent="0.2">
      <c r="A7349" s="84">
        <v>7337</v>
      </c>
      <c r="B7349" s="90">
        <f t="shared" ca="1" si="1372"/>
        <v>401.31340865768829</v>
      </c>
      <c r="C7349" s="103">
        <f t="shared" ca="1" si="1381"/>
        <v>295.78448491023471</v>
      </c>
      <c r="D7349" s="103">
        <f t="shared" ca="1" si="1381"/>
        <v>352.56014343630517</v>
      </c>
      <c r="E7349" s="90">
        <f t="shared" ca="1" si="1380"/>
        <v>103.29452459563433</v>
      </c>
      <c r="F7349" s="90">
        <f t="shared" ca="1" si="1380"/>
        <v>63.821106137261708</v>
      </c>
      <c r="G7349" s="90">
        <f t="shared" ca="1" si="1380"/>
        <v>91.763353475795782</v>
      </c>
      <c r="H7349" s="90">
        <f t="shared" ca="1" si="1374"/>
        <v>504.60793325332259</v>
      </c>
      <c r="I7349" s="90">
        <f t="shared" ca="1" si="1375"/>
        <v>359.60559104749643</v>
      </c>
      <c r="J7349" s="90">
        <f t="shared" ca="1" si="1376"/>
        <v>444.32349691210095</v>
      </c>
    </row>
    <row r="7350" spans="1:10" ht="12.75" x14ac:dyDescent="0.2">
      <c r="A7350" s="84">
        <v>7338</v>
      </c>
      <c r="B7350" s="90">
        <f t="shared" ca="1" si="1372"/>
        <v>402.90968288294857</v>
      </c>
      <c r="C7350" s="103">
        <f t="shared" ca="1" si="1381"/>
        <v>299.64449008546546</v>
      </c>
      <c r="D7350" s="103">
        <f t="shared" ca="1" si="1381"/>
        <v>356.83245314096547</v>
      </c>
      <c r="E7350" s="90">
        <f t="shared" ca="1" si="1380"/>
        <v>117.42900230255825</v>
      </c>
      <c r="F7350" s="90">
        <f t="shared" ca="1" si="1380"/>
        <v>75.188062425954072</v>
      </c>
      <c r="G7350" s="90">
        <f t="shared" ca="1" si="1380"/>
        <v>113.37593506940544</v>
      </c>
      <c r="H7350" s="90">
        <f t="shared" ca="1" si="1374"/>
        <v>520.33868518550685</v>
      </c>
      <c r="I7350" s="90">
        <f t="shared" ca="1" si="1375"/>
        <v>374.83255251141952</v>
      </c>
      <c r="J7350" s="90">
        <f t="shared" ca="1" si="1376"/>
        <v>470.20838821037091</v>
      </c>
    </row>
    <row r="7351" spans="1:10" ht="12.75" x14ac:dyDescent="0.2">
      <c r="A7351" s="84">
        <v>7339</v>
      </c>
      <c r="B7351" s="90">
        <f t="shared" ca="1" si="1372"/>
        <v>407.60840324664008</v>
      </c>
      <c r="C7351" s="103">
        <f t="shared" ca="1" si="1381"/>
        <v>306.46985808187782</v>
      </c>
      <c r="D7351" s="103">
        <f t="shared" ca="1" si="1381"/>
        <v>337.50763652255785</v>
      </c>
      <c r="E7351" s="90">
        <f t="shared" ca="1" si="1380"/>
        <v>105.82930921851619</v>
      </c>
      <c r="F7351" s="90">
        <f t="shared" ca="1" si="1380"/>
        <v>63.741504060101278</v>
      </c>
      <c r="G7351" s="90">
        <f t="shared" ca="1" si="1380"/>
        <v>93.653316143835582</v>
      </c>
      <c r="H7351" s="90">
        <f t="shared" ca="1" si="1374"/>
        <v>513.43771246515621</v>
      </c>
      <c r="I7351" s="90">
        <f t="shared" ca="1" si="1375"/>
        <v>370.21136214197907</v>
      </c>
      <c r="J7351" s="90">
        <f t="shared" ca="1" si="1376"/>
        <v>431.16095266639343</v>
      </c>
    </row>
    <row r="7352" spans="1:10" ht="12.75" x14ac:dyDescent="0.2">
      <c r="A7352" s="84">
        <v>7340</v>
      </c>
      <c r="B7352" s="90">
        <f t="shared" ca="1" si="1372"/>
        <v>418.99581125783544</v>
      </c>
      <c r="C7352" s="103">
        <f t="shared" ca="1" si="1381"/>
        <v>293.14447755528829</v>
      </c>
      <c r="D7352" s="103">
        <f t="shared" ca="1" si="1381"/>
        <v>334.93327339322644</v>
      </c>
      <c r="E7352" s="90">
        <f t="shared" ca="1" si="1380"/>
        <v>105.21101000350677</v>
      </c>
      <c r="F7352" s="90">
        <f t="shared" ca="1" si="1380"/>
        <v>85.873951741056089</v>
      </c>
      <c r="G7352" s="90">
        <f t="shared" ca="1" si="1380"/>
        <v>104.35279080574819</v>
      </c>
      <c r="H7352" s="90">
        <f t="shared" ca="1" si="1374"/>
        <v>524.20682126134216</v>
      </c>
      <c r="I7352" s="90">
        <f t="shared" ca="1" si="1375"/>
        <v>379.01842929634438</v>
      </c>
      <c r="J7352" s="90">
        <f t="shared" ca="1" si="1376"/>
        <v>439.2860641989746</v>
      </c>
    </row>
    <row r="7353" spans="1:10" ht="12.75" x14ac:dyDescent="0.2">
      <c r="A7353" s="84">
        <v>7341</v>
      </c>
      <c r="B7353" s="90">
        <f t="shared" ca="1" si="1372"/>
        <v>411.05192715742118</v>
      </c>
      <c r="C7353" s="103">
        <f t="shared" ca="1" si="1381"/>
        <v>291.84650941343523</v>
      </c>
      <c r="D7353" s="103">
        <f t="shared" ca="1" si="1381"/>
        <v>344.05297876560661</v>
      </c>
      <c r="E7353" s="90">
        <f t="shared" ca="1" si="1380"/>
        <v>102.55484248275779</v>
      </c>
      <c r="F7353" s="90">
        <f t="shared" ca="1" si="1380"/>
        <v>77.590189495640459</v>
      </c>
      <c r="G7353" s="90">
        <f t="shared" ca="1" si="1380"/>
        <v>81.125958278155522</v>
      </c>
      <c r="H7353" s="90">
        <f t="shared" ca="1" si="1374"/>
        <v>513.60676964017898</v>
      </c>
      <c r="I7353" s="90">
        <f t="shared" ca="1" si="1375"/>
        <v>369.43669890907569</v>
      </c>
      <c r="J7353" s="90">
        <f t="shared" ca="1" si="1376"/>
        <v>425.17893704376212</v>
      </c>
    </row>
    <row r="7354" spans="1:10" ht="12.75" x14ac:dyDescent="0.2">
      <c r="A7354" s="84">
        <v>7342</v>
      </c>
      <c r="B7354" s="90">
        <f t="shared" ca="1" si="1372"/>
        <v>409.14273352291838</v>
      </c>
      <c r="C7354" s="103">
        <f t="shared" ca="1" si="1381"/>
        <v>295.90386884261392</v>
      </c>
      <c r="D7354" s="103">
        <f t="shared" ca="1" si="1381"/>
        <v>333.39869115630762</v>
      </c>
      <c r="E7354" s="90">
        <f t="shared" ca="1" si="1380"/>
        <v>106.77706840903075</v>
      </c>
      <c r="F7354" s="90">
        <f t="shared" ca="1" si="1380"/>
        <v>85.937487212809913</v>
      </c>
      <c r="G7354" s="90">
        <f t="shared" ca="1" si="1380"/>
        <v>129.19024107852698</v>
      </c>
      <c r="H7354" s="90">
        <f t="shared" ca="1" si="1374"/>
        <v>515.91980193194911</v>
      </c>
      <c r="I7354" s="90">
        <f t="shared" ca="1" si="1375"/>
        <v>381.84135605542383</v>
      </c>
      <c r="J7354" s="90">
        <f t="shared" ca="1" si="1376"/>
        <v>462.5889322348346</v>
      </c>
    </row>
    <row r="7355" spans="1:10" ht="12.75" x14ac:dyDescent="0.2">
      <c r="A7355" s="84">
        <v>7343</v>
      </c>
      <c r="B7355" s="90">
        <f t="shared" ca="1" si="1372"/>
        <v>411.92755068378347</v>
      </c>
      <c r="C7355" s="103">
        <f t="shared" ca="1" si="1381"/>
        <v>296.17150103939628</v>
      </c>
      <c r="D7355" s="103">
        <f t="shared" ca="1" si="1381"/>
        <v>350.55849607039454</v>
      </c>
      <c r="E7355" s="90">
        <f t="shared" ca="1" si="1380"/>
        <v>117.4389105180439</v>
      </c>
      <c r="F7355" s="90">
        <f t="shared" ca="1" si="1380"/>
        <v>88.110870896813296</v>
      </c>
      <c r="G7355" s="90">
        <f t="shared" ca="1" si="1380"/>
        <v>114.15685441328036</v>
      </c>
      <c r="H7355" s="90">
        <f t="shared" ca="1" si="1374"/>
        <v>529.36646120182741</v>
      </c>
      <c r="I7355" s="90">
        <f t="shared" ca="1" si="1375"/>
        <v>384.28237193620959</v>
      </c>
      <c r="J7355" s="90">
        <f t="shared" ca="1" si="1376"/>
        <v>464.71535048367491</v>
      </c>
    </row>
    <row r="7356" spans="1:10" ht="12.75" x14ac:dyDescent="0.2">
      <c r="A7356" s="84">
        <v>7344</v>
      </c>
      <c r="B7356" s="90">
        <f t="shared" ca="1" si="1372"/>
        <v>401.88787406555178</v>
      </c>
      <c r="C7356" s="103">
        <f t="shared" ca="1" si="1381"/>
        <v>311.72837423506917</v>
      </c>
      <c r="D7356" s="103">
        <f t="shared" ca="1" si="1381"/>
        <v>328.89872055987718</v>
      </c>
      <c r="E7356" s="90">
        <f t="shared" ca="1" si="1380"/>
        <v>116.41450269946884</v>
      </c>
      <c r="F7356" s="90">
        <f t="shared" ca="1" si="1380"/>
        <v>88.513801691739161</v>
      </c>
      <c r="G7356" s="90">
        <f t="shared" ca="1" si="1380"/>
        <v>96.918162341458043</v>
      </c>
      <c r="H7356" s="90">
        <f t="shared" ca="1" si="1374"/>
        <v>518.30237676502065</v>
      </c>
      <c r="I7356" s="90">
        <f t="shared" ca="1" si="1375"/>
        <v>400.24217592680833</v>
      </c>
      <c r="J7356" s="90">
        <f t="shared" ca="1" si="1376"/>
        <v>425.81688290133525</v>
      </c>
    </row>
    <row r="7357" spans="1:10" ht="12.75" x14ac:dyDescent="0.2">
      <c r="A7357" s="84">
        <v>7345</v>
      </c>
      <c r="B7357" s="90">
        <f t="shared" ca="1" si="1372"/>
        <v>401.45188562229362</v>
      </c>
      <c r="C7357" s="103">
        <f t="shared" ca="1" si="1381"/>
        <v>291.20890402362124</v>
      </c>
      <c r="D7357" s="103">
        <f t="shared" ca="1" si="1381"/>
        <v>349.32583654910326</v>
      </c>
      <c r="E7357" s="90">
        <f t="shared" ca="1" si="1380"/>
        <v>108.54960016662194</v>
      </c>
      <c r="F7357" s="90">
        <f t="shared" ca="1" si="1380"/>
        <v>72.291112098754567</v>
      </c>
      <c r="G7357" s="90">
        <f t="shared" ca="1" si="1380"/>
        <v>94.981869421909465</v>
      </c>
      <c r="H7357" s="90">
        <f t="shared" ca="1" si="1374"/>
        <v>510.00148578891555</v>
      </c>
      <c r="I7357" s="90">
        <f t="shared" ca="1" si="1375"/>
        <v>363.50001612237583</v>
      </c>
      <c r="J7357" s="90">
        <f t="shared" ca="1" si="1376"/>
        <v>444.30770597101275</v>
      </c>
    </row>
    <row r="7358" spans="1:10" ht="12.75" x14ac:dyDescent="0.2">
      <c r="A7358" s="84">
        <v>7346</v>
      </c>
      <c r="B7358" s="90">
        <f t="shared" ca="1" si="1372"/>
        <v>419.01025273443139</v>
      </c>
      <c r="C7358" s="103">
        <f t="shared" ref="C7358:G7373" ca="1" si="1382">NORMINV(RAND(),C$5,C$6)</f>
        <v>294.77325536978248</v>
      </c>
      <c r="D7358" s="103">
        <f t="shared" ca="1" si="1382"/>
        <v>356.77171045092678</v>
      </c>
      <c r="E7358" s="90">
        <f t="shared" ca="1" si="1382"/>
        <v>116.99875003000123</v>
      </c>
      <c r="F7358" s="90">
        <f t="shared" ca="1" si="1382"/>
        <v>78.640337583832206</v>
      </c>
      <c r="G7358" s="90">
        <f t="shared" ca="1" si="1382"/>
        <v>78.534126187044151</v>
      </c>
      <c r="H7358" s="90">
        <f t="shared" ca="1" si="1374"/>
        <v>536.00900276443258</v>
      </c>
      <c r="I7358" s="90">
        <f t="shared" ca="1" si="1375"/>
        <v>373.41359295361468</v>
      </c>
      <c r="J7358" s="90">
        <f t="shared" ca="1" si="1376"/>
        <v>435.30583663797091</v>
      </c>
    </row>
    <row r="7359" spans="1:10" ht="12.75" x14ac:dyDescent="0.2">
      <c r="A7359" s="84">
        <v>7347</v>
      </c>
      <c r="B7359" s="90">
        <f t="shared" ca="1" si="1372"/>
        <v>407.69154732096587</v>
      </c>
      <c r="C7359" s="103">
        <f t="shared" ref="C7359:D7373" ca="1" si="1383">NORMINV(RAND(),C$5,C$6)</f>
        <v>291.79979098647578</v>
      </c>
      <c r="D7359" s="103">
        <f t="shared" ca="1" si="1383"/>
        <v>350.55590161830395</v>
      </c>
      <c r="E7359" s="90">
        <f t="shared" ca="1" si="1382"/>
        <v>106.3614445055585</v>
      </c>
      <c r="F7359" s="90">
        <f t="shared" ca="1" si="1382"/>
        <v>85.73281649869574</v>
      </c>
      <c r="G7359" s="90">
        <f t="shared" ca="1" si="1382"/>
        <v>87.080681943336074</v>
      </c>
      <c r="H7359" s="90">
        <f t="shared" ca="1" si="1374"/>
        <v>514.05299182652436</v>
      </c>
      <c r="I7359" s="90">
        <f t="shared" ca="1" si="1375"/>
        <v>377.53260748517152</v>
      </c>
      <c r="J7359" s="90">
        <f t="shared" ca="1" si="1376"/>
        <v>437.63658356164001</v>
      </c>
    </row>
    <row r="7360" spans="1:10" ht="12.75" x14ac:dyDescent="0.2">
      <c r="A7360" s="84">
        <v>7348</v>
      </c>
      <c r="B7360" s="90">
        <f t="shared" ca="1" si="1372"/>
        <v>406.61645091357542</v>
      </c>
      <c r="C7360" s="103">
        <f t="shared" ca="1" si="1383"/>
        <v>301.62266363992029</v>
      </c>
      <c r="D7360" s="103">
        <f t="shared" ca="1" si="1383"/>
        <v>343.35378535083248</v>
      </c>
      <c r="E7360" s="90">
        <f t="shared" ca="1" si="1382"/>
        <v>114.64869581253365</v>
      </c>
      <c r="F7360" s="90">
        <f t="shared" ca="1" si="1382"/>
        <v>94.938369623811738</v>
      </c>
      <c r="G7360" s="90">
        <f t="shared" ca="1" si="1382"/>
        <v>110.54494246053849</v>
      </c>
      <c r="H7360" s="90">
        <f t="shared" ca="1" si="1374"/>
        <v>521.26514672610904</v>
      </c>
      <c r="I7360" s="90">
        <f t="shared" ca="1" si="1375"/>
        <v>396.56103326373204</v>
      </c>
      <c r="J7360" s="90">
        <f t="shared" ca="1" si="1376"/>
        <v>453.89872781137097</v>
      </c>
    </row>
    <row r="7361" spans="1:10" ht="12.75" x14ac:dyDescent="0.2">
      <c r="A7361" s="84">
        <v>7349</v>
      </c>
      <c r="B7361" s="90">
        <f t="shared" ca="1" si="1372"/>
        <v>412.16231989701879</v>
      </c>
      <c r="C7361" s="103">
        <f t="shared" ca="1" si="1383"/>
        <v>297.48413396005799</v>
      </c>
      <c r="D7361" s="103">
        <f t="shared" ca="1" si="1383"/>
        <v>328.23601124716532</v>
      </c>
      <c r="E7361" s="90">
        <f t="shared" ca="1" si="1382"/>
        <v>98.986536633596344</v>
      </c>
      <c r="F7361" s="90">
        <f t="shared" ca="1" si="1382"/>
        <v>87.933931009030402</v>
      </c>
      <c r="G7361" s="90">
        <f t="shared" ca="1" si="1382"/>
        <v>81.540490026691529</v>
      </c>
      <c r="H7361" s="90">
        <f t="shared" ca="1" si="1374"/>
        <v>511.14885653061515</v>
      </c>
      <c r="I7361" s="90">
        <f t="shared" ca="1" si="1375"/>
        <v>385.41806496908839</v>
      </c>
      <c r="J7361" s="90">
        <f t="shared" ca="1" si="1376"/>
        <v>409.77650127385687</v>
      </c>
    </row>
    <row r="7362" spans="1:10" ht="12.75" x14ac:dyDescent="0.2">
      <c r="A7362" s="84">
        <v>7350</v>
      </c>
      <c r="B7362" s="90">
        <f t="shared" ca="1" si="1372"/>
        <v>412.84699055694665</v>
      </c>
      <c r="C7362" s="103">
        <f t="shared" ca="1" si="1383"/>
        <v>282.54356334657683</v>
      </c>
      <c r="D7362" s="103">
        <f t="shared" ca="1" si="1383"/>
        <v>324.65830411148647</v>
      </c>
      <c r="E7362" s="90">
        <f t="shared" ca="1" si="1382"/>
        <v>101.73711565176255</v>
      </c>
      <c r="F7362" s="90">
        <f t="shared" ca="1" si="1382"/>
        <v>73.189854719025121</v>
      </c>
      <c r="G7362" s="90">
        <f t="shared" ca="1" si="1382"/>
        <v>113.18656370534177</v>
      </c>
      <c r="H7362" s="90">
        <f t="shared" ca="1" si="1374"/>
        <v>514.58410620870916</v>
      </c>
      <c r="I7362" s="90">
        <f t="shared" ca="1" si="1375"/>
        <v>355.73341806560194</v>
      </c>
      <c r="J7362" s="90">
        <f t="shared" ca="1" si="1376"/>
        <v>437.84486781682824</v>
      </c>
    </row>
    <row r="7363" spans="1:10" ht="12.75" x14ac:dyDescent="0.2">
      <c r="A7363" s="84">
        <v>7351</v>
      </c>
      <c r="B7363" s="90">
        <f t="shared" ca="1" si="1372"/>
        <v>408.05563124666548</v>
      </c>
      <c r="C7363" s="103">
        <f t="shared" ca="1" si="1383"/>
        <v>294.28956198725564</v>
      </c>
      <c r="D7363" s="103">
        <f t="shared" ca="1" si="1383"/>
        <v>342.75930174056685</v>
      </c>
      <c r="E7363" s="90">
        <f t="shared" ca="1" si="1382"/>
        <v>113.74499047610496</v>
      </c>
      <c r="F7363" s="90">
        <f t="shared" ca="1" si="1382"/>
        <v>81.900001061314057</v>
      </c>
      <c r="G7363" s="90">
        <f t="shared" ca="1" si="1382"/>
        <v>107.54358526359809</v>
      </c>
      <c r="H7363" s="90">
        <f t="shared" ca="1" si="1374"/>
        <v>521.80062172277042</v>
      </c>
      <c r="I7363" s="90">
        <f t="shared" ca="1" si="1375"/>
        <v>376.18956304856971</v>
      </c>
      <c r="J7363" s="90">
        <f t="shared" ca="1" si="1376"/>
        <v>450.30288700416497</v>
      </c>
    </row>
    <row r="7364" spans="1:10" ht="12.75" x14ac:dyDescent="0.2">
      <c r="A7364" s="84">
        <v>7352</v>
      </c>
      <c r="B7364" s="90">
        <f t="shared" ca="1" si="1372"/>
        <v>411.91052828805545</v>
      </c>
      <c r="C7364" s="103">
        <f t="shared" ca="1" si="1383"/>
        <v>307.87128617561376</v>
      </c>
      <c r="D7364" s="103">
        <f t="shared" ca="1" si="1383"/>
        <v>360.08216862118678</v>
      </c>
      <c r="E7364" s="90">
        <f t="shared" ca="1" si="1382"/>
        <v>112.56167538395827</v>
      </c>
      <c r="F7364" s="90">
        <f t="shared" ca="1" si="1382"/>
        <v>81.432140711260345</v>
      </c>
      <c r="G7364" s="90">
        <f t="shared" ca="1" si="1382"/>
        <v>88.466302837752011</v>
      </c>
      <c r="H7364" s="90">
        <f t="shared" ca="1" si="1374"/>
        <v>524.47220367201373</v>
      </c>
      <c r="I7364" s="90">
        <f t="shared" ca="1" si="1375"/>
        <v>389.30342688687409</v>
      </c>
      <c r="J7364" s="90">
        <f t="shared" ca="1" si="1376"/>
        <v>448.54847145893882</v>
      </c>
    </row>
    <row r="7365" spans="1:10" ht="12.75" x14ac:dyDescent="0.2">
      <c r="A7365" s="84">
        <v>7353</v>
      </c>
      <c r="B7365" s="90">
        <f t="shared" ca="1" si="1372"/>
        <v>412.97317465592698</v>
      </c>
      <c r="C7365" s="103">
        <f t="shared" ca="1" si="1383"/>
        <v>297.06270313271563</v>
      </c>
      <c r="D7365" s="103">
        <f t="shared" ca="1" si="1383"/>
        <v>351.17196514786372</v>
      </c>
      <c r="E7365" s="90">
        <f t="shared" ca="1" si="1382"/>
        <v>102.61036734172023</v>
      </c>
      <c r="F7365" s="90">
        <f t="shared" ca="1" si="1382"/>
        <v>103.2386798560276</v>
      </c>
      <c r="G7365" s="90">
        <f t="shared" ca="1" si="1382"/>
        <v>91.599516508190135</v>
      </c>
      <c r="H7365" s="90">
        <f t="shared" ca="1" si="1374"/>
        <v>515.58354199764722</v>
      </c>
      <c r="I7365" s="90">
        <f t="shared" ca="1" si="1375"/>
        <v>400.30138298874323</v>
      </c>
      <c r="J7365" s="90">
        <f t="shared" ca="1" si="1376"/>
        <v>442.77148165605388</v>
      </c>
    </row>
    <row r="7366" spans="1:10" ht="12.75" x14ac:dyDescent="0.2">
      <c r="A7366" s="84">
        <v>7354</v>
      </c>
      <c r="B7366" s="90">
        <f t="shared" ca="1" si="1372"/>
        <v>409.84329370238993</v>
      </c>
      <c r="C7366" s="103">
        <f t="shared" ca="1" si="1383"/>
        <v>287.43112309493574</v>
      </c>
      <c r="D7366" s="103">
        <f t="shared" ca="1" si="1383"/>
        <v>349.64923684210248</v>
      </c>
      <c r="E7366" s="90">
        <f t="shared" ca="1" si="1382"/>
        <v>120.40075997374899</v>
      </c>
      <c r="F7366" s="90">
        <f t="shared" ca="1" si="1382"/>
        <v>82.160742004949199</v>
      </c>
      <c r="G7366" s="90">
        <f t="shared" ca="1" si="1382"/>
        <v>96.915935475393653</v>
      </c>
      <c r="H7366" s="90">
        <f t="shared" ca="1" si="1374"/>
        <v>530.24405367613895</v>
      </c>
      <c r="I7366" s="90">
        <f t="shared" ca="1" si="1375"/>
        <v>369.59186509988496</v>
      </c>
      <c r="J7366" s="90">
        <f t="shared" ca="1" si="1376"/>
        <v>446.56517231749615</v>
      </c>
    </row>
    <row r="7367" spans="1:10" ht="12.75" x14ac:dyDescent="0.2">
      <c r="A7367" s="84">
        <v>7355</v>
      </c>
      <c r="B7367" s="90">
        <f t="shared" ca="1" si="1372"/>
        <v>409.46797143924601</v>
      </c>
      <c r="C7367" s="103">
        <f t="shared" ca="1" si="1383"/>
        <v>300.39788412046858</v>
      </c>
      <c r="D7367" s="103">
        <f t="shared" ca="1" si="1383"/>
        <v>347.21022143848791</v>
      </c>
      <c r="E7367" s="90">
        <f t="shared" ca="1" si="1382"/>
        <v>102.8260225949514</v>
      </c>
      <c r="F7367" s="90">
        <f t="shared" ca="1" si="1382"/>
        <v>98.535349983657881</v>
      </c>
      <c r="G7367" s="90">
        <f t="shared" ca="1" si="1382"/>
        <v>95.22635730671287</v>
      </c>
      <c r="H7367" s="90">
        <f t="shared" ca="1" si="1374"/>
        <v>512.29399403419745</v>
      </c>
      <c r="I7367" s="90">
        <f t="shared" ca="1" si="1375"/>
        <v>398.93323410412643</v>
      </c>
      <c r="J7367" s="90">
        <f t="shared" ca="1" si="1376"/>
        <v>442.43657874520079</v>
      </c>
    </row>
    <row r="7368" spans="1:10" ht="12.75" x14ac:dyDescent="0.2">
      <c r="A7368" s="84">
        <v>7356</v>
      </c>
      <c r="B7368" s="90">
        <f t="shared" ca="1" si="1372"/>
        <v>417.43544031120251</v>
      </c>
      <c r="C7368" s="103">
        <f t="shared" ca="1" si="1383"/>
        <v>285.1924343680646</v>
      </c>
      <c r="D7368" s="103">
        <f t="shared" ca="1" si="1383"/>
        <v>334.69519438450635</v>
      </c>
      <c r="E7368" s="90">
        <f t="shared" ca="1" si="1382"/>
        <v>116.99616464663859</v>
      </c>
      <c r="F7368" s="90">
        <f t="shared" ca="1" si="1382"/>
        <v>85.743036041349626</v>
      </c>
      <c r="G7368" s="90">
        <f t="shared" ca="1" si="1382"/>
        <v>103.97030723363447</v>
      </c>
      <c r="H7368" s="90">
        <f t="shared" ca="1" si="1374"/>
        <v>534.43160495784105</v>
      </c>
      <c r="I7368" s="90">
        <f t="shared" ca="1" si="1375"/>
        <v>370.93547040941422</v>
      </c>
      <c r="J7368" s="90">
        <f t="shared" ca="1" si="1376"/>
        <v>438.66550161814081</v>
      </c>
    </row>
    <row r="7369" spans="1:10" ht="12.75" x14ac:dyDescent="0.2">
      <c r="A7369" s="84">
        <v>7357</v>
      </c>
      <c r="B7369" s="90">
        <f t="shared" ca="1" si="1372"/>
        <v>408.92010046879454</v>
      </c>
      <c r="C7369" s="103">
        <f t="shared" ca="1" si="1383"/>
        <v>290.02923404210253</v>
      </c>
      <c r="D7369" s="103">
        <f t="shared" ca="1" si="1383"/>
        <v>339.07845164213609</v>
      </c>
      <c r="E7369" s="90">
        <f t="shared" ca="1" si="1382"/>
        <v>104.24666011059621</v>
      </c>
      <c r="F7369" s="90">
        <f t="shared" ca="1" si="1382"/>
        <v>98.630560321370851</v>
      </c>
      <c r="G7369" s="90">
        <f t="shared" ca="1" si="1382"/>
        <v>70.335227538414898</v>
      </c>
      <c r="H7369" s="90">
        <f t="shared" ca="1" si="1374"/>
        <v>513.16676057939071</v>
      </c>
      <c r="I7369" s="90">
        <f t="shared" ca="1" si="1375"/>
        <v>388.6597943634734</v>
      </c>
      <c r="J7369" s="90">
        <f t="shared" ca="1" si="1376"/>
        <v>409.41367918055096</v>
      </c>
    </row>
    <row r="7370" spans="1:10" ht="12.75" x14ac:dyDescent="0.2">
      <c r="A7370" s="84">
        <v>7358</v>
      </c>
      <c r="B7370" s="90">
        <f t="shared" ca="1" si="1372"/>
        <v>404.43966033394776</v>
      </c>
      <c r="C7370" s="103">
        <f t="shared" ca="1" si="1383"/>
        <v>300.05096716263057</v>
      </c>
      <c r="D7370" s="103">
        <f t="shared" ca="1" si="1383"/>
        <v>346.56918946056203</v>
      </c>
      <c r="E7370" s="90">
        <f t="shared" ca="1" si="1382"/>
        <v>106.7843417720583</v>
      </c>
      <c r="F7370" s="90">
        <f t="shared" ca="1" si="1382"/>
        <v>97.004127762855475</v>
      </c>
      <c r="G7370" s="90">
        <f t="shared" ca="1" si="1382"/>
        <v>88.187915395325291</v>
      </c>
      <c r="H7370" s="90">
        <f t="shared" ca="1" si="1374"/>
        <v>511.22400210600608</v>
      </c>
      <c r="I7370" s="90">
        <f t="shared" ca="1" si="1375"/>
        <v>397.05509492548606</v>
      </c>
      <c r="J7370" s="90">
        <f t="shared" ca="1" si="1376"/>
        <v>434.75710485588729</v>
      </c>
    </row>
    <row r="7371" spans="1:10" ht="12.75" x14ac:dyDescent="0.2">
      <c r="A7371" s="84">
        <v>7359</v>
      </c>
      <c r="B7371" s="90">
        <f t="shared" ca="1" si="1372"/>
        <v>415.24315263338593</v>
      </c>
      <c r="C7371" s="103">
        <f t="shared" ca="1" si="1383"/>
        <v>293.71225673271016</v>
      </c>
      <c r="D7371" s="103">
        <f t="shared" ca="1" si="1383"/>
        <v>356.82430822985344</v>
      </c>
      <c r="E7371" s="90">
        <f t="shared" ca="1" si="1382"/>
        <v>111.85428592948034</v>
      </c>
      <c r="F7371" s="90">
        <f t="shared" ca="1" si="1382"/>
        <v>97.34329710959895</v>
      </c>
      <c r="G7371" s="90">
        <f t="shared" ca="1" si="1382"/>
        <v>99.398748065813919</v>
      </c>
      <c r="H7371" s="90">
        <f t="shared" ca="1" si="1374"/>
        <v>527.09743856286627</v>
      </c>
      <c r="I7371" s="90">
        <f t="shared" ca="1" si="1375"/>
        <v>391.05555384230911</v>
      </c>
      <c r="J7371" s="90">
        <f t="shared" ca="1" si="1376"/>
        <v>456.22305629566733</v>
      </c>
    </row>
    <row r="7372" spans="1:10" ht="12.75" x14ac:dyDescent="0.2">
      <c r="A7372" s="84">
        <v>7360</v>
      </c>
      <c r="B7372" s="90">
        <f t="shared" ca="1" si="1372"/>
        <v>403.46681565065973</v>
      </c>
      <c r="C7372" s="103">
        <f t="shared" ca="1" si="1383"/>
        <v>267.7245560359288</v>
      </c>
      <c r="D7372" s="103">
        <f t="shared" ca="1" si="1383"/>
        <v>344.21569761353027</v>
      </c>
      <c r="E7372" s="90">
        <f t="shared" ca="1" si="1382"/>
        <v>115.29376367598053</v>
      </c>
      <c r="F7372" s="90">
        <f t="shared" ca="1" si="1382"/>
        <v>71.304668453762773</v>
      </c>
      <c r="G7372" s="90">
        <f t="shared" ca="1" si="1382"/>
        <v>82.490735658370198</v>
      </c>
      <c r="H7372" s="90">
        <f t="shared" ca="1" si="1374"/>
        <v>518.76057932664025</v>
      </c>
      <c r="I7372" s="90">
        <f t="shared" ca="1" si="1375"/>
        <v>339.02922448969156</v>
      </c>
      <c r="J7372" s="90">
        <f t="shared" ca="1" si="1376"/>
        <v>426.70643327190044</v>
      </c>
    </row>
    <row r="7373" spans="1:10" ht="12.75" x14ac:dyDescent="0.2">
      <c r="A7373" s="84">
        <v>7361</v>
      </c>
      <c r="B7373" s="90">
        <f t="shared" ca="1" si="1372"/>
        <v>410.11206197634812</v>
      </c>
      <c r="C7373" s="103">
        <f t="shared" ca="1" si="1383"/>
        <v>294.76488153864426</v>
      </c>
      <c r="D7373" s="103">
        <f t="shared" ca="1" si="1383"/>
        <v>341.77803307699151</v>
      </c>
      <c r="E7373" s="90">
        <f t="shared" ca="1" si="1382"/>
        <v>117.48877731817875</v>
      </c>
      <c r="F7373" s="90">
        <f t="shared" ca="1" si="1382"/>
        <v>89.242709492789672</v>
      </c>
      <c r="G7373" s="90">
        <f t="shared" ca="1" si="1382"/>
        <v>78.718300846568837</v>
      </c>
      <c r="H7373" s="90">
        <f t="shared" ca="1" si="1374"/>
        <v>527.60083929452685</v>
      </c>
      <c r="I7373" s="90">
        <f t="shared" ca="1" si="1375"/>
        <v>384.00759103143395</v>
      </c>
      <c r="J7373" s="90">
        <f t="shared" ca="1" si="1376"/>
        <v>420.49633392356031</v>
      </c>
    </row>
    <row r="7374" spans="1:10" ht="12.75" x14ac:dyDescent="0.2">
      <c r="A7374" s="84">
        <v>7362</v>
      </c>
      <c r="B7374" s="90">
        <f t="shared" ref="B7374:B7437" ca="1" si="1384">NORMINV(RAND(),B$5,B$6)</f>
        <v>408.79528422494775</v>
      </c>
      <c r="C7374" s="103">
        <f t="shared" ref="C7374:G7389" ca="1" si="1385">NORMINV(RAND(),C$5,C$6)</f>
        <v>291.33270932317657</v>
      </c>
      <c r="D7374" s="103">
        <f t="shared" ca="1" si="1385"/>
        <v>335.08089064220661</v>
      </c>
      <c r="E7374" s="90">
        <f t="shared" ca="1" si="1385"/>
        <v>111.29468135675941</v>
      </c>
      <c r="F7374" s="90">
        <f t="shared" ca="1" si="1385"/>
        <v>91.211726476890249</v>
      </c>
      <c r="G7374" s="90">
        <f t="shared" ca="1" si="1385"/>
        <v>85.808666827002938</v>
      </c>
      <c r="H7374" s="90">
        <f t="shared" ref="H7374:H7437" ca="1" si="1386">+B7374+E7374</f>
        <v>520.08996558170713</v>
      </c>
      <c r="I7374" s="90">
        <f t="shared" ref="I7374:I7437" ca="1" si="1387">+C7374+F7374</f>
        <v>382.54443580006682</v>
      </c>
      <c r="J7374" s="90">
        <f t="shared" ref="J7374:J7437" ca="1" si="1388">+D7374+G7374</f>
        <v>420.88955746920954</v>
      </c>
    </row>
    <row r="7375" spans="1:10" ht="12.75" x14ac:dyDescent="0.2">
      <c r="A7375" s="84">
        <v>7363</v>
      </c>
      <c r="B7375" s="90">
        <f t="shared" ca="1" si="1384"/>
        <v>417.22392429665791</v>
      </c>
      <c r="C7375" s="103">
        <f t="shared" ref="C7375:D7389" ca="1" si="1389">NORMINV(RAND(),C$5,C$6)</f>
        <v>304.78662743008675</v>
      </c>
      <c r="D7375" s="103">
        <f t="shared" ca="1" si="1389"/>
        <v>340.2784365484942</v>
      </c>
      <c r="E7375" s="90">
        <f t="shared" ca="1" si="1385"/>
        <v>113.08767079954295</v>
      </c>
      <c r="F7375" s="90">
        <f t="shared" ca="1" si="1385"/>
        <v>97.448993928000235</v>
      </c>
      <c r="G7375" s="90">
        <f t="shared" ca="1" si="1385"/>
        <v>115.5037422316268</v>
      </c>
      <c r="H7375" s="90">
        <f t="shared" ca="1" si="1386"/>
        <v>530.3115950962009</v>
      </c>
      <c r="I7375" s="90">
        <f t="shared" ca="1" si="1387"/>
        <v>402.23562135808697</v>
      </c>
      <c r="J7375" s="90">
        <f t="shared" ca="1" si="1388"/>
        <v>455.782178780121</v>
      </c>
    </row>
    <row r="7376" spans="1:10" ht="12.75" x14ac:dyDescent="0.2">
      <c r="A7376" s="84">
        <v>7364</v>
      </c>
      <c r="B7376" s="90">
        <f t="shared" ca="1" si="1384"/>
        <v>409.98072459913465</v>
      </c>
      <c r="C7376" s="103">
        <f t="shared" ca="1" si="1389"/>
        <v>298.7820161329272</v>
      </c>
      <c r="D7376" s="103">
        <f t="shared" ca="1" si="1389"/>
        <v>329.88608334421372</v>
      </c>
      <c r="E7376" s="90">
        <f t="shared" ca="1" si="1385"/>
        <v>103.27803527794583</v>
      </c>
      <c r="F7376" s="90">
        <f t="shared" ca="1" si="1385"/>
        <v>97.996804919897087</v>
      </c>
      <c r="G7376" s="90">
        <f t="shared" ca="1" si="1385"/>
        <v>92.385463591827033</v>
      </c>
      <c r="H7376" s="90">
        <f t="shared" ca="1" si="1386"/>
        <v>513.25875987708048</v>
      </c>
      <c r="I7376" s="90">
        <f t="shared" ca="1" si="1387"/>
        <v>396.7788210528243</v>
      </c>
      <c r="J7376" s="90">
        <f t="shared" ca="1" si="1388"/>
        <v>422.27154693604075</v>
      </c>
    </row>
    <row r="7377" spans="1:10" ht="12.75" x14ac:dyDescent="0.2">
      <c r="A7377" s="84">
        <v>7365</v>
      </c>
      <c r="B7377" s="90">
        <f t="shared" ca="1" si="1384"/>
        <v>407.88011424451815</v>
      </c>
      <c r="C7377" s="103">
        <f t="shared" ca="1" si="1389"/>
        <v>292.87908417893487</v>
      </c>
      <c r="D7377" s="103">
        <f t="shared" ca="1" si="1389"/>
        <v>340.13587822031093</v>
      </c>
      <c r="E7377" s="90">
        <f t="shared" ca="1" si="1385"/>
        <v>98.463064002315804</v>
      </c>
      <c r="F7377" s="90">
        <f t="shared" ca="1" si="1385"/>
        <v>81.53851360388478</v>
      </c>
      <c r="G7377" s="90">
        <f t="shared" ca="1" si="1385"/>
        <v>83.128143035432331</v>
      </c>
      <c r="H7377" s="90">
        <f t="shared" ca="1" si="1386"/>
        <v>506.34317824683399</v>
      </c>
      <c r="I7377" s="90">
        <f t="shared" ca="1" si="1387"/>
        <v>374.41759778281966</v>
      </c>
      <c r="J7377" s="90">
        <f t="shared" ca="1" si="1388"/>
        <v>423.26402125574327</v>
      </c>
    </row>
    <row r="7378" spans="1:10" ht="12.75" x14ac:dyDescent="0.2">
      <c r="A7378" s="84">
        <v>7366</v>
      </c>
      <c r="B7378" s="90">
        <f t="shared" ca="1" si="1384"/>
        <v>414.32751969931337</v>
      </c>
      <c r="C7378" s="103">
        <f t="shared" ca="1" si="1389"/>
        <v>291.81140162963942</v>
      </c>
      <c r="D7378" s="103">
        <f t="shared" ca="1" si="1389"/>
        <v>344.69048838428915</v>
      </c>
      <c r="E7378" s="90">
        <f t="shared" ca="1" si="1385"/>
        <v>112.11909417957479</v>
      </c>
      <c r="F7378" s="90">
        <f t="shared" ca="1" si="1385"/>
        <v>99.307493808006143</v>
      </c>
      <c r="G7378" s="90">
        <f t="shared" ca="1" si="1385"/>
        <v>97.269652460906755</v>
      </c>
      <c r="H7378" s="90">
        <f t="shared" ca="1" si="1386"/>
        <v>526.44661387888812</v>
      </c>
      <c r="I7378" s="90">
        <f t="shared" ca="1" si="1387"/>
        <v>391.11889543764556</v>
      </c>
      <c r="J7378" s="90">
        <f t="shared" ca="1" si="1388"/>
        <v>441.96014084519589</v>
      </c>
    </row>
    <row r="7379" spans="1:10" ht="12.75" x14ac:dyDescent="0.2">
      <c r="A7379" s="84">
        <v>7367</v>
      </c>
      <c r="B7379" s="90">
        <f t="shared" ca="1" si="1384"/>
        <v>401.26661354153765</v>
      </c>
      <c r="C7379" s="103">
        <f t="shared" ca="1" si="1389"/>
        <v>318.10128733081098</v>
      </c>
      <c r="D7379" s="103">
        <f t="shared" ca="1" si="1389"/>
        <v>349.90339512367791</v>
      </c>
      <c r="E7379" s="90">
        <f t="shared" ca="1" si="1385"/>
        <v>102.10103350093303</v>
      </c>
      <c r="F7379" s="90">
        <f t="shared" ca="1" si="1385"/>
        <v>86.415236741025794</v>
      </c>
      <c r="G7379" s="90">
        <f t="shared" ca="1" si="1385"/>
        <v>91.589714766747747</v>
      </c>
      <c r="H7379" s="90">
        <f t="shared" ca="1" si="1386"/>
        <v>503.36764704247071</v>
      </c>
      <c r="I7379" s="90">
        <f t="shared" ca="1" si="1387"/>
        <v>404.51652407183678</v>
      </c>
      <c r="J7379" s="90">
        <f t="shared" ca="1" si="1388"/>
        <v>441.49310989042567</v>
      </c>
    </row>
    <row r="7380" spans="1:10" ht="12.75" x14ac:dyDescent="0.2">
      <c r="A7380" s="84">
        <v>7368</v>
      </c>
      <c r="B7380" s="90">
        <f t="shared" ca="1" si="1384"/>
        <v>414.33020801487373</v>
      </c>
      <c r="C7380" s="103">
        <f t="shared" ca="1" si="1389"/>
        <v>285.97232437053162</v>
      </c>
      <c r="D7380" s="103">
        <f t="shared" ca="1" si="1389"/>
        <v>338.01933890511066</v>
      </c>
      <c r="E7380" s="90">
        <f t="shared" ca="1" si="1385"/>
        <v>102.28196175046324</v>
      </c>
      <c r="F7380" s="90">
        <f t="shared" ca="1" si="1385"/>
        <v>81.8382200300899</v>
      </c>
      <c r="G7380" s="90">
        <f t="shared" ca="1" si="1385"/>
        <v>89.616396599678041</v>
      </c>
      <c r="H7380" s="90">
        <f t="shared" ca="1" si="1386"/>
        <v>516.61216976533694</v>
      </c>
      <c r="I7380" s="90">
        <f t="shared" ca="1" si="1387"/>
        <v>367.81054440062155</v>
      </c>
      <c r="J7380" s="90">
        <f t="shared" ca="1" si="1388"/>
        <v>427.63573550478873</v>
      </c>
    </row>
    <row r="7381" spans="1:10" ht="12.75" x14ac:dyDescent="0.2">
      <c r="A7381" s="84">
        <v>7369</v>
      </c>
      <c r="B7381" s="90">
        <f t="shared" ca="1" si="1384"/>
        <v>404.3428711583486</v>
      </c>
      <c r="C7381" s="103">
        <f t="shared" ca="1" si="1389"/>
        <v>301.44107482151816</v>
      </c>
      <c r="D7381" s="103">
        <f t="shared" ca="1" si="1389"/>
        <v>352.64860933927895</v>
      </c>
      <c r="E7381" s="90">
        <f t="shared" ca="1" si="1385"/>
        <v>102.66037965743169</v>
      </c>
      <c r="F7381" s="90">
        <f t="shared" ca="1" si="1385"/>
        <v>78.222841516351352</v>
      </c>
      <c r="G7381" s="90">
        <f t="shared" ca="1" si="1385"/>
        <v>129.84938470793458</v>
      </c>
      <c r="H7381" s="90">
        <f t="shared" ca="1" si="1386"/>
        <v>507.00325081578029</v>
      </c>
      <c r="I7381" s="90">
        <f t="shared" ca="1" si="1387"/>
        <v>379.66391633786952</v>
      </c>
      <c r="J7381" s="90">
        <f t="shared" ca="1" si="1388"/>
        <v>482.49799404721352</v>
      </c>
    </row>
    <row r="7382" spans="1:10" ht="12.75" x14ac:dyDescent="0.2">
      <c r="A7382" s="84">
        <v>7370</v>
      </c>
      <c r="B7382" s="90">
        <f t="shared" ca="1" si="1384"/>
        <v>412.61773620880621</v>
      </c>
      <c r="C7382" s="103">
        <f t="shared" ca="1" si="1389"/>
        <v>326.38945488936326</v>
      </c>
      <c r="D7382" s="103">
        <f t="shared" ca="1" si="1389"/>
        <v>344.55735343535673</v>
      </c>
      <c r="E7382" s="90">
        <f t="shared" ca="1" si="1385"/>
        <v>110.29440652925832</v>
      </c>
      <c r="F7382" s="90">
        <f t="shared" ca="1" si="1385"/>
        <v>85.926275867622635</v>
      </c>
      <c r="G7382" s="90">
        <f t="shared" ca="1" si="1385"/>
        <v>84.674001847495845</v>
      </c>
      <c r="H7382" s="90">
        <f t="shared" ca="1" si="1386"/>
        <v>522.91214273806452</v>
      </c>
      <c r="I7382" s="90">
        <f t="shared" ca="1" si="1387"/>
        <v>412.31573075698589</v>
      </c>
      <c r="J7382" s="90">
        <f t="shared" ca="1" si="1388"/>
        <v>429.23135528285258</v>
      </c>
    </row>
    <row r="7383" spans="1:10" ht="12.75" x14ac:dyDescent="0.2">
      <c r="A7383" s="84">
        <v>7371</v>
      </c>
      <c r="B7383" s="90">
        <f t="shared" ca="1" si="1384"/>
        <v>414.50334208614379</v>
      </c>
      <c r="C7383" s="103">
        <f t="shared" ca="1" si="1389"/>
        <v>304.51924331190889</v>
      </c>
      <c r="D7383" s="103">
        <f t="shared" ca="1" si="1389"/>
        <v>362.62496729760346</v>
      </c>
      <c r="E7383" s="90">
        <f t="shared" ca="1" si="1385"/>
        <v>106.48921494041501</v>
      </c>
      <c r="F7383" s="90">
        <f t="shared" ca="1" si="1385"/>
        <v>83.289634426330551</v>
      </c>
      <c r="G7383" s="90">
        <f t="shared" ca="1" si="1385"/>
        <v>104.68263405176765</v>
      </c>
      <c r="H7383" s="90">
        <f t="shared" ca="1" si="1386"/>
        <v>520.99255702655876</v>
      </c>
      <c r="I7383" s="90">
        <f t="shared" ca="1" si="1387"/>
        <v>387.80887773823946</v>
      </c>
      <c r="J7383" s="90">
        <f t="shared" ca="1" si="1388"/>
        <v>467.30760134937111</v>
      </c>
    </row>
    <row r="7384" spans="1:10" ht="12.75" x14ac:dyDescent="0.2">
      <c r="A7384" s="84">
        <v>7372</v>
      </c>
      <c r="B7384" s="90">
        <f t="shared" ca="1" si="1384"/>
        <v>414.6710192549084</v>
      </c>
      <c r="C7384" s="103">
        <f t="shared" ca="1" si="1389"/>
        <v>305.66298825964554</v>
      </c>
      <c r="D7384" s="103">
        <f t="shared" ca="1" si="1389"/>
        <v>351.71693858131584</v>
      </c>
      <c r="E7384" s="90">
        <f t="shared" ca="1" si="1385"/>
        <v>108.94990571905628</v>
      </c>
      <c r="F7384" s="90">
        <f t="shared" ca="1" si="1385"/>
        <v>87.088621424725417</v>
      </c>
      <c r="G7384" s="90">
        <f t="shared" ca="1" si="1385"/>
        <v>110.12274053608935</v>
      </c>
      <c r="H7384" s="90">
        <f t="shared" ca="1" si="1386"/>
        <v>523.62092497396463</v>
      </c>
      <c r="I7384" s="90">
        <f t="shared" ca="1" si="1387"/>
        <v>392.75160968437098</v>
      </c>
      <c r="J7384" s="90">
        <f t="shared" ca="1" si="1388"/>
        <v>461.83967911740518</v>
      </c>
    </row>
    <row r="7385" spans="1:10" ht="12.75" x14ac:dyDescent="0.2">
      <c r="A7385" s="84">
        <v>7373</v>
      </c>
      <c r="B7385" s="90">
        <f t="shared" ca="1" si="1384"/>
        <v>413.28125858413216</v>
      </c>
      <c r="C7385" s="103">
        <f t="shared" ca="1" si="1389"/>
        <v>304.44595763377356</v>
      </c>
      <c r="D7385" s="103">
        <f t="shared" ca="1" si="1389"/>
        <v>353.59499030990997</v>
      </c>
      <c r="E7385" s="90">
        <f t="shared" ca="1" si="1385"/>
        <v>104.64265699908111</v>
      </c>
      <c r="F7385" s="90">
        <f t="shared" ca="1" si="1385"/>
        <v>77.831045987187366</v>
      </c>
      <c r="G7385" s="90">
        <f t="shared" ca="1" si="1385"/>
        <v>72.14045121633221</v>
      </c>
      <c r="H7385" s="90">
        <f t="shared" ca="1" si="1386"/>
        <v>517.92391558321333</v>
      </c>
      <c r="I7385" s="90">
        <f t="shared" ca="1" si="1387"/>
        <v>382.27700362096095</v>
      </c>
      <c r="J7385" s="90">
        <f t="shared" ca="1" si="1388"/>
        <v>425.7354415262422</v>
      </c>
    </row>
    <row r="7386" spans="1:10" ht="12.75" x14ac:dyDescent="0.2">
      <c r="A7386" s="84">
        <v>7374</v>
      </c>
      <c r="B7386" s="90">
        <f t="shared" ca="1" si="1384"/>
        <v>418.71458479269171</v>
      </c>
      <c r="C7386" s="103">
        <f t="shared" ca="1" si="1389"/>
        <v>300.56282360439332</v>
      </c>
      <c r="D7386" s="103">
        <f t="shared" ca="1" si="1389"/>
        <v>339.80868124615461</v>
      </c>
      <c r="E7386" s="90">
        <f t="shared" ca="1" si="1385"/>
        <v>116.69315147257318</v>
      </c>
      <c r="F7386" s="90">
        <f t="shared" ca="1" si="1385"/>
        <v>91.113666149458965</v>
      </c>
      <c r="G7386" s="90">
        <f t="shared" ca="1" si="1385"/>
        <v>68.314115785293154</v>
      </c>
      <c r="H7386" s="90">
        <f t="shared" ca="1" si="1386"/>
        <v>535.40773626526493</v>
      </c>
      <c r="I7386" s="90">
        <f t="shared" ca="1" si="1387"/>
        <v>391.67648975385225</v>
      </c>
      <c r="J7386" s="90">
        <f t="shared" ca="1" si="1388"/>
        <v>408.12279703144776</v>
      </c>
    </row>
    <row r="7387" spans="1:10" ht="12.75" x14ac:dyDescent="0.2">
      <c r="A7387" s="84">
        <v>7375</v>
      </c>
      <c r="B7387" s="90">
        <f t="shared" ca="1" si="1384"/>
        <v>413.81144155553733</v>
      </c>
      <c r="C7387" s="103">
        <f t="shared" ca="1" si="1389"/>
        <v>291.30796522100252</v>
      </c>
      <c r="D7387" s="103">
        <f t="shared" ca="1" si="1389"/>
        <v>331.68189802450462</v>
      </c>
      <c r="E7387" s="90">
        <f t="shared" ca="1" si="1385"/>
        <v>103.99114985659889</v>
      </c>
      <c r="F7387" s="90">
        <f t="shared" ca="1" si="1385"/>
        <v>90.416236670188042</v>
      </c>
      <c r="G7387" s="90">
        <f t="shared" ca="1" si="1385"/>
        <v>86.658982787683371</v>
      </c>
      <c r="H7387" s="90">
        <f t="shared" ca="1" si="1386"/>
        <v>517.80259141213628</v>
      </c>
      <c r="I7387" s="90">
        <f t="shared" ca="1" si="1387"/>
        <v>381.72420189119055</v>
      </c>
      <c r="J7387" s="90">
        <f t="shared" ca="1" si="1388"/>
        <v>418.340880812188</v>
      </c>
    </row>
    <row r="7388" spans="1:10" ht="12.75" x14ac:dyDescent="0.2">
      <c r="A7388" s="84">
        <v>7376</v>
      </c>
      <c r="B7388" s="90">
        <f t="shared" ca="1" si="1384"/>
        <v>413.32625385262872</v>
      </c>
      <c r="C7388" s="103">
        <f t="shared" ca="1" si="1389"/>
        <v>312.06311037006338</v>
      </c>
      <c r="D7388" s="103">
        <f t="shared" ca="1" si="1389"/>
        <v>352.83703864498528</v>
      </c>
      <c r="E7388" s="90">
        <f t="shared" ca="1" si="1385"/>
        <v>112.24573617100751</v>
      </c>
      <c r="F7388" s="90">
        <f t="shared" ca="1" si="1385"/>
        <v>70.431178313968701</v>
      </c>
      <c r="G7388" s="90">
        <f t="shared" ca="1" si="1385"/>
        <v>99.348849299168535</v>
      </c>
      <c r="H7388" s="90">
        <f t="shared" ca="1" si="1386"/>
        <v>525.5719900236362</v>
      </c>
      <c r="I7388" s="90">
        <f t="shared" ca="1" si="1387"/>
        <v>382.49428868403209</v>
      </c>
      <c r="J7388" s="90">
        <f t="shared" ca="1" si="1388"/>
        <v>452.18588794415382</v>
      </c>
    </row>
    <row r="7389" spans="1:10" ht="12.75" x14ac:dyDescent="0.2">
      <c r="A7389" s="84">
        <v>7377</v>
      </c>
      <c r="B7389" s="90">
        <f t="shared" ca="1" si="1384"/>
        <v>410.72584926991277</v>
      </c>
      <c r="C7389" s="103">
        <f t="shared" ca="1" si="1389"/>
        <v>281.81833057455907</v>
      </c>
      <c r="D7389" s="103">
        <f t="shared" ca="1" si="1389"/>
        <v>328.82868127374888</v>
      </c>
      <c r="E7389" s="90">
        <f t="shared" ca="1" si="1385"/>
        <v>107.97910908154128</v>
      </c>
      <c r="F7389" s="90">
        <f t="shared" ca="1" si="1385"/>
        <v>66.645828091985791</v>
      </c>
      <c r="G7389" s="90">
        <f t="shared" ca="1" si="1385"/>
        <v>97.632821178681681</v>
      </c>
      <c r="H7389" s="90">
        <f t="shared" ca="1" si="1386"/>
        <v>518.70495835145402</v>
      </c>
      <c r="I7389" s="90">
        <f t="shared" ca="1" si="1387"/>
        <v>348.46415866654485</v>
      </c>
      <c r="J7389" s="90">
        <f t="shared" ca="1" si="1388"/>
        <v>426.46150245243058</v>
      </c>
    </row>
    <row r="7390" spans="1:10" ht="12.75" x14ac:dyDescent="0.2">
      <c r="A7390" s="84">
        <v>7378</v>
      </c>
      <c r="B7390" s="90">
        <f t="shared" ca="1" si="1384"/>
        <v>411.03111750639647</v>
      </c>
      <c r="C7390" s="103">
        <f t="shared" ref="C7390:G7405" ca="1" si="1390">NORMINV(RAND(),C$5,C$6)</f>
        <v>306.01671579021848</v>
      </c>
      <c r="D7390" s="103">
        <f t="shared" ca="1" si="1390"/>
        <v>337.13299802222383</v>
      </c>
      <c r="E7390" s="90">
        <f t="shared" ca="1" si="1390"/>
        <v>112.88735756502203</v>
      </c>
      <c r="F7390" s="90">
        <f t="shared" ca="1" si="1390"/>
        <v>67.008603815448566</v>
      </c>
      <c r="G7390" s="90">
        <f t="shared" ca="1" si="1390"/>
        <v>109.78227202815167</v>
      </c>
      <c r="H7390" s="90">
        <f t="shared" ca="1" si="1386"/>
        <v>523.91847507141847</v>
      </c>
      <c r="I7390" s="90">
        <f t="shared" ca="1" si="1387"/>
        <v>373.02531960566705</v>
      </c>
      <c r="J7390" s="90">
        <f t="shared" ca="1" si="1388"/>
        <v>446.91527005037551</v>
      </c>
    </row>
    <row r="7391" spans="1:10" ht="12.75" x14ac:dyDescent="0.2">
      <c r="A7391" s="84">
        <v>7379</v>
      </c>
      <c r="B7391" s="90">
        <f t="shared" ca="1" si="1384"/>
        <v>415.0690043951887</v>
      </c>
      <c r="C7391" s="103">
        <f t="shared" ref="C7391:D7405" ca="1" si="1391">NORMINV(RAND(),C$5,C$6)</f>
        <v>288.05489796074352</v>
      </c>
      <c r="D7391" s="103">
        <f t="shared" ca="1" si="1391"/>
        <v>358.43661298053672</v>
      </c>
      <c r="E7391" s="90">
        <f t="shared" ca="1" si="1390"/>
        <v>105.0595930769427</v>
      </c>
      <c r="F7391" s="90">
        <f t="shared" ca="1" si="1390"/>
        <v>74.061958377031388</v>
      </c>
      <c r="G7391" s="90">
        <f t="shared" ca="1" si="1390"/>
        <v>99.191095821673812</v>
      </c>
      <c r="H7391" s="90">
        <f t="shared" ca="1" si="1386"/>
        <v>520.12859747213145</v>
      </c>
      <c r="I7391" s="90">
        <f t="shared" ca="1" si="1387"/>
        <v>362.11685633777489</v>
      </c>
      <c r="J7391" s="90">
        <f t="shared" ca="1" si="1388"/>
        <v>457.62770880221052</v>
      </c>
    </row>
    <row r="7392" spans="1:10" ht="12.75" x14ac:dyDescent="0.2">
      <c r="A7392" s="84">
        <v>7380</v>
      </c>
      <c r="B7392" s="90">
        <f t="shared" ca="1" si="1384"/>
        <v>414.42452879264744</v>
      </c>
      <c r="C7392" s="103">
        <f t="shared" ca="1" si="1391"/>
        <v>308.04283502415291</v>
      </c>
      <c r="D7392" s="103">
        <f t="shared" ca="1" si="1391"/>
        <v>326.50639559742103</v>
      </c>
      <c r="E7392" s="90">
        <f t="shared" ca="1" si="1390"/>
        <v>107.58117074688272</v>
      </c>
      <c r="F7392" s="90">
        <f t="shared" ca="1" si="1390"/>
        <v>65.263476258857906</v>
      </c>
      <c r="G7392" s="90">
        <f t="shared" ca="1" si="1390"/>
        <v>91.711464347526913</v>
      </c>
      <c r="H7392" s="90">
        <f t="shared" ca="1" si="1386"/>
        <v>522.00569953953016</v>
      </c>
      <c r="I7392" s="90">
        <f t="shared" ca="1" si="1387"/>
        <v>373.30631128301081</v>
      </c>
      <c r="J7392" s="90">
        <f t="shared" ca="1" si="1388"/>
        <v>418.21785994494792</v>
      </c>
    </row>
    <row r="7393" spans="1:10" ht="12.75" x14ac:dyDescent="0.2">
      <c r="A7393" s="84">
        <v>7381</v>
      </c>
      <c r="B7393" s="90">
        <f t="shared" ca="1" si="1384"/>
        <v>403.36152894098143</v>
      </c>
      <c r="C7393" s="103">
        <f t="shared" ca="1" si="1391"/>
        <v>309.56963335512552</v>
      </c>
      <c r="D7393" s="103">
        <f t="shared" ca="1" si="1391"/>
        <v>359.90944848308504</v>
      </c>
      <c r="E7393" s="90">
        <f t="shared" ca="1" si="1390"/>
        <v>104.77528614427135</v>
      </c>
      <c r="F7393" s="90">
        <f t="shared" ca="1" si="1390"/>
        <v>89.119919163008021</v>
      </c>
      <c r="G7393" s="90">
        <f t="shared" ca="1" si="1390"/>
        <v>90.813098823520818</v>
      </c>
      <c r="H7393" s="90">
        <f t="shared" ca="1" si="1386"/>
        <v>508.13681508525281</v>
      </c>
      <c r="I7393" s="90">
        <f t="shared" ca="1" si="1387"/>
        <v>398.68955251813355</v>
      </c>
      <c r="J7393" s="90">
        <f t="shared" ca="1" si="1388"/>
        <v>450.72254730660586</v>
      </c>
    </row>
    <row r="7394" spans="1:10" ht="12.75" x14ac:dyDescent="0.2">
      <c r="A7394" s="84">
        <v>7382</v>
      </c>
      <c r="B7394" s="90">
        <f t="shared" ca="1" si="1384"/>
        <v>413.86976181571197</v>
      </c>
      <c r="C7394" s="103">
        <f t="shared" ca="1" si="1391"/>
        <v>305.64368907972909</v>
      </c>
      <c r="D7394" s="103">
        <f t="shared" ca="1" si="1391"/>
        <v>348.41124433558997</v>
      </c>
      <c r="E7394" s="90">
        <f t="shared" ca="1" si="1390"/>
        <v>116.4671363084189</v>
      </c>
      <c r="F7394" s="90">
        <f t="shared" ca="1" si="1390"/>
        <v>70.622054186392944</v>
      </c>
      <c r="G7394" s="90">
        <f t="shared" ca="1" si="1390"/>
        <v>92.239470018843818</v>
      </c>
      <c r="H7394" s="90">
        <f t="shared" ca="1" si="1386"/>
        <v>530.33689812413081</v>
      </c>
      <c r="I7394" s="90">
        <f t="shared" ca="1" si="1387"/>
        <v>376.26574326612206</v>
      </c>
      <c r="J7394" s="90">
        <f t="shared" ca="1" si="1388"/>
        <v>440.65071435443377</v>
      </c>
    </row>
    <row r="7395" spans="1:10" ht="12.75" x14ac:dyDescent="0.2">
      <c r="A7395" s="84">
        <v>7383</v>
      </c>
      <c r="B7395" s="90">
        <f t="shared" ca="1" si="1384"/>
        <v>394.71647544802113</v>
      </c>
      <c r="C7395" s="103">
        <f t="shared" ca="1" si="1391"/>
        <v>294.24346537073512</v>
      </c>
      <c r="D7395" s="103">
        <f t="shared" ca="1" si="1391"/>
        <v>347.91583435830228</v>
      </c>
      <c r="E7395" s="90">
        <f t="shared" ca="1" si="1390"/>
        <v>105.18767785574988</v>
      </c>
      <c r="F7395" s="90">
        <f t="shared" ca="1" si="1390"/>
        <v>83.177636299759513</v>
      </c>
      <c r="G7395" s="90">
        <f t="shared" ca="1" si="1390"/>
        <v>94.753983989595568</v>
      </c>
      <c r="H7395" s="90">
        <f t="shared" ca="1" si="1386"/>
        <v>499.90415330377101</v>
      </c>
      <c r="I7395" s="90">
        <f t="shared" ca="1" si="1387"/>
        <v>377.42110167049464</v>
      </c>
      <c r="J7395" s="90">
        <f t="shared" ca="1" si="1388"/>
        <v>442.66981834789783</v>
      </c>
    </row>
    <row r="7396" spans="1:10" ht="12.75" x14ac:dyDescent="0.2">
      <c r="A7396" s="84">
        <v>7384</v>
      </c>
      <c r="B7396" s="90">
        <f t="shared" ca="1" si="1384"/>
        <v>406.08906985340082</v>
      </c>
      <c r="C7396" s="103">
        <f t="shared" ca="1" si="1391"/>
        <v>296.92870991887133</v>
      </c>
      <c r="D7396" s="103">
        <f t="shared" ca="1" si="1391"/>
        <v>378.65133423329496</v>
      </c>
      <c r="E7396" s="90">
        <f t="shared" ca="1" si="1390"/>
        <v>116.117895390877</v>
      </c>
      <c r="F7396" s="90">
        <f t="shared" ca="1" si="1390"/>
        <v>78.327035819460392</v>
      </c>
      <c r="G7396" s="90">
        <f t="shared" ca="1" si="1390"/>
        <v>105.78793887846668</v>
      </c>
      <c r="H7396" s="90">
        <f t="shared" ca="1" si="1386"/>
        <v>522.20696524427785</v>
      </c>
      <c r="I7396" s="90">
        <f t="shared" ca="1" si="1387"/>
        <v>375.25574573833171</v>
      </c>
      <c r="J7396" s="90">
        <f t="shared" ca="1" si="1388"/>
        <v>484.43927311176162</v>
      </c>
    </row>
    <row r="7397" spans="1:10" ht="12.75" x14ac:dyDescent="0.2">
      <c r="A7397" s="84">
        <v>7385</v>
      </c>
      <c r="B7397" s="90">
        <f t="shared" ca="1" si="1384"/>
        <v>403.7411114585409</v>
      </c>
      <c r="C7397" s="103">
        <f t="shared" ca="1" si="1391"/>
        <v>299.05989077877888</v>
      </c>
      <c r="D7397" s="103">
        <f t="shared" ca="1" si="1391"/>
        <v>356.19393871111862</v>
      </c>
      <c r="E7397" s="90">
        <f t="shared" ca="1" si="1390"/>
        <v>114.74941129404849</v>
      </c>
      <c r="F7397" s="90">
        <f t="shared" ca="1" si="1390"/>
        <v>76.781379936327241</v>
      </c>
      <c r="G7397" s="90">
        <f t="shared" ca="1" si="1390"/>
        <v>102.33531047024238</v>
      </c>
      <c r="H7397" s="90">
        <f t="shared" ca="1" si="1386"/>
        <v>518.49052275258941</v>
      </c>
      <c r="I7397" s="90">
        <f t="shared" ca="1" si="1387"/>
        <v>375.84127071510613</v>
      </c>
      <c r="J7397" s="90">
        <f t="shared" ca="1" si="1388"/>
        <v>458.52924918136102</v>
      </c>
    </row>
    <row r="7398" spans="1:10" ht="12.75" x14ac:dyDescent="0.2">
      <c r="A7398" s="84">
        <v>7386</v>
      </c>
      <c r="B7398" s="90">
        <f t="shared" ca="1" si="1384"/>
        <v>415.66553805094759</v>
      </c>
      <c r="C7398" s="103">
        <f t="shared" ca="1" si="1391"/>
        <v>298.69847173842936</v>
      </c>
      <c r="D7398" s="103">
        <f t="shared" ca="1" si="1391"/>
        <v>328.39582397598485</v>
      </c>
      <c r="E7398" s="90">
        <f t="shared" ca="1" si="1390"/>
        <v>109.66178068938204</v>
      </c>
      <c r="F7398" s="90">
        <f t="shared" ca="1" si="1390"/>
        <v>86.965656417176234</v>
      </c>
      <c r="G7398" s="90">
        <f t="shared" ca="1" si="1390"/>
        <v>100.39224436504108</v>
      </c>
      <c r="H7398" s="90">
        <f t="shared" ca="1" si="1386"/>
        <v>525.32731874032959</v>
      </c>
      <c r="I7398" s="90">
        <f t="shared" ca="1" si="1387"/>
        <v>385.66412815560557</v>
      </c>
      <c r="J7398" s="90">
        <f t="shared" ca="1" si="1388"/>
        <v>428.78806834102591</v>
      </c>
    </row>
    <row r="7399" spans="1:10" ht="12.75" x14ac:dyDescent="0.2">
      <c r="A7399" s="84">
        <v>7387</v>
      </c>
      <c r="B7399" s="90">
        <f t="shared" ca="1" si="1384"/>
        <v>408.59524889880367</v>
      </c>
      <c r="C7399" s="103">
        <f t="shared" ca="1" si="1391"/>
        <v>311.29278181897575</v>
      </c>
      <c r="D7399" s="103">
        <f t="shared" ca="1" si="1391"/>
        <v>363.6294650234305</v>
      </c>
      <c r="E7399" s="90">
        <f t="shared" ca="1" si="1390"/>
        <v>105.09879322393019</v>
      </c>
      <c r="F7399" s="90">
        <f t="shared" ca="1" si="1390"/>
        <v>78.740039133728857</v>
      </c>
      <c r="G7399" s="90">
        <f t="shared" ca="1" si="1390"/>
        <v>106.7895106911445</v>
      </c>
      <c r="H7399" s="90">
        <f t="shared" ca="1" si="1386"/>
        <v>513.69404212273389</v>
      </c>
      <c r="I7399" s="90">
        <f t="shared" ca="1" si="1387"/>
        <v>390.03282095270458</v>
      </c>
      <c r="J7399" s="90">
        <f t="shared" ca="1" si="1388"/>
        <v>470.41897571457503</v>
      </c>
    </row>
    <row r="7400" spans="1:10" ht="12.75" x14ac:dyDescent="0.2">
      <c r="A7400" s="84">
        <v>7388</v>
      </c>
      <c r="B7400" s="90">
        <f t="shared" ca="1" si="1384"/>
        <v>402.10123308775064</v>
      </c>
      <c r="C7400" s="103">
        <f t="shared" ca="1" si="1391"/>
        <v>315.88916935709756</v>
      </c>
      <c r="D7400" s="103">
        <f t="shared" ca="1" si="1391"/>
        <v>351.63574432821429</v>
      </c>
      <c r="E7400" s="90">
        <f t="shared" ca="1" si="1390"/>
        <v>111.70595072895762</v>
      </c>
      <c r="F7400" s="90">
        <f t="shared" ca="1" si="1390"/>
        <v>78.448200505736239</v>
      </c>
      <c r="G7400" s="90">
        <f t="shared" ca="1" si="1390"/>
        <v>96.883466318953865</v>
      </c>
      <c r="H7400" s="90">
        <f t="shared" ca="1" si="1386"/>
        <v>513.80718381670829</v>
      </c>
      <c r="I7400" s="90">
        <f t="shared" ca="1" si="1387"/>
        <v>394.33736986283378</v>
      </c>
      <c r="J7400" s="90">
        <f t="shared" ca="1" si="1388"/>
        <v>448.51921064716817</v>
      </c>
    </row>
    <row r="7401" spans="1:10" ht="12.75" x14ac:dyDescent="0.2">
      <c r="A7401" s="84">
        <v>7389</v>
      </c>
      <c r="B7401" s="90">
        <f t="shared" ca="1" si="1384"/>
        <v>411.20202229931164</v>
      </c>
      <c r="C7401" s="103">
        <f t="shared" ca="1" si="1391"/>
        <v>299.64004305084205</v>
      </c>
      <c r="D7401" s="103">
        <f t="shared" ca="1" si="1391"/>
        <v>379.11595767997409</v>
      </c>
      <c r="E7401" s="90">
        <f t="shared" ca="1" si="1390"/>
        <v>111.83178310958499</v>
      </c>
      <c r="F7401" s="90">
        <f t="shared" ca="1" si="1390"/>
        <v>91.099375966180517</v>
      </c>
      <c r="G7401" s="90">
        <f t="shared" ca="1" si="1390"/>
        <v>84.681491485899414</v>
      </c>
      <c r="H7401" s="90">
        <f t="shared" ca="1" si="1386"/>
        <v>523.03380540889657</v>
      </c>
      <c r="I7401" s="90">
        <f t="shared" ca="1" si="1387"/>
        <v>390.73941901702256</v>
      </c>
      <c r="J7401" s="90">
        <f t="shared" ca="1" si="1388"/>
        <v>463.7974491658735</v>
      </c>
    </row>
    <row r="7402" spans="1:10" ht="12.75" x14ac:dyDescent="0.2">
      <c r="A7402" s="84">
        <v>7390</v>
      </c>
      <c r="B7402" s="90">
        <f t="shared" ca="1" si="1384"/>
        <v>405.4770587123524</v>
      </c>
      <c r="C7402" s="103">
        <f t="shared" ca="1" si="1391"/>
        <v>286.00368688213132</v>
      </c>
      <c r="D7402" s="103">
        <f t="shared" ca="1" si="1391"/>
        <v>352.94237849857711</v>
      </c>
      <c r="E7402" s="90">
        <f t="shared" ca="1" si="1390"/>
        <v>108.46959546628415</v>
      </c>
      <c r="F7402" s="90">
        <f t="shared" ca="1" si="1390"/>
        <v>94.717429674074339</v>
      </c>
      <c r="G7402" s="90">
        <f t="shared" ca="1" si="1390"/>
        <v>88.630705607956742</v>
      </c>
      <c r="H7402" s="90">
        <f t="shared" ca="1" si="1386"/>
        <v>513.94665417863655</v>
      </c>
      <c r="I7402" s="90">
        <f t="shared" ca="1" si="1387"/>
        <v>380.72111655620563</v>
      </c>
      <c r="J7402" s="90">
        <f t="shared" ca="1" si="1388"/>
        <v>441.57308410653388</v>
      </c>
    </row>
    <row r="7403" spans="1:10" ht="12.75" x14ac:dyDescent="0.2">
      <c r="A7403" s="84">
        <v>7391</v>
      </c>
      <c r="B7403" s="90">
        <f t="shared" ca="1" si="1384"/>
        <v>409.66003157764425</v>
      </c>
      <c r="C7403" s="103">
        <f t="shared" ca="1" si="1391"/>
        <v>279.20443911946563</v>
      </c>
      <c r="D7403" s="103">
        <f t="shared" ca="1" si="1391"/>
        <v>330.54534813708267</v>
      </c>
      <c r="E7403" s="90">
        <f t="shared" ca="1" si="1390"/>
        <v>107.95116562202224</v>
      </c>
      <c r="F7403" s="90">
        <f t="shared" ca="1" si="1390"/>
        <v>78.650178265189098</v>
      </c>
      <c r="G7403" s="90">
        <f t="shared" ca="1" si="1390"/>
        <v>105.15855714545921</v>
      </c>
      <c r="H7403" s="90">
        <f t="shared" ca="1" si="1386"/>
        <v>517.61119719966655</v>
      </c>
      <c r="I7403" s="90">
        <f t="shared" ca="1" si="1387"/>
        <v>357.85461738465472</v>
      </c>
      <c r="J7403" s="90">
        <f t="shared" ca="1" si="1388"/>
        <v>435.70390528254188</v>
      </c>
    </row>
    <row r="7404" spans="1:10" ht="12.75" x14ac:dyDescent="0.2">
      <c r="A7404" s="84">
        <v>7392</v>
      </c>
      <c r="B7404" s="90">
        <f t="shared" ca="1" si="1384"/>
        <v>406.8091223468831</v>
      </c>
      <c r="C7404" s="103">
        <f t="shared" ca="1" si="1391"/>
        <v>303.1748079821204</v>
      </c>
      <c r="D7404" s="103">
        <f t="shared" ca="1" si="1391"/>
        <v>337.82080813185121</v>
      </c>
      <c r="E7404" s="90">
        <f t="shared" ca="1" si="1390"/>
        <v>102.41093617188051</v>
      </c>
      <c r="F7404" s="90">
        <f t="shared" ca="1" si="1390"/>
        <v>89.012707830659934</v>
      </c>
      <c r="G7404" s="90">
        <f t="shared" ca="1" si="1390"/>
        <v>91.911990976793049</v>
      </c>
      <c r="H7404" s="90">
        <f t="shared" ca="1" si="1386"/>
        <v>509.22005851876361</v>
      </c>
      <c r="I7404" s="90">
        <f t="shared" ca="1" si="1387"/>
        <v>392.18751581278036</v>
      </c>
      <c r="J7404" s="90">
        <f t="shared" ca="1" si="1388"/>
        <v>429.73279910864426</v>
      </c>
    </row>
    <row r="7405" spans="1:10" ht="12.75" x14ac:dyDescent="0.2">
      <c r="A7405" s="84">
        <v>7393</v>
      </c>
      <c r="B7405" s="90">
        <f t="shared" ca="1" si="1384"/>
        <v>417.03178517363091</v>
      </c>
      <c r="C7405" s="103">
        <f t="shared" ca="1" si="1391"/>
        <v>273.43327085018126</v>
      </c>
      <c r="D7405" s="103">
        <f t="shared" ca="1" si="1391"/>
        <v>343.38661342769603</v>
      </c>
      <c r="E7405" s="90">
        <f t="shared" ca="1" si="1390"/>
        <v>110.96264790969366</v>
      </c>
      <c r="F7405" s="90">
        <f t="shared" ca="1" si="1390"/>
        <v>76.800773267562874</v>
      </c>
      <c r="G7405" s="90">
        <f t="shared" ca="1" si="1390"/>
        <v>99.307213854806449</v>
      </c>
      <c r="H7405" s="90">
        <f t="shared" ca="1" si="1386"/>
        <v>527.99443308332457</v>
      </c>
      <c r="I7405" s="90">
        <f t="shared" ca="1" si="1387"/>
        <v>350.23404411774413</v>
      </c>
      <c r="J7405" s="90">
        <f t="shared" ca="1" si="1388"/>
        <v>442.69382728250247</v>
      </c>
    </row>
    <row r="7406" spans="1:10" ht="12.75" x14ac:dyDescent="0.2">
      <c r="A7406" s="84">
        <v>7394</v>
      </c>
      <c r="B7406" s="90">
        <f t="shared" ca="1" si="1384"/>
        <v>404.26240808815965</v>
      </c>
      <c r="C7406" s="103">
        <f t="shared" ref="C7406:G7421" ca="1" si="1392">NORMINV(RAND(),C$5,C$6)</f>
        <v>281.45260840523355</v>
      </c>
      <c r="D7406" s="103">
        <f t="shared" ca="1" si="1392"/>
        <v>347.64177967143229</v>
      </c>
      <c r="E7406" s="90">
        <f t="shared" ca="1" si="1392"/>
        <v>113.68872811730191</v>
      </c>
      <c r="F7406" s="90">
        <f t="shared" ca="1" si="1392"/>
        <v>76.029078174065688</v>
      </c>
      <c r="G7406" s="90">
        <f t="shared" ca="1" si="1392"/>
        <v>95.722498909072513</v>
      </c>
      <c r="H7406" s="90">
        <f t="shared" ca="1" si="1386"/>
        <v>517.95113620546158</v>
      </c>
      <c r="I7406" s="90">
        <f t="shared" ca="1" si="1387"/>
        <v>357.48168657929921</v>
      </c>
      <c r="J7406" s="90">
        <f t="shared" ca="1" si="1388"/>
        <v>443.36427858050479</v>
      </c>
    </row>
    <row r="7407" spans="1:10" ht="12.75" x14ac:dyDescent="0.2">
      <c r="A7407" s="84">
        <v>7395</v>
      </c>
      <c r="B7407" s="90">
        <f t="shared" ca="1" si="1384"/>
        <v>412.59755579087368</v>
      </c>
      <c r="C7407" s="103">
        <f t="shared" ref="C7407:D7421" ca="1" si="1393">NORMINV(RAND(),C$5,C$6)</f>
        <v>290.60051816131619</v>
      </c>
      <c r="D7407" s="103">
        <f t="shared" ca="1" si="1393"/>
        <v>351.55549553941825</v>
      </c>
      <c r="E7407" s="90">
        <f t="shared" ca="1" si="1392"/>
        <v>108.13942493297688</v>
      </c>
      <c r="F7407" s="90">
        <f t="shared" ca="1" si="1392"/>
        <v>93.284695702842413</v>
      </c>
      <c r="G7407" s="90">
        <f t="shared" ca="1" si="1392"/>
        <v>95.603042513657172</v>
      </c>
      <c r="H7407" s="90">
        <f t="shared" ca="1" si="1386"/>
        <v>520.73698072385059</v>
      </c>
      <c r="I7407" s="90">
        <f t="shared" ca="1" si="1387"/>
        <v>383.88521386415857</v>
      </c>
      <c r="J7407" s="90">
        <f t="shared" ca="1" si="1388"/>
        <v>447.1585380530754</v>
      </c>
    </row>
    <row r="7408" spans="1:10" ht="12.75" x14ac:dyDescent="0.2">
      <c r="A7408" s="84">
        <v>7396</v>
      </c>
      <c r="B7408" s="90">
        <f t="shared" ca="1" si="1384"/>
        <v>407.47647504106999</v>
      </c>
      <c r="C7408" s="103">
        <f t="shared" ca="1" si="1393"/>
        <v>314.53110695398556</v>
      </c>
      <c r="D7408" s="103">
        <f t="shared" ca="1" si="1393"/>
        <v>333.31086395782285</v>
      </c>
      <c r="E7408" s="90">
        <f t="shared" ca="1" si="1392"/>
        <v>109.17992796681962</v>
      </c>
      <c r="F7408" s="90">
        <f t="shared" ca="1" si="1392"/>
        <v>83.943641717971587</v>
      </c>
      <c r="G7408" s="90">
        <f t="shared" ca="1" si="1392"/>
        <v>90.754115275888267</v>
      </c>
      <c r="H7408" s="90">
        <f t="shared" ca="1" si="1386"/>
        <v>516.65640300788959</v>
      </c>
      <c r="I7408" s="90">
        <f t="shared" ca="1" si="1387"/>
        <v>398.47474867195717</v>
      </c>
      <c r="J7408" s="90">
        <f t="shared" ca="1" si="1388"/>
        <v>424.06497923371114</v>
      </c>
    </row>
    <row r="7409" spans="1:10" ht="12.75" x14ac:dyDescent="0.2">
      <c r="A7409" s="84">
        <v>7397</v>
      </c>
      <c r="B7409" s="90">
        <f t="shared" ca="1" si="1384"/>
        <v>410.32629970908442</v>
      </c>
      <c r="C7409" s="103">
        <f t="shared" ca="1" si="1393"/>
        <v>296.57670886921437</v>
      </c>
      <c r="D7409" s="103">
        <f t="shared" ca="1" si="1393"/>
        <v>344.94728099742906</v>
      </c>
      <c r="E7409" s="90">
        <f t="shared" ca="1" si="1392"/>
        <v>116.39033729034728</v>
      </c>
      <c r="F7409" s="90">
        <f t="shared" ca="1" si="1392"/>
        <v>94.400373981436999</v>
      </c>
      <c r="G7409" s="90">
        <f t="shared" ca="1" si="1392"/>
        <v>100.50755132721753</v>
      </c>
      <c r="H7409" s="90">
        <f t="shared" ca="1" si="1386"/>
        <v>526.71663699943167</v>
      </c>
      <c r="I7409" s="90">
        <f t="shared" ca="1" si="1387"/>
        <v>390.97708285065136</v>
      </c>
      <c r="J7409" s="90">
        <f t="shared" ca="1" si="1388"/>
        <v>445.45483232464659</v>
      </c>
    </row>
    <row r="7410" spans="1:10" ht="12.75" x14ac:dyDescent="0.2">
      <c r="A7410" s="84">
        <v>7398</v>
      </c>
      <c r="B7410" s="90">
        <f t="shared" ca="1" si="1384"/>
        <v>404.63289536484285</v>
      </c>
      <c r="C7410" s="103">
        <f t="shared" ca="1" si="1393"/>
        <v>295.7266835402981</v>
      </c>
      <c r="D7410" s="103">
        <f t="shared" ca="1" si="1393"/>
        <v>371.2615517537684</v>
      </c>
      <c r="E7410" s="90">
        <f t="shared" ca="1" si="1392"/>
        <v>117.40452055493969</v>
      </c>
      <c r="F7410" s="90">
        <f t="shared" ca="1" si="1392"/>
        <v>84.285423544473034</v>
      </c>
      <c r="G7410" s="90">
        <f t="shared" ca="1" si="1392"/>
        <v>81.861821471262189</v>
      </c>
      <c r="H7410" s="90">
        <f t="shared" ca="1" si="1386"/>
        <v>522.03741591978257</v>
      </c>
      <c r="I7410" s="90">
        <f t="shared" ca="1" si="1387"/>
        <v>380.01210708477112</v>
      </c>
      <c r="J7410" s="90">
        <f t="shared" ca="1" si="1388"/>
        <v>453.1233732250306</v>
      </c>
    </row>
    <row r="7411" spans="1:10" ht="12.75" x14ac:dyDescent="0.2">
      <c r="A7411" s="84">
        <v>7399</v>
      </c>
      <c r="B7411" s="90">
        <f t="shared" ca="1" si="1384"/>
        <v>409.91519151924354</v>
      </c>
      <c r="C7411" s="103">
        <f t="shared" ca="1" si="1393"/>
        <v>290.00702362741765</v>
      </c>
      <c r="D7411" s="103">
        <f t="shared" ca="1" si="1393"/>
        <v>325.72864306036638</v>
      </c>
      <c r="E7411" s="90">
        <f t="shared" ca="1" si="1392"/>
        <v>124.10614505740375</v>
      </c>
      <c r="F7411" s="90">
        <f t="shared" ca="1" si="1392"/>
        <v>66.331220170047004</v>
      </c>
      <c r="G7411" s="90">
        <f t="shared" ca="1" si="1392"/>
        <v>89.051843934437471</v>
      </c>
      <c r="H7411" s="90">
        <f t="shared" ca="1" si="1386"/>
        <v>534.02133657664729</v>
      </c>
      <c r="I7411" s="90">
        <f t="shared" ca="1" si="1387"/>
        <v>356.33824379746466</v>
      </c>
      <c r="J7411" s="90">
        <f t="shared" ca="1" si="1388"/>
        <v>414.78048699480382</v>
      </c>
    </row>
    <row r="7412" spans="1:10" ht="12.75" x14ac:dyDescent="0.2">
      <c r="A7412" s="84">
        <v>7400</v>
      </c>
      <c r="B7412" s="90">
        <f t="shared" ca="1" si="1384"/>
        <v>416.04772974430909</v>
      </c>
      <c r="C7412" s="103">
        <f t="shared" ca="1" si="1393"/>
        <v>293.05730983096839</v>
      </c>
      <c r="D7412" s="103">
        <f t="shared" ca="1" si="1393"/>
        <v>352.4742376611141</v>
      </c>
      <c r="E7412" s="90">
        <f t="shared" ca="1" si="1392"/>
        <v>113.18846778471843</v>
      </c>
      <c r="F7412" s="90">
        <f t="shared" ca="1" si="1392"/>
        <v>70.175059183479931</v>
      </c>
      <c r="G7412" s="90">
        <f t="shared" ca="1" si="1392"/>
        <v>91.378976582715666</v>
      </c>
      <c r="H7412" s="90">
        <f t="shared" ca="1" si="1386"/>
        <v>529.23619752902755</v>
      </c>
      <c r="I7412" s="90">
        <f t="shared" ca="1" si="1387"/>
        <v>363.2323690144483</v>
      </c>
      <c r="J7412" s="90">
        <f t="shared" ca="1" si="1388"/>
        <v>443.85321424382977</v>
      </c>
    </row>
    <row r="7413" spans="1:10" ht="12.75" x14ac:dyDescent="0.2">
      <c r="A7413" s="84">
        <v>7401</v>
      </c>
      <c r="B7413" s="90">
        <f t="shared" ca="1" si="1384"/>
        <v>417.71728519634962</v>
      </c>
      <c r="C7413" s="103">
        <f t="shared" ca="1" si="1393"/>
        <v>301.46136259264853</v>
      </c>
      <c r="D7413" s="103">
        <f t="shared" ca="1" si="1393"/>
        <v>349.39940264065291</v>
      </c>
      <c r="E7413" s="90">
        <f t="shared" ca="1" si="1392"/>
        <v>114.73090701480497</v>
      </c>
      <c r="F7413" s="90">
        <f t="shared" ca="1" si="1392"/>
        <v>94.951427522424879</v>
      </c>
      <c r="G7413" s="90">
        <f t="shared" ca="1" si="1392"/>
        <v>94.716820304250191</v>
      </c>
      <c r="H7413" s="90">
        <f t="shared" ca="1" si="1386"/>
        <v>532.44819221115461</v>
      </c>
      <c r="I7413" s="90">
        <f t="shared" ca="1" si="1387"/>
        <v>396.41279011507339</v>
      </c>
      <c r="J7413" s="90">
        <f t="shared" ca="1" si="1388"/>
        <v>444.11622294490309</v>
      </c>
    </row>
    <row r="7414" spans="1:10" ht="12.75" x14ac:dyDescent="0.2">
      <c r="A7414" s="84">
        <v>7402</v>
      </c>
      <c r="B7414" s="90">
        <f t="shared" ca="1" si="1384"/>
        <v>407.98283354625755</v>
      </c>
      <c r="C7414" s="103">
        <f t="shared" ca="1" si="1393"/>
        <v>296.84992980605722</v>
      </c>
      <c r="D7414" s="103">
        <f t="shared" ca="1" si="1393"/>
        <v>340.4869221174439</v>
      </c>
      <c r="E7414" s="90">
        <f t="shared" ca="1" si="1392"/>
        <v>112.85851754684992</v>
      </c>
      <c r="F7414" s="90">
        <f t="shared" ca="1" si="1392"/>
        <v>74.478740755813732</v>
      </c>
      <c r="G7414" s="90">
        <f t="shared" ca="1" si="1392"/>
        <v>95.426978724618721</v>
      </c>
      <c r="H7414" s="90">
        <f t="shared" ca="1" si="1386"/>
        <v>520.84135109310751</v>
      </c>
      <c r="I7414" s="90">
        <f t="shared" ca="1" si="1387"/>
        <v>371.32867056187092</v>
      </c>
      <c r="J7414" s="90">
        <f t="shared" ca="1" si="1388"/>
        <v>435.91390084206262</v>
      </c>
    </row>
    <row r="7415" spans="1:10" ht="12.75" x14ac:dyDescent="0.2">
      <c r="A7415" s="84">
        <v>7403</v>
      </c>
      <c r="B7415" s="90">
        <f t="shared" ca="1" si="1384"/>
        <v>414.25842085014608</v>
      </c>
      <c r="C7415" s="103">
        <f t="shared" ca="1" si="1393"/>
        <v>286.44315612516675</v>
      </c>
      <c r="D7415" s="103">
        <f t="shared" ca="1" si="1393"/>
        <v>357.87773176968437</v>
      </c>
      <c r="E7415" s="90">
        <f t="shared" ca="1" si="1392"/>
        <v>105.5534305809724</v>
      </c>
      <c r="F7415" s="90">
        <f t="shared" ca="1" si="1392"/>
        <v>68.666540518647096</v>
      </c>
      <c r="G7415" s="90">
        <f t="shared" ca="1" si="1392"/>
        <v>83.174700033278057</v>
      </c>
      <c r="H7415" s="90">
        <f t="shared" ca="1" si="1386"/>
        <v>519.8118514311185</v>
      </c>
      <c r="I7415" s="90">
        <f t="shared" ca="1" si="1387"/>
        <v>355.10969664381383</v>
      </c>
      <c r="J7415" s="90">
        <f t="shared" ca="1" si="1388"/>
        <v>441.05243180296242</v>
      </c>
    </row>
    <row r="7416" spans="1:10" ht="12.75" x14ac:dyDescent="0.2">
      <c r="A7416" s="84">
        <v>7404</v>
      </c>
      <c r="B7416" s="90">
        <f t="shared" ca="1" si="1384"/>
        <v>408.32137755900283</v>
      </c>
      <c r="C7416" s="103">
        <f t="shared" ca="1" si="1393"/>
        <v>294.18321406779171</v>
      </c>
      <c r="D7416" s="103">
        <f t="shared" ca="1" si="1393"/>
        <v>351.67835838687938</v>
      </c>
      <c r="E7416" s="90">
        <f t="shared" ca="1" si="1392"/>
        <v>117.40637876581735</v>
      </c>
      <c r="F7416" s="90">
        <f t="shared" ca="1" si="1392"/>
        <v>88.296611056968374</v>
      </c>
      <c r="G7416" s="90">
        <f t="shared" ca="1" si="1392"/>
        <v>79.256010127886583</v>
      </c>
      <c r="H7416" s="90">
        <f t="shared" ca="1" si="1386"/>
        <v>525.72775632482012</v>
      </c>
      <c r="I7416" s="90">
        <f t="shared" ca="1" si="1387"/>
        <v>382.47982512476005</v>
      </c>
      <c r="J7416" s="90">
        <f t="shared" ca="1" si="1388"/>
        <v>430.93436851476599</v>
      </c>
    </row>
    <row r="7417" spans="1:10" ht="12.75" x14ac:dyDescent="0.2">
      <c r="A7417" s="84">
        <v>7405</v>
      </c>
      <c r="B7417" s="90">
        <f t="shared" ca="1" si="1384"/>
        <v>415.43773409668796</v>
      </c>
      <c r="C7417" s="103">
        <f t="shared" ca="1" si="1393"/>
        <v>287.78260029185299</v>
      </c>
      <c r="D7417" s="103">
        <f t="shared" ca="1" si="1393"/>
        <v>356.86330256423889</v>
      </c>
      <c r="E7417" s="90">
        <f t="shared" ca="1" si="1392"/>
        <v>109.07398496678752</v>
      </c>
      <c r="F7417" s="90">
        <f t="shared" ca="1" si="1392"/>
        <v>79.467381101525191</v>
      </c>
      <c r="G7417" s="90">
        <f t="shared" ca="1" si="1392"/>
        <v>69.122707981160858</v>
      </c>
      <c r="H7417" s="90">
        <f t="shared" ca="1" si="1386"/>
        <v>524.51171906347554</v>
      </c>
      <c r="I7417" s="90">
        <f t="shared" ca="1" si="1387"/>
        <v>367.24998139337816</v>
      </c>
      <c r="J7417" s="90">
        <f t="shared" ca="1" si="1388"/>
        <v>425.98601054539972</v>
      </c>
    </row>
    <row r="7418" spans="1:10" ht="12.75" x14ac:dyDescent="0.2">
      <c r="A7418" s="84">
        <v>7406</v>
      </c>
      <c r="B7418" s="90">
        <f t="shared" ca="1" si="1384"/>
        <v>409.86549035494352</v>
      </c>
      <c r="C7418" s="103">
        <f t="shared" ca="1" si="1393"/>
        <v>281.78912649691046</v>
      </c>
      <c r="D7418" s="103">
        <f t="shared" ca="1" si="1393"/>
        <v>358.53180097043685</v>
      </c>
      <c r="E7418" s="90">
        <f t="shared" ca="1" si="1392"/>
        <v>111.70418089251864</v>
      </c>
      <c r="F7418" s="90">
        <f t="shared" ca="1" si="1392"/>
        <v>94.085185871896783</v>
      </c>
      <c r="G7418" s="90">
        <f t="shared" ca="1" si="1392"/>
        <v>96.437796035678971</v>
      </c>
      <c r="H7418" s="90">
        <f t="shared" ca="1" si="1386"/>
        <v>521.56967124746211</v>
      </c>
      <c r="I7418" s="90">
        <f t="shared" ca="1" si="1387"/>
        <v>375.87431236880724</v>
      </c>
      <c r="J7418" s="90">
        <f t="shared" ca="1" si="1388"/>
        <v>454.96959700611581</v>
      </c>
    </row>
    <row r="7419" spans="1:10" ht="12.75" x14ac:dyDescent="0.2">
      <c r="A7419" s="84">
        <v>7407</v>
      </c>
      <c r="B7419" s="90">
        <f t="shared" ca="1" si="1384"/>
        <v>419.66787195108282</v>
      </c>
      <c r="C7419" s="103">
        <f t="shared" ca="1" si="1393"/>
        <v>296.72656526546598</v>
      </c>
      <c r="D7419" s="103">
        <f t="shared" ca="1" si="1393"/>
        <v>333.71226840415829</v>
      </c>
      <c r="E7419" s="90">
        <f t="shared" ca="1" si="1392"/>
        <v>108.08524555640378</v>
      </c>
      <c r="F7419" s="90">
        <f t="shared" ca="1" si="1392"/>
        <v>70.929715471188615</v>
      </c>
      <c r="G7419" s="90">
        <f t="shared" ca="1" si="1392"/>
        <v>86.057241243968946</v>
      </c>
      <c r="H7419" s="90">
        <f t="shared" ca="1" si="1386"/>
        <v>527.75311750748665</v>
      </c>
      <c r="I7419" s="90">
        <f t="shared" ca="1" si="1387"/>
        <v>367.65628073665459</v>
      </c>
      <c r="J7419" s="90">
        <f t="shared" ca="1" si="1388"/>
        <v>419.76950964812727</v>
      </c>
    </row>
    <row r="7420" spans="1:10" ht="12.75" x14ac:dyDescent="0.2">
      <c r="A7420" s="84">
        <v>7408</v>
      </c>
      <c r="B7420" s="90">
        <f t="shared" ca="1" si="1384"/>
        <v>414.28750883458156</v>
      </c>
      <c r="C7420" s="103">
        <f t="shared" ca="1" si="1393"/>
        <v>291.63789217869049</v>
      </c>
      <c r="D7420" s="103">
        <f t="shared" ca="1" si="1393"/>
        <v>341.3439442664581</v>
      </c>
      <c r="E7420" s="90">
        <f t="shared" ca="1" si="1392"/>
        <v>108.11010767349059</v>
      </c>
      <c r="F7420" s="90">
        <f t="shared" ca="1" si="1392"/>
        <v>87.214226495888383</v>
      </c>
      <c r="G7420" s="90">
        <f t="shared" ca="1" si="1392"/>
        <v>116.06187007871189</v>
      </c>
      <c r="H7420" s="90">
        <f t="shared" ca="1" si="1386"/>
        <v>522.39761650807213</v>
      </c>
      <c r="I7420" s="90">
        <f t="shared" ca="1" si="1387"/>
        <v>378.85211867457889</v>
      </c>
      <c r="J7420" s="90">
        <f t="shared" ca="1" si="1388"/>
        <v>457.40581434516997</v>
      </c>
    </row>
    <row r="7421" spans="1:10" ht="12.75" x14ac:dyDescent="0.2">
      <c r="A7421" s="84">
        <v>7409</v>
      </c>
      <c r="B7421" s="90">
        <f t="shared" ca="1" si="1384"/>
        <v>417.9608123614239</v>
      </c>
      <c r="C7421" s="103">
        <f t="shared" ca="1" si="1393"/>
        <v>296.48758077393319</v>
      </c>
      <c r="D7421" s="103">
        <f t="shared" ca="1" si="1393"/>
        <v>340.64587389432</v>
      </c>
      <c r="E7421" s="90">
        <f t="shared" ca="1" si="1392"/>
        <v>103.54474263970491</v>
      </c>
      <c r="F7421" s="90">
        <f t="shared" ca="1" si="1392"/>
        <v>81.724253920075896</v>
      </c>
      <c r="G7421" s="90">
        <f t="shared" ca="1" si="1392"/>
        <v>89.720774623642853</v>
      </c>
      <c r="H7421" s="90">
        <f t="shared" ca="1" si="1386"/>
        <v>521.50555500112887</v>
      </c>
      <c r="I7421" s="90">
        <f t="shared" ca="1" si="1387"/>
        <v>378.2118346940091</v>
      </c>
      <c r="J7421" s="90">
        <f t="shared" ca="1" si="1388"/>
        <v>430.36664851796286</v>
      </c>
    </row>
    <row r="7422" spans="1:10" ht="12.75" x14ac:dyDescent="0.2">
      <c r="A7422" s="84">
        <v>7410</v>
      </c>
      <c r="B7422" s="90">
        <f t="shared" ca="1" si="1384"/>
        <v>419.76875731380056</v>
      </c>
      <c r="C7422" s="103">
        <f t="shared" ref="C7422:G7437" ca="1" si="1394">NORMINV(RAND(),C$5,C$6)</f>
        <v>318.64306048786665</v>
      </c>
      <c r="D7422" s="103">
        <f t="shared" ca="1" si="1394"/>
        <v>337.8626587907894</v>
      </c>
      <c r="E7422" s="90">
        <f t="shared" ca="1" si="1394"/>
        <v>120.80269151065158</v>
      </c>
      <c r="F7422" s="90">
        <f t="shared" ca="1" si="1394"/>
        <v>88.1221853424058</v>
      </c>
      <c r="G7422" s="90">
        <f t="shared" ca="1" si="1394"/>
        <v>103.52024539659857</v>
      </c>
      <c r="H7422" s="90">
        <f t="shared" ca="1" si="1386"/>
        <v>540.57144882445209</v>
      </c>
      <c r="I7422" s="90">
        <f t="shared" ca="1" si="1387"/>
        <v>406.76524583027242</v>
      </c>
      <c r="J7422" s="90">
        <f t="shared" ca="1" si="1388"/>
        <v>441.38290418738796</v>
      </c>
    </row>
    <row r="7423" spans="1:10" ht="12.75" x14ac:dyDescent="0.2">
      <c r="A7423" s="84">
        <v>7411</v>
      </c>
      <c r="B7423" s="90">
        <f t="shared" ca="1" si="1384"/>
        <v>413.53932656830364</v>
      </c>
      <c r="C7423" s="103">
        <f t="shared" ref="C7423:D7437" ca="1" si="1395">NORMINV(RAND(),C$5,C$6)</f>
        <v>298.0596463337103</v>
      </c>
      <c r="D7423" s="103">
        <f t="shared" ca="1" si="1395"/>
        <v>365.27519607755011</v>
      </c>
      <c r="E7423" s="90">
        <f t="shared" ca="1" si="1394"/>
        <v>106.74858266006886</v>
      </c>
      <c r="F7423" s="90">
        <f t="shared" ca="1" si="1394"/>
        <v>78.347165381632195</v>
      </c>
      <c r="G7423" s="90">
        <f t="shared" ca="1" si="1394"/>
        <v>112.30583177238273</v>
      </c>
      <c r="H7423" s="90">
        <f t="shared" ca="1" si="1386"/>
        <v>520.28790922837254</v>
      </c>
      <c r="I7423" s="90">
        <f t="shared" ca="1" si="1387"/>
        <v>376.40681171534249</v>
      </c>
      <c r="J7423" s="90">
        <f t="shared" ca="1" si="1388"/>
        <v>477.58102784993287</v>
      </c>
    </row>
    <row r="7424" spans="1:10" ht="12.75" x14ac:dyDescent="0.2">
      <c r="A7424" s="84">
        <v>7412</v>
      </c>
      <c r="B7424" s="90">
        <f t="shared" ca="1" si="1384"/>
        <v>414.7211747442708</v>
      </c>
      <c r="C7424" s="103">
        <f t="shared" ca="1" si="1395"/>
        <v>271.29013884280636</v>
      </c>
      <c r="D7424" s="103">
        <f t="shared" ca="1" si="1395"/>
        <v>332.60900153441708</v>
      </c>
      <c r="E7424" s="90">
        <f t="shared" ca="1" si="1394"/>
        <v>118.04049487640835</v>
      </c>
      <c r="F7424" s="90">
        <f t="shared" ca="1" si="1394"/>
        <v>69.694233786651012</v>
      </c>
      <c r="G7424" s="90">
        <f t="shared" ca="1" si="1394"/>
        <v>114.47940603668773</v>
      </c>
      <c r="H7424" s="90">
        <f t="shared" ca="1" si="1386"/>
        <v>532.76166962067919</v>
      </c>
      <c r="I7424" s="90">
        <f t="shared" ca="1" si="1387"/>
        <v>340.98437262945737</v>
      </c>
      <c r="J7424" s="90">
        <f t="shared" ca="1" si="1388"/>
        <v>447.08840757110482</v>
      </c>
    </row>
    <row r="7425" spans="1:10" ht="12.75" x14ac:dyDescent="0.2">
      <c r="A7425" s="84">
        <v>7413</v>
      </c>
      <c r="B7425" s="90">
        <f t="shared" ca="1" si="1384"/>
        <v>421.18663680873857</v>
      </c>
      <c r="C7425" s="103">
        <f t="shared" ca="1" si="1395"/>
        <v>292.66123159173651</v>
      </c>
      <c r="D7425" s="103">
        <f t="shared" ca="1" si="1395"/>
        <v>353.36158816727243</v>
      </c>
      <c r="E7425" s="90">
        <f t="shared" ca="1" si="1394"/>
        <v>113.1187236609405</v>
      </c>
      <c r="F7425" s="90">
        <f t="shared" ca="1" si="1394"/>
        <v>87.760884321458008</v>
      </c>
      <c r="G7425" s="90">
        <f t="shared" ca="1" si="1394"/>
        <v>91.895116785519846</v>
      </c>
      <c r="H7425" s="90">
        <f t="shared" ca="1" si="1386"/>
        <v>534.30536046967904</v>
      </c>
      <c r="I7425" s="90">
        <f t="shared" ca="1" si="1387"/>
        <v>380.42211591319449</v>
      </c>
      <c r="J7425" s="90">
        <f t="shared" ca="1" si="1388"/>
        <v>445.25670495279229</v>
      </c>
    </row>
    <row r="7426" spans="1:10" ht="12.75" x14ac:dyDescent="0.2">
      <c r="A7426" s="84">
        <v>7414</v>
      </c>
      <c r="B7426" s="90">
        <f t="shared" ca="1" si="1384"/>
        <v>409.28841542769868</v>
      </c>
      <c r="C7426" s="103">
        <f t="shared" ca="1" si="1395"/>
        <v>288.07066109910613</v>
      </c>
      <c r="D7426" s="103">
        <f t="shared" ca="1" si="1395"/>
        <v>340.58108751870793</v>
      </c>
      <c r="E7426" s="90">
        <f t="shared" ca="1" si="1394"/>
        <v>105.86389194637501</v>
      </c>
      <c r="F7426" s="90">
        <f t="shared" ca="1" si="1394"/>
        <v>99.778901867541805</v>
      </c>
      <c r="G7426" s="90">
        <f t="shared" ca="1" si="1394"/>
        <v>88.400919955044444</v>
      </c>
      <c r="H7426" s="90">
        <f t="shared" ca="1" si="1386"/>
        <v>515.15230737407364</v>
      </c>
      <c r="I7426" s="90">
        <f t="shared" ca="1" si="1387"/>
        <v>387.84956296664791</v>
      </c>
      <c r="J7426" s="90">
        <f t="shared" ca="1" si="1388"/>
        <v>428.98200747375239</v>
      </c>
    </row>
    <row r="7427" spans="1:10" ht="12.75" x14ac:dyDescent="0.2">
      <c r="A7427" s="84">
        <v>7415</v>
      </c>
      <c r="B7427" s="90">
        <f t="shared" ca="1" si="1384"/>
        <v>413.93641134719263</v>
      </c>
      <c r="C7427" s="103">
        <f t="shared" ca="1" si="1395"/>
        <v>301.3734013731181</v>
      </c>
      <c r="D7427" s="103">
        <f t="shared" ca="1" si="1395"/>
        <v>332.49314662746895</v>
      </c>
      <c r="E7427" s="90">
        <f t="shared" ca="1" si="1394"/>
        <v>110.6767348836613</v>
      </c>
      <c r="F7427" s="90">
        <f t="shared" ca="1" si="1394"/>
        <v>70.467526619476388</v>
      </c>
      <c r="G7427" s="90">
        <f t="shared" ca="1" si="1394"/>
        <v>86.509146157894293</v>
      </c>
      <c r="H7427" s="90">
        <f t="shared" ca="1" si="1386"/>
        <v>524.61314623085389</v>
      </c>
      <c r="I7427" s="90">
        <f t="shared" ca="1" si="1387"/>
        <v>371.84092799259452</v>
      </c>
      <c r="J7427" s="90">
        <f t="shared" ca="1" si="1388"/>
        <v>419.00229278536324</v>
      </c>
    </row>
    <row r="7428" spans="1:10" ht="12.75" x14ac:dyDescent="0.2">
      <c r="A7428" s="84">
        <v>7416</v>
      </c>
      <c r="B7428" s="90">
        <f t="shared" ca="1" si="1384"/>
        <v>408.48474517833574</v>
      </c>
      <c r="C7428" s="103">
        <f t="shared" ca="1" si="1395"/>
        <v>303.39848133422799</v>
      </c>
      <c r="D7428" s="103">
        <f t="shared" ca="1" si="1395"/>
        <v>334.07061224128444</v>
      </c>
      <c r="E7428" s="90">
        <f t="shared" ca="1" si="1394"/>
        <v>118.0633472643804</v>
      </c>
      <c r="F7428" s="90">
        <f t="shared" ca="1" si="1394"/>
        <v>80.003655820093442</v>
      </c>
      <c r="G7428" s="90">
        <f t="shared" ca="1" si="1394"/>
        <v>103.54264895878676</v>
      </c>
      <c r="H7428" s="90">
        <f t="shared" ca="1" si="1386"/>
        <v>526.5480924427161</v>
      </c>
      <c r="I7428" s="90">
        <f t="shared" ca="1" si="1387"/>
        <v>383.40213715432145</v>
      </c>
      <c r="J7428" s="90">
        <f t="shared" ca="1" si="1388"/>
        <v>437.61326120007118</v>
      </c>
    </row>
    <row r="7429" spans="1:10" ht="12.75" x14ac:dyDescent="0.2">
      <c r="A7429" s="84">
        <v>7417</v>
      </c>
      <c r="B7429" s="90">
        <f t="shared" ca="1" si="1384"/>
        <v>414.60612960432366</v>
      </c>
      <c r="C7429" s="103">
        <f t="shared" ca="1" si="1395"/>
        <v>310.13358813578611</v>
      </c>
      <c r="D7429" s="103">
        <f t="shared" ca="1" si="1395"/>
        <v>335.74911034165189</v>
      </c>
      <c r="E7429" s="90">
        <f t="shared" ca="1" si="1394"/>
        <v>106.71451000893985</v>
      </c>
      <c r="F7429" s="90">
        <f t="shared" ca="1" si="1394"/>
        <v>86.258309623023209</v>
      </c>
      <c r="G7429" s="90">
        <f t="shared" ca="1" si="1394"/>
        <v>91.927322312892471</v>
      </c>
      <c r="H7429" s="90">
        <f t="shared" ca="1" si="1386"/>
        <v>521.32063961326355</v>
      </c>
      <c r="I7429" s="90">
        <f t="shared" ca="1" si="1387"/>
        <v>396.39189775880931</v>
      </c>
      <c r="J7429" s="90">
        <f t="shared" ca="1" si="1388"/>
        <v>427.67643265454433</v>
      </c>
    </row>
    <row r="7430" spans="1:10" ht="12.75" x14ac:dyDescent="0.2">
      <c r="A7430" s="84">
        <v>7418</v>
      </c>
      <c r="B7430" s="90">
        <f t="shared" ca="1" si="1384"/>
        <v>406.69081369096949</v>
      </c>
      <c r="C7430" s="103">
        <f t="shared" ca="1" si="1395"/>
        <v>291.8999673875245</v>
      </c>
      <c r="D7430" s="103">
        <f t="shared" ca="1" si="1395"/>
        <v>352.78031572219385</v>
      </c>
      <c r="E7430" s="90">
        <f t="shared" ca="1" si="1394"/>
        <v>112.42558726321798</v>
      </c>
      <c r="F7430" s="90">
        <f t="shared" ca="1" si="1394"/>
        <v>85.545749158509807</v>
      </c>
      <c r="G7430" s="90">
        <f t="shared" ca="1" si="1394"/>
        <v>79.981310674853404</v>
      </c>
      <c r="H7430" s="90">
        <f t="shared" ca="1" si="1386"/>
        <v>519.1164009541875</v>
      </c>
      <c r="I7430" s="90">
        <f t="shared" ca="1" si="1387"/>
        <v>377.4457165460343</v>
      </c>
      <c r="J7430" s="90">
        <f t="shared" ca="1" si="1388"/>
        <v>432.76162639704728</v>
      </c>
    </row>
    <row r="7431" spans="1:10" ht="12.75" x14ac:dyDescent="0.2">
      <c r="A7431" s="84">
        <v>7419</v>
      </c>
      <c r="B7431" s="90">
        <f t="shared" ca="1" si="1384"/>
        <v>403.6295790061194</v>
      </c>
      <c r="C7431" s="103">
        <f t="shared" ca="1" si="1395"/>
        <v>288.29891990782312</v>
      </c>
      <c r="D7431" s="103">
        <f t="shared" ca="1" si="1395"/>
        <v>332.94275458433373</v>
      </c>
      <c r="E7431" s="90">
        <f t="shared" ca="1" si="1394"/>
        <v>107.96106795954438</v>
      </c>
      <c r="F7431" s="90">
        <f t="shared" ca="1" si="1394"/>
        <v>79.048798727739523</v>
      </c>
      <c r="G7431" s="90">
        <f t="shared" ca="1" si="1394"/>
        <v>84.945442569691906</v>
      </c>
      <c r="H7431" s="90">
        <f t="shared" ca="1" si="1386"/>
        <v>511.59064696566378</v>
      </c>
      <c r="I7431" s="90">
        <f t="shared" ca="1" si="1387"/>
        <v>367.34771863556261</v>
      </c>
      <c r="J7431" s="90">
        <f t="shared" ca="1" si="1388"/>
        <v>417.88819715402565</v>
      </c>
    </row>
    <row r="7432" spans="1:10" ht="12.75" x14ac:dyDescent="0.2">
      <c r="A7432" s="84">
        <v>7420</v>
      </c>
      <c r="B7432" s="90">
        <f t="shared" ca="1" si="1384"/>
        <v>406.67760658704429</v>
      </c>
      <c r="C7432" s="103">
        <f t="shared" ca="1" si="1395"/>
        <v>298.29619796343729</v>
      </c>
      <c r="D7432" s="103">
        <f t="shared" ca="1" si="1395"/>
        <v>337.11017083661926</v>
      </c>
      <c r="E7432" s="90">
        <f t="shared" ca="1" si="1394"/>
        <v>112.81285830722119</v>
      </c>
      <c r="F7432" s="90">
        <f t="shared" ca="1" si="1394"/>
        <v>74.331555030868842</v>
      </c>
      <c r="G7432" s="90">
        <f t="shared" ca="1" si="1394"/>
        <v>74.052999274727199</v>
      </c>
      <c r="H7432" s="90">
        <f t="shared" ca="1" si="1386"/>
        <v>519.49046489426553</v>
      </c>
      <c r="I7432" s="90">
        <f t="shared" ca="1" si="1387"/>
        <v>372.62775299430615</v>
      </c>
      <c r="J7432" s="90">
        <f t="shared" ca="1" si="1388"/>
        <v>411.16317011134646</v>
      </c>
    </row>
    <row r="7433" spans="1:10" ht="12.75" x14ac:dyDescent="0.2">
      <c r="A7433" s="84">
        <v>7421</v>
      </c>
      <c r="B7433" s="90">
        <f t="shared" ca="1" si="1384"/>
        <v>414.54906357771824</v>
      </c>
      <c r="C7433" s="103">
        <f t="shared" ca="1" si="1395"/>
        <v>284.00078742649384</v>
      </c>
      <c r="D7433" s="103">
        <f t="shared" ca="1" si="1395"/>
        <v>343.13085691301313</v>
      </c>
      <c r="E7433" s="90">
        <f t="shared" ca="1" si="1394"/>
        <v>103.16291141831334</v>
      </c>
      <c r="F7433" s="90">
        <f t="shared" ca="1" si="1394"/>
        <v>74.600770488990833</v>
      </c>
      <c r="G7433" s="90">
        <f t="shared" ca="1" si="1394"/>
        <v>118.18387102231773</v>
      </c>
      <c r="H7433" s="90">
        <f t="shared" ca="1" si="1386"/>
        <v>517.71197499603159</v>
      </c>
      <c r="I7433" s="90">
        <f t="shared" ca="1" si="1387"/>
        <v>358.6015579154847</v>
      </c>
      <c r="J7433" s="90">
        <f t="shared" ca="1" si="1388"/>
        <v>461.31472793533089</v>
      </c>
    </row>
    <row r="7434" spans="1:10" ht="12.75" x14ac:dyDescent="0.2">
      <c r="A7434" s="84">
        <v>7422</v>
      </c>
      <c r="B7434" s="90">
        <f t="shared" ca="1" si="1384"/>
        <v>414.16361274893484</v>
      </c>
      <c r="C7434" s="103">
        <f t="shared" ca="1" si="1395"/>
        <v>284.67752817791865</v>
      </c>
      <c r="D7434" s="103">
        <f t="shared" ca="1" si="1395"/>
        <v>342.9418954671616</v>
      </c>
      <c r="E7434" s="90">
        <f t="shared" ca="1" si="1394"/>
        <v>112.16525542999496</v>
      </c>
      <c r="F7434" s="90">
        <f t="shared" ca="1" si="1394"/>
        <v>86.038498849195904</v>
      </c>
      <c r="G7434" s="90">
        <f t="shared" ca="1" si="1394"/>
        <v>113.54646799339518</v>
      </c>
      <c r="H7434" s="90">
        <f t="shared" ca="1" si="1386"/>
        <v>526.32886817892984</v>
      </c>
      <c r="I7434" s="90">
        <f t="shared" ca="1" si="1387"/>
        <v>370.71602702711454</v>
      </c>
      <c r="J7434" s="90">
        <f t="shared" ca="1" si="1388"/>
        <v>456.4883634605568</v>
      </c>
    </row>
    <row r="7435" spans="1:10" ht="12.75" x14ac:dyDescent="0.2">
      <c r="A7435" s="84">
        <v>7423</v>
      </c>
      <c r="B7435" s="90">
        <f t="shared" ca="1" si="1384"/>
        <v>409.95421265551647</v>
      </c>
      <c r="C7435" s="103">
        <f t="shared" ca="1" si="1395"/>
        <v>306.92373160571998</v>
      </c>
      <c r="D7435" s="103">
        <f t="shared" ca="1" si="1395"/>
        <v>329.21828751558434</v>
      </c>
      <c r="E7435" s="90">
        <f t="shared" ca="1" si="1394"/>
        <v>111.14911246645876</v>
      </c>
      <c r="F7435" s="90">
        <f t="shared" ca="1" si="1394"/>
        <v>87.915685513300915</v>
      </c>
      <c r="G7435" s="90">
        <f t="shared" ca="1" si="1394"/>
        <v>93.614286161118912</v>
      </c>
      <c r="H7435" s="90">
        <f t="shared" ca="1" si="1386"/>
        <v>521.10332512197522</v>
      </c>
      <c r="I7435" s="90">
        <f t="shared" ca="1" si="1387"/>
        <v>394.83941711902088</v>
      </c>
      <c r="J7435" s="90">
        <f t="shared" ca="1" si="1388"/>
        <v>422.83257367670325</v>
      </c>
    </row>
    <row r="7436" spans="1:10" ht="12.75" x14ac:dyDescent="0.2">
      <c r="A7436" s="84">
        <v>7424</v>
      </c>
      <c r="B7436" s="90">
        <f t="shared" ca="1" si="1384"/>
        <v>414.6503458823446</v>
      </c>
      <c r="C7436" s="103">
        <f t="shared" ca="1" si="1395"/>
        <v>307.20920338249596</v>
      </c>
      <c r="D7436" s="103">
        <f t="shared" ca="1" si="1395"/>
        <v>337.525378021846</v>
      </c>
      <c r="E7436" s="90">
        <f t="shared" ca="1" si="1394"/>
        <v>119.76654041367871</v>
      </c>
      <c r="F7436" s="90">
        <f t="shared" ca="1" si="1394"/>
        <v>98.450641574987287</v>
      </c>
      <c r="G7436" s="90">
        <f t="shared" ca="1" si="1394"/>
        <v>104.43899319662715</v>
      </c>
      <c r="H7436" s="90">
        <f t="shared" ca="1" si="1386"/>
        <v>534.41688629602334</v>
      </c>
      <c r="I7436" s="90">
        <f t="shared" ca="1" si="1387"/>
        <v>405.65984495748324</v>
      </c>
      <c r="J7436" s="90">
        <f t="shared" ca="1" si="1388"/>
        <v>441.96437121847316</v>
      </c>
    </row>
    <row r="7437" spans="1:10" ht="12.75" x14ac:dyDescent="0.2">
      <c r="A7437" s="84">
        <v>7425</v>
      </c>
      <c r="B7437" s="90">
        <f t="shared" ca="1" si="1384"/>
        <v>416.14738165568303</v>
      </c>
      <c r="C7437" s="103">
        <f t="shared" ca="1" si="1395"/>
        <v>285.11954333627727</v>
      </c>
      <c r="D7437" s="103">
        <f t="shared" ca="1" si="1395"/>
        <v>337.43770832996972</v>
      </c>
      <c r="E7437" s="90">
        <f t="shared" ca="1" si="1394"/>
        <v>110.39313059356438</v>
      </c>
      <c r="F7437" s="90">
        <f t="shared" ca="1" si="1394"/>
        <v>98.07100989478505</v>
      </c>
      <c r="G7437" s="90">
        <f t="shared" ca="1" si="1394"/>
        <v>109.8429713528965</v>
      </c>
      <c r="H7437" s="90">
        <f t="shared" ca="1" si="1386"/>
        <v>526.5405122492474</v>
      </c>
      <c r="I7437" s="90">
        <f t="shared" ca="1" si="1387"/>
        <v>383.19055323106232</v>
      </c>
      <c r="J7437" s="90">
        <f t="shared" ca="1" si="1388"/>
        <v>447.28067968286621</v>
      </c>
    </row>
    <row r="7438" spans="1:10" ht="12.75" x14ac:dyDescent="0.2">
      <c r="A7438" s="84">
        <v>7426</v>
      </c>
      <c r="B7438" s="90">
        <f t="shared" ref="B7438:B7501" ca="1" si="1396">NORMINV(RAND(),B$5,B$6)</f>
        <v>414.91243272964527</v>
      </c>
      <c r="C7438" s="103">
        <f t="shared" ref="C7438:G7453" ca="1" si="1397">NORMINV(RAND(),C$5,C$6)</f>
        <v>306.73765049558654</v>
      </c>
      <c r="D7438" s="103">
        <f t="shared" ca="1" si="1397"/>
        <v>358.12697774009087</v>
      </c>
      <c r="E7438" s="90">
        <f t="shared" ca="1" si="1397"/>
        <v>111.3763513066522</v>
      </c>
      <c r="F7438" s="90">
        <f t="shared" ca="1" si="1397"/>
        <v>86.363255122091374</v>
      </c>
      <c r="G7438" s="90">
        <f t="shared" ca="1" si="1397"/>
        <v>93.563914334215497</v>
      </c>
      <c r="H7438" s="90">
        <f t="shared" ref="H7438:H7501" ca="1" si="1398">+B7438+E7438</f>
        <v>526.28878403629744</v>
      </c>
      <c r="I7438" s="90">
        <f t="shared" ref="I7438:I7501" ca="1" si="1399">+C7438+F7438</f>
        <v>393.10090561767788</v>
      </c>
      <c r="J7438" s="90">
        <f t="shared" ref="J7438:J7501" ca="1" si="1400">+D7438+G7438</f>
        <v>451.69089207430636</v>
      </c>
    </row>
    <row r="7439" spans="1:10" ht="12.75" x14ac:dyDescent="0.2">
      <c r="A7439" s="84">
        <v>7427</v>
      </c>
      <c r="B7439" s="90">
        <f t="shared" ca="1" si="1396"/>
        <v>412.70031189434997</v>
      </c>
      <c r="C7439" s="103">
        <f t="shared" ref="C7439:D7453" ca="1" si="1401">NORMINV(RAND(),C$5,C$6)</f>
        <v>298.03629469039328</v>
      </c>
      <c r="D7439" s="103">
        <f t="shared" ca="1" si="1401"/>
        <v>342.23537932161719</v>
      </c>
      <c r="E7439" s="90">
        <f t="shared" ca="1" si="1397"/>
        <v>110.17249325139674</v>
      </c>
      <c r="F7439" s="90">
        <f t="shared" ca="1" si="1397"/>
        <v>67.453887600835813</v>
      </c>
      <c r="G7439" s="90">
        <f t="shared" ca="1" si="1397"/>
        <v>93.191618077769107</v>
      </c>
      <c r="H7439" s="90">
        <f t="shared" ca="1" si="1398"/>
        <v>522.87280514574672</v>
      </c>
      <c r="I7439" s="90">
        <f t="shared" ca="1" si="1399"/>
        <v>365.49018229122908</v>
      </c>
      <c r="J7439" s="90">
        <f t="shared" ca="1" si="1400"/>
        <v>435.42699739938632</v>
      </c>
    </row>
    <row r="7440" spans="1:10" ht="12.75" x14ac:dyDescent="0.2">
      <c r="A7440" s="84">
        <v>7428</v>
      </c>
      <c r="B7440" s="90">
        <f t="shared" ca="1" si="1396"/>
        <v>410.67175227036995</v>
      </c>
      <c r="C7440" s="103">
        <f t="shared" ca="1" si="1401"/>
        <v>310.61391902267684</v>
      </c>
      <c r="D7440" s="103">
        <f t="shared" ca="1" si="1401"/>
        <v>339.44539817735614</v>
      </c>
      <c r="E7440" s="90">
        <f t="shared" ca="1" si="1397"/>
        <v>100.44836864214584</v>
      </c>
      <c r="F7440" s="90">
        <f t="shared" ca="1" si="1397"/>
        <v>106.44254367846162</v>
      </c>
      <c r="G7440" s="90">
        <f t="shared" ca="1" si="1397"/>
        <v>82.064002930285042</v>
      </c>
      <c r="H7440" s="90">
        <f t="shared" ca="1" si="1398"/>
        <v>511.1201209125158</v>
      </c>
      <c r="I7440" s="90">
        <f t="shared" ca="1" si="1399"/>
        <v>417.05646270113846</v>
      </c>
      <c r="J7440" s="90">
        <f t="shared" ca="1" si="1400"/>
        <v>421.50940110764117</v>
      </c>
    </row>
    <row r="7441" spans="1:10" ht="12.75" x14ac:dyDescent="0.2">
      <c r="A7441" s="84">
        <v>7429</v>
      </c>
      <c r="B7441" s="90">
        <f t="shared" ca="1" si="1396"/>
        <v>413.01912214366109</v>
      </c>
      <c r="C7441" s="103">
        <f t="shared" ca="1" si="1401"/>
        <v>302.16932149461911</v>
      </c>
      <c r="D7441" s="103">
        <f t="shared" ca="1" si="1401"/>
        <v>349.21261052414241</v>
      </c>
      <c r="E7441" s="90">
        <f t="shared" ca="1" si="1397"/>
        <v>106.9318874901612</v>
      </c>
      <c r="F7441" s="90">
        <f t="shared" ca="1" si="1397"/>
        <v>82.581532313752902</v>
      </c>
      <c r="G7441" s="90">
        <f t="shared" ca="1" si="1397"/>
        <v>83.682704405507167</v>
      </c>
      <c r="H7441" s="90">
        <f t="shared" ca="1" si="1398"/>
        <v>519.95100963382231</v>
      </c>
      <c r="I7441" s="90">
        <f t="shared" ca="1" si="1399"/>
        <v>384.75085380837203</v>
      </c>
      <c r="J7441" s="90">
        <f t="shared" ca="1" si="1400"/>
        <v>432.89531492964954</v>
      </c>
    </row>
    <row r="7442" spans="1:10" ht="12.75" x14ac:dyDescent="0.2">
      <c r="A7442" s="84">
        <v>7430</v>
      </c>
      <c r="B7442" s="90">
        <f t="shared" ca="1" si="1396"/>
        <v>425.79594564777824</v>
      </c>
      <c r="C7442" s="103">
        <f t="shared" ca="1" si="1401"/>
        <v>304.24528758926908</v>
      </c>
      <c r="D7442" s="103">
        <f t="shared" ca="1" si="1401"/>
        <v>342.94348198930288</v>
      </c>
      <c r="E7442" s="90">
        <f t="shared" ca="1" si="1397"/>
        <v>117.88838477827021</v>
      </c>
      <c r="F7442" s="90">
        <f t="shared" ca="1" si="1397"/>
        <v>94.464453443917208</v>
      </c>
      <c r="G7442" s="90">
        <f t="shared" ca="1" si="1397"/>
        <v>100.66219308663715</v>
      </c>
      <c r="H7442" s="90">
        <f t="shared" ca="1" si="1398"/>
        <v>543.6843304260484</v>
      </c>
      <c r="I7442" s="90">
        <f t="shared" ca="1" si="1399"/>
        <v>398.70974103318628</v>
      </c>
      <c r="J7442" s="90">
        <f t="shared" ca="1" si="1400"/>
        <v>443.60567507594004</v>
      </c>
    </row>
    <row r="7443" spans="1:10" ht="12.75" x14ac:dyDescent="0.2">
      <c r="A7443" s="84">
        <v>7431</v>
      </c>
      <c r="B7443" s="90">
        <f t="shared" ca="1" si="1396"/>
        <v>414.97949230168319</v>
      </c>
      <c r="C7443" s="103">
        <f t="shared" ca="1" si="1401"/>
        <v>276.83670831999189</v>
      </c>
      <c r="D7443" s="103">
        <f t="shared" ca="1" si="1401"/>
        <v>319.42701549430745</v>
      </c>
      <c r="E7443" s="90">
        <f t="shared" ca="1" si="1397"/>
        <v>117.38289027860195</v>
      </c>
      <c r="F7443" s="90">
        <f t="shared" ca="1" si="1397"/>
        <v>63.832005523353274</v>
      </c>
      <c r="G7443" s="90">
        <f t="shared" ca="1" si="1397"/>
        <v>105.01952310630499</v>
      </c>
      <c r="H7443" s="90">
        <f t="shared" ca="1" si="1398"/>
        <v>532.36238258028516</v>
      </c>
      <c r="I7443" s="90">
        <f t="shared" ca="1" si="1399"/>
        <v>340.66871384334513</v>
      </c>
      <c r="J7443" s="90">
        <f t="shared" ca="1" si="1400"/>
        <v>424.44653860061243</v>
      </c>
    </row>
    <row r="7444" spans="1:10" ht="12.75" x14ac:dyDescent="0.2">
      <c r="A7444" s="84">
        <v>7432</v>
      </c>
      <c r="B7444" s="90">
        <f t="shared" ca="1" si="1396"/>
        <v>413.26397219370301</v>
      </c>
      <c r="C7444" s="103">
        <f t="shared" ca="1" si="1401"/>
        <v>303.3496476787459</v>
      </c>
      <c r="D7444" s="103">
        <f t="shared" ca="1" si="1401"/>
        <v>342.36099442809393</v>
      </c>
      <c r="E7444" s="90">
        <f t="shared" ca="1" si="1397"/>
        <v>111.60538325290754</v>
      </c>
      <c r="F7444" s="90">
        <f t="shared" ca="1" si="1397"/>
        <v>77.340158113665908</v>
      </c>
      <c r="G7444" s="90">
        <f t="shared" ca="1" si="1397"/>
        <v>83.466553229674091</v>
      </c>
      <c r="H7444" s="90">
        <f t="shared" ca="1" si="1398"/>
        <v>524.8693554466106</v>
      </c>
      <c r="I7444" s="90">
        <f t="shared" ca="1" si="1399"/>
        <v>380.68980579241179</v>
      </c>
      <c r="J7444" s="90">
        <f t="shared" ca="1" si="1400"/>
        <v>425.82754765776804</v>
      </c>
    </row>
    <row r="7445" spans="1:10" ht="12.75" x14ac:dyDescent="0.2">
      <c r="A7445" s="84">
        <v>7433</v>
      </c>
      <c r="B7445" s="90">
        <f t="shared" ca="1" si="1396"/>
        <v>399.34636799395082</v>
      </c>
      <c r="C7445" s="103">
        <f t="shared" ca="1" si="1401"/>
        <v>310.14572109138146</v>
      </c>
      <c r="D7445" s="103">
        <f t="shared" ca="1" si="1401"/>
        <v>349.08280918353785</v>
      </c>
      <c r="E7445" s="90">
        <f t="shared" ca="1" si="1397"/>
        <v>105.87293356901124</v>
      </c>
      <c r="F7445" s="90">
        <f t="shared" ca="1" si="1397"/>
        <v>65.571175306705456</v>
      </c>
      <c r="G7445" s="90">
        <f t="shared" ca="1" si="1397"/>
        <v>86.658412310622296</v>
      </c>
      <c r="H7445" s="90">
        <f t="shared" ca="1" si="1398"/>
        <v>505.21930156296207</v>
      </c>
      <c r="I7445" s="90">
        <f t="shared" ca="1" si="1399"/>
        <v>375.71689639808693</v>
      </c>
      <c r="J7445" s="90">
        <f t="shared" ca="1" si="1400"/>
        <v>435.74122149416013</v>
      </c>
    </row>
    <row r="7446" spans="1:10" ht="12.75" x14ac:dyDescent="0.2">
      <c r="A7446" s="84">
        <v>7434</v>
      </c>
      <c r="B7446" s="90">
        <f t="shared" ca="1" si="1396"/>
        <v>412.20149063398503</v>
      </c>
      <c r="C7446" s="103">
        <f t="shared" ca="1" si="1401"/>
        <v>300.08202951414864</v>
      </c>
      <c r="D7446" s="103">
        <f t="shared" ca="1" si="1401"/>
        <v>358.73240505131668</v>
      </c>
      <c r="E7446" s="90">
        <f t="shared" ca="1" si="1397"/>
        <v>110.76348821381799</v>
      </c>
      <c r="F7446" s="90">
        <f t="shared" ca="1" si="1397"/>
        <v>63.015121874631255</v>
      </c>
      <c r="G7446" s="90">
        <f t="shared" ca="1" si="1397"/>
        <v>88.098829554352477</v>
      </c>
      <c r="H7446" s="90">
        <f t="shared" ca="1" si="1398"/>
        <v>522.96497884780297</v>
      </c>
      <c r="I7446" s="90">
        <f t="shared" ca="1" si="1399"/>
        <v>363.09715138877988</v>
      </c>
      <c r="J7446" s="90">
        <f t="shared" ca="1" si="1400"/>
        <v>446.83123460566912</v>
      </c>
    </row>
    <row r="7447" spans="1:10" ht="12.75" x14ac:dyDescent="0.2">
      <c r="A7447" s="84">
        <v>7435</v>
      </c>
      <c r="B7447" s="90">
        <f t="shared" ca="1" si="1396"/>
        <v>407.54194625621136</v>
      </c>
      <c r="C7447" s="103">
        <f t="shared" ca="1" si="1401"/>
        <v>299.56952984182982</v>
      </c>
      <c r="D7447" s="103">
        <f t="shared" ca="1" si="1401"/>
        <v>346.36667990208491</v>
      </c>
      <c r="E7447" s="90">
        <f t="shared" ca="1" si="1397"/>
        <v>109.68274387454096</v>
      </c>
      <c r="F7447" s="90">
        <f t="shared" ca="1" si="1397"/>
        <v>79.607678745443948</v>
      </c>
      <c r="G7447" s="90">
        <f t="shared" ca="1" si="1397"/>
        <v>97.172760273435756</v>
      </c>
      <c r="H7447" s="90">
        <f t="shared" ca="1" si="1398"/>
        <v>517.22469013075238</v>
      </c>
      <c r="I7447" s="90">
        <f t="shared" ca="1" si="1399"/>
        <v>379.17720858727375</v>
      </c>
      <c r="J7447" s="90">
        <f t="shared" ca="1" si="1400"/>
        <v>443.53944017552067</v>
      </c>
    </row>
    <row r="7448" spans="1:10" ht="12.75" x14ac:dyDescent="0.2">
      <c r="A7448" s="84">
        <v>7436</v>
      </c>
      <c r="B7448" s="90">
        <f t="shared" ca="1" si="1396"/>
        <v>409.61618652609769</v>
      </c>
      <c r="C7448" s="103">
        <f t="shared" ca="1" si="1401"/>
        <v>295.30032128865042</v>
      </c>
      <c r="D7448" s="103">
        <f t="shared" ca="1" si="1401"/>
        <v>350.17908217942636</v>
      </c>
      <c r="E7448" s="90">
        <f t="shared" ca="1" si="1397"/>
        <v>111.27652409792721</v>
      </c>
      <c r="F7448" s="90">
        <f t="shared" ca="1" si="1397"/>
        <v>87.492681983040256</v>
      </c>
      <c r="G7448" s="90">
        <f t="shared" ca="1" si="1397"/>
        <v>92.052013977309102</v>
      </c>
      <c r="H7448" s="90">
        <f t="shared" ca="1" si="1398"/>
        <v>520.89271062402486</v>
      </c>
      <c r="I7448" s="90">
        <f t="shared" ca="1" si="1399"/>
        <v>382.79300327169068</v>
      </c>
      <c r="J7448" s="90">
        <f t="shared" ca="1" si="1400"/>
        <v>442.23109615673548</v>
      </c>
    </row>
    <row r="7449" spans="1:10" ht="12.75" x14ac:dyDescent="0.2">
      <c r="A7449" s="84">
        <v>7437</v>
      </c>
      <c r="B7449" s="90">
        <f t="shared" ca="1" si="1396"/>
        <v>413.27536900836162</v>
      </c>
      <c r="C7449" s="103">
        <f t="shared" ca="1" si="1401"/>
        <v>287.24196619493102</v>
      </c>
      <c r="D7449" s="103">
        <f t="shared" ca="1" si="1401"/>
        <v>339.77555810064445</v>
      </c>
      <c r="E7449" s="90">
        <f t="shared" ca="1" si="1397"/>
        <v>116.36383359330748</v>
      </c>
      <c r="F7449" s="90">
        <f t="shared" ca="1" si="1397"/>
        <v>86.144969800871991</v>
      </c>
      <c r="G7449" s="90">
        <f t="shared" ca="1" si="1397"/>
        <v>89.374598287760193</v>
      </c>
      <c r="H7449" s="90">
        <f t="shared" ca="1" si="1398"/>
        <v>529.63920260166913</v>
      </c>
      <c r="I7449" s="90">
        <f t="shared" ca="1" si="1399"/>
        <v>373.38693599580301</v>
      </c>
      <c r="J7449" s="90">
        <f t="shared" ca="1" si="1400"/>
        <v>429.15015638840464</v>
      </c>
    </row>
    <row r="7450" spans="1:10" ht="12.75" x14ac:dyDescent="0.2">
      <c r="A7450" s="84">
        <v>7438</v>
      </c>
      <c r="B7450" s="90">
        <f t="shared" ca="1" si="1396"/>
        <v>413.44702559760429</v>
      </c>
      <c r="C7450" s="103">
        <f t="shared" ca="1" si="1401"/>
        <v>296.6319261387946</v>
      </c>
      <c r="D7450" s="103">
        <f t="shared" ca="1" si="1401"/>
        <v>347.31038182440466</v>
      </c>
      <c r="E7450" s="90">
        <f t="shared" ca="1" si="1397"/>
        <v>116.19820825368424</v>
      </c>
      <c r="F7450" s="90">
        <f t="shared" ca="1" si="1397"/>
        <v>70.473472880313224</v>
      </c>
      <c r="G7450" s="90">
        <f t="shared" ca="1" si="1397"/>
        <v>79.174081801240249</v>
      </c>
      <c r="H7450" s="90">
        <f t="shared" ca="1" si="1398"/>
        <v>529.64523385128859</v>
      </c>
      <c r="I7450" s="90">
        <f t="shared" ca="1" si="1399"/>
        <v>367.10539901910784</v>
      </c>
      <c r="J7450" s="90">
        <f t="shared" ca="1" si="1400"/>
        <v>426.48446362564493</v>
      </c>
    </row>
    <row r="7451" spans="1:10" ht="12.75" x14ac:dyDescent="0.2">
      <c r="A7451" s="84">
        <v>7439</v>
      </c>
      <c r="B7451" s="90">
        <f t="shared" ca="1" si="1396"/>
        <v>407.94749252441579</v>
      </c>
      <c r="C7451" s="103">
        <f t="shared" ca="1" si="1401"/>
        <v>297.85619275525772</v>
      </c>
      <c r="D7451" s="103">
        <f t="shared" ca="1" si="1401"/>
        <v>331.20305206996704</v>
      </c>
      <c r="E7451" s="90">
        <f t="shared" ca="1" si="1397"/>
        <v>115.94088954034612</v>
      </c>
      <c r="F7451" s="90">
        <f t="shared" ca="1" si="1397"/>
        <v>87.911950457592042</v>
      </c>
      <c r="G7451" s="90">
        <f t="shared" ca="1" si="1397"/>
        <v>97.988368820017527</v>
      </c>
      <c r="H7451" s="90">
        <f t="shared" ca="1" si="1398"/>
        <v>523.88838206476191</v>
      </c>
      <c r="I7451" s="90">
        <f t="shared" ca="1" si="1399"/>
        <v>385.76814321284974</v>
      </c>
      <c r="J7451" s="90">
        <f t="shared" ca="1" si="1400"/>
        <v>429.19142088998456</v>
      </c>
    </row>
    <row r="7452" spans="1:10" ht="12.75" x14ac:dyDescent="0.2">
      <c r="A7452" s="84">
        <v>7440</v>
      </c>
      <c r="B7452" s="90">
        <f t="shared" ca="1" si="1396"/>
        <v>411.69158635069215</v>
      </c>
      <c r="C7452" s="103">
        <f t="shared" ca="1" si="1401"/>
        <v>309.00505932990961</v>
      </c>
      <c r="D7452" s="103">
        <f t="shared" ca="1" si="1401"/>
        <v>329.49964561346792</v>
      </c>
      <c r="E7452" s="90">
        <f t="shared" ca="1" si="1397"/>
        <v>100.34589605526821</v>
      </c>
      <c r="F7452" s="90">
        <f t="shared" ca="1" si="1397"/>
        <v>81.016975451447792</v>
      </c>
      <c r="G7452" s="90">
        <f t="shared" ca="1" si="1397"/>
        <v>89.667136493129505</v>
      </c>
      <c r="H7452" s="90">
        <f t="shared" ca="1" si="1398"/>
        <v>512.03748240596042</v>
      </c>
      <c r="I7452" s="90">
        <f t="shared" ca="1" si="1399"/>
        <v>390.02203478135743</v>
      </c>
      <c r="J7452" s="90">
        <f t="shared" ca="1" si="1400"/>
        <v>419.16678210659745</v>
      </c>
    </row>
    <row r="7453" spans="1:10" ht="12.75" x14ac:dyDescent="0.2">
      <c r="A7453" s="84">
        <v>7441</v>
      </c>
      <c r="B7453" s="90">
        <f t="shared" ca="1" si="1396"/>
        <v>410.68324474176916</v>
      </c>
      <c r="C7453" s="103">
        <f t="shared" ca="1" si="1401"/>
        <v>298.91613593784854</v>
      </c>
      <c r="D7453" s="103">
        <f t="shared" ca="1" si="1401"/>
        <v>339.76075923663399</v>
      </c>
      <c r="E7453" s="90">
        <f t="shared" ca="1" si="1397"/>
        <v>113.00098121893986</v>
      </c>
      <c r="F7453" s="90">
        <f t="shared" ca="1" si="1397"/>
        <v>87.766987717983241</v>
      </c>
      <c r="G7453" s="90">
        <f t="shared" ca="1" si="1397"/>
        <v>80.376755780470447</v>
      </c>
      <c r="H7453" s="90">
        <f t="shared" ca="1" si="1398"/>
        <v>523.684225960709</v>
      </c>
      <c r="I7453" s="90">
        <f t="shared" ca="1" si="1399"/>
        <v>386.68312365583176</v>
      </c>
      <c r="J7453" s="90">
        <f t="shared" ca="1" si="1400"/>
        <v>420.13751501710442</v>
      </c>
    </row>
    <row r="7454" spans="1:10" ht="12.75" x14ac:dyDescent="0.2">
      <c r="A7454" s="84">
        <v>7442</v>
      </c>
      <c r="B7454" s="90">
        <f t="shared" ca="1" si="1396"/>
        <v>414.35657037450744</v>
      </c>
      <c r="C7454" s="103">
        <f t="shared" ref="C7454:G7469" ca="1" si="1402">NORMINV(RAND(),C$5,C$6)</f>
        <v>299.47052687935224</v>
      </c>
      <c r="D7454" s="103">
        <f t="shared" ca="1" si="1402"/>
        <v>326.24823798695184</v>
      </c>
      <c r="E7454" s="90">
        <f t="shared" ca="1" si="1402"/>
        <v>102.58278084879467</v>
      </c>
      <c r="F7454" s="90">
        <f t="shared" ca="1" si="1402"/>
        <v>91.967820339019795</v>
      </c>
      <c r="G7454" s="90">
        <f t="shared" ca="1" si="1402"/>
        <v>106.24402494961666</v>
      </c>
      <c r="H7454" s="90">
        <f t="shared" ca="1" si="1398"/>
        <v>516.93935122330208</v>
      </c>
      <c r="I7454" s="90">
        <f t="shared" ca="1" si="1399"/>
        <v>391.43834721837203</v>
      </c>
      <c r="J7454" s="90">
        <f t="shared" ca="1" si="1400"/>
        <v>432.49226293656852</v>
      </c>
    </row>
    <row r="7455" spans="1:10" ht="12.75" x14ac:dyDescent="0.2">
      <c r="A7455" s="84">
        <v>7443</v>
      </c>
      <c r="B7455" s="90">
        <f t="shared" ca="1" si="1396"/>
        <v>413.86970328422797</v>
      </c>
      <c r="C7455" s="103">
        <f t="shared" ref="C7455:D7469" ca="1" si="1403">NORMINV(RAND(),C$5,C$6)</f>
        <v>298.18012548846053</v>
      </c>
      <c r="D7455" s="103">
        <f t="shared" ca="1" si="1403"/>
        <v>341.11821906482885</v>
      </c>
      <c r="E7455" s="90">
        <f t="shared" ca="1" si="1402"/>
        <v>119.2727253415441</v>
      </c>
      <c r="F7455" s="90">
        <f t="shared" ca="1" si="1402"/>
        <v>90.984026951248453</v>
      </c>
      <c r="G7455" s="90">
        <f t="shared" ca="1" si="1402"/>
        <v>97.853023644719229</v>
      </c>
      <c r="H7455" s="90">
        <f t="shared" ca="1" si="1398"/>
        <v>533.14242862577203</v>
      </c>
      <c r="I7455" s="90">
        <f t="shared" ca="1" si="1399"/>
        <v>389.16415243970897</v>
      </c>
      <c r="J7455" s="90">
        <f t="shared" ca="1" si="1400"/>
        <v>438.97124270954805</v>
      </c>
    </row>
    <row r="7456" spans="1:10" ht="12.75" x14ac:dyDescent="0.2">
      <c r="A7456" s="84">
        <v>7444</v>
      </c>
      <c r="B7456" s="90">
        <f t="shared" ca="1" si="1396"/>
        <v>407.56404591207905</v>
      </c>
      <c r="C7456" s="103">
        <f t="shared" ca="1" si="1403"/>
        <v>283.93319565875919</v>
      </c>
      <c r="D7456" s="103">
        <f t="shared" ca="1" si="1403"/>
        <v>363.87518686390348</v>
      </c>
      <c r="E7456" s="90">
        <f t="shared" ca="1" si="1402"/>
        <v>108.67502433661117</v>
      </c>
      <c r="F7456" s="90">
        <f t="shared" ca="1" si="1402"/>
        <v>85.150397656512084</v>
      </c>
      <c r="G7456" s="90">
        <f t="shared" ca="1" si="1402"/>
        <v>79.875599210356967</v>
      </c>
      <c r="H7456" s="90">
        <f t="shared" ca="1" si="1398"/>
        <v>516.23907024869027</v>
      </c>
      <c r="I7456" s="90">
        <f t="shared" ca="1" si="1399"/>
        <v>369.08359331527129</v>
      </c>
      <c r="J7456" s="90">
        <f t="shared" ca="1" si="1400"/>
        <v>443.75078607426042</v>
      </c>
    </row>
    <row r="7457" spans="1:10" ht="12.75" x14ac:dyDescent="0.2">
      <c r="A7457" s="84">
        <v>7445</v>
      </c>
      <c r="B7457" s="90">
        <f t="shared" ca="1" si="1396"/>
        <v>408.46834888438087</v>
      </c>
      <c r="C7457" s="103">
        <f t="shared" ca="1" si="1403"/>
        <v>296.62581448746329</v>
      </c>
      <c r="D7457" s="103">
        <f t="shared" ca="1" si="1403"/>
        <v>352.68625182494969</v>
      </c>
      <c r="E7457" s="90">
        <f t="shared" ca="1" si="1402"/>
        <v>109.55813067672219</v>
      </c>
      <c r="F7457" s="90">
        <f t="shared" ca="1" si="1402"/>
        <v>92.262255660329075</v>
      </c>
      <c r="G7457" s="90">
        <f t="shared" ca="1" si="1402"/>
        <v>94.044110105014695</v>
      </c>
      <c r="H7457" s="90">
        <f t="shared" ca="1" si="1398"/>
        <v>518.02647956110309</v>
      </c>
      <c r="I7457" s="90">
        <f t="shared" ca="1" si="1399"/>
        <v>388.88807014779235</v>
      </c>
      <c r="J7457" s="90">
        <f t="shared" ca="1" si="1400"/>
        <v>446.73036192996437</v>
      </c>
    </row>
    <row r="7458" spans="1:10" ht="12.75" x14ac:dyDescent="0.2">
      <c r="A7458" s="84">
        <v>7446</v>
      </c>
      <c r="B7458" s="90">
        <f t="shared" ca="1" si="1396"/>
        <v>406.09797243579141</v>
      </c>
      <c r="C7458" s="103">
        <f t="shared" ca="1" si="1403"/>
        <v>294.52011053446859</v>
      </c>
      <c r="D7458" s="103">
        <f t="shared" ca="1" si="1403"/>
        <v>349.22075529423398</v>
      </c>
      <c r="E7458" s="90">
        <f t="shared" ca="1" si="1402"/>
        <v>109.65087057751894</v>
      </c>
      <c r="F7458" s="90">
        <f t="shared" ca="1" si="1402"/>
        <v>77.38772894606538</v>
      </c>
      <c r="G7458" s="90">
        <f t="shared" ca="1" si="1402"/>
        <v>95.85123035153579</v>
      </c>
      <c r="H7458" s="90">
        <f t="shared" ca="1" si="1398"/>
        <v>515.74884301331031</v>
      </c>
      <c r="I7458" s="90">
        <f t="shared" ca="1" si="1399"/>
        <v>371.90783948053399</v>
      </c>
      <c r="J7458" s="90">
        <f t="shared" ca="1" si="1400"/>
        <v>445.07198564576976</v>
      </c>
    </row>
    <row r="7459" spans="1:10" ht="12.75" x14ac:dyDescent="0.2">
      <c r="A7459" s="84">
        <v>7447</v>
      </c>
      <c r="B7459" s="90">
        <f t="shared" ca="1" si="1396"/>
        <v>414.246323924872</v>
      </c>
      <c r="C7459" s="103">
        <f t="shared" ca="1" si="1403"/>
        <v>317.59109863418547</v>
      </c>
      <c r="D7459" s="103">
        <f t="shared" ca="1" si="1403"/>
        <v>322.80265390389707</v>
      </c>
      <c r="E7459" s="90">
        <f t="shared" ca="1" si="1402"/>
        <v>115.25870383133736</v>
      </c>
      <c r="F7459" s="90">
        <f t="shared" ca="1" si="1402"/>
        <v>78.890037366630878</v>
      </c>
      <c r="G7459" s="90">
        <f t="shared" ca="1" si="1402"/>
        <v>82.797661055415446</v>
      </c>
      <c r="H7459" s="90">
        <f t="shared" ca="1" si="1398"/>
        <v>529.5050277562093</v>
      </c>
      <c r="I7459" s="90">
        <f t="shared" ca="1" si="1399"/>
        <v>396.48113600081638</v>
      </c>
      <c r="J7459" s="90">
        <f t="shared" ca="1" si="1400"/>
        <v>405.60031495931253</v>
      </c>
    </row>
    <row r="7460" spans="1:10" ht="12.75" x14ac:dyDescent="0.2">
      <c r="A7460" s="84">
        <v>7448</v>
      </c>
      <c r="B7460" s="90">
        <f t="shared" ca="1" si="1396"/>
        <v>419.68335992442621</v>
      </c>
      <c r="C7460" s="103">
        <f t="shared" ca="1" si="1403"/>
        <v>288.77972855551917</v>
      </c>
      <c r="D7460" s="103">
        <f t="shared" ca="1" si="1403"/>
        <v>338.65326079709814</v>
      </c>
      <c r="E7460" s="90">
        <f t="shared" ca="1" si="1402"/>
        <v>108.5692139801837</v>
      </c>
      <c r="F7460" s="90">
        <f t="shared" ca="1" si="1402"/>
        <v>95.788447710215905</v>
      </c>
      <c r="G7460" s="90">
        <f t="shared" ca="1" si="1402"/>
        <v>104.07738565841728</v>
      </c>
      <c r="H7460" s="90">
        <f t="shared" ca="1" si="1398"/>
        <v>528.2525739046099</v>
      </c>
      <c r="I7460" s="90">
        <f t="shared" ca="1" si="1399"/>
        <v>384.56817626573508</v>
      </c>
      <c r="J7460" s="90">
        <f t="shared" ca="1" si="1400"/>
        <v>442.7306464555154</v>
      </c>
    </row>
    <row r="7461" spans="1:10" ht="12.75" x14ac:dyDescent="0.2">
      <c r="A7461" s="84">
        <v>7449</v>
      </c>
      <c r="B7461" s="90">
        <f t="shared" ca="1" si="1396"/>
        <v>406.154161563998</v>
      </c>
      <c r="C7461" s="103">
        <f t="shared" ca="1" si="1403"/>
        <v>303.52100405606029</v>
      </c>
      <c r="D7461" s="103">
        <f t="shared" ca="1" si="1403"/>
        <v>341.90023943760667</v>
      </c>
      <c r="E7461" s="90">
        <f t="shared" ca="1" si="1402"/>
        <v>114.84800047365314</v>
      </c>
      <c r="F7461" s="90">
        <f t="shared" ca="1" si="1402"/>
        <v>89.137778437309038</v>
      </c>
      <c r="G7461" s="90">
        <f t="shared" ca="1" si="1402"/>
        <v>101.34585503945344</v>
      </c>
      <c r="H7461" s="90">
        <f t="shared" ca="1" si="1398"/>
        <v>521.00216203765115</v>
      </c>
      <c r="I7461" s="90">
        <f t="shared" ca="1" si="1399"/>
        <v>392.65878249336936</v>
      </c>
      <c r="J7461" s="90">
        <f t="shared" ca="1" si="1400"/>
        <v>443.24609447706013</v>
      </c>
    </row>
    <row r="7462" spans="1:10" ht="12.75" x14ac:dyDescent="0.2">
      <c r="A7462" s="84">
        <v>7450</v>
      </c>
      <c r="B7462" s="90">
        <f t="shared" ca="1" si="1396"/>
        <v>403.09883739462026</v>
      </c>
      <c r="C7462" s="103">
        <f t="shared" ca="1" si="1403"/>
        <v>302.03927674843862</v>
      </c>
      <c r="D7462" s="103">
        <f t="shared" ca="1" si="1403"/>
        <v>353.87286382430693</v>
      </c>
      <c r="E7462" s="90">
        <f t="shared" ca="1" si="1402"/>
        <v>109.79845778265523</v>
      </c>
      <c r="F7462" s="90">
        <f t="shared" ca="1" si="1402"/>
        <v>62.665697373780205</v>
      </c>
      <c r="G7462" s="90">
        <f t="shared" ca="1" si="1402"/>
        <v>101.55924247992856</v>
      </c>
      <c r="H7462" s="90">
        <f t="shared" ca="1" si="1398"/>
        <v>512.89729517727551</v>
      </c>
      <c r="I7462" s="90">
        <f t="shared" ca="1" si="1399"/>
        <v>364.7049741222188</v>
      </c>
      <c r="J7462" s="90">
        <f t="shared" ca="1" si="1400"/>
        <v>455.4321063042355</v>
      </c>
    </row>
    <row r="7463" spans="1:10" ht="12.75" x14ac:dyDescent="0.2">
      <c r="A7463" s="84">
        <v>7451</v>
      </c>
      <c r="B7463" s="90">
        <f t="shared" ca="1" si="1396"/>
        <v>419.22020570379584</v>
      </c>
      <c r="C7463" s="103">
        <f t="shared" ca="1" si="1403"/>
        <v>289.83229825524108</v>
      </c>
      <c r="D7463" s="103">
        <f t="shared" ca="1" si="1403"/>
        <v>322.83038769993323</v>
      </c>
      <c r="E7463" s="90">
        <f t="shared" ca="1" si="1402"/>
        <v>117.1141135232875</v>
      </c>
      <c r="F7463" s="90">
        <f t="shared" ca="1" si="1402"/>
        <v>85.666515378112209</v>
      </c>
      <c r="G7463" s="90">
        <f t="shared" ca="1" si="1402"/>
        <v>70.749175807831065</v>
      </c>
      <c r="H7463" s="90">
        <f t="shared" ca="1" si="1398"/>
        <v>536.33431922708337</v>
      </c>
      <c r="I7463" s="90">
        <f t="shared" ca="1" si="1399"/>
        <v>375.49881363335328</v>
      </c>
      <c r="J7463" s="90">
        <f t="shared" ca="1" si="1400"/>
        <v>393.57956350776431</v>
      </c>
    </row>
    <row r="7464" spans="1:10" ht="12.75" x14ac:dyDescent="0.2">
      <c r="A7464" s="84">
        <v>7452</v>
      </c>
      <c r="B7464" s="90">
        <f t="shared" ca="1" si="1396"/>
        <v>409.33141085388218</v>
      </c>
      <c r="C7464" s="103">
        <f t="shared" ca="1" si="1403"/>
        <v>299.53677005572484</v>
      </c>
      <c r="D7464" s="103">
        <f t="shared" ca="1" si="1403"/>
        <v>333.74985191955551</v>
      </c>
      <c r="E7464" s="90">
        <f t="shared" ca="1" si="1402"/>
        <v>104.91061141912246</v>
      </c>
      <c r="F7464" s="90">
        <f t="shared" ca="1" si="1402"/>
        <v>63.067391738608279</v>
      </c>
      <c r="G7464" s="90">
        <f t="shared" ca="1" si="1402"/>
        <v>85.62335520504223</v>
      </c>
      <c r="H7464" s="90">
        <f t="shared" ca="1" si="1398"/>
        <v>514.24202227300464</v>
      </c>
      <c r="I7464" s="90">
        <f t="shared" ca="1" si="1399"/>
        <v>362.60416179433309</v>
      </c>
      <c r="J7464" s="90">
        <f t="shared" ca="1" si="1400"/>
        <v>419.37320712459774</v>
      </c>
    </row>
    <row r="7465" spans="1:10" ht="12.75" x14ac:dyDescent="0.2">
      <c r="A7465" s="84">
        <v>7453</v>
      </c>
      <c r="B7465" s="90">
        <f t="shared" ca="1" si="1396"/>
        <v>414.77970483662585</v>
      </c>
      <c r="C7465" s="103">
        <f t="shared" ca="1" si="1403"/>
        <v>279.40745791903862</v>
      </c>
      <c r="D7465" s="103">
        <f t="shared" ca="1" si="1403"/>
        <v>355.12047186905971</v>
      </c>
      <c r="E7465" s="90">
        <f t="shared" ca="1" si="1402"/>
        <v>110.87447604483475</v>
      </c>
      <c r="F7465" s="90">
        <f t="shared" ca="1" si="1402"/>
        <v>72.991744925723367</v>
      </c>
      <c r="G7465" s="90">
        <f t="shared" ca="1" si="1402"/>
        <v>88.115336361489128</v>
      </c>
      <c r="H7465" s="90">
        <f t="shared" ca="1" si="1398"/>
        <v>525.65418088146066</v>
      </c>
      <c r="I7465" s="90">
        <f t="shared" ca="1" si="1399"/>
        <v>352.39920284476199</v>
      </c>
      <c r="J7465" s="90">
        <f t="shared" ca="1" si="1400"/>
        <v>443.23580823054886</v>
      </c>
    </row>
    <row r="7466" spans="1:10" ht="12.75" x14ac:dyDescent="0.2">
      <c r="A7466" s="84">
        <v>7454</v>
      </c>
      <c r="B7466" s="90">
        <f t="shared" ca="1" si="1396"/>
        <v>409.83329796618852</v>
      </c>
      <c r="C7466" s="103">
        <f t="shared" ca="1" si="1403"/>
        <v>300.98337419294273</v>
      </c>
      <c r="D7466" s="103">
        <f t="shared" ca="1" si="1403"/>
        <v>356.1879404259746</v>
      </c>
      <c r="E7466" s="90">
        <f t="shared" ca="1" si="1402"/>
        <v>116.20606031936204</v>
      </c>
      <c r="F7466" s="90">
        <f t="shared" ca="1" si="1402"/>
        <v>85.219604514234618</v>
      </c>
      <c r="G7466" s="90">
        <f t="shared" ca="1" si="1402"/>
        <v>92.769569850522316</v>
      </c>
      <c r="H7466" s="90">
        <f t="shared" ca="1" si="1398"/>
        <v>526.03935828555052</v>
      </c>
      <c r="I7466" s="90">
        <f t="shared" ca="1" si="1399"/>
        <v>386.20297870717735</v>
      </c>
      <c r="J7466" s="90">
        <f t="shared" ca="1" si="1400"/>
        <v>448.95751027649692</v>
      </c>
    </row>
    <row r="7467" spans="1:10" ht="12.75" x14ac:dyDescent="0.2">
      <c r="A7467" s="84">
        <v>7455</v>
      </c>
      <c r="B7467" s="90">
        <f t="shared" ca="1" si="1396"/>
        <v>405.64398630450449</v>
      </c>
      <c r="C7467" s="103">
        <f t="shared" ca="1" si="1403"/>
        <v>296.85597208259662</v>
      </c>
      <c r="D7467" s="103">
        <f t="shared" ca="1" si="1403"/>
        <v>354.25382569113486</v>
      </c>
      <c r="E7467" s="90">
        <f t="shared" ca="1" si="1402"/>
        <v>108.78320296946929</v>
      </c>
      <c r="F7467" s="90">
        <f t="shared" ca="1" si="1402"/>
        <v>84.727498062144718</v>
      </c>
      <c r="G7467" s="90">
        <f t="shared" ca="1" si="1402"/>
        <v>71.801792311093649</v>
      </c>
      <c r="H7467" s="90">
        <f t="shared" ca="1" si="1398"/>
        <v>514.4271892739738</v>
      </c>
      <c r="I7467" s="90">
        <f t="shared" ca="1" si="1399"/>
        <v>381.58347014474134</v>
      </c>
      <c r="J7467" s="90">
        <f t="shared" ca="1" si="1400"/>
        <v>426.05561800222853</v>
      </c>
    </row>
    <row r="7468" spans="1:10" ht="12.75" x14ac:dyDescent="0.2">
      <c r="A7468" s="84">
        <v>7456</v>
      </c>
      <c r="B7468" s="90">
        <f t="shared" ca="1" si="1396"/>
        <v>407.82504579651351</v>
      </c>
      <c r="C7468" s="103">
        <f t="shared" ca="1" si="1403"/>
        <v>294.48071461886764</v>
      </c>
      <c r="D7468" s="103">
        <f t="shared" ca="1" si="1403"/>
        <v>331.15138560857912</v>
      </c>
      <c r="E7468" s="90">
        <f t="shared" ca="1" si="1402"/>
        <v>109.97214125321051</v>
      </c>
      <c r="F7468" s="90">
        <f t="shared" ca="1" si="1402"/>
        <v>93.686940691512987</v>
      </c>
      <c r="G7468" s="90">
        <f t="shared" ca="1" si="1402"/>
        <v>90.121912417739026</v>
      </c>
      <c r="H7468" s="90">
        <f t="shared" ca="1" si="1398"/>
        <v>517.79718704972402</v>
      </c>
      <c r="I7468" s="90">
        <f t="shared" ca="1" si="1399"/>
        <v>388.16765531038061</v>
      </c>
      <c r="J7468" s="90">
        <f t="shared" ca="1" si="1400"/>
        <v>421.27329802631812</v>
      </c>
    </row>
    <row r="7469" spans="1:10" ht="12.75" x14ac:dyDescent="0.2">
      <c r="A7469" s="84">
        <v>7457</v>
      </c>
      <c r="B7469" s="90">
        <f t="shared" ca="1" si="1396"/>
        <v>408.10527217162274</v>
      </c>
      <c r="C7469" s="103">
        <f t="shared" ca="1" si="1403"/>
        <v>295.88881465600031</v>
      </c>
      <c r="D7469" s="103">
        <f t="shared" ca="1" si="1403"/>
        <v>347.25008249865579</v>
      </c>
      <c r="E7469" s="90">
        <f t="shared" ca="1" si="1402"/>
        <v>110.33000561344285</v>
      </c>
      <c r="F7469" s="90">
        <f t="shared" ca="1" si="1402"/>
        <v>86.083456114275734</v>
      </c>
      <c r="G7469" s="90">
        <f t="shared" ca="1" si="1402"/>
        <v>79.895642581738372</v>
      </c>
      <c r="H7469" s="90">
        <f t="shared" ca="1" si="1398"/>
        <v>518.43527778506564</v>
      </c>
      <c r="I7469" s="90">
        <f t="shared" ca="1" si="1399"/>
        <v>381.97227077027605</v>
      </c>
      <c r="J7469" s="90">
        <f t="shared" ca="1" si="1400"/>
        <v>427.14572508039419</v>
      </c>
    </row>
    <row r="7470" spans="1:10" ht="12.75" x14ac:dyDescent="0.2">
      <c r="A7470" s="84">
        <v>7458</v>
      </c>
      <c r="B7470" s="90">
        <f t="shared" ca="1" si="1396"/>
        <v>413.66607211898861</v>
      </c>
      <c r="C7470" s="103">
        <f t="shared" ref="C7470:G7485" ca="1" si="1404">NORMINV(RAND(),C$5,C$6)</f>
        <v>288.38538895548089</v>
      </c>
      <c r="D7470" s="103">
        <f t="shared" ca="1" si="1404"/>
        <v>340.98182976916712</v>
      </c>
      <c r="E7470" s="90">
        <f t="shared" ca="1" si="1404"/>
        <v>103.29911641083528</v>
      </c>
      <c r="F7470" s="90">
        <f t="shared" ca="1" si="1404"/>
        <v>94.930292103681992</v>
      </c>
      <c r="G7470" s="90">
        <f t="shared" ca="1" si="1404"/>
        <v>63.534031229408797</v>
      </c>
      <c r="H7470" s="90">
        <f t="shared" ca="1" si="1398"/>
        <v>516.96518852982388</v>
      </c>
      <c r="I7470" s="90">
        <f t="shared" ca="1" si="1399"/>
        <v>383.3156810591629</v>
      </c>
      <c r="J7470" s="90">
        <f t="shared" ca="1" si="1400"/>
        <v>404.51586099857593</v>
      </c>
    </row>
    <row r="7471" spans="1:10" ht="12.75" x14ac:dyDescent="0.2">
      <c r="A7471" s="84">
        <v>7459</v>
      </c>
      <c r="B7471" s="90">
        <f t="shared" ca="1" si="1396"/>
        <v>413.25482159287014</v>
      </c>
      <c r="C7471" s="103">
        <f t="shared" ref="C7471:D7485" ca="1" si="1405">NORMINV(RAND(),C$5,C$6)</f>
        <v>288.35708026475504</v>
      </c>
      <c r="D7471" s="103">
        <f t="shared" ca="1" si="1405"/>
        <v>319.42404484013446</v>
      </c>
      <c r="E7471" s="90">
        <f t="shared" ca="1" si="1404"/>
        <v>112.85847953848729</v>
      </c>
      <c r="F7471" s="90">
        <f t="shared" ca="1" si="1404"/>
        <v>69.743617165499728</v>
      </c>
      <c r="G7471" s="90">
        <f t="shared" ca="1" si="1404"/>
        <v>104.08786262769028</v>
      </c>
      <c r="H7471" s="90">
        <f t="shared" ca="1" si="1398"/>
        <v>526.11330113135739</v>
      </c>
      <c r="I7471" s="90">
        <f t="shared" ca="1" si="1399"/>
        <v>358.10069743025474</v>
      </c>
      <c r="J7471" s="90">
        <f t="shared" ca="1" si="1400"/>
        <v>423.51190746782476</v>
      </c>
    </row>
    <row r="7472" spans="1:10" ht="12.75" x14ac:dyDescent="0.2">
      <c r="A7472" s="84">
        <v>7460</v>
      </c>
      <c r="B7472" s="90">
        <f t="shared" ca="1" si="1396"/>
        <v>418.97322207298896</v>
      </c>
      <c r="C7472" s="103">
        <f t="shared" ca="1" si="1405"/>
        <v>303.39381325902906</v>
      </c>
      <c r="D7472" s="103">
        <f t="shared" ca="1" si="1405"/>
        <v>353.89316908482198</v>
      </c>
      <c r="E7472" s="90">
        <f t="shared" ca="1" si="1404"/>
        <v>96.112284199227048</v>
      </c>
      <c r="F7472" s="90">
        <f t="shared" ca="1" si="1404"/>
        <v>90.045638991954718</v>
      </c>
      <c r="G7472" s="90">
        <f t="shared" ca="1" si="1404"/>
        <v>99.060324110734868</v>
      </c>
      <c r="H7472" s="90">
        <f t="shared" ca="1" si="1398"/>
        <v>515.08550627221598</v>
      </c>
      <c r="I7472" s="90">
        <f t="shared" ca="1" si="1399"/>
        <v>393.43945225098378</v>
      </c>
      <c r="J7472" s="90">
        <f t="shared" ca="1" si="1400"/>
        <v>452.95349319555686</v>
      </c>
    </row>
    <row r="7473" spans="1:10" ht="12.75" x14ac:dyDescent="0.2">
      <c r="A7473" s="84">
        <v>7461</v>
      </c>
      <c r="B7473" s="90">
        <f t="shared" ca="1" si="1396"/>
        <v>409.50606197872469</v>
      </c>
      <c r="C7473" s="103">
        <f t="shared" ca="1" si="1405"/>
        <v>281.86345208632252</v>
      </c>
      <c r="D7473" s="103">
        <f t="shared" ca="1" si="1405"/>
        <v>354.4420413211102</v>
      </c>
      <c r="E7473" s="90">
        <f t="shared" ca="1" si="1404"/>
        <v>105.70287490024027</v>
      </c>
      <c r="F7473" s="90">
        <f t="shared" ca="1" si="1404"/>
        <v>71.473411611693933</v>
      </c>
      <c r="G7473" s="90">
        <f t="shared" ca="1" si="1404"/>
        <v>90.212010362937605</v>
      </c>
      <c r="H7473" s="90">
        <f t="shared" ca="1" si="1398"/>
        <v>515.20893687896501</v>
      </c>
      <c r="I7473" s="90">
        <f t="shared" ca="1" si="1399"/>
        <v>353.33686369801649</v>
      </c>
      <c r="J7473" s="90">
        <f t="shared" ca="1" si="1400"/>
        <v>444.65405168404777</v>
      </c>
    </row>
    <row r="7474" spans="1:10" ht="12.75" x14ac:dyDescent="0.2">
      <c r="A7474" s="84">
        <v>7462</v>
      </c>
      <c r="B7474" s="90">
        <f t="shared" ca="1" si="1396"/>
        <v>404.94466760325173</v>
      </c>
      <c r="C7474" s="103">
        <f t="shared" ca="1" si="1405"/>
        <v>288.03042102552052</v>
      </c>
      <c r="D7474" s="103">
        <f t="shared" ca="1" si="1405"/>
        <v>353.83884390696062</v>
      </c>
      <c r="E7474" s="90">
        <f t="shared" ca="1" si="1404"/>
        <v>103.98129674041196</v>
      </c>
      <c r="F7474" s="90">
        <f t="shared" ca="1" si="1404"/>
        <v>93.019675816062772</v>
      </c>
      <c r="G7474" s="90">
        <f t="shared" ca="1" si="1404"/>
        <v>99.420126250708222</v>
      </c>
      <c r="H7474" s="90">
        <f t="shared" ca="1" si="1398"/>
        <v>508.92596434366368</v>
      </c>
      <c r="I7474" s="90">
        <f t="shared" ca="1" si="1399"/>
        <v>381.0500968415833</v>
      </c>
      <c r="J7474" s="90">
        <f t="shared" ca="1" si="1400"/>
        <v>453.25897015766884</v>
      </c>
    </row>
    <row r="7475" spans="1:10" ht="12.75" x14ac:dyDescent="0.2">
      <c r="A7475" s="84">
        <v>7463</v>
      </c>
      <c r="B7475" s="90">
        <f t="shared" ca="1" si="1396"/>
        <v>398.53942409449485</v>
      </c>
      <c r="C7475" s="103">
        <f t="shared" ca="1" si="1405"/>
        <v>308.05913474998789</v>
      </c>
      <c r="D7475" s="103">
        <f t="shared" ca="1" si="1405"/>
        <v>355.38877631411179</v>
      </c>
      <c r="E7475" s="90">
        <f t="shared" ca="1" si="1404"/>
        <v>107.33414685008273</v>
      </c>
      <c r="F7475" s="90">
        <f t="shared" ca="1" si="1404"/>
        <v>92.490270881438079</v>
      </c>
      <c r="G7475" s="90">
        <f t="shared" ca="1" si="1404"/>
        <v>124.76376628017208</v>
      </c>
      <c r="H7475" s="90">
        <f t="shared" ca="1" si="1398"/>
        <v>505.87357094457758</v>
      </c>
      <c r="I7475" s="90">
        <f t="shared" ca="1" si="1399"/>
        <v>400.549405631426</v>
      </c>
      <c r="J7475" s="90">
        <f t="shared" ca="1" si="1400"/>
        <v>480.15254259428389</v>
      </c>
    </row>
    <row r="7476" spans="1:10" ht="12.75" x14ac:dyDescent="0.2">
      <c r="A7476" s="84">
        <v>7464</v>
      </c>
      <c r="B7476" s="90">
        <f t="shared" ca="1" si="1396"/>
        <v>420.13836575741158</v>
      </c>
      <c r="C7476" s="103">
        <f t="shared" ca="1" si="1405"/>
        <v>316.51073586919227</v>
      </c>
      <c r="D7476" s="103">
        <f t="shared" ca="1" si="1405"/>
        <v>344.47394726138128</v>
      </c>
      <c r="E7476" s="90">
        <f t="shared" ca="1" si="1404"/>
        <v>104.32398386270721</v>
      </c>
      <c r="F7476" s="90">
        <f t="shared" ca="1" si="1404"/>
        <v>92.144363034572521</v>
      </c>
      <c r="G7476" s="90">
        <f t="shared" ca="1" si="1404"/>
        <v>93.156921354593848</v>
      </c>
      <c r="H7476" s="90">
        <f t="shared" ca="1" si="1398"/>
        <v>524.46234962011874</v>
      </c>
      <c r="I7476" s="90">
        <f t="shared" ca="1" si="1399"/>
        <v>408.65509890376478</v>
      </c>
      <c r="J7476" s="90">
        <f t="shared" ca="1" si="1400"/>
        <v>437.63086861597515</v>
      </c>
    </row>
    <row r="7477" spans="1:10" ht="12.75" x14ac:dyDescent="0.2">
      <c r="A7477" s="84">
        <v>7465</v>
      </c>
      <c r="B7477" s="90">
        <f t="shared" ca="1" si="1396"/>
        <v>407.57874243800751</v>
      </c>
      <c r="C7477" s="103">
        <f t="shared" ca="1" si="1405"/>
        <v>297.53829224469678</v>
      </c>
      <c r="D7477" s="103">
        <f t="shared" ca="1" si="1405"/>
        <v>344.77429322052126</v>
      </c>
      <c r="E7477" s="90">
        <f t="shared" ca="1" si="1404"/>
        <v>118.69190231417518</v>
      </c>
      <c r="F7477" s="90">
        <f t="shared" ca="1" si="1404"/>
        <v>80.615071862125674</v>
      </c>
      <c r="G7477" s="90">
        <f t="shared" ca="1" si="1404"/>
        <v>63.658976938483846</v>
      </c>
      <c r="H7477" s="90">
        <f t="shared" ca="1" si="1398"/>
        <v>526.27064475218265</v>
      </c>
      <c r="I7477" s="90">
        <f t="shared" ca="1" si="1399"/>
        <v>378.15336410682244</v>
      </c>
      <c r="J7477" s="90">
        <f t="shared" ca="1" si="1400"/>
        <v>408.43327015900513</v>
      </c>
    </row>
    <row r="7478" spans="1:10" ht="12.75" x14ac:dyDescent="0.2">
      <c r="A7478" s="84">
        <v>7466</v>
      </c>
      <c r="B7478" s="90">
        <f t="shared" ca="1" si="1396"/>
        <v>409.24773812985433</v>
      </c>
      <c r="C7478" s="103">
        <f t="shared" ca="1" si="1405"/>
        <v>314.70390698785076</v>
      </c>
      <c r="D7478" s="103">
        <f t="shared" ca="1" si="1405"/>
        <v>325.80106219278997</v>
      </c>
      <c r="E7478" s="90">
        <f t="shared" ca="1" si="1404"/>
        <v>107.24982986148085</v>
      </c>
      <c r="F7478" s="90">
        <f t="shared" ca="1" si="1404"/>
        <v>86.931781507062013</v>
      </c>
      <c r="G7478" s="90">
        <f t="shared" ca="1" si="1404"/>
        <v>90.92150815705466</v>
      </c>
      <c r="H7478" s="90">
        <f t="shared" ca="1" si="1398"/>
        <v>516.49756799133513</v>
      </c>
      <c r="I7478" s="90">
        <f t="shared" ca="1" si="1399"/>
        <v>401.63568849491276</v>
      </c>
      <c r="J7478" s="90">
        <f t="shared" ca="1" si="1400"/>
        <v>416.72257034984466</v>
      </c>
    </row>
    <row r="7479" spans="1:10" ht="12.75" x14ac:dyDescent="0.2">
      <c r="A7479" s="84">
        <v>7467</v>
      </c>
      <c r="B7479" s="90">
        <f t="shared" ca="1" si="1396"/>
        <v>413.0311756357749</v>
      </c>
      <c r="C7479" s="103">
        <f t="shared" ca="1" si="1405"/>
        <v>301.79326649249458</v>
      </c>
      <c r="D7479" s="103">
        <f t="shared" ca="1" si="1405"/>
        <v>328.18107914842597</v>
      </c>
      <c r="E7479" s="90">
        <f t="shared" ca="1" si="1404"/>
        <v>103.18756067595643</v>
      </c>
      <c r="F7479" s="90">
        <f t="shared" ca="1" si="1404"/>
        <v>80.09318006712509</v>
      </c>
      <c r="G7479" s="90">
        <f t="shared" ca="1" si="1404"/>
        <v>91.399665184764928</v>
      </c>
      <c r="H7479" s="90">
        <f t="shared" ca="1" si="1398"/>
        <v>516.21873631173139</v>
      </c>
      <c r="I7479" s="90">
        <f t="shared" ca="1" si="1399"/>
        <v>381.88644655961969</v>
      </c>
      <c r="J7479" s="90">
        <f t="shared" ca="1" si="1400"/>
        <v>419.58074433319086</v>
      </c>
    </row>
    <row r="7480" spans="1:10" ht="12.75" x14ac:dyDescent="0.2">
      <c r="A7480" s="84">
        <v>7468</v>
      </c>
      <c r="B7480" s="90">
        <f t="shared" ca="1" si="1396"/>
        <v>413.27554408596819</v>
      </c>
      <c r="C7480" s="103">
        <f t="shared" ca="1" si="1405"/>
        <v>304.52682485852517</v>
      </c>
      <c r="D7480" s="103">
        <f t="shared" ca="1" si="1405"/>
        <v>348.24728694623576</v>
      </c>
      <c r="E7480" s="90">
        <f t="shared" ca="1" si="1404"/>
        <v>113.03112749160528</v>
      </c>
      <c r="F7480" s="90">
        <f t="shared" ca="1" si="1404"/>
        <v>84.227570691300798</v>
      </c>
      <c r="G7480" s="90">
        <f t="shared" ca="1" si="1404"/>
        <v>68.133899609401539</v>
      </c>
      <c r="H7480" s="90">
        <f t="shared" ca="1" si="1398"/>
        <v>526.30667157757352</v>
      </c>
      <c r="I7480" s="90">
        <f t="shared" ca="1" si="1399"/>
        <v>388.75439554982597</v>
      </c>
      <c r="J7480" s="90">
        <f t="shared" ca="1" si="1400"/>
        <v>416.38118655563733</v>
      </c>
    </row>
    <row r="7481" spans="1:10" ht="12.75" x14ac:dyDescent="0.2">
      <c r="A7481" s="84">
        <v>7469</v>
      </c>
      <c r="B7481" s="90">
        <f t="shared" ca="1" si="1396"/>
        <v>411.09651194677593</v>
      </c>
      <c r="C7481" s="103">
        <f t="shared" ca="1" si="1405"/>
        <v>303.51283069833494</v>
      </c>
      <c r="D7481" s="103">
        <f t="shared" ca="1" si="1405"/>
        <v>350.01461323973871</v>
      </c>
      <c r="E7481" s="90">
        <f t="shared" ca="1" si="1404"/>
        <v>107.7196212877822</v>
      </c>
      <c r="F7481" s="90">
        <f t="shared" ca="1" si="1404"/>
        <v>78.125920537000525</v>
      </c>
      <c r="G7481" s="90">
        <f t="shared" ca="1" si="1404"/>
        <v>89.395751117446082</v>
      </c>
      <c r="H7481" s="90">
        <f t="shared" ca="1" si="1398"/>
        <v>518.81613323455815</v>
      </c>
      <c r="I7481" s="90">
        <f t="shared" ca="1" si="1399"/>
        <v>381.63875123533546</v>
      </c>
      <c r="J7481" s="90">
        <f t="shared" ca="1" si="1400"/>
        <v>439.41036435718479</v>
      </c>
    </row>
    <row r="7482" spans="1:10" ht="12.75" x14ac:dyDescent="0.2">
      <c r="A7482" s="84">
        <v>7470</v>
      </c>
      <c r="B7482" s="90">
        <f t="shared" ca="1" si="1396"/>
        <v>409.0116317234324</v>
      </c>
      <c r="C7482" s="103">
        <f t="shared" ca="1" si="1405"/>
        <v>313.35002676368299</v>
      </c>
      <c r="D7482" s="103">
        <f t="shared" ca="1" si="1405"/>
        <v>343.55585311210564</v>
      </c>
      <c r="E7482" s="90">
        <f t="shared" ca="1" si="1404"/>
        <v>107.01759588449632</v>
      </c>
      <c r="F7482" s="90">
        <f t="shared" ca="1" si="1404"/>
        <v>76.349898648195378</v>
      </c>
      <c r="G7482" s="90">
        <f t="shared" ca="1" si="1404"/>
        <v>84.139592196746008</v>
      </c>
      <c r="H7482" s="90">
        <f t="shared" ca="1" si="1398"/>
        <v>516.02922760792876</v>
      </c>
      <c r="I7482" s="90">
        <f t="shared" ca="1" si="1399"/>
        <v>389.69992541187838</v>
      </c>
      <c r="J7482" s="90">
        <f t="shared" ca="1" si="1400"/>
        <v>427.69544530885162</v>
      </c>
    </row>
    <row r="7483" spans="1:10" ht="12.75" x14ac:dyDescent="0.2">
      <c r="A7483" s="84">
        <v>7471</v>
      </c>
      <c r="B7483" s="90">
        <f t="shared" ca="1" si="1396"/>
        <v>415.03577817704019</v>
      </c>
      <c r="C7483" s="103">
        <f t="shared" ca="1" si="1405"/>
        <v>313.78041762811961</v>
      </c>
      <c r="D7483" s="103">
        <f t="shared" ca="1" si="1405"/>
        <v>344.24822670079004</v>
      </c>
      <c r="E7483" s="90">
        <f t="shared" ca="1" si="1404"/>
        <v>108.0295795846875</v>
      </c>
      <c r="F7483" s="90">
        <f t="shared" ca="1" si="1404"/>
        <v>92.775457963981665</v>
      </c>
      <c r="G7483" s="90">
        <f t="shared" ca="1" si="1404"/>
        <v>94.139597660451855</v>
      </c>
      <c r="H7483" s="90">
        <f t="shared" ca="1" si="1398"/>
        <v>523.06535776172768</v>
      </c>
      <c r="I7483" s="90">
        <f t="shared" ca="1" si="1399"/>
        <v>406.5558755921013</v>
      </c>
      <c r="J7483" s="90">
        <f t="shared" ca="1" si="1400"/>
        <v>438.38782436124188</v>
      </c>
    </row>
    <row r="7484" spans="1:10" ht="12.75" x14ac:dyDescent="0.2">
      <c r="A7484" s="84">
        <v>7472</v>
      </c>
      <c r="B7484" s="90">
        <f t="shared" ca="1" si="1396"/>
        <v>416.71245209886411</v>
      </c>
      <c r="C7484" s="103">
        <f t="shared" ca="1" si="1405"/>
        <v>276.42980217062313</v>
      </c>
      <c r="D7484" s="103">
        <f t="shared" ca="1" si="1405"/>
        <v>322.15529274185724</v>
      </c>
      <c r="E7484" s="90">
        <f t="shared" ca="1" si="1404"/>
        <v>113.20794619706859</v>
      </c>
      <c r="F7484" s="90">
        <f t="shared" ca="1" si="1404"/>
        <v>81.951748780325801</v>
      </c>
      <c r="G7484" s="90">
        <f t="shared" ca="1" si="1404"/>
        <v>93.321248838015123</v>
      </c>
      <c r="H7484" s="90">
        <f t="shared" ca="1" si="1398"/>
        <v>529.92039829593273</v>
      </c>
      <c r="I7484" s="90">
        <f t="shared" ca="1" si="1399"/>
        <v>358.38155095094896</v>
      </c>
      <c r="J7484" s="90">
        <f t="shared" ca="1" si="1400"/>
        <v>415.47654157987233</v>
      </c>
    </row>
    <row r="7485" spans="1:10" ht="12.75" x14ac:dyDescent="0.2">
      <c r="A7485" s="84">
        <v>7473</v>
      </c>
      <c r="B7485" s="90">
        <f t="shared" ca="1" si="1396"/>
        <v>414.40778324678809</v>
      </c>
      <c r="C7485" s="103">
        <f t="shared" ca="1" si="1405"/>
        <v>317.62609067477484</v>
      </c>
      <c r="D7485" s="103">
        <f t="shared" ca="1" si="1405"/>
        <v>356.76422086941955</v>
      </c>
      <c r="E7485" s="90">
        <f t="shared" ca="1" si="1404"/>
        <v>107.51355159647045</v>
      </c>
      <c r="F7485" s="90">
        <f t="shared" ca="1" si="1404"/>
        <v>94.62696907101585</v>
      </c>
      <c r="G7485" s="90">
        <f t="shared" ca="1" si="1404"/>
        <v>81.496224674839965</v>
      </c>
      <c r="H7485" s="90">
        <f t="shared" ca="1" si="1398"/>
        <v>521.92133484325859</v>
      </c>
      <c r="I7485" s="90">
        <f t="shared" ca="1" si="1399"/>
        <v>412.25305974579067</v>
      </c>
      <c r="J7485" s="90">
        <f t="shared" ca="1" si="1400"/>
        <v>438.26044554425948</v>
      </c>
    </row>
    <row r="7486" spans="1:10" ht="12.75" x14ac:dyDescent="0.2">
      <c r="A7486" s="84">
        <v>7474</v>
      </c>
      <c r="B7486" s="90">
        <f t="shared" ca="1" si="1396"/>
        <v>416.88883561181041</v>
      </c>
      <c r="C7486" s="103">
        <f t="shared" ref="C7486:G7501" ca="1" si="1406">NORMINV(RAND(),C$5,C$6)</f>
        <v>283.28967876434245</v>
      </c>
      <c r="D7486" s="103">
        <f t="shared" ca="1" si="1406"/>
        <v>352.17913927262862</v>
      </c>
      <c r="E7486" s="90">
        <f t="shared" ca="1" si="1406"/>
        <v>113.05447794928224</v>
      </c>
      <c r="F7486" s="90">
        <f t="shared" ca="1" si="1406"/>
        <v>85.094083411512713</v>
      </c>
      <c r="G7486" s="90">
        <f t="shared" ca="1" si="1406"/>
        <v>102.58737524545293</v>
      </c>
      <c r="H7486" s="90">
        <f t="shared" ca="1" si="1398"/>
        <v>529.94331356109262</v>
      </c>
      <c r="I7486" s="90">
        <f t="shared" ca="1" si="1399"/>
        <v>368.38376217585517</v>
      </c>
      <c r="J7486" s="90">
        <f t="shared" ca="1" si="1400"/>
        <v>454.76651451808152</v>
      </c>
    </row>
    <row r="7487" spans="1:10" ht="12.75" x14ac:dyDescent="0.2">
      <c r="A7487" s="84">
        <v>7475</v>
      </c>
      <c r="B7487" s="90">
        <f t="shared" ca="1" si="1396"/>
        <v>417.13390595193761</v>
      </c>
      <c r="C7487" s="103">
        <f t="shared" ref="C7487:D7501" ca="1" si="1407">NORMINV(RAND(),C$5,C$6)</f>
        <v>290.19127543961184</v>
      </c>
      <c r="D7487" s="103">
        <f t="shared" ca="1" si="1407"/>
        <v>357.27723319680825</v>
      </c>
      <c r="E7487" s="90">
        <f t="shared" ca="1" si="1406"/>
        <v>111.57931633604093</v>
      </c>
      <c r="F7487" s="90">
        <f t="shared" ca="1" si="1406"/>
        <v>82.05696882695969</v>
      </c>
      <c r="G7487" s="90">
        <f t="shared" ca="1" si="1406"/>
        <v>104.49989275607412</v>
      </c>
      <c r="H7487" s="90">
        <f t="shared" ca="1" si="1398"/>
        <v>528.71322228797851</v>
      </c>
      <c r="I7487" s="90">
        <f t="shared" ca="1" si="1399"/>
        <v>372.24824426657153</v>
      </c>
      <c r="J7487" s="90">
        <f t="shared" ca="1" si="1400"/>
        <v>461.77712595288239</v>
      </c>
    </row>
    <row r="7488" spans="1:10" ht="12.75" x14ac:dyDescent="0.2">
      <c r="A7488" s="84">
        <v>7476</v>
      </c>
      <c r="B7488" s="90">
        <f t="shared" ca="1" si="1396"/>
        <v>405.24273009051757</v>
      </c>
      <c r="C7488" s="103">
        <f t="shared" ca="1" si="1407"/>
        <v>293.96278882474934</v>
      </c>
      <c r="D7488" s="103">
        <f t="shared" ca="1" si="1407"/>
        <v>332.93799715657264</v>
      </c>
      <c r="E7488" s="90">
        <f t="shared" ca="1" si="1406"/>
        <v>104.59954287303665</v>
      </c>
      <c r="F7488" s="90">
        <f t="shared" ca="1" si="1406"/>
        <v>71.202377607445456</v>
      </c>
      <c r="G7488" s="90">
        <f t="shared" ca="1" si="1406"/>
        <v>71.80900536032523</v>
      </c>
      <c r="H7488" s="90">
        <f t="shared" ca="1" si="1398"/>
        <v>509.84227296355425</v>
      </c>
      <c r="I7488" s="90">
        <f t="shared" ca="1" si="1399"/>
        <v>365.16516643219478</v>
      </c>
      <c r="J7488" s="90">
        <f t="shared" ca="1" si="1400"/>
        <v>404.74700251689785</v>
      </c>
    </row>
    <row r="7489" spans="1:10" ht="12.75" x14ac:dyDescent="0.2">
      <c r="A7489" s="84">
        <v>7477</v>
      </c>
      <c r="B7489" s="90">
        <f t="shared" ca="1" si="1396"/>
        <v>412.49824754212432</v>
      </c>
      <c r="C7489" s="103">
        <f t="shared" ca="1" si="1407"/>
        <v>289.61255532006942</v>
      </c>
      <c r="D7489" s="103">
        <f t="shared" ca="1" si="1407"/>
        <v>340.37552464889382</v>
      </c>
      <c r="E7489" s="90">
        <f t="shared" ca="1" si="1406"/>
        <v>105.70703556170467</v>
      </c>
      <c r="F7489" s="90">
        <f t="shared" ca="1" si="1406"/>
        <v>101.04282354094056</v>
      </c>
      <c r="G7489" s="90">
        <f t="shared" ca="1" si="1406"/>
        <v>93.219321858371387</v>
      </c>
      <c r="H7489" s="90">
        <f t="shared" ca="1" si="1398"/>
        <v>518.20528310382895</v>
      </c>
      <c r="I7489" s="90">
        <f t="shared" ca="1" si="1399"/>
        <v>390.65537886100998</v>
      </c>
      <c r="J7489" s="90">
        <f t="shared" ca="1" si="1400"/>
        <v>433.59484650726517</v>
      </c>
    </row>
    <row r="7490" spans="1:10" ht="12.75" x14ac:dyDescent="0.2">
      <c r="A7490" s="84">
        <v>7478</v>
      </c>
      <c r="B7490" s="90">
        <f t="shared" ca="1" si="1396"/>
        <v>417.91485349424931</v>
      </c>
      <c r="C7490" s="103">
        <f t="shared" ca="1" si="1407"/>
        <v>285.47239218872284</v>
      </c>
      <c r="D7490" s="103">
        <f t="shared" ca="1" si="1407"/>
        <v>361.4589105439407</v>
      </c>
      <c r="E7490" s="90">
        <f t="shared" ca="1" si="1406"/>
        <v>111.34556651062074</v>
      </c>
      <c r="F7490" s="90">
        <f t="shared" ca="1" si="1406"/>
        <v>74.801656957762603</v>
      </c>
      <c r="G7490" s="90">
        <f t="shared" ca="1" si="1406"/>
        <v>92.754981838238152</v>
      </c>
      <c r="H7490" s="90">
        <f t="shared" ca="1" si="1398"/>
        <v>529.26042000487007</v>
      </c>
      <c r="I7490" s="90">
        <f t="shared" ca="1" si="1399"/>
        <v>360.27404914648542</v>
      </c>
      <c r="J7490" s="90">
        <f t="shared" ca="1" si="1400"/>
        <v>454.21389238217887</v>
      </c>
    </row>
    <row r="7491" spans="1:10" ht="12.75" x14ac:dyDescent="0.2">
      <c r="A7491" s="84">
        <v>7479</v>
      </c>
      <c r="B7491" s="90">
        <f t="shared" ca="1" si="1396"/>
        <v>411.45225235644631</v>
      </c>
      <c r="C7491" s="103">
        <f t="shared" ca="1" si="1407"/>
        <v>289.43874784480823</v>
      </c>
      <c r="D7491" s="103">
        <f t="shared" ca="1" si="1407"/>
        <v>339.36538789969046</v>
      </c>
      <c r="E7491" s="90">
        <f t="shared" ca="1" si="1406"/>
        <v>104.01773337084295</v>
      </c>
      <c r="F7491" s="90">
        <f t="shared" ca="1" si="1406"/>
        <v>80.532878747867372</v>
      </c>
      <c r="G7491" s="90">
        <f t="shared" ca="1" si="1406"/>
        <v>63.80833913847421</v>
      </c>
      <c r="H7491" s="90">
        <f t="shared" ca="1" si="1398"/>
        <v>515.46998572728921</v>
      </c>
      <c r="I7491" s="90">
        <f t="shared" ca="1" si="1399"/>
        <v>369.97162659267559</v>
      </c>
      <c r="J7491" s="90">
        <f t="shared" ca="1" si="1400"/>
        <v>403.17372703816466</v>
      </c>
    </row>
    <row r="7492" spans="1:10" ht="12.75" x14ac:dyDescent="0.2">
      <c r="A7492" s="84">
        <v>7480</v>
      </c>
      <c r="B7492" s="90">
        <f t="shared" ca="1" si="1396"/>
        <v>417.17763028731451</v>
      </c>
      <c r="C7492" s="103">
        <f t="shared" ca="1" si="1407"/>
        <v>311.8044202661855</v>
      </c>
      <c r="D7492" s="103">
        <f t="shared" ca="1" si="1407"/>
        <v>347.77524690920814</v>
      </c>
      <c r="E7492" s="90">
        <f t="shared" ca="1" si="1406"/>
        <v>112.59206589676933</v>
      </c>
      <c r="F7492" s="90">
        <f t="shared" ca="1" si="1406"/>
        <v>93.491150405744889</v>
      </c>
      <c r="G7492" s="90">
        <f t="shared" ca="1" si="1406"/>
        <v>98.750693445822975</v>
      </c>
      <c r="H7492" s="90">
        <f t="shared" ca="1" si="1398"/>
        <v>529.76969618408384</v>
      </c>
      <c r="I7492" s="90">
        <f t="shared" ca="1" si="1399"/>
        <v>405.29557067193036</v>
      </c>
      <c r="J7492" s="90">
        <f t="shared" ca="1" si="1400"/>
        <v>446.52594035503114</v>
      </c>
    </row>
    <row r="7493" spans="1:10" ht="12.75" x14ac:dyDescent="0.2">
      <c r="A7493" s="84">
        <v>7481</v>
      </c>
      <c r="B7493" s="90">
        <f t="shared" ca="1" si="1396"/>
        <v>406.07793077338226</v>
      </c>
      <c r="C7493" s="103">
        <f t="shared" ca="1" si="1407"/>
        <v>278.42014619033148</v>
      </c>
      <c r="D7493" s="103">
        <f t="shared" ca="1" si="1407"/>
        <v>330.97163955072511</v>
      </c>
      <c r="E7493" s="90">
        <f t="shared" ca="1" si="1406"/>
        <v>99.321091473029909</v>
      </c>
      <c r="F7493" s="90">
        <f t="shared" ca="1" si="1406"/>
        <v>97.453831711156809</v>
      </c>
      <c r="G7493" s="90">
        <f t="shared" ca="1" si="1406"/>
        <v>110.74261326788255</v>
      </c>
      <c r="H7493" s="90">
        <f t="shared" ca="1" si="1398"/>
        <v>505.39902224641219</v>
      </c>
      <c r="I7493" s="90">
        <f t="shared" ca="1" si="1399"/>
        <v>375.87397790148827</v>
      </c>
      <c r="J7493" s="90">
        <f t="shared" ca="1" si="1400"/>
        <v>441.71425281860763</v>
      </c>
    </row>
    <row r="7494" spans="1:10" ht="12.75" x14ac:dyDescent="0.2">
      <c r="A7494" s="84">
        <v>7482</v>
      </c>
      <c r="B7494" s="90">
        <f t="shared" ca="1" si="1396"/>
        <v>398.88213447997623</v>
      </c>
      <c r="C7494" s="103">
        <f t="shared" ca="1" si="1407"/>
        <v>311.14181948879548</v>
      </c>
      <c r="D7494" s="103">
        <f t="shared" ca="1" si="1407"/>
        <v>357.1791081946314</v>
      </c>
      <c r="E7494" s="90">
        <f t="shared" ca="1" si="1406"/>
        <v>108.93390766429803</v>
      </c>
      <c r="F7494" s="90">
        <f t="shared" ca="1" si="1406"/>
        <v>66.895920302003162</v>
      </c>
      <c r="G7494" s="90">
        <f t="shared" ca="1" si="1406"/>
        <v>106.93205107320799</v>
      </c>
      <c r="H7494" s="90">
        <f t="shared" ca="1" si="1398"/>
        <v>507.81604214427426</v>
      </c>
      <c r="I7494" s="90">
        <f t="shared" ca="1" si="1399"/>
        <v>378.03773979079864</v>
      </c>
      <c r="J7494" s="90">
        <f t="shared" ca="1" si="1400"/>
        <v>464.11115926783941</v>
      </c>
    </row>
    <row r="7495" spans="1:10" ht="12.75" x14ac:dyDescent="0.2">
      <c r="A7495" s="84">
        <v>7483</v>
      </c>
      <c r="B7495" s="90">
        <f t="shared" ca="1" si="1396"/>
        <v>418.28186805648835</v>
      </c>
      <c r="C7495" s="103">
        <f t="shared" ca="1" si="1407"/>
        <v>271.35549799675812</v>
      </c>
      <c r="D7495" s="103">
        <f t="shared" ca="1" si="1407"/>
        <v>333.86983277804688</v>
      </c>
      <c r="E7495" s="90">
        <f t="shared" ca="1" si="1406"/>
        <v>105.21235552472093</v>
      </c>
      <c r="F7495" s="90">
        <f t="shared" ca="1" si="1406"/>
        <v>87.035575590056851</v>
      </c>
      <c r="G7495" s="90">
        <f t="shared" ca="1" si="1406"/>
        <v>94.739759842974848</v>
      </c>
      <c r="H7495" s="90">
        <f t="shared" ca="1" si="1398"/>
        <v>523.49422358120933</v>
      </c>
      <c r="I7495" s="90">
        <f t="shared" ca="1" si="1399"/>
        <v>358.39107358681497</v>
      </c>
      <c r="J7495" s="90">
        <f t="shared" ca="1" si="1400"/>
        <v>428.60959262102176</v>
      </c>
    </row>
    <row r="7496" spans="1:10" ht="12.75" x14ac:dyDescent="0.2">
      <c r="A7496" s="84">
        <v>7484</v>
      </c>
      <c r="B7496" s="90">
        <f t="shared" ca="1" si="1396"/>
        <v>408.15649061903139</v>
      </c>
      <c r="C7496" s="103">
        <f t="shared" ca="1" si="1407"/>
        <v>266.13898470000873</v>
      </c>
      <c r="D7496" s="103">
        <f t="shared" ca="1" si="1407"/>
        <v>327.29063282780379</v>
      </c>
      <c r="E7496" s="90">
        <f t="shared" ca="1" si="1406"/>
        <v>114.6610844549259</v>
      </c>
      <c r="F7496" s="90">
        <f t="shared" ca="1" si="1406"/>
        <v>80.064863415048691</v>
      </c>
      <c r="G7496" s="90">
        <f t="shared" ca="1" si="1406"/>
        <v>92.698699385045074</v>
      </c>
      <c r="H7496" s="90">
        <f t="shared" ca="1" si="1398"/>
        <v>522.8175750739573</v>
      </c>
      <c r="I7496" s="90">
        <f t="shared" ca="1" si="1399"/>
        <v>346.20384811505744</v>
      </c>
      <c r="J7496" s="90">
        <f t="shared" ca="1" si="1400"/>
        <v>419.98933221284886</v>
      </c>
    </row>
    <row r="7497" spans="1:10" ht="12.75" x14ac:dyDescent="0.2">
      <c r="A7497" s="84">
        <v>7485</v>
      </c>
      <c r="B7497" s="90">
        <f t="shared" ca="1" si="1396"/>
        <v>407.88333118597359</v>
      </c>
      <c r="C7497" s="103">
        <f t="shared" ca="1" si="1407"/>
        <v>288.60266679851321</v>
      </c>
      <c r="D7497" s="103">
        <f t="shared" ca="1" si="1407"/>
        <v>348.08116596416278</v>
      </c>
      <c r="E7497" s="90">
        <f t="shared" ca="1" si="1406"/>
        <v>115.33978831110701</v>
      </c>
      <c r="F7497" s="90">
        <f t="shared" ca="1" si="1406"/>
        <v>83.983615210855689</v>
      </c>
      <c r="G7497" s="90">
        <f t="shared" ca="1" si="1406"/>
        <v>112.50818180198402</v>
      </c>
      <c r="H7497" s="90">
        <f t="shared" ca="1" si="1398"/>
        <v>523.22311949708057</v>
      </c>
      <c r="I7497" s="90">
        <f t="shared" ca="1" si="1399"/>
        <v>372.58628200936892</v>
      </c>
      <c r="J7497" s="90">
        <f t="shared" ca="1" si="1400"/>
        <v>460.58934776614683</v>
      </c>
    </row>
    <row r="7498" spans="1:10" ht="12.75" x14ac:dyDescent="0.2">
      <c r="A7498" s="84">
        <v>7486</v>
      </c>
      <c r="B7498" s="90">
        <f t="shared" ca="1" si="1396"/>
        <v>408.63056462436589</v>
      </c>
      <c r="C7498" s="103">
        <f t="shared" ca="1" si="1407"/>
        <v>303.18104291214399</v>
      </c>
      <c r="D7498" s="103">
        <f t="shared" ca="1" si="1407"/>
        <v>346.53521180220145</v>
      </c>
      <c r="E7498" s="90">
        <f t="shared" ca="1" si="1406"/>
        <v>105.86779471898015</v>
      </c>
      <c r="F7498" s="90">
        <f t="shared" ca="1" si="1406"/>
        <v>108.7380173426827</v>
      </c>
      <c r="G7498" s="90">
        <f t="shared" ca="1" si="1406"/>
        <v>97.05263842426821</v>
      </c>
      <c r="H7498" s="90">
        <f t="shared" ca="1" si="1398"/>
        <v>514.49835934334601</v>
      </c>
      <c r="I7498" s="90">
        <f t="shared" ca="1" si="1399"/>
        <v>411.91906025482672</v>
      </c>
      <c r="J7498" s="90">
        <f t="shared" ca="1" si="1400"/>
        <v>443.58785022646964</v>
      </c>
    </row>
    <row r="7499" spans="1:10" ht="12.75" x14ac:dyDescent="0.2">
      <c r="A7499" s="84">
        <v>7487</v>
      </c>
      <c r="B7499" s="90">
        <f t="shared" ca="1" si="1396"/>
        <v>413.00441406448067</v>
      </c>
      <c r="C7499" s="103">
        <f t="shared" ca="1" si="1407"/>
        <v>271.99963647291298</v>
      </c>
      <c r="D7499" s="103">
        <f t="shared" ca="1" si="1407"/>
        <v>347.52510963291479</v>
      </c>
      <c r="E7499" s="90">
        <f t="shared" ca="1" si="1406"/>
        <v>111.758528219916</v>
      </c>
      <c r="F7499" s="90">
        <f t="shared" ca="1" si="1406"/>
        <v>85.362053128104492</v>
      </c>
      <c r="G7499" s="90">
        <f t="shared" ca="1" si="1406"/>
        <v>111.07697695910809</v>
      </c>
      <c r="H7499" s="90">
        <f t="shared" ca="1" si="1398"/>
        <v>524.76294228439667</v>
      </c>
      <c r="I7499" s="90">
        <f t="shared" ca="1" si="1399"/>
        <v>357.36168960101747</v>
      </c>
      <c r="J7499" s="90">
        <f t="shared" ca="1" si="1400"/>
        <v>458.60208659202289</v>
      </c>
    </row>
    <row r="7500" spans="1:10" ht="12.75" x14ac:dyDescent="0.2">
      <c r="A7500" s="84">
        <v>7488</v>
      </c>
      <c r="B7500" s="90">
        <f t="shared" ca="1" si="1396"/>
        <v>401.87685306949197</v>
      </c>
      <c r="C7500" s="103">
        <f t="shared" ca="1" si="1407"/>
        <v>302.05559572003449</v>
      </c>
      <c r="D7500" s="103">
        <f t="shared" ca="1" si="1407"/>
        <v>341.36746488761815</v>
      </c>
      <c r="E7500" s="90">
        <f t="shared" ca="1" si="1406"/>
        <v>111.65034067093177</v>
      </c>
      <c r="F7500" s="90">
        <f t="shared" ca="1" si="1406"/>
        <v>93.362368169956653</v>
      </c>
      <c r="G7500" s="90">
        <f t="shared" ca="1" si="1406"/>
        <v>106.87059322382326</v>
      </c>
      <c r="H7500" s="90">
        <f t="shared" ca="1" si="1398"/>
        <v>513.52719374042374</v>
      </c>
      <c r="I7500" s="90">
        <f t="shared" ca="1" si="1399"/>
        <v>395.41796388999114</v>
      </c>
      <c r="J7500" s="90">
        <f t="shared" ca="1" si="1400"/>
        <v>448.23805811144143</v>
      </c>
    </row>
    <row r="7501" spans="1:10" ht="12.75" x14ac:dyDescent="0.2">
      <c r="A7501" s="84">
        <v>7489</v>
      </c>
      <c r="B7501" s="90">
        <f t="shared" ca="1" si="1396"/>
        <v>416.06834610111952</v>
      </c>
      <c r="C7501" s="103">
        <f t="shared" ca="1" si="1407"/>
        <v>301.08791247921721</v>
      </c>
      <c r="D7501" s="103">
        <f t="shared" ca="1" si="1407"/>
        <v>357.75460926418845</v>
      </c>
      <c r="E7501" s="90">
        <f t="shared" ca="1" si="1406"/>
        <v>110.02869277490289</v>
      </c>
      <c r="F7501" s="90">
        <f t="shared" ca="1" si="1406"/>
        <v>88.775181969592865</v>
      </c>
      <c r="G7501" s="90">
        <f t="shared" ca="1" si="1406"/>
        <v>88.751072290232628</v>
      </c>
      <c r="H7501" s="90">
        <f t="shared" ca="1" si="1398"/>
        <v>526.09703887602245</v>
      </c>
      <c r="I7501" s="90">
        <f t="shared" ca="1" si="1399"/>
        <v>389.8630944488101</v>
      </c>
      <c r="J7501" s="90">
        <f t="shared" ca="1" si="1400"/>
        <v>446.50568155442107</v>
      </c>
    </row>
    <row r="7502" spans="1:10" ht="12.75" x14ac:dyDescent="0.2">
      <c r="A7502" s="84">
        <v>7490</v>
      </c>
      <c r="B7502" s="90">
        <f t="shared" ref="B7502:B7565" ca="1" si="1408">NORMINV(RAND(),B$5,B$6)</f>
        <v>401.75369122612113</v>
      </c>
      <c r="C7502" s="103">
        <f t="shared" ref="C7502:G7517" ca="1" si="1409">NORMINV(RAND(),C$5,C$6)</f>
        <v>314.3530815460947</v>
      </c>
      <c r="D7502" s="103">
        <f t="shared" ca="1" si="1409"/>
        <v>359.58286197745747</v>
      </c>
      <c r="E7502" s="90">
        <f t="shared" ca="1" si="1409"/>
        <v>111.41594361709738</v>
      </c>
      <c r="F7502" s="90">
        <f t="shared" ca="1" si="1409"/>
        <v>78.743478951051955</v>
      </c>
      <c r="G7502" s="90">
        <f t="shared" ca="1" si="1409"/>
        <v>89.676021244593429</v>
      </c>
      <c r="H7502" s="90">
        <f t="shared" ref="H7502:H7565" ca="1" si="1410">+B7502+E7502</f>
        <v>513.16963484321855</v>
      </c>
      <c r="I7502" s="90">
        <f t="shared" ref="I7502:I7565" ca="1" si="1411">+C7502+F7502</f>
        <v>393.09656049714664</v>
      </c>
      <c r="J7502" s="90">
        <f t="shared" ref="J7502:J7565" ca="1" si="1412">+D7502+G7502</f>
        <v>449.25888322205088</v>
      </c>
    </row>
    <row r="7503" spans="1:10" ht="12.75" x14ac:dyDescent="0.2">
      <c r="A7503" s="84">
        <v>7491</v>
      </c>
      <c r="B7503" s="90">
        <f t="shared" ca="1" si="1408"/>
        <v>411.90031408283903</v>
      </c>
      <c r="C7503" s="103">
        <f t="shared" ref="C7503:D7517" ca="1" si="1413">NORMINV(RAND(),C$5,C$6)</f>
        <v>305.37996345023163</v>
      </c>
      <c r="D7503" s="103">
        <f t="shared" ca="1" si="1413"/>
        <v>356.56231267468291</v>
      </c>
      <c r="E7503" s="90">
        <f t="shared" ca="1" si="1409"/>
        <v>116.89437975424886</v>
      </c>
      <c r="F7503" s="90">
        <f t="shared" ca="1" si="1409"/>
        <v>103.25142687933996</v>
      </c>
      <c r="G7503" s="90">
        <f t="shared" ca="1" si="1409"/>
        <v>106.46654667417403</v>
      </c>
      <c r="H7503" s="90">
        <f t="shared" ca="1" si="1410"/>
        <v>528.79469383708783</v>
      </c>
      <c r="I7503" s="90">
        <f t="shared" ca="1" si="1411"/>
        <v>408.63139032957156</v>
      </c>
      <c r="J7503" s="90">
        <f t="shared" ca="1" si="1412"/>
        <v>463.02885934885694</v>
      </c>
    </row>
    <row r="7504" spans="1:10" ht="12.75" x14ac:dyDescent="0.2">
      <c r="A7504" s="84">
        <v>7492</v>
      </c>
      <c r="B7504" s="90">
        <f t="shared" ca="1" si="1408"/>
        <v>411.5753128786875</v>
      </c>
      <c r="C7504" s="103">
        <f t="shared" ca="1" si="1413"/>
        <v>293.1057468865215</v>
      </c>
      <c r="D7504" s="103">
        <f t="shared" ca="1" si="1413"/>
        <v>326.13749852117405</v>
      </c>
      <c r="E7504" s="90">
        <f t="shared" ca="1" si="1409"/>
        <v>116.23152241008921</v>
      </c>
      <c r="F7504" s="90">
        <f t="shared" ca="1" si="1409"/>
        <v>73.661210973077175</v>
      </c>
      <c r="G7504" s="90">
        <f t="shared" ca="1" si="1409"/>
        <v>86.943235710206565</v>
      </c>
      <c r="H7504" s="90">
        <f t="shared" ca="1" si="1410"/>
        <v>527.80683528877671</v>
      </c>
      <c r="I7504" s="90">
        <f t="shared" ca="1" si="1411"/>
        <v>366.76695785959868</v>
      </c>
      <c r="J7504" s="90">
        <f t="shared" ca="1" si="1412"/>
        <v>413.08073423138063</v>
      </c>
    </row>
    <row r="7505" spans="1:10" ht="12.75" x14ac:dyDescent="0.2">
      <c r="A7505" s="84">
        <v>7493</v>
      </c>
      <c r="B7505" s="90">
        <f t="shared" ca="1" si="1408"/>
        <v>417.728610876706</v>
      </c>
      <c r="C7505" s="103">
        <f t="shared" ca="1" si="1413"/>
        <v>311.84266706513995</v>
      </c>
      <c r="D7505" s="103">
        <f t="shared" ca="1" si="1413"/>
        <v>355.47398952048587</v>
      </c>
      <c r="E7505" s="90">
        <f t="shared" ca="1" si="1409"/>
        <v>115.86710564718662</v>
      </c>
      <c r="F7505" s="90">
        <f t="shared" ca="1" si="1409"/>
        <v>74.264087249319772</v>
      </c>
      <c r="G7505" s="90">
        <f t="shared" ca="1" si="1409"/>
        <v>96.481872940171229</v>
      </c>
      <c r="H7505" s="90">
        <f t="shared" ca="1" si="1410"/>
        <v>533.59571652389263</v>
      </c>
      <c r="I7505" s="90">
        <f t="shared" ca="1" si="1411"/>
        <v>386.10675431445975</v>
      </c>
      <c r="J7505" s="90">
        <f t="shared" ca="1" si="1412"/>
        <v>451.9558624606571</v>
      </c>
    </row>
    <row r="7506" spans="1:10" ht="12.75" x14ac:dyDescent="0.2">
      <c r="A7506" s="84">
        <v>7494</v>
      </c>
      <c r="B7506" s="90">
        <f t="shared" ca="1" si="1408"/>
        <v>407.80496560690591</v>
      </c>
      <c r="C7506" s="103">
        <f t="shared" ca="1" si="1413"/>
        <v>314.76206036602218</v>
      </c>
      <c r="D7506" s="103">
        <f t="shared" ca="1" si="1413"/>
        <v>349.80568551764947</v>
      </c>
      <c r="E7506" s="90">
        <f t="shared" ca="1" si="1409"/>
        <v>109.96104472232336</v>
      </c>
      <c r="F7506" s="90">
        <f t="shared" ca="1" si="1409"/>
        <v>98.0018265528673</v>
      </c>
      <c r="G7506" s="90">
        <f t="shared" ca="1" si="1409"/>
        <v>108.1801518453606</v>
      </c>
      <c r="H7506" s="90">
        <f t="shared" ca="1" si="1410"/>
        <v>517.76601032922929</v>
      </c>
      <c r="I7506" s="90">
        <f t="shared" ca="1" si="1411"/>
        <v>412.76388691888951</v>
      </c>
      <c r="J7506" s="90">
        <f t="shared" ca="1" si="1412"/>
        <v>457.98583736301009</v>
      </c>
    </row>
    <row r="7507" spans="1:10" ht="12.75" x14ac:dyDescent="0.2">
      <c r="A7507" s="84">
        <v>7495</v>
      </c>
      <c r="B7507" s="90">
        <f t="shared" ca="1" si="1408"/>
        <v>414.4352489515212</v>
      </c>
      <c r="C7507" s="103">
        <f t="shared" ca="1" si="1413"/>
        <v>300.15608741207592</v>
      </c>
      <c r="D7507" s="103">
        <f t="shared" ca="1" si="1413"/>
        <v>343.36226240065872</v>
      </c>
      <c r="E7507" s="90">
        <f t="shared" ca="1" si="1409"/>
        <v>118.44361391685614</v>
      </c>
      <c r="F7507" s="90">
        <f t="shared" ca="1" si="1409"/>
        <v>84.240449949869713</v>
      </c>
      <c r="G7507" s="90">
        <f t="shared" ca="1" si="1409"/>
        <v>105.97589108347367</v>
      </c>
      <c r="H7507" s="90">
        <f t="shared" ca="1" si="1410"/>
        <v>532.87886286837738</v>
      </c>
      <c r="I7507" s="90">
        <f t="shared" ca="1" si="1411"/>
        <v>384.39653736194566</v>
      </c>
      <c r="J7507" s="90">
        <f t="shared" ca="1" si="1412"/>
        <v>449.33815348413236</v>
      </c>
    </row>
    <row r="7508" spans="1:10" ht="12.75" x14ac:dyDescent="0.2">
      <c r="A7508" s="84">
        <v>7496</v>
      </c>
      <c r="B7508" s="90">
        <f t="shared" ca="1" si="1408"/>
        <v>405.89561560939819</v>
      </c>
      <c r="C7508" s="103">
        <f t="shared" ca="1" si="1413"/>
        <v>289.55713064403528</v>
      </c>
      <c r="D7508" s="103">
        <f t="shared" ca="1" si="1413"/>
        <v>347.64110455812818</v>
      </c>
      <c r="E7508" s="90">
        <f t="shared" ca="1" si="1409"/>
        <v>105.57815792358083</v>
      </c>
      <c r="F7508" s="90">
        <f t="shared" ca="1" si="1409"/>
        <v>84.195150842688818</v>
      </c>
      <c r="G7508" s="90">
        <f t="shared" ca="1" si="1409"/>
        <v>74.48769795774524</v>
      </c>
      <c r="H7508" s="90">
        <f t="shared" ca="1" si="1410"/>
        <v>511.47377353297901</v>
      </c>
      <c r="I7508" s="90">
        <f t="shared" ca="1" si="1411"/>
        <v>373.75228148672409</v>
      </c>
      <c r="J7508" s="90">
        <f t="shared" ca="1" si="1412"/>
        <v>422.12880251587342</v>
      </c>
    </row>
    <row r="7509" spans="1:10" ht="12.75" x14ac:dyDescent="0.2">
      <c r="A7509" s="84">
        <v>7497</v>
      </c>
      <c r="B7509" s="90">
        <f t="shared" ca="1" si="1408"/>
        <v>405.87797470575009</v>
      </c>
      <c r="C7509" s="103">
        <f t="shared" ca="1" si="1413"/>
        <v>294.00694012504965</v>
      </c>
      <c r="D7509" s="103">
        <f t="shared" ca="1" si="1413"/>
        <v>340.797094986601</v>
      </c>
      <c r="E7509" s="90">
        <f t="shared" ca="1" si="1409"/>
        <v>121.21442978702511</v>
      </c>
      <c r="F7509" s="90">
        <f t="shared" ca="1" si="1409"/>
        <v>83.433554701419084</v>
      </c>
      <c r="G7509" s="90">
        <f t="shared" ca="1" si="1409"/>
        <v>77.296338965259849</v>
      </c>
      <c r="H7509" s="90">
        <f t="shared" ca="1" si="1410"/>
        <v>527.09240449277524</v>
      </c>
      <c r="I7509" s="90">
        <f t="shared" ca="1" si="1411"/>
        <v>377.44049482646875</v>
      </c>
      <c r="J7509" s="90">
        <f t="shared" ca="1" si="1412"/>
        <v>418.09343395186085</v>
      </c>
    </row>
    <row r="7510" spans="1:10" ht="12.75" x14ac:dyDescent="0.2">
      <c r="A7510" s="84">
        <v>7498</v>
      </c>
      <c r="B7510" s="90">
        <f t="shared" ca="1" si="1408"/>
        <v>404.77006016823259</v>
      </c>
      <c r="C7510" s="103">
        <f t="shared" ca="1" si="1413"/>
        <v>318.37141874271708</v>
      </c>
      <c r="D7510" s="103">
        <f t="shared" ca="1" si="1413"/>
        <v>367.69508126611095</v>
      </c>
      <c r="E7510" s="90">
        <f t="shared" ca="1" si="1409"/>
        <v>110.41210461834089</v>
      </c>
      <c r="F7510" s="90">
        <f t="shared" ca="1" si="1409"/>
        <v>89.394610128934673</v>
      </c>
      <c r="G7510" s="90">
        <f t="shared" ca="1" si="1409"/>
        <v>105.89007836605778</v>
      </c>
      <c r="H7510" s="90">
        <f t="shared" ca="1" si="1410"/>
        <v>515.18216478657348</v>
      </c>
      <c r="I7510" s="90">
        <f t="shared" ca="1" si="1411"/>
        <v>407.76602887165177</v>
      </c>
      <c r="J7510" s="90">
        <f t="shared" ca="1" si="1412"/>
        <v>473.58515963216871</v>
      </c>
    </row>
    <row r="7511" spans="1:10" ht="12.75" x14ac:dyDescent="0.2">
      <c r="A7511" s="84">
        <v>7499</v>
      </c>
      <c r="B7511" s="90">
        <f t="shared" ca="1" si="1408"/>
        <v>410.37503046513928</v>
      </c>
      <c r="C7511" s="103">
        <f t="shared" ca="1" si="1413"/>
        <v>287.32537049871689</v>
      </c>
      <c r="D7511" s="103">
        <f t="shared" ca="1" si="1413"/>
        <v>334.11474167028712</v>
      </c>
      <c r="E7511" s="90">
        <f t="shared" ca="1" si="1409"/>
        <v>108.67289096568173</v>
      </c>
      <c r="F7511" s="90">
        <f t="shared" ca="1" si="1409"/>
        <v>91.608099455465222</v>
      </c>
      <c r="G7511" s="90">
        <f t="shared" ca="1" si="1409"/>
        <v>94.860002179137254</v>
      </c>
      <c r="H7511" s="90">
        <f t="shared" ca="1" si="1410"/>
        <v>519.04792143082102</v>
      </c>
      <c r="I7511" s="90">
        <f t="shared" ca="1" si="1411"/>
        <v>378.9334699541821</v>
      </c>
      <c r="J7511" s="90">
        <f t="shared" ca="1" si="1412"/>
        <v>428.97474384942439</v>
      </c>
    </row>
    <row r="7512" spans="1:10" ht="12.75" x14ac:dyDescent="0.2">
      <c r="A7512" s="84">
        <v>7500</v>
      </c>
      <c r="B7512" s="90">
        <f t="shared" ca="1" si="1408"/>
        <v>414.33284714208992</v>
      </c>
      <c r="C7512" s="103">
        <f t="shared" ca="1" si="1413"/>
        <v>294.31568536428279</v>
      </c>
      <c r="D7512" s="103">
        <f t="shared" ca="1" si="1413"/>
        <v>339.02478756460289</v>
      </c>
      <c r="E7512" s="90">
        <f t="shared" ca="1" si="1409"/>
        <v>111.18450885619531</v>
      </c>
      <c r="F7512" s="90">
        <f t="shared" ca="1" si="1409"/>
        <v>86.301239320872114</v>
      </c>
      <c r="G7512" s="90">
        <f t="shared" ca="1" si="1409"/>
        <v>88.384588223947617</v>
      </c>
      <c r="H7512" s="90">
        <f t="shared" ca="1" si="1410"/>
        <v>525.51735599828521</v>
      </c>
      <c r="I7512" s="90">
        <f t="shared" ca="1" si="1411"/>
        <v>380.61692468515491</v>
      </c>
      <c r="J7512" s="90">
        <f t="shared" ca="1" si="1412"/>
        <v>427.40937578855051</v>
      </c>
    </row>
    <row r="7513" spans="1:10" ht="12.75" x14ac:dyDescent="0.2">
      <c r="A7513" s="84">
        <v>7501</v>
      </c>
      <c r="B7513" s="90">
        <f t="shared" ca="1" si="1408"/>
        <v>409.4443192894492</v>
      </c>
      <c r="C7513" s="103">
        <f t="shared" ca="1" si="1413"/>
        <v>286.14777339211309</v>
      </c>
      <c r="D7513" s="103">
        <f t="shared" ca="1" si="1413"/>
        <v>346.8093005810826</v>
      </c>
      <c r="E7513" s="90">
        <f t="shared" ca="1" si="1409"/>
        <v>111.46535018130358</v>
      </c>
      <c r="F7513" s="90">
        <f t="shared" ca="1" si="1409"/>
        <v>83.580544682248572</v>
      </c>
      <c r="G7513" s="90">
        <f t="shared" ca="1" si="1409"/>
        <v>92.004120963442006</v>
      </c>
      <c r="H7513" s="90">
        <f t="shared" ca="1" si="1410"/>
        <v>520.90966947075276</v>
      </c>
      <c r="I7513" s="90">
        <f t="shared" ca="1" si="1411"/>
        <v>369.72831807436165</v>
      </c>
      <c r="J7513" s="90">
        <f t="shared" ca="1" si="1412"/>
        <v>438.8134215445246</v>
      </c>
    </row>
    <row r="7514" spans="1:10" ht="12.75" x14ac:dyDescent="0.2">
      <c r="A7514" s="84">
        <v>7502</v>
      </c>
      <c r="B7514" s="90">
        <f t="shared" ca="1" si="1408"/>
        <v>410.54700963347659</v>
      </c>
      <c r="C7514" s="103">
        <f t="shared" ca="1" si="1413"/>
        <v>298.50176716201173</v>
      </c>
      <c r="D7514" s="103">
        <f t="shared" ca="1" si="1413"/>
        <v>343.34873794133563</v>
      </c>
      <c r="E7514" s="90">
        <f t="shared" ca="1" si="1409"/>
        <v>104.44680821239301</v>
      </c>
      <c r="F7514" s="90">
        <f t="shared" ca="1" si="1409"/>
        <v>73.491025361457673</v>
      </c>
      <c r="G7514" s="90">
        <f t="shared" ca="1" si="1409"/>
        <v>99.684440272416595</v>
      </c>
      <c r="H7514" s="90">
        <f t="shared" ca="1" si="1410"/>
        <v>514.99381784586956</v>
      </c>
      <c r="I7514" s="90">
        <f t="shared" ca="1" si="1411"/>
        <v>371.9927925234694</v>
      </c>
      <c r="J7514" s="90">
        <f t="shared" ca="1" si="1412"/>
        <v>443.03317821375219</v>
      </c>
    </row>
    <row r="7515" spans="1:10" ht="12.75" x14ac:dyDescent="0.2">
      <c r="A7515" s="84">
        <v>7503</v>
      </c>
      <c r="B7515" s="90">
        <f t="shared" ca="1" si="1408"/>
        <v>411.93873106852612</v>
      </c>
      <c r="C7515" s="103">
        <f t="shared" ca="1" si="1413"/>
        <v>297.13563855346689</v>
      </c>
      <c r="D7515" s="103">
        <f t="shared" ca="1" si="1413"/>
        <v>343.83293173871863</v>
      </c>
      <c r="E7515" s="90">
        <f t="shared" ca="1" si="1409"/>
        <v>107.4014094579632</v>
      </c>
      <c r="F7515" s="90">
        <f t="shared" ca="1" si="1409"/>
        <v>109.56304411412998</v>
      </c>
      <c r="G7515" s="90">
        <f t="shared" ca="1" si="1409"/>
        <v>112.11586193677482</v>
      </c>
      <c r="H7515" s="90">
        <f t="shared" ca="1" si="1410"/>
        <v>519.34014052648934</v>
      </c>
      <c r="I7515" s="90">
        <f t="shared" ca="1" si="1411"/>
        <v>406.69868266759687</v>
      </c>
      <c r="J7515" s="90">
        <f t="shared" ca="1" si="1412"/>
        <v>455.94879367549345</v>
      </c>
    </row>
    <row r="7516" spans="1:10" ht="12.75" x14ac:dyDescent="0.2">
      <c r="A7516" s="84">
        <v>7504</v>
      </c>
      <c r="B7516" s="90">
        <f t="shared" ca="1" si="1408"/>
        <v>417.78553738216698</v>
      </c>
      <c r="C7516" s="103">
        <f t="shared" ca="1" si="1413"/>
        <v>284.77238646116427</v>
      </c>
      <c r="D7516" s="103">
        <f t="shared" ca="1" si="1413"/>
        <v>353.53924505143436</v>
      </c>
      <c r="E7516" s="90">
        <f t="shared" ca="1" si="1409"/>
        <v>118.64229774409861</v>
      </c>
      <c r="F7516" s="90">
        <f t="shared" ca="1" si="1409"/>
        <v>79.682838237888816</v>
      </c>
      <c r="G7516" s="90">
        <f t="shared" ca="1" si="1409"/>
        <v>103.3145185338056</v>
      </c>
      <c r="H7516" s="90">
        <f t="shared" ca="1" si="1410"/>
        <v>536.42783512626556</v>
      </c>
      <c r="I7516" s="90">
        <f t="shared" ca="1" si="1411"/>
        <v>364.45522469905308</v>
      </c>
      <c r="J7516" s="90">
        <f t="shared" ca="1" si="1412"/>
        <v>456.85376358523996</v>
      </c>
    </row>
    <row r="7517" spans="1:10" ht="12.75" x14ac:dyDescent="0.2">
      <c r="A7517" s="84">
        <v>7505</v>
      </c>
      <c r="B7517" s="90">
        <f t="shared" ca="1" si="1408"/>
        <v>411.59958428707893</v>
      </c>
      <c r="C7517" s="103">
        <f t="shared" ca="1" si="1413"/>
        <v>295.80573439774093</v>
      </c>
      <c r="D7517" s="103">
        <f t="shared" ca="1" si="1413"/>
        <v>363.25941185660594</v>
      </c>
      <c r="E7517" s="90">
        <f t="shared" ca="1" si="1409"/>
        <v>112.05750123342969</v>
      </c>
      <c r="F7517" s="90">
        <f t="shared" ca="1" si="1409"/>
        <v>77.085203372828886</v>
      </c>
      <c r="G7517" s="90">
        <f t="shared" ca="1" si="1409"/>
        <v>90.13597639021657</v>
      </c>
      <c r="H7517" s="90">
        <f t="shared" ca="1" si="1410"/>
        <v>523.65708552050864</v>
      </c>
      <c r="I7517" s="90">
        <f t="shared" ca="1" si="1411"/>
        <v>372.89093777056985</v>
      </c>
      <c r="J7517" s="90">
        <f t="shared" ca="1" si="1412"/>
        <v>453.39538824682251</v>
      </c>
    </row>
    <row r="7518" spans="1:10" ht="12.75" x14ac:dyDescent="0.2">
      <c r="A7518" s="84">
        <v>7506</v>
      </c>
      <c r="B7518" s="90">
        <f t="shared" ca="1" si="1408"/>
        <v>415.72835765763847</v>
      </c>
      <c r="C7518" s="103">
        <f t="shared" ref="C7518:G7533" ca="1" si="1414">NORMINV(RAND(),C$5,C$6)</f>
        <v>297.09888672467173</v>
      </c>
      <c r="D7518" s="103">
        <f t="shared" ca="1" si="1414"/>
        <v>355.76647976698132</v>
      </c>
      <c r="E7518" s="90">
        <f t="shared" ca="1" si="1414"/>
        <v>107.60648439049672</v>
      </c>
      <c r="F7518" s="90">
        <f t="shared" ca="1" si="1414"/>
        <v>96.629736592085223</v>
      </c>
      <c r="G7518" s="90">
        <f t="shared" ca="1" si="1414"/>
        <v>107.91970408425571</v>
      </c>
      <c r="H7518" s="90">
        <f t="shared" ca="1" si="1410"/>
        <v>523.33484204813522</v>
      </c>
      <c r="I7518" s="90">
        <f t="shared" ca="1" si="1411"/>
        <v>393.72862331675697</v>
      </c>
      <c r="J7518" s="90">
        <f t="shared" ca="1" si="1412"/>
        <v>463.68618385123705</v>
      </c>
    </row>
    <row r="7519" spans="1:10" ht="12.75" x14ac:dyDescent="0.2">
      <c r="A7519" s="84">
        <v>7507</v>
      </c>
      <c r="B7519" s="90">
        <f t="shared" ca="1" si="1408"/>
        <v>407.27755215608698</v>
      </c>
      <c r="C7519" s="103">
        <f t="shared" ref="C7519:D7533" ca="1" si="1415">NORMINV(RAND(),C$5,C$6)</f>
        <v>297.15320363922638</v>
      </c>
      <c r="D7519" s="103">
        <f t="shared" ca="1" si="1415"/>
        <v>334.83610806741854</v>
      </c>
      <c r="E7519" s="90">
        <f t="shared" ca="1" si="1414"/>
        <v>108.56921099067804</v>
      </c>
      <c r="F7519" s="90">
        <f t="shared" ca="1" si="1414"/>
        <v>88.105009553158041</v>
      </c>
      <c r="G7519" s="90">
        <f t="shared" ca="1" si="1414"/>
        <v>83.079890237000399</v>
      </c>
      <c r="H7519" s="90">
        <f t="shared" ca="1" si="1410"/>
        <v>515.84676314676506</v>
      </c>
      <c r="I7519" s="90">
        <f t="shared" ca="1" si="1411"/>
        <v>385.2582131923844</v>
      </c>
      <c r="J7519" s="90">
        <f t="shared" ca="1" si="1412"/>
        <v>417.91599830441896</v>
      </c>
    </row>
    <row r="7520" spans="1:10" ht="12.75" x14ac:dyDescent="0.2">
      <c r="A7520" s="84">
        <v>7508</v>
      </c>
      <c r="B7520" s="90">
        <f t="shared" ca="1" si="1408"/>
        <v>414.32294841736075</v>
      </c>
      <c r="C7520" s="103">
        <f t="shared" ca="1" si="1415"/>
        <v>291.5393519794107</v>
      </c>
      <c r="D7520" s="103">
        <f t="shared" ca="1" si="1415"/>
        <v>346.2137795302977</v>
      </c>
      <c r="E7520" s="90">
        <f t="shared" ca="1" si="1414"/>
        <v>110.18950538483735</v>
      </c>
      <c r="F7520" s="90">
        <f t="shared" ca="1" si="1414"/>
        <v>73.831707345866505</v>
      </c>
      <c r="G7520" s="90">
        <f t="shared" ca="1" si="1414"/>
        <v>114.37223498827862</v>
      </c>
      <c r="H7520" s="90">
        <f t="shared" ca="1" si="1410"/>
        <v>524.51245380219814</v>
      </c>
      <c r="I7520" s="90">
        <f t="shared" ca="1" si="1411"/>
        <v>365.3710593252772</v>
      </c>
      <c r="J7520" s="90">
        <f t="shared" ca="1" si="1412"/>
        <v>460.58601451857635</v>
      </c>
    </row>
    <row r="7521" spans="1:10" ht="12.75" x14ac:dyDescent="0.2">
      <c r="A7521" s="84">
        <v>7509</v>
      </c>
      <c r="B7521" s="90">
        <f t="shared" ca="1" si="1408"/>
        <v>415.02886079555861</v>
      </c>
      <c r="C7521" s="103">
        <f t="shared" ca="1" si="1415"/>
        <v>284.3091773949605</v>
      </c>
      <c r="D7521" s="103">
        <f t="shared" ca="1" si="1415"/>
        <v>344.69853273426747</v>
      </c>
      <c r="E7521" s="90">
        <f t="shared" ca="1" si="1414"/>
        <v>102.80063297569066</v>
      </c>
      <c r="F7521" s="90">
        <f t="shared" ca="1" si="1414"/>
        <v>81.821952248220086</v>
      </c>
      <c r="G7521" s="90">
        <f t="shared" ca="1" si="1414"/>
        <v>87.081708272158181</v>
      </c>
      <c r="H7521" s="90">
        <f t="shared" ca="1" si="1410"/>
        <v>517.8294937712493</v>
      </c>
      <c r="I7521" s="90">
        <f t="shared" ca="1" si="1411"/>
        <v>366.1311296431806</v>
      </c>
      <c r="J7521" s="90">
        <f t="shared" ca="1" si="1412"/>
        <v>431.78024100642563</v>
      </c>
    </row>
    <row r="7522" spans="1:10" ht="12.75" x14ac:dyDescent="0.2">
      <c r="A7522" s="84">
        <v>7510</v>
      </c>
      <c r="B7522" s="90">
        <f t="shared" ca="1" si="1408"/>
        <v>403.60951725906727</v>
      </c>
      <c r="C7522" s="103">
        <f t="shared" ca="1" si="1415"/>
        <v>302.18482710538098</v>
      </c>
      <c r="D7522" s="103">
        <f t="shared" ca="1" si="1415"/>
        <v>360.8430456834763</v>
      </c>
      <c r="E7522" s="90">
        <f t="shared" ca="1" si="1414"/>
        <v>112.89815080359931</v>
      </c>
      <c r="F7522" s="90">
        <f t="shared" ca="1" si="1414"/>
        <v>96.158768078536269</v>
      </c>
      <c r="G7522" s="90">
        <f t="shared" ca="1" si="1414"/>
        <v>102.49590469930229</v>
      </c>
      <c r="H7522" s="90">
        <f t="shared" ca="1" si="1410"/>
        <v>516.50766806266654</v>
      </c>
      <c r="I7522" s="90">
        <f t="shared" ca="1" si="1411"/>
        <v>398.34359518391727</v>
      </c>
      <c r="J7522" s="90">
        <f t="shared" ca="1" si="1412"/>
        <v>463.33895038277859</v>
      </c>
    </row>
    <row r="7523" spans="1:10" ht="12.75" x14ac:dyDescent="0.2">
      <c r="A7523" s="84">
        <v>7511</v>
      </c>
      <c r="B7523" s="90">
        <f t="shared" ca="1" si="1408"/>
        <v>398.80516812807878</v>
      </c>
      <c r="C7523" s="103">
        <f t="shared" ca="1" si="1415"/>
        <v>299.32479250519032</v>
      </c>
      <c r="D7523" s="103">
        <f t="shared" ca="1" si="1415"/>
        <v>328.01278794092343</v>
      </c>
      <c r="E7523" s="90">
        <f t="shared" ca="1" si="1414"/>
        <v>103.34986867426807</v>
      </c>
      <c r="F7523" s="90">
        <f t="shared" ca="1" si="1414"/>
        <v>105.46428107378509</v>
      </c>
      <c r="G7523" s="90">
        <f t="shared" ca="1" si="1414"/>
        <v>95.732341407948326</v>
      </c>
      <c r="H7523" s="90">
        <f t="shared" ca="1" si="1410"/>
        <v>502.15503680234684</v>
      </c>
      <c r="I7523" s="90">
        <f t="shared" ca="1" si="1411"/>
        <v>404.78907357897538</v>
      </c>
      <c r="J7523" s="90">
        <f t="shared" ca="1" si="1412"/>
        <v>423.74512934887173</v>
      </c>
    </row>
    <row r="7524" spans="1:10" ht="12.75" x14ac:dyDescent="0.2">
      <c r="A7524" s="84">
        <v>7512</v>
      </c>
      <c r="B7524" s="90">
        <f t="shared" ca="1" si="1408"/>
        <v>414.39426183898905</v>
      </c>
      <c r="C7524" s="103">
        <f t="shared" ca="1" si="1415"/>
        <v>281.7708979353485</v>
      </c>
      <c r="D7524" s="103">
        <f t="shared" ca="1" si="1415"/>
        <v>349.18324040211769</v>
      </c>
      <c r="E7524" s="90">
        <f t="shared" ca="1" si="1414"/>
        <v>114.58063752456825</v>
      </c>
      <c r="F7524" s="90">
        <f t="shared" ca="1" si="1414"/>
        <v>92.052116764700344</v>
      </c>
      <c r="G7524" s="90">
        <f t="shared" ca="1" si="1414"/>
        <v>118.00189378443712</v>
      </c>
      <c r="H7524" s="90">
        <f t="shared" ca="1" si="1410"/>
        <v>528.97489936355726</v>
      </c>
      <c r="I7524" s="90">
        <f t="shared" ca="1" si="1411"/>
        <v>373.82301470004882</v>
      </c>
      <c r="J7524" s="90">
        <f t="shared" ca="1" si="1412"/>
        <v>467.18513418655482</v>
      </c>
    </row>
    <row r="7525" spans="1:10" ht="12.75" x14ac:dyDescent="0.2">
      <c r="A7525" s="84">
        <v>7513</v>
      </c>
      <c r="B7525" s="90">
        <f t="shared" ca="1" si="1408"/>
        <v>404.31426566040051</v>
      </c>
      <c r="C7525" s="103">
        <f t="shared" ca="1" si="1415"/>
        <v>291.81456877740885</v>
      </c>
      <c r="D7525" s="103">
        <f t="shared" ca="1" si="1415"/>
        <v>321.75457264849126</v>
      </c>
      <c r="E7525" s="90">
        <f t="shared" ca="1" si="1414"/>
        <v>113.19496070666409</v>
      </c>
      <c r="F7525" s="90">
        <f t="shared" ca="1" si="1414"/>
        <v>93.529251815086894</v>
      </c>
      <c r="G7525" s="90">
        <f t="shared" ca="1" si="1414"/>
        <v>92.041235452300739</v>
      </c>
      <c r="H7525" s="90">
        <f t="shared" ca="1" si="1410"/>
        <v>517.50922636706457</v>
      </c>
      <c r="I7525" s="90">
        <f t="shared" ca="1" si="1411"/>
        <v>385.34382059249572</v>
      </c>
      <c r="J7525" s="90">
        <f t="shared" ca="1" si="1412"/>
        <v>413.79580810079199</v>
      </c>
    </row>
    <row r="7526" spans="1:10" ht="12.75" x14ac:dyDescent="0.2">
      <c r="A7526" s="84">
        <v>7514</v>
      </c>
      <c r="B7526" s="90">
        <f t="shared" ca="1" si="1408"/>
        <v>405.07615920694411</v>
      </c>
      <c r="C7526" s="103">
        <f t="shared" ca="1" si="1415"/>
        <v>286.92033336019216</v>
      </c>
      <c r="D7526" s="103">
        <f t="shared" ca="1" si="1415"/>
        <v>364.70220531050683</v>
      </c>
      <c r="E7526" s="90">
        <f t="shared" ca="1" si="1414"/>
        <v>115.0234384446629</v>
      </c>
      <c r="F7526" s="90">
        <f t="shared" ca="1" si="1414"/>
        <v>82.200190602524856</v>
      </c>
      <c r="G7526" s="90">
        <f t="shared" ca="1" si="1414"/>
        <v>103.58685832573626</v>
      </c>
      <c r="H7526" s="90">
        <f t="shared" ca="1" si="1410"/>
        <v>520.09959765160704</v>
      </c>
      <c r="I7526" s="90">
        <f t="shared" ca="1" si="1411"/>
        <v>369.12052396271702</v>
      </c>
      <c r="J7526" s="90">
        <f t="shared" ca="1" si="1412"/>
        <v>468.2890636362431</v>
      </c>
    </row>
    <row r="7527" spans="1:10" ht="12.75" x14ac:dyDescent="0.2">
      <c r="A7527" s="84">
        <v>7515</v>
      </c>
      <c r="B7527" s="90">
        <f t="shared" ca="1" si="1408"/>
        <v>407.94647311300793</v>
      </c>
      <c r="C7527" s="103">
        <f t="shared" ca="1" si="1415"/>
        <v>291.15250021759056</v>
      </c>
      <c r="D7527" s="103">
        <f t="shared" ca="1" si="1415"/>
        <v>334.02473408621051</v>
      </c>
      <c r="E7527" s="90">
        <f t="shared" ca="1" si="1414"/>
        <v>104.43054224582272</v>
      </c>
      <c r="F7527" s="90">
        <f t="shared" ca="1" si="1414"/>
        <v>100.92904597790951</v>
      </c>
      <c r="G7527" s="90">
        <f t="shared" ca="1" si="1414"/>
        <v>75.904086359503424</v>
      </c>
      <c r="H7527" s="90">
        <f t="shared" ca="1" si="1410"/>
        <v>512.3770153588307</v>
      </c>
      <c r="I7527" s="90">
        <f t="shared" ca="1" si="1411"/>
        <v>392.0815461955001</v>
      </c>
      <c r="J7527" s="90">
        <f t="shared" ca="1" si="1412"/>
        <v>409.92882044571394</v>
      </c>
    </row>
    <row r="7528" spans="1:10" ht="12.75" x14ac:dyDescent="0.2">
      <c r="A7528" s="84">
        <v>7516</v>
      </c>
      <c r="B7528" s="90">
        <f t="shared" ca="1" si="1408"/>
        <v>403.74327863904693</v>
      </c>
      <c r="C7528" s="103">
        <f t="shared" ca="1" si="1415"/>
        <v>298.0226946203635</v>
      </c>
      <c r="D7528" s="103">
        <f t="shared" ca="1" si="1415"/>
        <v>343.83476884985095</v>
      </c>
      <c r="E7528" s="90">
        <f t="shared" ca="1" si="1414"/>
        <v>115.57431401774244</v>
      </c>
      <c r="F7528" s="90">
        <f t="shared" ca="1" si="1414"/>
        <v>83.323434828983508</v>
      </c>
      <c r="G7528" s="90">
        <f t="shared" ca="1" si="1414"/>
        <v>76.567631588541644</v>
      </c>
      <c r="H7528" s="90">
        <f t="shared" ca="1" si="1410"/>
        <v>519.31759265678943</v>
      </c>
      <c r="I7528" s="90">
        <f t="shared" ca="1" si="1411"/>
        <v>381.34612944934702</v>
      </c>
      <c r="J7528" s="90">
        <f t="shared" ca="1" si="1412"/>
        <v>420.40240043839259</v>
      </c>
    </row>
    <row r="7529" spans="1:10" ht="12.75" x14ac:dyDescent="0.2">
      <c r="A7529" s="84">
        <v>7517</v>
      </c>
      <c r="B7529" s="90">
        <f t="shared" ca="1" si="1408"/>
        <v>411.27759144609291</v>
      </c>
      <c r="C7529" s="103">
        <f t="shared" ca="1" si="1415"/>
        <v>300.65910673402345</v>
      </c>
      <c r="D7529" s="103">
        <f t="shared" ca="1" si="1415"/>
        <v>356.45799998583345</v>
      </c>
      <c r="E7529" s="90">
        <f t="shared" ca="1" si="1414"/>
        <v>112.37998370905868</v>
      </c>
      <c r="F7529" s="90">
        <f t="shared" ca="1" si="1414"/>
        <v>69.795132420888862</v>
      </c>
      <c r="G7529" s="90">
        <f t="shared" ca="1" si="1414"/>
        <v>89.816158856470508</v>
      </c>
      <c r="H7529" s="90">
        <f t="shared" ca="1" si="1410"/>
        <v>523.65757515515156</v>
      </c>
      <c r="I7529" s="90">
        <f t="shared" ca="1" si="1411"/>
        <v>370.45423915491233</v>
      </c>
      <c r="J7529" s="90">
        <f t="shared" ca="1" si="1412"/>
        <v>446.27415884230396</v>
      </c>
    </row>
    <row r="7530" spans="1:10" ht="12.75" x14ac:dyDescent="0.2">
      <c r="A7530" s="84">
        <v>7518</v>
      </c>
      <c r="B7530" s="90">
        <f t="shared" ca="1" si="1408"/>
        <v>417.12622044019798</v>
      </c>
      <c r="C7530" s="103">
        <f t="shared" ca="1" si="1415"/>
        <v>289.78973281791326</v>
      </c>
      <c r="D7530" s="103">
        <f t="shared" ca="1" si="1415"/>
        <v>362.75593114023434</v>
      </c>
      <c r="E7530" s="90">
        <f t="shared" ca="1" si="1414"/>
        <v>108.63625907276983</v>
      </c>
      <c r="F7530" s="90">
        <f t="shared" ca="1" si="1414"/>
        <v>86.06724794982604</v>
      </c>
      <c r="G7530" s="90">
        <f t="shared" ca="1" si="1414"/>
        <v>85.568074573764122</v>
      </c>
      <c r="H7530" s="90">
        <f t="shared" ca="1" si="1410"/>
        <v>525.76247951296784</v>
      </c>
      <c r="I7530" s="90">
        <f t="shared" ca="1" si="1411"/>
        <v>375.85698076773929</v>
      </c>
      <c r="J7530" s="90">
        <f t="shared" ca="1" si="1412"/>
        <v>448.32400571399847</v>
      </c>
    </row>
    <row r="7531" spans="1:10" ht="12.75" x14ac:dyDescent="0.2">
      <c r="A7531" s="84">
        <v>7519</v>
      </c>
      <c r="B7531" s="90">
        <f t="shared" ca="1" si="1408"/>
        <v>405.6909832526996</v>
      </c>
      <c r="C7531" s="103">
        <f t="shared" ca="1" si="1415"/>
        <v>292.99445132590211</v>
      </c>
      <c r="D7531" s="103">
        <f t="shared" ca="1" si="1415"/>
        <v>348.47703873734611</v>
      </c>
      <c r="E7531" s="90">
        <f t="shared" ca="1" si="1414"/>
        <v>109.30809099563346</v>
      </c>
      <c r="F7531" s="90">
        <f t="shared" ca="1" si="1414"/>
        <v>85.046627151024623</v>
      </c>
      <c r="G7531" s="90">
        <f t="shared" ca="1" si="1414"/>
        <v>100.89344897029979</v>
      </c>
      <c r="H7531" s="90">
        <f t="shared" ca="1" si="1410"/>
        <v>514.99907424833305</v>
      </c>
      <c r="I7531" s="90">
        <f t="shared" ca="1" si="1411"/>
        <v>378.04107847692671</v>
      </c>
      <c r="J7531" s="90">
        <f t="shared" ca="1" si="1412"/>
        <v>449.37048770764591</v>
      </c>
    </row>
    <row r="7532" spans="1:10" ht="12.75" x14ac:dyDescent="0.2">
      <c r="A7532" s="84">
        <v>7520</v>
      </c>
      <c r="B7532" s="90">
        <f t="shared" ca="1" si="1408"/>
        <v>412.34205167313485</v>
      </c>
      <c r="C7532" s="103">
        <f t="shared" ca="1" si="1415"/>
        <v>284.64363474547912</v>
      </c>
      <c r="D7532" s="103">
        <f t="shared" ca="1" si="1415"/>
        <v>332.60674290922344</v>
      </c>
      <c r="E7532" s="90">
        <f t="shared" ca="1" si="1414"/>
        <v>108.25665822693593</v>
      </c>
      <c r="F7532" s="90">
        <f t="shared" ca="1" si="1414"/>
        <v>72.338726448434457</v>
      </c>
      <c r="G7532" s="90">
        <f t="shared" ca="1" si="1414"/>
        <v>106.10410295417498</v>
      </c>
      <c r="H7532" s="90">
        <f t="shared" ca="1" si="1410"/>
        <v>520.59870990007073</v>
      </c>
      <c r="I7532" s="90">
        <f t="shared" ca="1" si="1411"/>
        <v>356.98236119391356</v>
      </c>
      <c r="J7532" s="90">
        <f t="shared" ca="1" si="1412"/>
        <v>438.71084586339839</v>
      </c>
    </row>
    <row r="7533" spans="1:10" ht="12.75" x14ac:dyDescent="0.2">
      <c r="A7533" s="84">
        <v>7521</v>
      </c>
      <c r="B7533" s="90">
        <f t="shared" ca="1" si="1408"/>
        <v>406.55908657410424</v>
      </c>
      <c r="C7533" s="103">
        <f t="shared" ca="1" si="1415"/>
        <v>302.50166805591999</v>
      </c>
      <c r="D7533" s="103">
        <f t="shared" ca="1" si="1415"/>
        <v>370.47264509851959</v>
      </c>
      <c r="E7533" s="90">
        <f t="shared" ca="1" si="1414"/>
        <v>105.79978130000116</v>
      </c>
      <c r="F7533" s="90">
        <f t="shared" ca="1" si="1414"/>
        <v>95.293135156526375</v>
      </c>
      <c r="G7533" s="90">
        <f t="shared" ca="1" si="1414"/>
        <v>98.731443994313011</v>
      </c>
      <c r="H7533" s="90">
        <f t="shared" ca="1" si="1410"/>
        <v>512.35886787410539</v>
      </c>
      <c r="I7533" s="90">
        <f t="shared" ca="1" si="1411"/>
        <v>397.79480321244637</v>
      </c>
      <c r="J7533" s="90">
        <f t="shared" ca="1" si="1412"/>
        <v>469.20408909283259</v>
      </c>
    </row>
    <row r="7534" spans="1:10" ht="12.75" x14ac:dyDescent="0.2">
      <c r="A7534" s="84">
        <v>7522</v>
      </c>
      <c r="B7534" s="90">
        <f t="shared" ca="1" si="1408"/>
        <v>408.02272333736227</v>
      </c>
      <c r="C7534" s="103">
        <f t="shared" ref="C7534:G7549" ca="1" si="1416">NORMINV(RAND(),C$5,C$6)</f>
        <v>305.61277963523793</v>
      </c>
      <c r="D7534" s="103">
        <f t="shared" ca="1" si="1416"/>
        <v>348.28495426743098</v>
      </c>
      <c r="E7534" s="90">
        <f t="shared" ca="1" si="1416"/>
        <v>103.67419455541628</v>
      </c>
      <c r="F7534" s="90">
        <f t="shared" ca="1" si="1416"/>
        <v>87.371149233522303</v>
      </c>
      <c r="G7534" s="90">
        <f t="shared" ca="1" si="1416"/>
        <v>89.781621519840101</v>
      </c>
      <c r="H7534" s="90">
        <f t="shared" ca="1" si="1410"/>
        <v>511.69691789277852</v>
      </c>
      <c r="I7534" s="90">
        <f t="shared" ca="1" si="1411"/>
        <v>392.98392886876024</v>
      </c>
      <c r="J7534" s="90">
        <f t="shared" ca="1" si="1412"/>
        <v>438.06657578727106</v>
      </c>
    </row>
    <row r="7535" spans="1:10" ht="12.75" x14ac:dyDescent="0.2">
      <c r="A7535" s="84">
        <v>7523</v>
      </c>
      <c r="B7535" s="90">
        <f t="shared" ca="1" si="1408"/>
        <v>415.93473895144632</v>
      </c>
      <c r="C7535" s="103">
        <f t="shared" ref="C7535:D7549" ca="1" si="1417">NORMINV(RAND(),C$5,C$6)</f>
        <v>302.26353020533901</v>
      </c>
      <c r="D7535" s="103">
        <f t="shared" ca="1" si="1417"/>
        <v>328.63561299626298</v>
      </c>
      <c r="E7535" s="90">
        <f t="shared" ca="1" si="1416"/>
        <v>102.53895106754014</v>
      </c>
      <c r="F7535" s="90">
        <f t="shared" ca="1" si="1416"/>
        <v>69.625695965748235</v>
      </c>
      <c r="G7535" s="90">
        <f t="shared" ca="1" si="1416"/>
        <v>109.80434647169537</v>
      </c>
      <c r="H7535" s="90">
        <f t="shared" ca="1" si="1410"/>
        <v>518.47369001898642</v>
      </c>
      <c r="I7535" s="90">
        <f t="shared" ca="1" si="1411"/>
        <v>371.88922617108722</v>
      </c>
      <c r="J7535" s="90">
        <f t="shared" ca="1" si="1412"/>
        <v>438.43995946795837</v>
      </c>
    </row>
    <row r="7536" spans="1:10" ht="12.75" x14ac:dyDescent="0.2">
      <c r="A7536" s="84">
        <v>7524</v>
      </c>
      <c r="B7536" s="90">
        <f t="shared" ca="1" si="1408"/>
        <v>417.44442202281778</v>
      </c>
      <c r="C7536" s="103">
        <f t="shared" ca="1" si="1417"/>
        <v>308.68282873172086</v>
      </c>
      <c r="D7536" s="103">
        <f t="shared" ca="1" si="1417"/>
        <v>347.94024194939897</v>
      </c>
      <c r="E7536" s="90">
        <f t="shared" ca="1" si="1416"/>
        <v>118.70670110149699</v>
      </c>
      <c r="F7536" s="90">
        <f t="shared" ca="1" si="1416"/>
        <v>79.809458663815533</v>
      </c>
      <c r="G7536" s="90">
        <f t="shared" ca="1" si="1416"/>
        <v>104.26333053130021</v>
      </c>
      <c r="H7536" s="90">
        <f t="shared" ca="1" si="1410"/>
        <v>536.15112312431472</v>
      </c>
      <c r="I7536" s="90">
        <f t="shared" ca="1" si="1411"/>
        <v>388.49228739553638</v>
      </c>
      <c r="J7536" s="90">
        <f t="shared" ca="1" si="1412"/>
        <v>452.20357248069917</v>
      </c>
    </row>
    <row r="7537" spans="1:10" ht="12.75" x14ac:dyDescent="0.2">
      <c r="A7537" s="84">
        <v>7525</v>
      </c>
      <c r="B7537" s="90">
        <f t="shared" ca="1" si="1408"/>
        <v>402.48720484867169</v>
      </c>
      <c r="C7537" s="103">
        <f t="shared" ca="1" si="1417"/>
        <v>298.62136860315871</v>
      </c>
      <c r="D7537" s="103">
        <f t="shared" ca="1" si="1417"/>
        <v>345.76056872369628</v>
      </c>
      <c r="E7537" s="90">
        <f t="shared" ca="1" si="1416"/>
        <v>98.845926909010046</v>
      </c>
      <c r="F7537" s="90">
        <f t="shared" ca="1" si="1416"/>
        <v>90.998174278931174</v>
      </c>
      <c r="G7537" s="90">
        <f t="shared" ca="1" si="1416"/>
        <v>117.54911220865486</v>
      </c>
      <c r="H7537" s="90">
        <f t="shared" ca="1" si="1410"/>
        <v>501.33313175768171</v>
      </c>
      <c r="I7537" s="90">
        <f t="shared" ca="1" si="1411"/>
        <v>389.61954288208989</v>
      </c>
      <c r="J7537" s="90">
        <f t="shared" ca="1" si="1412"/>
        <v>463.30968093235117</v>
      </c>
    </row>
    <row r="7538" spans="1:10" ht="12.75" x14ac:dyDescent="0.2">
      <c r="A7538" s="84">
        <v>7526</v>
      </c>
      <c r="B7538" s="90">
        <f t="shared" ca="1" si="1408"/>
        <v>408.04967031287936</v>
      </c>
      <c r="C7538" s="103">
        <f t="shared" ca="1" si="1417"/>
        <v>304.53246401917318</v>
      </c>
      <c r="D7538" s="103">
        <f t="shared" ca="1" si="1417"/>
        <v>348.7365953074306</v>
      </c>
      <c r="E7538" s="90">
        <f t="shared" ca="1" si="1416"/>
        <v>112.55139613576836</v>
      </c>
      <c r="F7538" s="90">
        <f t="shared" ca="1" si="1416"/>
        <v>83.915532066677585</v>
      </c>
      <c r="G7538" s="90">
        <f t="shared" ca="1" si="1416"/>
        <v>117.48254847254259</v>
      </c>
      <c r="H7538" s="90">
        <f t="shared" ca="1" si="1410"/>
        <v>520.60106644864777</v>
      </c>
      <c r="I7538" s="90">
        <f t="shared" ca="1" si="1411"/>
        <v>388.44799608585078</v>
      </c>
      <c r="J7538" s="90">
        <f t="shared" ca="1" si="1412"/>
        <v>466.21914377997319</v>
      </c>
    </row>
    <row r="7539" spans="1:10" ht="12.75" x14ac:dyDescent="0.2">
      <c r="A7539" s="84">
        <v>7527</v>
      </c>
      <c r="B7539" s="90">
        <f t="shared" ca="1" si="1408"/>
        <v>413.02979617026205</v>
      </c>
      <c r="C7539" s="103">
        <f t="shared" ca="1" si="1417"/>
        <v>287.86032140123342</v>
      </c>
      <c r="D7539" s="103">
        <f t="shared" ca="1" si="1417"/>
        <v>338.27017203997747</v>
      </c>
      <c r="E7539" s="90">
        <f t="shared" ca="1" si="1416"/>
        <v>99.079736820755699</v>
      </c>
      <c r="F7539" s="90">
        <f t="shared" ca="1" si="1416"/>
        <v>83.440651415196569</v>
      </c>
      <c r="G7539" s="90">
        <f t="shared" ca="1" si="1416"/>
        <v>102.24551175841991</v>
      </c>
      <c r="H7539" s="90">
        <f t="shared" ca="1" si="1410"/>
        <v>512.10953299101777</v>
      </c>
      <c r="I7539" s="90">
        <f t="shared" ca="1" si="1411"/>
        <v>371.30097281642998</v>
      </c>
      <c r="J7539" s="90">
        <f t="shared" ca="1" si="1412"/>
        <v>440.51568379839739</v>
      </c>
    </row>
    <row r="7540" spans="1:10" ht="12.75" x14ac:dyDescent="0.2">
      <c r="A7540" s="84">
        <v>7528</v>
      </c>
      <c r="B7540" s="90">
        <f t="shared" ca="1" si="1408"/>
        <v>403.63125137116367</v>
      </c>
      <c r="C7540" s="103">
        <f t="shared" ca="1" si="1417"/>
        <v>296.53430630252495</v>
      </c>
      <c r="D7540" s="103">
        <f t="shared" ca="1" si="1417"/>
        <v>344.6927996188308</v>
      </c>
      <c r="E7540" s="90">
        <f t="shared" ca="1" si="1416"/>
        <v>120.71922878288468</v>
      </c>
      <c r="F7540" s="90">
        <f t="shared" ca="1" si="1416"/>
        <v>80.544326418637652</v>
      </c>
      <c r="G7540" s="90">
        <f t="shared" ca="1" si="1416"/>
        <v>82.781124750230646</v>
      </c>
      <c r="H7540" s="90">
        <f t="shared" ca="1" si="1410"/>
        <v>524.35048015404834</v>
      </c>
      <c r="I7540" s="90">
        <f t="shared" ca="1" si="1411"/>
        <v>377.07863272116259</v>
      </c>
      <c r="J7540" s="90">
        <f t="shared" ca="1" si="1412"/>
        <v>427.47392436906148</v>
      </c>
    </row>
    <row r="7541" spans="1:10" ht="12.75" x14ac:dyDescent="0.2">
      <c r="A7541" s="84">
        <v>7529</v>
      </c>
      <c r="B7541" s="90">
        <f t="shared" ca="1" si="1408"/>
        <v>398.78015919530355</v>
      </c>
      <c r="C7541" s="103">
        <f t="shared" ca="1" si="1417"/>
        <v>315.86771397131099</v>
      </c>
      <c r="D7541" s="103">
        <f t="shared" ca="1" si="1417"/>
        <v>321.38770777734851</v>
      </c>
      <c r="E7541" s="90">
        <f t="shared" ca="1" si="1416"/>
        <v>107.56286371527693</v>
      </c>
      <c r="F7541" s="90">
        <f t="shared" ca="1" si="1416"/>
        <v>106.39836562156255</v>
      </c>
      <c r="G7541" s="90">
        <f t="shared" ca="1" si="1416"/>
        <v>107.10693280713095</v>
      </c>
      <c r="H7541" s="90">
        <f t="shared" ca="1" si="1410"/>
        <v>506.34302291058049</v>
      </c>
      <c r="I7541" s="90">
        <f t="shared" ca="1" si="1411"/>
        <v>422.26607959287355</v>
      </c>
      <c r="J7541" s="90">
        <f t="shared" ca="1" si="1412"/>
        <v>428.49464058447944</v>
      </c>
    </row>
    <row r="7542" spans="1:10" ht="12.75" x14ac:dyDescent="0.2">
      <c r="A7542" s="84">
        <v>7530</v>
      </c>
      <c r="B7542" s="90">
        <f t="shared" ca="1" si="1408"/>
        <v>417.44154783187656</v>
      </c>
      <c r="C7542" s="103">
        <f t="shared" ca="1" si="1417"/>
        <v>299.98850132726136</v>
      </c>
      <c r="D7542" s="103">
        <f t="shared" ca="1" si="1417"/>
        <v>333.86041369304365</v>
      </c>
      <c r="E7542" s="90">
        <f t="shared" ca="1" si="1416"/>
        <v>104.77565229007151</v>
      </c>
      <c r="F7542" s="90">
        <f t="shared" ca="1" si="1416"/>
        <v>80.087530765943143</v>
      </c>
      <c r="G7542" s="90">
        <f t="shared" ca="1" si="1416"/>
        <v>86.084502726925564</v>
      </c>
      <c r="H7542" s="90">
        <f t="shared" ca="1" si="1410"/>
        <v>522.21720012194805</v>
      </c>
      <c r="I7542" s="90">
        <f t="shared" ca="1" si="1411"/>
        <v>380.0760320932045</v>
      </c>
      <c r="J7542" s="90">
        <f t="shared" ca="1" si="1412"/>
        <v>419.94491641996922</v>
      </c>
    </row>
    <row r="7543" spans="1:10" ht="12.75" x14ac:dyDescent="0.2">
      <c r="A7543" s="84">
        <v>7531</v>
      </c>
      <c r="B7543" s="90">
        <f t="shared" ca="1" si="1408"/>
        <v>416.03530746552161</v>
      </c>
      <c r="C7543" s="103">
        <f t="shared" ca="1" si="1417"/>
        <v>302.4338167208906</v>
      </c>
      <c r="D7543" s="103">
        <f t="shared" ca="1" si="1417"/>
        <v>332.27661137564195</v>
      </c>
      <c r="E7543" s="90">
        <f t="shared" ca="1" si="1416"/>
        <v>111.25159755575561</v>
      </c>
      <c r="F7543" s="90">
        <f t="shared" ca="1" si="1416"/>
        <v>96.256096552726774</v>
      </c>
      <c r="G7543" s="90">
        <f t="shared" ca="1" si="1416"/>
        <v>58.068996879755403</v>
      </c>
      <c r="H7543" s="90">
        <f t="shared" ca="1" si="1410"/>
        <v>527.28690502127722</v>
      </c>
      <c r="I7543" s="90">
        <f t="shared" ca="1" si="1411"/>
        <v>398.68991327361738</v>
      </c>
      <c r="J7543" s="90">
        <f t="shared" ca="1" si="1412"/>
        <v>390.34560825539734</v>
      </c>
    </row>
    <row r="7544" spans="1:10" ht="12.75" x14ac:dyDescent="0.2">
      <c r="A7544" s="84">
        <v>7532</v>
      </c>
      <c r="B7544" s="90">
        <f t="shared" ca="1" si="1408"/>
        <v>407.26245688248946</v>
      </c>
      <c r="C7544" s="103">
        <f t="shared" ca="1" si="1417"/>
        <v>297.24290404119165</v>
      </c>
      <c r="D7544" s="103">
        <f t="shared" ca="1" si="1417"/>
        <v>334.30866868556978</v>
      </c>
      <c r="E7544" s="90">
        <f t="shared" ca="1" si="1416"/>
        <v>111.35645032649872</v>
      </c>
      <c r="F7544" s="90">
        <f t="shared" ca="1" si="1416"/>
        <v>67.336510377976211</v>
      </c>
      <c r="G7544" s="90">
        <f t="shared" ca="1" si="1416"/>
        <v>97.046541502227527</v>
      </c>
      <c r="H7544" s="90">
        <f t="shared" ca="1" si="1410"/>
        <v>518.61890720898816</v>
      </c>
      <c r="I7544" s="90">
        <f t="shared" ca="1" si="1411"/>
        <v>364.57941441916785</v>
      </c>
      <c r="J7544" s="90">
        <f t="shared" ca="1" si="1412"/>
        <v>431.3552101877973</v>
      </c>
    </row>
    <row r="7545" spans="1:10" ht="12.75" x14ac:dyDescent="0.2">
      <c r="A7545" s="84">
        <v>7533</v>
      </c>
      <c r="B7545" s="90">
        <f t="shared" ca="1" si="1408"/>
        <v>414.68925645410815</v>
      </c>
      <c r="C7545" s="103">
        <f t="shared" ca="1" si="1417"/>
        <v>298.33731576421752</v>
      </c>
      <c r="D7545" s="103">
        <f t="shared" ca="1" si="1417"/>
        <v>348.15190945366578</v>
      </c>
      <c r="E7545" s="90">
        <f t="shared" ca="1" si="1416"/>
        <v>120.3509459387372</v>
      </c>
      <c r="F7545" s="90">
        <f t="shared" ca="1" si="1416"/>
        <v>95.471671545435882</v>
      </c>
      <c r="G7545" s="90">
        <f t="shared" ca="1" si="1416"/>
        <v>63.518293381925105</v>
      </c>
      <c r="H7545" s="90">
        <f t="shared" ca="1" si="1410"/>
        <v>535.04020239284534</v>
      </c>
      <c r="I7545" s="90">
        <f t="shared" ca="1" si="1411"/>
        <v>393.80898730965339</v>
      </c>
      <c r="J7545" s="90">
        <f t="shared" ca="1" si="1412"/>
        <v>411.67020283559089</v>
      </c>
    </row>
    <row r="7546" spans="1:10" ht="12.75" x14ac:dyDescent="0.2">
      <c r="A7546" s="84">
        <v>7534</v>
      </c>
      <c r="B7546" s="90">
        <f t="shared" ca="1" si="1408"/>
        <v>410.74138620580788</v>
      </c>
      <c r="C7546" s="103">
        <f t="shared" ca="1" si="1417"/>
        <v>293.92309913073615</v>
      </c>
      <c r="D7546" s="103">
        <f t="shared" ca="1" si="1417"/>
        <v>319.48971731953026</v>
      </c>
      <c r="E7546" s="90">
        <f t="shared" ca="1" si="1416"/>
        <v>107.65711752386086</v>
      </c>
      <c r="F7546" s="90">
        <f t="shared" ca="1" si="1416"/>
        <v>88.277700594153345</v>
      </c>
      <c r="G7546" s="90">
        <f t="shared" ca="1" si="1416"/>
        <v>98.12658557574764</v>
      </c>
      <c r="H7546" s="90">
        <f t="shared" ca="1" si="1410"/>
        <v>518.39850372966873</v>
      </c>
      <c r="I7546" s="90">
        <f t="shared" ca="1" si="1411"/>
        <v>382.20079972488952</v>
      </c>
      <c r="J7546" s="90">
        <f t="shared" ca="1" si="1412"/>
        <v>417.6163028952779</v>
      </c>
    </row>
    <row r="7547" spans="1:10" ht="12.75" x14ac:dyDescent="0.2">
      <c r="A7547" s="84">
        <v>7535</v>
      </c>
      <c r="B7547" s="90">
        <f t="shared" ca="1" si="1408"/>
        <v>401.17936976294516</v>
      </c>
      <c r="C7547" s="103">
        <f t="shared" ca="1" si="1417"/>
        <v>307.34137639096662</v>
      </c>
      <c r="D7547" s="103">
        <f t="shared" ca="1" si="1417"/>
        <v>326.5437604235297</v>
      </c>
      <c r="E7547" s="90">
        <f t="shared" ca="1" si="1416"/>
        <v>105.13189392845797</v>
      </c>
      <c r="F7547" s="90">
        <f t="shared" ca="1" si="1416"/>
        <v>79.273908914399996</v>
      </c>
      <c r="G7547" s="90">
        <f t="shared" ca="1" si="1416"/>
        <v>99.239369567348845</v>
      </c>
      <c r="H7547" s="90">
        <f t="shared" ca="1" si="1410"/>
        <v>506.31126369140316</v>
      </c>
      <c r="I7547" s="90">
        <f t="shared" ca="1" si="1411"/>
        <v>386.61528530536663</v>
      </c>
      <c r="J7547" s="90">
        <f t="shared" ca="1" si="1412"/>
        <v>425.78312999087854</v>
      </c>
    </row>
    <row r="7548" spans="1:10" ht="12.75" x14ac:dyDescent="0.2">
      <c r="A7548" s="84">
        <v>7536</v>
      </c>
      <c r="B7548" s="90">
        <f t="shared" ca="1" si="1408"/>
        <v>407.08334246400563</v>
      </c>
      <c r="C7548" s="103">
        <f t="shared" ca="1" si="1417"/>
        <v>280.04833225808369</v>
      </c>
      <c r="D7548" s="103">
        <f t="shared" ca="1" si="1417"/>
        <v>327.64986699971945</v>
      </c>
      <c r="E7548" s="90">
        <f t="shared" ca="1" si="1416"/>
        <v>109.52556485681031</v>
      </c>
      <c r="F7548" s="90">
        <f t="shared" ca="1" si="1416"/>
        <v>66.85089916428214</v>
      </c>
      <c r="G7548" s="90">
        <f t="shared" ca="1" si="1416"/>
        <v>91.159614320716969</v>
      </c>
      <c r="H7548" s="90">
        <f t="shared" ca="1" si="1410"/>
        <v>516.60890732081589</v>
      </c>
      <c r="I7548" s="90">
        <f t="shared" ca="1" si="1411"/>
        <v>346.8992314223658</v>
      </c>
      <c r="J7548" s="90">
        <f t="shared" ca="1" si="1412"/>
        <v>418.80948132043642</v>
      </c>
    </row>
    <row r="7549" spans="1:10" ht="12.75" x14ac:dyDescent="0.2">
      <c r="A7549" s="84">
        <v>7537</v>
      </c>
      <c r="B7549" s="90">
        <f t="shared" ca="1" si="1408"/>
        <v>408.81732348028709</v>
      </c>
      <c r="C7549" s="103">
        <f t="shared" ca="1" si="1417"/>
        <v>300.76105152507188</v>
      </c>
      <c r="D7549" s="103">
        <f t="shared" ca="1" si="1417"/>
        <v>355.3254238161071</v>
      </c>
      <c r="E7549" s="90">
        <f t="shared" ca="1" si="1416"/>
        <v>113.51221534945206</v>
      </c>
      <c r="F7549" s="90">
        <f t="shared" ca="1" si="1416"/>
        <v>89.69936400729955</v>
      </c>
      <c r="G7549" s="90">
        <f t="shared" ca="1" si="1416"/>
        <v>114.19915191361517</v>
      </c>
      <c r="H7549" s="90">
        <f t="shared" ca="1" si="1410"/>
        <v>522.32953882973914</v>
      </c>
      <c r="I7549" s="90">
        <f t="shared" ca="1" si="1411"/>
        <v>390.46041553237143</v>
      </c>
      <c r="J7549" s="90">
        <f t="shared" ca="1" si="1412"/>
        <v>469.5245757297223</v>
      </c>
    </row>
    <row r="7550" spans="1:10" ht="12.75" x14ac:dyDescent="0.2">
      <c r="A7550" s="84">
        <v>7538</v>
      </c>
      <c r="B7550" s="90">
        <f t="shared" ca="1" si="1408"/>
        <v>411.78595608741813</v>
      </c>
      <c r="C7550" s="103">
        <f t="shared" ref="C7550:G7565" ca="1" si="1418">NORMINV(RAND(),C$5,C$6)</f>
        <v>309.48180250771145</v>
      </c>
      <c r="D7550" s="103">
        <f t="shared" ca="1" si="1418"/>
        <v>347.55024604117972</v>
      </c>
      <c r="E7550" s="90">
        <f t="shared" ca="1" si="1418"/>
        <v>112.10113240751765</v>
      </c>
      <c r="F7550" s="90">
        <f t="shared" ca="1" si="1418"/>
        <v>71.893793576573017</v>
      </c>
      <c r="G7550" s="90">
        <f t="shared" ca="1" si="1418"/>
        <v>105.74622244470788</v>
      </c>
      <c r="H7550" s="90">
        <f t="shared" ca="1" si="1410"/>
        <v>523.88708849493582</v>
      </c>
      <c r="I7550" s="90">
        <f t="shared" ca="1" si="1411"/>
        <v>381.37559608428444</v>
      </c>
      <c r="J7550" s="90">
        <f t="shared" ca="1" si="1412"/>
        <v>453.2964684858876</v>
      </c>
    </row>
    <row r="7551" spans="1:10" ht="12.75" x14ac:dyDescent="0.2">
      <c r="A7551" s="84">
        <v>7539</v>
      </c>
      <c r="B7551" s="90">
        <f t="shared" ca="1" si="1408"/>
        <v>411.06773326874145</v>
      </c>
      <c r="C7551" s="103">
        <f t="shared" ref="C7551:D7565" ca="1" si="1419">NORMINV(RAND(),C$5,C$6)</f>
        <v>285.28523280807167</v>
      </c>
      <c r="D7551" s="103">
        <f t="shared" ca="1" si="1419"/>
        <v>337.24906186093824</v>
      </c>
      <c r="E7551" s="90">
        <f t="shared" ca="1" si="1418"/>
        <v>121.99987339726474</v>
      </c>
      <c r="F7551" s="90">
        <f t="shared" ca="1" si="1418"/>
        <v>65.798419218917758</v>
      </c>
      <c r="G7551" s="90">
        <f t="shared" ca="1" si="1418"/>
        <v>105.93330297458846</v>
      </c>
      <c r="H7551" s="90">
        <f t="shared" ca="1" si="1410"/>
        <v>533.06760666600621</v>
      </c>
      <c r="I7551" s="90">
        <f t="shared" ca="1" si="1411"/>
        <v>351.0836520269894</v>
      </c>
      <c r="J7551" s="90">
        <f t="shared" ca="1" si="1412"/>
        <v>443.1823648355267</v>
      </c>
    </row>
    <row r="7552" spans="1:10" ht="12.75" x14ac:dyDescent="0.2">
      <c r="A7552" s="84">
        <v>7540</v>
      </c>
      <c r="B7552" s="90">
        <f t="shared" ca="1" si="1408"/>
        <v>407.73570116717156</v>
      </c>
      <c r="C7552" s="103">
        <f t="shared" ca="1" si="1419"/>
        <v>297.7134855248263</v>
      </c>
      <c r="D7552" s="103">
        <f t="shared" ca="1" si="1419"/>
        <v>321.86173312718131</v>
      </c>
      <c r="E7552" s="90">
        <f t="shared" ca="1" si="1418"/>
        <v>105.16709625932295</v>
      </c>
      <c r="F7552" s="90">
        <f t="shared" ca="1" si="1418"/>
        <v>81.788415311364744</v>
      </c>
      <c r="G7552" s="90">
        <f t="shared" ca="1" si="1418"/>
        <v>99.124815441642326</v>
      </c>
      <c r="H7552" s="90">
        <f t="shared" ca="1" si="1410"/>
        <v>512.90279742649454</v>
      </c>
      <c r="I7552" s="90">
        <f t="shared" ca="1" si="1411"/>
        <v>379.50190083619106</v>
      </c>
      <c r="J7552" s="90">
        <f t="shared" ca="1" si="1412"/>
        <v>420.98654856882365</v>
      </c>
    </row>
    <row r="7553" spans="1:10" ht="12.75" x14ac:dyDescent="0.2">
      <c r="A7553" s="84">
        <v>7541</v>
      </c>
      <c r="B7553" s="90">
        <f t="shared" ca="1" si="1408"/>
        <v>405.27491433331164</v>
      </c>
      <c r="C7553" s="103">
        <f t="shared" ca="1" si="1419"/>
        <v>298.28425296184872</v>
      </c>
      <c r="D7553" s="103">
        <f t="shared" ca="1" si="1419"/>
        <v>360.08458431064838</v>
      </c>
      <c r="E7553" s="90">
        <f t="shared" ca="1" si="1418"/>
        <v>117.9884763767768</v>
      </c>
      <c r="F7553" s="90">
        <f t="shared" ca="1" si="1418"/>
        <v>69.90798163177125</v>
      </c>
      <c r="G7553" s="90">
        <f t="shared" ca="1" si="1418"/>
        <v>76.064862541035069</v>
      </c>
      <c r="H7553" s="90">
        <f t="shared" ca="1" si="1410"/>
        <v>523.2633907100884</v>
      </c>
      <c r="I7553" s="90">
        <f t="shared" ca="1" si="1411"/>
        <v>368.19223459361996</v>
      </c>
      <c r="J7553" s="90">
        <f t="shared" ca="1" si="1412"/>
        <v>436.14944685168348</v>
      </c>
    </row>
    <row r="7554" spans="1:10" ht="12.75" x14ac:dyDescent="0.2">
      <c r="A7554" s="84">
        <v>7542</v>
      </c>
      <c r="B7554" s="90">
        <f t="shared" ca="1" si="1408"/>
        <v>397.09040547381278</v>
      </c>
      <c r="C7554" s="103">
        <f t="shared" ca="1" si="1419"/>
        <v>310.08882973584309</v>
      </c>
      <c r="D7554" s="103">
        <f t="shared" ca="1" si="1419"/>
        <v>347.15457950225016</v>
      </c>
      <c r="E7554" s="90">
        <f t="shared" ca="1" si="1418"/>
        <v>102.1112483268759</v>
      </c>
      <c r="F7554" s="90">
        <f t="shared" ca="1" si="1418"/>
        <v>57.605565225227821</v>
      </c>
      <c r="G7554" s="90">
        <f t="shared" ca="1" si="1418"/>
        <v>93.759957998232693</v>
      </c>
      <c r="H7554" s="90">
        <f t="shared" ca="1" si="1410"/>
        <v>499.20165380068869</v>
      </c>
      <c r="I7554" s="90">
        <f t="shared" ca="1" si="1411"/>
        <v>367.69439496107088</v>
      </c>
      <c r="J7554" s="90">
        <f t="shared" ca="1" si="1412"/>
        <v>440.91453750048288</v>
      </c>
    </row>
    <row r="7555" spans="1:10" ht="12.75" x14ac:dyDescent="0.2">
      <c r="A7555" s="84">
        <v>7543</v>
      </c>
      <c r="B7555" s="90">
        <f t="shared" ca="1" si="1408"/>
        <v>418.4205314909301</v>
      </c>
      <c r="C7555" s="103">
        <f t="shared" ca="1" si="1419"/>
        <v>287.10186242268566</v>
      </c>
      <c r="D7555" s="103">
        <f t="shared" ca="1" si="1419"/>
        <v>329.12818581881623</v>
      </c>
      <c r="E7555" s="90">
        <f t="shared" ca="1" si="1418"/>
        <v>117.13566167635705</v>
      </c>
      <c r="F7555" s="90">
        <f t="shared" ca="1" si="1418"/>
        <v>84.500796612461912</v>
      </c>
      <c r="G7555" s="90">
        <f t="shared" ca="1" si="1418"/>
        <v>104.10733747032972</v>
      </c>
      <c r="H7555" s="90">
        <f t="shared" ca="1" si="1410"/>
        <v>535.55619316728712</v>
      </c>
      <c r="I7555" s="90">
        <f t="shared" ca="1" si="1411"/>
        <v>371.60265903514755</v>
      </c>
      <c r="J7555" s="90">
        <f t="shared" ca="1" si="1412"/>
        <v>433.23552328914593</v>
      </c>
    </row>
    <row r="7556" spans="1:10" ht="12.75" x14ac:dyDescent="0.2">
      <c r="A7556" s="84">
        <v>7544</v>
      </c>
      <c r="B7556" s="90">
        <f t="shared" ca="1" si="1408"/>
        <v>404.126845270111</v>
      </c>
      <c r="C7556" s="103">
        <f t="shared" ca="1" si="1419"/>
        <v>282.97983901944957</v>
      </c>
      <c r="D7556" s="103">
        <f t="shared" ca="1" si="1419"/>
        <v>354.90903513906574</v>
      </c>
      <c r="E7556" s="90">
        <f t="shared" ca="1" si="1418"/>
        <v>111.47052838700026</v>
      </c>
      <c r="F7556" s="90">
        <f t="shared" ca="1" si="1418"/>
        <v>96.657579093431991</v>
      </c>
      <c r="G7556" s="90">
        <f t="shared" ca="1" si="1418"/>
        <v>93.402961611188005</v>
      </c>
      <c r="H7556" s="90">
        <f t="shared" ca="1" si="1410"/>
        <v>515.59737365711123</v>
      </c>
      <c r="I7556" s="90">
        <f t="shared" ca="1" si="1411"/>
        <v>379.63741811288156</v>
      </c>
      <c r="J7556" s="90">
        <f t="shared" ca="1" si="1412"/>
        <v>448.31199675025374</v>
      </c>
    </row>
    <row r="7557" spans="1:10" ht="12.75" x14ac:dyDescent="0.2">
      <c r="A7557" s="84">
        <v>7545</v>
      </c>
      <c r="B7557" s="90">
        <f t="shared" ca="1" si="1408"/>
        <v>413.88318292455006</v>
      </c>
      <c r="C7557" s="103">
        <f t="shared" ca="1" si="1419"/>
        <v>324.55525577579363</v>
      </c>
      <c r="D7557" s="103">
        <f t="shared" ca="1" si="1419"/>
        <v>327.62148585057389</v>
      </c>
      <c r="E7557" s="90">
        <f t="shared" ca="1" si="1418"/>
        <v>117.7827912857381</v>
      </c>
      <c r="F7557" s="90">
        <f t="shared" ca="1" si="1418"/>
        <v>81.035331381162237</v>
      </c>
      <c r="G7557" s="90">
        <f t="shared" ca="1" si="1418"/>
        <v>106.27628061052526</v>
      </c>
      <c r="H7557" s="90">
        <f t="shared" ca="1" si="1410"/>
        <v>531.66597421028814</v>
      </c>
      <c r="I7557" s="90">
        <f t="shared" ca="1" si="1411"/>
        <v>405.59058715695585</v>
      </c>
      <c r="J7557" s="90">
        <f t="shared" ca="1" si="1412"/>
        <v>433.89776646109914</v>
      </c>
    </row>
    <row r="7558" spans="1:10" ht="12.75" x14ac:dyDescent="0.2">
      <c r="A7558" s="84">
        <v>7546</v>
      </c>
      <c r="B7558" s="90">
        <f t="shared" ca="1" si="1408"/>
        <v>419.54477531176133</v>
      </c>
      <c r="C7558" s="103">
        <f t="shared" ca="1" si="1419"/>
        <v>288.3810326237824</v>
      </c>
      <c r="D7558" s="103">
        <f t="shared" ca="1" si="1419"/>
        <v>341.86169857794295</v>
      </c>
      <c r="E7558" s="90">
        <f t="shared" ca="1" si="1418"/>
        <v>107.70939341683555</v>
      </c>
      <c r="F7558" s="90">
        <f t="shared" ca="1" si="1418"/>
        <v>79.435156500689331</v>
      </c>
      <c r="G7558" s="90">
        <f t="shared" ca="1" si="1418"/>
        <v>114.14807020593386</v>
      </c>
      <c r="H7558" s="90">
        <f t="shared" ca="1" si="1410"/>
        <v>527.25416872859682</v>
      </c>
      <c r="I7558" s="90">
        <f t="shared" ca="1" si="1411"/>
        <v>367.81618912447175</v>
      </c>
      <c r="J7558" s="90">
        <f t="shared" ca="1" si="1412"/>
        <v>456.00976878387678</v>
      </c>
    </row>
    <row r="7559" spans="1:10" ht="12.75" x14ac:dyDescent="0.2">
      <c r="A7559" s="84">
        <v>7547</v>
      </c>
      <c r="B7559" s="90">
        <f t="shared" ca="1" si="1408"/>
        <v>410.14119925797831</v>
      </c>
      <c r="C7559" s="103">
        <f t="shared" ca="1" si="1419"/>
        <v>318.91541423754387</v>
      </c>
      <c r="D7559" s="103">
        <f t="shared" ca="1" si="1419"/>
        <v>348.1486794845639</v>
      </c>
      <c r="E7559" s="90">
        <f t="shared" ca="1" si="1418"/>
        <v>107.33021596039802</v>
      </c>
      <c r="F7559" s="90">
        <f t="shared" ca="1" si="1418"/>
        <v>79.043177856313733</v>
      </c>
      <c r="G7559" s="90">
        <f t="shared" ca="1" si="1418"/>
        <v>84.04259717025306</v>
      </c>
      <c r="H7559" s="90">
        <f t="shared" ca="1" si="1410"/>
        <v>517.47141521837636</v>
      </c>
      <c r="I7559" s="90">
        <f t="shared" ca="1" si="1411"/>
        <v>397.95859209385759</v>
      </c>
      <c r="J7559" s="90">
        <f t="shared" ca="1" si="1412"/>
        <v>432.19127665481699</v>
      </c>
    </row>
    <row r="7560" spans="1:10" ht="12.75" x14ac:dyDescent="0.2">
      <c r="A7560" s="84">
        <v>7548</v>
      </c>
      <c r="B7560" s="90">
        <f t="shared" ca="1" si="1408"/>
        <v>419.49079369216844</v>
      </c>
      <c r="C7560" s="103">
        <f t="shared" ca="1" si="1419"/>
        <v>285.79487020769176</v>
      </c>
      <c r="D7560" s="103">
        <f t="shared" ca="1" si="1419"/>
        <v>344.36747619484953</v>
      </c>
      <c r="E7560" s="90">
        <f t="shared" ca="1" si="1418"/>
        <v>115.2715583459858</v>
      </c>
      <c r="F7560" s="90">
        <f t="shared" ca="1" si="1418"/>
        <v>78.372263463174093</v>
      </c>
      <c r="G7560" s="90">
        <f t="shared" ca="1" si="1418"/>
        <v>85.53252162505116</v>
      </c>
      <c r="H7560" s="90">
        <f t="shared" ca="1" si="1410"/>
        <v>534.76235203815418</v>
      </c>
      <c r="I7560" s="90">
        <f t="shared" ca="1" si="1411"/>
        <v>364.16713367086584</v>
      </c>
      <c r="J7560" s="90">
        <f t="shared" ca="1" si="1412"/>
        <v>429.8999978199007</v>
      </c>
    </row>
    <row r="7561" spans="1:10" ht="12.75" x14ac:dyDescent="0.2">
      <c r="A7561" s="84">
        <v>7549</v>
      </c>
      <c r="B7561" s="90">
        <f t="shared" ca="1" si="1408"/>
        <v>404.58447902081986</v>
      </c>
      <c r="C7561" s="103">
        <f t="shared" ca="1" si="1419"/>
        <v>302.8137276770467</v>
      </c>
      <c r="D7561" s="103">
        <f t="shared" ca="1" si="1419"/>
        <v>345.75527650403325</v>
      </c>
      <c r="E7561" s="90">
        <f t="shared" ca="1" si="1418"/>
        <v>110.29074949930374</v>
      </c>
      <c r="F7561" s="90">
        <f t="shared" ca="1" si="1418"/>
        <v>67.596478143248717</v>
      </c>
      <c r="G7561" s="90">
        <f t="shared" ca="1" si="1418"/>
        <v>86.316140881475434</v>
      </c>
      <c r="H7561" s="90">
        <f t="shared" ca="1" si="1410"/>
        <v>514.87522852012364</v>
      </c>
      <c r="I7561" s="90">
        <f t="shared" ca="1" si="1411"/>
        <v>370.4102058202954</v>
      </c>
      <c r="J7561" s="90">
        <f t="shared" ca="1" si="1412"/>
        <v>432.07141738550865</v>
      </c>
    </row>
    <row r="7562" spans="1:10" ht="12.75" x14ac:dyDescent="0.2">
      <c r="A7562" s="84">
        <v>7550</v>
      </c>
      <c r="B7562" s="90">
        <f t="shared" ca="1" si="1408"/>
        <v>416.49341902989795</v>
      </c>
      <c r="C7562" s="103">
        <f t="shared" ca="1" si="1419"/>
        <v>299.31510685242245</v>
      </c>
      <c r="D7562" s="103">
        <f t="shared" ca="1" si="1419"/>
        <v>351.94042737587733</v>
      </c>
      <c r="E7562" s="90">
        <f t="shared" ca="1" si="1418"/>
        <v>107.53051512548775</v>
      </c>
      <c r="F7562" s="90">
        <f t="shared" ca="1" si="1418"/>
        <v>91.937766353930797</v>
      </c>
      <c r="G7562" s="90">
        <f t="shared" ca="1" si="1418"/>
        <v>86.280317616785567</v>
      </c>
      <c r="H7562" s="90">
        <f t="shared" ca="1" si="1410"/>
        <v>524.02393415538575</v>
      </c>
      <c r="I7562" s="90">
        <f t="shared" ca="1" si="1411"/>
        <v>391.25287320635323</v>
      </c>
      <c r="J7562" s="90">
        <f t="shared" ca="1" si="1412"/>
        <v>438.2207449926629</v>
      </c>
    </row>
    <row r="7563" spans="1:10" ht="12.75" x14ac:dyDescent="0.2">
      <c r="A7563" s="84">
        <v>7551</v>
      </c>
      <c r="B7563" s="90">
        <f t="shared" ca="1" si="1408"/>
        <v>406.80878647025003</v>
      </c>
      <c r="C7563" s="103">
        <f t="shared" ca="1" si="1419"/>
        <v>310.88700445410416</v>
      </c>
      <c r="D7563" s="103">
        <f t="shared" ca="1" si="1419"/>
        <v>362.02185364604236</v>
      </c>
      <c r="E7563" s="90">
        <f t="shared" ca="1" si="1418"/>
        <v>110.38222767180118</v>
      </c>
      <c r="F7563" s="90">
        <f t="shared" ca="1" si="1418"/>
        <v>76.691097834448811</v>
      </c>
      <c r="G7563" s="90">
        <f t="shared" ca="1" si="1418"/>
        <v>89.719912531114147</v>
      </c>
      <c r="H7563" s="90">
        <f t="shared" ca="1" si="1410"/>
        <v>517.19101414205124</v>
      </c>
      <c r="I7563" s="90">
        <f t="shared" ca="1" si="1411"/>
        <v>387.57810228855294</v>
      </c>
      <c r="J7563" s="90">
        <f t="shared" ca="1" si="1412"/>
        <v>451.74176617715648</v>
      </c>
    </row>
    <row r="7564" spans="1:10" ht="12.75" x14ac:dyDescent="0.2">
      <c r="A7564" s="84">
        <v>7552</v>
      </c>
      <c r="B7564" s="90">
        <f t="shared" ca="1" si="1408"/>
        <v>405.07134961818997</v>
      </c>
      <c r="C7564" s="103">
        <f t="shared" ca="1" si="1419"/>
        <v>291.428786860304</v>
      </c>
      <c r="D7564" s="103">
        <f t="shared" ca="1" si="1419"/>
        <v>339.11099991860652</v>
      </c>
      <c r="E7564" s="90">
        <f t="shared" ca="1" si="1418"/>
        <v>111.15884062681462</v>
      </c>
      <c r="F7564" s="90">
        <f t="shared" ca="1" si="1418"/>
        <v>89.37970742977474</v>
      </c>
      <c r="G7564" s="90">
        <f t="shared" ca="1" si="1418"/>
        <v>88.536528325874315</v>
      </c>
      <c r="H7564" s="90">
        <f t="shared" ca="1" si="1410"/>
        <v>516.23019024500456</v>
      </c>
      <c r="I7564" s="90">
        <f t="shared" ca="1" si="1411"/>
        <v>380.80849429007873</v>
      </c>
      <c r="J7564" s="90">
        <f t="shared" ca="1" si="1412"/>
        <v>427.64752824448084</v>
      </c>
    </row>
    <row r="7565" spans="1:10" ht="12.75" x14ac:dyDescent="0.2">
      <c r="A7565" s="84">
        <v>7553</v>
      </c>
      <c r="B7565" s="90">
        <f t="shared" ca="1" si="1408"/>
        <v>406.12669163129817</v>
      </c>
      <c r="C7565" s="103">
        <f t="shared" ca="1" si="1419"/>
        <v>302.40244781210947</v>
      </c>
      <c r="D7565" s="103">
        <f t="shared" ca="1" si="1419"/>
        <v>323.46896828515855</v>
      </c>
      <c r="E7565" s="90">
        <f t="shared" ca="1" si="1418"/>
        <v>108.74979886338522</v>
      </c>
      <c r="F7565" s="90">
        <f t="shared" ca="1" si="1418"/>
        <v>82.289310338868361</v>
      </c>
      <c r="G7565" s="90">
        <f t="shared" ca="1" si="1418"/>
        <v>86.865349242446129</v>
      </c>
      <c r="H7565" s="90">
        <f t="shared" ca="1" si="1410"/>
        <v>514.87649049468337</v>
      </c>
      <c r="I7565" s="90">
        <f t="shared" ca="1" si="1411"/>
        <v>384.69175815097782</v>
      </c>
      <c r="J7565" s="90">
        <f t="shared" ca="1" si="1412"/>
        <v>410.3343175276047</v>
      </c>
    </row>
    <row r="7566" spans="1:10" ht="12.75" x14ac:dyDescent="0.2">
      <c r="A7566" s="84">
        <v>7554</v>
      </c>
      <c r="B7566" s="90">
        <f t="shared" ref="B7566:B7629" ca="1" si="1420">NORMINV(RAND(),B$5,B$6)</f>
        <v>407.07987568937227</v>
      </c>
      <c r="C7566" s="103">
        <f t="shared" ref="C7566:G7581" ca="1" si="1421">NORMINV(RAND(),C$5,C$6)</f>
        <v>282.87099511433524</v>
      </c>
      <c r="D7566" s="103">
        <f t="shared" ca="1" si="1421"/>
        <v>347.80456891273946</v>
      </c>
      <c r="E7566" s="90">
        <f t="shared" ca="1" si="1421"/>
        <v>113.75821328514404</v>
      </c>
      <c r="F7566" s="90">
        <f t="shared" ca="1" si="1421"/>
        <v>83.495589548167629</v>
      </c>
      <c r="G7566" s="90">
        <f t="shared" ca="1" si="1421"/>
        <v>91.225383768824386</v>
      </c>
      <c r="H7566" s="90">
        <f t="shared" ref="H7566:H7629" ca="1" si="1422">+B7566+E7566</f>
        <v>520.83808897451627</v>
      </c>
      <c r="I7566" s="90">
        <f t="shared" ref="I7566:I7629" ca="1" si="1423">+C7566+F7566</f>
        <v>366.36658466250287</v>
      </c>
      <c r="J7566" s="90">
        <f t="shared" ref="J7566:J7629" ca="1" si="1424">+D7566+G7566</f>
        <v>439.02995268156383</v>
      </c>
    </row>
    <row r="7567" spans="1:10" ht="12.75" x14ac:dyDescent="0.2">
      <c r="A7567" s="84">
        <v>7555</v>
      </c>
      <c r="B7567" s="90">
        <f t="shared" ca="1" si="1420"/>
        <v>408.05920917198517</v>
      </c>
      <c r="C7567" s="103">
        <f t="shared" ref="C7567:D7581" ca="1" si="1425">NORMINV(RAND(),C$5,C$6)</f>
        <v>292.58507463656542</v>
      </c>
      <c r="D7567" s="103">
        <f t="shared" ca="1" si="1425"/>
        <v>357.28282003870237</v>
      </c>
      <c r="E7567" s="90">
        <f t="shared" ca="1" si="1421"/>
        <v>109.97078852943703</v>
      </c>
      <c r="F7567" s="90">
        <f t="shared" ca="1" si="1421"/>
        <v>99.491701031390022</v>
      </c>
      <c r="G7567" s="90">
        <f t="shared" ca="1" si="1421"/>
        <v>104.33551020903127</v>
      </c>
      <c r="H7567" s="90">
        <f t="shared" ca="1" si="1422"/>
        <v>518.02999770142219</v>
      </c>
      <c r="I7567" s="90">
        <f t="shared" ca="1" si="1423"/>
        <v>392.07677566795542</v>
      </c>
      <c r="J7567" s="90">
        <f t="shared" ca="1" si="1424"/>
        <v>461.61833024773364</v>
      </c>
    </row>
    <row r="7568" spans="1:10" ht="12.75" x14ac:dyDescent="0.2">
      <c r="A7568" s="84">
        <v>7556</v>
      </c>
      <c r="B7568" s="90">
        <f t="shared" ca="1" si="1420"/>
        <v>406.9893226189966</v>
      </c>
      <c r="C7568" s="103">
        <f t="shared" ca="1" si="1425"/>
        <v>302.95824025831996</v>
      </c>
      <c r="D7568" s="103">
        <f t="shared" ca="1" si="1425"/>
        <v>332.547078445458</v>
      </c>
      <c r="E7568" s="90">
        <f t="shared" ca="1" si="1421"/>
        <v>108.95905299351806</v>
      </c>
      <c r="F7568" s="90">
        <f t="shared" ca="1" si="1421"/>
        <v>76.184543113736481</v>
      </c>
      <c r="G7568" s="90">
        <f t="shared" ca="1" si="1421"/>
        <v>106.68990074628414</v>
      </c>
      <c r="H7568" s="90">
        <f t="shared" ca="1" si="1422"/>
        <v>515.94837561251461</v>
      </c>
      <c r="I7568" s="90">
        <f t="shared" ca="1" si="1423"/>
        <v>379.14278337205644</v>
      </c>
      <c r="J7568" s="90">
        <f t="shared" ca="1" si="1424"/>
        <v>439.23697919174214</v>
      </c>
    </row>
    <row r="7569" spans="1:10" ht="12.75" x14ac:dyDescent="0.2">
      <c r="A7569" s="84">
        <v>7557</v>
      </c>
      <c r="B7569" s="90">
        <f t="shared" ca="1" si="1420"/>
        <v>406.82763878794657</v>
      </c>
      <c r="C7569" s="103">
        <f t="shared" ca="1" si="1425"/>
        <v>280.95798689633898</v>
      </c>
      <c r="D7569" s="103">
        <f t="shared" ca="1" si="1425"/>
        <v>350.94520868056202</v>
      </c>
      <c r="E7569" s="90">
        <f t="shared" ca="1" si="1421"/>
        <v>106.79120169505485</v>
      </c>
      <c r="F7569" s="90">
        <f t="shared" ca="1" si="1421"/>
        <v>80.762547292431279</v>
      </c>
      <c r="G7569" s="90">
        <f t="shared" ca="1" si="1421"/>
        <v>87.093200804170181</v>
      </c>
      <c r="H7569" s="90">
        <f t="shared" ca="1" si="1422"/>
        <v>513.61884048300146</v>
      </c>
      <c r="I7569" s="90">
        <f t="shared" ca="1" si="1423"/>
        <v>361.72053418877027</v>
      </c>
      <c r="J7569" s="90">
        <f t="shared" ca="1" si="1424"/>
        <v>438.0384094847322</v>
      </c>
    </row>
    <row r="7570" spans="1:10" ht="12.75" x14ac:dyDescent="0.2">
      <c r="A7570" s="84">
        <v>7558</v>
      </c>
      <c r="B7570" s="90">
        <f t="shared" ca="1" si="1420"/>
        <v>410.17226880457014</v>
      </c>
      <c r="C7570" s="103">
        <f t="shared" ca="1" si="1425"/>
        <v>265.15140706711145</v>
      </c>
      <c r="D7570" s="103">
        <f t="shared" ca="1" si="1425"/>
        <v>341.78831132132211</v>
      </c>
      <c r="E7570" s="90">
        <f t="shared" ca="1" si="1421"/>
        <v>107.10774107270863</v>
      </c>
      <c r="F7570" s="90">
        <f t="shared" ca="1" si="1421"/>
        <v>73.494974895501855</v>
      </c>
      <c r="G7570" s="90">
        <f t="shared" ca="1" si="1421"/>
        <v>105.06318937859098</v>
      </c>
      <c r="H7570" s="90">
        <f t="shared" ca="1" si="1422"/>
        <v>517.28000987727876</v>
      </c>
      <c r="I7570" s="90">
        <f t="shared" ca="1" si="1423"/>
        <v>338.6463819626133</v>
      </c>
      <c r="J7570" s="90">
        <f t="shared" ca="1" si="1424"/>
        <v>446.85150069991312</v>
      </c>
    </row>
    <row r="7571" spans="1:10" ht="12.75" x14ac:dyDescent="0.2">
      <c r="A7571" s="84">
        <v>7559</v>
      </c>
      <c r="B7571" s="90">
        <f t="shared" ca="1" si="1420"/>
        <v>412.74859122478551</v>
      </c>
      <c r="C7571" s="103">
        <f t="shared" ca="1" si="1425"/>
        <v>289.09354189322261</v>
      </c>
      <c r="D7571" s="103">
        <f t="shared" ca="1" si="1425"/>
        <v>352.9414658527806</v>
      </c>
      <c r="E7571" s="90">
        <f t="shared" ca="1" si="1421"/>
        <v>111.4395883887384</v>
      </c>
      <c r="F7571" s="90">
        <f t="shared" ca="1" si="1421"/>
        <v>73.565883013410314</v>
      </c>
      <c r="G7571" s="90">
        <f t="shared" ca="1" si="1421"/>
        <v>97.86954758333107</v>
      </c>
      <c r="H7571" s="90">
        <f t="shared" ca="1" si="1422"/>
        <v>524.18817961352397</v>
      </c>
      <c r="I7571" s="90">
        <f t="shared" ca="1" si="1423"/>
        <v>362.65942490663292</v>
      </c>
      <c r="J7571" s="90">
        <f t="shared" ca="1" si="1424"/>
        <v>450.81101343611169</v>
      </c>
    </row>
    <row r="7572" spans="1:10" ht="12.75" x14ac:dyDescent="0.2">
      <c r="A7572" s="84">
        <v>7560</v>
      </c>
      <c r="B7572" s="90">
        <f t="shared" ca="1" si="1420"/>
        <v>417.51648807667016</v>
      </c>
      <c r="C7572" s="103">
        <f t="shared" ca="1" si="1425"/>
        <v>288.1577025352837</v>
      </c>
      <c r="D7572" s="103">
        <f t="shared" ca="1" si="1425"/>
        <v>362.96796443030161</v>
      </c>
      <c r="E7572" s="90">
        <f t="shared" ca="1" si="1421"/>
        <v>114.83507956319806</v>
      </c>
      <c r="F7572" s="90">
        <f t="shared" ca="1" si="1421"/>
        <v>93.188488954560739</v>
      </c>
      <c r="G7572" s="90">
        <f t="shared" ca="1" si="1421"/>
        <v>84.588659579621094</v>
      </c>
      <c r="H7572" s="90">
        <f t="shared" ca="1" si="1422"/>
        <v>532.35156763986822</v>
      </c>
      <c r="I7572" s="90">
        <f t="shared" ca="1" si="1423"/>
        <v>381.34619148984444</v>
      </c>
      <c r="J7572" s="90">
        <f t="shared" ca="1" si="1424"/>
        <v>447.5566240099227</v>
      </c>
    </row>
    <row r="7573" spans="1:10" ht="12.75" x14ac:dyDescent="0.2">
      <c r="A7573" s="84">
        <v>7561</v>
      </c>
      <c r="B7573" s="90">
        <f t="shared" ca="1" si="1420"/>
        <v>415.00467238360756</v>
      </c>
      <c r="C7573" s="103">
        <f t="shared" ca="1" si="1425"/>
        <v>310.5395098706947</v>
      </c>
      <c r="D7573" s="103">
        <f t="shared" ca="1" si="1425"/>
        <v>354.10152440852124</v>
      </c>
      <c r="E7573" s="90">
        <f t="shared" ca="1" si="1421"/>
        <v>106.74464503418479</v>
      </c>
      <c r="F7573" s="90">
        <f t="shared" ca="1" si="1421"/>
        <v>69.050925543177698</v>
      </c>
      <c r="G7573" s="90">
        <f t="shared" ca="1" si="1421"/>
        <v>87.899062996907503</v>
      </c>
      <c r="H7573" s="90">
        <f t="shared" ca="1" si="1422"/>
        <v>521.74931741779233</v>
      </c>
      <c r="I7573" s="90">
        <f t="shared" ca="1" si="1423"/>
        <v>379.5904354138724</v>
      </c>
      <c r="J7573" s="90">
        <f t="shared" ca="1" si="1424"/>
        <v>442.00058740542875</v>
      </c>
    </row>
    <row r="7574" spans="1:10" ht="12.75" x14ac:dyDescent="0.2">
      <c r="A7574" s="84">
        <v>7562</v>
      </c>
      <c r="B7574" s="90">
        <f t="shared" ca="1" si="1420"/>
        <v>413.02842364935816</v>
      </c>
      <c r="C7574" s="103">
        <f t="shared" ca="1" si="1425"/>
        <v>299.00304538137294</v>
      </c>
      <c r="D7574" s="103">
        <f t="shared" ca="1" si="1425"/>
        <v>354.86077177205425</v>
      </c>
      <c r="E7574" s="90">
        <f t="shared" ca="1" si="1421"/>
        <v>106.09454643916361</v>
      </c>
      <c r="F7574" s="90">
        <f t="shared" ca="1" si="1421"/>
        <v>101.76988177363569</v>
      </c>
      <c r="G7574" s="90">
        <f t="shared" ca="1" si="1421"/>
        <v>83.964793535317938</v>
      </c>
      <c r="H7574" s="90">
        <f t="shared" ca="1" si="1422"/>
        <v>519.12297008852181</v>
      </c>
      <c r="I7574" s="90">
        <f t="shared" ca="1" si="1423"/>
        <v>400.77292715500863</v>
      </c>
      <c r="J7574" s="90">
        <f t="shared" ca="1" si="1424"/>
        <v>438.82556530737219</v>
      </c>
    </row>
    <row r="7575" spans="1:10" ht="12.75" x14ac:dyDescent="0.2">
      <c r="A7575" s="84">
        <v>7563</v>
      </c>
      <c r="B7575" s="90">
        <f t="shared" ca="1" si="1420"/>
        <v>410.35555125549706</v>
      </c>
      <c r="C7575" s="103">
        <f t="shared" ca="1" si="1425"/>
        <v>307.45006181723022</v>
      </c>
      <c r="D7575" s="103">
        <f t="shared" ca="1" si="1425"/>
        <v>346.35267212450157</v>
      </c>
      <c r="E7575" s="90">
        <f t="shared" ca="1" si="1421"/>
        <v>110.99196257174778</v>
      </c>
      <c r="F7575" s="90">
        <f t="shared" ca="1" si="1421"/>
        <v>81.395111077703973</v>
      </c>
      <c r="G7575" s="90">
        <f t="shared" ca="1" si="1421"/>
        <v>81.602804716897623</v>
      </c>
      <c r="H7575" s="90">
        <f t="shared" ca="1" si="1422"/>
        <v>521.34751382724482</v>
      </c>
      <c r="I7575" s="90">
        <f t="shared" ca="1" si="1423"/>
        <v>388.84517289493419</v>
      </c>
      <c r="J7575" s="90">
        <f t="shared" ca="1" si="1424"/>
        <v>427.95547684139922</v>
      </c>
    </row>
    <row r="7576" spans="1:10" ht="12.75" x14ac:dyDescent="0.2">
      <c r="A7576" s="84">
        <v>7564</v>
      </c>
      <c r="B7576" s="90">
        <f t="shared" ca="1" si="1420"/>
        <v>411.29036182066085</v>
      </c>
      <c r="C7576" s="103">
        <f t="shared" ca="1" si="1425"/>
        <v>301.02756862568509</v>
      </c>
      <c r="D7576" s="103">
        <f t="shared" ca="1" si="1425"/>
        <v>331.9119297206164</v>
      </c>
      <c r="E7576" s="90">
        <f t="shared" ca="1" si="1421"/>
        <v>104.04986873638082</v>
      </c>
      <c r="F7576" s="90">
        <f t="shared" ca="1" si="1421"/>
        <v>59.752092954279902</v>
      </c>
      <c r="G7576" s="90">
        <f t="shared" ca="1" si="1421"/>
        <v>100.9127630016617</v>
      </c>
      <c r="H7576" s="90">
        <f t="shared" ca="1" si="1422"/>
        <v>515.34023055704165</v>
      </c>
      <c r="I7576" s="90">
        <f t="shared" ca="1" si="1423"/>
        <v>360.77966157996502</v>
      </c>
      <c r="J7576" s="90">
        <f t="shared" ca="1" si="1424"/>
        <v>432.82469272227809</v>
      </c>
    </row>
    <row r="7577" spans="1:10" ht="12.75" x14ac:dyDescent="0.2">
      <c r="A7577" s="84">
        <v>7565</v>
      </c>
      <c r="B7577" s="90">
        <f t="shared" ca="1" si="1420"/>
        <v>408.35729922168923</v>
      </c>
      <c r="C7577" s="103">
        <f t="shared" ca="1" si="1425"/>
        <v>295.3041993742097</v>
      </c>
      <c r="D7577" s="103">
        <f t="shared" ca="1" si="1425"/>
        <v>335.36197951619346</v>
      </c>
      <c r="E7577" s="90">
        <f t="shared" ca="1" si="1421"/>
        <v>110.10748626212167</v>
      </c>
      <c r="F7577" s="90">
        <f t="shared" ca="1" si="1421"/>
        <v>100.33611391170555</v>
      </c>
      <c r="G7577" s="90">
        <f t="shared" ca="1" si="1421"/>
        <v>92.58193779595743</v>
      </c>
      <c r="H7577" s="90">
        <f t="shared" ca="1" si="1422"/>
        <v>518.46478548381094</v>
      </c>
      <c r="I7577" s="90">
        <f t="shared" ca="1" si="1423"/>
        <v>395.64031328591523</v>
      </c>
      <c r="J7577" s="90">
        <f t="shared" ca="1" si="1424"/>
        <v>427.94391731215092</v>
      </c>
    </row>
    <row r="7578" spans="1:10" ht="12.75" x14ac:dyDescent="0.2">
      <c r="A7578" s="84">
        <v>7566</v>
      </c>
      <c r="B7578" s="90">
        <f t="shared" ca="1" si="1420"/>
        <v>410.03718344986373</v>
      </c>
      <c r="C7578" s="103">
        <f t="shared" ca="1" si="1425"/>
        <v>304.66887483498613</v>
      </c>
      <c r="D7578" s="103">
        <f t="shared" ca="1" si="1425"/>
        <v>330.15464008005068</v>
      </c>
      <c r="E7578" s="90">
        <f t="shared" ca="1" si="1421"/>
        <v>108.96528425959472</v>
      </c>
      <c r="F7578" s="90">
        <f t="shared" ca="1" si="1421"/>
        <v>97.044702333359652</v>
      </c>
      <c r="G7578" s="90">
        <f t="shared" ca="1" si="1421"/>
        <v>84.928008574189647</v>
      </c>
      <c r="H7578" s="90">
        <f t="shared" ca="1" si="1422"/>
        <v>519.00246770945841</v>
      </c>
      <c r="I7578" s="90">
        <f t="shared" ca="1" si="1423"/>
        <v>401.71357716834575</v>
      </c>
      <c r="J7578" s="90">
        <f t="shared" ca="1" si="1424"/>
        <v>415.0826486542403</v>
      </c>
    </row>
    <row r="7579" spans="1:10" ht="12.75" x14ac:dyDescent="0.2">
      <c r="A7579" s="84">
        <v>7567</v>
      </c>
      <c r="B7579" s="90">
        <f t="shared" ca="1" si="1420"/>
        <v>413.03047467813604</v>
      </c>
      <c r="C7579" s="103">
        <f t="shared" ca="1" si="1425"/>
        <v>301.57272899762364</v>
      </c>
      <c r="D7579" s="103">
        <f t="shared" ca="1" si="1425"/>
        <v>330.08599768985511</v>
      </c>
      <c r="E7579" s="90">
        <f t="shared" ca="1" si="1421"/>
        <v>102.95987866451381</v>
      </c>
      <c r="F7579" s="90">
        <f t="shared" ca="1" si="1421"/>
        <v>83.150044517646691</v>
      </c>
      <c r="G7579" s="90">
        <f t="shared" ca="1" si="1421"/>
        <v>57.202948364898937</v>
      </c>
      <c r="H7579" s="90">
        <f t="shared" ca="1" si="1422"/>
        <v>515.99035334264988</v>
      </c>
      <c r="I7579" s="90">
        <f t="shared" ca="1" si="1423"/>
        <v>384.72277351527032</v>
      </c>
      <c r="J7579" s="90">
        <f t="shared" ca="1" si="1424"/>
        <v>387.28894605475404</v>
      </c>
    </row>
    <row r="7580" spans="1:10" ht="12.75" x14ac:dyDescent="0.2">
      <c r="A7580" s="84">
        <v>7568</v>
      </c>
      <c r="B7580" s="90">
        <f t="shared" ca="1" si="1420"/>
        <v>418.7316236746023</v>
      </c>
      <c r="C7580" s="103">
        <f t="shared" ca="1" si="1425"/>
        <v>295.99036399927201</v>
      </c>
      <c r="D7580" s="103">
        <f t="shared" ca="1" si="1425"/>
        <v>340.05397113536111</v>
      </c>
      <c r="E7580" s="90">
        <f t="shared" ca="1" si="1421"/>
        <v>107.84849079820926</v>
      </c>
      <c r="F7580" s="90">
        <f t="shared" ca="1" si="1421"/>
        <v>98.845324813975694</v>
      </c>
      <c r="G7580" s="90">
        <f t="shared" ca="1" si="1421"/>
        <v>91.956791650466357</v>
      </c>
      <c r="H7580" s="90">
        <f t="shared" ca="1" si="1422"/>
        <v>526.5801144728116</v>
      </c>
      <c r="I7580" s="90">
        <f t="shared" ca="1" si="1423"/>
        <v>394.83568881324771</v>
      </c>
      <c r="J7580" s="90">
        <f t="shared" ca="1" si="1424"/>
        <v>432.01076278582747</v>
      </c>
    </row>
    <row r="7581" spans="1:10" ht="12.75" x14ac:dyDescent="0.2">
      <c r="A7581" s="84">
        <v>7569</v>
      </c>
      <c r="B7581" s="90">
        <f t="shared" ca="1" si="1420"/>
        <v>412.17026940231284</v>
      </c>
      <c r="C7581" s="103">
        <f t="shared" ca="1" si="1425"/>
        <v>308.74382799294432</v>
      </c>
      <c r="D7581" s="103">
        <f t="shared" ca="1" si="1425"/>
        <v>337.86736790351534</v>
      </c>
      <c r="E7581" s="90">
        <f t="shared" ca="1" si="1421"/>
        <v>107.35944646275181</v>
      </c>
      <c r="F7581" s="90">
        <f t="shared" ca="1" si="1421"/>
        <v>78.247711209727058</v>
      </c>
      <c r="G7581" s="90">
        <f t="shared" ca="1" si="1421"/>
        <v>83.430249512598721</v>
      </c>
      <c r="H7581" s="90">
        <f t="shared" ca="1" si="1422"/>
        <v>519.52971586506465</v>
      </c>
      <c r="I7581" s="90">
        <f t="shared" ca="1" si="1423"/>
        <v>386.99153920267139</v>
      </c>
      <c r="J7581" s="90">
        <f t="shared" ca="1" si="1424"/>
        <v>421.29761741611406</v>
      </c>
    </row>
    <row r="7582" spans="1:10" ht="12.75" x14ac:dyDescent="0.2">
      <c r="A7582" s="84">
        <v>7570</v>
      </c>
      <c r="B7582" s="90">
        <f t="shared" ca="1" si="1420"/>
        <v>416.15857452764118</v>
      </c>
      <c r="C7582" s="103">
        <f t="shared" ref="C7582:G7597" ca="1" si="1426">NORMINV(RAND(),C$5,C$6)</f>
        <v>303.62184575477124</v>
      </c>
      <c r="D7582" s="103">
        <f t="shared" ca="1" si="1426"/>
        <v>348.48185558618172</v>
      </c>
      <c r="E7582" s="90">
        <f t="shared" ca="1" si="1426"/>
        <v>109.24761757176131</v>
      </c>
      <c r="F7582" s="90">
        <f t="shared" ca="1" si="1426"/>
        <v>79.561962118036874</v>
      </c>
      <c r="G7582" s="90">
        <f t="shared" ca="1" si="1426"/>
        <v>116.290190274935</v>
      </c>
      <c r="H7582" s="90">
        <f t="shared" ca="1" si="1422"/>
        <v>525.40619209940246</v>
      </c>
      <c r="I7582" s="90">
        <f t="shared" ca="1" si="1423"/>
        <v>383.18380787280813</v>
      </c>
      <c r="J7582" s="90">
        <f t="shared" ca="1" si="1424"/>
        <v>464.77204586111674</v>
      </c>
    </row>
    <row r="7583" spans="1:10" ht="12.75" x14ac:dyDescent="0.2">
      <c r="A7583" s="84">
        <v>7571</v>
      </c>
      <c r="B7583" s="90">
        <f t="shared" ca="1" si="1420"/>
        <v>407.75622534642463</v>
      </c>
      <c r="C7583" s="103">
        <f t="shared" ref="C7583:D7597" ca="1" si="1427">NORMINV(RAND(),C$5,C$6)</f>
        <v>292.10249755097061</v>
      </c>
      <c r="D7583" s="103">
        <f t="shared" ca="1" si="1427"/>
        <v>344.4644590090665</v>
      </c>
      <c r="E7583" s="90">
        <f t="shared" ca="1" si="1426"/>
        <v>98.845722258083612</v>
      </c>
      <c r="F7583" s="90">
        <f t="shared" ca="1" si="1426"/>
        <v>82.11229175469775</v>
      </c>
      <c r="G7583" s="90">
        <f t="shared" ca="1" si="1426"/>
        <v>89.015061334667251</v>
      </c>
      <c r="H7583" s="90">
        <f t="shared" ca="1" si="1422"/>
        <v>506.60194760450827</v>
      </c>
      <c r="I7583" s="90">
        <f t="shared" ca="1" si="1423"/>
        <v>374.21478930566838</v>
      </c>
      <c r="J7583" s="90">
        <f t="shared" ca="1" si="1424"/>
        <v>433.47952034373372</v>
      </c>
    </row>
    <row r="7584" spans="1:10" ht="12.75" x14ac:dyDescent="0.2">
      <c r="A7584" s="84">
        <v>7572</v>
      </c>
      <c r="B7584" s="90">
        <f t="shared" ca="1" si="1420"/>
        <v>408.26633433113426</v>
      </c>
      <c r="C7584" s="103">
        <f t="shared" ca="1" si="1427"/>
        <v>301.23490203138471</v>
      </c>
      <c r="D7584" s="103">
        <f t="shared" ca="1" si="1427"/>
        <v>325.73584221039124</v>
      </c>
      <c r="E7584" s="90">
        <f t="shared" ca="1" si="1426"/>
        <v>108.06538201922305</v>
      </c>
      <c r="F7584" s="90">
        <f t="shared" ca="1" si="1426"/>
        <v>78.522403828622032</v>
      </c>
      <c r="G7584" s="90">
        <f t="shared" ca="1" si="1426"/>
        <v>114.74517585080157</v>
      </c>
      <c r="H7584" s="90">
        <f t="shared" ca="1" si="1422"/>
        <v>516.33171635035728</v>
      </c>
      <c r="I7584" s="90">
        <f t="shared" ca="1" si="1423"/>
        <v>379.75730586000674</v>
      </c>
      <c r="J7584" s="90">
        <f t="shared" ca="1" si="1424"/>
        <v>440.4810180611928</v>
      </c>
    </row>
    <row r="7585" spans="1:10" ht="12.75" x14ac:dyDescent="0.2">
      <c r="A7585" s="84">
        <v>7573</v>
      </c>
      <c r="B7585" s="90">
        <f t="shared" ca="1" si="1420"/>
        <v>415.39853190120351</v>
      </c>
      <c r="C7585" s="103">
        <f t="shared" ca="1" si="1427"/>
        <v>278.1736881438631</v>
      </c>
      <c r="D7585" s="103">
        <f t="shared" ca="1" si="1427"/>
        <v>328.01126805392289</v>
      </c>
      <c r="E7585" s="90">
        <f t="shared" ca="1" si="1426"/>
        <v>109.509612671338</v>
      </c>
      <c r="F7585" s="90">
        <f t="shared" ca="1" si="1426"/>
        <v>88.348682287131794</v>
      </c>
      <c r="G7585" s="90">
        <f t="shared" ca="1" si="1426"/>
        <v>91.976178268891758</v>
      </c>
      <c r="H7585" s="90">
        <f t="shared" ca="1" si="1422"/>
        <v>524.90814457254146</v>
      </c>
      <c r="I7585" s="90">
        <f t="shared" ca="1" si="1423"/>
        <v>366.5223704309949</v>
      </c>
      <c r="J7585" s="90">
        <f t="shared" ca="1" si="1424"/>
        <v>419.98744632281466</v>
      </c>
    </row>
    <row r="7586" spans="1:10" ht="12.75" x14ac:dyDescent="0.2">
      <c r="A7586" s="84">
        <v>7574</v>
      </c>
      <c r="B7586" s="90">
        <f t="shared" ca="1" si="1420"/>
        <v>413.4113239881853</v>
      </c>
      <c r="C7586" s="103">
        <f t="shared" ca="1" si="1427"/>
        <v>306.28914640137157</v>
      </c>
      <c r="D7586" s="103">
        <f t="shared" ca="1" si="1427"/>
        <v>343.20948921009807</v>
      </c>
      <c r="E7586" s="90">
        <f t="shared" ca="1" si="1426"/>
        <v>107.06305670756444</v>
      </c>
      <c r="F7586" s="90">
        <f t="shared" ca="1" si="1426"/>
        <v>77.694655181967619</v>
      </c>
      <c r="G7586" s="90">
        <f t="shared" ca="1" si="1426"/>
        <v>91.350955660897455</v>
      </c>
      <c r="H7586" s="90">
        <f t="shared" ca="1" si="1422"/>
        <v>520.47438069574969</v>
      </c>
      <c r="I7586" s="90">
        <f t="shared" ca="1" si="1423"/>
        <v>383.98380158333919</v>
      </c>
      <c r="J7586" s="90">
        <f t="shared" ca="1" si="1424"/>
        <v>434.56044487099552</v>
      </c>
    </row>
    <row r="7587" spans="1:10" ht="12.75" x14ac:dyDescent="0.2">
      <c r="A7587" s="84">
        <v>7575</v>
      </c>
      <c r="B7587" s="90">
        <f t="shared" ca="1" si="1420"/>
        <v>407.43607961794822</v>
      </c>
      <c r="C7587" s="103">
        <f t="shared" ca="1" si="1427"/>
        <v>296.30505823867634</v>
      </c>
      <c r="D7587" s="103">
        <f t="shared" ca="1" si="1427"/>
        <v>326.06202297509498</v>
      </c>
      <c r="E7587" s="90">
        <f t="shared" ca="1" si="1426"/>
        <v>112.91121421574782</v>
      </c>
      <c r="F7587" s="90">
        <f t="shared" ca="1" si="1426"/>
        <v>99.018144465694348</v>
      </c>
      <c r="G7587" s="90">
        <f t="shared" ca="1" si="1426"/>
        <v>96.950572711754745</v>
      </c>
      <c r="H7587" s="90">
        <f t="shared" ca="1" si="1422"/>
        <v>520.34729383369609</v>
      </c>
      <c r="I7587" s="90">
        <f t="shared" ca="1" si="1423"/>
        <v>395.32320270437071</v>
      </c>
      <c r="J7587" s="90">
        <f t="shared" ca="1" si="1424"/>
        <v>423.01259568684975</v>
      </c>
    </row>
    <row r="7588" spans="1:10" ht="12.75" x14ac:dyDescent="0.2">
      <c r="A7588" s="84">
        <v>7576</v>
      </c>
      <c r="B7588" s="90">
        <f t="shared" ca="1" si="1420"/>
        <v>406.40598053421394</v>
      </c>
      <c r="C7588" s="103">
        <f t="shared" ca="1" si="1427"/>
        <v>303.74283743854323</v>
      </c>
      <c r="D7588" s="103">
        <f t="shared" ca="1" si="1427"/>
        <v>335.5206570633477</v>
      </c>
      <c r="E7588" s="90">
        <f t="shared" ca="1" si="1426"/>
        <v>111.17440359542945</v>
      </c>
      <c r="F7588" s="90">
        <f t="shared" ca="1" si="1426"/>
        <v>75.140837162815956</v>
      </c>
      <c r="G7588" s="90">
        <f t="shared" ca="1" si="1426"/>
        <v>94.468298448078144</v>
      </c>
      <c r="H7588" s="90">
        <f t="shared" ca="1" si="1422"/>
        <v>517.58038412964333</v>
      </c>
      <c r="I7588" s="90">
        <f t="shared" ca="1" si="1423"/>
        <v>378.88367460135919</v>
      </c>
      <c r="J7588" s="90">
        <f t="shared" ca="1" si="1424"/>
        <v>429.98895551142584</v>
      </c>
    </row>
    <row r="7589" spans="1:10" ht="12.75" x14ac:dyDescent="0.2">
      <c r="A7589" s="84">
        <v>7577</v>
      </c>
      <c r="B7589" s="90">
        <f t="shared" ca="1" si="1420"/>
        <v>407.41817710871862</v>
      </c>
      <c r="C7589" s="103">
        <f t="shared" ca="1" si="1427"/>
        <v>284.64635293767509</v>
      </c>
      <c r="D7589" s="103">
        <f t="shared" ca="1" si="1427"/>
        <v>344.70768091729224</v>
      </c>
      <c r="E7589" s="90">
        <f t="shared" ca="1" si="1426"/>
        <v>112.12268531173441</v>
      </c>
      <c r="F7589" s="90">
        <f t="shared" ca="1" si="1426"/>
        <v>61.501199700025147</v>
      </c>
      <c r="G7589" s="90">
        <f t="shared" ca="1" si="1426"/>
        <v>60.15267639939907</v>
      </c>
      <c r="H7589" s="90">
        <f t="shared" ca="1" si="1422"/>
        <v>519.5408624204531</v>
      </c>
      <c r="I7589" s="90">
        <f t="shared" ca="1" si="1423"/>
        <v>346.14755263770024</v>
      </c>
      <c r="J7589" s="90">
        <f t="shared" ca="1" si="1424"/>
        <v>404.86035731669131</v>
      </c>
    </row>
    <row r="7590" spans="1:10" ht="12.75" x14ac:dyDescent="0.2">
      <c r="A7590" s="84">
        <v>7578</v>
      </c>
      <c r="B7590" s="90">
        <f t="shared" ca="1" si="1420"/>
        <v>409.03623843752422</v>
      </c>
      <c r="C7590" s="103">
        <f t="shared" ca="1" si="1427"/>
        <v>304.354948726092</v>
      </c>
      <c r="D7590" s="103">
        <f t="shared" ca="1" si="1427"/>
        <v>344.80830444912931</v>
      </c>
      <c r="E7590" s="90">
        <f t="shared" ca="1" si="1426"/>
        <v>116.65547709872013</v>
      </c>
      <c r="F7590" s="90">
        <f t="shared" ca="1" si="1426"/>
        <v>77.612727906036852</v>
      </c>
      <c r="G7590" s="90">
        <f t="shared" ca="1" si="1426"/>
        <v>98.575673027518761</v>
      </c>
      <c r="H7590" s="90">
        <f t="shared" ca="1" si="1422"/>
        <v>525.69171553624437</v>
      </c>
      <c r="I7590" s="90">
        <f t="shared" ca="1" si="1423"/>
        <v>381.96767663212887</v>
      </c>
      <c r="J7590" s="90">
        <f t="shared" ca="1" si="1424"/>
        <v>443.38397747664806</v>
      </c>
    </row>
    <row r="7591" spans="1:10" ht="12.75" x14ac:dyDescent="0.2">
      <c r="A7591" s="84">
        <v>7579</v>
      </c>
      <c r="B7591" s="90">
        <f t="shared" ca="1" si="1420"/>
        <v>411.21100482313102</v>
      </c>
      <c r="C7591" s="103">
        <f t="shared" ca="1" si="1427"/>
        <v>290.80195733567956</v>
      </c>
      <c r="D7591" s="103">
        <f t="shared" ca="1" si="1427"/>
        <v>352.06312164772623</v>
      </c>
      <c r="E7591" s="90">
        <f t="shared" ca="1" si="1426"/>
        <v>108.01473345475267</v>
      </c>
      <c r="F7591" s="90">
        <f t="shared" ca="1" si="1426"/>
        <v>92.611623068623075</v>
      </c>
      <c r="G7591" s="90">
        <f t="shared" ca="1" si="1426"/>
        <v>107.21829683313557</v>
      </c>
      <c r="H7591" s="90">
        <f t="shared" ca="1" si="1422"/>
        <v>519.22573827788369</v>
      </c>
      <c r="I7591" s="90">
        <f t="shared" ca="1" si="1423"/>
        <v>383.41358040430265</v>
      </c>
      <c r="J7591" s="90">
        <f t="shared" ca="1" si="1424"/>
        <v>459.28141848086182</v>
      </c>
    </row>
    <row r="7592" spans="1:10" ht="12.75" x14ac:dyDescent="0.2">
      <c r="A7592" s="84">
        <v>7580</v>
      </c>
      <c r="B7592" s="90">
        <f t="shared" ca="1" si="1420"/>
        <v>408.11925855240605</v>
      </c>
      <c r="C7592" s="103">
        <f t="shared" ca="1" si="1427"/>
        <v>304.99242523379354</v>
      </c>
      <c r="D7592" s="103">
        <f t="shared" ca="1" si="1427"/>
        <v>343.70332107337873</v>
      </c>
      <c r="E7592" s="90">
        <f t="shared" ca="1" si="1426"/>
        <v>119.14973334897414</v>
      </c>
      <c r="F7592" s="90">
        <f t="shared" ca="1" si="1426"/>
        <v>89.372071344608074</v>
      </c>
      <c r="G7592" s="90">
        <f t="shared" ca="1" si="1426"/>
        <v>86.51587388048732</v>
      </c>
      <c r="H7592" s="90">
        <f t="shared" ca="1" si="1422"/>
        <v>527.26899190138022</v>
      </c>
      <c r="I7592" s="90">
        <f t="shared" ca="1" si="1423"/>
        <v>394.3644965784016</v>
      </c>
      <c r="J7592" s="90">
        <f t="shared" ca="1" si="1424"/>
        <v>430.21919495386607</v>
      </c>
    </row>
    <row r="7593" spans="1:10" ht="12.75" x14ac:dyDescent="0.2">
      <c r="A7593" s="84">
        <v>7581</v>
      </c>
      <c r="B7593" s="90">
        <f t="shared" ca="1" si="1420"/>
        <v>410.25268722877513</v>
      </c>
      <c r="C7593" s="103">
        <f t="shared" ca="1" si="1427"/>
        <v>299.4450843900056</v>
      </c>
      <c r="D7593" s="103">
        <f t="shared" ca="1" si="1427"/>
        <v>340.62836771231474</v>
      </c>
      <c r="E7593" s="90">
        <f t="shared" ca="1" si="1426"/>
        <v>119.32420089142664</v>
      </c>
      <c r="F7593" s="90">
        <f t="shared" ca="1" si="1426"/>
        <v>74.750198676866916</v>
      </c>
      <c r="G7593" s="90">
        <f t="shared" ca="1" si="1426"/>
        <v>70.299870967171472</v>
      </c>
      <c r="H7593" s="90">
        <f t="shared" ca="1" si="1422"/>
        <v>529.57688812020183</v>
      </c>
      <c r="I7593" s="90">
        <f t="shared" ca="1" si="1423"/>
        <v>374.19528306687255</v>
      </c>
      <c r="J7593" s="90">
        <f t="shared" ca="1" si="1424"/>
        <v>410.92823867948618</v>
      </c>
    </row>
    <row r="7594" spans="1:10" ht="12.75" x14ac:dyDescent="0.2">
      <c r="A7594" s="84">
        <v>7582</v>
      </c>
      <c r="B7594" s="90">
        <f t="shared" ca="1" si="1420"/>
        <v>414.86649427482502</v>
      </c>
      <c r="C7594" s="103">
        <f t="shared" ca="1" si="1427"/>
        <v>280.47059606440416</v>
      </c>
      <c r="D7594" s="103">
        <f t="shared" ca="1" si="1427"/>
        <v>351.59381065431603</v>
      </c>
      <c r="E7594" s="90">
        <f t="shared" ca="1" si="1426"/>
        <v>103.82128893555311</v>
      </c>
      <c r="F7594" s="90">
        <f t="shared" ca="1" si="1426"/>
        <v>73.405218004160091</v>
      </c>
      <c r="G7594" s="90">
        <f t="shared" ca="1" si="1426"/>
        <v>101.101939301011</v>
      </c>
      <c r="H7594" s="90">
        <f t="shared" ca="1" si="1422"/>
        <v>518.68778321037814</v>
      </c>
      <c r="I7594" s="90">
        <f t="shared" ca="1" si="1423"/>
        <v>353.87581406856424</v>
      </c>
      <c r="J7594" s="90">
        <f t="shared" ca="1" si="1424"/>
        <v>452.69574995532702</v>
      </c>
    </row>
    <row r="7595" spans="1:10" ht="12.75" x14ac:dyDescent="0.2">
      <c r="A7595" s="84">
        <v>7583</v>
      </c>
      <c r="B7595" s="90">
        <f t="shared" ca="1" si="1420"/>
        <v>403.47150768336394</v>
      </c>
      <c r="C7595" s="103">
        <f t="shared" ca="1" si="1427"/>
        <v>302.37797289340841</v>
      </c>
      <c r="D7595" s="103">
        <f t="shared" ca="1" si="1427"/>
        <v>344.26217910464646</v>
      </c>
      <c r="E7595" s="90">
        <f t="shared" ca="1" si="1426"/>
        <v>120.29127187337731</v>
      </c>
      <c r="F7595" s="90">
        <f t="shared" ca="1" si="1426"/>
        <v>78.55000749181778</v>
      </c>
      <c r="G7595" s="90">
        <f t="shared" ca="1" si="1426"/>
        <v>107.43654072929665</v>
      </c>
      <c r="H7595" s="90">
        <f t="shared" ca="1" si="1422"/>
        <v>523.76277955674129</v>
      </c>
      <c r="I7595" s="90">
        <f t="shared" ca="1" si="1423"/>
        <v>380.92798038522619</v>
      </c>
      <c r="J7595" s="90">
        <f t="shared" ca="1" si="1424"/>
        <v>451.69871983394313</v>
      </c>
    </row>
    <row r="7596" spans="1:10" ht="12.75" x14ac:dyDescent="0.2">
      <c r="A7596" s="84">
        <v>7584</v>
      </c>
      <c r="B7596" s="90">
        <f t="shared" ca="1" si="1420"/>
        <v>417.34247209401593</v>
      </c>
      <c r="C7596" s="103">
        <f t="shared" ca="1" si="1427"/>
        <v>301.99245759318745</v>
      </c>
      <c r="D7596" s="103">
        <f t="shared" ca="1" si="1427"/>
        <v>340.8955879807815</v>
      </c>
      <c r="E7596" s="90">
        <f t="shared" ca="1" si="1426"/>
        <v>109.18762157957055</v>
      </c>
      <c r="F7596" s="90">
        <f t="shared" ca="1" si="1426"/>
        <v>92.676309852864392</v>
      </c>
      <c r="G7596" s="90">
        <f t="shared" ca="1" si="1426"/>
        <v>93.124953388136305</v>
      </c>
      <c r="H7596" s="90">
        <f t="shared" ca="1" si="1422"/>
        <v>526.53009367358652</v>
      </c>
      <c r="I7596" s="90">
        <f t="shared" ca="1" si="1423"/>
        <v>394.66876744605185</v>
      </c>
      <c r="J7596" s="90">
        <f t="shared" ca="1" si="1424"/>
        <v>434.0205413689178</v>
      </c>
    </row>
    <row r="7597" spans="1:10" ht="12.75" x14ac:dyDescent="0.2">
      <c r="A7597" s="84">
        <v>7585</v>
      </c>
      <c r="B7597" s="90">
        <f t="shared" ca="1" si="1420"/>
        <v>414.22965330887524</v>
      </c>
      <c r="C7597" s="103">
        <f t="shared" ca="1" si="1427"/>
        <v>314.96149820831658</v>
      </c>
      <c r="D7597" s="103">
        <f t="shared" ca="1" si="1427"/>
        <v>340.04498554736563</v>
      </c>
      <c r="E7597" s="90">
        <f t="shared" ca="1" si="1426"/>
        <v>112.5288137600388</v>
      </c>
      <c r="F7597" s="90">
        <f t="shared" ca="1" si="1426"/>
        <v>91.502478503926454</v>
      </c>
      <c r="G7597" s="90">
        <f t="shared" ca="1" si="1426"/>
        <v>102.84248470335905</v>
      </c>
      <c r="H7597" s="90">
        <f t="shared" ca="1" si="1422"/>
        <v>526.758467068914</v>
      </c>
      <c r="I7597" s="90">
        <f t="shared" ca="1" si="1423"/>
        <v>406.46397671224304</v>
      </c>
      <c r="J7597" s="90">
        <f t="shared" ca="1" si="1424"/>
        <v>442.88747025072468</v>
      </c>
    </row>
    <row r="7598" spans="1:10" ht="12.75" x14ac:dyDescent="0.2">
      <c r="A7598" s="84">
        <v>7586</v>
      </c>
      <c r="B7598" s="90">
        <f t="shared" ca="1" si="1420"/>
        <v>410.08479468763505</v>
      </c>
      <c r="C7598" s="103">
        <f t="shared" ref="C7598:G7613" ca="1" si="1428">NORMINV(RAND(),C$5,C$6)</f>
        <v>292.91044706104094</v>
      </c>
      <c r="D7598" s="103">
        <f t="shared" ca="1" si="1428"/>
        <v>328.30852211284292</v>
      </c>
      <c r="E7598" s="90">
        <f t="shared" ca="1" si="1428"/>
        <v>110.09943283034053</v>
      </c>
      <c r="F7598" s="90">
        <f t="shared" ca="1" si="1428"/>
        <v>88.322258629132776</v>
      </c>
      <c r="G7598" s="90">
        <f t="shared" ca="1" si="1428"/>
        <v>72.126463772142472</v>
      </c>
      <c r="H7598" s="90">
        <f t="shared" ca="1" si="1422"/>
        <v>520.18422751797561</v>
      </c>
      <c r="I7598" s="90">
        <f t="shared" ca="1" si="1423"/>
        <v>381.2327056901737</v>
      </c>
      <c r="J7598" s="90">
        <f t="shared" ca="1" si="1424"/>
        <v>400.43498588498539</v>
      </c>
    </row>
    <row r="7599" spans="1:10" ht="12.75" x14ac:dyDescent="0.2">
      <c r="A7599" s="84">
        <v>7587</v>
      </c>
      <c r="B7599" s="90">
        <f t="shared" ca="1" si="1420"/>
        <v>423.69097845293447</v>
      </c>
      <c r="C7599" s="103">
        <f t="shared" ref="C7599:D7613" ca="1" si="1429">NORMINV(RAND(),C$5,C$6)</f>
        <v>284.47798599206033</v>
      </c>
      <c r="D7599" s="103">
        <f t="shared" ca="1" si="1429"/>
        <v>332.74821470657992</v>
      </c>
      <c r="E7599" s="90">
        <f t="shared" ca="1" si="1428"/>
        <v>112.77952880414983</v>
      </c>
      <c r="F7599" s="90">
        <f t="shared" ca="1" si="1428"/>
        <v>88.224399550997575</v>
      </c>
      <c r="G7599" s="90">
        <f t="shared" ca="1" si="1428"/>
        <v>72.830257398785776</v>
      </c>
      <c r="H7599" s="90">
        <f t="shared" ca="1" si="1422"/>
        <v>536.47050725708436</v>
      </c>
      <c r="I7599" s="90">
        <f t="shared" ca="1" si="1423"/>
        <v>372.70238554305791</v>
      </c>
      <c r="J7599" s="90">
        <f t="shared" ca="1" si="1424"/>
        <v>405.57847210536568</v>
      </c>
    </row>
    <row r="7600" spans="1:10" ht="12.75" x14ac:dyDescent="0.2">
      <c r="A7600" s="84">
        <v>7588</v>
      </c>
      <c r="B7600" s="90">
        <f t="shared" ca="1" si="1420"/>
        <v>413.90144123508668</v>
      </c>
      <c r="C7600" s="103">
        <f t="shared" ca="1" si="1429"/>
        <v>294.5496786919237</v>
      </c>
      <c r="D7600" s="103">
        <f t="shared" ca="1" si="1429"/>
        <v>341.22478419105556</v>
      </c>
      <c r="E7600" s="90">
        <f t="shared" ca="1" si="1428"/>
        <v>122.5029120558105</v>
      </c>
      <c r="F7600" s="90">
        <f t="shared" ca="1" si="1428"/>
        <v>78.114143317563389</v>
      </c>
      <c r="G7600" s="90">
        <f t="shared" ca="1" si="1428"/>
        <v>104.63580736481529</v>
      </c>
      <c r="H7600" s="90">
        <f t="shared" ca="1" si="1422"/>
        <v>536.40435329089723</v>
      </c>
      <c r="I7600" s="90">
        <f t="shared" ca="1" si="1423"/>
        <v>372.66382200948709</v>
      </c>
      <c r="J7600" s="90">
        <f t="shared" ca="1" si="1424"/>
        <v>445.86059155587088</v>
      </c>
    </row>
    <row r="7601" spans="1:10" ht="12.75" x14ac:dyDescent="0.2">
      <c r="A7601" s="84">
        <v>7589</v>
      </c>
      <c r="B7601" s="90">
        <f t="shared" ca="1" si="1420"/>
        <v>410.4389173414786</v>
      </c>
      <c r="C7601" s="103">
        <f t="shared" ca="1" si="1429"/>
        <v>293.29299587686239</v>
      </c>
      <c r="D7601" s="103">
        <f t="shared" ca="1" si="1429"/>
        <v>344.2412522315268</v>
      </c>
      <c r="E7601" s="90">
        <f t="shared" ca="1" si="1428"/>
        <v>118.03332778057853</v>
      </c>
      <c r="F7601" s="90">
        <f t="shared" ca="1" si="1428"/>
        <v>87.450418589291516</v>
      </c>
      <c r="G7601" s="90">
        <f t="shared" ca="1" si="1428"/>
        <v>87.140423797170484</v>
      </c>
      <c r="H7601" s="90">
        <f t="shared" ca="1" si="1422"/>
        <v>528.47224512205707</v>
      </c>
      <c r="I7601" s="90">
        <f t="shared" ca="1" si="1423"/>
        <v>380.74341446615392</v>
      </c>
      <c r="J7601" s="90">
        <f t="shared" ca="1" si="1424"/>
        <v>431.38167602869726</v>
      </c>
    </row>
    <row r="7602" spans="1:10" ht="12.75" x14ac:dyDescent="0.2">
      <c r="A7602" s="84">
        <v>7590</v>
      </c>
      <c r="B7602" s="90">
        <f t="shared" ca="1" si="1420"/>
        <v>408.52754920060465</v>
      </c>
      <c r="C7602" s="103">
        <f t="shared" ca="1" si="1429"/>
        <v>288.58696215330281</v>
      </c>
      <c r="D7602" s="103">
        <f t="shared" ca="1" si="1429"/>
        <v>343.36340192094218</v>
      </c>
      <c r="E7602" s="90">
        <f t="shared" ca="1" si="1428"/>
        <v>110.76151573193155</v>
      </c>
      <c r="F7602" s="90">
        <f t="shared" ca="1" si="1428"/>
        <v>75.625034304525414</v>
      </c>
      <c r="G7602" s="90">
        <f t="shared" ca="1" si="1428"/>
        <v>98.811624729015733</v>
      </c>
      <c r="H7602" s="90">
        <f t="shared" ca="1" si="1422"/>
        <v>519.28906493253623</v>
      </c>
      <c r="I7602" s="90">
        <f t="shared" ca="1" si="1423"/>
        <v>364.21199645782821</v>
      </c>
      <c r="J7602" s="90">
        <f t="shared" ca="1" si="1424"/>
        <v>442.17502664995789</v>
      </c>
    </row>
    <row r="7603" spans="1:10" ht="12.75" x14ac:dyDescent="0.2">
      <c r="A7603" s="84">
        <v>7591</v>
      </c>
      <c r="B7603" s="90">
        <f t="shared" ca="1" si="1420"/>
        <v>411.92848708849016</v>
      </c>
      <c r="C7603" s="103">
        <f t="shared" ca="1" si="1429"/>
        <v>293.54167432485877</v>
      </c>
      <c r="D7603" s="103">
        <f t="shared" ca="1" si="1429"/>
        <v>346.37031154347136</v>
      </c>
      <c r="E7603" s="90">
        <f t="shared" ca="1" si="1428"/>
        <v>117.88970057153355</v>
      </c>
      <c r="F7603" s="90">
        <f t="shared" ca="1" si="1428"/>
        <v>84.000243848912334</v>
      </c>
      <c r="G7603" s="90">
        <f t="shared" ca="1" si="1428"/>
        <v>100.36755341222732</v>
      </c>
      <c r="H7603" s="90">
        <f t="shared" ca="1" si="1422"/>
        <v>529.81818766002368</v>
      </c>
      <c r="I7603" s="90">
        <f t="shared" ca="1" si="1423"/>
        <v>377.54191817377114</v>
      </c>
      <c r="J7603" s="90">
        <f t="shared" ca="1" si="1424"/>
        <v>446.73786495569868</v>
      </c>
    </row>
    <row r="7604" spans="1:10" ht="12.75" x14ac:dyDescent="0.2">
      <c r="A7604" s="84">
        <v>7592</v>
      </c>
      <c r="B7604" s="90">
        <f t="shared" ca="1" si="1420"/>
        <v>410.41472416860654</v>
      </c>
      <c r="C7604" s="103">
        <f t="shared" ca="1" si="1429"/>
        <v>286.85314547395564</v>
      </c>
      <c r="D7604" s="103">
        <f t="shared" ca="1" si="1429"/>
        <v>355.96895992869031</v>
      </c>
      <c r="E7604" s="90">
        <f t="shared" ca="1" si="1428"/>
        <v>119.43398219418371</v>
      </c>
      <c r="F7604" s="90">
        <f t="shared" ca="1" si="1428"/>
        <v>86.441900568651846</v>
      </c>
      <c r="G7604" s="90">
        <f t="shared" ca="1" si="1428"/>
        <v>70.694593491423305</v>
      </c>
      <c r="H7604" s="90">
        <f t="shared" ca="1" si="1422"/>
        <v>529.84870636279027</v>
      </c>
      <c r="I7604" s="90">
        <f t="shared" ca="1" si="1423"/>
        <v>373.29504604260751</v>
      </c>
      <c r="J7604" s="90">
        <f t="shared" ca="1" si="1424"/>
        <v>426.6635534201136</v>
      </c>
    </row>
    <row r="7605" spans="1:10" ht="12.75" x14ac:dyDescent="0.2">
      <c r="A7605" s="84">
        <v>7593</v>
      </c>
      <c r="B7605" s="90">
        <f t="shared" ca="1" si="1420"/>
        <v>413.7226776632599</v>
      </c>
      <c r="C7605" s="103">
        <f t="shared" ca="1" si="1429"/>
        <v>288.74785413373013</v>
      </c>
      <c r="D7605" s="103">
        <f t="shared" ca="1" si="1429"/>
        <v>340.41698634699657</v>
      </c>
      <c r="E7605" s="90">
        <f t="shared" ca="1" si="1428"/>
        <v>118.47525497113831</v>
      </c>
      <c r="F7605" s="90">
        <f t="shared" ca="1" si="1428"/>
        <v>94.613822053172271</v>
      </c>
      <c r="G7605" s="90">
        <f t="shared" ca="1" si="1428"/>
        <v>83.682671724940136</v>
      </c>
      <c r="H7605" s="90">
        <f t="shared" ca="1" si="1422"/>
        <v>532.19793263439817</v>
      </c>
      <c r="I7605" s="90">
        <f t="shared" ca="1" si="1423"/>
        <v>383.3616761869024</v>
      </c>
      <c r="J7605" s="90">
        <f t="shared" ca="1" si="1424"/>
        <v>424.09965807193669</v>
      </c>
    </row>
    <row r="7606" spans="1:10" ht="12.75" x14ac:dyDescent="0.2">
      <c r="A7606" s="84">
        <v>7594</v>
      </c>
      <c r="B7606" s="90">
        <f t="shared" ca="1" si="1420"/>
        <v>418.03318083385676</v>
      </c>
      <c r="C7606" s="103">
        <f t="shared" ca="1" si="1429"/>
        <v>300.3217911634095</v>
      </c>
      <c r="D7606" s="103">
        <f t="shared" ca="1" si="1429"/>
        <v>328.63752737978029</v>
      </c>
      <c r="E7606" s="90">
        <f t="shared" ca="1" si="1428"/>
        <v>107.9443448995487</v>
      </c>
      <c r="F7606" s="90">
        <f t="shared" ca="1" si="1428"/>
        <v>66.506911817620562</v>
      </c>
      <c r="G7606" s="90">
        <f t="shared" ca="1" si="1428"/>
        <v>93.631467311913184</v>
      </c>
      <c r="H7606" s="90">
        <f t="shared" ca="1" si="1422"/>
        <v>525.9775257334054</v>
      </c>
      <c r="I7606" s="90">
        <f t="shared" ca="1" si="1423"/>
        <v>366.82870298103006</v>
      </c>
      <c r="J7606" s="90">
        <f t="shared" ca="1" si="1424"/>
        <v>422.26899469169348</v>
      </c>
    </row>
    <row r="7607" spans="1:10" ht="12.75" x14ac:dyDescent="0.2">
      <c r="A7607" s="84">
        <v>7595</v>
      </c>
      <c r="B7607" s="90">
        <f t="shared" ca="1" si="1420"/>
        <v>413.11377808409333</v>
      </c>
      <c r="C7607" s="103">
        <f t="shared" ca="1" si="1429"/>
        <v>281.23586909729079</v>
      </c>
      <c r="D7607" s="103">
        <f t="shared" ca="1" si="1429"/>
        <v>357.87190653148446</v>
      </c>
      <c r="E7607" s="90">
        <f t="shared" ca="1" si="1428"/>
        <v>114.44135815642522</v>
      </c>
      <c r="F7607" s="90">
        <f t="shared" ca="1" si="1428"/>
        <v>73.467515433870318</v>
      </c>
      <c r="G7607" s="90">
        <f t="shared" ca="1" si="1428"/>
        <v>78.72768079595096</v>
      </c>
      <c r="H7607" s="90">
        <f t="shared" ca="1" si="1422"/>
        <v>527.55513624051855</v>
      </c>
      <c r="I7607" s="90">
        <f t="shared" ca="1" si="1423"/>
        <v>354.70338453116108</v>
      </c>
      <c r="J7607" s="90">
        <f t="shared" ca="1" si="1424"/>
        <v>436.59958732743542</v>
      </c>
    </row>
    <row r="7608" spans="1:10" ht="12.75" x14ac:dyDescent="0.2">
      <c r="A7608" s="84">
        <v>7596</v>
      </c>
      <c r="B7608" s="90">
        <f t="shared" ca="1" si="1420"/>
        <v>403.45735583983685</v>
      </c>
      <c r="C7608" s="103">
        <f t="shared" ca="1" si="1429"/>
        <v>308.80291025645613</v>
      </c>
      <c r="D7608" s="103">
        <f t="shared" ca="1" si="1429"/>
        <v>356.25916737395704</v>
      </c>
      <c r="E7608" s="90">
        <f t="shared" ca="1" si="1428"/>
        <v>121.01114514307966</v>
      </c>
      <c r="F7608" s="90">
        <f t="shared" ca="1" si="1428"/>
        <v>85.1196937225954</v>
      </c>
      <c r="G7608" s="90">
        <f t="shared" ca="1" si="1428"/>
        <v>91.770506041288115</v>
      </c>
      <c r="H7608" s="90">
        <f t="shared" ca="1" si="1422"/>
        <v>524.46850098291657</v>
      </c>
      <c r="I7608" s="90">
        <f t="shared" ca="1" si="1423"/>
        <v>393.92260397905153</v>
      </c>
      <c r="J7608" s="90">
        <f t="shared" ca="1" si="1424"/>
        <v>448.02967341524516</v>
      </c>
    </row>
    <row r="7609" spans="1:10" ht="12.75" x14ac:dyDescent="0.2">
      <c r="A7609" s="84">
        <v>7597</v>
      </c>
      <c r="B7609" s="90">
        <f t="shared" ca="1" si="1420"/>
        <v>415.40443304678274</v>
      </c>
      <c r="C7609" s="103">
        <f t="shared" ca="1" si="1429"/>
        <v>282.37307820931323</v>
      </c>
      <c r="D7609" s="103">
        <f t="shared" ca="1" si="1429"/>
        <v>376.93716998881905</v>
      </c>
      <c r="E7609" s="90">
        <f t="shared" ca="1" si="1428"/>
        <v>115.16381425975371</v>
      </c>
      <c r="F7609" s="90">
        <f t="shared" ca="1" si="1428"/>
        <v>78.826137348144684</v>
      </c>
      <c r="G7609" s="90">
        <f t="shared" ca="1" si="1428"/>
        <v>76.202978367137121</v>
      </c>
      <c r="H7609" s="90">
        <f t="shared" ca="1" si="1422"/>
        <v>530.56824730653648</v>
      </c>
      <c r="I7609" s="90">
        <f t="shared" ca="1" si="1423"/>
        <v>361.19921555745793</v>
      </c>
      <c r="J7609" s="90">
        <f t="shared" ca="1" si="1424"/>
        <v>453.14014835595617</v>
      </c>
    </row>
    <row r="7610" spans="1:10" ht="12.75" x14ac:dyDescent="0.2">
      <c r="A7610" s="84">
        <v>7598</v>
      </c>
      <c r="B7610" s="90">
        <f t="shared" ca="1" si="1420"/>
        <v>410.94868502212483</v>
      </c>
      <c r="C7610" s="103">
        <f t="shared" ca="1" si="1429"/>
        <v>286.78723462180722</v>
      </c>
      <c r="D7610" s="103">
        <f t="shared" ca="1" si="1429"/>
        <v>372.87642358556172</v>
      </c>
      <c r="E7610" s="90">
        <f t="shared" ca="1" si="1428"/>
        <v>110.64224543283643</v>
      </c>
      <c r="F7610" s="90">
        <f t="shared" ca="1" si="1428"/>
        <v>92.845256296577659</v>
      </c>
      <c r="G7610" s="90">
        <f t="shared" ca="1" si="1428"/>
        <v>111.87240894644762</v>
      </c>
      <c r="H7610" s="90">
        <f t="shared" ca="1" si="1422"/>
        <v>521.59093045496127</v>
      </c>
      <c r="I7610" s="90">
        <f t="shared" ca="1" si="1423"/>
        <v>379.63249091838486</v>
      </c>
      <c r="J7610" s="90">
        <f t="shared" ca="1" si="1424"/>
        <v>484.74883253200937</v>
      </c>
    </row>
    <row r="7611" spans="1:10" ht="12.75" x14ac:dyDescent="0.2">
      <c r="A7611" s="84">
        <v>7599</v>
      </c>
      <c r="B7611" s="90">
        <f t="shared" ca="1" si="1420"/>
        <v>415.41016037834447</v>
      </c>
      <c r="C7611" s="103">
        <f t="shared" ca="1" si="1429"/>
        <v>305.1354333219258</v>
      </c>
      <c r="D7611" s="103">
        <f t="shared" ca="1" si="1429"/>
        <v>330.32845641567746</v>
      </c>
      <c r="E7611" s="90">
        <f t="shared" ca="1" si="1428"/>
        <v>104.66621643609824</v>
      </c>
      <c r="F7611" s="90">
        <f t="shared" ca="1" si="1428"/>
        <v>75.208630389946791</v>
      </c>
      <c r="G7611" s="90">
        <f t="shared" ca="1" si="1428"/>
        <v>86.045336097584681</v>
      </c>
      <c r="H7611" s="90">
        <f t="shared" ca="1" si="1422"/>
        <v>520.07637681444271</v>
      </c>
      <c r="I7611" s="90">
        <f t="shared" ca="1" si="1423"/>
        <v>380.34406371187259</v>
      </c>
      <c r="J7611" s="90">
        <f t="shared" ca="1" si="1424"/>
        <v>416.37379251326217</v>
      </c>
    </row>
    <row r="7612" spans="1:10" ht="12.75" x14ac:dyDescent="0.2">
      <c r="A7612" s="84">
        <v>7600</v>
      </c>
      <c r="B7612" s="90">
        <f t="shared" ca="1" si="1420"/>
        <v>402.7611197885488</v>
      </c>
      <c r="C7612" s="103">
        <f t="shared" ca="1" si="1429"/>
        <v>299.4403578942086</v>
      </c>
      <c r="D7612" s="103">
        <f t="shared" ca="1" si="1429"/>
        <v>352.09432883523039</v>
      </c>
      <c r="E7612" s="90">
        <f t="shared" ca="1" si="1428"/>
        <v>101.65128515428134</v>
      </c>
      <c r="F7612" s="90">
        <f t="shared" ca="1" si="1428"/>
        <v>65.2430292072669</v>
      </c>
      <c r="G7612" s="90">
        <f t="shared" ca="1" si="1428"/>
        <v>91.913802183899577</v>
      </c>
      <c r="H7612" s="90">
        <f t="shared" ca="1" si="1422"/>
        <v>504.41240494283011</v>
      </c>
      <c r="I7612" s="90">
        <f t="shared" ca="1" si="1423"/>
        <v>364.68338710147549</v>
      </c>
      <c r="J7612" s="90">
        <f t="shared" ca="1" si="1424"/>
        <v>444.00813101912996</v>
      </c>
    </row>
    <row r="7613" spans="1:10" ht="12.75" x14ac:dyDescent="0.2">
      <c r="A7613" s="84">
        <v>7601</v>
      </c>
      <c r="B7613" s="90">
        <f t="shared" ca="1" si="1420"/>
        <v>409.71699747758191</v>
      </c>
      <c r="C7613" s="103">
        <f t="shared" ca="1" si="1429"/>
        <v>290.67447660311001</v>
      </c>
      <c r="D7613" s="103">
        <f t="shared" ca="1" si="1429"/>
        <v>356.30149825299242</v>
      </c>
      <c r="E7613" s="90">
        <f t="shared" ca="1" si="1428"/>
        <v>110.20610759620301</v>
      </c>
      <c r="F7613" s="90">
        <f t="shared" ca="1" si="1428"/>
        <v>83.218419104398293</v>
      </c>
      <c r="G7613" s="90">
        <f t="shared" ca="1" si="1428"/>
        <v>94.546950289590072</v>
      </c>
      <c r="H7613" s="90">
        <f t="shared" ca="1" si="1422"/>
        <v>519.92310507378488</v>
      </c>
      <c r="I7613" s="90">
        <f t="shared" ca="1" si="1423"/>
        <v>373.89289570750827</v>
      </c>
      <c r="J7613" s="90">
        <f t="shared" ca="1" si="1424"/>
        <v>450.8484485425825</v>
      </c>
    </row>
    <row r="7614" spans="1:10" ht="12.75" x14ac:dyDescent="0.2">
      <c r="A7614" s="84">
        <v>7602</v>
      </c>
      <c r="B7614" s="90">
        <f t="shared" ca="1" si="1420"/>
        <v>405.78213610020305</v>
      </c>
      <c r="C7614" s="103">
        <f t="shared" ref="C7614:G7629" ca="1" si="1430">NORMINV(RAND(),C$5,C$6)</f>
        <v>300.57089221674937</v>
      </c>
      <c r="D7614" s="103">
        <f t="shared" ca="1" si="1430"/>
        <v>361.68076514254312</v>
      </c>
      <c r="E7614" s="90">
        <f t="shared" ca="1" si="1430"/>
        <v>112.9771123746571</v>
      </c>
      <c r="F7614" s="90">
        <f t="shared" ca="1" si="1430"/>
        <v>91.718248924939331</v>
      </c>
      <c r="G7614" s="90">
        <f t="shared" ca="1" si="1430"/>
        <v>102.7624436756016</v>
      </c>
      <c r="H7614" s="90">
        <f t="shared" ca="1" si="1422"/>
        <v>518.7592484748601</v>
      </c>
      <c r="I7614" s="90">
        <f t="shared" ca="1" si="1423"/>
        <v>392.28914114168867</v>
      </c>
      <c r="J7614" s="90">
        <f t="shared" ca="1" si="1424"/>
        <v>464.44320881814474</v>
      </c>
    </row>
    <row r="7615" spans="1:10" ht="12.75" x14ac:dyDescent="0.2">
      <c r="A7615" s="84">
        <v>7603</v>
      </c>
      <c r="B7615" s="90">
        <f t="shared" ca="1" si="1420"/>
        <v>406.53212312682973</v>
      </c>
      <c r="C7615" s="103">
        <f t="shared" ref="C7615:D7629" ca="1" si="1431">NORMINV(RAND(),C$5,C$6)</f>
        <v>292.9002673490229</v>
      </c>
      <c r="D7615" s="103">
        <f t="shared" ca="1" si="1431"/>
        <v>337.88287879712226</v>
      </c>
      <c r="E7615" s="90">
        <f t="shared" ca="1" si="1430"/>
        <v>104.76834045837481</v>
      </c>
      <c r="F7615" s="90">
        <f t="shared" ca="1" si="1430"/>
        <v>82.491883490534875</v>
      </c>
      <c r="G7615" s="90">
        <f t="shared" ca="1" si="1430"/>
        <v>121.02947014344171</v>
      </c>
      <c r="H7615" s="90">
        <f t="shared" ca="1" si="1422"/>
        <v>511.30046358520451</v>
      </c>
      <c r="I7615" s="90">
        <f t="shared" ca="1" si="1423"/>
        <v>375.39215083955776</v>
      </c>
      <c r="J7615" s="90">
        <f t="shared" ca="1" si="1424"/>
        <v>458.91234894056396</v>
      </c>
    </row>
    <row r="7616" spans="1:10" ht="12.75" x14ac:dyDescent="0.2">
      <c r="A7616" s="84">
        <v>7604</v>
      </c>
      <c r="B7616" s="90">
        <f t="shared" ca="1" si="1420"/>
        <v>415.12784308161525</v>
      </c>
      <c r="C7616" s="103">
        <f t="shared" ca="1" si="1431"/>
        <v>298.5682401114853</v>
      </c>
      <c r="D7616" s="103">
        <f t="shared" ca="1" si="1431"/>
        <v>345.38295196076825</v>
      </c>
      <c r="E7616" s="90">
        <f t="shared" ca="1" si="1430"/>
        <v>109.02773658227973</v>
      </c>
      <c r="F7616" s="90">
        <f t="shared" ca="1" si="1430"/>
        <v>86.817101035408541</v>
      </c>
      <c r="G7616" s="90">
        <f t="shared" ca="1" si="1430"/>
        <v>95.131108410443815</v>
      </c>
      <c r="H7616" s="90">
        <f t="shared" ca="1" si="1422"/>
        <v>524.15557966389497</v>
      </c>
      <c r="I7616" s="90">
        <f t="shared" ca="1" si="1423"/>
        <v>385.38534114689384</v>
      </c>
      <c r="J7616" s="90">
        <f t="shared" ca="1" si="1424"/>
        <v>440.51406037121205</v>
      </c>
    </row>
    <row r="7617" spans="1:10" ht="12.75" x14ac:dyDescent="0.2">
      <c r="A7617" s="84">
        <v>7605</v>
      </c>
      <c r="B7617" s="90">
        <f t="shared" ca="1" si="1420"/>
        <v>412.37123710855889</v>
      </c>
      <c r="C7617" s="103">
        <f t="shared" ca="1" si="1431"/>
        <v>294.1664898550589</v>
      </c>
      <c r="D7617" s="103">
        <f t="shared" ca="1" si="1431"/>
        <v>362.93152991950382</v>
      </c>
      <c r="E7617" s="90">
        <f t="shared" ca="1" si="1430"/>
        <v>100.39156865472648</v>
      </c>
      <c r="F7617" s="90">
        <f t="shared" ca="1" si="1430"/>
        <v>91.469517720541404</v>
      </c>
      <c r="G7617" s="90">
        <f t="shared" ca="1" si="1430"/>
        <v>95.517969978315605</v>
      </c>
      <c r="H7617" s="90">
        <f t="shared" ca="1" si="1422"/>
        <v>512.76280576328531</v>
      </c>
      <c r="I7617" s="90">
        <f t="shared" ca="1" si="1423"/>
        <v>385.63600757560027</v>
      </c>
      <c r="J7617" s="90">
        <f t="shared" ca="1" si="1424"/>
        <v>458.44949989781941</v>
      </c>
    </row>
    <row r="7618" spans="1:10" ht="12.75" x14ac:dyDescent="0.2">
      <c r="A7618" s="84">
        <v>7606</v>
      </c>
      <c r="B7618" s="90">
        <f t="shared" ca="1" si="1420"/>
        <v>403.03560477601934</v>
      </c>
      <c r="C7618" s="103">
        <f t="shared" ca="1" si="1431"/>
        <v>292.80987807647136</v>
      </c>
      <c r="D7618" s="103">
        <f t="shared" ca="1" si="1431"/>
        <v>326.86112961625332</v>
      </c>
      <c r="E7618" s="90">
        <f t="shared" ca="1" si="1430"/>
        <v>114.4603224011379</v>
      </c>
      <c r="F7618" s="90">
        <f t="shared" ca="1" si="1430"/>
        <v>102.78300445994759</v>
      </c>
      <c r="G7618" s="90">
        <f t="shared" ca="1" si="1430"/>
        <v>104.83869792804747</v>
      </c>
      <c r="H7618" s="90">
        <f t="shared" ca="1" si="1422"/>
        <v>517.49592717715723</v>
      </c>
      <c r="I7618" s="90">
        <f t="shared" ca="1" si="1423"/>
        <v>395.59288253641898</v>
      </c>
      <c r="J7618" s="90">
        <f t="shared" ca="1" si="1424"/>
        <v>431.69982754430077</v>
      </c>
    </row>
    <row r="7619" spans="1:10" ht="12.75" x14ac:dyDescent="0.2">
      <c r="A7619" s="84">
        <v>7607</v>
      </c>
      <c r="B7619" s="90">
        <f t="shared" ca="1" si="1420"/>
        <v>410.96491396444827</v>
      </c>
      <c r="C7619" s="103">
        <f t="shared" ca="1" si="1431"/>
        <v>305.32337767341306</v>
      </c>
      <c r="D7619" s="103">
        <f t="shared" ca="1" si="1431"/>
        <v>345.79900795073894</v>
      </c>
      <c r="E7619" s="90">
        <f t="shared" ca="1" si="1430"/>
        <v>103.00409890773319</v>
      </c>
      <c r="F7619" s="90">
        <f t="shared" ca="1" si="1430"/>
        <v>83.634269012383243</v>
      </c>
      <c r="G7619" s="90">
        <f t="shared" ca="1" si="1430"/>
        <v>97.078309545910756</v>
      </c>
      <c r="H7619" s="90">
        <f t="shared" ca="1" si="1422"/>
        <v>513.96901287218145</v>
      </c>
      <c r="I7619" s="90">
        <f t="shared" ca="1" si="1423"/>
        <v>388.95764668579631</v>
      </c>
      <c r="J7619" s="90">
        <f t="shared" ca="1" si="1424"/>
        <v>442.87731749664971</v>
      </c>
    </row>
    <row r="7620" spans="1:10" ht="12.75" x14ac:dyDescent="0.2">
      <c r="A7620" s="84">
        <v>7608</v>
      </c>
      <c r="B7620" s="90">
        <f t="shared" ca="1" si="1420"/>
        <v>414.19343469595998</v>
      </c>
      <c r="C7620" s="103">
        <f t="shared" ca="1" si="1431"/>
        <v>302.74492231608616</v>
      </c>
      <c r="D7620" s="103">
        <f t="shared" ca="1" si="1431"/>
        <v>349.0350521687065</v>
      </c>
      <c r="E7620" s="90">
        <f t="shared" ca="1" si="1430"/>
        <v>105.19986908058802</v>
      </c>
      <c r="F7620" s="90">
        <f t="shared" ca="1" si="1430"/>
        <v>82.140355272972073</v>
      </c>
      <c r="G7620" s="90">
        <f t="shared" ca="1" si="1430"/>
        <v>79.401095809920676</v>
      </c>
      <c r="H7620" s="90">
        <f t="shared" ca="1" si="1422"/>
        <v>519.39330377654801</v>
      </c>
      <c r="I7620" s="90">
        <f t="shared" ca="1" si="1423"/>
        <v>384.88527758905821</v>
      </c>
      <c r="J7620" s="90">
        <f t="shared" ca="1" si="1424"/>
        <v>428.43614797862716</v>
      </c>
    </row>
    <row r="7621" spans="1:10" ht="12.75" x14ac:dyDescent="0.2">
      <c r="A7621" s="84">
        <v>7609</v>
      </c>
      <c r="B7621" s="90">
        <f t="shared" ca="1" si="1420"/>
        <v>396.55933125819064</v>
      </c>
      <c r="C7621" s="103">
        <f t="shared" ca="1" si="1431"/>
        <v>308.61581644445351</v>
      </c>
      <c r="D7621" s="103">
        <f t="shared" ca="1" si="1431"/>
        <v>323.33643849515312</v>
      </c>
      <c r="E7621" s="90">
        <f t="shared" ca="1" si="1430"/>
        <v>113.01448485567765</v>
      </c>
      <c r="F7621" s="90">
        <f t="shared" ca="1" si="1430"/>
        <v>99.904016153892812</v>
      </c>
      <c r="G7621" s="90">
        <f t="shared" ca="1" si="1430"/>
        <v>79.54543810053751</v>
      </c>
      <c r="H7621" s="90">
        <f t="shared" ca="1" si="1422"/>
        <v>509.5738161138683</v>
      </c>
      <c r="I7621" s="90">
        <f t="shared" ca="1" si="1423"/>
        <v>408.51983259834634</v>
      </c>
      <c r="J7621" s="90">
        <f t="shared" ca="1" si="1424"/>
        <v>402.88187659569064</v>
      </c>
    </row>
    <row r="7622" spans="1:10" ht="12.75" x14ac:dyDescent="0.2">
      <c r="A7622" s="84">
        <v>7610</v>
      </c>
      <c r="B7622" s="90">
        <f t="shared" ca="1" si="1420"/>
        <v>407.96644828565883</v>
      </c>
      <c r="C7622" s="103">
        <f t="shared" ca="1" si="1431"/>
        <v>303.03512535891997</v>
      </c>
      <c r="D7622" s="103">
        <f t="shared" ca="1" si="1431"/>
        <v>341.15965329346454</v>
      </c>
      <c r="E7622" s="90">
        <f t="shared" ca="1" si="1430"/>
        <v>109.6145500925376</v>
      </c>
      <c r="F7622" s="90">
        <f t="shared" ca="1" si="1430"/>
        <v>74.731638069853773</v>
      </c>
      <c r="G7622" s="90">
        <f t="shared" ca="1" si="1430"/>
        <v>113.11888726876769</v>
      </c>
      <c r="H7622" s="90">
        <f t="shared" ca="1" si="1422"/>
        <v>517.58099837819645</v>
      </c>
      <c r="I7622" s="90">
        <f t="shared" ca="1" si="1423"/>
        <v>377.76676342877374</v>
      </c>
      <c r="J7622" s="90">
        <f t="shared" ca="1" si="1424"/>
        <v>454.27854056223225</v>
      </c>
    </row>
    <row r="7623" spans="1:10" ht="12.75" x14ac:dyDescent="0.2">
      <c r="A7623" s="84">
        <v>7611</v>
      </c>
      <c r="B7623" s="90">
        <f t="shared" ca="1" si="1420"/>
        <v>399.45396067922024</v>
      </c>
      <c r="C7623" s="103">
        <f t="shared" ca="1" si="1431"/>
        <v>291.29695738410265</v>
      </c>
      <c r="D7623" s="103">
        <f t="shared" ca="1" si="1431"/>
        <v>348.77690707319681</v>
      </c>
      <c r="E7623" s="90">
        <f t="shared" ca="1" si="1430"/>
        <v>107.3226727966228</v>
      </c>
      <c r="F7623" s="90">
        <f t="shared" ca="1" si="1430"/>
        <v>84.355042406608376</v>
      </c>
      <c r="G7623" s="90">
        <f t="shared" ca="1" si="1430"/>
        <v>100.46519622659493</v>
      </c>
      <c r="H7623" s="90">
        <f t="shared" ca="1" si="1422"/>
        <v>506.77663347584303</v>
      </c>
      <c r="I7623" s="90">
        <f t="shared" ca="1" si="1423"/>
        <v>375.65199979071105</v>
      </c>
      <c r="J7623" s="90">
        <f t="shared" ca="1" si="1424"/>
        <v>449.24210329979172</v>
      </c>
    </row>
    <row r="7624" spans="1:10" ht="12.75" x14ac:dyDescent="0.2">
      <c r="A7624" s="84">
        <v>7612</v>
      </c>
      <c r="B7624" s="90">
        <f t="shared" ca="1" si="1420"/>
        <v>411.432846226967</v>
      </c>
      <c r="C7624" s="103">
        <f t="shared" ca="1" si="1431"/>
        <v>295.29888270911954</v>
      </c>
      <c r="D7624" s="103">
        <f t="shared" ca="1" si="1431"/>
        <v>351.13416621697439</v>
      </c>
      <c r="E7624" s="90">
        <f t="shared" ca="1" si="1430"/>
        <v>113.68313482017149</v>
      </c>
      <c r="F7624" s="90">
        <f t="shared" ca="1" si="1430"/>
        <v>87.703668801415532</v>
      </c>
      <c r="G7624" s="90">
        <f t="shared" ca="1" si="1430"/>
        <v>103.8923624791629</v>
      </c>
      <c r="H7624" s="90">
        <f t="shared" ca="1" si="1422"/>
        <v>525.11598104713846</v>
      </c>
      <c r="I7624" s="90">
        <f t="shared" ca="1" si="1423"/>
        <v>383.00255151053506</v>
      </c>
      <c r="J7624" s="90">
        <f t="shared" ca="1" si="1424"/>
        <v>455.02652869613729</v>
      </c>
    </row>
    <row r="7625" spans="1:10" ht="12.75" x14ac:dyDescent="0.2">
      <c r="A7625" s="84">
        <v>7613</v>
      </c>
      <c r="B7625" s="90">
        <f t="shared" ca="1" si="1420"/>
        <v>407.34527645208652</v>
      </c>
      <c r="C7625" s="103">
        <f t="shared" ca="1" si="1431"/>
        <v>305.497861159585</v>
      </c>
      <c r="D7625" s="103">
        <f t="shared" ca="1" si="1431"/>
        <v>349.74800849183362</v>
      </c>
      <c r="E7625" s="90">
        <f t="shared" ca="1" si="1430"/>
        <v>117.31944419338724</v>
      </c>
      <c r="F7625" s="90">
        <f t="shared" ca="1" si="1430"/>
        <v>98.347385897517739</v>
      </c>
      <c r="G7625" s="90">
        <f t="shared" ca="1" si="1430"/>
        <v>90.720648372207421</v>
      </c>
      <c r="H7625" s="90">
        <f t="shared" ca="1" si="1422"/>
        <v>524.66472064547372</v>
      </c>
      <c r="I7625" s="90">
        <f t="shared" ca="1" si="1423"/>
        <v>403.84524705710271</v>
      </c>
      <c r="J7625" s="90">
        <f t="shared" ca="1" si="1424"/>
        <v>440.46865686404101</v>
      </c>
    </row>
    <row r="7626" spans="1:10" ht="12.75" x14ac:dyDescent="0.2">
      <c r="A7626" s="84">
        <v>7614</v>
      </c>
      <c r="B7626" s="90">
        <f t="shared" ca="1" si="1420"/>
        <v>424.46925453141785</v>
      </c>
      <c r="C7626" s="103">
        <f t="shared" ca="1" si="1431"/>
        <v>282.47686943299306</v>
      </c>
      <c r="D7626" s="103">
        <f t="shared" ca="1" si="1431"/>
        <v>365.15086037646904</v>
      </c>
      <c r="E7626" s="90">
        <f t="shared" ca="1" si="1430"/>
        <v>111.41835652517207</v>
      </c>
      <c r="F7626" s="90">
        <f t="shared" ca="1" si="1430"/>
        <v>82.904154054272482</v>
      </c>
      <c r="G7626" s="90">
        <f t="shared" ca="1" si="1430"/>
        <v>87.82299686135471</v>
      </c>
      <c r="H7626" s="90">
        <f t="shared" ca="1" si="1422"/>
        <v>535.88761105658989</v>
      </c>
      <c r="I7626" s="90">
        <f t="shared" ca="1" si="1423"/>
        <v>365.38102348726557</v>
      </c>
      <c r="J7626" s="90">
        <f t="shared" ca="1" si="1424"/>
        <v>452.97385723782372</v>
      </c>
    </row>
    <row r="7627" spans="1:10" ht="12.75" x14ac:dyDescent="0.2">
      <c r="A7627" s="84">
        <v>7615</v>
      </c>
      <c r="B7627" s="90">
        <f t="shared" ca="1" si="1420"/>
        <v>416.62980202456231</v>
      </c>
      <c r="C7627" s="103">
        <f t="shared" ca="1" si="1431"/>
        <v>298.76982010794359</v>
      </c>
      <c r="D7627" s="103">
        <f t="shared" ca="1" si="1431"/>
        <v>341.04898085106333</v>
      </c>
      <c r="E7627" s="90">
        <f t="shared" ca="1" si="1430"/>
        <v>117.85563610687022</v>
      </c>
      <c r="F7627" s="90">
        <f t="shared" ca="1" si="1430"/>
        <v>92.006221243093464</v>
      </c>
      <c r="G7627" s="90">
        <f t="shared" ca="1" si="1430"/>
        <v>102.43420430886755</v>
      </c>
      <c r="H7627" s="90">
        <f t="shared" ca="1" si="1422"/>
        <v>534.48543813143249</v>
      </c>
      <c r="I7627" s="90">
        <f t="shared" ca="1" si="1423"/>
        <v>390.77604135103707</v>
      </c>
      <c r="J7627" s="90">
        <f t="shared" ca="1" si="1424"/>
        <v>443.48318515993088</v>
      </c>
    </row>
    <row r="7628" spans="1:10" ht="12.75" x14ac:dyDescent="0.2">
      <c r="A7628" s="84">
        <v>7616</v>
      </c>
      <c r="B7628" s="90">
        <f t="shared" ca="1" si="1420"/>
        <v>404.73526661632144</v>
      </c>
      <c r="C7628" s="103">
        <f t="shared" ca="1" si="1431"/>
        <v>306.28410850307262</v>
      </c>
      <c r="D7628" s="103">
        <f t="shared" ca="1" si="1431"/>
        <v>325.47987573247605</v>
      </c>
      <c r="E7628" s="90">
        <f t="shared" ca="1" si="1430"/>
        <v>113.81874039704007</v>
      </c>
      <c r="F7628" s="90">
        <f t="shared" ca="1" si="1430"/>
        <v>82.423819903314978</v>
      </c>
      <c r="G7628" s="90">
        <f t="shared" ca="1" si="1430"/>
        <v>85.492993365595765</v>
      </c>
      <c r="H7628" s="90">
        <f t="shared" ca="1" si="1422"/>
        <v>518.55400701336157</v>
      </c>
      <c r="I7628" s="90">
        <f t="shared" ca="1" si="1423"/>
        <v>388.70792840638762</v>
      </c>
      <c r="J7628" s="90">
        <f t="shared" ca="1" si="1424"/>
        <v>410.97286909807178</v>
      </c>
    </row>
    <row r="7629" spans="1:10" ht="12.75" x14ac:dyDescent="0.2">
      <c r="A7629" s="84">
        <v>7617</v>
      </c>
      <c r="B7629" s="90">
        <f t="shared" ca="1" si="1420"/>
        <v>407.61539897263515</v>
      </c>
      <c r="C7629" s="103">
        <f t="shared" ca="1" si="1431"/>
        <v>299.63045544227202</v>
      </c>
      <c r="D7629" s="103">
        <f t="shared" ca="1" si="1431"/>
        <v>361.30696322985955</v>
      </c>
      <c r="E7629" s="90">
        <f t="shared" ca="1" si="1430"/>
        <v>115.35706328446365</v>
      </c>
      <c r="F7629" s="90">
        <f t="shared" ca="1" si="1430"/>
        <v>77.411533190535749</v>
      </c>
      <c r="G7629" s="90">
        <f t="shared" ca="1" si="1430"/>
        <v>114.31288605166125</v>
      </c>
      <c r="H7629" s="90">
        <f t="shared" ca="1" si="1422"/>
        <v>522.97246225709875</v>
      </c>
      <c r="I7629" s="90">
        <f t="shared" ca="1" si="1423"/>
        <v>377.04198863280777</v>
      </c>
      <c r="J7629" s="90">
        <f t="shared" ca="1" si="1424"/>
        <v>475.61984928152083</v>
      </c>
    </row>
    <row r="7630" spans="1:10" ht="12.75" x14ac:dyDescent="0.2">
      <c r="A7630" s="84">
        <v>7618</v>
      </c>
      <c r="B7630" s="90">
        <f t="shared" ref="B7630:B7693" ca="1" si="1432">NORMINV(RAND(),B$5,B$6)</f>
        <v>409.88437026290609</v>
      </c>
      <c r="C7630" s="103">
        <f t="shared" ref="C7630:G7645" ca="1" si="1433">NORMINV(RAND(),C$5,C$6)</f>
        <v>299.52649700518202</v>
      </c>
      <c r="D7630" s="103">
        <f t="shared" ca="1" si="1433"/>
        <v>339.74562224135809</v>
      </c>
      <c r="E7630" s="90">
        <f t="shared" ca="1" si="1433"/>
        <v>115.5743128685146</v>
      </c>
      <c r="F7630" s="90">
        <f t="shared" ca="1" si="1433"/>
        <v>87.213114272342764</v>
      </c>
      <c r="G7630" s="90">
        <f t="shared" ca="1" si="1433"/>
        <v>86.750483268582869</v>
      </c>
      <c r="H7630" s="90">
        <f t="shared" ref="H7630:H7693" ca="1" si="1434">+B7630+E7630</f>
        <v>525.45868313142068</v>
      </c>
      <c r="I7630" s="90">
        <f t="shared" ref="I7630:I7693" ca="1" si="1435">+C7630+F7630</f>
        <v>386.73961127752477</v>
      </c>
      <c r="J7630" s="90">
        <f t="shared" ref="J7630:J7693" ca="1" si="1436">+D7630+G7630</f>
        <v>426.49610550994095</v>
      </c>
    </row>
    <row r="7631" spans="1:10" ht="12.75" x14ac:dyDescent="0.2">
      <c r="A7631" s="84">
        <v>7619</v>
      </c>
      <c r="B7631" s="90">
        <f t="shared" ca="1" si="1432"/>
        <v>398.66364834077081</v>
      </c>
      <c r="C7631" s="103">
        <f t="shared" ref="C7631:D7645" ca="1" si="1437">NORMINV(RAND(),C$5,C$6)</f>
        <v>290.62927386396512</v>
      </c>
      <c r="D7631" s="103">
        <f t="shared" ca="1" si="1437"/>
        <v>347.57492435682371</v>
      </c>
      <c r="E7631" s="90">
        <f t="shared" ca="1" si="1433"/>
        <v>108.63905896649567</v>
      </c>
      <c r="F7631" s="90">
        <f t="shared" ca="1" si="1433"/>
        <v>86.225418185140228</v>
      </c>
      <c r="G7631" s="90">
        <f t="shared" ca="1" si="1433"/>
        <v>101.94981940987248</v>
      </c>
      <c r="H7631" s="90">
        <f t="shared" ca="1" si="1434"/>
        <v>507.30270730726647</v>
      </c>
      <c r="I7631" s="90">
        <f t="shared" ca="1" si="1435"/>
        <v>376.85469204910532</v>
      </c>
      <c r="J7631" s="90">
        <f t="shared" ca="1" si="1436"/>
        <v>449.52474376669619</v>
      </c>
    </row>
    <row r="7632" spans="1:10" ht="12.75" x14ac:dyDescent="0.2">
      <c r="A7632" s="84">
        <v>7620</v>
      </c>
      <c r="B7632" s="90">
        <f t="shared" ca="1" si="1432"/>
        <v>411.04840896944182</v>
      </c>
      <c r="C7632" s="103">
        <f t="shared" ca="1" si="1437"/>
        <v>301.3792689535577</v>
      </c>
      <c r="D7632" s="103">
        <f t="shared" ca="1" si="1437"/>
        <v>348.44730626520663</v>
      </c>
      <c r="E7632" s="90">
        <f t="shared" ca="1" si="1433"/>
        <v>111.52748677336264</v>
      </c>
      <c r="F7632" s="90">
        <f t="shared" ca="1" si="1433"/>
        <v>93.26040276913001</v>
      </c>
      <c r="G7632" s="90">
        <f t="shared" ca="1" si="1433"/>
        <v>81.119745236696929</v>
      </c>
      <c r="H7632" s="90">
        <f t="shared" ca="1" si="1434"/>
        <v>522.57589574280451</v>
      </c>
      <c r="I7632" s="90">
        <f t="shared" ca="1" si="1435"/>
        <v>394.63967172268769</v>
      </c>
      <c r="J7632" s="90">
        <f t="shared" ca="1" si="1436"/>
        <v>429.56705150190356</v>
      </c>
    </row>
    <row r="7633" spans="1:10" ht="12.75" x14ac:dyDescent="0.2">
      <c r="A7633" s="84">
        <v>7621</v>
      </c>
      <c r="B7633" s="90">
        <f t="shared" ca="1" si="1432"/>
        <v>414.93731863245824</v>
      </c>
      <c r="C7633" s="103">
        <f t="shared" ca="1" si="1437"/>
        <v>305.24738616821634</v>
      </c>
      <c r="D7633" s="103">
        <f t="shared" ca="1" si="1437"/>
        <v>357.85987728985282</v>
      </c>
      <c r="E7633" s="90">
        <f t="shared" ca="1" si="1433"/>
        <v>108.86967325869037</v>
      </c>
      <c r="F7633" s="90">
        <f t="shared" ca="1" si="1433"/>
        <v>66.916505808583707</v>
      </c>
      <c r="G7633" s="90">
        <f t="shared" ca="1" si="1433"/>
        <v>81.915586730137534</v>
      </c>
      <c r="H7633" s="90">
        <f t="shared" ca="1" si="1434"/>
        <v>523.80699189114864</v>
      </c>
      <c r="I7633" s="90">
        <f t="shared" ca="1" si="1435"/>
        <v>372.16389197680007</v>
      </c>
      <c r="J7633" s="90">
        <f t="shared" ca="1" si="1436"/>
        <v>439.77546401999035</v>
      </c>
    </row>
    <row r="7634" spans="1:10" ht="12.75" x14ac:dyDescent="0.2">
      <c r="A7634" s="84">
        <v>7622</v>
      </c>
      <c r="B7634" s="90">
        <f t="shared" ca="1" si="1432"/>
        <v>404.16964654703776</v>
      </c>
      <c r="C7634" s="103">
        <f t="shared" ca="1" si="1437"/>
        <v>301.23292163411423</v>
      </c>
      <c r="D7634" s="103">
        <f t="shared" ca="1" si="1437"/>
        <v>340.65651966853699</v>
      </c>
      <c r="E7634" s="90">
        <f t="shared" ca="1" si="1433"/>
        <v>120.61396467159636</v>
      </c>
      <c r="F7634" s="90">
        <f t="shared" ca="1" si="1433"/>
        <v>86.805095715224937</v>
      </c>
      <c r="G7634" s="90">
        <f t="shared" ca="1" si="1433"/>
        <v>84.977148778505921</v>
      </c>
      <c r="H7634" s="90">
        <f t="shared" ca="1" si="1434"/>
        <v>524.78361121863418</v>
      </c>
      <c r="I7634" s="90">
        <f t="shared" ca="1" si="1435"/>
        <v>388.03801734933916</v>
      </c>
      <c r="J7634" s="90">
        <f t="shared" ca="1" si="1436"/>
        <v>425.63366844704291</v>
      </c>
    </row>
    <row r="7635" spans="1:10" ht="12.75" x14ac:dyDescent="0.2">
      <c r="A7635" s="84">
        <v>7623</v>
      </c>
      <c r="B7635" s="90">
        <f t="shared" ca="1" si="1432"/>
        <v>406.35102683045164</v>
      </c>
      <c r="C7635" s="103">
        <f t="shared" ca="1" si="1437"/>
        <v>296.7811793763982</v>
      </c>
      <c r="D7635" s="103">
        <f t="shared" ca="1" si="1437"/>
        <v>351.06007048139526</v>
      </c>
      <c r="E7635" s="90">
        <f t="shared" ca="1" si="1433"/>
        <v>112.34153724012529</v>
      </c>
      <c r="F7635" s="90">
        <f t="shared" ca="1" si="1433"/>
        <v>67.354430876847275</v>
      </c>
      <c r="G7635" s="90">
        <f t="shared" ca="1" si="1433"/>
        <v>76.59382706578441</v>
      </c>
      <c r="H7635" s="90">
        <f t="shared" ca="1" si="1434"/>
        <v>518.69256407057696</v>
      </c>
      <c r="I7635" s="90">
        <f t="shared" ca="1" si="1435"/>
        <v>364.13561025324549</v>
      </c>
      <c r="J7635" s="90">
        <f t="shared" ca="1" si="1436"/>
        <v>427.65389754717967</v>
      </c>
    </row>
    <row r="7636" spans="1:10" ht="12.75" x14ac:dyDescent="0.2">
      <c r="A7636" s="84">
        <v>7624</v>
      </c>
      <c r="B7636" s="90">
        <f t="shared" ca="1" si="1432"/>
        <v>406.628029620799</v>
      </c>
      <c r="C7636" s="103">
        <f t="shared" ca="1" si="1437"/>
        <v>303.01834689953307</v>
      </c>
      <c r="D7636" s="103">
        <f t="shared" ca="1" si="1437"/>
        <v>345.72924824592337</v>
      </c>
      <c r="E7636" s="90">
        <f t="shared" ca="1" si="1433"/>
        <v>107.83438284110458</v>
      </c>
      <c r="F7636" s="90">
        <f t="shared" ca="1" si="1433"/>
        <v>74.14925652002421</v>
      </c>
      <c r="G7636" s="90">
        <f t="shared" ca="1" si="1433"/>
        <v>79.188604779016984</v>
      </c>
      <c r="H7636" s="90">
        <f t="shared" ca="1" si="1434"/>
        <v>514.46241246190357</v>
      </c>
      <c r="I7636" s="90">
        <f t="shared" ca="1" si="1435"/>
        <v>377.16760341955728</v>
      </c>
      <c r="J7636" s="90">
        <f t="shared" ca="1" si="1436"/>
        <v>424.91785302494037</v>
      </c>
    </row>
    <row r="7637" spans="1:10" ht="12.75" x14ac:dyDescent="0.2">
      <c r="A7637" s="84">
        <v>7625</v>
      </c>
      <c r="B7637" s="90">
        <f t="shared" ca="1" si="1432"/>
        <v>405.83240596524018</v>
      </c>
      <c r="C7637" s="103">
        <f t="shared" ca="1" si="1437"/>
        <v>314.88541554738015</v>
      </c>
      <c r="D7637" s="103">
        <f t="shared" ca="1" si="1437"/>
        <v>365.85386102365544</v>
      </c>
      <c r="E7637" s="90">
        <f t="shared" ca="1" si="1433"/>
        <v>109.18014094962334</v>
      </c>
      <c r="F7637" s="90">
        <f t="shared" ca="1" si="1433"/>
        <v>77.686549839981566</v>
      </c>
      <c r="G7637" s="90">
        <f t="shared" ca="1" si="1433"/>
        <v>117.54242646600974</v>
      </c>
      <c r="H7637" s="90">
        <f t="shared" ca="1" si="1434"/>
        <v>515.01254691486349</v>
      </c>
      <c r="I7637" s="90">
        <f t="shared" ca="1" si="1435"/>
        <v>392.57196538736173</v>
      </c>
      <c r="J7637" s="90">
        <f t="shared" ca="1" si="1436"/>
        <v>483.39628748966516</v>
      </c>
    </row>
    <row r="7638" spans="1:10" ht="12.75" x14ac:dyDescent="0.2">
      <c r="A7638" s="84">
        <v>7626</v>
      </c>
      <c r="B7638" s="90">
        <f t="shared" ca="1" si="1432"/>
        <v>408.68648207417618</v>
      </c>
      <c r="C7638" s="103">
        <f t="shared" ca="1" si="1437"/>
        <v>301.63628684841615</v>
      </c>
      <c r="D7638" s="103">
        <f t="shared" ca="1" si="1437"/>
        <v>333.85072777618035</v>
      </c>
      <c r="E7638" s="90">
        <f t="shared" ca="1" si="1433"/>
        <v>125.5791032391159</v>
      </c>
      <c r="F7638" s="90">
        <f t="shared" ca="1" si="1433"/>
        <v>97.219837990278208</v>
      </c>
      <c r="G7638" s="90">
        <f t="shared" ca="1" si="1433"/>
        <v>77.938810528342003</v>
      </c>
      <c r="H7638" s="90">
        <f t="shared" ca="1" si="1434"/>
        <v>534.26558531329204</v>
      </c>
      <c r="I7638" s="90">
        <f t="shared" ca="1" si="1435"/>
        <v>398.85612483869437</v>
      </c>
      <c r="J7638" s="90">
        <f t="shared" ca="1" si="1436"/>
        <v>411.78953830452235</v>
      </c>
    </row>
    <row r="7639" spans="1:10" ht="12.75" x14ac:dyDescent="0.2">
      <c r="A7639" s="84">
        <v>7627</v>
      </c>
      <c r="B7639" s="90">
        <f t="shared" ca="1" si="1432"/>
        <v>410.12529914541273</v>
      </c>
      <c r="C7639" s="103">
        <f t="shared" ca="1" si="1437"/>
        <v>298.40299323876735</v>
      </c>
      <c r="D7639" s="103">
        <f t="shared" ca="1" si="1437"/>
        <v>339.10131427518508</v>
      </c>
      <c r="E7639" s="90">
        <f t="shared" ca="1" si="1433"/>
        <v>106.76133837340655</v>
      </c>
      <c r="F7639" s="90">
        <f t="shared" ca="1" si="1433"/>
        <v>83.92762218950044</v>
      </c>
      <c r="G7639" s="90">
        <f t="shared" ca="1" si="1433"/>
        <v>90.340649187966918</v>
      </c>
      <c r="H7639" s="90">
        <f t="shared" ca="1" si="1434"/>
        <v>516.88663751881927</v>
      </c>
      <c r="I7639" s="90">
        <f t="shared" ca="1" si="1435"/>
        <v>382.33061542826778</v>
      </c>
      <c r="J7639" s="90">
        <f t="shared" ca="1" si="1436"/>
        <v>429.44196346315198</v>
      </c>
    </row>
    <row r="7640" spans="1:10" ht="12.75" x14ac:dyDescent="0.2">
      <c r="A7640" s="84">
        <v>7628</v>
      </c>
      <c r="B7640" s="90">
        <f t="shared" ca="1" si="1432"/>
        <v>412.62167242711206</v>
      </c>
      <c r="C7640" s="103">
        <f t="shared" ca="1" si="1437"/>
        <v>301.67217529552335</v>
      </c>
      <c r="D7640" s="103">
        <f t="shared" ca="1" si="1437"/>
        <v>347.97437224391842</v>
      </c>
      <c r="E7640" s="90">
        <f t="shared" ca="1" si="1433"/>
        <v>117.67909849846555</v>
      </c>
      <c r="F7640" s="90">
        <f t="shared" ca="1" si="1433"/>
        <v>82.215463969288194</v>
      </c>
      <c r="G7640" s="90">
        <f t="shared" ca="1" si="1433"/>
        <v>93.152563254593403</v>
      </c>
      <c r="H7640" s="90">
        <f t="shared" ca="1" si="1434"/>
        <v>530.30077092557758</v>
      </c>
      <c r="I7640" s="90">
        <f t="shared" ca="1" si="1435"/>
        <v>383.88763926481153</v>
      </c>
      <c r="J7640" s="90">
        <f t="shared" ca="1" si="1436"/>
        <v>441.12693549851184</v>
      </c>
    </row>
    <row r="7641" spans="1:10" ht="12.75" x14ac:dyDescent="0.2">
      <c r="A7641" s="84">
        <v>7629</v>
      </c>
      <c r="B7641" s="90">
        <f t="shared" ca="1" si="1432"/>
        <v>397.89472677769049</v>
      </c>
      <c r="C7641" s="103">
        <f t="shared" ca="1" si="1437"/>
        <v>302.29201533107988</v>
      </c>
      <c r="D7641" s="103">
        <f t="shared" ca="1" si="1437"/>
        <v>344.47305422939701</v>
      </c>
      <c r="E7641" s="90">
        <f t="shared" ca="1" si="1433"/>
        <v>111.02037106083317</v>
      </c>
      <c r="F7641" s="90">
        <f t="shared" ca="1" si="1433"/>
        <v>76.133327436722197</v>
      </c>
      <c r="G7641" s="90">
        <f t="shared" ca="1" si="1433"/>
        <v>80.443595669264326</v>
      </c>
      <c r="H7641" s="90">
        <f t="shared" ca="1" si="1434"/>
        <v>508.91509783852365</v>
      </c>
      <c r="I7641" s="90">
        <f t="shared" ca="1" si="1435"/>
        <v>378.42534276780208</v>
      </c>
      <c r="J7641" s="90">
        <f t="shared" ca="1" si="1436"/>
        <v>424.91664989866132</v>
      </c>
    </row>
    <row r="7642" spans="1:10" ht="12.75" x14ac:dyDescent="0.2">
      <c r="A7642" s="84">
        <v>7630</v>
      </c>
      <c r="B7642" s="90">
        <f t="shared" ca="1" si="1432"/>
        <v>411.62698761680923</v>
      </c>
      <c r="C7642" s="103">
        <f t="shared" ca="1" si="1437"/>
        <v>309.81790750782278</v>
      </c>
      <c r="D7642" s="103">
        <f t="shared" ca="1" si="1437"/>
        <v>337.35044884288885</v>
      </c>
      <c r="E7642" s="90">
        <f t="shared" ca="1" si="1433"/>
        <v>122.1749599635795</v>
      </c>
      <c r="F7642" s="90">
        <f t="shared" ca="1" si="1433"/>
        <v>79.725899273565844</v>
      </c>
      <c r="G7642" s="90">
        <f t="shared" ca="1" si="1433"/>
        <v>104.64584635798562</v>
      </c>
      <c r="H7642" s="90">
        <f t="shared" ca="1" si="1434"/>
        <v>533.80194758038874</v>
      </c>
      <c r="I7642" s="90">
        <f t="shared" ca="1" si="1435"/>
        <v>389.54380678138864</v>
      </c>
      <c r="J7642" s="90">
        <f t="shared" ca="1" si="1436"/>
        <v>441.99629520087444</v>
      </c>
    </row>
    <row r="7643" spans="1:10" ht="12.75" x14ac:dyDescent="0.2">
      <c r="A7643" s="84">
        <v>7631</v>
      </c>
      <c r="B7643" s="90">
        <f t="shared" ca="1" si="1432"/>
        <v>403.93029038163286</v>
      </c>
      <c r="C7643" s="103">
        <f t="shared" ca="1" si="1437"/>
        <v>290.93523087361154</v>
      </c>
      <c r="D7643" s="103">
        <f t="shared" ca="1" si="1437"/>
        <v>330.12006436084687</v>
      </c>
      <c r="E7643" s="90">
        <f t="shared" ca="1" si="1433"/>
        <v>103.98683596874318</v>
      </c>
      <c r="F7643" s="90">
        <f t="shared" ca="1" si="1433"/>
        <v>82.787053892419351</v>
      </c>
      <c r="G7643" s="90">
        <f t="shared" ca="1" si="1433"/>
        <v>87.450600058827817</v>
      </c>
      <c r="H7643" s="90">
        <f t="shared" ca="1" si="1434"/>
        <v>507.91712635037607</v>
      </c>
      <c r="I7643" s="90">
        <f t="shared" ca="1" si="1435"/>
        <v>373.7222847660309</v>
      </c>
      <c r="J7643" s="90">
        <f t="shared" ca="1" si="1436"/>
        <v>417.5706644196747</v>
      </c>
    </row>
    <row r="7644" spans="1:10" ht="12.75" x14ac:dyDescent="0.2">
      <c r="A7644" s="84">
        <v>7632</v>
      </c>
      <c r="B7644" s="90">
        <f t="shared" ca="1" si="1432"/>
        <v>417.54559478610992</v>
      </c>
      <c r="C7644" s="103">
        <f t="shared" ca="1" si="1437"/>
        <v>312.86580602390296</v>
      </c>
      <c r="D7644" s="103">
        <f t="shared" ca="1" si="1437"/>
        <v>332.38180830964103</v>
      </c>
      <c r="E7644" s="90">
        <f t="shared" ca="1" si="1433"/>
        <v>108.73303351535581</v>
      </c>
      <c r="F7644" s="90">
        <f t="shared" ca="1" si="1433"/>
        <v>83.60355686221493</v>
      </c>
      <c r="G7644" s="90">
        <f t="shared" ca="1" si="1433"/>
        <v>92.318426417608549</v>
      </c>
      <c r="H7644" s="90">
        <f t="shared" ca="1" si="1434"/>
        <v>526.27862830146569</v>
      </c>
      <c r="I7644" s="90">
        <f t="shared" ca="1" si="1435"/>
        <v>396.46936288611789</v>
      </c>
      <c r="J7644" s="90">
        <f t="shared" ca="1" si="1436"/>
        <v>424.70023472724961</v>
      </c>
    </row>
    <row r="7645" spans="1:10" ht="12.75" x14ac:dyDescent="0.2">
      <c r="A7645" s="84">
        <v>7633</v>
      </c>
      <c r="B7645" s="90">
        <f t="shared" ca="1" si="1432"/>
        <v>415.20768320068441</v>
      </c>
      <c r="C7645" s="103">
        <f t="shared" ca="1" si="1437"/>
        <v>298.22552594770502</v>
      </c>
      <c r="D7645" s="103">
        <f t="shared" ca="1" si="1437"/>
        <v>355.00122129203328</v>
      </c>
      <c r="E7645" s="90">
        <f t="shared" ca="1" si="1433"/>
        <v>114.24488136755556</v>
      </c>
      <c r="F7645" s="90">
        <f t="shared" ca="1" si="1433"/>
        <v>65.828614896432242</v>
      </c>
      <c r="G7645" s="90">
        <f t="shared" ca="1" si="1433"/>
        <v>81.464258872912723</v>
      </c>
      <c r="H7645" s="90">
        <f t="shared" ca="1" si="1434"/>
        <v>529.45256456823995</v>
      </c>
      <c r="I7645" s="90">
        <f t="shared" ca="1" si="1435"/>
        <v>364.05414084413724</v>
      </c>
      <c r="J7645" s="90">
        <f t="shared" ca="1" si="1436"/>
        <v>436.46548016494603</v>
      </c>
    </row>
    <row r="7646" spans="1:10" ht="12.75" x14ac:dyDescent="0.2">
      <c r="A7646" s="84">
        <v>7634</v>
      </c>
      <c r="B7646" s="90">
        <f t="shared" ca="1" si="1432"/>
        <v>407.32913482332862</v>
      </c>
      <c r="C7646" s="103">
        <f t="shared" ref="C7646:G7661" ca="1" si="1438">NORMINV(RAND(),C$5,C$6)</f>
        <v>299.26965615949712</v>
      </c>
      <c r="D7646" s="103">
        <f t="shared" ca="1" si="1438"/>
        <v>352.32742583027357</v>
      </c>
      <c r="E7646" s="90">
        <f t="shared" ca="1" si="1438"/>
        <v>112.22669956891964</v>
      </c>
      <c r="F7646" s="90">
        <f t="shared" ca="1" si="1438"/>
        <v>86.540119141818337</v>
      </c>
      <c r="G7646" s="90">
        <f t="shared" ca="1" si="1438"/>
        <v>83.055724358621646</v>
      </c>
      <c r="H7646" s="90">
        <f t="shared" ca="1" si="1434"/>
        <v>519.55583439224824</v>
      </c>
      <c r="I7646" s="90">
        <f t="shared" ca="1" si="1435"/>
        <v>385.80977530131543</v>
      </c>
      <c r="J7646" s="90">
        <f t="shared" ca="1" si="1436"/>
        <v>435.38315018889523</v>
      </c>
    </row>
    <row r="7647" spans="1:10" ht="12.75" x14ac:dyDescent="0.2">
      <c r="A7647" s="84">
        <v>7635</v>
      </c>
      <c r="B7647" s="90">
        <f t="shared" ca="1" si="1432"/>
        <v>412.955925937384</v>
      </c>
      <c r="C7647" s="103">
        <f t="shared" ref="C7647:D7661" ca="1" si="1439">NORMINV(RAND(),C$5,C$6)</f>
        <v>302.95217011255966</v>
      </c>
      <c r="D7647" s="103">
        <f t="shared" ca="1" si="1439"/>
        <v>346.59097954294515</v>
      </c>
      <c r="E7647" s="90">
        <f t="shared" ca="1" si="1438"/>
        <v>106.98865688676027</v>
      </c>
      <c r="F7647" s="90">
        <f t="shared" ca="1" si="1438"/>
        <v>76.143425143896707</v>
      </c>
      <c r="G7647" s="90">
        <f t="shared" ca="1" si="1438"/>
        <v>100.74023915928225</v>
      </c>
      <c r="H7647" s="90">
        <f t="shared" ca="1" si="1434"/>
        <v>519.94458282414428</v>
      </c>
      <c r="I7647" s="90">
        <f t="shared" ca="1" si="1435"/>
        <v>379.09559525645636</v>
      </c>
      <c r="J7647" s="90">
        <f t="shared" ca="1" si="1436"/>
        <v>447.33121870222737</v>
      </c>
    </row>
    <row r="7648" spans="1:10" ht="12.75" x14ac:dyDescent="0.2">
      <c r="A7648" s="84">
        <v>7636</v>
      </c>
      <c r="B7648" s="90">
        <f t="shared" ca="1" si="1432"/>
        <v>413.60024988244999</v>
      </c>
      <c r="C7648" s="103">
        <f t="shared" ca="1" si="1439"/>
        <v>283.9927363270649</v>
      </c>
      <c r="D7648" s="103">
        <f t="shared" ca="1" si="1439"/>
        <v>329.30215550871674</v>
      </c>
      <c r="E7648" s="90">
        <f t="shared" ca="1" si="1438"/>
        <v>111.02172726451361</v>
      </c>
      <c r="F7648" s="90">
        <f t="shared" ca="1" si="1438"/>
        <v>81.199347807156073</v>
      </c>
      <c r="G7648" s="90">
        <f t="shared" ca="1" si="1438"/>
        <v>88.695415958372905</v>
      </c>
      <c r="H7648" s="90">
        <f t="shared" ca="1" si="1434"/>
        <v>524.62197714696356</v>
      </c>
      <c r="I7648" s="90">
        <f t="shared" ca="1" si="1435"/>
        <v>365.19208413422098</v>
      </c>
      <c r="J7648" s="90">
        <f t="shared" ca="1" si="1436"/>
        <v>417.99757146708964</v>
      </c>
    </row>
    <row r="7649" spans="1:10" ht="12.75" x14ac:dyDescent="0.2">
      <c r="A7649" s="84">
        <v>7637</v>
      </c>
      <c r="B7649" s="90">
        <f t="shared" ca="1" si="1432"/>
        <v>416.69238294984365</v>
      </c>
      <c r="C7649" s="103">
        <f t="shared" ca="1" si="1439"/>
        <v>286.6670987223913</v>
      </c>
      <c r="D7649" s="103">
        <f t="shared" ca="1" si="1439"/>
        <v>350.32222226031217</v>
      </c>
      <c r="E7649" s="90">
        <f t="shared" ca="1" si="1438"/>
        <v>102.54505812565607</v>
      </c>
      <c r="F7649" s="90">
        <f t="shared" ca="1" si="1438"/>
        <v>63.255392977605062</v>
      </c>
      <c r="G7649" s="90">
        <f t="shared" ca="1" si="1438"/>
        <v>92.544829780532481</v>
      </c>
      <c r="H7649" s="90">
        <f t="shared" ca="1" si="1434"/>
        <v>519.23744107549976</v>
      </c>
      <c r="I7649" s="90">
        <f t="shared" ca="1" si="1435"/>
        <v>349.92249169999639</v>
      </c>
      <c r="J7649" s="90">
        <f t="shared" ca="1" si="1436"/>
        <v>442.86705204084467</v>
      </c>
    </row>
    <row r="7650" spans="1:10" ht="12.75" x14ac:dyDescent="0.2">
      <c r="A7650" s="84">
        <v>7638</v>
      </c>
      <c r="B7650" s="90">
        <f t="shared" ca="1" si="1432"/>
        <v>407.57596219404036</v>
      </c>
      <c r="C7650" s="103">
        <f t="shared" ca="1" si="1439"/>
        <v>317.19102340243637</v>
      </c>
      <c r="D7650" s="103">
        <f t="shared" ca="1" si="1439"/>
        <v>340.52363266656175</v>
      </c>
      <c r="E7650" s="90">
        <f t="shared" ca="1" si="1438"/>
        <v>116.51407424244418</v>
      </c>
      <c r="F7650" s="90">
        <f t="shared" ca="1" si="1438"/>
        <v>72.382675602701724</v>
      </c>
      <c r="G7650" s="90">
        <f t="shared" ca="1" si="1438"/>
        <v>95.448528165388936</v>
      </c>
      <c r="H7650" s="90">
        <f t="shared" ca="1" si="1434"/>
        <v>524.09003643648452</v>
      </c>
      <c r="I7650" s="90">
        <f t="shared" ca="1" si="1435"/>
        <v>389.57369900513811</v>
      </c>
      <c r="J7650" s="90">
        <f t="shared" ca="1" si="1436"/>
        <v>435.9721608319507</v>
      </c>
    </row>
    <row r="7651" spans="1:10" ht="12.75" x14ac:dyDescent="0.2">
      <c r="A7651" s="84">
        <v>7639</v>
      </c>
      <c r="B7651" s="90">
        <f t="shared" ca="1" si="1432"/>
        <v>420.72746663390512</v>
      </c>
      <c r="C7651" s="103">
        <f t="shared" ca="1" si="1439"/>
        <v>301.02906066775188</v>
      </c>
      <c r="D7651" s="103">
        <f t="shared" ca="1" si="1439"/>
        <v>356.75533574323867</v>
      </c>
      <c r="E7651" s="90">
        <f t="shared" ca="1" si="1438"/>
        <v>100.11364346316039</v>
      </c>
      <c r="F7651" s="90">
        <f t="shared" ca="1" si="1438"/>
        <v>61.994597014863388</v>
      </c>
      <c r="G7651" s="90">
        <f t="shared" ca="1" si="1438"/>
        <v>89.039230888189849</v>
      </c>
      <c r="H7651" s="90">
        <f t="shared" ca="1" si="1434"/>
        <v>520.84111009706555</v>
      </c>
      <c r="I7651" s="90">
        <f t="shared" ca="1" si="1435"/>
        <v>363.02365768261529</v>
      </c>
      <c r="J7651" s="90">
        <f t="shared" ca="1" si="1436"/>
        <v>445.79456663142855</v>
      </c>
    </row>
    <row r="7652" spans="1:10" ht="12.75" x14ac:dyDescent="0.2">
      <c r="A7652" s="84">
        <v>7640</v>
      </c>
      <c r="B7652" s="90">
        <f t="shared" ca="1" si="1432"/>
        <v>405.26806783248111</v>
      </c>
      <c r="C7652" s="103">
        <f t="shared" ca="1" si="1439"/>
        <v>295.15171123566796</v>
      </c>
      <c r="D7652" s="103">
        <f t="shared" ca="1" si="1439"/>
        <v>351.21897586414707</v>
      </c>
      <c r="E7652" s="90">
        <f t="shared" ca="1" si="1438"/>
        <v>104.960680504019</v>
      </c>
      <c r="F7652" s="90">
        <f t="shared" ca="1" si="1438"/>
        <v>90.579832407929686</v>
      </c>
      <c r="G7652" s="90">
        <f t="shared" ca="1" si="1438"/>
        <v>89.149233790571671</v>
      </c>
      <c r="H7652" s="90">
        <f t="shared" ca="1" si="1434"/>
        <v>510.22874833650008</v>
      </c>
      <c r="I7652" s="90">
        <f t="shared" ca="1" si="1435"/>
        <v>385.73154364359766</v>
      </c>
      <c r="J7652" s="90">
        <f t="shared" ca="1" si="1436"/>
        <v>440.36820965471873</v>
      </c>
    </row>
    <row r="7653" spans="1:10" ht="12.75" x14ac:dyDescent="0.2">
      <c r="A7653" s="84">
        <v>7641</v>
      </c>
      <c r="B7653" s="90">
        <f t="shared" ca="1" si="1432"/>
        <v>410.08124804852406</v>
      </c>
      <c r="C7653" s="103">
        <f t="shared" ca="1" si="1439"/>
        <v>308.0660952348378</v>
      </c>
      <c r="D7653" s="103">
        <f t="shared" ca="1" si="1439"/>
        <v>357.16688995821289</v>
      </c>
      <c r="E7653" s="90">
        <f t="shared" ca="1" si="1438"/>
        <v>98.684517213188471</v>
      </c>
      <c r="F7653" s="90">
        <f t="shared" ca="1" si="1438"/>
        <v>88.511520002576958</v>
      </c>
      <c r="G7653" s="90">
        <f t="shared" ca="1" si="1438"/>
        <v>110.59986117533816</v>
      </c>
      <c r="H7653" s="90">
        <f t="shared" ca="1" si="1434"/>
        <v>508.76576526171254</v>
      </c>
      <c r="I7653" s="90">
        <f t="shared" ca="1" si="1435"/>
        <v>396.57761523741476</v>
      </c>
      <c r="J7653" s="90">
        <f t="shared" ca="1" si="1436"/>
        <v>467.76675113355105</v>
      </c>
    </row>
    <row r="7654" spans="1:10" ht="12.75" x14ac:dyDescent="0.2">
      <c r="A7654" s="84">
        <v>7642</v>
      </c>
      <c r="B7654" s="90">
        <f t="shared" ca="1" si="1432"/>
        <v>412.23979448274844</v>
      </c>
      <c r="C7654" s="103">
        <f t="shared" ca="1" si="1439"/>
        <v>288.83977654822718</v>
      </c>
      <c r="D7654" s="103">
        <f t="shared" ca="1" si="1439"/>
        <v>352.69751838288562</v>
      </c>
      <c r="E7654" s="90">
        <f t="shared" ca="1" si="1438"/>
        <v>113.26677307864647</v>
      </c>
      <c r="F7654" s="90">
        <f t="shared" ca="1" si="1438"/>
        <v>87.858929067209914</v>
      </c>
      <c r="G7654" s="90">
        <f t="shared" ca="1" si="1438"/>
        <v>87.104819758630043</v>
      </c>
      <c r="H7654" s="90">
        <f t="shared" ca="1" si="1434"/>
        <v>525.50656756139495</v>
      </c>
      <c r="I7654" s="90">
        <f t="shared" ca="1" si="1435"/>
        <v>376.69870561543712</v>
      </c>
      <c r="J7654" s="90">
        <f t="shared" ca="1" si="1436"/>
        <v>439.80233814151563</v>
      </c>
    </row>
    <row r="7655" spans="1:10" ht="12.75" x14ac:dyDescent="0.2">
      <c r="A7655" s="84">
        <v>7643</v>
      </c>
      <c r="B7655" s="90">
        <f t="shared" ca="1" si="1432"/>
        <v>421.19833194020418</v>
      </c>
      <c r="C7655" s="103">
        <f t="shared" ca="1" si="1439"/>
        <v>292.17697850122897</v>
      </c>
      <c r="D7655" s="103">
        <f t="shared" ca="1" si="1439"/>
        <v>357.39508008649847</v>
      </c>
      <c r="E7655" s="90">
        <f t="shared" ca="1" si="1438"/>
        <v>107.74942972690513</v>
      </c>
      <c r="F7655" s="90">
        <f t="shared" ca="1" si="1438"/>
        <v>83.592927256123033</v>
      </c>
      <c r="G7655" s="90">
        <f t="shared" ca="1" si="1438"/>
        <v>105.61464590334026</v>
      </c>
      <c r="H7655" s="90">
        <f t="shared" ca="1" si="1434"/>
        <v>528.94776166710926</v>
      </c>
      <c r="I7655" s="90">
        <f t="shared" ca="1" si="1435"/>
        <v>375.76990575735203</v>
      </c>
      <c r="J7655" s="90">
        <f t="shared" ca="1" si="1436"/>
        <v>463.00972598983873</v>
      </c>
    </row>
    <row r="7656" spans="1:10" ht="12.75" x14ac:dyDescent="0.2">
      <c r="A7656" s="84">
        <v>7644</v>
      </c>
      <c r="B7656" s="90">
        <f t="shared" ca="1" si="1432"/>
        <v>407.52144720857166</v>
      </c>
      <c r="C7656" s="103">
        <f t="shared" ca="1" si="1439"/>
        <v>303.58574057801411</v>
      </c>
      <c r="D7656" s="103">
        <f t="shared" ca="1" si="1439"/>
        <v>347.83127158035722</v>
      </c>
      <c r="E7656" s="90">
        <f t="shared" ca="1" si="1438"/>
        <v>110.91870998196711</v>
      </c>
      <c r="F7656" s="90">
        <f t="shared" ca="1" si="1438"/>
        <v>72.013567484861824</v>
      </c>
      <c r="G7656" s="90">
        <f t="shared" ca="1" si="1438"/>
        <v>112.49475527431409</v>
      </c>
      <c r="H7656" s="90">
        <f t="shared" ca="1" si="1434"/>
        <v>518.4401571905388</v>
      </c>
      <c r="I7656" s="90">
        <f t="shared" ca="1" si="1435"/>
        <v>375.59930806287593</v>
      </c>
      <c r="J7656" s="90">
        <f t="shared" ca="1" si="1436"/>
        <v>460.32602685467134</v>
      </c>
    </row>
    <row r="7657" spans="1:10" ht="12.75" x14ac:dyDescent="0.2">
      <c r="A7657" s="84">
        <v>7645</v>
      </c>
      <c r="B7657" s="90">
        <f t="shared" ca="1" si="1432"/>
        <v>408.14717731654679</v>
      </c>
      <c r="C7657" s="103">
        <f t="shared" ca="1" si="1439"/>
        <v>296.51467099308496</v>
      </c>
      <c r="D7657" s="103">
        <f t="shared" ca="1" si="1439"/>
        <v>329.40706399745898</v>
      </c>
      <c r="E7657" s="90">
        <f t="shared" ca="1" si="1438"/>
        <v>117.99121204310362</v>
      </c>
      <c r="F7657" s="90">
        <f t="shared" ca="1" si="1438"/>
        <v>83.721762992996702</v>
      </c>
      <c r="G7657" s="90">
        <f t="shared" ca="1" si="1438"/>
        <v>99.665044573941657</v>
      </c>
      <c r="H7657" s="90">
        <f t="shared" ca="1" si="1434"/>
        <v>526.13838935965043</v>
      </c>
      <c r="I7657" s="90">
        <f t="shared" ca="1" si="1435"/>
        <v>380.23643398608169</v>
      </c>
      <c r="J7657" s="90">
        <f t="shared" ca="1" si="1436"/>
        <v>429.07210857140063</v>
      </c>
    </row>
    <row r="7658" spans="1:10" ht="12.75" x14ac:dyDescent="0.2">
      <c r="A7658" s="84">
        <v>7646</v>
      </c>
      <c r="B7658" s="90">
        <f t="shared" ca="1" si="1432"/>
        <v>408.4940877906165</v>
      </c>
      <c r="C7658" s="103">
        <f t="shared" ca="1" si="1439"/>
        <v>305.65098717993271</v>
      </c>
      <c r="D7658" s="103">
        <f t="shared" ca="1" si="1439"/>
        <v>334.76424222880553</v>
      </c>
      <c r="E7658" s="90">
        <f t="shared" ca="1" si="1438"/>
        <v>114.26656570361905</v>
      </c>
      <c r="F7658" s="90">
        <f t="shared" ca="1" si="1438"/>
        <v>100.23746212679379</v>
      </c>
      <c r="G7658" s="90">
        <f t="shared" ca="1" si="1438"/>
        <v>89.049744011500579</v>
      </c>
      <c r="H7658" s="90">
        <f t="shared" ca="1" si="1434"/>
        <v>522.76065349423561</v>
      </c>
      <c r="I7658" s="90">
        <f t="shared" ca="1" si="1435"/>
        <v>405.8884493067265</v>
      </c>
      <c r="J7658" s="90">
        <f t="shared" ca="1" si="1436"/>
        <v>423.81398624030612</v>
      </c>
    </row>
    <row r="7659" spans="1:10" ht="12.75" x14ac:dyDescent="0.2">
      <c r="A7659" s="84">
        <v>7647</v>
      </c>
      <c r="B7659" s="90">
        <f t="shared" ca="1" si="1432"/>
        <v>407.92084801996026</v>
      </c>
      <c r="C7659" s="103">
        <f t="shared" ca="1" si="1439"/>
        <v>286.0464838852136</v>
      </c>
      <c r="D7659" s="103">
        <f t="shared" ca="1" si="1439"/>
        <v>348.76420396114906</v>
      </c>
      <c r="E7659" s="90">
        <f t="shared" ca="1" si="1438"/>
        <v>117.29292804792811</v>
      </c>
      <c r="F7659" s="90">
        <f t="shared" ca="1" si="1438"/>
        <v>73.050208620825558</v>
      </c>
      <c r="G7659" s="90">
        <f t="shared" ca="1" si="1438"/>
        <v>104.34374485287091</v>
      </c>
      <c r="H7659" s="90">
        <f t="shared" ca="1" si="1434"/>
        <v>525.21377606788838</v>
      </c>
      <c r="I7659" s="90">
        <f t="shared" ca="1" si="1435"/>
        <v>359.09669250603918</v>
      </c>
      <c r="J7659" s="90">
        <f t="shared" ca="1" si="1436"/>
        <v>453.10794881402001</v>
      </c>
    </row>
    <row r="7660" spans="1:10" ht="12.75" x14ac:dyDescent="0.2">
      <c r="A7660" s="84">
        <v>7648</v>
      </c>
      <c r="B7660" s="90">
        <f t="shared" ca="1" si="1432"/>
        <v>408.0947001916756</v>
      </c>
      <c r="C7660" s="103">
        <f t="shared" ca="1" si="1439"/>
        <v>290.06456618393577</v>
      </c>
      <c r="D7660" s="103">
        <f t="shared" ca="1" si="1439"/>
        <v>358.78962777900591</v>
      </c>
      <c r="E7660" s="90">
        <f t="shared" ca="1" si="1438"/>
        <v>110.77791587464309</v>
      </c>
      <c r="F7660" s="90">
        <f t="shared" ca="1" si="1438"/>
        <v>86.27295315185566</v>
      </c>
      <c r="G7660" s="90">
        <f t="shared" ca="1" si="1438"/>
        <v>79.921253937883463</v>
      </c>
      <c r="H7660" s="90">
        <f t="shared" ca="1" si="1434"/>
        <v>518.87261606631864</v>
      </c>
      <c r="I7660" s="90">
        <f t="shared" ca="1" si="1435"/>
        <v>376.3375193357914</v>
      </c>
      <c r="J7660" s="90">
        <f t="shared" ca="1" si="1436"/>
        <v>438.71088171688939</v>
      </c>
    </row>
    <row r="7661" spans="1:10" ht="12.75" x14ac:dyDescent="0.2">
      <c r="A7661" s="84">
        <v>7649</v>
      </c>
      <c r="B7661" s="90">
        <f t="shared" ca="1" si="1432"/>
        <v>417.40502050668641</v>
      </c>
      <c r="C7661" s="103">
        <f t="shared" ca="1" si="1439"/>
        <v>318.42984564382891</v>
      </c>
      <c r="D7661" s="103">
        <f t="shared" ca="1" si="1439"/>
        <v>323.99706988454847</v>
      </c>
      <c r="E7661" s="90">
        <f t="shared" ca="1" si="1438"/>
        <v>111.93513730466324</v>
      </c>
      <c r="F7661" s="90">
        <f t="shared" ca="1" si="1438"/>
        <v>88.990882699883585</v>
      </c>
      <c r="G7661" s="90">
        <f t="shared" ca="1" si="1438"/>
        <v>78.056974107896096</v>
      </c>
      <c r="H7661" s="90">
        <f t="shared" ca="1" si="1434"/>
        <v>529.34015781134963</v>
      </c>
      <c r="I7661" s="90">
        <f t="shared" ca="1" si="1435"/>
        <v>407.42072834371248</v>
      </c>
      <c r="J7661" s="90">
        <f t="shared" ca="1" si="1436"/>
        <v>402.05404399244458</v>
      </c>
    </row>
    <row r="7662" spans="1:10" ht="12.75" x14ac:dyDescent="0.2">
      <c r="A7662" s="84">
        <v>7650</v>
      </c>
      <c r="B7662" s="90">
        <f t="shared" ca="1" si="1432"/>
        <v>410.42004942668376</v>
      </c>
      <c r="C7662" s="103">
        <f t="shared" ref="C7662:G7677" ca="1" si="1440">NORMINV(RAND(),C$5,C$6)</f>
        <v>331.61539833671782</v>
      </c>
      <c r="D7662" s="103">
        <f t="shared" ca="1" si="1440"/>
        <v>353.46841657146859</v>
      </c>
      <c r="E7662" s="90">
        <f t="shared" ca="1" si="1440"/>
        <v>111.5354505466151</v>
      </c>
      <c r="F7662" s="90">
        <f t="shared" ca="1" si="1440"/>
        <v>95.482159262200398</v>
      </c>
      <c r="G7662" s="90">
        <f t="shared" ca="1" si="1440"/>
        <v>91.737689307327528</v>
      </c>
      <c r="H7662" s="90">
        <f t="shared" ca="1" si="1434"/>
        <v>521.95549997329886</v>
      </c>
      <c r="I7662" s="90">
        <f t="shared" ca="1" si="1435"/>
        <v>427.09755759891823</v>
      </c>
      <c r="J7662" s="90">
        <f t="shared" ca="1" si="1436"/>
        <v>445.20610587879611</v>
      </c>
    </row>
    <row r="7663" spans="1:10" ht="12.75" x14ac:dyDescent="0.2">
      <c r="A7663" s="84">
        <v>7651</v>
      </c>
      <c r="B7663" s="90">
        <f t="shared" ca="1" si="1432"/>
        <v>401.74163181938536</v>
      </c>
      <c r="C7663" s="103">
        <f t="shared" ref="C7663:D7677" ca="1" si="1441">NORMINV(RAND(),C$5,C$6)</f>
        <v>282.65308375482419</v>
      </c>
      <c r="D7663" s="103">
        <f t="shared" ca="1" si="1441"/>
        <v>336.7586450887776</v>
      </c>
      <c r="E7663" s="90">
        <f t="shared" ca="1" si="1440"/>
        <v>106.63699089317825</v>
      </c>
      <c r="F7663" s="90">
        <f t="shared" ca="1" si="1440"/>
        <v>84.873439520651644</v>
      </c>
      <c r="G7663" s="90">
        <f t="shared" ca="1" si="1440"/>
        <v>77.225273947345968</v>
      </c>
      <c r="H7663" s="90">
        <f t="shared" ca="1" si="1434"/>
        <v>508.37862271256358</v>
      </c>
      <c r="I7663" s="90">
        <f t="shared" ca="1" si="1435"/>
        <v>367.52652327547582</v>
      </c>
      <c r="J7663" s="90">
        <f t="shared" ca="1" si="1436"/>
        <v>413.98391903612355</v>
      </c>
    </row>
    <row r="7664" spans="1:10" ht="12.75" x14ac:dyDescent="0.2">
      <c r="A7664" s="84">
        <v>7652</v>
      </c>
      <c r="B7664" s="90">
        <f t="shared" ca="1" si="1432"/>
        <v>420.55046135938852</v>
      </c>
      <c r="C7664" s="103">
        <f t="shared" ca="1" si="1441"/>
        <v>295.67695024147099</v>
      </c>
      <c r="D7664" s="103">
        <f t="shared" ca="1" si="1441"/>
        <v>337.46063142973293</v>
      </c>
      <c r="E7664" s="90">
        <f t="shared" ca="1" si="1440"/>
        <v>110.69666827238399</v>
      </c>
      <c r="F7664" s="90">
        <f t="shared" ca="1" si="1440"/>
        <v>85.236593714884506</v>
      </c>
      <c r="G7664" s="90">
        <f t="shared" ca="1" si="1440"/>
        <v>83.937478798055935</v>
      </c>
      <c r="H7664" s="90">
        <f t="shared" ca="1" si="1434"/>
        <v>531.24712963177251</v>
      </c>
      <c r="I7664" s="90">
        <f t="shared" ca="1" si="1435"/>
        <v>380.91354395635551</v>
      </c>
      <c r="J7664" s="90">
        <f t="shared" ca="1" si="1436"/>
        <v>421.39811022778883</v>
      </c>
    </row>
    <row r="7665" spans="1:10" ht="12.75" x14ac:dyDescent="0.2">
      <c r="A7665" s="84">
        <v>7653</v>
      </c>
      <c r="B7665" s="90">
        <f t="shared" ca="1" si="1432"/>
        <v>407.29907891808784</v>
      </c>
      <c r="C7665" s="103">
        <f t="shared" ca="1" si="1441"/>
        <v>279.47833070539036</v>
      </c>
      <c r="D7665" s="103">
        <f t="shared" ca="1" si="1441"/>
        <v>360.44390262099171</v>
      </c>
      <c r="E7665" s="90">
        <f t="shared" ca="1" si="1440"/>
        <v>101.43284029974291</v>
      </c>
      <c r="F7665" s="90">
        <f t="shared" ca="1" si="1440"/>
        <v>88.400996445987914</v>
      </c>
      <c r="G7665" s="90">
        <f t="shared" ca="1" si="1440"/>
        <v>107.12949740640131</v>
      </c>
      <c r="H7665" s="90">
        <f t="shared" ca="1" si="1434"/>
        <v>508.73191921783075</v>
      </c>
      <c r="I7665" s="90">
        <f t="shared" ca="1" si="1435"/>
        <v>367.87932715137828</v>
      </c>
      <c r="J7665" s="90">
        <f t="shared" ca="1" si="1436"/>
        <v>467.57340002739301</v>
      </c>
    </row>
    <row r="7666" spans="1:10" ht="12.75" x14ac:dyDescent="0.2">
      <c r="A7666" s="84">
        <v>7654</v>
      </c>
      <c r="B7666" s="90">
        <f t="shared" ca="1" si="1432"/>
        <v>409.88400620732182</v>
      </c>
      <c r="C7666" s="103">
        <f t="shared" ca="1" si="1441"/>
        <v>300.05665408515534</v>
      </c>
      <c r="D7666" s="103">
        <f t="shared" ca="1" si="1441"/>
        <v>354.85092681983326</v>
      </c>
      <c r="E7666" s="90">
        <f t="shared" ca="1" si="1440"/>
        <v>109.34297015960122</v>
      </c>
      <c r="F7666" s="90">
        <f t="shared" ca="1" si="1440"/>
        <v>85.480661047714577</v>
      </c>
      <c r="G7666" s="90">
        <f t="shared" ca="1" si="1440"/>
        <v>72.72819588617655</v>
      </c>
      <c r="H7666" s="90">
        <f t="shared" ca="1" si="1434"/>
        <v>519.22697636692305</v>
      </c>
      <c r="I7666" s="90">
        <f t="shared" ca="1" si="1435"/>
        <v>385.53731513286994</v>
      </c>
      <c r="J7666" s="90">
        <f t="shared" ca="1" si="1436"/>
        <v>427.5791227060098</v>
      </c>
    </row>
    <row r="7667" spans="1:10" ht="12.75" x14ac:dyDescent="0.2">
      <c r="A7667" s="84">
        <v>7655</v>
      </c>
      <c r="B7667" s="90">
        <f t="shared" ca="1" si="1432"/>
        <v>412.08879379159634</v>
      </c>
      <c r="C7667" s="103">
        <f t="shared" ca="1" si="1441"/>
        <v>305.92133142675101</v>
      </c>
      <c r="D7667" s="103">
        <f t="shared" ca="1" si="1441"/>
        <v>340.13634222609318</v>
      </c>
      <c r="E7667" s="90">
        <f t="shared" ca="1" si="1440"/>
        <v>97.338910101208299</v>
      </c>
      <c r="F7667" s="90">
        <f t="shared" ca="1" si="1440"/>
        <v>75.579849765433323</v>
      </c>
      <c r="G7667" s="90">
        <f t="shared" ca="1" si="1440"/>
        <v>91.919421793958477</v>
      </c>
      <c r="H7667" s="90">
        <f t="shared" ca="1" si="1434"/>
        <v>509.42770389280463</v>
      </c>
      <c r="I7667" s="90">
        <f t="shared" ca="1" si="1435"/>
        <v>381.50118119218433</v>
      </c>
      <c r="J7667" s="90">
        <f t="shared" ca="1" si="1436"/>
        <v>432.05576402005164</v>
      </c>
    </row>
    <row r="7668" spans="1:10" ht="12.75" x14ac:dyDescent="0.2">
      <c r="A7668" s="84">
        <v>7656</v>
      </c>
      <c r="B7668" s="90">
        <f t="shared" ca="1" si="1432"/>
        <v>418.22975846339978</v>
      </c>
      <c r="C7668" s="103">
        <f t="shared" ca="1" si="1441"/>
        <v>277.86606575645919</v>
      </c>
      <c r="D7668" s="103">
        <f t="shared" ca="1" si="1441"/>
        <v>327.63735374846817</v>
      </c>
      <c r="E7668" s="90">
        <f t="shared" ca="1" si="1440"/>
        <v>101.19057751204474</v>
      </c>
      <c r="F7668" s="90">
        <f t="shared" ca="1" si="1440"/>
        <v>89.531812918779352</v>
      </c>
      <c r="G7668" s="90">
        <f t="shared" ca="1" si="1440"/>
        <v>75.442812953632597</v>
      </c>
      <c r="H7668" s="90">
        <f t="shared" ca="1" si="1434"/>
        <v>519.42033597544446</v>
      </c>
      <c r="I7668" s="90">
        <f t="shared" ca="1" si="1435"/>
        <v>367.39787867523853</v>
      </c>
      <c r="J7668" s="90">
        <f t="shared" ca="1" si="1436"/>
        <v>403.08016670210077</v>
      </c>
    </row>
    <row r="7669" spans="1:10" ht="12.75" x14ac:dyDescent="0.2">
      <c r="A7669" s="84">
        <v>7657</v>
      </c>
      <c r="B7669" s="90">
        <f t="shared" ca="1" si="1432"/>
        <v>405.51698750009325</v>
      </c>
      <c r="C7669" s="103">
        <f t="shared" ca="1" si="1441"/>
        <v>292.67159103565058</v>
      </c>
      <c r="D7669" s="103">
        <f t="shared" ca="1" si="1441"/>
        <v>346.61396484737713</v>
      </c>
      <c r="E7669" s="90">
        <f t="shared" ca="1" si="1440"/>
        <v>109.55047393840499</v>
      </c>
      <c r="F7669" s="90">
        <f t="shared" ca="1" si="1440"/>
        <v>87.409429704141289</v>
      </c>
      <c r="G7669" s="90">
        <f t="shared" ca="1" si="1440"/>
        <v>90.225679384997221</v>
      </c>
      <c r="H7669" s="90">
        <f t="shared" ca="1" si="1434"/>
        <v>515.06746143849819</v>
      </c>
      <c r="I7669" s="90">
        <f t="shared" ca="1" si="1435"/>
        <v>380.08102073979188</v>
      </c>
      <c r="J7669" s="90">
        <f t="shared" ca="1" si="1436"/>
        <v>436.83964423237433</v>
      </c>
    </row>
    <row r="7670" spans="1:10" ht="12.75" x14ac:dyDescent="0.2">
      <c r="A7670" s="84">
        <v>7658</v>
      </c>
      <c r="B7670" s="90">
        <f t="shared" ca="1" si="1432"/>
        <v>414.42181649504329</v>
      </c>
      <c r="C7670" s="103">
        <f t="shared" ca="1" si="1441"/>
        <v>301.97453701307614</v>
      </c>
      <c r="D7670" s="103">
        <f t="shared" ca="1" si="1441"/>
        <v>338.17560315914449</v>
      </c>
      <c r="E7670" s="90">
        <f t="shared" ca="1" si="1440"/>
        <v>112.46796776020473</v>
      </c>
      <c r="F7670" s="90">
        <f t="shared" ca="1" si="1440"/>
        <v>117.04424863102119</v>
      </c>
      <c r="G7670" s="90">
        <f t="shared" ca="1" si="1440"/>
        <v>91.42268901258646</v>
      </c>
      <c r="H7670" s="90">
        <f t="shared" ca="1" si="1434"/>
        <v>526.88978425524806</v>
      </c>
      <c r="I7670" s="90">
        <f t="shared" ca="1" si="1435"/>
        <v>419.01878564409731</v>
      </c>
      <c r="J7670" s="90">
        <f t="shared" ca="1" si="1436"/>
        <v>429.59829217173092</v>
      </c>
    </row>
    <row r="7671" spans="1:10" ht="12.75" x14ac:dyDescent="0.2">
      <c r="A7671" s="84">
        <v>7659</v>
      </c>
      <c r="B7671" s="90">
        <f t="shared" ca="1" si="1432"/>
        <v>421.56967018617036</v>
      </c>
      <c r="C7671" s="103">
        <f t="shared" ca="1" si="1441"/>
        <v>302.37067911023939</v>
      </c>
      <c r="D7671" s="103">
        <f t="shared" ca="1" si="1441"/>
        <v>341.01151017742541</v>
      </c>
      <c r="E7671" s="90">
        <f t="shared" ca="1" si="1440"/>
        <v>108.68009841076918</v>
      </c>
      <c r="F7671" s="90">
        <f t="shared" ca="1" si="1440"/>
        <v>92.528242622820883</v>
      </c>
      <c r="G7671" s="90">
        <f t="shared" ca="1" si="1440"/>
        <v>96.930258617885912</v>
      </c>
      <c r="H7671" s="90">
        <f t="shared" ca="1" si="1434"/>
        <v>530.24976859693948</v>
      </c>
      <c r="I7671" s="90">
        <f t="shared" ca="1" si="1435"/>
        <v>394.89892173306026</v>
      </c>
      <c r="J7671" s="90">
        <f t="shared" ca="1" si="1436"/>
        <v>437.9417687953113</v>
      </c>
    </row>
    <row r="7672" spans="1:10" ht="12.75" x14ac:dyDescent="0.2">
      <c r="A7672" s="84">
        <v>7660</v>
      </c>
      <c r="B7672" s="90">
        <f t="shared" ca="1" si="1432"/>
        <v>413.12384679483574</v>
      </c>
      <c r="C7672" s="103">
        <f t="shared" ca="1" si="1441"/>
        <v>303.75335606457702</v>
      </c>
      <c r="D7672" s="103">
        <f t="shared" ca="1" si="1441"/>
        <v>364.55279601252221</v>
      </c>
      <c r="E7672" s="90">
        <f t="shared" ca="1" si="1440"/>
        <v>103.58437867995796</v>
      </c>
      <c r="F7672" s="90">
        <f t="shared" ca="1" si="1440"/>
        <v>89.062128624384286</v>
      </c>
      <c r="G7672" s="90">
        <f t="shared" ca="1" si="1440"/>
        <v>101.85729688571125</v>
      </c>
      <c r="H7672" s="90">
        <f t="shared" ca="1" si="1434"/>
        <v>516.70822547479372</v>
      </c>
      <c r="I7672" s="90">
        <f t="shared" ca="1" si="1435"/>
        <v>392.81548468896131</v>
      </c>
      <c r="J7672" s="90">
        <f t="shared" ca="1" si="1436"/>
        <v>466.41009289823347</v>
      </c>
    </row>
    <row r="7673" spans="1:10" ht="12.75" x14ac:dyDescent="0.2">
      <c r="A7673" s="84">
        <v>7661</v>
      </c>
      <c r="B7673" s="90">
        <f t="shared" ca="1" si="1432"/>
        <v>401.65413292318317</v>
      </c>
      <c r="C7673" s="103">
        <f t="shared" ca="1" si="1441"/>
        <v>290.48477355429497</v>
      </c>
      <c r="D7673" s="103">
        <f t="shared" ca="1" si="1441"/>
        <v>354.22737865059827</v>
      </c>
      <c r="E7673" s="90">
        <f t="shared" ca="1" si="1440"/>
        <v>112.13994273332487</v>
      </c>
      <c r="F7673" s="90">
        <f t="shared" ca="1" si="1440"/>
        <v>78.163317875122601</v>
      </c>
      <c r="G7673" s="90">
        <f t="shared" ca="1" si="1440"/>
        <v>105.55106625397129</v>
      </c>
      <c r="H7673" s="90">
        <f t="shared" ca="1" si="1434"/>
        <v>513.79407565650808</v>
      </c>
      <c r="I7673" s="90">
        <f t="shared" ca="1" si="1435"/>
        <v>368.6480914294176</v>
      </c>
      <c r="J7673" s="90">
        <f t="shared" ca="1" si="1436"/>
        <v>459.77844490456954</v>
      </c>
    </row>
    <row r="7674" spans="1:10" ht="12.75" x14ac:dyDescent="0.2">
      <c r="A7674" s="84">
        <v>7662</v>
      </c>
      <c r="B7674" s="90">
        <f t="shared" ca="1" si="1432"/>
        <v>408.67250548035742</v>
      </c>
      <c r="C7674" s="103">
        <f t="shared" ca="1" si="1441"/>
        <v>301.27008356393549</v>
      </c>
      <c r="D7674" s="103">
        <f t="shared" ca="1" si="1441"/>
        <v>350.45064751865942</v>
      </c>
      <c r="E7674" s="90">
        <f t="shared" ca="1" si="1440"/>
        <v>112.67234636616448</v>
      </c>
      <c r="F7674" s="90">
        <f t="shared" ca="1" si="1440"/>
        <v>78.865376117638704</v>
      </c>
      <c r="G7674" s="90">
        <f t="shared" ca="1" si="1440"/>
        <v>90.264632647278802</v>
      </c>
      <c r="H7674" s="90">
        <f t="shared" ca="1" si="1434"/>
        <v>521.34485184652192</v>
      </c>
      <c r="I7674" s="90">
        <f t="shared" ca="1" si="1435"/>
        <v>380.13545968157416</v>
      </c>
      <c r="J7674" s="90">
        <f t="shared" ca="1" si="1436"/>
        <v>440.71528016593822</v>
      </c>
    </row>
    <row r="7675" spans="1:10" ht="12.75" x14ac:dyDescent="0.2">
      <c r="A7675" s="84">
        <v>7663</v>
      </c>
      <c r="B7675" s="90">
        <f t="shared" ca="1" si="1432"/>
        <v>420.74017661194438</v>
      </c>
      <c r="C7675" s="103">
        <f t="shared" ca="1" si="1441"/>
        <v>305.7691498084601</v>
      </c>
      <c r="D7675" s="103">
        <f t="shared" ca="1" si="1441"/>
        <v>342.03402498104492</v>
      </c>
      <c r="E7675" s="90">
        <f t="shared" ca="1" si="1440"/>
        <v>110.96489709405951</v>
      </c>
      <c r="F7675" s="90">
        <f t="shared" ca="1" si="1440"/>
        <v>90.167864318285396</v>
      </c>
      <c r="G7675" s="90">
        <f t="shared" ca="1" si="1440"/>
        <v>84.508546424123821</v>
      </c>
      <c r="H7675" s="90">
        <f t="shared" ca="1" si="1434"/>
        <v>531.70507370600387</v>
      </c>
      <c r="I7675" s="90">
        <f t="shared" ca="1" si="1435"/>
        <v>395.93701412674551</v>
      </c>
      <c r="J7675" s="90">
        <f t="shared" ca="1" si="1436"/>
        <v>426.54257140516876</v>
      </c>
    </row>
    <row r="7676" spans="1:10" ht="12.75" x14ac:dyDescent="0.2">
      <c r="A7676" s="84">
        <v>7664</v>
      </c>
      <c r="B7676" s="90">
        <f t="shared" ca="1" si="1432"/>
        <v>405.43166132932208</v>
      </c>
      <c r="C7676" s="103">
        <f t="shared" ca="1" si="1441"/>
        <v>308.12218022947911</v>
      </c>
      <c r="D7676" s="103">
        <f t="shared" ca="1" si="1441"/>
        <v>340.83465794489456</v>
      </c>
      <c r="E7676" s="90">
        <f t="shared" ca="1" si="1440"/>
        <v>117.29132759649282</v>
      </c>
      <c r="F7676" s="90">
        <f t="shared" ca="1" si="1440"/>
        <v>82.587288326425707</v>
      </c>
      <c r="G7676" s="90">
        <f t="shared" ca="1" si="1440"/>
        <v>106.08301359690628</v>
      </c>
      <c r="H7676" s="90">
        <f t="shared" ca="1" si="1434"/>
        <v>522.72298892581489</v>
      </c>
      <c r="I7676" s="90">
        <f t="shared" ca="1" si="1435"/>
        <v>390.70946855590483</v>
      </c>
      <c r="J7676" s="90">
        <f t="shared" ca="1" si="1436"/>
        <v>446.91767154180081</v>
      </c>
    </row>
    <row r="7677" spans="1:10" ht="12.75" x14ac:dyDescent="0.2">
      <c r="A7677" s="84">
        <v>7665</v>
      </c>
      <c r="B7677" s="90">
        <f t="shared" ca="1" si="1432"/>
        <v>422.74698196634944</v>
      </c>
      <c r="C7677" s="103">
        <f t="shared" ca="1" si="1441"/>
        <v>317.5165630559307</v>
      </c>
      <c r="D7677" s="103">
        <f t="shared" ca="1" si="1441"/>
        <v>338.47566524797429</v>
      </c>
      <c r="E7677" s="90">
        <f t="shared" ca="1" si="1440"/>
        <v>115.79456648193255</v>
      </c>
      <c r="F7677" s="90">
        <f t="shared" ca="1" si="1440"/>
        <v>83.919705056081568</v>
      </c>
      <c r="G7677" s="90">
        <f t="shared" ca="1" si="1440"/>
        <v>92.064013932729239</v>
      </c>
      <c r="H7677" s="90">
        <f t="shared" ca="1" si="1434"/>
        <v>538.54154844828201</v>
      </c>
      <c r="I7677" s="90">
        <f t="shared" ca="1" si="1435"/>
        <v>401.43626811201227</v>
      </c>
      <c r="J7677" s="90">
        <f t="shared" ca="1" si="1436"/>
        <v>430.5396791807035</v>
      </c>
    </row>
    <row r="7678" spans="1:10" ht="12.75" x14ac:dyDescent="0.2">
      <c r="A7678" s="84">
        <v>7666</v>
      </c>
      <c r="B7678" s="90">
        <f t="shared" ca="1" si="1432"/>
        <v>411.25745914370083</v>
      </c>
      <c r="C7678" s="103">
        <f t="shared" ref="C7678:G7693" ca="1" si="1442">NORMINV(RAND(),C$5,C$6)</f>
        <v>285.03386996470113</v>
      </c>
      <c r="D7678" s="103">
        <f t="shared" ca="1" si="1442"/>
        <v>354.42373255026212</v>
      </c>
      <c r="E7678" s="90">
        <f t="shared" ca="1" si="1442"/>
        <v>117.73311755704273</v>
      </c>
      <c r="F7678" s="90">
        <f t="shared" ca="1" si="1442"/>
        <v>87.562368193693459</v>
      </c>
      <c r="G7678" s="90">
        <f t="shared" ca="1" si="1442"/>
        <v>110.44483066816208</v>
      </c>
      <c r="H7678" s="90">
        <f t="shared" ca="1" si="1434"/>
        <v>528.99057670074353</v>
      </c>
      <c r="I7678" s="90">
        <f t="shared" ca="1" si="1435"/>
        <v>372.59623815839461</v>
      </c>
      <c r="J7678" s="90">
        <f t="shared" ca="1" si="1436"/>
        <v>464.86856321842419</v>
      </c>
    </row>
    <row r="7679" spans="1:10" ht="12.75" x14ac:dyDescent="0.2">
      <c r="A7679" s="84">
        <v>7667</v>
      </c>
      <c r="B7679" s="90">
        <f t="shared" ca="1" si="1432"/>
        <v>410.78317129026431</v>
      </c>
      <c r="C7679" s="103">
        <f t="shared" ref="C7679:D7693" ca="1" si="1443">NORMINV(RAND(),C$5,C$6)</f>
        <v>294.60566002373844</v>
      </c>
      <c r="D7679" s="103">
        <f t="shared" ca="1" si="1443"/>
        <v>348.47583672591185</v>
      </c>
      <c r="E7679" s="90">
        <f t="shared" ca="1" si="1442"/>
        <v>109.96062993259292</v>
      </c>
      <c r="F7679" s="90">
        <f t="shared" ca="1" si="1442"/>
        <v>84.82895875942566</v>
      </c>
      <c r="G7679" s="90">
        <f t="shared" ca="1" si="1442"/>
        <v>88.471332595745309</v>
      </c>
      <c r="H7679" s="90">
        <f t="shared" ca="1" si="1434"/>
        <v>520.7438012228572</v>
      </c>
      <c r="I7679" s="90">
        <f t="shared" ca="1" si="1435"/>
        <v>379.43461878316407</v>
      </c>
      <c r="J7679" s="90">
        <f t="shared" ca="1" si="1436"/>
        <v>436.94716932165716</v>
      </c>
    </row>
    <row r="7680" spans="1:10" ht="12.75" x14ac:dyDescent="0.2">
      <c r="A7680" s="84">
        <v>7668</v>
      </c>
      <c r="B7680" s="90">
        <f t="shared" ca="1" si="1432"/>
        <v>405.61027361240752</v>
      </c>
      <c r="C7680" s="103">
        <f t="shared" ca="1" si="1443"/>
        <v>303.22038006505272</v>
      </c>
      <c r="D7680" s="103">
        <f t="shared" ca="1" si="1443"/>
        <v>353.93411785427696</v>
      </c>
      <c r="E7680" s="90">
        <f t="shared" ca="1" si="1442"/>
        <v>108.01977973837965</v>
      </c>
      <c r="F7680" s="90">
        <f t="shared" ca="1" si="1442"/>
        <v>84.077988327462819</v>
      </c>
      <c r="G7680" s="90">
        <f t="shared" ca="1" si="1442"/>
        <v>86.278275186088607</v>
      </c>
      <c r="H7680" s="90">
        <f t="shared" ca="1" si="1434"/>
        <v>513.63005335078719</v>
      </c>
      <c r="I7680" s="90">
        <f t="shared" ca="1" si="1435"/>
        <v>387.29836839251556</v>
      </c>
      <c r="J7680" s="90">
        <f t="shared" ca="1" si="1436"/>
        <v>440.21239304036555</v>
      </c>
    </row>
    <row r="7681" spans="1:10" ht="12.75" x14ac:dyDescent="0.2">
      <c r="A7681" s="84">
        <v>7669</v>
      </c>
      <c r="B7681" s="90">
        <f t="shared" ca="1" si="1432"/>
        <v>409.65317074181661</v>
      </c>
      <c r="C7681" s="103">
        <f t="shared" ca="1" si="1443"/>
        <v>302.08593733560201</v>
      </c>
      <c r="D7681" s="103">
        <f t="shared" ca="1" si="1443"/>
        <v>352.13330853584085</v>
      </c>
      <c r="E7681" s="90">
        <f t="shared" ca="1" si="1442"/>
        <v>116.62521607236926</v>
      </c>
      <c r="F7681" s="90">
        <f t="shared" ca="1" si="1442"/>
        <v>86.702309311008364</v>
      </c>
      <c r="G7681" s="90">
        <f t="shared" ca="1" si="1442"/>
        <v>77.026569067399492</v>
      </c>
      <c r="H7681" s="90">
        <f t="shared" ca="1" si="1434"/>
        <v>526.27838681418586</v>
      </c>
      <c r="I7681" s="90">
        <f t="shared" ca="1" si="1435"/>
        <v>388.78824664661039</v>
      </c>
      <c r="J7681" s="90">
        <f t="shared" ca="1" si="1436"/>
        <v>429.15987760324037</v>
      </c>
    </row>
    <row r="7682" spans="1:10" ht="12.75" x14ac:dyDescent="0.2">
      <c r="A7682" s="84">
        <v>7670</v>
      </c>
      <c r="B7682" s="90">
        <f t="shared" ca="1" si="1432"/>
        <v>414.31929907810337</v>
      </c>
      <c r="C7682" s="103">
        <f t="shared" ca="1" si="1443"/>
        <v>297.47589849889249</v>
      </c>
      <c r="D7682" s="103">
        <f t="shared" ca="1" si="1443"/>
        <v>348.28144197511176</v>
      </c>
      <c r="E7682" s="90">
        <f t="shared" ca="1" si="1442"/>
        <v>109.92508898598953</v>
      </c>
      <c r="F7682" s="90">
        <f t="shared" ca="1" si="1442"/>
        <v>76.516028897365771</v>
      </c>
      <c r="G7682" s="90">
        <f t="shared" ca="1" si="1442"/>
        <v>87.31566538374905</v>
      </c>
      <c r="H7682" s="90">
        <f t="shared" ca="1" si="1434"/>
        <v>524.24438806409285</v>
      </c>
      <c r="I7682" s="90">
        <f t="shared" ca="1" si="1435"/>
        <v>373.99192739625823</v>
      </c>
      <c r="J7682" s="90">
        <f t="shared" ca="1" si="1436"/>
        <v>435.5971073588608</v>
      </c>
    </row>
    <row r="7683" spans="1:10" ht="12.75" x14ac:dyDescent="0.2">
      <c r="A7683" s="84">
        <v>7671</v>
      </c>
      <c r="B7683" s="90">
        <f t="shared" ca="1" si="1432"/>
        <v>414.95429019668035</v>
      </c>
      <c r="C7683" s="103">
        <f t="shared" ca="1" si="1443"/>
        <v>304.71269338354563</v>
      </c>
      <c r="D7683" s="103">
        <f t="shared" ca="1" si="1443"/>
        <v>338.73546564195743</v>
      </c>
      <c r="E7683" s="90">
        <f t="shared" ca="1" si="1442"/>
        <v>102.55014684251552</v>
      </c>
      <c r="F7683" s="90">
        <f t="shared" ca="1" si="1442"/>
        <v>74.208797314460625</v>
      </c>
      <c r="G7683" s="90">
        <f t="shared" ca="1" si="1442"/>
        <v>93.495888919243384</v>
      </c>
      <c r="H7683" s="90">
        <f t="shared" ca="1" si="1434"/>
        <v>517.50443703919586</v>
      </c>
      <c r="I7683" s="90">
        <f t="shared" ca="1" si="1435"/>
        <v>378.92149069800627</v>
      </c>
      <c r="J7683" s="90">
        <f t="shared" ca="1" si="1436"/>
        <v>432.23135456120082</v>
      </c>
    </row>
    <row r="7684" spans="1:10" ht="12.75" x14ac:dyDescent="0.2">
      <c r="A7684" s="84">
        <v>7672</v>
      </c>
      <c r="B7684" s="90">
        <f t="shared" ca="1" si="1432"/>
        <v>407.29733256467995</v>
      </c>
      <c r="C7684" s="103">
        <f t="shared" ca="1" si="1443"/>
        <v>285.8780047620516</v>
      </c>
      <c r="D7684" s="103">
        <f t="shared" ca="1" si="1443"/>
        <v>345.59000803396339</v>
      </c>
      <c r="E7684" s="90">
        <f t="shared" ca="1" si="1442"/>
        <v>112.21403670007825</v>
      </c>
      <c r="F7684" s="90">
        <f t="shared" ca="1" si="1442"/>
        <v>87.963865158809199</v>
      </c>
      <c r="G7684" s="90">
        <f t="shared" ca="1" si="1442"/>
        <v>107.35937485356679</v>
      </c>
      <c r="H7684" s="90">
        <f t="shared" ca="1" si="1434"/>
        <v>519.51136926475817</v>
      </c>
      <c r="I7684" s="90">
        <f t="shared" ca="1" si="1435"/>
        <v>373.8418699208608</v>
      </c>
      <c r="J7684" s="90">
        <f t="shared" ca="1" si="1436"/>
        <v>452.94938288753019</v>
      </c>
    </row>
    <row r="7685" spans="1:10" ht="12.75" x14ac:dyDescent="0.2">
      <c r="A7685" s="84">
        <v>7673</v>
      </c>
      <c r="B7685" s="90">
        <f t="shared" ca="1" si="1432"/>
        <v>407.36682751957147</v>
      </c>
      <c r="C7685" s="103">
        <f t="shared" ca="1" si="1443"/>
        <v>281.32101722848535</v>
      </c>
      <c r="D7685" s="103">
        <f t="shared" ca="1" si="1443"/>
        <v>320.84484757386389</v>
      </c>
      <c r="E7685" s="90">
        <f t="shared" ca="1" si="1442"/>
        <v>110.17335180500633</v>
      </c>
      <c r="F7685" s="90">
        <f t="shared" ca="1" si="1442"/>
        <v>82.024280503721627</v>
      </c>
      <c r="G7685" s="90">
        <f t="shared" ca="1" si="1442"/>
        <v>104.31994004757124</v>
      </c>
      <c r="H7685" s="90">
        <f t="shared" ca="1" si="1434"/>
        <v>517.54017932457782</v>
      </c>
      <c r="I7685" s="90">
        <f t="shared" ca="1" si="1435"/>
        <v>363.34529773220697</v>
      </c>
      <c r="J7685" s="90">
        <f t="shared" ca="1" si="1436"/>
        <v>425.16478762143515</v>
      </c>
    </row>
    <row r="7686" spans="1:10" ht="12.75" x14ac:dyDescent="0.2">
      <c r="A7686" s="84">
        <v>7674</v>
      </c>
      <c r="B7686" s="90">
        <f t="shared" ca="1" si="1432"/>
        <v>414.01886179975321</v>
      </c>
      <c r="C7686" s="103">
        <f t="shared" ca="1" si="1443"/>
        <v>293.61162052830099</v>
      </c>
      <c r="D7686" s="103">
        <f t="shared" ca="1" si="1443"/>
        <v>372.10912013731541</v>
      </c>
      <c r="E7686" s="90">
        <f t="shared" ca="1" si="1442"/>
        <v>105.40873894973066</v>
      </c>
      <c r="F7686" s="90">
        <f t="shared" ca="1" si="1442"/>
        <v>92.586834985125577</v>
      </c>
      <c r="G7686" s="90">
        <f t="shared" ca="1" si="1442"/>
        <v>109.54604999076376</v>
      </c>
      <c r="H7686" s="90">
        <f t="shared" ca="1" si="1434"/>
        <v>519.42760074948387</v>
      </c>
      <c r="I7686" s="90">
        <f t="shared" ca="1" si="1435"/>
        <v>386.19845551342655</v>
      </c>
      <c r="J7686" s="90">
        <f t="shared" ca="1" si="1436"/>
        <v>481.65517012807919</v>
      </c>
    </row>
    <row r="7687" spans="1:10" ht="12.75" x14ac:dyDescent="0.2">
      <c r="A7687" s="84">
        <v>7675</v>
      </c>
      <c r="B7687" s="90">
        <f t="shared" ca="1" si="1432"/>
        <v>417.49593443020353</v>
      </c>
      <c r="C7687" s="103">
        <f t="shared" ca="1" si="1443"/>
        <v>289.33399286910179</v>
      </c>
      <c r="D7687" s="103">
        <f t="shared" ca="1" si="1443"/>
        <v>335.54476619103434</v>
      </c>
      <c r="E7687" s="90">
        <f t="shared" ca="1" si="1442"/>
        <v>114.73484366710471</v>
      </c>
      <c r="F7687" s="90">
        <f t="shared" ca="1" si="1442"/>
        <v>79.967207341056394</v>
      </c>
      <c r="G7687" s="90">
        <f t="shared" ca="1" si="1442"/>
        <v>102.93821620765264</v>
      </c>
      <c r="H7687" s="90">
        <f t="shared" ca="1" si="1434"/>
        <v>532.2307780973083</v>
      </c>
      <c r="I7687" s="90">
        <f t="shared" ca="1" si="1435"/>
        <v>369.30120021015819</v>
      </c>
      <c r="J7687" s="90">
        <f t="shared" ca="1" si="1436"/>
        <v>438.482982398687</v>
      </c>
    </row>
    <row r="7688" spans="1:10" ht="12.75" x14ac:dyDescent="0.2">
      <c r="A7688" s="84">
        <v>7676</v>
      </c>
      <c r="B7688" s="90">
        <f t="shared" ca="1" si="1432"/>
        <v>404.68691578846762</v>
      </c>
      <c r="C7688" s="103">
        <f t="shared" ca="1" si="1443"/>
        <v>285.79759573925719</v>
      </c>
      <c r="D7688" s="103">
        <f t="shared" ca="1" si="1443"/>
        <v>349.39352546129322</v>
      </c>
      <c r="E7688" s="90">
        <f t="shared" ca="1" si="1442"/>
        <v>114.63280632088659</v>
      </c>
      <c r="F7688" s="90">
        <f t="shared" ca="1" si="1442"/>
        <v>79.976270223172477</v>
      </c>
      <c r="G7688" s="90">
        <f t="shared" ca="1" si="1442"/>
        <v>90.074687306714736</v>
      </c>
      <c r="H7688" s="90">
        <f t="shared" ca="1" si="1434"/>
        <v>519.31972210935419</v>
      </c>
      <c r="I7688" s="90">
        <f t="shared" ca="1" si="1435"/>
        <v>365.77386596242968</v>
      </c>
      <c r="J7688" s="90">
        <f t="shared" ca="1" si="1436"/>
        <v>439.46821276800796</v>
      </c>
    </row>
    <row r="7689" spans="1:10" ht="12.75" x14ac:dyDescent="0.2">
      <c r="A7689" s="84">
        <v>7677</v>
      </c>
      <c r="B7689" s="90">
        <f t="shared" ca="1" si="1432"/>
        <v>411.91762333816223</v>
      </c>
      <c r="C7689" s="103">
        <f t="shared" ca="1" si="1443"/>
        <v>293.80390779899716</v>
      </c>
      <c r="D7689" s="103">
        <f t="shared" ca="1" si="1443"/>
        <v>327.85437245770203</v>
      </c>
      <c r="E7689" s="90">
        <f t="shared" ca="1" si="1442"/>
        <v>108.02703216643883</v>
      </c>
      <c r="F7689" s="90">
        <f t="shared" ca="1" si="1442"/>
        <v>88.684118801643464</v>
      </c>
      <c r="G7689" s="90">
        <f t="shared" ca="1" si="1442"/>
        <v>84.092317004983727</v>
      </c>
      <c r="H7689" s="90">
        <f t="shared" ca="1" si="1434"/>
        <v>519.94465550460109</v>
      </c>
      <c r="I7689" s="90">
        <f t="shared" ca="1" si="1435"/>
        <v>382.48802660064064</v>
      </c>
      <c r="J7689" s="90">
        <f t="shared" ca="1" si="1436"/>
        <v>411.94668946268575</v>
      </c>
    </row>
    <row r="7690" spans="1:10" ht="12.75" x14ac:dyDescent="0.2">
      <c r="A7690" s="84">
        <v>7678</v>
      </c>
      <c r="B7690" s="90">
        <f t="shared" ca="1" si="1432"/>
        <v>409.17201445641564</v>
      </c>
      <c r="C7690" s="103">
        <f t="shared" ca="1" si="1443"/>
        <v>284.13052981400284</v>
      </c>
      <c r="D7690" s="103">
        <f t="shared" ca="1" si="1443"/>
        <v>354.24688655397404</v>
      </c>
      <c r="E7690" s="90">
        <f t="shared" ca="1" si="1442"/>
        <v>110.73194000529085</v>
      </c>
      <c r="F7690" s="90">
        <f t="shared" ca="1" si="1442"/>
        <v>91.978170020652882</v>
      </c>
      <c r="G7690" s="90">
        <f t="shared" ca="1" si="1442"/>
        <v>95.614485070764417</v>
      </c>
      <c r="H7690" s="90">
        <f t="shared" ca="1" si="1434"/>
        <v>519.90395446170646</v>
      </c>
      <c r="I7690" s="90">
        <f t="shared" ca="1" si="1435"/>
        <v>376.10869983465574</v>
      </c>
      <c r="J7690" s="90">
        <f t="shared" ca="1" si="1436"/>
        <v>449.86137162473847</v>
      </c>
    </row>
    <row r="7691" spans="1:10" ht="12.75" x14ac:dyDescent="0.2">
      <c r="A7691" s="84">
        <v>7679</v>
      </c>
      <c r="B7691" s="90">
        <f t="shared" ca="1" si="1432"/>
        <v>400.44487972743872</v>
      </c>
      <c r="C7691" s="103">
        <f t="shared" ca="1" si="1443"/>
        <v>290.44738283097598</v>
      </c>
      <c r="D7691" s="103">
        <f t="shared" ca="1" si="1443"/>
        <v>336.55970816956761</v>
      </c>
      <c r="E7691" s="90">
        <f t="shared" ca="1" si="1442"/>
        <v>106.01329217662037</v>
      </c>
      <c r="F7691" s="90">
        <f t="shared" ca="1" si="1442"/>
        <v>67.066954755268171</v>
      </c>
      <c r="G7691" s="90">
        <f t="shared" ca="1" si="1442"/>
        <v>99.163453474134542</v>
      </c>
      <c r="H7691" s="90">
        <f t="shared" ca="1" si="1434"/>
        <v>506.4581719040591</v>
      </c>
      <c r="I7691" s="90">
        <f t="shared" ca="1" si="1435"/>
        <v>357.51433758624415</v>
      </c>
      <c r="J7691" s="90">
        <f t="shared" ca="1" si="1436"/>
        <v>435.72316164370216</v>
      </c>
    </row>
    <row r="7692" spans="1:10" ht="12.75" x14ac:dyDescent="0.2">
      <c r="A7692" s="84">
        <v>7680</v>
      </c>
      <c r="B7692" s="90">
        <f t="shared" ca="1" si="1432"/>
        <v>407.68907717076934</v>
      </c>
      <c r="C7692" s="103">
        <f t="shared" ca="1" si="1443"/>
        <v>293.33413266690792</v>
      </c>
      <c r="D7692" s="103">
        <f t="shared" ca="1" si="1443"/>
        <v>335.05809620055146</v>
      </c>
      <c r="E7692" s="90">
        <f t="shared" ca="1" si="1442"/>
        <v>110.38684527804256</v>
      </c>
      <c r="F7692" s="90">
        <f t="shared" ca="1" si="1442"/>
        <v>90.80975604883767</v>
      </c>
      <c r="G7692" s="90">
        <f t="shared" ca="1" si="1442"/>
        <v>88.243002672826961</v>
      </c>
      <c r="H7692" s="90">
        <f t="shared" ca="1" si="1434"/>
        <v>518.07592244881187</v>
      </c>
      <c r="I7692" s="90">
        <f t="shared" ca="1" si="1435"/>
        <v>384.14388871574556</v>
      </c>
      <c r="J7692" s="90">
        <f t="shared" ca="1" si="1436"/>
        <v>423.30109887337841</v>
      </c>
    </row>
    <row r="7693" spans="1:10" ht="12.75" x14ac:dyDescent="0.2">
      <c r="A7693" s="84">
        <v>7681</v>
      </c>
      <c r="B7693" s="90">
        <f t="shared" ca="1" si="1432"/>
        <v>407.691185296848</v>
      </c>
      <c r="C7693" s="103">
        <f t="shared" ca="1" si="1443"/>
        <v>290.77137118783827</v>
      </c>
      <c r="D7693" s="103">
        <f t="shared" ca="1" si="1443"/>
        <v>356.29112612096418</v>
      </c>
      <c r="E7693" s="90">
        <f t="shared" ca="1" si="1442"/>
        <v>117.79411014583557</v>
      </c>
      <c r="F7693" s="90">
        <f t="shared" ca="1" si="1442"/>
        <v>75.890177227509852</v>
      </c>
      <c r="G7693" s="90">
        <f t="shared" ca="1" si="1442"/>
        <v>92.794913871166685</v>
      </c>
      <c r="H7693" s="90">
        <f t="shared" ca="1" si="1434"/>
        <v>525.48529544268354</v>
      </c>
      <c r="I7693" s="90">
        <f t="shared" ca="1" si="1435"/>
        <v>366.66154841534814</v>
      </c>
      <c r="J7693" s="90">
        <f t="shared" ca="1" si="1436"/>
        <v>449.08603999213085</v>
      </c>
    </row>
    <row r="7694" spans="1:10" ht="12.75" x14ac:dyDescent="0.2">
      <c r="A7694" s="84">
        <v>7682</v>
      </c>
      <c r="B7694" s="90">
        <f t="shared" ref="B7694:B7757" ca="1" si="1444">NORMINV(RAND(),B$5,B$6)</f>
        <v>413.27803682579543</v>
      </c>
      <c r="C7694" s="103">
        <f t="shared" ref="C7694:G7709" ca="1" si="1445">NORMINV(RAND(),C$5,C$6)</f>
        <v>289.33608656777494</v>
      </c>
      <c r="D7694" s="103">
        <f t="shared" ca="1" si="1445"/>
        <v>335.76341105461381</v>
      </c>
      <c r="E7694" s="90">
        <f t="shared" ca="1" si="1445"/>
        <v>110.10678608063706</v>
      </c>
      <c r="F7694" s="90">
        <f t="shared" ca="1" si="1445"/>
        <v>83.024166516647611</v>
      </c>
      <c r="G7694" s="90">
        <f t="shared" ca="1" si="1445"/>
        <v>89.654461883673505</v>
      </c>
      <c r="H7694" s="90">
        <f t="shared" ref="H7694:H7757" ca="1" si="1446">+B7694+E7694</f>
        <v>523.38482290643253</v>
      </c>
      <c r="I7694" s="90">
        <f t="shared" ref="I7694:I7757" ca="1" si="1447">+C7694+F7694</f>
        <v>372.36025308442254</v>
      </c>
      <c r="J7694" s="90">
        <f t="shared" ref="J7694:J7757" ca="1" si="1448">+D7694+G7694</f>
        <v>425.4178729382873</v>
      </c>
    </row>
    <row r="7695" spans="1:10" ht="12.75" x14ac:dyDescent="0.2">
      <c r="A7695" s="84">
        <v>7683</v>
      </c>
      <c r="B7695" s="90">
        <f t="shared" ca="1" si="1444"/>
        <v>408.69416933139968</v>
      </c>
      <c r="C7695" s="103">
        <f t="shared" ref="C7695:D7709" ca="1" si="1449">NORMINV(RAND(),C$5,C$6)</f>
        <v>301.76185616574537</v>
      </c>
      <c r="D7695" s="103">
        <f t="shared" ca="1" si="1449"/>
        <v>355.78140179769156</v>
      </c>
      <c r="E7695" s="90">
        <f t="shared" ca="1" si="1445"/>
        <v>115.73592421707669</v>
      </c>
      <c r="F7695" s="90">
        <f t="shared" ca="1" si="1445"/>
        <v>84.355061337059695</v>
      </c>
      <c r="G7695" s="90">
        <f t="shared" ca="1" si="1445"/>
        <v>63.693078039310791</v>
      </c>
      <c r="H7695" s="90">
        <f t="shared" ca="1" si="1446"/>
        <v>524.43009354847641</v>
      </c>
      <c r="I7695" s="90">
        <f t="shared" ca="1" si="1447"/>
        <v>386.11691750280505</v>
      </c>
      <c r="J7695" s="90">
        <f t="shared" ca="1" si="1448"/>
        <v>419.47447983700238</v>
      </c>
    </row>
    <row r="7696" spans="1:10" ht="12.75" x14ac:dyDescent="0.2">
      <c r="A7696" s="84">
        <v>7684</v>
      </c>
      <c r="B7696" s="90">
        <f t="shared" ca="1" si="1444"/>
        <v>417.70200840198942</v>
      </c>
      <c r="C7696" s="103">
        <f t="shared" ca="1" si="1449"/>
        <v>297.85247856351992</v>
      </c>
      <c r="D7696" s="103">
        <f t="shared" ca="1" si="1449"/>
        <v>350.31119226180937</v>
      </c>
      <c r="E7696" s="90">
        <f t="shared" ca="1" si="1445"/>
        <v>116.56553434364034</v>
      </c>
      <c r="F7696" s="90">
        <f t="shared" ca="1" si="1445"/>
        <v>93.915532919350255</v>
      </c>
      <c r="G7696" s="90">
        <f t="shared" ca="1" si="1445"/>
        <v>83.7984773207302</v>
      </c>
      <c r="H7696" s="90">
        <f t="shared" ca="1" si="1446"/>
        <v>534.26754274562973</v>
      </c>
      <c r="I7696" s="90">
        <f t="shared" ca="1" si="1447"/>
        <v>391.76801148287018</v>
      </c>
      <c r="J7696" s="90">
        <f t="shared" ca="1" si="1448"/>
        <v>434.1096695825396</v>
      </c>
    </row>
    <row r="7697" spans="1:10" ht="12.75" x14ac:dyDescent="0.2">
      <c r="A7697" s="84">
        <v>7685</v>
      </c>
      <c r="B7697" s="90">
        <f t="shared" ca="1" si="1444"/>
        <v>402.53504566995252</v>
      </c>
      <c r="C7697" s="103">
        <f t="shared" ca="1" si="1449"/>
        <v>290.37407311803526</v>
      </c>
      <c r="D7697" s="103">
        <f t="shared" ca="1" si="1449"/>
        <v>348.21915881627638</v>
      </c>
      <c r="E7697" s="90">
        <f t="shared" ca="1" si="1445"/>
        <v>106.48137314910711</v>
      </c>
      <c r="F7697" s="90">
        <f t="shared" ca="1" si="1445"/>
        <v>82.059504314625215</v>
      </c>
      <c r="G7697" s="90">
        <f t="shared" ca="1" si="1445"/>
        <v>85.289883324671891</v>
      </c>
      <c r="H7697" s="90">
        <f t="shared" ca="1" si="1446"/>
        <v>509.01641881905965</v>
      </c>
      <c r="I7697" s="90">
        <f t="shared" ca="1" si="1447"/>
        <v>372.43357743266046</v>
      </c>
      <c r="J7697" s="90">
        <f t="shared" ca="1" si="1448"/>
        <v>433.50904214094828</v>
      </c>
    </row>
    <row r="7698" spans="1:10" ht="12.75" x14ac:dyDescent="0.2">
      <c r="A7698" s="84">
        <v>7686</v>
      </c>
      <c r="B7698" s="90">
        <f t="shared" ca="1" si="1444"/>
        <v>411.4356549853797</v>
      </c>
      <c r="C7698" s="103">
        <f t="shared" ca="1" si="1449"/>
        <v>316.87548050492302</v>
      </c>
      <c r="D7698" s="103">
        <f t="shared" ca="1" si="1449"/>
        <v>355.57730564576883</v>
      </c>
      <c r="E7698" s="90">
        <f t="shared" ca="1" si="1445"/>
        <v>103.65079338196364</v>
      </c>
      <c r="F7698" s="90">
        <f t="shared" ca="1" si="1445"/>
        <v>88.295079729349368</v>
      </c>
      <c r="G7698" s="90">
        <f t="shared" ca="1" si="1445"/>
        <v>96.199000862701027</v>
      </c>
      <c r="H7698" s="90">
        <f t="shared" ca="1" si="1446"/>
        <v>515.08644836734334</v>
      </c>
      <c r="I7698" s="90">
        <f t="shared" ca="1" si="1447"/>
        <v>405.17056023427239</v>
      </c>
      <c r="J7698" s="90">
        <f t="shared" ca="1" si="1448"/>
        <v>451.77630650846987</v>
      </c>
    </row>
    <row r="7699" spans="1:10" ht="12.75" x14ac:dyDescent="0.2">
      <c r="A7699" s="84">
        <v>7687</v>
      </c>
      <c r="B7699" s="90">
        <f t="shared" ca="1" si="1444"/>
        <v>403.0945000786449</v>
      </c>
      <c r="C7699" s="103">
        <f t="shared" ca="1" si="1449"/>
        <v>291.76268765611383</v>
      </c>
      <c r="D7699" s="103">
        <f t="shared" ca="1" si="1449"/>
        <v>336.61847114528899</v>
      </c>
      <c r="E7699" s="90">
        <f t="shared" ca="1" si="1445"/>
        <v>109.01975773101448</v>
      </c>
      <c r="F7699" s="90">
        <f t="shared" ca="1" si="1445"/>
        <v>88.918975111764425</v>
      </c>
      <c r="G7699" s="90">
        <f t="shared" ca="1" si="1445"/>
        <v>104.89727077706368</v>
      </c>
      <c r="H7699" s="90">
        <f t="shared" ca="1" si="1446"/>
        <v>512.11425780965942</v>
      </c>
      <c r="I7699" s="90">
        <f t="shared" ca="1" si="1447"/>
        <v>380.68166276787827</v>
      </c>
      <c r="J7699" s="90">
        <f t="shared" ca="1" si="1448"/>
        <v>441.51574192235267</v>
      </c>
    </row>
    <row r="7700" spans="1:10" ht="12.75" x14ac:dyDescent="0.2">
      <c r="A7700" s="84">
        <v>7688</v>
      </c>
      <c r="B7700" s="90">
        <f t="shared" ca="1" si="1444"/>
        <v>417.6228220590603</v>
      </c>
      <c r="C7700" s="103">
        <f t="shared" ca="1" si="1449"/>
        <v>293.30121890886255</v>
      </c>
      <c r="D7700" s="103">
        <f t="shared" ca="1" si="1449"/>
        <v>338.3008890601688</v>
      </c>
      <c r="E7700" s="90">
        <f t="shared" ca="1" si="1445"/>
        <v>109.18614112262182</v>
      </c>
      <c r="F7700" s="90">
        <f t="shared" ca="1" si="1445"/>
        <v>88.03769629335217</v>
      </c>
      <c r="G7700" s="90">
        <f t="shared" ca="1" si="1445"/>
        <v>90.412768541547308</v>
      </c>
      <c r="H7700" s="90">
        <f t="shared" ca="1" si="1446"/>
        <v>526.80896318168209</v>
      </c>
      <c r="I7700" s="90">
        <f t="shared" ca="1" si="1447"/>
        <v>381.33891520221471</v>
      </c>
      <c r="J7700" s="90">
        <f t="shared" ca="1" si="1448"/>
        <v>428.71365760171614</v>
      </c>
    </row>
    <row r="7701" spans="1:10" ht="12.75" x14ac:dyDescent="0.2">
      <c r="A7701" s="84">
        <v>7689</v>
      </c>
      <c r="B7701" s="90">
        <f t="shared" ca="1" si="1444"/>
        <v>401.02298581672426</v>
      </c>
      <c r="C7701" s="103">
        <f t="shared" ca="1" si="1449"/>
        <v>299.55427281880412</v>
      </c>
      <c r="D7701" s="103">
        <f t="shared" ca="1" si="1449"/>
        <v>362.14368788631691</v>
      </c>
      <c r="E7701" s="90">
        <f t="shared" ca="1" si="1445"/>
        <v>114.45850106657447</v>
      </c>
      <c r="F7701" s="90">
        <f t="shared" ca="1" si="1445"/>
        <v>70.529473575464678</v>
      </c>
      <c r="G7701" s="90">
        <f t="shared" ca="1" si="1445"/>
        <v>95.55724094670876</v>
      </c>
      <c r="H7701" s="90">
        <f t="shared" ca="1" si="1446"/>
        <v>515.48148688329877</v>
      </c>
      <c r="I7701" s="90">
        <f t="shared" ca="1" si="1447"/>
        <v>370.08374639426881</v>
      </c>
      <c r="J7701" s="90">
        <f t="shared" ca="1" si="1448"/>
        <v>457.70092883302567</v>
      </c>
    </row>
    <row r="7702" spans="1:10" ht="12.75" x14ac:dyDescent="0.2">
      <c r="A7702" s="84">
        <v>7690</v>
      </c>
      <c r="B7702" s="90">
        <f t="shared" ca="1" si="1444"/>
        <v>410.03242963785488</v>
      </c>
      <c r="C7702" s="103">
        <f t="shared" ca="1" si="1449"/>
        <v>287.14523919950415</v>
      </c>
      <c r="D7702" s="103">
        <f t="shared" ca="1" si="1449"/>
        <v>335.81760396139038</v>
      </c>
      <c r="E7702" s="90">
        <f t="shared" ca="1" si="1445"/>
        <v>98.017374928703319</v>
      </c>
      <c r="F7702" s="90">
        <f t="shared" ca="1" si="1445"/>
        <v>97.034980025030791</v>
      </c>
      <c r="G7702" s="90">
        <f t="shared" ca="1" si="1445"/>
        <v>88.035092963530829</v>
      </c>
      <c r="H7702" s="90">
        <f t="shared" ca="1" si="1446"/>
        <v>508.04980456655818</v>
      </c>
      <c r="I7702" s="90">
        <f t="shared" ca="1" si="1447"/>
        <v>384.18021922453494</v>
      </c>
      <c r="J7702" s="90">
        <f t="shared" ca="1" si="1448"/>
        <v>423.85269692492119</v>
      </c>
    </row>
    <row r="7703" spans="1:10" ht="12.75" x14ac:dyDescent="0.2">
      <c r="A7703" s="84">
        <v>7691</v>
      </c>
      <c r="B7703" s="90">
        <f t="shared" ca="1" si="1444"/>
        <v>410.25533880076273</v>
      </c>
      <c r="C7703" s="103">
        <f t="shared" ca="1" si="1449"/>
        <v>300.91764001125716</v>
      </c>
      <c r="D7703" s="103">
        <f t="shared" ca="1" si="1449"/>
        <v>338.58154591360636</v>
      </c>
      <c r="E7703" s="90">
        <f t="shared" ca="1" si="1445"/>
        <v>121.74606041752901</v>
      </c>
      <c r="F7703" s="90">
        <f t="shared" ca="1" si="1445"/>
        <v>89.055161562137357</v>
      </c>
      <c r="G7703" s="90">
        <f t="shared" ca="1" si="1445"/>
        <v>107.9354258084243</v>
      </c>
      <c r="H7703" s="90">
        <f t="shared" ca="1" si="1446"/>
        <v>532.00139921829168</v>
      </c>
      <c r="I7703" s="90">
        <f t="shared" ca="1" si="1447"/>
        <v>389.97280157339452</v>
      </c>
      <c r="J7703" s="90">
        <f t="shared" ca="1" si="1448"/>
        <v>446.51697172203069</v>
      </c>
    </row>
    <row r="7704" spans="1:10" ht="12.75" x14ac:dyDescent="0.2">
      <c r="A7704" s="84">
        <v>7692</v>
      </c>
      <c r="B7704" s="90">
        <f t="shared" ca="1" si="1444"/>
        <v>410.70252059881523</v>
      </c>
      <c r="C7704" s="103">
        <f t="shared" ca="1" si="1449"/>
        <v>287.18203535020518</v>
      </c>
      <c r="D7704" s="103">
        <f t="shared" ca="1" si="1449"/>
        <v>351.57051437352209</v>
      </c>
      <c r="E7704" s="90">
        <f t="shared" ca="1" si="1445"/>
        <v>102.6407192953223</v>
      </c>
      <c r="F7704" s="90">
        <f t="shared" ca="1" si="1445"/>
        <v>90.094390908983755</v>
      </c>
      <c r="G7704" s="90">
        <f t="shared" ca="1" si="1445"/>
        <v>99.119008048835411</v>
      </c>
      <c r="H7704" s="90">
        <f t="shared" ca="1" si="1446"/>
        <v>513.34323989413747</v>
      </c>
      <c r="I7704" s="90">
        <f t="shared" ca="1" si="1447"/>
        <v>377.27642625918895</v>
      </c>
      <c r="J7704" s="90">
        <f t="shared" ca="1" si="1448"/>
        <v>450.68952242235753</v>
      </c>
    </row>
    <row r="7705" spans="1:10" ht="12.75" x14ac:dyDescent="0.2">
      <c r="A7705" s="84">
        <v>7693</v>
      </c>
      <c r="B7705" s="90">
        <f t="shared" ca="1" si="1444"/>
        <v>406.85988123341878</v>
      </c>
      <c r="C7705" s="103">
        <f t="shared" ca="1" si="1449"/>
        <v>290.29660767767564</v>
      </c>
      <c r="D7705" s="103">
        <f t="shared" ca="1" si="1449"/>
        <v>343.66627829118534</v>
      </c>
      <c r="E7705" s="90">
        <f t="shared" ca="1" si="1445"/>
        <v>107.3137374897745</v>
      </c>
      <c r="F7705" s="90">
        <f t="shared" ca="1" si="1445"/>
        <v>67.810802004441541</v>
      </c>
      <c r="G7705" s="90">
        <f t="shared" ca="1" si="1445"/>
        <v>105.82932399550506</v>
      </c>
      <c r="H7705" s="90">
        <f t="shared" ca="1" si="1446"/>
        <v>514.17361872319327</v>
      </c>
      <c r="I7705" s="90">
        <f t="shared" ca="1" si="1447"/>
        <v>358.10740968211718</v>
      </c>
      <c r="J7705" s="90">
        <f t="shared" ca="1" si="1448"/>
        <v>449.49560228669043</v>
      </c>
    </row>
    <row r="7706" spans="1:10" ht="12.75" x14ac:dyDescent="0.2">
      <c r="A7706" s="84">
        <v>7694</v>
      </c>
      <c r="B7706" s="90">
        <f t="shared" ca="1" si="1444"/>
        <v>415.78871852049309</v>
      </c>
      <c r="C7706" s="103">
        <f t="shared" ca="1" si="1449"/>
        <v>298.55842651009857</v>
      </c>
      <c r="D7706" s="103">
        <f t="shared" ca="1" si="1449"/>
        <v>352.37367794045036</v>
      </c>
      <c r="E7706" s="90">
        <f t="shared" ca="1" si="1445"/>
        <v>113.44447191206767</v>
      </c>
      <c r="F7706" s="90">
        <f t="shared" ca="1" si="1445"/>
        <v>73.434131401786402</v>
      </c>
      <c r="G7706" s="90">
        <f t="shared" ca="1" si="1445"/>
        <v>86.162734715745074</v>
      </c>
      <c r="H7706" s="90">
        <f t="shared" ca="1" si="1446"/>
        <v>529.23319043256072</v>
      </c>
      <c r="I7706" s="90">
        <f t="shared" ca="1" si="1447"/>
        <v>371.992557911885</v>
      </c>
      <c r="J7706" s="90">
        <f t="shared" ca="1" si="1448"/>
        <v>438.53641265619547</v>
      </c>
    </row>
    <row r="7707" spans="1:10" ht="12.75" x14ac:dyDescent="0.2">
      <c r="A7707" s="84">
        <v>7695</v>
      </c>
      <c r="B7707" s="90">
        <f t="shared" ca="1" si="1444"/>
        <v>417.6050847369122</v>
      </c>
      <c r="C7707" s="103">
        <f t="shared" ca="1" si="1449"/>
        <v>289.79067017072333</v>
      </c>
      <c r="D7707" s="103">
        <f t="shared" ca="1" si="1449"/>
        <v>338.38830436237265</v>
      </c>
      <c r="E7707" s="90">
        <f t="shared" ca="1" si="1445"/>
        <v>107.02233480329713</v>
      </c>
      <c r="F7707" s="90">
        <f t="shared" ca="1" si="1445"/>
        <v>91.796534787556112</v>
      </c>
      <c r="G7707" s="90">
        <f t="shared" ca="1" si="1445"/>
        <v>79.239498182672264</v>
      </c>
      <c r="H7707" s="90">
        <f t="shared" ca="1" si="1446"/>
        <v>524.6274195402093</v>
      </c>
      <c r="I7707" s="90">
        <f t="shared" ca="1" si="1447"/>
        <v>381.58720495827947</v>
      </c>
      <c r="J7707" s="90">
        <f t="shared" ca="1" si="1448"/>
        <v>417.62780254504491</v>
      </c>
    </row>
    <row r="7708" spans="1:10" ht="12.75" x14ac:dyDescent="0.2">
      <c r="A7708" s="84">
        <v>7696</v>
      </c>
      <c r="B7708" s="90">
        <f t="shared" ca="1" si="1444"/>
        <v>421.40507958253471</v>
      </c>
      <c r="C7708" s="103">
        <f t="shared" ca="1" si="1449"/>
        <v>294.35563330420825</v>
      </c>
      <c r="D7708" s="103">
        <f t="shared" ca="1" si="1449"/>
        <v>333.43721171469406</v>
      </c>
      <c r="E7708" s="90">
        <f t="shared" ca="1" si="1445"/>
        <v>103.3762875652224</v>
      </c>
      <c r="F7708" s="90">
        <f t="shared" ca="1" si="1445"/>
        <v>86.638064380018449</v>
      </c>
      <c r="G7708" s="90">
        <f t="shared" ca="1" si="1445"/>
        <v>95.7704692258433</v>
      </c>
      <c r="H7708" s="90">
        <f t="shared" ca="1" si="1446"/>
        <v>524.78136714775712</v>
      </c>
      <c r="I7708" s="90">
        <f t="shared" ca="1" si="1447"/>
        <v>380.99369768422673</v>
      </c>
      <c r="J7708" s="90">
        <f t="shared" ca="1" si="1448"/>
        <v>429.20768094053733</v>
      </c>
    </row>
    <row r="7709" spans="1:10" ht="12.75" x14ac:dyDescent="0.2">
      <c r="A7709" s="84">
        <v>7697</v>
      </c>
      <c r="B7709" s="90">
        <f t="shared" ca="1" si="1444"/>
        <v>411.29412154355379</v>
      </c>
      <c r="C7709" s="103">
        <f t="shared" ca="1" si="1449"/>
        <v>276.36938697273416</v>
      </c>
      <c r="D7709" s="103">
        <f t="shared" ca="1" si="1449"/>
        <v>335.64757978103665</v>
      </c>
      <c r="E7709" s="90">
        <f t="shared" ca="1" si="1445"/>
        <v>106.59373355930612</v>
      </c>
      <c r="F7709" s="90">
        <f t="shared" ca="1" si="1445"/>
        <v>100.14571964593469</v>
      </c>
      <c r="G7709" s="90">
        <f t="shared" ca="1" si="1445"/>
        <v>121.0326132764653</v>
      </c>
      <c r="H7709" s="90">
        <f t="shared" ca="1" si="1446"/>
        <v>517.88785510285993</v>
      </c>
      <c r="I7709" s="90">
        <f t="shared" ca="1" si="1447"/>
        <v>376.51510661866882</v>
      </c>
      <c r="J7709" s="90">
        <f t="shared" ca="1" si="1448"/>
        <v>456.68019305750192</v>
      </c>
    </row>
    <row r="7710" spans="1:10" ht="12.75" x14ac:dyDescent="0.2">
      <c r="A7710" s="84">
        <v>7698</v>
      </c>
      <c r="B7710" s="90">
        <f t="shared" ca="1" si="1444"/>
        <v>413.38896917139306</v>
      </c>
      <c r="C7710" s="103">
        <f t="shared" ref="C7710:G7725" ca="1" si="1450">NORMINV(RAND(),C$5,C$6)</f>
        <v>302.07774222958619</v>
      </c>
      <c r="D7710" s="103">
        <f t="shared" ca="1" si="1450"/>
        <v>325.3225779196344</v>
      </c>
      <c r="E7710" s="90">
        <f t="shared" ca="1" si="1450"/>
        <v>115.73105707866851</v>
      </c>
      <c r="F7710" s="90">
        <f t="shared" ca="1" si="1450"/>
        <v>68.782042760664098</v>
      </c>
      <c r="G7710" s="90">
        <f t="shared" ca="1" si="1450"/>
        <v>97.224324027545578</v>
      </c>
      <c r="H7710" s="90">
        <f t="shared" ca="1" si="1446"/>
        <v>529.12002625006153</v>
      </c>
      <c r="I7710" s="90">
        <f t="shared" ca="1" si="1447"/>
        <v>370.85978499025032</v>
      </c>
      <c r="J7710" s="90">
        <f t="shared" ca="1" si="1448"/>
        <v>422.54690194718</v>
      </c>
    </row>
    <row r="7711" spans="1:10" ht="12.75" x14ac:dyDescent="0.2">
      <c r="A7711" s="84">
        <v>7699</v>
      </c>
      <c r="B7711" s="90">
        <f t="shared" ca="1" si="1444"/>
        <v>400.59813472194315</v>
      </c>
      <c r="C7711" s="103">
        <f t="shared" ref="C7711:D7725" ca="1" si="1451">NORMINV(RAND(),C$5,C$6)</f>
        <v>301.19067740597012</v>
      </c>
      <c r="D7711" s="103">
        <f t="shared" ca="1" si="1451"/>
        <v>346.14747055252712</v>
      </c>
      <c r="E7711" s="90">
        <f t="shared" ca="1" si="1450"/>
        <v>108.23254534716168</v>
      </c>
      <c r="F7711" s="90">
        <f t="shared" ca="1" si="1450"/>
        <v>99.355866299661074</v>
      </c>
      <c r="G7711" s="90">
        <f t="shared" ca="1" si="1450"/>
        <v>85.913453826590356</v>
      </c>
      <c r="H7711" s="90">
        <f t="shared" ca="1" si="1446"/>
        <v>508.8306800691048</v>
      </c>
      <c r="I7711" s="90">
        <f t="shared" ca="1" si="1447"/>
        <v>400.54654370563117</v>
      </c>
      <c r="J7711" s="90">
        <f t="shared" ca="1" si="1448"/>
        <v>432.06092437911747</v>
      </c>
    </row>
    <row r="7712" spans="1:10" ht="12.75" x14ac:dyDescent="0.2">
      <c r="A7712" s="84">
        <v>7700</v>
      </c>
      <c r="B7712" s="90">
        <f t="shared" ca="1" si="1444"/>
        <v>407.80055554214982</v>
      </c>
      <c r="C7712" s="103">
        <f t="shared" ca="1" si="1451"/>
        <v>310.53732609132112</v>
      </c>
      <c r="D7712" s="103">
        <f t="shared" ca="1" si="1451"/>
        <v>340.60624954674159</v>
      </c>
      <c r="E7712" s="90">
        <f t="shared" ca="1" si="1450"/>
        <v>111.45722899946658</v>
      </c>
      <c r="F7712" s="90">
        <f t="shared" ca="1" si="1450"/>
        <v>67.596143480273525</v>
      </c>
      <c r="G7712" s="90">
        <f t="shared" ca="1" si="1450"/>
        <v>93.309218098414803</v>
      </c>
      <c r="H7712" s="90">
        <f t="shared" ca="1" si="1446"/>
        <v>519.25778454161639</v>
      </c>
      <c r="I7712" s="90">
        <f t="shared" ca="1" si="1447"/>
        <v>378.13346957159467</v>
      </c>
      <c r="J7712" s="90">
        <f t="shared" ca="1" si="1448"/>
        <v>433.91546764515641</v>
      </c>
    </row>
    <row r="7713" spans="1:10" ht="12.75" x14ac:dyDescent="0.2">
      <c r="A7713" s="84">
        <v>7701</v>
      </c>
      <c r="B7713" s="90">
        <f t="shared" ca="1" si="1444"/>
        <v>408.52812138087336</v>
      </c>
      <c r="C7713" s="103">
        <f t="shared" ca="1" si="1451"/>
        <v>302.41735726379983</v>
      </c>
      <c r="D7713" s="103">
        <f t="shared" ca="1" si="1451"/>
        <v>334.63036740509278</v>
      </c>
      <c r="E7713" s="90">
        <f t="shared" ca="1" si="1450"/>
        <v>111.96917238802916</v>
      </c>
      <c r="F7713" s="90">
        <f t="shared" ca="1" si="1450"/>
        <v>79.383670392933894</v>
      </c>
      <c r="G7713" s="90">
        <f t="shared" ca="1" si="1450"/>
        <v>88.618048057938879</v>
      </c>
      <c r="H7713" s="90">
        <f t="shared" ca="1" si="1446"/>
        <v>520.49729376890252</v>
      </c>
      <c r="I7713" s="90">
        <f t="shared" ca="1" si="1447"/>
        <v>381.80102765673371</v>
      </c>
      <c r="J7713" s="90">
        <f t="shared" ca="1" si="1448"/>
        <v>423.24841546303168</v>
      </c>
    </row>
    <row r="7714" spans="1:10" ht="12.75" x14ac:dyDescent="0.2">
      <c r="A7714" s="84">
        <v>7702</v>
      </c>
      <c r="B7714" s="90">
        <f t="shared" ca="1" si="1444"/>
        <v>411.03758236275894</v>
      </c>
      <c r="C7714" s="103">
        <f t="shared" ca="1" si="1451"/>
        <v>302.75096376642693</v>
      </c>
      <c r="D7714" s="103">
        <f t="shared" ca="1" si="1451"/>
        <v>356.80987566237002</v>
      </c>
      <c r="E7714" s="90">
        <f t="shared" ca="1" si="1450"/>
        <v>115.93520138737961</v>
      </c>
      <c r="F7714" s="90">
        <f t="shared" ca="1" si="1450"/>
        <v>71.332675369901409</v>
      </c>
      <c r="G7714" s="90">
        <f t="shared" ca="1" si="1450"/>
        <v>95.536743927029704</v>
      </c>
      <c r="H7714" s="90">
        <f t="shared" ca="1" si="1446"/>
        <v>526.97278375013855</v>
      </c>
      <c r="I7714" s="90">
        <f t="shared" ca="1" si="1447"/>
        <v>374.08363913632832</v>
      </c>
      <c r="J7714" s="90">
        <f t="shared" ca="1" si="1448"/>
        <v>452.34661958939972</v>
      </c>
    </row>
    <row r="7715" spans="1:10" ht="12.75" x14ac:dyDescent="0.2">
      <c r="A7715" s="84">
        <v>7703</v>
      </c>
      <c r="B7715" s="90">
        <f t="shared" ca="1" si="1444"/>
        <v>414.65366396220236</v>
      </c>
      <c r="C7715" s="103">
        <f t="shared" ca="1" si="1451"/>
        <v>291.51608194686554</v>
      </c>
      <c r="D7715" s="103">
        <f t="shared" ca="1" si="1451"/>
        <v>337.83360179044155</v>
      </c>
      <c r="E7715" s="90">
        <f t="shared" ca="1" si="1450"/>
        <v>112.25535734522678</v>
      </c>
      <c r="F7715" s="90">
        <f t="shared" ca="1" si="1450"/>
        <v>99.570795541293165</v>
      </c>
      <c r="G7715" s="90">
        <f t="shared" ca="1" si="1450"/>
        <v>89.314130740723101</v>
      </c>
      <c r="H7715" s="90">
        <f t="shared" ca="1" si="1446"/>
        <v>526.90902130742916</v>
      </c>
      <c r="I7715" s="90">
        <f t="shared" ca="1" si="1447"/>
        <v>391.08687748815873</v>
      </c>
      <c r="J7715" s="90">
        <f t="shared" ca="1" si="1448"/>
        <v>427.14773253116465</v>
      </c>
    </row>
    <row r="7716" spans="1:10" ht="12.75" x14ac:dyDescent="0.2">
      <c r="A7716" s="84">
        <v>7704</v>
      </c>
      <c r="B7716" s="90">
        <f t="shared" ca="1" si="1444"/>
        <v>403.35067913413616</v>
      </c>
      <c r="C7716" s="103">
        <f t="shared" ca="1" si="1451"/>
        <v>313.46533642635995</v>
      </c>
      <c r="D7716" s="103">
        <f t="shared" ca="1" si="1451"/>
        <v>339.65216643851005</v>
      </c>
      <c r="E7716" s="90">
        <f t="shared" ca="1" si="1450"/>
        <v>108.31042493910525</v>
      </c>
      <c r="F7716" s="90">
        <f t="shared" ca="1" si="1450"/>
        <v>75.465954147276861</v>
      </c>
      <c r="G7716" s="90">
        <f t="shared" ca="1" si="1450"/>
        <v>104.36880941152582</v>
      </c>
      <c r="H7716" s="90">
        <f t="shared" ca="1" si="1446"/>
        <v>511.6611040732414</v>
      </c>
      <c r="I7716" s="90">
        <f t="shared" ca="1" si="1447"/>
        <v>388.93129057363683</v>
      </c>
      <c r="J7716" s="90">
        <f t="shared" ca="1" si="1448"/>
        <v>444.02097585003588</v>
      </c>
    </row>
    <row r="7717" spans="1:10" ht="12.75" x14ac:dyDescent="0.2">
      <c r="A7717" s="84">
        <v>7705</v>
      </c>
      <c r="B7717" s="90">
        <f t="shared" ca="1" si="1444"/>
        <v>400.33439874600828</v>
      </c>
      <c r="C7717" s="103">
        <f t="shared" ca="1" si="1451"/>
        <v>305.92643472683693</v>
      </c>
      <c r="D7717" s="103">
        <f t="shared" ca="1" si="1451"/>
        <v>349.34566774997393</v>
      </c>
      <c r="E7717" s="90">
        <f t="shared" ca="1" si="1450"/>
        <v>110.78397221680751</v>
      </c>
      <c r="F7717" s="90">
        <f t="shared" ca="1" si="1450"/>
        <v>72.523652414328595</v>
      </c>
      <c r="G7717" s="90">
        <f t="shared" ca="1" si="1450"/>
        <v>92.418328676868498</v>
      </c>
      <c r="H7717" s="90">
        <f t="shared" ca="1" si="1446"/>
        <v>511.11837096281579</v>
      </c>
      <c r="I7717" s="90">
        <f t="shared" ca="1" si="1447"/>
        <v>378.45008714116551</v>
      </c>
      <c r="J7717" s="90">
        <f t="shared" ca="1" si="1448"/>
        <v>441.76399642684243</v>
      </c>
    </row>
    <row r="7718" spans="1:10" ht="12.75" x14ac:dyDescent="0.2">
      <c r="A7718" s="84">
        <v>7706</v>
      </c>
      <c r="B7718" s="90">
        <f t="shared" ca="1" si="1444"/>
        <v>409.57697046380548</v>
      </c>
      <c r="C7718" s="103">
        <f t="shared" ca="1" si="1451"/>
        <v>280.88501520025818</v>
      </c>
      <c r="D7718" s="103">
        <f t="shared" ca="1" si="1451"/>
        <v>344.66004225603319</v>
      </c>
      <c r="E7718" s="90">
        <f t="shared" ca="1" si="1450"/>
        <v>103.66638812784637</v>
      </c>
      <c r="F7718" s="90">
        <f t="shared" ca="1" si="1450"/>
        <v>84.090911249852766</v>
      </c>
      <c r="G7718" s="90">
        <f t="shared" ca="1" si="1450"/>
        <v>104.7945555064428</v>
      </c>
      <c r="H7718" s="90">
        <f t="shared" ca="1" si="1446"/>
        <v>513.24335859165183</v>
      </c>
      <c r="I7718" s="90">
        <f t="shared" ca="1" si="1447"/>
        <v>364.97592645011093</v>
      </c>
      <c r="J7718" s="90">
        <f t="shared" ca="1" si="1448"/>
        <v>449.454597762476</v>
      </c>
    </row>
    <row r="7719" spans="1:10" ht="12.75" x14ac:dyDescent="0.2">
      <c r="A7719" s="84">
        <v>7707</v>
      </c>
      <c r="B7719" s="90">
        <f t="shared" ca="1" si="1444"/>
        <v>419.48283709055596</v>
      </c>
      <c r="C7719" s="103">
        <f t="shared" ca="1" si="1451"/>
        <v>291.4932745610792</v>
      </c>
      <c r="D7719" s="103">
        <f t="shared" ca="1" si="1451"/>
        <v>353.61006444901784</v>
      </c>
      <c r="E7719" s="90">
        <f t="shared" ca="1" si="1450"/>
        <v>110.31303703760983</v>
      </c>
      <c r="F7719" s="90">
        <f t="shared" ca="1" si="1450"/>
        <v>77.33613415302068</v>
      </c>
      <c r="G7719" s="90">
        <f t="shared" ca="1" si="1450"/>
        <v>97.644594592449934</v>
      </c>
      <c r="H7719" s="90">
        <f t="shared" ca="1" si="1446"/>
        <v>529.79587412816579</v>
      </c>
      <c r="I7719" s="90">
        <f t="shared" ca="1" si="1447"/>
        <v>368.82940871409988</v>
      </c>
      <c r="J7719" s="90">
        <f t="shared" ca="1" si="1448"/>
        <v>451.25465904146779</v>
      </c>
    </row>
    <row r="7720" spans="1:10" ht="12.75" x14ac:dyDescent="0.2">
      <c r="A7720" s="84">
        <v>7708</v>
      </c>
      <c r="B7720" s="90">
        <f t="shared" ca="1" si="1444"/>
        <v>402.70095075835775</v>
      </c>
      <c r="C7720" s="103">
        <f t="shared" ca="1" si="1451"/>
        <v>297.46972561599699</v>
      </c>
      <c r="D7720" s="103">
        <f t="shared" ca="1" si="1451"/>
        <v>350.62969240447529</v>
      </c>
      <c r="E7720" s="90">
        <f t="shared" ca="1" si="1450"/>
        <v>115.79209700379668</v>
      </c>
      <c r="F7720" s="90">
        <f t="shared" ca="1" si="1450"/>
        <v>87.418684158302753</v>
      </c>
      <c r="G7720" s="90">
        <f t="shared" ca="1" si="1450"/>
        <v>99.132327345723212</v>
      </c>
      <c r="H7720" s="90">
        <f t="shared" ca="1" si="1446"/>
        <v>518.49304776215445</v>
      </c>
      <c r="I7720" s="90">
        <f t="shared" ca="1" si="1447"/>
        <v>384.88840977429976</v>
      </c>
      <c r="J7720" s="90">
        <f t="shared" ca="1" si="1448"/>
        <v>449.76201975019853</v>
      </c>
    </row>
    <row r="7721" spans="1:10" ht="12.75" x14ac:dyDescent="0.2">
      <c r="A7721" s="84">
        <v>7709</v>
      </c>
      <c r="B7721" s="90">
        <f t="shared" ca="1" si="1444"/>
        <v>408.29172315294903</v>
      </c>
      <c r="C7721" s="103">
        <f t="shared" ca="1" si="1451"/>
        <v>297.73589221002806</v>
      </c>
      <c r="D7721" s="103">
        <f t="shared" ca="1" si="1451"/>
        <v>354.43627775572156</v>
      </c>
      <c r="E7721" s="90">
        <f t="shared" ca="1" si="1450"/>
        <v>109.6325194999842</v>
      </c>
      <c r="F7721" s="90">
        <f t="shared" ca="1" si="1450"/>
        <v>80.934230782603947</v>
      </c>
      <c r="G7721" s="90">
        <f t="shared" ca="1" si="1450"/>
        <v>78.814380436886623</v>
      </c>
      <c r="H7721" s="90">
        <f t="shared" ca="1" si="1446"/>
        <v>517.92424265293323</v>
      </c>
      <c r="I7721" s="90">
        <f t="shared" ca="1" si="1447"/>
        <v>378.670122992632</v>
      </c>
      <c r="J7721" s="90">
        <f t="shared" ca="1" si="1448"/>
        <v>433.25065819260817</v>
      </c>
    </row>
    <row r="7722" spans="1:10" ht="12.75" x14ac:dyDescent="0.2">
      <c r="A7722" s="84">
        <v>7710</v>
      </c>
      <c r="B7722" s="90">
        <f t="shared" ca="1" si="1444"/>
        <v>402.46615004289839</v>
      </c>
      <c r="C7722" s="103">
        <f t="shared" ca="1" si="1451"/>
        <v>291.20162787794391</v>
      </c>
      <c r="D7722" s="103">
        <f t="shared" ca="1" si="1451"/>
        <v>352.32471770139335</v>
      </c>
      <c r="E7722" s="90">
        <f t="shared" ca="1" si="1450"/>
        <v>111.45549339370547</v>
      </c>
      <c r="F7722" s="90">
        <f t="shared" ca="1" si="1450"/>
        <v>94.763077163502317</v>
      </c>
      <c r="G7722" s="90">
        <f t="shared" ca="1" si="1450"/>
        <v>99.322178170891647</v>
      </c>
      <c r="H7722" s="90">
        <f t="shared" ca="1" si="1446"/>
        <v>513.92164343660386</v>
      </c>
      <c r="I7722" s="90">
        <f t="shared" ca="1" si="1447"/>
        <v>385.96470504144622</v>
      </c>
      <c r="J7722" s="90">
        <f t="shared" ca="1" si="1448"/>
        <v>451.64689587228497</v>
      </c>
    </row>
    <row r="7723" spans="1:10" ht="12.75" x14ac:dyDescent="0.2">
      <c r="A7723" s="84">
        <v>7711</v>
      </c>
      <c r="B7723" s="90">
        <f t="shared" ca="1" si="1444"/>
        <v>401.7604908523773</v>
      </c>
      <c r="C7723" s="103">
        <f t="shared" ca="1" si="1451"/>
        <v>291.06207497976777</v>
      </c>
      <c r="D7723" s="103">
        <f t="shared" ca="1" si="1451"/>
        <v>346.76685228368376</v>
      </c>
      <c r="E7723" s="90">
        <f t="shared" ca="1" si="1450"/>
        <v>101.55523883430898</v>
      </c>
      <c r="F7723" s="90">
        <f t="shared" ca="1" si="1450"/>
        <v>91.035311008725117</v>
      </c>
      <c r="G7723" s="90">
        <f t="shared" ca="1" si="1450"/>
        <v>89.986688424208822</v>
      </c>
      <c r="H7723" s="90">
        <f t="shared" ca="1" si="1446"/>
        <v>503.31572968668627</v>
      </c>
      <c r="I7723" s="90">
        <f t="shared" ca="1" si="1447"/>
        <v>382.09738598849287</v>
      </c>
      <c r="J7723" s="90">
        <f t="shared" ca="1" si="1448"/>
        <v>436.75354070789257</v>
      </c>
    </row>
    <row r="7724" spans="1:10" ht="12.75" x14ac:dyDescent="0.2">
      <c r="A7724" s="84">
        <v>7712</v>
      </c>
      <c r="B7724" s="90">
        <f t="shared" ca="1" si="1444"/>
        <v>408.09784162145888</v>
      </c>
      <c r="C7724" s="103">
        <f t="shared" ca="1" si="1451"/>
        <v>288.8568797347283</v>
      </c>
      <c r="D7724" s="103">
        <f t="shared" ca="1" si="1451"/>
        <v>349.34010983541509</v>
      </c>
      <c r="E7724" s="90">
        <f t="shared" ca="1" si="1450"/>
        <v>107.52075893317476</v>
      </c>
      <c r="F7724" s="90">
        <f t="shared" ca="1" si="1450"/>
        <v>111.30779260720143</v>
      </c>
      <c r="G7724" s="90">
        <f t="shared" ca="1" si="1450"/>
        <v>83.516414033930175</v>
      </c>
      <c r="H7724" s="90">
        <f t="shared" ca="1" si="1446"/>
        <v>515.61860055463364</v>
      </c>
      <c r="I7724" s="90">
        <f t="shared" ca="1" si="1447"/>
        <v>400.16467234192976</v>
      </c>
      <c r="J7724" s="90">
        <f t="shared" ca="1" si="1448"/>
        <v>432.85652386934527</v>
      </c>
    </row>
    <row r="7725" spans="1:10" ht="12.75" x14ac:dyDescent="0.2">
      <c r="A7725" s="84">
        <v>7713</v>
      </c>
      <c r="B7725" s="90">
        <f t="shared" ca="1" si="1444"/>
        <v>414.17105382394919</v>
      </c>
      <c r="C7725" s="103">
        <f t="shared" ca="1" si="1451"/>
        <v>299.52326233620681</v>
      </c>
      <c r="D7725" s="103">
        <f t="shared" ca="1" si="1451"/>
        <v>328.55804171874138</v>
      </c>
      <c r="E7725" s="90">
        <f t="shared" ca="1" si="1450"/>
        <v>107.2915610815738</v>
      </c>
      <c r="F7725" s="90">
        <f t="shared" ca="1" si="1450"/>
        <v>70.142366460910608</v>
      </c>
      <c r="G7725" s="90">
        <f t="shared" ca="1" si="1450"/>
        <v>89.872039285471303</v>
      </c>
      <c r="H7725" s="90">
        <f t="shared" ca="1" si="1446"/>
        <v>521.46261490552297</v>
      </c>
      <c r="I7725" s="90">
        <f t="shared" ca="1" si="1447"/>
        <v>369.66562879711739</v>
      </c>
      <c r="J7725" s="90">
        <f t="shared" ca="1" si="1448"/>
        <v>418.4300810042127</v>
      </c>
    </row>
    <row r="7726" spans="1:10" ht="12.75" x14ac:dyDescent="0.2">
      <c r="A7726" s="84">
        <v>7714</v>
      </c>
      <c r="B7726" s="90">
        <f t="shared" ca="1" si="1444"/>
        <v>407.89287082381486</v>
      </c>
      <c r="C7726" s="103">
        <f t="shared" ref="C7726:G7741" ca="1" si="1452">NORMINV(RAND(),C$5,C$6)</f>
        <v>305.64698917125588</v>
      </c>
      <c r="D7726" s="103">
        <f t="shared" ca="1" si="1452"/>
        <v>345.45168640852637</v>
      </c>
      <c r="E7726" s="90">
        <f t="shared" ca="1" si="1452"/>
        <v>104.36567931287246</v>
      </c>
      <c r="F7726" s="90">
        <f t="shared" ca="1" si="1452"/>
        <v>95.084922262491176</v>
      </c>
      <c r="G7726" s="90">
        <f t="shared" ca="1" si="1452"/>
        <v>91.058238919439603</v>
      </c>
      <c r="H7726" s="90">
        <f t="shared" ca="1" si="1446"/>
        <v>512.25855013668729</v>
      </c>
      <c r="I7726" s="90">
        <f t="shared" ca="1" si="1447"/>
        <v>400.73191143374709</v>
      </c>
      <c r="J7726" s="90">
        <f t="shared" ca="1" si="1448"/>
        <v>436.50992532796596</v>
      </c>
    </row>
    <row r="7727" spans="1:10" ht="12.75" x14ac:dyDescent="0.2">
      <c r="A7727" s="84">
        <v>7715</v>
      </c>
      <c r="B7727" s="90">
        <f t="shared" ca="1" si="1444"/>
        <v>411.04851668475567</v>
      </c>
      <c r="C7727" s="103">
        <f t="shared" ref="C7727:D7741" ca="1" si="1453">NORMINV(RAND(),C$5,C$6)</f>
        <v>286.55462667131422</v>
      </c>
      <c r="D7727" s="103">
        <f t="shared" ca="1" si="1453"/>
        <v>326.60474979082375</v>
      </c>
      <c r="E7727" s="90">
        <f t="shared" ca="1" si="1452"/>
        <v>102.88221431325354</v>
      </c>
      <c r="F7727" s="90">
        <f t="shared" ca="1" si="1452"/>
        <v>85.409694450026024</v>
      </c>
      <c r="G7727" s="90">
        <f t="shared" ca="1" si="1452"/>
        <v>97.400097021199599</v>
      </c>
      <c r="H7727" s="90">
        <f t="shared" ca="1" si="1446"/>
        <v>513.93073099800927</v>
      </c>
      <c r="I7727" s="90">
        <f t="shared" ca="1" si="1447"/>
        <v>371.96432112134028</v>
      </c>
      <c r="J7727" s="90">
        <f t="shared" ca="1" si="1448"/>
        <v>424.00484681202335</v>
      </c>
    </row>
    <row r="7728" spans="1:10" ht="12.75" x14ac:dyDescent="0.2">
      <c r="A7728" s="84">
        <v>7716</v>
      </c>
      <c r="B7728" s="90">
        <f t="shared" ca="1" si="1444"/>
        <v>403.83306192401903</v>
      </c>
      <c r="C7728" s="103">
        <f t="shared" ca="1" si="1453"/>
        <v>278.75023489887451</v>
      </c>
      <c r="D7728" s="103">
        <f t="shared" ca="1" si="1453"/>
        <v>340.16399999158398</v>
      </c>
      <c r="E7728" s="90">
        <f t="shared" ca="1" si="1452"/>
        <v>114.90570865534187</v>
      </c>
      <c r="F7728" s="90">
        <f t="shared" ca="1" si="1452"/>
        <v>77.536337575726435</v>
      </c>
      <c r="G7728" s="90">
        <f t="shared" ca="1" si="1452"/>
        <v>104.24852926275713</v>
      </c>
      <c r="H7728" s="90">
        <f t="shared" ca="1" si="1446"/>
        <v>518.7387705793609</v>
      </c>
      <c r="I7728" s="90">
        <f t="shared" ca="1" si="1447"/>
        <v>356.28657247460092</v>
      </c>
      <c r="J7728" s="90">
        <f t="shared" ca="1" si="1448"/>
        <v>444.41252925434111</v>
      </c>
    </row>
    <row r="7729" spans="1:10" ht="12.75" x14ac:dyDescent="0.2">
      <c r="A7729" s="84">
        <v>7717</v>
      </c>
      <c r="B7729" s="90">
        <f t="shared" ca="1" si="1444"/>
        <v>409.44570400917837</v>
      </c>
      <c r="C7729" s="103">
        <f t="shared" ca="1" si="1453"/>
        <v>309.44070792231065</v>
      </c>
      <c r="D7729" s="103">
        <f t="shared" ca="1" si="1453"/>
        <v>341.07317381543794</v>
      </c>
      <c r="E7729" s="90">
        <f t="shared" ca="1" si="1452"/>
        <v>114.72745143827622</v>
      </c>
      <c r="F7729" s="90">
        <f t="shared" ca="1" si="1452"/>
        <v>96.51455957025297</v>
      </c>
      <c r="G7729" s="90">
        <f t="shared" ca="1" si="1452"/>
        <v>89.818798559499825</v>
      </c>
      <c r="H7729" s="90">
        <f t="shared" ca="1" si="1446"/>
        <v>524.17315544745463</v>
      </c>
      <c r="I7729" s="90">
        <f t="shared" ca="1" si="1447"/>
        <v>405.95526749256362</v>
      </c>
      <c r="J7729" s="90">
        <f t="shared" ca="1" si="1448"/>
        <v>430.89197237493778</v>
      </c>
    </row>
    <row r="7730" spans="1:10" ht="12.75" x14ac:dyDescent="0.2">
      <c r="A7730" s="84">
        <v>7718</v>
      </c>
      <c r="B7730" s="90">
        <f t="shared" ca="1" si="1444"/>
        <v>408.93596038313882</v>
      </c>
      <c r="C7730" s="103">
        <f t="shared" ca="1" si="1453"/>
        <v>287.64414254793587</v>
      </c>
      <c r="D7730" s="103">
        <f t="shared" ca="1" si="1453"/>
        <v>342.04628481549298</v>
      </c>
      <c r="E7730" s="90">
        <f t="shared" ca="1" si="1452"/>
        <v>114.86089126533275</v>
      </c>
      <c r="F7730" s="90">
        <f t="shared" ca="1" si="1452"/>
        <v>88.070914188850736</v>
      </c>
      <c r="G7730" s="90">
        <f t="shared" ca="1" si="1452"/>
        <v>79.30978736444645</v>
      </c>
      <c r="H7730" s="90">
        <f t="shared" ca="1" si="1446"/>
        <v>523.7968516484716</v>
      </c>
      <c r="I7730" s="90">
        <f t="shared" ca="1" si="1447"/>
        <v>375.71505673678661</v>
      </c>
      <c r="J7730" s="90">
        <f t="shared" ca="1" si="1448"/>
        <v>421.35607217993942</v>
      </c>
    </row>
    <row r="7731" spans="1:10" ht="12.75" x14ac:dyDescent="0.2">
      <c r="A7731" s="84">
        <v>7719</v>
      </c>
      <c r="B7731" s="90">
        <f t="shared" ca="1" si="1444"/>
        <v>414.80990204758655</v>
      </c>
      <c r="C7731" s="103">
        <f t="shared" ca="1" si="1453"/>
        <v>288.63012439840713</v>
      </c>
      <c r="D7731" s="103">
        <f t="shared" ca="1" si="1453"/>
        <v>333.51284089615444</v>
      </c>
      <c r="E7731" s="90">
        <f t="shared" ca="1" si="1452"/>
        <v>113.55644295567541</v>
      </c>
      <c r="F7731" s="90">
        <f t="shared" ca="1" si="1452"/>
        <v>95.36166029366791</v>
      </c>
      <c r="G7731" s="90">
        <f t="shared" ca="1" si="1452"/>
        <v>96.99233212755891</v>
      </c>
      <c r="H7731" s="90">
        <f t="shared" ca="1" si="1446"/>
        <v>528.36634500326193</v>
      </c>
      <c r="I7731" s="90">
        <f t="shared" ca="1" si="1447"/>
        <v>383.99178469207504</v>
      </c>
      <c r="J7731" s="90">
        <f t="shared" ca="1" si="1448"/>
        <v>430.50517302371338</v>
      </c>
    </row>
    <row r="7732" spans="1:10" ht="12.75" x14ac:dyDescent="0.2">
      <c r="A7732" s="84">
        <v>7720</v>
      </c>
      <c r="B7732" s="90">
        <f t="shared" ca="1" si="1444"/>
        <v>413.42283885274622</v>
      </c>
      <c r="C7732" s="103">
        <f t="shared" ca="1" si="1453"/>
        <v>307.68041798550024</v>
      </c>
      <c r="D7732" s="103">
        <f t="shared" ca="1" si="1453"/>
        <v>353.13906722045647</v>
      </c>
      <c r="E7732" s="90">
        <f t="shared" ca="1" si="1452"/>
        <v>102.31981372794766</v>
      </c>
      <c r="F7732" s="90">
        <f t="shared" ca="1" si="1452"/>
        <v>80.483163469640317</v>
      </c>
      <c r="G7732" s="90">
        <f t="shared" ca="1" si="1452"/>
        <v>86.03798308290763</v>
      </c>
      <c r="H7732" s="90">
        <f t="shared" ca="1" si="1446"/>
        <v>515.74265258069386</v>
      </c>
      <c r="I7732" s="90">
        <f t="shared" ca="1" si="1447"/>
        <v>388.16358145514056</v>
      </c>
      <c r="J7732" s="90">
        <f t="shared" ca="1" si="1448"/>
        <v>439.17705030336413</v>
      </c>
    </row>
    <row r="7733" spans="1:10" ht="12.75" x14ac:dyDescent="0.2">
      <c r="A7733" s="84">
        <v>7721</v>
      </c>
      <c r="B7733" s="90">
        <f t="shared" ca="1" si="1444"/>
        <v>407.93957578657012</v>
      </c>
      <c r="C7733" s="103">
        <f t="shared" ca="1" si="1453"/>
        <v>312.29406671394003</v>
      </c>
      <c r="D7733" s="103">
        <f t="shared" ca="1" si="1453"/>
        <v>328.77472035212526</v>
      </c>
      <c r="E7733" s="90">
        <f t="shared" ca="1" si="1452"/>
        <v>110.15516469420953</v>
      </c>
      <c r="F7733" s="90">
        <f t="shared" ca="1" si="1452"/>
        <v>72.441472470798459</v>
      </c>
      <c r="G7733" s="90">
        <f t="shared" ca="1" si="1452"/>
        <v>85.803468393098527</v>
      </c>
      <c r="H7733" s="90">
        <f t="shared" ca="1" si="1446"/>
        <v>518.09474048077959</v>
      </c>
      <c r="I7733" s="90">
        <f t="shared" ca="1" si="1447"/>
        <v>384.73553918473851</v>
      </c>
      <c r="J7733" s="90">
        <f t="shared" ca="1" si="1448"/>
        <v>414.57818874522377</v>
      </c>
    </row>
    <row r="7734" spans="1:10" ht="12.75" x14ac:dyDescent="0.2">
      <c r="A7734" s="84">
        <v>7722</v>
      </c>
      <c r="B7734" s="90">
        <f t="shared" ca="1" si="1444"/>
        <v>415.30319461265566</v>
      </c>
      <c r="C7734" s="103">
        <f t="shared" ca="1" si="1453"/>
        <v>305.63995668310935</v>
      </c>
      <c r="D7734" s="103">
        <f t="shared" ca="1" si="1453"/>
        <v>359.71042050368459</v>
      </c>
      <c r="E7734" s="90">
        <f t="shared" ca="1" si="1452"/>
        <v>113.94251781241968</v>
      </c>
      <c r="F7734" s="90">
        <f t="shared" ca="1" si="1452"/>
        <v>76.442449043404338</v>
      </c>
      <c r="G7734" s="90">
        <f t="shared" ca="1" si="1452"/>
        <v>104.84167270119519</v>
      </c>
      <c r="H7734" s="90">
        <f t="shared" ca="1" si="1446"/>
        <v>529.24571242507534</v>
      </c>
      <c r="I7734" s="90">
        <f t="shared" ca="1" si="1447"/>
        <v>382.08240572651368</v>
      </c>
      <c r="J7734" s="90">
        <f t="shared" ca="1" si="1448"/>
        <v>464.55209320487978</v>
      </c>
    </row>
    <row r="7735" spans="1:10" ht="12.75" x14ac:dyDescent="0.2">
      <c r="A7735" s="84">
        <v>7723</v>
      </c>
      <c r="B7735" s="90">
        <f t="shared" ca="1" si="1444"/>
        <v>413.07889005453541</v>
      </c>
      <c r="C7735" s="103">
        <f t="shared" ca="1" si="1453"/>
        <v>289.31410797544254</v>
      </c>
      <c r="D7735" s="103">
        <f t="shared" ca="1" si="1453"/>
        <v>348.68112793036522</v>
      </c>
      <c r="E7735" s="90">
        <f t="shared" ca="1" si="1452"/>
        <v>106.79104037815281</v>
      </c>
      <c r="F7735" s="90">
        <f t="shared" ca="1" si="1452"/>
        <v>86.266261899137547</v>
      </c>
      <c r="G7735" s="90">
        <f t="shared" ca="1" si="1452"/>
        <v>111.3632170556222</v>
      </c>
      <c r="H7735" s="90">
        <f t="shared" ca="1" si="1446"/>
        <v>519.86993043268819</v>
      </c>
      <c r="I7735" s="90">
        <f t="shared" ca="1" si="1447"/>
        <v>375.58036987458007</v>
      </c>
      <c r="J7735" s="90">
        <f t="shared" ca="1" si="1448"/>
        <v>460.04434498598744</v>
      </c>
    </row>
    <row r="7736" spans="1:10" ht="12.75" x14ac:dyDescent="0.2">
      <c r="A7736" s="84">
        <v>7724</v>
      </c>
      <c r="B7736" s="90">
        <f t="shared" ca="1" si="1444"/>
        <v>415.44704815200936</v>
      </c>
      <c r="C7736" s="103">
        <f t="shared" ca="1" si="1453"/>
        <v>289.86442816674111</v>
      </c>
      <c r="D7736" s="103">
        <f t="shared" ca="1" si="1453"/>
        <v>342.03350304184175</v>
      </c>
      <c r="E7736" s="90">
        <f t="shared" ca="1" si="1452"/>
        <v>109.64020274125394</v>
      </c>
      <c r="F7736" s="90">
        <f t="shared" ca="1" si="1452"/>
        <v>94.683392774979879</v>
      </c>
      <c r="G7736" s="90">
        <f t="shared" ca="1" si="1452"/>
        <v>80.663857346346859</v>
      </c>
      <c r="H7736" s="90">
        <f t="shared" ca="1" si="1446"/>
        <v>525.08725089326333</v>
      </c>
      <c r="I7736" s="90">
        <f t="shared" ca="1" si="1447"/>
        <v>384.547820941721</v>
      </c>
      <c r="J7736" s="90">
        <f t="shared" ca="1" si="1448"/>
        <v>422.6973603881886</v>
      </c>
    </row>
    <row r="7737" spans="1:10" ht="12.75" x14ac:dyDescent="0.2">
      <c r="A7737" s="84">
        <v>7725</v>
      </c>
      <c r="B7737" s="90">
        <f t="shared" ca="1" si="1444"/>
        <v>401.41853154093434</v>
      </c>
      <c r="C7737" s="103">
        <f t="shared" ca="1" si="1453"/>
        <v>299.9396799170654</v>
      </c>
      <c r="D7737" s="103">
        <f t="shared" ca="1" si="1453"/>
        <v>358.87143114885976</v>
      </c>
      <c r="E7737" s="90">
        <f t="shared" ca="1" si="1452"/>
        <v>109.05078531093385</v>
      </c>
      <c r="F7737" s="90">
        <f t="shared" ca="1" si="1452"/>
        <v>83.302686323532939</v>
      </c>
      <c r="G7737" s="90">
        <f t="shared" ca="1" si="1452"/>
        <v>106.17666828981815</v>
      </c>
      <c r="H7737" s="90">
        <f t="shared" ca="1" si="1446"/>
        <v>510.4693168518682</v>
      </c>
      <c r="I7737" s="90">
        <f t="shared" ca="1" si="1447"/>
        <v>383.24236624059836</v>
      </c>
      <c r="J7737" s="90">
        <f t="shared" ca="1" si="1448"/>
        <v>465.04809943867792</v>
      </c>
    </row>
    <row r="7738" spans="1:10" ht="12.75" x14ac:dyDescent="0.2">
      <c r="A7738" s="84">
        <v>7726</v>
      </c>
      <c r="B7738" s="90">
        <f t="shared" ca="1" si="1444"/>
        <v>403.63173614463778</v>
      </c>
      <c r="C7738" s="103">
        <f t="shared" ca="1" si="1453"/>
        <v>318.68550036239964</v>
      </c>
      <c r="D7738" s="103">
        <f t="shared" ca="1" si="1453"/>
        <v>341.46094887200979</v>
      </c>
      <c r="E7738" s="90">
        <f t="shared" ca="1" si="1452"/>
        <v>105.15193680114155</v>
      </c>
      <c r="F7738" s="90">
        <f t="shared" ca="1" si="1452"/>
        <v>78.148213510559131</v>
      </c>
      <c r="G7738" s="90">
        <f t="shared" ca="1" si="1452"/>
        <v>61.003929667205796</v>
      </c>
      <c r="H7738" s="90">
        <f t="shared" ca="1" si="1446"/>
        <v>508.78367294577936</v>
      </c>
      <c r="I7738" s="90">
        <f t="shared" ca="1" si="1447"/>
        <v>396.83371387295875</v>
      </c>
      <c r="J7738" s="90">
        <f t="shared" ca="1" si="1448"/>
        <v>402.46487853921559</v>
      </c>
    </row>
    <row r="7739" spans="1:10" ht="12.75" x14ac:dyDescent="0.2">
      <c r="A7739" s="84">
        <v>7727</v>
      </c>
      <c r="B7739" s="90">
        <f t="shared" ca="1" si="1444"/>
        <v>414.23195547072629</v>
      </c>
      <c r="C7739" s="103">
        <f t="shared" ca="1" si="1453"/>
        <v>297.06410101187959</v>
      </c>
      <c r="D7739" s="103">
        <f t="shared" ca="1" si="1453"/>
        <v>344.2175353640136</v>
      </c>
      <c r="E7739" s="90">
        <f t="shared" ca="1" si="1452"/>
        <v>110.0637624738232</v>
      </c>
      <c r="F7739" s="90">
        <f t="shared" ca="1" si="1452"/>
        <v>86.431407212637083</v>
      </c>
      <c r="G7739" s="90">
        <f t="shared" ca="1" si="1452"/>
        <v>79.575829803486258</v>
      </c>
      <c r="H7739" s="90">
        <f t="shared" ca="1" si="1446"/>
        <v>524.29571794454955</v>
      </c>
      <c r="I7739" s="90">
        <f t="shared" ca="1" si="1447"/>
        <v>383.4955082245167</v>
      </c>
      <c r="J7739" s="90">
        <f t="shared" ca="1" si="1448"/>
        <v>423.79336516749987</v>
      </c>
    </row>
    <row r="7740" spans="1:10" ht="12.75" x14ac:dyDescent="0.2">
      <c r="A7740" s="84">
        <v>7728</v>
      </c>
      <c r="B7740" s="90">
        <f t="shared" ca="1" si="1444"/>
        <v>402.75253017591575</v>
      </c>
      <c r="C7740" s="103">
        <f t="shared" ca="1" si="1453"/>
        <v>300.08521176830533</v>
      </c>
      <c r="D7740" s="103">
        <f t="shared" ca="1" si="1453"/>
        <v>348.60996706530364</v>
      </c>
      <c r="E7740" s="90">
        <f t="shared" ca="1" si="1452"/>
        <v>105.59148027541214</v>
      </c>
      <c r="F7740" s="90">
        <f t="shared" ca="1" si="1452"/>
        <v>82.411392176835051</v>
      </c>
      <c r="G7740" s="90">
        <f t="shared" ca="1" si="1452"/>
        <v>94.616115423816026</v>
      </c>
      <c r="H7740" s="90">
        <f t="shared" ca="1" si="1446"/>
        <v>508.3440104513279</v>
      </c>
      <c r="I7740" s="90">
        <f t="shared" ca="1" si="1447"/>
        <v>382.49660394514035</v>
      </c>
      <c r="J7740" s="90">
        <f t="shared" ca="1" si="1448"/>
        <v>443.22608248911968</v>
      </c>
    </row>
    <row r="7741" spans="1:10" ht="12.75" x14ac:dyDescent="0.2">
      <c r="A7741" s="84">
        <v>7729</v>
      </c>
      <c r="B7741" s="90">
        <f t="shared" ca="1" si="1444"/>
        <v>419.83058389927544</v>
      </c>
      <c r="C7741" s="103">
        <f t="shared" ca="1" si="1453"/>
        <v>308.18182948307344</v>
      </c>
      <c r="D7741" s="103">
        <f t="shared" ca="1" si="1453"/>
        <v>350.94564037501226</v>
      </c>
      <c r="E7741" s="90">
        <f t="shared" ca="1" si="1452"/>
        <v>111.96553652704054</v>
      </c>
      <c r="F7741" s="90">
        <f t="shared" ca="1" si="1452"/>
        <v>73.44338538340125</v>
      </c>
      <c r="G7741" s="90">
        <f t="shared" ca="1" si="1452"/>
        <v>80.532162295305284</v>
      </c>
      <c r="H7741" s="90">
        <f t="shared" ca="1" si="1446"/>
        <v>531.79612042631595</v>
      </c>
      <c r="I7741" s="90">
        <f t="shared" ca="1" si="1447"/>
        <v>381.62521486647472</v>
      </c>
      <c r="J7741" s="90">
        <f t="shared" ca="1" si="1448"/>
        <v>431.47780267031754</v>
      </c>
    </row>
    <row r="7742" spans="1:10" ht="12.75" x14ac:dyDescent="0.2">
      <c r="A7742" s="84">
        <v>7730</v>
      </c>
      <c r="B7742" s="90">
        <f t="shared" ca="1" si="1444"/>
        <v>415.18180645478469</v>
      </c>
      <c r="C7742" s="103">
        <f t="shared" ref="C7742:G7757" ca="1" si="1454">NORMINV(RAND(),C$5,C$6)</f>
        <v>301.40390293702046</v>
      </c>
      <c r="D7742" s="103">
        <f t="shared" ca="1" si="1454"/>
        <v>318.82408559719676</v>
      </c>
      <c r="E7742" s="90">
        <f t="shared" ca="1" si="1454"/>
        <v>112.54673989915057</v>
      </c>
      <c r="F7742" s="90">
        <f t="shared" ca="1" si="1454"/>
        <v>85.494949108819299</v>
      </c>
      <c r="G7742" s="90">
        <f t="shared" ca="1" si="1454"/>
        <v>101.14530705282942</v>
      </c>
      <c r="H7742" s="90">
        <f t="shared" ca="1" si="1446"/>
        <v>527.72854635393526</v>
      </c>
      <c r="I7742" s="90">
        <f t="shared" ca="1" si="1447"/>
        <v>386.89885204583976</v>
      </c>
      <c r="J7742" s="90">
        <f t="shared" ca="1" si="1448"/>
        <v>419.96939265002618</v>
      </c>
    </row>
    <row r="7743" spans="1:10" ht="12.75" x14ac:dyDescent="0.2">
      <c r="A7743" s="84">
        <v>7731</v>
      </c>
      <c r="B7743" s="90">
        <f t="shared" ca="1" si="1444"/>
        <v>403.81800712728193</v>
      </c>
      <c r="C7743" s="103">
        <f t="shared" ref="C7743:D7757" ca="1" si="1455">NORMINV(RAND(),C$5,C$6)</f>
        <v>295.63066383644008</v>
      </c>
      <c r="D7743" s="103">
        <f t="shared" ca="1" si="1455"/>
        <v>350.17974183570823</v>
      </c>
      <c r="E7743" s="90">
        <f t="shared" ca="1" si="1454"/>
        <v>116.89488108844539</v>
      </c>
      <c r="F7743" s="90">
        <f t="shared" ca="1" si="1454"/>
        <v>85.06340844840193</v>
      </c>
      <c r="G7743" s="90">
        <f t="shared" ca="1" si="1454"/>
        <v>82.453083842902032</v>
      </c>
      <c r="H7743" s="90">
        <f t="shared" ca="1" si="1446"/>
        <v>520.71288821572728</v>
      </c>
      <c r="I7743" s="90">
        <f t="shared" ca="1" si="1447"/>
        <v>380.69407228484204</v>
      </c>
      <c r="J7743" s="90">
        <f t="shared" ca="1" si="1448"/>
        <v>432.63282567861029</v>
      </c>
    </row>
    <row r="7744" spans="1:10" ht="12.75" x14ac:dyDescent="0.2">
      <c r="A7744" s="84">
        <v>7732</v>
      </c>
      <c r="B7744" s="90">
        <f t="shared" ca="1" si="1444"/>
        <v>411.4086158439523</v>
      </c>
      <c r="C7744" s="103">
        <f t="shared" ca="1" si="1455"/>
        <v>301.99267015772932</v>
      </c>
      <c r="D7744" s="103">
        <f t="shared" ca="1" si="1455"/>
        <v>330.38726084747299</v>
      </c>
      <c r="E7744" s="90">
        <f t="shared" ca="1" si="1454"/>
        <v>106.29002049113504</v>
      </c>
      <c r="F7744" s="90">
        <f t="shared" ca="1" si="1454"/>
        <v>77.401846444293739</v>
      </c>
      <c r="G7744" s="90">
        <f t="shared" ca="1" si="1454"/>
        <v>99.061212274327517</v>
      </c>
      <c r="H7744" s="90">
        <f t="shared" ca="1" si="1446"/>
        <v>517.69863633508737</v>
      </c>
      <c r="I7744" s="90">
        <f t="shared" ca="1" si="1447"/>
        <v>379.39451660202303</v>
      </c>
      <c r="J7744" s="90">
        <f t="shared" ca="1" si="1448"/>
        <v>429.44847312180048</v>
      </c>
    </row>
    <row r="7745" spans="1:10" ht="12.75" x14ac:dyDescent="0.2">
      <c r="A7745" s="84">
        <v>7733</v>
      </c>
      <c r="B7745" s="90">
        <f t="shared" ca="1" si="1444"/>
        <v>416.83177543127749</v>
      </c>
      <c r="C7745" s="103">
        <f t="shared" ca="1" si="1455"/>
        <v>284.37649735222328</v>
      </c>
      <c r="D7745" s="103">
        <f t="shared" ca="1" si="1455"/>
        <v>336.10889425933385</v>
      </c>
      <c r="E7745" s="90">
        <f t="shared" ca="1" si="1454"/>
        <v>105.41700513981975</v>
      </c>
      <c r="F7745" s="90">
        <f t="shared" ca="1" si="1454"/>
        <v>80.468250725521585</v>
      </c>
      <c r="G7745" s="90">
        <f t="shared" ca="1" si="1454"/>
        <v>96.219893902070552</v>
      </c>
      <c r="H7745" s="90">
        <f t="shared" ca="1" si="1446"/>
        <v>522.2487805710972</v>
      </c>
      <c r="I7745" s="90">
        <f t="shared" ca="1" si="1447"/>
        <v>364.84474807774484</v>
      </c>
      <c r="J7745" s="90">
        <f t="shared" ca="1" si="1448"/>
        <v>432.32878816140442</v>
      </c>
    </row>
    <row r="7746" spans="1:10" ht="12.75" x14ac:dyDescent="0.2">
      <c r="A7746" s="84">
        <v>7734</v>
      </c>
      <c r="B7746" s="90">
        <f t="shared" ca="1" si="1444"/>
        <v>408.66509703057773</v>
      </c>
      <c r="C7746" s="103">
        <f t="shared" ca="1" si="1455"/>
        <v>308.59331526981646</v>
      </c>
      <c r="D7746" s="103">
        <f t="shared" ca="1" si="1455"/>
        <v>351.21111494718582</v>
      </c>
      <c r="E7746" s="90">
        <f t="shared" ca="1" si="1454"/>
        <v>105.3756447107783</v>
      </c>
      <c r="F7746" s="90">
        <f t="shared" ca="1" si="1454"/>
        <v>91.51108351699979</v>
      </c>
      <c r="G7746" s="90">
        <f t="shared" ca="1" si="1454"/>
        <v>104.35906303280312</v>
      </c>
      <c r="H7746" s="90">
        <f t="shared" ca="1" si="1446"/>
        <v>514.04074174135599</v>
      </c>
      <c r="I7746" s="90">
        <f t="shared" ca="1" si="1447"/>
        <v>400.10439878681626</v>
      </c>
      <c r="J7746" s="90">
        <f t="shared" ca="1" si="1448"/>
        <v>455.57017797998896</v>
      </c>
    </row>
    <row r="7747" spans="1:10" ht="12.75" x14ac:dyDescent="0.2">
      <c r="A7747" s="84">
        <v>7735</v>
      </c>
      <c r="B7747" s="90">
        <f t="shared" ca="1" si="1444"/>
        <v>410.63569746765074</v>
      </c>
      <c r="C7747" s="103">
        <f t="shared" ca="1" si="1455"/>
        <v>306.11117751328669</v>
      </c>
      <c r="D7747" s="103">
        <f t="shared" ca="1" si="1455"/>
        <v>349.19387905119663</v>
      </c>
      <c r="E7747" s="90">
        <f t="shared" ca="1" si="1454"/>
        <v>114.64441400365622</v>
      </c>
      <c r="F7747" s="90">
        <f t="shared" ca="1" si="1454"/>
        <v>77.110497955380325</v>
      </c>
      <c r="G7747" s="90">
        <f t="shared" ca="1" si="1454"/>
        <v>91.905315353958997</v>
      </c>
      <c r="H7747" s="90">
        <f t="shared" ca="1" si="1446"/>
        <v>525.28011147130701</v>
      </c>
      <c r="I7747" s="90">
        <f t="shared" ca="1" si="1447"/>
        <v>383.221675468667</v>
      </c>
      <c r="J7747" s="90">
        <f t="shared" ca="1" si="1448"/>
        <v>441.09919440515563</v>
      </c>
    </row>
    <row r="7748" spans="1:10" ht="12.75" x14ac:dyDescent="0.2">
      <c r="A7748" s="84">
        <v>7736</v>
      </c>
      <c r="B7748" s="90">
        <f t="shared" ca="1" si="1444"/>
        <v>405.80139246238906</v>
      </c>
      <c r="C7748" s="103">
        <f t="shared" ca="1" si="1455"/>
        <v>286.99251581196648</v>
      </c>
      <c r="D7748" s="103">
        <f t="shared" ca="1" si="1455"/>
        <v>352.782570876975</v>
      </c>
      <c r="E7748" s="90">
        <f t="shared" ca="1" si="1454"/>
        <v>102.70758515514079</v>
      </c>
      <c r="F7748" s="90">
        <f t="shared" ca="1" si="1454"/>
        <v>83.75372365220538</v>
      </c>
      <c r="G7748" s="90">
        <f t="shared" ca="1" si="1454"/>
        <v>65.099942058705381</v>
      </c>
      <c r="H7748" s="90">
        <f t="shared" ca="1" si="1446"/>
        <v>508.50897761752987</v>
      </c>
      <c r="I7748" s="90">
        <f t="shared" ca="1" si="1447"/>
        <v>370.74623946417188</v>
      </c>
      <c r="J7748" s="90">
        <f t="shared" ca="1" si="1448"/>
        <v>417.88251293568038</v>
      </c>
    </row>
    <row r="7749" spans="1:10" ht="12.75" x14ac:dyDescent="0.2">
      <c r="A7749" s="84">
        <v>7737</v>
      </c>
      <c r="B7749" s="90">
        <f t="shared" ca="1" si="1444"/>
        <v>407.94873541926523</v>
      </c>
      <c r="C7749" s="103">
        <f t="shared" ca="1" si="1455"/>
        <v>293.13424927172957</v>
      </c>
      <c r="D7749" s="103">
        <f t="shared" ca="1" si="1455"/>
        <v>340.64265063902354</v>
      </c>
      <c r="E7749" s="90">
        <f t="shared" ca="1" si="1454"/>
        <v>109.38583224929525</v>
      </c>
      <c r="F7749" s="90">
        <f t="shared" ca="1" si="1454"/>
        <v>83.924939760519592</v>
      </c>
      <c r="G7749" s="90">
        <f t="shared" ca="1" si="1454"/>
        <v>108.61717778883758</v>
      </c>
      <c r="H7749" s="90">
        <f t="shared" ca="1" si="1446"/>
        <v>517.33456766856045</v>
      </c>
      <c r="I7749" s="90">
        <f t="shared" ca="1" si="1447"/>
        <v>377.05918903224915</v>
      </c>
      <c r="J7749" s="90">
        <f t="shared" ca="1" si="1448"/>
        <v>449.25982842786112</v>
      </c>
    </row>
    <row r="7750" spans="1:10" ht="12.75" x14ac:dyDescent="0.2">
      <c r="A7750" s="84">
        <v>7738</v>
      </c>
      <c r="B7750" s="90">
        <f t="shared" ca="1" si="1444"/>
        <v>411.21833190688756</v>
      </c>
      <c r="C7750" s="103">
        <f t="shared" ca="1" si="1455"/>
        <v>319.12085361725076</v>
      </c>
      <c r="D7750" s="103">
        <f t="shared" ca="1" si="1455"/>
        <v>329.61905336913225</v>
      </c>
      <c r="E7750" s="90">
        <f t="shared" ca="1" si="1454"/>
        <v>112.71870623269832</v>
      </c>
      <c r="F7750" s="90">
        <f t="shared" ca="1" si="1454"/>
        <v>69.843906468271584</v>
      </c>
      <c r="G7750" s="90">
        <f t="shared" ca="1" si="1454"/>
        <v>101.58226880567094</v>
      </c>
      <c r="H7750" s="90">
        <f t="shared" ca="1" si="1446"/>
        <v>523.93703813958587</v>
      </c>
      <c r="I7750" s="90">
        <f t="shared" ca="1" si="1447"/>
        <v>388.96476008552236</v>
      </c>
      <c r="J7750" s="90">
        <f t="shared" ca="1" si="1448"/>
        <v>431.20132217480318</v>
      </c>
    </row>
    <row r="7751" spans="1:10" ht="12.75" x14ac:dyDescent="0.2">
      <c r="A7751" s="84">
        <v>7739</v>
      </c>
      <c r="B7751" s="90">
        <f t="shared" ca="1" si="1444"/>
        <v>407.08699899708995</v>
      </c>
      <c r="C7751" s="103">
        <f t="shared" ca="1" si="1455"/>
        <v>286.3628608393567</v>
      </c>
      <c r="D7751" s="103">
        <f t="shared" ca="1" si="1455"/>
        <v>353.99604575852538</v>
      </c>
      <c r="E7751" s="90">
        <f t="shared" ca="1" si="1454"/>
        <v>99.830804628449627</v>
      </c>
      <c r="F7751" s="90">
        <f t="shared" ca="1" si="1454"/>
        <v>83.066728361238091</v>
      </c>
      <c r="G7751" s="90">
        <f t="shared" ca="1" si="1454"/>
        <v>93.119745497429548</v>
      </c>
      <c r="H7751" s="90">
        <f t="shared" ca="1" si="1446"/>
        <v>506.91780362553959</v>
      </c>
      <c r="I7751" s="90">
        <f t="shared" ca="1" si="1447"/>
        <v>369.42958920059482</v>
      </c>
      <c r="J7751" s="90">
        <f t="shared" ca="1" si="1448"/>
        <v>447.11579125595495</v>
      </c>
    </row>
    <row r="7752" spans="1:10" ht="12.75" x14ac:dyDescent="0.2">
      <c r="A7752" s="84">
        <v>7740</v>
      </c>
      <c r="B7752" s="90">
        <f t="shared" ca="1" si="1444"/>
        <v>411.08963055080631</v>
      </c>
      <c r="C7752" s="103">
        <f t="shared" ca="1" si="1455"/>
        <v>305.56115524858018</v>
      </c>
      <c r="D7752" s="103">
        <f t="shared" ca="1" si="1455"/>
        <v>349.57010599746803</v>
      </c>
      <c r="E7752" s="90">
        <f t="shared" ca="1" si="1454"/>
        <v>102.71921833892578</v>
      </c>
      <c r="F7752" s="90">
        <f t="shared" ca="1" si="1454"/>
        <v>84.637959399467846</v>
      </c>
      <c r="G7752" s="90">
        <f t="shared" ca="1" si="1454"/>
        <v>116.01647024221877</v>
      </c>
      <c r="H7752" s="90">
        <f t="shared" ca="1" si="1446"/>
        <v>513.80884888973208</v>
      </c>
      <c r="I7752" s="90">
        <f t="shared" ca="1" si="1447"/>
        <v>390.19911464804801</v>
      </c>
      <c r="J7752" s="90">
        <f t="shared" ca="1" si="1448"/>
        <v>465.58657623968679</v>
      </c>
    </row>
    <row r="7753" spans="1:10" ht="12.75" x14ac:dyDescent="0.2">
      <c r="A7753" s="84">
        <v>7741</v>
      </c>
      <c r="B7753" s="90">
        <f t="shared" ca="1" si="1444"/>
        <v>409.60820972970282</v>
      </c>
      <c r="C7753" s="103">
        <f t="shared" ca="1" si="1455"/>
        <v>296.64654551838964</v>
      </c>
      <c r="D7753" s="103">
        <f t="shared" ca="1" si="1455"/>
        <v>355.35530623724765</v>
      </c>
      <c r="E7753" s="90">
        <f t="shared" ca="1" si="1454"/>
        <v>111.60766127156046</v>
      </c>
      <c r="F7753" s="90">
        <f t="shared" ca="1" si="1454"/>
        <v>106.39753964748056</v>
      </c>
      <c r="G7753" s="90">
        <f t="shared" ca="1" si="1454"/>
        <v>113.34805124844733</v>
      </c>
      <c r="H7753" s="90">
        <f t="shared" ca="1" si="1446"/>
        <v>521.21587100126328</v>
      </c>
      <c r="I7753" s="90">
        <f t="shared" ca="1" si="1447"/>
        <v>403.04408516587023</v>
      </c>
      <c r="J7753" s="90">
        <f t="shared" ca="1" si="1448"/>
        <v>468.70335748569499</v>
      </c>
    </row>
    <row r="7754" spans="1:10" ht="12.75" x14ac:dyDescent="0.2">
      <c r="A7754" s="84">
        <v>7742</v>
      </c>
      <c r="B7754" s="90">
        <f t="shared" ca="1" si="1444"/>
        <v>414.97702303621793</v>
      </c>
      <c r="C7754" s="103">
        <f t="shared" ca="1" si="1455"/>
        <v>278.71469905540346</v>
      </c>
      <c r="D7754" s="103">
        <f t="shared" ca="1" si="1455"/>
        <v>358.10882723727036</v>
      </c>
      <c r="E7754" s="90">
        <f t="shared" ca="1" si="1454"/>
        <v>111.46905335731957</v>
      </c>
      <c r="F7754" s="90">
        <f t="shared" ca="1" si="1454"/>
        <v>91.786205491061168</v>
      </c>
      <c r="G7754" s="90">
        <f t="shared" ca="1" si="1454"/>
        <v>71.836912872696132</v>
      </c>
      <c r="H7754" s="90">
        <f t="shared" ca="1" si="1446"/>
        <v>526.44607639353751</v>
      </c>
      <c r="I7754" s="90">
        <f t="shared" ca="1" si="1447"/>
        <v>370.50090454646465</v>
      </c>
      <c r="J7754" s="90">
        <f t="shared" ca="1" si="1448"/>
        <v>429.94574010996649</v>
      </c>
    </row>
    <row r="7755" spans="1:10" ht="12.75" x14ac:dyDescent="0.2">
      <c r="A7755" s="84">
        <v>7743</v>
      </c>
      <c r="B7755" s="90">
        <f t="shared" ca="1" si="1444"/>
        <v>402.50702193029235</v>
      </c>
      <c r="C7755" s="103">
        <f t="shared" ca="1" si="1455"/>
        <v>308.80295125512384</v>
      </c>
      <c r="D7755" s="103">
        <f t="shared" ca="1" si="1455"/>
        <v>349.66095276447504</v>
      </c>
      <c r="E7755" s="90">
        <f t="shared" ca="1" si="1454"/>
        <v>115.83118656184996</v>
      </c>
      <c r="F7755" s="90">
        <f t="shared" ca="1" si="1454"/>
        <v>85.785131758489399</v>
      </c>
      <c r="G7755" s="90">
        <f t="shared" ca="1" si="1454"/>
        <v>100.6237127517838</v>
      </c>
      <c r="H7755" s="90">
        <f t="shared" ca="1" si="1446"/>
        <v>518.33820849214226</v>
      </c>
      <c r="I7755" s="90">
        <f t="shared" ca="1" si="1447"/>
        <v>394.58808301361324</v>
      </c>
      <c r="J7755" s="90">
        <f t="shared" ca="1" si="1448"/>
        <v>450.28466551625883</v>
      </c>
    </row>
    <row r="7756" spans="1:10" ht="12.75" x14ac:dyDescent="0.2">
      <c r="A7756" s="84">
        <v>7744</v>
      </c>
      <c r="B7756" s="90">
        <f t="shared" ca="1" si="1444"/>
        <v>409.17134667918509</v>
      </c>
      <c r="C7756" s="103">
        <f t="shared" ca="1" si="1455"/>
        <v>299.38047886531189</v>
      </c>
      <c r="D7756" s="103">
        <f t="shared" ca="1" si="1455"/>
        <v>329.51364494349156</v>
      </c>
      <c r="E7756" s="90">
        <f t="shared" ca="1" si="1454"/>
        <v>105.04828480358033</v>
      </c>
      <c r="F7756" s="90">
        <f t="shared" ca="1" si="1454"/>
        <v>87.394994108234187</v>
      </c>
      <c r="G7756" s="90">
        <f t="shared" ca="1" si="1454"/>
        <v>98.950561392065438</v>
      </c>
      <c r="H7756" s="90">
        <f t="shared" ca="1" si="1446"/>
        <v>514.21963148276541</v>
      </c>
      <c r="I7756" s="90">
        <f t="shared" ca="1" si="1447"/>
        <v>386.77547297354607</v>
      </c>
      <c r="J7756" s="90">
        <f t="shared" ca="1" si="1448"/>
        <v>428.46420633555698</v>
      </c>
    </row>
    <row r="7757" spans="1:10" ht="12.75" x14ac:dyDescent="0.2">
      <c r="A7757" s="84">
        <v>7745</v>
      </c>
      <c r="B7757" s="90">
        <f t="shared" ca="1" si="1444"/>
        <v>405.65526225052645</v>
      </c>
      <c r="C7757" s="103">
        <f t="shared" ca="1" si="1455"/>
        <v>292.76642805580508</v>
      </c>
      <c r="D7757" s="103">
        <f t="shared" ca="1" si="1455"/>
        <v>335.82228847122423</v>
      </c>
      <c r="E7757" s="90">
        <f t="shared" ca="1" si="1454"/>
        <v>99.108978067216981</v>
      </c>
      <c r="F7757" s="90">
        <f t="shared" ca="1" si="1454"/>
        <v>87.562099492403121</v>
      </c>
      <c r="G7757" s="90">
        <f t="shared" ca="1" si="1454"/>
        <v>68.144938886699407</v>
      </c>
      <c r="H7757" s="90">
        <f t="shared" ca="1" si="1446"/>
        <v>504.76424031774343</v>
      </c>
      <c r="I7757" s="90">
        <f t="shared" ca="1" si="1447"/>
        <v>380.32852754820817</v>
      </c>
      <c r="J7757" s="90">
        <f t="shared" ca="1" si="1448"/>
        <v>403.96722735792366</v>
      </c>
    </row>
    <row r="7758" spans="1:10" ht="12.75" x14ac:dyDescent="0.2">
      <c r="A7758" s="84">
        <v>7746</v>
      </c>
      <c r="B7758" s="90">
        <f t="shared" ref="B7758:B7821" ca="1" si="1456">NORMINV(RAND(),B$5,B$6)</f>
        <v>402.72117429595755</v>
      </c>
      <c r="C7758" s="103">
        <f t="shared" ref="C7758:G7773" ca="1" si="1457">NORMINV(RAND(),C$5,C$6)</f>
        <v>310.42885447174444</v>
      </c>
      <c r="D7758" s="103">
        <f t="shared" ca="1" si="1457"/>
        <v>357.54004231765032</v>
      </c>
      <c r="E7758" s="90">
        <f t="shared" ca="1" si="1457"/>
        <v>114.98194539791344</v>
      </c>
      <c r="F7758" s="90">
        <f t="shared" ca="1" si="1457"/>
        <v>68.563666207795691</v>
      </c>
      <c r="G7758" s="90">
        <f t="shared" ca="1" si="1457"/>
        <v>112.05171824598661</v>
      </c>
      <c r="H7758" s="90">
        <f t="shared" ref="H7758:H7821" ca="1" si="1458">+B7758+E7758</f>
        <v>517.70311969387103</v>
      </c>
      <c r="I7758" s="90">
        <f t="shared" ref="I7758:I7821" ca="1" si="1459">+C7758+F7758</f>
        <v>378.99252067954012</v>
      </c>
      <c r="J7758" s="90">
        <f t="shared" ref="J7758:J7821" ca="1" si="1460">+D7758+G7758</f>
        <v>469.59176056363691</v>
      </c>
    </row>
    <row r="7759" spans="1:10" ht="12.75" x14ac:dyDescent="0.2">
      <c r="A7759" s="84">
        <v>7747</v>
      </c>
      <c r="B7759" s="90">
        <f t="shared" ca="1" si="1456"/>
        <v>402.38788446467913</v>
      </c>
      <c r="C7759" s="103">
        <f t="shared" ref="C7759:D7773" ca="1" si="1461">NORMINV(RAND(),C$5,C$6)</f>
        <v>325.52243015173133</v>
      </c>
      <c r="D7759" s="103">
        <f t="shared" ca="1" si="1461"/>
        <v>327.23021631271308</v>
      </c>
      <c r="E7759" s="90">
        <f t="shared" ca="1" si="1457"/>
        <v>109.74636847290205</v>
      </c>
      <c r="F7759" s="90">
        <f t="shared" ca="1" si="1457"/>
        <v>72.434803201999188</v>
      </c>
      <c r="G7759" s="90">
        <f t="shared" ca="1" si="1457"/>
        <v>98.090084737912093</v>
      </c>
      <c r="H7759" s="90">
        <f t="shared" ca="1" si="1458"/>
        <v>512.13425293758121</v>
      </c>
      <c r="I7759" s="90">
        <f t="shared" ca="1" si="1459"/>
        <v>397.95723335373054</v>
      </c>
      <c r="J7759" s="90">
        <f t="shared" ca="1" si="1460"/>
        <v>425.32030105062518</v>
      </c>
    </row>
    <row r="7760" spans="1:10" ht="12.75" x14ac:dyDescent="0.2">
      <c r="A7760" s="84">
        <v>7748</v>
      </c>
      <c r="B7760" s="90">
        <f t="shared" ca="1" si="1456"/>
        <v>412.61601309133891</v>
      </c>
      <c r="C7760" s="103">
        <f t="shared" ca="1" si="1461"/>
        <v>287.645621087721</v>
      </c>
      <c r="D7760" s="103">
        <f t="shared" ca="1" si="1461"/>
        <v>344.75857377052637</v>
      </c>
      <c r="E7760" s="90">
        <f t="shared" ca="1" si="1457"/>
        <v>114.7741293538449</v>
      </c>
      <c r="F7760" s="90">
        <f t="shared" ca="1" si="1457"/>
        <v>81.541810719179352</v>
      </c>
      <c r="G7760" s="90">
        <f t="shared" ca="1" si="1457"/>
        <v>98.194669671935401</v>
      </c>
      <c r="H7760" s="90">
        <f t="shared" ca="1" si="1458"/>
        <v>527.39014244518376</v>
      </c>
      <c r="I7760" s="90">
        <f t="shared" ca="1" si="1459"/>
        <v>369.18743180690035</v>
      </c>
      <c r="J7760" s="90">
        <f t="shared" ca="1" si="1460"/>
        <v>442.95324344246177</v>
      </c>
    </row>
    <row r="7761" spans="1:10" ht="12.75" x14ac:dyDescent="0.2">
      <c r="A7761" s="84">
        <v>7749</v>
      </c>
      <c r="B7761" s="90">
        <f t="shared" ca="1" si="1456"/>
        <v>397.25316559769328</v>
      </c>
      <c r="C7761" s="103">
        <f t="shared" ca="1" si="1461"/>
        <v>296.76284795688031</v>
      </c>
      <c r="D7761" s="103">
        <f t="shared" ca="1" si="1461"/>
        <v>335.72937329575905</v>
      </c>
      <c r="E7761" s="90">
        <f t="shared" ca="1" si="1457"/>
        <v>105.28245515204594</v>
      </c>
      <c r="F7761" s="90">
        <f t="shared" ca="1" si="1457"/>
        <v>86.956676581780897</v>
      </c>
      <c r="G7761" s="90">
        <f t="shared" ca="1" si="1457"/>
        <v>106.72526032887561</v>
      </c>
      <c r="H7761" s="90">
        <f t="shared" ca="1" si="1458"/>
        <v>502.53562074973922</v>
      </c>
      <c r="I7761" s="90">
        <f t="shared" ca="1" si="1459"/>
        <v>383.71952453866118</v>
      </c>
      <c r="J7761" s="90">
        <f t="shared" ca="1" si="1460"/>
        <v>442.45463362463465</v>
      </c>
    </row>
    <row r="7762" spans="1:10" ht="12.75" x14ac:dyDescent="0.2">
      <c r="A7762" s="84">
        <v>7750</v>
      </c>
      <c r="B7762" s="90">
        <f t="shared" ca="1" si="1456"/>
        <v>405.3499464804064</v>
      </c>
      <c r="C7762" s="103">
        <f t="shared" ca="1" si="1461"/>
        <v>289.18823860220255</v>
      </c>
      <c r="D7762" s="103">
        <f t="shared" ca="1" si="1461"/>
        <v>347.06009081762579</v>
      </c>
      <c r="E7762" s="90">
        <f t="shared" ca="1" si="1457"/>
        <v>105.04097297263851</v>
      </c>
      <c r="F7762" s="90">
        <f t="shared" ca="1" si="1457"/>
        <v>85.808671071052757</v>
      </c>
      <c r="G7762" s="90">
        <f t="shared" ca="1" si="1457"/>
        <v>88.842827902292768</v>
      </c>
      <c r="H7762" s="90">
        <f t="shared" ca="1" si="1458"/>
        <v>510.39091945304494</v>
      </c>
      <c r="I7762" s="90">
        <f t="shared" ca="1" si="1459"/>
        <v>374.99690967325529</v>
      </c>
      <c r="J7762" s="90">
        <f t="shared" ca="1" si="1460"/>
        <v>435.90291871991855</v>
      </c>
    </row>
    <row r="7763" spans="1:10" ht="12.75" x14ac:dyDescent="0.2">
      <c r="A7763" s="84">
        <v>7751</v>
      </c>
      <c r="B7763" s="90">
        <f t="shared" ca="1" si="1456"/>
        <v>415.1298426367926</v>
      </c>
      <c r="C7763" s="103">
        <f t="shared" ca="1" si="1461"/>
        <v>302.21748173995223</v>
      </c>
      <c r="D7763" s="103">
        <f t="shared" ca="1" si="1461"/>
        <v>355.16662550982699</v>
      </c>
      <c r="E7763" s="90">
        <f t="shared" ca="1" si="1457"/>
        <v>109.95824250417544</v>
      </c>
      <c r="F7763" s="90">
        <f t="shared" ca="1" si="1457"/>
        <v>73.120388788038369</v>
      </c>
      <c r="G7763" s="90">
        <f t="shared" ca="1" si="1457"/>
        <v>88.333584930728463</v>
      </c>
      <c r="H7763" s="90">
        <f t="shared" ca="1" si="1458"/>
        <v>525.08808514096802</v>
      </c>
      <c r="I7763" s="90">
        <f t="shared" ca="1" si="1459"/>
        <v>375.33787052799062</v>
      </c>
      <c r="J7763" s="90">
        <f t="shared" ca="1" si="1460"/>
        <v>443.50021044055546</v>
      </c>
    </row>
    <row r="7764" spans="1:10" ht="12.75" x14ac:dyDescent="0.2">
      <c r="A7764" s="84">
        <v>7752</v>
      </c>
      <c r="B7764" s="90">
        <f t="shared" ca="1" si="1456"/>
        <v>408.94575741844034</v>
      </c>
      <c r="C7764" s="103">
        <f t="shared" ca="1" si="1461"/>
        <v>287.94682309337111</v>
      </c>
      <c r="D7764" s="103">
        <f t="shared" ca="1" si="1461"/>
        <v>340.51564104231164</v>
      </c>
      <c r="E7764" s="90">
        <f t="shared" ca="1" si="1457"/>
        <v>120.05982078090469</v>
      </c>
      <c r="F7764" s="90">
        <f t="shared" ca="1" si="1457"/>
        <v>81.461939912973719</v>
      </c>
      <c r="G7764" s="90">
        <f t="shared" ca="1" si="1457"/>
        <v>72.63228000641675</v>
      </c>
      <c r="H7764" s="90">
        <f t="shared" ca="1" si="1458"/>
        <v>529.005578199345</v>
      </c>
      <c r="I7764" s="90">
        <f t="shared" ca="1" si="1459"/>
        <v>369.40876300634483</v>
      </c>
      <c r="J7764" s="90">
        <f t="shared" ca="1" si="1460"/>
        <v>413.14792104872839</v>
      </c>
    </row>
    <row r="7765" spans="1:10" ht="12.75" x14ac:dyDescent="0.2">
      <c r="A7765" s="84">
        <v>7753</v>
      </c>
      <c r="B7765" s="90">
        <f t="shared" ca="1" si="1456"/>
        <v>408.50196846891964</v>
      </c>
      <c r="C7765" s="103">
        <f t="shared" ca="1" si="1461"/>
        <v>301.71499675462667</v>
      </c>
      <c r="D7765" s="103">
        <f t="shared" ca="1" si="1461"/>
        <v>347.93955629756425</v>
      </c>
      <c r="E7765" s="90">
        <f t="shared" ca="1" si="1457"/>
        <v>119.49654964436506</v>
      </c>
      <c r="F7765" s="90">
        <f t="shared" ca="1" si="1457"/>
        <v>89.0463666410472</v>
      </c>
      <c r="G7765" s="90">
        <f t="shared" ca="1" si="1457"/>
        <v>77.913901857735567</v>
      </c>
      <c r="H7765" s="90">
        <f t="shared" ca="1" si="1458"/>
        <v>527.99851811328472</v>
      </c>
      <c r="I7765" s="90">
        <f t="shared" ca="1" si="1459"/>
        <v>390.76136339567387</v>
      </c>
      <c r="J7765" s="90">
        <f t="shared" ca="1" si="1460"/>
        <v>425.85345815529979</v>
      </c>
    </row>
    <row r="7766" spans="1:10" ht="12.75" x14ac:dyDescent="0.2">
      <c r="A7766" s="84">
        <v>7754</v>
      </c>
      <c r="B7766" s="90">
        <f t="shared" ca="1" si="1456"/>
        <v>416.4455187696156</v>
      </c>
      <c r="C7766" s="103">
        <f t="shared" ca="1" si="1461"/>
        <v>288.06748692236698</v>
      </c>
      <c r="D7766" s="103">
        <f t="shared" ca="1" si="1461"/>
        <v>324.52510060018278</v>
      </c>
      <c r="E7766" s="90">
        <f t="shared" ca="1" si="1457"/>
        <v>116.40496910105838</v>
      </c>
      <c r="F7766" s="90">
        <f t="shared" ca="1" si="1457"/>
        <v>64.424551423812233</v>
      </c>
      <c r="G7766" s="90">
        <f t="shared" ca="1" si="1457"/>
        <v>85.411186431355119</v>
      </c>
      <c r="H7766" s="90">
        <f t="shared" ca="1" si="1458"/>
        <v>532.85048787067399</v>
      </c>
      <c r="I7766" s="90">
        <f t="shared" ca="1" si="1459"/>
        <v>352.49203834617924</v>
      </c>
      <c r="J7766" s="90">
        <f t="shared" ca="1" si="1460"/>
        <v>409.93628703153792</v>
      </c>
    </row>
    <row r="7767" spans="1:10" ht="12.75" x14ac:dyDescent="0.2">
      <c r="A7767" s="84">
        <v>7755</v>
      </c>
      <c r="B7767" s="90">
        <f t="shared" ca="1" si="1456"/>
        <v>411.46270494170261</v>
      </c>
      <c r="C7767" s="103">
        <f t="shared" ca="1" si="1461"/>
        <v>306.66755862616213</v>
      </c>
      <c r="D7767" s="103">
        <f t="shared" ca="1" si="1461"/>
        <v>329.14119586491159</v>
      </c>
      <c r="E7767" s="90">
        <f t="shared" ca="1" si="1457"/>
        <v>94.165583929712454</v>
      </c>
      <c r="F7767" s="90">
        <f t="shared" ca="1" si="1457"/>
        <v>63.730394091234601</v>
      </c>
      <c r="G7767" s="90">
        <f t="shared" ca="1" si="1457"/>
        <v>98.339926271063504</v>
      </c>
      <c r="H7767" s="90">
        <f t="shared" ca="1" si="1458"/>
        <v>505.62828887141507</v>
      </c>
      <c r="I7767" s="90">
        <f t="shared" ca="1" si="1459"/>
        <v>370.39795271739672</v>
      </c>
      <c r="J7767" s="90">
        <f t="shared" ca="1" si="1460"/>
        <v>427.48112213597511</v>
      </c>
    </row>
    <row r="7768" spans="1:10" ht="12.75" x14ac:dyDescent="0.2">
      <c r="A7768" s="84">
        <v>7756</v>
      </c>
      <c r="B7768" s="90">
        <f t="shared" ca="1" si="1456"/>
        <v>412.74091421907082</v>
      </c>
      <c r="C7768" s="103">
        <f t="shared" ca="1" si="1461"/>
        <v>282.51896505641037</v>
      </c>
      <c r="D7768" s="103">
        <f t="shared" ca="1" si="1461"/>
        <v>336.59749222195569</v>
      </c>
      <c r="E7768" s="90">
        <f t="shared" ca="1" si="1457"/>
        <v>106.837934412883</v>
      </c>
      <c r="F7768" s="90">
        <f t="shared" ca="1" si="1457"/>
        <v>80.473170894928444</v>
      </c>
      <c r="G7768" s="90">
        <f t="shared" ca="1" si="1457"/>
        <v>86.478862730913363</v>
      </c>
      <c r="H7768" s="90">
        <f t="shared" ca="1" si="1458"/>
        <v>519.57884863195386</v>
      </c>
      <c r="I7768" s="90">
        <f t="shared" ca="1" si="1459"/>
        <v>362.99213595133881</v>
      </c>
      <c r="J7768" s="90">
        <f t="shared" ca="1" si="1460"/>
        <v>423.07635495286905</v>
      </c>
    </row>
    <row r="7769" spans="1:10" ht="12.75" x14ac:dyDescent="0.2">
      <c r="A7769" s="84">
        <v>7757</v>
      </c>
      <c r="B7769" s="90">
        <f t="shared" ca="1" si="1456"/>
        <v>402.60009359378273</v>
      </c>
      <c r="C7769" s="103">
        <f t="shared" ca="1" si="1461"/>
        <v>279.34836921575521</v>
      </c>
      <c r="D7769" s="103">
        <f t="shared" ca="1" si="1461"/>
        <v>347.98174478099355</v>
      </c>
      <c r="E7769" s="90">
        <f t="shared" ca="1" si="1457"/>
        <v>101.33868820359329</v>
      </c>
      <c r="F7769" s="90">
        <f t="shared" ca="1" si="1457"/>
        <v>90.314960886681163</v>
      </c>
      <c r="G7769" s="90">
        <f t="shared" ca="1" si="1457"/>
        <v>87.663897913131649</v>
      </c>
      <c r="H7769" s="90">
        <f t="shared" ca="1" si="1458"/>
        <v>503.93878179737601</v>
      </c>
      <c r="I7769" s="90">
        <f t="shared" ca="1" si="1459"/>
        <v>369.66333010243636</v>
      </c>
      <c r="J7769" s="90">
        <f t="shared" ca="1" si="1460"/>
        <v>435.64564269412517</v>
      </c>
    </row>
    <row r="7770" spans="1:10" ht="12.75" x14ac:dyDescent="0.2">
      <c r="A7770" s="84">
        <v>7758</v>
      </c>
      <c r="B7770" s="90">
        <f t="shared" ca="1" si="1456"/>
        <v>416.77495432885337</v>
      </c>
      <c r="C7770" s="103">
        <f t="shared" ca="1" si="1461"/>
        <v>310.51263188947689</v>
      </c>
      <c r="D7770" s="103">
        <f t="shared" ca="1" si="1461"/>
        <v>359.45456652207878</v>
      </c>
      <c r="E7770" s="90">
        <f t="shared" ca="1" si="1457"/>
        <v>114.26917214277559</v>
      </c>
      <c r="F7770" s="90">
        <f t="shared" ca="1" si="1457"/>
        <v>84.031250771173831</v>
      </c>
      <c r="G7770" s="90">
        <f t="shared" ca="1" si="1457"/>
        <v>91.185219777840089</v>
      </c>
      <c r="H7770" s="90">
        <f t="shared" ca="1" si="1458"/>
        <v>531.04412647162894</v>
      </c>
      <c r="I7770" s="90">
        <f t="shared" ca="1" si="1459"/>
        <v>394.54388266065075</v>
      </c>
      <c r="J7770" s="90">
        <f t="shared" ca="1" si="1460"/>
        <v>450.63978629991885</v>
      </c>
    </row>
    <row r="7771" spans="1:10" ht="12.75" x14ac:dyDescent="0.2">
      <c r="A7771" s="84">
        <v>7759</v>
      </c>
      <c r="B7771" s="90">
        <f t="shared" ca="1" si="1456"/>
        <v>410.60552995471738</v>
      </c>
      <c r="C7771" s="103">
        <f t="shared" ca="1" si="1461"/>
        <v>294.28223983662957</v>
      </c>
      <c r="D7771" s="103">
        <f t="shared" ca="1" si="1461"/>
        <v>343.64960716863311</v>
      </c>
      <c r="E7771" s="90">
        <f t="shared" ca="1" si="1457"/>
        <v>111.47535954800469</v>
      </c>
      <c r="F7771" s="90">
        <f t="shared" ca="1" si="1457"/>
        <v>88.790548085459264</v>
      </c>
      <c r="G7771" s="90">
        <f t="shared" ca="1" si="1457"/>
        <v>110.53259829668001</v>
      </c>
      <c r="H7771" s="90">
        <f t="shared" ca="1" si="1458"/>
        <v>522.08088950272213</v>
      </c>
      <c r="I7771" s="90">
        <f t="shared" ca="1" si="1459"/>
        <v>383.07278792208882</v>
      </c>
      <c r="J7771" s="90">
        <f t="shared" ca="1" si="1460"/>
        <v>454.18220546531313</v>
      </c>
    </row>
    <row r="7772" spans="1:10" ht="12.75" x14ac:dyDescent="0.2">
      <c r="A7772" s="84">
        <v>7760</v>
      </c>
      <c r="B7772" s="90">
        <f t="shared" ca="1" si="1456"/>
        <v>419.59616999168844</v>
      </c>
      <c r="C7772" s="103">
        <f t="shared" ca="1" si="1461"/>
        <v>279.13283408776988</v>
      </c>
      <c r="D7772" s="103">
        <f t="shared" ca="1" si="1461"/>
        <v>344.22188695564409</v>
      </c>
      <c r="E7772" s="90">
        <f t="shared" ca="1" si="1457"/>
        <v>113.34557648607708</v>
      </c>
      <c r="F7772" s="90">
        <f t="shared" ca="1" si="1457"/>
        <v>93.410934127995432</v>
      </c>
      <c r="G7772" s="90">
        <f t="shared" ca="1" si="1457"/>
        <v>108.60392564595435</v>
      </c>
      <c r="H7772" s="90">
        <f t="shared" ca="1" si="1458"/>
        <v>532.94174647776549</v>
      </c>
      <c r="I7772" s="90">
        <f t="shared" ca="1" si="1459"/>
        <v>372.54376821576534</v>
      </c>
      <c r="J7772" s="90">
        <f t="shared" ca="1" si="1460"/>
        <v>452.82581260159844</v>
      </c>
    </row>
    <row r="7773" spans="1:10" ht="12.75" x14ac:dyDescent="0.2">
      <c r="A7773" s="84">
        <v>7761</v>
      </c>
      <c r="B7773" s="90">
        <f t="shared" ca="1" si="1456"/>
        <v>416.45223369659618</v>
      </c>
      <c r="C7773" s="103">
        <f t="shared" ca="1" si="1461"/>
        <v>280.1839882315823</v>
      </c>
      <c r="D7773" s="103">
        <f t="shared" ca="1" si="1461"/>
        <v>353.16515975984032</v>
      </c>
      <c r="E7773" s="90">
        <f t="shared" ca="1" si="1457"/>
        <v>110.3046688596163</v>
      </c>
      <c r="F7773" s="90">
        <f t="shared" ca="1" si="1457"/>
        <v>81.456138752285369</v>
      </c>
      <c r="G7773" s="90">
        <f t="shared" ca="1" si="1457"/>
        <v>99.36943642402214</v>
      </c>
      <c r="H7773" s="90">
        <f t="shared" ca="1" si="1458"/>
        <v>526.75690255621248</v>
      </c>
      <c r="I7773" s="90">
        <f t="shared" ca="1" si="1459"/>
        <v>361.64012698386767</v>
      </c>
      <c r="J7773" s="90">
        <f t="shared" ca="1" si="1460"/>
        <v>452.53459618386245</v>
      </c>
    </row>
    <row r="7774" spans="1:10" ht="12.75" x14ac:dyDescent="0.2">
      <c r="A7774" s="84">
        <v>7762</v>
      </c>
      <c r="B7774" s="90">
        <f t="shared" ca="1" si="1456"/>
        <v>412.95199987286622</v>
      </c>
      <c r="C7774" s="103">
        <f t="shared" ref="C7774:G7789" ca="1" si="1462">NORMINV(RAND(),C$5,C$6)</f>
        <v>298.05046795137463</v>
      </c>
      <c r="D7774" s="103">
        <f t="shared" ca="1" si="1462"/>
        <v>335.75567395310162</v>
      </c>
      <c r="E7774" s="90">
        <f t="shared" ca="1" si="1462"/>
        <v>111.3683659902544</v>
      </c>
      <c r="F7774" s="90">
        <f t="shared" ca="1" si="1462"/>
        <v>93.310733847301464</v>
      </c>
      <c r="G7774" s="90">
        <f t="shared" ca="1" si="1462"/>
        <v>90.554630496580018</v>
      </c>
      <c r="H7774" s="90">
        <f t="shared" ca="1" si="1458"/>
        <v>524.32036586312063</v>
      </c>
      <c r="I7774" s="90">
        <f t="shared" ca="1" si="1459"/>
        <v>391.36120179867612</v>
      </c>
      <c r="J7774" s="90">
        <f t="shared" ca="1" si="1460"/>
        <v>426.31030444968167</v>
      </c>
    </row>
    <row r="7775" spans="1:10" ht="12.75" x14ac:dyDescent="0.2">
      <c r="A7775" s="84">
        <v>7763</v>
      </c>
      <c r="B7775" s="90">
        <f t="shared" ca="1" si="1456"/>
        <v>407.07487709736444</v>
      </c>
      <c r="C7775" s="103">
        <f t="shared" ref="C7775:D7789" ca="1" si="1463">NORMINV(RAND(),C$5,C$6)</f>
        <v>308.07870634991792</v>
      </c>
      <c r="D7775" s="103">
        <f t="shared" ca="1" si="1463"/>
        <v>354.58052185113547</v>
      </c>
      <c r="E7775" s="90">
        <f t="shared" ca="1" si="1462"/>
        <v>112.60221967001253</v>
      </c>
      <c r="F7775" s="90">
        <f t="shared" ca="1" si="1462"/>
        <v>86.980667720549434</v>
      </c>
      <c r="G7775" s="90">
        <f t="shared" ca="1" si="1462"/>
        <v>86.687023538857503</v>
      </c>
      <c r="H7775" s="90">
        <f t="shared" ca="1" si="1458"/>
        <v>519.67709676737695</v>
      </c>
      <c r="I7775" s="90">
        <f t="shared" ca="1" si="1459"/>
        <v>395.05937407046736</v>
      </c>
      <c r="J7775" s="90">
        <f t="shared" ca="1" si="1460"/>
        <v>441.26754538999296</v>
      </c>
    </row>
    <row r="7776" spans="1:10" ht="12.75" x14ac:dyDescent="0.2">
      <c r="A7776" s="84">
        <v>7764</v>
      </c>
      <c r="B7776" s="90">
        <f t="shared" ca="1" si="1456"/>
        <v>412.80226522245101</v>
      </c>
      <c r="C7776" s="103">
        <f t="shared" ca="1" si="1463"/>
        <v>291.01904795192303</v>
      </c>
      <c r="D7776" s="103">
        <f t="shared" ca="1" si="1463"/>
        <v>335.39159212538817</v>
      </c>
      <c r="E7776" s="90">
        <f t="shared" ca="1" si="1462"/>
        <v>118.37567915172943</v>
      </c>
      <c r="F7776" s="90">
        <f t="shared" ca="1" si="1462"/>
        <v>81.691873199618527</v>
      </c>
      <c r="G7776" s="90">
        <f t="shared" ca="1" si="1462"/>
        <v>100.64804803401412</v>
      </c>
      <c r="H7776" s="90">
        <f t="shared" ca="1" si="1458"/>
        <v>531.17794437418047</v>
      </c>
      <c r="I7776" s="90">
        <f t="shared" ca="1" si="1459"/>
        <v>372.71092115154158</v>
      </c>
      <c r="J7776" s="90">
        <f t="shared" ca="1" si="1460"/>
        <v>436.03964015940232</v>
      </c>
    </row>
    <row r="7777" spans="1:10" ht="12.75" x14ac:dyDescent="0.2">
      <c r="A7777" s="84">
        <v>7765</v>
      </c>
      <c r="B7777" s="90">
        <f t="shared" ca="1" si="1456"/>
        <v>414.90429484429262</v>
      </c>
      <c r="C7777" s="103">
        <f t="shared" ca="1" si="1463"/>
        <v>299.47542846816265</v>
      </c>
      <c r="D7777" s="103">
        <f t="shared" ca="1" si="1463"/>
        <v>331.40831141786583</v>
      </c>
      <c r="E7777" s="90">
        <f t="shared" ca="1" si="1462"/>
        <v>115.38836296548608</v>
      </c>
      <c r="F7777" s="90">
        <f t="shared" ca="1" si="1462"/>
        <v>62.184513998293255</v>
      </c>
      <c r="G7777" s="90">
        <f t="shared" ca="1" si="1462"/>
        <v>86.212416318416786</v>
      </c>
      <c r="H7777" s="90">
        <f t="shared" ca="1" si="1458"/>
        <v>530.29265780977869</v>
      </c>
      <c r="I7777" s="90">
        <f t="shared" ca="1" si="1459"/>
        <v>361.6599424664559</v>
      </c>
      <c r="J7777" s="90">
        <f t="shared" ca="1" si="1460"/>
        <v>417.62072773628262</v>
      </c>
    </row>
    <row r="7778" spans="1:10" ht="12.75" x14ac:dyDescent="0.2">
      <c r="A7778" s="84">
        <v>7766</v>
      </c>
      <c r="B7778" s="90">
        <f t="shared" ca="1" si="1456"/>
        <v>405.23327452149863</v>
      </c>
      <c r="C7778" s="103">
        <f t="shared" ca="1" si="1463"/>
        <v>302.8642701156565</v>
      </c>
      <c r="D7778" s="103">
        <f t="shared" ca="1" si="1463"/>
        <v>346.64101781053813</v>
      </c>
      <c r="E7778" s="90">
        <f t="shared" ca="1" si="1462"/>
        <v>109.2157461804765</v>
      </c>
      <c r="F7778" s="90">
        <f t="shared" ca="1" si="1462"/>
        <v>99.428330990467373</v>
      </c>
      <c r="G7778" s="90">
        <f t="shared" ca="1" si="1462"/>
        <v>109.2707123787046</v>
      </c>
      <c r="H7778" s="90">
        <f t="shared" ca="1" si="1458"/>
        <v>514.44902070197509</v>
      </c>
      <c r="I7778" s="90">
        <f t="shared" ca="1" si="1459"/>
        <v>402.29260110612387</v>
      </c>
      <c r="J7778" s="90">
        <f t="shared" ca="1" si="1460"/>
        <v>455.91173018924275</v>
      </c>
    </row>
    <row r="7779" spans="1:10" ht="12.75" x14ac:dyDescent="0.2">
      <c r="A7779" s="84">
        <v>7767</v>
      </c>
      <c r="B7779" s="90">
        <f t="shared" ca="1" si="1456"/>
        <v>404.94427191693029</v>
      </c>
      <c r="C7779" s="103">
        <f t="shared" ca="1" si="1463"/>
        <v>299.28856547036861</v>
      </c>
      <c r="D7779" s="103">
        <f t="shared" ca="1" si="1463"/>
        <v>367.09025530452709</v>
      </c>
      <c r="E7779" s="90">
        <f t="shared" ca="1" si="1462"/>
        <v>108.81245239361201</v>
      </c>
      <c r="F7779" s="90">
        <f t="shared" ca="1" si="1462"/>
        <v>76.526437805253721</v>
      </c>
      <c r="G7779" s="90">
        <f t="shared" ca="1" si="1462"/>
        <v>104.03681438369895</v>
      </c>
      <c r="H7779" s="90">
        <f t="shared" ca="1" si="1458"/>
        <v>513.75672431054227</v>
      </c>
      <c r="I7779" s="90">
        <f t="shared" ca="1" si="1459"/>
        <v>375.8150032756223</v>
      </c>
      <c r="J7779" s="90">
        <f t="shared" ca="1" si="1460"/>
        <v>471.12706968822602</v>
      </c>
    </row>
    <row r="7780" spans="1:10" ht="12.75" x14ac:dyDescent="0.2">
      <c r="A7780" s="84">
        <v>7768</v>
      </c>
      <c r="B7780" s="90">
        <f t="shared" ca="1" si="1456"/>
        <v>412.00459422316214</v>
      </c>
      <c r="C7780" s="103">
        <f t="shared" ca="1" si="1463"/>
        <v>299.5032800454822</v>
      </c>
      <c r="D7780" s="103">
        <f t="shared" ca="1" si="1463"/>
        <v>336.78950582524629</v>
      </c>
      <c r="E7780" s="90">
        <f t="shared" ca="1" si="1462"/>
        <v>112.00703233251387</v>
      </c>
      <c r="F7780" s="90">
        <f t="shared" ca="1" si="1462"/>
        <v>77.823281259532607</v>
      </c>
      <c r="G7780" s="90">
        <f t="shared" ca="1" si="1462"/>
        <v>88.840824864795678</v>
      </c>
      <c r="H7780" s="90">
        <f t="shared" ca="1" si="1458"/>
        <v>524.011626555676</v>
      </c>
      <c r="I7780" s="90">
        <f t="shared" ca="1" si="1459"/>
        <v>377.32656130501482</v>
      </c>
      <c r="J7780" s="90">
        <f t="shared" ca="1" si="1460"/>
        <v>425.630330690042</v>
      </c>
    </row>
    <row r="7781" spans="1:10" ht="12.75" x14ac:dyDescent="0.2">
      <c r="A7781" s="84">
        <v>7769</v>
      </c>
      <c r="B7781" s="90">
        <f t="shared" ca="1" si="1456"/>
        <v>414.59027226958091</v>
      </c>
      <c r="C7781" s="103">
        <f t="shared" ca="1" si="1463"/>
        <v>292.22949227032069</v>
      </c>
      <c r="D7781" s="103">
        <f t="shared" ca="1" si="1463"/>
        <v>332.72357421242606</v>
      </c>
      <c r="E7781" s="90">
        <f t="shared" ca="1" si="1462"/>
        <v>103.85932133451058</v>
      </c>
      <c r="F7781" s="90">
        <f t="shared" ca="1" si="1462"/>
        <v>95.258030618360138</v>
      </c>
      <c r="G7781" s="90">
        <f t="shared" ca="1" si="1462"/>
        <v>114.34683015731711</v>
      </c>
      <c r="H7781" s="90">
        <f t="shared" ca="1" si="1458"/>
        <v>518.44959360409143</v>
      </c>
      <c r="I7781" s="90">
        <f t="shared" ca="1" si="1459"/>
        <v>387.48752288868081</v>
      </c>
      <c r="J7781" s="90">
        <f t="shared" ca="1" si="1460"/>
        <v>447.07040436974319</v>
      </c>
    </row>
    <row r="7782" spans="1:10" ht="12.75" x14ac:dyDescent="0.2">
      <c r="A7782" s="84">
        <v>7770</v>
      </c>
      <c r="B7782" s="90">
        <f t="shared" ca="1" si="1456"/>
        <v>413.03201955238387</v>
      </c>
      <c r="C7782" s="103">
        <f t="shared" ca="1" si="1463"/>
        <v>308.99002896069123</v>
      </c>
      <c r="D7782" s="103">
        <f t="shared" ca="1" si="1463"/>
        <v>336.63169587920879</v>
      </c>
      <c r="E7782" s="90">
        <f t="shared" ca="1" si="1462"/>
        <v>112.83635395720658</v>
      </c>
      <c r="F7782" s="90">
        <f t="shared" ca="1" si="1462"/>
        <v>89.596940774287617</v>
      </c>
      <c r="G7782" s="90">
        <f t="shared" ca="1" si="1462"/>
        <v>98.302458722628387</v>
      </c>
      <c r="H7782" s="90">
        <f t="shared" ca="1" si="1458"/>
        <v>525.86837350959047</v>
      </c>
      <c r="I7782" s="90">
        <f t="shared" ca="1" si="1459"/>
        <v>398.58696973497888</v>
      </c>
      <c r="J7782" s="90">
        <f t="shared" ca="1" si="1460"/>
        <v>434.93415460183718</v>
      </c>
    </row>
    <row r="7783" spans="1:10" ht="12.75" x14ac:dyDescent="0.2">
      <c r="A7783" s="84">
        <v>7771</v>
      </c>
      <c r="B7783" s="90">
        <f t="shared" ca="1" si="1456"/>
        <v>412.78389094603284</v>
      </c>
      <c r="C7783" s="103">
        <f t="shared" ca="1" si="1463"/>
        <v>289.69681240723264</v>
      </c>
      <c r="D7783" s="103">
        <f t="shared" ca="1" si="1463"/>
        <v>340.70285075434822</v>
      </c>
      <c r="E7783" s="90">
        <f t="shared" ca="1" si="1462"/>
        <v>118.11873070347998</v>
      </c>
      <c r="F7783" s="90">
        <f t="shared" ca="1" si="1462"/>
        <v>67.624557755338159</v>
      </c>
      <c r="G7783" s="90">
        <f t="shared" ca="1" si="1462"/>
        <v>74.921623325841466</v>
      </c>
      <c r="H7783" s="90">
        <f t="shared" ca="1" si="1458"/>
        <v>530.90262164951287</v>
      </c>
      <c r="I7783" s="90">
        <f t="shared" ca="1" si="1459"/>
        <v>357.32137016257082</v>
      </c>
      <c r="J7783" s="90">
        <f t="shared" ca="1" si="1460"/>
        <v>415.62447408018966</v>
      </c>
    </row>
    <row r="7784" spans="1:10" ht="12.75" x14ac:dyDescent="0.2">
      <c r="A7784" s="84">
        <v>7772</v>
      </c>
      <c r="B7784" s="90">
        <f t="shared" ca="1" si="1456"/>
        <v>405.00611275273229</v>
      </c>
      <c r="C7784" s="103">
        <f t="shared" ca="1" si="1463"/>
        <v>318.70026478716414</v>
      </c>
      <c r="D7784" s="103">
        <f t="shared" ca="1" si="1463"/>
        <v>339.54173268410045</v>
      </c>
      <c r="E7784" s="90">
        <f t="shared" ca="1" si="1462"/>
        <v>117.25804772394508</v>
      </c>
      <c r="F7784" s="90">
        <f t="shared" ca="1" si="1462"/>
        <v>85.187554645444408</v>
      </c>
      <c r="G7784" s="90">
        <f t="shared" ca="1" si="1462"/>
        <v>92.436054018157066</v>
      </c>
      <c r="H7784" s="90">
        <f t="shared" ca="1" si="1458"/>
        <v>522.26416047667738</v>
      </c>
      <c r="I7784" s="90">
        <f t="shared" ca="1" si="1459"/>
        <v>403.88781943260858</v>
      </c>
      <c r="J7784" s="90">
        <f t="shared" ca="1" si="1460"/>
        <v>431.9777867022575</v>
      </c>
    </row>
    <row r="7785" spans="1:10" ht="12.75" x14ac:dyDescent="0.2">
      <c r="A7785" s="84">
        <v>7773</v>
      </c>
      <c r="B7785" s="90">
        <f t="shared" ca="1" si="1456"/>
        <v>409.21048633452079</v>
      </c>
      <c r="C7785" s="103">
        <f t="shared" ca="1" si="1463"/>
        <v>296.9279618434723</v>
      </c>
      <c r="D7785" s="103">
        <f t="shared" ca="1" si="1463"/>
        <v>335.40815177299663</v>
      </c>
      <c r="E7785" s="90">
        <f t="shared" ca="1" si="1462"/>
        <v>106.25819998140138</v>
      </c>
      <c r="F7785" s="90">
        <f t="shared" ca="1" si="1462"/>
        <v>91.356884055971719</v>
      </c>
      <c r="G7785" s="90">
        <f t="shared" ca="1" si="1462"/>
        <v>102.99536991664354</v>
      </c>
      <c r="H7785" s="90">
        <f t="shared" ca="1" si="1458"/>
        <v>515.46868631592213</v>
      </c>
      <c r="I7785" s="90">
        <f t="shared" ca="1" si="1459"/>
        <v>388.28484589944401</v>
      </c>
      <c r="J7785" s="90">
        <f t="shared" ca="1" si="1460"/>
        <v>438.40352168964017</v>
      </c>
    </row>
    <row r="7786" spans="1:10" ht="12.75" x14ac:dyDescent="0.2">
      <c r="A7786" s="84">
        <v>7774</v>
      </c>
      <c r="B7786" s="90">
        <f t="shared" ca="1" si="1456"/>
        <v>414.41655451855337</v>
      </c>
      <c r="C7786" s="103">
        <f t="shared" ca="1" si="1463"/>
        <v>286.31715906880959</v>
      </c>
      <c r="D7786" s="103">
        <f t="shared" ca="1" si="1463"/>
        <v>346.5313394957148</v>
      </c>
      <c r="E7786" s="90">
        <f t="shared" ca="1" si="1462"/>
        <v>108.05801742746118</v>
      </c>
      <c r="F7786" s="90">
        <f t="shared" ca="1" si="1462"/>
        <v>84.58883671562441</v>
      </c>
      <c r="G7786" s="90">
        <f t="shared" ca="1" si="1462"/>
        <v>91.473231842286609</v>
      </c>
      <c r="H7786" s="90">
        <f t="shared" ca="1" si="1458"/>
        <v>522.47457194601452</v>
      </c>
      <c r="I7786" s="90">
        <f t="shared" ca="1" si="1459"/>
        <v>370.90599578443403</v>
      </c>
      <c r="J7786" s="90">
        <f t="shared" ca="1" si="1460"/>
        <v>438.00457133800143</v>
      </c>
    </row>
    <row r="7787" spans="1:10" ht="12.75" x14ac:dyDescent="0.2">
      <c r="A7787" s="84">
        <v>7775</v>
      </c>
      <c r="B7787" s="90">
        <f t="shared" ca="1" si="1456"/>
        <v>415.25864725924413</v>
      </c>
      <c r="C7787" s="103">
        <f t="shared" ca="1" si="1463"/>
        <v>305.23497213890562</v>
      </c>
      <c r="D7787" s="103">
        <f t="shared" ca="1" si="1463"/>
        <v>361.0810475874523</v>
      </c>
      <c r="E7787" s="90">
        <f t="shared" ca="1" si="1462"/>
        <v>102.57538789245903</v>
      </c>
      <c r="F7787" s="90">
        <f t="shared" ca="1" si="1462"/>
        <v>85.450958860373817</v>
      </c>
      <c r="G7787" s="90">
        <f t="shared" ca="1" si="1462"/>
        <v>106.60895335546658</v>
      </c>
      <c r="H7787" s="90">
        <f t="shared" ca="1" si="1458"/>
        <v>517.83403515170312</v>
      </c>
      <c r="I7787" s="90">
        <f t="shared" ca="1" si="1459"/>
        <v>390.68593099927944</v>
      </c>
      <c r="J7787" s="90">
        <f t="shared" ca="1" si="1460"/>
        <v>467.69000094291891</v>
      </c>
    </row>
    <row r="7788" spans="1:10" ht="12.75" x14ac:dyDescent="0.2">
      <c r="A7788" s="84">
        <v>7776</v>
      </c>
      <c r="B7788" s="90">
        <f t="shared" ca="1" si="1456"/>
        <v>407.65887187691857</v>
      </c>
      <c r="C7788" s="103">
        <f t="shared" ca="1" si="1463"/>
        <v>298.11527483230185</v>
      </c>
      <c r="D7788" s="103">
        <f t="shared" ca="1" si="1463"/>
        <v>344.27331361564222</v>
      </c>
      <c r="E7788" s="90">
        <f t="shared" ca="1" si="1462"/>
        <v>104.40664881914604</v>
      </c>
      <c r="F7788" s="90">
        <f t="shared" ca="1" si="1462"/>
        <v>72.108381162665694</v>
      </c>
      <c r="G7788" s="90">
        <f t="shared" ca="1" si="1462"/>
        <v>85.809674154385107</v>
      </c>
      <c r="H7788" s="90">
        <f t="shared" ca="1" si="1458"/>
        <v>512.0655206960646</v>
      </c>
      <c r="I7788" s="90">
        <f t="shared" ca="1" si="1459"/>
        <v>370.22365599496754</v>
      </c>
      <c r="J7788" s="90">
        <f t="shared" ca="1" si="1460"/>
        <v>430.08298777002733</v>
      </c>
    </row>
    <row r="7789" spans="1:10" ht="12.75" x14ac:dyDescent="0.2">
      <c r="A7789" s="84">
        <v>7777</v>
      </c>
      <c r="B7789" s="90">
        <f t="shared" ca="1" si="1456"/>
        <v>406.7068370856079</v>
      </c>
      <c r="C7789" s="103">
        <f t="shared" ca="1" si="1463"/>
        <v>300.16288104863361</v>
      </c>
      <c r="D7789" s="103">
        <f t="shared" ca="1" si="1463"/>
        <v>325.09497082767325</v>
      </c>
      <c r="E7789" s="90">
        <f t="shared" ca="1" si="1462"/>
        <v>101.0906578265585</v>
      </c>
      <c r="F7789" s="90">
        <f t="shared" ca="1" si="1462"/>
        <v>87.216081165627301</v>
      </c>
      <c r="G7789" s="90">
        <f t="shared" ca="1" si="1462"/>
        <v>86.217471162903749</v>
      </c>
      <c r="H7789" s="90">
        <f t="shared" ca="1" si="1458"/>
        <v>507.79749491216637</v>
      </c>
      <c r="I7789" s="90">
        <f t="shared" ca="1" si="1459"/>
        <v>387.37896221426092</v>
      </c>
      <c r="J7789" s="90">
        <f t="shared" ca="1" si="1460"/>
        <v>411.31244199057699</v>
      </c>
    </row>
    <row r="7790" spans="1:10" ht="12.75" x14ac:dyDescent="0.2">
      <c r="A7790" s="84">
        <v>7778</v>
      </c>
      <c r="B7790" s="90">
        <f t="shared" ca="1" si="1456"/>
        <v>412.03577341217277</v>
      </c>
      <c r="C7790" s="103">
        <f t="shared" ref="C7790:G7805" ca="1" si="1464">NORMINV(RAND(),C$5,C$6)</f>
        <v>279.96692537973877</v>
      </c>
      <c r="D7790" s="103">
        <f t="shared" ca="1" si="1464"/>
        <v>361.38333598042198</v>
      </c>
      <c r="E7790" s="90">
        <f t="shared" ca="1" si="1464"/>
        <v>110.89221634211161</v>
      </c>
      <c r="F7790" s="90">
        <f t="shared" ca="1" si="1464"/>
        <v>80.716679874736855</v>
      </c>
      <c r="G7790" s="90">
        <f t="shared" ca="1" si="1464"/>
        <v>80.706674625127107</v>
      </c>
      <c r="H7790" s="90">
        <f t="shared" ca="1" si="1458"/>
        <v>522.92798975428434</v>
      </c>
      <c r="I7790" s="90">
        <f t="shared" ca="1" si="1459"/>
        <v>360.68360525447565</v>
      </c>
      <c r="J7790" s="90">
        <f t="shared" ca="1" si="1460"/>
        <v>442.09001060554908</v>
      </c>
    </row>
    <row r="7791" spans="1:10" ht="12.75" x14ac:dyDescent="0.2">
      <c r="A7791" s="84">
        <v>7779</v>
      </c>
      <c r="B7791" s="90">
        <f t="shared" ca="1" si="1456"/>
        <v>405.62331187004753</v>
      </c>
      <c r="C7791" s="103">
        <f t="shared" ref="C7791:D7805" ca="1" si="1465">NORMINV(RAND(),C$5,C$6)</f>
        <v>298.42573164061713</v>
      </c>
      <c r="D7791" s="103">
        <f t="shared" ca="1" si="1465"/>
        <v>343.33824490934308</v>
      </c>
      <c r="E7791" s="90">
        <f t="shared" ca="1" si="1464"/>
        <v>109.32250178047869</v>
      </c>
      <c r="F7791" s="90">
        <f t="shared" ca="1" si="1464"/>
        <v>67.582814309481876</v>
      </c>
      <c r="G7791" s="90">
        <f t="shared" ca="1" si="1464"/>
        <v>70.487426224814669</v>
      </c>
      <c r="H7791" s="90">
        <f t="shared" ca="1" si="1458"/>
        <v>514.94581365052625</v>
      </c>
      <c r="I7791" s="90">
        <f t="shared" ca="1" si="1459"/>
        <v>366.00854595009901</v>
      </c>
      <c r="J7791" s="90">
        <f t="shared" ca="1" si="1460"/>
        <v>413.82567113415774</v>
      </c>
    </row>
    <row r="7792" spans="1:10" ht="12.75" x14ac:dyDescent="0.2">
      <c r="A7792" s="84">
        <v>7780</v>
      </c>
      <c r="B7792" s="90">
        <f t="shared" ca="1" si="1456"/>
        <v>411.64285290492751</v>
      </c>
      <c r="C7792" s="103">
        <f t="shared" ca="1" si="1465"/>
        <v>315.02214259673576</v>
      </c>
      <c r="D7792" s="103">
        <f t="shared" ca="1" si="1465"/>
        <v>340.23518468264706</v>
      </c>
      <c r="E7792" s="90">
        <f t="shared" ca="1" si="1464"/>
        <v>101.72982040974631</v>
      </c>
      <c r="F7792" s="90">
        <f t="shared" ca="1" si="1464"/>
        <v>92.82576705951108</v>
      </c>
      <c r="G7792" s="90">
        <f t="shared" ca="1" si="1464"/>
        <v>98.311670766125587</v>
      </c>
      <c r="H7792" s="90">
        <f t="shared" ca="1" si="1458"/>
        <v>513.37267331467388</v>
      </c>
      <c r="I7792" s="90">
        <f t="shared" ca="1" si="1459"/>
        <v>407.84790965624683</v>
      </c>
      <c r="J7792" s="90">
        <f t="shared" ca="1" si="1460"/>
        <v>438.54685544877265</v>
      </c>
    </row>
    <row r="7793" spans="1:10" ht="12.75" x14ac:dyDescent="0.2">
      <c r="A7793" s="84">
        <v>7781</v>
      </c>
      <c r="B7793" s="90">
        <f t="shared" ca="1" si="1456"/>
        <v>411.06303188525681</v>
      </c>
      <c r="C7793" s="103">
        <f t="shared" ca="1" si="1465"/>
        <v>311.63620520773139</v>
      </c>
      <c r="D7793" s="103">
        <f t="shared" ca="1" si="1465"/>
        <v>336.84365648041296</v>
      </c>
      <c r="E7793" s="90">
        <f t="shared" ca="1" si="1464"/>
        <v>111.36270839602221</v>
      </c>
      <c r="F7793" s="90">
        <f t="shared" ca="1" si="1464"/>
        <v>78.478691953794112</v>
      </c>
      <c r="G7793" s="90">
        <f t="shared" ca="1" si="1464"/>
        <v>109.53730621943205</v>
      </c>
      <c r="H7793" s="90">
        <f t="shared" ca="1" si="1458"/>
        <v>522.42574028127899</v>
      </c>
      <c r="I7793" s="90">
        <f t="shared" ca="1" si="1459"/>
        <v>390.1148971615255</v>
      </c>
      <c r="J7793" s="90">
        <f t="shared" ca="1" si="1460"/>
        <v>446.38096269984499</v>
      </c>
    </row>
    <row r="7794" spans="1:10" ht="12.75" x14ac:dyDescent="0.2">
      <c r="A7794" s="84">
        <v>7782</v>
      </c>
      <c r="B7794" s="90">
        <f t="shared" ca="1" si="1456"/>
        <v>411.29209890271528</v>
      </c>
      <c r="C7794" s="103">
        <f t="shared" ca="1" si="1465"/>
        <v>287.69189065143962</v>
      </c>
      <c r="D7794" s="103">
        <f t="shared" ca="1" si="1465"/>
        <v>365.4601902403183</v>
      </c>
      <c r="E7794" s="90">
        <f t="shared" ca="1" si="1464"/>
        <v>104.25691767794699</v>
      </c>
      <c r="F7794" s="90">
        <f t="shared" ca="1" si="1464"/>
        <v>98.931232677132073</v>
      </c>
      <c r="G7794" s="90">
        <f t="shared" ca="1" si="1464"/>
        <v>82.090964983839214</v>
      </c>
      <c r="H7794" s="90">
        <f t="shared" ca="1" si="1458"/>
        <v>515.54901658066228</v>
      </c>
      <c r="I7794" s="90">
        <f t="shared" ca="1" si="1459"/>
        <v>386.62312332857169</v>
      </c>
      <c r="J7794" s="90">
        <f t="shared" ca="1" si="1460"/>
        <v>447.55115522415753</v>
      </c>
    </row>
    <row r="7795" spans="1:10" ht="12.75" x14ac:dyDescent="0.2">
      <c r="A7795" s="84">
        <v>7783</v>
      </c>
      <c r="B7795" s="90">
        <f t="shared" ca="1" si="1456"/>
        <v>406.47607517452479</v>
      </c>
      <c r="C7795" s="103">
        <f t="shared" ca="1" si="1465"/>
        <v>305.27041255266323</v>
      </c>
      <c r="D7795" s="103">
        <f t="shared" ca="1" si="1465"/>
        <v>342.52949243819324</v>
      </c>
      <c r="E7795" s="90">
        <f t="shared" ca="1" si="1464"/>
        <v>110.1966693294423</v>
      </c>
      <c r="F7795" s="90">
        <f t="shared" ca="1" si="1464"/>
        <v>85.706402861730993</v>
      </c>
      <c r="G7795" s="90">
        <f t="shared" ca="1" si="1464"/>
        <v>103.42405216109476</v>
      </c>
      <c r="H7795" s="90">
        <f t="shared" ca="1" si="1458"/>
        <v>516.67274450396712</v>
      </c>
      <c r="I7795" s="90">
        <f t="shared" ca="1" si="1459"/>
        <v>390.9768154143942</v>
      </c>
      <c r="J7795" s="90">
        <f t="shared" ca="1" si="1460"/>
        <v>445.95354459928802</v>
      </c>
    </row>
    <row r="7796" spans="1:10" ht="12.75" x14ac:dyDescent="0.2">
      <c r="A7796" s="84">
        <v>7784</v>
      </c>
      <c r="B7796" s="90">
        <f t="shared" ca="1" si="1456"/>
        <v>407.1927520709549</v>
      </c>
      <c r="C7796" s="103">
        <f t="shared" ca="1" si="1465"/>
        <v>293.40760722063578</v>
      </c>
      <c r="D7796" s="103">
        <f t="shared" ca="1" si="1465"/>
        <v>328.0516266990968</v>
      </c>
      <c r="E7796" s="90">
        <f t="shared" ca="1" si="1464"/>
        <v>109.24225242988032</v>
      </c>
      <c r="F7796" s="90">
        <f t="shared" ca="1" si="1464"/>
        <v>85.944166435573337</v>
      </c>
      <c r="G7796" s="90">
        <f t="shared" ca="1" si="1464"/>
        <v>82.721475529594215</v>
      </c>
      <c r="H7796" s="90">
        <f t="shared" ca="1" si="1458"/>
        <v>516.43500450083525</v>
      </c>
      <c r="I7796" s="90">
        <f t="shared" ca="1" si="1459"/>
        <v>379.3517736562091</v>
      </c>
      <c r="J7796" s="90">
        <f t="shared" ca="1" si="1460"/>
        <v>410.77310222869102</v>
      </c>
    </row>
    <row r="7797" spans="1:10" ht="12.75" x14ac:dyDescent="0.2">
      <c r="A7797" s="84">
        <v>7785</v>
      </c>
      <c r="B7797" s="90">
        <f t="shared" ca="1" si="1456"/>
        <v>404.77817551016562</v>
      </c>
      <c r="C7797" s="103">
        <f t="shared" ca="1" si="1465"/>
        <v>309.41797088186877</v>
      </c>
      <c r="D7797" s="103">
        <f t="shared" ca="1" si="1465"/>
        <v>334.03975445199404</v>
      </c>
      <c r="E7797" s="90">
        <f t="shared" ca="1" si="1464"/>
        <v>109.35598796457396</v>
      </c>
      <c r="F7797" s="90">
        <f t="shared" ca="1" si="1464"/>
        <v>79.857189027585363</v>
      </c>
      <c r="G7797" s="90">
        <f t="shared" ca="1" si="1464"/>
        <v>91.634520764673809</v>
      </c>
      <c r="H7797" s="90">
        <f t="shared" ca="1" si="1458"/>
        <v>514.13416347473958</v>
      </c>
      <c r="I7797" s="90">
        <f t="shared" ca="1" si="1459"/>
        <v>389.27515990945415</v>
      </c>
      <c r="J7797" s="90">
        <f t="shared" ca="1" si="1460"/>
        <v>425.67427521666787</v>
      </c>
    </row>
    <row r="7798" spans="1:10" ht="12.75" x14ac:dyDescent="0.2">
      <c r="A7798" s="84">
        <v>7786</v>
      </c>
      <c r="B7798" s="90">
        <f t="shared" ca="1" si="1456"/>
        <v>411.19403272492093</v>
      </c>
      <c r="C7798" s="103">
        <f t="shared" ca="1" si="1465"/>
        <v>290.74531632673762</v>
      </c>
      <c r="D7798" s="103">
        <f t="shared" ca="1" si="1465"/>
        <v>323.78232190268363</v>
      </c>
      <c r="E7798" s="90">
        <f t="shared" ca="1" si="1464"/>
        <v>104.11715905302468</v>
      </c>
      <c r="F7798" s="90">
        <f t="shared" ca="1" si="1464"/>
        <v>88.195839529330726</v>
      </c>
      <c r="G7798" s="90">
        <f t="shared" ca="1" si="1464"/>
        <v>104.99769412736234</v>
      </c>
      <c r="H7798" s="90">
        <f t="shared" ca="1" si="1458"/>
        <v>515.31119177794562</v>
      </c>
      <c r="I7798" s="90">
        <f t="shared" ca="1" si="1459"/>
        <v>378.94115585606835</v>
      </c>
      <c r="J7798" s="90">
        <f t="shared" ca="1" si="1460"/>
        <v>428.780016030046</v>
      </c>
    </row>
    <row r="7799" spans="1:10" ht="12.75" x14ac:dyDescent="0.2">
      <c r="A7799" s="84">
        <v>7787</v>
      </c>
      <c r="B7799" s="90">
        <f t="shared" ca="1" si="1456"/>
        <v>408.67730042842373</v>
      </c>
      <c r="C7799" s="103">
        <f t="shared" ca="1" si="1465"/>
        <v>281.46066846908769</v>
      </c>
      <c r="D7799" s="103">
        <f t="shared" ca="1" si="1465"/>
        <v>350.82696968387791</v>
      </c>
      <c r="E7799" s="90">
        <f t="shared" ca="1" si="1464"/>
        <v>105.46085442061603</v>
      </c>
      <c r="F7799" s="90">
        <f t="shared" ca="1" si="1464"/>
        <v>81.013497944036757</v>
      </c>
      <c r="G7799" s="90">
        <f t="shared" ca="1" si="1464"/>
        <v>84.80530924332912</v>
      </c>
      <c r="H7799" s="90">
        <f t="shared" ca="1" si="1458"/>
        <v>514.13815484903978</v>
      </c>
      <c r="I7799" s="90">
        <f t="shared" ca="1" si="1459"/>
        <v>362.47416641312446</v>
      </c>
      <c r="J7799" s="90">
        <f t="shared" ca="1" si="1460"/>
        <v>435.63227892720704</v>
      </c>
    </row>
    <row r="7800" spans="1:10" ht="12.75" x14ac:dyDescent="0.2">
      <c r="A7800" s="84">
        <v>7788</v>
      </c>
      <c r="B7800" s="90">
        <f t="shared" ca="1" si="1456"/>
        <v>411.27771225048042</v>
      </c>
      <c r="C7800" s="103">
        <f t="shared" ca="1" si="1465"/>
        <v>301.71923217353782</v>
      </c>
      <c r="D7800" s="103">
        <f t="shared" ca="1" si="1465"/>
        <v>340.66251303497489</v>
      </c>
      <c r="E7800" s="90">
        <f t="shared" ca="1" si="1464"/>
        <v>112.85252027416978</v>
      </c>
      <c r="F7800" s="90">
        <f t="shared" ca="1" si="1464"/>
        <v>68.184610224533245</v>
      </c>
      <c r="G7800" s="90">
        <f t="shared" ca="1" si="1464"/>
        <v>113.2489450416017</v>
      </c>
      <c r="H7800" s="90">
        <f t="shared" ca="1" si="1458"/>
        <v>524.13023252465018</v>
      </c>
      <c r="I7800" s="90">
        <f t="shared" ca="1" si="1459"/>
        <v>369.90384239807105</v>
      </c>
      <c r="J7800" s="90">
        <f t="shared" ca="1" si="1460"/>
        <v>453.91145807657659</v>
      </c>
    </row>
    <row r="7801" spans="1:10" ht="12.75" x14ac:dyDescent="0.2">
      <c r="A7801" s="84">
        <v>7789</v>
      </c>
      <c r="B7801" s="90">
        <f t="shared" ca="1" si="1456"/>
        <v>413.61328184543549</v>
      </c>
      <c r="C7801" s="103">
        <f t="shared" ca="1" si="1465"/>
        <v>273.22823668863623</v>
      </c>
      <c r="D7801" s="103">
        <f t="shared" ca="1" si="1465"/>
        <v>322.52565708889091</v>
      </c>
      <c r="E7801" s="90">
        <f t="shared" ca="1" si="1464"/>
        <v>110.41060802459887</v>
      </c>
      <c r="F7801" s="90">
        <f t="shared" ca="1" si="1464"/>
        <v>85.952259247576237</v>
      </c>
      <c r="G7801" s="90">
        <f t="shared" ca="1" si="1464"/>
        <v>80.238967358630433</v>
      </c>
      <c r="H7801" s="90">
        <f t="shared" ca="1" si="1458"/>
        <v>524.0238898700344</v>
      </c>
      <c r="I7801" s="90">
        <f t="shared" ca="1" si="1459"/>
        <v>359.18049593621248</v>
      </c>
      <c r="J7801" s="90">
        <f t="shared" ca="1" si="1460"/>
        <v>402.76462444752133</v>
      </c>
    </row>
    <row r="7802" spans="1:10" ht="12.75" x14ac:dyDescent="0.2">
      <c r="A7802" s="84">
        <v>7790</v>
      </c>
      <c r="B7802" s="90">
        <f t="shared" ca="1" si="1456"/>
        <v>403.77066390152214</v>
      </c>
      <c r="C7802" s="103">
        <f t="shared" ca="1" si="1465"/>
        <v>281.06040599193949</v>
      </c>
      <c r="D7802" s="103">
        <f t="shared" ca="1" si="1465"/>
        <v>327.55273693780003</v>
      </c>
      <c r="E7802" s="90">
        <f t="shared" ca="1" si="1464"/>
        <v>109.12353014787902</v>
      </c>
      <c r="F7802" s="90">
        <f t="shared" ca="1" si="1464"/>
        <v>95.048668062311506</v>
      </c>
      <c r="G7802" s="90">
        <f t="shared" ca="1" si="1464"/>
        <v>76.340745814921604</v>
      </c>
      <c r="H7802" s="90">
        <f t="shared" ca="1" si="1458"/>
        <v>512.89419404940122</v>
      </c>
      <c r="I7802" s="90">
        <f t="shared" ca="1" si="1459"/>
        <v>376.10907405425098</v>
      </c>
      <c r="J7802" s="90">
        <f t="shared" ca="1" si="1460"/>
        <v>403.89348275272164</v>
      </c>
    </row>
    <row r="7803" spans="1:10" ht="12.75" x14ac:dyDescent="0.2">
      <c r="A7803" s="84">
        <v>7791</v>
      </c>
      <c r="B7803" s="90">
        <f t="shared" ca="1" si="1456"/>
        <v>412.80259825794138</v>
      </c>
      <c r="C7803" s="103">
        <f t="shared" ca="1" si="1465"/>
        <v>293.71671159885926</v>
      </c>
      <c r="D7803" s="103">
        <f t="shared" ca="1" si="1465"/>
        <v>327.67871524766451</v>
      </c>
      <c r="E7803" s="90">
        <f t="shared" ca="1" si="1464"/>
        <v>107.15689447182308</v>
      </c>
      <c r="F7803" s="90">
        <f t="shared" ca="1" si="1464"/>
        <v>73.261186188606345</v>
      </c>
      <c r="G7803" s="90">
        <f t="shared" ca="1" si="1464"/>
        <v>94.53958410354511</v>
      </c>
      <c r="H7803" s="90">
        <f t="shared" ca="1" si="1458"/>
        <v>519.95949272976441</v>
      </c>
      <c r="I7803" s="90">
        <f t="shared" ca="1" si="1459"/>
        <v>366.97789778746562</v>
      </c>
      <c r="J7803" s="90">
        <f t="shared" ca="1" si="1460"/>
        <v>422.21829935120962</v>
      </c>
    </row>
    <row r="7804" spans="1:10" ht="12.75" x14ac:dyDescent="0.2">
      <c r="A7804" s="84">
        <v>7792</v>
      </c>
      <c r="B7804" s="90">
        <f t="shared" ca="1" si="1456"/>
        <v>414.73482159862408</v>
      </c>
      <c r="C7804" s="103">
        <f t="shared" ca="1" si="1465"/>
        <v>289.62171447170527</v>
      </c>
      <c r="D7804" s="103">
        <f t="shared" ca="1" si="1465"/>
        <v>343.27214717731221</v>
      </c>
      <c r="E7804" s="90">
        <f t="shared" ca="1" si="1464"/>
        <v>114.47862617527389</v>
      </c>
      <c r="F7804" s="90">
        <f t="shared" ca="1" si="1464"/>
        <v>63.51526793446137</v>
      </c>
      <c r="G7804" s="90">
        <f t="shared" ca="1" si="1464"/>
        <v>96.688147120910301</v>
      </c>
      <c r="H7804" s="90">
        <f t="shared" ca="1" si="1458"/>
        <v>529.213447773898</v>
      </c>
      <c r="I7804" s="90">
        <f t="shared" ca="1" si="1459"/>
        <v>353.13698240616662</v>
      </c>
      <c r="J7804" s="90">
        <f t="shared" ca="1" si="1460"/>
        <v>439.96029429822249</v>
      </c>
    </row>
    <row r="7805" spans="1:10" ht="12.75" x14ac:dyDescent="0.2">
      <c r="A7805" s="84">
        <v>7793</v>
      </c>
      <c r="B7805" s="90">
        <f t="shared" ca="1" si="1456"/>
        <v>415.44942036222523</v>
      </c>
      <c r="C7805" s="103">
        <f t="shared" ca="1" si="1465"/>
        <v>301.96241934034481</v>
      </c>
      <c r="D7805" s="103">
        <f t="shared" ca="1" si="1465"/>
        <v>349.3026420469393</v>
      </c>
      <c r="E7805" s="90">
        <f t="shared" ca="1" si="1464"/>
        <v>102.87907783814508</v>
      </c>
      <c r="F7805" s="90">
        <f t="shared" ca="1" si="1464"/>
        <v>95.811311927724674</v>
      </c>
      <c r="G7805" s="90">
        <f t="shared" ca="1" si="1464"/>
        <v>88.758951426886867</v>
      </c>
      <c r="H7805" s="90">
        <f t="shared" ca="1" si="1458"/>
        <v>518.32849820037029</v>
      </c>
      <c r="I7805" s="90">
        <f t="shared" ca="1" si="1459"/>
        <v>397.77373126806947</v>
      </c>
      <c r="J7805" s="90">
        <f t="shared" ca="1" si="1460"/>
        <v>438.06159347382618</v>
      </c>
    </row>
    <row r="7806" spans="1:10" ht="12.75" x14ac:dyDescent="0.2">
      <c r="A7806" s="84">
        <v>7794</v>
      </c>
      <c r="B7806" s="90">
        <f t="shared" ca="1" si="1456"/>
        <v>408.96356123965046</v>
      </c>
      <c r="C7806" s="103">
        <f t="shared" ref="C7806:G7821" ca="1" si="1466">NORMINV(RAND(),C$5,C$6)</f>
        <v>283.4303711438759</v>
      </c>
      <c r="D7806" s="103">
        <f t="shared" ca="1" si="1466"/>
        <v>361.17370777757429</v>
      </c>
      <c r="E7806" s="90">
        <f t="shared" ca="1" si="1466"/>
        <v>105.05201567032987</v>
      </c>
      <c r="F7806" s="90">
        <f t="shared" ca="1" si="1466"/>
        <v>70.991129019069149</v>
      </c>
      <c r="G7806" s="90">
        <f t="shared" ca="1" si="1466"/>
        <v>90.346431978570564</v>
      </c>
      <c r="H7806" s="90">
        <f t="shared" ca="1" si="1458"/>
        <v>514.01557690998038</v>
      </c>
      <c r="I7806" s="90">
        <f t="shared" ca="1" si="1459"/>
        <v>354.42150016294505</v>
      </c>
      <c r="J7806" s="90">
        <f t="shared" ca="1" si="1460"/>
        <v>451.52013975614489</v>
      </c>
    </row>
    <row r="7807" spans="1:10" ht="12.75" x14ac:dyDescent="0.2">
      <c r="A7807" s="84">
        <v>7795</v>
      </c>
      <c r="B7807" s="90">
        <f t="shared" ca="1" si="1456"/>
        <v>413.02341231579078</v>
      </c>
      <c r="C7807" s="103">
        <f t="shared" ref="C7807:D7821" ca="1" si="1467">NORMINV(RAND(),C$5,C$6)</f>
        <v>286.31721645881464</v>
      </c>
      <c r="D7807" s="103">
        <f t="shared" ca="1" si="1467"/>
        <v>340.34716086375283</v>
      </c>
      <c r="E7807" s="90">
        <f t="shared" ca="1" si="1466"/>
        <v>107.03555651111508</v>
      </c>
      <c r="F7807" s="90">
        <f t="shared" ca="1" si="1466"/>
        <v>100.2065019595308</v>
      </c>
      <c r="G7807" s="90">
        <f t="shared" ca="1" si="1466"/>
        <v>87.050858017440902</v>
      </c>
      <c r="H7807" s="90">
        <f t="shared" ca="1" si="1458"/>
        <v>520.05896882690581</v>
      </c>
      <c r="I7807" s="90">
        <f t="shared" ca="1" si="1459"/>
        <v>386.52371841834542</v>
      </c>
      <c r="J7807" s="90">
        <f t="shared" ca="1" si="1460"/>
        <v>427.39801888119371</v>
      </c>
    </row>
    <row r="7808" spans="1:10" ht="12.75" x14ac:dyDescent="0.2">
      <c r="A7808" s="84">
        <v>7796</v>
      </c>
      <c r="B7808" s="90">
        <f t="shared" ca="1" si="1456"/>
        <v>412.19399991310553</v>
      </c>
      <c r="C7808" s="103">
        <f t="shared" ca="1" si="1467"/>
        <v>294.81276012331796</v>
      </c>
      <c r="D7808" s="103">
        <f t="shared" ca="1" si="1467"/>
        <v>356.21670943224888</v>
      </c>
      <c r="E7808" s="90">
        <f t="shared" ca="1" si="1466"/>
        <v>120.79556232737993</v>
      </c>
      <c r="F7808" s="90">
        <f t="shared" ca="1" si="1466"/>
        <v>60.479496536679534</v>
      </c>
      <c r="G7808" s="90">
        <f t="shared" ca="1" si="1466"/>
        <v>100.39098327524368</v>
      </c>
      <c r="H7808" s="90">
        <f t="shared" ca="1" si="1458"/>
        <v>532.9895622404855</v>
      </c>
      <c r="I7808" s="90">
        <f t="shared" ca="1" si="1459"/>
        <v>355.29225665999752</v>
      </c>
      <c r="J7808" s="90">
        <f t="shared" ca="1" si="1460"/>
        <v>456.60769270749256</v>
      </c>
    </row>
    <row r="7809" spans="1:10" ht="12.75" x14ac:dyDescent="0.2">
      <c r="A7809" s="84">
        <v>7797</v>
      </c>
      <c r="B7809" s="90">
        <f t="shared" ca="1" si="1456"/>
        <v>412.46793588399549</v>
      </c>
      <c r="C7809" s="103">
        <f t="shared" ca="1" si="1467"/>
        <v>296.09076339055213</v>
      </c>
      <c r="D7809" s="103">
        <f t="shared" ca="1" si="1467"/>
        <v>333.24662295042117</v>
      </c>
      <c r="E7809" s="90">
        <f t="shared" ca="1" si="1466"/>
        <v>107.4136178867232</v>
      </c>
      <c r="F7809" s="90">
        <f t="shared" ca="1" si="1466"/>
        <v>78.794046515015182</v>
      </c>
      <c r="G7809" s="90">
        <f t="shared" ca="1" si="1466"/>
        <v>113.25055839675305</v>
      </c>
      <c r="H7809" s="90">
        <f t="shared" ca="1" si="1458"/>
        <v>519.88155377071871</v>
      </c>
      <c r="I7809" s="90">
        <f t="shared" ca="1" si="1459"/>
        <v>374.88480990556729</v>
      </c>
      <c r="J7809" s="90">
        <f t="shared" ca="1" si="1460"/>
        <v>446.49718134717421</v>
      </c>
    </row>
    <row r="7810" spans="1:10" ht="12.75" x14ac:dyDescent="0.2">
      <c r="A7810" s="84">
        <v>7798</v>
      </c>
      <c r="B7810" s="90">
        <f t="shared" ca="1" si="1456"/>
        <v>411.25504785813968</v>
      </c>
      <c r="C7810" s="103">
        <f t="shared" ca="1" si="1467"/>
        <v>320.91273710730121</v>
      </c>
      <c r="D7810" s="103">
        <f t="shared" ca="1" si="1467"/>
        <v>348.8341945181254</v>
      </c>
      <c r="E7810" s="90">
        <f t="shared" ca="1" si="1466"/>
        <v>115.64926317476866</v>
      </c>
      <c r="F7810" s="90">
        <f t="shared" ca="1" si="1466"/>
        <v>93.463497034813997</v>
      </c>
      <c r="G7810" s="90">
        <f t="shared" ca="1" si="1466"/>
        <v>79.653364814114596</v>
      </c>
      <c r="H7810" s="90">
        <f t="shared" ca="1" si="1458"/>
        <v>526.90431103290837</v>
      </c>
      <c r="I7810" s="90">
        <f t="shared" ca="1" si="1459"/>
        <v>414.37623414211521</v>
      </c>
      <c r="J7810" s="90">
        <f t="shared" ca="1" si="1460"/>
        <v>428.48755933223998</v>
      </c>
    </row>
    <row r="7811" spans="1:10" ht="12.75" x14ac:dyDescent="0.2">
      <c r="A7811" s="84">
        <v>7799</v>
      </c>
      <c r="B7811" s="90">
        <f t="shared" ca="1" si="1456"/>
        <v>422.87302521975295</v>
      </c>
      <c r="C7811" s="103">
        <f t="shared" ca="1" si="1467"/>
        <v>305.52424267442859</v>
      </c>
      <c r="D7811" s="103">
        <f t="shared" ca="1" si="1467"/>
        <v>342.10202088032582</v>
      </c>
      <c r="E7811" s="90">
        <f t="shared" ca="1" si="1466"/>
        <v>109.46160160835696</v>
      </c>
      <c r="F7811" s="90">
        <f t="shared" ca="1" si="1466"/>
        <v>105.23954143924259</v>
      </c>
      <c r="G7811" s="90">
        <f t="shared" ca="1" si="1466"/>
        <v>94.858988076195189</v>
      </c>
      <c r="H7811" s="90">
        <f t="shared" ca="1" si="1458"/>
        <v>532.33462682810989</v>
      </c>
      <c r="I7811" s="90">
        <f t="shared" ca="1" si="1459"/>
        <v>410.76378411367119</v>
      </c>
      <c r="J7811" s="90">
        <f t="shared" ca="1" si="1460"/>
        <v>436.96100895652103</v>
      </c>
    </row>
    <row r="7812" spans="1:10" ht="12.75" x14ac:dyDescent="0.2">
      <c r="A7812" s="84">
        <v>7800</v>
      </c>
      <c r="B7812" s="90">
        <f t="shared" ca="1" si="1456"/>
        <v>404.93317948742072</v>
      </c>
      <c r="C7812" s="103">
        <f t="shared" ca="1" si="1467"/>
        <v>293.48718258594806</v>
      </c>
      <c r="D7812" s="103">
        <f t="shared" ca="1" si="1467"/>
        <v>340.77330279129421</v>
      </c>
      <c r="E7812" s="90">
        <f t="shared" ca="1" si="1466"/>
        <v>114.5676575366647</v>
      </c>
      <c r="F7812" s="90">
        <f t="shared" ca="1" si="1466"/>
        <v>94.202245364704552</v>
      </c>
      <c r="G7812" s="90">
        <f t="shared" ca="1" si="1466"/>
        <v>91.378887334388992</v>
      </c>
      <c r="H7812" s="90">
        <f t="shared" ca="1" si="1458"/>
        <v>519.5008370240854</v>
      </c>
      <c r="I7812" s="90">
        <f t="shared" ca="1" si="1459"/>
        <v>387.6894279506526</v>
      </c>
      <c r="J7812" s="90">
        <f t="shared" ca="1" si="1460"/>
        <v>432.15219012568321</v>
      </c>
    </row>
    <row r="7813" spans="1:10" ht="12.75" x14ac:dyDescent="0.2">
      <c r="A7813" s="84">
        <v>7801</v>
      </c>
      <c r="B7813" s="90">
        <f t="shared" ca="1" si="1456"/>
        <v>417.35200733448175</v>
      </c>
      <c r="C7813" s="103">
        <f t="shared" ca="1" si="1467"/>
        <v>304.03465728852149</v>
      </c>
      <c r="D7813" s="103">
        <f t="shared" ca="1" si="1467"/>
        <v>331.86456257080687</v>
      </c>
      <c r="E7813" s="90">
        <f t="shared" ca="1" si="1466"/>
        <v>105.58144819120366</v>
      </c>
      <c r="F7813" s="90">
        <f t="shared" ca="1" si="1466"/>
        <v>88.628189728073934</v>
      </c>
      <c r="G7813" s="90">
        <f t="shared" ca="1" si="1466"/>
        <v>98.460401350419005</v>
      </c>
      <c r="H7813" s="90">
        <f t="shared" ca="1" si="1458"/>
        <v>522.93345552568542</v>
      </c>
      <c r="I7813" s="90">
        <f t="shared" ca="1" si="1459"/>
        <v>392.66284701659544</v>
      </c>
      <c r="J7813" s="90">
        <f t="shared" ca="1" si="1460"/>
        <v>430.32496392122584</v>
      </c>
    </row>
    <row r="7814" spans="1:10" ht="12.75" x14ac:dyDescent="0.2">
      <c r="A7814" s="84">
        <v>7802</v>
      </c>
      <c r="B7814" s="90">
        <f t="shared" ca="1" si="1456"/>
        <v>412.79513246539898</v>
      </c>
      <c r="C7814" s="103">
        <f t="shared" ca="1" si="1467"/>
        <v>293.03900246383159</v>
      </c>
      <c r="D7814" s="103">
        <f t="shared" ca="1" si="1467"/>
        <v>358.99219821822936</v>
      </c>
      <c r="E7814" s="90">
        <f t="shared" ca="1" si="1466"/>
        <v>112.9268201031805</v>
      </c>
      <c r="F7814" s="90">
        <f t="shared" ca="1" si="1466"/>
        <v>85.328579588533529</v>
      </c>
      <c r="G7814" s="90">
        <f t="shared" ca="1" si="1466"/>
        <v>90.971266089688484</v>
      </c>
      <c r="H7814" s="90">
        <f t="shared" ca="1" si="1458"/>
        <v>525.72195256857947</v>
      </c>
      <c r="I7814" s="90">
        <f t="shared" ca="1" si="1459"/>
        <v>378.36758205236515</v>
      </c>
      <c r="J7814" s="90">
        <f t="shared" ca="1" si="1460"/>
        <v>449.96346430791783</v>
      </c>
    </row>
    <row r="7815" spans="1:10" ht="12.75" x14ac:dyDescent="0.2">
      <c r="A7815" s="84">
        <v>7803</v>
      </c>
      <c r="B7815" s="90">
        <f t="shared" ca="1" si="1456"/>
        <v>406.59034484813202</v>
      </c>
      <c r="C7815" s="103">
        <f t="shared" ca="1" si="1467"/>
        <v>298.09718809479818</v>
      </c>
      <c r="D7815" s="103">
        <f t="shared" ca="1" si="1467"/>
        <v>340.0766021951751</v>
      </c>
      <c r="E7815" s="90">
        <f t="shared" ca="1" si="1466"/>
        <v>117.62809794967421</v>
      </c>
      <c r="F7815" s="90">
        <f t="shared" ca="1" si="1466"/>
        <v>98.951946173667082</v>
      </c>
      <c r="G7815" s="90">
        <f t="shared" ca="1" si="1466"/>
        <v>101.32251863355621</v>
      </c>
      <c r="H7815" s="90">
        <f t="shared" ca="1" si="1458"/>
        <v>524.21844279780623</v>
      </c>
      <c r="I7815" s="90">
        <f t="shared" ca="1" si="1459"/>
        <v>397.04913426846525</v>
      </c>
      <c r="J7815" s="90">
        <f t="shared" ca="1" si="1460"/>
        <v>441.39912082873133</v>
      </c>
    </row>
    <row r="7816" spans="1:10" ht="12.75" x14ac:dyDescent="0.2">
      <c r="A7816" s="84">
        <v>7804</v>
      </c>
      <c r="B7816" s="90">
        <f t="shared" ca="1" si="1456"/>
        <v>410.71595287242724</v>
      </c>
      <c r="C7816" s="103">
        <f t="shared" ca="1" si="1467"/>
        <v>293.18165266630308</v>
      </c>
      <c r="D7816" s="103">
        <f t="shared" ca="1" si="1467"/>
        <v>365.66571810401439</v>
      </c>
      <c r="E7816" s="90">
        <f t="shared" ca="1" si="1466"/>
        <v>116.88178840816003</v>
      </c>
      <c r="F7816" s="90">
        <f t="shared" ca="1" si="1466"/>
        <v>75.426448904586437</v>
      </c>
      <c r="G7816" s="90">
        <f t="shared" ca="1" si="1466"/>
        <v>103.18077549403569</v>
      </c>
      <c r="H7816" s="90">
        <f t="shared" ca="1" si="1458"/>
        <v>527.59774128058723</v>
      </c>
      <c r="I7816" s="90">
        <f t="shared" ca="1" si="1459"/>
        <v>368.60810157088952</v>
      </c>
      <c r="J7816" s="90">
        <f t="shared" ca="1" si="1460"/>
        <v>468.84649359805007</v>
      </c>
    </row>
    <row r="7817" spans="1:10" ht="12.75" x14ac:dyDescent="0.2">
      <c r="A7817" s="84">
        <v>7805</v>
      </c>
      <c r="B7817" s="90">
        <f t="shared" ca="1" si="1456"/>
        <v>404.57647166553227</v>
      </c>
      <c r="C7817" s="103">
        <f t="shared" ca="1" si="1467"/>
        <v>308.59463431246184</v>
      </c>
      <c r="D7817" s="103">
        <f t="shared" ca="1" si="1467"/>
        <v>335.78358181266105</v>
      </c>
      <c r="E7817" s="90">
        <f t="shared" ca="1" si="1466"/>
        <v>110.69569133433353</v>
      </c>
      <c r="F7817" s="90">
        <f t="shared" ca="1" si="1466"/>
        <v>71.406028527737888</v>
      </c>
      <c r="G7817" s="90">
        <f t="shared" ca="1" si="1466"/>
        <v>111.92362367438264</v>
      </c>
      <c r="H7817" s="90">
        <f t="shared" ca="1" si="1458"/>
        <v>515.27216299986583</v>
      </c>
      <c r="I7817" s="90">
        <f t="shared" ca="1" si="1459"/>
        <v>380.00066284019971</v>
      </c>
      <c r="J7817" s="90">
        <f t="shared" ca="1" si="1460"/>
        <v>447.70720548704367</v>
      </c>
    </row>
    <row r="7818" spans="1:10" ht="12.75" x14ac:dyDescent="0.2">
      <c r="A7818" s="84">
        <v>7806</v>
      </c>
      <c r="B7818" s="90">
        <f t="shared" ca="1" si="1456"/>
        <v>408.37217231594087</v>
      </c>
      <c r="C7818" s="103">
        <f t="shared" ca="1" si="1467"/>
        <v>311.81693086936235</v>
      </c>
      <c r="D7818" s="103">
        <f t="shared" ca="1" si="1467"/>
        <v>337.2415691265449</v>
      </c>
      <c r="E7818" s="90">
        <f t="shared" ca="1" si="1466"/>
        <v>108.73307682226164</v>
      </c>
      <c r="F7818" s="90">
        <f t="shared" ca="1" si="1466"/>
        <v>63.371330502101401</v>
      </c>
      <c r="G7818" s="90">
        <f t="shared" ca="1" si="1466"/>
        <v>89.857105703447488</v>
      </c>
      <c r="H7818" s="90">
        <f t="shared" ca="1" si="1458"/>
        <v>517.10524913820245</v>
      </c>
      <c r="I7818" s="90">
        <f t="shared" ca="1" si="1459"/>
        <v>375.18826137146374</v>
      </c>
      <c r="J7818" s="90">
        <f t="shared" ca="1" si="1460"/>
        <v>427.09867482999238</v>
      </c>
    </row>
    <row r="7819" spans="1:10" ht="12.75" x14ac:dyDescent="0.2">
      <c r="A7819" s="84">
        <v>7807</v>
      </c>
      <c r="B7819" s="90">
        <f t="shared" ca="1" si="1456"/>
        <v>412.058995976848</v>
      </c>
      <c r="C7819" s="103">
        <f t="shared" ca="1" si="1467"/>
        <v>294.62670358874226</v>
      </c>
      <c r="D7819" s="103">
        <f t="shared" ca="1" si="1467"/>
        <v>353.67068140654561</v>
      </c>
      <c r="E7819" s="90">
        <f t="shared" ca="1" si="1466"/>
        <v>108.30641522324633</v>
      </c>
      <c r="F7819" s="90">
        <f t="shared" ca="1" si="1466"/>
        <v>68.95276044351445</v>
      </c>
      <c r="G7819" s="90">
        <f t="shared" ca="1" si="1466"/>
        <v>84.8735435548152</v>
      </c>
      <c r="H7819" s="90">
        <f t="shared" ca="1" si="1458"/>
        <v>520.36541120009429</v>
      </c>
      <c r="I7819" s="90">
        <f t="shared" ca="1" si="1459"/>
        <v>363.57946403225674</v>
      </c>
      <c r="J7819" s="90">
        <f t="shared" ca="1" si="1460"/>
        <v>438.54422496136078</v>
      </c>
    </row>
    <row r="7820" spans="1:10" ht="12.75" x14ac:dyDescent="0.2">
      <c r="A7820" s="84">
        <v>7808</v>
      </c>
      <c r="B7820" s="90">
        <f t="shared" ca="1" si="1456"/>
        <v>404.70585407119523</v>
      </c>
      <c r="C7820" s="103">
        <f t="shared" ca="1" si="1467"/>
        <v>301.31243855769765</v>
      </c>
      <c r="D7820" s="103">
        <f t="shared" ca="1" si="1467"/>
        <v>361.06470258460701</v>
      </c>
      <c r="E7820" s="90">
        <f t="shared" ca="1" si="1466"/>
        <v>111.89540962584321</v>
      </c>
      <c r="F7820" s="90">
        <f t="shared" ca="1" si="1466"/>
        <v>84.511392956337133</v>
      </c>
      <c r="G7820" s="90">
        <f t="shared" ca="1" si="1466"/>
        <v>92.374515356283737</v>
      </c>
      <c r="H7820" s="90">
        <f t="shared" ca="1" si="1458"/>
        <v>516.60126369703846</v>
      </c>
      <c r="I7820" s="90">
        <f t="shared" ca="1" si="1459"/>
        <v>385.82383151403479</v>
      </c>
      <c r="J7820" s="90">
        <f t="shared" ca="1" si="1460"/>
        <v>453.43921794089073</v>
      </c>
    </row>
    <row r="7821" spans="1:10" ht="12.75" x14ac:dyDescent="0.2">
      <c r="A7821" s="84">
        <v>7809</v>
      </c>
      <c r="B7821" s="90">
        <f t="shared" ca="1" si="1456"/>
        <v>420.33099668815316</v>
      </c>
      <c r="C7821" s="103">
        <f t="shared" ca="1" si="1467"/>
        <v>305.40826494528864</v>
      </c>
      <c r="D7821" s="103">
        <f t="shared" ca="1" si="1467"/>
        <v>331.1088829075415</v>
      </c>
      <c r="E7821" s="90">
        <f t="shared" ca="1" si="1466"/>
        <v>106.50293202185418</v>
      </c>
      <c r="F7821" s="90">
        <f t="shared" ca="1" si="1466"/>
        <v>74.077282340191488</v>
      </c>
      <c r="G7821" s="90">
        <f t="shared" ca="1" si="1466"/>
        <v>86.492257281989154</v>
      </c>
      <c r="H7821" s="90">
        <f t="shared" ca="1" si="1458"/>
        <v>526.83392871000729</v>
      </c>
      <c r="I7821" s="90">
        <f t="shared" ca="1" si="1459"/>
        <v>379.48554728548015</v>
      </c>
      <c r="J7821" s="90">
        <f t="shared" ca="1" si="1460"/>
        <v>417.60114018953067</v>
      </c>
    </row>
    <row r="7822" spans="1:10" ht="12.75" x14ac:dyDescent="0.2">
      <c r="A7822" s="84">
        <v>7810</v>
      </c>
      <c r="B7822" s="90">
        <f t="shared" ref="B7822:B7885" ca="1" si="1468">NORMINV(RAND(),B$5,B$6)</f>
        <v>409.1829171937859</v>
      </c>
      <c r="C7822" s="103">
        <f t="shared" ref="C7822:G7837" ca="1" si="1469">NORMINV(RAND(),C$5,C$6)</f>
        <v>299.45636262495361</v>
      </c>
      <c r="D7822" s="103">
        <f t="shared" ca="1" si="1469"/>
        <v>340.8479110476294</v>
      </c>
      <c r="E7822" s="90">
        <f t="shared" ca="1" si="1469"/>
        <v>116.2249549422887</v>
      </c>
      <c r="F7822" s="90">
        <f t="shared" ca="1" si="1469"/>
        <v>80.945434281910153</v>
      </c>
      <c r="G7822" s="90">
        <f t="shared" ca="1" si="1469"/>
        <v>114.28601526886328</v>
      </c>
      <c r="H7822" s="90">
        <f t="shared" ref="H7822:H7885" ca="1" si="1470">+B7822+E7822</f>
        <v>525.40787213607462</v>
      </c>
      <c r="I7822" s="90">
        <f t="shared" ref="I7822:I7885" ca="1" si="1471">+C7822+F7822</f>
        <v>380.40179690686375</v>
      </c>
      <c r="J7822" s="90">
        <f t="shared" ref="J7822:J7885" ca="1" si="1472">+D7822+G7822</f>
        <v>455.13392631649265</v>
      </c>
    </row>
    <row r="7823" spans="1:10" ht="12.75" x14ac:dyDescent="0.2">
      <c r="A7823" s="84">
        <v>7811</v>
      </c>
      <c r="B7823" s="90">
        <f t="shared" ca="1" si="1468"/>
        <v>408.35549277628559</v>
      </c>
      <c r="C7823" s="103">
        <f t="shared" ref="C7823:D7837" ca="1" si="1473">NORMINV(RAND(),C$5,C$6)</f>
        <v>299.23370934919888</v>
      </c>
      <c r="D7823" s="103">
        <f t="shared" ca="1" si="1473"/>
        <v>339.83754655638859</v>
      </c>
      <c r="E7823" s="90">
        <f t="shared" ca="1" si="1469"/>
        <v>105.17365305302903</v>
      </c>
      <c r="F7823" s="90">
        <f t="shared" ca="1" si="1469"/>
        <v>81.179722203831844</v>
      </c>
      <c r="G7823" s="90">
        <f t="shared" ca="1" si="1469"/>
        <v>99.173166970283575</v>
      </c>
      <c r="H7823" s="90">
        <f t="shared" ca="1" si="1470"/>
        <v>513.52914582931464</v>
      </c>
      <c r="I7823" s="90">
        <f t="shared" ca="1" si="1471"/>
        <v>380.4134315530307</v>
      </c>
      <c r="J7823" s="90">
        <f t="shared" ca="1" si="1472"/>
        <v>439.01071352667213</v>
      </c>
    </row>
    <row r="7824" spans="1:10" ht="12.75" x14ac:dyDescent="0.2">
      <c r="A7824" s="84">
        <v>7812</v>
      </c>
      <c r="B7824" s="90">
        <f t="shared" ca="1" si="1468"/>
        <v>399.89014591240613</v>
      </c>
      <c r="C7824" s="103">
        <f t="shared" ca="1" si="1473"/>
        <v>298.57122803336705</v>
      </c>
      <c r="D7824" s="103">
        <f t="shared" ca="1" si="1473"/>
        <v>347.66538330482223</v>
      </c>
      <c r="E7824" s="90">
        <f t="shared" ca="1" si="1469"/>
        <v>112.21838006944395</v>
      </c>
      <c r="F7824" s="90">
        <f t="shared" ca="1" si="1469"/>
        <v>83.1906007351065</v>
      </c>
      <c r="G7824" s="90">
        <f t="shared" ca="1" si="1469"/>
        <v>91.815709935471276</v>
      </c>
      <c r="H7824" s="90">
        <f t="shared" ca="1" si="1470"/>
        <v>512.10852598185011</v>
      </c>
      <c r="I7824" s="90">
        <f t="shared" ca="1" si="1471"/>
        <v>381.76182876847355</v>
      </c>
      <c r="J7824" s="90">
        <f t="shared" ca="1" si="1472"/>
        <v>439.48109324029349</v>
      </c>
    </row>
    <row r="7825" spans="1:10" ht="12.75" x14ac:dyDescent="0.2">
      <c r="A7825" s="84">
        <v>7813</v>
      </c>
      <c r="B7825" s="90">
        <f t="shared" ca="1" si="1468"/>
        <v>422.84615348389258</v>
      </c>
      <c r="C7825" s="103">
        <f t="shared" ca="1" si="1473"/>
        <v>307.74137894201851</v>
      </c>
      <c r="D7825" s="103">
        <f t="shared" ca="1" si="1473"/>
        <v>331.3855448342635</v>
      </c>
      <c r="E7825" s="90">
        <f t="shared" ca="1" si="1469"/>
        <v>106.95875976337416</v>
      </c>
      <c r="F7825" s="90">
        <f t="shared" ca="1" si="1469"/>
        <v>71.539057929982206</v>
      </c>
      <c r="G7825" s="90">
        <f t="shared" ca="1" si="1469"/>
        <v>101.46665269127681</v>
      </c>
      <c r="H7825" s="90">
        <f t="shared" ca="1" si="1470"/>
        <v>529.80491324726677</v>
      </c>
      <c r="I7825" s="90">
        <f t="shared" ca="1" si="1471"/>
        <v>379.28043687200073</v>
      </c>
      <c r="J7825" s="90">
        <f t="shared" ca="1" si="1472"/>
        <v>432.8521975255403</v>
      </c>
    </row>
    <row r="7826" spans="1:10" ht="12.75" x14ac:dyDescent="0.2">
      <c r="A7826" s="84">
        <v>7814</v>
      </c>
      <c r="B7826" s="90">
        <f t="shared" ca="1" si="1468"/>
        <v>411.6738543017633</v>
      </c>
      <c r="C7826" s="103">
        <f t="shared" ca="1" si="1473"/>
        <v>298.08593743597464</v>
      </c>
      <c r="D7826" s="103">
        <f t="shared" ca="1" si="1473"/>
        <v>351.50396018490216</v>
      </c>
      <c r="E7826" s="90">
        <f t="shared" ca="1" si="1469"/>
        <v>108.43766512709315</v>
      </c>
      <c r="F7826" s="90">
        <f t="shared" ca="1" si="1469"/>
        <v>80.482625785552656</v>
      </c>
      <c r="G7826" s="90">
        <f t="shared" ca="1" si="1469"/>
        <v>83.551601037291206</v>
      </c>
      <c r="H7826" s="90">
        <f t="shared" ca="1" si="1470"/>
        <v>520.11151942885647</v>
      </c>
      <c r="I7826" s="90">
        <f t="shared" ca="1" si="1471"/>
        <v>378.56856322152731</v>
      </c>
      <c r="J7826" s="90">
        <f t="shared" ca="1" si="1472"/>
        <v>435.05556122219338</v>
      </c>
    </row>
    <row r="7827" spans="1:10" ht="12.75" x14ac:dyDescent="0.2">
      <c r="A7827" s="84">
        <v>7815</v>
      </c>
      <c r="B7827" s="90">
        <f t="shared" ca="1" si="1468"/>
        <v>406.89294188989419</v>
      </c>
      <c r="C7827" s="103">
        <f t="shared" ca="1" si="1473"/>
        <v>300.53017518617355</v>
      </c>
      <c r="D7827" s="103">
        <f t="shared" ca="1" si="1473"/>
        <v>320.30999118756642</v>
      </c>
      <c r="E7827" s="90">
        <f t="shared" ca="1" si="1469"/>
        <v>114.44439270550943</v>
      </c>
      <c r="F7827" s="90">
        <f t="shared" ca="1" si="1469"/>
        <v>97.865351186833408</v>
      </c>
      <c r="G7827" s="90">
        <f t="shared" ca="1" si="1469"/>
        <v>101.52537830531946</v>
      </c>
      <c r="H7827" s="90">
        <f t="shared" ca="1" si="1470"/>
        <v>521.3373345954036</v>
      </c>
      <c r="I7827" s="90">
        <f t="shared" ca="1" si="1471"/>
        <v>398.39552637300699</v>
      </c>
      <c r="J7827" s="90">
        <f t="shared" ca="1" si="1472"/>
        <v>421.83536949288589</v>
      </c>
    </row>
    <row r="7828" spans="1:10" ht="12.75" x14ac:dyDescent="0.2">
      <c r="A7828" s="84">
        <v>7816</v>
      </c>
      <c r="B7828" s="90">
        <f t="shared" ca="1" si="1468"/>
        <v>417.0905315235994</v>
      </c>
      <c r="C7828" s="103">
        <f t="shared" ca="1" si="1473"/>
        <v>309.12639603602167</v>
      </c>
      <c r="D7828" s="103">
        <f t="shared" ca="1" si="1473"/>
        <v>355.37097680238691</v>
      </c>
      <c r="E7828" s="90">
        <f t="shared" ca="1" si="1469"/>
        <v>112.95587775223143</v>
      </c>
      <c r="F7828" s="90">
        <f t="shared" ca="1" si="1469"/>
        <v>92.240700824509133</v>
      </c>
      <c r="G7828" s="90">
        <f t="shared" ca="1" si="1469"/>
        <v>100.18261466406341</v>
      </c>
      <c r="H7828" s="90">
        <f t="shared" ca="1" si="1470"/>
        <v>530.0464092758308</v>
      </c>
      <c r="I7828" s="90">
        <f t="shared" ca="1" si="1471"/>
        <v>401.36709686053081</v>
      </c>
      <c r="J7828" s="90">
        <f t="shared" ca="1" si="1472"/>
        <v>455.55359146645031</v>
      </c>
    </row>
    <row r="7829" spans="1:10" ht="12.75" x14ac:dyDescent="0.2">
      <c r="A7829" s="84">
        <v>7817</v>
      </c>
      <c r="B7829" s="90">
        <f t="shared" ca="1" si="1468"/>
        <v>414.95327164398577</v>
      </c>
      <c r="C7829" s="103">
        <f t="shared" ca="1" si="1473"/>
        <v>293.1871629483129</v>
      </c>
      <c r="D7829" s="103">
        <f t="shared" ca="1" si="1473"/>
        <v>355.77839532905108</v>
      </c>
      <c r="E7829" s="90">
        <f t="shared" ca="1" si="1469"/>
        <v>101.73188860348696</v>
      </c>
      <c r="F7829" s="90">
        <f t="shared" ca="1" si="1469"/>
        <v>81.058557184994143</v>
      </c>
      <c r="G7829" s="90">
        <f t="shared" ca="1" si="1469"/>
        <v>58.782373315257082</v>
      </c>
      <c r="H7829" s="90">
        <f t="shared" ca="1" si="1470"/>
        <v>516.68516024747271</v>
      </c>
      <c r="I7829" s="90">
        <f t="shared" ca="1" si="1471"/>
        <v>374.24572013330703</v>
      </c>
      <c r="J7829" s="90">
        <f t="shared" ca="1" si="1472"/>
        <v>414.56076864430815</v>
      </c>
    </row>
    <row r="7830" spans="1:10" ht="12.75" x14ac:dyDescent="0.2">
      <c r="A7830" s="84">
        <v>7818</v>
      </c>
      <c r="B7830" s="90">
        <f t="shared" ca="1" si="1468"/>
        <v>410.12720043385764</v>
      </c>
      <c r="C7830" s="103">
        <f t="shared" ca="1" si="1473"/>
        <v>293.1552173919236</v>
      </c>
      <c r="D7830" s="103">
        <f t="shared" ca="1" si="1473"/>
        <v>331.75198368241968</v>
      </c>
      <c r="E7830" s="90">
        <f t="shared" ca="1" si="1469"/>
        <v>110.3826732750271</v>
      </c>
      <c r="F7830" s="90">
        <f t="shared" ca="1" si="1469"/>
        <v>88.385555953631354</v>
      </c>
      <c r="G7830" s="90">
        <f t="shared" ca="1" si="1469"/>
        <v>105.60874044657416</v>
      </c>
      <c r="H7830" s="90">
        <f t="shared" ca="1" si="1470"/>
        <v>520.5098737088847</v>
      </c>
      <c r="I7830" s="90">
        <f t="shared" ca="1" si="1471"/>
        <v>381.54077334555495</v>
      </c>
      <c r="J7830" s="90">
        <f t="shared" ca="1" si="1472"/>
        <v>437.36072412899387</v>
      </c>
    </row>
    <row r="7831" spans="1:10" ht="12.75" x14ac:dyDescent="0.2">
      <c r="A7831" s="84">
        <v>7819</v>
      </c>
      <c r="B7831" s="90">
        <f t="shared" ca="1" si="1468"/>
        <v>408.73740144213696</v>
      </c>
      <c r="C7831" s="103">
        <f t="shared" ca="1" si="1473"/>
        <v>299.68786592587674</v>
      </c>
      <c r="D7831" s="103">
        <f t="shared" ca="1" si="1473"/>
        <v>335.43019575267635</v>
      </c>
      <c r="E7831" s="90">
        <f t="shared" ca="1" si="1469"/>
        <v>114.9962117983742</v>
      </c>
      <c r="F7831" s="90">
        <f t="shared" ca="1" si="1469"/>
        <v>69.188572524132766</v>
      </c>
      <c r="G7831" s="90">
        <f t="shared" ca="1" si="1469"/>
        <v>92.160608238636357</v>
      </c>
      <c r="H7831" s="90">
        <f t="shared" ca="1" si="1470"/>
        <v>523.7336132405112</v>
      </c>
      <c r="I7831" s="90">
        <f t="shared" ca="1" si="1471"/>
        <v>368.87643845000952</v>
      </c>
      <c r="J7831" s="90">
        <f t="shared" ca="1" si="1472"/>
        <v>427.59080399131273</v>
      </c>
    </row>
    <row r="7832" spans="1:10" ht="12.75" x14ac:dyDescent="0.2">
      <c r="A7832" s="84">
        <v>7820</v>
      </c>
      <c r="B7832" s="90">
        <f t="shared" ca="1" si="1468"/>
        <v>417.55529682331746</v>
      </c>
      <c r="C7832" s="103">
        <f t="shared" ca="1" si="1473"/>
        <v>298.97902458955008</v>
      </c>
      <c r="D7832" s="103">
        <f t="shared" ca="1" si="1473"/>
        <v>351.24417664345611</v>
      </c>
      <c r="E7832" s="90">
        <f t="shared" ca="1" si="1469"/>
        <v>106.39965381769078</v>
      </c>
      <c r="F7832" s="90">
        <f t="shared" ca="1" si="1469"/>
        <v>97.264065538751709</v>
      </c>
      <c r="G7832" s="90">
        <f t="shared" ca="1" si="1469"/>
        <v>106.45379040707324</v>
      </c>
      <c r="H7832" s="90">
        <f t="shared" ca="1" si="1470"/>
        <v>523.95495064100828</v>
      </c>
      <c r="I7832" s="90">
        <f t="shared" ca="1" si="1471"/>
        <v>396.24309012830179</v>
      </c>
      <c r="J7832" s="90">
        <f t="shared" ca="1" si="1472"/>
        <v>457.69796705052937</v>
      </c>
    </row>
    <row r="7833" spans="1:10" ht="12.75" x14ac:dyDescent="0.2">
      <c r="A7833" s="84">
        <v>7821</v>
      </c>
      <c r="B7833" s="90">
        <f t="shared" ca="1" si="1468"/>
        <v>397.03063658400225</v>
      </c>
      <c r="C7833" s="103">
        <f t="shared" ca="1" si="1473"/>
        <v>296.92367682451783</v>
      </c>
      <c r="D7833" s="103">
        <f t="shared" ca="1" si="1473"/>
        <v>336.99424345411416</v>
      </c>
      <c r="E7833" s="90">
        <f t="shared" ca="1" si="1469"/>
        <v>115.06910772132453</v>
      </c>
      <c r="F7833" s="90">
        <f t="shared" ca="1" si="1469"/>
        <v>87.13729582430183</v>
      </c>
      <c r="G7833" s="90">
        <f t="shared" ca="1" si="1469"/>
        <v>107.70277335275972</v>
      </c>
      <c r="H7833" s="90">
        <f t="shared" ca="1" si="1470"/>
        <v>512.09974430532679</v>
      </c>
      <c r="I7833" s="90">
        <f t="shared" ca="1" si="1471"/>
        <v>384.06097264881964</v>
      </c>
      <c r="J7833" s="90">
        <f t="shared" ca="1" si="1472"/>
        <v>444.69701680687388</v>
      </c>
    </row>
    <row r="7834" spans="1:10" ht="12.75" x14ac:dyDescent="0.2">
      <c r="A7834" s="84">
        <v>7822</v>
      </c>
      <c r="B7834" s="90">
        <f t="shared" ca="1" si="1468"/>
        <v>413.5298977666834</v>
      </c>
      <c r="C7834" s="103">
        <f t="shared" ca="1" si="1473"/>
        <v>287.34448298016991</v>
      </c>
      <c r="D7834" s="103">
        <f t="shared" ca="1" si="1473"/>
        <v>346.31216716875696</v>
      </c>
      <c r="E7834" s="90">
        <f t="shared" ca="1" si="1469"/>
        <v>116.13105033656802</v>
      </c>
      <c r="F7834" s="90">
        <f t="shared" ca="1" si="1469"/>
        <v>79.751681990774529</v>
      </c>
      <c r="G7834" s="90">
        <f t="shared" ca="1" si="1469"/>
        <v>104.08358031280959</v>
      </c>
      <c r="H7834" s="90">
        <f t="shared" ca="1" si="1470"/>
        <v>529.66094810325149</v>
      </c>
      <c r="I7834" s="90">
        <f t="shared" ca="1" si="1471"/>
        <v>367.09616497094441</v>
      </c>
      <c r="J7834" s="90">
        <f t="shared" ca="1" si="1472"/>
        <v>450.39574748156656</v>
      </c>
    </row>
    <row r="7835" spans="1:10" ht="12.75" x14ac:dyDescent="0.2">
      <c r="A7835" s="84">
        <v>7823</v>
      </c>
      <c r="B7835" s="90">
        <f t="shared" ca="1" si="1468"/>
        <v>418.46696230903763</v>
      </c>
      <c r="C7835" s="103">
        <f t="shared" ca="1" si="1473"/>
        <v>288.85392669842167</v>
      </c>
      <c r="D7835" s="103">
        <f t="shared" ca="1" si="1473"/>
        <v>344.94713578834649</v>
      </c>
      <c r="E7835" s="90">
        <f t="shared" ca="1" si="1469"/>
        <v>112.94655276429604</v>
      </c>
      <c r="F7835" s="90">
        <f t="shared" ca="1" si="1469"/>
        <v>75.347321661441001</v>
      </c>
      <c r="G7835" s="90">
        <f t="shared" ca="1" si="1469"/>
        <v>98.783237267518018</v>
      </c>
      <c r="H7835" s="90">
        <f t="shared" ca="1" si="1470"/>
        <v>531.41351507333366</v>
      </c>
      <c r="I7835" s="90">
        <f t="shared" ca="1" si="1471"/>
        <v>364.20124835986269</v>
      </c>
      <c r="J7835" s="90">
        <f t="shared" ca="1" si="1472"/>
        <v>443.7303730558645</v>
      </c>
    </row>
    <row r="7836" spans="1:10" ht="12.75" x14ac:dyDescent="0.2">
      <c r="A7836" s="84">
        <v>7824</v>
      </c>
      <c r="B7836" s="90">
        <f t="shared" ca="1" si="1468"/>
        <v>410.9057681723832</v>
      </c>
      <c r="C7836" s="103">
        <f t="shared" ca="1" si="1473"/>
        <v>291.18741636281072</v>
      </c>
      <c r="D7836" s="103">
        <f t="shared" ca="1" si="1473"/>
        <v>335.06613590660959</v>
      </c>
      <c r="E7836" s="90">
        <f t="shared" ca="1" si="1469"/>
        <v>114.10656680188826</v>
      </c>
      <c r="F7836" s="90">
        <f t="shared" ca="1" si="1469"/>
        <v>80.019870436327849</v>
      </c>
      <c r="G7836" s="90">
        <f t="shared" ca="1" si="1469"/>
        <v>81.91362341050349</v>
      </c>
      <c r="H7836" s="90">
        <f t="shared" ca="1" si="1470"/>
        <v>525.01233497427143</v>
      </c>
      <c r="I7836" s="90">
        <f t="shared" ca="1" si="1471"/>
        <v>371.20728679913856</v>
      </c>
      <c r="J7836" s="90">
        <f t="shared" ca="1" si="1472"/>
        <v>416.97975931711306</v>
      </c>
    </row>
    <row r="7837" spans="1:10" ht="12.75" x14ac:dyDescent="0.2">
      <c r="A7837" s="84">
        <v>7825</v>
      </c>
      <c r="B7837" s="90">
        <f t="shared" ca="1" si="1468"/>
        <v>396.43526378657339</v>
      </c>
      <c r="C7837" s="103">
        <f t="shared" ca="1" si="1473"/>
        <v>302.03394539886892</v>
      </c>
      <c r="D7837" s="103">
        <f t="shared" ca="1" si="1473"/>
        <v>335.00747267160205</v>
      </c>
      <c r="E7837" s="90">
        <f t="shared" ca="1" si="1469"/>
        <v>102.44123145976378</v>
      </c>
      <c r="F7837" s="90">
        <f t="shared" ca="1" si="1469"/>
        <v>79.925344947742403</v>
      </c>
      <c r="G7837" s="90">
        <f t="shared" ca="1" si="1469"/>
        <v>77.602435543737457</v>
      </c>
      <c r="H7837" s="90">
        <f t="shared" ca="1" si="1470"/>
        <v>498.87649524633719</v>
      </c>
      <c r="I7837" s="90">
        <f t="shared" ca="1" si="1471"/>
        <v>381.95929034661134</v>
      </c>
      <c r="J7837" s="90">
        <f t="shared" ca="1" si="1472"/>
        <v>412.60990821533949</v>
      </c>
    </row>
    <row r="7838" spans="1:10" ht="12.75" x14ac:dyDescent="0.2">
      <c r="A7838" s="84">
        <v>7826</v>
      </c>
      <c r="B7838" s="90">
        <f t="shared" ca="1" si="1468"/>
        <v>409.32000163283067</v>
      </c>
      <c r="C7838" s="103">
        <f t="shared" ref="C7838:G7853" ca="1" si="1474">NORMINV(RAND(),C$5,C$6)</f>
        <v>289.40917374079089</v>
      </c>
      <c r="D7838" s="103">
        <f t="shared" ca="1" si="1474"/>
        <v>343.82459634901892</v>
      </c>
      <c r="E7838" s="90">
        <f t="shared" ca="1" si="1474"/>
        <v>103.38551819612164</v>
      </c>
      <c r="F7838" s="90">
        <f t="shared" ca="1" si="1474"/>
        <v>63.068418658978615</v>
      </c>
      <c r="G7838" s="90">
        <f t="shared" ca="1" si="1474"/>
        <v>102.27789633136341</v>
      </c>
      <c r="H7838" s="90">
        <f t="shared" ca="1" si="1470"/>
        <v>512.70551982895233</v>
      </c>
      <c r="I7838" s="90">
        <f t="shared" ca="1" si="1471"/>
        <v>352.47759239976949</v>
      </c>
      <c r="J7838" s="90">
        <f t="shared" ca="1" si="1472"/>
        <v>446.10249268038234</v>
      </c>
    </row>
    <row r="7839" spans="1:10" ht="12.75" x14ac:dyDescent="0.2">
      <c r="A7839" s="84">
        <v>7827</v>
      </c>
      <c r="B7839" s="90">
        <f t="shared" ca="1" si="1468"/>
        <v>414.20293767928172</v>
      </c>
      <c r="C7839" s="103">
        <f t="shared" ref="C7839:D7853" ca="1" si="1475">NORMINV(RAND(),C$5,C$6)</f>
        <v>304.81018207356101</v>
      </c>
      <c r="D7839" s="103">
        <f t="shared" ca="1" si="1475"/>
        <v>323.75621128958181</v>
      </c>
      <c r="E7839" s="90">
        <f t="shared" ca="1" si="1474"/>
        <v>113.92298683904701</v>
      </c>
      <c r="F7839" s="90">
        <f t="shared" ca="1" si="1474"/>
        <v>77.736476495009725</v>
      </c>
      <c r="G7839" s="90">
        <f t="shared" ca="1" si="1474"/>
        <v>95.306517311431293</v>
      </c>
      <c r="H7839" s="90">
        <f t="shared" ca="1" si="1470"/>
        <v>528.1259245183287</v>
      </c>
      <c r="I7839" s="90">
        <f t="shared" ca="1" si="1471"/>
        <v>382.54665856857071</v>
      </c>
      <c r="J7839" s="90">
        <f t="shared" ca="1" si="1472"/>
        <v>419.06272860101308</v>
      </c>
    </row>
    <row r="7840" spans="1:10" ht="12.75" x14ac:dyDescent="0.2">
      <c r="A7840" s="84">
        <v>7828</v>
      </c>
      <c r="B7840" s="90">
        <f t="shared" ca="1" si="1468"/>
        <v>410.27935812035616</v>
      </c>
      <c r="C7840" s="103">
        <f t="shared" ca="1" si="1475"/>
        <v>301.98104111131198</v>
      </c>
      <c r="D7840" s="103">
        <f t="shared" ca="1" si="1475"/>
        <v>358.24684418811393</v>
      </c>
      <c r="E7840" s="90">
        <f t="shared" ca="1" si="1474"/>
        <v>111.42959294286045</v>
      </c>
      <c r="F7840" s="90">
        <f t="shared" ca="1" si="1474"/>
        <v>100.67266513623608</v>
      </c>
      <c r="G7840" s="90">
        <f t="shared" ca="1" si="1474"/>
        <v>74.494442604568079</v>
      </c>
      <c r="H7840" s="90">
        <f t="shared" ca="1" si="1470"/>
        <v>521.70895106321666</v>
      </c>
      <c r="I7840" s="90">
        <f t="shared" ca="1" si="1471"/>
        <v>402.65370624754803</v>
      </c>
      <c r="J7840" s="90">
        <f t="shared" ca="1" si="1472"/>
        <v>432.74128679268199</v>
      </c>
    </row>
    <row r="7841" spans="1:10" ht="12.75" x14ac:dyDescent="0.2">
      <c r="A7841" s="84">
        <v>7829</v>
      </c>
      <c r="B7841" s="90">
        <f t="shared" ca="1" si="1468"/>
        <v>415.96580918877487</v>
      </c>
      <c r="C7841" s="103">
        <f t="shared" ca="1" si="1475"/>
        <v>297.99576948175297</v>
      </c>
      <c r="D7841" s="103">
        <f t="shared" ca="1" si="1475"/>
        <v>362.0614607454242</v>
      </c>
      <c r="E7841" s="90">
        <f t="shared" ca="1" si="1474"/>
        <v>118.71186018368957</v>
      </c>
      <c r="F7841" s="90">
        <f t="shared" ca="1" si="1474"/>
        <v>76.597514245066179</v>
      </c>
      <c r="G7841" s="90">
        <f t="shared" ca="1" si="1474"/>
        <v>87.257986271058016</v>
      </c>
      <c r="H7841" s="90">
        <f t="shared" ca="1" si="1470"/>
        <v>534.67766937246438</v>
      </c>
      <c r="I7841" s="90">
        <f t="shared" ca="1" si="1471"/>
        <v>374.59328372681915</v>
      </c>
      <c r="J7841" s="90">
        <f t="shared" ca="1" si="1472"/>
        <v>449.31944701648223</v>
      </c>
    </row>
    <row r="7842" spans="1:10" ht="12.75" x14ac:dyDescent="0.2">
      <c r="A7842" s="84">
        <v>7830</v>
      </c>
      <c r="B7842" s="90">
        <f t="shared" ca="1" si="1468"/>
        <v>408.08794942447128</v>
      </c>
      <c r="C7842" s="103">
        <f t="shared" ca="1" si="1475"/>
        <v>297.3511090741182</v>
      </c>
      <c r="D7842" s="103">
        <f t="shared" ca="1" si="1475"/>
        <v>349.11091711805005</v>
      </c>
      <c r="E7842" s="90">
        <f t="shared" ca="1" si="1474"/>
        <v>112.82057705203307</v>
      </c>
      <c r="F7842" s="90">
        <f t="shared" ca="1" si="1474"/>
        <v>74.493279526674655</v>
      </c>
      <c r="G7842" s="90">
        <f t="shared" ca="1" si="1474"/>
        <v>91.342327645981385</v>
      </c>
      <c r="H7842" s="90">
        <f t="shared" ca="1" si="1470"/>
        <v>520.90852647650433</v>
      </c>
      <c r="I7842" s="90">
        <f t="shared" ca="1" si="1471"/>
        <v>371.84438860079285</v>
      </c>
      <c r="J7842" s="90">
        <f t="shared" ca="1" si="1472"/>
        <v>440.45324476403141</v>
      </c>
    </row>
    <row r="7843" spans="1:10" ht="12.75" x14ac:dyDescent="0.2">
      <c r="A7843" s="84">
        <v>7831</v>
      </c>
      <c r="B7843" s="90">
        <f t="shared" ca="1" si="1468"/>
        <v>407.55464797419364</v>
      </c>
      <c r="C7843" s="103">
        <f t="shared" ca="1" si="1475"/>
        <v>304.0996996012762</v>
      </c>
      <c r="D7843" s="103">
        <f t="shared" ca="1" si="1475"/>
        <v>335.90697917457936</v>
      </c>
      <c r="E7843" s="90">
        <f t="shared" ca="1" si="1474"/>
        <v>109.267206225922</v>
      </c>
      <c r="F7843" s="90">
        <f t="shared" ca="1" si="1474"/>
        <v>84.356846345050258</v>
      </c>
      <c r="G7843" s="90">
        <f t="shared" ca="1" si="1474"/>
        <v>90.329895564724254</v>
      </c>
      <c r="H7843" s="90">
        <f t="shared" ca="1" si="1470"/>
        <v>516.82185420011569</v>
      </c>
      <c r="I7843" s="90">
        <f t="shared" ca="1" si="1471"/>
        <v>388.45654594632646</v>
      </c>
      <c r="J7843" s="90">
        <f t="shared" ca="1" si="1472"/>
        <v>426.23687473930363</v>
      </c>
    </row>
    <row r="7844" spans="1:10" ht="12.75" x14ac:dyDescent="0.2">
      <c r="A7844" s="84">
        <v>7832</v>
      </c>
      <c r="B7844" s="90">
        <f t="shared" ca="1" si="1468"/>
        <v>410.61903916196337</v>
      </c>
      <c r="C7844" s="103">
        <f t="shared" ca="1" si="1475"/>
        <v>265.94696483480203</v>
      </c>
      <c r="D7844" s="103">
        <f t="shared" ca="1" si="1475"/>
        <v>343.69595368654331</v>
      </c>
      <c r="E7844" s="90">
        <f t="shared" ca="1" si="1474"/>
        <v>119.13204279411609</v>
      </c>
      <c r="F7844" s="90">
        <f t="shared" ca="1" si="1474"/>
        <v>94.450682380745818</v>
      </c>
      <c r="G7844" s="90">
        <f t="shared" ca="1" si="1474"/>
        <v>92.857682418819365</v>
      </c>
      <c r="H7844" s="90">
        <f t="shared" ca="1" si="1470"/>
        <v>529.75108195607947</v>
      </c>
      <c r="I7844" s="90">
        <f t="shared" ca="1" si="1471"/>
        <v>360.39764721554786</v>
      </c>
      <c r="J7844" s="90">
        <f t="shared" ca="1" si="1472"/>
        <v>436.55363610536267</v>
      </c>
    </row>
    <row r="7845" spans="1:10" ht="12.75" x14ac:dyDescent="0.2">
      <c r="A7845" s="84">
        <v>7833</v>
      </c>
      <c r="B7845" s="90">
        <f t="shared" ca="1" si="1468"/>
        <v>407.63179853123398</v>
      </c>
      <c r="C7845" s="103">
        <f t="shared" ca="1" si="1475"/>
        <v>291.729978240104</v>
      </c>
      <c r="D7845" s="103">
        <f t="shared" ca="1" si="1475"/>
        <v>320.81270159262579</v>
      </c>
      <c r="E7845" s="90">
        <f t="shared" ca="1" si="1474"/>
        <v>112.46886963226949</v>
      </c>
      <c r="F7845" s="90">
        <f t="shared" ca="1" si="1474"/>
        <v>75.319186221896757</v>
      </c>
      <c r="G7845" s="90">
        <f t="shared" ca="1" si="1474"/>
        <v>115.54753088449806</v>
      </c>
      <c r="H7845" s="90">
        <f t="shared" ca="1" si="1470"/>
        <v>520.10066816350343</v>
      </c>
      <c r="I7845" s="90">
        <f t="shared" ca="1" si="1471"/>
        <v>367.04916446200076</v>
      </c>
      <c r="J7845" s="90">
        <f t="shared" ca="1" si="1472"/>
        <v>436.36023247712387</v>
      </c>
    </row>
    <row r="7846" spans="1:10" ht="12.75" x14ac:dyDescent="0.2">
      <c r="A7846" s="84">
        <v>7834</v>
      </c>
      <c r="B7846" s="90">
        <f t="shared" ca="1" si="1468"/>
        <v>414.28041814163862</v>
      </c>
      <c r="C7846" s="103">
        <f t="shared" ca="1" si="1475"/>
        <v>295.01436962212057</v>
      </c>
      <c r="D7846" s="103">
        <f t="shared" ca="1" si="1475"/>
        <v>318.88039483114187</v>
      </c>
      <c r="E7846" s="90">
        <f t="shared" ca="1" si="1474"/>
        <v>108.28760878173335</v>
      </c>
      <c r="F7846" s="90">
        <f t="shared" ca="1" si="1474"/>
        <v>79.765327158181961</v>
      </c>
      <c r="G7846" s="90">
        <f t="shared" ca="1" si="1474"/>
        <v>95.851465901228678</v>
      </c>
      <c r="H7846" s="90">
        <f t="shared" ca="1" si="1470"/>
        <v>522.56802692337192</v>
      </c>
      <c r="I7846" s="90">
        <f t="shared" ca="1" si="1471"/>
        <v>374.77969678030252</v>
      </c>
      <c r="J7846" s="90">
        <f t="shared" ca="1" si="1472"/>
        <v>414.73186073237054</v>
      </c>
    </row>
    <row r="7847" spans="1:10" ht="12.75" x14ac:dyDescent="0.2">
      <c r="A7847" s="84">
        <v>7835</v>
      </c>
      <c r="B7847" s="90">
        <f t="shared" ca="1" si="1468"/>
        <v>415.5764425437597</v>
      </c>
      <c r="C7847" s="103">
        <f t="shared" ca="1" si="1475"/>
        <v>304.42425954398038</v>
      </c>
      <c r="D7847" s="103">
        <f t="shared" ca="1" si="1475"/>
        <v>349.1468478511834</v>
      </c>
      <c r="E7847" s="90">
        <f t="shared" ca="1" si="1474"/>
        <v>99.815633509907201</v>
      </c>
      <c r="F7847" s="90">
        <f t="shared" ca="1" si="1474"/>
        <v>100.47401573091418</v>
      </c>
      <c r="G7847" s="90">
        <f t="shared" ca="1" si="1474"/>
        <v>94.349980554506089</v>
      </c>
      <c r="H7847" s="90">
        <f t="shared" ca="1" si="1470"/>
        <v>515.39207605366687</v>
      </c>
      <c r="I7847" s="90">
        <f t="shared" ca="1" si="1471"/>
        <v>404.89827527489456</v>
      </c>
      <c r="J7847" s="90">
        <f t="shared" ca="1" si="1472"/>
        <v>443.49682840568948</v>
      </c>
    </row>
    <row r="7848" spans="1:10" ht="12.75" x14ac:dyDescent="0.2">
      <c r="A7848" s="84">
        <v>7836</v>
      </c>
      <c r="B7848" s="90">
        <f t="shared" ca="1" si="1468"/>
        <v>399.41223804508797</v>
      </c>
      <c r="C7848" s="103">
        <f t="shared" ca="1" si="1475"/>
        <v>309.58141651562829</v>
      </c>
      <c r="D7848" s="103">
        <f t="shared" ca="1" si="1475"/>
        <v>344.1993588734598</v>
      </c>
      <c r="E7848" s="90">
        <f t="shared" ca="1" si="1474"/>
        <v>112.35609757048454</v>
      </c>
      <c r="F7848" s="90">
        <f t="shared" ca="1" si="1474"/>
        <v>68.191289275925158</v>
      </c>
      <c r="G7848" s="90">
        <f t="shared" ca="1" si="1474"/>
        <v>87.409558113904609</v>
      </c>
      <c r="H7848" s="90">
        <f t="shared" ca="1" si="1470"/>
        <v>511.76833561557248</v>
      </c>
      <c r="I7848" s="90">
        <f t="shared" ca="1" si="1471"/>
        <v>377.77270579155345</v>
      </c>
      <c r="J7848" s="90">
        <f t="shared" ca="1" si="1472"/>
        <v>431.60891698736441</v>
      </c>
    </row>
    <row r="7849" spans="1:10" ht="12.75" x14ac:dyDescent="0.2">
      <c r="A7849" s="84">
        <v>7837</v>
      </c>
      <c r="B7849" s="90">
        <f t="shared" ca="1" si="1468"/>
        <v>409.83129456871825</v>
      </c>
      <c r="C7849" s="103">
        <f t="shared" ca="1" si="1475"/>
        <v>294.26351288596305</v>
      </c>
      <c r="D7849" s="103">
        <f t="shared" ca="1" si="1475"/>
        <v>341.77178711001085</v>
      </c>
      <c r="E7849" s="90">
        <f t="shared" ca="1" si="1474"/>
        <v>116.60726058137348</v>
      </c>
      <c r="F7849" s="90">
        <f t="shared" ca="1" si="1474"/>
        <v>76.983122337598715</v>
      </c>
      <c r="G7849" s="90">
        <f t="shared" ca="1" si="1474"/>
        <v>100.64897815448022</v>
      </c>
      <c r="H7849" s="90">
        <f t="shared" ca="1" si="1470"/>
        <v>526.4385551500917</v>
      </c>
      <c r="I7849" s="90">
        <f t="shared" ca="1" si="1471"/>
        <v>371.24663522356178</v>
      </c>
      <c r="J7849" s="90">
        <f t="shared" ca="1" si="1472"/>
        <v>442.42076526449108</v>
      </c>
    </row>
    <row r="7850" spans="1:10" ht="12.75" x14ac:dyDescent="0.2">
      <c r="A7850" s="84">
        <v>7838</v>
      </c>
      <c r="B7850" s="90">
        <f t="shared" ca="1" si="1468"/>
        <v>411.32082742607588</v>
      </c>
      <c r="C7850" s="103">
        <f t="shared" ca="1" si="1475"/>
        <v>308.86389748970731</v>
      </c>
      <c r="D7850" s="103">
        <f t="shared" ca="1" si="1475"/>
        <v>348.33297257963847</v>
      </c>
      <c r="E7850" s="90">
        <f t="shared" ca="1" si="1474"/>
        <v>100.24054692880682</v>
      </c>
      <c r="F7850" s="90">
        <f t="shared" ca="1" si="1474"/>
        <v>85.661634188991613</v>
      </c>
      <c r="G7850" s="90">
        <f t="shared" ca="1" si="1474"/>
        <v>87.314553366336071</v>
      </c>
      <c r="H7850" s="90">
        <f t="shared" ca="1" si="1470"/>
        <v>511.56137435488267</v>
      </c>
      <c r="I7850" s="90">
        <f t="shared" ca="1" si="1471"/>
        <v>394.52553167869894</v>
      </c>
      <c r="J7850" s="90">
        <f t="shared" ca="1" si="1472"/>
        <v>435.64752594597451</v>
      </c>
    </row>
    <row r="7851" spans="1:10" ht="12.75" x14ac:dyDescent="0.2">
      <c r="A7851" s="84">
        <v>7839</v>
      </c>
      <c r="B7851" s="90">
        <f t="shared" ca="1" si="1468"/>
        <v>413.26090738944424</v>
      </c>
      <c r="C7851" s="103">
        <f t="shared" ca="1" si="1475"/>
        <v>290.81540481721566</v>
      </c>
      <c r="D7851" s="103">
        <f t="shared" ca="1" si="1475"/>
        <v>341.51518471202064</v>
      </c>
      <c r="E7851" s="90">
        <f t="shared" ca="1" si="1474"/>
        <v>115.30466690591562</v>
      </c>
      <c r="F7851" s="90">
        <f t="shared" ca="1" si="1474"/>
        <v>83.384311161020833</v>
      </c>
      <c r="G7851" s="90">
        <f t="shared" ca="1" si="1474"/>
        <v>100.85207489407901</v>
      </c>
      <c r="H7851" s="90">
        <f t="shared" ca="1" si="1470"/>
        <v>528.56557429535985</v>
      </c>
      <c r="I7851" s="90">
        <f t="shared" ca="1" si="1471"/>
        <v>374.1997159782365</v>
      </c>
      <c r="J7851" s="90">
        <f t="shared" ca="1" si="1472"/>
        <v>442.36725960609965</v>
      </c>
    </row>
    <row r="7852" spans="1:10" ht="12.75" x14ac:dyDescent="0.2">
      <c r="A7852" s="84">
        <v>7840</v>
      </c>
      <c r="B7852" s="90">
        <f t="shared" ca="1" si="1468"/>
        <v>412.04572790407855</v>
      </c>
      <c r="C7852" s="103">
        <f t="shared" ca="1" si="1475"/>
        <v>288.1980640469547</v>
      </c>
      <c r="D7852" s="103">
        <f t="shared" ca="1" si="1475"/>
        <v>346.99640933150016</v>
      </c>
      <c r="E7852" s="90">
        <f t="shared" ca="1" si="1474"/>
        <v>106.75318168175787</v>
      </c>
      <c r="F7852" s="90">
        <f t="shared" ca="1" si="1474"/>
        <v>77.254479420554802</v>
      </c>
      <c r="G7852" s="90">
        <f t="shared" ca="1" si="1474"/>
        <v>96.33599704485259</v>
      </c>
      <c r="H7852" s="90">
        <f t="shared" ca="1" si="1470"/>
        <v>518.79890958583644</v>
      </c>
      <c r="I7852" s="90">
        <f t="shared" ca="1" si="1471"/>
        <v>365.45254346750949</v>
      </c>
      <c r="J7852" s="90">
        <f t="shared" ca="1" si="1472"/>
        <v>443.33240637635276</v>
      </c>
    </row>
    <row r="7853" spans="1:10" ht="12.75" x14ac:dyDescent="0.2">
      <c r="A7853" s="84">
        <v>7841</v>
      </c>
      <c r="B7853" s="90">
        <f t="shared" ca="1" si="1468"/>
        <v>410.92348380814741</v>
      </c>
      <c r="C7853" s="103">
        <f t="shared" ca="1" si="1475"/>
        <v>293.40150715426779</v>
      </c>
      <c r="D7853" s="103">
        <f t="shared" ca="1" si="1475"/>
        <v>323.74530179163224</v>
      </c>
      <c r="E7853" s="90">
        <f t="shared" ca="1" si="1474"/>
        <v>110.78547214665264</v>
      </c>
      <c r="F7853" s="90">
        <f t="shared" ca="1" si="1474"/>
        <v>93.288336799739895</v>
      </c>
      <c r="G7853" s="90">
        <f t="shared" ca="1" si="1474"/>
        <v>75.938126613637593</v>
      </c>
      <c r="H7853" s="90">
        <f t="shared" ca="1" si="1470"/>
        <v>521.7089559548001</v>
      </c>
      <c r="I7853" s="90">
        <f t="shared" ca="1" si="1471"/>
        <v>386.6898439540077</v>
      </c>
      <c r="J7853" s="90">
        <f t="shared" ca="1" si="1472"/>
        <v>399.68342840526986</v>
      </c>
    </row>
    <row r="7854" spans="1:10" ht="12.75" x14ac:dyDescent="0.2">
      <c r="A7854" s="84">
        <v>7842</v>
      </c>
      <c r="B7854" s="90">
        <f t="shared" ca="1" si="1468"/>
        <v>414.59865360025424</v>
      </c>
      <c r="C7854" s="103">
        <f t="shared" ref="C7854:G7869" ca="1" si="1476">NORMINV(RAND(),C$5,C$6)</f>
        <v>299.04980724527235</v>
      </c>
      <c r="D7854" s="103">
        <f t="shared" ca="1" si="1476"/>
        <v>351.79105776032571</v>
      </c>
      <c r="E7854" s="90">
        <f t="shared" ca="1" si="1476"/>
        <v>106.05651248279496</v>
      </c>
      <c r="F7854" s="90">
        <f t="shared" ca="1" si="1476"/>
        <v>74.15817627141837</v>
      </c>
      <c r="G7854" s="90">
        <f t="shared" ca="1" si="1476"/>
        <v>96.015987217547419</v>
      </c>
      <c r="H7854" s="90">
        <f t="shared" ca="1" si="1470"/>
        <v>520.65516608304915</v>
      </c>
      <c r="I7854" s="90">
        <f t="shared" ca="1" si="1471"/>
        <v>373.20798351669072</v>
      </c>
      <c r="J7854" s="90">
        <f t="shared" ca="1" si="1472"/>
        <v>447.80704497787315</v>
      </c>
    </row>
    <row r="7855" spans="1:10" ht="12.75" x14ac:dyDescent="0.2">
      <c r="A7855" s="84">
        <v>7843</v>
      </c>
      <c r="B7855" s="90">
        <f t="shared" ca="1" si="1468"/>
        <v>409.79875921490179</v>
      </c>
      <c r="C7855" s="103">
        <f t="shared" ref="C7855:D7869" ca="1" si="1477">NORMINV(RAND(),C$5,C$6)</f>
        <v>298.84639154613456</v>
      </c>
      <c r="D7855" s="103">
        <f t="shared" ca="1" si="1477"/>
        <v>339.27887172685359</v>
      </c>
      <c r="E7855" s="90">
        <f t="shared" ca="1" si="1476"/>
        <v>123.69605406146781</v>
      </c>
      <c r="F7855" s="90">
        <f t="shared" ca="1" si="1476"/>
        <v>69.980609370089965</v>
      </c>
      <c r="G7855" s="90">
        <f t="shared" ca="1" si="1476"/>
        <v>106.823582093006</v>
      </c>
      <c r="H7855" s="90">
        <f t="shared" ca="1" si="1470"/>
        <v>533.49481327636954</v>
      </c>
      <c r="I7855" s="90">
        <f t="shared" ca="1" si="1471"/>
        <v>368.82700091622451</v>
      </c>
      <c r="J7855" s="90">
        <f t="shared" ca="1" si="1472"/>
        <v>446.10245381985959</v>
      </c>
    </row>
    <row r="7856" spans="1:10" ht="12.75" x14ac:dyDescent="0.2">
      <c r="A7856" s="84">
        <v>7844</v>
      </c>
      <c r="B7856" s="90">
        <f t="shared" ca="1" si="1468"/>
        <v>409.84822175002108</v>
      </c>
      <c r="C7856" s="103">
        <f t="shared" ca="1" si="1477"/>
        <v>301.82365032212641</v>
      </c>
      <c r="D7856" s="103">
        <f t="shared" ca="1" si="1477"/>
        <v>334.37924471485445</v>
      </c>
      <c r="E7856" s="90">
        <f t="shared" ca="1" si="1476"/>
        <v>117.57310523703177</v>
      </c>
      <c r="F7856" s="90">
        <f t="shared" ca="1" si="1476"/>
        <v>99.751533086002368</v>
      </c>
      <c r="G7856" s="90">
        <f t="shared" ca="1" si="1476"/>
        <v>73.277004574025483</v>
      </c>
      <c r="H7856" s="90">
        <f t="shared" ca="1" si="1470"/>
        <v>527.42132698705291</v>
      </c>
      <c r="I7856" s="90">
        <f t="shared" ca="1" si="1471"/>
        <v>401.57518340812879</v>
      </c>
      <c r="J7856" s="90">
        <f t="shared" ca="1" si="1472"/>
        <v>407.65624928887996</v>
      </c>
    </row>
    <row r="7857" spans="1:10" ht="12.75" x14ac:dyDescent="0.2">
      <c r="A7857" s="84">
        <v>7845</v>
      </c>
      <c r="B7857" s="90">
        <f t="shared" ca="1" si="1468"/>
        <v>404.72289628528273</v>
      </c>
      <c r="C7857" s="103">
        <f t="shared" ca="1" si="1477"/>
        <v>295.39682662041662</v>
      </c>
      <c r="D7857" s="103">
        <f t="shared" ca="1" si="1477"/>
        <v>350.80630689820532</v>
      </c>
      <c r="E7857" s="90">
        <f t="shared" ca="1" si="1476"/>
        <v>111.47262591360519</v>
      </c>
      <c r="F7857" s="90">
        <f t="shared" ca="1" si="1476"/>
        <v>102.38236149305665</v>
      </c>
      <c r="G7857" s="90">
        <f t="shared" ca="1" si="1476"/>
        <v>99.799632623008819</v>
      </c>
      <c r="H7857" s="90">
        <f t="shared" ca="1" si="1470"/>
        <v>516.19552219888794</v>
      </c>
      <c r="I7857" s="90">
        <f t="shared" ca="1" si="1471"/>
        <v>397.77918811347325</v>
      </c>
      <c r="J7857" s="90">
        <f t="shared" ca="1" si="1472"/>
        <v>450.60593952121417</v>
      </c>
    </row>
    <row r="7858" spans="1:10" ht="12.75" x14ac:dyDescent="0.2">
      <c r="A7858" s="84">
        <v>7846</v>
      </c>
      <c r="B7858" s="90">
        <f t="shared" ca="1" si="1468"/>
        <v>406.90890486038512</v>
      </c>
      <c r="C7858" s="103">
        <f t="shared" ca="1" si="1477"/>
        <v>297.66174570091465</v>
      </c>
      <c r="D7858" s="103">
        <f t="shared" ca="1" si="1477"/>
        <v>329.90601665937038</v>
      </c>
      <c r="E7858" s="90">
        <f t="shared" ca="1" si="1476"/>
        <v>105.5290365916298</v>
      </c>
      <c r="F7858" s="90">
        <f t="shared" ca="1" si="1476"/>
        <v>96.115030418275154</v>
      </c>
      <c r="G7858" s="90">
        <f t="shared" ca="1" si="1476"/>
        <v>91.327012252354407</v>
      </c>
      <c r="H7858" s="90">
        <f t="shared" ca="1" si="1470"/>
        <v>512.43794145201491</v>
      </c>
      <c r="I7858" s="90">
        <f t="shared" ca="1" si="1471"/>
        <v>393.77677611918978</v>
      </c>
      <c r="J7858" s="90">
        <f t="shared" ca="1" si="1472"/>
        <v>421.23302891172477</v>
      </c>
    </row>
    <row r="7859" spans="1:10" ht="12.75" x14ac:dyDescent="0.2">
      <c r="A7859" s="84">
        <v>7847</v>
      </c>
      <c r="B7859" s="90">
        <f t="shared" ca="1" si="1468"/>
        <v>408.74052288923679</v>
      </c>
      <c r="C7859" s="103">
        <f t="shared" ca="1" si="1477"/>
        <v>314.64670345087154</v>
      </c>
      <c r="D7859" s="103">
        <f t="shared" ca="1" si="1477"/>
        <v>343.48872594475966</v>
      </c>
      <c r="E7859" s="90">
        <f t="shared" ca="1" si="1476"/>
        <v>105.98100267551196</v>
      </c>
      <c r="F7859" s="90">
        <f t="shared" ca="1" si="1476"/>
        <v>67.702427907284871</v>
      </c>
      <c r="G7859" s="90">
        <f t="shared" ca="1" si="1476"/>
        <v>84.214296841220218</v>
      </c>
      <c r="H7859" s="90">
        <f t="shared" ca="1" si="1470"/>
        <v>514.72152556474873</v>
      </c>
      <c r="I7859" s="90">
        <f t="shared" ca="1" si="1471"/>
        <v>382.3491313581564</v>
      </c>
      <c r="J7859" s="90">
        <f t="shared" ca="1" si="1472"/>
        <v>427.7030227859799</v>
      </c>
    </row>
    <row r="7860" spans="1:10" ht="12.75" x14ac:dyDescent="0.2">
      <c r="A7860" s="84">
        <v>7848</v>
      </c>
      <c r="B7860" s="90">
        <f t="shared" ca="1" si="1468"/>
        <v>406.10536240502819</v>
      </c>
      <c r="C7860" s="103">
        <f t="shared" ca="1" si="1477"/>
        <v>289.53303970975713</v>
      </c>
      <c r="D7860" s="103">
        <f t="shared" ca="1" si="1477"/>
        <v>336.96968766730657</v>
      </c>
      <c r="E7860" s="90">
        <f t="shared" ca="1" si="1476"/>
        <v>105.01342182326252</v>
      </c>
      <c r="F7860" s="90">
        <f t="shared" ca="1" si="1476"/>
        <v>52.914246695152571</v>
      </c>
      <c r="G7860" s="90">
        <f t="shared" ca="1" si="1476"/>
        <v>108.43636944926916</v>
      </c>
      <c r="H7860" s="90">
        <f t="shared" ca="1" si="1470"/>
        <v>511.11878422829068</v>
      </c>
      <c r="I7860" s="90">
        <f t="shared" ca="1" si="1471"/>
        <v>342.44728640490973</v>
      </c>
      <c r="J7860" s="90">
        <f t="shared" ca="1" si="1472"/>
        <v>445.40605711657577</v>
      </c>
    </row>
    <row r="7861" spans="1:10" ht="12.75" x14ac:dyDescent="0.2">
      <c r="A7861" s="84">
        <v>7849</v>
      </c>
      <c r="B7861" s="90">
        <f t="shared" ca="1" si="1468"/>
        <v>411.71009509076572</v>
      </c>
      <c r="C7861" s="103">
        <f t="shared" ca="1" si="1477"/>
        <v>297.54079101195731</v>
      </c>
      <c r="D7861" s="103">
        <f t="shared" ca="1" si="1477"/>
        <v>336.97062855634266</v>
      </c>
      <c r="E7861" s="90">
        <f t="shared" ca="1" si="1476"/>
        <v>120.09767804767117</v>
      </c>
      <c r="F7861" s="90">
        <f t="shared" ca="1" si="1476"/>
        <v>68.718216149549704</v>
      </c>
      <c r="G7861" s="90">
        <f t="shared" ca="1" si="1476"/>
        <v>95.375504076617759</v>
      </c>
      <c r="H7861" s="90">
        <f t="shared" ca="1" si="1470"/>
        <v>531.80777313843691</v>
      </c>
      <c r="I7861" s="90">
        <f t="shared" ca="1" si="1471"/>
        <v>366.25900716150704</v>
      </c>
      <c r="J7861" s="90">
        <f t="shared" ca="1" si="1472"/>
        <v>432.3461326329604</v>
      </c>
    </row>
    <row r="7862" spans="1:10" ht="12.75" x14ac:dyDescent="0.2">
      <c r="A7862" s="84">
        <v>7850</v>
      </c>
      <c r="B7862" s="90">
        <f t="shared" ca="1" si="1468"/>
        <v>409.29588023549388</v>
      </c>
      <c r="C7862" s="103">
        <f t="shared" ca="1" si="1477"/>
        <v>296.95389672060566</v>
      </c>
      <c r="D7862" s="103">
        <f t="shared" ca="1" si="1477"/>
        <v>346.71636361895042</v>
      </c>
      <c r="E7862" s="90">
        <f t="shared" ca="1" si="1476"/>
        <v>115.97105611637558</v>
      </c>
      <c r="F7862" s="90">
        <f t="shared" ca="1" si="1476"/>
        <v>75.908622055945145</v>
      </c>
      <c r="G7862" s="90">
        <f t="shared" ca="1" si="1476"/>
        <v>80.962203053399421</v>
      </c>
      <c r="H7862" s="90">
        <f t="shared" ca="1" si="1470"/>
        <v>525.2669363518695</v>
      </c>
      <c r="I7862" s="90">
        <f t="shared" ca="1" si="1471"/>
        <v>372.86251877655081</v>
      </c>
      <c r="J7862" s="90">
        <f t="shared" ca="1" si="1472"/>
        <v>427.67856667234986</v>
      </c>
    </row>
    <row r="7863" spans="1:10" ht="12.75" x14ac:dyDescent="0.2">
      <c r="A7863" s="84">
        <v>7851</v>
      </c>
      <c r="B7863" s="90">
        <f t="shared" ca="1" si="1468"/>
        <v>413.2117577601532</v>
      </c>
      <c r="C7863" s="103">
        <f t="shared" ca="1" si="1477"/>
        <v>296.48778306272095</v>
      </c>
      <c r="D7863" s="103">
        <f t="shared" ca="1" si="1477"/>
        <v>347.71784981297475</v>
      </c>
      <c r="E7863" s="90">
        <f t="shared" ca="1" si="1476"/>
        <v>112.68778635556316</v>
      </c>
      <c r="F7863" s="90">
        <f t="shared" ca="1" si="1476"/>
        <v>73.653198936789693</v>
      </c>
      <c r="G7863" s="90">
        <f t="shared" ca="1" si="1476"/>
        <v>88.820630871150939</v>
      </c>
      <c r="H7863" s="90">
        <f t="shared" ca="1" si="1470"/>
        <v>525.89954411571637</v>
      </c>
      <c r="I7863" s="90">
        <f t="shared" ca="1" si="1471"/>
        <v>370.14098199951064</v>
      </c>
      <c r="J7863" s="90">
        <f t="shared" ca="1" si="1472"/>
        <v>436.53848068412572</v>
      </c>
    </row>
    <row r="7864" spans="1:10" ht="12.75" x14ac:dyDescent="0.2">
      <c r="A7864" s="84">
        <v>7852</v>
      </c>
      <c r="B7864" s="90">
        <f t="shared" ca="1" si="1468"/>
        <v>412.74342953473302</v>
      </c>
      <c r="C7864" s="103">
        <f t="shared" ca="1" si="1477"/>
        <v>291.61031042731628</v>
      </c>
      <c r="D7864" s="103">
        <f t="shared" ca="1" si="1477"/>
        <v>341.47017691657936</v>
      </c>
      <c r="E7864" s="90">
        <f t="shared" ca="1" si="1476"/>
        <v>101.39256608234827</v>
      </c>
      <c r="F7864" s="90">
        <f t="shared" ca="1" si="1476"/>
        <v>73.939768318182146</v>
      </c>
      <c r="G7864" s="90">
        <f t="shared" ca="1" si="1476"/>
        <v>92.29186211943211</v>
      </c>
      <c r="H7864" s="90">
        <f t="shared" ca="1" si="1470"/>
        <v>514.13599561708133</v>
      </c>
      <c r="I7864" s="90">
        <f t="shared" ca="1" si="1471"/>
        <v>365.55007874549841</v>
      </c>
      <c r="J7864" s="90">
        <f t="shared" ca="1" si="1472"/>
        <v>433.76203903601146</v>
      </c>
    </row>
    <row r="7865" spans="1:10" ht="12.75" x14ac:dyDescent="0.2">
      <c r="A7865" s="84">
        <v>7853</v>
      </c>
      <c r="B7865" s="90">
        <f t="shared" ca="1" si="1468"/>
        <v>409.22371284627309</v>
      </c>
      <c r="C7865" s="103">
        <f t="shared" ca="1" si="1477"/>
        <v>296.43388276310816</v>
      </c>
      <c r="D7865" s="103">
        <f t="shared" ca="1" si="1477"/>
        <v>365.09130474305618</v>
      </c>
      <c r="E7865" s="90">
        <f t="shared" ca="1" si="1476"/>
        <v>113.01099873093609</v>
      </c>
      <c r="F7865" s="90">
        <f t="shared" ca="1" si="1476"/>
        <v>90.957035210387289</v>
      </c>
      <c r="G7865" s="90">
        <f t="shared" ca="1" si="1476"/>
        <v>94.391923562512062</v>
      </c>
      <c r="H7865" s="90">
        <f t="shared" ca="1" si="1470"/>
        <v>522.23471157720917</v>
      </c>
      <c r="I7865" s="90">
        <f t="shared" ca="1" si="1471"/>
        <v>387.39091797349545</v>
      </c>
      <c r="J7865" s="90">
        <f t="shared" ca="1" si="1472"/>
        <v>459.48322830556822</v>
      </c>
    </row>
    <row r="7866" spans="1:10" ht="12.75" x14ac:dyDescent="0.2">
      <c r="A7866" s="84">
        <v>7854</v>
      </c>
      <c r="B7866" s="90">
        <f t="shared" ca="1" si="1468"/>
        <v>403.69200214825707</v>
      </c>
      <c r="C7866" s="103">
        <f t="shared" ca="1" si="1477"/>
        <v>309.65894001127839</v>
      </c>
      <c r="D7866" s="103">
        <f t="shared" ca="1" si="1477"/>
        <v>329.48590955951306</v>
      </c>
      <c r="E7866" s="90">
        <f t="shared" ca="1" si="1476"/>
        <v>102.00334010873898</v>
      </c>
      <c r="F7866" s="90">
        <f t="shared" ca="1" si="1476"/>
        <v>82.875788908120924</v>
      </c>
      <c r="G7866" s="90">
        <f t="shared" ca="1" si="1476"/>
        <v>78.873582618229193</v>
      </c>
      <c r="H7866" s="90">
        <f t="shared" ca="1" si="1470"/>
        <v>505.69534225699607</v>
      </c>
      <c r="I7866" s="90">
        <f t="shared" ca="1" si="1471"/>
        <v>392.5347289193993</v>
      </c>
      <c r="J7866" s="90">
        <f t="shared" ca="1" si="1472"/>
        <v>408.35949217774225</v>
      </c>
    </row>
    <row r="7867" spans="1:10" ht="12.75" x14ac:dyDescent="0.2">
      <c r="A7867" s="84">
        <v>7855</v>
      </c>
      <c r="B7867" s="90">
        <f t="shared" ca="1" si="1468"/>
        <v>408.81269047869966</v>
      </c>
      <c r="C7867" s="103">
        <f t="shared" ca="1" si="1477"/>
        <v>292.56105886978929</v>
      </c>
      <c r="D7867" s="103">
        <f t="shared" ca="1" si="1477"/>
        <v>361.92459012274463</v>
      </c>
      <c r="E7867" s="90">
        <f t="shared" ca="1" si="1476"/>
        <v>114.35753074374263</v>
      </c>
      <c r="F7867" s="90">
        <f t="shared" ca="1" si="1476"/>
        <v>66.054671596956027</v>
      </c>
      <c r="G7867" s="90">
        <f t="shared" ca="1" si="1476"/>
        <v>93.03428041593844</v>
      </c>
      <c r="H7867" s="90">
        <f t="shared" ca="1" si="1470"/>
        <v>523.17022122244225</v>
      </c>
      <c r="I7867" s="90">
        <f t="shared" ca="1" si="1471"/>
        <v>358.61573046674533</v>
      </c>
      <c r="J7867" s="90">
        <f t="shared" ca="1" si="1472"/>
        <v>454.95887053868307</v>
      </c>
    </row>
    <row r="7868" spans="1:10" ht="12.75" x14ac:dyDescent="0.2">
      <c r="A7868" s="84">
        <v>7856</v>
      </c>
      <c r="B7868" s="90">
        <f t="shared" ca="1" si="1468"/>
        <v>402.10050098310154</v>
      </c>
      <c r="C7868" s="103">
        <f t="shared" ca="1" si="1477"/>
        <v>281.15338608378846</v>
      </c>
      <c r="D7868" s="103">
        <f t="shared" ca="1" si="1477"/>
        <v>335.80197059889127</v>
      </c>
      <c r="E7868" s="90">
        <f t="shared" ca="1" si="1476"/>
        <v>115.26639911122548</v>
      </c>
      <c r="F7868" s="90">
        <f t="shared" ca="1" si="1476"/>
        <v>91.334125491074445</v>
      </c>
      <c r="G7868" s="90">
        <f t="shared" ca="1" si="1476"/>
        <v>77.265547689419265</v>
      </c>
      <c r="H7868" s="90">
        <f t="shared" ca="1" si="1470"/>
        <v>517.36690009432698</v>
      </c>
      <c r="I7868" s="90">
        <f t="shared" ca="1" si="1471"/>
        <v>372.48751157486288</v>
      </c>
      <c r="J7868" s="90">
        <f t="shared" ca="1" si="1472"/>
        <v>413.06751828831057</v>
      </c>
    </row>
    <row r="7869" spans="1:10" ht="12.75" x14ac:dyDescent="0.2">
      <c r="A7869" s="84">
        <v>7857</v>
      </c>
      <c r="B7869" s="90">
        <f t="shared" ca="1" si="1468"/>
        <v>419.76392570928965</v>
      </c>
      <c r="C7869" s="103">
        <f t="shared" ca="1" si="1477"/>
        <v>279.65552217141857</v>
      </c>
      <c r="D7869" s="103">
        <f t="shared" ca="1" si="1477"/>
        <v>357.08470094334422</v>
      </c>
      <c r="E7869" s="90">
        <f t="shared" ca="1" si="1476"/>
        <v>110.98664608404175</v>
      </c>
      <c r="F7869" s="90">
        <f t="shared" ca="1" si="1476"/>
        <v>68.174681429645418</v>
      </c>
      <c r="G7869" s="90">
        <f t="shared" ca="1" si="1476"/>
        <v>83.404598556692733</v>
      </c>
      <c r="H7869" s="90">
        <f t="shared" ca="1" si="1470"/>
        <v>530.75057179333135</v>
      </c>
      <c r="I7869" s="90">
        <f t="shared" ca="1" si="1471"/>
        <v>347.830203601064</v>
      </c>
      <c r="J7869" s="90">
        <f t="shared" ca="1" si="1472"/>
        <v>440.48929950003696</v>
      </c>
    </row>
    <row r="7870" spans="1:10" ht="12.75" x14ac:dyDescent="0.2">
      <c r="A7870" s="84">
        <v>7858</v>
      </c>
      <c r="B7870" s="90">
        <f t="shared" ca="1" si="1468"/>
        <v>417.09334718968267</v>
      </c>
      <c r="C7870" s="103">
        <f t="shared" ref="C7870:G7885" ca="1" si="1478">NORMINV(RAND(),C$5,C$6)</f>
        <v>308.84886765007514</v>
      </c>
      <c r="D7870" s="103">
        <f t="shared" ca="1" si="1478"/>
        <v>328.56392496235662</v>
      </c>
      <c r="E7870" s="90">
        <f t="shared" ca="1" si="1478"/>
        <v>113.39813379855144</v>
      </c>
      <c r="F7870" s="90">
        <f t="shared" ca="1" si="1478"/>
        <v>77.093318620750694</v>
      </c>
      <c r="G7870" s="90">
        <f t="shared" ca="1" si="1478"/>
        <v>87.516689719405733</v>
      </c>
      <c r="H7870" s="90">
        <f t="shared" ca="1" si="1470"/>
        <v>530.49148098823412</v>
      </c>
      <c r="I7870" s="90">
        <f t="shared" ca="1" si="1471"/>
        <v>385.9421862708258</v>
      </c>
      <c r="J7870" s="90">
        <f t="shared" ca="1" si="1472"/>
        <v>416.08061468176237</v>
      </c>
    </row>
    <row r="7871" spans="1:10" ht="12.75" x14ac:dyDescent="0.2">
      <c r="A7871" s="84">
        <v>7859</v>
      </c>
      <c r="B7871" s="90">
        <f t="shared" ca="1" si="1468"/>
        <v>401.07630011999413</v>
      </c>
      <c r="C7871" s="103">
        <f t="shared" ref="C7871:D7885" ca="1" si="1479">NORMINV(RAND(),C$5,C$6)</f>
        <v>296.51939193020439</v>
      </c>
      <c r="D7871" s="103">
        <f t="shared" ca="1" si="1479"/>
        <v>342.94224407631879</v>
      </c>
      <c r="E7871" s="90">
        <f t="shared" ca="1" si="1478"/>
        <v>114.75443037191329</v>
      </c>
      <c r="F7871" s="90">
        <f t="shared" ca="1" si="1478"/>
        <v>88.82577763168679</v>
      </c>
      <c r="G7871" s="90">
        <f t="shared" ca="1" si="1478"/>
        <v>104.36684786086896</v>
      </c>
      <c r="H7871" s="90">
        <f t="shared" ca="1" si="1470"/>
        <v>515.83073049190739</v>
      </c>
      <c r="I7871" s="90">
        <f t="shared" ca="1" si="1471"/>
        <v>385.34516956189117</v>
      </c>
      <c r="J7871" s="90">
        <f t="shared" ca="1" si="1472"/>
        <v>447.30909193718776</v>
      </c>
    </row>
    <row r="7872" spans="1:10" ht="12.75" x14ac:dyDescent="0.2">
      <c r="A7872" s="84">
        <v>7860</v>
      </c>
      <c r="B7872" s="90">
        <f t="shared" ca="1" si="1468"/>
        <v>410.01683139241402</v>
      </c>
      <c r="C7872" s="103">
        <f t="shared" ca="1" si="1479"/>
        <v>316.92975454805105</v>
      </c>
      <c r="D7872" s="103">
        <f t="shared" ca="1" si="1479"/>
        <v>347.96065348681191</v>
      </c>
      <c r="E7872" s="90">
        <f t="shared" ca="1" si="1478"/>
        <v>105.19245573826484</v>
      </c>
      <c r="F7872" s="90">
        <f t="shared" ca="1" si="1478"/>
        <v>96.509576731453137</v>
      </c>
      <c r="G7872" s="90">
        <f t="shared" ca="1" si="1478"/>
        <v>108.28132061137372</v>
      </c>
      <c r="H7872" s="90">
        <f t="shared" ca="1" si="1470"/>
        <v>515.20928713067883</v>
      </c>
      <c r="I7872" s="90">
        <f t="shared" ca="1" si="1471"/>
        <v>413.43933127950419</v>
      </c>
      <c r="J7872" s="90">
        <f t="shared" ca="1" si="1472"/>
        <v>456.24197409818561</v>
      </c>
    </row>
    <row r="7873" spans="1:10" ht="12.75" x14ac:dyDescent="0.2">
      <c r="A7873" s="84">
        <v>7861</v>
      </c>
      <c r="B7873" s="90">
        <f t="shared" ca="1" si="1468"/>
        <v>409.29746237999422</v>
      </c>
      <c r="C7873" s="103">
        <f t="shared" ca="1" si="1479"/>
        <v>273.34947365424512</v>
      </c>
      <c r="D7873" s="103">
        <f t="shared" ca="1" si="1479"/>
        <v>357.56065484290548</v>
      </c>
      <c r="E7873" s="90">
        <f t="shared" ca="1" si="1478"/>
        <v>102.96313484042032</v>
      </c>
      <c r="F7873" s="90">
        <f t="shared" ca="1" si="1478"/>
        <v>80.094301795771742</v>
      </c>
      <c r="G7873" s="90">
        <f t="shared" ca="1" si="1478"/>
        <v>95.277188909790567</v>
      </c>
      <c r="H7873" s="90">
        <f t="shared" ca="1" si="1470"/>
        <v>512.26059722041452</v>
      </c>
      <c r="I7873" s="90">
        <f t="shared" ca="1" si="1471"/>
        <v>353.44377545001686</v>
      </c>
      <c r="J7873" s="90">
        <f t="shared" ca="1" si="1472"/>
        <v>452.83784375269602</v>
      </c>
    </row>
    <row r="7874" spans="1:10" ht="12.75" x14ac:dyDescent="0.2">
      <c r="A7874" s="84">
        <v>7862</v>
      </c>
      <c r="B7874" s="90">
        <f t="shared" ca="1" si="1468"/>
        <v>407.97396353660412</v>
      </c>
      <c r="C7874" s="103">
        <f t="shared" ca="1" si="1479"/>
        <v>288.06747225707306</v>
      </c>
      <c r="D7874" s="103">
        <f t="shared" ca="1" si="1479"/>
        <v>326.62005062919604</v>
      </c>
      <c r="E7874" s="90">
        <f t="shared" ca="1" si="1478"/>
        <v>113.6319224769275</v>
      </c>
      <c r="F7874" s="90">
        <f t="shared" ca="1" si="1478"/>
        <v>78.160578241387029</v>
      </c>
      <c r="G7874" s="90">
        <f t="shared" ca="1" si="1478"/>
        <v>97.593913761332686</v>
      </c>
      <c r="H7874" s="90">
        <f t="shared" ca="1" si="1470"/>
        <v>521.60588601353163</v>
      </c>
      <c r="I7874" s="90">
        <f t="shared" ca="1" si="1471"/>
        <v>366.22805049846011</v>
      </c>
      <c r="J7874" s="90">
        <f t="shared" ca="1" si="1472"/>
        <v>424.21396439052876</v>
      </c>
    </row>
    <row r="7875" spans="1:10" ht="12.75" x14ac:dyDescent="0.2">
      <c r="A7875" s="84">
        <v>7863</v>
      </c>
      <c r="B7875" s="90">
        <f t="shared" ca="1" si="1468"/>
        <v>415.93097403321156</v>
      </c>
      <c r="C7875" s="103">
        <f t="shared" ca="1" si="1479"/>
        <v>304.51697221683099</v>
      </c>
      <c r="D7875" s="103">
        <f t="shared" ca="1" si="1479"/>
        <v>348.59140604161672</v>
      </c>
      <c r="E7875" s="90">
        <f t="shared" ca="1" si="1478"/>
        <v>108.84556756358387</v>
      </c>
      <c r="F7875" s="90">
        <f t="shared" ca="1" si="1478"/>
        <v>74.801416456260839</v>
      </c>
      <c r="G7875" s="90">
        <f t="shared" ca="1" si="1478"/>
        <v>94.659589846186208</v>
      </c>
      <c r="H7875" s="90">
        <f t="shared" ca="1" si="1470"/>
        <v>524.77654159679537</v>
      </c>
      <c r="I7875" s="90">
        <f t="shared" ca="1" si="1471"/>
        <v>379.31838867309182</v>
      </c>
      <c r="J7875" s="90">
        <f t="shared" ca="1" si="1472"/>
        <v>443.2509958878029</v>
      </c>
    </row>
    <row r="7876" spans="1:10" ht="12.75" x14ac:dyDescent="0.2">
      <c r="A7876" s="84">
        <v>7864</v>
      </c>
      <c r="B7876" s="90">
        <f t="shared" ca="1" si="1468"/>
        <v>411.63288860082952</v>
      </c>
      <c r="C7876" s="103">
        <f t="shared" ca="1" si="1479"/>
        <v>295.0985444027412</v>
      </c>
      <c r="D7876" s="103">
        <f t="shared" ca="1" si="1479"/>
        <v>350.97751468378982</v>
      </c>
      <c r="E7876" s="90">
        <f t="shared" ca="1" si="1478"/>
        <v>119.1919625440143</v>
      </c>
      <c r="F7876" s="90">
        <f t="shared" ca="1" si="1478"/>
        <v>71.8330436365015</v>
      </c>
      <c r="G7876" s="90">
        <f t="shared" ca="1" si="1478"/>
        <v>81.003828131628481</v>
      </c>
      <c r="H7876" s="90">
        <f t="shared" ca="1" si="1470"/>
        <v>530.82485114484382</v>
      </c>
      <c r="I7876" s="90">
        <f t="shared" ca="1" si="1471"/>
        <v>366.93158803924268</v>
      </c>
      <c r="J7876" s="90">
        <f t="shared" ca="1" si="1472"/>
        <v>431.98134281541832</v>
      </c>
    </row>
    <row r="7877" spans="1:10" ht="12.75" x14ac:dyDescent="0.2">
      <c r="A7877" s="84">
        <v>7865</v>
      </c>
      <c r="B7877" s="90">
        <f t="shared" ca="1" si="1468"/>
        <v>405.18472306381045</v>
      </c>
      <c r="C7877" s="103">
        <f t="shared" ca="1" si="1479"/>
        <v>297.89201478085829</v>
      </c>
      <c r="D7877" s="103">
        <f t="shared" ca="1" si="1479"/>
        <v>353.46561198714312</v>
      </c>
      <c r="E7877" s="90">
        <f t="shared" ca="1" si="1478"/>
        <v>113.34255898383627</v>
      </c>
      <c r="F7877" s="90">
        <f t="shared" ca="1" si="1478"/>
        <v>81.50196719899148</v>
      </c>
      <c r="G7877" s="90">
        <f t="shared" ca="1" si="1478"/>
        <v>80.357546991131287</v>
      </c>
      <c r="H7877" s="90">
        <f t="shared" ca="1" si="1470"/>
        <v>518.52728204764674</v>
      </c>
      <c r="I7877" s="90">
        <f t="shared" ca="1" si="1471"/>
        <v>379.39398197984974</v>
      </c>
      <c r="J7877" s="90">
        <f t="shared" ca="1" si="1472"/>
        <v>433.82315897827442</v>
      </c>
    </row>
    <row r="7878" spans="1:10" ht="12.75" x14ac:dyDescent="0.2">
      <c r="A7878" s="84">
        <v>7866</v>
      </c>
      <c r="B7878" s="90">
        <f t="shared" ca="1" si="1468"/>
        <v>416.8722545137519</v>
      </c>
      <c r="C7878" s="103">
        <f t="shared" ca="1" si="1479"/>
        <v>287.23179105179361</v>
      </c>
      <c r="D7878" s="103">
        <f t="shared" ca="1" si="1479"/>
        <v>339.56466439315534</v>
      </c>
      <c r="E7878" s="90">
        <f t="shared" ca="1" si="1478"/>
        <v>113.05648988034964</v>
      </c>
      <c r="F7878" s="90">
        <f t="shared" ca="1" si="1478"/>
        <v>76.320854194158528</v>
      </c>
      <c r="G7878" s="90">
        <f t="shared" ca="1" si="1478"/>
        <v>82.831089412973029</v>
      </c>
      <c r="H7878" s="90">
        <f t="shared" ca="1" si="1470"/>
        <v>529.9287443941015</v>
      </c>
      <c r="I7878" s="90">
        <f t="shared" ca="1" si="1471"/>
        <v>363.55264524595214</v>
      </c>
      <c r="J7878" s="90">
        <f t="shared" ca="1" si="1472"/>
        <v>422.39575380612837</v>
      </c>
    </row>
    <row r="7879" spans="1:10" ht="12.75" x14ac:dyDescent="0.2">
      <c r="A7879" s="84">
        <v>7867</v>
      </c>
      <c r="B7879" s="90">
        <f t="shared" ca="1" si="1468"/>
        <v>425.75057888742862</v>
      </c>
      <c r="C7879" s="103">
        <f t="shared" ca="1" si="1479"/>
        <v>288.54189056022716</v>
      </c>
      <c r="D7879" s="103">
        <f t="shared" ca="1" si="1479"/>
        <v>347.244823998318</v>
      </c>
      <c r="E7879" s="90">
        <f t="shared" ca="1" si="1478"/>
        <v>105.85436997249612</v>
      </c>
      <c r="F7879" s="90">
        <f t="shared" ca="1" si="1478"/>
        <v>67.871793128694065</v>
      </c>
      <c r="G7879" s="90">
        <f t="shared" ca="1" si="1478"/>
        <v>98.409126136614617</v>
      </c>
      <c r="H7879" s="90">
        <f t="shared" ca="1" si="1470"/>
        <v>531.60494885992478</v>
      </c>
      <c r="I7879" s="90">
        <f t="shared" ca="1" si="1471"/>
        <v>356.4136836889212</v>
      </c>
      <c r="J7879" s="90">
        <f t="shared" ca="1" si="1472"/>
        <v>445.65395013493264</v>
      </c>
    </row>
    <row r="7880" spans="1:10" ht="12.75" x14ac:dyDescent="0.2">
      <c r="A7880" s="84">
        <v>7868</v>
      </c>
      <c r="B7880" s="90">
        <f t="shared" ca="1" si="1468"/>
        <v>416.33317532461388</v>
      </c>
      <c r="C7880" s="103">
        <f t="shared" ca="1" si="1479"/>
        <v>290.61141902077651</v>
      </c>
      <c r="D7880" s="103">
        <f t="shared" ca="1" si="1479"/>
        <v>352.4755860432748</v>
      </c>
      <c r="E7880" s="90">
        <f t="shared" ca="1" si="1478"/>
        <v>115.29065429321156</v>
      </c>
      <c r="F7880" s="90">
        <f t="shared" ca="1" si="1478"/>
        <v>92.558300534405063</v>
      </c>
      <c r="G7880" s="90">
        <f t="shared" ca="1" si="1478"/>
        <v>95.444190997466194</v>
      </c>
      <c r="H7880" s="90">
        <f t="shared" ca="1" si="1470"/>
        <v>531.62382961782544</v>
      </c>
      <c r="I7880" s="90">
        <f t="shared" ca="1" si="1471"/>
        <v>383.16971955518159</v>
      </c>
      <c r="J7880" s="90">
        <f t="shared" ca="1" si="1472"/>
        <v>447.919777040741</v>
      </c>
    </row>
    <row r="7881" spans="1:10" ht="12.75" x14ac:dyDescent="0.2">
      <c r="A7881" s="84">
        <v>7869</v>
      </c>
      <c r="B7881" s="90">
        <f t="shared" ca="1" si="1468"/>
        <v>398.55026638361733</v>
      </c>
      <c r="C7881" s="103">
        <f t="shared" ca="1" si="1479"/>
        <v>289.2366074961306</v>
      </c>
      <c r="D7881" s="103">
        <f t="shared" ca="1" si="1479"/>
        <v>339.12268490843803</v>
      </c>
      <c r="E7881" s="90">
        <f t="shared" ca="1" si="1478"/>
        <v>104.01684175442357</v>
      </c>
      <c r="F7881" s="90">
        <f t="shared" ca="1" si="1478"/>
        <v>76.556699036968411</v>
      </c>
      <c r="G7881" s="90">
        <f t="shared" ca="1" si="1478"/>
        <v>118.28816273636693</v>
      </c>
      <c r="H7881" s="90">
        <f t="shared" ca="1" si="1470"/>
        <v>502.56710813804091</v>
      </c>
      <c r="I7881" s="90">
        <f t="shared" ca="1" si="1471"/>
        <v>365.79330653309898</v>
      </c>
      <c r="J7881" s="90">
        <f t="shared" ca="1" si="1472"/>
        <v>457.41084764480496</v>
      </c>
    </row>
    <row r="7882" spans="1:10" ht="12.75" x14ac:dyDescent="0.2">
      <c r="A7882" s="84">
        <v>7870</v>
      </c>
      <c r="B7882" s="90">
        <f t="shared" ca="1" si="1468"/>
        <v>410.97245002404986</v>
      </c>
      <c r="C7882" s="103">
        <f t="shared" ca="1" si="1479"/>
        <v>305.85079351086574</v>
      </c>
      <c r="D7882" s="103">
        <f t="shared" ca="1" si="1479"/>
        <v>372.39325857117126</v>
      </c>
      <c r="E7882" s="90">
        <f t="shared" ca="1" si="1478"/>
        <v>113.57065367637475</v>
      </c>
      <c r="F7882" s="90">
        <f t="shared" ca="1" si="1478"/>
        <v>102.62060769818838</v>
      </c>
      <c r="G7882" s="90">
        <f t="shared" ca="1" si="1478"/>
        <v>98.842411442391878</v>
      </c>
      <c r="H7882" s="90">
        <f t="shared" ca="1" si="1470"/>
        <v>524.54310370042458</v>
      </c>
      <c r="I7882" s="90">
        <f t="shared" ca="1" si="1471"/>
        <v>408.47140120905414</v>
      </c>
      <c r="J7882" s="90">
        <f t="shared" ca="1" si="1472"/>
        <v>471.23567001356315</v>
      </c>
    </row>
    <row r="7883" spans="1:10" ht="12.75" x14ac:dyDescent="0.2">
      <c r="A7883" s="84">
        <v>7871</v>
      </c>
      <c r="B7883" s="90">
        <f t="shared" ca="1" si="1468"/>
        <v>403.91368624865976</v>
      </c>
      <c r="C7883" s="103">
        <f t="shared" ca="1" si="1479"/>
        <v>308.51198770960519</v>
      </c>
      <c r="D7883" s="103">
        <f t="shared" ca="1" si="1479"/>
        <v>337.35715935305615</v>
      </c>
      <c r="E7883" s="90">
        <f t="shared" ca="1" si="1478"/>
        <v>115.04277881491765</v>
      </c>
      <c r="F7883" s="90">
        <f t="shared" ca="1" si="1478"/>
        <v>97.791443281700808</v>
      </c>
      <c r="G7883" s="90">
        <f t="shared" ca="1" si="1478"/>
        <v>86.434881619416018</v>
      </c>
      <c r="H7883" s="90">
        <f t="shared" ca="1" si="1470"/>
        <v>518.95646506357741</v>
      </c>
      <c r="I7883" s="90">
        <f t="shared" ca="1" si="1471"/>
        <v>406.30343099130602</v>
      </c>
      <c r="J7883" s="90">
        <f t="shared" ca="1" si="1472"/>
        <v>423.79204097247214</v>
      </c>
    </row>
    <row r="7884" spans="1:10" ht="12.75" x14ac:dyDescent="0.2">
      <c r="A7884" s="84">
        <v>7872</v>
      </c>
      <c r="B7884" s="90">
        <f t="shared" ca="1" si="1468"/>
        <v>419.22831309480461</v>
      </c>
      <c r="C7884" s="103">
        <f t="shared" ca="1" si="1479"/>
        <v>295.1614551701382</v>
      </c>
      <c r="D7884" s="103">
        <f t="shared" ca="1" si="1479"/>
        <v>343.4955780487295</v>
      </c>
      <c r="E7884" s="90">
        <f t="shared" ca="1" si="1478"/>
        <v>115.09204021240357</v>
      </c>
      <c r="F7884" s="90">
        <f t="shared" ca="1" si="1478"/>
        <v>93.607509162868936</v>
      </c>
      <c r="G7884" s="90">
        <f t="shared" ca="1" si="1478"/>
        <v>88.970445290853306</v>
      </c>
      <c r="H7884" s="90">
        <f t="shared" ca="1" si="1470"/>
        <v>534.32035330720817</v>
      </c>
      <c r="I7884" s="90">
        <f t="shared" ca="1" si="1471"/>
        <v>388.76896433300715</v>
      </c>
      <c r="J7884" s="90">
        <f t="shared" ca="1" si="1472"/>
        <v>432.46602333958282</v>
      </c>
    </row>
    <row r="7885" spans="1:10" ht="12.75" x14ac:dyDescent="0.2">
      <c r="A7885" s="84">
        <v>7873</v>
      </c>
      <c r="B7885" s="90">
        <f t="shared" ca="1" si="1468"/>
        <v>399.3226188169694</v>
      </c>
      <c r="C7885" s="103">
        <f t="shared" ca="1" si="1479"/>
        <v>294.27248785610379</v>
      </c>
      <c r="D7885" s="103">
        <f t="shared" ca="1" si="1479"/>
        <v>330.57574632357603</v>
      </c>
      <c r="E7885" s="90">
        <f t="shared" ca="1" si="1478"/>
        <v>111.98929887142708</v>
      </c>
      <c r="F7885" s="90">
        <f t="shared" ca="1" si="1478"/>
        <v>86.215104363309337</v>
      </c>
      <c r="G7885" s="90">
        <f t="shared" ca="1" si="1478"/>
        <v>105.39728903440836</v>
      </c>
      <c r="H7885" s="90">
        <f t="shared" ca="1" si="1470"/>
        <v>511.31191768839648</v>
      </c>
      <c r="I7885" s="90">
        <f t="shared" ca="1" si="1471"/>
        <v>380.48759221941316</v>
      </c>
      <c r="J7885" s="90">
        <f t="shared" ca="1" si="1472"/>
        <v>435.97303535798437</v>
      </c>
    </row>
    <row r="7886" spans="1:10" ht="12.75" x14ac:dyDescent="0.2">
      <c r="A7886" s="84">
        <v>7874</v>
      </c>
      <c r="B7886" s="90">
        <f t="shared" ref="B7886:B7949" ca="1" si="1480">NORMINV(RAND(),B$5,B$6)</f>
        <v>420.63861999835649</v>
      </c>
      <c r="C7886" s="103">
        <f t="shared" ref="C7886:G7901" ca="1" si="1481">NORMINV(RAND(),C$5,C$6)</f>
        <v>300.54518989924532</v>
      </c>
      <c r="D7886" s="103">
        <f t="shared" ca="1" si="1481"/>
        <v>346.10395592889626</v>
      </c>
      <c r="E7886" s="90">
        <f t="shared" ca="1" si="1481"/>
        <v>107.86607994993744</v>
      </c>
      <c r="F7886" s="90">
        <f t="shared" ca="1" si="1481"/>
        <v>79.390652415217446</v>
      </c>
      <c r="G7886" s="90">
        <f t="shared" ca="1" si="1481"/>
        <v>82.84371981340918</v>
      </c>
      <c r="H7886" s="90">
        <f t="shared" ref="H7886:H7949" ca="1" si="1482">+B7886+E7886</f>
        <v>528.50469994829393</v>
      </c>
      <c r="I7886" s="90">
        <f t="shared" ref="I7886:I7949" ca="1" si="1483">+C7886+F7886</f>
        <v>379.93584231446277</v>
      </c>
      <c r="J7886" s="90">
        <f t="shared" ref="J7886:J7949" ca="1" si="1484">+D7886+G7886</f>
        <v>428.94767574230542</v>
      </c>
    </row>
    <row r="7887" spans="1:10" ht="12.75" x14ac:dyDescent="0.2">
      <c r="A7887" s="84">
        <v>7875</v>
      </c>
      <c r="B7887" s="90">
        <f t="shared" ca="1" si="1480"/>
        <v>408.07361399794843</v>
      </c>
      <c r="C7887" s="103">
        <f t="shared" ref="C7887:D7901" ca="1" si="1485">NORMINV(RAND(),C$5,C$6)</f>
        <v>291.34241337044421</v>
      </c>
      <c r="D7887" s="103">
        <f t="shared" ca="1" si="1485"/>
        <v>355.05776795718049</v>
      </c>
      <c r="E7887" s="90">
        <f t="shared" ca="1" si="1481"/>
        <v>104.10277981406426</v>
      </c>
      <c r="F7887" s="90">
        <f t="shared" ca="1" si="1481"/>
        <v>77.699193476692656</v>
      </c>
      <c r="G7887" s="90">
        <f t="shared" ca="1" si="1481"/>
        <v>113.69375160032122</v>
      </c>
      <c r="H7887" s="90">
        <f t="shared" ca="1" si="1482"/>
        <v>512.17639381201275</v>
      </c>
      <c r="I7887" s="90">
        <f t="shared" ca="1" si="1483"/>
        <v>369.04160684713685</v>
      </c>
      <c r="J7887" s="90">
        <f t="shared" ca="1" si="1484"/>
        <v>468.75151955750169</v>
      </c>
    </row>
    <row r="7888" spans="1:10" ht="12.75" x14ac:dyDescent="0.2">
      <c r="A7888" s="84">
        <v>7876</v>
      </c>
      <c r="B7888" s="90">
        <f t="shared" ca="1" si="1480"/>
        <v>406.03758639859399</v>
      </c>
      <c r="C7888" s="103">
        <f t="shared" ca="1" si="1485"/>
        <v>312.33153912901764</v>
      </c>
      <c r="D7888" s="103">
        <f t="shared" ca="1" si="1485"/>
        <v>332.91919473119225</v>
      </c>
      <c r="E7888" s="90">
        <f t="shared" ca="1" si="1481"/>
        <v>112.25400512693045</v>
      </c>
      <c r="F7888" s="90">
        <f t="shared" ca="1" si="1481"/>
        <v>74.036938693046494</v>
      </c>
      <c r="G7888" s="90">
        <f t="shared" ca="1" si="1481"/>
        <v>105.04441493502981</v>
      </c>
      <c r="H7888" s="90">
        <f t="shared" ca="1" si="1482"/>
        <v>518.29159152552438</v>
      </c>
      <c r="I7888" s="90">
        <f t="shared" ca="1" si="1483"/>
        <v>386.36847782206416</v>
      </c>
      <c r="J7888" s="90">
        <f t="shared" ca="1" si="1484"/>
        <v>437.96360966622206</v>
      </c>
    </row>
    <row r="7889" spans="1:10" ht="12.75" x14ac:dyDescent="0.2">
      <c r="A7889" s="84">
        <v>7877</v>
      </c>
      <c r="B7889" s="90">
        <f t="shared" ca="1" si="1480"/>
        <v>411.94624826264311</v>
      </c>
      <c r="C7889" s="103">
        <f t="shared" ca="1" si="1485"/>
        <v>306.51856217327986</v>
      </c>
      <c r="D7889" s="103">
        <f t="shared" ca="1" si="1485"/>
        <v>323.79711220494357</v>
      </c>
      <c r="E7889" s="90">
        <f t="shared" ca="1" si="1481"/>
        <v>106.19970162528392</v>
      </c>
      <c r="F7889" s="90">
        <f t="shared" ca="1" si="1481"/>
        <v>108.10365576388961</v>
      </c>
      <c r="G7889" s="90">
        <f t="shared" ca="1" si="1481"/>
        <v>80.94405862644895</v>
      </c>
      <c r="H7889" s="90">
        <f t="shared" ca="1" si="1482"/>
        <v>518.14594988792703</v>
      </c>
      <c r="I7889" s="90">
        <f t="shared" ca="1" si="1483"/>
        <v>414.62221793716947</v>
      </c>
      <c r="J7889" s="90">
        <f t="shared" ca="1" si="1484"/>
        <v>404.74117083139254</v>
      </c>
    </row>
    <row r="7890" spans="1:10" ht="12.75" x14ac:dyDescent="0.2">
      <c r="A7890" s="84">
        <v>7878</v>
      </c>
      <c r="B7890" s="90">
        <f t="shared" ca="1" si="1480"/>
        <v>415.12030056540493</v>
      </c>
      <c r="C7890" s="103">
        <f t="shared" ca="1" si="1485"/>
        <v>303.45724944358881</v>
      </c>
      <c r="D7890" s="103">
        <f t="shared" ca="1" si="1485"/>
        <v>334.62143022283612</v>
      </c>
      <c r="E7890" s="90">
        <f t="shared" ca="1" si="1481"/>
        <v>111.04240585784434</v>
      </c>
      <c r="F7890" s="90">
        <f t="shared" ca="1" si="1481"/>
        <v>71.627852168554256</v>
      </c>
      <c r="G7890" s="90">
        <f t="shared" ca="1" si="1481"/>
        <v>88.830788063785008</v>
      </c>
      <c r="H7890" s="90">
        <f t="shared" ca="1" si="1482"/>
        <v>526.16270642324923</v>
      </c>
      <c r="I7890" s="90">
        <f t="shared" ca="1" si="1483"/>
        <v>375.08510161214303</v>
      </c>
      <c r="J7890" s="90">
        <f t="shared" ca="1" si="1484"/>
        <v>423.45221828662113</v>
      </c>
    </row>
    <row r="7891" spans="1:10" ht="12.75" x14ac:dyDescent="0.2">
      <c r="A7891" s="84">
        <v>7879</v>
      </c>
      <c r="B7891" s="90">
        <f t="shared" ca="1" si="1480"/>
        <v>410.55962249583962</v>
      </c>
      <c r="C7891" s="103">
        <f t="shared" ca="1" si="1485"/>
        <v>297.89061454629854</v>
      </c>
      <c r="D7891" s="103">
        <f t="shared" ca="1" si="1485"/>
        <v>355.28418497343864</v>
      </c>
      <c r="E7891" s="90">
        <f t="shared" ca="1" si="1481"/>
        <v>119.13131389241076</v>
      </c>
      <c r="F7891" s="90">
        <f t="shared" ca="1" si="1481"/>
        <v>86.819795577221697</v>
      </c>
      <c r="G7891" s="90">
        <f t="shared" ca="1" si="1481"/>
        <v>93.747785792806852</v>
      </c>
      <c r="H7891" s="90">
        <f t="shared" ca="1" si="1482"/>
        <v>529.69093638825041</v>
      </c>
      <c r="I7891" s="90">
        <f t="shared" ca="1" si="1483"/>
        <v>384.71041012352021</v>
      </c>
      <c r="J7891" s="90">
        <f t="shared" ca="1" si="1484"/>
        <v>449.03197076624548</v>
      </c>
    </row>
    <row r="7892" spans="1:10" ht="12.75" x14ac:dyDescent="0.2">
      <c r="A7892" s="84">
        <v>7880</v>
      </c>
      <c r="B7892" s="90">
        <f t="shared" ca="1" si="1480"/>
        <v>401.87384771213704</v>
      </c>
      <c r="C7892" s="103">
        <f t="shared" ca="1" si="1485"/>
        <v>287.55583083303139</v>
      </c>
      <c r="D7892" s="103">
        <f t="shared" ca="1" si="1485"/>
        <v>342.52666313447151</v>
      </c>
      <c r="E7892" s="90">
        <f t="shared" ca="1" si="1481"/>
        <v>109.1148000186633</v>
      </c>
      <c r="F7892" s="90">
        <f t="shared" ca="1" si="1481"/>
        <v>73.515483958106984</v>
      </c>
      <c r="G7892" s="90">
        <f t="shared" ca="1" si="1481"/>
        <v>110.84932109655585</v>
      </c>
      <c r="H7892" s="90">
        <f t="shared" ca="1" si="1482"/>
        <v>510.98864773080032</v>
      </c>
      <c r="I7892" s="90">
        <f t="shared" ca="1" si="1483"/>
        <v>361.07131479113838</v>
      </c>
      <c r="J7892" s="90">
        <f t="shared" ca="1" si="1484"/>
        <v>453.37598423102736</v>
      </c>
    </row>
    <row r="7893" spans="1:10" ht="12.75" x14ac:dyDescent="0.2">
      <c r="A7893" s="84">
        <v>7881</v>
      </c>
      <c r="B7893" s="90">
        <f t="shared" ca="1" si="1480"/>
        <v>415.02568820883653</v>
      </c>
      <c r="C7893" s="103">
        <f t="shared" ca="1" si="1485"/>
        <v>291.98051873442722</v>
      </c>
      <c r="D7893" s="103">
        <f t="shared" ca="1" si="1485"/>
        <v>363.16924577404245</v>
      </c>
      <c r="E7893" s="90">
        <f t="shared" ca="1" si="1481"/>
        <v>105.4983757788419</v>
      </c>
      <c r="F7893" s="90">
        <f t="shared" ca="1" si="1481"/>
        <v>71.087654215640725</v>
      </c>
      <c r="G7893" s="90">
        <f t="shared" ca="1" si="1481"/>
        <v>95.168623680881936</v>
      </c>
      <c r="H7893" s="90">
        <f t="shared" ca="1" si="1482"/>
        <v>520.52406398767846</v>
      </c>
      <c r="I7893" s="90">
        <f t="shared" ca="1" si="1483"/>
        <v>363.06817295006795</v>
      </c>
      <c r="J7893" s="90">
        <f t="shared" ca="1" si="1484"/>
        <v>458.33786945492437</v>
      </c>
    </row>
    <row r="7894" spans="1:10" ht="12.75" x14ac:dyDescent="0.2">
      <c r="A7894" s="84">
        <v>7882</v>
      </c>
      <c r="B7894" s="90">
        <f t="shared" ca="1" si="1480"/>
        <v>403.24072719671153</v>
      </c>
      <c r="C7894" s="103">
        <f t="shared" ca="1" si="1485"/>
        <v>294.58476631359389</v>
      </c>
      <c r="D7894" s="103">
        <f t="shared" ca="1" si="1485"/>
        <v>338.059813713675</v>
      </c>
      <c r="E7894" s="90">
        <f t="shared" ca="1" si="1481"/>
        <v>104.77795202564691</v>
      </c>
      <c r="F7894" s="90">
        <f t="shared" ca="1" si="1481"/>
        <v>84.124904013223528</v>
      </c>
      <c r="G7894" s="90">
        <f t="shared" ca="1" si="1481"/>
        <v>92.830738227452841</v>
      </c>
      <c r="H7894" s="90">
        <f t="shared" ca="1" si="1482"/>
        <v>508.01867922235846</v>
      </c>
      <c r="I7894" s="90">
        <f t="shared" ca="1" si="1483"/>
        <v>378.70967032681745</v>
      </c>
      <c r="J7894" s="90">
        <f t="shared" ca="1" si="1484"/>
        <v>430.89055194112785</v>
      </c>
    </row>
    <row r="7895" spans="1:10" ht="12.75" x14ac:dyDescent="0.2">
      <c r="A7895" s="84">
        <v>7883</v>
      </c>
      <c r="B7895" s="90">
        <f t="shared" ca="1" si="1480"/>
        <v>412.75250784151598</v>
      </c>
      <c r="C7895" s="103">
        <f t="shared" ca="1" si="1485"/>
        <v>296.42414830942585</v>
      </c>
      <c r="D7895" s="103">
        <f t="shared" ca="1" si="1485"/>
        <v>345.59465224403777</v>
      </c>
      <c r="E7895" s="90">
        <f t="shared" ca="1" si="1481"/>
        <v>108.44039041181888</v>
      </c>
      <c r="F7895" s="90">
        <f t="shared" ca="1" si="1481"/>
        <v>93.685131076385858</v>
      </c>
      <c r="G7895" s="90">
        <f t="shared" ca="1" si="1481"/>
        <v>94.173332585812815</v>
      </c>
      <c r="H7895" s="90">
        <f t="shared" ca="1" si="1482"/>
        <v>521.19289825333487</v>
      </c>
      <c r="I7895" s="90">
        <f t="shared" ca="1" si="1483"/>
        <v>390.1092793858117</v>
      </c>
      <c r="J7895" s="90">
        <f t="shared" ca="1" si="1484"/>
        <v>439.7679848298506</v>
      </c>
    </row>
    <row r="7896" spans="1:10" ht="12.75" x14ac:dyDescent="0.2">
      <c r="A7896" s="84">
        <v>7884</v>
      </c>
      <c r="B7896" s="90">
        <f t="shared" ca="1" si="1480"/>
        <v>415.2956454753882</v>
      </c>
      <c r="C7896" s="103">
        <f t="shared" ca="1" si="1485"/>
        <v>283.12062877930805</v>
      </c>
      <c r="D7896" s="103">
        <f t="shared" ca="1" si="1485"/>
        <v>334.67287108170757</v>
      </c>
      <c r="E7896" s="90">
        <f t="shared" ca="1" si="1481"/>
        <v>113.15337724319184</v>
      </c>
      <c r="F7896" s="90">
        <f t="shared" ca="1" si="1481"/>
        <v>80.889162195034231</v>
      </c>
      <c r="G7896" s="90">
        <f t="shared" ca="1" si="1481"/>
        <v>76.460858206943442</v>
      </c>
      <c r="H7896" s="90">
        <f t="shared" ca="1" si="1482"/>
        <v>528.44902271858007</v>
      </c>
      <c r="I7896" s="90">
        <f t="shared" ca="1" si="1483"/>
        <v>364.00979097434231</v>
      </c>
      <c r="J7896" s="90">
        <f t="shared" ca="1" si="1484"/>
        <v>411.13372928865101</v>
      </c>
    </row>
    <row r="7897" spans="1:10" ht="12.75" x14ac:dyDescent="0.2">
      <c r="A7897" s="84">
        <v>7885</v>
      </c>
      <c r="B7897" s="90">
        <f t="shared" ca="1" si="1480"/>
        <v>409.0067011341294</v>
      </c>
      <c r="C7897" s="103">
        <f t="shared" ca="1" si="1485"/>
        <v>298.33601722390421</v>
      </c>
      <c r="D7897" s="103">
        <f t="shared" ca="1" si="1485"/>
        <v>340.22724641375629</v>
      </c>
      <c r="E7897" s="90">
        <f t="shared" ca="1" si="1481"/>
        <v>110.73600927216339</v>
      </c>
      <c r="F7897" s="90">
        <f t="shared" ca="1" si="1481"/>
        <v>71.073950547878638</v>
      </c>
      <c r="G7897" s="90">
        <f t="shared" ca="1" si="1481"/>
        <v>88.492231024241363</v>
      </c>
      <c r="H7897" s="90">
        <f t="shared" ca="1" si="1482"/>
        <v>519.74271040629276</v>
      </c>
      <c r="I7897" s="90">
        <f t="shared" ca="1" si="1483"/>
        <v>369.40996777178282</v>
      </c>
      <c r="J7897" s="90">
        <f t="shared" ca="1" si="1484"/>
        <v>428.71947743799763</v>
      </c>
    </row>
    <row r="7898" spans="1:10" ht="12.75" x14ac:dyDescent="0.2">
      <c r="A7898" s="84">
        <v>7886</v>
      </c>
      <c r="B7898" s="90">
        <f t="shared" ca="1" si="1480"/>
        <v>420.6482019251979</v>
      </c>
      <c r="C7898" s="103">
        <f t="shared" ca="1" si="1485"/>
        <v>308.79204407905149</v>
      </c>
      <c r="D7898" s="103">
        <f t="shared" ca="1" si="1485"/>
        <v>351.28099228700745</v>
      </c>
      <c r="E7898" s="90">
        <f t="shared" ca="1" si="1481"/>
        <v>111.32991899175812</v>
      </c>
      <c r="F7898" s="90">
        <f t="shared" ca="1" si="1481"/>
        <v>90.163152432396117</v>
      </c>
      <c r="G7898" s="90">
        <f t="shared" ca="1" si="1481"/>
        <v>83.589853276124231</v>
      </c>
      <c r="H7898" s="90">
        <f t="shared" ca="1" si="1482"/>
        <v>531.97812091695596</v>
      </c>
      <c r="I7898" s="90">
        <f t="shared" ca="1" si="1483"/>
        <v>398.95519651144764</v>
      </c>
      <c r="J7898" s="90">
        <f t="shared" ca="1" si="1484"/>
        <v>434.8708455631317</v>
      </c>
    </row>
    <row r="7899" spans="1:10" ht="12.75" x14ac:dyDescent="0.2">
      <c r="A7899" s="84">
        <v>7887</v>
      </c>
      <c r="B7899" s="90">
        <f t="shared" ca="1" si="1480"/>
        <v>418.1618246371786</v>
      </c>
      <c r="C7899" s="103">
        <f t="shared" ca="1" si="1485"/>
        <v>290.13514724971219</v>
      </c>
      <c r="D7899" s="103">
        <f t="shared" ca="1" si="1485"/>
        <v>350.43656649143469</v>
      </c>
      <c r="E7899" s="90">
        <f t="shared" ca="1" si="1481"/>
        <v>110.90289082619941</v>
      </c>
      <c r="F7899" s="90">
        <f t="shared" ca="1" si="1481"/>
        <v>65.329592058548172</v>
      </c>
      <c r="G7899" s="90">
        <f t="shared" ca="1" si="1481"/>
        <v>101.85498965149256</v>
      </c>
      <c r="H7899" s="90">
        <f t="shared" ca="1" si="1482"/>
        <v>529.06471546337798</v>
      </c>
      <c r="I7899" s="90">
        <f t="shared" ca="1" si="1483"/>
        <v>355.46473930826039</v>
      </c>
      <c r="J7899" s="90">
        <f t="shared" ca="1" si="1484"/>
        <v>452.29155614292722</v>
      </c>
    </row>
    <row r="7900" spans="1:10" ht="12.75" x14ac:dyDescent="0.2">
      <c r="A7900" s="84">
        <v>7888</v>
      </c>
      <c r="B7900" s="90">
        <f t="shared" ca="1" si="1480"/>
        <v>409.11023634548559</v>
      </c>
      <c r="C7900" s="103">
        <f t="shared" ca="1" si="1485"/>
        <v>300.88000575514144</v>
      </c>
      <c r="D7900" s="103">
        <f t="shared" ca="1" si="1485"/>
        <v>350.18116102848774</v>
      </c>
      <c r="E7900" s="90">
        <f t="shared" ca="1" si="1481"/>
        <v>107.98697008185357</v>
      </c>
      <c r="F7900" s="90">
        <f t="shared" ca="1" si="1481"/>
        <v>83.177980112206825</v>
      </c>
      <c r="G7900" s="90">
        <f t="shared" ca="1" si="1481"/>
        <v>88.451350965185142</v>
      </c>
      <c r="H7900" s="90">
        <f t="shared" ca="1" si="1482"/>
        <v>517.09720642733919</v>
      </c>
      <c r="I7900" s="90">
        <f t="shared" ca="1" si="1483"/>
        <v>384.05798586734829</v>
      </c>
      <c r="J7900" s="90">
        <f t="shared" ca="1" si="1484"/>
        <v>438.63251199367289</v>
      </c>
    </row>
    <row r="7901" spans="1:10" ht="12.75" x14ac:dyDescent="0.2">
      <c r="A7901" s="84">
        <v>7889</v>
      </c>
      <c r="B7901" s="90">
        <f t="shared" ca="1" si="1480"/>
        <v>411.7670796866978</v>
      </c>
      <c r="C7901" s="103">
        <f t="shared" ca="1" si="1485"/>
        <v>294.16719982889384</v>
      </c>
      <c r="D7901" s="103">
        <f t="shared" ca="1" si="1485"/>
        <v>356.17159823373663</v>
      </c>
      <c r="E7901" s="90">
        <f t="shared" ca="1" si="1481"/>
        <v>113.6570155001792</v>
      </c>
      <c r="F7901" s="90">
        <f t="shared" ca="1" si="1481"/>
        <v>82.461565728386788</v>
      </c>
      <c r="G7901" s="90">
        <f t="shared" ca="1" si="1481"/>
        <v>97.96229934024457</v>
      </c>
      <c r="H7901" s="90">
        <f t="shared" ca="1" si="1482"/>
        <v>525.42409518687703</v>
      </c>
      <c r="I7901" s="90">
        <f t="shared" ca="1" si="1483"/>
        <v>376.62876555728064</v>
      </c>
      <c r="J7901" s="90">
        <f t="shared" ca="1" si="1484"/>
        <v>454.13389757398119</v>
      </c>
    </row>
    <row r="7902" spans="1:10" ht="12.75" x14ac:dyDescent="0.2">
      <c r="A7902" s="84">
        <v>7890</v>
      </c>
      <c r="B7902" s="90">
        <f t="shared" ca="1" si="1480"/>
        <v>412.22163570731692</v>
      </c>
      <c r="C7902" s="103">
        <f t="shared" ref="C7902:G7917" ca="1" si="1486">NORMINV(RAND(),C$5,C$6)</f>
        <v>296.86724407455023</v>
      </c>
      <c r="D7902" s="103">
        <f t="shared" ca="1" si="1486"/>
        <v>357.0444640481125</v>
      </c>
      <c r="E7902" s="90">
        <f t="shared" ca="1" si="1486"/>
        <v>103.17693425994865</v>
      </c>
      <c r="F7902" s="90">
        <f t="shared" ca="1" si="1486"/>
        <v>86.989787867748106</v>
      </c>
      <c r="G7902" s="90">
        <f t="shared" ca="1" si="1486"/>
        <v>89.032475054974327</v>
      </c>
      <c r="H7902" s="90">
        <f t="shared" ca="1" si="1482"/>
        <v>515.39856996726553</v>
      </c>
      <c r="I7902" s="90">
        <f t="shared" ca="1" si="1483"/>
        <v>383.85703194229836</v>
      </c>
      <c r="J7902" s="90">
        <f t="shared" ca="1" si="1484"/>
        <v>446.07693910308683</v>
      </c>
    </row>
    <row r="7903" spans="1:10" ht="12.75" x14ac:dyDescent="0.2">
      <c r="A7903" s="84">
        <v>7891</v>
      </c>
      <c r="B7903" s="90">
        <f t="shared" ca="1" si="1480"/>
        <v>411.6271424555826</v>
      </c>
      <c r="C7903" s="103">
        <f t="shared" ref="C7903:D7917" ca="1" si="1487">NORMINV(RAND(),C$5,C$6)</f>
        <v>298.37126753058948</v>
      </c>
      <c r="D7903" s="103">
        <f t="shared" ca="1" si="1487"/>
        <v>335.64419818825337</v>
      </c>
      <c r="E7903" s="90">
        <f t="shared" ca="1" si="1486"/>
        <v>118.20053760376649</v>
      </c>
      <c r="F7903" s="90">
        <f t="shared" ca="1" si="1486"/>
        <v>76.918704342078684</v>
      </c>
      <c r="G7903" s="90">
        <f t="shared" ca="1" si="1486"/>
        <v>83.123444327409004</v>
      </c>
      <c r="H7903" s="90">
        <f t="shared" ca="1" si="1482"/>
        <v>529.82768005934906</v>
      </c>
      <c r="I7903" s="90">
        <f t="shared" ca="1" si="1483"/>
        <v>375.28997187266816</v>
      </c>
      <c r="J7903" s="90">
        <f t="shared" ca="1" si="1484"/>
        <v>418.76764251566237</v>
      </c>
    </row>
    <row r="7904" spans="1:10" ht="12.75" x14ac:dyDescent="0.2">
      <c r="A7904" s="84">
        <v>7892</v>
      </c>
      <c r="B7904" s="90">
        <f t="shared" ca="1" si="1480"/>
        <v>409.34394838164383</v>
      </c>
      <c r="C7904" s="103">
        <f t="shared" ca="1" si="1487"/>
        <v>320.2123073131512</v>
      </c>
      <c r="D7904" s="103">
        <f t="shared" ca="1" si="1487"/>
        <v>338.09380806311435</v>
      </c>
      <c r="E7904" s="90">
        <f t="shared" ca="1" si="1486"/>
        <v>107.40085694681541</v>
      </c>
      <c r="F7904" s="90">
        <f t="shared" ca="1" si="1486"/>
        <v>79.405202077919981</v>
      </c>
      <c r="G7904" s="90">
        <f t="shared" ca="1" si="1486"/>
        <v>91.310419572790636</v>
      </c>
      <c r="H7904" s="90">
        <f t="shared" ca="1" si="1482"/>
        <v>516.74480532845928</v>
      </c>
      <c r="I7904" s="90">
        <f t="shared" ca="1" si="1483"/>
        <v>399.61750939107117</v>
      </c>
      <c r="J7904" s="90">
        <f t="shared" ca="1" si="1484"/>
        <v>429.40422763590499</v>
      </c>
    </row>
    <row r="7905" spans="1:10" ht="12.75" x14ac:dyDescent="0.2">
      <c r="A7905" s="84">
        <v>7893</v>
      </c>
      <c r="B7905" s="90">
        <f t="shared" ca="1" si="1480"/>
        <v>417.8362528720246</v>
      </c>
      <c r="C7905" s="103">
        <f t="shared" ca="1" si="1487"/>
        <v>293.43674830742418</v>
      </c>
      <c r="D7905" s="103">
        <f t="shared" ca="1" si="1487"/>
        <v>357.08976639241195</v>
      </c>
      <c r="E7905" s="90">
        <f t="shared" ca="1" si="1486"/>
        <v>109.97117136283154</v>
      </c>
      <c r="F7905" s="90">
        <f t="shared" ca="1" si="1486"/>
        <v>79.261762358838439</v>
      </c>
      <c r="G7905" s="90">
        <f t="shared" ca="1" si="1486"/>
        <v>87.830773257541026</v>
      </c>
      <c r="H7905" s="90">
        <f t="shared" ca="1" si="1482"/>
        <v>527.80742423485617</v>
      </c>
      <c r="I7905" s="90">
        <f t="shared" ca="1" si="1483"/>
        <v>372.69851066626262</v>
      </c>
      <c r="J7905" s="90">
        <f t="shared" ca="1" si="1484"/>
        <v>444.92053964995296</v>
      </c>
    </row>
    <row r="7906" spans="1:10" ht="12.75" x14ac:dyDescent="0.2">
      <c r="A7906" s="84">
        <v>7894</v>
      </c>
      <c r="B7906" s="90">
        <f t="shared" ca="1" si="1480"/>
        <v>413.01543371610956</v>
      </c>
      <c r="C7906" s="103">
        <f t="shared" ca="1" si="1487"/>
        <v>274.6456096386683</v>
      </c>
      <c r="D7906" s="103">
        <f t="shared" ca="1" si="1487"/>
        <v>335.90247943994797</v>
      </c>
      <c r="E7906" s="90">
        <f t="shared" ca="1" si="1486"/>
        <v>106.89562569510448</v>
      </c>
      <c r="F7906" s="90">
        <f t="shared" ca="1" si="1486"/>
        <v>89.338367377814563</v>
      </c>
      <c r="G7906" s="90">
        <f t="shared" ca="1" si="1486"/>
        <v>92.814447723284218</v>
      </c>
      <c r="H7906" s="90">
        <f t="shared" ca="1" si="1482"/>
        <v>519.91105941121407</v>
      </c>
      <c r="I7906" s="90">
        <f t="shared" ca="1" si="1483"/>
        <v>363.98397701648287</v>
      </c>
      <c r="J7906" s="90">
        <f t="shared" ca="1" si="1484"/>
        <v>428.71692716323219</v>
      </c>
    </row>
    <row r="7907" spans="1:10" ht="12.75" x14ac:dyDescent="0.2">
      <c r="A7907" s="84">
        <v>7895</v>
      </c>
      <c r="B7907" s="90">
        <f t="shared" ca="1" si="1480"/>
        <v>409.13009057377525</v>
      </c>
      <c r="C7907" s="103">
        <f t="shared" ca="1" si="1487"/>
        <v>294.82913595286459</v>
      </c>
      <c r="D7907" s="103">
        <f t="shared" ca="1" si="1487"/>
        <v>341.37651117791518</v>
      </c>
      <c r="E7907" s="90">
        <f t="shared" ca="1" si="1486"/>
        <v>115.1886900711965</v>
      </c>
      <c r="F7907" s="90">
        <f t="shared" ca="1" si="1486"/>
        <v>81.80573773040868</v>
      </c>
      <c r="G7907" s="90">
        <f t="shared" ca="1" si="1486"/>
        <v>106.9309321050517</v>
      </c>
      <c r="H7907" s="90">
        <f t="shared" ca="1" si="1482"/>
        <v>524.31878064497175</v>
      </c>
      <c r="I7907" s="90">
        <f t="shared" ca="1" si="1483"/>
        <v>376.63487368327327</v>
      </c>
      <c r="J7907" s="90">
        <f t="shared" ca="1" si="1484"/>
        <v>448.30744328296686</v>
      </c>
    </row>
    <row r="7908" spans="1:10" ht="12.75" x14ac:dyDescent="0.2">
      <c r="A7908" s="84">
        <v>7896</v>
      </c>
      <c r="B7908" s="90">
        <f t="shared" ca="1" si="1480"/>
        <v>409.19465225331857</v>
      </c>
      <c r="C7908" s="103">
        <f t="shared" ca="1" si="1487"/>
        <v>297.16864083728763</v>
      </c>
      <c r="D7908" s="103">
        <f t="shared" ca="1" si="1487"/>
        <v>344.54478414457839</v>
      </c>
      <c r="E7908" s="90">
        <f t="shared" ca="1" si="1486"/>
        <v>107.54383346622305</v>
      </c>
      <c r="F7908" s="90">
        <f t="shared" ca="1" si="1486"/>
        <v>82.608422089706238</v>
      </c>
      <c r="G7908" s="90">
        <f t="shared" ca="1" si="1486"/>
        <v>103.92298155887258</v>
      </c>
      <c r="H7908" s="90">
        <f t="shared" ca="1" si="1482"/>
        <v>516.73848571954159</v>
      </c>
      <c r="I7908" s="90">
        <f t="shared" ca="1" si="1483"/>
        <v>379.77706292699384</v>
      </c>
      <c r="J7908" s="90">
        <f t="shared" ca="1" si="1484"/>
        <v>448.46776570345094</v>
      </c>
    </row>
    <row r="7909" spans="1:10" ht="12.75" x14ac:dyDescent="0.2">
      <c r="A7909" s="84">
        <v>7897</v>
      </c>
      <c r="B7909" s="90">
        <f t="shared" ca="1" si="1480"/>
        <v>414.49718799760029</v>
      </c>
      <c r="C7909" s="103">
        <f t="shared" ca="1" si="1487"/>
        <v>290.26211457544582</v>
      </c>
      <c r="D7909" s="103">
        <f t="shared" ca="1" si="1487"/>
        <v>341.70414994246323</v>
      </c>
      <c r="E7909" s="90">
        <f t="shared" ca="1" si="1486"/>
        <v>115.01364969630183</v>
      </c>
      <c r="F7909" s="90">
        <f t="shared" ca="1" si="1486"/>
        <v>75.107278010748388</v>
      </c>
      <c r="G7909" s="90">
        <f t="shared" ca="1" si="1486"/>
        <v>98.475341718614473</v>
      </c>
      <c r="H7909" s="90">
        <f t="shared" ca="1" si="1482"/>
        <v>529.51083769390209</v>
      </c>
      <c r="I7909" s="90">
        <f t="shared" ca="1" si="1483"/>
        <v>365.36939258619418</v>
      </c>
      <c r="J7909" s="90">
        <f t="shared" ca="1" si="1484"/>
        <v>440.17949166107769</v>
      </c>
    </row>
    <row r="7910" spans="1:10" ht="12.75" x14ac:dyDescent="0.2">
      <c r="A7910" s="84">
        <v>7898</v>
      </c>
      <c r="B7910" s="90">
        <f t="shared" ca="1" si="1480"/>
        <v>423.07930811401769</v>
      </c>
      <c r="C7910" s="103">
        <f t="shared" ca="1" si="1487"/>
        <v>307.13099525087989</v>
      </c>
      <c r="D7910" s="103">
        <f t="shared" ca="1" si="1487"/>
        <v>357.74962774767056</v>
      </c>
      <c r="E7910" s="90">
        <f t="shared" ca="1" si="1486"/>
        <v>112.09030641038645</v>
      </c>
      <c r="F7910" s="90">
        <f t="shared" ca="1" si="1486"/>
        <v>69.984581826039658</v>
      </c>
      <c r="G7910" s="90">
        <f t="shared" ca="1" si="1486"/>
        <v>88.082954708635114</v>
      </c>
      <c r="H7910" s="90">
        <f t="shared" ca="1" si="1482"/>
        <v>535.1696145244041</v>
      </c>
      <c r="I7910" s="90">
        <f t="shared" ca="1" si="1483"/>
        <v>377.11557707691952</v>
      </c>
      <c r="J7910" s="90">
        <f t="shared" ca="1" si="1484"/>
        <v>445.83258245630566</v>
      </c>
    </row>
    <row r="7911" spans="1:10" ht="12.75" x14ac:dyDescent="0.2">
      <c r="A7911" s="84">
        <v>7899</v>
      </c>
      <c r="B7911" s="90">
        <f t="shared" ca="1" si="1480"/>
        <v>410.71620045185927</v>
      </c>
      <c r="C7911" s="103">
        <f t="shared" ca="1" si="1487"/>
        <v>280.84049917715583</v>
      </c>
      <c r="D7911" s="103">
        <f t="shared" ca="1" si="1487"/>
        <v>356.94088039301533</v>
      </c>
      <c r="E7911" s="90">
        <f t="shared" ca="1" si="1486"/>
        <v>107.56993312789632</v>
      </c>
      <c r="F7911" s="90">
        <f t="shared" ca="1" si="1486"/>
        <v>82.234871128070566</v>
      </c>
      <c r="G7911" s="90">
        <f t="shared" ca="1" si="1486"/>
        <v>102.67140348002101</v>
      </c>
      <c r="H7911" s="90">
        <f t="shared" ca="1" si="1482"/>
        <v>518.28613357975564</v>
      </c>
      <c r="I7911" s="90">
        <f t="shared" ca="1" si="1483"/>
        <v>363.07537030522639</v>
      </c>
      <c r="J7911" s="90">
        <f t="shared" ca="1" si="1484"/>
        <v>459.61228387303635</v>
      </c>
    </row>
    <row r="7912" spans="1:10" ht="12.75" x14ac:dyDescent="0.2">
      <c r="A7912" s="84">
        <v>7900</v>
      </c>
      <c r="B7912" s="90">
        <f t="shared" ca="1" si="1480"/>
        <v>410.19970391642113</v>
      </c>
      <c r="C7912" s="103">
        <f t="shared" ca="1" si="1487"/>
        <v>310.63121800492274</v>
      </c>
      <c r="D7912" s="103">
        <f t="shared" ca="1" si="1487"/>
        <v>342.68486153307987</v>
      </c>
      <c r="E7912" s="90">
        <f t="shared" ca="1" si="1486"/>
        <v>116.9778305643092</v>
      </c>
      <c r="F7912" s="90">
        <f t="shared" ca="1" si="1486"/>
        <v>71.696274500882765</v>
      </c>
      <c r="G7912" s="90">
        <f t="shared" ca="1" si="1486"/>
        <v>97.483553237645168</v>
      </c>
      <c r="H7912" s="90">
        <f t="shared" ca="1" si="1482"/>
        <v>527.17753448073029</v>
      </c>
      <c r="I7912" s="90">
        <f t="shared" ca="1" si="1483"/>
        <v>382.32749250580548</v>
      </c>
      <c r="J7912" s="90">
        <f t="shared" ca="1" si="1484"/>
        <v>440.16841477072501</v>
      </c>
    </row>
    <row r="7913" spans="1:10" ht="12.75" x14ac:dyDescent="0.2">
      <c r="A7913" s="84">
        <v>7901</v>
      </c>
      <c r="B7913" s="90">
        <f t="shared" ca="1" si="1480"/>
        <v>407.51917763556139</v>
      </c>
      <c r="C7913" s="103">
        <f t="shared" ca="1" si="1487"/>
        <v>303.17565953414174</v>
      </c>
      <c r="D7913" s="103">
        <f t="shared" ca="1" si="1487"/>
        <v>343.5506219010561</v>
      </c>
      <c r="E7913" s="90">
        <f t="shared" ca="1" si="1486"/>
        <v>109.85589268586213</v>
      </c>
      <c r="F7913" s="90">
        <f t="shared" ca="1" si="1486"/>
        <v>69.801866305558377</v>
      </c>
      <c r="G7913" s="90">
        <f t="shared" ca="1" si="1486"/>
        <v>106.33947836591429</v>
      </c>
      <c r="H7913" s="90">
        <f t="shared" ca="1" si="1482"/>
        <v>517.37507032142355</v>
      </c>
      <c r="I7913" s="90">
        <f t="shared" ca="1" si="1483"/>
        <v>372.97752583970009</v>
      </c>
      <c r="J7913" s="90">
        <f t="shared" ca="1" si="1484"/>
        <v>449.89010026697042</v>
      </c>
    </row>
    <row r="7914" spans="1:10" ht="12.75" x14ac:dyDescent="0.2">
      <c r="A7914" s="84">
        <v>7902</v>
      </c>
      <c r="B7914" s="90">
        <f t="shared" ca="1" si="1480"/>
        <v>409.69319217722398</v>
      </c>
      <c r="C7914" s="103">
        <f t="shared" ca="1" si="1487"/>
        <v>285.21185770106877</v>
      </c>
      <c r="D7914" s="103">
        <f t="shared" ca="1" si="1487"/>
        <v>351.52234725526966</v>
      </c>
      <c r="E7914" s="90">
        <f t="shared" ca="1" si="1486"/>
        <v>100.1892243744695</v>
      </c>
      <c r="F7914" s="90">
        <f t="shared" ca="1" si="1486"/>
        <v>89.26006360838133</v>
      </c>
      <c r="G7914" s="90">
        <f t="shared" ca="1" si="1486"/>
        <v>100.76084749072965</v>
      </c>
      <c r="H7914" s="90">
        <f t="shared" ca="1" si="1482"/>
        <v>509.8824165516935</v>
      </c>
      <c r="I7914" s="90">
        <f t="shared" ca="1" si="1483"/>
        <v>374.47192130945007</v>
      </c>
      <c r="J7914" s="90">
        <f t="shared" ca="1" si="1484"/>
        <v>452.28319474599931</v>
      </c>
    </row>
    <row r="7915" spans="1:10" ht="12.75" x14ac:dyDescent="0.2">
      <c r="A7915" s="84">
        <v>7903</v>
      </c>
      <c r="B7915" s="90">
        <f t="shared" ca="1" si="1480"/>
        <v>404.58276241476023</v>
      </c>
      <c r="C7915" s="103">
        <f t="shared" ca="1" si="1487"/>
        <v>282.86297608982886</v>
      </c>
      <c r="D7915" s="103">
        <f t="shared" ca="1" si="1487"/>
        <v>352.34875995486476</v>
      </c>
      <c r="E7915" s="90">
        <f t="shared" ca="1" si="1486"/>
        <v>120.15069903774841</v>
      </c>
      <c r="F7915" s="90">
        <f t="shared" ca="1" si="1486"/>
        <v>84.404081755933419</v>
      </c>
      <c r="G7915" s="90">
        <f t="shared" ca="1" si="1486"/>
        <v>89.642156807826694</v>
      </c>
      <c r="H7915" s="90">
        <f t="shared" ca="1" si="1482"/>
        <v>524.73346145250866</v>
      </c>
      <c r="I7915" s="90">
        <f t="shared" ca="1" si="1483"/>
        <v>367.26705784576228</v>
      </c>
      <c r="J7915" s="90">
        <f t="shared" ca="1" si="1484"/>
        <v>441.99091676269143</v>
      </c>
    </row>
    <row r="7916" spans="1:10" ht="12.75" x14ac:dyDescent="0.2">
      <c r="A7916" s="84">
        <v>7904</v>
      </c>
      <c r="B7916" s="90">
        <f t="shared" ca="1" si="1480"/>
        <v>410.12149290825317</v>
      </c>
      <c r="C7916" s="103">
        <f t="shared" ca="1" si="1487"/>
        <v>312.19631712559993</v>
      </c>
      <c r="D7916" s="103">
        <f t="shared" ca="1" si="1487"/>
        <v>326.93142367595385</v>
      </c>
      <c r="E7916" s="90">
        <f t="shared" ca="1" si="1486"/>
        <v>109.7751506040359</v>
      </c>
      <c r="F7916" s="90">
        <f t="shared" ca="1" si="1486"/>
        <v>84.478276188520709</v>
      </c>
      <c r="G7916" s="90">
        <f t="shared" ca="1" si="1486"/>
        <v>98.579249680656275</v>
      </c>
      <c r="H7916" s="90">
        <f t="shared" ca="1" si="1482"/>
        <v>519.89664351228907</v>
      </c>
      <c r="I7916" s="90">
        <f t="shared" ca="1" si="1483"/>
        <v>396.67459331412067</v>
      </c>
      <c r="J7916" s="90">
        <f t="shared" ca="1" si="1484"/>
        <v>425.51067335661014</v>
      </c>
    </row>
    <row r="7917" spans="1:10" ht="12.75" x14ac:dyDescent="0.2">
      <c r="A7917" s="84">
        <v>7905</v>
      </c>
      <c r="B7917" s="90">
        <f t="shared" ca="1" si="1480"/>
        <v>412.54722222868361</v>
      </c>
      <c r="C7917" s="103">
        <f t="shared" ca="1" si="1487"/>
        <v>299.82867801212473</v>
      </c>
      <c r="D7917" s="103">
        <f t="shared" ca="1" si="1487"/>
        <v>362.82240046299285</v>
      </c>
      <c r="E7917" s="90">
        <f t="shared" ca="1" si="1486"/>
        <v>106.41342407119564</v>
      </c>
      <c r="F7917" s="90">
        <f t="shared" ca="1" si="1486"/>
        <v>95.012988675597597</v>
      </c>
      <c r="G7917" s="90">
        <f t="shared" ca="1" si="1486"/>
        <v>80.971953060748433</v>
      </c>
      <c r="H7917" s="90">
        <f t="shared" ca="1" si="1482"/>
        <v>518.96064629987927</v>
      </c>
      <c r="I7917" s="90">
        <f t="shared" ca="1" si="1483"/>
        <v>394.8416666877223</v>
      </c>
      <c r="J7917" s="90">
        <f t="shared" ca="1" si="1484"/>
        <v>443.79435352374128</v>
      </c>
    </row>
    <row r="7918" spans="1:10" ht="12.75" x14ac:dyDescent="0.2">
      <c r="A7918" s="84">
        <v>7906</v>
      </c>
      <c r="B7918" s="90">
        <f t="shared" ca="1" si="1480"/>
        <v>419.42336369723921</v>
      </c>
      <c r="C7918" s="103">
        <f t="shared" ref="C7918:G7933" ca="1" si="1488">NORMINV(RAND(),C$5,C$6)</f>
        <v>289.93675619170773</v>
      </c>
      <c r="D7918" s="103">
        <f t="shared" ca="1" si="1488"/>
        <v>351.3094390312973</v>
      </c>
      <c r="E7918" s="90">
        <f t="shared" ca="1" si="1488"/>
        <v>117.38949630200784</v>
      </c>
      <c r="F7918" s="90">
        <f t="shared" ca="1" si="1488"/>
        <v>80.56002081959241</v>
      </c>
      <c r="G7918" s="90">
        <f t="shared" ca="1" si="1488"/>
        <v>94.243991459208104</v>
      </c>
      <c r="H7918" s="90">
        <f t="shared" ca="1" si="1482"/>
        <v>536.81285999924705</v>
      </c>
      <c r="I7918" s="90">
        <f t="shared" ca="1" si="1483"/>
        <v>370.49677701130014</v>
      </c>
      <c r="J7918" s="90">
        <f t="shared" ca="1" si="1484"/>
        <v>445.55343049050543</v>
      </c>
    </row>
    <row r="7919" spans="1:10" ht="12.75" x14ac:dyDescent="0.2">
      <c r="A7919" s="84">
        <v>7907</v>
      </c>
      <c r="B7919" s="90">
        <f t="shared" ca="1" si="1480"/>
        <v>406.38321830507249</v>
      </c>
      <c r="C7919" s="103">
        <f t="shared" ref="C7919:D7933" ca="1" si="1489">NORMINV(RAND(),C$5,C$6)</f>
        <v>298.09262867324895</v>
      </c>
      <c r="D7919" s="103">
        <f t="shared" ca="1" si="1489"/>
        <v>357.71729984324463</v>
      </c>
      <c r="E7919" s="90">
        <f t="shared" ca="1" si="1488"/>
        <v>114.16624695335165</v>
      </c>
      <c r="F7919" s="90">
        <f t="shared" ca="1" si="1488"/>
        <v>91.112298422433298</v>
      </c>
      <c r="G7919" s="90">
        <f t="shared" ca="1" si="1488"/>
        <v>98.313514643293502</v>
      </c>
      <c r="H7919" s="90">
        <f t="shared" ca="1" si="1482"/>
        <v>520.54946525842411</v>
      </c>
      <c r="I7919" s="90">
        <f t="shared" ca="1" si="1483"/>
        <v>389.20492709568225</v>
      </c>
      <c r="J7919" s="90">
        <f t="shared" ca="1" si="1484"/>
        <v>456.03081448653813</v>
      </c>
    </row>
    <row r="7920" spans="1:10" ht="12.75" x14ac:dyDescent="0.2">
      <c r="A7920" s="84">
        <v>7908</v>
      </c>
      <c r="B7920" s="90">
        <f t="shared" ca="1" si="1480"/>
        <v>416.08155629035059</v>
      </c>
      <c r="C7920" s="103">
        <f t="shared" ca="1" si="1489"/>
        <v>292.77889896522879</v>
      </c>
      <c r="D7920" s="103">
        <f t="shared" ca="1" si="1489"/>
        <v>346.16155378994523</v>
      </c>
      <c r="E7920" s="90">
        <f t="shared" ca="1" si="1488"/>
        <v>105.52665310784113</v>
      </c>
      <c r="F7920" s="90">
        <f t="shared" ca="1" si="1488"/>
        <v>75.592244167733568</v>
      </c>
      <c r="G7920" s="90">
        <f t="shared" ca="1" si="1488"/>
        <v>114.5588816110786</v>
      </c>
      <c r="H7920" s="90">
        <f t="shared" ca="1" si="1482"/>
        <v>521.60820939819178</v>
      </c>
      <c r="I7920" s="90">
        <f t="shared" ca="1" si="1483"/>
        <v>368.37114313296235</v>
      </c>
      <c r="J7920" s="90">
        <f t="shared" ca="1" si="1484"/>
        <v>460.72043540102385</v>
      </c>
    </row>
    <row r="7921" spans="1:10" ht="12.75" x14ac:dyDescent="0.2">
      <c r="A7921" s="84">
        <v>7909</v>
      </c>
      <c r="B7921" s="90">
        <f t="shared" ca="1" si="1480"/>
        <v>411.37374397009023</v>
      </c>
      <c r="C7921" s="103">
        <f t="shared" ca="1" si="1489"/>
        <v>299.21977095703699</v>
      </c>
      <c r="D7921" s="103">
        <f t="shared" ca="1" si="1489"/>
        <v>352.53690196449725</v>
      </c>
      <c r="E7921" s="90">
        <f t="shared" ca="1" si="1488"/>
        <v>111.12356194231479</v>
      </c>
      <c r="F7921" s="90">
        <f t="shared" ca="1" si="1488"/>
        <v>82.039725463964061</v>
      </c>
      <c r="G7921" s="90">
        <f t="shared" ca="1" si="1488"/>
        <v>116.97041717935815</v>
      </c>
      <c r="H7921" s="90">
        <f t="shared" ca="1" si="1482"/>
        <v>522.49730591240507</v>
      </c>
      <c r="I7921" s="90">
        <f t="shared" ca="1" si="1483"/>
        <v>381.25949642100102</v>
      </c>
      <c r="J7921" s="90">
        <f t="shared" ca="1" si="1484"/>
        <v>469.5073191438554</v>
      </c>
    </row>
    <row r="7922" spans="1:10" ht="12.75" x14ac:dyDescent="0.2">
      <c r="A7922" s="84">
        <v>7910</v>
      </c>
      <c r="B7922" s="90">
        <f t="shared" ca="1" si="1480"/>
        <v>410.43975543312922</v>
      </c>
      <c r="C7922" s="103">
        <f t="shared" ca="1" si="1489"/>
        <v>305.36519499502054</v>
      </c>
      <c r="D7922" s="103">
        <f t="shared" ca="1" si="1489"/>
        <v>340.01568630657874</v>
      </c>
      <c r="E7922" s="90">
        <f t="shared" ca="1" si="1488"/>
        <v>111.77580198658997</v>
      </c>
      <c r="F7922" s="90">
        <f t="shared" ca="1" si="1488"/>
        <v>93.213235556370506</v>
      </c>
      <c r="G7922" s="90">
        <f t="shared" ca="1" si="1488"/>
        <v>93.008312193060945</v>
      </c>
      <c r="H7922" s="90">
        <f t="shared" ca="1" si="1482"/>
        <v>522.21555741971918</v>
      </c>
      <c r="I7922" s="90">
        <f t="shared" ca="1" si="1483"/>
        <v>398.57843055139108</v>
      </c>
      <c r="J7922" s="90">
        <f t="shared" ca="1" si="1484"/>
        <v>433.02399849963967</v>
      </c>
    </row>
    <row r="7923" spans="1:10" ht="12.75" x14ac:dyDescent="0.2">
      <c r="A7923" s="84">
        <v>7911</v>
      </c>
      <c r="B7923" s="90">
        <f t="shared" ca="1" si="1480"/>
        <v>409.98950477409585</v>
      </c>
      <c r="C7923" s="103">
        <f t="shared" ca="1" si="1489"/>
        <v>294.52969032674901</v>
      </c>
      <c r="D7923" s="103">
        <f t="shared" ca="1" si="1489"/>
        <v>349.45101085348887</v>
      </c>
      <c r="E7923" s="90">
        <f t="shared" ca="1" si="1488"/>
        <v>115.93264854444465</v>
      </c>
      <c r="F7923" s="90">
        <f t="shared" ca="1" si="1488"/>
        <v>72.289882122809871</v>
      </c>
      <c r="G7923" s="90">
        <f t="shared" ca="1" si="1488"/>
        <v>94.653115563405606</v>
      </c>
      <c r="H7923" s="90">
        <f t="shared" ca="1" si="1482"/>
        <v>525.9221533185405</v>
      </c>
      <c r="I7923" s="90">
        <f t="shared" ca="1" si="1483"/>
        <v>366.8195724495589</v>
      </c>
      <c r="J7923" s="90">
        <f t="shared" ca="1" si="1484"/>
        <v>444.10412641689447</v>
      </c>
    </row>
    <row r="7924" spans="1:10" ht="12.75" x14ac:dyDescent="0.2">
      <c r="A7924" s="84">
        <v>7912</v>
      </c>
      <c r="B7924" s="90">
        <f t="shared" ca="1" si="1480"/>
        <v>412.55778312412036</v>
      </c>
      <c r="C7924" s="103">
        <f t="shared" ca="1" si="1489"/>
        <v>287.84599420606264</v>
      </c>
      <c r="D7924" s="103">
        <f t="shared" ca="1" si="1489"/>
        <v>351.63657900518467</v>
      </c>
      <c r="E7924" s="90">
        <f t="shared" ca="1" si="1488"/>
        <v>110.89223605071582</v>
      </c>
      <c r="F7924" s="90">
        <f t="shared" ca="1" si="1488"/>
        <v>94.627224668866987</v>
      </c>
      <c r="G7924" s="90">
        <f t="shared" ca="1" si="1488"/>
        <v>112.70607739667801</v>
      </c>
      <c r="H7924" s="90">
        <f t="shared" ca="1" si="1482"/>
        <v>523.45001917483614</v>
      </c>
      <c r="I7924" s="90">
        <f t="shared" ca="1" si="1483"/>
        <v>382.47321887492961</v>
      </c>
      <c r="J7924" s="90">
        <f t="shared" ca="1" si="1484"/>
        <v>464.34265640186266</v>
      </c>
    </row>
    <row r="7925" spans="1:10" ht="12.75" x14ac:dyDescent="0.2">
      <c r="A7925" s="84">
        <v>7913</v>
      </c>
      <c r="B7925" s="90">
        <f t="shared" ca="1" si="1480"/>
        <v>410.82268602500505</v>
      </c>
      <c r="C7925" s="103">
        <f t="shared" ca="1" si="1489"/>
        <v>282.44902361966541</v>
      </c>
      <c r="D7925" s="103">
        <f t="shared" ca="1" si="1489"/>
        <v>326.57098826943621</v>
      </c>
      <c r="E7925" s="90">
        <f t="shared" ca="1" si="1488"/>
        <v>104.98286123988643</v>
      </c>
      <c r="F7925" s="90">
        <f t="shared" ca="1" si="1488"/>
        <v>80.073817367596178</v>
      </c>
      <c r="G7925" s="90">
        <f t="shared" ca="1" si="1488"/>
        <v>85.915147014086827</v>
      </c>
      <c r="H7925" s="90">
        <f t="shared" ca="1" si="1482"/>
        <v>515.80554726489152</v>
      </c>
      <c r="I7925" s="90">
        <f t="shared" ca="1" si="1483"/>
        <v>362.52284098726159</v>
      </c>
      <c r="J7925" s="90">
        <f t="shared" ca="1" si="1484"/>
        <v>412.48613528352303</v>
      </c>
    </row>
    <row r="7926" spans="1:10" ht="12.75" x14ac:dyDescent="0.2">
      <c r="A7926" s="84">
        <v>7914</v>
      </c>
      <c r="B7926" s="90">
        <f t="shared" ca="1" si="1480"/>
        <v>408.37614682944849</v>
      </c>
      <c r="C7926" s="103">
        <f t="shared" ca="1" si="1489"/>
        <v>283.1372214778882</v>
      </c>
      <c r="D7926" s="103">
        <f t="shared" ca="1" si="1489"/>
        <v>335.82774514984857</v>
      </c>
      <c r="E7926" s="90">
        <f t="shared" ca="1" si="1488"/>
        <v>106.30544797019616</v>
      </c>
      <c r="F7926" s="90">
        <f t="shared" ca="1" si="1488"/>
        <v>84.531069184680121</v>
      </c>
      <c r="G7926" s="90">
        <f t="shared" ca="1" si="1488"/>
        <v>78.909743108837205</v>
      </c>
      <c r="H7926" s="90">
        <f t="shared" ca="1" si="1482"/>
        <v>514.6815947996447</v>
      </c>
      <c r="I7926" s="90">
        <f t="shared" ca="1" si="1483"/>
        <v>367.66829066256832</v>
      </c>
      <c r="J7926" s="90">
        <f t="shared" ca="1" si="1484"/>
        <v>414.73748825868574</v>
      </c>
    </row>
    <row r="7927" spans="1:10" ht="12.75" x14ac:dyDescent="0.2">
      <c r="A7927" s="84">
        <v>7915</v>
      </c>
      <c r="B7927" s="90">
        <f t="shared" ca="1" si="1480"/>
        <v>405.76607071775732</v>
      </c>
      <c r="C7927" s="103">
        <f t="shared" ca="1" si="1489"/>
        <v>294.20992703300777</v>
      </c>
      <c r="D7927" s="103">
        <f t="shared" ca="1" si="1489"/>
        <v>356.7221685650718</v>
      </c>
      <c r="E7927" s="90">
        <f t="shared" ca="1" si="1488"/>
        <v>115.60445138969357</v>
      </c>
      <c r="F7927" s="90">
        <f t="shared" ca="1" si="1488"/>
        <v>69.682186640739602</v>
      </c>
      <c r="G7927" s="90">
        <f t="shared" ca="1" si="1488"/>
        <v>101.81764458315605</v>
      </c>
      <c r="H7927" s="90">
        <f t="shared" ca="1" si="1482"/>
        <v>521.37052210745082</v>
      </c>
      <c r="I7927" s="90">
        <f t="shared" ca="1" si="1483"/>
        <v>363.89211367374736</v>
      </c>
      <c r="J7927" s="90">
        <f t="shared" ca="1" si="1484"/>
        <v>458.53981314822784</v>
      </c>
    </row>
    <row r="7928" spans="1:10" ht="12.75" x14ac:dyDescent="0.2">
      <c r="A7928" s="84">
        <v>7916</v>
      </c>
      <c r="B7928" s="90">
        <f t="shared" ca="1" si="1480"/>
        <v>404.40758487960659</v>
      </c>
      <c r="C7928" s="103">
        <f t="shared" ca="1" si="1489"/>
        <v>286.23383753049694</v>
      </c>
      <c r="D7928" s="103">
        <f t="shared" ca="1" si="1489"/>
        <v>323.38259948745139</v>
      </c>
      <c r="E7928" s="90">
        <f t="shared" ca="1" si="1488"/>
        <v>115.46583720175722</v>
      </c>
      <c r="F7928" s="90">
        <f t="shared" ca="1" si="1488"/>
        <v>81.247888251069909</v>
      </c>
      <c r="G7928" s="90">
        <f t="shared" ca="1" si="1488"/>
        <v>98.943968720416365</v>
      </c>
      <c r="H7928" s="90">
        <f t="shared" ca="1" si="1482"/>
        <v>519.87342208136386</v>
      </c>
      <c r="I7928" s="90">
        <f t="shared" ca="1" si="1483"/>
        <v>367.48172578156687</v>
      </c>
      <c r="J7928" s="90">
        <f t="shared" ca="1" si="1484"/>
        <v>422.32656820786775</v>
      </c>
    </row>
    <row r="7929" spans="1:10" ht="12.75" x14ac:dyDescent="0.2">
      <c r="A7929" s="84">
        <v>7917</v>
      </c>
      <c r="B7929" s="90">
        <f t="shared" ca="1" si="1480"/>
        <v>410.61333470693512</v>
      </c>
      <c r="C7929" s="103">
        <f t="shared" ca="1" si="1489"/>
        <v>290.40771961784992</v>
      </c>
      <c r="D7929" s="103">
        <f t="shared" ca="1" si="1489"/>
        <v>351.97168589128546</v>
      </c>
      <c r="E7929" s="90">
        <f t="shared" ca="1" si="1488"/>
        <v>109.37994202314955</v>
      </c>
      <c r="F7929" s="90">
        <f t="shared" ca="1" si="1488"/>
        <v>75.549996743837809</v>
      </c>
      <c r="G7929" s="90">
        <f t="shared" ca="1" si="1488"/>
        <v>92.178930162835783</v>
      </c>
      <c r="H7929" s="90">
        <f t="shared" ca="1" si="1482"/>
        <v>519.99327673008463</v>
      </c>
      <c r="I7929" s="90">
        <f t="shared" ca="1" si="1483"/>
        <v>365.95771636168774</v>
      </c>
      <c r="J7929" s="90">
        <f t="shared" ca="1" si="1484"/>
        <v>444.15061605412126</v>
      </c>
    </row>
    <row r="7930" spans="1:10" ht="12.75" x14ac:dyDescent="0.2">
      <c r="A7930" s="84">
        <v>7918</v>
      </c>
      <c r="B7930" s="90">
        <f t="shared" ca="1" si="1480"/>
        <v>414.3816146037168</v>
      </c>
      <c r="C7930" s="103">
        <f t="shared" ca="1" si="1489"/>
        <v>284.12819740008291</v>
      </c>
      <c r="D7930" s="103">
        <f t="shared" ca="1" si="1489"/>
        <v>327.0128981639516</v>
      </c>
      <c r="E7930" s="90">
        <f t="shared" ca="1" si="1488"/>
        <v>109.59590603025363</v>
      </c>
      <c r="F7930" s="90">
        <f t="shared" ca="1" si="1488"/>
        <v>86.040169968393641</v>
      </c>
      <c r="G7930" s="90">
        <f t="shared" ca="1" si="1488"/>
        <v>89.873532444083423</v>
      </c>
      <c r="H7930" s="90">
        <f t="shared" ca="1" si="1482"/>
        <v>523.97752063397047</v>
      </c>
      <c r="I7930" s="90">
        <f t="shared" ca="1" si="1483"/>
        <v>370.16836736847654</v>
      </c>
      <c r="J7930" s="90">
        <f t="shared" ca="1" si="1484"/>
        <v>416.88643060803503</v>
      </c>
    </row>
    <row r="7931" spans="1:10" ht="12.75" x14ac:dyDescent="0.2">
      <c r="A7931" s="84">
        <v>7919</v>
      </c>
      <c r="B7931" s="90">
        <f t="shared" ca="1" si="1480"/>
        <v>413.28844827736583</v>
      </c>
      <c r="C7931" s="103">
        <f t="shared" ca="1" si="1489"/>
        <v>290.40115344567732</v>
      </c>
      <c r="D7931" s="103">
        <f t="shared" ca="1" si="1489"/>
        <v>338.86338425366233</v>
      </c>
      <c r="E7931" s="90">
        <f t="shared" ca="1" si="1488"/>
        <v>116.97094617424936</v>
      </c>
      <c r="F7931" s="90">
        <f t="shared" ca="1" si="1488"/>
        <v>78.938724257710859</v>
      </c>
      <c r="G7931" s="90">
        <f t="shared" ca="1" si="1488"/>
        <v>79.864596053973742</v>
      </c>
      <c r="H7931" s="90">
        <f t="shared" ca="1" si="1482"/>
        <v>530.25939445161521</v>
      </c>
      <c r="I7931" s="90">
        <f t="shared" ca="1" si="1483"/>
        <v>369.3398777033882</v>
      </c>
      <c r="J7931" s="90">
        <f t="shared" ca="1" si="1484"/>
        <v>418.72798030763607</v>
      </c>
    </row>
    <row r="7932" spans="1:10" ht="12.75" x14ac:dyDescent="0.2">
      <c r="A7932" s="84">
        <v>7920</v>
      </c>
      <c r="B7932" s="90">
        <f t="shared" ca="1" si="1480"/>
        <v>413.50838396518606</v>
      </c>
      <c r="C7932" s="103">
        <f t="shared" ca="1" si="1489"/>
        <v>316.76618216153321</v>
      </c>
      <c r="D7932" s="103">
        <f t="shared" ca="1" si="1489"/>
        <v>344.04864231474932</v>
      </c>
      <c r="E7932" s="90">
        <f t="shared" ca="1" si="1488"/>
        <v>112.42051071113831</v>
      </c>
      <c r="F7932" s="90">
        <f t="shared" ca="1" si="1488"/>
        <v>79.103182678132896</v>
      </c>
      <c r="G7932" s="90">
        <f t="shared" ca="1" si="1488"/>
        <v>102.89033811576626</v>
      </c>
      <c r="H7932" s="90">
        <f t="shared" ca="1" si="1482"/>
        <v>525.92889467632438</v>
      </c>
      <c r="I7932" s="90">
        <f t="shared" ca="1" si="1483"/>
        <v>395.8693648396661</v>
      </c>
      <c r="J7932" s="90">
        <f t="shared" ca="1" si="1484"/>
        <v>446.93898043051558</v>
      </c>
    </row>
    <row r="7933" spans="1:10" ht="12.75" x14ac:dyDescent="0.2">
      <c r="A7933" s="84">
        <v>7921</v>
      </c>
      <c r="B7933" s="90">
        <f t="shared" ca="1" si="1480"/>
        <v>416.08133278049405</v>
      </c>
      <c r="C7933" s="103">
        <f t="shared" ca="1" si="1489"/>
        <v>292.74991365147895</v>
      </c>
      <c r="D7933" s="103">
        <f t="shared" ca="1" si="1489"/>
        <v>363.00425600702789</v>
      </c>
      <c r="E7933" s="90">
        <f t="shared" ca="1" si="1488"/>
        <v>107.00365142011736</v>
      </c>
      <c r="F7933" s="90">
        <f t="shared" ca="1" si="1488"/>
        <v>83.158617416545411</v>
      </c>
      <c r="G7933" s="90">
        <f t="shared" ca="1" si="1488"/>
        <v>93.426877165961443</v>
      </c>
      <c r="H7933" s="90">
        <f t="shared" ca="1" si="1482"/>
        <v>523.08498420061142</v>
      </c>
      <c r="I7933" s="90">
        <f t="shared" ca="1" si="1483"/>
        <v>375.90853106802433</v>
      </c>
      <c r="J7933" s="90">
        <f t="shared" ca="1" si="1484"/>
        <v>456.43113317298935</v>
      </c>
    </row>
    <row r="7934" spans="1:10" ht="12.75" x14ac:dyDescent="0.2">
      <c r="A7934" s="84">
        <v>7922</v>
      </c>
      <c r="B7934" s="90">
        <f t="shared" ca="1" si="1480"/>
        <v>410.81915416986624</v>
      </c>
      <c r="C7934" s="103">
        <f t="shared" ref="C7934:G7949" ca="1" si="1490">NORMINV(RAND(),C$5,C$6)</f>
        <v>298.54234925031932</v>
      </c>
      <c r="D7934" s="103">
        <f t="shared" ca="1" si="1490"/>
        <v>336.00074993461828</v>
      </c>
      <c r="E7934" s="90">
        <f t="shared" ca="1" si="1490"/>
        <v>101.05919951090559</v>
      </c>
      <c r="F7934" s="90">
        <f t="shared" ca="1" si="1490"/>
        <v>86.991976323120284</v>
      </c>
      <c r="G7934" s="90">
        <f t="shared" ca="1" si="1490"/>
        <v>106.46019614786094</v>
      </c>
      <c r="H7934" s="90">
        <f t="shared" ca="1" si="1482"/>
        <v>511.87835368077185</v>
      </c>
      <c r="I7934" s="90">
        <f t="shared" ca="1" si="1483"/>
        <v>385.53432557343962</v>
      </c>
      <c r="J7934" s="90">
        <f t="shared" ca="1" si="1484"/>
        <v>442.46094608247921</v>
      </c>
    </row>
    <row r="7935" spans="1:10" ht="12.75" x14ac:dyDescent="0.2">
      <c r="A7935" s="84">
        <v>7923</v>
      </c>
      <c r="B7935" s="90">
        <f t="shared" ca="1" si="1480"/>
        <v>416.29155169867209</v>
      </c>
      <c r="C7935" s="103">
        <f t="shared" ref="C7935:D7949" ca="1" si="1491">NORMINV(RAND(),C$5,C$6)</f>
        <v>304.89994695781706</v>
      </c>
      <c r="D7935" s="103">
        <f t="shared" ca="1" si="1491"/>
        <v>355.21000464265245</v>
      </c>
      <c r="E7935" s="90">
        <f t="shared" ca="1" si="1490"/>
        <v>108.62953596146683</v>
      </c>
      <c r="F7935" s="90">
        <f t="shared" ca="1" si="1490"/>
        <v>91.514021820557943</v>
      </c>
      <c r="G7935" s="90">
        <f t="shared" ca="1" si="1490"/>
        <v>109.25037828825745</v>
      </c>
      <c r="H7935" s="90">
        <f t="shared" ca="1" si="1482"/>
        <v>524.92108766013894</v>
      </c>
      <c r="I7935" s="90">
        <f t="shared" ca="1" si="1483"/>
        <v>396.41396877837502</v>
      </c>
      <c r="J7935" s="90">
        <f t="shared" ca="1" si="1484"/>
        <v>464.46038293090987</v>
      </c>
    </row>
    <row r="7936" spans="1:10" ht="12.75" x14ac:dyDescent="0.2">
      <c r="A7936" s="84">
        <v>7924</v>
      </c>
      <c r="B7936" s="90">
        <f t="shared" ca="1" si="1480"/>
        <v>409.31848967846395</v>
      </c>
      <c r="C7936" s="103">
        <f t="shared" ca="1" si="1491"/>
        <v>291.68220756108292</v>
      </c>
      <c r="D7936" s="103">
        <f t="shared" ca="1" si="1491"/>
        <v>354.4498260267967</v>
      </c>
      <c r="E7936" s="90">
        <f t="shared" ca="1" si="1490"/>
        <v>115.2395992167741</v>
      </c>
      <c r="F7936" s="90">
        <f t="shared" ca="1" si="1490"/>
        <v>103.86395674580061</v>
      </c>
      <c r="G7936" s="90">
        <f t="shared" ca="1" si="1490"/>
        <v>89.717540264379267</v>
      </c>
      <c r="H7936" s="90">
        <f t="shared" ca="1" si="1482"/>
        <v>524.55808889523803</v>
      </c>
      <c r="I7936" s="90">
        <f t="shared" ca="1" si="1483"/>
        <v>395.5461643068835</v>
      </c>
      <c r="J7936" s="90">
        <f t="shared" ca="1" si="1484"/>
        <v>444.16736629117599</v>
      </c>
    </row>
    <row r="7937" spans="1:10" ht="12.75" x14ac:dyDescent="0.2">
      <c r="A7937" s="84">
        <v>7925</v>
      </c>
      <c r="B7937" s="90">
        <f t="shared" ca="1" si="1480"/>
        <v>420.51753953647722</v>
      </c>
      <c r="C7937" s="103">
        <f t="shared" ca="1" si="1491"/>
        <v>305.36189569674872</v>
      </c>
      <c r="D7937" s="103">
        <f t="shared" ca="1" si="1491"/>
        <v>331.76897921180716</v>
      </c>
      <c r="E7937" s="90">
        <f t="shared" ca="1" si="1490"/>
        <v>105.17978381001012</v>
      </c>
      <c r="F7937" s="90">
        <f t="shared" ca="1" si="1490"/>
        <v>74.037568753144541</v>
      </c>
      <c r="G7937" s="90">
        <f t="shared" ca="1" si="1490"/>
        <v>103.1778445555598</v>
      </c>
      <c r="H7937" s="90">
        <f t="shared" ca="1" si="1482"/>
        <v>525.69732334648734</v>
      </c>
      <c r="I7937" s="90">
        <f t="shared" ca="1" si="1483"/>
        <v>379.39946444989323</v>
      </c>
      <c r="J7937" s="90">
        <f t="shared" ca="1" si="1484"/>
        <v>434.94682376736694</v>
      </c>
    </row>
    <row r="7938" spans="1:10" ht="12.75" x14ac:dyDescent="0.2">
      <c r="A7938" s="84">
        <v>7926</v>
      </c>
      <c r="B7938" s="90">
        <f t="shared" ca="1" si="1480"/>
        <v>404.99733056059239</v>
      </c>
      <c r="C7938" s="103">
        <f t="shared" ca="1" si="1491"/>
        <v>304.59235643208439</v>
      </c>
      <c r="D7938" s="103">
        <f t="shared" ca="1" si="1491"/>
        <v>330.00755532546185</v>
      </c>
      <c r="E7938" s="90">
        <f t="shared" ca="1" si="1490"/>
        <v>110.34652499641641</v>
      </c>
      <c r="F7938" s="90">
        <f t="shared" ca="1" si="1490"/>
        <v>79.419357497600032</v>
      </c>
      <c r="G7938" s="90">
        <f t="shared" ca="1" si="1490"/>
        <v>98.499948794178877</v>
      </c>
      <c r="H7938" s="90">
        <f t="shared" ca="1" si="1482"/>
        <v>515.34385555700874</v>
      </c>
      <c r="I7938" s="90">
        <f t="shared" ca="1" si="1483"/>
        <v>384.01171392968445</v>
      </c>
      <c r="J7938" s="90">
        <f t="shared" ca="1" si="1484"/>
        <v>428.50750411964071</v>
      </c>
    </row>
    <row r="7939" spans="1:10" ht="12.75" x14ac:dyDescent="0.2">
      <c r="A7939" s="84">
        <v>7927</v>
      </c>
      <c r="B7939" s="90">
        <f t="shared" ca="1" si="1480"/>
        <v>404.88190991282511</v>
      </c>
      <c r="C7939" s="103">
        <f t="shared" ca="1" si="1491"/>
        <v>302.42587234506453</v>
      </c>
      <c r="D7939" s="103">
        <f t="shared" ca="1" si="1491"/>
        <v>341.19395171482569</v>
      </c>
      <c r="E7939" s="90">
        <f t="shared" ca="1" si="1490"/>
        <v>111.51390946581311</v>
      </c>
      <c r="F7939" s="90">
        <f t="shared" ca="1" si="1490"/>
        <v>77.906549305564567</v>
      </c>
      <c r="G7939" s="90">
        <f t="shared" ca="1" si="1490"/>
        <v>81.718561628762899</v>
      </c>
      <c r="H7939" s="90">
        <f t="shared" ca="1" si="1482"/>
        <v>516.39581937863818</v>
      </c>
      <c r="I7939" s="90">
        <f t="shared" ca="1" si="1483"/>
        <v>380.3324216506291</v>
      </c>
      <c r="J7939" s="90">
        <f t="shared" ca="1" si="1484"/>
        <v>422.91251334358856</v>
      </c>
    </row>
    <row r="7940" spans="1:10" ht="12.75" x14ac:dyDescent="0.2">
      <c r="A7940" s="84">
        <v>7928</v>
      </c>
      <c r="B7940" s="90">
        <f t="shared" ca="1" si="1480"/>
        <v>409.55383838285024</v>
      </c>
      <c r="C7940" s="103">
        <f t="shared" ca="1" si="1491"/>
        <v>315.98247137924807</v>
      </c>
      <c r="D7940" s="103">
        <f t="shared" ca="1" si="1491"/>
        <v>343.41882161143144</v>
      </c>
      <c r="E7940" s="90">
        <f t="shared" ca="1" si="1490"/>
        <v>108.71277458263137</v>
      </c>
      <c r="F7940" s="90">
        <f t="shared" ca="1" si="1490"/>
        <v>86.227897734770153</v>
      </c>
      <c r="G7940" s="90">
        <f t="shared" ca="1" si="1490"/>
        <v>103.79308439961689</v>
      </c>
      <c r="H7940" s="90">
        <f t="shared" ca="1" si="1482"/>
        <v>518.26661296548161</v>
      </c>
      <c r="I7940" s="90">
        <f t="shared" ca="1" si="1483"/>
        <v>402.21036911401825</v>
      </c>
      <c r="J7940" s="90">
        <f t="shared" ca="1" si="1484"/>
        <v>447.21190601104831</v>
      </c>
    </row>
    <row r="7941" spans="1:10" ht="12.75" x14ac:dyDescent="0.2">
      <c r="A7941" s="84">
        <v>7929</v>
      </c>
      <c r="B7941" s="90">
        <f t="shared" ca="1" si="1480"/>
        <v>408.91628308426021</v>
      </c>
      <c r="C7941" s="103">
        <f t="shared" ca="1" si="1491"/>
        <v>286.31604074173299</v>
      </c>
      <c r="D7941" s="103">
        <f t="shared" ca="1" si="1491"/>
        <v>357.36140244653961</v>
      </c>
      <c r="E7941" s="90">
        <f t="shared" ca="1" si="1490"/>
        <v>114.86537972319427</v>
      </c>
      <c r="F7941" s="90">
        <f t="shared" ca="1" si="1490"/>
        <v>72.354621854878332</v>
      </c>
      <c r="G7941" s="90">
        <f t="shared" ca="1" si="1490"/>
        <v>77.305451172535754</v>
      </c>
      <c r="H7941" s="90">
        <f t="shared" ca="1" si="1482"/>
        <v>523.7816628074545</v>
      </c>
      <c r="I7941" s="90">
        <f t="shared" ca="1" si="1483"/>
        <v>358.67066259661135</v>
      </c>
      <c r="J7941" s="90">
        <f t="shared" ca="1" si="1484"/>
        <v>434.66685361907537</v>
      </c>
    </row>
    <row r="7942" spans="1:10" ht="12.75" x14ac:dyDescent="0.2">
      <c r="A7942" s="84">
        <v>7930</v>
      </c>
      <c r="B7942" s="90">
        <f t="shared" ca="1" si="1480"/>
        <v>408.85218062846832</v>
      </c>
      <c r="C7942" s="103">
        <f t="shared" ca="1" si="1491"/>
        <v>313.97912247229158</v>
      </c>
      <c r="D7942" s="103">
        <f t="shared" ca="1" si="1491"/>
        <v>368.44436692759757</v>
      </c>
      <c r="E7942" s="90">
        <f t="shared" ca="1" si="1490"/>
        <v>110.11478647639991</v>
      </c>
      <c r="F7942" s="90">
        <f t="shared" ca="1" si="1490"/>
        <v>71.990945536401426</v>
      </c>
      <c r="G7942" s="90">
        <f t="shared" ca="1" si="1490"/>
        <v>105.06033637687339</v>
      </c>
      <c r="H7942" s="90">
        <f t="shared" ca="1" si="1482"/>
        <v>518.96696710486822</v>
      </c>
      <c r="I7942" s="90">
        <f t="shared" ca="1" si="1483"/>
        <v>385.97006800869303</v>
      </c>
      <c r="J7942" s="90">
        <f t="shared" ca="1" si="1484"/>
        <v>473.50470330447098</v>
      </c>
    </row>
    <row r="7943" spans="1:10" ht="12.75" x14ac:dyDescent="0.2">
      <c r="A7943" s="84">
        <v>7931</v>
      </c>
      <c r="B7943" s="90">
        <f t="shared" ca="1" si="1480"/>
        <v>418.66608219145303</v>
      </c>
      <c r="C7943" s="103">
        <f t="shared" ca="1" si="1491"/>
        <v>293.10049885991043</v>
      </c>
      <c r="D7943" s="103">
        <f t="shared" ca="1" si="1491"/>
        <v>356.13277289470398</v>
      </c>
      <c r="E7943" s="90">
        <f t="shared" ca="1" si="1490"/>
        <v>110.19651405352917</v>
      </c>
      <c r="F7943" s="90">
        <f t="shared" ca="1" si="1490"/>
        <v>79.023132385706504</v>
      </c>
      <c r="G7943" s="90">
        <f t="shared" ca="1" si="1490"/>
        <v>99.307994279693432</v>
      </c>
      <c r="H7943" s="90">
        <f t="shared" ca="1" si="1482"/>
        <v>528.86259624498223</v>
      </c>
      <c r="I7943" s="90">
        <f t="shared" ca="1" si="1483"/>
        <v>372.12363124561693</v>
      </c>
      <c r="J7943" s="90">
        <f t="shared" ca="1" si="1484"/>
        <v>455.44076717439742</v>
      </c>
    </row>
    <row r="7944" spans="1:10" ht="12.75" x14ac:dyDescent="0.2">
      <c r="A7944" s="84">
        <v>7932</v>
      </c>
      <c r="B7944" s="90">
        <f t="shared" ca="1" si="1480"/>
        <v>408.09841496828301</v>
      </c>
      <c r="C7944" s="103">
        <f t="shared" ca="1" si="1491"/>
        <v>290.92569881314103</v>
      </c>
      <c r="D7944" s="103">
        <f t="shared" ca="1" si="1491"/>
        <v>344.55066845970867</v>
      </c>
      <c r="E7944" s="90">
        <f t="shared" ca="1" si="1490"/>
        <v>111.08622265482416</v>
      </c>
      <c r="F7944" s="90">
        <f t="shared" ca="1" si="1490"/>
        <v>93.960821782812474</v>
      </c>
      <c r="G7944" s="90">
        <f t="shared" ca="1" si="1490"/>
        <v>95.279837479275486</v>
      </c>
      <c r="H7944" s="90">
        <f t="shared" ca="1" si="1482"/>
        <v>519.18463762310716</v>
      </c>
      <c r="I7944" s="90">
        <f t="shared" ca="1" si="1483"/>
        <v>384.88652059595347</v>
      </c>
      <c r="J7944" s="90">
        <f t="shared" ca="1" si="1484"/>
        <v>439.83050593898417</v>
      </c>
    </row>
    <row r="7945" spans="1:10" ht="12.75" x14ac:dyDescent="0.2">
      <c r="A7945" s="84">
        <v>7933</v>
      </c>
      <c r="B7945" s="90">
        <f t="shared" ca="1" si="1480"/>
        <v>410.59182627863453</v>
      </c>
      <c r="C7945" s="103">
        <f t="shared" ca="1" si="1491"/>
        <v>299.27675118838772</v>
      </c>
      <c r="D7945" s="103">
        <f t="shared" ca="1" si="1491"/>
        <v>354.4426935978442</v>
      </c>
      <c r="E7945" s="90">
        <f t="shared" ca="1" si="1490"/>
        <v>112.46828397588588</v>
      </c>
      <c r="F7945" s="90">
        <f t="shared" ca="1" si="1490"/>
        <v>96.095105911502912</v>
      </c>
      <c r="G7945" s="90">
        <f t="shared" ca="1" si="1490"/>
        <v>123.32278226598918</v>
      </c>
      <c r="H7945" s="90">
        <f t="shared" ca="1" si="1482"/>
        <v>523.0601102545204</v>
      </c>
      <c r="I7945" s="90">
        <f t="shared" ca="1" si="1483"/>
        <v>395.37185709989063</v>
      </c>
      <c r="J7945" s="90">
        <f t="shared" ca="1" si="1484"/>
        <v>477.76547586383339</v>
      </c>
    </row>
    <row r="7946" spans="1:10" ht="12.75" x14ac:dyDescent="0.2">
      <c r="A7946" s="84">
        <v>7934</v>
      </c>
      <c r="B7946" s="90">
        <f t="shared" ca="1" si="1480"/>
        <v>422.76043936227484</v>
      </c>
      <c r="C7946" s="103">
        <f t="shared" ca="1" si="1491"/>
        <v>296.55001437556626</v>
      </c>
      <c r="D7946" s="103">
        <f t="shared" ca="1" si="1491"/>
        <v>334.21039857660497</v>
      </c>
      <c r="E7946" s="90">
        <f t="shared" ca="1" si="1490"/>
        <v>112.04879375229076</v>
      </c>
      <c r="F7946" s="90">
        <f t="shared" ca="1" si="1490"/>
        <v>70.401632977676314</v>
      </c>
      <c r="G7946" s="90">
        <f t="shared" ca="1" si="1490"/>
        <v>109.20125046486982</v>
      </c>
      <c r="H7946" s="90">
        <f t="shared" ca="1" si="1482"/>
        <v>534.80923311456559</v>
      </c>
      <c r="I7946" s="90">
        <f t="shared" ca="1" si="1483"/>
        <v>366.95164735324261</v>
      </c>
      <c r="J7946" s="90">
        <f t="shared" ca="1" si="1484"/>
        <v>443.41164904147479</v>
      </c>
    </row>
    <row r="7947" spans="1:10" ht="12.75" x14ac:dyDescent="0.2">
      <c r="A7947" s="84">
        <v>7935</v>
      </c>
      <c r="B7947" s="90">
        <f t="shared" ca="1" si="1480"/>
        <v>405.33485385155171</v>
      </c>
      <c r="C7947" s="103">
        <f t="shared" ca="1" si="1491"/>
        <v>317.3939453117203</v>
      </c>
      <c r="D7947" s="103">
        <f t="shared" ca="1" si="1491"/>
        <v>344.62141990847277</v>
      </c>
      <c r="E7947" s="90">
        <f t="shared" ca="1" si="1490"/>
        <v>108.94565026539243</v>
      </c>
      <c r="F7947" s="90">
        <f t="shared" ca="1" si="1490"/>
        <v>91.649963125127954</v>
      </c>
      <c r="G7947" s="90">
        <f t="shared" ca="1" si="1490"/>
        <v>99.948704249896508</v>
      </c>
      <c r="H7947" s="90">
        <f t="shared" ca="1" si="1482"/>
        <v>514.28050411694414</v>
      </c>
      <c r="I7947" s="90">
        <f t="shared" ca="1" si="1483"/>
        <v>409.04390843684826</v>
      </c>
      <c r="J7947" s="90">
        <f t="shared" ca="1" si="1484"/>
        <v>444.57012415836925</v>
      </c>
    </row>
    <row r="7948" spans="1:10" ht="12.75" x14ac:dyDescent="0.2">
      <c r="A7948" s="84">
        <v>7936</v>
      </c>
      <c r="B7948" s="90">
        <f t="shared" ca="1" si="1480"/>
        <v>409.8021667937785</v>
      </c>
      <c r="C7948" s="103">
        <f t="shared" ca="1" si="1491"/>
        <v>285.75691417986502</v>
      </c>
      <c r="D7948" s="103">
        <f t="shared" ca="1" si="1491"/>
        <v>359.89941014188474</v>
      </c>
      <c r="E7948" s="90">
        <f t="shared" ca="1" si="1490"/>
        <v>107.50395562894433</v>
      </c>
      <c r="F7948" s="90">
        <f t="shared" ca="1" si="1490"/>
        <v>79.940550649341532</v>
      </c>
      <c r="G7948" s="90">
        <f t="shared" ca="1" si="1490"/>
        <v>80.199993419466907</v>
      </c>
      <c r="H7948" s="90">
        <f t="shared" ca="1" si="1482"/>
        <v>517.30612242272286</v>
      </c>
      <c r="I7948" s="90">
        <f t="shared" ca="1" si="1483"/>
        <v>365.69746482920652</v>
      </c>
      <c r="J7948" s="90">
        <f t="shared" ca="1" si="1484"/>
        <v>440.09940356135166</v>
      </c>
    </row>
    <row r="7949" spans="1:10" ht="12.75" x14ac:dyDescent="0.2">
      <c r="A7949" s="84">
        <v>7937</v>
      </c>
      <c r="B7949" s="90">
        <f t="shared" ca="1" si="1480"/>
        <v>414.33548917827108</v>
      </c>
      <c r="C7949" s="103">
        <f t="shared" ca="1" si="1491"/>
        <v>305.011836458365</v>
      </c>
      <c r="D7949" s="103">
        <f t="shared" ca="1" si="1491"/>
        <v>351.13854087243789</v>
      </c>
      <c r="E7949" s="90">
        <f t="shared" ca="1" si="1490"/>
        <v>107.51883522907323</v>
      </c>
      <c r="F7949" s="90">
        <f t="shared" ca="1" si="1490"/>
        <v>71.584669649368109</v>
      </c>
      <c r="G7949" s="90">
        <f t="shared" ca="1" si="1490"/>
        <v>116.49954957185122</v>
      </c>
      <c r="H7949" s="90">
        <f t="shared" ca="1" si="1482"/>
        <v>521.85432440734428</v>
      </c>
      <c r="I7949" s="90">
        <f t="shared" ca="1" si="1483"/>
        <v>376.59650610773309</v>
      </c>
      <c r="J7949" s="90">
        <f t="shared" ca="1" si="1484"/>
        <v>467.63809044428911</v>
      </c>
    </row>
    <row r="7950" spans="1:10" ht="12.75" x14ac:dyDescent="0.2">
      <c r="A7950" s="84">
        <v>7938</v>
      </c>
      <c r="B7950" s="90">
        <f t="shared" ref="B7950:B8013" ca="1" si="1492">NORMINV(RAND(),B$5,B$6)</f>
        <v>421.20733109901079</v>
      </c>
      <c r="C7950" s="103">
        <f t="shared" ref="C7950:G7965" ca="1" si="1493">NORMINV(RAND(),C$5,C$6)</f>
        <v>297.16382658936283</v>
      </c>
      <c r="D7950" s="103">
        <f t="shared" ca="1" si="1493"/>
        <v>333.69624979857826</v>
      </c>
      <c r="E7950" s="90">
        <f t="shared" ca="1" si="1493"/>
        <v>118.44156740807786</v>
      </c>
      <c r="F7950" s="90">
        <f t="shared" ca="1" si="1493"/>
        <v>82.132966278762254</v>
      </c>
      <c r="G7950" s="90">
        <f t="shared" ca="1" si="1493"/>
        <v>84.951998396636242</v>
      </c>
      <c r="H7950" s="90">
        <f t="shared" ref="H7950:H8013" ca="1" si="1494">+B7950+E7950</f>
        <v>539.64889850708869</v>
      </c>
      <c r="I7950" s="90">
        <f t="shared" ref="I7950:I8013" ca="1" si="1495">+C7950+F7950</f>
        <v>379.29679286812507</v>
      </c>
      <c r="J7950" s="90">
        <f t="shared" ref="J7950:J8013" ca="1" si="1496">+D7950+G7950</f>
        <v>418.64824819521448</v>
      </c>
    </row>
    <row r="7951" spans="1:10" ht="12.75" x14ac:dyDescent="0.2">
      <c r="A7951" s="84">
        <v>7939</v>
      </c>
      <c r="B7951" s="90">
        <f t="shared" ca="1" si="1492"/>
        <v>421.21247494097514</v>
      </c>
      <c r="C7951" s="103">
        <f t="shared" ref="C7951:D7965" ca="1" si="1497">NORMINV(RAND(),C$5,C$6)</f>
        <v>287.33095724159358</v>
      </c>
      <c r="D7951" s="103">
        <f t="shared" ca="1" si="1497"/>
        <v>333.90915582880899</v>
      </c>
      <c r="E7951" s="90">
        <f t="shared" ca="1" si="1493"/>
        <v>110.39435098002289</v>
      </c>
      <c r="F7951" s="90">
        <f t="shared" ca="1" si="1493"/>
        <v>82.634470393805273</v>
      </c>
      <c r="G7951" s="90">
        <f t="shared" ca="1" si="1493"/>
        <v>118.22190667296954</v>
      </c>
      <c r="H7951" s="90">
        <f t="shared" ca="1" si="1494"/>
        <v>531.60682592099806</v>
      </c>
      <c r="I7951" s="90">
        <f t="shared" ca="1" si="1495"/>
        <v>369.96542763539884</v>
      </c>
      <c r="J7951" s="90">
        <f t="shared" ca="1" si="1496"/>
        <v>452.1310625017785</v>
      </c>
    </row>
    <row r="7952" spans="1:10" ht="12.75" x14ac:dyDescent="0.2">
      <c r="A7952" s="84">
        <v>7940</v>
      </c>
      <c r="B7952" s="90">
        <f t="shared" ca="1" si="1492"/>
        <v>405.41597830052905</v>
      </c>
      <c r="C7952" s="103">
        <f t="shared" ca="1" si="1497"/>
        <v>313.81957278652965</v>
      </c>
      <c r="D7952" s="103">
        <f t="shared" ca="1" si="1497"/>
        <v>341.82986920315437</v>
      </c>
      <c r="E7952" s="90">
        <f t="shared" ca="1" si="1493"/>
        <v>111.11557304601868</v>
      </c>
      <c r="F7952" s="90">
        <f t="shared" ca="1" si="1493"/>
        <v>100.16775083910775</v>
      </c>
      <c r="G7952" s="90">
        <f t="shared" ca="1" si="1493"/>
        <v>104.92465630645566</v>
      </c>
      <c r="H7952" s="90">
        <f t="shared" ca="1" si="1494"/>
        <v>516.53155134654776</v>
      </c>
      <c r="I7952" s="90">
        <f t="shared" ca="1" si="1495"/>
        <v>413.98732362563737</v>
      </c>
      <c r="J7952" s="90">
        <f t="shared" ca="1" si="1496"/>
        <v>446.75452550961006</v>
      </c>
    </row>
    <row r="7953" spans="1:10" ht="12.75" x14ac:dyDescent="0.2">
      <c r="A7953" s="84">
        <v>7941</v>
      </c>
      <c r="B7953" s="90">
        <f t="shared" ca="1" si="1492"/>
        <v>413.50294382323062</v>
      </c>
      <c r="C7953" s="103">
        <f t="shared" ca="1" si="1497"/>
        <v>306.68217576513769</v>
      </c>
      <c r="D7953" s="103">
        <f t="shared" ca="1" si="1497"/>
        <v>336.64943911430822</v>
      </c>
      <c r="E7953" s="90">
        <f t="shared" ca="1" si="1493"/>
        <v>116.08262539034877</v>
      </c>
      <c r="F7953" s="90">
        <f t="shared" ca="1" si="1493"/>
        <v>74.79311350580906</v>
      </c>
      <c r="G7953" s="90">
        <f t="shared" ca="1" si="1493"/>
        <v>86.281820996377064</v>
      </c>
      <c r="H7953" s="90">
        <f t="shared" ca="1" si="1494"/>
        <v>529.58556921357945</v>
      </c>
      <c r="I7953" s="90">
        <f t="shared" ca="1" si="1495"/>
        <v>381.47528927094675</v>
      </c>
      <c r="J7953" s="90">
        <f t="shared" ca="1" si="1496"/>
        <v>422.93126011068529</v>
      </c>
    </row>
    <row r="7954" spans="1:10" ht="12.75" x14ac:dyDescent="0.2">
      <c r="A7954" s="84">
        <v>7942</v>
      </c>
      <c r="B7954" s="90">
        <f t="shared" ca="1" si="1492"/>
        <v>405.14639970629014</v>
      </c>
      <c r="C7954" s="103">
        <f t="shared" ca="1" si="1497"/>
        <v>292.97430281781669</v>
      </c>
      <c r="D7954" s="103">
        <f t="shared" ca="1" si="1497"/>
        <v>336.80742678256291</v>
      </c>
      <c r="E7954" s="90">
        <f t="shared" ca="1" si="1493"/>
        <v>104.54671382686384</v>
      </c>
      <c r="F7954" s="90">
        <f t="shared" ca="1" si="1493"/>
        <v>59.559175767697241</v>
      </c>
      <c r="G7954" s="90">
        <f t="shared" ca="1" si="1493"/>
        <v>96.416547722160161</v>
      </c>
      <c r="H7954" s="90">
        <f t="shared" ca="1" si="1494"/>
        <v>509.69311353315396</v>
      </c>
      <c r="I7954" s="90">
        <f t="shared" ca="1" si="1495"/>
        <v>352.53347858551393</v>
      </c>
      <c r="J7954" s="90">
        <f t="shared" ca="1" si="1496"/>
        <v>433.22397450472306</v>
      </c>
    </row>
    <row r="7955" spans="1:10" ht="12.75" x14ac:dyDescent="0.2">
      <c r="A7955" s="84">
        <v>7943</v>
      </c>
      <c r="B7955" s="90">
        <f t="shared" ca="1" si="1492"/>
        <v>407.39915026799025</v>
      </c>
      <c r="C7955" s="103">
        <f t="shared" ca="1" si="1497"/>
        <v>292.22706381769115</v>
      </c>
      <c r="D7955" s="103">
        <f t="shared" ca="1" si="1497"/>
        <v>346.0848629856643</v>
      </c>
      <c r="E7955" s="90">
        <f t="shared" ca="1" si="1493"/>
        <v>96.039697745571672</v>
      </c>
      <c r="F7955" s="90">
        <f t="shared" ca="1" si="1493"/>
        <v>84.521702955093218</v>
      </c>
      <c r="G7955" s="90">
        <f t="shared" ca="1" si="1493"/>
        <v>87.97028144705537</v>
      </c>
      <c r="H7955" s="90">
        <f t="shared" ca="1" si="1494"/>
        <v>503.43884801356194</v>
      </c>
      <c r="I7955" s="90">
        <f t="shared" ca="1" si="1495"/>
        <v>376.74876677278439</v>
      </c>
      <c r="J7955" s="90">
        <f t="shared" ca="1" si="1496"/>
        <v>434.05514443271966</v>
      </c>
    </row>
    <row r="7956" spans="1:10" ht="12.75" x14ac:dyDescent="0.2">
      <c r="A7956" s="84">
        <v>7944</v>
      </c>
      <c r="B7956" s="90">
        <f t="shared" ca="1" si="1492"/>
        <v>400.66465367015934</v>
      </c>
      <c r="C7956" s="103">
        <f t="shared" ca="1" si="1497"/>
        <v>292.34502443307144</v>
      </c>
      <c r="D7956" s="103">
        <f t="shared" ca="1" si="1497"/>
        <v>334.96894021018039</v>
      </c>
      <c r="E7956" s="90">
        <f t="shared" ca="1" si="1493"/>
        <v>116.81321081314375</v>
      </c>
      <c r="F7956" s="90">
        <f t="shared" ca="1" si="1493"/>
        <v>84.862858856159562</v>
      </c>
      <c r="G7956" s="90">
        <f t="shared" ca="1" si="1493"/>
        <v>88.580866786741495</v>
      </c>
      <c r="H7956" s="90">
        <f t="shared" ca="1" si="1494"/>
        <v>517.47786448330305</v>
      </c>
      <c r="I7956" s="90">
        <f t="shared" ca="1" si="1495"/>
        <v>377.20788328923101</v>
      </c>
      <c r="J7956" s="90">
        <f t="shared" ca="1" si="1496"/>
        <v>423.54980699692192</v>
      </c>
    </row>
    <row r="7957" spans="1:10" ht="12.75" x14ac:dyDescent="0.2">
      <c r="A7957" s="84">
        <v>7945</v>
      </c>
      <c r="B7957" s="90">
        <f t="shared" ca="1" si="1492"/>
        <v>410.94709907006791</v>
      </c>
      <c r="C7957" s="103">
        <f t="shared" ca="1" si="1497"/>
        <v>307.55203087717837</v>
      </c>
      <c r="D7957" s="103">
        <f t="shared" ca="1" si="1497"/>
        <v>347.18356539510842</v>
      </c>
      <c r="E7957" s="90">
        <f t="shared" ca="1" si="1493"/>
        <v>112.65497874838415</v>
      </c>
      <c r="F7957" s="90">
        <f t="shared" ca="1" si="1493"/>
        <v>60.079971914423353</v>
      </c>
      <c r="G7957" s="90">
        <f t="shared" ca="1" si="1493"/>
        <v>111.18081050342526</v>
      </c>
      <c r="H7957" s="90">
        <f t="shared" ca="1" si="1494"/>
        <v>523.60207781845202</v>
      </c>
      <c r="I7957" s="90">
        <f t="shared" ca="1" si="1495"/>
        <v>367.63200279160174</v>
      </c>
      <c r="J7957" s="90">
        <f t="shared" ca="1" si="1496"/>
        <v>458.36437589853369</v>
      </c>
    </row>
    <row r="7958" spans="1:10" ht="12.75" x14ac:dyDescent="0.2">
      <c r="A7958" s="84">
        <v>7946</v>
      </c>
      <c r="B7958" s="90">
        <f t="shared" ca="1" si="1492"/>
        <v>406.57655223659538</v>
      </c>
      <c r="C7958" s="103">
        <f t="shared" ca="1" si="1497"/>
        <v>294.2028232075441</v>
      </c>
      <c r="D7958" s="103">
        <f t="shared" ca="1" si="1497"/>
        <v>323.05954821345392</v>
      </c>
      <c r="E7958" s="90">
        <f t="shared" ca="1" si="1493"/>
        <v>114.0592048681678</v>
      </c>
      <c r="F7958" s="90">
        <f t="shared" ca="1" si="1493"/>
        <v>86.121865554711391</v>
      </c>
      <c r="G7958" s="90">
        <f t="shared" ca="1" si="1493"/>
        <v>92.571049138110851</v>
      </c>
      <c r="H7958" s="90">
        <f t="shared" ca="1" si="1494"/>
        <v>520.63575710476312</v>
      </c>
      <c r="I7958" s="90">
        <f t="shared" ca="1" si="1495"/>
        <v>380.32468876225551</v>
      </c>
      <c r="J7958" s="90">
        <f t="shared" ca="1" si="1496"/>
        <v>415.6305973515648</v>
      </c>
    </row>
    <row r="7959" spans="1:10" ht="12.75" x14ac:dyDescent="0.2">
      <c r="A7959" s="84">
        <v>7947</v>
      </c>
      <c r="B7959" s="90">
        <f t="shared" ca="1" si="1492"/>
        <v>411.31356775046993</v>
      </c>
      <c r="C7959" s="103">
        <f t="shared" ca="1" si="1497"/>
        <v>296.75885430221933</v>
      </c>
      <c r="D7959" s="103">
        <f t="shared" ca="1" si="1497"/>
        <v>362.03494870493444</v>
      </c>
      <c r="E7959" s="90">
        <f t="shared" ca="1" si="1493"/>
        <v>114.98278609011678</v>
      </c>
      <c r="F7959" s="90">
        <f t="shared" ca="1" si="1493"/>
        <v>88.819392052864259</v>
      </c>
      <c r="G7959" s="90">
        <f t="shared" ca="1" si="1493"/>
        <v>85.47505110854415</v>
      </c>
      <c r="H7959" s="90">
        <f t="shared" ca="1" si="1494"/>
        <v>526.29635384058668</v>
      </c>
      <c r="I7959" s="90">
        <f t="shared" ca="1" si="1495"/>
        <v>385.57824635508359</v>
      </c>
      <c r="J7959" s="90">
        <f t="shared" ca="1" si="1496"/>
        <v>447.5099998134786</v>
      </c>
    </row>
    <row r="7960" spans="1:10" ht="12.75" x14ac:dyDescent="0.2">
      <c r="A7960" s="84">
        <v>7948</v>
      </c>
      <c r="B7960" s="90">
        <f t="shared" ca="1" si="1492"/>
        <v>418.74053876217476</v>
      </c>
      <c r="C7960" s="103">
        <f t="shared" ca="1" si="1497"/>
        <v>310.13899556769837</v>
      </c>
      <c r="D7960" s="103">
        <f t="shared" ca="1" si="1497"/>
        <v>334.2623560580937</v>
      </c>
      <c r="E7960" s="90">
        <f t="shared" ca="1" si="1493"/>
        <v>118.16943054313361</v>
      </c>
      <c r="F7960" s="90">
        <f t="shared" ca="1" si="1493"/>
        <v>81.606021557525366</v>
      </c>
      <c r="G7960" s="90">
        <f t="shared" ca="1" si="1493"/>
        <v>79.50096863889857</v>
      </c>
      <c r="H7960" s="90">
        <f t="shared" ca="1" si="1494"/>
        <v>536.90996930530832</v>
      </c>
      <c r="I7960" s="90">
        <f t="shared" ca="1" si="1495"/>
        <v>391.74501712522374</v>
      </c>
      <c r="J7960" s="90">
        <f t="shared" ca="1" si="1496"/>
        <v>413.7633246969923</v>
      </c>
    </row>
    <row r="7961" spans="1:10" ht="12.75" x14ac:dyDescent="0.2">
      <c r="A7961" s="84">
        <v>7949</v>
      </c>
      <c r="B7961" s="90">
        <f t="shared" ca="1" si="1492"/>
        <v>407.51185298768917</v>
      </c>
      <c r="C7961" s="103">
        <f t="shared" ca="1" si="1497"/>
        <v>303.32451955483981</v>
      </c>
      <c r="D7961" s="103">
        <f t="shared" ca="1" si="1497"/>
        <v>327.19184548109581</v>
      </c>
      <c r="E7961" s="90">
        <f t="shared" ca="1" si="1493"/>
        <v>109.90049414212302</v>
      </c>
      <c r="F7961" s="90">
        <f t="shared" ca="1" si="1493"/>
        <v>81.313410057287001</v>
      </c>
      <c r="G7961" s="90">
        <f t="shared" ca="1" si="1493"/>
        <v>92.014911724156065</v>
      </c>
      <c r="H7961" s="90">
        <f t="shared" ca="1" si="1494"/>
        <v>517.41234712981213</v>
      </c>
      <c r="I7961" s="90">
        <f t="shared" ca="1" si="1495"/>
        <v>384.63792961212681</v>
      </c>
      <c r="J7961" s="90">
        <f t="shared" ca="1" si="1496"/>
        <v>419.20675720525185</v>
      </c>
    </row>
    <row r="7962" spans="1:10" ht="12.75" x14ac:dyDescent="0.2">
      <c r="A7962" s="84">
        <v>7950</v>
      </c>
      <c r="B7962" s="90">
        <f t="shared" ca="1" si="1492"/>
        <v>411.77509599717763</v>
      </c>
      <c r="C7962" s="103">
        <f t="shared" ca="1" si="1497"/>
        <v>306.57802180258199</v>
      </c>
      <c r="D7962" s="103">
        <f t="shared" ca="1" si="1497"/>
        <v>345.44729691091948</v>
      </c>
      <c r="E7962" s="90">
        <f t="shared" ca="1" si="1493"/>
        <v>113.81074237161367</v>
      </c>
      <c r="F7962" s="90">
        <f t="shared" ca="1" si="1493"/>
        <v>73.246755905959745</v>
      </c>
      <c r="G7962" s="90">
        <f t="shared" ca="1" si="1493"/>
        <v>107.98813528497411</v>
      </c>
      <c r="H7962" s="90">
        <f t="shared" ca="1" si="1494"/>
        <v>525.58583836879131</v>
      </c>
      <c r="I7962" s="90">
        <f t="shared" ca="1" si="1495"/>
        <v>379.82477770854172</v>
      </c>
      <c r="J7962" s="90">
        <f t="shared" ca="1" si="1496"/>
        <v>453.43543219589355</v>
      </c>
    </row>
    <row r="7963" spans="1:10" ht="12.75" x14ac:dyDescent="0.2">
      <c r="A7963" s="84">
        <v>7951</v>
      </c>
      <c r="B7963" s="90">
        <f t="shared" ca="1" si="1492"/>
        <v>417.68515832059762</v>
      </c>
      <c r="C7963" s="103">
        <f t="shared" ca="1" si="1497"/>
        <v>304.1520926285545</v>
      </c>
      <c r="D7963" s="103">
        <f t="shared" ca="1" si="1497"/>
        <v>310.08065279530297</v>
      </c>
      <c r="E7963" s="90">
        <f t="shared" ca="1" si="1493"/>
        <v>104.06005895525887</v>
      </c>
      <c r="F7963" s="90">
        <f t="shared" ca="1" si="1493"/>
        <v>89.500812210566593</v>
      </c>
      <c r="G7963" s="90">
        <f t="shared" ca="1" si="1493"/>
        <v>78.388295304281058</v>
      </c>
      <c r="H7963" s="90">
        <f t="shared" ca="1" si="1494"/>
        <v>521.74521727585648</v>
      </c>
      <c r="I7963" s="90">
        <f t="shared" ca="1" si="1495"/>
        <v>393.65290483912111</v>
      </c>
      <c r="J7963" s="90">
        <f t="shared" ca="1" si="1496"/>
        <v>388.46894809958405</v>
      </c>
    </row>
    <row r="7964" spans="1:10" ht="12.75" x14ac:dyDescent="0.2">
      <c r="A7964" s="84">
        <v>7952</v>
      </c>
      <c r="B7964" s="90">
        <f t="shared" ca="1" si="1492"/>
        <v>409.28154474637637</v>
      </c>
      <c r="C7964" s="103">
        <f t="shared" ca="1" si="1497"/>
        <v>312.14918085515336</v>
      </c>
      <c r="D7964" s="103">
        <f t="shared" ca="1" si="1497"/>
        <v>346.25085967670384</v>
      </c>
      <c r="E7964" s="90">
        <f t="shared" ca="1" si="1493"/>
        <v>117.91678990273283</v>
      </c>
      <c r="F7964" s="90">
        <f t="shared" ca="1" si="1493"/>
        <v>88.048848981643232</v>
      </c>
      <c r="G7964" s="90">
        <f t="shared" ca="1" si="1493"/>
        <v>91.871806079227838</v>
      </c>
      <c r="H7964" s="90">
        <f t="shared" ca="1" si="1494"/>
        <v>527.19833464910926</v>
      </c>
      <c r="I7964" s="90">
        <f t="shared" ca="1" si="1495"/>
        <v>400.19802983679659</v>
      </c>
      <c r="J7964" s="90">
        <f t="shared" ca="1" si="1496"/>
        <v>438.12266575593168</v>
      </c>
    </row>
    <row r="7965" spans="1:10" ht="12.75" x14ac:dyDescent="0.2">
      <c r="A7965" s="84">
        <v>7953</v>
      </c>
      <c r="B7965" s="90">
        <f t="shared" ca="1" si="1492"/>
        <v>417.69414544794154</v>
      </c>
      <c r="C7965" s="103">
        <f t="shared" ca="1" si="1497"/>
        <v>305.43024880962935</v>
      </c>
      <c r="D7965" s="103">
        <f t="shared" ca="1" si="1497"/>
        <v>342.92746659086004</v>
      </c>
      <c r="E7965" s="90">
        <f t="shared" ca="1" si="1493"/>
        <v>105.36412846417089</v>
      </c>
      <c r="F7965" s="90">
        <f t="shared" ca="1" si="1493"/>
        <v>85.988278260397578</v>
      </c>
      <c r="G7965" s="90">
        <f t="shared" ca="1" si="1493"/>
        <v>98.772506616950722</v>
      </c>
      <c r="H7965" s="90">
        <f t="shared" ca="1" si="1494"/>
        <v>523.05827391211244</v>
      </c>
      <c r="I7965" s="90">
        <f t="shared" ca="1" si="1495"/>
        <v>391.41852707002693</v>
      </c>
      <c r="J7965" s="90">
        <f t="shared" ca="1" si="1496"/>
        <v>441.69997320781079</v>
      </c>
    </row>
    <row r="7966" spans="1:10" ht="12.75" x14ac:dyDescent="0.2">
      <c r="A7966" s="84">
        <v>7954</v>
      </c>
      <c r="B7966" s="90">
        <f t="shared" ca="1" si="1492"/>
        <v>407.48154731153545</v>
      </c>
      <c r="C7966" s="103">
        <f t="shared" ref="C7966:G7981" ca="1" si="1498">NORMINV(RAND(),C$5,C$6)</f>
        <v>287.60206402715949</v>
      </c>
      <c r="D7966" s="103">
        <f t="shared" ca="1" si="1498"/>
        <v>359.82765131238381</v>
      </c>
      <c r="E7966" s="90">
        <f t="shared" ca="1" si="1498"/>
        <v>109.59405178049346</v>
      </c>
      <c r="F7966" s="90">
        <f t="shared" ca="1" si="1498"/>
        <v>62.547954240798916</v>
      </c>
      <c r="G7966" s="90">
        <f t="shared" ca="1" si="1498"/>
        <v>103.88982984441702</v>
      </c>
      <c r="H7966" s="90">
        <f t="shared" ca="1" si="1494"/>
        <v>517.07559909202894</v>
      </c>
      <c r="I7966" s="90">
        <f t="shared" ca="1" si="1495"/>
        <v>350.15001826795839</v>
      </c>
      <c r="J7966" s="90">
        <f t="shared" ca="1" si="1496"/>
        <v>463.71748115680083</v>
      </c>
    </row>
    <row r="7967" spans="1:10" ht="12.75" x14ac:dyDescent="0.2">
      <c r="A7967" s="84">
        <v>7955</v>
      </c>
      <c r="B7967" s="90">
        <f t="shared" ca="1" si="1492"/>
        <v>417.43824830437359</v>
      </c>
      <c r="C7967" s="103">
        <f t="shared" ref="C7967:D7981" ca="1" si="1499">NORMINV(RAND(),C$5,C$6)</f>
        <v>299.1022960749566</v>
      </c>
      <c r="D7967" s="103">
        <f t="shared" ca="1" si="1499"/>
        <v>335.31016529367696</v>
      </c>
      <c r="E7967" s="90">
        <f t="shared" ca="1" si="1498"/>
        <v>109.86919789697569</v>
      </c>
      <c r="F7967" s="90">
        <f t="shared" ca="1" si="1498"/>
        <v>86.642120280527394</v>
      </c>
      <c r="G7967" s="90">
        <f t="shared" ca="1" si="1498"/>
        <v>108.11221444609404</v>
      </c>
      <c r="H7967" s="90">
        <f t="shared" ca="1" si="1494"/>
        <v>527.30744620134931</v>
      </c>
      <c r="I7967" s="90">
        <f t="shared" ca="1" si="1495"/>
        <v>385.74441635548396</v>
      </c>
      <c r="J7967" s="90">
        <f t="shared" ca="1" si="1496"/>
        <v>443.42237973977103</v>
      </c>
    </row>
    <row r="7968" spans="1:10" ht="12.75" x14ac:dyDescent="0.2">
      <c r="A7968" s="84">
        <v>7956</v>
      </c>
      <c r="B7968" s="90">
        <f t="shared" ca="1" si="1492"/>
        <v>412.92431413073302</v>
      </c>
      <c r="C7968" s="103">
        <f t="shared" ca="1" si="1499"/>
        <v>301.07226861468808</v>
      </c>
      <c r="D7968" s="103">
        <f t="shared" ca="1" si="1499"/>
        <v>327.9233624022591</v>
      </c>
      <c r="E7968" s="90">
        <f t="shared" ca="1" si="1498"/>
        <v>106.20178026827432</v>
      </c>
      <c r="F7968" s="90">
        <f t="shared" ca="1" si="1498"/>
        <v>75.272671205972088</v>
      </c>
      <c r="G7968" s="90">
        <f t="shared" ca="1" si="1498"/>
        <v>69.560208946123282</v>
      </c>
      <c r="H7968" s="90">
        <f t="shared" ca="1" si="1494"/>
        <v>519.12609439900734</v>
      </c>
      <c r="I7968" s="90">
        <f t="shared" ca="1" si="1495"/>
        <v>376.34493982066016</v>
      </c>
      <c r="J7968" s="90">
        <f t="shared" ca="1" si="1496"/>
        <v>397.48357134838238</v>
      </c>
    </row>
    <row r="7969" spans="1:10" ht="12.75" x14ac:dyDescent="0.2">
      <c r="A7969" s="84">
        <v>7957</v>
      </c>
      <c r="B7969" s="90">
        <f t="shared" ca="1" si="1492"/>
        <v>415.82958586741984</v>
      </c>
      <c r="C7969" s="103">
        <f t="shared" ca="1" si="1499"/>
        <v>315.20860523132825</v>
      </c>
      <c r="D7969" s="103">
        <f t="shared" ca="1" si="1499"/>
        <v>370.55010417006787</v>
      </c>
      <c r="E7969" s="90">
        <f t="shared" ca="1" si="1498"/>
        <v>125.41036678596734</v>
      </c>
      <c r="F7969" s="90">
        <f t="shared" ca="1" si="1498"/>
        <v>69.867704052200395</v>
      </c>
      <c r="G7969" s="90">
        <f t="shared" ca="1" si="1498"/>
        <v>102.76987892859785</v>
      </c>
      <c r="H7969" s="90">
        <f t="shared" ca="1" si="1494"/>
        <v>541.23995265338715</v>
      </c>
      <c r="I7969" s="90">
        <f t="shared" ca="1" si="1495"/>
        <v>385.07630928352864</v>
      </c>
      <c r="J7969" s="90">
        <f t="shared" ca="1" si="1496"/>
        <v>473.31998309866572</v>
      </c>
    </row>
    <row r="7970" spans="1:10" ht="12.75" x14ac:dyDescent="0.2">
      <c r="A7970" s="84">
        <v>7958</v>
      </c>
      <c r="B7970" s="90">
        <f t="shared" ca="1" si="1492"/>
        <v>407.76890001941399</v>
      </c>
      <c r="C7970" s="103">
        <f t="shared" ca="1" si="1499"/>
        <v>305.62450320882363</v>
      </c>
      <c r="D7970" s="103">
        <f t="shared" ca="1" si="1499"/>
        <v>333.01890082596861</v>
      </c>
      <c r="E7970" s="90">
        <f t="shared" ca="1" si="1498"/>
        <v>106.17758070430796</v>
      </c>
      <c r="F7970" s="90">
        <f t="shared" ca="1" si="1498"/>
        <v>86.01751660804436</v>
      </c>
      <c r="G7970" s="90">
        <f t="shared" ca="1" si="1498"/>
        <v>73.18206590304807</v>
      </c>
      <c r="H7970" s="90">
        <f t="shared" ca="1" si="1494"/>
        <v>513.94648072372195</v>
      </c>
      <c r="I7970" s="90">
        <f t="shared" ca="1" si="1495"/>
        <v>391.64201981686801</v>
      </c>
      <c r="J7970" s="90">
        <f t="shared" ca="1" si="1496"/>
        <v>406.20096672901667</v>
      </c>
    </row>
    <row r="7971" spans="1:10" ht="12.75" x14ac:dyDescent="0.2">
      <c r="A7971" s="84">
        <v>7959</v>
      </c>
      <c r="B7971" s="90">
        <f t="shared" ca="1" si="1492"/>
        <v>408.52040782436308</v>
      </c>
      <c r="C7971" s="103">
        <f t="shared" ca="1" si="1499"/>
        <v>288.76660071929348</v>
      </c>
      <c r="D7971" s="103">
        <f t="shared" ca="1" si="1499"/>
        <v>348.24346166219095</v>
      </c>
      <c r="E7971" s="90">
        <f t="shared" ca="1" si="1498"/>
        <v>109.32002168156235</v>
      </c>
      <c r="F7971" s="90">
        <f t="shared" ca="1" si="1498"/>
        <v>81.465844500433462</v>
      </c>
      <c r="G7971" s="90">
        <f t="shared" ca="1" si="1498"/>
        <v>99.538547025791274</v>
      </c>
      <c r="H7971" s="90">
        <f t="shared" ca="1" si="1494"/>
        <v>517.84042950592539</v>
      </c>
      <c r="I7971" s="90">
        <f t="shared" ca="1" si="1495"/>
        <v>370.23244521972697</v>
      </c>
      <c r="J7971" s="90">
        <f t="shared" ca="1" si="1496"/>
        <v>447.78200868798223</v>
      </c>
    </row>
    <row r="7972" spans="1:10" ht="12.75" x14ac:dyDescent="0.2">
      <c r="A7972" s="84">
        <v>7960</v>
      </c>
      <c r="B7972" s="90">
        <f t="shared" ca="1" si="1492"/>
        <v>409.7980705452469</v>
      </c>
      <c r="C7972" s="103">
        <f t="shared" ca="1" si="1499"/>
        <v>279.39552573748114</v>
      </c>
      <c r="D7972" s="103">
        <f t="shared" ca="1" si="1499"/>
        <v>347.95778161212269</v>
      </c>
      <c r="E7972" s="90">
        <f t="shared" ca="1" si="1498"/>
        <v>111.74067453965654</v>
      </c>
      <c r="F7972" s="90">
        <f t="shared" ca="1" si="1498"/>
        <v>83.652889739353029</v>
      </c>
      <c r="G7972" s="90">
        <f t="shared" ca="1" si="1498"/>
        <v>95.134715433647727</v>
      </c>
      <c r="H7972" s="90">
        <f t="shared" ca="1" si="1494"/>
        <v>521.53874508490344</v>
      </c>
      <c r="I7972" s="90">
        <f t="shared" ca="1" si="1495"/>
        <v>363.04841547683418</v>
      </c>
      <c r="J7972" s="90">
        <f t="shared" ca="1" si="1496"/>
        <v>443.09249704577041</v>
      </c>
    </row>
    <row r="7973" spans="1:10" ht="12.75" x14ac:dyDescent="0.2">
      <c r="A7973" s="84">
        <v>7961</v>
      </c>
      <c r="B7973" s="90">
        <f t="shared" ca="1" si="1492"/>
        <v>410.99425707546959</v>
      </c>
      <c r="C7973" s="103">
        <f t="shared" ca="1" si="1499"/>
        <v>302.62686832168873</v>
      </c>
      <c r="D7973" s="103">
        <f t="shared" ca="1" si="1499"/>
        <v>337.20165289471612</v>
      </c>
      <c r="E7973" s="90">
        <f t="shared" ca="1" si="1498"/>
        <v>112.25585320998968</v>
      </c>
      <c r="F7973" s="90">
        <f t="shared" ca="1" si="1498"/>
        <v>75.783146732320574</v>
      </c>
      <c r="G7973" s="90">
        <f t="shared" ca="1" si="1498"/>
        <v>85.683762377878182</v>
      </c>
      <c r="H7973" s="90">
        <f t="shared" ca="1" si="1494"/>
        <v>523.2501102854593</v>
      </c>
      <c r="I7973" s="90">
        <f t="shared" ca="1" si="1495"/>
        <v>378.41001505400931</v>
      </c>
      <c r="J7973" s="90">
        <f t="shared" ca="1" si="1496"/>
        <v>422.88541527259429</v>
      </c>
    </row>
    <row r="7974" spans="1:10" ht="12.75" x14ac:dyDescent="0.2">
      <c r="A7974" s="84">
        <v>7962</v>
      </c>
      <c r="B7974" s="90">
        <f t="shared" ca="1" si="1492"/>
        <v>406.90949008388537</v>
      </c>
      <c r="C7974" s="103">
        <f t="shared" ca="1" si="1499"/>
        <v>294.69041966758982</v>
      </c>
      <c r="D7974" s="103">
        <f t="shared" ca="1" si="1499"/>
        <v>334.00043201170877</v>
      </c>
      <c r="E7974" s="90">
        <f t="shared" ca="1" si="1498"/>
        <v>109.17252626777329</v>
      </c>
      <c r="F7974" s="90">
        <f t="shared" ca="1" si="1498"/>
        <v>65.074183091081863</v>
      </c>
      <c r="G7974" s="90">
        <f t="shared" ca="1" si="1498"/>
        <v>92.022315959413348</v>
      </c>
      <c r="H7974" s="90">
        <f t="shared" ca="1" si="1494"/>
        <v>516.08201635165869</v>
      </c>
      <c r="I7974" s="90">
        <f t="shared" ca="1" si="1495"/>
        <v>359.76460275867169</v>
      </c>
      <c r="J7974" s="90">
        <f t="shared" ca="1" si="1496"/>
        <v>426.0227479711221</v>
      </c>
    </row>
    <row r="7975" spans="1:10" ht="12.75" x14ac:dyDescent="0.2">
      <c r="A7975" s="84">
        <v>7963</v>
      </c>
      <c r="B7975" s="90">
        <f t="shared" ca="1" si="1492"/>
        <v>415.05193696906218</v>
      </c>
      <c r="C7975" s="103">
        <f t="shared" ca="1" si="1499"/>
        <v>291.63491742772078</v>
      </c>
      <c r="D7975" s="103">
        <f t="shared" ca="1" si="1499"/>
        <v>333.09925379836176</v>
      </c>
      <c r="E7975" s="90">
        <f t="shared" ca="1" si="1498"/>
        <v>118.42074421145914</v>
      </c>
      <c r="F7975" s="90">
        <f t="shared" ca="1" si="1498"/>
        <v>61.660462013981316</v>
      </c>
      <c r="G7975" s="90">
        <f t="shared" ca="1" si="1498"/>
        <v>110.99774312828211</v>
      </c>
      <c r="H7975" s="90">
        <f t="shared" ca="1" si="1494"/>
        <v>533.47268118052136</v>
      </c>
      <c r="I7975" s="90">
        <f t="shared" ca="1" si="1495"/>
        <v>353.2953794417021</v>
      </c>
      <c r="J7975" s="90">
        <f t="shared" ca="1" si="1496"/>
        <v>444.0969969266439</v>
      </c>
    </row>
    <row r="7976" spans="1:10" ht="12.75" x14ac:dyDescent="0.2">
      <c r="A7976" s="84">
        <v>7964</v>
      </c>
      <c r="B7976" s="90">
        <f t="shared" ca="1" si="1492"/>
        <v>408.97405976135502</v>
      </c>
      <c r="C7976" s="103">
        <f t="shared" ca="1" si="1499"/>
        <v>293.79110828614523</v>
      </c>
      <c r="D7976" s="103">
        <f t="shared" ca="1" si="1499"/>
        <v>374.4264904514219</v>
      </c>
      <c r="E7976" s="90">
        <f t="shared" ca="1" si="1498"/>
        <v>124.01407738069591</v>
      </c>
      <c r="F7976" s="90">
        <f t="shared" ca="1" si="1498"/>
        <v>94.20308735114186</v>
      </c>
      <c r="G7976" s="90">
        <f t="shared" ca="1" si="1498"/>
        <v>80.802228990782098</v>
      </c>
      <c r="H7976" s="90">
        <f t="shared" ca="1" si="1494"/>
        <v>532.98813714205096</v>
      </c>
      <c r="I7976" s="90">
        <f t="shared" ca="1" si="1495"/>
        <v>387.99419563728708</v>
      </c>
      <c r="J7976" s="90">
        <f t="shared" ca="1" si="1496"/>
        <v>455.22871944220401</v>
      </c>
    </row>
    <row r="7977" spans="1:10" ht="12.75" x14ac:dyDescent="0.2">
      <c r="A7977" s="84">
        <v>7965</v>
      </c>
      <c r="B7977" s="90">
        <f t="shared" ca="1" si="1492"/>
        <v>412.60941546221704</v>
      </c>
      <c r="C7977" s="103">
        <f t="shared" ca="1" si="1499"/>
        <v>305.73879584214706</v>
      </c>
      <c r="D7977" s="103">
        <f t="shared" ca="1" si="1499"/>
        <v>351.42888811202891</v>
      </c>
      <c r="E7977" s="90">
        <f t="shared" ca="1" si="1498"/>
        <v>105.82043065690337</v>
      </c>
      <c r="F7977" s="90">
        <f t="shared" ca="1" si="1498"/>
        <v>91.449776753501666</v>
      </c>
      <c r="G7977" s="90">
        <f t="shared" ca="1" si="1498"/>
        <v>85.301214360839523</v>
      </c>
      <c r="H7977" s="90">
        <f t="shared" ca="1" si="1494"/>
        <v>518.42984611912038</v>
      </c>
      <c r="I7977" s="90">
        <f t="shared" ca="1" si="1495"/>
        <v>397.18857259564874</v>
      </c>
      <c r="J7977" s="90">
        <f t="shared" ca="1" si="1496"/>
        <v>436.73010247286845</v>
      </c>
    </row>
    <row r="7978" spans="1:10" ht="12.75" x14ac:dyDescent="0.2">
      <c r="A7978" s="84">
        <v>7966</v>
      </c>
      <c r="B7978" s="90">
        <f t="shared" ca="1" si="1492"/>
        <v>405.32582281133</v>
      </c>
      <c r="C7978" s="103">
        <f t="shared" ca="1" si="1499"/>
        <v>325.67761033080035</v>
      </c>
      <c r="D7978" s="103">
        <f t="shared" ca="1" si="1499"/>
        <v>325.3281150608808</v>
      </c>
      <c r="E7978" s="90">
        <f t="shared" ca="1" si="1498"/>
        <v>114.05110939016603</v>
      </c>
      <c r="F7978" s="90">
        <f t="shared" ca="1" si="1498"/>
        <v>70.304960640539448</v>
      </c>
      <c r="G7978" s="90">
        <f t="shared" ca="1" si="1498"/>
        <v>80.005224298302693</v>
      </c>
      <c r="H7978" s="90">
        <f t="shared" ca="1" si="1494"/>
        <v>519.37693220149606</v>
      </c>
      <c r="I7978" s="90">
        <f t="shared" ca="1" si="1495"/>
        <v>395.98257097133978</v>
      </c>
      <c r="J7978" s="90">
        <f t="shared" ca="1" si="1496"/>
        <v>405.33333935918347</v>
      </c>
    </row>
    <row r="7979" spans="1:10" ht="12.75" x14ac:dyDescent="0.2">
      <c r="A7979" s="84">
        <v>7967</v>
      </c>
      <c r="B7979" s="90">
        <f t="shared" ca="1" si="1492"/>
        <v>416.66767063501311</v>
      </c>
      <c r="C7979" s="103">
        <f t="shared" ca="1" si="1499"/>
        <v>293.36213897514261</v>
      </c>
      <c r="D7979" s="103">
        <f t="shared" ca="1" si="1499"/>
        <v>356.66557617801141</v>
      </c>
      <c r="E7979" s="90">
        <f t="shared" ca="1" si="1498"/>
        <v>113.15774160571014</v>
      </c>
      <c r="F7979" s="90">
        <f t="shared" ca="1" si="1498"/>
        <v>97.635920704264734</v>
      </c>
      <c r="G7979" s="90">
        <f t="shared" ca="1" si="1498"/>
        <v>95.279026545810382</v>
      </c>
      <c r="H7979" s="90">
        <f t="shared" ca="1" si="1494"/>
        <v>529.82541224072327</v>
      </c>
      <c r="I7979" s="90">
        <f t="shared" ca="1" si="1495"/>
        <v>390.99805967940733</v>
      </c>
      <c r="J7979" s="90">
        <f t="shared" ca="1" si="1496"/>
        <v>451.94460272382179</v>
      </c>
    </row>
    <row r="7980" spans="1:10" ht="12.75" x14ac:dyDescent="0.2">
      <c r="A7980" s="84">
        <v>7968</v>
      </c>
      <c r="B7980" s="90">
        <f t="shared" ca="1" si="1492"/>
        <v>413.4640333162871</v>
      </c>
      <c r="C7980" s="103">
        <f t="shared" ca="1" si="1499"/>
        <v>307.37485679748983</v>
      </c>
      <c r="D7980" s="103">
        <f t="shared" ca="1" si="1499"/>
        <v>355.96162976122872</v>
      </c>
      <c r="E7980" s="90">
        <f t="shared" ca="1" si="1498"/>
        <v>115.38640374767974</v>
      </c>
      <c r="F7980" s="90">
        <f t="shared" ca="1" si="1498"/>
        <v>89.472990903296093</v>
      </c>
      <c r="G7980" s="90">
        <f t="shared" ca="1" si="1498"/>
        <v>99.458859737043483</v>
      </c>
      <c r="H7980" s="90">
        <f t="shared" ca="1" si="1494"/>
        <v>528.85043706396687</v>
      </c>
      <c r="I7980" s="90">
        <f t="shared" ca="1" si="1495"/>
        <v>396.84784770078591</v>
      </c>
      <c r="J7980" s="90">
        <f t="shared" ca="1" si="1496"/>
        <v>455.42048949827222</v>
      </c>
    </row>
    <row r="7981" spans="1:10" ht="12.75" x14ac:dyDescent="0.2">
      <c r="A7981" s="84">
        <v>7969</v>
      </c>
      <c r="B7981" s="90">
        <f t="shared" ca="1" si="1492"/>
        <v>407.09730092427043</v>
      </c>
      <c r="C7981" s="103">
        <f t="shared" ca="1" si="1499"/>
        <v>301.13294818180839</v>
      </c>
      <c r="D7981" s="103">
        <f t="shared" ca="1" si="1499"/>
        <v>339.87015892879168</v>
      </c>
      <c r="E7981" s="90">
        <f t="shared" ca="1" si="1498"/>
        <v>109.90750554210841</v>
      </c>
      <c r="F7981" s="90">
        <f t="shared" ca="1" si="1498"/>
        <v>72.314569036284567</v>
      </c>
      <c r="G7981" s="90">
        <f t="shared" ca="1" si="1498"/>
        <v>103.60386460576989</v>
      </c>
      <c r="H7981" s="90">
        <f t="shared" ca="1" si="1494"/>
        <v>517.0048064663788</v>
      </c>
      <c r="I7981" s="90">
        <f t="shared" ca="1" si="1495"/>
        <v>373.44751721809297</v>
      </c>
      <c r="J7981" s="90">
        <f t="shared" ca="1" si="1496"/>
        <v>443.47402353456158</v>
      </c>
    </row>
    <row r="7982" spans="1:10" ht="12.75" x14ac:dyDescent="0.2">
      <c r="A7982" s="84">
        <v>7970</v>
      </c>
      <c r="B7982" s="90">
        <f t="shared" ca="1" si="1492"/>
        <v>399.66663293755778</v>
      </c>
      <c r="C7982" s="103">
        <f t="shared" ref="C7982:G7997" ca="1" si="1500">NORMINV(RAND(),C$5,C$6)</f>
        <v>302.85075012608775</v>
      </c>
      <c r="D7982" s="103">
        <f t="shared" ca="1" si="1500"/>
        <v>354.57455689758126</v>
      </c>
      <c r="E7982" s="90">
        <f t="shared" ca="1" si="1500"/>
        <v>106.53126408874581</v>
      </c>
      <c r="F7982" s="90">
        <f t="shared" ca="1" si="1500"/>
        <v>88.622238265398039</v>
      </c>
      <c r="G7982" s="90">
        <f t="shared" ca="1" si="1500"/>
        <v>96.110775665085001</v>
      </c>
      <c r="H7982" s="90">
        <f t="shared" ca="1" si="1494"/>
        <v>506.19789702630362</v>
      </c>
      <c r="I7982" s="90">
        <f t="shared" ca="1" si="1495"/>
        <v>391.47298839148579</v>
      </c>
      <c r="J7982" s="90">
        <f t="shared" ca="1" si="1496"/>
        <v>450.68533256266625</v>
      </c>
    </row>
    <row r="7983" spans="1:10" ht="12.75" x14ac:dyDescent="0.2">
      <c r="A7983" s="84">
        <v>7971</v>
      </c>
      <c r="B7983" s="90">
        <f t="shared" ca="1" si="1492"/>
        <v>406.90796396980784</v>
      </c>
      <c r="C7983" s="103">
        <f t="shared" ref="C7983:D7997" ca="1" si="1501">NORMINV(RAND(),C$5,C$6)</f>
        <v>293.9741232636685</v>
      </c>
      <c r="D7983" s="103">
        <f t="shared" ca="1" si="1501"/>
        <v>348.44663166128169</v>
      </c>
      <c r="E7983" s="90">
        <f t="shared" ca="1" si="1500"/>
        <v>105.35575085675875</v>
      </c>
      <c r="F7983" s="90">
        <f t="shared" ca="1" si="1500"/>
        <v>75.07172809424064</v>
      </c>
      <c r="G7983" s="90">
        <f t="shared" ca="1" si="1500"/>
        <v>91.721805618549169</v>
      </c>
      <c r="H7983" s="90">
        <f t="shared" ca="1" si="1494"/>
        <v>512.26371482656657</v>
      </c>
      <c r="I7983" s="90">
        <f t="shared" ca="1" si="1495"/>
        <v>369.04585135790916</v>
      </c>
      <c r="J7983" s="90">
        <f t="shared" ca="1" si="1496"/>
        <v>440.16843727983087</v>
      </c>
    </row>
    <row r="7984" spans="1:10" ht="12.75" x14ac:dyDescent="0.2">
      <c r="A7984" s="84">
        <v>7972</v>
      </c>
      <c r="B7984" s="90">
        <f t="shared" ca="1" si="1492"/>
        <v>414.60624021176477</v>
      </c>
      <c r="C7984" s="103">
        <f t="shared" ca="1" si="1501"/>
        <v>285.8610967624432</v>
      </c>
      <c r="D7984" s="103">
        <f t="shared" ca="1" si="1501"/>
        <v>346.40628870510034</v>
      </c>
      <c r="E7984" s="90">
        <f t="shared" ca="1" si="1500"/>
        <v>118.59541309260882</v>
      </c>
      <c r="F7984" s="90">
        <f t="shared" ca="1" si="1500"/>
        <v>74.484052924189626</v>
      </c>
      <c r="G7984" s="90">
        <f t="shared" ca="1" si="1500"/>
        <v>95.699437649489326</v>
      </c>
      <c r="H7984" s="90">
        <f t="shared" ca="1" si="1494"/>
        <v>533.20165330437362</v>
      </c>
      <c r="I7984" s="90">
        <f t="shared" ca="1" si="1495"/>
        <v>360.34514968663279</v>
      </c>
      <c r="J7984" s="90">
        <f t="shared" ca="1" si="1496"/>
        <v>442.10572635458965</v>
      </c>
    </row>
    <row r="7985" spans="1:10" ht="12.75" x14ac:dyDescent="0.2">
      <c r="A7985" s="84">
        <v>7973</v>
      </c>
      <c r="B7985" s="90">
        <f t="shared" ca="1" si="1492"/>
        <v>418.75875441155478</v>
      </c>
      <c r="C7985" s="103">
        <f t="shared" ca="1" si="1501"/>
        <v>290.72037966437358</v>
      </c>
      <c r="D7985" s="103">
        <f t="shared" ca="1" si="1501"/>
        <v>352.89076937068569</v>
      </c>
      <c r="E7985" s="90">
        <f t="shared" ca="1" si="1500"/>
        <v>116.69399043849084</v>
      </c>
      <c r="F7985" s="90">
        <f t="shared" ca="1" si="1500"/>
        <v>81.336426845479735</v>
      </c>
      <c r="G7985" s="90">
        <f t="shared" ca="1" si="1500"/>
        <v>100.74596094946058</v>
      </c>
      <c r="H7985" s="90">
        <f t="shared" ca="1" si="1494"/>
        <v>535.45274485004563</v>
      </c>
      <c r="I7985" s="90">
        <f t="shared" ca="1" si="1495"/>
        <v>372.05680650985335</v>
      </c>
      <c r="J7985" s="90">
        <f t="shared" ca="1" si="1496"/>
        <v>453.63673032014628</v>
      </c>
    </row>
    <row r="7986" spans="1:10" ht="12.75" x14ac:dyDescent="0.2">
      <c r="A7986" s="84">
        <v>7974</v>
      </c>
      <c r="B7986" s="90">
        <f t="shared" ca="1" si="1492"/>
        <v>413.23771368711976</v>
      </c>
      <c r="C7986" s="103">
        <f t="shared" ca="1" si="1501"/>
        <v>319.07992692442542</v>
      </c>
      <c r="D7986" s="103">
        <f t="shared" ca="1" si="1501"/>
        <v>341.71627229319535</v>
      </c>
      <c r="E7986" s="90">
        <f t="shared" ca="1" si="1500"/>
        <v>111.27732843121994</v>
      </c>
      <c r="F7986" s="90">
        <f t="shared" ca="1" si="1500"/>
        <v>112.86417421947732</v>
      </c>
      <c r="G7986" s="90">
        <f t="shared" ca="1" si="1500"/>
        <v>74.05443283489322</v>
      </c>
      <c r="H7986" s="90">
        <f t="shared" ca="1" si="1494"/>
        <v>524.51504211833969</v>
      </c>
      <c r="I7986" s="90">
        <f t="shared" ca="1" si="1495"/>
        <v>431.94410114390274</v>
      </c>
      <c r="J7986" s="90">
        <f t="shared" ca="1" si="1496"/>
        <v>415.77070512808859</v>
      </c>
    </row>
    <row r="7987" spans="1:10" ht="12.75" x14ac:dyDescent="0.2">
      <c r="A7987" s="84">
        <v>7975</v>
      </c>
      <c r="B7987" s="90">
        <f t="shared" ca="1" si="1492"/>
        <v>406.74659112570845</v>
      </c>
      <c r="C7987" s="103">
        <f t="shared" ca="1" si="1501"/>
        <v>305.31760862316077</v>
      </c>
      <c r="D7987" s="103">
        <f t="shared" ca="1" si="1501"/>
        <v>340.64433170653643</v>
      </c>
      <c r="E7987" s="90">
        <f t="shared" ca="1" si="1500"/>
        <v>111.50528470856699</v>
      </c>
      <c r="F7987" s="90">
        <f t="shared" ca="1" si="1500"/>
        <v>79.290849459927131</v>
      </c>
      <c r="G7987" s="90">
        <f t="shared" ca="1" si="1500"/>
        <v>80.286139613461401</v>
      </c>
      <c r="H7987" s="90">
        <f t="shared" ca="1" si="1494"/>
        <v>518.25187583427544</v>
      </c>
      <c r="I7987" s="90">
        <f t="shared" ca="1" si="1495"/>
        <v>384.6084580830879</v>
      </c>
      <c r="J7987" s="90">
        <f t="shared" ca="1" si="1496"/>
        <v>420.93047131999782</v>
      </c>
    </row>
    <row r="7988" spans="1:10" ht="12.75" x14ac:dyDescent="0.2">
      <c r="A7988" s="84">
        <v>7976</v>
      </c>
      <c r="B7988" s="90">
        <f t="shared" ca="1" si="1492"/>
        <v>406.07836423506529</v>
      </c>
      <c r="C7988" s="103">
        <f t="shared" ca="1" si="1501"/>
        <v>312.31990345999043</v>
      </c>
      <c r="D7988" s="103">
        <f t="shared" ca="1" si="1501"/>
        <v>337.82183657742843</v>
      </c>
      <c r="E7988" s="90">
        <f t="shared" ca="1" si="1500"/>
        <v>115.00331337809583</v>
      </c>
      <c r="F7988" s="90">
        <f t="shared" ca="1" si="1500"/>
        <v>80.102765870900711</v>
      </c>
      <c r="G7988" s="90">
        <f t="shared" ca="1" si="1500"/>
        <v>82.035737919060736</v>
      </c>
      <c r="H7988" s="90">
        <f t="shared" ca="1" si="1494"/>
        <v>521.08167761316111</v>
      </c>
      <c r="I7988" s="90">
        <f t="shared" ca="1" si="1495"/>
        <v>392.42266933089115</v>
      </c>
      <c r="J7988" s="90">
        <f t="shared" ca="1" si="1496"/>
        <v>419.85757449648918</v>
      </c>
    </row>
    <row r="7989" spans="1:10" ht="12.75" x14ac:dyDescent="0.2">
      <c r="A7989" s="84">
        <v>7977</v>
      </c>
      <c r="B7989" s="90">
        <f t="shared" ca="1" si="1492"/>
        <v>416.72029196116637</v>
      </c>
      <c r="C7989" s="103">
        <f t="shared" ca="1" si="1501"/>
        <v>302.98691281845419</v>
      </c>
      <c r="D7989" s="103">
        <f t="shared" ca="1" si="1501"/>
        <v>343.16091530670434</v>
      </c>
      <c r="E7989" s="90">
        <f t="shared" ca="1" si="1500"/>
        <v>104.66496109943573</v>
      </c>
      <c r="F7989" s="90">
        <f t="shared" ca="1" si="1500"/>
        <v>92.40007546510185</v>
      </c>
      <c r="G7989" s="90">
        <f t="shared" ca="1" si="1500"/>
        <v>93.010395535082097</v>
      </c>
      <c r="H7989" s="90">
        <f t="shared" ca="1" si="1494"/>
        <v>521.38525306060205</v>
      </c>
      <c r="I7989" s="90">
        <f t="shared" ca="1" si="1495"/>
        <v>395.38698828355604</v>
      </c>
      <c r="J7989" s="90">
        <f t="shared" ca="1" si="1496"/>
        <v>436.17131084178641</v>
      </c>
    </row>
    <row r="7990" spans="1:10" ht="12.75" x14ac:dyDescent="0.2">
      <c r="A7990" s="84">
        <v>7978</v>
      </c>
      <c r="B7990" s="90">
        <f t="shared" ca="1" si="1492"/>
        <v>417.49676884228035</v>
      </c>
      <c r="C7990" s="103">
        <f t="shared" ca="1" si="1501"/>
        <v>284.07626514102373</v>
      </c>
      <c r="D7990" s="103">
        <f t="shared" ca="1" si="1501"/>
        <v>342.19179023943968</v>
      </c>
      <c r="E7990" s="90">
        <f t="shared" ca="1" si="1500"/>
        <v>110.92670115788384</v>
      </c>
      <c r="F7990" s="90">
        <f t="shared" ca="1" si="1500"/>
        <v>84.657122125641692</v>
      </c>
      <c r="G7990" s="90">
        <f t="shared" ca="1" si="1500"/>
        <v>74.031193450794731</v>
      </c>
      <c r="H7990" s="90">
        <f t="shared" ca="1" si="1494"/>
        <v>528.42347000016423</v>
      </c>
      <c r="I7990" s="90">
        <f t="shared" ca="1" si="1495"/>
        <v>368.73338726666543</v>
      </c>
      <c r="J7990" s="90">
        <f t="shared" ca="1" si="1496"/>
        <v>416.2229836902344</v>
      </c>
    </row>
    <row r="7991" spans="1:10" ht="12.75" x14ac:dyDescent="0.2">
      <c r="A7991" s="84">
        <v>7979</v>
      </c>
      <c r="B7991" s="90">
        <f t="shared" ca="1" si="1492"/>
        <v>408.49263303732818</v>
      </c>
      <c r="C7991" s="103">
        <f t="shared" ca="1" si="1501"/>
        <v>300.1390389258442</v>
      </c>
      <c r="D7991" s="103">
        <f t="shared" ca="1" si="1501"/>
        <v>336.05102271371169</v>
      </c>
      <c r="E7991" s="90">
        <f t="shared" ca="1" si="1500"/>
        <v>105.66264565734711</v>
      </c>
      <c r="F7991" s="90">
        <f t="shared" ca="1" si="1500"/>
        <v>83.175172749975886</v>
      </c>
      <c r="G7991" s="90">
        <f t="shared" ca="1" si="1500"/>
        <v>116.19769681754057</v>
      </c>
      <c r="H7991" s="90">
        <f t="shared" ca="1" si="1494"/>
        <v>514.1552786946753</v>
      </c>
      <c r="I7991" s="90">
        <f t="shared" ca="1" si="1495"/>
        <v>383.3142116758201</v>
      </c>
      <c r="J7991" s="90">
        <f t="shared" ca="1" si="1496"/>
        <v>452.24871953125228</v>
      </c>
    </row>
    <row r="7992" spans="1:10" ht="12.75" x14ac:dyDescent="0.2">
      <c r="A7992" s="84">
        <v>7980</v>
      </c>
      <c r="B7992" s="90">
        <f t="shared" ca="1" si="1492"/>
        <v>409.6708836594039</v>
      </c>
      <c r="C7992" s="103">
        <f t="shared" ca="1" si="1501"/>
        <v>290.18133083671171</v>
      </c>
      <c r="D7992" s="103">
        <f t="shared" ca="1" si="1501"/>
        <v>348.65755355803293</v>
      </c>
      <c r="E7992" s="90">
        <f t="shared" ca="1" si="1500"/>
        <v>118.6940786668187</v>
      </c>
      <c r="F7992" s="90">
        <f t="shared" ca="1" si="1500"/>
        <v>90.720653185392038</v>
      </c>
      <c r="G7992" s="90">
        <f t="shared" ca="1" si="1500"/>
        <v>89.973738139498863</v>
      </c>
      <c r="H7992" s="90">
        <f t="shared" ca="1" si="1494"/>
        <v>528.36496232622255</v>
      </c>
      <c r="I7992" s="90">
        <f t="shared" ca="1" si="1495"/>
        <v>380.90198402210376</v>
      </c>
      <c r="J7992" s="90">
        <f t="shared" ca="1" si="1496"/>
        <v>438.63129169753176</v>
      </c>
    </row>
    <row r="7993" spans="1:10" ht="12.75" x14ac:dyDescent="0.2">
      <c r="A7993" s="84">
        <v>7981</v>
      </c>
      <c r="B7993" s="90">
        <f t="shared" ca="1" si="1492"/>
        <v>411.48980360241899</v>
      </c>
      <c r="C7993" s="103">
        <f t="shared" ca="1" si="1501"/>
        <v>302.99118319735879</v>
      </c>
      <c r="D7993" s="103">
        <f t="shared" ca="1" si="1501"/>
        <v>360.16990205811481</v>
      </c>
      <c r="E7993" s="90">
        <f t="shared" ca="1" si="1500"/>
        <v>108.80390919929678</v>
      </c>
      <c r="F7993" s="90">
        <f t="shared" ca="1" si="1500"/>
        <v>65.953881847345698</v>
      </c>
      <c r="G7993" s="90">
        <f t="shared" ca="1" si="1500"/>
        <v>75.850525548783082</v>
      </c>
      <c r="H7993" s="90">
        <f t="shared" ca="1" si="1494"/>
        <v>520.29371280171574</v>
      </c>
      <c r="I7993" s="90">
        <f t="shared" ca="1" si="1495"/>
        <v>368.94506504470451</v>
      </c>
      <c r="J7993" s="90">
        <f t="shared" ca="1" si="1496"/>
        <v>436.0204276068979</v>
      </c>
    </row>
    <row r="7994" spans="1:10" ht="12.75" x14ac:dyDescent="0.2">
      <c r="A7994" s="84">
        <v>7982</v>
      </c>
      <c r="B7994" s="90">
        <f t="shared" ca="1" si="1492"/>
        <v>409.95102758983188</v>
      </c>
      <c r="C7994" s="103">
        <f t="shared" ca="1" si="1501"/>
        <v>280.53191496029484</v>
      </c>
      <c r="D7994" s="103">
        <f t="shared" ca="1" si="1501"/>
        <v>345.76730100815917</v>
      </c>
      <c r="E7994" s="90">
        <f t="shared" ca="1" si="1500"/>
        <v>112.40511823418061</v>
      </c>
      <c r="F7994" s="90">
        <f t="shared" ca="1" si="1500"/>
        <v>74.513989854819286</v>
      </c>
      <c r="G7994" s="90">
        <f t="shared" ca="1" si="1500"/>
        <v>93.859980299245876</v>
      </c>
      <c r="H7994" s="90">
        <f t="shared" ca="1" si="1494"/>
        <v>522.35614582401251</v>
      </c>
      <c r="I7994" s="90">
        <f t="shared" ca="1" si="1495"/>
        <v>355.04590481511411</v>
      </c>
      <c r="J7994" s="90">
        <f t="shared" ca="1" si="1496"/>
        <v>439.62728130740504</v>
      </c>
    </row>
    <row r="7995" spans="1:10" ht="12.75" x14ac:dyDescent="0.2">
      <c r="A7995" s="84">
        <v>7983</v>
      </c>
      <c r="B7995" s="90">
        <f t="shared" ca="1" si="1492"/>
        <v>411.56218133393287</v>
      </c>
      <c r="C7995" s="103">
        <f t="shared" ca="1" si="1501"/>
        <v>305.40953859229154</v>
      </c>
      <c r="D7995" s="103">
        <f t="shared" ca="1" si="1501"/>
        <v>338.57930033868098</v>
      </c>
      <c r="E7995" s="90">
        <f t="shared" ca="1" si="1500"/>
        <v>114.28303737793409</v>
      </c>
      <c r="F7995" s="90">
        <f t="shared" ca="1" si="1500"/>
        <v>96.438225085898978</v>
      </c>
      <c r="G7995" s="90">
        <f t="shared" ca="1" si="1500"/>
        <v>86.381815766627653</v>
      </c>
      <c r="H7995" s="90">
        <f t="shared" ca="1" si="1494"/>
        <v>525.84521871186701</v>
      </c>
      <c r="I7995" s="90">
        <f t="shared" ca="1" si="1495"/>
        <v>401.84776367819052</v>
      </c>
      <c r="J7995" s="90">
        <f t="shared" ca="1" si="1496"/>
        <v>424.96111610530863</v>
      </c>
    </row>
    <row r="7996" spans="1:10" ht="12.75" x14ac:dyDescent="0.2">
      <c r="A7996" s="84">
        <v>7984</v>
      </c>
      <c r="B7996" s="90">
        <f t="shared" ca="1" si="1492"/>
        <v>403.66225082259342</v>
      </c>
      <c r="C7996" s="103">
        <f t="shared" ca="1" si="1501"/>
        <v>296.82730423837938</v>
      </c>
      <c r="D7996" s="103">
        <f t="shared" ca="1" si="1501"/>
        <v>322.3020116174655</v>
      </c>
      <c r="E7996" s="90">
        <f t="shared" ca="1" si="1500"/>
        <v>112.68735965480289</v>
      </c>
      <c r="F7996" s="90">
        <f t="shared" ca="1" si="1500"/>
        <v>71.2893991948051</v>
      </c>
      <c r="G7996" s="90">
        <f t="shared" ca="1" si="1500"/>
        <v>98.273585991112043</v>
      </c>
      <c r="H7996" s="90">
        <f t="shared" ca="1" si="1494"/>
        <v>516.34961047739625</v>
      </c>
      <c r="I7996" s="90">
        <f t="shared" ca="1" si="1495"/>
        <v>368.11670343318451</v>
      </c>
      <c r="J7996" s="90">
        <f t="shared" ca="1" si="1496"/>
        <v>420.57559760857754</v>
      </c>
    </row>
    <row r="7997" spans="1:10" ht="12.75" x14ac:dyDescent="0.2">
      <c r="A7997" s="84">
        <v>7985</v>
      </c>
      <c r="B7997" s="90">
        <f t="shared" ca="1" si="1492"/>
        <v>399.98242250548941</v>
      </c>
      <c r="C7997" s="103">
        <f t="shared" ca="1" si="1501"/>
        <v>287.17426959286331</v>
      </c>
      <c r="D7997" s="103">
        <f t="shared" ca="1" si="1501"/>
        <v>355.42110724796288</v>
      </c>
      <c r="E7997" s="90">
        <f t="shared" ca="1" si="1500"/>
        <v>112.48897520942043</v>
      </c>
      <c r="F7997" s="90">
        <f t="shared" ca="1" si="1500"/>
        <v>85.741748580738118</v>
      </c>
      <c r="G7997" s="90">
        <f t="shared" ca="1" si="1500"/>
        <v>84.212143899310348</v>
      </c>
      <c r="H7997" s="90">
        <f t="shared" ca="1" si="1494"/>
        <v>512.47139771490981</v>
      </c>
      <c r="I7997" s="90">
        <f t="shared" ca="1" si="1495"/>
        <v>372.9160181736014</v>
      </c>
      <c r="J7997" s="90">
        <f t="shared" ca="1" si="1496"/>
        <v>439.6332511472732</v>
      </c>
    </row>
    <row r="7998" spans="1:10" ht="12.75" x14ac:dyDescent="0.2">
      <c r="A7998" s="84">
        <v>7986</v>
      </c>
      <c r="B7998" s="90">
        <f t="shared" ca="1" si="1492"/>
        <v>403.22675704100288</v>
      </c>
      <c r="C7998" s="103">
        <f t="shared" ref="C7998:G8013" ca="1" si="1502">NORMINV(RAND(),C$5,C$6)</f>
        <v>283.13413669023407</v>
      </c>
      <c r="D7998" s="103">
        <f t="shared" ca="1" si="1502"/>
        <v>340.71161295531152</v>
      </c>
      <c r="E7998" s="90">
        <f t="shared" ca="1" si="1502"/>
        <v>118.85378198125397</v>
      </c>
      <c r="F7998" s="90">
        <f t="shared" ca="1" si="1502"/>
        <v>95.414495116381275</v>
      </c>
      <c r="G7998" s="90">
        <f t="shared" ca="1" si="1502"/>
        <v>84.523164886993854</v>
      </c>
      <c r="H7998" s="90">
        <f t="shared" ca="1" si="1494"/>
        <v>522.08053902225686</v>
      </c>
      <c r="I7998" s="90">
        <f t="shared" ca="1" si="1495"/>
        <v>378.54863180661533</v>
      </c>
      <c r="J7998" s="90">
        <f t="shared" ca="1" si="1496"/>
        <v>425.23477784230539</v>
      </c>
    </row>
    <row r="7999" spans="1:10" ht="12.75" x14ac:dyDescent="0.2">
      <c r="A7999" s="84">
        <v>7987</v>
      </c>
      <c r="B7999" s="90">
        <f t="shared" ca="1" si="1492"/>
        <v>413.22634304548296</v>
      </c>
      <c r="C7999" s="103">
        <f t="shared" ref="C7999:D8013" ca="1" si="1503">NORMINV(RAND(),C$5,C$6)</f>
        <v>293.44160372753441</v>
      </c>
      <c r="D7999" s="103">
        <f t="shared" ca="1" si="1503"/>
        <v>322.32675484960919</v>
      </c>
      <c r="E7999" s="90">
        <f t="shared" ca="1" si="1502"/>
        <v>122.4968844936989</v>
      </c>
      <c r="F7999" s="90">
        <f t="shared" ca="1" si="1502"/>
        <v>84.852068207519466</v>
      </c>
      <c r="G7999" s="90">
        <f t="shared" ca="1" si="1502"/>
        <v>96.000997877878177</v>
      </c>
      <c r="H7999" s="90">
        <f t="shared" ca="1" si="1494"/>
        <v>535.72322753918183</v>
      </c>
      <c r="I7999" s="90">
        <f t="shared" ca="1" si="1495"/>
        <v>378.29367193505391</v>
      </c>
      <c r="J7999" s="90">
        <f t="shared" ca="1" si="1496"/>
        <v>418.32775272748734</v>
      </c>
    </row>
    <row r="8000" spans="1:10" ht="12.75" x14ac:dyDescent="0.2">
      <c r="A8000" s="84">
        <v>7988</v>
      </c>
      <c r="B8000" s="90">
        <f t="shared" ca="1" si="1492"/>
        <v>412.40538300410242</v>
      </c>
      <c r="C8000" s="103">
        <f t="shared" ca="1" si="1503"/>
        <v>295.87961772193341</v>
      </c>
      <c r="D8000" s="103">
        <f t="shared" ca="1" si="1503"/>
        <v>344.15856512322415</v>
      </c>
      <c r="E8000" s="90">
        <f t="shared" ca="1" si="1502"/>
        <v>111.76141493055792</v>
      </c>
      <c r="F8000" s="90">
        <f t="shared" ca="1" si="1502"/>
        <v>53.059469834542185</v>
      </c>
      <c r="G8000" s="90">
        <f t="shared" ca="1" si="1502"/>
        <v>94.934327216721485</v>
      </c>
      <c r="H8000" s="90">
        <f t="shared" ca="1" si="1494"/>
        <v>524.16679793466028</v>
      </c>
      <c r="I8000" s="90">
        <f t="shared" ca="1" si="1495"/>
        <v>348.93908755647561</v>
      </c>
      <c r="J8000" s="90">
        <f t="shared" ca="1" si="1496"/>
        <v>439.09289233994565</v>
      </c>
    </row>
    <row r="8001" spans="1:10" ht="12.75" x14ac:dyDescent="0.2">
      <c r="A8001" s="84">
        <v>7989</v>
      </c>
      <c r="B8001" s="90">
        <f t="shared" ca="1" si="1492"/>
        <v>416.39922267822459</v>
      </c>
      <c r="C8001" s="103">
        <f t="shared" ca="1" si="1503"/>
        <v>304.90374344478789</v>
      </c>
      <c r="D8001" s="103">
        <f t="shared" ca="1" si="1503"/>
        <v>348.1812056707779</v>
      </c>
      <c r="E8001" s="90">
        <f t="shared" ca="1" si="1502"/>
        <v>112.23531915046451</v>
      </c>
      <c r="F8001" s="90">
        <f t="shared" ca="1" si="1502"/>
        <v>64.868584953924923</v>
      </c>
      <c r="G8001" s="90">
        <f t="shared" ca="1" si="1502"/>
        <v>96.956629743474622</v>
      </c>
      <c r="H8001" s="90">
        <f t="shared" ca="1" si="1494"/>
        <v>528.63454182868907</v>
      </c>
      <c r="I8001" s="90">
        <f t="shared" ca="1" si="1495"/>
        <v>369.77232839871283</v>
      </c>
      <c r="J8001" s="90">
        <f t="shared" ca="1" si="1496"/>
        <v>445.13783541425255</v>
      </c>
    </row>
    <row r="8002" spans="1:10" ht="12.75" x14ac:dyDescent="0.2">
      <c r="A8002" s="84">
        <v>7990</v>
      </c>
      <c r="B8002" s="90">
        <f t="shared" ca="1" si="1492"/>
        <v>414.98396595092692</v>
      </c>
      <c r="C8002" s="103">
        <f t="shared" ca="1" si="1503"/>
        <v>311.22790243002959</v>
      </c>
      <c r="D8002" s="103">
        <f t="shared" ca="1" si="1503"/>
        <v>357.18183032122636</v>
      </c>
      <c r="E8002" s="90">
        <f t="shared" ca="1" si="1502"/>
        <v>116.83311862995154</v>
      </c>
      <c r="F8002" s="90">
        <f t="shared" ca="1" si="1502"/>
        <v>96.259493691222033</v>
      </c>
      <c r="G8002" s="90">
        <f t="shared" ca="1" si="1502"/>
        <v>93.268803881348148</v>
      </c>
      <c r="H8002" s="90">
        <f t="shared" ca="1" si="1494"/>
        <v>531.81708458087849</v>
      </c>
      <c r="I8002" s="90">
        <f t="shared" ca="1" si="1495"/>
        <v>407.48739612125161</v>
      </c>
      <c r="J8002" s="90">
        <f t="shared" ca="1" si="1496"/>
        <v>450.45063420257452</v>
      </c>
    </row>
    <row r="8003" spans="1:10" ht="12.75" x14ac:dyDescent="0.2">
      <c r="A8003" s="84">
        <v>7991</v>
      </c>
      <c r="B8003" s="90">
        <f t="shared" ca="1" si="1492"/>
        <v>417.58588065397339</v>
      </c>
      <c r="C8003" s="103">
        <f t="shared" ca="1" si="1503"/>
        <v>283.35649143462894</v>
      </c>
      <c r="D8003" s="103">
        <f t="shared" ca="1" si="1503"/>
        <v>358.1345997335772</v>
      </c>
      <c r="E8003" s="90">
        <f t="shared" ca="1" si="1502"/>
        <v>117.95236429188127</v>
      </c>
      <c r="F8003" s="90">
        <f t="shared" ca="1" si="1502"/>
        <v>79.892722449515645</v>
      </c>
      <c r="G8003" s="90">
        <f t="shared" ca="1" si="1502"/>
        <v>94.298341139066721</v>
      </c>
      <c r="H8003" s="90">
        <f t="shared" ca="1" si="1494"/>
        <v>535.53824494585467</v>
      </c>
      <c r="I8003" s="90">
        <f t="shared" ca="1" si="1495"/>
        <v>363.24921388414458</v>
      </c>
      <c r="J8003" s="90">
        <f t="shared" ca="1" si="1496"/>
        <v>452.43294087264394</v>
      </c>
    </row>
    <row r="8004" spans="1:10" ht="12.75" x14ac:dyDescent="0.2">
      <c r="A8004" s="84">
        <v>7992</v>
      </c>
      <c r="B8004" s="90">
        <f t="shared" ca="1" si="1492"/>
        <v>406.12006409534706</v>
      </c>
      <c r="C8004" s="103">
        <f t="shared" ca="1" si="1503"/>
        <v>281.66066151852584</v>
      </c>
      <c r="D8004" s="103">
        <f t="shared" ca="1" si="1503"/>
        <v>359.67803252252241</v>
      </c>
      <c r="E8004" s="90">
        <f t="shared" ca="1" si="1502"/>
        <v>96.266001841713205</v>
      </c>
      <c r="F8004" s="90">
        <f t="shared" ca="1" si="1502"/>
        <v>91.823568474173769</v>
      </c>
      <c r="G8004" s="90">
        <f t="shared" ca="1" si="1502"/>
        <v>79.095470941400734</v>
      </c>
      <c r="H8004" s="90">
        <f t="shared" ca="1" si="1494"/>
        <v>502.38606593706027</v>
      </c>
      <c r="I8004" s="90">
        <f t="shared" ca="1" si="1495"/>
        <v>373.48422999269962</v>
      </c>
      <c r="J8004" s="90">
        <f t="shared" ca="1" si="1496"/>
        <v>438.77350346392313</v>
      </c>
    </row>
    <row r="8005" spans="1:10" ht="12.75" x14ac:dyDescent="0.2">
      <c r="A8005" s="84">
        <v>7993</v>
      </c>
      <c r="B8005" s="90">
        <f t="shared" ca="1" si="1492"/>
        <v>413.25996699549199</v>
      </c>
      <c r="C8005" s="103">
        <f t="shared" ca="1" si="1503"/>
        <v>299.07285272401134</v>
      </c>
      <c r="D8005" s="103">
        <f t="shared" ca="1" si="1503"/>
        <v>341.56397814686909</v>
      </c>
      <c r="E8005" s="90">
        <f t="shared" ca="1" si="1502"/>
        <v>109.8199335496797</v>
      </c>
      <c r="F8005" s="90">
        <f t="shared" ca="1" si="1502"/>
        <v>88.955105932660175</v>
      </c>
      <c r="G8005" s="90">
        <f t="shared" ca="1" si="1502"/>
        <v>124.73818099306951</v>
      </c>
      <c r="H8005" s="90">
        <f t="shared" ca="1" si="1494"/>
        <v>523.07990054517165</v>
      </c>
      <c r="I8005" s="90">
        <f t="shared" ca="1" si="1495"/>
        <v>388.0279586566715</v>
      </c>
      <c r="J8005" s="90">
        <f t="shared" ca="1" si="1496"/>
        <v>466.30215913993857</v>
      </c>
    </row>
    <row r="8006" spans="1:10" ht="12.75" x14ac:dyDescent="0.2">
      <c r="A8006" s="84">
        <v>7994</v>
      </c>
      <c r="B8006" s="90">
        <f t="shared" ca="1" si="1492"/>
        <v>425.16956623249956</v>
      </c>
      <c r="C8006" s="103">
        <f t="shared" ca="1" si="1503"/>
        <v>296.99734982670327</v>
      </c>
      <c r="D8006" s="103">
        <f t="shared" ca="1" si="1503"/>
        <v>341.82043994756901</v>
      </c>
      <c r="E8006" s="90">
        <f t="shared" ca="1" si="1502"/>
        <v>115.87558730326818</v>
      </c>
      <c r="F8006" s="90">
        <f t="shared" ca="1" si="1502"/>
        <v>93.964736245042516</v>
      </c>
      <c r="G8006" s="90">
        <f t="shared" ca="1" si="1502"/>
        <v>105.09001834192198</v>
      </c>
      <c r="H8006" s="90">
        <f t="shared" ca="1" si="1494"/>
        <v>541.04515353576778</v>
      </c>
      <c r="I8006" s="90">
        <f t="shared" ca="1" si="1495"/>
        <v>390.96208607174577</v>
      </c>
      <c r="J8006" s="90">
        <f t="shared" ca="1" si="1496"/>
        <v>446.91045828949098</v>
      </c>
    </row>
    <row r="8007" spans="1:10" ht="12.75" x14ac:dyDescent="0.2">
      <c r="A8007" s="84">
        <v>7995</v>
      </c>
      <c r="B8007" s="90">
        <f t="shared" ca="1" si="1492"/>
        <v>404.89055527782125</v>
      </c>
      <c r="C8007" s="103">
        <f t="shared" ca="1" si="1503"/>
        <v>288.13263540066828</v>
      </c>
      <c r="D8007" s="103">
        <f t="shared" ca="1" si="1503"/>
        <v>360.77543260234989</v>
      </c>
      <c r="E8007" s="90">
        <f t="shared" ca="1" si="1502"/>
        <v>118.65413962062127</v>
      </c>
      <c r="F8007" s="90">
        <f t="shared" ca="1" si="1502"/>
        <v>84.259746914645163</v>
      </c>
      <c r="G8007" s="90">
        <f t="shared" ca="1" si="1502"/>
        <v>102.83168000430622</v>
      </c>
      <c r="H8007" s="90">
        <f t="shared" ca="1" si="1494"/>
        <v>523.54469489844246</v>
      </c>
      <c r="I8007" s="90">
        <f t="shared" ca="1" si="1495"/>
        <v>372.39238231531345</v>
      </c>
      <c r="J8007" s="90">
        <f t="shared" ca="1" si="1496"/>
        <v>463.60711260665613</v>
      </c>
    </row>
    <row r="8008" spans="1:10" ht="12.75" x14ac:dyDescent="0.2">
      <c r="A8008" s="84">
        <v>7996</v>
      </c>
      <c r="B8008" s="90">
        <f t="shared" ca="1" si="1492"/>
        <v>405.38049234239691</v>
      </c>
      <c r="C8008" s="103">
        <f t="shared" ca="1" si="1503"/>
        <v>302.21877931214715</v>
      </c>
      <c r="D8008" s="103">
        <f t="shared" ca="1" si="1503"/>
        <v>359.78715721958019</v>
      </c>
      <c r="E8008" s="90">
        <f t="shared" ca="1" si="1502"/>
        <v>111.90554775157237</v>
      </c>
      <c r="F8008" s="90">
        <f t="shared" ca="1" si="1502"/>
        <v>95.829464807860532</v>
      </c>
      <c r="G8008" s="90">
        <f t="shared" ca="1" si="1502"/>
        <v>98.027531730232084</v>
      </c>
      <c r="H8008" s="90">
        <f t="shared" ca="1" si="1494"/>
        <v>517.28604009396929</v>
      </c>
      <c r="I8008" s="90">
        <f t="shared" ca="1" si="1495"/>
        <v>398.04824412000767</v>
      </c>
      <c r="J8008" s="90">
        <f t="shared" ca="1" si="1496"/>
        <v>457.81468894981231</v>
      </c>
    </row>
    <row r="8009" spans="1:10" ht="12.75" x14ac:dyDescent="0.2">
      <c r="A8009" s="84">
        <v>7997</v>
      </c>
      <c r="B8009" s="90">
        <f t="shared" ca="1" si="1492"/>
        <v>413.13071630710931</v>
      </c>
      <c r="C8009" s="103">
        <f t="shared" ca="1" si="1503"/>
        <v>290.38930256834766</v>
      </c>
      <c r="D8009" s="103">
        <f t="shared" ca="1" si="1503"/>
        <v>339.45410662459648</v>
      </c>
      <c r="E8009" s="90">
        <f t="shared" ca="1" si="1502"/>
        <v>109.79405114266814</v>
      </c>
      <c r="F8009" s="90">
        <f t="shared" ca="1" si="1502"/>
        <v>78.552756474888923</v>
      </c>
      <c r="G8009" s="90">
        <f t="shared" ca="1" si="1502"/>
        <v>90.529534867947717</v>
      </c>
      <c r="H8009" s="90">
        <f t="shared" ca="1" si="1494"/>
        <v>522.92476744977739</v>
      </c>
      <c r="I8009" s="90">
        <f t="shared" ca="1" si="1495"/>
        <v>368.94205904323655</v>
      </c>
      <c r="J8009" s="90">
        <f t="shared" ca="1" si="1496"/>
        <v>429.98364149254417</v>
      </c>
    </row>
    <row r="8010" spans="1:10" ht="12.75" x14ac:dyDescent="0.2">
      <c r="A8010" s="84">
        <v>7998</v>
      </c>
      <c r="B8010" s="90">
        <f t="shared" ca="1" si="1492"/>
        <v>407.17926159647732</v>
      </c>
      <c r="C8010" s="103">
        <f t="shared" ca="1" si="1503"/>
        <v>297.43731140197985</v>
      </c>
      <c r="D8010" s="103">
        <f t="shared" ca="1" si="1503"/>
        <v>344.80512617460414</v>
      </c>
      <c r="E8010" s="90">
        <f t="shared" ca="1" si="1502"/>
        <v>113.85306384057264</v>
      </c>
      <c r="F8010" s="90">
        <f t="shared" ca="1" si="1502"/>
        <v>87.636294159459709</v>
      </c>
      <c r="G8010" s="90">
        <f t="shared" ca="1" si="1502"/>
        <v>107.98450870350652</v>
      </c>
      <c r="H8010" s="90">
        <f t="shared" ca="1" si="1494"/>
        <v>521.03232543704996</v>
      </c>
      <c r="I8010" s="90">
        <f t="shared" ca="1" si="1495"/>
        <v>385.07360556143954</v>
      </c>
      <c r="J8010" s="90">
        <f t="shared" ca="1" si="1496"/>
        <v>452.78963487811063</v>
      </c>
    </row>
    <row r="8011" spans="1:10" ht="12.75" x14ac:dyDescent="0.2">
      <c r="A8011" s="84">
        <v>7999</v>
      </c>
      <c r="B8011" s="90">
        <f t="shared" ca="1" si="1492"/>
        <v>405.87050067811032</v>
      </c>
      <c r="C8011" s="103">
        <f t="shared" ca="1" si="1503"/>
        <v>303.29224232585233</v>
      </c>
      <c r="D8011" s="103">
        <f t="shared" ca="1" si="1503"/>
        <v>326.67730342978422</v>
      </c>
      <c r="E8011" s="90">
        <f t="shared" ca="1" si="1502"/>
        <v>108.8845021173361</v>
      </c>
      <c r="F8011" s="90">
        <f t="shared" ca="1" si="1502"/>
        <v>77.985263775809074</v>
      </c>
      <c r="G8011" s="90">
        <f t="shared" ca="1" si="1502"/>
        <v>101.96912838859105</v>
      </c>
      <c r="H8011" s="90">
        <f t="shared" ca="1" si="1494"/>
        <v>514.75500279544644</v>
      </c>
      <c r="I8011" s="90">
        <f t="shared" ca="1" si="1495"/>
        <v>381.2775061016614</v>
      </c>
      <c r="J8011" s="90">
        <f t="shared" ca="1" si="1496"/>
        <v>428.64643181837528</v>
      </c>
    </row>
    <row r="8012" spans="1:10" ht="12.75" x14ac:dyDescent="0.2">
      <c r="A8012" s="84">
        <v>8000</v>
      </c>
      <c r="B8012" s="90">
        <f t="shared" ca="1" si="1492"/>
        <v>393.64690394349884</v>
      </c>
      <c r="C8012" s="103">
        <f t="shared" ca="1" si="1503"/>
        <v>291.20803824216358</v>
      </c>
      <c r="D8012" s="103">
        <f t="shared" ca="1" si="1503"/>
        <v>356.90963247636023</v>
      </c>
      <c r="E8012" s="90">
        <f t="shared" ca="1" si="1502"/>
        <v>118.12984858018271</v>
      </c>
      <c r="F8012" s="90">
        <f t="shared" ca="1" si="1502"/>
        <v>62.5601875428016</v>
      </c>
      <c r="G8012" s="90">
        <f t="shared" ca="1" si="1502"/>
        <v>91.779326991776685</v>
      </c>
      <c r="H8012" s="90">
        <f t="shared" ca="1" si="1494"/>
        <v>511.77675252368158</v>
      </c>
      <c r="I8012" s="90">
        <f t="shared" ca="1" si="1495"/>
        <v>353.76822578496518</v>
      </c>
      <c r="J8012" s="90">
        <f t="shared" ca="1" si="1496"/>
        <v>448.68895946813689</v>
      </c>
    </row>
    <row r="8013" spans="1:10" ht="12.75" x14ac:dyDescent="0.2">
      <c r="A8013" s="84">
        <v>8001</v>
      </c>
      <c r="B8013" s="90">
        <f t="shared" ca="1" si="1492"/>
        <v>413.43738057616787</v>
      </c>
      <c r="C8013" s="103">
        <f t="shared" ca="1" si="1503"/>
        <v>305.48932148427309</v>
      </c>
      <c r="D8013" s="103">
        <f t="shared" ca="1" si="1503"/>
        <v>338.46274014583827</v>
      </c>
      <c r="E8013" s="90">
        <f t="shared" ca="1" si="1502"/>
        <v>110.58967307528805</v>
      </c>
      <c r="F8013" s="90">
        <f t="shared" ca="1" si="1502"/>
        <v>95.784467746780436</v>
      </c>
      <c r="G8013" s="90">
        <f t="shared" ca="1" si="1502"/>
        <v>87.562875787554972</v>
      </c>
      <c r="H8013" s="90">
        <f t="shared" ca="1" si="1494"/>
        <v>524.02705365145596</v>
      </c>
      <c r="I8013" s="90">
        <f t="shared" ca="1" si="1495"/>
        <v>401.27378923105351</v>
      </c>
      <c r="J8013" s="90">
        <f t="shared" ca="1" si="1496"/>
        <v>426.02561593339323</v>
      </c>
    </row>
    <row r="8014" spans="1:10" ht="12.75" x14ac:dyDescent="0.2">
      <c r="A8014" s="84">
        <v>8002</v>
      </c>
      <c r="B8014" s="90">
        <f t="shared" ref="B8014:B8077" ca="1" si="1504">NORMINV(RAND(),B$5,B$6)</f>
        <v>413.43540230817428</v>
      </c>
      <c r="C8014" s="103">
        <f t="shared" ref="C8014:G8029" ca="1" si="1505">NORMINV(RAND(),C$5,C$6)</f>
        <v>301.68967585917392</v>
      </c>
      <c r="D8014" s="103">
        <f t="shared" ca="1" si="1505"/>
        <v>342.30718894353009</v>
      </c>
      <c r="E8014" s="90">
        <f t="shared" ca="1" si="1505"/>
        <v>115.77118175529156</v>
      </c>
      <c r="F8014" s="90">
        <f t="shared" ca="1" si="1505"/>
        <v>103.03070748447756</v>
      </c>
      <c r="G8014" s="90">
        <f t="shared" ca="1" si="1505"/>
        <v>79.389634201557968</v>
      </c>
      <c r="H8014" s="90">
        <f t="shared" ref="H8014:H8077" ca="1" si="1506">+B8014+E8014</f>
        <v>529.20658406346581</v>
      </c>
      <c r="I8014" s="90">
        <f t="shared" ref="I8014:I8077" ca="1" si="1507">+C8014+F8014</f>
        <v>404.72038334365146</v>
      </c>
      <c r="J8014" s="90">
        <f t="shared" ref="J8014:J8077" ca="1" si="1508">+D8014+G8014</f>
        <v>421.69682314508805</v>
      </c>
    </row>
    <row r="8015" spans="1:10" ht="12.75" x14ac:dyDescent="0.2">
      <c r="A8015" s="84">
        <v>8003</v>
      </c>
      <c r="B8015" s="90">
        <f t="shared" ca="1" si="1504"/>
        <v>408.09622179715961</v>
      </c>
      <c r="C8015" s="103">
        <f t="shared" ref="C8015:D8029" ca="1" si="1509">NORMINV(RAND(),C$5,C$6)</f>
        <v>298.37943699607877</v>
      </c>
      <c r="D8015" s="103">
        <f t="shared" ca="1" si="1509"/>
        <v>368.12083922775565</v>
      </c>
      <c r="E8015" s="90">
        <f t="shared" ca="1" si="1505"/>
        <v>120.28669766900511</v>
      </c>
      <c r="F8015" s="90">
        <f t="shared" ca="1" si="1505"/>
        <v>92.875170301637425</v>
      </c>
      <c r="G8015" s="90">
        <f t="shared" ca="1" si="1505"/>
        <v>113.10154099670336</v>
      </c>
      <c r="H8015" s="90">
        <f t="shared" ca="1" si="1506"/>
        <v>528.38291946616471</v>
      </c>
      <c r="I8015" s="90">
        <f t="shared" ca="1" si="1507"/>
        <v>391.25460729771618</v>
      </c>
      <c r="J8015" s="90">
        <f t="shared" ca="1" si="1508"/>
        <v>481.22238022445902</v>
      </c>
    </row>
    <row r="8016" spans="1:10" ht="12.75" x14ac:dyDescent="0.2">
      <c r="A8016" s="84">
        <v>8004</v>
      </c>
      <c r="B8016" s="90">
        <f t="shared" ca="1" si="1504"/>
        <v>406.37151222736014</v>
      </c>
      <c r="C8016" s="103">
        <f t="shared" ca="1" si="1509"/>
        <v>290.4715178421215</v>
      </c>
      <c r="D8016" s="103">
        <f t="shared" ca="1" si="1509"/>
        <v>318.73675098369375</v>
      </c>
      <c r="E8016" s="90">
        <f t="shared" ca="1" si="1505"/>
        <v>106.24328748683571</v>
      </c>
      <c r="F8016" s="90">
        <f t="shared" ca="1" si="1505"/>
        <v>68.326372294107671</v>
      </c>
      <c r="G8016" s="90">
        <f t="shared" ca="1" si="1505"/>
        <v>111.59632205222144</v>
      </c>
      <c r="H8016" s="90">
        <f t="shared" ca="1" si="1506"/>
        <v>512.6147997141959</v>
      </c>
      <c r="I8016" s="90">
        <f t="shared" ca="1" si="1507"/>
        <v>358.79789013622917</v>
      </c>
      <c r="J8016" s="90">
        <f t="shared" ca="1" si="1508"/>
        <v>430.33307303591516</v>
      </c>
    </row>
    <row r="8017" spans="1:10" ht="12.75" x14ac:dyDescent="0.2">
      <c r="A8017" s="84">
        <v>8005</v>
      </c>
      <c r="B8017" s="90">
        <f t="shared" ca="1" si="1504"/>
        <v>404.71413950222711</v>
      </c>
      <c r="C8017" s="103">
        <f t="shared" ca="1" si="1509"/>
        <v>295.3213464515743</v>
      </c>
      <c r="D8017" s="103">
        <f t="shared" ca="1" si="1509"/>
        <v>354.82620945333895</v>
      </c>
      <c r="E8017" s="90">
        <f t="shared" ca="1" si="1505"/>
        <v>111.61574295080466</v>
      </c>
      <c r="F8017" s="90">
        <f t="shared" ca="1" si="1505"/>
        <v>87.627826157407497</v>
      </c>
      <c r="G8017" s="90">
        <f t="shared" ca="1" si="1505"/>
        <v>89.822278296482523</v>
      </c>
      <c r="H8017" s="90">
        <f t="shared" ca="1" si="1506"/>
        <v>516.32988245303181</v>
      </c>
      <c r="I8017" s="90">
        <f t="shared" ca="1" si="1507"/>
        <v>382.94917260898183</v>
      </c>
      <c r="J8017" s="90">
        <f t="shared" ca="1" si="1508"/>
        <v>444.64848774982147</v>
      </c>
    </row>
    <row r="8018" spans="1:10" ht="12.75" x14ac:dyDescent="0.2">
      <c r="A8018" s="84">
        <v>8006</v>
      </c>
      <c r="B8018" s="90">
        <f t="shared" ca="1" si="1504"/>
        <v>417.76806743648825</v>
      </c>
      <c r="C8018" s="103">
        <f t="shared" ca="1" si="1509"/>
        <v>311.82980464181639</v>
      </c>
      <c r="D8018" s="103">
        <f t="shared" ca="1" si="1509"/>
        <v>340.64118882647887</v>
      </c>
      <c r="E8018" s="90">
        <f t="shared" ca="1" si="1505"/>
        <v>112.58733439968421</v>
      </c>
      <c r="F8018" s="90">
        <f t="shared" ca="1" si="1505"/>
        <v>82.695526384743843</v>
      </c>
      <c r="G8018" s="90">
        <f t="shared" ca="1" si="1505"/>
        <v>87.580384597451754</v>
      </c>
      <c r="H8018" s="90">
        <f t="shared" ca="1" si="1506"/>
        <v>530.3554018361724</v>
      </c>
      <c r="I8018" s="90">
        <f t="shared" ca="1" si="1507"/>
        <v>394.52533102656025</v>
      </c>
      <c r="J8018" s="90">
        <f t="shared" ca="1" si="1508"/>
        <v>428.22157342393064</v>
      </c>
    </row>
    <row r="8019" spans="1:10" ht="12.75" x14ac:dyDescent="0.2">
      <c r="A8019" s="84">
        <v>8007</v>
      </c>
      <c r="B8019" s="90">
        <f t="shared" ca="1" si="1504"/>
        <v>412.36151629656155</v>
      </c>
      <c r="C8019" s="103">
        <f t="shared" ca="1" si="1509"/>
        <v>305.39641734270373</v>
      </c>
      <c r="D8019" s="103">
        <f t="shared" ca="1" si="1509"/>
        <v>344.79998964314785</v>
      </c>
      <c r="E8019" s="90">
        <f t="shared" ca="1" si="1505"/>
        <v>113.18364264809185</v>
      </c>
      <c r="F8019" s="90">
        <f t="shared" ca="1" si="1505"/>
        <v>88.185129549284937</v>
      </c>
      <c r="G8019" s="90">
        <f t="shared" ca="1" si="1505"/>
        <v>105.29715187367395</v>
      </c>
      <c r="H8019" s="90">
        <f t="shared" ca="1" si="1506"/>
        <v>525.54515894465339</v>
      </c>
      <c r="I8019" s="90">
        <f t="shared" ca="1" si="1507"/>
        <v>393.58154689198864</v>
      </c>
      <c r="J8019" s="90">
        <f t="shared" ca="1" si="1508"/>
        <v>450.09714151682181</v>
      </c>
    </row>
    <row r="8020" spans="1:10" ht="12.75" x14ac:dyDescent="0.2">
      <c r="A8020" s="84">
        <v>8008</v>
      </c>
      <c r="B8020" s="90">
        <f t="shared" ca="1" si="1504"/>
        <v>408.30546429362136</v>
      </c>
      <c r="C8020" s="103">
        <f t="shared" ca="1" si="1509"/>
        <v>292.56598246393293</v>
      </c>
      <c r="D8020" s="103">
        <f t="shared" ca="1" si="1509"/>
        <v>334.765728208582</v>
      </c>
      <c r="E8020" s="90">
        <f t="shared" ca="1" si="1505"/>
        <v>113.0150513525532</v>
      </c>
      <c r="F8020" s="90">
        <f t="shared" ca="1" si="1505"/>
        <v>62.830914391325919</v>
      </c>
      <c r="G8020" s="90">
        <f t="shared" ca="1" si="1505"/>
        <v>98.326216677372628</v>
      </c>
      <c r="H8020" s="90">
        <f t="shared" ca="1" si="1506"/>
        <v>521.3205156461745</v>
      </c>
      <c r="I8020" s="90">
        <f t="shared" ca="1" si="1507"/>
        <v>355.39689685525883</v>
      </c>
      <c r="J8020" s="90">
        <f t="shared" ca="1" si="1508"/>
        <v>433.0919448859546</v>
      </c>
    </row>
    <row r="8021" spans="1:10" ht="12.75" x14ac:dyDescent="0.2">
      <c r="A8021" s="84">
        <v>8009</v>
      </c>
      <c r="B8021" s="90">
        <f t="shared" ca="1" si="1504"/>
        <v>410.6253767037918</v>
      </c>
      <c r="C8021" s="103">
        <f t="shared" ca="1" si="1509"/>
        <v>302.47960090108808</v>
      </c>
      <c r="D8021" s="103">
        <f t="shared" ca="1" si="1509"/>
        <v>360.62573159393571</v>
      </c>
      <c r="E8021" s="90">
        <f t="shared" ca="1" si="1505"/>
        <v>108.79588829738665</v>
      </c>
      <c r="F8021" s="90">
        <f t="shared" ca="1" si="1505"/>
        <v>82.713062419532164</v>
      </c>
      <c r="G8021" s="90">
        <f t="shared" ca="1" si="1505"/>
        <v>99.422763115573346</v>
      </c>
      <c r="H8021" s="90">
        <f t="shared" ca="1" si="1506"/>
        <v>519.42126500117843</v>
      </c>
      <c r="I8021" s="90">
        <f t="shared" ca="1" si="1507"/>
        <v>385.19266332062023</v>
      </c>
      <c r="J8021" s="90">
        <f t="shared" ca="1" si="1508"/>
        <v>460.04849470950904</v>
      </c>
    </row>
    <row r="8022" spans="1:10" ht="12.75" x14ac:dyDescent="0.2">
      <c r="A8022" s="84">
        <v>8010</v>
      </c>
      <c r="B8022" s="90">
        <f t="shared" ca="1" si="1504"/>
        <v>403.50134485628638</v>
      </c>
      <c r="C8022" s="103">
        <f t="shared" ca="1" si="1509"/>
        <v>290.20177738414509</v>
      </c>
      <c r="D8022" s="103">
        <f t="shared" ca="1" si="1509"/>
        <v>343.29704829864897</v>
      </c>
      <c r="E8022" s="90">
        <f t="shared" ca="1" si="1505"/>
        <v>111.45247143491386</v>
      </c>
      <c r="F8022" s="90">
        <f t="shared" ca="1" si="1505"/>
        <v>85.207790045944151</v>
      </c>
      <c r="G8022" s="90">
        <f t="shared" ca="1" si="1505"/>
        <v>93.088691108453844</v>
      </c>
      <c r="H8022" s="90">
        <f t="shared" ca="1" si="1506"/>
        <v>514.95381629120027</v>
      </c>
      <c r="I8022" s="90">
        <f t="shared" ca="1" si="1507"/>
        <v>375.40956743008923</v>
      </c>
      <c r="J8022" s="90">
        <f t="shared" ca="1" si="1508"/>
        <v>436.38573940710285</v>
      </c>
    </row>
    <row r="8023" spans="1:10" ht="12.75" x14ac:dyDescent="0.2">
      <c r="A8023" s="84">
        <v>8011</v>
      </c>
      <c r="B8023" s="90">
        <f t="shared" ca="1" si="1504"/>
        <v>404.52133560380071</v>
      </c>
      <c r="C8023" s="103">
        <f t="shared" ca="1" si="1509"/>
        <v>299.49957318116134</v>
      </c>
      <c r="D8023" s="103">
        <f t="shared" ca="1" si="1509"/>
        <v>359.40084578845614</v>
      </c>
      <c r="E8023" s="90">
        <f t="shared" ca="1" si="1505"/>
        <v>107.56316885257969</v>
      </c>
      <c r="F8023" s="90">
        <f t="shared" ca="1" si="1505"/>
        <v>76.390030642630251</v>
      </c>
      <c r="G8023" s="90">
        <f t="shared" ca="1" si="1505"/>
        <v>93.113998973200765</v>
      </c>
      <c r="H8023" s="90">
        <f t="shared" ca="1" si="1506"/>
        <v>512.08450445638039</v>
      </c>
      <c r="I8023" s="90">
        <f t="shared" ca="1" si="1507"/>
        <v>375.88960382379162</v>
      </c>
      <c r="J8023" s="90">
        <f t="shared" ca="1" si="1508"/>
        <v>452.51484476165689</v>
      </c>
    </row>
    <row r="8024" spans="1:10" ht="12.75" x14ac:dyDescent="0.2">
      <c r="A8024" s="84">
        <v>8012</v>
      </c>
      <c r="B8024" s="90">
        <f t="shared" ca="1" si="1504"/>
        <v>408.10636642268719</v>
      </c>
      <c r="C8024" s="103">
        <f t="shared" ca="1" si="1509"/>
        <v>300.14557742405265</v>
      </c>
      <c r="D8024" s="103">
        <f t="shared" ca="1" si="1509"/>
        <v>341.9227143950921</v>
      </c>
      <c r="E8024" s="90">
        <f t="shared" ca="1" si="1505"/>
        <v>116.85047895971414</v>
      </c>
      <c r="F8024" s="90">
        <f t="shared" ca="1" si="1505"/>
        <v>92.573300103064668</v>
      </c>
      <c r="G8024" s="90">
        <f t="shared" ca="1" si="1505"/>
        <v>98.307025775804703</v>
      </c>
      <c r="H8024" s="90">
        <f t="shared" ca="1" si="1506"/>
        <v>524.9568453824013</v>
      </c>
      <c r="I8024" s="90">
        <f t="shared" ca="1" si="1507"/>
        <v>392.71887752711734</v>
      </c>
      <c r="J8024" s="90">
        <f t="shared" ca="1" si="1508"/>
        <v>440.22974017089678</v>
      </c>
    </row>
    <row r="8025" spans="1:10" ht="12.75" x14ac:dyDescent="0.2">
      <c r="A8025" s="84">
        <v>8013</v>
      </c>
      <c r="B8025" s="90">
        <f t="shared" ca="1" si="1504"/>
        <v>412.33888070414133</v>
      </c>
      <c r="C8025" s="103">
        <f t="shared" ca="1" si="1509"/>
        <v>312.71734539894408</v>
      </c>
      <c r="D8025" s="103">
        <f t="shared" ca="1" si="1509"/>
        <v>346.79991280559068</v>
      </c>
      <c r="E8025" s="90">
        <f t="shared" ca="1" si="1505"/>
        <v>99.469670566260163</v>
      </c>
      <c r="F8025" s="90">
        <f t="shared" ca="1" si="1505"/>
        <v>78.510930068955645</v>
      </c>
      <c r="G8025" s="90">
        <f t="shared" ca="1" si="1505"/>
        <v>100.67547863778664</v>
      </c>
      <c r="H8025" s="90">
        <f t="shared" ca="1" si="1506"/>
        <v>511.80855127040149</v>
      </c>
      <c r="I8025" s="90">
        <f t="shared" ca="1" si="1507"/>
        <v>391.22827546789972</v>
      </c>
      <c r="J8025" s="90">
        <f t="shared" ca="1" si="1508"/>
        <v>447.4753914433773</v>
      </c>
    </row>
    <row r="8026" spans="1:10" ht="12.75" x14ac:dyDescent="0.2">
      <c r="A8026" s="84">
        <v>8014</v>
      </c>
      <c r="B8026" s="90">
        <f t="shared" ca="1" si="1504"/>
        <v>411.62111404779461</v>
      </c>
      <c r="C8026" s="103">
        <f t="shared" ca="1" si="1509"/>
        <v>304.42672984798685</v>
      </c>
      <c r="D8026" s="103">
        <f t="shared" ca="1" si="1509"/>
        <v>356.3476642843774</v>
      </c>
      <c r="E8026" s="90">
        <f t="shared" ca="1" si="1505"/>
        <v>112.35521477357766</v>
      </c>
      <c r="F8026" s="90">
        <f t="shared" ca="1" si="1505"/>
        <v>69.583389244487577</v>
      </c>
      <c r="G8026" s="90">
        <f t="shared" ca="1" si="1505"/>
        <v>110.88389407258776</v>
      </c>
      <c r="H8026" s="90">
        <f t="shared" ca="1" si="1506"/>
        <v>523.97632882137225</v>
      </c>
      <c r="I8026" s="90">
        <f t="shared" ca="1" si="1507"/>
        <v>374.01011909247444</v>
      </c>
      <c r="J8026" s="90">
        <f t="shared" ca="1" si="1508"/>
        <v>467.23155835696514</v>
      </c>
    </row>
    <row r="8027" spans="1:10" ht="12.75" x14ac:dyDescent="0.2">
      <c r="A8027" s="84">
        <v>8015</v>
      </c>
      <c r="B8027" s="90">
        <f t="shared" ca="1" si="1504"/>
        <v>399.35268685000597</v>
      </c>
      <c r="C8027" s="103">
        <f t="shared" ca="1" si="1509"/>
        <v>308.30694664987709</v>
      </c>
      <c r="D8027" s="103">
        <f t="shared" ca="1" si="1509"/>
        <v>343.97155804131052</v>
      </c>
      <c r="E8027" s="90">
        <f t="shared" ca="1" si="1505"/>
        <v>104.74557138836347</v>
      </c>
      <c r="F8027" s="90">
        <f t="shared" ca="1" si="1505"/>
        <v>77.009759063557055</v>
      </c>
      <c r="G8027" s="90">
        <f t="shared" ca="1" si="1505"/>
        <v>80.722267740980953</v>
      </c>
      <c r="H8027" s="90">
        <f t="shared" ca="1" si="1506"/>
        <v>504.09825823836945</v>
      </c>
      <c r="I8027" s="90">
        <f t="shared" ca="1" si="1507"/>
        <v>385.31670571343415</v>
      </c>
      <c r="J8027" s="90">
        <f t="shared" ca="1" si="1508"/>
        <v>424.69382578229147</v>
      </c>
    </row>
    <row r="8028" spans="1:10" ht="12.75" x14ac:dyDescent="0.2">
      <c r="A8028" s="84">
        <v>8016</v>
      </c>
      <c r="B8028" s="90">
        <f t="shared" ca="1" si="1504"/>
        <v>407.78317722644351</v>
      </c>
      <c r="C8028" s="103">
        <f t="shared" ca="1" si="1509"/>
        <v>298.49237057926996</v>
      </c>
      <c r="D8028" s="103">
        <f t="shared" ca="1" si="1509"/>
        <v>350.30082005279218</v>
      </c>
      <c r="E8028" s="90">
        <f t="shared" ca="1" si="1505"/>
        <v>101.54114347998885</v>
      </c>
      <c r="F8028" s="90">
        <f t="shared" ca="1" si="1505"/>
        <v>86.691390070505548</v>
      </c>
      <c r="G8028" s="90">
        <f t="shared" ca="1" si="1505"/>
        <v>95.707450109092008</v>
      </c>
      <c r="H8028" s="90">
        <f t="shared" ca="1" si="1506"/>
        <v>509.32432070643233</v>
      </c>
      <c r="I8028" s="90">
        <f t="shared" ca="1" si="1507"/>
        <v>385.18376064977554</v>
      </c>
      <c r="J8028" s="90">
        <f t="shared" ca="1" si="1508"/>
        <v>446.00827016188418</v>
      </c>
    </row>
    <row r="8029" spans="1:10" ht="12.75" x14ac:dyDescent="0.2">
      <c r="A8029" s="84">
        <v>8017</v>
      </c>
      <c r="B8029" s="90">
        <f t="shared" ca="1" si="1504"/>
        <v>409.6024020817344</v>
      </c>
      <c r="C8029" s="103">
        <f t="shared" ca="1" si="1509"/>
        <v>293.01266388335802</v>
      </c>
      <c r="D8029" s="103">
        <f t="shared" ca="1" si="1509"/>
        <v>352.56601244064052</v>
      </c>
      <c r="E8029" s="90">
        <f t="shared" ca="1" si="1505"/>
        <v>110.34946654508541</v>
      </c>
      <c r="F8029" s="90">
        <f t="shared" ca="1" si="1505"/>
        <v>78.19376404610604</v>
      </c>
      <c r="G8029" s="90">
        <f t="shared" ca="1" si="1505"/>
        <v>93.482871841232921</v>
      </c>
      <c r="H8029" s="90">
        <f t="shared" ca="1" si="1506"/>
        <v>519.95186862681976</v>
      </c>
      <c r="I8029" s="90">
        <f t="shared" ca="1" si="1507"/>
        <v>371.20642792946404</v>
      </c>
      <c r="J8029" s="90">
        <f t="shared" ca="1" si="1508"/>
        <v>446.04888428187343</v>
      </c>
    </row>
    <row r="8030" spans="1:10" ht="12.75" x14ac:dyDescent="0.2">
      <c r="A8030" s="84">
        <v>8018</v>
      </c>
      <c r="B8030" s="90">
        <f t="shared" ca="1" si="1504"/>
        <v>406.75268106910494</v>
      </c>
      <c r="C8030" s="103">
        <f t="shared" ref="C8030:G8045" ca="1" si="1510">NORMINV(RAND(),C$5,C$6)</f>
        <v>292.232354803823</v>
      </c>
      <c r="D8030" s="103">
        <f t="shared" ca="1" si="1510"/>
        <v>343.63044246586901</v>
      </c>
      <c r="E8030" s="90">
        <f t="shared" ca="1" si="1510"/>
        <v>121.18324432903432</v>
      </c>
      <c r="F8030" s="90">
        <f t="shared" ca="1" si="1510"/>
        <v>76.954295434650987</v>
      </c>
      <c r="G8030" s="90">
        <f t="shared" ca="1" si="1510"/>
        <v>115.34509413749284</v>
      </c>
      <c r="H8030" s="90">
        <f t="shared" ca="1" si="1506"/>
        <v>527.93592539813926</v>
      </c>
      <c r="I8030" s="90">
        <f t="shared" ca="1" si="1507"/>
        <v>369.18665023847399</v>
      </c>
      <c r="J8030" s="90">
        <f t="shared" ca="1" si="1508"/>
        <v>458.97553660336183</v>
      </c>
    </row>
    <row r="8031" spans="1:10" ht="12.75" x14ac:dyDescent="0.2">
      <c r="A8031" s="84">
        <v>8019</v>
      </c>
      <c r="B8031" s="90">
        <f t="shared" ca="1" si="1504"/>
        <v>403.63675776108158</v>
      </c>
      <c r="C8031" s="103">
        <f t="shared" ref="C8031:D8045" ca="1" si="1511">NORMINV(RAND(),C$5,C$6)</f>
        <v>283.25911999149332</v>
      </c>
      <c r="D8031" s="103">
        <f t="shared" ca="1" si="1511"/>
        <v>341.35791206675549</v>
      </c>
      <c r="E8031" s="90">
        <f t="shared" ca="1" si="1510"/>
        <v>99.923878546419104</v>
      </c>
      <c r="F8031" s="90">
        <f t="shared" ca="1" si="1510"/>
        <v>88.855897222987352</v>
      </c>
      <c r="G8031" s="90">
        <f t="shared" ca="1" si="1510"/>
        <v>96.521902863001557</v>
      </c>
      <c r="H8031" s="90">
        <f t="shared" ca="1" si="1506"/>
        <v>503.56063630750066</v>
      </c>
      <c r="I8031" s="90">
        <f t="shared" ca="1" si="1507"/>
        <v>372.11501721448064</v>
      </c>
      <c r="J8031" s="90">
        <f t="shared" ca="1" si="1508"/>
        <v>437.87981492975706</v>
      </c>
    </row>
    <row r="8032" spans="1:10" ht="12.75" x14ac:dyDescent="0.2">
      <c r="A8032" s="84">
        <v>8020</v>
      </c>
      <c r="B8032" s="90">
        <f t="shared" ca="1" si="1504"/>
        <v>408.4366724297094</v>
      </c>
      <c r="C8032" s="103">
        <f t="shared" ca="1" si="1511"/>
        <v>296.85535610964121</v>
      </c>
      <c r="D8032" s="103">
        <f t="shared" ca="1" si="1511"/>
        <v>349.48044700925908</v>
      </c>
      <c r="E8032" s="90">
        <f t="shared" ca="1" si="1510"/>
        <v>116.89493488134887</v>
      </c>
      <c r="F8032" s="90">
        <f t="shared" ca="1" si="1510"/>
        <v>91.382013177050709</v>
      </c>
      <c r="G8032" s="90">
        <f t="shared" ca="1" si="1510"/>
        <v>85.228539900527721</v>
      </c>
      <c r="H8032" s="90">
        <f t="shared" ca="1" si="1506"/>
        <v>525.33160731105829</v>
      </c>
      <c r="I8032" s="90">
        <f t="shared" ca="1" si="1507"/>
        <v>388.23736928669189</v>
      </c>
      <c r="J8032" s="90">
        <f t="shared" ca="1" si="1508"/>
        <v>434.7089869097868</v>
      </c>
    </row>
    <row r="8033" spans="1:10" ht="12.75" x14ac:dyDescent="0.2">
      <c r="A8033" s="84">
        <v>8021</v>
      </c>
      <c r="B8033" s="90">
        <f t="shared" ca="1" si="1504"/>
        <v>410.00858180396295</v>
      </c>
      <c r="C8033" s="103">
        <f t="shared" ca="1" si="1511"/>
        <v>292.63641429254267</v>
      </c>
      <c r="D8033" s="103">
        <f t="shared" ca="1" si="1511"/>
        <v>337.09797822917568</v>
      </c>
      <c r="E8033" s="90">
        <f t="shared" ca="1" si="1510"/>
        <v>120.18921903504511</v>
      </c>
      <c r="F8033" s="90">
        <f t="shared" ca="1" si="1510"/>
        <v>76.06140860332502</v>
      </c>
      <c r="G8033" s="90">
        <f t="shared" ca="1" si="1510"/>
        <v>88.031260493866881</v>
      </c>
      <c r="H8033" s="90">
        <f t="shared" ca="1" si="1506"/>
        <v>530.1978008390081</v>
      </c>
      <c r="I8033" s="90">
        <f t="shared" ca="1" si="1507"/>
        <v>368.69782289586772</v>
      </c>
      <c r="J8033" s="90">
        <f t="shared" ca="1" si="1508"/>
        <v>425.12923872304259</v>
      </c>
    </row>
    <row r="8034" spans="1:10" ht="12.75" x14ac:dyDescent="0.2">
      <c r="A8034" s="84">
        <v>8022</v>
      </c>
      <c r="B8034" s="90">
        <f t="shared" ca="1" si="1504"/>
        <v>415.19597008729608</v>
      </c>
      <c r="C8034" s="103">
        <f t="shared" ca="1" si="1511"/>
        <v>306.41899436386177</v>
      </c>
      <c r="D8034" s="103">
        <f t="shared" ca="1" si="1511"/>
        <v>336.58194323921833</v>
      </c>
      <c r="E8034" s="90">
        <f t="shared" ca="1" si="1510"/>
        <v>110.6239164544892</v>
      </c>
      <c r="F8034" s="90">
        <f t="shared" ca="1" si="1510"/>
        <v>99.802817570721288</v>
      </c>
      <c r="G8034" s="90">
        <f t="shared" ca="1" si="1510"/>
        <v>82.149121255237844</v>
      </c>
      <c r="H8034" s="90">
        <f t="shared" ca="1" si="1506"/>
        <v>525.81988654178531</v>
      </c>
      <c r="I8034" s="90">
        <f t="shared" ca="1" si="1507"/>
        <v>406.22181193458306</v>
      </c>
      <c r="J8034" s="90">
        <f t="shared" ca="1" si="1508"/>
        <v>418.73106449445618</v>
      </c>
    </row>
    <row r="8035" spans="1:10" ht="12.75" x14ac:dyDescent="0.2">
      <c r="A8035" s="84">
        <v>8023</v>
      </c>
      <c r="B8035" s="90">
        <f t="shared" ca="1" si="1504"/>
        <v>412.03698097932039</v>
      </c>
      <c r="C8035" s="103">
        <f t="shared" ca="1" si="1511"/>
        <v>275.95931638062143</v>
      </c>
      <c r="D8035" s="103">
        <f t="shared" ca="1" si="1511"/>
        <v>338.2357346181812</v>
      </c>
      <c r="E8035" s="90">
        <f t="shared" ca="1" si="1510"/>
        <v>107.69325199033628</v>
      </c>
      <c r="F8035" s="90">
        <f t="shared" ca="1" si="1510"/>
        <v>93.210782647671707</v>
      </c>
      <c r="G8035" s="90">
        <f t="shared" ca="1" si="1510"/>
        <v>104.88428617990098</v>
      </c>
      <c r="H8035" s="90">
        <f t="shared" ca="1" si="1506"/>
        <v>519.73023296965664</v>
      </c>
      <c r="I8035" s="90">
        <f t="shared" ca="1" si="1507"/>
        <v>369.17009902829312</v>
      </c>
      <c r="J8035" s="90">
        <f t="shared" ca="1" si="1508"/>
        <v>443.12002079808218</v>
      </c>
    </row>
    <row r="8036" spans="1:10" ht="12.75" x14ac:dyDescent="0.2">
      <c r="A8036" s="84">
        <v>8024</v>
      </c>
      <c r="B8036" s="90">
        <f t="shared" ca="1" si="1504"/>
        <v>412.02083579101486</v>
      </c>
      <c r="C8036" s="103">
        <f t="shared" ca="1" si="1511"/>
        <v>295.75752808474465</v>
      </c>
      <c r="D8036" s="103">
        <f t="shared" ca="1" si="1511"/>
        <v>371.47488157918832</v>
      </c>
      <c r="E8036" s="90">
        <f t="shared" ca="1" si="1510"/>
        <v>109.080922827355</v>
      </c>
      <c r="F8036" s="90">
        <f t="shared" ca="1" si="1510"/>
        <v>69.920936532338061</v>
      </c>
      <c r="G8036" s="90">
        <f t="shared" ca="1" si="1510"/>
        <v>86.808833468692399</v>
      </c>
      <c r="H8036" s="90">
        <f t="shared" ca="1" si="1506"/>
        <v>521.1017586183699</v>
      </c>
      <c r="I8036" s="90">
        <f t="shared" ca="1" si="1507"/>
        <v>365.67846461708268</v>
      </c>
      <c r="J8036" s="90">
        <f t="shared" ca="1" si="1508"/>
        <v>458.28371504788072</v>
      </c>
    </row>
    <row r="8037" spans="1:10" ht="12.75" x14ac:dyDescent="0.2">
      <c r="A8037" s="84">
        <v>8025</v>
      </c>
      <c r="B8037" s="90">
        <f t="shared" ca="1" si="1504"/>
        <v>415.01795454170252</v>
      </c>
      <c r="C8037" s="103">
        <f t="shared" ca="1" si="1511"/>
        <v>286.70026318793697</v>
      </c>
      <c r="D8037" s="103">
        <f t="shared" ca="1" si="1511"/>
        <v>333.41365116296561</v>
      </c>
      <c r="E8037" s="90">
        <f t="shared" ca="1" si="1510"/>
        <v>107.65890510528479</v>
      </c>
      <c r="F8037" s="90">
        <f t="shared" ca="1" si="1510"/>
        <v>84.665403234768604</v>
      </c>
      <c r="G8037" s="90">
        <f t="shared" ca="1" si="1510"/>
        <v>103.84026001396735</v>
      </c>
      <c r="H8037" s="90">
        <f t="shared" ca="1" si="1506"/>
        <v>522.67685964698728</v>
      </c>
      <c r="I8037" s="90">
        <f t="shared" ca="1" si="1507"/>
        <v>371.36566642270554</v>
      </c>
      <c r="J8037" s="90">
        <f t="shared" ca="1" si="1508"/>
        <v>437.25391117693295</v>
      </c>
    </row>
    <row r="8038" spans="1:10" ht="12.75" x14ac:dyDescent="0.2">
      <c r="A8038" s="84">
        <v>8026</v>
      </c>
      <c r="B8038" s="90">
        <f t="shared" ca="1" si="1504"/>
        <v>414.83730756841271</v>
      </c>
      <c r="C8038" s="103">
        <f t="shared" ca="1" si="1511"/>
        <v>296.05800783480504</v>
      </c>
      <c r="D8038" s="103">
        <f t="shared" ca="1" si="1511"/>
        <v>344.76106285305173</v>
      </c>
      <c r="E8038" s="90">
        <f t="shared" ca="1" si="1510"/>
        <v>114.7514090746008</v>
      </c>
      <c r="F8038" s="90">
        <f t="shared" ca="1" si="1510"/>
        <v>81.404802117178534</v>
      </c>
      <c r="G8038" s="90">
        <f t="shared" ca="1" si="1510"/>
        <v>119.45952939908581</v>
      </c>
      <c r="H8038" s="90">
        <f t="shared" ca="1" si="1506"/>
        <v>529.58871664301353</v>
      </c>
      <c r="I8038" s="90">
        <f t="shared" ca="1" si="1507"/>
        <v>377.46280995198356</v>
      </c>
      <c r="J8038" s="90">
        <f t="shared" ca="1" si="1508"/>
        <v>464.22059225213752</v>
      </c>
    </row>
    <row r="8039" spans="1:10" ht="12.75" x14ac:dyDescent="0.2">
      <c r="A8039" s="84">
        <v>8027</v>
      </c>
      <c r="B8039" s="90">
        <f t="shared" ca="1" si="1504"/>
        <v>407.20027194047049</v>
      </c>
      <c r="C8039" s="103">
        <f t="shared" ca="1" si="1511"/>
        <v>302.18656165339706</v>
      </c>
      <c r="D8039" s="103">
        <f t="shared" ca="1" si="1511"/>
        <v>356.2693231376889</v>
      </c>
      <c r="E8039" s="90">
        <f t="shared" ca="1" si="1510"/>
        <v>109.65863177761742</v>
      </c>
      <c r="F8039" s="90">
        <f t="shared" ca="1" si="1510"/>
        <v>74.98470292079503</v>
      </c>
      <c r="G8039" s="90">
        <f t="shared" ca="1" si="1510"/>
        <v>96.753260584152116</v>
      </c>
      <c r="H8039" s="90">
        <f t="shared" ca="1" si="1506"/>
        <v>516.85890371808796</v>
      </c>
      <c r="I8039" s="90">
        <f t="shared" ca="1" si="1507"/>
        <v>377.17126457419209</v>
      </c>
      <c r="J8039" s="90">
        <f t="shared" ca="1" si="1508"/>
        <v>453.02258372184099</v>
      </c>
    </row>
    <row r="8040" spans="1:10" ht="12.75" x14ac:dyDescent="0.2">
      <c r="A8040" s="84">
        <v>8028</v>
      </c>
      <c r="B8040" s="90">
        <f t="shared" ca="1" si="1504"/>
        <v>415.5089871090434</v>
      </c>
      <c r="C8040" s="103">
        <f t="shared" ca="1" si="1511"/>
        <v>305.46300452477692</v>
      </c>
      <c r="D8040" s="103">
        <f t="shared" ca="1" si="1511"/>
        <v>361.52897978998095</v>
      </c>
      <c r="E8040" s="90">
        <f t="shared" ca="1" si="1510"/>
        <v>107.00860583970427</v>
      </c>
      <c r="F8040" s="90">
        <f t="shared" ca="1" si="1510"/>
        <v>88.607148952558333</v>
      </c>
      <c r="G8040" s="90">
        <f t="shared" ca="1" si="1510"/>
        <v>96.442236681013284</v>
      </c>
      <c r="H8040" s="90">
        <f t="shared" ca="1" si="1506"/>
        <v>522.51759294874773</v>
      </c>
      <c r="I8040" s="90">
        <f t="shared" ca="1" si="1507"/>
        <v>394.07015347733523</v>
      </c>
      <c r="J8040" s="90">
        <f t="shared" ca="1" si="1508"/>
        <v>457.97121647099425</v>
      </c>
    </row>
    <row r="8041" spans="1:10" ht="12.75" x14ac:dyDescent="0.2">
      <c r="A8041" s="84">
        <v>8029</v>
      </c>
      <c r="B8041" s="90">
        <f t="shared" ca="1" si="1504"/>
        <v>415.68730245503383</v>
      </c>
      <c r="C8041" s="103">
        <f t="shared" ca="1" si="1511"/>
        <v>303.74948155730647</v>
      </c>
      <c r="D8041" s="103">
        <f t="shared" ca="1" si="1511"/>
        <v>361.80730665133683</v>
      </c>
      <c r="E8041" s="90">
        <f t="shared" ca="1" si="1510"/>
        <v>119.2906011230629</v>
      </c>
      <c r="F8041" s="90">
        <f t="shared" ca="1" si="1510"/>
        <v>102.6321032721204</v>
      </c>
      <c r="G8041" s="90">
        <f t="shared" ca="1" si="1510"/>
        <v>100.81497707697167</v>
      </c>
      <c r="H8041" s="90">
        <f t="shared" ca="1" si="1506"/>
        <v>534.97790357809674</v>
      </c>
      <c r="I8041" s="90">
        <f t="shared" ca="1" si="1507"/>
        <v>406.38158482942686</v>
      </c>
      <c r="J8041" s="90">
        <f t="shared" ca="1" si="1508"/>
        <v>462.6222837283085</v>
      </c>
    </row>
    <row r="8042" spans="1:10" ht="12.75" x14ac:dyDescent="0.2">
      <c r="A8042" s="84">
        <v>8030</v>
      </c>
      <c r="B8042" s="90">
        <f t="shared" ca="1" si="1504"/>
        <v>407.41961776623174</v>
      </c>
      <c r="C8042" s="103">
        <f t="shared" ca="1" si="1511"/>
        <v>298.06069614954407</v>
      </c>
      <c r="D8042" s="103">
        <f t="shared" ca="1" si="1511"/>
        <v>341.94764932474158</v>
      </c>
      <c r="E8042" s="90">
        <f t="shared" ca="1" si="1510"/>
        <v>100.93625179383469</v>
      </c>
      <c r="F8042" s="90">
        <f t="shared" ca="1" si="1510"/>
        <v>78.604984060296331</v>
      </c>
      <c r="G8042" s="90">
        <f t="shared" ca="1" si="1510"/>
        <v>91.563301325433528</v>
      </c>
      <c r="H8042" s="90">
        <f t="shared" ca="1" si="1506"/>
        <v>508.35586956006642</v>
      </c>
      <c r="I8042" s="90">
        <f t="shared" ca="1" si="1507"/>
        <v>376.66568020984039</v>
      </c>
      <c r="J8042" s="90">
        <f t="shared" ca="1" si="1508"/>
        <v>433.51095065017512</v>
      </c>
    </row>
    <row r="8043" spans="1:10" ht="12.75" x14ac:dyDescent="0.2">
      <c r="A8043" s="84">
        <v>8031</v>
      </c>
      <c r="B8043" s="90">
        <f t="shared" ca="1" si="1504"/>
        <v>409.48664441837713</v>
      </c>
      <c r="C8043" s="103">
        <f t="shared" ca="1" si="1511"/>
        <v>314.23645554693667</v>
      </c>
      <c r="D8043" s="103">
        <f t="shared" ca="1" si="1511"/>
        <v>343.24817696618402</v>
      </c>
      <c r="E8043" s="90">
        <f t="shared" ca="1" si="1510"/>
        <v>104.54375487430761</v>
      </c>
      <c r="F8043" s="90">
        <f t="shared" ca="1" si="1510"/>
        <v>86.689286517444359</v>
      </c>
      <c r="G8043" s="90">
        <f t="shared" ca="1" si="1510"/>
        <v>108.53126710840017</v>
      </c>
      <c r="H8043" s="90">
        <f t="shared" ca="1" si="1506"/>
        <v>514.03039929268471</v>
      </c>
      <c r="I8043" s="90">
        <f t="shared" ca="1" si="1507"/>
        <v>400.92574206438104</v>
      </c>
      <c r="J8043" s="90">
        <f t="shared" ca="1" si="1508"/>
        <v>451.77944407458421</v>
      </c>
    </row>
    <row r="8044" spans="1:10" ht="12.75" x14ac:dyDescent="0.2">
      <c r="A8044" s="84">
        <v>8032</v>
      </c>
      <c r="B8044" s="90">
        <f t="shared" ca="1" si="1504"/>
        <v>400.31755064595779</v>
      </c>
      <c r="C8044" s="103">
        <f t="shared" ca="1" si="1511"/>
        <v>294.24138160025012</v>
      </c>
      <c r="D8044" s="103">
        <f t="shared" ca="1" si="1511"/>
        <v>367.8486343667081</v>
      </c>
      <c r="E8044" s="90">
        <f t="shared" ca="1" si="1510"/>
        <v>105.24569885530222</v>
      </c>
      <c r="F8044" s="90">
        <f t="shared" ca="1" si="1510"/>
        <v>86.466691984361589</v>
      </c>
      <c r="G8044" s="90">
        <f t="shared" ca="1" si="1510"/>
        <v>84.810802064844225</v>
      </c>
      <c r="H8044" s="90">
        <f t="shared" ca="1" si="1506"/>
        <v>505.56324950126003</v>
      </c>
      <c r="I8044" s="90">
        <f t="shared" ca="1" si="1507"/>
        <v>380.70807358461172</v>
      </c>
      <c r="J8044" s="90">
        <f t="shared" ca="1" si="1508"/>
        <v>452.65943643155231</v>
      </c>
    </row>
    <row r="8045" spans="1:10" ht="12.75" x14ac:dyDescent="0.2">
      <c r="A8045" s="84">
        <v>8033</v>
      </c>
      <c r="B8045" s="90">
        <f t="shared" ca="1" si="1504"/>
        <v>413.65733211651337</v>
      </c>
      <c r="C8045" s="103">
        <f t="shared" ca="1" si="1511"/>
        <v>300.37554639081094</v>
      </c>
      <c r="D8045" s="103">
        <f t="shared" ca="1" si="1511"/>
        <v>335.8042310189303</v>
      </c>
      <c r="E8045" s="90">
        <f t="shared" ca="1" si="1510"/>
        <v>115.15904906533569</v>
      </c>
      <c r="F8045" s="90">
        <f t="shared" ca="1" si="1510"/>
        <v>87.077208742845613</v>
      </c>
      <c r="G8045" s="90">
        <f t="shared" ca="1" si="1510"/>
        <v>88.98829034992049</v>
      </c>
      <c r="H8045" s="90">
        <f t="shared" ca="1" si="1506"/>
        <v>528.81638118184901</v>
      </c>
      <c r="I8045" s="90">
        <f t="shared" ca="1" si="1507"/>
        <v>387.45275513365652</v>
      </c>
      <c r="J8045" s="90">
        <f t="shared" ca="1" si="1508"/>
        <v>424.79252136885077</v>
      </c>
    </row>
    <row r="8046" spans="1:10" ht="12.75" x14ac:dyDescent="0.2">
      <c r="A8046" s="84">
        <v>8034</v>
      </c>
      <c r="B8046" s="90">
        <f t="shared" ca="1" si="1504"/>
        <v>415.92605207637195</v>
      </c>
      <c r="C8046" s="103">
        <f t="shared" ref="C8046:G8061" ca="1" si="1512">NORMINV(RAND(),C$5,C$6)</f>
        <v>292.46831391225254</v>
      </c>
      <c r="D8046" s="103">
        <f t="shared" ca="1" si="1512"/>
        <v>345.41813998483951</v>
      </c>
      <c r="E8046" s="90">
        <f t="shared" ca="1" si="1512"/>
        <v>104.75559313819805</v>
      </c>
      <c r="F8046" s="90">
        <f t="shared" ca="1" si="1512"/>
        <v>83.103564262110581</v>
      </c>
      <c r="G8046" s="90">
        <f t="shared" ca="1" si="1512"/>
        <v>86.508530618275358</v>
      </c>
      <c r="H8046" s="90">
        <f t="shared" ca="1" si="1506"/>
        <v>520.68164521457004</v>
      </c>
      <c r="I8046" s="90">
        <f t="shared" ca="1" si="1507"/>
        <v>375.57187817436312</v>
      </c>
      <c r="J8046" s="90">
        <f t="shared" ca="1" si="1508"/>
        <v>431.92667060311487</v>
      </c>
    </row>
    <row r="8047" spans="1:10" ht="12.75" x14ac:dyDescent="0.2">
      <c r="A8047" s="84">
        <v>8035</v>
      </c>
      <c r="B8047" s="90">
        <f t="shared" ca="1" si="1504"/>
        <v>415.77005509517755</v>
      </c>
      <c r="C8047" s="103">
        <f t="shared" ref="C8047:D8061" ca="1" si="1513">NORMINV(RAND(),C$5,C$6)</f>
        <v>304.4735039382108</v>
      </c>
      <c r="D8047" s="103">
        <f t="shared" ca="1" si="1513"/>
        <v>370.55598845704026</v>
      </c>
      <c r="E8047" s="90">
        <f t="shared" ca="1" si="1512"/>
        <v>107.24233532679942</v>
      </c>
      <c r="F8047" s="90">
        <f t="shared" ca="1" si="1512"/>
        <v>78.98224792304508</v>
      </c>
      <c r="G8047" s="90">
        <f t="shared" ca="1" si="1512"/>
        <v>110.86276879759453</v>
      </c>
      <c r="H8047" s="90">
        <f t="shared" ca="1" si="1506"/>
        <v>523.01239042197699</v>
      </c>
      <c r="I8047" s="90">
        <f t="shared" ca="1" si="1507"/>
        <v>383.45575186125586</v>
      </c>
      <c r="J8047" s="90">
        <f t="shared" ca="1" si="1508"/>
        <v>481.41875725463478</v>
      </c>
    </row>
    <row r="8048" spans="1:10" ht="12.75" x14ac:dyDescent="0.2">
      <c r="A8048" s="84">
        <v>8036</v>
      </c>
      <c r="B8048" s="90">
        <f t="shared" ca="1" si="1504"/>
        <v>411.78394719329634</v>
      </c>
      <c r="C8048" s="103">
        <f t="shared" ca="1" si="1513"/>
        <v>299.51577592237834</v>
      </c>
      <c r="D8048" s="103">
        <f t="shared" ca="1" si="1513"/>
        <v>322.52981584427857</v>
      </c>
      <c r="E8048" s="90">
        <f t="shared" ca="1" si="1512"/>
        <v>107.20985243156574</v>
      </c>
      <c r="F8048" s="90">
        <f t="shared" ca="1" si="1512"/>
        <v>75.181701594573454</v>
      </c>
      <c r="G8048" s="90">
        <f t="shared" ca="1" si="1512"/>
        <v>95.359659073345739</v>
      </c>
      <c r="H8048" s="90">
        <f t="shared" ca="1" si="1506"/>
        <v>518.99379962486205</v>
      </c>
      <c r="I8048" s="90">
        <f t="shared" ca="1" si="1507"/>
        <v>374.69747751695178</v>
      </c>
      <c r="J8048" s="90">
        <f t="shared" ca="1" si="1508"/>
        <v>417.88947491762428</v>
      </c>
    </row>
    <row r="8049" spans="1:10" ht="12.75" x14ac:dyDescent="0.2">
      <c r="A8049" s="84">
        <v>8037</v>
      </c>
      <c r="B8049" s="90">
        <f t="shared" ca="1" si="1504"/>
        <v>409.70153907923515</v>
      </c>
      <c r="C8049" s="103">
        <f t="shared" ca="1" si="1513"/>
        <v>297.58600203358003</v>
      </c>
      <c r="D8049" s="103">
        <f t="shared" ca="1" si="1513"/>
        <v>334.00131916834056</v>
      </c>
      <c r="E8049" s="90">
        <f t="shared" ca="1" si="1512"/>
        <v>100.7424778844569</v>
      </c>
      <c r="F8049" s="90">
        <f t="shared" ca="1" si="1512"/>
        <v>76.647869538149209</v>
      </c>
      <c r="G8049" s="90">
        <f t="shared" ca="1" si="1512"/>
        <v>99.707130830444939</v>
      </c>
      <c r="H8049" s="90">
        <f t="shared" ca="1" si="1506"/>
        <v>510.44401696369204</v>
      </c>
      <c r="I8049" s="90">
        <f t="shared" ca="1" si="1507"/>
        <v>374.23387157172925</v>
      </c>
      <c r="J8049" s="90">
        <f t="shared" ca="1" si="1508"/>
        <v>433.70844999878551</v>
      </c>
    </row>
    <row r="8050" spans="1:10" ht="12.75" x14ac:dyDescent="0.2">
      <c r="A8050" s="84">
        <v>8038</v>
      </c>
      <c r="B8050" s="90">
        <f t="shared" ca="1" si="1504"/>
        <v>406.58781454381187</v>
      </c>
      <c r="C8050" s="103">
        <f t="shared" ca="1" si="1513"/>
        <v>301.86711731779286</v>
      </c>
      <c r="D8050" s="103">
        <f t="shared" ca="1" si="1513"/>
        <v>352.40363055191136</v>
      </c>
      <c r="E8050" s="90">
        <f t="shared" ca="1" si="1512"/>
        <v>104.62043479199779</v>
      </c>
      <c r="F8050" s="90">
        <f t="shared" ca="1" si="1512"/>
        <v>90.49053992335763</v>
      </c>
      <c r="G8050" s="90">
        <f t="shared" ca="1" si="1512"/>
        <v>97.982793145389678</v>
      </c>
      <c r="H8050" s="90">
        <f t="shared" ca="1" si="1506"/>
        <v>511.20824933580968</v>
      </c>
      <c r="I8050" s="90">
        <f t="shared" ca="1" si="1507"/>
        <v>392.35765724115049</v>
      </c>
      <c r="J8050" s="90">
        <f t="shared" ca="1" si="1508"/>
        <v>450.38642369730104</v>
      </c>
    </row>
    <row r="8051" spans="1:10" ht="12.75" x14ac:dyDescent="0.2">
      <c r="A8051" s="84">
        <v>8039</v>
      </c>
      <c r="B8051" s="90">
        <f t="shared" ca="1" si="1504"/>
        <v>415.95444839635451</v>
      </c>
      <c r="C8051" s="103">
        <f t="shared" ca="1" si="1513"/>
        <v>304.40919044614077</v>
      </c>
      <c r="D8051" s="103">
        <f t="shared" ca="1" si="1513"/>
        <v>341.87524391854748</v>
      </c>
      <c r="E8051" s="90">
        <f t="shared" ca="1" si="1512"/>
        <v>102.51339553828589</v>
      </c>
      <c r="F8051" s="90">
        <f t="shared" ca="1" si="1512"/>
        <v>93.603313086118192</v>
      </c>
      <c r="G8051" s="90">
        <f t="shared" ca="1" si="1512"/>
        <v>81.25725245007267</v>
      </c>
      <c r="H8051" s="90">
        <f t="shared" ca="1" si="1506"/>
        <v>518.46784393464043</v>
      </c>
      <c r="I8051" s="90">
        <f t="shared" ca="1" si="1507"/>
        <v>398.01250353225896</v>
      </c>
      <c r="J8051" s="90">
        <f t="shared" ca="1" si="1508"/>
        <v>423.13249636862014</v>
      </c>
    </row>
    <row r="8052" spans="1:10" ht="12.75" x14ac:dyDescent="0.2">
      <c r="A8052" s="84">
        <v>8040</v>
      </c>
      <c r="B8052" s="90">
        <f t="shared" ca="1" si="1504"/>
        <v>410.25883597072186</v>
      </c>
      <c r="C8052" s="103">
        <f t="shared" ca="1" si="1513"/>
        <v>306.5923801505603</v>
      </c>
      <c r="D8052" s="103">
        <f t="shared" ca="1" si="1513"/>
        <v>330.71125361699723</v>
      </c>
      <c r="E8052" s="90">
        <f t="shared" ca="1" si="1512"/>
        <v>112.94677038285329</v>
      </c>
      <c r="F8052" s="90">
        <f t="shared" ca="1" si="1512"/>
        <v>89.938977113354568</v>
      </c>
      <c r="G8052" s="90">
        <f t="shared" ca="1" si="1512"/>
        <v>80.365797264294372</v>
      </c>
      <c r="H8052" s="90">
        <f t="shared" ca="1" si="1506"/>
        <v>523.20560635357515</v>
      </c>
      <c r="I8052" s="90">
        <f t="shared" ca="1" si="1507"/>
        <v>396.53135726391486</v>
      </c>
      <c r="J8052" s="90">
        <f t="shared" ca="1" si="1508"/>
        <v>411.0770508812916</v>
      </c>
    </row>
    <row r="8053" spans="1:10" ht="12.75" x14ac:dyDescent="0.2">
      <c r="A8053" s="84">
        <v>8041</v>
      </c>
      <c r="B8053" s="90">
        <f t="shared" ca="1" si="1504"/>
        <v>406.83199983991449</v>
      </c>
      <c r="C8053" s="103">
        <f t="shared" ca="1" si="1513"/>
        <v>303.29826248513865</v>
      </c>
      <c r="D8053" s="103">
        <f t="shared" ca="1" si="1513"/>
        <v>341.14266634162141</v>
      </c>
      <c r="E8053" s="90">
        <f t="shared" ca="1" si="1512"/>
        <v>106.86396482728212</v>
      </c>
      <c r="F8053" s="90">
        <f t="shared" ca="1" si="1512"/>
        <v>93.986309838044065</v>
      </c>
      <c r="G8053" s="90">
        <f t="shared" ca="1" si="1512"/>
        <v>78.778150296263931</v>
      </c>
      <c r="H8053" s="90">
        <f t="shared" ca="1" si="1506"/>
        <v>513.69596466719656</v>
      </c>
      <c r="I8053" s="90">
        <f t="shared" ca="1" si="1507"/>
        <v>397.28457232318272</v>
      </c>
      <c r="J8053" s="90">
        <f t="shared" ca="1" si="1508"/>
        <v>419.92081663788531</v>
      </c>
    </row>
    <row r="8054" spans="1:10" ht="12.75" x14ac:dyDescent="0.2">
      <c r="A8054" s="84">
        <v>8042</v>
      </c>
      <c r="B8054" s="90">
        <f t="shared" ca="1" si="1504"/>
        <v>405.30708076089184</v>
      </c>
      <c r="C8054" s="103">
        <f t="shared" ca="1" si="1513"/>
        <v>295.75787845150791</v>
      </c>
      <c r="D8054" s="103">
        <f t="shared" ca="1" si="1513"/>
        <v>319.80425559773653</v>
      </c>
      <c r="E8054" s="90">
        <f t="shared" ca="1" si="1512"/>
        <v>107.15629908176406</v>
      </c>
      <c r="F8054" s="90">
        <f t="shared" ca="1" si="1512"/>
        <v>90.50855646449952</v>
      </c>
      <c r="G8054" s="90">
        <f t="shared" ca="1" si="1512"/>
        <v>91.683817585212168</v>
      </c>
      <c r="H8054" s="90">
        <f t="shared" ca="1" si="1506"/>
        <v>512.46337984265585</v>
      </c>
      <c r="I8054" s="90">
        <f t="shared" ca="1" si="1507"/>
        <v>386.26643491600743</v>
      </c>
      <c r="J8054" s="90">
        <f t="shared" ca="1" si="1508"/>
        <v>411.48807318294871</v>
      </c>
    </row>
    <row r="8055" spans="1:10" ht="12.75" x14ac:dyDescent="0.2">
      <c r="A8055" s="84">
        <v>8043</v>
      </c>
      <c r="B8055" s="90">
        <f t="shared" ca="1" si="1504"/>
        <v>404.43205572137714</v>
      </c>
      <c r="C8055" s="103">
        <f t="shared" ca="1" si="1513"/>
        <v>298.34097528001871</v>
      </c>
      <c r="D8055" s="103">
        <f t="shared" ca="1" si="1513"/>
        <v>360.08292975692655</v>
      </c>
      <c r="E8055" s="90">
        <f t="shared" ca="1" si="1512"/>
        <v>112.08742192842281</v>
      </c>
      <c r="F8055" s="90">
        <f t="shared" ca="1" si="1512"/>
        <v>60.946981983987015</v>
      </c>
      <c r="G8055" s="90">
        <f t="shared" ca="1" si="1512"/>
        <v>111.56934833258553</v>
      </c>
      <c r="H8055" s="90">
        <f t="shared" ca="1" si="1506"/>
        <v>516.51947764979991</v>
      </c>
      <c r="I8055" s="90">
        <f t="shared" ca="1" si="1507"/>
        <v>359.28795726400574</v>
      </c>
      <c r="J8055" s="90">
        <f t="shared" ca="1" si="1508"/>
        <v>471.65227808951209</v>
      </c>
    </row>
    <row r="8056" spans="1:10" ht="12.75" x14ac:dyDescent="0.2">
      <c r="A8056" s="84">
        <v>8044</v>
      </c>
      <c r="B8056" s="90">
        <f t="shared" ca="1" si="1504"/>
        <v>415.61452245425107</v>
      </c>
      <c r="C8056" s="103">
        <f t="shared" ca="1" si="1513"/>
        <v>291.84931166786544</v>
      </c>
      <c r="D8056" s="103">
        <f t="shared" ca="1" si="1513"/>
        <v>338.86944665724525</v>
      </c>
      <c r="E8056" s="90">
        <f t="shared" ca="1" si="1512"/>
        <v>106.1657813989091</v>
      </c>
      <c r="F8056" s="90">
        <f t="shared" ca="1" si="1512"/>
        <v>84.274146680567895</v>
      </c>
      <c r="G8056" s="90">
        <f t="shared" ca="1" si="1512"/>
        <v>95.346298940023559</v>
      </c>
      <c r="H8056" s="90">
        <f t="shared" ca="1" si="1506"/>
        <v>521.78030385316015</v>
      </c>
      <c r="I8056" s="90">
        <f t="shared" ca="1" si="1507"/>
        <v>376.12345834843336</v>
      </c>
      <c r="J8056" s="90">
        <f t="shared" ca="1" si="1508"/>
        <v>434.21574559726878</v>
      </c>
    </row>
    <row r="8057" spans="1:10" ht="12.75" x14ac:dyDescent="0.2">
      <c r="A8057" s="84">
        <v>8045</v>
      </c>
      <c r="B8057" s="90">
        <f t="shared" ca="1" si="1504"/>
        <v>405.39716840867948</v>
      </c>
      <c r="C8057" s="103">
        <f t="shared" ca="1" si="1513"/>
        <v>276.74973911271866</v>
      </c>
      <c r="D8057" s="103">
        <f t="shared" ca="1" si="1513"/>
        <v>346.77976234117722</v>
      </c>
      <c r="E8057" s="90">
        <f t="shared" ca="1" si="1512"/>
        <v>103.93633281412602</v>
      </c>
      <c r="F8057" s="90">
        <f t="shared" ca="1" si="1512"/>
        <v>96.219518715381838</v>
      </c>
      <c r="G8057" s="90">
        <f t="shared" ca="1" si="1512"/>
        <v>86.433596187258772</v>
      </c>
      <c r="H8057" s="90">
        <f t="shared" ca="1" si="1506"/>
        <v>509.33350122280547</v>
      </c>
      <c r="I8057" s="90">
        <f t="shared" ca="1" si="1507"/>
        <v>372.96925782810047</v>
      </c>
      <c r="J8057" s="90">
        <f t="shared" ca="1" si="1508"/>
        <v>433.213358528436</v>
      </c>
    </row>
    <row r="8058" spans="1:10" ht="12.75" x14ac:dyDescent="0.2">
      <c r="A8058" s="84">
        <v>8046</v>
      </c>
      <c r="B8058" s="90">
        <f t="shared" ca="1" si="1504"/>
        <v>414.31215054838242</v>
      </c>
      <c r="C8058" s="103">
        <f t="shared" ca="1" si="1513"/>
        <v>314.12956381822084</v>
      </c>
      <c r="D8058" s="103">
        <f t="shared" ca="1" si="1513"/>
        <v>321.45853771196965</v>
      </c>
      <c r="E8058" s="90">
        <f t="shared" ca="1" si="1512"/>
        <v>109.40215150316891</v>
      </c>
      <c r="F8058" s="90">
        <f t="shared" ca="1" si="1512"/>
        <v>87.177788269750977</v>
      </c>
      <c r="G8058" s="90">
        <f t="shared" ca="1" si="1512"/>
        <v>111.46274640681884</v>
      </c>
      <c r="H8058" s="90">
        <f t="shared" ca="1" si="1506"/>
        <v>523.71430205155139</v>
      </c>
      <c r="I8058" s="90">
        <f t="shared" ca="1" si="1507"/>
        <v>401.30735208797182</v>
      </c>
      <c r="J8058" s="90">
        <f t="shared" ca="1" si="1508"/>
        <v>432.92128411878849</v>
      </c>
    </row>
    <row r="8059" spans="1:10" ht="12.75" x14ac:dyDescent="0.2">
      <c r="A8059" s="84">
        <v>8047</v>
      </c>
      <c r="B8059" s="90">
        <f t="shared" ca="1" si="1504"/>
        <v>406.87883985760351</v>
      </c>
      <c r="C8059" s="103">
        <f t="shared" ca="1" si="1513"/>
        <v>309.89496107336385</v>
      </c>
      <c r="D8059" s="103">
        <f t="shared" ca="1" si="1513"/>
        <v>341.23203979895538</v>
      </c>
      <c r="E8059" s="90">
        <f t="shared" ca="1" si="1512"/>
        <v>107.69168258999763</v>
      </c>
      <c r="F8059" s="90">
        <f t="shared" ca="1" si="1512"/>
        <v>63.566623808550638</v>
      </c>
      <c r="G8059" s="90">
        <f t="shared" ca="1" si="1512"/>
        <v>102.55560375277447</v>
      </c>
      <c r="H8059" s="90">
        <f t="shared" ca="1" si="1506"/>
        <v>514.57052244760109</v>
      </c>
      <c r="I8059" s="90">
        <f t="shared" ca="1" si="1507"/>
        <v>373.46158488191446</v>
      </c>
      <c r="J8059" s="90">
        <f t="shared" ca="1" si="1508"/>
        <v>443.78764355172984</v>
      </c>
    </row>
    <row r="8060" spans="1:10" ht="12.75" x14ac:dyDescent="0.2">
      <c r="A8060" s="84">
        <v>8048</v>
      </c>
      <c r="B8060" s="90">
        <f t="shared" ca="1" si="1504"/>
        <v>426.10348700947037</v>
      </c>
      <c r="C8060" s="103">
        <f t="shared" ca="1" si="1513"/>
        <v>284.21163538080577</v>
      </c>
      <c r="D8060" s="103">
        <f t="shared" ca="1" si="1513"/>
        <v>346.794884477403</v>
      </c>
      <c r="E8060" s="90">
        <f t="shared" ca="1" si="1512"/>
        <v>105.0240124558636</v>
      </c>
      <c r="F8060" s="90">
        <f t="shared" ca="1" si="1512"/>
        <v>90.095265971848264</v>
      </c>
      <c r="G8060" s="90">
        <f t="shared" ca="1" si="1512"/>
        <v>123.86875433903134</v>
      </c>
      <c r="H8060" s="90">
        <f t="shared" ca="1" si="1506"/>
        <v>531.12749946533393</v>
      </c>
      <c r="I8060" s="90">
        <f t="shared" ca="1" si="1507"/>
        <v>374.30690135265405</v>
      </c>
      <c r="J8060" s="90">
        <f t="shared" ca="1" si="1508"/>
        <v>470.66363881643434</v>
      </c>
    </row>
    <row r="8061" spans="1:10" ht="12.75" x14ac:dyDescent="0.2">
      <c r="A8061" s="84">
        <v>8049</v>
      </c>
      <c r="B8061" s="90">
        <f t="shared" ca="1" si="1504"/>
        <v>412.63790580994799</v>
      </c>
      <c r="C8061" s="103">
        <f t="shared" ca="1" si="1513"/>
        <v>306.5190915503897</v>
      </c>
      <c r="D8061" s="103">
        <f t="shared" ca="1" si="1513"/>
        <v>345.23490976665823</v>
      </c>
      <c r="E8061" s="90">
        <f t="shared" ca="1" si="1512"/>
        <v>106.94044520392775</v>
      </c>
      <c r="F8061" s="90">
        <f t="shared" ca="1" si="1512"/>
        <v>84.358851539796845</v>
      </c>
      <c r="G8061" s="90">
        <f t="shared" ca="1" si="1512"/>
        <v>106.31325345065255</v>
      </c>
      <c r="H8061" s="90">
        <f t="shared" ca="1" si="1506"/>
        <v>519.5783510138757</v>
      </c>
      <c r="I8061" s="90">
        <f t="shared" ca="1" si="1507"/>
        <v>390.87794309018653</v>
      </c>
      <c r="J8061" s="90">
        <f t="shared" ca="1" si="1508"/>
        <v>451.54816321731079</v>
      </c>
    </row>
    <row r="8062" spans="1:10" ht="12.75" x14ac:dyDescent="0.2">
      <c r="A8062" s="84">
        <v>8050</v>
      </c>
      <c r="B8062" s="90">
        <f t="shared" ca="1" si="1504"/>
        <v>415.50914244480168</v>
      </c>
      <c r="C8062" s="103">
        <f t="shared" ref="C8062:G8077" ca="1" si="1514">NORMINV(RAND(),C$5,C$6)</f>
        <v>314.05451268532431</v>
      </c>
      <c r="D8062" s="103">
        <f t="shared" ca="1" si="1514"/>
        <v>350.77276915585941</v>
      </c>
      <c r="E8062" s="90">
        <f t="shared" ca="1" si="1514"/>
        <v>118.34204681963564</v>
      </c>
      <c r="F8062" s="90">
        <f t="shared" ca="1" si="1514"/>
        <v>70.348582293560767</v>
      </c>
      <c r="G8062" s="90">
        <f t="shared" ca="1" si="1514"/>
        <v>93.183752388347585</v>
      </c>
      <c r="H8062" s="90">
        <f t="shared" ca="1" si="1506"/>
        <v>533.85118926443738</v>
      </c>
      <c r="I8062" s="90">
        <f t="shared" ca="1" si="1507"/>
        <v>384.40309497888506</v>
      </c>
      <c r="J8062" s="90">
        <f t="shared" ca="1" si="1508"/>
        <v>443.95652154420702</v>
      </c>
    </row>
    <row r="8063" spans="1:10" ht="12.75" x14ac:dyDescent="0.2">
      <c r="A8063" s="84">
        <v>8051</v>
      </c>
      <c r="B8063" s="90">
        <f t="shared" ca="1" si="1504"/>
        <v>408.03559725459718</v>
      </c>
      <c r="C8063" s="103">
        <f t="shared" ref="C8063:D8077" ca="1" si="1515">NORMINV(RAND(),C$5,C$6)</f>
        <v>290.16853907243518</v>
      </c>
      <c r="D8063" s="103">
        <f t="shared" ca="1" si="1515"/>
        <v>338.86024029951244</v>
      </c>
      <c r="E8063" s="90">
        <f t="shared" ca="1" si="1514"/>
        <v>114.13386808011725</v>
      </c>
      <c r="F8063" s="90">
        <f t="shared" ca="1" si="1514"/>
        <v>62.561583253526692</v>
      </c>
      <c r="G8063" s="90">
        <f t="shared" ca="1" si="1514"/>
        <v>83.148805743329945</v>
      </c>
      <c r="H8063" s="90">
        <f t="shared" ca="1" si="1506"/>
        <v>522.16946533471446</v>
      </c>
      <c r="I8063" s="90">
        <f t="shared" ca="1" si="1507"/>
        <v>352.73012232596187</v>
      </c>
      <c r="J8063" s="90">
        <f t="shared" ca="1" si="1508"/>
        <v>422.00904604284239</v>
      </c>
    </row>
    <row r="8064" spans="1:10" ht="12.75" x14ac:dyDescent="0.2">
      <c r="A8064" s="84">
        <v>8052</v>
      </c>
      <c r="B8064" s="90">
        <f t="shared" ca="1" si="1504"/>
        <v>419.08904913356253</v>
      </c>
      <c r="C8064" s="103">
        <f t="shared" ca="1" si="1515"/>
        <v>295.14701267158188</v>
      </c>
      <c r="D8064" s="103">
        <f t="shared" ca="1" si="1515"/>
        <v>362.77630478389653</v>
      </c>
      <c r="E8064" s="90">
        <f t="shared" ca="1" si="1514"/>
        <v>105.93590345561641</v>
      </c>
      <c r="F8064" s="90">
        <f t="shared" ca="1" si="1514"/>
        <v>78.521353743731424</v>
      </c>
      <c r="G8064" s="90">
        <f t="shared" ca="1" si="1514"/>
        <v>99.805912592158094</v>
      </c>
      <c r="H8064" s="90">
        <f t="shared" ca="1" si="1506"/>
        <v>525.02495258917895</v>
      </c>
      <c r="I8064" s="90">
        <f t="shared" ca="1" si="1507"/>
        <v>373.6683664153133</v>
      </c>
      <c r="J8064" s="90">
        <f t="shared" ca="1" si="1508"/>
        <v>462.58221737605464</v>
      </c>
    </row>
    <row r="8065" spans="1:10" ht="12.75" x14ac:dyDescent="0.2">
      <c r="A8065" s="84">
        <v>8053</v>
      </c>
      <c r="B8065" s="90">
        <f t="shared" ca="1" si="1504"/>
        <v>414.01667051962215</v>
      </c>
      <c r="C8065" s="103">
        <f t="shared" ca="1" si="1515"/>
        <v>294.55115311941739</v>
      </c>
      <c r="D8065" s="103">
        <f t="shared" ca="1" si="1515"/>
        <v>368.75169264180562</v>
      </c>
      <c r="E8065" s="90">
        <f t="shared" ca="1" si="1514"/>
        <v>101.09527412401694</v>
      </c>
      <c r="F8065" s="90">
        <f t="shared" ca="1" si="1514"/>
        <v>70.927402040859278</v>
      </c>
      <c r="G8065" s="90">
        <f t="shared" ca="1" si="1514"/>
        <v>87.169091447743014</v>
      </c>
      <c r="H8065" s="90">
        <f t="shared" ca="1" si="1506"/>
        <v>515.11194464363905</v>
      </c>
      <c r="I8065" s="90">
        <f t="shared" ca="1" si="1507"/>
        <v>365.47855516027664</v>
      </c>
      <c r="J8065" s="90">
        <f t="shared" ca="1" si="1508"/>
        <v>455.92078408954865</v>
      </c>
    </row>
    <row r="8066" spans="1:10" ht="12.75" x14ac:dyDescent="0.2">
      <c r="A8066" s="84">
        <v>8054</v>
      </c>
      <c r="B8066" s="90">
        <f t="shared" ca="1" si="1504"/>
        <v>402.47296987134672</v>
      </c>
      <c r="C8066" s="103">
        <f t="shared" ca="1" si="1515"/>
        <v>303.73391508718265</v>
      </c>
      <c r="D8066" s="103">
        <f t="shared" ca="1" si="1515"/>
        <v>346.76276897657084</v>
      </c>
      <c r="E8066" s="90">
        <f t="shared" ca="1" si="1514"/>
        <v>109.27000732785702</v>
      </c>
      <c r="F8066" s="90">
        <f t="shared" ca="1" si="1514"/>
        <v>77.321901534366049</v>
      </c>
      <c r="G8066" s="90">
        <f t="shared" ca="1" si="1514"/>
        <v>92.201375067096961</v>
      </c>
      <c r="H8066" s="90">
        <f t="shared" ca="1" si="1506"/>
        <v>511.74297719920372</v>
      </c>
      <c r="I8066" s="90">
        <f t="shared" ca="1" si="1507"/>
        <v>381.05581662154873</v>
      </c>
      <c r="J8066" s="90">
        <f t="shared" ca="1" si="1508"/>
        <v>438.96414404366783</v>
      </c>
    </row>
    <row r="8067" spans="1:10" ht="12.75" x14ac:dyDescent="0.2">
      <c r="A8067" s="84">
        <v>8055</v>
      </c>
      <c r="B8067" s="90">
        <f t="shared" ca="1" si="1504"/>
        <v>409.15087411198226</v>
      </c>
      <c r="C8067" s="103">
        <f t="shared" ca="1" si="1515"/>
        <v>296.2929884162985</v>
      </c>
      <c r="D8067" s="103">
        <f t="shared" ca="1" si="1515"/>
        <v>357.38181809014537</v>
      </c>
      <c r="E8067" s="90">
        <f t="shared" ca="1" si="1514"/>
        <v>112.87404443501254</v>
      </c>
      <c r="F8067" s="90">
        <f t="shared" ca="1" si="1514"/>
        <v>88.791822246255322</v>
      </c>
      <c r="G8067" s="90">
        <f t="shared" ca="1" si="1514"/>
        <v>100.7815509989628</v>
      </c>
      <c r="H8067" s="90">
        <f t="shared" ca="1" si="1506"/>
        <v>522.02491854699474</v>
      </c>
      <c r="I8067" s="90">
        <f t="shared" ca="1" si="1507"/>
        <v>385.08481066255382</v>
      </c>
      <c r="J8067" s="90">
        <f t="shared" ca="1" si="1508"/>
        <v>458.16336908910819</v>
      </c>
    </row>
    <row r="8068" spans="1:10" ht="12.75" x14ac:dyDescent="0.2">
      <c r="A8068" s="84">
        <v>8056</v>
      </c>
      <c r="B8068" s="90">
        <f t="shared" ca="1" si="1504"/>
        <v>421.04040645297744</v>
      </c>
      <c r="C8068" s="103">
        <f t="shared" ca="1" si="1515"/>
        <v>277.43939086291272</v>
      </c>
      <c r="D8068" s="103">
        <f t="shared" ca="1" si="1515"/>
        <v>334.23567911626412</v>
      </c>
      <c r="E8068" s="90">
        <f t="shared" ca="1" si="1514"/>
        <v>112.92922269433441</v>
      </c>
      <c r="F8068" s="90">
        <f t="shared" ca="1" si="1514"/>
        <v>83.678964582629135</v>
      </c>
      <c r="G8068" s="90">
        <f t="shared" ca="1" si="1514"/>
        <v>95.148718514560485</v>
      </c>
      <c r="H8068" s="90">
        <f t="shared" ca="1" si="1506"/>
        <v>533.96962914731182</v>
      </c>
      <c r="I8068" s="90">
        <f t="shared" ca="1" si="1507"/>
        <v>361.11835544554185</v>
      </c>
      <c r="J8068" s="90">
        <f t="shared" ca="1" si="1508"/>
        <v>429.38439763082459</v>
      </c>
    </row>
    <row r="8069" spans="1:10" ht="12.75" x14ac:dyDescent="0.2">
      <c r="A8069" s="84">
        <v>8057</v>
      </c>
      <c r="B8069" s="90">
        <f t="shared" ca="1" si="1504"/>
        <v>409.46095383606291</v>
      </c>
      <c r="C8069" s="103">
        <f t="shared" ca="1" si="1515"/>
        <v>289.64527247195934</v>
      </c>
      <c r="D8069" s="103">
        <f t="shared" ca="1" si="1515"/>
        <v>361.10664345184131</v>
      </c>
      <c r="E8069" s="90">
        <f t="shared" ca="1" si="1514"/>
        <v>115.91443747015174</v>
      </c>
      <c r="F8069" s="90">
        <f t="shared" ca="1" si="1514"/>
        <v>80.026815071583556</v>
      </c>
      <c r="G8069" s="90">
        <f t="shared" ca="1" si="1514"/>
        <v>93.047786382837472</v>
      </c>
      <c r="H8069" s="90">
        <f t="shared" ca="1" si="1506"/>
        <v>525.37539130621462</v>
      </c>
      <c r="I8069" s="90">
        <f t="shared" ca="1" si="1507"/>
        <v>369.67208754354289</v>
      </c>
      <c r="J8069" s="90">
        <f t="shared" ca="1" si="1508"/>
        <v>454.15442983467881</v>
      </c>
    </row>
    <row r="8070" spans="1:10" ht="12.75" x14ac:dyDescent="0.2">
      <c r="A8070" s="84">
        <v>8058</v>
      </c>
      <c r="B8070" s="90">
        <f t="shared" ca="1" si="1504"/>
        <v>413.13271138630631</v>
      </c>
      <c r="C8070" s="103">
        <f t="shared" ca="1" si="1515"/>
        <v>300.49348597531582</v>
      </c>
      <c r="D8070" s="103">
        <f t="shared" ca="1" si="1515"/>
        <v>338.15989346494302</v>
      </c>
      <c r="E8070" s="90">
        <f t="shared" ca="1" si="1514"/>
        <v>100.67246645520552</v>
      </c>
      <c r="F8070" s="90">
        <f t="shared" ca="1" si="1514"/>
        <v>95.713620238688094</v>
      </c>
      <c r="G8070" s="90">
        <f t="shared" ca="1" si="1514"/>
        <v>91.41693532826595</v>
      </c>
      <c r="H8070" s="90">
        <f t="shared" ca="1" si="1506"/>
        <v>513.80517784151186</v>
      </c>
      <c r="I8070" s="90">
        <f t="shared" ca="1" si="1507"/>
        <v>396.20710621400394</v>
      </c>
      <c r="J8070" s="90">
        <f t="shared" ca="1" si="1508"/>
        <v>429.57682879320896</v>
      </c>
    </row>
    <row r="8071" spans="1:10" ht="12.75" x14ac:dyDescent="0.2">
      <c r="A8071" s="84">
        <v>8059</v>
      </c>
      <c r="B8071" s="90">
        <f t="shared" ca="1" si="1504"/>
        <v>410.74599501707934</v>
      </c>
      <c r="C8071" s="103">
        <f t="shared" ca="1" si="1515"/>
        <v>296.81986010296743</v>
      </c>
      <c r="D8071" s="103">
        <f t="shared" ca="1" si="1515"/>
        <v>350.97224722950534</v>
      </c>
      <c r="E8071" s="90">
        <f t="shared" ca="1" si="1514"/>
        <v>110.93087685387225</v>
      </c>
      <c r="F8071" s="90">
        <f t="shared" ca="1" si="1514"/>
        <v>67.462202268140658</v>
      </c>
      <c r="G8071" s="90">
        <f t="shared" ca="1" si="1514"/>
        <v>100.51870489627007</v>
      </c>
      <c r="H8071" s="90">
        <f t="shared" ca="1" si="1506"/>
        <v>521.67687187095157</v>
      </c>
      <c r="I8071" s="90">
        <f t="shared" ca="1" si="1507"/>
        <v>364.28206237110805</v>
      </c>
      <c r="J8071" s="90">
        <f t="shared" ca="1" si="1508"/>
        <v>451.49095212577538</v>
      </c>
    </row>
    <row r="8072" spans="1:10" ht="12.75" x14ac:dyDescent="0.2">
      <c r="A8072" s="84">
        <v>8060</v>
      </c>
      <c r="B8072" s="90">
        <f t="shared" ca="1" si="1504"/>
        <v>415.43223416312355</v>
      </c>
      <c r="C8072" s="103">
        <f t="shared" ca="1" si="1515"/>
        <v>303.23917437414042</v>
      </c>
      <c r="D8072" s="103">
        <f t="shared" ca="1" si="1515"/>
        <v>340.74907221832973</v>
      </c>
      <c r="E8072" s="90">
        <f t="shared" ca="1" si="1514"/>
        <v>113.27964776571737</v>
      </c>
      <c r="F8072" s="90">
        <f t="shared" ca="1" si="1514"/>
        <v>95.17633776520222</v>
      </c>
      <c r="G8072" s="90">
        <f t="shared" ca="1" si="1514"/>
        <v>90.942993956075853</v>
      </c>
      <c r="H8072" s="90">
        <f t="shared" ca="1" si="1506"/>
        <v>528.71188192884097</v>
      </c>
      <c r="I8072" s="90">
        <f t="shared" ca="1" si="1507"/>
        <v>398.41551213934264</v>
      </c>
      <c r="J8072" s="90">
        <f t="shared" ca="1" si="1508"/>
        <v>431.69206617440557</v>
      </c>
    </row>
    <row r="8073" spans="1:10" ht="12.75" x14ac:dyDescent="0.2">
      <c r="A8073" s="84">
        <v>8061</v>
      </c>
      <c r="B8073" s="90">
        <f t="shared" ca="1" si="1504"/>
        <v>409.25407072307439</v>
      </c>
      <c r="C8073" s="103">
        <f t="shared" ca="1" si="1515"/>
        <v>280.80733357157976</v>
      </c>
      <c r="D8073" s="103">
        <f t="shared" ca="1" si="1515"/>
        <v>355.50811542508734</v>
      </c>
      <c r="E8073" s="90">
        <f t="shared" ca="1" si="1514"/>
        <v>102.59450115454575</v>
      </c>
      <c r="F8073" s="90">
        <f t="shared" ca="1" si="1514"/>
        <v>93.230371016567332</v>
      </c>
      <c r="G8073" s="90">
        <f t="shared" ca="1" si="1514"/>
        <v>88.006703711407781</v>
      </c>
      <c r="H8073" s="90">
        <f t="shared" ca="1" si="1506"/>
        <v>511.84857187762015</v>
      </c>
      <c r="I8073" s="90">
        <f t="shared" ca="1" si="1507"/>
        <v>374.03770458814711</v>
      </c>
      <c r="J8073" s="90">
        <f t="shared" ca="1" si="1508"/>
        <v>443.51481913649513</v>
      </c>
    </row>
    <row r="8074" spans="1:10" ht="12.75" x14ac:dyDescent="0.2">
      <c r="A8074" s="84">
        <v>8062</v>
      </c>
      <c r="B8074" s="90">
        <f t="shared" ca="1" si="1504"/>
        <v>405.41170266112869</v>
      </c>
      <c r="C8074" s="103">
        <f t="shared" ca="1" si="1515"/>
        <v>284.69865785726125</v>
      </c>
      <c r="D8074" s="103">
        <f t="shared" ca="1" si="1515"/>
        <v>337.23134930609046</v>
      </c>
      <c r="E8074" s="90">
        <f t="shared" ca="1" si="1514"/>
        <v>106.11473520329959</v>
      </c>
      <c r="F8074" s="90">
        <f t="shared" ca="1" si="1514"/>
        <v>86.101599826906622</v>
      </c>
      <c r="G8074" s="90">
        <f t="shared" ca="1" si="1514"/>
        <v>110.38077726179</v>
      </c>
      <c r="H8074" s="90">
        <f t="shared" ca="1" si="1506"/>
        <v>511.52643786442826</v>
      </c>
      <c r="I8074" s="90">
        <f t="shared" ca="1" si="1507"/>
        <v>370.80025768416789</v>
      </c>
      <c r="J8074" s="90">
        <f t="shared" ca="1" si="1508"/>
        <v>447.61212656788047</v>
      </c>
    </row>
    <row r="8075" spans="1:10" ht="12.75" x14ac:dyDescent="0.2">
      <c r="A8075" s="84">
        <v>8063</v>
      </c>
      <c r="B8075" s="90">
        <f t="shared" ca="1" si="1504"/>
        <v>402.07106450127793</v>
      </c>
      <c r="C8075" s="103">
        <f t="shared" ca="1" si="1515"/>
        <v>310.55702839838114</v>
      </c>
      <c r="D8075" s="103">
        <f t="shared" ca="1" si="1515"/>
        <v>327.81274955522298</v>
      </c>
      <c r="E8075" s="90">
        <f t="shared" ca="1" si="1514"/>
        <v>113.43582233168844</v>
      </c>
      <c r="F8075" s="90">
        <f t="shared" ca="1" si="1514"/>
        <v>94.302721022472298</v>
      </c>
      <c r="G8075" s="90">
        <f t="shared" ca="1" si="1514"/>
        <v>123.65486964123579</v>
      </c>
      <c r="H8075" s="90">
        <f t="shared" ca="1" si="1506"/>
        <v>515.50688683296642</v>
      </c>
      <c r="I8075" s="90">
        <f t="shared" ca="1" si="1507"/>
        <v>404.8597494208534</v>
      </c>
      <c r="J8075" s="90">
        <f t="shared" ca="1" si="1508"/>
        <v>451.46761919645877</v>
      </c>
    </row>
    <row r="8076" spans="1:10" ht="12.75" x14ac:dyDescent="0.2">
      <c r="A8076" s="84">
        <v>8064</v>
      </c>
      <c r="B8076" s="90">
        <f t="shared" ca="1" si="1504"/>
        <v>411.32674707064581</v>
      </c>
      <c r="C8076" s="103">
        <f t="shared" ca="1" si="1515"/>
        <v>302.7534044361505</v>
      </c>
      <c r="D8076" s="103">
        <f t="shared" ca="1" si="1515"/>
        <v>322.48575431215636</v>
      </c>
      <c r="E8076" s="90">
        <f t="shared" ca="1" si="1514"/>
        <v>105.51527882666366</v>
      </c>
      <c r="F8076" s="90">
        <f t="shared" ca="1" si="1514"/>
        <v>85.53754048768586</v>
      </c>
      <c r="G8076" s="90">
        <f t="shared" ca="1" si="1514"/>
        <v>84.788021485750789</v>
      </c>
      <c r="H8076" s="90">
        <f t="shared" ca="1" si="1506"/>
        <v>516.84202589730944</v>
      </c>
      <c r="I8076" s="90">
        <f t="shared" ca="1" si="1507"/>
        <v>388.29094492383638</v>
      </c>
      <c r="J8076" s="90">
        <f t="shared" ca="1" si="1508"/>
        <v>407.27377579790715</v>
      </c>
    </row>
    <row r="8077" spans="1:10" ht="12.75" x14ac:dyDescent="0.2">
      <c r="A8077" s="84">
        <v>8065</v>
      </c>
      <c r="B8077" s="90">
        <f t="shared" ca="1" si="1504"/>
        <v>414.65305382132794</v>
      </c>
      <c r="C8077" s="103">
        <f t="shared" ca="1" si="1515"/>
        <v>289.27971957901661</v>
      </c>
      <c r="D8077" s="103">
        <f t="shared" ca="1" si="1515"/>
        <v>344.63327161762658</v>
      </c>
      <c r="E8077" s="90">
        <f t="shared" ca="1" si="1514"/>
        <v>102.93840374282726</v>
      </c>
      <c r="F8077" s="90">
        <f t="shared" ca="1" si="1514"/>
        <v>76.451638193700219</v>
      </c>
      <c r="G8077" s="90">
        <f t="shared" ca="1" si="1514"/>
        <v>94.341899911335119</v>
      </c>
      <c r="H8077" s="90">
        <f t="shared" ca="1" si="1506"/>
        <v>517.59145756415523</v>
      </c>
      <c r="I8077" s="90">
        <f t="shared" ca="1" si="1507"/>
        <v>365.73135777271682</v>
      </c>
      <c r="J8077" s="90">
        <f t="shared" ca="1" si="1508"/>
        <v>438.97517152896171</v>
      </c>
    </row>
    <row r="8078" spans="1:10" ht="12.75" x14ac:dyDescent="0.2">
      <c r="A8078" s="84">
        <v>8066</v>
      </c>
      <c r="B8078" s="90">
        <f t="shared" ref="B8078:B8141" ca="1" si="1516">NORMINV(RAND(),B$5,B$6)</f>
        <v>406.61869191386558</v>
      </c>
      <c r="C8078" s="103">
        <f t="shared" ref="C8078:G8093" ca="1" si="1517">NORMINV(RAND(),C$5,C$6)</f>
        <v>297.11369122794832</v>
      </c>
      <c r="D8078" s="103">
        <f t="shared" ca="1" si="1517"/>
        <v>375.38135618491674</v>
      </c>
      <c r="E8078" s="90">
        <f t="shared" ca="1" si="1517"/>
        <v>99.504161923077945</v>
      </c>
      <c r="F8078" s="90">
        <f t="shared" ca="1" si="1517"/>
        <v>84.001635570315528</v>
      </c>
      <c r="G8078" s="90">
        <f t="shared" ca="1" si="1517"/>
        <v>77.822156705961191</v>
      </c>
      <c r="H8078" s="90">
        <f t="shared" ref="H8078:H8141" ca="1" si="1518">+B8078+E8078</f>
        <v>506.12285383694353</v>
      </c>
      <c r="I8078" s="90">
        <f t="shared" ref="I8078:I8141" ca="1" si="1519">+C8078+F8078</f>
        <v>381.11532679826382</v>
      </c>
      <c r="J8078" s="90">
        <f t="shared" ref="J8078:J8141" ca="1" si="1520">+D8078+G8078</f>
        <v>453.20351289087796</v>
      </c>
    </row>
    <row r="8079" spans="1:10" ht="12.75" x14ac:dyDescent="0.2">
      <c r="A8079" s="84">
        <v>8067</v>
      </c>
      <c r="B8079" s="90">
        <f t="shared" ca="1" si="1516"/>
        <v>410.21391847292398</v>
      </c>
      <c r="C8079" s="103">
        <f t="shared" ref="C8079:D8093" ca="1" si="1521">NORMINV(RAND(),C$5,C$6)</f>
        <v>305.22177961144388</v>
      </c>
      <c r="D8079" s="103">
        <f t="shared" ca="1" si="1521"/>
        <v>355.92532891316267</v>
      </c>
      <c r="E8079" s="90">
        <f t="shared" ca="1" si="1517"/>
        <v>102.77318009710478</v>
      </c>
      <c r="F8079" s="90">
        <f t="shared" ca="1" si="1517"/>
        <v>86.910443382351943</v>
      </c>
      <c r="G8079" s="90">
        <f t="shared" ca="1" si="1517"/>
        <v>66.769665593346616</v>
      </c>
      <c r="H8079" s="90">
        <f t="shared" ca="1" si="1518"/>
        <v>512.98709857002882</v>
      </c>
      <c r="I8079" s="90">
        <f t="shared" ca="1" si="1519"/>
        <v>392.13222299379584</v>
      </c>
      <c r="J8079" s="90">
        <f t="shared" ca="1" si="1520"/>
        <v>422.69499450650926</v>
      </c>
    </row>
    <row r="8080" spans="1:10" ht="12.75" x14ac:dyDescent="0.2">
      <c r="A8080" s="84">
        <v>8068</v>
      </c>
      <c r="B8080" s="90">
        <f t="shared" ca="1" si="1516"/>
        <v>407.16769955594179</v>
      </c>
      <c r="C8080" s="103">
        <f t="shared" ca="1" si="1521"/>
        <v>307.27440494873804</v>
      </c>
      <c r="D8080" s="103">
        <f t="shared" ca="1" si="1521"/>
        <v>348.98584427874476</v>
      </c>
      <c r="E8080" s="90">
        <f t="shared" ca="1" si="1517"/>
        <v>108.52592743208442</v>
      </c>
      <c r="F8080" s="90">
        <f t="shared" ca="1" si="1517"/>
        <v>68.058237197039915</v>
      </c>
      <c r="G8080" s="90">
        <f t="shared" ca="1" si="1517"/>
        <v>92.613901689865244</v>
      </c>
      <c r="H8080" s="90">
        <f t="shared" ca="1" si="1518"/>
        <v>515.69362698802615</v>
      </c>
      <c r="I8080" s="90">
        <f t="shared" ca="1" si="1519"/>
        <v>375.33264214577798</v>
      </c>
      <c r="J8080" s="90">
        <f t="shared" ca="1" si="1520"/>
        <v>441.59974596861002</v>
      </c>
    </row>
    <row r="8081" spans="1:10" ht="12.75" x14ac:dyDescent="0.2">
      <c r="A8081" s="84">
        <v>8069</v>
      </c>
      <c r="B8081" s="90">
        <f t="shared" ca="1" si="1516"/>
        <v>414.30894447164468</v>
      </c>
      <c r="C8081" s="103">
        <f t="shared" ca="1" si="1521"/>
        <v>295.87601211284857</v>
      </c>
      <c r="D8081" s="103">
        <f t="shared" ca="1" si="1521"/>
        <v>354.8192731114296</v>
      </c>
      <c r="E8081" s="90">
        <f t="shared" ca="1" si="1517"/>
        <v>108.37938091702195</v>
      </c>
      <c r="F8081" s="90">
        <f t="shared" ca="1" si="1517"/>
        <v>90.466022327358687</v>
      </c>
      <c r="G8081" s="90">
        <f t="shared" ca="1" si="1517"/>
        <v>84.430789779506824</v>
      </c>
      <c r="H8081" s="90">
        <f t="shared" ca="1" si="1518"/>
        <v>522.68832538866661</v>
      </c>
      <c r="I8081" s="90">
        <f t="shared" ca="1" si="1519"/>
        <v>386.34203444020727</v>
      </c>
      <c r="J8081" s="90">
        <f t="shared" ca="1" si="1520"/>
        <v>439.25006289093642</v>
      </c>
    </row>
    <row r="8082" spans="1:10" ht="12.75" x14ac:dyDescent="0.2">
      <c r="A8082" s="84">
        <v>8070</v>
      </c>
      <c r="B8082" s="90">
        <f t="shared" ca="1" si="1516"/>
        <v>405.02067433779172</v>
      </c>
      <c r="C8082" s="103">
        <f t="shared" ca="1" si="1521"/>
        <v>285.61226553495123</v>
      </c>
      <c r="D8082" s="103">
        <f t="shared" ca="1" si="1521"/>
        <v>339.36663990196126</v>
      </c>
      <c r="E8082" s="90">
        <f t="shared" ca="1" si="1517"/>
        <v>103.48832053559208</v>
      </c>
      <c r="F8082" s="90">
        <f t="shared" ca="1" si="1517"/>
        <v>63.500012729642705</v>
      </c>
      <c r="G8082" s="90">
        <f t="shared" ca="1" si="1517"/>
        <v>84.215941385738319</v>
      </c>
      <c r="H8082" s="90">
        <f t="shared" ca="1" si="1518"/>
        <v>508.50899487338381</v>
      </c>
      <c r="I8082" s="90">
        <f t="shared" ca="1" si="1519"/>
        <v>349.11227826459395</v>
      </c>
      <c r="J8082" s="90">
        <f t="shared" ca="1" si="1520"/>
        <v>423.58258128769955</v>
      </c>
    </row>
    <row r="8083" spans="1:10" ht="12.75" x14ac:dyDescent="0.2">
      <c r="A8083" s="84">
        <v>8071</v>
      </c>
      <c r="B8083" s="90">
        <f t="shared" ca="1" si="1516"/>
        <v>412.41010108599392</v>
      </c>
      <c r="C8083" s="103">
        <f t="shared" ca="1" si="1521"/>
        <v>297.87989307157187</v>
      </c>
      <c r="D8083" s="103">
        <f t="shared" ca="1" si="1521"/>
        <v>337.81870044020275</v>
      </c>
      <c r="E8083" s="90">
        <f t="shared" ca="1" si="1517"/>
        <v>104.20645654749232</v>
      </c>
      <c r="F8083" s="90">
        <f t="shared" ca="1" si="1517"/>
        <v>72.172855166441991</v>
      </c>
      <c r="G8083" s="90">
        <f t="shared" ca="1" si="1517"/>
        <v>96.568053794003333</v>
      </c>
      <c r="H8083" s="90">
        <f t="shared" ca="1" si="1518"/>
        <v>516.6165576334862</v>
      </c>
      <c r="I8083" s="90">
        <f t="shared" ca="1" si="1519"/>
        <v>370.05274823801386</v>
      </c>
      <c r="J8083" s="90">
        <f t="shared" ca="1" si="1520"/>
        <v>434.38675423420608</v>
      </c>
    </row>
    <row r="8084" spans="1:10" ht="12.75" x14ac:dyDescent="0.2">
      <c r="A8084" s="84">
        <v>8072</v>
      </c>
      <c r="B8084" s="90">
        <f t="shared" ca="1" si="1516"/>
        <v>410.50674924738161</v>
      </c>
      <c r="C8084" s="103">
        <f t="shared" ca="1" si="1521"/>
        <v>291.9227808794065</v>
      </c>
      <c r="D8084" s="103">
        <f t="shared" ca="1" si="1521"/>
        <v>363.35519033757521</v>
      </c>
      <c r="E8084" s="90">
        <f t="shared" ca="1" si="1517"/>
        <v>119.95336067822203</v>
      </c>
      <c r="F8084" s="90">
        <f t="shared" ca="1" si="1517"/>
        <v>78.773957542323544</v>
      </c>
      <c r="G8084" s="90">
        <f t="shared" ca="1" si="1517"/>
        <v>92.689078943091957</v>
      </c>
      <c r="H8084" s="90">
        <f t="shared" ca="1" si="1518"/>
        <v>530.46010992560366</v>
      </c>
      <c r="I8084" s="90">
        <f t="shared" ca="1" si="1519"/>
        <v>370.69673842173006</v>
      </c>
      <c r="J8084" s="90">
        <f t="shared" ca="1" si="1520"/>
        <v>456.04426928066715</v>
      </c>
    </row>
    <row r="8085" spans="1:10" ht="12.75" x14ac:dyDescent="0.2">
      <c r="A8085" s="84">
        <v>8073</v>
      </c>
      <c r="B8085" s="90">
        <f t="shared" ca="1" si="1516"/>
        <v>412.30725562172461</v>
      </c>
      <c r="C8085" s="103">
        <f t="shared" ca="1" si="1521"/>
        <v>296.96865632122024</v>
      </c>
      <c r="D8085" s="103">
        <f t="shared" ca="1" si="1521"/>
        <v>352.37976486854092</v>
      </c>
      <c r="E8085" s="90">
        <f t="shared" ca="1" si="1517"/>
        <v>114.30405625737249</v>
      </c>
      <c r="F8085" s="90">
        <f t="shared" ca="1" si="1517"/>
        <v>73.608920841934832</v>
      </c>
      <c r="G8085" s="90">
        <f t="shared" ca="1" si="1517"/>
        <v>88.969030043071541</v>
      </c>
      <c r="H8085" s="90">
        <f t="shared" ca="1" si="1518"/>
        <v>526.61131187909712</v>
      </c>
      <c r="I8085" s="90">
        <f t="shared" ca="1" si="1519"/>
        <v>370.57757716315507</v>
      </c>
      <c r="J8085" s="90">
        <f t="shared" ca="1" si="1520"/>
        <v>441.34879491161246</v>
      </c>
    </row>
    <row r="8086" spans="1:10" ht="12.75" x14ac:dyDescent="0.2">
      <c r="A8086" s="84">
        <v>8074</v>
      </c>
      <c r="B8086" s="90">
        <f t="shared" ca="1" si="1516"/>
        <v>406.00912060814056</v>
      </c>
      <c r="C8086" s="103">
        <f t="shared" ca="1" si="1521"/>
        <v>300.96081219089496</v>
      </c>
      <c r="D8086" s="103">
        <f t="shared" ca="1" si="1521"/>
        <v>353.8532559407069</v>
      </c>
      <c r="E8086" s="90">
        <f t="shared" ca="1" si="1517"/>
        <v>103.78666729774348</v>
      </c>
      <c r="F8086" s="90">
        <f t="shared" ca="1" si="1517"/>
        <v>72.117515958700366</v>
      </c>
      <c r="G8086" s="90">
        <f t="shared" ca="1" si="1517"/>
        <v>84.486497469534527</v>
      </c>
      <c r="H8086" s="90">
        <f t="shared" ca="1" si="1518"/>
        <v>509.79578790588403</v>
      </c>
      <c r="I8086" s="90">
        <f t="shared" ca="1" si="1519"/>
        <v>373.07832814959534</v>
      </c>
      <c r="J8086" s="90">
        <f t="shared" ca="1" si="1520"/>
        <v>438.33975341024143</v>
      </c>
    </row>
    <row r="8087" spans="1:10" ht="12.75" x14ac:dyDescent="0.2">
      <c r="A8087" s="84">
        <v>8075</v>
      </c>
      <c r="B8087" s="90">
        <f t="shared" ca="1" si="1516"/>
        <v>413.19987338155738</v>
      </c>
      <c r="C8087" s="103">
        <f t="shared" ca="1" si="1521"/>
        <v>296.17890930683262</v>
      </c>
      <c r="D8087" s="103">
        <f t="shared" ca="1" si="1521"/>
        <v>343.41095571181489</v>
      </c>
      <c r="E8087" s="90">
        <f t="shared" ca="1" si="1517"/>
        <v>105.69225959967059</v>
      </c>
      <c r="F8087" s="90">
        <f t="shared" ca="1" si="1517"/>
        <v>79.18663617053835</v>
      </c>
      <c r="G8087" s="90">
        <f t="shared" ca="1" si="1517"/>
        <v>114.96107454562467</v>
      </c>
      <c r="H8087" s="90">
        <f t="shared" ca="1" si="1518"/>
        <v>518.89213298122797</v>
      </c>
      <c r="I8087" s="90">
        <f t="shared" ca="1" si="1519"/>
        <v>375.36554547737097</v>
      </c>
      <c r="J8087" s="90">
        <f t="shared" ca="1" si="1520"/>
        <v>458.37203025743958</v>
      </c>
    </row>
    <row r="8088" spans="1:10" ht="12.75" x14ac:dyDescent="0.2">
      <c r="A8088" s="84">
        <v>8076</v>
      </c>
      <c r="B8088" s="90">
        <f t="shared" ca="1" si="1516"/>
        <v>404.0256142525264</v>
      </c>
      <c r="C8088" s="103">
        <f t="shared" ca="1" si="1521"/>
        <v>315.85760941325884</v>
      </c>
      <c r="D8088" s="103">
        <f t="shared" ca="1" si="1521"/>
        <v>350.66087742857383</v>
      </c>
      <c r="E8088" s="90">
        <f t="shared" ca="1" si="1517"/>
        <v>105.50630510665178</v>
      </c>
      <c r="F8088" s="90">
        <f t="shared" ca="1" si="1517"/>
        <v>78.724100412386406</v>
      </c>
      <c r="G8088" s="90">
        <f t="shared" ca="1" si="1517"/>
        <v>85.304675858814903</v>
      </c>
      <c r="H8088" s="90">
        <f t="shared" ca="1" si="1518"/>
        <v>509.53191935917818</v>
      </c>
      <c r="I8088" s="90">
        <f t="shared" ca="1" si="1519"/>
        <v>394.58170982564525</v>
      </c>
      <c r="J8088" s="90">
        <f t="shared" ca="1" si="1520"/>
        <v>435.96555328738873</v>
      </c>
    </row>
    <row r="8089" spans="1:10" ht="12.75" x14ac:dyDescent="0.2">
      <c r="A8089" s="84">
        <v>8077</v>
      </c>
      <c r="B8089" s="90">
        <f t="shared" ca="1" si="1516"/>
        <v>408.46157725584595</v>
      </c>
      <c r="C8089" s="103">
        <f t="shared" ca="1" si="1521"/>
        <v>301.06432419283055</v>
      </c>
      <c r="D8089" s="103">
        <f t="shared" ca="1" si="1521"/>
        <v>346.34745768508213</v>
      </c>
      <c r="E8089" s="90">
        <f t="shared" ca="1" si="1517"/>
        <v>102.78522221088426</v>
      </c>
      <c r="F8089" s="90">
        <f t="shared" ca="1" si="1517"/>
        <v>87.815563814393286</v>
      </c>
      <c r="G8089" s="90">
        <f t="shared" ca="1" si="1517"/>
        <v>105.14074374099226</v>
      </c>
      <c r="H8089" s="90">
        <f t="shared" ca="1" si="1518"/>
        <v>511.24679946673018</v>
      </c>
      <c r="I8089" s="90">
        <f t="shared" ca="1" si="1519"/>
        <v>388.87988800722383</v>
      </c>
      <c r="J8089" s="90">
        <f t="shared" ca="1" si="1520"/>
        <v>451.4882014260744</v>
      </c>
    </row>
    <row r="8090" spans="1:10" ht="12.75" x14ac:dyDescent="0.2">
      <c r="A8090" s="84">
        <v>8078</v>
      </c>
      <c r="B8090" s="90">
        <f t="shared" ca="1" si="1516"/>
        <v>416.31180879715066</v>
      </c>
      <c r="C8090" s="103">
        <f t="shared" ca="1" si="1521"/>
        <v>287.75026482800826</v>
      </c>
      <c r="D8090" s="103">
        <f t="shared" ca="1" si="1521"/>
        <v>351.79484748730408</v>
      </c>
      <c r="E8090" s="90">
        <f t="shared" ca="1" si="1517"/>
        <v>105.0688833715144</v>
      </c>
      <c r="F8090" s="90">
        <f t="shared" ca="1" si="1517"/>
        <v>74.833862602883997</v>
      </c>
      <c r="G8090" s="90">
        <f t="shared" ca="1" si="1517"/>
        <v>108.93606533648364</v>
      </c>
      <c r="H8090" s="90">
        <f t="shared" ca="1" si="1518"/>
        <v>521.38069216866506</v>
      </c>
      <c r="I8090" s="90">
        <f t="shared" ca="1" si="1519"/>
        <v>362.58412743089224</v>
      </c>
      <c r="J8090" s="90">
        <f t="shared" ca="1" si="1520"/>
        <v>460.73091282378772</v>
      </c>
    </row>
    <row r="8091" spans="1:10" ht="12.75" x14ac:dyDescent="0.2">
      <c r="A8091" s="84">
        <v>8079</v>
      </c>
      <c r="B8091" s="90">
        <f t="shared" ca="1" si="1516"/>
        <v>410.37258812134365</v>
      </c>
      <c r="C8091" s="103">
        <f t="shared" ca="1" si="1521"/>
        <v>282.73647722307766</v>
      </c>
      <c r="D8091" s="103">
        <f t="shared" ca="1" si="1521"/>
        <v>342.00082770223059</v>
      </c>
      <c r="E8091" s="90">
        <f t="shared" ca="1" si="1517"/>
        <v>112.25125187598222</v>
      </c>
      <c r="F8091" s="90">
        <f t="shared" ca="1" si="1517"/>
        <v>88.856478375329004</v>
      </c>
      <c r="G8091" s="90">
        <f t="shared" ca="1" si="1517"/>
        <v>96.643730770836214</v>
      </c>
      <c r="H8091" s="90">
        <f t="shared" ca="1" si="1518"/>
        <v>522.62383999732583</v>
      </c>
      <c r="I8091" s="90">
        <f t="shared" ca="1" si="1519"/>
        <v>371.59295559840666</v>
      </c>
      <c r="J8091" s="90">
        <f t="shared" ca="1" si="1520"/>
        <v>438.64455847306681</v>
      </c>
    </row>
    <row r="8092" spans="1:10" ht="12.75" x14ac:dyDescent="0.2">
      <c r="A8092" s="84">
        <v>8080</v>
      </c>
      <c r="B8092" s="90">
        <f t="shared" ca="1" si="1516"/>
        <v>409.50047213907311</v>
      </c>
      <c r="C8092" s="103">
        <f t="shared" ca="1" si="1521"/>
        <v>274.56111188306915</v>
      </c>
      <c r="D8092" s="103">
        <f t="shared" ca="1" si="1521"/>
        <v>316.41106550401946</v>
      </c>
      <c r="E8092" s="90">
        <f t="shared" ca="1" si="1517"/>
        <v>112.66038523721572</v>
      </c>
      <c r="F8092" s="90">
        <f t="shared" ca="1" si="1517"/>
        <v>82.574303120890448</v>
      </c>
      <c r="G8092" s="90">
        <f t="shared" ca="1" si="1517"/>
        <v>125.90563037992308</v>
      </c>
      <c r="H8092" s="90">
        <f t="shared" ca="1" si="1518"/>
        <v>522.16085737628885</v>
      </c>
      <c r="I8092" s="90">
        <f t="shared" ca="1" si="1519"/>
        <v>357.13541500395957</v>
      </c>
      <c r="J8092" s="90">
        <f t="shared" ca="1" si="1520"/>
        <v>442.31669588394254</v>
      </c>
    </row>
    <row r="8093" spans="1:10" ht="12.75" x14ac:dyDescent="0.2">
      <c r="A8093" s="84">
        <v>8081</v>
      </c>
      <c r="B8093" s="90">
        <f t="shared" ca="1" si="1516"/>
        <v>410.63746565540032</v>
      </c>
      <c r="C8093" s="103">
        <f t="shared" ca="1" si="1521"/>
        <v>298.11948463223376</v>
      </c>
      <c r="D8093" s="103">
        <f t="shared" ca="1" si="1521"/>
        <v>353.39619795411699</v>
      </c>
      <c r="E8093" s="90">
        <f t="shared" ca="1" si="1517"/>
        <v>116.98746423555029</v>
      </c>
      <c r="F8093" s="90">
        <f t="shared" ca="1" si="1517"/>
        <v>100.75589023967709</v>
      </c>
      <c r="G8093" s="90">
        <f t="shared" ca="1" si="1517"/>
        <v>89.996713225912004</v>
      </c>
      <c r="H8093" s="90">
        <f t="shared" ca="1" si="1518"/>
        <v>527.62492989095063</v>
      </c>
      <c r="I8093" s="90">
        <f t="shared" ca="1" si="1519"/>
        <v>398.87537487191082</v>
      </c>
      <c r="J8093" s="90">
        <f t="shared" ca="1" si="1520"/>
        <v>443.39291118002899</v>
      </c>
    </row>
    <row r="8094" spans="1:10" ht="12.75" x14ac:dyDescent="0.2">
      <c r="A8094" s="84">
        <v>8082</v>
      </c>
      <c r="B8094" s="90">
        <f t="shared" ca="1" si="1516"/>
        <v>413.9021800681661</v>
      </c>
      <c r="C8094" s="103">
        <f t="shared" ref="C8094:G8109" ca="1" si="1522">NORMINV(RAND(),C$5,C$6)</f>
        <v>286.28293988229467</v>
      </c>
      <c r="D8094" s="103">
        <f t="shared" ca="1" si="1522"/>
        <v>344.16886284946048</v>
      </c>
      <c r="E8094" s="90">
        <f t="shared" ca="1" si="1522"/>
        <v>103.7048218180454</v>
      </c>
      <c r="F8094" s="90">
        <f t="shared" ca="1" si="1522"/>
        <v>82.724952155484019</v>
      </c>
      <c r="G8094" s="90">
        <f t="shared" ca="1" si="1522"/>
        <v>101.88167523879351</v>
      </c>
      <c r="H8094" s="90">
        <f t="shared" ca="1" si="1518"/>
        <v>517.60700188621149</v>
      </c>
      <c r="I8094" s="90">
        <f t="shared" ca="1" si="1519"/>
        <v>369.00789203777867</v>
      </c>
      <c r="J8094" s="90">
        <f t="shared" ca="1" si="1520"/>
        <v>446.05053808825397</v>
      </c>
    </row>
    <row r="8095" spans="1:10" ht="12.75" x14ac:dyDescent="0.2">
      <c r="A8095" s="84">
        <v>8083</v>
      </c>
      <c r="B8095" s="90">
        <f t="shared" ca="1" si="1516"/>
        <v>411.3551270543449</v>
      </c>
      <c r="C8095" s="103">
        <f t="shared" ref="C8095:D8109" ca="1" si="1523">NORMINV(RAND(),C$5,C$6)</f>
        <v>291.78085176128565</v>
      </c>
      <c r="D8095" s="103">
        <f t="shared" ca="1" si="1523"/>
        <v>329.72415906573752</v>
      </c>
      <c r="E8095" s="90">
        <f t="shared" ca="1" si="1522"/>
        <v>104.25384612392169</v>
      </c>
      <c r="F8095" s="90">
        <f t="shared" ca="1" si="1522"/>
        <v>92.538687920683628</v>
      </c>
      <c r="G8095" s="90">
        <f t="shared" ca="1" si="1522"/>
        <v>111.44830956120444</v>
      </c>
      <c r="H8095" s="90">
        <f t="shared" ca="1" si="1518"/>
        <v>515.60897317826664</v>
      </c>
      <c r="I8095" s="90">
        <f t="shared" ca="1" si="1519"/>
        <v>384.31953968196927</v>
      </c>
      <c r="J8095" s="90">
        <f t="shared" ca="1" si="1520"/>
        <v>441.17246862694196</v>
      </c>
    </row>
    <row r="8096" spans="1:10" ht="12.75" x14ac:dyDescent="0.2">
      <c r="A8096" s="84">
        <v>8084</v>
      </c>
      <c r="B8096" s="90">
        <f t="shared" ca="1" si="1516"/>
        <v>424.15918914264063</v>
      </c>
      <c r="C8096" s="103">
        <f t="shared" ca="1" si="1523"/>
        <v>276.61205111774098</v>
      </c>
      <c r="D8096" s="103">
        <f t="shared" ca="1" si="1523"/>
        <v>354.57117383560495</v>
      </c>
      <c r="E8096" s="90">
        <f t="shared" ca="1" si="1522"/>
        <v>114.02976558699304</v>
      </c>
      <c r="F8096" s="90">
        <f t="shared" ca="1" si="1522"/>
        <v>71.153183142294168</v>
      </c>
      <c r="G8096" s="90">
        <f t="shared" ca="1" si="1522"/>
        <v>74.647115796514257</v>
      </c>
      <c r="H8096" s="90">
        <f t="shared" ca="1" si="1518"/>
        <v>538.18895472963368</v>
      </c>
      <c r="I8096" s="90">
        <f t="shared" ca="1" si="1519"/>
        <v>347.76523426003513</v>
      </c>
      <c r="J8096" s="90">
        <f t="shared" ca="1" si="1520"/>
        <v>429.21828963211919</v>
      </c>
    </row>
    <row r="8097" spans="1:10" ht="12.75" x14ac:dyDescent="0.2">
      <c r="A8097" s="84">
        <v>8085</v>
      </c>
      <c r="B8097" s="90">
        <f t="shared" ca="1" si="1516"/>
        <v>419.23504818427119</v>
      </c>
      <c r="C8097" s="103">
        <f t="shared" ca="1" si="1523"/>
        <v>291.11410045789597</v>
      </c>
      <c r="D8097" s="103">
        <f t="shared" ca="1" si="1523"/>
        <v>352.87053923104935</v>
      </c>
      <c r="E8097" s="90">
        <f t="shared" ca="1" si="1522"/>
        <v>110.50539255921917</v>
      </c>
      <c r="F8097" s="90">
        <f t="shared" ca="1" si="1522"/>
        <v>78.176041935122129</v>
      </c>
      <c r="G8097" s="90">
        <f t="shared" ca="1" si="1522"/>
        <v>86.213265755441071</v>
      </c>
      <c r="H8097" s="90">
        <f t="shared" ca="1" si="1518"/>
        <v>529.74044074349035</v>
      </c>
      <c r="I8097" s="90">
        <f t="shared" ca="1" si="1519"/>
        <v>369.29014239301807</v>
      </c>
      <c r="J8097" s="90">
        <f t="shared" ca="1" si="1520"/>
        <v>439.08380498649041</v>
      </c>
    </row>
    <row r="8098" spans="1:10" ht="12.75" x14ac:dyDescent="0.2">
      <c r="A8098" s="84">
        <v>8086</v>
      </c>
      <c r="B8098" s="90">
        <f t="shared" ca="1" si="1516"/>
        <v>395.86160621720808</v>
      </c>
      <c r="C8098" s="103">
        <f t="shared" ca="1" si="1523"/>
        <v>301.7723877605751</v>
      </c>
      <c r="D8098" s="103">
        <f t="shared" ca="1" si="1523"/>
        <v>346.79914463478661</v>
      </c>
      <c r="E8098" s="90">
        <f t="shared" ca="1" si="1522"/>
        <v>106.33935774504407</v>
      </c>
      <c r="F8098" s="90">
        <f t="shared" ca="1" si="1522"/>
        <v>80.374161636505733</v>
      </c>
      <c r="G8098" s="90">
        <f t="shared" ca="1" si="1522"/>
        <v>80.773069702450528</v>
      </c>
      <c r="H8098" s="90">
        <f t="shared" ca="1" si="1518"/>
        <v>502.20096396225216</v>
      </c>
      <c r="I8098" s="90">
        <f t="shared" ca="1" si="1519"/>
        <v>382.14654939708083</v>
      </c>
      <c r="J8098" s="90">
        <f t="shared" ca="1" si="1520"/>
        <v>427.57221433723714</v>
      </c>
    </row>
    <row r="8099" spans="1:10" ht="12.75" x14ac:dyDescent="0.2">
      <c r="A8099" s="84">
        <v>8087</v>
      </c>
      <c r="B8099" s="90">
        <f t="shared" ca="1" si="1516"/>
        <v>416.59589490849282</v>
      </c>
      <c r="C8099" s="103">
        <f t="shared" ca="1" si="1523"/>
        <v>319.88216907095665</v>
      </c>
      <c r="D8099" s="103">
        <f t="shared" ca="1" si="1523"/>
        <v>332.02374487620153</v>
      </c>
      <c r="E8099" s="90">
        <f t="shared" ca="1" si="1522"/>
        <v>111.67288434939576</v>
      </c>
      <c r="F8099" s="90">
        <f t="shared" ca="1" si="1522"/>
        <v>82.730689296023712</v>
      </c>
      <c r="G8099" s="90">
        <f t="shared" ca="1" si="1522"/>
        <v>79.177148096325041</v>
      </c>
      <c r="H8099" s="90">
        <f t="shared" ca="1" si="1518"/>
        <v>528.26877925788858</v>
      </c>
      <c r="I8099" s="90">
        <f t="shared" ca="1" si="1519"/>
        <v>402.61285836698039</v>
      </c>
      <c r="J8099" s="90">
        <f t="shared" ca="1" si="1520"/>
        <v>411.20089297252656</v>
      </c>
    </row>
    <row r="8100" spans="1:10" ht="12.75" x14ac:dyDescent="0.2">
      <c r="A8100" s="84">
        <v>8088</v>
      </c>
      <c r="B8100" s="90">
        <f t="shared" ca="1" si="1516"/>
        <v>398.28363810144964</v>
      </c>
      <c r="C8100" s="103">
        <f t="shared" ca="1" si="1523"/>
        <v>312.11193396361676</v>
      </c>
      <c r="D8100" s="103">
        <f t="shared" ca="1" si="1523"/>
        <v>342.39086071223272</v>
      </c>
      <c r="E8100" s="90">
        <f t="shared" ca="1" si="1522"/>
        <v>115.17921061141449</v>
      </c>
      <c r="F8100" s="90">
        <f t="shared" ca="1" si="1522"/>
        <v>80.487092799632237</v>
      </c>
      <c r="G8100" s="90">
        <f t="shared" ca="1" si="1522"/>
        <v>97.444956668594159</v>
      </c>
      <c r="H8100" s="90">
        <f t="shared" ca="1" si="1518"/>
        <v>513.46284871286412</v>
      </c>
      <c r="I8100" s="90">
        <f t="shared" ca="1" si="1519"/>
        <v>392.59902676324901</v>
      </c>
      <c r="J8100" s="90">
        <f t="shared" ca="1" si="1520"/>
        <v>439.83581738082688</v>
      </c>
    </row>
    <row r="8101" spans="1:10" ht="12.75" x14ac:dyDescent="0.2">
      <c r="A8101" s="84">
        <v>8089</v>
      </c>
      <c r="B8101" s="90">
        <f t="shared" ca="1" si="1516"/>
        <v>412.59112987558251</v>
      </c>
      <c r="C8101" s="103">
        <f t="shared" ca="1" si="1523"/>
        <v>296.17119839840274</v>
      </c>
      <c r="D8101" s="103">
        <f t="shared" ca="1" si="1523"/>
        <v>354.68718301090809</v>
      </c>
      <c r="E8101" s="90">
        <f t="shared" ca="1" si="1522"/>
        <v>119.74487227775715</v>
      </c>
      <c r="F8101" s="90">
        <f t="shared" ca="1" si="1522"/>
        <v>85.121607388476846</v>
      </c>
      <c r="G8101" s="90">
        <f t="shared" ca="1" si="1522"/>
        <v>74.71583266645878</v>
      </c>
      <c r="H8101" s="90">
        <f t="shared" ca="1" si="1518"/>
        <v>532.33600215333968</v>
      </c>
      <c r="I8101" s="90">
        <f t="shared" ca="1" si="1519"/>
        <v>381.29280578687957</v>
      </c>
      <c r="J8101" s="90">
        <f t="shared" ca="1" si="1520"/>
        <v>429.40301567736685</v>
      </c>
    </row>
    <row r="8102" spans="1:10" ht="12.75" x14ac:dyDescent="0.2">
      <c r="A8102" s="84">
        <v>8090</v>
      </c>
      <c r="B8102" s="90">
        <f t="shared" ca="1" si="1516"/>
        <v>407.23035819821013</v>
      </c>
      <c r="C8102" s="103">
        <f t="shared" ca="1" si="1523"/>
        <v>294.86169919464021</v>
      </c>
      <c r="D8102" s="103">
        <f t="shared" ca="1" si="1523"/>
        <v>344.8956412775845</v>
      </c>
      <c r="E8102" s="90">
        <f t="shared" ca="1" si="1522"/>
        <v>119.08600880781611</v>
      </c>
      <c r="F8102" s="90">
        <f t="shared" ca="1" si="1522"/>
        <v>66.989087030943892</v>
      </c>
      <c r="G8102" s="90">
        <f t="shared" ca="1" si="1522"/>
        <v>73.180918940984583</v>
      </c>
      <c r="H8102" s="90">
        <f t="shared" ca="1" si="1518"/>
        <v>526.31636700602621</v>
      </c>
      <c r="I8102" s="90">
        <f t="shared" ca="1" si="1519"/>
        <v>361.8507862255841</v>
      </c>
      <c r="J8102" s="90">
        <f t="shared" ca="1" si="1520"/>
        <v>418.07656021856906</v>
      </c>
    </row>
    <row r="8103" spans="1:10" ht="12.75" x14ac:dyDescent="0.2">
      <c r="A8103" s="84">
        <v>8091</v>
      </c>
      <c r="B8103" s="90">
        <f t="shared" ca="1" si="1516"/>
        <v>411.10054572038405</v>
      </c>
      <c r="C8103" s="103">
        <f t="shared" ca="1" si="1523"/>
        <v>296.11664655887364</v>
      </c>
      <c r="D8103" s="103">
        <f t="shared" ca="1" si="1523"/>
        <v>347.83724811188898</v>
      </c>
      <c r="E8103" s="90">
        <f t="shared" ca="1" si="1522"/>
        <v>108.66018402615525</v>
      </c>
      <c r="F8103" s="90">
        <f t="shared" ca="1" si="1522"/>
        <v>62.839169284151858</v>
      </c>
      <c r="G8103" s="90">
        <f t="shared" ca="1" si="1522"/>
        <v>104.053549959907</v>
      </c>
      <c r="H8103" s="90">
        <f t="shared" ca="1" si="1518"/>
        <v>519.76072974653925</v>
      </c>
      <c r="I8103" s="90">
        <f t="shared" ca="1" si="1519"/>
        <v>358.9558158430255</v>
      </c>
      <c r="J8103" s="90">
        <f t="shared" ca="1" si="1520"/>
        <v>451.89079807179598</v>
      </c>
    </row>
    <row r="8104" spans="1:10" ht="12.75" x14ac:dyDescent="0.2">
      <c r="A8104" s="84">
        <v>8092</v>
      </c>
      <c r="B8104" s="90">
        <f t="shared" ca="1" si="1516"/>
        <v>411.30063024882259</v>
      </c>
      <c r="C8104" s="103">
        <f t="shared" ca="1" si="1523"/>
        <v>298.86622284748535</v>
      </c>
      <c r="D8104" s="103">
        <f t="shared" ca="1" si="1523"/>
        <v>331.40843939869302</v>
      </c>
      <c r="E8104" s="90">
        <f t="shared" ca="1" si="1522"/>
        <v>113.56837786883449</v>
      </c>
      <c r="F8104" s="90">
        <f t="shared" ca="1" si="1522"/>
        <v>84.542668358120892</v>
      </c>
      <c r="G8104" s="90">
        <f t="shared" ca="1" si="1522"/>
        <v>101.13037942095428</v>
      </c>
      <c r="H8104" s="90">
        <f t="shared" ca="1" si="1518"/>
        <v>524.86900811765713</v>
      </c>
      <c r="I8104" s="90">
        <f t="shared" ca="1" si="1519"/>
        <v>383.40889120560621</v>
      </c>
      <c r="J8104" s="90">
        <f t="shared" ca="1" si="1520"/>
        <v>432.5388188196473</v>
      </c>
    </row>
    <row r="8105" spans="1:10" ht="12.75" x14ac:dyDescent="0.2">
      <c r="A8105" s="84">
        <v>8093</v>
      </c>
      <c r="B8105" s="90">
        <f t="shared" ca="1" si="1516"/>
        <v>406.02584940396895</v>
      </c>
      <c r="C8105" s="103">
        <f t="shared" ca="1" si="1523"/>
        <v>292.15466891839822</v>
      </c>
      <c r="D8105" s="103">
        <f t="shared" ca="1" si="1523"/>
        <v>330.91941494682192</v>
      </c>
      <c r="E8105" s="90">
        <f t="shared" ca="1" si="1522"/>
        <v>105.92395892295742</v>
      </c>
      <c r="F8105" s="90">
        <f t="shared" ca="1" si="1522"/>
        <v>82.039135667303256</v>
      </c>
      <c r="G8105" s="90">
        <f t="shared" ca="1" si="1522"/>
        <v>89.657258205544281</v>
      </c>
      <c r="H8105" s="90">
        <f t="shared" ca="1" si="1518"/>
        <v>511.94980832692636</v>
      </c>
      <c r="I8105" s="90">
        <f t="shared" ca="1" si="1519"/>
        <v>374.19380458570146</v>
      </c>
      <c r="J8105" s="90">
        <f t="shared" ca="1" si="1520"/>
        <v>420.5766731523662</v>
      </c>
    </row>
    <row r="8106" spans="1:10" ht="12.75" x14ac:dyDescent="0.2">
      <c r="A8106" s="84">
        <v>8094</v>
      </c>
      <c r="B8106" s="90">
        <f t="shared" ca="1" si="1516"/>
        <v>420.82325023661099</v>
      </c>
      <c r="C8106" s="103">
        <f t="shared" ca="1" si="1523"/>
        <v>299.16304951305307</v>
      </c>
      <c r="D8106" s="103">
        <f t="shared" ca="1" si="1523"/>
        <v>341.20899928938803</v>
      </c>
      <c r="E8106" s="90">
        <f t="shared" ca="1" si="1522"/>
        <v>104.68953547852736</v>
      </c>
      <c r="F8106" s="90">
        <f t="shared" ca="1" si="1522"/>
        <v>98.202050452352481</v>
      </c>
      <c r="G8106" s="90">
        <f t="shared" ca="1" si="1522"/>
        <v>89.452213071879157</v>
      </c>
      <c r="H8106" s="90">
        <f t="shared" ca="1" si="1518"/>
        <v>525.51278571513831</v>
      </c>
      <c r="I8106" s="90">
        <f t="shared" ca="1" si="1519"/>
        <v>397.36509996540553</v>
      </c>
      <c r="J8106" s="90">
        <f t="shared" ca="1" si="1520"/>
        <v>430.66121236126719</v>
      </c>
    </row>
    <row r="8107" spans="1:10" ht="12.75" x14ac:dyDescent="0.2">
      <c r="A8107" s="84">
        <v>8095</v>
      </c>
      <c r="B8107" s="90">
        <f t="shared" ca="1" si="1516"/>
        <v>411.17511092729256</v>
      </c>
      <c r="C8107" s="103">
        <f t="shared" ca="1" si="1523"/>
        <v>304.00221564903632</v>
      </c>
      <c r="D8107" s="103">
        <f t="shared" ca="1" si="1523"/>
        <v>317.51514250811147</v>
      </c>
      <c r="E8107" s="90">
        <f t="shared" ca="1" si="1522"/>
        <v>112.84662230630597</v>
      </c>
      <c r="F8107" s="90">
        <f t="shared" ca="1" si="1522"/>
        <v>88.565541951425033</v>
      </c>
      <c r="G8107" s="90">
        <f t="shared" ca="1" si="1522"/>
        <v>73.365604735272285</v>
      </c>
      <c r="H8107" s="90">
        <f t="shared" ca="1" si="1518"/>
        <v>524.02173323359852</v>
      </c>
      <c r="I8107" s="90">
        <f t="shared" ca="1" si="1519"/>
        <v>392.56775760046133</v>
      </c>
      <c r="J8107" s="90">
        <f t="shared" ca="1" si="1520"/>
        <v>390.88074724338378</v>
      </c>
    </row>
    <row r="8108" spans="1:10" ht="12.75" x14ac:dyDescent="0.2">
      <c r="A8108" s="84">
        <v>8096</v>
      </c>
      <c r="B8108" s="90">
        <f t="shared" ca="1" si="1516"/>
        <v>404.39651050040453</v>
      </c>
      <c r="C8108" s="103">
        <f t="shared" ca="1" si="1523"/>
        <v>285.07067415433136</v>
      </c>
      <c r="D8108" s="103">
        <f t="shared" ca="1" si="1523"/>
        <v>334.53350820265098</v>
      </c>
      <c r="E8108" s="90">
        <f t="shared" ca="1" si="1522"/>
        <v>114.72123937452177</v>
      </c>
      <c r="F8108" s="90">
        <f t="shared" ca="1" si="1522"/>
        <v>84.485319447300185</v>
      </c>
      <c r="G8108" s="90">
        <f t="shared" ca="1" si="1522"/>
        <v>87.640274186501458</v>
      </c>
      <c r="H8108" s="90">
        <f t="shared" ca="1" si="1518"/>
        <v>519.11774987492629</v>
      </c>
      <c r="I8108" s="90">
        <f t="shared" ca="1" si="1519"/>
        <v>369.55599360163154</v>
      </c>
      <c r="J8108" s="90">
        <f t="shared" ca="1" si="1520"/>
        <v>422.17378238915245</v>
      </c>
    </row>
    <row r="8109" spans="1:10" ht="12.75" x14ac:dyDescent="0.2">
      <c r="A8109" s="84">
        <v>8097</v>
      </c>
      <c r="B8109" s="90">
        <f t="shared" ca="1" si="1516"/>
        <v>406.10492813404085</v>
      </c>
      <c r="C8109" s="103">
        <f t="shared" ca="1" si="1523"/>
        <v>297.73563948244799</v>
      </c>
      <c r="D8109" s="103">
        <f t="shared" ca="1" si="1523"/>
        <v>339.54081599459249</v>
      </c>
      <c r="E8109" s="90">
        <f t="shared" ca="1" si="1522"/>
        <v>103.72553293021672</v>
      </c>
      <c r="F8109" s="90">
        <f t="shared" ca="1" si="1522"/>
        <v>63.92425029133345</v>
      </c>
      <c r="G8109" s="90">
        <f t="shared" ca="1" si="1522"/>
        <v>79.070546464823025</v>
      </c>
      <c r="H8109" s="90">
        <f t="shared" ca="1" si="1518"/>
        <v>509.83046106425758</v>
      </c>
      <c r="I8109" s="90">
        <f t="shared" ca="1" si="1519"/>
        <v>361.65988977378146</v>
      </c>
      <c r="J8109" s="90">
        <f t="shared" ca="1" si="1520"/>
        <v>418.61136245941555</v>
      </c>
    </row>
    <row r="8110" spans="1:10" ht="12.75" x14ac:dyDescent="0.2">
      <c r="A8110" s="84">
        <v>8098</v>
      </c>
      <c r="B8110" s="90">
        <f t="shared" ca="1" si="1516"/>
        <v>403.72368136626665</v>
      </c>
      <c r="C8110" s="103">
        <f t="shared" ref="C8110:G8125" ca="1" si="1524">NORMINV(RAND(),C$5,C$6)</f>
        <v>291.49634307239825</v>
      </c>
      <c r="D8110" s="103">
        <f t="shared" ca="1" si="1524"/>
        <v>333.14844440835338</v>
      </c>
      <c r="E8110" s="90">
        <f t="shared" ca="1" si="1524"/>
        <v>113.23310224193847</v>
      </c>
      <c r="F8110" s="90">
        <f t="shared" ca="1" si="1524"/>
        <v>81.159978831684413</v>
      </c>
      <c r="G8110" s="90">
        <f t="shared" ca="1" si="1524"/>
        <v>85.283527884681419</v>
      </c>
      <c r="H8110" s="90">
        <f t="shared" ca="1" si="1518"/>
        <v>516.95678360820511</v>
      </c>
      <c r="I8110" s="90">
        <f t="shared" ca="1" si="1519"/>
        <v>372.65632190408269</v>
      </c>
      <c r="J8110" s="90">
        <f t="shared" ca="1" si="1520"/>
        <v>418.43197229303479</v>
      </c>
    </row>
    <row r="8111" spans="1:10" ht="12.75" x14ac:dyDescent="0.2">
      <c r="A8111" s="84">
        <v>8099</v>
      </c>
      <c r="B8111" s="90">
        <f t="shared" ca="1" si="1516"/>
        <v>417.82036279844419</v>
      </c>
      <c r="C8111" s="103">
        <f t="shared" ref="C8111:D8125" ca="1" si="1525">NORMINV(RAND(),C$5,C$6)</f>
        <v>300.23860980467555</v>
      </c>
      <c r="D8111" s="103">
        <f t="shared" ca="1" si="1525"/>
        <v>317.37558890205867</v>
      </c>
      <c r="E8111" s="90">
        <f t="shared" ca="1" si="1524"/>
        <v>109.74808793633005</v>
      </c>
      <c r="F8111" s="90">
        <f t="shared" ca="1" si="1524"/>
        <v>65.211153119889531</v>
      </c>
      <c r="G8111" s="90">
        <f t="shared" ca="1" si="1524"/>
        <v>82.51465093169702</v>
      </c>
      <c r="H8111" s="90">
        <f t="shared" ca="1" si="1518"/>
        <v>527.56845073477427</v>
      </c>
      <c r="I8111" s="90">
        <f t="shared" ca="1" si="1519"/>
        <v>365.44976292456511</v>
      </c>
      <c r="J8111" s="90">
        <f t="shared" ca="1" si="1520"/>
        <v>399.89023983375569</v>
      </c>
    </row>
    <row r="8112" spans="1:10" ht="12.75" x14ac:dyDescent="0.2">
      <c r="A8112" s="84">
        <v>8100</v>
      </c>
      <c r="B8112" s="90">
        <f t="shared" ca="1" si="1516"/>
        <v>409.25545662832462</v>
      </c>
      <c r="C8112" s="103">
        <f t="shared" ca="1" si="1525"/>
        <v>296.94018285461158</v>
      </c>
      <c r="D8112" s="103">
        <f t="shared" ca="1" si="1525"/>
        <v>328.29053164341803</v>
      </c>
      <c r="E8112" s="90">
        <f t="shared" ca="1" si="1524"/>
        <v>107.57090177800178</v>
      </c>
      <c r="F8112" s="90">
        <f t="shared" ca="1" si="1524"/>
        <v>92.392534065346041</v>
      </c>
      <c r="G8112" s="90">
        <f t="shared" ca="1" si="1524"/>
        <v>86.947999388902829</v>
      </c>
      <c r="H8112" s="90">
        <f t="shared" ca="1" si="1518"/>
        <v>516.82635840632645</v>
      </c>
      <c r="I8112" s="90">
        <f t="shared" ca="1" si="1519"/>
        <v>389.33271691995765</v>
      </c>
      <c r="J8112" s="90">
        <f t="shared" ca="1" si="1520"/>
        <v>415.23853103232085</v>
      </c>
    </row>
    <row r="8113" spans="1:10" ht="12.75" x14ac:dyDescent="0.2">
      <c r="A8113" s="84">
        <v>8101</v>
      </c>
      <c r="B8113" s="90">
        <f t="shared" ca="1" si="1516"/>
        <v>418.4878619179355</v>
      </c>
      <c r="C8113" s="103">
        <f t="shared" ca="1" si="1525"/>
        <v>291.27587413860965</v>
      </c>
      <c r="D8113" s="103">
        <f t="shared" ca="1" si="1525"/>
        <v>332.95135082036768</v>
      </c>
      <c r="E8113" s="90">
        <f t="shared" ca="1" si="1524"/>
        <v>103.22248677710334</v>
      </c>
      <c r="F8113" s="90">
        <f t="shared" ca="1" si="1524"/>
        <v>87.72965833500794</v>
      </c>
      <c r="G8113" s="90">
        <f t="shared" ca="1" si="1524"/>
        <v>97.419065992370562</v>
      </c>
      <c r="H8113" s="90">
        <f t="shared" ca="1" si="1518"/>
        <v>521.71034869503887</v>
      </c>
      <c r="I8113" s="90">
        <f t="shared" ca="1" si="1519"/>
        <v>379.00553247361756</v>
      </c>
      <c r="J8113" s="90">
        <f t="shared" ca="1" si="1520"/>
        <v>430.37041681273826</v>
      </c>
    </row>
    <row r="8114" spans="1:10" ht="12.75" x14ac:dyDescent="0.2">
      <c r="A8114" s="84">
        <v>8102</v>
      </c>
      <c r="B8114" s="90">
        <f t="shared" ca="1" si="1516"/>
        <v>411.64233693460017</v>
      </c>
      <c r="C8114" s="103">
        <f t="shared" ca="1" si="1525"/>
        <v>300.1506522812698</v>
      </c>
      <c r="D8114" s="103">
        <f t="shared" ca="1" si="1525"/>
        <v>340.97982724481346</v>
      </c>
      <c r="E8114" s="90">
        <f t="shared" ca="1" si="1524"/>
        <v>100.27375710386939</v>
      </c>
      <c r="F8114" s="90">
        <f t="shared" ca="1" si="1524"/>
        <v>90.012063014548232</v>
      </c>
      <c r="G8114" s="90">
        <f t="shared" ca="1" si="1524"/>
        <v>110.41722227173214</v>
      </c>
      <c r="H8114" s="90">
        <f t="shared" ca="1" si="1518"/>
        <v>511.91609403846957</v>
      </c>
      <c r="I8114" s="90">
        <f t="shared" ca="1" si="1519"/>
        <v>390.16271529581803</v>
      </c>
      <c r="J8114" s="90">
        <f t="shared" ca="1" si="1520"/>
        <v>451.39704951654562</v>
      </c>
    </row>
    <row r="8115" spans="1:10" ht="12.75" x14ac:dyDescent="0.2">
      <c r="A8115" s="84">
        <v>8103</v>
      </c>
      <c r="B8115" s="90">
        <f t="shared" ca="1" si="1516"/>
        <v>408.52568193092651</v>
      </c>
      <c r="C8115" s="103">
        <f t="shared" ca="1" si="1525"/>
        <v>276.80534536174798</v>
      </c>
      <c r="D8115" s="103">
        <f t="shared" ca="1" si="1525"/>
        <v>344.30906798845655</v>
      </c>
      <c r="E8115" s="90">
        <f t="shared" ca="1" si="1524"/>
        <v>110.85284919582173</v>
      </c>
      <c r="F8115" s="90">
        <f t="shared" ca="1" si="1524"/>
        <v>83.200904733512346</v>
      </c>
      <c r="G8115" s="90">
        <f t="shared" ca="1" si="1524"/>
        <v>111.11488160041343</v>
      </c>
      <c r="H8115" s="90">
        <f t="shared" ca="1" si="1518"/>
        <v>519.37853112674827</v>
      </c>
      <c r="I8115" s="90">
        <f t="shared" ca="1" si="1519"/>
        <v>360.00625009526033</v>
      </c>
      <c r="J8115" s="90">
        <f t="shared" ca="1" si="1520"/>
        <v>455.42394958886996</v>
      </c>
    </row>
    <row r="8116" spans="1:10" ht="12.75" x14ac:dyDescent="0.2">
      <c r="A8116" s="84">
        <v>8104</v>
      </c>
      <c r="B8116" s="90">
        <f t="shared" ca="1" si="1516"/>
        <v>404.13729937851321</v>
      </c>
      <c r="C8116" s="103">
        <f t="shared" ca="1" si="1525"/>
        <v>304.6000780444918</v>
      </c>
      <c r="D8116" s="103">
        <f t="shared" ca="1" si="1525"/>
        <v>344.70898875299611</v>
      </c>
      <c r="E8116" s="90">
        <f t="shared" ca="1" si="1524"/>
        <v>110.46352981794865</v>
      </c>
      <c r="F8116" s="90">
        <f t="shared" ca="1" si="1524"/>
        <v>70.020152136479851</v>
      </c>
      <c r="G8116" s="90">
        <f t="shared" ca="1" si="1524"/>
        <v>116.01470777577994</v>
      </c>
      <c r="H8116" s="90">
        <f t="shared" ca="1" si="1518"/>
        <v>514.60082919646186</v>
      </c>
      <c r="I8116" s="90">
        <f t="shared" ca="1" si="1519"/>
        <v>374.62023018097165</v>
      </c>
      <c r="J8116" s="90">
        <f t="shared" ca="1" si="1520"/>
        <v>460.72369652877603</v>
      </c>
    </row>
    <row r="8117" spans="1:10" ht="12.75" x14ac:dyDescent="0.2">
      <c r="A8117" s="84">
        <v>8105</v>
      </c>
      <c r="B8117" s="90">
        <f t="shared" ca="1" si="1516"/>
        <v>402.58456352183714</v>
      </c>
      <c r="C8117" s="103">
        <f t="shared" ca="1" si="1525"/>
        <v>280.31158565037418</v>
      </c>
      <c r="D8117" s="103">
        <f t="shared" ca="1" si="1525"/>
        <v>355.9601025802009</v>
      </c>
      <c r="E8117" s="90">
        <f t="shared" ca="1" si="1524"/>
        <v>105.51988633728759</v>
      </c>
      <c r="F8117" s="90">
        <f t="shared" ca="1" si="1524"/>
        <v>74.116358868106573</v>
      </c>
      <c r="G8117" s="90">
        <f t="shared" ca="1" si="1524"/>
        <v>76.09847143530726</v>
      </c>
      <c r="H8117" s="90">
        <f t="shared" ca="1" si="1518"/>
        <v>508.10444985912471</v>
      </c>
      <c r="I8117" s="90">
        <f t="shared" ca="1" si="1519"/>
        <v>354.42794451848079</v>
      </c>
      <c r="J8117" s="90">
        <f t="shared" ca="1" si="1520"/>
        <v>432.05857401550816</v>
      </c>
    </row>
    <row r="8118" spans="1:10" ht="12.75" x14ac:dyDescent="0.2">
      <c r="A8118" s="84">
        <v>8106</v>
      </c>
      <c r="B8118" s="90">
        <f t="shared" ca="1" si="1516"/>
        <v>414.96511990598174</v>
      </c>
      <c r="C8118" s="103">
        <f t="shared" ca="1" si="1525"/>
        <v>302.21496589068153</v>
      </c>
      <c r="D8118" s="103">
        <f t="shared" ca="1" si="1525"/>
        <v>365.53003466328005</v>
      </c>
      <c r="E8118" s="90">
        <f t="shared" ca="1" si="1524"/>
        <v>107.79779509153298</v>
      </c>
      <c r="F8118" s="90">
        <f t="shared" ca="1" si="1524"/>
        <v>102.90476882348364</v>
      </c>
      <c r="G8118" s="90">
        <f t="shared" ca="1" si="1524"/>
        <v>102.55932799435591</v>
      </c>
      <c r="H8118" s="90">
        <f t="shared" ca="1" si="1518"/>
        <v>522.76291499751471</v>
      </c>
      <c r="I8118" s="90">
        <f t="shared" ca="1" si="1519"/>
        <v>405.11973471416513</v>
      </c>
      <c r="J8118" s="90">
        <f t="shared" ca="1" si="1520"/>
        <v>468.08936265763595</v>
      </c>
    </row>
    <row r="8119" spans="1:10" ht="12.75" x14ac:dyDescent="0.2">
      <c r="A8119" s="84">
        <v>8107</v>
      </c>
      <c r="B8119" s="90">
        <f t="shared" ca="1" si="1516"/>
        <v>407.54300162666135</v>
      </c>
      <c r="C8119" s="103">
        <f t="shared" ca="1" si="1525"/>
        <v>272.74979255673662</v>
      </c>
      <c r="D8119" s="103">
        <f t="shared" ca="1" si="1525"/>
        <v>339.42406972356974</v>
      </c>
      <c r="E8119" s="90">
        <f t="shared" ca="1" si="1524"/>
        <v>116.15804592189149</v>
      </c>
      <c r="F8119" s="90">
        <f t="shared" ca="1" si="1524"/>
        <v>70.486126186790642</v>
      </c>
      <c r="G8119" s="90">
        <f t="shared" ca="1" si="1524"/>
        <v>116.26860988076356</v>
      </c>
      <c r="H8119" s="90">
        <f t="shared" ca="1" si="1518"/>
        <v>523.70104754855288</v>
      </c>
      <c r="I8119" s="90">
        <f t="shared" ca="1" si="1519"/>
        <v>343.23591874352724</v>
      </c>
      <c r="J8119" s="90">
        <f t="shared" ca="1" si="1520"/>
        <v>455.69267960433331</v>
      </c>
    </row>
    <row r="8120" spans="1:10" ht="12.75" x14ac:dyDescent="0.2">
      <c r="A8120" s="84">
        <v>8108</v>
      </c>
      <c r="B8120" s="90">
        <f t="shared" ca="1" si="1516"/>
        <v>417.03981348871969</v>
      </c>
      <c r="C8120" s="103">
        <f t="shared" ca="1" si="1525"/>
        <v>285.27141846295177</v>
      </c>
      <c r="D8120" s="103">
        <f t="shared" ca="1" si="1525"/>
        <v>360.08545284509376</v>
      </c>
      <c r="E8120" s="90">
        <f t="shared" ca="1" si="1524"/>
        <v>112.23691912732964</v>
      </c>
      <c r="F8120" s="90">
        <f t="shared" ca="1" si="1524"/>
        <v>82.412523548462858</v>
      </c>
      <c r="G8120" s="90">
        <f t="shared" ca="1" si="1524"/>
        <v>85.292627275872078</v>
      </c>
      <c r="H8120" s="90">
        <f t="shared" ca="1" si="1518"/>
        <v>529.27673261604934</v>
      </c>
      <c r="I8120" s="90">
        <f t="shared" ca="1" si="1519"/>
        <v>367.68394201141462</v>
      </c>
      <c r="J8120" s="90">
        <f t="shared" ca="1" si="1520"/>
        <v>445.37808012096582</v>
      </c>
    </row>
    <row r="8121" spans="1:10" ht="12.75" x14ac:dyDescent="0.2">
      <c r="A8121" s="84">
        <v>8109</v>
      </c>
      <c r="B8121" s="90">
        <f t="shared" ca="1" si="1516"/>
        <v>413.45754406506984</v>
      </c>
      <c r="C8121" s="103">
        <f t="shared" ca="1" si="1525"/>
        <v>289.74089894342245</v>
      </c>
      <c r="D8121" s="103">
        <f t="shared" ca="1" si="1525"/>
        <v>357.40724321230374</v>
      </c>
      <c r="E8121" s="90">
        <f t="shared" ca="1" si="1524"/>
        <v>122.23038371512365</v>
      </c>
      <c r="F8121" s="90">
        <f t="shared" ca="1" si="1524"/>
        <v>82.932235956320497</v>
      </c>
      <c r="G8121" s="90">
        <f t="shared" ca="1" si="1524"/>
        <v>106.67339529691792</v>
      </c>
      <c r="H8121" s="90">
        <f t="shared" ca="1" si="1518"/>
        <v>535.68792778019349</v>
      </c>
      <c r="I8121" s="90">
        <f t="shared" ca="1" si="1519"/>
        <v>372.67313489974293</v>
      </c>
      <c r="J8121" s="90">
        <f t="shared" ca="1" si="1520"/>
        <v>464.08063850922167</v>
      </c>
    </row>
    <row r="8122" spans="1:10" ht="12.75" x14ac:dyDescent="0.2">
      <c r="A8122" s="84">
        <v>8110</v>
      </c>
      <c r="B8122" s="90">
        <f t="shared" ca="1" si="1516"/>
        <v>420.93356950062054</v>
      </c>
      <c r="C8122" s="103">
        <f t="shared" ca="1" si="1525"/>
        <v>298.97834168274818</v>
      </c>
      <c r="D8122" s="103">
        <f t="shared" ca="1" si="1525"/>
        <v>338.84272506230178</v>
      </c>
      <c r="E8122" s="90">
        <f t="shared" ca="1" si="1524"/>
        <v>103.8244925878646</v>
      </c>
      <c r="F8122" s="90">
        <f t="shared" ca="1" si="1524"/>
        <v>86.381019540769429</v>
      </c>
      <c r="G8122" s="90">
        <f t="shared" ca="1" si="1524"/>
        <v>103.34420435762833</v>
      </c>
      <c r="H8122" s="90">
        <f t="shared" ca="1" si="1518"/>
        <v>524.75806208848508</v>
      </c>
      <c r="I8122" s="90">
        <f t="shared" ca="1" si="1519"/>
        <v>385.35936122351762</v>
      </c>
      <c r="J8122" s="90">
        <f t="shared" ca="1" si="1520"/>
        <v>442.1869294199301</v>
      </c>
    </row>
    <row r="8123" spans="1:10" ht="12.75" x14ac:dyDescent="0.2">
      <c r="A8123" s="84">
        <v>8111</v>
      </c>
      <c r="B8123" s="90">
        <f t="shared" ca="1" si="1516"/>
        <v>420.94097510900446</v>
      </c>
      <c r="C8123" s="103">
        <f t="shared" ca="1" si="1525"/>
        <v>293.77753688434058</v>
      </c>
      <c r="D8123" s="103">
        <f t="shared" ca="1" si="1525"/>
        <v>350.87570087817005</v>
      </c>
      <c r="E8123" s="90">
        <f t="shared" ca="1" si="1524"/>
        <v>105.81675211355433</v>
      </c>
      <c r="F8123" s="90">
        <f t="shared" ca="1" si="1524"/>
        <v>78.929326160098114</v>
      </c>
      <c r="G8123" s="90">
        <f t="shared" ca="1" si="1524"/>
        <v>102.45898434614431</v>
      </c>
      <c r="H8123" s="90">
        <f t="shared" ca="1" si="1518"/>
        <v>526.75772722255874</v>
      </c>
      <c r="I8123" s="90">
        <f t="shared" ca="1" si="1519"/>
        <v>372.70686304443871</v>
      </c>
      <c r="J8123" s="90">
        <f t="shared" ca="1" si="1520"/>
        <v>453.33468522431434</v>
      </c>
    </row>
    <row r="8124" spans="1:10" ht="12.75" x14ac:dyDescent="0.2">
      <c r="A8124" s="84">
        <v>8112</v>
      </c>
      <c r="B8124" s="90">
        <f t="shared" ca="1" si="1516"/>
        <v>405.41841267644389</v>
      </c>
      <c r="C8124" s="103">
        <f t="shared" ca="1" si="1525"/>
        <v>302.91768037753087</v>
      </c>
      <c r="D8124" s="103">
        <f t="shared" ca="1" si="1525"/>
        <v>356.32046108708818</v>
      </c>
      <c r="E8124" s="90">
        <f t="shared" ca="1" si="1524"/>
        <v>116.04486360209016</v>
      </c>
      <c r="F8124" s="90">
        <f t="shared" ca="1" si="1524"/>
        <v>75.163327568593331</v>
      </c>
      <c r="G8124" s="90">
        <f t="shared" ca="1" si="1524"/>
        <v>78.794508656209771</v>
      </c>
      <c r="H8124" s="90">
        <f t="shared" ca="1" si="1518"/>
        <v>521.46327627853407</v>
      </c>
      <c r="I8124" s="90">
        <f t="shared" ca="1" si="1519"/>
        <v>378.0810079461242</v>
      </c>
      <c r="J8124" s="90">
        <f t="shared" ca="1" si="1520"/>
        <v>435.11496974329793</v>
      </c>
    </row>
    <row r="8125" spans="1:10" ht="12.75" x14ac:dyDescent="0.2">
      <c r="A8125" s="84">
        <v>8113</v>
      </c>
      <c r="B8125" s="90">
        <f t="shared" ca="1" si="1516"/>
        <v>405.62341639949722</v>
      </c>
      <c r="C8125" s="103">
        <f t="shared" ca="1" si="1525"/>
        <v>292.59585878794451</v>
      </c>
      <c r="D8125" s="103">
        <f t="shared" ca="1" si="1525"/>
        <v>350.55072418171164</v>
      </c>
      <c r="E8125" s="90">
        <f t="shared" ca="1" si="1524"/>
        <v>126.63688301613738</v>
      </c>
      <c r="F8125" s="90">
        <f t="shared" ca="1" si="1524"/>
        <v>99.995975501616115</v>
      </c>
      <c r="G8125" s="90">
        <f t="shared" ca="1" si="1524"/>
        <v>93.007386541043658</v>
      </c>
      <c r="H8125" s="90">
        <f t="shared" ca="1" si="1518"/>
        <v>532.26029941563456</v>
      </c>
      <c r="I8125" s="90">
        <f t="shared" ca="1" si="1519"/>
        <v>392.59183428956061</v>
      </c>
      <c r="J8125" s="90">
        <f t="shared" ca="1" si="1520"/>
        <v>443.55811072275532</v>
      </c>
    </row>
    <row r="8126" spans="1:10" ht="12.75" x14ac:dyDescent="0.2">
      <c r="A8126" s="84">
        <v>8114</v>
      </c>
      <c r="B8126" s="90">
        <f t="shared" ca="1" si="1516"/>
        <v>415.59724136137868</v>
      </c>
      <c r="C8126" s="103">
        <f t="shared" ref="C8126:G8141" ca="1" si="1526">NORMINV(RAND(),C$5,C$6)</f>
        <v>287.99581625447723</v>
      </c>
      <c r="D8126" s="103">
        <f t="shared" ca="1" si="1526"/>
        <v>350.97389771258321</v>
      </c>
      <c r="E8126" s="90">
        <f t="shared" ca="1" si="1526"/>
        <v>113.06680315311327</v>
      </c>
      <c r="F8126" s="90">
        <f t="shared" ca="1" si="1526"/>
        <v>77.971823035215635</v>
      </c>
      <c r="G8126" s="90">
        <f t="shared" ca="1" si="1526"/>
        <v>84.402400608407959</v>
      </c>
      <c r="H8126" s="90">
        <f t="shared" ca="1" si="1518"/>
        <v>528.66404451449193</v>
      </c>
      <c r="I8126" s="90">
        <f t="shared" ca="1" si="1519"/>
        <v>365.9676392896929</v>
      </c>
      <c r="J8126" s="90">
        <f t="shared" ca="1" si="1520"/>
        <v>435.37629832099117</v>
      </c>
    </row>
    <row r="8127" spans="1:10" ht="12.75" x14ac:dyDescent="0.2">
      <c r="A8127" s="84">
        <v>8115</v>
      </c>
      <c r="B8127" s="90">
        <f t="shared" ca="1" si="1516"/>
        <v>408.92351156052575</v>
      </c>
      <c r="C8127" s="103">
        <f t="shared" ref="C8127:D8141" ca="1" si="1527">NORMINV(RAND(),C$5,C$6)</f>
        <v>317.13443622575818</v>
      </c>
      <c r="D8127" s="103">
        <f t="shared" ca="1" si="1527"/>
        <v>349.94974617055078</v>
      </c>
      <c r="E8127" s="90">
        <f t="shared" ca="1" si="1526"/>
        <v>112.94148242173816</v>
      </c>
      <c r="F8127" s="90">
        <f t="shared" ca="1" si="1526"/>
        <v>85.441232160642244</v>
      </c>
      <c r="G8127" s="90">
        <f t="shared" ca="1" si="1526"/>
        <v>87.561928912094331</v>
      </c>
      <c r="H8127" s="90">
        <f t="shared" ca="1" si="1518"/>
        <v>521.86499398226397</v>
      </c>
      <c r="I8127" s="90">
        <f t="shared" ca="1" si="1519"/>
        <v>402.57566838640042</v>
      </c>
      <c r="J8127" s="90">
        <f t="shared" ca="1" si="1520"/>
        <v>437.51167508264513</v>
      </c>
    </row>
    <row r="8128" spans="1:10" ht="12.75" x14ac:dyDescent="0.2">
      <c r="A8128" s="84">
        <v>8116</v>
      </c>
      <c r="B8128" s="90">
        <f t="shared" ca="1" si="1516"/>
        <v>406.23596969229561</v>
      </c>
      <c r="C8128" s="103">
        <f t="shared" ca="1" si="1527"/>
        <v>299.62062345823699</v>
      </c>
      <c r="D8128" s="103">
        <f t="shared" ca="1" si="1527"/>
        <v>325.23777200572761</v>
      </c>
      <c r="E8128" s="90">
        <f t="shared" ca="1" si="1526"/>
        <v>114.5222000203852</v>
      </c>
      <c r="F8128" s="90">
        <f t="shared" ca="1" si="1526"/>
        <v>82.391675453469077</v>
      </c>
      <c r="G8128" s="90">
        <f t="shared" ca="1" si="1526"/>
        <v>114.5725173292698</v>
      </c>
      <c r="H8128" s="90">
        <f t="shared" ca="1" si="1518"/>
        <v>520.7581697126808</v>
      </c>
      <c r="I8128" s="90">
        <f t="shared" ca="1" si="1519"/>
        <v>382.01229891170607</v>
      </c>
      <c r="J8128" s="90">
        <f t="shared" ca="1" si="1520"/>
        <v>439.81028933499738</v>
      </c>
    </row>
    <row r="8129" spans="1:10" ht="12.75" x14ac:dyDescent="0.2">
      <c r="A8129" s="84">
        <v>8117</v>
      </c>
      <c r="B8129" s="90">
        <f t="shared" ca="1" si="1516"/>
        <v>401.08656777900029</v>
      </c>
      <c r="C8129" s="103">
        <f t="shared" ca="1" si="1527"/>
        <v>279.57479574571477</v>
      </c>
      <c r="D8129" s="103">
        <f t="shared" ca="1" si="1527"/>
        <v>340.87221874190158</v>
      </c>
      <c r="E8129" s="90">
        <f t="shared" ca="1" si="1526"/>
        <v>116.40960164776573</v>
      </c>
      <c r="F8129" s="90">
        <f t="shared" ca="1" si="1526"/>
        <v>93.777888899669378</v>
      </c>
      <c r="G8129" s="90">
        <f t="shared" ca="1" si="1526"/>
        <v>108.8277106078549</v>
      </c>
      <c r="H8129" s="90">
        <f t="shared" ca="1" si="1518"/>
        <v>517.49616942676607</v>
      </c>
      <c r="I8129" s="90">
        <f t="shared" ca="1" si="1519"/>
        <v>373.35268464538416</v>
      </c>
      <c r="J8129" s="90">
        <f t="shared" ca="1" si="1520"/>
        <v>449.69992934975647</v>
      </c>
    </row>
    <row r="8130" spans="1:10" ht="12.75" x14ac:dyDescent="0.2">
      <c r="A8130" s="84">
        <v>8118</v>
      </c>
      <c r="B8130" s="90">
        <f t="shared" ca="1" si="1516"/>
        <v>414.62595479549947</v>
      </c>
      <c r="C8130" s="103">
        <f t="shared" ca="1" si="1527"/>
        <v>309.89573208742422</v>
      </c>
      <c r="D8130" s="103">
        <f t="shared" ca="1" si="1527"/>
        <v>361.93804617380027</v>
      </c>
      <c r="E8130" s="90">
        <f t="shared" ca="1" si="1526"/>
        <v>111.53612722015663</v>
      </c>
      <c r="F8130" s="90">
        <f t="shared" ca="1" si="1526"/>
        <v>97.191860206830128</v>
      </c>
      <c r="G8130" s="90">
        <f t="shared" ca="1" si="1526"/>
        <v>99.634641956591622</v>
      </c>
      <c r="H8130" s="90">
        <f t="shared" ca="1" si="1518"/>
        <v>526.1620820156561</v>
      </c>
      <c r="I8130" s="90">
        <f t="shared" ca="1" si="1519"/>
        <v>407.08759229425436</v>
      </c>
      <c r="J8130" s="90">
        <f t="shared" ca="1" si="1520"/>
        <v>461.5726881303919</v>
      </c>
    </row>
    <row r="8131" spans="1:10" ht="12.75" x14ac:dyDescent="0.2">
      <c r="A8131" s="84">
        <v>8119</v>
      </c>
      <c r="B8131" s="90">
        <f t="shared" ca="1" si="1516"/>
        <v>414.31190771264193</v>
      </c>
      <c r="C8131" s="103">
        <f t="shared" ca="1" si="1527"/>
        <v>287.09924374530652</v>
      </c>
      <c r="D8131" s="103">
        <f t="shared" ca="1" si="1527"/>
        <v>334.15209237361643</v>
      </c>
      <c r="E8131" s="90">
        <f t="shared" ca="1" si="1526"/>
        <v>107.53432081178583</v>
      </c>
      <c r="F8131" s="90">
        <f t="shared" ca="1" si="1526"/>
        <v>70.752582153745081</v>
      </c>
      <c r="G8131" s="90">
        <f t="shared" ca="1" si="1526"/>
        <v>88.178204460872664</v>
      </c>
      <c r="H8131" s="90">
        <f t="shared" ca="1" si="1518"/>
        <v>521.84622852442772</v>
      </c>
      <c r="I8131" s="90">
        <f t="shared" ca="1" si="1519"/>
        <v>357.85182589905162</v>
      </c>
      <c r="J8131" s="90">
        <f t="shared" ca="1" si="1520"/>
        <v>422.3302968344891</v>
      </c>
    </row>
    <row r="8132" spans="1:10" ht="12.75" x14ac:dyDescent="0.2">
      <c r="A8132" s="84">
        <v>8120</v>
      </c>
      <c r="B8132" s="90">
        <f t="shared" ca="1" si="1516"/>
        <v>406.61454271142242</v>
      </c>
      <c r="C8132" s="103">
        <f t="shared" ca="1" si="1527"/>
        <v>310.81223192950421</v>
      </c>
      <c r="D8132" s="103">
        <f t="shared" ca="1" si="1527"/>
        <v>337.62115473877026</v>
      </c>
      <c r="E8132" s="90">
        <f t="shared" ca="1" si="1526"/>
        <v>106.84538667564983</v>
      </c>
      <c r="F8132" s="90">
        <f t="shared" ca="1" si="1526"/>
        <v>93.564040599382608</v>
      </c>
      <c r="G8132" s="90">
        <f t="shared" ca="1" si="1526"/>
        <v>84.32093150699059</v>
      </c>
      <c r="H8132" s="90">
        <f t="shared" ca="1" si="1518"/>
        <v>513.45992938707229</v>
      </c>
      <c r="I8132" s="90">
        <f t="shared" ca="1" si="1519"/>
        <v>404.37627252888683</v>
      </c>
      <c r="J8132" s="90">
        <f t="shared" ca="1" si="1520"/>
        <v>421.94208624576083</v>
      </c>
    </row>
    <row r="8133" spans="1:10" ht="12.75" x14ac:dyDescent="0.2">
      <c r="A8133" s="84">
        <v>8121</v>
      </c>
      <c r="B8133" s="90">
        <f t="shared" ca="1" si="1516"/>
        <v>406.54239934949982</v>
      </c>
      <c r="C8133" s="103">
        <f t="shared" ca="1" si="1527"/>
        <v>300.02244951876452</v>
      </c>
      <c r="D8133" s="103">
        <f t="shared" ca="1" si="1527"/>
        <v>345.70285948988482</v>
      </c>
      <c r="E8133" s="90">
        <f t="shared" ca="1" si="1526"/>
        <v>112.84935669519702</v>
      </c>
      <c r="F8133" s="90">
        <f t="shared" ca="1" si="1526"/>
        <v>65.560006979386586</v>
      </c>
      <c r="G8133" s="90">
        <f t="shared" ca="1" si="1526"/>
        <v>105.78462858045582</v>
      </c>
      <c r="H8133" s="90">
        <f t="shared" ca="1" si="1518"/>
        <v>519.39175604469688</v>
      </c>
      <c r="I8133" s="90">
        <f t="shared" ca="1" si="1519"/>
        <v>365.58245649815109</v>
      </c>
      <c r="J8133" s="90">
        <f t="shared" ca="1" si="1520"/>
        <v>451.48748807034065</v>
      </c>
    </row>
    <row r="8134" spans="1:10" ht="12.75" x14ac:dyDescent="0.2">
      <c r="A8134" s="84">
        <v>8122</v>
      </c>
      <c r="B8134" s="90">
        <f t="shared" ca="1" si="1516"/>
        <v>402.20588325460216</v>
      </c>
      <c r="C8134" s="103">
        <f t="shared" ca="1" si="1527"/>
        <v>301.40865513811178</v>
      </c>
      <c r="D8134" s="103">
        <f t="shared" ca="1" si="1527"/>
        <v>346.63097980294145</v>
      </c>
      <c r="E8134" s="90">
        <f t="shared" ca="1" si="1526"/>
        <v>109.4781395517994</v>
      </c>
      <c r="F8134" s="90">
        <f t="shared" ca="1" si="1526"/>
        <v>84.606917895209691</v>
      </c>
      <c r="G8134" s="90">
        <f t="shared" ca="1" si="1526"/>
        <v>88.942866384644375</v>
      </c>
      <c r="H8134" s="90">
        <f t="shared" ca="1" si="1518"/>
        <v>511.68402280640157</v>
      </c>
      <c r="I8134" s="90">
        <f t="shared" ca="1" si="1519"/>
        <v>386.01557303332146</v>
      </c>
      <c r="J8134" s="90">
        <f t="shared" ca="1" si="1520"/>
        <v>435.57384618758584</v>
      </c>
    </row>
    <row r="8135" spans="1:10" ht="12.75" x14ac:dyDescent="0.2">
      <c r="A8135" s="84">
        <v>8123</v>
      </c>
      <c r="B8135" s="90">
        <f t="shared" ca="1" si="1516"/>
        <v>406.10711034530544</v>
      </c>
      <c r="C8135" s="103">
        <f t="shared" ca="1" si="1527"/>
        <v>302.71385401157403</v>
      </c>
      <c r="D8135" s="103">
        <f t="shared" ca="1" si="1527"/>
        <v>336.51322408708137</v>
      </c>
      <c r="E8135" s="90">
        <f t="shared" ca="1" si="1526"/>
        <v>118.31393293660999</v>
      </c>
      <c r="F8135" s="90">
        <f t="shared" ca="1" si="1526"/>
        <v>69.571091681399622</v>
      </c>
      <c r="G8135" s="90">
        <f t="shared" ca="1" si="1526"/>
        <v>81.379044042030344</v>
      </c>
      <c r="H8135" s="90">
        <f t="shared" ca="1" si="1518"/>
        <v>524.42104328191544</v>
      </c>
      <c r="I8135" s="90">
        <f t="shared" ca="1" si="1519"/>
        <v>372.28494569297368</v>
      </c>
      <c r="J8135" s="90">
        <f t="shared" ca="1" si="1520"/>
        <v>417.8922681291117</v>
      </c>
    </row>
    <row r="8136" spans="1:10" ht="12.75" x14ac:dyDescent="0.2">
      <c r="A8136" s="84">
        <v>8124</v>
      </c>
      <c r="B8136" s="90">
        <f t="shared" ca="1" si="1516"/>
        <v>415.07244232014796</v>
      </c>
      <c r="C8136" s="103">
        <f t="shared" ca="1" si="1527"/>
        <v>294.56358115029059</v>
      </c>
      <c r="D8136" s="103">
        <f t="shared" ca="1" si="1527"/>
        <v>337.15183184009129</v>
      </c>
      <c r="E8136" s="90">
        <f t="shared" ca="1" si="1526"/>
        <v>112.2612148825646</v>
      </c>
      <c r="F8136" s="90">
        <f t="shared" ca="1" si="1526"/>
        <v>82.857017592021279</v>
      </c>
      <c r="G8136" s="90">
        <f t="shared" ca="1" si="1526"/>
        <v>103.92530316452846</v>
      </c>
      <c r="H8136" s="90">
        <f t="shared" ca="1" si="1518"/>
        <v>527.33365720271252</v>
      </c>
      <c r="I8136" s="90">
        <f t="shared" ca="1" si="1519"/>
        <v>377.42059874231188</v>
      </c>
      <c r="J8136" s="90">
        <f t="shared" ca="1" si="1520"/>
        <v>441.07713500461978</v>
      </c>
    </row>
    <row r="8137" spans="1:10" ht="12.75" x14ac:dyDescent="0.2">
      <c r="A8137" s="84">
        <v>8125</v>
      </c>
      <c r="B8137" s="90">
        <f t="shared" ca="1" si="1516"/>
        <v>415.15725026701102</v>
      </c>
      <c r="C8137" s="103">
        <f t="shared" ca="1" si="1527"/>
        <v>306.6540168058068</v>
      </c>
      <c r="D8137" s="103">
        <f t="shared" ca="1" si="1527"/>
        <v>357.40332044189762</v>
      </c>
      <c r="E8137" s="90">
        <f t="shared" ca="1" si="1526"/>
        <v>116.04888814610993</v>
      </c>
      <c r="F8137" s="90">
        <f t="shared" ca="1" si="1526"/>
        <v>72.384363794096714</v>
      </c>
      <c r="G8137" s="90">
        <f t="shared" ca="1" si="1526"/>
        <v>87.411706669128293</v>
      </c>
      <c r="H8137" s="90">
        <f t="shared" ca="1" si="1518"/>
        <v>531.20613841312093</v>
      </c>
      <c r="I8137" s="90">
        <f t="shared" ca="1" si="1519"/>
        <v>379.03838059990352</v>
      </c>
      <c r="J8137" s="90">
        <f t="shared" ca="1" si="1520"/>
        <v>444.81502711102593</v>
      </c>
    </row>
    <row r="8138" spans="1:10" ht="12.75" x14ac:dyDescent="0.2">
      <c r="A8138" s="84">
        <v>8126</v>
      </c>
      <c r="B8138" s="90">
        <f t="shared" ca="1" si="1516"/>
        <v>403.26448143573737</v>
      </c>
      <c r="C8138" s="103">
        <f t="shared" ca="1" si="1527"/>
        <v>300.13659366656344</v>
      </c>
      <c r="D8138" s="103">
        <f t="shared" ca="1" si="1527"/>
        <v>337.71608362382113</v>
      </c>
      <c r="E8138" s="90">
        <f t="shared" ca="1" si="1526"/>
        <v>106.4904081195732</v>
      </c>
      <c r="F8138" s="90">
        <f t="shared" ca="1" si="1526"/>
        <v>81.236044103297075</v>
      </c>
      <c r="G8138" s="90">
        <f t="shared" ca="1" si="1526"/>
        <v>97.275604172212681</v>
      </c>
      <c r="H8138" s="90">
        <f t="shared" ca="1" si="1518"/>
        <v>509.75488955531057</v>
      </c>
      <c r="I8138" s="90">
        <f t="shared" ca="1" si="1519"/>
        <v>381.37263776986049</v>
      </c>
      <c r="J8138" s="90">
        <f t="shared" ca="1" si="1520"/>
        <v>434.99168779603383</v>
      </c>
    </row>
    <row r="8139" spans="1:10" ht="12.75" x14ac:dyDescent="0.2">
      <c r="A8139" s="84">
        <v>8127</v>
      </c>
      <c r="B8139" s="90">
        <f t="shared" ca="1" si="1516"/>
        <v>409.59120339502437</v>
      </c>
      <c r="C8139" s="103">
        <f t="shared" ca="1" si="1527"/>
        <v>297.04027664951724</v>
      </c>
      <c r="D8139" s="103">
        <f t="shared" ca="1" si="1527"/>
        <v>342.17826701284463</v>
      </c>
      <c r="E8139" s="90">
        <f t="shared" ca="1" si="1526"/>
        <v>108.99439278625059</v>
      </c>
      <c r="F8139" s="90">
        <f t="shared" ca="1" si="1526"/>
        <v>86.580694690238019</v>
      </c>
      <c r="G8139" s="90">
        <f t="shared" ca="1" si="1526"/>
        <v>79.676070289877956</v>
      </c>
      <c r="H8139" s="90">
        <f t="shared" ca="1" si="1518"/>
        <v>518.58559618127492</v>
      </c>
      <c r="I8139" s="90">
        <f t="shared" ca="1" si="1519"/>
        <v>383.62097133975527</v>
      </c>
      <c r="J8139" s="90">
        <f t="shared" ca="1" si="1520"/>
        <v>421.85433730272257</v>
      </c>
    </row>
    <row r="8140" spans="1:10" ht="12.75" x14ac:dyDescent="0.2">
      <c r="A8140" s="84">
        <v>8128</v>
      </c>
      <c r="B8140" s="90">
        <f t="shared" ca="1" si="1516"/>
        <v>412.01989905788474</v>
      </c>
      <c r="C8140" s="103">
        <f t="shared" ca="1" si="1527"/>
        <v>290.65819011719452</v>
      </c>
      <c r="D8140" s="103">
        <f t="shared" ca="1" si="1527"/>
        <v>342.24368186066363</v>
      </c>
      <c r="E8140" s="90">
        <f t="shared" ca="1" si="1526"/>
        <v>114.28059147716192</v>
      </c>
      <c r="F8140" s="90">
        <f t="shared" ca="1" si="1526"/>
        <v>88.114249300338003</v>
      </c>
      <c r="G8140" s="90">
        <f t="shared" ca="1" si="1526"/>
        <v>101.24628714224963</v>
      </c>
      <c r="H8140" s="90">
        <f t="shared" ca="1" si="1518"/>
        <v>526.30049053504672</v>
      </c>
      <c r="I8140" s="90">
        <f t="shared" ca="1" si="1519"/>
        <v>378.7724394175325</v>
      </c>
      <c r="J8140" s="90">
        <f t="shared" ca="1" si="1520"/>
        <v>443.48996900291326</v>
      </c>
    </row>
    <row r="8141" spans="1:10" ht="12.75" x14ac:dyDescent="0.2">
      <c r="A8141" s="84">
        <v>8129</v>
      </c>
      <c r="B8141" s="90">
        <f t="shared" ca="1" si="1516"/>
        <v>408.83237984224502</v>
      </c>
      <c r="C8141" s="103">
        <f t="shared" ca="1" si="1527"/>
        <v>295.05012340559398</v>
      </c>
      <c r="D8141" s="103">
        <f t="shared" ca="1" si="1527"/>
        <v>322.82879280680589</v>
      </c>
      <c r="E8141" s="90">
        <f t="shared" ca="1" si="1526"/>
        <v>108.1552747925361</v>
      </c>
      <c r="F8141" s="90">
        <f t="shared" ca="1" si="1526"/>
        <v>73.89045437707675</v>
      </c>
      <c r="G8141" s="90">
        <f t="shared" ca="1" si="1526"/>
        <v>91.778975655840483</v>
      </c>
      <c r="H8141" s="90">
        <f t="shared" ca="1" si="1518"/>
        <v>516.98765463478117</v>
      </c>
      <c r="I8141" s="90">
        <f t="shared" ca="1" si="1519"/>
        <v>368.94057778267074</v>
      </c>
      <c r="J8141" s="90">
        <f t="shared" ca="1" si="1520"/>
        <v>414.60776846264639</v>
      </c>
    </row>
    <row r="8142" spans="1:10" ht="12.75" x14ac:dyDescent="0.2">
      <c r="A8142" s="84">
        <v>8130</v>
      </c>
      <c r="B8142" s="90">
        <f t="shared" ref="B8142:B8205" ca="1" si="1528">NORMINV(RAND(),B$5,B$6)</f>
        <v>405.61354202053553</v>
      </c>
      <c r="C8142" s="103">
        <f t="shared" ref="C8142:G8157" ca="1" si="1529">NORMINV(RAND(),C$5,C$6)</f>
        <v>300.48799833468246</v>
      </c>
      <c r="D8142" s="103">
        <f t="shared" ca="1" si="1529"/>
        <v>340.17163420677156</v>
      </c>
      <c r="E8142" s="90">
        <f t="shared" ca="1" si="1529"/>
        <v>112.25486830996122</v>
      </c>
      <c r="F8142" s="90">
        <f t="shared" ca="1" si="1529"/>
        <v>87.452745645034412</v>
      </c>
      <c r="G8142" s="90">
        <f t="shared" ca="1" si="1529"/>
        <v>123.11284383357656</v>
      </c>
      <c r="H8142" s="90">
        <f t="shared" ref="H8142:H8205" ca="1" si="1530">+B8142+E8142</f>
        <v>517.86841033049677</v>
      </c>
      <c r="I8142" s="90">
        <f t="shared" ref="I8142:I8205" ca="1" si="1531">+C8142+F8142</f>
        <v>387.9407439797169</v>
      </c>
      <c r="J8142" s="90">
        <f t="shared" ref="J8142:J8205" ca="1" si="1532">+D8142+G8142</f>
        <v>463.28447804034812</v>
      </c>
    </row>
    <row r="8143" spans="1:10" ht="12.75" x14ac:dyDescent="0.2">
      <c r="A8143" s="84">
        <v>8131</v>
      </c>
      <c r="B8143" s="90">
        <f t="shared" ca="1" si="1528"/>
        <v>417.14827624262949</v>
      </c>
      <c r="C8143" s="103">
        <f t="shared" ref="C8143:D8157" ca="1" si="1533">NORMINV(RAND(),C$5,C$6)</f>
        <v>295.75627682713707</v>
      </c>
      <c r="D8143" s="103">
        <f t="shared" ca="1" si="1533"/>
        <v>352.10265517549703</v>
      </c>
      <c r="E8143" s="90">
        <f t="shared" ca="1" si="1529"/>
        <v>113.02331957761761</v>
      </c>
      <c r="F8143" s="90">
        <f t="shared" ca="1" si="1529"/>
        <v>102.4786462721038</v>
      </c>
      <c r="G8143" s="90">
        <f t="shared" ca="1" si="1529"/>
        <v>82.075291687482391</v>
      </c>
      <c r="H8143" s="90">
        <f t="shared" ca="1" si="1530"/>
        <v>530.17159582024715</v>
      </c>
      <c r="I8143" s="90">
        <f t="shared" ca="1" si="1531"/>
        <v>398.23492309924086</v>
      </c>
      <c r="J8143" s="90">
        <f t="shared" ca="1" si="1532"/>
        <v>434.17794686297941</v>
      </c>
    </row>
    <row r="8144" spans="1:10" ht="12.75" x14ac:dyDescent="0.2">
      <c r="A8144" s="84">
        <v>8132</v>
      </c>
      <c r="B8144" s="90">
        <f t="shared" ca="1" si="1528"/>
        <v>407.6873281538999</v>
      </c>
      <c r="C8144" s="103">
        <f t="shared" ca="1" si="1533"/>
        <v>285.40998022244617</v>
      </c>
      <c r="D8144" s="103">
        <f t="shared" ca="1" si="1533"/>
        <v>327.45602364352067</v>
      </c>
      <c r="E8144" s="90">
        <f t="shared" ca="1" si="1529"/>
        <v>106.52557566435797</v>
      </c>
      <c r="F8144" s="90">
        <f t="shared" ca="1" si="1529"/>
        <v>67.894154803050299</v>
      </c>
      <c r="G8144" s="90">
        <f t="shared" ca="1" si="1529"/>
        <v>99.453188909492908</v>
      </c>
      <c r="H8144" s="90">
        <f t="shared" ca="1" si="1530"/>
        <v>514.21290381825793</v>
      </c>
      <c r="I8144" s="90">
        <f t="shared" ca="1" si="1531"/>
        <v>353.30413502549646</v>
      </c>
      <c r="J8144" s="90">
        <f t="shared" ca="1" si="1532"/>
        <v>426.90921255301356</v>
      </c>
    </row>
    <row r="8145" spans="1:10" ht="12.75" x14ac:dyDescent="0.2">
      <c r="A8145" s="84">
        <v>8133</v>
      </c>
      <c r="B8145" s="90">
        <f t="shared" ca="1" si="1528"/>
        <v>402.0102245790265</v>
      </c>
      <c r="C8145" s="103">
        <f t="shared" ca="1" si="1533"/>
        <v>302.35292102281915</v>
      </c>
      <c r="D8145" s="103">
        <f t="shared" ca="1" si="1533"/>
        <v>336.50085963316081</v>
      </c>
      <c r="E8145" s="90">
        <f t="shared" ca="1" si="1529"/>
        <v>109.84163335490155</v>
      </c>
      <c r="F8145" s="90">
        <f t="shared" ca="1" si="1529"/>
        <v>78.617073862455371</v>
      </c>
      <c r="G8145" s="90">
        <f t="shared" ca="1" si="1529"/>
        <v>125.85422855123485</v>
      </c>
      <c r="H8145" s="90">
        <f t="shared" ca="1" si="1530"/>
        <v>511.85185793392804</v>
      </c>
      <c r="I8145" s="90">
        <f t="shared" ca="1" si="1531"/>
        <v>380.9699948852745</v>
      </c>
      <c r="J8145" s="90">
        <f t="shared" ca="1" si="1532"/>
        <v>462.35508818439564</v>
      </c>
    </row>
    <row r="8146" spans="1:10" ht="12.75" x14ac:dyDescent="0.2">
      <c r="A8146" s="84">
        <v>8134</v>
      </c>
      <c r="B8146" s="90">
        <f t="shared" ca="1" si="1528"/>
        <v>399.54853516156987</v>
      </c>
      <c r="C8146" s="103">
        <f t="shared" ca="1" si="1533"/>
        <v>316.98405414346314</v>
      </c>
      <c r="D8146" s="103">
        <f t="shared" ca="1" si="1533"/>
        <v>334.53204730519406</v>
      </c>
      <c r="E8146" s="90">
        <f t="shared" ca="1" si="1529"/>
        <v>100.6976056438927</v>
      </c>
      <c r="F8146" s="90">
        <f t="shared" ca="1" si="1529"/>
        <v>81.201619923862467</v>
      </c>
      <c r="G8146" s="90">
        <f t="shared" ca="1" si="1529"/>
        <v>102.60808105890861</v>
      </c>
      <c r="H8146" s="90">
        <f t="shared" ca="1" si="1530"/>
        <v>500.24614080546257</v>
      </c>
      <c r="I8146" s="90">
        <f t="shared" ca="1" si="1531"/>
        <v>398.18567406732564</v>
      </c>
      <c r="J8146" s="90">
        <f t="shared" ca="1" si="1532"/>
        <v>437.14012836410268</v>
      </c>
    </row>
    <row r="8147" spans="1:10" ht="12.75" x14ac:dyDescent="0.2">
      <c r="A8147" s="84">
        <v>8135</v>
      </c>
      <c r="B8147" s="90">
        <f t="shared" ca="1" si="1528"/>
        <v>410.31330514439662</v>
      </c>
      <c r="C8147" s="103">
        <f t="shared" ca="1" si="1533"/>
        <v>297.56236442042569</v>
      </c>
      <c r="D8147" s="103">
        <f t="shared" ca="1" si="1533"/>
        <v>345.14902586517411</v>
      </c>
      <c r="E8147" s="90">
        <f t="shared" ca="1" si="1529"/>
        <v>107.32689413346067</v>
      </c>
      <c r="F8147" s="90">
        <f t="shared" ca="1" si="1529"/>
        <v>79.222157869206612</v>
      </c>
      <c r="G8147" s="90">
        <f t="shared" ca="1" si="1529"/>
        <v>91.301069893740419</v>
      </c>
      <c r="H8147" s="90">
        <f t="shared" ca="1" si="1530"/>
        <v>517.64019927785728</v>
      </c>
      <c r="I8147" s="90">
        <f t="shared" ca="1" si="1531"/>
        <v>376.78452228963232</v>
      </c>
      <c r="J8147" s="90">
        <f t="shared" ca="1" si="1532"/>
        <v>436.45009575891453</v>
      </c>
    </row>
    <row r="8148" spans="1:10" ht="12.75" x14ac:dyDescent="0.2">
      <c r="A8148" s="84">
        <v>8136</v>
      </c>
      <c r="B8148" s="90">
        <f t="shared" ca="1" si="1528"/>
        <v>408.85871412488825</v>
      </c>
      <c r="C8148" s="103">
        <f t="shared" ca="1" si="1533"/>
        <v>282.64521784746609</v>
      </c>
      <c r="D8148" s="103">
        <f t="shared" ca="1" si="1533"/>
        <v>364.17161491960917</v>
      </c>
      <c r="E8148" s="90">
        <f t="shared" ca="1" si="1529"/>
        <v>105.50363788879523</v>
      </c>
      <c r="F8148" s="90">
        <f t="shared" ca="1" si="1529"/>
        <v>88.440604046426728</v>
      </c>
      <c r="G8148" s="90">
        <f t="shared" ca="1" si="1529"/>
        <v>113.33379324487012</v>
      </c>
      <c r="H8148" s="90">
        <f t="shared" ca="1" si="1530"/>
        <v>514.36235201368345</v>
      </c>
      <c r="I8148" s="90">
        <f t="shared" ca="1" si="1531"/>
        <v>371.08582189389278</v>
      </c>
      <c r="J8148" s="90">
        <f t="shared" ca="1" si="1532"/>
        <v>477.50540816447926</v>
      </c>
    </row>
    <row r="8149" spans="1:10" ht="12.75" x14ac:dyDescent="0.2">
      <c r="A8149" s="84">
        <v>8137</v>
      </c>
      <c r="B8149" s="90">
        <f t="shared" ca="1" si="1528"/>
        <v>402.55781400265602</v>
      </c>
      <c r="C8149" s="103">
        <f t="shared" ca="1" si="1533"/>
        <v>275.32732664874345</v>
      </c>
      <c r="D8149" s="103">
        <f t="shared" ca="1" si="1533"/>
        <v>350.24432543300213</v>
      </c>
      <c r="E8149" s="90">
        <f t="shared" ca="1" si="1529"/>
        <v>115.32914434400169</v>
      </c>
      <c r="F8149" s="90">
        <f t="shared" ca="1" si="1529"/>
        <v>87.760542812047575</v>
      </c>
      <c r="G8149" s="90">
        <f t="shared" ca="1" si="1529"/>
        <v>96.222929580066548</v>
      </c>
      <c r="H8149" s="90">
        <f t="shared" ca="1" si="1530"/>
        <v>517.88695834665771</v>
      </c>
      <c r="I8149" s="90">
        <f t="shared" ca="1" si="1531"/>
        <v>363.08786946079101</v>
      </c>
      <c r="J8149" s="90">
        <f t="shared" ca="1" si="1532"/>
        <v>446.46725501306867</v>
      </c>
    </row>
    <row r="8150" spans="1:10" ht="12.75" x14ac:dyDescent="0.2">
      <c r="A8150" s="84">
        <v>8138</v>
      </c>
      <c r="B8150" s="90">
        <f t="shared" ca="1" si="1528"/>
        <v>402.75532485930847</v>
      </c>
      <c r="C8150" s="103">
        <f t="shared" ca="1" si="1533"/>
        <v>295.52242257557475</v>
      </c>
      <c r="D8150" s="103">
        <f t="shared" ca="1" si="1533"/>
        <v>351.01652170207444</v>
      </c>
      <c r="E8150" s="90">
        <f t="shared" ca="1" si="1529"/>
        <v>110.63961645531261</v>
      </c>
      <c r="F8150" s="90">
        <f t="shared" ca="1" si="1529"/>
        <v>68.508239636936821</v>
      </c>
      <c r="G8150" s="90">
        <f t="shared" ca="1" si="1529"/>
        <v>103.49612173679935</v>
      </c>
      <c r="H8150" s="90">
        <f t="shared" ca="1" si="1530"/>
        <v>513.39494131462106</v>
      </c>
      <c r="I8150" s="90">
        <f t="shared" ca="1" si="1531"/>
        <v>364.03066221251157</v>
      </c>
      <c r="J8150" s="90">
        <f t="shared" ca="1" si="1532"/>
        <v>454.51264343887379</v>
      </c>
    </row>
    <row r="8151" spans="1:10" ht="12.75" x14ac:dyDescent="0.2">
      <c r="A8151" s="84">
        <v>8139</v>
      </c>
      <c r="B8151" s="90">
        <f t="shared" ca="1" si="1528"/>
        <v>412.35026083697517</v>
      </c>
      <c r="C8151" s="103">
        <f t="shared" ca="1" si="1533"/>
        <v>305.35461276229819</v>
      </c>
      <c r="D8151" s="103">
        <f t="shared" ca="1" si="1533"/>
        <v>351.11303969756375</v>
      </c>
      <c r="E8151" s="90">
        <f t="shared" ca="1" si="1529"/>
        <v>101.90978051199863</v>
      </c>
      <c r="F8151" s="90">
        <f t="shared" ca="1" si="1529"/>
        <v>85.435716989748315</v>
      </c>
      <c r="G8151" s="90">
        <f t="shared" ca="1" si="1529"/>
        <v>83.566115416524468</v>
      </c>
      <c r="H8151" s="90">
        <f t="shared" ca="1" si="1530"/>
        <v>514.2600413489738</v>
      </c>
      <c r="I8151" s="90">
        <f t="shared" ca="1" si="1531"/>
        <v>390.79032975204649</v>
      </c>
      <c r="J8151" s="90">
        <f t="shared" ca="1" si="1532"/>
        <v>434.67915511408819</v>
      </c>
    </row>
    <row r="8152" spans="1:10" ht="12.75" x14ac:dyDescent="0.2">
      <c r="A8152" s="84">
        <v>8140</v>
      </c>
      <c r="B8152" s="90">
        <f t="shared" ca="1" si="1528"/>
        <v>410.46908325049907</v>
      </c>
      <c r="C8152" s="103">
        <f t="shared" ca="1" si="1533"/>
        <v>295.873589407878</v>
      </c>
      <c r="D8152" s="103">
        <f t="shared" ca="1" si="1533"/>
        <v>337.31271798107838</v>
      </c>
      <c r="E8152" s="90">
        <f t="shared" ca="1" si="1529"/>
        <v>108.30110056227186</v>
      </c>
      <c r="F8152" s="90">
        <f t="shared" ca="1" si="1529"/>
        <v>75.260168711073021</v>
      </c>
      <c r="G8152" s="90">
        <f t="shared" ca="1" si="1529"/>
        <v>116.16127222658442</v>
      </c>
      <c r="H8152" s="90">
        <f t="shared" ca="1" si="1530"/>
        <v>518.77018381277094</v>
      </c>
      <c r="I8152" s="90">
        <f t="shared" ca="1" si="1531"/>
        <v>371.13375811895105</v>
      </c>
      <c r="J8152" s="90">
        <f t="shared" ca="1" si="1532"/>
        <v>453.47399020766278</v>
      </c>
    </row>
    <row r="8153" spans="1:10" ht="12.75" x14ac:dyDescent="0.2">
      <c r="A8153" s="84">
        <v>8141</v>
      </c>
      <c r="B8153" s="90">
        <f t="shared" ca="1" si="1528"/>
        <v>418.91629004106017</v>
      </c>
      <c r="C8153" s="103">
        <f t="shared" ca="1" si="1533"/>
        <v>284.42699324637124</v>
      </c>
      <c r="D8153" s="103">
        <f t="shared" ca="1" si="1533"/>
        <v>334.11130038545105</v>
      </c>
      <c r="E8153" s="90">
        <f t="shared" ca="1" si="1529"/>
        <v>110.64011889334728</v>
      </c>
      <c r="F8153" s="90">
        <f t="shared" ca="1" si="1529"/>
        <v>82.211308637862913</v>
      </c>
      <c r="G8153" s="90">
        <f t="shared" ca="1" si="1529"/>
        <v>87.229270847456263</v>
      </c>
      <c r="H8153" s="90">
        <f t="shared" ca="1" si="1530"/>
        <v>529.5564089344075</v>
      </c>
      <c r="I8153" s="90">
        <f t="shared" ca="1" si="1531"/>
        <v>366.63830188423412</v>
      </c>
      <c r="J8153" s="90">
        <f t="shared" ca="1" si="1532"/>
        <v>421.34057123290734</v>
      </c>
    </row>
    <row r="8154" spans="1:10" ht="12.75" x14ac:dyDescent="0.2">
      <c r="A8154" s="84">
        <v>8142</v>
      </c>
      <c r="B8154" s="90">
        <f t="shared" ca="1" si="1528"/>
        <v>410.01735170251021</v>
      </c>
      <c r="C8154" s="103">
        <f t="shared" ca="1" si="1533"/>
        <v>289.21524229372244</v>
      </c>
      <c r="D8154" s="103">
        <f t="shared" ca="1" si="1533"/>
        <v>343.4405306640399</v>
      </c>
      <c r="E8154" s="90">
        <f t="shared" ca="1" si="1529"/>
        <v>104.40213036123087</v>
      </c>
      <c r="F8154" s="90">
        <f t="shared" ca="1" si="1529"/>
        <v>80.219265714412913</v>
      </c>
      <c r="G8154" s="90">
        <f t="shared" ca="1" si="1529"/>
        <v>80.34431422986043</v>
      </c>
      <c r="H8154" s="90">
        <f t="shared" ca="1" si="1530"/>
        <v>514.41948206374104</v>
      </c>
      <c r="I8154" s="90">
        <f t="shared" ca="1" si="1531"/>
        <v>369.43450800813537</v>
      </c>
      <c r="J8154" s="90">
        <f t="shared" ca="1" si="1532"/>
        <v>423.7848448939003</v>
      </c>
    </row>
    <row r="8155" spans="1:10" ht="12.75" x14ac:dyDescent="0.2">
      <c r="A8155" s="84">
        <v>8143</v>
      </c>
      <c r="B8155" s="90">
        <f t="shared" ca="1" si="1528"/>
        <v>422.71918041881838</v>
      </c>
      <c r="C8155" s="103">
        <f t="shared" ca="1" si="1533"/>
        <v>278.49949450377812</v>
      </c>
      <c r="D8155" s="103">
        <f t="shared" ca="1" si="1533"/>
        <v>356.72599994269535</v>
      </c>
      <c r="E8155" s="90">
        <f t="shared" ca="1" si="1529"/>
        <v>109.50258400235985</v>
      </c>
      <c r="F8155" s="90">
        <f t="shared" ca="1" si="1529"/>
        <v>72.818314339841322</v>
      </c>
      <c r="G8155" s="90">
        <f t="shared" ca="1" si="1529"/>
        <v>95.629887667526518</v>
      </c>
      <c r="H8155" s="90">
        <f t="shared" ca="1" si="1530"/>
        <v>532.22176442117825</v>
      </c>
      <c r="I8155" s="90">
        <f t="shared" ca="1" si="1531"/>
        <v>351.31780884361945</v>
      </c>
      <c r="J8155" s="90">
        <f t="shared" ca="1" si="1532"/>
        <v>452.35588761022188</v>
      </c>
    </row>
    <row r="8156" spans="1:10" ht="12.75" x14ac:dyDescent="0.2">
      <c r="A8156" s="84">
        <v>8144</v>
      </c>
      <c r="B8156" s="90">
        <f t="shared" ca="1" si="1528"/>
        <v>415.31525152563012</v>
      </c>
      <c r="C8156" s="103">
        <f t="shared" ca="1" si="1533"/>
        <v>294.10221506255635</v>
      </c>
      <c r="D8156" s="103">
        <f t="shared" ca="1" si="1533"/>
        <v>353.06443512522924</v>
      </c>
      <c r="E8156" s="90">
        <f t="shared" ca="1" si="1529"/>
        <v>100.19330604161439</v>
      </c>
      <c r="F8156" s="90">
        <f t="shared" ca="1" si="1529"/>
        <v>76.870780030529502</v>
      </c>
      <c r="G8156" s="90">
        <f t="shared" ca="1" si="1529"/>
        <v>89.740862424889968</v>
      </c>
      <c r="H8156" s="90">
        <f t="shared" ca="1" si="1530"/>
        <v>515.50855756724445</v>
      </c>
      <c r="I8156" s="90">
        <f t="shared" ca="1" si="1531"/>
        <v>370.97299509308584</v>
      </c>
      <c r="J8156" s="90">
        <f t="shared" ca="1" si="1532"/>
        <v>442.80529755011923</v>
      </c>
    </row>
    <row r="8157" spans="1:10" ht="12.75" x14ac:dyDescent="0.2">
      <c r="A8157" s="84">
        <v>8145</v>
      </c>
      <c r="B8157" s="90">
        <f t="shared" ca="1" si="1528"/>
        <v>402.33954874958255</v>
      </c>
      <c r="C8157" s="103">
        <f t="shared" ca="1" si="1533"/>
        <v>312.75667883630604</v>
      </c>
      <c r="D8157" s="103">
        <f t="shared" ca="1" si="1533"/>
        <v>340.66866767776895</v>
      </c>
      <c r="E8157" s="90">
        <f t="shared" ca="1" si="1529"/>
        <v>103.284912620507</v>
      </c>
      <c r="F8157" s="90">
        <f t="shared" ca="1" si="1529"/>
        <v>71.417910390800586</v>
      </c>
      <c r="G8157" s="90">
        <f t="shared" ca="1" si="1529"/>
        <v>86.239524019995727</v>
      </c>
      <c r="H8157" s="90">
        <f t="shared" ca="1" si="1530"/>
        <v>505.62446137008953</v>
      </c>
      <c r="I8157" s="90">
        <f t="shared" ca="1" si="1531"/>
        <v>384.17458922710659</v>
      </c>
      <c r="J8157" s="90">
        <f t="shared" ca="1" si="1532"/>
        <v>426.90819169776466</v>
      </c>
    </row>
    <row r="8158" spans="1:10" ht="12.75" x14ac:dyDescent="0.2">
      <c r="A8158" s="84">
        <v>8146</v>
      </c>
      <c r="B8158" s="90">
        <f t="shared" ca="1" si="1528"/>
        <v>404.75451682796904</v>
      </c>
      <c r="C8158" s="103">
        <f t="shared" ref="C8158:G8173" ca="1" si="1534">NORMINV(RAND(),C$5,C$6)</f>
        <v>308.8684432997768</v>
      </c>
      <c r="D8158" s="103">
        <f t="shared" ca="1" si="1534"/>
        <v>333.25956107663001</v>
      </c>
      <c r="E8158" s="90">
        <f t="shared" ca="1" si="1534"/>
        <v>112.01300750459785</v>
      </c>
      <c r="F8158" s="90">
        <f t="shared" ca="1" si="1534"/>
        <v>74.932242783525268</v>
      </c>
      <c r="G8158" s="90">
        <f t="shared" ca="1" si="1534"/>
        <v>97.133157610348803</v>
      </c>
      <c r="H8158" s="90">
        <f t="shared" ca="1" si="1530"/>
        <v>516.76752433256684</v>
      </c>
      <c r="I8158" s="90">
        <f t="shared" ca="1" si="1531"/>
        <v>383.80068608330208</v>
      </c>
      <c r="J8158" s="90">
        <f t="shared" ca="1" si="1532"/>
        <v>430.39271868697881</v>
      </c>
    </row>
    <row r="8159" spans="1:10" ht="12.75" x14ac:dyDescent="0.2">
      <c r="A8159" s="84">
        <v>8147</v>
      </c>
      <c r="B8159" s="90">
        <f t="shared" ca="1" si="1528"/>
        <v>409.22508737245903</v>
      </c>
      <c r="C8159" s="103">
        <f t="shared" ref="C8159:D8173" ca="1" si="1535">NORMINV(RAND(),C$5,C$6)</f>
        <v>281.32526046622576</v>
      </c>
      <c r="D8159" s="103">
        <f t="shared" ca="1" si="1535"/>
        <v>312.30938508730185</v>
      </c>
      <c r="E8159" s="90">
        <f t="shared" ca="1" si="1534"/>
        <v>115.40184236283676</v>
      </c>
      <c r="F8159" s="90">
        <f t="shared" ca="1" si="1534"/>
        <v>89.106638218111655</v>
      </c>
      <c r="G8159" s="90">
        <f t="shared" ca="1" si="1534"/>
        <v>75.311436433202701</v>
      </c>
      <c r="H8159" s="90">
        <f t="shared" ca="1" si="1530"/>
        <v>524.62692973529579</v>
      </c>
      <c r="I8159" s="90">
        <f t="shared" ca="1" si="1531"/>
        <v>370.4318986843374</v>
      </c>
      <c r="J8159" s="90">
        <f t="shared" ca="1" si="1532"/>
        <v>387.62082152050453</v>
      </c>
    </row>
    <row r="8160" spans="1:10" ht="12.75" x14ac:dyDescent="0.2">
      <c r="A8160" s="84">
        <v>8148</v>
      </c>
      <c r="B8160" s="90">
        <f t="shared" ca="1" si="1528"/>
        <v>408.79891508446616</v>
      </c>
      <c r="C8160" s="103">
        <f t="shared" ca="1" si="1535"/>
        <v>300.11354185665272</v>
      </c>
      <c r="D8160" s="103">
        <f t="shared" ca="1" si="1535"/>
        <v>343.80103745019505</v>
      </c>
      <c r="E8160" s="90">
        <f t="shared" ca="1" si="1534"/>
        <v>98.347688406880749</v>
      </c>
      <c r="F8160" s="90">
        <f t="shared" ca="1" si="1534"/>
        <v>76.640250701572967</v>
      </c>
      <c r="G8160" s="90">
        <f t="shared" ca="1" si="1534"/>
        <v>86.518511504188069</v>
      </c>
      <c r="H8160" s="90">
        <f t="shared" ca="1" si="1530"/>
        <v>507.14660349134692</v>
      </c>
      <c r="I8160" s="90">
        <f t="shared" ca="1" si="1531"/>
        <v>376.75379255822565</v>
      </c>
      <c r="J8160" s="90">
        <f t="shared" ca="1" si="1532"/>
        <v>430.31954895438309</v>
      </c>
    </row>
    <row r="8161" spans="1:10" ht="12.75" x14ac:dyDescent="0.2">
      <c r="A8161" s="84">
        <v>8149</v>
      </c>
      <c r="B8161" s="90">
        <f t="shared" ca="1" si="1528"/>
        <v>416.57745559700726</v>
      </c>
      <c r="C8161" s="103">
        <f t="shared" ca="1" si="1535"/>
        <v>307.09651707581986</v>
      </c>
      <c r="D8161" s="103">
        <f t="shared" ca="1" si="1535"/>
        <v>319.86554654603174</v>
      </c>
      <c r="E8161" s="90">
        <f t="shared" ca="1" si="1534"/>
        <v>108.16681903021015</v>
      </c>
      <c r="F8161" s="90">
        <f t="shared" ca="1" si="1534"/>
        <v>80.752064317730515</v>
      </c>
      <c r="G8161" s="90">
        <f t="shared" ca="1" si="1534"/>
        <v>75.021791066926511</v>
      </c>
      <c r="H8161" s="90">
        <f t="shared" ca="1" si="1530"/>
        <v>524.74427462721746</v>
      </c>
      <c r="I8161" s="90">
        <f t="shared" ca="1" si="1531"/>
        <v>387.84858139355038</v>
      </c>
      <c r="J8161" s="90">
        <f t="shared" ca="1" si="1532"/>
        <v>394.88733761295828</v>
      </c>
    </row>
    <row r="8162" spans="1:10" ht="12.75" x14ac:dyDescent="0.2">
      <c r="A8162" s="84">
        <v>8150</v>
      </c>
      <c r="B8162" s="90">
        <f t="shared" ca="1" si="1528"/>
        <v>409.96038125677859</v>
      </c>
      <c r="C8162" s="103">
        <f t="shared" ca="1" si="1535"/>
        <v>306.15563342915476</v>
      </c>
      <c r="D8162" s="103">
        <f t="shared" ca="1" si="1535"/>
        <v>345.30638739620707</v>
      </c>
      <c r="E8162" s="90">
        <f t="shared" ca="1" si="1534"/>
        <v>111.36530447585476</v>
      </c>
      <c r="F8162" s="90">
        <f t="shared" ca="1" si="1534"/>
        <v>70.317551718137125</v>
      </c>
      <c r="G8162" s="90">
        <f t="shared" ca="1" si="1534"/>
        <v>113.01009774105606</v>
      </c>
      <c r="H8162" s="90">
        <f t="shared" ca="1" si="1530"/>
        <v>521.32568573263336</v>
      </c>
      <c r="I8162" s="90">
        <f t="shared" ca="1" si="1531"/>
        <v>376.47318514729187</v>
      </c>
      <c r="J8162" s="90">
        <f t="shared" ca="1" si="1532"/>
        <v>458.31648513726316</v>
      </c>
    </row>
    <row r="8163" spans="1:10" ht="12.75" x14ac:dyDescent="0.2">
      <c r="A8163" s="84">
        <v>8151</v>
      </c>
      <c r="B8163" s="90">
        <f t="shared" ca="1" si="1528"/>
        <v>404.79243777499278</v>
      </c>
      <c r="C8163" s="103">
        <f t="shared" ca="1" si="1535"/>
        <v>287.95105096754565</v>
      </c>
      <c r="D8163" s="103">
        <f t="shared" ca="1" si="1535"/>
        <v>325.78754348951304</v>
      </c>
      <c r="E8163" s="90">
        <f t="shared" ca="1" si="1534"/>
        <v>112.83864243186052</v>
      </c>
      <c r="F8163" s="90">
        <f t="shared" ca="1" si="1534"/>
        <v>92.153644274447501</v>
      </c>
      <c r="G8163" s="90">
        <f t="shared" ca="1" si="1534"/>
        <v>109.89582575609246</v>
      </c>
      <c r="H8163" s="90">
        <f t="shared" ca="1" si="1530"/>
        <v>517.63108020685331</v>
      </c>
      <c r="I8163" s="90">
        <f t="shared" ca="1" si="1531"/>
        <v>380.10469524199317</v>
      </c>
      <c r="J8163" s="90">
        <f t="shared" ca="1" si="1532"/>
        <v>435.68336924560549</v>
      </c>
    </row>
    <row r="8164" spans="1:10" ht="12.75" x14ac:dyDescent="0.2">
      <c r="A8164" s="84">
        <v>8152</v>
      </c>
      <c r="B8164" s="90">
        <f t="shared" ca="1" si="1528"/>
        <v>403.94139538137364</v>
      </c>
      <c r="C8164" s="103">
        <f t="shared" ca="1" si="1535"/>
        <v>289.11730656805167</v>
      </c>
      <c r="D8164" s="103">
        <f t="shared" ca="1" si="1535"/>
        <v>351.7642213746492</v>
      </c>
      <c r="E8164" s="90">
        <f t="shared" ca="1" si="1534"/>
        <v>108.89662317081321</v>
      </c>
      <c r="F8164" s="90">
        <f t="shared" ca="1" si="1534"/>
        <v>85.502727800681129</v>
      </c>
      <c r="G8164" s="90">
        <f t="shared" ca="1" si="1534"/>
        <v>99.800593276053363</v>
      </c>
      <c r="H8164" s="90">
        <f t="shared" ca="1" si="1530"/>
        <v>512.8380185521869</v>
      </c>
      <c r="I8164" s="90">
        <f t="shared" ca="1" si="1531"/>
        <v>374.62003436873283</v>
      </c>
      <c r="J8164" s="90">
        <f t="shared" ca="1" si="1532"/>
        <v>451.56481465070254</v>
      </c>
    </row>
    <row r="8165" spans="1:10" ht="12.75" x14ac:dyDescent="0.2">
      <c r="A8165" s="84">
        <v>8153</v>
      </c>
      <c r="B8165" s="90">
        <f t="shared" ca="1" si="1528"/>
        <v>415.69689658802309</v>
      </c>
      <c r="C8165" s="103">
        <f t="shared" ca="1" si="1535"/>
        <v>296.41123552133485</v>
      </c>
      <c r="D8165" s="103">
        <f t="shared" ca="1" si="1535"/>
        <v>345.65809719231146</v>
      </c>
      <c r="E8165" s="90">
        <f t="shared" ca="1" si="1534"/>
        <v>113.3106353531952</v>
      </c>
      <c r="F8165" s="90">
        <f t="shared" ca="1" si="1534"/>
        <v>73.961538940889824</v>
      </c>
      <c r="G8165" s="90">
        <f t="shared" ca="1" si="1534"/>
        <v>94.033418989766048</v>
      </c>
      <c r="H8165" s="90">
        <f t="shared" ca="1" si="1530"/>
        <v>529.0075319412183</v>
      </c>
      <c r="I8165" s="90">
        <f t="shared" ca="1" si="1531"/>
        <v>370.3727744622247</v>
      </c>
      <c r="J8165" s="90">
        <f t="shared" ca="1" si="1532"/>
        <v>439.69151618207752</v>
      </c>
    </row>
    <row r="8166" spans="1:10" ht="12.75" x14ac:dyDescent="0.2">
      <c r="A8166" s="84">
        <v>8154</v>
      </c>
      <c r="B8166" s="90">
        <f t="shared" ca="1" si="1528"/>
        <v>420.75054089440357</v>
      </c>
      <c r="C8166" s="103">
        <f t="shared" ca="1" si="1535"/>
        <v>299.75797467095146</v>
      </c>
      <c r="D8166" s="103">
        <f t="shared" ca="1" si="1535"/>
        <v>360.5524382737126</v>
      </c>
      <c r="E8166" s="90">
        <f t="shared" ca="1" si="1534"/>
        <v>105.88150609396402</v>
      </c>
      <c r="F8166" s="90">
        <f t="shared" ca="1" si="1534"/>
        <v>81.715428611775295</v>
      </c>
      <c r="G8166" s="90">
        <f t="shared" ca="1" si="1534"/>
        <v>65.702116667378107</v>
      </c>
      <c r="H8166" s="90">
        <f t="shared" ca="1" si="1530"/>
        <v>526.63204698836762</v>
      </c>
      <c r="I8166" s="90">
        <f t="shared" ca="1" si="1531"/>
        <v>381.47340328272674</v>
      </c>
      <c r="J8166" s="90">
        <f t="shared" ca="1" si="1532"/>
        <v>426.2545549410907</v>
      </c>
    </row>
    <row r="8167" spans="1:10" ht="12.75" x14ac:dyDescent="0.2">
      <c r="A8167" s="84">
        <v>8155</v>
      </c>
      <c r="B8167" s="90">
        <f t="shared" ca="1" si="1528"/>
        <v>398.63155534585974</v>
      </c>
      <c r="C8167" s="103">
        <f t="shared" ca="1" si="1535"/>
        <v>311.91105953452205</v>
      </c>
      <c r="D8167" s="103">
        <f t="shared" ca="1" si="1535"/>
        <v>344.5140913374492</v>
      </c>
      <c r="E8167" s="90">
        <f t="shared" ca="1" si="1534"/>
        <v>116.22624334859303</v>
      </c>
      <c r="F8167" s="90">
        <f t="shared" ca="1" si="1534"/>
        <v>102.56437255679201</v>
      </c>
      <c r="G8167" s="90">
        <f t="shared" ca="1" si="1534"/>
        <v>111.03382606002963</v>
      </c>
      <c r="H8167" s="90">
        <f t="shared" ca="1" si="1530"/>
        <v>514.85779869445275</v>
      </c>
      <c r="I8167" s="90">
        <f t="shared" ca="1" si="1531"/>
        <v>414.47543209131408</v>
      </c>
      <c r="J8167" s="90">
        <f t="shared" ca="1" si="1532"/>
        <v>455.54791739747884</v>
      </c>
    </row>
    <row r="8168" spans="1:10" ht="12.75" x14ac:dyDescent="0.2">
      <c r="A8168" s="84">
        <v>8156</v>
      </c>
      <c r="B8168" s="90">
        <f t="shared" ca="1" si="1528"/>
        <v>416.65179878576782</v>
      </c>
      <c r="C8168" s="103">
        <f t="shared" ca="1" si="1535"/>
        <v>301.27861316109255</v>
      </c>
      <c r="D8168" s="103">
        <f t="shared" ca="1" si="1535"/>
        <v>346.1485831712223</v>
      </c>
      <c r="E8168" s="90">
        <f t="shared" ca="1" si="1534"/>
        <v>118.76051354247113</v>
      </c>
      <c r="F8168" s="90">
        <f t="shared" ca="1" si="1534"/>
        <v>85.900070972315305</v>
      </c>
      <c r="G8168" s="90">
        <f t="shared" ca="1" si="1534"/>
        <v>87.004823196287177</v>
      </c>
      <c r="H8168" s="90">
        <f t="shared" ca="1" si="1530"/>
        <v>535.41231232823895</v>
      </c>
      <c r="I8168" s="90">
        <f t="shared" ca="1" si="1531"/>
        <v>387.17868413340784</v>
      </c>
      <c r="J8168" s="90">
        <f t="shared" ca="1" si="1532"/>
        <v>433.15340636750949</v>
      </c>
    </row>
    <row r="8169" spans="1:10" ht="12.75" x14ac:dyDescent="0.2">
      <c r="A8169" s="84">
        <v>8157</v>
      </c>
      <c r="B8169" s="90">
        <f t="shared" ca="1" si="1528"/>
        <v>416.58450169949066</v>
      </c>
      <c r="C8169" s="103">
        <f t="shared" ca="1" si="1535"/>
        <v>281.29765209745784</v>
      </c>
      <c r="D8169" s="103">
        <f t="shared" ca="1" si="1535"/>
        <v>358.71909069555636</v>
      </c>
      <c r="E8169" s="90">
        <f t="shared" ca="1" si="1534"/>
        <v>109.07054087581893</v>
      </c>
      <c r="F8169" s="90">
        <f t="shared" ca="1" si="1534"/>
        <v>84.696872413782472</v>
      </c>
      <c r="G8169" s="90">
        <f t="shared" ca="1" si="1534"/>
        <v>107.27289530515465</v>
      </c>
      <c r="H8169" s="90">
        <f t="shared" ca="1" si="1530"/>
        <v>525.65504257530961</v>
      </c>
      <c r="I8169" s="90">
        <f t="shared" ca="1" si="1531"/>
        <v>365.99452451124034</v>
      </c>
      <c r="J8169" s="90">
        <f t="shared" ca="1" si="1532"/>
        <v>465.99198600071099</v>
      </c>
    </row>
    <row r="8170" spans="1:10" ht="12.75" x14ac:dyDescent="0.2">
      <c r="A8170" s="84">
        <v>8158</v>
      </c>
      <c r="B8170" s="90">
        <f t="shared" ca="1" si="1528"/>
        <v>411.59431504469052</v>
      </c>
      <c r="C8170" s="103">
        <f t="shared" ca="1" si="1535"/>
        <v>286.56021360471186</v>
      </c>
      <c r="D8170" s="103">
        <f t="shared" ca="1" si="1535"/>
        <v>336.46529396721604</v>
      </c>
      <c r="E8170" s="90">
        <f t="shared" ca="1" si="1534"/>
        <v>111.22420027951037</v>
      </c>
      <c r="F8170" s="90">
        <f t="shared" ca="1" si="1534"/>
        <v>48.757658141832877</v>
      </c>
      <c r="G8170" s="90">
        <f t="shared" ca="1" si="1534"/>
        <v>76.626281150514757</v>
      </c>
      <c r="H8170" s="90">
        <f t="shared" ca="1" si="1530"/>
        <v>522.81851532420092</v>
      </c>
      <c r="I8170" s="90">
        <f t="shared" ca="1" si="1531"/>
        <v>335.31787174654471</v>
      </c>
      <c r="J8170" s="90">
        <f t="shared" ca="1" si="1532"/>
        <v>413.09157511773083</v>
      </c>
    </row>
    <row r="8171" spans="1:10" ht="12.75" x14ac:dyDescent="0.2">
      <c r="A8171" s="84">
        <v>8159</v>
      </c>
      <c r="B8171" s="90">
        <f t="shared" ca="1" si="1528"/>
        <v>414.31114639134989</v>
      </c>
      <c r="C8171" s="103">
        <f t="shared" ca="1" si="1535"/>
        <v>293.70698219700404</v>
      </c>
      <c r="D8171" s="103">
        <f t="shared" ca="1" si="1535"/>
        <v>347.09217163668711</v>
      </c>
      <c r="E8171" s="90">
        <f t="shared" ca="1" si="1534"/>
        <v>110.81959185494509</v>
      </c>
      <c r="F8171" s="90">
        <f t="shared" ca="1" si="1534"/>
        <v>79.062629272779247</v>
      </c>
      <c r="G8171" s="90">
        <f t="shared" ca="1" si="1534"/>
        <v>102.00351478930762</v>
      </c>
      <c r="H8171" s="90">
        <f t="shared" ca="1" si="1530"/>
        <v>525.13073824629498</v>
      </c>
      <c r="I8171" s="90">
        <f t="shared" ca="1" si="1531"/>
        <v>372.76961146978329</v>
      </c>
      <c r="J8171" s="90">
        <f t="shared" ca="1" si="1532"/>
        <v>449.0956864259947</v>
      </c>
    </row>
    <row r="8172" spans="1:10" ht="12.75" x14ac:dyDescent="0.2">
      <c r="A8172" s="84">
        <v>8160</v>
      </c>
      <c r="B8172" s="90">
        <f t="shared" ca="1" si="1528"/>
        <v>419.32148328528234</v>
      </c>
      <c r="C8172" s="103">
        <f t="shared" ca="1" si="1535"/>
        <v>297.54115495783424</v>
      </c>
      <c r="D8172" s="103">
        <f t="shared" ca="1" si="1535"/>
        <v>322.48011969428717</v>
      </c>
      <c r="E8172" s="90">
        <f t="shared" ca="1" si="1534"/>
        <v>109.33066203191028</v>
      </c>
      <c r="F8172" s="90">
        <f t="shared" ca="1" si="1534"/>
        <v>85.969715485143027</v>
      </c>
      <c r="G8172" s="90">
        <f t="shared" ca="1" si="1534"/>
        <v>86.500491707283217</v>
      </c>
      <c r="H8172" s="90">
        <f t="shared" ca="1" si="1530"/>
        <v>528.65214531719266</v>
      </c>
      <c r="I8172" s="90">
        <f t="shared" ca="1" si="1531"/>
        <v>383.51087044297725</v>
      </c>
      <c r="J8172" s="90">
        <f t="shared" ca="1" si="1532"/>
        <v>408.9806114015704</v>
      </c>
    </row>
    <row r="8173" spans="1:10" ht="12.75" x14ac:dyDescent="0.2">
      <c r="A8173" s="84">
        <v>8161</v>
      </c>
      <c r="B8173" s="90">
        <f t="shared" ca="1" si="1528"/>
        <v>416.58186318363522</v>
      </c>
      <c r="C8173" s="103">
        <f t="shared" ca="1" si="1535"/>
        <v>288.00835044475912</v>
      </c>
      <c r="D8173" s="103">
        <f t="shared" ca="1" si="1535"/>
        <v>337.79293753124557</v>
      </c>
      <c r="E8173" s="90">
        <f t="shared" ca="1" si="1534"/>
        <v>107.27562038912519</v>
      </c>
      <c r="F8173" s="90">
        <f t="shared" ca="1" si="1534"/>
        <v>61.52230604664129</v>
      </c>
      <c r="G8173" s="90">
        <f t="shared" ca="1" si="1534"/>
        <v>100.512975031542</v>
      </c>
      <c r="H8173" s="90">
        <f t="shared" ca="1" si="1530"/>
        <v>523.85748357276043</v>
      </c>
      <c r="I8173" s="90">
        <f t="shared" ca="1" si="1531"/>
        <v>349.53065649140041</v>
      </c>
      <c r="J8173" s="90">
        <f t="shared" ca="1" si="1532"/>
        <v>438.30591256278757</v>
      </c>
    </row>
    <row r="8174" spans="1:10" ht="12.75" x14ac:dyDescent="0.2">
      <c r="A8174" s="84">
        <v>8162</v>
      </c>
      <c r="B8174" s="90">
        <f t="shared" ca="1" si="1528"/>
        <v>417.54243876475266</v>
      </c>
      <c r="C8174" s="103">
        <f t="shared" ref="C8174:G8189" ca="1" si="1536">NORMINV(RAND(),C$5,C$6)</f>
        <v>281.50353309156969</v>
      </c>
      <c r="D8174" s="103">
        <f t="shared" ca="1" si="1536"/>
        <v>355.941739248445</v>
      </c>
      <c r="E8174" s="90">
        <f t="shared" ca="1" si="1536"/>
        <v>104.93383468198803</v>
      </c>
      <c r="F8174" s="90">
        <f t="shared" ca="1" si="1536"/>
        <v>100.69474394272304</v>
      </c>
      <c r="G8174" s="90">
        <f t="shared" ca="1" si="1536"/>
        <v>95.94650854270995</v>
      </c>
      <c r="H8174" s="90">
        <f t="shared" ca="1" si="1530"/>
        <v>522.47627344674072</v>
      </c>
      <c r="I8174" s="90">
        <f t="shared" ca="1" si="1531"/>
        <v>382.19827703429274</v>
      </c>
      <c r="J8174" s="90">
        <f t="shared" ca="1" si="1532"/>
        <v>451.88824779115498</v>
      </c>
    </row>
    <row r="8175" spans="1:10" ht="12.75" x14ac:dyDescent="0.2">
      <c r="A8175" s="84">
        <v>8163</v>
      </c>
      <c r="B8175" s="90">
        <f t="shared" ca="1" si="1528"/>
        <v>414.56817257590689</v>
      </c>
      <c r="C8175" s="103">
        <f t="shared" ref="C8175:D8189" ca="1" si="1537">NORMINV(RAND(),C$5,C$6)</f>
        <v>301.6861591638127</v>
      </c>
      <c r="D8175" s="103">
        <f t="shared" ca="1" si="1537"/>
        <v>326.54575125610438</v>
      </c>
      <c r="E8175" s="90">
        <f t="shared" ca="1" si="1536"/>
        <v>95.113854345106091</v>
      </c>
      <c r="F8175" s="90">
        <f t="shared" ca="1" si="1536"/>
        <v>82.411312860479924</v>
      </c>
      <c r="G8175" s="90">
        <f t="shared" ca="1" si="1536"/>
        <v>84.944683828447012</v>
      </c>
      <c r="H8175" s="90">
        <f t="shared" ca="1" si="1530"/>
        <v>509.68202692101295</v>
      </c>
      <c r="I8175" s="90">
        <f t="shared" ca="1" si="1531"/>
        <v>384.09747202429264</v>
      </c>
      <c r="J8175" s="90">
        <f t="shared" ca="1" si="1532"/>
        <v>411.49043508455139</v>
      </c>
    </row>
    <row r="8176" spans="1:10" ht="12.75" x14ac:dyDescent="0.2">
      <c r="A8176" s="84">
        <v>8164</v>
      </c>
      <c r="B8176" s="90">
        <f t="shared" ca="1" si="1528"/>
        <v>403.76798608034159</v>
      </c>
      <c r="C8176" s="103">
        <f t="shared" ca="1" si="1537"/>
        <v>296.88808816414735</v>
      </c>
      <c r="D8176" s="103">
        <f t="shared" ca="1" si="1537"/>
        <v>343.09346379046741</v>
      </c>
      <c r="E8176" s="90">
        <f t="shared" ca="1" si="1536"/>
        <v>100.65062246375771</v>
      </c>
      <c r="F8176" s="90">
        <f t="shared" ca="1" si="1536"/>
        <v>79.825048419394662</v>
      </c>
      <c r="G8176" s="90">
        <f t="shared" ca="1" si="1536"/>
        <v>96.526743224638167</v>
      </c>
      <c r="H8176" s="90">
        <f t="shared" ca="1" si="1530"/>
        <v>504.4186085440993</v>
      </c>
      <c r="I8176" s="90">
        <f t="shared" ca="1" si="1531"/>
        <v>376.713136583542</v>
      </c>
      <c r="J8176" s="90">
        <f t="shared" ca="1" si="1532"/>
        <v>439.62020701510556</v>
      </c>
    </row>
    <row r="8177" spans="1:10" ht="12.75" x14ac:dyDescent="0.2">
      <c r="A8177" s="84">
        <v>8165</v>
      </c>
      <c r="B8177" s="90">
        <f t="shared" ca="1" si="1528"/>
        <v>405.81171553695464</v>
      </c>
      <c r="C8177" s="103">
        <f t="shared" ca="1" si="1537"/>
        <v>296.57161158709073</v>
      </c>
      <c r="D8177" s="103">
        <f t="shared" ca="1" si="1537"/>
        <v>358.90964074459424</v>
      </c>
      <c r="E8177" s="90">
        <f t="shared" ca="1" si="1536"/>
        <v>116.18825018772729</v>
      </c>
      <c r="F8177" s="90">
        <f t="shared" ca="1" si="1536"/>
        <v>94.693979582550696</v>
      </c>
      <c r="G8177" s="90">
        <f t="shared" ca="1" si="1536"/>
        <v>99.082815981844192</v>
      </c>
      <c r="H8177" s="90">
        <f t="shared" ca="1" si="1530"/>
        <v>521.99996572468194</v>
      </c>
      <c r="I8177" s="90">
        <f t="shared" ca="1" si="1531"/>
        <v>391.26559116964143</v>
      </c>
      <c r="J8177" s="90">
        <f t="shared" ca="1" si="1532"/>
        <v>457.99245672643843</v>
      </c>
    </row>
    <row r="8178" spans="1:10" ht="12.75" x14ac:dyDescent="0.2">
      <c r="A8178" s="84">
        <v>8166</v>
      </c>
      <c r="B8178" s="90">
        <f t="shared" ca="1" si="1528"/>
        <v>413.48183333810528</v>
      </c>
      <c r="C8178" s="103">
        <f t="shared" ca="1" si="1537"/>
        <v>299.98458449937016</v>
      </c>
      <c r="D8178" s="103">
        <f t="shared" ca="1" si="1537"/>
        <v>345.18490388531274</v>
      </c>
      <c r="E8178" s="90">
        <f t="shared" ca="1" si="1536"/>
        <v>113.79808866191502</v>
      </c>
      <c r="F8178" s="90">
        <f t="shared" ca="1" si="1536"/>
        <v>71.735930459342839</v>
      </c>
      <c r="G8178" s="90">
        <f t="shared" ca="1" si="1536"/>
        <v>79.077308869833573</v>
      </c>
      <c r="H8178" s="90">
        <f t="shared" ca="1" si="1530"/>
        <v>527.27992200002029</v>
      </c>
      <c r="I8178" s="90">
        <f t="shared" ca="1" si="1531"/>
        <v>371.72051495871301</v>
      </c>
      <c r="J8178" s="90">
        <f t="shared" ca="1" si="1532"/>
        <v>424.26221275514632</v>
      </c>
    </row>
    <row r="8179" spans="1:10" ht="12.75" x14ac:dyDescent="0.2">
      <c r="A8179" s="84">
        <v>8167</v>
      </c>
      <c r="B8179" s="90">
        <f t="shared" ca="1" si="1528"/>
        <v>419.13696468591183</v>
      </c>
      <c r="C8179" s="103">
        <f t="shared" ca="1" si="1537"/>
        <v>300.12426684309872</v>
      </c>
      <c r="D8179" s="103">
        <f t="shared" ca="1" si="1537"/>
        <v>349.16170401908909</v>
      </c>
      <c r="E8179" s="90">
        <f t="shared" ca="1" si="1536"/>
        <v>109.57070590916705</v>
      </c>
      <c r="F8179" s="90">
        <f t="shared" ca="1" si="1536"/>
        <v>71.495284605913412</v>
      </c>
      <c r="G8179" s="90">
        <f t="shared" ca="1" si="1536"/>
        <v>101.51559440728316</v>
      </c>
      <c r="H8179" s="90">
        <f t="shared" ca="1" si="1530"/>
        <v>528.70767059507887</v>
      </c>
      <c r="I8179" s="90">
        <f t="shared" ca="1" si="1531"/>
        <v>371.61955144901214</v>
      </c>
      <c r="J8179" s="90">
        <f t="shared" ca="1" si="1532"/>
        <v>450.67729842637226</v>
      </c>
    </row>
    <row r="8180" spans="1:10" ht="12.75" x14ac:dyDescent="0.2">
      <c r="A8180" s="84">
        <v>8168</v>
      </c>
      <c r="B8180" s="90">
        <f t="shared" ca="1" si="1528"/>
        <v>408.08663779813276</v>
      </c>
      <c r="C8180" s="103">
        <f t="shared" ca="1" si="1537"/>
        <v>297.88113359770773</v>
      </c>
      <c r="D8180" s="103">
        <f t="shared" ca="1" si="1537"/>
        <v>343.18498408453917</v>
      </c>
      <c r="E8180" s="90">
        <f t="shared" ca="1" si="1536"/>
        <v>122.26624729162221</v>
      </c>
      <c r="F8180" s="90">
        <f t="shared" ca="1" si="1536"/>
        <v>93.806312090039171</v>
      </c>
      <c r="G8180" s="90">
        <f t="shared" ca="1" si="1536"/>
        <v>92.995857167762892</v>
      </c>
      <c r="H8180" s="90">
        <f t="shared" ca="1" si="1530"/>
        <v>530.35288508975498</v>
      </c>
      <c r="I8180" s="90">
        <f t="shared" ca="1" si="1531"/>
        <v>391.6874456877469</v>
      </c>
      <c r="J8180" s="90">
        <f t="shared" ca="1" si="1532"/>
        <v>436.18084125230206</v>
      </c>
    </row>
    <row r="8181" spans="1:10" ht="12.75" x14ac:dyDescent="0.2">
      <c r="A8181" s="84">
        <v>8169</v>
      </c>
      <c r="B8181" s="90">
        <f t="shared" ca="1" si="1528"/>
        <v>413.20816016837676</v>
      </c>
      <c r="C8181" s="103">
        <f t="shared" ca="1" si="1537"/>
        <v>279.51153699032102</v>
      </c>
      <c r="D8181" s="103">
        <f t="shared" ca="1" si="1537"/>
        <v>344.21209682278192</v>
      </c>
      <c r="E8181" s="90">
        <f t="shared" ca="1" si="1536"/>
        <v>105.96298055723391</v>
      </c>
      <c r="F8181" s="90">
        <f t="shared" ca="1" si="1536"/>
        <v>77.3255501642235</v>
      </c>
      <c r="G8181" s="90">
        <f t="shared" ca="1" si="1536"/>
        <v>94.86986009399908</v>
      </c>
      <c r="H8181" s="90">
        <f t="shared" ca="1" si="1530"/>
        <v>519.17114072561071</v>
      </c>
      <c r="I8181" s="90">
        <f t="shared" ca="1" si="1531"/>
        <v>356.83708715454452</v>
      </c>
      <c r="J8181" s="90">
        <f t="shared" ca="1" si="1532"/>
        <v>439.081956916781</v>
      </c>
    </row>
    <row r="8182" spans="1:10" ht="12.75" x14ac:dyDescent="0.2">
      <c r="A8182" s="84">
        <v>8170</v>
      </c>
      <c r="B8182" s="90">
        <f t="shared" ca="1" si="1528"/>
        <v>406.72547316447645</v>
      </c>
      <c r="C8182" s="103">
        <f t="shared" ca="1" si="1537"/>
        <v>292.23983943633112</v>
      </c>
      <c r="D8182" s="103">
        <f t="shared" ca="1" si="1537"/>
        <v>350.85100485267782</v>
      </c>
      <c r="E8182" s="90">
        <f t="shared" ca="1" si="1536"/>
        <v>122.10774643783586</v>
      </c>
      <c r="F8182" s="90">
        <f t="shared" ca="1" si="1536"/>
        <v>95.914964599968386</v>
      </c>
      <c r="G8182" s="90">
        <f t="shared" ca="1" si="1536"/>
        <v>94.00043317818016</v>
      </c>
      <c r="H8182" s="90">
        <f t="shared" ca="1" si="1530"/>
        <v>528.83321960231228</v>
      </c>
      <c r="I8182" s="90">
        <f t="shared" ca="1" si="1531"/>
        <v>388.15480403629954</v>
      </c>
      <c r="J8182" s="90">
        <f t="shared" ca="1" si="1532"/>
        <v>444.85143803085799</v>
      </c>
    </row>
    <row r="8183" spans="1:10" ht="12.75" x14ac:dyDescent="0.2">
      <c r="A8183" s="84">
        <v>8171</v>
      </c>
      <c r="B8183" s="90">
        <f t="shared" ca="1" si="1528"/>
        <v>407.7769796429269</v>
      </c>
      <c r="C8183" s="103">
        <f t="shared" ca="1" si="1537"/>
        <v>318.28473321086904</v>
      </c>
      <c r="D8183" s="103">
        <f t="shared" ca="1" si="1537"/>
        <v>345.41957170258877</v>
      </c>
      <c r="E8183" s="90">
        <f t="shared" ca="1" si="1536"/>
        <v>116.22071843131681</v>
      </c>
      <c r="F8183" s="90">
        <f t="shared" ca="1" si="1536"/>
        <v>95.997030891183982</v>
      </c>
      <c r="G8183" s="90">
        <f t="shared" ca="1" si="1536"/>
        <v>56.066346373379702</v>
      </c>
      <c r="H8183" s="90">
        <f t="shared" ca="1" si="1530"/>
        <v>523.99769807424377</v>
      </c>
      <c r="I8183" s="90">
        <f t="shared" ca="1" si="1531"/>
        <v>414.28176410205299</v>
      </c>
      <c r="J8183" s="90">
        <f t="shared" ca="1" si="1532"/>
        <v>401.48591807596847</v>
      </c>
    </row>
    <row r="8184" spans="1:10" ht="12.75" x14ac:dyDescent="0.2">
      <c r="A8184" s="84">
        <v>8172</v>
      </c>
      <c r="B8184" s="90">
        <f t="shared" ca="1" si="1528"/>
        <v>420.87124425844479</v>
      </c>
      <c r="C8184" s="103">
        <f t="shared" ca="1" si="1537"/>
        <v>287.80753921776028</v>
      </c>
      <c r="D8184" s="103">
        <f t="shared" ca="1" si="1537"/>
        <v>346.08880240489174</v>
      </c>
      <c r="E8184" s="90">
        <f t="shared" ca="1" si="1536"/>
        <v>114.49100859584044</v>
      </c>
      <c r="F8184" s="90">
        <f t="shared" ca="1" si="1536"/>
        <v>58.890278996624922</v>
      </c>
      <c r="G8184" s="90">
        <f t="shared" ca="1" si="1536"/>
        <v>70.608375498388796</v>
      </c>
      <c r="H8184" s="90">
        <f t="shared" ca="1" si="1530"/>
        <v>535.3622528542852</v>
      </c>
      <c r="I8184" s="90">
        <f t="shared" ca="1" si="1531"/>
        <v>346.69781821438522</v>
      </c>
      <c r="J8184" s="90">
        <f t="shared" ca="1" si="1532"/>
        <v>416.69717790328053</v>
      </c>
    </row>
    <row r="8185" spans="1:10" ht="12.75" x14ac:dyDescent="0.2">
      <c r="A8185" s="84">
        <v>8173</v>
      </c>
      <c r="B8185" s="90">
        <f t="shared" ca="1" si="1528"/>
        <v>408.28198400981722</v>
      </c>
      <c r="C8185" s="103">
        <f t="shared" ca="1" si="1537"/>
        <v>307.26799852027034</v>
      </c>
      <c r="D8185" s="103">
        <f t="shared" ca="1" si="1537"/>
        <v>331.94889375158823</v>
      </c>
      <c r="E8185" s="90">
        <f t="shared" ca="1" si="1536"/>
        <v>101.33646344022834</v>
      </c>
      <c r="F8185" s="90">
        <f t="shared" ca="1" si="1536"/>
        <v>76.069996510593512</v>
      </c>
      <c r="G8185" s="90">
        <f t="shared" ca="1" si="1536"/>
        <v>93.421533727750884</v>
      </c>
      <c r="H8185" s="90">
        <f t="shared" ca="1" si="1530"/>
        <v>509.61844745004555</v>
      </c>
      <c r="I8185" s="90">
        <f t="shared" ca="1" si="1531"/>
        <v>383.33799503086385</v>
      </c>
      <c r="J8185" s="90">
        <f t="shared" ca="1" si="1532"/>
        <v>425.37042747933913</v>
      </c>
    </row>
    <row r="8186" spans="1:10" ht="12.75" x14ac:dyDescent="0.2">
      <c r="A8186" s="84">
        <v>8174</v>
      </c>
      <c r="B8186" s="90">
        <f t="shared" ca="1" si="1528"/>
        <v>412.5207886200464</v>
      </c>
      <c r="C8186" s="103">
        <f t="shared" ca="1" si="1537"/>
        <v>294.27350291794068</v>
      </c>
      <c r="D8186" s="103">
        <f t="shared" ca="1" si="1537"/>
        <v>327.42358441410289</v>
      </c>
      <c r="E8186" s="90">
        <f t="shared" ca="1" si="1536"/>
        <v>110.64042488382483</v>
      </c>
      <c r="F8186" s="90">
        <f t="shared" ca="1" si="1536"/>
        <v>74.595668941149128</v>
      </c>
      <c r="G8186" s="90">
        <f t="shared" ca="1" si="1536"/>
        <v>82.689421980325832</v>
      </c>
      <c r="H8186" s="90">
        <f t="shared" ca="1" si="1530"/>
        <v>523.16121350387129</v>
      </c>
      <c r="I8186" s="90">
        <f t="shared" ca="1" si="1531"/>
        <v>368.86917185908982</v>
      </c>
      <c r="J8186" s="90">
        <f t="shared" ca="1" si="1532"/>
        <v>410.11300639442874</v>
      </c>
    </row>
    <row r="8187" spans="1:10" ht="12.75" x14ac:dyDescent="0.2">
      <c r="A8187" s="84">
        <v>8175</v>
      </c>
      <c r="B8187" s="90">
        <f t="shared" ca="1" si="1528"/>
        <v>417.20245691238711</v>
      </c>
      <c r="C8187" s="103">
        <f t="shared" ca="1" si="1537"/>
        <v>315.50803010529808</v>
      </c>
      <c r="D8187" s="103">
        <f t="shared" ca="1" si="1537"/>
        <v>347.21425363963982</v>
      </c>
      <c r="E8187" s="90">
        <f t="shared" ca="1" si="1536"/>
        <v>107.85213667120493</v>
      </c>
      <c r="F8187" s="90">
        <f t="shared" ca="1" si="1536"/>
        <v>69.030897171291187</v>
      </c>
      <c r="G8187" s="90">
        <f t="shared" ca="1" si="1536"/>
        <v>105.90843491336234</v>
      </c>
      <c r="H8187" s="90">
        <f t="shared" ca="1" si="1530"/>
        <v>525.05459358359201</v>
      </c>
      <c r="I8187" s="90">
        <f t="shared" ca="1" si="1531"/>
        <v>384.53892727658928</v>
      </c>
      <c r="J8187" s="90">
        <f t="shared" ca="1" si="1532"/>
        <v>453.12268855300215</v>
      </c>
    </row>
    <row r="8188" spans="1:10" ht="12.75" x14ac:dyDescent="0.2">
      <c r="A8188" s="84">
        <v>8176</v>
      </c>
      <c r="B8188" s="90">
        <f t="shared" ca="1" si="1528"/>
        <v>426.44542776876392</v>
      </c>
      <c r="C8188" s="103">
        <f t="shared" ca="1" si="1537"/>
        <v>306.06345342250239</v>
      </c>
      <c r="D8188" s="103">
        <f t="shared" ca="1" si="1537"/>
        <v>339.65043266979984</v>
      </c>
      <c r="E8188" s="90">
        <f t="shared" ca="1" si="1536"/>
        <v>107.46879687655158</v>
      </c>
      <c r="F8188" s="90">
        <f t="shared" ca="1" si="1536"/>
        <v>77.980279225527255</v>
      </c>
      <c r="G8188" s="90">
        <f t="shared" ca="1" si="1536"/>
        <v>93.500555351730839</v>
      </c>
      <c r="H8188" s="90">
        <f t="shared" ca="1" si="1530"/>
        <v>533.91422464531547</v>
      </c>
      <c r="I8188" s="90">
        <f t="shared" ca="1" si="1531"/>
        <v>384.04373264802962</v>
      </c>
      <c r="J8188" s="90">
        <f t="shared" ca="1" si="1532"/>
        <v>433.15098802153068</v>
      </c>
    </row>
    <row r="8189" spans="1:10" ht="12.75" x14ac:dyDescent="0.2">
      <c r="A8189" s="84">
        <v>8177</v>
      </c>
      <c r="B8189" s="90">
        <f t="shared" ca="1" si="1528"/>
        <v>400.32134664794802</v>
      </c>
      <c r="C8189" s="103">
        <f t="shared" ca="1" si="1537"/>
        <v>315.28309325951756</v>
      </c>
      <c r="D8189" s="103">
        <f t="shared" ca="1" si="1537"/>
        <v>345.74098457508404</v>
      </c>
      <c r="E8189" s="90">
        <f t="shared" ca="1" si="1536"/>
        <v>108.2368061647647</v>
      </c>
      <c r="F8189" s="90">
        <f t="shared" ca="1" si="1536"/>
        <v>83.395543387184759</v>
      </c>
      <c r="G8189" s="90">
        <f t="shared" ca="1" si="1536"/>
        <v>95.854971956954344</v>
      </c>
      <c r="H8189" s="90">
        <f t="shared" ca="1" si="1530"/>
        <v>508.55815281271271</v>
      </c>
      <c r="I8189" s="90">
        <f t="shared" ca="1" si="1531"/>
        <v>398.67863664670233</v>
      </c>
      <c r="J8189" s="90">
        <f t="shared" ca="1" si="1532"/>
        <v>441.59595653203837</v>
      </c>
    </row>
    <row r="8190" spans="1:10" ht="12.75" x14ac:dyDescent="0.2">
      <c r="A8190" s="84">
        <v>8178</v>
      </c>
      <c r="B8190" s="90">
        <f t="shared" ca="1" si="1528"/>
        <v>415.62689439426038</v>
      </c>
      <c r="C8190" s="103">
        <f t="shared" ref="C8190:G8205" ca="1" si="1538">NORMINV(RAND(),C$5,C$6)</f>
        <v>294.69767280147249</v>
      </c>
      <c r="D8190" s="103">
        <f t="shared" ca="1" si="1538"/>
        <v>339.20190985989569</v>
      </c>
      <c r="E8190" s="90">
        <f t="shared" ca="1" si="1538"/>
        <v>98.876798570161341</v>
      </c>
      <c r="F8190" s="90">
        <f t="shared" ca="1" si="1538"/>
        <v>74.53244108235333</v>
      </c>
      <c r="G8190" s="90">
        <f t="shared" ca="1" si="1538"/>
        <v>100.7556818942748</v>
      </c>
      <c r="H8190" s="90">
        <f t="shared" ca="1" si="1530"/>
        <v>514.5036929644217</v>
      </c>
      <c r="I8190" s="90">
        <f t="shared" ca="1" si="1531"/>
        <v>369.23011388382582</v>
      </c>
      <c r="J8190" s="90">
        <f t="shared" ca="1" si="1532"/>
        <v>439.95759175417049</v>
      </c>
    </row>
    <row r="8191" spans="1:10" ht="12.75" x14ac:dyDescent="0.2">
      <c r="A8191" s="84">
        <v>8179</v>
      </c>
      <c r="B8191" s="90">
        <f t="shared" ca="1" si="1528"/>
        <v>410.54288751770594</v>
      </c>
      <c r="C8191" s="103">
        <f t="shared" ref="C8191:D8205" ca="1" si="1539">NORMINV(RAND(),C$5,C$6)</f>
        <v>272.02320806566132</v>
      </c>
      <c r="D8191" s="103">
        <f t="shared" ca="1" si="1539"/>
        <v>335.81668699419117</v>
      </c>
      <c r="E8191" s="90">
        <f t="shared" ca="1" si="1538"/>
        <v>108.88414849997055</v>
      </c>
      <c r="F8191" s="90">
        <f t="shared" ca="1" si="1538"/>
        <v>79.765600568723357</v>
      </c>
      <c r="G8191" s="90">
        <f t="shared" ca="1" si="1538"/>
        <v>93.885378301699873</v>
      </c>
      <c r="H8191" s="90">
        <f t="shared" ca="1" si="1530"/>
        <v>519.42703601767653</v>
      </c>
      <c r="I8191" s="90">
        <f t="shared" ca="1" si="1531"/>
        <v>351.78880863438468</v>
      </c>
      <c r="J8191" s="90">
        <f t="shared" ca="1" si="1532"/>
        <v>429.70206529589103</v>
      </c>
    </row>
    <row r="8192" spans="1:10" ht="12.75" x14ac:dyDescent="0.2">
      <c r="A8192" s="84">
        <v>8180</v>
      </c>
      <c r="B8192" s="90">
        <f t="shared" ca="1" si="1528"/>
        <v>414.43930951116266</v>
      </c>
      <c r="C8192" s="103">
        <f t="shared" ca="1" si="1539"/>
        <v>301.84865724180247</v>
      </c>
      <c r="D8192" s="103">
        <f t="shared" ca="1" si="1539"/>
        <v>334.47483648392267</v>
      </c>
      <c r="E8192" s="90">
        <f t="shared" ca="1" si="1538"/>
        <v>101.94388617437551</v>
      </c>
      <c r="F8192" s="90">
        <f t="shared" ca="1" si="1538"/>
        <v>77.892932945734543</v>
      </c>
      <c r="G8192" s="90">
        <f t="shared" ca="1" si="1538"/>
        <v>87.520409209885429</v>
      </c>
      <c r="H8192" s="90">
        <f t="shared" ca="1" si="1530"/>
        <v>516.38319568553811</v>
      </c>
      <c r="I8192" s="90">
        <f t="shared" ca="1" si="1531"/>
        <v>379.74159018753699</v>
      </c>
      <c r="J8192" s="90">
        <f t="shared" ca="1" si="1532"/>
        <v>421.9952456938081</v>
      </c>
    </row>
    <row r="8193" spans="1:10" ht="12.75" x14ac:dyDescent="0.2">
      <c r="A8193" s="84">
        <v>8181</v>
      </c>
      <c r="B8193" s="90">
        <f t="shared" ca="1" si="1528"/>
        <v>423.24649571992836</v>
      </c>
      <c r="C8193" s="103">
        <f t="shared" ca="1" si="1539"/>
        <v>295.50300753802736</v>
      </c>
      <c r="D8193" s="103">
        <f t="shared" ca="1" si="1539"/>
        <v>337.56590911965668</v>
      </c>
      <c r="E8193" s="90">
        <f t="shared" ca="1" si="1538"/>
        <v>106.39863499910933</v>
      </c>
      <c r="F8193" s="90">
        <f t="shared" ca="1" si="1538"/>
        <v>67.400598400021835</v>
      </c>
      <c r="G8193" s="90">
        <f t="shared" ca="1" si="1538"/>
        <v>84.170296684755712</v>
      </c>
      <c r="H8193" s="90">
        <f t="shared" ca="1" si="1530"/>
        <v>529.64513071903775</v>
      </c>
      <c r="I8193" s="90">
        <f t="shared" ca="1" si="1531"/>
        <v>362.90360593804917</v>
      </c>
      <c r="J8193" s="90">
        <f t="shared" ca="1" si="1532"/>
        <v>421.73620580441241</v>
      </c>
    </row>
    <row r="8194" spans="1:10" ht="12.75" x14ac:dyDescent="0.2">
      <c r="A8194" s="84">
        <v>8182</v>
      </c>
      <c r="B8194" s="90">
        <f t="shared" ca="1" si="1528"/>
        <v>415.48398817410151</v>
      </c>
      <c r="C8194" s="103">
        <f t="shared" ca="1" si="1539"/>
        <v>283.89309821418135</v>
      </c>
      <c r="D8194" s="103">
        <f t="shared" ca="1" si="1539"/>
        <v>358.75151167785742</v>
      </c>
      <c r="E8194" s="90">
        <f t="shared" ca="1" si="1538"/>
        <v>110.99090520454725</v>
      </c>
      <c r="F8194" s="90">
        <f t="shared" ca="1" si="1538"/>
        <v>82.477247330801347</v>
      </c>
      <c r="G8194" s="90">
        <f t="shared" ca="1" si="1538"/>
        <v>96.606749458281939</v>
      </c>
      <c r="H8194" s="90">
        <f t="shared" ca="1" si="1530"/>
        <v>526.47489337864874</v>
      </c>
      <c r="I8194" s="90">
        <f t="shared" ca="1" si="1531"/>
        <v>366.37034554498268</v>
      </c>
      <c r="J8194" s="90">
        <f t="shared" ca="1" si="1532"/>
        <v>455.35826113613939</v>
      </c>
    </row>
    <row r="8195" spans="1:10" ht="12.75" x14ac:dyDescent="0.2">
      <c r="A8195" s="84">
        <v>8183</v>
      </c>
      <c r="B8195" s="90">
        <f t="shared" ca="1" si="1528"/>
        <v>416.31183401388461</v>
      </c>
      <c r="C8195" s="103">
        <f t="shared" ca="1" si="1539"/>
        <v>310.75628857524015</v>
      </c>
      <c r="D8195" s="103">
        <f t="shared" ca="1" si="1539"/>
        <v>343.8048228213824</v>
      </c>
      <c r="E8195" s="90">
        <f t="shared" ca="1" si="1538"/>
        <v>107.39676292612936</v>
      </c>
      <c r="F8195" s="90">
        <f t="shared" ca="1" si="1538"/>
        <v>78.341031053141677</v>
      </c>
      <c r="G8195" s="90">
        <f t="shared" ca="1" si="1538"/>
        <v>64.259092167950257</v>
      </c>
      <c r="H8195" s="90">
        <f t="shared" ca="1" si="1530"/>
        <v>523.70859694001399</v>
      </c>
      <c r="I8195" s="90">
        <f t="shared" ca="1" si="1531"/>
        <v>389.0973196283818</v>
      </c>
      <c r="J8195" s="90">
        <f t="shared" ca="1" si="1532"/>
        <v>408.06391498933266</v>
      </c>
    </row>
    <row r="8196" spans="1:10" ht="12.75" x14ac:dyDescent="0.2">
      <c r="A8196" s="84">
        <v>8184</v>
      </c>
      <c r="B8196" s="90">
        <f t="shared" ca="1" si="1528"/>
        <v>414.28669824251074</v>
      </c>
      <c r="C8196" s="103">
        <f t="shared" ca="1" si="1539"/>
        <v>292.04401525195794</v>
      </c>
      <c r="D8196" s="103">
        <f t="shared" ca="1" si="1539"/>
        <v>345.09872068791532</v>
      </c>
      <c r="E8196" s="90">
        <f t="shared" ca="1" si="1538"/>
        <v>108.29151634536821</v>
      </c>
      <c r="F8196" s="90">
        <f t="shared" ca="1" si="1538"/>
        <v>85.673410002003706</v>
      </c>
      <c r="G8196" s="90">
        <f t="shared" ca="1" si="1538"/>
        <v>98.840623993327554</v>
      </c>
      <c r="H8196" s="90">
        <f t="shared" ca="1" si="1530"/>
        <v>522.57821458787896</v>
      </c>
      <c r="I8196" s="90">
        <f t="shared" ca="1" si="1531"/>
        <v>377.71742525396166</v>
      </c>
      <c r="J8196" s="90">
        <f t="shared" ca="1" si="1532"/>
        <v>443.93934468124286</v>
      </c>
    </row>
    <row r="8197" spans="1:10" ht="12.75" x14ac:dyDescent="0.2">
      <c r="A8197" s="84">
        <v>8185</v>
      </c>
      <c r="B8197" s="90">
        <f t="shared" ca="1" si="1528"/>
        <v>421.16758009228101</v>
      </c>
      <c r="C8197" s="103">
        <f t="shared" ca="1" si="1539"/>
        <v>281.98711482564795</v>
      </c>
      <c r="D8197" s="103">
        <f t="shared" ca="1" si="1539"/>
        <v>330.86504712482406</v>
      </c>
      <c r="E8197" s="90">
        <f t="shared" ca="1" si="1538"/>
        <v>105.20096884935472</v>
      </c>
      <c r="F8197" s="90">
        <f t="shared" ca="1" si="1538"/>
        <v>72.751175769421849</v>
      </c>
      <c r="G8197" s="90">
        <f t="shared" ca="1" si="1538"/>
        <v>101.73594669833689</v>
      </c>
      <c r="H8197" s="90">
        <f t="shared" ca="1" si="1530"/>
        <v>526.36854894163571</v>
      </c>
      <c r="I8197" s="90">
        <f t="shared" ca="1" si="1531"/>
        <v>354.73829059506977</v>
      </c>
      <c r="J8197" s="90">
        <f t="shared" ca="1" si="1532"/>
        <v>432.60099382316093</v>
      </c>
    </row>
    <row r="8198" spans="1:10" ht="12.75" x14ac:dyDescent="0.2">
      <c r="A8198" s="84">
        <v>8186</v>
      </c>
      <c r="B8198" s="90">
        <f t="shared" ca="1" si="1528"/>
        <v>414.59092154101216</v>
      </c>
      <c r="C8198" s="103">
        <f t="shared" ca="1" si="1539"/>
        <v>308.20083605019084</v>
      </c>
      <c r="D8198" s="103">
        <f t="shared" ca="1" si="1539"/>
        <v>327.2090385404943</v>
      </c>
      <c r="E8198" s="90">
        <f t="shared" ca="1" si="1538"/>
        <v>102.01308931173634</v>
      </c>
      <c r="F8198" s="90">
        <f t="shared" ca="1" si="1538"/>
        <v>95.590686120067858</v>
      </c>
      <c r="G8198" s="90">
        <f t="shared" ca="1" si="1538"/>
        <v>101.80520844439702</v>
      </c>
      <c r="H8198" s="90">
        <f t="shared" ca="1" si="1530"/>
        <v>516.6040108527485</v>
      </c>
      <c r="I8198" s="90">
        <f t="shared" ca="1" si="1531"/>
        <v>403.7915221702587</v>
      </c>
      <c r="J8198" s="90">
        <f t="shared" ca="1" si="1532"/>
        <v>429.01424698489132</v>
      </c>
    </row>
    <row r="8199" spans="1:10" ht="12.75" x14ac:dyDescent="0.2">
      <c r="A8199" s="84">
        <v>8187</v>
      </c>
      <c r="B8199" s="90">
        <f t="shared" ca="1" si="1528"/>
        <v>411.94035809287544</v>
      </c>
      <c r="C8199" s="103">
        <f t="shared" ca="1" si="1539"/>
        <v>299.44333114746252</v>
      </c>
      <c r="D8199" s="103">
        <f t="shared" ca="1" si="1539"/>
        <v>333.55613984951685</v>
      </c>
      <c r="E8199" s="90">
        <f t="shared" ca="1" si="1538"/>
        <v>118.85030256131986</v>
      </c>
      <c r="F8199" s="90">
        <f t="shared" ca="1" si="1538"/>
        <v>76.012729367600613</v>
      </c>
      <c r="G8199" s="90">
        <f t="shared" ca="1" si="1538"/>
        <v>79.301963569903506</v>
      </c>
      <c r="H8199" s="90">
        <f t="shared" ca="1" si="1530"/>
        <v>530.79066065419534</v>
      </c>
      <c r="I8199" s="90">
        <f t="shared" ca="1" si="1531"/>
        <v>375.45606051506314</v>
      </c>
      <c r="J8199" s="90">
        <f t="shared" ca="1" si="1532"/>
        <v>412.85810341942033</v>
      </c>
    </row>
    <row r="8200" spans="1:10" ht="12.75" x14ac:dyDescent="0.2">
      <c r="A8200" s="84">
        <v>8188</v>
      </c>
      <c r="B8200" s="90">
        <f t="shared" ca="1" si="1528"/>
        <v>416.51467735849258</v>
      </c>
      <c r="C8200" s="103">
        <f t="shared" ca="1" si="1539"/>
        <v>287.88523684407227</v>
      </c>
      <c r="D8200" s="103">
        <f t="shared" ca="1" si="1539"/>
        <v>338.79104985825143</v>
      </c>
      <c r="E8200" s="90">
        <f t="shared" ca="1" si="1538"/>
        <v>121.67210095752306</v>
      </c>
      <c r="F8200" s="90">
        <f t="shared" ca="1" si="1538"/>
        <v>69.500564516081482</v>
      </c>
      <c r="G8200" s="90">
        <f t="shared" ca="1" si="1538"/>
        <v>89.53753865906188</v>
      </c>
      <c r="H8200" s="90">
        <f t="shared" ca="1" si="1530"/>
        <v>538.18677831601565</v>
      </c>
      <c r="I8200" s="90">
        <f t="shared" ca="1" si="1531"/>
        <v>357.38580136015378</v>
      </c>
      <c r="J8200" s="90">
        <f t="shared" ca="1" si="1532"/>
        <v>428.32858851731328</v>
      </c>
    </row>
    <row r="8201" spans="1:10" ht="12.75" x14ac:dyDescent="0.2">
      <c r="A8201" s="84">
        <v>8189</v>
      </c>
      <c r="B8201" s="90">
        <f t="shared" ca="1" si="1528"/>
        <v>407.13561899525388</v>
      </c>
      <c r="C8201" s="103">
        <f t="shared" ca="1" si="1539"/>
        <v>298.47760232523495</v>
      </c>
      <c r="D8201" s="103">
        <f t="shared" ca="1" si="1539"/>
        <v>342.97925624919088</v>
      </c>
      <c r="E8201" s="90">
        <f t="shared" ca="1" si="1538"/>
        <v>115.12577782909059</v>
      </c>
      <c r="F8201" s="90">
        <f t="shared" ca="1" si="1538"/>
        <v>62.223595439744827</v>
      </c>
      <c r="G8201" s="90">
        <f t="shared" ca="1" si="1538"/>
        <v>89.278885169734892</v>
      </c>
      <c r="H8201" s="90">
        <f t="shared" ca="1" si="1530"/>
        <v>522.2613968243445</v>
      </c>
      <c r="I8201" s="90">
        <f t="shared" ca="1" si="1531"/>
        <v>360.70119776497978</v>
      </c>
      <c r="J8201" s="90">
        <f t="shared" ca="1" si="1532"/>
        <v>432.25814141892579</v>
      </c>
    </row>
    <row r="8202" spans="1:10" ht="12.75" x14ac:dyDescent="0.2">
      <c r="A8202" s="84">
        <v>8190</v>
      </c>
      <c r="B8202" s="90">
        <f t="shared" ca="1" si="1528"/>
        <v>402.34410863901235</v>
      </c>
      <c r="C8202" s="103">
        <f t="shared" ca="1" si="1539"/>
        <v>294.13613327514702</v>
      </c>
      <c r="D8202" s="103">
        <f t="shared" ca="1" si="1539"/>
        <v>347.27405076588309</v>
      </c>
      <c r="E8202" s="90">
        <f t="shared" ca="1" si="1538"/>
        <v>109.6690277391032</v>
      </c>
      <c r="F8202" s="90">
        <f t="shared" ca="1" si="1538"/>
        <v>77.900654577976141</v>
      </c>
      <c r="G8202" s="90">
        <f t="shared" ca="1" si="1538"/>
        <v>98.973606143985535</v>
      </c>
      <c r="H8202" s="90">
        <f t="shared" ca="1" si="1530"/>
        <v>512.01313637811552</v>
      </c>
      <c r="I8202" s="90">
        <f t="shared" ca="1" si="1531"/>
        <v>372.03678785312314</v>
      </c>
      <c r="J8202" s="90">
        <f t="shared" ca="1" si="1532"/>
        <v>446.24765690986862</v>
      </c>
    </row>
    <row r="8203" spans="1:10" ht="12.75" x14ac:dyDescent="0.2">
      <c r="A8203" s="84">
        <v>8191</v>
      </c>
      <c r="B8203" s="90">
        <f t="shared" ca="1" si="1528"/>
        <v>417.30117639090543</v>
      </c>
      <c r="C8203" s="103">
        <f t="shared" ca="1" si="1539"/>
        <v>314.40501448964238</v>
      </c>
      <c r="D8203" s="103">
        <f t="shared" ca="1" si="1539"/>
        <v>335.31520077988426</v>
      </c>
      <c r="E8203" s="90">
        <f t="shared" ca="1" si="1538"/>
        <v>105.87066601313842</v>
      </c>
      <c r="F8203" s="90">
        <f t="shared" ca="1" si="1538"/>
        <v>80.190076448313576</v>
      </c>
      <c r="G8203" s="90">
        <f t="shared" ca="1" si="1538"/>
        <v>92.343713146323012</v>
      </c>
      <c r="H8203" s="90">
        <f t="shared" ca="1" si="1530"/>
        <v>523.1718424040439</v>
      </c>
      <c r="I8203" s="90">
        <f t="shared" ca="1" si="1531"/>
        <v>394.59509093795594</v>
      </c>
      <c r="J8203" s="90">
        <f t="shared" ca="1" si="1532"/>
        <v>427.65891392620728</v>
      </c>
    </row>
    <row r="8204" spans="1:10" ht="12.75" x14ac:dyDescent="0.2">
      <c r="A8204" s="84">
        <v>8192</v>
      </c>
      <c r="B8204" s="90">
        <f t="shared" ca="1" si="1528"/>
        <v>422.36406416449341</v>
      </c>
      <c r="C8204" s="103">
        <f t="shared" ca="1" si="1539"/>
        <v>309.19089297091358</v>
      </c>
      <c r="D8204" s="103">
        <f t="shared" ca="1" si="1539"/>
        <v>327.33179511544239</v>
      </c>
      <c r="E8204" s="90">
        <f t="shared" ca="1" si="1538"/>
        <v>103.41570834875726</v>
      </c>
      <c r="F8204" s="90">
        <f t="shared" ca="1" si="1538"/>
        <v>70.701428823046854</v>
      </c>
      <c r="G8204" s="90">
        <f t="shared" ca="1" si="1538"/>
        <v>99.781051853930407</v>
      </c>
      <c r="H8204" s="90">
        <f t="shared" ca="1" si="1530"/>
        <v>525.77977251325069</v>
      </c>
      <c r="I8204" s="90">
        <f t="shared" ca="1" si="1531"/>
        <v>379.89232179396043</v>
      </c>
      <c r="J8204" s="90">
        <f t="shared" ca="1" si="1532"/>
        <v>427.11284696937281</v>
      </c>
    </row>
    <row r="8205" spans="1:10" ht="12.75" x14ac:dyDescent="0.2">
      <c r="A8205" s="84">
        <v>8193</v>
      </c>
      <c r="B8205" s="90">
        <f t="shared" ca="1" si="1528"/>
        <v>417.76207457984515</v>
      </c>
      <c r="C8205" s="103">
        <f t="shared" ca="1" si="1539"/>
        <v>306.459255613609</v>
      </c>
      <c r="D8205" s="103">
        <f t="shared" ca="1" si="1539"/>
        <v>325.72915941415442</v>
      </c>
      <c r="E8205" s="90">
        <f t="shared" ca="1" si="1538"/>
        <v>110.45538536261152</v>
      </c>
      <c r="F8205" s="90">
        <f t="shared" ca="1" si="1538"/>
        <v>84.257877482302092</v>
      </c>
      <c r="G8205" s="90">
        <f t="shared" ca="1" si="1538"/>
        <v>103.12341950090699</v>
      </c>
      <c r="H8205" s="90">
        <f t="shared" ca="1" si="1530"/>
        <v>528.21745994245668</v>
      </c>
      <c r="I8205" s="90">
        <f t="shared" ca="1" si="1531"/>
        <v>390.71713309591109</v>
      </c>
      <c r="J8205" s="90">
        <f t="shared" ca="1" si="1532"/>
        <v>428.85257891506143</v>
      </c>
    </row>
    <row r="8206" spans="1:10" ht="12.75" x14ac:dyDescent="0.2">
      <c r="A8206" s="84">
        <v>8194</v>
      </c>
      <c r="B8206" s="90">
        <f t="shared" ref="B8206:B8269" ca="1" si="1540">NORMINV(RAND(),B$5,B$6)</f>
        <v>401.98505473734554</v>
      </c>
      <c r="C8206" s="103">
        <f t="shared" ref="C8206:G8221" ca="1" si="1541">NORMINV(RAND(),C$5,C$6)</f>
        <v>282.73606684737769</v>
      </c>
      <c r="D8206" s="103">
        <f t="shared" ca="1" si="1541"/>
        <v>355.0229397247341</v>
      </c>
      <c r="E8206" s="90">
        <f t="shared" ca="1" si="1541"/>
        <v>105.97306220622123</v>
      </c>
      <c r="F8206" s="90">
        <f t="shared" ca="1" si="1541"/>
        <v>96.850967275208021</v>
      </c>
      <c r="G8206" s="90">
        <f t="shared" ca="1" si="1541"/>
        <v>88.541884090948955</v>
      </c>
      <c r="H8206" s="90">
        <f t="shared" ref="H8206:H8269" ca="1" si="1542">+B8206+E8206</f>
        <v>507.95811694356678</v>
      </c>
      <c r="I8206" s="90">
        <f t="shared" ref="I8206:I8269" ca="1" si="1543">+C8206+F8206</f>
        <v>379.58703412258569</v>
      </c>
      <c r="J8206" s="90">
        <f t="shared" ref="J8206:J8269" ca="1" si="1544">+D8206+G8206</f>
        <v>443.56482381568304</v>
      </c>
    </row>
    <row r="8207" spans="1:10" ht="12.75" x14ac:dyDescent="0.2">
      <c r="A8207" s="84">
        <v>8195</v>
      </c>
      <c r="B8207" s="90">
        <f t="shared" ca="1" si="1540"/>
        <v>419.23570681411951</v>
      </c>
      <c r="C8207" s="103">
        <f t="shared" ref="C8207:D8221" ca="1" si="1545">NORMINV(RAND(),C$5,C$6)</f>
        <v>286.87318888493178</v>
      </c>
      <c r="D8207" s="103">
        <f t="shared" ca="1" si="1545"/>
        <v>351.19630610662705</v>
      </c>
      <c r="E8207" s="90">
        <f t="shared" ca="1" si="1541"/>
        <v>105.8310931031821</v>
      </c>
      <c r="F8207" s="90">
        <f t="shared" ca="1" si="1541"/>
        <v>80.642922810611594</v>
      </c>
      <c r="G8207" s="90">
        <f t="shared" ca="1" si="1541"/>
        <v>102.17373134130021</v>
      </c>
      <c r="H8207" s="90">
        <f t="shared" ca="1" si="1542"/>
        <v>525.06679991730164</v>
      </c>
      <c r="I8207" s="90">
        <f t="shared" ca="1" si="1543"/>
        <v>367.51611169554337</v>
      </c>
      <c r="J8207" s="90">
        <f t="shared" ca="1" si="1544"/>
        <v>453.37003744792725</v>
      </c>
    </row>
    <row r="8208" spans="1:10" ht="12.75" x14ac:dyDescent="0.2">
      <c r="A8208" s="84">
        <v>8196</v>
      </c>
      <c r="B8208" s="90">
        <f t="shared" ca="1" si="1540"/>
        <v>413.70251424267337</v>
      </c>
      <c r="C8208" s="103">
        <f t="shared" ca="1" si="1545"/>
        <v>303.48505380337349</v>
      </c>
      <c r="D8208" s="103">
        <f t="shared" ca="1" si="1545"/>
        <v>353.54706189510841</v>
      </c>
      <c r="E8208" s="90">
        <f t="shared" ca="1" si="1541"/>
        <v>110.95320478112055</v>
      </c>
      <c r="F8208" s="90">
        <f t="shared" ca="1" si="1541"/>
        <v>90.772372733308544</v>
      </c>
      <c r="G8208" s="90">
        <f t="shared" ca="1" si="1541"/>
        <v>88.806156173446126</v>
      </c>
      <c r="H8208" s="90">
        <f t="shared" ca="1" si="1542"/>
        <v>524.65571902379395</v>
      </c>
      <c r="I8208" s="90">
        <f t="shared" ca="1" si="1543"/>
        <v>394.25742653668203</v>
      </c>
      <c r="J8208" s="90">
        <f t="shared" ca="1" si="1544"/>
        <v>442.35321806855455</v>
      </c>
    </row>
    <row r="8209" spans="1:10" ht="12.75" x14ac:dyDescent="0.2">
      <c r="A8209" s="84">
        <v>8197</v>
      </c>
      <c r="B8209" s="90">
        <f t="shared" ca="1" si="1540"/>
        <v>421.86382893943903</v>
      </c>
      <c r="C8209" s="103">
        <f t="shared" ca="1" si="1545"/>
        <v>302.80355272598126</v>
      </c>
      <c r="D8209" s="103">
        <f t="shared" ca="1" si="1545"/>
        <v>347.84845165929784</v>
      </c>
      <c r="E8209" s="90">
        <f t="shared" ca="1" si="1541"/>
        <v>104.87984645020087</v>
      </c>
      <c r="F8209" s="90">
        <f t="shared" ca="1" si="1541"/>
        <v>63.153761300951558</v>
      </c>
      <c r="G8209" s="90">
        <f t="shared" ca="1" si="1541"/>
        <v>83.926498886541765</v>
      </c>
      <c r="H8209" s="90">
        <f t="shared" ca="1" si="1542"/>
        <v>526.74367538963986</v>
      </c>
      <c r="I8209" s="90">
        <f t="shared" ca="1" si="1543"/>
        <v>365.95731402693281</v>
      </c>
      <c r="J8209" s="90">
        <f t="shared" ca="1" si="1544"/>
        <v>431.7749505458396</v>
      </c>
    </row>
    <row r="8210" spans="1:10" ht="12.75" x14ac:dyDescent="0.2">
      <c r="A8210" s="84">
        <v>8198</v>
      </c>
      <c r="B8210" s="90">
        <f t="shared" ca="1" si="1540"/>
        <v>401.34013817049259</v>
      </c>
      <c r="C8210" s="103">
        <f t="shared" ca="1" si="1545"/>
        <v>294.01399999977093</v>
      </c>
      <c r="D8210" s="103">
        <f t="shared" ca="1" si="1545"/>
        <v>326.22406913109467</v>
      </c>
      <c r="E8210" s="90">
        <f t="shared" ca="1" si="1541"/>
        <v>112.68022895253175</v>
      </c>
      <c r="F8210" s="90">
        <f t="shared" ca="1" si="1541"/>
        <v>80.054696265516498</v>
      </c>
      <c r="G8210" s="90">
        <f t="shared" ca="1" si="1541"/>
        <v>106.50002071681553</v>
      </c>
      <c r="H8210" s="90">
        <f t="shared" ca="1" si="1542"/>
        <v>514.02036712302436</v>
      </c>
      <c r="I8210" s="90">
        <f t="shared" ca="1" si="1543"/>
        <v>374.06869626528743</v>
      </c>
      <c r="J8210" s="90">
        <f t="shared" ca="1" si="1544"/>
        <v>432.72408984791019</v>
      </c>
    </row>
    <row r="8211" spans="1:10" ht="12.75" x14ac:dyDescent="0.2">
      <c r="A8211" s="84">
        <v>8199</v>
      </c>
      <c r="B8211" s="90">
        <f t="shared" ca="1" si="1540"/>
        <v>410.42949241477186</v>
      </c>
      <c r="C8211" s="103">
        <f t="shared" ca="1" si="1545"/>
        <v>285.06084838692516</v>
      </c>
      <c r="D8211" s="103">
        <f t="shared" ca="1" si="1545"/>
        <v>343.51188695736528</v>
      </c>
      <c r="E8211" s="90">
        <f t="shared" ca="1" si="1541"/>
        <v>108.7924211104598</v>
      </c>
      <c r="F8211" s="90">
        <f t="shared" ca="1" si="1541"/>
        <v>81.425116293660125</v>
      </c>
      <c r="G8211" s="90">
        <f t="shared" ca="1" si="1541"/>
        <v>93.988815866210317</v>
      </c>
      <c r="H8211" s="90">
        <f t="shared" ca="1" si="1542"/>
        <v>519.22191352523168</v>
      </c>
      <c r="I8211" s="90">
        <f t="shared" ca="1" si="1543"/>
        <v>366.48596468058531</v>
      </c>
      <c r="J8211" s="90">
        <f t="shared" ca="1" si="1544"/>
        <v>437.50070282357558</v>
      </c>
    </row>
    <row r="8212" spans="1:10" ht="12.75" x14ac:dyDescent="0.2">
      <c r="A8212" s="84">
        <v>8200</v>
      </c>
      <c r="B8212" s="90">
        <f t="shared" ca="1" si="1540"/>
        <v>405.23065461429229</v>
      </c>
      <c r="C8212" s="103">
        <f t="shared" ca="1" si="1545"/>
        <v>300.60190428529887</v>
      </c>
      <c r="D8212" s="103">
        <f t="shared" ca="1" si="1545"/>
        <v>349.71592890791862</v>
      </c>
      <c r="E8212" s="90">
        <f t="shared" ca="1" si="1541"/>
        <v>106.92479992748743</v>
      </c>
      <c r="F8212" s="90">
        <f t="shared" ca="1" si="1541"/>
        <v>96.630842896374588</v>
      </c>
      <c r="G8212" s="90">
        <f t="shared" ca="1" si="1541"/>
        <v>95.366851360968226</v>
      </c>
      <c r="H8212" s="90">
        <f t="shared" ca="1" si="1542"/>
        <v>512.1554545417797</v>
      </c>
      <c r="I8212" s="90">
        <f t="shared" ca="1" si="1543"/>
        <v>397.23274718167346</v>
      </c>
      <c r="J8212" s="90">
        <f t="shared" ca="1" si="1544"/>
        <v>445.08278026888684</v>
      </c>
    </row>
    <row r="8213" spans="1:10" ht="12.75" x14ac:dyDescent="0.2">
      <c r="A8213" s="84">
        <v>8201</v>
      </c>
      <c r="B8213" s="90">
        <f t="shared" ca="1" si="1540"/>
        <v>410.15433381391358</v>
      </c>
      <c r="C8213" s="103">
        <f t="shared" ca="1" si="1545"/>
        <v>300.4310367948371</v>
      </c>
      <c r="D8213" s="103">
        <f t="shared" ca="1" si="1545"/>
        <v>345.09504092168135</v>
      </c>
      <c r="E8213" s="90">
        <f t="shared" ca="1" si="1541"/>
        <v>116.93101490797953</v>
      </c>
      <c r="F8213" s="90">
        <f t="shared" ca="1" si="1541"/>
        <v>85.744195771158331</v>
      </c>
      <c r="G8213" s="90">
        <f t="shared" ca="1" si="1541"/>
        <v>100.91008810851145</v>
      </c>
      <c r="H8213" s="90">
        <f t="shared" ca="1" si="1542"/>
        <v>527.08534872189307</v>
      </c>
      <c r="I8213" s="90">
        <f t="shared" ca="1" si="1543"/>
        <v>386.17523256599543</v>
      </c>
      <c r="J8213" s="90">
        <f t="shared" ca="1" si="1544"/>
        <v>446.00512903019279</v>
      </c>
    </row>
    <row r="8214" spans="1:10" ht="12.75" x14ac:dyDescent="0.2">
      <c r="A8214" s="84">
        <v>8202</v>
      </c>
      <c r="B8214" s="90">
        <f t="shared" ca="1" si="1540"/>
        <v>414.91546766484691</v>
      </c>
      <c r="C8214" s="103">
        <f t="shared" ca="1" si="1545"/>
        <v>295.30652819176521</v>
      </c>
      <c r="D8214" s="103">
        <f t="shared" ca="1" si="1545"/>
        <v>335.07783306597196</v>
      </c>
      <c r="E8214" s="90">
        <f t="shared" ca="1" si="1541"/>
        <v>110.30068417729363</v>
      </c>
      <c r="F8214" s="90">
        <f t="shared" ca="1" si="1541"/>
        <v>88.256568660360159</v>
      </c>
      <c r="G8214" s="90">
        <f t="shared" ca="1" si="1541"/>
        <v>100.80545759150584</v>
      </c>
      <c r="H8214" s="90">
        <f t="shared" ca="1" si="1542"/>
        <v>525.21615184214056</v>
      </c>
      <c r="I8214" s="90">
        <f t="shared" ca="1" si="1543"/>
        <v>383.56309685212534</v>
      </c>
      <c r="J8214" s="90">
        <f t="shared" ca="1" si="1544"/>
        <v>435.8832906574778</v>
      </c>
    </row>
    <row r="8215" spans="1:10" ht="12.75" x14ac:dyDescent="0.2">
      <c r="A8215" s="84">
        <v>8203</v>
      </c>
      <c r="B8215" s="90">
        <f t="shared" ca="1" si="1540"/>
        <v>410.16102023417784</v>
      </c>
      <c r="C8215" s="103">
        <f t="shared" ca="1" si="1545"/>
        <v>295.9330439475458</v>
      </c>
      <c r="D8215" s="103">
        <f t="shared" ca="1" si="1545"/>
        <v>348.90740728193146</v>
      </c>
      <c r="E8215" s="90">
        <f t="shared" ca="1" si="1541"/>
        <v>104.36635258503104</v>
      </c>
      <c r="F8215" s="90">
        <f t="shared" ca="1" si="1541"/>
        <v>60.360994810245749</v>
      </c>
      <c r="G8215" s="90">
        <f t="shared" ca="1" si="1541"/>
        <v>76.644654623411</v>
      </c>
      <c r="H8215" s="90">
        <f t="shared" ca="1" si="1542"/>
        <v>514.52737281920884</v>
      </c>
      <c r="I8215" s="90">
        <f t="shared" ca="1" si="1543"/>
        <v>356.29403875779155</v>
      </c>
      <c r="J8215" s="90">
        <f t="shared" ca="1" si="1544"/>
        <v>425.55206190534244</v>
      </c>
    </row>
    <row r="8216" spans="1:10" ht="12.75" x14ac:dyDescent="0.2">
      <c r="A8216" s="84">
        <v>8204</v>
      </c>
      <c r="B8216" s="90">
        <f t="shared" ca="1" si="1540"/>
        <v>415.05139803536679</v>
      </c>
      <c r="C8216" s="103">
        <f t="shared" ca="1" si="1545"/>
        <v>287.98899706855298</v>
      </c>
      <c r="D8216" s="103">
        <f t="shared" ca="1" si="1545"/>
        <v>344.92033324369532</v>
      </c>
      <c r="E8216" s="90">
        <f t="shared" ca="1" si="1541"/>
        <v>116.76674110120373</v>
      </c>
      <c r="F8216" s="90">
        <f t="shared" ca="1" si="1541"/>
        <v>85.546465475099367</v>
      </c>
      <c r="G8216" s="90">
        <f t="shared" ca="1" si="1541"/>
        <v>87.475997942936871</v>
      </c>
      <c r="H8216" s="90">
        <f t="shared" ca="1" si="1542"/>
        <v>531.81813913657049</v>
      </c>
      <c r="I8216" s="90">
        <f t="shared" ca="1" si="1543"/>
        <v>373.53546254365233</v>
      </c>
      <c r="J8216" s="90">
        <f t="shared" ca="1" si="1544"/>
        <v>432.39633118663221</v>
      </c>
    </row>
    <row r="8217" spans="1:10" ht="12.75" x14ac:dyDescent="0.2">
      <c r="A8217" s="84">
        <v>8205</v>
      </c>
      <c r="B8217" s="90">
        <f t="shared" ca="1" si="1540"/>
        <v>410.50156706246497</v>
      </c>
      <c r="C8217" s="103">
        <f t="shared" ca="1" si="1545"/>
        <v>308.65834574932609</v>
      </c>
      <c r="D8217" s="103">
        <f t="shared" ca="1" si="1545"/>
        <v>355.60187392238066</v>
      </c>
      <c r="E8217" s="90">
        <f t="shared" ca="1" si="1541"/>
        <v>120.2323991936403</v>
      </c>
      <c r="F8217" s="90">
        <f t="shared" ca="1" si="1541"/>
        <v>83.072746223053571</v>
      </c>
      <c r="G8217" s="90">
        <f t="shared" ca="1" si="1541"/>
        <v>101.50953942927266</v>
      </c>
      <c r="H8217" s="90">
        <f t="shared" ca="1" si="1542"/>
        <v>530.7339662561053</v>
      </c>
      <c r="I8217" s="90">
        <f t="shared" ca="1" si="1543"/>
        <v>391.73109197237966</v>
      </c>
      <c r="J8217" s="90">
        <f t="shared" ca="1" si="1544"/>
        <v>457.11141335165331</v>
      </c>
    </row>
    <row r="8218" spans="1:10" ht="12.75" x14ac:dyDescent="0.2">
      <c r="A8218" s="84">
        <v>8206</v>
      </c>
      <c r="B8218" s="90">
        <f t="shared" ca="1" si="1540"/>
        <v>413.70968847883495</v>
      </c>
      <c r="C8218" s="103">
        <f t="shared" ca="1" si="1545"/>
        <v>295.22889760375557</v>
      </c>
      <c r="D8218" s="103">
        <f t="shared" ca="1" si="1545"/>
        <v>349.32412297424855</v>
      </c>
      <c r="E8218" s="90">
        <f t="shared" ca="1" si="1541"/>
        <v>111.5037892506142</v>
      </c>
      <c r="F8218" s="90">
        <f t="shared" ca="1" si="1541"/>
        <v>102.15130661197142</v>
      </c>
      <c r="G8218" s="90">
        <f t="shared" ca="1" si="1541"/>
        <v>75.491922162087292</v>
      </c>
      <c r="H8218" s="90">
        <f t="shared" ca="1" si="1542"/>
        <v>525.2134777294491</v>
      </c>
      <c r="I8218" s="90">
        <f t="shared" ca="1" si="1543"/>
        <v>397.38020421572696</v>
      </c>
      <c r="J8218" s="90">
        <f t="shared" ca="1" si="1544"/>
        <v>424.81604513633584</v>
      </c>
    </row>
    <row r="8219" spans="1:10" ht="12.75" x14ac:dyDescent="0.2">
      <c r="A8219" s="84">
        <v>8207</v>
      </c>
      <c r="B8219" s="90">
        <f t="shared" ca="1" si="1540"/>
        <v>417.09552316320014</v>
      </c>
      <c r="C8219" s="103">
        <f t="shared" ca="1" si="1545"/>
        <v>293.65014459005505</v>
      </c>
      <c r="D8219" s="103">
        <f t="shared" ca="1" si="1545"/>
        <v>348.25367607056944</v>
      </c>
      <c r="E8219" s="90">
        <f t="shared" ca="1" si="1541"/>
        <v>105.23689247733959</v>
      </c>
      <c r="F8219" s="90">
        <f t="shared" ca="1" si="1541"/>
        <v>73.895818499573153</v>
      </c>
      <c r="G8219" s="90">
        <f t="shared" ca="1" si="1541"/>
        <v>103.89035459583691</v>
      </c>
      <c r="H8219" s="90">
        <f t="shared" ca="1" si="1542"/>
        <v>522.33241564053969</v>
      </c>
      <c r="I8219" s="90">
        <f t="shared" ca="1" si="1543"/>
        <v>367.54596308962823</v>
      </c>
      <c r="J8219" s="90">
        <f t="shared" ca="1" si="1544"/>
        <v>452.14403066640637</v>
      </c>
    </row>
    <row r="8220" spans="1:10" ht="12.75" x14ac:dyDescent="0.2">
      <c r="A8220" s="84">
        <v>8208</v>
      </c>
      <c r="B8220" s="90">
        <f t="shared" ca="1" si="1540"/>
        <v>410.49883057783626</v>
      </c>
      <c r="C8220" s="103">
        <f t="shared" ca="1" si="1545"/>
        <v>282.1341771500413</v>
      </c>
      <c r="D8220" s="103">
        <f t="shared" ca="1" si="1545"/>
        <v>347.67019679627651</v>
      </c>
      <c r="E8220" s="90">
        <f t="shared" ca="1" si="1541"/>
        <v>103.31559267544763</v>
      </c>
      <c r="F8220" s="90">
        <f t="shared" ca="1" si="1541"/>
        <v>93.721120004770626</v>
      </c>
      <c r="G8220" s="90">
        <f t="shared" ca="1" si="1541"/>
        <v>109.22679219276029</v>
      </c>
      <c r="H8220" s="90">
        <f t="shared" ca="1" si="1542"/>
        <v>513.81442325328385</v>
      </c>
      <c r="I8220" s="90">
        <f t="shared" ca="1" si="1543"/>
        <v>375.85529715481192</v>
      </c>
      <c r="J8220" s="90">
        <f t="shared" ca="1" si="1544"/>
        <v>456.8969889890368</v>
      </c>
    </row>
    <row r="8221" spans="1:10" ht="12.75" x14ac:dyDescent="0.2">
      <c r="A8221" s="84">
        <v>8209</v>
      </c>
      <c r="B8221" s="90">
        <f t="shared" ca="1" si="1540"/>
        <v>419.55541193223303</v>
      </c>
      <c r="C8221" s="103">
        <f t="shared" ca="1" si="1545"/>
        <v>285.79674872384828</v>
      </c>
      <c r="D8221" s="103">
        <f t="shared" ca="1" si="1545"/>
        <v>345.62484868221247</v>
      </c>
      <c r="E8221" s="90">
        <f t="shared" ca="1" si="1541"/>
        <v>104.10667896588377</v>
      </c>
      <c r="F8221" s="90">
        <f t="shared" ca="1" si="1541"/>
        <v>84.307570827444422</v>
      </c>
      <c r="G8221" s="90">
        <f t="shared" ca="1" si="1541"/>
        <v>84.060304849090755</v>
      </c>
      <c r="H8221" s="90">
        <f t="shared" ca="1" si="1542"/>
        <v>523.66209089811684</v>
      </c>
      <c r="I8221" s="90">
        <f t="shared" ca="1" si="1543"/>
        <v>370.10431955129269</v>
      </c>
      <c r="J8221" s="90">
        <f t="shared" ca="1" si="1544"/>
        <v>429.68515353130323</v>
      </c>
    </row>
    <row r="8222" spans="1:10" ht="12.75" x14ac:dyDescent="0.2">
      <c r="A8222" s="84">
        <v>8210</v>
      </c>
      <c r="B8222" s="90">
        <f t="shared" ca="1" si="1540"/>
        <v>409.58295492751705</v>
      </c>
      <c r="C8222" s="103">
        <f t="shared" ref="C8222:G8237" ca="1" si="1546">NORMINV(RAND(),C$5,C$6)</f>
        <v>298.10486230247415</v>
      </c>
      <c r="D8222" s="103">
        <f t="shared" ca="1" si="1546"/>
        <v>353.98054113865544</v>
      </c>
      <c r="E8222" s="90">
        <f t="shared" ca="1" si="1546"/>
        <v>112.0626176068856</v>
      </c>
      <c r="F8222" s="90">
        <f t="shared" ca="1" si="1546"/>
        <v>85.034513340916845</v>
      </c>
      <c r="G8222" s="90">
        <f t="shared" ca="1" si="1546"/>
        <v>104.07533180246078</v>
      </c>
      <c r="H8222" s="90">
        <f t="shared" ca="1" si="1542"/>
        <v>521.64557253440262</v>
      </c>
      <c r="I8222" s="90">
        <f t="shared" ca="1" si="1543"/>
        <v>383.13937564339096</v>
      </c>
      <c r="J8222" s="90">
        <f t="shared" ca="1" si="1544"/>
        <v>458.05587294111621</v>
      </c>
    </row>
    <row r="8223" spans="1:10" ht="12.75" x14ac:dyDescent="0.2">
      <c r="A8223" s="84">
        <v>8211</v>
      </c>
      <c r="B8223" s="90">
        <f t="shared" ca="1" si="1540"/>
        <v>399.51001588625888</v>
      </c>
      <c r="C8223" s="103">
        <f t="shared" ref="C8223:D8237" ca="1" si="1547">NORMINV(RAND(),C$5,C$6)</f>
        <v>307.55980755632828</v>
      </c>
      <c r="D8223" s="103">
        <f t="shared" ca="1" si="1547"/>
        <v>349.82548959492152</v>
      </c>
      <c r="E8223" s="90">
        <f t="shared" ca="1" si="1546"/>
        <v>113.96865782105813</v>
      </c>
      <c r="F8223" s="90">
        <f t="shared" ca="1" si="1546"/>
        <v>85.903411301189394</v>
      </c>
      <c r="G8223" s="90">
        <f t="shared" ca="1" si="1546"/>
        <v>100.11982082957385</v>
      </c>
      <c r="H8223" s="90">
        <f t="shared" ca="1" si="1542"/>
        <v>513.47867370731706</v>
      </c>
      <c r="I8223" s="90">
        <f t="shared" ca="1" si="1543"/>
        <v>393.46321885751769</v>
      </c>
      <c r="J8223" s="90">
        <f t="shared" ca="1" si="1544"/>
        <v>449.94531042449535</v>
      </c>
    </row>
    <row r="8224" spans="1:10" ht="12.75" x14ac:dyDescent="0.2">
      <c r="A8224" s="84">
        <v>8212</v>
      </c>
      <c r="B8224" s="90">
        <f t="shared" ca="1" si="1540"/>
        <v>409.01878401077249</v>
      </c>
      <c r="C8224" s="103">
        <f t="shared" ca="1" si="1547"/>
        <v>308.97011387144079</v>
      </c>
      <c r="D8224" s="103">
        <f t="shared" ca="1" si="1547"/>
        <v>322.42777621967855</v>
      </c>
      <c r="E8224" s="90">
        <f t="shared" ca="1" si="1546"/>
        <v>116.34779231380435</v>
      </c>
      <c r="F8224" s="90">
        <f t="shared" ca="1" si="1546"/>
        <v>102.56403952761669</v>
      </c>
      <c r="G8224" s="90">
        <f t="shared" ca="1" si="1546"/>
        <v>88.601955712269273</v>
      </c>
      <c r="H8224" s="90">
        <f t="shared" ca="1" si="1542"/>
        <v>525.36657632457684</v>
      </c>
      <c r="I8224" s="90">
        <f t="shared" ca="1" si="1543"/>
        <v>411.53415339905746</v>
      </c>
      <c r="J8224" s="90">
        <f t="shared" ca="1" si="1544"/>
        <v>411.02973193194782</v>
      </c>
    </row>
    <row r="8225" spans="1:10" ht="12.75" x14ac:dyDescent="0.2">
      <c r="A8225" s="84">
        <v>8213</v>
      </c>
      <c r="B8225" s="90">
        <f t="shared" ca="1" si="1540"/>
        <v>404.87834771177825</v>
      </c>
      <c r="C8225" s="103">
        <f t="shared" ca="1" si="1547"/>
        <v>299.53964559100791</v>
      </c>
      <c r="D8225" s="103">
        <f t="shared" ca="1" si="1547"/>
        <v>346.76297944927336</v>
      </c>
      <c r="E8225" s="90">
        <f t="shared" ca="1" si="1546"/>
        <v>109.44198018631155</v>
      </c>
      <c r="F8225" s="90">
        <f t="shared" ca="1" si="1546"/>
        <v>93.770711584020304</v>
      </c>
      <c r="G8225" s="90">
        <f t="shared" ca="1" si="1546"/>
        <v>96.065696776916099</v>
      </c>
      <c r="H8225" s="90">
        <f t="shared" ca="1" si="1542"/>
        <v>514.32032789808977</v>
      </c>
      <c r="I8225" s="90">
        <f t="shared" ca="1" si="1543"/>
        <v>393.31035717502823</v>
      </c>
      <c r="J8225" s="90">
        <f t="shared" ca="1" si="1544"/>
        <v>442.82867622618949</v>
      </c>
    </row>
    <row r="8226" spans="1:10" ht="12.75" x14ac:dyDescent="0.2">
      <c r="A8226" s="84">
        <v>8214</v>
      </c>
      <c r="B8226" s="90">
        <f t="shared" ca="1" si="1540"/>
        <v>409.33198285172597</v>
      </c>
      <c r="C8226" s="103">
        <f t="shared" ca="1" si="1547"/>
        <v>293.12916244687995</v>
      </c>
      <c r="D8226" s="103">
        <f t="shared" ca="1" si="1547"/>
        <v>348.152166391153</v>
      </c>
      <c r="E8226" s="90">
        <f t="shared" ca="1" si="1546"/>
        <v>114.76372960929416</v>
      </c>
      <c r="F8226" s="90">
        <f t="shared" ca="1" si="1546"/>
        <v>77.046195434286147</v>
      </c>
      <c r="G8226" s="90">
        <f t="shared" ca="1" si="1546"/>
        <v>109.61782071129527</v>
      </c>
      <c r="H8226" s="90">
        <f t="shared" ca="1" si="1542"/>
        <v>524.09571246102018</v>
      </c>
      <c r="I8226" s="90">
        <f t="shared" ca="1" si="1543"/>
        <v>370.17535788116606</v>
      </c>
      <c r="J8226" s="90">
        <f t="shared" ca="1" si="1544"/>
        <v>457.76998710244828</v>
      </c>
    </row>
    <row r="8227" spans="1:10" ht="12.75" x14ac:dyDescent="0.2">
      <c r="A8227" s="84">
        <v>8215</v>
      </c>
      <c r="B8227" s="90">
        <f t="shared" ca="1" si="1540"/>
        <v>414.74379342954626</v>
      </c>
      <c r="C8227" s="103">
        <f t="shared" ca="1" si="1547"/>
        <v>295.8529362835078</v>
      </c>
      <c r="D8227" s="103">
        <f t="shared" ca="1" si="1547"/>
        <v>345.65987697659926</v>
      </c>
      <c r="E8227" s="90">
        <f t="shared" ca="1" si="1546"/>
        <v>109.70025452635038</v>
      </c>
      <c r="F8227" s="90">
        <f t="shared" ca="1" si="1546"/>
        <v>77.798593833371186</v>
      </c>
      <c r="G8227" s="90">
        <f t="shared" ca="1" si="1546"/>
        <v>86.027588269726905</v>
      </c>
      <c r="H8227" s="90">
        <f t="shared" ca="1" si="1542"/>
        <v>524.44404795589662</v>
      </c>
      <c r="I8227" s="90">
        <f t="shared" ca="1" si="1543"/>
        <v>373.65153011687897</v>
      </c>
      <c r="J8227" s="90">
        <f t="shared" ca="1" si="1544"/>
        <v>431.68746524632616</v>
      </c>
    </row>
    <row r="8228" spans="1:10" ht="12.75" x14ac:dyDescent="0.2">
      <c r="A8228" s="84">
        <v>8216</v>
      </c>
      <c r="B8228" s="90">
        <f t="shared" ca="1" si="1540"/>
        <v>405.31998900220941</v>
      </c>
      <c r="C8228" s="103">
        <f t="shared" ca="1" si="1547"/>
        <v>296.87979633379678</v>
      </c>
      <c r="D8228" s="103">
        <f t="shared" ca="1" si="1547"/>
        <v>346.57636641646013</v>
      </c>
      <c r="E8228" s="90">
        <f t="shared" ca="1" si="1546"/>
        <v>104.69556470498614</v>
      </c>
      <c r="F8228" s="90">
        <f t="shared" ca="1" si="1546"/>
        <v>84.570123233593222</v>
      </c>
      <c r="G8228" s="90">
        <f t="shared" ca="1" si="1546"/>
        <v>98.973752849241066</v>
      </c>
      <c r="H8228" s="90">
        <f t="shared" ca="1" si="1542"/>
        <v>510.01555370719552</v>
      </c>
      <c r="I8228" s="90">
        <f t="shared" ca="1" si="1543"/>
        <v>381.44991956739</v>
      </c>
      <c r="J8228" s="90">
        <f t="shared" ca="1" si="1544"/>
        <v>445.5501192657012</v>
      </c>
    </row>
    <row r="8229" spans="1:10" ht="12.75" x14ac:dyDescent="0.2">
      <c r="A8229" s="84">
        <v>8217</v>
      </c>
      <c r="B8229" s="90">
        <f t="shared" ca="1" si="1540"/>
        <v>401.28656040904849</v>
      </c>
      <c r="C8229" s="103">
        <f t="shared" ca="1" si="1547"/>
        <v>297.91345294567242</v>
      </c>
      <c r="D8229" s="103">
        <f t="shared" ca="1" si="1547"/>
        <v>343.84424140250462</v>
      </c>
      <c r="E8229" s="90">
        <f t="shared" ca="1" si="1546"/>
        <v>104.86039296750351</v>
      </c>
      <c r="F8229" s="90">
        <f t="shared" ca="1" si="1546"/>
        <v>68.184196304797169</v>
      </c>
      <c r="G8229" s="90">
        <f t="shared" ca="1" si="1546"/>
        <v>109.52977761341346</v>
      </c>
      <c r="H8229" s="90">
        <f t="shared" ca="1" si="1542"/>
        <v>506.14695337655201</v>
      </c>
      <c r="I8229" s="90">
        <f t="shared" ca="1" si="1543"/>
        <v>366.0976492504696</v>
      </c>
      <c r="J8229" s="90">
        <f t="shared" ca="1" si="1544"/>
        <v>453.37401901591807</v>
      </c>
    </row>
    <row r="8230" spans="1:10" ht="12.75" x14ac:dyDescent="0.2">
      <c r="A8230" s="84">
        <v>8218</v>
      </c>
      <c r="B8230" s="90">
        <f t="shared" ca="1" si="1540"/>
        <v>405.12483683930441</v>
      </c>
      <c r="C8230" s="103">
        <f t="shared" ca="1" si="1547"/>
        <v>281.47631204076134</v>
      </c>
      <c r="D8230" s="103">
        <f t="shared" ca="1" si="1547"/>
        <v>330.39836079046</v>
      </c>
      <c r="E8230" s="90">
        <f t="shared" ca="1" si="1546"/>
        <v>104.63186634252602</v>
      </c>
      <c r="F8230" s="90">
        <f t="shared" ca="1" si="1546"/>
        <v>62.05533605213909</v>
      </c>
      <c r="G8230" s="90">
        <f t="shared" ca="1" si="1546"/>
        <v>109.6486265614142</v>
      </c>
      <c r="H8230" s="90">
        <f t="shared" ca="1" si="1542"/>
        <v>509.7567031818304</v>
      </c>
      <c r="I8230" s="90">
        <f t="shared" ca="1" si="1543"/>
        <v>343.53164809290041</v>
      </c>
      <c r="J8230" s="90">
        <f t="shared" ca="1" si="1544"/>
        <v>440.04698735187424</v>
      </c>
    </row>
    <row r="8231" spans="1:10" ht="12.75" x14ac:dyDescent="0.2">
      <c r="A8231" s="84">
        <v>8219</v>
      </c>
      <c r="B8231" s="90">
        <f t="shared" ca="1" si="1540"/>
        <v>407.80938911330105</v>
      </c>
      <c r="C8231" s="103">
        <f t="shared" ca="1" si="1547"/>
        <v>299.83144801241076</v>
      </c>
      <c r="D8231" s="103">
        <f t="shared" ca="1" si="1547"/>
        <v>366.0131233531643</v>
      </c>
      <c r="E8231" s="90">
        <f t="shared" ca="1" si="1546"/>
        <v>107.6622278905198</v>
      </c>
      <c r="F8231" s="90">
        <f t="shared" ca="1" si="1546"/>
        <v>97.456350744883068</v>
      </c>
      <c r="G8231" s="90">
        <f t="shared" ca="1" si="1546"/>
        <v>88.987245248350519</v>
      </c>
      <c r="H8231" s="90">
        <f t="shared" ca="1" si="1542"/>
        <v>515.47161700382082</v>
      </c>
      <c r="I8231" s="90">
        <f t="shared" ca="1" si="1543"/>
        <v>397.28779875729384</v>
      </c>
      <c r="J8231" s="90">
        <f t="shared" ca="1" si="1544"/>
        <v>455.00036860151482</v>
      </c>
    </row>
    <row r="8232" spans="1:10" ht="12.75" x14ac:dyDescent="0.2">
      <c r="A8232" s="84">
        <v>8220</v>
      </c>
      <c r="B8232" s="90">
        <f t="shared" ca="1" si="1540"/>
        <v>421.53517643527829</v>
      </c>
      <c r="C8232" s="103">
        <f t="shared" ca="1" si="1547"/>
        <v>299.65124630228735</v>
      </c>
      <c r="D8232" s="103">
        <f t="shared" ca="1" si="1547"/>
        <v>337.94783280563917</v>
      </c>
      <c r="E8232" s="90">
        <f t="shared" ca="1" si="1546"/>
        <v>108.01704664200528</v>
      </c>
      <c r="F8232" s="90">
        <f t="shared" ca="1" si="1546"/>
        <v>69.705621285113224</v>
      </c>
      <c r="G8232" s="90">
        <f t="shared" ca="1" si="1546"/>
        <v>97.979355375529849</v>
      </c>
      <c r="H8232" s="90">
        <f t="shared" ca="1" si="1542"/>
        <v>529.55222307728354</v>
      </c>
      <c r="I8232" s="90">
        <f t="shared" ca="1" si="1543"/>
        <v>369.35686758740059</v>
      </c>
      <c r="J8232" s="90">
        <f t="shared" ca="1" si="1544"/>
        <v>435.92718818116902</v>
      </c>
    </row>
    <row r="8233" spans="1:10" ht="12.75" x14ac:dyDescent="0.2">
      <c r="A8233" s="84">
        <v>8221</v>
      </c>
      <c r="B8233" s="90">
        <f t="shared" ca="1" si="1540"/>
        <v>412.41775108793769</v>
      </c>
      <c r="C8233" s="103">
        <f t="shared" ca="1" si="1547"/>
        <v>309.72459304316845</v>
      </c>
      <c r="D8233" s="103">
        <f t="shared" ca="1" si="1547"/>
        <v>346.41116362289432</v>
      </c>
      <c r="E8233" s="90">
        <f t="shared" ca="1" si="1546"/>
        <v>115.53523168592437</v>
      </c>
      <c r="F8233" s="90">
        <f t="shared" ca="1" si="1546"/>
        <v>82.505004320528087</v>
      </c>
      <c r="G8233" s="90">
        <f t="shared" ca="1" si="1546"/>
        <v>81.239553531761103</v>
      </c>
      <c r="H8233" s="90">
        <f t="shared" ca="1" si="1542"/>
        <v>527.952982773862</v>
      </c>
      <c r="I8233" s="90">
        <f t="shared" ca="1" si="1543"/>
        <v>392.22959736369654</v>
      </c>
      <c r="J8233" s="90">
        <f t="shared" ca="1" si="1544"/>
        <v>427.65071715465541</v>
      </c>
    </row>
    <row r="8234" spans="1:10" ht="12.75" x14ac:dyDescent="0.2">
      <c r="A8234" s="84">
        <v>8222</v>
      </c>
      <c r="B8234" s="90">
        <f t="shared" ca="1" si="1540"/>
        <v>413.66504420480442</v>
      </c>
      <c r="C8234" s="103">
        <f t="shared" ca="1" si="1547"/>
        <v>290.86223011542694</v>
      </c>
      <c r="D8234" s="103">
        <f t="shared" ca="1" si="1547"/>
        <v>327.98599371353976</v>
      </c>
      <c r="E8234" s="90">
        <f t="shared" ca="1" si="1546"/>
        <v>109.24781769945666</v>
      </c>
      <c r="F8234" s="90">
        <f t="shared" ca="1" si="1546"/>
        <v>85.782667606452321</v>
      </c>
      <c r="G8234" s="90">
        <f t="shared" ca="1" si="1546"/>
        <v>98.078481767006807</v>
      </c>
      <c r="H8234" s="90">
        <f t="shared" ca="1" si="1542"/>
        <v>522.91286190426104</v>
      </c>
      <c r="I8234" s="90">
        <f t="shared" ca="1" si="1543"/>
        <v>376.64489772187926</v>
      </c>
      <c r="J8234" s="90">
        <f t="shared" ca="1" si="1544"/>
        <v>426.06447548054655</v>
      </c>
    </row>
    <row r="8235" spans="1:10" ht="12.75" x14ac:dyDescent="0.2">
      <c r="A8235" s="84">
        <v>8223</v>
      </c>
      <c r="B8235" s="90">
        <f t="shared" ca="1" si="1540"/>
        <v>411.17938433553826</v>
      </c>
      <c r="C8235" s="103">
        <f t="shared" ca="1" si="1547"/>
        <v>287.92470260147519</v>
      </c>
      <c r="D8235" s="103">
        <f t="shared" ca="1" si="1547"/>
        <v>343.25838272277707</v>
      </c>
      <c r="E8235" s="90">
        <f t="shared" ca="1" si="1546"/>
        <v>107.89426712085452</v>
      </c>
      <c r="F8235" s="90">
        <f t="shared" ca="1" si="1546"/>
        <v>66.93430634247585</v>
      </c>
      <c r="G8235" s="90">
        <f t="shared" ca="1" si="1546"/>
        <v>93.745429555243305</v>
      </c>
      <c r="H8235" s="90">
        <f t="shared" ca="1" si="1542"/>
        <v>519.07365145639278</v>
      </c>
      <c r="I8235" s="90">
        <f t="shared" ca="1" si="1543"/>
        <v>354.85900894395104</v>
      </c>
      <c r="J8235" s="90">
        <f t="shared" ca="1" si="1544"/>
        <v>437.0038122780204</v>
      </c>
    </row>
    <row r="8236" spans="1:10" ht="12.75" x14ac:dyDescent="0.2">
      <c r="A8236" s="84">
        <v>8224</v>
      </c>
      <c r="B8236" s="90">
        <f t="shared" ca="1" si="1540"/>
        <v>409.00098301672551</v>
      </c>
      <c r="C8236" s="103">
        <f t="shared" ca="1" si="1547"/>
        <v>308.29534673944818</v>
      </c>
      <c r="D8236" s="103">
        <f t="shared" ca="1" si="1547"/>
        <v>324.20534940916303</v>
      </c>
      <c r="E8236" s="90">
        <f t="shared" ca="1" si="1546"/>
        <v>104.82509795927123</v>
      </c>
      <c r="F8236" s="90">
        <f t="shared" ca="1" si="1546"/>
        <v>92.803126519286067</v>
      </c>
      <c r="G8236" s="90">
        <f t="shared" ca="1" si="1546"/>
        <v>101.85831065529857</v>
      </c>
      <c r="H8236" s="90">
        <f t="shared" ca="1" si="1542"/>
        <v>513.82608097599677</v>
      </c>
      <c r="I8236" s="90">
        <f t="shared" ca="1" si="1543"/>
        <v>401.09847325873426</v>
      </c>
      <c r="J8236" s="90">
        <f t="shared" ca="1" si="1544"/>
        <v>426.0636600644616</v>
      </c>
    </row>
    <row r="8237" spans="1:10" ht="12.75" x14ac:dyDescent="0.2">
      <c r="A8237" s="84">
        <v>8225</v>
      </c>
      <c r="B8237" s="90">
        <f t="shared" ca="1" si="1540"/>
        <v>409.2902115135816</v>
      </c>
      <c r="C8237" s="103">
        <f t="shared" ca="1" si="1547"/>
        <v>299.29929589742056</v>
      </c>
      <c r="D8237" s="103">
        <f t="shared" ca="1" si="1547"/>
        <v>344.68036154407082</v>
      </c>
      <c r="E8237" s="90">
        <f t="shared" ca="1" si="1546"/>
        <v>110.11279414955308</v>
      </c>
      <c r="F8237" s="90">
        <f t="shared" ca="1" si="1546"/>
        <v>88.412082075388568</v>
      </c>
      <c r="G8237" s="90">
        <f t="shared" ca="1" si="1546"/>
        <v>105.01351990001757</v>
      </c>
      <c r="H8237" s="90">
        <f t="shared" ca="1" si="1542"/>
        <v>519.40300566313465</v>
      </c>
      <c r="I8237" s="90">
        <f t="shared" ca="1" si="1543"/>
        <v>387.71137797280915</v>
      </c>
      <c r="J8237" s="90">
        <f t="shared" ca="1" si="1544"/>
        <v>449.69388144408839</v>
      </c>
    </row>
    <row r="8238" spans="1:10" ht="12.75" x14ac:dyDescent="0.2">
      <c r="A8238" s="84">
        <v>8226</v>
      </c>
      <c r="B8238" s="90">
        <f t="shared" ca="1" si="1540"/>
        <v>410.04999919887297</v>
      </c>
      <c r="C8238" s="103">
        <f t="shared" ref="C8238:G8253" ca="1" si="1548">NORMINV(RAND(),C$5,C$6)</f>
        <v>335.00803698471509</v>
      </c>
      <c r="D8238" s="103">
        <f t="shared" ca="1" si="1548"/>
        <v>337.00321043635819</v>
      </c>
      <c r="E8238" s="90">
        <f t="shared" ca="1" si="1548"/>
        <v>106.98791657829669</v>
      </c>
      <c r="F8238" s="90">
        <f t="shared" ca="1" si="1548"/>
        <v>96.095864364884079</v>
      </c>
      <c r="G8238" s="90">
        <f t="shared" ca="1" si="1548"/>
        <v>101.76766827633031</v>
      </c>
      <c r="H8238" s="90">
        <f t="shared" ca="1" si="1542"/>
        <v>517.0379157771697</v>
      </c>
      <c r="I8238" s="90">
        <f t="shared" ca="1" si="1543"/>
        <v>431.10390134959914</v>
      </c>
      <c r="J8238" s="90">
        <f t="shared" ca="1" si="1544"/>
        <v>438.7708787126885</v>
      </c>
    </row>
    <row r="8239" spans="1:10" ht="12.75" x14ac:dyDescent="0.2">
      <c r="A8239" s="84">
        <v>8227</v>
      </c>
      <c r="B8239" s="90">
        <f t="shared" ca="1" si="1540"/>
        <v>409.1551103472367</v>
      </c>
      <c r="C8239" s="103">
        <f t="shared" ref="C8239:D8253" ca="1" si="1549">NORMINV(RAND(),C$5,C$6)</f>
        <v>296.28926150759611</v>
      </c>
      <c r="D8239" s="103">
        <f t="shared" ca="1" si="1549"/>
        <v>327.86108163661481</v>
      </c>
      <c r="E8239" s="90">
        <f t="shared" ca="1" si="1548"/>
        <v>114.72858603762863</v>
      </c>
      <c r="F8239" s="90">
        <f t="shared" ca="1" si="1548"/>
        <v>68.607225016052922</v>
      </c>
      <c r="G8239" s="90">
        <f t="shared" ca="1" si="1548"/>
        <v>113.54227695653405</v>
      </c>
      <c r="H8239" s="90">
        <f t="shared" ca="1" si="1542"/>
        <v>523.88369638486529</v>
      </c>
      <c r="I8239" s="90">
        <f t="shared" ca="1" si="1543"/>
        <v>364.89648652364906</v>
      </c>
      <c r="J8239" s="90">
        <f t="shared" ca="1" si="1544"/>
        <v>441.40335859314888</v>
      </c>
    </row>
    <row r="8240" spans="1:10" ht="12.75" x14ac:dyDescent="0.2">
      <c r="A8240" s="84">
        <v>8228</v>
      </c>
      <c r="B8240" s="90">
        <f t="shared" ca="1" si="1540"/>
        <v>413.02510594835746</v>
      </c>
      <c r="C8240" s="103">
        <f t="shared" ca="1" si="1549"/>
        <v>314.79322879729455</v>
      </c>
      <c r="D8240" s="103">
        <f t="shared" ca="1" si="1549"/>
        <v>327.13595279456524</v>
      </c>
      <c r="E8240" s="90">
        <f t="shared" ca="1" si="1548"/>
        <v>111.74973939247204</v>
      </c>
      <c r="F8240" s="90">
        <f t="shared" ca="1" si="1548"/>
        <v>103.18045748814163</v>
      </c>
      <c r="G8240" s="90">
        <f t="shared" ca="1" si="1548"/>
        <v>93.906991839567013</v>
      </c>
      <c r="H8240" s="90">
        <f t="shared" ca="1" si="1542"/>
        <v>524.77484534082953</v>
      </c>
      <c r="I8240" s="90">
        <f t="shared" ca="1" si="1543"/>
        <v>417.9736862854362</v>
      </c>
      <c r="J8240" s="90">
        <f t="shared" ca="1" si="1544"/>
        <v>421.04294463413225</v>
      </c>
    </row>
    <row r="8241" spans="1:10" ht="12.75" x14ac:dyDescent="0.2">
      <c r="A8241" s="84">
        <v>8229</v>
      </c>
      <c r="B8241" s="90">
        <f t="shared" ca="1" si="1540"/>
        <v>420.79407054413554</v>
      </c>
      <c r="C8241" s="103">
        <f t="shared" ca="1" si="1549"/>
        <v>300.24922406325237</v>
      </c>
      <c r="D8241" s="103">
        <f t="shared" ca="1" si="1549"/>
        <v>350.71618739055867</v>
      </c>
      <c r="E8241" s="90">
        <f t="shared" ca="1" si="1548"/>
        <v>113.42689850493311</v>
      </c>
      <c r="F8241" s="90">
        <f t="shared" ca="1" si="1548"/>
        <v>83.156656161016485</v>
      </c>
      <c r="G8241" s="90">
        <f t="shared" ca="1" si="1548"/>
        <v>111.8530012075975</v>
      </c>
      <c r="H8241" s="90">
        <f t="shared" ca="1" si="1542"/>
        <v>534.22096904906869</v>
      </c>
      <c r="I8241" s="90">
        <f t="shared" ca="1" si="1543"/>
        <v>383.40588022426886</v>
      </c>
      <c r="J8241" s="90">
        <f t="shared" ca="1" si="1544"/>
        <v>462.56918859815619</v>
      </c>
    </row>
    <row r="8242" spans="1:10" ht="12.75" x14ac:dyDescent="0.2">
      <c r="A8242" s="84">
        <v>8230</v>
      </c>
      <c r="B8242" s="90">
        <f t="shared" ca="1" si="1540"/>
        <v>418.07367969789749</v>
      </c>
      <c r="C8242" s="103">
        <f t="shared" ca="1" si="1549"/>
        <v>283.77335038695708</v>
      </c>
      <c r="D8242" s="103">
        <f t="shared" ca="1" si="1549"/>
        <v>349.70680819946722</v>
      </c>
      <c r="E8242" s="90">
        <f t="shared" ca="1" si="1548"/>
        <v>111.40915866116539</v>
      </c>
      <c r="F8242" s="90">
        <f t="shared" ca="1" si="1548"/>
        <v>76.600774563695779</v>
      </c>
      <c r="G8242" s="90">
        <f t="shared" ca="1" si="1548"/>
        <v>106.56225404887762</v>
      </c>
      <c r="H8242" s="90">
        <f t="shared" ca="1" si="1542"/>
        <v>529.48283835906284</v>
      </c>
      <c r="I8242" s="90">
        <f t="shared" ca="1" si="1543"/>
        <v>360.37412495065286</v>
      </c>
      <c r="J8242" s="90">
        <f t="shared" ca="1" si="1544"/>
        <v>456.26906224834482</v>
      </c>
    </row>
    <row r="8243" spans="1:10" ht="12.75" x14ac:dyDescent="0.2">
      <c r="A8243" s="84">
        <v>8231</v>
      </c>
      <c r="B8243" s="90">
        <f t="shared" ca="1" si="1540"/>
        <v>402.30340306561141</v>
      </c>
      <c r="C8243" s="103">
        <f t="shared" ca="1" si="1549"/>
        <v>304.40029300980507</v>
      </c>
      <c r="D8243" s="103">
        <f t="shared" ca="1" si="1549"/>
        <v>335.7382079633324</v>
      </c>
      <c r="E8243" s="90">
        <f t="shared" ca="1" si="1548"/>
        <v>107.21358851235836</v>
      </c>
      <c r="F8243" s="90">
        <f t="shared" ca="1" si="1548"/>
        <v>85.715433789691474</v>
      </c>
      <c r="G8243" s="90">
        <f t="shared" ca="1" si="1548"/>
        <v>78.918709690696318</v>
      </c>
      <c r="H8243" s="90">
        <f t="shared" ca="1" si="1542"/>
        <v>509.51699157796975</v>
      </c>
      <c r="I8243" s="90">
        <f t="shared" ca="1" si="1543"/>
        <v>390.11572679949654</v>
      </c>
      <c r="J8243" s="90">
        <f t="shared" ca="1" si="1544"/>
        <v>414.65691765402869</v>
      </c>
    </row>
    <row r="8244" spans="1:10" ht="12.75" x14ac:dyDescent="0.2">
      <c r="A8244" s="84">
        <v>8232</v>
      </c>
      <c r="B8244" s="90">
        <f t="shared" ca="1" si="1540"/>
        <v>411.14126014356293</v>
      </c>
      <c r="C8244" s="103">
        <f t="shared" ca="1" si="1549"/>
        <v>311.43597365542541</v>
      </c>
      <c r="D8244" s="103">
        <f t="shared" ca="1" si="1549"/>
        <v>360.48882926097247</v>
      </c>
      <c r="E8244" s="90">
        <f t="shared" ca="1" si="1548"/>
        <v>110.08742094204136</v>
      </c>
      <c r="F8244" s="90">
        <f t="shared" ca="1" si="1548"/>
        <v>89.955189580728387</v>
      </c>
      <c r="G8244" s="90">
        <f t="shared" ca="1" si="1548"/>
        <v>106.18803137688948</v>
      </c>
      <c r="H8244" s="90">
        <f t="shared" ca="1" si="1542"/>
        <v>521.22868108560431</v>
      </c>
      <c r="I8244" s="90">
        <f t="shared" ca="1" si="1543"/>
        <v>401.39116323615383</v>
      </c>
      <c r="J8244" s="90">
        <f t="shared" ca="1" si="1544"/>
        <v>466.67686063786198</v>
      </c>
    </row>
    <row r="8245" spans="1:10" ht="12.75" x14ac:dyDescent="0.2">
      <c r="A8245" s="84">
        <v>8233</v>
      </c>
      <c r="B8245" s="90">
        <f t="shared" ca="1" si="1540"/>
        <v>412.32528421922234</v>
      </c>
      <c r="C8245" s="103">
        <f t="shared" ca="1" si="1549"/>
        <v>298.60015304773276</v>
      </c>
      <c r="D8245" s="103">
        <f t="shared" ca="1" si="1549"/>
        <v>345.41457772099272</v>
      </c>
      <c r="E8245" s="90">
        <f t="shared" ca="1" si="1548"/>
        <v>109.98361344537611</v>
      </c>
      <c r="F8245" s="90">
        <f t="shared" ca="1" si="1548"/>
        <v>67.054593373069125</v>
      </c>
      <c r="G8245" s="90">
        <f t="shared" ca="1" si="1548"/>
        <v>89.536591851675652</v>
      </c>
      <c r="H8245" s="90">
        <f t="shared" ca="1" si="1542"/>
        <v>522.30889766459848</v>
      </c>
      <c r="I8245" s="90">
        <f t="shared" ca="1" si="1543"/>
        <v>365.65474642080187</v>
      </c>
      <c r="J8245" s="90">
        <f t="shared" ca="1" si="1544"/>
        <v>434.95116957266839</v>
      </c>
    </row>
    <row r="8246" spans="1:10" ht="12.75" x14ac:dyDescent="0.2">
      <c r="A8246" s="84">
        <v>8234</v>
      </c>
      <c r="B8246" s="90">
        <f t="shared" ca="1" si="1540"/>
        <v>422.55192867258148</v>
      </c>
      <c r="C8246" s="103">
        <f t="shared" ca="1" si="1549"/>
        <v>299.93229315339801</v>
      </c>
      <c r="D8246" s="103">
        <f t="shared" ca="1" si="1549"/>
        <v>334.54204210266136</v>
      </c>
      <c r="E8246" s="90">
        <f t="shared" ca="1" si="1548"/>
        <v>116.00733919640726</v>
      </c>
      <c r="F8246" s="90">
        <f t="shared" ca="1" si="1548"/>
        <v>90.015143995672545</v>
      </c>
      <c r="G8246" s="90">
        <f t="shared" ca="1" si="1548"/>
        <v>107.87343591724051</v>
      </c>
      <c r="H8246" s="90">
        <f t="shared" ca="1" si="1542"/>
        <v>538.55926786898874</v>
      </c>
      <c r="I8246" s="90">
        <f t="shared" ca="1" si="1543"/>
        <v>389.94743714907054</v>
      </c>
      <c r="J8246" s="90">
        <f t="shared" ca="1" si="1544"/>
        <v>442.41547801990185</v>
      </c>
    </row>
    <row r="8247" spans="1:10" ht="12.75" x14ac:dyDescent="0.2">
      <c r="A8247" s="84">
        <v>8235</v>
      </c>
      <c r="B8247" s="90">
        <f t="shared" ca="1" si="1540"/>
        <v>410.46448259448886</v>
      </c>
      <c r="C8247" s="103">
        <f t="shared" ca="1" si="1549"/>
        <v>298.43559159493134</v>
      </c>
      <c r="D8247" s="103">
        <f t="shared" ca="1" si="1549"/>
        <v>344.93918677025613</v>
      </c>
      <c r="E8247" s="90">
        <f t="shared" ca="1" si="1548"/>
        <v>102.2088915769056</v>
      </c>
      <c r="F8247" s="90">
        <f t="shared" ca="1" si="1548"/>
        <v>88.641442561967779</v>
      </c>
      <c r="G8247" s="90">
        <f t="shared" ca="1" si="1548"/>
        <v>88.311305174328936</v>
      </c>
      <c r="H8247" s="90">
        <f t="shared" ca="1" si="1542"/>
        <v>512.67337417139447</v>
      </c>
      <c r="I8247" s="90">
        <f t="shared" ca="1" si="1543"/>
        <v>387.07703415689912</v>
      </c>
      <c r="J8247" s="90">
        <f t="shared" ca="1" si="1544"/>
        <v>433.25049194458506</v>
      </c>
    </row>
    <row r="8248" spans="1:10" ht="12.75" x14ac:dyDescent="0.2">
      <c r="A8248" s="84">
        <v>8236</v>
      </c>
      <c r="B8248" s="90">
        <f t="shared" ca="1" si="1540"/>
        <v>412.42234844135953</v>
      </c>
      <c r="C8248" s="103">
        <f t="shared" ca="1" si="1549"/>
        <v>279.55354037613176</v>
      </c>
      <c r="D8248" s="103">
        <f t="shared" ca="1" si="1549"/>
        <v>366.17353728294887</v>
      </c>
      <c r="E8248" s="90">
        <f t="shared" ca="1" si="1548"/>
        <v>116.87623486262977</v>
      </c>
      <c r="F8248" s="90">
        <f t="shared" ca="1" si="1548"/>
        <v>92.372226893224664</v>
      </c>
      <c r="G8248" s="90">
        <f t="shared" ca="1" si="1548"/>
        <v>90.808056975061547</v>
      </c>
      <c r="H8248" s="90">
        <f t="shared" ca="1" si="1542"/>
        <v>529.29858330398929</v>
      </c>
      <c r="I8248" s="90">
        <f t="shared" ca="1" si="1543"/>
        <v>371.92576726935641</v>
      </c>
      <c r="J8248" s="90">
        <f t="shared" ca="1" si="1544"/>
        <v>456.98159425801043</v>
      </c>
    </row>
    <row r="8249" spans="1:10" ht="12.75" x14ac:dyDescent="0.2">
      <c r="A8249" s="84">
        <v>8237</v>
      </c>
      <c r="B8249" s="90">
        <f t="shared" ca="1" si="1540"/>
        <v>415.07685169677956</v>
      </c>
      <c r="C8249" s="103">
        <f t="shared" ca="1" si="1549"/>
        <v>299.39610415153891</v>
      </c>
      <c r="D8249" s="103">
        <f t="shared" ca="1" si="1549"/>
        <v>354.30926387651567</v>
      </c>
      <c r="E8249" s="90">
        <f t="shared" ca="1" si="1548"/>
        <v>119.11147805888966</v>
      </c>
      <c r="F8249" s="90">
        <f t="shared" ca="1" si="1548"/>
        <v>80.990891790282731</v>
      </c>
      <c r="G8249" s="90">
        <f t="shared" ca="1" si="1548"/>
        <v>100.59504849324789</v>
      </c>
      <c r="H8249" s="90">
        <f t="shared" ca="1" si="1542"/>
        <v>534.1883297556692</v>
      </c>
      <c r="I8249" s="90">
        <f t="shared" ca="1" si="1543"/>
        <v>380.38699594182162</v>
      </c>
      <c r="J8249" s="90">
        <f t="shared" ca="1" si="1544"/>
        <v>454.90431236976355</v>
      </c>
    </row>
    <row r="8250" spans="1:10" ht="12.75" x14ac:dyDescent="0.2">
      <c r="A8250" s="84">
        <v>8238</v>
      </c>
      <c r="B8250" s="90">
        <f t="shared" ca="1" si="1540"/>
        <v>403.10578096608873</v>
      </c>
      <c r="C8250" s="103">
        <f t="shared" ca="1" si="1549"/>
        <v>300.20735225865246</v>
      </c>
      <c r="D8250" s="103">
        <f t="shared" ca="1" si="1549"/>
        <v>340.93150857510113</v>
      </c>
      <c r="E8250" s="90">
        <f t="shared" ca="1" si="1548"/>
        <v>113.0003918704644</v>
      </c>
      <c r="F8250" s="90">
        <f t="shared" ca="1" si="1548"/>
        <v>75.530356004893605</v>
      </c>
      <c r="G8250" s="90">
        <f t="shared" ca="1" si="1548"/>
        <v>102.32686377359434</v>
      </c>
      <c r="H8250" s="90">
        <f t="shared" ca="1" si="1542"/>
        <v>516.10617283655313</v>
      </c>
      <c r="I8250" s="90">
        <f t="shared" ca="1" si="1543"/>
        <v>375.7377082635461</v>
      </c>
      <c r="J8250" s="90">
        <f t="shared" ca="1" si="1544"/>
        <v>443.2583723486955</v>
      </c>
    </row>
    <row r="8251" spans="1:10" ht="12.75" x14ac:dyDescent="0.2">
      <c r="A8251" s="84">
        <v>8239</v>
      </c>
      <c r="B8251" s="90">
        <f t="shared" ca="1" si="1540"/>
        <v>412.39512068168347</v>
      </c>
      <c r="C8251" s="103">
        <f t="shared" ca="1" si="1549"/>
        <v>312.18624930615715</v>
      </c>
      <c r="D8251" s="103">
        <f t="shared" ca="1" si="1549"/>
        <v>343.05264071568013</v>
      </c>
      <c r="E8251" s="90">
        <f t="shared" ca="1" si="1548"/>
        <v>122.57133524561618</v>
      </c>
      <c r="F8251" s="90">
        <f t="shared" ca="1" si="1548"/>
        <v>87.384109551118584</v>
      </c>
      <c r="G8251" s="90">
        <f t="shared" ca="1" si="1548"/>
        <v>108.44879062336855</v>
      </c>
      <c r="H8251" s="90">
        <f t="shared" ca="1" si="1542"/>
        <v>534.96645592729965</v>
      </c>
      <c r="I8251" s="90">
        <f t="shared" ca="1" si="1543"/>
        <v>399.57035885727572</v>
      </c>
      <c r="J8251" s="90">
        <f t="shared" ca="1" si="1544"/>
        <v>451.50143133904868</v>
      </c>
    </row>
    <row r="8252" spans="1:10" ht="12.75" x14ac:dyDescent="0.2">
      <c r="A8252" s="84">
        <v>8240</v>
      </c>
      <c r="B8252" s="90">
        <f t="shared" ca="1" si="1540"/>
        <v>409.61604053674534</v>
      </c>
      <c r="C8252" s="103">
        <f t="shared" ca="1" si="1549"/>
        <v>307.6146054672235</v>
      </c>
      <c r="D8252" s="103">
        <f t="shared" ca="1" si="1549"/>
        <v>353.34180896174962</v>
      </c>
      <c r="E8252" s="90">
        <f t="shared" ca="1" si="1548"/>
        <v>118.46183509265073</v>
      </c>
      <c r="F8252" s="90">
        <f t="shared" ca="1" si="1548"/>
        <v>65.535843181211874</v>
      </c>
      <c r="G8252" s="90">
        <f t="shared" ca="1" si="1548"/>
        <v>106.57073148163944</v>
      </c>
      <c r="H8252" s="90">
        <f t="shared" ca="1" si="1542"/>
        <v>528.07787562939609</v>
      </c>
      <c r="I8252" s="90">
        <f t="shared" ca="1" si="1543"/>
        <v>373.15044864843537</v>
      </c>
      <c r="J8252" s="90">
        <f t="shared" ca="1" si="1544"/>
        <v>459.91254044338905</v>
      </c>
    </row>
    <row r="8253" spans="1:10" ht="12.75" x14ac:dyDescent="0.2">
      <c r="A8253" s="84">
        <v>8241</v>
      </c>
      <c r="B8253" s="90">
        <f t="shared" ca="1" si="1540"/>
        <v>414.96150129862781</v>
      </c>
      <c r="C8253" s="103">
        <f t="shared" ca="1" si="1549"/>
        <v>300.25336775902144</v>
      </c>
      <c r="D8253" s="103">
        <f t="shared" ca="1" si="1549"/>
        <v>340.52258277020263</v>
      </c>
      <c r="E8253" s="90">
        <f t="shared" ca="1" si="1548"/>
        <v>111.19385478460809</v>
      </c>
      <c r="F8253" s="90">
        <f t="shared" ca="1" si="1548"/>
        <v>90.804973725023444</v>
      </c>
      <c r="G8253" s="90">
        <f t="shared" ca="1" si="1548"/>
        <v>113.05190770301354</v>
      </c>
      <c r="H8253" s="90">
        <f t="shared" ca="1" si="1542"/>
        <v>526.15535608323592</v>
      </c>
      <c r="I8253" s="90">
        <f t="shared" ca="1" si="1543"/>
        <v>391.05834148404489</v>
      </c>
      <c r="J8253" s="90">
        <f t="shared" ca="1" si="1544"/>
        <v>453.5744904732162</v>
      </c>
    </row>
    <row r="8254" spans="1:10" ht="12.75" x14ac:dyDescent="0.2">
      <c r="A8254" s="84">
        <v>8242</v>
      </c>
      <c r="B8254" s="90">
        <f t="shared" ca="1" si="1540"/>
        <v>404.08976150956113</v>
      </c>
      <c r="C8254" s="103">
        <f t="shared" ref="C8254:G8269" ca="1" si="1550">NORMINV(RAND(),C$5,C$6)</f>
        <v>294.11254218319476</v>
      </c>
      <c r="D8254" s="103">
        <f t="shared" ca="1" si="1550"/>
        <v>363.60973855559791</v>
      </c>
      <c r="E8254" s="90">
        <f t="shared" ca="1" si="1550"/>
        <v>107.28574132114379</v>
      </c>
      <c r="F8254" s="90">
        <f t="shared" ca="1" si="1550"/>
        <v>103.98426969653597</v>
      </c>
      <c r="G8254" s="90">
        <f t="shared" ca="1" si="1550"/>
        <v>110.2160553172031</v>
      </c>
      <c r="H8254" s="90">
        <f t="shared" ca="1" si="1542"/>
        <v>511.37550283070493</v>
      </c>
      <c r="I8254" s="90">
        <f t="shared" ca="1" si="1543"/>
        <v>398.09681187973075</v>
      </c>
      <c r="J8254" s="90">
        <f t="shared" ca="1" si="1544"/>
        <v>473.825793872801</v>
      </c>
    </row>
    <row r="8255" spans="1:10" ht="12.75" x14ac:dyDescent="0.2">
      <c r="A8255" s="84">
        <v>8243</v>
      </c>
      <c r="B8255" s="90">
        <f t="shared" ca="1" si="1540"/>
        <v>407.63440175684633</v>
      </c>
      <c r="C8255" s="103">
        <f t="shared" ref="C8255:D8269" ca="1" si="1551">NORMINV(RAND(),C$5,C$6)</f>
        <v>304.51614826673654</v>
      </c>
      <c r="D8255" s="103">
        <f t="shared" ca="1" si="1551"/>
        <v>338.5025499945682</v>
      </c>
      <c r="E8255" s="90">
        <f t="shared" ca="1" si="1550"/>
        <v>104.26276191664975</v>
      </c>
      <c r="F8255" s="90">
        <f t="shared" ca="1" si="1550"/>
        <v>74.362262917399093</v>
      </c>
      <c r="G8255" s="90">
        <f t="shared" ca="1" si="1550"/>
        <v>76.921276408770581</v>
      </c>
      <c r="H8255" s="90">
        <f t="shared" ca="1" si="1542"/>
        <v>511.8971636734961</v>
      </c>
      <c r="I8255" s="90">
        <f t="shared" ca="1" si="1543"/>
        <v>378.87841118413564</v>
      </c>
      <c r="J8255" s="90">
        <f t="shared" ca="1" si="1544"/>
        <v>415.42382640333881</v>
      </c>
    </row>
    <row r="8256" spans="1:10" ht="12.75" x14ac:dyDescent="0.2">
      <c r="A8256" s="84">
        <v>8244</v>
      </c>
      <c r="B8256" s="90">
        <f t="shared" ca="1" si="1540"/>
        <v>405.33405633941891</v>
      </c>
      <c r="C8256" s="103">
        <f t="shared" ca="1" si="1551"/>
        <v>287.47755928227139</v>
      </c>
      <c r="D8256" s="103">
        <f t="shared" ca="1" si="1551"/>
        <v>342.89850049338582</v>
      </c>
      <c r="E8256" s="90">
        <f t="shared" ca="1" si="1550"/>
        <v>103.98459259495041</v>
      </c>
      <c r="F8256" s="90">
        <f t="shared" ca="1" si="1550"/>
        <v>76.442016875186553</v>
      </c>
      <c r="G8256" s="90">
        <f t="shared" ca="1" si="1550"/>
        <v>90.712537291331046</v>
      </c>
      <c r="H8256" s="90">
        <f t="shared" ca="1" si="1542"/>
        <v>509.31864893436932</v>
      </c>
      <c r="I8256" s="90">
        <f t="shared" ca="1" si="1543"/>
        <v>363.91957615745793</v>
      </c>
      <c r="J8256" s="90">
        <f t="shared" ca="1" si="1544"/>
        <v>433.61103778471687</v>
      </c>
    </row>
    <row r="8257" spans="1:10" ht="12.75" x14ac:dyDescent="0.2">
      <c r="A8257" s="84">
        <v>8245</v>
      </c>
      <c r="B8257" s="90">
        <f t="shared" ca="1" si="1540"/>
        <v>407.43932582761607</v>
      </c>
      <c r="C8257" s="103">
        <f t="shared" ca="1" si="1551"/>
        <v>286.47392210870595</v>
      </c>
      <c r="D8257" s="103">
        <f t="shared" ca="1" si="1551"/>
        <v>362.06357184170673</v>
      </c>
      <c r="E8257" s="90">
        <f t="shared" ca="1" si="1550"/>
        <v>113.08600402173495</v>
      </c>
      <c r="F8257" s="90">
        <f t="shared" ca="1" si="1550"/>
        <v>82.331782108266736</v>
      </c>
      <c r="G8257" s="90">
        <f t="shared" ca="1" si="1550"/>
        <v>102.69824021577649</v>
      </c>
      <c r="H8257" s="90">
        <f t="shared" ca="1" si="1542"/>
        <v>520.52532984935101</v>
      </c>
      <c r="I8257" s="90">
        <f t="shared" ca="1" si="1543"/>
        <v>368.80570421697269</v>
      </c>
      <c r="J8257" s="90">
        <f t="shared" ca="1" si="1544"/>
        <v>464.76181205748321</v>
      </c>
    </row>
    <row r="8258" spans="1:10" ht="12.75" x14ac:dyDescent="0.2">
      <c r="A8258" s="84">
        <v>8246</v>
      </c>
      <c r="B8258" s="90">
        <f t="shared" ca="1" si="1540"/>
        <v>405.51693048886062</v>
      </c>
      <c r="C8258" s="103">
        <f t="shared" ca="1" si="1551"/>
        <v>284.22927194762906</v>
      </c>
      <c r="D8258" s="103">
        <f t="shared" ca="1" si="1551"/>
        <v>357.49524680942488</v>
      </c>
      <c r="E8258" s="90">
        <f t="shared" ca="1" si="1550"/>
        <v>113.21459441072066</v>
      </c>
      <c r="F8258" s="90">
        <f t="shared" ca="1" si="1550"/>
        <v>87.260462983342137</v>
      </c>
      <c r="G8258" s="90">
        <f t="shared" ca="1" si="1550"/>
        <v>90.238819062300593</v>
      </c>
      <c r="H8258" s="90">
        <f t="shared" ca="1" si="1542"/>
        <v>518.73152489958125</v>
      </c>
      <c r="I8258" s="90">
        <f t="shared" ca="1" si="1543"/>
        <v>371.48973493097117</v>
      </c>
      <c r="J8258" s="90">
        <f t="shared" ca="1" si="1544"/>
        <v>447.73406587172548</v>
      </c>
    </row>
    <row r="8259" spans="1:10" ht="12.75" x14ac:dyDescent="0.2">
      <c r="A8259" s="84">
        <v>8247</v>
      </c>
      <c r="B8259" s="90">
        <f t="shared" ca="1" si="1540"/>
        <v>410.0223153332891</v>
      </c>
      <c r="C8259" s="103">
        <f t="shared" ca="1" si="1551"/>
        <v>295.85357525564257</v>
      </c>
      <c r="D8259" s="103">
        <f t="shared" ca="1" si="1551"/>
        <v>345.62791041074456</v>
      </c>
      <c r="E8259" s="90">
        <f t="shared" ca="1" si="1550"/>
        <v>117.72515866166809</v>
      </c>
      <c r="F8259" s="90">
        <f t="shared" ca="1" si="1550"/>
        <v>83.451199156202279</v>
      </c>
      <c r="G8259" s="90">
        <f t="shared" ca="1" si="1550"/>
        <v>91.984963752461425</v>
      </c>
      <c r="H8259" s="90">
        <f t="shared" ca="1" si="1542"/>
        <v>527.7474739949572</v>
      </c>
      <c r="I8259" s="90">
        <f t="shared" ca="1" si="1543"/>
        <v>379.30477441184485</v>
      </c>
      <c r="J8259" s="90">
        <f t="shared" ca="1" si="1544"/>
        <v>437.61287416320602</v>
      </c>
    </row>
    <row r="8260" spans="1:10" ht="12.75" x14ac:dyDescent="0.2">
      <c r="A8260" s="84">
        <v>8248</v>
      </c>
      <c r="B8260" s="90">
        <f t="shared" ca="1" si="1540"/>
        <v>406.08444055149954</v>
      </c>
      <c r="C8260" s="103">
        <f t="shared" ca="1" si="1551"/>
        <v>280.66869124038709</v>
      </c>
      <c r="D8260" s="103">
        <f t="shared" ca="1" si="1551"/>
        <v>346.33180229131591</v>
      </c>
      <c r="E8260" s="90">
        <f t="shared" ca="1" si="1550"/>
        <v>103.2897167012481</v>
      </c>
      <c r="F8260" s="90">
        <f t="shared" ca="1" si="1550"/>
        <v>77.244630963056593</v>
      </c>
      <c r="G8260" s="90">
        <f t="shared" ca="1" si="1550"/>
        <v>95.134516286679585</v>
      </c>
      <c r="H8260" s="90">
        <f t="shared" ca="1" si="1542"/>
        <v>509.37415725274764</v>
      </c>
      <c r="I8260" s="90">
        <f t="shared" ca="1" si="1543"/>
        <v>357.91332220344367</v>
      </c>
      <c r="J8260" s="90">
        <f t="shared" ca="1" si="1544"/>
        <v>441.46631857799548</v>
      </c>
    </row>
    <row r="8261" spans="1:10" ht="12.75" x14ac:dyDescent="0.2">
      <c r="A8261" s="84">
        <v>8249</v>
      </c>
      <c r="B8261" s="90">
        <f t="shared" ca="1" si="1540"/>
        <v>412.44633387146229</v>
      </c>
      <c r="C8261" s="103">
        <f t="shared" ca="1" si="1551"/>
        <v>296.03562831208694</v>
      </c>
      <c r="D8261" s="103">
        <f t="shared" ca="1" si="1551"/>
        <v>343.85040144669006</v>
      </c>
      <c r="E8261" s="90">
        <f t="shared" ca="1" si="1550"/>
        <v>103.22057767028144</v>
      </c>
      <c r="F8261" s="90">
        <f t="shared" ca="1" si="1550"/>
        <v>82.389613128753879</v>
      </c>
      <c r="G8261" s="90">
        <f t="shared" ca="1" si="1550"/>
        <v>82.602142267345698</v>
      </c>
      <c r="H8261" s="90">
        <f t="shared" ca="1" si="1542"/>
        <v>515.66691154174373</v>
      </c>
      <c r="I8261" s="90">
        <f t="shared" ca="1" si="1543"/>
        <v>378.42524144084081</v>
      </c>
      <c r="J8261" s="90">
        <f t="shared" ca="1" si="1544"/>
        <v>426.45254371403576</v>
      </c>
    </row>
    <row r="8262" spans="1:10" ht="12.75" x14ac:dyDescent="0.2">
      <c r="A8262" s="84">
        <v>8250</v>
      </c>
      <c r="B8262" s="90">
        <f t="shared" ca="1" si="1540"/>
        <v>405.5704934693988</v>
      </c>
      <c r="C8262" s="103">
        <f t="shared" ca="1" si="1551"/>
        <v>285.91126822556572</v>
      </c>
      <c r="D8262" s="103">
        <f t="shared" ca="1" si="1551"/>
        <v>366.55468139948272</v>
      </c>
      <c r="E8262" s="90">
        <f t="shared" ca="1" si="1550"/>
        <v>111.05278933630812</v>
      </c>
      <c r="F8262" s="90">
        <f t="shared" ca="1" si="1550"/>
        <v>96.855992068277558</v>
      </c>
      <c r="G8262" s="90">
        <f t="shared" ca="1" si="1550"/>
        <v>102.90169576265603</v>
      </c>
      <c r="H8262" s="90">
        <f t="shared" ca="1" si="1542"/>
        <v>516.62328280570694</v>
      </c>
      <c r="I8262" s="90">
        <f t="shared" ca="1" si="1543"/>
        <v>382.76726029384326</v>
      </c>
      <c r="J8262" s="90">
        <f t="shared" ca="1" si="1544"/>
        <v>469.45637716213878</v>
      </c>
    </row>
    <row r="8263" spans="1:10" ht="12.75" x14ac:dyDescent="0.2">
      <c r="A8263" s="84">
        <v>8251</v>
      </c>
      <c r="B8263" s="90">
        <f t="shared" ca="1" si="1540"/>
        <v>410.17200850445937</v>
      </c>
      <c r="C8263" s="103">
        <f t="shared" ca="1" si="1551"/>
        <v>292.28913987141243</v>
      </c>
      <c r="D8263" s="103">
        <f t="shared" ca="1" si="1551"/>
        <v>335.36148884388763</v>
      </c>
      <c r="E8263" s="90">
        <f t="shared" ca="1" si="1550"/>
        <v>106.83360915428594</v>
      </c>
      <c r="F8263" s="90">
        <f t="shared" ca="1" si="1550"/>
        <v>88.714334710812693</v>
      </c>
      <c r="G8263" s="90">
        <f t="shared" ca="1" si="1550"/>
        <v>103.70017864629494</v>
      </c>
      <c r="H8263" s="90">
        <f t="shared" ca="1" si="1542"/>
        <v>517.00561765874534</v>
      </c>
      <c r="I8263" s="90">
        <f t="shared" ca="1" si="1543"/>
        <v>381.00347458222512</v>
      </c>
      <c r="J8263" s="90">
        <f t="shared" ca="1" si="1544"/>
        <v>439.06166749018257</v>
      </c>
    </row>
    <row r="8264" spans="1:10" ht="12.75" x14ac:dyDescent="0.2">
      <c r="A8264" s="84">
        <v>8252</v>
      </c>
      <c r="B8264" s="90">
        <f t="shared" ca="1" si="1540"/>
        <v>418.5951221485434</v>
      </c>
      <c r="C8264" s="103">
        <f t="shared" ca="1" si="1551"/>
        <v>288.11952883886693</v>
      </c>
      <c r="D8264" s="103">
        <f t="shared" ca="1" si="1551"/>
        <v>355.85736443292302</v>
      </c>
      <c r="E8264" s="90">
        <f t="shared" ca="1" si="1550"/>
        <v>104.33572734659599</v>
      </c>
      <c r="F8264" s="90">
        <f t="shared" ca="1" si="1550"/>
        <v>68.173576737004538</v>
      </c>
      <c r="G8264" s="90">
        <f t="shared" ca="1" si="1550"/>
        <v>90.417051146299372</v>
      </c>
      <c r="H8264" s="90">
        <f t="shared" ca="1" si="1542"/>
        <v>522.93084949513934</v>
      </c>
      <c r="I8264" s="90">
        <f t="shared" ca="1" si="1543"/>
        <v>356.29310557587144</v>
      </c>
      <c r="J8264" s="90">
        <f t="shared" ca="1" si="1544"/>
        <v>446.27441557922236</v>
      </c>
    </row>
    <row r="8265" spans="1:10" ht="12.75" x14ac:dyDescent="0.2">
      <c r="A8265" s="84">
        <v>8253</v>
      </c>
      <c r="B8265" s="90">
        <f t="shared" ca="1" si="1540"/>
        <v>403.12077974322835</v>
      </c>
      <c r="C8265" s="103">
        <f t="shared" ca="1" si="1551"/>
        <v>277.16692545064024</v>
      </c>
      <c r="D8265" s="103">
        <f t="shared" ca="1" si="1551"/>
        <v>348.94294406620622</v>
      </c>
      <c r="E8265" s="90">
        <f t="shared" ca="1" si="1550"/>
        <v>101.53916063139947</v>
      </c>
      <c r="F8265" s="90">
        <f t="shared" ca="1" si="1550"/>
        <v>80.150473269436645</v>
      </c>
      <c r="G8265" s="90">
        <f t="shared" ca="1" si="1550"/>
        <v>97.531986395281734</v>
      </c>
      <c r="H8265" s="90">
        <f t="shared" ca="1" si="1542"/>
        <v>504.65994037462781</v>
      </c>
      <c r="I8265" s="90">
        <f t="shared" ca="1" si="1543"/>
        <v>357.31739872007688</v>
      </c>
      <c r="J8265" s="90">
        <f t="shared" ca="1" si="1544"/>
        <v>446.47493046148793</v>
      </c>
    </row>
    <row r="8266" spans="1:10" ht="12.75" x14ac:dyDescent="0.2">
      <c r="A8266" s="84">
        <v>8254</v>
      </c>
      <c r="B8266" s="90">
        <f t="shared" ca="1" si="1540"/>
        <v>407.7384948436258</v>
      </c>
      <c r="C8266" s="103">
        <f t="shared" ca="1" si="1551"/>
        <v>307.55732548039953</v>
      </c>
      <c r="D8266" s="103">
        <f t="shared" ca="1" si="1551"/>
        <v>365.06055034082544</v>
      </c>
      <c r="E8266" s="90">
        <f t="shared" ca="1" si="1550"/>
        <v>105.38800221200948</v>
      </c>
      <c r="F8266" s="90">
        <f t="shared" ca="1" si="1550"/>
        <v>77.635905901922342</v>
      </c>
      <c r="G8266" s="90">
        <f t="shared" ca="1" si="1550"/>
        <v>94.434613533473026</v>
      </c>
      <c r="H8266" s="90">
        <f t="shared" ca="1" si="1542"/>
        <v>513.12649705563524</v>
      </c>
      <c r="I8266" s="90">
        <f t="shared" ca="1" si="1543"/>
        <v>385.19323138232187</v>
      </c>
      <c r="J8266" s="90">
        <f t="shared" ca="1" si="1544"/>
        <v>459.49516387429844</v>
      </c>
    </row>
    <row r="8267" spans="1:10" ht="12.75" x14ac:dyDescent="0.2">
      <c r="A8267" s="84">
        <v>8255</v>
      </c>
      <c r="B8267" s="90">
        <f t="shared" ca="1" si="1540"/>
        <v>418.74277154365876</v>
      </c>
      <c r="C8267" s="103">
        <f t="shared" ca="1" si="1551"/>
        <v>310.43643716507148</v>
      </c>
      <c r="D8267" s="103">
        <f t="shared" ca="1" si="1551"/>
        <v>343.76887223583492</v>
      </c>
      <c r="E8267" s="90">
        <f t="shared" ca="1" si="1550"/>
        <v>109.14997415949495</v>
      </c>
      <c r="F8267" s="90">
        <f t="shared" ca="1" si="1550"/>
        <v>77.011726035927978</v>
      </c>
      <c r="G8267" s="90">
        <f t="shared" ca="1" si="1550"/>
        <v>87.084245285931459</v>
      </c>
      <c r="H8267" s="90">
        <f t="shared" ca="1" si="1542"/>
        <v>527.89274570315365</v>
      </c>
      <c r="I8267" s="90">
        <f t="shared" ca="1" si="1543"/>
        <v>387.44816320099949</v>
      </c>
      <c r="J8267" s="90">
        <f t="shared" ca="1" si="1544"/>
        <v>430.85311752176636</v>
      </c>
    </row>
    <row r="8268" spans="1:10" ht="12.75" x14ac:dyDescent="0.2">
      <c r="A8268" s="84">
        <v>8256</v>
      </c>
      <c r="B8268" s="90">
        <f t="shared" ca="1" si="1540"/>
        <v>407.5321829999574</v>
      </c>
      <c r="C8268" s="103">
        <f t="shared" ca="1" si="1551"/>
        <v>292.3983712890431</v>
      </c>
      <c r="D8268" s="103">
        <f t="shared" ca="1" si="1551"/>
        <v>338.66223178390214</v>
      </c>
      <c r="E8268" s="90">
        <f t="shared" ca="1" si="1550"/>
        <v>119.20837087628172</v>
      </c>
      <c r="F8268" s="90">
        <f t="shared" ca="1" si="1550"/>
        <v>75.656633742513648</v>
      </c>
      <c r="G8268" s="90">
        <f t="shared" ca="1" si="1550"/>
        <v>78.435784688303087</v>
      </c>
      <c r="H8268" s="90">
        <f t="shared" ca="1" si="1542"/>
        <v>526.74055387623912</v>
      </c>
      <c r="I8268" s="90">
        <f t="shared" ca="1" si="1543"/>
        <v>368.05500503155673</v>
      </c>
      <c r="J8268" s="90">
        <f t="shared" ca="1" si="1544"/>
        <v>417.09801647220525</v>
      </c>
    </row>
    <row r="8269" spans="1:10" ht="12.75" x14ac:dyDescent="0.2">
      <c r="A8269" s="84">
        <v>8257</v>
      </c>
      <c r="B8269" s="90">
        <f t="shared" ca="1" si="1540"/>
        <v>404.06426463965147</v>
      </c>
      <c r="C8269" s="103">
        <f t="shared" ca="1" si="1551"/>
        <v>313.72213807879905</v>
      </c>
      <c r="D8269" s="103">
        <f t="shared" ca="1" si="1551"/>
        <v>345.87997635022543</v>
      </c>
      <c r="E8269" s="90">
        <f t="shared" ca="1" si="1550"/>
        <v>101.74002439320493</v>
      </c>
      <c r="F8269" s="90">
        <f t="shared" ca="1" si="1550"/>
        <v>83.415425532881031</v>
      </c>
      <c r="G8269" s="90">
        <f t="shared" ca="1" si="1550"/>
        <v>79.432541661887001</v>
      </c>
      <c r="H8269" s="90">
        <f t="shared" ca="1" si="1542"/>
        <v>505.80428903285639</v>
      </c>
      <c r="I8269" s="90">
        <f t="shared" ca="1" si="1543"/>
        <v>397.13756361168009</v>
      </c>
      <c r="J8269" s="90">
        <f t="shared" ca="1" si="1544"/>
        <v>425.31251801211243</v>
      </c>
    </row>
    <row r="8270" spans="1:10" ht="12.75" x14ac:dyDescent="0.2">
      <c r="A8270" s="84">
        <v>8258</v>
      </c>
      <c r="B8270" s="90">
        <f t="shared" ref="B8270:B8333" ca="1" si="1552">NORMINV(RAND(),B$5,B$6)</f>
        <v>409.3576519001673</v>
      </c>
      <c r="C8270" s="103">
        <f t="shared" ref="C8270:G8285" ca="1" si="1553">NORMINV(RAND(),C$5,C$6)</f>
        <v>305.47551042119147</v>
      </c>
      <c r="D8270" s="103">
        <f t="shared" ca="1" si="1553"/>
        <v>345.10572080132744</v>
      </c>
      <c r="E8270" s="90">
        <f t="shared" ca="1" si="1553"/>
        <v>101.21394909035935</v>
      </c>
      <c r="F8270" s="90">
        <f t="shared" ca="1" si="1553"/>
        <v>68.464857111632739</v>
      </c>
      <c r="G8270" s="90">
        <f t="shared" ca="1" si="1553"/>
        <v>93.263107929344159</v>
      </c>
      <c r="H8270" s="90">
        <f t="shared" ref="H8270:H8333" ca="1" si="1554">+B8270+E8270</f>
        <v>510.57160099052663</v>
      </c>
      <c r="I8270" s="90">
        <f t="shared" ref="I8270:I8333" ca="1" si="1555">+C8270+F8270</f>
        <v>373.94036753282421</v>
      </c>
      <c r="J8270" s="90">
        <f t="shared" ref="J8270:J8333" ca="1" si="1556">+D8270+G8270</f>
        <v>438.36882873067157</v>
      </c>
    </row>
    <row r="8271" spans="1:10" ht="12.75" x14ac:dyDescent="0.2">
      <c r="A8271" s="84">
        <v>8259</v>
      </c>
      <c r="B8271" s="90">
        <f t="shared" ca="1" si="1552"/>
        <v>413.85035648437776</v>
      </c>
      <c r="C8271" s="103">
        <f t="shared" ref="C8271:D8285" ca="1" si="1557">NORMINV(RAND(),C$5,C$6)</f>
        <v>303.0492559192603</v>
      </c>
      <c r="D8271" s="103">
        <f t="shared" ca="1" si="1557"/>
        <v>352.79754747551686</v>
      </c>
      <c r="E8271" s="90">
        <f t="shared" ca="1" si="1553"/>
        <v>118.13646991312433</v>
      </c>
      <c r="F8271" s="90">
        <f t="shared" ca="1" si="1553"/>
        <v>95.220535842737959</v>
      </c>
      <c r="G8271" s="90">
        <f t="shared" ca="1" si="1553"/>
        <v>83.06189948748171</v>
      </c>
      <c r="H8271" s="90">
        <f t="shared" ca="1" si="1554"/>
        <v>531.98682639750211</v>
      </c>
      <c r="I8271" s="90">
        <f t="shared" ca="1" si="1555"/>
        <v>398.26979176199825</v>
      </c>
      <c r="J8271" s="90">
        <f t="shared" ca="1" si="1556"/>
        <v>435.85944696299856</v>
      </c>
    </row>
    <row r="8272" spans="1:10" ht="12.75" x14ac:dyDescent="0.2">
      <c r="A8272" s="84">
        <v>8260</v>
      </c>
      <c r="B8272" s="90">
        <f t="shared" ca="1" si="1552"/>
        <v>414.18290270717858</v>
      </c>
      <c r="C8272" s="103">
        <f t="shared" ca="1" si="1557"/>
        <v>287.78434696843794</v>
      </c>
      <c r="D8272" s="103">
        <f t="shared" ca="1" si="1557"/>
        <v>345.34759686759452</v>
      </c>
      <c r="E8272" s="90">
        <f t="shared" ca="1" si="1553"/>
        <v>115.39275181062708</v>
      </c>
      <c r="F8272" s="90">
        <f t="shared" ca="1" si="1553"/>
        <v>88.683650469608423</v>
      </c>
      <c r="G8272" s="90">
        <f t="shared" ca="1" si="1553"/>
        <v>90.685590664003072</v>
      </c>
      <c r="H8272" s="90">
        <f t="shared" ca="1" si="1554"/>
        <v>529.57565451780567</v>
      </c>
      <c r="I8272" s="90">
        <f t="shared" ca="1" si="1555"/>
        <v>376.46799743804638</v>
      </c>
      <c r="J8272" s="90">
        <f t="shared" ca="1" si="1556"/>
        <v>436.0331875315976</v>
      </c>
    </row>
    <row r="8273" spans="1:10" ht="12.75" x14ac:dyDescent="0.2">
      <c r="A8273" s="84">
        <v>8261</v>
      </c>
      <c r="B8273" s="90">
        <f t="shared" ca="1" si="1552"/>
        <v>419.99384752700519</v>
      </c>
      <c r="C8273" s="103">
        <f t="shared" ca="1" si="1557"/>
        <v>282.26257896178066</v>
      </c>
      <c r="D8273" s="103">
        <f t="shared" ca="1" si="1557"/>
        <v>357.00975891290199</v>
      </c>
      <c r="E8273" s="90">
        <f t="shared" ca="1" si="1553"/>
        <v>113.74949730862424</v>
      </c>
      <c r="F8273" s="90">
        <f t="shared" ca="1" si="1553"/>
        <v>75.029362113966386</v>
      </c>
      <c r="G8273" s="90">
        <f t="shared" ca="1" si="1553"/>
        <v>97.481597116933301</v>
      </c>
      <c r="H8273" s="90">
        <f t="shared" ca="1" si="1554"/>
        <v>533.74334483562939</v>
      </c>
      <c r="I8273" s="90">
        <f t="shared" ca="1" si="1555"/>
        <v>357.29194107574705</v>
      </c>
      <c r="J8273" s="90">
        <f t="shared" ca="1" si="1556"/>
        <v>454.49135602983529</v>
      </c>
    </row>
    <row r="8274" spans="1:10" ht="12.75" x14ac:dyDescent="0.2">
      <c r="A8274" s="84">
        <v>8262</v>
      </c>
      <c r="B8274" s="90">
        <f t="shared" ca="1" si="1552"/>
        <v>407.46734147636715</v>
      </c>
      <c r="C8274" s="103">
        <f t="shared" ca="1" si="1557"/>
        <v>309.82781558376905</v>
      </c>
      <c r="D8274" s="103">
        <f t="shared" ca="1" si="1557"/>
        <v>333.32268394861336</v>
      </c>
      <c r="E8274" s="90">
        <f t="shared" ca="1" si="1553"/>
        <v>109.82378645980933</v>
      </c>
      <c r="F8274" s="90">
        <f t="shared" ca="1" si="1553"/>
        <v>102.42510872353772</v>
      </c>
      <c r="G8274" s="90">
        <f t="shared" ca="1" si="1553"/>
        <v>90.354516988528388</v>
      </c>
      <c r="H8274" s="90">
        <f t="shared" ca="1" si="1554"/>
        <v>517.29112793617651</v>
      </c>
      <c r="I8274" s="90">
        <f t="shared" ca="1" si="1555"/>
        <v>412.25292430730678</v>
      </c>
      <c r="J8274" s="90">
        <f t="shared" ca="1" si="1556"/>
        <v>423.67720093714172</v>
      </c>
    </row>
    <row r="8275" spans="1:10" ht="12.75" x14ac:dyDescent="0.2">
      <c r="A8275" s="84">
        <v>8263</v>
      </c>
      <c r="B8275" s="90">
        <f t="shared" ca="1" si="1552"/>
        <v>413.376437809702</v>
      </c>
      <c r="C8275" s="103">
        <f t="shared" ca="1" si="1557"/>
        <v>296.13130763069694</v>
      </c>
      <c r="D8275" s="103">
        <f t="shared" ca="1" si="1557"/>
        <v>331.34331098232127</v>
      </c>
      <c r="E8275" s="90">
        <f t="shared" ca="1" si="1553"/>
        <v>107.71281491125207</v>
      </c>
      <c r="F8275" s="90">
        <f t="shared" ca="1" si="1553"/>
        <v>53.156050288600483</v>
      </c>
      <c r="G8275" s="90">
        <f t="shared" ca="1" si="1553"/>
        <v>82.026054730134007</v>
      </c>
      <c r="H8275" s="90">
        <f t="shared" ca="1" si="1554"/>
        <v>521.08925272095405</v>
      </c>
      <c r="I8275" s="90">
        <f t="shared" ca="1" si="1555"/>
        <v>349.28735791929739</v>
      </c>
      <c r="J8275" s="90">
        <f t="shared" ca="1" si="1556"/>
        <v>413.36936571245531</v>
      </c>
    </row>
    <row r="8276" spans="1:10" ht="12.75" x14ac:dyDescent="0.2">
      <c r="A8276" s="84">
        <v>8264</v>
      </c>
      <c r="B8276" s="90">
        <f t="shared" ca="1" si="1552"/>
        <v>410.26352217410545</v>
      </c>
      <c r="C8276" s="103">
        <f t="shared" ca="1" si="1557"/>
        <v>304.73288908621038</v>
      </c>
      <c r="D8276" s="103">
        <f t="shared" ca="1" si="1557"/>
        <v>348.88871629663595</v>
      </c>
      <c r="E8276" s="90">
        <f t="shared" ca="1" si="1553"/>
        <v>104.15843162671017</v>
      </c>
      <c r="F8276" s="90">
        <f t="shared" ca="1" si="1553"/>
        <v>85.332471150235804</v>
      </c>
      <c r="G8276" s="90">
        <f t="shared" ca="1" si="1553"/>
        <v>125.60070967832124</v>
      </c>
      <c r="H8276" s="90">
        <f t="shared" ca="1" si="1554"/>
        <v>514.42195380081557</v>
      </c>
      <c r="I8276" s="90">
        <f t="shared" ca="1" si="1555"/>
        <v>390.06536023644617</v>
      </c>
      <c r="J8276" s="90">
        <f t="shared" ca="1" si="1556"/>
        <v>474.48942597495716</v>
      </c>
    </row>
    <row r="8277" spans="1:10" ht="12.75" x14ac:dyDescent="0.2">
      <c r="A8277" s="84">
        <v>8265</v>
      </c>
      <c r="B8277" s="90">
        <f t="shared" ca="1" si="1552"/>
        <v>407.83479232697414</v>
      </c>
      <c r="C8277" s="103">
        <f t="shared" ca="1" si="1557"/>
        <v>305.06511716110714</v>
      </c>
      <c r="D8277" s="103">
        <f t="shared" ca="1" si="1557"/>
        <v>343.65545720345472</v>
      </c>
      <c r="E8277" s="90">
        <f t="shared" ca="1" si="1553"/>
        <v>122.25588177548438</v>
      </c>
      <c r="F8277" s="90">
        <f t="shared" ca="1" si="1553"/>
        <v>80.31790839952221</v>
      </c>
      <c r="G8277" s="90">
        <f t="shared" ca="1" si="1553"/>
        <v>74.686711367086247</v>
      </c>
      <c r="H8277" s="90">
        <f t="shared" ca="1" si="1554"/>
        <v>530.09067410245848</v>
      </c>
      <c r="I8277" s="90">
        <f t="shared" ca="1" si="1555"/>
        <v>385.38302556062933</v>
      </c>
      <c r="J8277" s="90">
        <f t="shared" ca="1" si="1556"/>
        <v>418.34216857054093</v>
      </c>
    </row>
    <row r="8278" spans="1:10" ht="12.75" x14ac:dyDescent="0.2">
      <c r="A8278" s="84">
        <v>8266</v>
      </c>
      <c r="B8278" s="90">
        <f t="shared" ca="1" si="1552"/>
        <v>409.01245436885131</v>
      </c>
      <c r="C8278" s="103">
        <f t="shared" ca="1" si="1557"/>
        <v>291.14065526390544</v>
      </c>
      <c r="D8278" s="103">
        <f t="shared" ca="1" si="1557"/>
        <v>356.60462861887748</v>
      </c>
      <c r="E8278" s="90">
        <f t="shared" ca="1" si="1553"/>
        <v>108.63542486811166</v>
      </c>
      <c r="F8278" s="90">
        <f t="shared" ca="1" si="1553"/>
        <v>85.711396776294819</v>
      </c>
      <c r="G8278" s="90">
        <f t="shared" ca="1" si="1553"/>
        <v>115.11831746219056</v>
      </c>
      <c r="H8278" s="90">
        <f t="shared" ca="1" si="1554"/>
        <v>517.64787923696292</v>
      </c>
      <c r="I8278" s="90">
        <f t="shared" ca="1" si="1555"/>
        <v>376.85205204020025</v>
      </c>
      <c r="J8278" s="90">
        <f t="shared" ca="1" si="1556"/>
        <v>471.72294608106802</v>
      </c>
    </row>
    <row r="8279" spans="1:10" ht="12.75" x14ac:dyDescent="0.2">
      <c r="A8279" s="84">
        <v>8267</v>
      </c>
      <c r="B8279" s="90">
        <f t="shared" ca="1" si="1552"/>
        <v>410.24787477049574</v>
      </c>
      <c r="C8279" s="103">
        <f t="shared" ca="1" si="1557"/>
        <v>287.02922096940006</v>
      </c>
      <c r="D8279" s="103">
        <f t="shared" ca="1" si="1557"/>
        <v>347.35000172415278</v>
      </c>
      <c r="E8279" s="90">
        <f t="shared" ca="1" si="1553"/>
        <v>117.69506614346713</v>
      </c>
      <c r="F8279" s="90">
        <f t="shared" ca="1" si="1553"/>
        <v>83.358383018577086</v>
      </c>
      <c r="G8279" s="90">
        <f t="shared" ca="1" si="1553"/>
        <v>83.720779574795927</v>
      </c>
      <c r="H8279" s="90">
        <f t="shared" ca="1" si="1554"/>
        <v>527.94294091396284</v>
      </c>
      <c r="I8279" s="90">
        <f t="shared" ca="1" si="1555"/>
        <v>370.38760398797717</v>
      </c>
      <c r="J8279" s="90">
        <f t="shared" ca="1" si="1556"/>
        <v>431.0707812989487</v>
      </c>
    </row>
    <row r="8280" spans="1:10" ht="12.75" x14ac:dyDescent="0.2">
      <c r="A8280" s="84">
        <v>8268</v>
      </c>
      <c r="B8280" s="90">
        <f t="shared" ca="1" si="1552"/>
        <v>417.57751455534594</v>
      </c>
      <c r="C8280" s="103">
        <f t="shared" ca="1" si="1557"/>
        <v>284.98688125864959</v>
      </c>
      <c r="D8280" s="103">
        <f t="shared" ca="1" si="1557"/>
        <v>349.71732336791035</v>
      </c>
      <c r="E8280" s="90">
        <f t="shared" ca="1" si="1553"/>
        <v>110.77290822832623</v>
      </c>
      <c r="F8280" s="90">
        <f t="shared" ca="1" si="1553"/>
        <v>90.032442222632014</v>
      </c>
      <c r="G8280" s="90">
        <f t="shared" ca="1" si="1553"/>
        <v>88.174134830854513</v>
      </c>
      <c r="H8280" s="90">
        <f t="shared" ca="1" si="1554"/>
        <v>528.35042278367223</v>
      </c>
      <c r="I8280" s="90">
        <f t="shared" ca="1" si="1555"/>
        <v>375.01932348128162</v>
      </c>
      <c r="J8280" s="90">
        <f t="shared" ca="1" si="1556"/>
        <v>437.89145819876489</v>
      </c>
    </row>
    <row r="8281" spans="1:10" ht="12.75" x14ac:dyDescent="0.2">
      <c r="A8281" s="84">
        <v>8269</v>
      </c>
      <c r="B8281" s="90">
        <f t="shared" ca="1" si="1552"/>
        <v>401.9909408787002</v>
      </c>
      <c r="C8281" s="103">
        <f t="shared" ca="1" si="1557"/>
        <v>289.24662245302625</v>
      </c>
      <c r="D8281" s="103">
        <f t="shared" ca="1" si="1557"/>
        <v>337.36123269228733</v>
      </c>
      <c r="E8281" s="90">
        <f t="shared" ca="1" si="1553"/>
        <v>113.72993804689115</v>
      </c>
      <c r="F8281" s="90">
        <f t="shared" ca="1" si="1553"/>
        <v>72.926868024644747</v>
      </c>
      <c r="G8281" s="90">
        <f t="shared" ca="1" si="1553"/>
        <v>103.12950721247086</v>
      </c>
      <c r="H8281" s="90">
        <f t="shared" ca="1" si="1554"/>
        <v>515.72087892559136</v>
      </c>
      <c r="I8281" s="90">
        <f t="shared" ca="1" si="1555"/>
        <v>362.17349047767101</v>
      </c>
      <c r="J8281" s="90">
        <f t="shared" ca="1" si="1556"/>
        <v>440.49073990475819</v>
      </c>
    </row>
    <row r="8282" spans="1:10" ht="12.75" x14ac:dyDescent="0.2">
      <c r="A8282" s="84">
        <v>8270</v>
      </c>
      <c r="B8282" s="90">
        <f t="shared" ca="1" si="1552"/>
        <v>420.11694398050184</v>
      </c>
      <c r="C8282" s="103">
        <f t="shared" ca="1" si="1557"/>
        <v>296.88120507942205</v>
      </c>
      <c r="D8282" s="103">
        <f t="shared" ca="1" si="1557"/>
        <v>348.86330442363925</v>
      </c>
      <c r="E8282" s="90">
        <f t="shared" ca="1" si="1553"/>
        <v>112.38395199678847</v>
      </c>
      <c r="F8282" s="90">
        <f t="shared" ca="1" si="1553"/>
        <v>96.940482006353733</v>
      </c>
      <c r="G8282" s="90">
        <f t="shared" ca="1" si="1553"/>
        <v>90.580084584441622</v>
      </c>
      <c r="H8282" s="90">
        <f t="shared" ca="1" si="1554"/>
        <v>532.50089597729027</v>
      </c>
      <c r="I8282" s="90">
        <f t="shared" ca="1" si="1555"/>
        <v>393.82168708577581</v>
      </c>
      <c r="J8282" s="90">
        <f t="shared" ca="1" si="1556"/>
        <v>439.44338900808089</v>
      </c>
    </row>
    <row r="8283" spans="1:10" ht="12.75" x14ac:dyDescent="0.2">
      <c r="A8283" s="84">
        <v>8271</v>
      </c>
      <c r="B8283" s="90">
        <f t="shared" ca="1" si="1552"/>
        <v>400.93084803894681</v>
      </c>
      <c r="C8283" s="103">
        <f t="shared" ca="1" si="1557"/>
        <v>308.38104150018745</v>
      </c>
      <c r="D8283" s="103">
        <f t="shared" ca="1" si="1557"/>
        <v>358.18549519816719</v>
      </c>
      <c r="E8283" s="90">
        <f t="shared" ca="1" si="1553"/>
        <v>106.34950506726126</v>
      </c>
      <c r="F8283" s="90">
        <f t="shared" ca="1" si="1553"/>
        <v>74.794748937113056</v>
      </c>
      <c r="G8283" s="90">
        <f t="shared" ca="1" si="1553"/>
        <v>103.38280024678851</v>
      </c>
      <c r="H8283" s="90">
        <f t="shared" ca="1" si="1554"/>
        <v>507.28035310620805</v>
      </c>
      <c r="I8283" s="90">
        <f t="shared" ca="1" si="1555"/>
        <v>383.17579043730052</v>
      </c>
      <c r="J8283" s="90">
        <f t="shared" ca="1" si="1556"/>
        <v>461.56829544495571</v>
      </c>
    </row>
    <row r="8284" spans="1:10" ht="12.75" x14ac:dyDescent="0.2">
      <c r="A8284" s="84">
        <v>8272</v>
      </c>
      <c r="B8284" s="90">
        <f t="shared" ca="1" si="1552"/>
        <v>412.84738808624195</v>
      </c>
      <c r="C8284" s="103">
        <f t="shared" ca="1" si="1557"/>
        <v>281.55454376367021</v>
      </c>
      <c r="D8284" s="103">
        <f t="shared" ca="1" si="1557"/>
        <v>335.67535128633722</v>
      </c>
      <c r="E8284" s="90">
        <f t="shared" ca="1" si="1553"/>
        <v>107.46328174851611</v>
      </c>
      <c r="F8284" s="90">
        <f t="shared" ca="1" si="1553"/>
        <v>70.879133146912196</v>
      </c>
      <c r="G8284" s="90">
        <f t="shared" ca="1" si="1553"/>
        <v>105.98880688092265</v>
      </c>
      <c r="H8284" s="90">
        <f t="shared" ca="1" si="1554"/>
        <v>520.31066983475807</v>
      </c>
      <c r="I8284" s="90">
        <f t="shared" ca="1" si="1555"/>
        <v>352.43367691058239</v>
      </c>
      <c r="J8284" s="90">
        <f t="shared" ca="1" si="1556"/>
        <v>441.66415816725987</v>
      </c>
    </row>
    <row r="8285" spans="1:10" ht="12.75" x14ac:dyDescent="0.2">
      <c r="A8285" s="84">
        <v>8273</v>
      </c>
      <c r="B8285" s="90">
        <f t="shared" ca="1" si="1552"/>
        <v>418.80268506526517</v>
      </c>
      <c r="C8285" s="103">
        <f t="shared" ca="1" si="1557"/>
        <v>281.7051961586493</v>
      </c>
      <c r="D8285" s="103">
        <f t="shared" ca="1" si="1557"/>
        <v>341.84137428428204</v>
      </c>
      <c r="E8285" s="90">
        <f t="shared" ca="1" si="1553"/>
        <v>118.33087033639157</v>
      </c>
      <c r="F8285" s="90">
        <f t="shared" ca="1" si="1553"/>
        <v>95.371016629693045</v>
      </c>
      <c r="G8285" s="90">
        <f t="shared" ca="1" si="1553"/>
        <v>83.081820305343342</v>
      </c>
      <c r="H8285" s="90">
        <f t="shared" ca="1" si="1554"/>
        <v>537.13355540165674</v>
      </c>
      <c r="I8285" s="90">
        <f t="shared" ca="1" si="1555"/>
        <v>377.07621278834233</v>
      </c>
      <c r="J8285" s="90">
        <f t="shared" ca="1" si="1556"/>
        <v>424.92319458962538</v>
      </c>
    </row>
    <row r="8286" spans="1:10" ht="12.75" x14ac:dyDescent="0.2">
      <c r="A8286" s="84">
        <v>8274</v>
      </c>
      <c r="B8286" s="90">
        <f t="shared" ca="1" si="1552"/>
        <v>409.39900792468671</v>
      </c>
      <c r="C8286" s="103">
        <f t="shared" ref="C8286:G8301" ca="1" si="1558">NORMINV(RAND(),C$5,C$6)</f>
        <v>303.65653909855268</v>
      </c>
      <c r="D8286" s="103">
        <f t="shared" ca="1" si="1558"/>
        <v>361.96874601822162</v>
      </c>
      <c r="E8286" s="90">
        <f t="shared" ca="1" si="1558"/>
        <v>109.05360040357648</v>
      </c>
      <c r="F8286" s="90">
        <f t="shared" ca="1" si="1558"/>
        <v>79.376844285355034</v>
      </c>
      <c r="G8286" s="90">
        <f t="shared" ca="1" si="1558"/>
        <v>87.368907862408975</v>
      </c>
      <c r="H8286" s="90">
        <f t="shared" ca="1" si="1554"/>
        <v>518.45260832826318</v>
      </c>
      <c r="I8286" s="90">
        <f t="shared" ca="1" si="1555"/>
        <v>383.03338338390773</v>
      </c>
      <c r="J8286" s="90">
        <f t="shared" ca="1" si="1556"/>
        <v>449.33765388063057</v>
      </c>
    </row>
    <row r="8287" spans="1:10" ht="12.75" x14ac:dyDescent="0.2">
      <c r="A8287" s="84">
        <v>8275</v>
      </c>
      <c r="B8287" s="90">
        <f t="shared" ca="1" si="1552"/>
        <v>417.20972007938053</v>
      </c>
      <c r="C8287" s="103">
        <f t="shared" ref="C8287:D8301" ca="1" si="1559">NORMINV(RAND(),C$5,C$6)</f>
        <v>303.52739107918103</v>
      </c>
      <c r="D8287" s="103">
        <f t="shared" ca="1" si="1559"/>
        <v>338.71263198866023</v>
      </c>
      <c r="E8287" s="90">
        <f t="shared" ca="1" si="1558"/>
        <v>100.14475542758768</v>
      </c>
      <c r="F8287" s="90">
        <f t="shared" ca="1" si="1558"/>
        <v>97.920846509647632</v>
      </c>
      <c r="G8287" s="90">
        <f t="shared" ca="1" si="1558"/>
        <v>110.35021416074704</v>
      </c>
      <c r="H8287" s="90">
        <f t="shared" ca="1" si="1554"/>
        <v>517.35447550696824</v>
      </c>
      <c r="I8287" s="90">
        <f t="shared" ca="1" si="1555"/>
        <v>401.44823758882865</v>
      </c>
      <c r="J8287" s="90">
        <f t="shared" ca="1" si="1556"/>
        <v>449.06284614940728</v>
      </c>
    </row>
    <row r="8288" spans="1:10" ht="12.75" x14ac:dyDescent="0.2">
      <c r="A8288" s="84">
        <v>8276</v>
      </c>
      <c r="B8288" s="90">
        <f t="shared" ca="1" si="1552"/>
        <v>407.2510710386382</v>
      </c>
      <c r="C8288" s="103">
        <f t="shared" ca="1" si="1559"/>
        <v>291.01629132909437</v>
      </c>
      <c r="D8288" s="103">
        <f t="shared" ca="1" si="1559"/>
        <v>338.07177910770577</v>
      </c>
      <c r="E8288" s="90">
        <f t="shared" ca="1" si="1558"/>
        <v>118.85875425500784</v>
      </c>
      <c r="F8288" s="90">
        <f t="shared" ca="1" si="1558"/>
        <v>80.967802759905197</v>
      </c>
      <c r="G8288" s="90">
        <f t="shared" ca="1" si="1558"/>
        <v>96.477757614960922</v>
      </c>
      <c r="H8288" s="90">
        <f t="shared" ca="1" si="1554"/>
        <v>526.10982529364605</v>
      </c>
      <c r="I8288" s="90">
        <f t="shared" ca="1" si="1555"/>
        <v>371.98409408899954</v>
      </c>
      <c r="J8288" s="90">
        <f t="shared" ca="1" si="1556"/>
        <v>434.54953672266669</v>
      </c>
    </row>
    <row r="8289" spans="1:10" ht="12.75" x14ac:dyDescent="0.2">
      <c r="A8289" s="84">
        <v>8277</v>
      </c>
      <c r="B8289" s="90">
        <f t="shared" ca="1" si="1552"/>
        <v>408.12019574729374</v>
      </c>
      <c r="C8289" s="103">
        <f t="shared" ca="1" si="1559"/>
        <v>307.63648990018095</v>
      </c>
      <c r="D8289" s="103">
        <f t="shared" ca="1" si="1559"/>
        <v>339.94195488717332</v>
      </c>
      <c r="E8289" s="90">
        <f t="shared" ca="1" si="1558"/>
        <v>107.36801125242597</v>
      </c>
      <c r="F8289" s="90">
        <f t="shared" ca="1" si="1558"/>
        <v>84.32877754067232</v>
      </c>
      <c r="G8289" s="90">
        <f t="shared" ca="1" si="1558"/>
        <v>99.109224993558541</v>
      </c>
      <c r="H8289" s="90">
        <f t="shared" ca="1" si="1554"/>
        <v>515.48820699971975</v>
      </c>
      <c r="I8289" s="90">
        <f t="shared" ca="1" si="1555"/>
        <v>391.96526744085327</v>
      </c>
      <c r="J8289" s="90">
        <f t="shared" ca="1" si="1556"/>
        <v>439.05117988073187</v>
      </c>
    </row>
    <row r="8290" spans="1:10" ht="12.75" x14ac:dyDescent="0.2">
      <c r="A8290" s="84">
        <v>8278</v>
      </c>
      <c r="B8290" s="90">
        <f t="shared" ca="1" si="1552"/>
        <v>416.29896117534759</v>
      </c>
      <c r="C8290" s="103">
        <f t="shared" ca="1" si="1559"/>
        <v>290.95723070337084</v>
      </c>
      <c r="D8290" s="103">
        <f t="shared" ca="1" si="1559"/>
        <v>338.94462314213837</v>
      </c>
      <c r="E8290" s="90">
        <f t="shared" ca="1" si="1558"/>
        <v>112.28201438605154</v>
      </c>
      <c r="F8290" s="90">
        <f t="shared" ca="1" si="1558"/>
        <v>68.131863241159294</v>
      </c>
      <c r="G8290" s="90">
        <f t="shared" ca="1" si="1558"/>
        <v>116.23111962581272</v>
      </c>
      <c r="H8290" s="90">
        <f t="shared" ca="1" si="1554"/>
        <v>528.5809755613991</v>
      </c>
      <c r="I8290" s="90">
        <f t="shared" ca="1" si="1555"/>
        <v>359.08909394453013</v>
      </c>
      <c r="J8290" s="90">
        <f t="shared" ca="1" si="1556"/>
        <v>455.17574276795108</v>
      </c>
    </row>
    <row r="8291" spans="1:10" ht="12.75" x14ac:dyDescent="0.2">
      <c r="A8291" s="84">
        <v>8279</v>
      </c>
      <c r="B8291" s="90">
        <f t="shared" ca="1" si="1552"/>
        <v>407.60339747465355</v>
      </c>
      <c r="C8291" s="103">
        <f t="shared" ca="1" si="1559"/>
        <v>304.67990426444442</v>
      </c>
      <c r="D8291" s="103">
        <f t="shared" ca="1" si="1559"/>
        <v>339.16347134997807</v>
      </c>
      <c r="E8291" s="90">
        <f t="shared" ca="1" si="1558"/>
        <v>110.54471735077279</v>
      </c>
      <c r="F8291" s="90">
        <f t="shared" ca="1" si="1558"/>
        <v>82.27037500491106</v>
      </c>
      <c r="G8291" s="90">
        <f t="shared" ca="1" si="1558"/>
        <v>91.122938433991351</v>
      </c>
      <c r="H8291" s="90">
        <f t="shared" ca="1" si="1554"/>
        <v>518.14811482542632</v>
      </c>
      <c r="I8291" s="90">
        <f t="shared" ca="1" si="1555"/>
        <v>386.95027926935546</v>
      </c>
      <c r="J8291" s="90">
        <f t="shared" ca="1" si="1556"/>
        <v>430.28640978396942</v>
      </c>
    </row>
    <row r="8292" spans="1:10" ht="12.75" x14ac:dyDescent="0.2">
      <c r="A8292" s="84">
        <v>8280</v>
      </c>
      <c r="B8292" s="90">
        <f t="shared" ca="1" si="1552"/>
        <v>412.86745778715152</v>
      </c>
      <c r="C8292" s="103">
        <f t="shared" ca="1" si="1559"/>
        <v>292.46330437733087</v>
      </c>
      <c r="D8292" s="103">
        <f t="shared" ca="1" si="1559"/>
        <v>351.4799431175058</v>
      </c>
      <c r="E8292" s="90">
        <f t="shared" ca="1" si="1558"/>
        <v>111.38538364343317</v>
      </c>
      <c r="F8292" s="90">
        <f t="shared" ca="1" si="1558"/>
        <v>81.413327226570601</v>
      </c>
      <c r="G8292" s="90">
        <f t="shared" ca="1" si="1558"/>
        <v>100.85694461740962</v>
      </c>
      <c r="H8292" s="90">
        <f t="shared" ca="1" si="1554"/>
        <v>524.25284143058468</v>
      </c>
      <c r="I8292" s="90">
        <f t="shared" ca="1" si="1555"/>
        <v>373.8766316039015</v>
      </c>
      <c r="J8292" s="90">
        <f t="shared" ca="1" si="1556"/>
        <v>452.33688773491542</v>
      </c>
    </row>
    <row r="8293" spans="1:10" ht="12.75" x14ac:dyDescent="0.2">
      <c r="A8293" s="84">
        <v>8281</v>
      </c>
      <c r="B8293" s="90">
        <f t="shared" ca="1" si="1552"/>
        <v>403.03876049571551</v>
      </c>
      <c r="C8293" s="103">
        <f t="shared" ca="1" si="1559"/>
        <v>306.95962361824206</v>
      </c>
      <c r="D8293" s="103">
        <f t="shared" ca="1" si="1559"/>
        <v>340.8972440317242</v>
      </c>
      <c r="E8293" s="90">
        <f t="shared" ca="1" si="1558"/>
        <v>122.4985624105567</v>
      </c>
      <c r="F8293" s="90">
        <f t="shared" ca="1" si="1558"/>
        <v>80.620652271213075</v>
      </c>
      <c r="G8293" s="90">
        <f t="shared" ca="1" si="1558"/>
        <v>75.019288009897025</v>
      </c>
      <c r="H8293" s="90">
        <f t="shared" ca="1" si="1554"/>
        <v>525.53732290627227</v>
      </c>
      <c r="I8293" s="90">
        <f t="shared" ca="1" si="1555"/>
        <v>387.58027588945515</v>
      </c>
      <c r="J8293" s="90">
        <f t="shared" ca="1" si="1556"/>
        <v>415.91653204162122</v>
      </c>
    </row>
    <row r="8294" spans="1:10" ht="12.75" x14ac:dyDescent="0.2">
      <c r="A8294" s="84">
        <v>8282</v>
      </c>
      <c r="B8294" s="90">
        <f t="shared" ca="1" si="1552"/>
        <v>412.26917197095173</v>
      </c>
      <c r="C8294" s="103">
        <f t="shared" ca="1" si="1559"/>
        <v>312.00969223473282</v>
      </c>
      <c r="D8294" s="103">
        <f t="shared" ca="1" si="1559"/>
        <v>340.57568112744258</v>
      </c>
      <c r="E8294" s="90">
        <f t="shared" ca="1" si="1558"/>
        <v>114.91078601615826</v>
      </c>
      <c r="F8294" s="90">
        <f t="shared" ca="1" si="1558"/>
        <v>89.419343558504352</v>
      </c>
      <c r="G8294" s="90">
        <f t="shared" ca="1" si="1558"/>
        <v>92.707162305679333</v>
      </c>
      <c r="H8294" s="90">
        <f t="shared" ca="1" si="1554"/>
        <v>527.17995798711001</v>
      </c>
      <c r="I8294" s="90">
        <f t="shared" ca="1" si="1555"/>
        <v>401.42903579323718</v>
      </c>
      <c r="J8294" s="90">
        <f t="shared" ca="1" si="1556"/>
        <v>433.28284343312191</v>
      </c>
    </row>
    <row r="8295" spans="1:10" ht="12.75" x14ac:dyDescent="0.2">
      <c r="A8295" s="84">
        <v>8283</v>
      </c>
      <c r="B8295" s="90">
        <f t="shared" ca="1" si="1552"/>
        <v>409.76261030716239</v>
      </c>
      <c r="C8295" s="103">
        <f t="shared" ca="1" si="1559"/>
        <v>293.9931988844516</v>
      </c>
      <c r="D8295" s="103">
        <f t="shared" ca="1" si="1559"/>
        <v>349.97153559790183</v>
      </c>
      <c r="E8295" s="90">
        <f t="shared" ca="1" si="1558"/>
        <v>116.92934259328536</v>
      </c>
      <c r="F8295" s="90">
        <f t="shared" ca="1" si="1558"/>
        <v>93.221608532544948</v>
      </c>
      <c r="G8295" s="90">
        <f t="shared" ca="1" si="1558"/>
        <v>99.329821713279671</v>
      </c>
      <c r="H8295" s="90">
        <f t="shared" ca="1" si="1554"/>
        <v>526.69195290044775</v>
      </c>
      <c r="I8295" s="90">
        <f t="shared" ca="1" si="1555"/>
        <v>387.21480741699656</v>
      </c>
      <c r="J8295" s="90">
        <f t="shared" ca="1" si="1556"/>
        <v>449.3013573111815</v>
      </c>
    </row>
    <row r="8296" spans="1:10" ht="12.75" x14ac:dyDescent="0.2">
      <c r="A8296" s="84">
        <v>8284</v>
      </c>
      <c r="B8296" s="90">
        <f t="shared" ca="1" si="1552"/>
        <v>414.70777544355275</v>
      </c>
      <c r="C8296" s="103">
        <f t="shared" ca="1" si="1559"/>
        <v>289.60933918149351</v>
      </c>
      <c r="D8296" s="103">
        <f t="shared" ca="1" si="1559"/>
        <v>357.56645272803758</v>
      </c>
      <c r="E8296" s="90">
        <f t="shared" ca="1" si="1558"/>
        <v>113.46327238816224</v>
      </c>
      <c r="F8296" s="90">
        <f t="shared" ca="1" si="1558"/>
        <v>83.916774780109407</v>
      </c>
      <c r="G8296" s="90">
        <f t="shared" ca="1" si="1558"/>
        <v>86.842604672683152</v>
      </c>
      <c r="H8296" s="90">
        <f t="shared" ca="1" si="1554"/>
        <v>528.17104783171499</v>
      </c>
      <c r="I8296" s="90">
        <f t="shared" ca="1" si="1555"/>
        <v>373.5261139616029</v>
      </c>
      <c r="J8296" s="90">
        <f t="shared" ca="1" si="1556"/>
        <v>444.40905740072071</v>
      </c>
    </row>
    <row r="8297" spans="1:10" ht="12.75" x14ac:dyDescent="0.2">
      <c r="A8297" s="84">
        <v>8285</v>
      </c>
      <c r="B8297" s="90">
        <f t="shared" ca="1" si="1552"/>
        <v>413.6603780618214</v>
      </c>
      <c r="C8297" s="103">
        <f t="shared" ca="1" si="1559"/>
        <v>310.30661563540781</v>
      </c>
      <c r="D8297" s="103">
        <f t="shared" ca="1" si="1559"/>
        <v>346.74696774103842</v>
      </c>
      <c r="E8297" s="90">
        <f t="shared" ca="1" si="1558"/>
        <v>114.06836953224914</v>
      </c>
      <c r="F8297" s="90">
        <f t="shared" ca="1" si="1558"/>
        <v>77.225106867161401</v>
      </c>
      <c r="G8297" s="90">
        <f t="shared" ca="1" si="1558"/>
        <v>96.365885752518736</v>
      </c>
      <c r="H8297" s="90">
        <f t="shared" ca="1" si="1554"/>
        <v>527.72874759407057</v>
      </c>
      <c r="I8297" s="90">
        <f t="shared" ca="1" si="1555"/>
        <v>387.53172250256921</v>
      </c>
      <c r="J8297" s="90">
        <f t="shared" ca="1" si="1556"/>
        <v>443.11285349355717</v>
      </c>
    </row>
    <row r="8298" spans="1:10" ht="12.75" x14ac:dyDescent="0.2">
      <c r="A8298" s="84">
        <v>8286</v>
      </c>
      <c r="B8298" s="90">
        <f t="shared" ca="1" si="1552"/>
        <v>420.0725861311472</v>
      </c>
      <c r="C8298" s="103">
        <f t="shared" ca="1" si="1559"/>
        <v>308.07844640649455</v>
      </c>
      <c r="D8298" s="103">
        <f t="shared" ca="1" si="1559"/>
        <v>349.53189526945516</v>
      </c>
      <c r="E8298" s="90">
        <f t="shared" ca="1" si="1558"/>
        <v>102.67623516026141</v>
      </c>
      <c r="F8298" s="90">
        <f t="shared" ca="1" si="1558"/>
        <v>79.425769031816259</v>
      </c>
      <c r="G8298" s="90">
        <f t="shared" ca="1" si="1558"/>
        <v>113.68486791601296</v>
      </c>
      <c r="H8298" s="90">
        <f t="shared" ca="1" si="1554"/>
        <v>522.7488212914086</v>
      </c>
      <c r="I8298" s="90">
        <f t="shared" ca="1" si="1555"/>
        <v>387.50421543831078</v>
      </c>
      <c r="J8298" s="90">
        <f t="shared" ca="1" si="1556"/>
        <v>463.21676318546815</v>
      </c>
    </row>
    <row r="8299" spans="1:10" ht="12.75" x14ac:dyDescent="0.2">
      <c r="A8299" s="84">
        <v>8287</v>
      </c>
      <c r="B8299" s="90">
        <f t="shared" ca="1" si="1552"/>
        <v>412.31065883831258</v>
      </c>
      <c r="C8299" s="103">
        <f t="shared" ca="1" si="1559"/>
        <v>302.64199419001216</v>
      </c>
      <c r="D8299" s="103">
        <f t="shared" ca="1" si="1559"/>
        <v>351.08752136376603</v>
      </c>
      <c r="E8299" s="90">
        <f t="shared" ca="1" si="1558"/>
        <v>113.39075150378059</v>
      </c>
      <c r="F8299" s="90">
        <f t="shared" ca="1" si="1558"/>
        <v>84.108801080764977</v>
      </c>
      <c r="G8299" s="90">
        <f t="shared" ca="1" si="1558"/>
        <v>117.77704903121914</v>
      </c>
      <c r="H8299" s="90">
        <f t="shared" ca="1" si="1554"/>
        <v>525.70141034209314</v>
      </c>
      <c r="I8299" s="90">
        <f t="shared" ca="1" si="1555"/>
        <v>386.75079527077713</v>
      </c>
      <c r="J8299" s="90">
        <f t="shared" ca="1" si="1556"/>
        <v>468.86457039498515</v>
      </c>
    </row>
    <row r="8300" spans="1:10" ht="12.75" x14ac:dyDescent="0.2">
      <c r="A8300" s="84">
        <v>8288</v>
      </c>
      <c r="B8300" s="90">
        <f t="shared" ca="1" si="1552"/>
        <v>412.03573960103955</v>
      </c>
      <c r="C8300" s="103">
        <f t="shared" ca="1" si="1559"/>
        <v>296.88934387755751</v>
      </c>
      <c r="D8300" s="103">
        <f t="shared" ca="1" si="1559"/>
        <v>329.63224821063318</v>
      </c>
      <c r="E8300" s="90">
        <f t="shared" ca="1" si="1558"/>
        <v>110.87773651620562</v>
      </c>
      <c r="F8300" s="90">
        <f t="shared" ca="1" si="1558"/>
        <v>86.6097179026292</v>
      </c>
      <c r="G8300" s="90">
        <f t="shared" ca="1" si="1558"/>
        <v>80.568967146104058</v>
      </c>
      <c r="H8300" s="90">
        <f t="shared" ca="1" si="1554"/>
        <v>522.91347611724518</v>
      </c>
      <c r="I8300" s="90">
        <f t="shared" ca="1" si="1555"/>
        <v>383.49906178018671</v>
      </c>
      <c r="J8300" s="90">
        <f t="shared" ca="1" si="1556"/>
        <v>410.20121535673724</v>
      </c>
    </row>
    <row r="8301" spans="1:10" ht="12.75" x14ac:dyDescent="0.2">
      <c r="A8301" s="84">
        <v>8289</v>
      </c>
      <c r="B8301" s="90">
        <f t="shared" ca="1" si="1552"/>
        <v>414.00039405103149</v>
      </c>
      <c r="C8301" s="103">
        <f t="shared" ca="1" si="1559"/>
        <v>302.38132706889309</v>
      </c>
      <c r="D8301" s="103">
        <f t="shared" ca="1" si="1559"/>
        <v>345.91542886280496</v>
      </c>
      <c r="E8301" s="90">
        <f t="shared" ca="1" si="1558"/>
        <v>102.92628363821879</v>
      </c>
      <c r="F8301" s="90">
        <f t="shared" ca="1" si="1558"/>
        <v>88.680587022275148</v>
      </c>
      <c r="G8301" s="90">
        <f t="shared" ca="1" si="1558"/>
        <v>98.189070089657235</v>
      </c>
      <c r="H8301" s="90">
        <f t="shared" ca="1" si="1554"/>
        <v>516.92667768925025</v>
      </c>
      <c r="I8301" s="90">
        <f t="shared" ca="1" si="1555"/>
        <v>391.06191409116821</v>
      </c>
      <c r="J8301" s="90">
        <f t="shared" ca="1" si="1556"/>
        <v>444.10449895246222</v>
      </c>
    </row>
    <row r="8302" spans="1:10" ht="12.75" x14ac:dyDescent="0.2">
      <c r="A8302" s="84">
        <v>8290</v>
      </c>
      <c r="B8302" s="90">
        <f t="shared" ca="1" si="1552"/>
        <v>418.19428611177028</v>
      </c>
      <c r="C8302" s="103">
        <f t="shared" ref="C8302:G8317" ca="1" si="1560">NORMINV(RAND(),C$5,C$6)</f>
        <v>297.17903045709625</v>
      </c>
      <c r="D8302" s="103">
        <f t="shared" ca="1" si="1560"/>
        <v>356.27344110200846</v>
      </c>
      <c r="E8302" s="90">
        <f t="shared" ca="1" si="1560"/>
        <v>100.88057848745981</v>
      </c>
      <c r="F8302" s="90">
        <f t="shared" ca="1" si="1560"/>
        <v>79.433043008294575</v>
      </c>
      <c r="G8302" s="90">
        <f t="shared" ca="1" si="1560"/>
        <v>101.67477586769549</v>
      </c>
      <c r="H8302" s="90">
        <f t="shared" ca="1" si="1554"/>
        <v>519.07486459923007</v>
      </c>
      <c r="I8302" s="90">
        <f t="shared" ca="1" si="1555"/>
        <v>376.61207346539084</v>
      </c>
      <c r="J8302" s="90">
        <f t="shared" ca="1" si="1556"/>
        <v>457.94821696970394</v>
      </c>
    </row>
    <row r="8303" spans="1:10" ht="12.75" x14ac:dyDescent="0.2">
      <c r="A8303" s="84">
        <v>8291</v>
      </c>
      <c r="B8303" s="90">
        <f t="shared" ca="1" si="1552"/>
        <v>411.16553663983348</v>
      </c>
      <c r="C8303" s="103">
        <f t="shared" ref="C8303:D8317" ca="1" si="1561">NORMINV(RAND(),C$5,C$6)</f>
        <v>299.0825604232449</v>
      </c>
      <c r="D8303" s="103">
        <f t="shared" ca="1" si="1561"/>
        <v>358.64216220450362</v>
      </c>
      <c r="E8303" s="90">
        <f t="shared" ca="1" si="1560"/>
        <v>112.015344206032</v>
      </c>
      <c r="F8303" s="90">
        <f t="shared" ca="1" si="1560"/>
        <v>84.337006445440167</v>
      </c>
      <c r="G8303" s="90">
        <f t="shared" ca="1" si="1560"/>
        <v>117.80768837101216</v>
      </c>
      <c r="H8303" s="90">
        <f t="shared" ca="1" si="1554"/>
        <v>523.18088084586543</v>
      </c>
      <c r="I8303" s="90">
        <f t="shared" ca="1" si="1555"/>
        <v>383.41956686868508</v>
      </c>
      <c r="J8303" s="90">
        <f t="shared" ca="1" si="1556"/>
        <v>476.44985057551577</v>
      </c>
    </row>
    <row r="8304" spans="1:10" ht="12.75" x14ac:dyDescent="0.2">
      <c r="A8304" s="84">
        <v>8292</v>
      </c>
      <c r="B8304" s="90">
        <f t="shared" ca="1" si="1552"/>
        <v>417.61036728475028</v>
      </c>
      <c r="C8304" s="103">
        <f t="shared" ca="1" si="1561"/>
        <v>296.20196824721052</v>
      </c>
      <c r="D8304" s="103">
        <f t="shared" ca="1" si="1561"/>
        <v>357.95054027020791</v>
      </c>
      <c r="E8304" s="90">
        <f t="shared" ca="1" si="1560"/>
        <v>111.41393681959843</v>
      </c>
      <c r="F8304" s="90">
        <f t="shared" ca="1" si="1560"/>
        <v>70.111623747709956</v>
      </c>
      <c r="G8304" s="90">
        <f t="shared" ca="1" si="1560"/>
        <v>66.989387373979497</v>
      </c>
      <c r="H8304" s="90">
        <f t="shared" ca="1" si="1554"/>
        <v>529.02430410434874</v>
      </c>
      <c r="I8304" s="90">
        <f t="shared" ca="1" si="1555"/>
        <v>366.31359199492044</v>
      </c>
      <c r="J8304" s="90">
        <f t="shared" ca="1" si="1556"/>
        <v>424.93992764418738</v>
      </c>
    </row>
    <row r="8305" spans="1:10" ht="12.75" x14ac:dyDescent="0.2">
      <c r="A8305" s="84">
        <v>8293</v>
      </c>
      <c r="B8305" s="90">
        <f t="shared" ca="1" si="1552"/>
        <v>415.06620028494768</v>
      </c>
      <c r="C8305" s="103">
        <f t="shared" ca="1" si="1561"/>
        <v>287.40751190188757</v>
      </c>
      <c r="D8305" s="103">
        <f t="shared" ca="1" si="1561"/>
        <v>337.63419649898128</v>
      </c>
      <c r="E8305" s="90">
        <f t="shared" ca="1" si="1560"/>
        <v>111.98302230670441</v>
      </c>
      <c r="F8305" s="90">
        <f t="shared" ca="1" si="1560"/>
        <v>92.607877129205235</v>
      </c>
      <c r="G8305" s="90">
        <f t="shared" ca="1" si="1560"/>
        <v>107.26376069910393</v>
      </c>
      <c r="H8305" s="90">
        <f t="shared" ca="1" si="1554"/>
        <v>527.0492225916521</v>
      </c>
      <c r="I8305" s="90">
        <f t="shared" ca="1" si="1555"/>
        <v>380.01538903109281</v>
      </c>
      <c r="J8305" s="90">
        <f t="shared" ca="1" si="1556"/>
        <v>444.89795719808524</v>
      </c>
    </row>
    <row r="8306" spans="1:10" ht="12.75" x14ac:dyDescent="0.2">
      <c r="A8306" s="84">
        <v>8294</v>
      </c>
      <c r="B8306" s="90">
        <f t="shared" ca="1" si="1552"/>
        <v>404.05198517972582</v>
      </c>
      <c r="C8306" s="103">
        <f t="shared" ca="1" si="1561"/>
        <v>293.0281672583277</v>
      </c>
      <c r="D8306" s="103">
        <f t="shared" ca="1" si="1561"/>
        <v>356.17724597031315</v>
      </c>
      <c r="E8306" s="90">
        <f t="shared" ca="1" si="1560"/>
        <v>109.38213170068785</v>
      </c>
      <c r="F8306" s="90">
        <f t="shared" ca="1" si="1560"/>
        <v>62.865695415624629</v>
      </c>
      <c r="G8306" s="90">
        <f t="shared" ca="1" si="1560"/>
        <v>106.5202212473676</v>
      </c>
      <c r="H8306" s="90">
        <f t="shared" ca="1" si="1554"/>
        <v>513.43411688041363</v>
      </c>
      <c r="I8306" s="90">
        <f t="shared" ca="1" si="1555"/>
        <v>355.8938626739523</v>
      </c>
      <c r="J8306" s="90">
        <f t="shared" ca="1" si="1556"/>
        <v>462.69746721768075</v>
      </c>
    </row>
    <row r="8307" spans="1:10" ht="12.75" x14ac:dyDescent="0.2">
      <c r="A8307" s="84">
        <v>8295</v>
      </c>
      <c r="B8307" s="90">
        <f t="shared" ca="1" si="1552"/>
        <v>411.28001242529552</v>
      </c>
      <c r="C8307" s="103">
        <f t="shared" ca="1" si="1561"/>
        <v>278.55699033373241</v>
      </c>
      <c r="D8307" s="103">
        <f t="shared" ca="1" si="1561"/>
        <v>354.77314438964879</v>
      </c>
      <c r="E8307" s="90">
        <f t="shared" ca="1" si="1560"/>
        <v>108.72566801547609</v>
      </c>
      <c r="F8307" s="90">
        <f t="shared" ca="1" si="1560"/>
        <v>76.637002077429614</v>
      </c>
      <c r="G8307" s="90">
        <f t="shared" ca="1" si="1560"/>
        <v>90.544005423341915</v>
      </c>
      <c r="H8307" s="90">
        <f t="shared" ca="1" si="1554"/>
        <v>520.00568044077158</v>
      </c>
      <c r="I8307" s="90">
        <f t="shared" ca="1" si="1555"/>
        <v>355.19399241116201</v>
      </c>
      <c r="J8307" s="90">
        <f t="shared" ca="1" si="1556"/>
        <v>445.31714981299069</v>
      </c>
    </row>
    <row r="8308" spans="1:10" ht="12.75" x14ac:dyDescent="0.2">
      <c r="A8308" s="84">
        <v>8296</v>
      </c>
      <c r="B8308" s="90">
        <f t="shared" ca="1" si="1552"/>
        <v>409.85960736524311</v>
      </c>
      <c r="C8308" s="103">
        <f t="shared" ca="1" si="1561"/>
        <v>300.94773099534052</v>
      </c>
      <c r="D8308" s="103">
        <f t="shared" ca="1" si="1561"/>
        <v>337.06262635315363</v>
      </c>
      <c r="E8308" s="90">
        <f t="shared" ca="1" si="1560"/>
        <v>105.99272941472739</v>
      </c>
      <c r="F8308" s="90">
        <f t="shared" ca="1" si="1560"/>
        <v>70.135755632643196</v>
      </c>
      <c r="G8308" s="90">
        <f t="shared" ca="1" si="1560"/>
        <v>89.014059998811021</v>
      </c>
      <c r="H8308" s="90">
        <f t="shared" ca="1" si="1554"/>
        <v>515.85233677997053</v>
      </c>
      <c r="I8308" s="90">
        <f t="shared" ca="1" si="1555"/>
        <v>371.08348662798369</v>
      </c>
      <c r="J8308" s="90">
        <f t="shared" ca="1" si="1556"/>
        <v>426.07668635196467</v>
      </c>
    </row>
    <row r="8309" spans="1:10" ht="12.75" x14ac:dyDescent="0.2">
      <c r="A8309" s="84">
        <v>8297</v>
      </c>
      <c r="B8309" s="90">
        <f t="shared" ca="1" si="1552"/>
        <v>404.32883070646091</v>
      </c>
      <c r="C8309" s="103">
        <f t="shared" ca="1" si="1561"/>
        <v>289.86207899713844</v>
      </c>
      <c r="D8309" s="103">
        <f t="shared" ca="1" si="1561"/>
        <v>358.50914294827203</v>
      </c>
      <c r="E8309" s="90">
        <f t="shared" ca="1" si="1560"/>
        <v>110.73834351877565</v>
      </c>
      <c r="F8309" s="90">
        <f t="shared" ca="1" si="1560"/>
        <v>83.422142811017963</v>
      </c>
      <c r="G8309" s="90">
        <f t="shared" ca="1" si="1560"/>
        <v>98.678882081754196</v>
      </c>
      <c r="H8309" s="90">
        <f t="shared" ca="1" si="1554"/>
        <v>515.06717422523661</v>
      </c>
      <c r="I8309" s="90">
        <f t="shared" ca="1" si="1555"/>
        <v>373.28422180815642</v>
      </c>
      <c r="J8309" s="90">
        <f t="shared" ca="1" si="1556"/>
        <v>457.18802503002621</v>
      </c>
    </row>
    <row r="8310" spans="1:10" ht="12.75" x14ac:dyDescent="0.2">
      <c r="A8310" s="84">
        <v>8298</v>
      </c>
      <c r="B8310" s="90">
        <f t="shared" ca="1" si="1552"/>
        <v>415.84713150808926</v>
      </c>
      <c r="C8310" s="103">
        <f t="shared" ca="1" si="1561"/>
        <v>303.42963596309176</v>
      </c>
      <c r="D8310" s="103">
        <f t="shared" ca="1" si="1561"/>
        <v>347.77782191538694</v>
      </c>
      <c r="E8310" s="90">
        <f t="shared" ca="1" si="1560"/>
        <v>118.542748706197</v>
      </c>
      <c r="F8310" s="90">
        <f t="shared" ca="1" si="1560"/>
        <v>88.735543234510445</v>
      </c>
      <c r="G8310" s="90">
        <f t="shared" ca="1" si="1560"/>
        <v>110.07131664565739</v>
      </c>
      <c r="H8310" s="90">
        <f t="shared" ca="1" si="1554"/>
        <v>534.38988021428622</v>
      </c>
      <c r="I8310" s="90">
        <f t="shared" ca="1" si="1555"/>
        <v>392.16517919760219</v>
      </c>
      <c r="J8310" s="90">
        <f t="shared" ca="1" si="1556"/>
        <v>457.84913856104436</v>
      </c>
    </row>
    <row r="8311" spans="1:10" ht="12.75" x14ac:dyDescent="0.2">
      <c r="A8311" s="84">
        <v>8299</v>
      </c>
      <c r="B8311" s="90">
        <f t="shared" ca="1" si="1552"/>
        <v>406.48224581966588</v>
      </c>
      <c r="C8311" s="103">
        <f t="shared" ca="1" si="1561"/>
        <v>287.28127126397686</v>
      </c>
      <c r="D8311" s="103">
        <f t="shared" ca="1" si="1561"/>
        <v>336.84788597312269</v>
      </c>
      <c r="E8311" s="90">
        <f t="shared" ca="1" si="1560"/>
        <v>102.75396316758875</v>
      </c>
      <c r="F8311" s="90">
        <f t="shared" ca="1" si="1560"/>
        <v>92.92744866483153</v>
      </c>
      <c r="G8311" s="90">
        <f t="shared" ca="1" si="1560"/>
        <v>76.940014988253807</v>
      </c>
      <c r="H8311" s="90">
        <f t="shared" ca="1" si="1554"/>
        <v>509.2362089872546</v>
      </c>
      <c r="I8311" s="90">
        <f t="shared" ca="1" si="1555"/>
        <v>380.20871992880836</v>
      </c>
      <c r="J8311" s="90">
        <f t="shared" ca="1" si="1556"/>
        <v>413.78790096137652</v>
      </c>
    </row>
    <row r="8312" spans="1:10" ht="12.75" x14ac:dyDescent="0.2">
      <c r="A8312" s="84">
        <v>8300</v>
      </c>
      <c r="B8312" s="90">
        <f t="shared" ca="1" si="1552"/>
        <v>407.53567931262353</v>
      </c>
      <c r="C8312" s="103">
        <f t="shared" ca="1" si="1561"/>
        <v>304.58346037342488</v>
      </c>
      <c r="D8312" s="103">
        <f t="shared" ca="1" si="1561"/>
        <v>350.86212872329594</v>
      </c>
      <c r="E8312" s="90">
        <f t="shared" ca="1" si="1560"/>
        <v>104.76123052826472</v>
      </c>
      <c r="F8312" s="90">
        <f t="shared" ca="1" si="1560"/>
        <v>74.856943194133507</v>
      </c>
      <c r="G8312" s="90">
        <f t="shared" ca="1" si="1560"/>
        <v>89.041917011982108</v>
      </c>
      <c r="H8312" s="90">
        <f t="shared" ca="1" si="1554"/>
        <v>512.29690984088825</v>
      </c>
      <c r="I8312" s="90">
        <f t="shared" ca="1" si="1555"/>
        <v>379.44040356755841</v>
      </c>
      <c r="J8312" s="90">
        <f t="shared" ca="1" si="1556"/>
        <v>439.90404573527803</v>
      </c>
    </row>
    <row r="8313" spans="1:10" ht="12.75" x14ac:dyDescent="0.2">
      <c r="A8313" s="84">
        <v>8301</v>
      </c>
      <c r="B8313" s="90">
        <f t="shared" ca="1" si="1552"/>
        <v>409.57901668887951</v>
      </c>
      <c r="C8313" s="103">
        <f t="shared" ca="1" si="1561"/>
        <v>306.93071689984112</v>
      </c>
      <c r="D8313" s="103">
        <f t="shared" ca="1" si="1561"/>
        <v>359.21460349710554</v>
      </c>
      <c r="E8313" s="90">
        <f t="shared" ca="1" si="1560"/>
        <v>102.03189923471911</v>
      </c>
      <c r="F8313" s="90">
        <f t="shared" ca="1" si="1560"/>
        <v>87.672715896914497</v>
      </c>
      <c r="G8313" s="90">
        <f t="shared" ca="1" si="1560"/>
        <v>72.775111218249648</v>
      </c>
      <c r="H8313" s="90">
        <f t="shared" ca="1" si="1554"/>
        <v>511.61091592359861</v>
      </c>
      <c r="I8313" s="90">
        <f t="shared" ca="1" si="1555"/>
        <v>394.60343279675561</v>
      </c>
      <c r="J8313" s="90">
        <f t="shared" ca="1" si="1556"/>
        <v>431.98971471535521</v>
      </c>
    </row>
    <row r="8314" spans="1:10" ht="12.75" x14ac:dyDescent="0.2">
      <c r="A8314" s="84">
        <v>8302</v>
      </c>
      <c r="B8314" s="90">
        <f t="shared" ca="1" si="1552"/>
        <v>410.05426614547514</v>
      </c>
      <c r="C8314" s="103">
        <f t="shared" ca="1" si="1561"/>
        <v>291.6678410873476</v>
      </c>
      <c r="D8314" s="103">
        <f t="shared" ca="1" si="1561"/>
        <v>342.26322148752422</v>
      </c>
      <c r="E8314" s="90">
        <f t="shared" ca="1" si="1560"/>
        <v>102.64477009198391</v>
      </c>
      <c r="F8314" s="90">
        <f t="shared" ca="1" si="1560"/>
        <v>76.682694797607695</v>
      </c>
      <c r="G8314" s="90">
        <f t="shared" ca="1" si="1560"/>
        <v>87.718449111446702</v>
      </c>
      <c r="H8314" s="90">
        <f t="shared" ca="1" si="1554"/>
        <v>512.69903623745904</v>
      </c>
      <c r="I8314" s="90">
        <f t="shared" ca="1" si="1555"/>
        <v>368.35053588495532</v>
      </c>
      <c r="J8314" s="90">
        <f t="shared" ca="1" si="1556"/>
        <v>429.98167059897094</v>
      </c>
    </row>
    <row r="8315" spans="1:10" ht="12.75" x14ac:dyDescent="0.2">
      <c r="A8315" s="84">
        <v>8303</v>
      </c>
      <c r="B8315" s="90">
        <f t="shared" ca="1" si="1552"/>
        <v>409.54639772515588</v>
      </c>
      <c r="C8315" s="103">
        <f t="shared" ca="1" si="1561"/>
        <v>307.36998000686924</v>
      </c>
      <c r="D8315" s="103">
        <f t="shared" ca="1" si="1561"/>
        <v>338.72444316442454</v>
      </c>
      <c r="E8315" s="90">
        <f t="shared" ca="1" si="1560"/>
        <v>110.70006515640385</v>
      </c>
      <c r="F8315" s="90">
        <f t="shared" ca="1" si="1560"/>
        <v>97.698923951418365</v>
      </c>
      <c r="G8315" s="90">
        <f t="shared" ca="1" si="1560"/>
        <v>98.544292066087451</v>
      </c>
      <c r="H8315" s="90">
        <f t="shared" ca="1" si="1554"/>
        <v>520.24646288155975</v>
      </c>
      <c r="I8315" s="90">
        <f t="shared" ca="1" si="1555"/>
        <v>405.06890395828759</v>
      </c>
      <c r="J8315" s="90">
        <f t="shared" ca="1" si="1556"/>
        <v>437.26873523051199</v>
      </c>
    </row>
    <row r="8316" spans="1:10" ht="12.75" x14ac:dyDescent="0.2">
      <c r="A8316" s="84">
        <v>8304</v>
      </c>
      <c r="B8316" s="90">
        <f t="shared" ca="1" si="1552"/>
        <v>402.42181690330375</v>
      </c>
      <c r="C8316" s="103">
        <f t="shared" ca="1" si="1561"/>
        <v>283.90002942152256</v>
      </c>
      <c r="D8316" s="103">
        <f t="shared" ca="1" si="1561"/>
        <v>335.95420854980682</v>
      </c>
      <c r="E8316" s="90">
        <f t="shared" ca="1" si="1560"/>
        <v>113.47788937756552</v>
      </c>
      <c r="F8316" s="90">
        <f t="shared" ca="1" si="1560"/>
        <v>74.992087246917109</v>
      </c>
      <c r="G8316" s="90">
        <f t="shared" ca="1" si="1560"/>
        <v>81.921327536536978</v>
      </c>
      <c r="H8316" s="90">
        <f t="shared" ca="1" si="1554"/>
        <v>515.89970628086928</v>
      </c>
      <c r="I8316" s="90">
        <f t="shared" ca="1" si="1555"/>
        <v>358.89211666843966</v>
      </c>
      <c r="J8316" s="90">
        <f t="shared" ca="1" si="1556"/>
        <v>417.8755360863438</v>
      </c>
    </row>
    <row r="8317" spans="1:10" ht="12.75" x14ac:dyDescent="0.2">
      <c r="A8317" s="84">
        <v>8305</v>
      </c>
      <c r="B8317" s="90">
        <f t="shared" ca="1" si="1552"/>
        <v>411.40666465700662</v>
      </c>
      <c r="C8317" s="103">
        <f t="shared" ca="1" si="1561"/>
        <v>293.35128905647605</v>
      </c>
      <c r="D8317" s="103">
        <f t="shared" ca="1" si="1561"/>
        <v>325.85626264131361</v>
      </c>
      <c r="E8317" s="90">
        <f t="shared" ca="1" si="1560"/>
        <v>118.48365006149744</v>
      </c>
      <c r="F8317" s="90">
        <f t="shared" ca="1" si="1560"/>
        <v>83.456537496123659</v>
      </c>
      <c r="G8317" s="90">
        <f t="shared" ca="1" si="1560"/>
        <v>122.9268731935061</v>
      </c>
      <c r="H8317" s="90">
        <f t="shared" ca="1" si="1554"/>
        <v>529.8903147185041</v>
      </c>
      <c r="I8317" s="90">
        <f t="shared" ca="1" si="1555"/>
        <v>376.80782655259969</v>
      </c>
      <c r="J8317" s="90">
        <f t="shared" ca="1" si="1556"/>
        <v>448.78313583481969</v>
      </c>
    </row>
    <row r="8318" spans="1:10" ht="12.75" x14ac:dyDescent="0.2">
      <c r="A8318" s="84">
        <v>8306</v>
      </c>
      <c r="B8318" s="90">
        <f t="shared" ca="1" si="1552"/>
        <v>417.61638568103962</v>
      </c>
      <c r="C8318" s="103">
        <f t="shared" ref="C8318:G8333" ca="1" si="1562">NORMINV(RAND(),C$5,C$6)</f>
        <v>288.17421225965535</v>
      </c>
      <c r="D8318" s="103">
        <f t="shared" ca="1" si="1562"/>
        <v>360.87531791503875</v>
      </c>
      <c r="E8318" s="90">
        <f t="shared" ca="1" si="1562"/>
        <v>121.18546086366902</v>
      </c>
      <c r="F8318" s="90">
        <f t="shared" ca="1" si="1562"/>
        <v>80.408683851873434</v>
      </c>
      <c r="G8318" s="90">
        <f t="shared" ca="1" si="1562"/>
        <v>90.517037409184738</v>
      </c>
      <c r="H8318" s="90">
        <f t="shared" ca="1" si="1554"/>
        <v>538.80184654470861</v>
      </c>
      <c r="I8318" s="90">
        <f t="shared" ca="1" si="1555"/>
        <v>368.58289611152878</v>
      </c>
      <c r="J8318" s="90">
        <f t="shared" ca="1" si="1556"/>
        <v>451.3923553242235</v>
      </c>
    </row>
    <row r="8319" spans="1:10" ht="12.75" x14ac:dyDescent="0.2">
      <c r="A8319" s="84">
        <v>8307</v>
      </c>
      <c r="B8319" s="90">
        <f t="shared" ca="1" si="1552"/>
        <v>420.70840411343414</v>
      </c>
      <c r="C8319" s="103">
        <f t="shared" ref="C8319:D8333" ca="1" si="1563">NORMINV(RAND(),C$5,C$6)</f>
        <v>298.90774703118046</v>
      </c>
      <c r="D8319" s="103">
        <f t="shared" ca="1" si="1563"/>
        <v>348.2181758721635</v>
      </c>
      <c r="E8319" s="90">
        <f t="shared" ca="1" si="1562"/>
        <v>112.16693804174967</v>
      </c>
      <c r="F8319" s="90">
        <f t="shared" ca="1" si="1562"/>
        <v>72.371354512815529</v>
      </c>
      <c r="G8319" s="90">
        <f t="shared" ca="1" si="1562"/>
        <v>103.91399004954576</v>
      </c>
      <c r="H8319" s="90">
        <f t="shared" ca="1" si="1554"/>
        <v>532.87534215518383</v>
      </c>
      <c r="I8319" s="90">
        <f t="shared" ca="1" si="1555"/>
        <v>371.27910154399598</v>
      </c>
      <c r="J8319" s="90">
        <f t="shared" ca="1" si="1556"/>
        <v>452.13216592170926</v>
      </c>
    </row>
    <row r="8320" spans="1:10" ht="12.75" x14ac:dyDescent="0.2">
      <c r="A8320" s="84">
        <v>8308</v>
      </c>
      <c r="B8320" s="90">
        <f t="shared" ca="1" si="1552"/>
        <v>409.07350499744643</v>
      </c>
      <c r="C8320" s="103">
        <f t="shared" ca="1" si="1563"/>
        <v>287.57501549236133</v>
      </c>
      <c r="D8320" s="103">
        <f t="shared" ca="1" si="1563"/>
        <v>347.00929727252264</v>
      </c>
      <c r="E8320" s="90">
        <f t="shared" ca="1" si="1562"/>
        <v>115.23806350689617</v>
      </c>
      <c r="F8320" s="90">
        <f t="shared" ca="1" si="1562"/>
        <v>82.688433504433704</v>
      </c>
      <c r="G8320" s="90">
        <f t="shared" ca="1" si="1562"/>
        <v>77.072693891686797</v>
      </c>
      <c r="H8320" s="90">
        <f t="shared" ca="1" si="1554"/>
        <v>524.31156850434263</v>
      </c>
      <c r="I8320" s="90">
        <f t="shared" ca="1" si="1555"/>
        <v>370.26344899679503</v>
      </c>
      <c r="J8320" s="90">
        <f t="shared" ca="1" si="1556"/>
        <v>424.08199116420946</v>
      </c>
    </row>
    <row r="8321" spans="1:10" ht="12.75" x14ac:dyDescent="0.2">
      <c r="A8321" s="84">
        <v>8309</v>
      </c>
      <c r="B8321" s="90">
        <f t="shared" ca="1" si="1552"/>
        <v>408.69795659872773</v>
      </c>
      <c r="C8321" s="103">
        <f t="shared" ca="1" si="1563"/>
        <v>299.20887438072407</v>
      </c>
      <c r="D8321" s="103">
        <f t="shared" ca="1" si="1563"/>
        <v>357.82493477126161</v>
      </c>
      <c r="E8321" s="90">
        <f t="shared" ca="1" si="1562"/>
        <v>107.36803167725597</v>
      </c>
      <c r="F8321" s="90">
        <f t="shared" ca="1" si="1562"/>
        <v>68.168629599492817</v>
      </c>
      <c r="G8321" s="90">
        <f t="shared" ca="1" si="1562"/>
        <v>106.51328200559671</v>
      </c>
      <c r="H8321" s="90">
        <f t="shared" ca="1" si="1554"/>
        <v>516.06598827598373</v>
      </c>
      <c r="I8321" s="90">
        <f t="shared" ca="1" si="1555"/>
        <v>367.37750398021689</v>
      </c>
      <c r="J8321" s="90">
        <f t="shared" ca="1" si="1556"/>
        <v>464.3382167768583</v>
      </c>
    </row>
    <row r="8322" spans="1:10" ht="12.75" x14ac:dyDescent="0.2">
      <c r="A8322" s="84">
        <v>8310</v>
      </c>
      <c r="B8322" s="90">
        <f t="shared" ca="1" si="1552"/>
        <v>418.95453130331015</v>
      </c>
      <c r="C8322" s="103">
        <f t="shared" ca="1" si="1563"/>
        <v>294.87660125535245</v>
      </c>
      <c r="D8322" s="103">
        <f t="shared" ca="1" si="1563"/>
        <v>362.75818157600042</v>
      </c>
      <c r="E8322" s="90">
        <f t="shared" ca="1" si="1562"/>
        <v>110.20312975181216</v>
      </c>
      <c r="F8322" s="90">
        <f t="shared" ca="1" si="1562"/>
        <v>81.18102185882681</v>
      </c>
      <c r="G8322" s="90">
        <f t="shared" ca="1" si="1562"/>
        <v>83.455625485482287</v>
      </c>
      <c r="H8322" s="90">
        <f t="shared" ca="1" si="1554"/>
        <v>529.15766105512228</v>
      </c>
      <c r="I8322" s="90">
        <f t="shared" ca="1" si="1555"/>
        <v>376.05762311417925</v>
      </c>
      <c r="J8322" s="90">
        <f t="shared" ca="1" si="1556"/>
        <v>446.21380706148273</v>
      </c>
    </row>
    <row r="8323" spans="1:10" ht="12.75" x14ac:dyDescent="0.2">
      <c r="A8323" s="84">
        <v>8311</v>
      </c>
      <c r="B8323" s="90">
        <f t="shared" ca="1" si="1552"/>
        <v>410.97790726645337</v>
      </c>
      <c r="C8323" s="103">
        <f t="shared" ca="1" si="1563"/>
        <v>300.82650929696297</v>
      </c>
      <c r="D8323" s="103">
        <f t="shared" ca="1" si="1563"/>
        <v>350.65640028516322</v>
      </c>
      <c r="E8323" s="90">
        <f t="shared" ca="1" si="1562"/>
        <v>111.21914829797369</v>
      </c>
      <c r="F8323" s="90">
        <f t="shared" ca="1" si="1562"/>
        <v>65.230876355491006</v>
      </c>
      <c r="G8323" s="90">
        <f t="shared" ca="1" si="1562"/>
        <v>65.488636565236533</v>
      </c>
      <c r="H8323" s="90">
        <f t="shared" ca="1" si="1554"/>
        <v>522.19705556442705</v>
      </c>
      <c r="I8323" s="90">
        <f t="shared" ca="1" si="1555"/>
        <v>366.05738565245395</v>
      </c>
      <c r="J8323" s="90">
        <f t="shared" ca="1" si="1556"/>
        <v>416.14503685039972</v>
      </c>
    </row>
    <row r="8324" spans="1:10" ht="12.75" x14ac:dyDescent="0.2">
      <c r="A8324" s="84">
        <v>8312</v>
      </c>
      <c r="B8324" s="90">
        <f t="shared" ca="1" si="1552"/>
        <v>412.53749770393949</v>
      </c>
      <c r="C8324" s="103">
        <f t="shared" ca="1" si="1563"/>
        <v>285.58718159557009</v>
      </c>
      <c r="D8324" s="103">
        <f t="shared" ca="1" si="1563"/>
        <v>337.70236123776647</v>
      </c>
      <c r="E8324" s="90">
        <f t="shared" ca="1" si="1562"/>
        <v>107.97859768970778</v>
      </c>
      <c r="F8324" s="90">
        <f t="shared" ca="1" si="1562"/>
        <v>79.427406597709322</v>
      </c>
      <c r="G8324" s="90">
        <f t="shared" ca="1" si="1562"/>
        <v>95.668290039103823</v>
      </c>
      <c r="H8324" s="90">
        <f t="shared" ca="1" si="1554"/>
        <v>520.51609539364722</v>
      </c>
      <c r="I8324" s="90">
        <f t="shared" ca="1" si="1555"/>
        <v>365.01458819327939</v>
      </c>
      <c r="J8324" s="90">
        <f t="shared" ca="1" si="1556"/>
        <v>433.37065127687026</v>
      </c>
    </row>
    <row r="8325" spans="1:10" ht="12.75" x14ac:dyDescent="0.2">
      <c r="A8325" s="84">
        <v>8313</v>
      </c>
      <c r="B8325" s="90">
        <f t="shared" ca="1" si="1552"/>
        <v>402.73171697085837</v>
      </c>
      <c r="C8325" s="103">
        <f t="shared" ca="1" si="1563"/>
        <v>315.74354678330405</v>
      </c>
      <c r="D8325" s="103">
        <f t="shared" ca="1" si="1563"/>
        <v>348.18253278211944</v>
      </c>
      <c r="E8325" s="90">
        <f t="shared" ca="1" si="1562"/>
        <v>114.38179746550909</v>
      </c>
      <c r="F8325" s="90">
        <f t="shared" ca="1" si="1562"/>
        <v>90.291647085787119</v>
      </c>
      <c r="G8325" s="90">
        <f t="shared" ca="1" si="1562"/>
        <v>90.189312274514876</v>
      </c>
      <c r="H8325" s="90">
        <f t="shared" ca="1" si="1554"/>
        <v>517.1135144363675</v>
      </c>
      <c r="I8325" s="90">
        <f t="shared" ca="1" si="1555"/>
        <v>406.03519386909119</v>
      </c>
      <c r="J8325" s="90">
        <f t="shared" ca="1" si="1556"/>
        <v>438.3718450566343</v>
      </c>
    </row>
    <row r="8326" spans="1:10" ht="12.75" x14ac:dyDescent="0.2">
      <c r="A8326" s="84">
        <v>8314</v>
      </c>
      <c r="B8326" s="90">
        <f t="shared" ca="1" si="1552"/>
        <v>411.23097216906325</v>
      </c>
      <c r="C8326" s="103">
        <f t="shared" ca="1" si="1563"/>
        <v>285.61257743822341</v>
      </c>
      <c r="D8326" s="103">
        <f t="shared" ca="1" si="1563"/>
        <v>331.50712930249222</v>
      </c>
      <c r="E8326" s="90">
        <f t="shared" ca="1" si="1562"/>
        <v>113.25280092506884</v>
      </c>
      <c r="F8326" s="90">
        <f t="shared" ca="1" si="1562"/>
        <v>83.555394163899535</v>
      </c>
      <c r="G8326" s="90">
        <f t="shared" ca="1" si="1562"/>
        <v>65.085407403952715</v>
      </c>
      <c r="H8326" s="90">
        <f t="shared" ca="1" si="1554"/>
        <v>524.48377309413206</v>
      </c>
      <c r="I8326" s="90">
        <f t="shared" ca="1" si="1555"/>
        <v>369.16797160212298</v>
      </c>
      <c r="J8326" s="90">
        <f t="shared" ca="1" si="1556"/>
        <v>396.59253670644495</v>
      </c>
    </row>
    <row r="8327" spans="1:10" ht="12.75" x14ac:dyDescent="0.2">
      <c r="A8327" s="84">
        <v>8315</v>
      </c>
      <c r="B8327" s="90">
        <f t="shared" ca="1" si="1552"/>
        <v>418.23427433038376</v>
      </c>
      <c r="C8327" s="103">
        <f t="shared" ca="1" si="1563"/>
        <v>310.45215984246022</v>
      </c>
      <c r="D8327" s="103">
        <f t="shared" ca="1" si="1563"/>
        <v>335.33335849150808</v>
      </c>
      <c r="E8327" s="90">
        <f t="shared" ca="1" si="1562"/>
        <v>105.88334143516968</v>
      </c>
      <c r="F8327" s="90">
        <f t="shared" ca="1" si="1562"/>
        <v>95.671683358394375</v>
      </c>
      <c r="G8327" s="90">
        <f t="shared" ca="1" si="1562"/>
        <v>95.451340149596405</v>
      </c>
      <c r="H8327" s="90">
        <f t="shared" ca="1" si="1554"/>
        <v>524.11761576555341</v>
      </c>
      <c r="I8327" s="90">
        <f t="shared" ca="1" si="1555"/>
        <v>406.12384320085459</v>
      </c>
      <c r="J8327" s="90">
        <f t="shared" ca="1" si="1556"/>
        <v>430.78469864110446</v>
      </c>
    </row>
    <row r="8328" spans="1:10" ht="12.75" x14ac:dyDescent="0.2">
      <c r="A8328" s="84">
        <v>8316</v>
      </c>
      <c r="B8328" s="90">
        <f t="shared" ca="1" si="1552"/>
        <v>418.22158516024234</v>
      </c>
      <c r="C8328" s="103">
        <f t="shared" ca="1" si="1563"/>
        <v>290.54045913805425</v>
      </c>
      <c r="D8328" s="103">
        <f t="shared" ca="1" si="1563"/>
        <v>336.72698932642152</v>
      </c>
      <c r="E8328" s="90">
        <f t="shared" ca="1" si="1562"/>
        <v>120.13267975807116</v>
      </c>
      <c r="F8328" s="90">
        <f t="shared" ca="1" si="1562"/>
        <v>79.868044941431137</v>
      </c>
      <c r="G8328" s="90">
        <f t="shared" ca="1" si="1562"/>
        <v>99.182323685512259</v>
      </c>
      <c r="H8328" s="90">
        <f t="shared" ca="1" si="1554"/>
        <v>538.35426491831345</v>
      </c>
      <c r="I8328" s="90">
        <f t="shared" ca="1" si="1555"/>
        <v>370.4085040794854</v>
      </c>
      <c r="J8328" s="90">
        <f t="shared" ca="1" si="1556"/>
        <v>435.90931301193376</v>
      </c>
    </row>
    <row r="8329" spans="1:10" ht="12.75" x14ac:dyDescent="0.2">
      <c r="A8329" s="84">
        <v>8317</v>
      </c>
      <c r="B8329" s="90">
        <f t="shared" ca="1" si="1552"/>
        <v>411.87012171300506</v>
      </c>
      <c r="C8329" s="103">
        <f t="shared" ca="1" si="1563"/>
        <v>285.32017835838712</v>
      </c>
      <c r="D8329" s="103">
        <f t="shared" ca="1" si="1563"/>
        <v>354.96256317817949</v>
      </c>
      <c r="E8329" s="90">
        <f t="shared" ca="1" si="1562"/>
        <v>116.96600170416394</v>
      </c>
      <c r="F8329" s="90">
        <f t="shared" ca="1" si="1562"/>
        <v>78.723444400520819</v>
      </c>
      <c r="G8329" s="90">
        <f t="shared" ca="1" si="1562"/>
        <v>94.775037666019173</v>
      </c>
      <c r="H8329" s="90">
        <f t="shared" ca="1" si="1554"/>
        <v>528.83612341716901</v>
      </c>
      <c r="I8329" s="90">
        <f t="shared" ca="1" si="1555"/>
        <v>364.04362275890793</v>
      </c>
      <c r="J8329" s="90">
        <f t="shared" ca="1" si="1556"/>
        <v>449.73760084419865</v>
      </c>
    </row>
    <row r="8330" spans="1:10" ht="12.75" x14ac:dyDescent="0.2">
      <c r="A8330" s="84">
        <v>8318</v>
      </c>
      <c r="B8330" s="90">
        <f t="shared" ca="1" si="1552"/>
        <v>400.75063596032805</v>
      </c>
      <c r="C8330" s="103">
        <f t="shared" ca="1" si="1563"/>
        <v>308.56686142255927</v>
      </c>
      <c r="D8330" s="103">
        <f t="shared" ca="1" si="1563"/>
        <v>347.32871904746514</v>
      </c>
      <c r="E8330" s="90">
        <f t="shared" ca="1" si="1562"/>
        <v>110.85532285268849</v>
      </c>
      <c r="F8330" s="90">
        <f t="shared" ca="1" si="1562"/>
        <v>98.68203144208546</v>
      </c>
      <c r="G8330" s="90">
        <f t="shared" ca="1" si="1562"/>
        <v>89.324510073668947</v>
      </c>
      <c r="H8330" s="90">
        <f t="shared" ca="1" si="1554"/>
        <v>511.60595881301651</v>
      </c>
      <c r="I8330" s="90">
        <f t="shared" ca="1" si="1555"/>
        <v>407.24889286464474</v>
      </c>
      <c r="J8330" s="90">
        <f t="shared" ca="1" si="1556"/>
        <v>436.65322912113407</v>
      </c>
    </row>
    <row r="8331" spans="1:10" ht="12.75" x14ac:dyDescent="0.2">
      <c r="A8331" s="84">
        <v>8319</v>
      </c>
      <c r="B8331" s="90">
        <f t="shared" ca="1" si="1552"/>
        <v>414.67753008562079</v>
      </c>
      <c r="C8331" s="103">
        <f t="shared" ca="1" si="1563"/>
        <v>288.57920160448521</v>
      </c>
      <c r="D8331" s="103">
        <f t="shared" ca="1" si="1563"/>
        <v>351.02716017054161</v>
      </c>
      <c r="E8331" s="90">
        <f t="shared" ca="1" si="1562"/>
        <v>110.11079371100682</v>
      </c>
      <c r="F8331" s="90">
        <f t="shared" ca="1" si="1562"/>
        <v>82.829261554664882</v>
      </c>
      <c r="G8331" s="90">
        <f t="shared" ca="1" si="1562"/>
        <v>113.63288155992358</v>
      </c>
      <c r="H8331" s="90">
        <f t="shared" ca="1" si="1554"/>
        <v>524.78832379662765</v>
      </c>
      <c r="I8331" s="90">
        <f t="shared" ca="1" si="1555"/>
        <v>371.40846315915007</v>
      </c>
      <c r="J8331" s="90">
        <f t="shared" ca="1" si="1556"/>
        <v>464.6600417304652</v>
      </c>
    </row>
    <row r="8332" spans="1:10" ht="12.75" x14ac:dyDescent="0.2">
      <c r="A8332" s="84">
        <v>8320</v>
      </c>
      <c r="B8332" s="90">
        <f t="shared" ca="1" si="1552"/>
        <v>409.79019828713564</v>
      </c>
      <c r="C8332" s="103">
        <f t="shared" ca="1" si="1563"/>
        <v>300.9795757259663</v>
      </c>
      <c r="D8332" s="103">
        <f t="shared" ca="1" si="1563"/>
        <v>357.82719695984235</v>
      </c>
      <c r="E8332" s="90">
        <f t="shared" ca="1" si="1562"/>
        <v>104.21128723114666</v>
      </c>
      <c r="F8332" s="90">
        <f t="shared" ca="1" si="1562"/>
        <v>88.593863616199982</v>
      </c>
      <c r="G8332" s="90">
        <f t="shared" ca="1" si="1562"/>
        <v>104.90652716422321</v>
      </c>
      <c r="H8332" s="90">
        <f t="shared" ca="1" si="1554"/>
        <v>514.00148551828227</v>
      </c>
      <c r="I8332" s="90">
        <f t="shared" ca="1" si="1555"/>
        <v>389.5734393421663</v>
      </c>
      <c r="J8332" s="90">
        <f t="shared" ca="1" si="1556"/>
        <v>462.73372412406559</v>
      </c>
    </row>
    <row r="8333" spans="1:10" ht="12.75" x14ac:dyDescent="0.2">
      <c r="A8333" s="84">
        <v>8321</v>
      </c>
      <c r="B8333" s="90">
        <f t="shared" ca="1" si="1552"/>
        <v>413.39040851770631</v>
      </c>
      <c r="C8333" s="103">
        <f t="shared" ca="1" si="1563"/>
        <v>307.08415596861903</v>
      </c>
      <c r="D8333" s="103">
        <f t="shared" ca="1" si="1563"/>
        <v>365.95790059618025</v>
      </c>
      <c r="E8333" s="90">
        <f t="shared" ca="1" si="1562"/>
        <v>117.11992652807145</v>
      </c>
      <c r="F8333" s="90">
        <f t="shared" ca="1" si="1562"/>
        <v>88.131034911441731</v>
      </c>
      <c r="G8333" s="90">
        <f t="shared" ca="1" si="1562"/>
        <v>112.21693132933866</v>
      </c>
      <c r="H8333" s="90">
        <f t="shared" ca="1" si="1554"/>
        <v>530.51033504577777</v>
      </c>
      <c r="I8333" s="90">
        <f t="shared" ca="1" si="1555"/>
        <v>395.21519088006073</v>
      </c>
      <c r="J8333" s="90">
        <f t="shared" ca="1" si="1556"/>
        <v>478.1748319255189</v>
      </c>
    </row>
    <row r="8334" spans="1:10" ht="12.75" x14ac:dyDescent="0.2">
      <c r="A8334" s="84">
        <v>8322</v>
      </c>
      <c r="B8334" s="90">
        <f t="shared" ref="B8334:B8397" ca="1" si="1564">NORMINV(RAND(),B$5,B$6)</f>
        <v>408.49657935926092</v>
      </c>
      <c r="C8334" s="103">
        <f t="shared" ref="C8334:G8349" ca="1" si="1565">NORMINV(RAND(),C$5,C$6)</f>
        <v>290.175018999202</v>
      </c>
      <c r="D8334" s="103">
        <f t="shared" ca="1" si="1565"/>
        <v>333.88728791929606</v>
      </c>
      <c r="E8334" s="90">
        <f t="shared" ca="1" si="1565"/>
        <v>114.64798009915903</v>
      </c>
      <c r="F8334" s="90">
        <f t="shared" ca="1" si="1565"/>
        <v>101.41220782363794</v>
      </c>
      <c r="G8334" s="90">
        <f t="shared" ca="1" si="1565"/>
        <v>109.09351228281476</v>
      </c>
      <c r="H8334" s="90">
        <f t="shared" ref="H8334:H8397" ca="1" si="1566">+B8334+E8334</f>
        <v>523.14455945841996</v>
      </c>
      <c r="I8334" s="90">
        <f t="shared" ref="I8334:I8397" ca="1" si="1567">+C8334+F8334</f>
        <v>391.58722682283997</v>
      </c>
      <c r="J8334" s="90">
        <f t="shared" ref="J8334:J8397" ca="1" si="1568">+D8334+G8334</f>
        <v>442.9808002021108</v>
      </c>
    </row>
    <row r="8335" spans="1:10" ht="12.75" x14ac:dyDescent="0.2">
      <c r="A8335" s="84">
        <v>8323</v>
      </c>
      <c r="B8335" s="90">
        <f t="shared" ca="1" si="1564"/>
        <v>414.95515904747992</v>
      </c>
      <c r="C8335" s="103">
        <f t="shared" ref="C8335:D8349" ca="1" si="1569">NORMINV(RAND(),C$5,C$6)</f>
        <v>298.26726518459253</v>
      </c>
      <c r="D8335" s="103">
        <f t="shared" ca="1" si="1569"/>
        <v>318.72592372596625</v>
      </c>
      <c r="E8335" s="90">
        <f t="shared" ca="1" si="1565"/>
        <v>103.74112330292247</v>
      </c>
      <c r="F8335" s="90">
        <f t="shared" ca="1" si="1565"/>
        <v>75.800597835024476</v>
      </c>
      <c r="G8335" s="90">
        <f t="shared" ca="1" si="1565"/>
        <v>89.129170534876863</v>
      </c>
      <c r="H8335" s="90">
        <f t="shared" ca="1" si="1566"/>
        <v>518.69628235040238</v>
      </c>
      <c r="I8335" s="90">
        <f t="shared" ca="1" si="1567"/>
        <v>374.06786301961699</v>
      </c>
      <c r="J8335" s="90">
        <f t="shared" ca="1" si="1568"/>
        <v>407.85509426084309</v>
      </c>
    </row>
    <row r="8336" spans="1:10" ht="12.75" x14ac:dyDescent="0.2">
      <c r="A8336" s="84">
        <v>8324</v>
      </c>
      <c r="B8336" s="90">
        <f t="shared" ca="1" si="1564"/>
        <v>413.55805515446627</v>
      </c>
      <c r="C8336" s="103">
        <f t="shared" ca="1" si="1569"/>
        <v>298.62006242375804</v>
      </c>
      <c r="D8336" s="103">
        <f t="shared" ca="1" si="1569"/>
        <v>359.69828846078576</v>
      </c>
      <c r="E8336" s="90">
        <f t="shared" ca="1" si="1565"/>
        <v>113.88030472404476</v>
      </c>
      <c r="F8336" s="90">
        <f t="shared" ca="1" si="1565"/>
        <v>85.13609034417847</v>
      </c>
      <c r="G8336" s="90">
        <f t="shared" ca="1" si="1565"/>
        <v>105.03048034624453</v>
      </c>
      <c r="H8336" s="90">
        <f t="shared" ca="1" si="1566"/>
        <v>527.43835987851105</v>
      </c>
      <c r="I8336" s="90">
        <f t="shared" ca="1" si="1567"/>
        <v>383.7561527679365</v>
      </c>
      <c r="J8336" s="90">
        <f t="shared" ca="1" si="1568"/>
        <v>464.72876880703029</v>
      </c>
    </row>
    <row r="8337" spans="1:10" ht="12.75" x14ac:dyDescent="0.2">
      <c r="A8337" s="84">
        <v>8325</v>
      </c>
      <c r="B8337" s="90">
        <f t="shared" ca="1" si="1564"/>
        <v>411.8485306613951</v>
      </c>
      <c r="C8337" s="103">
        <f t="shared" ca="1" si="1569"/>
        <v>291.79259813447442</v>
      </c>
      <c r="D8337" s="103">
        <f t="shared" ca="1" si="1569"/>
        <v>350.66620629524698</v>
      </c>
      <c r="E8337" s="90">
        <f t="shared" ca="1" si="1565"/>
        <v>113.68954166510235</v>
      </c>
      <c r="F8337" s="90">
        <f t="shared" ca="1" si="1565"/>
        <v>71.919572054816342</v>
      </c>
      <c r="G8337" s="90">
        <f t="shared" ca="1" si="1565"/>
        <v>102.29182094957932</v>
      </c>
      <c r="H8337" s="90">
        <f t="shared" ca="1" si="1566"/>
        <v>525.53807232649751</v>
      </c>
      <c r="I8337" s="90">
        <f t="shared" ca="1" si="1567"/>
        <v>363.71217018929076</v>
      </c>
      <c r="J8337" s="90">
        <f t="shared" ca="1" si="1568"/>
        <v>452.95802724482633</v>
      </c>
    </row>
    <row r="8338" spans="1:10" ht="12.75" x14ac:dyDescent="0.2">
      <c r="A8338" s="84">
        <v>8326</v>
      </c>
      <c r="B8338" s="90">
        <f t="shared" ca="1" si="1564"/>
        <v>411.85894221063432</v>
      </c>
      <c r="C8338" s="103">
        <f t="shared" ca="1" si="1569"/>
        <v>302.97721367720834</v>
      </c>
      <c r="D8338" s="103">
        <f t="shared" ca="1" si="1569"/>
        <v>343.56225757362165</v>
      </c>
      <c r="E8338" s="90">
        <f t="shared" ca="1" si="1565"/>
        <v>110.77131054615313</v>
      </c>
      <c r="F8338" s="90">
        <f t="shared" ca="1" si="1565"/>
        <v>83.53506318722205</v>
      </c>
      <c r="G8338" s="90">
        <f t="shared" ca="1" si="1565"/>
        <v>113.04854084753178</v>
      </c>
      <c r="H8338" s="90">
        <f t="shared" ca="1" si="1566"/>
        <v>522.63025275678751</v>
      </c>
      <c r="I8338" s="90">
        <f t="shared" ca="1" si="1567"/>
        <v>386.51227686443042</v>
      </c>
      <c r="J8338" s="90">
        <f t="shared" ca="1" si="1568"/>
        <v>456.61079842115345</v>
      </c>
    </row>
    <row r="8339" spans="1:10" ht="12.75" x14ac:dyDescent="0.2">
      <c r="A8339" s="84">
        <v>8327</v>
      </c>
      <c r="B8339" s="90">
        <f t="shared" ca="1" si="1564"/>
        <v>411.14763495703193</v>
      </c>
      <c r="C8339" s="103">
        <f t="shared" ca="1" si="1569"/>
        <v>310.30593646982959</v>
      </c>
      <c r="D8339" s="103">
        <f t="shared" ca="1" si="1569"/>
        <v>353.89542738038023</v>
      </c>
      <c r="E8339" s="90">
        <f t="shared" ca="1" si="1565"/>
        <v>120.06549965824664</v>
      </c>
      <c r="F8339" s="90">
        <f t="shared" ca="1" si="1565"/>
        <v>84.142429772313875</v>
      </c>
      <c r="G8339" s="90">
        <f t="shared" ca="1" si="1565"/>
        <v>91.393892113604934</v>
      </c>
      <c r="H8339" s="90">
        <f t="shared" ca="1" si="1566"/>
        <v>531.21313461527859</v>
      </c>
      <c r="I8339" s="90">
        <f t="shared" ca="1" si="1567"/>
        <v>394.44836624214349</v>
      </c>
      <c r="J8339" s="90">
        <f t="shared" ca="1" si="1568"/>
        <v>445.28931949398515</v>
      </c>
    </row>
    <row r="8340" spans="1:10" ht="12.75" x14ac:dyDescent="0.2">
      <c r="A8340" s="84">
        <v>8328</v>
      </c>
      <c r="B8340" s="90">
        <f t="shared" ca="1" si="1564"/>
        <v>405.27291833883288</v>
      </c>
      <c r="C8340" s="103">
        <f t="shared" ca="1" si="1569"/>
        <v>294.168559488374</v>
      </c>
      <c r="D8340" s="103">
        <f t="shared" ca="1" si="1569"/>
        <v>346.49027392326519</v>
      </c>
      <c r="E8340" s="90">
        <f t="shared" ca="1" si="1565"/>
        <v>107.32748760072934</v>
      </c>
      <c r="F8340" s="90">
        <f t="shared" ca="1" si="1565"/>
        <v>74.681799426270729</v>
      </c>
      <c r="G8340" s="90">
        <f t="shared" ca="1" si="1565"/>
        <v>97.237365719516617</v>
      </c>
      <c r="H8340" s="90">
        <f t="shared" ca="1" si="1566"/>
        <v>512.60040593956228</v>
      </c>
      <c r="I8340" s="90">
        <f t="shared" ca="1" si="1567"/>
        <v>368.85035891464474</v>
      </c>
      <c r="J8340" s="90">
        <f t="shared" ca="1" si="1568"/>
        <v>443.72763964278181</v>
      </c>
    </row>
    <row r="8341" spans="1:10" ht="12.75" x14ac:dyDescent="0.2">
      <c r="A8341" s="84">
        <v>8329</v>
      </c>
      <c r="B8341" s="90">
        <f t="shared" ca="1" si="1564"/>
        <v>417.76014035658852</v>
      </c>
      <c r="C8341" s="103">
        <f t="shared" ca="1" si="1569"/>
        <v>287.65670630828896</v>
      </c>
      <c r="D8341" s="103">
        <f t="shared" ca="1" si="1569"/>
        <v>350.85825439564519</v>
      </c>
      <c r="E8341" s="90">
        <f t="shared" ca="1" si="1565"/>
        <v>101.39350818495339</v>
      </c>
      <c r="F8341" s="90">
        <f t="shared" ca="1" si="1565"/>
        <v>91.390418398798474</v>
      </c>
      <c r="G8341" s="90">
        <f t="shared" ca="1" si="1565"/>
        <v>105.54710673314779</v>
      </c>
      <c r="H8341" s="90">
        <f t="shared" ca="1" si="1566"/>
        <v>519.15364854154188</v>
      </c>
      <c r="I8341" s="90">
        <f t="shared" ca="1" si="1567"/>
        <v>379.04712470708745</v>
      </c>
      <c r="J8341" s="90">
        <f t="shared" ca="1" si="1568"/>
        <v>456.40536112879295</v>
      </c>
    </row>
    <row r="8342" spans="1:10" ht="12.75" x14ac:dyDescent="0.2">
      <c r="A8342" s="84">
        <v>8330</v>
      </c>
      <c r="B8342" s="90">
        <f t="shared" ca="1" si="1564"/>
        <v>409.68832173609701</v>
      </c>
      <c r="C8342" s="103">
        <f t="shared" ca="1" si="1569"/>
        <v>303.98660778341372</v>
      </c>
      <c r="D8342" s="103">
        <f t="shared" ca="1" si="1569"/>
        <v>325.31887126121188</v>
      </c>
      <c r="E8342" s="90">
        <f t="shared" ca="1" si="1565"/>
        <v>105.76928987406748</v>
      </c>
      <c r="F8342" s="90">
        <f t="shared" ca="1" si="1565"/>
        <v>83.411049337284084</v>
      </c>
      <c r="G8342" s="90">
        <f t="shared" ca="1" si="1565"/>
        <v>92.502298300184478</v>
      </c>
      <c r="H8342" s="90">
        <f t="shared" ca="1" si="1566"/>
        <v>515.45761161016446</v>
      </c>
      <c r="I8342" s="90">
        <f t="shared" ca="1" si="1567"/>
        <v>387.39765712069777</v>
      </c>
      <c r="J8342" s="90">
        <f t="shared" ca="1" si="1568"/>
        <v>417.82116956139635</v>
      </c>
    </row>
    <row r="8343" spans="1:10" ht="12.75" x14ac:dyDescent="0.2">
      <c r="A8343" s="84">
        <v>8331</v>
      </c>
      <c r="B8343" s="90">
        <f t="shared" ca="1" si="1564"/>
        <v>415.32088534633374</v>
      </c>
      <c r="C8343" s="103">
        <f t="shared" ca="1" si="1569"/>
        <v>303.98809918890572</v>
      </c>
      <c r="D8343" s="103">
        <f t="shared" ca="1" si="1569"/>
        <v>350.52992880942634</v>
      </c>
      <c r="E8343" s="90">
        <f t="shared" ca="1" si="1565"/>
        <v>107.95634475488781</v>
      </c>
      <c r="F8343" s="90">
        <f t="shared" ca="1" si="1565"/>
        <v>73.380162685908189</v>
      </c>
      <c r="G8343" s="90">
        <f t="shared" ca="1" si="1565"/>
        <v>98.515667086810396</v>
      </c>
      <c r="H8343" s="90">
        <f t="shared" ca="1" si="1566"/>
        <v>523.27723010122156</v>
      </c>
      <c r="I8343" s="90">
        <f t="shared" ca="1" si="1567"/>
        <v>377.36826187481392</v>
      </c>
      <c r="J8343" s="90">
        <f t="shared" ca="1" si="1568"/>
        <v>449.0455958962367</v>
      </c>
    </row>
    <row r="8344" spans="1:10" ht="12.75" x14ac:dyDescent="0.2">
      <c r="A8344" s="84">
        <v>8332</v>
      </c>
      <c r="B8344" s="90">
        <f t="shared" ca="1" si="1564"/>
        <v>409.80756241941202</v>
      </c>
      <c r="C8344" s="103">
        <f t="shared" ca="1" si="1569"/>
        <v>294.16913871315586</v>
      </c>
      <c r="D8344" s="103">
        <f t="shared" ca="1" si="1569"/>
        <v>351.87567663505376</v>
      </c>
      <c r="E8344" s="90">
        <f t="shared" ca="1" si="1565"/>
        <v>113.7029117122532</v>
      </c>
      <c r="F8344" s="90">
        <f t="shared" ca="1" si="1565"/>
        <v>79.84651446449358</v>
      </c>
      <c r="G8344" s="90">
        <f t="shared" ca="1" si="1565"/>
        <v>106.98983130811278</v>
      </c>
      <c r="H8344" s="90">
        <f t="shared" ca="1" si="1566"/>
        <v>523.51047413166521</v>
      </c>
      <c r="I8344" s="90">
        <f t="shared" ca="1" si="1567"/>
        <v>374.01565317764943</v>
      </c>
      <c r="J8344" s="90">
        <f t="shared" ca="1" si="1568"/>
        <v>458.86550794316656</v>
      </c>
    </row>
    <row r="8345" spans="1:10" ht="12.75" x14ac:dyDescent="0.2">
      <c r="A8345" s="84">
        <v>8333</v>
      </c>
      <c r="B8345" s="90">
        <f t="shared" ca="1" si="1564"/>
        <v>405.83154627265668</v>
      </c>
      <c r="C8345" s="103">
        <f t="shared" ca="1" si="1569"/>
        <v>293.24766275823191</v>
      </c>
      <c r="D8345" s="103">
        <f t="shared" ca="1" si="1569"/>
        <v>357.07018318425543</v>
      </c>
      <c r="E8345" s="90">
        <f t="shared" ca="1" si="1565"/>
        <v>119.53242207467912</v>
      </c>
      <c r="F8345" s="90">
        <f t="shared" ca="1" si="1565"/>
        <v>69.115152792353285</v>
      </c>
      <c r="G8345" s="90">
        <f t="shared" ca="1" si="1565"/>
        <v>89.139081626785128</v>
      </c>
      <c r="H8345" s="90">
        <f t="shared" ca="1" si="1566"/>
        <v>525.3639683473358</v>
      </c>
      <c r="I8345" s="90">
        <f t="shared" ca="1" si="1567"/>
        <v>362.3628155505852</v>
      </c>
      <c r="J8345" s="90">
        <f t="shared" ca="1" si="1568"/>
        <v>446.20926481104055</v>
      </c>
    </row>
    <row r="8346" spans="1:10" ht="12.75" x14ac:dyDescent="0.2">
      <c r="A8346" s="84">
        <v>8334</v>
      </c>
      <c r="B8346" s="90">
        <f t="shared" ca="1" si="1564"/>
        <v>424.19513152206076</v>
      </c>
      <c r="C8346" s="103">
        <f t="shared" ca="1" si="1569"/>
        <v>287.53221153724184</v>
      </c>
      <c r="D8346" s="103">
        <f t="shared" ca="1" si="1569"/>
        <v>363.97998681218525</v>
      </c>
      <c r="E8346" s="90">
        <f t="shared" ca="1" si="1565"/>
        <v>99.184986114378631</v>
      </c>
      <c r="F8346" s="90">
        <f t="shared" ca="1" si="1565"/>
        <v>82.718049970293009</v>
      </c>
      <c r="G8346" s="90">
        <f t="shared" ca="1" si="1565"/>
        <v>95.305347982326737</v>
      </c>
      <c r="H8346" s="90">
        <f t="shared" ca="1" si="1566"/>
        <v>523.38011763643942</v>
      </c>
      <c r="I8346" s="90">
        <f t="shared" ca="1" si="1567"/>
        <v>370.25026150753484</v>
      </c>
      <c r="J8346" s="90">
        <f t="shared" ca="1" si="1568"/>
        <v>459.28533479451198</v>
      </c>
    </row>
    <row r="8347" spans="1:10" ht="12.75" x14ac:dyDescent="0.2">
      <c r="A8347" s="84">
        <v>8335</v>
      </c>
      <c r="B8347" s="90">
        <f t="shared" ca="1" si="1564"/>
        <v>418.41939469995413</v>
      </c>
      <c r="C8347" s="103">
        <f t="shared" ca="1" si="1569"/>
        <v>315.37717053772502</v>
      </c>
      <c r="D8347" s="103">
        <f t="shared" ca="1" si="1569"/>
        <v>347.03542605659152</v>
      </c>
      <c r="E8347" s="90">
        <f t="shared" ca="1" si="1565"/>
        <v>107.990860718443</v>
      </c>
      <c r="F8347" s="90">
        <f t="shared" ca="1" si="1565"/>
        <v>70.089703498645605</v>
      </c>
      <c r="G8347" s="90">
        <f t="shared" ca="1" si="1565"/>
        <v>110.60827300378782</v>
      </c>
      <c r="H8347" s="90">
        <f t="shared" ca="1" si="1566"/>
        <v>526.41025541839713</v>
      </c>
      <c r="I8347" s="90">
        <f t="shared" ca="1" si="1567"/>
        <v>385.46687403637065</v>
      </c>
      <c r="J8347" s="90">
        <f t="shared" ca="1" si="1568"/>
        <v>457.64369906037933</v>
      </c>
    </row>
    <row r="8348" spans="1:10" ht="12.75" x14ac:dyDescent="0.2">
      <c r="A8348" s="84">
        <v>8336</v>
      </c>
      <c r="B8348" s="90">
        <f t="shared" ca="1" si="1564"/>
        <v>412.0481399951118</v>
      </c>
      <c r="C8348" s="103">
        <f t="shared" ca="1" si="1569"/>
        <v>294.8858116322815</v>
      </c>
      <c r="D8348" s="103">
        <f t="shared" ca="1" si="1569"/>
        <v>331.9431612668169</v>
      </c>
      <c r="E8348" s="90">
        <f t="shared" ca="1" si="1565"/>
        <v>114.08189253535993</v>
      </c>
      <c r="F8348" s="90">
        <f t="shared" ca="1" si="1565"/>
        <v>94.372948813762818</v>
      </c>
      <c r="G8348" s="90">
        <f t="shared" ca="1" si="1565"/>
        <v>106.18526303159332</v>
      </c>
      <c r="H8348" s="90">
        <f t="shared" ca="1" si="1566"/>
        <v>526.13003253047168</v>
      </c>
      <c r="I8348" s="90">
        <f t="shared" ca="1" si="1567"/>
        <v>389.25876044604433</v>
      </c>
      <c r="J8348" s="90">
        <f t="shared" ca="1" si="1568"/>
        <v>438.12842429841021</v>
      </c>
    </row>
    <row r="8349" spans="1:10" ht="12.75" x14ac:dyDescent="0.2">
      <c r="A8349" s="84">
        <v>8337</v>
      </c>
      <c r="B8349" s="90">
        <f t="shared" ca="1" si="1564"/>
        <v>407.09209374162498</v>
      </c>
      <c r="C8349" s="103">
        <f t="shared" ca="1" si="1569"/>
        <v>302.65958414254396</v>
      </c>
      <c r="D8349" s="103">
        <f t="shared" ca="1" si="1569"/>
        <v>345.39327386973827</v>
      </c>
      <c r="E8349" s="90">
        <f t="shared" ca="1" si="1565"/>
        <v>114.14987280823475</v>
      </c>
      <c r="F8349" s="90">
        <f t="shared" ca="1" si="1565"/>
        <v>67.600322567500527</v>
      </c>
      <c r="G8349" s="90">
        <f t="shared" ca="1" si="1565"/>
        <v>108.93022157985902</v>
      </c>
      <c r="H8349" s="90">
        <f t="shared" ca="1" si="1566"/>
        <v>521.24196654985974</v>
      </c>
      <c r="I8349" s="90">
        <f t="shared" ca="1" si="1567"/>
        <v>370.2599067100445</v>
      </c>
      <c r="J8349" s="90">
        <f t="shared" ca="1" si="1568"/>
        <v>454.32349544959732</v>
      </c>
    </row>
    <row r="8350" spans="1:10" ht="12.75" x14ac:dyDescent="0.2">
      <c r="A8350" s="84">
        <v>8338</v>
      </c>
      <c r="B8350" s="90">
        <f t="shared" ca="1" si="1564"/>
        <v>409.35521761921831</v>
      </c>
      <c r="C8350" s="103">
        <f t="shared" ref="C8350:G8365" ca="1" si="1570">NORMINV(RAND(),C$5,C$6)</f>
        <v>317.21903215504477</v>
      </c>
      <c r="D8350" s="103">
        <f t="shared" ca="1" si="1570"/>
        <v>343.77746745047483</v>
      </c>
      <c r="E8350" s="90">
        <f t="shared" ca="1" si="1570"/>
        <v>105.07417408613418</v>
      </c>
      <c r="F8350" s="90">
        <f t="shared" ca="1" si="1570"/>
        <v>84.333299257988585</v>
      </c>
      <c r="G8350" s="90">
        <f t="shared" ca="1" si="1570"/>
        <v>95.877388029755608</v>
      </c>
      <c r="H8350" s="90">
        <f t="shared" ca="1" si="1566"/>
        <v>514.42939170535249</v>
      </c>
      <c r="I8350" s="90">
        <f t="shared" ca="1" si="1567"/>
        <v>401.55233141303336</v>
      </c>
      <c r="J8350" s="90">
        <f t="shared" ca="1" si="1568"/>
        <v>439.65485548023042</v>
      </c>
    </row>
    <row r="8351" spans="1:10" ht="12.75" x14ac:dyDescent="0.2">
      <c r="A8351" s="84">
        <v>8339</v>
      </c>
      <c r="B8351" s="90">
        <f t="shared" ca="1" si="1564"/>
        <v>412.38639343522993</v>
      </c>
      <c r="C8351" s="103">
        <f t="shared" ref="C8351:D8365" ca="1" si="1571">NORMINV(RAND(),C$5,C$6)</f>
        <v>282.43837038847431</v>
      </c>
      <c r="D8351" s="103">
        <f t="shared" ca="1" si="1571"/>
        <v>329.51802897522612</v>
      </c>
      <c r="E8351" s="90">
        <f t="shared" ca="1" si="1570"/>
        <v>111.84760279518272</v>
      </c>
      <c r="F8351" s="90">
        <f t="shared" ca="1" si="1570"/>
        <v>95.049396853880282</v>
      </c>
      <c r="G8351" s="90">
        <f t="shared" ca="1" si="1570"/>
        <v>108.33122193490746</v>
      </c>
      <c r="H8351" s="90">
        <f t="shared" ca="1" si="1566"/>
        <v>524.23399623041269</v>
      </c>
      <c r="I8351" s="90">
        <f t="shared" ca="1" si="1567"/>
        <v>377.48776724235461</v>
      </c>
      <c r="J8351" s="90">
        <f t="shared" ca="1" si="1568"/>
        <v>437.84925091013361</v>
      </c>
    </row>
    <row r="8352" spans="1:10" ht="12.75" x14ac:dyDescent="0.2">
      <c r="A8352" s="84">
        <v>8340</v>
      </c>
      <c r="B8352" s="90">
        <f t="shared" ca="1" si="1564"/>
        <v>399.29105336532183</v>
      </c>
      <c r="C8352" s="103">
        <f t="shared" ca="1" si="1571"/>
        <v>311.61322628178874</v>
      </c>
      <c r="D8352" s="103">
        <f t="shared" ca="1" si="1571"/>
        <v>325.89545858075064</v>
      </c>
      <c r="E8352" s="90">
        <f t="shared" ca="1" si="1570"/>
        <v>109.8319555351451</v>
      </c>
      <c r="F8352" s="90">
        <f t="shared" ca="1" si="1570"/>
        <v>89.322625057082021</v>
      </c>
      <c r="G8352" s="90">
        <f t="shared" ca="1" si="1570"/>
        <v>96.96527044974782</v>
      </c>
      <c r="H8352" s="90">
        <f t="shared" ca="1" si="1566"/>
        <v>509.12300890046691</v>
      </c>
      <c r="I8352" s="90">
        <f t="shared" ca="1" si="1567"/>
        <v>400.93585133887075</v>
      </c>
      <c r="J8352" s="90">
        <f t="shared" ca="1" si="1568"/>
        <v>422.86072903049848</v>
      </c>
    </row>
    <row r="8353" spans="1:10" ht="12.75" x14ac:dyDescent="0.2">
      <c r="A8353" s="84">
        <v>8341</v>
      </c>
      <c r="B8353" s="90">
        <f t="shared" ca="1" si="1564"/>
        <v>410.18209125229788</v>
      </c>
      <c r="C8353" s="103">
        <f t="shared" ca="1" si="1571"/>
        <v>286.30381945344692</v>
      </c>
      <c r="D8353" s="103">
        <f t="shared" ca="1" si="1571"/>
        <v>335.39463710958148</v>
      </c>
      <c r="E8353" s="90">
        <f t="shared" ca="1" si="1570"/>
        <v>110.63731407653452</v>
      </c>
      <c r="F8353" s="90">
        <f t="shared" ca="1" si="1570"/>
        <v>75.948100842941429</v>
      </c>
      <c r="G8353" s="90">
        <f t="shared" ca="1" si="1570"/>
        <v>87.497375054181958</v>
      </c>
      <c r="H8353" s="90">
        <f t="shared" ca="1" si="1566"/>
        <v>520.81940532883243</v>
      </c>
      <c r="I8353" s="90">
        <f t="shared" ca="1" si="1567"/>
        <v>362.25192029638833</v>
      </c>
      <c r="J8353" s="90">
        <f t="shared" ca="1" si="1568"/>
        <v>422.89201216376341</v>
      </c>
    </row>
    <row r="8354" spans="1:10" ht="12.75" x14ac:dyDescent="0.2">
      <c r="A8354" s="84">
        <v>8342</v>
      </c>
      <c r="B8354" s="90">
        <f t="shared" ca="1" si="1564"/>
        <v>408.30423043243326</v>
      </c>
      <c r="C8354" s="103">
        <f t="shared" ca="1" si="1571"/>
        <v>307.6560908196696</v>
      </c>
      <c r="D8354" s="103">
        <f t="shared" ca="1" si="1571"/>
        <v>360.92964110345554</v>
      </c>
      <c r="E8354" s="90">
        <f t="shared" ca="1" si="1570"/>
        <v>123.47646465985162</v>
      </c>
      <c r="F8354" s="90">
        <f t="shared" ca="1" si="1570"/>
        <v>67.717063285401153</v>
      </c>
      <c r="G8354" s="90">
        <f t="shared" ca="1" si="1570"/>
        <v>88.163546541132547</v>
      </c>
      <c r="H8354" s="90">
        <f t="shared" ca="1" si="1566"/>
        <v>531.78069509228487</v>
      </c>
      <c r="I8354" s="90">
        <f t="shared" ca="1" si="1567"/>
        <v>375.37315410507074</v>
      </c>
      <c r="J8354" s="90">
        <f t="shared" ca="1" si="1568"/>
        <v>449.09318764458806</v>
      </c>
    </row>
    <row r="8355" spans="1:10" ht="12.75" x14ac:dyDescent="0.2">
      <c r="A8355" s="84">
        <v>8343</v>
      </c>
      <c r="B8355" s="90">
        <f t="shared" ca="1" si="1564"/>
        <v>405.56203062760386</v>
      </c>
      <c r="C8355" s="103">
        <f t="shared" ca="1" si="1571"/>
        <v>284.68749238069825</v>
      </c>
      <c r="D8355" s="103">
        <f t="shared" ca="1" si="1571"/>
        <v>346.93149836332816</v>
      </c>
      <c r="E8355" s="90">
        <f t="shared" ca="1" si="1570"/>
        <v>114.30004440983105</v>
      </c>
      <c r="F8355" s="90">
        <f t="shared" ca="1" si="1570"/>
        <v>81.271980377230534</v>
      </c>
      <c r="G8355" s="90">
        <f t="shared" ca="1" si="1570"/>
        <v>112.03140238560604</v>
      </c>
      <c r="H8355" s="90">
        <f t="shared" ca="1" si="1566"/>
        <v>519.86207503743492</v>
      </c>
      <c r="I8355" s="90">
        <f t="shared" ca="1" si="1567"/>
        <v>365.95947275792878</v>
      </c>
      <c r="J8355" s="90">
        <f t="shared" ca="1" si="1568"/>
        <v>458.9629007489342</v>
      </c>
    </row>
    <row r="8356" spans="1:10" ht="12.75" x14ac:dyDescent="0.2">
      <c r="A8356" s="84">
        <v>8344</v>
      </c>
      <c r="B8356" s="90">
        <f t="shared" ca="1" si="1564"/>
        <v>410.57775697852628</v>
      </c>
      <c r="C8356" s="103">
        <f t="shared" ca="1" si="1571"/>
        <v>293.2139592856945</v>
      </c>
      <c r="D8356" s="103">
        <f t="shared" ca="1" si="1571"/>
        <v>336.28744108828897</v>
      </c>
      <c r="E8356" s="90">
        <f t="shared" ca="1" si="1570"/>
        <v>101.99808916430698</v>
      </c>
      <c r="F8356" s="90">
        <f t="shared" ca="1" si="1570"/>
        <v>91.261652795400991</v>
      </c>
      <c r="G8356" s="90">
        <f t="shared" ca="1" si="1570"/>
        <v>89.408539281071398</v>
      </c>
      <c r="H8356" s="90">
        <f t="shared" ca="1" si="1566"/>
        <v>512.57584614283326</v>
      </c>
      <c r="I8356" s="90">
        <f t="shared" ca="1" si="1567"/>
        <v>384.47561208109551</v>
      </c>
      <c r="J8356" s="90">
        <f t="shared" ca="1" si="1568"/>
        <v>425.69598036936037</v>
      </c>
    </row>
    <row r="8357" spans="1:10" ht="12.75" x14ac:dyDescent="0.2">
      <c r="A8357" s="84">
        <v>8345</v>
      </c>
      <c r="B8357" s="90">
        <f t="shared" ca="1" si="1564"/>
        <v>409.94147363831746</v>
      </c>
      <c r="C8357" s="103">
        <f t="shared" ca="1" si="1571"/>
        <v>309.00147114845976</v>
      </c>
      <c r="D8357" s="103">
        <f t="shared" ca="1" si="1571"/>
        <v>329.7892439647556</v>
      </c>
      <c r="E8357" s="90">
        <f t="shared" ca="1" si="1570"/>
        <v>104.87426497770282</v>
      </c>
      <c r="F8357" s="90">
        <f t="shared" ca="1" si="1570"/>
        <v>74.794845765362794</v>
      </c>
      <c r="G8357" s="90">
        <f t="shared" ca="1" si="1570"/>
        <v>99.058572879462503</v>
      </c>
      <c r="H8357" s="90">
        <f t="shared" ca="1" si="1566"/>
        <v>514.81573861602033</v>
      </c>
      <c r="I8357" s="90">
        <f t="shared" ca="1" si="1567"/>
        <v>383.79631691382258</v>
      </c>
      <c r="J8357" s="90">
        <f t="shared" ca="1" si="1568"/>
        <v>428.84781684421807</v>
      </c>
    </row>
    <row r="8358" spans="1:10" ht="12.75" x14ac:dyDescent="0.2">
      <c r="A8358" s="84">
        <v>8346</v>
      </c>
      <c r="B8358" s="90">
        <f t="shared" ca="1" si="1564"/>
        <v>411.10848342760789</v>
      </c>
      <c r="C8358" s="103">
        <f t="shared" ca="1" si="1571"/>
        <v>292.13879959668611</v>
      </c>
      <c r="D8358" s="103">
        <f t="shared" ca="1" si="1571"/>
        <v>352.06721325969448</v>
      </c>
      <c r="E8358" s="90">
        <f t="shared" ca="1" si="1570"/>
        <v>114.3325292579549</v>
      </c>
      <c r="F8358" s="90">
        <f t="shared" ca="1" si="1570"/>
        <v>84.067310583651079</v>
      </c>
      <c r="G8358" s="90">
        <f t="shared" ca="1" si="1570"/>
        <v>94.544772059655358</v>
      </c>
      <c r="H8358" s="90">
        <f t="shared" ca="1" si="1566"/>
        <v>525.44101268556278</v>
      </c>
      <c r="I8358" s="90">
        <f t="shared" ca="1" si="1567"/>
        <v>376.20611018033719</v>
      </c>
      <c r="J8358" s="90">
        <f t="shared" ca="1" si="1568"/>
        <v>446.61198531934986</v>
      </c>
    </row>
    <row r="8359" spans="1:10" ht="12.75" x14ac:dyDescent="0.2">
      <c r="A8359" s="84">
        <v>8347</v>
      </c>
      <c r="B8359" s="90">
        <f t="shared" ca="1" si="1564"/>
        <v>420.39704526562053</v>
      </c>
      <c r="C8359" s="103">
        <f t="shared" ca="1" si="1571"/>
        <v>275.31371398592427</v>
      </c>
      <c r="D8359" s="103">
        <f t="shared" ca="1" si="1571"/>
        <v>340.32588545929326</v>
      </c>
      <c r="E8359" s="90">
        <f t="shared" ca="1" si="1570"/>
        <v>110.94073877423838</v>
      </c>
      <c r="F8359" s="90">
        <f t="shared" ca="1" si="1570"/>
        <v>85.492911245203203</v>
      </c>
      <c r="G8359" s="90">
        <f t="shared" ca="1" si="1570"/>
        <v>83.11397240127036</v>
      </c>
      <c r="H8359" s="90">
        <f t="shared" ca="1" si="1566"/>
        <v>531.33778403985889</v>
      </c>
      <c r="I8359" s="90">
        <f t="shared" ca="1" si="1567"/>
        <v>360.80662523112744</v>
      </c>
      <c r="J8359" s="90">
        <f t="shared" ca="1" si="1568"/>
        <v>423.43985786056362</v>
      </c>
    </row>
    <row r="8360" spans="1:10" ht="12.75" x14ac:dyDescent="0.2">
      <c r="A8360" s="84">
        <v>8348</v>
      </c>
      <c r="B8360" s="90">
        <f t="shared" ca="1" si="1564"/>
        <v>409.7268741302027</v>
      </c>
      <c r="C8360" s="103">
        <f t="shared" ca="1" si="1571"/>
        <v>293.13534930516283</v>
      </c>
      <c r="D8360" s="103">
        <f t="shared" ca="1" si="1571"/>
        <v>330.98242419580504</v>
      </c>
      <c r="E8360" s="90">
        <f t="shared" ca="1" si="1570"/>
        <v>106.12592723470627</v>
      </c>
      <c r="F8360" s="90">
        <f t="shared" ca="1" si="1570"/>
        <v>74.654427855710892</v>
      </c>
      <c r="G8360" s="90">
        <f t="shared" ca="1" si="1570"/>
        <v>89.628403111671275</v>
      </c>
      <c r="H8360" s="90">
        <f t="shared" ca="1" si="1566"/>
        <v>515.85280136490894</v>
      </c>
      <c r="I8360" s="90">
        <f t="shared" ca="1" si="1567"/>
        <v>367.78977716087371</v>
      </c>
      <c r="J8360" s="90">
        <f t="shared" ca="1" si="1568"/>
        <v>420.61082730747631</v>
      </c>
    </row>
    <row r="8361" spans="1:10" ht="12.75" x14ac:dyDescent="0.2">
      <c r="A8361" s="84">
        <v>8349</v>
      </c>
      <c r="B8361" s="90">
        <f t="shared" ca="1" si="1564"/>
        <v>410.63291882611969</v>
      </c>
      <c r="C8361" s="103">
        <f t="shared" ca="1" si="1571"/>
        <v>291.10539830091358</v>
      </c>
      <c r="D8361" s="103">
        <f t="shared" ca="1" si="1571"/>
        <v>343.35958387608679</v>
      </c>
      <c r="E8361" s="90">
        <f t="shared" ca="1" si="1570"/>
        <v>104.64048001436527</v>
      </c>
      <c r="F8361" s="90">
        <f t="shared" ca="1" si="1570"/>
        <v>83.7534323564673</v>
      </c>
      <c r="G8361" s="90">
        <f t="shared" ca="1" si="1570"/>
        <v>102.11103850073845</v>
      </c>
      <c r="H8361" s="90">
        <f t="shared" ca="1" si="1566"/>
        <v>515.27339884048502</v>
      </c>
      <c r="I8361" s="90">
        <f t="shared" ca="1" si="1567"/>
        <v>374.85883065738085</v>
      </c>
      <c r="J8361" s="90">
        <f t="shared" ca="1" si="1568"/>
        <v>445.47062237682525</v>
      </c>
    </row>
    <row r="8362" spans="1:10" ht="12.75" x14ac:dyDescent="0.2">
      <c r="A8362" s="84">
        <v>8350</v>
      </c>
      <c r="B8362" s="90">
        <f t="shared" ca="1" si="1564"/>
        <v>402.6328378535548</v>
      </c>
      <c r="C8362" s="103">
        <f t="shared" ca="1" si="1571"/>
        <v>321.67245052564442</v>
      </c>
      <c r="D8362" s="103">
        <f t="shared" ca="1" si="1571"/>
        <v>341.31128391522446</v>
      </c>
      <c r="E8362" s="90">
        <f t="shared" ca="1" si="1570"/>
        <v>116.4715138554746</v>
      </c>
      <c r="F8362" s="90">
        <f t="shared" ca="1" si="1570"/>
        <v>84.336702689344989</v>
      </c>
      <c r="G8362" s="90">
        <f t="shared" ca="1" si="1570"/>
        <v>92.333382936090317</v>
      </c>
      <c r="H8362" s="90">
        <f t="shared" ca="1" si="1566"/>
        <v>519.1043517090294</v>
      </c>
      <c r="I8362" s="90">
        <f t="shared" ca="1" si="1567"/>
        <v>406.0091532149894</v>
      </c>
      <c r="J8362" s="90">
        <f t="shared" ca="1" si="1568"/>
        <v>433.64466685131481</v>
      </c>
    </row>
    <row r="8363" spans="1:10" ht="12.75" x14ac:dyDescent="0.2">
      <c r="A8363" s="84">
        <v>8351</v>
      </c>
      <c r="B8363" s="90">
        <f t="shared" ca="1" si="1564"/>
        <v>404.49491316076177</v>
      </c>
      <c r="C8363" s="103">
        <f t="shared" ca="1" si="1571"/>
        <v>298.73517693356541</v>
      </c>
      <c r="D8363" s="103">
        <f t="shared" ca="1" si="1571"/>
        <v>352.05598126432477</v>
      </c>
      <c r="E8363" s="90">
        <f t="shared" ca="1" si="1570"/>
        <v>107.69289825645761</v>
      </c>
      <c r="F8363" s="90">
        <f t="shared" ca="1" si="1570"/>
        <v>65.672549401828576</v>
      </c>
      <c r="G8363" s="90">
        <f t="shared" ca="1" si="1570"/>
        <v>96.347397534751224</v>
      </c>
      <c r="H8363" s="90">
        <f t="shared" ca="1" si="1566"/>
        <v>512.18781141721934</v>
      </c>
      <c r="I8363" s="90">
        <f t="shared" ca="1" si="1567"/>
        <v>364.40772633539399</v>
      </c>
      <c r="J8363" s="90">
        <f t="shared" ca="1" si="1568"/>
        <v>448.40337879907599</v>
      </c>
    </row>
    <row r="8364" spans="1:10" ht="12.75" x14ac:dyDescent="0.2">
      <c r="A8364" s="84">
        <v>8352</v>
      </c>
      <c r="B8364" s="90">
        <f t="shared" ca="1" si="1564"/>
        <v>413.51658099672323</v>
      </c>
      <c r="C8364" s="103">
        <f t="shared" ca="1" si="1571"/>
        <v>314.95887837653027</v>
      </c>
      <c r="D8364" s="103">
        <f t="shared" ca="1" si="1571"/>
        <v>331.22013121031785</v>
      </c>
      <c r="E8364" s="90">
        <f t="shared" ca="1" si="1570"/>
        <v>105.51776373687254</v>
      </c>
      <c r="F8364" s="90">
        <f t="shared" ca="1" si="1570"/>
        <v>79.033271054965866</v>
      </c>
      <c r="G8364" s="90">
        <f t="shared" ca="1" si="1570"/>
        <v>75.567134006378865</v>
      </c>
      <c r="H8364" s="90">
        <f t="shared" ca="1" si="1566"/>
        <v>519.03434473359573</v>
      </c>
      <c r="I8364" s="90">
        <f t="shared" ca="1" si="1567"/>
        <v>393.99214943149616</v>
      </c>
      <c r="J8364" s="90">
        <f t="shared" ca="1" si="1568"/>
        <v>406.78726521669671</v>
      </c>
    </row>
    <row r="8365" spans="1:10" ht="12.75" x14ac:dyDescent="0.2">
      <c r="A8365" s="84">
        <v>8353</v>
      </c>
      <c r="B8365" s="90">
        <f t="shared" ca="1" si="1564"/>
        <v>420.10985092780555</v>
      </c>
      <c r="C8365" s="103">
        <f t="shared" ca="1" si="1571"/>
        <v>299.49907161050305</v>
      </c>
      <c r="D8365" s="103">
        <f t="shared" ca="1" si="1571"/>
        <v>361.65060379592626</v>
      </c>
      <c r="E8365" s="90">
        <f t="shared" ca="1" si="1570"/>
        <v>109.17911817560977</v>
      </c>
      <c r="F8365" s="90">
        <f t="shared" ca="1" si="1570"/>
        <v>90.877743742259128</v>
      </c>
      <c r="G8365" s="90">
        <f t="shared" ca="1" si="1570"/>
        <v>105.11654045597218</v>
      </c>
      <c r="H8365" s="90">
        <f t="shared" ca="1" si="1566"/>
        <v>529.2889691034153</v>
      </c>
      <c r="I8365" s="90">
        <f t="shared" ca="1" si="1567"/>
        <v>390.37681535276215</v>
      </c>
      <c r="J8365" s="90">
        <f t="shared" ca="1" si="1568"/>
        <v>466.76714425189846</v>
      </c>
    </row>
    <row r="8366" spans="1:10" ht="12.75" x14ac:dyDescent="0.2">
      <c r="A8366" s="84">
        <v>8354</v>
      </c>
      <c r="B8366" s="90">
        <f t="shared" ca="1" si="1564"/>
        <v>407.45382944282642</v>
      </c>
      <c r="C8366" s="103">
        <f t="shared" ref="C8366:G8381" ca="1" si="1572">NORMINV(RAND(),C$5,C$6)</f>
        <v>298.55366086115839</v>
      </c>
      <c r="D8366" s="103">
        <f t="shared" ca="1" si="1572"/>
        <v>348.67158315160378</v>
      </c>
      <c r="E8366" s="90">
        <f t="shared" ca="1" si="1572"/>
        <v>106.16370534142594</v>
      </c>
      <c r="F8366" s="90">
        <f t="shared" ca="1" si="1572"/>
        <v>86.924173552506872</v>
      </c>
      <c r="G8366" s="90">
        <f t="shared" ca="1" si="1572"/>
        <v>98.47711416933511</v>
      </c>
      <c r="H8366" s="90">
        <f t="shared" ca="1" si="1566"/>
        <v>513.61753478425237</v>
      </c>
      <c r="I8366" s="90">
        <f t="shared" ca="1" si="1567"/>
        <v>385.47783441366528</v>
      </c>
      <c r="J8366" s="90">
        <f t="shared" ca="1" si="1568"/>
        <v>447.14869732093888</v>
      </c>
    </row>
    <row r="8367" spans="1:10" ht="12.75" x14ac:dyDescent="0.2">
      <c r="A8367" s="84">
        <v>8355</v>
      </c>
      <c r="B8367" s="90">
        <f t="shared" ca="1" si="1564"/>
        <v>417.67119833772267</v>
      </c>
      <c r="C8367" s="103">
        <f t="shared" ref="C8367:D8381" ca="1" si="1573">NORMINV(RAND(),C$5,C$6)</f>
        <v>288.67697711979889</v>
      </c>
      <c r="D8367" s="103">
        <f t="shared" ca="1" si="1573"/>
        <v>331.21164868085782</v>
      </c>
      <c r="E8367" s="90">
        <f t="shared" ca="1" si="1572"/>
        <v>104.12799354536931</v>
      </c>
      <c r="F8367" s="90">
        <f t="shared" ca="1" si="1572"/>
        <v>55.462603956001445</v>
      </c>
      <c r="G8367" s="90">
        <f t="shared" ca="1" si="1572"/>
        <v>108.56842976312612</v>
      </c>
      <c r="H8367" s="90">
        <f t="shared" ca="1" si="1566"/>
        <v>521.79919188309202</v>
      </c>
      <c r="I8367" s="90">
        <f t="shared" ca="1" si="1567"/>
        <v>344.13958107580032</v>
      </c>
      <c r="J8367" s="90">
        <f t="shared" ca="1" si="1568"/>
        <v>439.78007844398394</v>
      </c>
    </row>
    <row r="8368" spans="1:10" ht="12.75" x14ac:dyDescent="0.2">
      <c r="A8368" s="84">
        <v>8356</v>
      </c>
      <c r="B8368" s="90">
        <f t="shared" ca="1" si="1564"/>
        <v>410.7430792845476</v>
      </c>
      <c r="C8368" s="103">
        <f t="shared" ca="1" si="1573"/>
        <v>283.29498294143696</v>
      </c>
      <c r="D8368" s="103">
        <f t="shared" ca="1" si="1573"/>
        <v>338.85597581575638</v>
      </c>
      <c r="E8368" s="90">
        <f t="shared" ca="1" si="1572"/>
        <v>106.42007632839869</v>
      </c>
      <c r="F8368" s="90">
        <f t="shared" ca="1" si="1572"/>
        <v>90.455962200397423</v>
      </c>
      <c r="G8368" s="90">
        <f t="shared" ca="1" si="1572"/>
        <v>96.025046334936647</v>
      </c>
      <c r="H8368" s="90">
        <f t="shared" ca="1" si="1566"/>
        <v>517.1631556129463</v>
      </c>
      <c r="I8368" s="90">
        <f t="shared" ca="1" si="1567"/>
        <v>373.75094514183439</v>
      </c>
      <c r="J8368" s="90">
        <f t="shared" ca="1" si="1568"/>
        <v>434.88102215069301</v>
      </c>
    </row>
    <row r="8369" spans="1:10" ht="12.75" x14ac:dyDescent="0.2">
      <c r="A8369" s="84">
        <v>8357</v>
      </c>
      <c r="B8369" s="90">
        <f t="shared" ca="1" si="1564"/>
        <v>411.35861210197436</v>
      </c>
      <c r="C8369" s="103">
        <f t="shared" ca="1" si="1573"/>
        <v>281.21669869497583</v>
      </c>
      <c r="D8369" s="103">
        <f t="shared" ca="1" si="1573"/>
        <v>336.52109329235492</v>
      </c>
      <c r="E8369" s="90">
        <f t="shared" ca="1" si="1572"/>
        <v>113.1269839679041</v>
      </c>
      <c r="F8369" s="90">
        <f t="shared" ca="1" si="1572"/>
        <v>86.697643720433334</v>
      </c>
      <c r="G8369" s="90">
        <f t="shared" ca="1" si="1572"/>
        <v>125.25470306576167</v>
      </c>
      <c r="H8369" s="90">
        <f t="shared" ca="1" si="1566"/>
        <v>524.48559606987851</v>
      </c>
      <c r="I8369" s="90">
        <f t="shared" ca="1" si="1567"/>
        <v>367.91434241540918</v>
      </c>
      <c r="J8369" s="90">
        <f t="shared" ca="1" si="1568"/>
        <v>461.77579635811662</v>
      </c>
    </row>
    <row r="8370" spans="1:10" ht="12.75" x14ac:dyDescent="0.2">
      <c r="A8370" s="84">
        <v>8358</v>
      </c>
      <c r="B8370" s="90">
        <f t="shared" ca="1" si="1564"/>
        <v>410.86099721125549</v>
      </c>
      <c r="C8370" s="103">
        <f t="shared" ca="1" si="1573"/>
        <v>287.74841602153674</v>
      </c>
      <c r="D8370" s="103">
        <f t="shared" ca="1" si="1573"/>
        <v>350.20124285526566</v>
      </c>
      <c r="E8370" s="90">
        <f t="shared" ca="1" si="1572"/>
        <v>109.17689487561634</v>
      </c>
      <c r="F8370" s="90">
        <f t="shared" ca="1" si="1572"/>
        <v>88.81019391902521</v>
      </c>
      <c r="G8370" s="90">
        <f t="shared" ca="1" si="1572"/>
        <v>83.263445556577054</v>
      </c>
      <c r="H8370" s="90">
        <f t="shared" ca="1" si="1566"/>
        <v>520.03789208687181</v>
      </c>
      <c r="I8370" s="90">
        <f t="shared" ca="1" si="1567"/>
        <v>376.55860994056195</v>
      </c>
      <c r="J8370" s="90">
        <f t="shared" ca="1" si="1568"/>
        <v>433.4646884118427</v>
      </c>
    </row>
    <row r="8371" spans="1:10" ht="12.75" x14ac:dyDescent="0.2">
      <c r="A8371" s="84">
        <v>8359</v>
      </c>
      <c r="B8371" s="90">
        <f t="shared" ca="1" si="1564"/>
        <v>409.58870279742166</v>
      </c>
      <c r="C8371" s="103">
        <f t="shared" ca="1" si="1573"/>
        <v>299.06926038006708</v>
      </c>
      <c r="D8371" s="103">
        <f t="shared" ca="1" si="1573"/>
        <v>355.48744878766939</v>
      </c>
      <c r="E8371" s="90">
        <f t="shared" ca="1" si="1572"/>
        <v>116.53923017466079</v>
      </c>
      <c r="F8371" s="90">
        <f t="shared" ca="1" si="1572"/>
        <v>62.586243562204842</v>
      </c>
      <c r="G8371" s="90">
        <f t="shared" ca="1" si="1572"/>
        <v>79.036427412366947</v>
      </c>
      <c r="H8371" s="90">
        <f t="shared" ca="1" si="1566"/>
        <v>526.12793297208248</v>
      </c>
      <c r="I8371" s="90">
        <f t="shared" ca="1" si="1567"/>
        <v>361.65550394227193</v>
      </c>
      <c r="J8371" s="90">
        <f t="shared" ca="1" si="1568"/>
        <v>434.52387620003634</v>
      </c>
    </row>
    <row r="8372" spans="1:10" ht="12.75" x14ac:dyDescent="0.2">
      <c r="A8372" s="84">
        <v>8360</v>
      </c>
      <c r="B8372" s="90">
        <f t="shared" ca="1" si="1564"/>
        <v>416.59038395274627</v>
      </c>
      <c r="C8372" s="103">
        <f t="shared" ca="1" si="1573"/>
        <v>308.05630050485507</v>
      </c>
      <c r="D8372" s="103">
        <f t="shared" ca="1" si="1573"/>
        <v>356.34152795598374</v>
      </c>
      <c r="E8372" s="90">
        <f t="shared" ca="1" si="1572"/>
        <v>109.55967966878295</v>
      </c>
      <c r="F8372" s="90">
        <f t="shared" ca="1" si="1572"/>
        <v>85.154549105082694</v>
      </c>
      <c r="G8372" s="90">
        <f t="shared" ca="1" si="1572"/>
        <v>98.76058279078012</v>
      </c>
      <c r="H8372" s="90">
        <f t="shared" ca="1" si="1566"/>
        <v>526.15006362152917</v>
      </c>
      <c r="I8372" s="90">
        <f t="shared" ca="1" si="1567"/>
        <v>393.21084960993778</v>
      </c>
      <c r="J8372" s="90">
        <f t="shared" ca="1" si="1568"/>
        <v>455.10211074676386</v>
      </c>
    </row>
    <row r="8373" spans="1:10" ht="12.75" x14ac:dyDescent="0.2">
      <c r="A8373" s="84">
        <v>8361</v>
      </c>
      <c r="B8373" s="90">
        <f t="shared" ca="1" si="1564"/>
        <v>407.67516721758039</v>
      </c>
      <c r="C8373" s="103">
        <f t="shared" ca="1" si="1573"/>
        <v>288.27438840182788</v>
      </c>
      <c r="D8373" s="103">
        <f t="shared" ca="1" si="1573"/>
        <v>336.30722038485726</v>
      </c>
      <c r="E8373" s="90">
        <f t="shared" ca="1" si="1572"/>
        <v>103.40774910230174</v>
      </c>
      <c r="F8373" s="90">
        <f t="shared" ca="1" si="1572"/>
        <v>73.560847081822985</v>
      </c>
      <c r="G8373" s="90">
        <f t="shared" ca="1" si="1572"/>
        <v>92.468965382109332</v>
      </c>
      <c r="H8373" s="90">
        <f t="shared" ca="1" si="1566"/>
        <v>511.08291631988214</v>
      </c>
      <c r="I8373" s="90">
        <f t="shared" ca="1" si="1567"/>
        <v>361.83523548365088</v>
      </c>
      <c r="J8373" s="90">
        <f t="shared" ca="1" si="1568"/>
        <v>428.77618576696659</v>
      </c>
    </row>
    <row r="8374" spans="1:10" ht="12.75" x14ac:dyDescent="0.2">
      <c r="A8374" s="84">
        <v>8362</v>
      </c>
      <c r="B8374" s="90">
        <f t="shared" ca="1" si="1564"/>
        <v>409.09963341728121</v>
      </c>
      <c r="C8374" s="103">
        <f t="shared" ca="1" si="1573"/>
        <v>331.37321618954871</v>
      </c>
      <c r="D8374" s="103">
        <f t="shared" ca="1" si="1573"/>
        <v>325.53833416696045</v>
      </c>
      <c r="E8374" s="90">
        <f t="shared" ca="1" si="1572"/>
        <v>109.75848267937936</v>
      </c>
      <c r="F8374" s="90">
        <f t="shared" ca="1" si="1572"/>
        <v>83.756740211994554</v>
      </c>
      <c r="G8374" s="90">
        <f t="shared" ca="1" si="1572"/>
        <v>107.80423370736942</v>
      </c>
      <c r="H8374" s="90">
        <f t="shared" ca="1" si="1566"/>
        <v>518.85811609666052</v>
      </c>
      <c r="I8374" s="90">
        <f t="shared" ca="1" si="1567"/>
        <v>415.12995640154327</v>
      </c>
      <c r="J8374" s="90">
        <f t="shared" ca="1" si="1568"/>
        <v>433.34256787432986</v>
      </c>
    </row>
    <row r="8375" spans="1:10" ht="12.75" x14ac:dyDescent="0.2">
      <c r="A8375" s="84">
        <v>8363</v>
      </c>
      <c r="B8375" s="90">
        <f t="shared" ca="1" si="1564"/>
        <v>413.68954151669993</v>
      </c>
      <c r="C8375" s="103">
        <f t="shared" ca="1" si="1573"/>
        <v>290.97565500916062</v>
      </c>
      <c r="D8375" s="103">
        <f t="shared" ca="1" si="1573"/>
        <v>345.61321466556376</v>
      </c>
      <c r="E8375" s="90">
        <f t="shared" ca="1" si="1572"/>
        <v>101.59660367384456</v>
      </c>
      <c r="F8375" s="90">
        <f t="shared" ca="1" si="1572"/>
        <v>72.341629769454812</v>
      </c>
      <c r="G8375" s="90">
        <f t="shared" ca="1" si="1572"/>
        <v>89.574798199788646</v>
      </c>
      <c r="H8375" s="90">
        <f t="shared" ca="1" si="1566"/>
        <v>515.28614519054452</v>
      </c>
      <c r="I8375" s="90">
        <f t="shared" ca="1" si="1567"/>
        <v>363.31728477861543</v>
      </c>
      <c r="J8375" s="90">
        <f t="shared" ca="1" si="1568"/>
        <v>435.18801286535239</v>
      </c>
    </row>
    <row r="8376" spans="1:10" ht="12.75" x14ac:dyDescent="0.2">
      <c r="A8376" s="84">
        <v>8364</v>
      </c>
      <c r="B8376" s="90">
        <f t="shared" ca="1" si="1564"/>
        <v>414.38439886697455</v>
      </c>
      <c r="C8376" s="103">
        <f t="shared" ca="1" si="1573"/>
        <v>292.80093679419241</v>
      </c>
      <c r="D8376" s="103">
        <f t="shared" ca="1" si="1573"/>
        <v>359.14950959431616</v>
      </c>
      <c r="E8376" s="90">
        <f t="shared" ca="1" si="1572"/>
        <v>108.88296958037529</v>
      </c>
      <c r="F8376" s="90">
        <f t="shared" ca="1" si="1572"/>
        <v>80.641224518337509</v>
      </c>
      <c r="G8376" s="90">
        <f t="shared" ca="1" si="1572"/>
        <v>94.605800390357416</v>
      </c>
      <c r="H8376" s="90">
        <f t="shared" ca="1" si="1566"/>
        <v>523.26736844734978</v>
      </c>
      <c r="I8376" s="90">
        <f t="shared" ca="1" si="1567"/>
        <v>373.44216131252995</v>
      </c>
      <c r="J8376" s="90">
        <f t="shared" ca="1" si="1568"/>
        <v>453.75530998467354</v>
      </c>
    </row>
    <row r="8377" spans="1:10" ht="12.75" x14ac:dyDescent="0.2">
      <c r="A8377" s="84">
        <v>8365</v>
      </c>
      <c r="B8377" s="90">
        <f t="shared" ca="1" si="1564"/>
        <v>408.7576046287171</v>
      </c>
      <c r="C8377" s="103">
        <f t="shared" ca="1" si="1573"/>
        <v>303.81172186418536</v>
      </c>
      <c r="D8377" s="103">
        <f t="shared" ca="1" si="1573"/>
        <v>324.46608301956707</v>
      </c>
      <c r="E8377" s="90">
        <f t="shared" ca="1" si="1572"/>
        <v>104.48598465183343</v>
      </c>
      <c r="F8377" s="90">
        <f t="shared" ca="1" si="1572"/>
        <v>87.174978695170211</v>
      </c>
      <c r="G8377" s="90">
        <f t="shared" ca="1" si="1572"/>
        <v>86.607182949339418</v>
      </c>
      <c r="H8377" s="90">
        <f t="shared" ca="1" si="1566"/>
        <v>513.24358928055051</v>
      </c>
      <c r="I8377" s="90">
        <f t="shared" ca="1" si="1567"/>
        <v>390.98670055935554</v>
      </c>
      <c r="J8377" s="90">
        <f t="shared" ca="1" si="1568"/>
        <v>411.07326596890647</v>
      </c>
    </row>
    <row r="8378" spans="1:10" ht="12.75" x14ac:dyDescent="0.2">
      <c r="A8378" s="84">
        <v>8366</v>
      </c>
      <c r="B8378" s="90">
        <f t="shared" ca="1" si="1564"/>
        <v>400.18021837508496</v>
      </c>
      <c r="C8378" s="103">
        <f t="shared" ca="1" si="1573"/>
        <v>286.04181784411571</v>
      </c>
      <c r="D8378" s="103">
        <f t="shared" ca="1" si="1573"/>
        <v>339.89009306476987</v>
      </c>
      <c r="E8378" s="90">
        <f t="shared" ca="1" si="1572"/>
        <v>117.74676166828193</v>
      </c>
      <c r="F8378" s="90">
        <f t="shared" ca="1" si="1572"/>
        <v>79.290323398976255</v>
      </c>
      <c r="G8378" s="90">
        <f t="shared" ca="1" si="1572"/>
        <v>96.627794814682545</v>
      </c>
      <c r="H8378" s="90">
        <f t="shared" ca="1" si="1566"/>
        <v>517.92698004336694</v>
      </c>
      <c r="I8378" s="90">
        <f t="shared" ca="1" si="1567"/>
        <v>365.332141243092</v>
      </c>
      <c r="J8378" s="90">
        <f t="shared" ca="1" si="1568"/>
        <v>436.51788787945242</v>
      </c>
    </row>
    <row r="8379" spans="1:10" ht="12.75" x14ac:dyDescent="0.2">
      <c r="A8379" s="84">
        <v>8367</v>
      </c>
      <c r="B8379" s="90">
        <f t="shared" ca="1" si="1564"/>
        <v>420.88654532591568</v>
      </c>
      <c r="C8379" s="103">
        <f t="shared" ca="1" si="1573"/>
        <v>309.20162410192961</v>
      </c>
      <c r="D8379" s="103">
        <f t="shared" ca="1" si="1573"/>
        <v>345.52834374258066</v>
      </c>
      <c r="E8379" s="90">
        <f t="shared" ca="1" si="1572"/>
        <v>102.95653858563277</v>
      </c>
      <c r="F8379" s="90">
        <f t="shared" ca="1" si="1572"/>
        <v>81.792274788039748</v>
      </c>
      <c r="G8379" s="90">
        <f t="shared" ca="1" si="1572"/>
        <v>107.5134035121343</v>
      </c>
      <c r="H8379" s="90">
        <f t="shared" ca="1" si="1566"/>
        <v>523.84308391154843</v>
      </c>
      <c r="I8379" s="90">
        <f t="shared" ca="1" si="1567"/>
        <v>390.99389888996939</v>
      </c>
      <c r="J8379" s="90">
        <f t="shared" ca="1" si="1568"/>
        <v>453.04174725471495</v>
      </c>
    </row>
    <row r="8380" spans="1:10" ht="12.75" x14ac:dyDescent="0.2">
      <c r="A8380" s="84">
        <v>8368</v>
      </c>
      <c r="B8380" s="90">
        <f t="shared" ca="1" si="1564"/>
        <v>412.11491645271826</v>
      </c>
      <c r="C8380" s="103">
        <f t="shared" ca="1" si="1573"/>
        <v>283.37631474758638</v>
      </c>
      <c r="D8380" s="103">
        <f t="shared" ca="1" si="1573"/>
        <v>336.11092449836747</v>
      </c>
      <c r="E8380" s="90">
        <f t="shared" ca="1" si="1572"/>
        <v>106.73500212513169</v>
      </c>
      <c r="F8380" s="90">
        <f t="shared" ca="1" si="1572"/>
        <v>84.246621423151083</v>
      </c>
      <c r="G8380" s="90">
        <f t="shared" ca="1" si="1572"/>
        <v>104.38379156313935</v>
      </c>
      <c r="H8380" s="90">
        <f t="shared" ca="1" si="1566"/>
        <v>518.84991857784996</v>
      </c>
      <c r="I8380" s="90">
        <f t="shared" ca="1" si="1567"/>
        <v>367.62293617073749</v>
      </c>
      <c r="J8380" s="90">
        <f t="shared" ca="1" si="1568"/>
        <v>440.49471606150684</v>
      </c>
    </row>
    <row r="8381" spans="1:10" ht="12.75" x14ac:dyDescent="0.2">
      <c r="A8381" s="84">
        <v>8369</v>
      </c>
      <c r="B8381" s="90">
        <f t="shared" ca="1" si="1564"/>
        <v>411.21500277501752</v>
      </c>
      <c r="C8381" s="103">
        <f t="shared" ca="1" si="1573"/>
        <v>292.31212238190238</v>
      </c>
      <c r="D8381" s="103">
        <f t="shared" ca="1" si="1573"/>
        <v>344.19769732512356</v>
      </c>
      <c r="E8381" s="90">
        <f t="shared" ca="1" si="1572"/>
        <v>109.98334355666383</v>
      </c>
      <c r="F8381" s="90">
        <f t="shared" ca="1" si="1572"/>
        <v>85.602853795262234</v>
      </c>
      <c r="G8381" s="90">
        <f t="shared" ca="1" si="1572"/>
        <v>74.796307387055549</v>
      </c>
      <c r="H8381" s="90">
        <f t="shared" ca="1" si="1566"/>
        <v>521.19834633168136</v>
      </c>
      <c r="I8381" s="90">
        <f t="shared" ca="1" si="1567"/>
        <v>377.91497617716459</v>
      </c>
      <c r="J8381" s="90">
        <f t="shared" ca="1" si="1568"/>
        <v>418.99400471217911</v>
      </c>
    </row>
    <row r="8382" spans="1:10" ht="12.75" x14ac:dyDescent="0.2">
      <c r="A8382" s="84">
        <v>8370</v>
      </c>
      <c r="B8382" s="90">
        <f t="shared" ca="1" si="1564"/>
        <v>413.95811042171567</v>
      </c>
      <c r="C8382" s="103">
        <f t="shared" ref="C8382:G8397" ca="1" si="1574">NORMINV(RAND(),C$5,C$6)</f>
        <v>316.25718173331558</v>
      </c>
      <c r="D8382" s="103">
        <f t="shared" ca="1" si="1574"/>
        <v>328.63031974653848</v>
      </c>
      <c r="E8382" s="90">
        <f t="shared" ca="1" si="1574"/>
        <v>106.97828926474855</v>
      </c>
      <c r="F8382" s="90">
        <f t="shared" ca="1" si="1574"/>
        <v>82.91665512652915</v>
      </c>
      <c r="G8382" s="90">
        <f t="shared" ca="1" si="1574"/>
        <v>121.37979198095562</v>
      </c>
      <c r="H8382" s="90">
        <f t="shared" ca="1" si="1566"/>
        <v>520.93639968646426</v>
      </c>
      <c r="I8382" s="90">
        <f t="shared" ca="1" si="1567"/>
        <v>399.17383685984476</v>
      </c>
      <c r="J8382" s="90">
        <f t="shared" ca="1" si="1568"/>
        <v>450.01011172749406</v>
      </c>
    </row>
    <row r="8383" spans="1:10" ht="12.75" x14ac:dyDescent="0.2">
      <c r="A8383" s="84">
        <v>8371</v>
      </c>
      <c r="B8383" s="90">
        <f t="shared" ca="1" si="1564"/>
        <v>412.55309528795976</v>
      </c>
      <c r="C8383" s="103">
        <f t="shared" ref="C8383:D8397" ca="1" si="1575">NORMINV(RAND(),C$5,C$6)</f>
        <v>308.67937914867383</v>
      </c>
      <c r="D8383" s="103">
        <f t="shared" ca="1" si="1575"/>
        <v>339.70673840876788</v>
      </c>
      <c r="E8383" s="90">
        <f t="shared" ca="1" si="1574"/>
        <v>108.02454486599801</v>
      </c>
      <c r="F8383" s="90">
        <f t="shared" ca="1" si="1574"/>
        <v>73.133035077157047</v>
      </c>
      <c r="G8383" s="90">
        <f t="shared" ca="1" si="1574"/>
        <v>99.558804003157604</v>
      </c>
      <c r="H8383" s="90">
        <f t="shared" ca="1" si="1566"/>
        <v>520.57764015395776</v>
      </c>
      <c r="I8383" s="90">
        <f t="shared" ca="1" si="1567"/>
        <v>381.81241422583088</v>
      </c>
      <c r="J8383" s="90">
        <f t="shared" ca="1" si="1568"/>
        <v>439.26554241192548</v>
      </c>
    </row>
    <row r="8384" spans="1:10" ht="12.75" x14ac:dyDescent="0.2">
      <c r="A8384" s="84">
        <v>8372</v>
      </c>
      <c r="B8384" s="90">
        <f t="shared" ca="1" si="1564"/>
        <v>418.05035269274356</v>
      </c>
      <c r="C8384" s="103">
        <f t="shared" ca="1" si="1575"/>
        <v>301.69308683295458</v>
      </c>
      <c r="D8384" s="103">
        <f t="shared" ca="1" si="1575"/>
        <v>348.40869752008763</v>
      </c>
      <c r="E8384" s="90">
        <f t="shared" ca="1" si="1574"/>
        <v>106.53235180621134</v>
      </c>
      <c r="F8384" s="90">
        <f t="shared" ca="1" si="1574"/>
        <v>79.740881492893891</v>
      </c>
      <c r="G8384" s="90">
        <f t="shared" ca="1" si="1574"/>
        <v>107.16851540372647</v>
      </c>
      <c r="H8384" s="90">
        <f t="shared" ca="1" si="1566"/>
        <v>524.58270449895485</v>
      </c>
      <c r="I8384" s="90">
        <f t="shared" ca="1" si="1567"/>
        <v>381.43396832584847</v>
      </c>
      <c r="J8384" s="90">
        <f t="shared" ca="1" si="1568"/>
        <v>455.5772129238141</v>
      </c>
    </row>
    <row r="8385" spans="1:10" ht="12.75" x14ac:dyDescent="0.2">
      <c r="A8385" s="84">
        <v>8373</v>
      </c>
      <c r="B8385" s="90">
        <f t="shared" ca="1" si="1564"/>
        <v>407.2584229105903</v>
      </c>
      <c r="C8385" s="103">
        <f t="shared" ca="1" si="1575"/>
        <v>304.2160666268116</v>
      </c>
      <c r="D8385" s="103">
        <f t="shared" ca="1" si="1575"/>
        <v>342.57518171053329</v>
      </c>
      <c r="E8385" s="90">
        <f t="shared" ca="1" si="1574"/>
        <v>116.9011370412903</v>
      </c>
      <c r="F8385" s="90">
        <f t="shared" ca="1" si="1574"/>
        <v>67.363531035235042</v>
      </c>
      <c r="G8385" s="90">
        <f t="shared" ca="1" si="1574"/>
        <v>108.36050490373059</v>
      </c>
      <c r="H8385" s="90">
        <f t="shared" ca="1" si="1566"/>
        <v>524.15955995188062</v>
      </c>
      <c r="I8385" s="90">
        <f t="shared" ca="1" si="1567"/>
        <v>371.57959766204664</v>
      </c>
      <c r="J8385" s="90">
        <f t="shared" ca="1" si="1568"/>
        <v>450.93568661426389</v>
      </c>
    </row>
    <row r="8386" spans="1:10" ht="12.75" x14ac:dyDescent="0.2">
      <c r="A8386" s="84">
        <v>8374</v>
      </c>
      <c r="B8386" s="90">
        <f t="shared" ca="1" si="1564"/>
        <v>411.61730511441857</v>
      </c>
      <c r="C8386" s="103">
        <f t="shared" ca="1" si="1575"/>
        <v>289.00926998130927</v>
      </c>
      <c r="D8386" s="103">
        <f t="shared" ca="1" si="1575"/>
        <v>347.6919064843247</v>
      </c>
      <c r="E8386" s="90">
        <f t="shared" ca="1" si="1574"/>
        <v>113.71111724343579</v>
      </c>
      <c r="F8386" s="90">
        <f t="shared" ca="1" si="1574"/>
        <v>87.40129032383328</v>
      </c>
      <c r="G8386" s="90">
        <f t="shared" ca="1" si="1574"/>
        <v>86.895712536330706</v>
      </c>
      <c r="H8386" s="90">
        <f t="shared" ca="1" si="1566"/>
        <v>525.32842235785438</v>
      </c>
      <c r="I8386" s="90">
        <f t="shared" ca="1" si="1567"/>
        <v>376.41056030514255</v>
      </c>
      <c r="J8386" s="90">
        <f t="shared" ca="1" si="1568"/>
        <v>434.58761902065544</v>
      </c>
    </row>
    <row r="8387" spans="1:10" ht="12.75" x14ac:dyDescent="0.2">
      <c r="A8387" s="84">
        <v>8375</v>
      </c>
      <c r="B8387" s="90">
        <f t="shared" ca="1" si="1564"/>
        <v>418.09164604172588</v>
      </c>
      <c r="C8387" s="103">
        <f t="shared" ca="1" si="1575"/>
        <v>290.16493118203749</v>
      </c>
      <c r="D8387" s="103">
        <f t="shared" ca="1" si="1575"/>
        <v>344.44330239939637</v>
      </c>
      <c r="E8387" s="90">
        <f t="shared" ca="1" si="1574"/>
        <v>110.49680975892136</v>
      </c>
      <c r="F8387" s="90">
        <f t="shared" ca="1" si="1574"/>
        <v>92.504035234398685</v>
      </c>
      <c r="G8387" s="90">
        <f t="shared" ca="1" si="1574"/>
        <v>104.20089230889477</v>
      </c>
      <c r="H8387" s="90">
        <f t="shared" ca="1" si="1566"/>
        <v>528.58845580064724</v>
      </c>
      <c r="I8387" s="90">
        <f t="shared" ca="1" si="1567"/>
        <v>382.66896641643621</v>
      </c>
      <c r="J8387" s="90">
        <f t="shared" ca="1" si="1568"/>
        <v>448.64419470829114</v>
      </c>
    </row>
    <row r="8388" spans="1:10" ht="12.75" x14ac:dyDescent="0.2">
      <c r="A8388" s="84">
        <v>8376</v>
      </c>
      <c r="B8388" s="90">
        <f t="shared" ca="1" si="1564"/>
        <v>400.68615809001813</v>
      </c>
      <c r="C8388" s="103">
        <f t="shared" ca="1" si="1575"/>
        <v>299.88526117053732</v>
      </c>
      <c r="D8388" s="103">
        <f t="shared" ca="1" si="1575"/>
        <v>346.28754705301327</v>
      </c>
      <c r="E8388" s="90">
        <f t="shared" ca="1" si="1574"/>
        <v>110.16868402745762</v>
      </c>
      <c r="F8388" s="90">
        <f t="shared" ca="1" si="1574"/>
        <v>80.860369745350809</v>
      </c>
      <c r="G8388" s="90">
        <f t="shared" ca="1" si="1574"/>
        <v>87.447244883262499</v>
      </c>
      <c r="H8388" s="90">
        <f t="shared" ca="1" si="1566"/>
        <v>510.85484211747576</v>
      </c>
      <c r="I8388" s="90">
        <f t="shared" ca="1" si="1567"/>
        <v>380.74563091588811</v>
      </c>
      <c r="J8388" s="90">
        <f t="shared" ca="1" si="1568"/>
        <v>433.73479193627577</v>
      </c>
    </row>
    <row r="8389" spans="1:10" ht="12.75" x14ac:dyDescent="0.2">
      <c r="A8389" s="84">
        <v>8377</v>
      </c>
      <c r="B8389" s="90">
        <f t="shared" ca="1" si="1564"/>
        <v>412.9615922510925</v>
      </c>
      <c r="C8389" s="103">
        <f t="shared" ca="1" si="1575"/>
        <v>295.17998291801223</v>
      </c>
      <c r="D8389" s="103">
        <f t="shared" ca="1" si="1575"/>
        <v>376.19560107847491</v>
      </c>
      <c r="E8389" s="90">
        <f t="shared" ca="1" si="1574"/>
        <v>114.72502342767694</v>
      </c>
      <c r="F8389" s="90">
        <f t="shared" ca="1" si="1574"/>
        <v>86.067881202955022</v>
      </c>
      <c r="G8389" s="90">
        <f t="shared" ca="1" si="1574"/>
        <v>84.201518271507382</v>
      </c>
      <c r="H8389" s="90">
        <f t="shared" ca="1" si="1566"/>
        <v>527.68661567876939</v>
      </c>
      <c r="I8389" s="90">
        <f t="shared" ca="1" si="1567"/>
        <v>381.24786412096728</v>
      </c>
      <c r="J8389" s="90">
        <f t="shared" ca="1" si="1568"/>
        <v>460.39711934998229</v>
      </c>
    </row>
    <row r="8390" spans="1:10" ht="12.75" x14ac:dyDescent="0.2">
      <c r="A8390" s="84">
        <v>8378</v>
      </c>
      <c r="B8390" s="90">
        <f t="shared" ca="1" si="1564"/>
        <v>413.98725430655759</v>
      </c>
      <c r="C8390" s="103">
        <f t="shared" ca="1" si="1575"/>
        <v>301.60422610458699</v>
      </c>
      <c r="D8390" s="103">
        <f t="shared" ca="1" si="1575"/>
        <v>351.88041457298283</v>
      </c>
      <c r="E8390" s="90">
        <f t="shared" ca="1" si="1574"/>
        <v>109.61693757519194</v>
      </c>
      <c r="F8390" s="90">
        <f t="shared" ca="1" si="1574"/>
        <v>86.844834979145148</v>
      </c>
      <c r="G8390" s="90">
        <f t="shared" ca="1" si="1574"/>
        <v>97.847165603875396</v>
      </c>
      <c r="H8390" s="90">
        <f t="shared" ca="1" si="1566"/>
        <v>523.60419188174956</v>
      </c>
      <c r="I8390" s="90">
        <f t="shared" ca="1" si="1567"/>
        <v>388.44906108373215</v>
      </c>
      <c r="J8390" s="90">
        <f t="shared" ca="1" si="1568"/>
        <v>449.72758017685823</v>
      </c>
    </row>
    <row r="8391" spans="1:10" ht="12.75" x14ac:dyDescent="0.2">
      <c r="A8391" s="84">
        <v>8379</v>
      </c>
      <c r="B8391" s="90">
        <f t="shared" ca="1" si="1564"/>
        <v>402.60895810150549</v>
      </c>
      <c r="C8391" s="103">
        <f t="shared" ca="1" si="1575"/>
        <v>289.11865352173822</v>
      </c>
      <c r="D8391" s="103">
        <f t="shared" ca="1" si="1575"/>
        <v>322.20955058838439</v>
      </c>
      <c r="E8391" s="90">
        <f t="shared" ca="1" si="1574"/>
        <v>109.21668339119896</v>
      </c>
      <c r="F8391" s="90">
        <f t="shared" ca="1" si="1574"/>
        <v>77.002476556574834</v>
      </c>
      <c r="G8391" s="90">
        <f t="shared" ca="1" si="1574"/>
        <v>92.139038934904519</v>
      </c>
      <c r="H8391" s="90">
        <f t="shared" ca="1" si="1566"/>
        <v>511.82564149270445</v>
      </c>
      <c r="I8391" s="90">
        <f t="shared" ca="1" si="1567"/>
        <v>366.12113007831306</v>
      </c>
      <c r="J8391" s="90">
        <f t="shared" ca="1" si="1568"/>
        <v>414.34858952328892</v>
      </c>
    </row>
    <row r="8392" spans="1:10" ht="12.75" x14ac:dyDescent="0.2">
      <c r="A8392" s="84">
        <v>8380</v>
      </c>
      <c r="B8392" s="90">
        <f t="shared" ca="1" si="1564"/>
        <v>415.65294750451829</v>
      </c>
      <c r="C8392" s="103">
        <f t="shared" ca="1" si="1575"/>
        <v>306.75128696961895</v>
      </c>
      <c r="D8392" s="103">
        <f t="shared" ca="1" si="1575"/>
        <v>347.9607624595435</v>
      </c>
      <c r="E8392" s="90">
        <f t="shared" ca="1" si="1574"/>
        <v>108.04351653981126</v>
      </c>
      <c r="F8392" s="90">
        <f t="shared" ca="1" si="1574"/>
        <v>88.145393741505913</v>
      </c>
      <c r="G8392" s="90">
        <f t="shared" ca="1" si="1574"/>
        <v>98.69817268767207</v>
      </c>
      <c r="H8392" s="90">
        <f t="shared" ca="1" si="1566"/>
        <v>523.69646404432956</v>
      </c>
      <c r="I8392" s="90">
        <f t="shared" ca="1" si="1567"/>
        <v>394.89668071112487</v>
      </c>
      <c r="J8392" s="90">
        <f t="shared" ca="1" si="1568"/>
        <v>446.65893514721557</v>
      </c>
    </row>
    <row r="8393" spans="1:10" ht="12.75" x14ac:dyDescent="0.2">
      <c r="A8393" s="84">
        <v>8381</v>
      </c>
      <c r="B8393" s="90">
        <f t="shared" ca="1" si="1564"/>
        <v>420.24581763274875</v>
      </c>
      <c r="C8393" s="103">
        <f t="shared" ca="1" si="1575"/>
        <v>312.09439513980618</v>
      </c>
      <c r="D8393" s="103">
        <f t="shared" ca="1" si="1575"/>
        <v>355.79814577415516</v>
      </c>
      <c r="E8393" s="90">
        <f t="shared" ca="1" si="1574"/>
        <v>102.36043145208217</v>
      </c>
      <c r="F8393" s="90">
        <f t="shared" ca="1" si="1574"/>
        <v>86.985220045183553</v>
      </c>
      <c r="G8393" s="90">
        <f t="shared" ca="1" si="1574"/>
        <v>106.11092520448901</v>
      </c>
      <c r="H8393" s="90">
        <f t="shared" ca="1" si="1566"/>
        <v>522.60624908483089</v>
      </c>
      <c r="I8393" s="90">
        <f t="shared" ca="1" si="1567"/>
        <v>399.07961518498973</v>
      </c>
      <c r="J8393" s="90">
        <f t="shared" ca="1" si="1568"/>
        <v>461.90907097864419</v>
      </c>
    </row>
    <row r="8394" spans="1:10" ht="12.75" x14ac:dyDescent="0.2">
      <c r="A8394" s="84">
        <v>8382</v>
      </c>
      <c r="B8394" s="90">
        <f t="shared" ca="1" si="1564"/>
        <v>416.26539046933254</v>
      </c>
      <c r="C8394" s="103">
        <f t="shared" ca="1" si="1575"/>
        <v>278.44780460353417</v>
      </c>
      <c r="D8394" s="103">
        <f t="shared" ca="1" si="1575"/>
        <v>342.4307498105083</v>
      </c>
      <c r="E8394" s="90">
        <f t="shared" ca="1" si="1574"/>
        <v>102.62718111957987</v>
      </c>
      <c r="F8394" s="90">
        <f t="shared" ca="1" si="1574"/>
        <v>90.384105671855153</v>
      </c>
      <c r="G8394" s="90">
        <f t="shared" ca="1" si="1574"/>
        <v>113.21703692223603</v>
      </c>
      <c r="H8394" s="90">
        <f t="shared" ca="1" si="1566"/>
        <v>518.89257158891246</v>
      </c>
      <c r="I8394" s="90">
        <f t="shared" ca="1" si="1567"/>
        <v>368.8319102753893</v>
      </c>
      <c r="J8394" s="90">
        <f t="shared" ca="1" si="1568"/>
        <v>455.64778673274435</v>
      </c>
    </row>
    <row r="8395" spans="1:10" ht="12.75" x14ac:dyDescent="0.2">
      <c r="A8395" s="84">
        <v>8383</v>
      </c>
      <c r="B8395" s="90">
        <f t="shared" ca="1" si="1564"/>
        <v>409.07810620400295</v>
      </c>
      <c r="C8395" s="103">
        <f t="shared" ca="1" si="1575"/>
        <v>291.182013135631</v>
      </c>
      <c r="D8395" s="103">
        <f t="shared" ca="1" si="1575"/>
        <v>345.03185539224177</v>
      </c>
      <c r="E8395" s="90">
        <f t="shared" ca="1" si="1574"/>
        <v>112.91049133632268</v>
      </c>
      <c r="F8395" s="90">
        <f t="shared" ca="1" si="1574"/>
        <v>81.373312616883766</v>
      </c>
      <c r="G8395" s="90">
        <f t="shared" ca="1" si="1574"/>
        <v>98.246718536767233</v>
      </c>
      <c r="H8395" s="90">
        <f t="shared" ca="1" si="1566"/>
        <v>521.9885975403256</v>
      </c>
      <c r="I8395" s="90">
        <f t="shared" ca="1" si="1567"/>
        <v>372.55532575251476</v>
      </c>
      <c r="J8395" s="90">
        <f t="shared" ca="1" si="1568"/>
        <v>443.27857392900899</v>
      </c>
    </row>
    <row r="8396" spans="1:10" ht="12.75" x14ac:dyDescent="0.2">
      <c r="A8396" s="84">
        <v>8384</v>
      </c>
      <c r="B8396" s="90">
        <f t="shared" ca="1" si="1564"/>
        <v>404.80611941018856</v>
      </c>
      <c r="C8396" s="103">
        <f t="shared" ca="1" si="1575"/>
        <v>305.45415965935638</v>
      </c>
      <c r="D8396" s="103">
        <f t="shared" ca="1" si="1575"/>
        <v>359.22645788823939</v>
      </c>
      <c r="E8396" s="90">
        <f t="shared" ca="1" si="1574"/>
        <v>115.98920667978446</v>
      </c>
      <c r="F8396" s="90">
        <f t="shared" ca="1" si="1574"/>
        <v>80.490599987925592</v>
      </c>
      <c r="G8396" s="90">
        <f t="shared" ca="1" si="1574"/>
        <v>84.914744933744458</v>
      </c>
      <c r="H8396" s="90">
        <f t="shared" ca="1" si="1566"/>
        <v>520.79532608997306</v>
      </c>
      <c r="I8396" s="90">
        <f t="shared" ca="1" si="1567"/>
        <v>385.94475964728196</v>
      </c>
      <c r="J8396" s="90">
        <f t="shared" ca="1" si="1568"/>
        <v>444.14120282198382</v>
      </c>
    </row>
    <row r="8397" spans="1:10" ht="12.75" x14ac:dyDescent="0.2">
      <c r="A8397" s="84">
        <v>8385</v>
      </c>
      <c r="B8397" s="90">
        <f t="shared" ca="1" si="1564"/>
        <v>404.3726807241992</v>
      </c>
      <c r="C8397" s="103">
        <f t="shared" ca="1" si="1575"/>
        <v>307.02501224812789</v>
      </c>
      <c r="D8397" s="103">
        <f t="shared" ca="1" si="1575"/>
        <v>322.47867663422448</v>
      </c>
      <c r="E8397" s="90">
        <f t="shared" ca="1" si="1574"/>
        <v>110.94287188139837</v>
      </c>
      <c r="F8397" s="90">
        <f t="shared" ca="1" si="1574"/>
        <v>64.908372844585585</v>
      </c>
      <c r="G8397" s="90">
        <f t="shared" ca="1" si="1574"/>
        <v>91.406834640001236</v>
      </c>
      <c r="H8397" s="90">
        <f t="shared" ca="1" si="1566"/>
        <v>515.31555260559753</v>
      </c>
      <c r="I8397" s="90">
        <f t="shared" ca="1" si="1567"/>
        <v>371.93338509271348</v>
      </c>
      <c r="J8397" s="90">
        <f t="shared" ca="1" si="1568"/>
        <v>413.88551127422573</v>
      </c>
    </row>
    <row r="8398" spans="1:10" ht="12.75" x14ac:dyDescent="0.2">
      <c r="A8398" s="84">
        <v>8386</v>
      </c>
      <c r="B8398" s="90">
        <f t="shared" ref="B8398:B8461" ca="1" si="1576">NORMINV(RAND(),B$5,B$6)</f>
        <v>410.42199361907541</v>
      </c>
      <c r="C8398" s="103">
        <f t="shared" ref="C8398:G8413" ca="1" si="1577">NORMINV(RAND(),C$5,C$6)</f>
        <v>300.66546846930521</v>
      </c>
      <c r="D8398" s="103">
        <f t="shared" ca="1" si="1577"/>
        <v>337.37203973707648</v>
      </c>
      <c r="E8398" s="90">
        <f t="shared" ca="1" si="1577"/>
        <v>103.3965071757529</v>
      </c>
      <c r="F8398" s="90">
        <f t="shared" ca="1" si="1577"/>
        <v>91.829457937855949</v>
      </c>
      <c r="G8398" s="90">
        <f t="shared" ca="1" si="1577"/>
        <v>86.522865309787377</v>
      </c>
      <c r="H8398" s="90">
        <f t="shared" ref="H8398:H8461" ca="1" si="1578">+B8398+E8398</f>
        <v>513.81850079482831</v>
      </c>
      <c r="I8398" s="90">
        <f t="shared" ref="I8398:I8461" ca="1" si="1579">+C8398+F8398</f>
        <v>392.49492640716119</v>
      </c>
      <c r="J8398" s="90">
        <f t="shared" ref="J8398:J8461" ca="1" si="1580">+D8398+G8398</f>
        <v>423.89490504686387</v>
      </c>
    </row>
    <row r="8399" spans="1:10" ht="12.75" x14ac:dyDescent="0.2">
      <c r="A8399" s="84">
        <v>8387</v>
      </c>
      <c r="B8399" s="90">
        <f t="shared" ca="1" si="1576"/>
        <v>402.986429786364</v>
      </c>
      <c r="C8399" s="103">
        <f t="shared" ref="C8399:D8413" ca="1" si="1581">NORMINV(RAND(),C$5,C$6)</f>
        <v>307.13263007130286</v>
      </c>
      <c r="D8399" s="103">
        <f t="shared" ca="1" si="1581"/>
        <v>330.92050114550477</v>
      </c>
      <c r="E8399" s="90">
        <f t="shared" ca="1" si="1577"/>
        <v>109.05005774796129</v>
      </c>
      <c r="F8399" s="90">
        <f t="shared" ca="1" si="1577"/>
        <v>66.915519111343329</v>
      </c>
      <c r="G8399" s="90">
        <f t="shared" ca="1" si="1577"/>
        <v>105.90453497407947</v>
      </c>
      <c r="H8399" s="90">
        <f t="shared" ca="1" si="1578"/>
        <v>512.03648753432526</v>
      </c>
      <c r="I8399" s="90">
        <f t="shared" ca="1" si="1579"/>
        <v>374.04814918264617</v>
      </c>
      <c r="J8399" s="90">
        <f t="shared" ca="1" si="1580"/>
        <v>436.82503611958424</v>
      </c>
    </row>
    <row r="8400" spans="1:10" ht="12.75" x14ac:dyDescent="0.2">
      <c r="A8400" s="84">
        <v>8388</v>
      </c>
      <c r="B8400" s="90">
        <f t="shared" ca="1" si="1576"/>
        <v>404.60208902064647</v>
      </c>
      <c r="C8400" s="103">
        <f t="shared" ca="1" si="1581"/>
        <v>295.16767916348442</v>
      </c>
      <c r="D8400" s="103">
        <f t="shared" ca="1" si="1581"/>
        <v>326.24645211967618</v>
      </c>
      <c r="E8400" s="90">
        <f t="shared" ca="1" si="1577"/>
        <v>112.44511512229545</v>
      </c>
      <c r="F8400" s="90">
        <f t="shared" ca="1" si="1577"/>
        <v>78.352947239909</v>
      </c>
      <c r="G8400" s="90">
        <f t="shared" ca="1" si="1577"/>
        <v>108.31182857128769</v>
      </c>
      <c r="H8400" s="90">
        <f t="shared" ca="1" si="1578"/>
        <v>517.04720414294195</v>
      </c>
      <c r="I8400" s="90">
        <f t="shared" ca="1" si="1579"/>
        <v>373.52062640339341</v>
      </c>
      <c r="J8400" s="90">
        <f t="shared" ca="1" si="1580"/>
        <v>434.5582806909639</v>
      </c>
    </row>
    <row r="8401" spans="1:10" ht="12.75" x14ac:dyDescent="0.2">
      <c r="A8401" s="84">
        <v>8389</v>
      </c>
      <c r="B8401" s="90">
        <f t="shared" ca="1" si="1576"/>
        <v>413.94055721798924</v>
      </c>
      <c r="C8401" s="103">
        <f t="shared" ca="1" si="1581"/>
        <v>284.21001798120398</v>
      </c>
      <c r="D8401" s="103">
        <f t="shared" ca="1" si="1581"/>
        <v>332.86549542654058</v>
      </c>
      <c r="E8401" s="90">
        <f t="shared" ca="1" si="1577"/>
        <v>110.28462668090663</v>
      </c>
      <c r="F8401" s="90">
        <f t="shared" ca="1" si="1577"/>
        <v>86.030924296400912</v>
      </c>
      <c r="G8401" s="90">
        <f t="shared" ca="1" si="1577"/>
        <v>75.16780466776504</v>
      </c>
      <c r="H8401" s="90">
        <f t="shared" ca="1" si="1578"/>
        <v>524.22518389889592</v>
      </c>
      <c r="I8401" s="90">
        <f t="shared" ca="1" si="1579"/>
        <v>370.24094227760486</v>
      </c>
      <c r="J8401" s="90">
        <f t="shared" ca="1" si="1580"/>
        <v>408.03330009430562</v>
      </c>
    </row>
    <row r="8402" spans="1:10" ht="12.75" x14ac:dyDescent="0.2">
      <c r="A8402" s="84">
        <v>8390</v>
      </c>
      <c r="B8402" s="90">
        <f t="shared" ca="1" si="1576"/>
        <v>415.33173570788443</v>
      </c>
      <c r="C8402" s="103">
        <f t="shared" ca="1" si="1581"/>
        <v>313.50442696822182</v>
      </c>
      <c r="D8402" s="103">
        <f t="shared" ca="1" si="1581"/>
        <v>360.32958949640425</v>
      </c>
      <c r="E8402" s="90">
        <f t="shared" ca="1" si="1577"/>
        <v>115.78032521530976</v>
      </c>
      <c r="F8402" s="90">
        <f t="shared" ca="1" si="1577"/>
        <v>72.715722200359309</v>
      </c>
      <c r="G8402" s="90">
        <f t="shared" ca="1" si="1577"/>
        <v>97.982244111921403</v>
      </c>
      <c r="H8402" s="90">
        <f t="shared" ca="1" si="1578"/>
        <v>531.11206092319424</v>
      </c>
      <c r="I8402" s="90">
        <f t="shared" ca="1" si="1579"/>
        <v>386.22014916858114</v>
      </c>
      <c r="J8402" s="90">
        <f t="shared" ca="1" si="1580"/>
        <v>458.31183360832563</v>
      </c>
    </row>
    <row r="8403" spans="1:10" ht="12.75" x14ac:dyDescent="0.2">
      <c r="A8403" s="84">
        <v>8391</v>
      </c>
      <c r="B8403" s="90">
        <f t="shared" ca="1" si="1576"/>
        <v>399.40987642883397</v>
      </c>
      <c r="C8403" s="103">
        <f t="shared" ca="1" si="1581"/>
        <v>286.07205425827715</v>
      </c>
      <c r="D8403" s="103">
        <f t="shared" ca="1" si="1581"/>
        <v>342.11949179188969</v>
      </c>
      <c r="E8403" s="90">
        <f t="shared" ca="1" si="1577"/>
        <v>119.91596476043995</v>
      </c>
      <c r="F8403" s="90">
        <f t="shared" ca="1" si="1577"/>
        <v>69.766123236057609</v>
      </c>
      <c r="G8403" s="90">
        <f t="shared" ca="1" si="1577"/>
        <v>107.55833192461942</v>
      </c>
      <c r="H8403" s="90">
        <f t="shared" ca="1" si="1578"/>
        <v>519.32584118927389</v>
      </c>
      <c r="I8403" s="90">
        <f t="shared" ca="1" si="1579"/>
        <v>355.83817749433479</v>
      </c>
      <c r="J8403" s="90">
        <f t="shared" ca="1" si="1580"/>
        <v>449.67782371650912</v>
      </c>
    </row>
    <row r="8404" spans="1:10" ht="12.75" x14ac:dyDescent="0.2">
      <c r="A8404" s="84">
        <v>8392</v>
      </c>
      <c r="B8404" s="90">
        <f t="shared" ca="1" si="1576"/>
        <v>407.77928683846454</v>
      </c>
      <c r="C8404" s="103">
        <f t="shared" ca="1" si="1581"/>
        <v>290.14331115558412</v>
      </c>
      <c r="D8404" s="103">
        <f t="shared" ca="1" si="1581"/>
        <v>344.99171832446865</v>
      </c>
      <c r="E8404" s="90">
        <f t="shared" ca="1" si="1577"/>
        <v>107.11537499692605</v>
      </c>
      <c r="F8404" s="90">
        <f t="shared" ca="1" si="1577"/>
        <v>103.23273587569464</v>
      </c>
      <c r="G8404" s="90">
        <f t="shared" ca="1" si="1577"/>
        <v>91.289248970784385</v>
      </c>
      <c r="H8404" s="90">
        <f t="shared" ca="1" si="1578"/>
        <v>514.89466183539059</v>
      </c>
      <c r="I8404" s="90">
        <f t="shared" ca="1" si="1579"/>
        <v>393.37604703127874</v>
      </c>
      <c r="J8404" s="90">
        <f t="shared" ca="1" si="1580"/>
        <v>436.28096729525305</v>
      </c>
    </row>
    <row r="8405" spans="1:10" ht="12.75" x14ac:dyDescent="0.2">
      <c r="A8405" s="84">
        <v>8393</v>
      </c>
      <c r="B8405" s="90">
        <f t="shared" ca="1" si="1576"/>
        <v>397.38417798890902</v>
      </c>
      <c r="C8405" s="103">
        <f t="shared" ca="1" si="1581"/>
        <v>301.7364400361991</v>
      </c>
      <c r="D8405" s="103">
        <f t="shared" ca="1" si="1581"/>
        <v>353.57659142372449</v>
      </c>
      <c r="E8405" s="90">
        <f t="shared" ca="1" si="1577"/>
        <v>110.13969084259477</v>
      </c>
      <c r="F8405" s="90">
        <f t="shared" ca="1" si="1577"/>
        <v>83.864771924180715</v>
      </c>
      <c r="G8405" s="90">
        <f t="shared" ca="1" si="1577"/>
        <v>100.23880816508158</v>
      </c>
      <c r="H8405" s="90">
        <f t="shared" ca="1" si="1578"/>
        <v>507.52386883150382</v>
      </c>
      <c r="I8405" s="90">
        <f t="shared" ca="1" si="1579"/>
        <v>385.60121196037983</v>
      </c>
      <c r="J8405" s="90">
        <f t="shared" ca="1" si="1580"/>
        <v>453.81539958880609</v>
      </c>
    </row>
    <row r="8406" spans="1:10" ht="12.75" x14ac:dyDescent="0.2">
      <c r="A8406" s="84">
        <v>8394</v>
      </c>
      <c r="B8406" s="90">
        <f t="shared" ca="1" si="1576"/>
        <v>402.26382552856035</v>
      </c>
      <c r="C8406" s="103">
        <f t="shared" ca="1" si="1581"/>
        <v>308.51551278621457</v>
      </c>
      <c r="D8406" s="103">
        <f t="shared" ca="1" si="1581"/>
        <v>352.82713464485147</v>
      </c>
      <c r="E8406" s="90">
        <f t="shared" ca="1" si="1577"/>
        <v>115.58906841339822</v>
      </c>
      <c r="F8406" s="90">
        <f t="shared" ca="1" si="1577"/>
        <v>78.228460886196061</v>
      </c>
      <c r="G8406" s="90">
        <f t="shared" ca="1" si="1577"/>
        <v>83.826619360815343</v>
      </c>
      <c r="H8406" s="90">
        <f t="shared" ca="1" si="1578"/>
        <v>517.85289394195854</v>
      </c>
      <c r="I8406" s="90">
        <f t="shared" ca="1" si="1579"/>
        <v>386.74397367241062</v>
      </c>
      <c r="J8406" s="90">
        <f t="shared" ca="1" si="1580"/>
        <v>436.65375400566683</v>
      </c>
    </row>
    <row r="8407" spans="1:10" ht="12.75" x14ac:dyDescent="0.2">
      <c r="A8407" s="84">
        <v>8395</v>
      </c>
      <c r="B8407" s="90">
        <f t="shared" ca="1" si="1576"/>
        <v>413.98084321111639</v>
      </c>
      <c r="C8407" s="103">
        <f t="shared" ca="1" si="1581"/>
        <v>288.32371401136015</v>
      </c>
      <c r="D8407" s="103">
        <f t="shared" ca="1" si="1581"/>
        <v>339.77012022707612</v>
      </c>
      <c r="E8407" s="90">
        <f t="shared" ca="1" si="1577"/>
        <v>107.67362346047072</v>
      </c>
      <c r="F8407" s="90">
        <f t="shared" ca="1" si="1577"/>
        <v>96.571941828472774</v>
      </c>
      <c r="G8407" s="90">
        <f t="shared" ca="1" si="1577"/>
        <v>91.485197101391748</v>
      </c>
      <c r="H8407" s="90">
        <f t="shared" ca="1" si="1578"/>
        <v>521.6544666715871</v>
      </c>
      <c r="I8407" s="90">
        <f t="shared" ca="1" si="1579"/>
        <v>384.8956558398329</v>
      </c>
      <c r="J8407" s="90">
        <f t="shared" ca="1" si="1580"/>
        <v>431.25531732846787</v>
      </c>
    </row>
    <row r="8408" spans="1:10" ht="12.75" x14ac:dyDescent="0.2">
      <c r="A8408" s="84">
        <v>8396</v>
      </c>
      <c r="B8408" s="90">
        <f t="shared" ca="1" si="1576"/>
        <v>400.63815632236026</v>
      </c>
      <c r="C8408" s="103">
        <f t="shared" ca="1" si="1581"/>
        <v>306.6653732448757</v>
      </c>
      <c r="D8408" s="103">
        <f t="shared" ca="1" si="1581"/>
        <v>344.70747653141024</v>
      </c>
      <c r="E8408" s="90">
        <f t="shared" ca="1" si="1577"/>
        <v>96.319488712422597</v>
      </c>
      <c r="F8408" s="90">
        <f t="shared" ca="1" si="1577"/>
        <v>91.28976158126774</v>
      </c>
      <c r="G8408" s="90">
        <f t="shared" ca="1" si="1577"/>
        <v>80.873829525154221</v>
      </c>
      <c r="H8408" s="90">
        <f t="shared" ca="1" si="1578"/>
        <v>496.95764503478284</v>
      </c>
      <c r="I8408" s="90">
        <f t="shared" ca="1" si="1579"/>
        <v>397.95513482614342</v>
      </c>
      <c r="J8408" s="90">
        <f t="shared" ca="1" si="1580"/>
        <v>425.58130605656447</v>
      </c>
    </row>
    <row r="8409" spans="1:10" ht="12.75" x14ac:dyDescent="0.2">
      <c r="A8409" s="84">
        <v>8397</v>
      </c>
      <c r="B8409" s="90">
        <f t="shared" ca="1" si="1576"/>
        <v>409.7156974398851</v>
      </c>
      <c r="C8409" s="103">
        <f t="shared" ca="1" si="1581"/>
        <v>311.26165758182611</v>
      </c>
      <c r="D8409" s="103">
        <f t="shared" ca="1" si="1581"/>
        <v>351.95979472077681</v>
      </c>
      <c r="E8409" s="90">
        <f t="shared" ca="1" si="1577"/>
        <v>110.229018164355</v>
      </c>
      <c r="F8409" s="90">
        <f t="shared" ca="1" si="1577"/>
        <v>105.13070695486424</v>
      </c>
      <c r="G8409" s="90">
        <f t="shared" ca="1" si="1577"/>
        <v>94.312629802744993</v>
      </c>
      <c r="H8409" s="90">
        <f t="shared" ca="1" si="1578"/>
        <v>519.94471560424006</v>
      </c>
      <c r="I8409" s="90">
        <f t="shared" ca="1" si="1579"/>
        <v>416.39236453669037</v>
      </c>
      <c r="J8409" s="90">
        <f t="shared" ca="1" si="1580"/>
        <v>446.27242452352181</v>
      </c>
    </row>
    <row r="8410" spans="1:10" ht="12.75" x14ac:dyDescent="0.2">
      <c r="A8410" s="84">
        <v>8398</v>
      </c>
      <c r="B8410" s="90">
        <f t="shared" ca="1" si="1576"/>
        <v>411.77079713618338</v>
      </c>
      <c r="C8410" s="103">
        <f t="shared" ca="1" si="1581"/>
        <v>299.80392672882266</v>
      </c>
      <c r="D8410" s="103">
        <f t="shared" ca="1" si="1581"/>
        <v>346.70355460448286</v>
      </c>
      <c r="E8410" s="90">
        <f t="shared" ca="1" si="1577"/>
        <v>110.80768663518089</v>
      </c>
      <c r="F8410" s="90">
        <f t="shared" ca="1" si="1577"/>
        <v>79.028527139709013</v>
      </c>
      <c r="G8410" s="90">
        <f t="shared" ca="1" si="1577"/>
        <v>91.95685103839746</v>
      </c>
      <c r="H8410" s="90">
        <f t="shared" ca="1" si="1578"/>
        <v>522.57848377136429</v>
      </c>
      <c r="I8410" s="90">
        <f t="shared" ca="1" si="1579"/>
        <v>378.83245386853167</v>
      </c>
      <c r="J8410" s="90">
        <f t="shared" ca="1" si="1580"/>
        <v>438.66040564288033</v>
      </c>
    </row>
    <row r="8411" spans="1:10" ht="12.75" x14ac:dyDescent="0.2">
      <c r="A8411" s="84">
        <v>8399</v>
      </c>
      <c r="B8411" s="90">
        <f t="shared" ca="1" si="1576"/>
        <v>403.51610165933766</v>
      </c>
      <c r="C8411" s="103">
        <f t="shared" ca="1" si="1581"/>
        <v>292.68300750470786</v>
      </c>
      <c r="D8411" s="103">
        <f t="shared" ca="1" si="1581"/>
        <v>333.40769881134838</v>
      </c>
      <c r="E8411" s="90">
        <f t="shared" ca="1" si="1577"/>
        <v>111.44376721371106</v>
      </c>
      <c r="F8411" s="90">
        <f t="shared" ca="1" si="1577"/>
        <v>80.597916841951687</v>
      </c>
      <c r="G8411" s="90">
        <f t="shared" ca="1" si="1577"/>
        <v>85.628360932859763</v>
      </c>
      <c r="H8411" s="90">
        <f t="shared" ca="1" si="1578"/>
        <v>514.95986887304866</v>
      </c>
      <c r="I8411" s="90">
        <f t="shared" ca="1" si="1579"/>
        <v>373.28092434665956</v>
      </c>
      <c r="J8411" s="90">
        <f t="shared" ca="1" si="1580"/>
        <v>419.03605974420816</v>
      </c>
    </row>
    <row r="8412" spans="1:10" ht="12.75" x14ac:dyDescent="0.2">
      <c r="A8412" s="84">
        <v>8400</v>
      </c>
      <c r="B8412" s="90">
        <f t="shared" ca="1" si="1576"/>
        <v>410.5412839379477</v>
      </c>
      <c r="C8412" s="103">
        <f t="shared" ca="1" si="1581"/>
        <v>323.97910981552565</v>
      </c>
      <c r="D8412" s="103">
        <f t="shared" ca="1" si="1581"/>
        <v>336.47784122676813</v>
      </c>
      <c r="E8412" s="90">
        <f t="shared" ca="1" si="1577"/>
        <v>105.44281209090252</v>
      </c>
      <c r="F8412" s="90">
        <f t="shared" ca="1" si="1577"/>
        <v>95.462114799556375</v>
      </c>
      <c r="G8412" s="90">
        <f t="shared" ca="1" si="1577"/>
        <v>82.429256413170975</v>
      </c>
      <c r="H8412" s="90">
        <f t="shared" ca="1" si="1578"/>
        <v>515.98409602885022</v>
      </c>
      <c r="I8412" s="90">
        <f t="shared" ca="1" si="1579"/>
        <v>419.44122461508204</v>
      </c>
      <c r="J8412" s="90">
        <f t="shared" ca="1" si="1580"/>
        <v>418.90709763993914</v>
      </c>
    </row>
    <row r="8413" spans="1:10" ht="12.75" x14ac:dyDescent="0.2">
      <c r="A8413" s="84">
        <v>8401</v>
      </c>
      <c r="B8413" s="90">
        <f t="shared" ca="1" si="1576"/>
        <v>400.44209846161283</v>
      </c>
      <c r="C8413" s="103">
        <f t="shared" ca="1" si="1581"/>
        <v>288.35136506763865</v>
      </c>
      <c r="D8413" s="103">
        <f t="shared" ca="1" si="1581"/>
        <v>344.4865502654207</v>
      </c>
      <c r="E8413" s="90">
        <f t="shared" ca="1" si="1577"/>
        <v>113.75231927979287</v>
      </c>
      <c r="F8413" s="90">
        <f t="shared" ca="1" si="1577"/>
        <v>69.368199690933977</v>
      </c>
      <c r="G8413" s="90">
        <f t="shared" ca="1" si="1577"/>
        <v>87.109746948127068</v>
      </c>
      <c r="H8413" s="90">
        <f t="shared" ca="1" si="1578"/>
        <v>514.19441774140569</v>
      </c>
      <c r="I8413" s="90">
        <f t="shared" ca="1" si="1579"/>
        <v>357.71956475857263</v>
      </c>
      <c r="J8413" s="90">
        <f t="shared" ca="1" si="1580"/>
        <v>431.59629721354776</v>
      </c>
    </row>
    <row r="8414" spans="1:10" ht="12.75" x14ac:dyDescent="0.2">
      <c r="A8414" s="84">
        <v>8402</v>
      </c>
      <c r="B8414" s="90">
        <f t="shared" ca="1" si="1576"/>
        <v>415.28477725540068</v>
      </c>
      <c r="C8414" s="103">
        <f t="shared" ref="C8414:G8429" ca="1" si="1582">NORMINV(RAND(),C$5,C$6)</f>
        <v>292.88181748908454</v>
      </c>
      <c r="D8414" s="103">
        <f t="shared" ca="1" si="1582"/>
        <v>333.55225495090633</v>
      </c>
      <c r="E8414" s="90">
        <f t="shared" ca="1" si="1582"/>
        <v>115.80699006083996</v>
      </c>
      <c r="F8414" s="90">
        <f t="shared" ca="1" si="1582"/>
        <v>77.860839275140734</v>
      </c>
      <c r="G8414" s="90">
        <f t="shared" ca="1" si="1582"/>
        <v>82.145077665897134</v>
      </c>
      <c r="H8414" s="90">
        <f t="shared" ca="1" si="1578"/>
        <v>531.09176731624063</v>
      </c>
      <c r="I8414" s="90">
        <f t="shared" ca="1" si="1579"/>
        <v>370.74265676422527</v>
      </c>
      <c r="J8414" s="90">
        <f t="shared" ca="1" si="1580"/>
        <v>415.69733261680346</v>
      </c>
    </row>
    <row r="8415" spans="1:10" ht="12.75" x14ac:dyDescent="0.2">
      <c r="A8415" s="84">
        <v>8403</v>
      </c>
      <c r="B8415" s="90">
        <f t="shared" ca="1" si="1576"/>
        <v>402.44509435715145</v>
      </c>
      <c r="C8415" s="103">
        <f t="shared" ref="C8415:D8429" ca="1" si="1583">NORMINV(RAND(),C$5,C$6)</f>
        <v>275.0006001125787</v>
      </c>
      <c r="D8415" s="103">
        <f t="shared" ca="1" si="1583"/>
        <v>338.92346776029427</v>
      </c>
      <c r="E8415" s="90">
        <f t="shared" ca="1" si="1582"/>
        <v>104.34167165821766</v>
      </c>
      <c r="F8415" s="90">
        <f t="shared" ca="1" si="1582"/>
        <v>72.539523813223141</v>
      </c>
      <c r="G8415" s="90">
        <f t="shared" ca="1" si="1582"/>
        <v>83.568301128518272</v>
      </c>
      <c r="H8415" s="90">
        <f t="shared" ca="1" si="1578"/>
        <v>506.7867660153691</v>
      </c>
      <c r="I8415" s="90">
        <f t="shared" ca="1" si="1579"/>
        <v>347.54012392580182</v>
      </c>
      <c r="J8415" s="90">
        <f t="shared" ca="1" si="1580"/>
        <v>422.49176888881254</v>
      </c>
    </row>
    <row r="8416" spans="1:10" ht="12.75" x14ac:dyDescent="0.2">
      <c r="A8416" s="84">
        <v>8404</v>
      </c>
      <c r="B8416" s="90">
        <f t="shared" ca="1" si="1576"/>
        <v>412.8954771326471</v>
      </c>
      <c r="C8416" s="103">
        <f t="shared" ca="1" si="1583"/>
        <v>299.84750491035777</v>
      </c>
      <c r="D8416" s="103">
        <f t="shared" ca="1" si="1583"/>
        <v>335.11738200364454</v>
      </c>
      <c r="E8416" s="90">
        <f t="shared" ca="1" si="1582"/>
        <v>111.70578708728493</v>
      </c>
      <c r="F8416" s="90">
        <f t="shared" ca="1" si="1582"/>
        <v>96.774957475284126</v>
      </c>
      <c r="G8416" s="90">
        <f t="shared" ca="1" si="1582"/>
        <v>91.220098008975867</v>
      </c>
      <c r="H8416" s="90">
        <f t="shared" ca="1" si="1578"/>
        <v>524.60126421993209</v>
      </c>
      <c r="I8416" s="90">
        <f t="shared" ca="1" si="1579"/>
        <v>396.62246238564188</v>
      </c>
      <c r="J8416" s="90">
        <f t="shared" ca="1" si="1580"/>
        <v>426.3374800126204</v>
      </c>
    </row>
    <row r="8417" spans="1:10" ht="12.75" x14ac:dyDescent="0.2">
      <c r="A8417" s="84">
        <v>8405</v>
      </c>
      <c r="B8417" s="90">
        <f t="shared" ca="1" si="1576"/>
        <v>420.27130346892801</v>
      </c>
      <c r="C8417" s="103">
        <f t="shared" ca="1" si="1583"/>
        <v>301.1730989793341</v>
      </c>
      <c r="D8417" s="103">
        <f t="shared" ca="1" si="1583"/>
        <v>348.35485834467624</v>
      </c>
      <c r="E8417" s="90">
        <f t="shared" ca="1" si="1582"/>
        <v>111.55118790984264</v>
      </c>
      <c r="F8417" s="90">
        <f t="shared" ca="1" si="1582"/>
        <v>93.455800643819643</v>
      </c>
      <c r="G8417" s="90">
        <f t="shared" ca="1" si="1582"/>
        <v>79.269912874462989</v>
      </c>
      <c r="H8417" s="90">
        <f t="shared" ca="1" si="1578"/>
        <v>531.82249137877068</v>
      </c>
      <c r="I8417" s="90">
        <f t="shared" ca="1" si="1579"/>
        <v>394.62889962315376</v>
      </c>
      <c r="J8417" s="90">
        <f t="shared" ca="1" si="1580"/>
        <v>427.62477121913923</v>
      </c>
    </row>
    <row r="8418" spans="1:10" ht="12.75" x14ac:dyDescent="0.2">
      <c r="A8418" s="84">
        <v>8406</v>
      </c>
      <c r="B8418" s="90">
        <f t="shared" ca="1" si="1576"/>
        <v>413.15970878754479</v>
      </c>
      <c r="C8418" s="103">
        <f t="shared" ca="1" si="1583"/>
        <v>300.16377249280856</v>
      </c>
      <c r="D8418" s="103">
        <f t="shared" ca="1" si="1583"/>
        <v>357.958016570121</v>
      </c>
      <c r="E8418" s="90">
        <f t="shared" ca="1" si="1582"/>
        <v>109.49742783730991</v>
      </c>
      <c r="F8418" s="90">
        <f t="shared" ca="1" si="1582"/>
        <v>79.03096737474138</v>
      </c>
      <c r="G8418" s="90">
        <f t="shared" ca="1" si="1582"/>
        <v>93.310287331424874</v>
      </c>
      <c r="H8418" s="90">
        <f t="shared" ca="1" si="1578"/>
        <v>522.65713662485473</v>
      </c>
      <c r="I8418" s="90">
        <f t="shared" ca="1" si="1579"/>
        <v>379.19473986754997</v>
      </c>
      <c r="J8418" s="90">
        <f t="shared" ca="1" si="1580"/>
        <v>451.26830390154589</v>
      </c>
    </row>
    <row r="8419" spans="1:10" ht="12.75" x14ac:dyDescent="0.2">
      <c r="A8419" s="84">
        <v>8407</v>
      </c>
      <c r="B8419" s="90">
        <f t="shared" ca="1" si="1576"/>
        <v>413.62506443907415</v>
      </c>
      <c r="C8419" s="103">
        <f t="shared" ca="1" si="1583"/>
        <v>307.5890802908641</v>
      </c>
      <c r="D8419" s="103">
        <f t="shared" ca="1" si="1583"/>
        <v>356.40506885859821</v>
      </c>
      <c r="E8419" s="90">
        <f t="shared" ca="1" si="1582"/>
        <v>108.78376611398447</v>
      </c>
      <c r="F8419" s="90">
        <f t="shared" ca="1" si="1582"/>
        <v>82.881700878610872</v>
      </c>
      <c r="G8419" s="90">
        <f t="shared" ca="1" si="1582"/>
        <v>90.751212184384556</v>
      </c>
      <c r="H8419" s="90">
        <f t="shared" ca="1" si="1578"/>
        <v>522.40883055305858</v>
      </c>
      <c r="I8419" s="90">
        <f t="shared" ca="1" si="1579"/>
        <v>390.470781169475</v>
      </c>
      <c r="J8419" s="90">
        <f t="shared" ca="1" si="1580"/>
        <v>447.15628104298276</v>
      </c>
    </row>
    <row r="8420" spans="1:10" ht="12.75" x14ac:dyDescent="0.2">
      <c r="A8420" s="84">
        <v>8408</v>
      </c>
      <c r="B8420" s="90">
        <f t="shared" ca="1" si="1576"/>
        <v>410.51617076722255</v>
      </c>
      <c r="C8420" s="103">
        <f t="shared" ca="1" si="1583"/>
        <v>287.80195664928766</v>
      </c>
      <c r="D8420" s="103">
        <f t="shared" ca="1" si="1583"/>
        <v>344.65129406569173</v>
      </c>
      <c r="E8420" s="90">
        <f t="shared" ca="1" si="1582"/>
        <v>108.60863236709163</v>
      </c>
      <c r="F8420" s="90">
        <f t="shared" ca="1" si="1582"/>
        <v>69.108091851101022</v>
      </c>
      <c r="G8420" s="90">
        <f t="shared" ca="1" si="1582"/>
        <v>86.2825978557441</v>
      </c>
      <c r="H8420" s="90">
        <f t="shared" ca="1" si="1578"/>
        <v>519.12480313431422</v>
      </c>
      <c r="I8420" s="90">
        <f t="shared" ca="1" si="1579"/>
        <v>356.91004850038871</v>
      </c>
      <c r="J8420" s="90">
        <f t="shared" ca="1" si="1580"/>
        <v>430.93389192143582</v>
      </c>
    </row>
    <row r="8421" spans="1:10" ht="12.75" x14ac:dyDescent="0.2">
      <c r="A8421" s="84">
        <v>8409</v>
      </c>
      <c r="B8421" s="90">
        <f t="shared" ca="1" si="1576"/>
        <v>413.15361825576645</v>
      </c>
      <c r="C8421" s="103">
        <f t="shared" ca="1" si="1583"/>
        <v>294.49256104410381</v>
      </c>
      <c r="D8421" s="103">
        <f t="shared" ca="1" si="1583"/>
        <v>338.05102467989929</v>
      </c>
      <c r="E8421" s="90">
        <f t="shared" ca="1" si="1582"/>
        <v>115.25394370746719</v>
      </c>
      <c r="F8421" s="90">
        <f t="shared" ca="1" si="1582"/>
        <v>89.177913530775953</v>
      </c>
      <c r="G8421" s="90">
        <f t="shared" ca="1" si="1582"/>
        <v>96.755077733553094</v>
      </c>
      <c r="H8421" s="90">
        <f t="shared" ca="1" si="1578"/>
        <v>528.40756196323366</v>
      </c>
      <c r="I8421" s="90">
        <f t="shared" ca="1" si="1579"/>
        <v>383.67047457487979</v>
      </c>
      <c r="J8421" s="90">
        <f t="shared" ca="1" si="1580"/>
        <v>434.80610241345238</v>
      </c>
    </row>
    <row r="8422" spans="1:10" ht="12.75" x14ac:dyDescent="0.2">
      <c r="A8422" s="84">
        <v>8410</v>
      </c>
      <c r="B8422" s="90">
        <f t="shared" ca="1" si="1576"/>
        <v>410.44231353465818</v>
      </c>
      <c r="C8422" s="103">
        <f t="shared" ca="1" si="1583"/>
        <v>295.78507953456568</v>
      </c>
      <c r="D8422" s="103">
        <f t="shared" ca="1" si="1583"/>
        <v>346.8917321629894</v>
      </c>
      <c r="E8422" s="90">
        <f t="shared" ca="1" si="1582"/>
        <v>111.19211524642601</v>
      </c>
      <c r="F8422" s="90">
        <f t="shared" ca="1" si="1582"/>
        <v>73.927554199492022</v>
      </c>
      <c r="G8422" s="90">
        <f t="shared" ca="1" si="1582"/>
        <v>96.387863346471036</v>
      </c>
      <c r="H8422" s="90">
        <f t="shared" ca="1" si="1578"/>
        <v>521.63442878108424</v>
      </c>
      <c r="I8422" s="90">
        <f t="shared" ca="1" si="1579"/>
        <v>369.7126337340577</v>
      </c>
      <c r="J8422" s="90">
        <f t="shared" ca="1" si="1580"/>
        <v>443.27959550946042</v>
      </c>
    </row>
    <row r="8423" spans="1:10" ht="12.75" x14ac:dyDescent="0.2">
      <c r="A8423" s="84">
        <v>8411</v>
      </c>
      <c r="B8423" s="90">
        <f t="shared" ca="1" si="1576"/>
        <v>410.74354330067013</v>
      </c>
      <c r="C8423" s="103">
        <f t="shared" ca="1" si="1583"/>
        <v>290.02395743664067</v>
      </c>
      <c r="D8423" s="103">
        <f t="shared" ca="1" si="1583"/>
        <v>365.9771475667705</v>
      </c>
      <c r="E8423" s="90">
        <f t="shared" ca="1" si="1582"/>
        <v>99.074668071530041</v>
      </c>
      <c r="F8423" s="90">
        <f t="shared" ca="1" si="1582"/>
        <v>72.595943783823571</v>
      </c>
      <c r="G8423" s="90">
        <f t="shared" ca="1" si="1582"/>
        <v>96.708599172941362</v>
      </c>
      <c r="H8423" s="90">
        <f t="shared" ca="1" si="1578"/>
        <v>509.81821137220015</v>
      </c>
      <c r="I8423" s="90">
        <f t="shared" ca="1" si="1579"/>
        <v>362.61990122046427</v>
      </c>
      <c r="J8423" s="90">
        <f t="shared" ca="1" si="1580"/>
        <v>462.68574673971187</v>
      </c>
    </row>
    <row r="8424" spans="1:10" ht="12.75" x14ac:dyDescent="0.2">
      <c r="A8424" s="84">
        <v>8412</v>
      </c>
      <c r="B8424" s="90">
        <f t="shared" ca="1" si="1576"/>
        <v>413.33796709342664</v>
      </c>
      <c r="C8424" s="103">
        <f t="shared" ca="1" si="1583"/>
        <v>294.33602652875481</v>
      </c>
      <c r="D8424" s="103">
        <f t="shared" ca="1" si="1583"/>
        <v>322.07539915360672</v>
      </c>
      <c r="E8424" s="90">
        <f t="shared" ca="1" si="1582"/>
        <v>112.51409775219798</v>
      </c>
      <c r="F8424" s="90">
        <f t="shared" ca="1" si="1582"/>
        <v>84.225211462046758</v>
      </c>
      <c r="G8424" s="90">
        <f t="shared" ca="1" si="1582"/>
        <v>99.498237559058097</v>
      </c>
      <c r="H8424" s="90">
        <f t="shared" ca="1" si="1578"/>
        <v>525.85206484562468</v>
      </c>
      <c r="I8424" s="90">
        <f t="shared" ca="1" si="1579"/>
        <v>378.5612379908016</v>
      </c>
      <c r="J8424" s="90">
        <f t="shared" ca="1" si="1580"/>
        <v>421.57363671266484</v>
      </c>
    </row>
    <row r="8425" spans="1:10" ht="12.75" x14ac:dyDescent="0.2">
      <c r="A8425" s="84">
        <v>8413</v>
      </c>
      <c r="B8425" s="90">
        <f t="shared" ca="1" si="1576"/>
        <v>404.53910015242224</v>
      </c>
      <c r="C8425" s="103">
        <f t="shared" ca="1" si="1583"/>
        <v>292.86652262017577</v>
      </c>
      <c r="D8425" s="103">
        <f t="shared" ca="1" si="1583"/>
        <v>348.56107873694594</v>
      </c>
      <c r="E8425" s="90">
        <f t="shared" ca="1" si="1582"/>
        <v>105.45696743390688</v>
      </c>
      <c r="F8425" s="90">
        <f t="shared" ca="1" si="1582"/>
        <v>92.115481151049153</v>
      </c>
      <c r="G8425" s="90">
        <f t="shared" ca="1" si="1582"/>
        <v>68.156188428672053</v>
      </c>
      <c r="H8425" s="90">
        <f t="shared" ca="1" si="1578"/>
        <v>509.9960675863291</v>
      </c>
      <c r="I8425" s="90">
        <f t="shared" ca="1" si="1579"/>
        <v>384.98200377122492</v>
      </c>
      <c r="J8425" s="90">
        <f t="shared" ca="1" si="1580"/>
        <v>416.71726716561801</v>
      </c>
    </row>
    <row r="8426" spans="1:10" ht="12.75" x14ac:dyDescent="0.2">
      <c r="A8426" s="84">
        <v>8414</v>
      </c>
      <c r="B8426" s="90">
        <f t="shared" ca="1" si="1576"/>
        <v>407.19651869251152</v>
      </c>
      <c r="C8426" s="103">
        <f t="shared" ca="1" si="1583"/>
        <v>289.44421693210057</v>
      </c>
      <c r="D8426" s="103">
        <f t="shared" ca="1" si="1583"/>
        <v>336.88791747511675</v>
      </c>
      <c r="E8426" s="90">
        <f t="shared" ca="1" si="1582"/>
        <v>114.35454978933653</v>
      </c>
      <c r="F8426" s="90">
        <f t="shared" ca="1" si="1582"/>
        <v>87.556487884032464</v>
      </c>
      <c r="G8426" s="90">
        <f t="shared" ca="1" si="1582"/>
        <v>94.908784864016113</v>
      </c>
      <c r="H8426" s="90">
        <f t="shared" ca="1" si="1578"/>
        <v>521.55106848184801</v>
      </c>
      <c r="I8426" s="90">
        <f t="shared" ca="1" si="1579"/>
        <v>377.00070481613307</v>
      </c>
      <c r="J8426" s="90">
        <f t="shared" ca="1" si="1580"/>
        <v>431.79670233913288</v>
      </c>
    </row>
    <row r="8427" spans="1:10" ht="12.75" x14ac:dyDescent="0.2">
      <c r="A8427" s="84">
        <v>8415</v>
      </c>
      <c r="B8427" s="90">
        <f t="shared" ca="1" si="1576"/>
        <v>410.62160206651487</v>
      </c>
      <c r="C8427" s="103">
        <f t="shared" ca="1" si="1583"/>
        <v>290.44645251040197</v>
      </c>
      <c r="D8427" s="103">
        <f t="shared" ca="1" si="1583"/>
        <v>332.60299686130935</v>
      </c>
      <c r="E8427" s="90">
        <f t="shared" ca="1" si="1582"/>
        <v>114.39577720423681</v>
      </c>
      <c r="F8427" s="90">
        <f t="shared" ca="1" si="1582"/>
        <v>70.412187276070398</v>
      </c>
      <c r="G8427" s="90">
        <f t="shared" ca="1" si="1582"/>
        <v>74.189182045972018</v>
      </c>
      <c r="H8427" s="90">
        <f t="shared" ca="1" si="1578"/>
        <v>525.01737927075169</v>
      </c>
      <c r="I8427" s="90">
        <f t="shared" ca="1" si="1579"/>
        <v>360.85863978647239</v>
      </c>
      <c r="J8427" s="90">
        <f t="shared" ca="1" si="1580"/>
        <v>406.79217890728137</v>
      </c>
    </row>
    <row r="8428" spans="1:10" ht="12.75" x14ac:dyDescent="0.2">
      <c r="A8428" s="84">
        <v>8416</v>
      </c>
      <c r="B8428" s="90">
        <f t="shared" ca="1" si="1576"/>
        <v>406.05794131736025</v>
      </c>
      <c r="C8428" s="103">
        <f t="shared" ca="1" si="1583"/>
        <v>298.93997698883669</v>
      </c>
      <c r="D8428" s="103">
        <f t="shared" ca="1" si="1583"/>
        <v>365.60156219657739</v>
      </c>
      <c r="E8428" s="90">
        <f t="shared" ca="1" si="1582"/>
        <v>103.18987797561221</v>
      </c>
      <c r="F8428" s="90">
        <f t="shared" ca="1" si="1582"/>
        <v>72.328955991540198</v>
      </c>
      <c r="G8428" s="90">
        <f t="shared" ca="1" si="1582"/>
        <v>92.332790496733907</v>
      </c>
      <c r="H8428" s="90">
        <f t="shared" ca="1" si="1578"/>
        <v>509.24781929297245</v>
      </c>
      <c r="I8428" s="90">
        <f t="shared" ca="1" si="1579"/>
        <v>371.26893298037692</v>
      </c>
      <c r="J8428" s="90">
        <f t="shared" ca="1" si="1580"/>
        <v>457.93435269331133</v>
      </c>
    </row>
    <row r="8429" spans="1:10" ht="12.75" x14ac:dyDescent="0.2">
      <c r="A8429" s="84">
        <v>8417</v>
      </c>
      <c r="B8429" s="90">
        <f t="shared" ca="1" si="1576"/>
        <v>420.38482600880843</v>
      </c>
      <c r="C8429" s="103">
        <f t="shared" ca="1" si="1583"/>
        <v>297.84211169988862</v>
      </c>
      <c r="D8429" s="103">
        <f t="shared" ca="1" si="1583"/>
        <v>343.32672596284436</v>
      </c>
      <c r="E8429" s="90">
        <f t="shared" ca="1" si="1582"/>
        <v>100.77526006211349</v>
      </c>
      <c r="F8429" s="90">
        <f t="shared" ca="1" si="1582"/>
        <v>85.685805235349704</v>
      </c>
      <c r="G8429" s="90">
        <f t="shared" ca="1" si="1582"/>
        <v>81.981255635490612</v>
      </c>
      <c r="H8429" s="90">
        <f t="shared" ca="1" si="1578"/>
        <v>521.16008607092192</v>
      </c>
      <c r="I8429" s="90">
        <f t="shared" ca="1" si="1579"/>
        <v>383.5279169352383</v>
      </c>
      <c r="J8429" s="90">
        <f t="shared" ca="1" si="1580"/>
        <v>425.307981598335</v>
      </c>
    </row>
    <row r="8430" spans="1:10" ht="12.75" x14ac:dyDescent="0.2">
      <c r="A8430" s="84">
        <v>8418</v>
      </c>
      <c r="B8430" s="90">
        <f t="shared" ca="1" si="1576"/>
        <v>404.01770818217676</v>
      </c>
      <c r="C8430" s="103">
        <f t="shared" ref="C8430:G8445" ca="1" si="1584">NORMINV(RAND(),C$5,C$6)</f>
        <v>292.34236434044624</v>
      </c>
      <c r="D8430" s="103">
        <f t="shared" ca="1" si="1584"/>
        <v>368.87222676944407</v>
      </c>
      <c r="E8430" s="90">
        <f t="shared" ca="1" si="1584"/>
        <v>113.30475604102338</v>
      </c>
      <c r="F8430" s="90">
        <f t="shared" ca="1" si="1584"/>
        <v>63.82065921316741</v>
      </c>
      <c r="G8430" s="90">
        <f t="shared" ca="1" si="1584"/>
        <v>114.4564622190764</v>
      </c>
      <c r="H8430" s="90">
        <f t="shared" ca="1" si="1578"/>
        <v>517.32246422320009</v>
      </c>
      <c r="I8430" s="90">
        <f t="shared" ca="1" si="1579"/>
        <v>356.16302355361364</v>
      </c>
      <c r="J8430" s="90">
        <f t="shared" ca="1" si="1580"/>
        <v>483.32868898852047</v>
      </c>
    </row>
    <row r="8431" spans="1:10" ht="12.75" x14ac:dyDescent="0.2">
      <c r="A8431" s="84">
        <v>8419</v>
      </c>
      <c r="B8431" s="90">
        <f t="shared" ca="1" si="1576"/>
        <v>417.76011792325221</v>
      </c>
      <c r="C8431" s="103">
        <f t="shared" ref="C8431:D8445" ca="1" si="1585">NORMINV(RAND(),C$5,C$6)</f>
        <v>286.32885670893927</v>
      </c>
      <c r="D8431" s="103">
        <f t="shared" ca="1" si="1585"/>
        <v>350.08099199660978</v>
      </c>
      <c r="E8431" s="90">
        <f t="shared" ca="1" si="1584"/>
        <v>104.08298241658173</v>
      </c>
      <c r="F8431" s="90">
        <f t="shared" ca="1" si="1584"/>
        <v>80.752495845828463</v>
      </c>
      <c r="G8431" s="90">
        <f t="shared" ca="1" si="1584"/>
        <v>98.429328352839178</v>
      </c>
      <c r="H8431" s="90">
        <f t="shared" ca="1" si="1578"/>
        <v>521.84310033983388</v>
      </c>
      <c r="I8431" s="90">
        <f t="shared" ca="1" si="1579"/>
        <v>367.0813525547677</v>
      </c>
      <c r="J8431" s="90">
        <f t="shared" ca="1" si="1580"/>
        <v>448.51032034944899</v>
      </c>
    </row>
    <row r="8432" spans="1:10" ht="12.75" x14ac:dyDescent="0.2">
      <c r="A8432" s="84">
        <v>8420</v>
      </c>
      <c r="B8432" s="90">
        <f t="shared" ca="1" si="1576"/>
        <v>408.61899643310039</v>
      </c>
      <c r="C8432" s="103">
        <f t="shared" ca="1" si="1585"/>
        <v>299.88164155807203</v>
      </c>
      <c r="D8432" s="103">
        <f t="shared" ca="1" si="1585"/>
        <v>365.16692820671864</v>
      </c>
      <c r="E8432" s="90">
        <f t="shared" ca="1" si="1584"/>
        <v>115.65753636958597</v>
      </c>
      <c r="F8432" s="90">
        <f t="shared" ca="1" si="1584"/>
        <v>93.45857409721485</v>
      </c>
      <c r="G8432" s="90">
        <f t="shared" ca="1" si="1584"/>
        <v>95.295424992007199</v>
      </c>
      <c r="H8432" s="90">
        <f t="shared" ca="1" si="1578"/>
        <v>524.27653280268635</v>
      </c>
      <c r="I8432" s="90">
        <f t="shared" ca="1" si="1579"/>
        <v>393.3402156552869</v>
      </c>
      <c r="J8432" s="90">
        <f t="shared" ca="1" si="1580"/>
        <v>460.46235319872585</v>
      </c>
    </row>
    <row r="8433" spans="1:10" ht="12.75" x14ac:dyDescent="0.2">
      <c r="A8433" s="84">
        <v>8421</v>
      </c>
      <c r="B8433" s="90">
        <f t="shared" ca="1" si="1576"/>
        <v>412.46895646427646</v>
      </c>
      <c r="C8433" s="103">
        <f t="shared" ca="1" si="1585"/>
        <v>311.00639750840219</v>
      </c>
      <c r="D8433" s="103">
        <f t="shared" ca="1" si="1585"/>
        <v>349.95890932664747</v>
      </c>
      <c r="E8433" s="90">
        <f t="shared" ca="1" si="1584"/>
        <v>113.06363140408818</v>
      </c>
      <c r="F8433" s="90">
        <f t="shared" ca="1" si="1584"/>
        <v>71.112094833552405</v>
      </c>
      <c r="G8433" s="90">
        <f t="shared" ca="1" si="1584"/>
        <v>97.320592051056295</v>
      </c>
      <c r="H8433" s="90">
        <f t="shared" ca="1" si="1578"/>
        <v>525.53258786836466</v>
      </c>
      <c r="I8433" s="90">
        <f t="shared" ca="1" si="1579"/>
        <v>382.11849234195461</v>
      </c>
      <c r="J8433" s="90">
        <f t="shared" ca="1" si="1580"/>
        <v>447.27950137770375</v>
      </c>
    </row>
    <row r="8434" spans="1:10" ht="12.75" x14ac:dyDescent="0.2">
      <c r="A8434" s="84">
        <v>8422</v>
      </c>
      <c r="B8434" s="90">
        <f t="shared" ca="1" si="1576"/>
        <v>416.52075028529936</v>
      </c>
      <c r="C8434" s="103">
        <f t="shared" ca="1" si="1585"/>
        <v>292.37740973112483</v>
      </c>
      <c r="D8434" s="103">
        <f t="shared" ca="1" si="1585"/>
        <v>344.24035102284114</v>
      </c>
      <c r="E8434" s="90">
        <f t="shared" ca="1" si="1584"/>
        <v>104.15094136715767</v>
      </c>
      <c r="F8434" s="90">
        <f t="shared" ca="1" si="1584"/>
        <v>82.998769653140471</v>
      </c>
      <c r="G8434" s="90">
        <f t="shared" ca="1" si="1584"/>
        <v>80.372343907365746</v>
      </c>
      <c r="H8434" s="90">
        <f t="shared" ca="1" si="1578"/>
        <v>520.67169165245707</v>
      </c>
      <c r="I8434" s="90">
        <f t="shared" ca="1" si="1579"/>
        <v>375.3761793842653</v>
      </c>
      <c r="J8434" s="90">
        <f t="shared" ca="1" si="1580"/>
        <v>424.61269493020689</v>
      </c>
    </row>
    <row r="8435" spans="1:10" ht="12.75" x14ac:dyDescent="0.2">
      <c r="A8435" s="84">
        <v>8423</v>
      </c>
      <c r="B8435" s="90">
        <f t="shared" ca="1" si="1576"/>
        <v>413.24786597051201</v>
      </c>
      <c r="C8435" s="103">
        <f t="shared" ca="1" si="1585"/>
        <v>300.04115141672293</v>
      </c>
      <c r="D8435" s="103">
        <f t="shared" ca="1" si="1585"/>
        <v>334.04189510823983</v>
      </c>
      <c r="E8435" s="90">
        <f t="shared" ca="1" si="1584"/>
        <v>110.90185733121619</v>
      </c>
      <c r="F8435" s="90">
        <f t="shared" ca="1" si="1584"/>
        <v>89.398628516965672</v>
      </c>
      <c r="G8435" s="90">
        <f t="shared" ca="1" si="1584"/>
        <v>98.89818276262713</v>
      </c>
      <c r="H8435" s="90">
        <f t="shared" ca="1" si="1578"/>
        <v>524.14972330172816</v>
      </c>
      <c r="I8435" s="90">
        <f t="shared" ca="1" si="1579"/>
        <v>389.43977993368861</v>
      </c>
      <c r="J8435" s="90">
        <f t="shared" ca="1" si="1580"/>
        <v>432.94007787086696</v>
      </c>
    </row>
    <row r="8436" spans="1:10" ht="12.75" x14ac:dyDescent="0.2">
      <c r="A8436" s="84">
        <v>8424</v>
      </c>
      <c r="B8436" s="90">
        <f t="shared" ca="1" si="1576"/>
        <v>407.31931375889803</v>
      </c>
      <c r="C8436" s="103">
        <f t="shared" ca="1" si="1585"/>
        <v>299.29525520933061</v>
      </c>
      <c r="D8436" s="103">
        <f t="shared" ca="1" si="1585"/>
        <v>333.33196721669822</v>
      </c>
      <c r="E8436" s="90">
        <f t="shared" ca="1" si="1584"/>
        <v>99.938553132129968</v>
      </c>
      <c r="F8436" s="90">
        <f t="shared" ca="1" si="1584"/>
        <v>93.952913981575691</v>
      </c>
      <c r="G8436" s="90">
        <f t="shared" ca="1" si="1584"/>
        <v>98.496892189403468</v>
      </c>
      <c r="H8436" s="90">
        <f t="shared" ca="1" si="1578"/>
        <v>507.25786689102802</v>
      </c>
      <c r="I8436" s="90">
        <f t="shared" ca="1" si="1579"/>
        <v>393.24816919090631</v>
      </c>
      <c r="J8436" s="90">
        <f t="shared" ca="1" si="1580"/>
        <v>431.82885940610169</v>
      </c>
    </row>
    <row r="8437" spans="1:10" ht="12.75" x14ac:dyDescent="0.2">
      <c r="A8437" s="84">
        <v>8425</v>
      </c>
      <c r="B8437" s="90">
        <f t="shared" ca="1" si="1576"/>
        <v>418.79257476477881</v>
      </c>
      <c r="C8437" s="103">
        <f t="shared" ca="1" si="1585"/>
        <v>318.75587421273474</v>
      </c>
      <c r="D8437" s="103">
        <f t="shared" ca="1" si="1585"/>
        <v>336.74686464780808</v>
      </c>
      <c r="E8437" s="90">
        <f t="shared" ca="1" si="1584"/>
        <v>112.60200867204682</v>
      </c>
      <c r="F8437" s="90">
        <f t="shared" ca="1" si="1584"/>
        <v>105.97580820554595</v>
      </c>
      <c r="G8437" s="90">
        <f t="shared" ca="1" si="1584"/>
        <v>95.951700908212629</v>
      </c>
      <c r="H8437" s="90">
        <f t="shared" ca="1" si="1578"/>
        <v>531.39458343682566</v>
      </c>
      <c r="I8437" s="90">
        <f t="shared" ca="1" si="1579"/>
        <v>424.73168241828068</v>
      </c>
      <c r="J8437" s="90">
        <f t="shared" ca="1" si="1580"/>
        <v>432.6985655560207</v>
      </c>
    </row>
    <row r="8438" spans="1:10" ht="12.75" x14ac:dyDescent="0.2">
      <c r="A8438" s="84">
        <v>8426</v>
      </c>
      <c r="B8438" s="90">
        <f t="shared" ca="1" si="1576"/>
        <v>410.37269264768855</v>
      </c>
      <c r="C8438" s="103">
        <f t="shared" ca="1" si="1585"/>
        <v>284.61689931524546</v>
      </c>
      <c r="D8438" s="103">
        <f t="shared" ca="1" si="1585"/>
        <v>369.0208269221136</v>
      </c>
      <c r="E8438" s="90">
        <f t="shared" ca="1" si="1584"/>
        <v>109.46994444017633</v>
      </c>
      <c r="F8438" s="90">
        <f t="shared" ca="1" si="1584"/>
        <v>69.407889447718105</v>
      </c>
      <c r="G8438" s="90">
        <f t="shared" ca="1" si="1584"/>
        <v>73.920864177283107</v>
      </c>
      <c r="H8438" s="90">
        <f t="shared" ca="1" si="1578"/>
        <v>519.84263708786489</v>
      </c>
      <c r="I8438" s="90">
        <f t="shared" ca="1" si="1579"/>
        <v>354.02478876296357</v>
      </c>
      <c r="J8438" s="90">
        <f t="shared" ca="1" si="1580"/>
        <v>442.94169109939673</v>
      </c>
    </row>
    <row r="8439" spans="1:10" ht="12.75" x14ac:dyDescent="0.2">
      <c r="A8439" s="84">
        <v>8427</v>
      </c>
      <c r="B8439" s="90">
        <f t="shared" ca="1" si="1576"/>
        <v>413.23625177906416</v>
      </c>
      <c r="C8439" s="103">
        <f t="shared" ca="1" si="1585"/>
        <v>300.34364093960841</v>
      </c>
      <c r="D8439" s="103">
        <f t="shared" ca="1" si="1585"/>
        <v>346.74851186211015</v>
      </c>
      <c r="E8439" s="90">
        <f t="shared" ca="1" si="1584"/>
        <v>106.35088657700132</v>
      </c>
      <c r="F8439" s="90">
        <f t="shared" ca="1" si="1584"/>
        <v>96.6507608601963</v>
      </c>
      <c r="G8439" s="90">
        <f t="shared" ca="1" si="1584"/>
        <v>73.469052708972654</v>
      </c>
      <c r="H8439" s="90">
        <f t="shared" ca="1" si="1578"/>
        <v>519.58713835606545</v>
      </c>
      <c r="I8439" s="90">
        <f t="shared" ca="1" si="1579"/>
        <v>396.99440179980468</v>
      </c>
      <c r="J8439" s="90">
        <f t="shared" ca="1" si="1580"/>
        <v>420.21756457108279</v>
      </c>
    </row>
    <row r="8440" spans="1:10" ht="12.75" x14ac:dyDescent="0.2">
      <c r="A8440" s="84">
        <v>8428</v>
      </c>
      <c r="B8440" s="90">
        <f t="shared" ca="1" si="1576"/>
        <v>414.62492880700961</v>
      </c>
      <c r="C8440" s="103">
        <f t="shared" ca="1" si="1585"/>
        <v>308.27824216611168</v>
      </c>
      <c r="D8440" s="103">
        <f t="shared" ca="1" si="1585"/>
        <v>332.80846294964499</v>
      </c>
      <c r="E8440" s="90">
        <f t="shared" ca="1" si="1584"/>
        <v>115.20472317620069</v>
      </c>
      <c r="F8440" s="90">
        <f t="shared" ca="1" si="1584"/>
        <v>89.929675735461032</v>
      </c>
      <c r="G8440" s="90">
        <f t="shared" ca="1" si="1584"/>
        <v>90.934550006045839</v>
      </c>
      <c r="H8440" s="90">
        <f t="shared" ca="1" si="1578"/>
        <v>529.82965198321028</v>
      </c>
      <c r="I8440" s="90">
        <f t="shared" ca="1" si="1579"/>
        <v>398.20791790157273</v>
      </c>
      <c r="J8440" s="90">
        <f t="shared" ca="1" si="1580"/>
        <v>423.7430129556908</v>
      </c>
    </row>
    <row r="8441" spans="1:10" ht="12.75" x14ac:dyDescent="0.2">
      <c r="A8441" s="84">
        <v>8429</v>
      </c>
      <c r="B8441" s="90">
        <f t="shared" ca="1" si="1576"/>
        <v>402.53185715642769</v>
      </c>
      <c r="C8441" s="103">
        <f t="shared" ca="1" si="1585"/>
        <v>302.66276240629679</v>
      </c>
      <c r="D8441" s="103">
        <f t="shared" ca="1" si="1585"/>
        <v>332.18866108024554</v>
      </c>
      <c r="E8441" s="90">
        <f t="shared" ca="1" si="1584"/>
        <v>108.02606421049822</v>
      </c>
      <c r="F8441" s="90">
        <f t="shared" ca="1" si="1584"/>
        <v>78.428471872043289</v>
      </c>
      <c r="G8441" s="90">
        <f t="shared" ca="1" si="1584"/>
        <v>72.696885155638199</v>
      </c>
      <c r="H8441" s="90">
        <f t="shared" ca="1" si="1578"/>
        <v>510.55792136692594</v>
      </c>
      <c r="I8441" s="90">
        <f t="shared" ca="1" si="1579"/>
        <v>381.0912342783401</v>
      </c>
      <c r="J8441" s="90">
        <f t="shared" ca="1" si="1580"/>
        <v>404.88554623588374</v>
      </c>
    </row>
    <row r="8442" spans="1:10" ht="12.75" x14ac:dyDescent="0.2">
      <c r="A8442" s="84">
        <v>8430</v>
      </c>
      <c r="B8442" s="90">
        <f t="shared" ca="1" si="1576"/>
        <v>409.73208970956603</v>
      </c>
      <c r="C8442" s="103">
        <f t="shared" ca="1" si="1585"/>
        <v>297.89897854369912</v>
      </c>
      <c r="D8442" s="103">
        <f t="shared" ca="1" si="1585"/>
        <v>348.57224972171207</v>
      </c>
      <c r="E8442" s="90">
        <f t="shared" ca="1" si="1584"/>
        <v>112.68586895778238</v>
      </c>
      <c r="F8442" s="90">
        <f t="shared" ca="1" si="1584"/>
        <v>86.774170649047775</v>
      </c>
      <c r="G8442" s="90">
        <f t="shared" ca="1" si="1584"/>
        <v>69.753710827120059</v>
      </c>
      <c r="H8442" s="90">
        <f t="shared" ca="1" si="1578"/>
        <v>522.41795866734844</v>
      </c>
      <c r="I8442" s="90">
        <f t="shared" ca="1" si="1579"/>
        <v>384.67314919274691</v>
      </c>
      <c r="J8442" s="90">
        <f t="shared" ca="1" si="1580"/>
        <v>418.32596054883214</v>
      </c>
    </row>
    <row r="8443" spans="1:10" ht="12.75" x14ac:dyDescent="0.2">
      <c r="A8443" s="84">
        <v>8431</v>
      </c>
      <c r="B8443" s="90">
        <f t="shared" ca="1" si="1576"/>
        <v>409.04856711547376</v>
      </c>
      <c r="C8443" s="103">
        <f t="shared" ca="1" si="1585"/>
        <v>296.59620677434737</v>
      </c>
      <c r="D8443" s="103">
        <f t="shared" ca="1" si="1585"/>
        <v>334.75095718968936</v>
      </c>
      <c r="E8443" s="90">
        <f t="shared" ca="1" si="1584"/>
        <v>99.815328293111961</v>
      </c>
      <c r="F8443" s="90">
        <f t="shared" ca="1" si="1584"/>
        <v>79.543425245664508</v>
      </c>
      <c r="G8443" s="90">
        <f t="shared" ca="1" si="1584"/>
        <v>91.826708277796257</v>
      </c>
      <c r="H8443" s="90">
        <f t="shared" ca="1" si="1578"/>
        <v>508.86389540858573</v>
      </c>
      <c r="I8443" s="90">
        <f t="shared" ca="1" si="1579"/>
        <v>376.13963202001185</v>
      </c>
      <c r="J8443" s="90">
        <f t="shared" ca="1" si="1580"/>
        <v>426.57766546748564</v>
      </c>
    </row>
    <row r="8444" spans="1:10" ht="12.75" x14ac:dyDescent="0.2">
      <c r="A8444" s="84">
        <v>8432</v>
      </c>
      <c r="B8444" s="90">
        <f t="shared" ca="1" si="1576"/>
        <v>418.35928069435226</v>
      </c>
      <c r="C8444" s="103">
        <f t="shared" ca="1" si="1585"/>
        <v>288.46473506833615</v>
      </c>
      <c r="D8444" s="103">
        <f t="shared" ca="1" si="1585"/>
        <v>346.98249388889775</v>
      </c>
      <c r="E8444" s="90">
        <f t="shared" ca="1" si="1584"/>
        <v>117.12108570763125</v>
      </c>
      <c r="F8444" s="90">
        <f t="shared" ca="1" si="1584"/>
        <v>74.156830259021888</v>
      </c>
      <c r="G8444" s="90">
        <f t="shared" ca="1" si="1584"/>
        <v>77.77352949211614</v>
      </c>
      <c r="H8444" s="90">
        <f t="shared" ca="1" si="1578"/>
        <v>535.48036640198347</v>
      </c>
      <c r="I8444" s="90">
        <f t="shared" ca="1" si="1579"/>
        <v>362.62156532735804</v>
      </c>
      <c r="J8444" s="90">
        <f t="shared" ca="1" si="1580"/>
        <v>424.7560233810139</v>
      </c>
    </row>
    <row r="8445" spans="1:10" ht="12.75" x14ac:dyDescent="0.2">
      <c r="A8445" s="84">
        <v>8433</v>
      </c>
      <c r="B8445" s="90">
        <f t="shared" ca="1" si="1576"/>
        <v>409.74119757639613</v>
      </c>
      <c r="C8445" s="103">
        <f t="shared" ca="1" si="1585"/>
        <v>308.9092704572883</v>
      </c>
      <c r="D8445" s="103">
        <f t="shared" ca="1" si="1585"/>
        <v>363.92557315217351</v>
      </c>
      <c r="E8445" s="90">
        <f t="shared" ca="1" si="1584"/>
        <v>107.10751282297788</v>
      </c>
      <c r="F8445" s="90">
        <f t="shared" ca="1" si="1584"/>
        <v>88.304533140008871</v>
      </c>
      <c r="G8445" s="90">
        <f t="shared" ca="1" si="1584"/>
        <v>91.173764567544865</v>
      </c>
      <c r="H8445" s="90">
        <f t="shared" ca="1" si="1578"/>
        <v>516.848710399374</v>
      </c>
      <c r="I8445" s="90">
        <f t="shared" ca="1" si="1579"/>
        <v>397.21380359729716</v>
      </c>
      <c r="J8445" s="90">
        <f t="shared" ca="1" si="1580"/>
        <v>455.09933771971839</v>
      </c>
    </row>
    <row r="8446" spans="1:10" ht="12.75" x14ac:dyDescent="0.2">
      <c r="A8446" s="84">
        <v>8434</v>
      </c>
      <c r="B8446" s="90">
        <f t="shared" ca="1" si="1576"/>
        <v>413.77165130136535</v>
      </c>
      <c r="C8446" s="103">
        <f t="shared" ref="C8446:G8461" ca="1" si="1586">NORMINV(RAND(),C$5,C$6)</f>
        <v>299.76537004144501</v>
      </c>
      <c r="D8446" s="103">
        <f t="shared" ca="1" si="1586"/>
        <v>332.67085337786773</v>
      </c>
      <c r="E8446" s="90">
        <f t="shared" ca="1" si="1586"/>
        <v>111.8961104829696</v>
      </c>
      <c r="F8446" s="90">
        <f t="shared" ca="1" si="1586"/>
        <v>77.713287209748927</v>
      </c>
      <c r="G8446" s="90">
        <f t="shared" ca="1" si="1586"/>
        <v>94.536788826506097</v>
      </c>
      <c r="H8446" s="90">
        <f t="shared" ca="1" si="1578"/>
        <v>525.66776178433497</v>
      </c>
      <c r="I8446" s="90">
        <f t="shared" ca="1" si="1579"/>
        <v>377.47865725119391</v>
      </c>
      <c r="J8446" s="90">
        <f t="shared" ca="1" si="1580"/>
        <v>427.20764220437383</v>
      </c>
    </row>
    <row r="8447" spans="1:10" ht="12.75" x14ac:dyDescent="0.2">
      <c r="A8447" s="84">
        <v>8435</v>
      </c>
      <c r="B8447" s="90">
        <f t="shared" ca="1" si="1576"/>
        <v>423.80486401792257</v>
      </c>
      <c r="C8447" s="103">
        <f t="shared" ref="C8447:D8461" ca="1" si="1587">NORMINV(RAND(),C$5,C$6)</f>
        <v>290.42928299174099</v>
      </c>
      <c r="D8447" s="103">
        <f t="shared" ca="1" si="1587"/>
        <v>317.24725141457645</v>
      </c>
      <c r="E8447" s="90">
        <f t="shared" ca="1" si="1586"/>
        <v>103.10859005774248</v>
      </c>
      <c r="F8447" s="90">
        <f t="shared" ca="1" si="1586"/>
        <v>90.801443955283347</v>
      </c>
      <c r="G8447" s="90">
        <f t="shared" ca="1" si="1586"/>
        <v>89.685724961935108</v>
      </c>
      <c r="H8447" s="90">
        <f t="shared" ca="1" si="1578"/>
        <v>526.91345407566507</v>
      </c>
      <c r="I8447" s="90">
        <f t="shared" ca="1" si="1579"/>
        <v>381.23072694702432</v>
      </c>
      <c r="J8447" s="90">
        <f t="shared" ca="1" si="1580"/>
        <v>406.93297637651153</v>
      </c>
    </row>
    <row r="8448" spans="1:10" ht="12.75" x14ac:dyDescent="0.2">
      <c r="A8448" s="84">
        <v>8436</v>
      </c>
      <c r="B8448" s="90">
        <f t="shared" ca="1" si="1576"/>
        <v>405.40231823951035</v>
      </c>
      <c r="C8448" s="103">
        <f t="shared" ca="1" si="1587"/>
        <v>284.99505082965015</v>
      </c>
      <c r="D8448" s="103">
        <f t="shared" ca="1" si="1587"/>
        <v>344.84562370404893</v>
      </c>
      <c r="E8448" s="90">
        <f t="shared" ca="1" si="1586"/>
        <v>113.59346833280307</v>
      </c>
      <c r="F8448" s="90">
        <f t="shared" ca="1" si="1586"/>
        <v>91.019129965488361</v>
      </c>
      <c r="G8448" s="90">
        <f t="shared" ca="1" si="1586"/>
        <v>110.91210949543428</v>
      </c>
      <c r="H8448" s="90">
        <f t="shared" ca="1" si="1578"/>
        <v>518.99578657231336</v>
      </c>
      <c r="I8448" s="90">
        <f t="shared" ca="1" si="1579"/>
        <v>376.01418079513849</v>
      </c>
      <c r="J8448" s="90">
        <f t="shared" ca="1" si="1580"/>
        <v>455.7577331994832</v>
      </c>
    </row>
    <row r="8449" spans="1:10" ht="12.75" x14ac:dyDescent="0.2">
      <c r="A8449" s="84">
        <v>8437</v>
      </c>
      <c r="B8449" s="90">
        <f t="shared" ca="1" si="1576"/>
        <v>407.7594300567344</v>
      </c>
      <c r="C8449" s="103">
        <f t="shared" ca="1" si="1587"/>
        <v>293.80677189984357</v>
      </c>
      <c r="D8449" s="103">
        <f t="shared" ca="1" si="1587"/>
        <v>343.65101846564346</v>
      </c>
      <c r="E8449" s="90">
        <f t="shared" ca="1" si="1586"/>
        <v>113.07035062654464</v>
      </c>
      <c r="F8449" s="90">
        <f t="shared" ca="1" si="1586"/>
        <v>100.4333634192312</v>
      </c>
      <c r="G8449" s="90">
        <f t="shared" ca="1" si="1586"/>
        <v>85.469818923545546</v>
      </c>
      <c r="H8449" s="90">
        <f t="shared" ca="1" si="1578"/>
        <v>520.82978068327907</v>
      </c>
      <c r="I8449" s="90">
        <f t="shared" ca="1" si="1579"/>
        <v>394.24013531907474</v>
      </c>
      <c r="J8449" s="90">
        <f t="shared" ca="1" si="1580"/>
        <v>429.12083738918898</v>
      </c>
    </row>
    <row r="8450" spans="1:10" ht="12.75" x14ac:dyDescent="0.2">
      <c r="A8450" s="84">
        <v>8438</v>
      </c>
      <c r="B8450" s="90">
        <f t="shared" ca="1" si="1576"/>
        <v>419.75594516809178</v>
      </c>
      <c r="C8450" s="103">
        <f t="shared" ca="1" si="1587"/>
        <v>302.73812332276827</v>
      </c>
      <c r="D8450" s="103">
        <f t="shared" ca="1" si="1587"/>
        <v>357.71993338621439</v>
      </c>
      <c r="E8450" s="90">
        <f t="shared" ca="1" si="1586"/>
        <v>116.62971198380271</v>
      </c>
      <c r="F8450" s="90">
        <f t="shared" ca="1" si="1586"/>
        <v>76.7007290692775</v>
      </c>
      <c r="G8450" s="90">
        <f t="shared" ca="1" si="1586"/>
        <v>91.347961282981345</v>
      </c>
      <c r="H8450" s="90">
        <f t="shared" ca="1" si="1578"/>
        <v>536.38565715189452</v>
      </c>
      <c r="I8450" s="90">
        <f t="shared" ca="1" si="1579"/>
        <v>379.43885239204576</v>
      </c>
      <c r="J8450" s="90">
        <f t="shared" ca="1" si="1580"/>
        <v>449.06789466919577</v>
      </c>
    </row>
    <row r="8451" spans="1:10" ht="12.75" x14ac:dyDescent="0.2">
      <c r="A8451" s="84">
        <v>8439</v>
      </c>
      <c r="B8451" s="90">
        <f t="shared" ca="1" si="1576"/>
        <v>402.72791633704207</v>
      </c>
      <c r="C8451" s="103">
        <f t="shared" ca="1" si="1587"/>
        <v>306.25073205405857</v>
      </c>
      <c r="D8451" s="103">
        <f t="shared" ca="1" si="1587"/>
        <v>337.90563024611197</v>
      </c>
      <c r="E8451" s="90">
        <f t="shared" ca="1" si="1586"/>
        <v>108.05178360564716</v>
      </c>
      <c r="F8451" s="90">
        <f t="shared" ca="1" si="1586"/>
        <v>88.917088920757294</v>
      </c>
      <c r="G8451" s="90">
        <f t="shared" ca="1" si="1586"/>
        <v>87.177642665462812</v>
      </c>
      <c r="H8451" s="90">
        <f t="shared" ca="1" si="1578"/>
        <v>510.77969994268926</v>
      </c>
      <c r="I8451" s="90">
        <f t="shared" ca="1" si="1579"/>
        <v>395.16782097481587</v>
      </c>
      <c r="J8451" s="90">
        <f t="shared" ca="1" si="1580"/>
        <v>425.0832729115748</v>
      </c>
    </row>
    <row r="8452" spans="1:10" ht="12.75" x14ac:dyDescent="0.2">
      <c r="A8452" s="84">
        <v>8440</v>
      </c>
      <c r="B8452" s="90">
        <f t="shared" ca="1" si="1576"/>
        <v>406.33562713691987</v>
      </c>
      <c r="C8452" s="103">
        <f t="shared" ca="1" si="1587"/>
        <v>303.47049781999488</v>
      </c>
      <c r="D8452" s="103">
        <f t="shared" ca="1" si="1587"/>
        <v>325.31816681214718</v>
      </c>
      <c r="E8452" s="90">
        <f t="shared" ca="1" si="1586"/>
        <v>110.39496408223233</v>
      </c>
      <c r="F8452" s="90">
        <f t="shared" ca="1" si="1586"/>
        <v>84.136352019837204</v>
      </c>
      <c r="G8452" s="90">
        <f t="shared" ca="1" si="1586"/>
        <v>83.684737496911865</v>
      </c>
      <c r="H8452" s="90">
        <f t="shared" ca="1" si="1578"/>
        <v>516.73059121915219</v>
      </c>
      <c r="I8452" s="90">
        <f t="shared" ca="1" si="1579"/>
        <v>387.60684983983208</v>
      </c>
      <c r="J8452" s="90">
        <f t="shared" ca="1" si="1580"/>
        <v>409.00290430905903</v>
      </c>
    </row>
    <row r="8453" spans="1:10" ht="12.75" x14ac:dyDescent="0.2">
      <c r="A8453" s="84">
        <v>8441</v>
      </c>
      <c r="B8453" s="90">
        <f t="shared" ca="1" si="1576"/>
        <v>406.48687888140279</v>
      </c>
      <c r="C8453" s="103">
        <f t="shared" ca="1" si="1587"/>
        <v>288.10433135583997</v>
      </c>
      <c r="D8453" s="103">
        <f t="shared" ca="1" si="1587"/>
        <v>363.95755942522601</v>
      </c>
      <c r="E8453" s="90">
        <f t="shared" ca="1" si="1586"/>
        <v>105.05580910203795</v>
      </c>
      <c r="F8453" s="90">
        <f t="shared" ca="1" si="1586"/>
        <v>76.74397290580302</v>
      </c>
      <c r="G8453" s="90">
        <f t="shared" ca="1" si="1586"/>
        <v>95.667962625362946</v>
      </c>
      <c r="H8453" s="90">
        <f t="shared" ca="1" si="1578"/>
        <v>511.54268798344071</v>
      </c>
      <c r="I8453" s="90">
        <f t="shared" ca="1" si="1579"/>
        <v>364.84830426164297</v>
      </c>
      <c r="J8453" s="90">
        <f t="shared" ca="1" si="1580"/>
        <v>459.62552205058898</v>
      </c>
    </row>
    <row r="8454" spans="1:10" ht="12.75" x14ac:dyDescent="0.2">
      <c r="A8454" s="84">
        <v>8442</v>
      </c>
      <c r="B8454" s="90">
        <f t="shared" ca="1" si="1576"/>
        <v>415.28538244138895</v>
      </c>
      <c r="C8454" s="103">
        <f t="shared" ca="1" si="1587"/>
        <v>293.99824698478778</v>
      </c>
      <c r="D8454" s="103">
        <f t="shared" ca="1" si="1587"/>
        <v>337.63364986472789</v>
      </c>
      <c r="E8454" s="90">
        <f t="shared" ca="1" si="1586"/>
        <v>122.04260761341737</v>
      </c>
      <c r="F8454" s="90">
        <f t="shared" ca="1" si="1586"/>
        <v>69.99061193786676</v>
      </c>
      <c r="G8454" s="90">
        <f t="shared" ca="1" si="1586"/>
        <v>83.958270895723246</v>
      </c>
      <c r="H8454" s="90">
        <f t="shared" ca="1" si="1578"/>
        <v>537.32799005480638</v>
      </c>
      <c r="I8454" s="90">
        <f t="shared" ca="1" si="1579"/>
        <v>363.98885892265457</v>
      </c>
      <c r="J8454" s="90">
        <f t="shared" ca="1" si="1580"/>
        <v>421.5919207604511</v>
      </c>
    </row>
    <row r="8455" spans="1:10" ht="12.75" x14ac:dyDescent="0.2">
      <c r="A8455" s="84">
        <v>8443</v>
      </c>
      <c r="B8455" s="90">
        <f t="shared" ca="1" si="1576"/>
        <v>417.45371745668575</v>
      </c>
      <c r="C8455" s="103">
        <f t="shared" ca="1" si="1587"/>
        <v>295.43047921657114</v>
      </c>
      <c r="D8455" s="103">
        <f t="shared" ca="1" si="1587"/>
        <v>351.50861468325388</v>
      </c>
      <c r="E8455" s="90">
        <f t="shared" ca="1" si="1586"/>
        <v>101.43617946576234</v>
      </c>
      <c r="F8455" s="90">
        <f t="shared" ca="1" si="1586"/>
        <v>87.113286580444196</v>
      </c>
      <c r="G8455" s="90">
        <f t="shared" ca="1" si="1586"/>
        <v>97.85586833225392</v>
      </c>
      <c r="H8455" s="90">
        <f t="shared" ca="1" si="1578"/>
        <v>518.88989692244809</v>
      </c>
      <c r="I8455" s="90">
        <f t="shared" ca="1" si="1579"/>
        <v>382.54376579701534</v>
      </c>
      <c r="J8455" s="90">
        <f t="shared" ca="1" si="1580"/>
        <v>449.3644830155078</v>
      </c>
    </row>
    <row r="8456" spans="1:10" ht="12.75" x14ac:dyDescent="0.2">
      <c r="A8456" s="84">
        <v>8444</v>
      </c>
      <c r="B8456" s="90">
        <f t="shared" ca="1" si="1576"/>
        <v>409.34207547004246</v>
      </c>
      <c r="C8456" s="103">
        <f t="shared" ca="1" si="1587"/>
        <v>307.44652951862992</v>
      </c>
      <c r="D8456" s="103">
        <f t="shared" ca="1" si="1587"/>
        <v>335.08979053023654</v>
      </c>
      <c r="E8456" s="90">
        <f t="shared" ca="1" si="1586"/>
        <v>108.82871802910279</v>
      </c>
      <c r="F8456" s="90">
        <f t="shared" ca="1" si="1586"/>
        <v>87.902696094558706</v>
      </c>
      <c r="G8456" s="90">
        <f t="shared" ca="1" si="1586"/>
        <v>84.316692102551755</v>
      </c>
      <c r="H8456" s="90">
        <f t="shared" ca="1" si="1578"/>
        <v>518.17079349914525</v>
      </c>
      <c r="I8456" s="90">
        <f t="shared" ca="1" si="1579"/>
        <v>395.34922561318865</v>
      </c>
      <c r="J8456" s="90">
        <f t="shared" ca="1" si="1580"/>
        <v>419.40648263278831</v>
      </c>
    </row>
    <row r="8457" spans="1:10" ht="12.75" x14ac:dyDescent="0.2">
      <c r="A8457" s="84">
        <v>8445</v>
      </c>
      <c r="B8457" s="90">
        <f t="shared" ca="1" si="1576"/>
        <v>411.5367577916702</v>
      </c>
      <c r="C8457" s="103">
        <f t="shared" ca="1" si="1587"/>
        <v>299.26060356305402</v>
      </c>
      <c r="D8457" s="103">
        <f t="shared" ca="1" si="1587"/>
        <v>351.70426517226423</v>
      </c>
      <c r="E8457" s="90">
        <f t="shared" ca="1" si="1586"/>
        <v>111.27300573583345</v>
      </c>
      <c r="F8457" s="90">
        <f t="shared" ca="1" si="1586"/>
        <v>85.725972030560854</v>
      </c>
      <c r="G8457" s="90">
        <f t="shared" ca="1" si="1586"/>
        <v>103.50503306899057</v>
      </c>
      <c r="H8457" s="90">
        <f t="shared" ca="1" si="1578"/>
        <v>522.80976352750361</v>
      </c>
      <c r="I8457" s="90">
        <f t="shared" ca="1" si="1579"/>
        <v>384.98657559361487</v>
      </c>
      <c r="J8457" s="90">
        <f t="shared" ca="1" si="1580"/>
        <v>455.20929824125483</v>
      </c>
    </row>
    <row r="8458" spans="1:10" ht="12.75" x14ac:dyDescent="0.2">
      <c r="A8458" s="84">
        <v>8446</v>
      </c>
      <c r="B8458" s="90">
        <f t="shared" ca="1" si="1576"/>
        <v>408.49721104606721</v>
      </c>
      <c r="C8458" s="103">
        <f t="shared" ca="1" si="1587"/>
        <v>290.40771297230219</v>
      </c>
      <c r="D8458" s="103">
        <f t="shared" ca="1" si="1587"/>
        <v>329.32343607209708</v>
      </c>
      <c r="E8458" s="90">
        <f t="shared" ca="1" si="1586"/>
        <v>103.74986409651318</v>
      </c>
      <c r="F8458" s="90">
        <f t="shared" ca="1" si="1586"/>
        <v>58.768312060864133</v>
      </c>
      <c r="G8458" s="90">
        <f t="shared" ca="1" si="1586"/>
        <v>97.66824252746477</v>
      </c>
      <c r="H8458" s="90">
        <f t="shared" ca="1" si="1578"/>
        <v>512.24707514258034</v>
      </c>
      <c r="I8458" s="90">
        <f t="shared" ca="1" si="1579"/>
        <v>349.1760250331663</v>
      </c>
      <c r="J8458" s="90">
        <f t="shared" ca="1" si="1580"/>
        <v>426.99167859956185</v>
      </c>
    </row>
    <row r="8459" spans="1:10" ht="12.75" x14ac:dyDescent="0.2">
      <c r="A8459" s="84">
        <v>8447</v>
      </c>
      <c r="B8459" s="90">
        <f t="shared" ca="1" si="1576"/>
        <v>420.25577317187532</v>
      </c>
      <c r="C8459" s="103">
        <f t="shared" ca="1" si="1587"/>
        <v>290.12376198646126</v>
      </c>
      <c r="D8459" s="103">
        <f t="shared" ca="1" si="1587"/>
        <v>341.61821199490151</v>
      </c>
      <c r="E8459" s="90">
        <f t="shared" ca="1" si="1586"/>
        <v>114.72323866174386</v>
      </c>
      <c r="F8459" s="90">
        <f t="shared" ca="1" si="1586"/>
        <v>78.377218079975776</v>
      </c>
      <c r="G8459" s="90">
        <f t="shared" ca="1" si="1586"/>
        <v>104.51413519406059</v>
      </c>
      <c r="H8459" s="90">
        <f t="shared" ca="1" si="1578"/>
        <v>534.97901183361921</v>
      </c>
      <c r="I8459" s="90">
        <f t="shared" ca="1" si="1579"/>
        <v>368.50098006643702</v>
      </c>
      <c r="J8459" s="90">
        <f t="shared" ca="1" si="1580"/>
        <v>446.13234718896211</v>
      </c>
    </row>
    <row r="8460" spans="1:10" ht="12.75" x14ac:dyDescent="0.2">
      <c r="A8460" s="84">
        <v>8448</v>
      </c>
      <c r="B8460" s="90">
        <f t="shared" ca="1" si="1576"/>
        <v>407.75041290441891</v>
      </c>
      <c r="C8460" s="103">
        <f t="shared" ca="1" si="1587"/>
        <v>304.96052654838536</v>
      </c>
      <c r="D8460" s="103">
        <f t="shared" ca="1" si="1587"/>
        <v>320.87437455180861</v>
      </c>
      <c r="E8460" s="90">
        <f t="shared" ca="1" si="1586"/>
        <v>109.18688539654582</v>
      </c>
      <c r="F8460" s="90">
        <f t="shared" ca="1" si="1586"/>
        <v>73.506837791448248</v>
      </c>
      <c r="G8460" s="90">
        <f t="shared" ca="1" si="1586"/>
        <v>99.121476697139158</v>
      </c>
      <c r="H8460" s="90">
        <f t="shared" ca="1" si="1578"/>
        <v>516.9372983009647</v>
      </c>
      <c r="I8460" s="90">
        <f t="shared" ca="1" si="1579"/>
        <v>378.46736433983358</v>
      </c>
      <c r="J8460" s="90">
        <f t="shared" ca="1" si="1580"/>
        <v>419.99585124894776</v>
      </c>
    </row>
    <row r="8461" spans="1:10" ht="12.75" x14ac:dyDescent="0.2">
      <c r="A8461" s="84">
        <v>8449</v>
      </c>
      <c r="B8461" s="90">
        <f t="shared" ca="1" si="1576"/>
        <v>409.48231606539281</v>
      </c>
      <c r="C8461" s="103">
        <f t="shared" ca="1" si="1587"/>
        <v>302.23381412116964</v>
      </c>
      <c r="D8461" s="103">
        <f t="shared" ca="1" si="1587"/>
        <v>348.5327602478169</v>
      </c>
      <c r="E8461" s="90">
        <f t="shared" ca="1" si="1586"/>
        <v>110.85308996117834</v>
      </c>
      <c r="F8461" s="90">
        <f t="shared" ca="1" si="1586"/>
        <v>65.254200958211669</v>
      </c>
      <c r="G8461" s="90">
        <f t="shared" ca="1" si="1586"/>
        <v>97.243233317496703</v>
      </c>
      <c r="H8461" s="90">
        <f t="shared" ca="1" si="1578"/>
        <v>520.33540602657115</v>
      </c>
      <c r="I8461" s="90">
        <f t="shared" ca="1" si="1579"/>
        <v>367.48801507938128</v>
      </c>
      <c r="J8461" s="90">
        <f t="shared" ca="1" si="1580"/>
        <v>445.77599356531357</v>
      </c>
    </row>
    <row r="8462" spans="1:10" ht="12.75" x14ac:dyDescent="0.2">
      <c r="A8462" s="84">
        <v>8450</v>
      </c>
      <c r="B8462" s="90">
        <f t="shared" ref="B8462:B8525" ca="1" si="1588">NORMINV(RAND(),B$5,B$6)</f>
        <v>404.24872381278067</v>
      </c>
      <c r="C8462" s="103">
        <f t="shared" ref="C8462:G8477" ca="1" si="1589">NORMINV(RAND(),C$5,C$6)</f>
        <v>286.70610321310505</v>
      </c>
      <c r="D8462" s="103">
        <f t="shared" ca="1" si="1589"/>
        <v>321.49436474911613</v>
      </c>
      <c r="E8462" s="90">
        <f t="shared" ca="1" si="1589"/>
        <v>116.73357133480405</v>
      </c>
      <c r="F8462" s="90">
        <f t="shared" ca="1" si="1589"/>
        <v>77.108795318200606</v>
      </c>
      <c r="G8462" s="90">
        <f t="shared" ca="1" si="1589"/>
        <v>88.535529662050209</v>
      </c>
      <c r="H8462" s="90">
        <f t="shared" ref="H8462:H8525" ca="1" si="1590">+B8462+E8462</f>
        <v>520.98229514758475</v>
      </c>
      <c r="I8462" s="90">
        <f t="shared" ref="I8462:I8525" ca="1" si="1591">+C8462+F8462</f>
        <v>363.81489853130563</v>
      </c>
      <c r="J8462" s="90">
        <f t="shared" ref="J8462:J8525" ca="1" si="1592">+D8462+G8462</f>
        <v>410.02989441116631</v>
      </c>
    </row>
    <row r="8463" spans="1:10" ht="12.75" x14ac:dyDescent="0.2">
      <c r="A8463" s="84">
        <v>8451</v>
      </c>
      <c r="B8463" s="90">
        <f t="shared" ca="1" si="1588"/>
        <v>407.41920476327829</v>
      </c>
      <c r="C8463" s="103">
        <f t="shared" ref="C8463:D8477" ca="1" si="1593">NORMINV(RAND(),C$5,C$6)</f>
        <v>293.51750889315935</v>
      </c>
      <c r="D8463" s="103">
        <f t="shared" ca="1" si="1593"/>
        <v>342.34293184254386</v>
      </c>
      <c r="E8463" s="90">
        <f t="shared" ca="1" si="1589"/>
        <v>110.53675550150487</v>
      </c>
      <c r="F8463" s="90">
        <f t="shared" ca="1" si="1589"/>
        <v>109.30330140954264</v>
      </c>
      <c r="G8463" s="90">
        <f t="shared" ca="1" si="1589"/>
        <v>99.461195735111872</v>
      </c>
      <c r="H8463" s="90">
        <f t="shared" ca="1" si="1590"/>
        <v>517.95596026478313</v>
      </c>
      <c r="I8463" s="90">
        <f t="shared" ca="1" si="1591"/>
        <v>402.820810302702</v>
      </c>
      <c r="J8463" s="90">
        <f t="shared" ca="1" si="1592"/>
        <v>441.80412757765572</v>
      </c>
    </row>
    <row r="8464" spans="1:10" ht="12.75" x14ac:dyDescent="0.2">
      <c r="A8464" s="84">
        <v>8452</v>
      </c>
      <c r="B8464" s="90">
        <f t="shared" ca="1" si="1588"/>
        <v>409.92761756454644</v>
      </c>
      <c r="C8464" s="103">
        <f t="shared" ca="1" si="1593"/>
        <v>290.12322658203578</v>
      </c>
      <c r="D8464" s="103">
        <f t="shared" ca="1" si="1593"/>
        <v>346.86118705508954</v>
      </c>
      <c r="E8464" s="90">
        <f t="shared" ca="1" si="1589"/>
        <v>112.45971603730676</v>
      </c>
      <c r="F8464" s="90">
        <f t="shared" ca="1" si="1589"/>
        <v>72.099862757397474</v>
      </c>
      <c r="G8464" s="90">
        <f t="shared" ca="1" si="1589"/>
        <v>122.97213792416849</v>
      </c>
      <c r="H8464" s="90">
        <f t="shared" ca="1" si="1590"/>
        <v>522.38733360185324</v>
      </c>
      <c r="I8464" s="90">
        <f t="shared" ca="1" si="1591"/>
        <v>362.22308933943327</v>
      </c>
      <c r="J8464" s="90">
        <f t="shared" ca="1" si="1592"/>
        <v>469.83332497925801</v>
      </c>
    </row>
    <row r="8465" spans="1:10" ht="12.75" x14ac:dyDescent="0.2">
      <c r="A8465" s="84">
        <v>8453</v>
      </c>
      <c r="B8465" s="90">
        <f t="shared" ca="1" si="1588"/>
        <v>409.53204414658188</v>
      </c>
      <c r="C8465" s="103">
        <f t="shared" ca="1" si="1593"/>
        <v>316.46699155912347</v>
      </c>
      <c r="D8465" s="103">
        <f t="shared" ca="1" si="1593"/>
        <v>344.79447863569692</v>
      </c>
      <c r="E8465" s="90">
        <f t="shared" ca="1" si="1589"/>
        <v>115.26046949192018</v>
      </c>
      <c r="F8465" s="90">
        <f t="shared" ca="1" si="1589"/>
        <v>57.901491957744156</v>
      </c>
      <c r="G8465" s="90">
        <f t="shared" ca="1" si="1589"/>
        <v>108.89637788243172</v>
      </c>
      <c r="H8465" s="90">
        <f t="shared" ca="1" si="1590"/>
        <v>524.7925136385021</v>
      </c>
      <c r="I8465" s="90">
        <f t="shared" ca="1" si="1591"/>
        <v>374.36848351686763</v>
      </c>
      <c r="J8465" s="90">
        <f t="shared" ca="1" si="1592"/>
        <v>453.69085651812861</v>
      </c>
    </row>
    <row r="8466" spans="1:10" ht="12.75" x14ac:dyDescent="0.2">
      <c r="A8466" s="84">
        <v>8454</v>
      </c>
      <c r="B8466" s="90">
        <f t="shared" ca="1" si="1588"/>
        <v>415.23495099774567</v>
      </c>
      <c r="C8466" s="103">
        <f t="shared" ca="1" si="1593"/>
        <v>322.34118142596111</v>
      </c>
      <c r="D8466" s="103">
        <f t="shared" ca="1" si="1593"/>
        <v>349.87135636930168</v>
      </c>
      <c r="E8466" s="90">
        <f t="shared" ca="1" si="1589"/>
        <v>114.47345562447258</v>
      </c>
      <c r="F8466" s="90">
        <f t="shared" ca="1" si="1589"/>
        <v>79.74185688778995</v>
      </c>
      <c r="G8466" s="90">
        <f t="shared" ca="1" si="1589"/>
        <v>113.38227066536358</v>
      </c>
      <c r="H8466" s="90">
        <f t="shared" ca="1" si="1590"/>
        <v>529.70840662221826</v>
      </c>
      <c r="I8466" s="90">
        <f t="shared" ca="1" si="1591"/>
        <v>402.08303831375105</v>
      </c>
      <c r="J8466" s="90">
        <f t="shared" ca="1" si="1592"/>
        <v>463.25362703466527</v>
      </c>
    </row>
    <row r="8467" spans="1:10" ht="12.75" x14ac:dyDescent="0.2">
      <c r="A8467" s="84">
        <v>8455</v>
      </c>
      <c r="B8467" s="90">
        <f t="shared" ca="1" si="1588"/>
        <v>413.10599588017328</v>
      </c>
      <c r="C8467" s="103">
        <f t="shared" ca="1" si="1593"/>
        <v>298.89418430190068</v>
      </c>
      <c r="D8467" s="103">
        <f t="shared" ca="1" si="1593"/>
        <v>339.32415697836461</v>
      </c>
      <c r="E8467" s="90">
        <f t="shared" ca="1" si="1589"/>
        <v>107.09919367339224</v>
      </c>
      <c r="F8467" s="90">
        <f t="shared" ca="1" si="1589"/>
        <v>74.164730992436091</v>
      </c>
      <c r="G8467" s="90">
        <f t="shared" ca="1" si="1589"/>
        <v>106.32706505929158</v>
      </c>
      <c r="H8467" s="90">
        <f t="shared" ca="1" si="1590"/>
        <v>520.20518955356556</v>
      </c>
      <c r="I8467" s="90">
        <f t="shared" ca="1" si="1591"/>
        <v>373.05891529433677</v>
      </c>
      <c r="J8467" s="90">
        <f t="shared" ca="1" si="1592"/>
        <v>445.65122203765623</v>
      </c>
    </row>
    <row r="8468" spans="1:10" ht="12.75" x14ac:dyDescent="0.2">
      <c r="A8468" s="84">
        <v>8456</v>
      </c>
      <c r="B8468" s="90">
        <f t="shared" ca="1" si="1588"/>
        <v>420.18119949531064</v>
      </c>
      <c r="C8468" s="103">
        <f t="shared" ca="1" si="1593"/>
        <v>314.62267379268155</v>
      </c>
      <c r="D8468" s="103">
        <f t="shared" ca="1" si="1593"/>
        <v>360.4140403457987</v>
      </c>
      <c r="E8468" s="90">
        <f t="shared" ca="1" si="1589"/>
        <v>120.54371539305966</v>
      </c>
      <c r="F8468" s="90">
        <f t="shared" ca="1" si="1589"/>
        <v>83.610610151118337</v>
      </c>
      <c r="G8468" s="90">
        <f t="shared" ca="1" si="1589"/>
        <v>101.7952460590062</v>
      </c>
      <c r="H8468" s="90">
        <f t="shared" ca="1" si="1590"/>
        <v>540.72491488837034</v>
      </c>
      <c r="I8468" s="90">
        <f t="shared" ca="1" si="1591"/>
        <v>398.2332839437999</v>
      </c>
      <c r="J8468" s="90">
        <f t="shared" ca="1" si="1592"/>
        <v>462.20928640480491</v>
      </c>
    </row>
    <row r="8469" spans="1:10" ht="12.75" x14ac:dyDescent="0.2">
      <c r="A8469" s="84">
        <v>8457</v>
      </c>
      <c r="B8469" s="90">
        <f t="shared" ca="1" si="1588"/>
        <v>409.5056329788809</v>
      </c>
      <c r="C8469" s="103">
        <f t="shared" ca="1" si="1593"/>
        <v>288.11481450865654</v>
      </c>
      <c r="D8469" s="103">
        <f t="shared" ca="1" si="1593"/>
        <v>337.33561323734364</v>
      </c>
      <c r="E8469" s="90">
        <f t="shared" ca="1" si="1589"/>
        <v>105.63397467609461</v>
      </c>
      <c r="F8469" s="90">
        <f t="shared" ca="1" si="1589"/>
        <v>73.437986875064425</v>
      </c>
      <c r="G8469" s="90">
        <f t="shared" ca="1" si="1589"/>
        <v>104.5805672961372</v>
      </c>
      <c r="H8469" s="90">
        <f t="shared" ca="1" si="1590"/>
        <v>515.13960765497552</v>
      </c>
      <c r="I8469" s="90">
        <f t="shared" ca="1" si="1591"/>
        <v>361.55280138372098</v>
      </c>
      <c r="J8469" s="90">
        <f t="shared" ca="1" si="1592"/>
        <v>441.91618053348083</v>
      </c>
    </row>
    <row r="8470" spans="1:10" ht="12.75" x14ac:dyDescent="0.2">
      <c r="A8470" s="84">
        <v>8458</v>
      </c>
      <c r="B8470" s="90">
        <f t="shared" ca="1" si="1588"/>
        <v>415.94413949777157</v>
      </c>
      <c r="C8470" s="103">
        <f t="shared" ca="1" si="1593"/>
        <v>284.85865594314373</v>
      </c>
      <c r="D8470" s="103">
        <f t="shared" ca="1" si="1593"/>
        <v>346.96653619304249</v>
      </c>
      <c r="E8470" s="90">
        <f t="shared" ca="1" si="1589"/>
        <v>123.05772887075081</v>
      </c>
      <c r="F8470" s="90">
        <f t="shared" ca="1" si="1589"/>
        <v>75.21966282131406</v>
      </c>
      <c r="G8470" s="90">
        <f t="shared" ca="1" si="1589"/>
        <v>99.989785719257853</v>
      </c>
      <c r="H8470" s="90">
        <f t="shared" ca="1" si="1590"/>
        <v>539.00186836852242</v>
      </c>
      <c r="I8470" s="90">
        <f t="shared" ca="1" si="1591"/>
        <v>360.07831876445778</v>
      </c>
      <c r="J8470" s="90">
        <f t="shared" ca="1" si="1592"/>
        <v>446.95632191230033</v>
      </c>
    </row>
    <row r="8471" spans="1:10" ht="12.75" x14ac:dyDescent="0.2">
      <c r="A8471" s="84">
        <v>8459</v>
      </c>
      <c r="B8471" s="90">
        <f t="shared" ca="1" si="1588"/>
        <v>405.82182836257118</v>
      </c>
      <c r="C8471" s="103">
        <f t="shared" ca="1" si="1593"/>
        <v>305.2611462497776</v>
      </c>
      <c r="D8471" s="103">
        <f t="shared" ca="1" si="1593"/>
        <v>346.9592744280697</v>
      </c>
      <c r="E8471" s="90">
        <f t="shared" ca="1" si="1589"/>
        <v>109.5338527583513</v>
      </c>
      <c r="F8471" s="90">
        <f t="shared" ca="1" si="1589"/>
        <v>87.843877480495379</v>
      </c>
      <c r="G8471" s="90">
        <f t="shared" ca="1" si="1589"/>
        <v>95.032606306835504</v>
      </c>
      <c r="H8471" s="90">
        <f t="shared" ca="1" si="1590"/>
        <v>515.35568112092244</v>
      </c>
      <c r="I8471" s="90">
        <f t="shared" ca="1" si="1591"/>
        <v>393.10502373027299</v>
      </c>
      <c r="J8471" s="90">
        <f t="shared" ca="1" si="1592"/>
        <v>441.99188073490518</v>
      </c>
    </row>
    <row r="8472" spans="1:10" ht="12.75" x14ac:dyDescent="0.2">
      <c r="A8472" s="84">
        <v>8460</v>
      </c>
      <c r="B8472" s="90">
        <f t="shared" ca="1" si="1588"/>
        <v>407.67819960452067</v>
      </c>
      <c r="C8472" s="103">
        <f t="shared" ca="1" si="1593"/>
        <v>301.0096526871161</v>
      </c>
      <c r="D8472" s="103">
        <f t="shared" ca="1" si="1593"/>
        <v>337.67731284500553</v>
      </c>
      <c r="E8472" s="90">
        <f t="shared" ca="1" si="1589"/>
        <v>106.56513776126418</v>
      </c>
      <c r="F8472" s="90">
        <f t="shared" ca="1" si="1589"/>
        <v>95.778731234655908</v>
      </c>
      <c r="G8472" s="90">
        <f t="shared" ca="1" si="1589"/>
        <v>80.379674113925716</v>
      </c>
      <c r="H8472" s="90">
        <f t="shared" ca="1" si="1590"/>
        <v>514.2433373657849</v>
      </c>
      <c r="I8472" s="90">
        <f t="shared" ca="1" si="1591"/>
        <v>396.78838392177204</v>
      </c>
      <c r="J8472" s="90">
        <f t="shared" ca="1" si="1592"/>
        <v>418.05698695893125</v>
      </c>
    </row>
    <row r="8473" spans="1:10" ht="12.75" x14ac:dyDescent="0.2">
      <c r="A8473" s="84">
        <v>8461</v>
      </c>
      <c r="B8473" s="90">
        <f t="shared" ca="1" si="1588"/>
        <v>409.69208299532028</v>
      </c>
      <c r="C8473" s="103">
        <f t="shared" ca="1" si="1593"/>
        <v>305.53291720115334</v>
      </c>
      <c r="D8473" s="103">
        <f t="shared" ca="1" si="1593"/>
        <v>325.68331113840588</v>
      </c>
      <c r="E8473" s="90">
        <f t="shared" ca="1" si="1589"/>
        <v>107.94049864809102</v>
      </c>
      <c r="F8473" s="90">
        <f t="shared" ca="1" si="1589"/>
        <v>86.578838234033881</v>
      </c>
      <c r="G8473" s="90">
        <f t="shared" ca="1" si="1589"/>
        <v>93.967544130873307</v>
      </c>
      <c r="H8473" s="90">
        <f t="shared" ca="1" si="1590"/>
        <v>517.6325816434113</v>
      </c>
      <c r="I8473" s="90">
        <f t="shared" ca="1" si="1591"/>
        <v>392.11175543518721</v>
      </c>
      <c r="J8473" s="90">
        <f t="shared" ca="1" si="1592"/>
        <v>419.65085526927919</v>
      </c>
    </row>
    <row r="8474" spans="1:10" ht="12.75" x14ac:dyDescent="0.2">
      <c r="A8474" s="84">
        <v>8462</v>
      </c>
      <c r="B8474" s="90">
        <f t="shared" ca="1" si="1588"/>
        <v>420.7087077677719</v>
      </c>
      <c r="C8474" s="103">
        <f t="shared" ca="1" si="1593"/>
        <v>287.94449474879627</v>
      </c>
      <c r="D8474" s="103">
        <f t="shared" ca="1" si="1593"/>
        <v>331.55654317510221</v>
      </c>
      <c r="E8474" s="90">
        <f t="shared" ca="1" si="1589"/>
        <v>109.55915890501227</v>
      </c>
      <c r="F8474" s="90">
        <f t="shared" ca="1" si="1589"/>
        <v>80.664021396023017</v>
      </c>
      <c r="G8474" s="90">
        <f t="shared" ca="1" si="1589"/>
        <v>71.178233893626569</v>
      </c>
      <c r="H8474" s="90">
        <f t="shared" ca="1" si="1590"/>
        <v>530.26786667278418</v>
      </c>
      <c r="I8474" s="90">
        <f t="shared" ca="1" si="1591"/>
        <v>368.6085161448193</v>
      </c>
      <c r="J8474" s="90">
        <f t="shared" ca="1" si="1592"/>
        <v>402.73477706872876</v>
      </c>
    </row>
    <row r="8475" spans="1:10" ht="12.75" x14ac:dyDescent="0.2">
      <c r="A8475" s="84">
        <v>8463</v>
      </c>
      <c r="B8475" s="90">
        <f t="shared" ca="1" si="1588"/>
        <v>417.56631358822227</v>
      </c>
      <c r="C8475" s="103">
        <f t="shared" ca="1" si="1593"/>
        <v>278.92011789815638</v>
      </c>
      <c r="D8475" s="103">
        <f t="shared" ca="1" si="1593"/>
        <v>342.86738240226043</v>
      </c>
      <c r="E8475" s="90">
        <f t="shared" ca="1" si="1589"/>
        <v>110.18441832089387</v>
      </c>
      <c r="F8475" s="90">
        <f t="shared" ca="1" si="1589"/>
        <v>85.196242553728311</v>
      </c>
      <c r="G8475" s="90">
        <f t="shared" ca="1" si="1589"/>
        <v>97.994136979889305</v>
      </c>
      <c r="H8475" s="90">
        <f t="shared" ca="1" si="1590"/>
        <v>527.7507319091161</v>
      </c>
      <c r="I8475" s="90">
        <f t="shared" ca="1" si="1591"/>
        <v>364.1163604518847</v>
      </c>
      <c r="J8475" s="90">
        <f t="shared" ca="1" si="1592"/>
        <v>440.86151938214971</v>
      </c>
    </row>
    <row r="8476" spans="1:10" ht="12.75" x14ac:dyDescent="0.2">
      <c r="A8476" s="84">
        <v>8464</v>
      </c>
      <c r="B8476" s="90">
        <f t="shared" ca="1" si="1588"/>
        <v>420.66024178186677</v>
      </c>
      <c r="C8476" s="103">
        <f t="shared" ca="1" si="1593"/>
        <v>294.06196602502524</v>
      </c>
      <c r="D8476" s="103">
        <f t="shared" ca="1" si="1593"/>
        <v>324.63437641384371</v>
      </c>
      <c r="E8476" s="90">
        <f t="shared" ca="1" si="1589"/>
        <v>101.61310503585393</v>
      </c>
      <c r="F8476" s="90">
        <f t="shared" ca="1" si="1589"/>
        <v>82.969619722641568</v>
      </c>
      <c r="G8476" s="90">
        <f t="shared" ca="1" si="1589"/>
        <v>107.68822698144703</v>
      </c>
      <c r="H8476" s="90">
        <f t="shared" ca="1" si="1590"/>
        <v>522.27334681772072</v>
      </c>
      <c r="I8476" s="90">
        <f t="shared" ca="1" si="1591"/>
        <v>377.03158574766678</v>
      </c>
      <c r="J8476" s="90">
        <f t="shared" ca="1" si="1592"/>
        <v>432.32260339529074</v>
      </c>
    </row>
    <row r="8477" spans="1:10" ht="12.75" x14ac:dyDescent="0.2">
      <c r="A8477" s="84">
        <v>8465</v>
      </c>
      <c r="B8477" s="90">
        <f t="shared" ca="1" si="1588"/>
        <v>406.58196801339346</v>
      </c>
      <c r="C8477" s="103">
        <f t="shared" ca="1" si="1593"/>
        <v>290.96344486189804</v>
      </c>
      <c r="D8477" s="103">
        <f t="shared" ca="1" si="1593"/>
        <v>342.31369997296218</v>
      </c>
      <c r="E8477" s="90">
        <f t="shared" ca="1" si="1589"/>
        <v>111.30163765723172</v>
      </c>
      <c r="F8477" s="90">
        <f t="shared" ca="1" si="1589"/>
        <v>78.719827310687563</v>
      </c>
      <c r="G8477" s="90">
        <f t="shared" ca="1" si="1589"/>
        <v>84.737776356959415</v>
      </c>
      <c r="H8477" s="90">
        <f t="shared" ca="1" si="1590"/>
        <v>517.88360567062523</v>
      </c>
      <c r="I8477" s="90">
        <f t="shared" ca="1" si="1591"/>
        <v>369.68327217258559</v>
      </c>
      <c r="J8477" s="90">
        <f t="shared" ca="1" si="1592"/>
        <v>427.05147632992157</v>
      </c>
    </row>
    <row r="8478" spans="1:10" ht="12.75" x14ac:dyDescent="0.2">
      <c r="A8478" s="84">
        <v>8466</v>
      </c>
      <c r="B8478" s="90">
        <f t="shared" ca="1" si="1588"/>
        <v>418.44863679210147</v>
      </c>
      <c r="C8478" s="103">
        <f t="shared" ref="C8478:G8493" ca="1" si="1594">NORMINV(RAND(),C$5,C$6)</f>
        <v>304.21502057887614</v>
      </c>
      <c r="D8478" s="103">
        <f t="shared" ca="1" si="1594"/>
        <v>338.02638648072985</v>
      </c>
      <c r="E8478" s="90">
        <f t="shared" ca="1" si="1594"/>
        <v>116.67300473998658</v>
      </c>
      <c r="F8478" s="90">
        <f t="shared" ca="1" si="1594"/>
        <v>88.239627976345332</v>
      </c>
      <c r="G8478" s="90">
        <f t="shared" ca="1" si="1594"/>
        <v>81.877853211488926</v>
      </c>
      <c r="H8478" s="90">
        <f t="shared" ca="1" si="1590"/>
        <v>535.12164153208801</v>
      </c>
      <c r="I8478" s="90">
        <f t="shared" ca="1" si="1591"/>
        <v>392.45464855522147</v>
      </c>
      <c r="J8478" s="90">
        <f t="shared" ca="1" si="1592"/>
        <v>419.90423969221877</v>
      </c>
    </row>
    <row r="8479" spans="1:10" ht="12.75" x14ac:dyDescent="0.2">
      <c r="A8479" s="84">
        <v>8467</v>
      </c>
      <c r="B8479" s="90">
        <f t="shared" ca="1" si="1588"/>
        <v>412.70680661827959</v>
      </c>
      <c r="C8479" s="103">
        <f t="shared" ref="C8479:D8493" ca="1" si="1595">NORMINV(RAND(),C$5,C$6)</f>
        <v>293.00413928077364</v>
      </c>
      <c r="D8479" s="103">
        <f t="shared" ca="1" si="1595"/>
        <v>359.59773636466167</v>
      </c>
      <c r="E8479" s="90">
        <f t="shared" ca="1" si="1594"/>
        <v>106.63579028720245</v>
      </c>
      <c r="F8479" s="90">
        <f t="shared" ca="1" si="1594"/>
        <v>77.972662950039648</v>
      </c>
      <c r="G8479" s="90">
        <f t="shared" ca="1" si="1594"/>
        <v>102.04001044107318</v>
      </c>
      <c r="H8479" s="90">
        <f t="shared" ca="1" si="1590"/>
        <v>519.34259690548208</v>
      </c>
      <c r="I8479" s="90">
        <f t="shared" ca="1" si="1591"/>
        <v>370.97680223081329</v>
      </c>
      <c r="J8479" s="90">
        <f t="shared" ca="1" si="1592"/>
        <v>461.63774680573488</v>
      </c>
    </row>
    <row r="8480" spans="1:10" ht="12.75" x14ac:dyDescent="0.2">
      <c r="A8480" s="84">
        <v>8468</v>
      </c>
      <c r="B8480" s="90">
        <f t="shared" ca="1" si="1588"/>
        <v>407.74983920876355</v>
      </c>
      <c r="C8480" s="103">
        <f t="shared" ca="1" si="1595"/>
        <v>304.53238691976799</v>
      </c>
      <c r="D8480" s="103">
        <f t="shared" ca="1" si="1595"/>
        <v>333.32322285986635</v>
      </c>
      <c r="E8480" s="90">
        <f t="shared" ca="1" si="1594"/>
        <v>101.01315750690286</v>
      </c>
      <c r="F8480" s="90">
        <f t="shared" ca="1" si="1594"/>
        <v>75.493083052846373</v>
      </c>
      <c r="G8480" s="90">
        <f t="shared" ca="1" si="1594"/>
        <v>105.93445374859077</v>
      </c>
      <c r="H8480" s="90">
        <f t="shared" ca="1" si="1590"/>
        <v>508.76299671566642</v>
      </c>
      <c r="I8480" s="90">
        <f t="shared" ca="1" si="1591"/>
        <v>380.02546997261436</v>
      </c>
      <c r="J8480" s="90">
        <f t="shared" ca="1" si="1592"/>
        <v>439.25767660845713</v>
      </c>
    </row>
    <row r="8481" spans="1:10" ht="12.75" x14ac:dyDescent="0.2">
      <c r="A8481" s="84">
        <v>8469</v>
      </c>
      <c r="B8481" s="90">
        <f t="shared" ca="1" si="1588"/>
        <v>411.61148977551414</v>
      </c>
      <c r="C8481" s="103">
        <f t="shared" ca="1" si="1595"/>
        <v>285.68192950529254</v>
      </c>
      <c r="D8481" s="103">
        <f t="shared" ca="1" si="1595"/>
        <v>330.33904522046851</v>
      </c>
      <c r="E8481" s="90">
        <f t="shared" ca="1" si="1594"/>
        <v>114.50973253493993</v>
      </c>
      <c r="F8481" s="90">
        <f t="shared" ca="1" si="1594"/>
        <v>80.107749547584774</v>
      </c>
      <c r="G8481" s="90">
        <f t="shared" ca="1" si="1594"/>
        <v>89.377600430604119</v>
      </c>
      <c r="H8481" s="90">
        <f t="shared" ca="1" si="1590"/>
        <v>526.12122231045407</v>
      </c>
      <c r="I8481" s="90">
        <f t="shared" ca="1" si="1591"/>
        <v>365.78967905287732</v>
      </c>
      <c r="J8481" s="90">
        <f t="shared" ca="1" si="1592"/>
        <v>419.71664565107261</v>
      </c>
    </row>
    <row r="8482" spans="1:10" ht="12.75" x14ac:dyDescent="0.2">
      <c r="A8482" s="84">
        <v>8470</v>
      </c>
      <c r="B8482" s="90">
        <f t="shared" ca="1" si="1588"/>
        <v>410.58278702510745</v>
      </c>
      <c r="C8482" s="103">
        <f t="shared" ca="1" si="1595"/>
        <v>299.93242816803939</v>
      </c>
      <c r="D8482" s="103">
        <f t="shared" ca="1" si="1595"/>
        <v>342.44386436529669</v>
      </c>
      <c r="E8482" s="90">
        <f t="shared" ca="1" si="1594"/>
        <v>116.35216590682943</v>
      </c>
      <c r="F8482" s="90">
        <f t="shared" ca="1" si="1594"/>
        <v>92.914568227905008</v>
      </c>
      <c r="G8482" s="90">
        <f t="shared" ca="1" si="1594"/>
        <v>78.285695500812224</v>
      </c>
      <c r="H8482" s="90">
        <f t="shared" ca="1" si="1590"/>
        <v>526.93495293193689</v>
      </c>
      <c r="I8482" s="90">
        <f t="shared" ca="1" si="1591"/>
        <v>392.84699639594442</v>
      </c>
      <c r="J8482" s="90">
        <f t="shared" ca="1" si="1592"/>
        <v>420.7295598661089</v>
      </c>
    </row>
    <row r="8483" spans="1:10" ht="12.75" x14ac:dyDescent="0.2">
      <c r="A8483" s="84">
        <v>8471</v>
      </c>
      <c r="B8483" s="90">
        <f t="shared" ca="1" si="1588"/>
        <v>412.60442457416377</v>
      </c>
      <c r="C8483" s="103">
        <f t="shared" ca="1" si="1595"/>
        <v>284.09596168292478</v>
      </c>
      <c r="D8483" s="103">
        <f t="shared" ca="1" si="1595"/>
        <v>351.20311195160861</v>
      </c>
      <c r="E8483" s="90">
        <f t="shared" ca="1" si="1594"/>
        <v>109.06392327422603</v>
      </c>
      <c r="F8483" s="90">
        <f t="shared" ca="1" si="1594"/>
        <v>75.572419439507428</v>
      </c>
      <c r="G8483" s="90">
        <f t="shared" ca="1" si="1594"/>
        <v>104.09143087170716</v>
      </c>
      <c r="H8483" s="90">
        <f t="shared" ca="1" si="1590"/>
        <v>521.66834784838977</v>
      </c>
      <c r="I8483" s="90">
        <f t="shared" ca="1" si="1591"/>
        <v>359.66838112243221</v>
      </c>
      <c r="J8483" s="90">
        <f t="shared" ca="1" si="1592"/>
        <v>455.29454282331574</v>
      </c>
    </row>
    <row r="8484" spans="1:10" ht="12.75" x14ac:dyDescent="0.2">
      <c r="A8484" s="84">
        <v>8472</v>
      </c>
      <c r="B8484" s="90">
        <f t="shared" ca="1" si="1588"/>
        <v>409.15877699471878</v>
      </c>
      <c r="C8484" s="103">
        <f t="shared" ca="1" si="1595"/>
        <v>278.25379666898704</v>
      </c>
      <c r="D8484" s="103">
        <f t="shared" ca="1" si="1595"/>
        <v>330.90168571307424</v>
      </c>
      <c r="E8484" s="90">
        <f t="shared" ca="1" si="1594"/>
        <v>125.31027061742068</v>
      </c>
      <c r="F8484" s="90">
        <f t="shared" ca="1" si="1594"/>
        <v>77.053451668593596</v>
      </c>
      <c r="G8484" s="90">
        <f t="shared" ca="1" si="1594"/>
        <v>103.50512339530067</v>
      </c>
      <c r="H8484" s="90">
        <f t="shared" ca="1" si="1590"/>
        <v>534.46904761213943</v>
      </c>
      <c r="I8484" s="90">
        <f t="shared" ca="1" si="1591"/>
        <v>355.30724833758063</v>
      </c>
      <c r="J8484" s="90">
        <f t="shared" ca="1" si="1592"/>
        <v>434.40680910837489</v>
      </c>
    </row>
    <row r="8485" spans="1:10" ht="12.75" x14ac:dyDescent="0.2">
      <c r="A8485" s="84">
        <v>8473</v>
      </c>
      <c r="B8485" s="90">
        <f t="shared" ca="1" si="1588"/>
        <v>406.77206222776169</v>
      </c>
      <c r="C8485" s="103">
        <f t="shared" ca="1" si="1595"/>
        <v>300.50718376472781</v>
      </c>
      <c r="D8485" s="103">
        <f t="shared" ca="1" si="1595"/>
        <v>353.82453982548634</v>
      </c>
      <c r="E8485" s="90">
        <f t="shared" ca="1" si="1594"/>
        <v>115.69079701957203</v>
      </c>
      <c r="F8485" s="90">
        <f t="shared" ca="1" si="1594"/>
        <v>93.594853467924764</v>
      </c>
      <c r="G8485" s="90">
        <f t="shared" ca="1" si="1594"/>
        <v>75.784763402543632</v>
      </c>
      <c r="H8485" s="90">
        <f t="shared" ca="1" si="1590"/>
        <v>522.46285924733377</v>
      </c>
      <c r="I8485" s="90">
        <f t="shared" ca="1" si="1591"/>
        <v>394.10203723265261</v>
      </c>
      <c r="J8485" s="90">
        <f t="shared" ca="1" si="1592"/>
        <v>429.60930322802994</v>
      </c>
    </row>
    <row r="8486" spans="1:10" ht="12.75" x14ac:dyDescent="0.2">
      <c r="A8486" s="84">
        <v>8474</v>
      </c>
      <c r="B8486" s="90">
        <f t="shared" ca="1" si="1588"/>
        <v>415.75922346809</v>
      </c>
      <c r="C8486" s="103">
        <f t="shared" ca="1" si="1595"/>
        <v>309.15277916457643</v>
      </c>
      <c r="D8486" s="103">
        <f t="shared" ca="1" si="1595"/>
        <v>356.9562667598247</v>
      </c>
      <c r="E8486" s="90">
        <f t="shared" ca="1" si="1594"/>
        <v>116.12303790754765</v>
      </c>
      <c r="F8486" s="90">
        <f t="shared" ca="1" si="1594"/>
        <v>83.466397708402368</v>
      </c>
      <c r="G8486" s="90">
        <f t="shared" ca="1" si="1594"/>
        <v>86.671478360189965</v>
      </c>
      <c r="H8486" s="90">
        <f t="shared" ca="1" si="1590"/>
        <v>531.88226137563765</v>
      </c>
      <c r="I8486" s="90">
        <f t="shared" ca="1" si="1591"/>
        <v>392.61917687297881</v>
      </c>
      <c r="J8486" s="90">
        <f t="shared" ca="1" si="1592"/>
        <v>443.62774512001465</v>
      </c>
    </row>
    <row r="8487" spans="1:10" ht="12.75" x14ac:dyDescent="0.2">
      <c r="A8487" s="84">
        <v>8475</v>
      </c>
      <c r="B8487" s="90">
        <f t="shared" ca="1" si="1588"/>
        <v>408.85343720689696</v>
      </c>
      <c r="C8487" s="103">
        <f t="shared" ca="1" si="1595"/>
        <v>279.7257419441284</v>
      </c>
      <c r="D8487" s="103">
        <f t="shared" ca="1" si="1595"/>
        <v>350.04212121402276</v>
      </c>
      <c r="E8487" s="90">
        <f t="shared" ca="1" si="1594"/>
        <v>105.78206465088712</v>
      </c>
      <c r="F8487" s="90">
        <f t="shared" ca="1" si="1594"/>
        <v>82.518362002806938</v>
      </c>
      <c r="G8487" s="90">
        <f t="shared" ca="1" si="1594"/>
        <v>90.95617946449434</v>
      </c>
      <c r="H8487" s="90">
        <f t="shared" ca="1" si="1590"/>
        <v>514.63550185778411</v>
      </c>
      <c r="I8487" s="90">
        <f t="shared" ca="1" si="1591"/>
        <v>362.24410394693535</v>
      </c>
      <c r="J8487" s="90">
        <f t="shared" ca="1" si="1592"/>
        <v>440.99830067851713</v>
      </c>
    </row>
    <row r="8488" spans="1:10" ht="12.75" x14ac:dyDescent="0.2">
      <c r="A8488" s="84">
        <v>8476</v>
      </c>
      <c r="B8488" s="90">
        <f t="shared" ca="1" si="1588"/>
        <v>400.22174202317882</v>
      </c>
      <c r="C8488" s="103">
        <f t="shared" ca="1" si="1595"/>
        <v>292.85578643408428</v>
      </c>
      <c r="D8488" s="103">
        <f t="shared" ca="1" si="1595"/>
        <v>342.75632152483377</v>
      </c>
      <c r="E8488" s="90">
        <f t="shared" ca="1" si="1594"/>
        <v>113.45016738002668</v>
      </c>
      <c r="F8488" s="90">
        <f t="shared" ca="1" si="1594"/>
        <v>83.409809048334552</v>
      </c>
      <c r="G8488" s="90">
        <f t="shared" ca="1" si="1594"/>
        <v>82.950248806245298</v>
      </c>
      <c r="H8488" s="90">
        <f t="shared" ca="1" si="1590"/>
        <v>513.67190940320552</v>
      </c>
      <c r="I8488" s="90">
        <f t="shared" ca="1" si="1591"/>
        <v>376.2655954824188</v>
      </c>
      <c r="J8488" s="90">
        <f t="shared" ca="1" si="1592"/>
        <v>425.70657033107909</v>
      </c>
    </row>
    <row r="8489" spans="1:10" ht="12.75" x14ac:dyDescent="0.2">
      <c r="A8489" s="84">
        <v>8477</v>
      </c>
      <c r="B8489" s="90">
        <f t="shared" ca="1" si="1588"/>
        <v>414.92070365161794</v>
      </c>
      <c r="C8489" s="103">
        <f t="shared" ca="1" si="1595"/>
        <v>317.50871279469948</v>
      </c>
      <c r="D8489" s="103">
        <f t="shared" ca="1" si="1595"/>
        <v>340.2020492808839</v>
      </c>
      <c r="E8489" s="90">
        <f t="shared" ca="1" si="1594"/>
        <v>110.51946706882049</v>
      </c>
      <c r="F8489" s="90">
        <f t="shared" ca="1" si="1594"/>
        <v>88.867476539810212</v>
      </c>
      <c r="G8489" s="90">
        <f t="shared" ca="1" si="1594"/>
        <v>86.909902301674364</v>
      </c>
      <c r="H8489" s="90">
        <f t="shared" ca="1" si="1590"/>
        <v>525.44017072043846</v>
      </c>
      <c r="I8489" s="90">
        <f t="shared" ca="1" si="1591"/>
        <v>406.37618933450972</v>
      </c>
      <c r="J8489" s="90">
        <f t="shared" ca="1" si="1592"/>
        <v>427.11195158255828</v>
      </c>
    </row>
    <row r="8490" spans="1:10" ht="12.75" x14ac:dyDescent="0.2">
      <c r="A8490" s="84">
        <v>8478</v>
      </c>
      <c r="B8490" s="90">
        <f t="shared" ca="1" si="1588"/>
        <v>405.78547534270291</v>
      </c>
      <c r="C8490" s="103">
        <f t="shared" ca="1" si="1595"/>
        <v>324.41503851026482</v>
      </c>
      <c r="D8490" s="103">
        <f t="shared" ca="1" si="1595"/>
        <v>345.84607239720327</v>
      </c>
      <c r="E8490" s="90">
        <f t="shared" ca="1" si="1594"/>
        <v>114.88071306425454</v>
      </c>
      <c r="F8490" s="90">
        <f t="shared" ca="1" si="1594"/>
        <v>86.342604070478714</v>
      </c>
      <c r="G8490" s="90">
        <f t="shared" ca="1" si="1594"/>
        <v>97.843422515060453</v>
      </c>
      <c r="H8490" s="90">
        <f t="shared" ca="1" si="1590"/>
        <v>520.66618840695742</v>
      </c>
      <c r="I8490" s="90">
        <f t="shared" ca="1" si="1591"/>
        <v>410.75764258074355</v>
      </c>
      <c r="J8490" s="90">
        <f t="shared" ca="1" si="1592"/>
        <v>443.68949491226374</v>
      </c>
    </row>
    <row r="8491" spans="1:10" ht="12.75" x14ac:dyDescent="0.2">
      <c r="A8491" s="84">
        <v>8479</v>
      </c>
      <c r="B8491" s="90">
        <f t="shared" ca="1" si="1588"/>
        <v>412.57664345880789</v>
      </c>
      <c r="C8491" s="103">
        <f t="shared" ca="1" si="1595"/>
        <v>302.45081044560646</v>
      </c>
      <c r="D8491" s="103">
        <f t="shared" ca="1" si="1595"/>
        <v>339.60998583181129</v>
      </c>
      <c r="E8491" s="90">
        <f t="shared" ca="1" si="1594"/>
        <v>106.40156282964234</v>
      </c>
      <c r="F8491" s="90">
        <f t="shared" ca="1" si="1594"/>
        <v>88.996909983880897</v>
      </c>
      <c r="G8491" s="90">
        <f t="shared" ca="1" si="1594"/>
        <v>95.900471305295099</v>
      </c>
      <c r="H8491" s="90">
        <f t="shared" ca="1" si="1590"/>
        <v>518.97820628845022</v>
      </c>
      <c r="I8491" s="90">
        <f t="shared" ca="1" si="1591"/>
        <v>391.44772042948739</v>
      </c>
      <c r="J8491" s="90">
        <f t="shared" ca="1" si="1592"/>
        <v>435.51045713710641</v>
      </c>
    </row>
    <row r="8492" spans="1:10" ht="12.75" x14ac:dyDescent="0.2">
      <c r="A8492" s="84">
        <v>8480</v>
      </c>
      <c r="B8492" s="90">
        <f t="shared" ca="1" si="1588"/>
        <v>398.97025902545664</v>
      </c>
      <c r="C8492" s="103">
        <f t="shared" ca="1" si="1595"/>
        <v>283.76427654461475</v>
      </c>
      <c r="D8492" s="103">
        <f t="shared" ca="1" si="1595"/>
        <v>338.36877546938246</v>
      </c>
      <c r="E8492" s="90">
        <f t="shared" ca="1" si="1594"/>
        <v>118.30434875069004</v>
      </c>
      <c r="F8492" s="90">
        <f t="shared" ca="1" si="1594"/>
        <v>100.95631596129569</v>
      </c>
      <c r="G8492" s="90">
        <f t="shared" ca="1" si="1594"/>
        <v>74.059122288306199</v>
      </c>
      <c r="H8492" s="90">
        <f t="shared" ca="1" si="1590"/>
        <v>517.27460777614669</v>
      </c>
      <c r="I8492" s="90">
        <f t="shared" ca="1" si="1591"/>
        <v>384.72059250591042</v>
      </c>
      <c r="J8492" s="90">
        <f t="shared" ca="1" si="1592"/>
        <v>412.42789775768864</v>
      </c>
    </row>
    <row r="8493" spans="1:10" ht="12.75" x14ac:dyDescent="0.2">
      <c r="A8493" s="84">
        <v>8481</v>
      </c>
      <c r="B8493" s="90">
        <f t="shared" ca="1" si="1588"/>
        <v>405.27077155027183</v>
      </c>
      <c r="C8493" s="103">
        <f t="shared" ca="1" si="1595"/>
        <v>271.51614109697118</v>
      </c>
      <c r="D8493" s="103">
        <f t="shared" ca="1" si="1595"/>
        <v>342.56146530647806</v>
      </c>
      <c r="E8493" s="90">
        <f t="shared" ca="1" si="1594"/>
        <v>113.91016767889019</v>
      </c>
      <c r="F8493" s="90">
        <f t="shared" ca="1" si="1594"/>
        <v>85.56789250459785</v>
      </c>
      <c r="G8493" s="90">
        <f t="shared" ca="1" si="1594"/>
        <v>95.476629395452221</v>
      </c>
      <c r="H8493" s="90">
        <f t="shared" ca="1" si="1590"/>
        <v>519.18093922916205</v>
      </c>
      <c r="I8493" s="90">
        <f t="shared" ca="1" si="1591"/>
        <v>357.08403360156905</v>
      </c>
      <c r="J8493" s="90">
        <f t="shared" ca="1" si="1592"/>
        <v>438.03809470193028</v>
      </c>
    </row>
    <row r="8494" spans="1:10" ht="12.75" x14ac:dyDescent="0.2">
      <c r="A8494" s="84">
        <v>8482</v>
      </c>
      <c r="B8494" s="90">
        <f t="shared" ca="1" si="1588"/>
        <v>410.35734177206513</v>
      </c>
      <c r="C8494" s="103">
        <f t="shared" ref="C8494:G8509" ca="1" si="1596">NORMINV(RAND(),C$5,C$6)</f>
        <v>291.59622203184165</v>
      </c>
      <c r="D8494" s="103">
        <f t="shared" ca="1" si="1596"/>
        <v>342.39244263321245</v>
      </c>
      <c r="E8494" s="90">
        <f t="shared" ca="1" si="1596"/>
        <v>115.83969404553818</v>
      </c>
      <c r="F8494" s="90">
        <f t="shared" ca="1" si="1596"/>
        <v>85.040558852915026</v>
      </c>
      <c r="G8494" s="90">
        <f t="shared" ca="1" si="1596"/>
        <v>73.295168318897652</v>
      </c>
      <c r="H8494" s="90">
        <f t="shared" ca="1" si="1590"/>
        <v>526.19703581760336</v>
      </c>
      <c r="I8494" s="90">
        <f t="shared" ca="1" si="1591"/>
        <v>376.63678088475666</v>
      </c>
      <c r="J8494" s="90">
        <f t="shared" ca="1" si="1592"/>
        <v>415.68761095211011</v>
      </c>
    </row>
    <row r="8495" spans="1:10" ht="12.75" x14ac:dyDescent="0.2">
      <c r="A8495" s="84">
        <v>8483</v>
      </c>
      <c r="B8495" s="90">
        <f t="shared" ca="1" si="1588"/>
        <v>405.30957777726888</v>
      </c>
      <c r="C8495" s="103">
        <f t="shared" ref="C8495:D8509" ca="1" si="1597">NORMINV(RAND(),C$5,C$6)</f>
        <v>301.67726594346681</v>
      </c>
      <c r="D8495" s="103">
        <f t="shared" ca="1" si="1597"/>
        <v>335.99705332509166</v>
      </c>
      <c r="E8495" s="90">
        <f t="shared" ca="1" si="1596"/>
        <v>111.53023755019363</v>
      </c>
      <c r="F8495" s="90">
        <f t="shared" ca="1" si="1596"/>
        <v>54.919562054095401</v>
      </c>
      <c r="G8495" s="90">
        <f t="shared" ca="1" si="1596"/>
        <v>72.472318784671856</v>
      </c>
      <c r="H8495" s="90">
        <f t="shared" ca="1" si="1590"/>
        <v>516.83981532746247</v>
      </c>
      <c r="I8495" s="90">
        <f t="shared" ca="1" si="1591"/>
        <v>356.59682799756223</v>
      </c>
      <c r="J8495" s="90">
        <f t="shared" ca="1" si="1592"/>
        <v>408.46937210976353</v>
      </c>
    </row>
    <row r="8496" spans="1:10" ht="12.75" x14ac:dyDescent="0.2">
      <c r="A8496" s="84">
        <v>8484</v>
      </c>
      <c r="B8496" s="90">
        <f t="shared" ca="1" si="1588"/>
        <v>416.50687557223711</v>
      </c>
      <c r="C8496" s="103">
        <f t="shared" ca="1" si="1597"/>
        <v>300.16812945218879</v>
      </c>
      <c r="D8496" s="103">
        <f t="shared" ca="1" si="1597"/>
        <v>339.10040385240632</v>
      </c>
      <c r="E8496" s="90">
        <f t="shared" ca="1" si="1596"/>
        <v>116.58644209630133</v>
      </c>
      <c r="F8496" s="90">
        <f t="shared" ca="1" si="1596"/>
        <v>95.17891719536388</v>
      </c>
      <c r="G8496" s="90">
        <f t="shared" ca="1" si="1596"/>
        <v>75.950128854961164</v>
      </c>
      <c r="H8496" s="90">
        <f t="shared" ca="1" si="1590"/>
        <v>533.09331766853848</v>
      </c>
      <c r="I8496" s="90">
        <f t="shared" ca="1" si="1591"/>
        <v>395.3470466475527</v>
      </c>
      <c r="J8496" s="90">
        <f t="shared" ca="1" si="1592"/>
        <v>415.05053270736749</v>
      </c>
    </row>
    <row r="8497" spans="1:10" ht="12.75" x14ac:dyDescent="0.2">
      <c r="A8497" s="84">
        <v>8485</v>
      </c>
      <c r="B8497" s="90">
        <f t="shared" ca="1" si="1588"/>
        <v>412.56440641234286</v>
      </c>
      <c r="C8497" s="103">
        <f t="shared" ca="1" si="1597"/>
        <v>306.77767318704173</v>
      </c>
      <c r="D8497" s="103">
        <f t="shared" ca="1" si="1597"/>
        <v>349.6684266388873</v>
      </c>
      <c r="E8497" s="90">
        <f t="shared" ca="1" si="1596"/>
        <v>108.09214013298987</v>
      </c>
      <c r="F8497" s="90">
        <f t="shared" ca="1" si="1596"/>
        <v>67.118417767962384</v>
      </c>
      <c r="G8497" s="90">
        <f t="shared" ca="1" si="1596"/>
        <v>103.94164305556322</v>
      </c>
      <c r="H8497" s="90">
        <f t="shared" ca="1" si="1590"/>
        <v>520.65654654533273</v>
      </c>
      <c r="I8497" s="90">
        <f t="shared" ca="1" si="1591"/>
        <v>373.89609095500413</v>
      </c>
      <c r="J8497" s="90">
        <f t="shared" ca="1" si="1592"/>
        <v>453.61006969445054</v>
      </c>
    </row>
    <row r="8498" spans="1:10" ht="12.75" x14ac:dyDescent="0.2">
      <c r="A8498" s="84">
        <v>8486</v>
      </c>
      <c r="B8498" s="90">
        <f t="shared" ca="1" si="1588"/>
        <v>399.03403706874582</v>
      </c>
      <c r="C8498" s="103">
        <f t="shared" ca="1" si="1597"/>
        <v>299.94253874855502</v>
      </c>
      <c r="D8498" s="103">
        <f t="shared" ca="1" si="1597"/>
        <v>339.90838545497871</v>
      </c>
      <c r="E8498" s="90">
        <f t="shared" ca="1" si="1596"/>
        <v>116.97834138823318</v>
      </c>
      <c r="F8498" s="90">
        <f t="shared" ca="1" si="1596"/>
        <v>102.08217120700326</v>
      </c>
      <c r="G8498" s="90">
        <f t="shared" ca="1" si="1596"/>
        <v>95.510160806753746</v>
      </c>
      <c r="H8498" s="90">
        <f t="shared" ca="1" si="1590"/>
        <v>516.01237845697904</v>
      </c>
      <c r="I8498" s="90">
        <f t="shared" ca="1" si="1591"/>
        <v>402.02470995555825</v>
      </c>
      <c r="J8498" s="90">
        <f t="shared" ca="1" si="1592"/>
        <v>435.41854626173244</v>
      </c>
    </row>
    <row r="8499" spans="1:10" ht="12.75" x14ac:dyDescent="0.2">
      <c r="A8499" s="84">
        <v>8487</v>
      </c>
      <c r="B8499" s="90">
        <f t="shared" ca="1" si="1588"/>
        <v>415.75364461387187</v>
      </c>
      <c r="C8499" s="103">
        <f t="shared" ca="1" si="1597"/>
        <v>316.38276273985872</v>
      </c>
      <c r="D8499" s="103">
        <f t="shared" ca="1" si="1597"/>
        <v>333.79284929012715</v>
      </c>
      <c r="E8499" s="90">
        <f t="shared" ca="1" si="1596"/>
        <v>121.13285965668979</v>
      </c>
      <c r="F8499" s="90">
        <f t="shared" ca="1" si="1596"/>
        <v>86.589207094533393</v>
      </c>
      <c r="G8499" s="90">
        <f t="shared" ca="1" si="1596"/>
        <v>107.83910100709029</v>
      </c>
      <c r="H8499" s="90">
        <f t="shared" ca="1" si="1590"/>
        <v>536.88650427056166</v>
      </c>
      <c r="I8499" s="90">
        <f t="shared" ca="1" si="1591"/>
        <v>402.9719698343921</v>
      </c>
      <c r="J8499" s="90">
        <f t="shared" ca="1" si="1592"/>
        <v>441.63195029721743</v>
      </c>
    </row>
    <row r="8500" spans="1:10" ht="12.75" x14ac:dyDescent="0.2">
      <c r="A8500" s="84">
        <v>8488</v>
      </c>
      <c r="B8500" s="90">
        <f t="shared" ca="1" si="1588"/>
        <v>412.40850177055887</v>
      </c>
      <c r="C8500" s="103">
        <f t="shared" ca="1" si="1597"/>
        <v>292.10314624554644</v>
      </c>
      <c r="D8500" s="103">
        <f t="shared" ca="1" si="1597"/>
        <v>361.82833659787536</v>
      </c>
      <c r="E8500" s="90">
        <f t="shared" ca="1" si="1596"/>
        <v>118.17248312814095</v>
      </c>
      <c r="F8500" s="90">
        <f t="shared" ca="1" si="1596"/>
        <v>81.763617961049391</v>
      </c>
      <c r="G8500" s="90">
        <f t="shared" ca="1" si="1596"/>
        <v>109.47837678091673</v>
      </c>
      <c r="H8500" s="90">
        <f t="shared" ca="1" si="1590"/>
        <v>530.58098489869985</v>
      </c>
      <c r="I8500" s="90">
        <f t="shared" ca="1" si="1591"/>
        <v>373.8667642065958</v>
      </c>
      <c r="J8500" s="90">
        <f t="shared" ca="1" si="1592"/>
        <v>471.3067133787921</v>
      </c>
    </row>
    <row r="8501" spans="1:10" ht="12.75" x14ac:dyDescent="0.2">
      <c r="A8501" s="84">
        <v>8489</v>
      </c>
      <c r="B8501" s="90">
        <f t="shared" ca="1" si="1588"/>
        <v>408.93439949286983</v>
      </c>
      <c r="C8501" s="103">
        <f t="shared" ca="1" si="1597"/>
        <v>300.73357424267431</v>
      </c>
      <c r="D8501" s="103">
        <f t="shared" ca="1" si="1597"/>
        <v>350.61681293841929</v>
      </c>
      <c r="E8501" s="90">
        <f t="shared" ca="1" si="1596"/>
        <v>110.95967054678283</v>
      </c>
      <c r="F8501" s="90">
        <f t="shared" ca="1" si="1596"/>
        <v>80.535038206061856</v>
      </c>
      <c r="G8501" s="90">
        <f t="shared" ca="1" si="1596"/>
        <v>94.745977029940562</v>
      </c>
      <c r="H8501" s="90">
        <f t="shared" ca="1" si="1590"/>
        <v>519.89407003965266</v>
      </c>
      <c r="I8501" s="90">
        <f t="shared" ca="1" si="1591"/>
        <v>381.26861244873618</v>
      </c>
      <c r="J8501" s="90">
        <f t="shared" ca="1" si="1592"/>
        <v>445.36278996835983</v>
      </c>
    </row>
    <row r="8502" spans="1:10" ht="12.75" x14ac:dyDescent="0.2">
      <c r="A8502" s="84">
        <v>8490</v>
      </c>
      <c r="B8502" s="90">
        <f t="shared" ca="1" si="1588"/>
        <v>410.77650724865947</v>
      </c>
      <c r="C8502" s="103">
        <f t="shared" ca="1" si="1597"/>
        <v>315.56701602440762</v>
      </c>
      <c r="D8502" s="103">
        <f t="shared" ca="1" si="1597"/>
        <v>346.05335594568828</v>
      </c>
      <c r="E8502" s="90">
        <f t="shared" ca="1" si="1596"/>
        <v>107.69605812858188</v>
      </c>
      <c r="F8502" s="90">
        <f t="shared" ca="1" si="1596"/>
        <v>96.665138100952902</v>
      </c>
      <c r="G8502" s="90">
        <f t="shared" ca="1" si="1596"/>
        <v>87.011592011661605</v>
      </c>
      <c r="H8502" s="90">
        <f t="shared" ca="1" si="1590"/>
        <v>518.47256537724138</v>
      </c>
      <c r="I8502" s="90">
        <f t="shared" ca="1" si="1591"/>
        <v>412.23215412536052</v>
      </c>
      <c r="J8502" s="90">
        <f t="shared" ca="1" si="1592"/>
        <v>433.06494795734989</v>
      </c>
    </row>
    <row r="8503" spans="1:10" ht="12.75" x14ac:dyDescent="0.2">
      <c r="A8503" s="84">
        <v>8491</v>
      </c>
      <c r="B8503" s="90">
        <f t="shared" ca="1" si="1588"/>
        <v>414.7530525478391</v>
      </c>
      <c r="C8503" s="103">
        <f t="shared" ca="1" si="1597"/>
        <v>293.26144827403976</v>
      </c>
      <c r="D8503" s="103">
        <f t="shared" ca="1" si="1597"/>
        <v>341.90576791940225</v>
      </c>
      <c r="E8503" s="90">
        <f t="shared" ca="1" si="1596"/>
        <v>115.86622549283558</v>
      </c>
      <c r="F8503" s="90">
        <f t="shared" ca="1" si="1596"/>
        <v>78.775024197514242</v>
      </c>
      <c r="G8503" s="90">
        <f t="shared" ca="1" si="1596"/>
        <v>98.303401923442749</v>
      </c>
      <c r="H8503" s="90">
        <f t="shared" ca="1" si="1590"/>
        <v>530.61927804067466</v>
      </c>
      <c r="I8503" s="90">
        <f t="shared" ca="1" si="1591"/>
        <v>372.03647247155402</v>
      </c>
      <c r="J8503" s="90">
        <f t="shared" ca="1" si="1592"/>
        <v>440.20916984284497</v>
      </c>
    </row>
    <row r="8504" spans="1:10" ht="12.75" x14ac:dyDescent="0.2">
      <c r="A8504" s="84">
        <v>8492</v>
      </c>
      <c r="B8504" s="90">
        <f t="shared" ca="1" si="1588"/>
        <v>409.03453277592166</v>
      </c>
      <c r="C8504" s="103">
        <f t="shared" ca="1" si="1597"/>
        <v>301.14015271328782</v>
      </c>
      <c r="D8504" s="103">
        <f t="shared" ca="1" si="1597"/>
        <v>327.09066286298128</v>
      </c>
      <c r="E8504" s="90">
        <f t="shared" ca="1" si="1596"/>
        <v>109.52442613868679</v>
      </c>
      <c r="F8504" s="90">
        <f t="shared" ca="1" si="1596"/>
        <v>80.781306646259409</v>
      </c>
      <c r="G8504" s="90">
        <f t="shared" ca="1" si="1596"/>
        <v>92.210306676583613</v>
      </c>
      <c r="H8504" s="90">
        <f t="shared" ca="1" si="1590"/>
        <v>518.55895891460841</v>
      </c>
      <c r="I8504" s="90">
        <f t="shared" ca="1" si="1591"/>
        <v>381.92145935954721</v>
      </c>
      <c r="J8504" s="90">
        <f t="shared" ca="1" si="1592"/>
        <v>419.3009695395649</v>
      </c>
    </row>
    <row r="8505" spans="1:10" ht="12.75" x14ac:dyDescent="0.2">
      <c r="A8505" s="84">
        <v>8493</v>
      </c>
      <c r="B8505" s="90">
        <f t="shared" ca="1" si="1588"/>
        <v>414.49038159472411</v>
      </c>
      <c r="C8505" s="103">
        <f t="shared" ca="1" si="1597"/>
        <v>305.05270526869793</v>
      </c>
      <c r="D8505" s="103">
        <f t="shared" ca="1" si="1597"/>
        <v>331.11866421625871</v>
      </c>
      <c r="E8505" s="90">
        <f t="shared" ca="1" si="1596"/>
        <v>110.3821307696425</v>
      </c>
      <c r="F8505" s="90">
        <f t="shared" ca="1" si="1596"/>
        <v>96.53264099772052</v>
      </c>
      <c r="G8505" s="90">
        <f t="shared" ca="1" si="1596"/>
        <v>90.186101166831449</v>
      </c>
      <c r="H8505" s="90">
        <f t="shared" ca="1" si="1590"/>
        <v>524.87251236436657</v>
      </c>
      <c r="I8505" s="90">
        <f t="shared" ca="1" si="1591"/>
        <v>401.58534626641847</v>
      </c>
      <c r="J8505" s="90">
        <f t="shared" ca="1" si="1592"/>
        <v>421.30476538309017</v>
      </c>
    </row>
    <row r="8506" spans="1:10" ht="12.75" x14ac:dyDescent="0.2">
      <c r="A8506" s="84">
        <v>8494</v>
      </c>
      <c r="B8506" s="90">
        <f t="shared" ca="1" si="1588"/>
        <v>414.36253687913364</v>
      </c>
      <c r="C8506" s="103">
        <f t="shared" ca="1" si="1597"/>
        <v>281.23817214504095</v>
      </c>
      <c r="D8506" s="103">
        <f t="shared" ca="1" si="1597"/>
        <v>346.55180257324912</v>
      </c>
      <c r="E8506" s="90">
        <f t="shared" ca="1" si="1596"/>
        <v>102.97647074946913</v>
      </c>
      <c r="F8506" s="90">
        <f t="shared" ca="1" si="1596"/>
        <v>70.158209266498403</v>
      </c>
      <c r="G8506" s="90">
        <f t="shared" ca="1" si="1596"/>
        <v>89.810703281480428</v>
      </c>
      <c r="H8506" s="90">
        <f t="shared" ca="1" si="1590"/>
        <v>517.33900762860276</v>
      </c>
      <c r="I8506" s="90">
        <f t="shared" ca="1" si="1591"/>
        <v>351.39638141153932</v>
      </c>
      <c r="J8506" s="90">
        <f t="shared" ca="1" si="1592"/>
        <v>436.36250585472953</v>
      </c>
    </row>
    <row r="8507" spans="1:10" ht="12.75" x14ac:dyDescent="0.2">
      <c r="A8507" s="84">
        <v>8495</v>
      </c>
      <c r="B8507" s="90">
        <f t="shared" ca="1" si="1588"/>
        <v>421.42031549822644</v>
      </c>
      <c r="C8507" s="103">
        <f t="shared" ca="1" si="1597"/>
        <v>292.06130130986622</v>
      </c>
      <c r="D8507" s="103">
        <f t="shared" ca="1" si="1597"/>
        <v>339.04254630800733</v>
      </c>
      <c r="E8507" s="90">
        <f t="shared" ca="1" si="1596"/>
        <v>115.23740399231178</v>
      </c>
      <c r="F8507" s="90">
        <f t="shared" ca="1" si="1596"/>
        <v>71.536182835178096</v>
      </c>
      <c r="G8507" s="90">
        <f t="shared" ca="1" si="1596"/>
        <v>88.350349456425263</v>
      </c>
      <c r="H8507" s="90">
        <f t="shared" ca="1" si="1590"/>
        <v>536.65771949053828</v>
      </c>
      <c r="I8507" s="90">
        <f t="shared" ca="1" si="1591"/>
        <v>363.59748414504429</v>
      </c>
      <c r="J8507" s="90">
        <f t="shared" ca="1" si="1592"/>
        <v>427.39289576443258</v>
      </c>
    </row>
    <row r="8508" spans="1:10" ht="12.75" x14ac:dyDescent="0.2">
      <c r="A8508" s="84">
        <v>8496</v>
      </c>
      <c r="B8508" s="90">
        <f t="shared" ca="1" si="1588"/>
        <v>422.87361460595423</v>
      </c>
      <c r="C8508" s="103">
        <f t="shared" ca="1" si="1597"/>
        <v>303.47475352605591</v>
      </c>
      <c r="D8508" s="103">
        <f t="shared" ca="1" si="1597"/>
        <v>343.82083387779574</v>
      </c>
      <c r="E8508" s="90">
        <f t="shared" ca="1" si="1596"/>
        <v>118.03636452263991</v>
      </c>
      <c r="F8508" s="90">
        <f t="shared" ca="1" si="1596"/>
        <v>73.463638493637632</v>
      </c>
      <c r="G8508" s="90">
        <f t="shared" ca="1" si="1596"/>
        <v>81.347909320943799</v>
      </c>
      <c r="H8508" s="90">
        <f t="shared" ca="1" si="1590"/>
        <v>540.90997912859416</v>
      </c>
      <c r="I8508" s="90">
        <f t="shared" ca="1" si="1591"/>
        <v>376.93839201969354</v>
      </c>
      <c r="J8508" s="90">
        <f t="shared" ca="1" si="1592"/>
        <v>425.16874319873955</v>
      </c>
    </row>
    <row r="8509" spans="1:10" ht="12.75" x14ac:dyDescent="0.2">
      <c r="A8509" s="84">
        <v>8497</v>
      </c>
      <c r="B8509" s="90">
        <f t="shared" ca="1" si="1588"/>
        <v>408.27869540507601</v>
      </c>
      <c r="C8509" s="103">
        <f t="shared" ca="1" si="1597"/>
        <v>311.44780724963709</v>
      </c>
      <c r="D8509" s="103">
        <f t="shared" ca="1" si="1597"/>
        <v>357.69856307904593</v>
      </c>
      <c r="E8509" s="90">
        <f t="shared" ca="1" si="1596"/>
        <v>110.483923351833</v>
      </c>
      <c r="F8509" s="90">
        <f t="shared" ca="1" si="1596"/>
        <v>78.974561805903662</v>
      </c>
      <c r="G8509" s="90">
        <f t="shared" ca="1" si="1596"/>
        <v>108.67794137721538</v>
      </c>
      <c r="H8509" s="90">
        <f t="shared" ca="1" si="1590"/>
        <v>518.76261875690898</v>
      </c>
      <c r="I8509" s="90">
        <f t="shared" ca="1" si="1591"/>
        <v>390.42236905554074</v>
      </c>
      <c r="J8509" s="90">
        <f t="shared" ca="1" si="1592"/>
        <v>466.37650445626127</v>
      </c>
    </row>
    <row r="8510" spans="1:10" ht="12.75" x14ac:dyDescent="0.2">
      <c r="A8510" s="84">
        <v>8498</v>
      </c>
      <c r="B8510" s="90">
        <f t="shared" ca="1" si="1588"/>
        <v>405.94000245293569</v>
      </c>
      <c r="C8510" s="103">
        <f t="shared" ref="C8510:G8525" ca="1" si="1598">NORMINV(RAND(),C$5,C$6)</f>
        <v>304.23829117813278</v>
      </c>
      <c r="D8510" s="103">
        <f t="shared" ca="1" si="1598"/>
        <v>341.0073800761125</v>
      </c>
      <c r="E8510" s="90">
        <f t="shared" ca="1" si="1598"/>
        <v>120.20693684967492</v>
      </c>
      <c r="F8510" s="90">
        <f t="shared" ca="1" si="1598"/>
        <v>67.427771705170358</v>
      </c>
      <c r="G8510" s="90">
        <f t="shared" ca="1" si="1598"/>
        <v>92.919069174154373</v>
      </c>
      <c r="H8510" s="90">
        <f t="shared" ca="1" si="1590"/>
        <v>526.14693930261058</v>
      </c>
      <c r="I8510" s="90">
        <f t="shared" ca="1" si="1591"/>
        <v>371.66606288330314</v>
      </c>
      <c r="J8510" s="90">
        <f t="shared" ca="1" si="1592"/>
        <v>433.92644925026684</v>
      </c>
    </row>
    <row r="8511" spans="1:10" ht="12.75" x14ac:dyDescent="0.2">
      <c r="A8511" s="84">
        <v>8499</v>
      </c>
      <c r="B8511" s="90">
        <f t="shared" ca="1" si="1588"/>
        <v>411.04552990043163</v>
      </c>
      <c r="C8511" s="103">
        <f t="shared" ref="C8511:D8525" ca="1" si="1599">NORMINV(RAND(),C$5,C$6)</f>
        <v>299.00810592548896</v>
      </c>
      <c r="D8511" s="103">
        <f t="shared" ca="1" si="1599"/>
        <v>353.30607958968517</v>
      </c>
      <c r="E8511" s="90">
        <f t="shared" ca="1" si="1598"/>
        <v>106.8651134934879</v>
      </c>
      <c r="F8511" s="90">
        <f t="shared" ca="1" si="1598"/>
        <v>78.601619521147512</v>
      </c>
      <c r="G8511" s="90">
        <f t="shared" ca="1" si="1598"/>
        <v>110.69605469496791</v>
      </c>
      <c r="H8511" s="90">
        <f t="shared" ca="1" si="1590"/>
        <v>517.91064339391949</v>
      </c>
      <c r="I8511" s="90">
        <f t="shared" ca="1" si="1591"/>
        <v>377.6097254466365</v>
      </c>
      <c r="J8511" s="90">
        <f t="shared" ca="1" si="1592"/>
        <v>464.0021342846531</v>
      </c>
    </row>
    <row r="8512" spans="1:10" ht="12.75" x14ac:dyDescent="0.2">
      <c r="A8512" s="84">
        <v>8500</v>
      </c>
      <c r="B8512" s="90">
        <f t="shared" ca="1" si="1588"/>
        <v>399.86149817388872</v>
      </c>
      <c r="C8512" s="103">
        <f t="shared" ca="1" si="1599"/>
        <v>306.12334530805089</v>
      </c>
      <c r="D8512" s="103">
        <f t="shared" ca="1" si="1599"/>
        <v>335.27790307987277</v>
      </c>
      <c r="E8512" s="90">
        <f t="shared" ca="1" si="1598"/>
        <v>111.36939485521287</v>
      </c>
      <c r="F8512" s="90">
        <f t="shared" ca="1" si="1598"/>
        <v>88.039969313173074</v>
      </c>
      <c r="G8512" s="90">
        <f t="shared" ca="1" si="1598"/>
        <v>82.033634359469815</v>
      </c>
      <c r="H8512" s="90">
        <f t="shared" ca="1" si="1590"/>
        <v>511.23089302910159</v>
      </c>
      <c r="I8512" s="90">
        <f t="shared" ca="1" si="1591"/>
        <v>394.16331462122395</v>
      </c>
      <c r="J8512" s="90">
        <f t="shared" ca="1" si="1592"/>
        <v>417.3115374393426</v>
      </c>
    </row>
    <row r="8513" spans="1:10" ht="12.75" x14ac:dyDescent="0.2">
      <c r="A8513" s="84">
        <v>8501</v>
      </c>
      <c r="B8513" s="90">
        <f t="shared" ca="1" si="1588"/>
        <v>411.51424403080307</v>
      </c>
      <c r="C8513" s="103">
        <f t="shared" ca="1" si="1599"/>
        <v>300.6153124462594</v>
      </c>
      <c r="D8513" s="103">
        <f t="shared" ca="1" si="1599"/>
        <v>356.39635301785393</v>
      </c>
      <c r="E8513" s="90">
        <f t="shared" ca="1" si="1598"/>
        <v>111.30376653220853</v>
      </c>
      <c r="F8513" s="90">
        <f t="shared" ca="1" si="1598"/>
        <v>82.000466797351052</v>
      </c>
      <c r="G8513" s="90">
        <f t="shared" ca="1" si="1598"/>
        <v>96.964068081332812</v>
      </c>
      <c r="H8513" s="90">
        <f t="shared" ca="1" si="1590"/>
        <v>522.81801056301163</v>
      </c>
      <c r="I8513" s="90">
        <f t="shared" ca="1" si="1591"/>
        <v>382.61577924361046</v>
      </c>
      <c r="J8513" s="90">
        <f t="shared" ca="1" si="1592"/>
        <v>453.36042109918674</v>
      </c>
    </row>
    <row r="8514" spans="1:10" ht="12.75" x14ac:dyDescent="0.2">
      <c r="A8514" s="84">
        <v>8502</v>
      </c>
      <c r="B8514" s="90">
        <f t="shared" ca="1" si="1588"/>
        <v>407.44605494219985</v>
      </c>
      <c r="C8514" s="103">
        <f t="shared" ca="1" si="1599"/>
        <v>313.85481187598123</v>
      </c>
      <c r="D8514" s="103">
        <f t="shared" ca="1" si="1599"/>
        <v>338.05422100643597</v>
      </c>
      <c r="E8514" s="90">
        <f t="shared" ca="1" si="1598"/>
        <v>114.52768561990202</v>
      </c>
      <c r="F8514" s="90">
        <f t="shared" ca="1" si="1598"/>
        <v>95.174255255557227</v>
      </c>
      <c r="G8514" s="90">
        <f t="shared" ca="1" si="1598"/>
        <v>74.294316845094997</v>
      </c>
      <c r="H8514" s="90">
        <f t="shared" ca="1" si="1590"/>
        <v>521.97374056210185</v>
      </c>
      <c r="I8514" s="90">
        <f t="shared" ca="1" si="1591"/>
        <v>409.02906713153845</v>
      </c>
      <c r="J8514" s="90">
        <f t="shared" ca="1" si="1592"/>
        <v>412.34853785153098</v>
      </c>
    </row>
    <row r="8515" spans="1:10" ht="12.75" x14ac:dyDescent="0.2">
      <c r="A8515" s="84">
        <v>8503</v>
      </c>
      <c r="B8515" s="90">
        <f t="shared" ca="1" si="1588"/>
        <v>411.2364625378151</v>
      </c>
      <c r="C8515" s="103">
        <f t="shared" ca="1" si="1599"/>
        <v>298.3706265516966</v>
      </c>
      <c r="D8515" s="103">
        <f t="shared" ca="1" si="1599"/>
        <v>351.9581582190873</v>
      </c>
      <c r="E8515" s="90">
        <f t="shared" ca="1" si="1598"/>
        <v>107.05723727899432</v>
      </c>
      <c r="F8515" s="90">
        <f t="shared" ca="1" si="1598"/>
        <v>78.735015280103269</v>
      </c>
      <c r="G8515" s="90">
        <f t="shared" ca="1" si="1598"/>
        <v>111.66728185742238</v>
      </c>
      <c r="H8515" s="90">
        <f t="shared" ca="1" si="1590"/>
        <v>518.29369981680941</v>
      </c>
      <c r="I8515" s="90">
        <f t="shared" ca="1" si="1591"/>
        <v>377.10564183179986</v>
      </c>
      <c r="J8515" s="90">
        <f t="shared" ca="1" si="1592"/>
        <v>463.62544007650968</v>
      </c>
    </row>
    <row r="8516" spans="1:10" ht="12.75" x14ac:dyDescent="0.2">
      <c r="A8516" s="84">
        <v>8504</v>
      </c>
      <c r="B8516" s="90">
        <f t="shared" ca="1" si="1588"/>
        <v>409.89637815928097</v>
      </c>
      <c r="C8516" s="103">
        <f t="shared" ca="1" si="1599"/>
        <v>287.57281337207525</v>
      </c>
      <c r="D8516" s="103">
        <f t="shared" ca="1" si="1599"/>
        <v>362.29893189547829</v>
      </c>
      <c r="E8516" s="90">
        <f t="shared" ca="1" si="1598"/>
        <v>110.17677025237192</v>
      </c>
      <c r="F8516" s="90">
        <f t="shared" ca="1" si="1598"/>
        <v>72.921060581258018</v>
      </c>
      <c r="G8516" s="90">
        <f t="shared" ca="1" si="1598"/>
        <v>95.343562741343391</v>
      </c>
      <c r="H8516" s="90">
        <f t="shared" ca="1" si="1590"/>
        <v>520.07314841165294</v>
      </c>
      <c r="I8516" s="90">
        <f t="shared" ca="1" si="1591"/>
        <v>360.49387395333326</v>
      </c>
      <c r="J8516" s="90">
        <f t="shared" ca="1" si="1592"/>
        <v>457.64249463682165</v>
      </c>
    </row>
    <row r="8517" spans="1:10" ht="12.75" x14ac:dyDescent="0.2">
      <c r="A8517" s="84">
        <v>8505</v>
      </c>
      <c r="B8517" s="90">
        <f t="shared" ca="1" si="1588"/>
        <v>411.19779524812895</v>
      </c>
      <c r="C8517" s="103">
        <f t="shared" ca="1" si="1599"/>
        <v>314.93184061796438</v>
      </c>
      <c r="D8517" s="103">
        <f t="shared" ca="1" si="1599"/>
        <v>353.91845435461062</v>
      </c>
      <c r="E8517" s="90">
        <f t="shared" ca="1" si="1598"/>
        <v>113.12246252922014</v>
      </c>
      <c r="F8517" s="90">
        <f t="shared" ca="1" si="1598"/>
        <v>87.784442460336436</v>
      </c>
      <c r="G8517" s="90">
        <f t="shared" ca="1" si="1598"/>
        <v>91.673341904384358</v>
      </c>
      <c r="H8517" s="90">
        <f t="shared" ca="1" si="1590"/>
        <v>524.32025777734907</v>
      </c>
      <c r="I8517" s="90">
        <f t="shared" ca="1" si="1591"/>
        <v>402.71628307830082</v>
      </c>
      <c r="J8517" s="90">
        <f t="shared" ca="1" si="1592"/>
        <v>445.59179625899498</v>
      </c>
    </row>
    <row r="8518" spans="1:10" ht="12.75" x14ac:dyDescent="0.2">
      <c r="A8518" s="84">
        <v>8506</v>
      </c>
      <c r="B8518" s="90">
        <f t="shared" ca="1" si="1588"/>
        <v>404.56220041888082</v>
      </c>
      <c r="C8518" s="103">
        <f t="shared" ca="1" si="1599"/>
        <v>295.43886586751262</v>
      </c>
      <c r="D8518" s="103">
        <f t="shared" ca="1" si="1599"/>
        <v>348.17159986235384</v>
      </c>
      <c r="E8518" s="90">
        <f t="shared" ca="1" si="1598"/>
        <v>106.97843543616777</v>
      </c>
      <c r="F8518" s="90">
        <f t="shared" ca="1" si="1598"/>
        <v>94.265412409804895</v>
      </c>
      <c r="G8518" s="90">
        <f t="shared" ca="1" si="1598"/>
        <v>106.59523364274239</v>
      </c>
      <c r="H8518" s="90">
        <f t="shared" ca="1" si="1590"/>
        <v>511.54063585504861</v>
      </c>
      <c r="I8518" s="90">
        <f t="shared" ca="1" si="1591"/>
        <v>389.70427827731748</v>
      </c>
      <c r="J8518" s="90">
        <f t="shared" ca="1" si="1592"/>
        <v>454.7668335050962</v>
      </c>
    </row>
    <row r="8519" spans="1:10" ht="12.75" x14ac:dyDescent="0.2">
      <c r="A8519" s="84">
        <v>8507</v>
      </c>
      <c r="B8519" s="90">
        <f t="shared" ca="1" si="1588"/>
        <v>407.25479610594562</v>
      </c>
      <c r="C8519" s="103">
        <f t="shared" ca="1" si="1599"/>
        <v>295.84999864248869</v>
      </c>
      <c r="D8519" s="103">
        <f t="shared" ca="1" si="1599"/>
        <v>356.45528364187987</v>
      </c>
      <c r="E8519" s="90">
        <f t="shared" ca="1" si="1598"/>
        <v>111.84204257448286</v>
      </c>
      <c r="F8519" s="90">
        <f t="shared" ca="1" si="1598"/>
        <v>78.747674514594578</v>
      </c>
      <c r="G8519" s="90">
        <f t="shared" ca="1" si="1598"/>
        <v>93.273092575554628</v>
      </c>
      <c r="H8519" s="90">
        <f t="shared" ca="1" si="1590"/>
        <v>519.0968386804285</v>
      </c>
      <c r="I8519" s="90">
        <f t="shared" ca="1" si="1591"/>
        <v>374.59767315708325</v>
      </c>
      <c r="J8519" s="90">
        <f t="shared" ca="1" si="1592"/>
        <v>449.72837621743452</v>
      </c>
    </row>
    <row r="8520" spans="1:10" ht="12.75" x14ac:dyDescent="0.2">
      <c r="A8520" s="84">
        <v>8508</v>
      </c>
      <c r="B8520" s="90">
        <f t="shared" ca="1" si="1588"/>
        <v>415.43503405862867</v>
      </c>
      <c r="C8520" s="103">
        <f t="shared" ca="1" si="1599"/>
        <v>284.34975039529559</v>
      </c>
      <c r="D8520" s="103">
        <f t="shared" ca="1" si="1599"/>
        <v>362.96068783547548</v>
      </c>
      <c r="E8520" s="90">
        <f t="shared" ca="1" si="1598"/>
        <v>104.75347985595099</v>
      </c>
      <c r="F8520" s="90">
        <f t="shared" ca="1" si="1598"/>
        <v>88.022369358632986</v>
      </c>
      <c r="G8520" s="90">
        <f t="shared" ca="1" si="1598"/>
        <v>74.489918403299242</v>
      </c>
      <c r="H8520" s="90">
        <f t="shared" ca="1" si="1590"/>
        <v>520.18851391457963</v>
      </c>
      <c r="I8520" s="90">
        <f t="shared" ca="1" si="1591"/>
        <v>372.37211975392859</v>
      </c>
      <c r="J8520" s="90">
        <f t="shared" ca="1" si="1592"/>
        <v>437.45060623877475</v>
      </c>
    </row>
    <row r="8521" spans="1:10" ht="12.75" x14ac:dyDescent="0.2">
      <c r="A8521" s="84">
        <v>8509</v>
      </c>
      <c r="B8521" s="90">
        <f t="shared" ca="1" si="1588"/>
        <v>403.281198166926</v>
      </c>
      <c r="C8521" s="103">
        <f t="shared" ca="1" si="1599"/>
        <v>280.46034103657473</v>
      </c>
      <c r="D8521" s="103">
        <f t="shared" ca="1" si="1599"/>
        <v>351.58920738465252</v>
      </c>
      <c r="E8521" s="90">
        <f t="shared" ca="1" si="1598"/>
        <v>108.02124358675201</v>
      </c>
      <c r="F8521" s="90">
        <f t="shared" ca="1" si="1598"/>
        <v>76.707970686456221</v>
      </c>
      <c r="G8521" s="90">
        <f t="shared" ca="1" si="1598"/>
        <v>92.559531731737835</v>
      </c>
      <c r="H8521" s="90">
        <f t="shared" ca="1" si="1590"/>
        <v>511.30244175367801</v>
      </c>
      <c r="I8521" s="90">
        <f t="shared" ca="1" si="1591"/>
        <v>357.16831172303097</v>
      </c>
      <c r="J8521" s="90">
        <f t="shared" ca="1" si="1592"/>
        <v>444.14873911639035</v>
      </c>
    </row>
    <row r="8522" spans="1:10" ht="12.75" x14ac:dyDescent="0.2">
      <c r="A8522" s="84">
        <v>8510</v>
      </c>
      <c r="B8522" s="90">
        <f t="shared" ca="1" si="1588"/>
        <v>419.0037145553809</v>
      </c>
      <c r="C8522" s="103">
        <f t="shared" ca="1" si="1599"/>
        <v>306.53386038955387</v>
      </c>
      <c r="D8522" s="103">
        <f t="shared" ca="1" si="1599"/>
        <v>347.58856359519632</v>
      </c>
      <c r="E8522" s="90">
        <f t="shared" ca="1" si="1598"/>
        <v>101.43552818375012</v>
      </c>
      <c r="F8522" s="90">
        <f t="shared" ca="1" si="1598"/>
        <v>87.544552786026443</v>
      </c>
      <c r="G8522" s="90">
        <f t="shared" ca="1" si="1598"/>
        <v>121.20777135557114</v>
      </c>
      <c r="H8522" s="90">
        <f t="shared" ca="1" si="1590"/>
        <v>520.43924273913103</v>
      </c>
      <c r="I8522" s="90">
        <f t="shared" ca="1" si="1591"/>
        <v>394.07841317558029</v>
      </c>
      <c r="J8522" s="90">
        <f t="shared" ca="1" si="1592"/>
        <v>468.79633495076746</v>
      </c>
    </row>
    <row r="8523" spans="1:10" ht="12.75" x14ac:dyDescent="0.2">
      <c r="A8523" s="84">
        <v>8511</v>
      </c>
      <c r="B8523" s="90">
        <f t="shared" ca="1" si="1588"/>
        <v>401.35177240659323</v>
      </c>
      <c r="C8523" s="103">
        <f t="shared" ca="1" si="1599"/>
        <v>294.74050852224229</v>
      </c>
      <c r="D8523" s="103">
        <f t="shared" ca="1" si="1599"/>
        <v>351.14973713445056</v>
      </c>
      <c r="E8523" s="90">
        <f t="shared" ca="1" si="1598"/>
        <v>118.43200416744308</v>
      </c>
      <c r="F8523" s="90">
        <f t="shared" ca="1" si="1598"/>
        <v>81.588344176866855</v>
      </c>
      <c r="G8523" s="90">
        <f t="shared" ca="1" si="1598"/>
        <v>89.895827666862473</v>
      </c>
      <c r="H8523" s="90">
        <f t="shared" ca="1" si="1590"/>
        <v>519.78377657403632</v>
      </c>
      <c r="I8523" s="90">
        <f t="shared" ca="1" si="1591"/>
        <v>376.32885269910912</v>
      </c>
      <c r="J8523" s="90">
        <f t="shared" ca="1" si="1592"/>
        <v>441.04556480131305</v>
      </c>
    </row>
    <row r="8524" spans="1:10" ht="12.75" x14ac:dyDescent="0.2">
      <c r="A8524" s="84">
        <v>8512</v>
      </c>
      <c r="B8524" s="90">
        <f t="shared" ca="1" si="1588"/>
        <v>409.90088376016968</v>
      </c>
      <c r="C8524" s="103">
        <f t="shared" ca="1" si="1599"/>
        <v>295.9843446230617</v>
      </c>
      <c r="D8524" s="103">
        <f t="shared" ca="1" si="1599"/>
        <v>341.96977627495568</v>
      </c>
      <c r="E8524" s="90">
        <f t="shared" ca="1" si="1598"/>
        <v>112.3903288139736</v>
      </c>
      <c r="F8524" s="90">
        <f t="shared" ca="1" si="1598"/>
        <v>69.093384840031135</v>
      </c>
      <c r="G8524" s="90">
        <f t="shared" ca="1" si="1598"/>
        <v>89.311920181492525</v>
      </c>
      <c r="H8524" s="90">
        <f t="shared" ca="1" si="1590"/>
        <v>522.29121257414329</v>
      </c>
      <c r="I8524" s="90">
        <f t="shared" ca="1" si="1591"/>
        <v>365.07772946309285</v>
      </c>
      <c r="J8524" s="90">
        <f t="shared" ca="1" si="1592"/>
        <v>431.28169645644823</v>
      </c>
    </row>
    <row r="8525" spans="1:10" ht="12.75" x14ac:dyDescent="0.2">
      <c r="A8525" s="84">
        <v>8513</v>
      </c>
      <c r="B8525" s="90">
        <f t="shared" ca="1" si="1588"/>
        <v>406.2036232029688</v>
      </c>
      <c r="C8525" s="103">
        <f t="shared" ca="1" si="1599"/>
        <v>312.51408085150666</v>
      </c>
      <c r="D8525" s="103">
        <f t="shared" ca="1" si="1599"/>
        <v>332.99663950938668</v>
      </c>
      <c r="E8525" s="90">
        <f t="shared" ca="1" si="1598"/>
        <v>110.88738699083019</v>
      </c>
      <c r="F8525" s="90">
        <f t="shared" ca="1" si="1598"/>
        <v>84.308099874862705</v>
      </c>
      <c r="G8525" s="90">
        <f t="shared" ca="1" si="1598"/>
        <v>79.678661011894945</v>
      </c>
      <c r="H8525" s="90">
        <f t="shared" ca="1" si="1590"/>
        <v>517.09101019379898</v>
      </c>
      <c r="I8525" s="90">
        <f t="shared" ca="1" si="1591"/>
        <v>396.82218072636937</v>
      </c>
      <c r="J8525" s="90">
        <f t="shared" ca="1" si="1592"/>
        <v>412.67530052128166</v>
      </c>
    </row>
    <row r="8526" spans="1:10" ht="12.75" x14ac:dyDescent="0.2">
      <c r="A8526" s="84">
        <v>8514</v>
      </c>
      <c r="B8526" s="90">
        <f t="shared" ref="B8526:B8589" ca="1" si="1600">NORMINV(RAND(),B$5,B$6)</f>
        <v>403.24702791410283</v>
      </c>
      <c r="C8526" s="103">
        <f t="shared" ref="C8526:G8541" ca="1" si="1601">NORMINV(RAND(),C$5,C$6)</f>
        <v>291.64965882196526</v>
      </c>
      <c r="D8526" s="103">
        <f t="shared" ca="1" si="1601"/>
        <v>359.55499298210611</v>
      </c>
      <c r="E8526" s="90">
        <f t="shared" ca="1" si="1601"/>
        <v>112.72805183817073</v>
      </c>
      <c r="F8526" s="90">
        <f t="shared" ca="1" si="1601"/>
        <v>80.58686765777135</v>
      </c>
      <c r="G8526" s="90">
        <f t="shared" ca="1" si="1601"/>
        <v>76.444101586153721</v>
      </c>
      <c r="H8526" s="90">
        <f t="shared" ref="H8526:H8589" ca="1" si="1602">+B8526+E8526</f>
        <v>515.97507975227359</v>
      </c>
      <c r="I8526" s="90">
        <f t="shared" ref="I8526:I8589" ca="1" si="1603">+C8526+F8526</f>
        <v>372.2365264797366</v>
      </c>
      <c r="J8526" s="90">
        <f t="shared" ref="J8526:J8589" ca="1" si="1604">+D8526+G8526</f>
        <v>435.99909456825981</v>
      </c>
    </row>
    <row r="8527" spans="1:10" ht="12.75" x14ac:dyDescent="0.2">
      <c r="A8527" s="84">
        <v>8515</v>
      </c>
      <c r="B8527" s="90">
        <f t="shared" ca="1" si="1600"/>
        <v>405.14366214569105</v>
      </c>
      <c r="C8527" s="103">
        <f t="shared" ref="C8527:D8541" ca="1" si="1605">NORMINV(RAND(),C$5,C$6)</f>
        <v>272.593474032134</v>
      </c>
      <c r="D8527" s="103">
        <f t="shared" ca="1" si="1605"/>
        <v>350.00579254965413</v>
      </c>
      <c r="E8527" s="90">
        <f t="shared" ca="1" si="1601"/>
        <v>104.62795606707959</v>
      </c>
      <c r="F8527" s="90">
        <f t="shared" ca="1" si="1601"/>
        <v>74.854736047332878</v>
      </c>
      <c r="G8527" s="90">
        <f t="shared" ca="1" si="1601"/>
        <v>94.624056158813545</v>
      </c>
      <c r="H8527" s="90">
        <f t="shared" ca="1" si="1602"/>
        <v>509.77161821277065</v>
      </c>
      <c r="I8527" s="90">
        <f t="shared" ca="1" si="1603"/>
        <v>347.44821007946689</v>
      </c>
      <c r="J8527" s="90">
        <f t="shared" ca="1" si="1604"/>
        <v>444.62984870846765</v>
      </c>
    </row>
    <row r="8528" spans="1:10" ht="12.75" x14ac:dyDescent="0.2">
      <c r="A8528" s="84">
        <v>8516</v>
      </c>
      <c r="B8528" s="90">
        <f t="shared" ca="1" si="1600"/>
        <v>415.41098100128647</v>
      </c>
      <c r="C8528" s="103">
        <f t="shared" ca="1" si="1605"/>
        <v>306.13229687463507</v>
      </c>
      <c r="D8528" s="103">
        <f t="shared" ca="1" si="1605"/>
        <v>368.86568971657289</v>
      </c>
      <c r="E8528" s="90">
        <f t="shared" ca="1" si="1601"/>
        <v>108.49432719042638</v>
      </c>
      <c r="F8528" s="90">
        <f t="shared" ca="1" si="1601"/>
        <v>87.97398955825112</v>
      </c>
      <c r="G8528" s="90">
        <f t="shared" ca="1" si="1601"/>
        <v>103.12311937312199</v>
      </c>
      <c r="H8528" s="90">
        <f t="shared" ca="1" si="1602"/>
        <v>523.90530819171283</v>
      </c>
      <c r="I8528" s="90">
        <f t="shared" ca="1" si="1603"/>
        <v>394.10628643288618</v>
      </c>
      <c r="J8528" s="90">
        <f t="shared" ca="1" si="1604"/>
        <v>471.98880908969488</v>
      </c>
    </row>
    <row r="8529" spans="1:10" ht="12.75" x14ac:dyDescent="0.2">
      <c r="A8529" s="84">
        <v>8517</v>
      </c>
      <c r="B8529" s="90">
        <f t="shared" ca="1" si="1600"/>
        <v>413.46387095650584</v>
      </c>
      <c r="C8529" s="103">
        <f t="shared" ca="1" si="1605"/>
        <v>299.58777555362786</v>
      </c>
      <c r="D8529" s="103">
        <f t="shared" ca="1" si="1605"/>
        <v>347.73498272983778</v>
      </c>
      <c r="E8529" s="90">
        <f t="shared" ca="1" si="1601"/>
        <v>99.769064399781172</v>
      </c>
      <c r="F8529" s="90">
        <f t="shared" ca="1" si="1601"/>
        <v>80.64320665377781</v>
      </c>
      <c r="G8529" s="90">
        <f t="shared" ca="1" si="1601"/>
        <v>82.22714638762956</v>
      </c>
      <c r="H8529" s="90">
        <f t="shared" ca="1" si="1602"/>
        <v>513.23293535628704</v>
      </c>
      <c r="I8529" s="90">
        <f t="shared" ca="1" si="1603"/>
        <v>380.23098220740565</v>
      </c>
      <c r="J8529" s="90">
        <f t="shared" ca="1" si="1604"/>
        <v>429.96212911746733</v>
      </c>
    </row>
    <row r="8530" spans="1:10" ht="12.75" x14ac:dyDescent="0.2">
      <c r="A8530" s="84">
        <v>8518</v>
      </c>
      <c r="B8530" s="90">
        <f t="shared" ca="1" si="1600"/>
        <v>409.48017495435175</v>
      </c>
      <c r="C8530" s="103">
        <f t="shared" ca="1" si="1605"/>
        <v>284.36313764915212</v>
      </c>
      <c r="D8530" s="103">
        <f t="shared" ca="1" si="1605"/>
        <v>347.54017154046244</v>
      </c>
      <c r="E8530" s="90">
        <f t="shared" ca="1" si="1601"/>
        <v>98.671649415327622</v>
      </c>
      <c r="F8530" s="90">
        <f t="shared" ca="1" si="1601"/>
        <v>86.273093567717538</v>
      </c>
      <c r="G8530" s="90">
        <f t="shared" ca="1" si="1601"/>
        <v>78.465650019020529</v>
      </c>
      <c r="H8530" s="90">
        <f t="shared" ca="1" si="1602"/>
        <v>508.15182436967939</v>
      </c>
      <c r="I8530" s="90">
        <f t="shared" ca="1" si="1603"/>
        <v>370.63623121686965</v>
      </c>
      <c r="J8530" s="90">
        <f t="shared" ca="1" si="1604"/>
        <v>426.00582155948297</v>
      </c>
    </row>
    <row r="8531" spans="1:10" ht="12.75" x14ac:dyDescent="0.2">
      <c r="A8531" s="84">
        <v>8519</v>
      </c>
      <c r="B8531" s="90">
        <f t="shared" ca="1" si="1600"/>
        <v>402.52635512984943</v>
      </c>
      <c r="C8531" s="103">
        <f t="shared" ca="1" si="1605"/>
        <v>290.61456928672112</v>
      </c>
      <c r="D8531" s="103">
        <f t="shared" ca="1" si="1605"/>
        <v>341.19855847874305</v>
      </c>
      <c r="E8531" s="90">
        <f t="shared" ca="1" si="1601"/>
        <v>117.03127610052428</v>
      </c>
      <c r="F8531" s="90">
        <f t="shared" ca="1" si="1601"/>
        <v>89.032376613917478</v>
      </c>
      <c r="G8531" s="90">
        <f t="shared" ca="1" si="1601"/>
        <v>90.714977187709025</v>
      </c>
      <c r="H8531" s="90">
        <f t="shared" ca="1" si="1602"/>
        <v>519.55763123037377</v>
      </c>
      <c r="I8531" s="90">
        <f t="shared" ca="1" si="1603"/>
        <v>379.64694590063857</v>
      </c>
      <c r="J8531" s="90">
        <f t="shared" ca="1" si="1604"/>
        <v>431.91353566645205</v>
      </c>
    </row>
    <row r="8532" spans="1:10" ht="12.75" x14ac:dyDescent="0.2">
      <c r="A8532" s="84">
        <v>8520</v>
      </c>
      <c r="B8532" s="90">
        <f t="shared" ca="1" si="1600"/>
        <v>406.42746288326259</v>
      </c>
      <c r="C8532" s="103">
        <f t="shared" ca="1" si="1605"/>
        <v>308.54187247544633</v>
      </c>
      <c r="D8532" s="103">
        <f t="shared" ca="1" si="1605"/>
        <v>354.4346452435891</v>
      </c>
      <c r="E8532" s="90">
        <f t="shared" ca="1" si="1601"/>
        <v>100.90977667115499</v>
      </c>
      <c r="F8532" s="90">
        <f t="shared" ca="1" si="1601"/>
        <v>69.423042311467725</v>
      </c>
      <c r="G8532" s="90">
        <f t="shared" ca="1" si="1601"/>
        <v>91.554835212471005</v>
      </c>
      <c r="H8532" s="90">
        <f t="shared" ca="1" si="1602"/>
        <v>507.33723955441758</v>
      </c>
      <c r="I8532" s="90">
        <f t="shared" ca="1" si="1603"/>
        <v>377.96491478691405</v>
      </c>
      <c r="J8532" s="90">
        <f t="shared" ca="1" si="1604"/>
        <v>445.98948045606011</v>
      </c>
    </row>
    <row r="8533" spans="1:10" ht="12.75" x14ac:dyDescent="0.2">
      <c r="A8533" s="84">
        <v>8521</v>
      </c>
      <c r="B8533" s="90">
        <f t="shared" ca="1" si="1600"/>
        <v>422.30024007848294</v>
      </c>
      <c r="C8533" s="103">
        <f t="shared" ca="1" si="1605"/>
        <v>290.91966811372214</v>
      </c>
      <c r="D8533" s="103">
        <f t="shared" ca="1" si="1605"/>
        <v>359.56430900663406</v>
      </c>
      <c r="E8533" s="90">
        <f t="shared" ca="1" si="1601"/>
        <v>110.60855940492628</v>
      </c>
      <c r="F8533" s="90">
        <f t="shared" ca="1" si="1601"/>
        <v>89.912694027517219</v>
      </c>
      <c r="G8533" s="90">
        <f t="shared" ca="1" si="1601"/>
        <v>85.388979110251341</v>
      </c>
      <c r="H8533" s="90">
        <f t="shared" ca="1" si="1602"/>
        <v>532.90879948340921</v>
      </c>
      <c r="I8533" s="90">
        <f t="shared" ca="1" si="1603"/>
        <v>380.83236214123934</v>
      </c>
      <c r="J8533" s="90">
        <f t="shared" ca="1" si="1604"/>
        <v>444.9532881168854</v>
      </c>
    </row>
    <row r="8534" spans="1:10" ht="12.75" x14ac:dyDescent="0.2">
      <c r="A8534" s="84">
        <v>8522</v>
      </c>
      <c r="B8534" s="90">
        <f t="shared" ca="1" si="1600"/>
        <v>411.77945895687861</v>
      </c>
      <c r="C8534" s="103">
        <f t="shared" ca="1" si="1605"/>
        <v>307.31564975403535</v>
      </c>
      <c r="D8534" s="103">
        <f t="shared" ca="1" si="1605"/>
        <v>331.46044668055634</v>
      </c>
      <c r="E8534" s="90">
        <f t="shared" ca="1" si="1601"/>
        <v>103.34112797855114</v>
      </c>
      <c r="F8534" s="90">
        <f t="shared" ca="1" si="1601"/>
        <v>95.223951287406962</v>
      </c>
      <c r="G8534" s="90">
        <f t="shared" ca="1" si="1601"/>
        <v>107.0727457875754</v>
      </c>
      <c r="H8534" s="90">
        <f t="shared" ca="1" si="1602"/>
        <v>515.12058693542974</v>
      </c>
      <c r="I8534" s="90">
        <f t="shared" ca="1" si="1603"/>
        <v>402.53960104144232</v>
      </c>
      <c r="J8534" s="90">
        <f t="shared" ca="1" si="1604"/>
        <v>438.53319246813174</v>
      </c>
    </row>
    <row r="8535" spans="1:10" ht="12.75" x14ac:dyDescent="0.2">
      <c r="A8535" s="84">
        <v>8523</v>
      </c>
      <c r="B8535" s="90">
        <f t="shared" ca="1" si="1600"/>
        <v>403.30405691645666</v>
      </c>
      <c r="C8535" s="103">
        <f t="shared" ca="1" si="1605"/>
        <v>293.75246314753019</v>
      </c>
      <c r="D8535" s="103">
        <f t="shared" ca="1" si="1605"/>
        <v>342.37487416841407</v>
      </c>
      <c r="E8535" s="90">
        <f t="shared" ca="1" si="1601"/>
        <v>108.03840611491927</v>
      </c>
      <c r="F8535" s="90">
        <f t="shared" ca="1" si="1601"/>
        <v>92.079239481212866</v>
      </c>
      <c r="G8535" s="90">
        <f t="shared" ca="1" si="1601"/>
        <v>85.050258283318726</v>
      </c>
      <c r="H8535" s="90">
        <f t="shared" ca="1" si="1602"/>
        <v>511.34246303137593</v>
      </c>
      <c r="I8535" s="90">
        <f t="shared" ca="1" si="1603"/>
        <v>385.83170262874307</v>
      </c>
      <c r="J8535" s="90">
        <f t="shared" ca="1" si="1604"/>
        <v>427.42513245173279</v>
      </c>
    </row>
    <row r="8536" spans="1:10" ht="12.75" x14ac:dyDescent="0.2">
      <c r="A8536" s="84">
        <v>8524</v>
      </c>
      <c r="B8536" s="90">
        <f t="shared" ca="1" si="1600"/>
        <v>407.20099772237603</v>
      </c>
      <c r="C8536" s="103">
        <f t="shared" ca="1" si="1605"/>
        <v>300.80654879632931</v>
      </c>
      <c r="D8536" s="103">
        <f t="shared" ca="1" si="1605"/>
        <v>350.01368260767794</v>
      </c>
      <c r="E8536" s="90">
        <f t="shared" ca="1" si="1601"/>
        <v>111.03556419308862</v>
      </c>
      <c r="F8536" s="90">
        <f t="shared" ca="1" si="1601"/>
        <v>78.525257187038918</v>
      </c>
      <c r="G8536" s="90">
        <f t="shared" ca="1" si="1601"/>
        <v>69.720428709127646</v>
      </c>
      <c r="H8536" s="90">
        <f t="shared" ca="1" si="1602"/>
        <v>518.23656191546468</v>
      </c>
      <c r="I8536" s="90">
        <f t="shared" ca="1" si="1603"/>
        <v>379.33180598336821</v>
      </c>
      <c r="J8536" s="90">
        <f t="shared" ca="1" si="1604"/>
        <v>419.73411131680558</v>
      </c>
    </row>
    <row r="8537" spans="1:10" ht="12.75" x14ac:dyDescent="0.2">
      <c r="A8537" s="84">
        <v>8525</v>
      </c>
      <c r="B8537" s="90">
        <f t="shared" ca="1" si="1600"/>
        <v>415.45216508688884</v>
      </c>
      <c r="C8537" s="103">
        <f t="shared" ca="1" si="1605"/>
        <v>296.16634557900255</v>
      </c>
      <c r="D8537" s="103">
        <f t="shared" ca="1" si="1605"/>
        <v>344.36474136333578</v>
      </c>
      <c r="E8537" s="90">
        <f t="shared" ca="1" si="1601"/>
        <v>110.20487632378708</v>
      </c>
      <c r="F8537" s="90">
        <f t="shared" ca="1" si="1601"/>
        <v>86.774592445764128</v>
      </c>
      <c r="G8537" s="90">
        <f t="shared" ca="1" si="1601"/>
        <v>100.86129480841802</v>
      </c>
      <c r="H8537" s="90">
        <f t="shared" ca="1" si="1602"/>
        <v>525.6570414106759</v>
      </c>
      <c r="I8537" s="90">
        <f t="shared" ca="1" si="1603"/>
        <v>382.94093802476669</v>
      </c>
      <c r="J8537" s="90">
        <f t="shared" ca="1" si="1604"/>
        <v>445.22603617175378</v>
      </c>
    </row>
    <row r="8538" spans="1:10" ht="12.75" x14ac:dyDescent="0.2">
      <c r="A8538" s="84">
        <v>8526</v>
      </c>
      <c r="B8538" s="90">
        <f t="shared" ca="1" si="1600"/>
        <v>410.92878311822739</v>
      </c>
      <c r="C8538" s="103">
        <f t="shared" ca="1" si="1605"/>
        <v>285.72451281642765</v>
      </c>
      <c r="D8538" s="103">
        <f t="shared" ca="1" si="1605"/>
        <v>326.48346493479653</v>
      </c>
      <c r="E8538" s="90">
        <f t="shared" ca="1" si="1601"/>
        <v>107.99614247050151</v>
      </c>
      <c r="F8538" s="90">
        <f t="shared" ca="1" si="1601"/>
        <v>98.094748232038384</v>
      </c>
      <c r="G8538" s="90">
        <f t="shared" ca="1" si="1601"/>
        <v>90.843281790166941</v>
      </c>
      <c r="H8538" s="90">
        <f t="shared" ca="1" si="1602"/>
        <v>518.92492558872891</v>
      </c>
      <c r="I8538" s="90">
        <f t="shared" ca="1" si="1603"/>
        <v>383.81926104846605</v>
      </c>
      <c r="J8538" s="90">
        <f t="shared" ca="1" si="1604"/>
        <v>417.32674672496347</v>
      </c>
    </row>
    <row r="8539" spans="1:10" ht="12.75" x14ac:dyDescent="0.2">
      <c r="A8539" s="84">
        <v>8527</v>
      </c>
      <c r="B8539" s="90">
        <f t="shared" ca="1" si="1600"/>
        <v>410.89539688664217</v>
      </c>
      <c r="C8539" s="103">
        <f t="shared" ca="1" si="1605"/>
        <v>303.38407107276407</v>
      </c>
      <c r="D8539" s="103">
        <f t="shared" ca="1" si="1605"/>
        <v>354.82985245423242</v>
      </c>
      <c r="E8539" s="90">
        <f t="shared" ca="1" si="1601"/>
        <v>110.19027523246226</v>
      </c>
      <c r="F8539" s="90">
        <f t="shared" ca="1" si="1601"/>
        <v>73.418886385408243</v>
      </c>
      <c r="G8539" s="90">
        <f t="shared" ca="1" si="1601"/>
        <v>102.96632381156313</v>
      </c>
      <c r="H8539" s="90">
        <f t="shared" ca="1" si="1602"/>
        <v>521.0856721191044</v>
      </c>
      <c r="I8539" s="90">
        <f t="shared" ca="1" si="1603"/>
        <v>376.80295745817233</v>
      </c>
      <c r="J8539" s="90">
        <f t="shared" ca="1" si="1604"/>
        <v>457.79617626579557</v>
      </c>
    </row>
    <row r="8540" spans="1:10" ht="12.75" x14ac:dyDescent="0.2">
      <c r="A8540" s="84">
        <v>8528</v>
      </c>
      <c r="B8540" s="90">
        <f t="shared" ca="1" si="1600"/>
        <v>413.8679997614168</v>
      </c>
      <c r="C8540" s="103">
        <f t="shared" ca="1" si="1605"/>
        <v>302.93669388064598</v>
      </c>
      <c r="D8540" s="103">
        <f t="shared" ca="1" si="1605"/>
        <v>334.96810549219765</v>
      </c>
      <c r="E8540" s="90">
        <f t="shared" ca="1" si="1601"/>
        <v>101.63052016910372</v>
      </c>
      <c r="F8540" s="90">
        <f t="shared" ca="1" si="1601"/>
        <v>77.216765451933028</v>
      </c>
      <c r="G8540" s="90">
        <f t="shared" ca="1" si="1601"/>
        <v>86.641377576334563</v>
      </c>
      <c r="H8540" s="90">
        <f t="shared" ca="1" si="1602"/>
        <v>515.4985199305205</v>
      </c>
      <c r="I8540" s="90">
        <f t="shared" ca="1" si="1603"/>
        <v>380.15345933257902</v>
      </c>
      <c r="J8540" s="90">
        <f t="shared" ca="1" si="1604"/>
        <v>421.6094830685322</v>
      </c>
    </row>
    <row r="8541" spans="1:10" ht="12.75" x14ac:dyDescent="0.2">
      <c r="A8541" s="84">
        <v>8529</v>
      </c>
      <c r="B8541" s="90">
        <f t="shared" ca="1" si="1600"/>
        <v>415.60912386503975</v>
      </c>
      <c r="C8541" s="103">
        <f t="shared" ca="1" si="1605"/>
        <v>293.30356304643448</v>
      </c>
      <c r="D8541" s="103">
        <f t="shared" ca="1" si="1605"/>
        <v>346.35657741496618</v>
      </c>
      <c r="E8541" s="90">
        <f t="shared" ca="1" si="1601"/>
        <v>101.11721165299333</v>
      </c>
      <c r="F8541" s="90">
        <f t="shared" ca="1" si="1601"/>
        <v>109.85756561665107</v>
      </c>
      <c r="G8541" s="90">
        <f t="shared" ca="1" si="1601"/>
        <v>108.66566417590246</v>
      </c>
      <c r="H8541" s="90">
        <f t="shared" ca="1" si="1602"/>
        <v>516.72633551803312</v>
      </c>
      <c r="I8541" s="90">
        <f t="shared" ca="1" si="1603"/>
        <v>403.16112866308555</v>
      </c>
      <c r="J8541" s="90">
        <f t="shared" ca="1" si="1604"/>
        <v>455.02224159086865</v>
      </c>
    </row>
    <row r="8542" spans="1:10" ht="12.75" x14ac:dyDescent="0.2">
      <c r="A8542" s="84">
        <v>8530</v>
      </c>
      <c r="B8542" s="90">
        <f t="shared" ca="1" si="1600"/>
        <v>407.34935368787438</v>
      </c>
      <c r="C8542" s="103">
        <f t="shared" ref="C8542:G8557" ca="1" si="1606">NORMINV(RAND(),C$5,C$6)</f>
        <v>310.1397798171551</v>
      </c>
      <c r="D8542" s="103">
        <f t="shared" ca="1" si="1606"/>
        <v>323.85579688603582</v>
      </c>
      <c r="E8542" s="90">
        <f t="shared" ca="1" si="1606"/>
        <v>103.76910685897172</v>
      </c>
      <c r="F8542" s="90">
        <f t="shared" ca="1" si="1606"/>
        <v>75.122612589929076</v>
      </c>
      <c r="G8542" s="90">
        <f t="shared" ca="1" si="1606"/>
        <v>91.72033946308386</v>
      </c>
      <c r="H8542" s="90">
        <f t="shared" ca="1" si="1602"/>
        <v>511.11846054684611</v>
      </c>
      <c r="I8542" s="90">
        <f t="shared" ca="1" si="1603"/>
        <v>385.26239240708418</v>
      </c>
      <c r="J8542" s="90">
        <f t="shared" ca="1" si="1604"/>
        <v>415.57613634911968</v>
      </c>
    </row>
    <row r="8543" spans="1:10" ht="12.75" x14ac:dyDescent="0.2">
      <c r="A8543" s="84">
        <v>8531</v>
      </c>
      <c r="B8543" s="90">
        <f t="shared" ca="1" si="1600"/>
        <v>399.37885979377506</v>
      </c>
      <c r="C8543" s="103">
        <f t="shared" ref="C8543:D8557" ca="1" si="1607">NORMINV(RAND(),C$5,C$6)</f>
        <v>296.42446866319113</v>
      </c>
      <c r="D8543" s="103">
        <f t="shared" ca="1" si="1607"/>
        <v>362.81965407978976</v>
      </c>
      <c r="E8543" s="90">
        <f t="shared" ca="1" si="1606"/>
        <v>103.09980400214</v>
      </c>
      <c r="F8543" s="90">
        <f t="shared" ca="1" si="1606"/>
        <v>83.396668855436829</v>
      </c>
      <c r="G8543" s="90">
        <f t="shared" ca="1" si="1606"/>
        <v>99.263893701736521</v>
      </c>
      <c r="H8543" s="90">
        <f t="shared" ca="1" si="1602"/>
        <v>502.47866379591505</v>
      </c>
      <c r="I8543" s="90">
        <f t="shared" ca="1" si="1603"/>
        <v>379.82113751862795</v>
      </c>
      <c r="J8543" s="90">
        <f t="shared" ca="1" si="1604"/>
        <v>462.08354778152625</v>
      </c>
    </row>
    <row r="8544" spans="1:10" ht="12.75" x14ac:dyDescent="0.2">
      <c r="A8544" s="84">
        <v>8532</v>
      </c>
      <c r="B8544" s="90">
        <f t="shared" ca="1" si="1600"/>
        <v>409.68879703569559</v>
      </c>
      <c r="C8544" s="103">
        <f t="shared" ca="1" si="1607"/>
        <v>288.88724570205119</v>
      </c>
      <c r="D8544" s="103">
        <f t="shared" ca="1" si="1607"/>
        <v>356.0669333578121</v>
      </c>
      <c r="E8544" s="90">
        <f t="shared" ca="1" si="1606"/>
        <v>111.09308737232764</v>
      </c>
      <c r="F8544" s="90">
        <f t="shared" ca="1" si="1606"/>
        <v>93.311206719652091</v>
      </c>
      <c r="G8544" s="90">
        <f t="shared" ca="1" si="1606"/>
        <v>80.92464684529196</v>
      </c>
      <c r="H8544" s="90">
        <f t="shared" ca="1" si="1602"/>
        <v>520.78188440802319</v>
      </c>
      <c r="I8544" s="90">
        <f t="shared" ca="1" si="1603"/>
        <v>382.19845242170328</v>
      </c>
      <c r="J8544" s="90">
        <f t="shared" ca="1" si="1604"/>
        <v>436.99158020310404</v>
      </c>
    </row>
    <row r="8545" spans="1:10" ht="12.75" x14ac:dyDescent="0.2">
      <c r="A8545" s="84">
        <v>8533</v>
      </c>
      <c r="B8545" s="90">
        <f t="shared" ca="1" si="1600"/>
        <v>414.7425971053168</v>
      </c>
      <c r="C8545" s="103">
        <f t="shared" ca="1" si="1607"/>
        <v>305.17427648667024</v>
      </c>
      <c r="D8545" s="103">
        <f t="shared" ca="1" si="1607"/>
        <v>346.97085283348332</v>
      </c>
      <c r="E8545" s="90">
        <f t="shared" ca="1" si="1606"/>
        <v>109.36062979662599</v>
      </c>
      <c r="F8545" s="90">
        <f t="shared" ca="1" si="1606"/>
        <v>85.94090657352929</v>
      </c>
      <c r="G8545" s="90">
        <f t="shared" ca="1" si="1606"/>
        <v>97.629256466387986</v>
      </c>
      <c r="H8545" s="90">
        <f t="shared" ca="1" si="1602"/>
        <v>524.10322690194278</v>
      </c>
      <c r="I8545" s="90">
        <f t="shared" ca="1" si="1603"/>
        <v>391.11518306019951</v>
      </c>
      <c r="J8545" s="90">
        <f t="shared" ca="1" si="1604"/>
        <v>444.60010929987129</v>
      </c>
    </row>
    <row r="8546" spans="1:10" ht="12.75" x14ac:dyDescent="0.2">
      <c r="A8546" s="84">
        <v>8534</v>
      </c>
      <c r="B8546" s="90">
        <f t="shared" ca="1" si="1600"/>
        <v>422.57660474303464</v>
      </c>
      <c r="C8546" s="103">
        <f t="shared" ca="1" si="1607"/>
        <v>303.52150488754711</v>
      </c>
      <c r="D8546" s="103">
        <f t="shared" ca="1" si="1607"/>
        <v>350.77498919746057</v>
      </c>
      <c r="E8546" s="90">
        <f t="shared" ca="1" si="1606"/>
        <v>113.40199400212295</v>
      </c>
      <c r="F8546" s="90">
        <f t="shared" ca="1" si="1606"/>
        <v>69.83878301040933</v>
      </c>
      <c r="G8546" s="90">
        <f t="shared" ca="1" si="1606"/>
        <v>99.489567788104878</v>
      </c>
      <c r="H8546" s="90">
        <f t="shared" ca="1" si="1602"/>
        <v>535.97859874515757</v>
      </c>
      <c r="I8546" s="90">
        <f t="shared" ca="1" si="1603"/>
        <v>373.36028789795643</v>
      </c>
      <c r="J8546" s="90">
        <f t="shared" ca="1" si="1604"/>
        <v>450.26455698556543</v>
      </c>
    </row>
    <row r="8547" spans="1:10" ht="12.75" x14ac:dyDescent="0.2">
      <c r="A8547" s="84">
        <v>8535</v>
      </c>
      <c r="B8547" s="90">
        <f t="shared" ca="1" si="1600"/>
        <v>408.20063523906526</v>
      </c>
      <c r="C8547" s="103">
        <f t="shared" ca="1" si="1607"/>
        <v>294.37063174517795</v>
      </c>
      <c r="D8547" s="103">
        <f t="shared" ca="1" si="1607"/>
        <v>355.54375409956339</v>
      </c>
      <c r="E8547" s="90">
        <f t="shared" ca="1" si="1606"/>
        <v>102.77238284487007</v>
      </c>
      <c r="F8547" s="90">
        <f t="shared" ca="1" si="1606"/>
        <v>76.253968986480558</v>
      </c>
      <c r="G8547" s="90">
        <f t="shared" ca="1" si="1606"/>
        <v>100.1857728072784</v>
      </c>
      <c r="H8547" s="90">
        <f t="shared" ca="1" si="1602"/>
        <v>510.97301808393536</v>
      </c>
      <c r="I8547" s="90">
        <f t="shared" ca="1" si="1603"/>
        <v>370.62460073165852</v>
      </c>
      <c r="J8547" s="90">
        <f t="shared" ca="1" si="1604"/>
        <v>455.72952690684178</v>
      </c>
    </row>
    <row r="8548" spans="1:10" ht="12.75" x14ac:dyDescent="0.2">
      <c r="A8548" s="84">
        <v>8536</v>
      </c>
      <c r="B8548" s="90">
        <f t="shared" ca="1" si="1600"/>
        <v>410.85634883944056</v>
      </c>
      <c r="C8548" s="103">
        <f t="shared" ca="1" si="1607"/>
        <v>305.91264151336776</v>
      </c>
      <c r="D8548" s="103">
        <f t="shared" ca="1" si="1607"/>
        <v>332.10641654895278</v>
      </c>
      <c r="E8548" s="90">
        <f t="shared" ca="1" si="1606"/>
        <v>110.11537047337359</v>
      </c>
      <c r="F8548" s="90">
        <f t="shared" ca="1" si="1606"/>
        <v>77.923631533457581</v>
      </c>
      <c r="G8548" s="90">
        <f t="shared" ca="1" si="1606"/>
        <v>99.797794721639519</v>
      </c>
      <c r="H8548" s="90">
        <f t="shared" ca="1" si="1602"/>
        <v>520.97171931281412</v>
      </c>
      <c r="I8548" s="90">
        <f t="shared" ca="1" si="1603"/>
        <v>383.83627304682534</v>
      </c>
      <c r="J8548" s="90">
        <f t="shared" ca="1" si="1604"/>
        <v>431.90421127059233</v>
      </c>
    </row>
    <row r="8549" spans="1:10" ht="12.75" x14ac:dyDescent="0.2">
      <c r="A8549" s="84">
        <v>8537</v>
      </c>
      <c r="B8549" s="90">
        <f t="shared" ca="1" si="1600"/>
        <v>408.93561858961812</v>
      </c>
      <c r="C8549" s="103">
        <f t="shared" ca="1" si="1607"/>
        <v>286.80324805425943</v>
      </c>
      <c r="D8549" s="103">
        <f t="shared" ca="1" si="1607"/>
        <v>334.50901220594653</v>
      </c>
      <c r="E8549" s="90">
        <f t="shared" ca="1" si="1606"/>
        <v>107.23157070283658</v>
      </c>
      <c r="F8549" s="90">
        <f t="shared" ca="1" si="1606"/>
        <v>88.221671483593823</v>
      </c>
      <c r="G8549" s="90">
        <f t="shared" ca="1" si="1606"/>
        <v>92.154750340513658</v>
      </c>
      <c r="H8549" s="90">
        <f t="shared" ca="1" si="1602"/>
        <v>516.16718929245474</v>
      </c>
      <c r="I8549" s="90">
        <f t="shared" ca="1" si="1603"/>
        <v>375.02491953785324</v>
      </c>
      <c r="J8549" s="90">
        <f t="shared" ca="1" si="1604"/>
        <v>426.66376254646019</v>
      </c>
    </row>
    <row r="8550" spans="1:10" ht="12.75" x14ac:dyDescent="0.2">
      <c r="A8550" s="84">
        <v>8538</v>
      </c>
      <c r="B8550" s="90">
        <f t="shared" ca="1" si="1600"/>
        <v>410.20990507440564</v>
      </c>
      <c r="C8550" s="103">
        <f t="shared" ca="1" si="1607"/>
        <v>290.63394684468125</v>
      </c>
      <c r="D8550" s="103">
        <f t="shared" ca="1" si="1607"/>
        <v>356.92458582701676</v>
      </c>
      <c r="E8550" s="90">
        <f t="shared" ca="1" si="1606"/>
        <v>103.33943617537528</v>
      </c>
      <c r="F8550" s="90">
        <f t="shared" ca="1" si="1606"/>
        <v>78.721351356868794</v>
      </c>
      <c r="G8550" s="90">
        <f t="shared" ca="1" si="1606"/>
        <v>79.136545166595724</v>
      </c>
      <c r="H8550" s="90">
        <f t="shared" ca="1" si="1602"/>
        <v>513.54934124978092</v>
      </c>
      <c r="I8550" s="90">
        <f t="shared" ca="1" si="1603"/>
        <v>369.35529820155006</v>
      </c>
      <c r="J8550" s="90">
        <f t="shared" ca="1" si="1604"/>
        <v>436.06113099361249</v>
      </c>
    </row>
    <row r="8551" spans="1:10" ht="12.75" x14ac:dyDescent="0.2">
      <c r="A8551" s="84">
        <v>8539</v>
      </c>
      <c r="B8551" s="90">
        <f t="shared" ca="1" si="1600"/>
        <v>424.98897487433362</v>
      </c>
      <c r="C8551" s="103">
        <f t="shared" ca="1" si="1607"/>
        <v>300.46153809759471</v>
      </c>
      <c r="D8551" s="103">
        <f t="shared" ca="1" si="1607"/>
        <v>356.79130218950831</v>
      </c>
      <c r="E8551" s="90">
        <f t="shared" ca="1" si="1606"/>
        <v>101.2207382804033</v>
      </c>
      <c r="F8551" s="90">
        <f t="shared" ca="1" si="1606"/>
        <v>81.541002631400744</v>
      </c>
      <c r="G8551" s="90">
        <f t="shared" ca="1" si="1606"/>
        <v>103.13813924739227</v>
      </c>
      <c r="H8551" s="90">
        <f t="shared" ca="1" si="1602"/>
        <v>526.20971315473696</v>
      </c>
      <c r="I8551" s="90">
        <f t="shared" ca="1" si="1603"/>
        <v>382.00254072899543</v>
      </c>
      <c r="J8551" s="90">
        <f t="shared" ca="1" si="1604"/>
        <v>459.92944143690056</v>
      </c>
    </row>
    <row r="8552" spans="1:10" ht="12.75" x14ac:dyDescent="0.2">
      <c r="A8552" s="84">
        <v>8540</v>
      </c>
      <c r="B8552" s="90">
        <f t="shared" ca="1" si="1600"/>
        <v>409.63235175227987</v>
      </c>
      <c r="C8552" s="103">
        <f t="shared" ca="1" si="1607"/>
        <v>303.85446312527711</v>
      </c>
      <c r="D8552" s="103">
        <f t="shared" ca="1" si="1607"/>
        <v>342.31464013759665</v>
      </c>
      <c r="E8552" s="90">
        <f t="shared" ca="1" si="1606"/>
        <v>106.88283721201468</v>
      </c>
      <c r="F8552" s="90">
        <f t="shared" ca="1" si="1606"/>
        <v>76.434335443798147</v>
      </c>
      <c r="G8552" s="90">
        <f t="shared" ca="1" si="1606"/>
        <v>81.939038818003795</v>
      </c>
      <c r="H8552" s="90">
        <f t="shared" ca="1" si="1602"/>
        <v>516.51518896429457</v>
      </c>
      <c r="I8552" s="90">
        <f t="shared" ca="1" si="1603"/>
        <v>380.28879856907525</v>
      </c>
      <c r="J8552" s="90">
        <f t="shared" ca="1" si="1604"/>
        <v>424.25367895560044</v>
      </c>
    </row>
    <row r="8553" spans="1:10" ht="12.75" x14ac:dyDescent="0.2">
      <c r="A8553" s="84">
        <v>8541</v>
      </c>
      <c r="B8553" s="90">
        <f t="shared" ca="1" si="1600"/>
        <v>399.64154292820103</v>
      </c>
      <c r="C8553" s="103">
        <f t="shared" ca="1" si="1607"/>
        <v>305.97169671192927</v>
      </c>
      <c r="D8553" s="103">
        <f t="shared" ca="1" si="1607"/>
        <v>347.13816342055139</v>
      </c>
      <c r="E8553" s="90">
        <f t="shared" ca="1" si="1606"/>
        <v>110.74148734220594</v>
      </c>
      <c r="F8553" s="90">
        <f t="shared" ca="1" si="1606"/>
        <v>70.549849282778439</v>
      </c>
      <c r="G8553" s="90">
        <f t="shared" ca="1" si="1606"/>
        <v>70.024530384864477</v>
      </c>
      <c r="H8553" s="90">
        <f t="shared" ca="1" si="1602"/>
        <v>510.38303027040695</v>
      </c>
      <c r="I8553" s="90">
        <f t="shared" ca="1" si="1603"/>
        <v>376.52154599470771</v>
      </c>
      <c r="J8553" s="90">
        <f t="shared" ca="1" si="1604"/>
        <v>417.16269380541587</v>
      </c>
    </row>
    <row r="8554" spans="1:10" ht="12.75" x14ac:dyDescent="0.2">
      <c r="A8554" s="84">
        <v>8542</v>
      </c>
      <c r="B8554" s="90">
        <f t="shared" ca="1" si="1600"/>
        <v>408.30226518268717</v>
      </c>
      <c r="C8554" s="103">
        <f t="shared" ca="1" si="1607"/>
        <v>322.16613611523343</v>
      </c>
      <c r="D8554" s="103">
        <f t="shared" ca="1" si="1607"/>
        <v>328.54817629051968</v>
      </c>
      <c r="E8554" s="90">
        <f t="shared" ca="1" si="1606"/>
        <v>108.86543564046086</v>
      </c>
      <c r="F8554" s="90">
        <f t="shared" ca="1" si="1606"/>
        <v>102.30439528217285</v>
      </c>
      <c r="G8554" s="90">
        <f t="shared" ca="1" si="1606"/>
        <v>92.836569234414057</v>
      </c>
      <c r="H8554" s="90">
        <f t="shared" ca="1" si="1602"/>
        <v>517.16770082314804</v>
      </c>
      <c r="I8554" s="90">
        <f t="shared" ca="1" si="1603"/>
        <v>424.47053139740626</v>
      </c>
      <c r="J8554" s="90">
        <f t="shared" ca="1" si="1604"/>
        <v>421.38474552493375</v>
      </c>
    </row>
    <row r="8555" spans="1:10" ht="12.75" x14ac:dyDescent="0.2">
      <c r="A8555" s="84">
        <v>8543</v>
      </c>
      <c r="B8555" s="90">
        <f t="shared" ca="1" si="1600"/>
        <v>417.84072421376101</v>
      </c>
      <c r="C8555" s="103">
        <f t="shared" ca="1" si="1607"/>
        <v>294.41105187416616</v>
      </c>
      <c r="D8555" s="103">
        <f t="shared" ca="1" si="1607"/>
        <v>341.21881790194379</v>
      </c>
      <c r="E8555" s="90">
        <f t="shared" ca="1" si="1606"/>
        <v>115.10216116203172</v>
      </c>
      <c r="F8555" s="90">
        <f t="shared" ca="1" si="1606"/>
        <v>93.624434298160793</v>
      </c>
      <c r="G8555" s="90">
        <f t="shared" ca="1" si="1606"/>
        <v>89.854379539412221</v>
      </c>
      <c r="H8555" s="90">
        <f t="shared" ca="1" si="1602"/>
        <v>532.94288537579268</v>
      </c>
      <c r="I8555" s="90">
        <f t="shared" ca="1" si="1603"/>
        <v>388.03548617232696</v>
      </c>
      <c r="J8555" s="90">
        <f t="shared" ca="1" si="1604"/>
        <v>431.073197441356</v>
      </c>
    </row>
    <row r="8556" spans="1:10" ht="12.75" x14ac:dyDescent="0.2">
      <c r="A8556" s="84">
        <v>8544</v>
      </c>
      <c r="B8556" s="90">
        <f t="shared" ca="1" si="1600"/>
        <v>406.3348348526273</v>
      </c>
      <c r="C8556" s="103">
        <f t="shared" ca="1" si="1607"/>
        <v>290.06133336552068</v>
      </c>
      <c r="D8556" s="103">
        <f t="shared" ca="1" si="1607"/>
        <v>356.89965846527235</v>
      </c>
      <c r="E8556" s="90">
        <f t="shared" ca="1" si="1606"/>
        <v>113.54071546124719</v>
      </c>
      <c r="F8556" s="90">
        <f t="shared" ca="1" si="1606"/>
        <v>77.316595097602573</v>
      </c>
      <c r="G8556" s="90">
        <f t="shared" ca="1" si="1606"/>
        <v>94.770628617831164</v>
      </c>
      <c r="H8556" s="90">
        <f t="shared" ca="1" si="1602"/>
        <v>519.87555031387444</v>
      </c>
      <c r="I8556" s="90">
        <f t="shared" ca="1" si="1603"/>
        <v>367.37792846312323</v>
      </c>
      <c r="J8556" s="90">
        <f t="shared" ca="1" si="1604"/>
        <v>451.67028708310352</v>
      </c>
    </row>
    <row r="8557" spans="1:10" ht="12.75" x14ac:dyDescent="0.2">
      <c r="A8557" s="84">
        <v>8545</v>
      </c>
      <c r="B8557" s="90">
        <f t="shared" ca="1" si="1600"/>
        <v>403.6409445616469</v>
      </c>
      <c r="C8557" s="103">
        <f t="shared" ca="1" si="1607"/>
        <v>306.70990857421049</v>
      </c>
      <c r="D8557" s="103">
        <f t="shared" ca="1" si="1607"/>
        <v>351.62950031243417</v>
      </c>
      <c r="E8557" s="90">
        <f t="shared" ca="1" si="1606"/>
        <v>114.58423411484073</v>
      </c>
      <c r="F8557" s="90">
        <f t="shared" ca="1" si="1606"/>
        <v>87.723256491148206</v>
      </c>
      <c r="G8557" s="90">
        <f t="shared" ca="1" si="1606"/>
        <v>90.263977656657431</v>
      </c>
      <c r="H8557" s="90">
        <f t="shared" ca="1" si="1602"/>
        <v>518.22517867648764</v>
      </c>
      <c r="I8557" s="90">
        <f t="shared" ca="1" si="1603"/>
        <v>394.43316506535871</v>
      </c>
      <c r="J8557" s="90">
        <f t="shared" ca="1" si="1604"/>
        <v>441.89347796909158</v>
      </c>
    </row>
    <row r="8558" spans="1:10" ht="12.75" x14ac:dyDescent="0.2">
      <c r="A8558" s="84">
        <v>8546</v>
      </c>
      <c r="B8558" s="90">
        <f t="shared" ca="1" si="1600"/>
        <v>411.49160151037017</v>
      </c>
      <c r="C8558" s="103">
        <f t="shared" ref="C8558:G8573" ca="1" si="1608">NORMINV(RAND(),C$5,C$6)</f>
        <v>296.82990174152366</v>
      </c>
      <c r="D8558" s="103">
        <f t="shared" ca="1" si="1608"/>
        <v>334.77729903902815</v>
      </c>
      <c r="E8558" s="90">
        <f t="shared" ca="1" si="1608"/>
        <v>104.03749694106791</v>
      </c>
      <c r="F8558" s="90">
        <f t="shared" ca="1" si="1608"/>
        <v>100.45805955247405</v>
      </c>
      <c r="G8558" s="90">
        <f t="shared" ca="1" si="1608"/>
        <v>97.446933251308636</v>
      </c>
      <c r="H8558" s="90">
        <f t="shared" ca="1" si="1602"/>
        <v>515.52909845143813</v>
      </c>
      <c r="I8558" s="90">
        <f t="shared" ca="1" si="1603"/>
        <v>397.28796129399768</v>
      </c>
      <c r="J8558" s="90">
        <f t="shared" ca="1" si="1604"/>
        <v>432.22423229033677</v>
      </c>
    </row>
    <row r="8559" spans="1:10" ht="12.75" x14ac:dyDescent="0.2">
      <c r="A8559" s="84">
        <v>8547</v>
      </c>
      <c r="B8559" s="90">
        <f t="shared" ca="1" si="1600"/>
        <v>403.27721845737881</v>
      </c>
      <c r="C8559" s="103">
        <f t="shared" ref="C8559:D8573" ca="1" si="1609">NORMINV(RAND(),C$5,C$6)</f>
        <v>299.24941956173166</v>
      </c>
      <c r="D8559" s="103">
        <f t="shared" ca="1" si="1609"/>
        <v>368.03212174767611</v>
      </c>
      <c r="E8559" s="90">
        <f t="shared" ca="1" si="1608"/>
        <v>106.85739338446299</v>
      </c>
      <c r="F8559" s="90">
        <f t="shared" ca="1" si="1608"/>
        <v>79.227031563061473</v>
      </c>
      <c r="G8559" s="90">
        <f t="shared" ca="1" si="1608"/>
        <v>105.06729266831216</v>
      </c>
      <c r="H8559" s="90">
        <f t="shared" ca="1" si="1602"/>
        <v>510.13461184184177</v>
      </c>
      <c r="I8559" s="90">
        <f t="shared" ca="1" si="1603"/>
        <v>378.47645112479313</v>
      </c>
      <c r="J8559" s="90">
        <f t="shared" ca="1" si="1604"/>
        <v>473.09941441598829</v>
      </c>
    </row>
    <row r="8560" spans="1:10" ht="12.75" x14ac:dyDescent="0.2">
      <c r="A8560" s="84">
        <v>8548</v>
      </c>
      <c r="B8560" s="90">
        <f t="shared" ca="1" si="1600"/>
        <v>405.08916127330752</v>
      </c>
      <c r="C8560" s="103">
        <f t="shared" ca="1" si="1609"/>
        <v>306.06418537316949</v>
      </c>
      <c r="D8560" s="103">
        <f t="shared" ca="1" si="1609"/>
        <v>356.27719087663996</v>
      </c>
      <c r="E8560" s="90">
        <f t="shared" ca="1" si="1608"/>
        <v>106.03046943417149</v>
      </c>
      <c r="F8560" s="90">
        <f t="shared" ca="1" si="1608"/>
        <v>84.565043342054537</v>
      </c>
      <c r="G8560" s="90">
        <f t="shared" ca="1" si="1608"/>
        <v>105.69890737803499</v>
      </c>
      <c r="H8560" s="90">
        <f t="shared" ca="1" si="1602"/>
        <v>511.11963070747902</v>
      </c>
      <c r="I8560" s="90">
        <f t="shared" ca="1" si="1603"/>
        <v>390.62922871522403</v>
      </c>
      <c r="J8560" s="90">
        <f t="shared" ca="1" si="1604"/>
        <v>461.97609825467498</v>
      </c>
    </row>
    <row r="8561" spans="1:10" ht="12.75" x14ac:dyDescent="0.2">
      <c r="A8561" s="84">
        <v>8549</v>
      </c>
      <c r="B8561" s="90">
        <f t="shared" ca="1" si="1600"/>
        <v>409.94207535931855</v>
      </c>
      <c r="C8561" s="103">
        <f t="shared" ca="1" si="1609"/>
        <v>295.98847246283435</v>
      </c>
      <c r="D8561" s="103">
        <f t="shared" ca="1" si="1609"/>
        <v>357.65520438420697</v>
      </c>
      <c r="E8561" s="90">
        <f t="shared" ca="1" si="1608"/>
        <v>107.68899516254349</v>
      </c>
      <c r="F8561" s="90">
        <f t="shared" ca="1" si="1608"/>
        <v>82.40324981904827</v>
      </c>
      <c r="G8561" s="90">
        <f t="shared" ca="1" si="1608"/>
        <v>82.197473717761625</v>
      </c>
      <c r="H8561" s="90">
        <f t="shared" ca="1" si="1602"/>
        <v>517.63107052186206</v>
      </c>
      <c r="I8561" s="90">
        <f t="shared" ca="1" si="1603"/>
        <v>378.39172228188261</v>
      </c>
      <c r="J8561" s="90">
        <f t="shared" ca="1" si="1604"/>
        <v>439.85267810196859</v>
      </c>
    </row>
    <row r="8562" spans="1:10" ht="12.75" x14ac:dyDescent="0.2">
      <c r="A8562" s="84">
        <v>8550</v>
      </c>
      <c r="B8562" s="90">
        <f t="shared" ca="1" si="1600"/>
        <v>402.38539047763277</v>
      </c>
      <c r="C8562" s="103">
        <f t="shared" ca="1" si="1609"/>
        <v>294.3634147598795</v>
      </c>
      <c r="D8562" s="103">
        <f t="shared" ca="1" si="1609"/>
        <v>354.8869301148261</v>
      </c>
      <c r="E8562" s="90">
        <f t="shared" ca="1" si="1608"/>
        <v>107.9931564742452</v>
      </c>
      <c r="F8562" s="90">
        <f t="shared" ca="1" si="1608"/>
        <v>86.804164476619945</v>
      </c>
      <c r="G8562" s="90">
        <f t="shared" ca="1" si="1608"/>
        <v>88.787101268954999</v>
      </c>
      <c r="H8562" s="90">
        <f t="shared" ca="1" si="1602"/>
        <v>510.37854695187798</v>
      </c>
      <c r="I8562" s="90">
        <f t="shared" ca="1" si="1603"/>
        <v>381.16757923649948</v>
      </c>
      <c r="J8562" s="90">
        <f t="shared" ca="1" si="1604"/>
        <v>443.67403138378108</v>
      </c>
    </row>
    <row r="8563" spans="1:10" ht="12.75" x14ac:dyDescent="0.2">
      <c r="A8563" s="84">
        <v>8551</v>
      </c>
      <c r="B8563" s="90">
        <f t="shared" ca="1" si="1600"/>
        <v>406.05178001375691</v>
      </c>
      <c r="C8563" s="103">
        <f t="shared" ca="1" si="1609"/>
        <v>296.13955738290787</v>
      </c>
      <c r="D8563" s="103">
        <f t="shared" ca="1" si="1609"/>
        <v>344.09190758493781</v>
      </c>
      <c r="E8563" s="90">
        <f t="shared" ca="1" si="1608"/>
        <v>111.75817096165919</v>
      </c>
      <c r="F8563" s="90">
        <f t="shared" ca="1" si="1608"/>
        <v>105.7145349793293</v>
      </c>
      <c r="G8563" s="90">
        <f t="shared" ca="1" si="1608"/>
        <v>75.075224688732234</v>
      </c>
      <c r="H8563" s="90">
        <f t="shared" ca="1" si="1602"/>
        <v>517.80995097541609</v>
      </c>
      <c r="I8563" s="90">
        <f t="shared" ca="1" si="1603"/>
        <v>401.85409236223717</v>
      </c>
      <c r="J8563" s="90">
        <f t="shared" ca="1" si="1604"/>
        <v>419.16713227367006</v>
      </c>
    </row>
    <row r="8564" spans="1:10" ht="12.75" x14ac:dyDescent="0.2">
      <c r="A8564" s="84">
        <v>8552</v>
      </c>
      <c r="B8564" s="90">
        <f t="shared" ca="1" si="1600"/>
        <v>408.77669165396611</v>
      </c>
      <c r="C8564" s="103">
        <f t="shared" ca="1" si="1609"/>
        <v>290.60826685545311</v>
      </c>
      <c r="D8564" s="103">
        <f t="shared" ca="1" si="1609"/>
        <v>336.56687920966306</v>
      </c>
      <c r="E8564" s="90">
        <f t="shared" ca="1" si="1608"/>
        <v>107.5356402431578</v>
      </c>
      <c r="F8564" s="90">
        <f t="shared" ca="1" si="1608"/>
        <v>79.535498863306628</v>
      </c>
      <c r="G8564" s="90">
        <f t="shared" ca="1" si="1608"/>
        <v>105.44164803971194</v>
      </c>
      <c r="H8564" s="90">
        <f t="shared" ca="1" si="1602"/>
        <v>516.31233189712395</v>
      </c>
      <c r="I8564" s="90">
        <f t="shared" ca="1" si="1603"/>
        <v>370.14376571875971</v>
      </c>
      <c r="J8564" s="90">
        <f t="shared" ca="1" si="1604"/>
        <v>442.00852724937499</v>
      </c>
    </row>
    <row r="8565" spans="1:10" ht="12.75" x14ac:dyDescent="0.2">
      <c r="A8565" s="84">
        <v>8553</v>
      </c>
      <c r="B8565" s="90">
        <f t="shared" ca="1" si="1600"/>
        <v>403.98710400439222</v>
      </c>
      <c r="C8565" s="103">
        <f t="shared" ca="1" si="1609"/>
        <v>295.44806645161447</v>
      </c>
      <c r="D8565" s="103">
        <f t="shared" ca="1" si="1609"/>
        <v>333.40251628454843</v>
      </c>
      <c r="E8565" s="90">
        <f t="shared" ca="1" si="1608"/>
        <v>112.35970825962684</v>
      </c>
      <c r="F8565" s="90">
        <f t="shared" ca="1" si="1608"/>
        <v>85.257305018918714</v>
      </c>
      <c r="G8565" s="90">
        <f t="shared" ca="1" si="1608"/>
        <v>84.646650440632484</v>
      </c>
      <c r="H8565" s="90">
        <f t="shared" ca="1" si="1602"/>
        <v>516.34681226401904</v>
      </c>
      <c r="I8565" s="90">
        <f t="shared" ca="1" si="1603"/>
        <v>380.70537147053318</v>
      </c>
      <c r="J8565" s="90">
        <f t="shared" ca="1" si="1604"/>
        <v>418.0491667251809</v>
      </c>
    </row>
    <row r="8566" spans="1:10" ht="12.75" x14ac:dyDescent="0.2">
      <c r="A8566" s="84">
        <v>8554</v>
      </c>
      <c r="B8566" s="90">
        <f t="shared" ca="1" si="1600"/>
        <v>416.35694704374265</v>
      </c>
      <c r="C8566" s="103">
        <f t="shared" ca="1" si="1609"/>
        <v>307.59167186085057</v>
      </c>
      <c r="D8566" s="103">
        <f t="shared" ca="1" si="1609"/>
        <v>339.39978117339109</v>
      </c>
      <c r="E8566" s="90">
        <f t="shared" ca="1" si="1608"/>
        <v>108.88378861371007</v>
      </c>
      <c r="F8566" s="90">
        <f t="shared" ca="1" si="1608"/>
        <v>74.295463050967825</v>
      </c>
      <c r="G8566" s="90">
        <f t="shared" ca="1" si="1608"/>
        <v>90.693298097374438</v>
      </c>
      <c r="H8566" s="90">
        <f t="shared" ca="1" si="1602"/>
        <v>525.24073565745266</v>
      </c>
      <c r="I8566" s="90">
        <f t="shared" ca="1" si="1603"/>
        <v>381.88713491181841</v>
      </c>
      <c r="J8566" s="90">
        <f t="shared" ca="1" si="1604"/>
        <v>430.09307927076554</v>
      </c>
    </row>
    <row r="8567" spans="1:10" ht="12.75" x14ac:dyDescent="0.2">
      <c r="A8567" s="84">
        <v>8555</v>
      </c>
      <c r="B8567" s="90">
        <f t="shared" ca="1" si="1600"/>
        <v>405.81584353132263</v>
      </c>
      <c r="C8567" s="103">
        <f t="shared" ca="1" si="1609"/>
        <v>317.69586794476191</v>
      </c>
      <c r="D8567" s="103">
        <f t="shared" ca="1" si="1609"/>
        <v>353.66514396518301</v>
      </c>
      <c r="E8567" s="90">
        <f t="shared" ca="1" si="1608"/>
        <v>105.48874694063018</v>
      </c>
      <c r="F8567" s="90">
        <f t="shared" ca="1" si="1608"/>
        <v>79.877860927326324</v>
      </c>
      <c r="G8567" s="90">
        <f t="shared" ca="1" si="1608"/>
        <v>99.62480915842923</v>
      </c>
      <c r="H8567" s="90">
        <f t="shared" ca="1" si="1602"/>
        <v>511.30459047195279</v>
      </c>
      <c r="I8567" s="90">
        <f t="shared" ca="1" si="1603"/>
        <v>397.57372887208822</v>
      </c>
      <c r="J8567" s="90">
        <f t="shared" ca="1" si="1604"/>
        <v>453.28995312361224</v>
      </c>
    </row>
    <row r="8568" spans="1:10" ht="12.75" x14ac:dyDescent="0.2">
      <c r="A8568" s="84">
        <v>8556</v>
      </c>
      <c r="B8568" s="90">
        <f t="shared" ca="1" si="1600"/>
        <v>399.10782243530105</v>
      </c>
      <c r="C8568" s="103">
        <f t="shared" ca="1" si="1609"/>
        <v>283.16097165781349</v>
      </c>
      <c r="D8568" s="103">
        <f t="shared" ca="1" si="1609"/>
        <v>353.65514410587554</v>
      </c>
      <c r="E8568" s="90">
        <f t="shared" ca="1" si="1608"/>
        <v>114.90442507212411</v>
      </c>
      <c r="F8568" s="90">
        <f t="shared" ca="1" si="1608"/>
        <v>96.697511911369219</v>
      </c>
      <c r="G8568" s="90">
        <f t="shared" ca="1" si="1608"/>
        <v>122.81036460113415</v>
      </c>
      <c r="H8568" s="90">
        <f t="shared" ca="1" si="1602"/>
        <v>514.01224750742517</v>
      </c>
      <c r="I8568" s="90">
        <f t="shared" ca="1" si="1603"/>
        <v>379.85848356918268</v>
      </c>
      <c r="J8568" s="90">
        <f t="shared" ca="1" si="1604"/>
        <v>476.46550870700969</v>
      </c>
    </row>
    <row r="8569" spans="1:10" ht="12.75" x14ac:dyDescent="0.2">
      <c r="A8569" s="84">
        <v>8557</v>
      </c>
      <c r="B8569" s="90">
        <f t="shared" ca="1" si="1600"/>
        <v>408.16856302148943</v>
      </c>
      <c r="C8569" s="103">
        <f t="shared" ca="1" si="1609"/>
        <v>299.57968212158869</v>
      </c>
      <c r="D8569" s="103">
        <f t="shared" ca="1" si="1609"/>
        <v>342.68017524265548</v>
      </c>
      <c r="E8569" s="90">
        <f t="shared" ca="1" si="1608"/>
        <v>112.03397548183997</v>
      </c>
      <c r="F8569" s="90">
        <f t="shared" ca="1" si="1608"/>
        <v>84.706016255478048</v>
      </c>
      <c r="G8569" s="90">
        <f t="shared" ca="1" si="1608"/>
        <v>92.06213633267042</v>
      </c>
      <c r="H8569" s="90">
        <f t="shared" ca="1" si="1602"/>
        <v>520.20253850332938</v>
      </c>
      <c r="I8569" s="90">
        <f t="shared" ca="1" si="1603"/>
        <v>384.28569837706675</v>
      </c>
      <c r="J8569" s="90">
        <f t="shared" ca="1" si="1604"/>
        <v>434.74231157532591</v>
      </c>
    </row>
    <row r="8570" spans="1:10" ht="12.75" x14ac:dyDescent="0.2">
      <c r="A8570" s="84">
        <v>8558</v>
      </c>
      <c r="B8570" s="90">
        <f t="shared" ca="1" si="1600"/>
        <v>402.37678326996394</v>
      </c>
      <c r="C8570" s="103">
        <f t="shared" ca="1" si="1609"/>
        <v>284.61952811576026</v>
      </c>
      <c r="D8570" s="103">
        <f t="shared" ca="1" si="1609"/>
        <v>346.47821516271875</v>
      </c>
      <c r="E8570" s="90">
        <f t="shared" ca="1" si="1608"/>
        <v>99.650548402868736</v>
      </c>
      <c r="F8570" s="90">
        <f t="shared" ca="1" si="1608"/>
        <v>99.649885176340192</v>
      </c>
      <c r="G8570" s="90">
        <f t="shared" ca="1" si="1608"/>
        <v>95.558432542975979</v>
      </c>
      <c r="H8570" s="90">
        <f t="shared" ca="1" si="1602"/>
        <v>502.0273316728327</v>
      </c>
      <c r="I8570" s="90">
        <f t="shared" ca="1" si="1603"/>
        <v>384.26941329210047</v>
      </c>
      <c r="J8570" s="90">
        <f t="shared" ca="1" si="1604"/>
        <v>442.03664770569475</v>
      </c>
    </row>
    <row r="8571" spans="1:10" ht="12.75" x14ac:dyDescent="0.2">
      <c r="A8571" s="84">
        <v>8559</v>
      </c>
      <c r="B8571" s="90">
        <f t="shared" ca="1" si="1600"/>
        <v>407.00839020775328</v>
      </c>
      <c r="C8571" s="103">
        <f t="shared" ca="1" si="1609"/>
        <v>299.91899268604726</v>
      </c>
      <c r="D8571" s="103">
        <f t="shared" ca="1" si="1609"/>
        <v>348.10088979459414</v>
      </c>
      <c r="E8571" s="90">
        <f t="shared" ca="1" si="1608"/>
        <v>109.90749935836806</v>
      </c>
      <c r="F8571" s="90">
        <f t="shared" ca="1" si="1608"/>
        <v>64.767012294239876</v>
      </c>
      <c r="G8571" s="90">
        <f t="shared" ca="1" si="1608"/>
        <v>89.328382884603883</v>
      </c>
      <c r="H8571" s="90">
        <f t="shared" ca="1" si="1602"/>
        <v>516.91588956612134</v>
      </c>
      <c r="I8571" s="90">
        <f t="shared" ca="1" si="1603"/>
        <v>364.68600498028712</v>
      </c>
      <c r="J8571" s="90">
        <f t="shared" ca="1" si="1604"/>
        <v>437.42927267919799</v>
      </c>
    </row>
    <row r="8572" spans="1:10" ht="12.75" x14ac:dyDescent="0.2">
      <c r="A8572" s="84">
        <v>8560</v>
      </c>
      <c r="B8572" s="90">
        <f t="shared" ca="1" si="1600"/>
        <v>411.58512859383131</v>
      </c>
      <c r="C8572" s="103">
        <f t="shared" ca="1" si="1609"/>
        <v>292.73970815259605</v>
      </c>
      <c r="D8572" s="103">
        <f t="shared" ca="1" si="1609"/>
        <v>348.64184408509936</v>
      </c>
      <c r="E8572" s="90">
        <f t="shared" ca="1" si="1608"/>
        <v>117.14336079899125</v>
      </c>
      <c r="F8572" s="90">
        <f t="shared" ca="1" si="1608"/>
        <v>75.874240705713873</v>
      </c>
      <c r="G8572" s="90">
        <f t="shared" ca="1" si="1608"/>
        <v>89.289793401332929</v>
      </c>
      <c r="H8572" s="90">
        <f t="shared" ca="1" si="1602"/>
        <v>528.72848939282255</v>
      </c>
      <c r="I8572" s="90">
        <f t="shared" ca="1" si="1603"/>
        <v>368.61394885830993</v>
      </c>
      <c r="J8572" s="90">
        <f t="shared" ca="1" si="1604"/>
        <v>437.93163748643229</v>
      </c>
    </row>
    <row r="8573" spans="1:10" ht="12.75" x14ac:dyDescent="0.2">
      <c r="A8573" s="84">
        <v>8561</v>
      </c>
      <c r="B8573" s="90">
        <f t="shared" ca="1" si="1600"/>
        <v>423.42480918301214</v>
      </c>
      <c r="C8573" s="103">
        <f t="shared" ca="1" si="1609"/>
        <v>292.58269592835103</v>
      </c>
      <c r="D8573" s="103">
        <f t="shared" ca="1" si="1609"/>
        <v>334.3898971480499</v>
      </c>
      <c r="E8573" s="90">
        <f t="shared" ca="1" si="1608"/>
        <v>111.11471124183454</v>
      </c>
      <c r="F8573" s="90">
        <f t="shared" ca="1" si="1608"/>
        <v>87.8510353319231</v>
      </c>
      <c r="G8573" s="90">
        <f t="shared" ca="1" si="1608"/>
        <v>85.312966995346187</v>
      </c>
      <c r="H8573" s="90">
        <f t="shared" ca="1" si="1602"/>
        <v>534.53952042484673</v>
      </c>
      <c r="I8573" s="90">
        <f t="shared" ca="1" si="1603"/>
        <v>380.43373126027416</v>
      </c>
      <c r="J8573" s="90">
        <f t="shared" ca="1" si="1604"/>
        <v>419.70286414339608</v>
      </c>
    </row>
    <row r="8574" spans="1:10" ht="12.75" x14ac:dyDescent="0.2">
      <c r="A8574" s="84">
        <v>8562</v>
      </c>
      <c r="B8574" s="90">
        <f t="shared" ca="1" si="1600"/>
        <v>406.54916544271668</v>
      </c>
      <c r="C8574" s="103">
        <f t="shared" ref="C8574:G8589" ca="1" si="1610">NORMINV(RAND(),C$5,C$6)</f>
        <v>287.6814134803704</v>
      </c>
      <c r="D8574" s="103">
        <f t="shared" ca="1" si="1610"/>
        <v>360.64267734388079</v>
      </c>
      <c r="E8574" s="90">
        <f t="shared" ca="1" si="1610"/>
        <v>110.72434761731157</v>
      </c>
      <c r="F8574" s="90">
        <f t="shared" ca="1" si="1610"/>
        <v>91.96626624121204</v>
      </c>
      <c r="G8574" s="90">
        <f t="shared" ca="1" si="1610"/>
        <v>71.644909898380902</v>
      </c>
      <c r="H8574" s="90">
        <f t="shared" ca="1" si="1602"/>
        <v>517.27351306002822</v>
      </c>
      <c r="I8574" s="90">
        <f t="shared" ca="1" si="1603"/>
        <v>379.64767972158245</v>
      </c>
      <c r="J8574" s="90">
        <f t="shared" ca="1" si="1604"/>
        <v>432.28758724226168</v>
      </c>
    </row>
    <row r="8575" spans="1:10" ht="12.75" x14ac:dyDescent="0.2">
      <c r="A8575" s="84">
        <v>8563</v>
      </c>
      <c r="B8575" s="90">
        <f t="shared" ca="1" si="1600"/>
        <v>410.47247143970338</v>
      </c>
      <c r="C8575" s="103">
        <f t="shared" ref="C8575:D8589" ca="1" si="1611">NORMINV(RAND(),C$5,C$6)</f>
        <v>296.88312467594136</v>
      </c>
      <c r="D8575" s="103">
        <f t="shared" ca="1" si="1611"/>
        <v>368.87572390520177</v>
      </c>
      <c r="E8575" s="90">
        <f t="shared" ca="1" si="1610"/>
        <v>103.37518213710968</v>
      </c>
      <c r="F8575" s="90">
        <f t="shared" ca="1" si="1610"/>
        <v>81.245020525688133</v>
      </c>
      <c r="G8575" s="90">
        <f t="shared" ca="1" si="1610"/>
        <v>115.20556692156262</v>
      </c>
      <c r="H8575" s="90">
        <f t="shared" ca="1" si="1602"/>
        <v>513.84765357681306</v>
      </c>
      <c r="I8575" s="90">
        <f t="shared" ca="1" si="1603"/>
        <v>378.12814520162948</v>
      </c>
      <c r="J8575" s="90">
        <f t="shared" ca="1" si="1604"/>
        <v>484.08129082676442</v>
      </c>
    </row>
    <row r="8576" spans="1:10" ht="12.75" x14ac:dyDescent="0.2">
      <c r="A8576" s="84">
        <v>8564</v>
      </c>
      <c r="B8576" s="90">
        <f t="shared" ca="1" si="1600"/>
        <v>407.53460047240844</v>
      </c>
      <c r="C8576" s="103">
        <f t="shared" ca="1" si="1611"/>
        <v>290.51137983885144</v>
      </c>
      <c r="D8576" s="103">
        <f t="shared" ca="1" si="1611"/>
        <v>342.9482203304853</v>
      </c>
      <c r="E8576" s="90">
        <f t="shared" ca="1" si="1610"/>
        <v>110.9864681176054</v>
      </c>
      <c r="F8576" s="90">
        <f t="shared" ca="1" si="1610"/>
        <v>77.649081389265376</v>
      </c>
      <c r="G8576" s="90">
        <f t="shared" ca="1" si="1610"/>
        <v>95.129812529558123</v>
      </c>
      <c r="H8576" s="90">
        <f t="shared" ca="1" si="1602"/>
        <v>518.52106859001378</v>
      </c>
      <c r="I8576" s="90">
        <f t="shared" ca="1" si="1603"/>
        <v>368.16046122811679</v>
      </c>
      <c r="J8576" s="90">
        <f t="shared" ca="1" si="1604"/>
        <v>438.07803286004344</v>
      </c>
    </row>
    <row r="8577" spans="1:10" ht="12.75" x14ac:dyDescent="0.2">
      <c r="A8577" s="84">
        <v>8565</v>
      </c>
      <c r="B8577" s="90">
        <f t="shared" ca="1" si="1600"/>
        <v>421.28928847311789</v>
      </c>
      <c r="C8577" s="103">
        <f t="shared" ca="1" si="1611"/>
        <v>291.05801084983295</v>
      </c>
      <c r="D8577" s="103">
        <f t="shared" ca="1" si="1611"/>
        <v>331.54031397897819</v>
      </c>
      <c r="E8577" s="90">
        <f t="shared" ca="1" si="1610"/>
        <v>117.36561689832736</v>
      </c>
      <c r="F8577" s="90">
        <f t="shared" ca="1" si="1610"/>
        <v>87.920703019970333</v>
      </c>
      <c r="G8577" s="90">
        <f t="shared" ca="1" si="1610"/>
        <v>91.733614867611692</v>
      </c>
      <c r="H8577" s="90">
        <f t="shared" ca="1" si="1602"/>
        <v>538.65490537144524</v>
      </c>
      <c r="I8577" s="90">
        <f t="shared" ca="1" si="1603"/>
        <v>378.9787138698033</v>
      </c>
      <c r="J8577" s="90">
        <f t="shared" ca="1" si="1604"/>
        <v>423.27392884658991</v>
      </c>
    </row>
    <row r="8578" spans="1:10" ht="12.75" x14ac:dyDescent="0.2">
      <c r="A8578" s="84">
        <v>8566</v>
      </c>
      <c r="B8578" s="90">
        <f t="shared" ca="1" si="1600"/>
        <v>418.52999875069429</v>
      </c>
      <c r="C8578" s="103">
        <f t="shared" ca="1" si="1611"/>
        <v>291.95734045172435</v>
      </c>
      <c r="D8578" s="103">
        <f t="shared" ca="1" si="1611"/>
        <v>333.39446463998485</v>
      </c>
      <c r="E8578" s="90">
        <f t="shared" ca="1" si="1610"/>
        <v>114.10375680294688</v>
      </c>
      <c r="F8578" s="90">
        <f t="shared" ca="1" si="1610"/>
        <v>87.789422736853922</v>
      </c>
      <c r="G8578" s="90">
        <f t="shared" ca="1" si="1610"/>
        <v>91.952071876300607</v>
      </c>
      <c r="H8578" s="90">
        <f t="shared" ca="1" si="1602"/>
        <v>532.63375555364121</v>
      </c>
      <c r="I8578" s="90">
        <f t="shared" ca="1" si="1603"/>
        <v>379.74676318857826</v>
      </c>
      <c r="J8578" s="90">
        <f t="shared" ca="1" si="1604"/>
        <v>425.34653651628548</v>
      </c>
    </row>
    <row r="8579" spans="1:10" ht="12.75" x14ac:dyDescent="0.2">
      <c r="A8579" s="84">
        <v>8567</v>
      </c>
      <c r="B8579" s="90">
        <f t="shared" ca="1" si="1600"/>
        <v>420.4077962127169</v>
      </c>
      <c r="C8579" s="103">
        <f t="shared" ca="1" si="1611"/>
        <v>302.0686327388326</v>
      </c>
      <c r="D8579" s="103">
        <f t="shared" ca="1" si="1611"/>
        <v>329.14890580146169</v>
      </c>
      <c r="E8579" s="90">
        <f t="shared" ca="1" si="1610"/>
        <v>117.93476745279182</v>
      </c>
      <c r="F8579" s="90">
        <f t="shared" ca="1" si="1610"/>
        <v>74.914775360331433</v>
      </c>
      <c r="G8579" s="90">
        <f t="shared" ca="1" si="1610"/>
        <v>70.652117679019838</v>
      </c>
      <c r="H8579" s="90">
        <f t="shared" ca="1" si="1602"/>
        <v>538.34256366550869</v>
      </c>
      <c r="I8579" s="90">
        <f t="shared" ca="1" si="1603"/>
        <v>376.98340809916402</v>
      </c>
      <c r="J8579" s="90">
        <f t="shared" ca="1" si="1604"/>
        <v>399.80102348048155</v>
      </c>
    </row>
    <row r="8580" spans="1:10" ht="12.75" x14ac:dyDescent="0.2">
      <c r="A8580" s="84">
        <v>8568</v>
      </c>
      <c r="B8580" s="90">
        <f t="shared" ca="1" si="1600"/>
        <v>410.79903610368819</v>
      </c>
      <c r="C8580" s="103">
        <f t="shared" ca="1" si="1611"/>
        <v>286.46068687788141</v>
      </c>
      <c r="D8580" s="103">
        <f t="shared" ca="1" si="1611"/>
        <v>335.97780506040112</v>
      </c>
      <c r="E8580" s="90">
        <f t="shared" ca="1" si="1610"/>
        <v>108.37035264017155</v>
      </c>
      <c r="F8580" s="90">
        <f t="shared" ca="1" si="1610"/>
        <v>87.603207156158788</v>
      </c>
      <c r="G8580" s="90">
        <f t="shared" ca="1" si="1610"/>
        <v>78.289960044947463</v>
      </c>
      <c r="H8580" s="90">
        <f t="shared" ca="1" si="1602"/>
        <v>519.16938874385971</v>
      </c>
      <c r="I8580" s="90">
        <f t="shared" ca="1" si="1603"/>
        <v>374.06389403404023</v>
      </c>
      <c r="J8580" s="90">
        <f t="shared" ca="1" si="1604"/>
        <v>414.26776510534859</v>
      </c>
    </row>
    <row r="8581" spans="1:10" ht="12.75" x14ac:dyDescent="0.2">
      <c r="A8581" s="84">
        <v>8569</v>
      </c>
      <c r="B8581" s="90">
        <f t="shared" ca="1" si="1600"/>
        <v>413.27661632951066</v>
      </c>
      <c r="C8581" s="103">
        <f t="shared" ca="1" si="1611"/>
        <v>277.7848188109582</v>
      </c>
      <c r="D8581" s="103">
        <f t="shared" ca="1" si="1611"/>
        <v>338.3264506099822</v>
      </c>
      <c r="E8581" s="90">
        <f t="shared" ca="1" si="1610"/>
        <v>104.63951163414153</v>
      </c>
      <c r="F8581" s="90">
        <f t="shared" ca="1" si="1610"/>
        <v>83.501694503865551</v>
      </c>
      <c r="G8581" s="90">
        <f t="shared" ca="1" si="1610"/>
        <v>75.228993197140937</v>
      </c>
      <c r="H8581" s="90">
        <f t="shared" ca="1" si="1602"/>
        <v>517.91612796365223</v>
      </c>
      <c r="I8581" s="90">
        <f t="shared" ca="1" si="1603"/>
        <v>361.28651331482376</v>
      </c>
      <c r="J8581" s="90">
        <f t="shared" ca="1" si="1604"/>
        <v>413.55544380712314</v>
      </c>
    </row>
    <row r="8582" spans="1:10" ht="12.75" x14ac:dyDescent="0.2">
      <c r="A8582" s="84">
        <v>8570</v>
      </c>
      <c r="B8582" s="90">
        <f t="shared" ca="1" si="1600"/>
        <v>408.77381912572162</v>
      </c>
      <c r="C8582" s="103">
        <f t="shared" ca="1" si="1611"/>
        <v>298.16798727554158</v>
      </c>
      <c r="D8582" s="103">
        <f t="shared" ca="1" si="1611"/>
        <v>350.73741091392634</v>
      </c>
      <c r="E8582" s="90">
        <f t="shared" ca="1" si="1610"/>
        <v>103.36909937006902</v>
      </c>
      <c r="F8582" s="90">
        <f t="shared" ca="1" si="1610"/>
        <v>79.144330750867383</v>
      </c>
      <c r="G8582" s="90">
        <f t="shared" ca="1" si="1610"/>
        <v>92.698864683373472</v>
      </c>
      <c r="H8582" s="90">
        <f t="shared" ca="1" si="1602"/>
        <v>512.14291849579058</v>
      </c>
      <c r="I8582" s="90">
        <f t="shared" ca="1" si="1603"/>
        <v>377.31231802640895</v>
      </c>
      <c r="J8582" s="90">
        <f t="shared" ca="1" si="1604"/>
        <v>443.43627559729981</v>
      </c>
    </row>
    <row r="8583" spans="1:10" ht="12.75" x14ac:dyDescent="0.2">
      <c r="A8583" s="84">
        <v>8571</v>
      </c>
      <c r="B8583" s="90">
        <f t="shared" ca="1" si="1600"/>
        <v>417.90278746181167</v>
      </c>
      <c r="C8583" s="103">
        <f t="shared" ca="1" si="1611"/>
        <v>289.16985741620528</v>
      </c>
      <c r="D8583" s="103">
        <f t="shared" ca="1" si="1611"/>
        <v>337.16140883176371</v>
      </c>
      <c r="E8583" s="90">
        <f t="shared" ca="1" si="1610"/>
        <v>99.176486814576464</v>
      </c>
      <c r="F8583" s="90">
        <f t="shared" ca="1" si="1610"/>
        <v>83.552249542534867</v>
      </c>
      <c r="G8583" s="90">
        <f t="shared" ca="1" si="1610"/>
        <v>99.791822199229927</v>
      </c>
      <c r="H8583" s="90">
        <f t="shared" ca="1" si="1602"/>
        <v>517.07927427638811</v>
      </c>
      <c r="I8583" s="90">
        <f t="shared" ca="1" si="1603"/>
        <v>372.72210695874014</v>
      </c>
      <c r="J8583" s="90">
        <f t="shared" ca="1" si="1604"/>
        <v>436.95323103099361</v>
      </c>
    </row>
    <row r="8584" spans="1:10" ht="12.75" x14ac:dyDescent="0.2">
      <c r="A8584" s="84">
        <v>8572</v>
      </c>
      <c r="B8584" s="90">
        <f t="shared" ca="1" si="1600"/>
        <v>414.57265754131589</v>
      </c>
      <c r="C8584" s="103">
        <f t="shared" ca="1" si="1611"/>
        <v>288.21737617604037</v>
      </c>
      <c r="D8584" s="103">
        <f t="shared" ca="1" si="1611"/>
        <v>346.59430444413891</v>
      </c>
      <c r="E8584" s="90">
        <f t="shared" ca="1" si="1610"/>
        <v>100.31982421781287</v>
      </c>
      <c r="F8584" s="90">
        <f t="shared" ca="1" si="1610"/>
        <v>66.103078293572722</v>
      </c>
      <c r="G8584" s="90">
        <f t="shared" ca="1" si="1610"/>
        <v>109.27196397170444</v>
      </c>
      <c r="H8584" s="90">
        <f t="shared" ca="1" si="1602"/>
        <v>514.89248175912871</v>
      </c>
      <c r="I8584" s="90">
        <f t="shared" ca="1" si="1603"/>
        <v>354.32045446961308</v>
      </c>
      <c r="J8584" s="90">
        <f t="shared" ca="1" si="1604"/>
        <v>455.86626841584336</v>
      </c>
    </row>
    <row r="8585" spans="1:10" ht="12.75" x14ac:dyDescent="0.2">
      <c r="A8585" s="84">
        <v>8573</v>
      </c>
      <c r="B8585" s="90">
        <f t="shared" ca="1" si="1600"/>
        <v>414.73112255848878</v>
      </c>
      <c r="C8585" s="103">
        <f t="shared" ca="1" si="1611"/>
        <v>289.72054419780511</v>
      </c>
      <c r="D8585" s="103">
        <f t="shared" ca="1" si="1611"/>
        <v>333.89090534951322</v>
      </c>
      <c r="E8585" s="90">
        <f t="shared" ca="1" si="1610"/>
        <v>111.76918291366717</v>
      </c>
      <c r="F8585" s="90">
        <f t="shared" ca="1" si="1610"/>
        <v>79.816427552267186</v>
      </c>
      <c r="G8585" s="90">
        <f t="shared" ca="1" si="1610"/>
        <v>96.873116189582106</v>
      </c>
      <c r="H8585" s="90">
        <f t="shared" ca="1" si="1602"/>
        <v>526.5003054721559</v>
      </c>
      <c r="I8585" s="90">
        <f t="shared" ca="1" si="1603"/>
        <v>369.53697175007233</v>
      </c>
      <c r="J8585" s="90">
        <f t="shared" ca="1" si="1604"/>
        <v>430.76402153909532</v>
      </c>
    </row>
    <row r="8586" spans="1:10" ht="12.75" x14ac:dyDescent="0.2">
      <c r="A8586" s="84">
        <v>8574</v>
      </c>
      <c r="B8586" s="90">
        <f t="shared" ca="1" si="1600"/>
        <v>404.4194913545881</v>
      </c>
      <c r="C8586" s="103">
        <f t="shared" ca="1" si="1611"/>
        <v>290.70101362518216</v>
      </c>
      <c r="D8586" s="103">
        <f t="shared" ca="1" si="1611"/>
        <v>349.15939485076092</v>
      </c>
      <c r="E8586" s="90">
        <f t="shared" ca="1" si="1610"/>
        <v>113.46191595692174</v>
      </c>
      <c r="F8586" s="90">
        <f t="shared" ca="1" si="1610"/>
        <v>99.337590509783197</v>
      </c>
      <c r="G8586" s="90">
        <f t="shared" ca="1" si="1610"/>
        <v>100.89071794445354</v>
      </c>
      <c r="H8586" s="90">
        <f t="shared" ca="1" si="1602"/>
        <v>517.88140731150986</v>
      </c>
      <c r="I8586" s="90">
        <f t="shared" ca="1" si="1603"/>
        <v>390.03860413496534</v>
      </c>
      <c r="J8586" s="90">
        <f t="shared" ca="1" si="1604"/>
        <v>450.05011279521443</v>
      </c>
    </row>
    <row r="8587" spans="1:10" ht="12.75" x14ac:dyDescent="0.2">
      <c r="A8587" s="84">
        <v>8575</v>
      </c>
      <c r="B8587" s="90">
        <f t="shared" ca="1" si="1600"/>
        <v>403.39317604738761</v>
      </c>
      <c r="C8587" s="103">
        <f t="shared" ca="1" si="1611"/>
        <v>302.09719024593051</v>
      </c>
      <c r="D8587" s="103">
        <f t="shared" ca="1" si="1611"/>
        <v>339.79425740223257</v>
      </c>
      <c r="E8587" s="90">
        <f t="shared" ca="1" si="1610"/>
        <v>105.9086772391897</v>
      </c>
      <c r="F8587" s="90">
        <f t="shared" ca="1" si="1610"/>
        <v>65.618802935070249</v>
      </c>
      <c r="G8587" s="90">
        <f t="shared" ca="1" si="1610"/>
        <v>93.075022144722709</v>
      </c>
      <c r="H8587" s="90">
        <f t="shared" ca="1" si="1602"/>
        <v>509.30185328657728</v>
      </c>
      <c r="I8587" s="90">
        <f t="shared" ca="1" si="1603"/>
        <v>367.71599318100073</v>
      </c>
      <c r="J8587" s="90">
        <f t="shared" ca="1" si="1604"/>
        <v>432.86927954695528</v>
      </c>
    </row>
    <row r="8588" spans="1:10" ht="12.75" x14ac:dyDescent="0.2">
      <c r="A8588" s="84">
        <v>8576</v>
      </c>
      <c r="B8588" s="90">
        <f t="shared" ca="1" si="1600"/>
        <v>411.1904635434758</v>
      </c>
      <c r="C8588" s="103">
        <f t="shared" ca="1" si="1611"/>
        <v>307.15057958882744</v>
      </c>
      <c r="D8588" s="103">
        <f t="shared" ca="1" si="1611"/>
        <v>353.90741216951358</v>
      </c>
      <c r="E8588" s="90">
        <f t="shared" ca="1" si="1610"/>
        <v>111.85882377847092</v>
      </c>
      <c r="F8588" s="90">
        <f t="shared" ca="1" si="1610"/>
        <v>91.226458337986514</v>
      </c>
      <c r="G8588" s="90">
        <f t="shared" ca="1" si="1610"/>
        <v>109.45937002510223</v>
      </c>
      <c r="H8588" s="90">
        <f t="shared" ca="1" si="1602"/>
        <v>523.04928732194674</v>
      </c>
      <c r="I8588" s="90">
        <f t="shared" ca="1" si="1603"/>
        <v>398.37703792681395</v>
      </c>
      <c r="J8588" s="90">
        <f t="shared" ca="1" si="1604"/>
        <v>463.36678219461578</v>
      </c>
    </row>
    <row r="8589" spans="1:10" ht="12.75" x14ac:dyDescent="0.2">
      <c r="A8589" s="84">
        <v>8577</v>
      </c>
      <c r="B8589" s="90">
        <f t="shared" ca="1" si="1600"/>
        <v>411.21849610143704</v>
      </c>
      <c r="C8589" s="103">
        <f t="shared" ca="1" si="1611"/>
        <v>315.59718738616732</v>
      </c>
      <c r="D8589" s="103">
        <f t="shared" ca="1" si="1611"/>
        <v>363.37339579567947</v>
      </c>
      <c r="E8589" s="90">
        <f t="shared" ca="1" si="1610"/>
        <v>115.7235979369074</v>
      </c>
      <c r="F8589" s="90">
        <f t="shared" ca="1" si="1610"/>
        <v>85.109788045885608</v>
      </c>
      <c r="G8589" s="90">
        <f t="shared" ca="1" si="1610"/>
        <v>97.247278229087442</v>
      </c>
      <c r="H8589" s="90">
        <f t="shared" ca="1" si="1602"/>
        <v>526.94209403834441</v>
      </c>
      <c r="I8589" s="90">
        <f t="shared" ca="1" si="1603"/>
        <v>400.7069754320529</v>
      </c>
      <c r="J8589" s="90">
        <f t="shared" ca="1" si="1604"/>
        <v>460.62067402476691</v>
      </c>
    </row>
    <row r="8590" spans="1:10" ht="12.75" x14ac:dyDescent="0.2">
      <c r="A8590" s="84">
        <v>8578</v>
      </c>
      <c r="B8590" s="90">
        <f t="shared" ref="B8590:B8653" ca="1" si="1612">NORMINV(RAND(),B$5,B$6)</f>
        <v>407.93016241427796</v>
      </c>
      <c r="C8590" s="103">
        <f t="shared" ref="C8590:G8605" ca="1" si="1613">NORMINV(RAND(),C$5,C$6)</f>
        <v>292.95996862088469</v>
      </c>
      <c r="D8590" s="103">
        <f t="shared" ca="1" si="1613"/>
        <v>347.58954969612836</v>
      </c>
      <c r="E8590" s="90">
        <f t="shared" ca="1" si="1613"/>
        <v>111.18434771551716</v>
      </c>
      <c r="F8590" s="90">
        <f t="shared" ca="1" si="1613"/>
        <v>71.187404136022593</v>
      </c>
      <c r="G8590" s="90">
        <f t="shared" ca="1" si="1613"/>
        <v>88.858574374956547</v>
      </c>
      <c r="H8590" s="90">
        <f t="shared" ref="H8590:H8653" ca="1" si="1614">+B8590+E8590</f>
        <v>519.11451012979512</v>
      </c>
      <c r="I8590" s="90">
        <f t="shared" ref="I8590:I8653" ca="1" si="1615">+C8590+F8590</f>
        <v>364.14737275690732</v>
      </c>
      <c r="J8590" s="90">
        <f t="shared" ref="J8590:J8653" ca="1" si="1616">+D8590+G8590</f>
        <v>436.44812407108492</v>
      </c>
    </row>
    <row r="8591" spans="1:10" ht="12.75" x14ac:dyDescent="0.2">
      <c r="A8591" s="84">
        <v>8579</v>
      </c>
      <c r="B8591" s="90">
        <f t="shared" ca="1" si="1612"/>
        <v>412.56948914725047</v>
      </c>
      <c r="C8591" s="103">
        <f t="shared" ref="C8591:D8605" ca="1" si="1617">NORMINV(RAND(),C$5,C$6)</f>
        <v>284.30855307903937</v>
      </c>
      <c r="D8591" s="103">
        <f t="shared" ca="1" si="1617"/>
        <v>334.11964525950043</v>
      </c>
      <c r="E8591" s="90">
        <f t="shared" ca="1" si="1613"/>
        <v>117.92851077702962</v>
      </c>
      <c r="F8591" s="90">
        <f t="shared" ca="1" si="1613"/>
        <v>75.547953242162365</v>
      </c>
      <c r="G8591" s="90">
        <f t="shared" ca="1" si="1613"/>
        <v>90.294665378543442</v>
      </c>
      <c r="H8591" s="90">
        <f t="shared" ca="1" si="1614"/>
        <v>530.49799992428007</v>
      </c>
      <c r="I8591" s="90">
        <f t="shared" ca="1" si="1615"/>
        <v>359.85650632120172</v>
      </c>
      <c r="J8591" s="90">
        <f t="shared" ca="1" si="1616"/>
        <v>424.41431063804384</v>
      </c>
    </row>
    <row r="8592" spans="1:10" ht="12.75" x14ac:dyDescent="0.2">
      <c r="A8592" s="84">
        <v>8580</v>
      </c>
      <c r="B8592" s="90">
        <f t="shared" ca="1" si="1612"/>
        <v>404.70844827617856</v>
      </c>
      <c r="C8592" s="103">
        <f t="shared" ca="1" si="1617"/>
        <v>298.44149441030083</v>
      </c>
      <c r="D8592" s="103">
        <f t="shared" ca="1" si="1617"/>
        <v>336.52096882032498</v>
      </c>
      <c r="E8592" s="90">
        <f t="shared" ca="1" si="1613"/>
        <v>106.07694050710585</v>
      </c>
      <c r="F8592" s="90">
        <f t="shared" ca="1" si="1613"/>
        <v>76.323430098810832</v>
      </c>
      <c r="G8592" s="90">
        <f t="shared" ca="1" si="1613"/>
        <v>78.842706153007938</v>
      </c>
      <c r="H8592" s="90">
        <f t="shared" ca="1" si="1614"/>
        <v>510.78538878328442</v>
      </c>
      <c r="I8592" s="90">
        <f t="shared" ca="1" si="1615"/>
        <v>374.76492450911167</v>
      </c>
      <c r="J8592" s="90">
        <f t="shared" ca="1" si="1616"/>
        <v>415.36367497333293</v>
      </c>
    </row>
    <row r="8593" spans="1:10" ht="12.75" x14ac:dyDescent="0.2">
      <c r="A8593" s="84">
        <v>8581</v>
      </c>
      <c r="B8593" s="90">
        <f t="shared" ca="1" si="1612"/>
        <v>411.76818946013066</v>
      </c>
      <c r="C8593" s="103">
        <f t="shared" ca="1" si="1617"/>
        <v>303.57590527480215</v>
      </c>
      <c r="D8593" s="103">
        <f t="shared" ca="1" si="1617"/>
        <v>327.66302137756753</v>
      </c>
      <c r="E8593" s="90">
        <f t="shared" ca="1" si="1613"/>
        <v>111.9501210221664</v>
      </c>
      <c r="F8593" s="90">
        <f t="shared" ca="1" si="1613"/>
        <v>90.026496992089108</v>
      </c>
      <c r="G8593" s="90">
        <f t="shared" ca="1" si="1613"/>
        <v>93.356502158545709</v>
      </c>
      <c r="H8593" s="90">
        <f t="shared" ca="1" si="1614"/>
        <v>523.71831048229706</v>
      </c>
      <c r="I8593" s="90">
        <f t="shared" ca="1" si="1615"/>
        <v>393.60240226689126</v>
      </c>
      <c r="J8593" s="90">
        <f t="shared" ca="1" si="1616"/>
        <v>421.01952353611324</v>
      </c>
    </row>
    <row r="8594" spans="1:10" ht="12.75" x14ac:dyDescent="0.2">
      <c r="A8594" s="84">
        <v>8582</v>
      </c>
      <c r="B8594" s="90">
        <f t="shared" ca="1" si="1612"/>
        <v>408.24669716865469</v>
      </c>
      <c r="C8594" s="103">
        <f t="shared" ca="1" si="1617"/>
        <v>304.43321032863753</v>
      </c>
      <c r="D8594" s="103">
        <f t="shared" ca="1" si="1617"/>
        <v>359.7187264128263</v>
      </c>
      <c r="E8594" s="90">
        <f t="shared" ca="1" si="1613"/>
        <v>104.85497756961907</v>
      </c>
      <c r="F8594" s="90">
        <f t="shared" ca="1" si="1613"/>
        <v>74.210131746407086</v>
      </c>
      <c r="G8594" s="90">
        <f t="shared" ca="1" si="1613"/>
        <v>90.733301329112862</v>
      </c>
      <c r="H8594" s="90">
        <f t="shared" ca="1" si="1614"/>
        <v>513.1016747382738</v>
      </c>
      <c r="I8594" s="90">
        <f t="shared" ca="1" si="1615"/>
        <v>378.64334207504464</v>
      </c>
      <c r="J8594" s="90">
        <f t="shared" ca="1" si="1616"/>
        <v>450.45202774193916</v>
      </c>
    </row>
    <row r="8595" spans="1:10" ht="12.75" x14ac:dyDescent="0.2">
      <c r="A8595" s="84">
        <v>8583</v>
      </c>
      <c r="B8595" s="90">
        <f t="shared" ca="1" si="1612"/>
        <v>410.62722149249373</v>
      </c>
      <c r="C8595" s="103">
        <f t="shared" ca="1" si="1617"/>
        <v>292.34690820076747</v>
      </c>
      <c r="D8595" s="103">
        <f t="shared" ca="1" si="1617"/>
        <v>350.14488418993631</v>
      </c>
      <c r="E8595" s="90">
        <f t="shared" ca="1" si="1613"/>
        <v>106.77047527950215</v>
      </c>
      <c r="F8595" s="90">
        <f t="shared" ca="1" si="1613"/>
        <v>84.309368655807006</v>
      </c>
      <c r="G8595" s="90">
        <f t="shared" ca="1" si="1613"/>
        <v>75.175125311829277</v>
      </c>
      <c r="H8595" s="90">
        <f t="shared" ca="1" si="1614"/>
        <v>517.39769677199592</v>
      </c>
      <c r="I8595" s="90">
        <f t="shared" ca="1" si="1615"/>
        <v>376.65627685657449</v>
      </c>
      <c r="J8595" s="90">
        <f t="shared" ca="1" si="1616"/>
        <v>425.32000950176558</v>
      </c>
    </row>
    <row r="8596" spans="1:10" ht="12.75" x14ac:dyDescent="0.2">
      <c r="A8596" s="84">
        <v>8584</v>
      </c>
      <c r="B8596" s="90">
        <f t="shared" ca="1" si="1612"/>
        <v>411.13629450775471</v>
      </c>
      <c r="C8596" s="103">
        <f t="shared" ca="1" si="1617"/>
        <v>277.14072850868467</v>
      </c>
      <c r="D8596" s="103">
        <f t="shared" ca="1" si="1617"/>
        <v>338.68478305708334</v>
      </c>
      <c r="E8596" s="90">
        <f t="shared" ca="1" si="1613"/>
        <v>104.67659724590079</v>
      </c>
      <c r="F8596" s="90">
        <f t="shared" ca="1" si="1613"/>
        <v>90.597382148522556</v>
      </c>
      <c r="G8596" s="90">
        <f t="shared" ca="1" si="1613"/>
        <v>88.21459582814947</v>
      </c>
      <c r="H8596" s="90">
        <f t="shared" ca="1" si="1614"/>
        <v>515.81289175365555</v>
      </c>
      <c r="I8596" s="90">
        <f t="shared" ca="1" si="1615"/>
        <v>367.73811065720724</v>
      </c>
      <c r="J8596" s="90">
        <f t="shared" ca="1" si="1616"/>
        <v>426.89937888523281</v>
      </c>
    </row>
    <row r="8597" spans="1:10" ht="12.75" x14ac:dyDescent="0.2">
      <c r="A8597" s="84">
        <v>8585</v>
      </c>
      <c r="B8597" s="90">
        <f t="shared" ca="1" si="1612"/>
        <v>404.04370523951275</v>
      </c>
      <c r="C8597" s="103">
        <f t="shared" ca="1" si="1617"/>
        <v>304.03081435364351</v>
      </c>
      <c r="D8597" s="103">
        <f t="shared" ca="1" si="1617"/>
        <v>338.84336057177768</v>
      </c>
      <c r="E8597" s="90">
        <f t="shared" ca="1" si="1613"/>
        <v>108.03977660589553</v>
      </c>
      <c r="F8597" s="90">
        <f t="shared" ca="1" si="1613"/>
        <v>81.574885047553309</v>
      </c>
      <c r="G8597" s="90">
        <f t="shared" ca="1" si="1613"/>
        <v>89.793333884408142</v>
      </c>
      <c r="H8597" s="90">
        <f t="shared" ca="1" si="1614"/>
        <v>512.0834818454083</v>
      </c>
      <c r="I8597" s="90">
        <f t="shared" ca="1" si="1615"/>
        <v>385.60569940119683</v>
      </c>
      <c r="J8597" s="90">
        <f t="shared" ca="1" si="1616"/>
        <v>428.63669445618581</v>
      </c>
    </row>
    <row r="8598" spans="1:10" ht="12.75" x14ac:dyDescent="0.2">
      <c r="A8598" s="84">
        <v>8586</v>
      </c>
      <c r="B8598" s="90">
        <f t="shared" ca="1" si="1612"/>
        <v>416.28945375048733</v>
      </c>
      <c r="C8598" s="103">
        <f t="shared" ca="1" si="1617"/>
        <v>308.29154963785277</v>
      </c>
      <c r="D8598" s="103">
        <f t="shared" ca="1" si="1617"/>
        <v>352.90173163381587</v>
      </c>
      <c r="E8598" s="90">
        <f t="shared" ca="1" si="1613"/>
        <v>119.56786401516032</v>
      </c>
      <c r="F8598" s="90">
        <f t="shared" ca="1" si="1613"/>
        <v>80.582560471592402</v>
      </c>
      <c r="G8598" s="90">
        <f t="shared" ca="1" si="1613"/>
        <v>98.748706529518302</v>
      </c>
      <c r="H8598" s="90">
        <f t="shared" ca="1" si="1614"/>
        <v>535.85731776564762</v>
      </c>
      <c r="I8598" s="90">
        <f t="shared" ca="1" si="1615"/>
        <v>388.87411010944516</v>
      </c>
      <c r="J8598" s="90">
        <f t="shared" ca="1" si="1616"/>
        <v>451.65043816333417</v>
      </c>
    </row>
    <row r="8599" spans="1:10" ht="12.75" x14ac:dyDescent="0.2">
      <c r="A8599" s="84">
        <v>8587</v>
      </c>
      <c r="B8599" s="90">
        <f t="shared" ca="1" si="1612"/>
        <v>408.63986739930903</v>
      </c>
      <c r="C8599" s="103">
        <f t="shared" ca="1" si="1617"/>
        <v>328.54540291310207</v>
      </c>
      <c r="D8599" s="103">
        <f t="shared" ca="1" si="1617"/>
        <v>322.61623615433518</v>
      </c>
      <c r="E8599" s="90">
        <f t="shared" ca="1" si="1613"/>
        <v>111.15358854288921</v>
      </c>
      <c r="F8599" s="90">
        <f t="shared" ca="1" si="1613"/>
        <v>87.694092731028746</v>
      </c>
      <c r="G8599" s="90">
        <f t="shared" ca="1" si="1613"/>
        <v>91.67845655635071</v>
      </c>
      <c r="H8599" s="90">
        <f t="shared" ca="1" si="1614"/>
        <v>519.79345594219819</v>
      </c>
      <c r="I8599" s="90">
        <f t="shared" ca="1" si="1615"/>
        <v>416.23949564413078</v>
      </c>
      <c r="J8599" s="90">
        <f t="shared" ca="1" si="1616"/>
        <v>414.29469271068592</v>
      </c>
    </row>
    <row r="8600" spans="1:10" ht="12.75" x14ac:dyDescent="0.2">
      <c r="A8600" s="84">
        <v>8588</v>
      </c>
      <c r="B8600" s="90">
        <f t="shared" ca="1" si="1612"/>
        <v>408.71753640202735</v>
      </c>
      <c r="C8600" s="103">
        <f t="shared" ca="1" si="1617"/>
        <v>279.83955753939409</v>
      </c>
      <c r="D8600" s="103">
        <f t="shared" ca="1" si="1617"/>
        <v>360.18262892550598</v>
      </c>
      <c r="E8600" s="90">
        <f t="shared" ca="1" si="1613"/>
        <v>112.22908923790162</v>
      </c>
      <c r="F8600" s="90">
        <f t="shared" ca="1" si="1613"/>
        <v>74.347739010644545</v>
      </c>
      <c r="G8600" s="90">
        <f t="shared" ca="1" si="1613"/>
        <v>95.269183081760389</v>
      </c>
      <c r="H8600" s="90">
        <f t="shared" ca="1" si="1614"/>
        <v>520.94662563992893</v>
      </c>
      <c r="I8600" s="90">
        <f t="shared" ca="1" si="1615"/>
        <v>354.18729655003864</v>
      </c>
      <c r="J8600" s="90">
        <f t="shared" ca="1" si="1616"/>
        <v>455.45181200726637</v>
      </c>
    </row>
    <row r="8601" spans="1:10" ht="12.75" x14ac:dyDescent="0.2">
      <c r="A8601" s="84">
        <v>8589</v>
      </c>
      <c r="B8601" s="90">
        <f t="shared" ca="1" si="1612"/>
        <v>407.5212946172569</v>
      </c>
      <c r="C8601" s="103">
        <f t="shared" ca="1" si="1617"/>
        <v>294.24134148285901</v>
      </c>
      <c r="D8601" s="103">
        <f t="shared" ca="1" si="1617"/>
        <v>341.50975427162899</v>
      </c>
      <c r="E8601" s="90">
        <f t="shared" ca="1" si="1613"/>
        <v>103.9702425921439</v>
      </c>
      <c r="F8601" s="90">
        <f t="shared" ca="1" si="1613"/>
        <v>71.295690431736631</v>
      </c>
      <c r="G8601" s="90">
        <f t="shared" ca="1" si="1613"/>
        <v>100.1062590728217</v>
      </c>
      <c r="H8601" s="90">
        <f t="shared" ca="1" si="1614"/>
        <v>511.4915372094008</v>
      </c>
      <c r="I8601" s="90">
        <f t="shared" ca="1" si="1615"/>
        <v>365.53703191459567</v>
      </c>
      <c r="J8601" s="90">
        <f t="shared" ca="1" si="1616"/>
        <v>441.61601334445072</v>
      </c>
    </row>
    <row r="8602" spans="1:10" ht="12.75" x14ac:dyDescent="0.2">
      <c r="A8602" s="84">
        <v>8590</v>
      </c>
      <c r="B8602" s="90">
        <f t="shared" ca="1" si="1612"/>
        <v>411.59004167694394</v>
      </c>
      <c r="C8602" s="103">
        <f t="shared" ca="1" si="1617"/>
        <v>299.65154219998601</v>
      </c>
      <c r="D8602" s="103">
        <f t="shared" ca="1" si="1617"/>
        <v>356.43473620687826</v>
      </c>
      <c r="E8602" s="90">
        <f t="shared" ca="1" si="1613"/>
        <v>113.28824665949341</v>
      </c>
      <c r="F8602" s="90">
        <f t="shared" ca="1" si="1613"/>
        <v>84.693822586796458</v>
      </c>
      <c r="G8602" s="90">
        <f t="shared" ca="1" si="1613"/>
        <v>77.335496980572742</v>
      </c>
      <c r="H8602" s="90">
        <f t="shared" ca="1" si="1614"/>
        <v>524.87828833643732</v>
      </c>
      <c r="I8602" s="90">
        <f t="shared" ca="1" si="1615"/>
        <v>384.34536478678245</v>
      </c>
      <c r="J8602" s="90">
        <f t="shared" ca="1" si="1616"/>
        <v>433.77023318745103</v>
      </c>
    </row>
    <row r="8603" spans="1:10" ht="12.75" x14ac:dyDescent="0.2">
      <c r="A8603" s="84">
        <v>8591</v>
      </c>
      <c r="B8603" s="90">
        <f t="shared" ca="1" si="1612"/>
        <v>398.33267567601001</v>
      </c>
      <c r="C8603" s="103">
        <f t="shared" ca="1" si="1617"/>
        <v>287.68030684634647</v>
      </c>
      <c r="D8603" s="103">
        <f t="shared" ca="1" si="1617"/>
        <v>329.83454874063398</v>
      </c>
      <c r="E8603" s="90">
        <f t="shared" ca="1" si="1613"/>
        <v>109.38756548710164</v>
      </c>
      <c r="F8603" s="90">
        <f t="shared" ca="1" si="1613"/>
        <v>65.727449801521743</v>
      </c>
      <c r="G8603" s="90">
        <f t="shared" ca="1" si="1613"/>
        <v>80.664002359081422</v>
      </c>
      <c r="H8603" s="90">
        <f t="shared" ca="1" si="1614"/>
        <v>507.72024116311167</v>
      </c>
      <c r="I8603" s="90">
        <f t="shared" ca="1" si="1615"/>
        <v>353.40775664786821</v>
      </c>
      <c r="J8603" s="90">
        <f t="shared" ca="1" si="1616"/>
        <v>410.49855109971543</v>
      </c>
    </row>
    <row r="8604" spans="1:10" ht="12.75" x14ac:dyDescent="0.2">
      <c r="A8604" s="84">
        <v>8592</v>
      </c>
      <c r="B8604" s="90">
        <f t="shared" ca="1" si="1612"/>
        <v>412.66899595193075</v>
      </c>
      <c r="C8604" s="103">
        <f t="shared" ca="1" si="1617"/>
        <v>296.78940354481585</v>
      </c>
      <c r="D8604" s="103">
        <f t="shared" ca="1" si="1617"/>
        <v>353.94933356383547</v>
      </c>
      <c r="E8604" s="90">
        <f t="shared" ca="1" si="1613"/>
        <v>110.50497965236828</v>
      </c>
      <c r="F8604" s="90">
        <f t="shared" ca="1" si="1613"/>
        <v>79.761579780802052</v>
      </c>
      <c r="G8604" s="90">
        <f t="shared" ca="1" si="1613"/>
        <v>101.99136461154087</v>
      </c>
      <c r="H8604" s="90">
        <f t="shared" ca="1" si="1614"/>
        <v>523.17397560429902</v>
      </c>
      <c r="I8604" s="90">
        <f t="shared" ca="1" si="1615"/>
        <v>376.55098332561789</v>
      </c>
      <c r="J8604" s="90">
        <f t="shared" ca="1" si="1616"/>
        <v>455.94069817537633</v>
      </c>
    </row>
    <row r="8605" spans="1:10" ht="12.75" x14ac:dyDescent="0.2">
      <c r="A8605" s="84">
        <v>8593</v>
      </c>
      <c r="B8605" s="90">
        <f t="shared" ca="1" si="1612"/>
        <v>412.85929349056909</v>
      </c>
      <c r="C8605" s="103">
        <f t="shared" ca="1" si="1617"/>
        <v>285.14798855786017</v>
      </c>
      <c r="D8605" s="103">
        <f t="shared" ca="1" si="1617"/>
        <v>347.68812274826689</v>
      </c>
      <c r="E8605" s="90">
        <f t="shared" ca="1" si="1613"/>
        <v>95.219081894370362</v>
      </c>
      <c r="F8605" s="90">
        <f t="shared" ca="1" si="1613"/>
        <v>84.624747448752359</v>
      </c>
      <c r="G8605" s="90">
        <f t="shared" ca="1" si="1613"/>
        <v>80.812144936409183</v>
      </c>
      <c r="H8605" s="90">
        <f t="shared" ca="1" si="1614"/>
        <v>508.07837538493948</v>
      </c>
      <c r="I8605" s="90">
        <f t="shared" ca="1" si="1615"/>
        <v>369.77273600661255</v>
      </c>
      <c r="J8605" s="90">
        <f t="shared" ca="1" si="1616"/>
        <v>428.50026768467609</v>
      </c>
    </row>
    <row r="8606" spans="1:10" ht="12.75" x14ac:dyDescent="0.2">
      <c r="A8606" s="84">
        <v>8594</v>
      </c>
      <c r="B8606" s="90">
        <f t="shared" ca="1" si="1612"/>
        <v>412.43861069092998</v>
      </c>
      <c r="C8606" s="103">
        <f t="shared" ref="C8606:G8621" ca="1" si="1618">NORMINV(RAND(),C$5,C$6)</f>
        <v>288.55149042533651</v>
      </c>
      <c r="D8606" s="103">
        <f t="shared" ca="1" si="1618"/>
        <v>348.37690024054865</v>
      </c>
      <c r="E8606" s="90">
        <f t="shared" ca="1" si="1618"/>
        <v>116.97491582312436</v>
      </c>
      <c r="F8606" s="90">
        <f t="shared" ca="1" si="1618"/>
        <v>78.151303558570746</v>
      </c>
      <c r="G8606" s="90">
        <f t="shared" ca="1" si="1618"/>
        <v>100.85607447966483</v>
      </c>
      <c r="H8606" s="90">
        <f t="shared" ca="1" si="1614"/>
        <v>529.4135265140543</v>
      </c>
      <c r="I8606" s="90">
        <f t="shared" ca="1" si="1615"/>
        <v>366.70279398390727</v>
      </c>
      <c r="J8606" s="90">
        <f t="shared" ca="1" si="1616"/>
        <v>449.23297472021346</v>
      </c>
    </row>
    <row r="8607" spans="1:10" ht="12.75" x14ac:dyDescent="0.2">
      <c r="A8607" s="84">
        <v>8595</v>
      </c>
      <c r="B8607" s="90">
        <f t="shared" ca="1" si="1612"/>
        <v>413.43218137825289</v>
      </c>
      <c r="C8607" s="103">
        <f t="shared" ref="C8607:D8621" ca="1" si="1619">NORMINV(RAND(),C$5,C$6)</f>
        <v>289.81558126352292</v>
      </c>
      <c r="D8607" s="103">
        <f t="shared" ca="1" si="1619"/>
        <v>355.27627610276011</v>
      </c>
      <c r="E8607" s="90">
        <f t="shared" ca="1" si="1618"/>
        <v>109.22337127290999</v>
      </c>
      <c r="F8607" s="90">
        <f t="shared" ca="1" si="1618"/>
        <v>98.624591377067517</v>
      </c>
      <c r="G8607" s="90">
        <f t="shared" ca="1" si="1618"/>
        <v>122.64690608577627</v>
      </c>
      <c r="H8607" s="90">
        <f t="shared" ca="1" si="1614"/>
        <v>522.65555265116291</v>
      </c>
      <c r="I8607" s="90">
        <f t="shared" ca="1" si="1615"/>
        <v>388.44017264059045</v>
      </c>
      <c r="J8607" s="90">
        <f t="shared" ca="1" si="1616"/>
        <v>477.92318218853637</v>
      </c>
    </row>
    <row r="8608" spans="1:10" ht="12.75" x14ac:dyDescent="0.2">
      <c r="A8608" s="84">
        <v>8596</v>
      </c>
      <c r="B8608" s="90">
        <f t="shared" ca="1" si="1612"/>
        <v>415.3519826595072</v>
      </c>
      <c r="C8608" s="103">
        <f t="shared" ca="1" si="1619"/>
        <v>291.94916717480947</v>
      </c>
      <c r="D8608" s="103">
        <f t="shared" ca="1" si="1619"/>
        <v>360.20797876407806</v>
      </c>
      <c r="E8608" s="90">
        <f t="shared" ca="1" si="1618"/>
        <v>123.16696137868746</v>
      </c>
      <c r="F8608" s="90">
        <f t="shared" ca="1" si="1618"/>
        <v>94.787652823160528</v>
      </c>
      <c r="G8608" s="90">
        <f t="shared" ca="1" si="1618"/>
        <v>107.38052847602856</v>
      </c>
      <c r="H8608" s="90">
        <f t="shared" ca="1" si="1614"/>
        <v>538.5189440381946</v>
      </c>
      <c r="I8608" s="90">
        <f t="shared" ca="1" si="1615"/>
        <v>386.73681999796997</v>
      </c>
      <c r="J8608" s="90">
        <f t="shared" ca="1" si="1616"/>
        <v>467.58850724010665</v>
      </c>
    </row>
    <row r="8609" spans="1:10" ht="12.75" x14ac:dyDescent="0.2">
      <c r="A8609" s="84">
        <v>8597</v>
      </c>
      <c r="B8609" s="90">
        <f t="shared" ca="1" si="1612"/>
        <v>413.0174069977495</v>
      </c>
      <c r="C8609" s="103">
        <f t="shared" ca="1" si="1619"/>
        <v>288.7119704299148</v>
      </c>
      <c r="D8609" s="103">
        <f t="shared" ca="1" si="1619"/>
        <v>338.30206732259836</v>
      </c>
      <c r="E8609" s="90">
        <f t="shared" ca="1" si="1618"/>
        <v>110.29698052343784</v>
      </c>
      <c r="F8609" s="90">
        <f t="shared" ca="1" si="1618"/>
        <v>87.102431999771724</v>
      </c>
      <c r="G8609" s="90">
        <f t="shared" ca="1" si="1618"/>
        <v>101.00817106881915</v>
      </c>
      <c r="H8609" s="90">
        <f t="shared" ca="1" si="1614"/>
        <v>523.31438752118731</v>
      </c>
      <c r="I8609" s="90">
        <f t="shared" ca="1" si="1615"/>
        <v>375.81440242968654</v>
      </c>
      <c r="J8609" s="90">
        <f t="shared" ca="1" si="1616"/>
        <v>439.3102383914175</v>
      </c>
    </row>
    <row r="8610" spans="1:10" ht="12.75" x14ac:dyDescent="0.2">
      <c r="A8610" s="84">
        <v>8598</v>
      </c>
      <c r="B8610" s="90">
        <f t="shared" ca="1" si="1612"/>
        <v>418.53811853590764</v>
      </c>
      <c r="C8610" s="103">
        <f t="shared" ca="1" si="1619"/>
        <v>283.22618873353758</v>
      </c>
      <c r="D8610" s="103">
        <f t="shared" ca="1" si="1619"/>
        <v>348.82781860220365</v>
      </c>
      <c r="E8610" s="90">
        <f t="shared" ca="1" si="1618"/>
        <v>114.04363236714467</v>
      </c>
      <c r="F8610" s="90">
        <f t="shared" ca="1" si="1618"/>
        <v>67.700438328650208</v>
      </c>
      <c r="G8610" s="90">
        <f t="shared" ca="1" si="1618"/>
        <v>95.805191523305965</v>
      </c>
      <c r="H8610" s="90">
        <f t="shared" ca="1" si="1614"/>
        <v>532.58175090305235</v>
      </c>
      <c r="I8610" s="90">
        <f t="shared" ca="1" si="1615"/>
        <v>350.92662706218778</v>
      </c>
      <c r="J8610" s="90">
        <f t="shared" ca="1" si="1616"/>
        <v>444.6330101255096</v>
      </c>
    </row>
    <row r="8611" spans="1:10" ht="12.75" x14ac:dyDescent="0.2">
      <c r="A8611" s="84">
        <v>8599</v>
      </c>
      <c r="B8611" s="90">
        <f t="shared" ca="1" si="1612"/>
        <v>414.88487135064867</v>
      </c>
      <c r="C8611" s="103">
        <f t="shared" ca="1" si="1619"/>
        <v>275.56029833037564</v>
      </c>
      <c r="D8611" s="103">
        <f t="shared" ca="1" si="1619"/>
        <v>350.06696170574196</v>
      </c>
      <c r="E8611" s="90">
        <f t="shared" ca="1" si="1618"/>
        <v>120.62177292257955</v>
      </c>
      <c r="F8611" s="90">
        <f t="shared" ca="1" si="1618"/>
        <v>70.234066022919237</v>
      </c>
      <c r="G8611" s="90">
        <f t="shared" ca="1" si="1618"/>
        <v>97.574030300810136</v>
      </c>
      <c r="H8611" s="90">
        <f t="shared" ca="1" si="1614"/>
        <v>535.50664427322818</v>
      </c>
      <c r="I8611" s="90">
        <f t="shared" ca="1" si="1615"/>
        <v>345.7943643532949</v>
      </c>
      <c r="J8611" s="90">
        <f t="shared" ca="1" si="1616"/>
        <v>447.6409920065521</v>
      </c>
    </row>
    <row r="8612" spans="1:10" ht="12.75" x14ac:dyDescent="0.2">
      <c r="A8612" s="84">
        <v>8600</v>
      </c>
      <c r="B8612" s="90">
        <f t="shared" ca="1" si="1612"/>
        <v>419.35274261894034</v>
      </c>
      <c r="C8612" s="103">
        <f t="shared" ca="1" si="1619"/>
        <v>302.27808478576878</v>
      </c>
      <c r="D8612" s="103">
        <f t="shared" ca="1" si="1619"/>
        <v>358.03632835596312</v>
      </c>
      <c r="E8612" s="90">
        <f t="shared" ca="1" si="1618"/>
        <v>119.20135840637363</v>
      </c>
      <c r="F8612" s="90">
        <f t="shared" ca="1" si="1618"/>
        <v>76.350668081880315</v>
      </c>
      <c r="G8612" s="90">
        <f t="shared" ca="1" si="1618"/>
        <v>94.296458520067688</v>
      </c>
      <c r="H8612" s="90">
        <f t="shared" ca="1" si="1614"/>
        <v>538.55410102531391</v>
      </c>
      <c r="I8612" s="90">
        <f t="shared" ca="1" si="1615"/>
        <v>378.6287528676491</v>
      </c>
      <c r="J8612" s="90">
        <f t="shared" ca="1" si="1616"/>
        <v>452.33278687603081</v>
      </c>
    </row>
    <row r="8613" spans="1:10" ht="12.75" x14ac:dyDescent="0.2">
      <c r="A8613" s="84">
        <v>8601</v>
      </c>
      <c r="B8613" s="90">
        <f t="shared" ca="1" si="1612"/>
        <v>412.43637853282519</v>
      </c>
      <c r="C8613" s="103">
        <f t="shared" ca="1" si="1619"/>
        <v>319.43734074841763</v>
      </c>
      <c r="D8613" s="103">
        <f t="shared" ca="1" si="1619"/>
        <v>349.77864244302026</v>
      </c>
      <c r="E8613" s="90">
        <f t="shared" ca="1" si="1618"/>
        <v>107.7846444586082</v>
      </c>
      <c r="F8613" s="90">
        <f t="shared" ca="1" si="1618"/>
        <v>92.085676995861803</v>
      </c>
      <c r="G8613" s="90">
        <f t="shared" ca="1" si="1618"/>
        <v>100.58658274089747</v>
      </c>
      <c r="H8613" s="90">
        <f t="shared" ca="1" si="1614"/>
        <v>520.22102299143341</v>
      </c>
      <c r="I8613" s="90">
        <f t="shared" ca="1" si="1615"/>
        <v>411.5230177442794</v>
      </c>
      <c r="J8613" s="90">
        <f t="shared" ca="1" si="1616"/>
        <v>450.36522518391774</v>
      </c>
    </row>
    <row r="8614" spans="1:10" ht="12.75" x14ac:dyDescent="0.2">
      <c r="A8614" s="84">
        <v>8602</v>
      </c>
      <c r="B8614" s="90">
        <f t="shared" ca="1" si="1612"/>
        <v>410.86441151992983</v>
      </c>
      <c r="C8614" s="103">
        <f t="shared" ca="1" si="1619"/>
        <v>296.56119579624129</v>
      </c>
      <c r="D8614" s="103">
        <f t="shared" ca="1" si="1619"/>
        <v>356.67647307027147</v>
      </c>
      <c r="E8614" s="90">
        <f t="shared" ca="1" si="1618"/>
        <v>108.8488318992124</v>
      </c>
      <c r="F8614" s="90">
        <f t="shared" ca="1" si="1618"/>
        <v>87.891897458228129</v>
      </c>
      <c r="G8614" s="90">
        <f t="shared" ca="1" si="1618"/>
        <v>118.48747913808508</v>
      </c>
      <c r="H8614" s="90">
        <f t="shared" ca="1" si="1614"/>
        <v>519.71324341914226</v>
      </c>
      <c r="I8614" s="90">
        <f t="shared" ca="1" si="1615"/>
        <v>384.45309325446942</v>
      </c>
      <c r="J8614" s="90">
        <f t="shared" ca="1" si="1616"/>
        <v>475.16395220835653</v>
      </c>
    </row>
    <row r="8615" spans="1:10" ht="12.75" x14ac:dyDescent="0.2">
      <c r="A8615" s="84">
        <v>8603</v>
      </c>
      <c r="B8615" s="90">
        <f t="shared" ca="1" si="1612"/>
        <v>416.25998696794301</v>
      </c>
      <c r="C8615" s="103">
        <f t="shared" ca="1" si="1619"/>
        <v>288.38947551793262</v>
      </c>
      <c r="D8615" s="103">
        <f t="shared" ca="1" si="1619"/>
        <v>340.03058255879864</v>
      </c>
      <c r="E8615" s="90">
        <f t="shared" ca="1" si="1618"/>
        <v>110.92344713267362</v>
      </c>
      <c r="F8615" s="90">
        <f t="shared" ca="1" si="1618"/>
        <v>84.785377849014694</v>
      </c>
      <c r="G8615" s="90">
        <f t="shared" ca="1" si="1618"/>
        <v>85.273413907988683</v>
      </c>
      <c r="H8615" s="90">
        <f t="shared" ca="1" si="1614"/>
        <v>527.18343410061664</v>
      </c>
      <c r="I8615" s="90">
        <f t="shared" ca="1" si="1615"/>
        <v>373.17485336694733</v>
      </c>
      <c r="J8615" s="90">
        <f t="shared" ca="1" si="1616"/>
        <v>425.30399646678734</v>
      </c>
    </row>
    <row r="8616" spans="1:10" ht="12.75" x14ac:dyDescent="0.2">
      <c r="A8616" s="84">
        <v>8604</v>
      </c>
      <c r="B8616" s="90">
        <f t="shared" ca="1" si="1612"/>
        <v>417.53877971413658</v>
      </c>
      <c r="C8616" s="103">
        <f t="shared" ca="1" si="1619"/>
        <v>290.39939520048824</v>
      </c>
      <c r="D8616" s="103">
        <f t="shared" ca="1" si="1619"/>
        <v>335.38185655564808</v>
      </c>
      <c r="E8616" s="90">
        <f t="shared" ca="1" si="1618"/>
        <v>114.76606089997242</v>
      </c>
      <c r="F8616" s="90">
        <f t="shared" ca="1" si="1618"/>
        <v>83.805919034860793</v>
      </c>
      <c r="G8616" s="90">
        <f t="shared" ca="1" si="1618"/>
        <v>98.817189919752636</v>
      </c>
      <c r="H8616" s="90">
        <f t="shared" ca="1" si="1614"/>
        <v>532.30484061410903</v>
      </c>
      <c r="I8616" s="90">
        <f t="shared" ca="1" si="1615"/>
        <v>374.20531423534902</v>
      </c>
      <c r="J8616" s="90">
        <f t="shared" ca="1" si="1616"/>
        <v>434.19904647540073</v>
      </c>
    </row>
    <row r="8617" spans="1:10" ht="12.75" x14ac:dyDescent="0.2">
      <c r="A8617" s="84">
        <v>8605</v>
      </c>
      <c r="B8617" s="90">
        <f t="shared" ca="1" si="1612"/>
        <v>416.73739854376157</v>
      </c>
      <c r="C8617" s="103">
        <f t="shared" ca="1" si="1619"/>
        <v>284.62661559387601</v>
      </c>
      <c r="D8617" s="103">
        <f t="shared" ca="1" si="1619"/>
        <v>341.24765880366499</v>
      </c>
      <c r="E8617" s="90">
        <f t="shared" ca="1" si="1618"/>
        <v>112.17084346019716</v>
      </c>
      <c r="F8617" s="90">
        <f t="shared" ca="1" si="1618"/>
        <v>65.332307572436179</v>
      </c>
      <c r="G8617" s="90">
        <f t="shared" ca="1" si="1618"/>
        <v>94.312297363220068</v>
      </c>
      <c r="H8617" s="90">
        <f t="shared" ca="1" si="1614"/>
        <v>528.90824200395878</v>
      </c>
      <c r="I8617" s="90">
        <f t="shared" ca="1" si="1615"/>
        <v>349.95892316631216</v>
      </c>
      <c r="J8617" s="90">
        <f t="shared" ca="1" si="1616"/>
        <v>435.55995616688506</v>
      </c>
    </row>
    <row r="8618" spans="1:10" ht="12.75" x14ac:dyDescent="0.2">
      <c r="A8618" s="84">
        <v>8606</v>
      </c>
      <c r="B8618" s="90">
        <f t="shared" ca="1" si="1612"/>
        <v>397.05248728384805</v>
      </c>
      <c r="C8618" s="103">
        <f t="shared" ca="1" si="1619"/>
        <v>296.07714310664102</v>
      </c>
      <c r="D8618" s="103">
        <f t="shared" ca="1" si="1619"/>
        <v>369.58166785907719</v>
      </c>
      <c r="E8618" s="90">
        <f t="shared" ca="1" si="1618"/>
        <v>102.50008264961234</v>
      </c>
      <c r="F8618" s="90">
        <f t="shared" ca="1" si="1618"/>
        <v>73.417460102770562</v>
      </c>
      <c r="G8618" s="90">
        <f t="shared" ca="1" si="1618"/>
        <v>89.380537004697445</v>
      </c>
      <c r="H8618" s="90">
        <f t="shared" ca="1" si="1614"/>
        <v>499.5525699334604</v>
      </c>
      <c r="I8618" s="90">
        <f t="shared" ca="1" si="1615"/>
        <v>369.49460320941159</v>
      </c>
      <c r="J8618" s="90">
        <f t="shared" ca="1" si="1616"/>
        <v>458.96220486377462</v>
      </c>
    </row>
    <row r="8619" spans="1:10" ht="12.75" x14ac:dyDescent="0.2">
      <c r="A8619" s="84">
        <v>8607</v>
      </c>
      <c r="B8619" s="90">
        <f t="shared" ca="1" si="1612"/>
        <v>416.98666995225977</v>
      </c>
      <c r="C8619" s="103">
        <f t="shared" ca="1" si="1619"/>
        <v>295.54973107475149</v>
      </c>
      <c r="D8619" s="103">
        <f t="shared" ca="1" si="1619"/>
        <v>340.92020427904129</v>
      </c>
      <c r="E8619" s="90">
        <f t="shared" ca="1" si="1618"/>
        <v>117.82556422365285</v>
      </c>
      <c r="F8619" s="90">
        <f t="shared" ca="1" si="1618"/>
        <v>68.993682522787338</v>
      </c>
      <c r="G8619" s="90">
        <f t="shared" ca="1" si="1618"/>
        <v>81.923791153077772</v>
      </c>
      <c r="H8619" s="90">
        <f t="shared" ca="1" si="1614"/>
        <v>534.81223417591264</v>
      </c>
      <c r="I8619" s="90">
        <f t="shared" ca="1" si="1615"/>
        <v>364.5434135975388</v>
      </c>
      <c r="J8619" s="90">
        <f t="shared" ca="1" si="1616"/>
        <v>422.84399543211907</v>
      </c>
    </row>
    <row r="8620" spans="1:10" ht="12.75" x14ac:dyDescent="0.2">
      <c r="A8620" s="84">
        <v>8608</v>
      </c>
      <c r="B8620" s="90">
        <f t="shared" ca="1" si="1612"/>
        <v>404.80317593512683</v>
      </c>
      <c r="C8620" s="103">
        <f t="shared" ca="1" si="1619"/>
        <v>295.5471399562179</v>
      </c>
      <c r="D8620" s="103">
        <f t="shared" ca="1" si="1619"/>
        <v>321.96068288632438</v>
      </c>
      <c r="E8620" s="90">
        <f t="shared" ca="1" si="1618"/>
        <v>112.74796838504137</v>
      </c>
      <c r="F8620" s="90">
        <f t="shared" ca="1" si="1618"/>
        <v>93.904853097962331</v>
      </c>
      <c r="G8620" s="90">
        <f t="shared" ca="1" si="1618"/>
        <v>97.079461711521304</v>
      </c>
      <c r="H8620" s="90">
        <f t="shared" ca="1" si="1614"/>
        <v>517.55114432016819</v>
      </c>
      <c r="I8620" s="90">
        <f t="shared" ca="1" si="1615"/>
        <v>389.45199305418021</v>
      </c>
      <c r="J8620" s="90">
        <f t="shared" ca="1" si="1616"/>
        <v>419.04014459784571</v>
      </c>
    </row>
    <row r="8621" spans="1:10" ht="12.75" x14ac:dyDescent="0.2">
      <c r="A8621" s="84">
        <v>8609</v>
      </c>
      <c r="B8621" s="90">
        <f t="shared" ca="1" si="1612"/>
        <v>399.53833213901009</v>
      </c>
      <c r="C8621" s="103">
        <f t="shared" ca="1" si="1619"/>
        <v>294.07328719808146</v>
      </c>
      <c r="D8621" s="103">
        <f t="shared" ca="1" si="1619"/>
        <v>330.9694851680344</v>
      </c>
      <c r="E8621" s="90">
        <f t="shared" ca="1" si="1618"/>
        <v>109.16500773351153</v>
      </c>
      <c r="F8621" s="90">
        <f t="shared" ca="1" si="1618"/>
        <v>88.162787038167849</v>
      </c>
      <c r="G8621" s="90">
        <f t="shared" ca="1" si="1618"/>
        <v>103.64157678768628</v>
      </c>
      <c r="H8621" s="90">
        <f t="shared" ca="1" si="1614"/>
        <v>508.70333987252161</v>
      </c>
      <c r="I8621" s="90">
        <f t="shared" ca="1" si="1615"/>
        <v>382.23607423624929</v>
      </c>
      <c r="J8621" s="90">
        <f t="shared" ca="1" si="1616"/>
        <v>434.61106195572069</v>
      </c>
    </row>
    <row r="8622" spans="1:10" ht="12.75" x14ac:dyDescent="0.2">
      <c r="A8622" s="84">
        <v>8610</v>
      </c>
      <c r="B8622" s="90">
        <f t="shared" ca="1" si="1612"/>
        <v>409.46841152571318</v>
      </c>
      <c r="C8622" s="103">
        <f t="shared" ref="C8622:G8637" ca="1" si="1620">NORMINV(RAND(),C$5,C$6)</f>
        <v>303.99283015632682</v>
      </c>
      <c r="D8622" s="103">
        <f t="shared" ca="1" si="1620"/>
        <v>355.47465204220617</v>
      </c>
      <c r="E8622" s="90">
        <f t="shared" ca="1" si="1620"/>
        <v>101.99454385175227</v>
      </c>
      <c r="F8622" s="90">
        <f t="shared" ca="1" si="1620"/>
        <v>79.728794152650892</v>
      </c>
      <c r="G8622" s="90">
        <f t="shared" ca="1" si="1620"/>
        <v>90.703165489127869</v>
      </c>
      <c r="H8622" s="90">
        <f t="shared" ca="1" si="1614"/>
        <v>511.46295537746545</v>
      </c>
      <c r="I8622" s="90">
        <f t="shared" ca="1" si="1615"/>
        <v>383.72162430897771</v>
      </c>
      <c r="J8622" s="90">
        <f t="shared" ca="1" si="1616"/>
        <v>446.17781753133403</v>
      </c>
    </row>
    <row r="8623" spans="1:10" ht="12.75" x14ac:dyDescent="0.2">
      <c r="A8623" s="84">
        <v>8611</v>
      </c>
      <c r="B8623" s="90">
        <f t="shared" ca="1" si="1612"/>
        <v>413.67497599396336</v>
      </c>
      <c r="C8623" s="103">
        <f t="shared" ref="C8623:D8637" ca="1" si="1621">NORMINV(RAND(),C$5,C$6)</f>
        <v>291.36826768695147</v>
      </c>
      <c r="D8623" s="103">
        <f t="shared" ca="1" si="1621"/>
        <v>349.02131695811681</v>
      </c>
      <c r="E8623" s="90">
        <f t="shared" ca="1" si="1620"/>
        <v>96.675252561202001</v>
      </c>
      <c r="F8623" s="90">
        <f t="shared" ca="1" si="1620"/>
        <v>66.380025584800052</v>
      </c>
      <c r="G8623" s="90">
        <f t="shared" ca="1" si="1620"/>
        <v>89.975936347048261</v>
      </c>
      <c r="H8623" s="90">
        <f t="shared" ca="1" si="1614"/>
        <v>510.35022855516536</v>
      </c>
      <c r="I8623" s="90">
        <f t="shared" ca="1" si="1615"/>
        <v>357.74829327175155</v>
      </c>
      <c r="J8623" s="90">
        <f t="shared" ca="1" si="1616"/>
        <v>438.99725330516509</v>
      </c>
    </row>
    <row r="8624" spans="1:10" ht="12.75" x14ac:dyDescent="0.2">
      <c r="A8624" s="84">
        <v>8612</v>
      </c>
      <c r="B8624" s="90">
        <f t="shared" ca="1" si="1612"/>
        <v>413.1624755764127</v>
      </c>
      <c r="C8624" s="103">
        <f t="shared" ca="1" si="1621"/>
        <v>305.82852888029674</v>
      </c>
      <c r="D8624" s="103">
        <f t="shared" ca="1" si="1621"/>
        <v>346.67973229172389</v>
      </c>
      <c r="E8624" s="90">
        <f t="shared" ca="1" si="1620"/>
        <v>107.51414878977072</v>
      </c>
      <c r="F8624" s="90">
        <f t="shared" ca="1" si="1620"/>
        <v>68.003210537412301</v>
      </c>
      <c r="G8624" s="90">
        <f t="shared" ca="1" si="1620"/>
        <v>97.488179519771663</v>
      </c>
      <c r="H8624" s="90">
        <f t="shared" ca="1" si="1614"/>
        <v>520.67662436618343</v>
      </c>
      <c r="I8624" s="90">
        <f t="shared" ca="1" si="1615"/>
        <v>373.83173941770906</v>
      </c>
      <c r="J8624" s="90">
        <f t="shared" ca="1" si="1616"/>
        <v>444.16791181149557</v>
      </c>
    </row>
    <row r="8625" spans="1:10" ht="12.75" x14ac:dyDescent="0.2">
      <c r="A8625" s="84">
        <v>8613</v>
      </c>
      <c r="B8625" s="90">
        <f t="shared" ca="1" si="1612"/>
        <v>406.1445456001714</v>
      </c>
      <c r="C8625" s="103">
        <f t="shared" ca="1" si="1621"/>
        <v>307.47008725232547</v>
      </c>
      <c r="D8625" s="103">
        <f t="shared" ca="1" si="1621"/>
        <v>352.33208367198517</v>
      </c>
      <c r="E8625" s="90">
        <f t="shared" ca="1" si="1620"/>
        <v>110.32258104605295</v>
      </c>
      <c r="F8625" s="90">
        <f t="shared" ca="1" si="1620"/>
        <v>62.228849192647132</v>
      </c>
      <c r="G8625" s="90">
        <f t="shared" ca="1" si="1620"/>
        <v>99.989301054193731</v>
      </c>
      <c r="H8625" s="90">
        <f t="shared" ca="1" si="1614"/>
        <v>516.4671266462243</v>
      </c>
      <c r="I8625" s="90">
        <f t="shared" ca="1" si="1615"/>
        <v>369.69893644497262</v>
      </c>
      <c r="J8625" s="90">
        <f t="shared" ca="1" si="1616"/>
        <v>452.32138472617891</v>
      </c>
    </row>
    <row r="8626" spans="1:10" ht="12.75" x14ac:dyDescent="0.2">
      <c r="A8626" s="84">
        <v>8614</v>
      </c>
      <c r="B8626" s="90">
        <f t="shared" ca="1" si="1612"/>
        <v>413.12784544751099</v>
      </c>
      <c r="C8626" s="103">
        <f t="shared" ca="1" si="1621"/>
        <v>303.23655133424882</v>
      </c>
      <c r="D8626" s="103">
        <f t="shared" ca="1" si="1621"/>
        <v>353.38436625719373</v>
      </c>
      <c r="E8626" s="90">
        <f t="shared" ca="1" si="1620"/>
        <v>104.97384854826221</v>
      </c>
      <c r="F8626" s="90">
        <f t="shared" ca="1" si="1620"/>
        <v>74.762791223514711</v>
      </c>
      <c r="G8626" s="90">
        <f t="shared" ca="1" si="1620"/>
        <v>81.756148273797606</v>
      </c>
      <c r="H8626" s="90">
        <f t="shared" ca="1" si="1614"/>
        <v>518.10169399577319</v>
      </c>
      <c r="I8626" s="90">
        <f t="shared" ca="1" si="1615"/>
        <v>377.9993425577635</v>
      </c>
      <c r="J8626" s="90">
        <f t="shared" ca="1" si="1616"/>
        <v>435.14051453099137</v>
      </c>
    </row>
    <row r="8627" spans="1:10" ht="12.75" x14ac:dyDescent="0.2">
      <c r="A8627" s="84">
        <v>8615</v>
      </c>
      <c r="B8627" s="90">
        <f t="shared" ca="1" si="1612"/>
        <v>403.14343406650204</v>
      </c>
      <c r="C8627" s="103">
        <f t="shared" ca="1" si="1621"/>
        <v>290.04360749027614</v>
      </c>
      <c r="D8627" s="103">
        <f t="shared" ca="1" si="1621"/>
        <v>345.8201298519466</v>
      </c>
      <c r="E8627" s="90">
        <f t="shared" ca="1" si="1620"/>
        <v>108.29129013445063</v>
      </c>
      <c r="F8627" s="90">
        <f t="shared" ca="1" si="1620"/>
        <v>75.376713479341319</v>
      </c>
      <c r="G8627" s="90">
        <f t="shared" ca="1" si="1620"/>
        <v>85.870782900286144</v>
      </c>
      <c r="H8627" s="90">
        <f t="shared" ca="1" si="1614"/>
        <v>511.4347242009527</v>
      </c>
      <c r="I8627" s="90">
        <f t="shared" ca="1" si="1615"/>
        <v>365.42032096961748</v>
      </c>
      <c r="J8627" s="90">
        <f t="shared" ca="1" si="1616"/>
        <v>431.69091275223275</v>
      </c>
    </row>
    <row r="8628" spans="1:10" ht="12.75" x14ac:dyDescent="0.2">
      <c r="A8628" s="84">
        <v>8616</v>
      </c>
      <c r="B8628" s="90">
        <f t="shared" ca="1" si="1612"/>
        <v>416.85214907194069</v>
      </c>
      <c r="C8628" s="103">
        <f t="shared" ca="1" si="1621"/>
        <v>276.27009440370767</v>
      </c>
      <c r="D8628" s="103">
        <f t="shared" ca="1" si="1621"/>
        <v>345.96001090097036</v>
      </c>
      <c r="E8628" s="90">
        <f t="shared" ca="1" si="1620"/>
        <v>116.38694747387551</v>
      </c>
      <c r="F8628" s="90">
        <f t="shared" ca="1" si="1620"/>
        <v>80.236436943576805</v>
      </c>
      <c r="G8628" s="90">
        <f t="shared" ca="1" si="1620"/>
        <v>95.71141794963404</v>
      </c>
      <c r="H8628" s="90">
        <f t="shared" ca="1" si="1614"/>
        <v>533.23909654581621</v>
      </c>
      <c r="I8628" s="90">
        <f t="shared" ca="1" si="1615"/>
        <v>356.50653134728447</v>
      </c>
      <c r="J8628" s="90">
        <f t="shared" ca="1" si="1616"/>
        <v>441.6714288506044</v>
      </c>
    </row>
    <row r="8629" spans="1:10" ht="12.75" x14ac:dyDescent="0.2">
      <c r="A8629" s="84">
        <v>8617</v>
      </c>
      <c r="B8629" s="90">
        <f t="shared" ca="1" si="1612"/>
        <v>410.8307930724402</v>
      </c>
      <c r="C8629" s="103">
        <f t="shared" ca="1" si="1621"/>
        <v>294.24238522496881</v>
      </c>
      <c r="D8629" s="103">
        <f t="shared" ca="1" si="1621"/>
        <v>337.89206752259918</v>
      </c>
      <c r="E8629" s="90">
        <f t="shared" ca="1" si="1620"/>
        <v>109.56745454977182</v>
      </c>
      <c r="F8629" s="90">
        <f t="shared" ca="1" si="1620"/>
        <v>89.426471072423766</v>
      </c>
      <c r="G8629" s="90">
        <f t="shared" ca="1" si="1620"/>
        <v>91.171042403198754</v>
      </c>
      <c r="H8629" s="90">
        <f t="shared" ca="1" si="1614"/>
        <v>520.39824762221201</v>
      </c>
      <c r="I8629" s="90">
        <f t="shared" ca="1" si="1615"/>
        <v>383.66885629739261</v>
      </c>
      <c r="J8629" s="90">
        <f t="shared" ca="1" si="1616"/>
        <v>429.0631099257979</v>
      </c>
    </row>
    <row r="8630" spans="1:10" ht="12.75" x14ac:dyDescent="0.2">
      <c r="A8630" s="84">
        <v>8618</v>
      </c>
      <c r="B8630" s="90">
        <f t="shared" ca="1" si="1612"/>
        <v>412.00571107136932</v>
      </c>
      <c r="C8630" s="103">
        <f t="shared" ca="1" si="1621"/>
        <v>302.41002305728011</v>
      </c>
      <c r="D8630" s="103">
        <f t="shared" ca="1" si="1621"/>
        <v>352.19265398372841</v>
      </c>
      <c r="E8630" s="90">
        <f t="shared" ca="1" si="1620"/>
        <v>109.19332773374508</v>
      </c>
      <c r="F8630" s="90">
        <f t="shared" ca="1" si="1620"/>
        <v>70.524890834692101</v>
      </c>
      <c r="G8630" s="90">
        <f t="shared" ca="1" si="1620"/>
        <v>104.58465293855227</v>
      </c>
      <c r="H8630" s="90">
        <f t="shared" ca="1" si="1614"/>
        <v>521.19903880511436</v>
      </c>
      <c r="I8630" s="90">
        <f t="shared" ca="1" si="1615"/>
        <v>372.9349138919722</v>
      </c>
      <c r="J8630" s="90">
        <f t="shared" ca="1" si="1616"/>
        <v>456.77730692228067</v>
      </c>
    </row>
    <row r="8631" spans="1:10" ht="12.75" x14ac:dyDescent="0.2">
      <c r="A8631" s="84">
        <v>8619</v>
      </c>
      <c r="B8631" s="90">
        <f t="shared" ca="1" si="1612"/>
        <v>403.52944358107385</v>
      </c>
      <c r="C8631" s="103">
        <f t="shared" ca="1" si="1621"/>
        <v>319.81703193195676</v>
      </c>
      <c r="D8631" s="103">
        <f t="shared" ca="1" si="1621"/>
        <v>337.49564763403401</v>
      </c>
      <c r="E8631" s="90">
        <f t="shared" ca="1" si="1620"/>
        <v>107.63156508876288</v>
      </c>
      <c r="F8631" s="90">
        <f t="shared" ca="1" si="1620"/>
        <v>84.712831523074215</v>
      </c>
      <c r="G8631" s="90">
        <f t="shared" ca="1" si="1620"/>
        <v>106.20254102476703</v>
      </c>
      <c r="H8631" s="90">
        <f t="shared" ca="1" si="1614"/>
        <v>511.16100866983675</v>
      </c>
      <c r="I8631" s="90">
        <f t="shared" ca="1" si="1615"/>
        <v>404.52986345503098</v>
      </c>
      <c r="J8631" s="90">
        <f t="shared" ca="1" si="1616"/>
        <v>443.69818865880103</v>
      </c>
    </row>
    <row r="8632" spans="1:10" ht="12.75" x14ac:dyDescent="0.2">
      <c r="A8632" s="84">
        <v>8620</v>
      </c>
      <c r="B8632" s="90">
        <f t="shared" ca="1" si="1612"/>
        <v>409.1054566820593</v>
      </c>
      <c r="C8632" s="103">
        <f t="shared" ca="1" si="1621"/>
        <v>296.9149167574684</v>
      </c>
      <c r="D8632" s="103">
        <f t="shared" ca="1" si="1621"/>
        <v>324.47873899081469</v>
      </c>
      <c r="E8632" s="90">
        <f t="shared" ca="1" si="1620"/>
        <v>106.75420568480477</v>
      </c>
      <c r="F8632" s="90">
        <f t="shared" ca="1" si="1620"/>
        <v>88.240644834790771</v>
      </c>
      <c r="G8632" s="90">
        <f t="shared" ca="1" si="1620"/>
        <v>113.49616212561745</v>
      </c>
      <c r="H8632" s="90">
        <f t="shared" ca="1" si="1614"/>
        <v>515.85966236686409</v>
      </c>
      <c r="I8632" s="90">
        <f t="shared" ca="1" si="1615"/>
        <v>385.15556159225918</v>
      </c>
      <c r="J8632" s="90">
        <f t="shared" ca="1" si="1616"/>
        <v>437.97490111643214</v>
      </c>
    </row>
    <row r="8633" spans="1:10" ht="12.75" x14ac:dyDescent="0.2">
      <c r="A8633" s="84">
        <v>8621</v>
      </c>
      <c r="B8633" s="90">
        <f t="shared" ca="1" si="1612"/>
        <v>411.55059746033066</v>
      </c>
      <c r="C8633" s="103">
        <f t="shared" ca="1" si="1621"/>
        <v>308.32980211353794</v>
      </c>
      <c r="D8633" s="103">
        <f t="shared" ca="1" si="1621"/>
        <v>353.84681412846032</v>
      </c>
      <c r="E8633" s="90">
        <f t="shared" ca="1" si="1620"/>
        <v>107.89367769187491</v>
      </c>
      <c r="F8633" s="90">
        <f t="shared" ca="1" si="1620"/>
        <v>74.744888197868647</v>
      </c>
      <c r="G8633" s="90">
        <f t="shared" ca="1" si="1620"/>
        <v>97.799804325400288</v>
      </c>
      <c r="H8633" s="90">
        <f t="shared" ca="1" si="1614"/>
        <v>519.44427515220559</v>
      </c>
      <c r="I8633" s="90">
        <f t="shared" ca="1" si="1615"/>
        <v>383.07469031140658</v>
      </c>
      <c r="J8633" s="90">
        <f t="shared" ca="1" si="1616"/>
        <v>451.64661845386058</v>
      </c>
    </row>
    <row r="8634" spans="1:10" ht="12.75" x14ac:dyDescent="0.2">
      <c r="A8634" s="84">
        <v>8622</v>
      </c>
      <c r="B8634" s="90">
        <f t="shared" ca="1" si="1612"/>
        <v>423.82660062208112</v>
      </c>
      <c r="C8634" s="103">
        <f t="shared" ca="1" si="1621"/>
        <v>299.95980906326923</v>
      </c>
      <c r="D8634" s="103">
        <f t="shared" ca="1" si="1621"/>
        <v>319.92653516570488</v>
      </c>
      <c r="E8634" s="90">
        <f t="shared" ca="1" si="1620"/>
        <v>113.45475163958051</v>
      </c>
      <c r="F8634" s="90">
        <f t="shared" ca="1" si="1620"/>
        <v>67.942692413188198</v>
      </c>
      <c r="G8634" s="90">
        <f t="shared" ca="1" si="1620"/>
        <v>88.075066867844569</v>
      </c>
      <c r="H8634" s="90">
        <f t="shared" ca="1" si="1614"/>
        <v>537.2813522616616</v>
      </c>
      <c r="I8634" s="90">
        <f t="shared" ca="1" si="1615"/>
        <v>367.90250147645742</v>
      </c>
      <c r="J8634" s="90">
        <f t="shared" ca="1" si="1616"/>
        <v>408.00160203354943</v>
      </c>
    </row>
    <row r="8635" spans="1:10" ht="12.75" x14ac:dyDescent="0.2">
      <c r="A8635" s="84">
        <v>8623</v>
      </c>
      <c r="B8635" s="90">
        <f t="shared" ca="1" si="1612"/>
        <v>411.95857836703817</v>
      </c>
      <c r="C8635" s="103">
        <f t="shared" ca="1" si="1621"/>
        <v>289.25832513686629</v>
      </c>
      <c r="D8635" s="103">
        <f t="shared" ca="1" si="1621"/>
        <v>342.64644578490356</v>
      </c>
      <c r="E8635" s="90">
        <f t="shared" ca="1" si="1620"/>
        <v>99.474757710533922</v>
      </c>
      <c r="F8635" s="90">
        <f t="shared" ca="1" si="1620"/>
        <v>71.099248533140297</v>
      </c>
      <c r="G8635" s="90">
        <f t="shared" ca="1" si="1620"/>
        <v>106.81706861382698</v>
      </c>
      <c r="H8635" s="90">
        <f t="shared" ca="1" si="1614"/>
        <v>511.43333607757211</v>
      </c>
      <c r="I8635" s="90">
        <f t="shared" ca="1" si="1615"/>
        <v>360.35757367000656</v>
      </c>
      <c r="J8635" s="90">
        <f t="shared" ca="1" si="1616"/>
        <v>449.46351439873052</v>
      </c>
    </row>
    <row r="8636" spans="1:10" ht="12.75" x14ac:dyDescent="0.2">
      <c r="A8636" s="84">
        <v>8624</v>
      </c>
      <c r="B8636" s="90">
        <f t="shared" ca="1" si="1612"/>
        <v>421.58625080308309</v>
      </c>
      <c r="C8636" s="103">
        <f t="shared" ca="1" si="1621"/>
        <v>294.10297795793565</v>
      </c>
      <c r="D8636" s="103">
        <f t="shared" ca="1" si="1621"/>
        <v>331.46381170232746</v>
      </c>
      <c r="E8636" s="90">
        <f t="shared" ca="1" si="1620"/>
        <v>103.26966430969344</v>
      </c>
      <c r="F8636" s="90">
        <f t="shared" ca="1" si="1620"/>
        <v>85.091639160317982</v>
      </c>
      <c r="G8636" s="90">
        <f t="shared" ca="1" si="1620"/>
        <v>96.561959269739219</v>
      </c>
      <c r="H8636" s="90">
        <f t="shared" ca="1" si="1614"/>
        <v>524.85591511277653</v>
      </c>
      <c r="I8636" s="90">
        <f t="shared" ca="1" si="1615"/>
        <v>379.19461711825363</v>
      </c>
      <c r="J8636" s="90">
        <f t="shared" ca="1" si="1616"/>
        <v>428.02577097206665</v>
      </c>
    </row>
    <row r="8637" spans="1:10" ht="12.75" x14ac:dyDescent="0.2">
      <c r="A8637" s="84">
        <v>8625</v>
      </c>
      <c r="B8637" s="90">
        <f t="shared" ca="1" si="1612"/>
        <v>399.76752519382603</v>
      </c>
      <c r="C8637" s="103">
        <f t="shared" ca="1" si="1621"/>
        <v>302.81322523328367</v>
      </c>
      <c r="D8637" s="103">
        <f t="shared" ca="1" si="1621"/>
        <v>354.94320936809038</v>
      </c>
      <c r="E8637" s="90">
        <f t="shared" ca="1" si="1620"/>
        <v>107.20824200340175</v>
      </c>
      <c r="F8637" s="90">
        <f t="shared" ca="1" si="1620"/>
        <v>62.41522192850119</v>
      </c>
      <c r="G8637" s="90">
        <f t="shared" ca="1" si="1620"/>
        <v>91.967974584315414</v>
      </c>
      <c r="H8637" s="90">
        <f t="shared" ca="1" si="1614"/>
        <v>506.97576719722781</v>
      </c>
      <c r="I8637" s="90">
        <f t="shared" ca="1" si="1615"/>
        <v>365.22844716178486</v>
      </c>
      <c r="J8637" s="90">
        <f t="shared" ca="1" si="1616"/>
        <v>446.91118395240579</v>
      </c>
    </row>
    <row r="8638" spans="1:10" ht="12.75" x14ac:dyDescent="0.2">
      <c r="A8638" s="84">
        <v>8626</v>
      </c>
      <c r="B8638" s="90">
        <f t="shared" ca="1" si="1612"/>
        <v>417.72976209797332</v>
      </c>
      <c r="C8638" s="103">
        <f t="shared" ref="C8638:G8653" ca="1" si="1622">NORMINV(RAND(),C$5,C$6)</f>
        <v>301.03518393487968</v>
      </c>
      <c r="D8638" s="103">
        <f t="shared" ca="1" si="1622"/>
        <v>340.01393077016741</v>
      </c>
      <c r="E8638" s="90">
        <f t="shared" ca="1" si="1622"/>
        <v>105.80369312582879</v>
      </c>
      <c r="F8638" s="90">
        <f t="shared" ca="1" si="1622"/>
        <v>97.360938872125502</v>
      </c>
      <c r="G8638" s="90">
        <f t="shared" ca="1" si="1622"/>
        <v>70.399137466427334</v>
      </c>
      <c r="H8638" s="90">
        <f t="shared" ca="1" si="1614"/>
        <v>523.53345522380209</v>
      </c>
      <c r="I8638" s="90">
        <f t="shared" ca="1" si="1615"/>
        <v>398.39612280700521</v>
      </c>
      <c r="J8638" s="90">
        <f t="shared" ca="1" si="1616"/>
        <v>410.41306823659477</v>
      </c>
    </row>
    <row r="8639" spans="1:10" ht="12.75" x14ac:dyDescent="0.2">
      <c r="A8639" s="84">
        <v>8627</v>
      </c>
      <c r="B8639" s="90">
        <f t="shared" ca="1" si="1612"/>
        <v>414.35230007254182</v>
      </c>
      <c r="C8639" s="103">
        <f t="shared" ref="C8639:D8653" ca="1" si="1623">NORMINV(RAND(),C$5,C$6)</f>
        <v>296.43023259296876</v>
      </c>
      <c r="D8639" s="103">
        <f t="shared" ca="1" si="1623"/>
        <v>349.16460553873225</v>
      </c>
      <c r="E8639" s="90">
        <f t="shared" ca="1" si="1622"/>
        <v>106.10234419741316</v>
      </c>
      <c r="F8639" s="90">
        <f t="shared" ca="1" si="1622"/>
        <v>74.773224202981922</v>
      </c>
      <c r="G8639" s="90">
        <f t="shared" ca="1" si="1622"/>
        <v>79.294630014589913</v>
      </c>
      <c r="H8639" s="90">
        <f t="shared" ca="1" si="1614"/>
        <v>520.454644269955</v>
      </c>
      <c r="I8639" s="90">
        <f t="shared" ca="1" si="1615"/>
        <v>371.20345679595067</v>
      </c>
      <c r="J8639" s="90">
        <f t="shared" ca="1" si="1616"/>
        <v>428.45923555332217</v>
      </c>
    </row>
    <row r="8640" spans="1:10" ht="12.75" x14ac:dyDescent="0.2">
      <c r="A8640" s="84">
        <v>8628</v>
      </c>
      <c r="B8640" s="90">
        <f t="shared" ca="1" si="1612"/>
        <v>413.84387986512894</v>
      </c>
      <c r="C8640" s="103">
        <f t="shared" ca="1" si="1623"/>
        <v>287.06578038039709</v>
      </c>
      <c r="D8640" s="103">
        <f t="shared" ca="1" si="1623"/>
        <v>353.61319758759737</v>
      </c>
      <c r="E8640" s="90">
        <f t="shared" ca="1" si="1622"/>
        <v>122.7603806739864</v>
      </c>
      <c r="F8640" s="90">
        <f t="shared" ca="1" si="1622"/>
        <v>75.731702386837895</v>
      </c>
      <c r="G8640" s="90">
        <f t="shared" ca="1" si="1622"/>
        <v>107.93052338354146</v>
      </c>
      <c r="H8640" s="90">
        <f t="shared" ca="1" si="1614"/>
        <v>536.60426053911533</v>
      </c>
      <c r="I8640" s="90">
        <f t="shared" ca="1" si="1615"/>
        <v>362.79748276723501</v>
      </c>
      <c r="J8640" s="90">
        <f t="shared" ca="1" si="1616"/>
        <v>461.54372097113884</v>
      </c>
    </row>
    <row r="8641" spans="1:10" ht="12.75" x14ac:dyDescent="0.2">
      <c r="A8641" s="84">
        <v>8629</v>
      </c>
      <c r="B8641" s="90">
        <f t="shared" ca="1" si="1612"/>
        <v>408.10023894458925</v>
      </c>
      <c r="C8641" s="103">
        <f t="shared" ca="1" si="1623"/>
        <v>307.53262745349508</v>
      </c>
      <c r="D8641" s="103">
        <f t="shared" ca="1" si="1623"/>
        <v>355.44538240458104</v>
      </c>
      <c r="E8641" s="90">
        <f t="shared" ca="1" si="1622"/>
        <v>121.04418866542822</v>
      </c>
      <c r="F8641" s="90">
        <f t="shared" ca="1" si="1622"/>
        <v>88.603741697332168</v>
      </c>
      <c r="G8641" s="90">
        <f t="shared" ca="1" si="1622"/>
        <v>101.13837827153372</v>
      </c>
      <c r="H8641" s="90">
        <f t="shared" ca="1" si="1614"/>
        <v>529.14442761001749</v>
      </c>
      <c r="I8641" s="90">
        <f t="shared" ca="1" si="1615"/>
        <v>396.13636915082725</v>
      </c>
      <c r="J8641" s="90">
        <f t="shared" ca="1" si="1616"/>
        <v>456.58376067611476</v>
      </c>
    </row>
    <row r="8642" spans="1:10" ht="12.75" x14ac:dyDescent="0.2">
      <c r="A8642" s="84">
        <v>8630</v>
      </c>
      <c r="B8642" s="90">
        <f t="shared" ca="1" si="1612"/>
        <v>419.89154046707392</v>
      </c>
      <c r="C8642" s="103">
        <f t="shared" ca="1" si="1623"/>
        <v>293.08127570054972</v>
      </c>
      <c r="D8642" s="103">
        <f t="shared" ca="1" si="1623"/>
        <v>345.80190709089868</v>
      </c>
      <c r="E8642" s="90">
        <f t="shared" ca="1" si="1622"/>
        <v>112.50157391023858</v>
      </c>
      <c r="F8642" s="90">
        <f t="shared" ca="1" si="1622"/>
        <v>88.471110478075516</v>
      </c>
      <c r="G8642" s="90">
        <f t="shared" ca="1" si="1622"/>
        <v>110.77229829441117</v>
      </c>
      <c r="H8642" s="90">
        <f t="shared" ca="1" si="1614"/>
        <v>532.39311437731249</v>
      </c>
      <c r="I8642" s="90">
        <f t="shared" ca="1" si="1615"/>
        <v>381.55238617862523</v>
      </c>
      <c r="J8642" s="90">
        <f t="shared" ca="1" si="1616"/>
        <v>456.57420538530982</v>
      </c>
    </row>
    <row r="8643" spans="1:10" ht="12.75" x14ac:dyDescent="0.2">
      <c r="A8643" s="84">
        <v>8631</v>
      </c>
      <c r="B8643" s="90">
        <f t="shared" ca="1" si="1612"/>
        <v>405.63157258297571</v>
      </c>
      <c r="C8643" s="103">
        <f t="shared" ca="1" si="1623"/>
        <v>312.65092443814183</v>
      </c>
      <c r="D8643" s="103">
        <f t="shared" ca="1" si="1623"/>
        <v>349.04711822835952</v>
      </c>
      <c r="E8643" s="90">
        <f t="shared" ca="1" si="1622"/>
        <v>115.00763929650867</v>
      </c>
      <c r="F8643" s="90">
        <f t="shared" ca="1" si="1622"/>
        <v>87.813084320575584</v>
      </c>
      <c r="G8643" s="90">
        <f t="shared" ca="1" si="1622"/>
        <v>101.17981417988693</v>
      </c>
      <c r="H8643" s="90">
        <f t="shared" ca="1" si="1614"/>
        <v>520.63921187948438</v>
      </c>
      <c r="I8643" s="90">
        <f t="shared" ca="1" si="1615"/>
        <v>400.4640087587174</v>
      </c>
      <c r="J8643" s="90">
        <f t="shared" ca="1" si="1616"/>
        <v>450.22693240824645</v>
      </c>
    </row>
    <row r="8644" spans="1:10" ht="12.75" x14ac:dyDescent="0.2">
      <c r="A8644" s="84">
        <v>8632</v>
      </c>
      <c r="B8644" s="90">
        <f t="shared" ca="1" si="1612"/>
        <v>406.08637626603377</v>
      </c>
      <c r="C8644" s="103">
        <f t="shared" ca="1" si="1623"/>
        <v>302.64645634394316</v>
      </c>
      <c r="D8644" s="103">
        <f t="shared" ca="1" si="1623"/>
        <v>332.0238959625612</v>
      </c>
      <c r="E8644" s="90">
        <f t="shared" ca="1" si="1622"/>
        <v>104.2195470976143</v>
      </c>
      <c r="F8644" s="90">
        <f t="shared" ca="1" si="1622"/>
        <v>76.146009277617054</v>
      </c>
      <c r="G8644" s="90">
        <f t="shared" ca="1" si="1622"/>
        <v>104.9999252344205</v>
      </c>
      <c r="H8644" s="90">
        <f t="shared" ca="1" si="1614"/>
        <v>510.30592336364805</v>
      </c>
      <c r="I8644" s="90">
        <f t="shared" ca="1" si="1615"/>
        <v>378.79246562156021</v>
      </c>
      <c r="J8644" s="90">
        <f t="shared" ca="1" si="1616"/>
        <v>437.02382119698171</v>
      </c>
    </row>
    <row r="8645" spans="1:10" ht="12.75" x14ac:dyDescent="0.2">
      <c r="A8645" s="84">
        <v>8633</v>
      </c>
      <c r="B8645" s="90">
        <f t="shared" ca="1" si="1612"/>
        <v>411.33660727590751</v>
      </c>
      <c r="C8645" s="103">
        <f t="shared" ca="1" si="1623"/>
        <v>297.03421696547031</v>
      </c>
      <c r="D8645" s="103">
        <f t="shared" ca="1" si="1623"/>
        <v>349.64758193002706</v>
      </c>
      <c r="E8645" s="90">
        <f t="shared" ca="1" si="1622"/>
        <v>114.41854245457149</v>
      </c>
      <c r="F8645" s="90">
        <f t="shared" ca="1" si="1622"/>
        <v>80.58336812361965</v>
      </c>
      <c r="G8645" s="90">
        <f t="shared" ca="1" si="1622"/>
        <v>81.061955793746534</v>
      </c>
      <c r="H8645" s="90">
        <f t="shared" ca="1" si="1614"/>
        <v>525.75514973047905</v>
      </c>
      <c r="I8645" s="90">
        <f t="shared" ca="1" si="1615"/>
        <v>377.61758508908997</v>
      </c>
      <c r="J8645" s="90">
        <f t="shared" ca="1" si="1616"/>
        <v>430.70953772377356</v>
      </c>
    </row>
    <row r="8646" spans="1:10" ht="12.75" x14ac:dyDescent="0.2">
      <c r="A8646" s="84">
        <v>8634</v>
      </c>
      <c r="B8646" s="90">
        <f t="shared" ca="1" si="1612"/>
        <v>401.5407944347595</v>
      </c>
      <c r="C8646" s="103">
        <f t="shared" ca="1" si="1623"/>
        <v>311.00918244705213</v>
      </c>
      <c r="D8646" s="103">
        <f t="shared" ca="1" si="1623"/>
        <v>326.41878589055091</v>
      </c>
      <c r="E8646" s="90">
        <f t="shared" ca="1" si="1622"/>
        <v>108.82371389083066</v>
      </c>
      <c r="F8646" s="90">
        <f t="shared" ca="1" si="1622"/>
        <v>76.303765898346512</v>
      </c>
      <c r="G8646" s="90">
        <f t="shared" ca="1" si="1622"/>
        <v>102.00622874923548</v>
      </c>
      <c r="H8646" s="90">
        <f t="shared" ca="1" si="1614"/>
        <v>510.36450832559018</v>
      </c>
      <c r="I8646" s="90">
        <f t="shared" ca="1" si="1615"/>
        <v>387.31294834539864</v>
      </c>
      <c r="J8646" s="90">
        <f t="shared" ca="1" si="1616"/>
        <v>428.42501463978635</v>
      </c>
    </row>
    <row r="8647" spans="1:10" ht="12.75" x14ac:dyDescent="0.2">
      <c r="A8647" s="84">
        <v>8635</v>
      </c>
      <c r="B8647" s="90">
        <f t="shared" ca="1" si="1612"/>
        <v>409.05486091104643</v>
      </c>
      <c r="C8647" s="103">
        <f t="shared" ca="1" si="1623"/>
        <v>291.78188736748973</v>
      </c>
      <c r="D8647" s="103">
        <f t="shared" ca="1" si="1623"/>
        <v>330.22342952531443</v>
      </c>
      <c r="E8647" s="90">
        <f t="shared" ca="1" si="1622"/>
        <v>108.4194463054787</v>
      </c>
      <c r="F8647" s="90">
        <f t="shared" ca="1" si="1622"/>
        <v>88.7440689016899</v>
      </c>
      <c r="G8647" s="90">
        <f t="shared" ca="1" si="1622"/>
        <v>76.30304275224799</v>
      </c>
      <c r="H8647" s="90">
        <f t="shared" ca="1" si="1614"/>
        <v>517.47430721652518</v>
      </c>
      <c r="I8647" s="90">
        <f t="shared" ca="1" si="1615"/>
        <v>380.52595626917963</v>
      </c>
      <c r="J8647" s="90">
        <f t="shared" ca="1" si="1616"/>
        <v>406.52647227756245</v>
      </c>
    </row>
    <row r="8648" spans="1:10" ht="12.75" x14ac:dyDescent="0.2">
      <c r="A8648" s="84">
        <v>8636</v>
      </c>
      <c r="B8648" s="90">
        <f t="shared" ca="1" si="1612"/>
        <v>416.3091939536302</v>
      </c>
      <c r="C8648" s="103">
        <f t="shared" ca="1" si="1623"/>
        <v>296.97419631865739</v>
      </c>
      <c r="D8648" s="103">
        <f t="shared" ca="1" si="1623"/>
        <v>352.93441523920109</v>
      </c>
      <c r="E8648" s="90">
        <f t="shared" ca="1" si="1622"/>
        <v>110.03640078736562</v>
      </c>
      <c r="F8648" s="90">
        <f t="shared" ca="1" si="1622"/>
        <v>86.285133083009953</v>
      </c>
      <c r="G8648" s="90">
        <f t="shared" ca="1" si="1622"/>
        <v>97.608615955841202</v>
      </c>
      <c r="H8648" s="90">
        <f t="shared" ca="1" si="1614"/>
        <v>526.34559474099581</v>
      </c>
      <c r="I8648" s="90">
        <f t="shared" ca="1" si="1615"/>
        <v>383.25932940166734</v>
      </c>
      <c r="J8648" s="90">
        <f t="shared" ca="1" si="1616"/>
        <v>450.54303119504232</v>
      </c>
    </row>
    <row r="8649" spans="1:10" ht="12.75" x14ac:dyDescent="0.2">
      <c r="A8649" s="84">
        <v>8637</v>
      </c>
      <c r="B8649" s="90">
        <f t="shared" ca="1" si="1612"/>
        <v>416.46282674925806</v>
      </c>
      <c r="C8649" s="103">
        <f t="shared" ca="1" si="1623"/>
        <v>284.56895070044186</v>
      </c>
      <c r="D8649" s="103">
        <f t="shared" ca="1" si="1623"/>
        <v>350.24290094016334</v>
      </c>
      <c r="E8649" s="90">
        <f t="shared" ca="1" si="1622"/>
        <v>108.1121748254825</v>
      </c>
      <c r="F8649" s="90">
        <f t="shared" ca="1" si="1622"/>
        <v>83.333112527041877</v>
      </c>
      <c r="G8649" s="90">
        <f t="shared" ca="1" si="1622"/>
        <v>98.344132844004889</v>
      </c>
      <c r="H8649" s="90">
        <f t="shared" ca="1" si="1614"/>
        <v>524.57500157474055</v>
      </c>
      <c r="I8649" s="90">
        <f t="shared" ca="1" si="1615"/>
        <v>367.90206322748372</v>
      </c>
      <c r="J8649" s="90">
        <f t="shared" ca="1" si="1616"/>
        <v>448.58703378416823</v>
      </c>
    </row>
    <row r="8650" spans="1:10" ht="12.75" x14ac:dyDescent="0.2">
      <c r="A8650" s="84">
        <v>8638</v>
      </c>
      <c r="B8650" s="90">
        <f t="shared" ca="1" si="1612"/>
        <v>411.10783654599476</v>
      </c>
      <c r="C8650" s="103">
        <f t="shared" ca="1" si="1623"/>
        <v>291.53285018029584</v>
      </c>
      <c r="D8650" s="103">
        <f t="shared" ca="1" si="1623"/>
        <v>336.19651983679211</v>
      </c>
      <c r="E8650" s="90">
        <f t="shared" ca="1" si="1622"/>
        <v>103.97464748639285</v>
      </c>
      <c r="F8650" s="90">
        <f t="shared" ca="1" si="1622"/>
        <v>75.745975055294068</v>
      </c>
      <c r="G8650" s="90">
        <f t="shared" ca="1" si="1622"/>
        <v>104.16998198397654</v>
      </c>
      <c r="H8650" s="90">
        <f t="shared" ca="1" si="1614"/>
        <v>515.08248403238758</v>
      </c>
      <c r="I8650" s="90">
        <f t="shared" ca="1" si="1615"/>
        <v>367.27882523558992</v>
      </c>
      <c r="J8650" s="90">
        <f t="shared" ca="1" si="1616"/>
        <v>440.36650182076863</v>
      </c>
    </row>
    <row r="8651" spans="1:10" ht="12.75" x14ac:dyDescent="0.2">
      <c r="A8651" s="84">
        <v>8639</v>
      </c>
      <c r="B8651" s="90">
        <f t="shared" ca="1" si="1612"/>
        <v>405.48773830310802</v>
      </c>
      <c r="C8651" s="103">
        <f t="shared" ca="1" si="1623"/>
        <v>303.95110386036509</v>
      </c>
      <c r="D8651" s="103">
        <f t="shared" ca="1" si="1623"/>
        <v>351.75469108687281</v>
      </c>
      <c r="E8651" s="90">
        <f t="shared" ca="1" si="1622"/>
        <v>102.02197306024402</v>
      </c>
      <c r="F8651" s="90">
        <f t="shared" ca="1" si="1622"/>
        <v>76.109540476599818</v>
      </c>
      <c r="G8651" s="90">
        <f t="shared" ca="1" si="1622"/>
        <v>86.144064794152044</v>
      </c>
      <c r="H8651" s="90">
        <f t="shared" ca="1" si="1614"/>
        <v>507.50971136335204</v>
      </c>
      <c r="I8651" s="90">
        <f t="shared" ca="1" si="1615"/>
        <v>380.06064433696491</v>
      </c>
      <c r="J8651" s="90">
        <f t="shared" ca="1" si="1616"/>
        <v>437.89875588102484</v>
      </c>
    </row>
    <row r="8652" spans="1:10" ht="12.75" x14ac:dyDescent="0.2">
      <c r="A8652" s="84">
        <v>8640</v>
      </c>
      <c r="B8652" s="90">
        <f t="shared" ca="1" si="1612"/>
        <v>411.4344065678884</v>
      </c>
      <c r="C8652" s="103">
        <f t="shared" ca="1" si="1623"/>
        <v>290.14831130629574</v>
      </c>
      <c r="D8652" s="103">
        <f t="shared" ca="1" si="1623"/>
        <v>343.82398822411091</v>
      </c>
      <c r="E8652" s="90">
        <f t="shared" ca="1" si="1622"/>
        <v>108.86954651316199</v>
      </c>
      <c r="F8652" s="90">
        <f t="shared" ca="1" si="1622"/>
        <v>103.30003339564783</v>
      </c>
      <c r="G8652" s="90">
        <f t="shared" ca="1" si="1622"/>
        <v>96.101988438768871</v>
      </c>
      <c r="H8652" s="90">
        <f t="shared" ca="1" si="1614"/>
        <v>520.30395308105039</v>
      </c>
      <c r="I8652" s="90">
        <f t="shared" ca="1" si="1615"/>
        <v>393.4483447019436</v>
      </c>
      <c r="J8652" s="90">
        <f t="shared" ca="1" si="1616"/>
        <v>439.92597666287975</v>
      </c>
    </row>
    <row r="8653" spans="1:10" ht="12.75" x14ac:dyDescent="0.2">
      <c r="A8653" s="84">
        <v>8641</v>
      </c>
      <c r="B8653" s="90">
        <f t="shared" ca="1" si="1612"/>
        <v>404.2729311169748</v>
      </c>
      <c r="C8653" s="103">
        <f t="shared" ca="1" si="1623"/>
        <v>283.41972086026237</v>
      </c>
      <c r="D8653" s="103">
        <f t="shared" ca="1" si="1623"/>
        <v>340.87559513659045</v>
      </c>
      <c r="E8653" s="90">
        <f t="shared" ca="1" si="1622"/>
        <v>108.58909750251622</v>
      </c>
      <c r="F8653" s="90">
        <f t="shared" ca="1" si="1622"/>
        <v>63.504195183761439</v>
      </c>
      <c r="G8653" s="90">
        <f t="shared" ca="1" si="1622"/>
        <v>100.53584820302123</v>
      </c>
      <c r="H8653" s="90">
        <f t="shared" ca="1" si="1614"/>
        <v>512.86202861949107</v>
      </c>
      <c r="I8653" s="90">
        <f t="shared" ca="1" si="1615"/>
        <v>346.92391604402383</v>
      </c>
      <c r="J8653" s="90">
        <f t="shared" ca="1" si="1616"/>
        <v>441.41144333961165</v>
      </c>
    </row>
    <row r="8654" spans="1:10" ht="12.75" x14ac:dyDescent="0.2">
      <c r="A8654" s="84">
        <v>8642</v>
      </c>
      <c r="B8654" s="90">
        <f t="shared" ref="B8654:B8717" ca="1" si="1624">NORMINV(RAND(),B$5,B$6)</f>
        <v>409.20308331477509</v>
      </c>
      <c r="C8654" s="103">
        <f t="shared" ref="C8654:G8669" ca="1" si="1625">NORMINV(RAND(),C$5,C$6)</f>
        <v>293.63479058026314</v>
      </c>
      <c r="D8654" s="103">
        <f t="shared" ca="1" si="1625"/>
        <v>342.92331202614645</v>
      </c>
      <c r="E8654" s="90">
        <f t="shared" ca="1" si="1625"/>
        <v>108.11293980543104</v>
      </c>
      <c r="F8654" s="90">
        <f t="shared" ca="1" si="1625"/>
        <v>96.889162453580397</v>
      </c>
      <c r="G8654" s="90">
        <f t="shared" ca="1" si="1625"/>
        <v>111.17053108879483</v>
      </c>
      <c r="H8654" s="90">
        <f t="shared" ref="H8654:H8717" ca="1" si="1626">+B8654+E8654</f>
        <v>517.31602312020618</v>
      </c>
      <c r="I8654" s="90">
        <f t="shared" ref="I8654:I8717" ca="1" si="1627">+C8654+F8654</f>
        <v>390.52395303384355</v>
      </c>
      <c r="J8654" s="90">
        <f t="shared" ref="J8654:J8717" ca="1" si="1628">+D8654+G8654</f>
        <v>454.09384311494125</v>
      </c>
    </row>
    <row r="8655" spans="1:10" ht="12.75" x14ac:dyDescent="0.2">
      <c r="A8655" s="84">
        <v>8643</v>
      </c>
      <c r="B8655" s="90">
        <f t="shared" ca="1" si="1624"/>
        <v>406.4781861224061</v>
      </c>
      <c r="C8655" s="103">
        <f t="shared" ref="C8655:D8669" ca="1" si="1629">NORMINV(RAND(),C$5,C$6)</f>
        <v>301.78172477597855</v>
      </c>
      <c r="D8655" s="103">
        <f t="shared" ca="1" si="1629"/>
        <v>343.19556817536375</v>
      </c>
      <c r="E8655" s="90">
        <f t="shared" ca="1" si="1625"/>
        <v>112.80379842042113</v>
      </c>
      <c r="F8655" s="90">
        <f t="shared" ca="1" si="1625"/>
        <v>85.56134812883748</v>
      </c>
      <c r="G8655" s="90">
        <f t="shared" ca="1" si="1625"/>
        <v>107.33325658795428</v>
      </c>
      <c r="H8655" s="90">
        <f t="shared" ca="1" si="1626"/>
        <v>519.28198454282722</v>
      </c>
      <c r="I8655" s="90">
        <f t="shared" ca="1" si="1627"/>
        <v>387.34307290481604</v>
      </c>
      <c r="J8655" s="90">
        <f t="shared" ca="1" si="1628"/>
        <v>450.52882476331803</v>
      </c>
    </row>
    <row r="8656" spans="1:10" ht="12.75" x14ac:dyDescent="0.2">
      <c r="A8656" s="84">
        <v>8644</v>
      </c>
      <c r="B8656" s="90">
        <f t="shared" ca="1" si="1624"/>
        <v>423.10906103214052</v>
      </c>
      <c r="C8656" s="103">
        <f t="shared" ca="1" si="1629"/>
        <v>297.81196057567786</v>
      </c>
      <c r="D8656" s="103">
        <f t="shared" ca="1" si="1629"/>
        <v>339.38413635927418</v>
      </c>
      <c r="E8656" s="90">
        <f t="shared" ca="1" si="1625"/>
        <v>107.42877010176987</v>
      </c>
      <c r="F8656" s="90">
        <f t="shared" ca="1" si="1625"/>
        <v>93.365412877375519</v>
      </c>
      <c r="G8656" s="90">
        <f t="shared" ca="1" si="1625"/>
        <v>93.337160629834088</v>
      </c>
      <c r="H8656" s="90">
        <f t="shared" ca="1" si="1626"/>
        <v>530.53783113391034</v>
      </c>
      <c r="I8656" s="90">
        <f t="shared" ca="1" si="1627"/>
        <v>391.17737345305341</v>
      </c>
      <c r="J8656" s="90">
        <f t="shared" ca="1" si="1628"/>
        <v>432.72129698910828</v>
      </c>
    </row>
    <row r="8657" spans="1:10" ht="12.75" x14ac:dyDescent="0.2">
      <c r="A8657" s="84">
        <v>8645</v>
      </c>
      <c r="B8657" s="90">
        <f t="shared" ca="1" si="1624"/>
        <v>421.09149211035043</v>
      </c>
      <c r="C8657" s="103">
        <f t="shared" ca="1" si="1629"/>
        <v>301.62646837898848</v>
      </c>
      <c r="D8657" s="103">
        <f t="shared" ca="1" si="1629"/>
        <v>347.39146240771453</v>
      </c>
      <c r="E8657" s="90">
        <f t="shared" ca="1" si="1625"/>
        <v>116.13993321613756</v>
      </c>
      <c r="F8657" s="90">
        <f t="shared" ca="1" si="1625"/>
        <v>85.975817934789632</v>
      </c>
      <c r="G8657" s="90">
        <f t="shared" ca="1" si="1625"/>
        <v>111.76855457505232</v>
      </c>
      <c r="H8657" s="90">
        <f t="shared" ca="1" si="1626"/>
        <v>537.23142532648797</v>
      </c>
      <c r="I8657" s="90">
        <f t="shared" ca="1" si="1627"/>
        <v>387.60228631377811</v>
      </c>
      <c r="J8657" s="90">
        <f t="shared" ca="1" si="1628"/>
        <v>459.16001698276682</v>
      </c>
    </row>
    <row r="8658" spans="1:10" ht="12.75" x14ac:dyDescent="0.2">
      <c r="A8658" s="84">
        <v>8646</v>
      </c>
      <c r="B8658" s="90">
        <f t="shared" ca="1" si="1624"/>
        <v>403.15505803218127</v>
      </c>
      <c r="C8658" s="103">
        <f t="shared" ca="1" si="1629"/>
        <v>306.36299601062541</v>
      </c>
      <c r="D8658" s="103">
        <f t="shared" ca="1" si="1629"/>
        <v>339.47618022789868</v>
      </c>
      <c r="E8658" s="90">
        <f t="shared" ca="1" si="1625"/>
        <v>104.28132541429183</v>
      </c>
      <c r="F8658" s="90">
        <f t="shared" ca="1" si="1625"/>
        <v>70.13200959191866</v>
      </c>
      <c r="G8658" s="90">
        <f t="shared" ca="1" si="1625"/>
        <v>95.483653900309562</v>
      </c>
      <c r="H8658" s="90">
        <f t="shared" ca="1" si="1626"/>
        <v>507.43638344647309</v>
      </c>
      <c r="I8658" s="90">
        <f t="shared" ca="1" si="1627"/>
        <v>376.4950056025441</v>
      </c>
      <c r="J8658" s="90">
        <f t="shared" ca="1" si="1628"/>
        <v>434.95983412820823</v>
      </c>
    </row>
    <row r="8659" spans="1:10" ht="12.75" x14ac:dyDescent="0.2">
      <c r="A8659" s="84">
        <v>8647</v>
      </c>
      <c r="B8659" s="90">
        <f t="shared" ca="1" si="1624"/>
        <v>410.5255322001056</v>
      </c>
      <c r="C8659" s="103">
        <f t="shared" ca="1" si="1629"/>
        <v>286.80511066185244</v>
      </c>
      <c r="D8659" s="103">
        <f t="shared" ca="1" si="1629"/>
        <v>335.37325122267373</v>
      </c>
      <c r="E8659" s="90">
        <f t="shared" ca="1" si="1625"/>
        <v>114.05787886091893</v>
      </c>
      <c r="F8659" s="90">
        <f t="shared" ca="1" si="1625"/>
        <v>70.621762332937521</v>
      </c>
      <c r="G8659" s="90">
        <f t="shared" ca="1" si="1625"/>
        <v>84.936091715649269</v>
      </c>
      <c r="H8659" s="90">
        <f t="shared" ca="1" si="1626"/>
        <v>524.58341106102455</v>
      </c>
      <c r="I8659" s="90">
        <f t="shared" ca="1" si="1627"/>
        <v>357.42687299478996</v>
      </c>
      <c r="J8659" s="90">
        <f t="shared" ca="1" si="1628"/>
        <v>420.30934293832297</v>
      </c>
    </row>
    <row r="8660" spans="1:10" ht="12.75" x14ac:dyDescent="0.2">
      <c r="A8660" s="84">
        <v>8648</v>
      </c>
      <c r="B8660" s="90">
        <f t="shared" ca="1" si="1624"/>
        <v>414.34608041010836</v>
      </c>
      <c r="C8660" s="103">
        <f t="shared" ca="1" si="1629"/>
        <v>298.71536645527198</v>
      </c>
      <c r="D8660" s="103">
        <f t="shared" ca="1" si="1629"/>
        <v>324.82347459913922</v>
      </c>
      <c r="E8660" s="90">
        <f t="shared" ca="1" si="1625"/>
        <v>114.34825188491885</v>
      </c>
      <c r="F8660" s="90">
        <f t="shared" ca="1" si="1625"/>
        <v>72.556555558763449</v>
      </c>
      <c r="G8660" s="90">
        <f t="shared" ca="1" si="1625"/>
        <v>83.338517232484833</v>
      </c>
      <c r="H8660" s="90">
        <f t="shared" ca="1" si="1626"/>
        <v>528.69433229502715</v>
      </c>
      <c r="I8660" s="90">
        <f t="shared" ca="1" si="1627"/>
        <v>371.27192201403545</v>
      </c>
      <c r="J8660" s="90">
        <f t="shared" ca="1" si="1628"/>
        <v>408.16199183162405</v>
      </c>
    </row>
    <row r="8661" spans="1:10" ht="12.75" x14ac:dyDescent="0.2">
      <c r="A8661" s="84">
        <v>8649</v>
      </c>
      <c r="B8661" s="90">
        <f t="shared" ca="1" si="1624"/>
        <v>417.6637451835428</v>
      </c>
      <c r="C8661" s="103">
        <f t="shared" ca="1" si="1629"/>
        <v>270.10418975996311</v>
      </c>
      <c r="D8661" s="103">
        <f t="shared" ca="1" si="1629"/>
        <v>351.90761567621769</v>
      </c>
      <c r="E8661" s="90">
        <f t="shared" ca="1" si="1625"/>
        <v>109.02586237748901</v>
      </c>
      <c r="F8661" s="90">
        <f t="shared" ca="1" si="1625"/>
        <v>80.078135122006856</v>
      </c>
      <c r="G8661" s="90">
        <f t="shared" ca="1" si="1625"/>
        <v>98.306460384271986</v>
      </c>
      <c r="H8661" s="90">
        <f t="shared" ca="1" si="1626"/>
        <v>526.68960756103183</v>
      </c>
      <c r="I8661" s="90">
        <f t="shared" ca="1" si="1627"/>
        <v>350.18232488196998</v>
      </c>
      <c r="J8661" s="90">
        <f t="shared" ca="1" si="1628"/>
        <v>450.21407606048967</v>
      </c>
    </row>
    <row r="8662" spans="1:10" ht="12.75" x14ac:dyDescent="0.2">
      <c r="A8662" s="84">
        <v>8650</v>
      </c>
      <c r="B8662" s="90">
        <f t="shared" ca="1" si="1624"/>
        <v>413.94495912585836</v>
      </c>
      <c r="C8662" s="103">
        <f t="shared" ca="1" si="1629"/>
        <v>301.03315080646684</v>
      </c>
      <c r="D8662" s="103">
        <f t="shared" ca="1" si="1629"/>
        <v>348.75162572031098</v>
      </c>
      <c r="E8662" s="90">
        <f t="shared" ca="1" si="1625"/>
        <v>115.24760978768983</v>
      </c>
      <c r="F8662" s="90">
        <f t="shared" ca="1" si="1625"/>
        <v>72.731158302729227</v>
      </c>
      <c r="G8662" s="90">
        <f t="shared" ca="1" si="1625"/>
        <v>84.686318608575206</v>
      </c>
      <c r="H8662" s="90">
        <f t="shared" ca="1" si="1626"/>
        <v>529.19256891354814</v>
      </c>
      <c r="I8662" s="90">
        <f t="shared" ca="1" si="1627"/>
        <v>373.76430910919606</v>
      </c>
      <c r="J8662" s="90">
        <f t="shared" ca="1" si="1628"/>
        <v>433.4379443288862</v>
      </c>
    </row>
    <row r="8663" spans="1:10" ht="12.75" x14ac:dyDescent="0.2">
      <c r="A8663" s="84">
        <v>8651</v>
      </c>
      <c r="B8663" s="90">
        <f t="shared" ca="1" si="1624"/>
        <v>415.54253412526043</v>
      </c>
      <c r="C8663" s="103">
        <f t="shared" ca="1" si="1629"/>
        <v>289.26973111545453</v>
      </c>
      <c r="D8663" s="103">
        <f t="shared" ca="1" si="1629"/>
        <v>355.98524514305137</v>
      </c>
      <c r="E8663" s="90">
        <f t="shared" ca="1" si="1625"/>
        <v>118.12766807436969</v>
      </c>
      <c r="F8663" s="90">
        <f t="shared" ca="1" si="1625"/>
        <v>78.221060564745855</v>
      </c>
      <c r="G8663" s="90">
        <f t="shared" ca="1" si="1625"/>
        <v>111.95900397825859</v>
      </c>
      <c r="H8663" s="90">
        <f t="shared" ca="1" si="1626"/>
        <v>533.67020219963013</v>
      </c>
      <c r="I8663" s="90">
        <f t="shared" ca="1" si="1627"/>
        <v>367.4907916802004</v>
      </c>
      <c r="J8663" s="90">
        <f t="shared" ca="1" si="1628"/>
        <v>467.94424912130995</v>
      </c>
    </row>
    <row r="8664" spans="1:10" ht="12.75" x14ac:dyDescent="0.2">
      <c r="A8664" s="84">
        <v>8652</v>
      </c>
      <c r="B8664" s="90">
        <f t="shared" ca="1" si="1624"/>
        <v>413.75188951509324</v>
      </c>
      <c r="C8664" s="103">
        <f t="shared" ca="1" si="1629"/>
        <v>310.52314520406202</v>
      </c>
      <c r="D8664" s="103">
        <f t="shared" ca="1" si="1629"/>
        <v>347.12714829096888</v>
      </c>
      <c r="E8664" s="90">
        <f t="shared" ca="1" si="1625"/>
        <v>110.15990293686853</v>
      </c>
      <c r="F8664" s="90">
        <f t="shared" ca="1" si="1625"/>
        <v>67.555634911778625</v>
      </c>
      <c r="G8664" s="90">
        <f t="shared" ca="1" si="1625"/>
        <v>106.43120809893017</v>
      </c>
      <c r="H8664" s="90">
        <f t="shared" ca="1" si="1626"/>
        <v>523.91179245196179</v>
      </c>
      <c r="I8664" s="90">
        <f t="shared" ca="1" si="1627"/>
        <v>378.07878011584063</v>
      </c>
      <c r="J8664" s="90">
        <f t="shared" ca="1" si="1628"/>
        <v>453.55835638989902</v>
      </c>
    </row>
    <row r="8665" spans="1:10" ht="12.75" x14ac:dyDescent="0.2">
      <c r="A8665" s="84">
        <v>8653</v>
      </c>
      <c r="B8665" s="90">
        <f t="shared" ca="1" si="1624"/>
        <v>419.6909653895907</v>
      </c>
      <c r="C8665" s="103">
        <f t="shared" ca="1" si="1629"/>
        <v>316.50587391411079</v>
      </c>
      <c r="D8665" s="103">
        <f t="shared" ca="1" si="1629"/>
        <v>330.26964474261541</v>
      </c>
      <c r="E8665" s="90">
        <f t="shared" ca="1" si="1625"/>
        <v>104.67965517866978</v>
      </c>
      <c r="F8665" s="90">
        <f t="shared" ca="1" si="1625"/>
        <v>81.171242042109768</v>
      </c>
      <c r="G8665" s="90">
        <f t="shared" ca="1" si="1625"/>
        <v>87.639115963025063</v>
      </c>
      <c r="H8665" s="90">
        <f t="shared" ca="1" si="1626"/>
        <v>524.37062056826051</v>
      </c>
      <c r="I8665" s="90">
        <f t="shared" ca="1" si="1627"/>
        <v>397.67711595622058</v>
      </c>
      <c r="J8665" s="90">
        <f t="shared" ca="1" si="1628"/>
        <v>417.90876070564047</v>
      </c>
    </row>
    <row r="8666" spans="1:10" ht="12.75" x14ac:dyDescent="0.2">
      <c r="A8666" s="84">
        <v>8654</v>
      </c>
      <c r="B8666" s="90">
        <f t="shared" ca="1" si="1624"/>
        <v>414.0260263885628</v>
      </c>
      <c r="C8666" s="103">
        <f t="shared" ca="1" si="1629"/>
        <v>290.43836784501531</v>
      </c>
      <c r="D8666" s="103">
        <f t="shared" ca="1" si="1629"/>
        <v>349.89769052287681</v>
      </c>
      <c r="E8666" s="90">
        <f t="shared" ca="1" si="1625"/>
        <v>117.63389769493764</v>
      </c>
      <c r="F8666" s="90">
        <f t="shared" ca="1" si="1625"/>
        <v>82.920162993570514</v>
      </c>
      <c r="G8666" s="90">
        <f t="shared" ca="1" si="1625"/>
        <v>92.127227042675983</v>
      </c>
      <c r="H8666" s="90">
        <f t="shared" ca="1" si="1626"/>
        <v>531.65992408350041</v>
      </c>
      <c r="I8666" s="90">
        <f t="shared" ca="1" si="1627"/>
        <v>373.35853083858581</v>
      </c>
      <c r="J8666" s="90">
        <f t="shared" ca="1" si="1628"/>
        <v>442.02491756555281</v>
      </c>
    </row>
    <row r="8667" spans="1:10" ht="12.75" x14ac:dyDescent="0.2">
      <c r="A8667" s="84">
        <v>8655</v>
      </c>
      <c r="B8667" s="90">
        <f t="shared" ca="1" si="1624"/>
        <v>408.61030728245123</v>
      </c>
      <c r="C8667" s="103">
        <f t="shared" ca="1" si="1629"/>
        <v>307.76965458257843</v>
      </c>
      <c r="D8667" s="103">
        <f t="shared" ca="1" si="1629"/>
        <v>362.48551150816553</v>
      </c>
      <c r="E8667" s="90">
        <f t="shared" ca="1" si="1625"/>
        <v>113.24727773544799</v>
      </c>
      <c r="F8667" s="90">
        <f t="shared" ca="1" si="1625"/>
        <v>73.151155809520475</v>
      </c>
      <c r="G8667" s="90">
        <f t="shared" ca="1" si="1625"/>
        <v>84.538395049262903</v>
      </c>
      <c r="H8667" s="90">
        <f t="shared" ca="1" si="1626"/>
        <v>521.85758501789928</v>
      </c>
      <c r="I8667" s="90">
        <f t="shared" ca="1" si="1627"/>
        <v>380.92081039209893</v>
      </c>
      <c r="J8667" s="90">
        <f t="shared" ca="1" si="1628"/>
        <v>447.0239065574284</v>
      </c>
    </row>
    <row r="8668" spans="1:10" ht="12.75" x14ac:dyDescent="0.2">
      <c r="A8668" s="84">
        <v>8656</v>
      </c>
      <c r="B8668" s="90">
        <f t="shared" ca="1" si="1624"/>
        <v>404.42340378298576</v>
      </c>
      <c r="C8668" s="103">
        <f t="shared" ca="1" si="1629"/>
        <v>306.48384516768493</v>
      </c>
      <c r="D8668" s="103">
        <f t="shared" ca="1" si="1629"/>
        <v>330.09019160392506</v>
      </c>
      <c r="E8668" s="90">
        <f t="shared" ca="1" si="1625"/>
        <v>112.55393538819455</v>
      </c>
      <c r="F8668" s="90">
        <f t="shared" ca="1" si="1625"/>
        <v>86.26180628636746</v>
      </c>
      <c r="G8668" s="90">
        <f t="shared" ca="1" si="1625"/>
        <v>103.36525418221821</v>
      </c>
      <c r="H8668" s="90">
        <f t="shared" ca="1" si="1626"/>
        <v>516.97733917118035</v>
      </c>
      <c r="I8668" s="90">
        <f t="shared" ca="1" si="1627"/>
        <v>392.74565145405239</v>
      </c>
      <c r="J8668" s="90">
        <f t="shared" ca="1" si="1628"/>
        <v>433.45544578614329</v>
      </c>
    </row>
    <row r="8669" spans="1:10" ht="12.75" x14ac:dyDescent="0.2">
      <c r="A8669" s="84">
        <v>8657</v>
      </c>
      <c r="B8669" s="90">
        <f t="shared" ca="1" si="1624"/>
        <v>424.35726724086345</v>
      </c>
      <c r="C8669" s="103">
        <f t="shared" ca="1" si="1629"/>
        <v>294.70604296575885</v>
      </c>
      <c r="D8669" s="103">
        <f t="shared" ca="1" si="1629"/>
        <v>348.55531611400045</v>
      </c>
      <c r="E8669" s="90">
        <f t="shared" ca="1" si="1625"/>
        <v>110.08893804422458</v>
      </c>
      <c r="F8669" s="90">
        <f t="shared" ca="1" si="1625"/>
        <v>70.804866442640616</v>
      </c>
      <c r="G8669" s="90">
        <f t="shared" ca="1" si="1625"/>
        <v>85.798261587127868</v>
      </c>
      <c r="H8669" s="90">
        <f t="shared" ca="1" si="1626"/>
        <v>534.44620528508801</v>
      </c>
      <c r="I8669" s="90">
        <f t="shared" ca="1" si="1627"/>
        <v>365.51090940839947</v>
      </c>
      <c r="J8669" s="90">
        <f t="shared" ca="1" si="1628"/>
        <v>434.3535777011283</v>
      </c>
    </row>
    <row r="8670" spans="1:10" ht="12.75" x14ac:dyDescent="0.2">
      <c r="A8670" s="84">
        <v>8658</v>
      </c>
      <c r="B8670" s="90">
        <f t="shared" ca="1" si="1624"/>
        <v>415.52206112360312</v>
      </c>
      <c r="C8670" s="103">
        <f t="shared" ref="C8670:G8685" ca="1" si="1630">NORMINV(RAND(),C$5,C$6)</f>
        <v>295.89776758616068</v>
      </c>
      <c r="D8670" s="103">
        <f t="shared" ca="1" si="1630"/>
        <v>334.36130461492246</v>
      </c>
      <c r="E8670" s="90">
        <f t="shared" ca="1" si="1630"/>
        <v>112.22602119831205</v>
      </c>
      <c r="F8670" s="90">
        <f t="shared" ca="1" si="1630"/>
        <v>110.2711197508599</v>
      </c>
      <c r="G8670" s="90">
        <f t="shared" ca="1" si="1630"/>
        <v>101.1259520377349</v>
      </c>
      <c r="H8670" s="90">
        <f t="shared" ca="1" si="1626"/>
        <v>527.74808232191515</v>
      </c>
      <c r="I8670" s="90">
        <f t="shared" ca="1" si="1627"/>
        <v>406.16888733702058</v>
      </c>
      <c r="J8670" s="90">
        <f t="shared" ca="1" si="1628"/>
        <v>435.48725665265738</v>
      </c>
    </row>
    <row r="8671" spans="1:10" ht="12.75" x14ac:dyDescent="0.2">
      <c r="A8671" s="84">
        <v>8659</v>
      </c>
      <c r="B8671" s="90">
        <f t="shared" ca="1" si="1624"/>
        <v>398.93143196009612</v>
      </c>
      <c r="C8671" s="103">
        <f t="shared" ref="C8671:D8685" ca="1" si="1631">NORMINV(RAND(),C$5,C$6)</f>
        <v>306.46133659751774</v>
      </c>
      <c r="D8671" s="103">
        <f t="shared" ca="1" si="1631"/>
        <v>340.32817465929884</v>
      </c>
      <c r="E8671" s="90">
        <f t="shared" ca="1" si="1630"/>
        <v>95.717115060635791</v>
      </c>
      <c r="F8671" s="90">
        <f t="shared" ca="1" si="1630"/>
        <v>82.28647127165911</v>
      </c>
      <c r="G8671" s="90">
        <f t="shared" ca="1" si="1630"/>
        <v>103.23949109922954</v>
      </c>
      <c r="H8671" s="90">
        <f t="shared" ca="1" si="1626"/>
        <v>494.64854702073194</v>
      </c>
      <c r="I8671" s="90">
        <f t="shared" ca="1" si="1627"/>
        <v>388.74780786917688</v>
      </c>
      <c r="J8671" s="90">
        <f t="shared" ca="1" si="1628"/>
        <v>443.56766575852839</v>
      </c>
    </row>
    <row r="8672" spans="1:10" ht="12.75" x14ac:dyDescent="0.2">
      <c r="A8672" s="84">
        <v>8660</v>
      </c>
      <c r="B8672" s="90">
        <f t="shared" ca="1" si="1624"/>
        <v>417.39063014796989</v>
      </c>
      <c r="C8672" s="103">
        <f t="shared" ca="1" si="1631"/>
        <v>297.37346712139708</v>
      </c>
      <c r="D8672" s="103">
        <f t="shared" ca="1" si="1631"/>
        <v>356.22377263940524</v>
      </c>
      <c r="E8672" s="90">
        <f t="shared" ca="1" si="1630"/>
        <v>122.8110586908811</v>
      </c>
      <c r="F8672" s="90">
        <f t="shared" ca="1" si="1630"/>
        <v>55.791420795179889</v>
      </c>
      <c r="G8672" s="90">
        <f t="shared" ca="1" si="1630"/>
        <v>85.018103835919902</v>
      </c>
      <c r="H8672" s="90">
        <f t="shared" ca="1" si="1626"/>
        <v>540.20168883885094</v>
      </c>
      <c r="I8672" s="90">
        <f t="shared" ca="1" si="1627"/>
        <v>353.16488791657696</v>
      </c>
      <c r="J8672" s="90">
        <f t="shared" ca="1" si="1628"/>
        <v>441.24187647532517</v>
      </c>
    </row>
    <row r="8673" spans="1:10" ht="12.75" x14ac:dyDescent="0.2">
      <c r="A8673" s="84">
        <v>8661</v>
      </c>
      <c r="B8673" s="90">
        <f t="shared" ca="1" si="1624"/>
        <v>408.97758557726871</v>
      </c>
      <c r="C8673" s="103">
        <f t="shared" ca="1" si="1631"/>
        <v>278.49140612836078</v>
      </c>
      <c r="D8673" s="103">
        <f t="shared" ca="1" si="1631"/>
        <v>355.95541828598311</v>
      </c>
      <c r="E8673" s="90">
        <f t="shared" ca="1" si="1630"/>
        <v>109.16476818633225</v>
      </c>
      <c r="F8673" s="90">
        <f t="shared" ca="1" si="1630"/>
        <v>75.286098692539611</v>
      </c>
      <c r="G8673" s="90">
        <f t="shared" ca="1" si="1630"/>
        <v>109.7727402664059</v>
      </c>
      <c r="H8673" s="90">
        <f t="shared" ca="1" si="1626"/>
        <v>518.14235376360102</v>
      </c>
      <c r="I8673" s="90">
        <f t="shared" ca="1" si="1627"/>
        <v>353.77750482090039</v>
      </c>
      <c r="J8673" s="90">
        <f t="shared" ca="1" si="1628"/>
        <v>465.728158552389</v>
      </c>
    </row>
    <row r="8674" spans="1:10" ht="12.75" x14ac:dyDescent="0.2">
      <c r="A8674" s="84">
        <v>8662</v>
      </c>
      <c r="B8674" s="90">
        <f t="shared" ca="1" si="1624"/>
        <v>418.3076666374476</v>
      </c>
      <c r="C8674" s="103">
        <f t="shared" ca="1" si="1631"/>
        <v>279.97101990240077</v>
      </c>
      <c r="D8674" s="103">
        <f t="shared" ca="1" si="1631"/>
        <v>354.72185244427061</v>
      </c>
      <c r="E8674" s="90">
        <f t="shared" ca="1" si="1630"/>
        <v>110.34533588434394</v>
      </c>
      <c r="F8674" s="90">
        <f t="shared" ca="1" si="1630"/>
        <v>80.047789815902419</v>
      </c>
      <c r="G8674" s="90">
        <f t="shared" ca="1" si="1630"/>
        <v>76.338541947904147</v>
      </c>
      <c r="H8674" s="90">
        <f t="shared" ca="1" si="1626"/>
        <v>528.65300252179156</v>
      </c>
      <c r="I8674" s="90">
        <f t="shared" ca="1" si="1627"/>
        <v>360.0188097183032</v>
      </c>
      <c r="J8674" s="90">
        <f t="shared" ca="1" si="1628"/>
        <v>431.06039439217477</v>
      </c>
    </row>
    <row r="8675" spans="1:10" ht="12.75" x14ac:dyDescent="0.2">
      <c r="A8675" s="84">
        <v>8663</v>
      </c>
      <c r="B8675" s="90">
        <f t="shared" ca="1" si="1624"/>
        <v>422.32670667216468</v>
      </c>
      <c r="C8675" s="103">
        <f t="shared" ca="1" si="1631"/>
        <v>294.28152294692819</v>
      </c>
      <c r="D8675" s="103">
        <f t="shared" ca="1" si="1631"/>
        <v>324.32125571011562</v>
      </c>
      <c r="E8675" s="90">
        <f t="shared" ca="1" si="1630"/>
        <v>104.38049744878518</v>
      </c>
      <c r="F8675" s="90">
        <f t="shared" ca="1" si="1630"/>
        <v>87.267161871369538</v>
      </c>
      <c r="G8675" s="90">
        <f t="shared" ca="1" si="1630"/>
        <v>85.906995520792194</v>
      </c>
      <c r="H8675" s="90">
        <f t="shared" ca="1" si="1626"/>
        <v>526.70720412094988</v>
      </c>
      <c r="I8675" s="90">
        <f t="shared" ca="1" si="1627"/>
        <v>381.54868481829772</v>
      </c>
      <c r="J8675" s="90">
        <f t="shared" ca="1" si="1628"/>
        <v>410.2282512309078</v>
      </c>
    </row>
    <row r="8676" spans="1:10" ht="12.75" x14ac:dyDescent="0.2">
      <c r="A8676" s="84">
        <v>8664</v>
      </c>
      <c r="B8676" s="90">
        <f t="shared" ca="1" si="1624"/>
        <v>413.78253360011922</v>
      </c>
      <c r="C8676" s="103">
        <f t="shared" ca="1" si="1631"/>
        <v>295.60983655463065</v>
      </c>
      <c r="D8676" s="103">
        <f t="shared" ca="1" si="1631"/>
        <v>323.57872405930067</v>
      </c>
      <c r="E8676" s="90">
        <f t="shared" ca="1" si="1630"/>
        <v>112.62199094613882</v>
      </c>
      <c r="F8676" s="90">
        <f t="shared" ca="1" si="1630"/>
        <v>79.93270670875367</v>
      </c>
      <c r="G8676" s="90">
        <f t="shared" ca="1" si="1630"/>
        <v>101.27200709125542</v>
      </c>
      <c r="H8676" s="90">
        <f t="shared" ca="1" si="1626"/>
        <v>526.40452454625802</v>
      </c>
      <c r="I8676" s="90">
        <f t="shared" ca="1" si="1627"/>
        <v>375.54254326338435</v>
      </c>
      <c r="J8676" s="90">
        <f t="shared" ca="1" si="1628"/>
        <v>424.8507311505561</v>
      </c>
    </row>
    <row r="8677" spans="1:10" ht="12.75" x14ac:dyDescent="0.2">
      <c r="A8677" s="84">
        <v>8665</v>
      </c>
      <c r="B8677" s="90">
        <f t="shared" ca="1" si="1624"/>
        <v>420.82494358415806</v>
      </c>
      <c r="C8677" s="103">
        <f t="shared" ca="1" si="1631"/>
        <v>297.43842653261936</v>
      </c>
      <c r="D8677" s="103">
        <f t="shared" ca="1" si="1631"/>
        <v>350.86966272212243</v>
      </c>
      <c r="E8677" s="90">
        <f t="shared" ca="1" si="1630"/>
        <v>110.01155049427622</v>
      </c>
      <c r="F8677" s="90">
        <f t="shared" ca="1" si="1630"/>
        <v>86.439593774476393</v>
      </c>
      <c r="G8677" s="90">
        <f t="shared" ca="1" si="1630"/>
        <v>87.186519567266586</v>
      </c>
      <c r="H8677" s="90">
        <f t="shared" ca="1" si="1626"/>
        <v>530.83649407843427</v>
      </c>
      <c r="I8677" s="90">
        <f t="shared" ca="1" si="1627"/>
        <v>383.87802030709577</v>
      </c>
      <c r="J8677" s="90">
        <f t="shared" ca="1" si="1628"/>
        <v>438.05618228938903</v>
      </c>
    </row>
    <row r="8678" spans="1:10" ht="12.75" x14ac:dyDescent="0.2">
      <c r="A8678" s="84">
        <v>8666</v>
      </c>
      <c r="B8678" s="90">
        <f t="shared" ca="1" si="1624"/>
        <v>412.99074886556735</v>
      </c>
      <c r="C8678" s="103">
        <f t="shared" ca="1" si="1631"/>
        <v>283.77456507873126</v>
      </c>
      <c r="D8678" s="103">
        <f t="shared" ca="1" si="1631"/>
        <v>343.17659097943778</v>
      </c>
      <c r="E8678" s="90">
        <f t="shared" ca="1" si="1630"/>
        <v>108.24150179796571</v>
      </c>
      <c r="F8678" s="90">
        <f t="shared" ca="1" si="1630"/>
        <v>66.486288543323838</v>
      </c>
      <c r="G8678" s="90">
        <f t="shared" ca="1" si="1630"/>
        <v>99.377738231837895</v>
      </c>
      <c r="H8678" s="90">
        <f t="shared" ca="1" si="1626"/>
        <v>521.23225066353302</v>
      </c>
      <c r="I8678" s="90">
        <f t="shared" ca="1" si="1627"/>
        <v>350.26085362205509</v>
      </c>
      <c r="J8678" s="90">
        <f t="shared" ca="1" si="1628"/>
        <v>442.55432921127567</v>
      </c>
    </row>
    <row r="8679" spans="1:10" ht="12.75" x14ac:dyDescent="0.2">
      <c r="A8679" s="84">
        <v>8667</v>
      </c>
      <c r="B8679" s="90">
        <f t="shared" ca="1" si="1624"/>
        <v>411.12516434282725</v>
      </c>
      <c r="C8679" s="103">
        <f t="shared" ca="1" si="1631"/>
        <v>290.53612479980626</v>
      </c>
      <c r="D8679" s="103">
        <f t="shared" ca="1" si="1631"/>
        <v>320.6184649227244</v>
      </c>
      <c r="E8679" s="90">
        <f t="shared" ca="1" si="1630"/>
        <v>114.17962709518793</v>
      </c>
      <c r="F8679" s="90">
        <f t="shared" ca="1" si="1630"/>
        <v>100.38661513999097</v>
      </c>
      <c r="G8679" s="90">
        <f t="shared" ca="1" si="1630"/>
        <v>85.153234926898051</v>
      </c>
      <c r="H8679" s="90">
        <f t="shared" ca="1" si="1626"/>
        <v>525.30479143801517</v>
      </c>
      <c r="I8679" s="90">
        <f t="shared" ca="1" si="1627"/>
        <v>390.92273993979722</v>
      </c>
      <c r="J8679" s="90">
        <f t="shared" ca="1" si="1628"/>
        <v>405.77169984962245</v>
      </c>
    </row>
    <row r="8680" spans="1:10" ht="12.75" x14ac:dyDescent="0.2">
      <c r="A8680" s="84">
        <v>8668</v>
      </c>
      <c r="B8680" s="90">
        <f t="shared" ca="1" si="1624"/>
        <v>418.04356787375116</v>
      </c>
      <c r="C8680" s="103">
        <f t="shared" ca="1" si="1631"/>
        <v>303.08182700817736</v>
      </c>
      <c r="D8680" s="103">
        <f t="shared" ca="1" si="1631"/>
        <v>348.06660229677146</v>
      </c>
      <c r="E8680" s="90">
        <f t="shared" ca="1" si="1630"/>
        <v>108.2567286032933</v>
      </c>
      <c r="F8680" s="90">
        <f t="shared" ca="1" si="1630"/>
        <v>79.432806988280959</v>
      </c>
      <c r="G8680" s="90">
        <f t="shared" ca="1" si="1630"/>
        <v>95.753110053792938</v>
      </c>
      <c r="H8680" s="90">
        <f t="shared" ca="1" si="1626"/>
        <v>526.30029647704441</v>
      </c>
      <c r="I8680" s="90">
        <f t="shared" ca="1" si="1627"/>
        <v>382.51463399645831</v>
      </c>
      <c r="J8680" s="90">
        <f t="shared" ca="1" si="1628"/>
        <v>443.81971235056437</v>
      </c>
    </row>
    <row r="8681" spans="1:10" ht="12.75" x14ac:dyDescent="0.2">
      <c r="A8681" s="84">
        <v>8669</v>
      </c>
      <c r="B8681" s="90">
        <f t="shared" ca="1" si="1624"/>
        <v>411.9891188009758</v>
      </c>
      <c r="C8681" s="103">
        <f t="shared" ca="1" si="1631"/>
        <v>291.85412026967504</v>
      </c>
      <c r="D8681" s="103">
        <f t="shared" ca="1" si="1631"/>
        <v>343.02166018671363</v>
      </c>
      <c r="E8681" s="90">
        <f t="shared" ca="1" si="1630"/>
        <v>111.10992533445268</v>
      </c>
      <c r="F8681" s="90">
        <f t="shared" ca="1" si="1630"/>
        <v>90.761852784281658</v>
      </c>
      <c r="G8681" s="90">
        <f t="shared" ca="1" si="1630"/>
        <v>86.273982851897159</v>
      </c>
      <c r="H8681" s="90">
        <f t="shared" ca="1" si="1626"/>
        <v>523.09904413542847</v>
      </c>
      <c r="I8681" s="90">
        <f t="shared" ca="1" si="1627"/>
        <v>382.61597305395668</v>
      </c>
      <c r="J8681" s="90">
        <f t="shared" ca="1" si="1628"/>
        <v>429.29564303861082</v>
      </c>
    </row>
    <row r="8682" spans="1:10" ht="12.75" x14ac:dyDescent="0.2">
      <c r="A8682" s="84">
        <v>8670</v>
      </c>
      <c r="B8682" s="90">
        <f t="shared" ca="1" si="1624"/>
        <v>416.90391106852854</v>
      </c>
      <c r="C8682" s="103">
        <f t="shared" ca="1" si="1631"/>
        <v>304.84744270387591</v>
      </c>
      <c r="D8682" s="103">
        <f t="shared" ca="1" si="1631"/>
        <v>335.98356192985551</v>
      </c>
      <c r="E8682" s="90">
        <f t="shared" ca="1" si="1630"/>
        <v>110.14127142412555</v>
      </c>
      <c r="F8682" s="90">
        <f t="shared" ca="1" si="1630"/>
        <v>89.537474131012942</v>
      </c>
      <c r="G8682" s="90">
        <f t="shared" ca="1" si="1630"/>
        <v>88.624248471222302</v>
      </c>
      <c r="H8682" s="90">
        <f t="shared" ca="1" si="1626"/>
        <v>527.04518249265413</v>
      </c>
      <c r="I8682" s="90">
        <f t="shared" ca="1" si="1627"/>
        <v>394.38491683488883</v>
      </c>
      <c r="J8682" s="90">
        <f t="shared" ca="1" si="1628"/>
        <v>424.60781040107781</v>
      </c>
    </row>
    <row r="8683" spans="1:10" ht="12.75" x14ac:dyDescent="0.2">
      <c r="A8683" s="84">
        <v>8671</v>
      </c>
      <c r="B8683" s="90">
        <f t="shared" ca="1" si="1624"/>
        <v>422.06555383990099</v>
      </c>
      <c r="C8683" s="103">
        <f t="shared" ca="1" si="1631"/>
        <v>296.33497499355525</v>
      </c>
      <c r="D8683" s="103">
        <f t="shared" ca="1" si="1631"/>
        <v>342.64206918390641</v>
      </c>
      <c r="E8683" s="90">
        <f t="shared" ca="1" si="1630"/>
        <v>107.63930264007078</v>
      </c>
      <c r="F8683" s="90">
        <f t="shared" ca="1" si="1630"/>
        <v>77.319772717475615</v>
      </c>
      <c r="G8683" s="90">
        <f t="shared" ca="1" si="1630"/>
        <v>98.261559483925708</v>
      </c>
      <c r="H8683" s="90">
        <f t="shared" ca="1" si="1626"/>
        <v>529.7048564799718</v>
      </c>
      <c r="I8683" s="90">
        <f t="shared" ca="1" si="1627"/>
        <v>373.65474771103084</v>
      </c>
      <c r="J8683" s="90">
        <f t="shared" ca="1" si="1628"/>
        <v>440.90362866783209</v>
      </c>
    </row>
    <row r="8684" spans="1:10" ht="12.75" x14ac:dyDescent="0.2">
      <c r="A8684" s="84">
        <v>8672</v>
      </c>
      <c r="B8684" s="90">
        <f t="shared" ca="1" si="1624"/>
        <v>402.79824965798156</v>
      </c>
      <c r="C8684" s="103">
        <f t="shared" ca="1" si="1631"/>
        <v>288.17972977813241</v>
      </c>
      <c r="D8684" s="103">
        <f t="shared" ca="1" si="1631"/>
        <v>347.19063430316311</v>
      </c>
      <c r="E8684" s="90">
        <f t="shared" ca="1" si="1630"/>
        <v>111.61183419031487</v>
      </c>
      <c r="F8684" s="90">
        <f t="shared" ca="1" si="1630"/>
        <v>79.551426182397506</v>
      </c>
      <c r="G8684" s="90">
        <f t="shared" ca="1" si="1630"/>
        <v>104.42009534383625</v>
      </c>
      <c r="H8684" s="90">
        <f t="shared" ca="1" si="1626"/>
        <v>514.41008384829638</v>
      </c>
      <c r="I8684" s="90">
        <f t="shared" ca="1" si="1627"/>
        <v>367.73115596052992</v>
      </c>
      <c r="J8684" s="90">
        <f t="shared" ca="1" si="1628"/>
        <v>451.61072964699935</v>
      </c>
    </row>
    <row r="8685" spans="1:10" ht="12.75" x14ac:dyDescent="0.2">
      <c r="A8685" s="84">
        <v>8673</v>
      </c>
      <c r="B8685" s="90">
        <f t="shared" ca="1" si="1624"/>
        <v>407.25959948176944</v>
      </c>
      <c r="C8685" s="103">
        <f t="shared" ca="1" si="1631"/>
        <v>298.86829302928174</v>
      </c>
      <c r="D8685" s="103">
        <f t="shared" ca="1" si="1631"/>
        <v>338.79153907375661</v>
      </c>
      <c r="E8685" s="90">
        <f t="shared" ca="1" si="1630"/>
        <v>101.31907002685459</v>
      </c>
      <c r="F8685" s="90">
        <f t="shared" ca="1" si="1630"/>
        <v>75.60769598028071</v>
      </c>
      <c r="G8685" s="90">
        <f t="shared" ca="1" si="1630"/>
        <v>85.426331058106285</v>
      </c>
      <c r="H8685" s="90">
        <f t="shared" ca="1" si="1626"/>
        <v>508.57866950862405</v>
      </c>
      <c r="I8685" s="90">
        <f t="shared" ca="1" si="1627"/>
        <v>374.47598900956245</v>
      </c>
      <c r="J8685" s="90">
        <f t="shared" ca="1" si="1628"/>
        <v>424.21787013186292</v>
      </c>
    </row>
    <row r="8686" spans="1:10" ht="12.75" x14ac:dyDescent="0.2">
      <c r="A8686" s="84">
        <v>8674</v>
      </c>
      <c r="B8686" s="90">
        <f t="shared" ca="1" si="1624"/>
        <v>407.19492286977652</v>
      </c>
      <c r="C8686" s="103">
        <f t="shared" ref="C8686:G8701" ca="1" si="1632">NORMINV(RAND(),C$5,C$6)</f>
        <v>288.38788234068954</v>
      </c>
      <c r="D8686" s="103">
        <f t="shared" ca="1" si="1632"/>
        <v>370.09760464571724</v>
      </c>
      <c r="E8686" s="90">
        <f t="shared" ca="1" si="1632"/>
        <v>100.05462594720325</v>
      </c>
      <c r="F8686" s="90">
        <f t="shared" ca="1" si="1632"/>
        <v>76.370256874957519</v>
      </c>
      <c r="G8686" s="90">
        <f t="shared" ca="1" si="1632"/>
        <v>86.648280980562703</v>
      </c>
      <c r="H8686" s="90">
        <f t="shared" ca="1" si="1626"/>
        <v>507.24954881697977</v>
      </c>
      <c r="I8686" s="90">
        <f t="shared" ca="1" si="1627"/>
        <v>364.75813921564708</v>
      </c>
      <c r="J8686" s="90">
        <f t="shared" ca="1" si="1628"/>
        <v>456.74588562627991</v>
      </c>
    </row>
    <row r="8687" spans="1:10" ht="12.75" x14ac:dyDescent="0.2">
      <c r="A8687" s="84">
        <v>8675</v>
      </c>
      <c r="B8687" s="90">
        <f t="shared" ca="1" si="1624"/>
        <v>413.71801085530961</v>
      </c>
      <c r="C8687" s="103">
        <f t="shared" ref="C8687:D8701" ca="1" si="1633">NORMINV(RAND(),C$5,C$6)</f>
        <v>301.74517115035542</v>
      </c>
      <c r="D8687" s="103">
        <f t="shared" ca="1" si="1633"/>
        <v>352.81987118894176</v>
      </c>
      <c r="E8687" s="90">
        <f t="shared" ca="1" si="1632"/>
        <v>118.94859596933046</v>
      </c>
      <c r="F8687" s="90">
        <f t="shared" ca="1" si="1632"/>
        <v>106.86629543846482</v>
      </c>
      <c r="G8687" s="90">
        <f t="shared" ca="1" si="1632"/>
        <v>98.574984745846422</v>
      </c>
      <c r="H8687" s="90">
        <f t="shared" ca="1" si="1626"/>
        <v>532.6666068246401</v>
      </c>
      <c r="I8687" s="90">
        <f t="shared" ca="1" si="1627"/>
        <v>408.61146658882024</v>
      </c>
      <c r="J8687" s="90">
        <f t="shared" ca="1" si="1628"/>
        <v>451.39485593478821</v>
      </c>
    </row>
    <row r="8688" spans="1:10" ht="12.75" x14ac:dyDescent="0.2">
      <c r="A8688" s="84">
        <v>8676</v>
      </c>
      <c r="B8688" s="90">
        <f t="shared" ca="1" si="1624"/>
        <v>411.10728081081078</v>
      </c>
      <c r="C8688" s="103">
        <f t="shared" ca="1" si="1633"/>
        <v>297.60493227934285</v>
      </c>
      <c r="D8688" s="103">
        <f t="shared" ca="1" si="1633"/>
        <v>347.9676460154796</v>
      </c>
      <c r="E8688" s="90">
        <f t="shared" ca="1" si="1632"/>
        <v>118.54725667251483</v>
      </c>
      <c r="F8688" s="90">
        <f t="shared" ca="1" si="1632"/>
        <v>93.374357604708408</v>
      </c>
      <c r="G8688" s="90">
        <f t="shared" ca="1" si="1632"/>
        <v>99.669222072642725</v>
      </c>
      <c r="H8688" s="90">
        <f t="shared" ca="1" si="1626"/>
        <v>529.65453748332561</v>
      </c>
      <c r="I8688" s="90">
        <f t="shared" ca="1" si="1627"/>
        <v>390.97928988405124</v>
      </c>
      <c r="J8688" s="90">
        <f t="shared" ca="1" si="1628"/>
        <v>447.63686808812236</v>
      </c>
    </row>
    <row r="8689" spans="1:10" ht="12.75" x14ac:dyDescent="0.2">
      <c r="A8689" s="84">
        <v>8677</v>
      </c>
      <c r="B8689" s="90">
        <f t="shared" ca="1" si="1624"/>
        <v>409.69039250411447</v>
      </c>
      <c r="C8689" s="103">
        <f t="shared" ca="1" si="1633"/>
        <v>281.60371789915712</v>
      </c>
      <c r="D8689" s="103">
        <f t="shared" ca="1" si="1633"/>
        <v>320.08507309856139</v>
      </c>
      <c r="E8689" s="90">
        <f t="shared" ca="1" si="1632"/>
        <v>113.56376591741117</v>
      </c>
      <c r="F8689" s="90">
        <f t="shared" ca="1" si="1632"/>
        <v>87.400557275750359</v>
      </c>
      <c r="G8689" s="90">
        <f t="shared" ca="1" si="1632"/>
        <v>111.93343477546057</v>
      </c>
      <c r="H8689" s="90">
        <f t="shared" ca="1" si="1626"/>
        <v>523.25415842152563</v>
      </c>
      <c r="I8689" s="90">
        <f t="shared" ca="1" si="1627"/>
        <v>369.00427517490749</v>
      </c>
      <c r="J8689" s="90">
        <f t="shared" ca="1" si="1628"/>
        <v>432.01850787402196</v>
      </c>
    </row>
    <row r="8690" spans="1:10" ht="12.75" x14ac:dyDescent="0.2">
      <c r="A8690" s="84">
        <v>8678</v>
      </c>
      <c r="B8690" s="90">
        <f t="shared" ca="1" si="1624"/>
        <v>417.89979674416082</v>
      </c>
      <c r="C8690" s="103">
        <f t="shared" ca="1" si="1633"/>
        <v>285.32818344477931</v>
      </c>
      <c r="D8690" s="103">
        <f t="shared" ca="1" si="1633"/>
        <v>348.50004849710126</v>
      </c>
      <c r="E8690" s="90">
        <f t="shared" ca="1" si="1632"/>
        <v>104.10346768905224</v>
      </c>
      <c r="F8690" s="90">
        <f t="shared" ca="1" si="1632"/>
        <v>75.654009215760041</v>
      </c>
      <c r="G8690" s="90">
        <f t="shared" ca="1" si="1632"/>
        <v>109.55844635952732</v>
      </c>
      <c r="H8690" s="90">
        <f t="shared" ca="1" si="1626"/>
        <v>522.00326443321308</v>
      </c>
      <c r="I8690" s="90">
        <f t="shared" ca="1" si="1627"/>
        <v>360.98219266053934</v>
      </c>
      <c r="J8690" s="90">
        <f t="shared" ca="1" si="1628"/>
        <v>458.05849485662861</v>
      </c>
    </row>
    <row r="8691" spans="1:10" ht="12.75" x14ac:dyDescent="0.2">
      <c r="A8691" s="84">
        <v>8679</v>
      </c>
      <c r="B8691" s="90">
        <f t="shared" ca="1" si="1624"/>
        <v>420.6297252684821</v>
      </c>
      <c r="C8691" s="103">
        <f t="shared" ca="1" si="1633"/>
        <v>288.12531938667803</v>
      </c>
      <c r="D8691" s="103">
        <f t="shared" ca="1" si="1633"/>
        <v>342.67238979200175</v>
      </c>
      <c r="E8691" s="90">
        <f t="shared" ca="1" si="1632"/>
        <v>106.99696833476453</v>
      </c>
      <c r="F8691" s="90">
        <f t="shared" ca="1" si="1632"/>
        <v>72.655951417300884</v>
      </c>
      <c r="G8691" s="90">
        <f t="shared" ca="1" si="1632"/>
        <v>82.206892730651887</v>
      </c>
      <c r="H8691" s="90">
        <f t="shared" ca="1" si="1626"/>
        <v>527.62669360324662</v>
      </c>
      <c r="I8691" s="90">
        <f t="shared" ca="1" si="1627"/>
        <v>360.78127080397894</v>
      </c>
      <c r="J8691" s="90">
        <f t="shared" ca="1" si="1628"/>
        <v>424.87928252265363</v>
      </c>
    </row>
    <row r="8692" spans="1:10" ht="12.75" x14ac:dyDescent="0.2">
      <c r="A8692" s="84">
        <v>8680</v>
      </c>
      <c r="B8692" s="90">
        <f t="shared" ca="1" si="1624"/>
        <v>417.27598206345414</v>
      </c>
      <c r="C8692" s="103">
        <f t="shared" ca="1" si="1633"/>
        <v>290.9012015418254</v>
      </c>
      <c r="D8692" s="103">
        <f t="shared" ca="1" si="1633"/>
        <v>339.59380260495249</v>
      </c>
      <c r="E8692" s="90">
        <f t="shared" ca="1" si="1632"/>
        <v>110.18594968812668</v>
      </c>
      <c r="F8692" s="90">
        <f t="shared" ca="1" si="1632"/>
        <v>93.891887389854858</v>
      </c>
      <c r="G8692" s="90">
        <f t="shared" ca="1" si="1632"/>
        <v>87.065198220871068</v>
      </c>
      <c r="H8692" s="90">
        <f t="shared" ca="1" si="1626"/>
        <v>527.46193175158078</v>
      </c>
      <c r="I8692" s="90">
        <f t="shared" ca="1" si="1627"/>
        <v>384.79308893168024</v>
      </c>
      <c r="J8692" s="90">
        <f t="shared" ca="1" si="1628"/>
        <v>426.65900082582357</v>
      </c>
    </row>
    <row r="8693" spans="1:10" ht="12.75" x14ac:dyDescent="0.2">
      <c r="A8693" s="84">
        <v>8681</v>
      </c>
      <c r="B8693" s="90">
        <f t="shared" ca="1" si="1624"/>
        <v>420.09358615595784</v>
      </c>
      <c r="C8693" s="103">
        <f t="shared" ca="1" si="1633"/>
        <v>289.3613443116256</v>
      </c>
      <c r="D8693" s="103">
        <f t="shared" ca="1" si="1633"/>
        <v>358.36514567020981</v>
      </c>
      <c r="E8693" s="90">
        <f t="shared" ca="1" si="1632"/>
        <v>103.8402112551308</v>
      </c>
      <c r="F8693" s="90">
        <f t="shared" ca="1" si="1632"/>
        <v>79.297829701692933</v>
      </c>
      <c r="G8693" s="90">
        <f t="shared" ca="1" si="1632"/>
        <v>103.51063657231359</v>
      </c>
      <c r="H8693" s="90">
        <f t="shared" ca="1" si="1626"/>
        <v>523.93379741108868</v>
      </c>
      <c r="I8693" s="90">
        <f t="shared" ca="1" si="1627"/>
        <v>368.65917401331853</v>
      </c>
      <c r="J8693" s="90">
        <f t="shared" ca="1" si="1628"/>
        <v>461.87578224252343</v>
      </c>
    </row>
    <row r="8694" spans="1:10" ht="12.75" x14ac:dyDescent="0.2">
      <c r="A8694" s="84">
        <v>8682</v>
      </c>
      <c r="B8694" s="90">
        <f t="shared" ca="1" si="1624"/>
        <v>406.12274470356959</v>
      </c>
      <c r="C8694" s="103">
        <f t="shared" ca="1" si="1633"/>
        <v>311.99908358141585</v>
      </c>
      <c r="D8694" s="103">
        <f t="shared" ca="1" si="1633"/>
        <v>345.98601342858092</v>
      </c>
      <c r="E8694" s="90">
        <f t="shared" ca="1" si="1632"/>
        <v>116.24491820942971</v>
      </c>
      <c r="F8694" s="90">
        <f t="shared" ca="1" si="1632"/>
        <v>89.612008467232116</v>
      </c>
      <c r="G8694" s="90">
        <f t="shared" ca="1" si="1632"/>
        <v>86.697145525511175</v>
      </c>
      <c r="H8694" s="90">
        <f t="shared" ca="1" si="1626"/>
        <v>522.36766291299932</v>
      </c>
      <c r="I8694" s="90">
        <f t="shared" ca="1" si="1627"/>
        <v>401.61109204864795</v>
      </c>
      <c r="J8694" s="90">
        <f t="shared" ca="1" si="1628"/>
        <v>432.68315895409211</v>
      </c>
    </row>
    <row r="8695" spans="1:10" ht="12.75" x14ac:dyDescent="0.2">
      <c r="A8695" s="84">
        <v>8683</v>
      </c>
      <c r="B8695" s="90">
        <f t="shared" ca="1" si="1624"/>
        <v>424.5371700093695</v>
      </c>
      <c r="C8695" s="103">
        <f t="shared" ca="1" si="1633"/>
        <v>289.16323377994451</v>
      </c>
      <c r="D8695" s="103">
        <f t="shared" ca="1" si="1633"/>
        <v>348.96376572323356</v>
      </c>
      <c r="E8695" s="90">
        <f t="shared" ca="1" si="1632"/>
        <v>109.53597458400712</v>
      </c>
      <c r="F8695" s="90">
        <f t="shared" ca="1" si="1632"/>
        <v>89.863115526874381</v>
      </c>
      <c r="G8695" s="90">
        <f t="shared" ca="1" si="1632"/>
        <v>97.694882554576495</v>
      </c>
      <c r="H8695" s="90">
        <f t="shared" ca="1" si="1626"/>
        <v>534.07314459337658</v>
      </c>
      <c r="I8695" s="90">
        <f t="shared" ca="1" si="1627"/>
        <v>379.02634930681887</v>
      </c>
      <c r="J8695" s="90">
        <f t="shared" ca="1" si="1628"/>
        <v>446.65864827781007</v>
      </c>
    </row>
    <row r="8696" spans="1:10" ht="12.75" x14ac:dyDescent="0.2">
      <c r="A8696" s="84">
        <v>8684</v>
      </c>
      <c r="B8696" s="90">
        <f t="shared" ca="1" si="1624"/>
        <v>413.12314552098638</v>
      </c>
      <c r="C8696" s="103">
        <f t="shared" ca="1" si="1633"/>
        <v>302.34484192366511</v>
      </c>
      <c r="D8696" s="103">
        <f t="shared" ca="1" si="1633"/>
        <v>362.04289704925145</v>
      </c>
      <c r="E8696" s="90">
        <f t="shared" ca="1" si="1632"/>
        <v>106.34503194449263</v>
      </c>
      <c r="F8696" s="90">
        <f t="shared" ca="1" si="1632"/>
        <v>91.815971638835464</v>
      </c>
      <c r="G8696" s="90">
        <f t="shared" ca="1" si="1632"/>
        <v>106.05478162816316</v>
      </c>
      <c r="H8696" s="90">
        <f t="shared" ca="1" si="1626"/>
        <v>519.46817746547902</v>
      </c>
      <c r="I8696" s="90">
        <f t="shared" ca="1" si="1627"/>
        <v>394.16081356250061</v>
      </c>
      <c r="J8696" s="90">
        <f t="shared" ca="1" si="1628"/>
        <v>468.09767867741459</v>
      </c>
    </row>
    <row r="8697" spans="1:10" ht="12.75" x14ac:dyDescent="0.2">
      <c r="A8697" s="84">
        <v>8685</v>
      </c>
      <c r="B8697" s="90">
        <f t="shared" ca="1" si="1624"/>
        <v>408.18367143986086</v>
      </c>
      <c r="C8697" s="103">
        <f t="shared" ca="1" si="1633"/>
        <v>280.21402223628741</v>
      </c>
      <c r="D8697" s="103">
        <f t="shared" ca="1" si="1633"/>
        <v>325.12934365142127</v>
      </c>
      <c r="E8697" s="90">
        <f t="shared" ca="1" si="1632"/>
        <v>114.913843881584</v>
      </c>
      <c r="F8697" s="90">
        <f t="shared" ca="1" si="1632"/>
        <v>82.130770898275486</v>
      </c>
      <c r="G8697" s="90">
        <f t="shared" ca="1" si="1632"/>
        <v>88.079255333653336</v>
      </c>
      <c r="H8697" s="90">
        <f t="shared" ca="1" si="1626"/>
        <v>523.09751532144492</v>
      </c>
      <c r="I8697" s="90">
        <f t="shared" ca="1" si="1627"/>
        <v>362.34479313456291</v>
      </c>
      <c r="J8697" s="90">
        <f t="shared" ca="1" si="1628"/>
        <v>413.20859898507462</v>
      </c>
    </row>
    <row r="8698" spans="1:10" ht="12.75" x14ac:dyDescent="0.2">
      <c r="A8698" s="84">
        <v>8686</v>
      </c>
      <c r="B8698" s="90">
        <f t="shared" ca="1" si="1624"/>
        <v>415.26183062378715</v>
      </c>
      <c r="C8698" s="103">
        <f t="shared" ca="1" si="1633"/>
        <v>294.50598182354963</v>
      </c>
      <c r="D8698" s="103">
        <f t="shared" ca="1" si="1633"/>
        <v>346.27798316332917</v>
      </c>
      <c r="E8698" s="90">
        <f t="shared" ca="1" si="1632"/>
        <v>107.85361509972424</v>
      </c>
      <c r="F8698" s="90">
        <f t="shared" ca="1" si="1632"/>
        <v>85.730648270919048</v>
      </c>
      <c r="G8698" s="90">
        <f t="shared" ca="1" si="1632"/>
        <v>110.83817621487333</v>
      </c>
      <c r="H8698" s="90">
        <f t="shared" ca="1" si="1626"/>
        <v>523.11544572351136</v>
      </c>
      <c r="I8698" s="90">
        <f t="shared" ca="1" si="1627"/>
        <v>380.23663009446869</v>
      </c>
      <c r="J8698" s="90">
        <f t="shared" ca="1" si="1628"/>
        <v>457.1161593782025</v>
      </c>
    </row>
    <row r="8699" spans="1:10" ht="12.75" x14ac:dyDescent="0.2">
      <c r="A8699" s="84">
        <v>8687</v>
      </c>
      <c r="B8699" s="90">
        <f t="shared" ca="1" si="1624"/>
        <v>417.55884882646177</v>
      </c>
      <c r="C8699" s="103">
        <f t="shared" ca="1" si="1633"/>
        <v>300.47346547236577</v>
      </c>
      <c r="D8699" s="103">
        <f t="shared" ca="1" si="1633"/>
        <v>344.91134374689102</v>
      </c>
      <c r="E8699" s="90">
        <f t="shared" ca="1" si="1632"/>
        <v>115.16108456310326</v>
      </c>
      <c r="F8699" s="90">
        <f t="shared" ca="1" si="1632"/>
        <v>74.453061638866387</v>
      </c>
      <c r="G8699" s="90">
        <f t="shared" ca="1" si="1632"/>
        <v>107.24492735333695</v>
      </c>
      <c r="H8699" s="90">
        <f t="shared" ca="1" si="1626"/>
        <v>532.71993338956509</v>
      </c>
      <c r="I8699" s="90">
        <f t="shared" ca="1" si="1627"/>
        <v>374.92652711123219</v>
      </c>
      <c r="J8699" s="90">
        <f t="shared" ca="1" si="1628"/>
        <v>452.15627110022797</v>
      </c>
    </row>
    <row r="8700" spans="1:10" ht="12.75" x14ac:dyDescent="0.2">
      <c r="A8700" s="84">
        <v>8688</v>
      </c>
      <c r="B8700" s="90">
        <f t="shared" ca="1" si="1624"/>
        <v>410.46995787406973</v>
      </c>
      <c r="C8700" s="103">
        <f t="shared" ca="1" si="1633"/>
        <v>309.68108029816079</v>
      </c>
      <c r="D8700" s="103">
        <f t="shared" ca="1" si="1633"/>
        <v>352.0765345200362</v>
      </c>
      <c r="E8700" s="90">
        <f t="shared" ca="1" si="1632"/>
        <v>107.82953542301652</v>
      </c>
      <c r="F8700" s="90">
        <f t="shared" ca="1" si="1632"/>
        <v>89.526260134700266</v>
      </c>
      <c r="G8700" s="90">
        <f t="shared" ca="1" si="1632"/>
        <v>89.724154422170002</v>
      </c>
      <c r="H8700" s="90">
        <f t="shared" ca="1" si="1626"/>
        <v>518.2994932970862</v>
      </c>
      <c r="I8700" s="90">
        <f t="shared" ca="1" si="1627"/>
        <v>399.20734043286109</v>
      </c>
      <c r="J8700" s="90">
        <f t="shared" ca="1" si="1628"/>
        <v>441.80068894220619</v>
      </c>
    </row>
    <row r="8701" spans="1:10" ht="12.75" x14ac:dyDescent="0.2">
      <c r="A8701" s="84">
        <v>8689</v>
      </c>
      <c r="B8701" s="90">
        <f t="shared" ca="1" si="1624"/>
        <v>411.53631321461978</v>
      </c>
      <c r="C8701" s="103">
        <f t="shared" ca="1" si="1633"/>
        <v>307.92453594854135</v>
      </c>
      <c r="D8701" s="103">
        <f t="shared" ca="1" si="1633"/>
        <v>343.64709868254687</v>
      </c>
      <c r="E8701" s="90">
        <f t="shared" ca="1" si="1632"/>
        <v>116.40121779301298</v>
      </c>
      <c r="F8701" s="90">
        <f t="shared" ca="1" si="1632"/>
        <v>62.115716088364138</v>
      </c>
      <c r="G8701" s="90">
        <f t="shared" ca="1" si="1632"/>
        <v>107.36709351207585</v>
      </c>
      <c r="H8701" s="90">
        <f t="shared" ca="1" si="1626"/>
        <v>527.93753100763274</v>
      </c>
      <c r="I8701" s="90">
        <f t="shared" ca="1" si="1627"/>
        <v>370.04025203690549</v>
      </c>
      <c r="J8701" s="90">
        <f t="shared" ca="1" si="1628"/>
        <v>451.01419219462275</v>
      </c>
    </row>
    <row r="8702" spans="1:10" ht="12.75" x14ac:dyDescent="0.2">
      <c r="A8702" s="84">
        <v>8690</v>
      </c>
      <c r="B8702" s="90">
        <f t="shared" ca="1" si="1624"/>
        <v>403.13652988783707</v>
      </c>
      <c r="C8702" s="103">
        <f t="shared" ref="C8702:G8717" ca="1" si="1634">NORMINV(RAND(),C$5,C$6)</f>
        <v>312.26254600463636</v>
      </c>
      <c r="D8702" s="103">
        <f t="shared" ca="1" si="1634"/>
        <v>340.17551205747117</v>
      </c>
      <c r="E8702" s="90">
        <f t="shared" ca="1" si="1634"/>
        <v>111.3879919358115</v>
      </c>
      <c r="F8702" s="90">
        <f t="shared" ca="1" si="1634"/>
        <v>70.504239010252221</v>
      </c>
      <c r="G8702" s="90">
        <f t="shared" ca="1" si="1634"/>
        <v>97.105148304340005</v>
      </c>
      <c r="H8702" s="90">
        <f t="shared" ca="1" si="1626"/>
        <v>514.52452182364857</v>
      </c>
      <c r="I8702" s="90">
        <f t="shared" ca="1" si="1627"/>
        <v>382.76678501488857</v>
      </c>
      <c r="J8702" s="90">
        <f t="shared" ca="1" si="1628"/>
        <v>437.28066036181116</v>
      </c>
    </row>
    <row r="8703" spans="1:10" ht="12.75" x14ac:dyDescent="0.2">
      <c r="A8703" s="84">
        <v>8691</v>
      </c>
      <c r="B8703" s="90">
        <f t="shared" ca="1" si="1624"/>
        <v>423.01787136781553</v>
      </c>
      <c r="C8703" s="103">
        <f t="shared" ref="C8703:D8717" ca="1" si="1635">NORMINV(RAND(),C$5,C$6)</f>
        <v>303.82881534177824</v>
      </c>
      <c r="D8703" s="103">
        <f t="shared" ca="1" si="1635"/>
        <v>351.8910958200438</v>
      </c>
      <c r="E8703" s="90">
        <f t="shared" ca="1" si="1634"/>
        <v>113.00881025708152</v>
      </c>
      <c r="F8703" s="90">
        <f t="shared" ca="1" si="1634"/>
        <v>87.636514783954965</v>
      </c>
      <c r="G8703" s="90">
        <f t="shared" ca="1" si="1634"/>
        <v>94.08845119126758</v>
      </c>
      <c r="H8703" s="90">
        <f t="shared" ca="1" si="1626"/>
        <v>536.02668162489704</v>
      </c>
      <c r="I8703" s="90">
        <f t="shared" ca="1" si="1627"/>
        <v>391.4653301257332</v>
      </c>
      <c r="J8703" s="90">
        <f t="shared" ca="1" si="1628"/>
        <v>445.97954701131141</v>
      </c>
    </row>
    <row r="8704" spans="1:10" ht="12.75" x14ac:dyDescent="0.2">
      <c r="A8704" s="84">
        <v>8692</v>
      </c>
      <c r="B8704" s="90">
        <f t="shared" ca="1" si="1624"/>
        <v>407.6684911026465</v>
      </c>
      <c r="C8704" s="103">
        <f t="shared" ca="1" si="1635"/>
        <v>301.24017913623834</v>
      </c>
      <c r="D8704" s="103">
        <f t="shared" ca="1" si="1635"/>
        <v>358.49645440474768</v>
      </c>
      <c r="E8704" s="90">
        <f t="shared" ca="1" si="1634"/>
        <v>106.92886262965261</v>
      </c>
      <c r="F8704" s="90">
        <f t="shared" ca="1" si="1634"/>
        <v>78.30458510863356</v>
      </c>
      <c r="G8704" s="90">
        <f t="shared" ca="1" si="1634"/>
        <v>90.314997379397212</v>
      </c>
      <c r="H8704" s="90">
        <f t="shared" ca="1" si="1626"/>
        <v>514.5973537322991</v>
      </c>
      <c r="I8704" s="90">
        <f t="shared" ca="1" si="1627"/>
        <v>379.54476424487189</v>
      </c>
      <c r="J8704" s="90">
        <f t="shared" ca="1" si="1628"/>
        <v>448.81145178414488</v>
      </c>
    </row>
    <row r="8705" spans="1:10" ht="12.75" x14ac:dyDescent="0.2">
      <c r="A8705" s="84">
        <v>8693</v>
      </c>
      <c r="B8705" s="90">
        <f t="shared" ca="1" si="1624"/>
        <v>408.84982292625796</v>
      </c>
      <c r="C8705" s="103">
        <f t="shared" ca="1" si="1635"/>
        <v>303.19313547864641</v>
      </c>
      <c r="D8705" s="103">
        <f t="shared" ca="1" si="1635"/>
        <v>320.39743933522095</v>
      </c>
      <c r="E8705" s="90">
        <f t="shared" ca="1" si="1634"/>
        <v>111.87765165700483</v>
      </c>
      <c r="F8705" s="90">
        <f t="shared" ca="1" si="1634"/>
        <v>85.037012839517161</v>
      </c>
      <c r="G8705" s="90">
        <f t="shared" ca="1" si="1634"/>
        <v>99.787519126652867</v>
      </c>
      <c r="H8705" s="90">
        <f t="shared" ca="1" si="1626"/>
        <v>520.72747458326285</v>
      </c>
      <c r="I8705" s="90">
        <f t="shared" ca="1" si="1627"/>
        <v>388.23014831816357</v>
      </c>
      <c r="J8705" s="90">
        <f t="shared" ca="1" si="1628"/>
        <v>420.1849584618738</v>
      </c>
    </row>
    <row r="8706" spans="1:10" ht="12.75" x14ac:dyDescent="0.2">
      <c r="A8706" s="84">
        <v>8694</v>
      </c>
      <c r="B8706" s="90">
        <f t="shared" ca="1" si="1624"/>
        <v>408.21549982725872</v>
      </c>
      <c r="C8706" s="103">
        <f t="shared" ca="1" si="1635"/>
        <v>303.04142852480055</v>
      </c>
      <c r="D8706" s="103">
        <f t="shared" ca="1" si="1635"/>
        <v>346.48350398357212</v>
      </c>
      <c r="E8706" s="90">
        <f t="shared" ca="1" si="1634"/>
        <v>115.92651323900799</v>
      </c>
      <c r="F8706" s="90">
        <f t="shared" ca="1" si="1634"/>
        <v>77.92271190841285</v>
      </c>
      <c r="G8706" s="90">
        <f t="shared" ca="1" si="1634"/>
        <v>86.983390370267927</v>
      </c>
      <c r="H8706" s="90">
        <f t="shared" ca="1" si="1626"/>
        <v>524.14201306626671</v>
      </c>
      <c r="I8706" s="90">
        <f t="shared" ca="1" si="1627"/>
        <v>380.9641404332134</v>
      </c>
      <c r="J8706" s="90">
        <f t="shared" ca="1" si="1628"/>
        <v>433.46689435384008</v>
      </c>
    </row>
    <row r="8707" spans="1:10" ht="12.75" x14ac:dyDescent="0.2">
      <c r="A8707" s="84">
        <v>8695</v>
      </c>
      <c r="B8707" s="90">
        <f t="shared" ca="1" si="1624"/>
        <v>414.27843934234062</v>
      </c>
      <c r="C8707" s="103">
        <f t="shared" ca="1" si="1635"/>
        <v>305.91775791935805</v>
      </c>
      <c r="D8707" s="103">
        <f t="shared" ca="1" si="1635"/>
        <v>338.25395001778986</v>
      </c>
      <c r="E8707" s="90">
        <f t="shared" ca="1" si="1634"/>
        <v>99.338694245599086</v>
      </c>
      <c r="F8707" s="90">
        <f t="shared" ca="1" si="1634"/>
        <v>94.621453786193342</v>
      </c>
      <c r="G8707" s="90">
        <f t="shared" ca="1" si="1634"/>
        <v>108.4166412642648</v>
      </c>
      <c r="H8707" s="90">
        <f t="shared" ca="1" si="1626"/>
        <v>513.61713358793975</v>
      </c>
      <c r="I8707" s="90">
        <f t="shared" ca="1" si="1627"/>
        <v>400.53921170555139</v>
      </c>
      <c r="J8707" s="90">
        <f t="shared" ca="1" si="1628"/>
        <v>446.67059128205466</v>
      </c>
    </row>
    <row r="8708" spans="1:10" ht="12.75" x14ac:dyDescent="0.2">
      <c r="A8708" s="84">
        <v>8696</v>
      </c>
      <c r="B8708" s="90">
        <f t="shared" ca="1" si="1624"/>
        <v>407.78937673472529</v>
      </c>
      <c r="C8708" s="103">
        <f t="shared" ca="1" si="1635"/>
        <v>285.6454577434281</v>
      </c>
      <c r="D8708" s="103">
        <f t="shared" ca="1" si="1635"/>
        <v>343.27063174029837</v>
      </c>
      <c r="E8708" s="90">
        <f t="shared" ca="1" si="1634"/>
        <v>113.29909290447625</v>
      </c>
      <c r="F8708" s="90">
        <f t="shared" ca="1" si="1634"/>
        <v>102.59222377266558</v>
      </c>
      <c r="G8708" s="90">
        <f t="shared" ca="1" si="1634"/>
        <v>95.466801350959187</v>
      </c>
      <c r="H8708" s="90">
        <f t="shared" ca="1" si="1626"/>
        <v>521.08846963920155</v>
      </c>
      <c r="I8708" s="90">
        <f t="shared" ca="1" si="1627"/>
        <v>388.23768151609369</v>
      </c>
      <c r="J8708" s="90">
        <f t="shared" ca="1" si="1628"/>
        <v>438.73743309125757</v>
      </c>
    </row>
    <row r="8709" spans="1:10" ht="12.75" x14ac:dyDescent="0.2">
      <c r="A8709" s="84">
        <v>8697</v>
      </c>
      <c r="B8709" s="90">
        <f t="shared" ca="1" si="1624"/>
        <v>409.61401657331788</v>
      </c>
      <c r="C8709" s="103">
        <f t="shared" ca="1" si="1635"/>
        <v>286.25770024449554</v>
      </c>
      <c r="D8709" s="103">
        <f t="shared" ca="1" si="1635"/>
        <v>361.94568705976849</v>
      </c>
      <c r="E8709" s="90">
        <f t="shared" ca="1" si="1634"/>
        <v>116.52846245265009</v>
      </c>
      <c r="F8709" s="90">
        <f t="shared" ca="1" si="1634"/>
        <v>90.242089546631689</v>
      </c>
      <c r="G8709" s="90">
        <f t="shared" ca="1" si="1634"/>
        <v>93.746524140634932</v>
      </c>
      <c r="H8709" s="90">
        <f t="shared" ca="1" si="1626"/>
        <v>526.14247902596799</v>
      </c>
      <c r="I8709" s="90">
        <f t="shared" ca="1" si="1627"/>
        <v>376.49978979112723</v>
      </c>
      <c r="J8709" s="90">
        <f t="shared" ca="1" si="1628"/>
        <v>455.69221120040345</v>
      </c>
    </row>
    <row r="8710" spans="1:10" ht="12.75" x14ac:dyDescent="0.2">
      <c r="A8710" s="84">
        <v>8698</v>
      </c>
      <c r="B8710" s="90">
        <f t="shared" ca="1" si="1624"/>
        <v>409.12834842957972</v>
      </c>
      <c r="C8710" s="103">
        <f t="shared" ca="1" si="1635"/>
        <v>294.86358189297374</v>
      </c>
      <c r="D8710" s="103">
        <f t="shared" ca="1" si="1635"/>
        <v>340.53591245426264</v>
      </c>
      <c r="E8710" s="90">
        <f t="shared" ca="1" si="1634"/>
        <v>110.0348014556025</v>
      </c>
      <c r="F8710" s="90">
        <f t="shared" ca="1" si="1634"/>
        <v>97.906156906666666</v>
      </c>
      <c r="G8710" s="90">
        <f t="shared" ca="1" si="1634"/>
        <v>104.06975776626311</v>
      </c>
      <c r="H8710" s="90">
        <f t="shared" ca="1" si="1626"/>
        <v>519.16314988518218</v>
      </c>
      <c r="I8710" s="90">
        <f t="shared" ca="1" si="1627"/>
        <v>392.76973879964044</v>
      </c>
      <c r="J8710" s="90">
        <f t="shared" ca="1" si="1628"/>
        <v>444.60567022052578</v>
      </c>
    </row>
    <row r="8711" spans="1:10" ht="12.75" x14ac:dyDescent="0.2">
      <c r="A8711" s="84">
        <v>8699</v>
      </c>
      <c r="B8711" s="90">
        <f t="shared" ca="1" si="1624"/>
        <v>400.85931000917918</v>
      </c>
      <c r="C8711" s="103">
        <f t="shared" ca="1" si="1635"/>
        <v>299.13697856545122</v>
      </c>
      <c r="D8711" s="103">
        <f t="shared" ca="1" si="1635"/>
        <v>343.26421459820546</v>
      </c>
      <c r="E8711" s="90">
        <f t="shared" ca="1" si="1634"/>
        <v>103.80392549572467</v>
      </c>
      <c r="F8711" s="90">
        <f t="shared" ca="1" si="1634"/>
        <v>85.714413492253627</v>
      </c>
      <c r="G8711" s="90">
        <f t="shared" ca="1" si="1634"/>
        <v>108.69716264037356</v>
      </c>
      <c r="H8711" s="90">
        <f t="shared" ca="1" si="1626"/>
        <v>504.66323550490387</v>
      </c>
      <c r="I8711" s="90">
        <f t="shared" ca="1" si="1627"/>
        <v>384.85139205770486</v>
      </c>
      <c r="J8711" s="90">
        <f t="shared" ca="1" si="1628"/>
        <v>451.96137723857902</v>
      </c>
    </row>
    <row r="8712" spans="1:10" ht="12.75" x14ac:dyDescent="0.2">
      <c r="A8712" s="84">
        <v>8700</v>
      </c>
      <c r="B8712" s="90">
        <f t="shared" ca="1" si="1624"/>
        <v>418.79066138684345</v>
      </c>
      <c r="C8712" s="103">
        <f t="shared" ca="1" si="1635"/>
        <v>303.67739765088152</v>
      </c>
      <c r="D8712" s="103">
        <f t="shared" ca="1" si="1635"/>
        <v>338.96597293891324</v>
      </c>
      <c r="E8712" s="90">
        <f t="shared" ca="1" si="1634"/>
        <v>111.70604376060835</v>
      </c>
      <c r="F8712" s="90">
        <f t="shared" ca="1" si="1634"/>
        <v>77.873542250381419</v>
      </c>
      <c r="G8712" s="90">
        <f t="shared" ca="1" si="1634"/>
        <v>99.875506659193178</v>
      </c>
      <c r="H8712" s="90">
        <f t="shared" ca="1" si="1626"/>
        <v>530.49670514745185</v>
      </c>
      <c r="I8712" s="90">
        <f t="shared" ca="1" si="1627"/>
        <v>381.55093990126295</v>
      </c>
      <c r="J8712" s="90">
        <f t="shared" ca="1" si="1628"/>
        <v>438.84147959810639</v>
      </c>
    </row>
    <row r="8713" spans="1:10" ht="12.75" x14ac:dyDescent="0.2">
      <c r="A8713" s="84">
        <v>8701</v>
      </c>
      <c r="B8713" s="90">
        <f t="shared" ca="1" si="1624"/>
        <v>412.26409747860089</v>
      </c>
      <c r="C8713" s="103">
        <f t="shared" ca="1" si="1635"/>
        <v>289.43670280636815</v>
      </c>
      <c r="D8713" s="103">
        <f t="shared" ca="1" si="1635"/>
        <v>332.09689607721174</v>
      </c>
      <c r="E8713" s="90">
        <f t="shared" ca="1" si="1634"/>
        <v>103.02119892120228</v>
      </c>
      <c r="F8713" s="90">
        <f t="shared" ca="1" si="1634"/>
        <v>71.403183067760438</v>
      </c>
      <c r="G8713" s="90">
        <f t="shared" ca="1" si="1634"/>
        <v>85.963954200595779</v>
      </c>
      <c r="H8713" s="90">
        <f t="shared" ca="1" si="1626"/>
        <v>515.2852963998032</v>
      </c>
      <c r="I8713" s="90">
        <f t="shared" ca="1" si="1627"/>
        <v>360.83988587412858</v>
      </c>
      <c r="J8713" s="90">
        <f t="shared" ca="1" si="1628"/>
        <v>418.0608502778075</v>
      </c>
    </row>
    <row r="8714" spans="1:10" ht="12.75" x14ac:dyDescent="0.2">
      <c r="A8714" s="84">
        <v>8702</v>
      </c>
      <c r="B8714" s="90">
        <f t="shared" ca="1" si="1624"/>
        <v>395.91351811593302</v>
      </c>
      <c r="C8714" s="103">
        <f t="shared" ca="1" si="1635"/>
        <v>306.16729991379816</v>
      </c>
      <c r="D8714" s="103">
        <f t="shared" ca="1" si="1635"/>
        <v>348.48791142988557</v>
      </c>
      <c r="E8714" s="90">
        <f t="shared" ca="1" si="1634"/>
        <v>110.33463944404798</v>
      </c>
      <c r="F8714" s="90">
        <f t="shared" ca="1" si="1634"/>
        <v>94.315339362561389</v>
      </c>
      <c r="G8714" s="90">
        <f t="shared" ca="1" si="1634"/>
        <v>105.64514230722222</v>
      </c>
      <c r="H8714" s="90">
        <f t="shared" ca="1" si="1626"/>
        <v>506.248157559981</v>
      </c>
      <c r="I8714" s="90">
        <f t="shared" ca="1" si="1627"/>
        <v>400.48263927635958</v>
      </c>
      <c r="J8714" s="90">
        <f t="shared" ca="1" si="1628"/>
        <v>454.13305373710779</v>
      </c>
    </row>
    <row r="8715" spans="1:10" ht="12.75" x14ac:dyDescent="0.2">
      <c r="A8715" s="84">
        <v>8703</v>
      </c>
      <c r="B8715" s="90">
        <f t="shared" ca="1" si="1624"/>
        <v>410.38480438720791</v>
      </c>
      <c r="C8715" s="103">
        <f t="shared" ca="1" si="1635"/>
        <v>297.68620678052764</v>
      </c>
      <c r="D8715" s="103">
        <f t="shared" ca="1" si="1635"/>
        <v>334.56401013553256</v>
      </c>
      <c r="E8715" s="90">
        <f t="shared" ca="1" si="1634"/>
        <v>114.61704017643737</v>
      </c>
      <c r="F8715" s="90">
        <f t="shared" ca="1" si="1634"/>
        <v>66.923739710718564</v>
      </c>
      <c r="G8715" s="90">
        <f t="shared" ca="1" si="1634"/>
        <v>91.640011421713609</v>
      </c>
      <c r="H8715" s="90">
        <f t="shared" ca="1" si="1626"/>
        <v>525.00184456364525</v>
      </c>
      <c r="I8715" s="90">
        <f t="shared" ca="1" si="1627"/>
        <v>364.60994649124621</v>
      </c>
      <c r="J8715" s="90">
        <f t="shared" ca="1" si="1628"/>
        <v>426.20402155724616</v>
      </c>
    </row>
    <row r="8716" spans="1:10" ht="12.75" x14ac:dyDescent="0.2">
      <c r="A8716" s="84">
        <v>8704</v>
      </c>
      <c r="B8716" s="90">
        <f t="shared" ca="1" si="1624"/>
        <v>417.07345781424323</v>
      </c>
      <c r="C8716" s="103">
        <f t="shared" ca="1" si="1635"/>
        <v>284.20353996454031</v>
      </c>
      <c r="D8716" s="103">
        <f t="shared" ca="1" si="1635"/>
        <v>330.17238999894113</v>
      </c>
      <c r="E8716" s="90">
        <f t="shared" ca="1" si="1634"/>
        <v>102.19361589451559</v>
      </c>
      <c r="F8716" s="90">
        <f t="shared" ca="1" si="1634"/>
        <v>90.767643462450437</v>
      </c>
      <c r="G8716" s="90">
        <f t="shared" ca="1" si="1634"/>
        <v>102.71700523238721</v>
      </c>
      <c r="H8716" s="90">
        <f t="shared" ca="1" si="1626"/>
        <v>519.26707370875886</v>
      </c>
      <c r="I8716" s="90">
        <f t="shared" ca="1" si="1627"/>
        <v>374.97118342699076</v>
      </c>
      <c r="J8716" s="90">
        <f t="shared" ca="1" si="1628"/>
        <v>432.88939523132831</v>
      </c>
    </row>
    <row r="8717" spans="1:10" ht="12.75" x14ac:dyDescent="0.2">
      <c r="A8717" s="84">
        <v>8705</v>
      </c>
      <c r="B8717" s="90">
        <f t="shared" ca="1" si="1624"/>
        <v>414.01821998181208</v>
      </c>
      <c r="C8717" s="103">
        <f t="shared" ca="1" si="1635"/>
        <v>294.0953322602827</v>
      </c>
      <c r="D8717" s="103">
        <f t="shared" ca="1" si="1635"/>
        <v>349.25945988936684</v>
      </c>
      <c r="E8717" s="90">
        <f t="shared" ca="1" si="1634"/>
        <v>111.58332843790858</v>
      </c>
      <c r="F8717" s="90">
        <f t="shared" ca="1" si="1634"/>
        <v>100.36356960902806</v>
      </c>
      <c r="G8717" s="90">
        <f t="shared" ca="1" si="1634"/>
        <v>100.35546927758615</v>
      </c>
      <c r="H8717" s="90">
        <f t="shared" ca="1" si="1626"/>
        <v>525.60154841972064</v>
      </c>
      <c r="I8717" s="90">
        <f t="shared" ca="1" si="1627"/>
        <v>394.45890186931075</v>
      </c>
      <c r="J8717" s="90">
        <f t="shared" ca="1" si="1628"/>
        <v>449.614929166953</v>
      </c>
    </row>
    <row r="8718" spans="1:10" ht="12.75" x14ac:dyDescent="0.2">
      <c r="A8718" s="84">
        <v>8706</v>
      </c>
      <c r="B8718" s="90">
        <f t="shared" ref="B8718:B8781" ca="1" si="1636">NORMINV(RAND(),B$5,B$6)</f>
        <v>419.94554380745035</v>
      </c>
      <c r="C8718" s="103">
        <f t="shared" ref="C8718:G8733" ca="1" si="1637">NORMINV(RAND(),C$5,C$6)</f>
        <v>294.90248240965224</v>
      </c>
      <c r="D8718" s="103">
        <f t="shared" ca="1" si="1637"/>
        <v>352.09590260500454</v>
      </c>
      <c r="E8718" s="90">
        <f t="shared" ca="1" si="1637"/>
        <v>118.3636084812629</v>
      </c>
      <c r="F8718" s="90">
        <f t="shared" ca="1" si="1637"/>
        <v>86.13506378605274</v>
      </c>
      <c r="G8718" s="90">
        <f t="shared" ca="1" si="1637"/>
        <v>96.066772112030904</v>
      </c>
      <c r="H8718" s="90">
        <f t="shared" ref="H8718:H8781" ca="1" si="1638">+B8718+E8718</f>
        <v>538.30915228871322</v>
      </c>
      <c r="I8718" s="90">
        <f t="shared" ref="I8718:I8781" ca="1" si="1639">+C8718+F8718</f>
        <v>381.03754619570498</v>
      </c>
      <c r="J8718" s="90">
        <f t="shared" ref="J8718:J8781" ca="1" si="1640">+D8718+G8718</f>
        <v>448.16267471703543</v>
      </c>
    </row>
    <row r="8719" spans="1:10" ht="12.75" x14ac:dyDescent="0.2">
      <c r="A8719" s="84">
        <v>8707</v>
      </c>
      <c r="B8719" s="90">
        <f t="shared" ca="1" si="1636"/>
        <v>410.41697746311223</v>
      </c>
      <c r="C8719" s="103">
        <f t="shared" ref="C8719:D8733" ca="1" si="1641">NORMINV(RAND(),C$5,C$6)</f>
        <v>313.04706916381286</v>
      </c>
      <c r="D8719" s="103">
        <f t="shared" ca="1" si="1641"/>
        <v>338.11113325204866</v>
      </c>
      <c r="E8719" s="90">
        <f t="shared" ca="1" si="1637"/>
        <v>109.19339104267114</v>
      </c>
      <c r="F8719" s="90">
        <f t="shared" ca="1" si="1637"/>
        <v>88.079240384515259</v>
      </c>
      <c r="G8719" s="90">
        <f t="shared" ca="1" si="1637"/>
        <v>107.99387342076179</v>
      </c>
      <c r="H8719" s="90">
        <f t="shared" ca="1" si="1638"/>
        <v>519.61036850578341</v>
      </c>
      <c r="I8719" s="90">
        <f t="shared" ca="1" si="1639"/>
        <v>401.12630954832809</v>
      </c>
      <c r="J8719" s="90">
        <f t="shared" ca="1" si="1640"/>
        <v>446.10500667281042</v>
      </c>
    </row>
    <row r="8720" spans="1:10" ht="12.75" x14ac:dyDescent="0.2">
      <c r="A8720" s="84">
        <v>8708</v>
      </c>
      <c r="B8720" s="90">
        <f t="shared" ca="1" si="1636"/>
        <v>408.23634046718951</v>
      </c>
      <c r="C8720" s="103">
        <f t="shared" ca="1" si="1641"/>
        <v>290.39362743103584</v>
      </c>
      <c r="D8720" s="103">
        <f t="shared" ca="1" si="1641"/>
        <v>345.09863242267915</v>
      </c>
      <c r="E8720" s="90">
        <f t="shared" ca="1" si="1637"/>
        <v>116.89346833176118</v>
      </c>
      <c r="F8720" s="90">
        <f t="shared" ca="1" si="1637"/>
        <v>98.662690862765118</v>
      </c>
      <c r="G8720" s="90">
        <f t="shared" ca="1" si="1637"/>
        <v>100.20193340176495</v>
      </c>
      <c r="H8720" s="90">
        <f t="shared" ca="1" si="1638"/>
        <v>525.12980879895065</v>
      </c>
      <c r="I8720" s="90">
        <f t="shared" ca="1" si="1639"/>
        <v>389.05631829380093</v>
      </c>
      <c r="J8720" s="90">
        <f t="shared" ca="1" si="1640"/>
        <v>445.30056582444411</v>
      </c>
    </row>
    <row r="8721" spans="1:10" ht="12.75" x14ac:dyDescent="0.2">
      <c r="A8721" s="84">
        <v>8709</v>
      </c>
      <c r="B8721" s="90">
        <f t="shared" ca="1" si="1636"/>
        <v>423.60418506815159</v>
      </c>
      <c r="C8721" s="103">
        <f t="shared" ca="1" si="1641"/>
        <v>314.88609571193575</v>
      </c>
      <c r="D8721" s="103">
        <f t="shared" ca="1" si="1641"/>
        <v>348.04481493882969</v>
      </c>
      <c r="E8721" s="90">
        <f t="shared" ca="1" si="1637"/>
        <v>117.18785550490136</v>
      </c>
      <c r="F8721" s="90">
        <f t="shared" ca="1" si="1637"/>
        <v>84.495954435589184</v>
      </c>
      <c r="G8721" s="90">
        <f t="shared" ca="1" si="1637"/>
        <v>79.12449640888066</v>
      </c>
      <c r="H8721" s="90">
        <f t="shared" ca="1" si="1638"/>
        <v>540.79204057305299</v>
      </c>
      <c r="I8721" s="90">
        <f t="shared" ca="1" si="1639"/>
        <v>399.38205014752492</v>
      </c>
      <c r="J8721" s="90">
        <f t="shared" ca="1" si="1640"/>
        <v>427.16931134771033</v>
      </c>
    </row>
    <row r="8722" spans="1:10" ht="12.75" x14ac:dyDescent="0.2">
      <c r="A8722" s="84">
        <v>8710</v>
      </c>
      <c r="B8722" s="90">
        <f t="shared" ca="1" si="1636"/>
        <v>403.61273526752092</v>
      </c>
      <c r="C8722" s="103">
        <f t="shared" ca="1" si="1641"/>
        <v>292.29323704465151</v>
      </c>
      <c r="D8722" s="103">
        <f t="shared" ca="1" si="1641"/>
        <v>332.34288305054037</v>
      </c>
      <c r="E8722" s="90">
        <f t="shared" ca="1" si="1637"/>
        <v>114.85644309081725</v>
      </c>
      <c r="F8722" s="90">
        <f t="shared" ca="1" si="1637"/>
        <v>80.007091154210428</v>
      </c>
      <c r="G8722" s="90">
        <f t="shared" ca="1" si="1637"/>
        <v>92.297021911224988</v>
      </c>
      <c r="H8722" s="90">
        <f t="shared" ca="1" si="1638"/>
        <v>518.46917835833813</v>
      </c>
      <c r="I8722" s="90">
        <f t="shared" ca="1" si="1639"/>
        <v>372.30032819886196</v>
      </c>
      <c r="J8722" s="90">
        <f t="shared" ca="1" si="1640"/>
        <v>424.63990496176535</v>
      </c>
    </row>
    <row r="8723" spans="1:10" ht="12.75" x14ac:dyDescent="0.2">
      <c r="A8723" s="84">
        <v>8711</v>
      </c>
      <c r="B8723" s="90">
        <f t="shared" ca="1" si="1636"/>
        <v>413.05435992119965</v>
      </c>
      <c r="C8723" s="103">
        <f t="shared" ca="1" si="1641"/>
        <v>299.80984033607109</v>
      </c>
      <c r="D8723" s="103">
        <f t="shared" ca="1" si="1641"/>
        <v>337.99019468232257</v>
      </c>
      <c r="E8723" s="90">
        <f t="shared" ca="1" si="1637"/>
        <v>107.88852266859691</v>
      </c>
      <c r="F8723" s="90">
        <f t="shared" ca="1" si="1637"/>
        <v>82.375915131390173</v>
      </c>
      <c r="G8723" s="90">
        <f t="shared" ca="1" si="1637"/>
        <v>74.006417083558944</v>
      </c>
      <c r="H8723" s="90">
        <f t="shared" ca="1" si="1638"/>
        <v>520.94288258979657</v>
      </c>
      <c r="I8723" s="90">
        <f t="shared" ca="1" si="1639"/>
        <v>382.18575546746126</v>
      </c>
      <c r="J8723" s="90">
        <f t="shared" ca="1" si="1640"/>
        <v>411.99661176588154</v>
      </c>
    </row>
    <row r="8724" spans="1:10" ht="12.75" x14ac:dyDescent="0.2">
      <c r="A8724" s="84">
        <v>8712</v>
      </c>
      <c r="B8724" s="90">
        <f t="shared" ca="1" si="1636"/>
        <v>416.31053799167375</v>
      </c>
      <c r="C8724" s="103">
        <f t="shared" ca="1" si="1641"/>
        <v>288.4034855569534</v>
      </c>
      <c r="D8724" s="103">
        <f t="shared" ca="1" si="1641"/>
        <v>345.89576120871106</v>
      </c>
      <c r="E8724" s="90">
        <f t="shared" ca="1" si="1637"/>
        <v>118.41432585277539</v>
      </c>
      <c r="F8724" s="90">
        <f t="shared" ca="1" si="1637"/>
        <v>71.882176855847419</v>
      </c>
      <c r="G8724" s="90">
        <f t="shared" ca="1" si="1637"/>
        <v>81.491687415859232</v>
      </c>
      <c r="H8724" s="90">
        <f t="shared" ca="1" si="1638"/>
        <v>534.72486384444915</v>
      </c>
      <c r="I8724" s="90">
        <f t="shared" ca="1" si="1639"/>
        <v>360.28566241280083</v>
      </c>
      <c r="J8724" s="90">
        <f t="shared" ca="1" si="1640"/>
        <v>427.38744862457031</v>
      </c>
    </row>
    <row r="8725" spans="1:10" ht="12.75" x14ac:dyDescent="0.2">
      <c r="A8725" s="84">
        <v>8713</v>
      </c>
      <c r="B8725" s="90">
        <f t="shared" ca="1" si="1636"/>
        <v>399.18983907124294</v>
      </c>
      <c r="C8725" s="103">
        <f t="shared" ca="1" si="1641"/>
        <v>301.16702756646555</v>
      </c>
      <c r="D8725" s="103">
        <f t="shared" ca="1" si="1641"/>
        <v>369.43930456415177</v>
      </c>
      <c r="E8725" s="90">
        <f t="shared" ca="1" si="1637"/>
        <v>117.57091142364044</v>
      </c>
      <c r="F8725" s="90">
        <f t="shared" ca="1" si="1637"/>
        <v>73.838006268430362</v>
      </c>
      <c r="G8725" s="90">
        <f t="shared" ca="1" si="1637"/>
        <v>80.410140886839145</v>
      </c>
      <c r="H8725" s="90">
        <f t="shared" ca="1" si="1638"/>
        <v>516.76075049488338</v>
      </c>
      <c r="I8725" s="90">
        <f t="shared" ca="1" si="1639"/>
        <v>375.00503383489593</v>
      </c>
      <c r="J8725" s="90">
        <f t="shared" ca="1" si="1640"/>
        <v>449.84944545099091</v>
      </c>
    </row>
    <row r="8726" spans="1:10" ht="12.75" x14ac:dyDescent="0.2">
      <c r="A8726" s="84">
        <v>8714</v>
      </c>
      <c r="B8726" s="90">
        <f t="shared" ca="1" si="1636"/>
        <v>406.6382106883143</v>
      </c>
      <c r="C8726" s="103">
        <f t="shared" ca="1" si="1641"/>
        <v>289.20823205946084</v>
      </c>
      <c r="D8726" s="103">
        <f t="shared" ca="1" si="1641"/>
        <v>322.56452423663984</v>
      </c>
      <c r="E8726" s="90">
        <f t="shared" ca="1" si="1637"/>
        <v>101.06635172387224</v>
      </c>
      <c r="F8726" s="90">
        <f t="shared" ca="1" si="1637"/>
        <v>75.085089038561037</v>
      </c>
      <c r="G8726" s="90">
        <f t="shared" ca="1" si="1637"/>
        <v>84.520649081304228</v>
      </c>
      <c r="H8726" s="90">
        <f t="shared" ca="1" si="1638"/>
        <v>507.70456241218653</v>
      </c>
      <c r="I8726" s="90">
        <f t="shared" ca="1" si="1639"/>
        <v>364.29332109802186</v>
      </c>
      <c r="J8726" s="90">
        <f t="shared" ca="1" si="1640"/>
        <v>407.08517331794405</v>
      </c>
    </row>
    <row r="8727" spans="1:10" ht="12.75" x14ac:dyDescent="0.2">
      <c r="A8727" s="84">
        <v>8715</v>
      </c>
      <c r="B8727" s="90">
        <f t="shared" ca="1" si="1636"/>
        <v>402.71707220521313</v>
      </c>
      <c r="C8727" s="103">
        <f t="shared" ca="1" si="1641"/>
        <v>304.10821546138118</v>
      </c>
      <c r="D8727" s="103">
        <f t="shared" ca="1" si="1641"/>
        <v>351.92684660661195</v>
      </c>
      <c r="E8727" s="90">
        <f t="shared" ca="1" si="1637"/>
        <v>110.23893146455444</v>
      </c>
      <c r="F8727" s="90">
        <f t="shared" ca="1" si="1637"/>
        <v>90.720216290627661</v>
      </c>
      <c r="G8727" s="90">
        <f t="shared" ca="1" si="1637"/>
        <v>85.293607679754956</v>
      </c>
      <c r="H8727" s="90">
        <f t="shared" ca="1" si="1638"/>
        <v>512.9560036697676</v>
      </c>
      <c r="I8727" s="90">
        <f t="shared" ca="1" si="1639"/>
        <v>394.82843175200884</v>
      </c>
      <c r="J8727" s="90">
        <f t="shared" ca="1" si="1640"/>
        <v>437.22045428636693</v>
      </c>
    </row>
    <row r="8728" spans="1:10" ht="12.75" x14ac:dyDescent="0.2">
      <c r="A8728" s="84">
        <v>8716</v>
      </c>
      <c r="B8728" s="90">
        <f t="shared" ca="1" si="1636"/>
        <v>416.03587239761481</v>
      </c>
      <c r="C8728" s="103">
        <f t="shared" ca="1" si="1641"/>
        <v>305.19575930877096</v>
      </c>
      <c r="D8728" s="103">
        <f t="shared" ca="1" si="1641"/>
        <v>356.83518567561379</v>
      </c>
      <c r="E8728" s="90">
        <f t="shared" ca="1" si="1637"/>
        <v>115.18847795489511</v>
      </c>
      <c r="F8728" s="90">
        <f t="shared" ca="1" si="1637"/>
        <v>63.135893921124868</v>
      </c>
      <c r="G8728" s="90">
        <f t="shared" ca="1" si="1637"/>
        <v>89.960863573258393</v>
      </c>
      <c r="H8728" s="90">
        <f t="shared" ca="1" si="1638"/>
        <v>531.22435035250987</v>
      </c>
      <c r="I8728" s="90">
        <f t="shared" ca="1" si="1639"/>
        <v>368.33165322989584</v>
      </c>
      <c r="J8728" s="90">
        <f t="shared" ca="1" si="1640"/>
        <v>446.79604924887218</v>
      </c>
    </row>
    <row r="8729" spans="1:10" ht="12.75" x14ac:dyDescent="0.2">
      <c r="A8729" s="84">
        <v>8717</v>
      </c>
      <c r="B8729" s="90">
        <f t="shared" ca="1" si="1636"/>
        <v>415.98907035205525</v>
      </c>
      <c r="C8729" s="103">
        <f t="shared" ca="1" si="1641"/>
        <v>293.72751847023267</v>
      </c>
      <c r="D8729" s="103">
        <f t="shared" ca="1" si="1641"/>
        <v>336.92804083231442</v>
      </c>
      <c r="E8729" s="90">
        <f t="shared" ca="1" si="1637"/>
        <v>113.71439379268874</v>
      </c>
      <c r="F8729" s="90">
        <f t="shared" ca="1" si="1637"/>
        <v>61.042810186243862</v>
      </c>
      <c r="G8729" s="90">
        <f t="shared" ca="1" si="1637"/>
        <v>96.323276059287963</v>
      </c>
      <c r="H8729" s="90">
        <f t="shared" ca="1" si="1638"/>
        <v>529.70346414474398</v>
      </c>
      <c r="I8729" s="90">
        <f t="shared" ca="1" si="1639"/>
        <v>354.77032865647652</v>
      </c>
      <c r="J8729" s="90">
        <f t="shared" ca="1" si="1640"/>
        <v>433.25131689160241</v>
      </c>
    </row>
    <row r="8730" spans="1:10" ht="12.75" x14ac:dyDescent="0.2">
      <c r="A8730" s="84">
        <v>8718</v>
      </c>
      <c r="B8730" s="90">
        <f t="shared" ca="1" si="1636"/>
        <v>413.16401362446516</v>
      </c>
      <c r="C8730" s="103">
        <f t="shared" ca="1" si="1641"/>
        <v>298.5871162953913</v>
      </c>
      <c r="D8730" s="103">
        <f t="shared" ca="1" si="1641"/>
        <v>332.30377121062554</v>
      </c>
      <c r="E8730" s="90">
        <f t="shared" ca="1" si="1637"/>
        <v>103.02099748308123</v>
      </c>
      <c r="F8730" s="90">
        <f t="shared" ca="1" si="1637"/>
        <v>64.380035422613759</v>
      </c>
      <c r="G8730" s="90">
        <f t="shared" ca="1" si="1637"/>
        <v>106.13422730851366</v>
      </c>
      <c r="H8730" s="90">
        <f t="shared" ca="1" si="1638"/>
        <v>516.18501110754642</v>
      </c>
      <c r="I8730" s="90">
        <f t="shared" ca="1" si="1639"/>
        <v>362.96715171800508</v>
      </c>
      <c r="J8730" s="90">
        <f t="shared" ca="1" si="1640"/>
        <v>438.43799851913923</v>
      </c>
    </row>
    <row r="8731" spans="1:10" ht="12.75" x14ac:dyDescent="0.2">
      <c r="A8731" s="84">
        <v>8719</v>
      </c>
      <c r="B8731" s="90">
        <f t="shared" ca="1" si="1636"/>
        <v>413.73700437114093</v>
      </c>
      <c r="C8731" s="103">
        <f t="shared" ca="1" si="1641"/>
        <v>288.07175963556324</v>
      </c>
      <c r="D8731" s="103">
        <f t="shared" ca="1" si="1641"/>
        <v>333.77500447163891</v>
      </c>
      <c r="E8731" s="90">
        <f t="shared" ca="1" si="1637"/>
        <v>105.79522788192885</v>
      </c>
      <c r="F8731" s="90">
        <f t="shared" ca="1" si="1637"/>
        <v>65.843476485127823</v>
      </c>
      <c r="G8731" s="90">
        <f t="shared" ca="1" si="1637"/>
        <v>101.24308314663408</v>
      </c>
      <c r="H8731" s="90">
        <f t="shared" ca="1" si="1638"/>
        <v>519.53223225306976</v>
      </c>
      <c r="I8731" s="90">
        <f t="shared" ca="1" si="1639"/>
        <v>353.91523612069108</v>
      </c>
      <c r="J8731" s="90">
        <f t="shared" ca="1" si="1640"/>
        <v>435.018087618273</v>
      </c>
    </row>
    <row r="8732" spans="1:10" ht="12.75" x14ac:dyDescent="0.2">
      <c r="A8732" s="84">
        <v>8720</v>
      </c>
      <c r="B8732" s="90">
        <f t="shared" ca="1" si="1636"/>
        <v>408.36655465208747</v>
      </c>
      <c r="C8732" s="103">
        <f t="shared" ca="1" si="1641"/>
        <v>282.1352714416999</v>
      </c>
      <c r="D8732" s="103">
        <f t="shared" ca="1" si="1641"/>
        <v>349.25608513093852</v>
      </c>
      <c r="E8732" s="90">
        <f t="shared" ca="1" si="1637"/>
        <v>106.06117617288584</v>
      </c>
      <c r="F8732" s="90">
        <f t="shared" ca="1" si="1637"/>
        <v>70.189504317016983</v>
      </c>
      <c r="G8732" s="90">
        <f t="shared" ca="1" si="1637"/>
        <v>82.998863081265199</v>
      </c>
      <c r="H8732" s="90">
        <f t="shared" ca="1" si="1638"/>
        <v>514.42773082497331</v>
      </c>
      <c r="I8732" s="90">
        <f t="shared" ca="1" si="1639"/>
        <v>352.3247757587169</v>
      </c>
      <c r="J8732" s="90">
        <f t="shared" ca="1" si="1640"/>
        <v>432.25494821220371</v>
      </c>
    </row>
    <row r="8733" spans="1:10" ht="12.75" x14ac:dyDescent="0.2">
      <c r="A8733" s="84">
        <v>8721</v>
      </c>
      <c r="B8733" s="90">
        <f t="shared" ca="1" si="1636"/>
        <v>408.07937224434528</v>
      </c>
      <c r="C8733" s="103">
        <f t="shared" ca="1" si="1641"/>
        <v>307.85499077588867</v>
      </c>
      <c r="D8733" s="103">
        <f t="shared" ca="1" si="1641"/>
        <v>336.64293170072148</v>
      </c>
      <c r="E8733" s="90">
        <f t="shared" ca="1" si="1637"/>
        <v>114.80284612754038</v>
      </c>
      <c r="F8733" s="90">
        <f t="shared" ca="1" si="1637"/>
        <v>66.128454754115296</v>
      </c>
      <c r="G8733" s="90">
        <f t="shared" ca="1" si="1637"/>
        <v>99.57186022621292</v>
      </c>
      <c r="H8733" s="90">
        <f t="shared" ca="1" si="1638"/>
        <v>522.88221837188564</v>
      </c>
      <c r="I8733" s="90">
        <f t="shared" ca="1" si="1639"/>
        <v>373.98344553000396</v>
      </c>
      <c r="J8733" s="90">
        <f t="shared" ca="1" si="1640"/>
        <v>436.21479192693437</v>
      </c>
    </row>
    <row r="8734" spans="1:10" ht="12.75" x14ac:dyDescent="0.2">
      <c r="A8734" s="84">
        <v>8722</v>
      </c>
      <c r="B8734" s="90">
        <f t="shared" ca="1" si="1636"/>
        <v>403.05398669806772</v>
      </c>
      <c r="C8734" s="103">
        <f t="shared" ref="C8734:G8749" ca="1" si="1642">NORMINV(RAND(),C$5,C$6)</f>
        <v>322.66010832378555</v>
      </c>
      <c r="D8734" s="103">
        <f t="shared" ca="1" si="1642"/>
        <v>352.79183136392533</v>
      </c>
      <c r="E8734" s="90">
        <f t="shared" ca="1" si="1642"/>
        <v>106.49214443388826</v>
      </c>
      <c r="F8734" s="90">
        <f t="shared" ca="1" si="1642"/>
        <v>84.257072730749556</v>
      </c>
      <c r="G8734" s="90">
        <f t="shared" ca="1" si="1642"/>
        <v>92.797212615056765</v>
      </c>
      <c r="H8734" s="90">
        <f t="shared" ca="1" si="1638"/>
        <v>509.54613113195597</v>
      </c>
      <c r="I8734" s="90">
        <f t="shared" ca="1" si="1639"/>
        <v>406.91718105453509</v>
      </c>
      <c r="J8734" s="90">
        <f t="shared" ca="1" si="1640"/>
        <v>445.58904397898209</v>
      </c>
    </row>
    <row r="8735" spans="1:10" ht="12.75" x14ac:dyDescent="0.2">
      <c r="A8735" s="84">
        <v>8723</v>
      </c>
      <c r="B8735" s="90">
        <f t="shared" ca="1" si="1636"/>
        <v>418.87232485603863</v>
      </c>
      <c r="C8735" s="103">
        <f t="shared" ref="C8735:D8749" ca="1" si="1643">NORMINV(RAND(),C$5,C$6)</f>
        <v>285.38349741331058</v>
      </c>
      <c r="D8735" s="103">
        <f t="shared" ca="1" si="1643"/>
        <v>340.89731064955708</v>
      </c>
      <c r="E8735" s="90">
        <f t="shared" ca="1" si="1642"/>
        <v>114.13880571177768</v>
      </c>
      <c r="F8735" s="90">
        <f t="shared" ca="1" si="1642"/>
        <v>93.24815114181672</v>
      </c>
      <c r="G8735" s="90">
        <f t="shared" ca="1" si="1642"/>
        <v>99.535716308839028</v>
      </c>
      <c r="H8735" s="90">
        <f t="shared" ca="1" si="1638"/>
        <v>533.01113056781628</v>
      </c>
      <c r="I8735" s="90">
        <f t="shared" ca="1" si="1639"/>
        <v>378.6316485551273</v>
      </c>
      <c r="J8735" s="90">
        <f t="shared" ca="1" si="1640"/>
        <v>440.43302695839611</v>
      </c>
    </row>
    <row r="8736" spans="1:10" ht="12.75" x14ac:dyDescent="0.2">
      <c r="A8736" s="84">
        <v>8724</v>
      </c>
      <c r="B8736" s="90">
        <f t="shared" ca="1" si="1636"/>
        <v>414.56653643603437</v>
      </c>
      <c r="C8736" s="103">
        <f t="shared" ca="1" si="1643"/>
        <v>292.39643165481766</v>
      </c>
      <c r="D8736" s="103">
        <f t="shared" ca="1" si="1643"/>
        <v>361.26775202139345</v>
      </c>
      <c r="E8736" s="90">
        <f t="shared" ca="1" si="1642"/>
        <v>100.34453073247035</v>
      </c>
      <c r="F8736" s="90">
        <f t="shared" ca="1" si="1642"/>
        <v>77.586412245809925</v>
      </c>
      <c r="G8736" s="90">
        <f t="shared" ca="1" si="1642"/>
        <v>82.415738749365389</v>
      </c>
      <c r="H8736" s="90">
        <f t="shared" ca="1" si="1638"/>
        <v>514.9110671685047</v>
      </c>
      <c r="I8736" s="90">
        <f t="shared" ca="1" si="1639"/>
        <v>369.98284390062759</v>
      </c>
      <c r="J8736" s="90">
        <f t="shared" ca="1" si="1640"/>
        <v>443.68349077075885</v>
      </c>
    </row>
    <row r="8737" spans="1:10" ht="12.75" x14ac:dyDescent="0.2">
      <c r="A8737" s="84">
        <v>8725</v>
      </c>
      <c r="B8737" s="90">
        <f t="shared" ca="1" si="1636"/>
        <v>413.28693029401489</v>
      </c>
      <c r="C8737" s="103">
        <f t="shared" ca="1" si="1643"/>
        <v>297.84618346021404</v>
      </c>
      <c r="D8737" s="103">
        <f t="shared" ca="1" si="1643"/>
        <v>342.2210645764527</v>
      </c>
      <c r="E8737" s="90">
        <f t="shared" ca="1" si="1642"/>
        <v>114.24169465164084</v>
      </c>
      <c r="F8737" s="90">
        <f t="shared" ca="1" si="1642"/>
        <v>72.049737473165834</v>
      </c>
      <c r="G8737" s="90">
        <f t="shared" ca="1" si="1642"/>
        <v>75.501766408978327</v>
      </c>
      <c r="H8737" s="90">
        <f t="shared" ca="1" si="1638"/>
        <v>527.52862494565579</v>
      </c>
      <c r="I8737" s="90">
        <f t="shared" ca="1" si="1639"/>
        <v>369.8959209333799</v>
      </c>
      <c r="J8737" s="90">
        <f t="shared" ca="1" si="1640"/>
        <v>417.72283098543102</v>
      </c>
    </row>
    <row r="8738" spans="1:10" ht="12.75" x14ac:dyDescent="0.2">
      <c r="A8738" s="84">
        <v>8726</v>
      </c>
      <c r="B8738" s="90">
        <f t="shared" ca="1" si="1636"/>
        <v>408.88470473318148</v>
      </c>
      <c r="C8738" s="103">
        <f t="shared" ca="1" si="1643"/>
        <v>300.83445860751283</v>
      </c>
      <c r="D8738" s="103">
        <f t="shared" ca="1" si="1643"/>
        <v>324.02350211317912</v>
      </c>
      <c r="E8738" s="90">
        <f t="shared" ca="1" si="1642"/>
        <v>107.47764744661313</v>
      </c>
      <c r="F8738" s="90">
        <f t="shared" ca="1" si="1642"/>
        <v>83.520975510477868</v>
      </c>
      <c r="G8738" s="90">
        <f t="shared" ca="1" si="1642"/>
        <v>97.428644250115482</v>
      </c>
      <c r="H8738" s="90">
        <f t="shared" ca="1" si="1638"/>
        <v>516.36235217979458</v>
      </c>
      <c r="I8738" s="90">
        <f t="shared" ca="1" si="1639"/>
        <v>384.35543411799068</v>
      </c>
      <c r="J8738" s="90">
        <f t="shared" ca="1" si="1640"/>
        <v>421.45214636329462</v>
      </c>
    </row>
    <row r="8739" spans="1:10" ht="12.75" x14ac:dyDescent="0.2">
      <c r="A8739" s="84">
        <v>8727</v>
      </c>
      <c r="B8739" s="90">
        <f t="shared" ca="1" si="1636"/>
        <v>410.92269696434596</v>
      </c>
      <c r="C8739" s="103">
        <f t="shared" ca="1" si="1643"/>
        <v>311.11664440732466</v>
      </c>
      <c r="D8739" s="103">
        <f t="shared" ca="1" si="1643"/>
        <v>347.5522443316363</v>
      </c>
      <c r="E8739" s="90">
        <f t="shared" ca="1" si="1642"/>
        <v>112.89465320003788</v>
      </c>
      <c r="F8739" s="90">
        <f t="shared" ca="1" si="1642"/>
        <v>51.176328246031311</v>
      </c>
      <c r="G8739" s="90">
        <f t="shared" ca="1" si="1642"/>
        <v>100.23204873945453</v>
      </c>
      <c r="H8739" s="90">
        <f t="shared" ca="1" si="1638"/>
        <v>523.81735016438381</v>
      </c>
      <c r="I8739" s="90">
        <f t="shared" ca="1" si="1639"/>
        <v>362.29297265335595</v>
      </c>
      <c r="J8739" s="90">
        <f t="shared" ca="1" si="1640"/>
        <v>447.78429307109081</v>
      </c>
    </row>
    <row r="8740" spans="1:10" ht="12.75" x14ac:dyDescent="0.2">
      <c r="A8740" s="84">
        <v>8728</v>
      </c>
      <c r="B8740" s="90">
        <f t="shared" ca="1" si="1636"/>
        <v>411.66064301710611</v>
      </c>
      <c r="C8740" s="103">
        <f t="shared" ca="1" si="1643"/>
        <v>310.10682553889239</v>
      </c>
      <c r="D8740" s="103">
        <f t="shared" ca="1" si="1643"/>
        <v>330.2594826464811</v>
      </c>
      <c r="E8740" s="90">
        <f t="shared" ca="1" si="1642"/>
        <v>114.06406851950931</v>
      </c>
      <c r="F8740" s="90">
        <f t="shared" ca="1" si="1642"/>
        <v>84.109201687656963</v>
      </c>
      <c r="G8740" s="90">
        <f t="shared" ca="1" si="1642"/>
        <v>95.128255504959256</v>
      </c>
      <c r="H8740" s="90">
        <f t="shared" ca="1" si="1638"/>
        <v>525.72471153661536</v>
      </c>
      <c r="I8740" s="90">
        <f t="shared" ca="1" si="1639"/>
        <v>394.21602722654939</v>
      </c>
      <c r="J8740" s="90">
        <f t="shared" ca="1" si="1640"/>
        <v>425.38773815144037</v>
      </c>
    </row>
    <row r="8741" spans="1:10" ht="12.75" x14ac:dyDescent="0.2">
      <c r="A8741" s="84">
        <v>8729</v>
      </c>
      <c r="B8741" s="90">
        <f t="shared" ca="1" si="1636"/>
        <v>409.79621398924684</v>
      </c>
      <c r="C8741" s="103">
        <f t="shared" ca="1" si="1643"/>
        <v>306.72398886623182</v>
      </c>
      <c r="D8741" s="103">
        <f t="shared" ca="1" si="1643"/>
        <v>334.17059795193012</v>
      </c>
      <c r="E8741" s="90">
        <f t="shared" ca="1" si="1642"/>
        <v>112.87039421621077</v>
      </c>
      <c r="F8741" s="90">
        <f t="shared" ca="1" si="1642"/>
        <v>71.087501393780258</v>
      </c>
      <c r="G8741" s="90">
        <f t="shared" ca="1" si="1642"/>
        <v>96.299457295565489</v>
      </c>
      <c r="H8741" s="90">
        <f t="shared" ca="1" si="1638"/>
        <v>522.66660820545758</v>
      </c>
      <c r="I8741" s="90">
        <f t="shared" ca="1" si="1639"/>
        <v>377.81149026001208</v>
      </c>
      <c r="J8741" s="90">
        <f t="shared" ca="1" si="1640"/>
        <v>430.47005524749562</v>
      </c>
    </row>
    <row r="8742" spans="1:10" ht="12.75" x14ac:dyDescent="0.2">
      <c r="A8742" s="84">
        <v>8730</v>
      </c>
      <c r="B8742" s="90">
        <f t="shared" ca="1" si="1636"/>
        <v>407.01821860549245</v>
      </c>
      <c r="C8742" s="103">
        <f t="shared" ca="1" si="1643"/>
        <v>293.40205192287999</v>
      </c>
      <c r="D8742" s="103">
        <f t="shared" ca="1" si="1643"/>
        <v>339.2511053704028</v>
      </c>
      <c r="E8742" s="90">
        <f t="shared" ca="1" si="1642"/>
        <v>110.13433551055569</v>
      </c>
      <c r="F8742" s="90">
        <f t="shared" ca="1" si="1642"/>
        <v>89.395634767655935</v>
      </c>
      <c r="G8742" s="90">
        <f t="shared" ca="1" si="1642"/>
        <v>85.265346925514763</v>
      </c>
      <c r="H8742" s="90">
        <f t="shared" ca="1" si="1638"/>
        <v>517.15255411604812</v>
      </c>
      <c r="I8742" s="90">
        <f t="shared" ca="1" si="1639"/>
        <v>382.7976866905359</v>
      </c>
      <c r="J8742" s="90">
        <f t="shared" ca="1" si="1640"/>
        <v>424.51645229591759</v>
      </c>
    </row>
    <row r="8743" spans="1:10" ht="12.75" x14ac:dyDescent="0.2">
      <c r="A8743" s="84">
        <v>8731</v>
      </c>
      <c r="B8743" s="90">
        <f t="shared" ca="1" si="1636"/>
        <v>410.41247963291335</v>
      </c>
      <c r="C8743" s="103">
        <f t="shared" ca="1" si="1643"/>
        <v>292.84205292260447</v>
      </c>
      <c r="D8743" s="103">
        <f t="shared" ca="1" si="1643"/>
        <v>343.9893091628947</v>
      </c>
      <c r="E8743" s="90">
        <f t="shared" ca="1" si="1642"/>
        <v>115.12483690033203</v>
      </c>
      <c r="F8743" s="90">
        <f t="shared" ca="1" si="1642"/>
        <v>80.25576384297672</v>
      </c>
      <c r="G8743" s="90">
        <f t="shared" ca="1" si="1642"/>
        <v>90.852060784025639</v>
      </c>
      <c r="H8743" s="90">
        <f t="shared" ca="1" si="1638"/>
        <v>525.53731653324542</v>
      </c>
      <c r="I8743" s="90">
        <f t="shared" ca="1" si="1639"/>
        <v>373.09781676558117</v>
      </c>
      <c r="J8743" s="90">
        <f t="shared" ca="1" si="1640"/>
        <v>434.84136994692034</v>
      </c>
    </row>
    <row r="8744" spans="1:10" ht="12.75" x14ac:dyDescent="0.2">
      <c r="A8744" s="84">
        <v>8732</v>
      </c>
      <c r="B8744" s="90">
        <f t="shared" ca="1" si="1636"/>
        <v>409.05085537912709</v>
      </c>
      <c r="C8744" s="103">
        <f t="shared" ca="1" si="1643"/>
        <v>292.72914325817072</v>
      </c>
      <c r="D8744" s="103">
        <f t="shared" ca="1" si="1643"/>
        <v>341.55956176143036</v>
      </c>
      <c r="E8744" s="90">
        <f t="shared" ca="1" si="1642"/>
        <v>120.61121915809767</v>
      </c>
      <c r="F8744" s="90">
        <f t="shared" ca="1" si="1642"/>
        <v>93.692666028203035</v>
      </c>
      <c r="G8744" s="90">
        <f t="shared" ca="1" si="1642"/>
        <v>85.768188757100646</v>
      </c>
      <c r="H8744" s="90">
        <f t="shared" ca="1" si="1638"/>
        <v>529.66207453722473</v>
      </c>
      <c r="I8744" s="90">
        <f t="shared" ca="1" si="1639"/>
        <v>386.42180928637379</v>
      </c>
      <c r="J8744" s="90">
        <f t="shared" ca="1" si="1640"/>
        <v>427.32775051853099</v>
      </c>
    </row>
    <row r="8745" spans="1:10" ht="12.75" x14ac:dyDescent="0.2">
      <c r="A8745" s="84">
        <v>8733</v>
      </c>
      <c r="B8745" s="90">
        <f t="shared" ca="1" si="1636"/>
        <v>399.39515724920568</v>
      </c>
      <c r="C8745" s="103">
        <f t="shared" ca="1" si="1643"/>
        <v>294.08023525393276</v>
      </c>
      <c r="D8745" s="103">
        <f t="shared" ca="1" si="1643"/>
        <v>337.23175911228952</v>
      </c>
      <c r="E8745" s="90">
        <f t="shared" ca="1" si="1642"/>
        <v>108.67921337265504</v>
      </c>
      <c r="F8745" s="90">
        <f t="shared" ca="1" si="1642"/>
        <v>68.709437016853769</v>
      </c>
      <c r="G8745" s="90">
        <f t="shared" ca="1" si="1642"/>
        <v>111.97909110479611</v>
      </c>
      <c r="H8745" s="90">
        <f t="shared" ca="1" si="1638"/>
        <v>508.07437062186074</v>
      </c>
      <c r="I8745" s="90">
        <f t="shared" ca="1" si="1639"/>
        <v>362.78967227078653</v>
      </c>
      <c r="J8745" s="90">
        <f t="shared" ca="1" si="1640"/>
        <v>449.21085021708564</v>
      </c>
    </row>
    <row r="8746" spans="1:10" ht="12.75" x14ac:dyDescent="0.2">
      <c r="A8746" s="84">
        <v>8734</v>
      </c>
      <c r="B8746" s="90">
        <f t="shared" ca="1" si="1636"/>
        <v>407.98540831472712</v>
      </c>
      <c r="C8746" s="103">
        <f t="shared" ca="1" si="1643"/>
        <v>293.81618117006138</v>
      </c>
      <c r="D8746" s="103">
        <f t="shared" ca="1" si="1643"/>
        <v>358.12932922678198</v>
      </c>
      <c r="E8746" s="90">
        <f t="shared" ca="1" si="1642"/>
        <v>106.00592730287785</v>
      </c>
      <c r="F8746" s="90">
        <f t="shared" ca="1" si="1642"/>
        <v>56.803566097679976</v>
      </c>
      <c r="G8746" s="90">
        <f t="shared" ca="1" si="1642"/>
        <v>85.401510608085346</v>
      </c>
      <c r="H8746" s="90">
        <f t="shared" ca="1" si="1638"/>
        <v>513.99133561760493</v>
      </c>
      <c r="I8746" s="90">
        <f t="shared" ca="1" si="1639"/>
        <v>350.61974726774133</v>
      </c>
      <c r="J8746" s="90">
        <f t="shared" ca="1" si="1640"/>
        <v>443.53083983486732</v>
      </c>
    </row>
    <row r="8747" spans="1:10" ht="12.75" x14ac:dyDescent="0.2">
      <c r="A8747" s="84">
        <v>8735</v>
      </c>
      <c r="B8747" s="90">
        <f t="shared" ca="1" si="1636"/>
        <v>403.28715346555288</v>
      </c>
      <c r="C8747" s="103">
        <f t="shared" ca="1" si="1643"/>
        <v>278.17266629612459</v>
      </c>
      <c r="D8747" s="103">
        <f t="shared" ca="1" si="1643"/>
        <v>335.77696731552305</v>
      </c>
      <c r="E8747" s="90">
        <f t="shared" ca="1" si="1642"/>
        <v>113.54154839609674</v>
      </c>
      <c r="F8747" s="90">
        <f t="shared" ca="1" si="1642"/>
        <v>82.136548384641998</v>
      </c>
      <c r="G8747" s="90">
        <f t="shared" ca="1" si="1642"/>
        <v>111.44602236304263</v>
      </c>
      <c r="H8747" s="90">
        <f t="shared" ca="1" si="1638"/>
        <v>516.82870186164962</v>
      </c>
      <c r="I8747" s="90">
        <f t="shared" ca="1" si="1639"/>
        <v>360.30921468076656</v>
      </c>
      <c r="J8747" s="90">
        <f t="shared" ca="1" si="1640"/>
        <v>447.22298967856568</v>
      </c>
    </row>
    <row r="8748" spans="1:10" ht="12.75" x14ac:dyDescent="0.2">
      <c r="A8748" s="84">
        <v>8736</v>
      </c>
      <c r="B8748" s="90">
        <f t="shared" ca="1" si="1636"/>
        <v>399.26837806461822</v>
      </c>
      <c r="C8748" s="103">
        <f t="shared" ca="1" si="1643"/>
        <v>306.80682053656921</v>
      </c>
      <c r="D8748" s="103">
        <f t="shared" ca="1" si="1643"/>
        <v>345.93115004192276</v>
      </c>
      <c r="E8748" s="90">
        <f t="shared" ca="1" si="1642"/>
        <v>112.19952041793066</v>
      </c>
      <c r="F8748" s="90">
        <f t="shared" ca="1" si="1642"/>
        <v>74.704857335629157</v>
      </c>
      <c r="G8748" s="90">
        <f t="shared" ca="1" si="1642"/>
        <v>94.02897435776201</v>
      </c>
      <c r="H8748" s="90">
        <f t="shared" ca="1" si="1638"/>
        <v>511.46789848254889</v>
      </c>
      <c r="I8748" s="90">
        <f t="shared" ca="1" si="1639"/>
        <v>381.51167787219833</v>
      </c>
      <c r="J8748" s="90">
        <f t="shared" ca="1" si="1640"/>
        <v>439.96012439968479</v>
      </c>
    </row>
    <row r="8749" spans="1:10" ht="12.75" x14ac:dyDescent="0.2">
      <c r="A8749" s="84">
        <v>8737</v>
      </c>
      <c r="B8749" s="90">
        <f t="shared" ca="1" si="1636"/>
        <v>414.48915335822835</v>
      </c>
      <c r="C8749" s="103">
        <f t="shared" ca="1" si="1643"/>
        <v>292.66112489710758</v>
      </c>
      <c r="D8749" s="103">
        <f t="shared" ca="1" si="1643"/>
        <v>350.04693329793281</v>
      </c>
      <c r="E8749" s="90">
        <f t="shared" ca="1" si="1642"/>
        <v>118.87312321666114</v>
      </c>
      <c r="F8749" s="90">
        <f t="shared" ca="1" si="1642"/>
        <v>69.269685786192824</v>
      </c>
      <c r="G8749" s="90">
        <f t="shared" ca="1" si="1642"/>
        <v>90.537078715945626</v>
      </c>
      <c r="H8749" s="90">
        <f t="shared" ca="1" si="1638"/>
        <v>533.36227657488951</v>
      </c>
      <c r="I8749" s="90">
        <f t="shared" ca="1" si="1639"/>
        <v>361.93081068330042</v>
      </c>
      <c r="J8749" s="90">
        <f t="shared" ca="1" si="1640"/>
        <v>440.58401201387846</v>
      </c>
    </row>
    <row r="8750" spans="1:10" ht="12.75" x14ac:dyDescent="0.2">
      <c r="A8750" s="84">
        <v>8738</v>
      </c>
      <c r="B8750" s="90">
        <f t="shared" ca="1" si="1636"/>
        <v>413.36339851298607</v>
      </c>
      <c r="C8750" s="103">
        <f t="shared" ref="C8750:G8765" ca="1" si="1644">NORMINV(RAND(),C$5,C$6)</f>
        <v>299.10638772088146</v>
      </c>
      <c r="D8750" s="103">
        <f t="shared" ca="1" si="1644"/>
        <v>339.0831996590515</v>
      </c>
      <c r="E8750" s="90">
        <f t="shared" ca="1" si="1644"/>
        <v>109.45549576350757</v>
      </c>
      <c r="F8750" s="90">
        <f t="shared" ca="1" si="1644"/>
        <v>90.274747397332447</v>
      </c>
      <c r="G8750" s="90">
        <f t="shared" ca="1" si="1644"/>
        <v>105.39727250659404</v>
      </c>
      <c r="H8750" s="90">
        <f t="shared" ca="1" si="1638"/>
        <v>522.81889427649367</v>
      </c>
      <c r="I8750" s="90">
        <f t="shared" ca="1" si="1639"/>
        <v>389.38113511821393</v>
      </c>
      <c r="J8750" s="90">
        <f t="shared" ca="1" si="1640"/>
        <v>444.48047216564555</v>
      </c>
    </row>
    <row r="8751" spans="1:10" ht="12.75" x14ac:dyDescent="0.2">
      <c r="A8751" s="84">
        <v>8739</v>
      </c>
      <c r="B8751" s="90">
        <f t="shared" ca="1" si="1636"/>
        <v>412.46822911848977</v>
      </c>
      <c r="C8751" s="103">
        <f t="shared" ref="C8751:D8765" ca="1" si="1645">NORMINV(RAND(),C$5,C$6)</f>
        <v>305.03878230318549</v>
      </c>
      <c r="D8751" s="103">
        <f t="shared" ca="1" si="1645"/>
        <v>342.16042591185186</v>
      </c>
      <c r="E8751" s="90">
        <f t="shared" ca="1" si="1644"/>
        <v>113.23919674417496</v>
      </c>
      <c r="F8751" s="90">
        <f t="shared" ca="1" si="1644"/>
        <v>83.576592038583073</v>
      </c>
      <c r="G8751" s="90">
        <f t="shared" ca="1" si="1644"/>
        <v>74.744594019644495</v>
      </c>
      <c r="H8751" s="90">
        <f t="shared" ca="1" si="1638"/>
        <v>525.70742586266476</v>
      </c>
      <c r="I8751" s="90">
        <f t="shared" ca="1" si="1639"/>
        <v>388.61537434176853</v>
      </c>
      <c r="J8751" s="90">
        <f t="shared" ca="1" si="1640"/>
        <v>416.90501993149633</v>
      </c>
    </row>
    <row r="8752" spans="1:10" ht="12.75" x14ac:dyDescent="0.2">
      <c r="A8752" s="84">
        <v>8740</v>
      </c>
      <c r="B8752" s="90">
        <f t="shared" ca="1" si="1636"/>
        <v>410.76700557316855</v>
      </c>
      <c r="C8752" s="103">
        <f t="shared" ca="1" si="1645"/>
        <v>295.20240036563729</v>
      </c>
      <c r="D8752" s="103">
        <f t="shared" ca="1" si="1645"/>
        <v>356.52554969508924</v>
      </c>
      <c r="E8752" s="90">
        <f t="shared" ca="1" si="1644"/>
        <v>113.47909545547304</v>
      </c>
      <c r="F8752" s="90">
        <f t="shared" ca="1" si="1644"/>
        <v>74.437479574645977</v>
      </c>
      <c r="G8752" s="90">
        <f t="shared" ca="1" si="1644"/>
        <v>96.275975512336061</v>
      </c>
      <c r="H8752" s="90">
        <f t="shared" ca="1" si="1638"/>
        <v>524.24610102864153</v>
      </c>
      <c r="I8752" s="90">
        <f t="shared" ca="1" si="1639"/>
        <v>369.63987994028327</v>
      </c>
      <c r="J8752" s="90">
        <f t="shared" ca="1" si="1640"/>
        <v>452.8015252074253</v>
      </c>
    </row>
    <row r="8753" spans="1:10" ht="12.75" x14ac:dyDescent="0.2">
      <c r="A8753" s="84">
        <v>8741</v>
      </c>
      <c r="B8753" s="90">
        <f t="shared" ca="1" si="1636"/>
        <v>406.1154043781051</v>
      </c>
      <c r="C8753" s="103">
        <f t="shared" ca="1" si="1645"/>
        <v>301.04520143840699</v>
      </c>
      <c r="D8753" s="103">
        <f t="shared" ca="1" si="1645"/>
        <v>328.60863054966467</v>
      </c>
      <c r="E8753" s="90">
        <f t="shared" ca="1" si="1644"/>
        <v>104.79305271861622</v>
      </c>
      <c r="F8753" s="90">
        <f t="shared" ca="1" si="1644"/>
        <v>63.826465709550561</v>
      </c>
      <c r="G8753" s="90">
        <f t="shared" ca="1" si="1644"/>
        <v>82.130919360969884</v>
      </c>
      <c r="H8753" s="90">
        <f t="shared" ca="1" si="1638"/>
        <v>510.90845709672135</v>
      </c>
      <c r="I8753" s="90">
        <f t="shared" ca="1" si="1639"/>
        <v>364.87166714795757</v>
      </c>
      <c r="J8753" s="90">
        <f t="shared" ca="1" si="1640"/>
        <v>410.73954991063454</v>
      </c>
    </row>
    <row r="8754" spans="1:10" ht="12.75" x14ac:dyDescent="0.2">
      <c r="A8754" s="84">
        <v>8742</v>
      </c>
      <c r="B8754" s="90">
        <f t="shared" ca="1" si="1636"/>
        <v>414.02905502693494</v>
      </c>
      <c r="C8754" s="103">
        <f t="shared" ca="1" si="1645"/>
        <v>297.64122174508481</v>
      </c>
      <c r="D8754" s="103">
        <f t="shared" ca="1" si="1645"/>
        <v>335.26165739397936</v>
      </c>
      <c r="E8754" s="90">
        <f t="shared" ca="1" si="1644"/>
        <v>110.00186861818322</v>
      </c>
      <c r="F8754" s="90">
        <f t="shared" ca="1" si="1644"/>
        <v>84.183327030731803</v>
      </c>
      <c r="G8754" s="90">
        <f t="shared" ca="1" si="1644"/>
        <v>108.45530050695311</v>
      </c>
      <c r="H8754" s="90">
        <f t="shared" ca="1" si="1638"/>
        <v>524.03092364511815</v>
      </c>
      <c r="I8754" s="90">
        <f t="shared" ca="1" si="1639"/>
        <v>381.8245487758166</v>
      </c>
      <c r="J8754" s="90">
        <f t="shared" ca="1" si="1640"/>
        <v>443.71695790093247</v>
      </c>
    </row>
    <row r="8755" spans="1:10" ht="12.75" x14ac:dyDescent="0.2">
      <c r="A8755" s="84">
        <v>8743</v>
      </c>
      <c r="B8755" s="90">
        <f t="shared" ca="1" si="1636"/>
        <v>419.96264930129519</v>
      </c>
      <c r="C8755" s="103">
        <f t="shared" ca="1" si="1645"/>
        <v>296.47879919703405</v>
      </c>
      <c r="D8755" s="103">
        <f t="shared" ca="1" si="1645"/>
        <v>343.91894549656553</v>
      </c>
      <c r="E8755" s="90">
        <f t="shared" ca="1" si="1644"/>
        <v>115.28657038424141</v>
      </c>
      <c r="F8755" s="90">
        <f t="shared" ca="1" si="1644"/>
        <v>90.946850488304648</v>
      </c>
      <c r="G8755" s="90">
        <f t="shared" ca="1" si="1644"/>
        <v>86.699293037960189</v>
      </c>
      <c r="H8755" s="90">
        <f t="shared" ca="1" si="1638"/>
        <v>535.24921968553656</v>
      </c>
      <c r="I8755" s="90">
        <f t="shared" ca="1" si="1639"/>
        <v>387.42564968533873</v>
      </c>
      <c r="J8755" s="90">
        <f t="shared" ca="1" si="1640"/>
        <v>430.61823853452574</v>
      </c>
    </row>
    <row r="8756" spans="1:10" ht="12.75" x14ac:dyDescent="0.2">
      <c r="A8756" s="84">
        <v>8744</v>
      </c>
      <c r="B8756" s="90">
        <f t="shared" ca="1" si="1636"/>
        <v>411.05158124854762</v>
      </c>
      <c r="C8756" s="103">
        <f t="shared" ca="1" si="1645"/>
        <v>291.83723186382468</v>
      </c>
      <c r="D8756" s="103">
        <f t="shared" ca="1" si="1645"/>
        <v>362.92493130073854</v>
      </c>
      <c r="E8756" s="90">
        <f t="shared" ca="1" si="1644"/>
        <v>118.21295084741138</v>
      </c>
      <c r="F8756" s="90">
        <f t="shared" ca="1" si="1644"/>
        <v>69.837093575487913</v>
      </c>
      <c r="G8756" s="90">
        <f t="shared" ca="1" si="1644"/>
        <v>87.746296303886766</v>
      </c>
      <c r="H8756" s="90">
        <f t="shared" ca="1" si="1638"/>
        <v>529.264532095959</v>
      </c>
      <c r="I8756" s="90">
        <f t="shared" ca="1" si="1639"/>
        <v>361.67432543931261</v>
      </c>
      <c r="J8756" s="90">
        <f t="shared" ca="1" si="1640"/>
        <v>450.6712276046253</v>
      </c>
    </row>
    <row r="8757" spans="1:10" ht="12.75" x14ac:dyDescent="0.2">
      <c r="A8757" s="84">
        <v>8745</v>
      </c>
      <c r="B8757" s="90">
        <f t="shared" ca="1" si="1636"/>
        <v>416.73384654973114</v>
      </c>
      <c r="C8757" s="103">
        <f t="shared" ca="1" si="1645"/>
        <v>291.57453330800251</v>
      </c>
      <c r="D8757" s="103">
        <f t="shared" ca="1" si="1645"/>
        <v>346.3634035938681</v>
      </c>
      <c r="E8757" s="90">
        <f t="shared" ca="1" si="1644"/>
        <v>108.08804802901918</v>
      </c>
      <c r="F8757" s="90">
        <f t="shared" ca="1" si="1644"/>
        <v>89.944991103470358</v>
      </c>
      <c r="G8757" s="90">
        <f t="shared" ca="1" si="1644"/>
        <v>95.494854408682272</v>
      </c>
      <c r="H8757" s="90">
        <f t="shared" ca="1" si="1638"/>
        <v>524.82189457875029</v>
      </c>
      <c r="I8757" s="90">
        <f t="shared" ca="1" si="1639"/>
        <v>381.51952441147284</v>
      </c>
      <c r="J8757" s="90">
        <f t="shared" ca="1" si="1640"/>
        <v>441.85825800255037</v>
      </c>
    </row>
    <row r="8758" spans="1:10" ht="12.75" x14ac:dyDescent="0.2">
      <c r="A8758" s="84">
        <v>8746</v>
      </c>
      <c r="B8758" s="90">
        <f t="shared" ca="1" si="1636"/>
        <v>409.03460964286324</v>
      </c>
      <c r="C8758" s="103">
        <f t="shared" ca="1" si="1645"/>
        <v>293.84617389357351</v>
      </c>
      <c r="D8758" s="103">
        <f t="shared" ca="1" si="1645"/>
        <v>342.2468357795774</v>
      </c>
      <c r="E8758" s="90">
        <f t="shared" ca="1" si="1644"/>
        <v>110.39855767015376</v>
      </c>
      <c r="F8758" s="90">
        <f t="shared" ca="1" si="1644"/>
        <v>73.028253487770442</v>
      </c>
      <c r="G8758" s="90">
        <f t="shared" ca="1" si="1644"/>
        <v>88.789751174294835</v>
      </c>
      <c r="H8758" s="90">
        <f t="shared" ca="1" si="1638"/>
        <v>519.43316731301707</v>
      </c>
      <c r="I8758" s="90">
        <f t="shared" ca="1" si="1639"/>
        <v>366.87442738134393</v>
      </c>
      <c r="J8758" s="90">
        <f t="shared" ca="1" si="1640"/>
        <v>431.03658695387224</v>
      </c>
    </row>
    <row r="8759" spans="1:10" ht="12.75" x14ac:dyDescent="0.2">
      <c r="A8759" s="84">
        <v>8747</v>
      </c>
      <c r="B8759" s="90">
        <f t="shared" ca="1" si="1636"/>
        <v>413.38704216144356</v>
      </c>
      <c r="C8759" s="103">
        <f t="shared" ca="1" si="1645"/>
        <v>288.89598126027681</v>
      </c>
      <c r="D8759" s="103">
        <f t="shared" ca="1" si="1645"/>
        <v>334.84044697218377</v>
      </c>
      <c r="E8759" s="90">
        <f t="shared" ca="1" si="1644"/>
        <v>101.00259918915809</v>
      </c>
      <c r="F8759" s="90">
        <f t="shared" ca="1" si="1644"/>
        <v>64.006712151370124</v>
      </c>
      <c r="G8759" s="90">
        <f t="shared" ca="1" si="1644"/>
        <v>75.082893798843429</v>
      </c>
      <c r="H8759" s="90">
        <f t="shared" ca="1" si="1638"/>
        <v>514.38964135060166</v>
      </c>
      <c r="I8759" s="90">
        <f t="shared" ca="1" si="1639"/>
        <v>352.90269341164696</v>
      </c>
      <c r="J8759" s="90">
        <f t="shared" ca="1" si="1640"/>
        <v>409.9233407710272</v>
      </c>
    </row>
    <row r="8760" spans="1:10" ht="12.75" x14ac:dyDescent="0.2">
      <c r="A8760" s="84">
        <v>8748</v>
      </c>
      <c r="B8760" s="90">
        <f t="shared" ca="1" si="1636"/>
        <v>416.4910898554553</v>
      </c>
      <c r="C8760" s="103">
        <f t="shared" ca="1" si="1645"/>
        <v>292.90009336064594</v>
      </c>
      <c r="D8760" s="103">
        <f t="shared" ca="1" si="1645"/>
        <v>346.06772475848624</v>
      </c>
      <c r="E8760" s="90">
        <f t="shared" ca="1" si="1644"/>
        <v>105.14634380154313</v>
      </c>
      <c r="F8760" s="90">
        <f t="shared" ca="1" si="1644"/>
        <v>86.162511685452444</v>
      </c>
      <c r="G8760" s="90">
        <f t="shared" ca="1" si="1644"/>
        <v>93.024725531510441</v>
      </c>
      <c r="H8760" s="90">
        <f t="shared" ca="1" si="1638"/>
        <v>521.63743365699838</v>
      </c>
      <c r="I8760" s="90">
        <f t="shared" ca="1" si="1639"/>
        <v>379.06260504609838</v>
      </c>
      <c r="J8760" s="90">
        <f t="shared" ca="1" si="1640"/>
        <v>439.09245028999669</v>
      </c>
    </row>
    <row r="8761" spans="1:10" ht="12.75" x14ac:dyDescent="0.2">
      <c r="A8761" s="84">
        <v>8749</v>
      </c>
      <c r="B8761" s="90">
        <f t="shared" ca="1" si="1636"/>
        <v>406.53738592991897</v>
      </c>
      <c r="C8761" s="103">
        <f t="shared" ca="1" si="1645"/>
        <v>310.34253064830671</v>
      </c>
      <c r="D8761" s="103">
        <f t="shared" ca="1" si="1645"/>
        <v>337.41579711947531</v>
      </c>
      <c r="E8761" s="90">
        <f t="shared" ca="1" si="1644"/>
        <v>113.50791923395212</v>
      </c>
      <c r="F8761" s="90">
        <f t="shared" ca="1" si="1644"/>
        <v>82.105346645987055</v>
      </c>
      <c r="G8761" s="90">
        <f t="shared" ca="1" si="1644"/>
        <v>98.242788081356125</v>
      </c>
      <c r="H8761" s="90">
        <f t="shared" ca="1" si="1638"/>
        <v>520.04530516387103</v>
      </c>
      <c r="I8761" s="90">
        <f t="shared" ca="1" si="1639"/>
        <v>392.44787729429379</v>
      </c>
      <c r="J8761" s="90">
        <f t="shared" ca="1" si="1640"/>
        <v>435.65858520083145</v>
      </c>
    </row>
    <row r="8762" spans="1:10" ht="12.75" x14ac:dyDescent="0.2">
      <c r="A8762" s="84">
        <v>8750</v>
      </c>
      <c r="B8762" s="90">
        <f t="shared" ca="1" si="1636"/>
        <v>406.03153427919926</v>
      </c>
      <c r="C8762" s="103">
        <f t="shared" ca="1" si="1645"/>
        <v>288.46124621208713</v>
      </c>
      <c r="D8762" s="103">
        <f t="shared" ca="1" si="1645"/>
        <v>330.48976048210534</v>
      </c>
      <c r="E8762" s="90">
        <f t="shared" ca="1" si="1644"/>
        <v>104.95550186298755</v>
      </c>
      <c r="F8762" s="90">
        <f t="shared" ca="1" si="1644"/>
        <v>83.317941556272345</v>
      </c>
      <c r="G8762" s="90">
        <f t="shared" ca="1" si="1644"/>
        <v>85.317390614141601</v>
      </c>
      <c r="H8762" s="90">
        <f t="shared" ca="1" si="1638"/>
        <v>510.98703614218681</v>
      </c>
      <c r="I8762" s="90">
        <f t="shared" ca="1" si="1639"/>
        <v>371.77918776835946</v>
      </c>
      <c r="J8762" s="90">
        <f t="shared" ca="1" si="1640"/>
        <v>415.80715109624691</v>
      </c>
    </row>
    <row r="8763" spans="1:10" ht="12.75" x14ac:dyDescent="0.2">
      <c r="A8763" s="84">
        <v>8751</v>
      </c>
      <c r="B8763" s="90">
        <f t="shared" ca="1" si="1636"/>
        <v>400.07618618617869</v>
      </c>
      <c r="C8763" s="103">
        <f t="shared" ca="1" si="1645"/>
        <v>299.82776641557246</v>
      </c>
      <c r="D8763" s="103">
        <f t="shared" ca="1" si="1645"/>
        <v>357.12625749854419</v>
      </c>
      <c r="E8763" s="90">
        <f t="shared" ca="1" si="1644"/>
        <v>105.11690471429546</v>
      </c>
      <c r="F8763" s="90">
        <f t="shared" ca="1" si="1644"/>
        <v>75.973263126739823</v>
      </c>
      <c r="G8763" s="90">
        <f t="shared" ca="1" si="1644"/>
        <v>88.677834246914031</v>
      </c>
      <c r="H8763" s="90">
        <f t="shared" ca="1" si="1638"/>
        <v>505.19309090047415</v>
      </c>
      <c r="I8763" s="90">
        <f t="shared" ca="1" si="1639"/>
        <v>375.80102954231228</v>
      </c>
      <c r="J8763" s="90">
        <f t="shared" ca="1" si="1640"/>
        <v>445.80409174545821</v>
      </c>
    </row>
    <row r="8764" spans="1:10" ht="12.75" x14ac:dyDescent="0.2">
      <c r="A8764" s="84">
        <v>8752</v>
      </c>
      <c r="B8764" s="90">
        <f t="shared" ca="1" si="1636"/>
        <v>418.15040827169179</v>
      </c>
      <c r="C8764" s="103">
        <f t="shared" ca="1" si="1645"/>
        <v>287.86497196195927</v>
      </c>
      <c r="D8764" s="103">
        <f t="shared" ca="1" si="1645"/>
        <v>335.98044601358924</v>
      </c>
      <c r="E8764" s="90">
        <f t="shared" ca="1" si="1644"/>
        <v>109.04791572869857</v>
      </c>
      <c r="F8764" s="90">
        <f t="shared" ca="1" si="1644"/>
        <v>83.884855230165925</v>
      </c>
      <c r="G8764" s="90">
        <f t="shared" ca="1" si="1644"/>
        <v>71.752399858817114</v>
      </c>
      <c r="H8764" s="90">
        <f t="shared" ca="1" si="1638"/>
        <v>527.19832400039036</v>
      </c>
      <c r="I8764" s="90">
        <f t="shared" ca="1" si="1639"/>
        <v>371.74982719212517</v>
      </c>
      <c r="J8764" s="90">
        <f t="shared" ca="1" si="1640"/>
        <v>407.73284587240636</v>
      </c>
    </row>
    <row r="8765" spans="1:10" ht="12.75" x14ac:dyDescent="0.2">
      <c r="A8765" s="84">
        <v>8753</v>
      </c>
      <c r="B8765" s="90">
        <f t="shared" ca="1" si="1636"/>
        <v>406.28369999673737</v>
      </c>
      <c r="C8765" s="103">
        <f t="shared" ca="1" si="1645"/>
        <v>287.63587640663093</v>
      </c>
      <c r="D8765" s="103">
        <f t="shared" ca="1" si="1645"/>
        <v>334.19046024221132</v>
      </c>
      <c r="E8765" s="90">
        <f t="shared" ca="1" si="1644"/>
        <v>112.85454729003798</v>
      </c>
      <c r="F8765" s="90">
        <f t="shared" ca="1" si="1644"/>
        <v>88.055789845040806</v>
      </c>
      <c r="G8765" s="90">
        <f t="shared" ca="1" si="1644"/>
        <v>87.342604512459374</v>
      </c>
      <c r="H8765" s="90">
        <f t="shared" ca="1" si="1638"/>
        <v>519.13824728677537</v>
      </c>
      <c r="I8765" s="90">
        <f t="shared" ca="1" si="1639"/>
        <v>375.69166625167173</v>
      </c>
      <c r="J8765" s="90">
        <f t="shared" ca="1" si="1640"/>
        <v>421.5330647546707</v>
      </c>
    </row>
    <row r="8766" spans="1:10" ht="12.75" x14ac:dyDescent="0.2">
      <c r="A8766" s="84">
        <v>8754</v>
      </c>
      <c r="B8766" s="90">
        <f t="shared" ca="1" si="1636"/>
        <v>420.16713684054952</v>
      </c>
      <c r="C8766" s="103">
        <f t="shared" ref="C8766:G8781" ca="1" si="1646">NORMINV(RAND(),C$5,C$6)</f>
        <v>307.48167561937322</v>
      </c>
      <c r="D8766" s="103">
        <f t="shared" ca="1" si="1646"/>
        <v>332.93402169040093</v>
      </c>
      <c r="E8766" s="90">
        <f t="shared" ca="1" si="1646"/>
        <v>117.08150314904906</v>
      </c>
      <c r="F8766" s="90">
        <f t="shared" ca="1" si="1646"/>
        <v>65.112945157385028</v>
      </c>
      <c r="G8766" s="90">
        <f t="shared" ca="1" si="1646"/>
        <v>114.46796661586691</v>
      </c>
      <c r="H8766" s="90">
        <f t="shared" ca="1" si="1638"/>
        <v>537.24863998959859</v>
      </c>
      <c r="I8766" s="90">
        <f t="shared" ca="1" si="1639"/>
        <v>372.59462077675823</v>
      </c>
      <c r="J8766" s="90">
        <f t="shared" ca="1" si="1640"/>
        <v>447.40198830626787</v>
      </c>
    </row>
    <row r="8767" spans="1:10" ht="12.75" x14ac:dyDescent="0.2">
      <c r="A8767" s="84">
        <v>8755</v>
      </c>
      <c r="B8767" s="90">
        <f t="shared" ca="1" si="1636"/>
        <v>418.80942346252994</v>
      </c>
      <c r="C8767" s="103">
        <f t="shared" ref="C8767:D8781" ca="1" si="1647">NORMINV(RAND(),C$5,C$6)</f>
        <v>298.50095321666873</v>
      </c>
      <c r="D8767" s="103">
        <f t="shared" ca="1" si="1647"/>
        <v>334.34526872518086</v>
      </c>
      <c r="E8767" s="90">
        <f t="shared" ca="1" si="1646"/>
        <v>112.14187780850428</v>
      </c>
      <c r="F8767" s="90">
        <f t="shared" ca="1" si="1646"/>
        <v>82.736188140822804</v>
      </c>
      <c r="G8767" s="90">
        <f t="shared" ca="1" si="1646"/>
        <v>74.954646290070826</v>
      </c>
      <c r="H8767" s="90">
        <f t="shared" ca="1" si="1638"/>
        <v>530.95130127103425</v>
      </c>
      <c r="I8767" s="90">
        <f t="shared" ca="1" si="1639"/>
        <v>381.23714135749151</v>
      </c>
      <c r="J8767" s="90">
        <f t="shared" ca="1" si="1640"/>
        <v>409.29991501525171</v>
      </c>
    </row>
    <row r="8768" spans="1:10" ht="12.75" x14ac:dyDescent="0.2">
      <c r="A8768" s="84">
        <v>8756</v>
      </c>
      <c r="B8768" s="90">
        <f t="shared" ca="1" si="1636"/>
        <v>408.4784044274287</v>
      </c>
      <c r="C8768" s="103">
        <f t="shared" ca="1" si="1647"/>
        <v>294.91311364062176</v>
      </c>
      <c r="D8768" s="103">
        <f t="shared" ca="1" si="1647"/>
        <v>327.83118479973689</v>
      </c>
      <c r="E8768" s="90">
        <f t="shared" ca="1" si="1646"/>
        <v>116.81573321327814</v>
      </c>
      <c r="F8768" s="90">
        <f t="shared" ca="1" si="1646"/>
        <v>67.770545333382842</v>
      </c>
      <c r="G8768" s="90">
        <f t="shared" ca="1" si="1646"/>
        <v>89.110024280387989</v>
      </c>
      <c r="H8768" s="90">
        <f t="shared" ca="1" si="1638"/>
        <v>525.29413764070682</v>
      </c>
      <c r="I8768" s="90">
        <f t="shared" ca="1" si="1639"/>
        <v>362.68365897400463</v>
      </c>
      <c r="J8768" s="90">
        <f t="shared" ca="1" si="1640"/>
        <v>416.94120908012485</v>
      </c>
    </row>
    <row r="8769" spans="1:10" ht="12.75" x14ac:dyDescent="0.2">
      <c r="A8769" s="84">
        <v>8757</v>
      </c>
      <c r="B8769" s="90">
        <f t="shared" ca="1" si="1636"/>
        <v>408.75459854018072</v>
      </c>
      <c r="C8769" s="103">
        <f t="shared" ca="1" si="1647"/>
        <v>286.45622201117885</v>
      </c>
      <c r="D8769" s="103">
        <f t="shared" ca="1" si="1647"/>
        <v>358.70911977329359</v>
      </c>
      <c r="E8769" s="90">
        <f t="shared" ca="1" si="1646"/>
        <v>109.96323825054124</v>
      </c>
      <c r="F8769" s="90">
        <f t="shared" ca="1" si="1646"/>
        <v>82.705256838423068</v>
      </c>
      <c r="G8769" s="90">
        <f t="shared" ca="1" si="1646"/>
        <v>84.216989314293315</v>
      </c>
      <c r="H8769" s="90">
        <f t="shared" ca="1" si="1638"/>
        <v>518.717836790722</v>
      </c>
      <c r="I8769" s="90">
        <f t="shared" ca="1" si="1639"/>
        <v>369.16147884960191</v>
      </c>
      <c r="J8769" s="90">
        <f t="shared" ca="1" si="1640"/>
        <v>442.92610908758689</v>
      </c>
    </row>
    <row r="8770" spans="1:10" ht="12.75" x14ac:dyDescent="0.2">
      <c r="A8770" s="84">
        <v>8758</v>
      </c>
      <c r="B8770" s="90">
        <f t="shared" ca="1" si="1636"/>
        <v>407.77211675909092</v>
      </c>
      <c r="C8770" s="103">
        <f t="shared" ca="1" si="1647"/>
        <v>289.28094030776356</v>
      </c>
      <c r="D8770" s="103">
        <f t="shared" ca="1" si="1647"/>
        <v>344.05243750322967</v>
      </c>
      <c r="E8770" s="90">
        <f t="shared" ca="1" si="1646"/>
        <v>116.6320513987165</v>
      </c>
      <c r="F8770" s="90">
        <f t="shared" ca="1" si="1646"/>
        <v>96.488877854186768</v>
      </c>
      <c r="G8770" s="90">
        <f t="shared" ca="1" si="1646"/>
        <v>89.166717027547392</v>
      </c>
      <c r="H8770" s="90">
        <f t="shared" ca="1" si="1638"/>
        <v>524.40416815780736</v>
      </c>
      <c r="I8770" s="90">
        <f t="shared" ca="1" si="1639"/>
        <v>385.7698181619503</v>
      </c>
      <c r="J8770" s="90">
        <f t="shared" ca="1" si="1640"/>
        <v>433.21915453077708</v>
      </c>
    </row>
    <row r="8771" spans="1:10" ht="12.75" x14ac:dyDescent="0.2">
      <c r="A8771" s="84">
        <v>8759</v>
      </c>
      <c r="B8771" s="90">
        <f t="shared" ca="1" si="1636"/>
        <v>416.18669929166441</v>
      </c>
      <c r="C8771" s="103">
        <f t="shared" ca="1" si="1647"/>
        <v>293.28428478478992</v>
      </c>
      <c r="D8771" s="103">
        <f t="shared" ca="1" si="1647"/>
        <v>341.87969050965017</v>
      </c>
      <c r="E8771" s="90">
        <f t="shared" ca="1" si="1646"/>
        <v>104.71057992983192</v>
      </c>
      <c r="F8771" s="90">
        <f t="shared" ca="1" si="1646"/>
        <v>84.97118255043948</v>
      </c>
      <c r="G8771" s="90">
        <f t="shared" ca="1" si="1646"/>
        <v>85.677317427049687</v>
      </c>
      <c r="H8771" s="90">
        <f t="shared" ca="1" si="1638"/>
        <v>520.89727922149632</v>
      </c>
      <c r="I8771" s="90">
        <f t="shared" ca="1" si="1639"/>
        <v>378.25546733522941</v>
      </c>
      <c r="J8771" s="90">
        <f t="shared" ca="1" si="1640"/>
        <v>427.55700793669985</v>
      </c>
    </row>
    <row r="8772" spans="1:10" ht="12.75" x14ac:dyDescent="0.2">
      <c r="A8772" s="84">
        <v>8760</v>
      </c>
      <c r="B8772" s="90">
        <f t="shared" ca="1" si="1636"/>
        <v>419.24798346922489</v>
      </c>
      <c r="C8772" s="103">
        <f t="shared" ca="1" si="1647"/>
        <v>320.72065875460646</v>
      </c>
      <c r="D8772" s="103">
        <f t="shared" ca="1" si="1647"/>
        <v>338.22766269960175</v>
      </c>
      <c r="E8772" s="90">
        <f t="shared" ca="1" si="1646"/>
        <v>108.74852471960345</v>
      </c>
      <c r="F8772" s="90">
        <f t="shared" ca="1" si="1646"/>
        <v>67.111051493707109</v>
      </c>
      <c r="G8772" s="90">
        <f t="shared" ca="1" si="1646"/>
        <v>77.940305293850358</v>
      </c>
      <c r="H8772" s="90">
        <f t="shared" ca="1" si="1638"/>
        <v>527.99650818882833</v>
      </c>
      <c r="I8772" s="90">
        <f t="shared" ca="1" si="1639"/>
        <v>387.83171024831358</v>
      </c>
      <c r="J8772" s="90">
        <f t="shared" ca="1" si="1640"/>
        <v>416.16796799345212</v>
      </c>
    </row>
    <row r="8773" spans="1:10" ht="12.75" x14ac:dyDescent="0.2">
      <c r="A8773" s="84">
        <v>8761</v>
      </c>
      <c r="B8773" s="90">
        <f t="shared" ca="1" si="1636"/>
        <v>415.9821280865454</v>
      </c>
      <c r="C8773" s="103">
        <f t="shared" ca="1" si="1647"/>
        <v>298.89791743729035</v>
      </c>
      <c r="D8773" s="103">
        <f t="shared" ca="1" si="1647"/>
        <v>355.86498089433587</v>
      </c>
      <c r="E8773" s="90">
        <f t="shared" ca="1" si="1646"/>
        <v>116.23897622272102</v>
      </c>
      <c r="F8773" s="90">
        <f t="shared" ca="1" si="1646"/>
        <v>78.038358215902932</v>
      </c>
      <c r="G8773" s="90">
        <f t="shared" ca="1" si="1646"/>
        <v>105.46465311932974</v>
      </c>
      <c r="H8773" s="90">
        <f t="shared" ca="1" si="1638"/>
        <v>532.22110430926637</v>
      </c>
      <c r="I8773" s="90">
        <f t="shared" ca="1" si="1639"/>
        <v>376.93627565319326</v>
      </c>
      <c r="J8773" s="90">
        <f t="shared" ca="1" si="1640"/>
        <v>461.32963401366561</v>
      </c>
    </row>
    <row r="8774" spans="1:10" ht="12.75" x14ac:dyDescent="0.2">
      <c r="A8774" s="84">
        <v>8762</v>
      </c>
      <c r="B8774" s="90">
        <f t="shared" ca="1" si="1636"/>
        <v>412.89146586453296</v>
      </c>
      <c r="C8774" s="103">
        <f t="shared" ca="1" si="1647"/>
        <v>294.75760436951566</v>
      </c>
      <c r="D8774" s="103">
        <f t="shared" ca="1" si="1647"/>
        <v>329.96176336848987</v>
      </c>
      <c r="E8774" s="90">
        <f t="shared" ca="1" si="1646"/>
        <v>106.6331641279146</v>
      </c>
      <c r="F8774" s="90">
        <f t="shared" ca="1" si="1646"/>
        <v>72.158809687193695</v>
      </c>
      <c r="G8774" s="90">
        <f t="shared" ca="1" si="1646"/>
        <v>98.514110634074953</v>
      </c>
      <c r="H8774" s="90">
        <f t="shared" ca="1" si="1638"/>
        <v>519.52462999244756</v>
      </c>
      <c r="I8774" s="90">
        <f t="shared" ca="1" si="1639"/>
        <v>366.91641405670936</v>
      </c>
      <c r="J8774" s="90">
        <f t="shared" ca="1" si="1640"/>
        <v>428.47587400256481</v>
      </c>
    </row>
    <row r="8775" spans="1:10" ht="12.75" x14ac:dyDescent="0.2">
      <c r="A8775" s="84">
        <v>8763</v>
      </c>
      <c r="B8775" s="90">
        <f t="shared" ca="1" si="1636"/>
        <v>404.20051862442074</v>
      </c>
      <c r="C8775" s="103">
        <f t="shared" ca="1" si="1647"/>
        <v>294.59965078907896</v>
      </c>
      <c r="D8775" s="103">
        <f t="shared" ca="1" si="1647"/>
        <v>364.54211363478828</v>
      </c>
      <c r="E8775" s="90">
        <f t="shared" ca="1" si="1646"/>
        <v>106.89874398229837</v>
      </c>
      <c r="F8775" s="90">
        <f t="shared" ca="1" si="1646"/>
        <v>88.028887532689012</v>
      </c>
      <c r="G8775" s="90">
        <f t="shared" ca="1" si="1646"/>
        <v>103.99326826049979</v>
      </c>
      <c r="H8775" s="90">
        <f t="shared" ca="1" si="1638"/>
        <v>511.09926260671909</v>
      </c>
      <c r="I8775" s="90">
        <f t="shared" ca="1" si="1639"/>
        <v>382.62853832176796</v>
      </c>
      <c r="J8775" s="90">
        <f t="shared" ca="1" si="1640"/>
        <v>468.53538189528808</v>
      </c>
    </row>
    <row r="8776" spans="1:10" ht="12.75" x14ac:dyDescent="0.2">
      <c r="A8776" s="84">
        <v>8764</v>
      </c>
      <c r="B8776" s="90">
        <f t="shared" ca="1" si="1636"/>
        <v>394.88277323093627</v>
      </c>
      <c r="C8776" s="103">
        <f t="shared" ca="1" si="1647"/>
        <v>297.60386939868744</v>
      </c>
      <c r="D8776" s="103">
        <f t="shared" ca="1" si="1647"/>
        <v>344.25893568909601</v>
      </c>
      <c r="E8776" s="90">
        <f t="shared" ca="1" si="1646"/>
        <v>115.60219428857903</v>
      </c>
      <c r="F8776" s="90">
        <f t="shared" ca="1" si="1646"/>
        <v>74.212376864802934</v>
      </c>
      <c r="G8776" s="90">
        <f t="shared" ca="1" si="1646"/>
        <v>105.44521186050653</v>
      </c>
      <c r="H8776" s="90">
        <f t="shared" ca="1" si="1638"/>
        <v>510.48496751951529</v>
      </c>
      <c r="I8776" s="90">
        <f t="shared" ca="1" si="1639"/>
        <v>371.81624626349037</v>
      </c>
      <c r="J8776" s="90">
        <f t="shared" ca="1" si="1640"/>
        <v>449.70414754960257</v>
      </c>
    </row>
    <row r="8777" spans="1:10" ht="12.75" x14ac:dyDescent="0.2">
      <c r="A8777" s="84">
        <v>8765</v>
      </c>
      <c r="B8777" s="90">
        <f t="shared" ca="1" si="1636"/>
        <v>416.8026733207397</v>
      </c>
      <c r="C8777" s="103">
        <f t="shared" ca="1" si="1647"/>
        <v>302.2771567235115</v>
      </c>
      <c r="D8777" s="103">
        <f t="shared" ca="1" si="1647"/>
        <v>337.64836773651189</v>
      </c>
      <c r="E8777" s="90">
        <f t="shared" ca="1" si="1646"/>
        <v>112.66994175645149</v>
      </c>
      <c r="F8777" s="90">
        <f t="shared" ca="1" si="1646"/>
        <v>76.28437095374818</v>
      </c>
      <c r="G8777" s="90">
        <f t="shared" ca="1" si="1646"/>
        <v>78.813179275982449</v>
      </c>
      <c r="H8777" s="90">
        <f t="shared" ca="1" si="1638"/>
        <v>529.47261507719122</v>
      </c>
      <c r="I8777" s="90">
        <f t="shared" ca="1" si="1639"/>
        <v>378.56152767725968</v>
      </c>
      <c r="J8777" s="90">
        <f t="shared" ca="1" si="1640"/>
        <v>416.46154701249435</v>
      </c>
    </row>
    <row r="8778" spans="1:10" ht="12.75" x14ac:dyDescent="0.2">
      <c r="A8778" s="84">
        <v>8766</v>
      </c>
      <c r="B8778" s="90">
        <f t="shared" ca="1" si="1636"/>
        <v>413.23444575883053</v>
      </c>
      <c r="C8778" s="103">
        <f t="shared" ca="1" si="1647"/>
        <v>307.45174475765242</v>
      </c>
      <c r="D8778" s="103">
        <f t="shared" ca="1" si="1647"/>
        <v>367.73298056308721</v>
      </c>
      <c r="E8778" s="90">
        <f t="shared" ca="1" si="1646"/>
        <v>103.52046471870226</v>
      </c>
      <c r="F8778" s="90">
        <f t="shared" ca="1" si="1646"/>
        <v>76.88400209408573</v>
      </c>
      <c r="G8778" s="90">
        <f t="shared" ca="1" si="1646"/>
        <v>83.677625862277608</v>
      </c>
      <c r="H8778" s="90">
        <f t="shared" ca="1" si="1638"/>
        <v>516.7549104775328</v>
      </c>
      <c r="I8778" s="90">
        <f t="shared" ca="1" si="1639"/>
        <v>384.33574685173812</v>
      </c>
      <c r="J8778" s="90">
        <f t="shared" ca="1" si="1640"/>
        <v>451.41060642536479</v>
      </c>
    </row>
    <row r="8779" spans="1:10" ht="12.75" x14ac:dyDescent="0.2">
      <c r="A8779" s="84">
        <v>8767</v>
      </c>
      <c r="B8779" s="90">
        <f t="shared" ca="1" si="1636"/>
        <v>414.95777084097585</v>
      </c>
      <c r="C8779" s="103">
        <f t="shared" ca="1" si="1647"/>
        <v>289.76046284988934</v>
      </c>
      <c r="D8779" s="103">
        <f t="shared" ca="1" si="1647"/>
        <v>357.35263799535795</v>
      </c>
      <c r="E8779" s="90">
        <f t="shared" ca="1" si="1646"/>
        <v>112.18634494367844</v>
      </c>
      <c r="F8779" s="90">
        <f t="shared" ca="1" si="1646"/>
        <v>85.718230104938215</v>
      </c>
      <c r="G8779" s="90">
        <f t="shared" ca="1" si="1646"/>
        <v>96.691749655419983</v>
      </c>
      <c r="H8779" s="90">
        <f t="shared" ca="1" si="1638"/>
        <v>527.14411578465433</v>
      </c>
      <c r="I8779" s="90">
        <f t="shared" ca="1" si="1639"/>
        <v>375.47869295482758</v>
      </c>
      <c r="J8779" s="90">
        <f t="shared" ca="1" si="1640"/>
        <v>454.04438765077794</v>
      </c>
    </row>
    <row r="8780" spans="1:10" ht="12.75" x14ac:dyDescent="0.2">
      <c r="A8780" s="84">
        <v>8768</v>
      </c>
      <c r="B8780" s="90">
        <f t="shared" ca="1" si="1636"/>
        <v>408.61092225179146</v>
      </c>
      <c r="C8780" s="103">
        <f t="shared" ca="1" si="1647"/>
        <v>300.01792009848282</v>
      </c>
      <c r="D8780" s="103">
        <f t="shared" ca="1" si="1647"/>
        <v>334.79239206886581</v>
      </c>
      <c r="E8780" s="90">
        <f t="shared" ca="1" si="1646"/>
        <v>110.83004602834514</v>
      </c>
      <c r="F8780" s="90">
        <f t="shared" ca="1" si="1646"/>
        <v>90.949834803234097</v>
      </c>
      <c r="G8780" s="90">
        <f t="shared" ca="1" si="1646"/>
        <v>107.13076871564994</v>
      </c>
      <c r="H8780" s="90">
        <f t="shared" ca="1" si="1638"/>
        <v>519.44096828013664</v>
      </c>
      <c r="I8780" s="90">
        <f t="shared" ca="1" si="1639"/>
        <v>390.96775490171694</v>
      </c>
      <c r="J8780" s="90">
        <f t="shared" ca="1" si="1640"/>
        <v>441.92316078451574</v>
      </c>
    </row>
    <row r="8781" spans="1:10" ht="12.75" x14ac:dyDescent="0.2">
      <c r="A8781" s="84">
        <v>8769</v>
      </c>
      <c r="B8781" s="90">
        <f t="shared" ca="1" si="1636"/>
        <v>403.96288240597215</v>
      </c>
      <c r="C8781" s="103">
        <f t="shared" ca="1" si="1647"/>
        <v>289.22034901439383</v>
      </c>
      <c r="D8781" s="103">
        <f t="shared" ca="1" si="1647"/>
        <v>344.51279714454228</v>
      </c>
      <c r="E8781" s="90">
        <f t="shared" ca="1" si="1646"/>
        <v>106.93963639066828</v>
      </c>
      <c r="F8781" s="90">
        <f t="shared" ca="1" si="1646"/>
        <v>87.503027325476893</v>
      </c>
      <c r="G8781" s="90">
        <f t="shared" ca="1" si="1646"/>
        <v>80.796140958255677</v>
      </c>
      <c r="H8781" s="90">
        <f t="shared" ca="1" si="1638"/>
        <v>510.90251879664044</v>
      </c>
      <c r="I8781" s="90">
        <f t="shared" ca="1" si="1639"/>
        <v>376.7233763398707</v>
      </c>
      <c r="J8781" s="90">
        <f t="shared" ca="1" si="1640"/>
        <v>425.30893810279792</v>
      </c>
    </row>
    <row r="8782" spans="1:10" ht="12.75" x14ac:dyDescent="0.2">
      <c r="A8782" s="84">
        <v>8770</v>
      </c>
      <c r="B8782" s="90">
        <f t="shared" ref="B8782:B8845" ca="1" si="1648">NORMINV(RAND(),B$5,B$6)</f>
        <v>411.94484801844345</v>
      </c>
      <c r="C8782" s="103">
        <f t="shared" ref="C8782:G8797" ca="1" si="1649">NORMINV(RAND(),C$5,C$6)</f>
        <v>304.54110730419723</v>
      </c>
      <c r="D8782" s="103">
        <f t="shared" ca="1" si="1649"/>
        <v>328.90346141771778</v>
      </c>
      <c r="E8782" s="90">
        <f t="shared" ca="1" si="1649"/>
        <v>119.67154310392704</v>
      </c>
      <c r="F8782" s="90">
        <f t="shared" ca="1" si="1649"/>
        <v>78.318018092483371</v>
      </c>
      <c r="G8782" s="90">
        <f t="shared" ca="1" si="1649"/>
        <v>98.620922687947811</v>
      </c>
      <c r="H8782" s="90">
        <f t="shared" ref="H8782:H8845" ca="1" si="1650">+B8782+E8782</f>
        <v>531.61639112237049</v>
      </c>
      <c r="I8782" s="90">
        <f t="shared" ref="I8782:I8845" ca="1" si="1651">+C8782+F8782</f>
        <v>382.85912539668061</v>
      </c>
      <c r="J8782" s="90">
        <f t="shared" ref="J8782:J8845" ca="1" si="1652">+D8782+G8782</f>
        <v>427.5243841056656</v>
      </c>
    </row>
    <row r="8783" spans="1:10" ht="12.75" x14ac:dyDescent="0.2">
      <c r="A8783" s="84">
        <v>8771</v>
      </c>
      <c r="B8783" s="90">
        <f t="shared" ca="1" si="1648"/>
        <v>403.94065785591005</v>
      </c>
      <c r="C8783" s="103">
        <f t="shared" ref="C8783:D8797" ca="1" si="1653">NORMINV(RAND(),C$5,C$6)</f>
        <v>297.8595870832724</v>
      </c>
      <c r="D8783" s="103">
        <f t="shared" ca="1" si="1653"/>
        <v>366.44494018043179</v>
      </c>
      <c r="E8783" s="90">
        <f t="shared" ca="1" si="1649"/>
        <v>109.03978987578175</v>
      </c>
      <c r="F8783" s="90">
        <f t="shared" ca="1" si="1649"/>
        <v>87.164751767616778</v>
      </c>
      <c r="G8783" s="90">
        <f t="shared" ca="1" si="1649"/>
        <v>103.75306300518368</v>
      </c>
      <c r="H8783" s="90">
        <f t="shared" ca="1" si="1650"/>
        <v>512.98044773169181</v>
      </c>
      <c r="I8783" s="90">
        <f t="shared" ca="1" si="1651"/>
        <v>385.02433885088919</v>
      </c>
      <c r="J8783" s="90">
        <f t="shared" ca="1" si="1652"/>
        <v>470.19800318561545</v>
      </c>
    </row>
    <row r="8784" spans="1:10" ht="12.75" x14ac:dyDescent="0.2">
      <c r="A8784" s="84">
        <v>8772</v>
      </c>
      <c r="B8784" s="90">
        <f t="shared" ca="1" si="1648"/>
        <v>412.91076394098684</v>
      </c>
      <c r="C8784" s="103">
        <f t="shared" ca="1" si="1653"/>
        <v>298.9696882963886</v>
      </c>
      <c r="D8784" s="103">
        <f t="shared" ca="1" si="1653"/>
        <v>355.72416726311604</v>
      </c>
      <c r="E8784" s="90">
        <f t="shared" ca="1" si="1649"/>
        <v>110.25223425635852</v>
      </c>
      <c r="F8784" s="90">
        <f t="shared" ca="1" si="1649"/>
        <v>70.457155468927198</v>
      </c>
      <c r="G8784" s="90">
        <f t="shared" ca="1" si="1649"/>
        <v>93.983476022584341</v>
      </c>
      <c r="H8784" s="90">
        <f t="shared" ca="1" si="1650"/>
        <v>523.16299819734536</v>
      </c>
      <c r="I8784" s="90">
        <f t="shared" ca="1" si="1651"/>
        <v>369.42684376531577</v>
      </c>
      <c r="J8784" s="90">
        <f t="shared" ca="1" si="1652"/>
        <v>449.70764328570039</v>
      </c>
    </row>
    <row r="8785" spans="1:10" ht="12.75" x14ac:dyDescent="0.2">
      <c r="A8785" s="84">
        <v>8773</v>
      </c>
      <c r="B8785" s="90">
        <f t="shared" ca="1" si="1648"/>
        <v>401.60753178626516</v>
      </c>
      <c r="C8785" s="103">
        <f t="shared" ca="1" si="1653"/>
        <v>296.52670208327282</v>
      </c>
      <c r="D8785" s="103">
        <f t="shared" ca="1" si="1653"/>
        <v>347.50546413260537</v>
      </c>
      <c r="E8785" s="90">
        <f t="shared" ca="1" si="1649"/>
        <v>111.83735415370077</v>
      </c>
      <c r="F8785" s="90">
        <f t="shared" ca="1" si="1649"/>
        <v>67.755608275838568</v>
      </c>
      <c r="G8785" s="90">
        <f t="shared" ca="1" si="1649"/>
        <v>88.950804544324797</v>
      </c>
      <c r="H8785" s="90">
        <f t="shared" ca="1" si="1650"/>
        <v>513.44488593996596</v>
      </c>
      <c r="I8785" s="90">
        <f t="shared" ca="1" si="1651"/>
        <v>364.28231035911142</v>
      </c>
      <c r="J8785" s="90">
        <f t="shared" ca="1" si="1652"/>
        <v>436.45626867693016</v>
      </c>
    </row>
    <row r="8786" spans="1:10" ht="12.75" x14ac:dyDescent="0.2">
      <c r="A8786" s="84">
        <v>8774</v>
      </c>
      <c r="B8786" s="90">
        <f t="shared" ca="1" si="1648"/>
        <v>400.2754456394423</v>
      </c>
      <c r="C8786" s="103">
        <f t="shared" ca="1" si="1653"/>
        <v>295.44162804999115</v>
      </c>
      <c r="D8786" s="103">
        <f t="shared" ca="1" si="1653"/>
        <v>347.5859016682308</v>
      </c>
      <c r="E8786" s="90">
        <f t="shared" ca="1" si="1649"/>
        <v>108.60390933849492</v>
      </c>
      <c r="F8786" s="90">
        <f t="shared" ca="1" si="1649"/>
        <v>96.579505665655745</v>
      </c>
      <c r="G8786" s="90">
        <f t="shared" ca="1" si="1649"/>
        <v>105.34787070365392</v>
      </c>
      <c r="H8786" s="90">
        <f t="shared" ca="1" si="1650"/>
        <v>508.87935497793723</v>
      </c>
      <c r="I8786" s="90">
        <f t="shared" ca="1" si="1651"/>
        <v>392.0211337156469</v>
      </c>
      <c r="J8786" s="90">
        <f t="shared" ca="1" si="1652"/>
        <v>452.93377237188474</v>
      </c>
    </row>
    <row r="8787" spans="1:10" ht="12.75" x14ac:dyDescent="0.2">
      <c r="A8787" s="84">
        <v>8775</v>
      </c>
      <c r="B8787" s="90">
        <f t="shared" ca="1" si="1648"/>
        <v>404.85888353957699</v>
      </c>
      <c r="C8787" s="103">
        <f t="shared" ca="1" si="1653"/>
        <v>301.72704786475509</v>
      </c>
      <c r="D8787" s="103">
        <f t="shared" ca="1" si="1653"/>
        <v>360.49677298235736</v>
      </c>
      <c r="E8787" s="90">
        <f t="shared" ca="1" si="1649"/>
        <v>109.03817487370463</v>
      </c>
      <c r="F8787" s="90">
        <f t="shared" ca="1" si="1649"/>
        <v>75.321293976577266</v>
      </c>
      <c r="G8787" s="90">
        <f t="shared" ca="1" si="1649"/>
        <v>99.055165519868595</v>
      </c>
      <c r="H8787" s="90">
        <f t="shared" ca="1" si="1650"/>
        <v>513.89705841328168</v>
      </c>
      <c r="I8787" s="90">
        <f t="shared" ca="1" si="1651"/>
        <v>377.04834184133233</v>
      </c>
      <c r="J8787" s="90">
        <f t="shared" ca="1" si="1652"/>
        <v>459.55193850222594</v>
      </c>
    </row>
    <row r="8788" spans="1:10" ht="12.75" x14ac:dyDescent="0.2">
      <c r="A8788" s="84">
        <v>8776</v>
      </c>
      <c r="B8788" s="90">
        <f t="shared" ca="1" si="1648"/>
        <v>409.25184655979865</v>
      </c>
      <c r="C8788" s="103">
        <f t="shared" ca="1" si="1653"/>
        <v>307.42694327658774</v>
      </c>
      <c r="D8788" s="103">
        <f t="shared" ca="1" si="1653"/>
        <v>330.27557253620415</v>
      </c>
      <c r="E8788" s="90">
        <f t="shared" ca="1" si="1649"/>
        <v>113.62644591147922</v>
      </c>
      <c r="F8788" s="90">
        <f t="shared" ca="1" si="1649"/>
        <v>84.566627030346908</v>
      </c>
      <c r="G8788" s="90">
        <f t="shared" ca="1" si="1649"/>
        <v>101.53617454376032</v>
      </c>
      <c r="H8788" s="90">
        <f t="shared" ca="1" si="1650"/>
        <v>522.87829247127786</v>
      </c>
      <c r="I8788" s="90">
        <f t="shared" ca="1" si="1651"/>
        <v>391.99357030693466</v>
      </c>
      <c r="J8788" s="90">
        <f t="shared" ca="1" si="1652"/>
        <v>431.81174707996445</v>
      </c>
    </row>
    <row r="8789" spans="1:10" ht="12.75" x14ac:dyDescent="0.2">
      <c r="A8789" s="84">
        <v>8777</v>
      </c>
      <c r="B8789" s="90">
        <f t="shared" ca="1" si="1648"/>
        <v>414.2083068805639</v>
      </c>
      <c r="C8789" s="103">
        <f t="shared" ca="1" si="1653"/>
        <v>287.54547594415226</v>
      </c>
      <c r="D8789" s="103">
        <f t="shared" ca="1" si="1653"/>
        <v>345.52717156478809</v>
      </c>
      <c r="E8789" s="90">
        <f t="shared" ca="1" si="1649"/>
        <v>106.44096256985378</v>
      </c>
      <c r="F8789" s="90">
        <f t="shared" ca="1" si="1649"/>
        <v>77.209221393779004</v>
      </c>
      <c r="G8789" s="90">
        <f t="shared" ca="1" si="1649"/>
        <v>101.85740477184792</v>
      </c>
      <c r="H8789" s="90">
        <f t="shared" ca="1" si="1650"/>
        <v>520.64926945041771</v>
      </c>
      <c r="I8789" s="90">
        <f t="shared" ca="1" si="1651"/>
        <v>364.75469733793125</v>
      </c>
      <c r="J8789" s="90">
        <f t="shared" ca="1" si="1652"/>
        <v>447.38457633663603</v>
      </c>
    </row>
    <row r="8790" spans="1:10" ht="12.75" x14ac:dyDescent="0.2">
      <c r="A8790" s="84">
        <v>8778</v>
      </c>
      <c r="B8790" s="90">
        <f t="shared" ca="1" si="1648"/>
        <v>414.27270877631452</v>
      </c>
      <c r="C8790" s="103">
        <f t="shared" ca="1" si="1653"/>
        <v>284.01641704741883</v>
      </c>
      <c r="D8790" s="103">
        <f t="shared" ca="1" si="1653"/>
        <v>328.51712901940391</v>
      </c>
      <c r="E8790" s="90">
        <f t="shared" ca="1" si="1649"/>
        <v>112.16494335908828</v>
      </c>
      <c r="F8790" s="90">
        <f t="shared" ca="1" si="1649"/>
        <v>79.800148129400071</v>
      </c>
      <c r="G8790" s="90">
        <f t="shared" ca="1" si="1649"/>
        <v>83.898520789223426</v>
      </c>
      <c r="H8790" s="90">
        <f t="shared" ca="1" si="1650"/>
        <v>526.4376521354028</v>
      </c>
      <c r="I8790" s="90">
        <f t="shared" ca="1" si="1651"/>
        <v>363.81656517681893</v>
      </c>
      <c r="J8790" s="90">
        <f t="shared" ca="1" si="1652"/>
        <v>412.41564980862734</v>
      </c>
    </row>
    <row r="8791" spans="1:10" ht="12.75" x14ac:dyDescent="0.2">
      <c r="A8791" s="84">
        <v>8779</v>
      </c>
      <c r="B8791" s="90">
        <f t="shared" ca="1" si="1648"/>
        <v>412.58125455951222</v>
      </c>
      <c r="C8791" s="103">
        <f t="shared" ca="1" si="1653"/>
        <v>310.73977972421238</v>
      </c>
      <c r="D8791" s="103">
        <f t="shared" ca="1" si="1653"/>
        <v>346.19210149213842</v>
      </c>
      <c r="E8791" s="90">
        <f t="shared" ca="1" si="1649"/>
        <v>106.90923545162438</v>
      </c>
      <c r="F8791" s="90">
        <f t="shared" ca="1" si="1649"/>
        <v>74.008324900379833</v>
      </c>
      <c r="G8791" s="90">
        <f t="shared" ca="1" si="1649"/>
        <v>90.26645757283822</v>
      </c>
      <c r="H8791" s="90">
        <f t="shared" ca="1" si="1650"/>
        <v>519.49049001113656</v>
      </c>
      <c r="I8791" s="90">
        <f t="shared" ca="1" si="1651"/>
        <v>384.7481046245922</v>
      </c>
      <c r="J8791" s="90">
        <f t="shared" ca="1" si="1652"/>
        <v>436.45855906497661</v>
      </c>
    </row>
    <row r="8792" spans="1:10" ht="12.75" x14ac:dyDescent="0.2">
      <c r="A8792" s="84">
        <v>8780</v>
      </c>
      <c r="B8792" s="90">
        <f t="shared" ca="1" si="1648"/>
        <v>407.35332802549004</v>
      </c>
      <c r="C8792" s="103">
        <f t="shared" ca="1" si="1653"/>
        <v>310.58031674534817</v>
      </c>
      <c r="D8792" s="103">
        <f t="shared" ca="1" si="1653"/>
        <v>351.43079584157073</v>
      </c>
      <c r="E8792" s="90">
        <f t="shared" ca="1" si="1649"/>
        <v>104.3683844556234</v>
      </c>
      <c r="F8792" s="90">
        <f t="shared" ca="1" si="1649"/>
        <v>86.333588936484432</v>
      </c>
      <c r="G8792" s="90">
        <f t="shared" ca="1" si="1649"/>
        <v>92.932360620785346</v>
      </c>
      <c r="H8792" s="90">
        <f t="shared" ca="1" si="1650"/>
        <v>511.72171248111346</v>
      </c>
      <c r="I8792" s="90">
        <f t="shared" ca="1" si="1651"/>
        <v>396.9139056818326</v>
      </c>
      <c r="J8792" s="90">
        <f t="shared" ca="1" si="1652"/>
        <v>444.36315646235607</v>
      </c>
    </row>
    <row r="8793" spans="1:10" ht="12.75" x14ac:dyDescent="0.2">
      <c r="A8793" s="84">
        <v>8781</v>
      </c>
      <c r="B8793" s="90">
        <f t="shared" ca="1" si="1648"/>
        <v>408.78230452113155</v>
      </c>
      <c r="C8793" s="103">
        <f t="shared" ca="1" si="1653"/>
        <v>297.50357777520861</v>
      </c>
      <c r="D8793" s="103">
        <f t="shared" ca="1" si="1653"/>
        <v>348.54972751377454</v>
      </c>
      <c r="E8793" s="90">
        <f t="shared" ca="1" si="1649"/>
        <v>106.06610006154274</v>
      </c>
      <c r="F8793" s="90">
        <f t="shared" ca="1" si="1649"/>
        <v>83.263572799827315</v>
      </c>
      <c r="G8793" s="90">
        <f t="shared" ca="1" si="1649"/>
        <v>92.726015711689499</v>
      </c>
      <c r="H8793" s="90">
        <f t="shared" ca="1" si="1650"/>
        <v>514.84840458267433</v>
      </c>
      <c r="I8793" s="90">
        <f t="shared" ca="1" si="1651"/>
        <v>380.76715057503594</v>
      </c>
      <c r="J8793" s="90">
        <f t="shared" ca="1" si="1652"/>
        <v>441.27574322546405</v>
      </c>
    </row>
    <row r="8794" spans="1:10" ht="12.75" x14ac:dyDescent="0.2">
      <c r="A8794" s="84">
        <v>8782</v>
      </c>
      <c r="B8794" s="90">
        <f t="shared" ca="1" si="1648"/>
        <v>416.85188128439319</v>
      </c>
      <c r="C8794" s="103">
        <f t="shared" ca="1" si="1653"/>
        <v>305.29829067686848</v>
      </c>
      <c r="D8794" s="103">
        <f t="shared" ca="1" si="1653"/>
        <v>335.94972556356157</v>
      </c>
      <c r="E8794" s="90">
        <f t="shared" ca="1" si="1649"/>
        <v>112.21245845699491</v>
      </c>
      <c r="F8794" s="90">
        <f t="shared" ca="1" si="1649"/>
        <v>68.857533774471079</v>
      </c>
      <c r="G8794" s="90">
        <f t="shared" ca="1" si="1649"/>
        <v>115.33623208338507</v>
      </c>
      <c r="H8794" s="90">
        <f t="shared" ca="1" si="1650"/>
        <v>529.06433974138804</v>
      </c>
      <c r="I8794" s="90">
        <f t="shared" ca="1" si="1651"/>
        <v>374.15582445133953</v>
      </c>
      <c r="J8794" s="90">
        <f t="shared" ca="1" si="1652"/>
        <v>451.28595764694666</v>
      </c>
    </row>
    <row r="8795" spans="1:10" ht="12.75" x14ac:dyDescent="0.2">
      <c r="A8795" s="84">
        <v>8783</v>
      </c>
      <c r="B8795" s="90">
        <f t="shared" ca="1" si="1648"/>
        <v>401.44967762799541</v>
      </c>
      <c r="C8795" s="103">
        <f t="shared" ca="1" si="1653"/>
        <v>301.92775540629111</v>
      </c>
      <c r="D8795" s="103">
        <f t="shared" ca="1" si="1653"/>
        <v>352.52192420564029</v>
      </c>
      <c r="E8795" s="90">
        <f t="shared" ca="1" si="1649"/>
        <v>112.77652643212514</v>
      </c>
      <c r="F8795" s="90">
        <f t="shared" ca="1" si="1649"/>
        <v>90.149554186274855</v>
      </c>
      <c r="G8795" s="90">
        <f t="shared" ca="1" si="1649"/>
        <v>72.171577543874122</v>
      </c>
      <c r="H8795" s="90">
        <f t="shared" ca="1" si="1650"/>
        <v>514.22620406012061</v>
      </c>
      <c r="I8795" s="90">
        <f t="shared" ca="1" si="1651"/>
        <v>392.07730959256594</v>
      </c>
      <c r="J8795" s="90">
        <f t="shared" ca="1" si="1652"/>
        <v>424.69350174951444</v>
      </c>
    </row>
    <row r="8796" spans="1:10" ht="12.75" x14ac:dyDescent="0.2">
      <c r="A8796" s="84">
        <v>8784</v>
      </c>
      <c r="B8796" s="90">
        <f t="shared" ca="1" si="1648"/>
        <v>406.33039094176326</v>
      </c>
      <c r="C8796" s="103">
        <f t="shared" ca="1" si="1653"/>
        <v>294.81647820582657</v>
      </c>
      <c r="D8796" s="103">
        <f t="shared" ca="1" si="1653"/>
        <v>354.85543473555458</v>
      </c>
      <c r="E8796" s="90">
        <f t="shared" ca="1" si="1649"/>
        <v>115.49037636044228</v>
      </c>
      <c r="F8796" s="90">
        <f t="shared" ca="1" si="1649"/>
        <v>92.130282877043413</v>
      </c>
      <c r="G8796" s="90">
        <f t="shared" ca="1" si="1649"/>
        <v>98.489100360287637</v>
      </c>
      <c r="H8796" s="90">
        <f t="shared" ca="1" si="1650"/>
        <v>521.82076730220558</v>
      </c>
      <c r="I8796" s="90">
        <f t="shared" ca="1" si="1651"/>
        <v>386.94676108287001</v>
      </c>
      <c r="J8796" s="90">
        <f t="shared" ca="1" si="1652"/>
        <v>453.34453509584222</v>
      </c>
    </row>
    <row r="8797" spans="1:10" ht="12.75" x14ac:dyDescent="0.2">
      <c r="A8797" s="84">
        <v>8785</v>
      </c>
      <c r="B8797" s="90">
        <f t="shared" ca="1" si="1648"/>
        <v>411.10351362778539</v>
      </c>
      <c r="C8797" s="103">
        <f t="shared" ca="1" si="1653"/>
        <v>302.89884899439329</v>
      </c>
      <c r="D8797" s="103">
        <f t="shared" ca="1" si="1653"/>
        <v>354.19252072948467</v>
      </c>
      <c r="E8797" s="90">
        <f t="shared" ca="1" si="1649"/>
        <v>114.08787049214519</v>
      </c>
      <c r="F8797" s="90">
        <f t="shared" ca="1" si="1649"/>
        <v>73.570947253778087</v>
      </c>
      <c r="G8797" s="90">
        <f t="shared" ca="1" si="1649"/>
        <v>92.116779439810756</v>
      </c>
      <c r="H8797" s="90">
        <f t="shared" ca="1" si="1650"/>
        <v>525.1913841199306</v>
      </c>
      <c r="I8797" s="90">
        <f t="shared" ca="1" si="1651"/>
        <v>376.46979624817141</v>
      </c>
      <c r="J8797" s="90">
        <f t="shared" ca="1" si="1652"/>
        <v>446.3093001692954</v>
      </c>
    </row>
    <row r="8798" spans="1:10" ht="12.75" x14ac:dyDescent="0.2">
      <c r="A8798" s="84">
        <v>8786</v>
      </c>
      <c r="B8798" s="90">
        <f t="shared" ca="1" si="1648"/>
        <v>416.30811382527531</v>
      </c>
      <c r="C8798" s="103">
        <f t="shared" ref="C8798:G8813" ca="1" si="1654">NORMINV(RAND(),C$5,C$6)</f>
        <v>286.2172732702586</v>
      </c>
      <c r="D8798" s="103">
        <f t="shared" ca="1" si="1654"/>
        <v>333.02635643606123</v>
      </c>
      <c r="E8798" s="90">
        <f t="shared" ca="1" si="1654"/>
        <v>113.16077138444831</v>
      </c>
      <c r="F8798" s="90">
        <f t="shared" ca="1" si="1654"/>
        <v>73.64627476443323</v>
      </c>
      <c r="G8798" s="90">
        <f t="shared" ca="1" si="1654"/>
        <v>80.624580428328201</v>
      </c>
      <c r="H8798" s="90">
        <f t="shared" ca="1" si="1650"/>
        <v>529.46888520972357</v>
      </c>
      <c r="I8798" s="90">
        <f t="shared" ca="1" si="1651"/>
        <v>359.8635480346918</v>
      </c>
      <c r="J8798" s="90">
        <f t="shared" ca="1" si="1652"/>
        <v>413.65093686438945</v>
      </c>
    </row>
    <row r="8799" spans="1:10" ht="12.75" x14ac:dyDescent="0.2">
      <c r="A8799" s="84">
        <v>8787</v>
      </c>
      <c r="B8799" s="90">
        <f t="shared" ca="1" si="1648"/>
        <v>407.02381099088461</v>
      </c>
      <c r="C8799" s="103">
        <f t="shared" ref="C8799:D8813" ca="1" si="1655">NORMINV(RAND(),C$5,C$6)</f>
        <v>296.49311998481375</v>
      </c>
      <c r="D8799" s="103">
        <f t="shared" ca="1" si="1655"/>
        <v>327.57488520492529</v>
      </c>
      <c r="E8799" s="90">
        <f t="shared" ca="1" si="1654"/>
        <v>109.84467015711097</v>
      </c>
      <c r="F8799" s="90">
        <f t="shared" ca="1" si="1654"/>
        <v>82.671765570143592</v>
      </c>
      <c r="G8799" s="90">
        <f t="shared" ca="1" si="1654"/>
        <v>106.6583089301098</v>
      </c>
      <c r="H8799" s="90">
        <f t="shared" ca="1" si="1650"/>
        <v>516.86848114799557</v>
      </c>
      <c r="I8799" s="90">
        <f t="shared" ca="1" si="1651"/>
        <v>379.16488555495732</v>
      </c>
      <c r="J8799" s="90">
        <f t="shared" ca="1" si="1652"/>
        <v>434.23319413503509</v>
      </c>
    </row>
    <row r="8800" spans="1:10" ht="12.75" x14ac:dyDescent="0.2">
      <c r="A8800" s="84">
        <v>8788</v>
      </c>
      <c r="B8800" s="90">
        <f t="shared" ca="1" si="1648"/>
        <v>404.15925918581013</v>
      </c>
      <c r="C8800" s="103">
        <f t="shared" ca="1" si="1655"/>
        <v>296.32477444000267</v>
      </c>
      <c r="D8800" s="103">
        <f t="shared" ca="1" si="1655"/>
        <v>345.62803800342488</v>
      </c>
      <c r="E8800" s="90">
        <f t="shared" ca="1" si="1654"/>
        <v>114.92471015533859</v>
      </c>
      <c r="F8800" s="90">
        <f t="shared" ca="1" si="1654"/>
        <v>88.541349309710569</v>
      </c>
      <c r="G8800" s="90">
        <f t="shared" ca="1" si="1654"/>
        <v>88.742058347409824</v>
      </c>
      <c r="H8800" s="90">
        <f t="shared" ca="1" si="1650"/>
        <v>519.08396934114876</v>
      </c>
      <c r="I8800" s="90">
        <f t="shared" ca="1" si="1651"/>
        <v>384.86612374971321</v>
      </c>
      <c r="J8800" s="90">
        <f t="shared" ca="1" si="1652"/>
        <v>434.37009635083473</v>
      </c>
    </row>
    <row r="8801" spans="1:10" ht="12.75" x14ac:dyDescent="0.2">
      <c r="A8801" s="84">
        <v>8789</v>
      </c>
      <c r="B8801" s="90">
        <f t="shared" ca="1" si="1648"/>
        <v>401.08030429398349</v>
      </c>
      <c r="C8801" s="103">
        <f t="shared" ca="1" si="1655"/>
        <v>297.64952662792598</v>
      </c>
      <c r="D8801" s="103">
        <f t="shared" ca="1" si="1655"/>
        <v>338.53998189782618</v>
      </c>
      <c r="E8801" s="90">
        <f t="shared" ca="1" si="1654"/>
        <v>117.45341408302824</v>
      </c>
      <c r="F8801" s="90">
        <f t="shared" ca="1" si="1654"/>
        <v>70.534378513003773</v>
      </c>
      <c r="G8801" s="90">
        <f t="shared" ca="1" si="1654"/>
        <v>98.636327553303602</v>
      </c>
      <c r="H8801" s="90">
        <f t="shared" ca="1" si="1650"/>
        <v>518.53371837701172</v>
      </c>
      <c r="I8801" s="90">
        <f t="shared" ca="1" si="1651"/>
        <v>368.18390514092977</v>
      </c>
      <c r="J8801" s="90">
        <f t="shared" ca="1" si="1652"/>
        <v>437.17630945112978</v>
      </c>
    </row>
    <row r="8802" spans="1:10" ht="12.75" x14ac:dyDescent="0.2">
      <c r="A8802" s="84">
        <v>8790</v>
      </c>
      <c r="B8802" s="90">
        <f t="shared" ca="1" si="1648"/>
        <v>408.77044819971798</v>
      </c>
      <c r="C8802" s="103">
        <f t="shared" ca="1" si="1655"/>
        <v>301.17816024629275</v>
      </c>
      <c r="D8802" s="103">
        <f t="shared" ca="1" si="1655"/>
        <v>341.42663151704608</v>
      </c>
      <c r="E8802" s="90">
        <f t="shared" ca="1" si="1654"/>
        <v>108.04833867541508</v>
      </c>
      <c r="F8802" s="90">
        <f t="shared" ca="1" si="1654"/>
        <v>73.994472289125909</v>
      </c>
      <c r="G8802" s="90">
        <f t="shared" ca="1" si="1654"/>
        <v>111.91663856394088</v>
      </c>
      <c r="H8802" s="90">
        <f t="shared" ca="1" si="1650"/>
        <v>516.81878687513301</v>
      </c>
      <c r="I8802" s="90">
        <f t="shared" ca="1" si="1651"/>
        <v>375.17263253541864</v>
      </c>
      <c r="J8802" s="90">
        <f t="shared" ca="1" si="1652"/>
        <v>453.34327008098694</v>
      </c>
    </row>
    <row r="8803" spans="1:10" ht="12.75" x14ac:dyDescent="0.2">
      <c r="A8803" s="84">
        <v>8791</v>
      </c>
      <c r="B8803" s="90">
        <f t="shared" ca="1" si="1648"/>
        <v>398.81173125840616</v>
      </c>
      <c r="C8803" s="103">
        <f t="shared" ca="1" si="1655"/>
        <v>275.09940789252357</v>
      </c>
      <c r="D8803" s="103">
        <f t="shared" ca="1" si="1655"/>
        <v>338.57762980890158</v>
      </c>
      <c r="E8803" s="90">
        <f t="shared" ca="1" si="1654"/>
        <v>109.8246323644011</v>
      </c>
      <c r="F8803" s="90">
        <f t="shared" ca="1" si="1654"/>
        <v>89.941694962938044</v>
      </c>
      <c r="G8803" s="90">
        <f t="shared" ca="1" si="1654"/>
        <v>82.049807658137709</v>
      </c>
      <c r="H8803" s="90">
        <f t="shared" ca="1" si="1650"/>
        <v>508.63636362280727</v>
      </c>
      <c r="I8803" s="90">
        <f t="shared" ca="1" si="1651"/>
        <v>365.04110285546165</v>
      </c>
      <c r="J8803" s="90">
        <f t="shared" ca="1" si="1652"/>
        <v>420.62743746703927</v>
      </c>
    </row>
    <row r="8804" spans="1:10" ht="12.75" x14ac:dyDescent="0.2">
      <c r="A8804" s="84">
        <v>8792</v>
      </c>
      <c r="B8804" s="90">
        <f t="shared" ca="1" si="1648"/>
        <v>414.88804925934176</v>
      </c>
      <c r="C8804" s="103">
        <f t="shared" ca="1" si="1655"/>
        <v>294.86137869913</v>
      </c>
      <c r="D8804" s="103">
        <f t="shared" ca="1" si="1655"/>
        <v>354.45254338932114</v>
      </c>
      <c r="E8804" s="90">
        <f t="shared" ca="1" si="1654"/>
        <v>111.2680844268251</v>
      </c>
      <c r="F8804" s="90">
        <f t="shared" ca="1" si="1654"/>
        <v>89.952721594666215</v>
      </c>
      <c r="G8804" s="90">
        <f t="shared" ca="1" si="1654"/>
        <v>94.771073919643726</v>
      </c>
      <c r="H8804" s="90">
        <f t="shared" ca="1" si="1650"/>
        <v>526.15613368616687</v>
      </c>
      <c r="I8804" s="90">
        <f t="shared" ca="1" si="1651"/>
        <v>384.81410029379623</v>
      </c>
      <c r="J8804" s="90">
        <f t="shared" ca="1" si="1652"/>
        <v>449.22361730896489</v>
      </c>
    </row>
    <row r="8805" spans="1:10" ht="12.75" x14ac:dyDescent="0.2">
      <c r="A8805" s="84">
        <v>8793</v>
      </c>
      <c r="B8805" s="90">
        <f t="shared" ca="1" si="1648"/>
        <v>411.88825407980522</v>
      </c>
      <c r="C8805" s="103">
        <f t="shared" ca="1" si="1655"/>
        <v>311.21053473557498</v>
      </c>
      <c r="D8805" s="103">
        <f t="shared" ca="1" si="1655"/>
        <v>334.5047046449755</v>
      </c>
      <c r="E8805" s="90">
        <f t="shared" ca="1" si="1654"/>
        <v>112.25620872709369</v>
      </c>
      <c r="F8805" s="90">
        <f t="shared" ca="1" si="1654"/>
        <v>70.706363306167532</v>
      </c>
      <c r="G8805" s="90">
        <f t="shared" ca="1" si="1654"/>
        <v>94.087006182814932</v>
      </c>
      <c r="H8805" s="90">
        <f t="shared" ca="1" si="1650"/>
        <v>524.1444628068989</v>
      </c>
      <c r="I8805" s="90">
        <f t="shared" ca="1" si="1651"/>
        <v>381.91689804174251</v>
      </c>
      <c r="J8805" s="90">
        <f t="shared" ca="1" si="1652"/>
        <v>428.59171082779045</v>
      </c>
    </row>
    <row r="8806" spans="1:10" ht="12.75" x14ac:dyDescent="0.2">
      <c r="A8806" s="84">
        <v>8794</v>
      </c>
      <c r="B8806" s="90">
        <f t="shared" ca="1" si="1648"/>
        <v>410.23179273656791</v>
      </c>
      <c r="C8806" s="103">
        <f t="shared" ca="1" si="1655"/>
        <v>285.13031808612834</v>
      </c>
      <c r="D8806" s="103">
        <f t="shared" ca="1" si="1655"/>
        <v>352.0538861356095</v>
      </c>
      <c r="E8806" s="90">
        <f t="shared" ca="1" si="1654"/>
        <v>107.40853772522138</v>
      </c>
      <c r="F8806" s="90">
        <f t="shared" ca="1" si="1654"/>
        <v>86.239426203615267</v>
      </c>
      <c r="G8806" s="90">
        <f t="shared" ca="1" si="1654"/>
        <v>118.43970520223755</v>
      </c>
      <c r="H8806" s="90">
        <f t="shared" ca="1" si="1650"/>
        <v>517.64033046178929</v>
      </c>
      <c r="I8806" s="90">
        <f t="shared" ca="1" si="1651"/>
        <v>371.36974428974361</v>
      </c>
      <c r="J8806" s="90">
        <f t="shared" ca="1" si="1652"/>
        <v>470.49359133784708</v>
      </c>
    </row>
    <row r="8807" spans="1:10" ht="12.75" x14ac:dyDescent="0.2">
      <c r="A8807" s="84">
        <v>8795</v>
      </c>
      <c r="B8807" s="90">
        <f t="shared" ca="1" si="1648"/>
        <v>415.10327189672194</v>
      </c>
      <c r="C8807" s="103">
        <f t="shared" ca="1" si="1655"/>
        <v>294.04395864751962</v>
      </c>
      <c r="D8807" s="103">
        <f t="shared" ca="1" si="1655"/>
        <v>343.02016931319207</v>
      </c>
      <c r="E8807" s="90">
        <f t="shared" ca="1" si="1654"/>
        <v>110.27579869380415</v>
      </c>
      <c r="F8807" s="90">
        <f t="shared" ca="1" si="1654"/>
        <v>87.846923143998964</v>
      </c>
      <c r="G8807" s="90">
        <f t="shared" ca="1" si="1654"/>
        <v>98.780169883852764</v>
      </c>
      <c r="H8807" s="90">
        <f t="shared" ca="1" si="1650"/>
        <v>525.37907059052611</v>
      </c>
      <c r="I8807" s="90">
        <f t="shared" ca="1" si="1651"/>
        <v>381.89088179151861</v>
      </c>
      <c r="J8807" s="90">
        <f t="shared" ca="1" si="1652"/>
        <v>441.80033919704482</v>
      </c>
    </row>
    <row r="8808" spans="1:10" ht="12.75" x14ac:dyDescent="0.2">
      <c r="A8808" s="84">
        <v>8796</v>
      </c>
      <c r="B8808" s="90">
        <f t="shared" ca="1" si="1648"/>
        <v>405.64772205032415</v>
      </c>
      <c r="C8808" s="103">
        <f t="shared" ca="1" si="1655"/>
        <v>296.92477180339182</v>
      </c>
      <c r="D8808" s="103">
        <f t="shared" ca="1" si="1655"/>
        <v>342.32503327252442</v>
      </c>
      <c r="E8808" s="90">
        <f t="shared" ca="1" si="1654"/>
        <v>118.35396004307111</v>
      </c>
      <c r="F8808" s="90">
        <f t="shared" ca="1" si="1654"/>
        <v>86.174692476928982</v>
      </c>
      <c r="G8808" s="90">
        <f t="shared" ca="1" si="1654"/>
        <v>101.83068579531252</v>
      </c>
      <c r="H8808" s="90">
        <f t="shared" ca="1" si="1650"/>
        <v>524.00168209339529</v>
      </c>
      <c r="I8808" s="90">
        <f t="shared" ca="1" si="1651"/>
        <v>383.09946428032083</v>
      </c>
      <c r="J8808" s="90">
        <f t="shared" ca="1" si="1652"/>
        <v>444.15571906783691</v>
      </c>
    </row>
    <row r="8809" spans="1:10" ht="12.75" x14ac:dyDescent="0.2">
      <c r="A8809" s="84">
        <v>8797</v>
      </c>
      <c r="B8809" s="90">
        <f t="shared" ca="1" si="1648"/>
        <v>400.56757893783521</v>
      </c>
      <c r="C8809" s="103">
        <f t="shared" ca="1" si="1655"/>
        <v>309.84971484819204</v>
      </c>
      <c r="D8809" s="103">
        <f t="shared" ca="1" si="1655"/>
        <v>349.59162586362606</v>
      </c>
      <c r="E8809" s="90">
        <f t="shared" ca="1" si="1654"/>
        <v>111.02712134898161</v>
      </c>
      <c r="F8809" s="90">
        <f t="shared" ca="1" si="1654"/>
        <v>74.553732350343338</v>
      </c>
      <c r="G8809" s="90">
        <f t="shared" ca="1" si="1654"/>
        <v>98.745638328230925</v>
      </c>
      <c r="H8809" s="90">
        <f t="shared" ca="1" si="1650"/>
        <v>511.59470028681682</v>
      </c>
      <c r="I8809" s="90">
        <f t="shared" ca="1" si="1651"/>
        <v>384.40344719853539</v>
      </c>
      <c r="J8809" s="90">
        <f t="shared" ca="1" si="1652"/>
        <v>448.337264191857</v>
      </c>
    </row>
    <row r="8810" spans="1:10" ht="12.75" x14ac:dyDescent="0.2">
      <c r="A8810" s="84">
        <v>8798</v>
      </c>
      <c r="B8810" s="90">
        <f t="shared" ca="1" si="1648"/>
        <v>413.74973941487218</v>
      </c>
      <c r="C8810" s="103">
        <f t="shared" ca="1" si="1655"/>
        <v>283.58386582328109</v>
      </c>
      <c r="D8810" s="103">
        <f t="shared" ca="1" si="1655"/>
        <v>349.45798123372788</v>
      </c>
      <c r="E8810" s="90">
        <f t="shared" ca="1" si="1654"/>
        <v>123.53938227933702</v>
      </c>
      <c r="F8810" s="90">
        <f t="shared" ca="1" si="1654"/>
        <v>85.758008115261717</v>
      </c>
      <c r="G8810" s="90">
        <f t="shared" ca="1" si="1654"/>
        <v>83.141138080759447</v>
      </c>
      <c r="H8810" s="90">
        <f t="shared" ca="1" si="1650"/>
        <v>537.28912169420914</v>
      </c>
      <c r="I8810" s="90">
        <f t="shared" ca="1" si="1651"/>
        <v>369.34187393854279</v>
      </c>
      <c r="J8810" s="90">
        <f t="shared" ca="1" si="1652"/>
        <v>432.59911931448733</v>
      </c>
    </row>
    <row r="8811" spans="1:10" ht="12.75" x14ac:dyDescent="0.2">
      <c r="A8811" s="84">
        <v>8799</v>
      </c>
      <c r="B8811" s="90">
        <f t="shared" ca="1" si="1648"/>
        <v>402.82288854006691</v>
      </c>
      <c r="C8811" s="103">
        <f t="shared" ca="1" si="1655"/>
        <v>300.59419648084724</v>
      </c>
      <c r="D8811" s="103">
        <f t="shared" ca="1" si="1655"/>
        <v>336.48484731884508</v>
      </c>
      <c r="E8811" s="90">
        <f t="shared" ca="1" si="1654"/>
        <v>105.88005513943072</v>
      </c>
      <c r="F8811" s="90">
        <f t="shared" ca="1" si="1654"/>
        <v>71.258224210601966</v>
      </c>
      <c r="G8811" s="90">
        <f t="shared" ca="1" si="1654"/>
        <v>104.59605844510639</v>
      </c>
      <c r="H8811" s="90">
        <f t="shared" ca="1" si="1650"/>
        <v>508.70294367949765</v>
      </c>
      <c r="I8811" s="90">
        <f t="shared" ca="1" si="1651"/>
        <v>371.8524206914492</v>
      </c>
      <c r="J8811" s="90">
        <f t="shared" ca="1" si="1652"/>
        <v>441.08090576395148</v>
      </c>
    </row>
    <row r="8812" spans="1:10" ht="12.75" x14ac:dyDescent="0.2">
      <c r="A8812" s="84">
        <v>8800</v>
      </c>
      <c r="B8812" s="90">
        <f t="shared" ca="1" si="1648"/>
        <v>422.83486129187759</v>
      </c>
      <c r="C8812" s="103">
        <f t="shared" ca="1" si="1655"/>
        <v>285.16404511474076</v>
      </c>
      <c r="D8812" s="103">
        <f t="shared" ca="1" si="1655"/>
        <v>336.95421943018243</v>
      </c>
      <c r="E8812" s="90">
        <f t="shared" ca="1" si="1654"/>
        <v>110.71680564486608</v>
      </c>
      <c r="F8812" s="90">
        <f t="shared" ca="1" si="1654"/>
        <v>77.134439935116589</v>
      </c>
      <c r="G8812" s="90">
        <f t="shared" ca="1" si="1654"/>
        <v>107.83843597562978</v>
      </c>
      <c r="H8812" s="90">
        <f t="shared" ca="1" si="1650"/>
        <v>533.55166693674369</v>
      </c>
      <c r="I8812" s="90">
        <f t="shared" ca="1" si="1651"/>
        <v>362.29848504985733</v>
      </c>
      <c r="J8812" s="90">
        <f t="shared" ca="1" si="1652"/>
        <v>444.79265540581218</v>
      </c>
    </row>
    <row r="8813" spans="1:10" ht="12.75" x14ac:dyDescent="0.2">
      <c r="A8813" s="84">
        <v>8801</v>
      </c>
      <c r="B8813" s="90">
        <f t="shared" ca="1" si="1648"/>
        <v>410.72968364502225</v>
      </c>
      <c r="C8813" s="103">
        <f t="shared" ca="1" si="1655"/>
        <v>313.41310492101036</v>
      </c>
      <c r="D8813" s="103">
        <f t="shared" ca="1" si="1655"/>
        <v>354.92750690850079</v>
      </c>
      <c r="E8813" s="90">
        <f t="shared" ca="1" si="1654"/>
        <v>109.53794612940926</v>
      </c>
      <c r="F8813" s="90">
        <f t="shared" ca="1" si="1654"/>
        <v>83.046615373206208</v>
      </c>
      <c r="G8813" s="90">
        <f t="shared" ca="1" si="1654"/>
        <v>68.578084054446165</v>
      </c>
      <c r="H8813" s="90">
        <f t="shared" ca="1" si="1650"/>
        <v>520.2676297744315</v>
      </c>
      <c r="I8813" s="90">
        <f t="shared" ca="1" si="1651"/>
        <v>396.45972029421659</v>
      </c>
      <c r="J8813" s="90">
        <f t="shared" ca="1" si="1652"/>
        <v>423.50559096294694</v>
      </c>
    </row>
    <row r="8814" spans="1:10" ht="12.75" x14ac:dyDescent="0.2">
      <c r="A8814" s="84">
        <v>8802</v>
      </c>
      <c r="B8814" s="90">
        <f t="shared" ca="1" si="1648"/>
        <v>410.41126652261102</v>
      </c>
      <c r="C8814" s="103">
        <f t="shared" ref="C8814:G8829" ca="1" si="1656">NORMINV(RAND(),C$5,C$6)</f>
        <v>292.41085621740217</v>
      </c>
      <c r="D8814" s="103">
        <f t="shared" ca="1" si="1656"/>
        <v>332.35562769338452</v>
      </c>
      <c r="E8814" s="90">
        <f t="shared" ca="1" si="1656"/>
        <v>113.5040931369758</v>
      </c>
      <c r="F8814" s="90">
        <f t="shared" ca="1" si="1656"/>
        <v>88.842280539405039</v>
      </c>
      <c r="G8814" s="90">
        <f t="shared" ca="1" si="1656"/>
        <v>123.66550154281691</v>
      </c>
      <c r="H8814" s="90">
        <f t="shared" ca="1" si="1650"/>
        <v>523.91535965958678</v>
      </c>
      <c r="I8814" s="90">
        <f t="shared" ca="1" si="1651"/>
        <v>381.25313675680718</v>
      </c>
      <c r="J8814" s="90">
        <f t="shared" ca="1" si="1652"/>
        <v>456.02112923620143</v>
      </c>
    </row>
    <row r="8815" spans="1:10" ht="12.75" x14ac:dyDescent="0.2">
      <c r="A8815" s="84">
        <v>8803</v>
      </c>
      <c r="B8815" s="90">
        <f t="shared" ca="1" si="1648"/>
        <v>399.37828130661376</v>
      </c>
      <c r="C8815" s="103">
        <f t="shared" ref="C8815:D8829" ca="1" si="1657">NORMINV(RAND(),C$5,C$6)</f>
        <v>306.17387501984365</v>
      </c>
      <c r="D8815" s="103">
        <f t="shared" ca="1" si="1657"/>
        <v>332.07707441540174</v>
      </c>
      <c r="E8815" s="90">
        <f t="shared" ca="1" si="1656"/>
        <v>112.717088473667</v>
      </c>
      <c r="F8815" s="90">
        <f t="shared" ca="1" si="1656"/>
        <v>101.71833396784803</v>
      </c>
      <c r="G8815" s="90">
        <f t="shared" ca="1" si="1656"/>
        <v>83.640307602036913</v>
      </c>
      <c r="H8815" s="90">
        <f t="shared" ca="1" si="1650"/>
        <v>512.09536978028075</v>
      </c>
      <c r="I8815" s="90">
        <f t="shared" ca="1" si="1651"/>
        <v>407.89220898769167</v>
      </c>
      <c r="J8815" s="90">
        <f t="shared" ca="1" si="1652"/>
        <v>415.71738201743864</v>
      </c>
    </row>
    <row r="8816" spans="1:10" ht="12.75" x14ac:dyDescent="0.2">
      <c r="A8816" s="84">
        <v>8804</v>
      </c>
      <c r="B8816" s="90">
        <f t="shared" ca="1" si="1648"/>
        <v>415.5478281527154</v>
      </c>
      <c r="C8816" s="103">
        <f t="shared" ca="1" si="1657"/>
        <v>288.50186295788041</v>
      </c>
      <c r="D8816" s="103">
        <f t="shared" ca="1" si="1657"/>
        <v>356.66846979356893</v>
      </c>
      <c r="E8816" s="90">
        <f t="shared" ca="1" si="1656"/>
        <v>104.41925891986213</v>
      </c>
      <c r="F8816" s="90">
        <f t="shared" ca="1" si="1656"/>
        <v>101.86873516656549</v>
      </c>
      <c r="G8816" s="90">
        <f t="shared" ca="1" si="1656"/>
        <v>99.597092616123348</v>
      </c>
      <c r="H8816" s="90">
        <f t="shared" ca="1" si="1650"/>
        <v>519.96708707257756</v>
      </c>
      <c r="I8816" s="90">
        <f t="shared" ca="1" si="1651"/>
        <v>390.37059812444591</v>
      </c>
      <c r="J8816" s="90">
        <f t="shared" ca="1" si="1652"/>
        <v>456.26556240969228</v>
      </c>
    </row>
    <row r="8817" spans="1:10" ht="12.75" x14ac:dyDescent="0.2">
      <c r="A8817" s="84">
        <v>8805</v>
      </c>
      <c r="B8817" s="90">
        <f t="shared" ca="1" si="1648"/>
        <v>409.7406760076326</v>
      </c>
      <c r="C8817" s="103">
        <f t="shared" ca="1" si="1657"/>
        <v>296.7577494123214</v>
      </c>
      <c r="D8817" s="103">
        <f t="shared" ca="1" si="1657"/>
        <v>347.24742776018445</v>
      </c>
      <c r="E8817" s="90">
        <f t="shared" ca="1" si="1656"/>
        <v>95.57758180143567</v>
      </c>
      <c r="F8817" s="90">
        <f t="shared" ca="1" si="1656"/>
        <v>78.354549271036433</v>
      </c>
      <c r="G8817" s="90">
        <f t="shared" ca="1" si="1656"/>
        <v>119.94032998975935</v>
      </c>
      <c r="H8817" s="90">
        <f t="shared" ca="1" si="1650"/>
        <v>505.31825780906826</v>
      </c>
      <c r="I8817" s="90">
        <f t="shared" ca="1" si="1651"/>
        <v>375.11229868335784</v>
      </c>
      <c r="J8817" s="90">
        <f t="shared" ca="1" si="1652"/>
        <v>467.18775774994378</v>
      </c>
    </row>
    <row r="8818" spans="1:10" ht="12.75" x14ac:dyDescent="0.2">
      <c r="A8818" s="84">
        <v>8806</v>
      </c>
      <c r="B8818" s="90">
        <f t="shared" ca="1" si="1648"/>
        <v>412.52322609426699</v>
      </c>
      <c r="C8818" s="103">
        <f t="shared" ca="1" si="1657"/>
        <v>303.09565294331554</v>
      </c>
      <c r="D8818" s="103">
        <f t="shared" ca="1" si="1657"/>
        <v>351.17659075997841</v>
      </c>
      <c r="E8818" s="90">
        <f t="shared" ca="1" si="1656"/>
        <v>105.99013458656593</v>
      </c>
      <c r="F8818" s="90">
        <f t="shared" ca="1" si="1656"/>
        <v>74.311163934163119</v>
      </c>
      <c r="G8818" s="90">
        <f t="shared" ca="1" si="1656"/>
        <v>84.470346772222726</v>
      </c>
      <c r="H8818" s="90">
        <f t="shared" ca="1" si="1650"/>
        <v>518.51336068083288</v>
      </c>
      <c r="I8818" s="90">
        <f t="shared" ca="1" si="1651"/>
        <v>377.40681687747866</v>
      </c>
      <c r="J8818" s="90">
        <f t="shared" ca="1" si="1652"/>
        <v>435.64693753220115</v>
      </c>
    </row>
    <row r="8819" spans="1:10" ht="12.75" x14ac:dyDescent="0.2">
      <c r="A8819" s="84">
        <v>8807</v>
      </c>
      <c r="B8819" s="90">
        <f t="shared" ca="1" si="1648"/>
        <v>407.21583982710655</v>
      </c>
      <c r="C8819" s="103">
        <f t="shared" ca="1" si="1657"/>
        <v>300.18150447068103</v>
      </c>
      <c r="D8819" s="103">
        <f t="shared" ca="1" si="1657"/>
        <v>333.93844322350043</v>
      </c>
      <c r="E8819" s="90">
        <f t="shared" ca="1" si="1656"/>
        <v>117.00349106935172</v>
      </c>
      <c r="F8819" s="90">
        <f t="shared" ca="1" si="1656"/>
        <v>71.597313610298428</v>
      </c>
      <c r="G8819" s="90">
        <f t="shared" ca="1" si="1656"/>
        <v>97.420470356173269</v>
      </c>
      <c r="H8819" s="90">
        <f t="shared" ca="1" si="1650"/>
        <v>524.21933089645825</v>
      </c>
      <c r="I8819" s="90">
        <f t="shared" ca="1" si="1651"/>
        <v>371.77881808097948</v>
      </c>
      <c r="J8819" s="90">
        <f t="shared" ca="1" si="1652"/>
        <v>431.3589135796737</v>
      </c>
    </row>
    <row r="8820" spans="1:10" ht="12.75" x14ac:dyDescent="0.2">
      <c r="A8820" s="84">
        <v>8808</v>
      </c>
      <c r="B8820" s="90">
        <f t="shared" ca="1" si="1648"/>
        <v>405.7117533519945</v>
      </c>
      <c r="C8820" s="103">
        <f t="shared" ca="1" si="1657"/>
        <v>273.63386885035499</v>
      </c>
      <c r="D8820" s="103">
        <f t="shared" ca="1" si="1657"/>
        <v>344.64554331356811</v>
      </c>
      <c r="E8820" s="90">
        <f t="shared" ca="1" si="1656"/>
        <v>107.1561571941905</v>
      </c>
      <c r="F8820" s="90">
        <f t="shared" ca="1" si="1656"/>
        <v>70.672835822991914</v>
      </c>
      <c r="G8820" s="90">
        <f t="shared" ca="1" si="1656"/>
        <v>77.489639882478571</v>
      </c>
      <c r="H8820" s="90">
        <f t="shared" ca="1" si="1650"/>
        <v>512.86791054618504</v>
      </c>
      <c r="I8820" s="90">
        <f t="shared" ca="1" si="1651"/>
        <v>344.30670467334687</v>
      </c>
      <c r="J8820" s="90">
        <f t="shared" ca="1" si="1652"/>
        <v>422.13518319604668</v>
      </c>
    </row>
    <row r="8821" spans="1:10" ht="12.75" x14ac:dyDescent="0.2">
      <c r="A8821" s="84">
        <v>8809</v>
      </c>
      <c r="B8821" s="90">
        <f t="shared" ca="1" si="1648"/>
        <v>419.31869430211714</v>
      </c>
      <c r="C8821" s="103">
        <f t="shared" ca="1" si="1657"/>
        <v>304.69077461041803</v>
      </c>
      <c r="D8821" s="103">
        <f t="shared" ca="1" si="1657"/>
        <v>328.34041281154191</v>
      </c>
      <c r="E8821" s="90">
        <f t="shared" ca="1" si="1656"/>
        <v>112.98495435504307</v>
      </c>
      <c r="F8821" s="90">
        <f t="shared" ca="1" si="1656"/>
        <v>80.244787068785499</v>
      </c>
      <c r="G8821" s="90">
        <f t="shared" ca="1" si="1656"/>
        <v>73.159934505169119</v>
      </c>
      <c r="H8821" s="90">
        <f t="shared" ca="1" si="1650"/>
        <v>532.30364865716024</v>
      </c>
      <c r="I8821" s="90">
        <f t="shared" ca="1" si="1651"/>
        <v>384.93556167920354</v>
      </c>
      <c r="J8821" s="90">
        <f t="shared" ca="1" si="1652"/>
        <v>401.50034731671104</v>
      </c>
    </row>
    <row r="8822" spans="1:10" ht="12.75" x14ac:dyDescent="0.2">
      <c r="A8822" s="84">
        <v>8810</v>
      </c>
      <c r="B8822" s="90">
        <f t="shared" ca="1" si="1648"/>
        <v>403.52714261959386</v>
      </c>
      <c r="C8822" s="103">
        <f t="shared" ca="1" si="1657"/>
        <v>291.68358073107612</v>
      </c>
      <c r="D8822" s="103">
        <f t="shared" ca="1" si="1657"/>
        <v>362.19115064385096</v>
      </c>
      <c r="E8822" s="90">
        <f t="shared" ca="1" si="1656"/>
        <v>117.94529947449736</v>
      </c>
      <c r="F8822" s="90">
        <f t="shared" ca="1" si="1656"/>
        <v>76.672544746463558</v>
      </c>
      <c r="G8822" s="90">
        <f t="shared" ca="1" si="1656"/>
        <v>119.78018687602413</v>
      </c>
      <c r="H8822" s="90">
        <f t="shared" ca="1" si="1650"/>
        <v>521.47244209409121</v>
      </c>
      <c r="I8822" s="90">
        <f t="shared" ca="1" si="1651"/>
        <v>368.35612547753965</v>
      </c>
      <c r="J8822" s="90">
        <f t="shared" ca="1" si="1652"/>
        <v>481.97133751987508</v>
      </c>
    </row>
    <row r="8823" spans="1:10" ht="12.75" x14ac:dyDescent="0.2">
      <c r="A8823" s="84">
        <v>8811</v>
      </c>
      <c r="B8823" s="90">
        <f t="shared" ca="1" si="1648"/>
        <v>407.07451851833952</v>
      </c>
      <c r="C8823" s="103">
        <f t="shared" ca="1" si="1657"/>
        <v>298.51341619441808</v>
      </c>
      <c r="D8823" s="103">
        <f t="shared" ca="1" si="1657"/>
        <v>369.82650680337474</v>
      </c>
      <c r="E8823" s="90">
        <f t="shared" ca="1" si="1656"/>
        <v>112.52640962398657</v>
      </c>
      <c r="F8823" s="90">
        <f t="shared" ca="1" si="1656"/>
        <v>75.099195317027565</v>
      </c>
      <c r="G8823" s="90">
        <f t="shared" ca="1" si="1656"/>
        <v>100.71967354196664</v>
      </c>
      <c r="H8823" s="90">
        <f t="shared" ca="1" si="1650"/>
        <v>519.6009281423261</v>
      </c>
      <c r="I8823" s="90">
        <f t="shared" ca="1" si="1651"/>
        <v>373.61261151144566</v>
      </c>
      <c r="J8823" s="90">
        <f t="shared" ca="1" si="1652"/>
        <v>470.54618034534138</v>
      </c>
    </row>
    <row r="8824" spans="1:10" ht="12.75" x14ac:dyDescent="0.2">
      <c r="A8824" s="84">
        <v>8812</v>
      </c>
      <c r="B8824" s="90">
        <f t="shared" ca="1" si="1648"/>
        <v>416.91680379193679</v>
      </c>
      <c r="C8824" s="103">
        <f t="shared" ca="1" si="1657"/>
        <v>305.34907030670712</v>
      </c>
      <c r="D8824" s="103">
        <f t="shared" ca="1" si="1657"/>
        <v>360.46238105736751</v>
      </c>
      <c r="E8824" s="90">
        <f t="shared" ca="1" si="1656"/>
        <v>111.449826736452</v>
      </c>
      <c r="F8824" s="90">
        <f t="shared" ca="1" si="1656"/>
        <v>73.347022588908786</v>
      </c>
      <c r="G8824" s="90">
        <f t="shared" ca="1" si="1656"/>
        <v>111.05155708994485</v>
      </c>
      <c r="H8824" s="90">
        <f t="shared" ca="1" si="1650"/>
        <v>528.36663052838878</v>
      </c>
      <c r="I8824" s="90">
        <f t="shared" ca="1" si="1651"/>
        <v>378.69609289561589</v>
      </c>
      <c r="J8824" s="90">
        <f t="shared" ca="1" si="1652"/>
        <v>471.51393814731239</v>
      </c>
    </row>
    <row r="8825" spans="1:10" ht="12.75" x14ac:dyDescent="0.2">
      <c r="A8825" s="84">
        <v>8813</v>
      </c>
      <c r="B8825" s="90">
        <f t="shared" ca="1" si="1648"/>
        <v>418.78931418300925</v>
      </c>
      <c r="C8825" s="103">
        <f t="shared" ca="1" si="1657"/>
        <v>297.50684839877704</v>
      </c>
      <c r="D8825" s="103">
        <f t="shared" ca="1" si="1657"/>
        <v>343.28595762186228</v>
      </c>
      <c r="E8825" s="90">
        <f t="shared" ca="1" si="1656"/>
        <v>102.10276387611893</v>
      </c>
      <c r="F8825" s="90">
        <f t="shared" ca="1" si="1656"/>
        <v>82.163251972147819</v>
      </c>
      <c r="G8825" s="90">
        <f t="shared" ca="1" si="1656"/>
        <v>99.065489098667612</v>
      </c>
      <c r="H8825" s="90">
        <f t="shared" ca="1" si="1650"/>
        <v>520.89207805912815</v>
      </c>
      <c r="I8825" s="90">
        <f t="shared" ca="1" si="1651"/>
        <v>379.67010037092484</v>
      </c>
      <c r="J8825" s="90">
        <f t="shared" ca="1" si="1652"/>
        <v>442.35144672052991</v>
      </c>
    </row>
    <row r="8826" spans="1:10" ht="12.75" x14ac:dyDescent="0.2">
      <c r="A8826" s="84">
        <v>8814</v>
      </c>
      <c r="B8826" s="90">
        <f t="shared" ca="1" si="1648"/>
        <v>414.83125292064614</v>
      </c>
      <c r="C8826" s="103">
        <f t="shared" ca="1" si="1657"/>
        <v>314.94187676853693</v>
      </c>
      <c r="D8826" s="103">
        <f t="shared" ca="1" si="1657"/>
        <v>354.96408587480516</v>
      </c>
      <c r="E8826" s="90">
        <f t="shared" ca="1" si="1656"/>
        <v>118.38919602544203</v>
      </c>
      <c r="F8826" s="90">
        <f t="shared" ca="1" si="1656"/>
        <v>76.645884714608314</v>
      </c>
      <c r="G8826" s="90">
        <f t="shared" ca="1" si="1656"/>
        <v>102.92351160866056</v>
      </c>
      <c r="H8826" s="90">
        <f t="shared" ca="1" si="1650"/>
        <v>533.22044894608814</v>
      </c>
      <c r="I8826" s="90">
        <f t="shared" ca="1" si="1651"/>
        <v>391.58776148314524</v>
      </c>
      <c r="J8826" s="90">
        <f t="shared" ca="1" si="1652"/>
        <v>457.8875974834657</v>
      </c>
    </row>
    <row r="8827" spans="1:10" ht="12.75" x14ac:dyDescent="0.2">
      <c r="A8827" s="84">
        <v>8815</v>
      </c>
      <c r="B8827" s="90">
        <f t="shared" ca="1" si="1648"/>
        <v>412.35314134560969</v>
      </c>
      <c r="C8827" s="103">
        <f t="shared" ca="1" si="1657"/>
        <v>313.8897519465088</v>
      </c>
      <c r="D8827" s="103">
        <f t="shared" ca="1" si="1657"/>
        <v>334.2768181355583</v>
      </c>
      <c r="E8827" s="90">
        <f t="shared" ca="1" si="1656"/>
        <v>122.25685428174083</v>
      </c>
      <c r="F8827" s="90">
        <f t="shared" ca="1" si="1656"/>
        <v>83.603662128633943</v>
      </c>
      <c r="G8827" s="90">
        <f t="shared" ca="1" si="1656"/>
        <v>89.406896813920469</v>
      </c>
      <c r="H8827" s="90">
        <f t="shared" ca="1" si="1650"/>
        <v>534.60999562735049</v>
      </c>
      <c r="I8827" s="90">
        <f t="shared" ca="1" si="1651"/>
        <v>397.49341407514271</v>
      </c>
      <c r="J8827" s="90">
        <f t="shared" ca="1" si="1652"/>
        <v>423.68371494947877</v>
      </c>
    </row>
    <row r="8828" spans="1:10" ht="12.75" x14ac:dyDescent="0.2">
      <c r="A8828" s="84">
        <v>8816</v>
      </c>
      <c r="B8828" s="90">
        <f t="shared" ca="1" si="1648"/>
        <v>404.38101025131539</v>
      </c>
      <c r="C8828" s="103">
        <f t="shared" ca="1" si="1657"/>
        <v>305.76661414862622</v>
      </c>
      <c r="D8828" s="103">
        <f t="shared" ca="1" si="1657"/>
        <v>347.68424039339953</v>
      </c>
      <c r="E8828" s="90">
        <f t="shared" ca="1" si="1656"/>
        <v>109.36006312156094</v>
      </c>
      <c r="F8828" s="90">
        <f t="shared" ca="1" si="1656"/>
        <v>77.375473692747136</v>
      </c>
      <c r="G8828" s="90">
        <f t="shared" ca="1" si="1656"/>
        <v>89.148318952831119</v>
      </c>
      <c r="H8828" s="90">
        <f t="shared" ca="1" si="1650"/>
        <v>513.74107337287637</v>
      </c>
      <c r="I8828" s="90">
        <f t="shared" ca="1" si="1651"/>
        <v>383.14208784137338</v>
      </c>
      <c r="J8828" s="90">
        <f t="shared" ca="1" si="1652"/>
        <v>436.83255934623065</v>
      </c>
    </row>
    <row r="8829" spans="1:10" ht="12.75" x14ac:dyDescent="0.2">
      <c r="A8829" s="84">
        <v>8817</v>
      </c>
      <c r="B8829" s="90">
        <f t="shared" ca="1" si="1648"/>
        <v>414.03736172175246</v>
      </c>
      <c r="C8829" s="103">
        <f t="shared" ca="1" si="1657"/>
        <v>295.91677759851132</v>
      </c>
      <c r="D8829" s="103">
        <f t="shared" ca="1" si="1657"/>
        <v>353.72579118509424</v>
      </c>
      <c r="E8829" s="90">
        <f t="shared" ca="1" si="1656"/>
        <v>108.05285767741503</v>
      </c>
      <c r="F8829" s="90">
        <f t="shared" ca="1" si="1656"/>
        <v>71.174701793016681</v>
      </c>
      <c r="G8829" s="90">
        <f t="shared" ca="1" si="1656"/>
        <v>112.64748473331375</v>
      </c>
      <c r="H8829" s="90">
        <f t="shared" ca="1" si="1650"/>
        <v>522.09021939916749</v>
      </c>
      <c r="I8829" s="90">
        <f t="shared" ca="1" si="1651"/>
        <v>367.09147939152797</v>
      </c>
      <c r="J8829" s="90">
        <f t="shared" ca="1" si="1652"/>
        <v>466.37327591840801</v>
      </c>
    </row>
    <row r="8830" spans="1:10" ht="12.75" x14ac:dyDescent="0.2">
      <c r="A8830" s="84">
        <v>8818</v>
      </c>
      <c r="B8830" s="90">
        <f t="shared" ca="1" si="1648"/>
        <v>411.62135164640409</v>
      </c>
      <c r="C8830" s="103">
        <f t="shared" ref="C8830:G8845" ca="1" si="1658">NORMINV(RAND(),C$5,C$6)</f>
        <v>297.76108261742257</v>
      </c>
      <c r="D8830" s="103">
        <f t="shared" ca="1" si="1658"/>
        <v>342.94399311740432</v>
      </c>
      <c r="E8830" s="90">
        <f t="shared" ca="1" si="1658"/>
        <v>107.3894675066136</v>
      </c>
      <c r="F8830" s="90">
        <f t="shared" ca="1" si="1658"/>
        <v>86.740071579606436</v>
      </c>
      <c r="G8830" s="90">
        <f t="shared" ca="1" si="1658"/>
        <v>86.311718572164025</v>
      </c>
      <c r="H8830" s="90">
        <f t="shared" ca="1" si="1650"/>
        <v>519.01081915301768</v>
      </c>
      <c r="I8830" s="90">
        <f t="shared" ca="1" si="1651"/>
        <v>384.501154197029</v>
      </c>
      <c r="J8830" s="90">
        <f t="shared" ca="1" si="1652"/>
        <v>429.25571168956833</v>
      </c>
    </row>
    <row r="8831" spans="1:10" ht="12.75" x14ac:dyDescent="0.2">
      <c r="A8831" s="84">
        <v>8819</v>
      </c>
      <c r="B8831" s="90">
        <f t="shared" ca="1" si="1648"/>
        <v>410.98252833860954</v>
      </c>
      <c r="C8831" s="103">
        <f t="shared" ref="C8831:D8845" ca="1" si="1659">NORMINV(RAND(),C$5,C$6)</f>
        <v>299.22315743615337</v>
      </c>
      <c r="D8831" s="103">
        <f t="shared" ca="1" si="1659"/>
        <v>366.42849921744062</v>
      </c>
      <c r="E8831" s="90">
        <f t="shared" ca="1" si="1658"/>
        <v>104.15588513556612</v>
      </c>
      <c r="F8831" s="90">
        <f t="shared" ca="1" si="1658"/>
        <v>57.904511965029471</v>
      </c>
      <c r="G8831" s="90">
        <f t="shared" ca="1" si="1658"/>
        <v>99.698778094402385</v>
      </c>
      <c r="H8831" s="90">
        <f t="shared" ca="1" si="1650"/>
        <v>515.13841347417565</v>
      </c>
      <c r="I8831" s="90">
        <f t="shared" ca="1" si="1651"/>
        <v>357.12766940118286</v>
      </c>
      <c r="J8831" s="90">
        <f t="shared" ca="1" si="1652"/>
        <v>466.12727731184299</v>
      </c>
    </row>
    <row r="8832" spans="1:10" ht="12.75" x14ac:dyDescent="0.2">
      <c r="A8832" s="84">
        <v>8820</v>
      </c>
      <c r="B8832" s="90">
        <f t="shared" ca="1" si="1648"/>
        <v>416.53225946216088</v>
      </c>
      <c r="C8832" s="103">
        <f t="shared" ca="1" si="1659"/>
        <v>304.44956734512823</v>
      </c>
      <c r="D8832" s="103">
        <f t="shared" ca="1" si="1659"/>
        <v>351.21772006387636</v>
      </c>
      <c r="E8832" s="90">
        <f t="shared" ca="1" si="1658"/>
        <v>110.87941772922298</v>
      </c>
      <c r="F8832" s="90">
        <f t="shared" ca="1" si="1658"/>
        <v>90.816672348189641</v>
      </c>
      <c r="G8832" s="90">
        <f t="shared" ca="1" si="1658"/>
        <v>95.118629494397197</v>
      </c>
      <c r="H8832" s="90">
        <f t="shared" ca="1" si="1650"/>
        <v>527.41167719138389</v>
      </c>
      <c r="I8832" s="90">
        <f t="shared" ca="1" si="1651"/>
        <v>395.26623969331786</v>
      </c>
      <c r="J8832" s="90">
        <f t="shared" ca="1" si="1652"/>
        <v>446.33634955827358</v>
      </c>
    </row>
    <row r="8833" spans="1:10" ht="12.75" x14ac:dyDescent="0.2">
      <c r="A8833" s="84">
        <v>8821</v>
      </c>
      <c r="B8833" s="90">
        <f t="shared" ca="1" si="1648"/>
        <v>411.57602150105862</v>
      </c>
      <c r="C8833" s="103">
        <f t="shared" ca="1" si="1659"/>
        <v>297.91420136344919</v>
      </c>
      <c r="D8833" s="103">
        <f t="shared" ca="1" si="1659"/>
        <v>323.60038898855169</v>
      </c>
      <c r="E8833" s="90">
        <f t="shared" ca="1" si="1658"/>
        <v>108.76320956453095</v>
      </c>
      <c r="F8833" s="90">
        <f t="shared" ca="1" si="1658"/>
        <v>77.21879516299343</v>
      </c>
      <c r="G8833" s="90">
        <f t="shared" ca="1" si="1658"/>
        <v>98.599263929337482</v>
      </c>
      <c r="H8833" s="90">
        <f t="shared" ca="1" si="1650"/>
        <v>520.33923106558962</v>
      </c>
      <c r="I8833" s="90">
        <f t="shared" ca="1" si="1651"/>
        <v>375.13299652644264</v>
      </c>
      <c r="J8833" s="90">
        <f t="shared" ca="1" si="1652"/>
        <v>422.19965291788918</v>
      </c>
    </row>
    <row r="8834" spans="1:10" ht="12.75" x14ac:dyDescent="0.2">
      <c r="A8834" s="84">
        <v>8822</v>
      </c>
      <c r="B8834" s="90">
        <f t="shared" ca="1" si="1648"/>
        <v>400.3076968471151</v>
      </c>
      <c r="C8834" s="103">
        <f t="shared" ca="1" si="1659"/>
        <v>294.95998349115297</v>
      </c>
      <c r="D8834" s="103">
        <f t="shared" ca="1" si="1659"/>
        <v>346.25230249672984</v>
      </c>
      <c r="E8834" s="90">
        <f t="shared" ca="1" si="1658"/>
        <v>106.10385995007404</v>
      </c>
      <c r="F8834" s="90">
        <f t="shared" ca="1" si="1658"/>
        <v>77.752088626553871</v>
      </c>
      <c r="G8834" s="90">
        <f t="shared" ca="1" si="1658"/>
        <v>103.35643749118107</v>
      </c>
      <c r="H8834" s="90">
        <f t="shared" ca="1" si="1650"/>
        <v>506.41155679718912</v>
      </c>
      <c r="I8834" s="90">
        <f t="shared" ca="1" si="1651"/>
        <v>372.71207211770684</v>
      </c>
      <c r="J8834" s="90">
        <f t="shared" ca="1" si="1652"/>
        <v>449.60873998791089</v>
      </c>
    </row>
    <row r="8835" spans="1:10" ht="12.75" x14ac:dyDescent="0.2">
      <c r="A8835" s="84">
        <v>8823</v>
      </c>
      <c r="B8835" s="90">
        <f t="shared" ca="1" si="1648"/>
        <v>413.39677296934576</v>
      </c>
      <c r="C8835" s="103">
        <f t="shared" ca="1" si="1659"/>
        <v>285.34916750367483</v>
      </c>
      <c r="D8835" s="103">
        <f t="shared" ca="1" si="1659"/>
        <v>342.64579248276254</v>
      </c>
      <c r="E8835" s="90">
        <f t="shared" ca="1" si="1658"/>
        <v>119.28073198953641</v>
      </c>
      <c r="F8835" s="90">
        <f t="shared" ca="1" si="1658"/>
        <v>70.296162152494688</v>
      </c>
      <c r="G8835" s="90">
        <f t="shared" ca="1" si="1658"/>
        <v>100.48911052694042</v>
      </c>
      <c r="H8835" s="90">
        <f t="shared" ca="1" si="1650"/>
        <v>532.6775049588822</v>
      </c>
      <c r="I8835" s="90">
        <f t="shared" ca="1" si="1651"/>
        <v>355.64532965616951</v>
      </c>
      <c r="J8835" s="90">
        <f t="shared" ca="1" si="1652"/>
        <v>443.13490300970295</v>
      </c>
    </row>
    <row r="8836" spans="1:10" ht="12.75" x14ac:dyDescent="0.2">
      <c r="A8836" s="84">
        <v>8824</v>
      </c>
      <c r="B8836" s="90">
        <f t="shared" ca="1" si="1648"/>
        <v>406.66920621645647</v>
      </c>
      <c r="C8836" s="103">
        <f t="shared" ca="1" si="1659"/>
        <v>299.78334302449889</v>
      </c>
      <c r="D8836" s="103">
        <f t="shared" ca="1" si="1659"/>
        <v>355.5182983082376</v>
      </c>
      <c r="E8836" s="90">
        <f t="shared" ca="1" si="1658"/>
        <v>111.7871986843661</v>
      </c>
      <c r="F8836" s="90">
        <f t="shared" ca="1" si="1658"/>
        <v>81.177399190818221</v>
      </c>
      <c r="G8836" s="90">
        <f t="shared" ca="1" si="1658"/>
        <v>106.36026548287919</v>
      </c>
      <c r="H8836" s="90">
        <f t="shared" ca="1" si="1650"/>
        <v>518.45640490082258</v>
      </c>
      <c r="I8836" s="90">
        <f t="shared" ca="1" si="1651"/>
        <v>380.96074221531711</v>
      </c>
      <c r="J8836" s="90">
        <f t="shared" ca="1" si="1652"/>
        <v>461.87856379111679</v>
      </c>
    </row>
    <row r="8837" spans="1:10" ht="12.75" x14ac:dyDescent="0.2">
      <c r="A8837" s="84">
        <v>8825</v>
      </c>
      <c r="B8837" s="90">
        <f t="shared" ca="1" si="1648"/>
        <v>407.89392302607018</v>
      </c>
      <c r="C8837" s="103">
        <f t="shared" ca="1" si="1659"/>
        <v>275.53628186428841</v>
      </c>
      <c r="D8837" s="103">
        <f t="shared" ca="1" si="1659"/>
        <v>351.03265144175771</v>
      </c>
      <c r="E8837" s="90">
        <f t="shared" ca="1" si="1658"/>
        <v>100.09318051716245</v>
      </c>
      <c r="F8837" s="90">
        <f t="shared" ca="1" si="1658"/>
        <v>59.443154153983656</v>
      </c>
      <c r="G8837" s="90">
        <f t="shared" ca="1" si="1658"/>
        <v>81.142834831246148</v>
      </c>
      <c r="H8837" s="90">
        <f t="shared" ca="1" si="1650"/>
        <v>507.98710354323265</v>
      </c>
      <c r="I8837" s="90">
        <f t="shared" ca="1" si="1651"/>
        <v>334.97943601827205</v>
      </c>
      <c r="J8837" s="90">
        <f t="shared" ca="1" si="1652"/>
        <v>432.17548627300386</v>
      </c>
    </row>
    <row r="8838" spans="1:10" ht="12.75" x14ac:dyDescent="0.2">
      <c r="A8838" s="84">
        <v>8826</v>
      </c>
      <c r="B8838" s="90">
        <f t="shared" ca="1" si="1648"/>
        <v>410.14691557463453</v>
      </c>
      <c r="C8838" s="103">
        <f t="shared" ca="1" si="1659"/>
        <v>302.45743940796666</v>
      </c>
      <c r="D8838" s="103">
        <f t="shared" ca="1" si="1659"/>
        <v>337.44434883832162</v>
      </c>
      <c r="E8838" s="90">
        <f t="shared" ca="1" si="1658"/>
        <v>102.62510758069338</v>
      </c>
      <c r="F8838" s="90">
        <f t="shared" ca="1" si="1658"/>
        <v>87.469064568832366</v>
      </c>
      <c r="G8838" s="90">
        <f t="shared" ca="1" si="1658"/>
        <v>89.365650198455043</v>
      </c>
      <c r="H8838" s="90">
        <f t="shared" ca="1" si="1650"/>
        <v>512.77202315532793</v>
      </c>
      <c r="I8838" s="90">
        <f t="shared" ca="1" si="1651"/>
        <v>389.92650397679904</v>
      </c>
      <c r="J8838" s="90">
        <f t="shared" ca="1" si="1652"/>
        <v>426.80999903677667</v>
      </c>
    </row>
    <row r="8839" spans="1:10" ht="12.75" x14ac:dyDescent="0.2">
      <c r="A8839" s="84">
        <v>8827</v>
      </c>
      <c r="B8839" s="90">
        <f t="shared" ca="1" si="1648"/>
        <v>408.58740300625794</v>
      </c>
      <c r="C8839" s="103">
        <f t="shared" ca="1" si="1659"/>
        <v>295.77545168355857</v>
      </c>
      <c r="D8839" s="103">
        <f t="shared" ca="1" si="1659"/>
        <v>353.38085696729365</v>
      </c>
      <c r="E8839" s="90">
        <f t="shared" ca="1" si="1658"/>
        <v>110.7671638738051</v>
      </c>
      <c r="F8839" s="90">
        <f t="shared" ca="1" si="1658"/>
        <v>76.362449705613599</v>
      </c>
      <c r="G8839" s="90">
        <f t="shared" ca="1" si="1658"/>
        <v>100.67853964025642</v>
      </c>
      <c r="H8839" s="90">
        <f t="shared" ca="1" si="1650"/>
        <v>519.35456688006309</v>
      </c>
      <c r="I8839" s="90">
        <f t="shared" ca="1" si="1651"/>
        <v>372.13790138917216</v>
      </c>
      <c r="J8839" s="90">
        <f t="shared" ca="1" si="1652"/>
        <v>454.05939660755007</v>
      </c>
    </row>
    <row r="8840" spans="1:10" ht="12.75" x14ac:dyDescent="0.2">
      <c r="A8840" s="84">
        <v>8828</v>
      </c>
      <c r="B8840" s="90">
        <f t="shared" ca="1" si="1648"/>
        <v>413.04104219439364</v>
      </c>
      <c r="C8840" s="103">
        <f t="shared" ca="1" si="1659"/>
        <v>308.31547161030619</v>
      </c>
      <c r="D8840" s="103">
        <f t="shared" ca="1" si="1659"/>
        <v>342.55694979250819</v>
      </c>
      <c r="E8840" s="90">
        <f t="shared" ca="1" si="1658"/>
        <v>111.27580808742631</v>
      </c>
      <c r="F8840" s="90">
        <f t="shared" ca="1" si="1658"/>
        <v>78.955650472558986</v>
      </c>
      <c r="G8840" s="90">
        <f t="shared" ca="1" si="1658"/>
        <v>82.383600342312548</v>
      </c>
      <c r="H8840" s="90">
        <f t="shared" ca="1" si="1650"/>
        <v>524.31685028181994</v>
      </c>
      <c r="I8840" s="90">
        <f t="shared" ca="1" si="1651"/>
        <v>387.27112208286519</v>
      </c>
      <c r="J8840" s="90">
        <f t="shared" ca="1" si="1652"/>
        <v>424.94055013482074</v>
      </c>
    </row>
    <row r="8841" spans="1:10" ht="12.75" x14ac:dyDescent="0.2">
      <c r="A8841" s="84">
        <v>8829</v>
      </c>
      <c r="B8841" s="90">
        <f t="shared" ca="1" si="1648"/>
        <v>421.91388421297023</v>
      </c>
      <c r="C8841" s="103">
        <f t="shared" ca="1" si="1659"/>
        <v>298.08638547713326</v>
      </c>
      <c r="D8841" s="103">
        <f t="shared" ca="1" si="1659"/>
        <v>373.22311963255385</v>
      </c>
      <c r="E8841" s="90">
        <f t="shared" ca="1" si="1658"/>
        <v>120.6660608906525</v>
      </c>
      <c r="F8841" s="90">
        <f t="shared" ca="1" si="1658"/>
        <v>71.185341220615058</v>
      </c>
      <c r="G8841" s="90">
        <f t="shared" ca="1" si="1658"/>
        <v>84.693921468065042</v>
      </c>
      <c r="H8841" s="90">
        <f t="shared" ca="1" si="1650"/>
        <v>542.57994510362278</v>
      </c>
      <c r="I8841" s="90">
        <f t="shared" ca="1" si="1651"/>
        <v>369.27172669774831</v>
      </c>
      <c r="J8841" s="90">
        <f t="shared" ca="1" si="1652"/>
        <v>457.91704110061892</v>
      </c>
    </row>
    <row r="8842" spans="1:10" ht="12.75" x14ac:dyDescent="0.2">
      <c r="A8842" s="84">
        <v>8830</v>
      </c>
      <c r="B8842" s="90">
        <f t="shared" ca="1" si="1648"/>
        <v>404.42047755236717</v>
      </c>
      <c r="C8842" s="103">
        <f t="shared" ca="1" si="1659"/>
        <v>318.85089452600027</v>
      </c>
      <c r="D8842" s="103">
        <f t="shared" ca="1" si="1659"/>
        <v>326.31895248282621</v>
      </c>
      <c r="E8842" s="90">
        <f t="shared" ca="1" si="1658"/>
        <v>111.18712268635426</v>
      </c>
      <c r="F8842" s="90">
        <f t="shared" ca="1" si="1658"/>
        <v>77.804293612024068</v>
      </c>
      <c r="G8842" s="90">
        <f t="shared" ca="1" si="1658"/>
        <v>106.64761029375187</v>
      </c>
      <c r="H8842" s="90">
        <f t="shared" ca="1" si="1650"/>
        <v>515.60760023872149</v>
      </c>
      <c r="I8842" s="90">
        <f t="shared" ca="1" si="1651"/>
        <v>396.65518813802436</v>
      </c>
      <c r="J8842" s="90">
        <f t="shared" ca="1" si="1652"/>
        <v>432.96656277657809</v>
      </c>
    </row>
    <row r="8843" spans="1:10" ht="12.75" x14ac:dyDescent="0.2">
      <c r="A8843" s="84">
        <v>8831</v>
      </c>
      <c r="B8843" s="90">
        <f t="shared" ca="1" si="1648"/>
        <v>408.27758791593686</v>
      </c>
      <c r="C8843" s="103">
        <f t="shared" ca="1" si="1659"/>
        <v>309.00063303061262</v>
      </c>
      <c r="D8843" s="103">
        <f t="shared" ca="1" si="1659"/>
        <v>362.4862912637463</v>
      </c>
      <c r="E8843" s="90">
        <f t="shared" ca="1" si="1658"/>
        <v>104.18579623485554</v>
      </c>
      <c r="F8843" s="90">
        <f t="shared" ca="1" si="1658"/>
        <v>59.481262443328347</v>
      </c>
      <c r="G8843" s="90">
        <f t="shared" ca="1" si="1658"/>
        <v>90.308006773496459</v>
      </c>
      <c r="H8843" s="90">
        <f t="shared" ca="1" si="1650"/>
        <v>512.46338415079242</v>
      </c>
      <c r="I8843" s="90">
        <f t="shared" ca="1" si="1651"/>
        <v>368.48189547394099</v>
      </c>
      <c r="J8843" s="90">
        <f t="shared" ca="1" si="1652"/>
        <v>452.79429803724275</v>
      </c>
    </row>
    <row r="8844" spans="1:10" ht="12.75" x14ac:dyDescent="0.2">
      <c r="A8844" s="84">
        <v>8832</v>
      </c>
      <c r="B8844" s="90">
        <f t="shared" ca="1" si="1648"/>
        <v>416.21783930344026</v>
      </c>
      <c r="C8844" s="103">
        <f t="shared" ca="1" si="1659"/>
        <v>292.20330752666047</v>
      </c>
      <c r="D8844" s="103">
        <f t="shared" ca="1" si="1659"/>
        <v>337.81876004047916</v>
      </c>
      <c r="E8844" s="90">
        <f t="shared" ca="1" si="1658"/>
        <v>110.92823379252813</v>
      </c>
      <c r="F8844" s="90">
        <f t="shared" ca="1" si="1658"/>
        <v>72.006740921219887</v>
      </c>
      <c r="G8844" s="90">
        <f t="shared" ca="1" si="1658"/>
        <v>101.34907219789048</v>
      </c>
      <c r="H8844" s="90">
        <f t="shared" ca="1" si="1650"/>
        <v>527.1460730959684</v>
      </c>
      <c r="I8844" s="90">
        <f t="shared" ca="1" si="1651"/>
        <v>364.21004844788035</v>
      </c>
      <c r="J8844" s="90">
        <f t="shared" ca="1" si="1652"/>
        <v>439.16783223836967</v>
      </c>
    </row>
    <row r="8845" spans="1:10" ht="12.75" x14ac:dyDescent="0.2">
      <c r="A8845" s="84">
        <v>8833</v>
      </c>
      <c r="B8845" s="90">
        <f t="shared" ca="1" si="1648"/>
        <v>416.11177174002944</v>
      </c>
      <c r="C8845" s="103">
        <f t="shared" ca="1" si="1659"/>
        <v>295.34466001281015</v>
      </c>
      <c r="D8845" s="103">
        <f t="shared" ca="1" si="1659"/>
        <v>332.46205490024346</v>
      </c>
      <c r="E8845" s="90">
        <f t="shared" ca="1" si="1658"/>
        <v>110.10913589225164</v>
      </c>
      <c r="F8845" s="90">
        <f t="shared" ca="1" si="1658"/>
        <v>73.394772059526375</v>
      </c>
      <c r="G8845" s="90">
        <f t="shared" ca="1" si="1658"/>
        <v>100.71147138547083</v>
      </c>
      <c r="H8845" s="90">
        <f t="shared" ca="1" si="1650"/>
        <v>526.22090763228107</v>
      </c>
      <c r="I8845" s="90">
        <f t="shared" ca="1" si="1651"/>
        <v>368.73943207233651</v>
      </c>
      <c r="J8845" s="90">
        <f t="shared" ca="1" si="1652"/>
        <v>433.17352628571427</v>
      </c>
    </row>
    <row r="8846" spans="1:10" ht="12.75" x14ac:dyDescent="0.2">
      <c r="A8846" s="84">
        <v>8834</v>
      </c>
      <c r="B8846" s="90">
        <f t="shared" ref="B8846:B8909" ca="1" si="1660">NORMINV(RAND(),B$5,B$6)</f>
        <v>399.91390803496188</v>
      </c>
      <c r="C8846" s="103">
        <f t="shared" ref="C8846:G8861" ca="1" si="1661">NORMINV(RAND(),C$5,C$6)</f>
        <v>282.99275838965957</v>
      </c>
      <c r="D8846" s="103">
        <f t="shared" ca="1" si="1661"/>
        <v>340.77084565549791</v>
      </c>
      <c r="E8846" s="90">
        <f t="shared" ca="1" si="1661"/>
        <v>114.1955740990783</v>
      </c>
      <c r="F8846" s="90">
        <f t="shared" ca="1" si="1661"/>
        <v>74.468468612668687</v>
      </c>
      <c r="G8846" s="90">
        <f t="shared" ca="1" si="1661"/>
        <v>80.415638330688722</v>
      </c>
      <c r="H8846" s="90">
        <f t="shared" ref="H8846:H8909" ca="1" si="1662">+B8846+E8846</f>
        <v>514.10948213404015</v>
      </c>
      <c r="I8846" s="90">
        <f t="shared" ref="I8846:I8909" ca="1" si="1663">+C8846+F8846</f>
        <v>357.46122700232826</v>
      </c>
      <c r="J8846" s="90">
        <f t="shared" ref="J8846:J8909" ca="1" si="1664">+D8846+G8846</f>
        <v>421.18648398618666</v>
      </c>
    </row>
    <row r="8847" spans="1:10" ht="12.75" x14ac:dyDescent="0.2">
      <c r="A8847" s="84">
        <v>8835</v>
      </c>
      <c r="B8847" s="90">
        <f t="shared" ca="1" si="1660"/>
        <v>416.06070515355214</v>
      </c>
      <c r="C8847" s="103">
        <f t="shared" ref="C8847:D8861" ca="1" si="1665">NORMINV(RAND(),C$5,C$6)</f>
        <v>294.19361192290467</v>
      </c>
      <c r="D8847" s="103">
        <f t="shared" ca="1" si="1665"/>
        <v>369.70697421989115</v>
      </c>
      <c r="E8847" s="90">
        <f t="shared" ca="1" si="1661"/>
        <v>97.754311585012132</v>
      </c>
      <c r="F8847" s="90">
        <f t="shared" ca="1" si="1661"/>
        <v>73.180685893370921</v>
      </c>
      <c r="G8847" s="90">
        <f t="shared" ca="1" si="1661"/>
        <v>107.16933708717337</v>
      </c>
      <c r="H8847" s="90">
        <f t="shared" ca="1" si="1662"/>
        <v>513.81501673856428</v>
      </c>
      <c r="I8847" s="90">
        <f t="shared" ca="1" si="1663"/>
        <v>367.3742978162756</v>
      </c>
      <c r="J8847" s="90">
        <f t="shared" ca="1" si="1664"/>
        <v>476.8763113070645</v>
      </c>
    </row>
    <row r="8848" spans="1:10" ht="12.75" x14ac:dyDescent="0.2">
      <c r="A8848" s="84">
        <v>8836</v>
      </c>
      <c r="B8848" s="90">
        <f t="shared" ca="1" si="1660"/>
        <v>410.60167916226811</v>
      </c>
      <c r="C8848" s="103">
        <f t="shared" ca="1" si="1665"/>
        <v>309.20061568344761</v>
      </c>
      <c r="D8848" s="103">
        <f t="shared" ca="1" si="1665"/>
        <v>325.54096435854711</v>
      </c>
      <c r="E8848" s="90">
        <f t="shared" ca="1" si="1661"/>
        <v>126.89544687921321</v>
      </c>
      <c r="F8848" s="90">
        <f t="shared" ca="1" si="1661"/>
        <v>79.950587631200918</v>
      </c>
      <c r="G8848" s="90">
        <f t="shared" ca="1" si="1661"/>
        <v>87.774004797111914</v>
      </c>
      <c r="H8848" s="90">
        <f t="shared" ca="1" si="1662"/>
        <v>537.49712604148135</v>
      </c>
      <c r="I8848" s="90">
        <f t="shared" ca="1" si="1663"/>
        <v>389.15120331464851</v>
      </c>
      <c r="J8848" s="90">
        <f t="shared" ca="1" si="1664"/>
        <v>413.31496915565901</v>
      </c>
    </row>
    <row r="8849" spans="1:10" ht="12.75" x14ac:dyDescent="0.2">
      <c r="A8849" s="84">
        <v>8837</v>
      </c>
      <c r="B8849" s="90">
        <f t="shared" ca="1" si="1660"/>
        <v>409.67420145554013</v>
      </c>
      <c r="C8849" s="103">
        <f t="shared" ca="1" si="1665"/>
        <v>301.35829365092326</v>
      </c>
      <c r="D8849" s="103">
        <f t="shared" ca="1" si="1665"/>
        <v>356.51156137179748</v>
      </c>
      <c r="E8849" s="90">
        <f t="shared" ca="1" si="1661"/>
        <v>105.52805409617253</v>
      </c>
      <c r="F8849" s="90">
        <f t="shared" ca="1" si="1661"/>
        <v>76.816079657317502</v>
      </c>
      <c r="G8849" s="90">
        <f t="shared" ca="1" si="1661"/>
        <v>89.901340244182933</v>
      </c>
      <c r="H8849" s="90">
        <f t="shared" ca="1" si="1662"/>
        <v>515.2022555517126</v>
      </c>
      <c r="I8849" s="90">
        <f t="shared" ca="1" si="1663"/>
        <v>378.17437330824077</v>
      </c>
      <c r="J8849" s="90">
        <f t="shared" ca="1" si="1664"/>
        <v>446.41290161598045</v>
      </c>
    </row>
    <row r="8850" spans="1:10" ht="12.75" x14ac:dyDescent="0.2">
      <c r="A8850" s="84">
        <v>8838</v>
      </c>
      <c r="B8850" s="90">
        <f t="shared" ca="1" si="1660"/>
        <v>411.10402147667503</v>
      </c>
      <c r="C8850" s="103">
        <f t="shared" ca="1" si="1665"/>
        <v>277.5474441168767</v>
      </c>
      <c r="D8850" s="103">
        <f t="shared" ca="1" si="1665"/>
        <v>338.29976568953595</v>
      </c>
      <c r="E8850" s="90">
        <f t="shared" ca="1" si="1661"/>
        <v>108.50271439746312</v>
      </c>
      <c r="F8850" s="90">
        <f t="shared" ca="1" si="1661"/>
        <v>101.36901198973547</v>
      </c>
      <c r="G8850" s="90">
        <f t="shared" ca="1" si="1661"/>
        <v>108.34333324820747</v>
      </c>
      <c r="H8850" s="90">
        <f t="shared" ca="1" si="1662"/>
        <v>519.60673587413817</v>
      </c>
      <c r="I8850" s="90">
        <f t="shared" ca="1" si="1663"/>
        <v>378.91645610661215</v>
      </c>
      <c r="J8850" s="90">
        <f t="shared" ca="1" si="1664"/>
        <v>446.64309893774339</v>
      </c>
    </row>
    <row r="8851" spans="1:10" ht="12.75" x14ac:dyDescent="0.2">
      <c r="A8851" s="84">
        <v>8839</v>
      </c>
      <c r="B8851" s="90">
        <f t="shared" ca="1" si="1660"/>
        <v>411.08450170630726</v>
      </c>
      <c r="C8851" s="103">
        <f t="shared" ca="1" si="1665"/>
        <v>303.92696044995699</v>
      </c>
      <c r="D8851" s="103">
        <f t="shared" ca="1" si="1665"/>
        <v>348.02583135975061</v>
      </c>
      <c r="E8851" s="90">
        <f t="shared" ca="1" si="1661"/>
        <v>111.87858123901053</v>
      </c>
      <c r="F8851" s="90">
        <f t="shared" ca="1" si="1661"/>
        <v>91.475394892858802</v>
      </c>
      <c r="G8851" s="90">
        <f t="shared" ca="1" si="1661"/>
        <v>85.547774392636484</v>
      </c>
      <c r="H8851" s="90">
        <f t="shared" ca="1" si="1662"/>
        <v>522.96308294531775</v>
      </c>
      <c r="I8851" s="90">
        <f t="shared" ca="1" si="1663"/>
        <v>395.40235534281578</v>
      </c>
      <c r="J8851" s="90">
        <f t="shared" ca="1" si="1664"/>
        <v>433.5736057523871</v>
      </c>
    </row>
    <row r="8852" spans="1:10" ht="12.75" x14ac:dyDescent="0.2">
      <c r="A8852" s="84">
        <v>8840</v>
      </c>
      <c r="B8852" s="90">
        <f t="shared" ca="1" si="1660"/>
        <v>416.79445124932784</v>
      </c>
      <c r="C8852" s="103">
        <f t="shared" ca="1" si="1665"/>
        <v>300.20046400644975</v>
      </c>
      <c r="D8852" s="103">
        <f t="shared" ca="1" si="1665"/>
        <v>357.91122261620086</v>
      </c>
      <c r="E8852" s="90">
        <f t="shared" ca="1" si="1661"/>
        <v>122.70239978220879</v>
      </c>
      <c r="F8852" s="90">
        <f t="shared" ca="1" si="1661"/>
        <v>87.529741693702718</v>
      </c>
      <c r="G8852" s="90">
        <f t="shared" ca="1" si="1661"/>
        <v>95.053299918385264</v>
      </c>
      <c r="H8852" s="90">
        <f t="shared" ca="1" si="1662"/>
        <v>539.49685103153661</v>
      </c>
      <c r="I8852" s="90">
        <f t="shared" ca="1" si="1663"/>
        <v>387.73020570015245</v>
      </c>
      <c r="J8852" s="90">
        <f t="shared" ca="1" si="1664"/>
        <v>452.96452253458614</v>
      </c>
    </row>
    <row r="8853" spans="1:10" ht="12.75" x14ac:dyDescent="0.2">
      <c r="A8853" s="84">
        <v>8841</v>
      </c>
      <c r="B8853" s="90">
        <f t="shared" ca="1" si="1660"/>
        <v>417.55378870849455</v>
      </c>
      <c r="C8853" s="103">
        <f t="shared" ca="1" si="1665"/>
        <v>303.34273222558318</v>
      </c>
      <c r="D8853" s="103">
        <f t="shared" ca="1" si="1665"/>
        <v>347.74928064074243</v>
      </c>
      <c r="E8853" s="90">
        <f t="shared" ca="1" si="1661"/>
        <v>102.61306044575764</v>
      </c>
      <c r="F8853" s="90">
        <f t="shared" ca="1" si="1661"/>
        <v>82.069524540270876</v>
      </c>
      <c r="G8853" s="90">
        <f t="shared" ca="1" si="1661"/>
        <v>71.980976290647561</v>
      </c>
      <c r="H8853" s="90">
        <f t="shared" ca="1" si="1662"/>
        <v>520.16684915425219</v>
      </c>
      <c r="I8853" s="90">
        <f t="shared" ca="1" si="1663"/>
        <v>385.41225676585407</v>
      </c>
      <c r="J8853" s="90">
        <f t="shared" ca="1" si="1664"/>
        <v>419.73025693138999</v>
      </c>
    </row>
    <row r="8854" spans="1:10" ht="12.75" x14ac:dyDescent="0.2">
      <c r="A8854" s="84">
        <v>8842</v>
      </c>
      <c r="B8854" s="90">
        <f t="shared" ca="1" si="1660"/>
        <v>423.47541051359178</v>
      </c>
      <c r="C8854" s="103">
        <f t="shared" ca="1" si="1665"/>
        <v>294.29998988446926</v>
      </c>
      <c r="D8854" s="103">
        <f t="shared" ca="1" si="1665"/>
        <v>366.22173473655062</v>
      </c>
      <c r="E8854" s="90">
        <f t="shared" ca="1" si="1661"/>
        <v>108.15199618419469</v>
      </c>
      <c r="F8854" s="90">
        <f t="shared" ca="1" si="1661"/>
        <v>96.284236908178073</v>
      </c>
      <c r="G8854" s="90">
        <f t="shared" ca="1" si="1661"/>
        <v>97.852277855984028</v>
      </c>
      <c r="H8854" s="90">
        <f t="shared" ca="1" si="1662"/>
        <v>531.62740669778645</v>
      </c>
      <c r="I8854" s="90">
        <f t="shared" ca="1" si="1663"/>
        <v>390.58422679264731</v>
      </c>
      <c r="J8854" s="90">
        <f t="shared" ca="1" si="1664"/>
        <v>464.07401259253464</v>
      </c>
    </row>
    <row r="8855" spans="1:10" ht="12.75" x14ac:dyDescent="0.2">
      <c r="A8855" s="84">
        <v>8843</v>
      </c>
      <c r="B8855" s="90">
        <f t="shared" ca="1" si="1660"/>
        <v>412.31546705098521</v>
      </c>
      <c r="C8855" s="103">
        <f t="shared" ca="1" si="1665"/>
        <v>285.0855817620901</v>
      </c>
      <c r="D8855" s="103">
        <f t="shared" ca="1" si="1665"/>
        <v>340.79826561955997</v>
      </c>
      <c r="E8855" s="90">
        <f t="shared" ca="1" si="1661"/>
        <v>113.47283950128239</v>
      </c>
      <c r="F8855" s="90">
        <f t="shared" ca="1" si="1661"/>
        <v>82.778208366826291</v>
      </c>
      <c r="G8855" s="90">
        <f t="shared" ca="1" si="1661"/>
        <v>82.013557689472691</v>
      </c>
      <c r="H8855" s="90">
        <f t="shared" ca="1" si="1662"/>
        <v>525.78830655226761</v>
      </c>
      <c r="I8855" s="90">
        <f t="shared" ca="1" si="1663"/>
        <v>367.86379012891638</v>
      </c>
      <c r="J8855" s="90">
        <f t="shared" ca="1" si="1664"/>
        <v>422.81182330903266</v>
      </c>
    </row>
    <row r="8856" spans="1:10" ht="12.75" x14ac:dyDescent="0.2">
      <c r="A8856" s="84">
        <v>8844</v>
      </c>
      <c r="B8856" s="90">
        <f t="shared" ca="1" si="1660"/>
        <v>403.55987027469746</v>
      </c>
      <c r="C8856" s="103">
        <f t="shared" ca="1" si="1665"/>
        <v>291.85534928733011</v>
      </c>
      <c r="D8856" s="103">
        <f t="shared" ca="1" si="1665"/>
        <v>325.09824078998389</v>
      </c>
      <c r="E8856" s="90">
        <f t="shared" ca="1" si="1661"/>
        <v>105.12374237706339</v>
      </c>
      <c r="F8856" s="90">
        <f t="shared" ca="1" si="1661"/>
        <v>79.502610322767211</v>
      </c>
      <c r="G8856" s="90">
        <f t="shared" ca="1" si="1661"/>
        <v>84.724372505492823</v>
      </c>
      <c r="H8856" s="90">
        <f t="shared" ca="1" si="1662"/>
        <v>508.68361265176088</v>
      </c>
      <c r="I8856" s="90">
        <f t="shared" ca="1" si="1663"/>
        <v>371.35795961009734</v>
      </c>
      <c r="J8856" s="90">
        <f t="shared" ca="1" si="1664"/>
        <v>409.82261329547669</v>
      </c>
    </row>
    <row r="8857" spans="1:10" ht="12.75" x14ac:dyDescent="0.2">
      <c r="A8857" s="84">
        <v>8845</v>
      </c>
      <c r="B8857" s="90">
        <f t="shared" ca="1" si="1660"/>
        <v>416.07342441392711</v>
      </c>
      <c r="C8857" s="103">
        <f t="shared" ca="1" si="1665"/>
        <v>301.83621003245753</v>
      </c>
      <c r="D8857" s="103">
        <f t="shared" ca="1" si="1665"/>
        <v>354.25089047501189</v>
      </c>
      <c r="E8857" s="90">
        <f t="shared" ca="1" si="1661"/>
        <v>116.30949230933729</v>
      </c>
      <c r="F8857" s="90">
        <f t="shared" ca="1" si="1661"/>
        <v>88.69437686769875</v>
      </c>
      <c r="G8857" s="90">
        <f t="shared" ca="1" si="1661"/>
        <v>98.835778552360679</v>
      </c>
      <c r="H8857" s="90">
        <f t="shared" ca="1" si="1662"/>
        <v>532.38291672326443</v>
      </c>
      <c r="I8857" s="90">
        <f t="shared" ca="1" si="1663"/>
        <v>390.53058690015627</v>
      </c>
      <c r="J8857" s="90">
        <f t="shared" ca="1" si="1664"/>
        <v>453.08666902737258</v>
      </c>
    </row>
    <row r="8858" spans="1:10" ht="12.75" x14ac:dyDescent="0.2">
      <c r="A8858" s="84">
        <v>8846</v>
      </c>
      <c r="B8858" s="90">
        <f t="shared" ca="1" si="1660"/>
        <v>410.19177522801192</v>
      </c>
      <c r="C8858" s="103">
        <f t="shared" ca="1" si="1665"/>
        <v>300.44668780680837</v>
      </c>
      <c r="D8858" s="103">
        <f t="shared" ca="1" si="1665"/>
        <v>344.91461365227025</v>
      </c>
      <c r="E8858" s="90">
        <f t="shared" ca="1" si="1661"/>
        <v>113.34785702733592</v>
      </c>
      <c r="F8858" s="90">
        <f t="shared" ca="1" si="1661"/>
        <v>85.071314337738755</v>
      </c>
      <c r="G8858" s="90">
        <f t="shared" ca="1" si="1661"/>
        <v>86.503138226573142</v>
      </c>
      <c r="H8858" s="90">
        <f t="shared" ca="1" si="1662"/>
        <v>523.5396322553479</v>
      </c>
      <c r="I8858" s="90">
        <f t="shared" ca="1" si="1663"/>
        <v>385.51800214454715</v>
      </c>
      <c r="J8858" s="90">
        <f t="shared" ca="1" si="1664"/>
        <v>431.41775187884338</v>
      </c>
    </row>
    <row r="8859" spans="1:10" ht="12.75" x14ac:dyDescent="0.2">
      <c r="A8859" s="84">
        <v>8847</v>
      </c>
      <c r="B8859" s="90">
        <f t="shared" ca="1" si="1660"/>
        <v>412.39063988382367</v>
      </c>
      <c r="C8859" s="103">
        <f t="shared" ca="1" si="1665"/>
        <v>283.69459982095469</v>
      </c>
      <c r="D8859" s="103">
        <f t="shared" ca="1" si="1665"/>
        <v>353.64460841182313</v>
      </c>
      <c r="E8859" s="90">
        <f t="shared" ca="1" si="1661"/>
        <v>111.14363982318756</v>
      </c>
      <c r="F8859" s="90">
        <f t="shared" ca="1" si="1661"/>
        <v>75.552368945385197</v>
      </c>
      <c r="G8859" s="90">
        <f t="shared" ca="1" si="1661"/>
        <v>100.64691502016201</v>
      </c>
      <c r="H8859" s="90">
        <f t="shared" ca="1" si="1662"/>
        <v>523.53427970701125</v>
      </c>
      <c r="I8859" s="90">
        <f t="shared" ca="1" si="1663"/>
        <v>359.24696876633988</v>
      </c>
      <c r="J8859" s="90">
        <f t="shared" ca="1" si="1664"/>
        <v>454.29152343198513</v>
      </c>
    </row>
    <row r="8860" spans="1:10" ht="12.75" x14ac:dyDescent="0.2">
      <c r="A8860" s="84">
        <v>8848</v>
      </c>
      <c r="B8860" s="90">
        <f t="shared" ca="1" si="1660"/>
        <v>412.99069057832531</v>
      </c>
      <c r="C8860" s="103">
        <f t="shared" ca="1" si="1665"/>
        <v>309.98703051800868</v>
      </c>
      <c r="D8860" s="103">
        <f t="shared" ca="1" si="1665"/>
        <v>348.18767196299365</v>
      </c>
      <c r="E8860" s="90">
        <f t="shared" ca="1" si="1661"/>
        <v>102.67142629742973</v>
      </c>
      <c r="F8860" s="90">
        <f t="shared" ca="1" si="1661"/>
        <v>100.27641935466701</v>
      </c>
      <c r="G8860" s="90">
        <f t="shared" ca="1" si="1661"/>
        <v>78.77750105027657</v>
      </c>
      <c r="H8860" s="90">
        <f t="shared" ca="1" si="1662"/>
        <v>515.66211687575503</v>
      </c>
      <c r="I8860" s="90">
        <f t="shared" ca="1" si="1663"/>
        <v>410.26344987267566</v>
      </c>
      <c r="J8860" s="90">
        <f t="shared" ca="1" si="1664"/>
        <v>426.9651730132702</v>
      </c>
    </row>
    <row r="8861" spans="1:10" ht="12.75" x14ac:dyDescent="0.2">
      <c r="A8861" s="84">
        <v>8849</v>
      </c>
      <c r="B8861" s="90">
        <f t="shared" ca="1" si="1660"/>
        <v>402.80628379407312</v>
      </c>
      <c r="C8861" s="103">
        <f t="shared" ca="1" si="1665"/>
        <v>307.83773102315433</v>
      </c>
      <c r="D8861" s="103">
        <f t="shared" ca="1" si="1665"/>
        <v>346.62347515142932</v>
      </c>
      <c r="E8861" s="90">
        <f t="shared" ca="1" si="1661"/>
        <v>112.53019736554135</v>
      </c>
      <c r="F8861" s="90">
        <f t="shared" ca="1" si="1661"/>
        <v>85.29549965508464</v>
      </c>
      <c r="G8861" s="90">
        <f t="shared" ca="1" si="1661"/>
        <v>85.824881276542513</v>
      </c>
      <c r="H8861" s="90">
        <f t="shared" ca="1" si="1662"/>
        <v>515.33648115961444</v>
      </c>
      <c r="I8861" s="90">
        <f t="shared" ca="1" si="1663"/>
        <v>393.13323067823899</v>
      </c>
      <c r="J8861" s="90">
        <f t="shared" ca="1" si="1664"/>
        <v>432.44835642797182</v>
      </c>
    </row>
    <row r="8862" spans="1:10" ht="12.75" x14ac:dyDescent="0.2">
      <c r="A8862" s="84">
        <v>8850</v>
      </c>
      <c r="B8862" s="90">
        <f t="shared" ca="1" si="1660"/>
        <v>413.84223990671268</v>
      </c>
      <c r="C8862" s="103">
        <f t="shared" ref="C8862:G8877" ca="1" si="1666">NORMINV(RAND(),C$5,C$6)</f>
        <v>303.51657664645938</v>
      </c>
      <c r="D8862" s="103">
        <f t="shared" ca="1" si="1666"/>
        <v>349.49173154504888</v>
      </c>
      <c r="E8862" s="90">
        <f t="shared" ca="1" si="1666"/>
        <v>109.56594038024089</v>
      </c>
      <c r="F8862" s="90">
        <f t="shared" ca="1" si="1666"/>
        <v>66.194068372792543</v>
      </c>
      <c r="G8862" s="90">
        <f t="shared" ca="1" si="1666"/>
        <v>91.482884772721675</v>
      </c>
      <c r="H8862" s="90">
        <f t="shared" ca="1" si="1662"/>
        <v>523.40818028695355</v>
      </c>
      <c r="I8862" s="90">
        <f t="shared" ca="1" si="1663"/>
        <v>369.71064501925196</v>
      </c>
      <c r="J8862" s="90">
        <f t="shared" ca="1" si="1664"/>
        <v>440.97461631777054</v>
      </c>
    </row>
    <row r="8863" spans="1:10" ht="12.75" x14ac:dyDescent="0.2">
      <c r="A8863" s="84">
        <v>8851</v>
      </c>
      <c r="B8863" s="90">
        <f t="shared" ca="1" si="1660"/>
        <v>414.19522611336657</v>
      </c>
      <c r="C8863" s="103">
        <f t="shared" ref="C8863:D8877" ca="1" si="1667">NORMINV(RAND(),C$5,C$6)</f>
        <v>309.12469548685903</v>
      </c>
      <c r="D8863" s="103">
        <f t="shared" ca="1" si="1667"/>
        <v>341.08349702439745</v>
      </c>
      <c r="E8863" s="90">
        <f t="shared" ca="1" si="1666"/>
        <v>117.74329751350108</v>
      </c>
      <c r="F8863" s="90">
        <f t="shared" ca="1" si="1666"/>
        <v>80.2969861841012</v>
      </c>
      <c r="G8863" s="90">
        <f t="shared" ca="1" si="1666"/>
        <v>107.17890580471843</v>
      </c>
      <c r="H8863" s="90">
        <f t="shared" ca="1" si="1662"/>
        <v>531.93852362686766</v>
      </c>
      <c r="I8863" s="90">
        <f t="shared" ca="1" si="1663"/>
        <v>389.4216816709602</v>
      </c>
      <c r="J8863" s="90">
        <f t="shared" ca="1" si="1664"/>
        <v>448.2624028291159</v>
      </c>
    </row>
    <row r="8864" spans="1:10" ht="12.75" x14ac:dyDescent="0.2">
      <c r="A8864" s="84">
        <v>8852</v>
      </c>
      <c r="B8864" s="90">
        <f t="shared" ca="1" si="1660"/>
        <v>420.02389250523436</v>
      </c>
      <c r="C8864" s="103">
        <f t="shared" ca="1" si="1667"/>
        <v>303.2924952221901</v>
      </c>
      <c r="D8864" s="103">
        <f t="shared" ca="1" si="1667"/>
        <v>338.2538075728412</v>
      </c>
      <c r="E8864" s="90">
        <f t="shared" ca="1" si="1666"/>
        <v>121.06475551659317</v>
      </c>
      <c r="F8864" s="90">
        <f t="shared" ca="1" si="1666"/>
        <v>88.091604398210535</v>
      </c>
      <c r="G8864" s="90">
        <f t="shared" ca="1" si="1666"/>
        <v>80.245896382282936</v>
      </c>
      <c r="H8864" s="90">
        <f t="shared" ca="1" si="1662"/>
        <v>541.08864802182757</v>
      </c>
      <c r="I8864" s="90">
        <f t="shared" ca="1" si="1663"/>
        <v>391.38409962040066</v>
      </c>
      <c r="J8864" s="90">
        <f t="shared" ca="1" si="1664"/>
        <v>418.49970395512412</v>
      </c>
    </row>
    <row r="8865" spans="1:10" ht="12.75" x14ac:dyDescent="0.2">
      <c r="A8865" s="84">
        <v>8853</v>
      </c>
      <c r="B8865" s="90">
        <f t="shared" ca="1" si="1660"/>
        <v>401.00773217627642</v>
      </c>
      <c r="C8865" s="103">
        <f t="shared" ca="1" si="1667"/>
        <v>305.69202077112021</v>
      </c>
      <c r="D8865" s="103">
        <f t="shared" ca="1" si="1667"/>
        <v>361.53894557996176</v>
      </c>
      <c r="E8865" s="90">
        <f t="shared" ca="1" si="1666"/>
        <v>109.93816318626894</v>
      </c>
      <c r="F8865" s="90">
        <f t="shared" ca="1" si="1666"/>
        <v>88.836393897644484</v>
      </c>
      <c r="G8865" s="90">
        <f t="shared" ca="1" si="1666"/>
        <v>84.505448727593219</v>
      </c>
      <c r="H8865" s="90">
        <f t="shared" ca="1" si="1662"/>
        <v>510.94589536254534</v>
      </c>
      <c r="I8865" s="90">
        <f t="shared" ca="1" si="1663"/>
        <v>394.5284146687647</v>
      </c>
      <c r="J8865" s="90">
        <f t="shared" ca="1" si="1664"/>
        <v>446.04439430755497</v>
      </c>
    </row>
    <row r="8866" spans="1:10" ht="12.75" x14ac:dyDescent="0.2">
      <c r="A8866" s="84">
        <v>8854</v>
      </c>
      <c r="B8866" s="90">
        <f t="shared" ca="1" si="1660"/>
        <v>418.32898621245999</v>
      </c>
      <c r="C8866" s="103">
        <f t="shared" ca="1" si="1667"/>
        <v>298.0170913312113</v>
      </c>
      <c r="D8866" s="103">
        <f t="shared" ca="1" si="1667"/>
        <v>367.9935693332481</v>
      </c>
      <c r="E8866" s="90">
        <f t="shared" ca="1" si="1666"/>
        <v>115.3543635360744</v>
      </c>
      <c r="F8866" s="90">
        <f t="shared" ca="1" si="1666"/>
        <v>83.663840149180601</v>
      </c>
      <c r="G8866" s="90">
        <f t="shared" ca="1" si="1666"/>
        <v>79.662832060962174</v>
      </c>
      <c r="H8866" s="90">
        <f t="shared" ca="1" si="1662"/>
        <v>533.6833497485344</v>
      </c>
      <c r="I8866" s="90">
        <f t="shared" ca="1" si="1663"/>
        <v>381.68093148039191</v>
      </c>
      <c r="J8866" s="90">
        <f t="shared" ca="1" si="1664"/>
        <v>447.65640139421026</v>
      </c>
    </row>
    <row r="8867" spans="1:10" ht="12.75" x14ac:dyDescent="0.2">
      <c r="A8867" s="84">
        <v>8855</v>
      </c>
      <c r="B8867" s="90">
        <f t="shared" ca="1" si="1660"/>
        <v>415.92888285845817</v>
      </c>
      <c r="C8867" s="103">
        <f t="shared" ca="1" si="1667"/>
        <v>299.0895779564911</v>
      </c>
      <c r="D8867" s="103">
        <f t="shared" ca="1" si="1667"/>
        <v>342.1166891766394</v>
      </c>
      <c r="E8867" s="90">
        <f t="shared" ca="1" si="1666"/>
        <v>110.50285032833978</v>
      </c>
      <c r="F8867" s="90">
        <f t="shared" ca="1" si="1666"/>
        <v>79.086817292838219</v>
      </c>
      <c r="G8867" s="90">
        <f t="shared" ca="1" si="1666"/>
        <v>93.183262711338685</v>
      </c>
      <c r="H8867" s="90">
        <f t="shared" ca="1" si="1662"/>
        <v>526.43173318679794</v>
      </c>
      <c r="I8867" s="90">
        <f t="shared" ca="1" si="1663"/>
        <v>378.17639524932929</v>
      </c>
      <c r="J8867" s="90">
        <f t="shared" ca="1" si="1664"/>
        <v>435.29995188797807</v>
      </c>
    </row>
    <row r="8868" spans="1:10" ht="12.75" x14ac:dyDescent="0.2">
      <c r="A8868" s="84">
        <v>8856</v>
      </c>
      <c r="B8868" s="90">
        <f t="shared" ca="1" si="1660"/>
        <v>407.2472858490874</v>
      </c>
      <c r="C8868" s="103">
        <f t="shared" ca="1" si="1667"/>
        <v>302.49998593294981</v>
      </c>
      <c r="D8868" s="103">
        <f t="shared" ca="1" si="1667"/>
        <v>349.92490445886398</v>
      </c>
      <c r="E8868" s="90">
        <f t="shared" ca="1" si="1666"/>
        <v>108.97791255407439</v>
      </c>
      <c r="F8868" s="90">
        <f t="shared" ca="1" si="1666"/>
        <v>76.467320728508341</v>
      </c>
      <c r="G8868" s="90">
        <f t="shared" ca="1" si="1666"/>
        <v>85.080700256590916</v>
      </c>
      <c r="H8868" s="90">
        <f t="shared" ca="1" si="1662"/>
        <v>516.22519840316181</v>
      </c>
      <c r="I8868" s="90">
        <f t="shared" ca="1" si="1663"/>
        <v>378.96730666145817</v>
      </c>
      <c r="J8868" s="90">
        <f t="shared" ca="1" si="1664"/>
        <v>435.00560471545487</v>
      </c>
    </row>
    <row r="8869" spans="1:10" ht="12.75" x14ac:dyDescent="0.2">
      <c r="A8869" s="84">
        <v>8857</v>
      </c>
      <c r="B8869" s="90">
        <f t="shared" ca="1" si="1660"/>
        <v>404.48393153706189</v>
      </c>
      <c r="C8869" s="103">
        <f t="shared" ca="1" si="1667"/>
        <v>293.35005205819931</v>
      </c>
      <c r="D8869" s="103">
        <f t="shared" ca="1" si="1667"/>
        <v>327.18943624470495</v>
      </c>
      <c r="E8869" s="90">
        <f t="shared" ca="1" si="1666"/>
        <v>107.77251728121905</v>
      </c>
      <c r="F8869" s="90">
        <f t="shared" ca="1" si="1666"/>
        <v>97.158184751051294</v>
      </c>
      <c r="G8869" s="90">
        <f t="shared" ca="1" si="1666"/>
        <v>98.114084318666499</v>
      </c>
      <c r="H8869" s="90">
        <f t="shared" ca="1" si="1662"/>
        <v>512.25644881828089</v>
      </c>
      <c r="I8869" s="90">
        <f t="shared" ca="1" si="1663"/>
        <v>390.5082368092506</v>
      </c>
      <c r="J8869" s="90">
        <f t="shared" ca="1" si="1664"/>
        <v>425.30352056337142</v>
      </c>
    </row>
    <row r="8870" spans="1:10" ht="12.75" x14ac:dyDescent="0.2">
      <c r="A8870" s="84">
        <v>8858</v>
      </c>
      <c r="B8870" s="90">
        <f t="shared" ca="1" si="1660"/>
        <v>404.33723445083484</v>
      </c>
      <c r="C8870" s="103">
        <f t="shared" ca="1" si="1667"/>
        <v>302.69259651183268</v>
      </c>
      <c r="D8870" s="103">
        <f t="shared" ca="1" si="1667"/>
        <v>337.57452492422607</v>
      </c>
      <c r="E8870" s="90">
        <f t="shared" ca="1" si="1666"/>
        <v>110.98365014839428</v>
      </c>
      <c r="F8870" s="90">
        <f t="shared" ca="1" si="1666"/>
        <v>89.548293820192654</v>
      </c>
      <c r="G8870" s="90">
        <f t="shared" ca="1" si="1666"/>
        <v>100.63203341716003</v>
      </c>
      <c r="H8870" s="90">
        <f t="shared" ca="1" si="1662"/>
        <v>515.32088459922909</v>
      </c>
      <c r="I8870" s="90">
        <f t="shared" ca="1" si="1663"/>
        <v>392.24089033202534</v>
      </c>
      <c r="J8870" s="90">
        <f t="shared" ca="1" si="1664"/>
        <v>438.20655834138608</v>
      </c>
    </row>
    <row r="8871" spans="1:10" ht="12.75" x14ac:dyDescent="0.2">
      <c r="A8871" s="84">
        <v>8859</v>
      </c>
      <c r="B8871" s="90">
        <f t="shared" ca="1" si="1660"/>
        <v>411.24618360834478</v>
      </c>
      <c r="C8871" s="103">
        <f t="shared" ca="1" si="1667"/>
        <v>288.25405376884379</v>
      </c>
      <c r="D8871" s="103">
        <f t="shared" ca="1" si="1667"/>
        <v>339.85833202117806</v>
      </c>
      <c r="E8871" s="90">
        <f t="shared" ca="1" si="1666"/>
        <v>111.54439485520876</v>
      </c>
      <c r="F8871" s="90">
        <f t="shared" ca="1" si="1666"/>
        <v>89.802172604414338</v>
      </c>
      <c r="G8871" s="90">
        <f t="shared" ca="1" si="1666"/>
        <v>94.241217181267359</v>
      </c>
      <c r="H8871" s="90">
        <f t="shared" ca="1" si="1662"/>
        <v>522.79057846355352</v>
      </c>
      <c r="I8871" s="90">
        <f t="shared" ca="1" si="1663"/>
        <v>378.05622637325814</v>
      </c>
      <c r="J8871" s="90">
        <f t="shared" ca="1" si="1664"/>
        <v>434.09954920244542</v>
      </c>
    </row>
    <row r="8872" spans="1:10" ht="12.75" x14ac:dyDescent="0.2">
      <c r="A8872" s="84">
        <v>8860</v>
      </c>
      <c r="B8872" s="90">
        <f t="shared" ca="1" si="1660"/>
        <v>406.4846869189879</v>
      </c>
      <c r="C8872" s="103">
        <f t="shared" ca="1" si="1667"/>
        <v>286.26700766643592</v>
      </c>
      <c r="D8872" s="103">
        <f t="shared" ca="1" si="1667"/>
        <v>340.55442083909503</v>
      </c>
      <c r="E8872" s="90">
        <f t="shared" ca="1" si="1666"/>
        <v>102.883020226765</v>
      </c>
      <c r="F8872" s="90">
        <f t="shared" ca="1" si="1666"/>
        <v>83.102381865599824</v>
      </c>
      <c r="G8872" s="90">
        <f t="shared" ca="1" si="1666"/>
        <v>94.373459240210536</v>
      </c>
      <c r="H8872" s="90">
        <f t="shared" ca="1" si="1662"/>
        <v>509.36770714575289</v>
      </c>
      <c r="I8872" s="90">
        <f t="shared" ca="1" si="1663"/>
        <v>369.36938953203571</v>
      </c>
      <c r="J8872" s="90">
        <f t="shared" ca="1" si="1664"/>
        <v>434.92788007930557</v>
      </c>
    </row>
    <row r="8873" spans="1:10" ht="12.75" x14ac:dyDescent="0.2">
      <c r="A8873" s="84">
        <v>8861</v>
      </c>
      <c r="B8873" s="90">
        <f t="shared" ca="1" si="1660"/>
        <v>416.18357762824695</v>
      </c>
      <c r="C8873" s="103">
        <f t="shared" ca="1" si="1667"/>
        <v>283.68634468497714</v>
      </c>
      <c r="D8873" s="103">
        <f t="shared" ca="1" si="1667"/>
        <v>351.99249365142339</v>
      </c>
      <c r="E8873" s="90">
        <f t="shared" ca="1" si="1666"/>
        <v>104.18165579547177</v>
      </c>
      <c r="F8873" s="90">
        <f t="shared" ca="1" si="1666"/>
        <v>65.406272657578299</v>
      </c>
      <c r="G8873" s="90">
        <f t="shared" ca="1" si="1666"/>
        <v>103.51128068905604</v>
      </c>
      <c r="H8873" s="90">
        <f t="shared" ca="1" si="1662"/>
        <v>520.36523342371868</v>
      </c>
      <c r="I8873" s="90">
        <f t="shared" ca="1" si="1663"/>
        <v>349.09261734255546</v>
      </c>
      <c r="J8873" s="90">
        <f t="shared" ca="1" si="1664"/>
        <v>455.50377434047942</v>
      </c>
    </row>
    <row r="8874" spans="1:10" ht="12.75" x14ac:dyDescent="0.2">
      <c r="A8874" s="84">
        <v>8862</v>
      </c>
      <c r="B8874" s="90">
        <f t="shared" ca="1" si="1660"/>
        <v>410.83144212736067</v>
      </c>
      <c r="C8874" s="103">
        <f t="shared" ca="1" si="1667"/>
        <v>307.06959975436877</v>
      </c>
      <c r="D8874" s="103">
        <f t="shared" ca="1" si="1667"/>
        <v>343.4984839722535</v>
      </c>
      <c r="E8874" s="90">
        <f t="shared" ca="1" si="1666"/>
        <v>117.06945850330032</v>
      </c>
      <c r="F8874" s="90">
        <f t="shared" ca="1" si="1666"/>
        <v>75.687398604633103</v>
      </c>
      <c r="G8874" s="90">
        <f t="shared" ca="1" si="1666"/>
        <v>79.532716290755758</v>
      </c>
      <c r="H8874" s="90">
        <f t="shared" ca="1" si="1662"/>
        <v>527.900900630661</v>
      </c>
      <c r="I8874" s="90">
        <f t="shared" ca="1" si="1663"/>
        <v>382.75699835900184</v>
      </c>
      <c r="J8874" s="90">
        <f t="shared" ca="1" si="1664"/>
        <v>423.03120026300928</v>
      </c>
    </row>
    <row r="8875" spans="1:10" ht="12.75" x14ac:dyDescent="0.2">
      <c r="A8875" s="84">
        <v>8863</v>
      </c>
      <c r="B8875" s="90">
        <f t="shared" ca="1" si="1660"/>
        <v>416.75588534394558</v>
      </c>
      <c r="C8875" s="103">
        <f t="shared" ca="1" si="1667"/>
        <v>285.51525032810247</v>
      </c>
      <c r="D8875" s="103">
        <f t="shared" ca="1" si="1667"/>
        <v>367.77576845639163</v>
      </c>
      <c r="E8875" s="90">
        <f t="shared" ca="1" si="1666"/>
        <v>101.2192972693221</v>
      </c>
      <c r="F8875" s="90">
        <f t="shared" ca="1" si="1666"/>
        <v>92.035192185964391</v>
      </c>
      <c r="G8875" s="90">
        <f t="shared" ca="1" si="1666"/>
        <v>114.77222541476132</v>
      </c>
      <c r="H8875" s="90">
        <f t="shared" ca="1" si="1662"/>
        <v>517.97518261326763</v>
      </c>
      <c r="I8875" s="90">
        <f t="shared" ca="1" si="1663"/>
        <v>377.55044251406684</v>
      </c>
      <c r="J8875" s="90">
        <f t="shared" ca="1" si="1664"/>
        <v>482.54799387115293</v>
      </c>
    </row>
    <row r="8876" spans="1:10" ht="12.75" x14ac:dyDescent="0.2">
      <c r="A8876" s="84">
        <v>8864</v>
      </c>
      <c r="B8876" s="90">
        <f t="shared" ca="1" si="1660"/>
        <v>416.35250413386439</v>
      </c>
      <c r="C8876" s="103">
        <f t="shared" ca="1" si="1667"/>
        <v>302.50881204108617</v>
      </c>
      <c r="D8876" s="103">
        <f t="shared" ca="1" si="1667"/>
        <v>339.73721497481176</v>
      </c>
      <c r="E8876" s="90">
        <f t="shared" ca="1" si="1666"/>
        <v>119.92530734527247</v>
      </c>
      <c r="F8876" s="90">
        <f t="shared" ca="1" si="1666"/>
        <v>75.86045873466739</v>
      </c>
      <c r="G8876" s="90">
        <f t="shared" ca="1" si="1666"/>
        <v>81.858802161026574</v>
      </c>
      <c r="H8876" s="90">
        <f t="shared" ca="1" si="1662"/>
        <v>536.27781147913686</v>
      </c>
      <c r="I8876" s="90">
        <f t="shared" ca="1" si="1663"/>
        <v>378.36927077575353</v>
      </c>
      <c r="J8876" s="90">
        <f t="shared" ca="1" si="1664"/>
        <v>421.59601713583834</v>
      </c>
    </row>
    <row r="8877" spans="1:10" ht="12.75" x14ac:dyDescent="0.2">
      <c r="A8877" s="84">
        <v>8865</v>
      </c>
      <c r="B8877" s="90">
        <f t="shared" ca="1" si="1660"/>
        <v>414.52745033658732</v>
      </c>
      <c r="C8877" s="103">
        <f t="shared" ca="1" si="1667"/>
        <v>285.2331462881325</v>
      </c>
      <c r="D8877" s="103">
        <f t="shared" ca="1" si="1667"/>
        <v>345.76565771559279</v>
      </c>
      <c r="E8877" s="90">
        <f t="shared" ca="1" si="1666"/>
        <v>102.5750218524725</v>
      </c>
      <c r="F8877" s="90">
        <f t="shared" ca="1" si="1666"/>
        <v>80.746957686588388</v>
      </c>
      <c r="G8877" s="90">
        <f t="shared" ca="1" si="1666"/>
        <v>109.80588087745342</v>
      </c>
      <c r="H8877" s="90">
        <f t="shared" ca="1" si="1662"/>
        <v>517.10247218905988</v>
      </c>
      <c r="I8877" s="90">
        <f t="shared" ca="1" si="1663"/>
        <v>365.98010397472092</v>
      </c>
      <c r="J8877" s="90">
        <f t="shared" ca="1" si="1664"/>
        <v>455.57153859304623</v>
      </c>
    </row>
    <row r="8878" spans="1:10" ht="12.75" x14ac:dyDescent="0.2">
      <c r="A8878" s="84">
        <v>8866</v>
      </c>
      <c r="B8878" s="90">
        <f t="shared" ca="1" si="1660"/>
        <v>415.13517075773166</v>
      </c>
      <c r="C8878" s="103">
        <f t="shared" ref="C8878:G8893" ca="1" si="1668">NORMINV(RAND(),C$5,C$6)</f>
        <v>319.2077276585747</v>
      </c>
      <c r="D8878" s="103">
        <f t="shared" ca="1" si="1668"/>
        <v>336.67927548964207</v>
      </c>
      <c r="E8878" s="90">
        <f t="shared" ca="1" si="1668"/>
        <v>117.09240189356881</v>
      </c>
      <c r="F8878" s="90">
        <f t="shared" ca="1" si="1668"/>
        <v>76.455040088691831</v>
      </c>
      <c r="G8878" s="90">
        <f t="shared" ca="1" si="1668"/>
        <v>81.573761516870121</v>
      </c>
      <c r="H8878" s="90">
        <f t="shared" ca="1" si="1662"/>
        <v>532.22757265130042</v>
      </c>
      <c r="I8878" s="90">
        <f t="shared" ca="1" si="1663"/>
        <v>395.66276774726651</v>
      </c>
      <c r="J8878" s="90">
        <f t="shared" ca="1" si="1664"/>
        <v>418.25303700651216</v>
      </c>
    </row>
    <row r="8879" spans="1:10" ht="12.75" x14ac:dyDescent="0.2">
      <c r="A8879" s="84">
        <v>8867</v>
      </c>
      <c r="B8879" s="90">
        <f t="shared" ca="1" si="1660"/>
        <v>410.95748301207357</v>
      </c>
      <c r="C8879" s="103">
        <f t="shared" ref="C8879:D8893" ca="1" si="1669">NORMINV(RAND(),C$5,C$6)</f>
        <v>286.35029723258765</v>
      </c>
      <c r="D8879" s="103">
        <f t="shared" ca="1" si="1669"/>
        <v>339.42254324791276</v>
      </c>
      <c r="E8879" s="90">
        <f t="shared" ca="1" si="1668"/>
        <v>109.76071425371873</v>
      </c>
      <c r="F8879" s="90">
        <f t="shared" ca="1" si="1668"/>
        <v>81.610336059713788</v>
      </c>
      <c r="G8879" s="90">
        <f t="shared" ca="1" si="1668"/>
        <v>102.18659463944141</v>
      </c>
      <c r="H8879" s="90">
        <f t="shared" ca="1" si="1662"/>
        <v>520.71819726579224</v>
      </c>
      <c r="I8879" s="90">
        <f t="shared" ca="1" si="1663"/>
        <v>367.96063329230145</v>
      </c>
      <c r="J8879" s="90">
        <f t="shared" ca="1" si="1664"/>
        <v>441.60913788735417</v>
      </c>
    </row>
    <row r="8880" spans="1:10" ht="12.75" x14ac:dyDescent="0.2">
      <c r="A8880" s="84">
        <v>8868</v>
      </c>
      <c r="B8880" s="90">
        <f t="shared" ca="1" si="1660"/>
        <v>413.35026111966135</v>
      </c>
      <c r="C8880" s="103">
        <f t="shared" ca="1" si="1669"/>
        <v>284.00466625632441</v>
      </c>
      <c r="D8880" s="103">
        <f t="shared" ca="1" si="1669"/>
        <v>327.55233552414791</v>
      </c>
      <c r="E8880" s="90">
        <f t="shared" ca="1" si="1668"/>
        <v>117.21573206114967</v>
      </c>
      <c r="F8880" s="90">
        <f t="shared" ca="1" si="1668"/>
        <v>74.720628170769231</v>
      </c>
      <c r="G8880" s="90">
        <f t="shared" ca="1" si="1668"/>
        <v>86.659907040069385</v>
      </c>
      <c r="H8880" s="90">
        <f t="shared" ca="1" si="1662"/>
        <v>530.56599318081101</v>
      </c>
      <c r="I8880" s="90">
        <f t="shared" ca="1" si="1663"/>
        <v>358.72529442709367</v>
      </c>
      <c r="J8880" s="90">
        <f t="shared" ca="1" si="1664"/>
        <v>414.21224256421726</v>
      </c>
    </row>
    <row r="8881" spans="1:10" ht="12.75" x14ac:dyDescent="0.2">
      <c r="A8881" s="84">
        <v>8869</v>
      </c>
      <c r="B8881" s="90">
        <f t="shared" ca="1" si="1660"/>
        <v>413.91344819890855</v>
      </c>
      <c r="C8881" s="103">
        <f t="shared" ca="1" si="1669"/>
        <v>287.44127212921848</v>
      </c>
      <c r="D8881" s="103">
        <f t="shared" ca="1" si="1669"/>
        <v>353.78657982101583</v>
      </c>
      <c r="E8881" s="90">
        <f t="shared" ca="1" si="1668"/>
        <v>107.28298173590873</v>
      </c>
      <c r="F8881" s="90">
        <f t="shared" ca="1" si="1668"/>
        <v>81.557645539410714</v>
      </c>
      <c r="G8881" s="90">
        <f t="shared" ca="1" si="1668"/>
        <v>112.82833397118443</v>
      </c>
      <c r="H8881" s="90">
        <f t="shared" ca="1" si="1662"/>
        <v>521.19642993481727</v>
      </c>
      <c r="I8881" s="90">
        <f t="shared" ca="1" si="1663"/>
        <v>368.99891766862919</v>
      </c>
      <c r="J8881" s="90">
        <f t="shared" ca="1" si="1664"/>
        <v>466.61491379220024</v>
      </c>
    </row>
    <row r="8882" spans="1:10" ht="12.75" x14ac:dyDescent="0.2">
      <c r="A8882" s="84">
        <v>8870</v>
      </c>
      <c r="B8882" s="90">
        <f t="shared" ca="1" si="1660"/>
        <v>411.94980407806082</v>
      </c>
      <c r="C8882" s="103">
        <f t="shared" ca="1" si="1669"/>
        <v>306.2416936270298</v>
      </c>
      <c r="D8882" s="103">
        <f t="shared" ca="1" si="1669"/>
        <v>335.65576139324247</v>
      </c>
      <c r="E8882" s="90">
        <f t="shared" ca="1" si="1668"/>
        <v>110.67391964813379</v>
      </c>
      <c r="F8882" s="90">
        <f t="shared" ca="1" si="1668"/>
        <v>82.645598144546071</v>
      </c>
      <c r="G8882" s="90">
        <f t="shared" ca="1" si="1668"/>
        <v>74.066017890808723</v>
      </c>
      <c r="H8882" s="90">
        <f t="shared" ca="1" si="1662"/>
        <v>522.62372372619461</v>
      </c>
      <c r="I8882" s="90">
        <f t="shared" ca="1" si="1663"/>
        <v>388.88729177157586</v>
      </c>
      <c r="J8882" s="90">
        <f t="shared" ca="1" si="1664"/>
        <v>409.72177928405119</v>
      </c>
    </row>
    <row r="8883" spans="1:10" ht="12.75" x14ac:dyDescent="0.2">
      <c r="A8883" s="84">
        <v>8871</v>
      </c>
      <c r="B8883" s="90">
        <f t="shared" ca="1" si="1660"/>
        <v>405.77878937700439</v>
      </c>
      <c r="C8883" s="103">
        <f t="shared" ca="1" si="1669"/>
        <v>299.31530564620596</v>
      </c>
      <c r="D8883" s="103">
        <f t="shared" ca="1" si="1669"/>
        <v>348.52428058183267</v>
      </c>
      <c r="E8883" s="90">
        <f t="shared" ca="1" si="1668"/>
        <v>98.392480094636653</v>
      </c>
      <c r="F8883" s="90">
        <f t="shared" ca="1" si="1668"/>
        <v>75.186661428294428</v>
      </c>
      <c r="G8883" s="90">
        <f t="shared" ca="1" si="1668"/>
        <v>93.006539321037209</v>
      </c>
      <c r="H8883" s="90">
        <f t="shared" ca="1" si="1662"/>
        <v>504.17126947164104</v>
      </c>
      <c r="I8883" s="90">
        <f t="shared" ca="1" si="1663"/>
        <v>374.50196707450039</v>
      </c>
      <c r="J8883" s="90">
        <f t="shared" ca="1" si="1664"/>
        <v>441.53081990286989</v>
      </c>
    </row>
    <row r="8884" spans="1:10" ht="12.75" x14ac:dyDescent="0.2">
      <c r="A8884" s="84">
        <v>8872</v>
      </c>
      <c r="B8884" s="90">
        <f t="shared" ca="1" si="1660"/>
        <v>407.88246212356029</v>
      </c>
      <c r="C8884" s="103">
        <f t="shared" ca="1" si="1669"/>
        <v>297.33698163198289</v>
      </c>
      <c r="D8884" s="103">
        <f t="shared" ca="1" si="1669"/>
        <v>361.15914093797198</v>
      </c>
      <c r="E8884" s="90">
        <f t="shared" ca="1" si="1668"/>
        <v>106.27864051988679</v>
      </c>
      <c r="F8884" s="90">
        <f t="shared" ca="1" si="1668"/>
        <v>86.172724917846082</v>
      </c>
      <c r="G8884" s="90">
        <f t="shared" ca="1" si="1668"/>
        <v>87.794954399445771</v>
      </c>
      <c r="H8884" s="90">
        <f t="shared" ca="1" si="1662"/>
        <v>514.16110264344707</v>
      </c>
      <c r="I8884" s="90">
        <f t="shared" ca="1" si="1663"/>
        <v>383.50970654982899</v>
      </c>
      <c r="J8884" s="90">
        <f t="shared" ca="1" si="1664"/>
        <v>448.95409533741775</v>
      </c>
    </row>
    <row r="8885" spans="1:10" ht="12.75" x14ac:dyDescent="0.2">
      <c r="A8885" s="84">
        <v>8873</v>
      </c>
      <c r="B8885" s="90">
        <f t="shared" ca="1" si="1660"/>
        <v>411.39390916325004</v>
      </c>
      <c r="C8885" s="103">
        <f t="shared" ca="1" si="1669"/>
        <v>318.414811829217</v>
      </c>
      <c r="D8885" s="103">
        <f t="shared" ca="1" si="1669"/>
        <v>344.5202776072237</v>
      </c>
      <c r="E8885" s="90">
        <f t="shared" ca="1" si="1668"/>
        <v>107.95639699126943</v>
      </c>
      <c r="F8885" s="90">
        <f t="shared" ca="1" si="1668"/>
        <v>72.57728977209905</v>
      </c>
      <c r="G8885" s="90">
        <f t="shared" ca="1" si="1668"/>
        <v>85.859496461611883</v>
      </c>
      <c r="H8885" s="90">
        <f t="shared" ca="1" si="1662"/>
        <v>519.35030615451944</v>
      </c>
      <c r="I8885" s="90">
        <f t="shared" ca="1" si="1663"/>
        <v>390.99210160131605</v>
      </c>
      <c r="J8885" s="90">
        <f t="shared" ca="1" si="1664"/>
        <v>430.37977406883556</v>
      </c>
    </row>
    <row r="8886" spans="1:10" ht="12.75" x14ac:dyDescent="0.2">
      <c r="A8886" s="84">
        <v>8874</v>
      </c>
      <c r="B8886" s="90">
        <f t="shared" ca="1" si="1660"/>
        <v>402.49479609692173</v>
      </c>
      <c r="C8886" s="103">
        <f t="shared" ca="1" si="1669"/>
        <v>301.51971792566292</v>
      </c>
      <c r="D8886" s="103">
        <f t="shared" ca="1" si="1669"/>
        <v>340.75761705111034</v>
      </c>
      <c r="E8886" s="90">
        <f t="shared" ca="1" si="1668"/>
        <v>108.19042147840335</v>
      </c>
      <c r="F8886" s="90">
        <f t="shared" ca="1" si="1668"/>
        <v>81.511724587088622</v>
      </c>
      <c r="G8886" s="90">
        <f t="shared" ca="1" si="1668"/>
        <v>72.309293335499248</v>
      </c>
      <c r="H8886" s="90">
        <f t="shared" ca="1" si="1662"/>
        <v>510.68521757532505</v>
      </c>
      <c r="I8886" s="90">
        <f t="shared" ca="1" si="1663"/>
        <v>383.03144251275154</v>
      </c>
      <c r="J8886" s="90">
        <f t="shared" ca="1" si="1664"/>
        <v>413.06691038660961</v>
      </c>
    </row>
    <row r="8887" spans="1:10" ht="12.75" x14ac:dyDescent="0.2">
      <c r="A8887" s="84">
        <v>8875</v>
      </c>
      <c r="B8887" s="90">
        <f t="shared" ca="1" si="1660"/>
        <v>415.51845283112999</v>
      </c>
      <c r="C8887" s="103">
        <f t="shared" ca="1" si="1669"/>
        <v>292.04691553849705</v>
      </c>
      <c r="D8887" s="103">
        <f t="shared" ca="1" si="1669"/>
        <v>350.81150242999092</v>
      </c>
      <c r="E8887" s="90">
        <f t="shared" ca="1" si="1668"/>
        <v>108.68969646583801</v>
      </c>
      <c r="F8887" s="90">
        <f t="shared" ca="1" si="1668"/>
        <v>91.919693651996056</v>
      </c>
      <c r="G8887" s="90">
        <f t="shared" ca="1" si="1668"/>
        <v>102.29592893614006</v>
      </c>
      <c r="H8887" s="90">
        <f t="shared" ca="1" si="1662"/>
        <v>524.20814929696803</v>
      </c>
      <c r="I8887" s="90">
        <f t="shared" ca="1" si="1663"/>
        <v>383.9666091904931</v>
      </c>
      <c r="J8887" s="90">
        <f t="shared" ca="1" si="1664"/>
        <v>453.10743136613098</v>
      </c>
    </row>
    <row r="8888" spans="1:10" ht="12.75" x14ac:dyDescent="0.2">
      <c r="A8888" s="84">
        <v>8876</v>
      </c>
      <c r="B8888" s="90">
        <f t="shared" ca="1" si="1660"/>
        <v>408.87124679921669</v>
      </c>
      <c r="C8888" s="103">
        <f t="shared" ca="1" si="1669"/>
        <v>302.98611189793098</v>
      </c>
      <c r="D8888" s="103">
        <f t="shared" ca="1" si="1669"/>
        <v>338.00331656494757</v>
      </c>
      <c r="E8888" s="90">
        <f t="shared" ca="1" si="1668"/>
        <v>113.63037200301868</v>
      </c>
      <c r="F8888" s="90">
        <f t="shared" ca="1" si="1668"/>
        <v>91.405377476560631</v>
      </c>
      <c r="G8888" s="90">
        <f t="shared" ca="1" si="1668"/>
        <v>108.01714681320195</v>
      </c>
      <c r="H8888" s="90">
        <f t="shared" ca="1" si="1662"/>
        <v>522.50161880223538</v>
      </c>
      <c r="I8888" s="90">
        <f t="shared" ca="1" si="1663"/>
        <v>394.39148937449158</v>
      </c>
      <c r="J8888" s="90">
        <f t="shared" ca="1" si="1664"/>
        <v>446.02046337814954</v>
      </c>
    </row>
    <row r="8889" spans="1:10" ht="12.75" x14ac:dyDescent="0.2">
      <c r="A8889" s="84">
        <v>8877</v>
      </c>
      <c r="B8889" s="90">
        <f t="shared" ca="1" si="1660"/>
        <v>415.34342978833246</v>
      </c>
      <c r="C8889" s="103">
        <f t="shared" ca="1" si="1669"/>
        <v>282.4903038301606</v>
      </c>
      <c r="D8889" s="103">
        <f t="shared" ca="1" si="1669"/>
        <v>354.4671885184386</v>
      </c>
      <c r="E8889" s="90">
        <f t="shared" ca="1" si="1668"/>
        <v>99.683215349196558</v>
      </c>
      <c r="F8889" s="90">
        <f t="shared" ca="1" si="1668"/>
        <v>93.177895253798681</v>
      </c>
      <c r="G8889" s="90">
        <f t="shared" ca="1" si="1668"/>
        <v>98.477608196579808</v>
      </c>
      <c r="H8889" s="90">
        <f t="shared" ca="1" si="1662"/>
        <v>515.02664513752904</v>
      </c>
      <c r="I8889" s="90">
        <f t="shared" ca="1" si="1663"/>
        <v>375.66819908395928</v>
      </c>
      <c r="J8889" s="90">
        <f t="shared" ca="1" si="1664"/>
        <v>452.94479671501841</v>
      </c>
    </row>
    <row r="8890" spans="1:10" ht="12.75" x14ac:dyDescent="0.2">
      <c r="A8890" s="84">
        <v>8878</v>
      </c>
      <c r="B8890" s="90">
        <f t="shared" ca="1" si="1660"/>
        <v>412.33966185236301</v>
      </c>
      <c r="C8890" s="103">
        <f t="shared" ca="1" si="1669"/>
        <v>312.68840609304453</v>
      </c>
      <c r="D8890" s="103">
        <f t="shared" ca="1" si="1669"/>
        <v>346.11055586431843</v>
      </c>
      <c r="E8890" s="90">
        <f t="shared" ca="1" si="1668"/>
        <v>113.84636409184135</v>
      </c>
      <c r="F8890" s="90">
        <f t="shared" ca="1" si="1668"/>
        <v>75.54885352790032</v>
      </c>
      <c r="G8890" s="90">
        <f t="shared" ca="1" si="1668"/>
        <v>82.365349462845927</v>
      </c>
      <c r="H8890" s="90">
        <f t="shared" ca="1" si="1662"/>
        <v>526.1860259442044</v>
      </c>
      <c r="I8890" s="90">
        <f t="shared" ca="1" si="1663"/>
        <v>388.23725962094488</v>
      </c>
      <c r="J8890" s="90">
        <f t="shared" ca="1" si="1664"/>
        <v>428.47590532716436</v>
      </c>
    </row>
    <row r="8891" spans="1:10" ht="12.75" x14ac:dyDescent="0.2">
      <c r="A8891" s="84">
        <v>8879</v>
      </c>
      <c r="B8891" s="90">
        <f t="shared" ca="1" si="1660"/>
        <v>402.36832610207438</v>
      </c>
      <c r="C8891" s="103">
        <f t="shared" ca="1" si="1669"/>
        <v>300.57045821740633</v>
      </c>
      <c r="D8891" s="103">
        <f t="shared" ca="1" si="1669"/>
        <v>328.43176433482051</v>
      </c>
      <c r="E8891" s="90">
        <f t="shared" ca="1" si="1668"/>
        <v>110.76022801226524</v>
      </c>
      <c r="F8891" s="90">
        <f t="shared" ca="1" si="1668"/>
        <v>84.138288394163126</v>
      </c>
      <c r="G8891" s="90">
        <f t="shared" ca="1" si="1668"/>
        <v>96.286130676655802</v>
      </c>
      <c r="H8891" s="90">
        <f t="shared" ca="1" si="1662"/>
        <v>513.12855411433964</v>
      </c>
      <c r="I8891" s="90">
        <f t="shared" ca="1" si="1663"/>
        <v>384.70874661156944</v>
      </c>
      <c r="J8891" s="90">
        <f t="shared" ca="1" si="1664"/>
        <v>424.71789501147634</v>
      </c>
    </row>
    <row r="8892" spans="1:10" ht="12.75" x14ac:dyDescent="0.2">
      <c r="A8892" s="84">
        <v>8880</v>
      </c>
      <c r="B8892" s="90">
        <f t="shared" ca="1" si="1660"/>
        <v>405.8215619389411</v>
      </c>
      <c r="C8892" s="103">
        <f t="shared" ca="1" si="1669"/>
        <v>300.44051928209984</v>
      </c>
      <c r="D8892" s="103">
        <f t="shared" ca="1" si="1669"/>
        <v>327.36277382521814</v>
      </c>
      <c r="E8892" s="90">
        <f t="shared" ca="1" si="1668"/>
        <v>113.16254992145815</v>
      </c>
      <c r="F8892" s="90">
        <f t="shared" ca="1" si="1668"/>
        <v>68.87175599321148</v>
      </c>
      <c r="G8892" s="90">
        <f t="shared" ca="1" si="1668"/>
        <v>88.135166989411289</v>
      </c>
      <c r="H8892" s="90">
        <f t="shared" ca="1" si="1662"/>
        <v>518.98411186039925</v>
      </c>
      <c r="I8892" s="90">
        <f t="shared" ca="1" si="1663"/>
        <v>369.31227527531132</v>
      </c>
      <c r="J8892" s="90">
        <f t="shared" ca="1" si="1664"/>
        <v>415.49794081462943</v>
      </c>
    </row>
    <row r="8893" spans="1:10" ht="12.75" x14ac:dyDescent="0.2">
      <c r="A8893" s="84">
        <v>8881</v>
      </c>
      <c r="B8893" s="90">
        <f t="shared" ca="1" si="1660"/>
        <v>415.3121720673214</v>
      </c>
      <c r="C8893" s="103">
        <f t="shared" ca="1" si="1669"/>
        <v>301.56016471210609</v>
      </c>
      <c r="D8893" s="103">
        <f t="shared" ca="1" si="1669"/>
        <v>334.74127282220348</v>
      </c>
      <c r="E8893" s="90">
        <f t="shared" ca="1" si="1668"/>
        <v>113.71479677513275</v>
      </c>
      <c r="F8893" s="90">
        <f t="shared" ca="1" si="1668"/>
        <v>80.896228285640561</v>
      </c>
      <c r="G8893" s="90">
        <f t="shared" ca="1" si="1668"/>
        <v>72.631225616384668</v>
      </c>
      <c r="H8893" s="90">
        <f t="shared" ca="1" si="1662"/>
        <v>529.02696884245415</v>
      </c>
      <c r="I8893" s="90">
        <f t="shared" ca="1" si="1663"/>
        <v>382.45639299774666</v>
      </c>
      <c r="J8893" s="90">
        <f t="shared" ca="1" si="1664"/>
        <v>407.37249843858814</v>
      </c>
    </row>
    <row r="8894" spans="1:10" ht="12.75" x14ac:dyDescent="0.2">
      <c r="A8894" s="84">
        <v>8882</v>
      </c>
      <c r="B8894" s="90">
        <f t="shared" ca="1" si="1660"/>
        <v>421.19568182348638</v>
      </c>
      <c r="C8894" s="103">
        <f t="shared" ref="C8894:G8909" ca="1" si="1670">NORMINV(RAND(),C$5,C$6)</f>
        <v>301.52033246855763</v>
      </c>
      <c r="D8894" s="103">
        <f t="shared" ca="1" si="1670"/>
        <v>332.41023173179565</v>
      </c>
      <c r="E8894" s="90">
        <f t="shared" ca="1" si="1670"/>
        <v>104.91249670008516</v>
      </c>
      <c r="F8894" s="90">
        <f t="shared" ca="1" si="1670"/>
        <v>85.923153377150186</v>
      </c>
      <c r="G8894" s="90">
        <f t="shared" ca="1" si="1670"/>
        <v>86.918222301853035</v>
      </c>
      <c r="H8894" s="90">
        <f t="shared" ca="1" si="1662"/>
        <v>526.1081785235715</v>
      </c>
      <c r="I8894" s="90">
        <f t="shared" ca="1" si="1663"/>
        <v>387.44348584570781</v>
      </c>
      <c r="J8894" s="90">
        <f t="shared" ca="1" si="1664"/>
        <v>419.32845403364865</v>
      </c>
    </row>
    <row r="8895" spans="1:10" ht="12.75" x14ac:dyDescent="0.2">
      <c r="A8895" s="84">
        <v>8883</v>
      </c>
      <c r="B8895" s="90">
        <f t="shared" ca="1" si="1660"/>
        <v>412.24919738771473</v>
      </c>
      <c r="C8895" s="103">
        <f t="shared" ref="C8895:D8909" ca="1" si="1671">NORMINV(RAND(),C$5,C$6)</f>
        <v>279.58395717526867</v>
      </c>
      <c r="D8895" s="103">
        <f t="shared" ca="1" si="1671"/>
        <v>355.33911208837822</v>
      </c>
      <c r="E8895" s="90">
        <f t="shared" ca="1" si="1670"/>
        <v>113.21813838106752</v>
      </c>
      <c r="F8895" s="90">
        <f t="shared" ca="1" si="1670"/>
        <v>74.262316909656946</v>
      </c>
      <c r="G8895" s="90">
        <f t="shared" ca="1" si="1670"/>
        <v>97.675392977955255</v>
      </c>
      <c r="H8895" s="90">
        <f t="shared" ca="1" si="1662"/>
        <v>525.46733576878228</v>
      </c>
      <c r="I8895" s="90">
        <f t="shared" ca="1" si="1663"/>
        <v>353.8462740849256</v>
      </c>
      <c r="J8895" s="90">
        <f t="shared" ca="1" si="1664"/>
        <v>453.01450506633347</v>
      </c>
    </row>
    <row r="8896" spans="1:10" ht="12.75" x14ac:dyDescent="0.2">
      <c r="A8896" s="84">
        <v>8884</v>
      </c>
      <c r="B8896" s="90">
        <f t="shared" ca="1" si="1660"/>
        <v>408.04298778584473</v>
      </c>
      <c r="C8896" s="103">
        <f t="shared" ca="1" si="1671"/>
        <v>299.65583653068376</v>
      </c>
      <c r="D8896" s="103">
        <f t="shared" ca="1" si="1671"/>
        <v>343.52482603396948</v>
      </c>
      <c r="E8896" s="90">
        <f t="shared" ca="1" si="1670"/>
        <v>112.59405306282562</v>
      </c>
      <c r="F8896" s="90">
        <f t="shared" ca="1" si="1670"/>
        <v>51.604231121373857</v>
      </c>
      <c r="G8896" s="90">
        <f t="shared" ca="1" si="1670"/>
        <v>86.995133951501785</v>
      </c>
      <c r="H8896" s="90">
        <f t="shared" ca="1" si="1662"/>
        <v>520.63704084867038</v>
      </c>
      <c r="I8896" s="90">
        <f t="shared" ca="1" si="1663"/>
        <v>351.26006765205761</v>
      </c>
      <c r="J8896" s="90">
        <f t="shared" ca="1" si="1664"/>
        <v>430.51995998547125</v>
      </c>
    </row>
    <row r="8897" spans="1:10" ht="12.75" x14ac:dyDescent="0.2">
      <c r="A8897" s="84">
        <v>8885</v>
      </c>
      <c r="B8897" s="90">
        <f t="shared" ca="1" si="1660"/>
        <v>411.97068132545184</v>
      </c>
      <c r="C8897" s="103">
        <f t="shared" ca="1" si="1671"/>
        <v>302.72104655880855</v>
      </c>
      <c r="D8897" s="103">
        <f t="shared" ca="1" si="1671"/>
        <v>336.67444801817578</v>
      </c>
      <c r="E8897" s="90">
        <f t="shared" ca="1" si="1670"/>
        <v>105.86117162844977</v>
      </c>
      <c r="F8897" s="90">
        <f t="shared" ca="1" si="1670"/>
        <v>91.822035264093884</v>
      </c>
      <c r="G8897" s="90">
        <f t="shared" ca="1" si="1670"/>
        <v>112.85308949331758</v>
      </c>
      <c r="H8897" s="90">
        <f t="shared" ca="1" si="1662"/>
        <v>517.8318529539016</v>
      </c>
      <c r="I8897" s="90">
        <f t="shared" ca="1" si="1663"/>
        <v>394.54308182290242</v>
      </c>
      <c r="J8897" s="90">
        <f t="shared" ca="1" si="1664"/>
        <v>449.52753751149339</v>
      </c>
    </row>
    <row r="8898" spans="1:10" ht="12.75" x14ac:dyDescent="0.2">
      <c r="A8898" s="84">
        <v>8886</v>
      </c>
      <c r="B8898" s="90">
        <f t="shared" ca="1" si="1660"/>
        <v>419.37422556135425</v>
      </c>
      <c r="C8898" s="103">
        <f t="shared" ca="1" si="1671"/>
        <v>303.10353267772706</v>
      </c>
      <c r="D8898" s="103">
        <f t="shared" ca="1" si="1671"/>
        <v>346.98619054098839</v>
      </c>
      <c r="E8898" s="90">
        <f t="shared" ca="1" si="1670"/>
        <v>120.01309111431772</v>
      </c>
      <c r="F8898" s="90">
        <f t="shared" ca="1" si="1670"/>
        <v>109.816741355727</v>
      </c>
      <c r="G8898" s="90">
        <f t="shared" ca="1" si="1670"/>
        <v>97.905972512755298</v>
      </c>
      <c r="H8898" s="90">
        <f t="shared" ca="1" si="1662"/>
        <v>539.38731667567197</v>
      </c>
      <c r="I8898" s="90">
        <f t="shared" ca="1" si="1663"/>
        <v>412.92027403345406</v>
      </c>
      <c r="J8898" s="90">
        <f t="shared" ca="1" si="1664"/>
        <v>444.89216305374367</v>
      </c>
    </row>
    <row r="8899" spans="1:10" ht="12.75" x14ac:dyDescent="0.2">
      <c r="A8899" s="84">
        <v>8887</v>
      </c>
      <c r="B8899" s="90">
        <f t="shared" ca="1" si="1660"/>
        <v>406.94951783191948</v>
      </c>
      <c r="C8899" s="103">
        <f t="shared" ca="1" si="1671"/>
        <v>311.56115621023781</v>
      </c>
      <c r="D8899" s="103">
        <f t="shared" ca="1" si="1671"/>
        <v>345.75080580003436</v>
      </c>
      <c r="E8899" s="90">
        <f t="shared" ca="1" si="1670"/>
        <v>108.28644680458997</v>
      </c>
      <c r="F8899" s="90">
        <f t="shared" ca="1" si="1670"/>
        <v>80.683693014042831</v>
      </c>
      <c r="G8899" s="90">
        <f t="shared" ca="1" si="1670"/>
        <v>94.25966386288718</v>
      </c>
      <c r="H8899" s="90">
        <f t="shared" ca="1" si="1662"/>
        <v>515.23596463650949</v>
      </c>
      <c r="I8899" s="90">
        <f t="shared" ca="1" si="1663"/>
        <v>392.24484922428064</v>
      </c>
      <c r="J8899" s="90">
        <f t="shared" ca="1" si="1664"/>
        <v>440.01046966292154</v>
      </c>
    </row>
    <row r="8900" spans="1:10" ht="12.75" x14ac:dyDescent="0.2">
      <c r="A8900" s="84">
        <v>8888</v>
      </c>
      <c r="B8900" s="90">
        <f t="shared" ca="1" si="1660"/>
        <v>410.48849922925666</v>
      </c>
      <c r="C8900" s="103">
        <f t="shared" ca="1" si="1671"/>
        <v>303.50068403466014</v>
      </c>
      <c r="D8900" s="103">
        <f t="shared" ca="1" si="1671"/>
        <v>347.1374606242</v>
      </c>
      <c r="E8900" s="90">
        <f t="shared" ca="1" si="1670"/>
        <v>105.34899692948194</v>
      </c>
      <c r="F8900" s="90">
        <f t="shared" ca="1" si="1670"/>
        <v>98.942948871682617</v>
      </c>
      <c r="G8900" s="90">
        <f t="shared" ca="1" si="1670"/>
        <v>105.35998329361124</v>
      </c>
      <c r="H8900" s="90">
        <f t="shared" ca="1" si="1662"/>
        <v>515.83749615873865</v>
      </c>
      <c r="I8900" s="90">
        <f t="shared" ca="1" si="1663"/>
        <v>402.44363290634277</v>
      </c>
      <c r="J8900" s="90">
        <f t="shared" ca="1" si="1664"/>
        <v>452.49744391781121</v>
      </c>
    </row>
    <row r="8901" spans="1:10" ht="12.75" x14ac:dyDescent="0.2">
      <c r="A8901" s="84">
        <v>8889</v>
      </c>
      <c r="B8901" s="90">
        <f t="shared" ca="1" si="1660"/>
        <v>408.08032265419416</v>
      </c>
      <c r="C8901" s="103">
        <f t="shared" ca="1" si="1671"/>
        <v>313.48797943770478</v>
      </c>
      <c r="D8901" s="103">
        <f t="shared" ca="1" si="1671"/>
        <v>340.77142072297602</v>
      </c>
      <c r="E8901" s="90">
        <f t="shared" ca="1" si="1670"/>
        <v>114.61041474022389</v>
      </c>
      <c r="F8901" s="90">
        <f t="shared" ca="1" si="1670"/>
        <v>91.687802172250187</v>
      </c>
      <c r="G8901" s="90">
        <f t="shared" ca="1" si="1670"/>
        <v>87.735003313159339</v>
      </c>
      <c r="H8901" s="90">
        <f t="shared" ca="1" si="1662"/>
        <v>522.69073739441808</v>
      </c>
      <c r="I8901" s="90">
        <f t="shared" ca="1" si="1663"/>
        <v>405.17578160995498</v>
      </c>
      <c r="J8901" s="90">
        <f t="shared" ca="1" si="1664"/>
        <v>428.50642403613534</v>
      </c>
    </row>
    <row r="8902" spans="1:10" ht="12.75" x14ac:dyDescent="0.2">
      <c r="A8902" s="84">
        <v>8890</v>
      </c>
      <c r="B8902" s="90">
        <f t="shared" ca="1" si="1660"/>
        <v>407.32528495046478</v>
      </c>
      <c r="C8902" s="103">
        <f t="shared" ca="1" si="1671"/>
        <v>305.50598989609625</v>
      </c>
      <c r="D8902" s="103">
        <f t="shared" ca="1" si="1671"/>
        <v>334.80717953248501</v>
      </c>
      <c r="E8902" s="90">
        <f t="shared" ca="1" si="1670"/>
        <v>104.70749131010118</v>
      </c>
      <c r="F8902" s="90">
        <f t="shared" ca="1" si="1670"/>
        <v>109.11673321836021</v>
      </c>
      <c r="G8902" s="90">
        <f t="shared" ca="1" si="1670"/>
        <v>84.324492813901401</v>
      </c>
      <c r="H8902" s="90">
        <f t="shared" ca="1" si="1662"/>
        <v>512.03277626056592</v>
      </c>
      <c r="I8902" s="90">
        <f t="shared" ca="1" si="1663"/>
        <v>414.62272311445645</v>
      </c>
      <c r="J8902" s="90">
        <f t="shared" ca="1" si="1664"/>
        <v>419.13167234638638</v>
      </c>
    </row>
    <row r="8903" spans="1:10" ht="12.75" x14ac:dyDescent="0.2">
      <c r="A8903" s="84">
        <v>8891</v>
      </c>
      <c r="B8903" s="90">
        <f t="shared" ca="1" si="1660"/>
        <v>404.2139239109386</v>
      </c>
      <c r="C8903" s="103">
        <f t="shared" ca="1" si="1671"/>
        <v>297.95385778216252</v>
      </c>
      <c r="D8903" s="103">
        <f t="shared" ca="1" si="1671"/>
        <v>331.80129639227403</v>
      </c>
      <c r="E8903" s="90">
        <f t="shared" ca="1" si="1670"/>
        <v>108.59238414179272</v>
      </c>
      <c r="F8903" s="90">
        <f t="shared" ca="1" si="1670"/>
        <v>98.307182907997714</v>
      </c>
      <c r="G8903" s="90">
        <f t="shared" ca="1" si="1670"/>
        <v>114.79459329545119</v>
      </c>
      <c r="H8903" s="90">
        <f t="shared" ca="1" si="1662"/>
        <v>512.80630805273131</v>
      </c>
      <c r="I8903" s="90">
        <f t="shared" ca="1" si="1663"/>
        <v>396.26104069016026</v>
      </c>
      <c r="J8903" s="90">
        <f t="shared" ca="1" si="1664"/>
        <v>446.59588968772522</v>
      </c>
    </row>
    <row r="8904" spans="1:10" ht="12.75" x14ac:dyDescent="0.2">
      <c r="A8904" s="84">
        <v>8892</v>
      </c>
      <c r="B8904" s="90">
        <f t="shared" ca="1" si="1660"/>
        <v>416.83478122301125</v>
      </c>
      <c r="C8904" s="103">
        <f t="shared" ca="1" si="1671"/>
        <v>295.59536652127827</v>
      </c>
      <c r="D8904" s="103">
        <f t="shared" ca="1" si="1671"/>
        <v>334.82841620370209</v>
      </c>
      <c r="E8904" s="90">
        <f t="shared" ca="1" si="1670"/>
        <v>110.54730362642621</v>
      </c>
      <c r="F8904" s="90">
        <f t="shared" ca="1" si="1670"/>
        <v>70.916262847029088</v>
      </c>
      <c r="G8904" s="90">
        <f t="shared" ca="1" si="1670"/>
        <v>104.68117668140383</v>
      </c>
      <c r="H8904" s="90">
        <f t="shared" ca="1" si="1662"/>
        <v>527.38208484943743</v>
      </c>
      <c r="I8904" s="90">
        <f t="shared" ca="1" si="1663"/>
        <v>366.51162936830735</v>
      </c>
      <c r="J8904" s="90">
        <f t="shared" ca="1" si="1664"/>
        <v>439.50959288510592</v>
      </c>
    </row>
    <row r="8905" spans="1:10" ht="12.75" x14ac:dyDescent="0.2">
      <c r="A8905" s="84">
        <v>8893</v>
      </c>
      <c r="B8905" s="90">
        <f t="shared" ca="1" si="1660"/>
        <v>414.78256998816795</v>
      </c>
      <c r="C8905" s="103">
        <f t="shared" ca="1" si="1671"/>
        <v>304.60502150783299</v>
      </c>
      <c r="D8905" s="103">
        <f t="shared" ca="1" si="1671"/>
        <v>346.69168871038528</v>
      </c>
      <c r="E8905" s="90">
        <f t="shared" ca="1" si="1670"/>
        <v>104.66511924740877</v>
      </c>
      <c r="F8905" s="90">
        <f t="shared" ca="1" si="1670"/>
        <v>71.750078141798838</v>
      </c>
      <c r="G8905" s="90">
        <f t="shared" ca="1" si="1670"/>
        <v>109.12750924259957</v>
      </c>
      <c r="H8905" s="90">
        <f t="shared" ca="1" si="1662"/>
        <v>519.44768923557672</v>
      </c>
      <c r="I8905" s="90">
        <f t="shared" ca="1" si="1663"/>
        <v>376.35509964963182</v>
      </c>
      <c r="J8905" s="90">
        <f t="shared" ca="1" si="1664"/>
        <v>455.81919795298484</v>
      </c>
    </row>
    <row r="8906" spans="1:10" ht="12.75" x14ac:dyDescent="0.2">
      <c r="A8906" s="84">
        <v>8894</v>
      </c>
      <c r="B8906" s="90">
        <f t="shared" ca="1" si="1660"/>
        <v>410.99501432979281</v>
      </c>
      <c r="C8906" s="103">
        <f t="shared" ca="1" si="1671"/>
        <v>294.06263804870605</v>
      </c>
      <c r="D8906" s="103">
        <f t="shared" ca="1" si="1671"/>
        <v>343.84858297394277</v>
      </c>
      <c r="E8906" s="90">
        <f t="shared" ca="1" si="1670"/>
        <v>96.0290750528183</v>
      </c>
      <c r="F8906" s="90">
        <f t="shared" ca="1" si="1670"/>
        <v>89.633340906603408</v>
      </c>
      <c r="G8906" s="90">
        <f t="shared" ca="1" si="1670"/>
        <v>89.911605667273591</v>
      </c>
      <c r="H8906" s="90">
        <f t="shared" ca="1" si="1662"/>
        <v>507.02408938261112</v>
      </c>
      <c r="I8906" s="90">
        <f t="shared" ca="1" si="1663"/>
        <v>383.69597895530944</v>
      </c>
      <c r="J8906" s="90">
        <f t="shared" ca="1" si="1664"/>
        <v>433.76018864121636</v>
      </c>
    </row>
    <row r="8907" spans="1:10" ht="12.75" x14ac:dyDescent="0.2">
      <c r="A8907" s="84">
        <v>8895</v>
      </c>
      <c r="B8907" s="90">
        <f t="shared" ca="1" si="1660"/>
        <v>408.49124438698709</v>
      </c>
      <c r="C8907" s="103">
        <f t="shared" ca="1" si="1671"/>
        <v>305.53913800319748</v>
      </c>
      <c r="D8907" s="103">
        <f t="shared" ca="1" si="1671"/>
        <v>340.5749827091048</v>
      </c>
      <c r="E8907" s="90">
        <f t="shared" ca="1" si="1670"/>
        <v>113.78920393933758</v>
      </c>
      <c r="F8907" s="90">
        <f t="shared" ca="1" si="1670"/>
        <v>88.28249223752502</v>
      </c>
      <c r="G8907" s="90">
        <f t="shared" ca="1" si="1670"/>
        <v>86.638892622457575</v>
      </c>
      <c r="H8907" s="90">
        <f t="shared" ca="1" si="1662"/>
        <v>522.28044832632463</v>
      </c>
      <c r="I8907" s="90">
        <f t="shared" ca="1" si="1663"/>
        <v>393.82163024072247</v>
      </c>
      <c r="J8907" s="90">
        <f t="shared" ca="1" si="1664"/>
        <v>427.21387533156235</v>
      </c>
    </row>
    <row r="8908" spans="1:10" ht="12.75" x14ac:dyDescent="0.2">
      <c r="A8908" s="84">
        <v>8896</v>
      </c>
      <c r="B8908" s="90">
        <f t="shared" ca="1" si="1660"/>
        <v>414.86973028841231</v>
      </c>
      <c r="C8908" s="103">
        <f t="shared" ca="1" si="1671"/>
        <v>286.97277888173869</v>
      </c>
      <c r="D8908" s="103">
        <f t="shared" ca="1" si="1671"/>
        <v>347.20090953243772</v>
      </c>
      <c r="E8908" s="90">
        <f t="shared" ca="1" si="1670"/>
        <v>108.34926623709657</v>
      </c>
      <c r="F8908" s="90">
        <f t="shared" ca="1" si="1670"/>
        <v>71.506371580673246</v>
      </c>
      <c r="G8908" s="90">
        <f t="shared" ca="1" si="1670"/>
        <v>122.62982875400793</v>
      </c>
      <c r="H8908" s="90">
        <f t="shared" ca="1" si="1662"/>
        <v>523.21899652550883</v>
      </c>
      <c r="I8908" s="90">
        <f t="shared" ca="1" si="1663"/>
        <v>358.47915046241195</v>
      </c>
      <c r="J8908" s="90">
        <f t="shared" ca="1" si="1664"/>
        <v>469.83073828644564</v>
      </c>
    </row>
    <row r="8909" spans="1:10" ht="12.75" x14ac:dyDescent="0.2">
      <c r="A8909" s="84">
        <v>8897</v>
      </c>
      <c r="B8909" s="90">
        <f t="shared" ca="1" si="1660"/>
        <v>407.43120661717381</v>
      </c>
      <c r="C8909" s="103">
        <f t="shared" ca="1" si="1671"/>
        <v>307.74098556179536</v>
      </c>
      <c r="D8909" s="103">
        <f t="shared" ca="1" si="1671"/>
        <v>346.5193818277786</v>
      </c>
      <c r="E8909" s="90">
        <f t="shared" ca="1" si="1670"/>
        <v>106.37972752918199</v>
      </c>
      <c r="F8909" s="90">
        <f t="shared" ca="1" si="1670"/>
        <v>97.819594826160426</v>
      </c>
      <c r="G8909" s="90">
        <f t="shared" ca="1" si="1670"/>
        <v>106.26165673211176</v>
      </c>
      <c r="H8909" s="90">
        <f t="shared" ca="1" si="1662"/>
        <v>513.81093414635575</v>
      </c>
      <c r="I8909" s="90">
        <f t="shared" ca="1" si="1663"/>
        <v>405.56058038795578</v>
      </c>
      <c r="J8909" s="90">
        <f t="shared" ca="1" si="1664"/>
        <v>452.78103855989036</v>
      </c>
    </row>
    <row r="8910" spans="1:10" ht="12.75" x14ac:dyDescent="0.2">
      <c r="A8910" s="84">
        <v>8898</v>
      </c>
      <c r="B8910" s="90">
        <f t="shared" ref="B8910:B8973" ca="1" si="1672">NORMINV(RAND(),B$5,B$6)</f>
        <v>415.91471407807757</v>
      </c>
      <c r="C8910" s="103">
        <f t="shared" ref="C8910:G8925" ca="1" si="1673">NORMINV(RAND(),C$5,C$6)</f>
        <v>305.88788224798412</v>
      </c>
      <c r="D8910" s="103">
        <f t="shared" ca="1" si="1673"/>
        <v>333.93364589709705</v>
      </c>
      <c r="E8910" s="90">
        <f t="shared" ca="1" si="1673"/>
        <v>109.64920737308132</v>
      </c>
      <c r="F8910" s="90">
        <f t="shared" ca="1" si="1673"/>
        <v>93.251576522922562</v>
      </c>
      <c r="G8910" s="90">
        <f t="shared" ca="1" si="1673"/>
        <v>82.369198941421089</v>
      </c>
      <c r="H8910" s="90">
        <f t="shared" ref="H8910:H8973" ca="1" si="1674">+B8910+E8910</f>
        <v>525.56392145115888</v>
      </c>
      <c r="I8910" s="90">
        <f t="shared" ref="I8910:I8973" ca="1" si="1675">+C8910+F8910</f>
        <v>399.13945877090669</v>
      </c>
      <c r="J8910" s="90">
        <f t="shared" ref="J8910:J8973" ca="1" si="1676">+D8910+G8910</f>
        <v>416.30284483851813</v>
      </c>
    </row>
    <row r="8911" spans="1:10" ht="12.75" x14ac:dyDescent="0.2">
      <c r="A8911" s="84">
        <v>8899</v>
      </c>
      <c r="B8911" s="90">
        <f t="shared" ca="1" si="1672"/>
        <v>409.72467458733536</v>
      </c>
      <c r="C8911" s="103">
        <f t="shared" ref="C8911:D8925" ca="1" si="1677">NORMINV(RAND(),C$5,C$6)</f>
        <v>296.87590143208377</v>
      </c>
      <c r="D8911" s="103">
        <f t="shared" ca="1" si="1677"/>
        <v>339.81835423616087</v>
      </c>
      <c r="E8911" s="90">
        <f t="shared" ca="1" si="1673"/>
        <v>96.93476136820334</v>
      </c>
      <c r="F8911" s="90">
        <f t="shared" ca="1" si="1673"/>
        <v>64.173757751512582</v>
      </c>
      <c r="G8911" s="90">
        <f t="shared" ca="1" si="1673"/>
        <v>109.00092291347977</v>
      </c>
      <c r="H8911" s="90">
        <f t="shared" ca="1" si="1674"/>
        <v>506.6594359555387</v>
      </c>
      <c r="I8911" s="90">
        <f t="shared" ca="1" si="1675"/>
        <v>361.04965918359636</v>
      </c>
      <c r="J8911" s="90">
        <f t="shared" ca="1" si="1676"/>
        <v>448.81927714964064</v>
      </c>
    </row>
    <row r="8912" spans="1:10" ht="12.75" x14ac:dyDescent="0.2">
      <c r="A8912" s="84">
        <v>8900</v>
      </c>
      <c r="B8912" s="90">
        <f t="shared" ca="1" si="1672"/>
        <v>406.16792641928049</v>
      </c>
      <c r="C8912" s="103">
        <f t="shared" ca="1" si="1677"/>
        <v>280.64316380889113</v>
      </c>
      <c r="D8912" s="103">
        <f t="shared" ca="1" si="1677"/>
        <v>337.94923646784059</v>
      </c>
      <c r="E8912" s="90">
        <f t="shared" ca="1" si="1673"/>
        <v>112.06759721285326</v>
      </c>
      <c r="F8912" s="90">
        <f t="shared" ca="1" si="1673"/>
        <v>83.424820883273057</v>
      </c>
      <c r="G8912" s="90">
        <f t="shared" ca="1" si="1673"/>
        <v>116.70443357453898</v>
      </c>
      <c r="H8912" s="90">
        <f t="shared" ca="1" si="1674"/>
        <v>518.23552363213378</v>
      </c>
      <c r="I8912" s="90">
        <f t="shared" ca="1" si="1675"/>
        <v>364.0679846921642</v>
      </c>
      <c r="J8912" s="90">
        <f t="shared" ca="1" si="1676"/>
        <v>454.65367004237959</v>
      </c>
    </row>
    <row r="8913" spans="1:10" ht="12.75" x14ac:dyDescent="0.2">
      <c r="A8913" s="84">
        <v>8901</v>
      </c>
      <c r="B8913" s="90">
        <f t="shared" ca="1" si="1672"/>
        <v>414.89730601442892</v>
      </c>
      <c r="C8913" s="103">
        <f t="shared" ca="1" si="1677"/>
        <v>306.94317421352264</v>
      </c>
      <c r="D8913" s="103">
        <f t="shared" ca="1" si="1677"/>
        <v>347.78487886970839</v>
      </c>
      <c r="E8913" s="90">
        <f t="shared" ca="1" si="1673"/>
        <v>107.04056119212395</v>
      </c>
      <c r="F8913" s="90">
        <f t="shared" ca="1" si="1673"/>
        <v>84.850839548989796</v>
      </c>
      <c r="G8913" s="90">
        <f t="shared" ca="1" si="1673"/>
        <v>92.350186215599365</v>
      </c>
      <c r="H8913" s="90">
        <f t="shared" ca="1" si="1674"/>
        <v>521.93786720655282</v>
      </c>
      <c r="I8913" s="90">
        <f t="shared" ca="1" si="1675"/>
        <v>391.79401376251246</v>
      </c>
      <c r="J8913" s="90">
        <f t="shared" ca="1" si="1676"/>
        <v>440.13506508530776</v>
      </c>
    </row>
    <row r="8914" spans="1:10" ht="12.75" x14ac:dyDescent="0.2">
      <c r="A8914" s="84">
        <v>8902</v>
      </c>
      <c r="B8914" s="90">
        <f t="shared" ca="1" si="1672"/>
        <v>415.27630294758404</v>
      </c>
      <c r="C8914" s="103">
        <f t="shared" ca="1" si="1677"/>
        <v>287.93532005856287</v>
      </c>
      <c r="D8914" s="103">
        <f t="shared" ca="1" si="1677"/>
        <v>345.9436863668314</v>
      </c>
      <c r="E8914" s="90">
        <f t="shared" ca="1" si="1673"/>
        <v>114.9994673445097</v>
      </c>
      <c r="F8914" s="90">
        <f t="shared" ca="1" si="1673"/>
        <v>80.960857016197792</v>
      </c>
      <c r="G8914" s="90">
        <f t="shared" ca="1" si="1673"/>
        <v>94.54510904093614</v>
      </c>
      <c r="H8914" s="90">
        <f t="shared" ca="1" si="1674"/>
        <v>530.27577029209374</v>
      </c>
      <c r="I8914" s="90">
        <f t="shared" ca="1" si="1675"/>
        <v>368.89617707476066</v>
      </c>
      <c r="J8914" s="90">
        <f t="shared" ca="1" si="1676"/>
        <v>440.48879540776755</v>
      </c>
    </row>
    <row r="8915" spans="1:10" ht="12.75" x14ac:dyDescent="0.2">
      <c r="A8915" s="84">
        <v>8903</v>
      </c>
      <c r="B8915" s="90">
        <f t="shared" ca="1" si="1672"/>
        <v>410.98145817061544</v>
      </c>
      <c r="C8915" s="103">
        <f t="shared" ca="1" si="1677"/>
        <v>311.76951837899918</v>
      </c>
      <c r="D8915" s="103">
        <f t="shared" ca="1" si="1677"/>
        <v>341.37320933104115</v>
      </c>
      <c r="E8915" s="90">
        <f t="shared" ca="1" si="1673"/>
        <v>107.02155299182567</v>
      </c>
      <c r="F8915" s="90">
        <f t="shared" ca="1" si="1673"/>
        <v>89.94528830188608</v>
      </c>
      <c r="G8915" s="90">
        <f t="shared" ca="1" si="1673"/>
        <v>90.51753725156955</v>
      </c>
      <c r="H8915" s="90">
        <f t="shared" ca="1" si="1674"/>
        <v>518.00301116244111</v>
      </c>
      <c r="I8915" s="90">
        <f t="shared" ca="1" si="1675"/>
        <v>401.71480668088526</v>
      </c>
      <c r="J8915" s="90">
        <f t="shared" ca="1" si="1676"/>
        <v>431.89074658261069</v>
      </c>
    </row>
    <row r="8916" spans="1:10" ht="12.75" x14ac:dyDescent="0.2">
      <c r="A8916" s="84">
        <v>8904</v>
      </c>
      <c r="B8916" s="90">
        <f t="shared" ca="1" si="1672"/>
        <v>406.58951249725538</v>
      </c>
      <c r="C8916" s="103">
        <f t="shared" ca="1" si="1677"/>
        <v>279.81306417231821</v>
      </c>
      <c r="D8916" s="103">
        <f t="shared" ca="1" si="1677"/>
        <v>341.15555664674605</v>
      </c>
      <c r="E8916" s="90">
        <f t="shared" ca="1" si="1673"/>
        <v>110.42396729369341</v>
      </c>
      <c r="F8916" s="90">
        <f t="shared" ca="1" si="1673"/>
        <v>77.078298333472858</v>
      </c>
      <c r="G8916" s="90">
        <f t="shared" ca="1" si="1673"/>
        <v>90.657895732126462</v>
      </c>
      <c r="H8916" s="90">
        <f t="shared" ca="1" si="1674"/>
        <v>517.01347979094885</v>
      </c>
      <c r="I8916" s="90">
        <f t="shared" ca="1" si="1675"/>
        <v>356.89136250579105</v>
      </c>
      <c r="J8916" s="90">
        <f t="shared" ca="1" si="1676"/>
        <v>431.81345237887251</v>
      </c>
    </row>
    <row r="8917" spans="1:10" ht="12.75" x14ac:dyDescent="0.2">
      <c r="A8917" s="84">
        <v>8905</v>
      </c>
      <c r="B8917" s="90">
        <f t="shared" ca="1" si="1672"/>
        <v>405.83386177238816</v>
      </c>
      <c r="C8917" s="103">
        <f t="shared" ca="1" si="1677"/>
        <v>286.87502905218054</v>
      </c>
      <c r="D8917" s="103">
        <f t="shared" ca="1" si="1677"/>
        <v>333.45365853258005</v>
      </c>
      <c r="E8917" s="90">
        <f t="shared" ca="1" si="1673"/>
        <v>115.14676352733304</v>
      </c>
      <c r="F8917" s="90">
        <f t="shared" ca="1" si="1673"/>
        <v>73.554051450937649</v>
      </c>
      <c r="G8917" s="90">
        <f t="shared" ca="1" si="1673"/>
        <v>80.921399580933638</v>
      </c>
      <c r="H8917" s="90">
        <f t="shared" ca="1" si="1674"/>
        <v>520.98062529972117</v>
      </c>
      <c r="I8917" s="90">
        <f t="shared" ca="1" si="1675"/>
        <v>360.4290805031182</v>
      </c>
      <c r="J8917" s="90">
        <f t="shared" ca="1" si="1676"/>
        <v>414.37505811351366</v>
      </c>
    </row>
    <row r="8918" spans="1:10" ht="12.75" x14ac:dyDescent="0.2">
      <c r="A8918" s="84">
        <v>8906</v>
      </c>
      <c r="B8918" s="90">
        <f t="shared" ca="1" si="1672"/>
        <v>411.09842223223689</v>
      </c>
      <c r="C8918" s="103">
        <f t="shared" ca="1" si="1677"/>
        <v>289.66976619608732</v>
      </c>
      <c r="D8918" s="103">
        <f t="shared" ca="1" si="1677"/>
        <v>356.03566139091294</v>
      </c>
      <c r="E8918" s="90">
        <f t="shared" ca="1" si="1673"/>
        <v>109.00496060393419</v>
      </c>
      <c r="F8918" s="90">
        <f t="shared" ca="1" si="1673"/>
        <v>87.17927577030818</v>
      </c>
      <c r="G8918" s="90">
        <f t="shared" ca="1" si="1673"/>
        <v>97.865392301534882</v>
      </c>
      <c r="H8918" s="90">
        <f t="shared" ca="1" si="1674"/>
        <v>520.10338283617102</v>
      </c>
      <c r="I8918" s="90">
        <f t="shared" ca="1" si="1675"/>
        <v>376.84904196639548</v>
      </c>
      <c r="J8918" s="90">
        <f t="shared" ca="1" si="1676"/>
        <v>453.90105369244782</v>
      </c>
    </row>
    <row r="8919" spans="1:10" ht="12.75" x14ac:dyDescent="0.2">
      <c r="A8919" s="84">
        <v>8907</v>
      </c>
      <c r="B8919" s="90">
        <f t="shared" ca="1" si="1672"/>
        <v>410.35326384930374</v>
      </c>
      <c r="C8919" s="103">
        <f t="shared" ca="1" si="1677"/>
        <v>300.0223655876992</v>
      </c>
      <c r="D8919" s="103">
        <f t="shared" ca="1" si="1677"/>
        <v>324.82850474447173</v>
      </c>
      <c r="E8919" s="90">
        <f t="shared" ca="1" si="1673"/>
        <v>110.33039650352306</v>
      </c>
      <c r="F8919" s="90">
        <f t="shared" ca="1" si="1673"/>
        <v>86.377302752616004</v>
      </c>
      <c r="G8919" s="90">
        <f t="shared" ca="1" si="1673"/>
        <v>108.16603207775951</v>
      </c>
      <c r="H8919" s="90">
        <f t="shared" ca="1" si="1674"/>
        <v>520.68366035282679</v>
      </c>
      <c r="I8919" s="90">
        <f t="shared" ca="1" si="1675"/>
        <v>386.3996683403152</v>
      </c>
      <c r="J8919" s="90">
        <f t="shared" ca="1" si="1676"/>
        <v>432.99453682223123</v>
      </c>
    </row>
    <row r="8920" spans="1:10" ht="12.75" x14ac:dyDescent="0.2">
      <c r="A8920" s="84">
        <v>8908</v>
      </c>
      <c r="B8920" s="90">
        <f t="shared" ca="1" si="1672"/>
        <v>407.40797181342077</v>
      </c>
      <c r="C8920" s="103">
        <f t="shared" ca="1" si="1677"/>
        <v>298.88701298736237</v>
      </c>
      <c r="D8920" s="103">
        <f t="shared" ca="1" si="1677"/>
        <v>343.52023648167909</v>
      </c>
      <c r="E8920" s="90">
        <f t="shared" ca="1" si="1673"/>
        <v>111.05023186311153</v>
      </c>
      <c r="F8920" s="90">
        <f t="shared" ca="1" si="1673"/>
        <v>90.992619603367388</v>
      </c>
      <c r="G8920" s="90">
        <f t="shared" ca="1" si="1673"/>
        <v>81.325081038037808</v>
      </c>
      <c r="H8920" s="90">
        <f t="shared" ca="1" si="1674"/>
        <v>518.45820367653232</v>
      </c>
      <c r="I8920" s="90">
        <f t="shared" ca="1" si="1675"/>
        <v>389.87963259072978</v>
      </c>
      <c r="J8920" s="90">
        <f t="shared" ca="1" si="1676"/>
        <v>424.8453175197169</v>
      </c>
    </row>
    <row r="8921" spans="1:10" ht="12.75" x14ac:dyDescent="0.2">
      <c r="A8921" s="84">
        <v>8909</v>
      </c>
      <c r="B8921" s="90">
        <f t="shared" ca="1" si="1672"/>
        <v>420.28673928162158</v>
      </c>
      <c r="C8921" s="103">
        <f t="shared" ca="1" si="1677"/>
        <v>292.41988402635087</v>
      </c>
      <c r="D8921" s="103">
        <f t="shared" ca="1" si="1677"/>
        <v>329.47133093783299</v>
      </c>
      <c r="E8921" s="90">
        <f t="shared" ca="1" si="1673"/>
        <v>94.829709148010792</v>
      </c>
      <c r="F8921" s="90">
        <f t="shared" ca="1" si="1673"/>
        <v>83.23632339757151</v>
      </c>
      <c r="G8921" s="90">
        <f t="shared" ca="1" si="1673"/>
        <v>90.169815836702043</v>
      </c>
      <c r="H8921" s="90">
        <f t="shared" ca="1" si="1674"/>
        <v>515.11644842963233</v>
      </c>
      <c r="I8921" s="90">
        <f t="shared" ca="1" si="1675"/>
        <v>375.65620742392241</v>
      </c>
      <c r="J8921" s="90">
        <f t="shared" ca="1" si="1676"/>
        <v>419.64114677453506</v>
      </c>
    </row>
    <row r="8922" spans="1:10" ht="12.75" x14ac:dyDescent="0.2">
      <c r="A8922" s="84">
        <v>8910</v>
      </c>
      <c r="B8922" s="90">
        <f t="shared" ca="1" si="1672"/>
        <v>411.00627969606893</v>
      </c>
      <c r="C8922" s="103">
        <f t="shared" ca="1" si="1677"/>
        <v>294.51925691394177</v>
      </c>
      <c r="D8922" s="103">
        <f t="shared" ca="1" si="1677"/>
        <v>354.76026934947669</v>
      </c>
      <c r="E8922" s="90">
        <f t="shared" ca="1" si="1673"/>
        <v>110.81531664351584</v>
      </c>
      <c r="F8922" s="90">
        <f t="shared" ca="1" si="1673"/>
        <v>83.742341636455208</v>
      </c>
      <c r="G8922" s="90">
        <f t="shared" ca="1" si="1673"/>
        <v>93.155880716110531</v>
      </c>
      <c r="H8922" s="90">
        <f t="shared" ca="1" si="1674"/>
        <v>521.82159633958474</v>
      </c>
      <c r="I8922" s="90">
        <f t="shared" ca="1" si="1675"/>
        <v>378.26159855039697</v>
      </c>
      <c r="J8922" s="90">
        <f t="shared" ca="1" si="1676"/>
        <v>447.9161500655872</v>
      </c>
    </row>
    <row r="8923" spans="1:10" ht="12.75" x14ac:dyDescent="0.2">
      <c r="A8923" s="84">
        <v>8911</v>
      </c>
      <c r="B8923" s="90">
        <f t="shared" ca="1" si="1672"/>
        <v>418.31062701337044</v>
      </c>
      <c r="C8923" s="103">
        <f t="shared" ca="1" si="1677"/>
        <v>302.50495269263627</v>
      </c>
      <c r="D8923" s="103">
        <f t="shared" ca="1" si="1677"/>
        <v>336.27190131513817</v>
      </c>
      <c r="E8923" s="90">
        <f t="shared" ca="1" si="1673"/>
        <v>110.53358967374986</v>
      </c>
      <c r="F8923" s="90">
        <f t="shared" ca="1" si="1673"/>
        <v>70.569863453251116</v>
      </c>
      <c r="G8923" s="90">
        <f t="shared" ca="1" si="1673"/>
        <v>108.98856128080287</v>
      </c>
      <c r="H8923" s="90">
        <f t="shared" ca="1" si="1674"/>
        <v>528.84421668712025</v>
      </c>
      <c r="I8923" s="90">
        <f t="shared" ca="1" si="1675"/>
        <v>373.07481614588738</v>
      </c>
      <c r="J8923" s="90">
        <f t="shared" ca="1" si="1676"/>
        <v>445.26046259594102</v>
      </c>
    </row>
    <row r="8924" spans="1:10" ht="12.75" x14ac:dyDescent="0.2">
      <c r="A8924" s="84">
        <v>8912</v>
      </c>
      <c r="B8924" s="90">
        <f t="shared" ca="1" si="1672"/>
        <v>409.05351328115802</v>
      </c>
      <c r="C8924" s="103">
        <f t="shared" ca="1" si="1677"/>
        <v>298.65650781620786</v>
      </c>
      <c r="D8924" s="103">
        <f t="shared" ca="1" si="1677"/>
        <v>347.88446182350947</v>
      </c>
      <c r="E8924" s="90">
        <f t="shared" ca="1" si="1673"/>
        <v>117.49792140313387</v>
      </c>
      <c r="F8924" s="90">
        <f t="shared" ca="1" si="1673"/>
        <v>92.092858985693951</v>
      </c>
      <c r="G8924" s="90">
        <f t="shared" ca="1" si="1673"/>
        <v>97.003379718290049</v>
      </c>
      <c r="H8924" s="90">
        <f t="shared" ca="1" si="1674"/>
        <v>526.55143468429185</v>
      </c>
      <c r="I8924" s="90">
        <f t="shared" ca="1" si="1675"/>
        <v>390.74936680190183</v>
      </c>
      <c r="J8924" s="90">
        <f t="shared" ca="1" si="1676"/>
        <v>444.8878415417995</v>
      </c>
    </row>
    <row r="8925" spans="1:10" ht="12.75" x14ac:dyDescent="0.2">
      <c r="A8925" s="84">
        <v>8913</v>
      </c>
      <c r="B8925" s="90">
        <f t="shared" ca="1" si="1672"/>
        <v>409.07347364321453</v>
      </c>
      <c r="C8925" s="103">
        <f t="shared" ca="1" si="1677"/>
        <v>307.1895722814304</v>
      </c>
      <c r="D8925" s="103">
        <f t="shared" ca="1" si="1677"/>
        <v>363.07576502721173</v>
      </c>
      <c r="E8925" s="90">
        <f t="shared" ca="1" si="1673"/>
        <v>111.98554542217309</v>
      </c>
      <c r="F8925" s="90">
        <f t="shared" ca="1" si="1673"/>
        <v>76.995299723210721</v>
      </c>
      <c r="G8925" s="90">
        <f t="shared" ca="1" si="1673"/>
        <v>113.64762814126377</v>
      </c>
      <c r="H8925" s="90">
        <f t="shared" ca="1" si="1674"/>
        <v>521.05901906538759</v>
      </c>
      <c r="I8925" s="90">
        <f t="shared" ca="1" si="1675"/>
        <v>384.18487200464114</v>
      </c>
      <c r="J8925" s="90">
        <f t="shared" ca="1" si="1676"/>
        <v>476.72339316847547</v>
      </c>
    </row>
    <row r="8926" spans="1:10" ht="12.75" x14ac:dyDescent="0.2">
      <c r="A8926" s="84">
        <v>8914</v>
      </c>
      <c r="B8926" s="90">
        <f t="shared" ca="1" si="1672"/>
        <v>402.14349529653867</v>
      </c>
      <c r="C8926" s="103">
        <f t="shared" ref="C8926:G8941" ca="1" si="1678">NORMINV(RAND(),C$5,C$6)</f>
        <v>305.80300207366832</v>
      </c>
      <c r="D8926" s="103">
        <f t="shared" ca="1" si="1678"/>
        <v>344.34550737871598</v>
      </c>
      <c r="E8926" s="90">
        <f t="shared" ca="1" si="1678"/>
        <v>103.76852861431497</v>
      </c>
      <c r="F8926" s="90">
        <f t="shared" ca="1" si="1678"/>
        <v>82.104797204116764</v>
      </c>
      <c r="G8926" s="90">
        <f t="shared" ca="1" si="1678"/>
        <v>99.544000545439431</v>
      </c>
      <c r="H8926" s="90">
        <f t="shared" ca="1" si="1674"/>
        <v>505.91202391085363</v>
      </c>
      <c r="I8926" s="90">
        <f t="shared" ca="1" si="1675"/>
        <v>387.9077992777851</v>
      </c>
      <c r="J8926" s="90">
        <f t="shared" ca="1" si="1676"/>
        <v>443.8895079241554</v>
      </c>
    </row>
    <row r="8927" spans="1:10" ht="12.75" x14ac:dyDescent="0.2">
      <c r="A8927" s="84">
        <v>8915</v>
      </c>
      <c r="B8927" s="90">
        <f t="shared" ca="1" si="1672"/>
        <v>408.11483302148008</v>
      </c>
      <c r="C8927" s="103">
        <f t="shared" ref="C8927:D8941" ca="1" si="1679">NORMINV(RAND(),C$5,C$6)</f>
        <v>299.05176052697954</v>
      </c>
      <c r="D8927" s="103">
        <f t="shared" ca="1" si="1679"/>
        <v>343.0584255425847</v>
      </c>
      <c r="E8927" s="90">
        <f t="shared" ca="1" si="1678"/>
        <v>105.22480799017305</v>
      </c>
      <c r="F8927" s="90">
        <f t="shared" ca="1" si="1678"/>
        <v>74.441744773382482</v>
      </c>
      <c r="G8927" s="90">
        <f t="shared" ca="1" si="1678"/>
        <v>98.858408086440093</v>
      </c>
      <c r="H8927" s="90">
        <f t="shared" ca="1" si="1674"/>
        <v>513.33964101165316</v>
      </c>
      <c r="I8927" s="90">
        <f t="shared" ca="1" si="1675"/>
        <v>373.49350530036202</v>
      </c>
      <c r="J8927" s="90">
        <f t="shared" ca="1" si="1676"/>
        <v>441.91683362902478</v>
      </c>
    </row>
    <row r="8928" spans="1:10" ht="12.75" x14ac:dyDescent="0.2">
      <c r="A8928" s="84">
        <v>8916</v>
      </c>
      <c r="B8928" s="90">
        <f t="shared" ca="1" si="1672"/>
        <v>412.00375257682265</v>
      </c>
      <c r="C8928" s="103">
        <f t="shared" ca="1" si="1679"/>
        <v>302.88543786747738</v>
      </c>
      <c r="D8928" s="103">
        <f t="shared" ca="1" si="1679"/>
        <v>365.43863564079419</v>
      </c>
      <c r="E8928" s="90">
        <f t="shared" ca="1" si="1678"/>
        <v>111.47616155859473</v>
      </c>
      <c r="F8928" s="90">
        <f t="shared" ca="1" si="1678"/>
        <v>97.518012506352107</v>
      </c>
      <c r="G8928" s="90">
        <f t="shared" ca="1" si="1678"/>
        <v>96.396256729808229</v>
      </c>
      <c r="H8928" s="90">
        <f t="shared" ca="1" si="1674"/>
        <v>523.4799141354174</v>
      </c>
      <c r="I8928" s="90">
        <f t="shared" ca="1" si="1675"/>
        <v>400.40345037382951</v>
      </c>
      <c r="J8928" s="90">
        <f t="shared" ca="1" si="1676"/>
        <v>461.8348923706024</v>
      </c>
    </row>
    <row r="8929" spans="1:10" ht="12.75" x14ac:dyDescent="0.2">
      <c r="A8929" s="84">
        <v>8917</v>
      </c>
      <c r="B8929" s="90">
        <f t="shared" ca="1" si="1672"/>
        <v>412.3679177602412</v>
      </c>
      <c r="C8929" s="103">
        <f t="shared" ca="1" si="1679"/>
        <v>309.96936903373785</v>
      </c>
      <c r="D8929" s="103">
        <f t="shared" ca="1" si="1679"/>
        <v>334.71389569046966</v>
      </c>
      <c r="E8929" s="90">
        <f t="shared" ca="1" si="1678"/>
        <v>107.58230611103393</v>
      </c>
      <c r="F8929" s="90">
        <f t="shared" ca="1" si="1678"/>
        <v>67.330575111289548</v>
      </c>
      <c r="G8929" s="90">
        <f t="shared" ca="1" si="1678"/>
        <v>81.543575248917563</v>
      </c>
      <c r="H8929" s="90">
        <f t="shared" ca="1" si="1674"/>
        <v>519.95022387127517</v>
      </c>
      <c r="I8929" s="90">
        <f t="shared" ca="1" si="1675"/>
        <v>377.29994414502738</v>
      </c>
      <c r="J8929" s="90">
        <f t="shared" ca="1" si="1676"/>
        <v>416.25747093938719</v>
      </c>
    </row>
    <row r="8930" spans="1:10" ht="12.75" x14ac:dyDescent="0.2">
      <c r="A8930" s="84">
        <v>8918</v>
      </c>
      <c r="B8930" s="90">
        <f t="shared" ca="1" si="1672"/>
        <v>402.97211870874406</v>
      </c>
      <c r="C8930" s="103">
        <f t="shared" ca="1" si="1679"/>
        <v>290.18719845911949</v>
      </c>
      <c r="D8930" s="103">
        <f t="shared" ca="1" si="1679"/>
        <v>341.18230664689526</v>
      </c>
      <c r="E8930" s="90">
        <f t="shared" ca="1" si="1678"/>
        <v>110.01011654829104</v>
      </c>
      <c r="F8930" s="90">
        <f t="shared" ca="1" si="1678"/>
        <v>82.230188541700244</v>
      </c>
      <c r="G8930" s="90">
        <f t="shared" ca="1" si="1678"/>
        <v>98.823089410673603</v>
      </c>
      <c r="H8930" s="90">
        <f t="shared" ca="1" si="1674"/>
        <v>512.98223525703509</v>
      </c>
      <c r="I8930" s="90">
        <f t="shared" ca="1" si="1675"/>
        <v>372.41738700081976</v>
      </c>
      <c r="J8930" s="90">
        <f t="shared" ca="1" si="1676"/>
        <v>440.00539605756887</v>
      </c>
    </row>
    <row r="8931" spans="1:10" ht="12.75" x14ac:dyDescent="0.2">
      <c r="A8931" s="84">
        <v>8919</v>
      </c>
      <c r="B8931" s="90">
        <f t="shared" ca="1" si="1672"/>
        <v>414.89679111946305</v>
      </c>
      <c r="C8931" s="103">
        <f t="shared" ca="1" si="1679"/>
        <v>318.82026109304513</v>
      </c>
      <c r="D8931" s="103">
        <f t="shared" ca="1" si="1679"/>
        <v>353.15554466254184</v>
      </c>
      <c r="E8931" s="90">
        <f t="shared" ca="1" si="1678"/>
        <v>107.43485476849565</v>
      </c>
      <c r="F8931" s="90">
        <f t="shared" ca="1" si="1678"/>
        <v>80.822078240331123</v>
      </c>
      <c r="G8931" s="90">
        <f t="shared" ca="1" si="1678"/>
        <v>96.405639460733212</v>
      </c>
      <c r="H8931" s="90">
        <f t="shared" ca="1" si="1674"/>
        <v>522.33164588795876</v>
      </c>
      <c r="I8931" s="90">
        <f t="shared" ca="1" si="1675"/>
        <v>399.64233933337624</v>
      </c>
      <c r="J8931" s="90">
        <f t="shared" ca="1" si="1676"/>
        <v>449.56118412327504</v>
      </c>
    </row>
    <row r="8932" spans="1:10" ht="12.75" x14ac:dyDescent="0.2">
      <c r="A8932" s="84">
        <v>8920</v>
      </c>
      <c r="B8932" s="90">
        <f t="shared" ca="1" si="1672"/>
        <v>415.19065744238816</v>
      </c>
      <c r="C8932" s="103">
        <f t="shared" ca="1" si="1679"/>
        <v>311.05074865837031</v>
      </c>
      <c r="D8932" s="103">
        <f t="shared" ca="1" si="1679"/>
        <v>363.21006311297941</v>
      </c>
      <c r="E8932" s="90">
        <f t="shared" ca="1" si="1678"/>
        <v>117.51463372376283</v>
      </c>
      <c r="F8932" s="90">
        <f t="shared" ca="1" si="1678"/>
        <v>83.765715804617116</v>
      </c>
      <c r="G8932" s="90">
        <f t="shared" ca="1" si="1678"/>
        <v>84.335058829949588</v>
      </c>
      <c r="H8932" s="90">
        <f t="shared" ca="1" si="1674"/>
        <v>532.70529116615103</v>
      </c>
      <c r="I8932" s="90">
        <f t="shared" ca="1" si="1675"/>
        <v>394.81646446298743</v>
      </c>
      <c r="J8932" s="90">
        <f t="shared" ca="1" si="1676"/>
        <v>447.54512194292897</v>
      </c>
    </row>
    <row r="8933" spans="1:10" ht="12.75" x14ac:dyDescent="0.2">
      <c r="A8933" s="84">
        <v>8921</v>
      </c>
      <c r="B8933" s="90">
        <f t="shared" ca="1" si="1672"/>
        <v>409.55376418964494</v>
      </c>
      <c r="C8933" s="103">
        <f t="shared" ca="1" si="1679"/>
        <v>290.3736581197893</v>
      </c>
      <c r="D8933" s="103">
        <f t="shared" ca="1" si="1679"/>
        <v>340.29826693734447</v>
      </c>
      <c r="E8933" s="90">
        <f t="shared" ca="1" si="1678"/>
        <v>106.43408175502377</v>
      </c>
      <c r="F8933" s="90">
        <f t="shared" ca="1" si="1678"/>
        <v>92.674692099297445</v>
      </c>
      <c r="G8933" s="90">
        <f t="shared" ca="1" si="1678"/>
        <v>94.12643983581232</v>
      </c>
      <c r="H8933" s="90">
        <f t="shared" ca="1" si="1674"/>
        <v>515.98784594466872</v>
      </c>
      <c r="I8933" s="90">
        <f t="shared" ca="1" si="1675"/>
        <v>383.04835021908673</v>
      </c>
      <c r="J8933" s="90">
        <f t="shared" ca="1" si="1676"/>
        <v>434.4247067731568</v>
      </c>
    </row>
    <row r="8934" spans="1:10" ht="12.75" x14ac:dyDescent="0.2">
      <c r="A8934" s="84">
        <v>8922</v>
      </c>
      <c r="B8934" s="90">
        <f t="shared" ca="1" si="1672"/>
        <v>406.68335450002672</v>
      </c>
      <c r="C8934" s="103">
        <f t="shared" ca="1" si="1679"/>
        <v>328.08190255215703</v>
      </c>
      <c r="D8934" s="103">
        <f t="shared" ca="1" si="1679"/>
        <v>353.17738477003462</v>
      </c>
      <c r="E8934" s="90">
        <f t="shared" ca="1" si="1678"/>
        <v>112.36195595532652</v>
      </c>
      <c r="F8934" s="90">
        <f t="shared" ca="1" si="1678"/>
        <v>79.064433594203919</v>
      </c>
      <c r="G8934" s="90">
        <f t="shared" ca="1" si="1678"/>
        <v>87.86090694842359</v>
      </c>
      <c r="H8934" s="90">
        <f t="shared" ca="1" si="1674"/>
        <v>519.04531045535327</v>
      </c>
      <c r="I8934" s="90">
        <f t="shared" ca="1" si="1675"/>
        <v>407.14633614636097</v>
      </c>
      <c r="J8934" s="90">
        <f t="shared" ca="1" si="1676"/>
        <v>441.0382917184582</v>
      </c>
    </row>
    <row r="8935" spans="1:10" ht="12.75" x14ac:dyDescent="0.2">
      <c r="A8935" s="84">
        <v>8923</v>
      </c>
      <c r="B8935" s="90">
        <f t="shared" ca="1" si="1672"/>
        <v>420.37203887837421</v>
      </c>
      <c r="C8935" s="103">
        <f t="shared" ca="1" si="1679"/>
        <v>293.17070410310265</v>
      </c>
      <c r="D8935" s="103">
        <f t="shared" ca="1" si="1679"/>
        <v>343.18189133242799</v>
      </c>
      <c r="E8935" s="90">
        <f t="shared" ca="1" si="1678"/>
        <v>111.71748158323754</v>
      </c>
      <c r="F8935" s="90">
        <f t="shared" ca="1" si="1678"/>
        <v>74.552482668062538</v>
      </c>
      <c r="G8935" s="90">
        <f t="shared" ca="1" si="1678"/>
        <v>91.367961449413144</v>
      </c>
      <c r="H8935" s="90">
        <f t="shared" ca="1" si="1674"/>
        <v>532.08952046161176</v>
      </c>
      <c r="I8935" s="90">
        <f t="shared" ca="1" si="1675"/>
        <v>367.72318677116516</v>
      </c>
      <c r="J8935" s="90">
        <f t="shared" ca="1" si="1676"/>
        <v>434.54985278184114</v>
      </c>
    </row>
    <row r="8936" spans="1:10" ht="12.75" x14ac:dyDescent="0.2">
      <c r="A8936" s="84">
        <v>8924</v>
      </c>
      <c r="B8936" s="90">
        <f t="shared" ca="1" si="1672"/>
        <v>407.22020330853366</v>
      </c>
      <c r="C8936" s="103">
        <f t="shared" ca="1" si="1679"/>
        <v>296.22208252169088</v>
      </c>
      <c r="D8936" s="103">
        <f t="shared" ca="1" si="1679"/>
        <v>345.31896285156245</v>
      </c>
      <c r="E8936" s="90">
        <f t="shared" ca="1" si="1678"/>
        <v>107.61744107164787</v>
      </c>
      <c r="F8936" s="90">
        <f t="shared" ca="1" si="1678"/>
        <v>86.504661354371251</v>
      </c>
      <c r="G8936" s="90">
        <f t="shared" ca="1" si="1678"/>
        <v>81.143765156155965</v>
      </c>
      <c r="H8936" s="90">
        <f t="shared" ca="1" si="1674"/>
        <v>514.83764438018147</v>
      </c>
      <c r="I8936" s="90">
        <f t="shared" ca="1" si="1675"/>
        <v>382.72674387606213</v>
      </c>
      <c r="J8936" s="90">
        <f t="shared" ca="1" si="1676"/>
        <v>426.4627280077184</v>
      </c>
    </row>
    <row r="8937" spans="1:10" ht="12.75" x14ac:dyDescent="0.2">
      <c r="A8937" s="84">
        <v>8925</v>
      </c>
      <c r="B8937" s="90">
        <f t="shared" ca="1" si="1672"/>
        <v>410.2730860051368</v>
      </c>
      <c r="C8937" s="103">
        <f t="shared" ca="1" si="1679"/>
        <v>304.61564300505313</v>
      </c>
      <c r="D8937" s="103">
        <f t="shared" ca="1" si="1679"/>
        <v>348.34013402506582</v>
      </c>
      <c r="E8937" s="90">
        <f t="shared" ca="1" si="1678"/>
        <v>113.12772507578364</v>
      </c>
      <c r="F8937" s="90">
        <f t="shared" ca="1" si="1678"/>
        <v>79.891173372538944</v>
      </c>
      <c r="G8937" s="90">
        <f t="shared" ca="1" si="1678"/>
        <v>95.480012376380742</v>
      </c>
      <c r="H8937" s="90">
        <f t="shared" ca="1" si="1674"/>
        <v>523.40081108092045</v>
      </c>
      <c r="I8937" s="90">
        <f t="shared" ca="1" si="1675"/>
        <v>384.50681637759209</v>
      </c>
      <c r="J8937" s="90">
        <f t="shared" ca="1" si="1676"/>
        <v>443.82014640144655</v>
      </c>
    </row>
    <row r="8938" spans="1:10" ht="12.75" x14ac:dyDescent="0.2">
      <c r="A8938" s="84">
        <v>8926</v>
      </c>
      <c r="B8938" s="90">
        <f t="shared" ca="1" si="1672"/>
        <v>419.15882609869237</v>
      </c>
      <c r="C8938" s="103">
        <f t="shared" ca="1" si="1679"/>
        <v>294.3940419992839</v>
      </c>
      <c r="D8938" s="103">
        <f t="shared" ca="1" si="1679"/>
        <v>350.46465770896179</v>
      </c>
      <c r="E8938" s="90">
        <f t="shared" ca="1" si="1678"/>
        <v>107.43527795247296</v>
      </c>
      <c r="F8938" s="90">
        <f t="shared" ca="1" si="1678"/>
        <v>74.851830756413989</v>
      </c>
      <c r="G8938" s="90">
        <f t="shared" ca="1" si="1678"/>
        <v>86.652750612153199</v>
      </c>
      <c r="H8938" s="90">
        <f t="shared" ca="1" si="1674"/>
        <v>526.59410405116535</v>
      </c>
      <c r="I8938" s="90">
        <f t="shared" ca="1" si="1675"/>
        <v>369.24587275569786</v>
      </c>
      <c r="J8938" s="90">
        <f t="shared" ca="1" si="1676"/>
        <v>437.11740832111502</v>
      </c>
    </row>
    <row r="8939" spans="1:10" ht="12.75" x14ac:dyDescent="0.2">
      <c r="A8939" s="84">
        <v>8927</v>
      </c>
      <c r="B8939" s="90">
        <f t="shared" ca="1" si="1672"/>
        <v>415.82355417679037</v>
      </c>
      <c r="C8939" s="103">
        <f t="shared" ca="1" si="1679"/>
        <v>291.38030919516933</v>
      </c>
      <c r="D8939" s="103">
        <f t="shared" ca="1" si="1679"/>
        <v>334.04558527020777</v>
      </c>
      <c r="E8939" s="90">
        <f t="shared" ca="1" si="1678"/>
        <v>106.12160321482649</v>
      </c>
      <c r="F8939" s="90">
        <f t="shared" ca="1" si="1678"/>
        <v>72.369638847350515</v>
      </c>
      <c r="G8939" s="90">
        <f t="shared" ca="1" si="1678"/>
        <v>96.325489684226</v>
      </c>
      <c r="H8939" s="90">
        <f t="shared" ca="1" si="1674"/>
        <v>521.94515739161682</v>
      </c>
      <c r="I8939" s="90">
        <f t="shared" ca="1" si="1675"/>
        <v>363.74994804251986</v>
      </c>
      <c r="J8939" s="90">
        <f t="shared" ca="1" si="1676"/>
        <v>430.37107495443377</v>
      </c>
    </row>
    <row r="8940" spans="1:10" ht="12.75" x14ac:dyDescent="0.2">
      <c r="A8940" s="84">
        <v>8928</v>
      </c>
      <c r="B8940" s="90">
        <f t="shared" ca="1" si="1672"/>
        <v>414.77058258100624</v>
      </c>
      <c r="C8940" s="103">
        <f t="shared" ca="1" si="1679"/>
        <v>290.41970288879475</v>
      </c>
      <c r="D8940" s="103">
        <f t="shared" ca="1" si="1679"/>
        <v>319.99311242391008</v>
      </c>
      <c r="E8940" s="90">
        <f t="shared" ca="1" si="1678"/>
        <v>124.98878303567891</v>
      </c>
      <c r="F8940" s="90">
        <f t="shared" ca="1" si="1678"/>
        <v>93.085671810997823</v>
      </c>
      <c r="G8940" s="90">
        <f t="shared" ca="1" si="1678"/>
        <v>88.156632850070764</v>
      </c>
      <c r="H8940" s="90">
        <f t="shared" ca="1" si="1674"/>
        <v>539.75936561668516</v>
      </c>
      <c r="I8940" s="90">
        <f t="shared" ca="1" si="1675"/>
        <v>383.50537469979258</v>
      </c>
      <c r="J8940" s="90">
        <f t="shared" ca="1" si="1676"/>
        <v>408.14974527398084</v>
      </c>
    </row>
    <row r="8941" spans="1:10" ht="12.75" x14ac:dyDescent="0.2">
      <c r="A8941" s="84">
        <v>8929</v>
      </c>
      <c r="B8941" s="90">
        <f t="shared" ca="1" si="1672"/>
        <v>409.0079636137209</v>
      </c>
      <c r="C8941" s="103">
        <f t="shared" ca="1" si="1679"/>
        <v>291.62234938233922</v>
      </c>
      <c r="D8941" s="103">
        <f t="shared" ca="1" si="1679"/>
        <v>354.32909854789818</v>
      </c>
      <c r="E8941" s="90">
        <f t="shared" ca="1" si="1678"/>
        <v>107.20611623977891</v>
      </c>
      <c r="F8941" s="90">
        <f t="shared" ca="1" si="1678"/>
        <v>78.552010285358634</v>
      </c>
      <c r="G8941" s="90">
        <f t="shared" ca="1" si="1678"/>
        <v>131.96026848149782</v>
      </c>
      <c r="H8941" s="90">
        <f t="shared" ca="1" si="1674"/>
        <v>516.21407985349981</v>
      </c>
      <c r="I8941" s="90">
        <f t="shared" ca="1" si="1675"/>
        <v>370.17435966769784</v>
      </c>
      <c r="J8941" s="90">
        <f t="shared" ca="1" si="1676"/>
        <v>486.28936702939598</v>
      </c>
    </row>
    <row r="8942" spans="1:10" ht="12.75" x14ac:dyDescent="0.2">
      <c r="A8942" s="84">
        <v>8930</v>
      </c>
      <c r="B8942" s="90">
        <f t="shared" ca="1" si="1672"/>
        <v>414.64513113852132</v>
      </c>
      <c r="C8942" s="103">
        <f t="shared" ref="C8942:G8957" ca="1" si="1680">NORMINV(RAND(),C$5,C$6)</f>
        <v>312.96447403762176</v>
      </c>
      <c r="D8942" s="103">
        <f t="shared" ca="1" si="1680"/>
        <v>327.26576340169362</v>
      </c>
      <c r="E8942" s="90">
        <f t="shared" ca="1" si="1680"/>
        <v>107.83049313806488</v>
      </c>
      <c r="F8942" s="90">
        <f t="shared" ca="1" si="1680"/>
        <v>83.259760755512119</v>
      </c>
      <c r="G8942" s="90">
        <f t="shared" ca="1" si="1680"/>
        <v>79.263511551659761</v>
      </c>
      <c r="H8942" s="90">
        <f t="shared" ca="1" si="1674"/>
        <v>522.47562427658625</v>
      </c>
      <c r="I8942" s="90">
        <f t="shared" ca="1" si="1675"/>
        <v>396.22423479313386</v>
      </c>
      <c r="J8942" s="90">
        <f t="shared" ca="1" si="1676"/>
        <v>406.52927495335337</v>
      </c>
    </row>
    <row r="8943" spans="1:10" ht="12.75" x14ac:dyDescent="0.2">
      <c r="A8943" s="84">
        <v>8931</v>
      </c>
      <c r="B8943" s="90">
        <f t="shared" ca="1" si="1672"/>
        <v>403.75892413128673</v>
      </c>
      <c r="C8943" s="103">
        <f t="shared" ref="C8943:D8957" ca="1" si="1681">NORMINV(RAND(),C$5,C$6)</f>
        <v>293.87355117278696</v>
      </c>
      <c r="D8943" s="103">
        <f t="shared" ca="1" si="1681"/>
        <v>332.50287205466424</v>
      </c>
      <c r="E8943" s="90">
        <f t="shared" ca="1" si="1680"/>
        <v>108.30734434922741</v>
      </c>
      <c r="F8943" s="90">
        <f t="shared" ca="1" si="1680"/>
        <v>87.494581463044554</v>
      </c>
      <c r="G8943" s="90">
        <f t="shared" ca="1" si="1680"/>
        <v>75.08924632827987</v>
      </c>
      <c r="H8943" s="90">
        <f t="shared" ca="1" si="1674"/>
        <v>512.06626848051417</v>
      </c>
      <c r="I8943" s="90">
        <f t="shared" ca="1" si="1675"/>
        <v>381.3681326358315</v>
      </c>
      <c r="J8943" s="90">
        <f t="shared" ca="1" si="1676"/>
        <v>407.59211838294414</v>
      </c>
    </row>
    <row r="8944" spans="1:10" ht="12.75" x14ac:dyDescent="0.2">
      <c r="A8944" s="84">
        <v>8932</v>
      </c>
      <c r="B8944" s="90">
        <f t="shared" ca="1" si="1672"/>
        <v>407.34326696186679</v>
      </c>
      <c r="C8944" s="103">
        <f t="shared" ca="1" si="1681"/>
        <v>290.34214856149998</v>
      </c>
      <c r="D8944" s="103">
        <f t="shared" ca="1" si="1681"/>
        <v>362.44487734576654</v>
      </c>
      <c r="E8944" s="90">
        <f t="shared" ca="1" si="1680"/>
        <v>118.17978513516697</v>
      </c>
      <c r="F8944" s="90">
        <f t="shared" ca="1" si="1680"/>
        <v>69.884039932114732</v>
      </c>
      <c r="G8944" s="90">
        <f t="shared" ca="1" si="1680"/>
        <v>74.515188510710331</v>
      </c>
      <c r="H8944" s="90">
        <f t="shared" ca="1" si="1674"/>
        <v>525.52305209703377</v>
      </c>
      <c r="I8944" s="90">
        <f t="shared" ca="1" si="1675"/>
        <v>360.2261884936147</v>
      </c>
      <c r="J8944" s="90">
        <f t="shared" ca="1" si="1676"/>
        <v>436.96006585647689</v>
      </c>
    </row>
    <row r="8945" spans="1:10" ht="12.75" x14ac:dyDescent="0.2">
      <c r="A8945" s="84">
        <v>8933</v>
      </c>
      <c r="B8945" s="90">
        <f t="shared" ca="1" si="1672"/>
        <v>410.43257384158488</v>
      </c>
      <c r="C8945" s="103">
        <f t="shared" ca="1" si="1681"/>
        <v>311.94233341935683</v>
      </c>
      <c r="D8945" s="103">
        <f t="shared" ca="1" si="1681"/>
        <v>350.98991258004872</v>
      </c>
      <c r="E8945" s="90">
        <f t="shared" ca="1" si="1680"/>
        <v>120.68658650603362</v>
      </c>
      <c r="F8945" s="90">
        <f t="shared" ca="1" si="1680"/>
        <v>98.548343422214813</v>
      </c>
      <c r="G8945" s="90">
        <f t="shared" ca="1" si="1680"/>
        <v>99.655804240855488</v>
      </c>
      <c r="H8945" s="90">
        <f t="shared" ca="1" si="1674"/>
        <v>531.1191603476185</v>
      </c>
      <c r="I8945" s="90">
        <f t="shared" ca="1" si="1675"/>
        <v>410.49067684157166</v>
      </c>
      <c r="J8945" s="90">
        <f t="shared" ca="1" si="1676"/>
        <v>450.64571682090423</v>
      </c>
    </row>
    <row r="8946" spans="1:10" ht="12.75" x14ac:dyDescent="0.2">
      <c r="A8946" s="84">
        <v>8934</v>
      </c>
      <c r="B8946" s="90">
        <f t="shared" ca="1" si="1672"/>
        <v>416.81626712218394</v>
      </c>
      <c r="C8946" s="103">
        <f t="shared" ca="1" si="1681"/>
        <v>292.51040775521852</v>
      </c>
      <c r="D8946" s="103">
        <f t="shared" ca="1" si="1681"/>
        <v>361.81199394771266</v>
      </c>
      <c r="E8946" s="90">
        <f t="shared" ca="1" si="1680"/>
        <v>120.69407133114962</v>
      </c>
      <c r="F8946" s="90">
        <f t="shared" ca="1" si="1680"/>
        <v>80.847833142010487</v>
      </c>
      <c r="G8946" s="90">
        <f t="shared" ca="1" si="1680"/>
        <v>99.945875805246516</v>
      </c>
      <c r="H8946" s="90">
        <f t="shared" ca="1" si="1674"/>
        <v>537.51033845333359</v>
      </c>
      <c r="I8946" s="90">
        <f t="shared" ca="1" si="1675"/>
        <v>373.358240897229</v>
      </c>
      <c r="J8946" s="90">
        <f t="shared" ca="1" si="1676"/>
        <v>461.75786975295921</v>
      </c>
    </row>
    <row r="8947" spans="1:10" ht="12.75" x14ac:dyDescent="0.2">
      <c r="A8947" s="84">
        <v>8935</v>
      </c>
      <c r="B8947" s="90">
        <f t="shared" ca="1" si="1672"/>
        <v>413.47510148499367</v>
      </c>
      <c r="C8947" s="103">
        <f t="shared" ca="1" si="1681"/>
        <v>294.09343913150155</v>
      </c>
      <c r="D8947" s="103">
        <f t="shared" ca="1" si="1681"/>
        <v>331.14396538584379</v>
      </c>
      <c r="E8947" s="90">
        <f t="shared" ca="1" si="1680"/>
        <v>108.6128234912848</v>
      </c>
      <c r="F8947" s="90">
        <f t="shared" ca="1" si="1680"/>
        <v>95.362453071469673</v>
      </c>
      <c r="G8947" s="90">
        <f t="shared" ca="1" si="1680"/>
        <v>79.900567469091385</v>
      </c>
      <c r="H8947" s="90">
        <f t="shared" ca="1" si="1674"/>
        <v>522.08792497627849</v>
      </c>
      <c r="I8947" s="90">
        <f t="shared" ca="1" si="1675"/>
        <v>389.4558922029712</v>
      </c>
      <c r="J8947" s="90">
        <f t="shared" ca="1" si="1676"/>
        <v>411.04453285493514</v>
      </c>
    </row>
    <row r="8948" spans="1:10" ht="12.75" x14ac:dyDescent="0.2">
      <c r="A8948" s="84">
        <v>8936</v>
      </c>
      <c r="B8948" s="90">
        <f t="shared" ca="1" si="1672"/>
        <v>411.7255494926153</v>
      </c>
      <c r="C8948" s="103">
        <f t="shared" ca="1" si="1681"/>
        <v>288.71688815863814</v>
      </c>
      <c r="D8948" s="103">
        <f t="shared" ca="1" si="1681"/>
        <v>337.95493963835014</v>
      </c>
      <c r="E8948" s="90">
        <f t="shared" ca="1" si="1680"/>
        <v>109.16729124132038</v>
      </c>
      <c r="F8948" s="90">
        <f t="shared" ca="1" si="1680"/>
        <v>86.206899749565309</v>
      </c>
      <c r="G8948" s="90">
        <f t="shared" ca="1" si="1680"/>
        <v>78.506354597459818</v>
      </c>
      <c r="H8948" s="90">
        <f t="shared" ca="1" si="1674"/>
        <v>520.89284073393571</v>
      </c>
      <c r="I8948" s="90">
        <f t="shared" ca="1" si="1675"/>
        <v>374.92378790820345</v>
      </c>
      <c r="J8948" s="90">
        <f t="shared" ca="1" si="1676"/>
        <v>416.46129423580999</v>
      </c>
    </row>
    <row r="8949" spans="1:10" ht="12.75" x14ac:dyDescent="0.2">
      <c r="A8949" s="84">
        <v>8937</v>
      </c>
      <c r="B8949" s="90">
        <f t="shared" ca="1" si="1672"/>
        <v>408.31731644980374</v>
      </c>
      <c r="C8949" s="103">
        <f t="shared" ca="1" si="1681"/>
        <v>305.52976837836115</v>
      </c>
      <c r="D8949" s="103">
        <f t="shared" ca="1" si="1681"/>
        <v>365.07328026647633</v>
      </c>
      <c r="E8949" s="90">
        <f t="shared" ca="1" si="1680"/>
        <v>105.05342799378217</v>
      </c>
      <c r="F8949" s="90">
        <f t="shared" ca="1" si="1680"/>
        <v>77.75248736813343</v>
      </c>
      <c r="G8949" s="90">
        <f t="shared" ca="1" si="1680"/>
        <v>94.830021948047886</v>
      </c>
      <c r="H8949" s="90">
        <f t="shared" ca="1" si="1674"/>
        <v>513.37074444358586</v>
      </c>
      <c r="I8949" s="90">
        <f t="shared" ca="1" si="1675"/>
        <v>383.28225574649457</v>
      </c>
      <c r="J8949" s="90">
        <f t="shared" ca="1" si="1676"/>
        <v>459.90330221452422</v>
      </c>
    </row>
    <row r="8950" spans="1:10" ht="12.75" x14ac:dyDescent="0.2">
      <c r="A8950" s="84">
        <v>8938</v>
      </c>
      <c r="B8950" s="90">
        <f t="shared" ca="1" si="1672"/>
        <v>413.28831093009131</v>
      </c>
      <c r="C8950" s="103">
        <f t="shared" ca="1" si="1681"/>
        <v>293.76175735202679</v>
      </c>
      <c r="D8950" s="103">
        <f t="shared" ca="1" si="1681"/>
        <v>338.06608690828648</v>
      </c>
      <c r="E8950" s="90">
        <f t="shared" ca="1" si="1680"/>
        <v>108.9086739685989</v>
      </c>
      <c r="F8950" s="90">
        <f t="shared" ca="1" si="1680"/>
        <v>78.271583134431054</v>
      </c>
      <c r="G8950" s="90">
        <f t="shared" ca="1" si="1680"/>
        <v>103.85933316984749</v>
      </c>
      <c r="H8950" s="90">
        <f t="shared" ca="1" si="1674"/>
        <v>522.19698489869018</v>
      </c>
      <c r="I8950" s="90">
        <f t="shared" ca="1" si="1675"/>
        <v>372.03334048645786</v>
      </c>
      <c r="J8950" s="90">
        <f t="shared" ca="1" si="1676"/>
        <v>441.92542007813398</v>
      </c>
    </row>
    <row r="8951" spans="1:10" ht="12.75" x14ac:dyDescent="0.2">
      <c r="A8951" s="84">
        <v>8939</v>
      </c>
      <c r="B8951" s="90">
        <f t="shared" ca="1" si="1672"/>
        <v>408.17123248806826</v>
      </c>
      <c r="C8951" s="103">
        <f t="shared" ca="1" si="1681"/>
        <v>306.81303269926423</v>
      </c>
      <c r="D8951" s="103">
        <f t="shared" ca="1" si="1681"/>
        <v>350.84820187810897</v>
      </c>
      <c r="E8951" s="90">
        <f t="shared" ca="1" si="1680"/>
        <v>103.36026574042472</v>
      </c>
      <c r="F8951" s="90">
        <f t="shared" ca="1" si="1680"/>
        <v>79.07010339583735</v>
      </c>
      <c r="G8951" s="90">
        <f t="shared" ca="1" si="1680"/>
        <v>99.42813896857183</v>
      </c>
      <c r="H8951" s="90">
        <f t="shared" ca="1" si="1674"/>
        <v>511.53149822849298</v>
      </c>
      <c r="I8951" s="90">
        <f t="shared" ca="1" si="1675"/>
        <v>385.88313609510158</v>
      </c>
      <c r="J8951" s="90">
        <f t="shared" ca="1" si="1676"/>
        <v>450.2763408466808</v>
      </c>
    </row>
    <row r="8952" spans="1:10" ht="12.75" x14ac:dyDescent="0.2">
      <c r="A8952" s="84">
        <v>8940</v>
      </c>
      <c r="B8952" s="90">
        <f t="shared" ca="1" si="1672"/>
        <v>411.32561335060831</v>
      </c>
      <c r="C8952" s="103">
        <f t="shared" ca="1" si="1681"/>
        <v>286.37478062620863</v>
      </c>
      <c r="D8952" s="103">
        <f t="shared" ca="1" si="1681"/>
        <v>339.3994799879207</v>
      </c>
      <c r="E8952" s="90">
        <f t="shared" ca="1" si="1680"/>
        <v>109.86440371329583</v>
      </c>
      <c r="F8952" s="90">
        <f t="shared" ca="1" si="1680"/>
        <v>79.733480318728468</v>
      </c>
      <c r="G8952" s="90">
        <f t="shared" ca="1" si="1680"/>
        <v>85.496376289099345</v>
      </c>
      <c r="H8952" s="90">
        <f t="shared" ca="1" si="1674"/>
        <v>521.19001706390418</v>
      </c>
      <c r="I8952" s="90">
        <f t="shared" ca="1" si="1675"/>
        <v>366.10826094493711</v>
      </c>
      <c r="J8952" s="90">
        <f t="shared" ca="1" si="1676"/>
        <v>424.89585627702002</v>
      </c>
    </row>
    <row r="8953" spans="1:10" ht="12.75" x14ac:dyDescent="0.2">
      <c r="A8953" s="84">
        <v>8941</v>
      </c>
      <c r="B8953" s="90">
        <f t="shared" ca="1" si="1672"/>
        <v>416.86832128409083</v>
      </c>
      <c r="C8953" s="103">
        <f t="shared" ca="1" si="1681"/>
        <v>305.55962677969666</v>
      </c>
      <c r="D8953" s="103">
        <f t="shared" ca="1" si="1681"/>
        <v>316.09860573842747</v>
      </c>
      <c r="E8953" s="90">
        <f t="shared" ca="1" si="1680"/>
        <v>101.92178485715706</v>
      </c>
      <c r="F8953" s="90">
        <f t="shared" ca="1" si="1680"/>
        <v>70.392785974105678</v>
      </c>
      <c r="G8953" s="90">
        <f t="shared" ca="1" si="1680"/>
        <v>95.466160090656459</v>
      </c>
      <c r="H8953" s="90">
        <f t="shared" ca="1" si="1674"/>
        <v>518.79010614124786</v>
      </c>
      <c r="I8953" s="90">
        <f t="shared" ca="1" si="1675"/>
        <v>375.95241275380232</v>
      </c>
      <c r="J8953" s="90">
        <f t="shared" ca="1" si="1676"/>
        <v>411.56476582908391</v>
      </c>
    </row>
    <row r="8954" spans="1:10" ht="12.75" x14ac:dyDescent="0.2">
      <c r="A8954" s="84">
        <v>8942</v>
      </c>
      <c r="B8954" s="90">
        <f t="shared" ca="1" si="1672"/>
        <v>413.73777332275739</v>
      </c>
      <c r="C8954" s="103">
        <f t="shared" ca="1" si="1681"/>
        <v>318.39090194323376</v>
      </c>
      <c r="D8954" s="103">
        <f t="shared" ca="1" si="1681"/>
        <v>346.67076452473856</v>
      </c>
      <c r="E8954" s="90">
        <f t="shared" ca="1" si="1680"/>
        <v>110.38752545573224</v>
      </c>
      <c r="F8954" s="90">
        <f t="shared" ca="1" si="1680"/>
        <v>84.315165921784683</v>
      </c>
      <c r="G8954" s="90">
        <f t="shared" ca="1" si="1680"/>
        <v>76.762913765762818</v>
      </c>
      <c r="H8954" s="90">
        <f t="shared" ca="1" si="1674"/>
        <v>524.12529877848965</v>
      </c>
      <c r="I8954" s="90">
        <f t="shared" ca="1" si="1675"/>
        <v>402.70606786501844</v>
      </c>
      <c r="J8954" s="90">
        <f t="shared" ca="1" si="1676"/>
        <v>423.43367829050135</v>
      </c>
    </row>
    <row r="8955" spans="1:10" ht="12.75" x14ac:dyDescent="0.2">
      <c r="A8955" s="84">
        <v>8943</v>
      </c>
      <c r="B8955" s="90">
        <f t="shared" ca="1" si="1672"/>
        <v>408.33109169589846</v>
      </c>
      <c r="C8955" s="103">
        <f t="shared" ca="1" si="1681"/>
        <v>289.10378363587779</v>
      </c>
      <c r="D8955" s="103">
        <f t="shared" ca="1" si="1681"/>
        <v>326.0242354200123</v>
      </c>
      <c r="E8955" s="90">
        <f t="shared" ca="1" si="1680"/>
        <v>113.68382956122389</v>
      </c>
      <c r="F8955" s="90">
        <f t="shared" ca="1" si="1680"/>
        <v>76.08813536840249</v>
      </c>
      <c r="G8955" s="90">
        <f t="shared" ca="1" si="1680"/>
        <v>101.3036494196576</v>
      </c>
      <c r="H8955" s="90">
        <f t="shared" ca="1" si="1674"/>
        <v>522.0149212571223</v>
      </c>
      <c r="I8955" s="90">
        <f t="shared" ca="1" si="1675"/>
        <v>365.19191900428029</v>
      </c>
      <c r="J8955" s="90">
        <f t="shared" ca="1" si="1676"/>
        <v>427.32788483966988</v>
      </c>
    </row>
    <row r="8956" spans="1:10" ht="12.75" x14ac:dyDescent="0.2">
      <c r="A8956" s="84">
        <v>8944</v>
      </c>
      <c r="B8956" s="90">
        <f t="shared" ca="1" si="1672"/>
        <v>411.36894589013934</v>
      </c>
      <c r="C8956" s="103">
        <f t="shared" ca="1" si="1681"/>
        <v>306.0075608933272</v>
      </c>
      <c r="D8956" s="103">
        <f t="shared" ca="1" si="1681"/>
        <v>355.39554767035912</v>
      </c>
      <c r="E8956" s="90">
        <f t="shared" ca="1" si="1680"/>
        <v>110.20333815099643</v>
      </c>
      <c r="F8956" s="90">
        <f t="shared" ca="1" si="1680"/>
        <v>81.40746669326559</v>
      </c>
      <c r="G8956" s="90">
        <f t="shared" ca="1" si="1680"/>
        <v>89.946241952369391</v>
      </c>
      <c r="H8956" s="90">
        <f t="shared" ca="1" si="1674"/>
        <v>521.57228404113573</v>
      </c>
      <c r="I8956" s="90">
        <f t="shared" ca="1" si="1675"/>
        <v>387.41502758659277</v>
      </c>
      <c r="J8956" s="90">
        <f t="shared" ca="1" si="1676"/>
        <v>445.34178962272853</v>
      </c>
    </row>
    <row r="8957" spans="1:10" ht="12.75" x14ac:dyDescent="0.2">
      <c r="A8957" s="84">
        <v>8945</v>
      </c>
      <c r="B8957" s="90">
        <f t="shared" ca="1" si="1672"/>
        <v>414.84003736310575</v>
      </c>
      <c r="C8957" s="103">
        <f t="shared" ca="1" si="1681"/>
        <v>284.25449467405838</v>
      </c>
      <c r="D8957" s="103">
        <f t="shared" ca="1" si="1681"/>
        <v>343.71903546813178</v>
      </c>
      <c r="E8957" s="90">
        <f t="shared" ca="1" si="1680"/>
        <v>110.15303115970114</v>
      </c>
      <c r="F8957" s="90">
        <f t="shared" ca="1" si="1680"/>
        <v>86.689539713140988</v>
      </c>
      <c r="G8957" s="90">
        <f t="shared" ca="1" si="1680"/>
        <v>101.12786970312993</v>
      </c>
      <c r="H8957" s="90">
        <f t="shared" ca="1" si="1674"/>
        <v>524.99306852280688</v>
      </c>
      <c r="I8957" s="90">
        <f t="shared" ca="1" si="1675"/>
        <v>370.94403438719939</v>
      </c>
      <c r="J8957" s="90">
        <f t="shared" ca="1" si="1676"/>
        <v>444.84690517126171</v>
      </c>
    </row>
    <row r="8958" spans="1:10" ht="12.75" x14ac:dyDescent="0.2">
      <c r="A8958" s="84">
        <v>8946</v>
      </c>
      <c r="B8958" s="90">
        <f t="shared" ca="1" si="1672"/>
        <v>410.23754967782395</v>
      </c>
      <c r="C8958" s="103">
        <f t="shared" ref="C8958:G8973" ca="1" si="1682">NORMINV(RAND(),C$5,C$6)</f>
        <v>281.37310722039911</v>
      </c>
      <c r="D8958" s="103">
        <f t="shared" ca="1" si="1682"/>
        <v>347.78260799885027</v>
      </c>
      <c r="E8958" s="90">
        <f t="shared" ca="1" si="1682"/>
        <v>109.02299654424893</v>
      </c>
      <c r="F8958" s="90">
        <f t="shared" ca="1" si="1682"/>
        <v>71.323074869785728</v>
      </c>
      <c r="G8958" s="90">
        <f t="shared" ca="1" si="1682"/>
        <v>105.5498809869574</v>
      </c>
      <c r="H8958" s="90">
        <f t="shared" ca="1" si="1674"/>
        <v>519.26054622207289</v>
      </c>
      <c r="I8958" s="90">
        <f t="shared" ca="1" si="1675"/>
        <v>352.69618209018483</v>
      </c>
      <c r="J8958" s="90">
        <f t="shared" ca="1" si="1676"/>
        <v>453.33248898580769</v>
      </c>
    </row>
    <row r="8959" spans="1:10" ht="12.75" x14ac:dyDescent="0.2">
      <c r="A8959" s="84">
        <v>8947</v>
      </c>
      <c r="B8959" s="90">
        <f t="shared" ca="1" si="1672"/>
        <v>415.55165111654395</v>
      </c>
      <c r="C8959" s="103">
        <f t="shared" ref="C8959:D8973" ca="1" si="1683">NORMINV(RAND(),C$5,C$6)</f>
        <v>291.6562721579636</v>
      </c>
      <c r="D8959" s="103">
        <f t="shared" ca="1" si="1683"/>
        <v>344.15471040941623</v>
      </c>
      <c r="E8959" s="90">
        <f t="shared" ca="1" si="1682"/>
        <v>112.3513708159318</v>
      </c>
      <c r="F8959" s="90">
        <f t="shared" ca="1" si="1682"/>
        <v>98.291876196619626</v>
      </c>
      <c r="G8959" s="90">
        <f t="shared" ca="1" si="1682"/>
        <v>97.952976814207446</v>
      </c>
      <c r="H8959" s="90">
        <f t="shared" ca="1" si="1674"/>
        <v>527.90302193247578</v>
      </c>
      <c r="I8959" s="90">
        <f t="shared" ca="1" si="1675"/>
        <v>389.94814835458322</v>
      </c>
      <c r="J8959" s="90">
        <f t="shared" ca="1" si="1676"/>
        <v>442.10768722362366</v>
      </c>
    </row>
    <row r="8960" spans="1:10" ht="12.75" x14ac:dyDescent="0.2">
      <c r="A8960" s="84">
        <v>8948</v>
      </c>
      <c r="B8960" s="90">
        <f t="shared" ca="1" si="1672"/>
        <v>408.64493486740099</v>
      </c>
      <c r="C8960" s="103">
        <f t="shared" ca="1" si="1683"/>
        <v>301.98605638835454</v>
      </c>
      <c r="D8960" s="103">
        <f t="shared" ca="1" si="1683"/>
        <v>339.74174399089446</v>
      </c>
      <c r="E8960" s="90">
        <f t="shared" ca="1" si="1682"/>
        <v>111.94819930524214</v>
      </c>
      <c r="F8960" s="90">
        <f t="shared" ca="1" si="1682"/>
        <v>85.780571033659612</v>
      </c>
      <c r="G8960" s="90">
        <f t="shared" ca="1" si="1682"/>
        <v>95.348051280054548</v>
      </c>
      <c r="H8960" s="90">
        <f t="shared" ca="1" si="1674"/>
        <v>520.59313417264309</v>
      </c>
      <c r="I8960" s="90">
        <f t="shared" ca="1" si="1675"/>
        <v>387.76662742201415</v>
      </c>
      <c r="J8960" s="90">
        <f t="shared" ca="1" si="1676"/>
        <v>435.08979527094903</v>
      </c>
    </row>
    <row r="8961" spans="1:10" ht="12.75" x14ac:dyDescent="0.2">
      <c r="A8961" s="84">
        <v>8949</v>
      </c>
      <c r="B8961" s="90">
        <f t="shared" ca="1" si="1672"/>
        <v>408.74064406051605</v>
      </c>
      <c r="C8961" s="103">
        <f t="shared" ca="1" si="1683"/>
        <v>303.50901322093011</v>
      </c>
      <c r="D8961" s="103">
        <f t="shared" ca="1" si="1683"/>
        <v>330.1404166881548</v>
      </c>
      <c r="E8961" s="90">
        <f t="shared" ca="1" si="1682"/>
        <v>105.84950097390428</v>
      </c>
      <c r="F8961" s="90">
        <f t="shared" ca="1" si="1682"/>
        <v>76.272449134337151</v>
      </c>
      <c r="G8961" s="90">
        <f t="shared" ca="1" si="1682"/>
        <v>110.73258971293969</v>
      </c>
      <c r="H8961" s="90">
        <f t="shared" ca="1" si="1674"/>
        <v>514.59014503442029</v>
      </c>
      <c r="I8961" s="90">
        <f t="shared" ca="1" si="1675"/>
        <v>379.78146235526725</v>
      </c>
      <c r="J8961" s="90">
        <f t="shared" ca="1" si="1676"/>
        <v>440.87300640109447</v>
      </c>
    </row>
    <row r="8962" spans="1:10" ht="12.75" x14ac:dyDescent="0.2">
      <c r="A8962" s="84">
        <v>8950</v>
      </c>
      <c r="B8962" s="90">
        <f t="shared" ca="1" si="1672"/>
        <v>405.60347548645518</v>
      </c>
      <c r="C8962" s="103">
        <f t="shared" ca="1" si="1683"/>
        <v>297.8927477198294</v>
      </c>
      <c r="D8962" s="103">
        <f t="shared" ca="1" si="1683"/>
        <v>320.57461857639396</v>
      </c>
      <c r="E8962" s="90">
        <f t="shared" ca="1" si="1682"/>
        <v>106.20902124679907</v>
      </c>
      <c r="F8962" s="90">
        <f t="shared" ca="1" si="1682"/>
        <v>75.598531248728278</v>
      </c>
      <c r="G8962" s="90">
        <f t="shared" ca="1" si="1682"/>
        <v>95.178554225181955</v>
      </c>
      <c r="H8962" s="90">
        <f t="shared" ca="1" si="1674"/>
        <v>511.81249673325425</v>
      </c>
      <c r="I8962" s="90">
        <f t="shared" ca="1" si="1675"/>
        <v>373.49127896855771</v>
      </c>
      <c r="J8962" s="90">
        <f t="shared" ca="1" si="1676"/>
        <v>415.75317280157594</v>
      </c>
    </row>
    <row r="8963" spans="1:10" ht="12.75" x14ac:dyDescent="0.2">
      <c r="A8963" s="84">
        <v>8951</v>
      </c>
      <c r="B8963" s="90">
        <f t="shared" ca="1" si="1672"/>
        <v>402.4801024225452</v>
      </c>
      <c r="C8963" s="103">
        <f t="shared" ca="1" si="1683"/>
        <v>288.2308447280916</v>
      </c>
      <c r="D8963" s="103">
        <f t="shared" ca="1" si="1683"/>
        <v>352.61503580016034</v>
      </c>
      <c r="E8963" s="90">
        <f t="shared" ca="1" si="1682"/>
        <v>109.27280328870991</v>
      </c>
      <c r="F8963" s="90">
        <f t="shared" ca="1" si="1682"/>
        <v>83.87809534073979</v>
      </c>
      <c r="G8963" s="90">
        <f t="shared" ca="1" si="1682"/>
        <v>100.30892198907745</v>
      </c>
      <c r="H8963" s="90">
        <f t="shared" ca="1" si="1674"/>
        <v>511.7529057112551</v>
      </c>
      <c r="I8963" s="90">
        <f t="shared" ca="1" si="1675"/>
        <v>372.10894006883137</v>
      </c>
      <c r="J8963" s="90">
        <f t="shared" ca="1" si="1676"/>
        <v>452.92395778923776</v>
      </c>
    </row>
    <row r="8964" spans="1:10" ht="12.75" x14ac:dyDescent="0.2">
      <c r="A8964" s="84">
        <v>8952</v>
      </c>
      <c r="B8964" s="90">
        <f t="shared" ca="1" si="1672"/>
        <v>405.67129026909663</v>
      </c>
      <c r="C8964" s="103">
        <f t="shared" ca="1" si="1683"/>
        <v>307.61748547463014</v>
      </c>
      <c r="D8964" s="103">
        <f t="shared" ca="1" si="1683"/>
        <v>341.05499230239508</v>
      </c>
      <c r="E8964" s="90">
        <f t="shared" ca="1" si="1682"/>
        <v>109.16238871280795</v>
      </c>
      <c r="F8964" s="90">
        <f t="shared" ca="1" si="1682"/>
        <v>87.088801277392577</v>
      </c>
      <c r="G8964" s="90">
        <f t="shared" ca="1" si="1682"/>
        <v>86.614405435068392</v>
      </c>
      <c r="H8964" s="90">
        <f t="shared" ca="1" si="1674"/>
        <v>514.83367898190454</v>
      </c>
      <c r="I8964" s="90">
        <f t="shared" ca="1" si="1675"/>
        <v>394.70628675202272</v>
      </c>
      <c r="J8964" s="90">
        <f t="shared" ca="1" si="1676"/>
        <v>427.66939773746344</v>
      </c>
    </row>
    <row r="8965" spans="1:10" ht="12.75" x14ac:dyDescent="0.2">
      <c r="A8965" s="84">
        <v>8953</v>
      </c>
      <c r="B8965" s="90">
        <f t="shared" ca="1" si="1672"/>
        <v>405.95477729788752</v>
      </c>
      <c r="C8965" s="103">
        <f t="shared" ca="1" si="1683"/>
        <v>300.66545342869608</v>
      </c>
      <c r="D8965" s="103">
        <f t="shared" ca="1" si="1683"/>
        <v>356.85009163624392</v>
      </c>
      <c r="E8965" s="90">
        <f t="shared" ca="1" si="1682"/>
        <v>111.0266531235971</v>
      </c>
      <c r="F8965" s="90">
        <f t="shared" ca="1" si="1682"/>
        <v>63.922525200818114</v>
      </c>
      <c r="G8965" s="90">
        <f t="shared" ca="1" si="1682"/>
        <v>111.51333461935495</v>
      </c>
      <c r="H8965" s="90">
        <f t="shared" ca="1" si="1674"/>
        <v>516.98143042148467</v>
      </c>
      <c r="I8965" s="90">
        <f t="shared" ca="1" si="1675"/>
        <v>364.58797862951417</v>
      </c>
      <c r="J8965" s="90">
        <f t="shared" ca="1" si="1676"/>
        <v>468.36342625559888</v>
      </c>
    </row>
    <row r="8966" spans="1:10" ht="12.75" x14ac:dyDescent="0.2">
      <c r="A8966" s="84">
        <v>8954</v>
      </c>
      <c r="B8966" s="90">
        <f t="shared" ca="1" si="1672"/>
        <v>406.15346371637935</v>
      </c>
      <c r="C8966" s="103">
        <f t="shared" ca="1" si="1683"/>
        <v>301.66218493016635</v>
      </c>
      <c r="D8966" s="103">
        <f t="shared" ca="1" si="1683"/>
        <v>334.13376911313452</v>
      </c>
      <c r="E8966" s="90">
        <f t="shared" ca="1" si="1682"/>
        <v>107.97753627716421</v>
      </c>
      <c r="F8966" s="90">
        <f t="shared" ca="1" si="1682"/>
        <v>69.381291394035742</v>
      </c>
      <c r="G8966" s="90">
        <f t="shared" ca="1" si="1682"/>
        <v>102.40917065330972</v>
      </c>
      <c r="H8966" s="90">
        <f t="shared" ca="1" si="1674"/>
        <v>514.13099999354358</v>
      </c>
      <c r="I8966" s="90">
        <f t="shared" ca="1" si="1675"/>
        <v>371.04347632420206</v>
      </c>
      <c r="J8966" s="90">
        <f t="shared" ca="1" si="1676"/>
        <v>436.54293976644425</v>
      </c>
    </row>
    <row r="8967" spans="1:10" ht="12.75" x14ac:dyDescent="0.2">
      <c r="A8967" s="84">
        <v>8955</v>
      </c>
      <c r="B8967" s="90">
        <f t="shared" ca="1" si="1672"/>
        <v>412.26697566765512</v>
      </c>
      <c r="C8967" s="103">
        <f t="shared" ca="1" si="1683"/>
        <v>313.70939101334841</v>
      </c>
      <c r="D8967" s="103">
        <f t="shared" ca="1" si="1683"/>
        <v>333.91927113406052</v>
      </c>
      <c r="E8967" s="90">
        <f t="shared" ca="1" si="1682"/>
        <v>108.22622105892167</v>
      </c>
      <c r="F8967" s="90">
        <f t="shared" ca="1" si="1682"/>
        <v>68.063418150870305</v>
      </c>
      <c r="G8967" s="90">
        <f t="shared" ca="1" si="1682"/>
        <v>97.480357158102848</v>
      </c>
      <c r="H8967" s="90">
        <f t="shared" ca="1" si="1674"/>
        <v>520.4931967265768</v>
      </c>
      <c r="I8967" s="90">
        <f t="shared" ca="1" si="1675"/>
        <v>381.7728091642187</v>
      </c>
      <c r="J8967" s="90">
        <f t="shared" ca="1" si="1676"/>
        <v>431.39962829216336</v>
      </c>
    </row>
    <row r="8968" spans="1:10" ht="12.75" x14ac:dyDescent="0.2">
      <c r="A8968" s="84">
        <v>8956</v>
      </c>
      <c r="B8968" s="90">
        <f t="shared" ca="1" si="1672"/>
        <v>416.32191057240885</v>
      </c>
      <c r="C8968" s="103">
        <f t="shared" ca="1" si="1683"/>
        <v>310.16666031812014</v>
      </c>
      <c r="D8968" s="103">
        <f t="shared" ca="1" si="1683"/>
        <v>329.91913997692768</v>
      </c>
      <c r="E8968" s="90">
        <f t="shared" ca="1" si="1682"/>
        <v>99.369885012847732</v>
      </c>
      <c r="F8968" s="90">
        <f t="shared" ca="1" si="1682"/>
        <v>84.838038089760445</v>
      </c>
      <c r="G8968" s="90">
        <f t="shared" ca="1" si="1682"/>
        <v>73.999183363440977</v>
      </c>
      <c r="H8968" s="90">
        <f t="shared" ca="1" si="1674"/>
        <v>515.69179558525661</v>
      </c>
      <c r="I8968" s="90">
        <f t="shared" ca="1" si="1675"/>
        <v>395.0046984078806</v>
      </c>
      <c r="J8968" s="90">
        <f t="shared" ca="1" si="1676"/>
        <v>403.91832334036866</v>
      </c>
    </row>
    <row r="8969" spans="1:10" ht="12.75" x14ac:dyDescent="0.2">
      <c r="A8969" s="84">
        <v>8957</v>
      </c>
      <c r="B8969" s="90">
        <f t="shared" ca="1" si="1672"/>
        <v>408.74540025536135</v>
      </c>
      <c r="C8969" s="103">
        <f t="shared" ca="1" si="1683"/>
        <v>299.90327844236583</v>
      </c>
      <c r="D8969" s="103">
        <f t="shared" ca="1" si="1683"/>
        <v>345.15322822262345</v>
      </c>
      <c r="E8969" s="90">
        <f t="shared" ca="1" si="1682"/>
        <v>104.38900394985224</v>
      </c>
      <c r="F8969" s="90">
        <f t="shared" ca="1" si="1682"/>
        <v>79.413146708871892</v>
      </c>
      <c r="G8969" s="90">
        <f t="shared" ca="1" si="1682"/>
        <v>100.21798698188974</v>
      </c>
      <c r="H8969" s="90">
        <f t="shared" ca="1" si="1674"/>
        <v>513.13440420521363</v>
      </c>
      <c r="I8969" s="90">
        <f t="shared" ca="1" si="1675"/>
        <v>379.31642515123769</v>
      </c>
      <c r="J8969" s="90">
        <f t="shared" ca="1" si="1676"/>
        <v>445.37121520451319</v>
      </c>
    </row>
    <row r="8970" spans="1:10" ht="12.75" x14ac:dyDescent="0.2">
      <c r="A8970" s="84">
        <v>8958</v>
      </c>
      <c r="B8970" s="90">
        <f t="shared" ca="1" si="1672"/>
        <v>412.08971018561232</v>
      </c>
      <c r="C8970" s="103">
        <f t="shared" ca="1" si="1683"/>
        <v>300.75635052458995</v>
      </c>
      <c r="D8970" s="103">
        <f t="shared" ca="1" si="1683"/>
        <v>331.10646536647937</v>
      </c>
      <c r="E8970" s="90">
        <f t="shared" ca="1" si="1682"/>
        <v>108.12250258919946</v>
      </c>
      <c r="F8970" s="90">
        <f t="shared" ca="1" si="1682"/>
        <v>76.070232446624757</v>
      </c>
      <c r="G8970" s="90">
        <f t="shared" ca="1" si="1682"/>
        <v>119.12953338433431</v>
      </c>
      <c r="H8970" s="90">
        <f t="shared" ca="1" si="1674"/>
        <v>520.21221277481175</v>
      </c>
      <c r="I8970" s="90">
        <f t="shared" ca="1" si="1675"/>
        <v>376.82658297121469</v>
      </c>
      <c r="J8970" s="90">
        <f t="shared" ca="1" si="1676"/>
        <v>450.23599875081368</v>
      </c>
    </row>
    <row r="8971" spans="1:10" ht="12.75" x14ac:dyDescent="0.2">
      <c r="A8971" s="84">
        <v>8959</v>
      </c>
      <c r="B8971" s="90">
        <f t="shared" ca="1" si="1672"/>
        <v>412.40275211632996</v>
      </c>
      <c r="C8971" s="103">
        <f t="shared" ca="1" si="1683"/>
        <v>300.8762650246137</v>
      </c>
      <c r="D8971" s="103">
        <f t="shared" ca="1" si="1683"/>
        <v>355.8812518007764</v>
      </c>
      <c r="E8971" s="90">
        <f t="shared" ca="1" si="1682"/>
        <v>112.0663608162529</v>
      </c>
      <c r="F8971" s="90">
        <f t="shared" ca="1" si="1682"/>
        <v>92.534033493251954</v>
      </c>
      <c r="G8971" s="90">
        <f t="shared" ca="1" si="1682"/>
        <v>61.482917605041742</v>
      </c>
      <c r="H8971" s="90">
        <f t="shared" ca="1" si="1674"/>
        <v>524.4691129325829</v>
      </c>
      <c r="I8971" s="90">
        <f t="shared" ca="1" si="1675"/>
        <v>393.41029851786567</v>
      </c>
      <c r="J8971" s="90">
        <f t="shared" ca="1" si="1676"/>
        <v>417.36416940581813</v>
      </c>
    </row>
    <row r="8972" spans="1:10" ht="12.75" x14ac:dyDescent="0.2">
      <c r="A8972" s="84">
        <v>8960</v>
      </c>
      <c r="B8972" s="90">
        <f t="shared" ca="1" si="1672"/>
        <v>409.17488463999894</v>
      </c>
      <c r="C8972" s="103">
        <f t="shared" ca="1" si="1683"/>
        <v>300.97483661951668</v>
      </c>
      <c r="D8972" s="103">
        <f t="shared" ca="1" si="1683"/>
        <v>356.30637548209421</v>
      </c>
      <c r="E8972" s="90">
        <f t="shared" ca="1" si="1682"/>
        <v>107.2017961259813</v>
      </c>
      <c r="F8972" s="90">
        <f t="shared" ca="1" si="1682"/>
        <v>81.500637635886577</v>
      </c>
      <c r="G8972" s="90">
        <f t="shared" ca="1" si="1682"/>
        <v>83.12525632048623</v>
      </c>
      <c r="H8972" s="90">
        <f t="shared" ca="1" si="1674"/>
        <v>516.37668076598027</v>
      </c>
      <c r="I8972" s="90">
        <f t="shared" ca="1" si="1675"/>
        <v>382.47547425540324</v>
      </c>
      <c r="J8972" s="90">
        <f t="shared" ca="1" si="1676"/>
        <v>439.43163180258045</v>
      </c>
    </row>
    <row r="8973" spans="1:10" ht="12.75" x14ac:dyDescent="0.2">
      <c r="A8973" s="84">
        <v>8961</v>
      </c>
      <c r="B8973" s="90">
        <f t="shared" ca="1" si="1672"/>
        <v>416.06598341248878</v>
      </c>
      <c r="C8973" s="103">
        <f t="shared" ca="1" si="1683"/>
        <v>305.01926986798173</v>
      </c>
      <c r="D8973" s="103">
        <f t="shared" ca="1" si="1683"/>
        <v>345.23372523652807</v>
      </c>
      <c r="E8973" s="90">
        <f t="shared" ca="1" si="1682"/>
        <v>106.5207060659026</v>
      </c>
      <c r="F8973" s="90">
        <f t="shared" ca="1" si="1682"/>
        <v>86.542142040970845</v>
      </c>
      <c r="G8973" s="90">
        <f t="shared" ca="1" si="1682"/>
        <v>111.35221143924825</v>
      </c>
      <c r="H8973" s="90">
        <f t="shared" ca="1" si="1674"/>
        <v>522.58668947839135</v>
      </c>
      <c r="I8973" s="90">
        <f t="shared" ca="1" si="1675"/>
        <v>391.56141190895255</v>
      </c>
      <c r="J8973" s="90">
        <f t="shared" ca="1" si="1676"/>
        <v>456.58593667577634</v>
      </c>
    </row>
    <row r="8974" spans="1:10" ht="12.75" x14ac:dyDescent="0.2">
      <c r="A8974" s="84">
        <v>8962</v>
      </c>
      <c r="B8974" s="90">
        <f t="shared" ref="B8974:B9037" ca="1" si="1684">NORMINV(RAND(),B$5,B$6)</f>
        <v>409.9588223657446</v>
      </c>
      <c r="C8974" s="103">
        <f t="shared" ref="C8974:G8989" ca="1" si="1685">NORMINV(RAND(),C$5,C$6)</f>
        <v>299.79012732696549</v>
      </c>
      <c r="D8974" s="103">
        <f t="shared" ca="1" si="1685"/>
        <v>331.92182222599666</v>
      </c>
      <c r="E8974" s="90">
        <f t="shared" ca="1" si="1685"/>
        <v>106.58382733480842</v>
      </c>
      <c r="F8974" s="90">
        <f t="shared" ca="1" si="1685"/>
        <v>76.717084506001129</v>
      </c>
      <c r="G8974" s="90">
        <f t="shared" ca="1" si="1685"/>
        <v>111.64957933088225</v>
      </c>
      <c r="H8974" s="90">
        <f t="shared" ref="H8974:H9037" ca="1" si="1686">+B8974+E8974</f>
        <v>516.54264970055306</v>
      </c>
      <c r="I8974" s="90">
        <f t="shared" ref="I8974:I9037" ca="1" si="1687">+C8974+F8974</f>
        <v>376.50721183296662</v>
      </c>
      <c r="J8974" s="90">
        <f t="shared" ref="J8974:J9037" ca="1" si="1688">+D8974+G8974</f>
        <v>443.57140155687893</v>
      </c>
    </row>
    <row r="8975" spans="1:10" ht="12.75" x14ac:dyDescent="0.2">
      <c r="A8975" s="84">
        <v>8963</v>
      </c>
      <c r="B8975" s="90">
        <f t="shared" ca="1" si="1684"/>
        <v>405.13910882502717</v>
      </c>
      <c r="C8975" s="103">
        <f t="shared" ref="C8975:D8989" ca="1" si="1689">NORMINV(RAND(),C$5,C$6)</f>
        <v>297.49528616576191</v>
      </c>
      <c r="D8975" s="103">
        <f t="shared" ca="1" si="1689"/>
        <v>327.25213076054683</v>
      </c>
      <c r="E8975" s="90">
        <f t="shared" ca="1" si="1685"/>
        <v>97.962653934859034</v>
      </c>
      <c r="F8975" s="90">
        <f t="shared" ca="1" si="1685"/>
        <v>88.90330294277797</v>
      </c>
      <c r="G8975" s="90">
        <f t="shared" ca="1" si="1685"/>
        <v>80.520431110983168</v>
      </c>
      <c r="H8975" s="90">
        <f t="shared" ca="1" si="1686"/>
        <v>503.10176275988618</v>
      </c>
      <c r="I8975" s="90">
        <f t="shared" ca="1" si="1687"/>
        <v>386.39858910853991</v>
      </c>
      <c r="J8975" s="90">
        <f t="shared" ca="1" si="1688"/>
        <v>407.77256187153</v>
      </c>
    </row>
    <row r="8976" spans="1:10" ht="12.75" x14ac:dyDescent="0.2">
      <c r="A8976" s="84">
        <v>8964</v>
      </c>
      <c r="B8976" s="90">
        <f t="shared" ca="1" si="1684"/>
        <v>393.31356927890567</v>
      </c>
      <c r="C8976" s="103">
        <f t="shared" ca="1" si="1689"/>
        <v>302.28795808324548</v>
      </c>
      <c r="D8976" s="103">
        <f t="shared" ca="1" si="1689"/>
        <v>361.7090698164638</v>
      </c>
      <c r="E8976" s="90">
        <f t="shared" ca="1" si="1685"/>
        <v>112.19778032348711</v>
      </c>
      <c r="F8976" s="90">
        <f t="shared" ca="1" si="1685"/>
        <v>94.651805370609438</v>
      </c>
      <c r="G8976" s="90">
        <f t="shared" ca="1" si="1685"/>
        <v>89.955713270459</v>
      </c>
      <c r="H8976" s="90">
        <f t="shared" ca="1" si="1686"/>
        <v>505.51134960239278</v>
      </c>
      <c r="I8976" s="90">
        <f t="shared" ca="1" si="1687"/>
        <v>396.93976345385494</v>
      </c>
      <c r="J8976" s="90">
        <f t="shared" ca="1" si="1688"/>
        <v>451.6647830869228</v>
      </c>
    </row>
    <row r="8977" spans="1:10" ht="12.75" x14ac:dyDescent="0.2">
      <c r="A8977" s="84">
        <v>8965</v>
      </c>
      <c r="B8977" s="90">
        <f t="shared" ca="1" si="1684"/>
        <v>413.96145413181455</v>
      </c>
      <c r="C8977" s="103">
        <f t="shared" ca="1" si="1689"/>
        <v>299.59622373505897</v>
      </c>
      <c r="D8977" s="103">
        <f t="shared" ca="1" si="1689"/>
        <v>336.50599912362031</v>
      </c>
      <c r="E8977" s="90">
        <f t="shared" ca="1" si="1685"/>
        <v>107.74043676301912</v>
      </c>
      <c r="F8977" s="90">
        <f t="shared" ca="1" si="1685"/>
        <v>81.340661364559011</v>
      </c>
      <c r="G8977" s="90">
        <f t="shared" ca="1" si="1685"/>
        <v>94.416678234886575</v>
      </c>
      <c r="H8977" s="90">
        <f t="shared" ca="1" si="1686"/>
        <v>521.7018908948337</v>
      </c>
      <c r="I8977" s="90">
        <f t="shared" ca="1" si="1687"/>
        <v>380.936885099618</v>
      </c>
      <c r="J8977" s="90">
        <f t="shared" ca="1" si="1688"/>
        <v>430.92267735850692</v>
      </c>
    </row>
    <row r="8978" spans="1:10" ht="12.75" x14ac:dyDescent="0.2">
      <c r="A8978" s="84">
        <v>8966</v>
      </c>
      <c r="B8978" s="90">
        <f t="shared" ca="1" si="1684"/>
        <v>408.11687910603672</v>
      </c>
      <c r="C8978" s="103">
        <f t="shared" ca="1" si="1689"/>
        <v>299.40437350592975</v>
      </c>
      <c r="D8978" s="103">
        <f t="shared" ca="1" si="1689"/>
        <v>355.09110644255213</v>
      </c>
      <c r="E8978" s="90">
        <f t="shared" ca="1" si="1685"/>
        <v>107.26084048093269</v>
      </c>
      <c r="F8978" s="90">
        <f t="shared" ca="1" si="1685"/>
        <v>86.549248077068839</v>
      </c>
      <c r="G8978" s="90">
        <f t="shared" ca="1" si="1685"/>
        <v>79.235308716539748</v>
      </c>
      <c r="H8978" s="90">
        <f t="shared" ca="1" si="1686"/>
        <v>515.37771958696942</v>
      </c>
      <c r="I8978" s="90">
        <f t="shared" ca="1" si="1687"/>
        <v>385.95362158299861</v>
      </c>
      <c r="J8978" s="90">
        <f t="shared" ca="1" si="1688"/>
        <v>434.32641515909188</v>
      </c>
    </row>
    <row r="8979" spans="1:10" ht="12.75" x14ac:dyDescent="0.2">
      <c r="A8979" s="84">
        <v>8967</v>
      </c>
      <c r="B8979" s="90">
        <f t="shared" ca="1" si="1684"/>
        <v>410.69634681778132</v>
      </c>
      <c r="C8979" s="103">
        <f t="shared" ca="1" si="1689"/>
        <v>304.60879441289012</v>
      </c>
      <c r="D8979" s="103">
        <f t="shared" ca="1" si="1689"/>
        <v>347.67945276662925</v>
      </c>
      <c r="E8979" s="90">
        <f t="shared" ca="1" si="1685"/>
        <v>112.99106753429945</v>
      </c>
      <c r="F8979" s="90">
        <f t="shared" ca="1" si="1685"/>
        <v>72.322432121349408</v>
      </c>
      <c r="G8979" s="90">
        <f t="shared" ca="1" si="1685"/>
        <v>121.21523467683289</v>
      </c>
      <c r="H8979" s="90">
        <f t="shared" ca="1" si="1686"/>
        <v>523.68741435208074</v>
      </c>
      <c r="I8979" s="90">
        <f t="shared" ca="1" si="1687"/>
        <v>376.9312265342395</v>
      </c>
      <c r="J8979" s="90">
        <f t="shared" ca="1" si="1688"/>
        <v>468.89468744346215</v>
      </c>
    </row>
    <row r="8980" spans="1:10" ht="12.75" x14ac:dyDescent="0.2">
      <c r="A8980" s="84">
        <v>8968</v>
      </c>
      <c r="B8980" s="90">
        <f t="shared" ca="1" si="1684"/>
        <v>417.527051063324</v>
      </c>
      <c r="C8980" s="103">
        <f t="shared" ca="1" si="1689"/>
        <v>308.31124665908914</v>
      </c>
      <c r="D8980" s="103">
        <f t="shared" ca="1" si="1689"/>
        <v>347.57223783920216</v>
      </c>
      <c r="E8980" s="90">
        <f t="shared" ca="1" si="1685"/>
        <v>117.32161125062068</v>
      </c>
      <c r="F8980" s="90">
        <f t="shared" ca="1" si="1685"/>
        <v>73.903125037430797</v>
      </c>
      <c r="G8980" s="90">
        <f t="shared" ca="1" si="1685"/>
        <v>77.959870469541357</v>
      </c>
      <c r="H8980" s="90">
        <f t="shared" ca="1" si="1686"/>
        <v>534.84866231394471</v>
      </c>
      <c r="I8980" s="90">
        <f t="shared" ca="1" si="1687"/>
        <v>382.21437169651995</v>
      </c>
      <c r="J8980" s="90">
        <f t="shared" ca="1" si="1688"/>
        <v>425.53210830874355</v>
      </c>
    </row>
    <row r="8981" spans="1:10" ht="12.75" x14ac:dyDescent="0.2">
      <c r="A8981" s="84">
        <v>8969</v>
      </c>
      <c r="B8981" s="90">
        <f t="shared" ca="1" si="1684"/>
        <v>403.22199755583569</v>
      </c>
      <c r="C8981" s="103">
        <f t="shared" ca="1" si="1689"/>
        <v>293.83250053076927</v>
      </c>
      <c r="D8981" s="103">
        <f t="shared" ca="1" si="1689"/>
        <v>344.25955987966398</v>
      </c>
      <c r="E8981" s="90">
        <f t="shared" ca="1" si="1685"/>
        <v>114.15206767638698</v>
      </c>
      <c r="F8981" s="90">
        <f t="shared" ca="1" si="1685"/>
        <v>72.586480006895513</v>
      </c>
      <c r="G8981" s="90">
        <f t="shared" ca="1" si="1685"/>
        <v>109.9961348936442</v>
      </c>
      <c r="H8981" s="90">
        <f t="shared" ca="1" si="1686"/>
        <v>517.37406523222262</v>
      </c>
      <c r="I8981" s="90">
        <f t="shared" ca="1" si="1687"/>
        <v>366.41898053766477</v>
      </c>
      <c r="J8981" s="90">
        <f t="shared" ca="1" si="1688"/>
        <v>454.25569477330816</v>
      </c>
    </row>
    <row r="8982" spans="1:10" ht="12.75" x14ac:dyDescent="0.2">
      <c r="A8982" s="84">
        <v>8970</v>
      </c>
      <c r="B8982" s="90">
        <f t="shared" ca="1" si="1684"/>
        <v>409.83790405550008</v>
      </c>
      <c r="C8982" s="103">
        <f t="shared" ca="1" si="1689"/>
        <v>295.52980527976922</v>
      </c>
      <c r="D8982" s="103">
        <f t="shared" ca="1" si="1689"/>
        <v>346.75641222221736</v>
      </c>
      <c r="E8982" s="90">
        <f t="shared" ca="1" si="1685"/>
        <v>105.73692744071721</v>
      </c>
      <c r="F8982" s="90">
        <f t="shared" ca="1" si="1685"/>
        <v>68.145687452055597</v>
      </c>
      <c r="G8982" s="90">
        <f t="shared" ca="1" si="1685"/>
        <v>87.36000365429021</v>
      </c>
      <c r="H8982" s="90">
        <f t="shared" ca="1" si="1686"/>
        <v>515.57483149621726</v>
      </c>
      <c r="I8982" s="90">
        <f t="shared" ca="1" si="1687"/>
        <v>363.67549273182482</v>
      </c>
      <c r="J8982" s="90">
        <f t="shared" ca="1" si="1688"/>
        <v>434.11641587650757</v>
      </c>
    </row>
    <row r="8983" spans="1:10" ht="12.75" x14ac:dyDescent="0.2">
      <c r="A8983" s="84">
        <v>8971</v>
      </c>
      <c r="B8983" s="90">
        <f t="shared" ca="1" si="1684"/>
        <v>403.80295695674118</v>
      </c>
      <c r="C8983" s="103">
        <f t="shared" ca="1" si="1689"/>
        <v>292.75659116010735</v>
      </c>
      <c r="D8983" s="103">
        <f t="shared" ca="1" si="1689"/>
        <v>357.00098837051598</v>
      </c>
      <c r="E8983" s="90">
        <f t="shared" ca="1" si="1685"/>
        <v>115.39299678162001</v>
      </c>
      <c r="F8983" s="90">
        <f t="shared" ca="1" si="1685"/>
        <v>81.351893917834005</v>
      </c>
      <c r="G8983" s="90">
        <f t="shared" ca="1" si="1685"/>
        <v>105.05817915769774</v>
      </c>
      <c r="H8983" s="90">
        <f t="shared" ca="1" si="1686"/>
        <v>519.19595373836114</v>
      </c>
      <c r="I8983" s="90">
        <f t="shared" ca="1" si="1687"/>
        <v>374.10848507794134</v>
      </c>
      <c r="J8983" s="90">
        <f t="shared" ca="1" si="1688"/>
        <v>462.05916752821372</v>
      </c>
    </row>
    <row r="8984" spans="1:10" ht="12.75" x14ac:dyDescent="0.2">
      <c r="A8984" s="84">
        <v>8972</v>
      </c>
      <c r="B8984" s="90">
        <f t="shared" ca="1" si="1684"/>
        <v>411.80595407483048</v>
      </c>
      <c r="C8984" s="103">
        <f t="shared" ca="1" si="1689"/>
        <v>272.98711064785283</v>
      </c>
      <c r="D8984" s="103">
        <f t="shared" ca="1" si="1689"/>
        <v>357.79657651625945</v>
      </c>
      <c r="E8984" s="90">
        <f t="shared" ca="1" si="1685"/>
        <v>96.790838027083794</v>
      </c>
      <c r="F8984" s="90">
        <f t="shared" ca="1" si="1685"/>
        <v>66.111843648425264</v>
      </c>
      <c r="G8984" s="90">
        <f t="shared" ca="1" si="1685"/>
        <v>80.341177513624956</v>
      </c>
      <c r="H8984" s="90">
        <f t="shared" ca="1" si="1686"/>
        <v>508.59679210191428</v>
      </c>
      <c r="I8984" s="90">
        <f t="shared" ca="1" si="1687"/>
        <v>339.09895429627807</v>
      </c>
      <c r="J8984" s="90">
        <f t="shared" ca="1" si="1688"/>
        <v>438.13775402988438</v>
      </c>
    </row>
    <row r="8985" spans="1:10" ht="12.75" x14ac:dyDescent="0.2">
      <c r="A8985" s="84">
        <v>8973</v>
      </c>
      <c r="B8985" s="90">
        <f t="shared" ca="1" si="1684"/>
        <v>411.54969554762886</v>
      </c>
      <c r="C8985" s="103">
        <f t="shared" ca="1" si="1689"/>
        <v>295.54898219510903</v>
      </c>
      <c r="D8985" s="103">
        <f t="shared" ca="1" si="1689"/>
        <v>353.45183911917781</v>
      </c>
      <c r="E8985" s="90">
        <f t="shared" ca="1" si="1685"/>
        <v>112.46069798401169</v>
      </c>
      <c r="F8985" s="90">
        <f t="shared" ca="1" si="1685"/>
        <v>99.530815839088362</v>
      </c>
      <c r="G8985" s="90">
        <f t="shared" ca="1" si="1685"/>
        <v>93.6400221129323</v>
      </c>
      <c r="H8985" s="90">
        <f t="shared" ca="1" si="1686"/>
        <v>524.0103935316406</v>
      </c>
      <c r="I8985" s="90">
        <f t="shared" ca="1" si="1687"/>
        <v>395.07979803419738</v>
      </c>
      <c r="J8985" s="90">
        <f t="shared" ca="1" si="1688"/>
        <v>447.09186123211009</v>
      </c>
    </row>
    <row r="8986" spans="1:10" ht="12.75" x14ac:dyDescent="0.2">
      <c r="A8986" s="84">
        <v>8974</v>
      </c>
      <c r="B8986" s="90">
        <f t="shared" ca="1" si="1684"/>
        <v>410.29312446049346</v>
      </c>
      <c r="C8986" s="103">
        <f t="shared" ca="1" si="1689"/>
        <v>309.85591127822966</v>
      </c>
      <c r="D8986" s="103">
        <f t="shared" ca="1" si="1689"/>
        <v>336.80965644941074</v>
      </c>
      <c r="E8986" s="90">
        <f t="shared" ca="1" si="1685"/>
        <v>107.06721239612096</v>
      </c>
      <c r="F8986" s="90">
        <f t="shared" ca="1" si="1685"/>
        <v>80.951005800369842</v>
      </c>
      <c r="G8986" s="90">
        <f t="shared" ca="1" si="1685"/>
        <v>97.743908118697178</v>
      </c>
      <c r="H8986" s="90">
        <f t="shared" ca="1" si="1686"/>
        <v>517.36033685661437</v>
      </c>
      <c r="I8986" s="90">
        <f t="shared" ca="1" si="1687"/>
        <v>390.8069170785995</v>
      </c>
      <c r="J8986" s="90">
        <f t="shared" ca="1" si="1688"/>
        <v>434.5535645681079</v>
      </c>
    </row>
    <row r="8987" spans="1:10" ht="12.75" x14ac:dyDescent="0.2">
      <c r="A8987" s="84">
        <v>8975</v>
      </c>
      <c r="B8987" s="90">
        <f t="shared" ca="1" si="1684"/>
        <v>415.31372679796806</v>
      </c>
      <c r="C8987" s="103">
        <f t="shared" ca="1" si="1689"/>
        <v>297.20324252678273</v>
      </c>
      <c r="D8987" s="103">
        <f t="shared" ca="1" si="1689"/>
        <v>344.72066066284384</v>
      </c>
      <c r="E8987" s="90">
        <f t="shared" ca="1" si="1685"/>
        <v>103.47506261753027</v>
      </c>
      <c r="F8987" s="90">
        <f t="shared" ca="1" si="1685"/>
        <v>89.342484851157224</v>
      </c>
      <c r="G8987" s="90">
        <f t="shared" ca="1" si="1685"/>
        <v>89.834208016248326</v>
      </c>
      <c r="H8987" s="90">
        <f t="shared" ca="1" si="1686"/>
        <v>518.78878941549829</v>
      </c>
      <c r="I8987" s="90">
        <f t="shared" ca="1" si="1687"/>
        <v>386.54572737793995</v>
      </c>
      <c r="J8987" s="90">
        <f t="shared" ca="1" si="1688"/>
        <v>434.55486867909218</v>
      </c>
    </row>
    <row r="8988" spans="1:10" ht="12.75" x14ac:dyDescent="0.2">
      <c r="A8988" s="84">
        <v>8976</v>
      </c>
      <c r="B8988" s="90">
        <f t="shared" ca="1" si="1684"/>
        <v>406.79381553814216</v>
      </c>
      <c r="C8988" s="103">
        <f t="shared" ca="1" si="1689"/>
        <v>301.55782753714891</v>
      </c>
      <c r="D8988" s="103">
        <f t="shared" ca="1" si="1689"/>
        <v>326.12435295000205</v>
      </c>
      <c r="E8988" s="90">
        <f t="shared" ca="1" si="1685"/>
        <v>114.67038153996529</v>
      </c>
      <c r="F8988" s="90">
        <f t="shared" ca="1" si="1685"/>
        <v>69.319756185998017</v>
      </c>
      <c r="G8988" s="90">
        <f t="shared" ca="1" si="1685"/>
        <v>119.04002720891116</v>
      </c>
      <c r="H8988" s="90">
        <f t="shared" ca="1" si="1686"/>
        <v>521.46419707810742</v>
      </c>
      <c r="I8988" s="90">
        <f t="shared" ca="1" si="1687"/>
        <v>370.87758372314693</v>
      </c>
      <c r="J8988" s="90">
        <f t="shared" ca="1" si="1688"/>
        <v>445.16438015891322</v>
      </c>
    </row>
    <row r="8989" spans="1:10" ht="12.75" x14ac:dyDescent="0.2">
      <c r="A8989" s="84">
        <v>8977</v>
      </c>
      <c r="B8989" s="90">
        <f t="shared" ca="1" si="1684"/>
        <v>411.47246600626801</v>
      </c>
      <c r="C8989" s="103">
        <f t="shared" ca="1" si="1689"/>
        <v>294.41551407793031</v>
      </c>
      <c r="D8989" s="103">
        <f t="shared" ca="1" si="1689"/>
        <v>350.85862541195428</v>
      </c>
      <c r="E8989" s="90">
        <f t="shared" ca="1" si="1685"/>
        <v>109.52861641835572</v>
      </c>
      <c r="F8989" s="90">
        <f t="shared" ca="1" si="1685"/>
        <v>72.863422335645367</v>
      </c>
      <c r="G8989" s="90">
        <f t="shared" ca="1" si="1685"/>
        <v>90.343680937010618</v>
      </c>
      <c r="H8989" s="90">
        <f t="shared" ca="1" si="1686"/>
        <v>521.00108242462375</v>
      </c>
      <c r="I8989" s="90">
        <f t="shared" ca="1" si="1687"/>
        <v>367.27893641357571</v>
      </c>
      <c r="J8989" s="90">
        <f t="shared" ca="1" si="1688"/>
        <v>441.2023063489649</v>
      </c>
    </row>
    <row r="8990" spans="1:10" ht="12.75" x14ac:dyDescent="0.2">
      <c r="A8990" s="84">
        <v>8978</v>
      </c>
      <c r="B8990" s="90">
        <f t="shared" ca="1" si="1684"/>
        <v>407.3136838192184</v>
      </c>
      <c r="C8990" s="103">
        <f t="shared" ref="C8990:G9005" ca="1" si="1690">NORMINV(RAND(),C$5,C$6)</f>
        <v>301.83251244444881</v>
      </c>
      <c r="D8990" s="103">
        <f t="shared" ca="1" si="1690"/>
        <v>364.75324107862184</v>
      </c>
      <c r="E8990" s="90">
        <f t="shared" ca="1" si="1690"/>
        <v>114.28902419756592</v>
      </c>
      <c r="F8990" s="90">
        <f t="shared" ca="1" si="1690"/>
        <v>78.003299905169371</v>
      </c>
      <c r="G8990" s="90">
        <f t="shared" ca="1" si="1690"/>
        <v>64.926624612768634</v>
      </c>
      <c r="H8990" s="90">
        <f t="shared" ca="1" si="1686"/>
        <v>521.60270801678428</v>
      </c>
      <c r="I8990" s="90">
        <f t="shared" ca="1" si="1687"/>
        <v>379.83581234961821</v>
      </c>
      <c r="J8990" s="90">
        <f t="shared" ca="1" si="1688"/>
        <v>429.67986569139049</v>
      </c>
    </row>
    <row r="8991" spans="1:10" ht="12.75" x14ac:dyDescent="0.2">
      <c r="A8991" s="84">
        <v>8979</v>
      </c>
      <c r="B8991" s="90">
        <f t="shared" ca="1" si="1684"/>
        <v>413.5068528532762</v>
      </c>
      <c r="C8991" s="103">
        <f t="shared" ref="C8991:D9005" ca="1" si="1691">NORMINV(RAND(),C$5,C$6)</f>
        <v>292.8861597746145</v>
      </c>
      <c r="D8991" s="103">
        <f t="shared" ca="1" si="1691"/>
        <v>350.83892367242998</v>
      </c>
      <c r="E8991" s="90">
        <f t="shared" ca="1" si="1690"/>
        <v>116.0340697265037</v>
      </c>
      <c r="F8991" s="90">
        <f t="shared" ca="1" si="1690"/>
        <v>66.619330633618659</v>
      </c>
      <c r="G8991" s="90">
        <f t="shared" ca="1" si="1690"/>
        <v>76.254631674187806</v>
      </c>
      <c r="H8991" s="90">
        <f t="shared" ca="1" si="1686"/>
        <v>529.54092257977993</v>
      </c>
      <c r="I8991" s="90">
        <f t="shared" ca="1" si="1687"/>
        <v>359.50549040823319</v>
      </c>
      <c r="J8991" s="90">
        <f t="shared" ca="1" si="1688"/>
        <v>427.09355534661779</v>
      </c>
    </row>
    <row r="8992" spans="1:10" ht="12.75" x14ac:dyDescent="0.2">
      <c r="A8992" s="84">
        <v>8980</v>
      </c>
      <c r="B8992" s="90">
        <f t="shared" ca="1" si="1684"/>
        <v>401.32565195825146</v>
      </c>
      <c r="C8992" s="103">
        <f t="shared" ca="1" si="1691"/>
        <v>301.35905137772204</v>
      </c>
      <c r="D8992" s="103">
        <f t="shared" ca="1" si="1691"/>
        <v>361.697743506731</v>
      </c>
      <c r="E8992" s="90">
        <f t="shared" ca="1" si="1690"/>
        <v>106.9179681295079</v>
      </c>
      <c r="F8992" s="90">
        <f t="shared" ca="1" si="1690"/>
        <v>92.775371572297928</v>
      </c>
      <c r="G8992" s="90">
        <f t="shared" ca="1" si="1690"/>
        <v>89.574778709101437</v>
      </c>
      <c r="H8992" s="90">
        <f t="shared" ca="1" si="1686"/>
        <v>508.24362008775938</v>
      </c>
      <c r="I8992" s="90">
        <f t="shared" ca="1" si="1687"/>
        <v>394.13442295001994</v>
      </c>
      <c r="J8992" s="90">
        <f t="shared" ca="1" si="1688"/>
        <v>451.27252221583245</v>
      </c>
    </row>
    <row r="8993" spans="1:10" ht="12.75" x14ac:dyDescent="0.2">
      <c r="A8993" s="84">
        <v>8981</v>
      </c>
      <c r="B8993" s="90">
        <f t="shared" ca="1" si="1684"/>
        <v>416.40737183323517</v>
      </c>
      <c r="C8993" s="103">
        <f t="shared" ca="1" si="1691"/>
        <v>300.40136157195917</v>
      </c>
      <c r="D8993" s="103">
        <f t="shared" ca="1" si="1691"/>
        <v>323.97196398524403</v>
      </c>
      <c r="E8993" s="90">
        <f t="shared" ca="1" si="1690"/>
        <v>115.04074988376149</v>
      </c>
      <c r="F8993" s="90">
        <f t="shared" ca="1" si="1690"/>
        <v>95.966867070059891</v>
      </c>
      <c r="G8993" s="90">
        <f t="shared" ca="1" si="1690"/>
        <v>71.015964484298365</v>
      </c>
      <c r="H8993" s="90">
        <f t="shared" ca="1" si="1686"/>
        <v>531.44812171699664</v>
      </c>
      <c r="I8993" s="90">
        <f t="shared" ca="1" si="1687"/>
        <v>396.36822864201906</v>
      </c>
      <c r="J8993" s="90">
        <f t="shared" ca="1" si="1688"/>
        <v>394.9879284695424</v>
      </c>
    </row>
    <row r="8994" spans="1:10" ht="12.75" x14ac:dyDescent="0.2">
      <c r="A8994" s="84">
        <v>8982</v>
      </c>
      <c r="B8994" s="90">
        <f t="shared" ca="1" si="1684"/>
        <v>413.57566535999763</v>
      </c>
      <c r="C8994" s="103">
        <f t="shared" ca="1" si="1691"/>
        <v>291.03371149716867</v>
      </c>
      <c r="D8994" s="103">
        <f t="shared" ca="1" si="1691"/>
        <v>351.30918230963181</v>
      </c>
      <c r="E8994" s="90">
        <f t="shared" ca="1" si="1690"/>
        <v>105.6380424532363</v>
      </c>
      <c r="F8994" s="90">
        <f t="shared" ca="1" si="1690"/>
        <v>86.266550237545474</v>
      </c>
      <c r="G8994" s="90">
        <f t="shared" ca="1" si="1690"/>
        <v>92.31596434490973</v>
      </c>
      <c r="H8994" s="90">
        <f t="shared" ca="1" si="1686"/>
        <v>519.2137078132339</v>
      </c>
      <c r="I8994" s="90">
        <f t="shared" ca="1" si="1687"/>
        <v>377.30026173471413</v>
      </c>
      <c r="J8994" s="90">
        <f t="shared" ca="1" si="1688"/>
        <v>443.62514665454154</v>
      </c>
    </row>
    <row r="8995" spans="1:10" ht="12.75" x14ac:dyDescent="0.2">
      <c r="A8995" s="84">
        <v>8983</v>
      </c>
      <c r="B8995" s="90">
        <f t="shared" ca="1" si="1684"/>
        <v>419.02548099903942</v>
      </c>
      <c r="C8995" s="103">
        <f t="shared" ca="1" si="1691"/>
        <v>292.90287768357223</v>
      </c>
      <c r="D8995" s="103">
        <f t="shared" ca="1" si="1691"/>
        <v>338.04738004274725</v>
      </c>
      <c r="E8995" s="90">
        <f t="shared" ca="1" si="1690"/>
        <v>109.33946432420748</v>
      </c>
      <c r="F8995" s="90">
        <f t="shared" ca="1" si="1690"/>
        <v>62.661058329724739</v>
      </c>
      <c r="G8995" s="90">
        <f t="shared" ca="1" si="1690"/>
        <v>96.714198833224728</v>
      </c>
      <c r="H8995" s="90">
        <f t="shared" ca="1" si="1686"/>
        <v>528.36494532324696</v>
      </c>
      <c r="I8995" s="90">
        <f t="shared" ca="1" si="1687"/>
        <v>355.56393601329694</v>
      </c>
      <c r="J8995" s="90">
        <f t="shared" ca="1" si="1688"/>
        <v>434.76157887597196</v>
      </c>
    </row>
    <row r="8996" spans="1:10" ht="12.75" x14ac:dyDescent="0.2">
      <c r="A8996" s="84">
        <v>8984</v>
      </c>
      <c r="B8996" s="90">
        <f t="shared" ca="1" si="1684"/>
        <v>399.62452696046716</v>
      </c>
      <c r="C8996" s="103">
        <f t="shared" ca="1" si="1691"/>
        <v>308.75314173283653</v>
      </c>
      <c r="D8996" s="103">
        <f t="shared" ca="1" si="1691"/>
        <v>350.88591361301235</v>
      </c>
      <c r="E8996" s="90">
        <f t="shared" ca="1" si="1690"/>
        <v>112.35037911706533</v>
      </c>
      <c r="F8996" s="90">
        <f t="shared" ca="1" si="1690"/>
        <v>96.871162722823968</v>
      </c>
      <c r="G8996" s="90">
        <f t="shared" ca="1" si="1690"/>
        <v>101.91830016915078</v>
      </c>
      <c r="H8996" s="90">
        <f t="shared" ca="1" si="1686"/>
        <v>511.97490607753252</v>
      </c>
      <c r="I8996" s="90">
        <f t="shared" ca="1" si="1687"/>
        <v>405.62430445566048</v>
      </c>
      <c r="J8996" s="90">
        <f t="shared" ca="1" si="1688"/>
        <v>452.80421378216312</v>
      </c>
    </row>
    <row r="8997" spans="1:10" ht="12.75" x14ac:dyDescent="0.2">
      <c r="A8997" s="84">
        <v>8985</v>
      </c>
      <c r="B8997" s="90">
        <f t="shared" ca="1" si="1684"/>
        <v>402.99663297810827</v>
      </c>
      <c r="C8997" s="103">
        <f t="shared" ca="1" si="1691"/>
        <v>308.03407139886923</v>
      </c>
      <c r="D8997" s="103">
        <f t="shared" ca="1" si="1691"/>
        <v>339.28599182670433</v>
      </c>
      <c r="E8997" s="90">
        <f t="shared" ca="1" si="1690"/>
        <v>114.27630952578519</v>
      </c>
      <c r="F8997" s="90">
        <f t="shared" ca="1" si="1690"/>
        <v>74.459035446749482</v>
      </c>
      <c r="G8997" s="90">
        <f t="shared" ca="1" si="1690"/>
        <v>76.173157267139558</v>
      </c>
      <c r="H8997" s="90">
        <f t="shared" ca="1" si="1686"/>
        <v>517.27294250389343</v>
      </c>
      <c r="I8997" s="90">
        <f t="shared" ca="1" si="1687"/>
        <v>382.49310684561874</v>
      </c>
      <c r="J8997" s="90">
        <f t="shared" ca="1" si="1688"/>
        <v>415.45914909384391</v>
      </c>
    </row>
    <row r="8998" spans="1:10" ht="12.75" x14ac:dyDescent="0.2">
      <c r="A8998" s="84">
        <v>8986</v>
      </c>
      <c r="B8998" s="90">
        <f t="shared" ca="1" si="1684"/>
        <v>418.81519139192824</v>
      </c>
      <c r="C8998" s="103">
        <f t="shared" ca="1" si="1691"/>
        <v>287.38594293099953</v>
      </c>
      <c r="D8998" s="103">
        <f t="shared" ca="1" si="1691"/>
        <v>369.08021070333569</v>
      </c>
      <c r="E8998" s="90">
        <f t="shared" ca="1" si="1690"/>
        <v>115.09526607634479</v>
      </c>
      <c r="F8998" s="90">
        <f t="shared" ca="1" si="1690"/>
        <v>79.403004407545751</v>
      </c>
      <c r="G8998" s="90">
        <f t="shared" ca="1" si="1690"/>
        <v>97.822003331590494</v>
      </c>
      <c r="H8998" s="90">
        <f t="shared" ca="1" si="1686"/>
        <v>533.91045746827308</v>
      </c>
      <c r="I8998" s="90">
        <f t="shared" ca="1" si="1687"/>
        <v>366.78894733854531</v>
      </c>
      <c r="J8998" s="90">
        <f t="shared" ca="1" si="1688"/>
        <v>466.9022140349262</v>
      </c>
    </row>
    <row r="8999" spans="1:10" ht="12.75" x14ac:dyDescent="0.2">
      <c r="A8999" s="84">
        <v>8987</v>
      </c>
      <c r="B8999" s="90">
        <f t="shared" ca="1" si="1684"/>
        <v>406.92228571564709</v>
      </c>
      <c r="C8999" s="103">
        <f t="shared" ca="1" si="1691"/>
        <v>299.3618367500697</v>
      </c>
      <c r="D8999" s="103">
        <f t="shared" ca="1" si="1691"/>
        <v>331.19829576148845</v>
      </c>
      <c r="E8999" s="90">
        <f t="shared" ca="1" si="1690"/>
        <v>106.74770551760763</v>
      </c>
      <c r="F8999" s="90">
        <f t="shared" ca="1" si="1690"/>
        <v>90.846367720873985</v>
      </c>
      <c r="G8999" s="90">
        <f t="shared" ca="1" si="1690"/>
        <v>86.993706097360757</v>
      </c>
      <c r="H8999" s="90">
        <f t="shared" ca="1" si="1686"/>
        <v>513.66999123325468</v>
      </c>
      <c r="I8999" s="90">
        <f t="shared" ca="1" si="1687"/>
        <v>390.20820447094366</v>
      </c>
      <c r="J8999" s="90">
        <f t="shared" ca="1" si="1688"/>
        <v>418.19200185884921</v>
      </c>
    </row>
    <row r="9000" spans="1:10" ht="12.75" x14ac:dyDescent="0.2">
      <c r="A9000" s="84">
        <v>8988</v>
      </c>
      <c r="B9000" s="90">
        <f t="shared" ca="1" si="1684"/>
        <v>407.64167366538743</v>
      </c>
      <c r="C9000" s="103">
        <f t="shared" ca="1" si="1691"/>
        <v>294.43824896497631</v>
      </c>
      <c r="D9000" s="103">
        <f t="shared" ca="1" si="1691"/>
        <v>350.80062297828493</v>
      </c>
      <c r="E9000" s="90">
        <f t="shared" ca="1" si="1690"/>
        <v>119.06586863900129</v>
      </c>
      <c r="F9000" s="90">
        <f t="shared" ca="1" si="1690"/>
        <v>85.367223057300265</v>
      </c>
      <c r="G9000" s="90">
        <f t="shared" ca="1" si="1690"/>
        <v>100.83104012332164</v>
      </c>
      <c r="H9000" s="90">
        <f t="shared" ca="1" si="1686"/>
        <v>526.70754230438877</v>
      </c>
      <c r="I9000" s="90">
        <f t="shared" ca="1" si="1687"/>
        <v>379.8054720222766</v>
      </c>
      <c r="J9000" s="90">
        <f t="shared" ca="1" si="1688"/>
        <v>451.63166310160659</v>
      </c>
    </row>
    <row r="9001" spans="1:10" ht="12.75" x14ac:dyDescent="0.2">
      <c r="A9001" s="84">
        <v>8989</v>
      </c>
      <c r="B9001" s="90">
        <f t="shared" ca="1" si="1684"/>
        <v>413.49669637888627</v>
      </c>
      <c r="C9001" s="103">
        <f t="shared" ca="1" si="1691"/>
        <v>302.72677415990904</v>
      </c>
      <c r="D9001" s="103">
        <f t="shared" ca="1" si="1691"/>
        <v>339.48649806709471</v>
      </c>
      <c r="E9001" s="90">
        <f t="shared" ca="1" si="1690"/>
        <v>105.95538087976036</v>
      </c>
      <c r="F9001" s="90">
        <f t="shared" ca="1" si="1690"/>
        <v>83.076144444353744</v>
      </c>
      <c r="G9001" s="90">
        <f t="shared" ca="1" si="1690"/>
        <v>82.052533387133593</v>
      </c>
      <c r="H9001" s="90">
        <f t="shared" ca="1" si="1686"/>
        <v>519.45207725864657</v>
      </c>
      <c r="I9001" s="90">
        <f t="shared" ca="1" si="1687"/>
        <v>385.8029186042628</v>
      </c>
      <c r="J9001" s="90">
        <f t="shared" ca="1" si="1688"/>
        <v>421.53903145422828</v>
      </c>
    </row>
    <row r="9002" spans="1:10" ht="12.75" x14ac:dyDescent="0.2">
      <c r="A9002" s="84">
        <v>8990</v>
      </c>
      <c r="B9002" s="90">
        <f t="shared" ca="1" si="1684"/>
        <v>408.02210685054297</v>
      </c>
      <c r="C9002" s="103">
        <f t="shared" ca="1" si="1691"/>
        <v>296.41349668801274</v>
      </c>
      <c r="D9002" s="103">
        <f t="shared" ca="1" si="1691"/>
        <v>334.90316798148507</v>
      </c>
      <c r="E9002" s="90">
        <f t="shared" ca="1" si="1690"/>
        <v>109.88544850309385</v>
      </c>
      <c r="F9002" s="90">
        <f t="shared" ca="1" si="1690"/>
        <v>89.389737422519971</v>
      </c>
      <c r="G9002" s="90">
        <f t="shared" ca="1" si="1690"/>
        <v>99.793970053677015</v>
      </c>
      <c r="H9002" s="90">
        <f t="shared" ca="1" si="1686"/>
        <v>517.90755535363678</v>
      </c>
      <c r="I9002" s="90">
        <f t="shared" ca="1" si="1687"/>
        <v>385.80323411053269</v>
      </c>
      <c r="J9002" s="90">
        <f t="shared" ca="1" si="1688"/>
        <v>434.69713803516208</v>
      </c>
    </row>
    <row r="9003" spans="1:10" ht="12.75" x14ac:dyDescent="0.2">
      <c r="A9003" s="84">
        <v>8991</v>
      </c>
      <c r="B9003" s="90">
        <f t="shared" ca="1" si="1684"/>
        <v>423.79573266273889</v>
      </c>
      <c r="C9003" s="103">
        <f t="shared" ca="1" si="1691"/>
        <v>311.49629831284733</v>
      </c>
      <c r="D9003" s="103">
        <f t="shared" ca="1" si="1691"/>
        <v>361.50004102779809</v>
      </c>
      <c r="E9003" s="90">
        <f t="shared" ca="1" si="1690"/>
        <v>111.07449674352021</v>
      </c>
      <c r="F9003" s="90">
        <f t="shared" ca="1" si="1690"/>
        <v>67.229440143293871</v>
      </c>
      <c r="G9003" s="90">
        <f t="shared" ca="1" si="1690"/>
        <v>106.54084307032133</v>
      </c>
      <c r="H9003" s="90">
        <f t="shared" ca="1" si="1686"/>
        <v>534.87022940625911</v>
      </c>
      <c r="I9003" s="90">
        <f t="shared" ca="1" si="1687"/>
        <v>378.72573845614119</v>
      </c>
      <c r="J9003" s="90">
        <f t="shared" ca="1" si="1688"/>
        <v>468.04088409811942</v>
      </c>
    </row>
    <row r="9004" spans="1:10" ht="12.75" x14ac:dyDescent="0.2">
      <c r="A9004" s="84">
        <v>8992</v>
      </c>
      <c r="B9004" s="90">
        <f t="shared" ca="1" si="1684"/>
        <v>405.15942063276782</v>
      </c>
      <c r="C9004" s="103">
        <f t="shared" ca="1" si="1691"/>
        <v>288.78526568553491</v>
      </c>
      <c r="D9004" s="103">
        <f t="shared" ca="1" si="1691"/>
        <v>344.00376824935614</v>
      </c>
      <c r="E9004" s="90">
        <f t="shared" ca="1" si="1690"/>
        <v>103.5423342551934</v>
      </c>
      <c r="F9004" s="90">
        <f t="shared" ca="1" si="1690"/>
        <v>80.677902815886654</v>
      </c>
      <c r="G9004" s="90">
        <f t="shared" ca="1" si="1690"/>
        <v>90.919507657629936</v>
      </c>
      <c r="H9004" s="90">
        <f t="shared" ca="1" si="1686"/>
        <v>508.70175488796121</v>
      </c>
      <c r="I9004" s="90">
        <f t="shared" ca="1" si="1687"/>
        <v>369.46316850142159</v>
      </c>
      <c r="J9004" s="90">
        <f t="shared" ca="1" si="1688"/>
        <v>434.92327590698608</v>
      </c>
    </row>
    <row r="9005" spans="1:10" ht="12.75" x14ac:dyDescent="0.2">
      <c r="A9005" s="84">
        <v>8993</v>
      </c>
      <c r="B9005" s="90">
        <f t="shared" ca="1" si="1684"/>
        <v>412.77926849041887</v>
      </c>
      <c r="C9005" s="103">
        <f t="shared" ca="1" si="1691"/>
        <v>292.65578864741525</v>
      </c>
      <c r="D9005" s="103">
        <f t="shared" ca="1" si="1691"/>
        <v>338.03270072913045</v>
      </c>
      <c r="E9005" s="90">
        <f t="shared" ca="1" si="1690"/>
        <v>102.27462609143915</v>
      </c>
      <c r="F9005" s="90">
        <f t="shared" ca="1" si="1690"/>
        <v>52.095833707538006</v>
      </c>
      <c r="G9005" s="90">
        <f t="shared" ca="1" si="1690"/>
        <v>97.55034840316641</v>
      </c>
      <c r="H9005" s="90">
        <f t="shared" ca="1" si="1686"/>
        <v>515.053894581858</v>
      </c>
      <c r="I9005" s="90">
        <f t="shared" ca="1" si="1687"/>
        <v>344.75162235495327</v>
      </c>
      <c r="J9005" s="90">
        <f t="shared" ca="1" si="1688"/>
        <v>435.58304913229688</v>
      </c>
    </row>
    <row r="9006" spans="1:10" ht="12.75" x14ac:dyDescent="0.2">
      <c r="A9006" s="84">
        <v>8994</v>
      </c>
      <c r="B9006" s="90">
        <f t="shared" ca="1" si="1684"/>
        <v>410.88113491894427</v>
      </c>
      <c r="C9006" s="103">
        <f t="shared" ref="C9006:G9021" ca="1" si="1692">NORMINV(RAND(),C$5,C$6)</f>
        <v>295.40097505230312</v>
      </c>
      <c r="D9006" s="103">
        <f t="shared" ca="1" si="1692"/>
        <v>347.00987549959257</v>
      </c>
      <c r="E9006" s="90">
        <f t="shared" ca="1" si="1692"/>
        <v>108.04969465560337</v>
      </c>
      <c r="F9006" s="90">
        <f t="shared" ca="1" si="1692"/>
        <v>70.645794887902596</v>
      </c>
      <c r="G9006" s="90">
        <f t="shared" ca="1" si="1692"/>
        <v>97.862810880938582</v>
      </c>
      <c r="H9006" s="90">
        <f t="shared" ca="1" si="1686"/>
        <v>518.9308295745476</v>
      </c>
      <c r="I9006" s="90">
        <f t="shared" ca="1" si="1687"/>
        <v>366.04676994020571</v>
      </c>
      <c r="J9006" s="90">
        <f t="shared" ca="1" si="1688"/>
        <v>444.87268638053115</v>
      </c>
    </row>
    <row r="9007" spans="1:10" ht="12.75" x14ac:dyDescent="0.2">
      <c r="A9007" s="84">
        <v>8995</v>
      </c>
      <c r="B9007" s="90">
        <f t="shared" ca="1" si="1684"/>
        <v>417.84349629873373</v>
      </c>
      <c r="C9007" s="103">
        <f t="shared" ref="C9007:D9021" ca="1" si="1693">NORMINV(RAND(),C$5,C$6)</f>
        <v>289.46840330110723</v>
      </c>
      <c r="D9007" s="103">
        <f t="shared" ca="1" si="1693"/>
        <v>354.54627592648444</v>
      </c>
      <c r="E9007" s="90">
        <f t="shared" ca="1" si="1692"/>
        <v>114.9118195150081</v>
      </c>
      <c r="F9007" s="90">
        <f t="shared" ca="1" si="1692"/>
        <v>78.487138180300192</v>
      </c>
      <c r="G9007" s="90">
        <f t="shared" ca="1" si="1692"/>
        <v>74.756360004593404</v>
      </c>
      <c r="H9007" s="90">
        <f t="shared" ca="1" si="1686"/>
        <v>532.75531581374184</v>
      </c>
      <c r="I9007" s="90">
        <f t="shared" ca="1" si="1687"/>
        <v>367.95554148140741</v>
      </c>
      <c r="J9007" s="90">
        <f t="shared" ca="1" si="1688"/>
        <v>429.30263593107782</v>
      </c>
    </row>
    <row r="9008" spans="1:10" ht="12.75" x14ac:dyDescent="0.2">
      <c r="A9008" s="84">
        <v>8996</v>
      </c>
      <c r="B9008" s="90">
        <f t="shared" ca="1" si="1684"/>
        <v>411.25684632748926</v>
      </c>
      <c r="C9008" s="103">
        <f t="shared" ca="1" si="1693"/>
        <v>295.17872116505578</v>
      </c>
      <c r="D9008" s="103">
        <f t="shared" ca="1" si="1693"/>
        <v>325.61144900657752</v>
      </c>
      <c r="E9008" s="90">
        <f t="shared" ca="1" si="1692"/>
        <v>113.40573392528492</v>
      </c>
      <c r="F9008" s="90">
        <f t="shared" ca="1" si="1692"/>
        <v>81.088119046570313</v>
      </c>
      <c r="G9008" s="90">
        <f t="shared" ca="1" si="1692"/>
        <v>67.779170543691805</v>
      </c>
      <c r="H9008" s="90">
        <f t="shared" ca="1" si="1686"/>
        <v>524.66258025277421</v>
      </c>
      <c r="I9008" s="90">
        <f t="shared" ca="1" si="1687"/>
        <v>376.26684021162612</v>
      </c>
      <c r="J9008" s="90">
        <f t="shared" ca="1" si="1688"/>
        <v>393.39061955026932</v>
      </c>
    </row>
    <row r="9009" spans="1:10" ht="12.75" x14ac:dyDescent="0.2">
      <c r="A9009" s="84">
        <v>8997</v>
      </c>
      <c r="B9009" s="90">
        <f t="shared" ca="1" si="1684"/>
        <v>403.29147030160271</v>
      </c>
      <c r="C9009" s="103">
        <f t="shared" ca="1" si="1693"/>
        <v>302.82918325667413</v>
      </c>
      <c r="D9009" s="103">
        <f t="shared" ca="1" si="1693"/>
        <v>353.11274311762475</v>
      </c>
      <c r="E9009" s="90">
        <f t="shared" ca="1" si="1692"/>
        <v>113.73273719545924</v>
      </c>
      <c r="F9009" s="90">
        <f t="shared" ca="1" si="1692"/>
        <v>95.953956960131521</v>
      </c>
      <c r="G9009" s="90">
        <f t="shared" ca="1" si="1692"/>
        <v>83.273929944324834</v>
      </c>
      <c r="H9009" s="90">
        <f t="shared" ca="1" si="1686"/>
        <v>517.02420749706198</v>
      </c>
      <c r="I9009" s="90">
        <f t="shared" ca="1" si="1687"/>
        <v>398.78314021680563</v>
      </c>
      <c r="J9009" s="90">
        <f t="shared" ca="1" si="1688"/>
        <v>436.38667306194958</v>
      </c>
    </row>
    <row r="9010" spans="1:10" ht="12.75" x14ac:dyDescent="0.2">
      <c r="A9010" s="84">
        <v>8998</v>
      </c>
      <c r="B9010" s="90">
        <f t="shared" ca="1" si="1684"/>
        <v>414.44685493936538</v>
      </c>
      <c r="C9010" s="103">
        <f t="shared" ca="1" si="1693"/>
        <v>284.51725238440685</v>
      </c>
      <c r="D9010" s="103">
        <f t="shared" ca="1" si="1693"/>
        <v>345.63520909129534</v>
      </c>
      <c r="E9010" s="90">
        <f t="shared" ca="1" si="1692"/>
        <v>107.01646352187836</v>
      </c>
      <c r="F9010" s="90">
        <f t="shared" ca="1" si="1692"/>
        <v>54.202671447283677</v>
      </c>
      <c r="G9010" s="90">
        <f t="shared" ca="1" si="1692"/>
        <v>104.72450155483375</v>
      </c>
      <c r="H9010" s="90">
        <f t="shared" ca="1" si="1686"/>
        <v>521.46331846124372</v>
      </c>
      <c r="I9010" s="90">
        <f t="shared" ca="1" si="1687"/>
        <v>338.71992383169049</v>
      </c>
      <c r="J9010" s="90">
        <f t="shared" ca="1" si="1688"/>
        <v>450.35971064612909</v>
      </c>
    </row>
    <row r="9011" spans="1:10" ht="12.75" x14ac:dyDescent="0.2">
      <c r="A9011" s="84">
        <v>8999</v>
      </c>
      <c r="B9011" s="90">
        <f t="shared" ca="1" si="1684"/>
        <v>404.05788035339089</v>
      </c>
      <c r="C9011" s="103">
        <f t="shared" ca="1" si="1693"/>
        <v>299.38251447939751</v>
      </c>
      <c r="D9011" s="103">
        <f t="shared" ca="1" si="1693"/>
        <v>356.60999375638283</v>
      </c>
      <c r="E9011" s="90">
        <f t="shared" ca="1" si="1692"/>
        <v>103.78740775470501</v>
      </c>
      <c r="F9011" s="90">
        <f t="shared" ca="1" si="1692"/>
        <v>74.907957587097016</v>
      </c>
      <c r="G9011" s="90">
        <f t="shared" ca="1" si="1692"/>
        <v>98.558199864240379</v>
      </c>
      <c r="H9011" s="90">
        <f t="shared" ca="1" si="1686"/>
        <v>507.84528810809593</v>
      </c>
      <c r="I9011" s="90">
        <f t="shared" ca="1" si="1687"/>
        <v>374.29047206649454</v>
      </c>
      <c r="J9011" s="90">
        <f t="shared" ca="1" si="1688"/>
        <v>455.16819362062324</v>
      </c>
    </row>
    <row r="9012" spans="1:10" ht="12.75" x14ac:dyDescent="0.2">
      <c r="A9012" s="84">
        <v>9000</v>
      </c>
      <c r="B9012" s="90">
        <f t="shared" ca="1" si="1684"/>
        <v>409.69689430579308</v>
      </c>
      <c r="C9012" s="103">
        <f t="shared" ca="1" si="1693"/>
        <v>278.08129616517391</v>
      </c>
      <c r="D9012" s="103">
        <f t="shared" ca="1" si="1693"/>
        <v>333.96647918424333</v>
      </c>
      <c r="E9012" s="90">
        <f t="shared" ca="1" si="1692"/>
        <v>111.32485275395554</v>
      </c>
      <c r="F9012" s="90">
        <f t="shared" ca="1" si="1692"/>
        <v>63.902930279801822</v>
      </c>
      <c r="G9012" s="90">
        <f t="shared" ca="1" si="1692"/>
        <v>92.923488638543802</v>
      </c>
      <c r="H9012" s="90">
        <f t="shared" ca="1" si="1686"/>
        <v>521.02174705974858</v>
      </c>
      <c r="I9012" s="90">
        <f t="shared" ca="1" si="1687"/>
        <v>341.98422644497572</v>
      </c>
      <c r="J9012" s="90">
        <f t="shared" ca="1" si="1688"/>
        <v>426.88996782278713</v>
      </c>
    </row>
    <row r="9013" spans="1:10" ht="12.75" x14ac:dyDescent="0.2">
      <c r="A9013" s="84">
        <v>9001</v>
      </c>
      <c r="B9013" s="90">
        <f t="shared" ca="1" si="1684"/>
        <v>405.81085477836325</v>
      </c>
      <c r="C9013" s="103">
        <f t="shared" ca="1" si="1693"/>
        <v>294.94560324571518</v>
      </c>
      <c r="D9013" s="103">
        <f t="shared" ca="1" si="1693"/>
        <v>355.39783383383127</v>
      </c>
      <c r="E9013" s="90">
        <f t="shared" ca="1" si="1692"/>
        <v>111.93782432689487</v>
      </c>
      <c r="F9013" s="90">
        <f t="shared" ca="1" si="1692"/>
        <v>105.90693229698178</v>
      </c>
      <c r="G9013" s="90">
        <f t="shared" ca="1" si="1692"/>
        <v>87.355653760975883</v>
      </c>
      <c r="H9013" s="90">
        <f t="shared" ca="1" si="1686"/>
        <v>517.74867910525813</v>
      </c>
      <c r="I9013" s="90">
        <f t="shared" ca="1" si="1687"/>
        <v>400.85253554269696</v>
      </c>
      <c r="J9013" s="90">
        <f t="shared" ca="1" si="1688"/>
        <v>442.75348759480715</v>
      </c>
    </row>
    <row r="9014" spans="1:10" ht="12.75" x14ac:dyDescent="0.2">
      <c r="A9014" s="84">
        <v>9002</v>
      </c>
      <c r="B9014" s="90">
        <f t="shared" ca="1" si="1684"/>
        <v>402.91138387707747</v>
      </c>
      <c r="C9014" s="103">
        <f t="shared" ca="1" si="1693"/>
        <v>301.74407407902851</v>
      </c>
      <c r="D9014" s="103">
        <f t="shared" ca="1" si="1693"/>
        <v>363.47644909378596</v>
      </c>
      <c r="E9014" s="90">
        <f t="shared" ca="1" si="1692"/>
        <v>116.07652272396646</v>
      </c>
      <c r="F9014" s="90">
        <f t="shared" ca="1" si="1692"/>
        <v>82.010854142350766</v>
      </c>
      <c r="G9014" s="90">
        <f t="shared" ca="1" si="1692"/>
        <v>96.703290110858717</v>
      </c>
      <c r="H9014" s="90">
        <f t="shared" ca="1" si="1686"/>
        <v>518.98790660104396</v>
      </c>
      <c r="I9014" s="90">
        <f t="shared" ca="1" si="1687"/>
        <v>383.75492822137926</v>
      </c>
      <c r="J9014" s="90">
        <f t="shared" ca="1" si="1688"/>
        <v>460.17973920464465</v>
      </c>
    </row>
    <row r="9015" spans="1:10" ht="12.75" x14ac:dyDescent="0.2">
      <c r="A9015" s="84">
        <v>9003</v>
      </c>
      <c r="B9015" s="90">
        <f t="shared" ca="1" si="1684"/>
        <v>415.83019720378138</v>
      </c>
      <c r="C9015" s="103">
        <f t="shared" ca="1" si="1693"/>
        <v>311.90929763977192</v>
      </c>
      <c r="D9015" s="103">
        <f t="shared" ca="1" si="1693"/>
        <v>343.46197630553803</v>
      </c>
      <c r="E9015" s="90">
        <f t="shared" ca="1" si="1692"/>
        <v>111.41718003930967</v>
      </c>
      <c r="F9015" s="90">
        <f t="shared" ca="1" si="1692"/>
        <v>85.301125309279982</v>
      </c>
      <c r="G9015" s="90">
        <f t="shared" ca="1" si="1692"/>
        <v>97.131491591273942</v>
      </c>
      <c r="H9015" s="90">
        <f t="shared" ca="1" si="1686"/>
        <v>527.24737724309102</v>
      </c>
      <c r="I9015" s="90">
        <f t="shared" ca="1" si="1687"/>
        <v>397.21042294905192</v>
      </c>
      <c r="J9015" s="90">
        <f t="shared" ca="1" si="1688"/>
        <v>440.59346789681194</v>
      </c>
    </row>
    <row r="9016" spans="1:10" ht="12.75" x14ac:dyDescent="0.2">
      <c r="A9016" s="84">
        <v>9004</v>
      </c>
      <c r="B9016" s="90">
        <f t="shared" ca="1" si="1684"/>
        <v>405.52785550715402</v>
      </c>
      <c r="C9016" s="103">
        <f t="shared" ca="1" si="1693"/>
        <v>295.44264442684704</v>
      </c>
      <c r="D9016" s="103">
        <f t="shared" ca="1" si="1693"/>
        <v>351.29913082143315</v>
      </c>
      <c r="E9016" s="90">
        <f t="shared" ca="1" si="1692"/>
        <v>110.54525356788704</v>
      </c>
      <c r="F9016" s="90">
        <f t="shared" ca="1" si="1692"/>
        <v>79.641047606363799</v>
      </c>
      <c r="G9016" s="90">
        <f t="shared" ca="1" si="1692"/>
        <v>91.746962643981689</v>
      </c>
      <c r="H9016" s="90">
        <f t="shared" ca="1" si="1686"/>
        <v>516.07310907504109</v>
      </c>
      <c r="I9016" s="90">
        <f t="shared" ca="1" si="1687"/>
        <v>375.08369203321081</v>
      </c>
      <c r="J9016" s="90">
        <f t="shared" ca="1" si="1688"/>
        <v>443.04609346541486</v>
      </c>
    </row>
    <row r="9017" spans="1:10" ht="12.75" x14ac:dyDescent="0.2">
      <c r="A9017" s="84">
        <v>9005</v>
      </c>
      <c r="B9017" s="90">
        <f t="shared" ca="1" si="1684"/>
        <v>415.33696545434361</v>
      </c>
      <c r="C9017" s="103">
        <f t="shared" ca="1" si="1693"/>
        <v>290.18414523768433</v>
      </c>
      <c r="D9017" s="103">
        <f t="shared" ca="1" si="1693"/>
        <v>331.70094972657057</v>
      </c>
      <c r="E9017" s="90">
        <f t="shared" ca="1" si="1692"/>
        <v>116.2784537504623</v>
      </c>
      <c r="F9017" s="90">
        <f t="shared" ca="1" si="1692"/>
        <v>92.15603862940192</v>
      </c>
      <c r="G9017" s="90">
        <f t="shared" ca="1" si="1692"/>
        <v>89.491864754336774</v>
      </c>
      <c r="H9017" s="90">
        <f t="shared" ca="1" si="1686"/>
        <v>531.6154192048059</v>
      </c>
      <c r="I9017" s="90">
        <f t="shared" ca="1" si="1687"/>
        <v>382.34018386708624</v>
      </c>
      <c r="J9017" s="90">
        <f t="shared" ca="1" si="1688"/>
        <v>421.19281448090737</v>
      </c>
    </row>
    <row r="9018" spans="1:10" ht="12.75" x14ac:dyDescent="0.2">
      <c r="A9018" s="84">
        <v>9006</v>
      </c>
      <c r="B9018" s="90">
        <f t="shared" ca="1" si="1684"/>
        <v>407.2701729553375</v>
      </c>
      <c r="C9018" s="103">
        <f t="shared" ca="1" si="1693"/>
        <v>293.04148881953125</v>
      </c>
      <c r="D9018" s="103">
        <f t="shared" ca="1" si="1693"/>
        <v>323.12210702116607</v>
      </c>
      <c r="E9018" s="90">
        <f t="shared" ca="1" si="1692"/>
        <v>110.04636143061417</v>
      </c>
      <c r="F9018" s="90">
        <f t="shared" ca="1" si="1692"/>
        <v>86.245138543901689</v>
      </c>
      <c r="G9018" s="90">
        <f t="shared" ca="1" si="1692"/>
        <v>93.656620837107198</v>
      </c>
      <c r="H9018" s="90">
        <f t="shared" ca="1" si="1686"/>
        <v>517.31653438595163</v>
      </c>
      <c r="I9018" s="90">
        <f t="shared" ca="1" si="1687"/>
        <v>379.28662736343296</v>
      </c>
      <c r="J9018" s="90">
        <f t="shared" ca="1" si="1688"/>
        <v>416.77872785827327</v>
      </c>
    </row>
    <row r="9019" spans="1:10" ht="12.75" x14ac:dyDescent="0.2">
      <c r="A9019" s="84">
        <v>9007</v>
      </c>
      <c r="B9019" s="90">
        <f t="shared" ca="1" si="1684"/>
        <v>406.92839865155918</v>
      </c>
      <c r="C9019" s="103">
        <f t="shared" ca="1" si="1693"/>
        <v>307.85385828024505</v>
      </c>
      <c r="D9019" s="103">
        <f t="shared" ca="1" si="1693"/>
        <v>347.90949390233567</v>
      </c>
      <c r="E9019" s="90">
        <f t="shared" ca="1" si="1692"/>
        <v>107.87735975576062</v>
      </c>
      <c r="F9019" s="90">
        <f t="shared" ca="1" si="1692"/>
        <v>73.17305383382579</v>
      </c>
      <c r="G9019" s="90">
        <f t="shared" ca="1" si="1692"/>
        <v>96.394014296336167</v>
      </c>
      <c r="H9019" s="90">
        <f t="shared" ca="1" si="1686"/>
        <v>514.80575840731979</v>
      </c>
      <c r="I9019" s="90">
        <f t="shared" ca="1" si="1687"/>
        <v>381.02691211407085</v>
      </c>
      <c r="J9019" s="90">
        <f t="shared" ca="1" si="1688"/>
        <v>444.30350819867181</v>
      </c>
    </row>
    <row r="9020" spans="1:10" ht="12.75" x14ac:dyDescent="0.2">
      <c r="A9020" s="84">
        <v>9008</v>
      </c>
      <c r="B9020" s="90">
        <f t="shared" ca="1" si="1684"/>
        <v>421.14646958053555</v>
      </c>
      <c r="C9020" s="103">
        <f t="shared" ca="1" si="1693"/>
        <v>302.9783995038743</v>
      </c>
      <c r="D9020" s="103">
        <f t="shared" ca="1" si="1693"/>
        <v>322.49217855081065</v>
      </c>
      <c r="E9020" s="90">
        <f t="shared" ca="1" si="1692"/>
        <v>105.20472724378493</v>
      </c>
      <c r="F9020" s="90">
        <f t="shared" ca="1" si="1692"/>
        <v>93.844927811420121</v>
      </c>
      <c r="G9020" s="90">
        <f t="shared" ca="1" si="1692"/>
        <v>112.67468013100714</v>
      </c>
      <c r="H9020" s="90">
        <f t="shared" ca="1" si="1686"/>
        <v>526.35119682432048</v>
      </c>
      <c r="I9020" s="90">
        <f t="shared" ca="1" si="1687"/>
        <v>396.82332731529442</v>
      </c>
      <c r="J9020" s="90">
        <f t="shared" ca="1" si="1688"/>
        <v>435.16685868181776</v>
      </c>
    </row>
    <row r="9021" spans="1:10" ht="12.75" x14ac:dyDescent="0.2">
      <c r="A9021" s="84">
        <v>9009</v>
      </c>
      <c r="B9021" s="90">
        <f t="shared" ca="1" si="1684"/>
        <v>401.2009217449355</v>
      </c>
      <c r="C9021" s="103">
        <f t="shared" ca="1" si="1693"/>
        <v>279.40184225403743</v>
      </c>
      <c r="D9021" s="103">
        <f t="shared" ca="1" si="1693"/>
        <v>329.82478894751534</v>
      </c>
      <c r="E9021" s="90">
        <f t="shared" ca="1" si="1692"/>
        <v>116.82427832785501</v>
      </c>
      <c r="F9021" s="90">
        <f t="shared" ca="1" si="1692"/>
        <v>68.598244561503009</v>
      </c>
      <c r="G9021" s="90">
        <f t="shared" ca="1" si="1692"/>
        <v>91.536748817629544</v>
      </c>
      <c r="H9021" s="90">
        <f t="shared" ca="1" si="1686"/>
        <v>518.02520007279054</v>
      </c>
      <c r="I9021" s="90">
        <f t="shared" ca="1" si="1687"/>
        <v>348.00008681554044</v>
      </c>
      <c r="J9021" s="90">
        <f t="shared" ca="1" si="1688"/>
        <v>421.36153776514487</v>
      </c>
    </row>
    <row r="9022" spans="1:10" ht="12.75" x14ac:dyDescent="0.2">
      <c r="A9022" s="84">
        <v>9010</v>
      </c>
      <c r="B9022" s="90">
        <f t="shared" ca="1" si="1684"/>
        <v>405.44357928611811</v>
      </c>
      <c r="C9022" s="103">
        <f t="shared" ref="C9022:G9037" ca="1" si="1694">NORMINV(RAND(),C$5,C$6)</f>
        <v>280.17406894681517</v>
      </c>
      <c r="D9022" s="103">
        <f t="shared" ca="1" si="1694"/>
        <v>338.43999111205386</v>
      </c>
      <c r="E9022" s="90">
        <f t="shared" ca="1" si="1694"/>
        <v>113.79508230284337</v>
      </c>
      <c r="F9022" s="90">
        <f t="shared" ca="1" si="1694"/>
        <v>95.823122145349572</v>
      </c>
      <c r="G9022" s="90">
        <f t="shared" ca="1" si="1694"/>
        <v>81.005900231066065</v>
      </c>
      <c r="H9022" s="90">
        <f t="shared" ca="1" si="1686"/>
        <v>519.23866158896146</v>
      </c>
      <c r="I9022" s="90">
        <f t="shared" ca="1" si="1687"/>
        <v>375.99719109216471</v>
      </c>
      <c r="J9022" s="90">
        <f t="shared" ca="1" si="1688"/>
        <v>419.44589134311991</v>
      </c>
    </row>
    <row r="9023" spans="1:10" ht="12.75" x14ac:dyDescent="0.2">
      <c r="A9023" s="84">
        <v>9011</v>
      </c>
      <c r="B9023" s="90">
        <f t="shared" ca="1" si="1684"/>
        <v>402.42550924273894</v>
      </c>
      <c r="C9023" s="103">
        <f t="shared" ref="C9023:D9037" ca="1" si="1695">NORMINV(RAND(),C$5,C$6)</f>
        <v>282.5759844741446</v>
      </c>
      <c r="D9023" s="103">
        <f t="shared" ca="1" si="1695"/>
        <v>349.22643660054547</v>
      </c>
      <c r="E9023" s="90">
        <f t="shared" ca="1" si="1694"/>
        <v>110.51254217012817</v>
      </c>
      <c r="F9023" s="90">
        <f t="shared" ca="1" si="1694"/>
        <v>78.516264218752525</v>
      </c>
      <c r="G9023" s="90">
        <f t="shared" ca="1" si="1694"/>
        <v>93.370547387421709</v>
      </c>
      <c r="H9023" s="90">
        <f t="shared" ca="1" si="1686"/>
        <v>512.93805141286714</v>
      </c>
      <c r="I9023" s="90">
        <f t="shared" ca="1" si="1687"/>
        <v>361.0922486928971</v>
      </c>
      <c r="J9023" s="90">
        <f t="shared" ca="1" si="1688"/>
        <v>442.59698398796718</v>
      </c>
    </row>
    <row r="9024" spans="1:10" ht="12.75" x14ac:dyDescent="0.2">
      <c r="A9024" s="84">
        <v>9012</v>
      </c>
      <c r="B9024" s="90">
        <f t="shared" ca="1" si="1684"/>
        <v>419.623449197767</v>
      </c>
      <c r="C9024" s="103">
        <f t="shared" ca="1" si="1695"/>
        <v>295.88170567704123</v>
      </c>
      <c r="D9024" s="103">
        <f t="shared" ca="1" si="1695"/>
        <v>353.68856694330373</v>
      </c>
      <c r="E9024" s="90">
        <f t="shared" ca="1" si="1694"/>
        <v>117.64884639143226</v>
      </c>
      <c r="F9024" s="90">
        <f t="shared" ca="1" si="1694"/>
        <v>80.278266846739001</v>
      </c>
      <c r="G9024" s="90">
        <f t="shared" ca="1" si="1694"/>
        <v>99.320996612604006</v>
      </c>
      <c r="H9024" s="90">
        <f t="shared" ca="1" si="1686"/>
        <v>537.2722955891993</v>
      </c>
      <c r="I9024" s="90">
        <f t="shared" ca="1" si="1687"/>
        <v>376.1599725237802</v>
      </c>
      <c r="J9024" s="90">
        <f t="shared" ca="1" si="1688"/>
        <v>453.00956355590773</v>
      </c>
    </row>
    <row r="9025" spans="1:10" ht="12.75" x14ac:dyDescent="0.2">
      <c r="A9025" s="84">
        <v>9013</v>
      </c>
      <c r="B9025" s="90">
        <f t="shared" ca="1" si="1684"/>
        <v>420.35192979620984</v>
      </c>
      <c r="C9025" s="103">
        <f t="shared" ca="1" si="1695"/>
        <v>292.79310636640639</v>
      </c>
      <c r="D9025" s="103">
        <f t="shared" ca="1" si="1695"/>
        <v>339.49533026165733</v>
      </c>
      <c r="E9025" s="90">
        <f t="shared" ca="1" si="1694"/>
        <v>115.48330012481061</v>
      </c>
      <c r="F9025" s="90">
        <f t="shared" ca="1" si="1694"/>
        <v>72.81362929887365</v>
      </c>
      <c r="G9025" s="90">
        <f t="shared" ca="1" si="1694"/>
        <v>102.0276138410147</v>
      </c>
      <c r="H9025" s="90">
        <f t="shared" ca="1" si="1686"/>
        <v>535.83522992102041</v>
      </c>
      <c r="I9025" s="90">
        <f t="shared" ca="1" si="1687"/>
        <v>365.60673566528004</v>
      </c>
      <c r="J9025" s="90">
        <f t="shared" ca="1" si="1688"/>
        <v>441.522944102672</v>
      </c>
    </row>
    <row r="9026" spans="1:10" ht="12.75" x14ac:dyDescent="0.2">
      <c r="A9026" s="84">
        <v>9014</v>
      </c>
      <c r="B9026" s="90">
        <f t="shared" ca="1" si="1684"/>
        <v>412.1339941521619</v>
      </c>
      <c r="C9026" s="103">
        <f t="shared" ca="1" si="1695"/>
        <v>307.26385314460998</v>
      </c>
      <c r="D9026" s="103">
        <f t="shared" ca="1" si="1695"/>
        <v>358.95015679053625</v>
      </c>
      <c r="E9026" s="90">
        <f t="shared" ca="1" si="1694"/>
        <v>114.40268064051067</v>
      </c>
      <c r="F9026" s="90">
        <f t="shared" ca="1" si="1694"/>
        <v>94.039095817797531</v>
      </c>
      <c r="G9026" s="90">
        <f t="shared" ca="1" si="1694"/>
        <v>90.781675473228148</v>
      </c>
      <c r="H9026" s="90">
        <f t="shared" ca="1" si="1686"/>
        <v>526.53667479267256</v>
      </c>
      <c r="I9026" s="90">
        <f t="shared" ca="1" si="1687"/>
        <v>401.30294896240753</v>
      </c>
      <c r="J9026" s="90">
        <f t="shared" ca="1" si="1688"/>
        <v>449.73183226376443</v>
      </c>
    </row>
    <row r="9027" spans="1:10" ht="12.75" x14ac:dyDescent="0.2">
      <c r="A9027" s="84">
        <v>9015</v>
      </c>
      <c r="B9027" s="90">
        <f t="shared" ca="1" si="1684"/>
        <v>416.34315495353417</v>
      </c>
      <c r="C9027" s="103">
        <f t="shared" ca="1" si="1695"/>
        <v>304.14724948431473</v>
      </c>
      <c r="D9027" s="103">
        <f t="shared" ca="1" si="1695"/>
        <v>354.71998613566001</v>
      </c>
      <c r="E9027" s="90">
        <f t="shared" ca="1" si="1694"/>
        <v>101.82605834865382</v>
      </c>
      <c r="F9027" s="90">
        <f t="shared" ca="1" si="1694"/>
        <v>82.068948812839295</v>
      </c>
      <c r="G9027" s="90">
        <f t="shared" ca="1" si="1694"/>
        <v>113.37879987198589</v>
      </c>
      <c r="H9027" s="90">
        <f t="shared" ca="1" si="1686"/>
        <v>518.16921330218793</v>
      </c>
      <c r="I9027" s="90">
        <f t="shared" ca="1" si="1687"/>
        <v>386.21619829715405</v>
      </c>
      <c r="J9027" s="90">
        <f t="shared" ca="1" si="1688"/>
        <v>468.09878600764591</v>
      </c>
    </row>
    <row r="9028" spans="1:10" ht="12.75" x14ac:dyDescent="0.2">
      <c r="A9028" s="84">
        <v>9016</v>
      </c>
      <c r="B9028" s="90">
        <f t="shared" ca="1" si="1684"/>
        <v>417.68985273261399</v>
      </c>
      <c r="C9028" s="103">
        <f t="shared" ca="1" si="1695"/>
        <v>306.53201148237093</v>
      </c>
      <c r="D9028" s="103">
        <f t="shared" ca="1" si="1695"/>
        <v>342.01858431437125</v>
      </c>
      <c r="E9028" s="90">
        <f t="shared" ca="1" si="1694"/>
        <v>113.74435671593642</v>
      </c>
      <c r="F9028" s="90">
        <f t="shared" ca="1" si="1694"/>
        <v>58.862513605034266</v>
      </c>
      <c r="G9028" s="90">
        <f t="shared" ca="1" si="1694"/>
        <v>100.30124175193043</v>
      </c>
      <c r="H9028" s="90">
        <f t="shared" ca="1" si="1686"/>
        <v>531.4342094485504</v>
      </c>
      <c r="I9028" s="90">
        <f t="shared" ca="1" si="1687"/>
        <v>365.39452508740521</v>
      </c>
      <c r="J9028" s="90">
        <f t="shared" ca="1" si="1688"/>
        <v>442.31982606630169</v>
      </c>
    </row>
    <row r="9029" spans="1:10" ht="12.75" x14ac:dyDescent="0.2">
      <c r="A9029" s="84">
        <v>9017</v>
      </c>
      <c r="B9029" s="90">
        <f t="shared" ca="1" si="1684"/>
        <v>417.54508278536844</v>
      </c>
      <c r="C9029" s="103">
        <f t="shared" ca="1" si="1695"/>
        <v>295.5846672015457</v>
      </c>
      <c r="D9029" s="103">
        <f t="shared" ca="1" si="1695"/>
        <v>323.92689906442365</v>
      </c>
      <c r="E9029" s="90">
        <f t="shared" ca="1" si="1694"/>
        <v>109.07179903502362</v>
      </c>
      <c r="F9029" s="90">
        <f t="shared" ca="1" si="1694"/>
        <v>65.11415839403989</v>
      </c>
      <c r="G9029" s="90">
        <f t="shared" ca="1" si="1694"/>
        <v>96.38679676767886</v>
      </c>
      <c r="H9029" s="90">
        <f t="shared" ca="1" si="1686"/>
        <v>526.61688182039211</v>
      </c>
      <c r="I9029" s="90">
        <f t="shared" ca="1" si="1687"/>
        <v>360.69882559558562</v>
      </c>
      <c r="J9029" s="90">
        <f t="shared" ca="1" si="1688"/>
        <v>420.3136958321025</v>
      </c>
    </row>
    <row r="9030" spans="1:10" ht="12.75" x14ac:dyDescent="0.2">
      <c r="A9030" s="84">
        <v>9018</v>
      </c>
      <c r="B9030" s="90">
        <f t="shared" ca="1" si="1684"/>
        <v>415.97603740859518</v>
      </c>
      <c r="C9030" s="103">
        <f t="shared" ca="1" si="1695"/>
        <v>308.39181886038352</v>
      </c>
      <c r="D9030" s="103">
        <f t="shared" ca="1" si="1695"/>
        <v>346.44509957749636</v>
      </c>
      <c r="E9030" s="90">
        <f t="shared" ca="1" si="1694"/>
        <v>110.54069023176599</v>
      </c>
      <c r="F9030" s="90">
        <f t="shared" ca="1" si="1694"/>
        <v>90.838651363885333</v>
      </c>
      <c r="G9030" s="90">
        <f t="shared" ca="1" si="1694"/>
        <v>121.2786942490042</v>
      </c>
      <c r="H9030" s="90">
        <f t="shared" ca="1" si="1686"/>
        <v>526.51672764036118</v>
      </c>
      <c r="I9030" s="90">
        <f t="shared" ca="1" si="1687"/>
        <v>399.23047022426886</v>
      </c>
      <c r="J9030" s="90">
        <f t="shared" ca="1" si="1688"/>
        <v>467.72379382650058</v>
      </c>
    </row>
    <row r="9031" spans="1:10" ht="12.75" x14ac:dyDescent="0.2">
      <c r="A9031" s="84">
        <v>9019</v>
      </c>
      <c r="B9031" s="90">
        <f t="shared" ca="1" si="1684"/>
        <v>410.06816178064298</v>
      </c>
      <c r="C9031" s="103">
        <f t="shared" ca="1" si="1695"/>
        <v>301.02049033049229</v>
      </c>
      <c r="D9031" s="103">
        <f t="shared" ca="1" si="1695"/>
        <v>343.58018828539326</v>
      </c>
      <c r="E9031" s="90">
        <f t="shared" ca="1" si="1694"/>
        <v>114.75412113779824</v>
      </c>
      <c r="F9031" s="90">
        <f t="shared" ca="1" si="1694"/>
        <v>75.922951491282262</v>
      </c>
      <c r="G9031" s="90">
        <f t="shared" ca="1" si="1694"/>
        <v>101.99468228006246</v>
      </c>
      <c r="H9031" s="90">
        <f t="shared" ca="1" si="1686"/>
        <v>524.82228291844126</v>
      </c>
      <c r="I9031" s="90">
        <f t="shared" ca="1" si="1687"/>
        <v>376.94344182177457</v>
      </c>
      <c r="J9031" s="90">
        <f t="shared" ca="1" si="1688"/>
        <v>445.57487056545574</v>
      </c>
    </row>
    <row r="9032" spans="1:10" ht="12.75" x14ac:dyDescent="0.2">
      <c r="A9032" s="84">
        <v>9020</v>
      </c>
      <c r="B9032" s="90">
        <f t="shared" ca="1" si="1684"/>
        <v>413.94549464195597</v>
      </c>
      <c r="C9032" s="103">
        <f t="shared" ca="1" si="1695"/>
        <v>309.61014394425621</v>
      </c>
      <c r="D9032" s="103">
        <f t="shared" ca="1" si="1695"/>
        <v>345.51619373872023</v>
      </c>
      <c r="E9032" s="90">
        <f t="shared" ca="1" si="1694"/>
        <v>104.16288775137599</v>
      </c>
      <c r="F9032" s="90">
        <f t="shared" ca="1" si="1694"/>
        <v>80.603009812788045</v>
      </c>
      <c r="G9032" s="90">
        <f t="shared" ca="1" si="1694"/>
        <v>83.126294655111565</v>
      </c>
      <c r="H9032" s="90">
        <f t="shared" ca="1" si="1686"/>
        <v>518.10838239333202</v>
      </c>
      <c r="I9032" s="90">
        <f t="shared" ca="1" si="1687"/>
        <v>390.21315375704427</v>
      </c>
      <c r="J9032" s="90">
        <f t="shared" ca="1" si="1688"/>
        <v>428.6424883938318</v>
      </c>
    </row>
    <row r="9033" spans="1:10" ht="12.75" x14ac:dyDescent="0.2">
      <c r="A9033" s="84">
        <v>9021</v>
      </c>
      <c r="B9033" s="90">
        <f t="shared" ca="1" si="1684"/>
        <v>412.15601110111766</v>
      </c>
      <c r="C9033" s="103">
        <f t="shared" ca="1" si="1695"/>
        <v>317.95082027970238</v>
      </c>
      <c r="D9033" s="103">
        <f t="shared" ca="1" si="1695"/>
        <v>333.34734148491754</v>
      </c>
      <c r="E9033" s="90">
        <f t="shared" ca="1" si="1694"/>
        <v>110.98149410167528</v>
      </c>
      <c r="F9033" s="90">
        <f t="shared" ca="1" si="1694"/>
        <v>91.052693502960238</v>
      </c>
      <c r="G9033" s="90">
        <f t="shared" ca="1" si="1694"/>
        <v>104.96016637818198</v>
      </c>
      <c r="H9033" s="90">
        <f t="shared" ca="1" si="1686"/>
        <v>523.13750520279291</v>
      </c>
      <c r="I9033" s="90">
        <f t="shared" ca="1" si="1687"/>
        <v>409.00351378266259</v>
      </c>
      <c r="J9033" s="90">
        <f t="shared" ca="1" si="1688"/>
        <v>438.30750786309954</v>
      </c>
    </row>
    <row r="9034" spans="1:10" ht="12.75" x14ac:dyDescent="0.2">
      <c r="A9034" s="84">
        <v>9022</v>
      </c>
      <c r="B9034" s="90">
        <f t="shared" ca="1" si="1684"/>
        <v>416.13251958634658</v>
      </c>
      <c r="C9034" s="103">
        <f t="shared" ca="1" si="1695"/>
        <v>292.34972194927133</v>
      </c>
      <c r="D9034" s="103">
        <f t="shared" ca="1" si="1695"/>
        <v>348.70935436892353</v>
      </c>
      <c r="E9034" s="90">
        <f t="shared" ca="1" si="1694"/>
        <v>107.10307892944522</v>
      </c>
      <c r="F9034" s="90">
        <f t="shared" ca="1" si="1694"/>
        <v>82.637268834283205</v>
      </c>
      <c r="G9034" s="90">
        <f t="shared" ca="1" si="1694"/>
        <v>83.231053182082022</v>
      </c>
      <c r="H9034" s="90">
        <f t="shared" ca="1" si="1686"/>
        <v>523.23559851579182</v>
      </c>
      <c r="I9034" s="90">
        <f t="shared" ca="1" si="1687"/>
        <v>374.98699078355452</v>
      </c>
      <c r="J9034" s="90">
        <f t="shared" ca="1" si="1688"/>
        <v>431.94040755100553</v>
      </c>
    </row>
    <row r="9035" spans="1:10" ht="12.75" x14ac:dyDescent="0.2">
      <c r="A9035" s="84">
        <v>9023</v>
      </c>
      <c r="B9035" s="90">
        <f t="shared" ca="1" si="1684"/>
        <v>416.7173412145039</v>
      </c>
      <c r="C9035" s="103">
        <f t="shared" ca="1" si="1695"/>
        <v>280.91698351630913</v>
      </c>
      <c r="D9035" s="103">
        <f t="shared" ca="1" si="1695"/>
        <v>337.7208971088578</v>
      </c>
      <c r="E9035" s="90">
        <f t="shared" ca="1" si="1694"/>
        <v>115.66954406872289</v>
      </c>
      <c r="F9035" s="90">
        <f t="shared" ca="1" si="1694"/>
        <v>98.061589212252173</v>
      </c>
      <c r="G9035" s="90">
        <f t="shared" ca="1" si="1694"/>
        <v>90.55619204326382</v>
      </c>
      <c r="H9035" s="90">
        <f t="shared" ca="1" si="1686"/>
        <v>532.38688528322677</v>
      </c>
      <c r="I9035" s="90">
        <f t="shared" ca="1" si="1687"/>
        <v>378.97857272856129</v>
      </c>
      <c r="J9035" s="90">
        <f t="shared" ca="1" si="1688"/>
        <v>428.27708915212162</v>
      </c>
    </row>
    <row r="9036" spans="1:10" ht="12.75" x14ac:dyDescent="0.2">
      <c r="A9036" s="84">
        <v>9024</v>
      </c>
      <c r="B9036" s="90">
        <f t="shared" ca="1" si="1684"/>
        <v>410.96713096059733</v>
      </c>
      <c r="C9036" s="103">
        <f t="shared" ca="1" si="1695"/>
        <v>297.22330879425988</v>
      </c>
      <c r="D9036" s="103">
        <f t="shared" ca="1" si="1695"/>
        <v>352.52577700690051</v>
      </c>
      <c r="E9036" s="90">
        <f t="shared" ca="1" si="1694"/>
        <v>109.81088650326554</v>
      </c>
      <c r="F9036" s="90">
        <f t="shared" ca="1" si="1694"/>
        <v>80.29661424367373</v>
      </c>
      <c r="G9036" s="90">
        <f t="shared" ca="1" si="1694"/>
        <v>80.087282803760161</v>
      </c>
      <c r="H9036" s="90">
        <f t="shared" ca="1" si="1686"/>
        <v>520.77801746386285</v>
      </c>
      <c r="I9036" s="90">
        <f t="shared" ca="1" si="1687"/>
        <v>377.51992303793361</v>
      </c>
      <c r="J9036" s="90">
        <f t="shared" ca="1" si="1688"/>
        <v>432.61305981066067</v>
      </c>
    </row>
    <row r="9037" spans="1:10" ht="12.75" x14ac:dyDescent="0.2">
      <c r="A9037" s="84">
        <v>9025</v>
      </c>
      <c r="B9037" s="90">
        <f t="shared" ca="1" si="1684"/>
        <v>408.62716115995511</v>
      </c>
      <c r="C9037" s="103">
        <f t="shared" ca="1" si="1695"/>
        <v>291.98076148054133</v>
      </c>
      <c r="D9037" s="103">
        <f t="shared" ca="1" si="1695"/>
        <v>353.88067860878027</v>
      </c>
      <c r="E9037" s="90">
        <f t="shared" ca="1" si="1694"/>
        <v>109.96903604464914</v>
      </c>
      <c r="F9037" s="90">
        <f t="shared" ca="1" si="1694"/>
        <v>86.014562317496882</v>
      </c>
      <c r="G9037" s="90">
        <f t="shared" ca="1" si="1694"/>
        <v>108.74115642988298</v>
      </c>
      <c r="H9037" s="90">
        <f t="shared" ca="1" si="1686"/>
        <v>518.59619720460421</v>
      </c>
      <c r="I9037" s="90">
        <f t="shared" ca="1" si="1687"/>
        <v>377.99532379803821</v>
      </c>
      <c r="J9037" s="90">
        <f t="shared" ca="1" si="1688"/>
        <v>462.62183503866322</v>
      </c>
    </row>
    <row r="9038" spans="1:10" ht="12.75" x14ac:dyDescent="0.2">
      <c r="A9038" s="84">
        <v>9026</v>
      </c>
      <c r="B9038" s="90">
        <f t="shared" ref="B9038:B9101" ca="1" si="1696">NORMINV(RAND(),B$5,B$6)</f>
        <v>411.98528197916784</v>
      </c>
      <c r="C9038" s="103">
        <f t="shared" ref="C9038:G9053" ca="1" si="1697">NORMINV(RAND(),C$5,C$6)</f>
        <v>306.36713239667262</v>
      </c>
      <c r="D9038" s="103">
        <f t="shared" ca="1" si="1697"/>
        <v>362.79955051336293</v>
      </c>
      <c r="E9038" s="90">
        <f t="shared" ca="1" si="1697"/>
        <v>103.82866035744621</v>
      </c>
      <c r="F9038" s="90">
        <f t="shared" ca="1" si="1697"/>
        <v>94.403058221444084</v>
      </c>
      <c r="G9038" s="90">
        <f t="shared" ca="1" si="1697"/>
        <v>84.721987243088805</v>
      </c>
      <c r="H9038" s="90">
        <f t="shared" ref="H9038:H9101" ca="1" si="1698">+B9038+E9038</f>
        <v>515.81394233661399</v>
      </c>
      <c r="I9038" s="90">
        <f t="shared" ref="I9038:I9101" ca="1" si="1699">+C9038+F9038</f>
        <v>400.77019061811671</v>
      </c>
      <c r="J9038" s="90">
        <f t="shared" ref="J9038:J9101" ca="1" si="1700">+D9038+G9038</f>
        <v>447.52153775645172</v>
      </c>
    </row>
    <row r="9039" spans="1:10" ht="12.75" x14ac:dyDescent="0.2">
      <c r="A9039" s="84">
        <v>9027</v>
      </c>
      <c r="B9039" s="90">
        <f t="shared" ca="1" si="1696"/>
        <v>419.06449930323305</v>
      </c>
      <c r="C9039" s="103">
        <f t="shared" ref="C9039:D9053" ca="1" si="1701">NORMINV(RAND(),C$5,C$6)</f>
        <v>281.35545342415253</v>
      </c>
      <c r="D9039" s="103">
        <f t="shared" ca="1" si="1701"/>
        <v>324.51959124664182</v>
      </c>
      <c r="E9039" s="90">
        <f t="shared" ca="1" si="1697"/>
        <v>108.37033924078712</v>
      </c>
      <c r="F9039" s="90">
        <f t="shared" ca="1" si="1697"/>
        <v>69.161736410944698</v>
      </c>
      <c r="G9039" s="90">
        <f t="shared" ca="1" si="1697"/>
        <v>82.513828318786267</v>
      </c>
      <c r="H9039" s="90">
        <f t="shared" ca="1" si="1698"/>
        <v>527.43483854402018</v>
      </c>
      <c r="I9039" s="90">
        <f t="shared" ca="1" si="1699"/>
        <v>350.51718983509721</v>
      </c>
      <c r="J9039" s="90">
        <f t="shared" ca="1" si="1700"/>
        <v>407.03341956542806</v>
      </c>
    </row>
    <row r="9040" spans="1:10" ht="12.75" x14ac:dyDescent="0.2">
      <c r="A9040" s="84">
        <v>9028</v>
      </c>
      <c r="B9040" s="90">
        <f t="shared" ca="1" si="1696"/>
        <v>400.53711582140318</v>
      </c>
      <c r="C9040" s="103">
        <f t="shared" ca="1" si="1701"/>
        <v>302.70901718675964</v>
      </c>
      <c r="D9040" s="103">
        <f t="shared" ca="1" si="1701"/>
        <v>321.64782620639403</v>
      </c>
      <c r="E9040" s="90">
        <f t="shared" ca="1" si="1697"/>
        <v>112.68355198071852</v>
      </c>
      <c r="F9040" s="90">
        <f t="shared" ca="1" si="1697"/>
        <v>75.482668385699185</v>
      </c>
      <c r="G9040" s="90">
        <f t="shared" ca="1" si="1697"/>
        <v>86.642291985431612</v>
      </c>
      <c r="H9040" s="90">
        <f t="shared" ca="1" si="1698"/>
        <v>513.22066780212174</v>
      </c>
      <c r="I9040" s="90">
        <f t="shared" ca="1" si="1699"/>
        <v>378.19168557245882</v>
      </c>
      <c r="J9040" s="90">
        <f t="shared" ca="1" si="1700"/>
        <v>408.29011819182563</v>
      </c>
    </row>
    <row r="9041" spans="1:10" ht="12.75" x14ac:dyDescent="0.2">
      <c r="A9041" s="84">
        <v>9029</v>
      </c>
      <c r="B9041" s="90">
        <f t="shared" ca="1" si="1696"/>
        <v>405.4013402614699</v>
      </c>
      <c r="C9041" s="103">
        <f t="shared" ca="1" si="1701"/>
        <v>300.98431612630844</v>
      </c>
      <c r="D9041" s="103">
        <f t="shared" ca="1" si="1701"/>
        <v>337.01475241878319</v>
      </c>
      <c r="E9041" s="90">
        <f t="shared" ca="1" si="1697"/>
        <v>100.4505679153402</v>
      </c>
      <c r="F9041" s="90">
        <f t="shared" ca="1" si="1697"/>
        <v>109.78220185175296</v>
      </c>
      <c r="G9041" s="90">
        <f t="shared" ca="1" si="1697"/>
        <v>78.142789001546447</v>
      </c>
      <c r="H9041" s="90">
        <f t="shared" ca="1" si="1698"/>
        <v>505.85190817681007</v>
      </c>
      <c r="I9041" s="90">
        <f t="shared" ca="1" si="1699"/>
        <v>410.76651797806142</v>
      </c>
      <c r="J9041" s="90">
        <f t="shared" ca="1" si="1700"/>
        <v>415.15754142032961</v>
      </c>
    </row>
    <row r="9042" spans="1:10" ht="12.75" x14ac:dyDescent="0.2">
      <c r="A9042" s="84">
        <v>9030</v>
      </c>
      <c r="B9042" s="90">
        <f t="shared" ca="1" si="1696"/>
        <v>418.92893215651742</v>
      </c>
      <c r="C9042" s="103">
        <f t="shared" ca="1" si="1701"/>
        <v>291.59035876987684</v>
      </c>
      <c r="D9042" s="103">
        <f t="shared" ca="1" si="1701"/>
        <v>341.80905397524151</v>
      </c>
      <c r="E9042" s="90">
        <f t="shared" ca="1" si="1697"/>
        <v>108.39571902911678</v>
      </c>
      <c r="F9042" s="90">
        <f t="shared" ca="1" si="1697"/>
        <v>88.981508950054703</v>
      </c>
      <c r="G9042" s="90">
        <f t="shared" ca="1" si="1697"/>
        <v>100.78611124918709</v>
      </c>
      <c r="H9042" s="90">
        <f t="shared" ca="1" si="1698"/>
        <v>527.32465118563414</v>
      </c>
      <c r="I9042" s="90">
        <f t="shared" ca="1" si="1699"/>
        <v>380.57186771993156</v>
      </c>
      <c r="J9042" s="90">
        <f t="shared" ca="1" si="1700"/>
        <v>442.59516522442857</v>
      </c>
    </row>
    <row r="9043" spans="1:10" ht="12.75" x14ac:dyDescent="0.2">
      <c r="A9043" s="84">
        <v>9031</v>
      </c>
      <c r="B9043" s="90">
        <f t="shared" ca="1" si="1696"/>
        <v>407.17088768745157</v>
      </c>
      <c r="C9043" s="103">
        <f t="shared" ca="1" si="1701"/>
        <v>274.17620075295105</v>
      </c>
      <c r="D9043" s="103">
        <f t="shared" ca="1" si="1701"/>
        <v>360.87622330789264</v>
      </c>
      <c r="E9043" s="90">
        <f t="shared" ca="1" si="1697"/>
        <v>105.5140925908787</v>
      </c>
      <c r="F9043" s="90">
        <f t="shared" ca="1" si="1697"/>
        <v>73.886844909026124</v>
      </c>
      <c r="G9043" s="90">
        <f t="shared" ca="1" si="1697"/>
        <v>94.831867052566736</v>
      </c>
      <c r="H9043" s="90">
        <f t="shared" ca="1" si="1698"/>
        <v>512.68498027833027</v>
      </c>
      <c r="I9043" s="90">
        <f t="shared" ca="1" si="1699"/>
        <v>348.06304566197718</v>
      </c>
      <c r="J9043" s="90">
        <f t="shared" ca="1" si="1700"/>
        <v>455.70809036045938</v>
      </c>
    </row>
    <row r="9044" spans="1:10" ht="12.75" x14ac:dyDescent="0.2">
      <c r="A9044" s="84">
        <v>9032</v>
      </c>
      <c r="B9044" s="90">
        <f t="shared" ca="1" si="1696"/>
        <v>414.29771686478341</v>
      </c>
      <c r="C9044" s="103">
        <f t="shared" ca="1" si="1701"/>
        <v>298.01713679249684</v>
      </c>
      <c r="D9044" s="103">
        <f t="shared" ca="1" si="1701"/>
        <v>339.09806101501857</v>
      </c>
      <c r="E9044" s="90">
        <f t="shared" ca="1" si="1697"/>
        <v>115.91121889815653</v>
      </c>
      <c r="F9044" s="90">
        <f t="shared" ca="1" si="1697"/>
        <v>77.649455779332726</v>
      </c>
      <c r="G9044" s="90">
        <f t="shared" ca="1" si="1697"/>
        <v>81.173044432965014</v>
      </c>
      <c r="H9044" s="90">
        <f t="shared" ca="1" si="1698"/>
        <v>530.20893576293997</v>
      </c>
      <c r="I9044" s="90">
        <f t="shared" ca="1" si="1699"/>
        <v>375.6665925718296</v>
      </c>
      <c r="J9044" s="90">
        <f t="shared" ca="1" si="1700"/>
        <v>420.27110544798359</v>
      </c>
    </row>
    <row r="9045" spans="1:10" ht="12.75" x14ac:dyDescent="0.2">
      <c r="A9045" s="84">
        <v>9033</v>
      </c>
      <c r="B9045" s="90">
        <f t="shared" ca="1" si="1696"/>
        <v>414.41782695655792</v>
      </c>
      <c r="C9045" s="103">
        <f t="shared" ca="1" si="1701"/>
        <v>277.31765433112463</v>
      </c>
      <c r="D9045" s="103">
        <f t="shared" ca="1" si="1701"/>
        <v>341.97920274043474</v>
      </c>
      <c r="E9045" s="90">
        <f t="shared" ca="1" si="1697"/>
        <v>115.81033272449818</v>
      </c>
      <c r="F9045" s="90">
        <f t="shared" ca="1" si="1697"/>
        <v>80.950757646116557</v>
      </c>
      <c r="G9045" s="90">
        <f t="shared" ca="1" si="1697"/>
        <v>94.046591128690366</v>
      </c>
      <c r="H9045" s="90">
        <f t="shared" ca="1" si="1698"/>
        <v>530.22815968105613</v>
      </c>
      <c r="I9045" s="90">
        <f t="shared" ca="1" si="1699"/>
        <v>358.26841197724116</v>
      </c>
      <c r="J9045" s="90">
        <f t="shared" ca="1" si="1700"/>
        <v>436.0257938691251</v>
      </c>
    </row>
    <row r="9046" spans="1:10" ht="12.75" x14ac:dyDescent="0.2">
      <c r="A9046" s="84">
        <v>9034</v>
      </c>
      <c r="B9046" s="90">
        <f t="shared" ca="1" si="1696"/>
        <v>402.73226920930358</v>
      </c>
      <c r="C9046" s="103">
        <f t="shared" ca="1" si="1701"/>
        <v>293.64819436326951</v>
      </c>
      <c r="D9046" s="103">
        <f t="shared" ca="1" si="1701"/>
        <v>351.63816136574451</v>
      </c>
      <c r="E9046" s="90">
        <f t="shared" ca="1" si="1697"/>
        <v>113.71279966489034</v>
      </c>
      <c r="F9046" s="90">
        <f t="shared" ca="1" si="1697"/>
        <v>77.485436033758532</v>
      </c>
      <c r="G9046" s="90">
        <f t="shared" ca="1" si="1697"/>
        <v>100.23258066917826</v>
      </c>
      <c r="H9046" s="90">
        <f t="shared" ca="1" si="1698"/>
        <v>516.44506887419391</v>
      </c>
      <c r="I9046" s="90">
        <f t="shared" ca="1" si="1699"/>
        <v>371.13363039702801</v>
      </c>
      <c r="J9046" s="90">
        <f t="shared" ca="1" si="1700"/>
        <v>451.87074203492278</v>
      </c>
    </row>
    <row r="9047" spans="1:10" ht="12.75" x14ac:dyDescent="0.2">
      <c r="A9047" s="84">
        <v>9035</v>
      </c>
      <c r="B9047" s="90">
        <f t="shared" ca="1" si="1696"/>
        <v>415.05135784374187</v>
      </c>
      <c r="C9047" s="103">
        <f t="shared" ca="1" si="1701"/>
        <v>303.6194672002697</v>
      </c>
      <c r="D9047" s="103">
        <f t="shared" ca="1" si="1701"/>
        <v>353.90875775208758</v>
      </c>
      <c r="E9047" s="90">
        <f t="shared" ca="1" si="1697"/>
        <v>108.28365882711894</v>
      </c>
      <c r="F9047" s="90">
        <f t="shared" ca="1" si="1697"/>
        <v>75.360896077047755</v>
      </c>
      <c r="G9047" s="90">
        <f t="shared" ca="1" si="1697"/>
        <v>90.346949905448184</v>
      </c>
      <c r="H9047" s="90">
        <f t="shared" ca="1" si="1698"/>
        <v>523.3350166708608</v>
      </c>
      <c r="I9047" s="90">
        <f t="shared" ca="1" si="1699"/>
        <v>378.98036327731745</v>
      </c>
      <c r="J9047" s="90">
        <f t="shared" ca="1" si="1700"/>
        <v>444.25570765753577</v>
      </c>
    </row>
    <row r="9048" spans="1:10" ht="12.75" x14ac:dyDescent="0.2">
      <c r="A9048" s="84">
        <v>9036</v>
      </c>
      <c r="B9048" s="90">
        <f t="shared" ca="1" si="1696"/>
        <v>409.90680500708493</v>
      </c>
      <c r="C9048" s="103">
        <f t="shared" ca="1" si="1701"/>
        <v>294.37957318808895</v>
      </c>
      <c r="D9048" s="103">
        <f t="shared" ca="1" si="1701"/>
        <v>355.58373174804643</v>
      </c>
      <c r="E9048" s="90">
        <f t="shared" ca="1" si="1697"/>
        <v>100.42666584623576</v>
      </c>
      <c r="F9048" s="90">
        <f t="shared" ca="1" si="1697"/>
        <v>73.451957456290373</v>
      </c>
      <c r="G9048" s="90">
        <f t="shared" ca="1" si="1697"/>
        <v>113.05349865839227</v>
      </c>
      <c r="H9048" s="90">
        <f t="shared" ca="1" si="1698"/>
        <v>510.3334708533207</v>
      </c>
      <c r="I9048" s="90">
        <f t="shared" ca="1" si="1699"/>
        <v>367.83153064437931</v>
      </c>
      <c r="J9048" s="90">
        <f t="shared" ca="1" si="1700"/>
        <v>468.63723040643868</v>
      </c>
    </row>
    <row r="9049" spans="1:10" ht="12.75" x14ac:dyDescent="0.2">
      <c r="A9049" s="84">
        <v>9037</v>
      </c>
      <c r="B9049" s="90">
        <f t="shared" ca="1" si="1696"/>
        <v>412.39925850659927</v>
      </c>
      <c r="C9049" s="103">
        <f t="shared" ca="1" si="1701"/>
        <v>297.47558673151497</v>
      </c>
      <c r="D9049" s="103">
        <f t="shared" ca="1" si="1701"/>
        <v>353.63020112743158</v>
      </c>
      <c r="E9049" s="90">
        <f t="shared" ca="1" si="1697"/>
        <v>109.67647882059974</v>
      </c>
      <c r="F9049" s="90">
        <f t="shared" ca="1" si="1697"/>
        <v>67.348839198083979</v>
      </c>
      <c r="G9049" s="90">
        <f t="shared" ca="1" si="1697"/>
        <v>86.101355008997629</v>
      </c>
      <c r="H9049" s="90">
        <f t="shared" ca="1" si="1698"/>
        <v>522.07573732719902</v>
      </c>
      <c r="I9049" s="90">
        <f t="shared" ca="1" si="1699"/>
        <v>364.82442592959893</v>
      </c>
      <c r="J9049" s="90">
        <f t="shared" ca="1" si="1700"/>
        <v>439.73155613642922</v>
      </c>
    </row>
    <row r="9050" spans="1:10" ht="12.75" x14ac:dyDescent="0.2">
      <c r="A9050" s="84">
        <v>9038</v>
      </c>
      <c r="B9050" s="90">
        <f t="shared" ca="1" si="1696"/>
        <v>412.87518579503688</v>
      </c>
      <c r="C9050" s="103">
        <f t="shared" ca="1" si="1701"/>
        <v>304.27756308513676</v>
      </c>
      <c r="D9050" s="103">
        <f t="shared" ca="1" si="1701"/>
        <v>336.98602494888212</v>
      </c>
      <c r="E9050" s="90">
        <f t="shared" ca="1" si="1697"/>
        <v>106.80960917472601</v>
      </c>
      <c r="F9050" s="90">
        <f t="shared" ca="1" si="1697"/>
        <v>75.850944196289134</v>
      </c>
      <c r="G9050" s="90">
        <f t="shared" ca="1" si="1697"/>
        <v>92.843345611683134</v>
      </c>
      <c r="H9050" s="90">
        <f t="shared" ca="1" si="1698"/>
        <v>519.68479496976283</v>
      </c>
      <c r="I9050" s="90">
        <f t="shared" ca="1" si="1699"/>
        <v>380.12850728142587</v>
      </c>
      <c r="J9050" s="90">
        <f t="shared" ca="1" si="1700"/>
        <v>429.82937056056528</v>
      </c>
    </row>
    <row r="9051" spans="1:10" ht="12.75" x14ac:dyDescent="0.2">
      <c r="A9051" s="84">
        <v>9039</v>
      </c>
      <c r="B9051" s="90">
        <f t="shared" ca="1" si="1696"/>
        <v>413.34476667966931</v>
      </c>
      <c r="C9051" s="103">
        <f t="shared" ca="1" si="1701"/>
        <v>292.00811374216858</v>
      </c>
      <c r="D9051" s="103">
        <f t="shared" ca="1" si="1701"/>
        <v>341.5984486228229</v>
      </c>
      <c r="E9051" s="90">
        <f t="shared" ca="1" si="1697"/>
        <v>117.01927230946646</v>
      </c>
      <c r="F9051" s="90">
        <f t="shared" ca="1" si="1697"/>
        <v>71.809126812737617</v>
      </c>
      <c r="G9051" s="90">
        <f t="shared" ca="1" si="1697"/>
        <v>99.924529875333349</v>
      </c>
      <c r="H9051" s="90">
        <f t="shared" ca="1" si="1698"/>
        <v>530.36403898913579</v>
      </c>
      <c r="I9051" s="90">
        <f t="shared" ca="1" si="1699"/>
        <v>363.81724055490622</v>
      </c>
      <c r="J9051" s="90">
        <f t="shared" ca="1" si="1700"/>
        <v>441.52297849815625</v>
      </c>
    </row>
    <row r="9052" spans="1:10" ht="12.75" x14ac:dyDescent="0.2">
      <c r="A9052" s="84">
        <v>9040</v>
      </c>
      <c r="B9052" s="90">
        <f t="shared" ca="1" si="1696"/>
        <v>405.70838309153106</v>
      </c>
      <c r="C9052" s="103">
        <f t="shared" ca="1" si="1701"/>
        <v>311.10242454348798</v>
      </c>
      <c r="D9052" s="103">
        <f t="shared" ca="1" si="1701"/>
        <v>346.78860466056284</v>
      </c>
      <c r="E9052" s="90">
        <f t="shared" ca="1" si="1697"/>
        <v>98.52936656003304</v>
      </c>
      <c r="F9052" s="90">
        <f t="shared" ca="1" si="1697"/>
        <v>97.164828249680639</v>
      </c>
      <c r="G9052" s="90">
        <f t="shared" ca="1" si="1697"/>
        <v>69.185244403360585</v>
      </c>
      <c r="H9052" s="90">
        <f t="shared" ca="1" si="1698"/>
        <v>504.23774965156412</v>
      </c>
      <c r="I9052" s="90">
        <f t="shared" ca="1" si="1699"/>
        <v>408.26725279316861</v>
      </c>
      <c r="J9052" s="90">
        <f t="shared" ca="1" si="1700"/>
        <v>415.97384906392341</v>
      </c>
    </row>
    <row r="9053" spans="1:10" ht="12.75" x14ac:dyDescent="0.2">
      <c r="A9053" s="84">
        <v>9041</v>
      </c>
      <c r="B9053" s="90">
        <f t="shared" ca="1" si="1696"/>
        <v>419.72403660459241</v>
      </c>
      <c r="C9053" s="103">
        <f t="shared" ca="1" si="1701"/>
        <v>296.61927173914239</v>
      </c>
      <c r="D9053" s="103">
        <f t="shared" ca="1" si="1701"/>
        <v>350.21696777853225</v>
      </c>
      <c r="E9053" s="90">
        <f t="shared" ca="1" si="1697"/>
        <v>116.70451527898143</v>
      </c>
      <c r="F9053" s="90">
        <f t="shared" ca="1" si="1697"/>
        <v>62.315022657573927</v>
      </c>
      <c r="G9053" s="90">
        <f t="shared" ca="1" si="1697"/>
        <v>80.438294579502639</v>
      </c>
      <c r="H9053" s="90">
        <f t="shared" ca="1" si="1698"/>
        <v>536.42855188357385</v>
      </c>
      <c r="I9053" s="90">
        <f t="shared" ca="1" si="1699"/>
        <v>358.93429439671633</v>
      </c>
      <c r="J9053" s="90">
        <f t="shared" ca="1" si="1700"/>
        <v>430.65526235803486</v>
      </c>
    </row>
    <row r="9054" spans="1:10" ht="12.75" x14ac:dyDescent="0.2">
      <c r="A9054" s="84">
        <v>9042</v>
      </c>
      <c r="B9054" s="90">
        <f t="shared" ca="1" si="1696"/>
        <v>413.34578063861863</v>
      </c>
      <c r="C9054" s="103">
        <f t="shared" ref="C9054:G9069" ca="1" si="1702">NORMINV(RAND(),C$5,C$6)</f>
        <v>294.57488799062492</v>
      </c>
      <c r="D9054" s="103">
        <f t="shared" ca="1" si="1702"/>
        <v>368.41468790493479</v>
      </c>
      <c r="E9054" s="90">
        <f t="shared" ca="1" si="1702"/>
        <v>112.22179539572282</v>
      </c>
      <c r="F9054" s="90">
        <f t="shared" ca="1" si="1702"/>
        <v>93.306160400956529</v>
      </c>
      <c r="G9054" s="90">
        <f t="shared" ca="1" si="1702"/>
        <v>105.07647935191787</v>
      </c>
      <c r="H9054" s="90">
        <f t="shared" ca="1" si="1698"/>
        <v>525.56757603434141</v>
      </c>
      <c r="I9054" s="90">
        <f t="shared" ca="1" si="1699"/>
        <v>387.88104839158143</v>
      </c>
      <c r="J9054" s="90">
        <f t="shared" ca="1" si="1700"/>
        <v>473.49116725685269</v>
      </c>
    </row>
    <row r="9055" spans="1:10" ht="12.75" x14ac:dyDescent="0.2">
      <c r="A9055" s="84">
        <v>9043</v>
      </c>
      <c r="B9055" s="90">
        <f t="shared" ca="1" si="1696"/>
        <v>403.06042604858925</v>
      </c>
      <c r="C9055" s="103">
        <f t="shared" ref="C9055:D9069" ca="1" si="1703">NORMINV(RAND(),C$5,C$6)</f>
        <v>302.3760792511585</v>
      </c>
      <c r="D9055" s="103">
        <f t="shared" ca="1" si="1703"/>
        <v>354.89818295091925</v>
      </c>
      <c r="E9055" s="90">
        <f t="shared" ca="1" si="1702"/>
        <v>110.98982519494444</v>
      </c>
      <c r="F9055" s="90">
        <f t="shared" ca="1" si="1702"/>
        <v>92.143509252568336</v>
      </c>
      <c r="G9055" s="90">
        <f t="shared" ca="1" si="1702"/>
        <v>107.04363650668478</v>
      </c>
      <c r="H9055" s="90">
        <f t="shared" ca="1" si="1698"/>
        <v>514.05025124353369</v>
      </c>
      <c r="I9055" s="90">
        <f t="shared" ca="1" si="1699"/>
        <v>394.51958850372682</v>
      </c>
      <c r="J9055" s="90">
        <f t="shared" ca="1" si="1700"/>
        <v>461.94181945760403</v>
      </c>
    </row>
    <row r="9056" spans="1:10" ht="12.75" x14ac:dyDescent="0.2">
      <c r="A9056" s="84">
        <v>9044</v>
      </c>
      <c r="B9056" s="90">
        <f t="shared" ca="1" si="1696"/>
        <v>413.04228307783279</v>
      </c>
      <c r="C9056" s="103">
        <f t="shared" ca="1" si="1703"/>
        <v>292.85639099060478</v>
      </c>
      <c r="D9056" s="103">
        <f t="shared" ca="1" si="1703"/>
        <v>333.78972167847201</v>
      </c>
      <c r="E9056" s="90">
        <f t="shared" ca="1" si="1702"/>
        <v>105.88559406504481</v>
      </c>
      <c r="F9056" s="90">
        <f t="shared" ca="1" si="1702"/>
        <v>83.908349522601782</v>
      </c>
      <c r="G9056" s="90">
        <f t="shared" ca="1" si="1702"/>
        <v>91.830574586559266</v>
      </c>
      <c r="H9056" s="90">
        <f t="shared" ca="1" si="1698"/>
        <v>518.92787714287761</v>
      </c>
      <c r="I9056" s="90">
        <f t="shared" ca="1" si="1699"/>
        <v>376.76474051320656</v>
      </c>
      <c r="J9056" s="90">
        <f t="shared" ca="1" si="1700"/>
        <v>425.62029626503124</v>
      </c>
    </row>
    <row r="9057" spans="1:10" ht="12.75" x14ac:dyDescent="0.2">
      <c r="A9057" s="84">
        <v>9045</v>
      </c>
      <c r="B9057" s="90">
        <f t="shared" ca="1" si="1696"/>
        <v>411.05557481569781</v>
      </c>
      <c r="C9057" s="103">
        <f t="shared" ca="1" si="1703"/>
        <v>287.6288289726121</v>
      </c>
      <c r="D9057" s="103">
        <f t="shared" ca="1" si="1703"/>
        <v>332.48555196315129</v>
      </c>
      <c r="E9057" s="90">
        <f t="shared" ca="1" si="1702"/>
        <v>114.25176146605098</v>
      </c>
      <c r="F9057" s="90">
        <f t="shared" ca="1" si="1702"/>
        <v>86.088344916686879</v>
      </c>
      <c r="G9057" s="90">
        <f t="shared" ca="1" si="1702"/>
        <v>68.574596142400353</v>
      </c>
      <c r="H9057" s="90">
        <f t="shared" ca="1" si="1698"/>
        <v>525.3073362817488</v>
      </c>
      <c r="I9057" s="90">
        <f t="shared" ca="1" si="1699"/>
        <v>373.71717388929898</v>
      </c>
      <c r="J9057" s="90">
        <f t="shared" ca="1" si="1700"/>
        <v>401.06014810555166</v>
      </c>
    </row>
    <row r="9058" spans="1:10" ht="12.75" x14ac:dyDescent="0.2">
      <c r="A9058" s="84">
        <v>9046</v>
      </c>
      <c r="B9058" s="90">
        <f t="shared" ca="1" si="1696"/>
        <v>408.54278007333966</v>
      </c>
      <c r="C9058" s="103">
        <f t="shared" ca="1" si="1703"/>
        <v>299.67046876450161</v>
      </c>
      <c r="D9058" s="103">
        <f t="shared" ca="1" si="1703"/>
        <v>349.11913730846061</v>
      </c>
      <c r="E9058" s="90">
        <f t="shared" ca="1" si="1702"/>
        <v>108.96304989073973</v>
      </c>
      <c r="F9058" s="90">
        <f t="shared" ca="1" si="1702"/>
        <v>92.999799580179939</v>
      </c>
      <c r="G9058" s="90">
        <f t="shared" ca="1" si="1702"/>
        <v>111.33773304448421</v>
      </c>
      <c r="H9058" s="90">
        <f t="shared" ca="1" si="1698"/>
        <v>517.50582996407934</v>
      </c>
      <c r="I9058" s="90">
        <f t="shared" ca="1" si="1699"/>
        <v>392.67026834468152</v>
      </c>
      <c r="J9058" s="90">
        <f t="shared" ca="1" si="1700"/>
        <v>460.4568703529448</v>
      </c>
    </row>
    <row r="9059" spans="1:10" ht="12.75" x14ac:dyDescent="0.2">
      <c r="A9059" s="84">
        <v>9047</v>
      </c>
      <c r="B9059" s="90">
        <f t="shared" ca="1" si="1696"/>
        <v>402.05646714847234</v>
      </c>
      <c r="C9059" s="103">
        <f t="shared" ca="1" si="1703"/>
        <v>300.15162246722144</v>
      </c>
      <c r="D9059" s="103">
        <f t="shared" ca="1" si="1703"/>
        <v>356.07127820628426</v>
      </c>
      <c r="E9059" s="90">
        <f t="shared" ca="1" si="1702"/>
        <v>104.26945664527568</v>
      </c>
      <c r="F9059" s="90">
        <f t="shared" ca="1" si="1702"/>
        <v>88.734150498441807</v>
      </c>
      <c r="G9059" s="90">
        <f t="shared" ca="1" si="1702"/>
        <v>89.78274532081015</v>
      </c>
      <c r="H9059" s="90">
        <f t="shared" ca="1" si="1698"/>
        <v>506.32592379374802</v>
      </c>
      <c r="I9059" s="90">
        <f t="shared" ca="1" si="1699"/>
        <v>388.88577296566325</v>
      </c>
      <c r="J9059" s="90">
        <f t="shared" ca="1" si="1700"/>
        <v>445.8540235270944</v>
      </c>
    </row>
    <row r="9060" spans="1:10" ht="12.75" x14ac:dyDescent="0.2">
      <c r="A9060" s="84">
        <v>9048</v>
      </c>
      <c r="B9060" s="90">
        <f t="shared" ca="1" si="1696"/>
        <v>423.75822154337374</v>
      </c>
      <c r="C9060" s="103">
        <f t="shared" ca="1" si="1703"/>
        <v>298.25294520166659</v>
      </c>
      <c r="D9060" s="103">
        <f t="shared" ca="1" si="1703"/>
        <v>347.50010868281345</v>
      </c>
      <c r="E9060" s="90">
        <f t="shared" ca="1" si="1702"/>
        <v>115.34552974737572</v>
      </c>
      <c r="F9060" s="90">
        <f t="shared" ca="1" si="1702"/>
        <v>71.052533992531579</v>
      </c>
      <c r="G9060" s="90">
        <f t="shared" ca="1" si="1702"/>
        <v>76.292931024043781</v>
      </c>
      <c r="H9060" s="90">
        <f t="shared" ca="1" si="1698"/>
        <v>539.10375129074941</v>
      </c>
      <c r="I9060" s="90">
        <f t="shared" ca="1" si="1699"/>
        <v>369.30547919419814</v>
      </c>
      <c r="J9060" s="90">
        <f t="shared" ca="1" si="1700"/>
        <v>423.79303970685726</v>
      </c>
    </row>
    <row r="9061" spans="1:10" ht="12.75" x14ac:dyDescent="0.2">
      <c r="A9061" s="84">
        <v>9049</v>
      </c>
      <c r="B9061" s="90">
        <f t="shared" ca="1" si="1696"/>
        <v>415.22433938215153</v>
      </c>
      <c r="C9061" s="103">
        <f t="shared" ca="1" si="1703"/>
        <v>304.6628501800887</v>
      </c>
      <c r="D9061" s="103">
        <f t="shared" ca="1" si="1703"/>
        <v>342.77935161416764</v>
      </c>
      <c r="E9061" s="90">
        <f t="shared" ca="1" si="1702"/>
        <v>110.42781249675377</v>
      </c>
      <c r="F9061" s="90">
        <f t="shared" ca="1" si="1702"/>
        <v>83.398385596606701</v>
      </c>
      <c r="G9061" s="90">
        <f t="shared" ca="1" si="1702"/>
        <v>91.350709430012884</v>
      </c>
      <c r="H9061" s="90">
        <f t="shared" ca="1" si="1698"/>
        <v>525.65215187890533</v>
      </c>
      <c r="I9061" s="90">
        <f t="shared" ca="1" si="1699"/>
        <v>388.06123577669541</v>
      </c>
      <c r="J9061" s="90">
        <f t="shared" ca="1" si="1700"/>
        <v>434.13006104418054</v>
      </c>
    </row>
    <row r="9062" spans="1:10" ht="12.75" x14ac:dyDescent="0.2">
      <c r="A9062" s="84">
        <v>9050</v>
      </c>
      <c r="B9062" s="90">
        <f t="shared" ca="1" si="1696"/>
        <v>412.80445775249126</v>
      </c>
      <c r="C9062" s="103">
        <f t="shared" ca="1" si="1703"/>
        <v>298.24483612502496</v>
      </c>
      <c r="D9062" s="103">
        <f t="shared" ca="1" si="1703"/>
        <v>340.79476745181893</v>
      </c>
      <c r="E9062" s="90">
        <f t="shared" ca="1" si="1702"/>
        <v>102.92963873557133</v>
      </c>
      <c r="F9062" s="90">
        <f t="shared" ca="1" si="1702"/>
        <v>85.326144989285993</v>
      </c>
      <c r="G9062" s="90">
        <f t="shared" ca="1" si="1702"/>
        <v>74.700618857948854</v>
      </c>
      <c r="H9062" s="90">
        <f t="shared" ca="1" si="1698"/>
        <v>515.73409648806262</v>
      </c>
      <c r="I9062" s="90">
        <f t="shared" ca="1" si="1699"/>
        <v>383.57098111431094</v>
      </c>
      <c r="J9062" s="90">
        <f t="shared" ca="1" si="1700"/>
        <v>415.49538630976781</v>
      </c>
    </row>
    <row r="9063" spans="1:10" ht="12.75" x14ac:dyDescent="0.2">
      <c r="A9063" s="84">
        <v>9051</v>
      </c>
      <c r="B9063" s="90">
        <f t="shared" ca="1" si="1696"/>
        <v>413.16323067239972</v>
      </c>
      <c r="C9063" s="103">
        <f t="shared" ca="1" si="1703"/>
        <v>294.65979779928938</v>
      </c>
      <c r="D9063" s="103">
        <f t="shared" ca="1" si="1703"/>
        <v>365.25792441193829</v>
      </c>
      <c r="E9063" s="90">
        <f t="shared" ca="1" si="1702"/>
        <v>104.70085125997078</v>
      </c>
      <c r="F9063" s="90">
        <f t="shared" ca="1" si="1702"/>
        <v>83.195629730905907</v>
      </c>
      <c r="G9063" s="90">
        <f t="shared" ca="1" si="1702"/>
        <v>109.5573446927265</v>
      </c>
      <c r="H9063" s="90">
        <f t="shared" ca="1" si="1698"/>
        <v>517.86408193237048</v>
      </c>
      <c r="I9063" s="90">
        <f t="shared" ca="1" si="1699"/>
        <v>377.8554275301953</v>
      </c>
      <c r="J9063" s="90">
        <f t="shared" ca="1" si="1700"/>
        <v>474.81526910466482</v>
      </c>
    </row>
    <row r="9064" spans="1:10" ht="12.75" x14ac:dyDescent="0.2">
      <c r="A9064" s="84">
        <v>9052</v>
      </c>
      <c r="B9064" s="90">
        <f t="shared" ca="1" si="1696"/>
        <v>415.75237323389712</v>
      </c>
      <c r="C9064" s="103">
        <f t="shared" ca="1" si="1703"/>
        <v>304.78622496114099</v>
      </c>
      <c r="D9064" s="103">
        <f t="shared" ca="1" si="1703"/>
        <v>340.37141565119981</v>
      </c>
      <c r="E9064" s="90">
        <f t="shared" ca="1" si="1702"/>
        <v>106.39632442667769</v>
      </c>
      <c r="F9064" s="90">
        <f t="shared" ca="1" si="1702"/>
        <v>82.430148349540602</v>
      </c>
      <c r="G9064" s="90">
        <f t="shared" ca="1" si="1702"/>
        <v>106.61911018675403</v>
      </c>
      <c r="H9064" s="90">
        <f t="shared" ca="1" si="1698"/>
        <v>522.14869766057484</v>
      </c>
      <c r="I9064" s="90">
        <f t="shared" ca="1" si="1699"/>
        <v>387.2163733106816</v>
      </c>
      <c r="J9064" s="90">
        <f t="shared" ca="1" si="1700"/>
        <v>446.99052583795384</v>
      </c>
    </row>
    <row r="9065" spans="1:10" ht="12.75" x14ac:dyDescent="0.2">
      <c r="A9065" s="84">
        <v>9053</v>
      </c>
      <c r="B9065" s="90">
        <f t="shared" ca="1" si="1696"/>
        <v>406.99868024876247</v>
      </c>
      <c r="C9065" s="103">
        <f t="shared" ca="1" si="1703"/>
        <v>306.12348184742956</v>
      </c>
      <c r="D9065" s="103">
        <f t="shared" ca="1" si="1703"/>
        <v>320.57508691258289</v>
      </c>
      <c r="E9065" s="90">
        <f t="shared" ca="1" si="1702"/>
        <v>114.50734656025791</v>
      </c>
      <c r="F9065" s="90">
        <f t="shared" ca="1" si="1702"/>
        <v>84.525262963908943</v>
      </c>
      <c r="G9065" s="90">
        <f t="shared" ca="1" si="1702"/>
        <v>90.833226374563864</v>
      </c>
      <c r="H9065" s="90">
        <f t="shared" ca="1" si="1698"/>
        <v>521.50602680902034</v>
      </c>
      <c r="I9065" s="90">
        <f t="shared" ca="1" si="1699"/>
        <v>390.64874481133847</v>
      </c>
      <c r="J9065" s="90">
        <f t="shared" ca="1" si="1700"/>
        <v>411.40831328714677</v>
      </c>
    </row>
    <row r="9066" spans="1:10" ht="12.75" x14ac:dyDescent="0.2">
      <c r="A9066" s="84">
        <v>9054</v>
      </c>
      <c r="B9066" s="90">
        <f t="shared" ca="1" si="1696"/>
        <v>402.97562424991304</v>
      </c>
      <c r="C9066" s="103">
        <f t="shared" ca="1" si="1703"/>
        <v>285.54810946860653</v>
      </c>
      <c r="D9066" s="103">
        <f t="shared" ca="1" si="1703"/>
        <v>334.08589110851489</v>
      </c>
      <c r="E9066" s="90">
        <f t="shared" ca="1" si="1702"/>
        <v>110.84282327173707</v>
      </c>
      <c r="F9066" s="90">
        <f t="shared" ca="1" si="1702"/>
        <v>69.482606224409778</v>
      </c>
      <c r="G9066" s="90">
        <f t="shared" ca="1" si="1702"/>
        <v>79.095966406335634</v>
      </c>
      <c r="H9066" s="90">
        <f t="shared" ca="1" si="1698"/>
        <v>513.81844752165011</v>
      </c>
      <c r="I9066" s="90">
        <f t="shared" ca="1" si="1699"/>
        <v>355.0307156930163</v>
      </c>
      <c r="J9066" s="90">
        <f t="shared" ca="1" si="1700"/>
        <v>413.18185751485055</v>
      </c>
    </row>
    <row r="9067" spans="1:10" ht="12.75" x14ac:dyDescent="0.2">
      <c r="A9067" s="84">
        <v>9055</v>
      </c>
      <c r="B9067" s="90">
        <f t="shared" ca="1" si="1696"/>
        <v>408.65712297712321</v>
      </c>
      <c r="C9067" s="103">
        <f t="shared" ca="1" si="1703"/>
        <v>277.45982339384472</v>
      </c>
      <c r="D9067" s="103">
        <f t="shared" ca="1" si="1703"/>
        <v>332.2853793394026</v>
      </c>
      <c r="E9067" s="90">
        <f t="shared" ca="1" si="1702"/>
        <v>118.07837947916236</v>
      </c>
      <c r="F9067" s="90">
        <f t="shared" ca="1" si="1702"/>
        <v>96.48735100270838</v>
      </c>
      <c r="G9067" s="90">
        <f t="shared" ca="1" si="1702"/>
        <v>94.24580038870576</v>
      </c>
      <c r="H9067" s="90">
        <f t="shared" ca="1" si="1698"/>
        <v>526.73550245628553</v>
      </c>
      <c r="I9067" s="90">
        <f t="shared" ca="1" si="1699"/>
        <v>373.94717439655312</v>
      </c>
      <c r="J9067" s="90">
        <f t="shared" ca="1" si="1700"/>
        <v>426.53117972810833</v>
      </c>
    </row>
    <row r="9068" spans="1:10" ht="12.75" x14ac:dyDescent="0.2">
      <c r="A9068" s="84">
        <v>9056</v>
      </c>
      <c r="B9068" s="90">
        <f t="shared" ca="1" si="1696"/>
        <v>408.38903447649352</v>
      </c>
      <c r="C9068" s="103">
        <f t="shared" ca="1" si="1703"/>
        <v>292.39132079339703</v>
      </c>
      <c r="D9068" s="103">
        <f t="shared" ca="1" si="1703"/>
        <v>335.94204233982549</v>
      </c>
      <c r="E9068" s="90">
        <f t="shared" ca="1" si="1702"/>
        <v>104.93794000541297</v>
      </c>
      <c r="F9068" s="90">
        <f t="shared" ca="1" si="1702"/>
        <v>83.276601987634251</v>
      </c>
      <c r="G9068" s="90">
        <f t="shared" ca="1" si="1702"/>
        <v>96.245924928152903</v>
      </c>
      <c r="H9068" s="90">
        <f t="shared" ca="1" si="1698"/>
        <v>513.32697448190652</v>
      </c>
      <c r="I9068" s="90">
        <f t="shared" ca="1" si="1699"/>
        <v>375.66792278103128</v>
      </c>
      <c r="J9068" s="90">
        <f t="shared" ca="1" si="1700"/>
        <v>432.18796726797837</v>
      </c>
    </row>
    <row r="9069" spans="1:10" ht="12.75" x14ac:dyDescent="0.2">
      <c r="A9069" s="84">
        <v>9057</v>
      </c>
      <c r="B9069" s="90">
        <f t="shared" ca="1" si="1696"/>
        <v>402.90267435896658</v>
      </c>
      <c r="C9069" s="103">
        <f t="shared" ca="1" si="1703"/>
        <v>290.69558453500952</v>
      </c>
      <c r="D9069" s="103">
        <f t="shared" ca="1" si="1703"/>
        <v>335.70606489817465</v>
      </c>
      <c r="E9069" s="90">
        <f t="shared" ca="1" si="1702"/>
        <v>107.92709645666213</v>
      </c>
      <c r="F9069" s="90">
        <f t="shared" ca="1" si="1702"/>
        <v>84.700628186588489</v>
      </c>
      <c r="G9069" s="90">
        <f t="shared" ca="1" si="1702"/>
        <v>104.03358597235358</v>
      </c>
      <c r="H9069" s="90">
        <f t="shared" ca="1" si="1698"/>
        <v>510.82977081562871</v>
      </c>
      <c r="I9069" s="90">
        <f t="shared" ca="1" si="1699"/>
        <v>375.39621272159798</v>
      </c>
      <c r="J9069" s="90">
        <f t="shared" ca="1" si="1700"/>
        <v>439.73965087052824</v>
      </c>
    </row>
    <row r="9070" spans="1:10" ht="12.75" x14ac:dyDescent="0.2">
      <c r="A9070" s="84">
        <v>9058</v>
      </c>
      <c r="B9070" s="90">
        <f t="shared" ca="1" si="1696"/>
        <v>417.65900955373655</v>
      </c>
      <c r="C9070" s="103">
        <f t="shared" ref="C9070:G9085" ca="1" si="1704">NORMINV(RAND(),C$5,C$6)</f>
        <v>293.54248168673837</v>
      </c>
      <c r="D9070" s="103">
        <f t="shared" ca="1" si="1704"/>
        <v>325.43584492856138</v>
      </c>
      <c r="E9070" s="90">
        <f t="shared" ca="1" si="1704"/>
        <v>123.88197362809565</v>
      </c>
      <c r="F9070" s="90">
        <f t="shared" ca="1" si="1704"/>
        <v>75.539826239733756</v>
      </c>
      <c r="G9070" s="90">
        <f t="shared" ca="1" si="1704"/>
        <v>104.66352708875988</v>
      </c>
      <c r="H9070" s="90">
        <f t="shared" ca="1" si="1698"/>
        <v>541.54098318183219</v>
      </c>
      <c r="I9070" s="90">
        <f t="shared" ca="1" si="1699"/>
        <v>369.08230792647214</v>
      </c>
      <c r="J9070" s="90">
        <f t="shared" ca="1" si="1700"/>
        <v>430.09937201732123</v>
      </c>
    </row>
    <row r="9071" spans="1:10" ht="12.75" x14ac:dyDescent="0.2">
      <c r="A9071" s="84">
        <v>9059</v>
      </c>
      <c r="B9071" s="90">
        <f t="shared" ca="1" si="1696"/>
        <v>406.79373831016852</v>
      </c>
      <c r="C9071" s="103">
        <f t="shared" ref="C9071:D9085" ca="1" si="1705">NORMINV(RAND(),C$5,C$6)</f>
        <v>292.40094107940746</v>
      </c>
      <c r="D9071" s="103">
        <f t="shared" ca="1" si="1705"/>
        <v>348.14515068359754</v>
      </c>
      <c r="E9071" s="90">
        <f t="shared" ca="1" si="1704"/>
        <v>119.90321858347461</v>
      </c>
      <c r="F9071" s="90">
        <f t="shared" ca="1" si="1704"/>
        <v>77.863675724621729</v>
      </c>
      <c r="G9071" s="90">
        <f t="shared" ca="1" si="1704"/>
        <v>95.698797320107474</v>
      </c>
      <c r="H9071" s="90">
        <f t="shared" ca="1" si="1698"/>
        <v>526.69695689364312</v>
      </c>
      <c r="I9071" s="90">
        <f t="shared" ca="1" si="1699"/>
        <v>370.26461680402917</v>
      </c>
      <c r="J9071" s="90">
        <f t="shared" ca="1" si="1700"/>
        <v>443.84394800370501</v>
      </c>
    </row>
    <row r="9072" spans="1:10" ht="12.75" x14ac:dyDescent="0.2">
      <c r="A9072" s="84">
        <v>9060</v>
      </c>
      <c r="B9072" s="90">
        <f t="shared" ca="1" si="1696"/>
        <v>415.06968280222765</v>
      </c>
      <c r="C9072" s="103">
        <f t="shared" ca="1" si="1705"/>
        <v>300.45712380666458</v>
      </c>
      <c r="D9072" s="103">
        <f t="shared" ca="1" si="1705"/>
        <v>345.05243961458223</v>
      </c>
      <c r="E9072" s="90">
        <f t="shared" ca="1" si="1704"/>
        <v>101.93424753774907</v>
      </c>
      <c r="F9072" s="90">
        <f t="shared" ca="1" si="1704"/>
        <v>82.795614279081605</v>
      </c>
      <c r="G9072" s="90">
        <f t="shared" ca="1" si="1704"/>
        <v>105.68621754681885</v>
      </c>
      <c r="H9072" s="90">
        <f t="shared" ca="1" si="1698"/>
        <v>517.0039303399767</v>
      </c>
      <c r="I9072" s="90">
        <f t="shared" ca="1" si="1699"/>
        <v>383.25273808574616</v>
      </c>
      <c r="J9072" s="90">
        <f t="shared" ca="1" si="1700"/>
        <v>450.73865716140108</v>
      </c>
    </row>
    <row r="9073" spans="1:10" ht="12.75" x14ac:dyDescent="0.2">
      <c r="A9073" s="84">
        <v>9061</v>
      </c>
      <c r="B9073" s="90">
        <f t="shared" ca="1" si="1696"/>
        <v>412.76101404566708</v>
      </c>
      <c r="C9073" s="103">
        <f t="shared" ca="1" si="1705"/>
        <v>287.98053468814186</v>
      </c>
      <c r="D9073" s="103">
        <f t="shared" ca="1" si="1705"/>
        <v>338.01074364805595</v>
      </c>
      <c r="E9073" s="90">
        <f t="shared" ca="1" si="1704"/>
        <v>105.13417317673439</v>
      </c>
      <c r="F9073" s="90">
        <f t="shared" ca="1" si="1704"/>
        <v>83.845555815860521</v>
      </c>
      <c r="G9073" s="90">
        <f t="shared" ca="1" si="1704"/>
        <v>96.628456015275418</v>
      </c>
      <c r="H9073" s="90">
        <f t="shared" ca="1" si="1698"/>
        <v>517.89518722240143</v>
      </c>
      <c r="I9073" s="90">
        <f t="shared" ca="1" si="1699"/>
        <v>371.82609050400237</v>
      </c>
      <c r="J9073" s="90">
        <f t="shared" ca="1" si="1700"/>
        <v>434.6391996633314</v>
      </c>
    </row>
    <row r="9074" spans="1:10" ht="12.75" x14ac:dyDescent="0.2">
      <c r="A9074" s="84">
        <v>9062</v>
      </c>
      <c r="B9074" s="90">
        <f t="shared" ca="1" si="1696"/>
        <v>411.60858803645999</v>
      </c>
      <c r="C9074" s="103">
        <f t="shared" ca="1" si="1705"/>
        <v>301.94318642492829</v>
      </c>
      <c r="D9074" s="103">
        <f t="shared" ca="1" si="1705"/>
        <v>348.09161502691882</v>
      </c>
      <c r="E9074" s="90">
        <f t="shared" ca="1" si="1704"/>
        <v>111.10365819081589</v>
      </c>
      <c r="F9074" s="90">
        <f t="shared" ca="1" si="1704"/>
        <v>85.864694924315103</v>
      </c>
      <c r="G9074" s="90">
        <f t="shared" ca="1" si="1704"/>
        <v>94.861282119710964</v>
      </c>
      <c r="H9074" s="90">
        <f t="shared" ca="1" si="1698"/>
        <v>522.71224622727584</v>
      </c>
      <c r="I9074" s="90">
        <f t="shared" ca="1" si="1699"/>
        <v>387.80788134924342</v>
      </c>
      <c r="J9074" s="90">
        <f t="shared" ca="1" si="1700"/>
        <v>442.95289714662977</v>
      </c>
    </row>
    <row r="9075" spans="1:10" ht="12.75" x14ac:dyDescent="0.2">
      <c r="A9075" s="84">
        <v>9063</v>
      </c>
      <c r="B9075" s="90">
        <f t="shared" ca="1" si="1696"/>
        <v>409.65481041579631</v>
      </c>
      <c r="C9075" s="103">
        <f t="shared" ca="1" si="1705"/>
        <v>296.22213376413231</v>
      </c>
      <c r="D9075" s="103">
        <f t="shared" ca="1" si="1705"/>
        <v>331.40605870966465</v>
      </c>
      <c r="E9075" s="90">
        <f t="shared" ca="1" si="1704"/>
        <v>111.3919630692164</v>
      </c>
      <c r="F9075" s="90">
        <f t="shared" ca="1" si="1704"/>
        <v>97.172216147548923</v>
      </c>
      <c r="G9075" s="90">
        <f t="shared" ca="1" si="1704"/>
        <v>100.48454866712834</v>
      </c>
      <c r="H9075" s="90">
        <f t="shared" ca="1" si="1698"/>
        <v>521.04677348501275</v>
      </c>
      <c r="I9075" s="90">
        <f t="shared" ca="1" si="1699"/>
        <v>393.39434991168122</v>
      </c>
      <c r="J9075" s="90">
        <f t="shared" ca="1" si="1700"/>
        <v>431.89060737679301</v>
      </c>
    </row>
    <row r="9076" spans="1:10" ht="12.75" x14ac:dyDescent="0.2">
      <c r="A9076" s="84">
        <v>9064</v>
      </c>
      <c r="B9076" s="90">
        <f t="shared" ca="1" si="1696"/>
        <v>421.92607639100407</v>
      </c>
      <c r="C9076" s="103">
        <f t="shared" ca="1" si="1705"/>
        <v>291.91141452288639</v>
      </c>
      <c r="D9076" s="103">
        <f t="shared" ca="1" si="1705"/>
        <v>361.34330468171447</v>
      </c>
      <c r="E9076" s="90">
        <f t="shared" ca="1" si="1704"/>
        <v>114.04032651928982</v>
      </c>
      <c r="F9076" s="90">
        <f t="shared" ca="1" si="1704"/>
        <v>76.730028139666899</v>
      </c>
      <c r="G9076" s="90">
        <f t="shared" ca="1" si="1704"/>
        <v>94.800591399847249</v>
      </c>
      <c r="H9076" s="90">
        <f t="shared" ca="1" si="1698"/>
        <v>535.96640291029394</v>
      </c>
      <c r="I9076" s="90">
        <f t="shared" ca="1" si="1699"/>
        <v>368.64144266255329</v>
      </c>
      <c r="J9076" s="90">
        <f t="shared" ca="1" si="1700"/>
        <v>456.14389608156171</v>
      </c>
    </row>
    <row r="9077" spans="1:10" ht="12.75" x14ac:dyDescent="0.2">
      <c r="A9077" s="84">
        <v>9065</v>
      </c>
      <c r="B9077" s="90">
        <f t="shared" ca="1" si="1696"/>
        <v>409.12065553035711</v>
      </c>
      <c r="C9077" s="103">
        <f t="shared" ca="1" si="1705"/>
        <v>295.06101071891032</v>
      </c>
      <c r="D9077" s="103">
        <f t="shared" ca="1" si="1705"/>
        <v>334.10666607635034</v>
      </c>
      <c r="E9077" s="90">
        <f t="shared" ca="1" si="1704"/>
        <v>108.98016868861535</v>
      </c>
      <c r="F9077" s="90">
        <f t="shared" ca="1" si="1704"/>
        <v>80.425350383085188</v>
      </c>
      <c r="G9077" s="90">
        <f t="shared" ca="1" si="1704"/>
        <v>97.194961528281738</v>
      </c>
      <c r="H9077" s="90">
        <f t="shared" ca="1" si="1698"/>
        <v>518.10082421897243</v>
      </c>
      <c r="I9077" s="90">
        <f t="shared" ca="1" si="1699"/>
        <v>375.4863611019955</v>
      </c>
      <c r="J9077" s="90">
        <f t="shared" ca="1" si="1700"/>
        <v>431.30162760463207</v>
      </c>
    </row>
    <row r="9078" spans="1:10" ht="12.75" x14ac:dyDescent="0.2">
      <c r="A9078" s="84">
        <v>9066</v>
      </c>
      <c r="B9078" s="90">
        <f t="shared" ca="1" si="1696"/>
        <v>422.24208654884535</v>
      </c>
      <c r="C9078" s="103">
        <f t="shared" ca="1" si="1705"/>
        <v>301.37164074794828</v>
      </c>
      <c r="D9078" s="103">
        <f t="shared" ca="1" si="1705"/>
        <v>320.36882868029261</v>
      </c>
      <c r="E9078" s="90">
        <f t="shared" ca="1" si="1704"/>
        <v>109.42287751805448</v>
      </c>
      <c r="F9078" s="90">
        <f t="shared" ca="1" si="1704"/>
        <v>88.305309757884928</v>
      </c>
      <c r="G9078" s="90">
        <f t="shared" ca="1" si="1704"/>
        <v>91.441887914462612</v>
      </c>
      <c r="H9078" s="90">
        <f t="shared" ca="1" si="1698"/>
        <v>531.66496406689987</v>
      </c>
      <c r="I9078" s="90">
        <f t="shared" ca="1" si="1699"/>
        <v>389.67695050583319</v>
      </c>
      <c r="J9078" s="90">
        <f t="shared" ca="1" si="1700"/>
        <v>411.81071659475521</v>
      </c>
    </row>
    <row r="9079" spans="1:10" ht="12.75" x14ac:dyDescent="0.2">
      <c r="A9079" s="84">
        <v>9067</v>
      </c>
      <c r="B9079" s="90">
        <f t="shared" ca="1" si="1696"/>
        <v>406.82900299023294</v>
      </c>
      <c r="C9079" s="103">
        <f t="shared" ca="1" si="1705"/>
        <v>302.83217979157934</v>
      </c>
      <c r="D9079" s="103">
        <f t="shared" ca="1" si="1705"/>
        <v>366.63843695104202</v>
      </c>
      <c r="E9079" s="90">
        <f t="shared" ca="1" si="1704"/>
        <v>106.08735460969113</v>
      </c>
      <c r="F9079" s="90">
        <f t="shared" ca="1" si="1704"/>
        <v>94.128210416752736</v>
      </c>
      <c r="G9079" s="90">
        <f t="shared" ca="1" si="1704"/>
        <v>109.70720358746354</v>
      </c>
      <c r="H9079" s="90">
        <f t="shared" ca="1" si="1698"/>
        <v>512.91635759992403</v>
      </c>
      <c r="I9079" s="90">
        <f t="shared" ca="1" si="1699"/>
        <v>396.96039020833206</v>
      </c>
      <c r="J9079" s="90">
        <f t="shared" ca="1" si="1700"/>
        <v>476.34564053850556</v>
      </c>
    </row>
    <row r="9080" spans="1:10" ht="12.75" x14ac:dyDescent="0.2">
      <c r="A9080" s="84">
        <v>9068</v>
      </c>
      <c r="B9080" s="90">
        <f t="shared" ca="1" si="1696"/>
        <v>414.76443622466377</v>
      </c>
      <c r="C9080" s="103">
        <f t="shared" ca="1" si="1705"/>
        <v>287.26902620423215</v>
      </c>
      <c r="D9080" s="103">
        <f t="shared" ca="1" si="1705"/>
        <v>350.72360384809178</v>
      </c>
      <c r="E9080" s="90">
        <f t="shared" ca="1" si="1704"/>
        <v>105.63232450563261</v>
      </c>
      <c r="F9080" s="90">
        <f t="shared" ca="1" si="1704"/>
        <v>73.501020252444079</v>
      </c>
      <c r="G9080" s="90">
        <f t="shared" ca="1" si="1704"/>
        <v>98.522978272434798</v>
      </c>
      <c r="H9080" s="90">
        <f t="shared" ca="1" si="1698"/>
        <v>520.39676073029636</v>
      </c>
      <c r="I9080" s="90">
        <f t="shared" ca="1" si="1699"/>
        <v>360.77004645667625</v>
      </c>
      <c r="J9080" s="90">
        <f t="shared" ca="1" si="1700"/>
        <v>449.24658212052657</v>
      </c>
    </row>
    <row r="9081" spans="1:10" ht="12.75" x14ac:dyDescent="0.2">
      <c r="A9081" s="84">
        <v>9069</v>
      </c>
      <c r="B9081" s="90">
        <f t="shared" ca="1" si="1696"/>
        <v>416.4030110273514</v>
      </c>
      <c r="C9081" s="103">
        <f t="shared" ca="1" si="1705"/>
        <v>281.75617503556919</v>
      </c>
      <c r="D9081" s="103">
        <f t="shared" ca="1" si="1705"/>
        <v>353.99819991562379</v>
      </c>
      <c r="E9081" s="90">
        <f t="shared" ca="1" si="1704"/>
        <v>106.35252085666859</v>
      </c>
      <c r="F9081" s="90">
        <f t="shared" ca="1" si="1704"/>
        <v>79.948142604981086</v>
      </c>
      <c r="G9081" s="90">
        <f t="shared" ca="1" si="1704"/>
        <v>109.88212167570077</v>
      </c>
      <c r="H9081" s="90">
        <f t="shared" ca="1" si="1698"/>
        <v>522.75553188402</v>
      </c>
      <c r="I9081" s="90">
        <f t="shared" ca="1" si="1699"/>
        <v>361.70431764055024</v>
      </c>
      <c r="J9081" s="90">
        <f t="shared" ca="1" si="1700"/>
        <v>463.88032159132456</v>
      </c>
    </row>
    <row r="9082" spans="1:10" ht="12.75" x14ac:dyDescent="0.2">
      <c r="A9082" s="84">
        <v>9070</v>
      </c>
      <c r="B9082" s="90">
        <f t="shared" ca="1" si="1696"/>
        <v>406.17863891436917</v>
      </c>
      <c r="C9082" s="103">
        <f t="shared" ca="1" si="1705"/>
        <v>303.79721708636373</v>
      </c>
      <c r="D9082" s="103">
        <f t="shared" ca="1" si="1705"/>
        <v>362.90788677962968</v>
      </c>
      <c r="E9082" s="90">
        <f t="shared" ca="1" si="1704"/>
        <v>109.13291252651324</v>
      </c>
      <c r="F9082" s="90">
        <f t="shared" ca="1" si="1704"/>
        <v>90.353646020914795</v>
      </c>
      <c r="G9082" s="90">
        <f t="shared" ca="1" si="1704"/>
        <v>96.196595338915699</v>
      </c>
      <c r="H9082" s="90">
        <f t="shared" ca="1" si="1698"/>
        <v>515.31155144088245</v>
      </c>
      <c r="I9082" s="90">
        <f t="shared" ca="1" si="1699"/>
        <v>394.1508631072785</v>
      </c>
      <c r="J9082" s="90">
        <f t="shared" ca="1" si="1700"/>
        <v>459.10448211854538</v>
      </c>
    </row>
    <row r="9083" spans="1:10" ht="12.75" x14ac:dyDescent="0.2">
      <c r="A9083" s="84">
        <v>9071</v>
      </c>
      <c r="B9083" s="90">
        <f t="shared" ca="1" si="1696"/>
        <v>405.2683188292487</v>
      </c>
      <c r="C9083" s="103">
        <f t="shared" ca="1" si="1705"/>
        <v>295.72918613941221</v>
      </c>
      <c r="D9083" s="103">
        <f t="shared" ca="1" si="1705"/>
        <v>346.31908898093656</v>
      </c>
      <c r="E9083" s="90">
        <f t="shared" ca="1" si="1704"/>
        <v>107.02520184694545</v>
      </c>
      <c r="F9083" s="90">
        <f t="shared" ca="1" si="1704"/>
        <v>89.512664929027466</v>
      </c>
      <c r="G9083" s="90">
        <f t="shared" ca="1" si="1704"/>
        <v>87.491500994510233</v>
      </c>
      <c r="H9083" s="90">
        <f t="shared" ca="1" si="1698"/>
        <v>512.29352067619413</v>
      </c>
      <c r="I9083" s="90">
        <f t="shared" ca="1" si="1699"/>
        <v>385.2418510684397</v>
      </c>
      <c r="J9083" s="90">
        <f t="shared" ca="1" si="1700"/>
        <v>433.81058997544676</v>
      </c>
    </row>
    <row r="9084" spans="1:10" ht="12.75" x14ac:dyDescent="0.2">
      <c r="A9084" s="84">
        <v>9072</v>
      </c>
      <c r="B9084" s="90">
        <f t="shared" ca="1" si="1696"/>
        <v>406.61131557589681</v>
      </c>
      <c r="C9084" s="103">
        <f t="shared" ca="1" si="1705"/>
        <v>305.56013347649264</v>
      </c>
      <c r="D9084" s="103">
        <f t="shared" ca="1" si="1705"/>
        <v>358.01229830287338</v>
      </c>
      <c r="E9084" s="90">
        <f t="shared" ca="1" si="1704"/>
        <v>114.67037562545785</v>
      </c>
      <c r="F9084" s="90">
        <f t="shared" ca="1" si="1704"/>
        <v>67.889047571727062</v>
      </c>
      <c r="G9084" s="90">
        <f t="shared" ca="1" si="1704"/>
        <v>107.55642390678932</v>
      </c>
      <c r="H9084" s="90">
        <f t="shared" ca="1" si="1698"/>
        <v>521.28169120135465</v>
      </c>
      <c r="I9084" s="90">
        <f t="shared" ca="1" si="1699"/>
        <v>373.44918104821971</v>
      </c>
      <c r="J9084" s="90">
        <f t="shared" ca="1" si="1700"/>
        <v>465.56872220966272</v>
      </c>
    </row>
    <row r="9085" spans="1:10" ht="12.75" x14ac:dyDescent="0.2">
      <c r="A9085" s="84">
        <v>9073</v>
      </c>
      <c r="B9085" s="90">
        <f t="shared" ca="1" si="1696"/>
        <v>420.48876782223624</v>
      </c>
      <c r="C9085" s="103">
        <f t="shared" ca="1" si="1705"/>
        <v>316.03795828755972</v>
      </c>
      <c r="D9085" s="103">
        <f t="shared" ca="1" si="1705"/>
        <v>352.37004537421296</v>
      </c>
      <c r="E9085" s="90">
        <f t="shared" ca="1" si="1704"/>
        <v>109.43028639491753</v>
      </c>
      <c r="F9085" s="90">
        <f t="shared" ca="1" si="1704"/>
        <v>87.106513249316023</v>
      </c>
      <c r="G9085" s="90">
        <f t="shared" ca="1" si="1704"/>
        <v>72.994224531266894</v>
      </c>
      <c r="H9085" s="90">
        <f t="shared" ca="1" si="1698"/>
        <v>529.91905421715376</v>
      </c>
      <c r="I9085" s="90">
        <f t="shared" ca="1" si="1699"/>
        <v>403.14447153687576</v>
      </c>
      <c r="J9085" s="90">
        <f t="shared" ca="1" si="1700"/>
        <v>425.36426990547989</v>
      </c>
    </row>
    <row r="9086" spans="1:10" ht="12.75" x14ac:dyDescent="0.2">
      <c r="A9086" s="84">
        <v>9074</v>
      </c>
      <c r="B9086" s="90">
        <f t="shared" ca="1" si="1696"/>
        <v>404.11512948743768</v>
      </c>
      <c r="C9086" s="103">
        <f t="shared" ref="C9086:G9101" ca="1" si="1706">NORMINV(RAND(),C$5,C$6)</f>
        <v>276.38083687556957</v>
      </c>
      <c r="D9086" s="103">
        <f t="shared" ca="1" si="1706"/>
        <v>341.26816980104826</v>
      </c>
      <c r="E9086" s="90">
        <f t="shared" ca="1" si="1706"/>
        <v>101.84265192308891</v>
      </c>
      <c r="F9086" s="90">
        <f t="shared" ca="1" si="1706"/>
        <v>70.844635474369412</v>
      </c>
      <c r="G9086" s="90">
        <f t="shared" ca="1" si="1706"/>
        <v>109.81492255838991</v>
      </c>
      <c r="H9086" s="90">
        <f t="shared" ca="1" si="1698"/>
        <v>505.95778141052659</v>
      </c>
      <c r="I9086" s="90">
        <f t="shared" ca="1" si="1699"/>
        <v>347.22547234993897</v>
      </c>
      <c r="J9086" s="90">
        <f t="shared" ca="1" si="1700"/>
        <v>451.08309235943818</v>
      </c>
    </row>
    <row r="9087" spans="1:10" ht="12.75" x14ac:dyDescent="0.2">
      <c r="A9087" s="84">
        <v>9075</v>
      </c>
      <c r="B9087" s="90">
        <f t="shared" ca="1" si="1696"/>
        <v>408.39610239654832</v>
      </c>
      <c r="C9087" s="103">
        <f t="shared" ref="C9087:D9101" ca="1" si="1707">NORMINV(RAND(),C$5,C$6)</f>
        <v>313.3725046656765</v>
      </c>
      <c r="D9087" s="103">
        <f t="shared" ca="1" si="1707"/>
        <v>340.56435473351706</v>
      </c>
      <c r="E9087" s="90">
        <f t="shared" ca="1" si="1706"/>
        <v>106.10327359135641</v>
      </c>
      <c r="F9087" s="90">
        <f t="shared" ca="1" si="1706"/>
        <v>82.269600685788348</v>
      </c>
      <c r="G9087" s="90">
        <f t="shared" ca="1" si="1706"/>
        <v>86.302087415129293</v>
      </c>
      <c r="H9087" s="90">
        <f t="shared" ca="1" si="1698"/>
        <v>514.49937598790473</v>
      </c>
      <c r="I9087" s="90">
        <f t="shared" ca="1" si="1699"/>
        <v>395.64210535146486</v>
      </c>
      <c r="J9087" s="90">
        <f t="shared" ca="1" si="1700"/>
        <v>426.86644214864634</v>
      </c>
    </row>
    <row r="9088" spans="1:10" ht="12.75" x14ac:dyDescent="0.2">
      <c r="A9088" s="84">
        <v>9076</v>
      </c>
      <c r="B9088" s="90">
        <f t="shared" ca="1" si="1696"/>
        <v>412.48888712312657</v>
      </c>
      <c r="C9088" s="103">
        <f t="shared" ca="1" si="1707"/>
        <v>292.69623256073282</v>
      </c>
      <c r="D9088" s="103">
        <f t="shared" ca="1" si="1707"/>
        <v>359.37486590564043</v>
      </c>
      <c r="E9088" s="90">
        <f t="shared" ca="1" si="1706"/>
        <v>105.49095553440799</v>
      </c>
      <c r="F9088" s="90">
        <f t="shared" ca="1" si="1706"/>
        <v>98.349728276564434</v>
      </c>
      <c r="G9088" s="90">
        <f t="shared" ca="1" si="1706"/>
        <v>94.266467717781993</v>
      </c>
      <c r="H9088" s="90">
        <f t="shared" ca="1" si="1698"/>
        <v>517.97984265753462</v>
      </c>
      <c r="I9088" s="90">
        <f t="shared" ca="1" si="1699"/>
        <v>391.04596083729723</v>
      </c>
      <c r="J9088" s="90">
        <f t="shared" ca="1" si="1700"/>
        <v>453.64133362342244</v>
      </c>
    </row>
    <row r="9089" spans="1:10" ht="12.75" x14ac:dyDescent="0.2">
      <c r="A9089" s="84">
        <v>9077</v>
      </c>
      <c r="B9089" s="90">
        <f t="shared" ca="1" si="1696"/>
        <v>409.78493612399996</v>
      </c>
      <c r="C9089" s="103">
        <f t="shared" ca="1" si="1707"/>
        <v>279.10180382711377</v>
      </c>
      <c r="D9089" s="103">
        <f t="shared" ca="1" si="1707"/>
        <v>359.8295090698349</v>
      </c>
      <c r="E9089" s="90">
        <f t="shared" ca="1" si="1706"/>
        <v>111.56889564770704</v>
      </c>
      <c r="F9089" s="90">
        <f t="shared" ca="1" si="1706"/>
        <v>70.565775439903064</v>
      </c>
      <c r="G9089" s="90">
        <f t="shared" ca="1" si="1706"/>
        <v>103.77515097246679</v>
      </c>
      <c r="H9089" s="90">
        <f t="shared" ca="1" si="1698"/>
        <v>521.35383177170695</v>
      </c>
      <c r="I9089" s="90">
        <f t="shared" ca="1" si="1699"/>
        <v>349.66757926701683</v>
      </c>
      <c r="J9089" s="90">
        <f t="shared" ca="1" si="1700"/>
        <v>463.6046600423017</v>
      </c>
    </row>
    <row r="9090" spans="1:10" ht="12.75" x14ac:dyDescent="0.2">
      <c r="A9090" s="84">
        <v>9078</v>
      </c>
      <c r="B9090" s="90">
        <f t="shared" ca="1" si="1696"/>
        <v>409.11700740688491</v>
      </c>
      <c r="C9090" s="103">
        <f t="shared" ca="1" si="1707"/>
        <v>304.10471117163894</v>
      </c>
      <c r="D9090" s="103">
        <f t="shared" ca="1" si="1707"/>
        <v>339.93210886278621</v>
      </c>
      <c r="E9090" s="90">
        <f t="shared" ca="1" si="1706"/>
        <v>112.74489100809897</v>
      </c>
      <c r="F9090" s="90">
        <f t="shared" ca="1" si="1706"/>
        <v>81.484526963721081</v>
      </c>
      <c r="G9090" s="90">
        <f t="shared" ca="1" si="1706"/>
        <v>109.93781896492429</v>
      </c>
      <c r="H9090" s="90">
        <f t="shared" ca="1" si="1698"/>
        <v>521.8618984149839</v>
      </c>
      <c r="I9090" s="90">
        <f t="shared" ca="1" si="1699"/>
        <v>385.58923813536001</v>
      </c>
      <c r="J9090" s="90">
        <f t="shared" ca="1" si="1700"/>
        <v>449.86992782771051</v>
      </c>
    </row>
    <row r="9091" spans="1:10" ht="12.75" x14ac:dyDescent="0.2">
      <c r="A9091" s="84">
        <v>9079</v>
      </c>
      <c r="B9091" s="90">
        <f t="shared" ca="1" si="1696"/>
        <v>405.35558033301089</v>
      </c>
      <c r="C9091" s="103">
        <f t="shared" ca="1" si="1707"/>
        <v>311.3234573629386</v>
      </c>
      <c r="D9091" s="103">
        <f t="shared" ca="1" si="1707"/>
        <v>350.12164058067782</v>
      </c>
      <c r="E9091" s="90">
        <f t="shared" ca="1" si="1706"/>
        <v>109.2032689318245</v>
      </c>
      <c r="F9091" s="90">
        <f t="shared" ca="1" si="1706"/>
        <v>81.491585625939351</v>
      </c>
      <c r="G9091" s="90">
        <f t="shared" ca="1" si="1706"/>
        <v>104.31710084380205</v>
      </c>
      <c r="H9091" s="90">
        <f t="shared" ca="1" si="1698"/>
        <v>514.55884926483543</v>
      </c>
      <c r="I9091" s="90">
        <f t="shared" ca="1" si="1699"/>
        <v>392.81504298887796</v>
      </c>
      <c r="J9091" s="90">
        <f t="shared" ca="1" si="1700"/>
        <v>454.43874142447987</v>
      </c>
    </row>
    <row r="9092" spans="1:10" ht="12.75" x14ac:dyDescent="0.2">
      <c r="A9092" s="84">
        <v>9080</v>
      </c>
      <c r="B9092" s="90">
        <f t="shared" ca="1" si="1696"/>
        <v>408.15271291313985</v>
      </c>
      <c r="C9092" s="103">
        <f t="shared" ca="1" si="1707"/>
        <v>304.30348167595429</v>
      </c>
      <c r="D9092" s="103">
        <f t="shared" ca="1" si="1707"/>
        <v>325.0640232152503</v>
      </c>
      <c r="E9092" s="90">
        <f t="shared" ca="1" si="1706"/>
        <v>112.67873596359202</v>
      </c>
      <c r="F9092" s="90">
        <f t="shared" ca="1" si="1706"/>
        <v>89.497087496012668</v>
      </c>
      <c r="G9092" s="90">
        <f t="shared" ca="1" si="1706"/>
        <v>100.60063665781452</v>
      </c>
      <c r="H9092" s="90">
        <f t="shared" ca="1" si="1698"/>
        <v>520.83144887673188</v>
      </c>
      <c r="I9092" s="90">
        <f t="shared" ca="1" si="1699"/>
        <v>393.80056917196697</v>
      </c>
      <c r="J9092" s="90">
        <f t="shared" ca="1" si="1700"/>
        <v>425.66465987306481</v>
      </c>
    </row>
    <row r="9093" spans="1:10" ht="12.75" x14ac:dyDescent="0.2">
      <c r="A9093" s="84">
        <v>9081</v>
      </c>
      <c r="B9093" s="90">
        <f t="shared" ca="1" si="1696"/>
        <v>410.86608292489416</v>
      </c>
      <c r="C9093" s="103">
        <f t="shared" ca="1" si="1707"/>
        <v>289.84111450619082</v>
      </c>
      <c r="D9093" s="103">
        <f t="shared" ca="1" si="1707"/>
        <v>366.74207982230541</v>
      </c>
      <c r="E9093" s="90">
        <f t="shared" ca="1" si="1706"/>
        <v>111.64779458295864</v>
      </c>
      <c r="F9093" s="90">
        <f t="shared" ca="1" si="1706"/>
        <v>94.472283143909209</v>
      </c>
      <c r="G9093" s="90">
        <f t="shared" ca="1" si="1706"/>
        <v>100.81585584373835</v>
      </c>
      <c r="H9093" s="90">
        <f t="shared" ca="1" si="1698"/>
        <v>522.51387750785284</v>
      </c>
      <c r="I9093" s="90">
        <f t="shared" ca="1" si="1699"/>
        <v>384.3133976501</v>
      </c>
      <c r="J9093" s="90">
        <f t="shared" ca="1" si="1700"/>
        <v>467.55793566604376</v>
      </c>
    </row>
    <row r="9094" spans="1:10" ht="12.75" x14ac:dyDescent="0.2">
      <c r="A9094" s="84">
        <v>9082</v>
      </c>
      <c r="B9094" s="90">
        <f t="shared" ca="1" si="1696"/>
        <v>403.15950101560367</v>
      </c>
      <c r="C9094" s="103">
        <f t="shared" ca="1" si="1707"/>
        <v>301.04741382498275</v>
      </c>
      <c r="D9094" s="103">
        <f t="shared" ca="1" si="1707"/>
        <v>331.01096372727227</v>
      </c>
      <c r="E9094" s="90">
        <f t="shared" ca="1" si="1706"/>
        <v>104.72031481346933</v>
      </c>
      <c r="F9094" s="90">
        <f t="shared" ca="1" si="1706"/>
        <v>95.567571288864585</v>
      </c>
      <c r="G9094" s="90">
        <f t="shared" ca="1" si="1706"/>
        <v>95.109276170245309</v>
      </c>
      <c r="H9094" s="90">
        <f t="shared" ca="1" si="1698"/>
        <v>507.87981582907298</v>
      </c>
      <c r="I9094" s="90">
        <f t="shared" ca="1" si="1699"/>
        <v>396.61498511384735</v>
      </c>
      <c r="J9094" s="90">
        <f t="shared" ca="1" si="1700"/>
        <v>426.12023989751759</v>
      </c>
    </row>
    <row r="9095" spans="1:10" ht="12.75" x14ac:dyDescent="0.2">
      <c r="A9095" s="84">
        <v>9083</v>
      </c>
      <c r="B9095" s="90">
        <f t="shared" ca="1" si="1696"/>
        <v>410.45579084607232</v>
      </c>
      <c r="C9095" s="103">
        <f t="shared" ca="1" si="1707"/>
        <v>293.1694187287568</v>
      </c>
      <c r="D9095" s="103">
        <f t="shared" ca="1" si="1707"/>
        <v>357.70701842035726</v>
      </c>
      <c r="E9095" s="90">
        <f t="shared" ca="1" si="1706"/>
        <v>112.4208879674506</v>
      </c>
      <c r="F9095" s="90">
        <f t="shared" ca="1" si="1706"/>
        <v>80.301498616588219</v>
      </c>
      <c r="G9095" s="90">
        <f t="shared" ca="1" si="1706"/>
        <v>120.84018579773368</v>
      </c>
      <c r="H9095" s="90">
        <f t="shared" ca="1" si="1698"/>
        <v>522.87667881352286</v>
      </c>
      <c r="I9095" s="90">
        <f t="shared" ca="1" si="1699"/>
        <v>373.47091734534501</v>
      </c>
      <c r="J9095" s="90">
        <f t="shared" ca="1" si="1700"/>
        <v>478.54720421809094</v>
      </c>
    </row>
    <row r="9096" spans="1:10" ht="12.75" x14ac:dyDescent="0.2">
      <c r="A9096" s="84">
        <v>9084</v>
      </c>
      <c r="B9096" s="90">
        <f t="shared" ca="1" si="1696"/>
        <v>409.22492705231031</v>
      </c>
      <c r="C9096" s="103">
        <f t="shared" ca="1" si="1707"/>
        <v>305.15142163509256</v>
      </c>
      <c r="D9096" s="103">
        <f t="shared" ca="1" si="1707"/>
        <v>346.21312061939614</v>
      </c>
      <c r="E9096" s="90">
        <f t="shared" ca="1" si="1706"/>
        <v>105.04545233380124</v>
      </c>
      <c r="F9096" s="90">
        <f t="shared" ca="1" si="1706"/>
        <v>94.043525225208725</v>
      </c>
      <c r="G9096" s="90">
        <f t="shared" ca="1" si="1706"/>
        <v>94.433558850954299</v>
      </c>
      <c r="H9096" s="90">
        <f t="shared" ca="1" si="1698"/>
        <v>514.27037938611159</v>
      </c>
      <c r="I9096" s="90">
        <f t="shared" ca="1" si="1699"/>
        <v>399.19494686030129</v>
      </c>
      <c r="J9096" s="90">
        <f t="shared" ca="1" si="1700"/>
        <v>440.64667947035042</v>
      </c>
    </row>
    <row r="9097" spans="1:10" ht="12.75" x14ac:dyDescent="0.2">
      <c r="A9097" s="84">
        <v>9085</v>
      </c>
      <c r="B9097" s="90">
        <f t="shared" ca="1" si="1696"/>
        <v>413.56318774844374</v>
      </c>
      <c r="C9097" s="103">
        <f t="shared" ca="1" si="1707"/>
        <v>289.70089627913313</v>
      </c>
      <c r="D9097" s="103">
        <f t="shared" ca="1" si="1707"/>
        <v>338.0253141688882</v>
      </c>
      <c r="E9097" s="90">
        <f t="shared" ca="1" si="1706"/>
        <v>108.53712015567558</v>
      </c>
      <c r="F9097" s="90">
        <f t="shared" ca="1" si="1706"/>
        <v>89.024980693313964</v>
      </c>
      <c r="G9097" s="90">
        <f t="shared" ca="1" si="1706"/>
        <v>97.088050764439728</v>
      </c>
      <c r="H9097" s="90">
        <f t="shared" ca="1" si="1698"/>
        <v>522.10030790411929</v>
      </c>
      <c r="I9097" s="90">
        <f t="shared" ca="1" si="1699"/>
        <v>378.72587697244711</v>
      </c>
      <c r="J9097" s="90">
        <f t="shared" ca="1" si="1700"/>
        <v>435.11336493332794</v>
      </c>
    </row>
    <row r="9098" spans="1:10" ht="12.75" x14ac:dyDescent="0.2">
      <c r="A9098" s="84">
        <v>9086</v>
      </c>
      <c r="B9098" s="90">
        <f t="shared" ca="1" si="1696"/>
        <v>412.35386167931625</v>
      </c>
      <c r="C9098" s="103">
        <f t="shared" ca="1" si="1707"/>
        <v>282.79053601068404</v>
      </c>
      <c r="D9098" s="103">
        <f t="shared" ca="1" si="1707"/>
        <v>336.39167322550924</v>
      </c>
      <c r="E9098" s="90">
        <f t="shared" ca="1" si="1706"/>
        <v>100.82733027141167</v>
      </c>
      <c r="F9098" s="90">
        <f t="shared" ca="1" si="1706"/>
        <v>82.007096841295237</v>
      </c>
      <c r="G9098" s="90">
        <f t="shared" ca="1" si="1706"/>
        <v>98.085783257390688</v>
      </c>
      <c r="H9098" s="90">
        <f t="shared" ca="1" si="1698"/>
        <v>513.18119195072791</v>
      </c>
      <c r="I9098" s="90">
        <f t="shared" ca="1" si="1699"/>
        <v>364.7976328519793</v>
      </c>
      <c r="J9098" s="90">
        <f t="shared" ca="1" si="1700"/>
        <v>434.47745648289992</v>
      </c>
    </row>
    <row r="9099" spans="1:10" ht="12.75" x14ac:dyDescent="0.2">
      <c r="A9099" s="84">
        <v>9087</v>
      </c>
      <c r="B9099" s="90">
        <f t="shared" ca="1" si="1696"/>
        <v>412.26306115572919</v>
      </c>
      <c r="C9099" s="103">
        <f t="shared" ca="1" si="1707"/>
        <v>306.96480255189232</v>
      </c>
      <c r="D9099" s="103">
        <f t="shared" ca="1" si="1707"/>
        <v>336.4708560288413</v>
      </c>
      <c r="E9099" s="90">
        <f t="shared" ca="1" si="1706"/>
        <v>113.32670861841986</v>
      </c>
      <c r="F9099" s="90">
        <f t="shared" ca="1" si="1706"/>
        <v>65.220344514641752</v>
      </c>
      <c r="G9099" s="90">
        <f t="shared" ca="1" si="1706"/>
        <v>120.18494157345479</v>
      </c>
      <c r="H9099" s="90">
        <f t="shared" ca="1" si="1698"/>
        <v>525.58976977414909</v>
      </c>
      <c r="I9099" s="90">
        <f t="shared" ca="1" si="1699"/>
        <v>372.18514706653406</v>
      </c>
      <c r="J9099" s="90">
        <f t="shared" ca="1" si="1700"/>
        <v>456.6557976022961</v>
      </c>
    </row>
    <row r="9100" spans="1:10" ht="12.75" x14ac:dyDescent="0.2">
      <c r="A9100" s="84">
        <v>9088</v>
      </c>
      <c r="B9100" s="90">
        <f t="shared" ca="1" si="1696"/>
        <v>411.62623613449068</v>
      </c>
      <c r="C9100" s="103">
        <f t="shared" ca="1" si="1707"/>
        <v>293.01929827509883</v>
      </c>
      <c r="D9100" s="103">
        <f t="shared" ca="1" si="1707"/>
        <v>350.27120952617207</v>
      </c>
      <c r="E9100" s="90">
        <f t="shared" ca="1" si="1706"/>
        <v>110.32493809735485</v>
      </c>
      <c r="F9100" s="90">
        <f t="shared" ca="1" si="1706"/>
        <v>103.8036655218902</v>
      </c>
      <c r="G9100" s="90">
        <f t="shared" ca="1" si="1706"/>
        <v>88.236857664614419</v>
      </c>
      <c r="H9100" s="90">
        <f t="shared" ca="1" si="1698"/>
        <v>521.95117423184547</v>
      </c>
      <c r="I9100" s="90">
        <f t="shared" ca="1" si="1699"/>
        <v>396.82296379698903</v>
      </c>
      <c r="J9100" s="90">
        <f t="shared" ca="1" si="1700"/>
        <v>438.50806719078651</v>
      </c>
    </row>
    <row r="9101" spans="1:10" ht="12.75" x14ac:dyDescent="0.2">
      <c r="A9101" s="84">
        <v>9089</v>
      </c>
      <c r="B9101" s="90">
        <f t="shared" ca="1" si="1696"/>
        <v>412.98787688425011</v>
      </c>
      <c r="C9101" s="103">
        <f t="shared" ca="1" si="1707"/>
        <v>286.31813801301945</v>
      </c>
      <c r="D9101" s="103">
        <f t="shared" ca="1" si="1707"/>
        <v>340.71098861007482</v>
      </c>
      <c r="E9101" s="90">
        <f t="shared" ca="1" si="1706"/>
        <v>107.85763294545059</v>
      </c>
      <c r="F9101" s="90">
        <f t="shared" ca="1" si="1706"/>
        <v>55.716522466952256</v>
      </c>
      <c r="G9101" s="90">
        <f t="shared" ca="1" si="1706"/>
        <v>76.119247854763756</v>
      </c>
      <c r="H9101" s="90">
        <f t="shared" ca="1" si="1698"/>
        <v>520.84550982970075</v>
      </c>
      <c r="I9101" s="90">
        <f t="shared" ca="1" si="1699"/>
        <v>342.03466047997171</v>
      </c>
      <c r="J9101" s="90">
        <f t="shared" ca="1" si="1700"/>
        <v>416.83023646483855</v>
      </c>
    </row>
    <row r="9102" spans="1:10" ht="12.75" x14ac:dyDescent="0.2">
      <c r="A9102" s="84">
        <v>9090</v>
      </c>
      <c r="B9102" s="90">
        <f t="shared" ref="B9102:B9165" ca="1" si="1708">NORMINV(RAND(),B$5,B$6)</f>
        <v>421.58525562948086</v>
      </c>
      <c r="C9102" s="103">
        <f t="shared" ref="C9102:G9117" ca="1" si="1709">NORMINV(RAND(),C$5,C$6)</f>
        <v>296.98164291319972</v>
      </c>
      <c r="D9102" s="103">
        <f t="shared" ca="1" si="1709"/>
        <v>337.92810778642985</v>
      </c>
      <c r="E9102" s="90">
        <f t="shared" ca="1" si="1709"/>
        <v>108.59210476277157</v>
      </c>
      <c r="F9102" s="90">
        <f t="shared" ca="1" si="1709"/>
        <v>87.394352006685651</v>
      </c>
      <c r="G9102" s="90">
        <f t="shared" ca="1" si="1709"/>
        <v>102.04391976831188</v>
      </c>
      <c r="H9102" s="90">
        <f t="shared" ref="H9102:H9165" ca="1" si="1710">+B9102+E9102</f>
        <v>530.17736039225247</v>
      </c>
      <c r="I9102" s="90">
        <f t="shared" ref="I9102:I9165" ca="1" si="1711">+C9102+F9102</f>
        <v>384.37599491988539</v>
      </c>
      <c r="J9102" s="90">
        <f t="shared" ref="J9102:J9165" ca="1" si="1712">+D9102+G9102</f>
        <v>439.97202755474171</v>
      </c>
    </row>
    <row r="9103" spans="1:10" ht="12.75" x14ac:dyDescent="0.2">
      <c r="A9103" s="84">
        <v>9091</v>
      </c>
      <c r="B9103" s="90">
        <f t="shared" ca="1" si="1708"/>
        <v>413.04636585976999</v>
      </c>
      <c r="C9103" s="103">
        <f t="shared" ref="C9103:D9117" ca="1" si="1713">NORMINV(RAND(),C$5,C$6)</f>
        <v>308.20899173699081</v>
      </c>
      <c r="D9103" s="103">
        <f t="shared" ca="1" si="1713"/>
        <v>350.88166997695828</v>
      </c>
      <c r="E9103" s="90">
        <f t="shared" ca="1" si="1709"/>
        <v>117.30194323534174</v>
      </c>
      <c r="F9103" s="90">
        <f t="shared" ca="1" si="1709"/>
        <v>81.692997145037907</v>
      </c>
      <c r="G9103" s="90">
        <f t="shared" ca="1" si="1709"/>
        <v>108.57250557183076</v>
      </c>
      <c r="H9103" s="90">
        <f t="shared" ca="1" si="1710"/>
        <v>530.34830909511174</v>
      </c>
      <c r="I9103" s="90">
        <f t="shared" ca="1" si="1711"/>
        <v>389.90198888202872</v>
      </c>
      <c r="J9103" s="90">
        <f t="shared" ca="1" si="1712"/>
        <v>459.45417554878907</v>
      </c>
    </row>
    <row r="9104" spans="1:10" ht="12.75" x14ac:dyDescent="0.2">
      <c r="A9104" s="84">
        <v>9092</v>
      </c>
      <c r="B9104" s="90">
        <f t="shared" ca="1" si="1708"/>
        <v>415.4512999149714</v>
      </c>
      <c r="C9104" s="103">
        <f t="shared" ca="1" si="1713"/>
        <v>294.0584384965394</v>
      </c>
      <c r="D9104" s="103">
        <f t="shared" ca="1" si="1713"/>
        <v>354.30195796155419</v>
      </c>
      <c r="E9104" s="90">
        <f t="shared" ca="1" si="1709"/>
        <v>112.12487656976298</v>
      </c>
      <c r="F9104" s="90">
        <f t="shared" ca="1" si="1709"/>
        <v>89.922038019273231</v>
      </c>
      <c r="G9104" s="90">
        <f t="shared" ca="1" si="1709"/>
        <v>96.658028941131263</v>
      </c>
      <c r="H9104" s="90">
        <f t="shared" ca="1" si="1710"/>
        <v>527.57617648473433</v>
      </c>
      <c r="I9104" s="90">
        <f t="shared" ca="1" si="1711"/>
        <v>383.9804765158126</v>
      </c>
      <c r="J9104" s="90">
        <f t="shared" ca="1" si="1712"/>
        <v>450.95998690268544</v>
      </c>
    </row>
    <row r="9105" spans="1:10" ht="12.75" x14ac:dyDescent="0.2">
      <c r="A9105" s="84">
        <v>9093</v>
      </c>
      <c r="B9105" s="90">
        <f t="shared" ca="1" si="1708"/>
        <v>406.04657445928945</v>
      </c>
      <c r="C9105" s="103">
        <f t="shared" ca="1" si="1713"/>
        <v>293.02626768037777</v>
      </c>
      <c r="D9105" s="103">
        <f t="shared" ca="1" si="1713"/>
        <v>346.4640330218237</v>
      </c>
      <c r="E9105" s="90">
        <f t="shared" ca="1" si="1709"/>
        <v>110.84582234930174</v>
      </c>
      <c r="F9105" s="90">
        <f t="shared" ca="1" si="1709"/>
        <v>77.804167984430649</v>
      </c>
      <c r="G9105" s="90">
        <f t="shared" ca="1" si="1709"/>
        <v>87.524541410331068</v>
      </c>
      <c r="H9105" s="90">
        <f t="shared" ca="1" si="1710"/>
        <v>516.89239680859123</v>
      </c>
      <c r="I9105" s="90">
        <f t="shared" ca="1" si="1711"/>
        <v>370.83043566480842</v>
      </c>
      <c r="J9105" s="90">
        <f t="shared" ca="1" si="1712"/>
        <v>433.98857443215479</v>
      </c>
    </row>
    <row r="9106" spans="1:10" ht="12.75" x14ac:dyDescent="0.2">
      <c r="A9106" s="84">
        <v>9094</v>
      </c>
      <c r="B9106" s="90">
        <f t="shared" ca="1" si="1708"/>
        <v>415.17141413278546</v>
      </c>
      <c r="C9106" s="103">
        <f t="shared" ca="1" si="1713"/>
        <v>307.06817694309075</v>
      </c>
      <c r="D9106" s="103">
        <f t="shared" ca="1" si="1713"/>
        <v>333.70182694230363</v>
      </c>
      <c r="E9106" s="90">
        <f t="shared" ca="1" si="1709"/>
        <v>119.29878288492441</v>
      </c>
      <c r="F9106" s="90">
        <f t="shared" ca="1" si="1709"/>
        <v>89.495965184738111</v>
      </c>
      <c r="G9106" s="90">
        <f t="shared" ca="1" si="1709"/>
        <v>93.768969671463751</v>
      </c>
      <c r="H9106" s="90">
        <f t="shared" ca="1" si="1710"/>
        <v>534.47019701770989</v>
      </c>
      <c r="I9106" s="90">
        <f t="shared" ca="1" si="1711"/>
        <v>396.56414212782886</v>
      </c>
      <c r="J9106" s="90">
        <f t="shared" ca="1" si="1712"/>
        <v>427.47079661376739</v>
      </c>
    </row>
    <row r="9107" spans="1:10" ht="12.75" x14ac:dyDescent="0.2">
      <c r="A9107" s="84">
        <v>9095</v>
      </c>
      <c r="B9107" s="90">
        <f t="shared" ca="1" si="1708"/>
        <v>416.92283334419346</v>
      </c>
      <c r="C9107" s="103">
        <f t="shared" ca="1" si="1713"/>
        <v>286.58006984229388</v>
      </c>
      <c r="D9107" s="103">
        <f t="shared" ca="1" si="1713"/>
        <v>324.4830061378313</v>
      </c>
      <c r="E9107" s="90">
        <f t="shared" ca="1" si="1709"/>
        <v>114.59561946409478</v>
      </c>
      <c r="F9107" s="90">
        <f t="shared" ca="1" si="1709"/>
        <v>54.733532697178248</v>
      </c>
      <c r="G9107" s="90">
        <f t="shared" ca="1" si="1709"/>
        <v>113.27481472968881</v>
      </c>
      <c r="H9107" s="90">
        <f t="shared" ca="1" si="1710"/>
        <v>531.5184528082882</v>
      </c>
      <c r="I9107" s="90">
        <f t="shared" ca="1" si="1711"/>
        <v>341.31360253947213</v>
      </c>
      <c r="J9107" s="90">
        <f t="shared" ca="1" si="1712"/>
        <v>437.75782086752008</v>
      </c>
    </row>
    <row r="9108" spans="1:10" ht="12.75" x14ac:dyDescent="0.2">
      <c r="A9108" s="84">
        <v>9096</v>
      </c>
      <c r="B9108" s="90">
        <f t="shared" ca="1" si="1708"/>
        <v>407.11238029937732</v>
      </c>
      <c r="C9108" s="103">
        <f t="shared" ca="1" si="1713"/>
        <v>307.16307954298571</v>
      </c>
      <c r="D9108" s="103">
        <f t="shared" ca="1" si="1713"/>
        <v>340.07502014033093</v>
      </c>
      <c r="E9108" s="90">
        <f t="shared" ca="1" si="1709"/>
        <v>109.09054045568065</v>
      </c>
      <c r="F9108" s="90">
        <f t="shared" ca="1" si="1709"/>
        <v>71.85379862128147</v>
      </c>
      <c r="G9108" s="90">
        <f t="shared" ca="1" si="1709"/>
        <v>100.64322418753451</v>
      </c>
      <c r="H9108" s="90">
        <f t="shared" ca="1" si="1710"/>
        <v>516.20292075505802</v>
      </c>
      <c r="I9108" s="90">
        <f t="shared" ca="1" si="1711"/>
        <v>379.01687816426715</v>
      </c>
      <c r="J9108" s="90">
        <f t="shared" ca="1" si="1712"/>
        <v>440.71824432786548</v>
      </c>
    </row>
    <row r="9109" spans="1:10" ht="12.75" x14ac:dyDescent="0.2">
      <c r="A9109" s="84">
        <v>9097</v>
      </c>
      <c r="B9109" s="90">
        <f t="shared" ca="1" si="1708"/>
        <v>406.10434436256458</v>
      </c>
      <c r="C9109" s="103">
        <f t="shared" ca="1" si="1713"/>
        <v>296.36264540633903</v>
      </c>
      <c r="D9109" s="103">
        <f t="shared" ca="1" si="1713"/>
        <v>344.58085453182798</v>
      </c>
      <c r="E9109" s="90">
        <f t="shared" ca="1" si="1709"/>
        <v>106.80031043508242</v>
      </c>
      <c r="F9109" s="90">
        <f t="shared" ca="1" si="1709"/>
        <v>95.83691468096157</v>
      </c>
      <c r="G9109" s="90">
        <f t="shared" ca="1" si="1709"/>
        <v>112.67461644042677</v>
      </c>
      <c r="H9109" s="90">
        <f t="shared" ca="1" si="1710"/>
        <v>512.90465479764703</v>
      </c>
      <c r="I9109" s="90">
        <f t="shared" ca="1" si="1711"/>
        <v>392.1995600873006</v>
      </c>
      <c r="J9109" s="90">
        <f t="shared" ca="1" si="1712"/>
        <v>457.25547097225478</v>
      </c>
    </row>
    <row r="9110" spans="1:10" ht="12.75" x14ac:dyDescent="0.2">
      <c r="A9110" s="84">
        <v>9098</v>
      </c>
      <c r="B9110" s="90">
        <f t="shared" ca="1" si="1708"/>
        <v>409.17376574102713</v>
      </c>
      <c r="C9110" s="103">
        <f t="shared" ca="1" si="1713"/>
        <v>304.74277032373476</v>
      </c>
      <c r="D9110" s="103">
        <f t="shared" ca="1" si="1713"/>
        <v>336.30723093987132</v>
      </c>
      <c r="E9110" s="90">
        <f t="shared" ca="1" si="1709"/>
        <v>111.32710873460138</v>
      </c>
      <c r="F9110" s="90">
        <f t="shared" ca="1" si="1709"/>
        <v>88.813747197700081</v>
      </c>
      <c r="G9110" s="90">
        <f t="shared" ca="1" si="1709"/>
        <v>102.79630519158222</v>
      </c>
      <c r="H9110" s="90">
        <f t="shared" ca="1" si="1710"/>
        <v>520.50087447562851</v>
      </c>
      <c r="I9110" s="90">
        <f t="shared" ca="1" si="1711"/>
        <v>393.55651752143484</v>
      </c>
      <c r="J9110" s="90">
        <f t="shared" ca="1" si="1712"/>
        <v>439.10353613145355</v>
      </c>
    </row>
    <row r="9111" spans="1:10" ht="12.75" x14ac:dyDescent="0.2">
      <c r="A9111" s="84">
        <v>9099</v>
      </c>
      <c r="B9111" s="90">
        <f t="shared" ca="1" si="1708"/>
        <v>404.59827982706844</v>
      </c>
      <c r="C9111" s="103">
        <f t="shared" ca="1" si="1713"/>
        <v>315.2910931670358</v>
      </c>
      <c r="D9111" s="103">
        <f t="shared" ca="1" si="1713"/>
        <v>342.77372721253079</v>
      </c>
      <c r="E9111" s="90">
        <f t="shared" ca="1" si="1709"/>
        <v>113.34232424190077</v>
      </c>
      <c r="F9111" s="90">
        <f t="shared" ca="1" si="1709"/>
        <v>88.975486556252548</v>
      </c>
      <c r="G9111" s="90">
        <f t="shared" ca="1" si="1709"/>
        <v>96.18282621318285</v>
      </c>
      <c r="H9111" s="90">
        <f t="shared" ca="1" si="1710"/>
        <v>517.94060406896915</v>
      </c>
      <c r="I9111" s="90">
        <f t="shared" ca="1" si="1711"/>
        <v>404.26657972328837</v>
      </c>
      <c r="J9111" s="90">
        <f t="shared" ca="1" si="1712"/>
        <v>438.95655342571365</v>
      </c>
    </row>
    <row r="9112" spans="1:10" ht="12.75" x14ac:dyDescent="0.2">
      <c r="A9112" s="84">
        <v>9100</v>
      </c>
      <c r="B9112" s="90">
        <f t="shared" ca="1" si="1708"/>
        <v>412.6999132807133</v>
      </c>
      <c r="C9112" s="103">
        <f t="shared" ca="1" si="1713"/>
        <v>295.42300242316031</v>
      </c>
      <c r="D9112" s="103">
        <f t="shared" ca="1" si="1713"/>
        <v>329.67002430370013</v>
      </c>
      <c r="E9112" s="90">
        <f t="shared" ca="1" si="1709"/>
        <v>117.19595319246211</v>
      </c>
      <c r="F9112" s="90">
        <f t="shared" ca="1" si="1709"/>
        <v>88.591447903836098</v>
      </c>
      <c r="G9112" s="90">
        <f t="shared" ca="1" si="1709"/>
        <v>98.25737099684936</v>
      </c>
      <c r="H9112" s="90">
        <f t="shared" ca="1" si="1710"/>
        <v>529.89586647317537</v>
      </c>
      <c r="I9112" s="90">
        <f t="shared" ca="1" si="1711"/>
        <v>384.01445032699644</v>
      </c>
      <c r="J9112" s="90">
        <f t="shared" ca="1" si="1712"/>
        <v>427.92739530054951</v>
      </c>
    </row>
    <row r="9113" spans="1:10" ht="12.75" x14ac:dyDescent="0.2">
      <c r="A9113" s="84">
        <v>9101</v>
      </c>
      <c r="B9113" s="90">
        <f t="shared" ca="1" si="1708"/>
        <v>414.11562391408063</v>
      </c>
      <c r="C9113" s="103">
        <f t="shared" ca="1" si="1713"/>
        <v>299.40821238377936</v>
      </c>
      <c r="D9113" s="103">
        <f t="shared" ca="1" si="1713"/>
        <v>360.33844329616949</v>
      </c>
      <c r="E9113" s="90">
        <f t="shared" ca="1" si="1709"/>
        <v>108.56608112713225</v>
      </c>
      <c r="F9113" s="90">
        <f t="shared" ca="1" si="1709"/>
        <v>85.220976850482572</v>
      </c>
      <c r="G9113" s="90">
        <f t="shared" ca="1" si="1709"/>
        <v>105.7123835155036</v>
      </c>
      <c r="H9113" s="90">
        <f t="shared" ca="1" si="1710"/>
        <v>522.68170504121292</v>
      </c>
      <c r="I9113" s="90">
        <f t="shared" ca="1" si="1711"/>
        <v>384.62918923426196</v>
      </c>
      <c r="J9113" s="90">
        <f t="shared" ca="1" si="1712"/>
        <v>466.05082681167312</v>
      </c>
    </row>
    <row r="9114" spans="1:10" ht="12.75" x14ac:dyDescent="0.2">
      <c r="A9114" s="84">
        <v>9102</v>
      </c>
      <c r="B9114" s="90">
        <f t="shared" ca="1" si="1708"/>
        <v>417.52298478930152</v>
      </c>
      <c r="C9114" s="103">
        <f t="shared" ca="1" si="1713"/>
        <v>294.77775239651527</v>
      </c>
      <c r="D9114" s="103">
        <f t="shared" ca="1" si="1713"/>
        <v>351.48060945459071</v>
      </c>
      <c r="E9114" s="90">
        <f t="shared" ca="1" si="1709"/>
        <v>116.4560579364984</v>
      </c>
      <c r="F9114" s="90">
        <f t="shared" ca="1" si="1709"/>
        <v>60.077782045668485</v>
      </c>
      <c r="G9114" s="90">
        <f t="shared" ca="1" si="1709"/>
        <v>110.46549032178413</v>
      </c>
      <c r="H9114" s="90">
        <f t="shared" ca="1" si="1710"/>
        <v>533.9790427257999</v>
      </c>
      <c r="I9114" s="90">
        <f t="shared" ca="1" si="1711"/>
        <v>354.85553444218374</v>
      </c>
      <c r="J9114" s="90">
        <f t="shared" ca="1" si="1712"/>
        <v>461.94609977637481</v>
      </c>
    </row>
    <row r="9115" spans="1:10" ht="12.75" x14ac:dyDescent="0.2">
      <c r="A9115" s="84">
        <v>9103</v>
      </c>
      <c r="B9115" s="90">
        <f t="shared" ca="1" si="1708"/>
        <v>411.161403543983</v>
      </c>
      <c r="C9115" s="103">
        <f t="shared" ca="1" si="1713"/>
        <v>316.52855716039068</v>
      </c>
      <c r="D9115" s="103">
        <f t="shared" ca="1" si="1713"/>
        <v>347.73099257677109</v>
      </c>
      <c r="E9115" s="90">
        <f t="shared" ca="1" si="1709"/>
        <v>107.84573818750326</v>
      </c>
      <c r="F9115" s="90">
        <f t="shared" ca="1" si="1709"/>
        <v>79.493478309471385</v>
      </c>
      <c r="G9115" s="90">
        <f t="shared" ca="1" si="1709"/>
        <v>66.057896378438784</v>
      </c>
      <c r="H9115" s="90">
        <f t="shared" ca="1" si="1710"/>
        <v>519.00714173148629</v>
      </c>
      <c r="I9115" s="90">
        <f t="shared" ca="1" si="1711"/>
        <v>396.02203546986209</v>
      </c>
      <c r="J9115" s="90">
        <f t="shared" ca="1" si="1712"/>
        <v>413.78888895520987</v>
      </c>
    </row>
    <row r="9116" spans="1:10" ht="12.75" x14ac:dyDescent="0.2">
      <c r="A9116" s="84">
        <v>9104</v>
      </c>
      <c r="B9116" s="90">
        <f t="shared" ca="1" si="1708"/>
        <v>399.69573937209333</v>
      </c>
      <c r="C9116" s="103">
        <f t="shared" ca="1" si="1713"/>
        <v>308.23374719903148</v>
      </c>
      <c r="D9116" s="103">
        <f t="shared" ca="1" si="1713"/>
        <v>347.82815505617731</v>
      </c>
      <c r="E9116" s="90">
        <f t="shared" ca="1" si="1709"/>
        <v>111.11338110540322</v>
      </c>
      <c r="F9116" s="90">
        <f t="shared" ca="1" si="1709"/>
        <v>81.04095409555751</v>
      </c>
      <c r="G9116" s="90">
        <f t="shared" ca="1" si="1709"/>
        <v>97.243155764017587</v>
      </c>
      <c r="H9116" s="90">
        <f t="shared" ca="1" si="1710"/>
        <v>510.80912047749655</v>
      </c>
      <c r="I9116" s="90">
        <f t="shared" ca="1" si="1711"/>
        <v>389.27470129458902</v>
      </c>
      <c r="J9116" s="90">
        <f t="shared" ca="1" si="1712"/>
        <v>445.07131082019487</v>
      </c>
    </row>
    <row r="9117" spans="1:10" ht="12.75" x14ac:dyDescent="0.2">
      <c r="A9117" s="84">
        <v>9105</v>
      </c>
      <c r="B9117" s="90">
        <f t="shared" ca="1" si="1708"/>
        <v>407.8717061957675</v>
      </c>
      <c r="C9117" s="103">
        <f t="shared" ca="1" si="1713"/>
        <v>316.12982506270589</v>
      </c>
      <c r="D9117" s="103">
        <f t="shared" ca="1" si="1713"/>
        <v>331.01404142471404</v>
      </c>
      <c r="E9117" s="90">
        <f t="shared" ca="1" si="1709"/>
        <v>112.78466586628228</v>
      </c>
      <c r="F9117" s="90">
        <f t="shared" ca="1" si="1709"/>
        <v>69.688982412153123</v>
      </c>
      <c r="G9117" s="90">
        <f t="shared" ca="1" si="1709"/>
        <v>104.24880041724916</v>
      </c>
      <c r="H9117" s="90">
        <f t="shared" ca="1" si="1710"/>
        <v>520.65637206204974</v>
      </c>
      <c r="I9117" s="90">
        <f t="shared" ca="1" si="1711"/>
        <v>385.818807474859</v>
      </c>
      <c r="J9117" s="90">
        <f t="shared" ca="1" si="1712"/>
        <v>435.26284184196322</v>
      </c>
    </row>
    <row r="9118" spans="1:10" ht="12.75" x14ac:dyDescent="0.2">
      <c r="A9118" s="84">
        <v>9106</v>
      </c>
      <c r="B9118" s="90">
        <f t="shared" ca="1" si="1708"/>
        <v>403.06807489053625</v>
      </c>
      <c r="C9118" s="103">
        <f t="shared" ref="C9118:G9133" ca="1" si="1714">NORMINV(RAND(),C$5,C$6)</f>
        <v>283.02591503149137</v>
      </c>
      <c r="D9118" s="103">
        <f t="shared" ca="1" si="1714"/>
        <v>360.83247677891393</v>
      </c>
      <c r="E9118" s="90">
        <f t="shared" ca="1" si="1714"/>
        <v>109.22297852281702</v>
      </c>
      <c r="F9118" s="90">
        <f t="shared" ca="1" si="1714"/>
        <v>86.159851745688698</v>
      </c>
      <c r="G9118" s="90">
        <f t="shared" ca="1" si="1714"/>
        <v>90.551276656550712</v>
      </c>
      <c r="H9118" s="90">
        <f t="shared" ca="1" si="1710"/>
        <v>512.29105341335321</v>
      </c>
      <c r="I9118" s="90">
        <f t="shared" ca="1" si="1711"/>
        <v>369.18576677718005</v>
      </c>
      <c r="J9118" s="90">
        <f t="shared" ca="1" si="1712"/>
        <v>451.38375343546466</v>
      </c>
    </row>
    <row r="9119" spans="1:10" ht="12.75" x14ac:dyDescent="0.2">
      <c r="A9119" s="84">
        <v>9107</v>
      </c>
      <c r="B9119" s="90">
        <f t="shared" ca="1" si="1708"/>
        <v>422.7944001497786</v>
      </c>
      <c r="C9119" s="103">
        <f t="shared" ref="C9119:D9133" ca="1" si="1715">NORMINV(RAND(),C$5,C$6)</f>
        <v>304.14538283860713</v>
      </c>
      <c r="D9119" s="103">
        <f t="shared" ca="1" si="1715"/>
        <v>362.2790478360115</v>
      </c>
      <c r="E9119" s="90">
        <f t="shared" ca="1" si="1714"/>
        <v>106.92529715047652</v>
      </c>
      <c r="F9119" s="90">
        <f t="shared" ca="1" si="1714"/>
        <v>91.775469063116674</v>
      </c>
      <c r="G9119" s="90">
        <f t="shared" ca="1" si="1714"/>
        <v>115.49155779523093</v>
      </c>
      <c r="H9119" s="90">
        <f t="shared" ca="1" si="1710"/>
        <v>529.71969730025512</v>
      </c>
      <c r="I9119" s="90">
        <f t="shared" ca="1" si="1711"/>
        <v>395.92085190172384</v>
      </c>
      <c r="J9119" s="90">
        <f t="shared" ca="1" si="1712"/>
        <v>477.77060563124246</v>
      </c>
    </row>
    <row r="9120" spans="1:10" ht="12.75" x14ac:dyDescent="0.2">
      <c r="A9120" s="84">
        <v>9108</v>
      </c>
      <c r="B9120" s="90">
        <f t="shared" ca="1" si="1708"/>
        <v>413.15803555300693</v>
      </c>
      <c r="C9120" s="103">
        <f t="shared" ca="1" si="1715"/>
        <v>299.18657044935503</v>
      </c>
      <c r="D9120" s="103">
        <f t="shared" ca="1" si="1715"/>
        <v>365.28072723725722</v>
      </c>
      <c r="E9120" s="90">
        <f t="shared" ca="1" si="1714"/>
        <v>116.59163298800188</v>
      </c>
      <c r="F9120" s="90">
        <f t="shared" ca="1" si="1714"/>
        <v>74.580408120744025</v>
      </c>
      <c r="G9120" s="90">
        <f t="shared" ca="1" si="1714"/>
        <v>98.391903848973797</v>
      </c>
      <c r="H9120" s="90">
        <f t="shared" ca="1" si="1710"/>
        <v>529.74966854100876</v>
      </c>
      <c r="I9120" s="90">
        <f t="shared" ca="1" si="1711"/>
        <v>373.76697857009907</v>
      </c>
      <c r="J9120" s="90">
        <f t="shared" ca="1" si="1712"/>
        <v>463.67263108623104</v>
      </c>
    </row>
    <row r="9121" spans="1:10" ht="12.75" x14ac:dyDescent="0.2">
      <c r="A9121" s="84">
        <v>9109</v>
      </c>
      <c r="B9121" s="90">
        <f t="shared" ca="1" si="1708"/>
        <v>409.60533979045539</v>
      </c>
      <c r="C9121" s="103">
        <f t="shared" ca="1" si="1715"/>
        <v>285.22714717666912</v>
      </c>
      <c r="D9121" s="103">
        <f t="shared" ca="1" si="1715"/>
        <v>351.22715764927341</v>
      </c>
      <c r="E9121" s="90">
        <f t="shared" ca="1" si="1714"/>
        <v>120.93243801341485</v>
      </c>
      <c r="F9121" s="90">
        <f t="shared" ca="1" si="1714"/>
        <v>89.778676510472764</v>
      </c>
      <c r="G9121" s="90">
        <f t="shared" ca="1" si="1714"/>
        <v>118.88568813909258</v>
      </c>
      <c r="H9121" s="90">
        <f t="shared" ca="1" si="1710"/>
        <v>530.5377778038702</v>
      </c>
      <c r="I9121" s="90">
        <f t="shared" ca="1" si="1711"/>
        <v>375.00582368714186</v>
      </c>
      <c r="J9121" s="90">
        <f t="shared" ca="1" si="1712"/>
        <v>470.11284578836597</v>
      </c>
    </row>
    <row r="9122" spans="1:10" ht="12.75" x14ac:dyDescent="0.2">
      <c r="A9122" s="84">
        <v>9110</v>
      </c>
      <c r="B9122" s="90">
        <f t="shared" ca="1" si="1708"/>
        <v>412.41668483407761</v>
      </c>
      <c r="C9122" s="103">
        <f t="shared" ca="1" si="1715"/>
        <v>295.37486858286417</v>
      </c>
      <c r="D9122" s="103">
        <f t="shared" ca="1" si="1715"/>
        <v>352.13179583473755</v>
      </c>
      <c r="E9122" s="90">
        <f t="shared" ca="1" si="1714"/>
        <v>113.02666196898272</v>
      </c>
      <c r="F9122" s="90">
        <f t="shared" ca="1" si="1714"/>
        <v>73.892499623446128</v>
      </c>
      <c r="G9122" s="90">
        <f t="shared" ca="1" si="1714"/>
        <v>93.951928605872311</v>
      </c>
      <c r="H9122" s="90">
        <f t="shared" ca="1" si="1710"/>
        <v>525.44334680306031</v>
      </c>
      <c r="I9122" s="90">
        <f t="shared" ca="1" si="1711"/>
        <v>369.26736820631027</v>
      </c>
      <c r="J9122" s="90">
        <f t="shared" ca="1" si="1712"/>
        <v>446.08372444060984</v>
      </c>
    </row>
    <row r="9123" spans="1:10" ht="12.75" x14ac:dyDescent="0.2">
      <c r="A9123" s="84">
        <v>9111</v>
      </c>
      <c r="B9123" s="90">
        <f t="shared" ca="1" si="1708"/>
        <v>415.04337111878345</v>
      </c>
      <c r="C9123" s="103">
        <f t="shared" ca="1" si="1715"/>
        <v>299.32853310047108</v>
      </c>
      <c r="D9123" s="103">
        <f t="shared" ca="1" si="1715"/>
        <v>341.91919891064936</v>
      </c>
      <c r="E9123" s="90">
        <f t="shared" ca="1" si="1714"/>
        <v>101.57738238853781</v>
      </c>
      <c r="F9123" s="90">
        <f t="shared" ca="1" si="1714"/>
        <v>63.35739763139928</v>
      </c>
      <c r="G9123" s="90">
        <f t="shared" ca="1" si="1714"/>
        <v>95.302241128702221</v>
      </c>
      <c r="H9123" s="90">
        <f t="shared" ca="1" si="1710"/>
        <v>516.6207535073213</v>
      </c>
      <c r="I9123" s="90">
        <f t="shared" ca="1" si="1711"/>
        <v>362.68593073187037</v>
      </c>
      <c r="J9123" s="90">
        <f t="shared" ca="1" si="1712"/>
        <v>437.22144003935159</v>
      </c>
    </row>
    <row r="9124" spans="1:10" ht="12.75" x14ac:dyDescent="0.2">
      <c r="A9124" s="84">
        <v>9112</v>
      </c>
      <c r="B9124" s="90">
        <f t="shared" ca="1" si="1708"/>
        <v>413.08525761972334</v>
      </c>
      <c r="C9124" s="103">
        <f t="shared" ca="1" si="1715"/>
        <v>284.84434885604674</v>
      </c>
      <c r="D9124" s="103">
        <f t="shared" ca="1" si="1715"/>
        <v>341.37668185643156</v>
      </c>
      <c r="E9124" s="90">
        <f t="shared" ca="1" si="1714"/>
        <v>99.836165926939785</v>
      </c>
      <c r="F9124" s="90">
        <f t="shared" ca="1" si="1714"/>
        <v>72.387247071677066</v>
      </c>
      <c r="G9124" s="90">
        <f t="shared" ca="1" si="1714"/>
        <v>69.96446044591022</v>
      </c>
      <c r="H9124" s="90">
        <f t="shared" ca="1" si="1710"/>
        <v>512.92142354666316</v>
      </c>
      <c r="I9124" s="90">
        <f t="shared" ca="1" si="1711"/>
        <v>357.23159592772379</v>
      </c>
      <c r="J9124" s="90">
        <f t="shared" ca="1" si="1712"/>
        <v>411.34114230234178</v>
      </c>
    </row>
    <row r="9125" spans="1:10" ht="12.75" x14ac:dyDescent="0.2">
      <c r="A9125" s="84">
        <v>9113</v>
      </c>
      <c r="B9125" s="90">
        <f t="shared" ca="1" si="1708"/>
        <v>409.33199554232993</v>
      </c>
      <c r="C9125" s="103">
        <f t="shared" ca="1" si="1715"/>
        <v>282.71327298218193</v>
      </c>
      <c r="D9125" s="103">
        <f t="shared" ca="1" si="1715"/>
        <v>346.68086009515446</v>
      </c>
      <c r="E9125" s="90">
        <f t="shared" ca="1" si="1714"/>
        <v>114.17603157105881</v>
      </c>
      <c r="F9125" s="90">
        <f t="shared" ca="1" si="1714"/>
        <v>77.338067362322619</v>
      </c>
      <c r="G9125" s="90">
        <f t="shared" ca="1" si="1714"/>
        <v>98.961057417254111</v>
      </c>
      <c r="H9125" s="90">
        <f t="shared" ca="1" si="1710"/>
        <v>523.50802711338872</v>
      </c>
      <c r="I9125" s="90">
        <f t="shared" ca="1" si="1711"/>
        <v>360.05134034450452</v>
      </c>
      <c r="J9125" s="90">
        <f t="shared" ca="1" si="1712"/>
        <v>445.64191751240855</v>
      </c>
    </row>
    <row r="9126" spans="1:10" ht="12.75" x14ac:dyDescent="0.2">
      <c r="A9126" s="84">
        <v>9114</v>
      </c>
      <c r="B9126" s="90">
        <f t="shared" ca="1" si="1708"/>
        <v>407.29890116060375</v>
      </c>
      <c r="C9126" s="103">
        <f t="shared" ca="1" si="1715"/>
        <v>295.04674583391954</v>
      </c>
      <c r="D9126" s="103">
        <f t="shared" ca="1" si="1715"/>
        <v>358.17446686667813</v>
      </c>
      <c r="E9126" s="90">
        <f t="shared" ca="1" si="1714"/>
        <v>113.03661591748237</v>
      </c>
      <c r="F9126" s="90">
        <f t="shared" ca="1" si="1714"/>
        <v>67.89568784992862</v>
      </c>
      <c r="G9126" s="90">
        <f t="shared" ca="1" si="1714"/>
        <v>73.012019560030708</v>
      </c>
      <c r="H9126" s="90">
        <f t="shared" ca="1" si="1710"/>
        <v>520.33551707808613</v>
      </c>
      <c r="I9126" s="90">
        <f t="shared" ca="1" si="1711"/>
        <v>362.94243368384815</v>
      </c>
      <c r="J9126" s="90">
        <f t="shared" ca="1" si="1712"/>
        <v>431.18648642670883</v>
      </c>
    </row>
    <row r="9127" spans="1:10" ht="12.75" x14ac:dyDescent="0.2">
      <c r="A9127" s="84">
        <v>9115</v>
      </c>
      <c r="B9127" s="90">
        <f t="shared" ca="1" si="1708"/>
        <v>407.77349102288974</v>
      </c>
      <c r="C9127" s="103">
        <f t="shared" ca="1" si="1715"/>
        <v>293.88133737166851</v>
      </c>
      <c r="D9127" s="103">
        <f t="shared" ca="1" si="1715"/>
        <v>355.81538513164372</v>
      </c>
      <c r="E9127" s="90">
        <f t="shared" ca="1" si="1714"/>
        <v>109.39180001008745</v>
      </c>
      <c r="F9127" s="90">
        <f t="shared" ca="1" si="1714"/>
        <v>94.109562523595699</v>
      </c>
      <c r="G9127" s="90">
        <f t="shared" ca="1" si="1714"/>
        <v>99.164323391737696</v>
      </c>
      <c r="H9127" s="90">
        <f t="shared" ca="1" si="1710"/>
        <v>517.16529103297717</v>
      </c>
      <c r="I9127" s="90">
        <f t="shared" ca="1" si="1711"/>
        <v>387.99089989526419</v>
      </c>
      <c r="J9127" s="90">
        <f t="shared" ca="1" si="1712"/>
        <v>454.97970852338142</v>
      </c>
    </row>
    <row r="9128" spans="1:10" ht="12.75" x14ac:dyDescent="0.2">
      <c r="A9128" s="84">
        <v>9116</v>
      </c>
      <c r="B9128" s="90">
        <f t="shared" ca="1" si="1708"/>
        <v>406.00024428094162</v>
      </c>
      <c r="C9128" s="103">
        <f t="shared" ca="1" si="1715"/>
        <v>280.83576669533733</v>
      </c>
      <c r="D9128" s="103">
        <f t="shared" ca="1" si="1715"/>
        <v>331.88458910879012</v>
      </c>
      <c r="E9128" s="90">
        <f t="shared" ca="1" si="1714"/>
        <v>118.11302230776943</v>
      </c>
      <c r="F9128" s="90">
        <f t="shared" ca="1" si="1714"/>
        <v>85.388953995802368</v>
      </c>
      <c r="G9128" s="90">
        <f t="shared" ca="1" si="1714"/>
        <v>95.101659964197637</v>
      </c>
      <c r="H9128" s="90">
        <f t="shared" ca="1" si="1710"/>
        <v>524.11326658871099</v>
      </c>
      <c r="I9128" s="90">
        <f t="shared" ca="1" si="1711"/>
        <v>366.22472069113968</v>
      </c>
      <c r="J9128" s="90">
        <f t="shared" ca="1" si="1712"/>
        <v>426.98624907298779</v>
      </c>
    </row>
    <row r="9129" spans="1:10" ht="12.75" x14ac:dyDescent="0.2">
      <c r="A9129" s="84">
        <v>9117</v>
      </c>
      <c r="B9129" s="90">
        <f t="shared" ca="1" si="1708"/>
        <v>411.83997123167484</v>
      </c>
      <c r="C9129" s="103">
        <f t="shared" ca="1" si="1715"/>
        <v>293.93814380781441</v>
      </c>
      <c r="D9129" s="103">
        <f t="shared" ca="1" si="1715"/>
        <v>344.93022176833341</v>
      </c>
      <c r="E9129" s="90">
        <f t="shared" ca="1" si="1714"/>
        <v>106.31681759801879</v>
      </c>
      <c r="F9129" s="90">
        <f t="shared" ca="1" si="1714"/>
        <v>92.092130040453611</v>
      </c>
      <c r="G9129" s="90">
        <f t="shared" ca="1" si="1714"/>
        <v>96.578067871535055</v>
      </c>
      <c r="H9129" s="90">
        <f t="shared" ca="1" si="1710"/>
        <v>518.1567888296936</v>
      </c>
      <c r="I9129" s="90">
        <f t="shared" ca="1" si="1711"/>
        <v>386.03027384826805</v>
      </c>
      <c r="J9129" s="90">
        <f t="shared" ca="1" si="1712"/>
        <v>441.50828963986845</v>
      </c>
    </row>
    <row r="9130" spans="1:10" ht="12.75" x14ac:dyDescent="0.2">
      <c r="A9130" s="84">
        <v>9118</v>
      </c>
      <c r="B9130" s="90">
        <f t="shared" ca="1" si="1708"/>
        <v>405.04177547933892</v>
      </c>
      <c r="C9130" s="103">
        <f t="shared" ca="1" si="1715"/>
        <v>283.09380417711202</v>
      </c>
      <c r="D9130" s="103">
        <f t="shared" ca="1" si="1715"/>
        <v>352.47641426608362</v>
      </c>
      <c r="E9130" s="90">
        <f t="shared" ca="1" si="1714"/>
        <v>99.248233664736944</v>
      </c>
      <c r="F9130" s="90">
        <f t="shared" ca="1" si="1714"/>
        <v>98.981336356107533</v>
      </c>
      <c r="G9130" s="90">
        <f t="shared" ca="1" si="1714"/>
        <v>103.48188491378589</v>
      </c>
      <c r="H9130" s="90">
        <f t="shared" ca="1" si="1710"/>
        <v>504.29000914407584</v>
      </c>
      <c r="I9130" s="90">
        <f t="shared" ca="1" si="1711"/>
        <v>382.07514053321955</v>
      </c>
      <c r="J9130" s="90">
        <f t="shared" ca="1" si="1712"/>
        <v>455.95829917986953</v>
      </c>
    </row>
    <row r="9131" spans="1:10" ht="12.75" x14ac:dyDescent="0.2">
      <c r="A9131" s="84">
        <v>9119</v>
      </c>
      <c r="B9131" s="90">
        <f t="shared" ca="1" si="1708"/>
        <v>420.17175116442615</v>
      </c>
      <c r="C9131" s="103">
        <f t="shared" ca="1" si="1715"/>
        <v>305.6545157226609</v>
      </c>
      <c r="D9131" s="103">
        <f t="shared" ca="1" si="1715"/>
        <v>342.8482198130892</v>
      </c>
      <c r="E9131" s="90">
        <f t="shared" ca="1" si="1714"/>
        <v>107.93436908875613</v>
      </c>
      <c r="F9131" s="90">
        <f t="shared" ca="1" si="1714"/>
        <v>81.234560717735164</v>
      </c>
      <c r="G9131" s="90">
        <f t="shared" ca="1" si="1714"/>
        <v>96.005070634115057</v>
      </c>
      <c r="H9131" s="90">
        <f t="shared" ca="1" si="1710"/>
        <v>528.10612025318233</v>
      </c>
      <c r="I9131" s="90">
        <f t="shared" ca="1" si="1711"/>
        <v>386.88907644039608</v>
      </c>
      <c r="J9131" s="90">
        <f t="shared" ca="1" si="1712"/>
        <v>438.85329044720424</v>
      </c>
    </row>
    <row r="9132" spans="1:10" ht="12.75" x14ac:dyDescent="0.2">
      <c r="A9132" s="84">
        <v>9120</v>
      </c>
      <c r="B9132" s="90">
        <f t="shared" ca="1" si="1708"/>
        <v>402.50716716344334</v>
      </c>
      <c r="C9132" s="103">
        <f t="shared" ca="1" si="1715"/>
        <v>279.34115523231856</v>
      </c>
      <c r="D9132" s="103">
        <f t="shared" ca="1" si="1715"/>
        <v>337.0950403457947</v>
      </c>
      <c r="E9132" s="90">
        <f t="shared" ca="1" si="1714"/>
        <v>105.54655860747258</v>
      </c>
      <c r="F9132" s="90">
        <f t="shared" ca="1" si="1714"/>
        <v>78.606811287909309</v>
      </c>
      <c r="G9132" s="90">
        <f t="shared" ca="1" si="1714"/>
        <v>84.1251315052385</v>
      </c>
      <c r="H9132" s="90">
        <f t="shared" ca="1" si="1710"/>
        <v>508.05372577091589</v>
      </c>
      <c r="I9132" s="90">
        <f t="shared" ca="1" si="1711"/>
        <v>357.94796652022785</v>
      </c>
      <c r="J9132" s="90">
        <f t="shared" ca="1" si="1712"/>
        <v>421.22017185103323</v>
      </c>
    </row>
    <row r="9133" spans="1:10" ht="12.75" x14ac:dyDescent="0.2">
      <c r="A9133" s="84">
        <v>9121</v>
      </c>
      <c r="B9133" s="90">
        <f t="shared" ca="1" si="1708"/>
        <v>396.64947143691143</v>
      </c>
      <c r="C9133" s="103">
        <f t="shared" ca="1" si="1715"/>
        <v>296.20618847817298</v>
      </c>
      <c r="D9133" s="103">
        <f t="shared" ca="1" si="1715"/>
        <v>339.05689776215593</v>
      </c>
      <c r="E9133" s="90">
        <f t="shared" ca="1" si="1714"/>
        <v>106.80660759064104</v>
      </c>
      <c r="F9133" s="90">
        <f t="shared" ca="1" si="1714"/>
        <v>99.914382068291019</v>
      </c>
      <c r="G9133" s="90">
        <f t="shared" ca="1" si="1714"/>
        <v>119.45844175900237</v>
      </c>
      <c r="H9133" s="90">
        <f t="shared" ca="1" si="1710"/>
        <v>503.45607902755245</v>
      </c>
      <c r="I9133" s="90">
        <f t="shared" ca="1" si="1711"/>
        <v>396.12057054646402</v>
      </c>
      <c r="J9133" s="90">
        <f t="shared" ca="1" si="1712"/>
        <v>458.5153395211583</v>
      </c>
    </row>
    <row r="9134" spans="1:10" ht="12.75" x14ac:dyDescent="0.2">
      <c r="A9134" s="84">
        <v>9122</v>
      </c>
      <c r="B9134" s="90">
        <f t="shared" ca="1" si="1708"/>
        <v>411.04394606098754</v>
      </c>
      <c r="C9134" s="103">
        <f t="shared" ref="C9134:G9149" ca="1" si="1716">NORMINV(RAND(),C$5,C$6)</f>
        <v>298.76661314175971</v>
      </c>
      <c r="D9134" s="103">
        <f t="shared" ca="1" si="1716"/>
        <v>347.36295982819485</v>
      </c>
      <c r="E9134" s="90">
        <f t="shared" ca="1" si="1716"/>
        <v>108.64058774293049</v>
      </c>
      <c r="F9134" s="90">
        <f t="shared" ca="1" si="1716"/>
        <v>96.727828487524249</v>
      </c>
      <c r="G9134" s="90">
        <f t="shared" ca="1" si="1716"/>
        <v>74.244315827214038</v>
      </c>
      <c r="H9134" s="90">
        <f t="shared" ca="1" si="1710"/>
        <v>519.68453380391804</v>
      </c>
      <c r="I9134" s="90">
        <f t="shared" ca="1" si="1711"/>
        <v>395.49444162928398</v>
      </c>
      <c r="J9134" s="90">
        <f t="shared" ca="1" si="1712"/>
        <v>421.6072756554089</v>
      </c>
    </row>
    <row r="9135" spans="1:10" ht="12.75" x14ac:dyDescent="0.2">
      <c r="A9135" s="84">
        <v>9123</v>
      </c>
      <c r="B9135" s="90">
        <f t="shared" ca="1" si="1708"/>
        <v>413.65533114595121</v>
      </c>
      <c r="C9135" s="103">
        <f t="shared" ref="C9135:D9149" ca="1" si="1717">NORMINV(RAND(),C$5,C$6)</f>
        <v>308.75032542774534</v>
      </c>
      <c r="D9135" s="103">
        <f t="shared" ca="1" si="1717"/>
        <v>351.20622399809878</v>
      </c>
      <c r="E9135" s="90">
        <f t="shared" ca="1" si="1716"/>
        <v>108.78553107976515</v>
      </c>
      <c r="F9135" s="90">
        <f t="shared" ca="1" si="1716"/>
        <v>79.692690051510013</v>
      </c>
      <c r="G9135" s="90">
        <f t="shared" ca="1" si="1716"/>
        <v>96.851804154463778</v>
      </c>
      <c r="H9135" s="90">
        <f t="shared" ca="1" si="1710"/>
        <v>522.44086222571639</v>
      </c>
      <c r="I9135" s="90">
        <f t="shared" ca="1" si="1711"/>
        <v>388.44301547925534</v>
      </c>
      <c r="J9135" s="90">
        <f t="shared" ca="1" si="1712"/>
        <v>448.05802815256254</v>
      </c>
    </row>
    <row r="9136" spans="1:10" ht="12.75" x14ac:dyDescent="0.2">
      <c r="A9136" s="84">
        <v>9124</v>
      </c>
      <c r="B9136" s="90">
        <f t="shared" ca="1" si="1708"/>
        <v>420.18358098425597</v>
      </c>
      <c r="C9136" s="103">
        <f t="shared" ca="1" si="1717"/>
        <v>289.39812656480143</v>
      </c>
      <c r="D9136" s="103">
        <f t="shared" ca="1" si="1717"/>
        <v>341.55331754915665</v>
      </c>
      <c r="E9136" s="90">
        <f t="shared" ca="1" si="1716"/>
        <v>123.12439665927583</v>
      </c>
      <c r="F9136" s="90">
        <f t="shared" ca="1" si="1716"/>
        <v>80.011340459721708</v>
      </c>
      <c r="G9136" s="90">
        <f t="shared" ca="1" si="1716"/>
        <v>79.715852151425338</v>
      </c>
      <c r="H9136" s="90">
        <f t="shared" ca="1" si="1710"/>
        <v>543.30797764353179</v>
      </c>
      <c r="I9136" s="90">
        <f t="shared" ca="1" si="1711"/>
        <v>369.40946702452311</v>
      </c>
      <c r="J9136" s="90">
        <f t="shared" ca="1" si="1712"/>
        <v>421.26916970058198</v>
      </c>
    </row>
    <row r="9137" spans="1:10" ht="12.75" x14ac:dyDescent="0.2">
      <c r="A9137" s="84">
        <v>9125</v>
      </c>
      <c r="B9137" s="90">
        <f t="shared" ca="1" si="1708"/>
        <v>406.15231020626396</v>
      </c>
      <c r="C9137" s="103">
        <f t="shared" ca="1" si="1717"/>
        <v>307.02202625578616</v>
      </c>
      <c r="D9137" s="103">
        <f t="shared" ca="1" si="1717"/>
        <v>344.59267713437174</v>
      </c>
      <c r="E9137" s="90">
        <f t="shared" ca="1" si="1716"/>
        <v>114.86417990929621</v>
      </c>
      <c r="F9137" s="90">
        <f t="shared" ca="1" si="1716"/>
        <v>99.16599706792087</v>
      </c>
      <c r="G9137" s="90">
        <f t="shared" ca="1" si="1716"/>
        <v>104.61163116258203</v>
      </c>
      <c r="H9137" s="90">
        <f t="shared" ca="1" si="1710"/>
        <v>521.01649011556015</v>
      </c>
      <c r="I9137" s="90">
        <f t="shared" ca="1" si="1711"/>
        <v>406.18802332370706</v>
      </c>
      <c r="J9137" s="90">
        <f t="shared" ca="1" si="1712"/>
        <v>449.20430829695374</v>
      </c>
    </row>
    <row r="9138" spans="1:10" ht="12.75" x14ac:dyDescent="0.2">
      <c r="A9138" s="84">
        <v>9126</v>
      </c>
      <c r="B9138" s="90">
        <f t="shared" ca="1" si="1708"/>
        <v>409.30717652648599</v>
      </c>
      <c r="C9138" s="103">
        <f t="shared" ca="1" si="1717"/>
        <v>296.58091879438251</v>
      </c>
      <c r="D9138" s="103">
        <f t="shared" ca="1" si="1717"/>
        <v>354.54993293619526</v>
      </c>
      <c r="E9138" s="90">
        <f t="shared" ca="1" si="1716"/>
        <v>110.49642897939226</v>
      </c>
      <c r="F9138" s="90">
        <f t="shared" ca="1" si="1716"/>
        <v>66.415854506940548</v>
      </c>
      <c r="G9138" s="90">
        <f t="shared" ca="1" si="1716"/>
        <v>100.63961761941158</v>
      </c>
      <c r="H9138" s="90">
        <f t="shared" ca="1" si="1710"/>
        <v>519.80360550587829</v>
      </c>
      <c r="I9138" s="90">
        <f t="shared" ca="1" si="1711"/>
        <v>362.99677330132306</v>
      </c>
      <c r="J9138" s="90">
        <f t="shared" ca="1" si="1712"/>
        <v>455.18955055560684</v>
      </c>
    </row>
    <row r="9139" spans="1:10" ht="12.75" x14ac:dyDescent="0.2">
      <c r="A9139" s="84">
        <v>9127</v>
      </c>
      <c r="B9139" s="90">
        <f t="shared" ca="1" si="1708"/>
        <v>407.11715693759248</v>
      </c>
      <c r="C9139" s="103">
        <f t="shared" ca="1" si="1717"/>
        <v>295.55448364186572</v>
      </c>
      <c r="D9139" s="103">
        <f t="shared" ca="1" si="1717"/>
        <v>346.13361322792326</v>
      </c>
      <c r="E9139" s="90">
        <f t="shared" ca="1" si="1716"/>
        <v>103.84976320962782</v>
      </c>
      <c r="F9139" s="90">
        <f t="shared" ca="1" si="1716"/>
        <v>109.0477943089961</v>
      </c>
      <c r="G9139" s="90">
        <f t="shared" ca="1" si="1716"/>
        <v>85.096185188509693</v>
      </c>
      <c r="H9139" s="90">
        <f t="shared" ca="1" si="1710"/>
        <v>510.96692014722032</v>
      </c>
      <c r="I9139" s="90">
        <f t="shared" ca="1" si="1711"/>
        <v>404.60227795086183</v>
      </c>
      <c r="J9139" s="90">
        <f t="shared" ca="1" si="1712"/>
        <v>431.22979841643297</v>
      </c>
    </row>
    <row r="9140" spans="1:10" ht="12.75" x14ac:dyDescent="0.2">
      <c r="A9140" s="84">
        <v>9128</v>
      </c>
      <c r="B9140" s="90">
        <f t="shared" ca="1" si="1708"/>
        <v>401.55311075441847</v>
      </c>
      <c r="C9140" s="103">
        <f t="shared" ca="1" si="1717"/>
        <v>296.54306345887181</v>
      </c>
      <c r="D9140" s="103">
        <f t="shared" ca="1" si="1717"/>
        <v>336.50316980922236</v>
      </c>
      <c r="E9140" s="90">
        <f t="shared" ca="1" si="1716"/>
        <v>110.60558615629905</v>
      </c>
      <c r="F9140" s="90">
        <f t="shared" ca="1" si="1716"/>
        <v>82.941375666101322</v>
      </c>
      <c r="G9140" s="90">
        <f t="shared" ca="1" si="1716"/>
        <v>95.164032522464481</v>
      </c>
      <c r="H9140" s="90">
        <f t="shared" ca="1" si="1710"/>
        <v>512.15869691071748</v>
      </c>
      <c r="I9140" s="90">
        <f t="shared" ca="1" si="1711"/>
        <v>379.48443912497316</v>
      </c>
      <c r="J9140" s="90">
        <f t="shared" ca="1" si="1712"/>
        <v>431.66720233168684</v>
      </c>
    </row>
    <row r="9141" spans="1:10" ht="12.75" x14ac:dyDescent="0.2">
      <c r="A9141" s="84">
        <v>9129</v>
      </c>
      <c r="B9141" s="90">
        <f t="shared" ca="1" si="1708"/>
        <v>408.25193710425242</v>
      </c>
      <c r="C9141" s="103">
        <f t="shared" ca="1" si="1717"/>
        <v>308.03620381605447</v>
      </c>
      <c r="D9141" s="103">
        <f t="shared" ca="1" si="1717"/>
        <v>352.25121261819726</v>
      </c>
      <c r="E9141" s="90">
        <f t="shared" ca="1" si="1716"/>
        <v>109.09008013382154</v>
      </c>
      <c r="F9141" s="90">
        <f t="shared" ca="1" si="1716"/>
        <v>102.15579701394905</v>
      </c>
      <c r="G9141" s="90">
        <f t="shared" ca="1" si="1716"/>
        <v>94.873132763388028</v>
      </c>
      <c r="H9141" s="90">
        <f t="shared" ca="1" si="1710"/>
        <v>517.34201723807394</v>
      </c>
      <c r="I9141" s="90">
        <f t="shared" ca="1" si="1711"/>
        <v>410.19200083000351</v>
      </c>
      <c r="J9141" s="90">
        <f t="shared" ca="1" si="1712"/>
        <v>447.12434538158527</v>
      </c>
    </row>
    <row r="9142" spans="1:10" ht="12.75" x14ac:dyDescent="0.2">
      <c r="A9142" s="84">
        <v>9130</v>
      </c>
      <c r="B9142" s="90">
        <f t="shared" ca="1" si="1708"/>
        <v>412.7952401725081</v>
      </c>
      <c r="C9142" s="103">
        <f t="shared" ca="1" si="1717"/>
        <v>301.76208424307168</v>
      </c>
      <c r="D9142" s="103">
        <f t="shared" ca="1" si="1717"/>
        <v>344.34377976791984</v>
      </c>
      <c r="E9142" s="90">
        <f t="shared" ca="1" si="1716"/>
        <v>110.05429248272677</v>
      </c>
      <c r="F9142" s="90">
        <f t="shared" ca="1" si="1716"/>
        <v>78.182025531676388</v>
      </c>
      <c r="G9142" s="90">
        <f t="shared" ca="1" si="1716"/>
        <v>81.870085039808458</v>
      </c>
      <c r="H9142" s="90">
        <f t="shared" ca="1" si="1710"/>
        <v>522.84953265523484</v>
      </c>
      <c r="I9142" s="90">
        <f t="shared" ca="1" si="1711"/>
        <v>379.94410977474809</v>
      </c>
      <c r="J9142" s="90">
        <f t="shared" ca="1" si="1712"/>
        <v>426.21386480772833</v>
      </c>
    </row>
    <row r="9143" spans="1:10" ht="12.75" x14ac:dyDescent="0.2">
      <c r="A9143" s="84">
        <v>9131</v>
      </c>
      <c r="B9143" s="90">
        <f t="shared" ca="1" si="1708"/>
        <v>404.25639946968749</v>
      </c>
      <c r="C9143" s="103">
        <f t="shared" ca="1" si="1717"/>
        <v>294.34495874932185</v>
      </c>
      <c r="D9143" s="103">
        <f t="shared" ca="1" si="1717"/>
        <v>348.54258394067773</v>
      </c>
      <c r="E9143" s="90">
        <f t="shared" ca="1" si="1716"/>
        <v>113.24892822932082</v>
      </c>
      <c r="F9143" s="90">
        <f t="shared" ca="1" si="1716"/>
        <v>82.718155528536514</v>
      </c>
      <c r="G9143" s="90">
        <f t="shared" ca="1" si="1716"/>
        <v>85.150701608786434</v>
      </c>
      <c r="H9143" s="90">
        <f t="shared" ca="1" si="1710"/>
        <v>517.50532769900838</v>
      </c>
      <c r="I9143" s="90">
        <f t="shared" ca="1" si="1711"/>
        <v>377.06311427785835</v>
      </c>
      <c r="J9143" s="90">
        <f t="shared" ca="1" si="1712"/>
        <v>433.69328554946418</v>
      </c>
    </row>
    <row r="9144" spans="1:10" ht="12.75" x14ac:dyDescent="0.2">
      <c r="A9144" s="84">
        <v>9132</v>
      </c>
      <c r="B9144" s="90">
        <f t="shared" ca="1" si="1708"/>
        <v>409.68296839206465</v>
      </c>
      <c r="C9144" s="103">
        <f t="shared" ca="1" si="1717"/>
        <v>298.46023762144398</v>
      </c>
      <c r="D9144" s="103">
        <f t="shared" ca="1" si="1717"/>
        <v>334.73546148173034</v>
      </c>
      <c r="E9144" s="90">
        <f t="shared" ca="1" si="1716"/>
        <v>114.7570771624753</v>
      </c>
      <c r="F9144" s="90">
        <f t="shared" ca="1" si="1716"/>
        <v>97.49392486024891</v>
      </c>
      <c r="G9144" s="90">
        <f t="shared" ca="1" si="1716"/>
        <v>87.522087173921406</v>
      </c>
      <c r="H9144" s="90">
        <f t="shared" ca="1" si="1710"/>
        <v>524.44004555453989</v>
      </c>
      <c r="I9144" s="90">
        <f t="shared" ca="1" si="1711"/>
        <v>395.95416248169289</v>
      </c>
      <c r="J9144" s="90">
        <f t="shared" ca="1" si="1712"/>
        <v>422.25754865565176</v>
      </c>
    </row>
    <row r="9145" spans="1:10" ht="12.75" x14ac:dyDescent="0.2">
      <c r="A9145" s="84">
        <v>9133</v>
      </c>
      <c r="B9145" s="90">
        <f t="shared" ca="1" si="1708"/>
        <v>410.69807680305451</v>
      </c>
      <c r="C9145" s="103">
        <f t="shared" ca="1" si="1717"/>
        <v>281.8715159918782</v>
      </c>
      <c r="D9145" s="103">
        <f t="shared" ca="1" si="1717"/>
        <v>332.17024379797579</v>
      </c>
      <c r="E9145" s="90">
        <f t="shared" ca="1" si="1716"/>
        <v>98.828835745185259</v>
      </c>
      <c r="F9145" s="90">
        <f t="shared" ca="1" si="1716"/>
        <v>83.607264427302638</v>
      </c>
      <c r="G9145" s="90">
        <f t="shared" ca="1" si="1716"/>
        <v>99.589575239840869</v>
      </c>
      <c r="H9145" s="90">
        <f t="shared" ca="1" si="1710"/>
        <v>509.52691254823975</v>
      </c>
      <c r="I9145" s="90">
        <f t="shared" ca="1" si="1711"/>
        <v>365.47878041918085</v>
      </c>
      <c r="J9145" s="90">
        <f t="shared" ca="1" si="1712"/>
        <v>431.75981903781667</v>
      </c>
    </row>
    <row r="9146" spans="1:10" ht="12.75" x14ac:dyDescent="0.2">
      <c r="A9146" s="84">
        <v>9134</v>
      </c>
      <c r="B9146" s="90">
        <f t="shared" ca="1" si="1708"/>
        <v>404.06019256624688</v>
      </c>
      <c r="C9146" s="103">
        <f t="shared" ca="1" si="1717"/>
        <v>280.81096006855211</v>
      </c>
      <c r="D9146" s="103">
        <f t="shared" ca="1" si="1717"/>
        <v>350.91401563379168</v>
      </c>
      <c r="E9146" s="90">
        <f t="shared" ca="1" si="1716"/>
        <v>107.6771189702756</v>
      </c>
      <c r="F9146" s="90">
        <f t="shared" ca="1" si="1716"/>
        <v>62.907245609554394</v>
      </c>
      <c r="G9146" s="90">
        <f t="shared" ca="1" si="1716"/>
        <v>92.200131898707184</v>
      </c>
      <c r="H9146" s="90">
        <f t="shared" ca="1" si="1710"/>
        <v>511.7373115365225</v>
      </c>
      <c r="I9146" s="90">
        <f t="shared" ca="1" si="1711"/>
        <v>343.71820567810653</v>
      </c>
      <c r="J9146" s="90">
        <f t="shared" ca="1" si="1712"/>
        <v>443.11414753249886</v>
      </c>
    </row>
    <row r="9147" spans="1:10" ht="12.75" x14ac:dyDescent="0.2">
      <c r="A9147" s="84">
        <v>9135</v>
      </c>
      <c r="B9147" s="90">
        <f t="shared" ca="1" si="1708"/>
        <v>404.7727624729028</v>
      </c>
      <c r="C9147" s="103">
        <f t="shared" ca="1" si="1717"/>
        <v>291.77078737055905</v>
      </c>
      <c r="D9147" s="103">
        <f t="shared" ca="1" si="1717"/>
        <v>345.96435527183723</v>
      </c>
      <c r="E9147" s="90">
        <f t="shared" ca="1" si="1716"/>
        <v>114.88433422267384</v>
      </c>
      <c r="F9147" s="90">
        <f t="shared" ca="1" si="1716"/>
        <v>73.650443674174426</v>
      </c>
      <c r="G9147" s="90">
        <f t="shared" ca="1" si="1716"/>
        <v>97.244844427630142</v>
      </c>
      <c r="H9147" s="90">
        <f t="shared" ca="1" si="1710"/>
        <v>519.65709669557668</v>
      </c>
      <c r="I9147" s="90">
        <f t="shared" ca="1" si="1711"/>
        <v>365.42123104473347</v>
      </c>
      <c r="J9147" s="90">
        <f t="shared" ca="1" si="1712"/>
        <v>443.20919969946738</v>
      </c>
    </row>
    <row r="9148" spans="1:10" ht="12.75" x14ac:dyDescent="0.2">
      <c r="A9148" s="84">
        <v>9136</v>
      </c>
      <c r="B9148" s="90">
        <f t="shared" ca="1" si="1708"/>
        <v>412.40425402335444</v>
      </c>
      <c r="C9148" s="103">
        <f t="shared" ca="1" si="1717"/>
        <v>308.35524145542695</v>
      </c>
      <c r="D9148" s="103">
        <f t="shared" ca="1" si="1717"/>
        <v>354.57890435870098</v>
      </c>
      <c r="E9148" s="90">
        <f t="shared" ca="1" si="1716"/>
        <v>103.44932418973981</v>
      </c>
      <c r="F9148" s="90">
        <f t="shared" ca="1" si="1716"/>
        <v>82.800115025232913</v>
      </c>
      <c r="G9148" s="90">
        <f t="shared" ca="1" si="1716"/>
        <v>88.465699930829842</v>
      </c>
      <c r="H9148" s="90">
        <f t="shared" ca="1" si="1710"/>
        <v>515.85357821309424</v>
      </c>
      <c r="I9148" s="90">
        <f t="shared" ca="1" si="1711"/>
        <v>391.15535648065986</v>
      </c>
      <c r="J9148" s="90">
        <f t="shared" ca="1" si="1712"/>
        <v>443.04460428953081</v>
      </c>
    </row>
    <row r="9149" spans="1:10" ht="12.75" x14ac:dyDescent="0.2">
      <c r="A9149" s="84">
        <v>9137</v>
      </c>
      <c r="B9149" s="90">
        <f t="shared" ca="1" si="1708"/>
        <v>404.78809881899917</v>
      </c>
      <c r="C9149" s="103">
        <f t="shared" ca="1" si="1717"/>
        <v>289.76081647688119</v>
      </c>
      <c r="D9149" s="103">
        <f t="shared" ca="1" si="1717"/>
        <v>359.34196791836899</v>
      </c>
      <c r="E9149" s="90">
        <f t="shared" ca="1" si="1716"/>
        <v>101.97325265466363</v>
      </c>
      <c r="F9149" s="90">
        <f t="shared" ca="1" si="1716"/>
        <v>64.977683484852193</v>
      </c>
      <c r="G9149" s="90">
        <f t="shared" ca="1" si="1716"/>
        <v>109.13139409353201</v>
      </c>
      <c r="H9149" s="90">
        <f t="shared" ca="1" si="1710"/>
        <v>506.76135147366278</v>
      </c>
      <c r="I9149" s="90">
        <f t="shared" ca="1" si="1711"/>
        <v>354.7384999617334</v>
      </c>
      <c r="J9149" s="90">
        <f t="shared" ca="1" si="1712"/>
        <v>468.47336201190103</v>
      </c>
    </row>
    <row r="9150" spans="1:10" ht="12.75" x14ac:dyDescent="0.2">
      <c r="A9150" s="84">
        <v>9138</v>
      </c>
      <c r="B9150" s="90">
        <f t="shared" ca="1" si="1708"/>
        <v>418.88735083101</v>
      </c>
      <c r="C9150" s="103">
        <f t="shared" ref="C9150:G9165" ca="1" si="1718">NORMINV(RAND(),C$5,C$6)</f>
        <v>286.62367558099407</v>
      </c>
      <c r="D9150" s="103">
        <f t="shared" ca="1" si="1718"/>
        <v>345.29057236218864</v>
      </c>
      <c r="E9150" s="90">
        <f t="shared" ca="1" si="1718"/>
        <v>121.5114635444358</v>
      </c>
      <c r="F9150" s="90">
        <f t="shared" ca="1" si="1718"/>
        <v>90.902031218343268</v>
      </c>
      <c r="G9150" s="90">
        <f t="shared" ca="1" si="1718"/>
        <v>65.337668386323642</v>
      </c>
      <c r="H9150" s="90">
        <f t="shared" ca="1" si="1710"/>
        <v>540.3988143754458</v>
      </c>
      <c r="I9150" s="90">
        <f t="shared" ca="1" si="1711"/>
        <v>377.52570679933734</v>
      </c>
      <c r="J9150" s="90">
        <f t="shared" ca="1" si="1712"/>
        <v>410.62824074851227</v>
      </c>
    </row>
    <row r="9151" spans="1:10" ht="12.75" x14ac:dyDescent="0.2">
      <c r="A9151" s="84">
        <v>9139</v>
      </c>
      <c r="B9151" s="90">
        <f t="shared" ca="1" si="1708"/>
        <v>401.99550516206187</v>
      </c>
      <c r="C9151" s="103">
        <f t="shared" ref="C9151:D9165" ca="1" si="1719">NORMINV(RAND(),C$5,C$6)</f>
        <v>306.09492557189782</v>
      </c>
      <c r="D9151" s="103">
        <f t="shared" ca="1" si="1719"/>
        <v>335.21390443449303</v>
      </c>
      <c r="E9151" s="90">
        <f t="shared" ca="1" si="1718"/>
        <v>114.28383590615867</v>
      </c>
      <c r="F9151" s="90">
        <f t="shared" ca="1" si="1718"/>
        <v>68.633468997076932</v>
      </c>
      <c r="G9151" s="90">
        <f t="shared" ca="1" si="1718"/>
        <v>81.733282453567341</v>
      </c>
      <c r="H9151" s="90">
        <f t="shared" ca="1" si="1710"/>
        <v>516.27934106822056</v>
      </c>
      <c r="I9151" s="90">
        <f t="shared" ca="1" si="1711"/>
        <v>374.72839456897475</v>
      </c>
      <c r="J9151" s="90">
        <f t="shared" ca="1" si="1712"/>
        <v>416.9471868880604</v>
      </c>
    </row>
    <row r="9152" spans="1:10" ht="12.75" x14ac:dyDescent="0.2">
      <c r="A9152" s="84">
        <v>9140</v>
      </c>
      <c r="B9152" s="90">
        <f t="shared" ca="1" si="1708"/>
        <v>413.10961173153072</v>
      </c>
      <c r="C9152" s="103">
        <f t="shared" ca="1" si="1719"/>
        <v>313.56327682568428</v>
      </c>
      <c r="D9152" s="103">
        <f t="shared" ca="1" si="1719"/>
        <v>337.22700239707081</v>
      </c>
      <c r="E9152" s="90">
        <f t="shared" ca="1" si="1718"/>
        <v>109.50750291561607</v>
      </c>
      <c r="F9152" s="90">
        <f t="shared" ca="1" si="1718"/>
        <v>84.695226488163499</v>
      </c>
      <c r="G9152" s="90">
        <f t="shared" ca="1" si="1718"/>
        <v>93.592529928226639</v>
      </c>
      <c r="H9152" s="90">
        <f t="shared" ca="1" si="1710"/>
        <v>522.61711464714676</v>
      </c>
      <c r="I9152" s="90">
        <f t="shared" ca="1" si="1711"/>
        <v>398.25850331384777</v>
      </c>
      <c r="J9152" s="90">
        <f t="shared" ca="1" si="1712"/>
        <v>430.81953232529747</v>
      </c>
    </row>
    <row r="9153" spans="1:10" ht="12.75" x14ac:dyDescent="0.2">
      <c r="A9153" s="84">
        <v>9141</v>
      </c>
      <c r="B9153" s="90">
        <f t="shared" ca="1" si="1708"/>
        <v>406.91164960631158</v>
      </c>
      <c r="C9153" s="103">
        <f t="shared" ca="1" si="1719"/>
        <v>298.72724549682732</v>
      </c>
      <c r="D9153" s="103">
        <f t="shared" ca="1" si="1719"/>
        <v>329.07647661686826</v>
      </c>
      <c r="E9153" s="90">
        <f t="shared" ca="1" si="1718"/>
        <v>108.18458357020884</v>
      </c>
      <c r="F9153" s="90">
        <f t="shared" ca="1" si="1718"/>
        <v>89.370681959298579</v>
      </c>
      <c r="G9153" s="90">
        <f t="shared" ca="1" si="1718"/>
        <v>81.611203249974011</v>
      </c>
      <c r="H9153" s="90">
        <f t="shared" ca="1" si="1710"/>
        <v>515.0962331765204</v>
      </c>
      <c r="I9153" s="90">
        <f t="shared" ca="1" si="1711"/>
        <v>388.09792745612589</v>
      </c>
      <c r="J9153" s="90">
        <f t="shared" ca="1" si="1712"/>
        <v>410.68767986684225</v>
      </c>
    </row>
    <row r="9154" spans="1:10" ht="12.75" x14ac:dyDescent="0.2">
      <c r="A9154" s="84">
        <v>9142</v>
      </c>
      <c r="B9154" s="90">
        <f t="shared" ca="1" si="1708"/>
        <v>414.96154666298594</v>
      </c>
      <c r="C9154" s="103">
        <f t="shared" ca="1" si="1719"/>
        <v>308.5090809542354</v>
      </c>
      <c r="D9154" s="103">
        <f t="shared" ca="1" si="1719"/>
        <v>328.75632648046331</v>
      </c>
      <c r="E9154" s="90">
        <f t="shared" ca="1" si="1718"/>
        <v>111.20443587017904</v>
      </c>
      <c r="F9154" s="90">
        <f t="shared" ca="1" si="1718"/>
        <v>78.562554155810261</v>
      </c>
      <c r="G9154" s="90">
        <f t="shared" ca="1" si="1718"/>
        <v>71.840012583816957</v>
      </c>
      <c r="H9154" s="90">
        <f t="shared" ca="1" si="1710"/>
        <v>526.16598253316499</v>
      </c>
      <c r="I9154" s="90">
        <f t="shared" ca="1" si="1711"/>
        <v>387.07163511004569</v>
      </c>
      <c r="J9154" s="90">
        <f t="shared" ca="1" si="1712"/>
        <v>400.5963390642803</v>
      </c>
    </row>
    <row r="9155" spans="1:10" ht="12.75" x14ac:dyDescent="0.2">
      <c r="A9155" s="84">
        <v>9143</v>
      </c>
      <c r="B9155" s="90">
        <f t="shared" ca="1" si="1708"/>
        <v>417.71944660719157</v>
      </c>
      <c r="C9155" s="103">
        <f t="shared" ca="1" si="1719"/>
        <v>314.69970844689954</v>
      </c>
      <c r="D9155" s="103">
        <f t="shared" ca="1" si="1719"/>
        <v>326.77911130035648</v>
      </c>
      <c r="E9155" s="90">
        <f t="shared" ca="1" si="1718"/>
        <v>111.10035398657426</v>
      </c>
      <c r="F9155" s="90">
        <f t="shared" ca="1" si="1718"/>
        <v>71.927495155678798</v>
      </c>
      <c r="G9155" s="90">
        <f t="shared" ca="1" si="1718"/>
        <v>92.046037347024935</v>
      </c>
      <c r="H9155" s="90">
        <f t="shared" ca="1" si="1710"/>
        <v>528.81980059376588</v>
      </c>
      <c r="I9155" s="90">
        <f t="shared" ca="1" si="1711"/>
        <v>386.62720360257833</v>
      </c>
      <c r="J9155" s="90">
        <f t="shared" ca="1" si="1712"/>
        <v>418.82514864738141</v>
      </c>
    </row>
    <row r="9156" spans="1:10" ht="12.75" x14ac:dyDescent="0.2">
      <c r="A9156" s="84">
        <v>9144</v>
      </c>
      <c r="B9156" s="90">
        <f t="shared" ca="1" si="1708"/>
        <v>407.49397582707604</v>
      </c>
      <c r="C9156" s="103">
        <f t="shared" ca="1" si="1719"/>
        <v>282.79534042884654</v>
      </c>
      <c r="D9156" s="103">
        <f t="shared" ca="1" si="1719"/>
        <v>341.74064117266926</v>
      </c>
      <c r="E9156" s="90">
        <f t="shared" ca="1" si="1718"/>
        <v>111.90424777957662</v>
      </c>
      <c r="F9156" s="90">
        <f t="shared" ca="1" si="1718"/>
        <v>88.115245264153714</v>
      </c>
      <c r="G9156" s="90">
        <f t="shared" ca="1" si="1718"/>
        <v>94.838771261014642</v>
      </c>
      <c r="H9156" s="90">
        <f t="shared" ca="1" si="1710"/>
        <v>519.39822360665266</v>
      </c>
      <c r="I9156" s="90">
        <f t="shared" ca="1" si="1711"/>
        <v>370.91058569300026</v>
      </c>
      <c r="J9156" s="90">
        <f t="shared" ca="1" si="1712"/>
        <v>436.5794124336839</v>
      </c>
    </row>
    <row r="9157" spans="1:10" ht="12.75" x14ac:dyDescent="0.2">
      <c r="A9157" s="84">
        <v>9145</v>
      </c>
      <c r="B9157" s="90">
        <f t="shared" ca="1" si="1708"/>
        <v>409.91908109445552</v>
      </c>
      <c r="C9157" s="103">
        <f t="shared" ca="1" si="1719"/>
        <v>308.3720118645594</v>
      </c>
      <c r="D9157" s="103">
        <f t="shared" ca="1" si="1719"/>
        <v>360.14712986803914</v>
      </c>
      <c r="E9157" s="90">
        <f t="shared" ca="1" si="1718"/>
        <v>97.661977277422565</v>
      </c>
      <c r="F9157" s="90">
        <f t="shared" ca="1" si="1718"/>
        <v>83.907544710573461</v>
      </c>
      <c r="G9157" s="90">
        <f t="shared" ca="1" si="1718"/>
        <v>90.7488418837372</v>
      </c>
      <c r="H9157" s="90">
        <f t="shared" ca="1" si="1710"/>
        <v>507.5810583718781</v>
      </c>
      <c r="I9157" s="90">
        <f t="shared" ca="1" si="1711"/>
        <v>392.27955657513286</v>
      </c>
      <c r="J9157" s="90">
        <f t="shared" ca="1" si="1712"/>
        <v>450.89597175177636</v>
      </c>
    </row>
    <row r="9158" spans="1:10" ht="12.75" x14ac:dyDescent="0.2">
      <c r="A9158" s="84">
        <v>9146</v>
      </c>
      <c r="B9158" s="90">
        <f t="shared" ca="1" si="1708"/>
        <v>408.66629891132754</v>
      </c>
      <c r="C9158" s="103">
        <f t="shared" ca="1" si="1719"/>
        <v>313.44368187065163</v>
      </c>
      <c r="D9158" s="103">
        <f t="shared" ca="1" si="1719"/>
        <v>327.81127894398054</v>
      </c>
      <c r="E9158" s="90">
        <f t="shared" ca="1" si="1718"/>
        <v>108.84917379000549</v>
      </c>
      <c r="F9158" s="90">
        <f t="shared" ca="1" si="1718"/>
        <v>90.755890295811568</v>
      </c>
      <c r="G9158" s="90">
        <f t="shared" ca="1" si="1718"/>
        <v>85.752293016637111</v>
      </c>
      <c r="H9158" s="90">
        <f t="shared" ca="1" si="1710"/>
        <v>517.51547270133301</v>
      </c>
      <c r="I9158" s="90">
        <f t="shared" ca="1" si="1711"/>
        <v>404.19957216646321</v>
      </c>
      <c r="J9158" s="90">
        <f t="shared" ca="1" si="1712"/>
        <v>413.56357196061765</v>
      </c>
    </row>
    <row r="9159" spans="1:10" ht="12.75" x14ac:dyDescent="0.2">
      <c r="A9159" s="84">
        <v>9147</v>
      </c>
      <c r="B9159" s="90">
        <f t="shared" ca="1" si="1708"/>
        <v>408.83011524142074</v>
      </c>
      <c r="C9159" s="103">
        <f t="shared" ca="1" si="1719"/>
        <v>294.99047851193239</v>
      </c>
      <c r="D9159" s="103">
        <f t="shared" ca="1" si="1719"/>
        <v>342.65441979020261</v>
      </c>
      <c r="E9159" s="90">
        <f t="shared" ca="1" si="1718"/>
        <v>112.51780640253889</v>
      </c>
      <c r="F9159" s="90">
        <f t="shared" ca="1" si="1718"/>
        <v>86.844216336897759</v>
      </c>
      <c r="G9159" s="90">
        <f t="shared" ca="1" si="1718"/>
        <v>115.26651158705417</v>
      </c>
      <c r="H9159" s="90">
        <f t="shared" ca="1" si="1710"/>
        <v>521.34792164395958</v>
      </c>
      <c r="I9159" s="90">
        <f t="shared" ca="1" si="1711"/>
        <v>381.83469484883017</v>
      </c>
      <c r="J9159" s="90">
        <f t="shared" ca="1" si="1712"/>
        <v>457.92093137725681</v>
      </c>
    </row>
    <row r="9160" spans="1:10" ht="12.75" x14ac:dyDescent="0.2">
      <c r="A9160" s="84">
        <v>9148</v>
      </c>
      <c r="B9160" s="90">
        <f t="shared" ca="1" si="1708"/>
        <v>405.89340147950179</v>
      </c>
      <c r="C9160" s="103">
        <f t="shared" ca="1" si="1719"/>
        <v>315.95877899375517</v>
      </c>
      <c r="D9160" s="103">
        <f t="shared" ca="1" si="1719"/>
        <v>340.93965287989357</v>
      </c>
      <c r="E9160" s="90">
        <f t="shared" ca="1" si="1718"/>
        <v>111.8093030758717</v>
      </c>
      <c r="F9160" s="90">
        <f t="shared" ca="1" si="1718"/>
        <v>85.201748650062228</v>
      </c>
      <c r="G9160" s="90">
        <f t="shared" ca="1" si="1718"/>
        <v>96.744871348225615</v>
      </c>
      <c r="H9160" s="90">
        <f t="shared" ca="1" si="1710"/>
        <v>517.70270455537343</v>
      </c>
      <c r="I9160" s="90">
        <f t="shared" ca="1" si="1711"/>
        <v>401.16052764381743</v>
      </c>
      <c r="J9160" s="90">
        <f t="shared" ca="1" si="1712"/>
        <v>437.68452422811919</v>
      </c>
    </row>
    <row r="9161" spans="1:10" ht="12.75" x14ac:dyDescent="0.2">
      <c r="A9161" s="84">
        <v>9149</v>
      </c>
      <c r="B9161" s="90">
        <f t="shared" ca="1" si="1708"/>
        <v>405.02946603762973</v>
      </c>
      <c r="C9161" s="103">
        <f t="shared" ca="1" si="1719"/>
        <v>309.76082993791687</v>
      </c>
      <c r="D9161" s="103">
        <f t="shared" ca="1" si="1719"/>
        <v>348.42383791546945</v>
      </c>
      <c r="E9161" s="90">
        <f t="shared" ca="1" si="1718"/>
        <v>106.05006942383663</v>
      </c>
      <c r="F9161" s="90">
        <f t="shared" ca="1" si="1718"/>
        <v>90.310916689036745</v>
      </c>
      <c r="G9161" s="90">
        <f t="shared" ca="1" si="1718"/>
        <v>84.284286881389704</v>
      </c>
      <c r="H9161" s="90">
        <f t="shared" ca="1" si="1710"/>
        <v>511.07953546146638</v>
      </c>
      <c r="I9161" s="90">
        <f t="shared" ca="1" si="1711"/>
        <v>400.0717466269536</v>
      </c>
      <c r="J9161" s="90">
        <f t="shared" ca="1" si="1712"/>
        <v>432.70812479685912</v>
      </c>
    </row>
    <row r="9162" spans="1:10" ht="12.75" x14ac:dyDescent="0.2">
      <c r="A9162" s="84">
        <v>9150</v>
      </c>
      <c r="B9162" s="90">
        <f t="shared" ca="1" si="1708"/>
        <v>404.64906059110814</v>
      </c>
      <c r="C9162" s="103">
        <f t="shared" ca="1" si="1719"/>
        <v>300.17690905592468</v>
      </c>
      <c r="D9162" s="103">
        <f t="shared" ca="1" si="1719"/>
        <v>350.98685841551764</v>
      </c>
      <c r="E9162" s="90">
        <f t="shared" ca="1" si="1718"/>
        <v>118.84071374534044</v>
      </c>
      <c r="F9162" s="90">
        <f t="shared" ca="1" si="1718"/>
        <v>79.598087943888984</v>
      </c>
      <c r="G9162" s="90">
        <f t="shared" ca="1" si="1718"/>
        <v>87.679542225666509</v>
      </c>
      <c r="H9162" s="90">
        <f t="shared" ca="1" si="1710"/>
        <v>523.48977433644859</v>
      </c>
      <c r="I9162" s="90">
        <f t="shared" ca="1" si="1711"/>
        <v>379.77499699981365</v>
      </c>
      <c r="J9162" s="90">
        <f t="shared" ca="1" si="1712"/>
        <v>438.66640064118417</v>
      </c>
    </row>
    <row r="9163" spans="1:10" ht="12.75" x14ac:dyDescent="0.2">
      <c r="A9163" s="84">
        <v>9151</v>
      </c>
      <c r="B9163" s="90">
        <f t="shared" ca="1" si="1708"/>
        <v>408.40714501940488</v>
      </c>
      <c r="C9163" s="103">
        <f t="shared" ca="1" si="1719"/>
        <v>304.71399904574531</v>
      </c>
      <c r="D9163" s="103">
        <f t="shared" ca="1" si="1719"/>
        <v>354.25124512757753</v>
      </c>
      <c r="E9163" s="90">
        <f t="shared" ca="1" si="1718"/>
        <v>98.819607589653145</v>
      </c>
      <c r="F9163" s="90">
        <f t="shared" ca="1" si="1718"/>
        <v>90.909260114984036</v>
      </c>
      <c r="G9163" s="90">
        <f t="shared" ca="1" si="1718"/>
        <v>74.415892989816484</v>
      </c>
      <c r="H9163" s="90">
        <f t="shared" ca="1" si="1710"/>
        <v>507.22675260905805</v>
      </c>
      <c r="I9163" s="90">
        <f t="shared" ca="1" si="1711"/>
        <v>395.62325916072933</v>
      </c>
      <c r="J9163" s="90">
        <f t="shared" ca="1" si="1712"/>
        <v>428.66713811739402</v>
      </c>
    </row>
    <row r="9164" spans="1:10" ht="12.75" x14ac:dyDescent="0.2">
      <c r="A9164" s="84">
        <v>9152</v>
      </c>
      <c r="B9164" s="90">
        <f t="shared" ca="1" si="1708"/>
        <v>419.14406420466548</v>
      </c>
      <c r="C9164" s="103">
        <f t="shared" ca="1" si="1719"/>
        <v>318.10901453045312</v>
      </c>
      <c r="D9164" s="103">
        <f t="shared" ca="1" si="1719"/>
        <v>339.6194934685754</v>
      </c>
      <c r="E9164" s="90">
        <f t="shared" ca="1" si="1718"/>
        <v>108.50634029620731</v>
      </c>
      <c r="F9164" s="90">
        <f t="shared" ca="1" si="1718"/>
        <v>64.968328998161937</v>
      </c>
      <c r="G9164" s="90">
        <f t="shared" ca="1" si="1718"/>
        <v>106.37307156016075</v>
      </c>
      <c r="H9164" s="90">
        <f t="shared" ca="1" si="1710"/>
        <v>527.65040450087281</v>
      </c>
      <c r="I9164" s="90">
        <f t="shared" ca="1" si="1711"/>
        <v>383.07734352861507</v>
      </c>
      <c r="J9164" s="90">
        <f t="shared" ca="1" si="1712"/>
        <v>445.99256502873618</v>
      </c>
    </row>
    <row r="9165" spans="1:10" ht="12.75" x14ac:dyDescent="0.2">
      <c r="A9165" s="84">
        <v>9153</v>
      </c>
      <c r="B9165" s="90">
        <f t="shared" ca="1" si="1708"/>
        <v>415.92894740789035</v>
      </c>
      <c r="C9165" s="103">
        <f t="shared" ca="1" si="1719"/>
        <v>316.07003401675183</v>
      </c>
      <c r="D9165" s="103">
        <f t="shared" ca="1" si="1719"/>
        <v>344.74822403638592</v>
      </c>
      <c r="E9165" s="90">
        <f t="shared" ca="1" si="1718"/>
        <v>99.3935047576351</v>
      </c>
      <c r="F9165" s="90">
        <f t="shared" ca="1" si="1718"/>
        <v>90.087278797355879</v>
      </c>
      <c r="G9165" s="90">
        <f t="shared" ca="1" si="1718"/>
        <v>104.42220634613902</v>
      </c>
      <c r="H9165" s="90">
        <f t="shared" ca="1" si="1710"/>
        <v>515.32245216552542</v>
      </c>
      <c r="I9165" s="90">
        <f t="shared" ca="1" si="1711"/>
        <v>406.15731281410774</v>
      </c>
      <c r="J9165" s="90">
        <f t="shared" ca="1" si="1712"/>
        <v>449.17043038252496</v>
      </c>
    </row>
    <row r="9166" spans="1:10" ht="12.75" x14ac:dyDescent="0.2">
      <c r="A9166" s="84">
        <v>9154</v>
      </c>
      <c r="B9166" s="90">
        <f t="shared" ref="B9166:B9229" ca="1" si="1720">NORMINV(RAND(),B$5,B$6)</f>
        <v>406.39615458154202</v>
      </c>
      <c r="C9166" s="103">
        <f t="shared" ref="C9166:G9181" ca="1" si="1721">NORMINV(RAND(),C$5,C$6)</f>
        <v>310.45989842981999</v>
      </c>
      <c r="D9166" s="103">
        <f t="shared" ca="1" si="1721"/>
        <v>344.00538288592588</v>
      </c>
      <c r="E9166" s="90">
        <f t="shared" ca="1" si="1721"/>
        <v>109.36659507320509</v>
      </c>
      <c r="F9166" s="90">
        <f t="shared" ca="1" si="1721"/>
        <v>88.018437591043053</v>
      </c>
      <c r="G9166" s="90">
        <f t="shared" ca="1" si="1721"/>
        <v>87.574744990875885</v>
      </c>
      <c r="H9166" s="90">
        <f t="shared" ref="H9166:H9229" ca="1" si="1722">+B9166+E9166</f>
        <v>515.76274965474715</v>
      </c>
      <c r="I9166" s="90">
        <f t="shared" ref="I9166:I9229" ca="1" si="1723">+C9166+F9166</f>
        <v>398.47833602086303</v>
      </c>
      <c r="J9166" s="90">
        <f t="shared" ref="J9166:J9229" ca="1" si="1724">+D9166+G9166</f>
        <v>431.58012787680178</v>
      </c>
    </row>
    <row r="9167" spans="1:10" ht="12.75" x14ac:dyDescent="0.2">
      <c r="A9167" s="84">
        <v>9155</v>
      </c>
      <c r="B9167" s="90">
        <f t="shared" ca="1" si="1720"/>
        <v>404.73132917766276</v>
      </c>
      <c r="C9167" s="103">
        <f t="shared" ref="C9167:D9181" ca="1" si="1725">NORMINV(RAND(),C$5,C$6)</f>
        <v>302.20502672914284</v>
      </c>
      <c r="D9167" s="103">
        <f t="shared" ca="1" si="1725"/>
        <v>347.52595500907358</v>
      </c>
      <c r="E9167" s="90">
        <f t="shared" ca="1" si="1721"/>
        <v>111.34199130866349</v>
      </c>
      <c r="F9167" s="90">
        <f t="shared" ca="1" si="1721"/>
        <v>84.195567498965247</v>
      </c>
      <c r="G9167" s="90">
        <f t="shared" ca="1" si="1721"/>
        <v>99.571137858383878</v>
      </c>
      <c r="H9167" s="90">
        <f t="shared" ca="1" si="1722"/>
        <v>516.07332048632622</v>
      </c>
      <c r="I9167" s="90">
        <f t="shared" ca="1" si="1723"/>
        <v>386.4005942281081</v>
      </c>
      <c r="J9167" s="90">
        <f t="shared" ca="1" si="1724"/>
        <v>447.09709286745749</v>
      </c>
    </row>
    <row r="9168" spans="1:10" ht="12.75" x14ac:dyDescent="0.2">
      <c r="A9168" s="84">
        <v>9156</v>
      </c>
      <c r="B9168" s="90">
        <f t="shared" ca="1" si="1720"/>
        <v>418.50157952627637</v>
      </c>
      <c r="C9168" s="103">
        <f t="shared" ca="1" si="1725"/>
        <v>283.49888267775697</v>
      </c>
      <c r="D9168" s="103">
        <f t="shared" ca="1" si="1725"/>
        <v>358.23518511201911</v>
      </c>
      <c r="E9168" s="90">
        <f t="shared" ca="1" si="1721"/>
        <v>98.331349668848077</v>
      </c>
      <c r="F9168" s="90">
        <f t="shared" ca="1" si="1721"/>
        <v>83.224832093532001</v>
      </c>
      <c r="G9168" s="90">
        <f t="shared" ca="1" si="1721"/>
        <v>92.570384328291553</v>
      </c>
      <c r="H9168" s="90">
        <f t="shared" ca="1" si="1722"/>
        <v>516.83292919512451</v>
      </c>
      <c r="I9168" s="90">
        <f t="shared" ca="1" si="1723"/>
        <v>366.723714771289</v>
      </c>
      <c r="J9168" s="90">
        <f t="shared" ca="1" si="1724"/>
        <v>450.80556944031065</v>
      </c>
    </row>
    <row r="9169" spans="1:10" ht="12.75" x14ac:dyDescent="0.2">
      <c r="A9169" s="84">
        <v>9157</v>
      </c>
      <c r="B9169" s="90">
        <f t="shared" ca="1" si="1720"/>
        <v>419.13796287505318</v>
      </c>
      <c r="C9169" s="103">
        <f t="shared" ca="1" si="1725"/>
        <v>312.90127376232118</v>
      </c>
      <c r="D9169" s="103">
        <f t="shared" ca="1" si="1725"/>
        <v>352.66014180068919</v>
      </c>
      <c r="E9169" s="90">
        <f t="shared" ca="1" si="1721"/>
        <v>110.56846227633193</v>
      </c>
      <c r="F9169" s="90">
        <f t="shared" ca="1" si="1721"/>
        <v>93.631443943874388</v>
      </c>
      <c r="G9169" s="90">
        <f t="shared" ca="1" si="1721"/>
        <v>113.97633463470589</v>
      </c>
      <c r="H9169" s="90">
        <f t="shared" ca="1" si="1722"/>
        <v>529.70642515138513</v>
      </c>
      <c r="I9169" s="90">
        <f t="shared" ca="1" si="1723"/>
        <v>406.53271770619557</v>
      </c>
      <c r="J9169" s="90">
        <f t="shared" ca="1" si="1724"/>
        <v>466.63647643539508</v>
      </c>
    </row>
    <row r="9170" spans="1:10" ht="12.75" x14ac:dyDescent="0.2">
      <c r="A9170" s="84">
        <v>9158</v>
      </c>
      <c r="B9170" s="90">
        <f t="shared" ca="1" si="1720"/>
        <v>419.91813589414301</v>
      </c>
      <c r="C9170" s="103">
        <f t="shared" ca="1" si="1725"/>
        <v>298.05142473403816</v>
      </c>
      <c r="D9170" s="103">
        <f t="shared" ca="1" si="1725"/>
        <v>346.90026076382895</v>
      </c>
      <c r="E9170" s="90">
        <f t="shared" ca="1" si="1721"/>
        <v>107.66613980338322</v>
      </c>
      <c r="F9170" s="90">
        <f t="shared" ca="1" si="1721"/>
        <v>56.915059861597811</v>
      </c>
      <c r="G9170" s="90">
        <f t="shared" ca="1" si="1721"/>
        <v>90.863891342538309</v>
      </c>
      <c r="H9170" s="90">
        <f t="shared" ca="1" si="1722"/>
        <v>527.58427569752621</v>
      </c>
      <c r="I9170" s="90">
        <f t="shared" ca="1" si="1723"/>
        <v>354.96648459563596</v>
      </c>
      <c r="J9170" s="90">
        <f t="shared" ca="1" si="1724"/>
        <v>437.76415210636725</v>
      </c>
    </row>
    <row r="9171" spans="1:10" ht="12.75" x14ac:dyDescent="0.2">
      <c r="A9171" s="84">
        <v>9159</v>
      </c>
      <c r="B9171" s="90">
        <f t="shared" ca="1" si="1720"/>
        <v>407.08211219873988</v>
      </c>
      <c r="C9171" s="103">
        <f t="shared" ca="1" si="1725"/>
        <v>287.27058712591929</v>
      </c>
      <c r="D9171" s="103">
        <f t="shared" ca="1" si="1725"/>
        <v>343.72184784287657</v>
      </c>
      <c r="E9171" s="90">
        <f t="shared" ca="1" si="1721"/>
        <v>105.57499091809838</v>
      </c>
      <c r="F9171" s="90">
        <f t="shared" ca="1" si="1721"/>
        <v>92.36479857655263</v>
      </c>
      <c r="G9171" s="90">
        <f t="shared" ca="1" si="1721"/>
        <v>99.479582268531956</v>
      </c>
      <c r="H9171" s="90">
        <f t="shared" ca="1" si="1722"/>
        <v>512.65710311683824</v>
      </c>
      <c r="I9171" s="90">
        <f t="shared" ca="1" si="1723"/>
        <v>379.63538570247192</v>
      </c>
      <c r="J9171" s="90">
        <f t="shared" ca="1" si="1724"/>
        <v>443.20143011140851</v>
      </c>
    </row>
    <row r="9172" spans="1:10" ht="12.75" x14ac:dyDescent="0.2">
      <c r="A9172" s="84">
        <v>9160</v>
      </c>
      <c r="B9172" s="90">
        <f t="shared" ca="1" si="1720"/>
        <v>409.3486499336783</v>
      </c>
      <c r="C9172" s="103">
        <f t="shared" ca="1" si="1725"/>
        <v>297.70114563286825</v>
      </c>
      <c r="D9172" s="103">
        <f t="shared" ca="1" si="1725"/>
        <v>342.96099515470587</v>
      </c>
      <c r="E9172" s="90">
        <f t="shared" ca="1" si="1721"/>
        <v>115.43902394288415</v>
      </c>
      <c r="F9172" s="90">
        <f t="shared" ca="1" si="1721"/>
        <v>80.809950386897711</v>
      </c>
      <c r="G9172" s="90">
        <f t="shared" ca="1" si="1721"/>
        <v>94.335337936295133</v>
      </c>
      <c r="H9172" s="90">
        <f t="shared" ca="1" si="1722"/>
        <v>524.78767387656239</v>
      </c>
      <c r="I9172" s="90">
        <f t="shared" ca="1" si="1723"/>
        <v>378.51109601976594</v>
      </c>
      <c r="J9172" s="90">
        <f t="shared" ca="1" si="1724"/>
        <v>437.29633309100097</v>
      </c>
    </row>
    <row r="9173" spans="1:10" ht="12.75" x14ac:dyDescent="0.2">
      <c r="A9173" s="84">
        <v>9161</v>
      </c>
      <c r="B9173" s="90">
        <f t="shared" ca="1" si="1720"/>
        <v>410.79603295826053</v>
      </c>
      <c r="C9173" s="103">
        <f t="shared" ca="1" si="1725"/>
        <v>296.20186117580465</v>
      </c>
      <c r="D9173" s="103">
        <f t="shared" ca="1" si="1725"/>
        <v>346.34794228182261</v>
      </c>
      <c r="E9173" s="90">
        <f t="shared" ca="1" si="1721"/>
        <v>107.26584202628757</v>
      </c>
      <c r="F9173" s="90">
        <f t="shared" ca="1" si="1721"/>
        <v>75.312678327170772</v>
      </c>
      <c r="G9173" s="90">
        <f t="shared" ca="1" si="1721"/>
        <v>102.11170924830282</v>
      </c>
      <c r="H9173" s="90">
        <f t="shared" ca="1" si="1722"/>
        <v>518.06187498454813</v>
      </c>
      <c r="I9173" s="90">
        <f t="shared" ca="1" si="1723"/>
        <v>371.51453950297542</v>
      </c>
      <c r="J9173" s="90">
        <f t="shared" ca="1" si="1724"/>
        <v>448.45965153012543</v>
      </c>
    </row>
    <row r="9174" spans="1:10" ht="12.75" x14ac:dyDescent="0.2">
      <c r="A9174" s="84">
        <v>9162</v>
      </c>
      <c r="B9174" s="90">
        <f t="shared" ca="1" si="1720"/>
        <v>404.41225645182487</v>
      </c>
      <c r="C9174" s="103">
        <f t="shared" ca="1" si="1725"/>
        <v>276.74765814396756</v>
      </c>
      <c r="D9174" s="103">
        <f t="shared" ca="1" si="1725"/>
        <v>343.28312625646652</v>
      </c>
      <c r="E9174" s="90">
        <f t="shared" ca="1" si="1721"/>
        <v>118.70075860507768</v>
      </c>
      <c r="F9174" s="90">
        <f t="shared" ca="1" si="1721"/>
        <v>74.315628853184549</v>
      </c>
      <c r="G9174" s="90">
        <f t="shared" ca="1" si="1721"/>
        <v>90.689874940010768</v>
      </c>
      <c r="H9174" s="90">
        <f t="shared" ca="1" si="1722"/>
        <v>523.11301505690255</v>
      </c>
      <c r="I9174" s="90">
        <f t="shared" ca="1" si="1723"/>
        <v>351.06328699715209</v>
      </c>
      <c r="J9174" s="90">
        <f t="shared" ca="1" si="1724"/>
        <v>433.9730011964773</v>
      </c>
    </row>
    <row r="9175" spans="1:10" ht="12.75" x14ac:dyDescent="0.2">
      <c r="A9175" s="84">
        <v>9163</v>
      </c>
      <c r="B9175" s="90">
        <f t="shared" ca="1" si="1720"/>
        <v>412.9658461792867</v>
      </c>
      <c r="C9175" s="103">
        <f t="shared" ca="1" si="1725"/>
        <v>282.84534811582648</v>
      </c>
      <c r="D9175" s="103">
        <f t="shared" ca="1" si="1725"/>
        <v>346.12850392186272</v>
      </c>
      <c r="E9175" s="90">
        <f t="shared" ca="1" si="1721"/>
        <v>109.2062558245868</v>
      </c>
      <c r="F9175" s="90">
        <f t="shared" ca="1" si="1721"/>
        <v>84.550036436441133</v>
      </c>
      <c r="G9175" s="90">
        <f t="shared" ca="1" si="1721"/>
        <v>119.26384120318603</v>
      </c>
      <c r="H9175" s="90">
        <f t="shared" ca="1" si="1722"/>
        <v>522.17210200387353</v>
      </c>
      <c r="I9175" s="90">
        <f t="shared" ca="1" si="1723"/>
        <v>367.39538455226761</v>
      </c>
      <c r="J9175" s="90">
        <f t="shared" ca="1" si="1724"/>
        <v>465.39234512504873</v>
      </c>
    </row>
    <row r="9176" spans="1:10" ht="12.75" x14ac:dyDescent="0.2">
      <c r="A9176" s="84">
        <v>9164</v>
      </c>
      <c r="B9176" s="90">
        <f t="shared" ca="1" si="1720"/>
        <v>413.03292900186091</v>
      </c>
      <c r="C9176" s="103">
        <f t="shared" ca="1" si="1725"/>
        <v>307.18683298568612</v>
      </c>
      <c r="D9176" s="103">
        <f t="shared" ca="1" si="1725"/>
        <v>338.78359297172915</v>
      </c>
      <c r="E9176" s="90">
        <f t="shared" ca="1" si="1721"/>
        <v>109.43908472949055</v>
      </c>
      <c r="F9176" s="90">
        <f t="shared" ca="1" si="1721"/>
        <v>82.565267632511606</v>
      </c>
      <c r="G9176" s="90">
        <f t="shared" ca="1" si="1721"/>
        <v>105.587908158796</v>
      </c>
      <c r="H9176" s="90">
        <f t="shared" ca="1" si="1722"/>
        <v>522.47201373135147</v>
      </c>
      <c r="I9176" s="90">
        <f t="shared" ca="1" si="1723"/>
        <v>389.75210061819774</v>
      </c>
      <c r="J9176" s="90">
        <f t="shared" ca="1" si="1724"/>
        <v>444.37150113052513</v>
      </c>
    </row>
    <row r="9177" spans="1:10" ht="12.75" x14ac:dyDescent="0.2">
      <c r="A9177" s="84">
        <v>9165</v>
      </c>
      <c r="B9177" s="90">
        <f t="shared" ca="1" si="1720"/>
        <v>410.73490075483875</v>
      </c>
      <c r="C9177" s="103">
        <f t="shared" ca="1" si="1725"/>
        <v>291.79930688466101</v>
      </c>
      <c r="D9177" s="103">
        <f t="shared" ca="1" si="1725"/>
        <v>334.69348593479077</v>
      </c>
      <c r="E9177" s="90">
        <f t="shared" ca="1" si="1721"/>
        <v>109.61727615752</v>
      </c>
      <c r="F9177" s="90">
        <f t="shared" ca="1" si="1721"/>
        <v>71.140657086584497</v>
      </c>
      <c r="G9177" s="90">
        <f t="shared" ca="1" si="1721"/>
        <v>94.755859310827447</v>
      </c>
      <c r="H9177" s="90">
        <f t="shared" ca="1" si="1722"/>
        <v>520.3521769123588</v>
      </c>
      <c r="I9177" s="90">
        <f t="shared" ca="1" si="1723"/>
        <v>362.9399639712455</v>
      </c>
      <c r="J9177" s="90">
        <f t="shared" ca="1" si="1724"/>
        <v>429.44934524561825</v>
      </c>
    </row>
    <row r="9178" spans="1:10" ht="12.75" x14ac:dyDescent="0.2">
      <c r="A9178" s="84">
        <v>9166</v>
      </c>
      <c r="B9178" s="90">
        <f t="shared" ca="1" si="1720"/>
        <v>400.03036045630103</v>
      </c>
      <c r="C9178" s="103">
        <f t="shared" ca="1" si="1725"/>
        <v>304.24347433569932</v>
      </c>
      <c r="D9178" s="103">
        <f t="shared" ca="1" si="1725"/>
        <v>344.11672920572482</v>
      </c>
      <c r="E9178" s="90">
        <f t="shared" ca="1" si="1721"/>
        <v>100.74426653955003</v>
      </c>
      <c r="F9178" s="90">
        <f t="shared" ca="1" si="1721"/>
        <v>85.524420797370283</v>
      </c>
      <c r="G9178" s="90">
        <f t="shared" ca="1" si="1721"/>
        <v>93.390323537662823</v>
      </c>
      <c r="H9178" s="90">
        <f t="shared" ca="1" si="1722"/>
        <v>500.77462699585107</v>
      </c>
      <c r="I9178" s="90">
        <f t="shared" ca="1" si="1723"/>
        <v>389.7678951330696</v>
      </c>
      <c r="J9178" s="90">
        <f t="shared" ca="1" si="1724"/>
        <v>437.50705274338765</v>
      </c>
    </row>
    <row r="9179" spans="1:10" ht="12.75" x14ac:dyDescent="0.2">
      <c r="A9179" s="84">
        <v>9167</v>
      </c>
      <c r="B9179" s="90">
        <f t="shared" ca="1" si="1720"/>
        <v>408.2088187285147</v>
      </c>
      <c r="C9179" s="103">
        <f t="shared" ca="1" si="1725"/>
        <v>299.88066517731016</v>
      </c>
      <c r="D9179" s="103">
        <f t="shared" ca="1" si="1725"/>
        <v>356.59928953343029</v>
      </c>
      <c r="E9179" s="90">
        <f t="shared" ca="1" si="1721"/>
        <v>116.0800550806922</v>
      </c>
      <c r="F9179" s="90">
        <f t="shared" ca="1" si="1721"/>
        <v>102.17706852414064</v>
      </c>
      <c r="G9179" s="90">
        <f t="shared" ca="1" si="1721"/>
        <v>103.88423353488352</v>
      </c>
      <c r="H9179" s="90">
        <f t="shared" ca="1" si="1722"/>
        <v>524.28887380920696</v>
      </c>
      <c r="I9179" s="90">
        <f t="shared" ca="1" si="1723"/>
        <v>402.05773370145079</v>
      </c>
      <c r="J9179" s="90">
        <f t="shared" ca="1" si="1724"/>
        <v>460.48352306831384</v>
      </c>
    </row>
    <row r="9180" spans="1:10" ht="12.75" x14ac:dyDescent="0.2">
      <c r="A9180" s="84">
        <v>9168</v>
      </c>
      <c r="B9180" s="90">
        <f t="shared" ca="1" si="1720"/>
        <v>413.24395494030631</v>
      </c>
      <c r="C9180" s="103">
        <f t="shared" ca="1" si="1725"/>
        <v>289.8089604905573</v>
      </c>
      <c r="D9180" s="103">
        <f t="shared" ca="1" si="1725"/>
        <v>343.66813301977459</v>
      </c>
      <c r="E9180" s="90">
        <f t="shared" ca="1" si="1721"/>
        <v>104.18609237033024</v>
      </c>
      <c r="F9180" s="90">
        <f t="shared" ca="1" si="1721"/>
        <v>91.6611579620008</v>
      </c>
      <c r="G9180" s="90">
        <f t="shared" ca="1" si="1721"/>
        <v>75.321897888564195</v>
      </c>
      <c r="H9180" s="90">
        <f t="shared" ca="1" si="1722"/>
        <v>517.43004731063661</v>
      </c>
      <c r="I9180" s="90">
        <f t="shared" ca="1" si="1723"/>
        <v>381.4701184525581</v>
      </c>
      <c r="J9180" s="90">
        <f t="shared" ca="1" si="1724"/>
        <v>418.99003090833878</v>
      </c>
    </row>
    <row r="9181" spans="1:10" ht="12.75" x14ac:dyDescent="0.2">
      <c r="A9181" s="84">
        <v>9169</v>
      </c>
      <c r="B9181" s="90">
        <f t="shared" ca="1" si="1720"/>
        <v>414.6292708238899</v>
      </c>
      <c r="C9181" s="103">
        <f t="shared" ca="1" si="1725"/>
        <v>311.66614687813745</v>
      </c>
      <c r="D9181" s="103">
        <f t="shared" ca="1" si="1725"/>
        <v>351.29670318822212</v>
      </c>
      <c r="E9181" s="90">
        <f t="shared" ca="1" si="1721"/>
        <v>99.287427081020795</v>
      </c>
      <c r="F9181" s="90">
        <f t="shared" ca="1" si="1721"/>
        <v>80.49832104139756</v>
      </c>
      <c r="G9181" s="90">
        <f t="shared" ca="1" si="1721"/>
        <v>94.22725138830468</v>
      </c>
      <c r="H9181" s="90">
        <f t="shared" ca="1" si="1722"/>
        <v>513.91669790491073</v>
      </c>
      <c r="I9181" s="90">
        <f t="shared" ca="1" si="1723"/>
        <v>392.16446791953501</v>
      </c>
      <c r="J9181" s="90">
        <f t="shared" ca="1" si="1724"/>
        <v>445.52395457652682</v>
      </c>
    </row>
    <row r="9182" spans="1:10" ht="12.75" x14ac:dyDescent="0.2">
      <c r="A9182" s="84">
        <v>9170</v>
      </c>
      <c r="B9182" s="90">
        <f t="shared" ca="1" si="1720"/>
        <v>416.75694375281847</v>
      </c>
      <c r="C9182" s="103">
        <f t="shared" ref="C9182:G9197" ca="1" si="1726">NORMINV(RAND(),C$5,C$6)</f>
        <v>300.70909952537539</v>
      </c>
      <c r="D9182" s="103">
        <f t="shared" ca="1" si="1726"/>
        <v>358.33807116904444</v>
      </c>
      <c r="E9182" s="90">
        <f t="shared" ca="1" si="1726"/>
        <v>110.13562211934295</v>
      </c>
      <c r="F9182" s="90">
        <f t="shared" ca="1" si="1726"/>
        <v>64.973287732288924</v>
      </c>
      <c r="G9182" s="90">
        <f t="shared" ca="1" si="1726"/>
        <v>109.21408784500161</v>
      </c>
      <c r="H9182" s="90">
        <f t="shared" ca="1" si="1722"/>
        <v>526.89256587216141</v>
      </c>
      <c r="I9182" s="90">
        <f t="shared" ca="1" si="1723"/>
        <v>365.68238725766435</v>
      </c>
      <c r="J9182" s="90">
        <f t="shared" ca="1" si="1724"/>
        <v>467.55215901404608</v>
      </c>
    </row>
    <row r="9183" spans="1:10" ht="12.75" x14ac:dyDescent="0.2">
      <c r="A9183" s="84">
        <v>9171</v>
      </c>
      <c r="B9183" s="90">
        <f t="shared" ca="1" si="1720"/>
        <v>419.75126478613419</v>
      </c>
      <c r="C9183" s="103">
        <f t="shared" ref="C9183:D9197" ca="1" si="1727">NORMINV(RAND(),C$5,C$6)</f>
        <v>270.4615636690225</v>
      </c>
      <c r="D9183" s="103">
        <f t="shared" ca="1" si="1727"/>
        <v>332.40759896971855</v>
      </c>
      <c r="E9183" s="90">
        <f t="shared" ca="1" si="1726"/>
        <v>112.72992370673362</v>
      </c>
      <c r="F9183" s="90">
        <f t="shared" ca="1" si="1726"/>
        <v>75.93294602627914</v>
      </c>
      <c r="G9183" s="90">
        <f t="shared" ca="1" si="1726"/>
        <v>96.297165748826146</v>
      </c>
      <c r="H9183" s="90">
        <f t="shared" ca="1" si="1722"/>
        <v>532.48118849286777</v>
      </c>
      <c r="I9183" s="90">
        <f t="shared" ca="1" si="1723"/>
        <v>346.39450969530162</v>
      </c>
      <c r="J9183" s="90">
        <f t="shared" ca="1" si="1724"/>
        <v>428.70476471854471</v>
      </c>
    </row>
    <row r="9184" spans="1:10" ht="12.75" x14ac:dyDescent="0.2">
      <c r="A9184" s="84">
        <v>9172</v>
      </c>
      <c r="B9184" s="90">
        <f t="shared" ca="1" si="1720"/>
        <v>409.40773473020141</v>
      </c>
      <c r="C9184" s="103">
        <f t="shared" ca="1" si="1727"/>
        <v>290.15868731542508</v>
      </c>
      <c r="D9184" s="103">
        <f t="shared" ca="1" si="1727"/>
        <v>338.24028631521651</v>
      </c>
      <c r="E9184" s="90">
        <f t="shared" ca="1" si="1726"/>
        <v>101.04033487722964</v>
      </c>
      <c r="F9184" s="90">
        <f t="shared" ca="1" si="1726"/>
        <v>73.233025304505304</v>
      </c>
      <c r="G9184" s="90">
        <f t="shared" ca="1" si="1726"/>
        <v>73.149461196049984</v>
      </c>
      <c r="H9184" s="90">
        <f t="shared" ca="1" si="1722"/>
        <v>510.44806960743108</v>
      </c>
      <c r="I9184" s="90">
        <f t="shared" ca="1" si="1723"/>
        <v>363.39171261993039</v>
      </c>
      <c r="J9184" s="90">
        <f t="shared" ca="1" si="1724"/>
        <v>411.38974751126648</v>
      </c>
    </row>
    <row r="9185" spans="1:10" ht="12.75" x14ac:dyDescent="0.2">
      <c r="A9185" s="84">
        <v>9173</v>
      </c>
      <c r="B9185" s="90">
        <f t="shared" ca="1" si="1720"/>
        <v>398.65507444119714</v>
      </c>
      <c r="C9185" s="103">
        <f t="shared" ca="1" si="1727"/>
        <v>288.7019659172376</v>
      </c>
      <c r="D9185" s="103">
        <f t="shared" ca="1" si="1727"/>
        <v>362.42005901248103</v>
      </c>
      <c r="E9185" s="90">
        <f t="shared" ca="1" si="1726"/>
        <v>113.33070891684612</v>
      </c>
      <c r="F9185" s="90">
        <f t="shared" ca="1" si="1726"/>
        <v>88.480002042546886</v>
      </c>
      <c r="G9185" s="90">
        <f t="shared" ca="1" si="1726"/>
        <v>93.991834029757882</v>
      </c>
      <c r="H9185" s="90">
        <f t="shared" ca="1" si="1722"/>
        <v>511.98578335804325</v>
      </c>
      <c r="I9185" s="90">
        <f t="shared" ca="1" si="1723"/>
        <v>377.18196795978452</v>
      </c>
      <c r="J9185" s="90">
        <f t="shared" ca="1" si="1724"/>
        <v>456.41189304223894</v>
      </c>
    </row>
    <row r="9186" spans="1:10" ht="12.75" x14ac:dyDescent="0.2">
      <c r="A9186" s="84">
        <v>9174</v>
      </c>
      <c r="B9186" s="90">
        <f t="shared" ca="1" si="1720"/>
        <v>410.33646719585363</v>
      </c>
      <c r="C9186" s="103">
        <f t="shared" ca="1" si="1727"/>
        <v>314.48893571409491</v>
      </c>
      <c r="D9186" s="103">
        <f t="shared" ca="1" si="1727"/>
        <v>364.82149053903913</v>
      </c>
      <c r="E9186" s="90">
        <f t="shared" ca="1" si="1726"/>
        <v>104.58968106017798</v>
      </c>
      <c r="F9186" s="90">
        <f t="shared" ca="1" si="1726"/>
        <v>79.644186361054167</v>
      </c>
      <c r="G9186" s="90">
        <f t="shared" ca="1" si="1726"/>
        <v>99.647257839476737</v>
      </c>
      <c r="H9186" s="90">
        <f t="shared" ca="1" si="1722"/>
        <v>514.92614825603164</v>
      </c>
      <c r="I9186" s="90">
        <f t="shared" ca="1" si="1723"/>
        <v>394.13312207514906</v>
      </c>
      <c r="J9186" s="90">
        <f t="shared" ca="1" si="1724"/>
        <v>464.4687483785159</v>
      </c>
    </row>
    <row r="9187" spans="1:10" ht="12.75" x14ac:dyDescent="0.2">
      <c r="A9187" s="84">
        <v>9175</v>
      </c>
      <c r="B9187" s="90">
        <f t="shared" ca="1" si="1720"/>
        <v>413.26283984260886</v>
      </c>
      <c r="C9187" s="103">
        <f t="shared" ca="1" si="1727"/>
        <v>306.6570706921857</v>
      </c>
      <c r="D9187" s="103">
        <f t="shared" ca="1" si="1727"/>
        <v>335.70708142849878</v>
      </c>
      <c r="E9187" s="90">
        <f t="shared" ca="1" si="1726"/>
        <v>104.9598102892835</v>
      </c>
      <c r="F9187" s="90">
        <f t="shared" ca="1" si="1726"/>
        <v>71.319353219375131</v>
      </c>
      <c r="G9187" s="90">
        <f t="shared" ca="1" si="1726"/>
        <v>71.623738663743566</v>
      </c>
      <c r="H9187" s="90">
        <f t="shared" ca="1" si="1722"/>
        <v>518.22265013189235</v>
      </c>
      <c r="I9187" s="90">
        <f t="shared" ca="1" si="1723"/>
        <v>377.9764239115608</v>
      </c>
      <c r="J9187" s="90">
        <f t="shared" ca="1" si="1724"/>
        <v>407.33082009224233</v>
      </c>
    </row>
    <row r="9188" spans="1:10" ht="12.75" x14ac:dyDescent="0.2">
      <c r="A9188" s="84">
        <v>9176</v>
      </c>
      <c r="B9188" s="90">
        <f t="shared" ca="1" si="1720"/>
        <v>406.41450593071403</v>
      </c>
      <c r="C9188" s="103">
        <f t="shared" ca="1" si="1727"/>
        <v>290.66981587297079</v>
      </c>
      <c r="D9188" s="103">
        <f t="shared" ca="1" si="1727"/>
        <v>336.00293496489127</v>
      </c>
      <c r="E9188" s="90">
        <f t="shared" ca="1" si="1726"/>
        <v>108.94995595334403</v>
      </c>
      <c r="F9188" s="90">
        <f t="shared" ca="1" si="1726"/>
        <v>101.44842507666665</v>
      </c>
      <c r="G9188" s="90">
        <f t="shared" ca="1" si="1726"/>
        <v>91.215757243072645</v>
      </c>
      <c r="H9188" s="90">
        <f t="shared" ca="1" si="1722"/>
        <v>515.36446188405807</v>
      </c>
      <c r="I9188" s="90">
        <f t="shared" ca="1" si="1723"/>
        <v>392.11824094963742</v>
      </c>
      <c r="J9188" s="90">
        <f t="shared" ca="1" si="1724"/>
        <v>427.2186922079639</v>
      </c>
    </row>
    <row r="9189" spans="1:10" ht="12.75" x14ac:dyDescent="0.2">
      <c r="A9189" s="84">
        <v>9177</v>
      </c>
      <c r="B9189" s="90">
        <f t="shared" ca="1" si="1720"/>
        <v>416.09016895103065</v>
      </c>
      <c r="C9189" s="103">
        <f t="shared" ca="1" si="1727"/>
        <v>295.34986021879473</v>
      </c>
      <c r="D9189" s="103">
        <f t="shared" ca="1" si="1727"/>
        <v>354.94259434495228</v>
      </c>
      <c r="E9189" s="90">
        <f t="shared" ca="1" si="1726"/>
        <v>112.20984414459691</v>
      </c>
      <c r="F9189" s="90">
        <f t="shared" ca="1" si="1726"/>
        <v>76.028625171468462</v>
      </c>
      <c r="G9189" s="90">
        <f t="shared" ca="1" si="1726"/>
        <v>89.009740978912873</v>
      </c>
      <c r="H9189" s="90">
        <f t="shared" ca="1" si="1722"/>
        <v>528.30001309562761</v>
      </c>
      <c r="I9189" s="90">
        <f t="shared" ca="1" si="1723"/>
        <v>371.37848539026322</v>
      </c>
      <c r="J9189" s="90">
        <f t="shared" ca="1" si="1724"/>
        <v>443.95233532386516</v>
      </c>
    </row>
    <row r="9190" spans="1:10" ht="12.75" x14ac:dyDescent="0.2">
      <c r="A9190" s="84">
        <v>9178</v>
      </c>
      <c r="B9190" s="90">
        <f t="shared" ca="1" si="1720"/>
        <v>412.42196872633525</v>
      </c>
      <c r="C9190" s="103">
        <f t="shared" ca="1" si="1727"/>
        <v>308.81124244763254</v>
      </c>
      <c r="D9190" s="103">
        <f t="shared" ca="1" si="1727"/>
        <v>346.85691626323211</v>
      </c>
      <c r="E9190" s="90">
        <f t="shared" ca="1" si="1726"/>
        <v>111.20537455503593</v>
      </c>
      <c r="F9190" s="90">
        <f t="shared" ca="1" si="1726"/>
        <v>81.232096116320264</v>
      </c>
      <c r="G9190" s="90">
        <f t="shared" ca="1" si="1726"/>
        <v>82.030727560984573</v>
      </c>
      <c r="H9190" s="90">
        <f t="shared" ca="1" si="1722"/>
        <v>523.62734328137117</v>
      </c>
      <c r="I9190" s="90">
        <f t="shared" ca="1" si="1723"/>
        <v>390.04333856395283</v>
      </c>
      <c r="J9190" s="90">
        <f t="shared" ca="1" si="1724"/>
        <v>428.8876438242167</v>
      </c>
    </row>
    <row r="9191" spans="1:10" ht="12.75" x14ac:dyDescent="0.2">
      <c r="A9191" s="84">
        <v>9179</v>
      </c>
      <c r="B9191" s="90">
        <f t="shared" ca="1" si="1720"/>
        <v>404.7790804760254</v>
      </c>
      <c r="C9191" s="103">
        <f t="shared" ca="1" si="1727"/>
        <v>281.86481578746123</v>
      </c>
      <c r="D9191" s="103">
        <f t="shared" ca="1" si="1727"/>
        <v>348.56760708110033</v>
      </c>
      <c r="E9191" s="90">
        <f t="shared" ca="1" si="1726"/>
        <v>114.3426454382215</v>
      </c>
      <c r="F9191" s="90">
        <f t="shared" ca="1" si="1726"/>
        <v>73.186089817326092</v>
      </c>
      <c r="G9191" s="90">
        <f t="shared" ca="1" si="1726"/>
        <v>85.214290394717992</v>
      </c>
      <c r="H9191" s="90">
        <f t="shared" ca="1" si="1722"/>
        <v>519.12172591424689</v>
      </c>
      <c r="I9191" s="90">
        <f t="shared" ca="1" si="1723"/>
        <v>355.05090560478732</v>
      </c>
      <c r="J9191" s="90">
        <f t="shared" ca="1" si="1724"/>
        <v>433.78189747581831</v>
      </c>
    </row>
    <row r="9192" spans="1:10" ht="12.75" x14ac:dyDescent="0.2">
      <c r="A9192" s="84">
        <v>9180</v>
      </c>
      <c r="B9192" s="90">
        <f t="shared" ca="1" si="1720"/>
        <v>408.25566063903369</v>
      </c>
      <c r="C9192" s="103">
        <f t="shared" ca="1" si="1727"/>
        <v>282.1516193360992</v>
      </c>
      <c r="D9192" s="103">
        <f t="shared" ca="1" si="1727"/>
        <v>343.64437225299207</v>
      </c>
      <c r="E9192" s="90">
        <f t="shared" ca="1" si="1726"/>
        <v>115.37668961559905</v>
      </c>
      <c r="F9192" s="90">
        <f t="shared" ca="1" si="1726"/>
        <v>74.159197381652305</v>
      </c>
      <c r="G9192" s="90">
        <f t="shared" ca="1" si="1726"/>
        <v>80.522842468339817</v>
      </c>
      <c r="H9192" s="90">
        <f t="shared" ca="1" si="1722"/>
        <v>523.63235025463268</v>
      </c>
      <c r="I9192" s="90">
        <f t="shared" ca="1" si="1723"/>
        <v>356.31081671775149</v>
      </c>
      <c r="J9192" s="90">
        <f t="shared" ca="1" si="1724"/>
        <v>424.1672147213319</v>
      </c>
    </row>
    <row r="9193" spans="1:10" ht="12.75" x14ac:dyDescent="0.2">
      <c r="A9193" s="84">
        <v>9181</v>
      </c>
      <c r="B9193" s="90">
        <f t="shared" ca="1" si="1720"/>
        <v>407.2507594969681</v>
      </c>
      <c r="C9193" s="103">
        <f t="shared" ca="1" si="1727"/>
        <v>294.26816262235184</v>
      </c>
      <c r="D9193" s="103">
        <f t="shared" ca="1" si="1727"/>
        <v>356.82761854353834</v>
      </c>
      <c r="E9193" s="90">
        <f t="shared" ca="1" si="1726"/>
        <v>104.5987302402917</v>
      </c>
      <c r="F9193" s="90">
        <f t="shared" ca="1" si="1726"/>
        <v>81.596587406078953</v>
      </c>
      <c r="G9193" s="90">
        <f t="shared" ca="1" si="1726"/>
        <v>83.46578400210069</v>
      </c>
      <c r="H9193" s="90">
        <f t="shared" ca="1" si="1722"/>
        <v>511.84948973725977</v>
      </c>
      <c r="I9193" s="90">
        <f t="shared" ca="1" si="1723"/>
        <v>375.86475002843076</v>
      </c>
      <c r="J9193" s="90">
        <f t="shared" ca="1" si="1724"/>
        <v>440.29340254563903</v>
      </c>
    </row>
    <row r="9194" spans="1:10" ht="12.75" x14ac:dyDescent="0.2">
      <c r="A9194" s="84">
        <v>9182</v>
      </c>
      <c r="B9194" s="90">
        <f t="shared" ca="1" si="1720"/>
        <v>413.25412417342284</v>
      </c>
      <c r="C9194" s="103">
        <f t="shared" ca="1" si="1727"/>
        <v>302.83742760412912</v>
      </c>
      <c r="D9194" s="103">
        <f t="shared" ca="1" si="1727"/>
        <v>332.31924194300569</v>
      </c>
      <c r="E9194" s="90">
        <f t="shared" ca="1" si="1726"/>
        <v>121.79320700202983</v>
      </c>
      <c r="F9194" s="90">
        <f t="shared" ca="1" si="1726"/>
        <v>85.30970783639647</v>
      </c>
      <c r="G9194" s="90">
        <f t="shared" ca="1" si="1726"/>
        <v>115.25712084136904</v>
      </c>
      <c r="H9194" s="90">
        <f t="shared" ca="1" si="1722"/>
        <v>535.04733117545265</v>
      </c>
      <c r="I9194" s="90">
        <f t="shared" ca="1" si="1723"/>
        <v>388.14713544052557</v>
      </c>
      <c r="J9194" s="90">
        <f t="shared" ca="1" si="1724"/>
        <v>447.57636278437474</v>
      </c>
    </row>
    <row r="9195" spans="1:10" ht="12.75" x14ac:dyDescent="0.2">
      <c r="A9195" s="84">
        <v>9183</v>
      </c>
      <c r="B9195" s="90">
        <f t="shared" ca="1" si="1720"/>
        <v>410.06187194883552</v>
      </c>
      <c r="C9195" s="103">
        <f t="shared" ca="1" si="1727"/>
        <v>296.92177597276196</v>
      </c>
      <c r="D9195" s="103">
        <f t="shared" ca="1" si="1727"/>
        <v>327.61258086289922</v>
      </c>
      <c r="E9195" s="90">
        <f t="shared" ca="1" si="1726"/>
        <v>105.3078219697388</v>
      </c>
      <c r="F9195" s="90">
        <f t="shared" ca="1" si="1726"/>
        <v>73.939631101528207</v>
      </c>
      <c r="G9195" s="90">
        <f t="shared" ca="1" si="1726"/>
        <v>81.289903924285454</v>
      </c>
      <c r="H9195" s="90">
        <f t="shared" ca="1" si="1722"/>
        <v>515.36969391857428</v>
      </c>
      <c r="I9195" s="90">
        <f t="shared" ca="1" si="1723"/>
        <v>370.86140707429018</v>
      </c>
      <c r="J9195" s="90">
        <f t="shared" ca="1" si="1724"/>
        <v>408.90248478718468</v>
      </c>
    </row>
    <row r="9196" spans="1:10" ht="12.75" x14ac:dyDescent="0.2">
      <c r="A9196" s="84">
        <v>9184</v>
      </c>
      <c r="B9196" s="90">
        <f t="shared" ca="1" si="1720"/>
        <v>409.33003628357579</v>
      </c>
      <c r="C9196" s="103">
        <f t="shared" ca="1" si="1727"/>
        <v>306.69051459230468</v>
      </c>
      <c r="D9196" s="103">
        <f t="shared" ca="1" si="1727"/>
        <v>344.08332127092274</v>
      </c>
      <c r="E9196" s="90">
        <f t="shared" ca="1" si="1726"/>
        <v>113.06228236207153</v>
      </c>
      <c r="F9196" s="90">
        <f t="shared" ca="1" si="1726"/>
        <v>68.735378432280598</v>
      </c>
      <c r="G9196" s="90">
        <f t="shared" ca="1" si="1726"/>
        <v>108.27675499964175</v>
      </c>
      <c r="H9196" s="90">
        <f t="shared" ca="1" si="1722"/>
        <v>522.39231864564726</v>
      </c>
      <c r="I9196" s="90">
        <f t="shared" ca="1" si="1723"/>
        <v>375.42589302458526</v>
      </c>
      <c r="J9196" s="90">
        <f t="shared" ca="1" si="1724"/>
        <v>452.36007627056449</v>
      </c>
    </row>
    <row r="9197" spans="1:10" ht="12.75" x14ac:dyDescent="0.2">
      <c r="A9197" s="84">
        <v>9185</v>
      </c>
      <c r="B9197" s="90">
        <f t="shared" ca="1" si="1720"/>
        <v>407.43093150474834</v>
      </c>
      <c r="C9197" s="103">
        <f t="shared" ca="1" si="1727"/>
        <v>304.6643598844131</v>
      </c>
      <c r="D9197" s="103">
        <f t="shared" ca="1" si="1727"/>
        <v>350.5213324083519</v>
      </c>
      <c r="E9197" s="90">
        <f t="shared" ca="1" si="1726"/>
        <v>99.699852344417124</v>
      </c>
      <c r="F9197" s="90">
        <f t="shared" ca="1" si="1726"/>
        <v>77.626719262762776</v>
      </c>
      <c r="G9197" s="90">
        <f t="shared" ca="1" si="1726"/>
        <v>95.890633720821015</v>
      </c>
      <c r="H9197" s="90">
        <f t="shared" ca="1" si="1722"/>
        <v>507.13078384916548</v>
      </c>
      <c r="I9197" s="90">
        <f t="shared" ca="1" si="1723"/>
        <v>382.29107914717588</v>
      </c>
      <c r="J9197" s="90">
        <f t="shared" ca="1" si="1724"/>
        <v>446.41196612917292</v>
      </c>
    </row>
    <row r="9198" spans="1:10" ht="12.75" x14ac:dyDescent="0.2">
      <c r="A9198" s="84">
        <v>9186</v>
      </c>
      <c r="B9198" s="90">
        <f t="shared" ca="1" si="1720"/>
        <v>415.1664570205341</v>
      </c>
      <c r="C9198" s="103">
        <f t="shared" ref="C9198:G9213" ca="1" si="1728">NORMINV(RAND(),C$5,C$6)</f>
        <v>299.13047920856445</v>
      </c>
      <c r="D9198" s="103">
        <f t="shared" ca="1" si="1728"/>
        <v>322.41870166613853</v>
      </c>
      <c r="E9198" s="90">
        <f t="shared" ca="1" si="1728"/>
        <v>117.79545065011524</v>
      </c>
      <c r="F9198" s="90">
        <f t="shared" ca="1" si="1728"/>
        <v>86.717730699717379</v>
      </c>
      <c r="G9198" s="90">
        <f t="shared" ca="1" si="1728"/>
        <v>88.253433033852914</v>
      </c>
      <c r="H9198" s="90">
        <f t="shared" ca="1" si="1722"/>
        <v>532.96190767064934</v>
      </c>
      <c r="I9198" s="90">
        <f t="shared" ca="1" si="1723"/>
        <v>385.84820990828183</v>
      </c>
      <c r="J9198" s="90">
        <f t="shared" ca="1" si="1724"/>
        <v>410.67213469999143</v>
      </c>
    </row>
    <row r="9199" spans="1:10" ht="12.75" x14ac:dyDescent="0.2">
      <c r="A9199" s="84">
        <v>9187</v>
      </c>
      <c r="B9199" s="90">
        <f t="shared" ca="1" si="1720"/>
        <v>396.79956367645076</v>
      </c>
      <c r="C9199" s="103">
        <f t="shared" ref="C9199:D9213" ca="1" si="1729">NORMINV(RAND(),C$5,C$6)</f>
        <v>273.18700883788438</v>
      </c>
      <c r="D9199" s="103">
        <f t="shared" ca="1" si="1729"/>
        <v>356.26573535766306</v>
      </c>
      <c r="E9199" s="90">
        <f t="shared" ca="1" si="1728"/>
        <v>117.09272608856955</v>
      </c>
      <c r="F9199" s="90">
        <f t="shared" ca="1" si="1728"/>
        <v>90.670357670338973</v>
      </c>
      <c r="G9199" s="90">
        <f t="shared" ca="1" si="1728"/>
        <v>112.57091692905544</v>
      </c>
      <c r="H9199" s="90">
        <f t="shared" ca="1" si="1722"/>
        <v>513.89228976502034</v>
      </c>
      <c r="I9199" s="90">
        <f t="shared" ca="1" si="1723"/>
        <v>363.85736650822332</v>
      </c>
      <c r="J9199" s="90">
        <f t="shared" ca="1" si="1724"/>
        <v>468.8366522867185</v>
      </c>
    </row>
    <row r="9200" spans="1:10" ht="12.75" x14ac:dyDescent="0.2">
      <c r="A9200" s="84">
        <v>9188</v>
      </c>
      <c r="B9200" s="90">
        <f t="shared" ca="1" si="1720"/>
        <v>417.73508718865043</v>
      </c>
      <c r="C9200" s="103">
        <f t="shared" ca="1" si="1729"/>
        <v>293.63672390495907</v>
      </c>
      <c r="D9200" s="103">
        <f t="shared" ca="1" si="1729"/>
        <v>372.61772991835926</v>
      </c>
      <c r="E9200" s="90">
        <f t="shared" ca="1" si="1728"/>
        <v>117.20518375577829</v>
      </c>
      <c r="F9200" s="90">
        <f t="shared" ca="1" si="1728"/>
        <v>77.947705978239114</v>
      </c>
      <c r="G9200" s="90">
        <f t="shared" ca="1" si="1728"/>
        <v>78.170723075702512</v>
      </c>
      <c r="H9200" s="90">
        <f t="shared" ca="1" si="1722"/>
        <v>534.94027094442868</v>
      </c>
      <c r="I9200" s="90">
        <f t="shared" ca="1" si="1723"/>
        <v>371.5844298831982</v>
      </c>
      <c r="J9200" s="90">
        <f t="shared" ca="1" si="1724"/>
        <v>450.7884529940618</v>
      </c>
    </row>
    <row r="9201" spans="1:10" ht="12.75" x14ac:dyDescent="0.2">
      <c r="A9201" s="84">
        <v>9189</v>
      </c>
      <c r="B9201" s="90">
        <f t="shared" ca="1" si="1720"/>
        <v>406.26356281282233</v>
      </c>
      <c r="C9201" s="103">
        <f t="shared" ca="1" si="1729"/>
        <v>296.2582644117449</v>
      </c>
      <c r="D9201" s="103">
        <f t="shared" ca="1" si="1729"/>
        <v>340.68978565153799</v>
      </c>
      <c r="E9201" s="90">
        <f t="shared" ca="1" si="1728"/>
        <v>103.88872985745805</v>
      </c>
      <c r="F9201" s="90">
        <f t="shared" ca="1" si="1728"/>
        <v>78.337264141781347</v>
      </c>
      <c r="G9201" s="90">
        <f t="shared" ca="1" si="1728"/>
        <v>91.730383485940081</v>
      </c>
      <c r="H9201" s="90">
        <f t="shared" ca="1" si="1722"/>
        <v>510.15229267028036</v>
      </c>
      <c r="I9201" s="90">
        <f t="shared" ca="1" si="1723"/>
        <v>374.59552855352626</v>
      </c>
      <c r="J9201" s="90">
        <f t="shared" ca="1" si="1724"/>
        <v>432.42016913747807</v>
      </c>
    </row>
    <row r="9202" spans="1:10" ht="12.75" x14ac:dyDescent="0.2">
      <c r="A9202" s="84">
        <v>9190</v>
      </c>
      <c r="B9202" s="90">
        <f t="shared" ca="1" si="1720"/>
        <v>409.21004842760669</v>
      </c>
      <c r="C9202" s="103">
        <f t="shared" ca="1" si="1729"/>
        <v>275.74231493291563</v>
      </c>
      <c r="D9202" s="103">
        <f t="shared" ca="1" si="1729"/>
        <v>323.51981451951104</v>
      </c>
      <c r="E9202" s="90">
        <f t="shared" ca="1" si="1728"/>
        <v>113.2581394679337</v>
      </c>
      <c r="F9202" s="90">
        <f t="shared" ca="1" si="1728"/>
        <v>91.024490900777181</v>
      </c>
      <c r="G9202" s="90">
        <f t="shared" ca="1" si="1728"/>
        <v>100.88912847291363</v>
      </c>
      <c r="H9202" s="90">
        <f t="shared" ca="1" si="1722"/>
        <v>522.46818789554038</v>
      </c>
      <c r="I9202" s="90">
        <f t="shared" ca="1" si="1723"/>
        <v>366.76680583369284</v>
      </c>
      <c r="J9202" s="90">
        <f t="shared" ca="1" si="1724"/>
        <v>424.40894299242467</v>
      </c>
    </row>
    <row r="9203" spans="1:10" ht="12.75" x14ac:dyDescent="0.2">
      <c r="A9203" s="84">
        <v>9191</v>
      </c>
      <c r="B9203" s="90">
        <f t="shared" ca="1" si="1720"/>
        <v>405.81231151545427</v>
      </c>
      <c r="C9203" s="103">
        <f t="shared" ca="1" si="1729"/>
        <v>306.01155770937515</v>
      </c>
      <c r="D9203" s="103">
        <f t="shared" ca="1" si="1729"/>
        <v>335.98574576120291</v>
      </c>
      <c r="E9203" s="90">
        <f t="shared" ca="1" si="1728"/>
        <v>109.60049527949269</v>
      </c>
      <c r="F9203" s="90">
        <f t="shared" ca="1" si="1728"/>
        <v>79.42255440779617</v>
      </c>
      <c r="G9203" s="90">
        <f t="shared" ca="1" si="1728"/>
        <v>92.665793552887976</v>
      </c>
      <c r="H9203" s="90">
        <f t="shared" ca="1" si="1722"/>
        <v>515.41280679494696</v>
      </c>
      <c r="I9203" s="90">
        <f t="shared" ca="1" si="1723"/>
        <v>385.43411211717131</v>
      </c>
      <c r="J9203" s="90">
        <f t="shared" ca="1" si="1724"/>
        <v>428.65153931409088</v>
      </c>
    </row>
    <row r="9204" spans="1:10" ht="12.75" x14ac:dyDescent="0.2">
      <c r="A9204" s="84">
        <v>9192</v>
      </c>
      <c r="B9204" s="90">
        <f t="shared" ca="1" si="1720"/>
        <v>411.87269334975281</v>
      </c>
      <c r="C9204" s="103">
        <f t="shared" ca="1" si="1729"/>
        <v>295.70571355343839</v>
      </c>
      <c r="D9204" s="103">
        <f t="shared" ca="1" si="1729"/>
        <v>349.40895628592369</v>
      </c>
      <c r="E9204" s="90">
        <f t="shared" ca="1" si="1728"/>
        <v>112.91302885847534</v>
      </c>
      <c r="F9204" s="90">
        <f t="shared" ca="1" si="1728"/>
        <v>90.089020183011243</v>
      </c>
      <c r="G9204" s="90">
        <f t="shared" ca="1" si="1728"/>
        <v>82.024794948927365</v>
      </c>
      <c r="H9204" s="90">
        <f t="shared" ca="1" si="1722"/>
        <v>524.78572220822821</v>
      </c>
      <c r="I9204" s="90">
        <f t="shared" ca="1" si="1723"/>
        <v>385.79473373644964</v>
      </c>
      <c r="J9204" s="90">
        <f t="shared" ca="1" si="1724"/>
        <v>431.43375123485106</v>
      </c>
    </row>
    <row r="9205" spans="1:10" ht="12.75" x14ac:dyDescent="0.2">
      <c r="A9205" s="84">
        <v>9193</v>
      </c>
      <c r="B9205" s="90">
        <f t="shared" ca="1" si="1720"/>
        <v>404.88218816814185</v>
      </c>
      <c r="C9205" s="103">
        <f t="shared" ca="1" si="1729"/>
        <v>284.28963186613328</v>
      </c>
      <c r="D9205" s="103">
        <f t="shared" ca="1" si="1729"/>
        <v>340.05827879231055</v>
      </c>
      <c r="E9205" s="90">
        <f t="shared" ca="1" si="1728"/>
        <v>108.34049866430611</v>
      </c>
      <c r="F9205" s="90">
        <f t="shared" ca="1" si="1728"/>
        <v>86.445880180422364</v>
      </c>
      <c r="G9205" s="90">
        <f t="shared" ca="1" si="1728"/>
        <v>123.54824991038382</v>
      </c>
      <c r="H9205" s="90">
        <f t="shared" ca="1" si="1722"/>
        <v>513.22268683244795</v>
      </c>
      <c r="I9205" s="90">
        <f t="shared" ca="1" si="1723"/>
        <v>370.73551204655564</v>
      </c>
      <c r="J9205" s="90">
        <f t="shared" ca="1" si="1724"/>
        <v>463.60652870269439</v>
      </c>
    </row>
    <row r="9206" spans="1:10" ht="12.75" x14ac:dyDescent="0.2">
      <c r="A9206" s="84">
        <v>9194</v>
      </c>
      <c r="B9206" s="90">
        <f t="shared" ca="1" si="1720"/>
        <v>403.05875585031532</v>
      </c>
      <c r="C9206" s="103">
        <f t="shared" ca="1" si="1729"/>
        <v>296.7548925890282</v>
      </c>
      <c r="D9206" s="103">
        <f t="shared" ca="1" si="1729"/>
        <v>345.94500093016467</v>
      </c>
      <c r="E9206" s="90">
        <f t="shared" ca="1" si="1728"/>
        <v>106.39404669577816</v>
      </c>
      <c r="F9206" s="90">
        <f t="shared" ca="1" si="1728"/>
        <v>80.546274767376516</v>
      </c>
      <c r="G9206" s="90">
        <f t="shared" ca="1" si="1728"/>
        <v>107.0312222648358</v>
      </c>
      <c r="H9206" s="90">
        <f t="shared" ca="1" si="1722"/>
        <v>509.45280254609349</v>
      </c>
      <c r="I9206" s="90">
        <f t="shared" ca="1" si="1723"/>
        <v>377.30116735640473</v>
      </c>
      <c r="J9206" s="90">
        <f t="shared" ca="1" si="1724"/>
        <v>452.97622319500044</v>
      </c>
    </row>
    <row r="9207" spans="1:10" ht="12.75" x14ac:dyDescent="0.2">
      <c r="A9207" s="84">
        <v>9195</v>
      </c>
      <c r="B9207" s="90">
        <f t="shared" ca="1" si="1720"/>
        <v>412.75872491682782</v>
      </c>
      <c r="C9207" s="103">
        <f t="shared" ca="1" si="1729"/>
        <v>304.39877400292715</v>
      </c>
      <c r="D9207" s="103">
        <f t="shared" ca="1" si="1729"/>
        <v>370.66288989185733</v>
      </c>
      <c r="E9207" s="90">
        <f t="shared" ca="1" si="1728"/>
        <v>101.12949995509318</v>
      </c>
      <c r="F9207" s="90">
        <f t="shared" ca="1" si="1728"/>
        <v>82.324205139538378</v>
      </c>
      <c r="G9207" s="90">
        <f t="shared" ca="1" si="1728"/>
        <v>85.768073267708616</v>
      </c>
      <c r="H9207" s="90">
        <f t="shared" ca="1" si="1722"/>
        <v>513.88822487192101</v>
      </c>
      <c r="I9207" s="90">
        <f t="shared" ca="1" si="1723"/>
        <v>386.72297914246553</v>
      </c>
      <c r="J9207" s="90">
        <f t="shared" ca="1" si="1724"/>
        <v>456.43096315956598</v>
      </c>
    </row>
    <row r="9208" spans="1:10" ht="12.75" x14ac:dyDescent="0.2">
      <c r="A9208" s="84">
        <v>9196</v>
      </c>
      <c r="B9208" s="90">
        <f t="shared" ca="1" si="1720"/>
        <v>414.01359674260374</v>
      </c>
      <c r="C9208" s="103">
        <f t="shared" ca="1" si="1729"/>
        <v>307.26659733798664</v>
      </c>
      <c r="D9208" s="103">
        <f t="shared" ca="1" si="1729"/>
        <v>355.37709971058132</v>
      </c>
      <c r="E9208" s="90">
        <f t="shared" ca="1" si="1728"/>
        <v>111.37613564845456</v>
      </c>
      <c r="F9208" s="90">
        <f t="shared" ca="1" si="1728"/>
        <v>66.302745912666296</v>
      </c>
      <c r="G9208" s="90">
        <f t="shared" ca="1" si="1728"/>
        <v>73.051626807683476</v>
      </c>
      <c r="H9208" s="90">
        <f t="shared" ca="1" si="1722"/>
        <v>525.38973239105826</v>
      </c>
      <c r="I9208" s="90">
        <f t="shared" ca="1" si="1723"/>
        <v>373.56934325065293</v>
      </c>
      <c r="J9208" s="90">
        <f t="shared" ca="1" si="1724"/>
        <v>428.4287265182648</v>
      </c>
    </row>
    <row r="9209" spans="1:10" ht="12.75" x14ac:dyDescent="0.2">
      <c r="A9209" s="84">
        <v>9197</v>
      </c>
      <c r="B9209" s="90">
        <f t="shared" ca="1" si="1720"/>
        <v>401.43617302124193</v>
      </c>
      <c r="C9209" s="103">
        <f t="shared" ca="1" si="1729"/>
        <v>308.28585292263779</v>
      </c>
      <c r="D9209" s="103">
        <f t="shared" ca="1" si="1729"/>
        <v>338.04358190033275</v>
      </c>
      <c r="E9209" s="90">
        <f t="shared" ca="1" si="1728"/>
        <v>107.92485139277109</v>
      </c>
      <c r="F9209" s="90">
        <f t="shared" ca="1" si="1728"/>
        <v>91.761652668798632</v>
      </c>
      <c r="G9209" s="90">
        <f t="shared" ca="1" si="1728"/>
        <v>95.862643757829957</v>
      </c>
      <c r="H9209" s="90">
        <f t="shared" ca="1" si="1722"/>
        <v>509.361024414013</v>
      </c>
      <c r="I9209" s="90">
        <f t="shared" ca="1" si="1723"/>
        <v>400.04750559143645</v>
      </c>
      <c r="J9209" s="90">
        <f t="shared" ca="1" si="1724"/>
        <v>433.90622565816273</v>
      </c>
    </row>
    <row r="9210" spans="1:10" ht="12.75" x14ac:dyDescent="0.2">
      <c r="A9210" s="84">
        <v>9198</v>
      </c>
      <c r="B9210" s="90">
        <f t="shared" ca="1" si="1720"/>
        <v>409.33451302552487</v>
      </c>
      <c r="C9210" s="103">
        <f t="shared" ca="1" si="1729"/>
        <v>297.09790052070775</v>
      </c>
      <c r="D9210" s="103">
        <f t="shared" ca="1" si="1729"/>
        <v>355.02338473683767</v>
      </c>
      <c r="E9210" s="90">
        <f t="shared" ca="1" si="1728"/>
        <v>111.36297017236605</v>
      </c>
      <c r="F9210" s="90">
        <f t="shared" ca="1" si="1728"/>
        <v>93.48427322693513</v>
      </c>
      <c r="G9210" s="90">
        <f t="shared" ca="1" si="1728"/>
        <v>87.484406165433114</v>
      </c>
      <c r="H9210" s="90">
        <f t="shared" ca="1" si="1722"/>
        <v>520.69748319789096</v>
      </c>
      <c r="I9210" s="90">
        <f t="shared" ca="1" si="1723"/>
        <v>390.58217374764286</v>
      </c>
      <c r="J9210" s="90">
        <f t="shared" ca="1" si="1724"/>
        <v>442.50779090227081</v>
      </c>
    </row>
    <row r="9211" spans="1:10" ht="12.75" x14ac:dyDescent="0.2">
      <c r="A9211" s="84">
        <v>9199</v>
      </c>
      <c r="B9211" s="90">
        <f t="shared" ca="1" si="1720"/>
        <v>406.81535552982444</v>
      </c>
      <c r="C9211" s="103">
        <f t="shared" ca="1" si="1729"/>
        <v>290.3642234520953</v>
      </c>
      <c r="D9211" s="103">
        <f t="shared" ca="1" si="1729"/>
        <v>370.4113439006415</v>
      </c>
      <c r="E9211" s="90">
        <f t="shared" ca="1" si="1728"/>
        <v>124.95229966688609</v>
      </c>
      <c r="F9211" s="90">
        <f t="shared" ca="1" si="1728"/>
        <v>72.449744374448528</v>
      </c>
      <c r="G9211" s="90">
        <f t="shared" ca="1" si="1728"/>
        <v>105.82728918095536</v>
      </c>
      <c r="H9211" s="90">
        <f t="shared" ca="1" si="1722"/>
        <v>531.76765519671051</v>
      </c>
      <c r="I9211" s="90">
        <f t="shared" ca="1" si="1723"/>
        <v>362.81396782654383</v>
      </c>
      <c r="J9211" s="90">
        <f t="shared" ca="1" si="1724"/>
        <v>476.23863308159684</v>
      </c>
    </row>
    <row r="9212" spans="1:10" ht="12.75" x14ac:dyDescent="0.2">
      <c r="A9212" s="84">
        <v>9200</v>
      </c>
      <c r="B9212" s="90">
        <f t="shared" ca="1" si="1720"/>
        <v>416.86185474095936</v>
      </c>
      <c r="C9212" s="103">
        <f t="shared" ca="1" si="1729"/>
        <v>302.97692699361363</v>
      </c>
      <c r="D9212" s="103">
        <f t="shared" ca="1" si="1729"/>
        <v>330.77562368079015</v>
      </c>
      <c r="E9212" s="90">
        <f t="shared" ca="1" si="1728"/>
        <v>111.03861722824965</v>
      </c>
      <c r="F9212" s="90">
        <f t="shared" ca="1" si="1728"/>
        <v>61.209734425277993</v>
      </c>
      <c r="G9212" s="90">
        <f t="shared" ca="1" si="1728"/>
        <v>103.281877261064</v>
      </c>
      <c r="H9212" s="90">
        <f t="shared" ca="1" si="1722"/>
        <v>527.90047196920898</v>
      </c>
      <c r="I9212" s="90">
        <f t="shared" ca="1" si="1723"/>
        <v>364.18666141889162</v>
      </c>
      <c r="J9212" s="90">
        <f t="shared" ca="1" si="1724"/>
        <v>434.05750094185413</v>
      </c>
    </row>
    <row r="9213" spans="1:10" ht="12.75" x14ac:dyDescent="0.2">
      <c r="A9213" s="84">
        <v>9201</v>
      </c>
      <c r="B9213" s="90">
        <f t="shared" ca="1" si="1720"/>
        <v>408.61471827279775</v>
      </c>
      <c r="C9213" s="103">
        <f t="shared" ca="1" si="1729"/>
        <v>304.11509392432237</v>
      </c>
      <c r="D9213" s="103">
        <f t="shared" ca="1" si="1729"/>
        <v>345.21158544409559</v>
      </c>
      <c r="E9213" s="90">
        <f t="shared" ca="1" si="1728"/>
        <v>110.08606851595647</v>
      </c>
      <c r="F9213" s="90">
        <f t="shared" ca="1" si="1728"/>
        <v>91.977867828183548</v>
      </c>
      <c r="G9213" s="90">
        <f t="shared" ca="1" si="1728"/>
        <v>83.810454356286726</v>
      </c>
      <c r="H9213" s="90">
        <f t="shared" ca="1" si="1722"/>
        <v>518.70078678875416</v>
      </c>
      <c r="I9213" s="90">
        <f t="shared" ca="1" si="1723"/>
        <v>396.09296175250591</v>
      </c>
      <c r="J9213" s="90">
        <f t="shared" ca="1" si="1724"/>
        <v>429.02203980038234</v>
      </c>
    </row>
    <row r="9214" spans="1:10" ht="12.75" x14ac:dyDescent="0.2">
      <c r="A9214" s="84">
        <v>9202</v>
      </c>
      <c r="B9214" s="90">
        <f t="shared" ca="1" si="1720"/>
        <v>401.10786682977016</v>
      </c>
      <c r="C9214" s="103">
        <f t="shared" ref="C9214:G9229" ca="1" si="1730">NORMINV(RAND(),C$5,C$6)</f>
        <v>293.92202214577941</v>
      </c>
      <c r="D9214" s="103">
        <f t="shared" ca="1" si="1730"/>
        <v>378.98041193791266</v>
      </c>
      <c r="E9214" s="90">
        <f t="shared" ca="1" si="1730"/>
        <v>107.26550912649256</v>
      </c>
      <c r="F9214" s="90">
        <f t="shared" ca="1" si="1730"/>
        <v>87.541660284931652</v>
      </c>
      <c r="G9214" s="90">
        <f t="shared" ca="1" si="1730"/>
        <v>91.856064877262469</v>
      </c>
      <c r="H9214" s="90">
        <f t="shared" ca="1" si="1722"/>
        <v>508.37337595626275</v>
      </c>
      <c r="I9214" s="90">
        <f t="shared" ca="1" si="1723"/>
        <v>381.46368243071106</v>
      </c>
      <c r="J9214" s="90">
        <f t="shared" ca="1" si="1724"/>
        <v>470.83647681517516</v>
      </c>
    </row>
    <row r="9215" spans="1:10" ht="12.75" x14ac:dyDescent="0.2">
      <c r="A9215" s="84">
        <v>9203</v>
      </c>
      <c r="B9215" s="90">
        <f t="shared" ca="1" si="1720"/>
        <v>402.47042019001066</v>
      </c>
      <c r="C9215" s="103">
        <f t="shared" ref="C9215:D9229" ca="1" si="1731">NORMINV(RAND(),C$5,C$6)</f>
        <v>309.89714787912163</v>
      </c>
      <c r="D9215" s="103">
        <f t="shared" ca="1" si="1731"/>
        <v>340.84079764246763</v>
      </c>
      <c r="E9215" s="90">
        <f t="shared" ca="1" si="1730"/>
        <v>120.74731301454007</v>
      </c>
      <c r="F9215" s="90">
        <f t="shared" ca="1" si="1730"/>
        <v>71.247811261734597</v>
      </c>
      <c r="G9215" s="90">
        <f t="shared" ca="1" si="1730"/>
        <v>103.62862943120597</v>
      </c>
      <c r="H9215" s="90">
        <f t="shared" ca="1" si="1722"/>
        <v>523.21773320455077</v>
      </c>
      <c r="I9215" s="90">
        <f t="shared" ca="1" si="1723"/>
        <v>381.14495914085626</v>
      </c>
      <c r="J9215" s="90">
        <f t="shared" ca="1" si="1724"/>
        <v>444.46942707367361</v>
      </c>
    </row>
    <row r="9216" spans="1:10" ht="12.75" x14ac:dyDescent="0.2">
      <c r="A9216" s="84">
        <v>9204</v>
      </c>
      <c r="B9216" s="90">
        <f t="shared" ca="1" si="1720"/>
        <v>410.96037353654981</v>
      </c>
      <c r="C9216" s="103">
        <f t="shared" ca="1" si="1731"/>
        <v>296.81543796926746</v>
      </c>
      <c r="D9216" s="103">
        <f t="shared" ca="1" si="1731"/>
        <v>375.18231580751365</v>
      </c>
      <c r="E9216" s="90">
        <f t="shared" ca="1" si="1730"/>
        <v>100.86820215757024</v>
      </c>
      <c r="F9216" s="90">
        <f t="shared" ca="1" si="1730"/>
        <v>87.155226353368846</v>
      </c>
      <c r="G9216" s="90">
        <f t="shared" ca="1" si="1730"/>
        <v>91.542264417258622</v>
      </c>
      <c r="H9216" s="90">
        <f t="shared" ca="1" si="1722"/>
        <v>511.82857569412005</v>
      </c>
      <c r="I9216" s="90">
        <f t="shared" ca="1" si="1723"/>
        <v>383.97066432263631</v>
      </c>
      <c r="J9216" s="90">
        <f t="shared" ca="1" si="1724"/>
        <v>466.72458022477224</v>
      </c>
    </row>
    <row r="9217" spans="1:10" ht="12.75" x14ac:dyDescent="0.2">
      <c r="A9217" s="84">
        <v>9205</v>
      </c>
      <c r="B9217" s="90">
        <f t="shared" ca="1" si="1720"/>
        <v>410.15916476273372</v>
      </c>
      <c r="C9217" s="103">
        <f t="shared" ca="1" si="1731"/>
        <v>298.49105910802979</v>
      </c>
      <c r="D9217" s="103">
        <f t="shared" ca="1" si="1731"/>
        <v>351.8146400288615</v>
      </c>
      <c r="E9217" s="90">
        <f t="shared" ca="1" si="1730"/>
        <v>109.24359316749964</v>
      </c>
      <c r="F9217" s="90">
        <f t="shared" ca="1" si="1730"/>
        <v>104.41123615556469</v>
      </c>
      <c r="G9217" s="90">
        <f t="shared" ca="1" si="1730"/>
        <v>99.998499890861922</v>
      </c>
      <c r="H9217" s="90">
        <f t="shared" ca="1" si="1722"/>
        <v>519.40275793023341</v>
      </c>
      <c r="I9217" s="90">
        <f t="shared" ca="1" si="1723"/>
        <v>402.90229526359451</v>
      </c>
      <c r="J9217" s="90">
        <f t="shared" ca="1" si="1724"/>
        <v>451.81313991972343</v>
      </c>
    </row>
    <row r="9218" spans="1:10" ht="12.75" x14ac:dyDescent="0.2">
      <c r="A9218" s="84">
        <v>9206</v>
      </c>
      <c r="B9218" s="90">
        <f t="shared" ca="1" si="1720"/>
        <v>409.77459675677903</v>
      </c>
      <c r="C9218" s="103">
        <f t="shared" ca="1" si="1731"/>
        <v>291.54153827403701</v>
      </c>
      <c r="D9218" s="103">
        <f t="shared" ca="1" si="1731"/>
        <v>337.84855076845662</v>
      </c>
      <c r="E9218" s="90">
        <f t="shared" ca="1" si="1730"/>
        <v>113.6045571235521</v>
      </c>
      <c r="F9218" s="90">
        <f t="shared" ca="1" si="1730"/>
        <v>74.789597702853683</v>
      </c>
      <c r="G9218" s="90">
        <f t="shared" ca="1" si="1730"/>
        <v>98.532675777360225</v>
      </c>
      <c r="H9218" s="90">
        <f t="shared" ca="1" si="1722"/>
        <v>523.37915388033116</v>
      </c>
      <c r="I9218" s="90">
        <f t="shared" ca="1" si="1723"/>
        <v>366.33113597689066</v>
      </c>
      <c r="J9218" s="90">
        <f t="shared" ca="1" si="1724"/>
        <v>436.38122654581684</v>
      </c>
    </row>
    <row r="9219" spans="1:10" ht="12.75" x14ac:dyDescent="0.2">
      <c r="A9219" s="84">
        <v>9207</v>
      </c>
      <c r="B9219" s="90">
        <f t="shared" ca="1" si="1720"/>
        <v>406.76867239379101</v>
      </c>
      <c r="C9219" s="103">
        <f t="shared" ca="1" si="1731"/>
        <v>287.86284778571388</v>
      </c>
      <c r="D9219" s="103">
        <f t="shared" ca="1" si="1731"/>
        <v>334.37884406640364</v>
      </c>
      <c r="E9219" s="90">
        <f t="shared" ca="1" si="1730"/>
        <v>107.24246848616598</v>
      </c>
      <c r="F9219" s="90">
        <f t="shared" ca="1" si="1730"/>
        <v>63.892910258482516</v>
      </c>
      <c r="G9219" s="90">
        <f t="shared" ca="1" si="1730"/>
        <v>117.29236840954485</v>
      </c>
      <c r="H9219" s="90">
        <f t="shared" ca="1" si="1722"/>
        <v>514.011140879957</v>
      </c>
      <c r="I9219" s="90">
        <f t="shared" ca="1" si="1723"/>
        <v>351.7557580441964</v>
      </c>
      <c r="J9219" s="90">
        <f t="shared" ca="1" si="1724"/>
        <v>451.67121247594849</v>
      </c>
    </row>
    <row r="9220" spans="1:10" ht="12.75" x14ac:dyDescent="0.2">
      <c r="A9220" s="84">
        <v>9208</v>
      </c>
      <c r="B9220" s="90">
        <f t="shared" ca="1" si="1720"/>
        <v>410.83823385671087</v>
      </c>
      <c r="C9220" s="103">
        <f t="shared" ca="1" si="1731"/>
        <v>294.44540056336251</v>
      </c>
      <c r="D9220" s="103">
        <f t="shared" ca="1" si="1731"/>
        <v>360.58679473869557</v>
      </c>
      <c r="E9220" s="90">
        <f t="shared" ca="1" si="1730"/>
        <v>106.37854772931935</v>
      </c>
      <c r="F9220" s="90">
        <f t="shared" ca="1" si="1730"/>
        <v>63.389719797217019</v>
      </c>
      <c r="G9220" s="90">
        <f t="shared" ca="1" si="1730"/>
        <v>87.557652727869751</v>
      </c>
      <c r="H9220" s="90">
        <f t="shared" ca="1" si="1722"/>
        <v>517.21678158603027</v>
      </c>
      <c r="I9220" s="90">
        <f t="shared" ca="1" si="1723"/>
        <v>357.83512036057954</v>
      </c>
      <c r="J9220" s="90">
        <f t="shared" ca="1" si="1724"/>
        <v>448.14444746656534</v>
      </c>
    </row>
    <row r="9221" spans="1:10" ht="12.75" x14ac:dyDescent="0.2">
      <c r="A9221" s="84">
        <v>9209</v>
      </c>
      <c r="B9221" s="90">
        <f t="shared" ca="1" si="1720"/>
        <v>414.32249018914223</v>
      </c>
      <c r="C9221" s="103">
        <f t="shared" ca="1" si="1731"/>
        <v>292.54882019987411</v>
      </c>
      <c r="D9221" s="103">
        <f t="shared" ca="1" si="1731"/>
        <v>358.99714453098716</v>
      </c>
      <c r="E9221" s="90">
        <f t="shared" ca="1" si="1730"/>
        <v>119.16740316782941</v>
      </c>
      <c r="F9221" s="90">
        <f t="shared" ca="1" si="1730"/>
        <v>73.264495856575849</v>
      </c>
      <c r="G9221" s="90">
        <f t="shared" ca="1" si="1730"/>
        <v>90.524834777720017</v>
      </c>
      <c r="H9221" s="90">
        <f t="shared" ca="1" si="1722"/>
        <v>533.48989335697161</v>
      </c>
      <c r="I9221" s="90">
        <f t="shared" ca="1" si="1723"/>
        <v>365.81331605644993</v>
      </c>
      <c r="J9221" s="90">
        <f t="shared" ca="1" si="1724"/>
        <v>449.52197930870716</v>
      </c>
    </row>
    <row r="9222" spans="1:10" ht="12.75" x14ac:dyDescent="0.2">
      <c r="A9222" s="84">
        <v>9210</v>
      </c>
      <c r="B9222" s="90">
        <f t="shared" ca="1" si="1720"/>
        <v>408.89634263519031</v>
      </c>
      <c r="C9222" s="103">
        <f t="shared" ca="1" si="1731"/>
        <v>294.27022097385674</v>
      </c>
      <c r="D9222" s="103">
        <f t="shared" ca="1" si="1731"/>
        <v>346.36017579106607</v>
      </c>
      <c r="E9222" s="90">
        <f t="shared" ca="1" si="1730"/>
        <v>112.57486896700746</v>
      </c>
      <c r="F9222" s="90">
        <f t="shared" ca="1" si="1730"/>
        <v>103.62212169998573</v>
      </c>
      <c r="G9222" s="90">
        <f t="shared" ca="1" si="1730"/>
        <v>115.68652442628525</v>
      </c>
      <c r="H9222" s="90">
        <f t="shared" ca="1" si="1722"/>
        <v>521.47121160219774</v>
      </c>
      <c r="I9222" s="90">
        <f t="shared" ca="1" si="1723"/>
        <v>397.89234267384245</v>
      </c>
      <c r="J9222" s="90">
        <f t="shared" ca="1" si="1724"/>
        <v>462.04670021735132</v>
      </c>
    </row>
    <row r="9223" spans="1:10" ht="12.75" x14ac:dyDescent="0.2">
      <c r="A9223" s="84">
        <v>9211</v>
      </c>
      <c r="B9223" s="90">
        <f t="shared" ca="1" si="1720"/>
        <v>420.25445557189676</v>
      </c>
      <c r="C9223" s="103">
        <f t="shared" ca="1" si="1731"/>
        <v>288.1603479248642</v>
      </c>
      <c r="D9223" s="103">
        <f t="shared" ca="1" si="1731"/>
        <v>343.53819798287435</v>
      </c>
      <c r="E9223" s="90">
        <f t="shared" ca="1" si="1730"/>
        <v>117.19428064124328</v>
      </c>
      <c r="F9223" s="90">
        <f t="shared" ca="1" si="1730"/>
        <v>101.47123143063514</v>
      </c>
      <c r="G9223" s="90">
        <f t="shared" ca="1" si="1730"/>
        <v>92.603826294321266</v>
      </c>
      <c r="H9223" s="90">
        <f t="shared" ca="1" si="1722"/>
        <v>537.44873621314002</v>
      </c>
      <c r="I9223" s="90">
        <f t="shared" ca="1" si="1723"/>
        <v>389.63157935549935</v>
      </c>
      <c r="J9223" s="90">
        <f t="shared" ca="1" si="1724"/>
        <v>436.14202427719562</v>
      </c>
    </row>
    <row r="9224" spans="1:10" ht="12.75" x14ac:dyDescent="0.2">
      <c r="A9224" s="84">
        <v>9212</v>
      </c>
      <c r="B9224" s="90">
        <f t="shared" ca="1" si="1720"/>
        <v>417.056094535699</v>
      </c>
      <c r="C9224" s="103">
        <f t="shared" ca="1" si="1731"/>
        <v>305.49277958839087</v>
      </c>
      <c r="D9224" s="103">
        <f t="shared" ca="1" si="1731"/>
        <v>342.09601351474498</v>
      </c>
      <c r="E9224" s="90">
        <f t="shared" ca="1" si="1730"/>
        <v>107.25784901791893</v>
      </c>
      <c r="F9224" s="90">
        <f t="shared" ca="1" si="1730"/>
        <v>80.63428275308398</v>
      </c>
      <c r="G9224" s="90">
        <f t="shared" ca="1" si="1730"/>
        <v>85.55399542193615</v>
      </c>
      <c r="H9224" s="90">
        <f t="shared" ca="1" si="1722"/>
        <v>524.31394355361795</v>
      </c>
      <c r="I9224" s="90">
        <f t="shared" ca="1" si="1723"/>
        <v>386.12706234147487</v>
      </c>
      <c r="J9224" s="90">
        <f t="shared" ca="1" si="1724"/>
        <v>427.65000893668116</v>
      </c>
    </row>
    <row r="9225" spans="1:10" ht="12.75" x14ac:dyDescent="0.2">
      <c r="A9225" s="84">
        <v>9213</v>
      </c>
      <c r="B9225" s="90">
        <f t="shared" ca="1" si="1720"/>
        <v>408.71433006956499</v>
      </c>
      <c r="C9225" s="103">
        <f t="shared" ca="1" si="1731"/>
        <v>305.48354089961606</v>
      </c>
      <c r="D9225" s="103">
        <f t="shared" ca="1" si="1731"/>
        <v>340.75185407063447</v>
      </c>
      <c r="E9225" s="90">
        <f t="shared" ca="1" si="1730"/>
        <v>113.26601250846012</v>
      </c>
      <c r="F9225" s="90">
        <f t="shared" ca="1" si="1730"/>
        <v>83.786966929767971</v>
      </c>
      <c r="G9225" s="90">
        <f t="shared" ca="1" si="1730"/>
        <v>97.679228586475844</v>
      </c>
      <c r="H9225" s="90">
        <f t="shared" ca="1" si="1722"/>
        <v>521.9803425780251</v>
      </c>
      <c r="I9225" s="90">
        <f t="shared" ca="1" si="1723"/>
        <v>389.27050782938403</v>
      </c>
      <c r="J9225" s="90">
        <f t="shared" ca="1" si="1724"/>
        <v>438.43108265711032</v>
      </c>
    </row>
    <row r="9226" spans="1:10" ht="12.75" x14ac:dyDescent="0.2">
      <c r="A9226" s="84">
        <v>9214</v>
      </c>
      <c r="B9226" s="90">
        <f t="shared" ca="1" si="1720"/>
        <v>421.1596753742769</v>
      </c>
      <c r="C9226" s="103">
        <f t="shared" ca="1" si="1731"/>
        <v>304.80848497272217</v>
      </c>
      <c r="D9226" s="103">
        <f t="shared" ca="1" si="1731"/>
        <v>364.90211605661239</v>
      </c>
      <c r="E9226" s="90">
        <f t="shared" ca="1" si="1730"/>
        <v>111.83554829534216</v>
      </c>
      <c r="F9226" s="90">
        <f t="shared" ca="1" si="1730"/>
        <v>84.617203245222228</v>
      </c>
      <c r="G9226" s="90">
        <f t="shared" ca="1" si="1730"/>
        <v>90.335806923545704</v>
      </c>
      <c r="H9226" s="90">
        <f t="shared" ca="1" si="1722"/>
        <v>532.99522366961901</v>
      </c>
      <c r="I9226" s="90">
        <f t="shared" ca="1" si="1723"/>
        <v>389.42568821794441</v>
      </c>
      <c r="J9226" s="90">
        <f t="shared" ca="1" si="1724"/>
        <v>455.23792298015809</v>
      </c>
    </row>
    <row r="9227" spans="1:10" ht="12.75" x14ac:dyDescent="0.2">
      <c r="A9227" s="84">
        <v>9215</v>
      </c>
      <c r="B9227" s="90">
        <f t="shared" ca="1" si="1720"/>
        <v>412.22962529870284</v>
      </c>
      <c r="C9227" s="103">
        <f t="shared" ca="1" si="1731"/>
        <v>279.16135639858823</v>
      </c>
      <c r="D9227" s="103">
        <f t="shared" ca="1" si="1731"/>
        <v>353.87218088112235</v>
      </c>
      <c r="E9227" s="90">
        <f t="shared" ca="1" si="1730"/>
        <v>114.77058394043665</v>
      </c>
      <c r="F9227" s="90">
        <f t="shared" ca="1" si="1730"/>
        <v>77.428076282767108</v>
      </c>
      <c r="G9227" s="90">
        <f t="shared" ca="1" si="1730"/>
        <v>84.394814598763304</v>
      </c>
      <c r="H9227" s="90">
        <f t="shared" ca="1" si="1722"/>
        <v>527.00020923913951</v>
      </c>
      <c r="I9227" s="90">
        <f t="shared" ca="1" si="1723"/>
        <v>356.58943268135533</v>
      </c>
      <c r="J9227" s="90">
        <f t="shared" ca="1" si="1724"/>
        <v>438.26699547988562</v>
      </c>
    </row>
    <row r="9228" spans="1:10" ht="12.75" x14ac:dyDescent="0.2">
      <c r="A9228" s="84">
        <v>9216</v>
      </c>
      <c r="B9228" s="90">
        <f t="shared" ca="1" si="1720"/>
        <v>407.25855183059645</v>
      </c>
      <c r="C9228" s="103">
        <f t="shared" ca="1" si="1731"/>
        <v>278.85364926066723</v>
      </c>
      <c r="D9228" s="103">
        <f t="shared" ca="1" si="1731"/>
        <v>349.88067397147955</v>
      </c>
      <c r="E9228" s="90">
        <f t="shared" ca="1" si="1730"/>
        <v>106.40715855382811</v>
      </c>
      <c r="F9228" s="90">
        <f t="shared" ca="1" si="1730"/>
        <v>92.61748974090483</v>
      </c>
      <c r="G9228" s="90">
        <f t="shared" ca="1" si="1730"/>
        <v>95.442014651875979</v>
      </c>
      <c r="H9228" s="90">
        <f t="shared" ca="1" si="1722"/>
        <v>513.66571038442453</v>
      </c>
      <c r="I9228" s="90">
        <f t="shared" ca="1" si="1723"/>
        <v>371.47113900157206</v>
      </c>
      <c r="J9228" s="90">
        <f t="shared" ca="1" si="1724"/>
        <v>445.32268862335553</v>
      </c>
    </row>
    <row r="9229" spans="1:10" ht="12.75" x14ac:dyDescent="0.2">
      <c r="A9229" s="84">
        <v>9217</v>
      </c>
      <c r="B9229" s="90">
        <f t="shared" ca="1" si="1720"/>
        <v>415.22466755379554</v>
      </c>
      <c r="C9229" s="103">
        <f t="shared" ca="1" si="1731"/>
        <v>295.17745259839995</v>
      </c>
      <c r="D9229" s="103">
        <f t="shared" ca="1" si="1731"/>
        <v>357.44552209403082</v>
      </c>
      <c r="E9229" s="90">
        <f t="shared" ca="1" si="1730"/>
        <v>112.81520716212893</v>
      </c>
      <c r="F9229" s="90">
        <f t="shared" ca="1" si="1730"/>
        <v>84.077592127904609</v>
      </c>
      <c r="G9229" s="90">
        <f t="shared" ca="1" si="1730"/>
        <v>89.460862919901103</v>
      </c>
      <c r="H9229" s="90">
        <f t="shared" ca="1" si="1722"/>
        <v>528.0398747159245</v>
      </c>
      <c r="I9229" s="90">
        <f t="shared" ca="1" si="1723"/>
        <v>379.25504472630456</v>
      </c>
      <c r="J9229" s="90">
        <f t="shared" ca="1" si="1724"/>
        <v>446.90638501393192</v>
      </c>
    </row>
    <row r="9230" spans="1:10" ht="12.75" x14ac:dyDescent="0.2">
      <c r="A9230" s="84">
        <v>9218</v>
      </c>
      <c r="B9230" s="90">
        <f t="shared" ref="B9230:B9293" ca="1" si="1732">NORMINV(RAND(),B$5,B$6)</f>
        <v>395.70480834467349</v>
      </c>
      <c r="C9230" s="103">
        <f t="shared" ref="C9230:G9245" ca="1" si="1733">NORMINV(RAND(),C$5,C$6)</f>
        <v>294.39611670224423</v>
      </c>
      <c r="D9230" s="103">
        <f t="shared" ca="1" si="1733"/>
        <v>330.71714901654622</v>
      </c>
      <c r="E9230" s="90">
        <f t="shared" ca="1" si="1733"/>
        <v>116.41912741990426</v>
      </c>
      <c r="F9230" s="90">
        <f t="shared" ca="1" si="1733"/>
        <v>72.098051591102632</v>
      </c>
      <c r="G9230" s="90">
        <f t="shared" ca="1" si="1733"/>
        <v>85.467214984007924</v>
      </c>
      <c r="H9230" s="90">
        <f t="shared" ref="H9230:H9293" ca="1" si="1734">+B9230+E9230</f>
        <v>512.12393576457771</v>
      </c>
      <c r="I9230" s="90">
        <f t="shared" ref="I9230:I9293" ca="1" si="1735">+C9230+F9230</f>
        <v>366.49416829334689</v>
      </c>
      <c r="J9230" s="90">
        <f t="shared" ref="J9230:J9293" ca="1" si="1736">+D9230+G9230</f>
        <v>416.18436400055413</v>
      </c>
    </row>
    <row r="9231" spans="1:10" ht="12.75" x14ac:dyDescent="0.2">
      <c r="A9231" s="84">
        <v>9219</v>
      </c>
      <c r="B9231" s="90">
        <f t="shared" ca="1" si="1732"/>
        <v>418.71369425721218</v>
      </c>
      <c r="C9231" s="103">
        <f t="shared" ref="C9231:D9245" ca="1" si="1737">NORMINV(RAND(),C$5,C$6)</f>
        <v>317.03589201027506</v>
      </c>
      <c r="D9231" s="103">
        <f t="shared" ca="1" si="1737"/>
        <v>331.61005327783232</v>
      </c>
      <c r="E9231" s="90">
        <f t="shared" ca="1" si="1733"/>
        <v>105.93710139377666</v>
      </c>
      <c r="F9231" s="90">
        <f t="shared" ca="1" si="1733"/>
        <v>59.489445244755942</v>
      </c>
      <c r="G9231" s="90">
        <f t="shared" ca="1" si="1733"/>
        <v>101.24769388387678</v>
      </c>
      <c r="H9231" s="90">
        <f t="shared" ca="1" si="1734"/>
        <v>524.65079565098881</v>
      </c>
      <c r="I9231" s="90">
        <f t="shared" ca="1" si="1735"/>
        <v>376.52533725503099</v>
      </c>
      <c r="J9231" s="90">
        <f t="shared" ca="1" si="1736"/>
        <v>432.85774716170909</v>
      </c>
    </row>
    <row r="9232" spans="1:10" ht="12.75" x14ac:dyDescent="0.2">
      <c r="A9232" s="84">
        <v>9220</v>
      </c>
      <c r="B9232" s="90">
        <f t="shared" ca="1" si="1732"/>
        <v>409.57483073838523</v>
      </c>
      <c r="C9232" s="103">
        <f t="shared" ca="1" si="1737"/>
        <v>300.96749060695191</v>
      </c>
      <c r="D9232" s="103">
        <f t="shared" ca="1" si="1737"/>
        <v>319.10237905842519</v>
      </c>
      <c r="E9232" s="90">
        <f t="shared" ca="1" si="1733"/>
        <v>113.80694247571579</v>
      </c>
      <c r="F9232" s="90">
        <f t="shared" ca="1" si="1733"/>
        <v>99.719260670750799</v>
      </c>
      <c r="G9232" s="90">
        <f t="shared" ca="1" si="1733"/>
        <v>124.96064342636831</v>
      </c>
      <c r="H9232" s="90">
        <f t="shared" ca="1" si="1734"/>
        <v>523.38177321410103</v>
      </c>
      <c r="I9232" s="90">
        <f t="shared" ca="1" si="1735"/>
        <v>400.68675127770268</v>
      </c>
      <c r="J9232" s="90">
        <f t="shared" ca="1" si="1736"/>
        <v>444.06302248479346</v>
      </c>
    </row>
    <row r="9233" spans="1:10" ht="12.75" x14ac:dyDescent="0.2">
      <c r="A9233" s="84">
        <v>9221</v>
      </c>
      <c r="B9233" s="90">
        <f t="shared" ca="1" si="1732"/>
        <v>406.23140335435971</v>
      </c>
      <c r="C9233" s="103">
        <f t="shared" ca="1" si="1737"/>
        <v>293.93973280408193</v>
      </c>
      <c r="D9233" s="103">
        <f t="shared" ca="1" si="1737"/>
        <v>358.74955478445588</v>
      </c>
      <c r="E9233" s="90">
        <f t="shared" ca="1" si="1733"/>
        <v>108.15090715704545</v>
      </c>
      <c r="F9233" s="90">
        <f t="shared" ca="1" si="1733"/>
        <v>74.798940586829247</v>
      </c>
      <c r="G9233" s="90">
        <f t="shared" ca="1" si="1733"/>
        <v>117.53234734681192</v>
      </c>
      <c r="H9233" s="90">
        <f t="shared" ca="1" si="1734"/>
        <v>514.38231051140519</v>
      </c>
      <c r="I9233" s="90">
        <f t="shared" ca="1" si="1735"/>
        <v>368.73867339091117</v>
      </c>
      <c r="J9233" s="90">
        <f t="shared" ca="1" si="1736"/>
        <v>476.28190213126777</v>
      </c>
    </row>
    <row r="9234" spans="1:10" ht="12.75" x14ac:dyDescent="0.2">
      <c r="A9234" s="84">
        <v>9222</v>
      </c>
      <c r="B9234" s="90">
        <f t="shared" ca="1" si="1732"/>
        <v>416.13569533917843</v>
      </c>
      <c r="C9234" s="103">
        <f t="shared" ca="1" si="1737"/>
        <v>308.57821282443518</v>
      </c>
      <c r="D9234" s="103">
        <f t="shared" ca="1" si="1737"/>
        <v>344.93011336798929</v>
      </c>
      <c r="E9234" s="90">
        <f t="shared" ca="1" si="1733"/>
        <v>106.83148767379016</v>
      </c>
      <c r="F9234" s="90">
        <f t="shared" ca="1" si="1733"/>
        <v>94.138550210327352</v>
      </c>
      <c r="G9234" s="90">
        <f t="shared" ca="1" si="1733"/>
        <v>113.28634949016377</v>
      </c>
      <c r="H9234" s="90">
        <f t="shared" ca="1" si="1734"/>
        <v>522.96718301296858</v>
      </c>
      <c r="I9234" s="90">
        <f t="shared" ca="1" si="1735"/>
        <v>402.71676303476255</v>
      </c>
      <c r="J9234" s="90">
        <f t="shared" ca="1" si="1736"/>
        <v>458.21646285815308</v>
      </c>
    </row>
    <row r="9235" spans="1:10" ht="12.75" x14ac:dyDescent="0.2">
      <c r="A9235" s="84">
        <v>9223</v>
      </c>
      <c r="B9235" s="90">
        <f t="shared" ca="1" si="1732"/>
        <v>412.4723951026034</v>
      </c>
      <c r="C9235" s="103">
        <f t="shared" ca="1" si="1737"/>
        <v>300.31598825637337</v>
      </c>
      <c r="D9235" s="103">
        <f t="shared" ca="1" si="1737"/>
        <v>342.2319759195243</v>
      </c>
      <c r="E9235" s="90">
        <f t="shared" ca="1" si="1733"/>
        <v>117.8903861097469</v>
      </c>
      <c r="F9235" s="90">
        <f t="shared" ca="1" si="1733"/>
        <v>76.37842614253023</v>
      </c>
      <c r="G9235" s="90">
        <f t="shared" ca="1" si="1733"/>
        <v>91.510417534967345</v>
      </c>
      <c r="H9235" s="90">
        <f t="shared" ca="1" si="1734"/>
        <v>530.36278121235034</v>
      </c>
      <c r="I9235" s="90">
        <f t="shared" ca="1" si="1735"/>
        <v>376.69441439890363</v>
      </c>
      <c r="J9235" s="90">
        <f t="shared" ca="1" si="1736"/>
        <v>433.74239345449166</v>
      </c>
    </row>
    <row r="9236" spans="1:10" ht="12.75" x14ac:dyDescent="0.2">
      <c r="A9236" s="84">
        <v>9224</v>
      </c>
      <c r="B9236" s="90">
        <f t="shared" ca="1" si="1732"/>
        <v>406.12864035370495</v>
      </c>
      <c r="C9236" s="103">
        <f t="shared" ca="1" si="1737"/>
        <v>305.81994482869533</v>
      </c>
      <c r="D9236" s="103">
        <f t="shared" ca="1" si="1737"/>
        <v>332.95067967083429</v>
      </c>
      <c r="E9236" s="90">
        <f t="shared" ca="1" si="1733"/>
        <v>114.42540184537033</v>
      </c>
      <c r="F9236" s="90">
        <f t="shared" ca="1" si="1733"/>
        <v>88.690852299126007</v>
      </c>
      <c r="G9236" s="90">
        <f t="shared" ca="1" si="1733"/>
        <v>91.729110135511576</v>
      </c>
      <c r="H9236" s="90">
        <f t="shared" ca="1" si="1734"/>
        <v>520.5540421990753</v>
      </c>
      <c r="I9236" s="90">
        <f t="shared" ca="1" si="1735"/>
        <v>394.51079712782132</v>
      </c>
      <c r="J9236" s="90">
        <f t="shared" ca="1" si="1736"/>
        <v>424.67978980634587</v>
      </c>
    </row>
    <row r="9237" spans="1:10" ht="12.75" x14ac:dyDescent="0.2">
      <c r="A9237" s="84">
        <v>9225</v>
      </c>
      <c r="B9237" s="90">
        <f t="shared" ca="1" si="1732"/>
        <v>409.65955756279266</v>
      </c>
      <c r="C9237" s="103">
        <f t="shared" ca="1" si="1737"/>
        <v>319.36165406867974</v>
      </c>
      <c r="D9237" s="103">
        <f t="shared" ca="1" si="1737"/>
        <v>365.61086740219611</v>
      </c>
      <c r="E9237" s="90">
        <f t="shared" ca="1" si="1733"/>
        <v>114.81113534190739</v>
      </c>
      <c r="F9237" s="90">
        <f t="shared" ca="1" si="1733"/>
        <v>80.962791540551649</v>
      </c>
      <c r="G9237" s="90">
        <f t="shared" ca="1" si="1733"/>
        <v>87.122441344025063</v>
      </c>
      <c r="H9237" s="90">
        <f t="shared" ca="1" si="1734"/>
        <v>524.47069290470006</v>
      </c>
      <c r="I9237" s="90">
        <f t="shared" ca="1" si="1735"/>
        <v>400.32444560923136</v>
      </c>
      <c r="J9237" s="90">
        <f t="shared" ca="1" si="1736"/>
        <v>452.73330874622116</v>
      </c>
    </row>
    <row r="9238" spans="1:10" ht="12.75" x14ac:dyDescent="0.2">
      <c r="A9238" s="84">
        <v>9226</v>
      </c>
      <c r="B9238" s="90">
        <f t="shared" ca="1" si="1732"/>
        <v>413.10255017095812</v>
      </c>
      <c r="C9238" s="103">
        <f t="shared" ca="1" si="1737"/>
        <v>282.97445866929098</v>
      </c>
      <c r="D9238" s="103">
        <f t="shared" ca="1" si="1737"/>
        <v>355.74041898419273</v>
      </c>
      <c r="E9238" s="90">
        <f t="shared" ca="1" si="1733"/>
        <v>108.08211903189216</v>
      </c>
      <c r="F9238" s="90">
        <f t="shared" ca="1" si="1733"/>
        <v>85.561313769061329</v>
      </c>
      <c r="G9238" s="90">
        <f t="shared" ca="1" si="1733"/>
        <v>117.86438674153146</v>
      </c>
      <c r="H9238" s="90">
        <f t="shared" ca="1" si="1734"/>
        <v>521.18466920285027</v>
      </c>
      <c r="I9238" s="90">
        <f t="shared" ca="1" si="1735"/>
        <v>368.5357724383523</v>
      </c>
      <c r="J9238" s="90">
        <f t="shared" ca="1" si="1736"/>
        <v>473.60480572572419</v>
      </c>
    </row>
    <row r="9239" spans="1:10" ht="12.75" x14ac:dyDescent="0.2">
      <c r="A9239" s="84">
        <v>9227</v>
      </c>
      <c r="B9239" s="90">
        <f t="shared" ca="1" si="1732"/>
        <v>408.43999800361115</v>
      </c>
      <c r="C9239" s="103">
        <f t="shared" ca="1" si="1737"/>
        <v>292.63606103417663</v>
      </c>
      <c r="D9239" s="103">
        <f t="shared" ca="1" si="1737"/>
        <v>359.9737804855755</v>
      </c>
      <c r="E9239" s="90">
        <f t="shared" ca="1" si="1733"/>
        <v>110.47778959850227</v>
      </c>
      <c r="F9239" s="90">
        <f t="shared" ca="1" si="1733"/>
        <v>72.436585609814813</v>
      </c>
      <c r="G9239" s="90">
        <f t="shared" ca="1" si="1733"/>
        <v>77.415930494648904</v>
      </c>
      <c r="H9239" s="90">
        <f t="shared" ca="1" si="1734"/>
        <v>518.91778760211344</v>
      </c>
      <c r="I9239" s="90">
        <f t="shared" ca="1" si="1735"/>
        <v>365.07264664399145</v>
      </c>
      <c r="J9239" s="90">
        <f t="shared" ca="1" si="1736"/>
        <v>437.38971098022444</v>
      </c>
    </row>
    <row r="9240" spans="1:10" ht="12.75" x14ac:dyDescent="0.2">
      <c r="A9240" s="84">
        <v>9228</v>
      </c>
      <c r="B9240" s="90">
        <f t="shared" ca="1" si="1732"/>
        <v>406.04553068723203</v>
      </c>
      <c r="C9240" s="103">
        <f t="shared" ca="1" si="1737"/>
        <v>285.36936370227062</v>
      </c>
      <c r="D9240" s="103">
        <f t="shared" ca="1" si="1737"/>
        <v>350.13211795053303</v>
      </c>
      <c r="E9240" s="90">
        <f t="shared" ca="1" si="1733"/>
        <v>112.6288016680485</v>
      </c>
      <c r="F9240" s="90">
        <f t="shared" ca="1" si="1733"/>
        <v>69.016531664384502</v>
      </c>
      <c r="G9240" s="90">
        <f t="shared" ca="1" si="1733"/>
        <v>91.877922964266162</v>
      </c>
      <c r="H9240" s="90">
        <f t="shared" ca="1" si="1734"/>
        <v>518.67433235528051</v>
      </c>
      <c r="I9240" s="90">
        <f t="shared" ca="1" si="1735"/>
        <v>354.38589536665512</v>
      </c>
      <c r="J9240" s="90">
        <f t="shared" ca="1" si="1736"/>
        <v>442.01004091479922</v>
      </c>
    </row>
    <row r="9241" spans="1:10" ht="12.75" x14ac:dyDescent="0.2">
      <c r="A9241" s="84">
        <v>9229</v>
      </c>
      <c r="B9241" s="90">
        <f t="shared" ca="1" si="1732"/>
        <v>408.18783798150338</v>
      </c>
      <c r="C9241" s="103">
        <f t="shared" ca="1" si="1737"/>
        <v>289.29265202123923</v>
      </c>
      <c r="D9241" s="103">
        <f t="shared" ca="1" si="1737"/>
        <v>345.46326288794273</v>
      </c>
      <c r="E9241" s="90">
        <f t="shared" ca="1" si="1733"/>
        <v>100.27658777394676</v>
      </c>
      <c r="F9241" s="90">
        <f t="shared" ca="1" si="1733"/>
        <v>68.557565965787617</v>
      </c>
      <c r="G9241" s="90">
        <f t="shared" ca="1" si="1733"/>
        <v>80.110849100314454</v>
      </c>
      <c r="H9241" s="90">
        <f t="shared" ca="1" si="1734"/>
        <v>508.46442575545012</v>
      </c>
      <c r="I9241" s="90">
        <f t="shared" ca="1" si="1735"/>
        <v>357.85021798702684</v>
      </c>
      <c r="J9241" s="90">
        <f t="shared" ca="1" si="1736"/>
        <v>425.57411198825719</v>
      </c>
    </row>
    <row r="9242" spans="1:10" ht="12.75" x14ac:dyDescent="0.2">
      <c r="A9242" s="84">
        <v>9230</v>
      </c>
      <c r="B9242" s="90">
        <f t="shared" ca="1" si="1732"/>
        <v>405.20732627760401</v>
      </c>
      <c r="C9242" s="103">
        <f t="shared" ca="1" si="1737"/>
        <v>310.93165384636757</v>
      </c>
      <c r="D9242" s="103">
        <f t="shared" ca="1" si="1737"/>
        <v>331.74955639845922</v>
      </c>
      <c r="E9242" s="90">
        <f t="shared" ca="1" si="1733"/>
        <v>114.22498114671916</v>
      </c>
      <c r="F9242" s="90">
        <f t="shared" ca="1" si="1733"/>
        <v>85.308630203524373</v>
      </c>
      <c r="G9242" s="90">
        <f t="shared" ca="1" si="1733"/>
        <v>85.725386264531366</v>
      </c>
      <c r="H9242" s="90">
        <f t="shared" ca="1" si="1734"/>
        <v>519.4323074243232</v>
      </c>
      <c r="I9242" s="90">
        <f t="shared" ca="1" si="1735"/>
        <v>396.24028404989195</v>
      </c>
      <c r="J9242" s="90">
        <f t="shared" ca="1" si="1736"/>
        <v>417.4749426629906</v>
      </c>
    </row>
    <row r="9243" spans="1:10" ht="12.75" x14ac:dyDescent="0.2">
      <c r="A9243" s="84">
        <v>9231</v>
      </c>
      <c r="B9243" s="90">
        <f t="shared" ca="1" si="1732"/>
        <v>406.39044340470429</v>
      </c>
      <c r="C9243" s="103">
        <f t="shared" ca="1" si="1737"/>
        <v>301.35369350141644</v>
      </c>
      <c r="D9243" s="103">
        <f t="shared" ca="1" si="1737"/>
        <v>330.39981667873968</v>
      </c>
      <c r="E9243" s="90">
        <f t="shared" ca="1" si="1733"/>
        <v>112.05338527373924</v>
      </c>
      <c r="F9243" s="90">
        <f t="shared" ca="1" si="1733"/>
        <v>90.233286249533663</v>
      </c>
      <c r="G9243" s="90">
        <f t="shared" ca="1" si="1733"/>
        <v>88.561184022440017</v>
      </c>
      <c r="H9243" s="90">
        <f t="shared" ca="1" si="1734"/>
        <v>518.44382867844354</v>
      </c>
      <c r="I9243" s="90">
        <f t="shared" ca="1" si="1735"/>
        <v>391.58697975095009</v>
      </c>
      <c r="J9243" s="90">
        <f t="shared" ca="1" si="1736"/>
        <v>418.96100070117973</v>
      </c>
    </row>
    <row r="9244" spans="1:10" ht="12.75" x14ac:dyDescent="0.2">
      <c r="A9244" s="84">
        <v>9232</v>
      </c>
      <c r="B9244" s="90">
        <f t="shared" ca="1" si="1732"/>
        <v>413.55031232209114</v>
      </c>
      <c r="C9244" s="103">
        <f t="shared" ca="1" si="1737"/>
        <v>304.31465921928253</v>
      </c>
      <c r="D9244" s="103">
        <f t="shared" ca="1" si="1737"/>
        <v>338.77095798199753</v>
      </c>
      <c r="E9244" s="90">
        <f t="shared" ca="1" si="1733"/>
        <v>111.34009389128978</v>
      </c>
      <c r="F9244" s="90">
        <f t="shared" ca="1" si="1733"/>
        <v>79.174001998267201</v>
      </c>
      <c r="G9244" s="90">
        <f t="shared" ca="1" si="1733"/>
        <v>84.64498517566858</v>
      </c>
      <c r="H9244" s="90">
        <f t="shared" ca="1" si="1734"/>
        <v>524.89040621338097</v>
      </c>
      <c r="I9244" s="90">
        <f t="shared" ca="1" si="1735"/>
        <v>383.48866121754975</v>
      </c>
      <c r="J9244" s="90">
        <f t="shared" ca="1" si="1736"/>
        <v>423.41594315766611</v>
      </c>
    </row>
    <row r="9245" spans="1:10" ht="12.75" x14ac:dyDescent="0.2">
      <c r="A9245" s="84">
        <v>9233</v>
      </c>
      <c r="B9245" s="90">
        <f t="shared" ca="1" si="1732"/>
        <v>401.54710425424537</v>
      </c>
      <c r="C9245" s="103">
        <f t="shared" ca="1" si="1737"/>
        <v>311.74244046320456</v>
      </c>
      <c r="D9245" s="103">
        <f t="shared" ca="1" si="1737"/>
        <v>324.58778116046057</v>
      </c>
      <c r="E9245" s="90">
        <f t="shared" ca="1" si="1733"/>
        <v>109.49469468784723</v>
      </c>
      <c r="F9245" s="90">
        <f t="shared" ca="1" si="1733"/>
        <v>83.77876778150646</v>
      </c>
      <c r="G9245" s="90">
        <f t="shared" ca="1" si="1733"/>
        <v>94.524614050519389</v>
      </c>
      <c r="H9245" s="90">
        <f t="shared" ca="1" si="1734"/>
        <v>511.04179894209261</v>
      </c>
      <c r="I9245" s="90">
        <f t="shared" ca="1" si="1735"/>
        <v>395.52120824471103</v>
      </c>
      <c r="J9245" s="90">
        <f t="shared" ca="1" si="1736"/>
        <v>419.11239521097997</v>
      </c>
    </row>
    <row r="9246" spans="1:10" ht="12.75" x14ac:dyDescent="0.2">
      <c r="A9246" s="84">
        <v>9234</v>
      </c>
      <c r="B9246" s="90">
        <f t="shared" ca="1" si="1732"/>
        <v>407.10383225884783</v>
      </c>
      <c r="C9246" s="103">
        <f t="shared" ref="C9246:G9261" ca="1" si="1738">NORMINV(RAND(),C$5,C$6)</f>
        <v>280.64883292637751</v>
      </c>
      <c r="D9246" s="103">
        <f t="shared" ca="1" si="1738"/>
        <v>311.97800881994925</v>
      </c>
      <c r="E9246" s="90">
        <f t="shared" ca="1" si="1738"/>
        <v>104.83693703308272</v>
      </c>
      <c r="F9246" s="90">
        <f t="shared" ca="1" si="1738"/>
        <v>74.772492770079552</v>
      </c>
      <c r="G9246" s="90">
        <f t="shared" ca="1" si="1738"/>
        <v>102.89177009892465</v>
      </c>
      <c r="H9246" s="90">
        <f t="shared" ca="1" si="1734"/>
        <v>511.94076929193056</v>
      </c>
      <c r="I9246" s="90">
        <f t="shared" ca="1" si="1735"/>
        <v>355.42132569645707</v>
      </c>
      <c r="J9246" s="90">
        <f t="shared" ca="1" si="1736"/>
        <v>414.86977891887392</v>
      </c>
    </row>
    <row r="9247" spans="1:10" ht="12.75" x14ac:dyDescent="0.2">
      <c r="A9247" s="84">
        <v>9235</v>
      </c>
      <c r="B9247" s="90">
        <f t="shared" ca="1" si="1732"/>
        <v>406.98220012779461</v>
      </c>
      <c r="C9247" s="103">
        <f t="shared" ref="C9247:D9261" ca="1" si="1739">NORMINV(RAND(),C$5,C$6)</f>
        <v>292.89244422992613</v>
      </c>
      <c r="D9247" s="103">
        <f t="shared" ca="1" si="1739"/>
        <v>349.73569652147734</v>
      </c>
      <c r="E9247" s="90">
        <f t="shared" ca="1" si="1738"/>
        <v>103.33711882196073</v>
      </c>
      <c r="F9247" s="90">
        <f t="shared" ca="1" si="1738"/>
        <v>81.529302748028471</v>
      </c>
      <c r="G9247" s="90">
        <f t="shared" ca="1" si="1738"/>
        <v>81.603339720385833</v>
      </c>
      <c r="H9247" s="90">
        <f t="shared" ca="1" si="1734"/>
        <v>510.31931894975537</v>
      </c>
      <c r="I9247" s="90">
        <f t="shared" ca="1" si="1735"/>
        <v>374.42174697795463</v>
      </c>
      <c r="J9247" s="90">
        <f t="shared" ca="1" si="1736"/>
        <v>431.33903624186314</v>
      </c>
    </row>
    <row r="9248" spans="1:10" ht="12.75" x14ac:dyDescent="0.2">
      <c r="A9248" s="84">
        <v>9236</v>
      </c>
      <c r="B9248" s="90">
        <f t="shared" ca="1" si="1732"/>
        <v>410.49247193466937</v>
      </c>
      <c r="C9248" s="103">
        <f t="shared" ca="1" si="1739"/>
        <v>301.96838083460074</v>
      </c>
      <c r="D9248" s="103">
        <f t="shared" ca="1" si="1739"/>
        <v>369.24473789886264</v>
      </c>
      <c r="E9248" s="90">
        <f t="shared" ca="1" si="1738"/>
        <v>105.75128284885497</v>
      </c>
      <c r="F9248" s="90">
        <f t="shared" ca="1" si="1738"/>
        <v>103.37903522570851</v>
      </c>
      <c r="G9248" s="90">
        <f t="shared" ca="1" si="1738"/>
        <v>101.01500410140265</v>
      </c>
      <c r="H9248" s="90">
        <f t="shared" ca="1" si="1734"/>
        <v>516.24375478352431</v>
      </c>
      <c r="I9248" s="90">
        <f t="shared" ca="1" si="1735"/>
        <v>405.34741606030923</v>
      </c>
      <c r="J9248" s="90">
        <f t="shared" ca="1" si="1736"/>
        <v>470.25974200026531</v>
      </c>
    </row>
    <row r="9249" spans="1:10" ht="12.75" x14ac:dyDescent="0.2">
      <c r="A9249" s="84">
        <v>9237</v>
      </c>
      <c r="B9249" s="90">
        <f t="shared" ca="1" si="1732"/>
        <v>413.52537573207496</v>
      </c>
      <c r="C9249" s="103">
        <f t="shared" ca="1" si="1739"/>
        <v>309.39450264714588</v>
      </c>
      <c r="D9249" s="103">
        <f t="shared" ca="1" si="1739"/>
        <v>351.61498914627475</v>
      </c>
      <c r="E9249" s="90">
        <f t="shared" ca="1" si="1738"/>
        <v>112.5720957434019</v>
      </c>
      <c r="F9249" s="90">
        <f t="shared" ca="1" si="1738"/>
        <v>61.128514608797325</v>
      </c>
      <c r="G9249" s="90">
        <f t="shared" ca="1" si="1738"/>
        <v>125.20040709714712</v>
      </c>
      <c r="H9249" s="90">
        <f t="shared" ca="1" si="1734"/>
        <v>526.09747147547682</v>
      </c>
      <c r="I9249" s="90">
        <f t="shared" ca="1" si="1735"/>
        <v>370.52301725594322</v>
      </c>
      <c r="J9249" s="90">
        <f t="shared" ca="1" si="1736"/>
        <v>476.8153962434219</v>
      </c>
    </row>
    <row r="9250" spans="1:10" ht="12.75" x14ac:dyDescent="0.2">
      <c r="A9250" s="84">
        <v>9238</v>
      </c>
      <c r="B9250" s="90">
        <f t="shared" ca="1" si="1732"/>
        <v>407.4387889957913</v>
      </c>
      <c r="C9250" s="103">
        <f t="shared" ca="1" si="1739"/>
        <v>305.61004641171678</v>
      </c>
      <c r="D9250" s="103">
        <f t="shared" ca="1" si="1739"/>
        <v>352.87981922715187</v>
      </c>
      <c r="E9250" s="90">
        <f t="shared" ca="1" si="1738"/>
        <v>110.04214258229894</v>
      </c>
      <c r="F9250" s="90">
        <f t="shared" ca="1" si="1738"/>
        <v>80.858461265503777</v>
      </c>
      <c r="G9250" s="90">
        <f t="shared" ca="1" si="1738"/>
        <v>82.516399473892349</v>
      </c>
      <c r="H9250" s="90">
        <f t="shared" ca="1" si="1734"/>
        <v>517.48093157809024</v>
      </c>
      <c r="I9250" s="90">
        <f t="shared" ca="1" si="1735"/>
        <v>386.46850767722054</v>
      </c>
      <c r="J9250" s="90">
        <f t="shared" ca="1" si="1736"/>
        <v>435.39621870104423</v>
      </c>
    </row>
    <row r="9251" spans="1:10" ht="12.75" x14ac:dyDescent="0.2">
      <c r="A9251" s="84">
        <v>9239</v>
      </c>
      <c r="B9251" s="90">
        <f t="shared" ca="1" si="1732"/>
        <v>412.64793869413381</v>
      </c>
      <c r="C9251" s="103">
        <f t="shared" ca="1" si="1739"/>
        <v>280.18709187449093</v>
      </c>
      <c r="D9251" s="103">
        <f t="shared" ca="1" si="1739"/>
        <v>345.56581622988074</v>
      </c>
      <c r="E9251" s="90">
        <f t="shared" ca="1" si="1738"/>
        <v>108.81905724022424</v>
      </c>
      <c r="F9251" s="90">
        <f t="shared" ca="1" si="1738"/>
        <v>78.827269846117488</v>
      </c>
      <c r="G9251" s="90">
        <f t="shared" ca="1" si="1738"/>
        <v>100.46615988217715</v>
      </c>
      <c r="H9251" s="90">
        <f t="shared" ca="1" si="1734"/>
        <v>521.46699593435801</v>
      </c>
      <c r="I9251" s="90">
        <f t="shared" ca="1" si="1735"/>
        <v>359.01436172060841</v>
      </c>
      <c r="J9251" s="90">
        <f t="shared" ca="1" si="1736"/>
        <v>446.03197611205792</v>
      </c>
    </row>
    <row r="9252" spans="1:10" ht="12.75" x14ac:dyDescent="0.2">
      <c r="A9252" s="84">
        <v>9240</v>
      </c>
      <c r="B9252" s="90">
        <f t="shared" ca="1" si="1732"/>
        <v>410.6994056213901</v>
      </c>
      <c r="C9252" s="103">
        <f t="shared" ca="1" si="1739"/>
        <v>300.69359478258235</v>
      </c>
      <c r="D9252" s="103">
        <f t="shared" ca="1" si="1739"/>
        <v>354.74274225772734</v>
      </c>
      <c r="E9252" s="90">
        <f t="shared" ca="1" si="1738"/>
        <v>110.20111711445323</v>
      </c>
      <c r="F9252" s="90">
        <f t="shared" ca="1" si="1738"/>
        <v>83.628426952067954</v>
      </c>
      <c r="G9252" s="90">
        <f t="shared" ca="1" si="1738"/>
        <v>70.547485458273115</v>
      </c>
      <c r="H9252" s="90">
        <f t="shared" ca="1" si="1734"/>
        <v>520.90052273584331</v>
      </c>
      <c r="I9252" s="90">
        <f t="shared" ca="1" si="1735"/>
        <v>384.32202173465032</v>
      </c>
      <c r="J9252" s="90">
        <f t="shared" ca="1" si="1736"/>
        <v>425.29022771600046</v>
      </c>
    </row>
    <row r="9253" spans="1:10" ht="12.75" x14ac:dyDescent="0.2">
      <c r="A9253" s="84">
        <v>9241</v>
      </c>
      <c r="B9253" s="90">
        <f t="shared" ca="1" si="1732"/>
        <v>405.56064584272639</v>
      </c>
      <c r="C9253" s="103">
        <f t="shared" ca="1" si="1739"/>
        <v>308.25007685983292</v>
      </c>
      <c r="D9253" s="103">
        <f t="shared" ca="1" si="1739"/>
        <v>364.39255572208691</v>
      </c>
      <c r="E9253" s="90">
        <f t="shared" ca="1" si="1738"/>
        <v>105.43007165106997</v>
      </c>
      <c r="F9253" s="90">
        <f t="shared" ca="1" si="1738"/>
        <v>91.789053506693833</v>
      </c>
      <c r="G9253" s="90">
        <f t="shared" ca="1" si="1738"/>
        <v>100.74164571196539</v>
      </c>
      <c r="H9253" s="90">
        <f t="shared" ca="1" si="1734"/>
        <v>510.99071749379635</v>
      </c>
      <c r="I9253" s="90">
        <f t="shared" ca="1" si="1735"/>
        <v>400.03913036652676</v>
      </c>
      <c r="J9253" s="90">
        <f t="shared" ca="1" si="1736"/>
        <v>465.13420143405233</v>
      </c>
    </row>
    <row r="9254" spans="1:10" ht="12.75" x14ac:dyDescent="0.2">
      <c r="A9254" s="84">
        <v>9242</v>
      </c>
      <c r="B9254" s="90">
        <f t="shared" ca="1" si="1732"/>
        <v>407.54083325248615</v>
      </c>
      <c r="C9254" s="103">
        <f t="shared" ca="1" si="1739"/>
        <v>301.16268472437076</v>
      </c>
      <c r="D9254" s="103">
        <f t="shared" ca="1" si="1739"/>
        <v>340.17218227990941</v>
      </c>
      <c r="E9254" s="90">
        <f t="shared" ca="1" si="1738"/>
        <v>100.8519761721961</v>
      </c>
      <c r="F9254" s="90">
        <f t="shared" ca="1" si="1738"/>
        <v>88.767721222987973</v>
      </c>
      <c r="G9254" s="90">
        <f t="shared" ca="1" si="1738"/>
        <v>86.197428782803527</v>
      </c>
      <c r="H9254" s="90">
        <f t="shared" ca="1" si="1734"/>
        <v>508.39280942468224</v>
      </c>
      <c r="I9254" s="90">
        <f t="shared" ca="1" si="1735"/>
        <v>389.93040594735874</v>
      </c>
      <c r="J9254" s="90">
        <f t="shared" ca="1" si="1736"/>
        <v>426.36961106271292</v>
      </c>
    </row>
    <row r="9255" spans="1:10" ht="12.75" x14ac:dyDescent="0.2">
      <c r="A9255" s="84">
        <v>9243</v>
      </c>
      <c r="B9255" s="90">
        <f t="shared" ca="1" si="1732"/>
        <v>405.3253074429511</v>
      </c>
      <c r="C9255" s="103">
        <f t="shared" ca="1" si="1739"/>
        <v>292.27404194280348</v>
      </c>
      <c r="D9255" s="103">
        <f t="shared" ca="1" si="1739"/>
        <v>328.66038646221637</v>
      </c>
      <c r="E9255" s="90">
        <f t="shared" ca="1" si="1738"/>
        <v>101.8659446298023</v>
      </c>
      <c r="F9255" s="90">
        <f t="shared" ca="1" si="1738"/>
        <v>78.591798672326334</v>
      </c>
      <c r="G9255" s="90">
        <f t="shared" ca="1" si="1738"/>
        <v>104.80186019857121</v>
      </c>
      <c r="H9255" s="90">
        <f t="shared" ca="1" si="1734"/>
        <v>507.1912520727534</v>
      </c>
      <c r="I9255" s="90">
        <f t="shared" ca="1" si="1735"/>
        <v>370.8658406151298</v>
      </c>
      <c r="J9255" s="90">
        <f t="shared" ca="1" si="1736"/>
        <v>433.46224666078757</v>
      </c>
    </row>
    <row r="9256" spans="1:10" ht="12.75" x14ac:dyDescent="0.2">
      <c r="A9256" s="84">
        <v>9244</v>
      </c>
      <c r="B9256" s="90">
        <f t="shared" ca="1" si="1732"/>
        <v>409.88595645452585</v>
      </c>
      <c r="C9256" s="103">
        <f t="shared" ca="1" si="1739"/>
        <v>272.68475595631679</v>
      </c>
      <c r="D9256" s="103">
        <f t="shared" ca="1" si="1739"/>
        <v>342.08204722793459</v>
      </c>
      <c r="E9256" s="90">
        <f t="shared" ca="1" si="1738"/>
        <v>113.01897065031982</v>
      </c>
      <c r="F9256" s="90">
        <f t="shared" ca="1" si="1738"/>
        <v>83.874717466979661</v>
      </c>
      <c r="G9256" s="90">
        <f t="shared" ca="1" si="1738"/>
        <v>101.32251984563179</v>
      </c>
      <c r="H9256" s="90">
        <f t="shared" ca="1" si="1734"/>
        <v>522.90492710484568</v>
      </c>
      <c r="I9256" s="90">
        <f t="shared" ca="1" si="1735"/>
        <v>356.55947342329648</v>
      </c>
      <c r="J9256" s="90">
        <f t="shared" ca="1" si="1736"/>
        <v>443.4045670735664</v>
      </c>
    </row>
    <row r="9257" spans="1:10" ht="12.75" x14ac:dyDescent="0.2">
      <c r="A9257" s="84">
        <v>9245</v>
      </c>
      <c r="B9257" s="90">
        <f t="shared" ca="1" si="1732"/>
        <v>407.45043221340251</v>
      </c>
      <c r="C9257" s="103">
        <f t="shared" ca="1" si="1739"/>
        <v>293.8209048514795</v>
      </c>
      <c r="D9257" s="103">
        <f t="shared" ca="1" si="1739"/>
        <v>331.23991808745177</v>
      </c>
      <c r="E9257" s="90">
        <f t="shared" ca="1" si="1738"/>
        <v>107.74939071332895</v>
      </c>
      <c r="F9257" s="90">
        <f t="shared" ca="1" si="1738"/>
        <v>84.069422739784912</v>
      </c>
      <c r="G9257" s="90">
        <f t="shared" ca="1" si="1738"/>
        <v>97.930281670901735</v>
      </c>
      <c r="H9257" s="90">
        <f t="shared" ca="1" si="1734"/>
        <v>515.19982292673149</v>
      </c>
      <c r="I9257" s="90">
        <f t="shared" ca="1" si="1735"/>
        <v>377.89032759126439</v>
      </c>
      <c r="J9257" s="90">
        <f t="shared" ca="1" si="1736"/>
        <v>429.17019975835353</v>
      </c>
    </row>
    <row r="9258" spans="1:10" ht="12.75" x14ac:dyDescent="0.2">
      <c r="A9258" s="84">
        <v>9246</v>
      </c>
      <c r="B9258" s="90">
        <f t="shared" ca="1" si="1732"/>
        <v>404.65519845863707</v>
      </c>
      <c r="C9258" s="103">
        <f t="shared" ca="1" si="1739"/>
        <v>309.60149783321856</v>
      </c>
      <c r="D9258" s="103">
        <f t="shared" ca="1" si="1739"/>
        <v>350.59536006758674</v>
      </c>
      <c r="E9258" s="90">
        <f t="shared" ca="1" si="1738"/>
        <v>107.50327857707131</v>
      </c>
      <c r="F9258" s="90">
        <f t="shared" ca="1" si="1738"/>
        <v>64.720319460613581</v>
      </c>
      <c r="G9258" s="90">
        <f t="shared" ca="1" si="1738"/>
        <v>96.018556483658728</v>
      </c>
      <c r="H9258" s="90">
        <f t="shared" ca="1" si="1734"/>
        <v>512.15847703570842</v>
      </c>
      <c r="I9258" s="90">
        <f t="shared" ca="1" si="1735"/>
        <v>374.32181729383217</v>
      </c>
      <c r="J9258" s="90">
        <f t="shared" ca="1" si="1736"/>
        <v>446.61391655124544</v>
      </c>
    </row>
    <row r="9259" spans="1:10" ht="12.75" x14ac:dyDescent="0.2">
      <c r="A9259" s="84">
        <v>9247</v>
      </c>
      <c r="B9259" s="90">
        <f t="shared" ca="1" si="1732"/>
        <v>405.76848622954896</v>
      </c>
      <c r="C9259" s="103">
        <f t="shared" ca="1" si="1739"/>
        <v>307.76856031016808</v>
      </c>
      <c r="D9259" s="103">
        <f t="shared" ca="1" si="1739"/>
        <v>311.76666519381575</v>
      </c>
      <c r="E9259" s="90">
        <f t="shared" ca="1" si="1738"/>
        <v>101.66058963146894</v>
      </c>
      <c r="F9259" s="90">
        <f t="shared" ca="1" si="1738"/>
        <v>84.480390742606488</v>
      </c>
      <c r="G9259" s="90">
        <f t="shared" ca="1" si="1738"/>
        <v>80.989134279292145</v>
      </c>
      <c r="H9259" s="90">
        <f t="shared" ca="1" si="1734"/>
        <v>507.42907586101791</v>
      </c>
      <c r="I9259" s="90">
        <f t="shared" ca="1" si="1735"/>
        <v>392.2489510527746</v>
      </c>
      <c r="J9259" s="90">
        <f t="shared" ca="1" si="1736"/>
        <v>392.75579947310791</v>
      </c>
    </row>
    <row r="9260" spans="1:10" ht="12.75" x14ac:dyDescent="0.2">
      <c r="A9260" s="84">
        <v>9248</v>
      </c>
      <c r="B9260" s="90">
        <f t="shared" ca="1" si="1732"/>
        <v>409.1585136771676</v>
      </c>
      <c r="C9260" s="103">
        <f t="shared" ca="1" si="1739"/>
        <v>288.58374542695458</v>
      </c>
      <c r="D9260" s="103">
        <f t="shared" ca="1" si="1739"/>
        <v>356.12208764998212</v>
      </c>
      <c r="E9260" s="90">
        <f t="shared" ca="1" si="1738"/>
        <v>111.98232321762868</v>
      </c>
      <c r="F9260" s="90">
        <f t="shared" ca="1" si="1738"/>
        <v>98.276578316138199</v>
      </c>
      <c r="G9260" s="90">
        <f t="shared" ca="1" si="1738"/>
        <v>94.601378142711795</v>
      </c>
      <c r="H9260" s="90">
        <f t="shared" ca="1" si="1734"/>
        <v>521.14083689479628</v>
      </c>
      <c r="I9260" s="90">
        <f t="shared" ca="1" si="1735"/>
        <v>386.86032374309275</v>
      </c>
      <c r="J9260" s="90">
        <f t="shared" ca="1" si="1736"/>
        <v>450.7234657926939</v>
      </c>
    </row>
    <row r="9261" spans="1:10" ht="12.75" x14ac:dyDescent="0.2">
      <c r="A9261" s="84">
        <v>9249</v>
      </c>
      <c r="B9261" s="90">
        <f t="shared" ca="1" si="1732"/>
        <v>405.43257055073735</v>
      </c>
      <c r="C9261" s="103">
        <f t="shared" ca="1" si="1739"/>
        <v>287.6219182550617</v>
      </c>
      <c r="D9261" s="103">
        <f t="shared" ca="1" si="1739"/>
        <v>347.01804146453725</v>
      </c>
      <c r="E9261" s="90">
        <f t="shared" ca="1" si="1738"/>
        <v>109.99843541280694</v>
      </c>
      <c r="F9261" s="90">
        <f t="shared" ca="1" si="1738"/>
        <v>88.795189287221874</v>
      </c>
      <c r="G9261" s="90">
        <f t="shared" ca="1" si="1738"/>
        <v>83.29332777227755</v>
      </c>
      <c r="H9261" s="90">
        <f t="shared" ca="1" si="1734"/>
        <v>515.43100596354429</v>
      </c>
      <c r="I9261" s="90">
        <f t="shared" ca="1" si="1735"/>
        <v>376.41710754228359</v>
      </c>
      <c r="J9261" s="90">
        <f t="shared" ca="1" si="1736"/>
        <v>430.31136923681481</v>
      </c>
    </row>
    <row r="9262" spans="1:10" ht="12.75" x14ac:dyDescent="0.2">
      <c r="A9262" s="84">
        <v>9250</v>
      </c>
      <c r="B9262" s="90">
        <f t="shared" ca="1" si="1732"/>
        <v>402.90807209298697</v>
      </c>
      <c r="C9262" s="103">
        <f t="shared" ref="C9262:G9277" ca="1" si="1740">NORMINV(RAND(),C$5,C$6)</f>
        <v>298.94370661985766</v>
      </c>
      <c r="D9262" s="103">
        <f t="shared" ca="1" si="1740"/>
        <v>350.26457934868142</v>
      </c>
      <c r="E9262" s="90">
        <f t="shared" ca="1" si="1740"/>
        <v>116.07968716010664</v>
      </c>
      <c r="F9262" s="90">
        <f t="shared" ca="1" si="1740"/>
        <v>95.015924253313713</v>
      </c>
      <c r="G9262" s="90">
        <f t="shared" ca="1" si="1740"/>
        <v>89.054746368313616</v>
      </c>
      <c r="H9262" s="90">
        <f t="shared" ca="1" si="1734"/>
        <v>518.9877592530936</v>
      </c>
      <c r="I9262" s="90">
        <f t="shared" ca="1" si="1735"/>
        <v>393.95963087317136</v>
      </c>
      <c r="J9262" s="90">
        <f t="shared" ca="1" si="1736"/>
        <v>439.31932571699502</v>
      </c>
    </row>
    <row r="9263" spans="1:10" ht="12.75" x14ac:dyDescent="0.2">
      <c r="A9263" s="84">
        <v>9251</v>
      </c>
      <c r="B9263" s="90">
        <f t="shared" ca="1" si="1732"/>
        <v>402.47162423507234</v>
      </c>
      <c r="C9263" s="103">
        <f t="shared" ref="C9263:D9277" ca="1" si="1741">NORMINV(RAND(),C$5,C$6)</f>
        <v>292.89487745166622</v>
      </c>
      <c r="D9263" s="103">
        <f t="shared" ca="1" si="1741"/>
        <v>330.05720510316229</v>
      </c>
      <c r="E9263" s="90">
        <f t="shared" ca="1" si="1740"/>
        <v>103.85373894954853</v>
      </c>
      <c r="F9263" s="90">
        <f t="shared" ca="1" si="1740"/>
        <v>90.877961616464404</v>
      </c>
      <c r="G9263" s="90">
        <f t="shared" ca="1" si="1740"/>
        <v>96.032665805898503</v>
      </c>
      <c r="H9263" s="90">
        <f t="shared" ca="1" si="1734"/>
        <v>506.32536318462087</v>
      </c>
      <c r="I9263" s="90">
        <f t="shared" ca="1" si="1735"/>
        <v>383.77283906813062</v>
      </c>
      <c r="J9263" s="90">
        <f t="shared" ca="1" si="1736"/>
        <v>426.08987090906078</v>
      </c>
    </row>
    <row r="9264" spans="1:10" ht="12.75" x14ac:dyDescent="0.2">
      <c r="A9264" s="84">
        <v>9252</v>
      </c>
      <c r="B9264" s="90">
        <f t="shared" ca="1" si="1732"/>
        <v>411.7459892088437</v>
      </c>
      <c r="C9264" s="103">
        <f t="shared" ca="1" si="1741"/>
        <v>293.32574354852846</v>
      </c>
      <c r="D9264" s="103">
        <f t="shared" ca="1" si="1741"/>
        <v>341.11850236222568</v>
      </c>
      <c r="E9264" s="90">
        <f t="shared" ca="1" si="1740"/>
        <v>116.63967553515214</v>
      </c>
      <c r="F9264" s="90">
        <f t="shared" ca="1" si="1740"/>
        <v>80.500045330718621</v>
      </c>
      <c r="G9264" s="90">
        <f t="shared" ca="1" si="1740"/>
        <v>94.619659899324702</v>
      </c>
      <c r="H9264" s="90">
        <f t="shared" ca="1" si="1734"/>
        <v>528.38566474399579</v>
      </c>
      <c r="I9264" s="90">
        <f t="shared" ca="1" si="1735"/>
        <v>373.82578887924706</v>
      </c>
      <c r="J9264" s="90">
        <f t="shared" ca="1" si="1736"/>
        <v>435.73816226155037</v>
      </c>
    </row>
    <row r="9265" spans="1:10" ht="12.75" x14ac:dyDescent="0.2">
      <c r="A9265" s="84">
        <v>9253</v>
      </c>
      <c r="B9265" s="90">
        <f t="shared" ca="1" si="1732"/>
        <v>415.55771957280541</v>
      </c>
      <c r="C9265" s="103">
        <f t="shared" ca="1" si="1741"/>
        <v>277.72558665218372</v>
      </c>
      <c r="D9265" s="103">
        <f t="shared" ca="1" si="1741"/>
        <v>358.86139994800669</v>
      </c>
      <c r="E9265" s="90">
        <f t="shared" ca="1" si="1740"/>
        <v>111.4693977253343</v>
      </c>
      <c r="F9265" s="90">
        <f t="shared" ca="1" si="1740"/>
        <v>71.459200748247255</v>
      </c>
      <c r="G9265" s="90">
        <f t="shared" ca="1" si="1740"/>
        <v>112.40864872764567</v>
      </c>
      <c r="H9265" s="90">
        <f t="shared" ca="1" si="1734"/>
        <v>527.02711729813973</v>
      </c>
      <c r="I9265" s="90">
        <f t="shared" ca="1" si="1735"/>
        <v>349.18478740043099</v>
      </c>
      <c r="J9265" s="90">
        <f t="shared" ca="1" si="1736"/>
        <v>471.27004867565233</v>
      </c>
    </row>
    <row r="9266" spans="1:10" ht="12.75" x14ac:dyDescent="0.2">
      <c r="A9266" s="84">
        <v>9254</v>
      </c>
      <c r="B9266" s="90">
        <f t="shared" ca="1" si="1732"/>
        <v>406.21286546054768</v>
      </c>
      <c r="C9266" s="103">
        <f t="shared" ca="1" si="1741"/>
        <v>319.08633739499294</v>
      </c>
      <c r="D9266" s="103">
        <f t="shared" ca="1" si="1741"/>
        <v>356.21419804040255</v>
      </c>
      <c r="E9266" s="90">
        <f t="shared" ca="1" si="1740"/>
        <v>112.59662599455862</v>
      </c>
      <c r="F9266" s="90">
        <f t="shared" ca="1" si="1740"/>
        <v>81.914350115057928</v>
      </c>
      <c r="G9266" s="90">
        <f t="shared" ca="1" si="1740"/>
        <v>85.248939664694532</v>
      </c>
      <c r="H9266" s="90">
        <f t="shared" ca="1" si="1734"/>
        <v>518.80949145510635</v>
      </c>
      <c r="I9266" s="90">
        <f t="shared" ca="1" si="1735"/>
        <v>401.00068751005085</v>
      </c>
      <c r="J9266" s="90">
        <f t="shared" ca="1" si="1736"/>
        <v>441.4631377050971</v>
      </c>
    </row>
    <row r="9267" spans="1:10" ht="12.75" x14ac:dyDescent="0.2">
      <c r="A9267" s="84">
        <v>9255</v>
      </c>
      <c r="B9267" s="90">
        <f t="shared" ca="1" si="1732"/>
        <v>410.1699471591769</v>
      </c>
      <c r="C9267" s="103">
        <f t="shared" ca="1" si="1741"/>
        <v>307.59130369035819</v>
      </c>
      <c r="D9267" s="103">
        <f t="shared" ca="1" si="1741"/>
        <v>354.24597052152092</v>
      </c>
      <c r="E9267" s="90">
        <f t="shared" ca="1" si="1740"/>
        <v>108.52084924207121</v>
      </c>
      <c r="F9267" s="90">
        <f t="shared" ca="1" si="1740"/>
        <v>101.65271822045219</v>
      </c>
      <c r="G9267" s="90">
        <f t="shared" ca="1" si="1740"/>
        <v>87.290485516805788</v>
      </c>
      <c r="H9267" s="90">
        <f t="shared" ca="1" si="1734"/>
        <v>518.69079640124812</v>
      </c>
      <c r="I9267" s="90">
        <f t="shared" ca="1" si="1735"/>
        <v>409.24402191081037</v>
      </c>
      <c r="J9267" s="90">
        <f t="shared" ca="1" si="1736"/>
        <v>441.53645603832672</v>
      </c>
    </row>
    <row r="9268" spans="1:10" ht="12.75" x14ac:dyDescent="0.2">
      <c r="A9268" s="84">
        <v>9256</v>
      </c>
      <c r="B9268" s="90">
        <f t="shared" ca="1" si="1732"/>
        <v>405.13082096848257</v>
      </c>
      <c r="C9268" s="103">
        <f t="shared" ca="1" si="1741"/>
        <v>303.81606958222335</v>
      </c>
      <c r="D9268" s="103">
        <f t="shared" ca="1" si="1741"/>
        <v>341.65341193551069</v>
      </c>
      <c r="E9268" s="90">
        <f t="shared" ca="1" si="1740"/>
        <v>105.92287554016525</v>
      </c>
      <c r="F9268" s="90">
        <f t="shared" ca="1" si="1740"/>
        <v>82.385678669505864</v>
      </c>
      <c r="G9268" s="90">
        <f t="shared" ca="1" si="1740"/>
        <v>106.48502755285024</v>
      </c>
      <c r="H9268" s="90">
        <f t="shared" ca="1" si="1734"/>
        <v>511.05369650864782</v>
      </c>
      <c r="I9268" s="90">
        <f t="shared" ca="1" si="1735"/>
        <v>386.20174825172921</v>
      </c>
      <c r="J9268" s="90">
        <f t="shared" ca="1" si="1736"/>
        <v>448.13843948836092</v>
      </c>
    </row>
    <row r="9269" spans="1:10" ht="12.75" x14ac:dyDescent="0.2">
      <c r="A9269" s="84">
        <v>9257</v>
      </c>
      <c r="B9269" s="90">
        <f t="shared" ca="1" si="1732"/>
        <v>412.30968742325985</v>
      </c>
      <c r="C9269" s="103">
        <f t="shared" ca="1" si="1741"/>
        <v>307.34144510107461</v>
      </c>
      <c r="D9269" s="103">
        <f t="shared" ca="1" si="1741"/>
        <v>349.06478742875731</v>
      </c>
      <c r="E9269" s="90">
        <f t="shared" ca="1" si="1740"/>
        <v>112.85063712642247</v>
      </c>
      <c r="F9269" s="90">
        <f t="shared" ca="1" si="1740"/>
        <v>89.744834076303022</v>
      </c>
      <c r="G9269" s="90">
        <f t="shared" ca="1" si="1740"/>
        <v>106.5977075029414</v>
      </c>
      <c r="H9269" s="90">
        <f t="shared" ca="1" si="1734"/>
        <v>525.16032454968229</v>
      </c>
      <c r="I9269" s="90">
        <f t="shared" ca="1" si="1735"/>
        <v>397.08627917737761</v>
      </c>
      <c r="J9269" s="90">
        <f t="shared" ca="1" si="1736"/>
        <v>455.66249493169869</v>
      </c>
    </row>
    <row r="9270" spans="1:10" ht="12.75" x14ac:dyDescent="0.2">
      <c r="A9270" s="84">
        <v>9258</v>
      </c>
      <c r="B9270" s="90">
        <f t="shared" ca="1" si="1732"/>
        <v>407.06363724383897</v>
      </c>
      <c r="C9270" s="103">
        <f t="shared" ca="1" si="1741"/>
        <v>311.254961173612</v>
      </c>
      <c r="D9270" s="103">
        <f t="shared" ca="1" si="1741"/>
        <v>327.71899005389855</v>
      </c>
      <c r="E9270" s="90">
        <f t="shared" ca="1" si="1740"/>
        <v>102.70462450625213</v>
      </c>
      <c r="F9270" s="90">
        <f t="shared" ca="1" si="1740"/>
        <v>87.37397414629973</v>
      </c>
      <c r="G9270" s="90">
        <f t="shared" ca="1" si="1740"/>
        <v>87.436104423549253</v>
      </c>
      <c r="H9270" s="90">
        <f t="shared" ca="1" si="1734"/>
        <v>509.76826175009109</v>
      </c>
      <c r="I9270" s="90">
        <f t="shared" ca="1" si="1735"/>
        <v>398.62893531991176</v>
      </c>
      <c r="J9270" s="90">
        <f t="shared" ca="1" si="1736"/>
        <v>415.15509447744779</v>
      </c>
    </row>
    <row r="9271" spans="1:10" ht="12.75" x14ac:dyDescent="0.2">
      <c r="A9271" s="84">
        <v>9259</v>
      </c>
      <c r="B9271" s="90">
        <f t="shared" ca="1" si="1732"/>
        <v>411.47948212781955</v>
      </c>
      <c r="C9271" s="103">
        <f t="shared" ca="1" si="1741"/>
        <v>293.96106121214603</v>
      </c>
      <c r="D9271" s="103">
        <f t="shared" ca="1" si="1741"/>
        <v>354.95523813844045</v>
      </c>
      <c r="E9271" s="90">
        <f t="shared" ca="1" si="1740"/>
        <v>99.12041072900999</v>
      </c>
      <c r="F9271" s="90">
        <f t="shared" ca="1" si="1740"/>
        <v>75.673739429811548</v>
      </c>
      <c r="G9271" s="90">
        <f t="shared" ca="1" si="1740"/>
        <v>73.84417993973473</v>
      </c>
      <c r="H9271" s="90">
        <f t="shared" ca="1" si="1734"/>
        <v>510.59989285682957</v>
      </c>
      <c r="I9271" s="90">
        <f t="shared" ca="1" si="1735"/>
        <v>369.63480064195755</v>
      </c>
      <c r="J9271" s="90">
        <f t="shared" ca="1" si="1736"/>
        <v>428.79941807817517</v>
      </c>
    </row>
    <row r="9272" spans="1:10" ht="12.75" x14ac:dyDescent="0.2">
      <c r="A9272" s="84">
        <v>9260</v>
      </c>
      <c r="B9272" s="90">
        <f t="shared" ca="1" si="1732"/>
        <v>413.84502394565038</v>
      </c>
      <c r="C9272" s="103">
        <f t="shared" ca="1" si="1741"/>
        <v>294.99916291802765</v>
      </c>
      <c r="D9272" s="103">
        <f t="shared" ca="1" si="1741"/>
        <v>356.76624006387704</v>
      </c>
      <c r="E9272" s="90">
        <f t="shared" ca="1" si="1740"/>
        <v>107.12948745324746</v>
      </c>
      <c r="F9272" s="90">
        <f t="shared" ca="1" si="1740"/>
        <v>77.687816584694488</v>
      </c>
      <c r="G9272" s="90">
        <f t="shared" ca="1" si="1740"/>
        <v>91.287121552774437</v>
      </c>
      <c r="H9272" s="90">
        <f t="shared" ca="1" si="1734"/>
        <v>520.9745113988979</v>
      </c>
      <c r="I9272" s="90">
        <f t="shared" ca="1" si="1735"/>
        <v>372.68697950272212</v>
      </c>
      <c r="J9272" s="90">
        <f t="shared" ca="1" si="1736"/>
        <v>448.0533616166515</v>
      </c>
    </row>
    <row r="9273" spans="1:10" ht="12.75" x14ac:dyDescent="0.2">
      <c r="A9273" s="84">
        <v>9261</v>
      </c>
      <c r="B9273" s="90">
        <f t="shared" ca="1" si="1732"/>
        <v>406.3050684754258</v>
      </c>
      <c r="C9273" s="103">
        <f t="shared" ca="1" si="1741"/>
        <v>284.30539680066539</v>
      </c>
      <c r="D9273" s="103">
        <f t="shared" ca="1" si="1741"/>
        <v>346.08292422605126</v>
      </c>
      <c r="E9273" s="90">
        <f t="shared" ca="1" si="1740"/>
        <v>115.34855269054157</v>
      </c>
      <c r="F9273" s="90">
        <f t="shared" ca="1" si="1740"/>
        <v>97.126793324443042</v>
      </c>
      <c r="G9273" s="90">
        <f t="shared" ca="1" si="1740"/>
        <v>93.603843267053051</v>
      </c>
      <c r="H9273" s="90">
        <f t="shared" ca="1" si="1734"/>
        <v>521.65362116596737</v>
      </c>
      <c r="I9273" s="90">
        <f t="shared" ca="1" si="1735"/>
        <v>381.43219012510843</v>
      </c>
      <c r="J9273" s="90">
        <f t="shared" ca="1" si="1736"/>
        <v>439.6867674931043</v>
      </c>
    </row>
    <row r="9274" spans="1:10" ht="12.75" x14ac:dyDescent="0.2">
      <c r="A9274" s="84">
        <v>9262</v>
      </c>
      <c r="B9274" s="90">
        <f t="shared" ca="1" si="1732"/>
        <v>406.19740858855272</v>
      </c>
      <c r="C9274" s="103">
        <f t="shared" ca="1" si="1741"/>
        <v>304.83558534048359</v>
      </c>
      <c r="D9274" s="103">
        <f t="shared" ca="1" si="1741"/>
        <v>351.78998286817279</v>
      </c>
      <c r="E9274" s="90">
        <f t="shared" ca="1" si="1740"/>
        <v>111.78097207516414</v>
      </c>
      <c r="F9274" s="90">
        <f t="shared" ca="1" si="1740"/>
        <v>71.886594627238352</v>
      </c>
      <c r="G9274" s="90">
        <f t="shared" ca="1" si="1740"/>
        <v>90.03288827622147</v>
      </c>
      <c r="H9274" s="90">
        <f t="shared" ca="1" si="1734"/>
        <v>517.97838066371685</v>
      </c>
      <c r="I9274" s="90">
        <f t="shared" ca="1" si="1735"/>
        <v>376.72217996772196</v>
      </c>
      <c r="J9274" s="90">
        <f t="shared" ca="1" si="1736"/>
        <v>441.82287114439424</v>
      </c>
    </row>
    <row r="9275" spans="1:10" ht="12.75" x14ac:dyDescent="0.2">
      <c r="A9275" s="84">
        <v>9263</v>
      </c>
      <c r="B9275" s="90">
        <f t="shared" ca="1" si="1732"/>
        <v>418.63771658334122</v>
      </c>
      <c r="C9275" s="103">
        <f t="shared" ca="1" si="1741"/>
        <v>280.97790053817982</v>
      </c>
      <c r="D9275" s="103">
        <f t="shared" ca="1" si="1741"/>
        <v>346.19683913977406</v>
      </c>
      <c r="E9275" s="90">
        <f t="shared" ca="1" si="1740"/>
        <v>104.04174133405327</v>
      </c>
      <c r="F9275" s="90">
        <f t="shared" ca="1" si="1740"/>
        <v>75.28805071336788</v>
      </c>
      <c r="G9275" s="90">
        <f t="shared" ca="1" si="1740"/>
        <v>104.58549977714769</v>
      </c>
      <c r="H9275" s="90">
        <f t="shared" ca="1" si="1734"/>
        <v>522.67945791739453</v>
      </c>
      <c r="I9275" s="90">
        <f t="shared" ca="1" si="1735"/>
        <v>356.26595125154768</v>
      </c>
      <c r="J9275" s="90">
        <f t="shared" ca="1" si="1736"/>
        <v>450.78233891692173</v>
      </c>
    </row>
    <row r="9276" spans="1:10" ht="12.75" x14ac:dyDescent="0.2">
      <c r="A9276" s="84">
        <v>9264</v>
      </c>
      <c r="B9276" s="90">
        <f t="shared" ca="1" si="1732"/>
        <v>405.31194366926746</v>
      </c>
      <c r="C9276" s="103">
        <f t="shared" ca="1" si="1741"/>
        <v>293.09482509807816</v>
      </c>
      <c r="D9276" s="103">
        <f t="shared" ca="1" si="1741"/>
        <v>347.171531093613</v>
      </c>
      <c r="E9276" s="90">
        <f t="shared" ca="1" si="1740"/>
        <v>107.9503834129054</v>
      </c>
      <c r="F9276" s="90">
        <f t="shared" ca="1" si="1740"/>
        <v>103.87964487767779</v>
      </c>
      <c r="G9276" s="90">
        <f t="shared" ca="1" si="1740"/>
        <v>108.32632615549636</v>
      </c>
      <c r="H9276" s="90">
        <f t="shared" ca="1" si="1734"/>
        <v>513.26232708217287</v>
      </c>
      <c r="I9276" s="90">
        <f t="shared" ca="1" si="1735"/>
        <v>396.97446997575594</v>
      </c>
      <c r="J9276" s="90">
        <f t="shared" ca="1" si="1736"/>
        <v>455.49785724910936</v>
      </c>
    </row>
    <row r="9277" spans="1:10" ht="12.75" x14ac:dyDescent="0.2">
      <c r="A9277" s="84">
        <v>9265</v>
      </c>
      <c r="B9277" s="90">
        <f t="shared" ca="1" si="1732"/>
        <v>414.70560601199753</v>
      </c>
      <c r="C9277" s="103">
        <f t="shared" ca="1" si="1741"/>
        <v>308.26932909335295</v>
      </c>
      <c r="D9277" s="103">
        <f t="shared" ca="1" si="1741"/>
        <v>332.21832388967579</v>
      </c>
      <c r="E9277" s="90">
        <f t="shared" ca="1" si="1740"/>
        <v>118.53713344446214</v>
      </c>
      <c r="F9277" s="90">
        <f t="shared" ca="1" si="1740"/>
        <v>86.914724284624</v>
      </c>
      <c r="G9277" s="90">
        <f t="shared" ca="1" si="1740"/>
        <v>59.701728212816775</v>
      </c>
      <c r="H9277" s="90">
        <f t="shared" ca="1" si="1734"/>
        <v>533.24273945645973</v>
      </c>
      <c r="I9277" s="90">
        <f t="shared" ca="1" si="1735"/>
        <v>395.18405337797697</v>
      </c>
      <c r="J9277" s="90">
        <f t="shared" ca="1" si="1736"/>
        <v>391.92005210249255</v>
      </c>
    </row>
    <row r="9278" spans="1:10" ht="12.75" x14ac:dyDescent="0.2">
      <c r="A9278" s="84">
        <v>9266</v>
      </c>
      <c r="B9278" s="90">
        <f t="shared" ca="1" si="1732"/>
        <v>404.86753505547824</v>
      </c>
      <c r="C9278" s="103">
        <f t="shared" ref="C9278:G9293" ca="1" si="1742">NORMINV(RAND(),C$5,C$6)</f>
        <v>290.71891213687979</v>
      </c>
      <c r="D9278" s="103">
        <f t="shared" ca="1" si="1742"/>
        <v>345.8125059391387</v>
      </c>
      <c r="E9278" s="90">
        <f t="shared" ca="1" si="1742"/>
        <v>110.5035079009872</v>
      </c>
      <c r="F9278" s="90">
        <f t="shared" ca="1" si="1742"/>
        <v>77.441272620161584</v>
      </c>
      <c r="G9278" s="90">
        <f t="shared" ca="1" si="1742"/>
        <v>112.39640486923957</v>
      </c>
      <c r="H9278" s="90">
        <f t="shared" ca="1" si="1734"/>
        <v>515.37104295646543</v>
      </c>
      <c r="I9278" s="90">
        <f t="shared" ca="1" si="1735"/>
        <v>368.16018475704141</v>
      </c>
      <c r="J9278" s="90">
        <f t="shared" ca="1" si="1736"/>
        <v>458.20891080837828</v>
      </c>
    </row>
    <row r="9279" spans="1:10" ht="12.75" x14ac:dyDescent="0.2">
      <c r="A9279" s="84">
        <v>9267</v>
      </c>
      <c r="B9279" s="90">
        <f t="shared" ca="1" si="1732"/>
        <v>412.39953559759141</v>
      </c>
      <c r="C9279" s="103">
        <f t="shared" ref="C9279:D9293" ca="1" si="1743">NORMINV(RAND(),C$5,C$6)</f>
        <v>303.86472478585108</v>
      </c>
      <c r="D9279" s="103">
        <f t="shared" ca="1" si="1743"/>
        <v>350.28445728418569</v>
      </c>
      <c r="E9279" s="90">
        <f t="shared" ca="1" si="1742"/>
        <v>106.01029491655116</v>
      </c>
      <c r="F9279" s="90">
        <f t="shared" ca="1" si="1742"/>
        <v>80.354717135604261</v>
      </c>
      <c r="G9279" s="90">
        <f t="shared" ca="1" si="1742"/>
        <v>89.103505741640816</v>
      </c>
      <c r="H9279" s="90">
        <f t="shared" ca="1" si="1734"/>
        <v>518.40983051414253</v>
      </c>
      <c r="I9279" s="90">
        <f t="shared" ca="1" si="1735"/>
        <v>384.21944192145531</v>
      </c>
      <c r="J9279" s="90">
        <f t="shared" ca="1" si="1736"/>
        <v>439.38796302582648</v>
      </c>
    </row>
    <row r="9280" spans="1:10" ht="12.75" x14ac:dyDescent="0.2">
      <c r="A9280" s="84">
        <v>9268</v>
      </c>
      <c r="B9280" s="90">
        <f t="shared" ca="1" si="1732"/>
        <v>408.17762216768341</v>
      </c>
      <c r="C9280" s="103">
        <f t="shared" ca="1" si="1743"/>
        <v>309.54648825040704</v>
      </c>
      <c r="D9280" s="103">
        <f t="shared" ca="1" si="1743"/>
        <v>342.87575697328515</v>
      </c>
      <c r="E9280" s="90">
        <f t="shared" ca="1" si="1742"/>
        <v>115.7642858482636</v>
      </c>
      <c r="F9280" s="90">
        <f t="shared" ca="1" si="1742"/>
        <v>83.030803543053807</v>
      </c>
      <c r="G9280" s="90">
        <f t="shared" ca="1" si="1742"/>
        <v>79.349715010722576</v>
      </c>
      <c r="H9280" s="90">
        <f t="shared" ca="1" si="1734"/>
        <v>523.94190801594698</v>
      </c>
      <c r="I9280" s="90">
        <f t="shared" ca="1" si="1735"/>
        <v>392.57729179346086</v>
      </c>
      <c r="J9280" s="90">
        <f t="shared" ca="1" si="1736"/>
        <v>422.22547198400775</v>
      </c>
    </row>
    <row r="9281" spans="1:10" ht="12.75" x14ac:dyDescent="0.2">
      <c r="A9281" s="84">
        <v>9269</v>
      </c>
      <c r="B9281" s="90">
        <f t="shared" ca="1" si="1732"/>
        <v>393.53624728993975</v>
      </c>
      <c r="C9281" s="103">
        <f t="shared" ca="1" si="1743"/>
        <v>297.55327654410246</v>
      </c>
      <c r="D9281" s="103">
        <f t="shared" ca="1" si="1743"/>
        <v>358.0826536469778</v>
      </c>
      <c r="E9281" s="90">
        <f t="shared" ca="1" si="1742"/>
        <v>106.02651056825952</v>
      </c>
      <c r="F9281" s="90">
        <f t="shared" ca="1" si="1742"/>
        <v>77.958052195296375</v>
      </c>
      <c r="G9281" s="90">
        <f t="shared" ca="1" si="1742"/>
        <v>73.613353808685446</v>
      </c>
      <c r="H9281" s="90">
        <f t="shared" ca="1" si="1734"/>
        <v>499.56275785819929</v>
      </c>
      <c r="I9281" s="90">
        <f t="shared" ca="1" si="1735"/>
        <v>375.51132873939883</v>
      </c>
      <c r="J9281" s="90">
        <f t="shared" ca="1" si="1736"/>
        <v>431.69600745566322</v>
      </c>
    </row>
    <row r="9282" spans="1:10" ht="12.75" x14ac:dyDescent="0.2">
      <c r="A9282" s="84">
        <v>9270</v>
      </c>
      <c r="B9282" s="90">
        <f t="shared" ca="1" si="1732"/>
        <v>411.40370106765175</v>
      </c>
      <c r="C9282" s="103">
        <f t="shared" ca="1" si="1743"/>
        <v>295.17848621820201</v>
      </c>
      <c r="D9282" s="103">
        <f t="shared" ca="1" si="1743"/>
        <v>338.78416497264311</v>
      </c>
      <c r="E9282" s="90">
        <f t="shared" ca="1" si="1742"/>
        <v>105.72940877265576</v>
      </c>
      <c r="F9282" s="90">
        <f t="shared" ca="1" si="1742"/>
        <v>104.33722214726151</v>
      </c>
      <c r="G9282" s="90">
        <f t="shared" ca="1" si="1742"/>
        <v>69.958118024141953</v>
      </c>
      <c r="H9282" s="90">
        <f t="shared" ca="1" si="1734"/>
        <v>517.1331098403075</v>
      </c>
      <c r="I9282" s="90">
        <f t="shared" ca="1" si="1735"/>
        <v>399.51570836546352</v>
      </c>
      <c r="J9282" s="90">
        <f t="shared" ca="1" si="1736"/>
        <v>408.74228299678509</v>
      </c>
    </row>
    <row r="9283" spans="1:10" ht="12.75" x14ac:dyDescent="0.2">
      <c r="A9283" s="84">
        <v>9271</v>
      </c>
      <c r="B9283" s="90">
        <f t="shared" ca="1" si="1732"/>
        <v>403.21354911454421</v>
      </c>
      <c r="C9283" s="103">
        <f t="shared" ca="1" si="1743"/>
        <v>273.03001559698174</v>
      </c>
      <c r="D9283" s="103">
        <f t="shared" ca="1" si="1743"/>
        <v>341.61887034905806</v>
      </c>
      <c r="E9283" s="90">
        <f t="shared" ca="1" si="1742"/>
        <v>115.08719885243902</v>
      </c>
      <c r="F9283" s="90">
        <f t="shared" ca="1" si="1742"/>
        <v>72.933755730232917</v>
      </c>
      <c r="G9283" s="90">
        <f t="shared" ca="1" si="1742"/>
        <v>89.679726277744109</v>
      </c>
      <c r="H9283" s="90">
        <f t="shared" ca="1" si="1734"/>
        <v>518.30074796698318</v>
      </c>
      <c r="I9283" s="90">
        <f t="shared" ca="1" si="1735"/>
        <v>345.96377132721466</v>
      </c>
      <c r="J9283" s="90">
        <f t="shared" ca="1" si="1736"/>
        <v>431.29859662680218</v>
      </c>
    </row>
    <row r="9284" spans="1:10" ht="12.75" x14ac:dyDescent="0.2">
      <c r="A9284" s="84">
        <v>9272</v>
      </c>
      <c r="B9284" s="90">
        <f t="shared" ca="1" si="1732"/>
        <v>423.44442496599322</v>
      </c>
      <c r="C9284" s="103">
        <f t="shared" ca="1" si="1743"/>
        <v>306.63858347964197</v>
      </c>
      <c r="D9284" s="103">
        <f t="shared" ca="1" si="1743"/>
        <v>332.70567638776839</v>
      </c>
      <c r="E9284" s="90">
        <f t="shared" ca="1" si="1742"/>
        <v>109.72657744355269</v>
      </c>
      <c r="F9284" s="90">
        <f t="shared" ca="1" si="1742"/>
        <v>77.846755552675361</v>
      </c>
      <c r="G9284" s="90">
        <f t="shared" ca="1" si="1742"/>
        <v>96.780962063703853</v>
      </c>
      <c r="H9284" s="90">
        <f t="shared" ca="1" si="1734"/>
        <v>533.17100240954596</v>
      </c>
      <c r="I9284" s="90">
        <f t="shared" ca="1" si="1735"/>
        <v>384.48533903231731</v>
      </c>
      <c r="J9284" s="90">
        <f t="shared" ca="1" si="1736"/>
        <v>429.48663845147223</v>
      </c>
    </row>
    <row r="9285" spans="1:10" ht="12.75" x14ac:dyDescent="0.2">
      <c r="A9285" s="84">
        <v>9273</v>
      </c>
      <c r="B9285" s="90">
        <f t="shared" ca="1" si="1732"/>
        <v>410.3504921868489</v>
      </c>
      <c r="C9285" s="103">
        <f t="shared" ca="1" si="1743"/>
        <v>300.68533199343034</v>
      </c>
      <c r="D9285" s="103">
        <f t="shared" ca="1" si="1743"/>
        <v>353.17864968049577</v>
      </c>
      <c r="E9285" s="90">
        <f t="shared" ca="1" si="1742"/>
        <v>111.18099893103062</v>
      </c>
      <c r="F9285" s="90">
        <f t="shared" ca="1" si="1742"/>
        <v>81.817340684066096</v>
      </c>
      <c r="G9285" s="90">
        <f t="shared" ca="1" si="1742"/>
        <v>104.01270206091215</v>
      </c>
      <c r="H9285" s="90">
        <f t="shared" ca="1" si="1734"/>
        <v>521.53149111787957</v>
      </c>
      <c r="I9285" s="90">
        <f t="shared" ca="1" si="1735"/>
        <v>382.50267267749643</v>
      </c>
      <c r="J9285" s="90">
        <f t="shared" ca="1" si="1736"/>
        <v>457.19135174140791</v>
      </c>
    </row>
    <row r="9286" spans="1:10" ht="12.75" x14ac:dyDescent="0.2">
      <c r="A9286" s="84">
        <v>9274</v>
      </c>
      <c r="B9286" s="90">
        <f t="shared" ca="1" si="1732"/>
        <v>411.15567956682321</v>
      </c>
      <c r="C9286" s="103">
        <f t="shared" ca="1" si="1743"/>
        <v>289.1027749459501</v>
      </c>
      <c r="D9286" s="103">
        <f t="shared" ca="1" si="1743"/>
        <v>342.98779400048085</v>
      </c>
      <c r="E9286" s="90">
        <f t="shared" ca="1" si="1742"/>
        <v>108.20290578584569</v>
      </c>
      <c r="F9286" s="90">
        <f t="shared" ca="1" si="1742"/>
        <v>87.006298923377159</v>
      </c>
      <c r="G9286" s="90">
        <f t="shared" ca="1" si="1742"/>
        <v>86.259004356863286</v>
      </c>
      <c r="H9286" s="90">
        <f t="shared" ca="1" si="1734"/>
        <v>519.35858535266891</v>
      </c>
      <c r="I9286" s="90">
        <f t="shared" ca="1" si="1735"/>
        <v>376.10907386932729</v>
      </c>
      <c r="J9286" s="90">
        <f t="shared" ca="1" si="1736"/>
        <v>429.24679835734412</v>
      </c>
    </row>
    <row r="9287" spans="1:10" ht="12.75" x14ac:dyDescent="0.2">
      <c r="A9287" s="84">
        <v>9275</v>
      </c>
      <c r="B9287" s="90">
        <f t="shared" ca="1" si="1732"/>
        <v>410.41006983150476</v>
      </c>
      <c r="C9287" s="103">
        <f t="shared" ca="1" si="1743"/>
        <v>304.68581706418456</v>
      </c>
      <c r="D9287" s="103">
        <f t="shared" ca="1" si="1743"/>
        <v>335.38358167454317</v>
      </c>
      <c r="E9287" s="90">
        <f t="shared" ca="1" si="1742"/>
        <v>112.38460291231671</v>
      </c>
      <c r="F9287" s="90">
        <f t="shared" ca="1" si="1742"/>
        <v>85.513314389369413</v>
      </c>
      <c r="G9287" s="90">
        <f t="shared" ca="1" si="1742"/>
        <v>100.03026069218737</v>
      </c>
      <c r="H9287" s="90">
        <f t="shared" ca="1" si="1734"/>
        <v>522.79467274382148</v>
      </c>
      <c r="I9287" s="90">
        <f t="shared" ca="1" si="1735"/>
        <v>390.19913145355395</v>
      </c>
      <c r="J9287" s="90">
        <f t="shared" ca="1" si="1736"/>
        <v>435.41384236673053</v>
      </c>
    </row>
    <row r="9288" spans="1:10" ht="12.75" x14ac:dyDescent="0.2">
      <c r="A9288" s="84">
        <v>9276</v>
      </c>
      <c r="B9288" s="90">
        <f t="shared" ca="1" si="1732"/>
        <v>405.14199588538554</v>
      </c>
      <c r="C9288" s="103">
        <f t="shared" ca="1" si="1743"/>
        <v>309.10696701006526</v>
      </c>
      <c r="D9288" s="103">
        <f t="shared" ca="1" si="1743"/>
        <v>340.86540635209684</v>
      </c>
      <c r="E9288" s="90">
        <f t="shared" ca="1" si="1742"/>
        <v>107.69106910470168</v>
      </c>
      <c r="F9288" s="90">
        <f t="shared" ca="1" si="1742"/>
        <v>70.41434748729759</v>
      </c>
      <c r="G9288" s="90">
        <f t="shared" ca="1" si="1742"/>
        <v>91.858687654457668</v>
      </c>
      <c r="H9288" s="90">
        <f t="shared" ca="1" si="1734"/>
        <v>512.83306499008722</v>
      </c>
      <c r="I9288" s="90">
        <f t="shared" ca="1" si="1735"/>
        <v>379.52131449736282</v>
      </c>
      <c r="J9288" s="90">
        <f t="shared" ca="1" si="1736"/>
        <v>432.72409400655454</v>
      </c>
    </row>
    <row r="9289" spans="1:10" ht="12.75" x14ac:dyDescent="0.2">
      <c r="A9289" s="84">
        <v>9277</v>
      </c>
      <c r="B9289" s="90">
        <f t="shared" ca="1" si="1732"/>
        <v>419.97210995330346</v>
      </c>
      <c r="C9289" s="103">
        <f t="shared" ca="1" si="1743"/>
        <v>310.80289640475576</v>
      </c>
      <c r="D9289" s="103">
        <f t="shared" ca="1" si="1743"/>
        <v>338.2007759567062</v>
      </c>
      <c r="E9289" s="90">
        <f t="shared" ca="1" si="1742"/>
        <v>106.05309962993705</v>
      </c>
      <c r="F9289" s="90">
        <f t="shared" ca="1" si="1742"/>
        <v>80.304552890844917</v>
      </c>
      <c r="G9289" s="90">
        <f t="shared" ca="1" si="1742"/>
        <v>93.141484228517797</v>
      </c>
      <c r="H9289" s="90">
        <f t="shared" ca="1" si="1734"/>
        <v>526.02520958324055</v>
      </c>
      <c r="I9289" s="90">
        <f t="shared" ca="1" si="1735"/>
        <v>391.10744929560065</v>
      </c>
      <c r="J9289" s="90">
        <f t="shared" ca="1" si="1736"/>
        <v>431.34226018522401</v>
      </c>
    </row>
    <row r="9290" spans="1:10" ht="12.75" x14ac:dyDescent="0.2">
      <c r="A9290" s="84">
        <v>9278</v>
      </c>
      <c r="B9290" s="90">
        <f t="shared" ca="1" si="1732"/>
        <v>415.96008513714298</v>
      </c>
      <c r="C9290" s="103">
        <f t="shared" ca="1" si="1743"/>
        <v>306.44731707420584</v>
      </c>
      <c r="D9290" s="103">
        <f t="shared" ca="1" si="1743"/>
        <v>347.99275416733673</v>
      </c>
      <c r="E9290" s="90">
        <f t="shared" ca="1" si="1742"/>
        <v>108.99494591935107</v>
      </c>
      <c r="F9290" s="90">
        <f t="shared" ca="1" si="1742"/>
        <v>85.137566269767078</v>
      </c>
      <c r="G9290" s="90">
        <f t="shared" ca="1" si="1742"/>
        <v>89.53737754196743</v>
      </c>
      <c r="H9290" s="90">
        <f t="shared" ca="1" si="1734"/>
        <v>524.95503105649402</v>
      </c>
      <c r="I9290" s="90">
        <f t="shared" ca="1" si="1735"/>
        <v>391.58488334397293</v>
      </c>
      <c r="J9290" s="90">
        <f t="shared" ca="1" si="1736"/>
        <v>437.53013170930416</v>
      </c>
    </row>
    <row r="9291" spans="1:10" ht="12.75" x14ac:dyDescent="0.2">
      <c r="A9291" s="84">
        <v>9279</v>
      </c>
      <c r="B9291" s="90">
        <f t="shared" ca="1" si="1732"/>
        <v>408.02355772213889</v>
      </c>
      <c r="C9291" s="103">
        <f t="shared" ca="1" si="1743"/>
        <v>275.0382749812764</v>
      </c>
      <c r="D9291" s="103">
        <f t="shared" ca="1" si="1743"/>
        <v>359.36184087953831</v>
      </c>
      <c r="E9291" s="90">
        <f t="shared" ca="1" si="1742"/>
        <v>104.11090613246374</v>
      </c>
      <c r="F9291" s="90">
        <f t="shared" ca="1" si="1742"/>
        <v>83.05295855177296</v>
      </c>
      <c r="G9291" s="90">
        <f t="shared" ca="1" si="1742"/>
        <v>97.308312945582415</v>
      </c>
      <c r="H9291" s="90">
        <f t="shared" ca="1" si="1734"/>
        <v>512.13446385460259</v>
      </c>
      <c r="I9291" s="90">
        <f t="shared" ca="1" si="1735"/>
        <v>358.09123353304938</v>
      </c>
      <c r="J9291" s="90">
        <f t="shared" ca="1" si="1736"/>
        <v>456.67015382512074</v>
      </c>
    </row>
    <row r="9292" spans="1:10" ht="12.75" x14ac:dyDescent="0.2">
      <c r="A9292" s="84">
        <v>9280</v>
      </c>
      <c r="B9292" s="90">
        <f t="shared" ca="1" si="1732"/>
        <v>416.03772004238414</v>
      </c>
      <c r="C9292" s="103">
        <f t="shared" ca="1" si="1743"/>
        <v>277.02133148952788</v>
      </c>
      <c r="D9292" s="103">
        <f t="shared" ca="1" si="1743"/>
        <v>338.10678578128454</v>
      </c>
      <c r="E9292" s="90">
        <f t="shared" ca="1" si="1742"/>
        <v>106.46417870561734</v>
      </c>
      <c r="F9292" s="90">
        <f t="shared" ca="1" si="1742"/>
        <v>76.687531718394808</v>
      </c>
      <c r="G9292" s="90">
        <f t="shared" ca="1" si="1742"/>
        <v>120.94082489649054</v>
      </c>
      <c r="H9292" s="90">
        <f t="shared" ca="1" si="1734"/>
        <v>522.50189874800151</v>
      </c>
      <c r="I9292" s="90">
        <f t="shared" ca="1" si="1735"/>
        <v>353.70886320792272</v>
      </c>
      <c r="J9292" s="90">
        <f t="shared" ca="1" si="1736"/>
        <v>459.04761067777508</v>
      </c>
    </row>
    <row r="9293" spans="1:10" ht="12.75" x14ac:dyDescent="0.2">
      <c r="A9293" s="84">
        <v>9281</v>
      </c>
      <c r="B9293" s="90">
        <f t="shared" ca="1" si="1732"/>
        <v>416.83390167919049</v>
      </c>
      <c r="C9293" s="103">
        <f t="shared" ca="1" si="1743"/>
        <v>305.41129258780273</v>
      </c>
      <c r="D9293" s="103">
        <f t="shared" ca="1" si="1743"/>
        <v>337.47783078471429</v>
      </c>
      <c r="E9293" s="90">
        <f t="shared" ca="1" si="1742"/>
        <v>111.4274446735018</v>
      </c>
      <c r="F9293" s="90">
        <f t="shared" ca="1" si="1742"/>
        <v>91.122243550148269</v>
      </c>
      <c r="G9293" s="90">
        <f t="shared" ca="1" si="1742"/>
        <v>106.57853672728314</v>
      </c>
      <c r="H9293" s="90">
        <f t="shared" ca="1" si="1734"/>
        <v>528.26134635269227</v>
      </c>
      <c r="I9293" s="90">
        <f t="shared" ca="1" si="1735"/>
        <v>396.53353613795099</v>
      </c>
      <c r="J9293" s="90">
        <f t="shared" ca="1" si="1736"/>
        <v>444.05636751199745</v>
      </c>
    </row>
    <row r="9294" spans="1:10" ht="12.75" x14ac:dyDescent="0.2">
      <c r="A9294" s="84">
        <v>9282</v>
      </c>
      <c r="B9294" s="90">
        <f t="shared" ref="B9294:B9357" ca="1" si="1744">NORMINV(RAND(),B$5,B$6)</f>
        <v>401.41459533543048</v>
      </c>
      <c r="C9294" s="103">
        <f t="shared" ref="C9294:G9309" ca="1" si="1745">NORMINV(RAND(),C$5,C$6)</f>
        <v>301.07757750546341</v>
      </c>
      <c r="D9294" s="103">
        <f t="shared" ca="1" si="1745"/>
        <v>347.29871363204546</v>
      </c>
      <c r="E9294" s="90">
        <f t="shared" ca="1" si="1745"/>
        <v>103.30696171559822</v>
      </c>
      <c r="F9294" s="90">
        <f t="shared" ca="1" si="1745"/>
        <v>82.832168322005217</v>
      </c>
      <c r="G9294" s="90">
        <f t="shared" ca="1" si="1745"/>
        <v>77.763848566170225</v>
      </c>
      <c r="H9294" s="90">
        <f t="shared" ref="H9294:H9357" ca="1" si="1746">+B9294+E9294</f>
        <v>504.7215570510287</v>
      </c>
      <c r="I9294" s="90">
        <f t="shared" ref="I9294:I9357" ca="1" si="1747">+C9294+F9294</f>
        <v>383.90974582746861</v>
      </c>
      <c r="J9294" s="90">
        <f t="shared" ref="J9294:J9357" ca="1" si="1748">+D9294+G9294</f>
        <v>425.06256219821569</v>
      </c>
    </row>
    <row r="9295" spans="1:10" ht="12.75" x14ac:dyDescent="0.2">
      <c r="A9295" s="84">
        <v>9283</v>
      </c>
      <c r="B9295" s="90">
        <f t="shared" ca="1" si="1744"/>
        <v>407.70777632947346</v>
      </c>
      <c r="C9295" s="103">
        <f t="shared" ref="C9295:D9309" ca="1" si="1749">NORMINV(RAND(),C$5,C$6)</f>
        <v>308.72786749781585</v>
      </c>
      <c r="D9295" s="103">
        <f t="shared" ca="1" si="1749"/>
        <v>331.27894400176228</v>
      </c>
      <c r="E9295" s="90">
        <f t="shared" ca="1" si="1745"/>
        <v>109.87141461113157</v>
      </c>
      <c r="F9295" s="90">
        <f t="shared" ca="1" si="1745"/>
        <v>97.519336225305125</v>
      </c>
      <c r="G9295" s="90">
        <f t="shared" ca="1" si="1745"/>
        <v>110.91801546734382</v>
      </c>
      <c r="H9295" s="90">
        <f t="shared" ca="1" si="1746"/>
        <v>517.57919094060503</v>
      </c>
      <c r="I9295" s="90">
        <f t="shared" ca="1" si="1747"/>
        <v>406.24720372312095</v>
      </c>
      <c r="J9295" s="90">
        <f t="shared" ca="1" si="1748"/>
        <v>442.1969594691061</v>
      </c>
    </row>
    <row r="9296" spans="1:10" ht="12.75" x14ac:dyDescent="0.2">
      <c r="A9296" s="84">
        <v>9284</v>
      </c>
      <c r="B9296" s="90">
        <f t="shared" ca="1" si="1744"/>
        <v>408.17891259388114</v>
      </c>
      <c r="C9296" s="103">
        <f t="shared" ca="1" si="1749"/>
        <v>303.78684271632886</v>
      </c>
      <c r="D9296" s="103">
        <f t="shared" ca="1" si="1749"/>
        <v>353.11971028113959</v>
      </c>
      <c r="E9296" s="90">
        <f t="shared" ca="1" si="1745"/>
        <v>102.89521711257176</v>
      </c>
      <c r="F9296" s="90">
        <f t="shared" ca="1" si="1745"/>
        <v>77.492357805540962</v>
      </c>
      <c r="G9296" s="90">
        <f t="shared" ca="1" si="1745"/>
        <v>125.29582723546173</v>
      </c>
      <c r="H9296" s="90">
        <f t="shared" ca="1" si="1746"/>
        <v>511.07412970645288</v>
      </c>
      <c r="I9296" s="90">
        <f t="shared" ca="1" si="1747"/>
        <v>381.27920052186983</v>
      </c>
      <c r="J9296" s="90">
        <f t="shared" ca="1" si="1748"/>
        <v>478.41553751660132</v>
      </c>
    </row>
    <row r="9297" spans="1:10" ht="12.75" x14ac:dyDescent="0.2">
      <c r="A9297" s="84">
        <v>9285</v>
      </c>
      <c r="B9297" s="90">
        <f t="shared" ca="1" si="1744"/>
        <v>407.41930771428144</v>
      </c>
      <c r="C9297" s="103">
        <f t="shared" ca="1" si="1749"/>
        <v>291.00300392173261</v>
      </c>
      <c r="D9297" s="103">
        <f t="shared" ca="1" si="1749"/>
        <v>341.99383949603197</v>
      </c>
      <c r="E9297" s="90">
        <f t="shared" ca="1" si="1745"/>
        <v>114.79779282331039</v>
      </c>
      <c r="F9297" s="90">
        <f t="shared" ca="1" si="1745"/>
        <v>94.168778664055665</v>
      </c>
      <c r="G9297" s="90">
        <f t="shared" ca="1" si="1745"/>
        <v>102.06994369949388</v>
      </c>
      <c r="H9297" s="90">
        <f t="shared" ca="1" si="1746"/>
        <v>522.21710053759182</v>
      </c>
      <c r="I9297" s="90">
        <f t="shared" ca="1" si="1747"/>
        <v>385.17178258578826</v>
      </c>
      <c r="J9297" s="90">
        <f t="shared" ca="1" si="1748"/>
        <v>444.06378319552584</v>
      </c>
    </row>
    <row r="9298" spans="1:10" ht="12.75" x14ac:dyDescent="0.2">
      <c r="A9298" s="84">
        <v>9286</v>
      </c>
      <c r="B9298" s="90">
        <f t="shared" ca="1" si="1744"/>
        <v>409.56309514343724</v>
      </c>
      <c r="C9298" s="103">
        <f t="shared" ca="1" si="1749"/>
        <v>307.59382213654783</v>
      </c>
      <c r="D9298" s="103">
        <f t="shared" ca="1" si="1749"/>
        <v>334.07706179597216</v>
      </c>
      <c r="E9298" s="90">
        <f t="shared" ca="1" si="1745"/>
        <v>103.75770219236038</v>
      </c>
      <c r="F9298" s="90">
        <f t="shared" ca="1" si="1745"/>
        <v>81.109323415890174</v>
      </c>
      <c r="G9298" s="90">
        <f t="shared" ca="1" si="1745"/>
        <v>90.800099345143011</v>
      </c>
      <c r="H9298" s="90">
        <f t="shared" ca="1" si="1746"/>
        <v>513.32079733579758</v>
      </c>
      <c r="I9298" s="90">
        <f t="shared" ca="1" si="1747"/>
        <v>388.703145552438</v>
      </c>
      <c r="J9298" s="90">
        <f t="shared" ca="1" si="1748"/>
        <v>424.87716114111515</v>
      </c>
    </row>
    <row r="9299" spans="1:10" ht="12.75" x14ac:dyDescent="0.2">
      <c r="A9299" s="84">
        <v>9287</v>
      </c>
      <c r="B9299" s="90">
        <f t="shared" ca="1" si="1744"/>
        <v>406.99752556939745</v>
      </c>
      <c r="C9299" s="103">
        <f t="shared" ca="1" si="1749"/>
        <v>302.47543235747816</v>
      </c>
      <c r="D9299" s="103">
        <f t="shared" ca="1" si="1749"/>
        <v>338.77858313862396</v>
      </c>
      <c r="E9299" s="90">
        <f t="shared" ca="1" si="1745"/>
        <v>107.26175240890798</v>
      </c>
      <c r="F9299" s="90">
        <f t="shared" ca="1" si="1745"/>
        <v>79.780266352887395</v>
      </c>
      <c r="G9299" s="90">
        <f t="shared" ca="1" si="1745"/>
        <v>88.710294279148826</v>
      </c>
      <c r="H9299" s="90">
        <f t="shared" ca="1" si="1746"/>
        <v>514.25927797830548</v>
      </c>
      <c r="I9299" s="90">
        <f t="shared" ca="1" si="1747"/>
        <v>382.25569871036555</v>
      </c>
      <c r="J9299" s="90">
        <f t="shared" ca="1" si="1748"/>
        <v>427.48887741777276</v>
      </c>
    </row>
    <row r="9300" spans="1:10" ht="12.75" x14ac:dyDescent="0.2">
      <c r="A9300" s="84">
        <v>9288</v>
      </c>
      <c r="B9300" s="90">
        <f t="shared" ca="1" si="1744"/>
        <v>409.44745039511992</v>
      </c>
      <c r="C9300" s="103">
        <f t="shared" ca="1" si="1749"/>
        <v>300.8918305087002</v>
      </c>
      <c r="D9300" s="103">
        <f t="shared" ca="1" si="1749"/>
        <v>342.0286036864378</v>
      </c>
      <c r="E9300" s="90">
        <f t="shared" ca="1" si="1745"/>
        <v>104.28966233462729</v>
      </c>
      <c r="F9300" s="90">
        <f t="shared" ca="1" si="1745"/>
        <v>74.922006774541785</v>
      </c>
      <c r="G9300" s="90">
        <f t="shared" ca="1" si="1745"/>
        <v>88.321119265477861</v>
      </c>
      <c r="H9300" s="90">
        <f t="shared" ca="1" si="1746"/>
        <v>513.7371127297472</v>
      </c>
      <c r="I9300" s="90">
        <f t="shared" ca="1" si="1747"/>
        <v>375.81383728324198</v>
      </c>
      <c r="J9300" s="90">
        <f t="shared" ca="1" si="1748"/>
        <v>430.34972295191568</v>
      </c>
    </row>
    <row r="9301" spans="1:10" ht="12.75" x14ac:dyDescent="0.2">
      <c r="A9301" s="84">
        <v>9289</v>
      </c>
      <c r="B9301" s="90">
        <f t="shared" ca="1" si="1744"/>
        <v>417.86137469930361</v>
      </c>
      <c r="C9301" s="103">
        <f t="shared" ca="1" si="1749"/>
        <v>295.46165556853549</v>
      </c>
      <c r="D9301" s="103">
        <f t="shared" ca="1" si="1749"/>
        <v>343.66812691368665</v>
      </c>
      <c r="E9301" s="90">
        <f t="shared" ca="1" si="1745"/>
        <v>105.92761771028685</v>
      </c>
      <c r="F9301" s="90">
        <f t="shared" ca="1" si="1745"/>
        <v>91.25815456133769</v>
      </c>
      <c r="G9301" s="90">
        <f t="shared" ca="1" si="1745"/>
        <v>64.747132392348846</v>
      </c>
      <c r="H9301" s="90">
        <f t="shared" ca="1" si="1746"/>
        <v>523.78899240959049</v>
      </c>
      <c r="I9301" s="90">
        <f t="shared" ca="1" si="1747"/>
        <v>386.71981012987317</v>
      </c>
      <c r="J9301" s="90">
        <f t="shared" ca="1" si="1748"/>
        <v>408.41525930603552</v>
      </c>
    </row>
    <row r="9302" spans="1:10" ht="12.75" x14ac:dyDescent="0.2">
      <c r="A9302" s="84">
        <v>9290</v>
      </c>
      <c r="B9302" s="90">
        <f t="shared" ca="1" si="1744"/>
        <v>411.78404867210867</v>
      </c>
      <c r="C9302" s="103">
        <f t="shared" ca="1" si="1749"/>
        <v>310.4155274489529</v>
      </c>
      <c r="D9302" s="103">
        <f t="shared" ca="1" si="1749"/>
        <v>332.4234703563896</v>
      </c>
      <c r="E9302" s="90">
        <f t="shared" ca="1" si="1745"/>
        <v>108.48028288639637</v>
      </c>
      <c r="F9302" s="90">
        <f t="shared" ca="1" si="1745"/>
        <v>71.668491807867326</v>
      </c>
      <c r="G9302" s="90">
        <f t="shared" ca="1" si="1745"/>
        <v>107.05752072119569</v>
      </c>
      <c r="H9302" s="90">
        <f t="shared" ca="1" si="1746"/>
        <v>520.26433155850509</v>
      </c>
      <c r="I9302" s="90">
        <f t="shared" ca="1" si="1747"/>
        <v>382.08401925682023</v>
      </c>
      <c r="J9302" s="90">
        <f t="shared" ca="1" si="1748"/>
        <v>439.48099107758526</v>
      </c>
    </row>
    <row r="9303" spans="1:10" ht="12.75" x14ac:dyDescent="0.2">
      <c r="A9303" s="84">
        <v>9291</v>
      </c>
      <c r="B9303" s="90">
        <f t="shared" ca="1" si="1744"/>
        <v>407.30145132005066</v>
      </c>
      <c r="C9303" s="103">
        <f t="shared" ca="1" si="1749"/>
        <v>301.99821684152261</v>
      </c>
      <c r="D9303" s="103">
        <f t="shared" ca="1" si="1749"/>
        <v>347.50422289680972</v>
      </c>
      <c r="E9303" s="90">
        <f t="shared" ca="1" si="1745"/>
        <v>100.84388661856711</v>
      </c>
      <c r="F9303" s="90">
        <f t="shared" ca="1" si="1745"/>
        <v>76.640387044583449</v>
      </c>
      <c r="G9303" s="90">
        <f t="shared" ca="1" si="1745"/>
        <v>92.37452279080695</v>
      </c>
      <c r="H9303" s="90">
        <f t="shared" ca="1" si="1746"/>
        <v>508.14533793861779</v>
      </c>
      <c r="I9303" s="90">
        <f t="shared" ca="1" si="1747"/>
        <v>378.63860388610607</v>
      </c>
      <c r="J9303" s="90">
        <f t="shared" ca="1" si="1748"/>
        <v>439.87874568761669</v>
      </c>
    </row>
    <row r="9304" spans="1:10" ht="12.75" x14ac:dyDescent="0.2">
      <c r="A9304" s="84">
        <v>9292</v>
      </c>
      <c r="B9304" s="90">
        <f t="shared" ca="1" si="1744"/>
        <v>413.09740887851291</v>
      </c>
      <c r="C9304" s="103">
        <f t="shared" ca="1" si="1749"/>
        <v>295.85177415278855</v>
      </c>
      <c r="D9304" s="103">
        <f t="shared" ca="1" si="1749"/>
        <v>329.35244081917091</v>
      </c>
      <c r="E9304" s="90">
        <f t="shared" ca="1" si="1745"/>
        <v>113.98873622315928</v>
      </c>
      <c r="F9304" s="90">
        <f t="shared" ca="1" si="1745"/>
        <v>68.05884750965194</v>
      </c>
      <c r="G9304" s="90">
        <f t="shared" ca="1" si="1745"/>
        <v>83.270552523054462</v>
      </c>
      <c r="H9304" s="90">
        <f t="shared" ca="1" si="1746"/>
        <v>527.08614510167217</v>
      </c>
      <c r="I9304" s="90">
        <f t="shared" ca="1" si="1747"/>
        <v>363.91062166244046</v>
      </c>
      <c r="J9304" s="90">
        <f t="shared" ca="1" si="1748"/>
        <v>412.62299334222536</v>
      </c>
    </row>
    <row r="9305" spans="1:10" ht="12.75" x14ac:dyDescent="0.2">
      <c r="A9305" s="84">
        <v>9293</v>
      </c>
      <c r="B9305" s="90">
        <f t="shared" ca="1" si="1744"/>
        <v>406.8079394604012</v>
      </c>
      <c r="C9305" s="103">
        <f t="shared" ca="1" si="1749"/>
        <v>281.34711177954421</v>
      </c>
      <c r="D9305" s="103">
        <f t="shared" ca="1" si="1749"/>
        <v>334.15349582564465</v>
      </c>
      <c r="E9305" s="90">
        <f t="shared" ca="1" si="1745"/>
        <v>116.6114941420889</v>
      </c>
      <c r="F9305" s="90">
        <f t="shared" ca="1" si="1745"/>
        <v>82.569711358919946</v>
      </c>
      <c r="G9305" s="90">
        <f t="shared" ca="1" si="1745"/>
        <v>85.373230773492892</v>
      </c>
      <c r="H9305" s="90">
        <f t="shared" ca="1" si="1746"/>
        <v>523.41943360249013</v>
      </c>
      <c r="I9305" s="90">
        <f t="shared" ca="1" si="1747"/>
        <v>363.91682313846417</v>
      </c>
      <c r="J9305" s="90">
        <f t="shared" ca="1" si="1748"/>
        <v>419.52672659913753</v>
      </c>
    </row>
    <row r="9306" spans="1:10" ht="12.75" x14ac:dyDescent="0.2">
      <c r="A9306" s="84">
        <v>9294</v>
      </c>
      <c r="B9306" s="90">
        <f t="shared" ca="1" si="1744"/>
        <v>418.4065400579596</v>
      </c>
      <c r="C9306" s="103">
        <f t="shared" ca="1" si="1749"/>
        <v>305.23312166054222</v>
      </c>
      <c r="D9306" s="103">
        <f t="shared" ca="1" si="1749"/>
        <v>361.29685659610834</v>
      </c>
      <c r="E9306" s="90">
        <f t="shared" ca="1" si="1745"/>
        <v>106.60913350248967</v>
      </c>
      <c r="F9306" s="90">
        <f t="shared" ca="1" si="1745"/>
        <v>83.454482926980333</v>
      </c>
      <c r="G9306" s="90">
        <f t="shared" ca="1" si="1745"/>
        <v>117.02608898589997</v>
      </c>
      <c r="H9306" s="90">
        <f t="shared" ca="1" si="1746"/>
        <v>525.01567356044927</v>
      </c>
      <c r="I9306" s="90">
        <f t="shared" ca="1" si="1747"/>
        <v>388.68760458752257</v>
      </c>
      <c r="J9306" s="90">
        <f t="shared" ca="1" si="1748"/>
        <v>478.32294558200829</v>
      </c>
    </row>
    <row r="9307" spans="1:10" ht="12.75" x14ac:dyDescent="0.2">
      <c r="A9307" s="84">
        <v>9295</v>
      </c>
      <c r="B9307" s="90">
        <f t="shared" ca="1" si="1744"/>
        <v>405.90223641798036</v>
      </c>
      <c r="C9307" s="103">
        <f t="shared" ca="1" si="1749"/>
        <v>287.327117277784</v>
      </c>
      <c r="D9307" s="103">
        <f t="shared" ca="1" si="1749"/>
        <v>342.59263308724212</v>
      </c>
      <c r="E9307" s="90">
        <f t="shared" ca="1" si="1745"/>
        <v>108.38269217123577</v>
      </c>
      <c r="F9307" s="90">
        <f t="shared" ca="1" si="1745"/>
        <v>78.688489874154968</v>
      </c>
      <c r="G9307" s="90">
        <f t="shared" ca="1" si="1745"/>
        <v>111.56324576695036</v>
      </c>
      <c r="H9307" s="90">
        <f t="shared" ca="1" si="1746"/>
        <v>514.28492858921618</v>
      </c>
      <c r="I9307" s="90">
        <f t="shared" ca="1" si="1747"/>
        <v>366.01560715193898</v>
      </c>
      <c r="J9307" s="90">
        <f t="shared" ca="1" si="1748"/>
        <v>454.15587885419245</v>
      </c>
    </row>
    <row r="9308" spans="1:10" ht="12.75" x14ac:dyDescent="0.2">
      <c r="A9308" s="84">
        <v>9296</v>
      </c>
      <c r="B9308" s="90">
        <f t="shared" ca="1" si="1744"/>
        <v>418.28793617455892</v>
      </c>
      <c r="C9308" s="103">
        <f t="shared" ca="1" si="1749"/>
        <v>276.5931230334939</v>
      </c>
      <c r="D9308" s="103">
        <f t="shared" ca="1" si="1749"/>
        <v>356.00563698270372</v>
      </c>
      <c r="E9308" s="90">
        <f t="shared" ca="1" si="1745"/>
        <v>113.41339444201192</v>
      </c>
      <c r="F9308" s="90">
        <f t="shared" ca="1" si="1745"/>
        <v>92.31985251617958</v>
      </c>
      <c r="G9308" s="90">
        <f t="shared" ca="1" si="1745"/>
        <v>81.054706084668396</v>
      </c>
      <c r="H9308" s="90">
        <f t="shared" ca="1" si="1746"/>
        <v>531.70133061657089</v>
      </c>
      <c r="I9308" s="90">
        <f t="shared" ca="1" si="1747"/>
        <v>368.91297554967349</v>
      </c>
      <c r="J9308" s="90">
        <f t="shared" ca="1" si="1748"/>
        <v>437.06034306737212</v>
      </c>
    </row>
    <row r="9309" spans="1:10" ht="12.75" x14ac:dyDescent="0.2">
      <c r="A9309" s="84">
        <v>9297</v>
      </c>
      <c r="B9309" s="90">
        <f t="shared" ca="1" si="1744"/>
        <v>408.59668024388816</v>
      </c>
      <c r="C9309" s="103">
        <f t="shared" ca="1" si="1749"/>
        <v>293.52628929654969</v>
      </c>
      <c r="D9309" s="103">
        <f t="shared" ca="1" si="1749"/>
        <v>329.03153372690508</v>
      </c>
      <c r="E9309" s="90">
        <f t="shared" ca="1" si="1745"/>
        <v>109.64003742982999</v>
      </c>
      <c r="F9309" s="90">
        <f t="shared" ca="1" si="1745"/>
        <v>91.655184857232939</v>
      </c>
      <c r="G9309" s="90">
        <f t="shared" ca="1" si="1745"/>
        <v>115.27600141710528</v>
      </c>
      <c r="H9309" s="90">
        <f t="shared" ca="1" si="1746"/>
        <v>518.2367176737182</v>
      </c>
      <c r="I9309" s="90">
        <f t="shared" ca="1" si="1747"/>
        <v>385.18147415378263</v>
      </c>
      <c r="J9309" s="90">
        <f t="shared" ca="1" si="1748"/>
        <v>444.30753514401033</v>
      </c>
    </row>
    <row r="9310" spans="1:10" ht="12.75" x14ac:dyDescent="0.2">
      <c r="A9310" s="84">
        <v>9298</v>
      </c>
      <c r="B9310" s="90">
        <f t="shared" ca="1" si="1744"/>
        <v>412.13758084495976</v>
      </c>
      <c r="C9310" s="103">
        <f t="shared" ref="C9310:G9325" ca="1" si="1750">NORMINV(RAND(),C$5,C$6)</f>
        <v>314.76070909913773</v>
      </c>
      <c r="D9310" s="103">
        <f t="shared" ca="1" si="1750"/>
        <v>334.61334829230213</v>
      </c>
      <c r="E9310" s="90">
        <f t="shared" ca="1" si="1750"/>
        <v>105.86795598987725</v>
      </c>
      <c r="F9310" s="90">
        <f t="shared" ca="1" si="1750"/>
        <v>85.853869561271551</v>
      </c>
      <c r="G9310" s="90">
        <f t="shared" ca="1" si="1750"/>
        <v>98.783917281510043</v>
      </c>
      <c r="H9310" s="90">
        <f t="shared" ca="1" si="1746"/>
        <v>518.00553683483702</v>
      </c>
      <c r="I9310" s="90">
        <f t="shared" ca="1" si="1747"/>
        <v>400.61457866040928</v>
      </c>
      <c r="J9310" s="90">
        <f t="shared" ca="1" si="1748"/>
        <v>433.39726557381221</v>
      </c>
    </row>
    <row r="9311" spans="1:10" ht="12.75" x14ac:dyDescent="0.2">
      <c r="A9311" s="84">
        <v>9299</v>
      </c>
      <c r="B9311" s="90">
        <f t="shared" ca="1" si="1744"/>
        <v>407.53899626183534</v>
      </c>
      <c r="C9311" s="103">
        <f t="shared" ref="C9311:D9325" ca="1" si="1751">NORMINV(RAND(),C$5,C$6)</f>
        <v>310.26118946783896</v>
      </c>
      <c r="D9311" s="103">
        <f t="shared" ca="1" si="1751"/>
        <v>350.08820127365516</v>
      </c>
      <c r="E9311" s="90">
        <f t="shared" ca="1" si="1750"/>
        <v>115.91702270601236</v>
      </c>
      <c r="F9311" s="90">
        <f t="shared" ca="1" si="1750"/>
        <v>80.880003233632991</v>
      </c>
      <c r="G9311" s="90">
        <f t="shared" ca="1" si="1750"/>
        <v>74.656904952951123</v>
      </c>
      <c r="H9311" s="90">
        <f t="shared" ca="1" si="1746"/>
        <v>523.45601896784774</v>
      </c>
      <c r="I9311" s="90">
        <f t="shared" ca="1" si="1747"/>
        <v>391.14119270147194</v>
      </c>
      <c r="J9311" s="90">
        <f t="shared" ca="1" si="1748"/>
        <v>424.74510622660625</v>
      </c>
    </row>
    <row r="9312" spans="1:10" ht="12.75" x14ac:dyDescent="0.2">
      <c r="A9312" s="84">
        <v>9300</v>
      </c>
      <c r="B9312" s="90">
        <f t="shared" ca="1" si="1744"/>
        <v>409.45097479095165</v>
      </c>
      <c r="C9312" s="103">
        <f t="shared" ca="1" si="1751"/>
        <v>300.28728914006473</v>
      </c>
      <c r="D9312" s="103">
        <f t="shared" ca="1" si="1751"/>
        <v>327.74128709602292</v>
      </c>
      <c r="E9312" s="90">
        <f t="shared" ca="1" si="1750"/>
        <v>105.87035532481093</v>
      </c>
      <c r="F9312" s="90">
        <f t="shared" ca="1" si="1750"/>
        <v>74.720810118641907</v>
      </c>
      <c r="G9312" s="90">
        <f t="shared" ca="1" si="1750"/>
        <v>103.21353024285807</v>
      </c>
      <c r="H9312" s="90">
        <f t="shared" ca="1" si="1746"/>
        <v>515.32133011576252</v>
      </c>
      <c r="I9312" s="90">
        <f t="shared" ca="1" si="1747"/>
        <v>375.00809925870664</v>
      </c>
      <c r="J9312" s="90">
        <f t="shared" ca="1" si="1748"/>
        <v>430.95481733888096</v>
      </c>
    </row>
    <row r="9313" spans="1:10" ht="12.75" x14ac:dyDescent="0.2">
      <c r="A9313" s="84">
        <v>9301</v>
      </c>
      <c r="B9313" s="90">
        <f t="shared" ca="1" si="1744"/>
        <v>408.50668628296495</v>
      </c>
      <c r="C9313" s="103">
        <f t="shared" ca="1" si="1751"/>
        <v>290.29665365149532</v>
      </c>
      <c r="D9313" s="103">
        <f t="shared" ca="1" si="1751"/>
        <v>350.03052565205752</v>
      </c>
      <c r="E9313" s="90">
        <f t="shared" ca="1" si="1750"/>
        <v>111.67383390455731</v>
      </c>
      <c r="F9313" s="90">
        <f t="shared" ca="1" si="1750"/>
        <v>74.219494720750703</v>
      </c>
      <c r="G9313" s="90">
        <f t="shared" ca="1" si="1750"/>
        <v>85.637791219614869</v>
      </c>
      <c r="H9313" s="90">
        <f t="shared" ca="1" si="1746"/>
        <v>520.18052018752223</v>
      </c>
      <c r="I9313" s="90">
        <f t="shared" ca="1" si="1747"/>
        <v>364.51614837224599</v>
      </c>
      <c r="J9313" s="90">
        <f t="shared" ca="1" si="1748"/>
        <v>435.6683168716724</v>
      </c>
    </row>
    <row r="9314" spans="1:10" ht="12.75" x14ac:dyDescent="0.2">
      <c r="A9314" s="84">
        <v>9302</v>
      </c>
      <c r="B9314" s="90">
        <f t="shared" ca="1" si="1744"/>
        <v>409.57370434281808</v>
      </c>
      <c r="C9314" s="103">
        <f t="shared" ca="1" si="1751"/>
        <v>288.73480227428752</v>
      </c>
      <c r="D9314" s="103">
        <f t="shared" ca="1" si="1751"/>
        <v>337.32018932273013</v>
      </c>
      <c r="E9314" s="90">
        <f t="shared" ca="1" si="1750"/>
        <v>99.482277959757141</v>
      </c>
      <c r="F9314" s="90">
        <f t="shared" ca="1" si="1750"/>
        <v>85.46040958292221</v>
      </c>
      <c r="G9314" s="90">
        <f t="shared" ca="1" si="1750"/>
        <v>92.845740612105885</v>
      </c>
      <c r="H9314" s="90">
        <f t="shared" ca="1" si="1746"/>
        <v>509.05598230257522</v>
      </c>
      <c r="I9314" s="90">
        <f t="shared" ca="1" si="1747"/>
        <v>374.19521185720976</v>
      </c>
      <c r="J9314" s="90">
        <f t="shared" ca="1" si="1748"/>
        <v>430.16592993483602</v>
      </c>
    </row>
    <row r="9315" spans="1:10" ht="12.75" x14ac:dyDescent="0.2">
      <c r="A9315" s="84">
        <v>9303</v>
      </c>
      <c r="B9315" s="90">
        <f t="shared" ca="1" si="1744"/>
        <v>405.57802643469103</v>
      </c>
      <c r="C9315" s="103">
        <f t="shared" ca="1" si="1751"/>
        <v>301.53271817557851</v>
      </c>
      <c r="D9315" s="103">
        <f t="shared" ca="1" si="1751"/>
        <v>337.10036316296669</v>
      </c>
      <c r="E9315" s="90">
        <f t="shared" ca="1" si="1750"/>
        <v>104.34057252236546</v>
      </c>
      <c r="F9315" s="90">
        <f t="shared" ca="1" si="1750"/>
        <v>89.729213526915387</v>
      </c>
      <c r="G9315" s="90">
        <f t="shared" ca="1" si="1750"/>
        <v>108.15071643742039</v>
      </c>
      <c r="H9315" s="90">
        <f t="shared" ca="1" si="1746"/>
        <v>509.91859895705647</v>
      </c>
      <c r="I9315" s="90">
        <f t="shared" ca="1" si="1747"/>
        <v>391.26193170249388</v>
      </c>
      <c r="J9315" s="90">
        <f t="shared" ca="1" si="1748"/>
        <v>445.25107960038707</v>
      </c>
    </row>
    <row r="9316" spans="1:10" ht="12.75" x14ac:dyDescent="0.2">
      <c r="A9316" s="84">
        <v>9304</v>
      </c>
      <c r="B9316" s="90">
        <f t="shared" ca="1" si="1744"/>
        <v>417.98407978707365</v>
      </c>
      <c r="C9316" s="103">
        <f t="shared" ca="1" si="1751"/>
        <v>302.2524371550922</v>
      </c>
      <c r="D9316" s="103">
        <f t="shared" ca="1" si="1751"/>
        <v>319.23142907272364</v>
      </c>
      <c r="E9316" s="90">
        <f t="shared" ca="1" si="1750"/>
        <v>123.77430603604864</v>
      </c>
      <c r="F9316" s="90">
        <f t="shared" ca="1" si="1750"/>
        <v>106.55308482495946</v>
      </c>
      <c r="G9316" s="90">
        <f t="shared" ca="1" si="1750"/>
        <v>93.896072762243691</v>
      </c>
      <c r="H9316" s="90">
        <f t="shared" ca="1" si="1746"/>
        <v>541.75838582312235</v>
      </c>
      <c r="I9316" s="90">
        <f t="shared" ca="1" si="1747"/>
        <v>408.80552198005165</v>
      </c>
      <c r="J9316" s="90">
        <f t="shared" ca="1" si="1748"/>
        <v>413.12750183496735</v>
      </c>
    </row>
    <row r="9317" spans="1:10" ht="12.75" x14ac:dyDescent="0.2">
      <c r="A9317" s="84">
        <v>9305</v>
      </c>
      <c r="B9317" s="90">
        <f t="shared" ca="1" si="1744"/>
        <v>408.23841001237741</v>
      </c>
      <c r="C9317" s="103">
        <f t="shared" ca="1" si="1751"/>
        <v>272.54115259813011</v>
      </c>
      <c r="D9317" s="103">
        <f t="shared" ca="1" si="1751"/>
        <v>338.37223777130117</v>
      </c>
      <c r="E9317" s="90">
        <f t="shared" ca="1" si="1750"/>
        <v>117.89774893373085</v>
      </c>
      <c r="F9317" s="90">
        <f t="shared" ca="1" si="1750"/>
        <v>103.92813202825758</v>
      </c>
      <c r="G9317" s="90">
        <f t="shared" ca="1" si="1750"/>
        <v>97.029592746191639</v>
      </c>
      <c r="H9317" s="90">
        <f t="shared" ca="1" si="1746"/>
        <v>526.13615894610825</v>
      </c>
      <c r="I9317" s="90">
        <f t="shared" ca="1" si="1747"/>
        <v>376.46928462638766</v>
      </c>
      <c r="J9317" s="90">
        <f t="shared" ca="1" si="1748"/>
        <v>435.40183051749284</v>
      </c>
    </row>
    <row r="9318" spans="1:10" ht="12.75" x14ac:dyDescent="0.2">
      <c r="A9318" s="84">
        <v>9306</v>
      </c>
      <c r="B9318" s="90">
        <f t="shared" ca="1" si="1744"/>
        <v>412.76135770777324</v>
      </c>
      <c r="C9318" s="103">
        <f t="shared" ca="1" si="1751"/>
        <v>293.02695645417464</v>
      </c>
      <c r="D9318" s="103">
        <f t="shared" ca="1" si="1751"/>
        <v>352.40377559575296</v>
      </c>
      <c r="E9318" s="90">
        <f t="shared" ca="1" si="1750"/>
        <v>115.35364529753436</v>
      </c>
      <c r="F9318" s="90">
        <f t="shared" ca="1" si="1750"/>
        <v>68.49538663376228</v>
      </c>
      <c r="G9318" s="90">
        <f t="shared" ca="1" si="1750"/>
        <v>110.97287339893187</v>
      </c>
      <c r="H9318" s="90">
        <f t="shared" ca="1" si="1746"/>
        <v>528.11500300530759</v>
      </c>
      <c r="I9318" s="90">
        <f t="shared" ca="1" si="1747"/>
        <v>361.52234308793692</v>
      </c>
      <c r="J9318" s="90">
        <f t="shared" ca="1" si="1748"/>
        <v>463.37664899468484</v>
      </c>
    </row>
    <row r="9319" spans="1:10" ht="12.75" x14ac:dyDescent="0.2">
      <c r="A9319" s="84">
        <v>9307</v>
      </c>
      <c r="B9319" s="90">
        <f t="shared" ca="1" si="1744"/>
        <v>421.66841996356305</v>
      </c>
      <c r="C9319" s="103">
        <f t="shared" ca="1" si="1751"/>
        <v>285.71425355728525</v>
      </c>
      <c r="D9319" s="103">
        <f t="shared" ca="1" si="1751"/>
        <v>342.03681870607477</v>
      </c>
      <c r="E9319" s="90">
        <f t="shared" ca="1" si="1750"/>
        <v>121.44466969364288</v>
      </c>
      <c r="F9319" s="90">
        <f t="shared" ca="1" si="1750"/>
        <v>82.382911343766182</v>
      </c>
      <c r="G9319" s="90">
        <f t="shared" ca="1" si="1750"/>
        <v>99.502678488921262</v>
      </c>
      <c r="H9319" s="90">
        <f t="shared" ca="1" si="1746"/>
        <v>543.11308965720593</v>
      </c>
      <c r="I9319" s="90">
        <f t="shared" ca="1" si="1747"/>
        <v>368.09716490105143</v>
      </c>
      <c r="J9319" s="90">
        <f t="shared" ca="1" si="1748"/>
        <v>441.53949719499604</v>
      </c>
    </row>
    <row r="9320" spans="1:10" ht="12.75" x14ac:dyDescent="0.2">
      <c r="A9320" s="84">
        <v>9308</v>
      </c>
      <c r="B9320" s="90">
        <f t="shared" ca="1" si="1744"/>
        <v>415.07213659410877</v>
      </c>
      <c r="C9320" s="103">
        <f t="shared" ca="1" si="1751"/>
        <v>288.92130310545826</v>
      </c>
      <c r="D9320" s="103">
        <f t="shared" ca="1" si="1751"/>
        <v>362.16688818094656</v>
      </c>
      <c r="E9320" s="90">
        <f t="shared" ca="1" si="1750"/>
        <v>109.70591107097174</v>
      </c>
      <c r="F9320" s="90">
        <f t="shared" ca="1" si="1750"/>
        <v>96.304647692517278</v>
      </c>
      <c r="G9320" s="90">
        <f t="shared" ca="1" si="1750"/>
        <v>93.880639074230075</v>
      </c>
      <c r="H9320" s="90">
        <f t="shared" ca="1" si="1746"/>
        <v>524.77804766508052</v>
      </c>
      <c r="I9320" s="90">
        <f t="shared" ca="1" si="1747"/>
        <v>385.22595079797554</v>
      </c>
      <c r="J9320" s="90">
        <f t="shared" ca="1" si="1748"/>
        <v>456.04752725517665</v>
      </c>
    </row>
    <row r="9321" spans="1:10" ht="12.75" x14ac:dyDescent="0.2">
      <c r="A9321" s="84">
        <v>9309</v>
      </c>
      <c r="B9321" s="90">
        <f t="shared" ca="1" si="1744"/>
        <v>419.90205699746565</v>
      </c>
      <c r="C9321" s="103">
        <f t="shared" ca="1" si="1751"/>
        <v>292.72288506202028</v>
      </c>
      <c r="D9321" s="103">
        <f t="shared" ca="1" si="1751"/>
        <v>369.29286020962229</v>
      </c>
      <c r="E9321" s="90">
        <f t="shared" ca="1" si="1750"/>
        <v>109.52073007120724</v>
      </c>
      <c r="F9321" s="90">
        <f t="shared" ca="1" si="1750"/>
        <v>87.732845847682569</v>
      </c>
      <c r="G9321" s="90">
        <f t="shared" ca="1" si="1750"/>
        <v>106.24451615532926</v>
      </c>
      <c r="H9321" s="90">
        <f t="shared" ca="1" si="1746"/>
        <v>529.42278706867285</v>
      </c>
      <c r="I9321" s="90">
        <f t="shared" ca="1" si="1747"/>
        <v>380.45573090970288</v>
      </c>
      <c r="J9321" s="90">
        <f t="shared" ca="1" si="1748"/>
        <v>475.53737636495157</v>
      </c>
    </row>
    <row r="9322" spans="1:10" ht="12.75" x14ac:dyDescent="0.2">
      <c r="A9322" s="84">
        <v>9310</v>
      </c>
      <c r="B9322" s="90">
        <f t="shared" ca="1" si="1744"/>
        <v>413.75241233295026</v>
      </c>
      <c r="C9322" s="103">
        <f t="shared" ca="1" si="1751"/>
        <v>305.76122333190062</v>
      </c>
      <c r="D9322" s="103">
        <f t="shared" ca="1" si="1751"/>
        <v>343.00964510167927</v>
      </c>
      <c r="E9322" s="90">
        <f t="shared" ca="1" si="1750"/>
        <v>109.52718367054267</v>
      </c>
      <c r="F9322" s="90">
        <f t="shared" ca="1" si="1750"/>
        <v>82.502375455689545</v>
      </c>
      <c r="G9322" s="90">
        <f t="shared" ca="1" si="1750"/>
        <v>95.890615748839082</v>
      </c>
      <c r="H9322" s="90">
        <f t="shared" ca="1" si="1746"/>
        <v>523.27959600349288</v>
      </c>
      <c r="I9322" s="90">
        <f t="shared" ca="1" si="1747"/>
        <v>388.26359878759018</v>
      </c>
      <c r="J9322" s="90">
        <f t="shared" ca="1" si="1748"/>
        <v>438.90026085051835</v>
      </c>
    </row>
    <row r="9323" spans="1:10" ht="12.75" x14ac:dyDescent="0.2">
      <c r="A9323" s="84">
        <v>9311</v>
      </c>
      <c r="B9323" s="90">
        <f t="shared" ca="1" si="1744"/>
        <v>413.9801444378553</v>
      </c>
      <c r="C9323" s="103">
        <f t="shared" ca="1" si="1751"/>
        <v>302.44897096555167</v>
      </c>
      <c r="D9323" s="103">
        <f t="shared" ca="1" si="1751"/>
        <v>335.10870659371915</v>
      </c>
      <c r="E9323" s="90">
        <f t="shared" ca="1" si="1750"/>
        <v>112.68045892612855</v>
      </c>
      <c r="F9323" s="90">
        <f t="shared" ca="1" si="1750"/>
        <v>98.788094234777176</v>
      </c>
      <c r="G9323" s="90">
        <f t="shared" ca="1" si="1750"/>
        <v>92.220030481387568</v>
      </c>
      <c r="H9323" s="90">
        <f t="shared" ca="1" si="1746"/>
        <v>526.66060336398391</v>
      </c>
      <c r="I9323" s="90">
        <f t="shared" ca="1" si="1747"/>
        <v>401.23706520032886</v>
      </c>
      <c r="J9323" s="90">
        <f t="shared" ca="1" si="1748"/>
        <v>427.32873707510669</v>
      </c>
    </row>
    <row r="9324" spans="1:10" ht="12.75" x14ac:dyDescent="0.2">
      <c r="A9324" s="84">
        <v>9312</v>
      </c>
      <c r="B9324" s="90">
        <f t="shared" ca="1" si="1744"/>
        <v>412.6662688782327</v>
      </c>
      <c r="C9324" s="103">
        <f t="shared" ca="1" si="1751"/>
        <v>283.96646154736095</v>
      </c>
      <c r="D9324" s="103">
        <f t="shared" ca="1" si="1751"/>
        <v>330.17791057939104</v>
      </c>
      <c r="E9324" s="90">
        <f t="shared" ca="1" si="1750"/>
        <v>110.58202454061792</v>
      </c>
      <c r="F9324" s="90">
        <f t="shared" ca="1" si="1750"/>
        <v>79.988024725350684</v>
      </c>
      <c r="G9324" s="90">
        <f t="shared" ca="1" si="1750"/>
        <v>66.337497526010964</v>
      </c>
      <c r="H9324" s="90">
        <f t="shared" ca="1" si="1746"/>
        <v>523.24829341885061</v>
      </c>
      <c r="I9324" s="90">
        <f t="shared" ca="1" si="1747"/>
        <v>363.95448627271162</v>
      </c>
      <c r="J9324" s="90">
        <f t="shared" ca="1" si="1748"/>
        <v>396.515408105402</v>
      </c>
    </row>
    <row r="9325" spans="1:10" ht="12.75" x14ac:dyDescent="0.2">
      <c r="A9325" s="84">
        <v>9313</v>
      </c>
      <c r="B9325" s="90">
        <f t="shared" ca="1" si="1744"/>
        <v>408.25559087511112</v>
      </c>
      <c r="C9325" s="103">
        <f t="shared" ca="1" si="1751"/>
        <v>298.46727580539817</v>
      </c>
      <c r="D9325" s="103">
        <f t="shared" ca="1" si="1751"/>
        <v>332.54865736993764</v>
      </c>
      <c r="E9325" s="90">
        <f t="shared" ca="1" si="1750"/>
        <v>120.59595071598417</v>
      </c>
      <c r="F9325" s="90">
        <f t="shared" ca="1" si="1750"/>
        <v>94.780851749523976</v>
      </c>
      <c r="G9325" s="90">
        <f t="shared" ca="1" si="1750"/>
        <v>109.07899841073682</v>
      </c>
      <c r="H9325" s="90">
        <f t="shared" ca="1" si="1746"/>
        <v>528.85154159109527</v>
      </c>
      <c r="I9325" s="90">
        <f t="shared" ca="1" si="1747"/>
        <v>393.24812755492212</v>
      </c>
      <c r="J9325" s="90">
        <f t="shared" ca="1" si="1748"/>
        <v>441.62765578067444</v>
      </c>
    </row>
    <row r="9326" spans="1:10" ht="12.75" x14ac:dyDescent="0.2">
      <c r="A9326" s="84">
        <v>9314</v>
      </c>
      <c r="B9326" s="90">
        <f t="shared" ca="1" si="1744"/>
        <v>404.97722912538592</v>
      </c>
      <c r="C9326" s="103">
        <f t="shared" ref="C9326:G9341" ca="1" si="1752">NORMINV(RAND(),C$5,C$6)</f>
        <v>309.35065225850371</v>
      </c>
      <c r="D9326" s="103">
        <f t="shared" ca="1" si="1752"/>
        <v>336.31895331764429</v>
      </c>
      <c r="E9326" s="90">
        <f t="shared" ca="1" si="1752"/>
        <v>105.06339988539129</v>
      </c>
      <c r="F9326" s="90">
        <f t="shared" ca="1" si="1752"/>
        <v>86.248151238783052</v>
      </c>
      <c r="G9326" s="90">
        <f t="shared" ca="1" si="1752"/>
        <v>99.383550500480695</v>
      </c>
      <c r="H9326" s="90">
        <f t="shared" ca="1" si="1746"/>
        <v>510.0406290107772</v>
      </c>
      <c r="I9326" s="90">
        <f t="shared" ca="1" si="1747"/>
        <v>395.59880349728678</v>
      </c>
      <c r="J9326" s="90">
        <f t="shared" ca="1" si="1748"/>
        <v>435.70250381812497</v>
      </c>
    </row>
    <row r="9327" spans="1:10" ht="12.75" x14ac:dyDescent="0.2">
      <c r="A9327" s="84">
        <v>9315</v>
      </c>
      <c r="B9327" s="90">
        <f t="shared" ca="1" si="1744"/>
        <v>407.37444700775171</v>
      </c>
      <c r="C9327" s="103">
        <f t="shared" ref="C9327:D9341" ca="1" si="1753">NORMINV(RAND(),C$5,C$6)</f>
        <v>268.88086054192632</v>
      </c>
      <c r="D9327" s="103">
        <f t="shared" ca="1" si="1753"/>
        <v>337.0504105974361</v>
      </c>
      <c r="E9327" s="90">
        <f t="shared" ca="1" si="1752"/>
        <v>107.57123341345066</v>
      </c>
      <c r="F9327" s="90">
        <f t="shared" ca="1" si="1752"/>
        <v>62.183274072221678</v>
      </c>
      <c r="G9327" s="90">
        <f t="shared" ca="1" si="1752"/>
        <v>80.492221864905204</v>
      </c>
      <c r="H9327" s="90">
        <f t="shared" ca="1" si="1746"/>
        <v>514.94568042120238</v>
      </c>
      <c r="I9327" s="90">
        <f t="shared" ca="1" si="1747"/>
        <v>331.06413461414797</v>
      </c>
      <c r="J9327" s="90">
        <f t="shared" ca="1" si="1748"/>
        <v>417.54263246234132</v>
      </c>
    </row>
    <row r="9328" spans="1:10" ht="12.75" x14ac:dyDescent="0.2">
      <c r="A9328" s="84">
        <v>9316</v>
      </c>
      <c r="B9328" s="90">
        <f t="shared" ca="1" si="1744"/>
        <v>416.28015427012144</v>
      </c>
      <c r="C9328" s="103">
        <f t="shared" ca="1" si="1753"/>
        <v>305.67165791860049</v>
      </c>
      <c r="D9328" s="103">
        <f t="shared" ca="1" si="1753"/>
        <v>351.96230076758451</v>
      </c>
      <c r="E9328" s="90">
        <f t="shared" ca="1" si="1752"/>
        <v>114.36185699528868</v>
      </c>
      <c r="F9328" s="90">
        <f t="shared" ca="1" si="1752"/>
        <v>90.834624999593785</v>
      </c>
      <c r="G9328" s="90">
        <f t="shared" ca="1" si="1752"/>
        <v>112.39309574632762</v>
      </c>
      <c r="H9328" s="90">
        <f t="shared" ca="1" si="1746"/>
        <v>530.64201126541013</v>
      </c>
      <c r="I9328" s="90">
        <f t="shared" ca="1" si="1747"/>
        <v>396.5062829181943</v>
      </c>
      <c r="J9328" s="90">
        <f t="shared" ca="1" si="1748"/>
        <v>464.35539651391213</v>
      </c>
    </row>
    <row r="9329" spans="1:10" ht="12.75" x14ac:dyDescent="0.2">
      <c r="A9329" s="84">
        <v>9317</v>
      </c>
      <c r="B9329" s="90">
        <f t="shared" ca="1" si="1744"/>
        <v>414.57513365793375</v>
      </c>
      <c r="C9329" s="103">
        <f t="shared" ca="1" si="1753"/>
        <v>306.48150085029187</v>
      </c>
      <c r="D9329" s="103">
        <f t="shared" ca="1" si="1753"/>
        <v>344.6702614348016</v>
      </c>
      <c r="E9329" s="90">
        <f t="shared" ca="1" si="1752"/>
        <v>106.93165548840628</v>
      </c>
      <c r="F9329" s="90">
        <f t="shared" ca="1" si="1752"/>
        <v>75.191943773931555</v>
      </c>
      <c r="G9329" s="90">
        <f t="shared" ca="1" si="1752"/>
        <v>81.545755921223176</v>
      </c>
      <c r="H9329" s="90">
        <f t="shared" ca="1" si="1746"/>
        <v>521.50678914634</v>
      </c>
      <c r="I9329" s="90">
        <f t="shared" ca="1" si="1747"/>
        <v>381.67344462422341</v>
      </c>
      <c r="J9329" s="90">
        <f t="shared" ca="1" si="1748"/>
        <v>426.21601735602479</v>
      </c>
    </row>
    <row r="9330" spans="1:10" ht="12.75" x14ac:dyDescent="0.2">
      <c r="A9330" s="84">
        <v>9318</v>
      </c>
      <c r="B9330" s="90">
        <f t="shared" ca="1" si="1744"/>
        <v>402.28813332531047</v>
      </c>
      <c r="C9330" s="103">
        <f t="shared" ca="1" si="1753"/>
        <v>312.05915071117914</v>
      </c>
      <c r="D9330" s="103">
        <f t="shared" ca="1" si="1753"/>
        <v>335.75097572972402</v>
      </c>
      <c r="E9330" s="90">
        <f t="shared" ca="1" si="1752"/>
        <v>114.98514778149197</v>
      </c>
      <c r="F9330" s="90">
        <f t="shared" ca="1" si="1752"/>
        <v>84.361181310761609</v>
      </c>
      <c r="G9330" s="90">
        <f t="shared" ca="1" si="1752"/>
        <v>84.514095522842766</v>
      </c>
      <c r="H9330" s="90">
        <f t="shared" ca="1" si="1746"/>
        <v>517.27328110680241</v>
      </c>
      <c r="I9330" s="90">
        <f t="shared" ca="1" si="1747"/>
        <v>396.42033202194074</v>
      </c>
      <c r="J9330" s="90">
        <f t="shared" ca="1" si="1748"/>
        <v>420.26507125256677</v>
      </c>
    </row>
    <row r="9331" spans="1:10" ht="12.75" x14ac:dyDescent="0.2">
      <c r="A9331" s="84">
        <v>9319</v>
      </c>
      <c r="B9331" s="90">
        <f t="shared" ca="1" si="1744"/>
        <v>400.81917892841705</v>
      </c>
      <c r="C9331" s="103">
        <f t="shared" ca="1" si="1753"/>
        <v>296.06086397636545</v>
      </c>
      <c r="D9331" s="103">
        <f t="shared" ca="1" si="1753"/>
        <v>362.14576069436811</v>
      </c>
      <c r="E9331" s="90">
        <f t="shared" ca="1" si="1752"/>
        <v>107.73327193999272</v>
      </c>
      <c r="F9331" s="90">
        <f t="shared" ca="1" si="1752"/>
        <v>82.714336851496853</v>
      </c>
      <c r="G9331" s="90">
        <f t="shared" ca="1" si="1752"/>
        <v>70.681494593461537</v>
      </c>
      <c r="H9331" s="90">
        <f t="shared" ca="1" si="1746"/>
        <v>508.55245086840978</v>
      </c>
      <c r="I9331" s="90">
        <f t="shared" ca="1" si="1747"/>
        <v>378.77520082786231</v>
      </c>
      <c r="J9331" s="90">
        <f t="shared" ca="1" si="1748"/>
        <v>432.82725528782964</v>
      </c>
    </row>
    <row r="9332" spans="1:10" ht="12.75" x14ac:dyDescent="0.2">
      <c r="A9332" s="84">
        <v>9320</v>
      </c>
      <c r="B9332" s="90">
        <f t="shared" ca="1" si="1744"/>
        <v>414.98144598508696</v>
      </c>
      <c r="C9332" s="103">
        <f t="shared" ca="1" si="1753"/>
        <v>292.20762038504665</v>
      </c>
      <c r="D9332" s="103">
        <f t="shared" ca="1" si="1753"/>
        <v>346.56911207470409</v>
      </c>
      <c r="E9332" s="90">
        <f t="shared" ca="1" si="1752"/>
        <v>108.36412140242687</v>
      </c>
      <c r="F9332" s="90">
        <f t="shared" ca="1" si="1752"/>
        <v>89.501779992019621</v>
      </c>
      <c r="G9332" s="90">
        <f t="shared" ca="1" si="1752"/>
        <v>92.825355702636656</v>
      </c>
      <c r="H9332" s="90">
        <f t="shared" ca="1" si="1746"/>
        <v>523.34556738751382</v>
      </c>
      <c r="I9332" s="90">
        <f t="shared" ca="1" si="1747"/>
        <v>381.70940037706629</v>
      </c>
      <c r="J9332" s="90">
        <f t="shared" ca="1" si="1748"/>
        <v>439.39446777734076</v>
      </c>
    </row>
    <row r="9333" spans="1:10" ht="12.75" x14ac:dyDescent="0.2">
      <c r="A9333" s="84">
        <v>9321</v>
      </c>
      <c r="B9333" s="90">
        <f t="shared" ca="1" si="1744"/>
        <v>418.07668183056518</v>
      </c>
      <c r="C9333" s="103">
        <f t="shared" ca="1" si="1753"/>
        <v>288.42200646996673</v>
      </c>
      <c r="D9333" s="103">
        <f t="shared" ca="1" si="1753"/>
        <v>352.37545144273338</v>
      </c>
      <c r="E9333" s="90">
        <f t="shared" ca="1" si="1752"/>
        <v>112.5792290070932</v>
      </c>
      <c r="F9333" s="90">
        <f t="shared" ca="1" si="1752"/>
        <v>80.108907996544247</v>
      </c>
      <c r="G9333" s="90">
        <f t="shared" ca="1" si="1752"/>
        <v>91.321577735569917</v>
      </c>
      <c r="H9333" s="90">
        <f t="shared" ca="1" si="1746"/>
        <v>530.65591083765844</v>
      </c>
      <c r="I9333" s="90">
        <f t="shared" ca="1" si="1747"/>
        <v>368.53091446651098</v>
      </c>
      <c r="J9333" s="90">
        <f t="shared" ca="1" si="1748"/>
        <v>443.6970291783033</v>
      </c>
    </row>
    <row r="9334" spans="1:10" ht="12.75" x14ac:dyDescent="0.2">
      <c r="A9334" s="84">
        <v>9322</v>
      </c>
      <c r="B9334" s="90">
        <f t="shared" ca="1" si="1744"/>
        <v>400.00406431059866</v>
      </c>
      <c r="C9334" s="103">
        <f t="shared" ca="1" si="1753"/>
        <v>299.86999299299799</v>
      </c>
      <c r="D9334" s="103">
        <f t="shared" ca="1" si="1753"/>
        <v>345.57193586920249</v>
      </c>
      <c r="E9334" s="90">
        <f t="shared" ca="1" si="1752"/>
        <v>99.076843988035492</v>
      </c>
      <c r="F9334" s="90">
        <f t="shared" ca="1" si="1752"/>
        <v>62.964367408720285</v>
      </c>
      <c r="G9334" s="90">
        <f t="shared" ca="1" si="1752"/>
        <v>91.072105494343987</v>
      </c>
      <c r="H9334" s="90">
        <f t="shared" ca="1" si="1746"/>
        <v>499.08090829863414</v>
      </c>
      <c r="I9334" s="90">
        <f t="shared" ca="1" si="1747"/>
        <v>362.8343604017183</v>
      </c>
      <c r="J9334" s="90">
        <f t="shared" ca="1" si="1748"/>
        <v>436.64404136354648</v>
      </c>
    </row>
    <row r="9335" spans="1:10" ht="12.75" x14ac:dyDescent="0.2">
      <c r="A9335" s="84">
        <v>9323</v>
      </c>
      <c r="B9335" s="90">
        <f t="shared" ca="1" si="1744"/>
        <v>415.07601553708804</v>
      </c>
      <c r="C9335" s="103">
        <f t="shared" ca="1" si="1753"/>
        <v>300.45283453819911</v>
      </c>
      <c r="D9335" s="103">
        <f t="shared" ca="1" si="1753"/>
        <v>331.61567180190286</v>
      </c>
      <c r="E9335" s="90">
        <f t="shared" ca="1" si="1752"/>
        <v>100.38096073455426</v>
      </c>
      <c r="F9335" s="90">
        <f t="shared" ca="1" si="1752"/>
        <v>81.031173589360023</v>
      </c>
      <c r="G9335" s="90">
        <f t="shared" ca="1" si="1752"/>
        <v>104.34434972784055</v>
      </c>
      <c r="H9335" s="90">
        <f t="shared" ca="1" si="1746"/>
        <v>515.45697627164236</v>
      </c>
      <c r="I9335" s="90">
        <f t="shared" ca="1" si="1747"/>
        <v>381.48400812755915</v>
      </c>
      <c r="J9335" s="90">
        <f t="shared" ca="1" si="1748"/>
        <v>435.96002152974341</v>
      </c>
    </row>
    <row r="9336" spans="1:10" ht="12.75" x14ac:dyDescent="0.2">
      <c r="A9336" s="84">
        <v>9324</v>
      </c>
      <c r="B9336" s="90">
        <f t="shared" ca="1" si="1744"/>
        <v>408.62196949680413</v>
      </c>
      <c r="C9336" s="103">
        <f t="shared" ca="1" si="1753"/>
        <v>273.18587023506967</v>
      </c>
      <c r="D9336" s="103">
        <f t="shared" ca="1" si="1753"/>
        <v>359.3385233210584</v>
      </c>
      <c r="E9336" s="90">
        <f t="shared" ca="1" si="1752"/>
        <v>108.39578233838257</v>
      </c>
      <c r="F9336" s="90">
        <f t="shared" ca="1" si="1752"/>
        <v>99.479328102715513</v>
      </c>
      <c r="G9336" s="90">
        <f t="shared" ca="1" si="1752"/>
        <v>98.210167031010158</v>
      </c>
      <c r="H9336" s="90">
        <f t="shared" ca="1" si="1746"/>
        <v>517.01775183518669</v>
      </c>
      <c r="I9336" s="90">
        <f t="shared" ca="1" si="1747"/>
        <v>372.66519833778517</v>
      </c>
      <c r="J9336" s="90">
        <f t="shared" ca="1" si="1748"/>
        <v>457.54869035206855</v>
      </c>
    </row>
    <row r="9337" spans="1:10" ht="12.75" x14ac:dyDescent="0.2">
      <c r="A9337" s="84">
        <v>9325</v>
      </c>
      <c r="B9337" s="90">
        <f t="shared" ca="1" si="1744"/>
        <v>406.59652799969649</v>
      </c>
      <c r="C9337" s="103">
        <f t="shared" ca="1" si="1753"/>
        <v>286.76012342180451</v>
      </c>
      <c r="D9337" s="103">
        <f t="shared" ca="1" si="1753"/>
        <v>354.8542539546018</v>
      </c>
      <c r="E9337" s="90">
        <f t="shared" ca="1" si="1752"/>
        <v>104.83406396633653</v>
      </c>
      <c r="F9337" s="90">
        <f t="shared" ca="1" si="1752"/>
        <v>93.33907286814717</v>
      </c>
      <c r="G9337" s="90">
        <f t="shared" ca="1" si="1752"/>
        <v>93.11405184932444</v>
      </c>
      <c r="H9337" s="90">
        <f t="shared" ca="1" si="1746"/>
        <v>511.43059196603303</v>
      </c>
      <c r="I9337" s="90">
        <f t="shared" ca="1" si="1747"/>
        <v>380.09919628995169</v>
      </c>
      <c r="J9337" s="90">
        <f t="shared" ca="1" si="1748"/>
        <v>447.96830580392623</v>
      </c>
    </row>
    <row r="9338" spans="1:10" ht="12.75" x14ac:dyDescent="0.2">
      <c r="A9338" s="84">
        <v>9326</v>
      </c>
      <c r="B9338" s="90">
        <f t="shared" ca="1" si="1744"/>
        <v>408.50252204807737</v>
      </c>
      <c r="C9338" s="103">
        <f t="shared" ca="1" si="1753"/>
        <v>291.18205890939419</v>
      </c>
      <c r="D9338" s="103">
        <f t="shared" ca="1" si="1753"/>
        <v>345.24834315094648</v>
      </c>
      <c r="E9338" s="90">
        <f t="shared" ca="1" si="1752"/>
        <v>105.11497681067669</v>
      </c>
      <c r="F9338" s="90">
        <f t="shared" ca="1" si="1752"/>
        <v>93.099080656207448</v>
      </c>
      <c r="G9338" s="90">
        <f t="shared" ca="1" si="1752"/>
        <v>101.32239232254921</v>
      </c>
      <c r="H9338" s="90">
        <f t="shared" ca="1" si="1746"/>
        <v>513.61749885875406</v>
      </c>
      <c r="I9338" s="90">
        <f t="shared" ca="1" si="1747"/>
        <v>384.28113956560162</v>
      </c>
      <c r="J9338" s="90">
        <f t="shared" ca="1" si="1748"/>
        <v>446.57073547349569</v>
      </c>
    </row>
    <row r="9339" spans="1:10" ht="12.75" x14ac:dyDescent="0.2">
      <c r="A9339" s="84">
        <v>9327</v>
      </c>
      <c r="B9339" s="90">
        <f t="shared" ca="1" si="1744"/>
        <v>414.36766498079322</v>
      </c>
      <c r="C9339" s="103">
        <f t="shared" ca="1" si="1753"/>
        <v>309.30566595306072</v>
      </c>
      <c r="D9339" s="103">
        <f t="shared" ca="1" si="1753"/>
        <v>338.82369634824914</v>
      </c>
      <c r="E9339" s="90">
        <f t="shared" ca="1" si="1752"/>
        <v>100.55829870313248</v>
      </c>
      <c r="F9339" s="90">
        <f t="shared" ca="1" si="1752"/>
        <v>83.729868540257087</v>
      </c>
      <c r="G9339" s="90">
        <f t="shared" ca="1" si="1752"/>
        <v>76.852125605469837</v>
      </c>
      <c r="H9339" s="90">
        <f t="shared" ca="1" si="1746"/>
        <v>514.92596368392572</v>
      </c>
      <c r="I9339" s="90">
        <f t="shared" ca="1" si="1747"/>
        <v>393.03553449331781</v>
      </c>
      <c r="J9339" s="90">
        <f t="shared" ca="1" si="1748"/>
        <v>415.67582195371898</v>
      </c>
    </row>
    <row r="9340" spans="1:10" ht="12.75" x14ac:dyDescent="0.2">
      <c r="A9340" s="84">
        <v>9328</v>
      </c>
      <c r="B9340" s="90">
        <f t="shared" ca="1" si="1744"/>
        <v>413.60899123352158</v>
      </c>
      <c r="C9340" s="103">
        <f t="shared" ca="1" si="1753"/>
        <v>297.01380326268975</v>
      </c>
      <c r="D9340" s="103">
        <f t="shared" ca="1" si="1753"/>
        <v>334.22023325640055</v>
      </c>
      <c r="E9340" s="90">
        <f t="shared" ca="1" si="1752"/>
        <v>106.25188817812699</v>
      </c>
      <c r="F9340" s="90">
        <f t="shared" ca="1" si="1752"/>
        <v>76.622955842235811</v>
      </c>
      <c r="G9340" s="90">
        <f t="shared" ca="1" si="1752"/>
        <v>104.13148388623365</v>
      </c>
      <c r="H9340" s="90">
        <f t="shared" ca="1" si="1746"/>
        <v>519.86087941164851</v>
      </c>
      <c r="I9340" s="90">
        <f t="shared" ca="1" si="1747"/>
        <v>373.63675910492555</v>
      </c>
      <c r="J9340" s="90">
        <f t="shared" ca="1" si="1748"/>
        <v>438.35171714263419</v>
      </c>
    </row>
    <row r="9341" spans="1:10" ht="12.75" x14ac:dyDescent="0.2">
      <c r="A9341" s="84">
        <v>9329</v>
      </c>
      <c r="B9341" s="90">
        <f t="shared" ca="1" si="1744"/>
        <v>402.63407807880168</v>
      </c>
      <c r="C9341" s="103">
        <f t="shared" ca="1" si="1753"/>
        <v>310.02870750710338</v>
      </c>
      <c r="D9341" s="103">
        <f t="shared" ca="1" si="1753"/>
        <v>346.8972121598897</v>
      </c>
      <c r="E9341" s="90">
        <f t="shared" ca="1" si="1752"/>
        <v>116.90775126639836</v>
      </c>
      <c r="F9341" s="90">
        <f t="shared" ca="1" si="1752"/>
        <v>92.941026075258463</v>
      </c>
      <c r="G9341" s="90">
        <f t="shared" ca="1" si="1752"/>
        <v>103.41239169185462</v>
      </c>
      <c r="H9341" s="90">
        <f t="shared" ca="1" si="1746"/>
        <v>519.54182934520009</v>
      </c>
      <c r="I9341" s="90">
        <f t="shared" ca="1" si="1747"/>
        <v>402.96973358236187</v>
      </c>
      <c r="J9341" s="90">
        <f t="shared" ca="1" si="1748"/>
        <v>450.30960385174433</v>
      </c>
    </row>
    <row r="9342" spans="1:10" ht="12.75" x14ac:dyDescent="0.2">
      <c r="A9342" s="84">
        <v>9330</v>
      </c>
      <c r="B9342" s="90">
        <f t="shared" ca="1" si="1744"/>
        <v>413.19906688957531</v>
      </c>
      <c r="C9342" s="103">
        <f t="shared" ref="C9342:G9357" ca="1" si="1754">NORMINV(RAND(),C$5,C$6)</f>
        <v>301.42221442792697</v>
      </c>
      <c r="D9342" s="103">
        <f t="shared" ca="1" si="1754"/>
        <v>339.2914318835638</v>
      </c>
      <c r="E9342" s="90">
        <f t="shared" ca="1" si="1754"/>
        <v>106.65467922713862</v>
      </c>
      <c r="F9342" s="90">
        <f t="shared" ca="1" si="1754"/>
        <v>94.527826601705954</v>
      </c>
      <c r="G9342" s="90">
        <f t="shared" ca="1" si="1754"/>
        <v>99.531538619051233</v>
      </c>
      <c r="H9342" s="90">
        <f t="shared" ca="1" si="1746"/>
        <v>519.85374611671386</v>
      </c>
      <c r="I9342" s="90">
        <f t="shared" ca="1" si="1747"/>
        <v>395.95004102963293</v>
      </c>
      <c r="J9342" s="90">
        <f t="shared" ca="1" si="1748"/>
        <v>438.82297050261502</v>
      </c>
    </row>
    <row r="9343" spans="1:10" ht="12.75" x14ac:dyDescent="0.2">
      <c r="A9343" s="84">
        <v>9331</v>
      </c>
      <c r="B9343" s="90">
        <f t="shared" ca="1" si="1744"/>
        <v>407.36589707587609</v>
      </c>
      <c r="C9343" s="103">
        <f t="shared" ref="C9343:D9357" ca="1" si="1755">NORMINV(RAND(),C$5,C$6)</f>
        <v>293.41531302218635</v>
      </c>
      <c r="D9343" s="103">
        <f t="shared" ca="1" si="1755"/>
        <v>326.44971000751985</v>
      </c>
      <c r="E9343" s="90">
        <f t="shared" ca="1" si="1754"/>
        <v>88.41739614649363</v>
      </c>
      <c r="F9343" s="90">
        <f t="shared" ca="1" si="1754"/>
        <v>103.62791134551401</v>
      </c>
      <c r="G9343" s="90">
        <f t="shared" ca="1" si="1754"/>
        <v>104.7933523427091</v>
      </c>
      <c r="H9343" s="90">
        <f t="shared" ca="1" si="1746"/>
        <v>495.78329322236971</v>
      </c>
      <c r="I9343" s="90">
        <f t="shared" ca="1" si="1747"/>
        <v>397.04322436770036</v>
      </c>
      <c r="J9343" s="90">
        <f t="shared" ca="1" si="1748"/>
        <v>431.24306235022897</v>
      </c>
    </row>
    <row r="9344" spans="1:10" ht="12.75" x14ac:dyDescent="0.2">
      <c r="A9344" s="84">
        <v>9332</v>
      </c>
      <c r="B9344" s="90">
        <f t="shared" ca="1" si="1744"/>
        <v>425.42495968983263</v>
      </c>
      <c r="C9344" s="103">
        <f t="shared" ca="1" si="1755"/>
        <v>292.57717773497103</v>
      </c>
      <c r="D9344" s="103">
        <f t="shared" ca="1" si="1755"/>
        <v>337.61615828966791</v>
      </c>
      <c r="E9344" s="90">
        <f t="shared" ca="1" si="1754"/>
        <v>115.77892533055663</v>
      </c>
      <c r="F9344" s="90">
        <f t="shared" ca="1" si="1754"/>
        <v>78.324973467582609</v>
      </c>
      <c r="G9344" s="90">
        <f t="shared" ca="1" si="1754"/>
        <v>76.301769422212601</v>
      </c>
      <c r="H9344" s="90">
        <f t="shared" ca="1" si="1746"/>
        <v>541.20388502038929</v>
      </c>
      <c r="I9344" s="90">
        <f t="shared" ca="1" si="1747"/>
        <v>370.90215120255363</v>
      </c>
      <c r="J9344" s="90">
        <f t="shared" ca="1" si="1748"/>
        <v>413.91792771188051</v>
      </c>
    </row>
    <row r="9345" spans="1:10" ht="12.75" x14ac:dyDescent="0.2">
      <c r="A9345" s="84">
        <v>9333</v>
      </c>
      <c r="B9345" s="90">
        <f t="shared" ca="1" si="1744"/>
        <v>409.1657425025578</v>
      </c>
      <c r="C9345" s="103">
        <f t="shared" ca="1" si="1755"/>
        <v>298.34010442256334</v>
      </c>
      <c r="D9345" s="103">
        <f t="shared" ca="1" si="1755"/>
        <v>351.68843859298494</v>
      </c>
      <c r="E9345" s="90">
        <f t="shared" ca="1" si="1754"/>
        <v>114.41693029167999</v>
      </c>
      <c r="F9345" s="90">
        <f t="shared" ca="1" si="1754"/>
        <v>76.461410143272403</v>
      </c>
      <c r="G9345" s="90">
        <f t="shared" ca="1" si="1754"/>
        <v>108.00330402299225</v>
      </c>
      <c r="H9345" s="90">
        <f t="shared" ca="1" si="1746"/>
        <v>523.58267279423785</v>
      </c>
      <c r="I9345" s="90">
        <f t="shared" ca="1" si="1747"/>
        <v>374.80151456583576</v>
      </c>
      <c r="J9345" s="90">
        <f t="shared" ca="1" si="1748"/>
        <v>459.6917426159772</v>
      </c>
    </row>
    <row r="9346" spans="1:10" ht="12.75" x14ac:dyDescent="0.2">
      <c r="A9346" s="84">
        <v>9334</v>
      </c>
      <c r="B9346" s="90">
        <f t="shared" ca="1" si="1744"/>
        <v>416.73955335228675</v>
      </c>
      <c r="C9346" s="103">
        <f t="shared" ca="1" si="1755"/>
        <v>299.23206900465112</v>
      </c>
      <c r="D9346" s="103">
        <f t="shared" ca="1" si="1755"/>
        <v>341.15286195454274</v>
      </c>
      <c r="E9346" s="90">
        <f t="shared" ca="1" si="1754"/>
        <v>104.38504316163922</v>
      </c>
      <c r="F9346" s="90">
        <f t="shared" ca="1" si="1754"/>
        <v>105.48362665791753</v>
      </c>
      <c r="G9346" s="90">
        <f t="shared" ca="1" si="1754"/>
        <v>96.624012720384698</v>
      </c>
      <c r="H9346" s="90">
        <f t="shared" ca="1" si="1746"/>
        <v>521.12459651392601</v>
      </c>
      <c r="I9346" s="90">
        <f t="shared" ca="1" si="1747"/>
        <v>404.71569566256863</v>
      </c>
      <c r="J9346" s="90">
        <f t="shared" ca="1" si="1748"/>
        <v>437.77687467492746</v>
      </c>
    </row>
    <row r="9347" spans="1:10" ht="12.75" x14ac:dyDescent="0.2">
      <c r="A9347" s="84">
        <v>9335</v>
      </c>
      <c r="B9347" s="90">
        <f t="shared" ca="1" si="1744"/>
        <v>404.42286233661179</v>
      </c>
      <c r="C9347" s="103">
        <f t="shared" ca="1" si="1755"/>
        <v>289.48051920728096</v>
      </c>
      <c r="D9347" s="103">
        <f t="shared" ca="1" si="1755"/>
        <v>358.04528667018519</v>
      </c>
      <c r="E9347" s="90">
        <f t="shared" ca="1" si="1754"/>
        <v>106.96659755260458</v>
      </c>
      <c r="F9347" s="90">
        <f t="shared" ca="1" si="1754"/>
        <v>81.345859314090546</v>
      </c>
      <c r="G9347" s="90">
        <f t="shared" ca="1" si="1754"/>
        <v>95.192328158690572</v>
      </c>
      <c r="H9347" s="90">
        <f t="shared" ca="1" si="1746"/>
        <v>511.38945988921637</v>
      </c>
      <c r="I9347" s="90">
        <f t="shared" ca="1" si="1747"/>
        <v>370.82637852137151</v>
      </c>
      <c r="J9347" s="90">
        <f t="shared" ca="1" si="1748"/>
        <v>453.23761482887573</v>
      </c>
    </row>
    <row r="9348" spans="1:10" ht="12.75" x14ac:dyDescent="0.2">
      <c r="A9348" s="84">
        <v>9336</v>
      </c>
      <c r="B9348" s="90">
        <f t="shared" ca="1" si="1744"/>
        <v>408.89470137153074</v>
      </c>
      <c r="C9348" s="103">
        <f t="shared" ca="1" si="1755"/>
        <v>304.48949468209833</v>
      </c>
      <c r="D9348" s="103">
        <f t="shared" ca="1" si="1755"/>
        <v>339.70997420246482</v>
      </c>
      <c r="E9348" s="90">
        <f t="shared" ca="1" si="1754"/>
        <v>106.26141352452917</v>
      </c>
      <c r="F9348" s="90">
        <f t="shared" ca="1" si="1754"/>
        <v>82.211934151615452</v>
      </c>
      <c r="G9348" s="90">
        <f t="shared" ca="1" si="1754"/>
        <v>105.7617069364467</v>
      </c>
      <c r="H9348" s="90">
        <f t="shared" ca="1" si="1746"/>
        <v>515.15611489605988</v>
      </c>
      <c r="I9348" s="90">
        <f t="shared" ca="1" si="1747"/>
        <v>386.70142883371375</v>
      </c>
      <c r="J9348" s="90">
        <f t="shared" ca="1" si="1748"/>
        <v>445.47168113891155</v>
      </c>
    </row>
    <row r="9349" spans="1:10" ht="12.75" x14ac:dyDescent="0.2">
      <c r="A9349" s="84">
        <v>9337</v>
      </c>
      <c r="B9349" s="90">
        <f t="shared" ca="1" si="1744"/>
        <v>408.89577828537227</v>
      </c>
      <c r="C9349" s="103">
        <f t="shared" ca="1" si="1755"/>
        <v>287.6185568578469</v>
      </c>
      <c r="D9349" s="103">
        <f t="shared" ca="1" si="1755"/>
        <v>357.22180766098518</v>
      </c>
      <c r="E9349" s="90">
        <f t="shared" ca="1" si="1754"/>
        <v>106.61159927143359</v>
      </c>
      <c r="F9349" s="90">
        <f t="shared" ca="1" si="1754"/>
        <v>62.454985261035887</v>
      </c>
      <c r="G9349" s="90">
        <f t="shared" ca="1" si="1754"/>
        <v>89.672384994744448</v>
      </c>
      <c r="H9349" s="90">
        <f t="shared" ca="1" si="1746"/>
        <v>515.50737755680586</v>
      </c>
      <c r="I9349" s="90">
        <f t="shared" ca="1" si="1747"/>
        <v>350.07354211888276</v>
      </c>
      <c r="J9349" s="90">
        <f t="shared" ca="1" si="1748"/>
        <v>446.89419265572963</v>
      </c>
    </row>
    <row r="9350" spans="1:10" ht="12.75" x14ac:dyDescent="0.2">
      <c r="A9350" s="84">
        <v>9338</v>
      </c>
      <c r="B9350" s="90">
        <f t="shared" ca="1" si="1744"/>
        <v>415.62702227916617</v>
      </c>
      <c r="C9350" s="103">
        <f t="shared" ca="1" si="1755"/>
        <v>313.78032523073512</v>
      </c>
      <c r="D9350" s="103">
        <f t="shared" ca="1" si="1755"/>
        <v>344.92619878949318</v>
      </c>
      <c r="E9350" s="90">
        <f t="shared" ca="1" si="1754"/>
        <v>114.66915128639553</v>
      </c>
      <c r="F9350" s="90">
        <f t="shared" ca="1" si="1754"/>
        <v>78.23400624858553</v>
      </c>
      <c r="G9350" s="90">
        <f t="shared" ca="1" si="1754"/>
        <v>89.153913506276041</v>
      </c>
      <c r="H9350" s="90">
        <f t="shared" ca="1" si="1746"/>
        <v>530.29617356556173</v>
      </c>
      <c r="I9350" s="90">
        <f t="shared" ca="1" si="1747"/>
        <v>392.01433147932062</v>
      </c>
      <c r="J9350" s="90">
        <f t="shared" ca="1" si="1748"/>
        <v>434.08011229576925</v>
      </c>
    </row>
    <row r="9351" spans="1:10" ht="12.75" x14ac:dyDescent="0.2">
      <c r="A9351" s="84">
        <v>9339</v>
      </c>
      <c r="B9351" s="90">
        <f t="shared" ca="1" si="1744"/>
        <v>418.555976713213</v>
      </c>
      <c r="C9351" s="103">
        <f t="shared" ca="1" si="1755"/>
        <v>294.46629938267733</v>
      </c>
      <c r="D9351" s="103">
        <f t="shared" ca="1" si="1755"/>
        <v>331.04271257847768</v>
      </c>
      <c r="E9351" s="90">
        <f t="shared" ca="1" si="1754"/>
        <v>103.2102522402997</v>
      </c>
      <c r="F9351" s="90">
        <f t="shared" ca="1" si="1754"/>
        <v>98.240288085830969</v>
      </c>
      <c r="G9351" s="90">
        <f t="shared" ca="1" si="1754"/>
        <v>83.752566657702914</v>
      </c>
      <c r="H9351" s="90">
        <f t="shared" ca="1" si="1746"/>
        <v>521.76622895351272</v>
      </c>
      <c r="I9351" s="90">
        <f t="shared" ca="1" si="1747"/>
        <v>392.7065874685083</v>
      </c>
      <c r="J9351" s="90">
        <f t="shared" ca="1" si="1748"/>
        <v>414.79527923618059</v>
      </c>
    </row>
    <row r="9352" spans="1:10" ht="12.75" x14ac:dyDescent="0.2">
      <c r="A9352" s="84">
        <v>9340</v>
      </c>
      <c r="B9352" s="90">
        <f t="shared" ca="1" si="1744"/>
        <v>409.215845387689</v>
      </c>
      <c r="C9352" s="103">
        <f t="shared" ca="1" si="1755"/>
        <v>293.69390961489813</v>
      </c>
      <c r="D9352" s="103">
        <f t="shared" ca="1" si="1755"/>
        <v>349.74255566416218</v>
      </c>
      <c r="E9352" s="90">
        <f t="shared" ca="1" si="1754"/>
        <v>113.09856022664545</v>
      </c>
      <c r="F9352" s="90">
        <f t="shared" ca="1" si="1754"/>
        <v>90.45529189865664</v>
      </c>
      <c r="G9352" s="90">
        <f t="shared" ca="1" si="1754"/>
        <v>87.210804439726971</v>
      </c>
      <c r="H9352" s="90">
        <f t="shared" ca="1" si="1746"/>
        <v>522.31440561433442</v>
      </c>
      <c r="I9352" s="90">
        <f t="shared" ca="1" si="1747"/>
        <v>384.14920151355477</v>
      </c>
      <c r="J9352" s="90">
        <f t="shared" ca="1" si="1748"/>
        <v>436.95336010388917</v>
      </c>
    </row>
    <row r="9353" spans="1:10" ht="12.75" x14ac:dyDescent="0.2">
      <c r="A9353" s="84">
        <v>9341</v>
      </c>
      <c r="B9353" s="90">
        <f t="shared" ca="1" si="1744"/>
        <v>404.35567163010762</v>
      </c>
      <c r="C9353" s="103">
        <f t="shared" ca="1" si="1755"/>
        <v>304.86202210642597</v>
      </c>
      <c r="D9353" s="103">
        <f t="shared" ca="1" si="1755"/>
        <v>343.0179422101719</v>
      </c>
      <c r="E9353" s="90">
        <f t="shared" ca="1" si="1754"/>
        <v>112.33400544834225</v>
      </c>
      <c r="F9353" s="90">
        <f t="shared" ca="1" si="1754"/>
        <v>82.49068692429627</v>
      </c>
      <c r="G9353" s="90">
        <f t="shared" ca="1" si="1754"/>
        <v>84.470983874343233</v>
      </c>
      <c r="H9353" s="90">
        <f t="shared" ca="1" si="1746"/>
        <v>516.6896770784499</v>
      </c>
      <c r="I9353" s="90">
        <f t="shared" ca="1" si="1747"/>
        <v>387.35270903072222</v>
      </c>
      <c r="J9353" s="90">
        <f t="shared" ca="1" si="1748"/>
        <v>427.48892608451513</v>
      </c>
    </row>
    <row r="9354" spans="1:10" ht="12.75" x14ac:dyDescent="0.2">
      <c r="A9354" s="84">
        <v>9342</v>
      </c>
      <c r="B9354" s="90">
        <f t="shared" ca="1" si="1744"/>
        <v>410.98677776144012</v>
      </c>
      <c r="C9354" s="103">
        <f t="shared" ca="1" si="1755"/>
        <v>285.04283018072846</v>
      </c>
      <c r="D9354" s="103">
        <f t="shared" ca="1" si="1755"/>
        <v>332.64338406025331</v>
      </c>
      <c r="E9354" s="90">
        <f t="shared" ca="1" si="1754"/>
        <v>102.94171839909359</v>
      </c>
      <c r="F9354" s="90">
        <f t="shared" ca="1" si="1754"/>
        <v>76.036282965511475</v>
      </c>
      <c r="G9354" s="90">
        <f t="shared" ca="1" si="1754"/>
        <v>89.194166686600838</v>
      </c>
      <c r="H9354" s="90">
        <f t="shared" ca="1" si="1746"/>
        <v>513.92849616053377</v>
      </c>
      <c r="I9354" s="90">
        <f t="shared" ca="1" si="1747"/>
        <v>361.07911314623993</v>
      </c>
      <c r="J9354" s="90">
        <f t="shared" ca="1" si="1748"/>
        <v>421.83755074685416</v>
      </c>
    </row>
    <row r="9355" spans="1:10" ht="12.75" x14ac:dyDescent="0.2">
      <c r="A9355" s="84">
        <v>9343</v>
      </c>
      <c r="B9355" s="90">
        <f t="shared" ca="1" si="1744"/>
        <v>421.21077407234969</v>
      </c>
      <c r="C9355" s="103">
        <f t="shared" ca="1" si="1755"/>
        <v>301.41252774704134</v>
      </c>
      <c r="D9355" s="103">
        <f t="shared" ca="1" si="1755"/>
        <v>341.15628659852462</v>
      </c>
      <c r="E9355" s="90">
        <f t="shared" ca="1" si="1754"/>
        <v>112.64612052220789</v>
      </c>
      <c r="F9355" s="90">
        <f t="shared" ca="1" si="1754"/>
        <v>88.897461553256591</v>
      </c>
      <c r="G9355" s="90">
        <f t="shared" ca="1" si="1754"/>
        <v>79.158821673925075</v>
      </c>
      <c r="H9355" s="90">
        <f t="shared" ca="1" si="1746"/>
        <v>533.85689459455762</v>
      </c>
      <c r="I9355" s="90">
        <f t="shared" ca="1" si="1747"/>
        <v>390.30998930029796</v>
      </c>
      <c r="J9355" s="90">
        <f t="shared" ca="1" si="1748"/>
        <v>420.31510827244972</v>
      </c>
    </row>
    <row r="9356" spans="1:10" ht="12.75" x14ac:dyDescent="0.2">
      <c r="A9356" s="84">
        <v>9344</v>
      </c>
      <c r="B9356" s="90">
        <f t="shared" ca="1" si="1744"/>
        <v>409.09110266769267</v>
      </c>
      <c r="C9356" s="103">
        <f t="shared" ca="1" si="1755"/>
        <v>303.39007800372758</v>
      </c>
      <c r="D9356" s="103">
        <f t="shared" ca="1" si="1755"/>
        <v>364.45825612856743</v>
      </c>
      <c r="E9356" s="90">
        <f t="shared" ca="1" si="1754"/>
        <v>104.34533813042236</v>
      </c>
      <c r="F9356" s="90">
        <f t="shared" ca="1" si="1754"/>
        <v>83.054734959641266</v>
      </c>
      <c r="G9356" s="90">
        <f t="shared" ca="1" si="1754"/>
        <v>97.126660796497774</v>
      </c>
      <c r="H9356" s="90">
        <f t="shared" ca="1" si="1746"/>
        <v>513.43644079811497</v>
      </c>
      <c r="I9356" s="90">
        <f t="shared" ca="1" si="1747"/>
        <v>386.44481296336886</v>
      </c>
      <c r="J9356" s="90">
        <f t="shared" ca="1" si="1748"/>
        <v>461.58491692506522</v>
      </c>
    </row>
    <row r="9357" spans="1:10" ht="12.75" x14ac:dyDescent="0.2">
      <c r="A9357" s="84">
        <v>9345</v>
      </c>
      <c r="B9357" s="90">
        <f t="shared" ca="1" si="1744"/>
        <v>407.94450277080369</v>
      </c>
      <c r="C9357" s="103">
        <f t="shared" ca="1" si="1755"/>
        <v>282.1841389577873</v>
      </c>
      <c r="D9357" s="103">
        <f t="shared" ca="1" si="1755"/>
        <v>336.62156035019694</v>
      </c>
      <c r="E9357" s="90">
        <f t="shared" ca="1" si="1754"/>
        <v>105.6567448067786</v>
      </c>
      <c r="F9357" s="90">
        <f t="shared" ca="1" si="1754"/>
        <v>85.232347147886827</v>
      </c>
      <c r="G9357" s="90">
        <f t="shared" ca="1" si="1754"/>
        <v>94.778869467748407</v>
      </c>
      <c r="H9357" s="90">
        <f t="shared" ca="1" si="1746"/>
        <v>513.60124757758228</v>
      </c>
      <c r="I9357" s="90">
        <f t="shared" ca="1" si="1747"/>
        <v>367.41648610567415</v>
      </c>
      <c r="J9357" s="90">
        <f t="shared" ca="1" si="1748"/>
        <v>431.40042981794534</v>
      </c>
    </row>
    <row r="9358" spans="1:10" ht="12.75" x14ac:dyDescent="0.2">
      <c r="A9358" s="84">
        <v>9346</v>
      </c>
      <c r="B9358" s="90">
        <f t="shared" ref="B9358:B9421" ca="1" si="1756">NORMINV(RAND(),B$5,B$6)</f>
        <v>411.77027878188983</v>
      </c>
      <c r="C9358" s="103">
        <f t="shared" ref="C9358:G9373" ca="1" si="1757">NORMINV(RAND(),C$5,C$6)</f>
        <v>289.89378152023909</v>
      </c>
      <c r="D9358" s="103">
        <f t="shared" ca="1" si="1757"/>
        <v>342.50969835919466</v>
      </c>
      <c r="E9358" s="90">
        <f t="shared" ca="1" si="1757"/>
        <v>110.01751007228148</v>
      </c>
      <c r="F9358" s="90">
        <f t="shared" ca="1" si="1757"/>
        <v>74.700883496537941</v>
      </c>
      <c r="G9358" s="90">
        <f t="shared" ca="1" si="1757"/>
        <v>108.98146304735894</v>
      </c>
      <c r="H9358" s="90">
        <f t="shared" ref="H9358:H9421" ca="1" si="1758">+B9358+E9358</f>
        <v>521.78778885417137</v>
      </c>
      <c r="I9358" s="90">
        <f t="shared" ref="I9358:I9421" ca="1" si="1759">+C9358+F9358</f>
        <v>364.59466501677701</v>
      </c>
      <c r="J9358" s="90">
        <f t="shared" ref="J9358:J9421" ca="1" si="1760">+D9358+G9358</f>
        <v>451.4911614065536</v>
      </c>
    </row>
    <row r="9359" spans="1:10" ht="12.75" x14ac:dyDescent="0.2">
      <c r="A9359" s="84">
        <v>9347</v>
      </c>
      <c r="B9359" s="90">
        <f t="shared" ca="1" si="1756"/>
        <v>406.86397383227722</v>
      </c>
      <c r="C9359" s="103">
        <f t="shared" ref="C9359:D9373" ca="1" si="1761">NORMINV(RAND(),C$5,C$6)</f>
        <v>299.15544860245558</v>
      </c>
      <c r="D9359" s="103">
        <f t="shared" ca="1" si="1761"/>
        <v>334.85227252578051</v>
      </c>
      <c r="E9359" s="90">
        <f t="shared" ca="1" si="1757"/>
        <v>107.85516023428825</v>
      </c>
      <c r="F9359" s="90">
        <f t="shared" ca="1" si="1757"/>
        <v>98.302338830524775</v>
      </c>
      <c r="G9359" s="90">
        <f t="shared" ca="1" si="1757"/>
        <v>91.616889848965599</v>
      </c>
      <c r="H9359" s="90">
        <f t="shared" ca="1" si="1758"/>
        <v>514.71913406656552</v>
      </c>
      <c r="I9359" s="90">
        <f t="shared" ca="1" si="1759"/>
        <v>397.45778743298035</v>
      </c>
      <c r="J9359" s="90">
        <f t="shared" ca="1" si="1760"/>
        <v>426.46916237474613</v>
      </c>
    </row>
    <row r="9360" spans="1:10" ht="12.75" x14ac:dyDescent="0.2">
      <c r="A9360" s="84">
        <v>9348</v>
      </c>
      <c r="B9360" s="90">
        <f t="shared" ca="1" si="1756"/>
        <v>410.61309647596801</v>
      </c>
      <c r="C9360" s="103">
        <f t="shared" ca="1" si="1761"/>
        <v>314.43622473255317</v>
      </c>
      <c r="D9360" s="103">
        <f t="shared" ca="1" si="1761"/>
        <v>325.41622578610679</v>
      </c>
      <c r="E9360" s="90">
        <f t="shared" ca="1" si="1757"/>
        <v>116.28701625540047</v>
      </c>
      <c r="F9360" s="90">
        <f t="shared" ca="1" si="1757"/>
        <v>89.375844269676492</v>
      </c>
      <c r="G9360" s="90">
        <f t="shared" ca="1" si="1757"/>
        <v>97.66938646421977</v>
      </c>
      <c r="H9360" s="90">
        <f t="shared" ca="1" si="1758"/>
        <v>526.90011273136849</v>
      </c>
      <c r="I9360" s="90">
        <f t="shared" ca="1" si="1759"/>
        <v>403.81206900222969</v>
      </c>
      <c r="J9360" s="90">
        <f t="shared" ca="1" si="1760"/>
        <v>423.08561225032656</v>
      </c>
    </row>
    <row r="9361" spans="1:10" ht="12.75" x14ac:dyDescent="0.2">
      <c r="A9361" s="84">
        <v>9349</v>
      </c>
      <c r="B9361" s="90">
        <f t="shared" ca="1" si="1756"/>
        <v>406.56837940262545</v>
      </c>
      <c r="C9361" s="103">
        <f t="shared" ca="1" si="1761"/>
        <v>302.37145329357986</v>
      </c>
      <c r="D9361" s="103">
        <f t="shared" ca="1" si="1761"/>
        <v>339.80625085188547</v>
      </c>
      <c r="E9361" s="90">
        <f t="shared" ca="1" si="1757"/>
        <v>107.46887418434639</v>
      </c>
      <c r="F9361" s="90">
        <f t="shared" ca="1" si="1757"/>
        <v>94.629958746869534</v>
      </c>
      <c r="G9361" s="90">
        <f t="shared" ca="1" si="1757"/>
        <v>107.45451978597441</v>
      </c>
      <c r="H9361" s="90">
        <f t="shared" ca="1" si="1758"/>
        <v>514.03725358697181</v>
      </c>
      <c r="I9361" s="90">
        <f t="shared" ca="1" si="1759"/>
        <v>397.0014120404494</v>
      </c>
      <c r="J9361" s="90">
        <f t="shared" ca="1" si="1760"/>
        <v>447.26077063785988</v>
      </c>
    </row>
    <row r="9362" spans="1:10" ht="12.75" x14ac:dyDescent="0.2">
      <c r="A9362" s="84">
        <v>9350</v>
      </c>
      <c r="B9362" s="90">
        <f t="shared" ca="1" si="1756"/>
        <v>414.24937485140481</v>
      </c>
      <c r="C9362" s="103">
        <f t="shared" ca="1" si="1761"/>
        <v>291.78846909821272</v>
      </c>
      <c r="D9362" s="103">
        <f t="shared" ca="1" si="1761"/>
        <v>339.72812648268041</v>
      </c>
      <c r="E9362" s="90">
        <f t="shared" ca="1" si="1757"/>
        <v>110.37592931400711</v>
      </c>
      <c r="F9362" s="90">
        <f t="shared" ca="1" si="1757"/>
        <v>105.36008901433476</v>
      </c>
      <c r="G9362" s="90">
        <f t="shared" ca="1" si="1757"/>
        <v>109.22814030179705</v>
      </c>
      <c r="H9362" s="90">
        <f t="shared" ca="1" si="1758"/>
        <v>524.62530416541188</v>
      </c>
      <c r="I9362" s="90">
        <f t="shared" ca="1" si="1759"/>
        <v>397.14855811254745</v>
      </c>
      <c r="J9362" s="90">
        <f t="shared" ca="1" si="1760"/>
        <v>448.95626678447746</v>
      </c>
    </row>
    <row r="9363" spans="1:10" ht="12.75" x14ac:dyDescent="0.2">
      <c r="A9363" s="84">
        <v>9351</v>
      </c>
      <c r="B9363" s="90">
        <f t="shared" ca="1" si="1756"/>
        <v>401.23377282509216</v>
      </c>
      <c r="C9363" s="103">
        <f t="shared" ca="1" si="1761"/>
        <v>295.93858688040262</v>
      </c>
      <c r="D9363" s="103">
        <f t="shared" ca="1" si="1761"/>
        <v>347.46907257669722</v>
      </c>
      <c r="E9363" s="90">
        <f t="shared" ca="1" si="1757"/>
        <v>114.10557955895742</v>
      </c>
      <c r="F9363" s="90">
        <f t="shared" ca="1" si="1757"/>
        <v>66.957158125899596</v>
      </c>
      <c r="G9363" s="90">
        <f t="shared" ca="1" si="1757"/>
        <v>84.223156851664513</v>
      </c>
      <c r="H9363" s="90">
        <f t="shared" ca="1" si="1758"/>
        <v>515.33935238404956</v>
      </c>
      <c r="I9363" s="90">
        <f t="shared" ca="1" si="1759"/>
        <v>362.89574500630221</v>
      </c>
      <c r="J9363" s="90">
        <f t="shared" ca="1" si="1760"/>
        <v>431.69222942836171</v>
      </c>
    </row>
    <row r="9364" spans="1:10" ht="12.75" x14ac:dyDescent="0.2">
      <c r="A9364" s="84">
        <v>9352</v>
      </c>
      <c r="B9364" s="90">
        <f t="shared" ca="1" si="1756"/>
        <v>416.70978761138662</v>
      </c>
      <c r="C9364" s="103">
        <f t="shared" ca="1" si="1761"/>
        <v>314.98033274404446</v>
      </c>
      <c r="D9364" s="103">
        <f t="shared" ca="1" si="1761"/>
        <v>369.05298314096979</v>
      </c>
      <c r="E9364" s="90">
        <f t="shared" ca="1" si="1757"/>
        <v>98.651489028550984</v>
      </c>
      <c r="F9364" s="90">
        <f t="shared" ca="1" si="1757"/>
        <v>78.1583088536877</v>
      </c>
      <c r="G9364" s="90">
        <f t="shared" ca="1" si="1757"/>
        <v>91.644569280393853</v>
      </c>
      <c r="H9364" s="90">
        <f t="shared" ca="1" si="1758"/>
        <v>515.36127663993761</v>
      </c>
      <c r="I9364" s="90">
        <f t="shared" ca="1" si="1759"/>
        <v>393.13864159773215</v>
      </c>
      <c r="J9364" s="90">
        <f t="shared" ca="1" si="1760"/>
        <v>460.69755242136364</v>
      </c>
    </row>
    <row r="9365" spans="1:10" ht="12.75" x14ac:dyDescent="0.2">
      <c r="A9365" s="84">
        <v>9353</v>
      </c>
      <c r="B9365" s="90">
        <f t="shared" ca="1" si="1756"/>
        <v>416.6820904022988</v>
      </c>
      <c r="C9365" s="103">
        <f t="shared" ca="1" si="1761"/>
        <v>282.96058956357979</v>
      </c>
      <c r="D9365" s="103">
        <f t="shared" ca="1" si="1761"/>
        <v>347.3209859153252</v>
      </c>
      <c r="E9365" s="90">
        <f t="shared" ca="1" si="1757"/>
        <v>108.42608474729815</v>
      </c>
      <c r="F9365" s="90">
        <f t="shared" ca="1" si="1757"/>
        <v>84.75825445075786</v>
      </c>
      <c r="G9365" s="90">
        <f t="shared" ca="1" si="1757"/>
        <v>100.55692864322094</v>
      </c>
      <c r="H9365" s="90">
        <f t="shared" ca="1" si="1758"/>
        <v>525.10817514959695</v>
      </c>
      <c r="I9365" s="90">
        <f t="shared" ca="1" si="1759"/>
        <v>367.71884401433766</v>
      </c>
      <c r="J9365" s="90">
        <f t="shared" ca="1" si="1760"/>
        <v>447.87791455854614</v>
      </c>
    </row>
    <row r="9366" spans="1:10" ht="12.75" x14ac:dyDescent="0.2">
      <c r="A9366" s="84">
        <v>9354</v>
      </c>
      <c r="B9366" s="90">
        <f t="shared" ca="1" si="1756"/>
        <v>413.43994876711002</v>
      </c>
      <c r="C9366" s="103">
        <f t="shared" ca="1" si="1761"/>
        <v>281.4472663616512</v>
      </c>
      <c r="D9366" s="103">
        <f t="shared" ca="1" si="1761"/>
        <v>335.82303064862333</v>
      </c>
      <c r="E9366" s="90">
        <f t="shared" ca="1" si="1757"/>
        <v>108.98543294874587</v>
      </c>
      <c r="F9366" s="90">
        <f t="shared" ca="1" si="1757"/>
        <v>75.028441775434274</v>
      </c>
      <c r="G9366" s="90">
        <f t="shared" ca="1" si="1757"/>
        <v>80.921404648060516</v>
      </c>
      <c r="H9366" s="90">
        <f t="shared" ca="1" si="1758"/>
        <v>522.42538171585591</v>
      </c>
      <c r="I9366" s="90">
        <f t="shared" ca="1" si="1759"/>
        <v>356.47570813708546</v>
      </c>
      <c r="J9366" s="90">
        <f t="shared" ca="1" si="1760"/>
        <v>416.74443529668383</v>
      </c>
    </row>
    <row r="9367" spans="1:10" ht="12.75" x14ac:dyDescent="0.2">
      <c r="A9367" s="84">
        <v>9355</v>
      </c>
      <c r="B9367" s="90">
        <f t="shared" ca="1" si="1756"/>
        <v>407.43554456489642</v>
      </c>
      <c r="C9367" s="103">
        <f t="shared" ca="1" si="1761"/>
        <v>308.34468891667569</v>
      </c>
      <c r="D9367" s="103">
        <f t="shared" ca="1" si="1761"/>
        <v>332.01078819786841</v>
      </c>
      <c r="E9367" s="90">
        <f t="shared" ca="1" si="1757"/>
        <v>113.17639778544262</v>
      </c>
      <c r="F9367" s="90">
        <f t="shared" ca="1" si="1757"/>
        <v>77.271617466190918</v>
      </c>
      <c r="G9367" s="90">
        <f t="shared" ca="1" si="1757"/>
        <v>90.195680669415182</v>
      </c>
      <c r="H9367" s="90">
        <f t="shared" ca="1" si="1758"/>
        <v>520.61194235033906</v>
      </c>
      <c r="I9367" s="90">
        <f t="shared" ca="1" si="1759"/>
        <v>385.61630638286658</v>
      </c>
      <c r="J9367" s="90">
        <f t="shared" ca="1" si="1760"/>
        <v>422.2064688672836</v>
      </c>
    </row>
    <row r="9368" spans="1:10" ht="12.75" x14ac:dyDescent="0.2">
      <c r="A9368" s="84">
        <v>9356</v>
      </c>
      <c r="B9368" s="90">
        <f t="shared" ca="1" si="1756"/>
        <v>413.54821056636689</v>
      </c>
      <c r="C9368" s="103">
        <f t="shared" ca="1" si="1761"/>
        <v>319.2579122798648</v>
      </c>
      <c r="D9368" s="103">
        <f t="shared" ca="1" si="1761"/>
        <v>342.18492562559419</v>
      </c>
      <c r="E9368" s="90">
        <f t="shared" ca="1" si="1757"/>
        <v>108.00569793931724</v>
      </c>
      <c r="F9368" s="90">
        <f t="shared" ca="1" si="1757"/>
        <v>76.520384276832104</v>
      </c>
      <c r="G9368" s="90">
        <f t="shared" ca="1" si="1757"/>
        <v>98.497255163686091</v>
      </c>
      <c r="H9368" s="90">
        <f t="shared" ca="1" si="1758"/>
        <v>521.55390850568415</v>
      </c>
      <c r="I9368" s="90">
        <f t="shared" ca="1" si="1759"/>
        <v>395.77829655669689</v>
      </c>
      <c r="J9368" s="90">
        <f t="shared" ca="1" si="1760"/>
        <v>440.68218078928027</v>
      </c>
    </row>
    <row r="9369" spans="1:10" ht="12.75" x14ac:dyDescent="0.2">
      <c r="A9369" s="84">
        <v>9357</v>
      </c>
      <c r="B9369" s="90">
        <f t="shared" ca="1" si="1756"/>
        <v>403.32269286596926</v>
      </c>
      <c r="C9369" s="103">
        <f t="shared" ca="1" si="1761"/>
        <v>303.57073967374976</v>
      </c>
      <c r="D9369" s="103">
        <f t="shared" ca="1" si="1761"/>
        <v>358.34680516484843</v>
      </c>
      <c r="E9369" s="90">
        <f t="shared" ca="1" si="1757"/>
        <v>118.92036793660925</v>
      </c>
      <c r="F9369" s="90">
        <f t="shared" ca="1" si="1757"/>
        <v>72.978223743399639</v>
      </c>
      <c r="G9369" s="90">
        <f t="shared" ca="1" si="1757"/>
        <v>85.362800860833588</v>
      </c>
      <c r="H9369" s="90">
        <f t="shared" ca="1" si="1758"/>
        <v>522.2430608025785</v>
      </c>
      <c r="I9369" s="90">
        <f t="shared" ca="1" si="1759"/>
        <v>376.54896341714937</v>
      </c>
      <c r="J9369" s="90">
        <f t="shared" ca="1" si="1760"/>
        <v>443.70960602568204</v>
      </c>
    </row>
    <row r="9370" spans="1:10" ht="12.75" x14ac:dyDescent="0.2">
      <c r="A9370" s="84">
        <v>9358</v>
      </c>
      <c r="B9370" s="90">
        <f t="shared" ca="1" si="1756"/>
        <v>418.59569990474546</v>
      </c>
      <c r="C9370" s="103">
        <f t="shared" ca="1" si="1761"/>
        <v>297.75668613063687</v>
      </c>
      <c r="D9370" s="103">
        <f t="shared" ca="1" si="1761"/>
        <v>348.59213756777905</v>
      </c>
      <c r="E9370" s="90">
        <f t="shared" ca="1" si="1757"/>
        <v>117.16396880105339</v>
      </c>
      <c r="F9370" s="90">
        <f t="shared" ca="1" si="1757"/>
        <v>82.05470111721344</v>
      </c>
      <c r="G9370" s="90">
        <f t="shared" ca="1" si="1757"/>
        <v>80.86518674306987</v>
      </c>
      <c r="H9370" s="90">
        <f t="shared" ca="1" si="1758"/>
        <v>535.75966870579884</v>
      </c>
      <c r="I9370" s="90">
        <f t="shared" ca="1" si="1759"/>
        <v>379.81138724785029</v>
      </c>
      <c r="J9370" s="90">
        <f t="shared" ca="1" si="1760"/>
        <v>429.45732431084889</v>
      </c>
    </row>
    <row r="9371" spans="1:10" ht="12.75" x14ac:dyDescent="0.2">
      <c r="A9371" s="84">
        <v>9359</v>
      </c>
      <c r="B9371" s="90">
        <f t="shared" ca="1" si="1756"/>
        <v>403.73508796381151</v>
      </c>
      <c r="C9371" s="103">
        <f t="shared" ca="1" si="1761"/>
        <v>300.34073648189292</v>
      </c>
      <c r="D9371" s="103">
        <f t="shared" ca="1" si="1761"/>
        <v>345.93530729452715</v>
      </c>
      <c r="E9371" s="90">
        <f t="shared" ca="1" si="1757"/>
        <v>106.99799933826354</v>
      </c>
      <c r="F9371" s="90">
        <f t="shared" ca="1" si="1757"/>
        <v>68.110026196030418</v>
      </c>
      <c r="G9371" s="90">
        <f t="shared" ca="1" si="1757"/>
        <v>88.239814309475918</v>
      </c>
      <c r="H9371" s="90">
        <f t="shared" ca="1" si="1758"/>
        <v>510.73308730207503</v>
      </c>
      <c r="I9371" s="90">
        <f t="shared" ca="1" si="1759"/>
        <v>368.45076267792331</v>
      </c>
      <c r="J9371" s="90">
        <f t="shared" ca="1" si="1760"/>
        <v>434.17512160400304</v>
      </c>
    </row>
    <row r="9372" spans="1:10" ht="12.75" x14ac:dyDescent="0.2">
      <c r="A9372" s="84">
        <v>9360</v>
      </c>
      <c r="B9372" s="90">
        <f t="shared" ca="1" si="1756"/>
        <v>414.79531713764231</v>
      </c>
      <c r="C9372" s="103">
        <f t="shared" ca="1" si="1761"/>
        <v>289.63536135124394</v>
      </c>
      <c r="D9372" s="103">
        <f t="shared" ca="1" si="1761"/>
        <v>346.30599945791363</v>
      </c>
      <c r="E9372" s="90">
        <f t="shared" ca="1" si="1757"/>
        <v>112.24860982923703</v>
      </c>
      <c r="F9372" s="90">
        <f t="shared" ca="1" si="1757"/>
        <v>77.87497287983004</v>
      </c>
      <c r="G9372" s="90">
        <f t="shared" ca="1" si="1757"/>
        <v>80.864213777453571</v>
      </c>
      <c r="H9372" s="90">
        <f t="shared" ca="1" si="1758"/>
        <v>527.04392696687933</v>
      </c>
      <c r="I9372" s="90">
        <f t="shared" ca="1" si="1759"/>
        <v>367.51033423107401</v>
      </c>
      <c r="J9372" s="90">
        <f t="shared" ca="1" si="1760"/>
        <v>427.17021323536721</v>
      </c>
    </row>
    <row r="9373" spans="1:10" ht="12.75" x14ac:dyDescent="0.2">
      <c r="A9373" s="84">
        <v>9361</v>
      </c>
      <c r="B9373" s="90">
        <f t="shared" ca="1" si="1756"/>
        <v>408.22559399361677</v>
      </c>
      <c r="C9373" s="103">
        <f t="shared" ca="1" si="1761"/>
        <v>298.15978101873327</v>
      </c>
      <c r="D9373" s="103">
        <f t="shared" ca="1" si="1761"/>
        <v>338.06472187196596</v>
      </c>
      <c r="E9373" s="90">
        <f t="shared" ca="1" si="1757"/>
        <v>119.52179368251794</v>
      </c>
      <c r="F9373" s="90">
        <f t="shared" ca="1" si="1757"/>
        <v>66.834224898626758</v>
      </c>
      <c r="G9373" s="90">
        <f t="shared" ca="1" si="1757"/>
        <v>103.91920925307593</v>
      </c>
      <c r="H9373" s="90">
        <f t="shared" ca="1" si="1758"/>
        <v>527.74738767613474</v>
      </c>
      <c r="I9373" s="90">
        <f t="shared" ca="1" si="1759"/>
        <v>364.99400591736003</v>
      </c>
      <c r="J9373" s="90">
        <f t="shared" ca="1" si="1760"/>
        <v>441.98393112504186</v>
      </c>
    </row>
    <row r="9374" spans="1:10" ht="12.75" x14ac:dyDescent="0.2">
      <c r="A9374" s="84">
        <v>9362</v>
      </c>
      <c r="B9374" s="90">
        <f t="shared" ca="1" si="1756"/>
        <v>408.35891001150281</v>
      </c>
      <c r="C9374" s="103">
        <f t="shared" ref="C9374:G9389" ca="1" si="1762">NORMINV(RAND(),C$5,C$6)</f>
        <v>304.79870724622157</v>
      </c>
      <c r="D9374" s="103">
        <f t="shared" ca="1" si="1762"/>
        <v>344.47718366171193</v>
      </c>
      <c r="E9374" s="90">
        <f t="shared" ca="1" si="1762"/>
        <v>110.17198816808644</v>
      </c>
      <c r="F9374" s="90">
        <f t="shared" ca="1" si="1762"/>
        <v>80.911171146604644</v>
      </c>
      <c r="G9374" s="90">
        <f t="shared" ca="1" si="1762"/>
        <v>110.28359570142456</v>
      </c>
      <c r="H9374" s="90">
        <f t="shared" ca="1" si="1758"/>
        <v>518.53089817958926</v>
      </c>
      <c r="I9374" s="90">
        <f t="shared" ca="1" si="1759"/>
        <v>385.70987839282623</v>
      </c>
      <c r="J9374" s="90">
        <f t="shared" ca="1" si="1760"/>
        <v>454.76077936313652</v>
      </c>
    </row>
    <row r="9375" spans="1:10" ht="12.75" x14ac:dyDescent="0.2">
      <c r="A9375" s="84">
        <v>9363</v>
      </c>
      <c r="B9375" s="90">
        <f t="shared" ca="1" si="1756"/>
        <v>416.87928987140083</v>
      </c>
      <c r="C9375" s="103">
        <f t="shared" ref="C9375:D9389" ca="1" si="1763">NORMINV(RAND(),C$5,C$6)</f>
        <v>294.58910781525094</v>
      </c>
      <c r="D9375" s="103">
        <f t="shared" ca="1" si="1763"/>
        <v>352.16358073110632</v>
      </c>
      <c r="E9375" s="90">
        <f t="shared" ca="1" si="1762"/>
        <v>115.22934336664275</v>
      </c>
      <c r="F9375" s="90">
        <f t="shared" ca="1" si="1762"/>
        <v>100.64753416463094</v>
      </c>
      <c r="G9375" s="90">
        <f t="shared" ca="1" si="1762"/>
        <v>101.03462894684489</v>
      </c>
      <c r="H9375" s="90">
        <f t="shared" ca="1" si="1758"/>
        <v>532.10863323804358</v>
      </c>
      <c r="I9375" s="90">
        <f t="shared" ca="1" si="1759"/>
        <v>395.23664197988188</v>
      </c>
      <c r="J9375" s="90">
        <f t="shared" ca="1" si="1760"/>
        <v>453.19820967795124</v>
      </c>
    </row>
    <row r="9376" spans="1:10" ht="12.75" x14ac:dyDescent="0.2">
      <c r="A9376" s="84">
        <v>9364</v>
      </c>
      <c r="B9376" s="90">
        <f t="shared" ca="1" si="1756"/>
        <v>410.12368464903108</v>
      </c>
      <c r="C9376" s="103">
        <f t="shared" ca="1" si="1763"/>
        <v>288.44978286962316</v>
      </c>
      <c r="D9376" s="103">
        <f t="shared" ca="1" si="1763"/>
        <v>339.79899778515426</v>
      </c>
      <c r="E9376" s="90">
        <f t="shared" ca="1" si="1762"/>
        <v>91.348111879135857</v>
      </c>
      <c r="F9376" s="90">
        <f t="shared" ca="1" si="1762"/>
        <v>81.419767938039982</v>
      </c>
      <c r="G9376" s="90">
        <f t="shared" ca="1" si="1762"/>
        <v>96.933170583918383</v>
      </c>
      <c r="H9376" s="90">
        <f t="shared" ca="1" si="1758"/>
        <v>501.47179652816692</v>
      </c>
      <c r="I9376" s="90">
        <f t="shared" ca="1" si="1759"/>
        <v>369.86955080766313</v>
      </c>
      <c r="J9376" s="90">
        <f t="shared" ca="1" si="1760"/>
        <v>436.73216836907261</v>
      </c>
    </row>
    <row r="9377" spans="1:10" ht="12.75" x14ac:dyDescent="0.2">
      <c r="A9377" s="84">
        <v>9365</v>
      </c>
      <c r="B9377" s="90">
        <f t="shared" ca="1" si="1756"/>
        <v>409.93173411230873</v>
      </c>
      <c r="C9377" s="103">
        <f t="shared" ca="1" si="1763"/>
        <v>315.62662005977467</v>
      </c>
      <c r="D9377" s="103">
        <f t="shared" ca="1" si="1763"/>
        <v>339.0656400883986</v>
      </c>
      <c r="E9377" s="90">
        <f t="shared" ca="1" si="1762"/>
        <v>105.52696656234228</v>
      </c>
      <c r="F9377" s="90">
        <f t="shared" ca="1" si="1762"/>
        <v>85.200656169335957</v>
      </c>
      <c r="G9377" s="90">
        <f t="shared" ca="1" si="1762"/>
        <v>100.39808037011248</v>
      </c>
      <c r="H9377" s="90">
        <f t="shared" ca="1" si="1758"/>
        <v>515.45870067465103</v>
      </c>
      <c r="I9377" s="90">
        <f t="shared" ca="1" si="1759"/>
        <v>400.82727622911062</v>
      </c>
      <c r="J9377" s="90">
        <f t="shared" ca="1" si="1760"/>
        <v>439.46372045851109</v>
      </c>
    </row>
    <row r="9378" spans="1:10" ht="12.75" x14ac:dyDescent="0.2">
      <c r="A9378" s="84">
        <v>9366</v>
      </c>
      <c r="B9378" s="90">
        <f t="shared" ca="1" si="1756"/>
        <v>414.14129373509064</v>
      </c>
      <c r="C9378" s="103">
        <f t="shared" ca="1" si="1763"/>
        <v>302.07650267828126</v>
      </c>
      <c r="D9378" s="103">
        <f t="shared" ca="1" si="1763"/>
        <v>341.8772700971686</v>
      </c>
      <c r="E9378" s="90">
        <f t="shared" ca="1" si="1762"/>
        <v>108.22029234602631</v>
      </c>
      <c r="F9378" s="90">
        <f t="shared" ca="1" si="1762"/>
        <v>93.074092944961421</v>
      </c>
      <c r="G9378" s="90">
        <f t="shared" ca="1" si="1762"/>
        <v>109.14165187533537</v>
      </c>
      <c r="H9378" s="90">
        <f t="shared" ca="1" si="1758"/>
        <v>522.36158608111691</v>
      </c>
      <c r="I9378" s="90">
        <f t="shared" ca="1" si="1759"/>
        <v>395.15059562324268</v>
      </c>
      <c r="J9378" s="90">
        <f t="shared" ca="1" si="1760"/>
        <v>451.01892197250396</v>
      </c>
    </row>
    <row r="9379" spans="1:10" ht="12.75" x14ac:dyDescent="0.2">
      <c r="A9379" s="84">
        <v>9367</v>
      </c>
      <c r="B9379" s="90">
        <f t="shared" ca="1" si="1756"/>
        <v>406.58284489684013</v>
      </c>
      <c r="C9379" s="103">
        <f t="shared" ca="1" si="1763"/>
        <v>301.41595107400622</v>
      </c>
      <c r="D9379" s="103">
        <f t="shared" ca="1" si="1763"/>
        <v>360.64044040700395</v>
      </c>
      <c r="E9379" s="90">
        <f t="shared" ca="1" si="1762"/>
        <v>105.92093538238444</v>
      </c>
      <c r="F9379" s="90">
        <f t="shared" ca="1" si="1762"/>
        <v>91.390386165826072</v>
      </c>
      <c r="G9379" s="90">
        <f t="shared" ca="1" si="1762"/>
        <v>100.50970639410208</v>
      </c>
      <c r="H9379" s="90">
        <f t="shared" ca="1" si="1758"/>
        <v>512.50378027922454</v>
      </c>
      <c r="I9379" s="90">
        <f t="shared" ca="1" si="1759"/>
        <v>392.80633723983226</v>
      </c>
      <c r="J9379" s="90">
        <f t="shared" ca="1" si="1760"/>
        <v>461.15014680110602</v>
      </c>
    </row>
    <row r="9380" spans="1:10" ht="12.75" x14ac:dyDescent="0.2">
      <c r="A9380" s="84">
        <v>9368</v>
      </c>
      <c r="B9380" s="90">
        <f t="shared" ca="1" si="1756"/>
        <v>411.96794273162959</v>
      </c>
      <c r="C9380" s="103">
        <f t="shared" ca="1" si="1763"/>
        <v>290.09443161288237</v>
      </c>
      <c r="D9380" s="103">
        <f t="shared" ca="1" si="1763"/>
        <v>351.97764958213236</v>
      </c>
      <c r="E9380" s="90">
        <f t="shared" ca="1" si="1762"/>
        <v>108.7951893699301</v>
      </c>
      <c r="F9380" s="90">
        <f t="shared" ca="1" si="1762"/>
        <v>86.280618481010265</v>
      </c>
      <c r="G9380" s="90">
        <f t="shared" ca="1" si="1762"/>
        <v>106.00163775178018</v>
      </c>
      <c r="H9380" s="90">
        <f t="shared" ca="1" si="1758"/>
        <v>520.76313210155968</v>
      </c>
      <c r="I9380" s="90">
        <f t="shared" ca="1" si="1759"/>
        <v>376.37505009389264</v>
      </c>
      <c r="J9380" s="90">
        <f t="shared" ca="1" si="1760"/>
        <v>457.97928733391257</v>
      </c>
    </row>
    <row r="9381" spans="1:10" ht="12.75" x14ac:dyDescent="0.2">
      <c r="A9381" s="84">
        <v>9369</v>
      </c>
      <c r="B9381" s="90">
        <f t="shared" ca="1" si="1756"/>
        <v>415.07986045954277</v>
      </c>
      <c r="C9381" s="103">
        <f t="shared" ca="1" si="1763"/>
        <v>307.1090904971075</v>
      </c>
      <c r="D9381" s="103">
        <f t="shared" ca="1" si="1763"/>
        <v>345.89338099846623</v>
      </c>
      <c r="E9381" s="90">
        <f t="shared" ca="1" si="1762"/>
        <v>110.26574535742729</v>
      </c>
      <c r="F9381" s="90">
        <f t="shared" ca="1" si="1762"/>
        <v>93.309030095860308</v>
      </c>
      <c r="G9381" s="90">
        <f t="shared" ca="1" si="1762"/>
        <v>85.139864337834936</v>
      </c>
      <c r="H9381" s="90">
        <f t="shared" ca="1" si="1758"/>
        <v>525.34560581697008</v>
      </c>
      <c r="I9381" s="90">
        <f t="shared" ca="1" si="1759"/>
        <v>400.4181205929678</v>
      </c>
      <c r="J9381" s="90">
        <f t="shared" ca="1" si="1760"/>
        <v>431.03324533630115</v>
      </c>
    </row>
    <row r="9382" spans="1:10" ht="12.75" x14ac:dyDescent="0.2">
      <c r="A9382" s="84">
        <v>9370</v>
      </c>
      <c r="B9382" s="90">
        <f t="shared" ca="1" si="1756"/>
        <v>413.66643553422603</v>
      </c>
      <c r="C9382" s="103">
        <f t="shared" ca="1" si="1763"/>
        <v>300.1775782694844</v>
      </c>
      <c r="D9382" s="103">
        <f t="shared" ca="1" si="1763"/>
        <v>358.92076536190439</v>
      </c>
      <c r="E9382" s="90">
        <f t="shared" ca="1" si="1762"/>
        <v>108.58765165675965</v>
      </c>
      <c r="F9382" s="90">
        <f t="shared" ca="1" si="1762"/>
        <v>73.775236811668975</v>
      </c>
      <c r="G9382" s="90">
        <f t="shared" ca="1" si="1762"/>
        <v>92.732855165356455</v>
      </c>
      <c r="H9382" s="90">
        <f t="shared" ca="1" si="1758"/>
        <v>522.25408719098573</v>
      </c>
      <c r="I9382" s="90">
        <f t="shared" ca="1" si="1759"/>
        <v>373.9528150811534</v>
      </c>
      <c r="J9382" s="90">
        <f t="shared" ca="1" si="1760"/>
        <v>451.65362052726084</v>
      </c>
    </row>
    <row r="9383" spans="1:10" ht="12.75" x14ac:dyDescent="0.2">
      <c r="A9383" s="84">
        <v>9371</v>
      </c>
      <c r="B9383" s="90">
        <f t="shared" ca="1" si="1756"/>
        <v>419.27757286379085</v>
      </c>
      <c r="C9383" s="103">
        <f t="shared" ca="1" si="1763"/>
        <v>296.36067107443438</v>
      </c>
      <c r="D9383" s="103">
        <f t="shared" ca="1" si="1763"/>
        <v>326.3328780604312</v>
      </c>
      <c r="E9383" s="90">
        <f t="shared" ca="1" si="1762"/>
        <v>108.11662766128079</v>
      </c>
      <c r="F9383" s="90">
        <f t="shared" ca="1" si="1762"/>
        <v>82.679525683456717</v>
      </c>
      <c r="G9383" s="90">
        <f t="shared" ca="1" si="1762"/>
        <v>92.248275493149336</v>
      </c>
      <c r="H9383" s="90">
        <f t="shared" ca="1" si="1758"/>
        <v>527.3942005250716</v>
      </c>
      <c r="I9383" s="90">
        <f t="shared" ca="1" si="1759"/>
        <v>379.04019675789107</v>
      </c>
      <c r="J9383" s="90">
        <f t="shared" ca="1" si="1760"/>
        <v>418.58115355358052</v>
      </c>
    </row>
    <row r="9384" spans="1:10" ht="12.75" x14ac:dyDescent="0.2">
      <c r="A9384" s="84">
        <v>9372</v>
      </c>
      <c r="B9384" s="90">
        <f t="shared" ca="1" si="1756"/>
        <v>411.58794068753139</v>
      </c>
      <c r="C9384" s="103">
        <f t="shared" ca="1" si="1763"/>
        <v>304.93225055461221</v>
      </c>
      <c r="D9384" s="103">
        <f t="shared" ca="1" si="1763"/>
        <v>337.34535490088598</v>
      </c>
      <c r="E9384" s="90">
        <f t="shared" ca="1" si="1762"/>
        <v>114.91867023514482</v>
      </c>
      <c r="F9384" s="90">
        <f t="shared" ca="1" si="1762"/>
        <v>72.485423200217241</v>
      </c>
      <c r="G9384" s="90">
        <f t="shared" ca="1" si="1762"/>
        <v>85.681235517127917</v>
      </c>
      <c r="H9384" s="90">
        <f t="shared" ca="1" si="1758"/>
        <v>526.50661092267615</v>
      </c>
      <c r="I9384" s="90">
        <f t="shared" ca="1" si="1759"/>
        <v>377.41767375482948</v>
      </c>
      <c r="J9384" s="90">
        <f t="shared" ca="1" si="1760"/>
        <v>423.02659041801388</v>
      </c>
    </row>
    <row r="9385" spans="1:10" ht="12.75" x14ac:dyDescent="0.2">
      <c r="A9385" s="84">
        <v>9373</v>
      </c>
      <c r="B9385" s="90">
        <f t="shared" ca="1" si="1756"/>
        <v>414.90915713185467</v>
      </c>
      <c r="C9385" s="103">
        <f t="shared" ca="1" si="1763"/>
        <v>306.29499568393726</v>
      </c>
      <c r="D9385" s="103">
        <f t="shared" ca="1" si="1763"/>
        <v>332.40802915726766</v>
      </c>
      <c r="E9385" s="90">
        <f t="shared" ca="1" si="1762"/>
        <v>102.0713053846453</v>
      </c>
      <c r="F9385" s="90">
        <f t="shared" ca="1" si="1762"/>
        <v>89.470059862847393</v>
      </c>
      <c r="G9385" s="90">
        <f t="shared" ca="1" si="1762"/>
        <v>102.24169167101692</v>
      </c>
      <c r="H9385" s="90">
        <f t="shared" ca="1" si="1758"/>
        <v>516.98046251649998</v>
      </c>
      <c r="I9385" s="90">
        <f t="shared" ca="1" si="1759"/>
        <v>395.76505554678465</v>
      </c>
      <c r="J9385" s="90">
        <f t="shared" ca="1" si="1760"/>
        <v>434.64972082828456</v>
      </c>
    </row>
    <row r="9386" spans="1:10" ht="12.75" x14ac:dyDescent="0.2">
      <c r="A9386" s="84">
        <v>9374</v>
      </c>
      <c r="B9386" s="90">
        <f t="shared" ca="1" si="1756"/>
        <v>416.37131541985286</v>
      </c>
      <c r="C9386" s="103">
        <f t="shared" ca="1" si="1763"/>
        <v>300.52433156232695</v>
      </c>
      <c r="D9386" s="103">
        <f t="shared" ca="1" si="1763"/>
        <v>335.50180440881689</v>
      </c>
      <c r="E9386" s="90">
        <f t="shared" ca="1" si="1762"/>
        <v>114.74268540131077</v>
      </c>
      <c r="F9386" s="90">
        <f t="shared" ca="1" si="1762"/>
        <v>88.297375412139246</v>
      </c>
      <c r="G9386" s="90">
        <f t="shared" ca="1" si="1762"/>
        <v>79.201622802148137</v>
      </c>
      <c r="H9386" s="90">
        <f t="shared" ca="1" si="1758"/>
        <v>531.11400082116359</v>
      </c>
      <c r="I9386" s="90">
        <f t="shared" ca="1" si="1759"/>
        <v>388.82170697446622</v>
      </c>
      <c r="J9386" s="90">
        <f t="shared" ca="1" si="1760"/>
        <v>414.70342721096506</v>
      </c>
    </row>
    <row r="9387" spans="1:10" ht="12.75" x14ac:dyDescent="0.2">
      <c r="A9387" s="84">
        <v>9375</v>
      </c>
      <c r="B9387" s="90">
        <f t="shared" ca="1" si="1756"/>
        <v>408.24223651161151</v>
      </c>
      <c r="C9387" s="103">
        <f t="shared" ca="1" si="1763"/>
        <v>295.85359299418531</v>
      </c>
      <c r="D9387" s="103">
        <f t="shared" ca="1" si="1763"/>
        <v>334.09780165141046</v>
      </c>
      <c r="E9387" s="90">
        <f t="shared" ca="1" si="1762"/>
        <v>111.28160382549595</v>
      </c>
      <c r="F9387" s="90">
        <f t="shared" ca="1" si="1762"/>
        <v>90.284806368831809</v>
      </c>
      <c r="G9387" s="90">
        <f t="shared" ca="1" si="1762"/>
        <v>92.734529129269262</v>
      </c>
      <c r="H9387" s="90">
        <f t="shared" ca="1" si="1758"/>
        <v>519.52384033710746</v>
      </c>
      <c r="I9387" s="90">
        <f t="shared" ca="1" si="1759"/>
        <v>386.13839936301713</v>
      </c>
      <c r="J9387" s="90">
        <f t="shared" ca="1" si="1760"/>
        <v>426.83233078067974</v>
      </c>
    </row>
    <row r="9388" spans="1:10" ht="12.75" x14ac:dyDescent="0.2">
      <c r="A9388" s="84">
        <v>9376</v>
      </c>
      <c r="B9388" s="90">
        <f t="shared" ca="1" si="1756"/>
        <v>406.5762825771593</v>
      </c>
      <c r="C9388" s="103">
        <f t="shared" ca="1" si="1763"/>
        <v>288.63857712943951</v>
      </c>
      <c r="D9388" s="103">
        <f t="shared" ca="1" si="1763"/>
        <v>345.43894272296694</v>
      </c>
      <c r="E9388" s="90">
        <f t="shared" ca="1" si="1762"/>
        <v>114.81005434025187</v>
      </c>
      <c r="F9388" s="90">
        <f t="shared" ca="1" si="1762"/>
        <v>86.06606696890816</v>
      </c>
      <c r="G9388" s="90">
        <f t="shared" ca="1" si="1762"/>
        <v>88.814831915967773</v>
      </c>
      <c r="H9388" s="90">
        <f t="shared" ca="1" si="1758"/>
        <v>521.3863369174112</v>
      </c>
      <c r="I9388" s="90">
        <f t="shared" ca="1" si="1759"/>
        <v>374.70464409834767</v>
      </c>
      <c r="J9388" s="90">
        <f t="shared" ca="1" si="1760"/>
        <v>434.25377463893471</v>
      </c>
    </row>
    <row r="9389" spans="1:10" ht="12.75" x14ac:dyDescent="0.2">
      <c r="A9389" s="84">
        <v>9377</v>
      </c>
      <c r="B9389" s="90">
        <f t="shared" ca="1" si="1756"/>
        <v>413.15862553892271</v>
      </c>
      <c r="C9389" s="103">
        <f t="shared" ca="1" si="1763"/>
        <v>277.38899716335061</v>
      </c>
      <c r="D9389" s="103">
        <f t="shared" ca="1" si="1763"/>
        <v>337.01651890815054</v>
      </c>
      <c r="E9389" s="90">
        <f t="shared" ca="1" si="1762"/>
        <v>107.74370819550298</v>
      </c>
      <c r="F9389" s="90">
        <f t="shared" ca="1" si="1762"/>
        <v>78.706869625939817</v>
      </c>
      <c r="G9389" s="90">
        <f t="shared" ca="1" si="1762"/>
        <v>100.37217915491831</v>
      </c>
      <c r="H9389" s="90">
        <f t="shared" ca="1" si="1758"/>
        <v>520.90233373442572</v>
      </c>
      <c r="I9389" s="90">
        <f t="shared" ca="1" si="1759"/>
        <v>356.09586678929043</v>
      </c>
      <c r="J9389" s="90">
        <f t="shared" ca="1" si="1760"/>
        <v>437.38869806306889</v>
      </c>
    </row>
    <row r="9390" spans="1:10" ht="12.75" x14ac:dyDescent="0.2">
      <c r="A9390" s="84">
        <v>9378</v>
      </c>
      <c r="B9390" s="90">
        <f t="shared" ca="1" si="1756"/>
        <v>418.20208677902662</v>
      </c>
      <c r="C9390" s="103">
        <f t="shared" ref="C9390:G9405" ca="1" si="1764">NORMINV(RAND(),C$5,C$6)</f>
        <v>275.37390351798223</v>
      </c>
      <c r="D9390" s="103">
        <f t="shared" ca="1" si="1764"/>
        <v>347.84523066351602</v>
      </c>
      <c r="E9390" s="90">
        <f t="shared" ca="1" si="1764"/>
        <v>111.06441132527463</v>
      </c>
      <c r="F9390" s="90">
        <f t="shared" ca="1" si="1764"/>
        <v>88.756307593544165</v>
      </c>
      <c r="G9390" s="90">
        <f t="shared" ca="1" si="1764"/>
        <v>92.323942007725833</v>
      </c>
      <c r="H9390" s="90">
        <f t="shared" ca="1" si="1758"/>
        <v>529.26649810430126</v>
      </c>
      <c r="I9390" s="90">
        <f t="shared" ca="1" si="1759"/>
        <v>364.13021111152636</v>
      </c>
      <c r="J9390" s="90">
        <f t="shared" ca="1" si="1760"/>
        <v>440.16917267124188</v>
      </c>
    </row>
    <row r="9391" spans="1:10" ht="12.75" x14ac:dyDescent="0.2">
      <c r="A9391" s="84">
        <v>9379</v>
      </c>
      <c r="B9391" s="90">
        <f t="shared" ca="1" si="1756"/>
        <v>422.48615768484973</v>
      </c>
      <c r="C9391" s="103">
        <f t="shared" ref="C9391:D9405" ca="1" si="1765">NORMINV(RAND(),C$5,C$6)</f>
        <v>304.00831905206587</v>
      </c>
      <c r="D9391" s="103">
        <f t="shared" ca="1" si="1765"/>
        <v>351.1598971769676</v>
      </c>
      <c r="E9391" s="90">
        <f t="shared" ca="1" si="1764"/>
        <v>105.22392928679946</v>
      </c>
      <c r="F9391" s="90">
        <f t="shared" ca="1" si="1764"/>
        <v>83.133704640771583</v>
      </c>
      <c r="G9391" s="90">
        <f t="shared" ca="1" si="1764"/>
        <v>76.923147403657538</v>
      </c>
      <c r="H9391" s="90">
        <f t="shared" ca="1" si="1758"/>
        <v>527.71008697164916</v>
      </c>
      <c r="I9391" s="90">
        <f t="shared" ca="1" si="1759"/>
        <v>387.14202369283748</v>
      </c>
      <c r="J9391" s="90">
        <f t="shared" ca="1" si="1760"/>
        <v>428.08304458062514</v>
      </c>
    </row>
    <row r="9392" spans="1:10" ht="12.75" x14ac:dyDescent="0.2">
      <c r="A9392" s="84">
        <v>9380</v>
      </c>
      <c r="B9392" s="90">
        <f t="shared" ca="1" si="1756"/>
        <v>420.25774966099249</v>
      </c>
      <c r="C9392" s="103">
        <f t="shared" ca="1" si="1765"/>
        <v>297.08810329883289</v>
      </c>
      <c r="D9392" s="103">
        <f t="shared" ca="1" si="1765"/>
        <v>348.93458239790647</v>
      </c>
      <c r="E9392" s="90">
        <f t="shared" ca="1" si="1764"/>
        <v>106.96920951314318</v>
      </c>
      <c r="F9392" s="90">
        <f t="shared" ca="1" si="1764"/>
        <v>84.431705998806223</v>
      </c>
      <c r="G9392" s="90">
        <f t="shared" ca="1" si="1764"/>
        <v>109.10218794139257</v>
      </c>
      <c r="H9392" s="90">
        <f t="shared" ca="1" si="1758"/>
        <v>527.22695917413569</v>
      </c>
      <c r="I9392" s="90">
        <f t="shared" ca="1" si="1759"/>
        <v>381.51980929763909</v>
      </c>
      <c r="J9392" s="90">
        <f t="shared" ca="1" si="1760"/>
        <v>458.03677033929904</v>
      </c>
    </row>
    <row r="9393" spans="1:10" ht="12.75" x14ac:dyDescent="0.2">
      <c r="A9393" s="84">
        <v>9381</v>
      </c>
      <c r="B9393" s="90">
        <f t="shared" ca="1" si="1756"/>
        <v>416.75210558881219</v>
      </c>
      <c r="C9393" s="103">
        <f t="shared" ca="1" si="1765"/>
        <v>292.84156396374925</v>
      </c>
      <c r="D9393" s="103">
        <f t="shared" ca="1" si="1765"/>
        <v>337.5974797195982</v>
      </c>
      <c r="E9393" s="90">
        <f t="shared" ca="1" si="1764"/>
        <v>109.43497784476202</v>
      </c>
      <c r="F9393" s="90">
        <f t="shared" ca="1" si="1764"/>
        <v>78.794892745572767</v>
      </c>
      <c r="G9393" s="90">
        <f t="shared" ca="1" si="1764"/>
        <v>106.46494323071398</v>
      </c>
      <c r="H9393" s="90">
        <f t="shared" ca="1" si="1758"/>
        <v>526.18708343357423</v>
      </c>
      <c r="I9393" s="90">
        <f t="shared" ca="1" si="1759"/>
        <v>371.63645670932203</v>
      </c>
      <c r="J9393" s="90">
        <f t="shared" ca="1" si="1760"/>
        <v>444.06242295031217</v>
      </c>
    </row>
    <row r="9394" spans="1:10" ht="12.75" x14ac:dyDescent="0.2">
      <c r="A9394" s="84">
        <v>9382</v>
      </c>
      <c r="B9394" s="90">
        <f t="shared" ca="1" si="1756"/>
        <v>417.43497293865926</v>
      </c>
      <c r="C9394" s="103">
        <f t="shared" ca="1" si="1765"/>
        <v>287.26223507197824</v>
      </c>
      <c r="D9394" s="103">
        <f t="shared" ca="1" si="1765"/>
        <v>327.28530120269784</v>
      </c>
      <c r="E9394" s="90">
        <f t="shared" ca="1" si="1764"/>
        <v>109.97596484626968</v>
      </c>
      <c r="F9394" s="90">
        <f t="shared" ca="1" si="1764"/>
        <v>92.044138962491687</v>
      </c>
      <c r="G9394" s="90">
        <f t="shared" ca="1" si="1764"/>
        <v>91.827572461917569</v>
      </c>
      <c r="H9394" s="90">
        <f t="shared" ca="1" si="1758"/>
        <v>527.41093778492893</v>
      </c>
      <c r="I9394" s="90">
        <f t="shared" ca="1" si="1759"/>
        <v>379.30637403446991</v>
      </c>
      <c r="J9394" s="90">
        <f t="shared" ca="1" si="1760"/>
        <v>419.11287366461539</v>
      </c>
    </row>
    <row r="9395" spans="1:10" ht="12.75" x14ac:dyDescent="0.2">
      <c r="A9395" s="84">
        <v>9383</v>
      </c>
      <c r="B9395" s="90">
        <f t="shared" ca="1" si="1756"/>
        <v>413.35115291210974</v>
      </c>
      <c r="C9395" s="103">
        <f t="shared" ca="1" si="1765"/>
        <v>275.21053981702488</v>
      </c>
      <c r="D9395" s="103">
        <f t="shared" ca="1" si="1765"/>
        <v>351.52408665021858</v>
      </c>
      <c r="E9395" s="90">
        <f t="shared" ca="1" si="1764"/>
        <v>107.94378598253491</v>
      </c>
      <c r="F9395" s="90">
        <f t="shared" ca="1" si="1764"/>
        <v>93.833516490439067</v>
      </c>
      <c r="G9395" s="90">
        <f t="shared" ca="1" si="1764"/>
        <v>100.20075557641009</v>
      </c>
      <c r="H9395" s="90">
        <f t="shared" ca="1" si="1758"/>
        <v>521.2949388946447</v>
      </c>
      <c r="I9395" s="90">
        <f t="shared" ca="1" si="1759"/>
        <v>369.04405630746396</v>
      </c>
      <c r="J9395" s="90">
        <f t="shared" ca="1" si="1760"/>
        <v>451.72484222662865</v>
      </c>
    </row>
    <row r="9396" spans="1:10" ht="12.75" x14ac:dyDescent="0.2">
      <c r="A9396" s="84">
        <v>9384</v>
      </c>
      <c r="B9396" s="90">
        <f t="shared" ca="1" si="1756"/>
        <v>414.05768372628762</v>
      </c>
      <c r="C9396" s="103">
        <f t="shared" ca="1" si="1765"/>
        <v>300.22824104081826</v>
      </c>
      <c r="D9396" s="103">
        <f t="shared" ca="1" si="1765"/>
        <v>347.6227599814855</v>
      </c>
      <c r="E9396" s="90">
        <f t="shared" ca="1" si="1764"/>
        <v>113.54815594401278</v>
      </c>
      <c r="F9396" s="90">
        <f t="shared" ca="1" si="1764"/>
        <v>76.669662456767199</v>
      </c>
      <c r="G9396" s="90">
        <f t="shared" ca="1" si="1764"/>
        <v>98.712061376653054</v>
      </c>
      <c r="H9396" s="90">
        <f t="shared" ca="1" si="1758"/>
        <v>527.60583967030038</v>
      </c>
      <c r="I9396" s="90">
        <f t="shared" ca="1" si="1759"/>
        <v>376.89790349758545</v>
      </c>
      <c r="J9396" s="90">
        <f t="shared" ca="1" si="1760"/>
        <v>446.33482135813858</v>
      </c>
    </row>
    <row r="9397" spans="1:10" ht="12.75" x14ac:dyDescent="0.2">
      <c r="A9397" s="84">
        <v>9385</v>
      </c>
      <c r="B9397" s="90">
        <f t="shared" ca="1" si="1756"/>
        <v>413.70524389339442</v>
      </c>
      <c r="C9397" s="103">
        <f t="shared" ca="1" si="1765"/>
        <v>298.7293933091932</v>
      </c>
      <c r="D9397" s="103">
        <f t="shared" ca="1" si="1765"/>
        <v>342.51009861496777</v>
      </c>
      <c r="E9397" s="90">
        <f t="shared" ca="1" si="1764"/>
        <v>105.45903374016642</v>
      </c>
      <c r="F9397" s="90">
        <f t="shared" ca="1" si="1764"/>
        <v>64.437266328268876</v>
      </c>
      <c r="G9397" s="90">
        <f t="shared" ca="1" si="1764"/>
        <v>104.74363604738191</v>
      </c>
      <c r="H9397" s="90">
        <f t="shared" ca="1" si="1758"/>
        <v>519.1642776335608</v>
      </c>
      <c r="I9397" s="90">
        <f t="shared" ca="1" si="1759"/>
        <v>363.16665963746209</v>
      </c>
      <c r="J9397" s="90">
        <f t="shared" ca="1" si="1760"/>
        <v>447.2537346623497</v>
      </c>
    </row>
    <row r="9398" spans="1:10" ht="12.75" x14ac:dyDescent="0.2">
      <c r="A9398" s="84">
        <v>9386</v>
      </c>
      <c r="B9398" s="90">
        <f t="shared" ca="1" si="1756"/>
        <v>415.46148374654888</v>
      </c>
      <c r="C9398" s="103">
        <f t="shared" ca="1" si="1765"/>
        <v>301.79872977128832</v>
      </c>
      <c r="D9398" s="103">
        <f t="shared" ca="1" si="1765"/>
        <v>354.58679949781873</v>
      </c>
      <c r="E9398" s="90">
        <f t="shared" ca="1" si="1764"/>
        <v>108.11588612623513</v>
      </c>
      <c r="F9398" s="90">
        <f t="shared" ca="1" si="1764"/>
        <v>79.540288341942571</v>
      </c>
      <c r="G9398" s="90">
        <f t="shared" ca="1" si="1764"/>
        <v>95.690511201641982</v>
      </c>
      <c r="H9398" s="90">
        <f t="shared" ca="1" si="1758"/>
        <v>523.57736987278395</v>
      </c>
      <c r="I9398" s="90">
        <f t="shared" ca="1" si="1759"/>
        <v>381.33901811323091</v>
      </c>
      <c r="J9398" s="90">
        <f t="shared" ca="1" si="1760"/>
        <v>450.27731069946071</v>
      </c>
    </row>
    <row r="9399" spans="1:10" ht="12.75" x14ac:dyDescent="0.2">
      <c r="A9399" s="84">
        <v>9387</v>
      </c>
      <c r="B9399" s="90">
        <f t="shared" ca="1" si="1756"/>
        <v>404.80854904113625</v>
      </c>
      <c r="C9399" s="103">
        <f t="shared" ca="1" si="1765"/>
        <v>273.04588372874031</v>
      </c>
      <c r="D9399" s="103">
        <f t="shared" ca="1" si="1765"/>
        <v>344.30210870917898</v>
      </c>
      <c r="E9399" s="90">
        <f t="shared" ca="1" si="1764"/>
        <v>117.15438362978423</v>
      </c>
      <c r="F9399" s="90">
        <f t="shared" ca="1" si="1764"/>
        <v>84.919566917614674</v>
      </c>
      <c r="G9399" s="90">
        <f t="shared" ca="1" si="1764"/>
        <v>93.554805719765483</v>
      </c>
      <c r="H9399" s="90">
        <f t="shared" ca="1" si="1758"/>
        <v>521.96293267092051</v>
      </c>
      <c r="I9399" s="90">
        <f t="shared" ca="1" si="1759"/>
        <v>357.96545064635495</v>
      </c>
      <c r="J9399" s="90">
        <f t="shared" ca="1" si="1760"/>
        <v>437.85691442894449</v>
      </c>
    </row>
    <row r="9400" spans="1:10" ht="12.75" x14ac:dyDescent="0.2">
      <c r="A9400" s="84">
        <v>9388</v>
      </c>
      <c r="B9400" s="90">
        <f t="shared" ca="1" si="1756"/>
        <v>414.57575860719408</v>
      </c>
      <c r="C9400" s="103">
        <f t="shared" ca="1" si="1765"/>
        <v>309.93990241300889</v>
      </c>
      <c r="D9400" s="103">
        <f t="shared" ca="1" si="1765"/>
        <v>370.9548988642797</v>
      </c>
      <c r="E9400" s="90">
        <f t="shared" ca="1" si="1764"/>
        <v>113.143156121237</v>
      </c>
      <c r="F9400" s="90">
        <f t="shared" ca="1" si="1764"/>
        <v>78.461693419588713</v>
      </c>
      <c r="G9400" s="90">
        <f t="shared" ca="1" si="1764"/>
        <v>111.91945115412302</v>
      </c>
      <c r="H9400" s="90">
        <f t="shared" ca="1" si="1758"/>
        <v>527.71891472843106</v>
      </c>
      <c r="I9400" s="90">
        <f t="shared" ca="1" si="1759"/>
        <v>388.40159583259759</v>
      </c>
      <c r="J9400" s="90">
        <f t="shared" ca="1" si="1760"/>
        <v>482.87435001840271</v>
      </c>
    </row>
    <row r="9401" spans="1:10" ht="12.75" x14ac:dyDescent="0.2">
      <c r="A9401" s="84">
        <v>9389</v>
      </c>
      <c r="B9401" s="90">
        <f t="shared" ca="1" si="1756"/>
        <v>416.19720086784025</v>
      </c>
      <c r="C9401" s="103">
        <f t="shared" ca="1" si="1765"/>
        <v>306.5824701029232</v>
      </c>
      <c r="D9401" s="103">
        <f t="shared" ca="1" si="1765"/>
        <v>360.92009502372963</v>
      </c>
      <c r="E9401" s="90">
        <f t="shared" ca="1" si="1764"/>
        <v>113.03806172479672</v>
      </c>
      <c r="F9401" s="90">
        <f t="shared" ca="1" si="1764"/>
        <v>85.660847773470877</v>
      </c>
      <c r="G9401" s="90">
        <f t="shared" ca="1" si="1764"/>
        <v>106.97180946110022</v>
      </c>
      <c r="H9401" s="90">
        <f t="shared" ca="1" si="1758"/>
        <v>529.23526259263701</v>
      </c>
      <c r="I9401" s="90">
        <f t="shared" ca="1" si="1759"/>
        <v>392.24331787639409</v>
      </c>
      <c r="J9401" s="90">
        <f t="shared" ca="1" si="1760"/>
        <v>467.89190448482987</v>
      </c>
    </row>
    <row r="9402" spans="1:10" ht="12.75" x14ac:dyDescent="0.2">
      <c r="A9402" s="84">
        <v>9390</v>
      </c>
      <c r="B9402" s="90">
        <f t="shared" ca="1" si="1756"/>
        <v>412.60401401815369</v>
      </c>
      <c r="C9402" s="103">
        <f t="shared" ca="1" si="1765"/>
        <v>305.05241450657809</v>
      </c>
      <c r="D9402" s="103">
        <f t="shared" ca="1" si="1765"/>
        <v>351.20542451266914</v>
      </c>
      <c r="E9402" s="90">
        <f t="shared" ca="1" si="1764"/>
        <v>111.43973159822177</v>
      </c>
      <c r="F9402" s="90">
        <f t="shared" ca="1" si="1764"/>
        <v>73.801304089627479</v>
      </c>
      <c r="G9402" s="90">
        <f t="shared" ca="1" si="1764"/>
        <v>108.31241573196034</v>
      </c>
      <c r="H9402" s="90">
        <f t="shared" ca="1" si="1758"/>
        <v>524.04374561637542</v>
      </c>
      <c r="I9402" s="90">
        <f t="shared" ca="1" si="1759"/>
        <v>378.85371859620557</v>
      </c>
      <c r="J9402" s="90">
        <f t="shared" ca="1" si="1760"/>
        <v>459.5178402446295</v>
      </c>
    </row>
    <row r="9403" spans="1:10" ht="12.75" x14ac:dyDescent="0.2">
      <c r="A9403" s="84">
        <v>9391</v>
      </c>
      <c r="B9403" s="90">
        <f t="shared" ca="1" si="1756"/>
        <v>418.62819809265784</v>
      </c>
      <c r="C9403" s="103">
        <f t="shared" ca="1" si="1765"/>
        <v>299.00273294815617</v>
      </c>
      <c r="D9403" s="103">
        <f t="shared" ca="1" si="1765"/>
        <v>343.9905509139258</v>
      </c>
      <c r="E9403" s="90">
        <f t="shared" ca="1" si="1764"/>
        <v>122.11612180570488</v>
      </c>
      <c r="F9403" s="90">
        <f t="shared" ca="1" si="1764"/>
        <v>102.17366008564699</v>
      </c>
      <c r="G9403" s="90">
        <f t="shared" ca="1" si="1764"/>
        <v>101.77842271252037</v>
      </c>
      <c r="H9403" s="90">
        <f t="shared" ca="1" si="1758"/>
        <v>540.74431989836273</v>
      </c>
      <c r="I9403" s="90">
        <f t="shared" ca="1" si="1759"/>
        <v>401.17639303380315</v>
      </c>
      <c r="J9403" s="90">
        <f t="shared" ca="1" si="1760"/>
        <v>445.76897362644615</v>
      </c>
    </row>
    <row r="9404" spans="1:10" ht="12.75" x14ac:dyDescent="0.2">
      <c r="A9404" s="84">
        <v>9392</v>
      </c>
      <c r="B9404" s="90">
        <f t="shared" ca="1" si="1756"/>
        <v>411.46060255549548</v>
      </c>
      <c r="C9404" s="103">
        <f t="shared" ca="1" si="1765"/>
        <v>301.96041496788774</v>
      </c>
      <c r="D9404" s="103">
        <f t="shared" ca="1" si="1765"/>
        <v>342.47900384181401</v>
      </c>
      <c r="E9404" s="90">
        <f t="shared" ca="1" si="1764"/>
        <v>110.74898319030973</v>
      </c>
      <c r="F9404" s="90">
        <f t="shared" ca="1" si="1764"/>
        <v>76.325183848572252</v>
      </c>
      <c r="G9404" s="90">
        <f t="shared" ca="1" si="1764"/>
        <v>107.29187561180187</v>
      </c>
      <c r="H9404" s="90">
        <f t="shared" ca="1" si="1758"/>
        <v>522.20958574580527</v>
      </c>
      <c r="I9404" s="90">
        <f t="shared" ca="1" si="1759"/>
        <v>378.28559881645998</v>
      </c>
      <c r="J9404" s="90">
        <f t="shared" ca="1" si="1760"/>
        <v>449.77087945361586</v>
      </c>
    </row>
    <row r="9405" spans="1:10" ht="12.75" x14ac:dyDescent="0.2">
      <c r="A9405" s="84">
        <v>9393</v>
      </c>
      <c r="B9405" s="90">
        <f t="shared" ca="1" si="1756"/>
        <v>412.55713376191022</v>
      </c>
      <c r="C9405" s="103">
        <f t="shared" ca="1" si="1765"/>
        <v>293.05037375146799</v>
      </c>
      <c r="D9405" s="103">
        <f t="shared" ca="1" si="1765"/>
        <v>341.57209486947841</v>
      </c>
      <c r="E9405" s="90">
        <f t="shared" ca="1" si="1764"/>
        <v>114.57525703201682</v>
      </c>
      <c r="F9405" s="90">
        <f t="shared" ca="1" si="1764"/>
        <v>62.468086716565367</v>
      </c>
      <c r="G9405" s="90">
        <f t="shared" ca="1" si="1764"/>
        <v>101.11245954159816</v>
      </c>
      <c r="H9405" s="90">
        <f t="shared" ca="1" si="1758"/>
        <v>527.13239079392702</v>
      </c>
      <c r="I9405" s="90">
        <f t="shared" ca="1" si="1759"/>
        <v>355.51846046803337</v>
      </c>
      <c r="J9405" s="90">
        <f t="shared" ca="1" si="1760"/>
        <v>442.68455441107653</v>
      </c>
    </row>
    <row r="9406" spans="1:10" ht="12.75" x14ac:dyDescent="0.2">
      <c r="A9406" s="84">
        <v>9394</v>
      </c>
      <c r="B9406" s="90">
        <f t="shared" ca="1" si="1756"/>
        <v>398.29020767785602</v>
      </c>
      <c r="C9406" s="103">
        <f t="shared" ref="C9406:G9421" ca="1" si="1766">NORMINV(RAND(),C$5,C$6)</f>
        <v>297.94608334258351</v>
      </c>
      <c r="D9406" s="103">
        <f t="shared" ca="1" si="1766"/>
        <v>333.74662374421342</v>
      </c>
      <c r="E9406" s="90">
        <f t="shared" ca="1" si="1766"/>
        <v>103.79335541315886</v>
      </c>
      <c r="F9406" s="90">
        <f t="shared" ca="1" si="1766"/>
        <v>101.45397063142573</v>
      </c>
      <c r="G9406" s="90">
        <f t="shared" ca="1" si="1766"/>
        <v>107.17030329353508</v>
      </c>
      <c r="H9406" s="90">
        <f t="shared" ca="1" si="1758"/>
        <v>502.08356309101487</v>
      </c>
      <c r="I9406" s="90">
        <f t="shared" ca="1" si="1759"/>
        <v>399.40005397400921</v>
      </c>
      <c r="J9406" s="90">
        <f t="shared" ca="1" si="1760"/>
        <v>440.91692703774851</v>
      </c>
    </row>
    <row r="9407" spans="1:10" ht="12.75" x14ac:dyDescent="0.2">
      <c r="A9407" s="84">
        <v>9395</v>
      </c>
      <c r="B9407" s="90">
        <f t="shared" ca="1" si="1756"/>
        <v>414.80415052113153</v>
      </c>
      <c r="C9407" s="103">
        <f t="shared" ref="C9407:D9421" ca="1" si="1767">NORMINV(RAND(),C$5,C$6)</f>
        <v>303.25855188838858</v>
      </c>
      <c r="D9407" s="103">
        <f t="shared" ca="1" si="1767"/>
        <v>346.97068514550716</v>
      </c>
      <c r="E9407" s="90">
        <f t="shared" ca="1" si="1766"/>
        <v>108.40895574458416</v>
      </c>
      <c r="F9407" s="90">
        <f t="shared" ca="1" si="1766"/>
        <v>99.624334049513166</v>
      </c>
      <c r="G9407" s="90">
        <f t="shared" ca="1" si="1766"/>
        <v>103.53215831518567</v>
      </c>
      <c r="H9407" s="90">
        <f t="shared" ca="1" si="1758"/>
        <v>523.21310626571574</v>
      </c>
      <c r="I9407" s="90">
        <f t="shared" ca="1" si="1759"/>
        <v>402.88288593790173</v>
      </c>
      <c r="J9407" s="90">
        <f t="shared" ca="1" si="1760"/>
        <v>450.50284346069282</v>
      </c>
    </row>
    <row r="9408" spans="1:10" ht="12.75" x14ac:dyDescent="0.2">
      <c r="A9408" s="84">
        <v>9396</v>
      </c>
      <c r="B9408" s="90">
        <f t="shared" ca="1" si="1756"/>
        <v>411.50806521147882</v>
      </c>
      <c r="C9408" s="103">
        <f t="shared" ca="1" si="1767"/>
        <v>292.52671478171135</v>
      </c>
      <c r="D9408" s="103">
        <f t="shared" ca="1" si="1767"/>
        <v>343.59484226400042</v>
      </c>
      <c r="E9408" s="90">
        <f t="shared" ca="1" si="1766"/>
        <v>105.16402168201641</v>
      </c>
      <c r="F9408" s="90">
        <f t="shared" ca="1" si="1766"/>
        <v>90.838485741775827</v>
      </c>
      <c r="G9408" s="90">
        <f t="shared" ca="1" si="1766"/>
        <v>78.594267721553479</v>
      </c>
      <c r="H9408" s="90">
        <f t="shared" ca="1" si="1758"/>
        <v>516.67208689349525</v>
      </c>
      <c r="I9408" s="90">
        <f t="shared" ca="1" si="1759"/>
        <v>383.36520052348715</v>
      </c>
      <c r="J9408" s="90">
        <f t="shared" ca="1" si="1760"/>
        <v>422.1891099855539</v>
      </c>
    </row>
    <row r="9409" spans="1:10" ht="12.75" x14ac:dyDescent="0.2">
      <c r="A9409" s="84">
        <v>9397</v>
      </c>
      <c r="B9409" s="90">
        <f t="shared" ca="1" si="1756"/>
        <v>407.36974671514696</v>
      </c>
      <c r="C9409" s="103">
        <f t="shared" ca="1" si="1767"/>
        <v>301.93759569154963</v>
      </c>
      <c r="D9409" s="103">
        <f t="shared" ca="1" si="1767"/>
        <v>361.42325675342204</v>
      </c>
      <c r="E9409" s="90">
        <f t="shared" ca="1" si="1766"/>
        <v>109.15102511763847</v>
      </c>
      <c r="F9409" s="90">
        <f t="shared" ca="1" si="1766"/>
        <v>87.904261101364497</v>
      </c>
      <c r="G9409" s="90">
        <f t="shared" ca="1" si="1766"/>
        <v>88.937168005637417</v>
      </c>
      <c r="H9409" s="90">
        <f t="shared" ca="1" si="1758"/>
        <v>516.52077183278539</v>
      </c>
      <c r="I9409" s="90">
        <f t="shared" ca="1" si="1759"/>
        <v>389.84185679291414</v>
      </c>
      <c r="J9409" s="90">
        <f t="shared" ca="1" si="1760"/>
        <v>450.36042475905947</v>
      </c>
    </row>
    <row r="9410" spans="1:10" ht="12.75" x14ac:dyDescent="0.2">
      <c r="A9410" s="84">
        <v>9398</v>
      </c>
      <c r="B9410" s="90">
        <f t="shared" ca="1" si="1756"/>
        <v>406.57948690615507</v>
      </c>
      <c r="C9410" s="103">
        <f t="shared" ca="1" si="1767"/>
        <v>315.41643277979034</v>
      </c>
      <c r="D9410" s="103">
        <f t="shared" ca="1" si="1767"/>
        <v>329.54760799917739</v>
      </c>
      <c r="E9410" s="90">
        <f t="shared" ca="1" si="1766"/>
        <v>106.81528894294654</v>
      </c>
      <c r="F9410" s="90">
        <f t="shared" ca="1" si="1766"/>
        <v>79.076218194293133</v>
      </c>
      <c r="G9410" s="90">
        <f t="shared" ca="1" si="1766"/>
        <v>108.75842168218341</v>
      </c>
      <c r="H9410" s="90">
        <f t="shared" ca="1" si="1758"/>
        <v>513.39477584910162</v>
      </c>
      <c r="I9410" s="90">
        <f t="shared" ca="1" si="1759"/>
        <v>394.49265097408346</v>
      </c>
      <c r="J9410" s="90">
        <f t="shared" ca="1" si="1760"/>
        <v>438.30602968136077</v>
      </c>
    </row>
    <row r="9411" spans="1:10" ht="12.75" x14ac:dyDescent="0.2">
      <c r="A9411" s="84">
        <v>9399</v>
      </c>
      <c r="B9411" s="90">
        <f t="shared" ca="1" si="1756"/>
        <v>409.24533306678137</v>
      </c>
      <c r="C9411" s="103">
        <f t="shared" ca="1" si="1767"/>
        <v>305.81453099598218</v>
      </c>
      <c r="D9411" s="103">
        <f t="shared" ca="1" si="1767"/>
        <v>339.64908194825887</v>
      </c>
      <c r="E9411" s="90">
        <f t="shared" ca="1" si="1766"/>
        <v>103.19361132827285</v>
      </c>
      <c r="F9411" s="90">
        <f t="shared" ca="1" si="1766"/>
        <v>72.827735591119051</v>
      </c>
      <c r="G9411" s="90">
        <f t="shared" ca="1" si="1766"/>
        <v>86.511538616429206</v>
      </c>
      <c r="H9411" s="90">
        <f t="shared" ca="1" si="1758"/>
        <v>512.43894439505425</v>
      </c>
      <c r="I9411" s="90">
        <f t="shared" ca="1" si="1759"/>
        <v>378.64226658710123</v>
      </c>
      <c r="J9411" s="90">
        <f t="shared" ca="1" si="1760"/>
        <v>426.16062056468809</v>
      </c>
    </row>
    <row r="9412" spans="1:10" ht="12.75" x14ac:dyDescent="0.2">
      <c r="A9412" s="84">
        <v>9400</v>
      </c>
      <c r="B9412" s="90">
        <f t="shared" ca="1" si="1756"/>
        <v>409.66701537758621</v>
      </c>
      <c r="C9412" s="103">
        <f t="shared" ca="1" si="1767"/>
        <v>294.0720382361921</v>
      </c>
      <c r="D9412" s="103">
        <f t="shared" ca="1" si="1767"/>
        <v>352.50984673508901</v>
      </c>
      <c r="E9412" s="90">
        <f t="shared" ca="1" si="1766"/>
        <v>111.31855019333294</v>
      </c>
      <c r="F9412" s="90">
        <f t="shared" ca="1" si="1766"/>
        <v>80.47680563027609</v>
      </c>
      <c r="G9412" s="90">
        <f t="shared" ca="1" si="1766"/>
        <v>102.8597060981611</v>
      </c>
      <c r="H9412" s="90">
        <f t="shared" ca="1" si="1758"/>
        <v>520.98556557091911</v>
      </c>
      <c r="I9412" s="90">
        <f t="shared" ca="1" si="1759"/>
        <v>374.54884386646819</v>
      </c>
      <c r="J9412" s="90">
        <f t="shared" ca="1" si="1760"/>
        <v>455.36955283325011</v>
      </c>
    </row>
    <row r="9413" spans="1:10" ht="12.75" x14ac:dyDescent="0.2">
      <c r="A9413" s="84">
        <v>9401</v>
      </c>
      <c r="B9413" s="90">
        <f t="shared" ca="1" si="1756"/>
        <v>412.52199766346251</v>
      </c>
      <c r="C9413" s="103">
        <f t="shared" ca="1" si="1767"/>
        <v>296.72756106670738</v>
      </c>
      <c r="D9413" s="103">
        <f t="shared" ca="1" si="1767"/>
        <v>350.57550171668561</v>
      </c>
      <c r="E9413" s="90">
        <f t="shared" ca="1" si="1766"/>
        <v>113.78389086048115</v>
      </c>
      <c r="F9413" s="90">
        <f t="shared" ca="1" si="1766"/>
        <v>88.730141168171684</v>
      </c>
      <c r="G9413" s="90">
        <f t="shared" ca="1" si="1766"/>
        <v>102.55435462318221</v>
      </c>
      <c r="H9413" s="90">
        <f t="shared" ca="1" si="1758"/>
        <v>526.30588852394362</v>
      </c>
      <c r="I9413" s="90">
        <f t="shared" ca="1" si="1759"/>
        <v>385.45770223487909</v>
      </c>
      <c r="J9413" s="90">
        <f t="shared" ca="1" si="1760"/>
        <v>453.12985633986784</v>
      </c>
    </row>
    <row r="9414" spans="1:10" ht="12.75" x14ac:dyDescent="0.2">
      <c r="A9414" s="84">
        <v>9402</v>
      </c>
      <c r="B9414" s="90">
        <f t="shared" ca="1" si="1756"/>
        <v>417.19386109278975</v>
      </c>
      <c r="C9414" s="103">
        <f t="shared" ca="1" si="1767"/>
        <v>306.36011339502727</v>
      </c>
      <c r="D9414" s="103">
        <f t="shared" ca="1" si="1767"/>
        <v>322.99045676038821</v>
      </c>
      <c r="E9414" s="90">
        <f t="shared" ca="1" si="1766"/>
        <v>105.63588891805125</v>
      </c>
      <c r="F9414" s="90">
        <f t="shared" ca="1" si="1766"/>
        <v>107.10927150640599</v>
      </c>
      <c r="G9414" s="90">
        <f t="shared" ca="1" si="1766"/>
        <v>94.453471639454392</v>
      </c>
      <c r="H9414" s="90">
        <f t="shared" ca="1" si="1758"/>
        <v>522.82975001084105</v>
      </c>
      <c r="I9414" s="90">
        <f t="shared" ca="1" si="1759"/>
        <v>413.46938490143327</v>
      </c>
      <c r="J9414" s="90">
        <f t="shared" ca="1" si="1760"/>
        <v>417.4439283998426</v>
      </c>
    </row>
    <row r="9415" spans="1:10" ht="12.75" x14ac:dyDescent="0.2">
      <c r="A9415" s="84">
        <v>9403</v>
      </c>
      <c r="B9415" s="90">
        <f t="shared" ca="1" si="1756"/>
        <v>407.74277427783807</v>
      </c>
      <c r="C9415" s="103">
        <f t="shared" ca="1" si="1767"/>
        <v>280.21137935536495</v>
      </c>
      <c r="D9415" s="103">
        <f t="shared" ca="1" si="1767"/>
        <v>356.94654868630971</v>
      </c>
      <c r="E9415" s="90">
        <f t="shared" ca="1" si="1766"/>
        <v>105.25051818437139</v>
      </c>
      <c r="F9415" s="90">
        <f t="shared" ca="1" si="1766"/>
        <v>90.165957603032624</v>
      </c>
      <c r="G9415" s="90">
        <f t="shared" ca="1" si="1766"/>
        <v>94.96403828303103</v>
      </c>
      <c r="H9415" s="90">
        <f t="shared" ca="1" si="1758"/>
        <v>512.99329246220941</v>
      </c>
      <c r="I9415" s="90">
        <f t="shared" ca="1" si="1759"/>
        <v>370.37733695839756</v>
      </c>
      <c r="J9415" s="90">
        <f t="shared" ca="1" si="1760"/>
        <v>451.91058696934073</v>
      </c>
    </row>
    <row r="9416" spans="1:10" ht="12.75" x14ac:dyDescent="0.2">
      <c r="A9416" s="84">
        <v>9404</v>
      </c>
      <c r="B9416" s="90">
        <f t="shared" ca="1" si="1756"/>
        <v>415.84384414432952</v>
      </c>
      <c r="C9416" s="103">
        <f t="shared" ca="1" si="1767"/>
        <v>274.08109747206805</v>
      </c>
      <c r="D9416" s="103">
        <f t="shared" ca="1" si="1767"/>
        <v>347.43001927479514</v>
      </c>
      <c r="E9416" s="90">
        <f t="shared" ca="1" si="1766"/>
        <v>117.51508273984774</v>
      </c>
      <c r="F9416" s="90">
        <f t="shared" ca="1" si="1766"/>
        <v>74.002031390835796</v>
      </c>
      <c r="G9416" s="90">
        <f t="shared" ca="1" si="1766"/>
        <v>83.339100664691031</v>
      </c>
      <c r="H9416" s="90">
        <f t="shared" ca="1" si="1758"/>
        <v>533.35892688417721</v>
      </c>
      <c r="I9416" s="90">
        <f t="shared" ca="1" si="1759"/>
        <v>348.08312886290383</v>
      </c>
      <c r="J9416" s="90">
        <f t="shared" ca="1" si="1760"/>
        <v>430.76911993948619</v>
      </c>
    </row>
    <row r="9417" spans="1:10" ht="12.75" x14ac:dyDescent="0.2">
      <c r="A9417" s="84">
        <v>9405</v>
      </c>
      <c r="B9417" s="90">
        <f t="shared" ca="1" si="1756"/>
        <v>415.14724398794988</v>
      </c>
      <c r="C9417" s="103">
        <f t="shared" ca="1" si="1767"/>
        <v>285.0264307091681</v>
      </c>
      <c r="D9417" s="103">
        <f t="shared" ca="1" si="1767"/>
        <v>332.91587301836967</v>
      </c>
      <c r="E9417" s="90">
        <f t="shared" ca="1" si="1766"/>
        <v>119.2176717692862</v>
      </c>
      <c r="F9417" s="90">
        <f t="shared" ca="1" si="1766"/>
        <v>90.436662419701648</v>
      </c>
      <c r="G9417" s="90">
        <f t="shared" ca="1" si="1766"/>
        <v>78.234556126417814</v>
      </c>
      <c r="H9417" s="90">
        <f t="shared" ca="1" si="1758"/>
        <v>534.36491575723608</v>
      </c>
      <c r="I9417" s="90">
        <f t="shared" ca="1" si="1759"/>
        <v>375.46309312886973</v>
      </c>
      <c r="J9417" s="90">
        <f t="shared" ca="1" si="1760"/>
        <v>411.15042914478749</v>
      </c>
    </row>
    <row r="9418" spans="1:10" ht="12.75" x14ac:dyDescent="0.2">
      <c r="A9418" s="84">
        <v>9406</v>
      </c>
      <c r="B9418" s="90">
        <f t="shared" ca="1" si="1756"/>
        <v>405.21295550443006</v>
      </c>
      <c r="C9418" s="103">
        <f t="shared" ca="1" si="1767"/>
        <v>304.96375162296079</v>
      </c>
      <c r="D9418" s="103">
        <f t="shared" ca="1" si="1767"/>
        <v>337.4926712206717</v>
      </c>
      <c r="E9418" s="90">
        <f t="shared" ca="1" si="1766"/>
        <v>125.40959317290276</v>
      </c>
      <c r="F9418" s="90">
        <f t="shared" ca="1" si="1766"/>
        <v>82.848905440010057</v>
      </c>
      <c r="G9418" s="90">
        <f t="shared" ca="1" si="1766"/>
        <v>110.44673650517691</v>
      </c>
      <c r="H9418" s="90">
        <f t="shared" ca="1" si="1758"/>
        <v>530.62254867733282</v>
      </c>
      <c r="I9418" s="90">
        <f t="shared" ca="1" si="1759"/>
        <v>387.81265706297086</v>
      </c>
      <c r="J9418" s="90">
        <f t="shared" ca="1" si="1760"/>
        <v>447.93940772584858</v>
      </c>
    </row>
    <row r="9419" spans="1:10" ht="12.75" x14ac:dyDescent="0.2">
      <c r="A9419" s="84">
        <v>9407</v>
      </c>
      <c r="B9419" s="90">
        <f t="shared" ca="1" si="1756"/>
        <v>415.63236533228161</v>
      </c>
      <c r="C9419" s="103">
        <f t="shared" ca="1" si="1767"/>
        <v>285.05090231691184</v>
      </c>
      <c r="D9419" s="103">
        <f t="shared" ca="1" si="1767"/>
        <v>339.55857503721455</v>
      </c>
      <c r="E9419" s="90">
        <f t="shared" ca="1" si="1766"/>
        <v>108.70145360384886</v>
      </c>
      <c r="F9419" s="90">
        <f t="shared" ca="1" si="1766"/>
        <v>76.595251323733493</v>
      </c>
      <c r="G9419" s="90">
        <f t="shared" ca="1" si="1766"/>
        <v>107.94275744404008</v>
      </c>
      <c r="H9419" s="90">
        <f t="shared" ca="1" si="1758"/>
        <v>524.33381893613046</v>
      </c>
      <c r="I9419" s="90">
        <f t="shared" ca="1" si="1759"/>
        <v>361.64615364064537</v>
      </c>
      <c r="J9419" s="90">
        <f t="shared" ca="1" si="1760"/>
        <v>447.50133248125462</v>
      </c>
    </row>
    <row r="9420" spans="1:10" ht="12.75" x14ac:dyDescent="0.2">
      <c r="A9420" s="84">
        <v>9408</v>
      </c>
      <c r="B9420" s="90">
        <f t="shared" ca="1" si="1756"/>
        <v>408.84393937603227</v>
      </c>
      <c r="C9420" s="103">
        <f t="shared" ca="1" si="1767"/>
        <v>287.18087003877423</v>
      </c>
      <c r="D9420" s="103">
        <f t="shared" ca="1" si="1767"/>
        <v>344.34878329250654</v>
      </c>
      <c r="E9420" s="90">
        <f t="shared" ca="1" si="1766"/>
        <v>106.70101196018</v>
      </c>
      <c r="F9420" s="90">
        <f t="shared" ca="1" si="1766"/>
        <v>84.847254545034843</v>
      </c>
      <c r="G9420" s="90">
        <f t="shared" ca="1" si="1766"/>
        <v>113.2681046490039</v>
      </c>
      <c r="H9420" s="90">
        <f t="shared" ca="1" si="1758"/>
        <v>515.54495133621231</v>
      </c>
      <c r="I9420" s="90">
        <f t="shared" ca="1" si="1759"/>
        <v>372.02812458380907</v>
      </c>
      <c r="J9420" s="90">
        <f t="shared" ca="1" si="1760"/>
        <v>457.61688794151041</v>
      </c>
    </row>
    <row r="9421" spans="1:10" ht="12.75" x14ac:dyDescent="0.2">
      <c r="A9421" s="84">
        <v>9409</v>
      </c>
      <c r="B9421" s="90">
        <f t="shared" ca="1" si="1756"/>
        <v>411.31803353109586</v>
      </c>
      <c r="C9421" s="103">
        <f t="shared" ca="1" si="1767"/>
        <v>291.33845723015156</v>
      </c>
      <c r="D9421" s="103">
        <f t="shared" ca="1" si="1767"/>
        <v>339.95958428665148</v>
      </c>
      <c r="E9421" s="90">
        <f t="shared" ca="1" si="1766"/>
        <v>114.81290547137667</v>
      </c>
      <c r="F9421" s="90">
        <f t="shared" ca="1" si="1766"/>
        <v>79.640246155189374</v>
      </c>
      <c r="G9421" s="90">
        <f t="shared" ca="1" si="1766"/>
        <v>71.021889378465772</v>
      </c>
      <c r="H9421" s="90">
        <f t="shared" ca="1" si="1758"/>
        <v>526.13093900247259</v>
      </c>
      <c r="I9421" s="90">
        <f t="shared" ca="1" si="1759"/>
        <v>370.97870338534096</v>
      </c>
      <c r="J9421" s="90">
        <f t="shared" ca="1" si="1760"/>
        <v>410.98147366511728</v>
      </c>
    </row>
    <row r="9422" spans="1:10" ht="12.75" x14ac:dyDescent="0.2">
      <c r="A9422" s="84">
        <v>9410</v>
      </c>
      <c r="B9422" s="90">
        <f t="shared" ref="B9422:B9485" ca="1" si="1768">NORMINV(RAND(),B$5,B$6)</f>
        <v>423.83003255121253</v>
      </c>
      <c r="C9422" s="103">
        <f t="shared" ref="C9422:G9437" ca="1" si="1769">NORMINV(RAND(),C$5,C$6)</f>
        <v>301.16969163378582</v>
      </c>
      <c r="D9422" s="103">
        <f t="shared" ca="1" si="1769"/>
        <v>363.7603030282433</v>
      </c>
      <c r="E9422" s="90">
        <f t="shared" ca="1" si="1769"/>
        <v>113.25751248746423</v>
      </c>
      <c r="F9422" s="90">
        <f t="shared" ca="1" si="1769"/>
        <v>71.550982429231922</v>
      </c>
      <c r="G9422" s="90">
        <f t="shared" ca="1" si="1769"/>
        <v>98.189527043756399</v>
      </c>
      <c r="H9422" s="90">
        <f t="shared" ref="H9422:H9485" ca="1" si="1770">+B9422+E9422</f>
        <v>537.08754503867681</v>
      </c>
      <c r="I9422" s="90">
        <f t="shared" ref="I9422:I9485" ca="1" si="1771">+C9422+F9422</f>
        <v>372.72067406301773</v>
      </c>
      <c r="J9422" s="90">
        <f t="shared" ref="J9422:J9485" ca="1" si="1772">+D9422+G9422</f>
        <v>461.94983007199971</v>
      </c>
    </row>
    <row r="9423" spans="1:10" ht="12.75" x14ac:dyDescent="0.2">
      <c r="A9423" s="84">
        <v>9411</v>
      </c>
      <c r="B9423" s="90">
        <f t="shared" ca="1" si="1768"/>
        <v>407.91712345616156</v>
      </c>
      <c r="C9423" s="103">
        <f t="shared" ref="C9423:D9437" ca="1" si="1773">NORMINV(RAND(),C$5,C$6)</f>
        <v>300.35383195515089</v>
      </c>
      <c r="D9423" s="103">
        <f t="shared" ca="1" si="1773"/>
        <v>357.24142636294084</v>
      </c>
      <c r="E9423" s="90">
        <f t="shared" ca="1" si="1769"/>
        <v>113.83520916987749</v>
      </c>
      <c r="F9423" s="90">
        <f t="shared" ca="1" si="1769"/>
        <v>96.75394394695131</v>
      </c>
      <c r="G9423" s="90">
        <f t="shared" ca="1" si="1769"/>
        <v>76.531753740237406</v>
      </c>
      <c r="H9423" s="90">
        <f t="shared" ca="1" si="1770"/>
        <v>521.75233262603911</v>
      </c>
      <c r="I9423" s="90">
        <f t="shared" ca="1" si="1771"/>
        <v>397.10777590210222</v>
      </c>
      <c r="J9423" s="90">
        <f t="shared" ca="1" si="1772"/>
        <v>433.77318010317822</v>
      </c>
    </row>
    <row r="9424" spans="1:10" ht="12.75" x14ac:dyDescent="0.2">
      <c r="A9424" s="84">
        <v>9412</v>
      </c>
      <c r="B9424" s="90">
        <f t="shared" ca="1" si="1768"/>
        <v>411.18282734371689</v>
      </c>
      <c r="C9424" s="103">
        <f t="shared" ca="1" si="1773"/>
        <v>297.73217856532284</v>
      </c>
      <c r="D9424" s="103">
        <f t="shared" ca="1" si="1773"/>
        <v>345.03298624853431</v>
      </c>
      <c r="E9424" s="90">
        <f t="shared" ca="1" si="1769"/>
        <v>106.46956896927391</v>
      </c>
      <c r="F9424" s="90">
        <f t="shared" ca="1" si="1769"/>
        <v>77.486600108295463</v>
      </c>
      <c r="G9424" s="90">
        <f t="shared" ca="1" si="1769"/>
        <v>89.778445673112969</v>
      </c>
      <c r="H9424" s="90">
        <f t="shared" ca="1" si="1770"/>
        <v>517.65239631299085</v>
      </c>
      <c r="I9424" s="90">
        <f t="shared" ca="1" si="1771"/>
        <v>375.21877867361832</v>
      </c>
      <c r="J9424" s="90">
        <f t="shared" ca="1" si="1772"/>
        <v>434.81143192164728</v>
      </c>
    </row>
    <row r="9425" spans="1:10" ht="12.75" x14ac:dyDescent="0.2">
      <c r="A9425" s="84">
        <v>9413</v>
      </c>
      <c r="B9425" s="90">
        <f t="shared" ca="1" si="1768"/>
        <v>408.46374186484456</v>
      </c>
      <c r="C9425" s="103">
        <f t="shared" ca="1" si="1773"/>
        <v>301.25281142208388</v>
      </c>
      <c r="D9425" s="103">
        <f t="shared" ca="1" si="1773"/>
        <v>362.87582476185088</v>
      </c>
      <c r="E9425" s="90">
        <f t="shared" ca="1" si="1769"/>
        <v>113.01122468426341</v>
      </c>
      <c r="F9425" s="90">
        <f t="shared" ca="1" si="1769"/>
        <v>92.05900340771106</v>
      </c>
      <c r="G9425" s="90">
        <f t="shared" ca="1" si="1769"/>
        <v>98.762293090614435</v>
      </c>
      <c r="H9425" s="90">
        <f t="shared" ca="1" si="1770"/>
        <v>521.47496654910799</v>
      </c>
      <c r="I9425" s="90">
        <f t="shared" ca="1" si="1771"/>
        <v>393.31181482979491</v>
      </c>
      <c r="J9425" s="90">
        <f t="shared" ca="1" si="1772"/>
        <v>461.63811785246531</v>
      </c>
    </row>
    <row r="9426" spans="1:10" ht="12.75" x14ac:dyDescent="0.2">
      <c r="A9426" s="84">
        <v>9414</v>
      </c>
      <c r="B9426" s="90">
        <f t="shared" ca="1" si="1768"/>
        <v>415.62403201021823</v>
      </c>
      <c r="C9426" s="103">
        <f t="shared" ca="1" si="1773"/>
        <v>312.76350372840506</v>
      </c>
      <c r="D9426" s="103">
        <f t="shared" ca="1" si="1773"/>
        <v>366.46933828642312</v>
      </c>
      <c r="E9426" s="90">
        <f t="shared" ca="1" si="1769"/>
        <v>105.22477255389778</v>
      </c>
      <c r="F9426" s="90">
        <f t="shared" ca="1" si="1769"/>
        <v>80.560832836177028</v>
      </c>
      <c r="G9426" s="90">
        <f t="shared" ca="1" si="1769"/>
        <v>74.528010451710259</v>
      </c>
      <c r="H9426" s="90">
        <f t="shared" ca="1" si="1770"/>
        <v>520.84880456411599</v>
      </c>
      <c r="I9426" s="90">
        <f t="shared" ca="1" si="1771"/>
        <v>393.3243365645821</v>
      </c>
      <c r="J9426" s="90">
        <f t="shared" ca="1" si="1772"/>
        <v>440.99734873813338</v>
      </c>
    </row>
    <row r="9427" spans="1:10" ht="12.75" x14ac:dyDescent="0.2">
      <c r="A9427" s="84">
        <v>9415</v>
      </c>
      <c r="B9427" s="90">
        <f t="shared" ca="1" si="1768"/>
        <v>411.13450724820763</v>
      </c>
      <c r="C9427" s="103">
        <f t="shared" ca="1" si="1773"/>
        <v>287.52723952089559</v>
      </c>
      <c r="D9427" s="103">
        <f t="shared" ca="1" si="1773"/>
        <v>354.51101451570679</v>
      </c>
      <c r="E9427" s="90">
        <f t="shared" ca="1" si="1769"/>
        <v>115.08506625105097</v>
      </c>
      <c r="F9427" s="90">
        <f t="shared" ca="1" si="1769"/>
        <v>81.331170685155612</v>
      </c>
      <c r="G9427" s="90">
        <f t="shared" ca="1" si="1769"/>
        <v>99.623963393481418</v>
      </c>
      <c r="H9427" s="90">
        <f t="shared" ca="1" si="1770"/>
        <v>526.21957349925856</v>
      </c>
      <c r="I9427" s="90">
        <f t="shared" ca="1" si="1771"/>
        <v>368.85841020605119</v>
      </c>
      <c r="J9427" s="90">
        <f t="shared" ca="1" si="1772"/>
        <v>454.13497790918819</v>
      </c>
    </row>
    <row r="9428" spans="1:10" ht="12.75" x14ac:dyDescent="0.2">
      <c r="A9428" s="84">
        <v>9416</v>
      </c>
      <c r="B9428" s="90">
        <f t="shared" ca="1" si="1768"/>
        <v>412.40954976027967</v>
      </c>
      <c r="C9428" s="103">
        <f t="shared" ca="1" si="1773"/>
        <v>299.41424464371369</v>
      </c>
      <c r="D9428" s="103">
        <f t="shared" ca="1" si="1773"/>
        <v>360.1950602163131</v>
      </c>
      <c r="E9428" s="90">
        <f t="shared" ca="1" si="1769"/>
        <v>109.20359883353596</v>
      </c>
      <c r="F9428" s="90">
        <f t="shared" ca="1" si="1769"/>
        <v>93.525984264607587</v>
      </c>
      <c r="G9428" s="90">
        <f t="shared" ca="1" si="1769"/>
        <v>97.16456553053429</v>
      </c>
      <c r="H9428" s="90">
        <f t="shared" ca="1" si="1770"/>
        <v>521.61314859381559</v>
      </c>
      <c r="I9428" s="90">
        <f t="shared" ca="1" si="1771"/>
        <v>392.94022890832127</v>
      </c>
      <c r="J9428" s="90">
        <f t="shared" ca="1" si="1772"/>
        <v>457.35962574684737</v>
      </c>
    </row>
    <row r="9429" spans="1:10" ht="12.75" x14ac:dyDescent="0.2">
      <c r="A9429" s="84">
        <v>9417</v>
      </c>
      <c r="B9429" s="90">
        <f t="shared" ca="1" si="1768"/>
        <v>410.7427851123087</v>
      </c>
      <c r="C9429" s="103">
        <f t="shared" ca="1" si="1773"/>
        <v>293.82062115847424</v>
      </c>
      <c r="D9429" s="103">
        <f t="shared" ca="1" si="1773"/>
        <v>333.84231007144058</v>
      </c>
      <c r="E9429" s="90">
        <f t="shared" ca="1" si="1769"/>
        <v>112.30588541302457</v>
      </c>
      <c r="F9429" s="90">
        <f t="shared" ca="1" si="1769"/>
        <v>106.50607074906128</v>
      </c>
      <c r="G9429" s="90">
        <f t="shared" ca="1" si="1769"/>
        <v>78.516872604845986</v>
      </c>
      <c r="H9429" s="90">
        <f t="shared" ca="1" si="1770"/>
        <v>523.04867052533325</v>
      </c>
      <c r="I9429" s="90">
        <f t="shared" ca="1" si="1771"/>
        <v>400.32669190753552</v>
      </c>
      <c r="J9429" s="90">
        <f t="shared" ca="1" si="1772"/>
        <v>412.35918267628654</v>
      </c>
    </row>
    <row r="9430" spans="1:10" ht="12.75" x14ac:dyDescent="0.2">
      <c r="A9430" s="84">
        <v>9418</v>
      </c>
      <c r="B9430" s="90">
        <f t="shared" ca="1" si="1768"/>
        <v>410.4026405450893</v>
      </c>
      <c r="C9430" s="103">
        <f t="shared" ca="1" si="1773"/>
        <v>301.8075222959593</v>
      </c>
      <c r="D9430" s="103">
        <f t="shared" ca="1" si="1773"/>
        <v>331.06575482892998</v>
      </c>
      <c r="E9430" s="90">
        <f t="shared" ca="1" si="1769"/>
        <v>110.50176238055705</v>
      </c>
      <c r="F9430" s="90">
        <f t="shared" ca="1" si="1769"/>
        <v>81.06390131658263</v>
      </c>
      <c r="G9430" s="90">
        <f t="shared" ca="1" si="1769"/>
        <v>89.979131485557005</v>
      </c>
      <c r="H9430" s="90">
        <f t="shared" ca="1" si="1770"/>
        <v>520.90440292564631</v>
      </c>
      <c r="I9430" s="90">
        <f t="shared" ca="1" si="1771"/>
        <v>382.87142361254195</v>
      </c>
      <c r="J9430" s="90">
        <f t="shared" ca="1" si="1772"/>
        <v>421.04488631448697</v>
      </c>
    </row>
    <row r="9431" spans="1:10" ht="12.75" x14ac:dyDescent="0.2">
      <c r="A9431" s="84">
        <v>9419</v>
      </c>
      <c r="B9431" s="90">
        <f t="shared" ca="1" si="1768"/>
        <v>421.46571117877056</v>
      </c>
      <c r="C9431" s="103">
        <f t="shared" ca="1" si="1773"/>
        <v>303.70142025999399</v>
      </c>
      <c r="D9431" s="103">
        <f t="shared" ca="1" si="1773"/>
        <v>353.55080697412728</v>
      </c>
      <c r="E9431" s="90">
        <f t="shared" ca="1" si="1769"/>
        <v>122.09779775273138</v>
      </c>
      <c r="F9431" s="90">
        <f t="shared" ca="1" si="1769"/>
        <v>94.300929645038636</v>
      </c>
      <c r="G9431" s="90">
        <f t="shared" ca="1" si="1769"/>
        <v>67.037619630971449</v>
      </c>
      <c r="H9431" s="90">
        <f t="shared" ca="1" si="1770"/>
        <v>543.56350893150193</v>
      </c>
      <c r="I9431" s="90">
        <f t="shared" ca="1" si="1771"/>
        <v>398.00234990503264</v>
      </c>
      <c r="J9431" s="90">
        <f t="shared" ca="1" si="1772"/>
        <v>420.58842660509873</v>
      </c>
    </row>
    <row r="9432" spans="1:10" ht="12.75" x14ac:dyDescent="0.2">
      <c r="A9432" s="84">
        <v>9420</v>
      </c>
      <c r="B9432" s="90">
        <f t="shared" ca="1" si="1768"/>
        <v>413.41002648430953</v>
      </c>
      <c r="C9432" s="103">
        <f t="shared" ca="1" si="1773"/>
        <v>301.80502292423824</v>
      </c>
      <c r="D9432" s="103">
        <f t="shared" ca="1" si="1773"/>
        <v>356.30415755997797</v>
      </c>
      <c r="E9432" s="90">
        <f t="shared" ca="1" si="1769"/>
        <v>107.96762339118413</v>
      </c>
      <c r="F9432" s="90">
        <f t="shared" ca="1" si="1769"/>
        <v>90.008565080855348</v>
      </c>
      <c r="G9432" s="90">
        <f t="shared" ca="1" si="1769"/>
        <v>111.26847856128651</v>
      </c>
      <c r="H9432" s="90">
        <f t="shared" ca="1" si="1770"/>
        <v>521.37764987549372</v>
      </c>
      <c r="I9432" s="90">
        <f t="shared" ca="1" si="1771"/>
        <v>391.81358800509361</v>
      </c>
      <c r="J9432" s="90">
        <f t="shared" ca="1" si="1772"/>
        <v>467.57263612126451</v>
      </c>
    </row>
    <row r="9433" spans="1:10" ht="12.75" x14ac:dyDescent="0.2">
      <c r="A9433" s="84">
        <v>9421</v>
      </c>
      <c r="B9433" s="90">
        <f t="shared" ca="1" si="1768"/>
        <v>405.26716268830677</v>
      </c>
      <c r="C9433" s="103">
        <f t="shared" ca="1" si="1773"/>
        <v>298.97973748352524</v>
      </c>
      <c r="D9433" s="103">
        <f t="shared" ca="1" si="1773"/>
        <v>338.90645043229028</v>
      </c>
      <c r="E9433" s="90">
        <f t="shared" ca="1" si="1769"/>
        <v>97.386317513246283</v>
      </c>
      <c r="F9433" s="90">
        <f t="shared" ca="1" si="1769"/>
        <v>72.579400453807565</v>
      </c>
      <c r="G9433" s="90">
        <f t="shared" ca="1" si="1769"/>
        <v>97.324219462522606</v>
      </c>
      <c r="H9433" s="90">
        <f t="shared" ca="1" si="1770"/>
        <v>502.65348020155307</v>
      </c>
      <c r="I9433" s="90">
        <f t="shared" ca="1" si="1771"/>
        <v>371.55913793733282</v>
      </c>
      <c r="J9433" s="90">
        <f t="shared" ca="1" si="1772"/>
        <v>436.23066989481288</v>
      </c>
    </row>
    <row r="9434" spans="1:10" ht="12.75" x14ac:dyDescent="0.2">
      <c r="A9434" s="84">
        <v>9422</v>
      </c>
      <c r="B9434" s="90">
        <f t="shared" ca="1" si="1768"/>
        <v>404.17423029527214</v>
      </c>
      <c r="C9434" s="103">
        <f t="shared" ca="1" si="1773"/>
        <v>299.98055907625542</v>
      </c>
      <c r="D9434" s="103">
        <f t="shared" ca="1" si="1773"/>
        <v>363.29524149721431</v>
      </c>
      <c r="E9434" s="90">
        <f t="shared" ca="1" si="1769"/>
        <v>110.07961677709677</v>
      </c>
      <c r="F9434" s="90">
        <f t="shared" ca="1" si="1769"/>
        <v>89.988523752610206</v>
      </c>
      <c r="G9434" s="90">
        <f t="shared" ca="1" si="1769"/>
        <v>82.844123445693242</v>
      </c>
      <c r="H9434" s="90">
        <f t="shared" ca="1" si="1770"/>
        <v>514.2538470723689</v>
      </c>
      <c r="I9434" s="90">
        <f t="shared" ca="1" si="1771"/>
        <v>389.96908282886562</v>
      </c>
      <c r="J9434" s="90">
        <f t="shared" ca="1" si="1772"/>
        <v>446.13936494290755</v>
      </c>
    </row>
    <row r="9435" spans="1:10" ht="12.75" x14ac:dyDescent="0.2">
      <c r="A9435" s="84">
        <v>9423</v>
      </c>
      <c r="B9435" s="90">
        <f t="shared" ca="1" si="1768"/>
        <v>421.46519169097809</v>
      </c>
      <c r="C9435" s="103">
        <f t="shared" ca="1" si="1773"/>
        <v>304.00562089190146</v>
      </c>
      <c r="D9435" s="103">
        <f t="shared" ca="1" si="1773"/>
        <v>363.40290037628017</v>
      </c>
      <c r="E9435" s="90">
        <f t="shared" ca="1" si="1769"/>
        <v>107.39322138720591</v>
      </c>
      <c r="F9435" s="90">
        <f t="shared" ca="1" si="1769"/>
        <v>82.986927383782771</v>
      </c>
      <c r="G9435" s="90">
        <f t="shared" ca="1" si="1769"/>
        <v>115.42392004816605</v>
      </c>
      <c r="H9435" s="90">
        <f t="shared" ca="1" si="1770"/>
        <v>528.85841307818396</v>
      </c>
      <c r="I9435" s="90">
        <f t="shared" ca="1" si="1771"/>
        <v>386.99254827568421</v>
      </c>
      <c r="J9435" s="90">
        <f t="shared" ca="1" si="1772"/>
        <v>478.82682042444623</v>
      </c>
    </row>
    <row r="9436" spans="1:10" ht="12.75" x14ac:dyDescent="0.2">
      <c r="A9436" s="84">
        <v>9424</v>
      </c>
      <c r="B9436" s="90">
        <f t="shared" ca="1" si="1768"/>
        <v>414.26037725973833</v>
      </c>
      <c r="C9436" s="103">
        <f t="shared" ca="1" si="1773"/>
        <v>301.94339878994191</v>
      </c>
      <c r="D9436" s="103">
        <f t="shared" ca="1" si="1773"/>
        <v>346.93672199022302</v>
      </c>
      <c r="E9436" s="90">
        <f t="shared" ca="1" si="1769"/>
        <v>108.48290054676221</v>
      </c>
      <c r="F9436" s="90">
        <f t="shared" ca="1" si="1769"/>
        <v>86.408169935127205</v>
      </c>
      <c r="G9436" s="90">
        <f t="shared" ca="1" si="1769"/>
        <v>94.284035322763131</v>
      </c>
      <c r="H9436" s="90">
        <f t="shared" ca="1" si="1770"/>
        <v>522.7432778065006</v>
      </c>
      <c r="I9436" s="90">
        <f t="shared" ca="1" si="1771"/>
        <v>388.35156872506911</v>
      </c>
      <c r="J9436" s="90">
        <f t="shared" ca="1" si="1772"/>
        <v>441.22075731298617</v>
      </c>
    </row>
    <row r="9437" spans="1:10" ht="12.75" x14ac:dyDescent="0.2">
      <c r="A9437" s="84">
        <v>9425</v>
      </c>
      <c r="B9437" s="90">
        <f t="shared" ca="1" si="1768"/>
        <v>424.4163406810564</v>
      </c>
      <c r="C9437" s="103">
        <f t="shared" ca="1" si="1773"/>
        <v>277.2401876281719</v>
      </c>
      <c r="D9437" s="103">
        <f t="shared" ca="1" si="1773"/>
        <v>330.05643247052751</v>
      </c>
      <c r="E9437" s="90">
        <f t="shared" ca="1" si="1769"/>
        <v>110.6217871746524</v>
      </c>
      <c r="F9437" s="90">
        <f t="shared" ca="1" si="1769"/>
        <v>83.499033111016232</v>
      </c>
      <c r="G9437" s="90">
        <f t="shared" ca="1" si="1769"/>
        <v>93.119103644048124</v>
      </c>
      <c r="H9437" s="90">
        <f t="shared" ca="1" si="1770"/>
        <v>535.03812785570881</v>
      </c>
      <c r="I9437" s="90">
        <f t="shared" ca="1" si="1771"/>
        <v>360.73922073918811</v>
      </c>
      <c r="J9437" s="90">
        <f t="shared" ca="1" si="1772"/>
        <v>423.17553611457561</v>
      </c>
    </row>
    <row r="9438" spans="1:10" ht="12.75" x14ac:dyDescent="0.2">
      <c r="A9438" s="84">
        <v>9426</v>
      </c>
      <c r="B9438" s="90">
        <f t="shared" ca="1" si="1768"/>
        <v>414.53772459255225</v>
      </c>
      <c r="C9438" s="103">
        <f t="shared" ref="C9438:G9453" ca="1" si="1774">NORMINV(RAND(),C$5,C$6)</f>
        <v>294.93453197716644</v>
      </c>
      <c r="D9438" s="103">
        <f t="shared" ca="1" si="1774"/>
        <v>326.29966768420115</v>
      </c>
      <c r="E9438" s="90">
        <f t="shared" ca="1" si="1774"/>
        <v>105.2349449124132</v>
      </c>
      <c r="F9438" s="90">
        <f t="shared" ca="1" si="1774"/>
        <v>75.621865896602429</v>
      </c>
      <c r="G9438" s="90">
        <f t="shared" ca="1" si="1774"/>
        <v>77.567132392270423</v>
      </c>
      <c r="H9438" s="90">
        <f t="shared" ca="1" si="1770"/>
        <v>519.77266950496551</v>
      </c>
      <c r="I9438" s="90">
        <f t="shared" ca="1" si="1771"/>
        <v>370.5563978737689</v>
      </c>
      <c r="J9438" s="90">
        <f t="shared" ca="1" si="1772"/>
        <v>403.86680007647158</v>
      </c>
    </row>
    <row r="9439" spans="1:10" ht="12.75" x14ac:dyDescent="0.2">
      <c r="A9439" s="84">
        <v>9427</v>
      </c>
      <c r="B9439" s="90">
        <f t="shared" ca="1" si="1768"/>
        <v>404.78285939536858</v>
      </c>
      <c r="C9439" s="103">
        <f t="shared" ref="C9439:D9453" ca="1" si="1775">NORMINV(RAND(),C$5,C$6)</f>
        <v>304.94620795777553</v>
      </c>
      <c r="D9439" s="103">
        <f t="shared" ca="1" si="1775"/>
        <v>330.4074246972736</v>
      </c>
      <c r="E9439" s="90">
        <f t="shared" ca="1" si="1774"/>
        <v>101.62501889283257</v>
      </c>
      <c r="F9439" s="90">
        <f t="shared" ca="1" si="1774"/>
        <v>90.069035380331542</v>
      </c>
      <c r="G9439" s="90">
        <f t="shared" ca="1" si="1774"/>
        <v>88.03020826901772</v>
      </c>
      <c r="H9439" s="90">
        <f t="shared" ca="1" si="1770"/>
        <v>506.40787828820112</v>
      </c>
      <c r="I9439" s="90">
        <f t="shared" ca="1" si="1771"/>
        <v>395.0152433381071</v>
      </c>
      <c r="J9439" s="90">
        <f t="shared" ca="1" si="1772"/>
        <v>418.43763296629129</v>
      </c>
    </row>
    <row r="9440" spans="1:10" ht="12.75" x14ac:dyDescent="0.2">
      <c r="A9440" s="84">
        <v>9428</v>
      </c>
      <c r="B9440" s="90">
        <f t="shared" ca="1" si="1768"/>
        <v>405.00011482976947</v>
      </c>
      <c r="C9440" s="103">
        <f t="shared" ca="1" si="1775"/>
        <v>305.21648452069809</v>
      </c>
      <c r="D9440" s="103">
        <f t="shared" ca="1" si="1775"/>
        <v>322.93133439283827</v>
      </c>
      <c r="E9440" s="90">
        <f t="shared" ca="1" si="1774"/>
        <v>104.34592383210529</v>
      </c>
      <c r="F9440" s="90">
        <f t="shared" ca="1" si="1774"/>
        <v>84.561770643118493</v>
      </c>
      <c r="G9440" s="90">
        <f t="shared" ca="1" si="1774"/>
        <v>98.175270029025128</v>
      </c>
      <c r="H9440" s="90">
        <f t="shared" ca="1" si="1770"/>
        <v>509.34603866187479</v>
      </c>
      <c r="I9440" s="90">
        <f t="shared" ca="1" si="1771"/>
        <v>389.7782551638166</v>
      </c>
      <c r="J9440" s="90">
        <f t="shared" ca="1" si="1772"/>
        <v>421.10660442186338</v>
      </c>
    </row>
    <row r="9441" spans="1:10" ht="12.75" x14ac:dyDescent="0.2">
      <c r="A9441" s="84">
        <v>9429</v>
      </c>
      <c r="B9441" s="90">
        <f t="shared" ca="1" si="1768"/>
        <v>409.87437289528538</v>
      </c>
      <c r="C9441" s="103">
        <f t="shared" ca="1" si="1775"/>
        <v>290.60566796474546</v>
      </c>
      <c r="D9441" s="103">
        <f t="shared" ca="1" si="1775"/>
        <v>343.53655456940169</v>
      </c>
      <c r="E9441" s="90">
        <f t="shared" ca="1" si="1774"/>
        <v>106.76050368401293</v>
      </c>
      <c r="F9441" s="90">
        <f t="shared" ca="1" si="1774"/>
        <v>88.382034304865471</v>
      </c>
      <c r="G9441" s="90">
        <f t="shared" ca="1" si="1774"/>
        <v>94.459951471641858</v>
      </c>
      <c r="H9441" s="90">
        <f t="shared" ca="1" si="1770"/>
        <v>516.63487657929829</v>
      </c>
      <c r="I9441" s="90">
        <f t="shared" ca="1" si="1771"/>
        <v>378.98770226961096</v>
      </c>
      <c r="J9441" s="90">
        <f t="shared" ca="1" si="1772"/>
        <v>437.99650604104352</v>
      </c>
    </row>
    <row r="9442" spans="1:10" ht="12.75" x14ac:dyDescent="0.2">
      <c r="A9442" s="84">
        <v>9430</v>
      </c>
      <c r="B9442" s="90">
        <f t="shared" ca="1" si="1768"/>
        <v>404.7512964302598</v>
      </c>
      <c r="C9442" s="103">
        <f t="shared" ca="1" si="1775"/>
        <v>297.92580310123026</v>
      </c>
      <c r="D9442" s="103">
        <f t="shared" ca="1" si="1775"/>
        <v>319.98739526942188</v>
      </c>
      <c r="E9442" s="90">
        <f t="shared" ca="1" si="1774"/>
        <v>104.84448192358894</v>
      </c>
      <c r="F9442" s="90">
        <f t="shared" ca="1" si="1774"/>
        <v>81.34797886224014</v>
      </c>
      <c r="G9442" s="90">
        <f t="shared" ca="1" si="1774"/>
        <v>86.921867103748454</v>
      </c>
      <c r="H9442" s="90">
        <f t="shared" ca="1" si="1770"/>
        <v>509.59577835384874</v>
      </c>
      <c r="I9442" s="90">
        <f t="shared" ca="1" si="1771"/>
        <v>379.27378196347041</v>
      </c>
      <c r="J9442" s="90">
        <f t="shared" ca="1" si="1772"/>
        <v>406.90926237317035</v>
      </c>
    </row>
    <row r="9443" spans="1:10" ht="12.75" x14ac:dyDescent="0.2">
      <c r="A9443" s="84">
        <v>9431</v>
      </c>
      <c r="B9443" s="90">
        <f t="shared" ca="1" si="1768"/>
        <v>409.95674843885854</v>
      </c>
      <c r="C9443" s="103">
        <f t="shared" ca="1" si="1775"/>
        <v>290.32926608344638</v>
      </c>
      <c r="D9443" s="103">
        <f t="shared" ca="1" si="1775"/>
        <v>351.11399201358722</v>
      </c>
      <c r="E9443" s="90">
        <f t="shared" ca="1" si="1774"/>
        <v>98.013514345536677</v>
      </c>
      <c r="F9443" s="90">
        <f t="shared" ca="1" si="1774"/>
        <v>85.609953295669797</v>
      </c>
      <c r="G9443" s="90">
        <f t="shared" ca="1" si="1774"/>
        <v>87.365872572654339</v>
      </c>
      <c r="H9443" s="90">
        <f t="shared" ca="1" si="1770"/>
        <v>507.97026278439523</v>
      </c>
      <c r="I9443" s="90">
        <f t="shared" ca="1" si="1771"/>
        <v>375.9392193791162</v>
      </c>
      <c r="J9443" s="90">
        <f t="shared" ca="1" si="1772"/>
        <v>438.47986458624155</v>
      </c>
    </row>
    <row r="9444" spans="1:10" ht="12.75" x14ac:dyDescent="0.2">
      <c r="A9444" s="84">
        <v>9432</v>
      </c>
      <c r="B9444" s="90">
        <f t="shared" ca="1" si="1768"/>
        <v>407.6339066460643</v>
      </c>
      <c r="C9444" s="103">
        <f t="shared" ca="1" si="1775"/>
        <v>276.37682256416326</v>
      </c>
      <c r="D9444" s="103">
        <f t="shared" ca="1" si="1775"/>
        <v>345.59914164429517</v>
      </c>
      <c r="E9444" s="90">
        <f t="shared" ca="1" si="1774"/>
        <v>111.92668239761261</v>
      </c>
      <c r="F9444" s="90">
        <f t="shared" ca="1" si="1774"/>
        <v>90.973939134385773</v>
      </c>
      <c r="G9444" s="90">
        <f t="shared" ca="1" si="1774"/>
        <v>106.98930011494028</v>
      </c>
      <c r="H9444" s="90">
        <f t="shared" ca="1" si="1770"/>
        <v>519.56058904367694</v>
      </c>
      <c r="I9444" s="90">
        <f t="shared" ca="1" si="1771"/>
        <v>367.35076169854904</v>
      </c>
      <c r="J9444" s="90">
        <f t="shared" ca="1" si="1772"/>
        <v>452.58844175923548</v>
      </c>
    </row>
    <row r="9445" spans="1:10" ht="12.75" x14ac:dyDescent="0.2">
      <c r="A9445" s="84">
        <v>9433</v>
      </c>
      <c r="B9445" s="90">
        <f t="shared" ca="1" si="1768"/>
        <v>402.10302603386918</v>
      </c>
      <c r="C9445" s="103">
        <f t="shared" ca="1" si="1775"/>
        <v>311.63078875402164</v>
      </c>
      <c r="D9445" s="103">
        <f t="shared" ca="1" si="1775"/>
        <v>336.7284318652296</v>
      </c>
      <c r="E9445" s="90">
        <f t="shared" ca="1" si="1774"/>
        <v>110.3745101444519</v>
      </c>
      <c r="F9445" s="90">
        <f t="shared" ca="1" si="1774"/>
        <v>81.755893777406925</v>
      </c>
      <c r="G9445" s="90">
        <f t="shared" ca="1" si="1774"/>
        <v>85.901379701959414</v>
      </c>
      <c r="H9445" s="90">
        <f t="shared" ca="1" si="1770"/>
        <v>512.47753617832109</v>
      </c>
      <c r="I9445" s="90">
        <f t="shared" ca="1" si="1771"/>
        <v>393.38668253142856</v>
      </c>
      <c r="J9445" s="90">
        <f t="shared" ca="1" si="1772"/>
        <v>422.62981156718899</v>
      </c>
    </row>
    <row r="9446" spans="1:10" ht="12.75" x14ac:dyDescent="0.2">
      <c r="A9446" s="84">
        <v>9434</v>
      </c>
      <c r="B9446" s="90">
        <f t="shared" ca="1" si="1768"/>
        <v>410.33040809114567</v>
      </c>
      <c r="C9446" s="103">
        <f t="shared" ca="1" si="1775"/>
        <v>304.15064655363545</v>
      </c>
      <c r="D9446" s="103">
        <f t="shared" ca="1" si="1775"/>
        <v>337.67214983800631</v>
      </c>
      <c r="E9446" s="90">
        <f t="shared" ca="1" si="1774"/>
        <v>107.96713971870851</v>
      </c>
      <c r="F9446" s="90">
        <f t="shared" ca="1" si="1774"/>
        <v>95.078923958678629</v>
      </c>
      <c r="G9446" s="90">
        <f t="shared" ca="1" si="1774"/>
        <v>102.31068005239293</v>
      </c>
      <c r="H9446" s="90">
        <f t="shared" ca="1" si="1770"/>
        <v>518.29754780985422</v>
      </c>
      <c r="I9446" s="90">
        <f t="shared" ca="1" si="1771"/>
        <v>399.22957051231407</v>
      </c>
      <c r="J9446" s="90">
        <f t="shared" ca="1" si="1772"/>
        <v>439.98282989039922</v>
      </c>
    </row>
    <row r="9447" spans="1:10" ht="12.75" x14ac:dyDescent="0.2">
      <c r="A9447" s="84">
        <v>9435</v>
      </c>
      <c r="B9447" s="90">
        <f t="shared" ca="1" si="1768"/>
        <v>417.26543774384083</v>
      </c>
      <c r="C9447" s="103">
        <f t="shared" ca="1" si="1775"/>
        <v>303.51560895194558</v>
      </c>
      <c r="D9447" s="103">
        <f t="shared" ca="1" si="1775"/>
        <v>337.15485255665772</v>
      </c>
      <c r="E9447" s="90">
        <f t="shared" ca="1" si="1774"/>
        <v>113.50246286386231</v>
      </c>
      <c r="F9447" s="90">
        <f t="shared" ca="1" si="1774"/>
        <v>86.546540890770373</v>
      </c>
      <c r="G9447" s="90">
        <f t="shared" ca="1" si="1774"/>
        <v>103.4945673677142</v>
      </c>
      <c r="H9447" s="90">
        <f t="shared" ca="1" si="1770"/>
        <v>530.76790060770315</v>
      </c>
      <c r="I9447" s="90">
        <f t="shared" ca="1" si="1771"/>
        <v>390.06214984271594</v>
      </c>
      <c r="J9447" s="90">
        <f t="shared" ca="1" si="1772"/>
        <v>440.6494199243719</v>
      </c>
    </row>
    <row r="9448" spans="1:10" ht="12.75" x14ac:dyDescent="0.2">
      <c r="A9448" s="84">
        <v>9436</v>
      </c>
      <c r="B9448" s="90">
        <f t="shared" ca="1" si="1768"/>
        <v>410.65668028802821</v>
      </c>
      <c r="C9448" s="103">
        <f t="shared" ca="1" si="1775"/>
        <v>304.28616280064711</v>
      </c>
      <c r="D9448" s="103">
        <f t="shared" ca="1" si="1775"/>
        <v>343.00384667896645</v>
      </c>
      <c r="E9448" s="90">
        <f t="shared" ca="1" si="1774"/>
        <v>117.87183812526632</v>
      </c>
      <c r="F9448" s="90">
        <f t="shared" ca="1" si="1774"/>
        <v>82.433436501376107</v>
      </c>
      <c r="G9448" s="90">
        <f t="shared" ca="1" si="1774"/>
        <v>82.09816005357176</v>
      </c>
      <c r="H9448" s="90">
        <f t="shared" ca="1" si="1770"/>
        <v>528.52851841329448</v>
      </c>
      <c r="I9448" s="90">
        <f t="shared" ca="1" si="1771"/>
        <v>386.7195993020232</v>
      </c>
      <c r="J9448" s="90">
        <f t="shared" ca="1" si="1772"/>
        <v>425.1020067325382</v>
      </c>
    </row>
    <row r="9449" spans="1:10" ht="12.75" x14ac:dyDescent="0.2">
      <c r="A9449" s="84">
        <v>9437</v>
      </c>
      <c r="B9449" s="90">
        <f t="shared" ca="1" si="1768"/>
        <v>418.08209355967347</v>
      </c>
      <c r="C9449" s="103">
        <f t="shared" ca="1" si="1775"/>
        <v>289.27479835290615</v>
      </c>
      <c r="D9449" s="103">
        <f t="shared" ca="1" si="1775"/>
        <v>338.82942391833996</v>
      </c>
      <c r="E9449" s="90">
        <f t="shared" ca="1" si="1774"/>
        <v>115.60385921872493</v>
      </c>
      <c r="F9449" s="90">
        <f t="shared" ca="1" si="1774"/>
        <v>64.821227040512724</v>
      </c>
      <c r="G9449" s="90">
        <f t="shared" ca="1" si="1774"/>
        <v>88.078434457394536</v>
      </c>
      <c r="H9449" s="90">
        <f t="shared" ca="1" si="1770"/>
        <v>533.68595277839836</v>
      </c>
      <c r="I9449" s="90">
        <f t="shared" ca="1" si="1771"/>
        <v>354.09602539341887</v>
      </c>
      <c r="J9449" s="90">
        <f t="shared" ca="1" si="1772"/>
        <v>426.90785837573446</v>
      </c>
    </row>
    <row r="9450" spans="1:10" ht="12.75" x14ac:dyDescent="0.2">
      <c r="A9450" s="84">
        <v>9438</v>
      </c>
      <c r="B9450" s="90">
        <f t="shared" ca="1" si="1768"/>
        <v>410.9702668243059</v>
      </c>
      <c r="C9450" s="103">
        <f t="shared" ca="1" si="1775"/>
        <v>303.57427286860587</v>
      </c>
      <c r="D9450" s="103">
        <f t="shared" ca="1" si="1775"/>
        <v>338.54771250049782</v>
      </c>
      <c r="E9450" s="90">
        <f t="shared" ca="1" si="1774"/>
        <v>115.57298054945237</v>
      </c>
      <c r="F9450" s="90">
        <f t="shared" ca="1" si="1774"/>
        <v>83.346344126012895</v>
      </c>
      <c r="G9450" s="90">
        <f t="shared" ca="1" si="1774"/>
        <v>79.347196110690959</v>
      </c>
      <c r="H9450" s="90">
        <f t="shared" ca="1" si="1770"/>
        <v>526.54324737375828</v>
      </c>
      <c r="I9450" s="90">
        <f t="shared" ca="1" si="1771"/>
        <v>386.92061699461874</v>
      </c>
      <c r="J9450" s="90">
        <f t="shared" ca="1" si="1772"/>
        <v>417.89490861118878</v>
      </c>
    </row>
    <row r="9451" spans="1:10" ht="12.75" x14ac:dyDescent="0.2">
      <c r="A9451" s="84">
        <v>9439</v>
      </c>
      <c r="B9451" s="90">
        <f t="shared" ca="1" si="1768"/>
        <v>413.13345610402058</v>
      </c>
      <c r="C9451" s="103">
        <f t="shared" ca="1" si="1775"/>
        <v>295.45062414151704</v>
      </c>
      <c r="D9451" s="103">
        <f t="shared" ca="1" si="1775"/>
        <v>356.1038588730774</v>
      </c>
      <c r="E9451" s="90">
        <f t="shared" ca="1" si="1774"/>
        <v>100.94861996344299</v>
      </c>
      <c r="F9451" s="90">
        <f t="shared" ca="1" si="1774"/>
        <v>81.083507576365662</v>
      </c>
      <c r="G9451" s="90">
        <f t="shared" ca="1" si="1774"/>
        <v>83.451589720062515</v>
      </c>
      <c r="H9451" s="90">
        <f t="shared" ca="1" si="1770"/>
        <v>514.08207606746362</v>
      </c>
      <c r="I9451" s="90">
        <f t="shared" ca="1" si="1771"/>
        <v>376.5341317178827</v>
      </c>
      <c r="J9451" s="90">
        <f t="shared" ca="1" si="1772"/>
        <v>439.55544859313989</v>
      </c>
    </row>
    <row r="9452" spans="1:10" ht="12.75" x14ac:dyDescent="0.2">
      <c r="A9452" s="84">
        <v>9440</v>
      </c>
      <c r="B9452" s="90">
        <f t="shared" ca="1" si="1768"/>
        <v>422.3817925363187</v>
      </c>
      <c r="C9452" s="103">
        <f t="shared" ca="1" si="1775"/>
        <v>297.82012493069817</v>
      </c>
      <c r="D9452" s="103">
        <f t="shared" ca="1" si="1775"/>
        <v>363.94534112466317</v>
      </c>
      <c r="E9452" s="90">
        <f t="shared" ca="1" si="1774"/>
        <v>114.30872826962116</v>
      </c>
      <c r="F9452" s="90">
        <f t="shared" ca="1" si="1774"/>
        <v>78.916994682045456</v>
      </c>
      <c r="G9452" s="90">
        <f t="shared" ca="1" si="1774"/>
        <v>94.108820692883867</v>
      </c>
      <c r="H9452" s="90">
        <f t="shared" ca="1" si="1770"/>
        <v>536.69052080593985</v>
      </c>
      <c r="I9452" s="90">
        <f t="shared" ca="1" si="1771"/>
        <v>376.73711961274364</v>
      </c>
      <c r="J9452" s="90">
        <f t="shared" ca="1" si="1772"/>
        <v>458.05416181754703</v>
      </c>
    </row>
    <row r="9453" spans="1:10" ht="12.75" x14ac:dyDescent="0.2">
      <c r="A9453" s="84">
        <v>9441</v>
      </c>
      <c r="B9453" s="90">
        <f t="shared" ca="1" si="1768"/>
        <v>414.70083919650625</v>
      </c>
      <c r="C9453" s="103">
        <f t="shared" ca="1" si="1775"/>
        <v>300.58351669908654</v>
      </c>
      <c r="D9453" s="103">
        <f t="shared" ca="1" si="1775"/>
        <v>326.50505798393209</v>
      </c>
      <c r="E9453" s="90">
        <f t="shared" ca="1" si="1774"/>
        <v>105.24485309701026</v>
      </c>
      <c r="F9453" s="90">
        <f t="shared" ca="1" si="1774"/>
        <v>70.56816406142687</v>
      </c>
      <c r="G9453" s="90">
        <f t="shared" ca="1" si="1774"/>
        <v>97.560861224197595</v>
      </c>
      <c r="H9453" s="90">
        <f t="shared" ca="1" si="1770"/>
        <v>519.94569229351646</v>
      </c>
      <c r="I9453" s="90">
        <f t="shared" ca="1" si="1771"/>
        <v>371.15168076051339</v>
      </c>
      <c r="J9453" s="90">
        <f t="shared" ca="1" si="1772"/>
        <v>424.06591920812969</v>
      </c>
    </row>
    <row r="9454" spans="1:10" ht="12.75" x14ac:dyDescent="0.2">
      <c r="A9454" s="84">
        <v>9442</v>
      </c>
      <c r="B9454" s="90">
        <f t="shared" ca="1" si="1768"/>
        <v>404.11578531755868</v>
      </c>
      <c r="C9454" s="103">
        <f t="shared" ref="C9454:G9469" ca="1" si="1776">NORMINV(RAND(),C$5,C$6)</f>
        <v>292.42186645963227</v>
      </c>
      <c r="D9454" s="103">
        <f t="shared" ca="1" si="1776"/>
        <v>338.70520271039197</v>
      </c>
      <c r="E9454" s="90">
        <f t="shared" ca="1" si="1776"/>
        <v>110.44822545073703</v>
      </c>
      <c r="F9454" s="90">
        <f t="shared" ca="1" si="1776"/>
        <v>92.87741593389417</v>
      </c>
      <c r="G9454" s="90">
        <f t="shared" ca="1" si="1776"/>
        <v>96.523190824112532</v>
      </c>
      <c r="H9454" s="90">
        <f t="shared" ca="1" si="1770"/>
        <v>514.5640107682957</v>
      </c>
      <c r="I9454" s="90">
        <f t="shared" ca="1" si="1771"/>
        <v>385.29928239352643</v>
      </c>
      <c r="J9454" s="90">
        <f t="shared" ca="1" si="1772"/>
        <v>435.22839353450451</v>
      </c>
    </row>
    <row r="9455" spans="1:10" ht="12.75" x14ac:dyDescent="0.2">
      <c r="A9455" s="84">
        <v>9443</v>
      </c>
      <c r="B9455" s="90">
        <f t="shared" ca="1" si="1768"/>
        <v>412.70176782131739</v>
      </c>
      <c r="C9455" s="103">
        <f t="shared" ref="C9455:D9469" ca="1" si="1777">NORMINV(RAND(),C$5,C$6)</f>
        <v>281.39640127921359</v>
      </c>
      <c r="D9455" s="103">
        <f t="shared" ca="1" si="1777"/>
        <v>341.59174726820623</v>
      </c>
      <c r="E9455" s="90">
        <f t="shared" ca="1" si="1776"/>
        <v>114.66470308126078</v>
      </c>
      <c r="F9455" s="90">
        <f t="shared" ca="1" si="1776"/>
        <v>76.669512150144044</v>
      </c>
      <c r="G9455" s="90">
        <f t="shared" ca="1" si="1776"/>
        <v>91.722701361554371</v>
      </c>
      <c r="H9455" s="90">
        <f t="shared" ca="1" si="1770"/>
        <v>527.36647090257816</v>
      </c>
      <c r="I9455" s="90">
        <f t="shared" ca="1" si="1771"/>
        <v>358.06591342935764</v>
      </c>
      <c r="J9455" s="90">
        <f t="shared" ca="1" si="1772"/>
        <v>433.31444862976059</v>
      </c>
    </row>
    <row r="9456" spans="1:10" ht="12.75" x14ac:dyDescent="0.2">
      <c r="A9456" s="84">
        <v>9444</v>
      </c>
      <c r="B9456" s="90">
        <f t="shared" ca="1" si="1768"/>
        <v>407.48116745812501</v>
      </c>
      <c r="C9456" s="103">
        <f t="shared" ca="1" si="1777"/>
        <v>289.98948656073225</v>
      </c>
      <c r="D9456" s="103">
        <f t="shared" ca="1" si="1777"/>
        <v>340.30070902582776</v>
      </c>
      <c r="E9456" s="90">
        <f t="shared" ca="1" si="1776"/>
        <v>109.69116944581727</v>
      </c>
      <c r="F9456" s="90">
        <f t="shared" ca="1" si="1776"/>
        <v>100.54985419151559</v>
      </c>
      <c r="G9456" s="90">
        <f t="shared" ca="1" si="1776"/>
        <v>94.833796769998713</v>
      </c>
      <c r="H9456" s="90">
        <f t="shared" ca="1" si="1770"/>
        <v>517.17233690394232</v>
      </c>
      <c r="I9456" s="90">
        <f t="shared" ca="1" si="1771"/>
        <v>390.53934075224782</v>
      </c>
      <c r="J9456" s="90">
        <f t="shared" ca="1" si="1772"/>
        <v>435.1345057958265</v>
      </c>
    </row>
    <row r="9457" spans="1:10" ht="12.75" x14ac:dyDescent="0.2">
      <c r="A9457" s="84">
        <v>9445</v>
      </c>
      <c r="B9457" s="90">
        <f t="shared" ca="1" si="1768"/>
        <v>408.37026100582062</v>
      </c>
      <c r="C9457" s="103">
        <f t="shared" ca="1" si="1777"/>
        <v>305.33852473512252</v>
      </c>
      <c r="D9457" s="103">
        <f t="shared" ca="1" si="1777"/>
        <v>357.09688670453409</v>
      </c>
      <c r="E9457" s="90">
        <f t="shared" ca="1" si="1776"/>
        <v>111.43646799013322</v>
      </c>
      <c r="F9457" s="90">
        <f t="shared" ca="1" si="1776"/>
        <v>79.979050342047529</v>
      </c>
      <c r="G9457" s="90">
        <f t="shared" ca="1" si="1776"/>
        <v>92.478378061464127</v>
      </c>
      <c r="H9457" s="90">
        <f t="shared" ca="1" si="1770"/>
        <v>519.80672899595379</v>
      </c>
      <c r="I9457" s="90">
        <f t="shared" ca="1" si="1771"/>
        <v>385.31757507717003</v>
      </c>
      <c r="J9457" s="90">
        <f t="shared" ca="1" si="1772"/>
        <v>449.57526476599821</v>
      </c>
    </row>
    <row r="9458" spans="1:10" ht="12.75" x14ac:dyDescent="0.2">
      <c r="A9458" s="84">
        <v>9446</v>
      </c>
      <c r="B9458" s="90">
        <f t="shared" ca="1" si="1768"/>
        <v>417.3746102044218</v>
      </c>
      <c r="C9458" s="103">
        <f t="shared" ca="1" si="1777"/>
        <v>298.49199982700304</v>
      </c>
      <c r="D9458" s="103">
        <f t="shared" ca="1" si="1777"/>
        <v>358.98979037281299</v>
      </c>
      <c r="E9458" s="90">
        <f t="shared" ca="1" si="1776"/>
        <v>101.57064244155085</v>
      </c>
      <c r="F9458" s="90">
        <f t="shared" ca="1" si="1776"/>
        <v>93.127051810914409</v>
      </c>
      <c r="G9458" s="90">
        <f t="shared" ca="1" si="1776"/>
        <v>83.880973853324264</v>
      </c>
      <c r="H9458" s="90">
        <f t="shared" ca="1" si="1770"/>
        <v>518.94525264597269</v>
      </c>
      <c r="I9458" s="90">
        <f t="shared" ca="1" si="1771"/>
        <v>391.61905163791744</v>
      </c>
      <c r="J9458" s="90">
        <f t="shared" ca="1" si="1772"/>
        <v>442.87076422613723</v>
      </c>
    </row>
    <row r="9459" spans="1:10" ht="12.75" x14ac:dyDescent="0.2">
      <c r="A9459" s="84">
        <v>9447</v>
      </c>
      <c r="B9459" s="90">
        <f t="shared" ca="1" si="1768"/>
        <v>406.38438491674924</v>
      </c>
      <c r="C9459" s="103">
        <f t="shared" ca="1" si="1777"/>
        <v>304.2160195995595</v>
      </c>
      <c r="D9459" s="103">
        <f t="shared" ca="1" si="1777"/>
        <v>347.30086415190539</v>
      </c>
      <c r="E9459" s="90">
        <f t="shared" ca="1" si="1776"/>
        <v>108.37294594908408</v>
      </c>
      <c r="F9459" s="90">
        <f t="shared" ca="1" si="1776"/>
        <v>96.471585933819057</v>
      </c>
      <c r="G9459" s="90">
        <f t="shared" ca="1" si="1776"/>
        <v>78.474412965583213</v>
      </c>
      <c r="H9459" s="90">
        <f t="shared" ca="1" si="1770"/>
        <v>514.7573308658333</v>
      </c>
      <c r="I9459" s="90">
        <f t="shared" ca="1" si="1771"/>
        <v>400.68760553337859</v>
      </c>
      <c r="J9459" s="90">
        <f t="shared" ca="1" si="1772"/>
        <v>425.7752771174886</v>
      </c>
    </row>
    <row r="9460" spans="1:10" ht="12.75" x14ac:dyDescent="0.2">
      <c r="A9460" s="84">
        <v>9448</v>
      </c>
      <c r="B9460" s="90">
        <f t="shared" ca="1" si="1768"/>
        <v>410.00632693083531</v>
      </c>
      <c r="C9460" s="103">
        <f t="shared" ca="1" si="1777"/>
        <v>291.60638565229567</v>
      </c>
      <c r="D9460" s="103">
        <f t="shared" ca="1" si="1777"/>
        <v>339.37108168047916</v>
      </c>
      <c r="E9460" s="90">
        <f t="shared" ca="1" si="1776"/>
        <v>114.45684324352499</v>
      </c>
      <c r="F9460" s="90">
        <f t="shared" ca="1" si="1776"/>
        <v>91.465300983290561</v>
      </c>
      <c r="G9460" s="90">
        <f t="shared" ca="1" si="1776"/>
        <v>86.229340548937216</v>
      </c>
      <c r="H9460" s="90">
        <f t="shared" ca="1" si="1770"/>
        <v>524.46317017436036</v>
      </c>
      <c r="I9460" s="90">
        <f t="shared" ca="1" si="1771"/>
        <v>383.07168663558622</v>
      </c>
      <c r="J9460" s="90">
        <f t="shared" ca="1" si="1772"/>
        <v>425.60042222941638</v>
      </c>
    </row>
    <row r="9461" spans="1:10" ht="12.75" x14ac:dyDescent="0.2">
      <c r="A9461" s="84">
        <v>9449</v>
      </c>
      <c r="B9461" s="90">
        <f t="shared" ca="1" si="1768"/>
        <v>405.70492547548281</v>
      </c>
      <c r="C9461" s="103">
        <f t="shared" ca="1" si="1777"/>
        <v>298.32448843969007</v>
      </c>
      <c r="D9461" s="103">
        <f t="shared" ca="1" si="1777"/>
        <v>338.50648294555492</v>
      </c>
      <c r="E9461" s="90">
        <f t="shared" ca="1" si="1776"/>
        <v>113.69775057940372</v>
      </c>
      <c r="F9461" s="90">
        <f t="shared" ca="1" si="1776"/>
        <v>89.257830901167182</v>
      </c>
      <c r="G9461" s="90">
        <f t="shared" ca="1" si="1776"/>
        <v>107.71760784687069</v>
      </c>
      <c r="H9461" s="90">
        <f t="shared" ca="1" si="1770"/>
        <v>519.40267605488657</v>
      </c>
      <c r="I9461" s="90">
        <f t="shared" ca="1" si="1771"/>
        <v>387.58231934085723</v>
      </c>
      <c r="J9461" s="90">
        <f t="shared" ca="1" si="1772"/>
        <v>446.22409079242561</v>
      </c>
    </row>
    <row r="9462" spans="1:10" ht="12.75" x14ac:dyDescent="0.2">
      <c r="A9462" s="84">
        <v>9450</v>
      </c>
      <c r="B9462" s="90">
        <f t="shared" ca="1" si="1768"/>
        <v>415.11151976379205</v>
      </c>
      <c r="C9462" s="103">
        <f t="shared" ca="1" si="1777"/>
        <v>295.74895438573685</v>
      </c>
      <c r="D9462" s="103">
        <f t="shared" ca="1" si="1777"/>
        <v>344.65553669067782</v>
      </c>
      <c r="E9462" s="90">
        <f t="shared" ca="1" si="1776"/>
        <v>107.14766609591155</v>
      </c>
      <c r="F9462" s="90">
        <f t="shared" ca="1" si="1776"/>
        <v>89.227175011432692</v>
      </c>
      <c r="G9462" s="90">
        <f t="shared" ca="1" si="1776"/>
        <v>109.02705033604373</v>
      </c>
      <c r="H9462" s="90">
        <f t="shared" ca="1" si="1770"/>
        <v>522.25918585970362</v>
      </c>
      <c r="I9462" s="90">
        <f t="shared" ca="1" si="1771"/>
        <v>384.97612939716953</v>
      </c>
      <c r="J9462" s="90">
        <f t="shared" ca="1" si="1772"/>
        <v>453.68258702672154</v>
      </c>
    </row>
    <row r="9463" spans="1:10" ht="12.75" x14ac:dyDescent="0.2">
      <c r="A9463" s="84">
        <v>9451</v>
      </c>
      <c r="B9463" s="90">
        <f t="shared" ca="1" si="1768"/>
        <v>412.00330668740912</v>
      </c>
      <c r="C9463" s="103">
        <f t="shared" ca="1" si="1777"/>
        <v>309.13830489297874</v>
      </c>
      <c r="D9463" s="103">
        <f t="shared" ca="1" si="1777"/>
        <v>342.60199184014994</v>
      </c>
      <c r="E9463" s="90">
        <f t="shared" ca="1" si="1776"/>
        <v>110.42767256414824</v>
      </c>
      <c r="F9463" s="90">
        <f t="shared" ca="1" si="1776"/>
        <v>80.419712395585208</v>
      </c>
      <c r="G9463" s="90">
        <f t="shared" ca="1" si="1776"/>
        <v>118.73879979847963</v>
      </c>
      <c r="H9463" s="90">
        <f t="shared" ca="1" si="1770"/>
        <v>522.43097925155735</v>
      </c>
      <c r="I9463" s="90">
        <f t="shared" ca="1" si="1771"/>
        <v>389.55801728856397</v>
      </c>
      <c r="J9463" s="90">
        <f t="shared" ca="1" si="1772"/>
        <v>461.34079163862958</v>
      </c>
    </row>
    <row r="9464" spans="1:10" ht="12.75" x14ac:dyDescent="0.2">
      <c r="A9464" s="84">
        <v>9452</v>
      </c>
      <c r="B9464" s="90">
        <f t="shared" ca="1" si="1768"/>
        <v>408.04908919117912</v>
      </c>
      <c r="C9464" s="103">
        <f t="shared" ca="1" si="1777"/>
        <v>305.54039043396506</v>
      </c>
      <c r="D9464" s="103">
        <f t="shared" ca="1" si="1777"/>
        <v>332.51209696501866</v>
      </c>
      <c r="E9464" s="90">
        <f t="shared" ca="1" si="1776"/>
        <v>107.37306793678478</v>
      </c>
      <c r="F9464" s="90">
        <f t="shared" ca="1" si="1776"/>
        <v>84.833998265042709</v>
      </c>
      <c r="G9464" s="90">
        <f t="shared" ca="1" si="1776"/>
        <v>93.710053192458446</v>
      </c>
      <c r="H9464" s="90">
        <f t="shared" ca="1" si="1770"/>
        <v>515.42215712796394</v>
      </c>
      <c r="I9464" s="90">
        <f t="shared" ca="1" si="1771"/>
        <v>390.3743886990078</v>
      </c>
      <c r="J9464" s="90">
        <f t="shared" ca="1" si="1772"/>
        <v>426.22215015747713</v>
      </c>
    </row>
    <row r="9465" spans="1:10" ht="12.75" x14ac:dyDescent="0.2">
      <c r="A9465" s="84">
        <v>9453</v>
      </c>
      <c r="B9465" s="90">
        <f t="shared" ca="1" si="1768"/>
        <v>412.31982501369436</v>
      </c>
      <c r="C9465" s="103">
        <f t="shared" ca="1" si="1777"/>
        <v>308.63536412188085</v>
      </c>
      <c r="D9465" s="103">
        <f t="shared" ca="1" si="1777"/>
        <v>352.84805264138618</v>
      </c>
      <c r="E9465" s="90">
        <f t="shared" ca="1" si="1776"/>
        <v>118.60543516548866</v>
      </c>
      <c r="F9465" s="90">
        <f t="shared" ca="1" si="1776"/>
        <v>89.954357916602106</v>
      </c>
      <c r="G9465" s="90">
        <f t="shared" ca="1" si="1776"/>
        <v>72.113639513064811</v>
      </c>
      <c r="H9465" s="90">
        <f t="shared" ca="1" si="1770"/>
        <v>530.92526017918306</v>
      </c>
      <c r="I9465" s="90">
        <f t="shared" ca="1" si="1771"/>
        <v>398.58972203848293</v>
      </c>
      <c r="J9465" s="90">
        <f t="shared" ca="1" si="1772"/>
        <v>424.96169215445099</v>
      </c>
    </row>
    <row r="9466" spans="1:10" ht="12.75" x14ac:dyDescent="0.2">
      <c r="A9466" s="84">
        <v>9454</v>
      </c>
      <c r="B9466" s="90">
        <f t="shared" ca="1" si="1768"/>
        <v>407.51418017862608</v>
      </c>
      <c r="C9466" s="103">
        <f t="shared" ca="1" si="1777"/>
        <v>303.85184471753399</v>
      </c>
      <c r="D9466" s="103">
        <f t="shared" ca="1" si="1777"/>
        <v>364.7196248722525</v>
      </c>
      <c r="E9466" s="90">
        <f t="shared" ca="1" si="1776"/>
        <v>109.64013396236015</v>
      </c>
      <c r="F9466" s="90">
        <f t="shared" ca="1" si="1776"/>
        <v>88.995673176736929</v>
      </c>
      <c r="G9466" s="90">
        <f t="shared" ca="1" si="1776"/>
        <v>91.054458826400122</v>
      </c>
      <c r="H9466" s="90">
        <f t="shared" ca="1" si="1770"/>
        <v>517.15431414098623</v>
      </c>
      <c r="I9466" s="90">
        <f t="shared" ca="1" si="1771"/>
        <v>392.84751789427094</v>
      </c>
      <c r="J9466" s="90">
        <f t="shared" ca="1" si="1772"/>
        <v>455.77408369865259</v>
      </c>
    </row>
    <row r="9467" spans="1:10" ht="12.75" x14ac:dyDescent="0.2">
      <c r="A9467" s="84">
        <v>9455</v>
      </c>
      <c r="B9467" s="90">
        <f t="shared" ca="1" si="1768"/>
        <v>415.74744073916241</v>
      </c>
      <c r="C9467" s="103">
        <f t="shared" ca="1" si="1777"/>
        <v>305.60504063624916</v>
      </c>
      <c r="D9467" s="103">
        <f t="shared" ca="1" si="1777"/>
        <v>350.60306663177403</v>
      </c>
      <c r="E9467" s="90">
        <f t="shared" ca="1" si="1776"/>
        <v>112.21713242873587</v>
      </c>
      <c r="F9467" s="90">
        <f t="shared" ca="1" si="1776"/>
        <v>88.078442754234146</v>
      </c>
      <c r="G9467" s="90">
        <f t="shared" ca="1" si="1776"/>
        <v>115.19108670977776</v>
      </c>
      <c r="H9467" s="90">
        <f t="shared" ca="1" si="1770"/>
        <v>527.96457316789827</v>
      </c>
      <c r="I9467" s="90">
        <f t="shared" ca="1" si="1771"/>
        <v>393.68348339048327</v>
      </c>
      <c r="J9467" s="90">
        <f t="shared" ca="1" si="1772"/>
        <v>465.79415334155181</v>
      </c>
    </row>
    <row r="9468" spans="1:10" ht="12.75" x14ac:dyDescent="0.2">
      <c r="A9468" s="84">
        <v>9456</v>
      </c>
      <c r="B9468" s="90">
        <f t="shared" ca="1" si="1768"/>
        <v>408.23925252070381</v>
      </c>
      <c r="C9468" s="103">
        <f t="shared" ca="1" si="1777"/>
        <v>302.82599899468619</v>
      </c>
      <c r="D9468" s="103">
        <f t="shared" ca="1" si="1777"/>
        <v>338.45500446524716</v>
      </c>
      <c r="E9468" s="90">
        <f t="shared" ca="1" si="1776"/>
        <v>117.34413644487293</v>
      </c>
      <c r="F9468" s="90">
        <f t="shared" ca="1" si="1776"/>
        <v>72.873893528172374</v>
      </c>
      <c r="G9468" s="90">
        <f t="shared" ca="1" si="1776"/>
        <v>99.667018618734076</v>
      </c>
      <c r="H9468" s="90">
        <f t="shared" ca="1" si="1770"/>
        <v>525.58338896557677</v>
      </c>
      <c r="I9468" s="90">
        <f t="shared" ca="1" si="1771"/>
        <v>375.69989252285859</v>
      </c>
      <c r="J9468" s="90">
        <f t="shared" ca="1" si="1772"/>
        <v>438.12202308398122</v>
      </c>
    </row>
    <row r="9469" spans="1:10" ht="12.75" x14ac:dyDescent="0.2">
      <c r="A9469" s="84">
        <v>9457</v>
      </c>
      <c r="B9469" s="90">
        <f t="shared" ca="1" si="1768"/>
        <v>411.31981830053957</v>
      </c>
      <c r="C9469" s="103">
        <f t="shared" ca="1" si="1777"/>
        <v>292.04637397618274</v>
      </c>
      <c r="D9469" s="103">
        <f t="shared" ca="1" si="1777"/>
        <v>344.64823011052397</v>
      </c>
      <c r="E9469" s="90">
        <f t="shared" ca="1" si="1776"/>
        <v>110.11546540611991</v>
      </c>
      <c r="F9469" s="90">
        <f t="shared" ca="1" si="1776"/>
        <v>82.257945487241273</v>
      </c>
      <c r="G9469" s="90">
        <f t="shared" ca="1" si="1776"/>
        <v>85.997960974122122</v>
      </c>
      <c r="H9469" s="90">
        <f t="shared" ca="1" si="1770"/>
        <v>521.43528370665945</v>
      </c>
      <c r="I9469" s="90">
        <f t="shared" ca="1" si="1771"/>
        <v>374.30431946342401</v>
      </c>
      <c r="J9469" s="90">
        <f t="shared" ca="1" si="1772"/>
        <v>430.64619108464609</v>
      </c>
    </row>
    <row r="9470" spans="1:10" ht="12.75" x14ac:dyDescent="0.2">
      <c r="A9470" s="84">
        <v>9458</v>
      </c>
      <c r="B9470" s="90">
        <f t="shared" ca="1" si="1768"/>
        <v>411.49604785475742</v>
      </c>
      <c r="C9470" s="103">
        <f t="shared" ref="C9470:G9485" ca="1" si="1778">NORMINV(RAND(),C$5,C$6)</f>
        <v>291.20117250370993</v>
      </c>
      <c r="D9470" s="103">
        <f t="shared" ca="1" si="1778"/>
        <v>339.04336427202162</v>
      </c>
      <c r="E9470" s="90">
        <f t="shared" ca="1" si="1778"/>
        <v>101.13740424453938</v>
      </c>
      <c r="F9470" s="90">
        <f t="shared" ca="1" si="1778"/>
        <v>96.158719865512097</v>
      </c>
      <c r="G9470" s="90">
        <f t="shared" ca="1" si="1778"/>
        <v>85.366886451157484</v>
      </c>
      <c r="H9470" s="90">
        <f t="shared" ca="1" si="1770"/>
        <v>512.63345209929685</v>
      </c>
      <c r="I9470" s="90">
        <f t="shared" ca="1" si="1771"/>
        <v>387.35989236922205</v>
      </c>
      <c r="J9470" s="90">
        <f t="shared" ca="1" si="1772"/>
        <v>424.4102507231791</v>
      </c>
    </row>
    <row r="9471" spans="1:10" ht="12.75" x14ac:dyDescent="0.2">
      <c r="A9471" s="84">
        <v>9459</v>
      </c>
      <c r="B9471" s="90">
        <f t="shared" ca="1" si="1768"/>
        <v>419.91967749144192</v>
      </c>
      <c r="C9471" s="103">
        <f t="shared" ref="C9471:D9485" ca="1" si="1779">NORMINV(RAND(),C$5,C$6)</f>
        <v>307.78287883889612</v>
      </c>
      <c r="D9471" s="103">
        <f t="shared" ca="1" si="1779"/>
        <v>334.08597541924036</v>
      </c>
      <c r="E9471" s="90">
        <f t="shared" ca="1" si="1778"/>
        <v>113.31131545982372</v>
      </c>
      <c r="F9471" s="90">
        <f t="shared" ca="1" si="1778"/>
        <v>96.206296116433862</v>
      </c>
      <c r="G9471" s="90">
        <f t="shared" ca="1" si="1778"/>
        <v>100.05469705136861</v>
      </c>
      <c r="H9471" s="90">
        <f t="shared" ca="1" si="1770"/>
        <v>533.23099295126565</v>
      </c>
      <c r="I9471" s="90">
        <f t="shared" ca="1" si="1771"/>
        <v>403.98917495532999</v>
      </c>
      <c r="J9471" s="90">
        <f t="shared" ca="1" si="1772"/>
        <v>434.14067247060893</v>
      </c>
    </row>
    <row r="9472" spans="1:10" ht="12.75" x14ac:dyDescent="0.2">
      <c r="A9472" s="84">
        <v>9460</v>
      </c>
      <c r="B9472" s="90">
        <f t="shared" ca="1" si="1768"/>
        <v>408.4895439456181</v>
      </c>
      <c r="C9472" s="103">
        <f t="shared" ca="1" si="1779"/>
        <v>308.88931930614598</v>
      </c>
      <c r="D9472" s="103">
        <f t="shared" ca="1" si="1779"/>
        <v>344.69791352175713</v>
      </c>
      <c r="E9472" s="90">
        <f t="shared" ca="1" si="1778"/>
        <v>113.46852625252103</v>
      </c>
      <c r="F9472" s="90">
        <f t="shared" ca="1" si="1778"/>
        <v>93.719196803369073</v>
      </c>
      <c r="G9472" s="90">
        <f t="shared" ca="1" si="1778"/>
        <v>78.534324255953905</v>
      </c>
      <c r="H9472" s="90">
        <f t="shared" ca="1" si="1770"/>
        <v>521.95807019813913</v>
      </c>
      <c r="I9472" s="90">
        <f t="shared" ca="1" si="1771"/>
        <v>402.60851610951505</v>
      </c>
      <c r="J9472" s="90">
        <f t="shared" ca="1" si="1772"/>
        <v>423.23223777771102</v>
      </c>
    </row>
    <row r="9473" spans="1:10" ht="12.75" x14ac:dyDescent="0.2">
      <c r="A9473" s="84">
        <v>9461</v>
      </c>
      <c r="B9473" s="90">
        <f t="shared" ca="1" si="1768"/>
        <v>421.29653671554524</v>
      </c>
      <c r="C9473" s="103">
        <f t="shared" ca="1" si="1779"/>
        <v>307.37844522019179</v>
      </c>
      <c r="D9473" s="103">
        <f t="shared" ca="1" si="1779"/>
        <v>356.00606482229887</v>
      </c>
      <c r="E9473" s="90">
        <f t="shared" ca="1" si="1778"/>
        <v>118.07473215531627</v>
      </c>
      <c r="F9473" s="90">
        <f t="shared" ca="1" si="1778"/>
        <v>89.317455603269281</v>
      </c>
      <c r="G9473" s="90">
        <f t="shared" ca="1" si="1778"/>
        <v>96.115684164327121</v>
      </c>
      <c r="H9473" s="90">
        <f t="shared" ca="1" si="1770"/>
        <v>539.37126887086151</v>
      </c>
      <c r="I9473" s="90">
        <f t="shared" ca="1" si="1771"/>
        <v>396.6959008234611</v>
      </c>
      <c r="J9473" s="90">
        <f t="shared" ca="1" si="1772"/>
        <v>452.12174898662602</v>
      </c>
    </row>
    <row r="9474" spans="1:10" ht="12.75" x14ac:dyDescent="0.2">
      <c r="A9474" s="84">
        <v>9462</v>
      </c>
      <c r="B9474" s="90">
        <f t="shared" ca="1" si="1768"/>
        <v>404.72435360312772</v>
      </c>
      <c r="C9474" s="103">
        <f t="shared" ca="1" si="1779"/>
        <v>292.7935466936276</v>
      </c>
      <c r="D9474" s="103">
        <f t="shared" ca="1" si="1779"/>
        <v>370.47723991510179</v>
      </c>
      <c r="E9474" s="90">
        <f t="shared" ca="1" si="1778"/>
        <v>118.59612528100627</v>
      </c>
      <c r="F9474" s="90">
        <f t="shared" ca="1" si="1778"/>
        <v>84.407763599890529</v>
      </c>
      <c r="G9474" s="90">
        <f t="shared" ca="1" si="1778"/>
        <v>107.32976646278674</v>
      </c>
      <c r="H9474" s="90">
        <f t="shared" ca="1" si="1770"/>
        <v>523.32047888413399</v>
      </c>
      <c r="I9474" s="90">
        <f t="shared" ca="1" si="1771"/>
        <v>377.20131029351813</v>
      </c>
      <c r="J9474" s="90">
        <f t="shared" ca="1" si="1772"/>
        <v>477.80700637788851</v>
      </c>
    </row>
    <row r="9475" spans="1:10" ht="12.75" x14ac:dyDescent="0.2">
      <c r="A9475" s="84">
        <v>9463</v>
      </c>
      <c r="B9475" s="90">
        <f t="shared" ca="1" si="1768"/>
        <v>413.89006036117854</v>
      </c>
      <c r="C9475" s="103">
        <f t="shared" ca="1" si="1779"/>
        <v>300.18039048803018</v>
      </c>
      <c r="D9475" s="103">
        <f t="shared" ca="1" si="1779"/>
        <v>343.40805898087388</v>
      </c>
      <c r="E9475" s="90">
        <f t="shared" ca="1" si="1778"/>
        <v>106.82370043122157</v>
      </c>
      <c r="F9475" s="90">
        <f t="shared" ca="1" si="1778"/>
        <v>81.211197849216447</v>
      </c>
      <c r="G9475" s="90">
        <f t="shared" ca="1" si="1778"/>
        <v>87.64525020956458</v>
      </c>
      <c r="H9475" s="90">
        <f t="shared" ca="1" si="1770"/>
        <v>520.71376079240008</v>
      </c>
      <c r="I9475" s="90">
        <f t="shared" ca="1" si="1771"/>
        <v>381.39158833724662</v>
      </c>
      <c r="J9475" s="90">
        <f t="shared" ca="1" si="1772"/>
        <v>431.05330919043843</v>
      </c>
    </row>
    <row r="9476" spans="1:10" ht="12.75" x14ac:dyDescent="0.2">
      <c r="A9476" s="84">
        <v>9464</v>
      </c>
      <c r="B9476" s="90">
        <f t="shared" ca="1" si="1768"/>
        <v>411.96499378054295</v>
      </c>
      <c r="C9476" s="103">
        <f t="shared" ca="1" si="1779"/>
        <v>299.97239868539668</v>
      </c>
      <c r="D9476" s="103">
        <f t="shared" ca="1" si="1779"/>
        <v>345.21050895312931</v>
      </c>
      <c r="E9476" s="90">
        <f t="shared" ca="1" si="1778"/>
        <v>105.41102583846059</v>
      </c>
      <c r="F9476" s="90">
        <f t="shared" ca="1" si="1778"/>
        <v>92.242826947393638</v>
      </c>
      <c r="G9476" s="90">
        <f t="shared" ca="1" si="1778"/>
        <v>97.424151608812664</v>
      </c>
      <c r="H9476" s="90">
        <f t="shared" ca="1" si="1770"/>
        <v>517.3760196190035</v>
      </c>
      <c r="I9476" s="90">
        <f t="shared" ca="1" si="1771"/>
        <v>392.21522563279029</v>
      </c>
      <c r="J9476" s="90">
        <f t="shared" ca="1" si="1772"/>
        <v>442.63466056194198</v>
      </c>
    </row>
    <row r="9477" spans="1:10" ht="12.75" x14ac:dyDescent="0.2">
      <c r="A9477" s="84">
        <v>9465</v>
      </c>
      <c r="B9477" s="90">
        <f t="shared" ca="1" si="1768"/>
        <v>404.02899495377778</v>
      </c>
      <c r="C9477" s="103">
        <f t="shared" ca="1" si="1779"/>
        <v>313.10353807367454</v>
      </c>
      <c r="D9477" s="103">
        <f t="shared" ca="1" si="1779"/>
        <v>363.98934866460411</v>
      </c>
      <c r="E9477" s="90">
        <f t="shared" ca="1" si="1778"/>
        <v>125.70638132386982</v>
      </c>
      <c r="F9477" s="90">
        <f t="shared" ca="1" si="1778"/>
        <v>90.781120572962124</v>
      </c>
      <c r="G9477" s="90">
        <f t="shared" ca="1" si="1778"/>
        <v>103.00046840664844</v>
      </c>
      <c r="H9477" s="90">
        <f t="shared" ca="1" si="1770"/>
        <v>529.73537627764756</v>
      </c>
      <c r="I9477" s="90">
        <f t="shared" ca="1" si="1771"/>
        <v>403.88465864663669</v>
      </c>
      <c r="J9477" s="90">
        <f t="shared" ca="1" si="1772"/>
        <v>466.98981707125256</v>
      </c>
    </row>
    <row r="9478" spans="1:10" ht="12.75" x14ac:dyDescent="0.2">
      <c r="A9478" s="84">
        <v>9466</v>
      </c>
      <c r="B9478" s="90">
        <f t="shared" ca="1" si="1768"/>
        <v>403.15205863958346</v>
      </c>
      <c r="C9478" s="103">
        <f t="shared" ca="1" si="1779"/>
        <v>300.55754106294893</v>
      </c>
      <c r="D9478" s="103">
        <f t="shared" ca="1" si="1779"/>
        <v>341.7631912633463</v>
      </c>
      <c r="E9478" s="90">
        <f t="shared" ca="1" si="1778"/>
        <v>105.04871709908372</v>
      </c>
      <c r="F9478" s="90">
        <f t="shared" ca="1" si="1778"/>
        <v>89.031849840315161</v>
      </c>
      <c r="G9478" s="90">
        <f t="shared" ca="1" si="1778"/>
        <v>86.026848774891505</v>
      </c>
      <c r="H9478" s="90">
        <f t="shared" ca="1" si="1770"/>
        <v>508.20077573866718</v>
      </c>
      <c r="I9478" s="90">
        <f t="shared" ca="1" si="1771"/>
        <v>389.58939090326407</v>
      </c>
      <c r="J9478" s="90">
        <f t="shared" ca="1" si="1772"/>
        <v>427.79004003823781</v>
      </c>
    </row>
    <row r="9479" spans="1:10" ht="12.75" x14ac:dyDescent="0.2">
      <c r="A9479" s="84">
        <v>9467</v>
      </c>
      <c r="B9479" s="90">
        <f t="shared" ca="1" si="1768"/>
        <v>413.09829555279822</v>
      </c>
      <c r="C9479" s="103">
        <f t="shared" ca="1" si="1779"/>
        <v>303.24310021214438</v>
      </c>
      <c r="D9479" s="103">
        <f t="shared" ca="1" si="1779"/>
        <v>349.60108880944836</v>
      </c>
      <c r="E9479" s="90">
        <f t="shared" ca="1" si="1778"/>
        <v>104.99210052963289</v>
      </c>
      <c r="F9479" s="90">
        <f t="shared" ca="1" si="1778"/>
        <v>94.411025702226368</v>
      </c>
      <c r="G9479" s="90">
        <f t="shared" ca="1" si="1778"/>
        <v>84.767325113894756</v>
      </c>
      <c r="H9479" s="90">
        <f t="shared" ca="1" si="1770"/>
        <v>518.09039608243108</v>
      </c>
      <c r="I9479" s="90">
        <f t="shared" ca="1" si="1771"/>
        <v>397.65412591437075</v>
      </c>
      <c r="J9479" s="90">
        <f t="shared" ca="1" si="1772"/>
        <v>434.3684139233431</v>
      </c>
    </row>
    <row r="9480" spans="1:10" ht="12.75" x14ac:dyDescent="0.2">
      <c r="A9480" s="84">
        <v>9468</v>
      </c>
      <c r="B9480" s="90">
        <f t="shared" ca="1" si="1768"/>
        <v>404.71648577378437</v>
      </c>
      <c r="C9480" s="103">
        <f t="shared" ca="1" si="1779"/>
        <v>293.29127409961109</v>
      </c>
      <c r="D9480" s="103">
        <f t="shared" ca="1" si="1779"/>
        <v>345.80864038246381</v>
      </c>
      <c r="E9480" s="90">
        <f t="shared" ca="1" si="1778"/>
        <v>105.38119864288018</v>
      </c>
      <c r="F9480" s="90">
        <f t="shared" ca="1" si="1778"/>
        <v>75.485172080128876</v>
      </c>
      <c r="G9480" s="90">
        <f t="shared" ca="1" si="1778"/>
        <v>104.97057549005356</v>
      </c>
      <c r="H9480" s="90">
        <f t="shared" ca="1" si="1770"/>
        <v>510.09768441666455</v>
      </c>
      <c r="I9480" s="90">
        <f t="shared" ca="1" si="1771"/>
        <v>368.77644617973999</v>
      </c>
      <c r="J9480" s="90">
        <f t="shared" ca="1" si="1772"/>
        <v>450.7792158725174</v>
      </c>
    </row>
    <row r="9481" spans="1:10" ht="12.75" x14ac:dyDescent="0.2">
      <c r="A9481" s="84">
        <v>9469</v>
      </c>
      <c r="B9481" s="90">
        <f t="shared" ca="1" si="1768"/>
        <v>414.13436432978187</v>
      </c>
      <c r="C9481" s="103">
        <f t="shared" ca="1" si="1779"/>
        <v>289.23025212404372</v>
      </c>
      <c r="D9481" s="103">
        <f t="shared" ca="1" si="1779"/>
        <v>352.5371667900626</v>
      </c>
      <c r="E9481" s="90">
        <f t="shared" ca="1" si="1778"/>
        <v>99.16325979688483</v>
      </c>
      <c r="F9481" s="90">
        <f t="shared" ca="1" si="1778"/>
        <v>97.903474025090944</v>
      </c>
      <c r="G9481" s="90">
        <f t="shared" ca="1" si="1778"/>
        <v>87.516611040902262</v>
      </c>
      <c r="H9481" s="90">
        <f t="shared" ca="1" si="1770"/>
        <v>513.29762412666673</v>
      </c>
      <c r="I9481" s="90">
        <f t="shared" ca="1" si="1771"/>
        <v>387.13372614913465</v>
      </c>
      <c r="J9481" s="90">
        <f t="shared" ca="1" si="1772"/>
        <v>440.05377783096486</v>
      </c>
    </row>
    <row r="9482" spans="1:10" ht="12.75" x14ac:dyDescent="0.2">
      <c r="A9482" s="84">
        <v>9470</v>
      </c>
      <c r="B9482" s="90">
        <f t="shared" ca="1" si="1768"/>
        <v>406.12793015560516</v>
      </c>
      <c r="C9482" s="103">
        <f t="shared" ca="1" si="1779"/>
        <v>295.87323130075083</v>
      </c>
      <c r="D9482" s="103">
        <f t="shared" ca="1" si="1779"/>
        <v>358.97659014145256</v>
      </c>
      <c r="E9482" s="90">
        <f t="shared" ca="1" si="1778"/>
        <v>108.26035305048283</v>
      </c>
      <c r="F9482" s="90">
        <f t="shared" ca="1" si="1778"/>
        <v>78.27866975767391</v>
      </c>
      <c r="G9482" s="90">
        <f t="shared" ca="1" si="1778"/>
        <v>80.303660841701074</v>
      </c>
      <c r="H9482" s="90">
        <f t="shared" ca="1" si="1770"/>
        <v>514.38828320608798</v>
      </c>
      <c r="I9482" s="90">
        <f t="shared" ca="1" si="1771"/>
        <v>374.15190105842476</v>
      </c>
      <c r="J9482" s="90">
        <f t="shared" ca="1" si="1772"/>
        <v>439.28025098315362</v>
      </c>
    </row>
    <row r="9483" spans="1:10" ht="12.75" x14ac:dyDescent="0.2">
      <c r="A9483" s="84">
        <v>9471</v>
      </c>
      <c r="B9483" s="90">
        <f t="shared" ca="1" si="1768"/>
        <v>415.27910673152275</v>
      </c>
      <c r="C9483" s="103">
        <f t="shared" ca="1" si="1779"/>
        <v>292.9517626963077</v>
      </c>
      <c r="D9483" s="103">
        <f t="shared" ca="1" si="1779"/>
        <v>350.97976754230746</v>
      </c>
      <c r="E9483" s="90">
        <f t="shared" ca="1" si="1778"/>
        <v>114.33437761725023</v>
      </c>
      <c r="F9483" s="90">
        <f t="shared" ca="1" si="1778"/>
        <v>82.169088555585404</v>
      </c>
      <c r="G9483" s="90">
        <f t="shared" ca="1" si="1778"/>
        <v>90.05980329517277</v>
      </c>
      <c r="H9483" s="90">
        <f t="shared" ca="1" si="1770"/>
        <v>529.613484348773</v>
      </c>
      <c r="I9483" s="90">
        <f t="shared" ca="1" si="1771"/>
        <v>375.1208512518931</v>
      </c>
      <c r="J9483" s="90">
        <f t="shared" ca="1" si="1772"/>
        <v>441.03957083748026</v>
      </c>
    </row>
    <row r="9484" spans="1:10" ht="12.75" x14ac:dyDescent="0.2">
      <c r="A9484" s="84">
        <v>9472</v>
      </c>
      <c r="B9484" s="90">
        <f t="shared" ca="1" si="1768"/>
        <v>410.30823151277286</v>
      </c>
      <c r="C9484" s="103">
        <f t="shared" ca="1" si="1779"/>
        <v>300.5645223054803</v>
      </c>
      <c r="D9484" s="103">
        <f t="shared" ca="1" si="1779"/>
        <v>341.86893876478189</v>
      </c>
      <c r="E9484" s="90">
        <f t="shared" ca="1" si="1778"/>
        <v>116.81551271084381</v>
      </c>
      <c r="F9484" s="90">
        <f t="shared" ca="1" si="1778"/>
        <v>92.540285858197578</v>
      </c>
      <c r="G9484" s="90">
        <f t="shared" ca="1" si="1778"/>
        <v>109.26146718084939</v>
      </c>
      <c r="H9484" s="90">
        <f t="shared" ca="1" si="1770"/>
        <v>527.12374422361665</v>
      </c>
      <c r="I9484" s="90">
        <f t="shared" ca="1" si="1771"/>
        <v>393.10480816367789</v>
      </c>
      <c r="J9484" s="90">
        <f t="shared" ca="1" si="1772"/>
        <v>451.13040594563131</v>
      </c>
    </row>
    <row r="9485" spans="1:10" ht="12.75" x14ac:dyDescent="0.2">
      <c r="A9485" s="84">
        <v>9473</v>
      </c>
      <c r="B9485" s="90">
        <f t="shared" ca="1" si="1768"/>
        <v>414.48023773405674</v>
      </c>
      <c r="C9485" s="103">
        <f t="shared" ca="1" si="1779"/>
        <v>293.18216101864084</v>
      </c>
      <c r="D9485" s="103">
        <f t="shared" ca="1" si="1779"/>
        <v>318.24710024578616</v>
      </c>
      <c r="E9485" s="90">
        <f t="shared" ca="1" si="1778"/>
        <v>107.11243289151896</v>
      </c>
      <c r="F9485" s="90">
        <f t="shared" ca="1" si="1778"/>
        <v>77.023372524101759</v>
      </c>
      <c r="G9485" s="90">
        <f t="shared" ca="1" si="1778"/>
        <v>82.417754763559216</v>
      </c>
      <c r="H9485" s="90">
        <f t="shared" ca="1" si="1770"/>
        <v>521.59267062557569</v>
      </c>
      <c r="I9485" s="90">
        <f t="shared" ca="1" si="1771"/>
        <v>370.20553354274261</v>
      </c>
      <c r="J9485" s="90">
        <f t="shared" ca="1" si="1772"/>
        <v>400.66485500934539</v>
      </c>
    </row>
    <row r="9486" spans="1:10" ht="12.75" x14ac:dyDescent="0.2">
      <c r="A9486" s="84">
        <v>9474</v>
      </c>
      <c r="B9486" s="90">
        <f t="shared" ref="B9486:B9549" ca="1" si="1780">NORMINV(RAND(),B$5,B$6)</f>
        <v>410.93039414195772</v>
      </c>
      <c r="C9486" s="103">
        <f t="shared" ref="C9486:G9501" ca="1" si="1781">NORMINV(RAND(),C$5,C$6)</f>
        <v>303.47036966545085</v>
      </c>
      <c r="D9486" s="103">
        <f t="shared" ca="1" si="1781"/>
        <v>354.36192052520192</v>
      </c>
      <c r="E9486" s="90">
        <f t="shared" ca="1" si="1781"/>
        <v>111.14641443543997</v>
      </c>
      <c r="F9486" s="90">
        <f t="shared" ca="1" si="1781"/>
        <v>81.614071909809567</v>
      </c>
      <c r="G9486" s="90">
        <f t="shared" ca="1" si="1781"/>
        <v>120.18496565454556</v>
      </c>
      <c r="H9486" s="90">
        <f t="shared" ref="H9486:H9549" ca="1" si="1782">+B9486+E9486</f>
        <v>522.07680857739774</v>
      </c>
      <c r="I9486" s="90">
        <f t="shared" ref="I9486:I9549" ca="1" si="1783">+C9486+F9486</f>
        <v>385.08444157526043</v>
      </c>
      <c r="J9486" s="90">
        <f t="shared" ref="J9486:J9549" ca="1" si="1784">+D9486+G9486</f>
        <v>474.5468861797475</v>
      </c>
    </row>
    <row r="9487" spans="1:10" ht="12.75" x14ac:dyDescent="0.2">
      <c r="A9487" s="84">
        <v>9475</v>
      </c>
      <c r="B9487" s="90">
        <f t="shared" ca="1" si="1780"/>
        <v>414.84149861914716</v>
      </c>
      <c r="C9487" s="103">
        <f t="shared" ref="C9487:D9501" ca="1" si="1785">NORMINV(RAND(),C$5,C$6)</f>
        <v>295.18411027166644</v>
      </c>
      <c r="D9487" s="103">
        <f t="shared" ca="1" si="1785"/>
        <v>352.1435160731931</v>
      </c>
      <c r="E9487" s="90">
        <f t="shared" ca="1" si="1781"/>
        <v>111.32141109536296</v>
      </c>
      <c r="F9487" s="90">
        <f t="shared" ca="1" si="1781"/>
        <v>75.190338038505885</v>
      </c>
      <c r="G9487" s="90">
        <f t="shared" ca="1" si="1781"/>
        <v>104.91168317130287</v>
      </c>
      <c r="H9487" s="90">
        <f t="shared" ca="1" si="1782"/>
        <v>526.16290971451008</v>
      </c>
      <c r="I9487" s="90">
        <f t="shared" ca="1" si="1783"/>
        <v>370.37444831017234</v>
      </c>
      <c r="J9487" s="90">
        <f t="shared" ca="1" si="1784"/>
        <v>457.05519924449595</v>
      </c>
    </row>
    <row r="9488" spans="1:10" ht="12.75" x14ac:dyDescent="0.2">
      <c r="A9488" s="84">
        <v>9476</v>
      </c>
      <c r="B9488" s="90">
        <f t="shared" ca="1" si="1780"/>
        <v>406.67883159924719</v>
      </c>
      <c r="C9488" s="103">
        <f t="shared" ca="1" si="1785"/>
        <v>275.73015850215137</v>
      </c>
      <c r="D9488" s="103">
        <f t="shared" ca="1" si="1785"/>
        <v>341.04157608681965</v>
      </c>
      <c r="E9488" s="90">
        <f t="shared" ca="1" si="1781"/>
        <v>105.02813150319791</v>
      </c>
      <c r="F9488" s="90">
        <f t="shared" ca="1" si="1781"/>
        <v>72.978113203677481</v>
      </c>
      <c r="G9488" s="90">
        <f t="shared" ca="1" si="1781"/>
        <v>84.987992940986004</v>
      </c>
      <c r="H9488" s="90">
        <f t="shared" ca="1" si="1782"/>
        <v>511.70696310244512</v>
      </c>
      <c r="I9488" s="90">
        <f t="shared" ca="1" si="1783"/>
        <v>348.70827170582885</v>
      </c>
      <c r="J9488" s="90">
        <f t="shared" ca="1" si="1784"/>
        <v>426.02956902780568</v>
      </c>
    </row>
    <row r="9489" spans="1:10" ht="12.75" x14ac:dyDescent="0.2">
      <c r="A9489" s="84">
        <v>9477</v>
      </c>
      <c r="B9489" s="90">
        <f t="shared" ca="1" si="1780"/>
        <v>407.23055388048073</v>
      </c>
      <c r="C9489" s="103">
        <f t="shared" ca="1" si="1785"/>
        <v>315.11087642900344</v>
      </c>
      <c r="D9489" s="103">
        <f t="shared" ca="1" si="1785"/>
        <v>350.60507157150261</v>
      </c>
      <c r="E9489" s="90">
        <f t="shared" ca="1" si="1781"/>
        <v>113.43010466508744</v>
      </c>
      <c r="F9489" s="90">
        <f t="shared" ca="1" si="1781"/>
        <v>73.056876230948703</v>
      </c>
      <c r="G9489" s="90">
        <f t="shared" ca="1" si="1781"/>
        <v>113.96768565569093</v>
      </c>
      <c r="H9489" s="90">
        <f t="shared" ca="1" si="1782"/>
        <v>520.66065854556814</v>
      </c>
      <c r="I9489" s="90">
        <f t="shared" ca="1" si="1783"/>
        <v>388.16775265995216</v>
      </c>
      <c r="J9489" s="90">
        <f t="shared" ca="1" si="1784"/>
        <v>464.57275722719351</v>
      </c>
    </row>
    <row r="9490" spans="1:10" ht="12.75" x14ac:dyDescent="0.2">
      <c r="A9490" s="84">
        <v>9478</v>
      </c>
      <c r="B9490" s="90">
        <f t="shared" ca="1" si="1780"/>
        <v>408.71658962178327</v>
      </c>
      <c r="C9490" s="103">
        <f t="shared" ca="1" si="1785"/>
        <v>332.91068440127344</v>
      </c>
      <c r="D9490" s="103">
        <f t="shared" ca="1" si="1785"/>
        <v>357.3855591558584</v>
      </c>
      <c r="E9490" s="90">
        <f t="shared" ca="1" si="1781"/>
        <v>103.11442506059487</v>
      </c>
      <c r="F9490" s="90">
        <f t="shared" ca="1" si="1781"/>
        <v>87.512407952436817</v>
      </c>
      <c r="G9490" s="90">
        <f t="shared" ca="1" si="1781"/>
        <v>78.495700495711588</v>
      </c>
      <c r="H9490" s="90">
        <f t="shared" ca="1" si="1782"/>
        <v>511.83101468237817</v>
      </c>
      <c r="I9490" s="90">
        <f t="shared" ca="1" si="1783"/>
        <v>420.42309235371027</v>
      </c>
      <c r="J9490" s="90">
        <f t="shared" ca="1" si="1784"/>
        <v>435.88125965156996</v>
      </c>
    </row>
    <row r="9491" spans="1:10" ht="12.75" x14ac:dyDescent="0.2">
      <c r="A9491" s="84">
        <v>9479</v>
      </c>
      <c r="B9491" s="90">
        <f t="shared" ca="1" si="1780"/>
        <v>413.39829332996999</v>
      </c>
      <c r="C9491" s="103">
        <f t="shared" ca="1" si="1785"/>
        <v>302.41943369960347</v>
      </c>
      <c r="D9491" s="103">
        <f t="shared" ca="1" si="1785"/>
        <v>339.08773505129034</v>
      </c>
      <c r="E9491" s="90">
        <f t="shared" ca="1" si="1781"/>
        <v>106.80530335819529</v>
      </c>
      <c r="F9491" s="90">
        <f t="shared" ca="1" si="1781"/>
        <v>77.794351705921542</v>
      </c>
      <c r="G9491" s="90">
        <f t="shared" ca="1" si="1781"/>
        <v>75.465556935148129</v>
      </c>
      <c r="H9491" s="90">
        <f t="shared" ca="1" si="1782"/>
        <v>520.20359668816525</v>
      </c>
      <c r="I9491" s="90">
        <f t="shared" ca="1" si="1783"/>
        <v>380.21378540552502</v>
      </c>
      <c r="J9491" s="90">
        <f t="shared" ca="1" si="1784"/>
        <v>414.55329198643847</v>
      </c>
    </row>
    <row r="9492" spans="1:10" ht="12.75" x14ac:dyDescent="0.2">
      <c r="A9492" s="84">
        <v>9480</v>
      </c>
      <c r="B9492" s="90">
        <f t="shared" ca="1" si="1780"/>
        <v>415.19224076738095</v>
      </c>
      <c r="C9492" s="103">
        <f t="shared" ca="1" si="1785"/>
        <v>286.41140194356694</v>
      </c>
      <c r="D9492" s="103">
        <f t="shared" ca="1" si="1785"/>
        <v>343.41228823699026</v>
      </c>
      <c r="E9492" s="90">
        <f t="shared" ca="1" si="1781"/>
        <v>106.60891549338044</v>
      </c>
      <c r="F9492" s="90">
        <f t="shared" ca="1" si="1781"/>
        <v>59.419914769106356</v>
      </c>
      <c r="G9492" s="90">
        <f t="shared" ca="1" si="1781"/>
        <v>79.870713389006838</v>
      </c>
      <c r="H9492" s="90">
        <f t="shared" ca="1" si="1782"/>
        <v>521.80115626076145</v>
      </c>
      <c r="I9492" s="90">
        <f t="shared" ca="1" si="1783"/>
        <v>345.8313167126733</v>
      </c>
      <c r="J9492" s="90">
        <f t="shared" ca="1" si="1784"/>
        <v>423.28300162599709</v>
      </c>
    </row>
    <row r="9493" spans="1:10" ht="12.75" x14ac:dyDescent="0.2">
      <c r="A9493" s="84">
        <v>9481</v>
      </c>
      <c r="B9493" s="90">
        <f t="shared" ca="1" si="1780"/>
        <v>416.96723659104862</v>
      </c>
      <c r="C9493" s="103">
        <f t="shared" ca="1" si="1785"/>
        <v>298.53600654666445</v>
      </c>
      <c r="D9493" s="103">
        <f t="shared" ca="1" si="1785"/>
        <v>354.56374212870332</v>
      </c>
      <c r="E9493" s="90">
        <f t="shared" ca="1" si="1781"/>
        <v>107.87163567315072</v>
      </c>
      <c r="F9493" s="90">
        <f t="shared" ca="1" si="1781"/>
        <v>100.25666344024657</v>
      </c>
      <c r="G9493" s="90">
        <f t="shared" ca="1" si="1781"/>
        <v>100.37326299417819</v>
      </c>
      <c r="H9493" s="90">
        <f t="shared" ca="1" si="1782"/>
        <v>524.83887226419938</v>
      </c>
      <c r="I9493" s="90">
        <f t="shared" ca="1" si="1783"/>
        <v>398.79266998691105</v>
      </c>
      <c r="J9493" s="90">
        <f t="shared" ca="1" si="1784"/>
        <v>454.93700512288149</v>
      </c>
    </row>
    <row r="9494" spans="1:10" ht="12.75" x14ac:dyDescent="0.2">
      <c r="A9494" s="84">
        <v>9482</v>
      </c>
      <c r="B9494" s="90">
        <f t="shared" ca="1" si="1780"/>
        <v>410.92207887413906</v>
      </c>
      <c r="C9494" s="103">
        <f t="shared" ca="1" si="1785"/>
        <v>313.65302165045011</v>
      </c>
      <c r="D9494" s="103">
        <f t="shared" ca="1" si="1785"/>
        <v>339.72864848191529</v>
      </c>
      <c r="E9494" s="90">
        <f t="shared" ca="1" si="1781"/>
        <v>110.54946787811377</v>
      </c>
      <c r="F9494" s="90">
        <f t="shared" ca="1" si="1781"/>
        <v>92.40531478499642</v>
      </c>
      <c r="G9494" s="90">
        <f t="shared" ca="1" si="1781"/>
        <v>81.233948246400644</v>
      </c>
      <c r="H9494" s="90">
        <f t="shared" ca="1" si="1782"/>
        <v>521.47154675225283</v>
      </c>
      <c r="I9494" s="90">
        <f t="shared" ca="1" si="1783"/>
        <v>406.05833643544656</v>
      </c>
      <c r="J9494" s="90">
        <f t="shared" ca="1" si="1784"/>
        <v>420.96259672831593</v>
      </c>
    </row>
    <row r="9495" spans="1:10" ht="12.75" x14ac:dyDescent="0.2">
      <c r="A9495" s="84">
        <v>9483</v>
      </c>
      <c r="B9495" s="90">
        <f t="shared" ca="1" si="1780"/>
        <v>411.52340329459895</v>
      </c>
      <c r="C9495" s="103">
        <f t="shared" ca="1" si="1785"/>
        <v>286.63136593112455</v>
      </c>
      <c r="D9495" s="103">
        <f t="shared" ca="1" si="1785"/>
        <v>351.04927085833003</v>
      </c>
      <c r="E9495" s="90">
        <f t="shared" ca="1" si="1781"/>
        <v>120.70272267504635</v>
      </c>
      <c r="F9495" s="90">
        <f t="shared" ca="1" si="1781"/>
        <v>97.055420175259798</v>
      </c>
      <c r="G9495" s="90">
        <f t="shared" ca="1" si="1781"/>
        <v>83.060666328302005</v>
      </c>
      <c r="H9495" s="90">
        <f t="shared" ca="1" si="1782"/>
        <v>532.2261259696453</v>
      </c>
      <c r="I9495" s="90">
        <f t="shared" ca="1" si="1783"/>
        <v>383.68678610638437</v>
      </c>
      <c r="J9495" s="90">
        <f t="shared" ca="1" si="1784"/>
        <v>434.10993718663201</v>
      </c>
    </row>
    <row r="9496" spans="1:10" ht="12.75" x14ac:dyDescent="0.2">
      <c r="A9496" s="84">
        <v>9484</v>
      </c>
      <c r="B9496" s="90">
        <f t="shared" ca="1" si="1780"/>
        <v>411.68823141687659</v>
      </c>
      <c r="C9496" s="103">
        <f t="shared" ca="1" si="1785"/>
        <v>299.06102653156938</v>
      </c>
      <c r="D9496" s="103">
        <f t="shared" ca="1" si="1785"/>
        <v>354.21728653881269</v>
      </c>
      <c r="E9496" s="90">
        <f t="shared" ca="1" si="1781"/>
        <v>108.68313108597016</v>
      </c>
      <c r="F9496" s="90">
        <f t="shared" ca="1" si="1781"/>
        <v>79.11222131258971</v>
      </c>
      <c r="G9496" s="90">
        <f t="shared" ca="1" si="1781"/>
        <v>84.748008615793168</v>
      </c>
      <c r="H9496" s="90">
        <f t="shared" ca="1" si="1782"/>
        <v>520.37136250284675</v>
      </c>
      <c r="I9496" s="90">
        <f t="shared" ca="1" si="1783"/>
        <v>378.17324784415911</v>
      </c>
      <c r="J9496" s="90">
        <f t="shared" ca="1" si="1784"/>
        <v>438.96529515460588</v>
      </c>
    </row>
    <row r="9497" spans="1:10" ht="12.75" x14ac:dyDescent="0.2">
      <c r="A9497" s="84">
        <v>9485</v>
      </c>
      <c r="B9497" s="90">
        <f t="shared" ca="1" si="1780"/>
        <v>406.64109800373944</v>
      </c>
      <c r="C9497" s="103">
        <f t="shared" ca="1" si="1785"/>
        <v>305.70847297495555</v>
      </c>
      <c r="D9497" s="103">
        <f t="shared" ca="1" si="1785"/>
        <v>348.30667032928545</v>
      </c>
      <c r="E9497" s="90">
        <f t="shared" ca="1" si="1781"/>
        <v>111.62799312223727</v>
      </c>
      <c r="F9497" s="90">
        <f t="shared" ca="1" si="1781"/>
        <v>83.914808554573526</v>
      </c>
      <c r="G9497" s="90">
        <f t="shared" ca="1" si="1781"/>
        <v>88.421827236650529</v>
      </c>
      <c r="H9497" s="90">
        <f t="shared" ca="1" si="1782"/>
        <v>518.26909112597673</v>
      </c>
      <c r="I9497" s="90">
        <f t="shared" ca="1" si="1783"/>
        <v>389.62328152952909</v>
      </c>
      <c r="J9497" s="90">
        <f t="shared" ca="1" si="1784"/>
        <v>436.72849756593598</v>
      </c>
    </row>
    <row r="9498" spans="1:10" ht="12.75" x14ac:dyDescent="0.2">
      <c r="A9498" s="84">
        <v>9486</v>
      </c>
      <c r="B9498" s="90">
        <f t="shared" ca="1" si="1780"/>
        <v>411.27308358598344</v>
      </c>
      <c r="C9498" s="103">
        <f t="shared" ca="1" si="1785"/>
        <v>284.49338767808916</v>
      </c>
      <c r="D9498" s="103">
        <f t="shared" ca="1" si="1785"/>
        <v>339.61850828394813</v>
      </c>
      <c r="E9498" s="90">
        <f t="shared" ca="1" si="1781"/>
        <v>102.29528946067784</v>
      </c>
      <c r="F9498" s="90">
        <f t="shared" ca="1" si="1781"/>
        <v>75.427627211509119</v>
      </c>
      <c r="G9498" s="90">
        <f t="shared" ca="1" si="1781"/>
        <v>105.98672908947502</v>
      </c>
      <c r="H9498" s="90">
        <f t="shared" ca="1" si="1782"/>
        <v>513.56837304666124</v>
      </c>
      <c r="I9498" s="90">
        <f t="shared" ca="1" si="1783"/>
        <v>359.92101488959827</v>
      </c>
      <c r="J9498" s="90">
        <f t="shared" ca="1" si="1784"/>
        <v>445.60523737342317</v>
      </c>
    </row>
    <row r="9499" spans="1:10" ht="12.75" x14ac:dyDescent="0.2">
      <c r="A9499" s="84">
        <v>9487</v>
      </c>
      <c r="B9499" s="90">
        <f t="shared" ca="1" si="1780"/>
        <v>403.09267076252132</v>
      </c>
      <c r="C9499" s="103">
        <f t="shared" ca="1" si="1785"/>
        <v>283.77916708582472</v>
      </c>
      <c r="D9499" s="103">
        <f t="shared" ca="1" si="1785"/>
        <v>332.26119519934207</v>
      </c>
      <c r="E9499" s="90">
        <f t="shared" ca="1" si="1781"/>
        <v>98.067200830711414</v>
      </c>
      <c r="F9499" s="90">
        <f t="shared" ca="1" si="1781"/>
        <v>69.827975018553801</v>
      </c>
      <c r="G9499" s="90">
        <f t="shared" ca="1" si="1781"/>
        <v>81.584729770004188</v>
      </c>
      <c r="H9499" s="90">
        <f t="shared" ca="1" si="1782"/>
        <v>501.15987159323277</v>
      </c>
      <c r="I9499" s="90">
        <f t="shared" ca="1" si="1783"/>
        <v>353.60714210437851</v>
      </c>
      <c r="J9499" s="90">
        <f t="shared" ca="1" si="1784"/>
        <v>413.84592496934624</v>
      </c>
    </row>
    <row r="9500" spans="1:10" ht="12.75" x14ac:dyDescent="0.2">
      <c r="A9500" s="84">
        <v>9488</v>
      </c>
      <c r="B9500" s="90">
        <f t="shared" ca="1" si="1780"/>
        <v>415.91909748330767</v>
      </c>
      <c r="C9500" s="103">
        <f t="shared" ca="1" si="1785"/>
        <v>318.32151895327183</v>
      </c>
      <c r="D9500" s="103">
        <f t="shared" ca="1" si="1785"/>
        <v>357.17943152646166</v>
      </c>
      <c r="E9500" s="90">
        <f t="shared" ca="1" si="1781"/>
        <v>113.23891756129098</v>
      </c>
      <c r="F9500" s="90">
        <f t="shared" ca="1" si="1781"/>
        <v>81.483445260629424</v>
      </c>
      <c r="G9500" s="90">
        <f t="shared" ca="1" si="1781"/>
        <v>88.78451620886554</v>
      </c>
      <c r="H9500" s="90">
        <f t="shared" ca="1" si="1782"/>
        <v>529.15801504459864</v>
      </c>
      <c r="I9500" s="90">
        <f t="shared" ca="1" si="1783"/>
        <v>399.80496421390126</v>
      </c>
      <c r="J9500" s="90">
        <f t="shared" ca="1" si="1784"/>
        <v>445.96394773532722</v>
      </c>
    </row>
    <row r="9501" spans="1:10" ht="12.75" x14ac:dyDescent="0.2">
      <c r="A9501" s="84">
        <v>9489</v>
      </c>
      <c r="B9501" s="90">
        <f t="shared" ca="1" si="1780"/>
        <v>415.09382544119592</v>
      </c>
      <c r="C9501" s="103">
        <f t="shared" ca="1" si="1785"/>
        <v>296.26235644325442</v>
      </c>
      <c r="D9501" s="103">
        <f t="shared" ca="1" si="1785"/>
        <v>342.18238883916933</v>
      </c>
      <c r="E9501" s="90">
        <f t="shared" ca="1" si="1781"/>
        <v>105.71837964267851</v>
      </c>
      <c r="F9501" s="90">
        <f t="shared" ca="1" si="1781"/>
        <v>76.630395704168606</v>
      </c>
      <c r="G9501" s="90">
        <f t="shared" ca="1" si="1781"/>
        <v>73.053352692676384</v>
      </c>
      <c r="H9501" s="90">
        <f t="shared" ca="1" si="1782"/>
        <v>520.81220508387446</v>
      </c>
      <c r="I9501" s="90">
        <f t="shared" ca="1" si="1783"/>
        <v>372.89275214742304</v>
      </c>
      <c r="J9501" s="90">
        <f t="shared" ca="1" si="1784"/>
        <v>415.23574153184575</v>
      </c>
    </row>
    <row r="9502" spans="1:10" ht="12.75" x14ac:dyDescent="0.2">
      <c r="A9502" s="84">
        <v>9490</v>
      </c>
      <c r="B9502" s="90">
        <f t="shared" ca="1" si="1780"/>
        <v>408.34582888291288</v>
      </c>
      <c r="C9502" s="103">
        <f t="shared" ref="C9502:G9517" ca="1" si="1786">NORMINV(RAND(),C$5,C$6)</f>
        <v>308.32098720156142</v>
      </c>
      <c r="D9502" s="103">
        <f t="shared" ca="1" si="1786"/>
        <v>348.50099300978184</v>
      </c>
      <c r="E9502" s="90">
        <f t="shared" ca="1" si="1786"/>
        <v>109.52169920854131</v>
      </c>
      <c r="F9502" s="90">
        <f t="shared" ca="1" si="1786"/>
        <v>79.452766533271003</v>
      </c>
      <c r="G9502" s="90">
        <f t="shared" ca="1" si="1786"/>
        <v>88.890842177720288</v>
      </c>
      <c r="H9502" s="90">
        <f t="shared" ca="1" si="1782"/>
        <v>517.86752809145423</v>
      </c>
      <c r="I9502" s="90">
        <f t="shared" ca="1" si="1783"/>
        <v>387.77375373483244</v>
      </c>
      <c r="J9502" s="90">
        <f t="shared" ca="1" si="1784"/>
        <v>437.39183518750212</v>
      </c>
    </row>
    <row r="9503" spans="1:10" ht="12.75" x14ac:dyDescent="0.2">
      <c r="A9503" s="84">
        <v>9491</v>
      </c>
      <c r="B9503" s="90">
        <f t="shared" ca="1" si="1780"/>
        <v>411.34959546947942</v>
      </c>
      <c r="C9503" s="103">
        <f t="shared" ref="C9503:D9517" ca="1" si="1787">NORMINV(RAND(),C$5,C$6)</f>
        <v>295.37375681794606</v>
      </c>
      <c r="D9503" s="103">
        <f t="shared" ca="1" si="1787"/>
        <v>350.03251177922101</v>
      </c>
      <c r="E9503" s="90">
        <f t="shared" ca="1" si="1786"/>
        <v>115.70067554214387</v>
      </c>
      <c r="F9503" s="90">
        <f t="shared" ca="1" si="1786"/>
        <v>85.866880328955816</v>
      </c>
      <c r="G9503" s="90">
        <f t="shared" ca="1" si="1786"/>
        <v>86.97976360695003</v>
      </c>
      <c r="H9503" s="90">
        <f t="shared" ca="1" si="1782"/>
        <v>527.05027101162329</v>
      </c>
      <c r="I9503" s="90">
        <f t="shared" ca="1" si="1783"/>
        <v>381.24063714690186</v>
      </c>
      <c r="J9503" s="90">
        <f t="shared" ca="1" si="1784"/>
        <v>437.01227538617104</v>
      </c>
    </row>
    <row r="9504" spans="1:10" ht="12.75" x14ac:dyDescent="0.2">
      <c r="A9504" s="84">
        <v>9492</v>
      </c>
      <c r="B9504" s="90">
        <f t="shared" ca="1" si="1780"/>
        <v>403.68668762116596</v>
      </c>
      <c r="C9504" s="103">
        <f t="shared" ca="1" si="1787"/>
        <v>291.67766140683051</v>
      </c>
      <c r="D9504" s="103">
        <f t="shared" ca="1" si="1787"/>
        <v>332.31030669368852</v>
      </c>
      <c r="E9504" s="90">
        <f t="shared" ca="1" si="1786"/>
        <v>114.98404474203281</v>
      </c>
      <c r="F9504" s="90">
        <f t="shared" ca="1" si="1786"/>
        <v>87.706813679765631</v>
      </c>
      <c r="G9504" s="90">
        <f t="shared" ca="1" si="1786"/>
        <v>84.92846601054265</v>
      </c>
      <c r="H9504" s="90">
        <f t="shared" ca="1" si="1782"/>
        <v>518.67073236319879</v>
      </c>
      <c r="I9504" s="90">
        <f t="shared" ca="1" si="1783"/>
        <v>379.38447508659613</v>
      </c>
      <c r="J9504" s="90">
        <f t="shared" ca="1" si="1784"/>
        <v>417.23877270423117</v>
      </c>
    </row>
    <row r="9505" spans="1:10" ht="12.75" x14ac:dyDescent="0.2">
      <c r="A9505" s="84">
        <v>9493</v>
      </c>
      <c r="B9505" s="90">
        <f t="shared" ca="1" si="1780"/>
        <v>411.55981070440998</v>
      </c>
      <c r="C9505" s="103">
        <f t="shared" ca="1" si="1787"/>
        <v>286.24945910937913</v>
      </c>
      <c r="D9505" s="103">
        <f t="shared" ca="1" si="1787"/>
        <v>356.36813744131268</v>
      </c>
      <c r="E9505" s="90">
        <f t="shared" ca="1" si="1786"/>
        <v>105.02802349168581</v>
      </c>
      <c r="F9505" s="90">
        <f t="shared" ca="1" si="1786"/>
        <v>81.694270393840412</v>
      </c>
      <c r="G9505" s="90">
        <f t="shared" ca="1" si="1786"/>
        <v>94.431299050796625</v>
      </c>
      <c r="H9505" s="90">
        <f t="shared" ca="1" si="1782"/>
        <v>516.58783419609586</v>
      </c>
      <c r="I9505" s="90">
        <f t="shared" ca="1" si="1783"/>
        <v>367.94372950321952</v>
      </c>
      <c r="J9505" s="90">
        <f t="shared" ca="1" si="1784"/>
        <v>450.79943649210929</v>
      </c>
    </row>
    <row r="9506" spans="1:10" ht="12.75" x14ac:dyDescent="0.2">
      <c r="A9506" s="84">
        <v>9494</v>
      </c>
      <c r="B9506" s="90">
        <f t="shared" ca="1" si="1780"/>
        <v>412.44267939688729</v>
      </c>
      <c r="C9506" s="103">
        <f t="shared" ca="1" si="1787"/>
        <v>286.05737730144779</v>
      </c>
      <c r="D9506" s="103">
        <f t="shared" ca="1" si="1787"/>
        <v>334.40071813829456</v>
      </c>
      <c r="E9506" s="90">
        <f t="shared" ca="1" si="1786"/>
        <v>109.61170158069875</v>
      </c>
      <c r="F9506" s="90">
        <f t="shared" ca="1" si="1786"/>
        <v>75.050460099271888</v>
      </c>
      <c r="G9506" s="90">
        <f t="shared" ca="1" si="1786"/>
        <v>93.77166227535244</v>
      </c>
      <c r="H9506" s="90">
        <f t="shared" ca="1" si="1782"/>
        <v>522.05438097758599</v>
      </c>
      <c r="I9506" s="90">
        <f t="shared" ca="1" si="1783"/>
        <v>361.10783740071969</v>
      </c>
      <c r="J9506" s="90">
        <f t="shared" ca="1" si="1784"/>
        <v>428.17238041364703</v>
      </c>
    </row>
    <row r="9507" spans="1:10" ht="12.75" x14ac:dyDescent="0.2">
      <c r="A9507" s="84">
        <v>9495</v>
      </c>
      <c r="B9507" s="90">
        <f t="shared" ca="1" si="1780"/>
        <v>400.27958588903618</v>
      </c>
      <c r="C9507" s="103">
        <f t="shared" ca="1" si="1787"/>
        <v>299.79929691254694</v>
      </c>
      <c r="D9507" s="103">
        <f t="shared" ca="1" si="1787"/>
        <v>366.12803969605949</v>
      </c>
      <c r="E9507" s="90">
        <f t="shared" ca="1" si="1786"/>
        <v>100.6577597209041</v>
      </c>
      <c r="F9507" s="90">
        <f t="shared" ca="1" si="1786"/>
        <v>89.884075297849265</v>
      </c>
      <c r="G9507" s="90">
        <f t="shared" ca="1" si="1786"/>
        <v>92.500603169976344</v>
      </c>
      <c r="H9507" s="90">
        <f t="shared" ca="1" si="1782"/>
        <v>500.93734560994028</v>
      </c>
      <c r="I9507" s="90">
        <f t="shared" ca="1" si="1783"/>
        <v>389.68337221039621</v>
      </c>
      <c r="J9507" s="90">
        <f t="shared" ca="1" si="1784"/>
        <v>458.62864286603582</v>
      </c>
    </row>
    <row r="9508" spans="1:10" ht="12.75" x14ac:dyDescent="0.2">
      <c r="A9508" s="84">
        <v>9496</v>
      </c>
      <c r="B9508" s="90">
        <f t="shared" ca="1" si="1780"/>
        <v>411.14251591956338</v>
      </c>
      <c r="C9508" s="103">
        <f t="shared" ca="1" si="1787"/>
        <v>301.17394529511603</v>
      </c>
      <c r="D9508" s="103">
        <f t="shared" ca="1" si="1787"/>
        <v>351.27146170060468</v>
      </c>
      <c r="E9508" s="90">
        <f t="shared" ca="1" si="1786"/>
        <v>120.16295171534009</v>
      </c>
      <c r="F9508" s="90">
        <f t="shared" ca="1" si="1786"/>
        <v>71.578362521894576</v>
      </c>
      <c r="G9508" s="90">
        <f t="shared" ca="1" si="1786"/>
        <v>93.479475131696731</v>
      </c>
      <c r="H9508" s="90">
        <f t="shared" ca="1" si="1782"/>
        <v>531.30546763490349</v>
      </c>
      <c r="I9508" s="90">
        <f t="shared" ca="1" si="1783"/>
        <v>372.7523078170106</v>
      </c>
      <c r="J9508" s="90">
        <f t="shared" ca="1" si="1784"/>
        <v>444.75093683230142</v>
      </c>
    </row>
    <row r="9509" spans="1:10" ht="12.75" x14ac:dyDescent="0.2">
      <c r="A9509" s="84">
        <v>9497</v>
      </c>
      <c r="B9509" s="90">
        <f t="shared" ca="1" si="1780"/>
        <v>418.02054724702481</v>
      </c>
      <c r="C9509" s="103">
        <f t="shared" ca="1" si="1787"/>
        <v>307.50865586382918</v>
      </c>
      <c r="D9509" s="103">
        <f t="shared" ca="1" si="1787"/>
        <v>339.63435046615416</v>
      </c>
      <c r="E9509" s="90">
        <f t="shared" ca="1" si="1786"/>
        <v>109.39019080598111</v>
      </c>
      <c r="F9509" s="90">
        <f t="shared" ca="1" si="1786"/>
        <v>83.38069131654072</v>
      </c>
      <c r="G9509" s="90">
        <f t="shared" ca="1" si="1786"/>
        <v>87.129334585463241</v>
      </c>
      <c r="H9509" s="90">
        <f t="shared" ca="1" si="1782"/>
        <v>527.41073805300596</v>
      </c>
      <c r="I9509" s="90">
        <f t="shared" ca="1" si="1783"/>
        <v>390.8893471803699</v>
      </c>
      <c r="J9509" s="90">
        <f t="shared" ca="1" si="1784"/>
        <v>426.76368505161741</v>
      </c>
    </row>
    <row r="9510" spans="1:10" ht="12.75" x14ac:dyDescent="0.2">
      <c r="A9510" s="84">
        <v>9498</v>
      </c>
      <c r="B9510" s="90">
        <f t="shared" ca="1" si="1780"/>
        <v>411.68497667327802</v>
      </c>
      <c r="C9510" s="103">
        <f t="shared" ca="1" si="1787"/>
        <v>287.50032204075222</v>
      </c>
      <c r="D9510" s="103">
        <f t="shared" ca="1" si="1787"/>
        <v>361.60625951741491</v>
      </c>
      <c r="E9510" s="90">
        <f t="shared" ca="1" si="1786"/>
        <v>117.72437011480018</v>
      </c>
      <c r="F9510" s="90">
        <f t="shared" ca="1" si="1786"/>
        <v>91.453213053823831</v>
      </c>
      <c r="G9510" s="90">
        <f t="shared" ca="1" si="1786"/>
        <v>107.14959333719864</v>
      </c>
      <c r="H9510" s="90">
        <f t="shared" ca="1" si="1782"/>
        <v>529.40934678807821</v>
      </c>
      <c r="I9510" s="90">
        <f t="shared" ca="1" si="1783"/>
        <v>378.95353509457607</v>
      </c>
      <c r="J9510" s="90">
        <f t="shared" ca="1" si="1784"/>
        <v>468.75585285461352</v>
      </c>
    </row>
    <row r="9511" spans="1:10" ht="12.75" x14ac:dyDescent="0.2">
      <c r="A9511" s="84">
        <v>9499</v>
      </c>
      <c r="B9511" s="90">
        <f t="shared" ca="1" si="1780"/>
        <v>401.62853060708483</v>
      </c>
      <c r="C9511" s="103">
        <f t="shared" ca="1" si="1787"/>
        <v>301.97734289231641</v>
      </c>
      <c r="D9511" s="103">
        <f t="shared" ca="1" si="1787"/>
        <v>357.42596432131336</v>
      </c>
      <c r="E9511" s="90">
        <f t="shared" ca="1" si="1786"/>
        <v>109.12290626233136</v>
      </c>
      <c r="F9511" s="90">
        <f t="shared" ca="1" si="1786"/>
        <v>69.794512687819321</v>
      </c>
      <c r="G9511" s="90">
        <f t="shared" ca="1" si="1786"/>
        <v>99.763150403030437</v>
      </c>
      <c r="H9511" s="90">
        <f t="shared" ca="1" si="1782"/>
        <v>510.75143686941618</v>
      </c>
      <c r="I9511" s="90">
        <f t="shared" ca="1" si="1783"/>
        <v>371.77185558013571</v>
      </c>
      <c r="J9511" s="90">
        <f t="shared" ca="1" si="1784"/>
        <v>457.18911472434377</v>
      </c>
    </row>
    <row r="9512" spans="1:10" ht="12.75" x14ac:dyDescent="0.2">
      <c r="A9512" s="84">
        <v>9500</v>
      </c>
      <c r="B9512" s="90">
        <f t="shared" ca="1" si="1780"/>
        <v>405.27607943469292</v>
      </c>
      <c r="C9512" s="103">
        <f t="shared" ca="1" si="1787"/>
        <v>273.18637192786315</v>
      </c>
      <c r="D9512" s="103">
        <f t="shared" ca="1" si="1787"/>
        <v>335.62429792181382</v>
      </c>
      <c r="E9512" s="90">
        <f t="shared" ca="1" si="1786"/>
        <v>109.07965936094472</v>
      </c>
      <c r="F9512" s="90">
        <f t="shared" ca="1" si="1786"/>
        <v>90.362881863493371</v>
      </c>
      <c r="G9512" s="90">
        <f t="shared" ca="1" si="1786"/>
        <v>92.787592927835775</v>
      </c>
      <c r="H9512" s="90">
        <f t="shared" ca="1" si="1782"/>
        <v>514.35573879563765</v>
      </c>
      <c r="I9512" s="90">
        <f t="shared" ca="1" si="1783"/>
        <v>363.54925379135653</v>
      </c>
      <c r="J9512" s="90">
        <f t="shared" ca="1" si="1784"/>
        <v>428.41189084964958</v>
      </c>
    </row>
    <row r="9513" spans="1:10" ht="12.75" x14ac:dyDescent="0.2">
      <c r="A9513" s="84">
        <v>9501</v>
      </c>
      <c r="B9513" s="90">
        <f t="shared" ca="1" si="1780"/>
        <v>413.78026022410421</v>
      </c>
      <c r="C9513" s="103">
        <f t="shared" ca="1" si="1787"/>
        <v>287.20025932864473</v>
      </c>
      <c r="D9513" s="103">
        <f t="shared" ca="1" si="1787"/>
        <v>347.751596916702</v>
      </c>
      <c r="E9513" s="90">
        <f t="shared" ca="1" si="1786"/>
        <v>110.44595450124977</v>
      </c>
      <c r="F9513" s="90">
        <f t="shared" ca="1" si="1786"/>
        <v>67.313769336091298</v>
      </c>
      <c r="G9513" s="90">
        <f t="shared" ca="1" si="1786"/>
        <v>90.805308750759224</v>
      </c>
      <c r="H9513" s="90">
        <f t="shared" ca="1" si="1782"/>
        <v>524.226214725354</v>
      </c>
      <c r="I9513" s="90">
        <f t="shared" ca="1" si="1783"/>
        <v>354.51402866473603</v>
      </c>
      <c r="J9513" s="90">
        <f t="shared" ca="1" si="1784"/>
        <v>438.55690566746125</v>
      </c>
    </row>
    <row r="9514" spans="1:10" ht="12.75" x14ac:dyDescent="0.2">
      <c r="A9514" s="84">
        <v>9502</v>
      </c>
      <c r="B9514" s="90">
        <f t="shared" ca="1" si="1780"/>
        <v>407.18607203748672</v>
      </c>
      <c r="C9514" s="103">
        <f t="shared" ca="1" si="1787"/>
        <v>315.26896225723863</v>
      </c>
      <c r="D9514" s="103">
        <f t="shared" ca="1" si="1787"/>
        <v>331.79918146543451</v>
      </c>
      <c r="E9514" s="90">
        <f t="shared" ca="1" si="1786"/>
        <v>108.33174762060557</v>
      </c>
      <c r="F9514" s="90">
        <f t="shared" ca="1" si="1786"/>
        <v>75.907515537109362</v>
      </c>
      <c r="G9514" s="90">
        <f t="shared" ca="1" si="1786"/>
        <v>80.60610377220894</v>
      </c>
      <c r="H9514" s="90">
        <f t="shared" ca="1" si="1782"/>
        <v>515.51781965809232</v>
      </c>
      <c r="I9514" s="90">
        <f t="shared" ca="1" si="1783"/>
        <v>391.17647779434799</v>
      </c>
      <c r="J9514" s="90">
        <f t="shared" ca="1" si="1784"/>
        <v>412.40528523764345</v>
      </c>
    </row>
    <row r="9515" spans="1:10" ht="12.75" x14ac:dyDescent="0.2">
      <c r="A9515" s="84">
        <v>9503</v>
      </c>
      <c r="B9515" s="90">
        <f t="shared" ca="1" si="1780"/>
        <v>406.38363570374935</v>
      </c>
      <c r="C9515" s="103">
        <f t="shared" ca="1" si="1787"/>
        <v>296.33922694814191</v>
      </c>
      <c r="D9515" s="103">
        <f t="shared" ca="1" si="1787"/>
        <v>345.38031905584626</v>
      </c>
      <c r="E9515" s="90">
        <f t="shared" ca="1" si="1786"/>
        <v>108.11376784595618</v>
      </c>
      <c r="F9515" s="90">
        <f t="shared" ca="1" si="1786"/>
        <v>74.671707951832147</v>
      </c>
      <c r="G9515" s="90">
        <f t="shared" ca="1" si="1786"/>
        <v>96.335145881776469</v>
      </c>
      <c r="H9515" s="90">
        <f t="shared" ca="1" si="1782"/>
        <v>514.4974035497055</v>
      </c>
      <c r="I9515" s="90">
        <f t="shared" ca="1" si="1783"/>
        <v>371.01093489997407</v>
      </c>
      <c r="J9515" s="90">
        <f t="shared" ca="1" si="1784"/>
        <v>441.71546493762276</v>
      </c>
    </row>
    <row r="9516" spans="1:10" ht="12.75" x14ac:dyDescent="0.2">
      <c r="A9516" s="84">
        <v>9504</v>
      </c>
      <c r="B9516" s="90">
        <f t="shared" ca="1" si="1780"/>
        <v>420.63057677196559</v>
      </c>
      <c r="C9516" s="103">
        <f t="shared" ca="1" si="1787"/>
        <v>294.17069998823661</v>
      </c>
      <c r="D9516" s="103">
        <f t="shared" ca="1" si="1787"/>
        <v>338.26415644442574</v>
      </c>
      <c r="E9516" s="90">
        <f t="shared" ca="1" si="1786"/>
        <v>112.94633244262812</v>
      </c>
      <c r="F9516" s="90">
        <f t="shared" ca="1" si="1786"/>
        <v>87.028540147922783</v>
      </c>
      <c r="G9516" s="90">
        <f t="shared" ca="1" si="1786"/>
        <v>105.22587918261628</v>
      </c>
      <c r="H9516" s="90">
        <f t="shared" ca="1" si="1782"/>
        <v>533.57690921459368</v>
      </c>
      <c r="I9516" s="90">
        <f t="shared" ca="1" si="1783"/>
        <v>381.1992401361594</v>
      </c>
      <c r="J9516" s="90">
        <f t="shared" ca="1" si="1784"/>
        <v>443.490035627042</v>
      </c>
    </row>
    <row r="9517" spans="1:10" ht="12.75" x14ac:dyDescent="0.2">
      <c r="A9517" s="84">
        <v>9505</v>
      </c>
      <c r="B9517" s="90">
        <f t="shared" ca="1" si="1780"/>
        <v>413.78546022681746</v>
      </c>
      <c r="C9517" s="103">
        <f t="shared" ca="1" si="1787"/>
        <v>291.23015742405977</v>
      </c>
      <c r="D9517" s="103">
        <f t="shared" ca="1" si="1787"/>
        <v>339.88682192934453</v>
      </c>
      <c r="E9517" s="90">
        <f t="shared" ca="1" si="1786"/>
        <v>109.13077756437694</v>
      </c>
      <c r="F9517" s="90">
        <f t="shared" ca="1" si="1786"/>
        <v>96.577459737257954</v>
      </c>
      <c r="G9517" s="90">
        <f t="shared" ca="1" si="1786"/>
        <v>93.525035781514603</v>
      </c>
      <c r="H9517" s="90">
        <f t="shared" ca="1" si="1782"/>
        <v>522.91623779119436</v>
      </c>
      <c r="I9517" s="90">
        <f t="shared" ca="1" si="1783"/>
        <v>387.80761716131769</v>
      </c>
      <c r="J9517" s="90">
        <f t="shared" ca="1" si="1784"/>
        <v>433.41185771085912</v>
      </c>
    </row>
    <row r="9518" spans="1:10" ht="12.75" x14ac:dyDescent="0.2">
      <c r="A9518" s="84">
        <v>9506</v>
      </c>
      <c r="B9518" s="90">
        <f t="shared" ca="1" si="1780"/>
        <v>411.65317401705164</v>
      </c>
      <c r="C9518" s="103">
        <f t="shared" ref="C9518:G9533" ca="1" si="1788">NORMINV(RAND(),C$5,C$6)</f>
        <v>293.24469256253258</v>
      </c>
      <c r="D9518" s="103">
        <f t="shared" ca="1" si="1788"/>
        <v>340.7793079888288</v>
      </c>
      <c r="E9518" s="90">
        <f t="shared" ca="1" si="1788"/>
        <v>122.18524244394033</v>
      </c>
      <c r="F9518" s="90">
        <f t="shared" ca="1" si="1788"/>
        <v>84.499785621369313</v>
      </c>
      <c r="G9518" s="90">
        <f t="shared" ca="1" si="1788"/>
        <v>89.750238538164353</v>
      </c>
      <c r="H9518" s="90">
        <f t="shared" ca="1" si="1782"/>
        <v>533.83841646099199</v>
      </c>
      <c r="I9518" s="90">
        <f t="shared" ca="1" si="1783"/>
        <v>377.74447818390189</v>
      </c>
      <c r="J9518" s="90">
        <f t="shared" ca="1" si="1784"/>
        <v>430.52954652699316</v>
      </c>
    </row>
    <row r="9519" spans="1:10" ht="12.75" x14ac:dyDescent="0.2">
      <c r="A9519" s="84">
        <v>9507</v>
      </c>
      <c r="B9519" s="90">
        <f t="shared" ca="1" si="1780"/>
        <v>406.43691434228691</v>
      </c>
      <c r="C9519" s="103">
        <f t="shared" ref="C9519:D9533" ca="1" si="1789">NORMINV(RAND(),C$5,C$6)</f>
        <v>294.17766092892145</v>
      </c>
      <c r="D9519" s="103">
        <f t="shared" ca="1" si="1789"/>
        <v>339.71945289082799</v>
      </c>
      <c r="E9519" s="90">
        <f t="shared" ca="1" si="1788"/>
        <v>115.51434557296317</v>
      </c>
      <c r="F9519" s="90">
        <f t="shared" ca="1" si="1788"/>
        <v>70.967229250755011</v>
      </c>
      <c r="G9519" s="90">
        <f t="shared" ca="1" si="1788"/>
        <v>78.531669621341848</v>
      </c>
      <c r="H9519" s="90">
        <f t="shared" ca="1" si="1782"/>
        <v>521.95125991525003</v>
      </c>
      <c r="I9519" s="90">
        <f t="shared" ca="1" si="1783"/>
        <v>365.14489017967645</v>
      </c>
      <c r="J9519" s="90">
        <f t="shared" ca="1" si="1784"/>
        <v>418.25112251216984</v>
      </c>
    </row>
    <row r="9520" spans="1:10" ht="12.75" x14ac:dyDescent="0.2">
      <c r="A9520" s="84">
        <v>9508</v>
      </c>
      <c r="B9520" s="90">
        <f t="shared" ca="1" si="1780"/>
        <v>413.12979303116452</v>
      </c>
      <c r="C9520" s="103">
        <f t="shared" ca="1" si="1789"/>
        <v>280.75133975544372</v>
      </c>
      <c r="D9520" s="103">
        <f t="shared" ca="1" si="1789"/>
        <v>344.49705326399686</v>
      </c>
      <c r="E9520" s="90">
        <f t="shared" ca="1" si="1788"/>
        <v>100.91628873952283</v>
      </c>
      <c r="F9520" s="90">
        <f t="shared" ca="1" si="1788"/>
        <v>63.450973056793188</v>
      </c>
      <c r="G9520" s="90">
        <f t="shared" ca="1" si="1788"/>
        <v>85.912476071138315</v>
      </c>
      <c r="H9520" s="90">
        <f t="shared" ca="1" si="1782"/>
        <v>514.04608177068735</v>
      </c>
      <c r="I9520" s="90">
        <f t="shared" ca="1" si="1783"/>
        <v>344.20231281223693</v>
      </c>
      <c r="J9520" s="90">
        <f t="shared" ca="1" si="1784"/>
        <v>430.40952933513518</v>
      </c>
    </row>
    <row r="9521" spans="1:10" ht="12.75" x14ac:dyDescent="0.2">
      <c r="A9521" s="84">
        <v>9509</v>
      </c>
      <c r="B9521" s="90">
        <f t="shared" ca="1" si="1780"/>
        <v>395.7708919531234</v>
      </c>
      <c r="C9521" s="103">
        <f t="shared" ca="1" si="1789"/>
        <v>307.49294014169368</v>
      </c>
      <c r="D9521" s="103">
        <f t="shared" ca="1" si="1789"/>
        <v>323.72398281680483</v>
      </c>
      <c r="E9521" s="90">
        <f t="shared" ca="1" si="1788"/>
        <v>111.23813104696539</v>
      </c>
      <c r="F9521" s="90">
        <f t="shared" ca="1" si="1788"/>
        <v>77.554922499759371</v>
      </c>
      <c r="G9521" s="90">
        <f t="shared" ca="1" si="1788"/>
        <v>92.734733895773942</v>
      </c>
      <c r="H9521" s="90">
        <f t="shared" ca="1" si="1782"/>
        <v>507.0090230000888</v>
      </c>
      <c r="I9521" s="90">
        <f t="shared" ca="1" si="1783"/>
        <v>385.04786264145304</v>
      </c>
      <c r="J9521" s="90">
        <f t="shared" ca="1" si="1784"/>
        <v>416.45871671257879</v>
      </c>
    </row>
    <row r="9522" spans="1:10" ht="12.75" x14ac:dyDescent="0.2">
      <c r="A9522" s="84">
        <v>9510</v>
      </c>
      <c r="B9522" s="90">
        <f t="shared" ca="1" si="1780"/>
        <v>423.34215705957484</v>
      </c>
      <c r="C9522" s="103">
        <f t="shared" ca="1" si="1789"/>
        <v>301.03737825462372</v>
      </c>
      <c r="D9522" s="103">
        <f t="shared" ca="1" si="1789"/>
        <v>356.68380650800401</v>
      </c>
      <c r="E9522" s="90">
        <f t="shared" ca="1" si="1788"/>
        <v>104.65777837909512</v>
      </c>
      <c r="F9522" s="90">
        <f t="shared" ca="1" si="1788"/>
        <v>76.98813313779084</v>
      </c>
      <c r="G9522" s="90">
        <f t="shared" ca="1" si="1788"/>
        <v>93.112991184439579</v>
      </c>
      <c r="H9522" s="90">
        <f t="shared" ca="1" si="1782"/>
        <v>527.99993543866992</v>
      </c>
      <c r="I9522" s="90">
        <f t="shared" ca="1" si="1783"/>
        <v>378.02551139241456</v>
      </c>
      <c r="J9522" s="90">
        <f t="shared" ca="1" si="1784"/>
        <v>449.79679769244359</v>
      </c>
    </row>
    <row r="9523" spans="1:10" ht="12.75" x14ac:dyDescent="0.2">
      <c r="A9523" s="84">
        <v>9511</v>
      </c>
      <c r="B9523" s="90">
        <f t="shared" ca="1" si="1780"/>
        <v>412.01988700596047</v>
      </c>
      <c r="C9523" s="103">
        <f t="shared" ca="1" si="1789"/>
        <v>296.19439056428138</v>
      </c>
      <c r="D9523" s="103">
        <f t="shared" ca="1" si="1789"/>
        <v>369.20729726708043</v>
      </c>
      <c r="E9523" s="90">
        <f t="shared" ca="1" si="1788"/>
        <v>106.1655471790562</v>
      </c>
      <c r="F9523" s="90">
        <f t="shared" ca="1" si="1788"/>
        <v>95.617096878864231</v>
      </c>
      <c r="G9523" s="90">
        <f t="shared" ca="1" si="1788"/>
        <v>103.81272566383801</v>
      </c>
      <c r="H9523" s="90">
        <f t="shared" ca="1" si="1782"/>
        <v>518.18543418501667</v>
      </c>
      <c r="I9523" s="90">
        <f t="shared" ca="1" si="1783"/>
        <v>391.81148744314561</v>
      </c>
      <c r="J9523" s="90">
        <f t="shared" ca="1" si="1784"/>
        <v>473.02002293091846</v>
      </c>
    </row>
    <row r="9524" spans="1:10" ht="12.75" x14ac:dyDescent="0.2">
      <c r="A9524" s="84">
        <v>9512</v>
      </c>
      <c r="B9524" s="90">
        <f t="shared" ca="1" si="1780"/>
        <v>405.87381597948405</v>
      </c>
      <c r="C9524" s="103">
        <f t="shared" ca="1" si="1789"/>
        <v>316.64699367321339</v>
      </c>
      <c r="D9524" s="103">
        <f t="shared" ca="1" si="1789"/>
        <v>352.09703482454859</v>
      </c>
      <c r="E9524" s="90">
        <f t="shared" ca="1" si="1788"/>
        <v>107.41599845904479</v>
      </c>
      <c r="F9524" s="90">
        <f t="shared" ca="1" si="1788"/>
        <v>77.22472132934773</v>
      </c>
      <c r="G9524" s="90">
        <f t="shared" ca="1" si="1788"/>
        <v>67.48371517888998</v>
      </c>
      <c r="H9524" s="90">
        <f t="shared" ca="1" si="1782"/>
        <v>513.28981443852888</v>
      </c>
      <c r="I9524" s="90">
        <f t="shared" ca="1" si="1783"/>
        <v>393.87171500256113</v>
      </c>
      <c r="J9524" s="90">
        <f t="shared" ca="1" si="1784"/>
        <v>419.58075000343854</v>
      </c>
    </row>
    <row r="9525" spans="1:10" ht="12.75" x14ac:dyDescent="0.2">
      <c r="A9525" s="84">
        <v>9513</v>
      </c>
      <c r="B9525" s="90">
        <f t="shared" ca="1" si="1780"/>
        <v>406.78975485669542</v>
      </c>
      <c r="C9525" s="103">
        <f t="shared" ca="1" si="1789"/>
        <v>302.43702827162593</v>
      </c>
      <c r="D9525" s="103">
        <f t="shared" ca="1" si="1789"/>
        <v>332.23810323220175</v>
      </c>
      <c r="E9525" s="90">
        <f t="shared" ca="1" si="1788"/>
        <v>113.71298107893685</v>
      </c>
      <c r="F9525" s="90">
        <f t="shared" ca="1" si="1788"/>
        <v>84.223539123160279</v>
      </c>
      <c r="G9525" s="90">
        <f t="shared" ca="1" si="1788"/>
        <v>88.557965785628909</v>
      </c>
      <c r="H9525" s="90">
        <f t="shared" ca="1" si="1782"/>
        <v>520.50273593563224</v>
      </c>
      <c r="I9525" s="90">
        <f t="shared" ca="1" si="1783"/>
        <v>386.6605673947862</v>
      </c>
      <c r="J9525" s="90">
        <f t="shared" ca="1" si="1784"/>
        <v>420.79606901783063</v>
      </c>
    </row>
    <row r="9526" spans="1:10" ht="12.75" x14ac:dyDescent="0.2">
      <c r="A9526" s="84">
        <v>9514</v>
      </c>
      <c r="B9526" s="90">
        <f t="shared" ca="1" si="1780"/>
        <v>412.70863632719693</v>
      </c>
      <c r="C9526" s="103">
        <f t="shared" ca="1" si="1789"/>
        <v>290.65176679127586</v>
      </c>
      <c r="D9526" s="103">
        <f t="shared" ca="1" si="1789"/>
        <v>365.22681376151991</v>
      </c>
      <c r="E9526" s="90">
        <f t="shared" ca="1" si="1788"/>
        <v>111.07908324245659</v>
      </c>
      <c r="F9526" s="90">
        <f t="shared" ca="1" si="1788"/>
        <v>82.527433394756855</v>
      </c>
      <c r="G9526" s="90">
        <f t="shared" ca="1" si="1788"/>
        <v>96.932424500291489</v>
      </c>
      <c r="H9526" s="90">
        <f t="shared" ca="1" si="1782"/>
        <v>523.78771956965352</v>
      </c>
      <c r="I9526" s="90">
        <f t="shared" ca="1" si="1783"/>
        <v>373.17920018603274</v>
      </c>
      <c r="J9526" s="90">
        <f t="shared" ca="1" si="1784"/>
        <v>462.15923826181142</v>
      </c>
    </row>
    <row r="9527" spans="1:10" ht="12.75" x14ac:dyDescent="0.2">
      <c r="A9527" s="84">
        <v>9515</v>
      </c>
      <c r="B9527" s="90">
        <f t="shared" ca="1" si="1780"/>
        <v>413.00680801133268</v>
      </c>
      <c r="C9527" s="103">
        <f t="shared" ca="1" si="1789"/>
        <v>320.77600418642515</v>
      </c>
      <c r="D9527" s="103">
        <f t="shared" ca="1" si="1789"/>
        <v>349.70774031711551</v>
      </c>
      <c r="E9527" s="90">
        <f t="shared" ca="1" si="1788"/>
        <v>109.09774062074936</v>
      </c>
      <c r="F9527" s="90">
        <f t="shared" ca="1" si="1788"/>
        <v>85.796626031208731</v>
      </c>
      <c r="G9527" s="90">
        <f t="shared" ca="1" si="1788"/>
        <v>77.829046043204215</v>
      </c>
      <c r="H9527" s="90">
        <f t="shared" ca="1" si="1782"/>
        <v>522.10454863208201</v>
      </c>
      <c r="I9527" s="90">
        <f t="shared" ca="1" si="1783"/>
        <v>406.5726302176339</v>
      </c>
      <c r="J9527" s="90">
        <f t="shared" ca="1" si="1784"/>
        <v>427.53678636031975</v>
      </c>
    </row>
    <row r="9528" spans="1:10" ht="12.75" x14ac:dyDescent="0.2">
      <c r="A9528" s="84">
        <v>9516</v>
      </c>
      <c r="B9528" s="90">
        <f t="shared" ca="1" si="1780"/>
        <v>401.17239421321023</v>
      </c>
      <c r="C9528" s="103">
        <f t="shared" ca="1" si="1789"/>
        <v>307.88275407966461</v>
      </c>
      <c r="D9528" s="103">
        <f t="shared" ca="1" si="1789"/>
        <v>363.01015174668117</v>
      </c>
      <c r="E9528" s="90">
        <f t="shared" ca="1" si="1788"/>
        <v>107.95475410216009</v>
      </c>
      <c r="F9528" s="90">
        <f t="shared" ca="1" si="1788"/>
        <v>79.857015942541196</v>
      </c>
      <c r="G9528" s="90">
        <f t="shared" ca="1" si="1788"/>
        <v>92.751209908380844</v>
      </c>
      <c r="H9528" s="90">
        <f t="shared" ca="1" si="1782"/>
        <v>509.12714831537033</v>
      </c>
      <c r="I9528" s="90">
        <f t="shared" ca="1" si="1783"/>
        <v>387.73977002220579</v>
      </c>
      <c r="J9528" s="90">
        <f t="shared" ca="1" si="1784"/>
        <v>455.76136165506205</v>
      </c>
    </row>
    <row r="9529" spans="1:10" ht="12.75" x14ac:dyDescent="0.2">
      <c r="A9529" s="84">
        <v>9517</v>
      </c>
      <c r="B9529" s="90">
        <f t="shared" ca="1" si="1780"/>
        <v>415.92191342759605</v>
      </c>
      <c r="C9529" s="103">
        <f t="shared" ca="1" si="1789"/>
        <v>292.73385314333683</v>
      </c>
      <c r="D9529" s="103">
        <f t="shared" ca="1" si="1789"/>
        <v>354.61529278146901</v>
      </c>
      <c r="E9529" s="90">
        <f t="shared" ca="1" si="1788"/>
        <v>107.15152484000332</v>
      </c>
      <c r="F9529" s="90">
        <f t="shared" ca="1" si="1788"/>
        <v>75.298546678914121</v>
      </c>
      <c r="G9529" s="90">
        <f t="shared" ca="1" si="1788"/>
        <v>112.06859851175594</v>
      </c>
      <c r="H9529" s="90">
        <f t="shared" ca="1" si="1782"/>
        <v>523.07343826759939</v>
      </c>
      <c r="I9529" s="90">
        <f t="shared" ca="1" si="1783"/>
        <v>368.03239982225097</v>
      </c>
      <c r="J9529" s="90">
        <f t="shared" ca="1" si="1784"/>
        <v>466.68389129322497</v>
      </c>
    </row>
    <row r="9530" spans="1:10" ht="12.75" x14ac:dyDescent="0.2">
      <c r="A9530" s="84">
        <v>9518</v>
      </c>
      <c r="B9530" s="90">
        <f t="shared" ca="1" si="1780"/>
        <v>412.28771670173938</v>
      </c>
      <c r="C9530" s="103">
        <f t="shared" ca="1" si="1789"/>
        <v>278.96352135614461</v>
      </c>
      <c r="D9530" s="103">
        <f t="shared" ca="1" si="1789"/>
        <v>356.1763049877859</v>
      </c>
      <c r="E9530" s="90">
        <f t="shared" ca="1" si="1788"/>
        <v>106.79865142739558</v>
      </c>
      <c r="F9530" s="90">
        <f t="shared" ca="1" si="1788"/>
        <v>81.734646932547577</v>
      </c>
      <c r="G9530" s="90">
        <f t="shared" ca="1" si="1788"/>
        <v>94.586905579779796</v>
      </c>
      <c r="H9530" s="90">
        <f t="shared" ca="1" si="1782"/>
        <v>519.08636812913494</v>
      </c>
      <c r="I9530" s="90">
        <f t="shared" ca="1" si="1783"/>
        <v>360.69816828869216</v>
      </c>
      <c r="J9530" s="90">
        <f t="shared" ca="1" si="1784"/>
        <v>450.76321056756569</v>
      </c>
    </row>
    <row r="9531" spans="1:10" ht="12.75" x14ac:dyDescent="0.2">
      <c r="A9531" s="84">
        <v>9519</v>
      </c>
      <c r="B9531" s="90">
        <f t="shared" ca="1" si="1780"/>
        <v>407.89863698514534</v>
      </c>
      <c r="C9531" s="103">
        <f t="shared" ca="1" si="1789"/>
        <v>287.2322990683848</v>
      </c>
      <c r="D9531" s="103">
        <f t="shared" ca="1" si="1789"/>
        <v>323.69272245356478</v>
      </c>
      <c r="E9531" s="90">
        <f t="shared" ca="1" si="1788"/>
        <v>107.39370368332692</v>
      </c>
      <c r="F9531" s="90">
        <f t="shared" ca="1" si="1788"/>
        <v>64.847135155675986</v>
      </c>
      <c r="G9531" s="90">
        <f t="shared" ca="1" si="1788"/>
        <v>82.917946429844719</v>
      </c>
      <c r="H9531" s="90">
        <f t="shared" ca="1" si="1782"/>
        <v>515.29234066847221</v>
      </c>
      <c r="I9531" s="90">
        <f t="shared" ca="1" si="1783"/>
        <v>352.07943422406078</v>
      </c>
      <c r="J9531" s="90">
        <f t="shared" ca="1" si="1784"/>
        <v>406.61066888340952</v>
      </c>
    </row>
    <row r="9532" spans="1:10" ht="12.75" x14ac:dyDescent="0.2">
      <c r="A9532" s="84">
        <v>9520</v>
      </c>
      <c r="B9532" s="90">
        <f t="shared" ca="1" si="1780"/>
        <v>409.2405869551738</v>
      </c>
      <c r="C9532" s="103">
        <f t="shared" ca="1" si="1789"/>
        <v>300.44440552873959</v>
      </c>
      <c r="D9532" s="103">
        <f t="shared" ca="1" si="1789"/>
        <v>353.04055073200084</v>
      </c>
      <c r="E9532" s="90">
        <f t="shared" ca="1" si="1788"/>
        <v>111.37106055182596</v>
      </c>
      <c r="F9532" s="90">
        <f t="shared" ca="1" si="1788"/>
        <v>65.72057142959504</v>
      </c>
      <c r="G9532" s="90">
        <f t="shared" ca="1" si="1788"/>
        <v>93.457815624282716</v>
      </c>
      <c r="H9532" s="90">
        <f t="shared" ca="1" si="1782"/>
        <v>520.61164750699982</v>
      </c>
      <c r="I9532" s="90">
        <f t="shared" ca="1" si="1783"/>
        <v>366.16497695833465</v>
      </c>
      <c r="J9532" s="90">
        <f t="shared" ca="1" si="1784"/>
        <v>446.49836635628355</v>
      </c>
    </row>
    <row r="9533" spans="1:10" ht="12.75" x14ac:dyDescent="0.2">
      <c r="A9533" s="84">
        <v>9521</v>
      </c>
      <c r="B9533" s="90">
        <f t="shared" ca="1" si="1780"/>
        <v>405.64945557249808</v>
      </c>
      <c r="C9533" s="103">
        <f t="shared" ca="1" si="1789"/>
        <v>296.83967390259386</v>
      </c>
      <c r="D9533" s="103">
        <f t="shared" ca="1" si="1789"/>
        <v>358.66885905846306</v>
      </c>
      <c r="E9533" s="90">
        <f t="shared" ca="1" si="1788"/>
        <v>112.93245337587544</v>
      </c>
      <c r="F9533" s="90">
        <f t="shared" ca="1" si="1788"/>
        <v>87.953191540283314</v>
      </c>
      <c r="G9533" s="90">
        <f t="shared" ca="1" si="1788"/>
        <v>97.579184304155561</v>
      </c>
      <c r="H9533" s="90">
        <f t="shared" ca="1" si="1782"/>
        <v>518.58190894837355</v>
      </c>
      <c r="I9533" s="90">
        <f t="shared" ca="1" si="1783"/>
        <v>384.7928654428772</v>
      </c>
      <c r="J9533" s="90">
        <f t="shared" ca="1" si="1784"/>
        <v>456.2480433626186</v>
      </c>
    </row>
    <row r="9534" spans="1:10" ht="12.75" x14ac:dyDescent="0.2">
      <c r="A9534" s="84">
        <v>9522</v>
      </c>
      <c r="B9534" s="90">
        <f t="shared" ca="1" si="1780"/>
        <v>413.72738517708456</v>
      </c>
      <c r="C9534" s="103">
        <f t="shared" ref="C9534:G9549" ca="1" si="1790">NORMINV(RAND(),C$5,C$6)</f>
        <v>303.76946005457398</v>
      </c>
      <c r="D9534" s="103">
        <f t="shared" ca="1" si="1790"/>
        <v>333.33650136342004</v>
      </c>
      <c r="E9534" s="90">
        <f t="shared" ca="1" si="1790"/>
        <v>115.75428463534108</v>
      </c>
      <c r="F9534" s="90">
        <f t="shared" ca="1" si="1790"/>
        <v>66.510878258286724</v>
      </c>
      <c r="G9534" s="90">
        <f t="shared" ca="1" si="1790"/>
        <v>92.978122186349282</v>
      </c>
      <c r="H9534" s="90">
        <f t="shared" ca="1" si="1782"/>
        <v>529.48166981242559</v>
      </c>
      <c r="I9534" s="90">
        <f t="shared" ca="1" si="1783"/>
        <v>370.28033831286069</v>
      </c>
      <c r="J9534" s="90">
        <f t="shared" ca="1" si="1784"/>
        <v>426.31462354976929</v>
      </c>
    </row>
    <row r="9535" spans="1:10" ht="12.75" x14ac:dyDescent="0.2">
      <c r="A9535" s="84">
        <v>9523</v>
      </c>
      <c r="B9535" s="90">
        <f t="shared" ca="1" si="1780"/>
        <v>411.11797911338999</v>
      </c>
      <c r="C9535" s="103">
        <f t="shared" ref="C9535:D9549" ca="1" si="1791">NORMINV(RAND(),C$5,C$6)</f>
        <v>314.21205893949235</v>
      </c>
      <c r="D9535" s="103">
        <f t="shared" ca="1" si="1791"/>
        <v>330.66801807447672</v>
      </c>
      <c r="E9535" s="90">
        <f t="shared" ca="1" si="1790"/>
        <v>106.11035746381737</v>
      </c>
      <c r="F9535" s="90">
        <f t="shared" ca="1" si="1790"/>
        <v>88.732385436192729</v>
      </c>
      <c r="G9535" s="90">
        <f t="shared" ca="1" si="1790"/>
        <v>95.069665721733926</v>
      </c>
      <c r="H9535" s="90">
        <f t="shared" ca="1" si="1782"/>
        <v>517.2283365772073</v>
      </c>
      <c r="I9535" s="90">
        <f t="shared" ca="1" si="1783"/>
        <v>402.94444437568507</v>
      </c>
      <c r="J9535" s="90">
        <f t="shared" ca="1" si="1784"/>
        <v>425.73768379621066</v>
      </c>
    </row>
    <row r="9536" spans="1:10" ht="12.75" x14ac:dyDescent="0.2">
      <c r="A9536" s="84">
        <v>9524</v>
      </c>
      <c r="B9536" s="90">
        <f t="shared" ca="1" si="1780"/>
        <v>413.21350676373072</v>
      </c>
      <c r="C9536" s="103">
        <f t="shared" ca="1" si="1791"/>
        <v>296.99377088463081</v>
      </c>
      <c r="D9536" s="103">
        <f t="shared" ca="1" si="1791"/>
        <v>333.92518972061475</v>
      </c>
      <c r="E9536" s="90">
        <f t="shared" ca="1" si="1790"/>
        <v>118.31598106981301</v>
      </c>
      <c r="F9536" s="90">
        <f t="shared" ca="1" si="1790"/>
        <v>110.38511440335448</v>
      </c>
      <c r="G9536" s="90">
        <f t="shared" ca="1" si="1790"/>
        <v>87.843437451623117</v>
      </c>
      <c r="H9536" s="90">
        <f t="shared" ca="1" si="1782"/>
        <v>531.52948783354373</v>
      </c>
      <c r="I9536" s="90">
        <f t="shared" ca="1" si="1783"/>
        <v>407.37888528798527</v>
      </c>
      <c r="J9536" s="90">
        <f t="shared" ca="1" si="1784"/>
        <v>421.76862717223787</v>
      </c>
    </row>
    <row r="9537" spans="1:10" ht="12.75" x14ac:dyDescent="0.2">
      <c r="A9537" s="84">
        <v>9525</v>
      </c>
      <c r="B9537" s="90">
        <f t="shared" ca="1" si="1780"/>
        <v>411.60208662437736</v>
      </c>
      <c r="C9537" s="103">
        <f t="shared" ca="1" si="1791"/>
        <v>304.86603136725478</v>
      </c>
      <c r="D9537" s="103">
        <f t="shared" ca="1" si="1791"/>
        <v>336.51220982987758</v>
      </c>
      <c r="E9537" s="90">
        <f t="shared" ca="1" si="1790"/>
        <v>107.24491004952343</v>
      </c>
      <c r="F9537" s="90">
        <f t="shared" ca="1" si="1790"/>
        <v>90.508817459896449</v>
      </c>
      <c r="G9537" s="90">
        <f t="shared" ca="1" si="1790"/>
        <v>92.258421678108519</v>
      </c>
      <c r="H9537" s="90">
        <f t="shared" ca="1" si="1782"/>
        <v>518.84699667390078</v>
      </c>
      <c r="I9537" s="90">
        <f t="shared" ca="1" si="1783"/>
        <v>395.37484882715125</v>
      </c>
      <c r="J9537" s="90">
        <f t="shared" ca="1" si="1784"/>
        <v>428.77063150798608</v>
      </c>
    </row>
    <row r="9538" spans="1:10" ht="12.75" x14ac:dyDescent="0.2">
      <c r="A9538" s="84">
        <v>9526</v>
      </c>
      <c r="B9538" s="90">
        <f t="shared" ca="1" si="1780"/>
        <v>409.36562701097711</v>
      </c>
      <c r="C9538" s="103">
        <f t="shared" ca="1" si="1791"/>
        <v>290.56097260119645</v>
      </c>
      <c r="D9538" s="103">
        <f t="shared" ca="1" si="1791"/>
        <v>352.69058667306331</v>
      </c>
      <c r="E9538" s="90">
        <f t="shared" ca="1" si="1790"/>
        <v>106.78874447850578</v>
      </c>
      <c r="F9538" s="90">
        <f t="shared" ca="1" si="1790"/>
        <v>86.232593317001559</v>
      </c>
      <c r="G9538" s="90">
        <f t="shared" ca="1" si="1790"/>
        <v>71.870487893612861</v>
      </c>
      <c r="H9538" s="90">
        <f t="shared" ca="1" si="1782"/>
        <v>516.15437148948286</v>
      </c>
      <c r="I9538" s="90">
        <f t="shared" ca="1" si="1783"/>
        <v>376.793565918198</v>
      </c>
      <c r="J9538" s="90">
        <f t="shared" ca="1" si="1784"/>
        <v>424.56107456667615</v>
      </c>
    </row>
    <row r="9539" spans="1:10" ht="12.75" x14ac:dyDescent="0.2">
      <c r="A9539" s="84">
        <v>9527</v>
      </c>
      <c r="B9539" s="90">
        <f t="shared" ca="1" si="1780"/>
        <v>413.94219469074034</v>
      </c>
      <c r="C9539" s="103">
        <f t="shared" ca="1" si="1791"/>
        <v>286.53548302324492</v>
      </c>
      <c r="D9539" s="103">
        <f t="shared" ca="1" si="1791"/>
        <v>339.36537152419135</v>
      </c>
      <c r="E9539" s="90">
        <f t="shared" ca="1" si="1790"/>
        <v>107.67806347879261</v>
      </c>
      <c r="F9539" s="90">
        <f t="shared" ca="1" si="1790"/>
        <v>76.431486271470717</v>
      </c>
      <c r="G9539" s="90">
        <f t="shared" ca="1" si="1790"/>
        <v>103.35943417523208</v>
      </c>
      <c r="H9539" s="90">
        <f t="shared" ca="1" si="1782"/>
        <v>521.62025816953292</v>
      </c>
      <c r="I9539" s="90">
        <f t="shared" ca="1" si="1783"/>
        <v>362.96696929471562</v>
      </c>
      <c r="J9539" s="90">
        <f t="shared" ca="1" si="1784"/>
        <v>442.72480569942343</v>
      </c>
    </row>
    <row r="9540" spans="1:10" ht="12.75" x14ac:dyDescent="0.2">
      <c r="A9540" s="84">
        <v>9528</v>
      </c>
      <c r="B9540" s="90">
        <f t="shared" ca="1" si="1780"/>
        <v>413.86453811731906</v>
      </c>
      <c r="C9540" s="103">
        <f t="shared" ca="1" si="1791"/>
        <v>282.73173043703241</v>
      </c>
      <c r="D9540" s="103">
        <f t="shared" ca="1" si="1791"/>
        <v>328.14828135930986</v>
      </c>
      <c r="E9540" s="90">
        <f t="shared" ca="1" si="1790"/>
        <v>110.37352943091192</v>
      </c>
      <c r="F9540" s="90">
        <f t="shared" ca="1" si="1790"/>
        <v>61.439827307386771</v>
      </c>
      <c r="G9540" s="90">
        <f t="shared" ca="1" si="1790"/>
        <v>105.8262215112585</v>
      </c>
      <c r="H9540" s="90">
        <f t="shared" ca="1" si="1782"/>
        <v>524.23806754823102</v>
      </c>
      <c r="I9540" s="90">
        <f t="shared" ca="1" si="1783"/>
        <v>344.1715577444192</v>
      </c>
      <c r="J9540" s="90">
        <f t="shared" ca="1" si="1784"/>
        <v>433.97450287056836</v>
      </c>
    </row>
    <row r="9541" spans="1:10" ht="12.75" x14ac:dyDescent="0.2">
      <c r="A9541" s="84">
        <v>9529</v>
      </c>
      <c r="B9541" s="90">
        <f t="shared" ca="1" si="1780"/>
        <v>408.76092825132451</v>
      </c>
      <c r="C9541" s="103">
        <f t="shared" ca="1" si="1791"/>
        <v>299.02887872979517</v>
      </c>
      <c r="D9541" s="103">
        <f t="shared" ca="1" si="1791"/>
        <v>339.68931562251743</v>
      </c>
      <c r="E9541" s="90">
        <f t="shared" ca="1" si="1790"/>
        <v>102.32832887511614</v>
      </c>
      <c r="F9541" s="90">
        <f t="shared" ca="1" si="1790"/>
        <v>88.603976970965505</v>
      </c>
      <c r="G9541" s="90">
        <f t="shared" ca="1" si="1790"/>
        <v>85.968382450617099</v>
      </c>
      <c r="H9541" s="90">
        <f t="shared" ca="1" si="1782"/>
        <v>511.08925712644066</v>
      </c>
      <c r="I9541" s="90">
        <f t="shared" ca="1" si="1783"/>
        <v>387.63285570076067</v>
      </c>
      <c r="J9541" s="90">
        <f t="shared" ca="1" si="1784"/>
        <v>425.6576980731345</v>
      </c>
    </row>
    <row r="9542" spans="1:10" ht="12.75" x14ac:dyDescent="0.2">
      <c r="A9542" s="84">
        <v>9530</v>
      </c>
      <c r="B9542" s="90">
        <f t="shared" ca="1" si="1780"/>
        <v>400.40989210756658</v>
      </c>
      <c r="C9542" s="103">
        <f t="shared" ca="1" si="1791"/>
        <v>305.42198579536063</v>
      </c>
      <c r="D9542" s="103">
        <f t="shared" ca="1" si="1791"/>
        <v>344.8705080627899</v>
      </c>
      <c r="E9542" s="90">
        <f t="shared" ca="1" si="1790"/>
        <v>112.7190535384749</v>
      </c>
      <c r="F9542" s="90">
        <f t="shared" ca="1" si="1790"/>
        <v>83.915468557440647</v>
      </c>
      <c r="G9542" s="90">
        <f t="shared" ca="1" si="1790"/>
        <v>91.578913456364404</v>
      </c>
      <c r="H9542" s="90">
        <f t="shared" ca="1" si="1782"/>
        <v>513.12894564604153</v>
      </c>
      <c r="I9542" s="90">
        <f t="shared" ca="1" si="1783"/>
        <v>389.33745435280127</v>
      </c>
      <c r="J9542" s="90">
        <f t="shared" ca="1" si="1784"/>
        <v>436.44942151915427</v>
      </c>
    </row>
    <row r="9543" spans="1:10" ht="12.75" x14ac:dyDescent="0.2">
      <c r="A9543" s="84">
        <v>9531</v>
      </c>
      <c r="B9543" s="90">
        <f t="shared" ca="1" si="1780"/>
        <v>416.94306225413334</v>
      </c>
      <c r="C9543" s="103">
        <f t="shared" ca="1" si="1791"/>
        <v>269.23579829124202</v>
      </c>
      <c r="D9543" s="103">
        <f t="shared" ca="1" si="1791"/>
        <v>352.98775956069204</v>
      </c>
      <c r="E9543" s="90">
        <f t="shared" ca="1" si="1790"/>
        <v>112.21828011941291</v>
      </c>
      <c r="F9543" s="90">
        <f t="shared" ca="1" si="1790"/>
        <v>78.880381320196875</v>
      </c>
      <c r="G9543" s="90">
        <f t="shared" ca="1" si="1790"/>
        <v>81.680542466271618</v>
      </c>
      <c r="H9543" s="90">
        <f t="shared" ca="1" si="1782"/>
        <v>529.16134237354629</v>
      </c>
      <c r="I9543" s="90">
        <f t="shared" ca="1" si="1783"/>
        <v>348.11617961143889</v>
      </c>
      <c r="J9543" s="90">
        <f t="shared" ca="1" si="1784"/>
        <v>434.66830202696366</v>
      </c>
    </row>
    <row r="9544" spans="1:10" ht="12.75" x14ac:dyDescent="0.2">
      <c r="A9544" s="84">
        <v>9532</v>
      </c>
      <c r="B9544" s="90">
        <f t="shared" ca="1" si="1780"/>
        <v>401.99931405068224</v>
      </c>
      <c r="C9544" s="103">
        <f t="shared" ca="1" si="1791"/>
        <v>302.19774306967952</v>
      </c>
      <c r="D9544" s="103">
        <f t="shared" ca="1" si="1791"/>
        <v>347.06861058068017</v>
      </c>
      <c r="E9544" s="90">
        <f t="shared" ca="1" si="1790"/>
        <v>115.13025069642366</v>
      </c>
      <c r="F9544" s="90">
        <f t="shared" ca="1" si="1790"/>
        <v>60.482547009425168</v>
      </c>
      <c r="G9544" s="90">
        <f t="shared" ca="1" si="1790"/>
        <v>109.6002102408613</v>
      </c>
      <c r="H9544" s="90">
        <f t="shared" ca="1" si="1782"/>
        <v>517.12956474710586</v>
      </c>
      <c r="I9544" s="90">
        <f t="shared" ca="1" si="1783"/>
        <v>362.68029007910468</v>
      </c>
      <c r="J9544" s="90">
        <f t="shared" ca="1" si="1784"/>
        <v>456.66882082154149</v>
      </c>
    </row>
    <row r="9545" spans="1:10" ht="12.75" x14ac:dyDescent="0.2">
      <c r="A9545" s="84">
        <v>9533</v>
      </c>
      <c r="B9545" s="90">
        <f t="shared" ca="1" si="1780"/>
        <v>407.63187072459181</v>
      </c>
      <c r="C9545" s="103">
        <f t="shared" ca="1" si="1791"/>
        <v>298.25647978300134</v>
      </c>
      <c r="D9545" s="103">
        <f t="shared" ca="1" si="1791"/>
        <v>318.98265690034452</v>
      </c>
      <c r="E9545" s="90">
        <f t="shared" ca="1" si="1790"/>
        <v>119.18150296570336</v>
      </c>
      <c r="F9545" s="90">
        <f t="shared" ca="1" si="1790"/>
        <v>96.618001444622621</v>
      </c>
      <c r="G9545" s="90">
        <f t="shared" ca="1" si="1790"/>
        <v>91.442876471611498</v>
      </c>
      <c r="H9545" s="90">
        <f t="shared" ca="1" si="1782"/>
        <v>526.81337369029518</v>
      </c>
      <c r="I9545" s="90">
        <f t="shared" ca="1" si="1783"/>
        <v>394.87448122762396</v>
      </c>
      <c r="J9545" s="90">
        <f t="shared" ca="1" si="1784"/>
        <v>410.42553337195602</v>
      </c>
    </row>
    <row r="9546" spans="1:10" ht="12.75" x14ac:dyDescent="0.2">
      <c r="A9546" s="84">
        <v>9534</v>
      </c>
      <c r="B9546" s="90">
        <f t="shared" ca="1" si="1780"/>
        <v>427.11375801170652</v>
      </c>
      <c r="C9546" s="103">
        <f t="shared" ca="1" si="1791"/>
        <v>291.66634054142867</v>
      </c>
      <c r="D9546" s="103">
        <f t="shared" ca="1" si="1791"/>
        <v>330.99424762068179</v>
      </c>
      <c r="E9546" s="90">
        <f t="shared" ca="1" si="1790"/>
        <v>108.92763958456284</v>
      </c>
      <c r="F9546" s="90">
        <f t="shared" ca="1" si="1790"/>
        <v>94.946555062385599</v>
      </c>
      <c r="G9546" s="90">
        <f t="shared" ca="1" si="1790"/>
        <v>109.72460665443347</v>
      </c>
      <c r="H9546" s="90">
        <f t="shared" ca="1" si="1782"/>
        <v>536.04139759626935</v>
      </c>
      <c r="I9546" s="90">
        <f t="shared" ca="1" si="1783"/>
        <v>386.61289560381425</v>
      </c>
      <c r="J9546" s="90">
        <f t="shared" ca="1" si="1784"/>
        <v>440.71885427511529</v>
      </c>
    </row>
    <row r="9547" spans="1:10" ht="12.75" x14ac:dyDescent="0.2">
      <c r="A9547" s="84">
        <v>9535</v>
      </c>
      <c r="B9547" s="90">
        <f t="shared" ca="1" si="1780"/>
        <v>412.45786358901512</v>
      </c>
      <c r="C9547" s="103">
        <f t="shared" ca="1" si="1791"/>
        <v>304.54812950180889</v>
      </c>
      <c r="D9547" s="103">
        <f t="shared" ca="1" si="1791"/>
        <v>343.95190029651184</v>
      </c>
      <c r="E9547" s="90">
        <f t="shared" ca="1" si="1790"/>
        <v>115.66605645778654</v>
      </c>
      <c r="F9547" s="90">
        <f t="shared" ca="1" si="1790"/>
        <v>81.737010868666843</v>
      </c>
      <c r="G9547" s="90">
        <f t="shared" ca="1" si="1790"/>
        <v>101.60864968606894</v>
      </c>
      <c r="H9547" s="90">
        <f t="shared" ca="1" si="1782"/>
        <v>528.12392004680169</v>
      </c>
      <c r="I9547" s="90">
        <f t="shared" ca="1" si="1783"/>
        <v>386.28514037047574</v>
      </c>
      <c r="J9547" s="90">
        <f t="shared" ca="1" si="1784"/>
        <v>445.56054998258077</v>
      </c>
    </row>
    <row r="9548" spans="1:10" ht="12.75" x14ac:dyDescent="0.2">
      <c r="A9548" s="84">
        <v>9536</v>
      </c>
      <c r="B9548" s="90">
        <f t="shared" ca="1" si="1780"/>
        <v>402.26054289379056</v>
      </c>
      <c r="C9548" s="103">
        <f t="shared" ca="1" si="1791"/>
        <v>295.60556356808354</v>
      </c>
      <c r="D9548" s="103">
        <f t="shared" ca="1" si="1791"/>
        <v>351.44948285976324</v>
      </c>
      <c r="E9548" s="90">
        <f t="shared" ca="1" si="1790"/>
        <v>102.46949046196994</v>
      </c>
      <c r="F9548" s="90">
        <f t="shared" ca="1" si="1790"/>
        <v>73.012333804855018</v>
      </c>
      <c r="G9548" s="90">
        <f t="shared" ca="1" si="1790"/>
        <v>96.578673347293858</v>
      </c>
      <c r="H9548" s="90">
        <f t="shared" ca="1" si="1782"/>
        <v>504.7300333557605</v>
      </c>
      <c r="I9548" s="90">
        <f t="shared" ca="1" si="1783"/>
        <v>368.61789737293856</v>
      </c>
      <c r="J9548" s="90">
        <f t="shared" ca="1" si="1784"/>
        <v>448.02815620705712</v>
      </c>
    </row>
    <row r="9549" spans="1:10" ht="12.75" x14ac:dyDescent="0.2">
      <c r="A9549" s="84">
        <v>9537</v>
      </c>
      <c r="B9549" s="90">
        <f t="shared" ca="1" si="1780"/>
        <v>406.63110092984624</v>
      </c>
      <c r="C9549" s="103">
        <f t="shared" ca="1" si="1791"/>
        <v>297.26716967157768</v>
      </c>
      <c r="D9549" s="103">
        <f t="shared" ca="1" si="1791"/>
        <v>334.54246840406518</v>
      </c>
      <c r="E9549" s="90">
        <f t="shared" ca="1" si="1790"/>
        <v>107.23239113490739</v>
      </c>
      <c r="F9549" s="90">
        <f t="shared" ca="1" si="1790"/>
        <v>79.856560068001201</v>
      </c>
      <c r="G9549" s="90">
        <f t="shared" ca="1" si="1790"/>
        <v>88.657496348100693</v>
      </c>
      <c r="H9549" s="90">
        <f t="shared" ca="1" si="1782"/>
        <v>513.86349206475359</v>
      </c>
      <c r="I9549" s="90">
        <f t="shared" ca="1" si="1783"/>
        <v>377.12372973957889</v>
      </c>
      <c r="J9549" s="90">
        <f t="shared" ca="1" si="1784"/>
        <v>423.1999647521659</v>
      </c>
    </row>
    <row r="9550" spans="1:10" ht="12.75" x14ac:dyDescent="0.2">
      <c r="A9550" s="84">
        <v>9538</v>
      </c>
      <c r="B9550" s="90">
        <f t="shared" ref="B9550:B9613" ca="1" si="1792">NORMINV(RAND(),B$5,B$6)</f>
        <v>401.55159992110305</v>
      </c>
      <c r="C9550" s="103">
        <f t="shared" ref="C9550:G9565" ca="1" si="1793">NORMINV(RAND(),C$5,C$6)</f>
        <v>292.65035727896725</v>
      </c>
      <c r="D9550" s="103">
        <f t="shared" ca="1" si="1793"/>
        <v>332.64411752609601</v>
      </c>
      <c r="E9550" s="90">
        <f t="shared" ca="1" si="1793"/>
        <v>110.36002009926474</v>
      </c>
      <c r="F9550" s="90">
        <f t="shared" ca="1" si="1793"/>
        <v>79.322867337303791</v>
      </c>
      <c r="G9550" s="90">
        <f t="shared" ca="1" si="1793"/>
        <v>99.868346916570914</v>
      </c>
      <c r="H9550" s="90">
        <f t="shared" ref="H9550:H9613" ca="1" si="1794">+B9550+E9550</f>
        <v>511.91162002036776</v>
      </c>
      <c r="I9550" s="90">
        <f t="shared" ref="I9550:I9613" ca="1" si="1795">+C9550+F9550</f>
        <v>371.97322461627107</v>
      </c>
      <c r="J9550" s="90">
        <f t="shared" ref="J9550:J9613" ca="1" si="1796">+D9550+G9550</f>
        <v>432.5124644426669</v>
      </c>
    </row>
    <row r="9551" spans="1:10" ht="12.75" x14ac:dyDescent="0.2">
      <c r="A9551" s="84">
        <v>9539</v>
      </c>
      <c r="B9551" s="90">
        <f t="shared" ca="1" si="1792"/>
        <v>406.30703798587632</v>
      </c>
      <c r="C9551" s="103">
        <f t="shared" ref="C9551:D9565" ca="1" si="1797">NORMINV(RAND(),C$5,C$6)</f>
        <v>289.09541829658889</v>
      </c>
      <c r="D9551" s="103">
        <f t="shared" ca="1" si="1797"/>
        <v>345.19643872312719</v>
      </c>
      <c r="E9551" s="90">
        <f t="shared" ca="1" si="1793"/>
        <v>115.08140083557885</v>
      </c>
      <c r="F9551" s="90">
        <f t="shared" ca="1" si="1793"/>
        <v>74.660097933287815</v>
      </c>
      <c r="G9551" s="90">
        <f t="shared" ca="1" si="1793"/>
        <v>103.92402337352166</v>
      </c>
      <c r="H9551" s="90">
        <f t="shared" ca="1" si="1794"/>
        <v>521.38843882145511</v>
      </c>
      <c r="I9551" s="90">
        <f t="shared" ca="1" si="1795"/>
        <v>363.75551622987672</v>
      </c>
      <c r="J9551" s="90">
        <f t="shared" ca="1" si="1796"/>
        <v>449.12046209664885</v>
      </c>
    </row>
    <row r="9552" spans="1:10" ht="12.75" x14ac:dyDescent="0.2">
      <c r="A9552" s="84">
        <v>9540</v>
      </c>
      <c r="B9552" s="90">
        <f t="shared" ca="1" si="1792"/>
        <v>400.938952943689</v>
      </c>
      <c r="C9552" s="103">
        <f t="shared" ca="1" si="1797"/>
        <v>300.06369139746988</v>
      </c>
      <c r="D9552" s="103">
        <f t="shared" ca="1" si="1797"/>
        <v>356.50430638803624</v>
      </c>
      <c r="E9552" s="90">
        <f t="shared" ca="1" si="1793"/>
        <v>101.40632010386476</v>
      </c>
      <c r="F9552" s="90">
        <f t="shared" ca="1" si="1793"/>
        <v>59.13420568508927</v>
      </c>
      <c r="G9552" s="90">
        <f t="shared" ca="1" si="1793"/>
        <v>100.55150605880333</v>
      </c>
      <c r="H9552" s="90">
        <f t="shared" ca="1" si="1794"/>
        <v>502.34527304755375</v>
      </c>
      <c r="I9552" s="90">
        <f t="shared" ca="1" si="1795"/>
        <v>359.19789708255917</v>
      </c>
      <c r="J9552" s="90">
        <f t="shared" ca="1" si="1796"/>
        <v>457.05581244683958</v>
      </c>
    </row>
    <row r="9553" spans="1:10" ht="12.75" x14ac:dyDescent="0.2">
      <c r="A9553" s="84">
        <v>9541</v>
      </c>
      <c r="B9553" s="90">
        <f t="shared" ca="1" si="1792"/>
        <v>399.67206292081511</v>
      </c>
      <c r="C9553" s="103">
        <f t="shared" ca="1" si="1797"/>
        <v>308.95013886905298</v>
      </c>
      <c r="D9553" s="103">
        <f t="shared" ca="1" si="1797"/>
        <v>342.78821252142285</v>
      </c>
      <c r="E9553" s="90">
        <f t="shared" ca="1" si="1793"/>
        <v>110.01208724941371</v>
      </c>
      <c r="F9553" s="90">
        <f t="shared" ca="1" si="1793"/>
        <v>92.351864793976233</v>
      </c>
      <c r="G9553" s="90">
        <f t="shared" ca="1" si="1793"/>
        <v>83.170822597361976</v>
      </c>
      <c r="H9553" s="90">
        <f t="shared" ca="1" si="1794"/>
        <v>509.6841501702288</v>
      </c>
      <c r="I9553" s="90">
        <f t="shared" ca="1" si="1795"/>
        <v>401.30200366302921</v>
      </c>
      <c r="J9553" s="90">
        <f t="shared" ca="1" si="1796"/>
        <v>425.95903511878481</v>
      </c>
    </row>
    <row r="9554" spans="1:10" ht="12.75" x14ac:dyDescent="0.2">
      <c r="A9554" s="84">
        <v>9542</v>
      </c>
      <c r="B9554" s="90">
        <f t="shared" ca="1" si="1792"/>
        <v>407.60660944512881</v>
      </c>
      <c r="C9554" s="103">
        <f t="shared" ca="1" si="1797"/>
        <v>307.84098643872704</v>
      </c>
      <c r="D9554" s="103">
        <f t="shared" ca="1" si="1797"/>
        <v>334.85870851907231</v>
      </c>
      <c r="E9554" s="90">
        <f t="shared" ca="1" si="1793"/>
        <v>112.77497455348397</v>
      </c>
      <c r="F9554" s="90">
        <f t="shared" ca="1" si="1793"/>
        <v>80.214839611980835</v>
      </c>
      <c r="G9554" s="90">
        <f t="shared" ca="1" si="1793"/>
        <v>85.6365776714525</v>
      </c>
      <c r="H9554" s="90">
        <f t="shared" ca="1" si="1794"/>
        <v>520.38158399861277</v>
      </c>
      <c r="I9554" s="90">
        <f t="shared" ca="1" si="1795"/>
        <v>388.05582605070788</v>
      </c>
      <c r="J9554" s="90">
        <f t="shared" ca="1" si="1796"/>
        <v>420.49528619052478</v>
      </c>
    </row>
    <row r="9555" spans="1:10" ht="12.75" x14ac:dyDescent="0.2">
      <c r="A9555" s="84">
        <v>9543</v>
      </c>
      <c r="B9555" s="90">
        <f t="shared" ca="1" si="1792"/>
        <v>400.33570301754651</v>
      </c>
      <c r="C9555" s="103">
        <f t="shared" ca="1" si="1797"/>
        <v>313.37581960101022</v>
      </c>
      <c r="D9555" s="103">
        <f t="shared" ca="1" si="1797"/>
        <v>332.12661348867232</v>
      </c>
      <c r="E9555" s="90">
        <f t="shared" ca="1" si="1793"/>
        <v>112.78622189743976</v>
      </c>
      <c r="F9555" s="90">
        <f t="shared" ca="1" si="1793"/>
        <v>93.921614456818872</v>
      </c>
      <c r="G9555" s="90">
        <f t="shared" ca="1" si="1793"/>
        <v>85.366601866051042</v>
      </c>
      <c r="H9555" s="90">
        <f t="shared" ca="1" si="1794"/>
        <v>513.12192491498627</v>
      </c>
      <c r="I9555" s="90">
        <f t="shared" ca="1" si="1795"/>
        <v>407.29743405782909</v>
      </c>
      <c r="J9555" s="90">
        <f t="shared" ca="1" si="1796"/>
        <v>417.49321535472336</v>
      </c>
    </row>
    <row r="9556" spans="1:10" ht="12.75" x14ac:dyDescent="0.2">
      <c r="A9556" s="84">
        <v>9544</v>
      </c>
      <c r="B9556" s="90">
        <f t="shared" ca="1" si="1792"/>
        <v>421.81745257681251</v>
      </c>
      <c r="C9556" s="103">
        <f t="shared" ca="1" si="1797"/>
        <v>281.86918154204074</v>
      </c>
      <c r="D9556" s="103">
        <f t="shared" ca="1" si="1797"/>
        <v>359.91277679095481</v>
      </c>
      <c r="E9556" s="90">
        <f t="shared" ca="1" si="1793"/>
        <v>104.14774964064465</v>
      </c>
      <c r="F9556" s="90">
        <f t="shared" ca="1" si="1793"/>
        <v>85.231866754255279</v>
      </c>
      <c r="G9556" s="90">
        <f t="shared" ca="1" si="1793"/>
        <v>91.887724634358804</v>
      </c>
      <c r="H9556" s="90">
        <f t="shared" ca="1" si="1794"/>
        <v>525.9652022174572</v>
      </c>
      <c r="I9556" s="90">
        <f t="shared" ca="1" si="1795"/>
        <v>367.10104829629603</v>
      </c>
      <c r="J9556" s="90">
        <f t="shared" ca="1" si="1796"/>
        <v>451.8005014253136</v>
      </c>
    </row>
    <row r="9557" spans="1:10" ht="12.75" x14ac:dyDescent="0.2">
      <c r="A9557" s="84">
        <v>9545</v>
      </c>
      <c r="B9557" s="90">
        <f t="shared" ca="1" si="1792"/>
        <v>411.96062832937895</v>
      </c>
      <c r="C9557" s="103">
        <f t="shared" ca="1" si="1797"/>
        <v>303.67200930075728</v>
      </c>
      <c r="D9557" s="103">
        <f t="shared" ca="1" si="1797"/>
        <v>355.09959509211575</v>
      </c>
      <c r="E9557" s="90">
        <f t="shared" ca="1" si="1793"/>
        <v>117.07594799421241</v>
      </c>
      <c r="F9557" s="90">
        <f t="shared" ca="1" si="1793"/>
        <v>77.945510414435546</v>
      </c>
      <c r="G9557" s="90">
        <f t="shared" ca="1" si="1793"/>
        <v>100.85611978861215</v>
      </c>
      <c r="H9557" s="90">
        <f t="shared" ca="1" si="1794"/>
        <v>529.03657632359136</v>
      </c>
      <c r="I9557" s="90">
        <f t="shared" ca="1" si="1795"/>
        <v>381.61751971519283</v>
      </c>
      <c r="J9557" s="90">
        <f t="shared" ca="1" si="1796"/>
        <v>455.9557148807279</v>
      </c>
    </row>
    <row r="9558" spans="1:10" ht="12.75" x14ac:dyDescent="0.2">
      <c r="A9558" s="84">
        <v>9546</v>
      </c>
      <c r="B9558" s="90">
        <f t="shared" ca="1" si="1792"/>
        <v>406.23675645856088</v>
      </c>
      <c r="C9558" s="103">
        <f t="shared" ca="1" si="1797"/>
        <v>307.15516345348288</v>
      </c>
      <c r="D9558" s="103">
        <f t="shared" ca="1" si="1797"/>
        <v>334.54834545816544</v>
      </c>
      <c r="E9558" s="90">
        <f t="shared" ca="1" si="1793"/>
        <v>120.04381324845255</v>
      </c>
      <c r="F9558" s="90">
        <f t="shared" ca="1" si="1793"/>
        <v>80.962771584943837</v>
      </c>
      <c r="G9558" s="90">
        <f t="shared" ca="1" si="1793"/>
        <v>93.400131043365604</v>
      </c>
      <c r="H9558" s="90">
        <f t="shared" ca="1" si="1794"/>
        <v>526.28056970701346</v>
      </c>
      <c r="I9558" s="90">
        <f t="shared" ca="1" si="1795"/>
        <v>388.11793503842671</v>
      </c>
      <c r="J9558" s="90">
        <f t="shared" ca="1" si="1796"/>
        <v>427.94847650153105</v>
      </c>
    </row>
    <row r="9559" spans="1:10" ht="12.75" x14ac:dyDescent="0.2">
      <c r="A9559" s="84">
        <v>9547</v>
      </c>
      <c r="B9559" s="90">
        <f t="shared" ca="1" si="1792"/>
        <v>412.76926575549021</v>
      </c>
      <c r="C9559" s="103">
        <f t="shared" ca="1" si="1797"/>
        <v>310.71862664572518</v>
      </c>
      <c r="D9559" s="103">
        <f t="shared" ca="1" si="1797"/>
        <v>332.54459763937382</v>
      </c>
      <c r="E9559" s="90">
        <f t="shared" ca="1" si="1793"/>
        <v>109.45323818640621</v>
      </c>
      <c r="F9559" s="90">
        <f t="shared" ca="1" si="1793"/>
        <v>86.787859597058201</v>
      </c>
      <c r="G9559" s="90">
        <f t="shared" ca="1" si="1793"/>
        <v>84.85179319050323</v>
      </c>
      <c r="H9559" s="90">
        <f t="shared" ca="1" si="1794"/>
        <v>522.22250394189643</v>
      </c>
      <c r="I9559" s="90">
        <f t="shared" ca="1" si="1795"/>
        <v>397.50648624278335</v>
      </c>
      <c r="J9559" s="90">
        <f t="shared" ca="1" si="1796"/>
        <v>417.39639082987708</v>
      </c>
    </row>
    <row r="9560" spans="1:10" ht="12.75" x14ac:dyDescent="0.2">
      <c r="A9560" s="84">
        <v>9548</v>
      </c>
      <c r="B9560" s="90">
        <f t="shared" ca="1" si="1792"/>
        <v>415.41746628811921</v>
      </c>
      <c r="C9560" s="103">
        <f t="shared" ca="1" si="1797"/>
        <v>297.35297992519452</v>
      </c>
      <c r="D9560" s="103">
        <f t="shared" ca="1" si="1797"/>
        <v>342.05652756291983</v>
      </c>
      <c r="E9560" s="90">
        <f t="shared" ca="1" si="1793"/>
        <v>107.4188300404242</v>
      </c>
      <c r="F9560" s="90">
        <f t="shared" ca="1" si="1793"/>
        <v>54.286385006401559</v>
      </c>
      <c r="G9560" s="90">
        <f t="shared" ca="1" si="1793"/>
        <v>90.527774557572599</v>
      </c>
      <c r="H9560" s="90">
        <f t="shared" ca="1" si="1794"/>
        <v>522.83629632854343</v>
      </c>
      <c r="I9560" s="90">
        <f t="shared" ca="1" si="1795"/>
        <v>351.63936493159611</v>
      </c>
      <c r="J9560" s="90">
        <f t="shared" ca="1" si="1796"/>
        <v>432.58430212049245</v>
      </c>
    </row>
    <row r="9561" spans="1:10" ht="12.75" x14ac:dyDescent="0.2">
      <c r="A9561" s="84">
        <v>9549</v>
      </c>
      <c r="B9561" s="90">
        <f t="shared" ca="1" si="1792"/>
        <v>415.8504358004331</v>
      </c>
      <c r="C9561" s="103">
        <f t="shared" ca="1" si="1797"/>
        <v>290.61577400105585</v>
      </c>
      <c r="D9561" s="103">
        <f t="shared" ca="1" si="1797"/>
        <v>346.50799709679916</v>
      </c>
      <c r="E9561" s="90">
        <f t="shared" ca="1" si="1793"/>
        <v>103.73279914480851</v>
      </c>
      <c r="F9561" s="90">
        <f t="shared" ca="1" si="1793"/>
        <v>98.498145126064372</v>
      </c>
      <c r="G9561" s="90">
        <f t="shared" ca="1" si="1793"/>
        <v>105.29980575398989</v>
      </c>
      <c r="H9561" s="90">
        <f t="shared" ca="1" si="1794"/>
        <v>519.58323494524166</v>
      </c>
      <c r="I9561" s="90">
        <f t="shared" ca="1" si="1795"/>
        <v>389.1139191271202</v>
      </c>
      <c r="J9561" s="90">
        <f t="shared" ca="1" si="1796"/>
        <v>451.80780285078902</v>
      </c>
    </row>
    <row r="9562" spans="1:10" ht="12.75" x14ac:dyDescent="0.2">
      <c r="A9562" s="84">
        <v>9550</v>
      </c>
      <c r="B9562" s="90">
        <f t="shared" ca="1" si="1792"/>
        <v>411.59512276164804</v>
      </c>
      <c r="C9562" s="103">
        <f t="shared" ca="1" si="1797"/>
        <v>297.31792245471451</v>
      </c>
      <c r="D9562" s="103">
        <f t="shared" ca="1" si="1797"/>
        <v>345.63059138182115</v>
      </c>
      <c r="E9562" s="90">
        <f t="shared" ca="1" si="1793"/>
        <v>110.45275815980072</v>
      </c>
      <c r="F9562" s="90">
        <f t="shared" ca="1" si="1793"/>
        <v>79.000734561038726</v>
      </c>
      <c r="G9562" s="90">
        <f t="shared" ca="1" si="1793"/>
        <v>95.856498429486024</v>
      </c>
      <c r="H9562" s="90">
        <f t="shared" ca="1" si="1794"/>
        <v>522.04788092144872</v>
      </c>
      <c r="I9562" s="90">
        <f t="shared" ca="1" si="1795"/>
        <v>376.31865701575322</v>
      </c>
      <c r="J9562" s="90">
        <f t="shared" ca="1" si="1796"/>
        <v>441.48708981130716</v>
      </c>
    </row>
    <row r="9563" spans="1:10" ht="12.75" x14ac:dyDescent="0.2">
      <c r="A9563" s="84">
        <v>9551</v>
      </c>
      <c r="B9563" s="90">
        <f t="shared" ca="1" si="1792"/>
        <v>405.34197055005041</v>
      </c>
      <c r="C9563" s="103">
        <f t="shared" ca="1" si="1797"/>
        <v>285.8289317088504</v>
      </c>
      <c r="D9563" s="103">
        <f t="shared" ca="1" si="1797"/>
        <v>338.57906805224803</v>
      </c>
      <c r="E9563" s="90">
        <f t="shared" ca="1" si="1793"/>
        <v>110.49880477792485</v>
      </c>
      <c r="F9563" s="90">
        <f t="shared" ca="1" si="1793"/>
        <v>79.744485767774947</v>
      </c>
      <c r="G9563" s="90">
        <f t="shared" ca="1" si="1793"/>
        <v>82.288310062075936</v>
      </c>
      <c r="H9563" s="90">
        <f t="shared" ca="1" si="1794"/>
        <v>515.84077532797528</v>
      </c>
      <c r="I9563" s="90">
        <f t="shared" ca="1" si="1795"/>
        <v>365.57341747662537</v>
      </c>
      <c r="J9563" s="90">
        <f t="shared" ca="1" si="1796"/>
        <v>420.86737811432397</v>
      </c>
    </row>
    <row r="9564" spans="1:10" ht="12.75" x14ac:dyDescent="0.2">
      <c r="A9564" s="84">
        <v>9552</v>
      </c>
      <c r="B9564" s="90">
        <f t="shared" ca="1" si="1792"/>
        <v>418.55484543089079</v>
      </c>
      <c r="C9564" s="103">
        <f t="shared" ca="1" si="1797"/>
        <v>295.6171795380281</v>
      </c>
      <c r="D9564" s="103">
        <f t="shared" ca="1" si="1797"/>
        <v>346.5974481093636</v>
      </c>
      <c r="E9564" s="90">
        <f t="shared" ca="1" si="1793"/>
        <v>111.16741761865188</v>
      </c>
      <c r="F9564" s="90">
        <f t="shared" ca="1" si="1793"/>
        <v>82.637392917106311</v>
      </c>
      <c r="G9564" s="90">
        <f t="shared" ca="1" si="1793"/>
        <v>88.655480613660544</v>
      </c>
      <c r="H9564" s="90">
        <f t="shared" ca="1" si="1794"/>
        <v>529.72226304954268</v>
      </c>
      <c r="I9564" s="90">
        <f t="shared" ca="1" si="1795"/>
        <v>378.25457245513439</v>
      </c>
      <c r="J9564" s="90">
        <f t="shared" ca="1" si="1796"/>
        <v>435.25292872302413</v>
      </c>
    </row>
    <row r="9565" spans="1:10" ht="12.75" x14ac:dyDescent="0.2">
      <c r="A9565" s="84">
        <v>9553</v>
      </c>
      <c r="B9565" s="90">
        <f t="shared" ca="1" si="1792"/>
        <v>407.85622304035013</v>
      </c>
      <c r="C9565" s="103">
        <f t="shared" ca="1" si="1797"/>
        <v>304.05144218517796</v>
      </c>
      <c r="D9565" s="103">
        <f t="shared" ca="1" si="1797"/>
        <v>353.92381915942343</v>
      </c>
      <c r="E9565" s="90">
        <f t="shared" ca="1" si="1793"/>
        <v>107.23227116857448</v>
      </c>
      <c r="F9565" s="90">
        <f t="shared" ca="1" si="1793"/>
        <v>93.786418144670108</v>
      </c>
      <c r="G9565" s="90">
        <f t="shared" ca="1" si="1793"/>
        <v>133.94562086745495</v>
      </c>
      <c r="H9565" s="90">
        <f t="shared" ca="1" si="1794"/>
        <v>515.08849420892466</v>
      </c>
      <c r="I9565" s="90">
        <f t="shared" ca="1" si="1795"/>
        <v>397.83786032984807</v>
      </c>
      <c r="J9565" s="90">
        <f t="shared" ca="1" si="1796"/>
        <v>487.86944002687835</v>
      </c>
    </row>
    <row r="9566" spans="1:10" ht="12.75" x14ac:dyDescent="0.2">
      <c r="A9566" s="84">
        <v>9554</v>
      </c>
      <c r="B9566" s="90">
        <f t="shared" ca="1" si="1792"/>
        <v>407.04241196231953</v>
      </c>
      <c r="C9566" s="103">
        <f t="shared" ref="C9566:G9581" ca="1" si="1798">NORMINV(RAND(),C$5,C$6)</f>
        <v>294.21411260271975</v>
      </c>
      <c r="D9566" s="103">
        <f t="shared" ca="1" si="1798"/>
        <v>335.56710968297159</v>
      </c>
      <c r="E9566" s="90">
        <f t="shared" ca="1" si="1798"/>
        <v>102.02016629642219</v>
      </c>
      <c r="F9566" s="90">
        <f t="shared" ca="1" si="1798"/>
        <v>76.039172928646636</v>
      </c>
      <c r="G9566" s="90">
        <f t="shared" ca="1" si="1798"/>
        <v>94.258160255164441</v>
      </c>
      <c r="H9566" s="90">
        <f t="shared" ca="1" si="1794"/>
        <v>509.06257825874172</v>
      </c>
      <c r="I9566" s="90">
        <f t="shared" ca="1" si="1795"/>
        <v>370.25328553136637</v>
      </c>
      <c r="J9566" s="90">
        <f t="shared" ca="1" si="1796"/>
        <v>429.82526993813605</v>
      </c>
    </row>
    <row r="9567" spans="1:10" ht="12.75" x14ac:dyDescent="0.2">
      <c r="A9567" s="84">
        <v>9555</v>
      </c>
      <c r="B9567" s="90">
        <f t="shared" ca="1" si="1792"/>
        <v>409.94883129657688</v>
      </c>
      <c r="C9567" s="103">
        <f t="shared" ref="C9567:D9581" ca="1" si="1799">NORMINV(RAND(),C$5,C$6)</f>
        <v>297.34561898513152</v>
      </c>
      <c r="D9567" s="103">
        <f t="shared" ca="1" si="1799"/>
        <v>339.83179988293887</v>
      </c>
      <c r="E9567" s="90">
        <f t="shared" ca="1" si="1798"/>
        <v>107.02312164579034</v>
      </c>
      <c r="F9567" s="90">
        <f t="shared" ca="1" si="1798"/>
        <v>73.124104177452892</v>
      </c>
      <c r="G9567" s="90">
        <f t="shared" ca="1" si="1798"/>
        <v>105.88632389793665</v>
      </c>
      <c r="H9567" s="90">
        <f t="shared" ca="1" si="1794"/>
        <v>516.97195294236724</v>
      </c>
      <c r="I9567" s="90">
        <f t="shared" ca="1" si="1795"/>
        <v>370.46972316258439</v>
      </c>
      <c r="J9567" s="90">
        <f t="shared" ca="1" si="1796"/>
        <v>445.71812378087554</v>
      </c>
    </row>
    <row r="9568" spans="1:10" ht="12.75" x14ac:dyDescent="0.2">
      <c r="A9568" s="84">
        <v>9556</v>
      </c>
      <c r="B9568" s="90">
        <f t="shared" ca="1" si="1792"/>
        <v>404.62955974650106</v>
      </c>
      <c r="C9568" s="103">
        <f t="shared" ca="1" si="1799"/>
        <v>310.48192961578917</v>
      </c>
      <c r="D9568" s="103">
        <f t="shared" ca="1" si="1799"/>
        <v>343.9711771499737</v>
      </c>
      <c r="E9568" s="90">
        <f t="shared" ca="1" si="1798"/>
        <v>112.30164958333175</v>
      </c>
      <c r="F9568" s="90">
        <f t="shared" ca="1" si="1798"/>
        <v>84.331299379129774</v>
      </c>
      <c r="G9568" s="90">
        <f t="shared" ca="1" si="1798"/>
        <v>99.964988312940932</v>
      </c>
      <c r="H9568" s="90">
        <f t="shared" ca="1" si="1794"/>
        <v>516.93120932983277</v>
      </c>
      <c r="I9568" s="90">
        <f t="shared" ca="1" si="1795"/>
        <v>394.81322899491897</v>
      </c>
      <c r="J9568" s="90">
        <f t="shared" ca="1" si="1796"/>
        <v>443.93616546291463</v>
      </c>
    </row>
    <row r="9569" spans="1:10" ht="12.75" x14ac:dyDescent="0.2">
      <c r="A9569" s="84">
        <v>9557</v>
      </c>
      <c r="B9569" s="90">
        <f t="shared" ca="1" si="1792"/>
        <v>408.30133660463048</v>
      </c>
      <c r="C9569" s="103">
        <f t="shared" ca="1" si="1799"/>
        <v>304.18015218370505</v>
      </c>
      <c r="D9569" s="103">
        <f t="shared" ca="1" si="1799"/>
        <v>328.31759415256994</v>
      </c>
      <c r="E9569" s="90">
        <f t="shared" ca="1" si="1798"/>
        <v>113.20258661180212</v>
      </c>
      <c r="F9569" s="90">
        <f t="shared" ca="1" si="1798"/>
        <v>54.081425233722946</v>
      </c>
      <c r="G9569" s="90">
        <f t="shared" ca="1" si="1798"/>
        <v>105.74453494391987</v>
      </c>
      <c r="H9569" s="90">
        <f t="shared" ca="1" si="1794"/>
        <v>521.50392321643255</v>
      </c>
      <c r="I9569" s="90">
        <f t="shared" ca="1" si="1795"/>
        <v>358.26157741742799</v>
      </c>
      <c r="J9569" s="90">
        <f t="shared" ca="1" si="1796"/>
        <v>434.0621290964898</v>
      </c>
    </row>
    <row r="9570" spans="1:10" ht="12.75" x14ac:dyDescent="0.2">
      <c r="A9570" s="84">
        <v>9558</v>
      </c>
      <c r="B9570" s="90">
        <f t="shared" ca="1" si="1792"/>
        <v>415.63158115195051</v>
      </c>
      <c r="C9570" s="103">
        <f t="shared" ca="1" si="1799"/>
        <v>295.38443626048922</v>
      </c>
      <c r="D9570" s="103">
        <f t="shared" ca="1" si="1799"/>
        <v>340.59555119214031</v>
      </c>
      <c r="E9570" s="90">
        <f t="shared" ca="1" si="1798"/>
        <v>106.91420966024937</v>
      </c>
      <c r="F9570" s="90">
        <f t="shared" ca="1" si="1798"/>
        <v>89.349660023274211</v>
      </c>
      <c r="G9570" s="90">
        <f t="shared" ca="1" si="1798"/>
        <v>97.052980982044801</v>
      </c>
      <c r="H9570" s="90">
        <f t="shared" ca="1" si="1794"/>
        <v>522.54579081219993</v>
      </c>
      <c r="I9570" s="90">
        <f t="shared" ca="1" si="1795"/>
        <v>384.73409628376345</v>
      </c>
      <c r="J9570" s="90">
        <f t="shared" ca="1" si="1796"/>
        <v>437.64853217418511</v>
      </c>
    </row>
    <row r="9571" spans="1:10" ht="12.75" x14ac:dyDescent="0.2">
      <c r="A9571" s="84">
        <v>9559</v>
      </c>
      <c r="B9571" s="90">
        <f t="shared" ca="1" si="1792"/>
        <v>402.22319718191676</v>
      </c>
      <c r="C9571" s="103">
        <f t="shared" ca="1" si="1799"/>
        <v>292.9590770778085</v>
      </c>
      <c r="D9571" s="103">
        <f t="shared" ca="1" si="1799"/>
        <v>318.21529670153831</v>
      </c>
      <c r="E9571" s="90">
        <f t="shared" ca="1" si="1798"/>
        <v>106.69044834729561</v>
      </c>
      <c r="F9571" s="90">
        <f t="shared" ca="1" si="1798"/>
        <v>76.849768949325238</v>
      </c>
      <c r="G9571" s="90">
        <f t="shared" ca="1" si="1798"/>
        <v>92.431808388017146</v>
      </c>
      <c r="H9571" s="90">
        <f t="shared" ca="1" si="1794"/>
        <v>508.91364552921237</v>
      </c>
      <c r="I9571" s="90">
        <f t="shared" ca="1" si="1795"/>
        <v>369.80884602713377</v>
      </c>
      <c r="J9571" s="90">
        <f t="shared" ca="1" si="1796"/>
        <v>410.64710508955545</v>
      </c>
    </row>
    <row r="9572" spans="1:10" ht="12.75" x14ac:dyDescent="0.2">
      <c r="A9572" s="84">
        <v>9560</v>
      </c>
      <c r="B9572" s="90">
        <f t="shared" ca="1" si="1792"/>
        <v>411.53908142387979</v>
      </c>
      <c r="C9572" s="103">
        <f t="shared" ca="1" si="1799"/>
        <v>301.35986856934636</v>
      </c>
      <c r="D9572" s="103">
        <f t="shared" ca="1" si="1799"/>
        <v>323.49936839477061</v>
      </c>
      <c r="E9572" s="90">
        <f t="shared" ca="1" si="1798"/>
        <v>116.92001830678997</v>
      </c>
      <c r="F9572" s="90">
        <f t="shared" ca="1" si="1798"/>
        <v>102.02118377152921</v>
      </c>
      <c r="G9572" s="90">
        <f t="shared" ca="1" si="1798"/>
        <v>88.870373631975909</v>
      </c>
      <c r="H9572" s="90">
        <f t="shared" ca="1" si="1794"/>
        <v>528.45909973066978</v>
      </c>
      <c r="I9572" s="90">
        <f t="shared" ca="1" si="1795"/>
        <v>403.38105234087556</v>
      </c>
      <c r="J9572" s="90">
        <f t="shared" ca="1" si="1796"/>
        <v>412.36974202674651</v>
      </c>
    </row>
    <row r="9573" spans="1:10" ht="12.75" x14ac:dyDescent="0.2">
      <c r="A9573" s="84">
        <v>9561</v>
      </c>
      <c r="B9573" s="90">
        <f t="shared" ca="1" si="1792"/>
        <v>417.87384737425128</v>
      </c>
      <c r="C9573" s="103">
        <f t="shared" ca="1" si="1799"/>
        <v>308.27845019999683</v>
      </c>
      <c r="D9573" s="103">
        <f t="shared" ca="1" si="1799"/>
        <v>327.90955824908724</v>
      </c>
      <c r="E9573" s="90">
        <f t="shared" ca="1" si="1798"/>
        <v>117.38924368554497</v>
      </c>
      <c r="F9573" s="90">
        <f t="shared" ca="1" si="1798"/>
        <v>76.09354810372362</v>
      </c>
      <c r="G9573" s="90">
        <f t="shared" ca="1" si="1798"/>
        <v>106.69045543189239</v>
      </c>
      <c r="H9573" s="90">
        <f t="shared" ca="1" si="1794"/>
        <v>535.26309105979624</v>
      </c>
      <c r="I9573" s="90">
        <f t="shared" ca="1" si="1795"/>
        <v>384.37199830372043</v>
      </c>
      <c r="J9573" s="90">
        <f t="shared" ca="1" si="1796"/>
        <v>434.6000136809796</v>
      </c>
    </row>
    <row r="9574" spans="1:10" ht="12.75" x14ac:dyDescent="0.2">
      <c r="A9574" s="84">
        <v>9562</v>
      </c>
      <c r="B9574" s="90">
        <f t="shared" ca="1" si="1792"/>
        <v>406.02947239521325</v>
      </c>
      <c r="C9574" s="103">
        <f t="shared" ca="1" si="1799"/>
        <v>304.74926740168962</v>
      </c>
      <c r="D9574" s="103">
        <f t="shared" ca="1" si="1799"/>
        <v>339.96699240295681</v>
      </c>
      <c r="E9574" s="90">
        <f t="shared" ca="1" si="1798"/>
        <v>110.5881294061849</v>
      </c>
      <c r="F9574" s="90">
        <f t="shared" ca="1" si="1798"/>
        <v>81.961600262658521</v>
      </c>
      <c r="G9574" s="90">
        <f t="shared" ca="1" si="1798"/>
        <v>91.742328464589121</v>
      </c>
      <c r="H9574" s="90">
        <f t="shared" ca="1" si="1794"/>
        <v>516.61760180139811</v>
      </c>
      <c r="I9574" s="90">
        <f t="shared" ca="1" si="1795"/>
        <v>386.71086766434814</v>
      </c>
      <c r="J9574" s="90">
        <f t="shared" ca="1" si="1796"/>
        <v>431.7093208675459</v>
      </c>
    </row>
    <row r="9575" spans="1:10" ht="12.75" x14ac:dyDescent="0.2">
      <c r="A9575" s="84">
        <v>9563</v>
      </c>
      <c r="B9575" s="90">
        <f t="shared" ca="1" si="1792"/>
        <v>419.49905770418087</v>
      </c>
      <c r="C9575" s="103">
        <f t="shared" ca="1" si="1799"/>
        <v>317.8765169530007</v>
      </c>
      <c r="D9575" s="103">
        <f t="shared" ca="1" si="1799"/>
        <v>340.86927925144602</v>
      </c>
      <c r="E9575" s="90">
        <f t="shared" ca="1" si="1798"/>
        <v>105.2073495307102</v>
      </c>
      <c r="F9575" s="90">
        <f t="shared" ca="1" si="1798"/>
        <v>78.87170044139576</v>
      </c>
      <c r="G9575" s="90">
        <f t="shared" ca="1" si="1798"/>
        <v>110.34310046978204</v>
      </c>
      <c r="H9575" s="90">
        <f t="shared" ca="1" si="1794"/>
        <v>524.70640723489112</v>
      </c>
      <c r="I9575" s="90">
        <f t="shared" ca="1" si="1795"/>
        <v>396.74821739439648</v>
      </c>
      <c r="J9575" s="90">
        <f t="shared" ca="1" si="1796"/>
        <v>451.21237972122805</v>
      </c>
    </row>
    <row r="9576" spans="1:10" ht="12.75" x14ac:dyDescent="0.2">
      <c r="A9576" s="84">
        <v>9564</v>
      </c>
      <c r="B9576" s="90">
        <f t="shared" ca="1" si="1792"/>
        <v>404.86471592752389</v>
      </c>
      <c r="C9576" s="103">
        <f t="shared" ca="1" si="1799"/>
        <v>307.72298371460158</v>
      </c>
      <c r="D9576" s="103">
        <f t="shared" ca="1" si="1799"/>
        <v>336.53670753545134</v>
      </c>
      <c r="E9576" s="90">
        <f t="shared" ca="1" si="1798"/>
        <v>107.40111820655892</v>
      </c>
      <c r="F9576" s="90">
        <f t="shared" ca="1" si="1798"/>
        <v>87.626453366512507</v>
      </c>
      <c r="G9576" s="90">
        <f t="shared" ca="1" si="1798"/>
        <v>87.688632520730096</v>
      </c>
      <c r="H9576" s="90">
        <f t="shared" ca="1" si="1794"/>
        <v>512.26583413408275</v>
      </c>
      <c r="I9576" s="90">
        <f t="shared" ca="1" si="1795"/>
        <v>395.3494370811141</v>
      </c>
      <c r="J9576" s="90">
        <f t="shared" ca="1" si="1796"/>
        <v>424.22534005618144</v>
      </c>
    </row>
    <row r="9577" spans="1:10" ht="12.75" x14ac:dyDescent="0.2">
      <c r="A9577" s="84">
        <v>9565</v>
      </c>
      <c r="B9577" s="90">
        <f t="shared" ca="1" si="1792"/>
        <v>394.37079928261232</v>
      </c>
      <c r="C9577" s="103">
        <f t="shared" ca="1" si="1799"/>
        <v>293.98615076669222</v>
      </c>
      <c r="D9577" s="103">
        <f t="shared" ca="1" si="1799"/>
        <v>341.33061733108588</v>
      </c>
      <c r="E9577" s="90">
        <f t="shared" ca="1" si="1798"/>
        <v>110.6769097706719</v>
      </c>
      <c r="F9577" s="90">
        <f t="shared" ca="1" si="1798"/>
        <v>80.914476109890572</v>
      </c>
      <c r="G9577" s="90">
        <f t="shared" ca="1" si="1798"/>
        <v>103.53296944106719</v>
      </c>
      <c r="H9577" s="90">
        <f t="shared" ca="1" si="1794"/>
        <v>505.04770905328422</v>
      </c>
      <c r="I9577" s="90">
        <f t="shared" ca="1" si="1795"/>
        <v>374.90062687658281</v>
      </c>
      <c r="J9577" s="90">
        <f t="shared" ca="1" si="1796"/>
        <v>444.8635867721531</v>
      </c>
    </row>
    <row r="9578" spans="1:10" ht="12.75" x14ac:dyDescent="0.2">
      <c r="A9578" s="84">
        <v>9566</v>
      </c>
      <c r="B9578" s="90">
        <f t="shared" ca="1" si="1792"/>
        <v>411.55097565944891</v>
      </c>
      <c r="C9578" s="103">
        <f t="shared" ca="1" si="1799"/>
        <v>312.11398076512427</v>
      </c>
      <c r="D9578" s="103">
        <f t="shared" ca="1" si="1799"/>
        <v>373.17619997093385</v>
      </c>
      <c r="E9578" s="90">
        <f t="shared" ca="1" si="1798"/>
        <v>106.32610139985461</v>
      </c>
      <c r="F9578" s="90">
        <f t="shared" ca="1" si="1798"/>
        <v>93.232074549094989</v>
      </c>
      <c r="G9578" s="90">
        <f t="shared" ca="1" si="1798"/>
        <v>105.8110262637271</v>
      </c>
      <c r="H9578" s="90">
        <f t="shared" ca="1" si="1794"/>
        <v>517.87707705930347</v>
      </c>
      <c r="I9578" s="90">
        <f t="shared" ca="1" si="1795"/>
        <v>405.34605531421926</v>
      </c>
      <c r="J9578" s="90">
        <f t="shared" ca="1" si="1796"/>
        <v>478.98722623466097</v>
      </c>
    </row>
    <row r="9579" spans="1:10" ht="12.75" x14ac:dyDescent="0.2">
      <c r="A9579" s="84">
        <v>9567</v>
      </c>
      <c r="B9579" s="90">
        <f t="shared" ca="1" si="1792"/>
        <v>416.73427964862799</v>
      </c>
      <c r="C9579" s="103">
        <f t="shared" ca="1" si="1799"/>
        <v>310.63639944904708</v>
      </c>
      <c r="D9579" s="103">
        <f t="shared" ca="1" si="1799"/>
        <v>345.82261570659034</v>
      </c>
      <c r="E9579" s="90">
        <f t="shared" ca="1" si="1798"/>
        <v>111.1380134495199</v>
      </c>
      <c r="F9579" s="90">
        <f t="shared" ca="1" si="1798"/>
        <v>92.289867087241561</v>
      </c>
      <c r="G9579" s="90">
        <f t="shared" ca="1" si="1798"/>
        <v>94.045376063658424</v>
      </c>
      <c r="H9579" s="90">
        <f t="shared" ca="1" si="1794"/>
        <v>527.87229309814791</v>
      </c>
      <c r="I9579" s="90">
        <f t="shared" ca="1" si="1795"/>
        <v>402.92626653628861</v>
      </c>
      <c r="J9579" s="90">
        <f t="shared" ca="1" si="1796"/>
        <v>439.86799177024875</v>
      </c>
    </row>
    <row r="9580" spans="1:10" ht="12.75" x14ac:dyDescent="0.2">
      <c r="A9580" s="84">
        <v>9568</v>
      </c>
      <c r="B9580" s="90">
        <f t="shared" ca="1" si="1792"/>
        <v>416.12927518463141</v>
      </c>
      <c r="C9580" s="103">
        <f t="shared" ca="1" si="1799"/>
        <v>291.49513693431675</v>
      </c>
      <c r="D9580" s="103">
        <f t="shared" ca="1" si="1799"/>
        <v>361.29313774702354</v>
      </c>
      <c r="E9580" s="90">
        <f t="shared" ca="1" si="1798"/>
        <v>116.33932664860188</v>
      </c>
      <c r="F9580" s="90">
        <f t="shared" ca="1" si="1798"/>
        <v>87.839082709543632</v>
      </c>
      <c r="G9580" s="90">
        <f t="shared" ca="1" si="1798"/>
        <v>89.111495563991255</v>
      </c>
      <c r="H9580" s="90">
        <f t="shared" ca="1" si="1794"/>
        <v>532.46860183323327</v>
      </c>
      <c r="I9580" s="90">
        <f t="shared" ca="1" si="1795"/>
        <v>379.33421964386037</v>
      </c>
      <c r="J9580" s="90">
        <f t="shared" ca="1" si="1796"/>
        <v>450.40463331101478</v>
      </c>
    </row>
    <row r="9581" spans="1:10" ht="12.75" x14ac:dyDescent="0.2">
      <c r="A9581" s="84">
        <v>9569</v>
      </c>
      <c r="B9581" s="90">
        <f t="shared" ca="1" si="1792"/>
        <v>412.70973592338152</v>
      </c>
      <c r="C9581" s="103">
        <f t="shared" ca="1" si="1799"/>
        <v>310.1019715395397</v>
      </c>
      <c r="D9581" s="103">
        <f t="shared" ca="1" si="1799"/>
        <v>337.13349126571183</v>
      </c>
      <c r="E9581" s="90">
        <f t="shared" ca="1" si="1798"/>
        <v>115.11383739636392</v>
      </c>
      <c r="F9581" s="90">
        <f t="shared" ca="1" si="1798"/>
        <v>75.354050190085886</v>
      </c>
      <c r="G9581" s="90">
        <f t="shared" ca="1" si="1798"/>
        <v>94.253570210512919</v>
      </c>
      <c r="H9581" s="90">
        <f t="shared" ca="1" si="1794"/>
        <v>527.82357331974549</v>
      </c>
      <c r="I9581" s="90">
        <f t="shared" ca="1" si="1795"/>
        <v>385.4560217296256</v>
      </c>
      <c r="J9581" s="90">
        <f t="shared" ca="1" si="1796"/>
        <v>431.38706147622474</v>
      </c>
    </row>
    <row r="9582" spans="1:10" ht="12.75" x14ac:dyDescent="0.2">
      <c r="A9582" s="84">
        <v>9570</v>
      </c>
      <c r="B9582" s="90">
        <f t="shared" ca="1" si="1792"/>
        <v>405.29135301195709</v>
      </c>
      <c r="C9582" s="103">
        <f t="shared" ref="C9582:G9597" ca="1" si="1800">NORMINV(RAND(),C$5,C$6)</f>
        <v>289.35210705141338</v>
      </c>
      <c r="D9582" s="103">
        <f t="shared" ca="1" si="1800"/>
        <v>334.43218125470668</v>
      </c>
      <c r="E9582" s="90">
        <f t="shared" ca="1" si="1800"/>
        <v>108.1469434094396</v>
      </c>
      <c r="F9582" s="90">
        <f t="shared" ca="1" si="1800"/>
        <v>67.071842407336291</v>
      </c>
      <c r="G9582" s="90">
        <f t="shared" ca="1" si="1800"/>
        <v>84.530802383428295</v>
      </c>
      <c r="H9582" s="90">
        <f t="shared" ca="1" si="1794"/>
        <v>513.43829642139667</v>
      </c>
      <c r="I9582" s="90">
        <f t="shared" ca="1" si="1795"/>
        <v>356.42394945874969</v>
      </c>
      <c r="J9582" s="90">
        <f t="shared" ca="1" si="1796"/>
        <v>418.96298363813497</v>
      </c>
    </row>
    <row r="9583" spans="1:10" ht="12.75" x14ac:dyDescent="0.2">
      <c r="A9583" s="84">
        <v>9571</v>
      </c>
      <c r="B9583" s="90">
        <f t="shared" ca="1" si="1792"/>
        <v>403.46236783038864</v>
      </c>
      <c r="C9583" s="103">
        <f t="shared" ref="C9583:D9597" ca="1" si="1801">NORMINV(RAND(),C$5,C$6)</f>
        <v>289.94664085983754</v>
      </c>
      <c r="D9583" s="103">
        <f t="shared" ca="1" si="1801"/>
        <v>349.98434184124574</v>
      </c>
      <c r="E9583" s="90">
        <f t="shared" ca="1" si="1800"/>
        <v>102.29064568568771</v>
      </c>
      <c r="F9583" s="90">
        <f t="shared" ca="1" si="1800"/>
        <v>92.360090628969232</v>
      </c>
      <c r="G9583" s="90">
        <f t="shared" ca="1" si="1800"/>
        <v>78.466531868076231</v>
      </c>
      <c r="H9583" s="90">
        <f t="shared" ca="1" si="1794"/>
        <v>505.75301351607635</v>
      </c>
      <c r="I9583" s="90">
        <f t="shared" ca="1" si="1795"/>
        <v>382.3067314888068</v>
      </c>
      <c r="J9583" s="90">
        <f t="shared" ca="1" si="1796"/>
        <v>428.45087370932197</v>
      </c>
    </row>
    <row r="9584" spans="1:10" ht="12.75" x14ac:dyDescent="0.2">
      <c r="A9584" s="84">
        <v>9572</v>
      </c>
      <c r="B9584" s="90">
        <f t="shared" ca="1" si="1792"/>
        <v>402.17472396076869</v>
      </c>
      <c r="C9584" s="103">
        <f t="shared" ca="1" si="1801"/>
        <v>294.3426133839809</v>
      </c>
      <c r="D9584" s="103">
        <f t="shared" ca="1" si="1801"/>
        <v>357.49442638108519</v>
      </c>
      <c r="E9584" s="90">
        <f t="shared" ca="1" si="1800"/>
        <v>111.43364880553355</v>
      </c>
      <c r="F9584" s="90">
        <f t="shared" ca="1" si="1800"/>
        <v>64.815695379779555</v>
      </c>
      <c r="G9584" s="90">
        <f t="shared" ca="1" si="1800"/>
        <v>79.572068086398389</v>
      </c>
      <c r="H9584" s="90">
        <f t="shared" ca="1" si="1794"/>
        <v>513.60837276630218</v>
      </c>
      <c r="I9584" s="90">
        <f t="shared" ca="1" si="1795"/>
        <v>359.15830876376049</v>
      </c>
      <c r="J9584" s="90">
        <f t="shared" ca="1" si="1796"/>
        <v>437.06649446748361</v>
      </c>
    </row>
    <row r="9585" spans="1:10" ht="12.75" x14ac:dyDescent="0.2">
      <c r="A9585" s="84">
        <v>9573</v>
      </c>
      <c r="B9585" s="90">
        <f t="shared" ca="1" si="1792"/>
        <v>410.03482524262444</v>
      </c>
      <c r="C9585" s="103">
        <f t="shared" ca="1" si="1801"/>
        <v>287.97483418471472</v>
      </c>
      <c r="D9585" s="103">
        <f t="shared" ca="1" si="1801"/>
        <v>364.30970062241283</v>
      </c>
      <c r="E9585" s="90">
        <f t="shared" ca="1" si="1800"/>
        <v>103.28787255666411</v>
      </c>
      <c r="F9585" s="90">
        <f t="shared" ca="1" si="1800"/>
        <v>89.490749342115208</v>
      </c>
      <c r="G9585" s="90">
        <f t="shared" ca="1" si="1800"/>
        <v>73.761456340580807</v>
      </c>
      <c r="H9585" s="90">
        <f t="shared" ca="1" si="1794"/>
        <v>513.32269779928856</v>
      </c>
      <c r="I9585" s="90">
        <f t="shared" ca="1" si="1795"/>
        <v>377.46558352682996</v>
      </c>
      <c r="J9585" s="90">
        <f t="shared" ca="1" si="1796"/>
        <v>438.07115696299365</v>
      </c>
    </row>
    <row r="9586" spans="1:10" ht="12.75" x14ac:dyDescent="0.2">
      <c r="A9586" s="84">
        <v>9574</v>
      </c>
      <c r="B9586" s="90">
        <f t="shared" ca="1" si="1792"/>
        <v>412.42205158263317</v>
      </c>
      <c r="C9586" s="103">
        <f t="shared" ca="1" si="1801"/>
        <v>309.60198092590264</v>
      </c>
      <c r="D9586" s="103">
        <f t="shared" ca="1" si="1801"/>
        <v>351.33008087767416</v>
      </c>
      <c r="E9586" s="90">
        <f t="shared" ca="1" si="1800"/>
        <v>98.138600236061706</v>
      </c>
      <c r="F9586" s="90">
        <f t="shared" ca="1" si="1800"/>
        <v>86.744817764494812</v>
      </c>
      <c r="G9586" s="90">
        <f t="shared" ca="1" si="1800"/>
        <v>100.13449403957799</v>
      </c>
      <c r="H9586" s="90">
        <f t="shared" ca="1" si="1794"/>
        <v>510.56065181869485</v>
      </c>
      <c r="I9586" s="90">
        <f t="shared" ca="1" si="1795"/>
        <v>396.34679869039746</v>
      </c>
      <c r="J9586" s="90">
        <f t="shared" ca="1" si="1796"/>
        <v>451.46457491725215</v>
      </c>
    </row>
    <row r="9587" spans="1:10" ht="12.75" x14ac:dyDescent="0.2">
      <c r="A9587" s="84">
        <v>9575</v>
      </c>
      <c r="B9587" s="90">
        <f t="shared" ca="1" si="1792"/>
        <v>406.83864648162779</v>
      </c>
      <c r="C9587" s="103">
        <f t="shared" ca="1" si="1801"/>
        <v>288.24824295227688</v>
      </c>
      <c r="D9587" s="103">
        <f t="shared" ca="1" si="1801"/>
        <v>345.53343473678109</v>
      </c>
      <c r="E9587" s="90">
        <f t="shared" ca="1" si="1800"/>
        <v>113.82202754570574</v>
      </c>
      <c r="F9587" s="90">
        <f t="shared" ca="1" si="1800"/>
        <v>92.638698116147921</v>
      </c>
      <c r="G9587" s="90">
        <f t="shared" ca="1" si="1800"/>
        <v>97.582872237920341</v>
      </c>
      <c r="H9587" s="90">
        <f t="shared" ca="1" si="1794"/>
        <v>520.66067402733347</v>
      </c>
      <c r="I9587" s="90">
        <f t="shared" ca="1" si="1795"/>
        <v>380.88694106842479</v>
      </c>
      <c r="J9587" s="90">
        <f t="shared" ca="1" si="1796"/>
        <v>443.11630697470144</v>
      </c>
    </row>
    <row r="9588" spans="1:10" ht="12.75" x14ac:dyDescent="0.2">
      <c r="A9588" s="84">
        <v>9576</v>
      </c>
      <c r="B9588" s="90">
        <f t="shared" ca="1" si="1792"/>
        <v>411.19494754749866</v>
      </c>
      <c r="C9588" s="103">
        <f t="shared" ca="1" si="1801"/>
        <v>297.83403570749846</v>
      </c>
      <c r="D9588" s="103">
        <f t="shared" ca="1" si="1801"/>
        <v>354.06873683542221</v>
      </c>
      <c r="E9588" s="90">
        <f t="shared" ca="1" si="1800"/>
        <v>116.20920798749911</v>
      </c>
      <c r="F9588" s="90">
        <f t="shared" ca="1" si="1800"/>
        <v>80.039654547623002</v>
      </c>
      <c r="G9588" s="90">
        <f t="shared" ca="1" si="1800"/>
        <v>98.874174034060985</v>
      </c>
      <c r="H9588" s="90">
        <f t="shared" ca="1" si="1794"/>
        <v>527.40415553499781</v>
      </c>
      <c r="I9588" s="90">
        <f t="shared" ca="1" si="1795"/>
        <v>377.87369025512146</v>
      </c>
      <c r="J9588" s="90">
        <f t="shared" ca="1" si="1796"/>
        <v>452.94291086948317</v>
      </c>
    </row>
    <row r="9589" spans="1:10" ht="12.75" x14ac:dyDescent="0.2">
      <c r="A9589" s="84">
        <v>9577</v>
      </c>
      <c r="B9589" s="90">
        <f t="shared" ca="1" si="1792"/>
        <v>424.81860164304743</v>
      </c>
      <c r="C9589" s="103">
        <f t="shared" ca="1" si="1801"/>
        <v>276.93131024340255</v>
      </c>
      <c r="D9589" s="103">
        <f t="shared" ca="1" si="1801"/>
        <v>343.10777147948551</v>
      </c>
      <c r="E9589" s="90">
        <f t="shared" ca="1" si="1800"/>
        <v>117.77880593688595</v>
      </c>
      <c r="F9589" s="90">
        <f t="shared" ca="1" si="1800"/>
        <v>71.744816932051265</v>
      </c>
      <c r="G9589" s="90">
        <f t="shared" ca="1" si="1800"/>
        <v>91.982085630385143</v>
      </c>
      <c r="H9589" s="90">
        <f t="shared" ca="1" si="1794"/>
        <v>542.59740757993336</v>
      </c>
      <c r="I9589" s="90">
        <f t="shared" ca="1" si="1795"/>
        <v>348.67612717545381</v>
      </c>
      <c r="J9589" s="90">
        <f t="shared" ca="1" si="1796"/>
        <v>435.08985710987065</v>
      </c>
    </row>
    <row r="9590" spans="1:10" ht="12.75" x14ac:dyDescent="0.2">
      <c r="A9590" s="84">
        <v>9578</v>
      </c>
      <c r="B9590" s="90">
        <f t="shared" ca="1" si="1792"/>
        <v>402.08024558840708</v>
      </c>
      <c r="C9590" s="103">
        <f t="shared" ca="1" si="1801"/>
        <v>292.60242743379331</v>
      </c>
      <c r="D9590" s="103">
        <f t="shared" ca="1" si="1801"/>
        <v>327.76759605073579</v>
      </c>
      <c r="E9590" s="90">
        <f t="shared" ca="1" si="1800"/>
        <v>109.65485237508014</v>
      </c>
      <c r="F9590" s="90">
        <f t="shared" ca="1" si="1800"/>
        <v>89.627286545641155</v>
      </c>
      <c r="G9590" s="90">
        <f t="shared" ca="1" si="1800"/>
        <v>89.572677487797108</v>
      </c>
      <c r="H9590" s="90">
        <f t="shared" ca="1" si="1794"/>
        <v>511.73509796348719</v>
      </c>
      <c r="I9590" s="90">
        <f t="shared" ca="1" si="1795"/>
        <v>382.22971397943445</v>
      </c>
      <c r="J9590" s="90">
        <f t="shared" ca="1" si="1796"/>
        <v>417.34027353853287</v>
      </c>
    </row>
    <row r="9591" spans="1:10" ht="12.75" x14ac:dyDescent="0.2">
      <c r="A9591" s="84">
        <v>9579</v>
      </c>
      <c r="B9591" s="90">
        <f t="shared" ca="1" si="1792"/>
        <v>408.0512891043652</v>
      </c>
      <c r="C9591" s="103">
        <f t="shared" ca="1" si="1801"/>
        <v>289.25253660962886</v>
      </c>
      <c r="D9591" s="103">
        <f t="shared" ca="1" si="1801"/>
        <v>344.49516905821923</v>
      </c>
      <c r="E9591" s="90">
        <f t="shared" ca="1" si="1800"/>
        <v>113.58781850288987</v>
      </c>
      <c r="F9591" s="90">
        <f t="shared" ca="1" si="1800"/>
        <v>83.995064177622837</v>
      </c>
      <c r="G9591" s="90">
        <f t="shared" ca="1" si="1800"/>
        <v>76.938431608469088</v>
      </c>
      <c r="H9591" s="90">
        <f t="shared" ca="1" si="1794"/>
        <v>521.63910760725503</v>
      </c>
      <c r="I9591" s="90">
        <f t="shared" ca="1" si="1795"/>
        <v>373.24760078725171</v>
      </c>
      <c r="J9591" s="90">
        <f t="shared" ca="1" si="1796"/>
        <v>421.43360066668833</v>
      </c>
    </row>
    <row r="9592" spans="1:10" ht="12.75" x14ac:dyDescent="0.2">
      <c r="A9592" s="84">
        <v>9580</v>
      </c>
      <c r="B9592" s="90">
        <f t="shared" ca="1" si="1792"/>
        <v>412.29197728634716</v>
      </c>
      <c r="C9592" s="103">
        <f t="shared" ca="1" si="1801"/>
        <v>293.42984030303597</v>
      </c>
      <c r="D9592" s="103">
        <f t="shared" ca="1" si="1801"/>
        <v>335.94960025782694</v>
      </c>
      <c r="E9592" s="90">
        <f t="shared" ca="1" si="1800"/>
        <v>107.34903604130488</v>
      </c>
      <c r="F9592" s="90">
        <f t="shared" ca="1" si="1800"/>
        <v>97.964307061263298</v>
      </c>
      <c r="G9592" s="90">
        <f t="shared" ca="1" si="1800"/>
        <v>88.651682190070545</v>
      </c>
      <c r="H9592" s="90">
        <f t="shared" ca="1" si="1794"/>
        <v>519.64101332765199</v>
      </c>
      <c r="I9592" s="90">
        <f t="shared" ca="1" si="1795"/>
        <v>391.39414736429927</v>
      </c>
      <c r="J9592" s="90">
        <f t="shared" ca="1" si="1796"/>
        <v>424.60128244789746</v>
      </c>
    </row>
    <row r="9593" spans="1:10" ht="12.75" x14ac:dyDescent="0.2">
      <c r="A9593" s="84">
        <v>9581</v>
      </c>
      <c r="B9593" s="90">
        <f t="shared" ca="1" si="1792"/>
        <v>406.20816682230526</v>
      </c>
      <c r="C9593" s="103">
        <f t="shared" ca="1" si="1801"/>
        <v>291.72213034779412</v>
      </c>
      <c r="D9593" s="103">
        <f t="shared" ca="1" si="1801"/>
        <v>341.07894402839344</v>
      </c>
      <c r="E9593" s="90">
        <f t="shared" ca="1" si="1800"/>
        <v>101.18631459219409</v>
      </c>
      <c r="F9593" s="90">
        <f t="shared" ca="1" si="1800"/>
        <v>94.835291166299413</v>
      </c>
      <c r="G9593" s="90">
        <f t="shared" ca="1" si="1800"/>
        <v>83.890089593996663</v>
      </c>
      <c r="H9593" s="90">
        <f t="shared" ca="1" si="1794"/>
        <v>507.39448141449935</v>
      </c>
      <c r="I9593" s="90">
        <f t="shared" ca="1" si="1795"/>
        <v>386.55742151409356</v>
      </c>
      <c r="J9593" s="90">
        <f t="shared" ca="1" si="1796"/>
        <v>424.9690336223901</v>
      </c>
    </row>
    <row r="9594" spans="1:10" ht="12.75" x14ac:dyDescent="0.2">
      <c r="A9594" s="84">
        <v>9582</v>
      </c>
      <c r="B9594" s="90">
        <f t="shared" ca="1" si="1792"/>
        <v>411.43939831809018</v>
      </c>
      <c r="C9594" s="103">
        <f t="shared" ca="1" si="1801"/>
        <v>292.42203184213434</v>
      </c>
      <c r="D9594" s="103">
        <f t="shared" ca="1" si="1801"/>
        <v>329.95108378092522</v>
      </c>
      <c r="E9594" s="90">
        <f t="shared" ca="1" si="1800"/>
        <v>105.26455361848129</v>
      </c>
      <c r="F9594" s="90">
        <f t="shared" ca="1" si="1800"/>
        <v>85.391881495655056</v>
      </c>
      <c r="G9594" s="90">
        <f t="shared" ca="1" si="1800"/>
        <v>77.804088070059578</v>
      </c>
      <c r="H9594" s="90">
        <f t="shared" ca="1" si="1794"/>
        <v>516.70395193657146</v>
      </c>
      <c r="I9594" s="90">
        <f t="shared" ca="1" si="1795"/>
        <v>377.81391333778942</v>
      </c>
      <c r="J9594" s="90">
        <f t="shared" ca="1" si="1796"/>
        <v>407.75517185098477</v>
      </c>
    </row>
    <row r="9595" spans="1:10" ht="12.75" x14ac:dyDescent="0.2">
      <c r="A9595" s="84">
        <v>9583</v>
      </c>
      <c r="B9595" s="90">
        <f t="shared" ca="1" si="1792"/>
        <v>397.96969714659213</v>
      </c>
      <c r="C9595" s="103">
        <f t="shared" ca="1" si="1801"/>
        <v>300.90724340996479</v>
      </c>
      <c r="D9595" s="103">
        <f t="shared" ca="1" si="1801"/>
        <v>348.44912904948069</v>
      </c>
      <c r="E9595" s="90">
        <f t="shared" ca="1" si="1800"/>
        <v>114.03824043936439</v>
      </c>
      <c r="F9595" s="90">
        <f t="shared" ca="1" si="1800"/>
        <v>72.91058705347443</v>
      </c>
      <c r="G9595" s="90">
        <f t="shared" ca="1" si="1800"/>
        <v>105.64437353428971</v>
      </c>
      <c r="H9595" s="90">
        <f t="shared" ca="1" si="1794"/>
        <v>512.00793758595648</v>
      </c>
      <c r="I9595" s="90">
        <f t="shared" ca="1" si="1795"/>
        <v>373.81783046343924</v>
      </c>
      <c r="J9595" s="90">
        <f t="shared" ca="1" si="1796"/>
        <v>454.09350258377037</v>
      </c>
    </row>
    <row r="9596" spans="1:10" ht="12.75" x14ac:dyDescent="0.2">
      <c r="A9596" s="84">
        <v>9584</v>
      </c>
      <c r="B9596" s="90">
        <f t="shared" ca="1" si="1792"/>
        <v>407.67275286630081</v>
      </c>
      <c r="C9596" s="103">
        <f t="shared" ca="1" si="1801"/>
        <v>312.05601074400528</v>
      </c>
      <c r="D9596" s="103">
        <f t="shared" ca="1" si="1801"/>
        <v>334.30139895627713</v>
      </c>
      <c r="E9596" s="90">
        <f t="shared" ca="1" si="1800"/>
        <v>118.51271772928322</v>
      </c>
      <c r="F9596" s="90">
        <f t="shared" ca="1" si="1800"/>
        <v>80.223758897130011</v>
      </c>
      <c r="G9596" s="90">
        <f t="shared" ca="1" si="1800"/>
        <v>100.94966266801605</v>
      </c>
      <c r="H9596" s="90">
        <f t="shared" ca="1" si="1794"/>
        <v>526.18547059558409</v>
      </c>
      <c r="I9596" s="90">
        <f t="shared" ca="1" si="1795"/>
        <v>392.27976964113532</v>
      </c>
      <c r="J9596" s="90">
        <f t="shared" ca="1" si="1796"/>
        <v>435.25106162429319</v>
      </c>
    </row>
    <row r="9597" spans="1:10" ht="12.75" x14ac:dyDescent="0.2">
      <c r="A9597" s="84">
        <v>9585</v>
      </c>
      <c r="B9597" s="90">
        <f t="shared" ca="1" si="1792"/>
        <v>417.47092377019544</v>
      </c>
      <c r="C9597" s="103">
        <f t="shared" ca="1" si="1801"/>
        <v>298.47826686179434</v>
      </c>
      <c r="D9597" s="103">
        <f t="shared" ca="1" si="1801"/>
        <v>344.49872315291685</v>
      </c>
      <c r="E9597" s="90">
        <f t="shared" ca="1" si="1800"/>
        <v>106.78696597854187</v>
      </c>
      <c r="F9597" s="90">
        <f t="shared" ca="1" si="1800"/>
        <v>80.173311631771568</v>
      </c>
      <c r="G9597" s="90">
        <f t="shared" ca="1" si="1800"/>
        <v>88.825788176432596</v>
      </c>
      <c r="H9597" s="90">
        <f t="shared" ca="1" si="1794"/>
        <v>524.25788974873728</v>
      </c>
      <c r="I9597" s="90">
        <f t="shared" ca="1" si="1795"/>
        <v>378.65157849356592</v>
      </c>
      <c r="J9597" s="90">
        <f t="shared" ca="1" si="1796"/>
        <v>433.32451132934943</v>
      </c>
    </row>
    <row r="9598" spans="1:10" ht="12.75" x14ac:dyDescent="0.2">
      <c r="A9598" s="84">
        <v>9586</v>
      </c>
      <c r="B9598" s="90">
        <f t="shared" ca="1" si="1792"/>
        <v>416.80704863133974</v>
      </c>
      <c r="C9598" s="103">
        <f t="shared" ref="C9598:G9613" ca="1" si="1802">NORMINV(RAND(),C$5,C$6)</f>
        <v>295.50224289771518</v>
      </c>
      <c r="D9598" s="103">
        <f t="shared" ca="1" si="1802"/>
        <v>344.23062756728547</v>
      </c>
      <c r="E9598" s="90">
        <f t="shared" ca="1" si="1802"/>
        <v>117.25421362545134</v>
      </c>
      <c r="F9598" s="90">
        <f t="shared" ca="1" si="1802"/>
        <v>72.663076287486518</v>
      </c>
      <c r="G9598" s="90">
        <f t="shared" ca="1" si="1802"/>
        <v>69.749223258584863</v>
      </c>
      <c r="H9598" s="90">
        <f t="shared" ca="1" si="1794"/>
        <v>534.06126225679111</v>
      </c>
      <c r="I9598" s="90">
        <f t="shared" ca="1" si="1795"/>
        <v>368.16531918520172</v>
      </c>
      <c r="J9598" s="90">
        <f t="shared" ca="1" si="1796"/>
        <v>413.97985082587036</v>
      </c>
    </row>
    <row r="9599" spans="1:10" ht="12.75" x14ac:dyDescent="0.2">
      <c r="A9599" s="84">
        <v>9587</v>
      </c>
      <c r="B9599" s="90">
        <f t="shared" ca="1" si="1792"/>
        <v>407.94762019194184</v>
      </c>
      <c r="C9599" s="103">
        <f t="shared" ref="C9599:D9613" ca="1" si="1803">NORMINV(RAND(),C$5,C$6)</f>
        <v>288.14177915925262</v>
      </c>
      <c r="D9599" s="103">
        <f t="shared" ca="1" si="1803"/>
        <v>343.85066304693356</v>
      </c>
      <c r="E9599" s="90">
        <f t="shared" ca="1" si="1802"/>
        <v>102.96187263046696</v>
      </c>
      <c r="F9599" s="90">
        <f t="shared" ca="1" si="1802"/>
        <v>97.292470608328685</v>
      </c>
      <c r="G9599" s="90">
        <f t="shared" ca="1" si="1802"/>
        <v>118.04060696638012</v>
      </c>
      <c r="H9599" s="90">
        <f t="shared" ca="1" si="1794"/>
        <v>510.90949282240877</v>
      </c>
      <c r="I9599" s="90">
        <f t="shared" ca="1" si="1795"/>
        <v>385.43424976758132</v>
      </c>
      <c r="J9599" s="90">
        <f t="shared" ca="1" si="1796"/>
        <v>461.89127001331372</v>
      </c>
    </row>
    <row r="9600" spans="1:10" ht="12.75" x14ac:dyDescent="0.2">
      <c r="A9600" s="84">
        <v>9588</v>
      </c>
      <c r="B9600" s="90">
        <f t="shared" ca="1" si="1792"/>
        <v>417.17379292899744</v>
      </c>
      <c r="C9600" s="103">
        <f t="shared" ca="1" si="1803"/>
        <v>309.93515731448031</v>
      </c>
      <c r="D9600" s="103">
        <f t="shared" ca="1" si="1803"/>
        <v>330.74753361898684</v>
      </c>
      <c r="E9600" s="90">
        <f t="shared" ca="1" si="1802"/>
        <v>116.96534804881694</v>
      </c>
      <c r="F9600" s="90">
        <f t="shared" ca="1" si="1802"/>
        <v>78.452966480168172</v>
      </c>
      <c r="G9600" s="90">
        <f t="shared" ca="1" si="1802"/>
        <v>87.352516357156802</v>
      </c>
      <c r="H9600" s="90">
        <f t="shared" ca="1" si="1794"/>
        <v>534.13914097781435</v>
      </c>
      <c r="I9600" s="90">
        <f t="shared" ca="1" si="1795"/>
        <v>388.38812379464849</v>
      </c>
      <c r="J9600" s="90">
        <f t="shared" ca="1" si="1796"/>
        <v>418.10004997614362</v>
      </c>
    </row>
    <row r="9601" spans="1:10" ht="12.75" x14ac:dyDescent="0.2">
      <c r="A9601" s="84">
        <v>9589</v>
      </c>
      <c r="B9601" s="90">
        <f t="shared" ca="1" si="1792"/>
        <v>401.83378598265767</v>
      </c>
      <c r="C9601" s="103">
        <f t="shared" ca="1" si="1803"/>
        <v>298.6653724823982</v>
      </c>
      <c r="D9601" s="103">
        <f t="shared" ca="1" si="1803"/>
        <v>331.26038178232187</v>
      </c>
      <c r="E9601" s="90">
        <f t="shared" ca="1" si="1802"/>
        <v>113.39628482900585</v>
      </c>
      <c r="F9601" s="90">
        <f t="shared" ca="1" si="1802"/>
        <v>93.549376789267043</v>
      </c>
      <c r="G9601" s="90">
        <f t="shared" ca="1" si="1802"/>
        <v>84.705618810428035</v>
      </c>
      <c r="H9601" s="90">
        <f t="shared" ca="1" si="1794"/>
        <v>515.2300708116635</v>
      </c>
      <c r="I9601" s="90">
        <f t="shared" ca="1" si="1795"/>
        <v>392.21474927166526</v>
      </c>
      <c r="J9601" s="90">
        <f t="shared" ca="1" si="1796"/>
        <v>415.96600059274988</v>
      </c>
    </row>
    <row r="9602" spans="1:10" ht="12.75" x14ac:dyDescent="0.2">
      <c r="A9602" s="84">
        <v>9590</v>
      </c>
      <c r="B9602" s="90">
        <f t="shared" ca="1" si="1792"/>
        <v>417.69060351730604</v>
      </c>
      <c r="C9602" s="103">
        <f t="shared" ca="1" si="1803"/>
        <v>301.15426344311618</v>
      </c>
      <c r="D9602" s="103">
        <f t="shared" ca="1" si="1803"/>
        <v>345.086478513484</v>
      </c>
      <c r="E9602" s="90">
        <f t="shared" ca="1" si="1802"/>
        <v>112.08859784359342</v>
      </c>
      <c r="F9602" s="90">
        <f t="shared" ca="1" si="1802"/>
        <v>91.933628105673876</v>
      </c>
      <c r="G9602" s="90">
        <f t="shared" ca="1" si="1802"/>
        <v>108.66916081818464</v>
      </c>
      <c r="H9602" s="90">
        <f t="shared" ca="1" si="1794"/>
        <v>529.77920136089949</v>
      </c>
      <c r="I9602" s="90">
        <f t="shared" ca="1" si="1795"/>
        <v>393.08789154879003</v>
      </c>
      <c r="J9602" s="90">
        <f t="shared" ca="1" si="1796"/>
        <v>453.75563933166865</v>
      </c>
    </row>
    <row r="9603" spans="1:10" ht="12.75" x14ac:dyDescent="0.2">
      <c r="A9603" s="84">
        <v>9591</v>
      </c>
      <c r="B9603" s="90">
        <f t="shared" ca="1" si="1792"/>
        <v>410.90104522591639</v>
      </c>
      <c r="C9603" s="103">
        <f t="shared" ca="1" si="1803"/>
        <v>279.96994578940871</v>
      </c>
      <c r="D9603" s="103">
        <f t="shared" ca="1" si="1803"/>
        <v>327.46173236932549</v>
      </c>
      <c r="E9603" s="90">
        <f t="shared" ca="1" si="1802"/>
        <v>111.7778819610473</v>
      </c>
      <c r="F9603" s="90">
        <f t="shared" ca="1" si="1802"/>
        <v>82.916604063752402</v>
      </c>
      <c r="G9603" s="90">
        <f t="shared" ca="1" si="1802"/>
        <v>113.61148974873169</v>
      </c>
      <c r="H9603" s="90">
        <f t="shared" ca="1" si="1794"/>
        <v>522.67892718696373</v>
      </c>
      <c r="I9603" s="90">
        <f t="shared" ca="1" si="1795"/>
        <v>362.88654985316111</v>
      </c>
      <c r="J9603" s="90">
        <f t="shared" ca="1" si="1796"/>
        <v>441.07322211805717</v>
      </c>
    </row>
    <row r="9604" spans="1:10" ht="12.75" x14ac:dyDescent="0.2">
      <c r="A9604" s="84">
        <v>9592</v>
      </c>
      <c r="B9604" s="90">
        <f t="shared" ca="1" si="1792"/>
        <v>419.83193897355034</v>
      </c>
      <c r="C9604" s="103">
        <f t="shared" ca="1" si="1803"/>
        <v>297.35595960386007</v>
      </c>
      <c r="D9604" s="103">
        <f t="shared" ca="1" si="1803"/>
        <v>332.9280813393529</v>
      </c>
      <c r="E9604" s="90">
        <f t="shared" ca="1" si="1802"/>
        <v>112.08275309646402</v>
      </c>
      <c r="F9604" s="90">
        <f t="shared" ca="1" si="1802"/>
        <v>67.827053423553124</v>
      </c>
      <c r="G9604" s="90">
        <f t="shared" ca="1" si="1802"/>
        <v>93.740027568793707</v>
      </c>
      <c r="H9604" s="90">
        <f t="shared" ca="1" si="1794"/>
        <v>531.91469207001433</v>
      </c>
      <c r="I9604" s="90">
        <f t="shared" ca="1" si="1795"/>
        <v>365.18301302741321</v>
      </c>
      <c r="J9604" s="90">
        <f t="shared" ca="1" si="1796"/>
        <v>426.66810890814662</v>
      </c>
    </row>
    <row r="9605" spans="1:10" ht="12.75" x14ac:dyDescent="0.2">
      <c r="A9605" s="84">
        <v>9593</v>
      </c>
      <c r="B9605" s="90">
        <f t="shared" ca="1" si="1792"/>
        <v>399.92774275345971</v>
      </c>
      <c r="C9605" s="103">
        <f t="shared" ca="1" si="1803"/>
        <v>284.4552756347</v>
      </c>
      <c r="D9605" s="103">
        <f t="shared" ca="1" si="1803"/>
        <v>378.24634971444698</v>
      </c>
      <c r="E9605" s="90">
        <f t="shared" ca="1" si="1802"/>
        <v>109.96920552036653</v>
      </c>
      <c r="F9605" s="90">
        <f t="shared" ca="1" si="1802"/>
        <v>72.301908653166805</v>
      </c>
      <c r="G9605" s="90">
        <f t="shared" ca="1" si="1802"/>
        <v>73.023213598204975</v>
      </c>
      <c r="H9605" s="90">
        <f t="shared" ca="1" si="1794"/>
        <v>509.89694827382624</v>
      </c>
      <c r="I9605" s="90">
        <f t="shared" ca="1" si="1795"/>
        <v>356.75718428786683</v>
      </c>
      <c r="J9605" s="90">
        <f t="shared" ca="1" si="1796"/>
        <v>451.26956331265194</v>
      </c>
    </row>
    <row r="9606" spans="1:10" ht="12.75" x14ac:dyDescent="0.2">
      <c r="A9606" s="84">
        <v>9594</v>
      </c>
      <c r="B9606" s="90">
        <f t="shared" ca="1" si="1792"/>
        <v>405.06193701285468</v>
      </c>
      <c r="C9606" s="103">
        <f t="shared" ca="1" si="1803"/>
        <v>286.04526603033287</v>
      </c>
      <c r="D9606" s="103">
        <f t="shared" ca="1" si="1803"/>
        <v>335.29441911786432</v>
      </c>
      <c r="E9606" s="90">
        <f t="shared" ca="1" si="1802"/>
        <v>105.58806854198016</v>
      </c>
      <c r="F9606" s="90">
        <f t="shared" ca="1" si="1802"/>
        <v>83.093054463133896</v>
      </c>
      <c r="G9606" s="90">
        <f t="shared" ca="1" si="1802"/>
        <v>89.839108680276624</v>
      </c>
      <c r="H9606" s="90">
        <f t="shared" ca="1" si="1794"/>
        <v>510.65000555483482</v>
      </c>
      <c r="I9606" s="90">
        <f t="shared" ca="1" si="1795"/>
        <v>369.13832049346678</v>
      </c>
      <c r="J9606" s="90">
        <f t="shared" ca="1" si="1796"/>
        <v>425.13352779814096</v>
      </c>
    </row>
    <row r="9607" spans="1:10" ht="12.75" x14ac:dyDescent="0.2">
      <c r="A9607" s="84">
        <v>9595</v>
      </c>
      <c r="B9607" s="90">
        <f t="shared" ca="1" si="1792"/>
        <v>409.90092204821849</v>
      </c>
      <c r="C9607" s="103">
        <f t="shared" ca="1" si="1803"/>
        <v>300.04539250046366</v>
      </c>
      <c r="D9607" s="103">
        <f t="shared" ca="1" si="1803"/>
        <v>337.70823650778465</v>
      </c>
      <c r="E9607" s="90">
        <f t="shared" ca="1" si="1802"/>
        <v>109.69375900278277</v>
      </c>
      <c r="F9607" s="90">
        <f t="shared" ca="1" si="1802"/>
        <v>91.556418926799253</v>
      </c>
      <c r="G9607" s="90">
        <f t="shared" ca="1" si="1802"/>
        <v>110.98481330827117</v>
      </c>
      <c r="H9607" s="90">
        <f t="shared" ca="1" si="1794"/>
        <v>519.59468105100132</v>
      </c>
      <c r="I9607" s="90">
        <f t="shared" ca="1" si="1795"/>
        <v>391.60181142726293</v>
      </c>
      <c r="J9607" s="90">
        <f t="shared" ca="1" si="1796"/>
        <v>448.6930498160558</v>
      </c>
    </row>
    <row r="9608" spans="1:10" ht="12.75" x14ac:dyDescent="0.2">
      <c r="A9608" s="84">
        <v>9596</v>
      </c>
      <c r="B9608" s="90">
        <f t="shared" ca="1" si="1792"/>
        <v>403.94713722572101</v>
      </c>
      <c r="C9608" s="103">
        <f t="shared" ca="1" si="1803"/>
        <v>308.19002318666321</v>
      </c>
      <c r="D9608" s="103">
        <f t="shared" ca="1" si="1803"/>
        <v>348.88888351347953</v>
      </c>
      <c r="E9608" s="90">
        <f t="shared" ca="1" si="1802"/>
        <v>106.32772416002024</v>
      </c>
      <c r="F9608" s="90">
        <f t="shared" ca="1" si="1802"/>
        <v>95.461009700286965</v>
      </c>
      <c r="G9608" s="90">
        <f t="shared" ca="1" si="1802"/>
        <v>77.26328636919655</v>
      </c>
      <c r="H9608" s="90">
        <f t="shared" ca="1" si="1794"/>
        <v>510.27486138574125</v>
      </c>
      <c r="I9608" s="90">
        <f t="shared" ca="1" si="1795"/>
        <v>403.65103288695019</v>
      </c>
      <c r="J9608" s="90">
        <f t="shared" ca="1" si="1796"/>
        <v>426.15216988267605</v>
      </c>
    </row>
    <row r="9609" spans="1:10" ht="12.75" x14ac:dyDescent="0.2">
      <c r="A9609" s="84">
        <v>9597</v>
      </c>
      <c r="B9609" s="90">
        <f t="shared" ca="1" si="1792"/>
        <v>416.69510236599223</v>
      </c>
      <c r="C9609" s="103">
        <f t="shared" ca="1" si="1803"/>
        <v>300.19486190595262</v>
      </c>
      <c r="D9609" s="103">
        <f t="shared" ca="1" si="1803"/>
        <v>349.98435079311281</v>
      </c>
      <c r="E9609" s="90">
        <f t="shared" ca="1" si="1802"/>
        <v>112.52165843554332</v>
      </c>
      <c r="F9609" s="90">
        <f t="shared" ca="1" si="1802"/>
        <v>84.915932386060845</v>
      </c>
      <c r="G9609" s="90">
        <f t="shared" ca="1" si="1802"/>
        <v>94.771884852511391</v>
      </c>
      <c r="H9609" s="90">
        <f t="shared" ca="1" si="1794"/>
        <v>529.21676080153554</v>
      </c>
      <c r="I9609" s="90">
        <f t="shared" ca="1" si="1795"/>
        <v>385.11079429201345</v>
      </c>
      <c r="J9609" s="90">
        <f t="shared" ca="1" si="1796"/>
        <v>444.7562356456242</v>
      </c>
    </row>
    <row r="9610" spans="1:10" ht="12.75" x14ac:dyDescent="0.2">
      <c r="A9610" s="84">
        <v>9598</v>
      </c>
      <c r="B9610" s="90">
        <f t="shared" ca="1" si="1792"/>
        <v>410.78956566666403</v>
      </c>
      <c r="C9610" s="103">
        <f t="shared" ca="1" si="1803"/>
        <v>300.47966206523455</v>
      </c>
      <c r="D9610" s="103">
        <f t="shared" ca="1" si="1803"/>
        <v>349.92837243756111</v>
      </c>
      <c r="E9610" s="90">
        <f t="shared" ca="1" si="1802"/>
        <v>116.67158308016049</v>
      </c>
      <c r="F9610" s="90">
        <f t="shared" ca="1" si="1802"/>
        <v>66.519846648649974</v>
      </c>
      <c r="G9610" s="90">
        <f t="shared" ca="1" si="1802"/>
        <v>85.727321888275839</v>
      </c>
      <c r="H9610" s="90">
        <f t="shared" ca="1" si="1794"/>
        <v>527.46114874682451</v>
      </c>
      <c r="I9610" s="90">
        <f t="shared" ca="1" si="1795"/>
        <v>366.99950871388455</v>
      </c>
      <c r="J9610" s="90">
        <f t="shared" ca="1" si="1796"/>
        <v>435.65569432583698</v>
      </c>
    </row>
    <row r="9611" spans="1:10" ht="12.75" x14ac:dyDescent="0.2">
      <c r="A9611" s="84">
        <v>9599</v>
      </c>
      <c r="B9611" s="90">
        <f t="shared" ca="1" si="1792"/>
        <v>409.39172468215884</v>
      </c>
      <c r="C9611" s="103">
        <f t="shared" ca="1" si="1803"/>
        <v>290.99906130745518</v>
      </c>
      <c r="D9611" s="103">
        <f t="shared" ca="1" si="1803"/>
        <v>358.82158101928172</v>
      </c>
      <c r="E9611" s="90">
        <f t="shared" ca="1" si="1802"/>
        <v>108.69541675719361</v>
      </c>
      <c r="F9611" s="90">
        <f t="shared" ca="1" si="1802"/>
        <v>68.235231628161898</v>
      </c>
      <c r="G9611" s="90">
        <f t="shared" ca="1" si="1802"/>
        <v>98.00041180945658</v>
      </c>
      <c r="H9611" s="90">
        <f t="shared" ca="1" si="1794"/>
        <v>518.08714143935242</v>
      </c>
      <c r="I9611" s="90">
        <f t="shared" ca="1" si="1795"/>
        <v>359.23429293561708</v>
      </c>
      <c r="J9611" s="90">
        <f t="shared" ca="1" si="1796"/>
        <v>456.8219928287383</v>
      </c>
    </row>
    <row r="9612" spans="1:10" ht="12.75" x14ac:dyDescent="0.2">
      <c r="A9612" s="84">
        <v>9600</v>
      </c>
      <c r="B9612" s="90">
        <f t="shared" ca="1" si="1792"/>
        <v>408.40731447276534</v>
      </c>
      <c r="C9612" s="103">
        <f t="shared" ca="1" si="1803"/>
        <v>287.05901149926626</v>
      </c>
      <c r="D9612" s="103">
        <f t="shared" ca="1" si="1803"/>
        <v>348.61498835088736</v>
      </c>
      <c r="E9612" s="90">
        <f t="shared" ca="1" si="1802"/>
        <v>109.37249113418099</v>
      </c>
      <c r="F9612" s="90">
        <f t="shared" ca="1" si="1802"/>
        <v>84.94960166638316</v>
      </c>
      <c r="G9612" s="90">
        <f t="shared" ca="1" si="1802"/>
        <v>91.474414999338705</v>
      </c>
      <c r="H9612" s="90">
        <f t="shared" ca="1" si="1794"/>
        <v>517.7798056069463</v>
      </c>
      <c r="I9612" s="90">
        <f t="shared" ca="1" si="1795"/>
        <v>372.00861316564942</v>
      </c>
      <c r="J9612" s="90">
        <f t="shared" ca="1" si="1796"/>
        <v>440.08940335022606</v>
      </c>
    </row>
    <row r="9613" spans="1:10" ht="12.75" x14ac:dyDescent="0.2">
      <c r="A9613" s="84">
        <v>9601</v>
      </c>
      <c r="B9613" s="90">
        <f t="shared" ca="1" si="1792"/>
        <v>410.50380384670336</v>
      </c>
      <c r="C9613" s="103">
        <f t="shared" ca="1" si="1803"/>
        <v>303.00765802743018</v>
      </c>
      <c r="D9613" s="103">
        <f t="shared" ca="1" si="1803"/>
        <v>345.10961235967113</v>
      </c>
      <c r="E9613" s="90">
        <f t="shared" ca="1" si="1802"/>
        <v>109.58004451423155</v>
      </c>
      <c r="F9613" s="90">
        <f t="shared" ca="1" si="1802"/>
        <v>82.580801465705704</v>
      </c>
      <c r="G9613" s="90">
        <f t="shared" ca="1" si="1802"/>
        <v>91.265592505165912</v>
      </c>
      <c r="H9613" s="90">
        <f t="shared" ca="1" si="1794"/>
        <v>520.08384836093489</v>
      </c>
      <c r="I9613" s="90">
        <f t="shared" ca="1" si="1795"/>
        <v>385.58845949313587</v>
      </c>
      <c r="J9613" s="90">
        <f t="shared" ca="1" si="1796"/>
        <v>436.37520486483703</v>
      </c>
    </row>
    <row r="9614" spans="1:10" ht="12.75" x14ac:dyDescent="0.2">
      <c r="A9614" s="84">
        <v>9602</v>
      </c>
      <c r="B9614" s="90">
        <f t="shared" ref="B9614:B9677" ca="1" si="1804">NORMINV(RAND(),B$5,B$6)</f>
        <v>414.71306959216105</v>
      </c>
      <c r="C9614" s="103">
        <f t="shared" ref="C9614:G9629" ca="1" si="1805">NORMINV(RAND(),C$5,C$6)</f>
        <v>292.9084979017814</v>
      </c>
      <c r="D9614" s="103">
        <f t="shared" ca="1" si="1805"/>
        <v>357.46588339014346</v>
      </c>
      <c r="E9614" s="90">
        <f t="shared" ca="1" si="1805"/>
        <v>117.43563654719541</v>
      </c>
      <c r="F9614" s="90">
        <f t="shared" ca="1" si="1805"/>
        <v>90.71538593169835</v>
      </c>
      <c r="G9614" s="90">
        <f t="shared" ca="1" si="1805"/>
        <v>97.383839522126721</v>
      </c>
      <c r="H9614" s="90">
        <f t="shared" ref="H9614:H9677" ca="1" si="1806">+B9614+E9614</f>
        <v>532.14870613935648</v>
      </c>
      <c r="I9614" s="90">
        <f t="shared" ref="I9614:I9677" ca="1" si="1807">+C9614+F9614</f>
        <v>383.62388383347974</v>
      </c>
      <c r="J9614" s="90">
        <f t="shared" ref="J9614:J9677" ca="1" si="1808">+D9614+G9614</f>
        <v>454.84972291227018</v>
      </c>
    </row>
    <row r="9615" spans="1:10" ht="12.75" x14ac:dyDescent="0.2">
      <c r="A9615" s="84">
        <v>9603</v>
      </c>
      <c r="B9615" s="90">
        <f t="shared" ca="1" si="1804"/>
        <v>411.12199498851345</v>
      </c>
      <c r="C9615" s="103">
        <f t="shared" ref="C9615:D9629" ca="1" si="1809">NORMINV(RAND(),C$5,C$6)</f>
        <v>302.4492906862119</v>
      </c>
      <c r="D9615" s="103">
        <f t="shared" ca="1" si="1809"/>
        <v>340.16157843090519</v>
      </c>
      <c r="E9615" s="90">
        <f t="shared" ca="1" si="1805"/>
        <v>117.95965971167364</v>
      </c>
      <c r="F9615" s="90">
        <f t="shared" ca="1" si="1805"/>
        <v>104.84713903602875</v>
      </c>
      <c r="G9615" s="90">
        <f t="shared" ca="1" si="1805"/>
        <v>85.764111951158867</v>
      </c>
      <c r="H9615" s="90">
        <f t="shared" ca="1" si="1806"/>
        <v>529.08165470018707</v>
      </c>
      <c r="I9615" s="90">
        <f t="shared" ca="1" si="1807"/>
        <v>407.29642972224065</v>
      </c>
      <c r="J9615" s="90">
        <f t="shared" ca="1" si="1808"/>
        <v>425.92569038206409</v>
      </c>
    </row>
    <row r="9616" spans="1:10" ht="12.75" x14ac:dyDescent="0.2">
      <c r="A9616" s="84">
        <v>9604</v>
      </c>
      <c r="B9616" s="90">
        <f t="shared" ca="1" si="1804"/>
        <v>416.41448535441469</v>
      </c>
      <c r="C9616" s="103">
        <f t="shared" ca="1" si="1809"/>
        <v>285.01030057863585</v>
      </c>
      <c r="D9616" s="103">
        <f t="shared" ca="1" si="1809"/>
        <v>344.6912548774435</v>
      </c>
      <c r="E9616" s="90">
        <f t="shared" ca="1" si="1805"/>
        <v>117.03704721446967</v>
      </c>
      <c r="F9616" s="90">
        <f t="shared" ca="1" si="1805"/>
        <v>87.466468093876443</v>
      </c>
      <c r="G9616" s="90">
        <f t="shared" ca="1" si="1805"/>
        <v>101.35098181165479</v>
      </c>
      <c r="H9616" s="90">
        <f t="shared" ca="1" si="1806"/>
        <v>533.45153256888432</v>
      </c>
      <c r="I9616" s="90">
        <f t="shared" ca="1" si="1807"/>
        <v>372.47676867251232</v>
      </c>
      <c r="J9616" s="90">
        <f t="shared" ca="1" si="1808"/>
        <v>446.04223668909827</v>
      </c>
    </row>
    <row r="9617" spans="1:10" ht="12.75" x14ac:dyDescent="0.2">
      <c r="A9617" s="84">
        <v>9605</v>
      </c>
      <c r="B9617" s="90">
        <f t="shared" ca="1" si="1804"/>
        <v>407.16402187196047</v>
      </c>
      <c r="C9617" s="103">
        <f t="shared" ca="1" si="1809"/>
        <v>301.05275766238623</v>
      </c>
      <c r="D9617" s="103">
        <f t="shared" ca="1" si="1809"/>
        <v>330.99518584794816</v>
      </c>
      <c r="E9617" s="90">
        <f t="shared" ca="1" si="1805"/>
        <v>120.9166525548157</v>
      </c>
      <c r="F9617" s="90">
        <f t="shared" ca="1" si="1805"/>
        <v>93.227231221275503</v>
      </c>
      <c r="G9617" s="90">
        <f t="shared" ca="1" si="1805"/>
        <v>74.228707713810621</v>
      </c>
      <c r="H9617" s="90">
        <f t="shared" ca="1" si="1806"/>
        <v>528.08067442677611</v>
      </c>
      <c r="I9617" s="90">
        <f t="shared" ca="1" si="1807"/>
        <v>394.27998888366176</v>
      </c>
      <c r="J9617" s="90">
        <f t="shared" ca="1" si="1808"/>
        <v>405.22389356175881</v>
      </c>
    </row>
    <row r="9618" spans="1:10" ht="12.75" x14ac:dyDescent="0.2">
      <c r="A9618" s="84">
        <v>9606</v>
      </c>
      <c r="B9618" s="90">
        <f t="shared" ca="1" si="1804"/>
        <v>407.54712286715056</v>
      </c>
      <c r="C9618" s="103">
        <f t="shared" ca="1" si="1809"/>
        <v>297.75621560491174</v>
      </c>
      <c r="D9618" s="103">
        <f t="shared" ca="1" si="1809"/>
        <v>341.82840401738861</v>
      </c>
      <c r="E9618" s="90">
        <f t="shared" ca="1" si="1805"/>
        <v>110.44327032675039</v>
      </c>
      <c r="F9618" s="90">
        <f t="shared" ca="1" si="1805"/>
        <v>101.90780856947319</v>
      </c>
      <c r="G9618" s="90">
        <f t="shared" ca="1" si="1805"/>
        <v>93.982162035332593</v>
      </c>
      <c r="H9618" s="90">
        <f t="shared" ca="1" si="1806"/>
        <v>517.9903931939009</v>
      </c>
      <c r="I9618" s="90">
        <f t="shared" ca="1" si="1807"/>
        <v>399.66402417438496</v>
      </c>
      <c r="J9618" s="90">
        <f t="shared" ca="1" si="1808"/>
        <v>435.81056605272119</v>
      </c>
    </row>
    <row r="9619" spans="1:10" ht="12.75" x14ac:dyDescent="0.2">
      <c r="A9619" s="84">
        <v>9607</v>
      </c>
      <c r="B9619" s="90">
        <f t="shared" ca="1" si="1804"/>
        <v>405.64490775069061</v>
      </c>
      <c r="C9619" s="103">
        <f t="shared" ca="1" si="1809"/>
        <v>290.23282191676884</v>
      </c>
      <c r="D9619" s="103">
        <f t="shared" ca="1" si="1809"/>
        <v>337.85907017781682</v>
      </c>
      <c r="E9619" s="90">
        <f t="shared" ca="1" si="1805"/>
        <v>105.29751958697089</v>
      </c>
      <c r="F9619" s="90">
        <f t="shared" ca="1" si="1805"/>
        <v>102.07234366908627</v>
      </c>
      <c r="G9619" s="90">
        <f t="shared" ca="1" si="1805"/>
        <v>97.536199150689484</v>
      </c>
      <c r="H9619" s="90">
        <f t="shared" ca="1" si="1806"/>
        <v>510.94242733766151</v>
      </c>
      <c r="I9619" s="90">
        <f t="shared" ca="1" si="1807"/>
        <v>392.30516558585509</v>
      </c>
      <c r="J9619" s="90">
        <f t="shared" ca="1" si="1808"/>
        <v>435.39526932850629</v>
      </c>
    </row>
    <row r="9620" spans="1:10" ht="12.75" x14ac:dyDescent="0.2">
      <c r="A9620" s="84">
        <v>9608</v>
      </c>
      <c r="B9620" s="90">
        <f t="shared" ca="1" si="1804"/>
        <v>413.51542895894829</v>
      </c>
      <c r="C9620" s="103">
        <f t="shared" ca="1" si="1809"/>
        <v>297.87672793822543</v>
      </c>
      <c r="D9620" s="103">
        <f t="shared" ca="1" si="1809"/>
        <v>339.40114514328519</v>
      </c>
      <c r="E9620" s="90">
        <f t="shared" ca="1" si="1805"/>
        <v>112.72159055272249</v>
      </c>
      <c r="F9620" s="90">
        <f t="shared" ca="1" si="1805"/>
        <v>76.787300493080878</v>
      </c>
      <c r="G9620" s="90">
        <f t="shared" ca="1" si="1805"/>
        <v>70.603598344047413</v>
      </c>
      <c r="H9620" s="90">
        <f t="shared" ca="1" si="1806"/>
        <v>526.23701951167072</v>
      </c>
      <c r="I9620" s="90">
        <f t="shared" ca="1" si="1807"/>
        <v>374.66402843130629</v>
      </c>
      <c r="J9620" s="90">
        <f t="shared" ca="1" si="1808"/>
        <v>410.00474348733258</v>
      </c>
    </row>
    <row r="9621" spans="1:10" ht="12.75" x14ac:dyDescent="0.2">
      <c r="A9621" s="84">
        <v>9609</v>
      </c>
      <c r="B9621" s="90">
        <f t="shared" ca="1" si="1804"/>
        <v>415.97044700445809</v>
      </c>
      <c r="C9621" s="103">
        <f t="shared" ca="1" si="1809"/>
        <v>297.99574313375462</v>
      </c>
      <c r="D9621" s="103">
        <f t="shared" ca="1" si="1809"/>
        <v>340.68664787331892</v>
      </c>
      <c r="E9621" s="90">
        <f t="shared" ca="1" si="1805"/>
        <v>106.45465044370385</v>
      </c>
      <c r="F9621" s="90">
        <f t="shared" ca="1" si="1805"/>
        <v>79.391292463257273</v>
      </c>
      <c r="G9621" s="90">
        <f t="shared" ca="1" si="1805"/>
        <v>98.742040256312066</v>
      </c>
      <c r="H9621" s="90">
        <f t="shared" ca="1" si="1806"/>
        <v>522.42509744816198</v>
      </c>
      <c r="I9621" s="90">
        <f t="shared" ca="1" si="1807"/>
        <v>377.3870355970119</v>
      </c>
      <c r="J9621" s="90">
        <f t="shared" ca="1" si="1808"/>
        <v>439.42868812963098</v>
      </c>
    </row>
    <row r="9622" spans="1:10" ht="12.75" x14ac:dyDescent="0.2">
      <c r="A9622" s="84">
        <v>9610</v>
      </c>
      <c r="B9622" s="90">
        <f t="shared" ca="1" si="1804"/>
        <v>410.98336968451719</v>
      </c>
      <c r="C9622" s="103">
        <f t="shared" ca="1" si="1809"/>
        <v>290.71568541915445</v>
      </c>
      <c r="D9622" s="103">
        <f t="shared" ca="1" si="1809"/>
        <v>330.2480564381583</v>
      </c>
      <c r="E9622" s="90">
        <f t="shared" ca="1" si="1805"/>
        <v>106.20637142998257</v>
      </c>
      <c r="F9622" s="90">
        <f t="shared" ca="1" si="1805"/>
        <v>83.294081628216844</v>
      </c>
      <c r="G9622" s="90">
        <f t="shared" ca="1" si="1805"/>
        <v>94.870433273228002</v>
      </c>
      <c r="H9622" s="90">
        <f t="shared" ca="1" si="1806"/>
        <v>517.18974111449972</v>
      </c>
      <c r="I9622" s="90">
        <f t="shared" ca="1" si="1807"/>
        <v>374.00976704737127</v>
      </c>
      <c r="J9622" s="90">
        <f t="shared" ca="1" si="1808"/>
        <v>425.1184897113863</v>
      </c>
    </row>
    <row r="9623" spans="1:10" ht="12.75" x14ac:dyDescent="0.2">
      <c r="A9623" s="84">
        <v>9611</v>
      </c>
      <c r="B9623" s="90">
        <f t="shared" ca="1" si="1804"/>
        <v>413.00162714237791</v>
      </c>
      <c r="C9623" s="103">
        <f t="shared" ca="1" si="1809"/>
        <v>288.9366523143608</v>
      </c>
      <c r="D9623" s="103">
        <f t="shared" ca="1" si="1809"/>
        <v>342.61058708998837</v>
      </c>
      <c r="E9623" s="90">
        <f t="shared" ca="1" si="1805"/>
        <v>109.95787861859918</v>
      </c>
      <c r="F9623" s="90">
        <f t="shared" ca="1" si="1805"/>
        <v>72.340847647094535</v>
      </c>
      <c r="G9623" s="90">
        <f t="shared" ca="1" si="1805"/>
        <v>81.871450718764336</v>
      </c>
      <c r="H9623" s="90">
        <f t="shared" ca="1" si="1806"/>
        <v>522.95950576097709</v>
      </c>
      <c r="I9623" s="90">
        <f t="shared" ca="1" si="1807"/>
        <v>361.27749996145531</v>
      </c>
      <c r="J9623" s="90">
        <f t="shared" ca="1" si="1808"/>
        <v>424.48203780875269</v>
      </c>
    </row>
    <row r="9624" spans="1:10" ht="12.75" x14ac:dyDescent="0.2">
      <c r="A9624" s="84">
        <v>9612</v>
      </c>
      <c r="B9624" s="90">
        <f t="shared" ca="1" si="1804"/>
        <v>422.56516233199801</v>
      </c>
      <c r="C9624" s="103">
        <f t="shared" ca="1" si="1809"/>
        <v>309.65663910186743</v>
      </c>
      <c r="D9624" s="103">
        <f t="shared" ca="1" si="1809"/>
        <v>354.45282999048385</v>
      </c>
      <c r="E9624" s="90">
        <f t="shared" ca="1" si="1805"/>
        <v>112.09332441122788</v>
      </c>
      <c r="F9624" s="90">
        <f t="shared" ca="1" si="1805"/>
        <v>75.986919569044218</v>
      </c>
      <c r="G9624" s="90">
        <f t="shared" ca="1" si="1805"/>
        <v>87.415561018704764</v>
      </c>
      <c r="H9624" s="90">
        <f t="shared" ca="1" si="1806"/>
        <v>534.65848674322592</v>
      </c>
      <c r="I9624" s="90">
        <f t="shared" ca="1" si="1807"/>
        <v>385.64355867091166</v>
      </c>
      <c r="J9624" s="90">
        <f t="shared" ca="1" si="1808"/>
        <v>441.8683910091886</v>
      </c>
    </row>
    <row r="9625" spans="1:10" ht="12.75" x14ac:dyDescent="0.2">
      <c r="A9625" s="84">
        <v>9613</v>
      </c>
      <c r="B9625" s="90">
        <f t="shared" ca="1" si="1804"/>
        <v>421.6851826017284</v>
      </c>
      <c r="C9625" s="103">
        <f t="shared" ca="1" si="1809"/>
        <v>293.36719110196191</v>
      </c>
      <c r="D9625" s="103">
        <f t="shared" ca="1" si="1809"/>
        <v>337.66219577902734</v>
      </c>
      <c r="E9625" s="90">
        <f t="shared" ca="1" si="1805"/>
        <v>112.47936359477737</v>
      </c>
      <c r="F9625" s="90">
        <f t="shared" ca="1" si="1805"/>
        <v>77.676111365089895</v>
      </c>
      <c r="G9625" s="90">
        <f t="shared" ca="1" si="1805"/>
        <v>101.17177191540588</v>
      </c>
      <c r="H9625" s="90">
        <f t="shared" ca="1" si="1806"/>
        <v>534.16454619650574</v>
      </c>
      <c r="I9625" s="90">
        <f t="shared" ca="1" si="1807"/>
        <v>371.04330246705183</v>
      </c>
      <c r="J9625" s="90">
        <f t="shared" ca="1" si="1808"/>
        <v>438.83396769443323</v>
      </c>
    </row>
    <row r="9626" spans="1:10" ht="12.75" x14ac:dyDescent="0.2">
      <c r="A9626" s="84">
        <v>9614</v>
      </c>
      <c r="B9626" s="90">
        <f t="shared" ca="1" si="1804"/>
        <v>411.02275335209384</v>
      </c>
      <c r="C9626" s="103">
        <f t="shared" ca="1" si="1809"/>
        <v>297.39866847997854</v>
      </c>
      <c r="D9626" s="103">
        <f t="shared" ca="1" si="1809"/>
        <v>340.85327316826869</v>
      </c>
      <c r="E9626" s="90">
        <f t="shared" ca="1" si="1805"/>
        <v>112.42710198553998</v>
      </c>
      <c r="F9626" s="90">
        <f t="shared" ca="1" si="1805"/>
        <v>64.219453963044515</v>
      </c>
      <c r="G9626" s="90">
        <f t="shared" ca="1" si="1805"/>
        <v>102.39763645751944</v>
      </c>
      <c r="H9626" s="90">
        <f t="shared" ca="1" si="1806"/>
        <v>523.44985533763384</v>
      </c>
      <c r="I9626" s="90">
        <f t="shared" ca="1" si="1807"/>
        <v>361.61812244302303</v>
      </c>
      <c r="J9626" s="90">
        <f t="shared" ca="1" si="1808"/>
        <v>443.25090962578815</v>
      </c>
    </row>
    <row r="9627" spans="1:10" ht="12.75" x14ac:dyDescent="0.2">
      <c r="A9627" s="84">
        <v>9615</v>
      </c>
      <c r="B9627" s="90">
        <f t="shared" ca="1" si="1804"/>
        <v>414.99376601734969</v>
      </c>
      <c r="C9627" s="103">
        <f t="shared" ca="1" si="1809"/>
        <v>308.36662278082366</v>
      </c>
      <c r="D9627" s="103">
        <f t="shared" ca="1" si="1809"/>
        <v>347.41117141000188</v>
      </c>
      <c r="E9627" s="90">
        <f t="shared" ca="1" si="1805"/>
        <v>107.91350358547932</v>
      </c>
      <c r="F9627" s="90">
        <f t="shared" ca="1" si="1805"/>
        <v>68.902340522941628</v>
      </c>
      <c r="G9627" s="90">
        <f t="shared" ca="1" si="1805"/>
        <v>92.178380404714048</v>
      </c>
      <c r="H9627" s="90">
        <f t="shared" ca="1" si="1806"/>
        <v>522.90726960282905</v>
      </c>
      <c r="I9627" s="90">
        <f t="shared" ca="1" si="1807"/>
        <v>377.2689633037653</v>
      </c>
      <c r="J9627" s="90">
        <f t="shared" ca="1" si="1808"/>
        <v>439.58955181471595</v>
      </c>
    </row>
    <row r="9628" spans="1:10" ht="12.75" x14ac:dyDescent="0.2">
      <c r="A9628" s="84">
        <v>9616</v>
      </c>
      <c r="B9628" s="90">
        <f t="shared" ca="1" si="1804"/>
        <v>403.88216781452303</v>
      </c>
      <c r="C9628" s="103">
        <f t="shared" ca="1" si="1809"/>
        <v>293.52346493832971</v>
      </c>
      <c r="D9628" s="103">
        <f t="shared" ca="1" si="1809"/>
        <v>331.30312821277812</v>
      </c>
      <c r="E9628" s="90">
        <f t="shared" ca="1" si="1805"/>
        <v>104.05226280849197</v>
      </c>
      <c r="F9628" s="90">
        <f t="shared" ca="1" si="1805"/>
        <v>78.083102044348507</v>
      </c>
      <c r="G9628" s="90">
        <f t="shared" ca="1" si="1805"/>
        <v>106.86611931601684</v>
      </c>
      <c r="H9628" s="90">
        <f t="shared" ca="1" si="1806"/>
        <v>507.93443062301503</v>
      </c>
      <c r="I9628" s="90">
        <f t="shared" ca="1" si="1807"/>
        <v>371.6065669826782</v>
      </c>
      <c r="J9628" s="90">
        <f t="shared" ca="1" si="1808"/>
        <v>438.16924752879493</v>
      </c>
    </row>
    <row r="9629" spans="1:10" ht="12.75" x14ac:dyDescent="0.2">
      <c r="A9629" s="84">
        <v>9617</v>
      </c>
      <c r="B9629" s="90">
        <f t="shared" ca="1" si="1804"/>
        <v>412.48117044261483</v>
      </c>
      <c r="C9629" s="103">
        <f t="shared" ca="1" si="1809"/>
        <v>280.86369386027673</v>
      </c>
      <c r="D9629" s="103">
        <f t="shared" ca="1" si="1809"/>
        <v>358.70728713218983</v>
      </c>
      <c r="E9629" s="90">
        <f t="shared" ca="1" si="1805"/>
        <v>107.80468176047216</v>
      </c>
      <c r="F9629" s="90">
        <f t="shared" ca="1" si="1805"/>
        <v>85.986678557961739</v>
      </c>
      <c r="G9629" s="90">
        <f t="shared" ca="1" si="1805"/>
        <v>101.05835429309232</v>
      </c>
      <c r="H9629" s="90">
        <f t="shared" ca="1" si="1806"/>
        <v>520.28585220308696</v>
      </c>
      <c r="I9629" s="90">
        <f t="shared" ca="1" si="1807"/>
        <v>366.85037241823846</v>
      </c>
      <c r="J9629" s="90">
        <f t="shared" ca="1" si="1808"/>
        <v>459.76564142528218</v>
      </c>
    </row>
    <row r="9630" spans="1:10" ht="12.75" x14ac:dyDescent="0.2">
      <c r="A9630" s="84">
        <v>9618</v>
      </c>
      <c r="B9630" s="90">
        <f t="shared" ca="1" si="1804"/>
        <v>408.14807582067425</v>
      </c>
      <c r="C9630" s="103">
        <f t="shared" ref="C9630:G9645" ca="1" si="1810">NORMINV(RAND(),C$5,C$6)</f>
        <v>280.76538231198327</v>
      </c>
      <c r="D9630" s="103">
        <f t="shared" ca="1" si="1810"/>
        <v>333.29402938301939</v>
      </c>
      <c r="E9630" s="90">
        <f t="shared" ca="1" si="1810"/>
        <v>105.14993459074257</v>
      </c>
      <c r="F9630" s="90">
        <f t="shared" ca="1" si="1810"/>
        <v>74.589102047750742</v>
      </c>
      <c r="G9630" s="90">
        <f t="shared" ca="1" si="1810"/>
        <v>98.67987273619633</v>
      </c>
      <c r="H9630" s="90">
        <f t="shared" ca="1" si="1806"/>
        <v>513.29801041141684</v>
      </c>
      <c r="I9630" s="90">
        <f t="shared" ca="1" si="1807"/>
        <v>355.35448435973399</v>
      </c>
      <c r="J9630" s="90">
        <f t="shared" ca="1" si="1808"/>
        <v>431.97390211921572</v>
      </c>
    </row>
    <row r="9631" spans="1:10" ht="12.75" x14ac:dyDescent="0.2">
      <c r="A9631" s="84">
        <v>9619</v>
      </c>
      <c r="B9631" s="90">
        <f t="shared" ca="1" si="1804"/>
        <v>405.77403407291422</v>
      </c>
      <c r="C9631" s="103">
        <f t="shared" ref="C9631:D9645" ca="1" si="1811">NORMINV(RAND(),C$5,C$6)</f>
        <v>301.5610622566852</v>
      </c>
      <c r="D9631" s="103">
        <f t="shared" ca="1" si="1811"/>
        <v>353.1496795963871</v>
      </c>
      <c r="E9631" s="90">
        <f t="shared" ca="1" si="1810"/>
        <v>105.25974730674375</v>
      </c>
      <c r="F9631" s="90">
        <f t="shared" ca="1" si="1810"/>
        <v>71.041117367163423</v>
      </c>
      <c r="G9631" s="90">
        <f t="shared" ca="1" si="1810"/>
        <v>104.44155537778863</v>
      </c>
      <c r="H9631" s="90">
        <f t="shared" ca="1" si="1806"/>
        <v>511.03378137965797</v>
      </c>
      <c r="I9631" s="90">
        <f t="shared" ca="1" si="1807"/>
        <v>372.60217962384866</v>
      </c>
      <c r="J9631" s="90">
        <f t="shared" ca="1" si="1808"/>
        <v>457.59123497417573</v>
      </c>
    </row>
    <row r="9632" spans="1:10" ht="12.75" x14ac:dyDescent="0.2">
      <c r="A9632" s="84">
        <v>9620</v>
      </c>
      <c r="B9632" s="90">
        <f t="shared" ca="1" si="1804"/>
        <v>414.7315671684533</v>
      </c>
      <c r="C9632" s="103">
        <f t="shared" ca="1" si="1811"/>
        <v>300.42428931763243</v>
      </c>
      <c r="D9632" s="103">
        <f t="shared" ca="1" si="1811"/>
        <v>348.22512979630824</v>
      </c>
      <c r="E9632" s="90">
        <f t="shared" ca="1" si="1810"/>
        <v>120.77666483016624</v>
      </c>
      <c r="F9632" s="90">
        <f t="shared" ca="1" si="1810"/>
        <v>93.45858439722511</v>
      </c>
      <c r="G9632" s="90">
        <f t="shared" ca="1" si="1810"/>
        <v>86.866678484510004</v>
      </c>
      <c r="H9632" s="90">
        <f t="shared" ca="1" si="1806"/>
        <v>535.50823199861952</v>
      </c>
      <c r="I9632" s="90">
        <f t="shared" ca="1" si="1807"/>
        <v>393.88287371485751</v>
      </c>
      <c r="J9632" s="90">
        <f t="shared" ca="1" si="1808"/>
        <v>435.09180828081821</v>
      </c>
    </row>
    <row r="9633" spans="1:10" ht="12.75" x14ac:dyDescent="0.2">
      <c r="A9633" s="84">
        <v>9621</v>
      </c>
      <c r="B9633" s="90">
        <f t="shared" ca="1" si="1804"/>
        <v>418.8110895610277</v>
      </c>
      <c r="C9633" s="103">
        <f t="shared" ca="1" si="1811"/>
        <v>296.69128527703811</v>
      </c>
      <c r="D9633" s="103">
        <f t="shared" ca="1" si="1811"/>
        <v>355.38877851814516</v>
      </c>
      <c r="E9633" s="90">
        <f t="shared" ca="1" si="1810"/>
        <v>108.6736490044765</v>
      </c>
      <c r="F9633" s="90">
        <f t="shared" ca="1" si="1810"/>
        <v>94.029689048421886</v>
      </c>
      <c r="G9633" s="90">
        <f t="shared" ca="1" si="1810"/>
        <v>84.506112090289378</v>
      </c>
      <c r="H9633" s="90">
        <f t="shared" ca="1" si="1806"/>
        <v>527.48473856550424</v>
      </c>
      <c r="I9633" s="90">
        <f t="shared" ca="1" si="1807"/>
        <v>390.72097432546002</v>
      </c>
      <c r="J9633" s="90">
        <f t="shared" ca="1" si="1808"/>
        <v>439.89489060843454</v>
      </c>
    </row>
    <row r="9634" spans="1:10" ht="12.75" x14ac:dyDescent="0.2">
      <c r="A9634" s="84">
        <v>9622</v>
      </c>
      <c r="B9634" s="90">
        <f t="shared" ca="1" si="1804"/>
        <v>413.26085696634971</v>
      </c>
      <c r="C9634" s="103">
        <f t="shared" ca="1" si="1811"/>
        <v>289.26164167889561</v>
      </c>
      <c r="D9634" s="103">
        <f t="shared" ca="1" si="1811"/>
        <v>349.2181969783262</v>
      </c>
      <c r="E9634" s="90">
        <f t="shared" ca="1" si="1810"/>
        <v>116.95574197851185</v>
      </c>
      <c r="F9634" s="90">
        <f t="shared" ca="1" si="1810"/>
        <v>96.55805402595098</v>
      </c>
      <c r="G9634" s="90">
        <f t="shared" ca="1" si="1810"/>
        <v>85.096869761740379</v>
      </c>
      <c r="H9634" s="90">
        <f t="shared" ca="1" si="1806"/>
        <v>530.21659894486152</v>
      </c>
      <c r="I9634" s="90">
        <f t="shared" ca="1" si="1807"/>
        <v>385.81969570484659</v>
      </c>
      <c r="J9634" s="90">
        <f t="shared" ca="1" si="1808"/>
        <v>434.31506674006658</v>
      </c>
    </row>
    <row r="9635" spans="1:10" ht="12.75" x14ac:dyDescent="0.2">
      <c r="A9635" s="84">
        <v>9623</v>
      </c>
      <c r="B9635" s="90">
        <f t="shared" ca="1" si="1804"/>
        <v>411.57546967832792</v>
      </c>
      <c r="C9635" s="103">
        <f t="shared" ca="1" si="1811"/>
        <v>309.47281058110246</v>
      </c>
      <c r="D9635" s="103">
        <f t="shared" ca="1" si="1811"/>
        <v>354.0212882844416</v>
      </c>
      <c r="E9635" s="90">
        <f t="shared" ca="1" si="1810"/>
        <v>116.02013791496584</v>
      </c>
      <c r="F9635" s="90">
        <f t="shared" ca="1" si="1810"/>
        <v>103.32660789209476</v>
      </c>
      <c r="G9635" s="90">
        <f t="shared" ca="1" si="1810"/>
        <v>88.304288707837145</v>
      </c>
      <c r="H9635" s="90">
        <f t="shared" ca="1" si="1806"/>
        <v>527.59560759329372</v>
      </c>
      <c r="I9635" s="90">
        <f t="shared" ca="1" si="1807"/>
        <v>412.79941847319719</v>
      </c>
      <c r="J9635" s="90">
        <f t="shared" ca="1" si="1808"/>
        <v>442.32557699227874</v>
      </c>
    </row>
    <row r="9636" spans="1:10" ht="12.75" x14ac:dyDescent="0.2">
      <c r="A9636" s="84">
        <v>9624</v>
      </c>
      <c r="B9636" s="90">
        <f t="shared" ca="1" si="1804"/>
        <v>410.69268585172512</v>
      </c>
      <c r="C9636" s="103">
        <f t="shared" ca="1" si="1811"/>
        <v>295.02511069590116</v>
      </c>
      <c r="D9636" s="103">
        <f t="shared" ca="1" si="1811"/>
        <v>349.99883993207118</v>
      </c>
      <c r="E9636" s="90">
        <f t="shared" ca="1" si="1810"/>
        <v>104.4731959282575</v>
      </c>
      <c r="F9636" s="90">
        <f t="shared" ca="1" si="1810"/>
        <v>78.342671661659551</v>
      </c>
      <c r="G9636" s="90">
        <f t="shared" ca="1" si="1810"/>
        <v>84.24266818848001</v>
      </c>
      <c r="H9636" s="90">
        <f t="shared" ca="1" si="1806"/>
        <v>515.16588177998256</v>
      </c>
      <c r="I9636" s="90">
        <f t="shared" ca="1" si="1807"/>
        <v>373.36778235756071</v>
      </c>
      <c r="J9636" s="90">
        <f t="shared" ca="1" si="1808"/>
        <v>434.2415081205512</v>
      </c>
    </row>
    <row r="9637" spans="1:10" ht="12.75" x14ac:dyDescent="0.2">
      <c r="A9637" s="84">
        <v>9625</v>
      </c>
      <c r="B9637" s="90">
        <f t="shared" ca="1" si="1804"/>
        <v>409.8936104601238</v>
      </c>
      <c r="C9637" s="103">
        <f t="shared" ca="1" si="1811"/>
        <v>297.27310430418942</v>
      </c>
      <c r="D9637" s="103">
        <f t="shared" ca="1" si="1811"/>
        <v>343.48652310783052</v>
      </c>
      <c r="E9637" s="90">
        <f t="shared" ca="1" si="1810"/>
        <v>113.06196075127069</v>
      </c>
      <c r="F9637" s="90">
        <f t="shared" ca="1" si="1810"/>
        <v>81.201873109949389</v>
      </c>
      <c r="G9637" s="90">
        <f t="shared" ca="1" si="1810"/>
        <v>110.82612228211195</v>
      </c>
      <c r="H9637" s="90">
        <f t="shared" ca="1" si="1806"/>
        <v>522.9555712113945</v>
      </c>
      <c r="I9637" s="90">
        <f t="shared" ca="1" si="1807"/>
        <v>378.47497741413883</v>
      </c>
      <c r="J9637" s="90">
        <f t="shared" ca="1" si="1808"/>
        <v>454.31264538994247</v>
      </c>
    </row>
    <row r="9638" spans="1:10" ht="12.75" x14ac:dyDescent="0.2">
      <c r="A9638" s="84">
        <v>9626</v>
      </c>
      <c r="B9638" s="90">
        <f t="shared" ca="1" si="1804"/>
        <v>417.17161038941879</v>
      </c>
      <c r="C9638" s="103">
        <f t="shared" ca="1" si="1811"/>
        <v>288.82128909898876</v>
      </c>
      <c r="D9638" s="103">
        <f t="shared" ca="1" si="1811"/>
        <v>318.3288653756224</v>
      </c>
      <c r="E9638" s="90">
        <f t="shared" ca="1" si="1810"/>
        <v>111.07631964167936</v>
      </c>
      <c r="F9638" s="90">
        <f t="shared" ca="1" si="1810"/>
        <v>64.749135979420302</v>
      </c>
      <c r="G9638" s="90">
        <f t="shared" ca="1" si="1810"/>
        <v>106.86724242089376</v>
      </c>
      <c r="H9638" s="90">
        <f t="shared" ca="1" si="1806"/>
        <v>528.24793003109812</v>
      </c>
      <c r="I9638" s="90">
        <f t="shared" ca="1" si="1807"/>
        <v>353.57042507840907</v>
      </c>
      <c r="J9638" s="90">
        <f t="shared" ca="1" si="1808"/>
        <v>425.19610779651617</v>
      </c>
    </row>
    <row r="9639" spans="1:10" ht="12.75" x14ac:dyDescent="0.2">
      <c r="A9639" s="84">
        <v>9627</v>
      </c>
      <c r="B9639" s="90">
        <f t="shared" ca="1" si="1804"/>
        <v>419.11588965353087</v>
      </c>
      <c r="C9639" s="103">
        <f t="shared" ca="1" si="1811"/>
        <v>304.34591643167352</v>
      </c>
      <c r="D9639" s="103">
        <f t="shared" ca="1" si="1811"/>
        <v>344.39825804724626</v>
      </c>
      <c r="E9639" s="90">
        <f t="shared" ca="1" si="1810"/>
        <v>105.15410603834661</v>
      </c>
      <c r="F9639" s="90">
        <f t="shared" ca="1" si="1810"/>
        <v>70.285397757911099</v>
      </c>
      <c r="G9639" s="90">
        <f t="shared" ca="1" si="1810"/>
        <v>92.642629648565432</v>
      </c>
      <c r="H9639" s="90">
        <f t="shared" ca="1" si="1806"/>
        <v>524.26999569187751</v>
      </c>
      <c r="I9639" s="90">
        <f t="shared" ca="1" si="1807"/>
        <v>374.6313141895846</v>
      </c>
      <c r="J9639" s="90">
        <f t="shared" ca="1" si="1808"/>
        <v>437.0408876958117</v>
      </c>
    </row>
    <row r="9640" spans="1:10" ht="12.75" x14ac:dyDescent="0.2">
      <c r="A9640" s="84">
        <v>9628</v>
      </c>
      <c r="B9640" s="90">
        <f t="shared" ca="1" si="1804"/>
        <v>406.97041209298175</v>
      </c>
      <c r="C9640" s="103">
        <f t="shared" ca="1" si="1811"/>
        <v>290.60868738203413</v>
      </c>
      <c r="D9640" s="103">
        <f t="shared" ca="1" si="1811"/>
        <v>339.71768543788835</v>
      </c>
      <c r="E9640" s="90">
        <f t="shared" ca="1" si="1810"/>
        <v>101.5721305966873</v>
      </c>
      <c r="F9640" s="90">
        <f t="shared" ca="1" si="1810"/>
        <v>74.477843191933928</v>
      </c>
      <c r="G9640" s="90">
        <f t="shared" ca="1" si="1810"/>
        <v>70.571367328967497</v>
      </c>
      <c r="H9640" s="90">
        <f t="shared" ca="1" si="1806"/>
        <v>508.54254268966906</v>
      </c>
      <c r="I9640" s="90">
        <f t="shared" ca="1" si="1807"/>
        <v>365.08653057396805</v>
      </c>
      <c r="J9640" s="90">
        <f t="shared" ca="1" si="1808"/>
        <v>410.28905276685583</v>
      </c>
    </row>
    <row r="9641" spans="1:10" ht="12.75" x14ac:dyDescent="0.2">
      <c r="A9641" s="84">
        <v>9629</v>
      </c>
      <c r="B9641" s="90">
        <f t="shared" ca="1" si="1804"/>
        <v>412.79944131514327</v>
      </c>
      <c r="C9641" s="103">
        <f t="shared" ca="1" si="1811"/>
        <v>301.40479816738639</v>
      </c>
      <c r="D9641" s="103">
        <f t="shared" ca="1" si="1811"/>
        <v>342.17505753329215</v>
      </c>
      <c r="E9641" s="90">
        <f t="shared" ca="1" si="1810"/>
        <v>113.00099626555017</v>
      </c>
      <c r="F9641" s="90">
        <f t="shared" ca="1" si="1810"/>
        <v>68.763082602997287</v>
      </c>
      <c r="G9641" s="90">
        <f t="shared" ca="1" si="1810"/>
        <v>85.63191921663001</v>
      </c>
      <c r="H9641" s="90">
        <f t="shared" ca="1" si="1806"/>
        <v>525.80043758069348</v>
      </c>
      <c r="I9641" s="90">
        <f t="shared" ca="1" si="1807"/>
        <v>370.1678807703837</v>
      </c>
      <c r="J9641" s="90">
        <f t="shared" ca="1" si="1808"/>
        <v>427.80697674992217</v>
      </c>
    </row>
    <row r="9642" spans="1:10" ht="12.75" x14ac:dyDescent="0.2">
      <c r="A9642" s="84">
        <v>9630</v>
      </c>
      <c r="B9642" s="90">
        <f t="shared" ca="1" si="1804"/>
        <v>413.26987180834089</v>
      </c>
      <c r="C9642" s="103">
        <f t="shared" ca="1" si="1811"/>
        <v>291.90204537581042</v>
      </c>
      <c r="D9642" s="103">
        <f t="shared" ca="1" si="1811"/>
        <v>368.52866838962615</v>
      </c>
      <c r="E9642" s="90">
        <f t="shared" ca="1" si="1810"/>
        <v>113.96805646644079</v>
      </c>
      <c r="F9642" s="90">
        <f t="shared" ca="1" si="1810"/>
        <v>77.042139736137415</v>
      </c>
      <c r="G9642" s="90">
        <f t="shared" ca="1" si="1810"/>
        <v>86.998784687221246</v>
      </c>
      <c r="H9642" s="90">
        <f t="shared" ca="1" si="1806"/>
        <v>527.23792827478167</v>
      </c>
      <c r="I9642" s="90">
        <f t="shared" ca="1" si="1807"/>
        <v>368.94418511194783</v>
      </c>
      <c r="J9642" s="90">
        <f t="shared" ca="1" si="1808"/>
        <v>455.52745307684739</v>
      </c>
    </row>
    <row r="9643" spans="1:10" ht="12.75" x14ac:dyDescent="0.2">
      <c r="A9643" s="84">
        <v>9631</v>
      </c>
      <c r="B9643" s="90">
        <f t="shared" ca="1" si="1804"/>
        <v>400.72173276332671</v>
      </c>
      <c r="C9643" s="103">
        <f t="shared" ca="1" si="1811"/>
        <v>278.75078131467592</v>
      </c>
      <c r="D9643" s="103">
        <f t="shared" ca="1" si="1811"/>
        <v>344.65182890018866</v>
      </c>
      <c r="E9643" s="90">
        <f t="shared" ca="1" si="1810"/>
        <v>113.8871853135317</v>
      </c>
      <c r="F9643" s="90">
        <f t="shared" ca="1" si="1810"/>
        <v>85.135323634216491</v>
      </c>
      <c r="G9643" s="90">
        <f t="shared" ca="1" si="1810"/>
        <v>104.64450057073658</v>
      </c>
      <c r="H9643" s="90">
        <f t="shared" ca="1" si="1806"/>
        <v>514.60891807685846</v>
      </c>
      <c r="I9643" s="90">
        <f t="shared" ca="1" si="1807"/>
        <v>363.88610494889241</v>
      </c>
      <c r="J9643" s="90">
        <f t="shared" ca="1" si="1808"/>
        <v>449.29632947092523</v>
      </c>
    </row>
    <row r="9644" spans="1:10" ht="12.75" x14ac:dyDescent="0.2">
      <c r="A9644" s="84">
        <v>9632</v>
      </c>
      <c r="B9644" s="90">
        <f t="shared" ca="1" si="1804"/>
        <v>406.43215969299405</v>
      </c>
      <c r="C9644" s="103">
        <f t="shared" ca="1" si="1811"/>
        <v>287.34281079717476</v>
      </c>
      <c r="D9644" s="103">
        <f t="shared" ca="1" si="1811"/>
        <v>349.12586334659875</v>
      </c>
      <c r="E9644" s="90">
        <f t="shared" ca="1" si="1810"/>
        <v>99.179760589223307</v>
      </c>
      <c r="F9644" s="90">
        <f t="shared" ca="1" si="1810"/>
        <v>89.694360649949886</v>
      </c>
      <c r="G9644" s="90">
        <f t="shared" ca="1" si="1810"/>
        <v>84.887243052262335</v>
      </c>
      <c r="H9644" s="90">
        <f t="shared" ca="1" si="1806"/>
        <v>505.61192028221734</v>
      </c>
      <c r="I9644" s="90">
        <f t="shared" ca="1" si="1807"/>
        <v>377.03717144712465</v>
      </c>
      <c r="J9644" s="90">
        <f t="shared" ca="1" si="1808"/>
        <v>434.01310639886105</v>
      </c>
    </row>
    <row r="9645" spans="1:10" ht="12.75" x14ac:dyDescent="0.2">
      <c r="A9645" s="84">
        <v>9633</v>
      </c>
      <c r="B9645" s="90">
        <f t="shared" ca="1" si="1804"/>
        <v>412.69057411568764</v>
      </c>
      <c r="C9645" s="103">
        <f t="shared" ca="1" si="1811"/>
        <v>293.80729700492429</v>
      </c>
      <c r="D9645" s="103">
        <f t="shared" ca="1" si="1811"/>
        <v>341.0043528779309</v>
      </c>
      <c r="E9645" s="90">
        <f t="shared" ca="1" si="1810"/>
        <v>109.18867007243767</v>
      </c>
      <c r="F9645" s="90">
        <f t="shared" ca="1" si="1810"/>
        <v>91.283303450989791</v>
      </c>
      <c r="G9645" s="90">
        <f t="shared" ca="1" si="1810"/>
        <v>95.170718768510767</v>
      </c>
      <c r="H9645" s="90">
        <f t="shared" ca="1" si="1806"/>
        <v>521.87924418812531</v>
      </c>
      <c r="I9645" s="90">
        <f t="shared" ca="1" si="1807"/>
        <v>385.09060045591411</v>
      </c>
      <c r="J9645" s="90">
        <f t="shared" ca="1" si="1808"/>
        <v>436.17507164644167</v>
      </c>
    </row>
    <row r="9646" spans="1:10" ht="12.75" x14ac:dyDescent="0.2">
      <c r="A9646" s="84">
        <v>9634</v>
      </c>
      <c r="B9646" s="90">
        <f t="shared" ca="1" si="1804"/>
        <v>416.92090662174365</v>
      </c>
      <c r="C9646" s="103">
        <f t="shared" ref="C9646:G9661" ca="1" si="1812">NORMINV(RAND(),C$5,C$6)</f>
        <v>289.97996389113183</v>
      </c>
      <c r="D9646" s="103">
        <f t="shared" ca="1" si="1812"/>
        <v>349.1287274267894</v>
      </c>
      <c r="E9646" s="90">
        <f t="shared" ca="1" si="1812"/>
        <v>99.778002570761103</v>
      </c>
      <c r="F9646" s="90">
        <f t="shared" ca="1" si="1812"/>
        <v>90.37309625245949</v>
      </c>
      <c r="G9646" s="90">
        <f t="shared" ca="1" si="1812"/>
        <v>89.389394924981318</v>
      </c>
      <c r="H9646" s="90">
        <f t="shared" ca="1" si="1806"/>
        <v>516.69890919250474</v>
      </c>
      <c r="I9646" s="90">
        <f t="shared" ca="1" si="1807"/>
        <v>380.35306014359134</v>
      </c>
      <c r="J9646" s="90">
        <f t="shared" ca="1" si="1808"/>
        <v>438.51812235177073</v>
      </c>
    </row>
    <row r="9647" spans="1:10" ht="12.75" x14ac:dyDescent="0.2">
      <c r="A9647" s="84">
        <v>9635</v>
      </c>
      <c r="B9647" s="90">
        <f t="shared" ca="1" si="1804"/>
        <v>410.72117855232921</v>
      </c>
      <c r="C9647" s="103">
        <f t="shared" ref="C9647:D9661" ca="1" si="1813">NORMINV(RAND(),C$5,C$6)</f>
        <v>290.1049673394557</v>
      </c>
      <c r="D9647" s="103">
        <f t="shared" ca="1" si="1813"/>
        <v>345.50417987725075</v>
      </c>
      <c r="E9647" s="90">
        <f t="shared" ca="1" si="1812"/>
        <v>101.15907782460242</v>
      </c>
      <c r="F9647" s="90">
        <f t="shared" ca="1" si="1812"/>
        <v>73.861346076144002</v>
      </c>
      <c r="G9647" s="90">
        <f t="shared" ca="1" si="1812"/>
        <v>101.32284318527947</v>
      </c>
      <c r="H9647" s="90">
        <f t="shared" ca="1" si="1806"/>
        <v>511.88025637693164</v>
      </c>
      <c r="I9647" s="90">
        <f t="shared" ca="1" si="1807"/>
        <v>363.9663134155997</v>
      </c>
      <c r="J9647" s="90">
        <f t="shared" ca="1" si="1808"/>
        <v>446.8270230625302</v>
      </c>
    </row>
    <row r="9648" spans="1:10" ht="12.75" x14ac:dyDescent="0.2">
      <c r="A9648" s="84">
        <v>9636</v>
      </c>
      <c r="B9648" s="90">
        <f t="shared" ca="1" si="1804"/>
        <v>416.70559654875234</v>
      </c>
      <c r="C9648" s="103">
        <f t="shared" ca="1" si="1813"/>
        <v>307.81865360350145</v>
      </c>
      <c r="D9648" s="103">
        <f t="shared" ca="1" si="1813"/>
        <v>320.15066207080423</v>
      </c>
      <c r="E9648" s="90">
        <f t="shared" ca="1" si="1812"/>
        <v>113.81404259972786</v>
      </c>
      <c r="F9648" s="90">
        <f t="shared" ca="1" si="1812"/>
        <v>91.597712785729925</v>
      </c>
      <c r="G9648" s="90">
        <f t="shared" ca="1" si="1812"/>
        <v>98.63737772519012</v>
      </c>
      <c r="H9648" s="90">
        <f t="shared" ca="1" si="1806"/>
        <v>530.51963914848022</v>
      </c>
      <c r="I9648" s="90">
        <f t="shared" ca="1" si="1807"/>
        <v>399.41636638923137</v>
      </c>
      <c r="J9648" s="90">
        <f t="shared" ca="1" si="1808"/>
        <v>418.78803979599434</v>
      </c>
    </row>
    <row r="9649" spans="1:10" ht="12.75" x14ac:dyDescent="0.2">
      <c r="A9649" s="84">
        <v>9637</v>
      </c>
      <c r="B9649" s="90">
        <f t="shared" ca="1" si="1804"/>
        <v>404.25314633194074</v>
      </c>
      <c r="C9649" s="103">
        <f t="shared" ca="1" si="1813"/>
        <v>301.99788799625622</v>
      </c>
      <c r="D9649" s="103">
        <f t="shared" ca="1" si="1813"/>
        <v>341.85435391899284</v>
      </c>
      <c r="E9649" s="90">
        <f t="shared" ca="1" si="1812"/>
        <v>102.1226032470168</v>
      </c>
      <c r="F9649" s="90">
        <f t="shared" ca="1" si="1812"/>
        <v>89.515454333864881</v>
      </c>
      <c r="G9649" s="90">
        <f t="shared" ca="1" si="1812"/>
        <v>83.913464372464432</v>
      </c>
      <c r="H9649" s="90">
        <f t="shared" ca="1" si="1806"/>
        <v>506.37574957895754</v>
      </c>
      <c r="I9649" s="90">
        <f t="shared" ca="1" si="1807"/>
        <v>391.51334233012108</v>
      </c>
      <c r="J9649" s="90">
        <f t="shared" ca="1" si="1808"/>
        <v>425.76781829145727</v>
      </c>
    </row>
    <row r="9650" spans="1:10" ht="12.75" x14ac:dyDescent="0.2">
      <c r="A9650" s="84">
        <v>9638</v>
      </c>
      <c r="B9650" s="90">
        <f t="shared" ca="1" si="1804"/>
        <v>412.15444305118507</v>
      </c>
      <c r="C9650" s="103">
        <f t="shared" ca="1" si="1813"/>
        <v>306.17314142973146</v>
      </c>
      <c r="D9650" s="103">
        <f t="shared" ca="1" si="1813"/>
        <v>341.5163880796614</v>
      </c>
      <c r="E9650" s="90">
        <f t="shared" ca="1" si="1812"/>
        <v>109.03588163933037</v>
      </c>
      <c r="F9650" s="90">
        <f t="shared" ca="1" si="1812"/>
        <v>89.024997768234854</v>
      </c>
      <c r="G9650" s="90">
        <f t="shared" ca="1" si="1812"/>
        <v>100.02041568874284</v>
      </c>
      <c r="H9650" s="90">
        <f t="shared" ca="1" si="1806"/>
        <v>521.19032469051547</v>
      </c>
      <c r="I9650" s="90">
        <f t="shared" ca="1" si="1807"/>
        <v>395.19813919796633</v>
      </c>
      <c r="J9650" s="90">
        <f t="shared" ca="1" si="1808"/>
        <v>441.53680376840424</v>
      </c>
    </row>
    <row r="9651" spans="1:10" ht="12.75" x14ac:dyDescent="0.2">
      <c r="A9651" s="84">
        <v>9639</v>
      </c>
      <c r="B9651" s="90">
        <f t="shared" ca="1" si="1804"/>
        <v>412.94200352964651</v>
      </c>
      <c r="C9651" s="103">
        <f t="shared" ca="1" si="1813"/>
        <v>290.04448698185968</v>
      </c>
      <c r="D9651" s="103">
        <f t="shared" ca="1" si="1813"/>
        <v>333.93285057674143</v>
      </c>
      <c r="E9651" s="90">
        <f t="shared" ca="1" si="1812"/>
        <v>116.37261722429095</v>
      </c>
      <c r="F9651" s="90">
        <f t="shared" ca="1" si="1812"/>
        <v>89.047044370860348</v>
      </c>
      <c r="G9651" s="90">
        <f t="shared" ca="1" si="1812"/>
        <v>92.942324405527927</v>
      </c>
      <c r="H9651" s="90">
        <f t="shared" ca="1" si="1806"/>
        <v>529.31462075393745</v>
      </c>
      <c r="I9651" s="90">
        <f t="shared" ca="1" si="1807"/>
        <v>379.09153135272004</v>
      </c>
      <c r="J9651" s="90">
        <f t="shared" ca="1" si="1808"/>
        <v>426.87517498226936</v>
      </c>
    </row>
    <row r="9652" spans="1:10" ht="12.75" x14ac:dyDescent="0.2">
      <c r="A9652" s="84">
        <v>9640</v>
      </c>
      <c r="B9652" s="90">
        <f t="shared" ca="1" si="1804"/>
        <v>402.92610248534578</v>
      </c>
      <c r="C9652" s="103">
        <f t="shared" ca="1" si="1813"/>
        <v>273.33958069178311</v>
      </c>
      <c r="D9652" s="103">
        <f t="shared" ca="1" si="1813"/>
        <v>354.25024412504371</v>
      </c>
      <c r="E9652" s="90">
        <f t="shared" ca="1" si="1812"/>
        <v>112.34084066696086</v>
      </c>
      <c r="F9652" s="90">
        <f t="shared" ca="1" si="1812"/>
        <v>84.239873950312059</v>
      </c>
      <c r="G9652" s="90">
        <f t="shared" ca="1" si="1812"/>
        <v>103.22068763866237</v>
      </c>
      <c r="H9652" s="90">
        <f t="shared" ca="1" si="1806"/>
        <v>515.26694315230668</v>
      </c>
      <c r="I9652" s="90">
        <f t="shared" ca="1" si="1807"/>
        <v>357.57945464209519</v>
      </c>
      <c r="J9652" s="90">
        <f t="shared" ca="1" si="1808"/>
        <v>457.47093176370606</v>
      </c>
    </row>
    <row r="9653" spans="1:10" ht="12.75" x14ac:dyDescent="0.2">
      <c r="A9653" s="84">
        <v>9641</v>
      </c>
      <c r="B9653" s="90">
        <f t="shared" ca="1" si="1804"/>
        <v>409.87308399367032</v>
      </c>
      <c r="C9653" s="103">
        <f t="shared" ca="1" si="1813"/>
        <v>286.44011277240094</v>
      </c>
      <c r="D9653" s="103">
        <f t="shared" ca="1" si="1813"/>
        <v>332.3561667536672</v>
      </c>
      <c r="E9653" s="90">
        <f t="shared" ca="1" si="1812"/>
        <v>110.27272445034525</v>
      </c>
      <c r="F9653" s="90">
        <f t="shared" ca="1" si="1812"/>
        <v>80.984761109497981</v>
      </c>
      <c r="G9653" s="90">
        <f t="shared" ca="1" si="1812"/>
        <v>101.78669798361672</v>
      </c>
      <c r="H9653" s="90">
        <f t="shared" ca="1" si="1806"/>
        <v>520.14580844401553</v>
      </c>
      <c r="I9653" s="90">
        <f t="shared" ca="1" si="1807"/>
        <v>367.42487388189892</v>
      </c>
      <c r="J9653" s="90">
        <f t="shared" ca="1" si="1808"/>
        <v>434.1428647372839</v>
      </c>
    </row>
    <row r="9654" spans="1:10" ht="12.75" x14ac:dyDescent="0.2">
      <c r="A9654" s="84">
        <v>9642</v>
      </c>
      <c r="B9654" s="90">
        <f t="shared" ca="1" si="1804"/>
        <v>413.49333317343115</v>
      </c>
      <c r="C9654" s="103">
        <f t="shared" ca="1" si="1813"/>
        <v>302.03225516055358</v>
      </c>
      <c r="D9654" s="103">
        <f t="shared" ca="1" si="1813"/>
        <v>344.53213177991364</v>
      </c>
      <c r="E9654" s="90">
        <f t="shared" ca="1" si="1812"/>
        <v>96.140550837045907</v>
      </c>
      <c r="F9654" s="90">
        <f t="shared" ca="1" si="1812"/>
        <v>72.838626229827895</v>
      </c>
      <c r="G9654" s="90">
        <f t="shared" ca="1" si="1812"/>
        <v>68.053637293138408</v>
      </c>
      <c r="H9654" s="90">
        <f t="shared" ca="1" si="1806"/>
        <v>509.63388401047706</v>
      </c>
      <c r="I9654" s="90">
        <f t="shared" ca="1" si="1807"/>
        <v>374.87088139038144</v>
      </c>
      <c r="J9654" s="90">
        <f t="shared" ca="1" si="1808"/>
        <v>412.58576907305206</v>
      </c>
    </row>
    <row r="9655" spans="1:10" ht="12.75" x14ac:dyDescent="0.2">
      <c r="A9655" s="84">
        <v>9643</v>
      </c>
      <c r="B9655" s="90">
        <f t="shared" ca="1" si="1804"/>
        <v>413.63057334316477</v>
      </c>
      <c r="C9655" s="103">
        <f t="shared" ca="1" si="1813"/>
        <v>309.20905769775021</v>
      </c>
      <c r="D9655" s="103">
        <f t="shared" ca="1" si="1813"/>
        <v>356.32627864314986</v>
      </c>
      <c r="E9655" s="90">
        <f t="shared" ca="1" si="1812"/>
        <v>112.65118778600296</v>
      </c>
      <c r="F9655" s="90">
        <f t="shared" ca="1" si="1812"/>
        <v>70.683052713613648</v>
      </c>
      <c r="G9655" s="90">
        <f t="shared" ca="1" si="1812"/>
        <v>111.30673539895041</v>
      </c>
      <c r="H9655" s="90">
        <f t="shared" ca="1" si="1806"/>
        <v>526.28176112916776</v>
      </c>
      <c r="I9655" s="90">
        <f t="shared" ca="1" si="1807"/>
        <v>379.89211041136389</v>
      </c>
      <c r="J9655" s="90">
        <f t="shared" ca="1" si="1808"/>
        <v>467.63301404210029</v>
      </c>
    </row>
    <row r="9656" spans="1:10" ht="12.75" x14ac:dyDescent="0.2">
      <c r="A9656" s="84">
        <v>9644</v>
      </c>
      <c r="B9656" s="90">
        <f t="shared" ca="1" si="1804"/>
        <v>398.69440130140117</v>
      </c>
      <c r="C9656" s="103">
        <f t="shared" ca="1" si="1813"/>
        <v>290.63221648887105</v>
      </c>
      <c r="D9656" s="103">
        <f t="shared" ca="1" si="1813"/>
        <v>329.53587820215438</v>
      </c>
      <c r="E9656" s="90">
        <f t="shared" ca="1" si="1812"/>
        <v>106.04339807597768</v>
      </c>
      <c r="F9656" s="90">
        <f t="shared" ca="1" si="1812"/>
        <v>87.236915953935906</v>
      </c>
      <c r="G9656" s="90">
        <f t="shared" ca="1" si="1812"/>
        <v>106.5710819414565</v>
      </c>
      <c r="H9656" s="90">
        <f t="shared" ca="1" si="1806"/>
        <v>504.73779937737885</v>
      </c>
      <c r="I9656" s="90">
        <f t="shared" ca="1" si="1807"/>
        <v>377.86913244280697</v>
      </c>
      <c r="J9656" s="90">
        <f t="shared" ca="1" si="1808"/>
        <v>436.10696014361088</v>
      </c>
    </row>
    <row r="9657" spans="1:10" ht="12.75" x14ac:dyDescent="0.2">
      <c r="A9657" s="84">
        <v>9645</v>
      </c>
      <c r="B9657" s="90">
        <f t="shared" ca="1" si="1804"/>
        <v>405.59359618033096</v>
      </c>
      <c r="C9657" s="103">
        <f t="shared" ca="1" si="1813"/>
        <v>310.60319774434561</v>
      </c>
      <c r="D9657" s="103">
        <f t="shared" ca="1" si="1813"/>
        <v>349.52592295445555</v>
      </c>
      <c r="E9657" s="90">
        <f t="shared" ca="1" si="1812"/>
        <v>115.45894062577963</v>
      </c>
      <c r="F9657" s="90">
        <f t="shared" ca="1" si="1812"/>
        <v>82.875608305451152</v>
      </c>
      <c r="G9657" s="90">
        <f t="shared" ca="1" si="1812"/>
        <v>96.62713398806936</v>
      </c>
      <c r="H9657" s="90">
        <f t="shared" ca="1" si="1806"/>
        <v>521.05253680611054</v>
      </c>
      <c r="I9657" s="90">
        <f t="shared" ca="1" si="1807"/>
        <v>393.47880604979673</v>
      </c>
      <c r="J9657" s="90">
        <f t="shared" ca="1" si="1808"/>
        <v>446.15305694252493</v>
      </c>
    </row>
    <row r="9658" spans="1:10" ht="12.75" x14ac:dyDescent="0.2">
      <c r="A9658" s="84">
        <v>9646</v>
      </c>
      <c r="B9658" s="90">
        <f t="shared" ca="1" si="1804"/>
        <v>411.79331987168172</v>
      </c>
      <c r="C9658" s="103">
        <f t="shared" ca="1" si="1813"/>
        <v>308.01108608806953</v>
      </c>
      <c r="D9658" s="103">
        <f t="shared" ca="1" si="1813"/>
        <v>359.73918713823252</v>
      </c>
      <c r="E9658" s="90">
        <f t="shared" ca="1" si="1812"/>
        <v>107.87045956878465</v>
      </c>
      <c r="F9658" s="90">
        <f t="shared" ca="1" si="1812"/>
        <v>87.215463065426391</v>
      </c>
      <c r="G9658" s="90">
        <f t="shared" ca="1" si="1812"/>
        <v>97.504408668900098</v>
      </c>
      <c r="H9658" s="90">
        <f t="shared" ca="1" si="1806"/>
        <v>519.66377944046633</v>
      </c>
      <c r="I9658" s="90">
        <f t="shared" ca="1" si="1807"/>
        <v>395.22654915349591</v>
      </c>
      <c r="J9658" s="90">
        <f t="shared" ca="1" si="1808"/>
        <v>457.24359580713264</v>
      </c>
    </row>
    <row r="9659" spans="1:10" ht="12.75" x14ac:dyDescent="0.2">
      <c r="A9659" s="84">
        <v>9647</v>
      </c>
      <c r="B9659" s="90">
        <f t="shared" ca="1" si="1804"/>
        <v>413.76296013324122</v>
      </c>
      <c r="C9659" s="103">
        <f t="shared" ca="1" si="1813"/>
        <v>293.33963760501382</v>
      </c>
      <c r="D9659" s="103">
        <f t="shared" ca="1" si="1813"/>
        <v>361.34381940841445</v>
      </c>
      <c r="E9659" s="90">
        <f t="shared" ca="1" si="1812"/>
        <v>116.40250547427158</v>
      </c>
      <c r="F9659" s="90">
        <f t="shared" ca="1" si="1812"/>
        <v>92.363611114776475</v>
      </c>
      <c r="G9659" s="90">
        <f t="shared" ca="1" si="1812"/>
        <v>82.812871507808325</v>
      </c>
      <c r="H9659" s="90">
        <f t="shared" ca="1" si="1806"/>
        <v>530.16546560751283</v>
      </c>
      <c r="I9659" s="90">
        <f t="shared" ca="1" si="1807"/>
        <v>385.70324871979028</v>
      </c>
      <c r="J9659" s="90">
        <f t="shared" ca="1" si="1808"/>
        <v>444.15669091622277</v>
      </c>
    </row>
    <row r="9660" spans="1:10" ht="12.75" x14ac:dyDescent="0.2">
      <c r="A9660" s="84">
        <v>9648</v>
      </c>
      <c r="B9660" s="90">
        <f t="shared" ca="1" si="1804"/>
        <v>400.64555381028276</v>
      </c>
      <c r="C9660" s="103">
        <f t="shared" ca="1" si="1813"/>
        <v>298.64830758644905</v>
      </c>
      <c r="D9660" s="103">
        <f t="shared" ca="1" si="1813"/>
        <v>348.52111892840577</v>
      </c>
      <c r="E9660" s="90">
        <f t="shared" ca="1" si="1812"/>
        <v>108.07900790404049</v>
      </c>
      <c r="F9660" s="90">
        <f t="shared" ca="1" si="1812"/>
        <v>85.829860708005981</v>
      </c>
      <c r="G9660" s="90">
        <f t="shared" ca="1" si="1812"/>
        <v>96.719217324455769</v>
      </c>
      <c r="H9660" s="90">
        <f t="shared" ca="1" si="1806"/>
        <v>508.72456171432327</v>
      </c>
      <c r="I9660" s="90">
        <f t="shared" ca="1" si="1807"/>
        <v>384.47816829445503</v>
      </c>
      <c r="J9660" s="90">
        <f t="shared" ca="1" si="1808"/>
        <v>445.24033625286154</v>
      </c>
    </row>
    <row r="9661" spans="1:10" ht="12.75" x14ac:dyDescent="0.2">
      <c r="A9661" s="84">
        <v>9649</v>
      </c>
      <c r="B9661" s="90">
        <f t="shared" ca="1" si="1804"/>
        <v>410.26763878396548</v>
      </c>
      <c r="C9661" s="103">
        <f t="shared" ca="1" si="1813"/>
        <v>293.17522132556405</v>
      </c>
      <c r="D9661" s="103">
        <f t="shared" ca="1" si="1813"/>
        <v>357.71240685533354</v>
      </c>
      <c r="E9661" s="90">
        <f t="shared" ca="1" si="1812"/>
        <v>116.50757345405808</v>
      </c>
      <c r="F9661" s="90">
        <f t="shared" ca="1" si="1812"/>
        <v>80.577407960841086</v>
      </c>
      <c r="G9661" s="90">
        <f t="shared" ca="1" si="1812"/>
        <v>89.704917130159245</v>
      </c>
      <c r="H9661" s="90">
        <f t="shared" ca="1" si="1806"/>
        <v>526.77521223802353</v>
      </c>
      <c r="I9661" s="90">
        <f t="shared" ca="1" si="1807"/>
        <v>373.75262928640512</v>
      </c>
      <c r="J9661" s="90">
        <f t="shared" ca="1" si="1808"/>
        <v>447.41732398549277</v>
      </c>
    </row>
    <row r="9662" spans="1:10" ht="12.75" x14ac:dyDescent="0.2">
      <c r="A9662" s="84">
        <v>9650</v>
      </c>
      <c r="B9662" s="90">
        <f t="shared" ca="1" si="1804"/>
        <v>402.97267922314757</v>
      </c>
      <c r="C9662" s="103">
        <f t="shared" ref="C9662:G9677" ca="1" si="1814">NORMINV(RAND(),C$5,C$6)</f>
        <v>281.92343968317084</v>
      </c>
      <c r="D9662" s="103">
        <f t="shared" ca="1" si="1814"/>
        <v>325.0177952022068</v>
      </c>
      <c r="E9662" s="90">
        <f t="shared" ca="1" si="1814"/>
        <v>111.56535837826719</v>
      </c>
      <c r="F9662" s="90">
        <f t="shared" ca="1" si="1814"/>
        <v>82.632560136992069</v>
      </c>
      <c r="G9662" s="90">
        <f t="shared" ca="1" si="1814"/>
        <v>83.719639752083793</v>
      </c>
      <c r="H9662" s="90">
        <f t="shared" ca="1" si="1806"/>
        <v>514.53803760141477</v>
      </c>
      <c r="I9662" s="90">
        <f t="shared" ca="1" si="1807"/>
        <v>364.55599982016292</v>
      </c>
      <c r="J9662" s="90">
        <f t="shared" ca="1" si="1808"/>
        <v>408.73743495429062</v>
      </c>
    </row>
    <row r="9663" spans="1:10" ht="12.75" x14ac:dyDescent="0.2">
      <c r="A9663" s="84">
        <v>9651</v>
      </c>
      <c r="B9663" s="90">
        <f t="shared" ca="1" si="1804"/>
        <v>402.41491432274069</v>
      </c>
      <c r="C9663" s="103">
        <f t="shared" ref="C9663:D9677" ca="1" si="1815">NORMINV(RAND(),C$5,C$6)</f>
        <v>321.93647427430773</v>
      </c>
      <c r="D9663" s="103">
        <f t="shared" ca="1" si="1815"/>
        <v>355.35212065256013</v>
      </c>
      <c r="E9663" s="90">
        <f t="shared" ca="1" si="1814"/>
        <v>121.15726687289856</v>
      </c>
      <c r="F9663" s="90">
        <f t="shared" ca="1" si="1814"/>
        <v>84.707932946502709</v>
      </c>
      <c r="G9663" s="90">
        <f t="shared" ca="1" si="1814"/>
        <v>89.072459592844481</v>
      </c>
      <c r="H9663" s="90">
        <f t="shared" ca="1" si="1806"/>
        <v>523.57218119563925</v>
      </c>
      <c r="I9663" s="90">
        <f t="shared" ca="1" si="1807"/>
        <v>406.64440722081042</v>
      </c>
      <c r="J9663" s="90">
        <f t="shared" ca="1" si="1808"/>
        <v>444.42458024540463</v>
      </c>
    </row>
    <row r="9664" spans="1:10" ht="12.75" x14ac:dyDescent="0.2">
      <c r="A9664" s="84">
        <v>9652</v>
      </c>
      <c r="B9664" s="90">
        <f t="shared" ca="1" si="1804"/>
        <v>411.21159723548669</v>
      </c>
      <c r="C9664" s="103">
        <f t="shared" ca="1" si="1815"/>
        <v>301.76531994531848</v>
      </c>
      <c r="D9664" s="103">
        <f t="shared" ca="1" si="1815"/>
        <v>348.41199912617657</v>
      </c>
      <c r="E9664" s="90">
        <f t="shared" ca="1" si="1814"/>
        <v>113.00466397939887</v>
      </c>
      <c r="F9664" s="90">
        <f t="shared" ca="1" si="1814"/>
        <v>77.088990054060019</v>
      </c>
      <c r="G9664" s="90">
        <f t="shared" ca="1" si="1814"/>
        <v>92.296091731216748</v>
      </c>
      <c r="H9664" s="90">
        <f t="shared" ca="1" si="1806"/>
        <v>524.21626121488555</v>
      </c>
      <c r="I9664" s="90">
        <f t="shared" ca="1" si="1807"/>
        <v>378.85430999937853</v>
      </c>
      <c r="J9664" s="90">
        <f t="shared" ca="1" si="1808"/>
        <v>440.7080908573933</v>
      </c>
    </row>
    <row r="9665" spans="1:10" ht="12.75" x14ac:dyDescent="0.2">
      <c r="A9665" s="84">
        <v>9653</v>
      </c>
      <c r="B9665" s="90">
        <f t="shared" ca="1" si="1804"/>
        <v>418.16566984662097</v>
      </c>
      <c r="C9665" s="103">
        <f t="shared" ca="1" si="1815"/>
        <v>301.99553938506637</v>
      </c>
      <c r="D9665" s="103">
        <f t="shared" ca="1" si="1815"/>
        <v>357.01769176259506</v>
      </c>
      <c r="E9665" s="90">
        <f t="shared" ca="1" si="1814"/>
        <v>110.45453483544657</v>
      </c>
      <c r="F9665" s="90">
        <f t="shared" ca="1" si="1814"/>
        <v>72.037282566845903</v>
      </c>
      <c r="G9665" s="90">
        <f t="shared" ca="1" si="1814"/>
        <v>116.26581553811933</v>
      </c>
      <c r="H9665" s="90">
        <f t="shared" ca="1" si="1806"/>
        <v>528.62020468206754</v>
      </c>
      <c r="I9665" s="90">
        <f t="shared" ca="1" si="1807"/>
        <v>374.0328219519123</v>
      </c>
      <c r="J9665" s="90">
        <f t="shared" ca="1" si="1808"/>
        <v>473.2835073007144</v>
      </c>
    </row>
    <row r="9666" spans="1:10" ht="12.75" x14ac:dyDescent="0.2">
      <c r="A9666" s="84">
        <v>9654</v>
      </c>
      <c r="B9666" s="90">
        <f t="shared" ca="1" si="1804"/>
        <v>409.76191384159563</v>
      </c>
      <c r="C9666" s="103">
        <f t="shared" ca="1" si="1815"/>
        <v>298.41196115025082</v>
      </c>
      <c r="D9666" s="103">
        <f t="shared" ca="1" si="1815"/>
        <v>368.22267974991627</v>
      </c>
      <c r="E9666" s="90">
        <f t="shared" ca="1" si="1814"/>
        <v>105.25731177410394</v>
      </c>
      <c r="F9666" s="90">
        <f t="shared" ca="1" si="1814"/>
        <v>94.58780024849726</v>
      </c>
      <c r="G9666" s="90">
        <f t="shared" ca="1" si="1814"/>
        <v>75.867648052504094</v>
      </c>
      <c r="H9666" s="90">
        <f t="shared" ca="1" si="1806"/>
        <v>515.01922561569961</v>
      </c>
      <c r="I9666" s="90">
        <f t="shared" ca="1" si="1807"/>
        <v>392.99976139874809</v>
      </c>
      <c r="J9666" s="90">
        <f t="shared" ca="1" si="1808"/>
        <v>444.09032780242035</v>
      </c>
    </row>
    <row r="9667" spans="1:10" ht="12.75" x14ac:dyDescent="0.2">
      <c r="A9667" s="84">
        <v>9655</v>
      </c>
      <c r="B9667" s="90">
        <f t="shared" ca="1" si="1804"/>
        <v>410.33169206532699</v>
      </c>
      <c r="C9667" s="103">
        <f t="shared" ca="1" si="1815"/>
        <v>295.55017409308113</v>
      </c>
      <c r="D9667" s="103">
        <f t="shared" ca="1" si="1815"/>
        <v>330.63300175809314</v>
      </c>
      <c r="E9667" s="90">
        <f t="shared" ca="1" si="1814"/>
        <v>109.04443545405513</v>
      </c>
      <c r="F9667" s="90">
        <f t="shared" ca="1" si="1814"/>
        <v>85.217215181728676</v>
      </c>
      <c r="G9667" s="90">
        <f t="shared" ca="1" si="1814"/>
        <v>74.403454937516571</v>
      </c>
      <c r="H9667" s="90">
        <f t="shared" ca="1" si="1806"/>
        <v>519.37612751938218</v>
      </c>
      <c r="I9667" s="90">
        <f t="shared" ca="1" si="1807"/>
        <v>380.76738927480983</v>
      </c>
      <c r="J9667" s="90">
        <f t="shared" ca="1" si="1808"/>
        <v>405.03645669560973</v>
      </c>
    </row>
    <row r="9668" spans="1:10" ht="12.75" x14ac:dyDescent="0.2">
      <c r="A9668" s="84">
        <v>9656</v>
      </c>
      <c r="B9668" s="90">
        <f t="shared" ca="1" si="1804"/>
        <v>407.8208991783647</v>
      </c>
      <c r="C9668" s="103">
        <f t="shared" ca="1" si="1815"/>
        <v>298.37170731756629</v>
      </c>
      <c r="D9668" s="103">
        <f t="shared" ca="1" si="1815"/>
        <v>342.51445483188752</v>
      </c>
      <c r="E9668" s="90">
        <f t="shared" ca="1" si="1814"/>
        <v>115.04909415986535</v>
      </c>
      <c r="F9668" s="90">
        <f t="shared" ca="1" si="1814"/>
        <v>83.517163380788531</v>
      </c>
      <c r="G9668" s="90">
        <f t="shared" ca="1" si="1814"/>
        <v>71.711266227776576</v>
      </c>
      <c r="H9668" s="90">
        <f t="shared" ca="1" si="1806"/>
        <v>522.86999333823007</v>
      </c>
      <c r="I9668" s="90">
        <f t="shared" ca="1" si="1807"/>
        <v>381.88887069835482</v>
      </c>
      <c r="J9668" s="90">
        <f t="shared" ca="1" si="1808"/>
        <v>414.22572105966412</v>
      </c>
    </row>
    <row r="9669" spans="1:10" ht="12.75" x14ac:dyDescent="0.2">
      <c r="A9669" s="84">
        <v>9657</v>
      </c>
      <c r="B9669" s="90">
        <f t="shared" ca="1" si="1804"/>
        <v>412.38282661387035</v>
      </c>
      <c r="C9669" s="103">
        <f t="shared" ca="1" si="1815"/>
        <v>291.51510765865476</v>
      </c>
      <c r="D9669" s="103">
        <f t="shared" ca="1" si="1815"/>
        <v>353.8911190796515</v>
      </c>
      <c r="E9669" s="90">
        <f t="shared" ca="1" si="1814"/>
        <v>119.60642252935041</v>
      </c>
      <c r="F9669" s="90">
        <f t="shared" ca="1" si="1814"/>
        <v>86.139563514805474</v>
      </c>
      <c r="G9669" s="90">
        <f t="shared" ca="1" si="1814"/>
        <v>88.272255184656885</v>
      </c>
      <c r="H9669" s="90">
        <f t="shared" ca="1" si="1806"/>
        <v>531.98924914322072</v>
      </c>
      <c r="I9669" s="90">
        <f t="shared" ca="1" si="1807"/>
        <v>377.6546711734602</v>
      </c>
      <c r="J9669" s="90">
        <f t="shared" ca="1" si="1808"/>
        <v>442.1633742643084</v>
      </c>
    </row>
    <row r="9670" spans="1:10" ht="12.75" x14ac:dyDescent="0.2">
      <c r="A9670" s="84">
        <v>9658</v>
      </c>
      <c r="B9670" s="90">
        <f t="shared" ca="1" si="1804"/>
        <v>414.18015266581295</v>
      </c>
      <c r="C9670" s="103">
        <f t="shared" ca="1" si="1815"/>
        <v>286.77148337048754</v>
      </c>
      <c r="D9670" s="103">
        <f t="shared" ca="1" si="1815"/>
        <v>332.96198717410289</v>
      </c>
      <c r="E9670" s="90">
        <f t="shared" ca="1" si="1814"/>
        <v>102.67740890877508</v>
      </c>
      <c r="F9670" s="90">
        <f t="shared" ca="1" si="1814"/>
        <v>66.318111253410436</v>
      </c>
      <c r="G9670" s="90">
        <f t="shared" ca="1" si="1814"/>
        <v>93.537518777588772</v>
      </c>
      <c r="H9670" s="90">
        <f t="shared" ca="1" si="1806"/>
        <v>516.85756157458809</v>
      </c>
      <c r="I9670" s="90">
        <f t="shared" ca="1" si="1807"/>
        <v>353.08959462389799</v>
      </c>
      <c r="J9670" s="90">
        <f t="shared" ca="1" si="1808"/>
        <v>426.49950595169167</v>
      </c>
    </row>
    <row r="9671" spans="1:10" ht="12.75" x14ac:dyDescent="0.2">
      <c r="A9671" s="84">
        <v>9659</v>
      </c>
      <c r="B9671" s="90">
        <f t="shared" ca="1" si="1804"/>
        <v>415.64358128393974</v>
      </c>
      <c r="C9671" s="103">
        <f t="shared" ca="1" si="1815"/>
        <v>296.94907908035663</v>
      </c>
      <c r="D9671" s="103">
        <f t="shared" ca="1" si="1815"/>
        <v>343.36711593614751</v>
      </c>
      <c r="E9671" s="90">
        <f t="shared" ca="1" si="1814"/>
        <v>103.1895687445689</v>
      </c>
      <c r="F9671" s="90">
        <f t="shared" ca="1" si="1814"/>
        <v>76.941276828600977</v>
      </c>
      <c r="G9671" s="90">
        <f t="shared" ca="1" si="1814"/>
        <v>86.558364759722721</v>
      </c>
      <c r="H9671" s="90">
        <f t="shared" ca="1" si="1806"/>
        <v>518.83315002850861</v>
      </c>
      <c r="I9671" s="90">
        <f t="shared" ca="1" si="1807"/>
        <v>373.89035590895759</v>
      </c>
      <c r="J9671" s="90">
        <f t="shared" ca="1" si="1808"/>
        <v>429.92548069587025</v>
      </c>
    </row>
    <row r="9672" spans="1:10" ht="12.75" x14ac:dyDescent="0.2">
      <c r="A9672" s="84">
        <v>9660</v>
      </c>
      <c r="B9672" s="90">
        <f t="shared" ca="1" si="1804"/>
        <v>411.98929009782796</v>
      </c>
      <c r="C9672" s="103">
        <f t="shared" ca="1" si="1815"/>
        <v>300.7367176032202</v>
      </c>
      <c r="D9672" s="103">
        <f t="shared" ca="1" si="1815"/>
        <v>341.55680645505754</v>
      </c>
      <c r="E9672" s="90">
        <f t="shared" ca="1" si="1814"/>
        <v>103.5070285186075</v>
      </c>
      <c r="F9672" s="90">
        <f t="shared" ca="1" si="1814"/>
        <v>83.621434391709769</v>
      </c>
      <c r="G9672" s="90">
        <f t="shared" ca="1" si="1814"/>
        <v>80.298718649856625</v>
      </c>
      <c r="H9672" s="90">
        <f t="shared" ca="1" si="1806"/>
        <v>515.49631861643547</v>
      </c>
      <c r="I9672" s="90">
        <f t="shared" ca="1" si="1807"/>
        <v>384.35815199492998</v>
      </c>
      <c r="J9672" s="90">
        <f t="shared" ca="1" si="1808"/>
        <v>421.85552510491414</v>
      </c>
    </row>
    <row r="9673" spans="1:10" ht="12.75" x14ac:dyDescent="0.2">
      <c r="A9673" s="84">
        <v>9661</v>
      </c>
      <c r="B9673" s="90">
        <f t="shared" ca="1" si="1804"/>
        <v>412.77012888934269</v>
      </c>
      <c r="C9673" s="103">
        <f t="shared" ca="1" si="1815"/>
        <v>292.71286386890949</v>
      </c>
      <c r="D9673" s="103">
        <f t="shared" ca="1" si="1815"/>
        <v>365.53721975075041</v>
      </c>
      <c r="E9673" s="90">
        <f t="shared" ca="1" si="1814"/>
        <v>108.28330741074926</v>
      </c>
      <c r="F9673" s="90">
        <f t="shared" ca="1" si="1814"/>
        <v>79.226117769557973</v>
      </c>
      <c r="G9673" s="90">
        <f t="shared" ca="1" si="1814"/>
        <v>106.67924982389493</v>
      </c>
      <c r="H9673" s="90">
        <f t="shared" ca="1" si="1806"/>
        <v>521.0534363000919</v>
      </c>
      <c r="I9673" s="90">
        <f t="shared" ca="1" si="1807"/>
        <v>371.93898163846745</v>
      </c>
      <c r="J9673" s="90">
        <f t="shared" ca="1" si="1808"/>
        <v>472.21646957464532</v>
      </c>
    </row>
    <row r="9674" spans="1:10" ht="12.75" x14ac:dyDescent="0.2">
      <c r="A9674" s="84">
        <v>9662</v>
      </c>
      <c r="B9674" s="90">
        <f t="shared" ca="1" si="1804"/>
        <v>405.33631495284294</v>
      </c>
      <c r="C9674" s="103">
        <f t="shared" ca="1" si="1815"/>
        <v>298.30442269049541</v>
      </c>
      <c r="D9674" s="103">
        <f t="shared" ca="1" si="1815"/>
        <v>358.85933235423533</v>
      </c>
      <c r="E9674" s="90">
        <f t="shared" ca="1" si="1814"/>
        <v>110.31376740923238</v>
      </c>
      <c r="F9674" s="90">
        <f t="shared" ca="1" si="1814"/>
        <v>62.280531720996478</v>
      </c>
      <c r="G9674" s="90">
        <f t="shared" ca="1" si="1814"/>
        <v>87.085120555755097</v>
      </c>
      <c r="H9674" s="90">
        <f t="shared" ca="1" si="1806"/>
        <v>515.6500823620753</v>
      </c>
      <c r="I9674" s="90">
        <f t="shared" ca="1" si="1807"/>
        <v>360.58495441149188</v>
      </c>
      <c r="J9674" s="90">
        <f t="shared" ca="1" si="1808"/>
        <v>445.94445290999045</v>
      </c>
    </row>
    <row r="9675" spans="1:10" ht="12.75" x14ac:dyDescent="0.2">
      <c r="A9675" s="84">
        <v>9663</v>
      </c>
      <c r="B9675" s="90">
        <f t="shared" ca="1" si="1804"/>
        <v>412.30214788092172</v>
      </c>
      <c r="C9675" s="103">
        <f t="shared" ca="1" si="1815"/>
        <v>294.01503308606561</v>
      </c>
      <c r="D9675" s="103">
        <f t="shared" ca="1" si="1815"/>
        <v>361.43294545092681</v>
      </c>
      <c r="E9675" s="90">
        <f t="shared" ca="1" si="1814"/>
        <v>111.40521848534108</v>
      </c>
      <c r="F9675" s="90">
        <f t="shared" ca="1" si="1814"/>
        <v>79.491775452109991</v>
      </c>
      <c r="G9675" s="90">
        <f t="shared" ca="1" si="1814"/>
        <v>104.66651962109741</v>
      </c>
      <c r="H9675" s="90">
        <f t="shared" ca="1" si="1806"/>
        <v>523.70736636626282</v>
      </c>
      <c r="I9675" s="90">
        <f t="shared" ca="1" si="1807"/>
        <v>373.50680853817562</v>
      </c>
      <c r="J9675" s="90">
        <f t="shared" ca="1" si="1808"/>
        <v>466.0994650720242</v>
      </c>
    </row>
    <row r="9676" spans="1:10" ht="12.75" x14ac:dyDescent="0.2">
      <c r="A9676" s="84">
        <v>9664</v>
      </c>
      <c r="B9676" s="90">
        <f t="shared" ca="1" si="1804"/>
        <v>406.6048473342114</v>
      </c>
      <c r="C9676" s="103">
        <f t="shared" ca="1" si="1815"/>
        <v>327.97286692710242</v>
      </c>
      <c r="D9676" s="103">
        <f t="shared" ca="1" si="1815"/>
        <v>327.534522509505</v>
      </c>
      <c r="E9676" s="90">
        <f t="shared" ca="1" si="1814"/>
        <v>109.41314006135872</v>
      </c>
      <c r="F9676" s="90">
        <f t="shared" ca="1" si="1814"/>
        <v>100.1041014815536</v>
      </c>
      <c r="G9676" s="90">
        <f t="shared" ca="1" si="1814"/>
        <v>89.39650785367202</v>
      </c>
      <c r="H9676" s="90">
        <f t="shared" ca="1" si="1806"/>
        <v>516.01798739557012</v>
      </c>
      <c r="I9676" s="90">
        <f t="shared" ca="1" si="1807"/>
        <v>428.076968408656</v>
      </c>
      <c r="J9676" s="90">
        <f t="shared" ca="1" si="1808"/>
        <v>416.931030363177</v>
      </c>
    </row>
    <row r="9677" spans="1:10" ht="12.75" x14ac:dyDescent="0.2">
      <c r="A9677" s="84">
        <v>9665</v>
      </c>
      <c r="B9677" s="90">
        <f t="shared" ca="1" si="1804"/>
        <v>415.69942444043153</v>
      </c>
      <c r="C9677" s="103">
        <f t="shared" ca="1" si="1815"/>
        <v>298.25921513424493</v>
      </c>
      <c r="D9677" s="103">
        <f t="shared" ca="1" si="1815"/>
        <v>365.5941189999964</v>
      </c>
      <c r="E9677" s="90">
        <f t="shared" ca="1" si="1814"/>
        <v>104.08340553816865</v>
      </c>
      <c r="F9677" s="90">
        <f t="shared" ca="1" si="1814"/>
        <v>91.378113294535893</v>
      </c>
      <c r="G9677" s="90">
        <f t="shared" ca="1" si="1814"/>
        <v>86.103057419387312</v>
      </c>
      <c r="H9677" s="90">
        <f t="shared" ca="1" si="1806"/>
        <v>519.78282997860015</v>
      </c>
      <c r="I9677" s="90">
        <f t="shared" ca="1" si="1807"/>
        <v>389.63732842878085</v>
      </c>
      <c r="J9677" s="90">
        <f t="shared" ca="1" si="1808"/>
        <v>451.69717641938371</v>
      </c>
    </row>
    <row r="9678" spans="1:10" ht="12.75" x14ac:dyDescent="0.2">
      <c r="A9678" s="84">
        <v>9666</v>
      </c>
      <c r="B9678" s="90">
        <f t="shared" ref="B9678:B9741" ca="1" si="1816">NORMINV(RAND(),B$5,B$6)</f>
        <v>398.30643729717139</v>
      </c>
      <c r="C9678" s="103">
        <f t="shared" ref="C9678:G9693" ca="1" si="1817">NORMINV(RAND(),C$5,C$6)</f>
        <v>310.41812026559757</v>
      </c>
      <c r="D9678" s="103">
        <f t="shared" ca="1" si="1817"/>
        <v>331.29927304806512</v>
      </c>
      <c r="E9678" s="90">
        <f t="shared" ca="1" si="1817"/>
        <v>110.24124852310503</v>
      </c>
      <c r="F9678" s="90">
        <f t="shared" ca="1" si="1817"/>
        <v>79.511691542287252</v>
      </c>
      <c r="G9678" s="90">
        <f t="shared" ca="1" si="1817"/>
        <v>102.42933240447152</v>
      </c>
      <c r="H9678" s="90">
        <f t="shared" ref="H9678:H9741" ca="1" si="1818">+B9678+E9678</f>
        <v>508.5476858202764</v>
      </c>
      <c r="I9678" s="90">
        <f t="shared" ref="I9678:I9741" ca="1" si="1819">+C9678+F9678</f>
        <v>389.92981180788479</v>
      </c>
      <c r="J9678" s="90">
        <f t="shared" ref="J9678:J9741" ca="1" si="1820">+D9678+G9678</f>
        <v>433.72860545253661</v>
      </c>
    </row>
    <row r="9679" spans="1:10" ht="12.75" x14ac:dyDescent="0.2">
      <c r="A9679" s="84">
        <v>9667</v>
      </c>
      <c r="B9679" s="90">
        <f t="shared" ca="1" si="1816"/>
        <v>414.51685766126292</v>
      </c>
      <c r="C9679" s="103">
        <f t="shared" ref="C9679:D9693" ca="1" si="1821">NORMINV(RAND(),C$5,C$6)</f>
        <v>309.50895579024808</v>
      </c>
      <c r="D9679" s="103">
        <f t="shared" ca="1" si="1821"/>
        <v>345.76463591214872</v>
      </c>
      <c r="E9679" s="90">
        <f t="shared" ca="1" si="1817"/>
        <v>114.43283548544976</v>
      </c>
      <c r="F9679" s="90">
        <f t="shared" ca="1" si="1817"/>
        <v>84.886337667593338</v>
      </c>
      <c r="G9679" s="90">
        <f t="shared" ca="1" si="1817"/>
        <v>86.800364742768721</v>
      </c>
      <c r="H9679" s="90">
        <f t="shared" ca="1" si="1818"/>
        <v>528.94969314671266</v>
      </c>
      <c r="I9679" s="90">
        <f t="shared" ca="1" si="1819"/>
        <v>394.39529345784143</v>
      </c>
      <c r="J9679" s="90">
        <f t="shared" ca="1" si="1820"/>
        <v>432.56500065491741</v>
      </c>
    </row>
    <row r="9680" spans="1:10" ht="12.75" x14ac:dyDescent="0.2">
      <c r="A9680" s="84">
        <v>9668</v>
      </c>
      <c r="B9680" s="90">
        <f t="shared" ca="1" si="1816"/>
        <v>412.49226908275443</v>
      </c>
      <c r="C9680" s="103">
        <f t="shared" ca="1" si="1821"/>
        <v>300.73312788463159</v>
      </c>
      <c r="D9680" s="103">
        <f t="shared" ca="1" si="1821"/>
        <v>329.70486443122894</v>
      </c>
      <c r="E9680" s="90">
        <f t="shared" ca="1" si="1817"/>
        <v>103.06861893368797</v>
      </c>
      <c r="F9680" s="90">
        <f t="shared" ca="1" si="1817"/>
        <v>82.255617738228011</v>
      </c>
      <c r="G9680" s="90">
        <f t="shared" ca="1" si="1817"/>
        <v>81.930759062212957</v>
      </c>
      <c r="H9680" s="90">
        <f t="shared" ca="1" si="1818"/>
        <v>515.56088801644239</v>
      </c>
      <c r="I9680" s="90">
        <f t="shared" ca="1" si="1819"/>
        <v>382.9887456228596</v>
      </c>
      <c r="J9680" s="90">
        <f t="shared" ca="1" si="1820"/>
        <v>411.63562349344193</v>
      </c>
    </row>
    <row r="9681" spans="1:10" ht="12.75" x14ac:dyDescent="0.2">
      <c r="A9681" s="84">
        <v>9669</v>
      </c>
      <c r="B9681" s="90">
        <f t="shared" ca="1" si="1816"/>
        <v>406.3970712780083</v>
      </c>
      <c r="C9681" s="103">
        <f t="shared" ca="1" si="1821"/>
        <v>300.94082586917511</v>
      </c>
      <c r="D9681" s="103">
        <f t="shared" ca="1" si="1821"/>
        <v>357.20270379894282</v>
      </c>
      <c r="E9681" s="90">
        <f t="shared" ca="1" si="1817"/>
        <v>122.04542640787149</v>
      </c>
      <c r="F9681" s="90">
        <f t="shared" ca="1" si="1817"/>
        <v>87.908523845983154</v>
      </c>
      <c r="G9681" s="90">
        <f t="shared" ca="1" si="1817"/>
        <v>99.668221456946</v>
      </c>
      <c r="H9681" s="90">
        <f t="shared" ca="1" si="1818"/>
        <v>528.44249768587974</v>
      </c>
      <c r="I9681" s="90">
        <f t="shared" ca="1" si="1819"/>
        <v>388.84934971515827</v>
      </c>
      <c r="J9681" s="90">
        <f t="shared" ca="1" si="1820"/>
        <v>456.87092525588884</v>
      </c>
    </row>
    <row r="9682" spans="1:10" ht="12.75" x14ac:dyDescent="0.2">
      <c r="A9682" s="84">
        <v>9670</v>
      </c>
      <c r="B9682" s="90">
        <f t="shared" ca="1" si="1816"/>
        <v>419.55221197406797</v>
      </c>
      <c r="C9682" s="103">
        <f t="shared" ca="1" si="1821"/>
        <v>302.29442666877026</v>
      </c>
      <c r="D9682" s="103">
        <f t="shared" ca="1" si="1821"/>
        <v>351.9365510397198</v>
      </c>
      <c r="E9682" s="90">
        <f t="shared" ca="1" si="1817"/>
        <v>111.51354569553952</v>
      </c>
      <c r="F9682" s="90">
        <f t="shared" ca="1" si="1817"/>
        <v>99.292420976754414</v>
      </c>
      <c r="G9682" s="90">
        <f t="shared" ca="1" si="1817"/>
        <v>95.955340442509581</v>
      </c>
      <c r="H9682" s="90">
        <f t="shared" ca="1" si="1818"/>
        <v>531.06575766960748</v>
      </c>
      <c r="I9682" s="90">
        <f t="shared" ca="1" si="1819"/>
        <v>401.5868476455247</v>
      </c>
      <c r="J9682" s="90">
        <f t="shared" ca="1" si="1820"/>
        <v>447.89189148222937</v>
      </c>
    </row>
    <row r="9683" spans="1:10" ht="12.75" x14ac:dyDescent="0.2">
      <c r="A9683" s="84">
        <v>9671</v>
      </c>
      <c r="B9683" s="90">
        <f t="shared" ca="1" si="1816"/>
        <v>414.69328167998037</v>
      </c>
      <c r="C9683" s="103">
        <f t="shared" ca="1" si="1821"/>
        <v>295.37400415505084</v>
      </c>
      <c r="D9683" s="103">
        <f t="shared" ca="1" si="1821"/>
        <v>332.27582594059271</v>
      </c>
      <c r="E9683" s="90">
        <f t="shared" ca="1" si="1817"/>
        <v>115.89796752003674</v>
      </c>
      <c r="F9683" s="90">
        <f t="shared" ca="1" si="1817"/>
        <v>71.888810387115186</v>
      </c>
      <c r="G9683" s="90">
        <f t="shared" ca="1" si="1817"/>
        <v>96.546829043311206</v>
      </c>
      <c r="H9683" s="90">
        <f t="shared" ca="1" si="1818"/>
        <v>530.59124920001716</v>
      </c>
      <c r="I9683" s="90">
        <f t="shared" ca="1" si="1819"/>
        <v>367.26281454216604</v>
      </c>
      <c r="J9683" s="90">
        <f t="shared" ca="1" si="1820"/>
        <v>428.82265498390393</v>
      </c>
    </row>
    <row r="9684" spans="1:10" ht="12.75" x14ac:dyDescent="0.2">
      <c r="A9684" s="84">
        <v>9672</v>
      </c>
      <c r="B9684" s="90">
        <f t="shared" ca="1" si="1816"/>
        <v>408.30395178985782</v>
      </c>
      <c r="C9684" s="103">
        <f t="shared" ca="1" si="1821"/>
        <v>299.10896894590223</v>
      </c>
      <c r="D9684" s="103">
        <f t="shared" ca="1" si="1821"/>
        <v>370.71890192448456</v>
      </c>
      <c r="E9684" s="90">
        <f t="shared" ca="1" si="1817"/>
        <v>117.05168490809736</v>
      </c>
      <c r="F9684" s="90">
        <f t="shared" ca="1" si="1817"/>
        <v>84.937842676761122</v>
      </c>
      <c r="G9684" s="90">
        <f t="shared" ca="1" si="1817"/>
        <v>92.603949743210819</v>
      </c>
      <c r="H9684" s="90">
        <f t="shared" ca="1" si="1818"/>
        <v>525.35563669795522</v>
      </c>
      <c r="I9684" s="90">
        <f t="shared" ca="1" si="1819"/>
        <v>384.04681162266337</v>
      </c>
      <c r="J9684" s="90">
        <f t="shared" ca="1" si="1820"/>
        <v>463.32285166769537</v>
      </c>
    </row>
    <row r="9685" spans="1:10" ht="12.75" x14ac:dyDescent="0.2">
      <c r="A9685" s="84">
        <v>9673</v>
      </c>
      <c r="B9685" s="90">
        <f t="shared" ca="1" si="1816"/>
        <v>408.14065274854454</v>
      </c>
      <c r="C9685" s="103">
        <f t="shared" ca="1" si="1821"/>
        <v>294.60380385477652</v>
      </c>
      <c r="D9685" s="103">
        <f t="shared" ca="1" si="1821"/>
        <v>344.32689322703084</v>
      </c>
      <c r="E9685" s="90">
        <f t="shared" ca="1" si="1817"/>
        <v>101.39001641454317</v>
      </c>
      <c r="F9685" s="90">
        <f t="shared" ca="1" si="1817"/>
        <v>85.454798687008449</v>
      </c>
      <c r="G9685" s="90">
        <f t="shared" ca="1" si="1817"/>
        <v>97.98711216888961</v>
      </c>
      <c r="H9685" s="90">
        <f t="shared" ca="1" si="1818"/>
        <v>509.53066916308774</v>
      </c>
      <c r="I9685" s="90">
        <f t="shared" ca="1" si="1819"/>
        <v>380.05860254178498</v>
      </c>
      <c r="J9685" s="90">
        <f t="shared" ca="1" si="1820"/>
        <v>442.31400539592045</v>
      </c>
    </row>
    <row r="9686" spans="1:10" ht="12.75" x14ac:dyDescent="0.2">
      <c r="A9686" s="84">
        <v>9674</v>
      </c>
      <c r="B9686" s="90">
        <f t="shared" ca="1" si="1816"/>
        <v>408.97573330752573</v>
      </c>
      <c r="C9686" s="103">
        <f t="shared" ca="1" si="1821"/>
        <v>281.16937972379867</v>
      </c>
      <c r="D9686" s="103">
        <f t="shared" ca="1" si="1821"/>
        <v>365.42721834062024</v>
      </c>
      <c r="E9686" s="90">
        <f t="shared" ca="1" si="1817"/>
        <v>113.90758317507455</v>
      </c>
      <c r="F9686" s="90">
        <f t="shared" ca="1" si="1817"/>
        <v>77.378053211364232</v>
      </c>
      <c r="G9686" s="90">
        <f t="shared" ca="1" si="1817"/>
        <v>94.495842861747008</v>
      </c>
      <c r="H9686" s="90">
        <f t="shared" ca="1" si="1818"/>
        <v>522.88331648260032</v>
      </c>
      <c r="I9686" s="90">
        <f t="shared" ca="1" si="1819"/>
        <v>358.54743293516287</v>
      </c>
      <c r="J9686" s="90">
        <f t="shared" ca="1" si="1820"/>
        <v>459.92306120236725</v>
      </c>
    </row>
    <row r="9687" spans="1:10" ht="12.75" x14ac:dyDescent="0.2">
      <c r="A9687" s="84">
        <v>9675</v>
      </c>
      <c r="B9687" s="90">
        <f t="shared" ca="1" si="1816"/>
        <v>405.20257841320381</v>
      </c>
      <c r="C9687" s="103">
        <f t="shared" ca="1" si="1821"/>
        <v>308.10367687032948</v>
      </c>
      <c r="D9687" s="103">
        <f t="shared" ca="1" si="1821"/>
        <v>331.73467422748456</v>
      </c>
      <c r="E9687" s="90">
        <f t="shared" ca="1" si="1817"/>
        <v>105.713552296709</v>
      </c>
      <c r="F9687" s="90">
        <f t="shared" ca="1" si="1817"/>
        <v>84.868115655563855</v>
      </c>
      <c r="G9687" s="90">
        <f t="shared" ca="1" si="1817"/>
        <v>92.302753761230619</v>
      </c>
      <c r="H9687" s="90">
        <f t="shared" ca="1" si="1818"/>
        <v>510.91613070991281</v>
      </c>
      <c r="I9687" s="90">
        <f t="shared" ca="1" si="1819"/>
        <v>392.97179252589331</v>
      </c>
      <c r="J9687" s="90">
        <f t="shared" ca="1" si="1820"/>
        <v>424.03742798871519</v>
      </c>
    </row>
    <row r="9688" spans="1:10" ht="12.75" x14ac:dyDescent="0.2">
      <c r="A9688" s="84">
        <v>9676</v>
      </c>
      <c r="B9688" s="90">
        <f t="shared" ca="1" si="1816"/>
        <v>412.64946216837427</v>
      </c>
      <c r="C9688" s="103">
        <f t="shared" ca="1" si="1821"/>
        <v>283.34261761223047</v>
      </c>
      <c r="D9688" s="103">
        <f t="shared" ca="1" si="1821"/>
        <v>333.48587357737114</v>
      </c>
      <c r="E9688" s="90">
        <f t="shared" ca="1" si="1817"/>
        <v>114.88835804672087</v>
      </c>
      <c r="F9688" s="90">
        <f t="shared" ca="1" si="1817"/>
        <v>82.78905305247244</v>
      </c>
      <c r="G9688" s="90">
        <f t="shared" ca="1" si="1817"/>
        <v>78.404754448755824</v>
      </c>
      <c r="H9688" s="90">
        <f t="shared" ca="1" si="1818"/>
        <v>527.53782021509517</v>
      </c>
      <c r="I9688" s="90">
        <f t="shared" ca="1" si="1819"/>
        <v>366.13167066470294</v>
      </c>
      <c r="J9688" s="90">
        <f t="shared" ca="1" si="1820"/>
        <v>411.89062802612693</v>
      </c>
    </row>
    <row r="9689" spans="1:10" ht="12.75" x14ac:dyDescent="0.2">
      <c r="A9689" s="84">
        <v>9677</v>
      </c>
      <c r="B9689" s="90">
        <f t="shared" ca="1" si="1816"/>
        <v>421.00297187648908</v>
      </c>
      <c r="C9689" s="103">
        <f t="shared" ca="1" si="1821"/>
        <v>301.48508291216581</v>
      </c>
      <c r="D9689" s="103">
        <f t="shared" ca="1" si="1821"/>
        <v>340.65652623230346</v>
      </c>
      <c r="E9689" s="90">
        <f t="shared" ca="1" si="1817"/>
        <v>112.83456777243414</v>
      </c>
      <c r="F9689" s="90">
        <f t="shared" ca="1" si="1817"/>
        <v>62.679852631188339</v>
      </c>
      <c r="G9689" s="90">
        <f t="shared" ca="1" si="1817"/>
        <v>113.85856464082688</v>
      </c>
      <c r="H9689" s="90">
        <f t="shared" ca="1" si="1818"/>
        <v>533.83753964892321</v>
      </c>
      <c r="I9689" s="90">
        <f t="shared" ca="1" si="1819"/>
        <v>364.16493554335415</v>
      </c>
      <c r="J9689" s="90">
        <f t="shared" ca="1" si="1820"/>
        <v>454.51509087313036</v>
      </c>
    </row>
    <row r="9690" spans="1:10" ht="12.75" x14ac:dyDescent="0.2">
      <c r="A9690" s="84">
        <v>9678</v>
      </c>
      <c r="B9690" s="90">
        <f t="shared" ca="1" si="1816"/>
        <v>399.98885864268118</v>
      </c>
      <c r="C9690" s="103">
        <f t="shared" ca="1" si="1821"/>
        <v>289.2303446970904</v>
      </c>
      <c r="D9690" s="103">
        <f t="shared" ca="1" si="1821"/>
        <v>347.16072423828786</v>
      </c>
      <c r="E9690" s="90">
        <f t="shared" ca="1" si="1817"/>
        <v>104.52134566231878</v>
      </c>
      <c r="F9690" s="90">
        <f t="shared" ca="1" si="1817"/>
        <v>77.239669816619624</v>
      </c>
      <c r="G9690" s="90">
        <f t="shared" ca="1" si="1817"/>
        <v>84.04856174215557</v>
      </c>
      <c r="H9690" s="90">
        <f t="shared" ca="1" si="1818"/>
        <v>504.51020430499995</v>
      </c>
      <c r="I9690" s="90">
        <f t="shared" ca="1" si="1819"/>
        <v>366.47001451371</v>
      </c>
      <c r="J9690" s="90">
        <f t="shared" ca="1" si="1820"/>
        <v>431.20928598044344</v>
      </c>
    </row>
    <row r="9691" spans="1:10" ht="12.75" x14ac:dyDescent="0.2">
      <c r="A9691" s="84">
        <v>9679</v>
      </c>
      <c r="B9691" s="90">
        <f t="shared" ca="1" si="1816"/>
        <v>406.6746563248866</v>
      </c>
      <c r="C9691" s="103">
        <f t="shared" ca="1" si="1821"/>
        <v>279.88214440793388</v>
      </c>
      <c r="D9691" s="103">
        <f t="shared" ca="1" si="1821"/>
        <v>340.97239947959048</v>
      </c>
      <c r="E9691" s="90">
        <f t="shared" ca="1" si="1817"/>
        <v>110.12349633439838</v>
      </c>
      <c r="F9691" s="90">
        <f t="shared" ca="1" si="1817"/>
        <v>66.773943942347572</v>
      </c>
      <c r="G9691" s="90">
        <f t="shared" ca="1" si="1817"/>
        <v>85.390236087156836</v>
      </c>
      <c r="H9691" s="90">
        <f t="shared" ca="1" si="1818"/>
        <v>516.79815265928494</v>
      </c>
      <c r="I9691" s="90">
        <f t="shared" ca="1" si="1819"/>
        <v>346.65608835028144</v>
      </c>
      <c r="J9691" s="90">
        <f t="shared" ca="1" si="1820"/>
        <v>426.36263556674731</v>
      </c>
    </row>
    <row r="9692" spans="1:10" ht="12.75" x14ac:dyDescent="0.2">
      <c r="A9692" s="84">
        <v>9680</v>
      </c>
      <c r="B9692" s="90">
        <f t="shared" ca="1" si="1816"/>
        <v>412.99697143899385</v>
      </c>
      <c r="C9692" s="103">
        <f t="shared" ca="1" si="1821"/>
        <v>299.1402503105906</v>
      </c>
      <c r="D9692" s="103">
        <f t="shared" ca="1" si="1821"/>
        <v>343.95598960851055</v>
      </c>
      <c r="E9692" s="90">
        <f t="shared" ca="1" si="1817"/>
        <v>110.01607153177399</v>
      </c>
      <c r="F9692" s="90">
        <f t="shared" ca="1" si="1817"/>
        <v>107.66156179739298</v>
      </c>
      <c r="G9692" s="90">
        <f t="shared" ca="1" si="1817"/>
        <v>90.449601827554034</v>
      </c>
      <c r="H9692" s="90">
        <f t="shared" ca="1" si="1818"/>
        <v>523.01304297076786</v>
      </c>
      <c r="I9692" s="90">
        <f t="shared" ca="1" si="1819"/>
        <v>406.80181210798355</v>
      </c>
      <c r="J9692" s="90">
        <f t="shared" ca="1" si="1820"/>
        <v>434.40559143606458</v>
      </c>
    </row>
    <row r="9693" spans="1:10" ht="12.75" x14ac:dyDescent="0.2">
      <c r="A9693" s="84">
        <v>9681</v>
      </c>
      <c r="B9693" s="90">
        <f t="shared" ca="1" si="1816"/>
        <v>424.91783473344822</v>
      </c>
      <c r="C9693" s="103">
        <f t="shared" ca="1" si="1821"/>
        <v>309.74960345818124</v>
      </c>
      <c r="D9693" s="103">
        <f t="shared" ca="1" si="1821"/>
        <v>362.29081354186201</v>
      </c>
      <c r="E9693" s="90">
        <f t="shared" ca="1" si="1817"/>
        <v>111.2068966891117</v>
      </c>
      <c r="F9693" s="90">
        <f t="shared" ca="1" si="1817"/>
        <v>90.1322125523278</v>
      </c>
      <c r="G9693" s="90">
        <f t="shared" ca="1" si="1817"/>
        <v>67.502704341947023</v>
      </c>
      <c r="H9693" s="90">
        <f t="shared" ca="1" si="1818"/>
        <v>536.12473142255988</v>
      </c>
      <c r="I9693" s="90">
        <f t="shared" ca="1" si="1819"/>
        <v>399.88181601050906</v>
      </c>
      <c r="J9693" s="90">
        <f t="shared" ca="1" si="1820"/>
        <v>429.79351788380905</v>
      </c>
    </row>
    <row r="9694" spans="1:10" ht="12.75" x14ac:dyDescent="0.2">
      <c r="A9694" s="84">
        <v>9682</v>
      </c>
      <c r="B9694" s="90">
        <f t="shared" ca="1" si="1816"/>
        <v>408.51191678915109</v>
      </c>
      <c r="C9694" s="103">
        <f t="shared" ref="C9694:G9709" ca="1" si="1822">NORMINV(RAND(),C$5,C$6)</f>
        <v>308.5893912075075</v>
      </c>
      <c r="D9694" s="103">
        <f t="shared" ca="1" si="1822"/>
        <v>345.29578597835706</v>
      </c>
      <c r="E9694" s="90">
        <f t="shared" ca="1" si="1822"/>
        <v>115.0754085354406</v>
      </c>
      <c r="F9694" s="90">
        <f t="shared" ca="1" si="1822"/>
        <v>78.3703262874307</v>
      </c>
      <c r="G9694" s="90">
        <f t="shared" ca="1" si="1822"/>
        <v>80.146141457649094</v>
      </c>
      <c r="H9694" s="90">
        <f t="shared" ca="1" si="1818"/>
        <v>523.58732532459169</v>
      </c>
      <c r="I9694" s="90">
        <f t="shared" ca="1" si="1819"/>
        <v>386.95971749493822</v>
      </c>
      <c r="J9694" s="90">
        <f t="shared" ca="1" si="1820"/>
        <v>425.44192743600615</v>
      </c>
    </row>
    <row r="9695" spans="1:10" ht="12.75" x14ac:dyDescent="0.2">
      <c r="A9695" s="84">
        <v>9683</v>
      </c>
      <c r="B9695" s="90">
        <f t="shared" ca="1" si="1816"/>
        <v>409.2158835560474</v>
      </c>
      <c r="C9695" s="103">
        <f t="shared" ref="C9695:D9709" ca="1" si="1823">NORMINV(RAND(),C$5,C$6)</f>
        <v>314.43785976314302</v>
      </c>
      <c r="D9695" s="103">
        <f t="shared" ca="1" si="1823"/>
        <v>350.65647242499989</v>
      </c>
      <c r="E9695" s="90">
        <f t="shared" ca="1" si="1822"/>
        <v>101.37581994962828</v>
      </c>
      <c r="F9695" s="90">
        <f t="shared" ca="1" si="1822"/>
        <v>89.25948762260964</v>
      </c>
      <c r="G9695" s="90">
        <f t="shared" ca="1" si="1822"/>
        <v>90.086476428847064</v>
      </c>
      <c r="H9695" s="90">
        <f t="shared" ca="1" si="1818"/>
        <v>510.5917035056757</v>
      </c>
      <c r="I9695" s="90">
        <f t="shared" ca="1" si="1819"/>
        <v>403.69734738575266</v>
      </c>
      <c r="J9695" s="90">
        <f t="shared" ca="1" si="1820"/>
        <v>440.74294885384694</v>
      </c>
    </row>
    <row r="9696" spans="1:10" ht="12.75" x14ac:dyDescent="0.2">
      <c r="A9696" s="84">
        <v>9684</v>
      </c>
      <c r="B9696" s="90">
        <f t="shared" ca="1" si="1816"/>
        <v>413.52644100425783</v>
      </c>
      <c r="C9696" s="103">
        <f t="shared" ca="1" si="1823"/>
        <v>287.47298362106358</v>
      </c>
      <c r="D9696" s="103">
        <f t="shared" ca="1" si="1823"/>
        <v>334.24786267631646</v>
      </c>
      <c r="E9696" s="90">
        <f t="shared" ca="1" si="1822"/>
        <v>104.0516242515998</v>
      </c>
      <c r="F9696" s="90">
        <f t="shared" ca="1" si="1822"/>
        <v>86.708297325638483</v>
      </c>
      <c r="G9696" s="90">
        <f t="shared" ca="1" si="1822"/>
        <v>86.971613517079945</v>
      </c>
      <c r="H9696" s="90">
        <f t="shared" ca="1" si="1818"/>
        <v>517.57806525585761</v>
      </c>
      <c r="I9696" s="90">
        <f t="shared" ca="1" si="1819"/>
        <v>374.18128094670203</v>
      </c>
      <c r="J9696" s="90">
        <f t="shared" ca="1" si="1820"/>
        <v>421.21947619339642</v>
      </c>
    </row>
    <row r="9697" spans="1:10" ht="12.75" x14ac:dyDescent="0.2">
      <c r="A9697" s="84">
        <v>9685</v>
      </c>
      <c r="B9697" s="90">
        <f t="shared" ca="1" si="1816"/>
        <v>407.16112905924615</v>
      </c>
      <c r="C9697" s="103">
        <f t="shared" ca="1" si="1823"/>
        <v>297.62701082062529</v>
      </c>
      <c r="D9697" s="103">
        <f t="shared" ca="1" si="1823"/>
        <v>334.70436907463159</v>
      </c>
      <c r="E9697" s="90">
        <f t="shared" ca="1" si="1822"/>
        <v>120.26953848811382</v>
      </c>
      <c r="F9697" s="90">
        <f t="shared" ca="1" si="1822"/>
        <v>92.604745228704871</v>
      </c>
      <c r="G9697" s="90">
        <f t="shared" ca="1" si="1822"/>
        <v>84.219987566580983</v>
      </c>
      <c r="H9697" s="90">
        <f t="shared" ca="1" si="1818"/>
        <v>527.43066754735992</v>
      </c>
      <c r="I9697" s="90">
        <f t="shared" ca="1" si="1819"/>
        <v>390.23175604933016</v>
      </c>
      <c r="J9697" s="90">
        <f t="shared" ca="1" si="1820"/>
        <v>418.92435664121257</v>
      </c>
    </row>
    <row r="9698" spans="1:10" ht="12.75" x14ac:dyDescent="0.2">
      <c r="A9698" s="84">
        <v>9686</v>
      </c>
      <c r="B9698" s="90">
        <f t="shared" ca="1" si="1816"/>
        <v>407.41403215433053</v>
      </c>
      <c r="C9698" s="103">
        <f t="shared" ca="1" si="1823"/>
        <v>310.00911033684156</v>
      </c>
      <c r="D9698" s="103">
        <f t="shared" ca="1" si="1823"/>
        <v>337.89748134203762</v>
      </c>
      <c r="E9698" s="90">
        <f t="shared" ca="1" si="1822"/>
        <v>114.27795701301331</v>
      </c>
      <c r="F9698" s="90">
        <f t="shared" ca="1" si="1822"/>
        <v>82.555796443101286</v>
      </c>
      <c r="G9698" s="90">
        <f t="shared" ca="1" si="1822"/>
        <v>105.12719732916797</v>
      </c>
      <c r="H9698" s="90">
        <f t="shared" ca="1" si="1818"/>
        <v>521.69198916734388</v>
      </c>
      <c r="I9698" s="90">
        <f t="shared" ca="1" si="1819"/>
        <v>392.56490677994282</v>
      </c>
      <c r="J9698" s="90">
        <f t="shared" ca="1" si="1820"/>
        <v>443.02467867120561</v>
      </c>
    </row>
    <row r="9699" spans="1:10" ht="12.75" x14ac:dyDescent="0.2">
      <c r="A9699" s="84">
        <v>9687</v>
      </c>
      <c r="B9699" s="90">
        <f t="shared" ca="1" si="1816"/>
        <v>407.15197174276653</v>
      </c>
      <c r="C9699" s="103">
        <f t="shared" ca="1" si="1823"/>
        <v>301.66077258490134</v>
      </c>
      <c r="D9699" s="103">
        <f t="shared" ca="1" si="1823"/>
        <v>337.9248457690847</v>
      </c>
      <c r="E9699" s="90">
        <f t="shared" ca="1" si="1822"/>
        <v>114.33745677599629</v>
      </c>
      <c r="F9699" s="90">
        <f t="shared" ca="1" si="1822"/>
        <v>90.166305507342926</v>
      </c>
      <c r="G9699" s="90">
        <f t="shared" ca="1" si="1822"/>
        <v>95.769566580489496</v>
      </c>
      <c r="H9699" s="90">
        <f t="shared" ca="1" si="1818"/>
        <v>521.48942851876279</v>
      </c>
      <c r="I9699" s="90">
        <f t="shared" ca="1" si="1819"/>
        <v>391.82707809224428</v>
      </c>
      <c r="J9699" s="90">
        <f t="shared" ca="1" si="1820"/>
        <v>433.69441234957418</v>
      </c>
    </row>
    <row r="9700" spans="1:10" ht="12.75" x14ac:dyDescent="0.2">
      <c r="A9700" s="84">
        <v>9688</v>
      </c>
      <c r="B9700" s="90">
        <f t="shared" ca="1" si="1816"/>
        <v>406.82465505074009</v>
      </c>
      <c r="C9700" s="103">
        <f t="shared" ca="1" si="1823"/>
        <v>305.18971989890002</v>
      </c>
      <c r="D9700" s="103">
        <f t="shared" ca="1" si="1823"/>
        <v>327.20790201570509</v>
      </c>
      <c r="E9700" s="90">
        <f t="shared" ca="1" si="1822"/>
        <v>100.42297332511109</v>
      </c>
      <c r="F9700" s="90">
        <f t="shared" ca="1" si="1822"/>
        <v>70.258428179628055</v>
      </c>
      <c r="G9700" s="90">
        <f t="shared" ca="1" si="1822"/>
        <v>77.981489109715355</v>
      </c>
      <c r="H9700" s="90">
        <f t="shared" ca="1" si="1818"/>
        <v>507.24762837585115</v>
      </c>
      <c r="I9700" s="90">
        <f t="shared" ca="1" si="1819"/>
        <v>375.44814807852811</v>
      </c>
      <c r="J9700" s="90">
        <f t="shared" ca="1" si="1820"/>
        <v>405.18939112542046</v>
      </c>
    </row>
    <row r="9701" spans="1:10" ht="12.75" x14ac:dyDescent="0.2">
      <c r="A9701" s="84">
        <v>9689</v>
      </c>
      <c r="B9701" s="90">
        <f t="shared" ca="1" si="1816"/>
        <v>404.6059781733</v>
      </c>
      <c r="C9701" s="103">
        <f t="shared" ca="1" si="1823"/>
        <v>306.6805061962184</v>
      </c>
      <c r="D9701" s="103">
        <f t="shared" ca="1" si="1823"/>
        <v>346.59849006047887</v>
      </c>
      <c r="E9701" s="90">
        <f t="shared" ca="1" si="1822"/>
        <v>115.39676572033601</v>
      </c>
      <c r="F9701" s="90">
        <f t="shared" ca="1" si="1822"/>
        <v>77.755603261604975</v>
      </c>
      <c r="G9701" s="90">
        <f t="shared" ca="1" si="1822"/>
        <v>100.00207287775184</v>
      </c>
      <c r="H9701" s="90">
        <f t="shared" ca="1" si="1818"/>
        <v>520.00274389363597</v>
      </c>
      <c r="I9701" s="90">
        <f t="shared" ca="1" si="1819"/>
        <v>384.43610945782336</v>
      </c>
      <c r="J9701" s="90">
        <f t="shared" ca="1" si="1820"/>
        <v>446.60056293823072</v>
      </c>
    </row>
    <row r="9702" spans="1:10" ht="12.75" x14ac:dyDescent="0.2">
      <c r="A9702" s="84">
        <v>9690</v>
      </c>
      <c r="B9702" s="90">
        <f t="shared" ca="1" si="1816"/>
        <v>408.77756867666068</v>
      </c>
      <c r="C9702" s="103">
        <f t="shared" ca="1" si="1823"/>
        <v>301.21416151972539</v>
      </c>
      <c r="D9702" s="103">
        <f t="shared" ca="1" si="1823"/>
        <v>346.67262580618012</v>
      </c>
      <c r="E9702" s="90">
        <f t="shared" ca="1" si="1822"/>
        <v>106.21802826125968</v>
      </c>
      <c r="F9702" s="90">
        <f t="shared" ca="1" si="1822"/>
        <v>72.634685398989433</v>
      </c>
      <c r="G9702" s="90">
        <f t="shared" ca="1" si="1822"/>
        <v>86.889573096241193</v>
      </c>
      <c r="H9702" s="90">
        <f t="shared" ca="1" si="1818"/>
        <v>514.99559693792037</v>
      </c>
      <c r="I9702" s="90">
        <f t="shared" ca="1" si="1819"/>
        <v>373.8488469187148</v>
      </c>
      <c r="J9702" s="90">
        <f t="shared" ca="1" si="1820"/>
        <v>433.5621989024213</v>
      </c>
    </row>
    <row r="9703" spans="1:10" ht="12.75" x14ac:dyDescent="0.2">
      <c r="A9703" s="84">
        <v>9691</v>
      </c>
      <c r="B9703" s="90">
        <f t="shared" ca="1" si="1816"/>
        <v>426.12671430976258</v>
      </c>
      <c r="C9703" s="103">
        <f t="shared" ca="1" si="1823"/>
        <v>289.37756064655395</v>
      </c>
      <c r="D9703" s="103">
        <f t="shared" ca="1" si="1823"/>
        <v>346.62532491722692</v>
      </c>
      <c r="E9703" s="90">
        <f t="shared" ca="1" si="1822"/>
        <v>109.09948315089233</v>
      </c>
      <c r="F9703" s="90">
        <f t="shared" ca="1" si="1822"/>
        <v>81.929333747895271</v>
      </c>
      <c r="G9703" s="90">
        <f t="shared" ca="1" si="1822"/>
        <v>82.835064316421622</v>
      </c>
      <c r="H9703" s="90">
        <f t="shared" ca="1" si="1818"/>
        <v>535.22619746065493</v>
      </c>
      <c r="I9703" s="90">
        <f t="shared" ca="1" si="1819"/>
        <v>371.30689439444922</v>
      </c>
      <c r="J9703" s="90">
        <f t="shared" ca="1" si="1820"/>
        <v>429.46038923364853</v>
      </c>
    </row>
    <row r="9704" spans="1:10" ht="12.75" x14ac:dyDescent="0.2">
      <c r="A9704" s="84">
        <v>9692</v>
      </c>
      <c r="B9704" s="90">
        <f t="shared" ca="1" si="1816"/>
        <v>410.08527202905151</v>
      </c>
      <c r="C9704" s="103">
        <f t="shared" ca="1" si="1823"/>
        <v>295.64328958308812</v>
      </c>
      <c r="D9704" s="103">
        <f t="shared" ca="1" si="1823"/>
        <v>335.23836641660705</v>
      </c>
      <c r="E9704" s="90">
        <f t="shared" ca="1" si="1822"/>
        <v>114.61157050921889</v>
      </c>
      <c r="F9704" s="90">
        <f t="shared" ca="1" si="1822"/>
        <v>98.67120112452136</v>
      </c>
      <c r="G9704" s="90">
        <f t="shared" ca="1" si="1822"/>
        <v>94.3251326134626</v>
      </c>
      <c r="H9704" s="90">
        <f t="shared" ca="1" si="1818"/>
        <v>524.6968425382704</v>
      </c>
      <c r="I9704" s="90">
        <f t="shared" ca="1" si="1819"/>
        <v>394.31449070760948</v>
      </c>
      <c r="J9704" s="90">
        <f t="shared" ca="1" si="1820"/>
        <v>429.56349903006964</v>
      </c>
    </row>
    <row r="9705" spans="1:10" ht="12.75" x14ac:dyDescent="0.2">
      <c r="A9705" s="84">
        <v>9693</v>
      </c>
      <c r="B9705" s="90">
        <f t="shared" ca="1" si="1816"/>
        <v>414.39929001210379</v>
      </c>
      <c r="C9705" s="103">
        <f t="shared" ca="1" si="1823"/>
        <v>301.06684959019805</v>
      </c>
      <c r="D9705" s="103">
        <f t="shared" ca="1" si="1823"/>
        <v>335.78736805969544</v>
      </c>
      <c r="E9705" s="90">
        <f t="shared" ca="1" si="1822"/>
        <v>119.40022365482544</v>
      </c>
      <c r="F9705" s="90">
        <f t="shared" ca="1" si="1822"/>
        <v>92.05036776281915</v>
      </c>
      <c r="G9705" s="90">
        <f t="shared" ca="1" si="1822"/>
        <v>104.06866684132821</v>
      </c>
      <c r="H9705" s="90">
        <f t="shared" ca="1" si="1818"/>
        <v>533.79951366692922</v>
      </c>
      <c r="I9705" s="90">
        <f t="shared" ca="1" si="1819"/>
        <v>393.11721735301717</v>
      </c>
      <c r="J9705" s="90">
        <f t="shared" ca="1" si="1820"/>
        <v>439.85603490102363</v>
      </c>
    </row>
    <row r="9706" spans="1:10" ht="12.75" x14ac:dyDescent="0.2">
      <c r="A9706" s="84">
        <v>9694</v>
      </c>
      <c r="B9706" s="90">
        <f t="shared" ca="1" si="1816"/>
        <v>415.11408773712543</v>
      </c>
      <c r="C9706" s="103">
        <f t="shared" ca="1" si="1823"/>
        <v>292.29510823557473</v>
      </c>
      <c r="D9706" s="103">
        <f t="shared" ca="1" si="1823"/>
        <v>358.73604083739207</v>
      </c>
      <c r="E9706" s="90">
        <f t="shared" ca="1" si="1822"/>
        <v>114.88953212151353</v>
      </c>
      <c r="F9706" s="90">
        <f t="shared" ca="1" si="1822"/>
        <v>94.018028314398251</v>
      </c>
      <c r="G9706" s="90">
        <f t="shared" ca="1" si="1822"/>
        <v>67.174593253179111</v>
      </c>
      <c r="H9706" s="90">
        <f t="shared" ca="1" si="1818"/>
        <v>530.00361985863901</v>
      </c>
      <c r="I9706" s="90">
        <f t="shared" ca="1" si="1819"/>
        <v>386.31313654997297</v>
      </c>
      <c r="J9706" s="90">
        <f t="shared" ca="1" si="1820"/>
        <v>425.91063409057119</v>
      </c>
    </row>
    <row r="9707" spans="1:10" ht="12.75" x14ac:dyDescent="0.2">
      <c r="A9707" s="84">
        <v>9695</v>
      </c>
      <c r="B9707" s="90">
        <f t="shared" ca="1" si="1816"/>
        <v>400.07817540010637</v>
      </c>
      <c r="C9707" s="103">
        <f t="shared" ca="1" si="1823"/>
        <v>300.86124871890013</v>
      </c>
      <c r="D9707" s="103">
        <f t="shared" ca="1" si="1823"/>
        <v>352.44562814976058</v>
      </c>
      <c r="E9707" s="90">
        <f t="shared" ca="1" si="1822"/>
        <v>115.47784036702691</v>
      </c>
      <c r="F9707" s="90">
        <f t="shared" ca="1" si="1822"/>
        <v>94.71738909242417</v>
      </c>
      <c r="G9707" s="90">
        <f t="shared" ca="1" si="1822"/>
        <v>71.321256872971901</v>
      </c>
      <c r="H9707" s="90">
        <f t="shared" ca="1" si="1818"/>
        <v>515.55601576713332</v>
      </c>
      <c r="I9707" s="90">
        <f t="shared" ca="1" si="1819"/>
        <v>395.57863781132431</v>
      </c>
      <c r="J9707" s="90">
        <f t="shared" ca="1" si="1820"/>
        <v>423.76688502273248</v>
      </c>
    </row>
    <row r="9708" spans="1:10" ht="12.75" x14ac:dyDescent="0.2">
      <c r="A9708" s="84">
        <v>9696</v>
      </c>
      <c r="B9708" s="90">
        <f t="shared" ca="1" si="1816"/>
        <v>405.4850001286573</v>
      </c>
      <c r="C9708" s="103">
        <f t="shared" ca="1" si="1823"/>
        <v>289.97230680450133</v>
      </c>
      <c r="D9708" s="103">
        <f t="shared" ca="1" si="1823"/>
        <v>346.11026456667213</v>
      </c>
      <c r="E9708" s="90">
        <f t="shared" ca="1" si="1822"/>
        <v>103.38471881270411</v>
      </c>
      <c r="F9708" s="90">
        <f t="shared" ca="1" si="1822"/>
        <v>91.508293657593626</v>
      </c>
      <c r="G9708" s="90">
        <f t="shared" ca="1" si="1822"/>
        <v>95.827140829817594</v>
      </c>
      <c r="H9708" s="90">
        <f t="shared" ca="1" si="1818"/>
        <v>508.86971894136138</v>
      </c>
      <c r="I9708" s="90">
        <f t="shared" ca="1" si="1819"/>
        <v>381.48060046209497</v>
      </c>
      <c r="J9708" s="90">
        <f t="shared" ca="1" si="1820"/>
        <v>441.93740539648974</v>
      </c>
    </row>
    <row r="9709" spans="1:10" ht="12.75" x14ac:dyDescent="0.2">
      <c r="A9709" s="84">
        <v>9697</v>
      </c>
      <c r="B9709" s="90">
        <f t="shared" ca="1" si="1816"/>
        <v>409.72218603819545</v>
      </c>
      <c r="C9709" s="103">
        <f t="shared" ca="1" si="1823"/>
        <v>299.6122096901189</v>
      </c>
      <c r="D9709" s="103">
        <f t="shared" ca="1" si="1823"/>
        <v>348.18850219738027</v>
      </c>
      <c r="E9709" s="90">
        <f t="shared" ca="1" si="1822"/>
        <v>116.22120666234214</v>
      </c>
      <c r="F9709" s="90">
        <f t="shared" ca="1" si="1822"/>
        <v>66.908153606300232</v>
      </c>
      <c r="G9709" s="90">
        <f t="shared" ca="1" si="1822"/>
        <v>76.70800551691147</v>
      </c>
      <c r="H9709" s="90">
        <f t="shared" ca="1" si="1818"/>
        <v>525.94339270053763</v>
      </c>
      <c r="I9709" s="90">
        <f t="shared" ca="1" si="1819"/>
        <v>366.52036329641913</v>
      </c>
      <c r="J9709" s="90">
        <f t="shared" ca="1" si="1820"/>
        <v>424.89650771429172</v>
      </c>
    </row>
    <row r="9710" spans="1:10" ht="12.75" x14ac:dyDescent="0.2">
      <c r="A9710" s="84">
        <v>9698</v>
      </c>
      <c r="B9710" s="90">
        <f t="shared" ca="1" si="1816"/>
        <v>409.26389558599135</v>
      </c>
      <c r="C9710" s="103">
        <f t="shared" ref="C9710:G9725" ca="1" si="1824">NORMINV(RAND(),C$5,C$6)</f>
        <v>305.24893376254931</v>
      </c>
      <c r="D9710" s="103">
        <f t="shared" ca="1" si="1824"/>
        <v>352.62197322835249</v>
      </c>
      <c r="E9710" s="90">
        <f t="shared" ca="1" si="1824"/>
        <v>102.55672483630158</v>
      </c>
      <c r="F9710" s="90">
        <f t="shared" ca="1" si="1824"/>
        <v>87.489017163791686</v>
      </c>
      <c r="G9710" s="90">
        <f t="shared" ca="1" si="1824"/>
        <v>101.03433884073583</v>
      </c>
      <c r="H9710" s="90">
        <f t="shared" ca="1" si="1818"/>
        <v>511.8206204222929</v>
      </c>
      <c r="I9710" s="90">
        <f t="shared" ca="1" si="1819"/>
        <v>392.737950926341</v>
      </c>
      <c r="J9710" s="90">
        <f t="shared" ca="1" si="1820"/>
        <v>453.6563120690883</v>
      </c>
    </row>
    <row r="9711" spans="1:10" ht="12.75" x14ac:dyDescent="0.2">
      <c r="A9711" s="84">
        <v>9699</v>
      </c>
      <c r="B9711" s="90">
        <f t="shared" ca="1" si="1816"/>
        <v>410.03012189417126</v>
      </c>
      <c r="C9711" s="103">
        <f t="shared" ref="C9711:D9725" ca="1" si="1825">NORMINV(RAND(),C$5,C$6)</f>
        <v>287.32167351453563</v>
      </c>
      <c r="D9711" s="103">
        <f t="shared" ca="1" si="1825"/>
        <v>362.20160538268277</v>
      </c>
      <c r="E9711" s="90">
        <f t="shared" ca="1" si="1824"/>
        <v>108.34106306131011</v>
      </c>
      <c r="F9711" s="90">
        <f t="shared" ca="1" si="1824"/>
        <v>73.88595402777878</v>
      </c>
      <c r="G9711" s="90">
        <f t="shared" ca="1" si="1824"/>
        <v>90.219413087541028</v>
      </c>
      <c r="H9711" s="90">
        <f t="shared" ca="1" si="1818"/>
        <v>518.37118495548134</v>
      </c>
      <c r="I9711" s="90">
        <f t="shared" ca="1" si="1819"/>
        <v>361.20762754231441</v>
      </c>
      <c r="J9711" s="90">
        <f t="shared" ca="1" si="1820"/>
        <v>452.42101847022377</v>
      </c>
    </row>
    <row r="9712" spans="1:10" ht="12.75" x14ac:dyDescent="0.2">
      <c r="A9712" s="84">
        <v>9700</v>
      </c>
      <c r="B9712" s="90">
        <f t="shared" ca="1" si="1816"/>
        <v>420.39667976188593</v>
      </c>
      <c r="C9712" s="103">
        <f t="shared" ca="1" si="1825"/>
        <v>308.26727749610035</v>
      </c>
      <c r="D9712" s="103">
        <f t="shared" ca="1" si="1825"/>
        <v>329.03502899687948</v>
      </c>
      <c r="E9712" s="90">
        <f t="shared" ca="1" si="1824"/>
        <v>113.50864676756709</v>
      </c>
      <c r="F9712" s="90">
        <f t="shared" ca="1" si="1824"/>
        <v>103.14583769124249</v>
      </c>
      <c r="G9712" s="90">
        <f t="shared" ca="1" si="1824"/>
        <v>100.35334673467767</v>
      </c>
      <c r="H9712" s="90">
        <f t="shared" ca="1" si="1818"/>
        <v>533.90532652945308</v>
      </c>
      <c r="I9712" s="90">
        <f t="shared" ca="1" si="1819"/>
        <v>411.41311518734284</v>
      </c>
      <c r="J9712" s="90">
        <f t="shared" ca="1" si="1820"/>
        <v>429.38837573155718</v>
      </c>
    </row>
    <row r="9713" spans="1:10" ht="12.75" x14ac:dyDescent="0.2">
      <c r="A9713" s="84">
        <v>9701</v>
      </c>
      <c r="B9713" s="90">
        <f t="shared" ca="1" si="1816"/>
        <v>414.29528674895215</v>
      </c>
      <c r="C9713" s="103">
        <f t="shared" ca="1" si="1825"/>
        <v>294.77793950686532</v>
      </c>
      <c r="D9713" s="103">
        <f t="shared" ca="1" si="1825"/>
        <v>344.40235367144044</v>
      </c>
      <c r="E9713" s="90">
        <f t="shared" ca="1" si="1824"/>
        <v>109.3634809093913</v>
      </c>
      <c r="F9713" s="90">
        <f t="shared" ca="1" si="1824"/>
        <v>65.284230036688626</v>
      </c>
      <c r="G9713" s="90">
        <f t="shared" ca="1" si="1824"/>
        <v>83.092535415502851</v>
      </c>
      <c r="H9713" s="90">
        <f t="shared" ca="1" si="1818"/>
        <v>523.65876765834344</v>
      </c>
      <c r="I9713" s="90">
        <f t="shared" ca="1" si="1819"/>
        <v>360.06216954355398</v>
      </c>
      <c r="J9713" s="90">
        <f t="shared" ca="1" si="1820"/>
        <v>427.49488908694332</v>
      </c>
    </row>
    <row r="9714" spans="1:10" ht="12.75" x14ac:dyDescent="0.2">
      <c r="A9714" s="84">
        <v>9702</v>
      </c>
      <c r="B9714" s="90">
        <f t="shared" ca="1" si="1816"/>
        <v>412.45674360318822</v>
      </c>
      <c r="C9714" s="103">
        <f t="shared" ca="1" si="1825"/>
        <v>291.47605607674859</v>
      </c>
      <c r="D9714" s="103">
        <f t="shared" ca="1" si="1825"/>
        <v>351.94764652403506</v>
      </c>
      <c r="E9714" s="90">
        <f t="shared" ca="1" si="1824"/>
        <v>113.4340423363752</v>
      </c>
      <c r="F9714" s="90">
        <f t="shared" ca="1" si="1824"/>
        <v>92.105924258862601</v>
      </c>
      <c r="G9714" s="90">
        <f t="shared" ca="1" si="1824"/>
        <v>69.183455324686079</v>
      </c>
      <c r="H9714" s="90">
        <f t="shared" ca="1" si="1818"/>
        <v>525.89078593956344</v>
      </c>
      <c r="I9714" s="90">
        <f t="shared" ca="1" si="1819"/>
        <v>383.58198033561121</v>
      </c>
      <c r="J9714" s="90">
        <f t="shared" ca="1" si="1820"/>
        <v>421.13110184872113</v>
      </c>
    </row>
    <row r="9715" spans="1:10" ht="12.75" x14ac:dyDescent="0.2">
      <c r="A9715" s="84">
        <v>9703</v>
      </c>
      <c r="B9715" s="90">
        <f t="shared" ca="1" si="1816"/>
        <v>409.93617466859803</v>
      </c>
      <c r="C9715" s="103">
        <f t="shared" ca="1" si="1825"/>
        <v>284.98141420612177</v>
      </c>
      <c r="D9715" s="103">
        <f t="shared" ca="1" si="1825"/>
        <v>352.86588842804173</v>
      </c>
      <c r="E9715" s="90">
        <f t="shared" ca="1" si="1824"/>
        <v>114.84866601166661</v>
      </c>
      <c r="F9715" s="90">
        <f t="shared" ca="1" si="1824"/>
        <v>77.952912786074236</v>
      </c>
      <c r="G9715" s="90">
        <f t="shared" ca="1" si="1824"/>
        <v>104.65322737354643</v>
      </c>
      <c r="H9715" s="90">
        <f t="shared" ca="1" si="1818"/>
        <v>524.78484068026467</v>
      </c>
      <c r="I9715" s="90">
        <f t="shared" ca="1" si="1819"/>
        <v>362.93432699219602</v>
      </c>
      <c r="J9715" s="90">
        <f t="shared" ca="1" si="1820"/>
        <v>457.51911580158816</v>
      </c>
    </row>
    <row r="9716" spans="1:10" ht="12.75" x14ac:dyDescent="0.2">
      <c r="A9716" s="84">
        <v>9704</v>
      </c>
      <c r="B9716" s="90">
        <f t="shared" ca="1" si="1816"/>
        <v>411.69061971659994</v>
      </c>
      <c r="C9716" s="103">
        <f t="shared" ca="1" si="1825"/>
        <v>287.53750097783023</v>
      </c>
      <c r="D9716" s="103">
        <f t="shared" ca="1" si="1825"/>
        <v>338.99918901344444</v>
      </c>
      <c r="E9716" s="90">
        <f t="shared" ca="1" si="1824"/>
        <v>115.08109400527262</v>
      </c>
      <c r="F9716" s="90">
        <f t="shared" ca="1" si="1824"/>
        <v>90.423555187469105</v>
      </c>
      <c r="G9716" s="90">
        <f t="shared" ca="1" si="1824"/>
        <v>94.097823115810542</v>
      </c>
      <c r="H9716" s="90">
        <f t="shared" ca="1" si="1818"/>
        <v>526.77171372187252</v>
      </c>
      <c r="I9716" s="90">
        <f t="shared" ca="1" si="1819"/>
        <v>377.96105616529934</v>
      </c>
      <c r="J9716" s="90">
        <f t="shared" ca="1" si="1820"/>
        <v>433.09701212925495</v>
      </c>
    </row>
    <row r="9717" spans="1:10" ht="12.75" x14ac:dyDescent="0.2">
      <c r="A9717" s="84">
        <v>9705</v>
      </c>
      <c r="B9717" s="90">
        <f t="shared" ca="1" si="1816"/>
        <v>410.84113418171523</v>
      </c>
      <c r="C9717" s="103">
        <f t="shared" ca="1" si="1825"/>
        <v>289.90427818948189</v>
      </c>
      <c r="D9717" s="103">
        <f t="shared" ca="1" si="1825"/>
        <v>337.56602068317994</v>
      </c>
      <c r="E9717" s="90">
        <f t="shared" ca="1" si="1824"/>
        <v>107.40718171595941</v>
      </c>
      <c r="F9717" s="90">
        <f t="shared" ca="1" si="1824"/>
        <v>91.26629917841187</v>
      </c>
      <c r="G9717" s="90">
        <f t="shared" ca="1" si="1824"/>
        <v>87.055350090866284</v>
      </c>
      <c r="H9717" s="90">
        <f t="shared" ca="1" si="1818"/>
        <v>518.24831589767462</v>
      </c>
      <c r="I9717" s="90">
        <f t="shared" ca="1" si="1819"/>
        <v>381.17057736789377</v>
      </c>
      <c r="J9717" s="90">
        <f t="shared" ca="1" si="1820"/>
        <v>424.62137077404623</v>
      </c>
    </row>
    <row r="9718" spans="1:10" ht="12.75" x14ac:dyDescent="0.2">
      <c r="A9718" s="84">
        <v>9706</v>
      </c>
      <c r="B9718" s="90">
        <f t="shared" ca="1" si="1816"/>
        <v>415.06807037446555</v>
      </c>
      <c r="C9718" s="103">
        <f t="shared" ca="1" si="1825"/>
        <v>291.60964670339172</v>
      </c>
      <c r="D9718" s="103">
        <f t="shared" ca="1" si="1825"/>
        <v>358.29110900477326</v>
      </c>
      <c r="E9718" s="90">
        <f t="shared" ca="1" si="1824"/>
        <v>104.38164725412545</v>
      </c>
      <c r="F9718" s="90">
        <f t="shared" ca="1" si="1824"/>
        <v>88.744518901558493</v>
      </c>
      <c r="G9718" s="90">
        <f t="shared" ca="1" si="1824"/>
        <v>86.40555904004782</v>
      </c>
      <c r="H9718" s="90">
        <f t="shared" ca="1" si="1818"/>
        <v>519.44971762859097</v>
      </c>
      <c r="I9718" s="90">
        <f t="shared" ca="1" si="1819"/>
        <v>380.3541656049502</v>
      </c>
      <c r="J9718" s="90">
        <f t="shared" ca="1" si="1820"/>
        <v>444.69666804482108</v>
      </c>
    </row>
    <row r="9719" spans="1:10" ht="12.75" x14ac:dyDescent="0.2">
      <c r="A9719" s="84">
        <v>9707</v>
      </c>
      <c r="B9719" s="90">
        <f t="shared" ca="1" si="1816"/>
        <v>410.21073685899779</v>
      </c>
      <c r="C9719" s="103">
        <f t="shared" ca="1" si="1825"/>
        <v>283.7166922125532</v>
      </c>
      <c r="D9719" s="103">
        <f t="shared" ca="1" si="1825"/>
        <v>348.77717585597736</v>
      </c>
      <c r="E9719" s="90">
        <f t="shared" ca="1" si="1824"/>
        <v>100.52796140313025</v>
      </c>
      <c r="F9719" s="90">
        <f t="shared" ca="1" si="1824"/>
        <v>88.647641076098779</v>
      </c>
      <c r="G9719" s="90">
        <f t="shared" ca="1" si="1824"/>
        <v>93.777608981489962</v>
      </c>
      <c r="H9719" s="90">
        <f t="shared" ca="1" si="1818"/>
        <v>510.73869826212803</v>
      </c>
      <c r="I9719" s="90">
        <f t="shared" ca="1" si="1819"/>
        <v>372.36433328865201</v>
      </c>
      <c r="J9719" s="90">
        <f t="shared" ca="1" si="1820"/>
        <v>442.55478483746731</v>
      </c>
    </row>
    <row r="9720" spans="1:10" ht="12.75" x14ac:dyDescent="0.2">
      <c r="A9720" s="84">
        <v>9708</v>
      </c>
      <c r="B9720" s="90">
        <f t="shared" ca="1" si="1816"/>
        <v>410.34795254194773</v>
      </c>
      <c r="C9720" s="103">
        <f t="shared" ca="1" si="1825"/>
        <v>287.6191858028385</v>
      </c>
      <c r="D9720" s="103">
        <f t="shared" ca="1" si="1825"/>
        <v>332.54347893935989</v>
      </c>
      <c r="E9720" s="90">
        <f t="shared" ca="1" si="1824"/>
        <v>108.37649350371265</v>
      </c>
      <c r="F9720" s="90">
        <f t="shared" ca="1" si="1824"/>
        <v>85.762389751028394</v>
      </c>
      <c r="G9720" s="90">
        <f t="shared" ca="1" si="1824"/>
        <v>93.645998157417793</v>
      </c>
      <c r="H9720" s="90">
        <f t="shared" ca="1" si="1818"/>
        <v>518.72444604566044</v>
      </c>
      <c r="I9720" s="90">
        <f t="shared" ca="1" si="1819"/>
        <v>373.38157555386692</v>
      </c>
      <c r="J9720" s="90">
        <f t="shared" ca="1" si="1820"/>
        <v>426.18947709677769</v>
      </c>
    </row>
    <row r="9721" spans="1:10" ht="12.75" x14ac:dyDescent="0.2">
      <c r="A9721" s="84">
        <v>9709</v>
      </c>
      <c r="B9721" s="90">
        <f t="shared" ca="1" si="1816"/>
        <v>411.04282668590025</v>
      </c>
      <c r="C9721" s="103">
        <f t="shared" ca="1" si="1825"/>
        <v>297.19512625320721</v>
      </c>
      <c r="D9721" s="103">
        <f t="shared" ca="1" si="1825"/>
        <v>354.38097997160958</v>
      </c>
      <c r="E9721" s="90">
        <f t="shared" ca="1" si="1824"/>
        <v>104.70686890894504</v>
      </c>
      <c r="F9721" s="90">
        <f t="shared" ca="1" si="1824"/>
        <v>78.849388694324048</v>
      </c>
      <c r="G9721" s="90">
        <f t="shared" ca="1" si="1824"/>
        <v>88.681208689072264</v>
      </c>
      <c r="H9721" s="90">
        <f t="shared" ca="1" si="1818"/>
        <v>515.74969559484532</v>
      </c>
      <c r="I9721" s="90">
        <f t="shared" ca="1" si="1819"/>
        <v>376.04451494753124</v>
      </c>
      <c r="J9721" s="90">
        <f t="shared" ca="1" si="1820"/>
        <v>443.06218866068184</v>
      </c>
    </row>
    <row r="9722" spans="1:10" ht="12.75" x14ac:dyDescent="0.2">
      <c r="A9722" s="84">
        <v>9710</v>
      </c>
      <c r="B9722" s="90">
        <f t="shared" ca="1" si="1816"/>
        <v>412.38253108114623</v>
      </c>
      <c r="C9722" s="103">
        <f t="shared" ca="1" si="1825"/>
        <v>293.44659481116088</v>
      </c>
      <c r="D9722" s="103">
        <f t="shared" ca="1" si="1825"/>
        <v>348.36429127395479</v>
      </c>
      <c r="E9722" s="90">
        <f t="shared" ca="1" si="1824"/>
        <v>113.5290046653718</v>
      </c>
      <c r="F9722" s="90">
        <f t="shared" ca="1" si="1824"/>
        <v>79.050149991767299</v>
      </c>
      <c r="G9722" s="90">
        <f t="shared" ca="1" si="1824"/>
        <v>107.45153075300691</v>
      </c>
      <c r="H9722" s="90">
        <f t="shared" ca="1" si="1818"/>
        <v>525.91153574651798</v>
      </c>
      <c r="I9722" s="90">
        <f t="shared" ca="1" si="1819"/>
        <v>372.49674480292816</v>
      </c>
      <c r="J9722" s="90">
        <f t="shared" ca="1" si="1820"/>
        <v>455.81582202696171</v>
      </c>
    </row>
    <row r="9723" spans="1:10" ht="12.75" x14ac:dyDescent="0.2">
      <c r="A9723" s="84">
        <v>9711</v>
      </c>
      <c r="B9723" s="90">
        <f t="shared" ca="1" si="1816"/>
        <v>409.85505192994157</v>
      </c>
      <c r="C9723" s="103">
        <f t="shared" ca="1" si="1825"/>
        <v>311.76243313888961</v>
      </c>
      <c r="D9723" s="103">
        <f t="shared" ca="1" si="1825"/>
        <v>363.46764067610678</v>
      </c>
      <c r="E9723" s="90">
        <f t="shared" ca="1" si="1824"/>
        <v>113.46498936335399</v>
      </c>
      <c r="F9723" s="90">
        <f t="shared" ca="1" si="1824"/>
        <v>81.428840777973335</v>
      </c>
      <c r="G9723" s="90">
        <f t="shared" ca="1" si="1824"/>
        <v>100.42694510993186</v>
      </c>
      <c r="H9723" s="90">
        <f t="shared" ca="1" si="1818"/>
        <v>523.32004129329562</v>
      </c>
      <c r="I9723" s="90">
        <f t="shared" ca="1" si="1819"/>
        <v>393.19127391686294</v>
      </c>
      <c r="J9723" s="90">
        <f t="shared" ca="1" si="1820"/>
        <v>463.89458578603865</v>
      </c>
    </row>
    <row r="9724" spans="1:10" ht="12.75" x14ac:dyDescent="0.2">
      <c r="A9724" s="84">
        <v>9712</v>
      </c>
      <c r="B9724" s="90">
        <f t="shared" ca="1" si="1816"/>
        <v>406.58702597619646</v>
      </c>
      <c r="C9724" s="103">
        <f t="shared" ca="1" si="1825"/>
        <v>305.6877814488393</v>
      </c>
      <c r="D9724" s="103">
        <f t="shared" ca="1" si="1825"/>
        <v>346.87884827920311</v>
      </c>
      <c r="E9724" s="90">
        <f t="shared" ca="1" si="1824"/>
        <v>109.87830647252407</v>
      </c>
      <c r="F9724" s="90">
        <f t="shared" ca="1" si="1824"/>
        <v>91.433044866338889</v>
      </c>
      <c r="G9724" s="90">
        <f t="shared" ca="1" si="1824"/>
        <v>89.286662088338048</v>
      </c>
      <c r="H9724" s="90">
        <f t="shared" ca="1" si="1818"/>
        <v>516.46533244872057</v>
      </c>
      <c r="I9724" s="90">
        <f t="shared" ca="1" si="1819"/>
        <v>397.12082631517819</v>
      </c>
      <c r="J9724" s="90">
        <f t="shared" ca="1" si="1820"/>
        <v>436.16551036754117</v>
      </c>
    </row>
    <row r="9725" spans="1:10" ht="12.75" x14ac:dyDescent="0.2">
      <c r="A9725" s="84">
        <v>9713</v>
      </c>
      <c r="B9725" s="90">
        <f t="shared" ca="1" si="1816"/>
        <v>400.96868617309491</v>
      </c>
      <c r="C9725" s="103">
        <f t="shared" ca="1" si="1825"/>
        <v>282.25495135936706</v>
      </c>
      <c r="D9725" s="103">
        <f t="shared" ca="1" si="1825"/>
        <v>345.79890322521646</v>
      </c>
      <c r="E9725" s="90">
        <f t="shared" ca="1" si="1824"/>
        <v>114.64704191951415</v>
      </c>
      <c r="F9725" s="90">
        <f t="shared" ca="1" si="1824"/>
        <v>68.507277867544857</v>
      </c>
      <c r="G9725" s="90">
        <f t="shared" ca="1" si="1824"/>
        <v>108.75471870539874</v>
      </c>
      <c r="H9725" s="90">
        <f t="shared" ca="1" si="1818"/>
        <v>515.61572809260906</v>
      </c>
      <c r="I9725" s="90">
        <f t="shared" ca="1" si="1819"/>
        <v>350.76222922691193</v>
      </c>
      <c r="J9725" s="90">
        <f t="shared" ca="1" si="1820"/>
        <v>454.55362193061524</v>
      </c>
    </row>
    <row r="9726" spans="1:10" ht="12.75" x14ac:dyDescent="0.2">
      <c r="A9726" s="84">
        <v>9714</v>
      </c>
      <c r="B9726" s="90">
        <f t="shared" ca="1" si="1816"/>
        <v>408.81284913311782</v>
      </c>
      <c r="C9726" s="103">
        <f t="shared" ref="C9726:G9741" ca="1" si="1826">NORMINV(RAND(),C$5,C$6)</f>
        <v>303.69219785870132</v>
      </c>
      <c r="D9726" s="103">
        <f t="shared" ca="1" si="1826"/>
        <v>346.76921751780645</v>
      </c>
      <c r="E9726" s="90">
        <f t="shared" ca="1" si="1826"/>
        <v>119.74614540748769</v>
      </c>
      <c r="F9726" s="90">
        <f t="shared" ca="1" si="1826"/>
        <v>81.045790063749777</v>
      </c>
      <c r="G9726" s="90">
        <f t="shared" ca="1" si="1826"/>
        <v>74.25179410014114</v>
      </c>
      <c r="H9726" s="90">
        <f t="shared" ca="1" si="1818"/>
        <v>528.55899454060545</v>
      </c>
      <c r="I9726" s="90">
        <f t="shared" ca="1" si="1819"/>
        <v>384.73798792245111</v>
      </c>
      <c r="J9726" s="90">
        <f t="shared" ca="1" si="1820"/>
        <v>421.02101161794758</v>
      </c>
    </row>
    <row r="9727" spans="1:10" ht="12.75" x14ac:dyDescent="0.2">
      <c r="A9727" s="84">
        <v>9715</v>
      </c>
      <c r="B9727" s="90">
        <f t="shared" ca="1" si="1816"/>
        <v>407.30775875269472</v>
      </c>
      <c r="C9727" s="103">
        <f t="shared" ref="C9727:D9741" ca="1" si="1827">NORMINV(RAND(),C$5,C$6)</f>
        <v>298.94188892959852</v>
      </c>
      <c r="D9727" s="103">
        <f t="shared" ca="1" si="1827"/>
        <v>368.33639733259025</v>
      </c>
      <c r="E9727" s="90">
        <f t="shared" ca="1" si="1826"/>
        <v>102.39062359056643</v>
      </c>
      <c r="F9727" s="90">
        <f t="shared" ca="1" si="1826"/>
        <v>83.054451704678655</v>
      </c>
      <c r="G9727" s="90">
        <f t="shared" ca="1" si="1826"/>
        <v>83.018550807808253</v>
      </c>
      <c r="H9727" s="90">
        <f t="shared" ca="1" si="1818"/>
        <v>509.69838234326119</v>
      </c>
      <c r="I9727" s="90">
        <f t="shared" ca="1" si="1819"/>
        <v>381.9963406342772</v>
      </c>
      <c r="J9727" s="90">
        <f t="shared" ca="1" si="1820"/>
        <v>451.35494814039851</v>
      </c>
    </row>
    <row r="9728" spans="1:10" ht="12.75" x14ac:dyDescent="0.2">
      <c r="A9728" s="84">
        <v>9716</v>
      </c>
      <c r="B9728" s="90">
        <f t="shared" ca="1" si="1816"/>
        <v>418.61783089731989</v>
      </c>
      <c r="C9728" s="103">
        <f t="shared" ca="1" si="1827"/>
        <v>294.78055955875544</v>
      </c>
      <c r="D9728" s="103">
        <f t="shared" ca="1" si="1827"/>
        <v>343.30984728336978</v>
      </c>
      <c r="E9728" s="90">
        <f t="shared" ca="1" si="1826"/>
        <v>106.56022750237278</v>
      </c>
      <c r="F9728" s="90">
        <f t="shared" ca="1" si="1826"/>
        <v>76.87686743554643</v>
      </c>
      <c r="G9728" s="90">
        <f t="shared" ca="1" si="1826"/>
        <v>90.304959173206385</v>
      </c>
      <c r="H9728" s="90">
        <f t="shared" ca="1" si="1818"/>
        <v>525.17805839969265</v>
      </c>
      <c r="I9728" s="90">
        <f t="shared" ca="1" si="1819"/>
        <v>371.65742699430189</v>
      </c>
      <c r="J9728" s="90">
        <f t="shared" ca="1" si="1820"/>
        <v>433.61480645657616</v>
      </c>
    </row>
    <row r="9729" spans="1:10" ht="12.75" x14ac:dyDescent="0.2">
      <c r="A9729" s="84">
        <v>9717</v>
      </c>
      <c r="B9729" s="90">
        <f t="shared" ca="1" si="1816"/>
        <v>410.29028217531572</v>
      </c>
      <c r="C9729" s="103">
        <f t="shared" ca="1" si="1827"/>
        <v>283.05069672560273</v>
      </c>
      <c r="D9729" s="103">
        <f t="shared" ca="1" si="1827"/>
        <v>351.12166362831556</v>
      </c>
      <c r="E9729" s="90">
        <f t="shared" ca="1" si="1826"/>
        <v>115.57842035550956</v>
      </c>
      <c r="F9729" s="90">
        <f t="shared" ca="1" si="1826"/>
        <v>80.962168101456172</v>
      </c>
      <c r="G9729" s="90">
        <f t="shared" ca="1" si="1826"/>
        <v>105.95888586701086</v>
      </c>
      <c r="H9729" s="90">
        <f t="shared" ca="1" si="1818"/>
        <v>525.86870253082532</v>
      </c>
      <c r="I9729" s="90">
        <f t="shared" ca="1" si="1819"/>
        <v>364.01286482705893</v>
      </c>
      <c r="J9729" s="90">
        <f t="shared" ca="1" si="1820"/>
        <v>457.08054949532641</v>
      </c>
    </row>
    <row r="9730" spans="1:10" ht="12.75" x14ac:dyDescent="0.2">
      <c r="A9730" s="84">
        <v>9718</v>
      </c>
      <c r="B9730" s="90">
        <f t="shared" ca="1" si="1816"/>
        <v>404.00959745168785</v>
      </c>
      <c r="C9730" s="103">
        <f t="shared" ca="1" si="1827"/>
        <v>297.07057658444631</v>
      </c>
      <c r="D9730" s="103">
        <f t="shared" ca="1" si="1827"/>
        <v>339.07533672232103</v>
      </c>
      <c r="E9730" s="90">
        <f t="shared" ca="1" si="1826"/>
        <v>107.55792862532083</v>
      </c>
      <c r="F9730" s="90">
        <f t="shared" ca="1" si="1826"/>
        <v>80.741318161411954</v>
      </c>
      <c r="G9730" s="90">
        <f t="shared" ca="1" si="1826"/>
        <v>99.047542143862387</v>
      </c>
      <c r="H9730" s="90">
        <f t="shared" ca="1" si="1818"/>
        <v>511.56752607700867</v>
      </c>
      <c r="I9730" s="90">
        <f t="shared" ca="1" si="1819"/>
        <v>377.81189474585824</v>
      </c>
      <c r="J9730" s="90">
        <f t="shared" ca="1" si="1820"/>
        <v>438.12287886618344</v>
      </c>
    </row>
    <row r="9731" spans="1:10" ht="12.75" x14ac:dyDescent="0.2">
      <c r="A9731" s="84">
        <v>9719</v>
      </c>
      <c r="B9731" s="90">
        <f t="shared" ca="1" si="1816"/>
        <v>416.82144420300028</v>
      </c>
      <c r="C9731" s="103">
        <f t="shared" ca="1" si="1827"/>
        <v>296.81761179786054</v>
      </c>
      <c r="D9731" s="103">
        <f t="shared" ca="1" si="1827"/>
        <v>344.21209009649147</v>
      </c>
      <c r="E9731" s="90">
        <f t="shared" ca="1" si="1826"/>
        <v>110.21555826161507</v>
      </c>
      <c r="F9731" s="90">
        <f t="shared" ca="1" si="1826"/>
        <v>68.82627758545371</v>
      </c>
      <c r="G9731" s="90">
        <f t="shared" ca="1" si="1826"/>
        <v>89.873340817571759</v>
      </c>
      <c r="H9731" s="90">
        <f t="shared" ca="1" si="1818"/>
        <v>527.0370024646154</v>
      </c>
      <c r="I9731" s="90">
        <f t="shared" ca="1" si="1819"/>
        <v>365.64388938331422</v>
      </c>
      <c r="J9731" s="90">
        <f t="shared" ca="1" si="1820"/>
        <v>434.08543091406324</v>
      </c>
    </row>
    <row r="9732" spans="1:10" ht="12.75" x14ac:dyDescent="0.2">
      <c r="A9732" s="84">
        <v>9720</v>
      </c>
      <c r="B9732" s="90">
        <f t="shared" ca="1" si="1816"/>
        <v>400.84225108198638</v>
      </c>
      <c r="C9732" s="103">
        <f t="shared" ca="1" si="1827"/>
        <v>289.85488908227472</v>
      </c>
      <c r="D9732" s="103">
        <f t="shared" ca="1" si="1827"/>
        <v>343.71768858731673</v>
      </c>
      <c r="E9732" s="90">
        <f t="shared" ca="1" si="1826"/>
        <v>105.3015472620624</v>
      </c>
      <c r="F9732" s="90">
        <f t="shared" ca="1" si="1826"/>
        <v>77.210062801784375</v>
      </c>
      <c r="G9732" s="90">
        <f t="shared" ca="1" si="1826"/>
        <v>83.313554555412537</v>
      </c>
      <c r="H9732" s="90">
        <f t="shared" ca="1" si="1818"/>
        <v>506.14379834404878</v>
      </c>
      <c r="I9732" s="90">
        <f t="shared" ca="1" si="1819"/>
        <v>367.0649518840591</v>
      </c>
      <c r="J9732" s="90">
        <f t="shared" ca="1" si="1820"/>
        <v>427.03124314272929</v>
      </c>
    </row>
    <row r="9733" spans="1:10" ht="12.75" x14ac:dyDescent="0.2">
      <c r="A9733" s="84">
        <v>9721</v>
      </c>
      <c r="B9733" s="90">
        <f t="shared" ca="1" si="1816"/>
        <v>419.68799226341287</v>
      </c>
      <c r="C9733" s="103">
        <f t="shared" ca="1" si="1827"/>
        <v>307.29276378292008</v>
      </c>
      <c r="D9733" s="103">
        <f t="shared" ca="1" si="1827"/>
        <v>341.54979064416898</v>
      </c>
      <c r="E9733" s="90">
        <f t="shared" ca="1" si="1826"/>
        <v>116.19988444961878</v>
      </c>
      <c r="F9733" s="90">
        <f t="shared" ca="1" si="1826"/>
        <v>85.735208583251932</v>
      </c>
      <c r="G9733" s="90">
        <f t="shared" ca="1" si="1826"/>
        <v>111.31809454945613</v>
      </c>
      <c r="H9733" s="90">
        <f t="shared" ca="1" si="1818"/>
        <v>535.88787671303169</v>
      </c>
      <c r="I9733" s="90">
        <f t="shared" ca="1" si="1819"/>
        <v>393.02797236617198</v>
      </c>
      <c r="J9733" s="90">
        <f t="shared" ca="1" si="1820"/>
        <v>452.86788519362511</v>
      </c>
    </row>
    <row r="9734" spans="1:10" ht="12.75" x14ac:dyDescent="0.2">
      <c r="A9734" s="84">
        <v>9722</v>
      </c>
      <c r="B9734" s="90">
        <f t="shared" ca="1" si="1816"/>
        <v>405.03352747110705</v>
      </c>
      <c r="C9734" s="103">
        <f t="shared" ca="1" si="1827"/>
        <v>315.22261400732691</v>
      </c>
      <c r="D9734" s="103">
        <f t="shared" ca="1" si="1827"/>
        <v>356.9057097314398</v>
      </c>
      <c r="E9734" s="90">
        <f t="shared" ca="1" si="1826"/>
        <v>116.39967612202082</v>
      </c>
      <c r="F9734" s="90">
        <f t="shared" ca="1" si="1826"/>
        <v>81.756728912661984</v>
      </c>
      <c r="G9734" s="90">
        <f t="shared" ca="1" si="1826"/>
        <v>88.230704468521452</v>
      </c>
      <c r="H9734" s="90">
        <f t="shared" ca="1" si="1818"/>
        <v>521.43320359312793</v>
      </c>
      <c r="I9734" s="90">
        <f t="shared" ca="1" si="1819"/>
        <v>396.97934291998888</v>
      </c>
      <c r="J9734" s="90">
        <f t="shared" ca="1" si="1820"/>
        <v>445.13641419996122</v>
      </c>
    </row>
    <row r="9735" spans="1:10" ht="12.75" x14ac:dyDescent="0.2">
      <c r="A9735" s="84">
        <v>9723</v>
      </c>
      <c r="B9735" s="90">
        <f t="shared" ca="1" si="1816"/>
        <v>414.95812866963706</v>
      </c>
      <c r="C9735" s="103">
        <f t="shared" ca="1" si="1827"/>
        <v>311.39961419473542</v>
      </c>
      <c r="D9735" s="103">
        <f t="shared" ca="1" si="1827"/>
        <v>372.72574847515642</v>
      </c>
      <c r="E9735" s="90">
        <f t="shared" ca="1" si="1826"/>
        <v>115.11631929199595</v>
      </c>
      <c r="F9735" s="90">
        <f t="shared" ca="1" si="1826"/>
        <v>71.499305725304694</v>
      </c>
      <c r="G9735" s="90">
        <f t="shared" ca="1" si="1826"/>
        <v>92.978732308431901</v>
      </c>
      <c r="H9735" s="90">
        <f t="shared" ca="1" si="1818"/>
        <v>530.07444796163304</v>
      </c>
      <c r="I9735" s="90">
        <f t="shared" ca="1" si="1819"/>
        <v>382.8989199200401</v>
      </c>
      <c r="J9735" s="90">
        <f t="shared" ca="1" si="1820"/>
        <v>465.70448078358834</v>
      </c>
    </row>
    <row r="9736" spans="1:10" ht="12.75" x14ac:dyDescent="0.2">
      <c r="A9736" s="84">
        <v>9724</v>
      </c>
      <c r="B9736" s="90">
        <f t="shared" ca="1" si="1816"/>
        <v>416.17490111947001</v>
      </c>
      <c r="C9736" s="103">
        <f t="shared" ca="1" si="1827"/>
        <v>290.57886104390479</v>
      </c>
      <c r="D9736" s="103">
        <f t="shared" ca="1" si="1827"/>
        <v>323.28730202075769</v>
      </c>
      <c r="E9736" s="90">
        <f t="shared" ca="1" si="1826"/>
        <v>110.19567354390665</v>
      </c>
      <c r="F9736" s="90">
        <f t="shared" ca="1" si="1826"/>
        <v>76.498670153511526</v>
      </c>
      <c r="G9736" s="90">
        <f t="shared" ca="1" si="1826"/>
        <v>98.338967310883334</v>
      </c>
      <c r="H9736" s="90">
        <f t="shared" ca="1" si="1818"/>
        <v>526.3705746633766</v>
      </c>
      <c r="I9736" s="90">
        <f t="shared" ca="1" si="1819"/>
        <v>367.07753119741631</v>
      </c>
      <c r="J9736" s="90">
        <f t="shared" ca="1" si="1820"/>
        <v>421.62626933164103</v>
      </c>
    </row>
    <row r="9737" spans="1:10" ht="12.75" x14ac:dyDescent="0.2">
      <c r="A9737" s="84">
        <v>9725</v>
      </c>
      <c r="B9737" s="90">
        <f t="shared" ca="1" si="1816"/>
        <v>412.92161790758109</v>
      </c>
      <c r="C9737" s="103">
        <f t="shared" ca="1" si="1827"/>
        <v>294.66179934299493</v>
      </c>
      <c r="D9737" s="103">
        <f t="shared" ca="1" si="1827"/>
        <v>355.9893067408396</v>
      </c>
      <c r="E9737" s="90">
        <f t="shared" ca="1" si="1826"/>
        <v>112.9484817716172</v>
      </c>
      <c r="F9737" s="90">
        <f t="shared" ca="1" si="1826"/>
        <v>73.231189263653903</v>
      </c>
      <c r="G9737" s="90">
        <f t="shared" ca="1" si="1826"/>
        <v>77.388048873501646</v>
      </c>
      <c r="H9737" s="90">
        <f t="shared" ca="1" si="1818"/>
        <v>525.87009967919835</v>
      </c>
      <c r="I9737" s="90">
        <f t="shared" ca="1" si="1819"/>
        <v>367.89298860664883</v>
      </c>
      <c r="J9737" s="90">
        <f t="shared" ca="1" si="1820"/>
        <v>433.37735561434124</v>
      </c>
    </row>
    <row r="9738" spans="1:10" ht="12.75" x14ac:dyDescent="0.2">
      <c r="A9738" s="84">
        <v>9726</v>
      </c>
      <c r="B9738" s="90">
        <f t="shared" ca="1" si="1816"/>
        <v>406.34760052328323</v>
      </c>
      <c r="C9738" s="103">
        <f t="shared" ca="1" si="1827"/>
        <v>285.0784904470097</v>
      </c>
      <c r="D9738" s="103">
        <f t="shared" ca="1" si="1827"/>
        <v>337.41945961886051</v>
      </c>
      <c r="E9738" s="90">
        <f t="shared" ca="1" si="1826"/>
        <v>121.88125773578386</v>
      </c>
      <c r="F9738" s="90">
        <f t="shared" ca="1" si="1826"/>
        <v>75.928926601986291</v>
      </c>
      <c r="G9738" s="90">
        <f t="shared" ca="1" si="1826"/>
        <v>100.32918350392347</v>
      </c>
      <c r="H9738" s="90">
        <f t="shared" ca="1" si="1818"/>
        <v>528.22885825906712</v>
      </c>
      <c r="I9738" s="90">
        <f t="shared" ca="1" si="1819"/>
        <v>361.00741704899599</v>
      </c>
      <c r="J9738" s="90">
        <f t="shared" ca="1" si="1820"/>
        <v>437.74864312278396</v>
      </c>
    </row>
    <row r="9739" spans="1:10" ht="12.75" x14ac:dyDescent="0.2">
      <c r="A9739" s="84">
        <v>9727</v>
      </c>
      <c r="B9739" s="90">
        <f t="shared" ca="1" si="1816"/>
        <v>406.14641257878884</v>
      </c>
      <c r="C9739" s="103">
        <f t="shared" ca="1" si="1827"/>
        <v>303.97222693865041</v>
      </c>
      <c r="D9739" s="103">
        <f t="shared" ca="1" si="1827"/>
        <v>347.11300435215492</v>
      </c>
      <c r="E9739" s="90">
        <f t="shared" ca="1" si="1826"/>
        <v>120.81805687521725</v>
      </c>
      <c r="F9739" s="90">
        <f t="shared" ca="1" si="1826"/>
        <v>76.44665386267863</v>
      </c>
      <c r="G9739" s="90">
        <f t="shared" ca="1" si="1826"/>
        <v>94.800116428863618</v>
      </c>
      <c r="H9739" s="90">
        <f t="shared" ca="1" si="1818"/>
        <v>526.96446945400612</v>
      </c>
      <c r="I9739" s="90">
        <f t="shared" ca="1" si="1819"/>
        <v>380.41888080132901</v>
      </c>
      <c r="J9739" s="90">
        <f t="shared" ca="1" si="1820"/>
        <v>441.91312078101851</v>
      </c>
    </row>
    <row r="9740" spans="1:10" ht="12.75" x14ac:dyDescent="0.2">
      <c r="A9740" s="84">
        <v>9728</v>
      </c>
      <c r="B9740" s="90">
        <f t="shared" ca="1" si="1816"/>
        <v>406.67557336078897</v>
      </c>
      <c r="C9740" s="103">
        <f t="shared" ca="1" si="1827"/>
        <v>295.31444129389035</v>
      </c>
      <c r="D9740" s="103">
        <f t="shared" ca="1" si="1827"/>
        <v>353.38125302881775</v>
      </c>
      <c r="E9740" s="90">
        <f t="shared" ca="1" si="1826"/>
        <v>109.13435598237575</v>
      </c>
      <c r="F9740" s="90">
        <f t="shared" ca="1" si="1826"/>
        <v>85.867282451413573</v>
      </c>
      <c r="G9740" s="90">
        <f t="shared" ca="1" si="1826"/>
        <v>85.94147495092507</v>
      </c>
      <c r="H9740" s="90">
        <f t="shared" ca="1" si="1818"/>
        <v>515.80992934316475</v>
      </c>
      <c r="I9740" s="90">
        <f t="shared" ca="1" si="1819"/>
        <v>381.18172374530394</v>
      </c>
      <c r="J9740" s="90">
        <f t="shared" ca="1" si="1820"/>
        <v>439.32272797974281</v>
      </c>
    </row>
    <row r="9741" spans="1:10" ht="12.75" x14ac:dyDescent="0.2">
      <c r="A9741" s="84">
        <v>9729</v>
      </c>
      <c r="B9741" s="90">
        <f t="shared" ca="1" si="1816"/>
        <v>407.30327622965456</v>
      </c>
      <c r="C9741" s="103">
        <f t="shared" ca="1" si="1827"/>
        <v>296.77126161542134</v>
      </c>
      <c r="D9741" s="103">
        <f t="shared" ca="1" si="1827"/>
        <v>360.04057344340509</v>
      </c>
      <c r="E9741" s="90">
        <f t="shared" ca="1" si="1826"/>
        <v>112.04363881092941</v>
      </c>
      <c r="F9741" s="90">
        <f t="shared" ca="1" si="1826"/>
        <v>90.142501918854975</v>
      </c>
      <c r="G9741" s="90">
        <f t="shared" ca="1" si="1826"/>
        <v>98.700197465201029</v>
      </c>
      <c r="H9741" s="90">
        <f t="shared" ca="1" si="1818"/>
        <v>519.34691504058401</v>
      </c>
      <c r="I9741" s="90">
        <f t="shared" ca="1" si="1819"/>
        <v>386.91376353427631</v>
      </c>
      <c r="J9741" s="90">
        <f t="shared" ca="1" si="1820"/>
        <v>458.74077090860612</v>
      </c>
    </row>
    <row r="9742" spans="1:10" ht="12.75" x14ac:dyDescent="0.2">
      <c r="A9742" s="84">
        <v>9730</v>
      </c>
      <c r="B9742" s="90">
        <f t="shared" ref="B9742:B9805" ca="1" si="1828">NORMINV(RAND(),B$5,B$6)</f>
        <v>420.60072728160816</v>
      </c>
      <c r="C9742" s="103">
        <f t="shared" ref="C9742:G9757" ca="1" si="1829">NORMINV(RAND(),C$5,C$6)</f>
        <v>295.33944738058716</v>
      </c>
      <c r="D9742" s="103">
        <f t="shared" ca="1" si="1829"/>
        <v>345.26659557953576</v>
      </c>
      <c r="E9742" s="90">
        <f t="shared" ca="1" si="1829"/>
        <v>109.02161883684536</v>
      </c>
      <c r="F9742" s="90">
        <f t="shared" ca="1" si="1829"/>
        <v>102.01245213655096</v>
      </c>
      <c r="G9742" s="90">
        <f t="shared" ca="1" si="1829"/>
        <v>106.45624481863825</v>
      </c>
      <c r="H9742" s="90">
        <f t="shared" ref="H9742:H9805" ca="1" si="1830">+B9742+E9742</f>
        <v>529.62234611845349</v>
      </c>
      <c r="I9742" s="90">
        <f t="shared" ref="I9742:I9805" ca="1" si="1831">+C9742+F9742</f>
        <v>397.35189951713812</v>
      </c>
      <c r="J9742" s="90">
        <f t="shared" ref="J9742:J9805" ca="1" si="1832">+D9742+G9742</f>
        <v>451.72284039817401</v>
      </c>
    </row>
    <row r="9743" spans="1:10" ht="12.75" x14ac:dyDescent="0.2">
      <c r="A9743" s="84">
        <v>9731</v>
      </c>
      <c r="B9743" s="90">
        <f t="shared" ca="1" si="1828"/>
        <v>409.88670768699109</v>
      </c>
      <c r="C9743" s="103">
        <f t="shared" ref="C9743:D9757" ca="1" si="1833">NORMINV(RAND(),C$5,C$6)</f>
        <v>307.0724281275883</v>
      </c>
      <c r="D9743" s="103">
        <f t="shared" ca="1" si="1833"/>
        <v>318.0224670987443</v>
      </c>
      <c r="E9743" s="90">
        <f t="shared" ca="1" si="1829"/>
        <v>109.95048014111043</v>
      </c>
      <c r="F9743" s="90">
        <f t="shared" ca="1" si="1829"/>
        <v>70.950327692001522</v>
      </c>
      <c r="G9743" s="90">
        <f t="shared" ca="1" si="1829"/>
        <v>102.15195778520987</v>
      </c>
      <c r="H9743" s="90">
        <f t="shared" ca="1" si="1830"/>
        <v>519.83718782810149</v>
      </c>
      <c r="I9743" s="90">
        <f t="shared" ca="1" si="1831"/>
        <v>378.0227558195898</v>
      </c>
      <c r="J9743" s="90">
        <f t="shared" ca="1" si="1832"/>
        <v>420.1744248839542</v>
      </c>
    </row>
    <row r="9744" spans="1:10" ht="12.75" x14ac:dyDescent="0.2">
      <c r="A9744" s="84">
        <v>9732</v>
      </c>
      <c r="B9744" s="90">
        <f t="shared" ca="1" si="1828"/>
        <v>410.55983206147312</v>
      </c>
      <c r="C9744" s="103">
        <f t="shared" ca="1" si="1833"/>
        <v>317.10947216803703</v>
      </c>
      <c r="D9744" s="103">
        <f t="shared" ca="1" si="1833"/>
        <v>350.86746239587012</v>
      </c>
      <c r="E9744" s="90">
        <f t="shared" ca="1" si="1829"/>
        <v>106.23629050847482</v>
      </c>
      <c r="F9744" s="90">
        <f t="shared" ca="1" si="1829"/>
        <v>89.975562590096075</v>
      </c>
      <c r="G9744" s="90">
        <f t="shared" ca="1" si="1829"/>
        <v>93.310566628987985</v>
      </c>
      <c r="H9744" s="90">
        <f t="shared" ca="1" si="1830"/>
        <v>516.7961225699479</v>
      </c>
      <c r="I9744" s="90">
        <f t="shared" ca="1" si="1831"/>
        <v>407.08503475813313</v>
      </c>
      <c r="J9744" s="90">
        <f t="shared" ca="1" si="1832"/>
        <v>444.17802902485812</v>
      </c>
    </row>
    <row r="9745" spans="1:10" ht="12.75" x14ac:dyDescent="0.2">
      <c r="A9745" s="84">
        <v>9733</v>
      </c>
      <c r="B9745" s="90">
        <f t="shared" ca="1" si="1828"/>
        <v>421.84196870331641</v>
      </c>
      <c r="C9745" s="103">
        <f t="shared" ca="1" si="1833"/>
        <v>298.59345626187809</v>
      </c>
      <c r="D9745" s="103">
        <f t="shared" ca="1" si="1833"/>
        <v>358.48106777599389</v>
      </c>
      <c r="E9745" s="90">
        <f t="shared" ca="1" si="1829"/>
        <v>109.33774014833759</v>
      </c>
      <c r="F9745" s="90">
        <f t="shared" ca="1" si="1829"/>
        <v>75.07661228110149</v>
      </c>
      <c r="G9745" s="90">
        <f t="shared" ca="1" si="1829"/>
        <v>116.04054004937291</v>
      </c>
      <c r="H9745" s="90">
        <f t="shared" ca="1" si="1830"/>
        <v>531.17970885165403</v>
      </c>
      <c r="I9745" s="90">
        <f t="shared" ca="1" si="1831"/>
        <v>373.67006854297961</v>
      </c>
      <c r="J9745" s="90">
        <f t="shared" ca="1" si="1832"/>
        <v>474.5216078253668</v>
      </c>
    </row>
    <row r="9746" spans="1:10" ht="12.75" x14ac:dyDescent="0.2">
      <c r="A9746" s="84">
        <v>9734</v>
      </c>
      <c r="B9746" s="90">
        <f t="shared" ca="1" si="1828"/>
        <v>408.41614677331336</v>
      </c>
      <c r="C9746" s="103">
        <f t="shared" ca="1" si="1833"/>
        <v>302.5061998374336</v>
      </c>
      <c r="D9746" s="103">
        <f t="shared" ca="1" si="1833"/>
        <v>345.60928112206955</v>
      </c>
      <c r="E9746" s="90">
        <f t="shared" ca="1" si="1829"/>
        <v>100.57492408099461</v>
      </c>
      <c r="F9746" s="90">
        <f t="shared" ca="1" si="1829"/>
        <v>89.051323030307572</v>
      </c>
      <c r="G9746" s="90">
        <f t="shared" ca="1" si="1829"/>
        <v>92.265661987236626</v>
      </c>
      <c r="H9746" s="90">
        <f t="shared" ca="1" si="1830"/>
        <v>508.99107085430796</v>
      </c>
      <c r="I9746" s="90">
        <f t="shared" ca="1" si="1831"/>
        <v>391.55752286774117</v>
      </c>
      <c r="J9746" s="90">
        <f t="shared" ca="1" si="1832"/>
        <v>437.87494310930617</v>
      </c>
    </row>
    <row r="9747" spans="1:10" ht="12.75" x14ac:dyDescent="0.2">
      <c r="A9747" s="84">
        <v>9735</v>
      </c>
      <c r="B9747" s="90">
        <f t="shared" ca="1" si="1828"/>
        <v>409.08071094310884</v>
      </c>
      <c r="C9747" s="103">
        <f t="shared" ca="1" si="1833"/>
        <v>301.12279308969585</v>
      </c>
      <c r="D9747" s="103">
        <f t="shared" ca="1" si="1833"/>
        <v>339.27692329922706</v>
      </c>
      <c r="E9747" s="90">
        <f t="shared" ca="1" si="1829"/>
        <v>107.17506330912367</v>
      </c>
      <c r="F9747" s="90">
        <f t="shared" ca="1" si="1829"/>
        <v>86.636147207465385</v>
      </c>
      <c r="G9747" s="90">
        <f t="shared" ca="1" si="1829"/>
        <v>78.622234320603411</v>
      </c>
      <c r="H9747" s="90">
        <f t="shared" ca="1" si="1830"/>
        <v>516.25577425223253</v>
      </c>
      <c r="I9747" s="90">
        <f t="shared" ca="1" si="1831"/>
        <v>387.75894029716125</v>
      </c>
      <c r="J9747" s="90">
        <f t="shared" ca="1" si="1832"/>
        <v>417.89915761983048</v>
      </c>
    </row>
    <row r="9748" spans="1:10" ht="12.75" x14ac:dyDescent="0.2">
      <c r="A9748" s="84">
        <v>9736</v>
      </c>
      <c r="B9748" s="90">
        <f t="shared" ca="1" si="1828"/>
        <v>409.96794729683296</v>
      </c>
      <c r="C9748" s="103">
        <f t="shared" ca="1" si="1833"/>
        <v>297.21528736483953</v>
      </c>
      <c r="D9748" s="103">
        <f t="shared" ca="1" si="1833"/>
        <v>349.89278301197214</v>
      </c>
      <c r="E9748" s="90">
        <f t="shared" ca="1" si="1829"/>
        <v>105.52779339347119</v>
      </c>
      <c r="F9748" s="90">
        <f t="shared" ca="1" si="1829"/>
        <v>88.942619851799449</v>
      </c>
      <c r="G9748" s="90">
        <f t="shared" ca="1" si="1829"/>
        <v>90.030384556474331</v>
      </c>
      <c r="H9748" s="90">
        <f t="shared" ca="1" si="1830"/>
        <v>515.49574069030416</v>
      </c>
      <c r="I9748" s="90">
        <f t="shared" ca="1" si="1831"/>
        <v>386.15790721663899</v>
      </c>
      <c r="J9748" s="90">
        <f t="shared" ca="1" si="1832"/>
        <v>439.9231675684465</v>
      </c>
    </row>
    <row r="9749" spans="1:10" ht="12.75" x14ac:dyDescent="0.2">
      <c r="A9749" s="84">
        <v>9737</v>
      </c>
      <c r="B9749" s="90">
        <f t="shared" ca="1" si="1828"/>
        <v>409.23699675680359</v>
      </c>
      <c r="C9749" s="103">
        <f t="shared" ca="1" si="1833"/>
        <v>298.89703220519311</v>
      </c>
      <c r="D9749" s="103">
        <f t="shared" ca="1" si="1833"/>
        <v>329.41066127452922</v>
      </c>
      <c r="E9749" s="90">
        <f t="shared" ca="1" si="1829"/>
        <v>103.57970710683723</v>
      </c>
      <c r="F9749" s="90">
        <f t="shared" ca="1" si="1829"/>
        <v>92.006366780106006</v>
      </c>
      <c r="G9749" s="90">
        <f t="shared" ca="1" si="1829"/>
        <v>95.338026136909107</v>
      </c>
      <c r="H9749" s="90">
        <f t="shared" ca="1" si="1830"/>
        <v>512.81670386364078</v>
      </c>
      <c r="I9749" s="90">
        <f t="shared" ca="1" si="1831"/>
        <v>390.90339898529913</v>
      </c>
      <c r="J9749" s="90">
        <f t="shared" ca="1" si="1832"/>
        <v>424.74868741143831</v>
      </c>
    </row>
    <row r="9750" spans="1:10" ht="12.75" x14ac:dyDescent="0.2">
      <c r="A9750" s="84">
        <v>9738</v>
      </c>
      <c r="B9750" s="90">
        <f t="shared" ca="1" si="1828"/>
        <v>411.70806977560846</v>
      </c>
      <c r="C9750" s="103">
        <f t="shared" ca="1" si="1833"/>
        <v>312.11850712066871</v>
      </c>
      <c r="D9750" s="103">
        <f t="shared" ca="1" si="1833"/>
        <v>333.67154117575274</v>
      </c>
      <c r="E9750" s="90">
        <f t="shared" ca="1" si="1829"/>
        <v>110.40302821746495</v>
      </c>
      <c r="F9750" s="90">
        <f t="shared" ca="1" si="1829"/>
        <v>101.62274080558659</v>
      </c>
      <c r="G9750" s="90">
        <f t="shared" ca="1" si="1829"/>
        <v>113.73924761252255</v>
      </c>
      <c r="H9750" s="90">
        <f t="shared" ca="1" si="1830"/>
        <v>522.11109799307337</v>
      </c>
      <c r="I9750" s="90">
        <f t="shared" ca="1" si="1831"/>
        <v>413.74124792625531</v>
      </c>
      <c r="J9750" s="90">
        <f t="shared" ca="1" si="1832"/>
        <v>447.41078878827528</v>
      </c>
    </row>
    <row r="9751" spans="1:10" ht="12.75" x14ac:dyDescent="0.2">
      <c r="A9751" s="84">
        <v>9739</v>
      </c>
      <c r="B9751" s="90">
        <f t="shared" ca="1" si="1828"/>
        <v>413.03923915592259</v>
      </c>
      <c r="C9751" s="103">
        <f t="shared" ca="1" si="1833"/>
        <v>268.71249365992759</v>
      </c>
      <c r="D9751" s="103">
        <f t="shared" ca="1" si="1833"/>
        <v>351.59022348011695</v>
      </c>
      <c r="E9751" s="90">
        <f t="shared" ca="1" si="1829"/>
        <v>108.9719902075023</v>
      </c>
      <c r="F9751" s="90">
        <f t="shared" ca="1" si="1829"/>
        <v>85.042312402159695</v>
      </c>
      <c r="G9751" s="90">
        <f t="shared" ca="1" si="1829"/>
        <v>97.530465292307554</v>
      </c>
      <c r="H9751" s="90">
        <f t="shared" ca="1" si="1830"/>
        <v>522.01122936342495</v>
      </c>
      <c r="I9751" s="90">
        <f t="shared" ca="1" si="1831"/>
        <v>353.75480606208725</v>
      </c>
      <c r="J9751" s="90">
        <f t="shared" ca="1" si="1832"/>
        <v>449.1206887724245</v>
      </c>
    </row>
    <row r="9752" spans="1:10" ht="12.75" x14ac:dyDescent="0.2">
      <c r="A9752" s="84">
        <v>9740</v>
      </c>
      <c r="B9752" s="90">
        <f t="shared" ca="1" si="1828"/>
        <v>411.59059670735564</v>
      </c>
      <c r="C9752" s="103">
        <f t="shared" ca="1" si="1833"/>
        <v>300.9208062206709</v>
      </c>
      <c r="D9752" s="103">
        <f t="shared" ca="1" si="1833"/>
        <v>362.60864646658939</v>
      </c>
      <c r="E9752" s="90">
        <f t="shared" ca="1" si="1829"/>
        <v>117.69100400789243</v>
      </c>
      <c r="F9752" s="90">
        <f t="shared" ca="1" si="1829"/>
        <v>98.036877432152551</v>
      </c>
      <c r="G9752" s="90">
        <f t="shared" ca="1" si="1829"/>
        <v>76.793748217566375</v>
      </c>
      <c r="H9752" s="90">
        <f t="shared" ca="1" si="1830"/>
        <v>529.28160071524803</v>
      </c>
      <c r="I9752" s="90">
        <f t="shared" ca="1" si="1831"/>
        <v>398.95768365282345</v>
      </c>
      <c r="J9752" s="90">
        <f t="shared" ca="1" si="1832"/>
        <v>439.40239468415575</v>
      </c>
    </row>
    <row r="9753" spans="1:10" ht="12.75" x14ac:dyDescent="0.2">
      <c r="A9753" s="84">
        <v>9741</v>
      </c>
      <c r="B9753" s="90">
        <f t="shared" ca="1" si="1828"/>
        <v>407.25833708344447</v>
      </c>
      <c r="C9753" s="103">
        <f t="shared" ca="1" si="1833"/>
        <v>301.92694341199024</v>
      </c>
      <c r="D9753" s="103">
        <f t="shared" ca="1" si="1833"/>
        <v>351.88589922241528</v>
      </c>
      <c r="E9753" s="90">
        <f t="shared" ca="1" si="1829"/>
        <v>112.38379541719149</v>
      </c>
      <c r="F9753" s="90">
        <f t="shared" ca="1" si="1829"/>
        <v>64.925361086218757</v>
      </c>
      <c r="G9753" s="90">
        <f t="shared" ca="1" si="1829"/>
        <v>111.72127589565395</v>
      </c>
      <c r="H9753" s="90">
        <f t="shared" ca="1" si="1830"/>
        <v>519.64213250063597</v>
      </c>
      <c r="I9753" s="90">
        <f t="shared" ca="1" si="1831"/>
        <v>366.85230449820898</v>
      </c>
      <c r="J9753" s="90">
        <f t="shared" ca="1" si="1832"/>
        <v>463.60717511806922</v>
      </c>
    </row>
    <row r="9754" spans="1:10" ht="12.75" x14ac:dyDescent="0.2">
      <c r="A9754" s="84">
        <v>9742</v>
      </c>
      <c r="B9754" s="90">
        <f t="shared" ca="1" si="1828"/>
        <v>408.76577538161143</v>
      </c>
      <c r="C9754" s="103">
        <f t="shared" ca="1" si="1833"/>
        <v>303.50717166140021</v>
      </c>
      <c r="D9754" s="103">
        <f t="shared" ca="1" si="1833"/>
        <v>345.74075277665634</v>
      </c>
      <c r="E9754" s="90">
        <f t="shared" ca="1" si="1829"/>
        <v>109.83838050604407</v>
      </c>
      <c r="F9754" s="90">
        <f t="shared" ca="1" si="1829"/>
        <v>75.096511405438051</v>
      </c>
      <c r="G9754" s="90">
        <f t="shared" ca="1" si="1829"/>
        <v>80.566525774739759</v>
      </c>
      <c r="H9754" s="90">
        <f t="shared" ca="1" si="1830"/>
        <v>518.60415588765545</v>
      </c>
      <c r="I9754" s="90">
        <f t="shared" ca="1" si="1831"/>
        <v>378.60368306683824</v>
      </c>
      <c r="J9754" s="90">
        <f t="shared" ca="1" si="1832"/>
        <v>426.30727855139611</v>
      </c>
    </row>
    <row r="9755" spans="1:10" ht="12.75" x14ac:dyDescent="0.2">
      <c r="A9755" s="84">
        <v>9743</v>
      </c>
      <c r="B9755" s="90">
        <f t="shared" ca="1" si="1828"/>
        <v>411.2275297241041</v>
      </c>
      <c r="C9755" s="103">
        <f t="shared" ca="1" si="1833"/>
        <v>299.92654149225052</v>
      </c>
      <c r="D9755" s="103">
        <f t="shared" ca="1" si="1833"/>
        <v>332.38162162216173</v>
      </c>
      <c r="E9755" s="90">
        <f t="shared" ca="1" si="1829"/>
        <v>107.35589311314034</v>
      </c>
      <c r="F9755" s="90">
        <f t="shared" ca="1" si="1829"/>
        <v>79.516262217838758</v>
      </c>
      <c r="G9755" s="90">
        <f t="shared" ca="1" si="1829"/>
        <v>89.56784885954815</v>
      </c>
      <c r="H9755" s="90">
        <f t="shared" ca="1" si="1830"/>
        <v>518.58342283724448</v>
      </c>
      <c r="I9755" s="90">
        <f t="shared" ca="1" si="1831"/>
        <v>379.44280371008927</v>
      </c>
      <c r="J9755" s="90">
        <f t="shared" ca="1" si="1832"/>
        <v>421.94947048170991</v>
      </c>
    </row>
    <row r="9756" spans="1:10" ht="12.75" x14ac:dyDescent="0.2">
      <c r="A9756" s="84">
        <v>9744</v>
      </c>
      <c r="B9756" s="90">
        <f t="shared" ca="1" si="1828"/>
        <v>403.55367393641188</v>
      </c>
      <c r="C9756" s="103">
        <f t="shared" ca="1" si="1833"/>
        <v>291.66398997274069</v>
      </c>
      <c r="D9756" s="103">
        <f t="shared" ca="1" si="1833"/>
        <v>352.10895033358327</v>
      </c>
      <c r="E9756" s="90">
        <f t="shared" ca="1" si="1829"/>
        <v>110.08754082887857</v>
      </c>
      <c r="F9756" s="90">
        <f t="shared" ca="1" si="1829"/>
        <v>82.684573535351575</v>
      </c>
      <c r="G9756" s="90">
        <f t="shared" ca="1" si="1829"/>
        <v>99.395688770703131</v>
      </c>
      <c r="H9756" s="90">
        <f t="shared" ca="1" si="1830"/>
        <v>513.64121476529044</v>
      </c>
      <c r="I9756" s="90">
        <f t="shared" ca="1" si="1831"/>
        <v>374.3485635080923</v>
      </c>
      <c r="J9756" s="90">
        <f t="shared" ca="1" si="1832"/>
        <v>451.50463910428641</v>
      </c>
    </row>
    <row r="9757" spans="1:10" ht="12.75" x14ac:dyDescent="0.2">
      <c r="A9757" s="84">
        <v>9745</v>
      </c>
      <c r="B9757" s="90">
        <f t="shared" ca="1" si="1828"/>
        <v>418.30747477733786</v>
      </c>
      <c r="C9757" s="103">
        <f t="shared" ca="1" si="1833"/>
        <v>305.30310388188826</v>
      </c>
      <c r="D9757" s="103">
        <f t="shared" ca="1" si="1833"/>
        <v>341.22662199919625</v>
      </c>
      <c r="E9757" s="90">
        <f t="shared" ca="1" si="1829"/>
        <v>104.92326314578145</v>
      </c>
      <c r="F9757" s="90">
        <f t="shared" ca="1" si="1829"/>
        <v>76.390209085127125</v>
      </c>
      <c r="G9757" s="90">
        <f t="shared" ca="1" si="1829"/>
        <v>124.65517703898922</v>
      </c>
      <c r="H9757" s="90">
        <f t="shared" ca="1" si="1830"/>
        <v>523.23073792311925</v>
      </c>
      <c r="I9757" s="90">
        <f t="shared" ca="1" si="1831"/>
        <v>381.6933129670154</v>
      </c>
      <c r="J9757" s="90">
        <f t="shared" ca="1" si="1832"/>
        <v>465.88179903818548</v>
      </c>
    </row>
    <row r="9758" spans="1:10" ht="12.75" x14ac:dyDescent="0.2">
      <c r="A9758" s="84">
        <v>9746</v>
      </c>
      <c r="B9758" s="90">
        <f t="shared" ca="1" si="1828"/>
        <v>414.91040478106174</v>
      </c>
      <c r="C9758" s="103">
        <f t="shared" ref="C9758:G9773" ca="1" si="1834">NORMINV(RAND(),C$5,C$6)</f>
        <v>288.95553196202582</v>
      </c>
      <c r="D9758" s="103">
        <f t="shared" ca="1" si="1834"/>
        <v>342.87137115255354</v>
      </c>
      <c r="E9758" s="90">
        <f t="shared" ca="1" si="1834"/>
        <v>103.23457127601756</v>
      </c>
      <c r="F9758" s="90">
        <f t="shared" ca="1" si="1834"/>
        <v>94.546070651831371</v>
      </c>
      <c r="G9758" s="90">
        <f t="shared" ca="1" si="1834"/>
        <v>91.899020474242917</v>
      </c>
      <c r="H9758" s="90">
        <f t="shared" ca="1" si="1830"/>
        <v>518.14497605707925</v>
      </c>
      <c r="I9758" s="90">
        <f t="shared" ca="1" si="1831"/>
        <v>383.50160261385719</v>
      </c>
      <c r="J9758" s="90">
        <f t="shared" ca="1" si="1832"/>
        <v>434.77039162679648</v>
      </c>
    </row>
    <row r="9759" spans="1:10" ht="12.75" x14ac:dyDescent="0.2">
      <c r="A9759" s="84">
        <v>9747</v>
      </c>
      <c r="B9759" s="90">
        <f t="shared" ca="1" si="1828"/>
        <v>406.75149337997084</v>
      </c>
      <c r="C9759" s="103">
        <f t="shared" ref="C9759:D9773" ca="1" si="1835">NORMINV(RAND(),C$5,C$6)</f>
        <v>295.69487129090879</v>
      </c>
      <c r="D9759" s="103">
        <f t="shared" ca="1" si="1835"/>
        <v>346.40643812815966</v>
      </c>
      <c r="E9759" s="90">
        <f t="shared" ca="1" si="1834"/>
        <v>110.10313079376122</v>
      </c>
      <c r="F9759" s="90">
        <f t="shared" ca="1" si="1834"/>
        <v>94.114714476476067</v>
      </c>
      <c r="G9759" s="90">
        <f t="shared" ca="1" si="1834"/>
        <v>93.049221391441293</v>
      </c>
      <c r="H9759" s="90">
        <f t="shared" ca="1" si="1830"/>
        <v>516.85462417373208</v>
      </c>
      <c r="I9759" s="90">
        <f t="shared" ca="1" si="1831"/>
        <v>389.80958576738487</v>
      </c>
      <c r="J9759" s="90">
        <f t="shared" ca="1" si="1832"/>
        <v>439.45565951960094</v>
      </c>
    </row>
    <row r="9760" spans="1:10" ht="12.75" x14ac:dyDescent="0.2">
      <c r="A9760" s="84">
        <v>9748</v>
      </c>
      <c r="B9760" s="90">
        <f t="shared" ca="1" si="1828"/>
        <v>424.99476436285585</v>
      </c>
      <c r="C9760" s="103">
        <f t="shared" ca="1" si="1835"/>
        <v>315.20784761724138</v>
      </c>
      <c r="D9760" s="103">
        <f t="shared" ca="1" si="1835"/>
        <v>322.3773086347158</v>
      </c>
      <c r="E9760" s="90">
        <f t="shared" ca="1" si="1834"/>
        <v>106.6439905022888</v>
      </c>
      <c r="F9760" s="90">
        <f t="shared" ca="1" si="1834"/>
        <v>80.820953016540315</v>
      </c>
      <c r="G9760" s="90">
        <f t="shared" ca="1" si="1834"/>
        <v>104.59081520948901</v>
      </c>
      <c r="H9760" s="90">
        <f t="shared" ca="1" si="1830"/>
        <v>531.63875486514462</v>
      </c>
      <c r="I9760" s="90">
        <f t="shared" ca="1" si="1831"/>
        <v>396.02880063378171</v>
      </c>
      <c r="J9760" s="90">
        <f t="shared" ca="1" si="1832"/>
        <v>426.9681238442048</v>
      </c>
    </row>
    <row r="9761" spans="1:10" ht="12.75" x14ac:dyDescent="0.2">
      <c r="A9761" s="84">
        <v>9749</v>
      </c>
      <c r="B9761" s="90">
        <f t="shared" ca="1" si="1828"/>
        <v>414.8300781990057</v>
      </c>
      <c r="C9761" s="103">
        <f t="shared" ca="1" si="1835"/>
        <v>301.91188692352301</v>
      </c>
      <c r="D9761" s="103">
        <f t="shared" ca="1" si="1835"/>
        <v>353.24727422193388</v>
      </c>
      <c r="E9761" s="90">
        <f t="shared" ca="1" si="1834"/>
        <v>112.41623009215553</v>
      </c>
      <c r="F9761" s="90">
        <f t="shared" ca="1" si="1834"/>
        <v>94.853649159434156</v>
      </c>
      <c r="G9761" s="90">
        <f t="shared" ca="1" si="1834"/>
        <v>94.718217585400879</v>
      </c>
      <c r="H9761" s="90">
        <f t="shared" ca="1" si="1830"/>
        <v>527.2463082911612</v>
      </c>
      <c r="I9761" s="90">
        <f t="shared" ca="1" si="1831"/>
        <v>396.76553608295717</v>
      </c>
      <c r="J9761" s="90">
        <f t="shared" ca="1" si="1832"/>
        <v>447.96549180733473</v>
      </c>
    </row>
    <row r="9762" spans="1:10" ht="12.75" x14ac:dyDescent="0.2">
      <c r="A9762" s="84">
        <v>9750</v>
      </c>
      <c r="B9762" s="90">
        <f t="shared" ca="1" si="1828"/>
        <v>402.48262454291637</v>
      </c>
      <c r="C9762" s="103">
        <f t="shared" ca="1" si="1835"/>
        <v>311.9114972566004</v>
      </c>
      <c r="D9762" s="103">
        <f t="shared" ca="1" si="1835"/>
        <v>340.54125337387057</v>
      </c>
      <c r="E9762" s="90">
        <f t="shared" ca="1" si="1834"/>
        <v>117.97519679538857</v>
      </c>
      <c r="F9762" s="90">
        <f t="shared" ca="1" si="1834"/>
        <v>67.63862277255275</v>
      </c>
      <c r="G9762" s="90">
        <f t="shared" ca="1" si="1834"/>
        <v>104.33870890605674</v>
      </c>
      <c r="H9762" s="90">
        <f t="shared" ca="1" si="1830"/>
        <v>520.45782133830494</v>
      </c>
      <c r="I9762" s="90">
        <f t="shared" ca="1" si="1831"/>
        <v>379.55012002915316</v>
      </c>
      <c r="J9762" s="90">
        <f t="shared" ca="1" si="1832"/>
        <v>444.87996227992733</v>
      </c>
    </row>
    <row r="9763" spans="1:10" ht="12.75" x14ac:dyDescent="0.2">
      <c r="A9763" s="84">
        <v>9751</v>
      </c>
      <c r="B9763" s="90">
        <f t="shared" ca="1" si="1828"/>
        <v>409.12410030036381</v>
      </c>
      <c r="C9763" s="103">
        <f t="shared" ca="1" si="1835"/>
        <v>292.11797087731389</v>
      </c>
      <c r="D9763" s="103">
        <f t="shared" ca="1" si="1835"/>
        <v>341.23971036627125</v>
      </c>
      <c r="E9763" s="90">
        <f t="shared" ca="1" si="1834"/>
        <v>100.42800578858539</v>
      </c>
      <c r="F9763" s="90">
        <f t="shared" ca="1" si="1834"/>
        <v>81.135011683719725</v>
      </c>
      <c r="G9763" s="90">
        <f t="shared" ca="1" si="1834"/>
        <v>82.781150004665051</v>
      </c>
      <c r="H9763" s="90">
        <f t="shared" ca="1" si="1830"/>
        <v>509.55210608894919</v>
      </c>
      <c r="I9763" s="90">
        <f t="shared" ca="1" si="1831"/>
        <v>373.2529825610336</v>
      </c>
      <c r="J9763" s="90">
        <f t="shared" ca="1" si="1832"/>
        <v>424.0208603709363</v>
      </c>
    </row>
    <row r="9764" spans="1:10" ht="12.75" x14ac:dyDescent="0.2">
      <c r="A9764" s="84">
        <v>9752</v>
      </c>
      <c r="B9764" s="90">
        <f t="shared" ca="1" si="1828"/>
        <v>419.98356777069233</v>
      </c>
      <c r="C9764" s="103">
        <f t="shared" ca="1" si="1835"/>
        <v>288.24351348427427</v>
      </c>
      <c r="D9764" s="103">
        <f t="shared" ca="1" si="1835"/>
        <v>344.60336683283219</v>
      </c>
      <c r="E9764" s="90">
        <f t="shared" ca="1" si="1834"/>
        <v>106.65665837755036</v>
      </c>
      <c r="F9764" s="90">
        <f t="shared" ca="1" si="1834"/>
        <v>89.604768470281897</v>
      </c>
      <c r="G9764" s="90">
        <f t="shared" ca="1" si="1834"/>
        <v>76.800581210453501</v>
      </c>
      <c r="H9764" s="90">
        <f t="shared" ca="1" si="1830"/>
        <v>526.64022614824273</v>
      </c>
      <c r="I9764" s="90">
        <f t="shared" ca="1" si="1831"/>
        <v>377.84828195455617</v>
      </c>
      <c r="J9764" s="90">
        <f t="shared" ca="1" si="1832"/>
        <v>421.40394804328571</v>
      </c>
    </row>
    <row r="9765" spans="1:10" ht="12.75" x14ac:dyDescent="0.2">
      <c r="A9765" s="84">
        <v>9753</v>
      </c>
      <c r="B9765" s="90">
        <f t="shared" ca="1" si="1828"/>
        <v>414.28637492720264</v>
      </c>
      <c r="C9765" s="103">
        <f t="shared" ca="1" si="1835"/>
        <v>296.7643389818416</v>
      </c>
      <c r="D9765" s="103">
        <f t="shared" ca="1" si="1835"/>
        <v>316.01043620859548</v>
      </c>
      <c r="E9765" s="90">
        <f t="shared" ca="1" si="1834"/>
        <v>112.23874904173479</v>
      </c>
      <c r="F9765" s="90">
        <f t="shared" ca="1" si="1834"/>
        <v>81.855974689360579</v>
      </c>
      <c r="G9765" s="90">
        <f t="shared" ca="1" si="1834"/>
        <v>81.987718208333604</v>
      </c>
      <c r="H9765" s="90">
        <f t="shared" ca="1" si="1830"/>
        <v>526.52512396893746</v>
      </c>
      <c r="I9765" s="90">
        <f t="shared" ca="1" si="1831"/>
        <v>378.62031367120221</v>
      </c>
      <c r="J9765" s="90">
        <f t="shared" ca="1" si="1832"/>
        <v>397.99815441692908</v>
      </c>
    </row>
    <row r="9766" spans="1:10" ht="12.75" x14ac:dyDescent="0.2">
      <c r="A9766" s="84">
        <v>9754</v>
      </c>
      <c r="B9766" s="90">
        <f t="shared" ca="1" si="1828"/>
        <v>411.66479290837327</v>
      </c>
      <c r="C9766" s="103">
        <f t="shared" ca="1" si="1835"/>
        <v>323.31826033446288</v>
      </c>
      <c r="D9766" s="103">
        <f t="shared" ca="1" si="1835"/>
        <v>329.51102762089272</v>
      </c>
      <c r="E9766" s="90">
        <f t="shared" ca="1" si="1834"/>
        <v>110.91843637076518</v>
      </c>
      <c r="F9766" s="90">
        <f t="shared" ca="1" si="1834"/>
        <v>103.17802592907782</v>
      </c>
      <c r="G9766" s="90">
        <f t="shared" ca="1" si="1834"/>
        <v>99.260307060872947</v>
      </c>
      <c r="H9766" s="90">
        <f t="shared" ca="1" si="1830"/>
        <v>522.58322927913844</v>
      </c>
      <c r="I9766" s="90">
        <f t="shared" ca="1" si="1831"/>
        <v>426.4962862635407</v>
      </c>
      <c r="J9766" s="90">
        <f t="shared" ca="1" si="1832"/>
        <v>428.77133468176567</v>
      </c>
    </row>
    <row r="9767" spans="1:10" ht="12.75" x14ac:dyDescent="0.2">
      <c r="A9767" s="84">
        <v>9755</v>
      </c>
      <c r="B9767" s="90">
        <f t="shared" ca="1" si="1828"/>
        <v>412.99817602053264</v>
      </c>
      <c r="C9767" s="103">
        <f t="shared" ca="1" si="1835"/>
        <v>291.28142269060896</v>
      </c>
      <c r="D9767" s="103">
        <f t="shared" ca="1" si="1835"/>
        <v>346.99990709213034</v>
      </c>
      <c r="E9767" s="90">
        <f t="shared" ca="1" si="1834"/>
        <v>113.97586312902337</v>
      </c>
      <c r="F9767" s="90">
        <f t="shared" ca="1" si="1834"/>
        <v>106.41877431697202</v>
      </c>
      <c r="G9767" s="90">
        <f t="shared" ca="1" si="1834"/>
        <v>102.06586181834045</v>
      </c>
      <c r="H9767" s="90">
        <f t="shared" ca="1" si="1830"/>
        <v>526.97403914955601</v>
      </c>
      <c r="I9767" s="90">
        <f t="shared" ca="1" si="1831"/>
        <v>397.70019700758098</v>
      </c>
      <c r="J9767" s="90">
        <f t="shared" ca="1" si="1832"/>
        <v>449.06576891047081</v>
      </c>
    </row>
    <row r="9768" spans="1:10" ht="12.75" x14ac:dyDescent="0.2">
      <c r="A9768" s="84">
        <v>9756</v>
      </c>
      <c r="B9768" s="90">
        <f t="shared" ca="1" si="1828"/>
        <v>413.31972264673811</v>
      </c>
      <c r="C9768" s="103">
        <f t="shared" ca="1" si="1835"/>
        <v>308.47265109188567</v>
      </c>
      <c r="D9768" s="103">
        <f t="shared" ca="1" si="1835"/>
        <v>354.71383115528801</v>
      </c>
      <c r="E9768" s="90">
        <f t="shared" ca="1" si="1834"/>
        <v>99.440131703521303</v>
      </c>
      <c r="F9768" s="90">
        <f t="shared" ca="1" si="1834"/>
        <v>92.828013293028249</v>
      </c>
      <c r="G9768" s="90">
        <f t="shared" ca="1" si="1834"/>
        <v>113.61364019251111</v>
      </c>
      <c r="H9768" s="90">
        <f t="shared" ca="1" si="1830"/>
        <v>512.75985435025939</v>
      </c>
      <c r="I9768" s="90">
        <f t="shared" ca="1" si="1831"/>
        <v>401.30066438491394</v>
      </c>
      <c r="J9768" s="90">
        <f t="shared" ca="1" si="1832"/>
        <v>468.32747134779913</v>
      </c>
    </row>
    <row r="9769" spans="1:10" ht="12.75" x14ac:dyDescent="0.2">
      <c r="A9769" s="84">
        <v>9757</v>
      </c>
      <c r="B9769" s="90">
        <f t="shared" ca="1" si="1828"/>
        <v>401.5976353806393</v>
      </c>
      <c r="C9769" s="103">
        <f t="shared" ca="1" si="1835"/>
        <v>265.34029121014908</v>
      </c>
      <c r="D9769" s="103">
        <f t="shared" ca="1" si="1835"/>
        <v>344.39803318247971</v>
      </c>
      <c r="E9769" s="90">
        <f t="shared" ca="1" si="1834"/>
        <v>101.81884116370665</v>
      </c>
      <c r="F9769" s="90">
        <f t="shared" ca="1" si="1834"/>
        <v>80.738772798232958</v>
      </c>
      <c r="G9769" s="90">
        <f t="shared" ca="1" si="1834"/>
        <v>76.200428377905439</v>
      </c>
      <c r="H9769" s="90">
        <f t="shared" ca="1" si="1830"/>
        <v>503.41647654434598</v>
      </c>
      <c r="I9769" s="90">
        <f t="shared" ca="1" si="1831"/>
        <v>346.07906400838203</v>
      </c>
      <c r="J9769" s="90">
        <f t="shared" ca="1" si="1832"/>
        <v>420.59846156038515</v>
      </c>
    </row>
    <row r="9770" spans="1:10" ht="12.75" x14ac:dyDescent="0.2">
      <c r="A9770" s="84">
        <v>9758</v>
      </c>
      <c r="B9770" s="90">
        <f t="shared" ca="1" si="1828"/>
        <v>403.25397531223001</v>
      </c>
      <c r="C9770" s="103">
        <f t="shared" ca="1" si="1835"/>
        <v>291.46381186040537</v>
      </c>
      <c r="D9770" s="103">
        <f t="shared" ca="1" si="1835"/>
        <v>370.1538308412687</v>
      </c>
      <c r="E9770" s="90">
        <f t="shared" ca="1" si="1834"/>
        <v>99.501135112357503</v>
      </c>
      <c r="F9770" s="90">
        <f t="shared" ca="1" si="1834"/>
        <v>87.445525001118455</v>
      </c>
      <c r="G9770" s="90">
        <f t="shared" ca="1" si="1834"/>
        <v>100.76179501951738</v>
      </c>
      <c r="H9770" s="90">
        <f t="shared" ca="1" si="1830"/>
        <v>502.75511042458754</v>
      </c>
      <c r="I9770" s="90">
        <f t="shared" ca="1" si="1831"/>
        <v>378.9093368615238</v>
      </c>
      <c r="J9770" s="90">
        <f t="shared" ca="1" si="1832"/>
        <v>470.91562586078607</v>
      </c>
    </row>
    <row r="9771" spans="1:10" ht="12.75" x14ac:dyDescent="0.2">
      <c r="A9771" s="84">
        <v>9759</v>
      </c>
      <c r="B9771" s="90">
        <f t="shared" ca="1" si="1828"/>
        <v>413.50716584298016</v>
      </c>
      <c r="C9771" s="103">
        <f t="shared" ca="1" si="1835"/>
        <v>307.14946063262107</v>
      </c>
      <c r="D9771" s="103">
        <f t="shared" ca="1" si="1835"/>
        <v>335.54881938100573</v>
      </c>
      <c r="E9771" s="90">
        <f t="shared" ca="1" si="1834"/>
        <v>118.116232493654</v>
      </c>
      <c r="F9771" s="90">
        <f t="shared" ca="1" si="1834"/>
        <v>79.740538352746455</v>
      </c>
      <c r="G9771" s="90">
        <f t="shared" ca="1" si="1834"/>
        <v>95.452501709995445</v>
      </c>
      <c r="H9771" s="90">
        <f t="shared" ca="1" si="1830"/>
        <v>531.62339833663418</v>
      </c>
      <c r="I9771" s="90">
        <f t="shared" ca="1" si="1831"/>
        <v>386.88999898536753</v>
      </c>
      <c r="J9771" s="90">
        <f t="shared" ca="1" si="1832"/>
        <v>431.00132109100116</v>
      </c>
    </row>
    <row r="9772" spans="1:10" ht="12.75" x14ac:dyDescent="0.2">
      <c r="A9772" s="84">
        <v>9760</v>
      </c>
      <c r="B9772" s="90">
        <f t="shared" ca="1" si="1828"/>
        <v>410.75332477418959</v>
      </c>
      <c r="C9772" s="103">
        <f t="shared" ca="1" si="1835"/>
        <v>272.26342254161915</v>
      </c>
      <c r="D9772" s="103">
        <f t="shared" ca="1" si="1835"/>
        <v>339.11310606076427</v>
      </c>
      <c r="E9772" s="90">
        <f t="shared" ca="1" si="1834"/>
        <v>97.726804426759131</v>
      </c>
      <c r="F9772" s="90">
        <f t="shared" ca="1" si="1834"/>
        <v>81.899730551370908</v>
      </c>
      <c r="G9772" s="90">
        <f t="shared" ca="1" si="1834"/>
        <v>99.553738734078593</v>
      </c>
      <c r="H9772" s="90">
        <f t="shared" ca="1" si="1830"/>
        <v>508.48012920094874</v>
      </c>
      <c r="I9772" s="90">
        <f t="shared" ca="1" si="1831"/>
        <v>354.16315309299006</v>
      </c>
      <c r="J9772" s="90">
        <f t="shared" ca="1" si="1832"/>
        <v>438.66684479484286</v>
      </c>
    </row>
    <row r="9773" spans="1:10" ht="12.75" x14ac:dyDescent="0.2">
      <c r="A9773" s="84">
        <v>9761</v>
      </c>
      <c r="B9773" s="90">
        <f t="shared" ca="1" si="1828"/>
        <v>412.6171052933953</v>
      </c>
      <c r="C9773" s="103">
        <f t="shared" ca="1" si="1835"/>
        <v>300.39061946214713</v>
      </c>
      <c r="D9773" s="103">
        <f t="shared" ca="1" si="1835"/>
        <v>360.07811856862651</v>
      </c>
      <c r="E9773" s="90">
        <f t="shared" ca="1" si="1834"/>
        <v>117.31553911178476</v>
      </c>
      <c r="F9773" s="90">
        <f t="shared" ca="1" si="1834"/>
        <v>95.332847102141841</v>
      </c>
      <c r="G9773" s="90">
        <f t="shared" ca="1" si="1834"/>
        <v>99.302730131675702</v>
      </c>
      <c r="H9773" s="90">
        <f t="shared" ca="1" si="1830"/>
        <v>529.9326444051801</v>
      </c>
      <c r="I9773" s="90">
        <f t="shared" ca="1" si="1831"/>
        <v>395.72346656428897</v>
      </c>
      <c r="J9773" s="90">
        <f t="shared" ca="1" si="1832"/>
        <v>459.38084870030218</v>
      </c>
    </row>
    <row r="9774" spans="1:10" ht="12.75" x14ac:dyDescent="0.2">
      <c r="A9774" s="84">
        <v>9762</v>
      </c>
      <c r="B9774" s="90">
        <f t="shared" ca="1" si="1828"/>
        <v>404.35296042280737</v>
      </c>
      <c r="C9774" s="103">
        <f t="shared" ref="C9774:G9789" ca="1" si="1836">NORMINV(RAND(),C$5,C$6)</f>
        <v>288.65924709997932</v>
      </c>
      <c r="D9774" s="103">
        <f t="shared" ca="1" si="1836"/>
        <v>349.86415214714106</v>
      </c>
      <c r="E9774" s="90">
        <f t="shared" ca="1" si="1836"/>
        <v>97.267764953557801</v>
      </c>
      <c r="F9774" s="90">
        <f t="shared" ca="1" si="1836"/>
        <v>68.777557201705164</v>
      </c>
      <c r="G9774" s="90">
        <f t="shared" ca="1" si="1836"/>
        <v>97.678834732762226</v>
      </c>
      <c r="H9774" s="90">
        <f t="shared" ca="1" si="1830"/>
        <v>501.62072537636516</v>
      </c>
      <c r="I9774" s="90">
        <f t="shared" ca="1" si="1831"/>
        <v>357.4368043016845</v>
      </c>
      <c r="J9774" s="90">
        <f t="shared" ca="1" si="1832"/>
        <v>447.54298687990331</v>
      </c>
    </row>
    <row r="9775" spans="1:10" ht="12.75" x14ac:dyDescent="0.2">
      <c r="A9775" s="84">
        <v>9763</v>
      </c>
      <c r="B9775" s="90">
        <f t="shared" ca="1" si="1828"/>
        <v>419.68903097579835</v>
      </c>
      <c r="C9775" s="103">
        <f t="shared" ref="C9775:D9789" ca="1" si="1837">NORMINV(RAND(),C$5,C$6)</f>
        <v>305.14672214611005</v>
      </c>
      <c r="D9775" s="103">
        <f t="shared" ca="1" si="1837"/>
        <v>335.71753469889114</v>
      </c>
      <c r="E9775" s="90">
        <f t="shared" ca="1" si="1836"/>
        <v>100.74279962792545</v>
      </c>
      <c r="F9775" s="90">
        <f t="shared" ca="1" si="1836"/>
        <v>69.642514043396019</v>
      </c>
      <c r="G9775" s="90">
        <f t="shared" ca="1" si="1836"/>
        <v>92.232114537901779</v>
      </c>
      <c r="H9775" s="90">
        <f t="shared" ca="1" si="1830"/>
        <v>520.43183060372382</v>
      </c>
      <c r="I9775" s="90">
        <f t="shared" ca="1" si="1831"/>
        <v>374.78923618950608</v>
      </c>
      <c r="J9775" s="90">
        <f t="shared" ca="1" si="1832"/>
        <v>427.94964923679294</v>
      </c>
    </row>
    <row r="9776" spans="1:10" ht="12.75" x14ac:dyDescent="0.2">
      <c r="A9776" s="84">
        <v>9764</v>
      </c>
      <c r="B9776" s="90">
        <f t="shared" ca="1" si="1828"/>
        <v>406.48452540648333</v>
      </c>
      <c r="C9776" s="103">
        <f t="shared" ca="1" si="1837"/>
        <v>270.87001376860405</v>
      </c>
      <c r="D9776" s="103">
        <f t="shared" ca="1" si="1837"/>
        <v>355.12081771922999</v>
      </c>
      <c r="E9776" s="90">
        <f t="shared" ca="1" si="1836"/>
        <v>113.8377300211352</v>
      </c>
      <c r="F9776" s="90">
        <f t="shared" ca="1" si="1836"/>
        <v>76.564005560101606</v>
      </c>
      <c r="G9776" s="90">
        <f t="shared" ca="1" si="1836"/>
        <v>85.122091320580836</v>
      </c>
      <c r="H9776" s="90">
        <f t="shared" ca="1" si="1830"/>
        <v>520.32225542761853</v>
      </c>
      <c r="I9776" s="90">
        <f t="shared" ca="1" si="1831"/>
        <v>347.43401932870563</v>
      </c>
      <c r="J9776" s="90">
        <f t="shared" ca="1" si="1832"/>
        <v>440.2429090398108</v>
      </c>
    </row>
    <row r="9777" spans="1:10" ht="12.75" x14ac:dyDescent="0.2">
      <c r="A9777" s="84">
        <v>9765</v>
      </c>
      <c r="B9777" s="90">
        <f t="shared" ca="1" si="1828"/>
        <v>411.39909282312169</v>
      </c>
      <c r="C9777" s="103">
        <f t="shared" ca="1" si="1837"/>
        <v>302.18811910424358</v>
      </c>
      <c r="D9777" s="103">
        <f t="shared" ca="1" si="1837"/>
        <v>361.71678700542242</v>
      </c>
      <c r="E9777" s="90">
        <f t="shared" ca="1" si="1836"/>
        <v>123.78454939015722</v>
      </c>
      <c r="F9777" s="90">
        <f t="shared" ca="1" si="1836"/>
        <v>74.774460847716398</v>
      </c>
      <c r="G9777" s="90">
        <f t="shared" ca="1" si="1836"/>
        <v>100.69058901554436</v>
      </c>
      <c r="H9777" s="90">
        <f t="shared" ca="1" si="1830"/>
        <v>535.18364221327897</v>
      </c>
      <c r="I9777" s="90">
        <f t="shared" ca="1" si="1831"/>
        <v>376.96257995195998</v>
      </c>
      <c r="J9777" s="90">
        <f t="shared" ca="1" si="1832"/>
        <v>462.40737602096681</v>
      </c>
    </row>
    <row r="9778" spans="1:10" ht="12.75" x14ac:dyDescent="0.2">
      <c r="A9778" s="84">
        <v>9766</v>
      </c>
      <c r="B9778" s="90">
        <f t="shared" ca="1" si="1828"/>
        <v>407.7406858987768</v>
      </c>
      <c r="C9778" s="103">
        <f t="shared" ca="1" si="1837"/>
        <v>295.76666077053522</v>
      </c>
      <c r="D9778" s="103">
        <f t="shared" ca="1" si="1837"/>
        <v>349.890580082273</v>
      </c>
      <c r="E9778" s="90">
        <f t="shared" ca="1" si="1836"/>
        <v>114.75931678375142</v>
      </c>
      <c r="F9778" s="90">
        <f t="shared" ca="1" si="1836"/>
        <v>92.330703078259248</v>
      </c>
      <c r="G9778" s="90">
        <f t="shared" ca="1" si="1836"/>
        <v>113.55290827527273</v>
      </c>
      <c r="H9778" s="90">
        <f t="shared" ca="1" si="1830"/>
        <v>522.50000268252825</v>
      </c>
      <c r="I9778" s="90">
        <f t="shared" ca="1" si="1831"/>
        <v>388.09736384879449</v>
      </c>
      <c r="J9778" s="90">
        <f t="shared" ca="1" si="1832"/>
        <v>463.44348835754573</v>
      </c>
    </row>
    <row r="9779" spans="1:10" ht="12.75" x14ac:dyDescent="0.2">
      <c r="A9779" s="84">
        <v>9767</v>
      </c>
      <c r="B9779" s="90">
        <f t="shared" ca="1" si="1828"/>
        <v>407.60620962063535</v>
      </c>
      <c r="C9779" s="103">
        <f t="shared" ca="1" si="1837"/>
        <v>298.51242204415115</v>
      </c>
      <c r="D9779" s="103">
        <f t="shared" ca="1" si="1837"/>
        <v>345.88953001714134</v>
      </c>
      <c r="E9779" s="90">
        <f t="shared" ca="1" si="1836"/>
        <v>120.66468600185219</v>
      </c>
      <c r="F9779" s="90">
        <f t="shared" ca="1" si="1836"/>
        <v>101.02076762257177</v>
      </c>
      <c r="G9779" s="90">
        <f t="shared" ca="1" si="1836"/>
        <v>104.48635140582752</v>
      </c>
      <c r="H9779" s="90">
        <f t="shared" ca="1" si="1830"/>
        <v>528.2708956224875</v>
      </c>
      <c r="I9779" s="90">
        <f t="shared" ca="1" si="1831"/>
        <v>399.53318966672293</v>
      </c>
      <c r="J9779" s="90">
        <f t="shared" ca="1" si="1832"/>
        <v>450.37588142296886</v>
      </c>
    </row>
    <row r="9780" spans="1:10" ht="12.75" x14ac:dyDescent="0.2">
      <c r="A9780" s="84">
        <v>9768</v>
      </c>
      <c r="B9780" s="90">
        <f t="shared" ca="1" si="1828"/>
        <v>403.01453967948447</v>
      </c>
      <c r="C9780" s="103">
        <f t="shared" ca="1" si="1837"/>
        <v>305.68433146320535</v>
      </c>
      <c r="D9780" s="103">
        <f t="shared" ca="1" si="1837"/>
        <v>331.7226859566394</v>
      </c>
      <c r="E9780" s="90">
        <f t="shared" ca="1" si="1836"/>
        <v>102.48519992526811</v>
      </c>
      <c r="F9780" s="90">
        <f t="shared" ca="1" si="1836"/>
        <v>85.450566301632207</v>
      </c>
      <c r="G9780" s="90">
        <f t="shared" ca="1" si="1836"/>
        <v>107.34968675604398</v>
      </c>
      <c r="H9780" s="90">
        <f t="shared" ca="1" si="1830"/>
        <v>505.49973960475256</v>
      </c>
      <c r="I9780" s="90">
        <f t="shared" ca="1" si="1831"/>
        <v>391.13489776483755</v>
      </c>
      <c r="J9780" s="90">
        <f t="shared" ca="1" si="1832"/>
        <v>439.07237271268338</v>
      </c>
    </row>
    <row r="9781" spans="1:10" ht="12.75" x14ac:dyDescent="0.2">
      <c r="A9781" s="84">
        <v>9769</v>
      </c>
      <c r="B9781" s="90">
        <f t="shared" ca="1" si="1828"/>
        <v>412.24560484081962</v>
      </c>
      <c r="C9781" s="103">
        <f t="shared" ca="1" si="1837"/>
        <v>292.51566757799958</v>
      </c>
      <c r="D9781" s="103">
        <f t="shared" ca="1" si="1837"/>
        <v>339.51375653435889</v>
      </c>
      <c r="E9781" s="90">
        <f t="shared" ca="1" si="1836"/>
        <v>109.22651030966311</v>
      </c>
      <c r="F9781" s="90">
        <f t="shared" ca="1" si="1836"/>
        <v>92.985064202799663</v>
      </c>
      <c r="G9781" s="90">
        <f t="shared" ca="1" si="1836"/>
        <v>79.600757751139824</v>
      </c>
      <c r="H9781" s="90">
        <f t="shared" ca="1" si="1830"/>
        <v>521.47211515048275</v>
      </c>
      <c r="I9781" s="90">
        <f t="shared" ca="1" si="1831"/>
        <v>385.50073178079924</v>
      </c>
      <c r="J9781" s="90">
        <f t="shared" ca="1" si="1832"/>
        <v>419.11451428549873</v>
      </c>
    </row>
    <row r="9782" spans="1:10" ht="12.75" x14ac:dyDescent="0.2">
      <c r="A9782" s="84">
        <v>9770</v>
      </c>
      <c r="B9782" s="90">
        <f t="shared" ca="1" si="1828"/>
        <v>404.79193344932531</v>
      </c>
      <c r="C9782" s="103">
        <f t="shared" ca="1" si="1837"/>
        <v>304.73971934713313</v>
      </c>
      <c r="D9782" s="103">
        <f t="shared" ca="1" si="1837"/>
        <v>350.12621307131633</v>
      </c>
      <c r="E9782" s="90">
        <f t="shared" ca="1" si="1836"/>
        <v>114.60215887079147</v>
      </c>
      <c r="F9782" s="90">
        <f t="shared" ca="1" si="1836"/>
        <v>78.840511107359703</v>
      </c>
      <c r="G9782" s="90">
        <f t="shared" ca="1" si="1836"/>
        <v>92.168561526744298</v>
      </c>
      <c r="H9782" s="90">
        <f t="shared" ca="1" si="1830"/>
        <v>519.39409232011678</v>
      </c>
      <c r="I9782" s="90">
        <f t="shared" ca="1" si="1831"/>
        <v>383.58023045449283</v>
      </c>
      <c r="J9782" s="90">
        <f t="shared" ca="1" si="1832"/>
        <v>442.2947745980606</v>
      </c>
    </row>
    <row r="9783" spans="1:10" ht="12.75" x14ac:dyDescent="0.2">
      <c r="A9783" s="84">
        <v>9771</v>
      </c>
      <c r="B9783" s="90">
        <f t="shared" ca="1" si="1828"/>
        <v>410.226270188483</v>
      </c>
      <c r="C9783" s="103">
        <f t="shared" ca="1" si="1837"/>
        <v>285.23353863563267</v>
      </c>
      <c r="D9783" s="103">
        <f t="shared" ca="1" si="1837"/>
        <v>357.05449808332691</v>
      </c>
      <c r="E9783" s="90">
        <f t="shared" ca="1" si="1836"/>
        <v>106.81786114564171</v>
      </c>
      <c r="F9783" s="90">
        <f t="shared" ca="1" si="1836"/>
        <v>93.278423237924486</v>
      </c>
      <c r="G9783" s="90">
        <f t="shared" ca="1" si="1836"/>
        <v>97.786963048508113</v>
      </c>
      <c r="H9783" s="90">
        <f t="shared" ca="1" si="1830"/>
        <v>517.0441313341247</v>
      </c>
      <c r="I9783" s="90">
        <f t="shared" ca="1" si="1831"/>
        <v>378.51196187355714</v>
      </c>
      <c r="J9783" s="90">
        <f t="shared" ca="1" si="1832"/>
        <v>454.84146113183499</v>
      </c>
    </row>
    <row r="9784" spans="1:10" ht="12.75" x14ac:dyDescent="0.2">
      <c r="A9784" s="84">
        <v>9772</v>
      </c>
      <c r="B9784" s="90">
        <f t="shared" ca="1" si="1828"/>
        <v>407.79689080513441</v>
      </c>
      <c r="C9784" s="103">
        <f t="shared" ca="1" si="1837"/>
        <v>300.29630161385239</v>
      </c>
      <c r="D9784" s="103">
        <f t="shared" ca="1" si="1837"/>
        <v>360.4656504907025</v>
      </c>
      <c r="E9784" s="90">
        <f t="shared" ca="1" si="1836"/>
        <v>108.88016783797856</v>
      </c>
      <c r="F9784" s="90">
        <f t="shared" ca="1" si="1836"/>
        <v>62.732572947686158</v>
      </c>
      <c r="G9784" s="90">
        <f t="shared" ca="1" si="1836"/>
        <v>91.390958447061436</v>
      </c>
      <c r="H9784" s="90">
        <f t="shared" ca="1" si="1830"/>
        <v>516.67705864311301</v>
      </c>
      <c r="I9784" s="90">
        <f t="shared" ca="1" si="1831"/>
        <v>363.02887456153854</v>
      </c>
      <c r="J9784" s="90">
        <f t="shared" ca="1" si="1832"/>
        <v>451.85660893776395</v>
      </c>
    </row>
    <row r="9785" spans="1:10" ht="12.75" x14ac:dyDescent="0.2">
      <c r="A9785" s="84">
        <v>9773</v>
      </c>
      <c r="B9785" s="90">
        <f t="shared" ca="1" si="1828"/>
        <v>406.05358567820878</v>
      </c>
      <c r="C9785" s="103">
        <f t="shared" ca="1" si="1837"/>
        <v>296.63232912572477</v>
      </c>
      <c r="D9785" s="103">
        <f t="shared" ca="1" si="1837"/>
        <v>341.6445915383166</v>
      </c>
      <c r="E9785" s="90">
        <f t="shared" ca="1" si="1836"/>
        <v>119.95416894428907</v>
      </c>
      <c r="F9785" s="90">
        <f t="shared" ca="1" si="1836"/>
        <v>74.081201346245109</v>
      </c>
      <c r="G9785" s="90">
        <f t="shared" ca="1" si="1836"/>
        <v>108.18475371703214</v>
      </c>
      <c r="H9785" s="90">
        <f t="shared" ca="1" si="1830"/>
        <v>526.00775462249783</v>
      </c>
      <c r="I9785" s="90">
        <f t="shared" ca="1" si="1831"/>
        <v>370.71353047196988</v>
      </c>
      <c r="J9785" s="90">
        <f t="shared" ca="1" si="1832"/>
        <v>449.82934525534876</v>
      </c>
    </row>
    <row r="9786" spans="1:10" ht="12.75" x14ac:dyDescent="0.2">
      <c r="A9786" s="84">
        <v>9774</v>
      </c>
      <c r="B9786" s="90">
        <f t="shared" ca="1" si="1828"/>
        <v>403.75819367064946</v>
      </c>
      <c r="C9786" s="103">
        <f t="shared" ca="1" si="1837"/>
        <v>282.10760717726339</v>
      </c>
      <c r="D9786" s="103">
        <f t="shared" ca="1" si="1837"/>
        <v>313.08486672617357</v>
      </c>
      <c r="E9786" s="90">
        <f t="shared" ca="1" si="1836"/>
        <v>110.9273688901872</v>
      </c>
      <c r="F9786" s="90">
        <f t="shared" ca="1" si="1836"/>
        <v>79.016459996077302</v>
      </c>
      <c r="G9786" s="90">
        <f t="shared" ca="1" si="1836"/>
        <v>92.594834579303793</v>
      </c>
      <c r="H9786" s="90">
        <f t="shared" ca="1" si="1830"/>
        <v>514.68556256083662</v>
      </c>
      <c r="I9786" s="90">
        <f t="shared" ca="1" si="1831"/>
        <v>361.12406717334068</v>
      </c>
      <c r="J9786" s="90">
        <f t="shared" ca="1" si="1832"/>
        <v>405.67970130547735</v>
      </c>
    </row>
    <row r="9787" spans="1:10" ht="12.75" x14ac:dyDescent="0.2">
      <c r="A9787" s="84">
        <v>9775</v>
      </c>
      <c r="B9787" s="90">
        <f t="shared" ca="1" si="1828"/>
        <v>416.11502331014321</v>
      </c>
      <c r="C9787" s="103">
        <f t="shared" ca="1" si="1837"/>
        <v>313.66188421449738</v>
      </c>
      <c r="D9787" s="103">
        <f t="shared" ca="1" si="1837"/>
        <v>374.27146320482001</v>
      </c>
      <c r="E9787" s="90">
        <f t="shared" ca="1" si="1836"/>
        <v>105.40532425732357</v>
      </c>
      <c r="F9787" s="90">
        <f t="shared" ca="1" si="1836"/>
        <v>102.73595877698027</v>
      </c>
      <c r="G9787" s="90">
        <f t="shared" ca="1" si="1836"/>
        <v>93.885741592950168</v>
      </c>
      <c r="H9787" s="90">
        <f t="shared" ca="1" si="1830"/>
        <v>521.52034756746684</v>
      </c>
      <c r="I9787" s="90">
        <f t="shared" ca="1" si="1831"/>
        <v>416.39784299147766</v>
      </c>
      <c r="J9787" s="90">
        <f t="shared" ca="1" si="1832"/>
        <v>468.15720479777019</v>
      </c>
    </row>
    <row r="9788" spans="1:10" ht="12.75" x14ac:dyDescent="0.2">
      <c r="A9788" s="84">
        <v>9776</v>
      </c>
      <c r="B9788" s="90">
        <f t="shared" ca="1" si="1828"/>
        <v>423.45814833293019</v>
      </c>
      <c r="C9788" s="103">
        <f t="shared" ca="1" si="1837"/>
        <v>300.41132233107533</v>
      </c>
      <c r="D9788" s="103">
        <f t="shared" ca="1" si="1837"/>
        <v>360.98149760550416</v>
      </c>
      <c r="E9788" s="90">
        <f t="shared" ca="1" si="1836"/>
        <v>109.00934116605883</v>
      </c>
      <c r="F9788" s="90">
        <f t="shared" ca="1" si="1836"/>
        <v>71.240420821651583</v>
      </c>
      <c r="G9788" s="90">
        <f t="shared" ca="1" si="1836"/>
        <v>83.137367888094204</v>
      </c>
      <c r="H9788" s="90">
        <f t="shared" ca="1" si="1830"/>
        <v>532.46748949898904</v>
      </c>
      <c r="I9788" s="90">
        <f t="shared" ca="1" si="1831"/>
        <v>371.65174315272691</v>
      </c>
      <c r="J9788" s="90">
        <f t="shared" ca="1" si="1832"/>
        <v>444.11886549359838</v>
      </c>
    </row>
    <row r="9789" spans="1:10" ht="12.75" x14ac:dyDescent="0.2">
      <c r="A9789" s="84">
        <v>9777</v>
      </c>
      <c r="B9789" s="90">
        <f t="shared" ca="1" si="1828"/>
        <v>399.67084672326814</v>
      </c>
      <c r="C9789" s="103">
        <f t="shared" ca="1" si="1837"/>
        <v>296.37665316748024</v>
      </c>
      <c r="D9789" s="103">
        <f t="shared" ca="1" si="1837"/>
        <v>340.1470235106317</v>
      </c>
      <c r="E9789" s="90">
        <f t="shared" ca="1" si="1836"/>
        <v>105.15740551369315</v>
      </c>
      <c r="F9789" s="90">
        <f t="shared" ca="1" si="1836"/>
        <v>89.389345231914191</v>
      </c>
      <c r="G9789" s="90">
        <f t="shared" ca="1" si="1836"/>
        <v>101.32196803786233</v>
      </c>
      <c r="H9789" s="90">
        <f t="shared" ca="1" si="1830"/>
        <v>504.8282522369613</v>
      </c>
      <c r="I9789" s="90">
        <f t="shared" ca="1" si="1831"/>
        <v>385.76599839939445</v>
      </c>
      <c r="J9789" s="90">
        <f t="shared" ca="1" si="1832"/>
        <v>441.46899154849405</v>
      </c>
    </row>
    <row r="9790" spans="1:10" ht="12.75" x14ac:dyDescent="0.2">
      <c r="A9790" s="84">
        <v>9778</v>
      </c>
      <c r="B9790" s="90">
        <f t="shared" ca="1" si="1828"/>
        <v>407.25911593739437</v>
      </c>
      <c r="C9790" s="103">
        <f t="shared" ref="C9790:G9805" ca="1" si="1838">NORMINV(RAND(),C$5,C$6)</f>
        <v>302.0045419742799</v>
      </c>
      <c r="D9790" s="103">
        <f t="shared" ca="1" si="1838"/>
        <v>361.38126399488294</v>
      </c>
      <c r="E9790" s="90">
        <f t="shared" ca="1" si="1838"/>
        <v>109.75306847002064</v>
      </c>
      <c r="F9790" s="90">
        <f t="shared" ca="1" si="1838"/>
        <v>70.624504544906785</v>
      </c>
      <c r="G9790" s="90">
        <f t="shared" ca="1" si="1838"/>
        <v>94.523786916707365</v>
      </c>
      <c r="H9790" s="90">
        <f t="shared" ca="1" si="1830"/>
        <v>517.01218440741502</v>
      </c>
      <c r="I9790" s="90">
        <f t="shared" ca="1" si="1831"/>
        <v>372.62904651918666</v>
      </c>
      <c r="J9790" s="90">
        <f t="shared" ca="1" si="1832"/>
        <v>455.90505091159031</v>
      </c>
    </row>
    <row r="9791" spans="1:10" ht="12.75" x14ac:dyDescent="0.2">
      <c r="A9791" s="84">
        <v>9779</v>
      </c>
      <c r="B9791" s="90">
        <f t="shared" ca="1" si="1828"/>
        <v>413.05815709314373</v>
      </c>
      <c r="C9791" s="103">
        <f t="shared" ref="C9791:D9805" ca="1" si="1839">NORMINV(RAND(),C$5,C$6)</f>
        <v>300.88047717702966</v>
      </c>
      <c r="D9791" s="103">
        <f t="shared" ca="1" si="1839"/>
        <v>349.66062164631768</v>
      </c>
      <c r="E9791" s="90">
        <f t="shared" ca="1" si="1838"/>
        <v>110.84765414981837</v>
      </c>
      <c r="F9791" s="90">
        <f t="shared" ca="1" si="1838"/>
        <v>89.553182794154807</v>
      </c>
      <c r="G9791" s="90">
        <f t="shared" ca="1" si="1838"/>
        <v>103.17312726969948</v>
      </c>
      <c r="H9791" s="90">
        <f t="shared" ca="1" si="1830"/>
        <v>523.90581124296205</v>
      </c>
      <c r="I9791" s="90">
        <f t="shared" ca="1" si="1831"/>
        <v>390.43365997118445</v>
      </c>
      <c r="J9791" s="90">
        <f t="shared" ca="1" si="1832"/>
        <v>452.83374891601716</v>
      </c>
    </row>
    <row r="9792" spans="1:10" ht="12.75" x14ac:dyDescent="0.2">
      <c r="A9792" s="84">
        <v>9780</v>
      </c>
      <c r="B9792" s="90">
        <f t="shared" ca="1" si="1828"/>
        <v>415.74920776182523</v>
      </c>
      <c r="C9792" s="103">
        <f t="shared" ca="1" si="1839"/>
        <v>291.86593528403637</v>
      </c>
      <c r="D9792" s="103">
        <f t="shared" ca="1" si="1839"/>
        <v>350.81760854052396</v>
      </c>
      <c r="E9792" s="90">
        <f t="shared" ca="1" si="1838"/>
        <v>116.80256163916496</v>
      </c>
      <c r="F9792" s="90">
        <f t="shared" ca="1" si="1838"/>
        <v>90.293401489008858</v>
      </c>
      <c r="G9792" s="90">
        <f t="shared" ca="1" si="1838"/>
        <v>96.546765593139483</v>
      </c>
      <c r="H9792" s="90">
        <f t="shared" ca="1" si="1830"/>
        <v>532.55176940099022</v>
      </c>
      <c r="I9792" s="90">
        <f t="shared" ca="1" si="1831"/>
        <v>382.1593367730452</v>
      </c>
      <c r="J9792" s="90">
        <f t="shared" ca="1" si="1832"/>
        <v>447.36437413366343</v>
      </c>
    </row>
    <row r="9793" spans="1:10" ht="12.75" x14ac:dyDescent="0.2">
      <c r="A9793" s="84">
        <v>9781</v>
      </c>
      <c r="B9793" s="90">
        <f t="shared" ca="1" si="1828"/>
        <v>412.14097095079791</v>
      </c>
      <c r="C9793" s="103">
        <f t="shared" ca="1" si="1839"/>
        <v>304.67169581564639</v>
      </c>
      <c r="D9793" s="103">
        <f t="shared" ca="1" si="1839"/>
        <v>349.83663962990738</v>
      </c>
      <c r="E9793" s="90">
        <f t="shared" ca="1" si="1838"/>
        <v>101.79196797922182</v>
      </c>
      <c r="F9793" s="90">
        <f t="shared" ca="1" si="1838"/>
        <v>90.543350215806583</v>
      </c>
      <c r="G9793" s="90">
        <f t="shared" ca="1" si="1838"/>
        <v>104.89707569961011</v>
      </c>
      <c r="H9793" s="90">
        <f t="shared" ca="1" si="1830"/>
        <v>513.93293893001976</v>
      </c>
      <c r="I9793" s="90">
        <f t="shared" ca="1" si="1831"/>
        <v>395.21504603145297</v>
      </c>
      <c r="J9793" s="90">
        <f t="shared" ca="1" si="1832"/>
        <v>454.73371532951751</v>
      </c>
    </row>
    <row r="9794" spans="1:10" ht="12.75" x14ac:dyDescent="0.2">
      <c r="A9794" s="84">
        <v>9782</v>
      </c>
      <c r="B9794" s="90">
        <f t="shared" ca="1" si="1828"/>
        <v>407.71612775767505</v>
      </c>
      <c r="C9794" s="103">
        <f t="shared" ca="1" si="1839"/>
        <v>280.46634796236162</v>
      </c>
      <c r="D9794" s="103">
        <f t="shared" ca="1" si="1839"/>
        <v>358.55666671653194</v>
      </c>
      <c r="E9794" s="90">
        <f t="shared" ca="1" si="1838"/>
        <v>104.98191906876859</v>
      </c>
      <c r="F9794" s="90">
        <f t="shared" ca="1" si="1838"/>
        <v>75.568358578476605</v>
      </c>
      <c r="G9794" s="90">
        <f t="shared" ca="1" si="1838"/>
        <v>86.150903147449228</v>
      </c>
      <c r="H9794" s="90">
        <f t="shared" ca="1" si="1830"/>
        <v>512.6980468264436</v>
      </c>
      <c r="I9794" s="90">
        <f t="shared" ca="1" si="1831"/>
        <v>356.03470654083822</v>
      </c>
      <c r="J9794" s="90">
        <f t="shared" ca="1" si="1832"/>
        <v>444.70756986398118</v>
      </c>
    </row>
    <row r="9795" spans="1:10" ht="12.75" x14ac:dyDescent="0.2">
      <c r="A9795" s="84">
        <v>9783</v>
      </c>
      <c r="B9795" s="90">
        <f t="shared" ca="1" si="1828"/>
        <v>409.91147523125898</v>
      </c>
      <c r="C9795" s="103">
        <f t="shared" ca="1" si="1839"/>
        <v>290.24810535711157</v>
      </c>
      <c r="D9795" s="103">
        <f t="shared" ca="1" si="1839"/>
        <v>343.06161855990047</v>
      </c>
      <c r="E9795" s="90">
        <f t="shared" ca="1" si="1838"/>
        <v>113.58060340927435</v>
      </c>
      <c r="F9795" s="90">
        <f t="shared" ca="1" si="1838"/>
        <v>67.073127161048802</v>
      </c>
      <c r="G9795" s="90">
        <f t="shared" ca="1" si="1838"/>
        <v>81.938610485477909</v>
      </c>
      <c r="H9795" s="90">
        <f t="shared" ca="1" si="1830"/>
        <v>523.49207864053335</v>
      </c>
      <c r="I9795" s="90">
        <f t="shared" ca="1" si="1831"/>
        <v>357.3212325181604</v>
      </c>
      <c r="J9795" s="90">
        <f t="shared" ca="1" si="1832"/>
        <v>425.00022904537838</v>
      </c>
    </row>
    <row r="9796" spans="1:10" ht="12.75" x14ac:dyDescent="0.2">
      <c r="A9796" s="84">
        <v>9784</v>
      </c>
      <c r="B9796" s="90">
        <f t="shared" ca="1" si="1828"/>
        <v>402.01240358810009</v>
      </c>
      <c r="C9796" s="103">
        <f t="shared" ca="1" si="1839"/>
        <v>289.08015294918351</v>
      </c>
      <c r="D9796" s="103">
        <f t="shared" ca="1" si="1839"/>
        <v>346.96273587991419</v>
      </c>
      <c r="E9796" s="90">
        <f t="shared" ca="1" si="1838"/>
        <v>110.18210425211977</v>
      </c>
      <c r="F9796" s="90">
        <f t="shared" ca="1" si="1838"/>
        <v>89.952027725955844</v>
      </c>
      <c r="G9796" s="90">
        <f t="shared" ca="1" si="1838"/>
        <v>99.120544900799516</v>
      </c>
      <c r="H9796" s="90">
        <f t="shared" ca="1" si="1830"/>
        <v>512.1945078402199</v>
      </c>
      <c r="I9796" s="90">
        <f t="shared" ca="1" si="1831"/>
        <v>379.03218067513933</v>
      </c>
      <c r="J9796" s="90">
        <f t="shared" ca="1" si="1832"/>
        <v>446.08328078071372</v>
      </c>
    </row>
    <row r="9797" spans="1:10" ht="12.75" x14ac:dyDescent="0.2">
      <c r="A9797" s="84">
        <v>9785</v>
      </c>
      <c r="B9797" s="90">
        <f t="shared" ca="1" si="1828"/>
        <v>403.4232041967868</v>
      </c>
      <c r="C9797" s="103">
        <f t="shared" ca="1" si="1839"/>
        <v>301.01670017975874</v>
      </c>
      <c r="D9797" s="103">
        <f t="shared" ca="1" si="1839"/>
        <v>342.56257161497257</v>
      </c>
      <c r="E9797" s="90">
        <f t="shared" ca="1" si="1838"/>
        <v>109.93744103325963</v>
      </c>
      <c r="F9797" s="90">
        <f t="shared" ca="1" si="1838"/>
        <v>92.264327638617218</v>
      </c>
      <c r="G9797" s="90">
        <f t="shared" ca="1" si="1838"/>
        <v>78.600977918378874</v>
      </c>
      <c r="H9797" s="90">
        <f t="shared" ca="1" si="1830"/>
        <v>513.36064523004643</v>
      </c>
      <c r="I9797" s="90">
        <f t="shared" ca="1" si="1831"/>
        <v>393.28102781837595</v>
      </c>
      <c r="J9797" s="90">
        <f t="shared" ca="1" si="1832"/>
        <v>421.16354953335144</v>
      </c>
    </row>
    <row r="9798" spans="1:10" ht="12.75" x14ac:dyDescent="0.2">
      <c r="A9798" s="84">
        <v>9786</v>
      </c>
      <c r="B9798" s="90">
        <f t="shared" ca="1" si="1828"/>
        <v>413.65697085984868</v>
      </c>
      <c r="C9798" s="103">
        <f t="shared" ca="1" si="1839"/>
        <v>303.38313685669982</v>
      </c>
      <c r="D9798" s="103">
        <f t="shared" ca="1" si="1839"/>
        <v>332.00013636963001</v>
      </c>
      <c r="E9798" s="90">
        <f t="shared" ca="1" si="1838"/>
        <v>105.23168373854389</v>
      </c>
      <c r="F9798" s="90">
        <f t="shared" ca="1" si="1838"/>
        <v>82.821708647201916</v>
      </c>
      <c r="G9798" s="90">
        <f t="shared" ca="1" si="1838"/>
        <v>111.94370671149596</v>
      </c>
      <c r="H9798" s="90">
        <f t="shared" ca="1" si="1830"/>
        <v>518.88865459839258</v>
      </c>
      <c r="I9798" s="90">
        <f t="shared" ca="1" si="1831"/>
        <v>386.20484550390177</v>
      </c>
      <c r="J9798" s="90">
        <f t="shared" ca="1" si="1832"/>
        <v>443.94384308112598</v>
      </c>
    </row>
    <row r="9799" spans="1:10" ht="12.75" x14ac:dyDescent="0.2">
      <c r="A9799" s="84">
        <v>9787</v>
      </c>
      <c r="B9799" s="90">
        <f t="shared" ca="1" si="1828"/>
        <v>410.69940636283775</v>
      </c>
      <c r="C9799" s="103">
        <f t="shared" ca="1" si="1839"/>
        <v>301.78544415007991</v>
      </c>
      <c r="D9799" s="103">
        <f t="shared" ca="1" si="1839"/>
        <v>333.40970753795028</v>
      </c>
      <c r="E9799" s="90">
        <f t="shared" ca="1" si="1838"/>
        <v>112.82002793967847</v>
      </c>
      <c r="F9799" s="90">
        <f t="shared" ca="1" si="1838"/>
        <v>96.016569354968226</v>
      </c>
      <c r="G9799" s="90">
        <f t="shared" ca="1" si="1838"/>
        <v>98.186952311688771</v>
      </c>
      <c r="H9799" s="90">
        <f t="shared" ca="1" si="1830"/>
        <v>523.51943430251617</v>
      </c>
      <c r="I9799" s="90">
        <f t="shared" ca="1" si="1831"/>
        <v>397.80201350504814</v>
      </c>
      <c r="J9799" s="90">
        <f t="shared" ca="1" si="1832"/>
        <v>431.59665984963908</v>
      </c>
    </row>
    <row r="9800" spans="1:10" ht="12.75" x14ac:dyDescent="0.2">
      <c r="A9800" s="84">
        <v>9788</v>
      </c>
      <c r="B9800" s="90">
        <f t="shared" ca="1" si="1828"/>
        <v>413.33469697026158</v>
      </c>
      <c r="C9800" s="103">
        <f t="shared" ca="1" si="1839"/>
        <v>299.14253884846232</v>
      </c>
      <c r="D9800" s="103">
        <f t="shared" ca="1" si="1839"/>
        <v>346.29742330025573</v>
      </c>
      <c r="E9800" s="90">
        <f t="shared" ca="1" si="1838"/>
        <v>107.94221233093427</v>
      </c>
      <c r="F9800" s="90">
        <f t="shared" ca="1" si="1838"/>
        <v>70.949503550301756</v>
      </c>
      <c r="G9800" s="90">
        <f t="shared" ca="1" si="1838"/>
        <v>91.539039386175531</v>
      </c>
      <c r="H9800" s="90">
        <f t="shared" ca="1" si="1830"/>
        <v>521.27690930119581</v>
      </c>
      <c r="I9800" s="90">
        <f t="shared" ca="1" si="1831"/>
        <v>370.09204239876408</v>
      </c>
      <c r="J9800" s="90">
        <f t="shared" ca="1" si="1832"/>
        <v>437.83646268643128</v>
      </c>
    </row>
    <row r="9801" spans="1:10" ht="12.75" x14ac:dyDescent="0.2">
      <c r="A9801" s="84">
        <v>9789</v>
      </c>
      <c r="B9801" s="90">
        <f t="shared" ca="1" si="1828"/>
        <v>408.801302076924</v>
      </c>
      <c r="C9801" s="103">
        <f t="shared" ca="1" si="1839"/>
        <v>299.11980086847637</v>
      </c>
      <c r="D9801" s="103">
        <f t="shared" ca="1" si="1839"/>
        <v>345.84166285882236</v>
      </c>
      <c r="E9801" s="90">
        <f t="shared" ca="1" si="1838"/>
        <v>109.66566540158544</v>
      </c>
      <c r="F9801" s="90">
        <f t="shared" ca="1" si="1838"/>
        <v>105.64646904663825</v>
      </c>
      <c r="G9801" s="90">
        <f t="shared" ca="1" si="1838"/>
        <v>100.55078998425228</v>
      </c>
      <c r="H9801" s="90">
        <f t="shared" ca="1" si="1830"/>
        <v>518.46696747850945</v>
      </c>
      <c r="I9801" s="90">
        <f t="shared" ca="1" si="1831"/>
        <v>404.76626991511461</v>
      </c>
      <c r="J9801" s="90">
        <f t="shared" ca="1" si="1832"/>
        <v>446.39245284307464</v>
      </c>
    </row>
    <row r="9802" spans="1:10" ht="12.75" x14ac:dyDescent="0.2">
      <c r="A9802" s="84">
        <v>9790</v>
      </c>
      <c r="B9802" s="90">
        <f t="shared" ca="1" si="1828"/>
        <v>416.3499220455991</v>
      </c>
      <c r="C9802" s="103">
        <f t="shared" ca="1" si="1839"/>
        <v>296.49779508574397</v>
      </c>
      <c r="D9802" s="103">
        <f t="shared" ca="1" si="1839"/>
        <v>363.5662086898987</v>
      </c>
      <c r="E9802" s="90">
        <f t="shared" ca="1" si="1838"/>
        <v>115.39671241998875</v>
      </c>
      <c r="F9802" s="90">
        <f t="shared" ca="1" si="1838"/>
        <v>90.816928583064367</v>
      </c>
      <c r="G9802" s="90">
        <f t="shared" ca="1" si="1838"/>
        <v>98.054888000616799</v>
      </c>
      <c r="H9802" s="90">
        <f t="shared" ca="1" si="1830"/>
        <v>531.74663446558782</v>
      </c>
      <c r="I9802" s="90">
        <f t="shared" ca="1" si="1831"/>
        <v>387.31472366880837</v>
      </c>
      <c r="J9802" s="90">
        <f t="shared" ca="1" si="1832"/>
        <v>461.62109669051551</v>
      </c>
    </row>
    <row r="9803" spans="1:10" ht="12.75" x14ac:dyDescent="0.2">
      <c r="A9803" s="84">
        <v>9791</v>
      </c>
      <c r="B9803" s="90">
        <f t="shared" ca="1" si="1828"/>
        <v>408.85939793604524</v>
      </c>
      <c r="C9803" s="103">
        <f t="shared" ca="1" si="1839"/>
        <v>312.19172586218673</v>
      </c>
      <c r="D9803" s="103">
        <f t="shared" ca="1" si="1839"/>
        <v>338.91397588875481</v>
      </c>
      <c r="E9803" s="90">
        <f t="shared" ca="1" si="1838"/>
        <v>104.00878169665855</v>
      </c>
      <c r="F9803" s="90">
        <f t="shared" ca="1" si="1838"/>
        <v>84.098409425836834</v>
      </c>
      <c r="G9803" s="90">
        <f t="shared" ca="1" si="1838"/>
        <v>104.52661907931181</v>
      </c>
      <c r="H9803" s="90">
        <f t="shared" ca="1" si="1830"/>
        <v>512.8681796327038</v>
      </c>
      <c r="I9803" s="90">
        <f t="shared" ca="1" si="1831"/>
        <v>396.29013528802358</v>
      </c>
      <c r="J9803" s="90">
        <f t="shared" ca="1" si="1832"/>
        <v>443.44059496806665</v>
      </c>
    </row>
    <row r="9804" spans="1:10" ht="12.75" x14ac:dyDescent="0.2">
      <c r="A9804" s="84">
        <v>9792</v>
      </c>
      <c r="B9804" s="90">
        <f t="shared" ca="1" si="1828"/>
        <v>411.82999701329896</v>
      </c>
      <c r="C9804" s="103">
        <f t="shared" ca="1" si="1839"/>
        <v>294.14388478217211</v>
      </c>
      <c r="D9804" s="103">
        <f t="shared" ca="1" si="1839"/>
        <v>349.05151483088929</v>
      </c>
      <c r="E9804" s="90">
        <f t="shared" ca="1" si="1838"/>
        <v>115.7040133341097</v>
      </c>
      <c r="F9804" s="90">
        <f t="shared" ca="1" si="1838"/>
        <v>74.034712444073378</v>
      </c>
      <c r="G9804" s="90">
        <f t="shared" ca="1" si="1838"/>
        <v>78.887383891921189</v>
      </c>
      <c r="H9804" s="90">
        <f t="shared" ca="1" si="1830"/>
        <v>527.53401034740864</v>
      </c>
      <c r="I9804" s="90">
        <f t="shared" ca="1" si="1831"/>
        <v>368.17859722624547</v>
      </c>
      <c r="J9804" s="90">
        <f t="shared" ca="1" si="1832"/>
        <v>427.93889872281045</v>
      </c>
    </row>
    <row r="9805" spans="1:10" ht="12.75" x14ac:dyDescent="0.2">
      <c r="A9805" s="84">
        <v>9793</v>
      </c>
      <c r="B9805" s="90">
        <f t="shared" ca="1" si="1828"/>
        <v>405.75008219335086</v>
      </c>
      <c r="C9805" s="103">
        <f t="shared" ca="1" si="1839"/>
        <v>302.48840793909983</v>
      </c>
      <c r="D9805" s="103">
        <f t="shared" ca="1" si="1839"/>
        <v>333.69794818890944</v>
      </c>
      <c r="E9805" s="90">
        <f t="shared" ca="1" si="1838"/>
        <v>107.44904216644325</v>
      </c>
      <c r="F9805" s="90">
        <f t="shared" ca="1" si="1838"/>
        <v>84.668789547385202</v>
      </c>
      <c r="G9805" s="90">
        <f t="shared" ca="1" si="1838"/>
        <v>95.168258211117731</v>
      </c>
      <c r="H9805" s="90">
        <f t="shared" ca="1" si="1830"/>
        <v>513.19912435979415</v>
      </c>
      <c r="I9805" s="90">
        <f t="shared" ca="1" si="1831"/>
        <v>387.15719748648502</v>
      </c>
      <c r="J9805" s="90">
        <f t="shared" ca="1" si="1832"/>
        <v>428.86620640002718</v>
      </c>
    </row>
    <row r="9806" spans="1:10" ht="12.75" x14ac:dyDescent="0.2">
      <c r="A9806" s="84">
        <v>9794</v>
      </c>
      <c r="B9806" s="90">
        <f t="shared" ref="B9806:B9869" ca="1" si="1840">NORMINV(RAND(),B$5,B$6)</f>
        <v>409.4406679064387</v>
      </c>
      <c r="C9806" s="103">
        <f t="shared" ref="C9806:G9821" ca="1" si="1841">NORMINV(RAND(),C$5,C$6)</f>
        <v>296.33199797047172</v>
      </c>
      <c r="D9806" s="103">
        <f t="shared" ca="1" si="1841"/>
        <v>353.77442919622399</v>
      </c>
      <c r="E9806" s="90">
        <f t="shared" ca="1" si="1841"/>
        <v>111.57453451364375</v>
      </c>
      <c r="F9806" s="90">
        <f t="shared" ca="1" si="1841"/>
        <v>57.906209834871888</v>
      </c>
      <c r="G9806" s="90">
        <f t="shared" ca="1" si="1841"/>
        <v>94.888166397673686</v>
      </c>
      <c r="H9806" s="90">
        <f t="shared" ref="H9806:H9869" ca="1" si="1842">+B9806+E9806</f>
        <v>521.01520242008246</v>
      </c>
      <c r="I9806" s="90">
        <f t="shared" ref="I9806:I9869" ca="1" si="1843">+C9806+F9806</f>
        <v>354.23820780534362</v>
      </c>
      <c r="J9806" s="90">
        <f t="shared" ref="J9806:J9869" ca="1" si="1844">+D9806+G9806</f>
        <v>448.66259559389766</v>
      </c>
    </row>
    <row r="9807" spans="1:10" ht="12.75" x14ac:dyDescent="0.2">
      <c r="A9807" s="84">
        <v>9795</v>
      </c>
      <c r="B9807" s="90">
        <f t="shared" ca="1" si="1840"/>
        <v>407.24606218183322</v>
      </c>
      <c r="C9807" s="103">
        <f t="shared" ref="C9807:D9821" ca="1" si="1845">NORMINV(RAND(),C$5,C$6)</f>
        <v>308.24182440611469</v>
      </c>
      <c r="D9807" s="103">
        <f t="shared" ca="1" si="1845"/>
        <v>330.87365910955413</v>
      </c>
      <c r="E9807" s="90">
        <f t="shared" ca="1" si="1841"/>
        <v>97.010559478431304</v>
      </c>
      <c r="F9807" s="90">
        <f t="shared" ca="1" si="1841"/>
        <v>92.756583015879613</v>
      </c>
      <c r="G9807" s="90">
        <f t="shared" ca="1" si="1841"/>
        <v>93.499513970222168</v>
      </c>
      <c r="H9807" s="90">
        <f t="shared" ca="1" si="1842"/>
        <v>504.2566216602645</v>
      </c>
      <c r="I9807" s="90">
        <f t="shared" ca="1" si="1843"/>
        <v>400.99840742199433</v>
      </c>
      <c r="J9807" s="90">
        <f t="shared" ca="1" si="1844"/>
        <v>424.37317307977628</v>
      </c>
    </row>
    <row r="9808" spans="1:10" ht="12.75" x14ac:dyDescent="0.2">
      <c r="A9808" s="84">
        <v>9796</v>
      </c>
      <c r="B9808" s="90">
        <f t="shared" ca="1" si="1840"/>
        <v>416.22146913268199</v>
      </c>
      <c r="C9808" s="103">
        <f t="shared" ca="1" si="1845"/>
        <v>310.58696514859253</v>
      </c>
      <c r="D9808" s="103">
        <f t="shared" ca="1" si="1845"/>
        <v>356.89930649377686</v>
      </c>
      <c r="E9808" s="90">
        <f t="shared" ca="1" si="1841"/>
        <v>105.16504911965335</v>
      </c>
      <c r="F9808" s="90">
        <f t="shared" ca="1" si="1841"/>
        <v>74.035318942820538</v>
      </c>
      <c r="G9808" s="90">
        <f t="shared" ca="1" si="1841"/>
        <v>87.835309100767617</v>
      </c>
      <c r="H9808" s="90">
        <f t="shared" ca="1" si="1842"/>
        <v>521.38651825233535</v>
      </c>
      <c r="I9808" s="90">
        <f t="shared" ca="1" si="1843"/>
        <v>384.62228409141306</v>
      </c>
      <c r="J9808" s="90">
        <f t="shared" ca="1" si="1844"/>
        <v>444.73461559454449</v>
      </c>
    </row>
    <row r="9809" spans="1:10" ht="12.75" x14ac:dyDescent="0.2">
      <c r="A9809" s="84">
        <v>9797</v>
      </c>
      <c r="B9809" s="90">
        <f t="shared" ca="1" si="1840"/>
        <v>409.44236719839449</v>
      </c>
      <c r="C9809" s="103">
        <f t="shared" ca="1" si="1845"/>
        <v>310.14791599234997</v>
      </c>
      <c r="D9809" s="103">
        <f t="shared" ca="1" si="1845"/>
        <v>348.11455384127862</v>
      </c>
      <c r="E9809" s="90">
        <f t="shared" ca="1" si="1841"/>
        <v>97.445461844469975</v>
      </c>
      <c r="F9809" s="90">
        <f t="shared" ca="1" si="1841"/>
        <v>71.793505504753782</v>
      </c>
      <c r="G9809" s="90">
        <f t="shared" ca="1" si="1841"/>
        <v>98.976315007677556</v>
      </c>
      <c r="H9809" s="90">
        <f t="shared" ca="1" si="1842"/>
        <v>506.8878290428645</v>
      </c>
      <c r="I9809" s="90">
        <f t="shared" ca="1" si="1843"/>
        <v>381.94142149710376</v>
      </c>
      <c r="J9809" s="90">
        <f t="shared" ca="1" si="1844"/>
        <v>447.09086884895618</v>
      </c>
    </row>
    <row r="9810" spans="1:10" ht="12.75" x14ac:dyDescent="0.2">
      <c r="A9810" s="84">
        <v>9798</v>
      </c>
      <c r="B9810" s="90">
        <f t="shared" ca="1" si="1840"/>
        <v>401.1304307919554</v>
      </c>
      <c r="C9810" s="103">
        <f t="shared" ca="1" si="1845"/>
        <v>298.3290287063615</v>
      </c>
      <c r="D9810" s="103">
        <f t="shared" ca="1" si="1845"/>
        <v>341.77578212199057</v>
      </c>
      <c r="E9810" s="90">
        <f t="shared" ca="1" si="1841"/>
        <v>117.08617023020457</v>
      </c>
      <c r="F9810" s="90">
        <f t="shared" ca="1" si="1841"/>
        <v>115.82325093051008</v>
      </c>
      <c r="G9810" s="90">
        <f t="shared" ca="1" si="1841"/>
        <v>103.34908715566306</v>
      </c>
      <c r="H9810" s="90">
        <f t="shared" ca="1" si="1842"/>
        <v>518.21660102215992</v>
      </c>
      <c r="I9810" s="90">
        <f t="shared" ca="1" si="1843"/>
        <v>414.15227963687158</v>
      </c>
      <c r="J9810" s="90">
        <f t="shared" ca="1" si="1844"/>
        <v>445.1248692776536</v>
      </c>
    </row>
    <row r="9811" spans="1:10" ht="12.75" x14ac:dyDescent="0.2">
      <c r="A9811" s="84">
        <v>9799</v>
      </c>
      <c r="B9811" s="90">
        <f t="shared" ca="1" si="1840"/>
        <v>397.18015672504623</v>
      </c>
      <c r="C9811" s="103">
        <f t="shared" ca="1" si="1845"/>
        <v>284.35624978786046</v>
      </c>
      <c r="D9811" s="103">
        <f t="shared" ca="1" si="1845"/>
        <v>356.94676670042355</v>
      </c>
      <c r="E9811" s="90">
        <f t="shared" ca="1" si="1841"/>
        <v>105.84397470712706</v>
      </c>
      <c r="F9811" s="90">
        <f t="shared" ca="1" si="1841"/>
        <v>74.398273315425513</v>
      </c>
      <c r="G9811" s="90">
        <f t="shared" ca="1" si="1841"/>
        <v>86.252989650157986</v>
      </c>
      <c r="H9811" s="90">
        <f t="shared" ca="1" si="1842"/>
        <v>503.02413143217331</v>
      </c>
      <c r="I9811" s="90">
        <f t="shared" ca="1" si="1843"/>
        <v>358.75452310328598</v>
      </c>
      <c r="J9811" s="90">
        <f t="shared" ca="1" si="1844"/>
        <v>443.19975635058154</v>
      </c>
    </row>
    <row r="9812" spans="1:10" ht="12.75" x14ac:dyDescent="0.2">
      <c r="A9812" s="84">
        <v>9800</v>
      </c>
      <c r="B9812" s="90">
        <f t="shared" ca="1" si="1840"/>
        <v>412.18564498734736</v>
      </c>
      <c r="C9812" s="103">
        <f t="shared" ca="1" si="1845"/>
        <v>306.3776143469247</v>
      </c>
      <c r="D9812" s="103">
        <f t="shared" ca="1" si="1845"/>
        <v>351.89055500666746</v>
      </c>
      <c r="E9812" s="90">
        <f t="shared" ca="1" si="1841"/>
        <v>94.329359991968957</v>
      </c>
      <c r="F9812" s="90">
        <f t="shared" ca="1" si="1841"/>
        <v>70.482297547276474</v>
      </c>
      <c r="G9812" s="90">
        <f t="shared" ca="1" si="1841"/>
        <v>75.554072245484576</v>
      </c>
      <c r="H9812" s="90">
        <f t="shared" ca="1" si="1842"/>
        <v>506.5150049793163</v>
      </c>
      <c r="I9812" s="90">
        <f t="shared" ca="1" si="1843"/>
        <v>376.85991189420116</v>
      </c>
      <c r="J9812" s="90">
        <f t="shared" ca="1" si="1844"/>
        <v>427.44462725215203</v>
      </c>
    </row>
    <row r="9813" spans="1:10" ht="12.75" x14ac:dyDescent="0.2">
      <c r="A9813" s="84">
        <v>9801</v>
      </c>
      <c r="B9813" s="90">
        <f t="shared" ca="1" si="1840"/>
        <v>411.77548590207908</v>
      </c>
      <c r="C9813" s="103">
        <f t="shared" ca="1" si="1845"/>
        <v>303.01171961478241</v>
      </c>
      <c r="D9813" s="103">
        <f t="shared" ca="1" si="1845"/>
        <v>351.79981530956667</v>
      </c>
      <c r="E9813" s="90">
        <f t="shared" ca="1" si="1841"/>
        <v>114.99318894648539</v>
      </c>
      <c r="F9813" s="90">
        <f t="shared" ca="1" si="1841"/>
        <v>80.263389833431518</v>
      </c>
      <c r="G9813" s="90">
        <f t="shared" ca="1" si="1841"/>
        <v>99.373345570632651</v>
      </c>
      <c r="H9813" s="90">
        <f t="shared" ca="1" si="1842"/>
        <v>526.7686748485645</v>
      </c>
      <c r="I9813" s="90">
        <f t="shared" ca="1" si="1843"/>
        <v>383.27510944821393</v>
      </c>
      <c r="J9813" s="90">
        <f t="shared" ca="1" si="1844"/>
        <v>451.1731608801993</v>
      </c>
    </row>
    <row r="9814" spans="1:10" ht="12.75" x14ac:dyDescent="0.2">
      <c r="A9814" s="84">
        <v>9802</v>
      </c>
      <c r="B9814" s="90">
        <f t="shared" ca="1" si="1840"/>
        <v>402.80184240071299</v>
      </c>
      <c r="C9814" s="103">
        <f t="shared" ca="1" si="1845"/>
        <v>284.63567289008978</v>
      </c>
      <c r="D9814" s="103">
        <f t="shared" ca="1" si="1845"/>
        <v>326.99193553164196</v>
      </c>
      <c r="E9814" s="90">
        <f t="shared" ca="1" si="1841"/>
        <v>110.33964483068932</v>
      </c>
      <c r="F9814" s="90">
        <f t="shared" ca="1" si="1841"/>
        <v>98.344329355657564</v>
      </c>
      <c r="G9814" s="90">
        <f t="shared" ca="1" si="1841"/>
        <v>96.202096340058773</v>
      </c>
      <c r="H9814" s="90">
        <f t="shared" ca="1" si="1842"/>
        <v>513.14148723140227</v>
      </c>
      <c r="I9814" s="90">
        <f t="shared" ca="1" si="1843"/>
        <v>382.98000224574736</v>
      </c>
      <c r="J9814" s="90">
        <f t="shared" ca="1" si="1844"/>
        <v>423.19403187170076</v>
      </c>
    </row>
    <row r="9815" spans="1:10" ht="12.75" x14ac:dyDescent="0.2">
      <c r="A9815" s="84">
        <v>9803</v>
      </c>
      <c r="B9815" s="90">
        <f t="shared" ca="1" si="1840"/>
        <v>401.10775511686899</v>
      </c>
      <c r="C9815" s="103">
        <f t="shared" ca="1" si="1845"/>
        <v>313.39869523873438</v>
      </c>
      <c r="D9815" s="103">
        <f t="shared" ca="1" si="1845"/>
        <v>342.56235584541605</v>
      </c>
      <c r="E9815" s="90">
        <f t="shared" ca="1" si="1841"/>
        <v>111.42579292547745</v>
      </c>
      <c r="F9815" s="90">
        <f t="shared" ca="1" si="1841"/>
        <v>94.982951218962214</v>
      </c>
      <c r="G9815" s="90">
        <f t="shared" ca="1" si="1841"/>
        <v>67.932078281716358</v>
      </c>
      <c r="H9815" s="90">
        <f t="shared" ca="1" si="1842"/>
        <v>512.53354804234641</v>
      </c>
      <c r="I9815" s="90">
        <f t="shared" ca="1" si="1843"/>
        <v>408.3816464576966</v>
      </c>
      <c r="J9815" s="90">
        <f t="shared" ca="1" si="1844"/>
        <v>410.49443412713242</v>
      </c>
    </row>
    <row r="9816" spans="1:10" ht="12.75" x14ac:dyDescent="0.2">
      <c r="A9816" s="84">
        <v>9804</v>
      </c>
      <c r="B9816" s="90">
        <f t="shared" ca="1" si="1840"/>
        <v>408.1587578300007</v>
      </c>
      <c r="C9816" s="103">
        <f t="shared" ca="1" si="1845"/>
        <v>288.18866292805535</v>
      </c>
      <c r="D9816" s="103">
        <f t="shared" ca="1" si="1845"/>
        <v>357.89072711435728</v>
      </c>
      <c r="E9816" s="90">
        <f t="shared" ca="1" si="1841"/>
        <v>111.46577066475963</v>
      </c>
      <c r="F9816" s="90">
        <f t="shared" ca="1" si="1841"/>
        <v>71.704280047351446</v>
      </c>
      <c r="G9816" s="90">
        <f t="shared" ca="1" si="1841"/>
        <v>82.486553807069058</v>
      </c>
      <c r="H9816" s="90">
        <f t="shared" ca="1" si="1842"/>
        <v>519.62452849476028</v>
      </c>
      <c r="I9816" s="90">
        <f t="shared" ca="1" si="1843"/>
        <v>359.89294297540681</v>
      </c>
      <c r="J9816" s="90">
        <f t="shared" ca="1" si="1844"/>
        <v>440.37728092142635</v>
      </c>
    </row>
    <row r="9817" spans="1:10" ht="12.75" x14ac:dyDescent="0.2">
      <c r="A9817" s="84">
        <v>9805</v>
      </c>
      <c r="B9817" s="90">
        <f t="shared" ca="1" si="1840"/>
        <v>400.80169681192172</v>
      </c>
      <c r="C9817" s="103">
        <f t="shared" ca="1" si="1845"/>
        <v>291.80925138786085</v>
      </c>
      <c r="D9817" s="103">
        <f t="shared" ca="1" si="1845"/>
        <v>334.60513811438835</v>
      </c>
      <c r="E9817" s="90">
        <f t="shared" ca="1" si="1841"/>
        <v>116.04190581682502</v>
      </c>
      <c r="F9817" s="90">
        <f t="shared" ca="1" si="1841"/>
        <v>83.722942719755238</v>
      </c>
      <c r="G9817" s="90">
        <f t="shared" ca="1" si="1841"/>
        <v>100.91305180543198</v>
      </c>
      <c r="H9817" s="90">
        <f t="shared" ca="1" si="1842"/>
        <v>516.84360262874679</v>
      </c>
      <c r="I9817" s="90">
        <f t="shared" ca="1" si="1843"/>
        <v>375.53219410761608</v>
      </c>
      <c r="J9817" s="90">
        <f t="shared" ca="1" si="1844"/>
        <v>435.51818991982032</v>
      </c>
    </row>
    <row r="9818" spans="1:10" ht="12.75" x14ac:dyDescent="0.2">
      <c r="A9818" s="84">
        <v>9806</v>
      </c>
      <c r="B9818" s="90">
        <f t="shared" ca="1" si="1840"/>
        <v>418.25612663995673</v>
      </c>
      <c r="C9818" s="103">
        <f t="shared" ca="1" si="1845"/>
        <v>287.64231900577596</v>
      </c>
      <c r="D9818" s="103">
        <f t="shared" ca="1" si="1845"/>
        <v>331.7429047822655</v>
      </c>
      <c r="E9818" s="90">
        <f t="shared" ca="1" si="1841"/>
        <v>109.11503578511223</v>
      </c>
      <c r="F9818" s="90">
        <f t="shared" ca="1" si="1841"/>
        <v>91.857576722543712</v>
      </c>
      <c r="G9818" s="90">
        <f t="shared" ca="1" si="1841"/>
        <v>89.276155987613734</v>
      </c>
      <c r="H9818" s="90">
        <f t="shared" ca="1" si="1842"/>
        <v>527.37116242506897</v>
      </c>
      <c r="I9818" s="90">
        <f t="shared" ca="1" si="1843"/>
        <v>379.49989572831964</v>
      </c>
      <c r="J9818" s="90">
        <f t="shared" ca="1" si="1844"/>
        <v>421.01906076987922</v>
      </c>
    </row>
    <row r="9819" spans="1:10" ht="12.75" x14ac:dyDescent="0.2">
      <c r="A9819" s="84">
        <v>9807</v>
      </c>
      <c r="B9819" s="90">
        <f t="shared" ca="1" si="1840"/>
        <v>414.65311483712503</v>
      </c>
      <c r="C9819" s="103">
        <f t="shared" ca="1" si="1845"/>
        <v>294.56811138762635</v>
      </c>
      <c r="D9819" s="103">
        <f t="shared" ca="1" si="1845"/>
        <v>325.4844805323483</v>
      </c>
      <c r="E9819" s="90">
        <f t="shared" ca="1" si="1841"/>
        <v>106.66432226555203</v>
      </c>
      <c r="F9819" s="90">
        <f t="shared" ca="1" si="1841"/>
        <v>99.128671895766431</v>
      </c>
      <c r="G9819" s="90">
        <f t="shared" ca="1" si="1841"/>
        <v>83.207574818977179</v>
      </c>
      <c r="H9819" s="90">
        <f t="shared" ca="1" si="1842"/>
        <v>521.3174371026771</v>
      </c>
      <c r="I9819" s="90">
        <f t="shared" ca="1" si="1843"/>
        <v>393.69678328339279</v>
      </c>
      <c r="J9819" s="90">
        <f t="shared" ca="1" si="1844"/>
        <v>408.69205535132551</v>
      </c>
    </row>
    <row r="9820" spans="1:10" ht="12.75" x14ac:dyDescent="0.2">
      <c r="A9820" s="84">
        <v>9808</v>
      </c>
      <c r="B9820" s="90">
        <f t="shared" ca="1" si="1840"/>
        <v>409.56927274113644</v>
      </c>
      <c r="C9820" s="103">
        <f t="shared" ca="1" si="1845"/>
        <v>302.19764585061745</v>
      </c>
      <c r="D9820" s="103">
        <f t="shared" ca="1" si="1845"/>
        <v>347.81420899105285</v>
      </c>
      <c r="E9820" s="90">
        <f t="shared" ca="1" si="1841"/>
        <v>103.91051254907364</v>
      </c>
      <c r="F9820" s="90">
        <f t="shared" ca="1" si="1841"/>
        <v>79.276265442457458</v>
      </c>
      <c r="G9820" s="90">
        <f t="shared" ca="1" si="1841"/>
        <v>88.615869905243855</v>
      </c>
      <c r="H9820" s="90">
        <f t="shared" ca="1" si="1842"/>
        <v>513.47978529021009</v>
      </c>
      <c r="I9820" s="90">
        <f t="shared" ca="1" si="1843"/>
        <v>381.47391129307493</v>
      </c>
      <c r="J9820" s="90">
        <f t="shared" ca="1" si="1844"/>
        <v>436.43007889629672</v>
      </c>
    </row>
    <row r="9821" spans="1:10" ht="12.75" x14ac:dyDescent="0.2">
      <c r="A9821" s="84">
        <v>9809</v>
      </c>
      <c r="B9821" s="90">
        <f t="shared" ca="1" si="1840"/>
        <v>410.32480214544177</v>
      </c>
      <c r="C9821" s="103">
        <f t="shared" ca="1" si="1845"/>
        <v>289.44558999464931</v>
      </c>
      <c r="D9821" s="103">
        <f t="shared" ca="1" si="1845"/>
        <v>351.92353527919357</v>
      </c>
      <c r="E9821" s="90">
        <f t="shared" ca="1" si="1841"/>
        <v>105.05229255374731</v>
      </c>
      <c r="F9821" s="90">
        <f t="shared" ca="1" si="1841"/>
        <v>66.307821027094462</v>
      </c>
      <c r="G9821" s="90">
        <f t="shared" ca="1" si="1841"/>
        <v>82.157266744169988</v>
      </c>
      <c r="H9821" s="90">
        <f t="shared" ca="1" si="1842"/>
        <v>515.37709469918912</v>
      </c>
      <c r="I9821" s="90">
        <f t="shared" ca="1" si="1843"/>
        <v>355.75341102174377</v>
      </c>
      <c r="J9821" s="90">
        <f t="shared" ca="1" si="1844"/>
        <v>434.08080202336356</v>
      </c>
    </row>
    <row r="9822" spans="1:10" ht="12.75" x14ac:dyDescent="0.2">
      <c r="A9822" s="84">
        <v>9810</v>
      </c>
      <c r="B9822" s="90">
        <f t="shared" ca="1" si="1840"/>
        <v>405.78963944373618</v>
      </c>
      <c r="C9822" s="103">
        <f t="shared" ref="C9822:G9837" ca="1" si="1846">NORMINV(RAND(),C$5,C$6)</f>
        <v>302.73774549160385</v>
      </c>
      <c r="D9822" s="103">
        <f t="shared" ca="1" si="1846"/>
        <v>344.03686477533489</v>
      </c>
      <c r="E9822" s="90">
        <f t="shared" ca="1" si="1846"/>
        <v>117.70876640814265</v>
      </c>
      <c r="F9822" s="90">
        <f t="shared" ca="1" si="1846"/>
        <v>84.326153426727799</v>
      </c>
      <c r="G9822" s="90">
        <f t="shared" ca="1" si="1846"/>
        <v>84.161621513123748</v>
      </c>
      <c r="H9822" s="90">
        <f t="shared" ca="1" si="1842"/>
        <v>523.49840585187883</v>
      </c>
      <c r="I9822" s="90">
        <f t="shared" ca="1" si="1843"/>
        <v>387.06389891833163</v>
      </c>
      <c r="J9822" s="90">
        <f t="shared" ca="1" si="1844"/>
        <v>428.19848628845864</v>
      </c>
    </row>
    <row r="9823" spans="1:10" ht="12.75" x14ac:dyDescent="0.2">
      <c r="A9823" s="84">
        <v>9811</v>
      </c>
      <c r="B9823" s="90">
        <f t="shared" ca="1" si="1840"/>
        <v>411.20089362003273</v>
      </c>
      <c r="C9823" s="103">
        <f t="shared" ref="C9823:D9837" ca="1" si="1847">NORMINV(RAND(),C$5,C$6)</f>
        <v>303.11211769053483</v>
      </c>
      <c r="D9823" s="103">
        <f t="shared" ca="1" si="1847"/>
        <v>352.96228272241058</v>
      </c>
      <c r="E9823" s="90">
        <f t="shared" ca="1" si="1846"/>
        <v>105.84491217666557</v>
      </c>
      <c r="F9823" s="90">
        <f t="shared" ca="1" si="1846"/>
        <v>86.677000012060176</v>
      </c>
      <c r="G9823" s="90">
        <f t="shared" ca="1" si="1846"/>
        <v>74.069634341540763</v>
      </c>
      <c r="H9823" s="90">
        <f t="shared" ca="1" si="1842"/>
        <v>517.04580579669835</v>
      </c>
      <c r="I9823" s="90">
        <f t="shared" ca="1" si="1843"/>
        <v>389.78911770259504</v>
      </c>
      <c r="J9823" s="90">
        <f t="shared" ca="1" si="1844"/>
        <v>427.03191706395137</v>
      </c>
    </row>
    <row r="9824" spans="1:10" ht="12.75" x14ac:dyDescent="0.2">
      <c r="A9824" s="84">
        <v>9812</v>
      </c>
      <c r="B9824" s="90">
        <f t="shared" ca="1" si="1840"/>
        <v>419.50081588796274</v>
      </c>
      <c r="C9824" s="103">
        <f t="shared" ca="1" si="1847"/>
        <v>307.83996529390703</v>
      </c>
      <c r="D9824" s="103">
        <f t="shared" ca="1" si="1847"/>
        <v>331.86547517270492</v>
      </c>
      <c r="E9824" s="90">
        <f t="shared" ca="1" si="1846"/>
        <v>104.42579634724906</v>
      </c>
      <c r="F9824" s="90">
        <f t="shared" ca="1" si="1846"/>
        <v>67.878365778985184</v>
      </c>
      <c r="G9824" s="90">
        <f t="shared" ca="1" si="1846"/>
        <v>104.33219782083845</v>
      </c>
      <c r="H9824" s="90">
        <f t="shared" ca="1" si="1842"/>
        <v>523.92661223521179</v>
      </c>
      <c r="I9824" s="90">
        <f t="shared" ca="1" si="1843"/>
        <v>375.71833107289223</v>
      </c>
      <c r="J9824" s="90">
        <f t="shared" ca="1" si="1844"/>
        <v>436.19767299354339</v>
      </c>
    </row>
    <row r="9825" spans="1:10" ht="12.75" x14ac:dyDescent="0.2">
      <c r="A9825" s="84">
        <v>9813</v>
      </c>
      <c r="B9825" s="90">
        <f t="shared" ca="1" si="1840"/>
        <v>407.99102587196626</v>
      </c>
      <c r="C9825" s="103">
        <f t="shared" ca="1" si="1847"/>
        <v>305.10818069228566</v>
      </c>
      <c r="D9825" s="103">
        <f t="shared" ca="1" si="1847"/>
        <v>346.03080802174748</v>
      </c>
      <c r="E9825" s="90">
        <f t="shared" ca="1" si="1846"/>
        <v>114.94502123973849</v>
      </c>
      <c r="F9825" s="90">
        <f t="shared" ca="1" si="1846"/>
        <v>77.990352597113812</v>
      </c>
      <c r="G9825" s="90">
        <f t="shared" ca="1" si="1846"/>
        <v>106.0555350593544</v>
      </c>
      <c r="H9825" s="90">
        <f t="shared" ca="1" si="1842"/>
        <v>522.93604711170474</v>
      </c>
      <c r="I9825" s="90">
        <f t="shared" ca="1" si="1843"/>
        <v>383.09853328939948</v>
      </c>
      <c r="J9825" s="90">
        <f t="shared" ca="1" si="1844"/>
        <v>452.08634308110186</v>
      </c>
    </row>
    <row r="9826" spans="1:10" ht="12.75" x14ac:dyDescent="0.2">
      <c r="A9826" s="84">
        <v>9814</v>
      </c>
      <c r="B9826" s="90">
        <f t="shared" ca="1" si="1840"/>
        <v>421.66121835164728</v>
      </c>
      <c r="C9826" s="103">
        <f t="shared" ca="1" si="1847"/>
        <v>294.61989103293519</v>
      </c>
      <c r="D9826" s="103">
        <f t="shared" ca="1" si="1847"/>
        <v>343.34697710923064</v>
      </c>
      <c r="E9826" s="90">
        <f t="shared" ca="1" si="1846"/>
        <v>115.1664171031012</v>
      </c>
      <c r="F9826" s="90">
        <f t="shared" ca="1" si="1846"/>
        <v>84.358716416289624</v>
      </c>
      <c r="G9826" s="90">
        <f t="shared" ca="1" si="1846"/>
        <v>85.608925954434667</v>
      </c>
      <c r="H9826" s="90">
        <f t="shared" ca="1" si="1842"/>
        <v>536.82763545474847</v>
      </c>
      <c r="I9826" s="90">
        <f t="shared" ca="1" si="1843"/>
        <v>378.9786074492248</v>
      </c>
      <c r="J9826" s="90">
        <f t="shared" ca="1" si="1844"/>
        <v>428.95590306366529</v>
      </c>
    </row>
    <row r="9827" spans="1:10" ht="12.75" x14ac:dyDescent="0.2">
      <c r="A9827" s="84">
        <v>9815</v>
      </c>
      <c r="B9827" s="90">
        <f t="shared" ca="1" si="1840"/>
        <v>411.82253058198057</v>
      </c>
      <c r="C9827" s="103">
        <f t="shared" ca="1" si="1847"/>
        <v>305.68191868652156</v>
      </c>
      <c r="D9827" s="103">
        <f t="shared" ca="1" si="1847"/>
        <v>354.71973667887312</v>
      </c>
      <c r="E9827" s="90">
        <f t="shared" ca="1" si="1846"/>
        <v>103.58043132862171</v>
      </c>
      <c r="F9827" s="90">
        <f t="shared" ca="1" si="1846"/>
        <v>85.168767988133169</v>
      </c>
      <c r="G9827" s="90">
        <f t="shared" ca="1" si="1846"/>
        <v>112.75407744647121</v>
      </c>
      <c r="H9827" s="90">
        <f t="shared" ca="1" si="1842"/>
        <v>515.40296191060224</v>
      </c>
      <c r="I9827" s="90">
        <f t="shared" ca="1" si="1843"/>
        <v>390.85068667465475</v>
      </c>
      <c r="J9827" s="90">
        <f t="shared" ca="1" si="1844"/>
        <v>467.47381412534435</v>
      </c>
    </row>
    <row r="9828" spans="1:10" ht="12.75" x14ac:dyDescent="0.2">
      <c r="A9828" s="84">
        <v>9816</v>
      </c>
      <c r="B9828" s="90">
        <f t="shared" ca="1" si="1840"/>
        <v>405.67975559070788</v>
      </c>
      <c r="C9828" s="103">
        <f t="shared" ca="1" si="1847"/>
        <v>292.47203075691414</v>
      </c>
      <c r="D9828" s="103">
        <f t="shared" ca="1" si="1847"/>
        <v>334.45844256388517</v>
      </c>
      <c r="E9828" s="90">
        <f t="shared" ca="1" si="1846"/>
        <v>116.24779621263933</v>
      </c>
      <c r="F9828" s="90">
        <f t="shared" ca="1" si="1846"/>
        <v>75.001773067539432</v>
      </c>
      <c r="G9828" s="90">
        <f t="shared" ca="1" si="1846"/>
        <v>84.060268504131642</v>
      </c>
      <c r="H9828" s="90">
        <f t="shared" ca="1" si="1842"/>
        <v>521.92755180334723</v>
      </c>
      <c r="I9828" s="90">
        <f t="shared" ca="1" si="1843"/>
        <v>367.47380382445357</v>
      </c>
      <c r="J9828" s="90">
        <f t="shared" ca="1" si="1844"/>
        <v>418.51871106801684</v>
      </c>
    </row>
    <row r="9829" spans="1:10" ht="12.75" x14ac:dyDescent="0.2">
      <c r="A9829" s="84">
        <v>9817</v>
      </c>
      <c r="B9829" s="90">
        <f t="shared" ca="1" si="1840"/>
        <v>410.47349495916717</v>
      </c>
      <c r="C9829" s="103">
        <f t="shared" ca="1" si="1847"/>
        <v>296.76688872558509</v>
      </c>
      <c r="D9829" s="103">
        <f t="shared" ca="1" si="1847"/>
        <v>323.4067439663649</v>
      </c>
      <c r="E9829" s="90">
        <f t="shared" ca="1" si="1846"/>
        <v>111.32957334898597</v>
      </c>
      <c r="F9829" s="90">
        <f t="shared" ca="1" si="1846"/>
        <v>84.356290276724636</v>
      </c>
      <c r="G9829" s="90">
        <f t="shared" ca="1" si="1846"/>
        <v>82.365316738613274</v>
      </c>
      <c r="H9829" s="90">
        <f t="shared" ca="1" si="1842"/>
        <v>521.80306830815312</v>
      </c>
      <c r="I9829" s="90">
        <f t="shared" ca="1" si="1843"/>
        <v>381.12317900230971</v>
      </c>
      <c r="J9829" s="90">
        <f t="shared" ca="1" si="1844"/>
        <v>405.77206070497817</v>
      </c>
    </row>
    <row r="9830" spans="1:10" ht="12.75" x14ac:dyDescent="0.2">
      <c r="A9830" s="84">
        <v>9818</v>
      </c>
      <c r="B9830" s="90">
        <f t="shared" ca="1" si="1840"/>
        <v>418.59493498554275</v>
      </c>
      <c r="C9830" s="103">
        <f t="shared" ca="1" si="1847"/>
        <v>305.2347203561539</v>
      </c>
      <c r="D9830" s="103">
        <f t="shared" ca="1" si="1847"/>
        <v>348.18301028634505</v>
      </c>
      <c r="E9830" s="90">
        <f t="shared" ca="1" si="1846"/>
        <v>102.03488029489225</v>
      </c>
      <c r="F9830" s="90">
        <f t="shared" ca="1" si="1846"/>
        <v>99.363633856949576</v>
      </c>
      <c r="G9830" s="90">
        <f t="shared" ca="1" si="1846"/>
        <v>77.022670934156523</v>
      </c>
      <c r="H9830" s="90">
        <f t="shared" ca="1" si="1842"/>
        <v>520.62981528043497</v>
      </c>
      <c r="I9830" s="90">
        <f t="shared" ca="1" si="1843"/>
        <v>404.59835421310345</v>
      </c>
      <c r="J9830" s="90">
        <f t="shared" ca="1" si="1844"/>
        <v>425.20568122050156</v>
      </c>
    </row>
    <row r="9831" spans="1:10" ht="12.75" x14ac:dyDescent="0.2">
      <c r="A9831" s="84">
        <v>9819</v>
      </c>
      <c r="B9831" s="90">
        <f t="shared" ca="1" si="1840"/>
        <v>412.00594300160805</v>
      </c>
      <c r="C9831" s="103">
        <f t="shared" ca="1" si="1847"/>
        <v>285.2108291830275</v>
      </c>
      <c r="D9831" s="103">
        <f t="shared" ca="1" si="1847"/>
        <v>332.85211412165694</v>
      </c>
      <c r="E9831" s="90">
        <f t="shared" ca="1" si="1846"/>
        <v>108.86770712955705</v>
      </c>
      <c r="F9831" s="90">
        <f t="shared" ca="1" si="1846"/>
        <v>89.977545754101044</v>
      </c>
      <c r="G9831" s="90">
        <f t="shared" ca="1" si="1846"/>
        <v>95.30309591724523</v>
      </c>
      <c r="H9831" s="90">
        <f t="shared" ca="1" si="1842"/>
        <v>520.87365013116505</v>
      </c>
      <c r="I9831" s="90">
        <f t="shared" ca="1" si="1843"/>
        <v>375.18837493712851</v>
      </c>
      <c r="J9831" s="90">
        <f t="shared" ca="1" si="1844"/>
        <v>428.15521003890217</v>
      </c>
    </row>
    <row r="9832" spans="1:10" ht="12.75" x14ac:dyDescent="0.2">
      <c r="A9832" s="84">
        <v>9820</v>
      </c>
      <c r="B9832" s="90">
        <f t="shared" ca="1" si="1840"/>
        <v>401.81985564118378</v>
      </c>
      <c r="C9832" s="103">
        <f t="shared" ca="1" si="1847"/>
        <v>290.31877440712037</v>
      </c>
      <c r="D9832" s="103">
        <f t="shared" ca="1" si="1847"/>
        <v>344.55361199629436</v>
      </c>
      <c r="E9832" s="90">
        <f t="shared" ca="1" si="1846"/>
        <v>104.89879827442309</v>
      </c>
      <c r="F9832" s="90">
        <f t="shared" ca="1" si="1846"/>
        <v>92.693734338990808</v>
      </c>
      <c r="G9832" s="90">
        <f t="shared" ca="1" si="1846"/>
        <v>82.584800048852699</v>
      </c>
      <c r="H9832" s="90">
        <f t="shared" ca="1" si="1842"/>
        <v>506.71865391560686</v>
      </c>
      <c r="I9832" s="90">
        <f t="shared" ca="1" si="1843"/>
        <v>383.01250874611117</v>
      </c>
      <c r="J9832" s="90">
        <f t="shared" ca="1" si="1844"/>
        <v>427.13841204514705</v>
      </c>
    </row>
    <row r="9833" spans="1:10" ht="12.75" x14ac:dyDescent="0.2">
      <c r="A9833" s="84">
        <v>9821</v>
      </c>
      <c r="B9833" s="90">
        <f t="shared" ca="1" si="1840"/>
        <v>402.81032405920752</v>
      </c>
      <c r="C9833" s="103">
        <f t="shared" ca="1" si="1847"/>
        <v>301.62734713013259</v>
      </c>
      <c r="D9833" s="103">
        <f t="shared" ca="1" si="1847"/>
        <v>334.31748874231579</v>
      </c>
      <c r="E9833" s="90">
        <f t="shared" ca="1" si="1846"/>
        <v>112.70679304608285</v>
      </c>
      <c r="F9833" s="90">
        <f t="shared" ca="1" si="1846"/>
        <v>88.76196763015291</v>
      </c>
      <c r="G9833" s="90">
        <f t="shared" ca="1" si="1846"/>
        <v>92.46719882344641</v>
      </c>
      <c r="H9833" s="90">
        <f t="shared" ca="1" si="1842"/>
        <v>515.51711710529037</v>
      </c>
      <c r="I9833" s="90">
        <f t="shared" ca="1" si="1843"/>
        <v>390.38931476028552</v>
      </c>
      <c r="J9833" s="90">
        <f t="shared" ca="1" si="1844"/>
        <v>426.78468756576217</v>
      </c>
    </row>
    <row r="9834" spans="1:10" ht="12.75" x14ac:dyDescent="0.2">
      <c r="A9834" s="84">
        <v>9822</v>
      </c>
      <c r="B9834" s="90">
        <f t="shared" ca="1" si="1840"/>
        <v>412.25116857806375</v>
      </c>
      <c r="C9834" s="103">
        <f t="shared" ca="1" si="1847"/>
        <v>304.35630788768162</v>
      </c>
      <c r="D9834" s="103">
        <f t="shared" ca="1" si="1847"/>
        <v>344.14769728029364</v>
      </c>
      <c r="E9834" s="90">
        <f t="shared" ca="1" si="1846"/>
        <v>116.3896318311689</v>
      </c>
      <c r="F9834" s="90">
        <f t="shared" ca="1" si="1846"/>
        <v>73.114091847043255</v>
      </c>
      <c r="G9834" s="90">
        <f t="shared" ca="1" si="1846"/>
        <v>91.768176839630328</v>
      </c>
      <c r="H9834" s="90">
        <f t="shared" ca="1" si="1842"/>
        <v>528.64080040923261</v>
      </c>
      <c r="I9834" s="90">
        <f t="shared" ca="1" si="1843"/>
        <v>377.47039973472488</v>
      </c>
      <c r="J9834" s="90">
        <f t="shared" ca="1" si="1844"/>
        <v>435.91587411992396</v>
      </c>
    </row>
    <row r="9835" spans="1:10" ht="12.75" x14ac:dyDescent="0.2">
      <c r="A9835" s="84">
        <v>9823</v>
      </c>
      <c r="B9835" s="90">
        <f t="shared" ca="1" si="1840"/>
        <v>406.90792867776526</v>
      </c>
      <c r="C9835" s="103">
        <f t="shared" ca="1" si="1847"/>
        <v>297.28666558353842</v>
      </c>
      <c r="D9835" s="103">
        <f t="shared" ca="1" si="1847"/>
        <v>334.56580619900643</v>
      </c>
      <c r="E9835" s="90">
        <f t="shared" ca="1" si="1846"/>
        <v>107.82960721936421</v>
      </c>
      <c r="F9835" s="90">
        <f t="shared" ca="1" si="1846"/>
        <v>91.205752014091701</v>
      </c>
      <c r="G9835" s="90">
        <f t="shared" ca="1" si="1846"/>
        <v>102.01003493478493</v>
      </c>
      <c r="H9835" s="90">
        <f t="shared" ca="1" si="1842"/>
        <v>514.73753589712942</v>
      </c>
      <c r="I9835" s="90">
        <f t="shared" ca="1" si="1843"/>
        <v>388.49241759763015</v>
      </c>
      <c r="J9835" s="90">
        <f t="shared" ca="1" si="1844"/>
        <v>436.57584113379136</v>
      </c>
    </row>
    <row r="9836" spans="1:10" ht="12.75" x14ac:dyDescent="0.2">
      <c r="A9836" s="84">
        <v>9824</v>
      </c>
      <c r="B9836" s="90">
        <f t="shared" ca="1" si="1840"/>
        <v>411.86995573791501</v>
      </c>
      <c r="C9836" s="103">
        <f t="shared" ca="1" si="1847"/>
        <v>308.41974375649147</v>
      </c>
      <c r="D9836" s="103">
        <f t="shared" ca="1" si="1847"/>
        <v>361.3680805856136</v>
      </c>
      <c r="E9836" s="90">
        <f t="shared" ca="1" si="1846"/>
        <v>108.20666789955925</v>
      </c>
      <c r="F9836" s="90">
        <f t="shared" ca="1" si="1846"/>
        <v>80.433372765430349</v>
      </c>
      <c r="G9836" s="90">
        <f t="shared" ca="1" si="1846"/>
        <v>90.509152812125464</v>
      </c>
      <c r="H9836" s="90">
        <f t="shared" ca="1" si="1842"/>
        <v>520.07662363747431</v>
      </c>
      <c r="I9836" s="90">
        <f t="shared" ca="1" si="1843"/>
        <v>388.85311652192183</v>
      </c>
      <c r="J9836" s="90">
        <f t="shared" ca="1" si="1844"/>
        <v>451.87723339773908</v>
      </c>
    </row>
    <row r="9837" spans="1:10" ht="12.75" x14ac:dyDescent="0.2">
      <c r="A9837" s="84">
        <v>9825</v>
      </c>
      <c r="B9837" s="90">
        <f t="shared" ca="1" si="1840"/>
        <v>408.6750933687261</v>
      </c>
      <c r="C9837" s="103">
        <f t="shared" ca="1" si="1847"/>
        <v>294.36609711464382</v>
      </c>
      <c r="D9837" s="103">
        <f t="shared" ca="1" si="1847"/>
        <v>336.5522661709594</v>
      </c>
      <c r="E9837" s="90">
        <f t="shared" ca="1" si="1846"/>
        <v>109.82500193809207</v>
      </c>
      <c r="F9837" s="90">
        <f t="shared" ca="1" si="1846"/>
        <v>82.983925970108913</v>
      </c>
      <c r="G9837" s="90">
        <f t="shared" ca="1" si="1846"/>
        <v>89.227184793464048</v>
      </c>
      <c r="H9837" s="90">
        <f t="shared" ca="1" si="1842"/>
        <v>518.50009530681814</v>
      </c>
      <c r="I9837" s="90">
        <f t="shared" ca="1" si="1843"/>
        <v>377.35002308475271</v>
      </c>
      <c r="J9837" s="90">
        <f t="shared" ca="1" si="1844"/>
        <v>425.77945096442346</v>
      </c>
    </row>
    <row r="9838" spans="1:10" ht="12.75" x14ac:dyDescent="0.2">
      <c r="A9838" s="84">
        <v>9826</v>
      </c>
      <c r="B9838" s="90">
        <f t="shared" ca="1" si="1840"/>
        <v>403.55834228574184</v>
      </c>
      <c r="C9838" s="103">
        <f t="shared" ref="C9838:G9853" ca="1" si="1848">NORMINV(RAND(),C$5,C$6)</f>
        <v>304.8150863391553</v>
      </c>
      <c r="D9838" s="103">
        <f t="shared" ca="1" si="1848"/>
        <v>328.582970873043</v>
      </c>
      <c r="E9838" s="90">
        <f t="shared" ca="1" si="1848"/>
        <v>107.52664270417279</v>
      </c>
      <c r="F9838" s="90">
        <f t="shared" ca="1" si="1848"/>
        <v>92.802314588597625</v>
      </c>
      <c r="G9838" s="90">
        <f t="shared" ca="1" si="1848"/>
        <v>63.034157906438416</v>
      </c>
      <c r="H9838" s="90">
        <f t="shared" ca="1" si="1842"/>
        <v>511.08498498991463</v>
      </c>
      <c r="I9838" s="90">
        <f t="shared" ca="1" si="1843"/>
        <v>397.6174009277529</v>
      </c>
      <c r="J9838" s="90">
        <f t="shared" ca="1" si="1844"/>
        <v>391.61712877948139</v>
      </c>
    </row>
    <row r="9839" spans="1:10" ht="12.75" x14ac:dyDescent="0.2">
      <c r="A9839" s="84">
        <v>9827</v>
      </c>
      <c r="B9839" s="90">
        <f t="shared" ca="1" si="1840"/>
        <v>418.19332497818607</v>
      </c>
      <c r="C9839" s="103">
        <f t="shared" ref="C9839:D9853" ca="1" si="1849">NORMINV(RAND(),C$5,C$6)</f>
        <v>303.75505660301826</v>
      </c>
      <c r="D9839" s="103">
        <f t="shared" ca="1" si="1849"/>
        <v>349.74172917624588</v>
      </c>
      <c r="E9839" s="90">
        <f t="shared" ca="1" si="1848"/>
        <v>110.55074680340689</v>
      </c>
      <c r="F9839" s="90">
        <f t="shared" ca="1" si="1848"/>
        <v>92.008879588367634</v>
      </c>
      <c r="G9839" s="90">
        <f t="shared" ca="1" si="1848"/>
        <v>101.90188106601821</v>
      </c>
      <c r="H9839" s="90">
        <f t="shared" ca="1" si="1842"/>
        <v>528.74407178159299</v>
      </c>
      <c r="I9839" s="90">
        <f t="shared" ca="1" si="1843"/>
        <v>395.76393619138588</v>
      </c>
      <c r="J9839" s="90">
        <f t="shared" ca="1" si="1844"/>
        <v>451.64361024226412</v>
      </c>
    </row>
    <row r="9840" spans="1:10" ht="12.75" x14ac:dyDescent="0.2">
      <c r="A9840" s="84">
        <v>9828</v>
      </c>
      <c r="B9840" s="90">
        <f t="shared" ca="1" si="1840"/>
        <v>411.85315417838899</v>
      </c>
      <c r="C9840" s="103">
        <f t="shared" ca="1" si="1849"/>
        <v>287.26667939229583</v>
      </c>
      <c r="D9840" s="103">
        <f t="shared" ca="1" si="1849"/>
        <v>349.70638372471944</v>
      </c>
      <c r="E9840" s="90">
        <f t="shared" ca="1" si="1848"/>
        <v>116.62257090767642</v>
      </c>
      <c r="F9840" s="90">
        <f t="shared" ca="1" si="1848"/>
        <v>96.756308552119876</v>
      </c>
      <c r="G9840" s="90">
        <f t="shared" ca="1" si="1848"/>
        <v>90.778782279364222</v>
      </c>
      <c r="H9840" s="90">
        <f t="shared" ca="1" si="1842"/>
        <v>528.47572508606538</v>
      </c>
      <c r="I9840" s="90">
        <f t="shared" ca="1" si="1843"/>
        <v>384.02298794441572</v>
      </c>
      <c r="J9840" s="90">
        <f t="shared" ca="1" si="1844"/>
        <v>440.48516600408368</v>
      </c>
    </row>
    <row r="9841" spans="1:10" ht="12.75" x14ac:dyDescent="0.2">
      <c r="A9841" s="84">
        <v>9829</v>
      </c>
      <c r="B9841" s="90">
        <f t="shared" ca="1" si="1840"/>
        <v>414.32533139751047</v>
      </c>
      <c r="C9841" s="103">
        <f t="shared" ca="1" si="1849"/>
        <v>307.8637601928632</v>
      </c>
      <c r="D9841" s="103">
        <f t="shared" ca="1" si="1849"/>
        <v>346.33973055914106</v>
      </c>
      <c r="E9841" s="90">
        <f t="shared" ca="1" si="1848"/>
        <v>107.61145000227924</v>
      </c>
      <c r="F9841" s="90">
        <f t="shared" ca="1" si="1848"/>
        <v>82.697152334379254</v>
      </c>
      <c r="G9841" s="90">
        <f t="shared" ca="1" si="1848"/>
        <v>101.8598343484425</v>
      </c>
      <c r="H9841" s="90">
        <f t="shared" ca="1" si="1842"/>
        <v>521.93678139978965</v>
      </c>
      <c r="I9841" s="90">
        <f t="shared" ca="1" si="1843"/>
        <v>390.56091252724246</v>
      </c>
      <c r="J9841" s="90">
        <f t="shared" ca="1" si="1844"/>
        <v>448.19956490758358</v>
      </c>
    </row>
    <row r="9842" spans="1:10" ht="12.75" x14ac:dyDescent="0.2">
      <c r="A9842" s="84">
        <v>9830</v>
      </c>
      <c r="B9842" s="90">
        <f t="shared" ca="1" si="1840"/>
        <v>402.46793300278659</v>
      </c>
      <c r="C9842" s="103">
        <f t="shared" ca="1" si="1849"/>
        <v>305.3855658785838</v>
      </c>
      <c r="D9842" s="103">
        <f t="shared" ca="1" si="1849"/>
        <v>351.59844456975338</v>
      </c>
      <c r="E9842" s="90">
        <f t="shared" ca="1" si="1848"/>
        <v>107.98458957378519</v>
      </c>
      <c r="F9842" s="90">
        <f t="shared" ca="1" si="1848"/>
        <v>74.419935658768892</v>
      </c>
      <c r="G9842" s="90">
        <f t="shared" ca="1" si="1848"/>
        <v>94.683646053102109</v>
      </c>
      <c r="H9842" s="90">
        <f t="shared" ca="1" si="1842"/>
        <v>510.45252257657177</v>
      </c>
      <c r="I9842" s="90">
        <f t="shared" ca="1" si="1843"/>
        <v>379.80550153735271</v>
      </c>
      <c r="J9842" s="90">
        <f t="shared" ca="1" si="1844"/>
        <v>446.28209062285549</v>
      </c>
    </row>
    <row r="9843" spans="1:10" ht="12.75" x14ac:dyDescent="0.2">
      <c r="A9843" s="84">
        <v>9831</v>
      </c>
      <c r="B9843" s="90">
        <f t="shared" ca="1" si="1840"/>
        <v>408.06324330195679</v>
      </c>
      <c r="C9843" s="103">
        <f t="shared" ca="1" si="1849"/>
        <v>288.45506685367087</v>
      </c>
      <c r="D9843" s="103">
        <f t="shared" ca="1" si="1849"/>
        <v>354.4923036045011</v>
      </c>
      <c r="E9843" s="90">
        <f t="shared" ca="1" si="1848"/>
        <v>110.60594293756225</v>
      </c>
      <c r="F9843" s="90">
        <f t="shared" ca="1" si="1848"/>
        <v>84.915941873947645</v>
      </c>
      <c r="G9843" s="90">
        <f t="shared" ca="1" si="1848"/>
        <v>95.70195535545227</v>
      </c>
      <c r="H9843" s="90">
        <f t="shared" ca="1" si="1842"/>
        <v>518.66918623951904</v>
      </c>
      <c r="I9843" s="90">
        <f t="shared" ca="1" si="1843"/>
        <v>373.37100872761852</v>
      </c>
      <c r="J9843" s="90">
        <f t="shared" ca="1" si="1844"/>
        <v>450.19425895995334</v>
      </c>
    </row>
    <row r="9844" spans="1:10" ht="12.75" x14ac:dyDescent="0.2">
      <c r="A9844" s="84">
        <v>9832</v>
      </c>
      <c r="B9844" s="90">
        <f t="shared" ca="1" si="1840"/>
        <v>411.74514168429039</v>
      </c>
      <c r="C9844" s="103">
        <f t="shared" ca="1" si="1849"/>
        <v>307.69834007663832</v>
      </c>
      <c r="D9844" s="103">
        <f t="shared" ca="1" si="1849"/>
        <v>360.99729998445378</v>
      </c>
      <c r="E9844" s="90">
        <f t="shared" ca="1" si="1848"/>
        <v>108.20124641275419</v>
      </c>
      <c r="F9844" s="90">
        <f t="shared" ca="1" si="1848"/>
        <v>89.952988910720222</v>
      </c>
      <c r="G9844" s="90">
        <f t="shared" ca="1" si="1848"/>
        <v>120.31870096759762</v>
      </c>
      <c r="H9844" s="90">
        <f t="shared" ca="1" si="1842"/>
        <v>519.94638809704452</v>
      </c>
      <c r="I9844" s="90">
        <f t="shared" ca="1" si="1843"/>
        <v>397.65132898735851</v>
      </c>
      <c r="J9844" s="90">
        <f t="shared" ca="1" si="1844"/>
        <v>481.31600095205141</v>
      </c>
    </row>
    <row r="9845" spans="1:10" ht="12.75" x14ac:dyDescent="0.2">
      <c r="A9845" s="84">
        <v>9833</v>
      </c>
      <c r="B9845" s="90">
        <f t="shared" ca="1" si="1840"/>
        <v>417.4322442590572</v>
      </c>
      <c r="C9845" s="103">
        <f t="shared" ca="1" si="1849"/>
        <v>293.26471316023361</v>
      </c>
      <c r="D9845" s="103">
        <f t="shared" ca="1" si="1849"/>
        <v>337.5317141842242</v>
      </c>
      <c r="E9845" s="90">
        <f t="shared" ca="1" si="1848"/>
        <v>111.31427827566564</v>
      </c>
      <c r="F9845" s="90">
        <f t="shared" ca="1" si="1848"/>
        <v>96.305156315521259</v>
      </c>
      <c r="G9845" s="90">
        <f t="shared" ca="1" si="1848"/>
        <v>86.146052574835721</v>
      </c>
      <c r="H9845" s="90">
        <f t="shared" ca="1" si="1842"/>
        <v>528.74652253472289</v>
      </c>
      <c r="I9845" s="90">
        <f t="shared" ca="1" si="1843"/>
        <v>389.5698694757549</v>
      </c>
      <c r="J9845" s="90">
        <f t="shared" ca="1" si="1844"/>
        <v>423.67776675905992</v>
      </c>
    </row>
    <row r="9846" spans="1:10" ht="12.75" x14ac:dyDescent="0.2">
      <c r="A9846" s="84">
        <v>9834</v>
      </c>
      <c r="B9846" s="90">
        <f t="shared" ca="1" si="1840"/>
        <v>399.90276780104131</v>
      </c>
      <c r="C9846" s="103">
        <f t="shared" ca="1" si="1849"/>
        <v>324.23865316956102</v>
      </c>
      <c r="D9846" s="103">
        <f t="shared" ca="1" si="1849"/>
        <v>332.91252174481491</v>
      </c>
      <c r="E9846" s="90">
        <f t="shared" ca="1" si="1848"/>
        <v>104.81067563393586</v>
      </c>
      <c r="F9846" s="90">
        <f t="shared" ca="1" si="1848"/>
        <v>87.797783343589828</v>
      </c>
      <c r="G9846" s="90">
        <f t="shared" ca="1" si="1848"/>
        <v>99.618232367760555</v>
      </c>
      <c r="H9846" s="90">
        <f t="shared" ca="1" si="1842"/>
        <v>504.71344343497719</v>
      </c>
      <c r="I9846" s="90">
        <f t="shared" ca="1" si="1843"/>
        <v>412.03643651315087</v>
      </c>
      <c r="J9846" s="90">
        <f t="shared" ca="1" si="1844"/>
        <v>432.53075411257544</v>
      </c>
    </row>
    <row r="9847" spans="1:10" ht="12.75" x14ac:dyDescent="0.2">
      <c r="A9847" s="84">
        <v>9835</v>
      </c>
      <c r="B9847" s="90">
        <f t="shared" ca="1" si="1840"/>
        <v>407.14001055233501</v>
      </c>
      <c r="C9847" s="103">
        <f t="shared" ca="1" si="1849"/>
        <v>311.49666074988698</v>
      </c>
      <c r="D9847" s="103">
        <f t="shared" ca="1" si="1849"/>
        <v>352.63585428314514</v>
      </c>
      <c r="E9847" s="90">
        <f t="shared" ca="1" si="1848"/>
        <v>105.01697579710246</v>
      </c>
      <c r="F9847" s="90">
        <f t="shared" ca="1" si="1848"/>
        <v>88.574477173296742</v>
      </c>
      <c r="G9847" s="90">
        <f t="shared" ca="1" si="1848"/>
        <v>97.054341486367917</v>
      </c>
      <c r="H9847" s="90">
        <f t="shared" ca="1" si="1842"/>
        <v>512.15698634943749</v>
      </c>
      <c r="I9847" s="90">
        <f t="shared" ca="1" si="1843"/>
        <v>400.07113792318376</v>
      </c>
      <c r="J9847" s="90">
        <f t="shared" ca="1" si="1844"/>
        <v>449.69019576951302</v>
      </c>
    </row>
    <row r="9848" spans="1:10" ht="12.75" x14ac:dyDescent="0.2">
      <c r="A9848" s="84">
        <v>9836</v>
      </c>
      <c r="B9848" s="90">
        <f t="shared" ca="1" si="1840"/>
        <v>406.81107131476864</v>
      </c>
      <c r="C9848" s="103">
        <f t="shared" ca="1" si="1849"/>
        <v>305.95224435008782</v>
      </c>
      <c r="D9848" s="103">
        <f t="shared" ca="1" si="1849"/>
        <v>337.47905110688379</v>
      </c>
      <c r="E9848" s="90">
        <f t="shared" ca="1" si="1848"/>
        <v>103.49416611307473</v>
      </c>
      <c r="F9848" s="90">
        <f t="shared" ca="1" si="1848"/>
        <v>81.171181912173637</v>
      </c>
      <c r="G9848" s="90">
        <f t="shared" ca="1" si="1848"/>
        <v>88.556642300502773</v>
      </c>
      <c r="H9848" s="90">
        <f t="shared" ca="1" si="1842"/>
        <v>510.30523742784339</v>
      </c>
      <c r="I9848" s="90">
        <f t="shared" ca="1" si="1843"/>
        <v>387.12342626226143</v>
      </c>
      <c r="J9848" s="90">
        <f t="shared" ca="1" si="1844"/>
        <v>426.03569340738659</v>
      </c>
    </row>
    <row r="9849" spans="1:10" ht="12.75" x14ac:dyDescent="0.2">
      <c r="A9849" s="84">
        <v>9837</v>
      </c>
      <c r="B9849" s="90">
        <f t="shared" ca="1" si="1840"/>
        <v>417.89125583499981</v>
      </c>
      <c r="C9849" s="103">
        <f t="shared" ca="1" si="1849"/>
        <v>300.39530169297245</v>
      </c>
      <c r="D9849" s="103">
        <f t="shared" ca="1" si="1849"/>
        <v>354.63121036653394</v>
      </c>
      <c r="E9849" s="90">
        <f t="shared" ca="1" si="1848"/>
        <v>113.18797475646021</v>
      </c>
      <c r="F9849" s="90">
        <f t="shared" ca="1" si="1848"/>
        <v>81.020408241565491</v>
      </c>
      <c r="G9849" s="90">
        <f t="shared" ca="1" si="1848"/>
        <v>83.831062936325907</v>
      </c>
      <c r="H9849" s="90">
        <f t="shared" ca="1" si="1842"/>
        <v>531.07923059146003</v>
      </c>
      <c r="I9849" s="90">
        <f t="shared" ca="1" si="1843"/>
        <v>381.41570993453797</v>
      </c>
      <c r="J9849" s="90">
        <f t="shared" ca="1" si="1844"/>
        <v>438.46227330285984</v>
      </c>
    </row>
    <row r="9850" spans="1:10" ht="12.75" x14ac:dyDescent="0.2">
      <c r="A9850" s="84">
        <v>9838</v>
      </c>
      <c r="B9850" s="90">
        <f t="shared" ca="1" si="1840"/>
        <v>412.30557237515234</v>
      </c>
      <c r="C9850" s="103">
        <f t="shared" ca="1" si="1849"/>
        <v>295.71509517442223</v>
      </c>
      <c r="D9850" s="103">
        <f t="shared" ca="1" si="1849"/>
        <v>327.02123685277206</v>
      </c>
      <c r="E9850" s="90">
        <f t="shared" ca="1" si="1848"/>
        <v>107.35339887802071</v>
      </c>
      <c r="F9850" s="90">
        <f t="shared" ca="1" si="1848"/>
        <v>84.572587748913236</v>
      </c>
      <c r="G9850" s="90">
        <f t="shared" ca="1" si="1848"/>
        <v>96.786871699901951</v>
      </c>
      <c r="H9850" s="90">
        <f t="shared" ca="1" si="1842"/>
        <v>519.65897125317304</v>
      </c>
      <c r="I9850" s="90">
        <f t="shared" ca="1" si="1843"/>
        <v>380.28768292333547</v>
      </c>
      <c r="J9850" s="90">
        <f t="shared" ca="1" si="1844"/>
        <v>423.80810855267401</v>
      </c>
    </row>
    <row r="9851" spans="1:10" ht="12.75" x14ac:dyDescent="0.2">
      <c r="A9851" s="84">
        <v>9839</v>
      </c>
      <c r="B9851" s="90">
        <f t="shared" ca="1" si="1840"/>
        <v>409.72302259019438</v>
      </c>
      <c r="C9851" s="103">
        <f t="shared" ca="1" si="1849"/>
        <v>287.56624005975488</v>
      </c>
      <c r="D9851" s="103">
        <f t="shared" ca="1" si="1849"/>
        <v>343.41801358793055</v>
      </c>
      <c r="E9851" s="90">
        <f t="shared" ca="1" si="1848"/>
        <v>108.29270463536454</v>
      </c>
      <c r="F9851" s="90">
        <f t="shared" ca="1" si="1848"/>
        <v>88.268022170871092</v>
      </c>
      <c r="G9851" s="90">
        <f t="shared" ca="1" si="1848"/>
        <v>96.361510843442062</v>
      </c>
      <c r="H9851" s="90">
        <f t="shared" ca="1" si="1842"/>
        <v>518.01572722555898</v>
      </c>
      <c r="I9851" s="90">
        <f t="shared" ca="1" si="1843"/>
        <v>375.834262230626</v>
      </c>
      <c r="J9851" s="90">
        <f t="shared" ca="1" si="1844"/>
        <v>439.77952443137258</v>
      </c>
    </row>
    <row r="9852" spans="1:10" ht="12.75" x14ac:dyDescent="0.2">
      <c r="A9852" s="84">
        <v>9840</v>
      </c>
      <c r="B9852" s="90">
        <f t="shared" ca="1" si="1840"/>
        <v>414.22444925092759</v>
      </c>
      <c r="C9852" s="103">
        <f t="shared" ca="1" si="1849"/>
        <v>308.61162485515422</v>
      </c>
      <c r="D9852" s="103">
        <f t="shared" ca="1" si="1849"/>
        <v>341.80242767084212</v>
      </c>
      <c r="E9852" s="90">
        <f t="shared" ca="1" si="1848"/>
        <v>114.01969181710263</v>
      </c>
      <c r="F9852" s="90">
        <f t="shared" ca="1" si="1848"/>
        <v>76.399345417034581</v>
      </c>
      <c r="G9852" s="90">
        <f t="shared" ca="1" si="1848"/>
        <v>92.73555404226282</v>
      </c>
      <c r="H9852" s="90">
        <f t="shared" ca="1" si="1842"/>
        <v>528.24414106803022</v>
      </c>
      <c r="I9852" s="90">
        <f t="shared" ca="1" si="1843"/>
        <v>385.01097027218879</v>
      </c>
      <c r="J9852" s="90">
        <f t="shared" ca="1" si="1844"/>
        <v>434.53798171310495</v>
      </c>
    </row>
    <row r="9853" spans="1:10" ht="12.75" x14ac:dyDescent="0.2">
      <c r="A9853" s="84">
        <v>9841</v>
      </c>
      <c r="B9853" s="90">
        <f t="shared" ca="1" si="1840"/>
        <v>413.01163436646311</v>
      </c>
      <c r="C9853" s="103">
        <f t="shared" ca="1" si="1849"/>
        <v>292.31556718394717</v>
      </c>
      <c r="D9853" s="103">
        <f t="shared" ca="1" si="1849"/>
        <v>343.36033289298058</v>
      </c>
      <c r="E9853" s="90">
        <f t="shared" ca="1" si="1848"/>
        <v>109.39306677921908</v>
      </c>
      <c r="F9853" s="90">
        <f t="shared" ca="1" si="1848"/>
        <v>82.885240600037889</v>
      </c>
      <c r="G9853" s="90">
        <f t="shared" ca="1" si="1848"/>
        <v>99.627650951696708</v>
      </c>
      <c r="H9853" s="90">
        <f t="shared" ca="1" si="1842"/>
        <v>522.40470114568222</v>
      </c>
      <c r="I9853" s="90">
        <f t="shared" ca="1" si="1843"/>
        <v>375.20080778398506</v>
      </c>
      <c r="J9853" s="90">
        <f t="shared" ca="1" si="1844"/>
        <v>442.98798384467727</v>
      </c>
    </row>
    <row r="9854" spans="1:10" ht="12.75" x14ac:dyDescent="0.2">
      <c r="A9854" s="84">
        <v>9842</v>
      </c>
      <c r="B9854" s="90">
        <f t="shared" ca="1" si="1840"/>
        <v>417.15128032007169</v>
      </c>
      <c r="C9854" s="103">
        <f t="shared" ref="C9854:G9869" ca="1" si="1850">NORMINV(RAND(),C$5,C$6)</f>
        <v>303.63481111450886</v>
      </c>
      <c r="D9854" s="103">
        <f t="shared" ca="1" si="1850"/>
        <v>352.99531837734912</v>
      </c>
      <c r="E9854" s="90">
        <f t="shared" ca="1" si="1850"/>
        <v>106.62798262716979</v>
      </c>
      <c r="F9854" s="90">
        <f t="shared" ca="1" si="1850"/>
        <v>88.932406082944524</v>
      </c>
      <c r="G9854" s="90">
        <f t="shared" ca="1" si="1850"/>
        <v>91.158680376743376</v>
      </c>
      <c r="H9854" s="90">
        <f t="shared" ca="1" si="1842"/>
        <v>523.77926294724148</v>
      </c>
      <c r="I9854" s="90">
        <f t="shared" ca="1" si="1843"/>
        <v>392.56721719745337</v>
      </c>
      <c r="J9854" s="90">
        <f t="shared" ca="1" si="1844"/>
        <v>444.15399875409253</v>
      </c>
    </row>
    <row r="9855" spans="1:10" ht="12.75" x14ac:dyDescent="0.2">
      <c r="A9855" s="84">
        <v>9843</v>
      </c>
      <c r="B9855" s="90">
        <f t="shared" ca="1" si="1840"/>
        <v>406.6550905768317</v>
      </c>
      <c r="C9855" s="103">
        <f t="shared" ref="C9855:D9869" ca="1" si="1851">NORMINV(RAND(),C$5,C$6)</f>
        <v>304.83310630067808</v>
      </c>
      <c r="D9855" s="103">
        <f t="shared" ca="1" si="1851"/>
        <v>344.56875971950336</v>
      </c>
      <c r="E9855" s="90">
        <f t="shared" ca="1" si="1850"/>
        <v>106.45687595984342</v>
      </c>
      <c r="F9855" s="90">
        <f t="shared" ca="1" si="1850"/>
        <v>88.286997426803978</v>
      </c>
      <c r="G9855" s="90">
        <f t="shared" ca="1" si="1850"/>
        <v>119.52840489987904</v>
      </c>
      <c r="H9855" s="90">
        <f t="shared" ca="1" si="1842"/>
        <v>513.11196653667514</v>
      </c>
      <c r="I9855" s="90">
        <f t="shared" ca="1" si="1843"/>
        <v>393.12010372748205</v>
      </c>
      <c r="J9855" s="90">
        <f t="shared" ca="1" si="1844"/>
        <v>464.0971646193824</v>
      </c>
    </row>
    <row r="9856" spans="1:10" ht="12.75" x14ac:dyDescent="0.2">
      <c r="A9856" s="84">
        <v>9844</v>
      </c>
      <c r="B9856" s="90">
        <f t="shared" ca="1" si="1840"/>
        <v>414.2765614660957</v>
      </c>
      <c r="C9856" s="103">
        <f t="shared" ca="1" si="1851"/>
        <v>299.9286313429551</v>
      </c>
      <c r="D9856" s="103">
        <f t="shared" ca="1" si="1851"/>
        <v>346.48320654819599</v>
      </c>
      <c r="E9856" s="90">
        <f t="shared" ca="1" si="1850"/>
        <v>105.5566551038514</v>
      </c>
      <c r="F9856" s="90">
        <f t="shared" ca="1" si="1850"/>
        <v>56.089439253145997</v>
      </c>
      <c r="G9856" s="90">
        <f t="shared" ca="1" si="1850"/>
        <v>83.508843669877663</v>
      </c>
      <c r="H9856" s="90">
        <f t="shared" ca="1" si="1842"/>
        <v>519.83321656994713</v>
      </c>
      <c r="I9856" s="90">
        <f t="shared" ca="1" si="1843"/>
        <v>356.0180705961011</v>
      </c>
      <c r="J9856" s="90">
        <f t="shared" ca="1" si="1844"/>
        <v>429.99205021807364</v>
      </c>
    </row>
    <row r="9857" spans="1:10" ht="12.75" x14ac:dyDescent="0.2">
      <c r="A9857" s="84">
        <v>9845</v>
      </c>
      <c r="B9857" s="90">
        <f t="shared" ca="1" si="1840"/>
        <v>408.77820245703714</v>
      </c>
      <c r="C9857" s="103">
        <f t="shared" ca="1" si="1851"/>
        <v>299.66114743754343</v>
      </c>
      <c r="D9857" s="103">
        <f t="shared" ca="1" si="1851"/>
        <v>345.00309824433435</v>
      </c>
      <c r="E9857" s="90">
        <f t="shared" ca="1" si="1850"/>
        <v>103.50903501026748</v>
      </c>
      <c r="F9857" s="90">
        <f t="shared" ca="1" si="1850"/>
        <v>85.509219511622959</v>
      </c>
      <c r="G9857" s="90">
        <f t="shared" ca="1" si="1850"/>
        <v>99.504935409283618</v>
      </c>
      <c r="H9857" s="90">
        <f t="shared" ca="1" si="1842"/>
        <v>512.28723746730464</v>
      </c>
      <c r="I9857" s="90">
        <f t="shared" ca="1" si="1843"/>
        <v>385.17036694916641</v>
      </c>
      <c r="J9857" s="90">
        <f t="shared" ca="1" si="1844"/>
        <v>444.50803365361799</v>
      </c>
    </row>
    <row r="9858" spans="1:10" ht="12.75" x14ac:dyDescent="0.2">
      <c r="A9858" s="84">
        <v>9846</v>
      </c>
      <c r="B9858" s="90">
        <f t="shared" ca="1" si="1840"/>
        <v>409.51903392179639</v>
      </c>
      <c r="C9858" s="103">
        <f t="shared" ca="1" si="1851"/>
        <v>296.38572099480251</v>
      </c>
      <c r="D9858" s="103">
        <f t="shared" ca="1" si="1851"/>
        <v>359.55586965654965</v>
      </c>
      <c r="E9858" s="90">
        <f t="shared" ca="1" si="1850"/>
        <v>112.4209098454027</v>
      </c>
      <c r="F9858" s="90">
        <f t="shared" ca="1" si="1850"/>
        <v>76.698928970882378</v>
      </c>
      <c r="G9858" s="90">
        <f t="shared" ca="1" si="1850"/>
        <v>86.267200824898538</v>
      </c>
      <c r="H9858" s="90">
        <f t="shared" ca="1" si="1842"/>
        <v>521.93994376719911</v>
      </c>
      <c r="I9858" s="90">
        <f t="shared" ca="1" si="1843"/>
        <v>373.08464996568489</v>
      </c>
      <c r="J9858" s="90">
        <f t="shared" ca="1" si="1844"/>
        <v>445.82307048144821</v>
      </c>
    </row>
    <row r="9859" spans="1:10" ht="12.75" x14ac:dyDescent="0.2">
      <c r="A9859" s="84">
        <v>9847</v>
      </c>
      <c r="B9859" s="90">
        <f t="shared" ca="1" si="1840"/>
        <v>412.58968881939768</v>
      </c>
      <c r="C9859" s="103">
        <f t="shared" ca="1" si="1851"/>
        <v>294.54096622395298</v>
      </c>
      <c r="D9859" s="103">
        <f t="shared" ca="1" si="1851"/>
        <v>345.39569571464131</v>
      </c>
      <c r="E9859" s="90">
        <f t="shared" ca="1" si="1850"/>
        <v>110.7340151897193</v>
      </c>
      <c r="F9859" s="90">
        <f t="shared" ca="1" si="1850"/>
        <v>68.771087605223443</v>
      </c>
      <c r="G9859" s="90">
        <f t="shared" ca="1" si="1850"/>
        <v>96.874752901988288</v>
      </c>
      <c r="H9859" s="90">
        <f t="shared" ca="1" si="1842"/>
        <v>523.32370400911702</v>
      </c>
      <c r="I9859" s="90">
        <f t="shared" ca="1" si="1843"/>
        <v>363.31205382917642</v>
      </c>
      <c r="J9859" s="90">
        <f t="shared" ca="1" si="1844"/>
        <v>442.27044861662961</v>
      </c>
    </row>
    <row r="9860" spans="1:10" ht="12.75" x14ac:dyDescent="0.2">
      <c r="A9860" s="84">
        <v>9848</v>
      </c>
      <c r="B9860" s="90">
        <f t="shared" ca="1" si="1840"/>
        <v>412.33401923519335</v>
      </c>
      <c r="C9860" s="103">
        <f t="shared" ca="1" si="1851"/>
        <v>284.3758192372232</v>
      </c>
      <c r="D9860" s="103">
        <f t="shared" ca="1" si="1851"/>
        <v>337.56430891714581</v>
      </c>
      <c r="E9860" s="90">
        <f t="shared" ca="1" si="1850"/>
        <v>109.06522221126353</v>
      </c>
      <c r="F9860" s="90">
        <f t="shared" ca="1" si="1850"/>
        <v>79.753231786088605</v>
      </c>
      <c r="G9860" s="90">
        <f t="shared" ca="1" si="1850"/>
        <v>96.235652278590692</v>
      </c>
      <c r="H9860" s="90">
        <f t="shared" ca="1" si="1842"/>
        <v>521.39924144645693</v>
      </c>
      <c r="I9860" s="90">
        <f t="shared" ca="1" si="1843"/>
        <v>364.12905102331183</v>
      </c>
      <c r="J9860" s="90">
        <f t="shared" ca="1" si="1844"/>
        <v>433.7999611957365</v>
      </c>
    </row>
    <row r="9861" spans="1:10" ht="12.75" x14ac:dyDescent="0.2">
      <c r="A9861" s="84">
        <v>9849</v>
      </c>
      <c r="B9861" s="90">
        <f t="shared" ca="1" si="1840"/>
        <v>419.0142310032308</v>
      </c>
      <c r="C9861" s="103">
        <f t="shared" ca="1" si="1851"/>
        <v>286.97018394858424</v>
      </c>
      <c r="D9861" s="103">
        <f t="shared" ca="1" si="1851"/>
        <v>340.52235706168852</v>
      </c>
      <c r="E9861" s="90">
        <f t="shared" ca="1" si="1850"/>
        <v>106.09654803192846</v>
      </c>
      <c r="F9861" s="90">
        <f t="shared" ca="1" si="1850"/>
        <v>79.561580441229921</v>
      </c>
      <c r="G9861" s="90">
        <f t="shared" ca="1" si="1850"/>
        <v>101.40624277169725</v>
      </c>
      <c r="H9861" s="90">
        <f t="shared" ca="1" si="1842"/>
        <v>525.11077903515923</v>
      </c>
      <c r="I9861" s="90">
        <f t="shared" ca="1" si="1843"/>
        <v>366.53176438981416</v>
      </c>
      <c r="J9861" s="90">
        <f t="shared" ca="1" si="1844"/>
        <v>441.92859983338576</v>
      </c>
    </row>
    <row r="9862" spans="1:10" ht="12.75" x14ac:dyDescent="0.2">
      <c r="A9862" s="84">
        <v>9850</v>
      </c>
      <c r="B9862" s="90">
        <f t="shared" ca="1" si="1840"/>
        <v>402.37510315358145</v>
      </c>
      <c r="C9862" s="103">
        <f t="shared" ca="1" si="1851"/>
        <v>289.78676620123196</v>
      </c>
      <c r="D9862" s="103">
        <f t="shared" ca="1" si="1851"/>
        <v>336.52149134783093</v>
      </c>
      <c r="E9862" s="90">
        <f t="shared" ca="1" si="1850"/>
        <v>104.55151238721447</v>
      </c>
      <c r="F9862" s="90">
        <f t="shared" ca="1" si="1850"/>
        <v>72.956328890532617</v>
      </c>
      <c r="G9862" s="90">
        <f t="shared" ca="1" si="1850"/>
        <v>92.657714330632544</v>
      </c>
      <c r="H9862" s="90">
        <f t="shared" ca="1" si="1842"/>
        <v>506.92661554079592</v>
      </c>
      <c r="I9862" s="90">
        <f t="shared" ca="1" si="1843"/>
        <v>362.74309509176459</v>
      </c>
      <c r="J9862" s="90">
        <f t="shared" ca="1" si="1844"/>
        <v>429.17920567846346</v>
      </c>
    </row>
    <row r="9863" spans="1:10" ht="12.75" x14ac:dyDescent="0.2">
      <c r="A9863" s="84">
        <v>9851</v>
      </c>
      <c r="B9863" s="90">
        <f t="shared" ca="1" si="1840"/>
        <v>409.34779597292646</v>
      </c>
      <c r="C9863" s="103">
        <f t="shared" ca="1" si="1851"/>
        <v>270.8978462057288</v>
      </c>
      <c r="D9863" s="103">
        <f t="shared" ca="1" si="1851"/>
        <v>337.94335594764709</v>
      </c>
      <c r="E9863" s="90">
        <f t="shared" ca="1" si="1850"/>
        <v>106.46118149147924</v>
      </c>
      <c r="F9863" s="90">
        <f t="shared" ca="1" si="1850"/>
        <v>91.816717543430229</v>
      </c>
      <c r="G9863" s="90">
        <f t="shared" ca="1" si="1850"/>
        <v>91.083484227388141</v>
      </c>
      <c r="H9863" s="90">
        <f t="shared" ca="1" si="1842"/>
        <v>515.80897746440564</v>
      </c>
      <c r="I9863" s="90">
        <f t="shared" ca="1" si="1843"/>
        <v>362.71456374915903</v>
      </c>
      <c r="J9863" s="90">
        <f t="shared" ca="1" si="1844"/>
        <v>429.0268401750352</v>
      </c>
    </row>
    <row r="9864" spans="1:10" ht="12.75" x14ac:dyDescent="0.2">
      <c r="A9864" s="84">
        <v>9852</v>
      </c>
      <c r="B9864" s="90">
        <f t="shared" ca="1" si="1840"/>
        <v>406.48854560017736</v>
      </c>
      <c r="C9864" s="103">
        <f t="shared" ca="1" si="1851"/>
        <v>311.68178316686573</v>
      </c>
      <c r="D9864" s="103">
        <f t="shared" ca="1" si="1851"/>
        <v>363.93740523488947</v>
      </c>
      <c r="E9864" s="90">
        <f t="shared" ca="1" si="1850"/>
        <v>118.94533626295004</v>
      </c>
      <c r="F9864" s="90">
        <f t="shared" ca="1" si="1850"/>
        <v>103.24818069539054</v>
      </c>
      <c r="G9864" s="90">
        <f t="shared" ca="1" si="1850"/>
        <v>85.802512075544371</v>
      </c>
      <c r="H9864" s="90">
        <f t="shared" ca="1" si="1842"/>
        <v>525.43388186312745</v>
      </c>
      <c r="I9864" s="90">
        <f t="shared" ca="1" si="1843"/>
        <v>414.92996386225627</v>
      </c>
      <c r="J9864" s="90">
        <f t="shared" ca="1" si="1844"/>
        <v>449.73991731043384</v>
      </c>
    </row>
    <row r="9865" spans="1:10" ht="12.75" x14ac:dyDescent="0.2">
      <c r="A9865" s="84">
        <v>9853</v>
      </c>
      <c r="B9865" s="90">
        <f t="shared" ca="1" si="1840"/>
        <v>399.58344162240746</v>
      </c>
      <c r="C9865" s="103">
        <f t="shared" ca="1" si="1851"/>
        <v>300.5884845231397</v>
      </c>
      <c r="D9865" s="103">
        <f t="shared" ca="1" si="1851"/>
        <v>329.92686658774943</v>
      </c>
      <c r="E9865" s="90">
        <f t="shared" ca="1" si="1850"/>
        <v>114.42257489329359</v>
      </c>
      <c r="F9865" s="90">
        <f t="shared" ca="1" si="1850"/>
        <v>80.281356287304092</v>
      </c>
      <c r="G9865" s="90">
        <f t="shared" ca="1" si="1850"/>
        <v>102.54185547422159</v>
      </c>
      <c r="H9865" s="90">
        <f t="shared" ca="1" si="1842"/>
        <v>514.00601651570105</v>
      </c>
      <c r="I9865" s="90">
        <f t="shared" ca="1" si="1843"/>
        <v>380.8698408104438</v>
      </c>
      <c r="J9865" s="90">
        <f t="shared" ca="1" si="1844"/>
        <v>432.46872206197099</v>
      </c>
    </row>
    <row r="9866" spans="1:10" ht="12.75" x14ac:dyDescent="0.2">
      <c r="A9866" s="84">
        <v>9854</v>
      </c>
      <c r="B9866" s="90">
        <f t="shared" ca="1" si="1840"/>
        <v>406.67107753133632</v>
      </c>
      <c r="C9866" s="103">
        <f t="shared" ca="1" si="1851"/>
        <v>296.48148643446143</v>
      </c>
      <c r="D9866" s="103">
        <f t="shared" ca="1" si="1851"/>
        <v>342.60841032125137</v>
      </c>
      <c r="E9866" s="90">
        <f t="shared" ca="1" si="1850"/>
        <v>107.86367605268593</v>
      </c>
      <c r="F9866" s="90">
        <f t="shared" ca="1" si="1850"/>
        <v>91.822858936804607</v>
      </c>
      <c r="G9866" s="90">
        <f t="shared" ca="1" si="1850"/>
        <v>95.170153545586984</v>
      </c>
      <c r="H9866" s="90">
        <f t="shared" ca="1" si="1842"/>
        <v>514.53475358402227</v>
      </c>
      <c r="I9866" s="90">
        <f t="shared" ca="1" si="1843"/>
        <v>388.30434537126604</v>
      </c>
      <c r="J9866" s="90">
        <f t="shared" ca="1" si="1844"/>
        <v>437.77856386683834</v>
      </c>
    </row>
    <row r="9867" spans="1:10" ht="12.75" x14ac:dyDescent="0.2">
      <c r="A9867" s="84">
        <v>9855</v>
      </c>
      <c r="B9867" s="90">
        <f t="shared" ca="1" si="1840"/>
        <v>408.3034007369485</v>
      </c>
      <c r="C9867" s="103">
        <f t="shared" ca="1" si="1851"/>
        <v>298.05843672609177</v>
      </c>
      <c r="D9867" s="103">
        <f t="shared" ca="1" si="1851"/>
        <v>336.39705212144173</v>
      </c>
      <c r="E9867" s="90">
        <f t="shared" ca="1" si="1850"/>
        <v>103.01924709384608</v>
      </c>
      <c r="F9867" s="90">
        <f t="shared" ca="1" si="1850"/>
        <v>73.068882498627545</v>
      </c>
      <c r="G9867" s="90">
        <f t="shared" ca="1" si="1850"/>
        <v>82.335879623566314</v>
      </c>
      <c r="H9867" s="90">
        <f t="shared" ca="1" si="1842"/>
        <v>511.32264783079461</v>
      </c>
      <c r="I9867" s="90">
        <f t="shared" ca="1" si="1843"/>
        <v>371.12731922471932</v>
      </c>
      <c r="J9867" s="90">
        <f t="shared" ca="1" si="1844"/>
        <v>418.73293174500805</v>
      </c>
    </row>
    <row r="9868" spans="1:10" ht="12.75" x14ac:dyDescent="0.2">
      <c r="A9868" s="84">
        <v>9856</v>
      </c>
      <c r="B9868" s="90">
        <f t="shared" ca="1" si="1840"/>
        <v>411.28193522339865</v>
      </c>
      <c r="C9868" s="103">
        <f t="shared" ca="1" si="1851"/>
        <v>301.63942491768182</v>
      </c>
      <c r="D9868" s="103">
        <f t="shared" ca="1" si="1851"/>
        <v>324.67635335465815</v>
      </c>
      <c r="E9868" s="90">
        <f t="shared" ca="1" si="1850"/>
        <v>109.89491746350625</v>
      </c>
      <c r="F9868" s="90">
        <f t="shared" ca="1" si="1850"/>
        <v>82.222768368127888</v>
      </c>
      <c r="G9868" s="90">
        <f t="shared" ca="1" si="1850"/>
        <v>85.399868819067009</v>
      </c>
      <c r="H9868" s="90">
        <f t="shared" ca="1" si="1842"/>
        <v>521.17685268690491</v>
      </c>
      <c r="I9868" s="90">
        <f t="shared" ca="1" si="1843"/>
        <v>383.86219328580972</v>
      </c>
      <c r="J9868" s="90">
        <f t="shared" ca="1" si="1844"/>
        <v>410.07622217372517</v>
      </c>
    </row>
    <row r="9869" spans="1:10" ht="12.75" x14ac:dyDescent="0.2">
      <c r="A9869" s="84">
        <v>9857</v>
      </c>
      <c r="B9869" s="90">
        <f t="shared" ca="1" si="1840"/>
        <v>407.75464056609394</v>
      </c>
      <c r="C9869" s="103">
        <f t="shared" ca="1" si="1851"/>
        <v>291.82325935947819</v>
      </c>
      <c r="D9869" s="103">
        <f t="shared" ca="1" si="1851"/>
        <v>339.90957542754029</v>
      </c>
      <c r="E9869" s="90">
        <f t="shared" ca="1" si="1850"/>
        <v>113.84815321208433</v>
      </c>
      <c r="F9869" s="90">
        <f t="shared" ca="1" si="1850"/>
        <v>83.949159187324256</v>
      </c>
      <c r="G9869" s="90">
        <f t="shared" ca="1" si="1850"/>
        <v>100.09390951501214</v>
      </c>
      <c r="H9869" s="90">
        <f t="shared" ca="1" si="1842"/>
        <v>521.60279377817824</v>
      </c>
      <c r="I9869" s="90">
        <f t="shared" ca="1" si="1843"/>
        <v>375.77241854680244</v>
      </c>
      <c r="J9869" s="90">
        <f t="shared" ca="1" si="1844"/>
        <v>440.0034849425524</v>
      </c>
    </row>
    <row r="9870" spans="1:10" ht="12.75" x14ac:dyDescent="0.2">
      <c r="A9870" s="84">
        <v>9858</v>
      </c>
      <c r="B9870" s="90">
        <f t="shared" ref="B9870:B9933" ca="1" si="1852">NORMINV(RAND(),B$5,B$6)</f>
        <v>406.20888000351647</v>
      </c>
      <c r="C9870" s="103">
        <f t="shared" ref="C9870:G9885" ca="1" si="1853">NORMINV(RAND(),C$5,C$6)</f>
        <v>294.63164953014495</v>
      </c>
      <c r="D9870" s="103">
        <f t="shared" ca="1" si="1853"/>
        <v>344.58957960964102</v>
      </c>
      <c r="E9870" s="90">
        <f t="shared" ca="1" si="1853"/>
        <v>113.07854999953135</v>
      </c>
      <c r="F9870" s="90">
        <f t="shared" ca="1" si="1853"/>
        <v>79.508204110215374</v>
      </c>
      <c r="G9870" s="90">
        <f t="shared" ca="1" si="1853"/>
        <v>97.007892930477283</v>
      </c>
      <c r="H9870" s="90">
        <f t="shared" ref="H9870:H9933" ca="1" si="1854">+B9870+E9870</f>
        <v>519.2874300030478</v>
      </c>
      <c r="I9870" s="90">
        <f t="shared" ref="I9870:I9933" ca="1" si="1855">+C9870+F9870</f>
        <v>374.13985364036034</v>
      </c>
      <c r="J9870" s="90">
        <f t="shared" ref="J9870:J9933" ca="1" si="1856">+D9870+G9870</f>
        <v>441.5974725401183</v>
      </c>
    </row>
    <row r="9871" spans="1:10" ht="12.75" x14ac:dyDescent="0.2">
      <c r="A9871" s="84">
        <v>9859</v>
      </c>
      <c r="B9871" s="90">
        <f t="shared" ca="1" si="1852"/>
        <v>406.81491286416212</v>
      </c>
      <c r="C9871" s="103">
        <f t="shared" ref="C9871:D9885" ca="1" si="1857">NORMINV(RAND(),C$5,C$6)</f>
        <v>287.86322048717483</v>
      </c>
      <c r="D9871" s="103">
        <f t="shared" ca="1" si="1857"/>
        <v>324.25999299605348</v>
      </c>
      <c r="E9871" s="90">
        <f t="shared" ca="1" si="1853"/>
        <v>108.86550983840239</v>
      </c>
      <c r="F9871" s="90">
        <f t="shared" ca="1" si="1853"/>
        <v>93.728372843523871</v>
      </c>
      <c r="G9871" s="90">
        <f t="shared" ca="1" si="1853"/>
        <v>109.46055199968524</v>
      </c>
      <c r="H9871" s="90">
        <f t="shared" ca="1" si="1854"/>
        <v>515.68042270256456</v>
      </c>
      <c r="I9871" s="90">
        <f t="shared" ca="1" si="1855"/>
        <v>381.59159333069869</v>
      </c>
      <c r="J9871" s="90">
        <f t="shared" ca="1" si="1856"/>
        <v>433.72054499573869</v>
      </c>
    </row>
    <row r="9872" spans="1:10" ht="12.75" x14ac:dyDescent="0.2">
      <c r="A9872" s="84">
        <v>9860</v>
      </c>
      <c r="B9872" s="90">
        <f t="shared" ca="1" si="1852"/>
        <v>421.02272644973522</v>
      </c>
      <c r="C9872" s="103">
        <f t="shared" ca="1" si="1857"/>
        <v>301.67561301700141</v>
      </c>
      <c r="D9872" s="103">
        <f t="shared" ca="1" si="1857"/>
        <v>350.68897647926769</v>
      </c>
      <c r="E9872" s="90">
        <f t="shared" ca="1" si="1853"/>
        <v>105.67143740345728</v>
      </c>
      <c r="F9872" s="90">
        <f t="shared" ca="1" si="1853"/>
        <v>78.775437561969269</v>
      </c>
      <c r="G9872" s="90">
        <f t="shared" ca="1" si="1853"/>
        <v>85.564239565386359</v>
      </c>
      <c r="H9872" s="90">
        <f t="shared" ca="1" si="1854"/>
        <v>526.69416385319255</v>
      </c>
      <c r="I9872" s="90">
        <f t="shared" ca="1" si="1855"/>
        <v>380.45105057897069</v>
      </c>
      <c r="J9872" s="90">
        <f t="shared" ca="1" si="1856"/>
        <v>436.25321604465404</v>
      </c>
    </row>
    <row r="9873" spans="1:10" ht="12.75" x14ac:dyDescent="0.2">
      <c r="A9873" s="84">
        <v>9861</v>
      </c>
      <c r="B9873" s="90">
        <f t="shared" ca="1" si="1852"/>
        <v>415.28928911181464</v>
      </c>
      <c r="C9873" s="103">
        <f t="shared" ca="1" si="1857"/>
        <v>294.69855185314941</v>
      </c>
      <c r="D9873" s="103">
        <f t="shared" ca="1" si="1857"/>
        <v>358.99928218137313</v>
      </c>
      <c r="E9873" s="90">
        <f t="shared" ca="1" si="1853"/>
        <v>112.96899974551398</v>
      </c>
      <c r="F9873" s="90">
        <f t="shared" ca="1" si="1853"/>
        <v>88.741839104394174</v>
      </c>
      <c r="G9873" s="90">
        <f t="shared" ca="1" si="1853"/>
        <v>71.861664654295751</v>
      </c>
      <c r="H9873" s="90">
        <f t="shared" ca="1" si="1854"/>
        <v>528.25828885732858</v>
      </c>
      <c r="I9873" s="90">
        <f t="shared" ca="1" si="1855"/>
        <v>383.44039095754357</v>
      </c>
      <c r="J9873" s="90">
        <f t="shared" ca="1" si="1856"/>
        <v>430.86094683566887</v>
      </c>
    </row>
    <row r="9874" spans="1:10" ht="12.75" x14ac:dyDescent="0.2">
      <c r="A9874" s="84">
        <v>9862</v>
      </c>
      <c r="B9874" s="90">
        <f t="shared" ca="1" si="1852"/>
        <v>411.68280682045128</v>
      </c>
      <c r="C9874" s="103">
        <f t="shared" ca="1" si="1857"/>
        <v>298.98582510114989</v>
      </c>
      <c r="D9874" s="103">
        <f t="shared" ca="1" si="1857"/>
        <v>354.39314250525058</v>
      </c>
      <c r="E9874" s="90">
        <f t="shared" ca="1" si="1853"/>
        <v>109.38049843367456</v>
      </c>
      <c r="F9874" s="90">
        <f t="shared" ca="1" si="1853"/>
        <v>81.951892295995805</v>
      </c>
      <c r="G9874" s="90">
        <f t="shared" ca="1" si="1853"/>
        <v>101.19879103319911</v>
      </c>
      <c r="H9874" s="90">
        <f t="shared" ca="1" si="1854"/>
        <v>521.06330525412579</v>
      </c>
      <c r="I9874" s="90">
        <f t="shared" ca="1" si="1855"/>
        <v>380.93771739714566</v>
      </c>
      <c r="J9874" s="90">
        <f t="shared" ca="1" si="1856"/>
        <v>455.59193353844967</v>
      </c>
    </row>
    <row r="9875" spans="1:10" ht="12.75" x14ac:dyDescent="0.2">
      <c r="A9875" s="84">
        <v>9863</v>
      </c>
      <c r="B9875" s="90">
        <f t="shared" ca="1" si="1852"/>
        <v>415.25572633060904</v>
      </c>
      <c r="C9875" s="103">
        <f t="shared" ca="1" si="1857"/>
        <v>276.59383429762232</v>
      </c>
      <c r="D9875" s="103">
        <f t="shared" ca="1" si="1857"/>
        <v>342.75089615650626</v>
      </c>
      <c r="E9875" s="90">
        <f t="shared" ca="1" si="1853"/>
        <v>117.29394481125546</v>
      </c>
      <c r="F9875" s="90">
        <f t="shared" ca="1" si="1853"/>
        <v>72.344618083461711</v>
      </c>
      <c r="G9875" s="90">
        <f t="shared" ca="1" si="1853"/>
        <v>85.35884761338005</v>
      </c>
      <c r="H9875" s="90">
        <f t="shared" ca="1" si="1854"/>
        <v>532.54967114186445</v>
      </c>
      <c r="I9875" s="90">
        <f t="shared" ca="1" si="1855"/>
        <v>348.93845238108406</v>
      </c>
      <c r="J9875" s="90">
        <f t="shared" ca="1" si="1856"/>
        <v>428.10974376988634</v>
      </c>
    </row>
    <row r="9876" spans="1:10" ht="12.75" x14ac:dyDescent="0.2">
      <c r="A9876" s="84">
        <v>9864</v>
      </c>
      <c r="B9876" s="90">
        <f t="shared" ca="1" si="1852"/>
        <v>419.27946418168364</v>
      </c>
      <c r="C9876" s="103">
        <f t="shared" ca="1" si="1857"/>
        <v>282.02088168068144</v>
      </c>
      <c r="D9876" s="103">
        <f t="shared" ca="1" si="1857"/>
        <v>364.37475813764348</v>
      </c>
      <c r="E9876" s="90">
        <f t="shared" ca="1" si="1853"/>
        <v>113.76813302372933</v>
      </c>
      <c r="F9876" s="90">
        <f t="shared" ca="1" si="1853"/>
        <v>86.740300028212303</v>
      </c>
      <c r="G9876" s="90">
        <f t="shared" ca="1" si="1853"/>
        <v>72.43769528724053</v>
      </c>
      <c r="H9876" s="90">
        <f t="shared" ca="1" si="1854"/>
        <v>533.04759720541301</v>
      </c>
      <c r="I9876" s="90">
        <f t="shared" ca="1" si="1855"/>
        <v>368.76118170889373</v>
      </c>
      <c r="J9876" s="90">
        <f t="shared" ca="1" si="1856"/>
        <v>436.81245342488398</v>
      </c>
    </row>
    <row r="9877" spans="1:10" ht="12.75" x14ac:dyDescent="0.2">
      <c r="A9877" s="84">
        <v>9865</v>
      </c>
      <c r="B9877" s="90">
        <f t="shared" ca="1" si="1852"/>
        <v>407.78605593732902</v>
      </c>
      <c r="C9877" s="103">
        <f t="shared" ca="1" si="1857"/>
        <v>300.08406368413006</v>
      </c>
      <c r="D9877" s="103">
        <f t="shared" ca="1" si="1857"/>
        <v>341.38010905478336</v>
      </c>
      <c r="E9877" s="90">
        <f t="shared" ca="1" si="1853"/>
        <v>108.82758018039708</v>
      </c>
      <c r="F9877" s="90">
        <f t="shared" ca="1" si="1853"/>
        <v>87.09619589478136</v>
      </c>
      <c r="G9877" s="90">
        <f t="shared" ca="1" si="1853"/>
        <v>75.337877133254665</v>
      </c>
      <c r="H9877" s="90">
        <f t="shared" ca="1" si="1854"/>
        <v>516.61363611772606</v>
      </c>
      <c r="I9877" s="90">
        <f t="shared" ca="1" si="1855"/>
        <v>387.18025957891143</v>
      </c>
      <c r="J9877" s="90">
        <f t="shared" ca="1" si="1856"/>
        <v>416.71798618803803</v>
      </c>
    </row>
    <row r="9878" spans="1:10" ht="12.75" x14ac:dyDescent="0.2">
      <c r="A9878" s="84">
        <v>9866</v>
      </c>
      <c r="B9878" s="90">
        <f t="shared" ca="1" si="1852"/>
        <v>403.59765968292402</v>
      </c>
      <c r="C9878" s="103">
        <f t="shared" ca="1" si="1857"/>
        <v>285.67133425126116</v>
      </c>
      <c r="D9878" s="103">
        <f t="shared" ca="1" si="1857"/>
        <v>355.30208192066146</v>
      </c>
      <c r="E9878" s="90">
        <f t="shared" ca="1" si="1853"/>
        <v>109.14166637616194</v>
      </c>
      <c r="F9878" s="90">
        <f t="shared" ca="1" si="1853"/>
        <v>82.780728517441943</v>
      </c>
      <c r="G9878" s="90">
        <f t="shared" ca="1" si="1853"/>
        <v>83.581791809476002</v>
      </c>
      <c r="H9878" s="90">
        <f t="shared" ca="1" si="1854"/>
        <v>512.7393260590859</v>
      </c>
      <c r="I9878" s="90">
        <f t="shared" ca="1" si="1855"/>
        <v>368.45206276870312</v>
      </c>
      <c r="J9878" s="90">
        <f t="shared" ca="1" si="1856"/>
        <v>438.88387373013745</v>
      </c>
    </row>
    <row r="9879" spans="1:10" ht="12.75" x14ac:dyDescent="0.2">
      <c r="A9879" s="84">
        <v>9867</v>
      </c>
      <c r="B9879" s="90">
        <f t="shared" ca="1" si="1852"/>
        <v>418.45278292018435</v>
      </c>
      <c r="C9879" s="103">
        <f t="shared" ca="1" si="1857"/>
        <v>297.47246114886673</v>
      </c>
      <c r="D9879" s="103">
        <f t="shared" ca="1" si="1857"/>
        <v>345.42377624443742</v>
      </c>
      <c r="E9879" s="90">
        <f t="shared" ca="1" si="1853"/>
        <v>107.35800977368474</v>
      </c>
      <c r="F9879" s="90">
        <f t="shared" ca="1" si="1853"/>
        <v>78.724654515588313</v>
      </c>
      <c r="G9879" s="90">
        <f t="shared" ca="1" si="1853"/>
        <v>122.56335775754694</v>
      </c>
      <c r="H9879" s="90">
        <f t="shared" ca="1" si="1854"/>
        <v>525.81079269386908</v>
      </c>
      <c r="I9879" s="90">
        <f t="shared" ca="1" si="1855"/>
        <v>376.19711566445505</v>
      </c>
      <c r="J9879" s="90">
        <f t="shared" ca="1" si="1856"/>
        <v>467.98713400198437</v>
      </c>
    </row>
    <row r="9880" spans="1:10" ht="12.75" x14ac:dyDescent="0.2">
      <c r="A9880" s="84">
        <v>9868</v>
      </c>
      <c r="B9880" s="90">
        <f t="shared" ca="1" si="1852"/>
        <v>410.2371640919693</v>
      </c>
      <c r="C9880" s="103">
        <f t="shared" ca="1" si="1857"/>
        <v>289.02220544262985</v>
      </c>
      <c r="D9880" s="103">
        <f t="shared" ca="1" si="1857"/>
        <v>356.6157659721793</v>
      </c>
      <c r="E9880" s="90">
        <f t="shared" ca="1" si="1853"/>
        <v>109.91120307590474</v>
      </c>
      <c r="F9880" s="90">
        <f t="shared" ca="1" si="1853"/>
        <v>68.588338320083466</v>
      </c>
      <c r="G9880" s="90">
        <f t="shared" ca="1" si="1853"/>
        <v>116.06041516684741</v>
      </c>
      <c r="H9880" s="90">
        <f t="shared" ca="1" si="1854"/>
        <v>520.14836716787408</v>
      </c>
      <c r="I9880" s="90">
        <f t="shared" ca="1" si="1855"/>
        <v>357.61054376271329</v>
      </c>
      <c r="J9880" s="90">
        <f t="shared" ca="1" si="1856"/>
        <v>472.67618113902671</v>
      </c>
    </row>
    <row r="9881" spans="1:10" ht="12.75" x14ac:dyDescent="0.2">
      <c r="A9881" s="84">
        <v>9869</v>
      </c>
      <c r="B9881" s="90">
        <f t="shared" ca="1" si="1852"/>
        <v>398.74047680910786</v>
      </c>
      <c r="C9881" s="103">
        <f t="shared" ca="1" si="1857"/>
        <v>314.86264459987888</v>
      </c>
      <c r="D9881" s="103">
        <f t="shared" ca="1" si="1857"/>
        <v>321.35757603887032</v>
      </c>
      <c r="E9881" s="90">
        <f t="shared" ca="1" si="1853"/>
        <v>109.7748704461541</v>
      </c>
      <c r="F9881" s="90">
        <f t="shared" ca="1" si="1853"/>
        <v>75.139094650428319</v>
      </c>
      <c r="G9881" s="90">
        <f t="shared" ca="1" si="1853"/>
        <v>91.407629094233883</v>
      </c>
      <c r="H9881" s="90">
        <f t="shared" ca="1" si="1854"/>
        <v>508.51534725526199</v>
      </c>
      <c r="I9881" s="90">
        <f t="shared" ca="1" si="1855"/>
        <v>390.0017392503072</v>
      </c>
      <c r="J9881" s="90">
        <f t="shared" ca="1" si="1856"/>
        <v>412.76520513310419</v>
      </c>
    </row>
    <row r="9882" spans="1:10" ht="12.75" x14ac:dyDescent="0.2">
      <c r="A9882" s="84">
        <v>9870</v>
      </c>
      <c r="B9882" s="90">
        <f t="shared" ca="1" si="1852"/>
        <v>418.76465634843629</v>
      </c>
      <c r="C9882" s="103">
        <f t="shared" ca="1" si="1857"/>
        <v>286.66834944114561</v>
      </c>
      <c r="D9882" s="103">
        <f t="shared" ca="1" si="1857"/>
        <v>327.56644703773094</v>
      </c>
      <c r="E9882" s="90">
        <f t="shared" ca="1" si="1853"/>
        <v>103.98253547062589</v>
      </c>
      <c r="F9882" s="90">
        <f t="shared" ca="1" si="1853"/>
        <v>72.414379811885695</v>
      </c>
      <c r="G9882" s="90">
        <f t="shared" ca="1" si="1853"/>
        <v>118.61715888765883</v>
      </c>
      <c r="H9882" s="90">
        <f t="shared" ca="1" si="1854"/>
        <v>522.74719181906221</v>
      </c>
      <c r="I9882" s="90">
        <f t="shared" ca="1" si="1855"/>
        <v>359.08272925303129</v>
      </c>
      <c r="J9882" s="90">
        <f t="shared" ca="1" si="1856"/>
        <v>446.18360592538977</v>
      </c>
    </row>
    <row r="9883" spans="1:10" ht="12.75" x14ac:dyDescent="0.2">
      <c r="A9883" s="84">
        <v>9871</v>
      </c>
      <c r="B9883" s="90">
        <f t="shared" ca="1" si="1852"/>
        <v>419.00461263951883</v>
      </c>
      <c r="C9883" s="103">
        <f t="shared" ca="1" si="1857"/>
        <v>294.21907017113523</v>
      </c>
      <c r="D9883" s="103">
        <f t="shared" ca="1" si="1857"/>
        <v>326.51397704245926</v>
      </c>
      <c r="E9883" s="90">
        <f t="shared" ca="1" si="1853"/>
        <v>117.57884957128462</v>
      </c>
      <c r="F9883" s="90">
        <f t="shared" ca="1" si="1853"/>
        <v>89.08034631095245</v>
      </c>
      <c r="G9883" s="90">
        <f t="shared" ca="1" si="1853"/>
        <v>89.945743378380612</v>
      </c>
      <c r="H9883" s="90">
        <f t="shared" ca="1" si="1854"/>
        <v>536.58346221080342</v>
      </c>
      <c r="I9883" s="90">
        <f t="shared" ca="1" si="1855"/>
        <v>383.29941648208768</v>
      </c>
      <c r="J9883" s="90">
        <f t="shared" ca="1" si="1856"/>
        <v>416.45972042083986</v>
      </c>
    </row>
    <row r="9884" spans="1:10" ht="12.75" x14ac:dyDescent="0.2">
      <c r="A9884" s="84">
        <v>9872</v>
      </c>
      <c r="B9884" s="90">
        <f t="shared" ca="1" si="1852"/>
        <v>410.1084138751055</v>
      </c>
      <c r="C9884" s="103">
        <f t="shared" ca="1" si="1857"/>
        <v>295.4788957127351</v>
      </c>
      <c r="D9884" s="103">
        <f t="shared" ca="1" si="1857"/>
        <v>338.45143994993305</v>
      </c>
      <c r="E9884" s="90">
        <f t="shared" ca="1" si="1853"/>
        <v>110.23884184656428</v>
      </c>
      <c r="F9884" s="90">
        <f t="shared" ca="1" si="1853"/>
        <v>60.444276755648112</v>
      </c>
      <c r="G9884" s="90">
        <f t="shared" ca="1" si="1853"/>
        <v>93.56506133397157</v>
      </c>
      <c r="H9884" s="90">
        <f t="shared" ca="1" si="1854"/>
        <v>520.34725572166974</v>
      </c>
      <c r="I9884" s="90">
        <f t="shared" ca="1" si="1855"/>
        <v>355.9231724683832</v>
      </c>
      <c r="J9884" s="90">
        <f t="shared" ca="1" si="1856"/>
        <v>432.01650128390463</v>
      </c>
    </row>
    <row r="9885" spans="1:10" ht="12.75" x14ac:dyDescent="0.2">
      <c r="A9885" s="84">
        <v>9873</v>
      </c>
      <c r="B9885" s="90">
        <f t="shared" ca="1" si="1852"/>
        <v>409.36104594189123</v>
      </c>
      <c r="C9885" s="103">
        <f t="shared" ca="1" si="1857"/>
        <v>305.70445118532803</v>
      </c>
      <c r="D9885" s="103">
        <f t="shared" ca="1" si="1857"/>
        <v>321.70903986061398</v>
      </c>
      <c r="E9885" s="90">
        <f t="shared" ca="1" si="1853"/>
        <v>101.64926998361314</v>
      </c>
      <c r="F9885" s="90">
        <f t="shared" ca="1" si="1853"/>
        <v>70.556749375956031</v>
      </c>
      <c r="G9885" s="90">
        <f t="shared" ca="1" si="1853"/>
        <v>93.979434165587008</v>
      </c>
      <c r="H9885" s="90">
        <f t="shared" ca="1" si="1854"/>
        <v>511.01031592550436</v>
      </c>
      <c r="I9885" s="90">
        <f t="shared" ca="1" si="1855"/>
        <v>376.26120056128406</v>
      </c>
      <c r="J9885" s="90">
        <f t="shared" ca="1" si="1856"/>
        <v>415.68847402620099</v>
      </c>
    </row>
    <row r="9886" spans="1:10" ht="12.75" x14ac:dyDescent="0.2">
      <c r="A9886" s="84">
        <v>9874</v>
      </c>
      <c r="B9886" s="90">
        <f t="shared" ca="1" si="1852"/>
        <v>415.99367375731629</v>
      </c>
      <c r="C9886" s="103">
        <f t="shared" ref="C9886:G9901" ca="1" si="1858">NORMINV(RAND(),C$5,C$6)</f>
        <v>285.98793202398383</v>
      </c>
      <c r="D9886" s="103">
        <f t="shared" ca="1" si="1858"/>
        <v>355.85414159507332</v>
      </c>
      <c r="E9886" s="90">
        <f t="shared" ca="1" si="1858"/>
        <v>115.81650676084568</v>
      </c>
      <c r="F9886" s="90">
        <f t="shared" ca="1" si="1858"/>
        <v>80.541181138142662</v>
      </c>
      <c r="G9886" s="90">
        <f t="shared" ca="1" si="1858"/>
        <v>94.670452239619181</v>
      </c>
      <c r="H9886" s="90">
        <f t="shared" ca="1" si="1854"/>
        <v>531.81018051816193</v>
      </c>
      <c r="I9886" s="90">
        <f t="shared" ca="1" si="1855"/>
        <v>366.52911316212646</v>
      </c>
      <c r="J9886" s="90">
        <f t="shared" ca="1" si="1856"/>
        <v>450.5245938346925</v>
      </c>
    </row>
    <row r="9887" spans="1:10" ht="12.75" x14ac:dyDescent="0.2">
      <c r="A9887" s="84">
        <v>9875</v>
      </c>
      <c r="B9887" s="90">
        <f t="shared" ca="1" si="1852"/>
        <v>405.88909277792447</v>
      </c>
      <c r="C9887" s="103">
        <f t="shared" ref="C9887:D9901" ca="1" si="1859">NORMINV(RAND(),C$5,C$6)</f>
        <v>311.61663613318603</v>
      </c>
      <c r="D9887" s="103">
        <f t="shared" ca="1" si="1859"/>
        <v>343.69288651358193</v>
      </c>
      <c r="E9887" s="90">
        <f t="shared" ca="1" si="1858"/>
        <v>123.18632336499093</v>
      </c>
      <c r="F9887" s="90">
        <f t="shared" ca="1" si="1858"/>
        <v>92.214078217646602</v>
      </c>
      <c r="G9887" s="90">
        <f t="shared" ca="1" si="1858"/>
        <v>77.138522624740176</v>
      </c>
      <c r="H9887" s="90">
        <f t="shared" ca="1" si="1854"/>
        <v>529.0754161429154</v>
      </c>
      <c r="I9887" s="90">
        <f t="shared" ca="1" si="1855"/>
        <v>403.83071435083264</v>
      </c>
      <c r="J9887" s="90">
        <f t="shared" ca="1" si="1856"/>
        <v>420.8314091383221</v>
      </c>
    </row>
    <row r="9888" spans="1:10" ht="12.75" x14ac:dyDescent="0.2">
      <c r="A9888" s="84">
        <v>9876</v>
      </c>
      <c r="B9888" s="90">
        <f t="shared" ca="1" si="1852"/>
        <v>406.78148157951108</v>
      </c>
      <c r="C9888" s="103">
        <f t="shared" ca="1" si="1859"/>
        <v>301.72875484345292</v>
      </c>
      <c r="D9888" s="103">
        <f t="shared" ca="1" si="1859"/>
        <v>345.31517646841945</v>
      </c>
      <c r="E9888" s="90">
        <f t="shared" ca="1" si="1858"/>
        <v>117.03766831335896</v>
      </c>
      <c r="F9888" s="90">
        <f t="shared" ca="1" si="1858"/>
        <v>76.12191530173412</v>
      </c>
      <c r="G9888" s="90">
        <f t="shared" ca="1" si="1858"/>
        <v>113.47117083231645</v>
      </c>
      <c r="H9888" s="90">
        <f t="shared" ca="1" si="1854"/>
        <v>523.81914989287009</v>
      </c>
      <c r="I9888" s="90">
        <f t="shared" ca="1" si="1855"/>
        <v>377.85067014518705</v>
      </c>
      <c r="J9888" s="90">
        <f t="shared" ca="1" si="1856"/>
        <v>458.78634730073588</v>
      </c>
    </row>
    <row r="9889" spans="1:10" ht="12.75" x14ac:dyDescent="0.2">
      <c r="A9889" s="84">
        <v>9877</v>
      </c>
      <c r="B9889" s="90">
        <f t="shared" ca="1" si="1852"/>
        <v>417.75458547250776</v>
      </c>
      <c r="C9889" s="103">
        <f t="shared" ca="1" si="1859"/>
        <v>302.34533352000386</v>
      </c>
      <c r="D9889" s="103">
        <f t="shared" ca="1" si="1859"/>
        <v>349.31840102280637</v>
      </c>
      <c r="E9889" s="90">
        <f t="shared" ca="1" si="1858"/>
        <v>108.76597942029919</v>
      </c>
      <c r="F9889" s="90">
        <f t="shared" ca="1" si="1858"/>
        <v>93.699723442377788</v>
      </c>
      <c r="G9889" s="90">
        <f t="shared" ca="1" si="1858"/>
        <v>114.69077584740812</v>
      </c>
      <c r="H9889" s="90">
        <f t="shared" ca="1" si="1854"/>
        <v>526.52056489280699</v>
      </c>
      <c r="I9889" s="90">
        <f t="shared" ca="1" si="1855"/>
        <v>396.04505696238164</v>
      </c>
      <c r="J9889" s="90">
        <f t="shared" ca="1" si="1856"/>
        <v>464.0091768702145</v>
      </c>
    </row>
    <row r="9890" spans="1:10" ht="12.75" x14ac:dyDescent="0.2">
      <c r="A9890" s="84">
        <v>9878</v>
      </c>
      <c r="B9890" s="90">
        <f t="shared" ca="1" si="1852"/>
        <v>420.50293450254787</v>
      </c>
      <c r="C9890" s="103">
        <f t="shared" ca="1" si="1859"/>
        <v>280.41485463284931</v>
      </c>
      <c r="D9890" s="103">
        <f t="shared" ca="1" si="1859"/>
        <v>346.93152795575497</v>
      </c>
      <c r="E9890" s="90">
        <f t="shared" ca="1" si="1858"/>
        <v>113.81952981992639</v>
      </c>
      <c r="F9890" s="90">
        <f t="shared" ca="1" si="1858"/>
        <v>105.21095930035221</v>
      </c>
      <c r="G9890" s="90">
        <f t="shared" ca="1" si="1858"/>
        <v>119.82728741233785</v>
      </c>
      <c r="H9890" s="90">
        <f t="shared" ca="1" si="1854"/>
        <v>534.32246432247427</v>
      </c>
      <c r="I9890" s="90">
        <f t="shared" ca="1" si="1855"/>
        <v>385.62581393320153</v>
      </c>
      <c r="J9890" s="90">
        <f t="shared" ca="1" si="1856"/>
        <v>466.75881536809283</v>
      </c>
    </row>
    <row r="9891" spans="1:10" ht="12.75" x14ac:dyDescent="0.2">
      <c r="A9891" s="84">
        <v>9879</v>
      </c>
      <c r="B9891" s="90">
        <f t="shared" ca="1" si="1852"/>
        <v>413.0362852742316</v>
      </c>
      <c r="C9891" s="103">
        <f t="shared" ca="1" si="1859"/>
        <v>300.16852390239785</v>
      </c>
      <c r="D9891" s="103">
        <f t="shared" ca="1" si="1859"/>
        <v>359.86069026440856</v>
      </c>
      <c r="E9891" s="90">
        <f t="shared" ca="1" si="1858"/>
        <v>110.52629403091905</v>
      </c>
      <c r="F9891" s="90">
        <f t="shared" ca="1" si="1858"/>
        <v>75.627158413942368</v>
      </c>
      <c r="G9891" s="90">
        <f t="shared" ca="1" si="1858"/>
        <v>108.18928845820757</v>
      </c>
      <c r="H9891" s="90">
        <f t="shared" ca="1" si="1854"/>
        <v>523.56257930515062</v>
      </c>
      <c r="I9891" s="90">
        <f t="shared" ca="1" si="1855"/>
        <v>375.79568231634022</v>
      </c>
      <c r="J9891" s="90">
        <f t="shared" ca="1" si="1856"/>
        <v>468.04997872261612</v>
      </c>
    </row>
    <row r="9892" spans="1:10" ht="12.75" x14ac:dyDescent="0.2">
      <c r="A9892" s="84">
        <v>9880</v>
      </c>
      <c r="B9892" s="90">
        <f t="shared" ca="1" si="1852"/>
        <v>414.96574596924012</v>
      </c>
      <c r="C9892" s="103">
        <f t="shared" ca="1" si="1859"/>
        <v>281.68534253987389</v>
      </c>
      <c r="D9892" s="103">
        <f t="shared" ca="1" si="1859"/>
        <v>333.65782444306217</v>
      </c>
      <c r="E9892" s="90">
        <f t="shared" ca="1" si="1858"/>
        <v>112.14962096906494</v>
      </c>
      <c r="F9892" s="90">
        <f t="shared" ca="1" si="1858"/>
        <v>73.678672608778555</v>
      </c>
      <c r="G9892" s="90">
        <f t="shared" ca="1" si="1858"/>
        <v>102.17461320286847</v>
      </c>
      <c r="H9892" s="90">
        <f t="shared" ca="1" si="1854"/>
        <v>527.1153669383051</v>
      </c>
      <c r="I9892" s="90">
        <f t="shared" ca="1" si="1855"/>
        <v>355.36401514865247</v>
      </c>
      <c r="J9892" s="90">
        <f t="shared" ca="1" si="1856"/>
        <v>435.83243764593067</v>
      </c>
    </row>
    <row r="9893" spans="1:10" ht="12.75" x14ac:dyDescent="0.2">
      <c r="A9893" s="84">
        <v>9881</v>
      </c>
      <c r="B9893" s="90">
        <f t="shared" ca="1" si="1852"/>
        <v>405.9992255472971</v>
      </c>
      <c r="C9893" s="103">
        <f t="shared" ca="1" si="1859"/>
        <v>279.89488848779013</v>
      </c>
      <c r="D9893" s="103">
        <f t="shared" ca="1" si="1859"/>
        <v>352.12864994909415</v>
      </c>
      <c r="E9893" s="90">
        <f t="shared" ca="1" si="1858"/>
        <v>102.43537914590743</v>
      </c>
      <c r="F9893" s="90">
        <f t="shared" ca="1" si="1858"/>
        <v>67.573857820065655</v>
      </c>
      <c r="G9893" s="90">
        <f t="shared" ca="1" si="1858"/>
        <v>88.141048787361527</v>
      </c>
      <c r="H9893" s="90">
        <f t="shared" ca="1" si="1854"/>
        <v>508.43460469320451</v>
      </c>
      <c r="I9893" s="90">
        <f t="shared" ca="1" si="1855"/>
        <v>347.46874630785578</v>
      </c>
      <c r="J9893" s="90">
        <f t="shared" ca="1" si="1856"/>
        <v>440.26969873645567</v>
      </c>
    </row>
    <row r="9894" spans="1:10" ht="12.75" x14ac:dyDescent="0.2">
      <c r="A9894" s="84">
        <v>9882</v>
      </c>
      <c r="B9894" s="90">
        <f t="shared" ca="1" si="1852"/>
        <v>411.54648166740128</v>
      </c>
      <c r="C9894" s="103">
        <f t="shared" ca="1" si="1859"/>
        <v>301.27087590473451</v>
      </c>
      <c r="D9894" s="103">
        <f t="shared" ca="1" si="1859"/>
        <v>331.07677659526593</v>
      </c>
      <c r="E9894" s="90">
        <f t="shared" ca="1" si="1858"/>
        <v>113.366512194896</v>
      </c>
      <c r="F9894" s="90">
        <f t="shared" ca="1" si="1858"/>
        <v>75.821328932820208</v>
      </c>
      <c r="G9894" s="90">
        <f t="shared" ca="1" si="1858"/>
        <v>91.166865609488454</v>
      </c>
      <c r="H9894" s="90">
        <f t="shared" ca="1" si="1854"/>
        <v>524.9129938622973</v>
      </c>
      <c r="I9894" s="90">
        <f t="shared" ca="1" si="1855"/>
        <v>377.09220483755473</v>
      </c>
      <c r="J9894" s="90">
        <f t="shared" ca="1" si="1856"/>
        <v>422.24364220475439</v>
      </c>
    </row>
    <row r="9895" spans="1:10" ht="12.75" x14ac:dyDescent="0.2">
      <c r="A9895" s="84">
        <v>9883</v>
      </c>
      <c r="B9895" s="90">
        <f t="shared" ca="1" si="1852"/>
        <v>407.55751479518221</v>
      </c>
      <c r="C9895" s="103">
        <f t="shared" ca="1" si="1859"/>
        <v>307.11011166066572</v>
      </c>
      <c r="D9895" s="103">
        <f t="shared" ca="1" si="1859"/>
        <v>315.58625247841502</v>
      </c>
      <c r="E9895" s="90">
        <f t="shared" ca="1" si="1858"/>
        <v>97.638594452922106</v>
      </c>
      <c r="F9895" s="90">
        <f t="shared" ca="1" si="1858"/>
        <v>92.370124545374907</v>
      </c>
      <c r="G9895" s="90">
        <f t="shared" ca="1" si="1858"/>
        <v>110.36655643769117</v>
      </c>
      <c r="H9895" s="90">
        <f t="shared" ca="1" si="1854"/>
        <v>505.19610924810434</v>
      </c>
      <c r="I9895" s="90">
        <f t="shared" ca="1" si="1855"/>
        <v>399.48023620604062</v>
      </c>
      <c r="J9895" s="90">
        <f t="shared" ca="1" si="1856"/>
        <v>425.95280891610616</v>
      </c>
    </row>
    <row r="9896" spans="1:10" ht="12.75" x14ac:dyDescent="0.2">
      <c r="A9896" s="84">
        <v>9884</v>
      </c>
      <c r="B9896" s="90">
        <f t="shared" ca="1" si="1852"/>
        <v>418.03638838287958</v>
      </c>
      <c r="C9896" s="103">
        <f t="shared" ca="1" si="1859"/>
        <v>297.8754605211426</v>
      </c>
      <c r="D9896" s="103">
        <f t="shared" ca="1" si="1859"/>
        <v>352.42641413524336</v>
      </c>
      <c r="E9896" s="90">
        <f t="shared" ca="1" si="1858"/>
        <v>109.80585698305056</v>
      </c>
      <c r="F9896" s="90">
        <f t="shared" ca="1" si="1858"/>
        <v>87.345816768430439</v>
      </c>
      <c r="G9896" s="90">
        <f t="shared" ca="1" si="1858"/>
        <v>96.644147380501352</v>
      </c>
      <c r="H9896" s="90">
        <f t="shared" ca="1" si="1854"/>
        <v>527.84224536593013</v>
      </c>
      <c r="I9896" s="90">
        <f t="shared" ca="1" si="1855"/>
        <v>385.22127728957304</v>
      </c>
      <c r="J9896" s="90">
        <f t="shared" ca="1" si="1856"/>
        <v>449.07056151574471</v>
      </c>
    </row>
    <row r="9897" spans="1:10" ht="12.75" x14ac:dyDescent="0.2">
      <c r="A9897" s="84">
        <v>9885</v>
      </c>
      <c r="B9897" s="90">
        <f t="shared" ca="1" si="1852"/>
        <v>411.03907844356877</v>
      </c>
      <c r="C9897" s="103">
        <f t="shared" ca="1" si="1859"/>
        <v>302.18508448391032</v>
      </c>
      <c r="D9897" s="103">
        <f t="shared" ca="1" si="1859"/>
        <v>357.40826380556439</v>
      </c>
      <c r="E9897" s="90">
        <f t="shared" ca="1" si="1858"/>
        <v>111.99177613313789</v>
      </c>
      <c r="F9897" s="90">
        <f t="shared" ca="1" si="1858"/>
        <v>76.195234453550185</v>
      </c>
      <c r="G9897" s="90">
        <f t="shared" ca="1" si="1858"/>
        <v>93.155801332903579</v>
      </c>
      <c r="H9897" s="90">
        <f t="shared" ca="1" si="1854"/>
        <v>523.0308545767067</v>
      </c>
      <c r="I9897" s="90">
        <f t="shared" ca="1" si="1855"/>
        <v>378.38031893746052</v>
      </c>
      <c r="J9897" s="90">
        <f t="shared" ca="1" si="1856"/>
        <v>450.56406513846798</v>
      </c>
    </row>
    <row r="9898" spans="1:10" ht="12.75" x14ac:dyDescent="0.2">
      <c r="A9898" s="84">
        <v>9886</v>
      </c>
      <c r="B9898" s="90">
        <f t="shared" ca="1" si="1852"/>
        <v>409.84136299352065</v>
      </c>
      <c r="C9898" s="103">
        <f t="shared" ca="1" si="1859"/>
        <v>311.47157448261578</v>
      </c>
      <c r="D9898" s="103">
        <f t="shared" ca="1" si="1859"/>
        <v>339.61015744826523</v>
      </c>
      <c r="E9898" s="90">
        <f t="shared" ca="1" si="1858"/>
        <v>107.70447227652545</v>
      </c>
      <c r="F9898" s="90">
        <f t="shared" ca="1" si="1858"/>
        <v>67.617850517676345</v>
      </c>
      <c r="G9898" s="90">
        <f t="shared" ca="1" si="1858"/>
        <v>80.586983994582624</v>
      </c>
      <c r="H9898" s="90">
        <f t="shared" ca="1" si="1854"/>
        <v>517.54583527004615</v>
      </c>
      <c r="I9898" s="90">
        <f t="shared" ca="1" si="1855"/>
        <v>379.08942500029212</v>
      </c>
      <c r="J9898" s="90">
        <f t="shared" ca="1" si="1856"/>
        <v>420.19714144284785</v>
      </c>
    </row>
    <row r="9899" spans="1:10" ht="12.75" x14ac:dyDescent="0.2">
      <c r="A9899" s="84">
        <v>9887</v>
      </c>
      <c r="B9899" s="90">
        <f t="shared" ca="1" si="1852"/>
        <v>408.74684524703468</v>
      </c>
      <c r="C9899" s="103">
        <f t="shared" ca="1" si="1859"/>
        <v>315.89131924438021</v>
      </c>
      <c r="D9899" s="103">
        <f t="shared" ca="1" si="1859"/>
        <v>353.86565435258825</v>
      </c>
      <c r="E9899" s="90">
        <f t="shared" ca="1" si="1858"/>
        <v>110.94857433147318</v>
      </c>
      <c r="F9899" s="90">
        <f t="shared" ca="1" si="1858"/>
        <v>65.749367341494604</v>
      </c>
      <c r="G9899" s="90">
        <f t="shared" ca="1" si="1858"/>
        <v>121.94772985400081</v>
      </c>
      <c r="H9899" s="90">
        <f t="shared" ca="1" si="1854"/>
        <v>519.69541957850788</v>
      </c>
      <c r="I9899" s="90">
        <f t="shared" ca="1" si="1855"/>
        <v>381.64068658587485</v>
      </c>
      <c r="J9899" s="90">
        <f t="shared" ca="1" si="1856"/>
        <v>475.81338420658903</v>
      </c>
    </row>
    <row r="9900" spans="1:10" ht="12.75" x14ac:dyDescent="0.2">
      <c r="A9900" s="84">
        <v>9888</v>
      </c>
      <c r="B9900" s="90">
        <f t="shared" ca="1" si="1852"/>
        <v>405.91808251723495</v>
      </c>
      <c r="C9900" s="103">
        <f t="shared" ca="1" si="1859"/>
        <v>302.6935708875456</v>
      </c>
      <c r="D9900" s="103">
        <f t="shared" ca="1" si="1859"/>
        <v>370.78943721269422</v>
      </c>
      <c r="E9900" s="90">
        <f t="shared" ca="1" si="1858"/>
        <v>112.94463704412324</v>
      </c>
      <c r="F9900" s="90">
        <f t="shared" ca="1" si="1858"/>
        <v>76.019806414608013</v>
      </c>
      <c r="G9900" s="90">
        <f t="shared" ca="1" si="1858"/>
        <v>87.782199024274775</v>
      </c>
      <c r="H9900" s="90">
        <f t="shared" ca="1" si="1854"/>
        <v>518.86271956135818</v>
      </c>
      <c r="I9900" s="90">
        <f t="shared" ca="1" si="1855"/>
        <v>378.71337730215362</v>
      </c>
      <c r="J9900" s="90">
        <f t="shared" ca="1" si="1856"/>
        <v>458.57163623696897</v>
      </c>
    </row>
    <row r="9901" spans="1:10" ht="12.75" x14ac:dyDescent="0.2">
      <c r="A9901" s="84">
        <v>9889</v>
      </c>
      <c r="B9901" s="90">
        <f t="shared" ca="1" si="1852"/>
        <v>407.08157031025922</v>
      </c>
      <c r="C9901" s="103">
        <f t="shared" ca="1" si="1859"/>
        <v>302.12338068774233</v>
      </c>
      <c r="D9901" s="103">
        <f t="shared" ca="1" si="1859"/>
        <v>329.74497292724755</v>
      </c>
      <c r="E9901" s="90">
        <f t="shared" ca="1" si="1858"/>
        <v>110.24626218885057</v>
      </c>
      <c r="F9901" s="90">
        <f t="shared" ca="1" si="1858"/>
        <v>96.479094004002604</v>
      </c>
      <c r="G9901" s="90">
        <f t="shared" ca="1" si="1858"/>
        <v>76.381889897501665</v>
      </c>
      <c r="H9901" s="90">
        <f t="shared" ca="1" si="1854"/>
        <v>517.32783249910983</v>
      </c>
      <c r="I9901" s="90">
        <f t="shared" ca="1" si="1855"/>
        <v>398.60247469174493</v>
      </c>
      <c r="J9901" s="90">
        <f t="shared" ca="1" si="1856"/>
        <v>406.1268628247492</v>
      </c>
    </row>
    <row r="9902" spans="1:10" ht="12.75" x14ac:dyDescent="0.2">
      <c r="A9902" s="84">
        <v>9890</v>
      </c>
      <c r="B9902" s="90">
        <f t="shared" ca="1" si="1852"/>
        <v>401.46714831459775</v>
      </c>
      <c r="C9902" s="103">
        <f t="shared" ref="C9902:G9917" ca="1" si="1860">NORMINV(RAND(),C$5,C$6)</f>
        <v>308.34935663872176</v>
      </c>
      <c r="D9902" s="103">
        <f t="shared" ca="1" si="1860"/>
        <v>315.4077977146863</v>
      </c>
      <c r="E9902" s="90">
        <f t="shared" ca="1" si="1860"/>
        <v>113.31241374864142</v>
      </c>
      <c r="F9902" s="90">
        <f t="shared" ca="1" si="1860"/>
        <v>64.7183311841478</v>
      </c>
      <c r="G9902" s="90">
        <f t="shared" ca="1" si="1860"/>
        <v>72.939288038063864</v>
      </c>
      <c r="H9902" s="90">
        <f t="shared" ca="1" si="1854"/>
        <v>514.77956206323915</v>
      </c>
      <c r="I9902" s="90">
        <f t="shared" ca="1" si="1855"/>
        <v>373.06768782286957</v>
      </c>
      <c r="J9902" s="90">
        <f t="shared" ca="1" si="1856"/>
        <v>388.34708575275016</v>
      </c>
    </row>
    <row r="9903" spans="1:10" ht="12.75" x14ac:dyDescent="0.2">
      <c r="A9903" s="84">
        <v>9891</v>
      </c>
      <c r="B9903" s="90">
        <f t="shared" ca="1" si="1852"/>
        <v>416.13420961825057</v>
      </c>
      <c r="C9903" s="103">
        <f t="shared" ref="C9903:D9917" ca="1" si="1861">NORMINV(RAND(),C$5,C$6)</f>
        <v>283.50496993704957</v>
      </c>
      <c r="D9903" s="103">
        <f t="shared" ca="1" si="1861"/>
        <v>345.59419636289238</v>
      </c>
      <c r="E9903" s="90">
        <f t="shared" ca="1" si="1860"/>
        <v>108.63717357640843</v>
      </c>
      <c r="F9903" s="90">
        <f t="shared" ca="1" si="1860"/>
        <v>76.867550914358105</v>
      </c>
      <c r="G9903" s="90">
        <f t="shared" ca="1" si="1860"/>
        <v>97.761920777478167</v>
      </c>
      <c r="H9903" s="90">
        <f t="shared" ca="1" si="1854"/>
        <v>524.77138319465894</v>
      </c>
      <c r="I9903" s="90">
        <f t="shared" ca="1" si="1855"/>
        <v>360.37252085140767</v>
      </c>
      <c r="J9903" s="90">
        <f t="shared" ca="1" si="1856"/>
        <v>443.35611714037054</v>
      </c>
    </row>
    <row r="9904" spans="1:10" ht="12.75" x14ac:dyDescent="0.2">
      <c r="A9904" s="84">
        <v>9892</v>
      </c>
      <c r="B9904" s="90">
        <f t="shared" ca="1" si="1852"/>
        <v>405.74806475318638</v>
      </c>
      <c r="C9904" s="103">
        <f t="shared" ca="1" si="1861"/>
        <v>302.8981520096446</v>
      </c>
      <c r="D9904" s="103">
        <f t="shared" ca="1" si="1861"/>
        <v>346.0751672692831</v>
      </c>
      <c r="E9904" s="90">
        <f t="shared" ca="1" si="1860"/>
        <v>112.66201085791252</v>
      </c>
      <c r="F9904" s="90">
        <f t="shared" ca="1" si="1860"/>
        <v>100.15225159961025</v>
      </c>
      <c r="G9904" s="90">
        <f t="shared" ca="1" si="1860"/>
        <v>94.937532213071805</v>
      </c>
      <c r="H9904" s="90">
        <f t="shared" ca="1" si="1854"/>
        <v>518.41007561109893</v>
      </c>
      <c r="I9904" s="90">
        <f t="shared" ca="1" si="1855"/>
        <v>403.05040360925489</v>
      </c>
      <c r="J9904" s="90">
        <f t="shared" ca="1" si="1856"/>
        <v>441.01269948235489</v>
      </c>
    </row>
    <row r="9905" spans="1:10" ht="12.75" x14ac:dyDescent="0.2">
      <c r="A9905" s="84">
        <v>9893</v>
      </c>
      <c r="B9905" s="90">
        <f t="shared" ca="1" si="1852"/>
        <v>424.31470287072307</v>
      </c>
      <c r="C9905" s="103">
        <f t="shared" ca="1" si="1861"/>
        <v>289.69603244152518</v>
      </c>
      <c r="D9905" s="103">
        <f t="shared" ca="1" si="1861"/>
        <v>349.77260406916889</v>
      </c>
      <c r="E9905" s="90">
        <f t="shared" ca="1" si="1860"/>
        <v>110.08793424110259</v>
      </c>
      <c r="F9905" s="90">
        <f t="shared" ca="1" si="1860"/>
        <v>71.609041851085223</v>
      </c>
      <c r="G9905" s="90">
        <f t="shared" ca="1" si="1860"/>
        <v>109.55548787216294</v>
      </c>
      <c r="H9905" s="90">
        <f t="shared" ca="1" si="1854"/>
        <v>534.4026371118257</v>
      </c>
      <c r="I9905" s="90">
        <f t="shared" ca="1" si="1855"/>
        <v>361.30507429261041</v>
      </c>
      <c r="J9905" s="90">
        <f t="shared" ca="1" si="1856"/>
        <v>459.32809194133182</v>
      </c>
    </row>
    <row r="9906" spans="1:10" ht="12.75" x14ac:dyDescent="0.2">
      <c r="A9906" s="84">
        <v>9894</v>
      </c>
      <c r="B9906" s="90">
        <f t="shared" ca="1" si="1852"/>
        <v>411.55271511505697</v>
      </c>
      <c r="C9906" s="103">
        <f t="shared" ca="1" si="1861"/>
        <v>284.69641683211694</v>
      </c>
      <c r="D9906" s="103">
        <f t="shared" ca="1" si="1861"/>
        <v>355.66001434723205</v>
      </c>
      <c r="E9906" s="90">
        <f t="shared" ca="1" si="1860"/>
        <v>103.94556613819429</v>
      </c>
      <c r="F9906" s="90">
        <f t="shared" ca="1" si="1860"/>
        <v>81.857858370974171</v>
      </c>
      <c r="G9906" s="90">
        <f t="shared" ca="1" si="1860"/>
        <v>113.77498115571376</v>
      </c>
      <c r="H9906" s="90">
        <f t="shared" ca="1" si="1854"/>
        <v>515.49828125325121</v>
      </c>
      <c r="I9906" s="90">
        <f t="shared" ca="1" si="1855"/>
        <v>366.55427520309109</v>
      </c>
      <c r="J9906" s="90">
        <f t="shared" ca="1" si="1856"/>
        <v>469.43499550294581</v>
      </c>
    </row>
    <row r="9907" spans="1:10" ht="12.75" x14ac:dyDescent="0.2">
      <c r="A9907" s="84">
        <v>9895</v>
      </c>
      <c r="B9907" s="90">
        <f t="shared" ca="1" si="1852"/>
        <v>403.62959314094877</v>
      </c>
      <c r="C9907" s="103">
        <f t="shared" ca="1" si="1861"/>
        <v>291.76428943744162</v>
      </c>
      <c r="D9907" s="103">
        <f t="shared" ca="1" si="1861"/>
        <v>353.43574523658231</v>
      </c>
      <c r="E9907" s="90">
        <f t="shared" ca="1" si="1860"/>
        <v>104.58848891256581</v>
      </c>
      <c r="F9907" s="90">
        <f t="shared" ca="1" si="1860"/>
        <v>87.627217746233072</v>
      </c>
      <c r="G9907" s="90">
        <f t="shared" ca="1" si="1860"/>
        <v>61.946560480237892</v>
      </c>
      <c r="H9907" s="90">
        <f t="shared" ca="1" si="1854"/>
        <v>508.21808205351459</v>
      </c>
      <c r="I9907" s="90">
        <f t="shared" ca="1" si="1855"/>
        <v>379.39150718367466</v>
      </c>
      <c r="J9907" s="90">
        <f t="shared" ca="1" si="1856"/>
        <v>415.38230571682021</v>
      </c>
    </row>
    <row r="9908" spans="1:10" ht="12.75" x14ac:dyDescent="0.2">
      <c r="A9908" s="84">
        <v>9896</v>
      </c>
      <c r="B9908" s="90">
        <f t="shared" ca="1" si="1852"/>
        <v>415.47979169141689</v>
      </c>
      <c r="C9908" s="103">
        <f t="shared" ca="1" si="1861"/>
        <v>292.75222319868539</v>
      </c>
      <c r="D9908" s="103">
        <f t="shared" ca="1" si="1861"/>
        <v>353.13886398050141</v>
      </c>
      <c r="E9908" s="90">
        <f t="shared" ca="1" si="1860"/>
        <v>113.71057283042181</v>
      </c>
      <c r="F9908" s="90">
        <f t="shared" ca="1" si="1860"/>
        <v>90.068396254684131</v>
      </c>
      <c r="G9908" s="90">
        <f t="shared" ca="1" si="1860"/>
        <v>97.949694961145894</v>
      </c>
      <c r="H9908" s="90">
        <f t="shared" ca="1" si="1854"/>
        <v>529.19036452183866</v>
      </c>
      <c r="I9908" s="90">
        <f t="shared" ca="1" si="1855"/>
        <v>382.82061945336955</v>
      </c>
      <c r="J9908" s="90">
        <f t="shared" ca="1" si="1856"/>
        <v>451.08855894164731</v>
      </c>
    </row>
    <row r="9909" spans="1:10" ht="12.75" x14ac:dyDescent="0.2">
      <c r="A9909" s="84">
        <v>9897</v>
      </c>
      <c r="B9909" s="90">
        <f t="shared" ca="1" si="1852"/>
        <v>414.18293226559598</v>
      </c>
      <c r="C9909" s="103">
        <f t="shared" ca="1" si="1861"/>
        <v>285.22562623419986</v>
      </c>
      <c r="D9909" s="103">
        <f t="shared" ca="1" si="1861"/>
        <v>367.93521863642894</v>
      </c>
      <c r="E9909" s="90">
        <f t="shared" ca="1" si="1860"/>
        <v>113.01241714280842</v>
      </c>
      <c r="F9909" s="90">
        <f t="shared" ca="1" si="1860"/>
        <v>76.918754164221212</v>
      </c>
      <c r="G9909" s="90">
        <f t="shared" ca="1" si="1860"/>
        <v>116.83090638375812</v>
      </c>
      <c r="H9909" s="90">
        <f t="shared" ca="1" si="1854"/>
        <v>527.19534940840435</v>
      </c>
      <c r="I9909" s="90">
        <f t="shared" ca="1" si="1855"/>
        <v>362.14438039842105</v>
      </c>
      <c r="J9909" s="90">
        <f t="shared" ca="1" si="1856"/>
        <v>484.76612502018708</v>
      </c>
    </row>
    <row r="9910" spans="1:10" ht="12.75" x14ac:dyDescent="0.2">
      <c r="A9910" s="84">
        <v>9898</v>
      </c>
      <c r="B9910" s="90">
        <f t="shared" ca="1" si="1852"/>
        <v>409.64656222515237</v>
      </c>
      <c r="C9910" s="103">
        <f t="shared" ca="1" si="1861"/>
        <v>291.73418831324869</v>
      </c>
      <c r="D9910" s="103">
        <f t="shared" ca="1" si="1861"/>
        <v>331.33702652122594</v>
      </c>
      <c r="E9910" s="90">
        <f t="shared" ca="1" si="1860"/>
        <v>111.04480497131304</v>
      </c>
      <c r="F9910" s="90">
        <f t="shared" ca="1" si="1860"/>
        <v>80.779907668650679</v>
      </c>
      <c r="G9910" s="90">
        <f t="shared" ca="1" si="1860"/>
        <v>109.36921580547204</v>
      </c>
      <c r="H9910" s="90">
        <f t="shared" ca="1" si="1854"/>
        <v>520.69136719646542</v>
      </c>
      <c r="I9910" s="90">
        <f t="shared" ca="1" si="1855"/>
        <v>372.51409598189935</v>
      </c>
      <c r="J9910" s="90">
        <f t="shared" ca="1" si="1856"/>
        <v>440.70624232669797</v>
      </c>
    </row>
    <row r="9911" spans="1:10" ht="12.75" x14ac:dyDescent="0.2">
      <c r="A9911" s="84">
        <v>9899</v>
      </c>
      <c r="B9911" s="90">
        <f t="shared" ca="1" si="1852"/>
        <v>418.44510453838092</v>
      </c>
      <c r="C9911" s="103">
        <f t="shared" ca="1" si="1861"/>
        <v>297.12949690360193</v>
      </c>
      <c r="D9911" s="103">
        <f t="shared" ca="1" si="1861"/>
        <v>332.17121601156094</v>
      </c>
      <c r="E9911" s="90">
        <f t="shared" ca="1" si="1860"/>
        <v>108.51750639943631</v>
      </c>
      <c r="F9911" s="90">
        <f t="shared" ca="1" si="1860"/>
        <v>66.267145868981018</v>
      </c>
      <c r="G9911" s="90">
        <f t="shared" ca="1" si="1860"/>
        <v>98.349348034172408</v>
      </c>
      <c r="H9911" s="90">
        <f t="shared" ca="1" si="1854"/>
        <v>526.9626109378172</v>
      </c>
      <c r="I9911" s="90">
        <f t="shared" ca="1" si="1855"/>
        <v>363.39664277258294</v>
      </c>
      <c r="J9911" s="90">
        <f t="shared" ca="1" si="1856"/>
        <v>430.52056404573335</v>
      </c>
    </row>
    <row r="9912" spans="1:10" ht="12.75" x14ac:dyDescent="0.2">
      <c r="A9912" s="84">
        <v>9900</v>
      </c>
      <c r="B9912" s="90">
        <f t="shared" ca="1" si="1852"/>
        <v>408.05818815441859</v>
      </c>
      <c r="C9912" s="103">
        <f t="shared" ca="1" si="1861"/>
        <v>307.31776436811407</v>
      </c>
      <c r="D9912" s="103">
        <f t="shared" ca="1" si="1861"/>
        <v>340.56187261426982</v>
      </c>
      <c r="E9912" s="90">
        <f t="shared" ca="1" si="1860"/>
        <v>103.84385147581567</v>
      </c>
      <c r="F9912" s="90">
        <f t="shared" ca="1" si="1860"/>
        <v>94.607771985778541</v>
      </c>
      <c r="G9912" s="90">
        <f t="shared" ca="1" si="1860"/>
        <v>72.198967132003432</v>
      </c>
      <c r="H9912" s="90">
        <f t="shared" ca="1" si="1854"/>
        <v>511.90203963023424</v>
      </c>
      <c r="I9912" s="90">
        <f t="shared" ca="1" si="1855"/>
        <v>401.9255363538926</v>
      </c>
      <c r="J9912" s="90">
        <f t="shared" ca="1" si="1856"/>
        <v>412.76083974627323</v>
      </c>
    </row>
    <row r="9913" spans="1:10" ht="12.75" x14ac:dyDescent="0.2">
      <c r="A9913" s="84">
        <v>9901</v>
      </c>
      <c r="B9913" s="90">
        <f t="shared" ca="1" si="1852"/>
        <v>415.30342167723956</v>
      </c>
      <c r="C9913" s="103">
        <f t="shared" ca="1" si="1861"/>
        <v>291.66486713019265</v>
      </c>
      <c r="D9913" s="103">
        <f t="shared" ca="1" si="1861"/>
        <v>351.4401545729844</v>
      </c>
      <c r="E9913" s="90">
        <f t="shared" ca="1" si="1860"/>
        <v>110.07593339571895</v>
      </c>
      <c r="F9913" s="90">
        <f t="shared" ca="1" si="1860"/>
        <v>89.991863535774925</v>
      </c>
      <c r="G9913" s="90">
        <f t="shared" ca="1" si="1860"/>
        <v>84.582176546263852</v>
      </c>
      <c r="H9913" s="90">
        <f t="shared" ca="1" si="1854"/>
        <v>525.37935507295856</v>
      </c>
      <c r="I9913" s="90">
        <f t="shared" ca="1" si="1855"/>
        <v>381.65673066596759</v>
      </c>
      <c r="J9913" s="90">
        <f t="shared" ca="1" si="1856"/>
        <v>436.02233111924824</v>
      </c>
    </row>
    <row r="9914" spans="1:10" ht="12.75" x14ac:dyDescent="0.2">
      <c r="A9914" s="84">
        <v>9902</v>
      </c>
      <c r="B9914" s="90">
        <f t="shared" ca="1" si="1852"/>
        <v>410.69925038214762</v>
      </c>
      <c r="C9914" s="103">
        <f t="shared" ca="1" si="1861"/>
        <v>274.89235243370103</v>
      </c>
      <c r="D9914" s="103">
        <f t="shared" ca="1" si="1861"/>
        <v>348.92532107689499</v>
      </c>
      <c r="E9914" s="90">
        <f t="shared" ca="1" si="1860"/>
        <v>99.184222732412522</v>
      </c>
      <c r="F9914" s="90">
        <f t="shared" ca="1" si="1860"/>
        <v>82.725087528852114</v>
      </c>
      <c r="G9914" s="90">
        <f t="shared" ca="1" si="1860"/>
        <v>88.073413356142623</v>
      </c>
      <c r="H9914" s="90">
        <f t="shared" ca="1" si="1854"/>
        <v>509.88347311456016</v>
      </c>
      <c r="I9914" s="90">
        <f t="shared" ca="1" si="1855"/>
        <v>357.61743996255314</v>
      </c>
      <c r="J9914" s="90">
        <f t="shared" ca="1" si="1856"/>
        <v>436.99873443303761</v>
      </c>
    </row>
    <row r="9915" spans="1:10" ht="12.75" x14ac:dyDescent="0.2">
      <c r="A9915" s="84">
        <v>9903</v>
      </c>
      <c r="B9915" s="90">
        <f t="shared" ca="1" si="1852"/>
        <v>425.83589037794638</v>
      </c>
      <c r="C9915" s="103">
        <f t="shared" ca="1" si="1861"/>
        <v>293.4214826893907</v>
      </c>
      <c r="D9915" s="103">
        <f t="shared" ca="1" si="1861"/>
        <v>329.64868006909199</v>
      </c>
      <c r="E9915" s="90">
        <f t="shared" ca="1" si="1860"/>
        <v>117.64103535851409</v>
      </c>
      <c r="F9915" s="90">
        <f t="shared" ca="1" si="1860"/>
        <v>68.234650626754643</v>
      </c>
      <c r="G9915" s="90">
        <f t="shared" ca="1" si="1860"/>
        <v>67.205434943574829</v>
      </c>
      <c r="H9915" s="90">
        <f t="shared" ca="1" si="1854"/>
        <v>543.47692573646043</v>
      </c>
      <c r="I9915" s="90">
        <f t="shared" ca="1" si="1855"/>
        <v>361.65613331614531</v>
      </c>
      <c r="J9915" s="90">
        <f t="shared" ca="1" si="1856"/>
        <v>396.85411501266685</v>
      </c>
    </row>
    <row r="9916" spans="1:10" ht="12.75" x14ac:dyDescent="0.2">
      <c r="A9916" s="84">
        <v>9904</v>
      </c>
      <c r="B9916" s="90">
        <f t="shared" ca="1" si="1852"/>
        <v>411.97477788515152</v>
      </c>
      <c r="C9916" s="103">
        <f t="shared" ca="1" si="1861"/>
        <v>300.83214997603881</v>
      </c>
      <c r="D9916" s="103">
        <f t="shared" ca="1" si="1861"/>
        <v>342.90991802380705</v>
      </c>
      <c r="E9916" s="90">
        <f t="shared" ca="1" si="1860"/>
        <v>114.31441492161993</v>
      </c>
      <c r="F9916" s="90">
        <f t="shared" ca="1" si="1860"/>
        <v>82.470179125976088</v>
      </c>
      <c r="G9916" s="90">
        <f t="shared" ca="1" si="1860"/>
        <v>97.624032895204536</v>
      </c>
      <c r="H9916" s="90">
        <f t="shared" ca="1" si="1854"/>
        <v>526.28919280677144</v>
      </c>
      <c r="I9916" s="90">
        <f t="shared" ca="1" si="1855"/>
        <v>383.30232910201488</v>
      </c>
      <c r="J9916" s="90">
        <f t="shared" ca="1" si="1856"/>
        <v>440.5339509190116</v>
      </c>
    </row>
    <row r="9917" spans="1:10" ht="12.75" x14ac:dyDescent="0.2">
      <c r="A9917" s="84">
        <v>9905</v>
      </c>
      <c r="B9917" s="90">
        <f t="shared" ca="1" si="1852"/>
        <v>409.59062180036216</v>
      </c>
      <c r="C9917" s="103">
        <f t="shared" ca="1" si="1861"/>
        <v>294.64122006484757</v>
      </c>
      <c r="D9917" s="103">
        <f t="shared" ca="1" si="1861"/>
        <v>335.22807109893461</v>
      </c>
      <c r="E9917" s="90">
        <f t="shared" ca="1" si="1860"/>
        <v>110.59671772298798</v>
      </c>
      <c r="F9917" s="90">
        <f t="shared" ca="1" si="1860"/>
        <v>89.07948011851181</v>
      </c>
      <c r="G9917" s="90">
        <f t="shared" ca="1" si="1860"/>
        <v>75.237495163509692</v>
      </c>
      <c r="H9917" s="90">
        <f t="shared" ca="1" si="1854"/>
        <v>520.18733952335015</v>
      </c>
      <c r="I9917" s="90">
        <f t="shared" ca="1" si="1855"/>
        <v>383.72070018335938</v>
      </c>
      <c r="J9917" s="90">
        <f t="shared" ca="1" si="1856"/>
        <v>410.46556626244433</v>
      </c>
    </row>
    <row r="9918" spans="1:10" ht="12.75" x14ac:dyDescent="0.2">
      <c r="A9918" s="84">
        <v>9906</v>
      </c>
      <c r="B9918" s="90">
        <f t="shared" ca="1" si="1852"/>
        <v>408.61010596152664</v>
      </c>
      <c r="C9918" s="103">
        <f t="shared" ref="C9918:G9933" ca="1" si="1862">NORMINV(RAND(),C$5,C$6)</f>
        <v>300.84759891739861</v>
      </c>
      <c r="D9918" s="103">
        <f t="shared" ca="1" si="1862"/>
        <v>319.75801165107197</v>
      </c>
      <c r="E9918" s="90">
        <f t="shared" ca="1" si="1862"/>
        <v>106.47405730135881</v>
      </c>
      <c r="F9918" s="90">
        <f t="shared" ca="1" si="1862"/>
        <v>87.80298521826154</v>
      </c>
      <c r="G9918" s="90">
        <f t="shared" ca="1" si="1862"/>
        <v>90.023669402252807</v>
      </c>
      <c r="H9918" s="90">
        <f t="shared" ca="1" si="1854"/>
        <v>515.08416326288545</v>
      </c>
      <c r="I9918" s="90">
        <f t="shared" ca="1" si="1855"/>
        <v>388.65058413566015</v>
      </c>
      <c r="J9918" s="90">
        <f t="shared" ca="1" si="1856"/>
        <v>409.78168105332475</v>
      </c>
    </row>
    <row r="9919" spans="1:10" ht="12.75" x14ac:dyDescent="0.2">
      <c r="A9919" s="84">
        <v>9907</v>
      </c>
      <c r="B9919" s="90">
        <f t="shared" ca="1" si="1852"/>
        <v>403.47617428246929</v>
      </c>
      <c r="C9919" s="103">
        <f t="shared" ref="C9919:D9933" ca="1" si="1863">NORMINV(RAND(),C$5,C$6)</f>
        <v>286.13785199306022</v>
      </c>
      <c r="D9919" s="103">
        <f t="shared" ca="1" si="1863"/>
        <v>336.91346942339123</v>
      </c>
      <c r="E9919" s="90">
        <f t="shared" ca="1" si="1862"/>
        <v>109.10042206047173</v>
      </c>
      <c r="F9919" s="90">
        <f t="shared" ca="1" si="1862"/>
        <v>91.891268811261185</v>
      </c>
      <c r="G9919" s="90">
        <f t="shared" ca="1" si="1862"/>
        <v>96.872356421891283</v>
      </c>
      <c r="H9919" s="90">
        <f t="shared" ca="1" si="1854"/>
        <v>512.576596342941</v>
      </c>
      <c r="I9919" s="90">
        <f t="shared" ca="1" si="1855"/>
        <v>378.02912080432139</v>
      </c>
      <c r="J9919" s="90">
        <f t="shared" ca="1" si="1856"/>
        <v>433.78582584528249</v>
      </c>
    </row>
    <row r="9920" spans="1:10" ht="12.75" x14ac:dyDescent="0.2">
      <c r="A9920" s="84">
        <v>9908</v>
      </c>
      <c r="B9920" s="90">
        <f t="shared" ca="1" si="1852"/>
        <v>425.22322818107904</v>
      </c>
      <c r="C9920" s="103">
        <f t="shared" ca="1" si="1863"/>
        <v>273.63055673176325</v>
      </c>
      <c r="D9920" s="103">
        <f t="shared" ca="1" si="1863"/>
        <v>333.92644558108992</v>
      </c>
      <c r="E9920" s="90">
        <f t="shared" ca="1" si="1862"/>
        <v>105.92059577173649</v>
      </c>
      <c r="F9920" s="90">
        <f t="shared" ca="1" si="1862"/>
        <v>80.719090524020729</v>
      </c>
      <c r="G9920" s="90">
        <f t="shared" ca="1" si="1862"/>
        <v>108.10049134000778</v>
      </c>
      <c r="H9920" s="90">
        <f t="shared" ca="1" si="1854"/>
        <v>531.14382395281552</v>
      </c>
      <c r="I9920" s="90">
        <f t="shared" ca="1" si="1855"/>
        <v>354.34964725578396</v>
      </c>
      <c r="J9920" s="90">
        <f t="shared" ca="1" si="1856"/>
        <v>442.02693692109767</v>
      </c>
    </row>
    <row r="9921" spans="1:10" ht="12.75" x14ac:dyDescent="0.2">
      <c r="A9921" s="84">
        <v>9909</v>
      </c>
      <c r="B9921" s="90">
        <f t="shared" ca="1" si="1852"/>
        <v>414.63314541903952</v>
      </c>
      <c r="C9921" s="103">
        <f t="shared" ca="1" si="1863"/>
        <v>315.01329572355002</v>
      </c>
      <c r="D9921" s="103">
        <f t="shared" ca="1" si="1863"/>
        <v>360.25023849023364</v>
      </c>
      <c r="E9921" s="90">
        <f t="shared" ca="1" si="1862"/>
        <v>113.90452841135404</v>
      </c>
      <c r="F9921" s="90">
        <f t="shared" ca="1" si="1862"/>
        <v>79.361795990058141</v>
      </c>
      <c r="G9921" s="90">
        <f t="shared" ca="1" si="1862"/>
        <v>116.4122572263548</v>
      </c>
      <c r="H9921" s="90">
        <f t="shared" ca="1" si="1854"/>
        <v>528.5376738303936</v>
      </c>
      <c r="I9921" s="90">
        <f t="shared" ca="1" si="1855"/>
        <v>394.37509171360819</v>
      </c>
      <c r="J9921" s="90">
        <f t="shared" ca="1" si="1856"/>
        <v>476.66249571658841</v>
      </c>
    </row>
    <row r="9922" spans="1:10" ht="12.75" x14ac:dyDescent="0.2">
      <c r="A9922" s="84">
        <v>9910</v>
      </c>
      <c r="B9922" s="90">
        <f t="shared" ca="1" si="1852"/>
        <v>413.11192346859468</v>
      </c>
      <c r="C9922" s="103">
        <f t="shared" ca="1" si="1863"/>
        <v>308.29217003757446</v>
      </c>
      <c r="D9922" s="103">
        <f t="shared" ca="1" si="1863"/>
        <v>341.49942287183171</v>
      </c>
      <c r="E9922" s="90">
        <f t="shared" ca="1" si="1862"/>
        <v>114.22875807434215</v>
      </c>
      <c r="F9922" s="90">
        <f t="shared" ca="1" si="1862"/>
        <v>76.839375327165484</v>
      </c>
      <c r="G9922" s="90">
        <f t="shared" ca="1" si="1862"/>
        <v>119.56151231615463</v>
      </c>
      <c r="H9922" s="90">
        <f t="shared" ca="1" si="1854"/>
        <v>527.34068154293686</v>
      </c>
      <c r="I9922" s="90">
        <f t="shared" ca="1" si="1855"/>
        <v>385.13154536473996</v>
      </c>
      <c r="J9922" s="90">
        <f t="shared" ca="1" si="1856"/>
        <v>461.06093518798633</v>
      </c>
    </row>
    <row r="9923" spans="1:10" ht="12.75" x14ac:dyDescent="0.2">
      <c r="A9923" s="84">
        <v>9911</v>
      </c>
      <c r="B9923" s="90">
        <f t="shared" ca="1" si="1852"/>
        <v>409.62665787835903</v>
      </c>
      <c r="C9923" s="103">
        <f t="shared" ca="1" si="1863"/>
        <v>288.22853752504881</v>
      </c>
      <c r="D9923" s="103">
        <f t="shared" ca="1" si="1863"/>
        <v>347.13480208060463</v>
      </c>
      <c r="E9923" s="90">
        <f t="shared" ca="1" si="1862"/>
        <v>111.02204972816652</v>
      </c>
      <c r="F9923" s="90">
        <f t="shared" ca="1" si="1862"/>
        <v>82.941198289143784</v>
      </c>
      <c r="G9923" s="90">
        <f t="shared" ca="1" si="1862"/>
        <v>103.16504849545564</v>
      </c>
      <c r="H9923" s="90">
        <f t="shared" ca="1" si="1854"/>
        <v>520.64870760652559</v>
      </c>
      <c r="I9923" s="90">
        <f t="shared" ca="1" si="1855"/>
        <v>371.16973581419256</v>
      </c>
      <c r="J9923" s="90">
        <f t="shared" ca="1" si="1856"/>
        <v>450.29985057606029</v>
      </c>
    </row>
    <row r="9924" spans="1:10" ht="12.75" x14ac:dyDescent="0.2">
      <c r="A9924" s="84">
        <v>9912</v>
      </c>
      <c r="B9924" s="90">
        <f t="shared" ca="1" si="1852"/>
        <v>406.44623104848557</v>
      </c>
      <c r="C9924" s="103">
        <f t="shared" ca="1" si="1863"/>
        <v>313.79731803518882</v>
      </c>
      <c r="D9924" s="103">
        <f t="shared" ca="1" si="1863"/>
        <v>338.9555163119237</v>
      </c>
      <c r="E9924" s="90">
        <f t="shared" ca="1" si="1862"/>
        <v>112.02309346767767</v>
      </c>
      <c r="F9924" s="90">
        <f t="shared" ca="1" si="1862"/>
        <v>94.022878245491597</v>
      </c>
      <c r="G9924" s="90">
        <f t="shared" ca="1" si="1862"/>
        <v>98.197328390286785</v>
      </c>
      <c r="H9924" s="90">
        <f t="shared" ca="1" si="1854"/>
        <v>518.46932451616328</v>
      </c>
      <c r="I9924" s="90">
        <f t="shared" ca="1" si="1855"/>
        <v>407.82019628068042</v>
      </c>
      <c r="J9924" s="90">
        <f t="shared" ca="1" si="1856"/>
        <v>437.15284470221047</v>
      </c>
    </row>
    <row r="9925" spans="1:10" ht="12.75" x14ac:dyDescent="0.2">
      <c r="A9925" s="84">
        <v>9913</v>
      </c>
      <c r="B9925" s="90">
        <f t="shared" ca="1" si="1852"/>
        <v>412.75984253205365</v>
      </c>
      <c r="C9925" s="103">
        <f t="shared" ca="1" si="1863"/>
        <v>287.09854566536598</v>
      </c>
      <c r="D9925" s="103">
        <f t="shared" ca="1" si="1863"/>
        <v>371.73779176268664</v>
      </c>
      <c r="E9925" s="90">
        <f t="shared" ca="1" si="1862"/>
        <v>121.51875523675947</v>
      </c>
      <c r="F9925" s="90">
        <f t="shared" ca="1" si="1862"/>
        <v>90.338067186709168</v>
      </c>
      <c r="G9925" s="90">
        <f t="shared" ca="1" si="1862"/>
        <v>116.77841934637344</v>
      </c>
      <c r="H9925" s="90">
        <f t="shared" ca="1" si="1854"/>
        <v>534.27859776881314</v>
      </c>
      <c r="I9925" s="90">
        <f t="shared" ca="1" si="1855"/>
        <v>377.43661285207514</v>
      </c>
      <c r="J9925" s="90">
        <f t="shared" ca="1" si="1856"/>
        <v>488.51621110906007</v>
      </c>
    </row>
    <row r="9926" spans="1:10" ht="12.75" x14ac:dyDescent="0.2">
      <c r="A9926" s="84">
        <v>9914</v>
      </c>
      <c r="B9926" s="90">
        <f t="shared" ca="1" si="1852"/>
        <v>409.89274290828428</v>
      </c>
      <c r="C9926" s="103">
        <f t="shared" ca="1" si="1863"/>
        <v>289.52003913626163</v>
      </c>
      <c r="D9926" s="103">
        <f t="shared" ca="1" si="1863"/>
        <v>324.12158666624714</v>
      </c>
      <c r="E9926" s="90">
        <f t="shared" ca="1" si="1862"/>
        <v>113.90907688443077</v>
      </c>
      <c r="F9926" s="90">
        <f t="shared" ca="1" si="1862"/>
        <v>63.449435186901852</v>
      </c>
      <c r="G9926" s="90">
        <f t="shared" ca="1" si="1862"/>
        <v>77.252897233075615</v>
      </c>
      <c r="H9926" s="90">
        <f t="shared" ca="1" si="1854"/>
        <v>523.80181979271504</v>
      </c>
      <c r="I9926" s="90">
        <f t="shared" ca="1" si="1855"/>
        <v>352.96947432316347</v>
      </c>
      <c r="J9926" s="90">
        <f t="shared" ca="1" si="1856"/>
        <v>401.37448389932274</v>
      </c>
    </row>
    <row r="9927" spans="1:10" ht="12.75" x14ac:dyDescent="0.2">
      <c r="A9927" s="84">
        <v>9915</v>
      </c>
      <c r="B9927" s="90">
        <f t="shared" ca="1" si="1852"/>
        <v>412.6000673980821</v>
      </c>
      <c r="C9927" s="103">
        <f t="shared" ca="1" si="1863"/>
        <v>290.81031716342903</v>
      </c>
      <c r="D9927" s="103">
        <f t="shared" ca="1" si="1863"/>
        <v>333.96786672769554</v>
      </c>
      <c r="E9927" s="90">
        <f t="shared" ca="1" si="1862"/>
        <v>107.74606853009345</v>
      </c>
      <c r="F9927" s="90">
        <f t="shared" ca="1" si="1862"/>
        <v>69.605484503419135</v>
      </c>
      <c r="G9927" s="90">
        <f t="shared" ca="1" si="1862"/>
        <v>92.566000747776854</v>
      </c>
      <c r="H9927" s="90">
        <f t="shared" ca="1" si="1854"/>
        <v>520.3461359281755</v>
      </c>
      <c r="I9927" s="90">
        <f t="shared" ca="1" si="1855"/>
        <v>360.41580166684815</v>
      </c>
      <c r="J9927" s="90">
        <f t="shared" ca="1" si="1856"/>
        <v>426.53386747547239</v>
      </c>
    </row>
    <row r="9928" spans="1:10" ht="12.75" x14ac:dyDescent="0.2">
      <c r="A9928" s="84">
        <v>9916</v>
      </c>
      <c r="B9928" s="90">
        <f t="shared" ca="1" si="1852"/>
        <v>410.26204193605463</v>
      </c>
      <c r="C9928" s="103">
        <f t="shared" ca="1" si="1863"/>
        <v>314.46335885708714</v>
      </c>
      <c r="D9928" s="103">
        <f t="shared" ca="1" si="1863"/>
        <v>338.23098453342021</v>
      </c>
      <c r="E9928" s="90">
        <f t="shared" ca="1" si="1862"/>
        <v>102.30734137006571</v>
      </c>
      <c r="F9928" s="90">
        <f t="shared" ca="1" si="1862"/>
        <v>88.587027582088126</v>
      </c>
      <c r="G9928" s="90">
        <f t="shared" ca="1" si="1862"/>
        <v>107.2778464426742</v>
      </c>
      <c r="H9928" s="90">
        <f t="shared" ca="1" si="1854"/>
        <v>512.56938330612036</v>
      </c>
      <c r="I9928" s="90">
        <f t="shared" ca="1" si="1855"/>
        <v>403.05038643917527</v>
      </c>
      <c r="J9928" s="90">
        <f t="shared" ca="1" si="1856"/>
        <v>445.50883097609443</v>
      </c>
    </row>
    <row r="9929" spans="1:10" ht="12.75" x14ac:dyDescent="0.2">
      <c r="A9929" s="84">
        <v>9917</v>
      </c>
      <c r="B9929" s="90">
        <f t="shared" ca="1" si="1852"/>
        <v>411.9250503781285</v>
      </c>
      <c r="C9929" s="103">
        <f t="shared" ca="1" si="1863"/>
        <v>309.83763829643721</v>
      </c>
      <c r="D9929" s="103">
        <f t="shared" ca="1" si="1863"/>
        <v>349.90188580507532</v>
      </c>
      <c r="E9929" s="90">
        <f t="shared" ca="1" si="1862"/>
        <v>115.45923275379927</v>
      </c>
      <c r="F9929" s="90">
        <f t="shared" ca="1" si="1862"/>
        <v>77.877132528509009</v>
      </c>
      <c r="G9929" s="90">
        <f t="shared" ca="1" si="1862"/>
        <v>97.573885546349501</v>
      </c>
      <c r="H9929" s="90">
        <f t="shared" ca="1" si="1854"/>
        <v>527.38428313192776</v>
      </c>
      <c r="I9929" s="90">
        <f t="shared" ca="1" si="1855"/>
        <v>387.71477082494619</v>
      </c>
      <c r="J9929" s="90">
        <f t="shared" ca="1" si="1856"/>
        <v>447.47577135142484</v>
      </c>
    </row>
    <row r="9930" spans="1:10" ht="12.75" x14ac:dyDescent="0.2">
      <c r="A9930" s="84">
        <v>9918</v>
      </c>
      <c r="B9930" s="90">
        <f t="shared" ca="1" si="1852"/>
        <v>407.36506540202606</v>
      </c>
      <c r="C9930" s="103">
        <f t="shared" ca="1" si="1863"/>
        <v>295.08070933895385</v>
      </c>
      <c r="D9930" s="103">
        <f t="shared" ca="1" si="1863"/>
        <v>338.82863418156489</v>
      </c>
      <c r="E9930" s="90">
        <f t="shared" ca="1" si="1862"/>
        <v>117.04740972299871</v>
      </c>
      <c r="F9930" s="90">
        <f t="shared" ca="1" si="1862"/>
        <v>67.370098951254889</v>
      </c>
      <c r="G9930" s="90">
        <f t="shared" ca="1" si="1862"/>
        <v>88.380035275722776</v>
      </c>
      <c r="H9930" s="90">
        <f t="shared" ca="1" si="1854"/>
        <v>524.4124751250248</v>
      </c>
      <c r="I9930" s="90">
        <f t="shared" ca="1" si="1855"/>
        <v>362.45080829020873</v>
      </c>
      <c r="J9930" s="90">
        <f t="shared" ca="1" si="1856"/>
        <v>427.20866945728767</v>
      </c>
    </row>
    <row r="9931" spans="1:10" ht="12.75" x14ac:dyDescent="0.2">
      <c r="A9931" s="84">
        <v>9919</v>
      </c>
      <c r="B9931" s="90">
        <f t="shared" ca="1" si="1852"/>
        <v>413.15242183118318</v>
      </c>
      <c r="C9931" s="103">
        <f t="shared" ca="1" si="1863"/>
        <v>289.32523092043243</v>
      </c>
      <c r="D9931" s="103">
        <f t="shared" ca="1" si="1863"/>
        <v>338.68749538925397</v>
      </c>
      <c r="E9931" s="90">
        <f t="shared" ca="1" si="1862"/>
        <v>104.73639646445454</v>
      </c>
      <c r="F9931" s="90">
        <f t="shared" ca="1" si="1862"/>
        <v>99.264406570269458</v>
      </c>
      <c r="G9931" s="90">
        <f t="shared" ca="1" si="1862"/>
        <v>77.040118457831767</v>
      </c>
      <c r="H9931" s="90">
        <f t="shared" ca="1" si="1854"/>
        <v>517.88881829563775</v>
      </c>
      <c r="I9931" s="90">
        <f t="shared" ca="1" si="1855"/>
        <v>388.58963749070188</v>
      </c>
      <c r="J9931" s="90">
        <f t="shared" ca="1" si="1856"/>
        <v>415.72761384708576</v>
      </c>
    </row>
    <row r="9932" spans="1:10" ht="12.75" x14ac:dyDescent="0.2">
      <c r="A9932" s="84">
        <v>9920</v>
      </c>
      <c r="B9932" s="90">
        <f t="shared" ca="1" si="1852"/>
        <v>408.44885110292728</v>
      </c>
      <c r="C9932" s="103">
        <f t="shared" ca="1" si="1863"/>
        <v>301.2350410457949</v>
      </c>
      <c r="D9932" s="103">
        <f t="shared" ca="1" si="1863"/>
        <v>366.46661536303191</v>
      </c>
      <c r="E9932" s="90">
        <f t="shared" ca="1" si="1862"/>
        <v>116.0706939619845</v>
      </c>
      <c r="F9932" s="90">
        <f t="shared" ca="1" si="1862"/>
        <v>99.907127477003485</v>
      </c>
      <c r="G9932" s="90">
        <f t="shared" ca="1" si="1862"/>
        <v>93.799053167851824</v>
      </c>
      <c r="H9932" s="90">
        <f t="shared" ca="1" si="1854"/>
        <v>524.51954506491177</v>
      </c>
      <c r="I9932" s="90">
        <f t="shared" ca="1" si="1855"/>
        <v>401.14216852279839</v>
      </c>
      <c r="J9932" s="90">
        <f t="shared" ca="1" si="1856"/>
        <v>460.26566853088372</v>
      </c>
    </row>
    <row r="9933" spans="1:10" ht="12.75" x14ac:dyDescent="0.2">
      <c r="A9933" s="84">
        <v>9921</v>
      </c>
      <c r="B9933" s="90">
        <f t="shared" ca="1" si="1852"/>
        <v>410.23919485135161</v>
      </c>
      <c r="C9933" s="103">
        <f t="shared" ca="1" si="1863"/>
        <v>299.07112609782922</v>
      </c>
      <c r="D9933" s="103">
        <f t="shared" ca="1" si="1863"/>
        <v>347.47471095344878</v>
      </c>
      <c r="E9933" s="90">
        <f t="shared" ca="1" si="1862"/>
        <v>111.17571589312803</v>
      </c>
      <c r="F9933" s="90">
        <f t="shared" ca="1" si="1862"/>
        <v>84.113965390606893</v>
      </c>
      <c r="G9933" s="90">
        <f t="shared" ca="1" si="1862"/>
        <v>115.05331458269022</v>
      </c>
      <c r="H9933" s="90">
        <f t="shared" ca="1" si="1854"/>
        <v>521.41491074447958</v>
      </c>
      <c r="I9933" s="90">
        <f t="shared" ca="1" si="1855"/>
        <v>383.18509148843611</v>
      </c>
      <c r="J9933" s="90">
        <f t="shared" ca="1" si="1856"/>
        <v>462.52802553613901</v>
      </c>
    </row>
    <row r="9934" spans="1:10" ht="12.75" x14ac:dyDescent="0.2">
      <c r="A9934" s="84">
        <v>9922</v>
      </c>
      <c r="B9934" s="90">
        <f t="shared" ref="B9934:B9997" ca="1" si="1864">NORMINV(RAND(),B$5,B$6)</f>
        <v>406.37515089740918</v>
      </c>
      <c r="C9934" s="103">
        <f t="shared" ref="C9934:G9949" ca="1" si="1865">NORMINV(RAND(),C$5,C$6)</f>
        <v>295.03723227953611</v>
      </c>
      <c r="D9934" s="103">
        <f t="shared" ca="1" si="1865"/>
        <v>329.98125587583985</v>
      </c>
      <c r="E9934" s="90">
        <f t="shared" ca="1" si="1865"/>
        <v>114.23715644515809</v>
      </c>
      <c r="F9934" s="90">
        <f t="shared" ca="1" si="1865"/>
        <v>88.256075659444491</v>
      </c>
      <c r="G9934" s="90">
        <f t="shared" ca="1" si="1865"/>
        <v>106.33628684385931</v>
      </c>
      <c r="H9934" s="90">
        <f t="shared" ref="H9934:H9997" ca="1" si="1866">+B9934+E9934</f>
        <v>520.61230734256731</v>
      </c>
      <c r="I9934" s="90">
        <f t="shared" ref="I9934:I9997" ca="1" si="1867">+C9934+F9934</f>
        <v>383.2933079389806</v>
      </c>
      <c r="J9934" s="90">
        <f t="shared" ref="J9934:J9997" ca="1" si="1868">+D9934+G9934</f>
        <v>436.31754271969919</v>
      </c>
    </row>
    <row r="9935" spans="1:10" ht="12.75" x14ac:dyDescent="0.2">
      <c r="A9935" s="84">
        <v>9923</v>
      </c>
      <c r="B9935" s="90">
        <f t="shared" ca="1" si="1864"/>
        <v>410.53646663797213</v>
      </c>
      <c r="C9935" s="103">
        <f t="shared" ref="C9935:D9949" ca="1" si="1869">NORMINV(RAND(),C$5,C$6)</f>
        <v>295.31205656386777</v>
      </c>
      <c r="D9935" s="103">
        <f t="shared" ca="1" si="1869"/>
        <v>341.33218994896657</v>
      </c>
      <c r="E9935" s="90">
        <f t="shared" ca="1" si="1865"/>
        <v>108.30090381440849</v>
      </c>
      <c r="F9935" s="90">
        <f t="shared" ca="1" si="1865"/>
        <v>78.437132915527869</v>
      </c>
      <c r="G9935" s="90">
        <f t="shared" ca="1" si="1865"/>
        <v>68.125281927684497</v>
      </c>
      <c r="H9935" s="90">
        <f t="shared" ca="1" si="1866"/>
        <v>518.83737045238058</v>
      </c>
      <c r="I9935" s="90">
        <f t="shared" ca="1" si="1867"/>
        <v>373.74918947939562</v>
      </c>
      <c r="J9935" s="90">
        <f t="shared" ca="1" si="1868"/>
        <v>409.45747187665108</v>
      </c>
    </row>
    <row r="9936" spans="1:10" ht="12.75" x14ac:dyDescent="0.2">
      <c r="A9936" s="84">
        <v>9924</v>
      </c>
      <c r="B9936" s="90">
        <f t="shared" ca="1" si="1864"/>
        <v>407.9028800673608</v>
      </c>
      <c r="C9936" s="103">
        <f t="shared" ca="1" si="1869"/>
        <v>286.89558351859426</v>
      </c>
      <c r="D9936" s="103">
        <f t="shared" ca="1" si="1869"/>
        <v>357.00618142237283</v>
      </c>
      <c r="E9936" s="90">
        <f t="shared" ca="1" si="1865"/>
        <v>107.81890320126188</v>
      </c>
      <c r="F9936" s="90">
        <f t="shared" ca="1" si="1865"/>
        <v>72.789144940105999</v>
      </c>
      <c r="G9936" s="90">
        <f t="shared" ca="1" si="1865"/>
        <v>76.225378327019129</v>
      </c>
      <c r="H9936" s="90">
        <f t="shared" ca="1" si="1866"/>
        <v>515.72178326862263</v>
      </c>
      <c r="I9936" s="90">
        <f t="shared" ca="1" si="1867"/>
        <v>359.68472845870025</v>
      </c>
      <c r="J9936" s="90">
        <f t="shared" ca="1" si="1868"/>
        <v>433.23155974939198</v>
      </c>
    </row>
    <row r="9937" spans="1:10" ht="12.75" x14ac:dyDescent="0.2">
      <c r="A9937" s="84">
        <v>9925</v>
      </c>
      <c r="B9937" s="90">
        <f t="shared" ca="1" si="1864"/>
        <v>412.2964313340841</v>
      </c>
      <c r="C9937" s="103">
        <f t="shared" ca="1" si="1869"/>
        <v>293.58685981777609</v>
      </c>
      <c r="D9937" s="103">
        <f t="shared" ca="1" si="1869"/>
        <v>327.40107908674946</v>
      </c>
      <c r="E9937" s="90">
        <f t="shared" ca="1" si="1865"/>
        <v>106.59500299331691</v>
      </c>
      <c r="F9937" s="90">
        <f t="shared" ca="1" si="1865"/>
        <v>79.026699132580404</v>
      </c>
      <c r="G9937" s="90">
        <f t="shared" ca="1" si="1865"/>
        <v>111.2911693508879</v>
      </c>
      <c r="H9937" s="90">
        <f t="shared" ca="1" si="1866"/>
        <v>518.89143432740104</v>
      </c>
      <c r="I9937" s="90">
        <f t="shared" ca="1" si="1867"/>
        <v>372.61355895035649</v>
      </c>
      <c r="J9937" s="90">
        <f t="shared" ca="1" si="1868"/>
        <v>438.69224843763737</v>
      </c>
    </row>
    <row r="9938" spans="1:10" ht="12.75" x14ac:dyDescent="0.2">
      <c r="A9938" s="84">
        <v>9926</v>
      </c>
      <c r="B9938" s="90">
        <f t="shared" ca="1" si="1864"/>
        <v>420.3810797033118</v>
      </c>
      <c r="C9938" s="103">
        <f t="shared" ca="1" si="1869"/>
        <v>279.29611654957296</v>
      </c>
      <c r="D9938" s="103">
        <f t="shared" ca="1" si="1869"/>
        <v>375.92675144584501</v>
      </c>
      <c r="E9938" s="90">
        <f t="shared" ca="1" si="1865"/>
        <v>112.06714374628457</v>
      </c>
      <c r="F9938" s="90">
        <f t="shared" ca="1" si="1865"/>
        <v>69.886302832604358</v>
      </c>
      <c r="G9938" s="90">
        <f t="shared" ca="1" si="1865"/>
        <v>88.29469616993137</v>
      </c>
      <c r="H9938" s="90">
        <f t="shared" ca="1" si="1866"/>
        <v>532.44822344959641</v>
      </c>
      <c r="I9938" s="90">
        <f t="shared" ca="1" si="1867"/>
        <v>349.18241938217733</v>
      </c>
      <c r="J9938" s="90">
        <f t="shared" ca="1" si="1868"/>
        <v>464.22144761577636</v>
      </c>
    </row>
    <row r="9939" spans="1:10" ht="12.75" x14ac:dyDescent="0.2">
      <c r="A9939" s="84">
        <v>9927</v>
      </c>
      <c r="B9939" s="90">
        <f t="shared" ca="1" si="1864"/>
        <v>404.68836846317595</v>
      </c>
      <c r="C9939" s="103">
        <f t="shared" ca="1" si="1869"/>
        <v>281.3158152157003</v>
      </c>
      <c r="D9939" s="103">
        <f t="shared" ca="1" si="1869"/>
        <v>341.95527967473299</v>
      </c>
      <c r="E9939" s="90">
        <f t="shared" ca="1" si="1865"/>
        <v>110.95814272325113</v>
      </c>
      <c r="F9939" s="90">
        <f t="shared" ca="1" si="1865"/>
        <v>83.962921985994981</v>
      </c>
      <c r="G9939" s="90">
        <f t="shared" ca="1" si="1865"/>
        <v>98.138590545464652</v>
      </c>
      <c r="H9939" s="90">
        <f t="shared" ca="1" si="1866"/>
        <v>515.64651118642712</v>
      </c>
      <c r="I9939" s="90">
        <f t="shared" ca="1" si="1867"/>
        <v>365.27873720169526</v>
      </c>
      <c r="J9939" s="90">
        <f t="shared" ca="1" si="1868"/>
        <v>440.09387022019763</v>
      </c>
    </row>
    <row r="9940" spans="1:10" ht="12.75" x14ac:dyDescent="0.2">
      <c r="A9940" s="84">
        <v>9928</v>
      </c>
      <c r="B9940" s="90">
        <f t="shared" ca="1" si="1864"/>
        <v>425.62191591982577</v>
      </c>
      <c r="C9940" s="103">
        <f t="shared" ca="1" si="1869"/>
        <v>297.39804828809969</v>
      </c>
      <c r="D9940" s="103">
        <f t="shared" ca="1" si="1869"/>
        <v>357.38755689130801</v>
      </c>
      <c r="E9940" s="90">
        <f t="shared" ca="1" si="1865"/>
        <v>119.98238659613655</v>
      </c>
      <c r="F9940" s="90">
        <f t="shared" ca="1" si="1865"/>
        <v>85.180755884375301</v>
      </c>
      <c r="G9940" s="90">
        <f t="shared" ca="1" si="1865"/>
        <v>91.249397462682083</v>
      </c>
      <c r="H9940" s="90">
        <f t="shared" ca="1" si="1866"/>
        <v>545.60430251596233</v>
      </c>
      <c r="I9940" s="90">
        <f t="shared" ca="1" si="1867"/>
        <v>382.57880417247497</v>
      </c>
      <c r="J9940" s="90">
        <f t="shared" ca="1" si="1868"/>
        <v>448.63695435399006</v>
      </c>
    </row>
    <row r="9941" spans="1:10" ht="12.75" x14ac:dyDescent="0.2">
      <c r="A9941" s="84">
        <v>9929</v>
      </c>
      <c r="B9941" s="90">
        <f t="shared" ca="1" si="1864"/>
        <v>396.1211821543979</v>
      </c>
      <c r="C9941" s="103">
        <f t="shared" ca="1" si="1869"/>
        <v>312.07476411794067</v>
      </c>
      <c r="D9941" s="103">
        <f t="shared" ca="1" si="1869"/>
        <v>347.82606563108072</v>
      </c>
      <c r="E9941" s="90">
        <f t="shared" ca="1" si="1865"/>
        <v>106.13702096278067</v>
      </c>
      <c r="F9941" s="90">
        <f t="shared" ca="1" si="1865"/>
        <v>87.263108507487729</v>
      </c>
      <c r="G9941" s="90">
        <f t="shared" ca="1" si="1865"/>
        <v>91.819948812533326</v>
      </c>
      <c r="H9941" s="90">
        <f t="shared" ca="1" si="1866"/>
        <v>502.2582031171786</v>
      </c>
      <c r="I9941" s="90">
        <f t="shared" ca="1" si="1867"/>
        <v>399.33787262542842</v>
      </c>
      <c r="J9941" s="90">
        <f t="shared" ca="1" si="1868"/>
        <v>439.64601444361404</v>
      </c>
    </row>
    <row r="9942" spans="1:10" ht="12.75" x14ac:dyDescent="0.2">
      <c r="A9942" s="84">
        <v>9930</v>
      </c>
      <c r="B9942" s="90">
        <f t="shared" ca="1" si="1864"/>
        <v>411.5364779733423</v>
      </c>
      <c r="C9942" s="103">
        <f t="shared" ca="1" si="1869"/>
        <v>301.68381328853729</v>
      </c>
      <c r="D9942" s="103">
        <f t="shared" ca="1" si="1869"/>
        <v>333.17279865351622</v>
      </c>
      <c r="E9942" s="90">
        <f t="shared" ca="1" si="1865"/>
        <v>112.45808541100813</v>
      </c>
      <c r="F9942" s="90">
        <f t="shared" ca="1" si="1865"/>
        <v>83.58627352694208</v>
      </c>
      <c r="G9942" s="90">
        <f t="shared" ca="1" si="1865"/>
        <v>99.358545205717505</v>
      </c>
      <c r="H9942" s="90">
        <f t="shared" ca="1" si="1866"/>
        <v>523.99456338435039</v>
      </c>
      <c r="I9942" s="90">
        <f t="shared" ca="1" si="1867"/>
        <v>385.27008681547937</v>
      </c>
      <c r="J9942" s="90">
        <f t="shared" ca="1" si="1868"/>
        <v>432.53134385923374</v>
      </c>
    </row>
    <row r="9943" spans="1:10" ht="12.75" x14ac:dyDescent="0.2">
      <c r="A9943" s="84">
        <v>9931</v>
      </c>
      <c r="B9943" s="90">
        <f t="shared" ca="1" si="1864"/>
        <v>395.31039634787385</v>
      </c>
      <c r="C9943" s="103">
        <f t="shared" ca="1" si="1869"/>
        <v>288.05565304730749</v>
      </c>
      <c r="D9943" s="103">
        <f t="shared" ca="1" si="1869"/>
        <v>357.56111692829694</v>
      </c>
      <c r="E9943" s="90">
        <f t="shared" ca="1" si="1865"/>
        <v>114.23387742027455</v>
      </c>
      <c r="F9943" s="90">
        <f t="shared" ca="1" si="1865"/>
        <v>90.513615657311774</v>
      </c>
      <c r="G9943" s="90">
        <f t="shared" ca="1" si="1865"/>
        <v>106.59970862389187</v>
      </c>
      <c r="H9943" s="90">
        <f t="shared" ca="1" si="1866"/>
        <v>509.5442737681484</v>
      </c>
      <c r="I9943" s="90">
        <f t="shared" ca="1" si="1867"/>
        <v>378.56926870461928</v>
      </c>
      <c r="J9943" s="90">
        <f t="shared" ca="1" si="1868"/>
        <v>464.16082555218884</v>
      </c>
    </row>
    <row r="9944" spans="1:10" ht="12.75" x14ac:dyDescent="0.2">
      <c r="A9944" s="84">
        <v>9932</v>
      </c>
      <c r="B9944" s="90">
        <f t="shared" ca="1" si="1864"/>
        <v>412.07574531579792</v>
      </c>
      <c r="C9944" s="103">
        <f t="shared" ca="1" si="1869"/>
        <v>291.24092687008999</v>
      </c>
      <c r="D9944" s="103">
        <f t="shared" ca="1" si="1869"/>
        <v>354.48392193722583</v>
      </c>
      <c r="E9944" s="90">
        <f t="shared" ca="1" si="1865"/>
        <v>114.95018817092705</v>
      </c>
      <c r="F9944" s="90">
        <f t="shared" ca="1" si="1865"/>
        <v>76.188665954434441</v>
      </c>
      <c r="G9944" s="90">
        <f t="shared" ca="1" si="1865"/>
        <v>90.753360935686487</v>
      </c>
      <c r="H9944" s="90">
        <f t="shared" ca="1" si="1866"/>
        <v>527.02593348672497</v>
      </c>
      <c r="I9944" s="90">
        <f t="shared" ca="1" si="1867"/>
        <v>367.42959282452443</v>
      </c>
      <c r="J9944" s="90">
        <f t="shared" ca="1" si="1868"/>
        <v>445.23728287291232</v>
      </c>
    </row>
    <row r="9945" spans="1:10" ht="12.75" x14ac:dyDescent="0.2">
      <c r="A9945" s="84">
        <v>9933</v>
      </c>
      <c r="B9945" s="90">
        <f t="shared" ca="1" si="1864"/>
        <v>409.10996691677116</v>
      </c>
      <c r="C9945" s="103">
        <f t="shared" ca="1" si="1869"/>
        <v>322.09161354318945</v>
      </c>
      <c r="D9945" s="103">
        <f t="shared" ca="1" si="1869"/>
        <v>343.40493578979107</v>
      </c>
      <c r="E9945" s="90">
        <f t="shared" ca="1" si="1865"/>
        <v>116.01410655100466</v>
      </c>
      <c r="F9945" s="90">
        <f t="shared" ca="1" si="1865"/>
        <v>82.114420393700811</v>
      </c>
      <c r="G9945" s="90">
        <f t="shared" ca="1" si="1865"/>
        <v>97.273375179437792</v>
      </c>
      <c r="H9945" s="90">
        <f t="shared" ca="1" si="1866"/>
        <v>525.12407346777582</v>
      </c>
      <c r="I9945" s="90">
        <f t="shared" ca="1" si="1867"/>
        <v>404.20603393689026</v>
      </c>
      <c r="J9945" s="90">
        <f t="shared" ca="1" si="1868"/>
        <v>440.67831096922885</v>
      </c>
    </row>
    <row r="9946" spans="1:10" ht="12.75" x14ac:dyDescent="0.2">
      <c r="A9946" s="84">
        <v>9934</v>
      </c>
      <c r="B9946" s="90">
        <f t="shared" ca="1" si="1864"/>
        <v>412.75676868603728</v>
      </c>
      <c r="C9946" s="103">
        <f t="shared" ca="1" si="1869"/>
        <v>300.05407207852903</v>
      </c>
      <c r="D9946" s="103">
        <f t="shared" ca="1" si="1869"/>
        <v>365.93841650068589</v>
      </c>
      <c r="E9946" s="90">
        <f t="shared" ca="1" si="1865"/>
        <v>107.16202224084321</v>
      </c>
      <c r="F9946" s="90">
        <f t="shared" ca="1" si="1865"/>
        <v>72.153926328699157</v>
      </c>
      <c r="G9946" s="90">
        <f t="shared" ca="1" si="1865"/>
        <v>100.08489848285411</v>
      </c>
      <c r="H9946" s="90">
        <f t="shared" ca="1" si="1866"/>
        <v>519.91879092688055</v>
      </c>
      <c r="I9946" s="90">
        <f t="shared" ca="1" si="1867"/>
        <v>372.20799840722816</v>
      </c>
      <c r="J9946" s="90">
        <f t="shared" ca="1" si="1868"/>
        <v>466.02331498353999</v>
      </c>
    </row>
    <row r="9947" spans="1:10" ht="12.75" x14ac:dyDescent="0.2">
      <c r="A9947" s="84">
        <v>9935</v>
      </c>
      <c r="B9947" s="90">
        <f t="shared" ca="1" si="1864"/>
        <v>412.11211915107214</v>
      </c>
      <c r="C9947" s="103">
        <f t="shared" ca="1" si="1869"/>
        <v>298.69901955019117</v>
      </c>
      <c r="D9947" s="103">
        <f t="shared" ca="1" si="1869"/>
        <v>353.97839622433656</v>
      </c>
      <c r="E9947" s="90">
        <f t="shared" ca="1" si="1865"/>
        <v>116.16877300300199</v>
      </c>
      <c r="F9947" s="90">
        <f t="shared" ca="1" si="1865"/>
        <v>88.533696851753447</v>
      </c>
      <c r="G9947" s="90">
        <f t="shared" ca="1" si="1865"/>
        <v>97.152718684430724</v>
      </c>
      <c r="H9947" s="90">
        <f t="shared" ca="1" si="1866"/>
        <v>528.28089215407408</v>
      </c>
      <c r="I9947" s="90">
        <f t="shared" ca="1" si="1867"/>
        <v>387.23271640194463</v>
      </c>
      <c r="J9947" s="90">
        <f t="shared" ca="1" si="1868"/>
        <v>451.1311149087673</v>
      </c>
    </row>
    <row r="9948" spans="1:10" ht="12.75" x14ac:dyDescent="0.2">
      <c r="A9948" s="84">
        <v>9936</v>
      </c>
      <c r="B9948" s="90">
        <f t="shared" ca="1" si="1864"/>
        <v>407.4003578151831</v>
      </c>
      <c r="C9948" s="103">
        <f t="shared" ca="1" si="1869"/>
        <v>286.4200605722761</v>
      </c>
      <c r="D9948" s="103">
        <f t="shared" ca="1" si="1869"/>
        <v>345.35030703609448</v>
      </c>
      <c r="E9948" s="90">
        <f t="shared" ca="1" si="1865"/>
        <v>110.76490456884522</v>
      </c>
      <c r="F9948" s="90">
        <f t="shared" ca="1" si="1865"/>
        <v>67.39356776042861</v>
      </c>
      <c r="G9948" s="90">
        <f t="shared" ca="1" si="1865"/>
        <v>86.57774943858054</v>
      </c>
      <c r="H9948" s="90">
        <f t="shared" ca="1" si="1866"/>
        <v>518.16526238402832</v>
      </c>
      <c r="I9948" s="90">
        <f t="shared" ca="1" si="1867"/>
        <v>353.8136283327047</v>
      </c>
      <c r="J9948" s="90">
        <f t="shared" ca="1" si="1868"/>
        <v>431.92805647467503</v>
      </c>
    </row>
    <row r="9949" spans="1:10" ht="12.75" x14ac:dyDescent="0.2">
      <c r="A9949" s="84">
        <v>9937</v>
      </c>
      <c r="B9949" s="90">
        <f t="shared" ca="1" si="1864"/>
        <v>406.92409360142881</v>
      </c>
      <c r="C9949" s="103">
        <f t="shared" ca="1" si="1869"/>
        <v>300.15300138319537</v>
      </c>
      <c r="D9949" s="103">
        <f t="shared" ca="1" si="1869"/>
        <v>340.37265236875544</v>
      </c>
      <c r="E9949" s="90">
        <f t="shared" ca="1" si="1865"/>
        <v>98.147254687352628</v>
      </c>
      <c r="F9949" s="90">
        <f t="shared" ca="1" si="1865"/>
        <v>99.349943709634204</v>
      </c>
      <c r="G9949" s="90">
        <f t="shared" ca="1" si="1865"/>
        <v>104.14603261215538</v>
      </c>
      <c r="H9949" s="90">
        <f t="shared" ca="1" si="1866"/>
        <v>505.07134828878145</v>
      </c>
      <c r="I9949" s="90">
        <f t="shared" ca="1" si="1867"/>
        <v>399.50294509282958</v>
      </c>
      <c r="J9949" s="90">
        <f t="shared" ca="1" si="1868"/>
        <v>444.51868498091085</v>
      </c>
    </row>
    <row r="9950" spans="1:10" ht="12.75" x14ac:dyDescent="0.2">
      <c r="A9950" s="84">
        <v>9938</v>
      </c>
      <c r="B9950" s="90">
        <f t="shared" ca="1" si="1864"/>
        <v>418.50515029166189</v>
      </c>
      <c r="C9950" s="103">
        <f t="shared" ref="C9950:G9965" ca="1" si="1870">NORMINV(RAND(),C$5,C$6)</f>
        <v>299.16617457786816</v>
      </c>
      <c r="D9950" s="103">
        <f t="shared" ca="1" si="1870"/>
        <v>349.7324115995782</v>
      </c>
      <c r="E9950" s="90">
        <f t="shared" ca="1" si="1870"/>
        <v>108.33872034144066</v>
      </c>
      <c r="F9950" s="90">
        <f t="shared" ca="1" si="1870"/>
        <v>63.417424829286183</v>
      </c>
      <c r="G9950" s="90">
        <f t="shared" ca="1" si="1870"/>
        <v>97.706331709704017</v>
      </c>
      <c r="H9950" s="90">
        <f t="shared" ca="1" si="1866"/>
        <v>526.8438706331026</v>
      </c>
      <c r="I9950" s="90">
        <f t="shared" ca="1" si="1867"/>
        <v>362.58359940715434</v>
      </c>
      <c r="J9950" s="90">
        <f t="shared" ca="1" si="1868"/>
        <v>447.43874330928224</v>
      </c>
    </row>
    <row r="9951" spans="1:10" ht="12.75" x14ac:dyDescent="0.2">
      <c r="A9951" s="84">
        <v>9939</v>
      </c>
      <c r="B9951" s="90">
        <f t="shared" ca="1" si="1864"/>
        <v>411.17502915762935</v>
      </c>
      <c r="C9951" s="103">
        <f t="shared" ref="C9951:D9965" ca="1" si="1871">NORMINV(RAND(),C$5,C$6)</f>
        <v>313.73743915121986</v>
      </c>
      <c r="D9951" s="103">
        <f t="shared" ca="1" si="1871"/>
        <v>347.94043011571944</v>
      </c>
      <c r="E9951" s="90">
        <f t="shared" ca="1" si="1870"/>
        <v>115.59238555772649</v>
      </c>
      <c r="F9951" s="90">
        <f t="shared" ca="1" si="1870"/>
        <v>86.500787498952519</v>
      </c>
      <c r="G9951" s="90">
        <f t="shared" ca="1" si="1870"/>
        <v>93.885748383335425</v>
      </c>
      <c r="H9951" s="90">
        <f t="shared" ca="1" si="1866"/>
        <v>526.76741471535581</v>
      </c>
      <c r="I9951" s="90">
        <f t="shared" ca="1" si="1867"/>
        <v>400.23822665017235</v>
      </c>
      <c r="J9951" s="90">
        <f t="shared" ca="1" si="1868"/>
        <v>441.82617849905489</v>
      </c>
    </row>
    <row r="9952" spans="1:10" ht="12.75" x14ac:dyDescent="0.2">
      <c r="A9952" s="84">
        <v>9940</v>
      </c>
      <c r="B9952" s="90">
        <f t="shared" ca="1" si="1864"/>
        <v>415.71624896243293</v>
      </c>
      <c r="C9952" s="103">
        <f t="shared" ca="1" si="1871"/>
        <v>303.95773780515577</v>
      </c>
      <c r="D9952" s="103">
        <f t="shared" ca="1" si="1871"/>
        <v>355.1843848368847</v>
      </c>
      <c r="E9952" s="90">
        <f t="shared" ca="1" si="1870"/>
        <v>110.29574816845059</v>
      </c>
      <c r="F9952" s="90">
        <f t="shared" ca="1" si="1870"/>
        <v>76.444492902647738</v>
      </c>
      <c r="G9952" s="90">
        <f t="shared" ca="1" si="1870"/>
        <v>91.560990983831459</v>
      </c>
      <c r="H9952" s="90">
        <f t="shared" ca="1" si="1866"/>
        <v>526.01199713088351</v>
      </c>
      <c r="I9952" s="90">
        <f t="shared" ca="1" si="1867"/>
        <v>380.40223070780348</v>
      </c>
      <c r="J9952" s="90">
        <f t="shared" ca="1" si="1868"/>
        <v>446.74537582071616</v>
      </c>
    </row>
    <row r="9953" spans="1:10" ht="12.75" x14ac:dyDescent="0.2">
      <c r="A9953" s="84">
        <v>9941</v>
      </c>
      <c r="B9953" s="90">
        <f t="shared" ca="1" si="1864"/>
        <v>407.18066789101721</v>
      </c>
      <c r="C9953" s="103">
        <f t="shared" ca="1" si="1871"/>
        <v>299.47659433599995</v>
      </c>
      <c r="D9953" s="103">
        <f t="shared" ca="1" si="1871"/>
        <v>356.61116825763304</v>
      </c>
      <c r="E9953" s="90">
        <f t="shared" ca="1" si="1870"/>
        <v>103.62723421331262</v>
      </c>
      <c r="F9953" s="90">
        <f t="shared" ca="1" si="1870"/>
        <v>86.705238838351079</v>
      </c>
      <c r="G9953" s="90">
        <f t="shared" ca="1" si="1870"/>
        <v>95.058305485939982</v>
      </c>
      <c r="H9953" s="90">
        <f t="shared" ca="1" si="1866"/>
        <v>510.80790210432986</v>
      </c>
      <c r="I9953" s="90">
        <f t="shared" ca="1" si="1867"/>
        <v>386.18183317435103</v>
      </c>
      <c r="J9953" s="90">
        <f t="shared" ca="1" si="1868"/>
        <v>451.66947374357301</v>
      </c>
    </row>
    <row r="9954" spans="1:10" ht="12.75" x14ac:dyDescent="0.2">
      <c r="A9954" s="84">
        <v>9942</v>
      </c>
      <c r="B9954" s="90">
        <f t="shared" ca="1" si="1864"/>
        <v>412.48122411393979</v>
      </c>
      <c r="C9954" s="103">
        <f t="shared" ca="1" si="1871"/>
        <v>294.79506043687633</v>
      </c>
      <c r="D9954" s="103">
        <f t="shared" ca="1" si="1871"/>
        <v>362.8512633478536</v>
      </c>
      <c r="E9954" s="90">
        <f t="shared" ca="1" si="1870"/>
        <v>114.53105474408535</v>
      </c>
      <c r="F9954" s="90">
        <f t="shared" ca="1" si="1870"/>
        <v>80.044594322892337</v>
      </c>
      <c r="G9954" s="90">
        <f t="shared" ca="1" si="1870"/>
        <v>93.132959429667196</v>
      </c>
      <c r="H9954" s="90">
        <f t="shared" ca="1" si="1866"/>
        <v>527.01227885802518</v>
      </c>
      <c r="I9954" s="90">
        <f t="shared" ca="1" si="1867"/>
        <v>374.83965475976868</v>
      </c>
      <c r="J9954" s="90">
        <f t="shared" ca="1" si="1868"/>
        <v>455.98422277752081</v>
      </c>
    </row>
    <row r="9955" spans="1:10" ht="12.75" x14ac:dyDescent="0.2">
      <c r="A9955" s="84">
        <v>9943</v>
      </c>
      <c r="B9955" s="90">
        <f t="shared" ca="1" si="1864"/>
        <v>400.99372816665891</v>
      </c>
      <c r="C9955" s="103">
        <f t="shared" ca="1" si="1871"/>
        <v>291.79231315096604</v>
      </c>
      <c r="D9955" s="103">
        <f t="shared" ca="1" si="1871"/>
        <v>351.22981231907664</v>
      </c>
      <c r="E9955" s="90">
        <f t="shared" ca="1" si="1870"/>
        <v>101.74937062247548</v>
      </c>
      <c r="F9955" s="90">
        <f t="shared" ca="1" si="1870"/>
        <v>86.646751958067014</v>
      </c>
      <c r="G9955" s="90">
        <f t="shared" ca="1" si="1870"/>
        <v>107.95360601854516</v>
      </c>
      <c r="H9955" s="90">
        <f t="shared" ca="1" si="1866"/>
        <v>502.74309878913436</v>
      </c>
      <c r="I9955" s="90">
        <f t="shared" ca="1" si="1867"/>
        <v>378.43906510903304</v>
      </c>
      <c r="J9955" s="90">
        <f t="shared" ca="1" si="1868"/>
        <v>459.18341833762179</v>
      </c>
    </row>
    <row r="9956" spans="1:10" ht="12.75" x14ac:dyDescent="0.2">
      <c r="A9956" s="84">
        <v>9944</v>
      </c>
      <c r="B9956" s="90">
        <f t="shared" ca="1" si="1864"/>
        <v>408.69202860633254</v>
      </c>
      <c r="C9956" s="103">
        <f t="shared" ca="1" si="1871"/>
        <v>290.07129213526218</v>
      </c>
      <c r="D9956" s="103">
        <f t="shared" ca="1" si="1871"/>
        <v>349.13743557657807</v>
      </c>
      <c r="E9956" s="90">
        <f t="shared" ca="1" si="1870"/>
        <v>115.93042043576901</v>
      </c>
      <c r="F9956" s="90">
        <f t="shared" ca="1" si="1870"/>
        <v>86.972049855186356</v>
      </c>
      <c r="G9956" s="90">
        <f t="shared" ca="1" si="1870"/>
        <v>98.544308356801167</v>
      </c>
      <c r="H9956" s="90">
        <f t="shared" ca="1" si="1866"/>
        <v>524.62244904210161</v>
      </c>
      <c r="I9956" s="90">
        <f t="shared" ca="1" si="1867"/>
        <v>377.04334199044854</v>
      </c>
      <c r="J9956" s="90">
        <f t="shared" ca="1" si="1868"/>
        <v>447.68174393337927</v>
      </c>
    </row>
    <row r="9957" spans="1:10" ht="12.75" x14ac:dyDescent="0.2">
      <c r="A9957" s="84">
        <v>9945</v>
      </c>
      <c r="B9957" s="90">
        <f t="shared" ca="1" si="1864"/>
        <v>407.31701884668888</v>
      </c>
      <c r="C9957" s="103">
        <f t="shared" ca="1" si="1871"/>
        <v>299.90346494988506</v>
      </c>
      <c r="D9957" s="103">
        <f t="shared" ca="1" si="1871"/>
        <v>335.00324581991822</v>
      </c>
      <c r="E9957" s="90">
        <f t="shared" ca="1" si="1870"/>
        <v>100.49799334530373</v>
      </c>
      <c r="F9957" s="90">
        <f t="shared" ca="1" si="1870"/>
        <v>84.907281963960941</v>
      </c>
      <c r="G9957" s="90">
        <f t="shared" ca="1" si="1870"/>
        <v>93.044381528297222</v>
      </c>
      <c r="H9957" s="90">
        <f t="shared" ca="1" si="1866"/>
        <v>507.81501219199259</v>
      </c>
      <c r="I9957" s="90">
        <f t="shared" ca="1" si="1867"/>
        <v>384.810746913846</v>
      </c>
      <c r="J9957" s="90">
        <f t="shared" ca="1" si="1868"/>
        <v>428.04762734821543</v>
      </c>
    </row>
    <row r="9958" spans="1:10" ht="12.75" x14ac:dyDescent="0.2">
      <c r="A9958" s="84">
        <v>9946</v>
      </c>
      <c r="B9958" s="90">
        <f t="shared" ca="1" si="1864"/>
        <v>397.83310524214295</v>
      </c>
      <c r="C9958" s="103">
        <f t="shared" ca="1" si="1871"/>
        <v>300.43569567769953</v>
      </c>
      <c r="D9958" s="103">
        <f t="shared" ca="1" si="1871"/>
        <v>335.93062538470269</v>
      </c>
      <c r="E9958" s="90">
        <f t="shared" ca="1" si="1870"/>
        <v>111.81988572157971</v>
      </c>
      <c r="F9958" s="90">
        <f t="shared" ca="1" si="1870"/>
        <v>71.882108532888253</v>
      </c>
      <c r="G9958" s="90">
        <f t="shared" ca="1" si="1870"/>
        <v>93.536753715046984</v>
      </c>
      <c r="H9958" s="90">
        <f t="shared" ca="1" si="1866"/>
        <v>509.65299096372269</v>
      </c>
      <c r="I9958" s="90">
        <f t="shared" ca="1" si="1867"/>
        <v>372.31780421058778</v>
      </c>
      <c r="J9958" s="90">
        <f t="shared" ca="1" si="1868"/>
        <v>429.46737909974968</v>
      </c>
    </row>
    <row r="9959" spans="1:10" ht="12.75" x14ac:dyDescent="0.2">
      <c r="A9959" s="84">
        <v>9947</v>
      </c>
      <c r="B9959" s="90">
        <f t="shared" ca="1" si="1864"/>
        <v>397.28097635043247</v>
      </c>
      <c r="C9959" s="103">
        <f t="shared" ca="1" si="1871"/>
        <v>293.6921747660225</v>
      </c>
      <c r="D9959" s="103">
        <f t="shared" ca="1" si="1871"/>
        <v>332.14852973138449</v>
      </c>
      <c r="E9959" s="90">
        <f t="shared" ca="1" si="1870"/>
        <v>113.97405270397398</v>
      </c>
      <c r="F9959" s="90">
        <f t="shared" ca="1" si="1870"/>
        <v>73.619409555197706</v>
      </c>
      <c r="G9959" s="90">
        <f t="shared" ca="1" si="1870"/>
        <v>90.472774984908725</v>
      </c>
      <c r="H9959" s="90">
        <f t="shared" ca="1" si="1866"/>
        <v>511.25502905440646</v>
      </c>
      <c r="I9959" s="90">
        <f t="shared" ca="1" si="1867"/>
        <v>367.31158432122021</v>
      </c>
      <c r="J9959" s="90">
        <f t="shared" ca="1" si="1868"/>
        <v>422.6213047162932</v>
      </c>
    </row>
    <row r="9960" spans="1:10" ht="12.75" x14ac:dyDescent="0.2">
      <c r="A9960" s="84">
        <v>9948</v>
      </c>
      <c r="B9960" s="90">
        <f t="shared" ca="1" si="1864"/>
        <v>413.16623190765029</v>
      </c>
      <c r="C9960" s="103">
        <f t="shared" ca="1" si="1871"/>
        <v>307.29587297854152</v>
      </c>
      <c r="D9960" s="103">
        <f t="shared" ca="1" si="1871"/>
        <v>342.39183845003879</v>
      </c>
      <c r="E9960" s="90">
        <f t="shared" ca="1" si="1870"/>
        <v>109.94183722614248</v>
      </c>
      <c r="F9960" s="90">
        <f t="shared" ca="1" si="1870"/>
        <v>83.554609174552027</v>
      </c>
      <c r="G9960" s="90">
        <f t="shared" ca="1" si="1870"/>
        <v>98.554005999875685</v>
      </c>
      <c r="H9960" s="90">
        <f t="shared" ca="1" si="1866"/>
        <v>523.10806913379281</v>
      </c>
      <c r="I9960" s="90">
        <f t="shared" ca="1" si="1867"/>
        <v>390.85048215309354</v>
      </c>
      <c r="J9960" s="90">
        <f t="shared" ca="1" si="1868"/>
        <v>440.94584444991449</v>
      </c>
    </row>
    <row r="9961" spans="1:10" ht="12.75" x14ac:dyDescent="0.2">
      <c r="A9961" s="84">
        <v>9949</v>
      </c>
      <c r="B9961" s="90">
        <f t="shared" ca="1" si="1864"/>
        <v>411.21871886546933</v>
      </c>
      <c r="C9961" s="103">
        <f t="shared" ca="1" si="1871"/>
        <v>289.16295706676158</v>
      </c>
      <c r="D9961" s="103">
        <f t="shared" ca="1" si="1871"/>
        <v>359.65191624457981</v>
      </c>
      <c r="E9961" s="90">
        <f t="shared" ca="1" si="1870"/>
        <v>115.71366788008341</v>
      </c>
      <c r="F9961" s="90">
        <f t="shared" ca="1" si="1870"/>
        <v>83.50874761508004</v>
      </c>
      <c r="G9961" s="90">
        <f t="shared" ca="1" si="1870"/>
        <v>84.492749231770432</v>
      </c>
      <c r="H9961" s="90">
        <f t="shared" ca="1" si="1866"/>
        <v>526.93238674555278</v>
      </c>
      <c r="I9961" s="90">
        <f t="shared" ca="1" si="1867"/>
        <v>372.67170468184162</v>
      </c>
      <c r="J9961" s="90">
        <f t="shared" ca="1" si="1868"/>
        <v>444.14466547635027</v>
      </c>
    </row>
    <row r="9962" spans="1:10" ht="12.75" x14ac:dyDescent="0.2">
      <c r="A9962" s="84">
        <v>9950</v>
      </c>
      <c r="B9962" s="90">
        <f t="shared" ca="1" si="1864"/>
        <v>414.41188362878552</v>
      </c>
      <c r="C9962" s="103">
        <f t="shared" ca="1" si="1871"/>
        <v>300.32953292218724</v>
      </c>
      <c r="D9962" s="103">
        <f t="shared" ca="1" si="1871"/>
        <v>335.42138421052374</v>
      </c>
      <c r="E9962" s="90">
        <f t="shared" ca="1" si="1870"/>
        <v>105.73849117335007</v>
      </c>
      <c r="F9962" s="90">
        <f t="shared" ca="1" si="1870"/>
        <v>95.460657832477864</v>
      </c>
      <c r="G9962" s="90">
        <f t="shared" ca="1" si="1870"/>
        <v>86.650525464278843</v>
      </c>
      <c r="H9962" s="90">
        <f t="shared" ca="1" si="1866"/>
        <v>520.15037480213562</v>
      </c>
      <c r="I9962" s="90">
        <f t="shared" ca="1" si="1867"/>
        <v>395.7901907546651</v>
      </c>
      <c r="J9962" s="90">
        <f t="shared" ca="1" si="1868"/>
        <v>422.07190967480255</v>
      </c>
    </row>
    <row r="9963" spans="1:10" ht="12.75" x14ac:dyDescent="0.2">
      <c r="A9963" s="84">
        <v>9951</v>
      </c>
      <c r="B9963" s="90">
        <f t="shared" ca="1" si="1864"/>
        <v>407.90595451392386</v>
      </c>
      <c r="C9963" s="103">
        <f t="shared" ca="1" si="1871"/>
        <v>318.12371654960941</v>
      </c>
      <c r="D9963" s="103">
        <f t="shared" ca="1" si="1871"/>
        <v>339.78061345108324</v>
      </c>
      <c r="E9963" s="90">
        <f t="shared" ca="1" si="1870"/>
        <v>112.10344221428487</v>
      </c>
      <c r="F9963" s="90">
        <f t="shared" ca="1" si="1870"/>
        <v>80.306259764400423</v>
      </c>
      <c r="G9963" s="90">
        <f t="shared" ca="1" si="1870"/>
        <v>99.946689392487826</v>
      </c>
      <c r="H9963" s="90">
        <f t="shared" ca="1" si="1866"/>
        <v>520.00939672820869</v>
      </c>
      <c r="I9963" s="90">
        <f t="shared" ca="1" si="1867"/>
        <v>398.42997631400982</v>
      </c>
      <c r="J9963" s="90">
        <f t="shared" ca="1" si="1868"/>
        <v>439.72730284357107</v>
      </c>
    </row>
    <row r="9964" spans="1:10" ht="12.75" x14ac:dyDescent="0.2">
      <c r="A9964" s="84">
        <v>9952</v>
      </c>
      <c r="B9964" s="90">
        <f t="shared" ca="1" si="1864"/>
        <v>408.75303002522378</v>
      </c>
      <c r="C9964" s="103">
        <f t="shared" ca="1" si="1871"/>
        <v>291.33531343509497</v>
      </c>
      <c r="D9964" s="103">
        <f t="shared" ca="1" si="1871"/>
        <v>350.92896295759874</v>
      </c>
      <c r="E9964" s="90">
        <f t="shared" ca="1" si="1870"/>
        <v>112.81506307314122</v>
      </c>
      <c r="F9964" s="90">
        <f t="shared" ca="1" si="1870"/>
        <v>84.869682884462435</v>
      </c>
      <c r="G9964" s="90">
        <f t="shared" ca="1" si="1870"/>
        <v>96.047110251752727</v>
      </c>
      <c r="H9964" s="90">
        <f t="shared" ca="1" si="1866"/>
        <v>521.56809309836501</v>
      </c>
      <c r="I9964" s="90">
        <f t="shared" ca="1" si="1867"/>
        <v>376.20499631955738</v>
      </c>
      <c r="J9964" s="90">
        <f t="shared" ca="1" si="1868"/>
        <v>446.97607320935145</v>
      </c>
    </row>
    <row r="9965" spans="1:10" ht="12.75" x14ac:dyDescent="0.2">
      <c r="A9965" s="84">
        <v>9953</v>
      </c>
      <c r="B9965" s="90">
        <f t="shared" ca="1" si="1864"/>
        <v>415.49846227436285</v>
      </c>
      <c r="C9965" s="103">
        <f t="shared" ca="1" si="1871"/>
        <v>304.66472656033847</v>
      </c>
      <c r="D9965" s="103">
        <f t="shared" ca="1" si="1871"/>
        <v>356.040568855277</v>
      </c>
      <c r="E9965" s="90">
        <f t="shared" ca="1" si="1870"/>
        <v>105.38275010810736</v>
      </c>
      <c r="F9965" s="90">
        <f t="shared" ca="1" si="1870"/>
        <v>65.108807803744412</v>
      </c>
      <c r="G9965" s="90">
        <f t="shared" ca="1" si="1870"/>
        <v>92.53077613334635</v>
      </c>
      <c r="H9965" s="90">
        <f t="shared" ca="1" si="1866"/>
        <v>520.88121238247027</v>
      </c>
      <c r="I9965" s="90">
        <f t="shared" ca="1" si="1867"/>
        <v>369.77353436408288</v>
      </c>
      <c r="J9965" s="90">
        <f t="shared" ca="1" si="1868"/>
        <v>448.57134498862337</v>
      </c>
    </row>
    <row r="9966" spans="1:10" ht="12.75" x14ac:dyDescent="0.2">
      <c r="A9966" s="84">
        <v>9954</v>
      </c>
      <c r="B9966" s="90">
        <f t="shared" ca="1" si="1864"/>
        <v>413.88592923814741</v>
      </c>
      <c r="C9966" s="103">
        <f t="shared" ref="C9966:G9981" ca="1" si="1872">NORMINV(RAND(),C$5,C$6)</f>
        <v>318.46353352264811</v>
      </c>
      <c r="D9966" s="103">
        <f t="shared" ca="1" si="1872"/>
        <v>341.4972372249876</v>
      </c>
      <c r="E9966" s="90">
        <f t="shared" ca="1" si="1872"/>
        <v>112.37902324073578</v>
      </c>
      <c r="F9966" s="90">
        <f t="shared" ca="1" si="1872"/>
        <v>82.048974720125329</v>
      </c>
      <c r="G9966" s="90">
        <f t="shared" ca="1" si="1872"/>
        <v>93.118645683751197</v>
      </c>
      <c r="H9966" s="90">
        <f t="shared" ca="1" si="1866"/>
        <v>526.26495247888317</v>
      </c>
      <c r="I9966" s="90">
        <f t="shared" ca="1" si="1867"/>
        <v>400.51250824277344</v>
      </c>
      <c r="J9966" s="90">
        <f t="shared" ca="1" si="1868"/>
        <v>434.6158829087388</v>
      </c>
    </row>
    <row r="9967" spans="1:10" ht="12.75" x14ac:dyDescent="0.2">
      <c r="A9967" s="84">
        <v>9955</v>
      </c>
      <c r="B9967" s="90">
        <f t="shared" ca="1" si="1864"/>
        <v>401.22721299253737</v>
      </c>
      <c r="C9967" s="103">
        <f t="shared" ref="C9967:D9981" ca="1" si="1873">NORMINV(RAND(),C$5,C$6)</f>
        <v>301.2992254307012</v>
      </c>
      <c r="D9967" s="103">
        <f t="shared" ca="1" si="1873"/>
        <v>357.8832559275632</v>
      </c>
      <c r="E9967" s="90">
        <f t="shared" ca="1" si="1872"/>
        <v>103.85212104578014</v>
      </c>
      <c r="F9967" s="90">
        <f t="shared" ca="1" si="1872"/>
        <v>80.641687543365322</v>
      </c>
      <c r="G9967" s="90">
        <f t="shared" ca="1" si="1872"/>
        <v>85.383510839713665</v>
      </c>
      <c r="H9967" s="90">
        <f t="shared" ca="1" si="1866"/>
        <v>505.07933403831748</v>
      </c>
      <c r="I9967" s="90">
        <f t="shared" ca="1" si="1867"/>
        <v>381.94091297406652</v>
      </c>
      <c r="J9967" s="90">
        <f t="shared" ca="1" si="1868"/>
        <v>443.26676676727686</v>
      </c>
    </row>
    <row r="9968" spans="1:10" ht="12.75" x14ac:dyDescent="0.2">
      <c r="A9968" s="84">
        <v>9956</v>
      </c>
      <c r="B9968" s="90">
        <f t="shared" ca="1" si="1864"/>
        <v>412.0286052760992</v>
      </c>
      <c r="C9968" s="103">
        <f t="shared" ca="1" si="1873"/>
        <v>295.26338881591727</v>
      </c>
      <c r="D9968" s="103">
        <f t="shared" ca="1" si="1873"/>
        <v>348.98569023577488</v>
      </c>
      <c r="E9968" s="90">
        <f t="shared" ca="1" si="1872"/>
        <v>110.34941816962922</v>
      </c>
      <c r="F9968" s="90">
        <f t="shared" ca="1" si="1872"/>
        <v>85.199858266387395</v>
      </c>
      <c r="G9968" s="90">
        <f t="shared" ca="1" si="1872"/>
        <v>88.2911179808534</v>
      </c>
      <c r="H9968" s="90">
        <f t="shared" ca="1" si="1866"/>
        <v>522.37802344572845</v>
      </c>
      <c r="I9968" s="90">
        <f t="shared" ca="1" si="1867"/>
        <v>380.46324708230463</v>
      </c>
      <c r="J9968" s="90">
        <f t="shared" ca="1" si="1868"/>
        <v>437.2768082166283</v>
      </c>
    </row>
    <row r="9969" spans="1:10" ht="12.75" x14ac:dyDescent="0.2">
      <c r="A9969" s="84">
        <v>9957</v>
      </c>
      <c r="B9969" s="90">
        <f t="shared" ca="1" si="1864"/>
        <v>412.15190802922075</v>
      </c>
      <c r="C9969" s="103">
        <f t="shared" ca="1" si="1873"/>
        <v>318.6777949006165</v>
      </c>
      <c r="D9969" s="103">
        <f t="shared" ca="1" si="1873"/>
        <v>368.03004196810639</v>
      </c>
      <c r="E9969" s="90">
        <f t="shared" ca="1" si="1872"/>
        <v>111.00370823934584</v>
      </c>
      <c r="F9969" s="90">
        <f t="shared" ca="1" si="1872"/>
        <v>71.377508065684651</v>
      </c>
      <c r="G9969" s="90">
        <f t="shared" ca="1" si="1872"/>
        <v>86.193367125636911</v>
      </c>
      <c r="H9969" s="90">
        <f t="shared" ca="1" si="1866"/>
        <v>523.15561626856663</v>
      </c>
      <c r="I9969" s="90">
        <f t="shared" ca="1" si="1867"/>
        <v>390.05530296630116</v>
      </c>
      <c r="J9969" s="90">
        <f t="shared" ca="1" si="1868"/>
        <v>454.22340909374327</v>
      </c>
    </row>
    <row r="9970" spans="1:10" ht="12.75" x14ac:dyDescent="0.2">
      <c r="A9970" s="84">
        <v>9958</v>
      </c>
      <c r="B9970" s="90">
        <f t="shared" ca="1" si="1864"/>
        <v>415.71766007572973</v>
      </c>
      <c r="C9970" s="103">
        <f t="shared" ca="1" si="1873"/>
        <v>298.21418639777863</v>
      </c>
      <c r="D9970" s="103">
        <f t="shared" ca="1" si="1873"/>
        <v>358.31757664287414</v>
      </c>
      <c r="E9970" s="90">
        <f t="shared" ca="1" si="1872"/>
        <v>109.14013271490032</v>
      </c>
      <c r="F9970" s="90">
        <f t="shared" ca="1" si="1872"/>
        <v>91.246422100480714</v>
      </c>
      <c r="G9970" s="90">
        <f t="shared" ca="1" si="1872"/>
        <v>90.621495652317435</v>
      </c>
      <c r="H9970" s="90">
        <f t="shared" ca="1" si="1866"/>
        <v>524.85779279063001</v>
      </c>
      <c r="I9970" s="90">
        <f t="shared" ca="1" si="1867"/>
        <v>389.46060849825938</v>
      </c>
      <c r="J9970" s="90">
        <f t="shared" ca="1" si="1868"/>
        <v>448.93907229519158</v>
      </c>
    </row>
    <row r="9971" spans="1:10" ht="12.75" x14ac:dyDescent="0.2">
      <c r="A9971" s="84">
        <v>9959</v>
      </c>
      <c r="B9971" s="90">
        <f t="shared" ca="1" si="1864"/>
        <v>402.58661398384839</v>
      </c>
      <c r="C9971" s="103">
        <f t="shared" ca="1" si="1873"/>
        <v>286.67017401807578</v>
      </c>
      <c r="D9971" s="103">
        <f t="shared" ca="1" si="1873"/>
        <v>330.97672583537008</v>
      </c>
      <c r="E9971" s="90">
        <f t="shared" ca="1" si="1872"/>
        <v>113.95227744754355</v>
      </c>
      <c r="F9971" s="90">
        <f t="shared" ca="1" si="1872"/>
        <v>80.410455956737266</v>
      </c>
      <c r="G9971" s="90">
        <f t="shared" ca="1" si="1872"/>
        <v>89.441718826032101</v>
      </c>
      <c r="H9971" s="90">
        <f t="shared" ca="1" si="1866"/>
        <v>516.5388914313919</v>
      </c>
      <c r="I9971" s="90">
        <f t="shared" ca="1" si="1867"/>
        <v>367.08062997481306</v>
      </c>
      <c r="J9971" s="90">
        <f t="shared" ca="1" si="1868"/>
        <v>420.41844466140219</v>
      </c>
    </row>
    <row r="9972" spans="1:10" ht="12.75" x14ac:dyDescent="0.2">
      <c r="A9972" s="84">
        <v>9960</v>
      </c>
      <c r="B9972" s="90">
        <f t="shared" ca="1" si="1864"/>
        <v>410.68335924776727</v>
      </c>
      <c r="C9972" s="103">
        <f t="shared" ca="1" si="1873"/>
        <v>313.67926494153846</v>
      </c>
      <c r="D9972" s="103">
        <f t="shared" ca="1" si="1873"/>
        <v>318.57218316039814</v>
      </c>
      <c r="E9972" s="90">
        <f t="shared" ca="1" si="1872"/>
        <v>126.1180856266123</v>
      </c>
      <c r="F9972" s="90">
        <f t="shared" ca="1" si="1872"/>
        <v>81.108366864350486</v>
      </c>
      <c r="G9972" s="90">
        <f t="shared" ca="1" si="1872"/>
        <v>69.924977692652377</v>
      </c>
      <c r="H9972" s="90">
        <f t="shared" ca="1" si="1866"/>
        <v>536.80144487437951</v>
      </c>
      <c r="I9972" s="90">
        <f t="shared" ca="1" si="1867"/>
        <v>394.78763180588896</v>
      </c>
      <c r="J9972" s="90">
        <f t="shared" ca="1" si="1868"/>
        <v>388.4971608530505</v>
      </c>
    </row>
    <row r="9973" spans="1:10" ht="12.75" x14ac:dyDescent="0.2">
      <c r="A9973" s="84">
        <v>9961</v>
      </c>
      <c r="B9973" s="90">
        <f t="shared" ca="1" si="1864"/>
        <v>414.17720211771751</v>
      </c>
      <c r="C9973" s="103">
        <f t="shared" ca="1" si="1873"/>
        <v>301.94884365381381</v>
      </c>
      <c r="D9973" s="103">
        <f t="shared" ca="1" si="1873"/>
        <v>347.32781440234118</v>
      </c>
      <c r="E9973" s="90">
        <f t="shared" ca="1" si="1872"/>
        <v>115.94944679513974</v>
      </c>
      <c r="F9973" s="90">
        <f t="shared" ca="1" si="1872"/>
        <v>84.133491242037096</v>
      </c>
      <c r="G9973" s="90">
        <f t="shared" ca="1" si="1872"/>
        <v>98.887138787053829</v>
      </c>
      <c r="H9973" s="90">
        <f t="shared" ca="1" si="1866"/>
        <v>530.12664891285726</v>
      </c>
      <c r="I9973" s="90">
        <f t="shared" ca="1" si="1867"/>
        <v>386.08233489585092</v>
      </c>
      <c r="J9973" s="90">
        <f t="shared" ca="1" si="1868"/>
        <v>446.21495318939503</v>
      </c>
    </row>
    <row r="9974" spans="1:10" ht="12.75" x14ac:dyDescent="0.2">
      <c r="A9974" s="84">
        <v>9962</v>
      </c>
      <c r="B9974" s="90">
        <f t="shared" ca="1" si="1864"/>
        <v>412.75967283687828</v>
      </c>
      <c r="C9974" s="103">
        <f t="shared" ca="1" si="1873"/>
        <v>294.0714730491859</v>
      </c>
      <c r="D9974" s="103">
        <f t="shared" ca="1" si="1873"/>
        <v>339.30869239710574</v>
      </c>
      <c r="E9974" s="90">
        <f t="shared" ca="1" si="1872"/>
        <v>105.25642765598121</v>
      </c>
      <c r="F9974" s="90">
        <f t="shared" ca="1" si="1872"/>
        <v>69.874603703459471</v>
      </c>
      <c r="G9974" s="90">
        <f t="shared" ca="1" si="1872"/>
        <v>107.78367974819845</v>
      </c>
      <c r="H9974" s="90">
        <f t="shared" ca="1" si="1866"/>
        <v>518.01610049285955</v>
      </c>
      <c r="I9974" s="90">
        <f t="shared" ca="1" si="1867"/>
        <v>363.94607675264535</v>
      </c>
      <c r="J9974" s="90">
        <f t="shared" ca="1" si="1868"/>
        <v>447.09237214530418</v>
      </c>
    </row>
    <row r="9975" spans="1:10" ht="12.75" x14ac:dyDescent="0.2">
      <c r="A9975" s="84">
        <v>9963</v>
      </c>
      <c r="B9975" s="90">
        <f t="shared" ca="1" si="1864"/>
        <v>406.83719736641814</v>
      </c>
      <c r="C9975" s="103">
        <f t="shared" ca="1" si="1873"/>
        <v>293.77921088888314</v>
      </c>
      <c r="D9975" s="103">
        <f t="shared" ca="1" si="1873"/>
        <v>332.37982513293144</v>
      </c>
      <c r="E9975" s="90">
        <f t="shared" ca="1" si="1872"/>
        <v>118.38140524348023</v>
      </c>
      <c r="F9975" s="90">
        <f t="shared" ca="1" si="1872"/>
        <v>85.33858361743826</v>
      </c>
      <c r="G9975" s="90">
        <f t="shared" ca="1" si="1872"/>
        <v>89.89916235100813</v>
      </c>
      <c r="H9975" s="90">
        <f t="shared" ca="1" si="1866"/>
        <v>525.21860260989843</v>
      </c>
      <c r="I9975" s="90">
        <f t="shared" ca="1" si="1867"/>
        <v>379.11779450632139</v>
      </c>
      <c r="J9975" s="90">
        <f t="shared" ca="1" si="1868"/>
        <v>422.27898748393955</v>
      </c>
    </row>
    <row r="9976" spans="1:10" ht="12.75" x14ac:dyDescent="0.2">
      <c r="A9976" s="84">
        <v>9964</v>
      </c>
      <c r="B9976" s="90">
        <f t="shared" ca="1" si="1864"/>
        <v>413.78270526831017</v>
      </c>
      <c r="C9976" s="103">
        <f t="shared" ca="1" si="1873"/>
        <v>289.28734570998733</v>
      </c>
      <c r="D9976" s="103">
        <f t="shared" ca="1" si="1873"/>
        <v>338.69574463240713</v>
      </c>
      <c r="E9976" s="90">
        <f t="shared" ca="1" si="1872"/>
        <v>104.67406894337809</v>
      </c>
      <c r="F9976" s="90">
        <f t="shared" ca="1" si="1872"/>
        <v>89.099409473424771</v>
      </c>
      <c r="G9976" s="90">
        <f t="shared" ca="1" si="1872"/>
        <v>103.12121454895438</v>
      </c>
      <c r="H9976" s="90">
        <f t="shared" ca="1" si="1866"/>
        <v>518.4567742116883</v>
      </c>
      <c r="I9976" s="90">
        <f t="shared" ca="1" si="1867"/>
        <v>378.38675518341211</v>
      </c>
      <c r="J9976" s="90">
        <f t="shared" ca="1" si="1868"/>
        <v>441.81695918136154</v>
      </c>
    </row>
    <row r="9977" spans="1:10" ht="12.75" x14ac:dyDescent="0.2">
      <c r="A9977" s="84">
        <v>9965</v>
      </c>
      <c r="B9977" s="90">
        <f t="shared" ca="1" si="1864"/>
        <v>413.00190535211902</v>
      </c>
      <c r="C9977" s="103">
        <f t="shared" ca="1" si="1873"/>
        <v>295.73912768028458</v>
      </c>
      <c r="D9977" s="103">
        <f t="shared" ca="1" si="1873"/>
        <v>339.33145843689613</v>
      </c>
      <c r="E9977" s="90">
        <f t="shared" ca="1" si="1872"/>
        <v>102.57614103244704</v>
      </c>
      <c r="F9977" s="90">
        <f t="shared" ca="1" si="1872"/>
        <v>75.867994737644523</v>
      </c>
      <c r="G9977" s="90">
        <f t="shared" ca="1" si="1872"/>
        <v>84.235932404536157</v>
      </c>
      <c r="H9977" s="90">
        <f t="shared" ca="1" si="1866"/>
        <v>515.57804638456605</v>
      </c>
      <c r="I9977" s="90">
        <f t="shared" ca="1" si="1867"/>
        <v>371.60712241792908</v>
      </c>
      <c r="J9977" s="90">
        <f t="shared" ca="1" si="1868"/>
        <v>423.56739084143226</v>
      </c>
    </row>
    <row r="9978" spans="1:10" ht="12.75" x14ac:dyDescent="0.2">
      <c r="A9978" s="84">
        <v>9966</v>
      </c>
      <c r="B9978" s="90">
        <f t="shared" ca="1" si="1864"/>
        <v>403.99692248459257</v>
      </c>
      <c r="C9978" s="103">
        <f t="shared" ca="1" si="1873"/>
        <v>312.76242521962632</v>
      </c>
      <c r="D9978" s="103">
        <f t="shared" ca="1" si="1873"/>
        <v>350.67599650808609</v>
      </c>
      <c r="E9978" s="90">
        <f t="shared" ca="1" si="1872"/>
        <v>118.21628219439773</v>
      </c>
      <c r="F9978" s="90">
        <f t="shared" ca="1" si="1872"/>
        <v>89.994950997920853</v>
      </c>
      <c r="G9978" s="90">
        <f t="shared" ca="1" si="1872"/>
        <v>106.5239817752409</v>
      </c>
      <c r="H9978" s="90">
        <f t="shared" ca="1" si="1866"/>
        <v>522.21320467899034</v>
      </c>
      <c r="I9978" s="90">
        <f t="shared" ca="1" si="1867"/>
        <v>402.75737621754718</v>
      </c>
      <c r="J9978" s="90">
        <f t="shared" ca="1" si="1868"/>
        <v>457.19997828332697</v>
      </c>
    </row>
    <row r="9979" spans="1:10" ht="12.75" x14ac:dyDescent="0.2">
      <c r="A9979" s="84">
        <v>9967</v>
      </c>
      <c r="B9979" s="90">
        <f t="shared" ca="1" si="1864"/>
        <v>403.62115217580356</v>
      </c>
      <c r="C9979" s="103">
        <f t="shared" ca="1" si="1873"/>
        <v>289.35431039042476</v>
      </c>
      <c r="D9979" s="103">
        <f t="shared" ca="1" si="1873"/>
        <v>338.39609114919313</v>
      </c>
      <c r="E9979" s="90">
        <f t="shared" ca="1" si="1872"/>
        <v>116.99903985483886</v>
      </c>
      <c r="F9979" s="90">
        <f t="shared" ca="1" si="1872"/>
        <v>92.884221448270821</v>
      </c>
      <c r="G9979" s="90">
        <f t="shared" ca="1" si="1872"/>
        <v>105.28669686009047</v>
      </c>
      <c r="H9979" s="90">
        <f t="shared" ca="1" si="1866"/>
        <v>520.62019203064244</v>
      </c>
      <c r="I9979" s="90">
        <f t="shared" ca="1" si="1867"/>
        <v>382.23853183869556</v>
      </c>
      <c r="J9979" s="90">
        <f t="shared" ca="1" si="1868"/>
        <v>443.68278800928363</v>
      </c>
    </row>
    <row r="9980" spans="1:10" ht="12.75" x14ac:dyDescent="0.2">
      <c r="A9980" s="84">
        <v>9968</v>
      </c>
      <c r="B9980" s="90">
        <f t="shared" ca="1" si="1864"/>
        <v>405.58660415914824</v>
      </c>
      <c r="C9980" s="103">
        <f t="shared" ca="1" si="1873"/>
        <v>309.18539777478725</v>
      </c>
      <c r="D9980" s="103">
        <f t="shared" ca="1" si="1873"/>
        <v>355.60983669810167</v>
      </c>
      <c r="E9980" s="90">
        <f t="shared" ca="1" si="1872"/>
        <v>115.86057809129355</v>
      </c>
      <c r="F9980" s="90">
        <f t="shared" ca="1" si="1872"/>
        <v>92.43553644512339</v>
      </c>
      <c r="G9980" s="90">
        <f t="shared" ca="1" si="1872"/>
        <v>90.255735848301711</v>
      </c>
      <c r="H9980" s="90">
        <f t="shared" ca="1" si="1866"/>
        <v>521.44718225044176</v>
      </c>
      <c r="I9980" s="90">
        <f t="shared" ca="1" si="1867"/>
        <v>401.62093421991062</v>
      </c>
      <c r="J9980" s="90">
        <f t="shared" ca="1" si="1868"/>
        <v>445.86557254640337</v>
      </c>
    </row>
    <row r="9981" spans="1:10" ht="12.75" x14ac:dyDescent="0.2">
      <c r="A9981" s="84">
        <v>9969</v>
      </c>
      <c r="B9981" s="90">
        <f t="shared" ca="1" si="1864"/>
        <v>411.29086926995456</v>
      </c>
      <c r="C9981" s="103">
        <f t="shared" ca="1" si="1873"/>
        <v>317.21268447610873</v>
      </c>
      <c r="D9981" s="103">
        <f t="shared" ca="1" si="1873"/>
        <v>346.53251370891763</v>
      </c>
      <c r="E9981" s="90">
        <f t="shared" ca="1" si="1872"/>
        <v>103.58098885035422</v>
      </c>
      <c r="F9981" s="90">
        <f t="shared" ca="1" si="1872"/>
        <v>94.554861926120623</v>
      </c>
      <c r="G9981" s="90">
        <f t="shared" ca="1" si="1872"/>
        <v>105.29900825084292</v>
      </c>
      <c r="H9981" s="90">
        <f t="shared" ca="1" si="1866"/>
        <v>514.87185812030873</v>
      </c>
      <c r="I9981" s="90">
        <f t="shared" ca="1" si="1867"/>
        <v>411.76754640222936</v>
      </c>
      <c r="J9981" s="90">
        <f t="shared" ca="1" si="1868"/>
        <v>451.83152195976055</v>
      </c>
    </row>
    <row r="9982" spans="1:10" ht="12.75" x14ac:dyDescent="0.2">
      <c r="A9982" s="84">
        <v>9970</v>
      </c>
      <c r="B9982" s="90">
        <f t="shared" ca="1" si="1864"/>
        <v>419.52057103043768</v>
      </c>
      <c r="C9982" s="103">
        <f t="shared" ref="C9982:G9997" ca="1" si="1874">NORMINV(RAND(),C$5,C$6)</f>
        <v>300.77885668918333</v>
      </c>
      <c r="D9982" s="103">
        <f t="shared" ca="1" si="1874"/>
        <v>340.20637926648311</v>
      </c>
      <c r="E9982" s="90">
        <f t="shared" ca="1" si="1874"/>
        <v>116.54632164294175</v>
      </c>
      <c r="F9982" s="90">
        <f t="shared" ca="1" si="1874"/>
        <v>99.712968482605959</v>
      </c>
      <c r="G9982" s="90">
        <f t="shared" ca="1" si="1874"/>
        <v>88.34586923908374</v>
      </c>
      <c r="H9982" s="90">
        <f t="shared" ca="1" si="1866"/>
        <v>536.06689267337947</v>
      </c>
      <c r="I9982" s="90">
        <f t="shared" ca="1" si="1867"/>
        <v>400.49182517178929</v>
      </c>
      <c r="J9982" s="90">
        <f t="shared" ca="1" si="1868"/>
        <v>428.55224850556687</v>
      </c>
    </row>
    <row r="9983" spans="1:10" ht="12.75" x14ac:dyDescent="0.2">
      <c r="A9983" s="84">
        <v>9971</v>
      </c>
      <c r="B9983" s="90">
        <f t="shared" ca="1" si="1864"/>
        <v>397.2571225174093</v>
      </c>
      <c r="C9983" s="103">
        <f t="shared" ref="C9983:D9997" ca="1" si="1875">NORMINV(RAND(),C$5,C$6)</f>
        <v>295.27662758060802</v>
      </c>
      <c r="D9983" s="103">
        <f t="shared" ca="1" si="1875"/>
        <v>346.12900353865115</v>
      </c>
      <c r="E9983" s="90">
        <f t="shared" ca="1" si="1874"/>
        <v>106.76871604629579</v>
      </c>
      <c r="F9983" s="90">
        <f t="shared" ca="1" si="1874"/>
        <v>89.153524109137024</v>
      </c>
      <c r="G9983" s="90">
        <f t="shared" ca="1" si="1874"/>
        <v>92.749164037837872</v>
      </c>
      <c r="H9983" s="90">
        <f t="shared" ca="1" si="1866"/>
        <v>504.02583856370507</v>
      </c>
      <c r="I9983" s="90">
        <f t="shared" ca="1" si="1867"/>
        <v>384.43015168974506</v>
      </c>
      <c r="J9983" s="90">
        <f t="shared" ca="1" si="1868"/>
        <v>438.87816757648903</v>
      </c>
    </row>
    <row r="9984" spans="1:10" ht="12.75" x14ac:dyDescent="0.2">
      <c r="A9984" s="84">
        <v>9972</v>
      </c>
      <c r="B9984" s="90">
        <f t="shared" ca="1" si="1864"/>
        <v>415.37909993498539</v>
      </c>
      <c r="C9984" s="103">
        <f t="shared" ca="1" si="1875"/>
        <v>302.58527501330076</v>
      </c>
      <c r="D9984" s="103">
        <f t="shared" ca="1" si="1875"/>
        <v>353.98793653536575</v>
      </c>
      <c r="E9984" s="90">
        <f t="shared" ca="1" si="1874"/>
        <v>115.5834003008685</v>
      </c>
      <c r="F9984" s="90">
        <f t="shared" ca="1" si="1874"/>
        <v>94.263754626984991</v>
      </c>
      <c r="G9984" s="90">
        <f t="shared" ca="1" si="1874"/>
        <v>89.831204470550489</v>
      </c>
      <c r="H9984" s="90">
        <f t="shared" ca="1" si="1866"/>
        <v>530.96250023585389</v>
      </c>
      <c r="I9984" s="90">
        <f t="shared" ca="1" si="1867"/>
        <v>396.84902964028572</v>
      </c>
      <c r="J9984" s="90">
        <f t="shared" ca="1" si="1868"/>
        <v>443.81914100591621</v>
      </c>
    </row>
    <row r="9985" spans="1:10" ht="12.75" x14ac:dyDescent="0.2">
      <c r="A9985" s="84">
        <v>9973</v>
      </c>
      <c r="B9985" s="90">
        <f t="shared" ca="1" si="1864"/>
        <v>403.97677433447262</v>
      </c>
      <c r="C9985" s="103">
        <f t="shared" ca="1" si="1875"/>
        <v>287.94392996856459</v>
      </c>
      <c r="D9985" s="103">
        <f t="shared" ca="1" si="1875"/>
        <v>339.29468352035565</v>
      </c>
      <c r="E9985" s="90">
        <f t="shared" ca="1" si="1874"/>
        <v>123.7144148543957</v>
      </c>
      <c r="F9985" s="90">
        <f t="shared" ca="1" si="1874"/>
        <v>79.224434525050597</v>
      </c>
      <c r="G9985" s="90">
        <f t="shared" ca="1" si="1874"/>
        <v>95.313471522727426</v>
      </c>
      <c r="H9985" s="90">
        <f t="shared" ca="1" si="1866"/>
        <v>527.69118918886829</v>
      </c>
      <c r="I9985" s="90">
        <f t="shared" ca="1" si="1867"/>
        <v>367.16836449361517</v>
      </c>
      <c r="J9985" s="90">
        <f t="shared" ca="1" si="1868"/>
        <v>434.60815504308306</v>
      </c>
    </row>
    <row r="9986" spans="1:10" ht="12.75" x14ac:dyDescent="0.2">
      <c r="A9986" s="84">
        <v>9974</v>
      </c>
      <c r="B9986" s="90">
        <f t="shared" ca="1" si="1864"/>
        <v>408.30219902710013</v>
      </c>
      <c r="C9986" s="103">
        <f t="shared" ca="1" si="1875"/>
        <v>301.00329966347527</v>
      </c>
      <c r="D9986" s="103">
        <f t="shared" ca="1" si="1875"/>
        <v>337.39151073072355</v>
      </c>
      <c r="E9986" s="90">
        <f t="shared" ca="1" si="1874"/>
        <v>102.09718563524935</v>
      </c>
      <c r="F9986" s="90">
        <f t="shared" ca="1" si="1874"/>
        <v>102.03055098391421</v>
      </c>
      <c r="G9986" s="90">
        <f t="shared" ca="1" si="1874"/>
        <v>93.964404868839949</v>
      </c>
      <c r="H9986" s="90">
        <f t="shared" ca="1" si="1866"/>
        <v>510.39938466234946</v>
      </c>
      <c r="I9986" s="90">
        <f t="shared" ca="1" si="1867"/>
        <v>403.0338506473895</v>
      </c>
      <c r="J9986" s="90">
        <f t="shared" ca="1" si="1868"/>
        <v>431.3559155995635</v>
      </c>
    </row>
    <row r="9987" spans="1:10" ht="12.75" x14ac:dyDescent="0.2">
      <c r="A9987" s="84">
        <v>9975</v>
      </c>
      <c r="B9987" s="90">
        <f t="shared" ca="1" si="1864"/>
        <v>408.82483950462216</v>
      </c>
      <c r="C9987" s="103">
        <f t="shared" ca="1" si="1875"/>
        <v>284.56053335982466</v>
      </c>
      <c r="D9987" s="103">
        <f t="shared" ca="1" si="1875"/>
        <v>350.46563892363895</v>
      </c>
      <c r="E9987" s="90">
        <f t="shared" ca="1" si="1874"/>
        <v>104.61240975066659</v>
      </c>
      <c r="F9987" s="90">
        <f t="shared" ca="1" si="1874"/>
        <v>64.95463945516849</v>
      </c>
      <c r="G9987" s="90">
        <f t="shared" ca="1" si="1874"/>
        <v>118.31482428812491</v>
      </c>
      <c r="H9987" s="90">
        <f t="shared" ca="1" si="1866"/>
        <v>513.43724925528875</v>
      </c>
      <c r="I9987" s="90">
        <f t="shared" ca="1" si="1867"/>
        <v>349.51517281499315</v>
      </c>
      <c r="J9987" s="90">
        <f t="shared" ca="1" si="1868"/>
        <v>468.78046321176384</v>
      </c>
    </row>
    <row r="9988" spans="1:10" ht="12.75" x14ac:dyDescent="0.2">
      <c r="A9988" s="84">
        <v>9976</v>
      </c>
      <c r="B9988" s="90">
        <f t="shared" ca="1" si="1864"/>
        <v>401.45002547570482</v>
      </c>
      <c r="C9988" s="103">
        <f t="shared" ca="1" si="1875"/>
        <v>280.66107730680238</v>
      </c>
      <c r="D9988" s="103">
        <f t="shared" ca="1" si="1875"/>
        <v>349.97121646061828</v>
      </c>
      <c r="E9988" s="90">
        <f t="shared" ca="1" si="1874"/>
        <v>116.55262195156108</v>
      </c>
      <c r="F9988" s="90">
        <f t="shared" ca="1" si="1874"/>
        <v>88.045355632197356</v>
      </c>
      <c r="G9988" s="90">
        <f t="shared" ca="1" si="1874"/>
        <v>106.65377223644205</v>
      </c>
      <c r="H9988" s="90">
        <f t="shared" ca="1" si="1866"/>
        <v>518.00264742726586</v>
      </c>
      <c r="I9988" s="90">
        <f t="shared" ca="1" si="1867"/>
        <v>368.70643293899974</v>
      </c>
      <c r="J9988" s="90">
        <f t="shared" ca="1" si="1868"/>
        <v>456.6249886970603</v>
      </c>
    </row>
    <row r="9989" spans="1:10" ht="12.75" x14ac:dyDescent="0.2">
      <c r="A9989" s="84">
        <v>9977</v>
      </c>
      <c r="B9989" s="90">
        <f t="shared" ca="1" si="1864"/>
        <v>417.30751876714373</v>
      </c>
      <c r="C9989" s="103">
        <f t="shared" ca="1" si="1875"/>
        <v>298.23490038983175</v>
      </c>
      <c r="D9989" s="103">
        <f t="shared" ca="1" si="1875"/>
        <v>339.08150162051095</v>
      </c>
      <c r="E9989" s="90">
        <f t="shared" ca="1" si="1874"/>
        <v>101.54515440319595</v>
      </c>
      <c r="F9989" s="90">
        <f t="shared" ca="1" si="1874"/>
        <v>87.299190887599508</v>
      </c>
      <c r="G9989" s="90">
        <f t="shared" ca="1" si="1874"/>
        <v>117.05713242092605</v>
      </c>
      <c r="H9989" s="90">
        <f t="shared" ca="1" si="1866"/>
        <v>518.8526731703397</v>
      </c>
      <c r="I9989" s="90">
        <f t="shared" ca="1" si="1867"/>
        <v>385.53409127743123</v>
      </c>
      <c r="J9989" s="90">
        <f t="shared" ca="1" si="1868"/>
        <v>456.138634041437</v>
      </c>
    </row>
    <row r="9990" spans="1:10" ht="12.75" x14ac:dyDescent="0.2">
      <c r="A9990" s="84">
        <v>9978</v>
      </c>
      <c r="B9990" s="90">
        <f t="shared" ca="1" si="1864"/>
        <v>415.34909427220776</v>
      </c>
      <c r="C9990" s="103">
        <f t="shared" ca="1" si="1875"/>
        <v>285.93666041533299</v>
      </c>
      <c r="D9990" s="103">
        <f t="shared" ca="1" si="1875"/>
        <v>348.64812614073173</v>
      </c>
      <c r="E9990" s="90">
        <f t="shared" ca="1" si="1874"/>
        <v>109.59356567271006</v>
      </c>
      <c r="F9990" s="90">
        <f t="shared" ca="1" si="1874"/>
        <v>93.227575760617057</v>
      </c>
      <c r="G9990" s="90">
        <f t="shared" ca="1" si="1874"/>
        <v>101.08515435125703</v>
      </c>
      <c r="H9990" s="90">
        <f t="shared" ca="1" si="1866"/>
        <v>524.94265994491786</v>
      </c>
      <c r="I9990" s="90">
        <f t="shared" ca="1" si="1867"/>
        <v>379.16423617595007</v>
      </c>
      <c r="J9990" s="90">
        <f t="shared" ca="1" si="1868"/>
        <v>449.73328049198875</v>
      </c>
    </row>
    <row r="9991" spans="1:10" ht="12.75" x14ac:dyDescent="0.2">
      <c r="A9991" s="84">
        <v>9979</v>
      </c>
      <c r="B9991" s="90">
        <f t="shared" ca="1" si="1864"/>
        <v>409.34442302646664</v>
      </c>
      <c r="C9991" s="103">
        <f t="shared" ca="1" si="1875"/>
        <v>297.00502489257354</v>
      </c>
      <c r="D9991" s="103">
        <f t="shared" ca="1" si="1875"/>
        <v>337.44874112470563</v>
      </c>
      <c r="E9991" s="90">
        <f t="shared" ca="1" si="1874"/>
        <v>118.74563416846449</v>
      </c>
      <c r="F9991" s="90">
        <f t="shared" ca="1" si="1874"/>
        <v>65.103343931569526</v>
      </c>
      <c r="G9991" s="90">
        <f t="shared" ca="1" si="1874"/>
        <v>96.941698553963889</v>
      </c>
      <c r="H9991" s="90">
        <f t="shared" ca="1" si="1866"/>
        <v>528.09005719493109</v>
      </c>
      <c r="I9991" s="90">
        <f t="shared" ca="1" si="1867"/>
        <v>362.1083688241431</v>
      </c>
      <c r="J9991" s="90">
        <f t="shared" ca="1" si="1868"/>
        <v>434.39043967866951</v>
      </c>
    </row>
    <row r="9992" spans="1:10" ht="12.75" x14ac:dyDescent="0.2">
      <c r="A9992" s="84">
        <v>9980</v>
      </c>
      <c r="B9992" s="90">
        <f t="shared" ca="1" si="1864"/>
        <v>406.9680265579031</v>
      </c>
      <c r="C9992" s="103">
        <f t="shared" ca="1" si="1875"/>
        <v>307.21049560105672</v>
      </c>
      <c r="D9992" s="103">
        <f t="shared" ca="1" si="1875"/>
        <v>365.82062241451132</v>
      </c>
      <c r="E9992" s="90">
        <f t="shared" ca="1" si="1874"/>
        <v>104.87109011557116</v>
      </c>
      <c r="F9992" s="90">
        <f t="shared" ca="1" si="1874"/>
        <v>85.546476514631621</v>
      </c>
      <c r="G9992" s="90">
        <f t="shared" ca="1" si="1874"/>
        <v>107.7204690684394</v>
      </c>
      <c r="H9992" s="90">
        <f t="shared" ca="1" si="1866"/>
        <v>511.83911667347428</v>
      </c>
      <c r="I9992" s="90">
        <f t="shared" ca="1" si="1867"/>
        <v>392.75697211568831</v>
      </c>
      <c r="J9992" s="90">
        <f t="shared" ca="1" si="1868"/>
        <v>473.54109148295072</v>
      </c>
    </row>
    <row r="9993" spans="1:10" ht="12.75" x14ac:dyDescent="0.2">
      <c r="A9993" s="84">
        <v>9981</v>
      </c>
      <c r="B9993" s="90">
        <f t="shared" ca="1" si="1864"/>
        <v>407.73624675404926</v>
      </c>
      <c r="C9993" s="103">
        <f t="shared" ca="1" si="1875"/>
        <v>302.79284097303832</v>
      </c>
      <c r="D9993" s="103">
        <f t="shared" ca="1" si="1875"/>
        <v>359.86294570065098</v>
      </c>
      <c r="E9993" s="90">
        <f t="shared" ca="1" si="1874"/>
        <v>111.14425167036141</v>
      </c>
      <c r="F9993" s="90">
        <f t="shared" ca="1" si="1874"/>
        <v>73.314844515954718</v>
      </c>
      <c r="G9993" s="90">
        <f t="shared" ca="1" si="1874"/>
        <v>96.211041941107226</v>
      </c>
      <c r="H9993" s="90">
        <f t="shared" ca="1" si="1866"/>
        <v>518.88049842441069</v>
      </c>
      <c r="I9993" s="90">
        <f t="shared" ca="1" si="1867"/>
        <v>376.10768548899307</v>
      </c>
      <c r="J9993" s="90">
        <f t="shared" ca="1" si="1868"/>
        <v>456.07398764175821</v>
      </c>
    </row>
    <row r="9994" spans="1:10" ht="12.75" x14ac:dyDescent="0.2">
      <c r="A9994" s="84">
        <v>9982</v>
      </c>
      <c r="B9994" s="90">
        <f t="shared" ca="1" si="1864"/>
        <v>409.05614207195515</v>
      </c>
      <c r="C9994" s="103">
        <f t="shared" ca="1" si="1875"/>
        <v>302.41978658116881</v>
      </c>
      <c r="D9994" s="103">
        <f t="shared" ca="1" si="1875"/>
        <v>349.38030818155346</v>
      </c>
      <c r="E9994" s="90">
        <f t="shared" ca="1" si="1874"/>
        <v>102.0221837012031</v>
      </c>
      <c r="F9994" s="90">
        <f t="shared" ca="1" si="1874"/>
        <v>93.446101591098511</v>
      </c>
      <c r="G9994" s="90">
        <f t="shared" ca="1" si="1874"/>
        <v>86.18095374948588</v>
      </c>
      <c r="H9994" s="90">
        <f t="shared" ca="1" si="1866"/>
        <v>511.07832577315827</v>
      </c>
      <c r="I9994" s="90">
        <f t="shared" ca="1" si="1867"/>
        <v>395.86588817226732</v>
      </c>
      <c r="J9994" s="90">
        <f t="shared" ca="1" si="1868"/>
        <v>435.56126193103933</v>
      </c>
    </row>
    <row r="9995" spans="1:10" ht="12.75" x14ac:dyDescent="0.2">
      <c r="A9995" s="84">
        <v>9983</v>
      </c>
      <c r="B9995" s="90">
        <f t="shared" ca="1" si="1864"/>
        <v>400.23206476110153</v>
      </c>
      <c r="C9995" s="103">
        <f t="shared" ca="1" si="1875"/>
        <v>297.51493288132821</v>
      </c>
      <c r="D9995" s="103">
        <f t="shared" ca="1" si="1875"/>
        <v>342.12725380016764</v>
      </c>
      <c r="E9995" s="90">
        <f t="shared" ca="1" si="1874"/>
        <v>105.24751600297338</v>
      </c>
      <c r="F9995" s="90">
        <f t="shared" ca="1" si="1874"/>
        <v>93.244683517851286</v>
      </c>
      <c r="G9995" s="90">
        <f t="shared" ca="1" si="1874"/>
        <v>91.316195284351508</v>
      </c>
      <c r="H9995" s="90">
        <f t="shared" ca="1" si="1866"/>
        <v>505.47958076407491</v>
      </c>
      <c r="I9995" s="90">
        <f t="shared" ca="1" si="1867"/>
        <v>390.75961639917949</v>
      </c>
      <c r="J9995" s="90">
        <f t="shared" ca="1" si="1868"/>
        <v>433.44344908451916</v>
      </c>
    </row>
    <row r="9996" spans="1:10" ht="12.75" x14ac:dyDescent="0.2">
      <c r="A9996" s="84">
        <v>9984</v>
      </c>
      <c r="B9996" s="90">
        <f t="shared" ca="1" si="1864"/>
        <v>410.83705719128801</v>
      </c>
      <c r="C9996" s="103">
        <f t="shared" ca="1" si="1875"/>
        <v>279.61319538923067</v>
      </c>
      <c r="D9996" s="103">
        <f t="shared" ca="1" si="1875"/>
        <v>367.36421500341015</v>
      </c>
      <c r="E9996" s="90">
        <f t="shared" ca="1" si="1874"/>
        <v>116.51353535480592</v>
      </c>
      <c r="F9996" s="90">
        <f t="shared" ca="1" si="1874"/>
        <v>96.830227293080767</v>
      </c>
      <c r="G9996" s="90">
        <f t="shared" ca="1" si="1874"/>
        <v>89.626722502376822</v>
      </c>
      <c r="H9996" s="90">
        <f t="shared" ca="1" si="1866"/>
        <v>527.35059254609394</v>
      </c>
      <c r="I9996" s="90">
        <f t="shared" ca="1" si="1867"/>
        <v>376.44342268231145</v>
      </c>
      <c r="J9996" s="90">
        <f t="shared" ca="1" si="1868"/>
        <v>456.99093750578697</v>
      </c>
    </row>
    <row r="9997" spans="1:10" ht="12.75" x14ac:dyDescent="0.2">
      <c r="A9997" s="84">
        <v>9985</v>
      </c>
      <c r="B9997" s="90">
        <f t="shared" ca="1" si="1864"/>
        <v>417.86775596387696</v>
      </c>
      <c r="C9997" s="103">
        <f t="shared" ca="1" si="1875"/>
        <v>289.42542619268346</v>
      </c>
      <c r="D9997" s="103">
        <f t="shared" ca="1" si="1875"/>
        <v>328.45501379077064</v>
      </c>
      <c r="E9997" s="90">
        <f t="shared" ca="1" si="1874"/>
        <v>114.91189206966681</v>
      </c>
      <c r="F9997" s="90">
        <f t="shared" ca="1" si="1874"/>
        <v>100.76430784329624</v>
      </c>
      <c r="G9997" s="90">
        <f t="shared" ca="1" si="1874"/>
        <v>93.468761320664015</v>
      </c>
      <c r="H9997" s="90">
        <f t="shared" ca="1" si="1866"/>
        <v>532.77964803354371</v>
      </c>
      <c r="I9997" s="90">
        <f t="shared" ca="1" si="1867"/>
        <v>390.18973403597971</v>
      </c>
      <c r="J9997" s="90">
        <f t="shared" ca="1" si="1868"/>
        <v>421.92377511143468</v>
      </c>
    </row>
    <row r="9998" spans="1:10" ht="12.75" x14ac:dyDescent="0.2">
      <c r="A9998" s="84">
        <v>9986</v>
      </c>
      <c r="B9998" s="90">
        <f t="shared" ref="B9998:B10003" ca="1" si="1876">NORMINV(RAND(),B$5,B$6)</f>
        <v>415.29595367099421</v>
      </c>
      <c r="C9998" s="103">
        <f t="shared" ref="C9998:G10012" ca="1" si="1877">NORMINV(RAND(),C$5,C$6)</f>
        <v>285.33917181704078</v>
      </c>
      <c r="D9998" s="103">
        <f t="shared" ca="1" si="1877"/>
        <v>364.23419957294897</v>
      </c>
      <c r="E9998" s="90">
        <f t="shared" ca="1" si="1877"/>
        <v>121.00975759800633</v>
      </c>
      <c r="F9998" s="90">
        <f t="shared" ca="1" si="1877"/>
        <v>82.878597018963589</v>
      </c>
      <c r="G9998" s="90">
        <f t="shared" ca="1" si="1877"/>
        <v>83.752224695626751</v>
      </c>
      <c r="H9998" s="90">
        <f t="shared" ref="H9998:H10012" ca="1" si="1878">+B9998+E9998</f>
        <v>536.30571126900054</v>
      </c>
      <c r="I9998" s="90">
        <f t="shared" ref="I9998:I10012" ca="1" si="1879">+C9998+F9998</f>
        <v>368.21776883600438</v>
      </c>
      <c r="J9998" s="90">
        <f t="shared" ref="J9998:J10012" ca="1" si="1880">+D9998+G9998</f>
        <v>447.98642426857572</v>
      </c>
    </row>
    <row r="9999" spans="1:10" ht="12.75" x14ac:dyDescent="0.2">
      <c r="A9999" s="84">
        <v>9987</v>
      </c>
      <c r="B9999" s="90">
        <f t="shared" ca="1" si="1876"/>
        <v>416.55007374279012</v>
      </c>
      <c r="C9999" s="103">
        <f t="shared" ref="C9999:D10001" ca="1" si="1881">NORMINV(RAND(),C$5,C$6)</f>
        <v>299.72226007268387</v>
      </c>
      <c r="D9999" s="103">
        <f t="shared" ca="1" si="1881"/>
        <v>348.97570583713951</v>
      </c>
      <c r="E9999" s="90">
        <f t="shared" ca="1" si="1877"/>
        <v>113.2623645655915</v>
      </c>
      <c r="F9999" s="90">
        <f t="shared" ca="1" si="1877"/>
        <v>89.756577844074243</v>
      </c>
      <c r="G9999" s="90">
        <f t="shared" ca="1" si="1877"/>
        <v>102.96914211005681</v>
      </c>
      <c r="H9999" s="90">
        <f t="shared" ca="1" si="1878"/>
        <v>529.81243830838162</v>
      </c>
      <c r="I9999" s="90">
        <f t="shared" ca="1" si="1879"/>
        <v>389.4788379167581</v>
      </c>
      <c r="J9999" s="90">
        <f t="shared" ca="1" si="1880"/>
        <v>451.94484794719631</v>
      </c>
    </row>
    <row r="10000" spans="1:10" ht="12.75" x14ac:dyDescent="0.2">
      <c r="A10000" s="84">
        <v>9988</v>
      </c>
      <c r="B10000" s="90">
        <f t="shared" ca="1" si="1876"/>
        <v>415.01600221277158</v>
      </c>
      <c r="C10000" s="103">
        <f t="shared" ca="1" si="1881"/>
        <v>300.64498471282201</v>
      </c>
      <c r="D10000" s="103">
        <f t="shared" ca="1" si="1881"/>
        <v>352.32201824598042</v>
      </c>
      <c r="E10000" s="90">
        <f t="shared" ca="1" si="1877"/>
        <v>102.81231866180062</v>
      </c>
      <c r="F10000" s="90">
        <f t="shared" ca="1" si="1877"/>
        <v>78.592126175757087</v>
      </c>
      <c r="G10000" s="90">
        <f t="shared" ca="1" si="1877"/>
        <v>85.650607742872495</v>
      </c>
      <c r="H10000" s="90">
        <f t="shared" ca="1" si="1878"/>
        <v>517.82832087457223</v>
      </c>
      <c r="I10000" s="90">
        <f t="shared" ca="1" si="1879"/>
        <v>379.23711088857908</v>
      </c>
      <c r="J10000" s="90">
        <f t="shared" ca="1" si="1880"/>
        <v>437.97262598885288</v>
      </c>
    </row>
    <row r="10001" spans="1:10" ht="12.75" x14ac:dyDescent="0.2">
      <c r="A10001" s="84">
        <v>9989</v>
      </c>
      <c r="B10001" s="90">
        <f t="shared" ca="1" si="1876"/>
        <v>402.04014777748216</v>
      </c>
      <c r="C10001" s="103">
        <f t="shared" ca="1" si="1881"/>
        <v>297.29324963222763</v>
      </c>
      <c r="D10001" s="103">
        <f t="shared" ca="1" si="1881"/>
        <v>368.60372906756362</v>
      </c>
      <c r="E10001" s="90">
        <f t="shared" ca="1" si="1877"/>
        <v>115.20757509829258</v>
      </c>
      <c r="F10001" s="90">
        <f t="shared" ca="1" si="1877"/>
        <v>81.070604024760755</v>
      </c>
      <c r="G10001" s="90">
        <f t="shared" ca="1" si="1877"/>
        <v>82.449405188446747</v>
      </c>
      <c r="H10001" s="90">
        <f t="shared" ca="1" si="1878"/>
        <v>517.2477228757748</v>
      </c>
      <c r="I10001" s="90">
        <f t="shared" ca="1" si="1879"/>
        <v>378.3638536569884</v>
      </c>
      <c r="J10001" s="90">
        <f t="shared" ca="1" si="1880"/>
        <v>451.05313425601037</v>
      </c>
    </row>
    <row r="10002" spans="1:10" ht="15.75" customHeight="1" x14ac:dyDescent="0.2">
      <c r="A10002" s="84">
        <v>9990</v>
      </c>
      <c r="B10002" s="90">
        <f t="shared" ca="1" si="1876"/>
        <v>410.7092823603092</v>
      </c>
      <c r="C10002" s="103">
        <f ca="1">NORMINV(RAND(),C$5,C$6)</f>
        <v>296.39981600823154</v>
      </c>
      <c r="D10002" s="103">
        <f t="shared" ref="D10002:D10012" ca="1" si="1882">NORMINV(RAND(),D$5,D$6)</f>
        <v>344.47932177733378</v>
      </c>
      <c r="E10002" s="90">
        <f t="shared" ca="1" si="1877"/>
        <v>103.29806942787287</v>
      </c>
      <c r="F10002" s="90">
        <f t="shared" ca="1" si="1877"/>
        <v>76.130517633746877</v>
      </c>
      <c r="G10002" s="90">
        <f t="shared" ca="1" si="1877"/>
        <v>70.004086959001981</v>
      </c>
      <c r="H10002" s="90">
        <f t="shared" ca="1" si="1878"/>
        <v>514.00735178818206</v>
      </c>
      <c r="I10002" s="90">
        <f t="shared" ca="1" si="1879"/>
        <v>372.53033364197842</v>
      </c>
      <c r="J10002" s="90">
        <f t="shared" ca="1" si="1880"/>
        <v>414.48340873633578</v>
      </c>
    </row>
    <row r="10003" spans="1:10" ht="15.75" customHeight="1" x14ac:dyDescent="0.2">
      <c r="A10003" s="84">
        <v>9991</v>
      </c>
      <c r="B10003" s="90">
        <f t="shared" ca="1" si="1876"/>
        <v>415.39353478043552</v>
      </c>
      <c r="C10003" s="103">
        <f t="shared" ref="C10003:C10011" ca="1" si="1883">NORMINV(RAND(),C$5,C$6)</f>
        <v>292.52326703294011</v>
      </c>
      <c r="D10003" s="103">
        <f t="shared" ca="1" si="1882"/>
        <v>337.99539229903405</v>
      </c>
      <c r="E10003" s="90">
        <f t="shared" ca="1" si="1877"/>
        <v>106.20504022909947</v>
      </c>
      <c r="F10003" s="90">
        <f t="shared" ca="1" si="1877"/>
        <v>77.71401783041938</v>
      </c>
      <c r="G10003" s="90">
        <f t="shared" ca="1" si="1877"/>
        <v>85.647067557956078</v>
      </c>
      <c r="H10003" s="90">
        <f t="shared" ca="1" si="1878"/>
        <v>521.59857500953501</v>
      </c>
      <c r="I10003" s="90">
        <f t="shared" ca="1" si="1879"/>
        <v>370.23728486335949</v>
      </c>
      <c r="J10003" s="90">
        <f t="shared" ca="1" si="1880"/>
        <v>423.64245985699011</v>
      </c>
    </row>
    <row r="10004" spans="1:10" ht="15.75" customHeight="1" x14ac:dyDescent="0.2">
      <c r="A10004" s="84">
        <v>9992</v>
      </c>
      <c r="B10004" s="90">
        <f t="shared" ref="B10004:B10012" ca="1" si="1884">NORMINV(RAND(),B$5,B$6)</f>
        <v>413.78748880059584</v>
      </c>
      <c r="C10004" s="103">
        <f t="shared" ca="1" si="1883"/>
        <v>291.22194172111767</v>
      </c>
      <c r="D10004" s="103">
        <f t="shared" ca="1" si="1882"/>
        <v>331.44942151515119</v>
      </c>
      <c r="E10004" s="90">
        <f t="shared" ca="1" si="1877"/>
        <v>108.8281968586694</v>
      </c>
      <c r="F10004" s="90">
        <f t="shared" ca="1" si="1877"/>
        <v>77.42614396388619</v>
      </c>
      <c r="G10004" s="90">
        <f t="shared" ca="1" si="1877"/>
        <v>102.32101054110532</v>
      </c>
      <c r="H10004" s="90">
        <f t="shared" ca="1" si="1878"/>
        <v>522.61568565926518</v>
      </c>
      <c r="I10004" s="90">
        <f t="shared" ca="1" si="1879"/>
        <v>368.64808568500388</v>
      </c>
      <c r="J10004" s="90">
        <f t="shared" ca="1" si="1880"/>
        <v>433.77043205625648</v>
      </c>
    </row>
    <row r="10005" spans="1:10" ht="15.75" customHeight="1" x14ac:dyDescent="0.2">
      <c r="A10005" s="84">
        <v>9993</v>
      </c>
      <c r="B10005" s="90">
        <f t="shared" ca="1" si="1884"/>
        <v>406.57942508636114</v>
      </c>
      <c r="C10005" s="103">
        <f t="shared" ca="1" si="1883"/>
        <v>320.37030626032021</v>
      </c>
      <c r="D10005" s="103">
        <f t="shared" ca="1" si="1882"/>
        <v>331.29363055867935</v>
      </c>
      <c r="E10005" s="90">
        <f t="shared" ca="1" si="1877"/>
        <v>118.72144181680281</v>
      </c>
      <c r="F10005" s="90">
        <f t="shared" ca="1" si="1877"/>
        <v>95.04000707830744</v>
      </c>
      <c r="G10005" s="90">
        <f t="shared" ca="1" si="1877"/>
        <v>85.31961977519417</v>
      </c>
      <c r="H10005" s="90">
        <f t="shared" ca="1" si="1878"/>
        <v>525.30086690316398</v>
      </c>
      <c r="I10005" s="90">
        <f t="shared" ca="1" si="1879"/>
        <v>415.41031333862765</v>
      </c>
      <c r="J10005" s="90">
        <f t="shared" ca="1" si="1880"/>
        <v>416.61325033387351</v>
      </c>
    </row>
    <row r="10006" spans="1:10" ht="15.75" customHeight="1" x14ac:dyDescent="0.2">
      <c r="A10006" s="84">
        <v>9994</v>
      </c>
      <c r="B10006" s="90">
        <f t="shared" ca="1" si="1884"/>
        <v>405.49795956730969</v>
      </c>
      <c r="C10006" s="103">
        <f t="shared" ca="1" si="1883"/>
        <v>282.01250217424189</v>
      </c>
      <c r="D10006" s="103">
        <f t="shared" ca="1" si="1882"/>
        <v>327.55698626415432</v>
      </c>
      <c r="E10006" s="90">
        <f t="shared" ca="1" si="1877"/>
        <v>108.69560800817941</v>
      </c>
      <c r="F10006" s="90">
        <f t="shared" ca="1" si="1877"/>
        <v>93.64091454991744</v>
      </c>
      <c r="G10006" s="90">
        <f t="shared" ca="1" si="1877"/>
        <v>81.602778440466807</v>
      </c>
      <c r="H10006" s="90">
        <f t="shared" ca="1" si="1878"/>
        <v>514.19356757548906</v>
      </c>
      <c r="I10006" s="90">
        <f t="shared" ca="1" si="1879"/>
        <v>375.65341672415934</v>
      </c>
      <c r="J10006" s="90">
        <f t="shared" ca="1" si="1880"/>
        <v>409.15976470462113</v>
      </c>
    </row>
    <row r="10007" spans="1:10" ht="15.75" customHeight="1" x14ac:dyDescent="0.2">
      <c r="A10007" s="84">
        <v>9995</v>
      </c>
      <c r="B10007" s="90">
        <f t="shared" ca="1" si="1884"/>
        <v>414.2676815060014</v>
      </c>
      <c r="C10007" s="103">
        <f t="shared" ca="1" si="1883"/>
        <v>282.06223414545553</v>
      </c>
      <c r="D10007" s="103">
        <f t="shared" ca="1" si="1882"/>
        <v>359.21850626763279</v>
      </c>
      <c r="E10007" s="90">
        <f t="shared" ca="1" si="1877"/>
        <v>109.57698188899148</v>
      </c>
      <c r="F10007" s="90">
        <f t="shared" ca="1" si="1877"/>
        <v>86.084856103031868</v>
      </c>
      <c r="G10007" s="90">
        <f t="shared" ca="1" si="1877"/>
        <v>93.369611992551057</v>
      </c>
      <c r="H10007" s="90">
        <f t="shared" ca="1" si="1878"/>
        <v>523.84466339499284</v>
      </c>
      <c r="I10007" s="90">
        <f t="shared" ca="1" si="1879"/>
        <v>368.14709024848742</v>
      </c>
      <c r="J10007" s="90">
        <f t="shared" ca="1" si="1880"/>
        <v>452.58811826018382</v>
      </c>
    </row>
    <row r="10008" spans="1:10" ht="15.75" customHeight="1" x14ac:dyDescent="0.2">
      <c r="A10008" s="84">
        <v>9996</v>
      </c>
      <c r="B10008" s="90">
        <f t="shared" ca="1" si="1884"/>
        <v>409.1856094876814</v>
      </c>
      <c r="C10008" s="103">
        <f t="shared" ca="1" si="1883"/>
        <v>281.52830922497628</v>
      </c>
      <c r="D10008" s="103">
        <f t="shared" ca="1" si="1882"/>
        <v>347.27245421247665</v>
      </c>
      <c r="E10008" s="90">
        <f t="shared" ca="1" si="1877"/>
        <v>113.93360344856919</v>
      </c>
      <c r="F10008" s="90">
        <f t="shared" ca="1" si="1877"/>
        <v>90.480228125985548</v>
      </c>
      <c r="G10008" s="90">
        <f t="shared" ca="1" si="1877"/>
        <v>107.63195929081428</v>
      </c>
      <c r="H10008" s="90">
        <f t="shared" ca="1" si="1878"/>
        <v>523.11921293625062</v>
      </c>
      <c r="I10008" s="90">
        <f t="shared" ca="1" si="1879"/>
        <v>372.00853735096183</v>
      </c>
      <c r="J10008" s="90">
        <f t="shared" ca="1" si="1880"/>
        <v>454.90441350329093</v>
      </c>
    </row>
    <row r="10009" spans="1:10" ht="15.75" customHeight="1" x14ac:dyDescent="0.2">
      <c r="A10009" s="84">
        <v>9997</v>
      </c>
      <c r="B10009" s="90">
        <f t="shared" ca="1" si="1884"/>
        <v>409.03615564582805</v>
      </c>
      <c r="C10009" s="103">
        <f t="shared" ca="1" si="1883"/>
        <v>311.03641685261152</v>
      </c>
      <c r="D10009" s="103">
        <f t="shared" ca="1" si="1882"/>
        <v>338.06999573824476</v>
      </c>
      <c r="E10009" s="90">
        <f t="shared" ca="1" si="1877"/>
        <v>111.48226391818952</v>
      </c>
      <c r="F10009" s="90">
        <f t="shared" ca="1" si="1877"/>
        <v>81.938925209186692</v>
      </c>
      <c r="G10009" s="90">
        <f t="shared" ca="1" si="1877"/>
        <v>88.159152931911294</v>
      </c>
      <c r="H10009" s="90">
        <f t="shared" ca="1" si="1878"/>
        <v>520.51841956401756</v>
      </c>
      <c r="I10009" s="90">
        <f t="shared" ca="1" si="1879"/>
        <v>392.97534206179819</v>
      </c>
      <c r="J10009" s="90">
        <f t="shared" ca="1" si="1880"/>
        <v>426.22914867015606</v>
      </c>
    </row>
    <row r="10010" spans="1:10" ht="15.75" customHeight="1" x14ac:dyDescent="0.2">
      <c r="A10010" s="84">
        <v>9998</v>
      </c>
      <c r="B10010" s="90">
        <f t="shared" ca="1" si="1884"/>
        <v>409.65405044634957</v>
      </c>
      <c r="C10010" s="103">
        <f t="shared" ca="1" si="1883"/>
        <v>293.22810856855943</v>
      </c>
      <c r="D10010" s="103">
        <f t="shared" ca="1" si="1882"/>
        <v>343.50626712994352</v>
      </c>
      <c r="E10010" s="90">
        <f t="shared" ca="1" si="1877"/>
        <v>114.57807277611924</v>
      </c>
      <c r="F10010" s="90">
        <f t="shared" ca="1" si="1877"/>
        <v>84.20776917173427</v>
      </c>
      <c r="G10010" s="90">
        <f t="shared" ca="1" si="1877"/>
        <v>94.996085236404696</v>
      </c>
      <c r="H10010" s="90">
        <f t="shared" ca="1" si="1878"/>
        <v>524.23212322246877</v>
      </c>
      <c r="I10010" s="90">
        <f t="shared" ca="1" si="1879"/>
        <v>377.43587774029368</v>
      </c>
      <c r="J10010" s="90">
        <f t="shared" ca="1" si="1880"/>
        <v>438.50235236634819</v>
      </c>
    </row>
    <row r="10011" spans="1:10" ht="15.75" customHeight="1" x14ac:dyDescent="0.2">
      <c r="A10011" s="84">
        <v>9999</v>
      </c>
      <c r="B10011" s="90">
        <f t="shared" ca="1" si="1884"/>
        <v>400.93851396693555</v>
      </c>
      <c r="C10011" s="103">
        <f t="shared" ca="1" si="1883"/>
        <v>299.89382475480448</v>
      </c>
      <c r="D10011" s="103">
        <f t="shared" ca="1" si="1882"/>
        <v>335.22565759399055</v>
      </c>
      <c r="E10011" s="90">
        <f t="shared" ca="1" si="1877"/>
        <v>110.10400755512684</v>
      </c>
      <c r="F10011" s="90">
        <f t="shared" ca="1" si="1877"/>
        <v>74.713805184599352</v>
      </c>
      <c r="G10011" s="90">
        <f t="shared" ca="1" si="1877"/>
        <v>82.850264408909041</v>
      </c>
      <c r="H10011" s="90">
        <f t="shared" ca="1" si="1878"/>
        <v>511.04252152206237</v>
      </c>
      <c r="I10011" s="90">
        <f t="shared" ca="1" si="1879"/>
        <v>374.60762993940386</v>
      </c>
      <c r="J10011" s="90">
        <f t="shared" ca="1" si="1880"/>
        <v>418.07592200289957</v>
      </c>
    </row>
    <row r="10012" spans="1:10" ht="15.75" customHeight="1" x14ac:dyDescent="0.2">
      <c r="A10012" s="84">
        <v>10000</v>
      </c>
      <c r="B10012" s="90">
        <f t="shared" ca="1" si="1884"/>
        <v>412.14800459116123</v>
      </c>
      <c r="C10012" s="103">
        <f ca="1">NORMINV(RAND(),C$5,C$6)</f>
        <v>295.64037360121301</v>
      </c>
      <c r="D10012" s="103">
        <f t="shared" ca="1" si="1882"/>
        <v>355.94470764159604</v>
      </c>
      <c r="E10012" s="90">
        <f t="shared" ca="1" si="1877"/>
        <v>116.19473593686544</v>
      </c>
      <c r="F10012" s="90">
        <f t="shared" ca="1" si="1877"/>
        <v>88.971931355225919</v>
      </c>
      <c r="G10012" s="90">
        <f t="shared" ca="1" si="1877"/>
        <v>104.66103009379201</v>
      </c>
      <c r="H10012" s="90">
        <f t="shared" ca="1" si="1878"/>
        <v>528.34274052802664</v>
      </c>
      <c r="I10012" s="90">
        <f t="shared" ca="1" si="1879"/>
        <v>384.61230495643895</v>
      </c>
      <c r="J10012" s="90">
        <f t="shared" ca="1" si="1880"/>
        <v>460.60573773538806</v>
      </c>
    </row>
  </sheetData>
  <mergeCells count="9">
    <mergeCell ref="L12:L19"/>
    <mergeCell ref="L20:L27"/>
    <mergeCell ref="L28:L35"/>
    <mergeCell ref="B3:D3"/>
    <mergeCell ref="E3:G3"/>
    <mergeCell ref="B12:D12"/>
    <mergeCell ref="E12:G12"/>
    <mergeCell ref="H11:J11"/>
    <mergeCell ref="E7:G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4"/>
  <sheetViews>
    <sheetView zoomScaleNormal="100" workbookViewId="0">
      <selection activeCell="L25" sqref="L25"/>
    </sheetView>
  </sheetViews>
  <sheetFormatPr baseColWidth="10" defaultColWidth="14.42578125" defaultRowHeight="15.75" customHeight="1" x14ac:dyDescent="0.2"/>
  <cols>
    <col min="1" max="5" width="14.42578125" style="59"/>
    <col min="6" max="6" width="4.5703125" style="59" customWidth="1"/>
    <col min="7" max="7" width="3.5703125" style="59" customWidth="1"/>
    <col min="8" max="16384" width="14.42578125" style="59"/>
  </cols>
  <sheetData>
    <row r="1" spans="1:9" ht="19.5" customHeight="1" x14ac:dyDescent="0.2">
      <c r="A1" s="113" t="s">
        <v>69</v>
      </c>
    </row>
    <row r="3" spans="1:9" ht="25.5" x14ac:dyDescent="0.2">
      <c r="B3" s="117" t="s">
        <v>3</v>
      </c>
      <c r="C3" s="117" t="s">
        <v>4</v>
      </c>
      <c r="D3" s="117" t="s">
        <v>5</v>
      </c>
      <c r="E3" s="156" t="s">
        <v>0</v>
      </c>
      <c r="G3" s="100"/>
      <c r="H3" s="116" t="s">
        <v>42</v>
      </c>
      <c r="I3" s="116" t="s">
        <v>43</v>
      </c>
    </row>
    <row r="4" spans="1:9" ht="15.75" customHeight="1" x14ac:dyDescent="0.2">
      <c r="A4" s="119" t="s">
        <v>7</v>
      </c>
      <c r="B4" s="118">
        <f>+'[5]Total Deforestation'!$F$27</f>
        <v>0.54835494352209424</v>
      </c>
      <c r="C4" s="118">
        <f>+'[5]Total Deforestation'!$D$27</f>
        <v>0.35155999855220554</v>
      </c>
      <c r="D4" s="118">
        <f>+'[5]Total Deforestation'!$E$27</f>
        <v>0.10008505792570031</v>
      </c>
      <c r="E4" s="157"/>
      <c r="G4" s="100"/>
      <c r="H4" s="120" t="s">
        <v>1</v>
      </c>
      <c r="I4" s="121">
        <f ca="1">MIN(E5:E10004)</f>
        <v>165904612.17597398</v>
      </c>
    </row>
    <row r="5" spans="1:9" s="62" customFormat="1" ht="15.75" customHeight="1" x14ac:dyDescent="0.2">
      <c r="A5" s="85">
        <v>1</v>
      </c>
      <c r="B5" s="79">
        <f ca="1">('Activity Data'!B11*$B$4)*'Emission Factors'!H13</f>
        <v>126210468.34014414</v>
      </c>
      <c r="C5" s="79">
        <f ca="1">('Activity Data'!B11*$C$4)*'Emission Factors'!I13</f>
        <v>61407793.220017046</v>
      </c>
      <c r="D5" s="79">
        <f ca="1">('Activity Data'!B11*$D$4)*'Emission Factors'!J13</f>
        <v>20445163.738793839</v>
      </c>
      <c r="E5" s="79">
        <f ca="1">SUM(B5:D5)</f>
        <v>208063425.29895502</v>
      </c>
      <c r="G5" s="67"/>
      <c r="H5" s="120" t="s">
        <v>2</v>
      </c>
      <c r="I5" s="121">
        <f ca="1">MAX(E6:E10005)</f>
        <v>293095100.27818823</v>
      </c>
    </row>
    <row r="6" spans="1:9" s="62" customFormat="1" ht="15.75" customHeight="1" x14ac:dyDescent="0.2">
      <c r="A6" s="85">
        <v>2</v>
      </c>
      <c r="B6" s="79">
        <f ca="1">('Activity Data'!B12*$B$4)*'Emission Factors'!H14</f>
        <v>140860806.11880308</v>
      </c>
      <c r="C6" s="79">
        <f ca="1">('Activity Data'!B12*$C$4)*'Emission Factors'!I14</f>
        <v>63695685.779907733</v>
      </c>
      <c r="D6" s="79">
        <f ca="1">('Activity Data'!B12*$D$4)*'Emission Factors'!J14</f>
        <v>22032286.945950765</v>
      </c>
      <c r="E6" s="79">
        <f t="shared" ref="E6:E68" ca="1" si="0">SUM(B6:D6)</f>
        <v>226588778.84466159</v>
      </c>
      <c r="G6" s="67"/>
      <c r="H6" s="80" t="s">
        <v>6</v>
      </c>
      <c r="I6" s="79">
        <f ca="1">MEDIAN(E5:E10005)</f>
        <v>227355624.18255022</v>
      </c>
    </row>
    <row r="7" spans="1:9" s="62" customFormat="1" ht="15.75" customHeight="1" x14ac:dyDescent="0.2">
      <c r="A7" s="85">
        <v>3</v>
      </c>
      <c r="B7" s="79">
        <f ca="1">('Activity Data'!B13*$B$4)*'Emission Factors'!H15</f>
        <v>133249744.57361011</v>
      </c>
      <c r="C7" s="79">
        <f ca="1">('Activity Data'!B13*$C$4)*'Emission Factors'!I15</f>
        <v>60602239.053740665</v>
      </c>
      <c r="D7" s="79">
        <f ca="1">('Activity Data'!B13*$D$4)*'Emission Factors'!J15</f>
        <v>20673704.825208213</v>
      </c>
      <c r="E7" s="79">
        <f t="shared" ca="1" si="0"/>
        <v>214525688.45255899</v>
      </c>
      <c r="G7" s="67"/>
      <c r="H7" s="80" t="s">
        <v>8</v>
      </c>
      <c r="I7" s="79">
        <f ca="1">STDEV(E5:E10005)</f>
        <v>16797381.199015949</v>
      </c>
    </row>
    <row r="8" spans="1:9" s="62" customFormat="1" ht="15.75" customHeight="1" x14ac:dyDescent="0.2">
      <c r="A8" s="85">
        <v>4</v>
      </c>
      <c r="B8" s="79">
        <f ca="1">('Activity Data'!B14*$B$4)*'Emission Factors'!H16</f>
        <v>146428371.26208332</v>
      </c>
      <c r="C8" s="79">
        <f ca="1">('Activity Data'!B14*$C$4)*'Emission Factors'!I16</f>
        <v>74850570.911981791</v>
      </c>
      <c r="D8" s="79">
        <f ca="1">('Activity Data'!B14*$D$4)*'Emission Factors'!J16</f>
        <v>23081577.7055333</v>
      </c>
      <c r="E8" s="79">
        <f t="shared" ca="1" si="0"/>
        <v>244360519.87959841</v>
      </c>
      <c r="G8" s="67"/>
      <c r="H8" s="80" t="s">
        <v>9</v>
      </c>
      <c r="I8" s="80">
        <v>0.05</v>
      </c>
    </row>
    <row r="9" spans="1:9" s="62" customFormat="1" ht="15.75" customHeight="1" x14ac:dyDescent="0.2">
      <c r="A9" s="85">
        <v>5</v>
      </c>
      <c r="B9" s="79">
        <f ca="1">('Activity Data'!B15*$B$4)*'Emission Factors'!H17</f>
        <v>148647285.69732851</v>
      </c>
      <c r="C9" s="79">
        <f ca="1">('Activity Data'!B15*$C$4)*'Emission Factors'!I17</f>
        <v>69920544.11931169</v>
      </c>
      <c r="D9" s="79">
        <f ca="1">('Activity Data'!B15*$D$4)*'Emission Factors'!J17</f>
        <v>21936997.856216572</v>
      </c>
      <c r="E9" s="79">
        <f t="shared" ca="1" si="0"/>
        <v>240504827.67285678</v>
      </c>
      <c r="H9" s="80" t="s">
        <v>10</v>
      </c>
      <c r="I9" s="79">
        <f ca="1">+COUNT(E5:E10004)</f>
        <v>10000</v>
      </c>
    </row>
    <row r="10" spans="1:9" s="62" customFormat="1" ht="15.75" customHeight="1" x14ac:dyDescent="0.2">
      <c r="A10" s="85">
        <v>6</v>
      </c>
      <c r="B10" s="79">
        <f ca="1">('Activity Data'!B16*$B$4)*'Emission Factors'!H18</f>
        <v>144157511.00594652</v>
      </c>
      <c r="C10" s="79">
        <f ca="1">('Activity Data'!B16*$C$4)*'Emission Factors'!I18</f>
        <v>69381697.118437633</v>
      </c>
      <c r="D10" s="79">
        <f ca="1">('Activity Data'!B16*$D$4)*'Emission Factors'!J18</f>
        <v>23088844.696133796</v>
      </c>
      <c r="E10" s="79">
        <f t="shared" ca="1" si="0"/>
        <v>236628052.82051796</v>
      </c>
      <c r="G10" s="67"/>
      <c r="H10" s="78" t="s">
        <v>11</v>
      </c>
      <c r="I10" s="91">
        <f ca="1">1.96*I7</f>
        <v>32922867.15007126</v>
      </c>
    </row>
    <row r="11" spans="1:9" s="62" customFormat="1" ht="15.75" customHeight="1" x14ac:dyDescent="0.2">
      <c r="A11" s="85">
        <v>7</v>
      </c>
      <c r="B11" s="79">
        <f ca="1">('Activity Data'!B17*$B$4)*'Emission Factors'!H19</f>
        <v>146121046.44400069</v>
      </c>
      <c r="C11" s="79">
        <f ca="1">('Activity Data'!B17*$C$4)*'Emission Factors'!I19</f>
        <v>71064582.600890577</v>
      </c>
      <c r="D11" s="79">
        <f ca="1">('Activity Data'!B17*$D$4)*'Emission Factors'!J19</f>
        <v>22308125.524273269</v>
      </c>
      <c r="E11" s="79">
        <f t="shared" ca="1" si="0"/>
        <v>239493754.56916454</v>
      </c>
      <c r="G11" s="67"/>
      <c r="H11" s="88" t="s">
        <v>46</v>
      </c>
      <c r="I11" s="92">
        <f ca="1">+_xlfn.PERCENTILE.INC($E$5:$E$10004,0.975)</f>
        <v>260179913.15128797</v>
      </c>
    </row>
    <row r="12" spans="1:9" s="62" customFormat="1" ht="15.75" customHeight="1" x14ac:dyDescent="0.2">
      <c r="A12" s="85">
        <v>8</v>
      </c>
      <c r="B12" s="79">
        <f ca="1">('Activity Data'!B18*$B$4)*'Emission Factors'!H20</f>
        <v>133287838.67149448</v>
      </c>
      <c r="C12" s="79">
        <f ca="1">('Activity Data'!B18*$C$4)*'Emission Factors'!I20</f>
        <v>63154845.625615425</v>
      </c>
      <c r="D12" s="79">
        <f ca="1">('Activity Data'!B18*$D$4)*'Emission Factors'!J20</f>
        <v>20412824.438934132</v>
      </c>
      <c r="E12" s="79">
        <f t="shared" ca="1" si="0"/>
        <v>216855508.73604405</v>
      </c>
      <c r="H12" s="88" t="s">
        <v>47</v>
      </c>
      <c r="I12" s="92">
        <f ca="1">+_xlfn.PERCENTILE.INC($E$5:$E$10004,0.025)</f>
        <v>194236173.08556211</v>
      </c>
    </row>
    <row r="13" spans="1:9" s="62" customFormat="1" ht="15.75" customHeight="1" x14ac:dyDescent="0.2">
      <c r="A13" s="85">
        <v>9</v>
      </c>
      <c r="B13" s="79">
        <f ca="1">('Activity Data'!B19*$B$4)*'Emission Factors'!H21</f>
        <v>130963504.76819561</v>
      </c>
      <c r="C13" s="79">
        <f ca="1">('Activity Data'!B19*$C$4)*'Emission Factors'!I21</f>
        <v>62276411.232305959</v>
      </c>
      <c r="D13" s="79">
        <f ca="1">('Activity Data'!B19*$D$4)*'Emission Factors'!J21</f>
        <v>20132877.861342609</v>
      </c>
      <c r="E13" s="79">
        <f t="shared" ca="1" si="0"/>
        <v>213372793.86184418</v>
      </c>
      <c r="G13" s="115"/>
      <c r="H13" s="128" t="s">
        <v>12</v>
      </c>
      <c r="I13" s="129">
        <f ca="1">((I11-I12)/2)/I6*100</f>
        <v>14.502333140608339</v>
      </c>
    </row>
    <row r="14" spans="1:9" s="62" customFormat="1" ht="15.75" customHeight="1" x14ac:dyDescent="0.2">
      <c r="A14" s="85">
        <v>10</v>
      </c>
      <c r="B14" s="79">
        <f ca="1">('Activity Data'!B20*$B$4)*'Emission Factors'!H22</f>
        <v>123646472.33959286</v>
      </c>
      <c r="C14" s="79">
        <f ca="1">('Activity Data'!B20*$C$4)*'Emission Factors'!I22</f>
        <v>60873501.713668823</v>
      </c>
      <c r="D14" s="79">
        <f ca="1">('Activity Data'!B20*$D$4)*'Emission Factors'!J22</f>
        <v>20042379.270330496</v>
      </c>
      <c r="E14" s="79">
        <f t="shared" ca="1" si="0"/>
        <v>204562353.32359219</v>
      </c>
      <c r="G14" s="67"/>
    </row>
    <row r="15" spans="1:9" s="62" customFormat="1" ht="15.75" customHeight="1" x14ac:dyDescent="0.2">
      <c r="A15" s="85">
        <v>11</v>
      </c>
      <c r="B15" s="79">
        <f ca="1">('Activity Data'!B21*$B$4)*'Emission Factors'!H23</f>
        <v>123519808.6712791</v>
      </c>
      <c r="C15" s="79">
        <f ca="1">('Activity Data'!B21*$C$4)*'Emission Factors'!I23</f>
        <v>59341251.595994286</v>
      </c>
      <c r="D15" s="79">
        <f ca="1">('Activity Data'!B21*$D$4)*'Emission Factors'!J23</f>
        <v>19920879.08856022</v>
      </c>
      <c r="E15" s="79">
        <f t="shared" ca="1" si="0"/>
        <v>202781939.35583362</v>
      </c>
      <c r="G15" s="67"/>
      <c r="H15" s="62" t="s">
        <v>70</v>
      </c>
    </row>
    <row r="16" spans="1:9" s="62" customFormat="1" ht="15.75" customHeight="1" x14ac:dyDescent="0.2">
      <c r="A16" s="85">
        <v>12</v>
      </c>
      <c r="B16" s="79">
        <f ca="1">('Activity Data'!B22*$B$4)*'Emission Factors'!H24</f>
        <v>143700222.47799543</v>
      </c>
      <c r="C16" s="79">
        <f ca="1">('Activity Data'!B22*$C$4)*'Emission Factors'!I24</f>
        <v>66762096.179154806</v>
      </c>
      <c r="D16" s="79">
        <f ca="1">('Activity Data'!B22*$D$4)*'Emission Factors'!J24</f>
        <v>21056773.096438132</v>
      </c>
      <c r="E16" s="79">
        <f t="shared" ca="1" si="0"/>
        <v>231519091.75358838</v>
      </c>
      <c r="G16" s="67"/>
      <c r="H16" s="67"/>
      <c r="I16" s="66"/>
    </row>
    <row r="17" spans="1:9" s="62" customFormat="1" ht="15.75" customHeight="1" x14ac:dyDescent="0.2">
      <c r="A17" s="85">
        <v>13</v>
      </c>
      <c r="B17" s="79">
        <f ca="1">('Activity Data'!B23*$B$4)*'Emission Factors'!H25</f>
        <v>139592596.04334104</v>
      </c>
      <c r="C17" s="79">
        <f ca="1">('Activity Data'!B23*$C$4)*'Emission Factors'!I25</f>
        <v>63153859.530522674</v>
      </c>
      <c r="D17" s="79">
        <f ca="1">('Activity Data'!B23*$D$4)*'Emission Factors'!J25</f>
        <v>21559573.713543646</v>
      </c>
      <c r="E17" s="79">
        <f t="shared" ca="1" si="0"/>
        <v>224306029.28740737</v>
      </c>
      <c r="G17" s="67"/>
      <c r="H17" s="67"/>
      <c r="I17" s="66"/>
    </row>
    <row r="18" spans="1:9" s="62" customFormat="1" ht="15.75" customHeight="1" x14ac:dyDescent="0.2">
      <c r="A18" s="85">
        <v>14</v>
      </c>
      <c r="B18" s="79">
        <f ca="1">('Activity Data'!B24*$B$4)*'Emission Factors'!H26</f>
        <v>139411180.49385592</v>
      </c>
      <c r="C18" s="79">
        <f ca="1">('Activity Data'!B24*$C$4)*'Emission Factors'!I26</f>
        <v>61520770.498177499</v>
      </c>
      <c r="D18" s="79">
        <f ca="1">('Activity Data'!B24*$D$4)*'Emission Factors'!J26</f>
        <v>21900749.221410755</v>
      </c>
      <c r="E18" s="79">
        <f t="shared" ca="1" si="0"/>
        <v>222832700.21344417</v>
      </c>
      <c r="G18" s="67"/>
      <c r="H18" s="67"/>
      <c r="I18" s="67"/>
    </row>
    <row r="19" spans="1:9" s="62" customFormat="1" ht="15.75" customHeight="1" x14ac:dyDescent="0.2">
      <c r="A19" s="85">
        <v>15</v>
      </c>
      <c r="B19" s="79">
        <f ca="1">('Activity Data'!B25*$B$4)*'Emission Factors'!H27</f>
        <v>153218077.00988027</v>
      </c>
      <c r="C19" s="79">
        <f ca="1">('Activity Data'!B25*$C$4)*'Emission Factors'!I27</f>
        <v>69739152.76279293</v>
      </c>
      <c r="D19" s="79">
        <f ca="1">('Activity Data'!B25*$D$4)*'Emission Factors'!J27</f>
        <v>23982778.596229579</v>
      </c>
      <c r="E19" s="79">
        <f t="shared" ca="1" si="0"/>
        <v>246940008.36890277</v>
      </c>
      <c r="G19" s="67"/>
      <c r="H19" s="67"/>
      <c r="I19" s="66"/>
    </row>
    <row r="20" spans="1:9" s="62" customFormat="1" ht="15.75" customHeight="1" x14ac:dyDescent="0.2">
      <c r="A20" s="85">
        <v>16</v>
      </c>
      <c r="B20" s="79">
        <f ca="1">('Activity Data'!B26*$B$4)*'Emission Factors'!H28</f>
        <v>134115864.25690868</v>
      </c>
      <c r="C20" s="79">
        <f ca="1">('Activity Data'!B26*$C$4)*'Emission Factors'!I28</f>
        <v>64849767.660671785</v>
      </c>
      <c r="D20" s="79">
        <f ca="1">('Activity Data'!B26*$D$4)*'Emission Factors'!J28</f>
        <v>22148023.960341621</v>
      </c>
      <c r="E20" s="79">
        <f t="shared" ca="1" si="0"/>
        <v>221113655.87792212</v>
      </c>
    </row>
    <row r="21" spans="1:9" s="62" customFormat="1" ht="15.75" customHeight="1" x14ac:dyDescent="0.2">
      <c r="A21" s="85">
        <v>17</v>
      </c>
      <c r="B21" s="79">
        <f ca="1">('Activity Data'!B27*$B$4)*'Emission Factors'!H29</f>
        <v>149830883.22489905</v>
      </c>
      <c r="C21" s="79">
        <f ca="1">('Activity Data'!B27*$C$4)*'Emission Factors'!I29</f>
        <v>67533723.187054709</v>
      </c>
      <c r="D21" s="79">
        <f ca="1">('Activity Data'!B27*$D$4)*'Emission Factors'!J29</f>
        <v>24085438.687259737</v>
      </c>
      <c r="E21" s="79">
        <f t="shared" ca="1" si="0"/>
        <v>241450045.09921348</v>
      </c>
      <c r="G21" s="67"/>
      <c r="H21" s="67"/>
      <c r="I21" s="114"/>
    </row>
    <row r="22" spans="1:9" s="62" customFormat="1" ht="15.75" customHeight="1" x14ac:dyDescent="0.2">
      <c r="A22" s="85">
        <v>18</v>
      </c>
      <c r="B22" s="79">
        <f ca="1">('Activity Data'!B28*$B$4)*'Emission Factors'!H30</f>
        <v>142504447.8512775</v>
      </c>
      <c r="C22" s="79">
        <f ca="1">('Activity Data'!B28*$C$4)*'Emission Factors'!I30</f>
        <v>69257197.664952248</v>
      </c>
      <c r="D22" s="79">
        <f ca="1">('Activity Data'!B28*$D$4)*'Emission Factors'!J30</f>
        <v>21909845.022775475</v>
      </c>
      <c r="E22" s="79">
        <f t="shared" ca="1" si="0"/>
        <v>233671490.53900522</v>
      </c>
      <c r="G22" s="67"/>
      <c r="H22" s="67"/>
      <c r="I22" s="74"/>
    </row>
    <row r="23" spans="1:9" s="62" customFormat="1" ht="15.75" customHeight="1" x14ac:dyDescent="0.2">
      <c r="A23" s="85">
        <v>19</v>
      </c>
      <c r="B23" s="79">
        <f ca="1">('Activity Data'!B29*$B$4)*'Emission Factors'!H31</f>
        <v>137032017.94295084</v>
      </c>
      <c r="C23" s="79">
        <f ca="1">('Activity Data'!B29*$C$4)*'Emission Factors'!I31</f>
        <v>69625773.328468725</v>
      </c>
      <c r="D23" s="79">
        <f ca="1">('Activity Data'!B29*$D$4)*'Emission Factors'!J31</f>
        <v>21627878.679239891</v>
      </c>
      <c r="E23" s="79">
        <f t="shared" ca="1" si="0"/>
        <v>228285669.95065948</v>
      </c>
    </row>
    <row r="24" spans="1:9" s="62" customFormat="1" ht="12.75" x14ac:dyDescent="0.2">
      <c r="A24" s="85">
        <v>20</v>
      </c>
      <c r="B24" s="79">
        <f ca="1">('Activity Data'!B30*$B$4)*'Emission Factors'!H32</f>
        <v>157950281.09962836</v>
      </c>
      <c r="C24" s="79">
        <f ca="1">('Activity Data'!B30*$C$4)*'Emission Factors'!I32</f>
        <v>72458150.502133653</v>
      </c>
      <c r="D24" s="79">
        <f ca="1">('Activity Data'!B30*$D$4)*'Emission Factors'!J32</f>
        <v>24504624.346931797</v>
      </c>
      <c r="E24" s="79">
        <f t="shared" ca="1" si="0"/>
        <v>254913055.94869378</v>
      </c>
    </row>
    <row r="25" spans="1:9" s="62" customFormat="1" ht="12.75" x14ac:dyDescent="0.2">
      <c r="A25" s="85">
        <v>21</v>
      </c>
      <c r="B25" s="79">
        <f ca="1">('Activity Data'!B31*$B$4)*'Emission Factors'!H33</f>
        <v>157549273.79294842</v>
      </c>
      <c r="C25" s="79">
        <f ca="1">('Activity Data'!B31*$C$4)*'Emission Factors'!I33</f>
        <v>76496278.774111673</v>
      </c>
      <c r="D25" s="79">
        <f ca="1">('Activity Data'!B31*$D$4)*'Emission Factors'!J33</f>
        <v>22436584.991834681</v>
      </c>
      <c r="E25" s="79">
        <f t="shared" ca="1" si="0"/>
        <v>256482137.55889478</v>
      </c>
    </row>
    <row r="26" spans="1:9" s="62" customFormat="1" ht="12.75" x14ac:dyDescent="0.2">
      <c r="A26" s="85">
        <v>22</v>
      </c>
      <c r="B26" s="79">
        <f ca="1">('Activity Data'!B32*$B$4)*'Emission Factors'!H34</f>
        <v>127979805.00160047</v>
      </c>
      <c r="C26" s="79">
        <f ca="1">('Activity Data'!B32*$C$4)*'Emission Factors'!I34</f>
        <v>61543533.808823995</v>
      </c>
      <c r="D26" s="79">
        <f ca="1">('Activity Data'!B32*$D$4)*'Emission Factors'!J34</f>
        <v>19312335.427236691</v>
      </c>
      <c r="E26" s="79">
        <f t="shared" ca="1" si="0"/>
        <v>208835674.23766118</v>
      </c>
    </row>
    <row r="27" spans="1:9" s="62" customFormat="1" ht="12.75" x14ac:dyDescent="0.2">
      <c r="A27" s="85">
        <v>23</v>
      </c>
      <c r="B27" s="79">
        <f ca="1">('Activity Data'!B33*$B$4)*'Emission Factors'!H35</f>
        <v>141555586.11605743</v>
      </c>
      <c r="C27" s="79">
        <f ca="1">('Activity Data'!B33*$C$4)*'Emission Factors'!I35</f>
        <v>62807175.790446877</v>
      </c>
      <c r="D27" s="79">
        <f ca="1">('Activity Data'!B33*$D$4)*'Emission Factors'!J35</f>
        <v>21387830.597346157</v>
      </c>
      <c r="E27" s="79">
        <f t="shared" ca="1" si="0"/>
        <v>225750592.50385046</v>
      </c>
    </row>
    <row r="28" spans="1:9" s="62" customFormat="1" ht="12.75" x14ac:dyDescent="0.2">
      <c r="A28" s="85">
        <v>24</v>
      </c>
      <c r="B28" s="79">
        <f ca="1">('Activity Data'!B34*$B$4)*'Emission Factors'!H36</f>
        <v>134983832.92853564</v>
      </c>
      <c r="C28" s="79">
        <f ca="1">('Activity Data'!B34*$C$4)*'Emission Factors'!I36</f>
        <v>64149141.937433392</v>
      </c>
      <c r="D28" s="79">
        <f ca="1">('Activity Data'!B34*$D$4)*'Emission Factors'!J36</f>
        <v>20779998.295003224</v>
      </c>
      <c r="E28" s="79">
        <f t="shared" ca="1" si="0"/>
        <v>219912973.16097227</v>
      </c>
    </row>
    <row r="29" spans="1:9" s="62" customFormat="1" ht="12.75" x14ac:dyDescent="0.2">
      <c r="A29" s="85">
        <v>25</v>
      </c>
      <c r="B29" s="79">
        <f ca="1">('Activity Data'!B35*$B$4)*'Emission Factors'!H37</f>
        <v>144497130.99337083</v>
      </c>
      <c r="C29" s="79">
        <f ca="1">('Activity Data'!B35*$C$4)*'Emission Factors'!I37</f>
        <v>62724051.224322781</v>
      </c>
      <c r="D29" s="79">
        <f ca="1">('Activity Data'!B35*$D$4)*'Emission Factors'!J37</f>
        <v>23236776.945059333</v>
      </c>
      <c r="E29" s="79">
        <f t="shared" ca="1" si="0"/>
        <v>230457959.16275296</v>
      </c>
    </row>
    <row r="30" spans="1:9" s="62" customFormat="1" ht="12.75" x14ac:dyDescent="0.2">
      <c r="A30" s="85">
        <v>26</v>
      </c>
      <c r="B30" s="79">
        <f ca="1">('Activity Data'!B36*$B$4)*'Emission Factors'!H38</f>
        <v>144728636.70935574</v>
      </c>
      <c r="C30" s="79">
        <f ca="1">('Activity Data'!B36*$C$4)*'Emission Factors'!I38</f>
        <v>68716474.723988593</v>
      </c>
      <c r="D30" s="79">
        <f ca="1">('Activity Data'!B36*$D$4)*'Emission Factors'!J38</f>
        <v>22280122.681379955</v>
      </c>
      <c r="E30" s="79">
        <f t="shared" ca="1" si="0"/>
        <v>235725234.11472428</v>
      </c>
    </row>
    <row r="31" spans="1:9" s="62" customFormat="1" ht="12.75" x14ac:dyDescent="0.2">
      <c r="A31" s="85">
        <v>27</v>
      </c>
      <c r="B31" s="79">
        <f ca="1">('Activity Data'!B37*$B$4)*'Emission Factors'!H39</f>
        <v>133364551.62826452</v>
      </c>
      <c r="C31" s="79">
        <f ca="1">('Activity Data'!B37*$C$4)*'Emission Factors'!I39</f>
        <v>63000553.199535675</v>
      </c>
      <c r="D31" s="79">
        <f ca="1">('Activity Data'!B37*$D$4)*'Emission Factors'!J39</f>
        <v>21038867.570318848</v>
      </c>
      <c r="E31" s="79">
        <f t="shared" ca="1" si="0"/>
        <v>217403972.39811903</v>
      </c>
    </row>
    <row r="32" spans="1:9" s="62" customFormat="1" ht="12.75" x14ac:dyDescent="0.2">
      <c r="A32" s="85">
        <v>28</v>
      </c>
      <c r="B32" s="79">
        <f ca="1">('Activity Data'!B38*$B$4)*'Emission Factors'!H40</f>
        <v>129868029.71434225</v>
      </c>
      <c r="C32" s="79">
        <f ca="1">('Activity Data'!B38*$C$4)*'Emission Factors'!I40</f>
        <v>57999277.943989791</v>
      </c>
      <c r="D32" s="79">
        <f ca="1">('Activity Data'!B38*$D$4)*'Emission Factors'!J40</f>
        <v>19283600.45097515</v>
      </c>
      <c r="E32" s="79">
        <f t="shared" ca="1" si="0"/>
        <v>207150908.1093072</v>
      </c>
    </row>
    <row r="33" spans="1:5" s="62" customFormat="1" ht="12.75" x14ac:dyDescent="0.2">
      <c r="A33" s="85">
        <v>29</v>
      </c>
      <c r="B33" s="79">
        <f ca="1">('Activity Data'!B39*$B$4)*'Emission Factors'!H41</f>
        <v>151031229.89509514</v>
      </c>
      <c r="C33" s="79">
        <f ca="1">('Activity Data'!B39*$C$4)*'Emission Factors'!I41</f>
        <v>67760642.676892072</v>
      </c>
      <c r="D33" s="79">
        <f ca="1">('Activity Data'!B39*$D$4)*'Emission Factors'!J41</f>
        <v>22268514.620493434</v>
      </c>
      <c r="E33" s="79">
        <f t="shared" ca="1" si="0"/>
        <v>241060387.19248065</v>
      </c>
    </row>
    <row r="34" spans="1:5" s="62" customFormat="1" ht="12.75" x14ac:dyDescent="0.2">
      <c r="A34" s="85">
        <v>30</v>
      </c>
      <c r="B34" s="79">
        <f ca="1">('Activity Data'!B40*$B$4)*'Emission Factors'!H42</f>
        <v>138178714.69148272</v>
      </c>
      <c r="C34" s="79">
        <f ca="1">('Activity Data'!B40*$C$4)*'Emission Factors'!I42</f>
        <v>65254052.033986464</v>
      </c>
      <c r="D34" s="79">
        <f ca="1">('Activity Data'!B40*$D$4)*'Emission Factors'!J42</f>
        <v>22673194.145063918</v>
      </c>
      <c r="E34" s="79">
        <f t="shared" ca="1" si="0"/>
        <v>226105960.87053308</v>
      </c>
    </row>
    <row r="35" spans="1:5" s="62" customFormat="1" ht="12.75" x14ac:dyDescent="0.2">
      <c r="A35" s="85">
        <v>31</v>
      </c>
      <c r="B35" s="79">
        <f ca="1">('Activity Data'!B41*$B$4)*'Emission Factors'!H43</f>
        <v>159430954.81591946</v>
      </c>
      <c r="C35" s="79">
        <f ca="1">('Activity Data'!B41*$C$4)*'Emission Factors'!I43</f>
        <v>73252512.469941393</v>
      </c>
      <c r="D35" s="79">
        <f ca="1">('Activity Data'!B41*$D$4)*'Emission Factors'!J43</f>
        <v>24373486.477234818</v>
      </c>
      <c r="E35" s="79">
        <f t="shared" ca="1" si="0"/>
        <v>257056953.76309565</v>
      </c>
    </row>
    <row r="36" spans="1:5" s="62" customFormat="1" ht="12.75" x14ac:dyDescent="0.2">
      <c r="A36" s="85">
        <v>32</v>
      </c>
      <c r="B36" s="79">
        <f ca="1">('Activity Data'!B42*$B$4)*'Emission Factors'!H44</f>
        <v>152414585.20692822</v>
      </c>
      <c r="C36" s="79">
        <f ca="1">('Activity Data'!B42*$C$4)*'Emission Factors'!I44</f>
        <v>77047921.368845105</v>
      </c>
      <c r="D36" s="79">
        <f ca="1">('Activity Data'!B42*$D$4)*'Emission Factors'!J44</f>
        <v>24537606.552826297</v>
      </c>
      <c r="E36" s="79">
        <f t="shared" ca="1" si="0"/>
        <v>254000113.12859961</v>
      </c>
    </row>
    <row r="37" spans="1:5" s="62" customFormat="1" ht="12.75" x14ac:dyDescent="0.2">
      <c r="A37" s="85">
        <v>33</v>
      </c>
      <c r="B37" s="79">
        <f ca="1">('Activity Data'!B43*$B$4)*'Emission Factors'!H45</f>
        <v>143454146.24452046</v>
      </c>
      <c r="C37" s="79">
        <f ca="1">('Activity Data'!B43*$C$4)*'Emission Factors'!I45</f>
        <v>70273068.735330328</v>
      </c>
      <c r="D37" s="79">
        <f ca="1">('Activity Data'!B43*$D$4)*'Emission Factors'!J45</f>
        <v>22209987.220975369</v>
      </c>
      <c r="E37" s="79">
        <f t="shared" ca="1" si="0"/>
        <v>235937202.20082614</v>
      </c>
    </row>
    <row r="38" spans="1:5" s="62" customFormat="1" ht="12.75" x14ac:dyDescent="0.2">
      <c r="A38" s="85">
        <v>34</v>
      </c>
      <c r="B38" s="79">
        <f ca="1">('Activity Data'!B44*$B$4)*'Emission Factors'!H46</f>
        <v>146825671.67047712</v>
      </c>
      <c r="C38" s="79">
        <f ca="1">('Activity Data'!B44*$C$4)*'Emission Factors'!I46</f>
        <v>63579655.581379436</v>
      </c>
      <c r="D38" s="79">
        <f ca="1">('Activity Data'!B44*$D$4)*'Emission Factors'!J46</f>
        <v>23537890.490748767</v>
      </c>
      <c r="E38" s="79">
        <f t="shared" ca="1" si="0"/>
        <v>233943217.74260533</v>
      </c>
    </row>
    <row r="39" spans="1:5" s="62" customFormat="1" ht="12.75" x14ac:dyDescent="0.2">
      <c r="A39" s="85">
        <v>35</v>
      </c>
      <c r="B39" s="79">
        <f ca="1">('Activity Data'!B45*$B$4)*'Emission Factors'!H47</f>
        <v>128600463.96437952</v>
      </c>
      <c r="C39" s="79">
        <f ca="1">('Activity Data'!B45*$C$4)*'Emission Factors'!I47</f>
        <v>54268375.20588427</v>
      </c>
      <c r="D39" s="79">
        <f ca="1">('Activity Data'!B45*$D$4)*'Emission Factors'!J47</f>
        <v>19861090.687314257</v>
      </c>
      <c r="E39" s="79">
        <f t="shared" ca="1" si="0"/>
        <v>202729929.85757804</v>
      </c>
    </row>
    <row r="40" spans="1:5" s="62" customFormat="1" ht="12.75" x14ac:dyDescent="0.2">
      <c r="A40" s="85">
        <v>36</v>
      </c>
      <c r="B40" s="79">
        <f ca="1">('Activity Data'!B46*$B$4)*'Emission Factors'!H48</f>
        <v>142430386.9581908</v>
      </c>
      <c r="C40" s="79">
        <f ca="1">('Activity Data'!B46*$C$4)*'Emission Factors'!I48</f>
        <v>68426260.575935438</v>
      </c>
      <c r="D40" s="79">
        <f ca="1">('Activity Data'!B46*$D$4)*'Emission Factors'!J48</f>
        <v>20332483.264901768</v>
      </c>
      <c r="E40" s="79">
        <f t="shared" ca="1" si="0"/>
        <v>231189130.79902798</v>
      </c>
    </row>
    <row r="41" spans="1:5" s="62" customFormat="1" ht="12.75" x14ac:dyDescent="0.2">
      <c r="A41" s="85">
        <v>37</v>
      </c>
      <c r="B41" s="79">
        <f ca="1">('Activity Data'!B47*$B$4)*'Emission Factors'!H49</f>
        <v>148121503.46794283</v>
      </c>
      <c r="C41" s="79">
        <f ca="1">('Activity Data'!B47*$C$4)*'Emission Factors'!I49</f>
        <v>67237740.303642496</v>
      </c>
      <c r="D41" s="79">
        <f ca="1">('Activity Data'!B47*$D$4)*'Emission Factors'!J49</f>
        <v>21984459.828394197</v>
      </c>
      <c r="E41" s="79">
        <f t="shared" ca="1" si="0"/>
        <v>237343703.59997955</v>
      </c>
    </row>
    <row r="42" spans="1:5" s="62" customFormat="1" ht="12.75" x14ac:dyDescent="0.2">
      <c r="A42" s="85">
        <v>38</v>
      </c>
      <c r="B42" s="79">
        <f ca="1">('Activity Data'!B48*$B$4)*'Emission Factors'!H50</f>
        <v>145692692.17324996</v>
      </c>
      <c r="C42" s="79">
        <f ca="1">('Activity Data'!B48*$C$4)*'Emission Factors'!I50</f>
        <v>65373688.504569113</v>
      </c>
      <c r="D42" s="79">
        <f ca="1">('Activity Data'!B48*$D$4)*'Emission Factors'!J50</f>
        <v>22422748.283138555</v>
      </c>
      <c r="E42" s="79">
        <f t="shared" ca="1" si="0"/>
        <v>233489128.96095762</v>
      </c>
    </row>
    <row r="43" spans="1:5" s="62" customFormat="1" ht="12.75" x14ac:dyDescent="0.2">
      <c r="A43" s="85">
        <v>39</v>
      </c>
      <c r="B43" s="79">
        <f ca="1">('Activity Data'!B49*$B$4)*'Emission Factors'!H51</f>
        <v>151701009.29572886</v>
      </c>
      <c r="C43" s="79">
        <f ca="1">('Activity Data'!B49*$C$4)*'Emission Factors'!I51</f>
        <v>71936205.439026237</v>
      </c>
      <c r="D43" s="79">
        <f ca="1">('Activity Data'!B49*$D$4)*'Emission Factors'!J51</f>
        <v>23759216.715216164</v>
      </c>
      <c r="E43" s="79">
        <f t="shared" ca="1" si="0"/>
        <v>247396431.44997126</v>
      </c>
    </row>
    <row r="44" spans="1:5" s="62" customFormat="1" ht="12.75" x14ac:dyDescent="0.2">
      <c r="A44" s="85">
        <v>40</v>
      </c>
      <c r="B44" s="79">
        <f ca="1">('Activity Data'!B50*$B$4)*'Emission Factors'!H52</f>
        <v>142415986.42252073</v>
      </c>
      <c r="C44" s="79">
        <f ca="1">('Activity Data'!B50*$C$4)*'Emission Factors'!I52</f>
        <v>67941638.932290003</v>
      </c>
      <c r="D44" s="79">
        <f ca="1">('Activity Data'!B50*$D$4)*'Emission Factors'!J52</f>
        <v>21676102.149235651</v>
      </c>
      <c r="E44" s="79">
        <f t="shared" ca="1" si="0"/>
        <v>232033727.50404638</v>
      </c>
    </row>
    <row r="45" spans="1:5" s="62" customFormat="1" ht="12.75" x14ac:dyDescent="0.2">
      <c r="A45" s="85">
        <v>41</v>
      </c>
      <c r="B45" s="79">
        <f ca="1">('Activity Data'!B51*$B$4)*'Emission Factors'!H53</f>
        <v>150054988.51865745</v>
      </c>
      <c r="C45" s="79">
        <f ca="1">('Activity Data'!B51*$C$4)*'Emission Factors'!I53</f>
        <v>66873251.093180232</v>
      </c>
      <c r="D45" s="79">
        <f ca="1">('Activity Data'!B51*$D$4)*'Emission Factors'!J53</f>
        <v>22967769.889451247</v>
      </c>
      <c r="E45" s="79">
        <f t="shared" ca="1" si="0"/>
        <v>239896009.50128892</v>
      </c>
    </row>
    <row r="46" spans="1:5" s="62" customFormat="1" ht="12.75" x14ac:dyDescent="0.2">
      <c r="A46" s="85">
        <v>42</v>
      </c>
      <c r="B46" s="79">
        <f ca="1">('Activity Data'!B52*$B$4)*'Emission Factors'!H54</f>
        <v>131469979.60402657</v>
      </c>
      <c r="C46" s="79">
        <f ca="1">('Activity Data'!B52*$C$4)*'Emission Factors'!I54</f>
        <v>61148459.905351959</v>
      </c>
      <c r="D46" s="79">
        <f ca="1">('Activity Data'!B52*$D$4)*'Emission Factors'!J54</f>
        <v>20156929.621513683</v>
      </c>
      <c r="E46" s="79">
        <f t="shared" ca="1" si="0"/>
        <v>212775369.13089222</v>
      </c>
    </row>
    <row r="47" spans="1:5" s="62" customFormat="1" ht="12.75" x14ac:dyDescent="0.2">
      <c r="A47" s="85">
        <v>43</v>
      </c>
      <c r="B47" s="79">
        <f ca="1">('Activity Data'!B53*$B$4)*'Emission Factors'!H55</f>
        <v>133371650.58827618</v>
      </c>
      <c r="C47" s="79">
        <f ca="1">('Activity Data'!B53*$C$4)*'Emission Factors'!I55</f>
        <v>63142570.378860086</v>
      </c>
      <c r="D47" s="79">
        <f ca="1">('Activity Data'!B53*$D$4)*'Emission Factors'!J55</f>
        <v>19969156.290434837</v>
      </c>
      <c r="E47" s="79">
        <f t="shared" ca="1" si="0"/>
        <v>216483377.2575711</v>
      </c>
    </row>
    <row r="48" spans="1:5" s="62" customFormat="1" ht="12.75" x14ac:dyDescent="0.2">
      <c r="A48" s="85">
        <v>44</v>
      </c>
      <c r="B48" s="79">
        <f ca="1">('Activity Data'!B54*$B$4)*'Emission Factors'!H56</f>
        <v>144856238.35356286</v>
      </c>
      <c r="C48" s="79">
        <f ca="1">('Activity Data'!B54*$C$4)*'Emission Factors'!I56</f>
        <v>71494138.041578487</v>
      </c>
      <c r="D48" s="79">
        <f ca="1">('Activity Data'!B54*$D$4)*'Emission Factors'!J56</f>
        <v>22171104.844464011</v>
      </c>
      <c r="E48" s="79">
        <f t="shared" ca="1" si="0"/>
        <v>238521481.23960537</v>
      </c>
    </row>
    <row r="49" spans="1:5" s="62" customFormat="1" ht="12.75" x14ac:dyDescent="0.2">
      <c r="A49" s="85">
        <v>45</v>
      </c>
      <c r="B49" s="79">
        <f ca="1">('Activity Data'!B55*$B$4)*'Emission Factors'!H57</f>
        <v>127667385.19074737</v>
      </c>
      <c r="C49" s="79">
        <f ca="1">('Activity Data'!B55*$C$4)*'Emission Factors'!I57</f>
        <v>59583601.028616309</v>
      </c>
      <c r="D49" s="79">
        <f ca="1">('Activity Data'!B55*$D$4)*'Emission Factors'!J57</f>
        <v>21003671.005332742</v>
      </c>
      <c r="E49" s="79">
        <f t="shared" ca="1" si="0"/>
        <v>208254657.22469643</v>
      </c>
    </row>
    <row r="50" spans="1:5" s="62" customFormat="1" ht="12.75" x14ac:dyDescent="0.2">
      <c r="A50" s="85">
        <v>46</v>
      </c>
      <c r="B50" s="79">
        <f ca="1">('Activity Data'!B56*$B$4)*'Emission Factors'!H58</f>
        <v>139249063.59002417</v>
      </c>
      <c r="C50" s="79">
        <f ca="1">('Activity Data'!B56*$C$4)*'Emission Factors'!I58</f>
        <v>63409872.162738279</v>
      </c>
      <c r="D50" s="79">
        <f ca="1">('Activity Data'!B56*$D$4)*'Emission Factors'!J58</f>
        <v>19263862.964468122</v>
      </c>
      <c r="E50" s="79">
        <f t="shared" ca="1" si="0"/>
        <v>221922798.71723056</v>
      </c>
    </row>
    <row r="51" spans="1:5" s="62" customFormat="1" ht="12.75" x14ac:dyDescent="0.2">
      <c r="A51" s="85">
        <v>47</v>
      </c>
      <c r="B51" s="79">
        <f ca="1">('Activity Data'!B57*$B$4)*'Emission Factors'!H59</f>
        <v>140621899.76873088</v>
      </c>
      <c r="C51" s="79">
        <f ca="1">('Activity Data'!B57*$C$4)*'Emission Factors'!I59</f>
        <v>65786481.107132897</v>
      </c>
      <c r="D51" s="79">
        <f ca="1">('Activity Data'!B57*$D$4)*'Emission Factors'!J59</f>
        <v>21832128.467579648</v>
      </c>
      <c r="E51" s="79">
        <f t="shared" ca="1" si="0"/>
        <v>228240509.34344345</v>
      </c>
    </row>
    <row r="52" spans="1:5" s="62" customFormat="1" ht="12.75" x14ac:dyDescent="0.2">
      <c r="A52" s="85">
        <v>48</v>
      </c>
      <c r="B52" s="79">
        <f ca="1">('Activity Data'!B58*$B$4)*'Emission Factors'!H60</f>
        <v>154819329.85764176</v>
      </c>
      <c r="C52" s="79">
        <f ca="1">('Activity Data'!B58*$C$4)*'Emission Factors'!I60</f>
        <v>73501689.51667586</v>
      </c>
      <c r="D52" s="79">
        <f ca="1">('Activity Data'!B58*$D$4)*'Emission Factors'!J60</f>
        <v>22682391.004962493</v>
      </c>
      <c r="E52" s="79">
        <f t="shared" ca="1" si="0"/>
        <v>251003410.37928012</v>
      </c>
    </row>
    <row r="53" spans="1:5" s="62" customFormat="1" ht="12.75" x14ac:dyDescent="0.2">
      <c r="A53" s="85">
        <v>49</v>
      </c>
      <c r="B53" s="79">
        <f ca="1">('Activity Data'!B59*$B$4)*'Emission Factors'!H61</f>
        <v>132205553.05392869</v>
      </c>
      <c r="C53" s="79">
        <f ca="1">('Activity Data'!B59*$C$4)*'Emission Factors'!I61</f>
        <v>62717352.477127209</v>
      </c>
      <c r="D53" s="79">
        <f ca="1">('Activity Data'!B59*$D$4)*'Emission Factors'!J61</f>
        <v>22182214.866088614</v>
      </c>
      <c r="E53" s="79">
        <f t="shared" ca="1" si="0"/>
        <v>217105120.3971445</v>
      </c>
    </row>
    <row r="54" spans="1:5" s="62" customFormat="1" ht="12.75" x14ac:dyDescent="0.2">
      <c r="A54" s="85">
        <v>50</v>
      </c>
      <c r="B54" s="79">
        <f ca="1">('Activity Data'!B60*$B$4)*'Emission Factors'!H62</f>
        <v>143652529.6328634</v>
      </c>
      <c r="C54" s="79">
        <f ca="1">('Activity Data'!B60*$C$4)*'Emission Factors'!I62</f>
        <v>70118354.477418363</v>
      </c>
      <c r="D54" s="79">
        <f ca="1">('Activity Data'!B60*$D$4)*'Emission Factors'!J62</f>
        <v>23457354.537307367</v>
      </c>
      <c r="E54" s="79">
        <f t="shared" ca="1" si="0"/>
        <v>237228238.64758915</v>
      </c>
    </row>
    <row r="55" spans="1:5" s="62" customFormat="1" ht="12.75" x14ac:dyDescent="0.2">
      <c r="A55" s="85">
        <v>51</v>
      </c>
      <c r="B55" s="79">
        <f ca="1">('Activity Data'!B61*$B$4)*'Emission Factors'!H63</f>
        <v>140158987.68799874</v>
      </c>
      <c r="C55" s="79">
        <f ca="1">('Activity Data'!B61*$C$4)*'Emission Factors'!I63</f>
        <v>61835884.984502517</v>
      </c>
      <c r="D55" s="79">
        <f ca="1">('Activity Data'!B61*$D$4)*'Emission Factors'!J63</f>
        <v>20686565.185779054</v>
      </c>
      <c r="E55" s="79">
        <f t="shared" ca="1" si="0"/>
        <v>222681437.85828033</v>
      </c>
    </row>
    <row r="56" spans="1:5" s="62" customFormat="1" ht="12.75" x14ac:dyDescent="0.2">
      <c r="A56" s="85">
        <v>52</v>
      </c>
      <c r="B56" s="79">
        <f ca="1">('Activity Data'!B62*$B$4)*'Emission Factors'!H64</f>
        <v>143529183.86860207</v>
      </c>
      <c r="C56" s="79">
        <f ca="1">('Activity Data'!B62*$C$4)*'Emission Factors'!I64</f>
        <v>71919648.651960164</v>
      </c>
      <c r="D56" s="79">
        <f ca="1">('Activity Data'!B62*$D$4)*'Emission Factors'!J64</f>
        <v>21421917.375997394</v>
      </c>
      <c r="E56" s="79">
        <f t="shared" ca="1" si="0"/>
        <v>236870749.89655963</v>
      </c>
    </row>
    <row r="57" spans="1:5" s="62" customFormat="1" ht="12.75" x14ac:dyDescent="0.2">
      <c r="A57" s="85">
        <v>53</v>
      </c>
      <c r="B57" s="79">
        <f ca="1">('Activity Data'!B63*$B$4)*'Emission Factors'!H65</f>
        <v>124741245.31975698</v>
      </c>
      <c r="C57" s="79">
        <f ca="1">('Activity Data'!B63*$C$4)*'Emission Factors'!I65</f>
        <v>60178767.731860019</v>
      </c>
      <c r="D57" s="79">
        <f ca="1">('Activity Data'!B63*$D$4)*'Emission Factors'!J65</f>
        <v>19079187.362600077</v>
      </c>
      <c r="E57" s="79">
        <f t="shared" ca="1" si="0"/>
        <v>203999200.41421708</v>
      </c>
    </row>
    <row r="58" spans="1:5" s="62" customFormat="1" ht="12.75" x14ac:dyDescent="0.2">
      <c r="A58" s="85">
        <v>54</v>
      </c>
      <c r="B58" s="79">
        <f ca="1">('Activity Data'!B64*$B$4)*'Emission Factors'!H66</f>
        <v>135446237.35439521</v>
      </c>
      <c r="C58" s="79">
        <f ca="1">('Activity Data'!B64*$C$4)*'Emission Factors'!I66</f>
        <v>62379512.650402777</v>
      </c>
      <c r="D58" s="79">
        <f ca="1">('Activity Data'!B64*$D$4)*'Emission Factors'!J66</f>
        <v>21462386.291971426</v>
      </c>
      <c r="E58" s="79">
        <f t="shared" ca="1" si="0"/>
        <v>219288136.29676941</v>
      </c>
    </row>
    <row r="59" spans="1:5" s="62" customFormat="1" ht="12.75" x14ac:dyDescent="0.2">
      <c r="A59" s="85">
        <v>55</v>
      </c>
      <c r="B59" s="79">
        <f ca="1">('Activity Data'!B65*$B$4)*'Emission Factors'!H67</f>
        <v>148997456.66530493</v>
      </c>
      <c r="C59" s="79">
        <f ca="1">('Activity Data'!B65*$C$4)*'Emission Factors'!I67</f>
        <v>69984994.671849638</v>
      </c>
      <c r="D59" s="79">
        <f ca="1">('Activity Data'!B65*$D$4)*'Emission Factors'!J67</f>
        <v>23926360.401320919</v>
      </c>
      <c r="E59" s="79">
        <f t="shared" ca="1" si="0"/>
        <v>242908811.7384755</v>
      </c>
    </row>
    <row r="60" spans="1:5" s="62" customFormat="1" ht="12.75" x14ac:dyDescent="0.2">
      <c r="A60" s="85">
        <v>56</v>
      </c>
      <c r="B60" s="79">
        <f ca="1">('Activity Data'!B66*$B$4)*'Emission Factors'!H68</f>
        <v>156770092.64129904</v>
      </c>
      <c r="C60" s="79">
        <f ca="1">('Activity Data'!B66*$C$4)*'Emission Factors'!I68</f>
        <v>74285310.21206595</v>
      </c>
      <c r="D60" s="79">
        <f ca="1">('Activity Data'!B66*$D$4)*'Emission Factors'!J68</f>
        <v>24411565.124118581</v>
      </c>
      <c r="E60" s="79">
        <f t="shared" ca="1" si="0"/>
        <v>255466967.97748357</v>
      </c>
    </row>
    <row r="61" spans="1:5" s="62" customFormat="1" ht="12.75" x14ac:dyDescent="0.2">
      <c r="A61" s="85">
        <v>57</v>
      </c>
      <c r="B61" s="79">
        <f ca="1">('Activity Data'!B67*$B$4)*'Emission Factors'!H69</f>
        <v>133201381.04421806</v>
      </c>
      <c r="C61" s="79">
        <f ca="1">('Activity Data'!B67*$C$4)*'Emission Factors'!I69</f>
        <v>65357422.127717227</v>
      </c>
      <c r="D61" s="79">
        <f ca="1">('Activity Data'!B67*$D$4)*'Emission Factors'!J69</f>
        <v>20528422.370277304</v>
      </c>
      <c r="E61" s="79">
        <f t="shared" ca="1" si="0"/>
        <v>219087225.54221261</v>
      </c>
    </row>
    <row r="62" spans="1:5" s="62" customFormat="1" ht="12.75" x14ac:dyDescent="0.2">
      <c r="A62" s="85">
        <v>58</v>
      </c>
      <c r="B62" s="79">
        <f ca="1">('Activity Data'!B68*$B$4)*'Emission Factors'!H70</f>
        <v>143233765.21448442</v>
      </c>
      <c r="C62" s="79">
        <f ca="1">('Activity Data'!B68*$C$4)*'Emission Factors'!I70</f>
        <v>69398191.294973433</v>
      </c>
      <c r="D62" s="79">
        <f ca="1">('Activity Data'!B68*$D$4)*'Emission Factors'!J70</f>
        <v>21864002.629281528</v>
      </c>
      <c r="E62" s="79">
        <f t="shared" ca="1" si="0"/>
        <v>234495959.13873938</v>
      </c>
    </row>
    <row r="63" spans="1:5" s="62" customFormat="1" ht="12.75" x14ac:dyDescent="0.2">
      <c r="A63" s="85">
        <v>59</v>
      </c>
      <c r="B63" s="79">
        <f ca="1">('Activity Data'!B69*$B$4)*'Emission Factors'!H71</f>
        <v>150056906.84704387</v>
      </c>
      <c r="C63" s="79">
        <f ca="1">('Activity Data'!B69*$C$4)*'Emission Factors'!I71</f>
        <v>73670040.948673561</v>
      </c>
      <c r="D63" s="79">
        <f ca="1">('Activity Data'!B69*$D$4)*'Emission Factors'!J71</f>
        <v>22765036.521027885</v>
      </c>
      <c r="E63" s="79">
        <f t="shared" ca="1" si="0"/>
        <v>246491984.31674531</v>
      </c>
    </row>
    <row r="64" spans="1:5" s="62" customFormat="1" ht="12.75" x14ac:dyDescent="0.2">
      <c r="A64" s="85">
        <v>60</v>
      </c>
      <c r="B64" s="79">
        <f ca="1">('Activity Data'!B70*$B$4)*'Emission Factors'!H72</f>
        <v>159467994.23624158</v>
      </c>
      <c r="C64" s="79">
        <f ca="1">('Activity Data'!B70*$C$4)*'Emission Factors'!I72</f>
        <v>74908266.159448951</v>
      </c>
      <c r="D64" s="79">
        <f ca="1">('Activity Data'!B70*$D$4)*'Emission Factors'!J72</f>
        <v>23900303.532796297</v>
      </c>
      <c r="E64" s="79">
        <f t="shared" ca="1" si="0"/>
        <v>258276563.92848682</v>
      </c>
    </row>
    <row r="65" spans="1:5" s="62" customFormat="1" ht="12.75" x14ac:dyDescent="0.2">
      <c r="A65" s="85">
        <v>61</v>
      </c>
      <c r="B65" s="79">
        <f ca="1">('Activity Data'!B71*$B$4)*'Emission Factors'!H73</f>
        <v>126564831.79888341</v>
      </c>
      <c r="C65" s="79">
        <f ca="1">('Activity Data'!B71*$C$4)*'Emission Factors'!I73</f>
        <v>61320972.493790358</v>
      </c>
      <c r="D65" s="79">
        <f ca="1">('Activity Data'!B71*$D$4)*'Emission Factors'!J73</f>
        <v>18803434.631935298</v>
      </c>
      <c r="E65" s="79">
        <f t="shared" ca="1" si="0"/>
        <v>206689238.92460907</v>
      </c>
    </row>
    <row r="66" spans="1:5" s="62" customFormat="1" ht="12.75" x14ac:dyDescent="0.2">
      <c r="A66" s="85">
        <v>62</v>
      </c>
      <c r="B66" s="79">
        <f ca="1">('Activity Data'!B72*$B$4)*'Emission Factors'!H74</f>
        <v>112828804.05742988</v>
      </c>
      <c r="C66" s="79">
        <f ca="1">('Activity Data'!B72*$C$4)*'Emission Factors'!I74</f>
        <v>53423622.294919983</v>
      </c>
      <c r="D66" s="79">
        <f ca="1">('Activity Data'!B72*$D$4)*'Emission Factors'!J74</f>
        <v>17900855.016641691</v>
      </c>
      <c r="E66" s="79">
        <f t="shared" ca="1" si="0"/>
        <v>184153281.36899155</v>
      </c>
    </row>
    <row r="67" spans="1:5" s="62" customFormat="1" ht="12.75" x14ac:dyDescent="0.2">
      <c r="A67" s="85">
        <v>63</v>
      </c>
      <c r="B67" s="79">
        <f ca="1">('Activity Data'!B73*$B$4)*'Emission Factors'!H75</f>
        <v>146784833.0541808</v>
      </c>
      <c r="C67" s="79">
        <f ca="1">('Activity Data'!B73*$C$4)*'Emission Factors'!I75</f>
        <v>69436741.680211723</v>
      </c>
      <c r="D67" s="79">
        <f ca="1">('Activity Data'!B73*$D$4)*'Emission Factors'!J75</f>
        <v>22957418.254608326</v>
      </c>
      <c r="E67" s="79">
        <f t="shared" ca="1" si="0"/>
        <v>239178992.98900086</v>
      </c>
    </row>
    <row r="68" spans="1:5" s="62" customFormat="1" ht="12.75" x14ac:dyDescent="0.2">
      <c r="A68" s="85">
        <v>64</v>
      </c>
      <c r="B68" s="79">
        <f ca="1">('Activity Data'!B74*$B$4)*'Emission Factors'!H76</f>
        <v>125686925.44938746</v>
      </c>
      <c r="C68" s="79">
        <f ca="1">('Activity Data'!B74*$C$4)*'Emission Factors'!I76</f>
        <v>62197596.529690407</v>
      </c>
      <c r="D68" s="79">
        <f ca="1">('Activity Data'!B74*$D$4)*'Emission Factors'!J76</f>
        <v>19135129.907126885</v>
      </c>
      <c r="E68" s="79">
        <f t="shared" ca="1" si="0"/>
        <v>207019651.88620475</v>
      </c>
    </row>
    <row r="69" spans="1:5" s="62" customFormat="1" ht="12.75" x14ac:dyDescent="0.2">
      <c r="A69" s="85">
        <v>65</v>
      </c>
      <c r="B69" s="79">
        <f ca="1">('Activity Data'!B75*$B$4)*'Emission Factors'!H77</f>
        <v>126608856.33646548</v>
      </c>
      <c r="C69" s="79">
        <f ca="1">('Activity Data'!B75*$C$4)*'Emission Factors'!I77</f>
        <v>60380739.78539928</v>
      </c>
      <c r="D69" s="79">
        <f ca="1">('Activity Data'!B75*$D$4)*'Emission Factors'!J77</f>
        <v>19534663.146320961</v>
      </c>
      <c r="E69" s="79">
        <f t="shared" ref="E69:E132" ca="1" si="1">SUM(B69:D69)</f>
        <v>206524259.26818573</v>
      </c>
    </row>
    <row r="70" spans="1:5" s="62" customFormat="1" ht="12.75" x14ac:dyDescent="0.2">
      <c r="A70" s="85">
        <v>66</v>
      </c>
      <c r="B70" s="79">
        <f ca="1">('Activity Data'!B76*$B$4)*'Emission Factors'!H78</f>
        <v>156665361.25930798</v>
      </c>
      <c r="C70" s="79">
        <f ca="1">('Activity Data'!B76*$C$4)*'Emission Factors'!I78</f>
        <v>76281435.015464097</v>
      </c>
      <c r="D70" s="79">
        <f ca="1">('Activity Data'!B76*$D$4)*'Emission Factors'!J78</f>
        <v>24548799.591444984</v>
      </c>
      <c r="E70" s="79">
        <f t="shared" ca="1" si="1"/>
        <v>257495595.86621708</v>
      </c>
    </row>
    <row r="71" spans="1:5" s="62" customFormat="1" ht="12.75" x14ac:dyDescent="0.2">
      <c r="A71" s="85">
        <v>67</v>
      </c>
      <c r="B71" s="79">
        <f ca="1">('Activity Data'!B77*$B$4)*'Emission Factors'!H79</f>
        <v>146270311.34198004</v>
      </c>
      <c r="C71" s="79">
        <f ca="1">('Activity Data'!B77*$C$4)*'Emission Factors'!I79</f>
        <v>63549476.755138479</v>
      </c>
      <c r="D71" s="79">
        <f ca="1">('Activity Data'!B77*$D$4)*'Emission Factors'!J79</f>
        <v>22726189.171970636</v>
      </c>
      <c r="E71" s="79">
        <f t="shared" ca="1" si="1"/>
        <v>232545977.26908916</v>
      </c>
    </row>
    <row r="72" spans="1:5" s="62" customFormat="1" ht="12.75" x14ac:dyDescent="0.2">
      <c r="A72" s="85">
        <v>68</v>
      </c>
      <c r="B72" s="79">
        <f ca="1">('Activity Data'!B78*$B$4)*'Emission Factors'!H80</f>
        <v>136805716.52105227</v>
      </c>
      <c r="C72" s="79">
        <f ca="1">('Activity Data'!B78*$C$4)*'Emission Factors'!I80</f>
        <v>64209066.83013235</v>
      </c>
      <c r="D72" s="79">
        <f ca="1">('Activity Data'!B78*$D$4)*'Emission Factors'!J80</f>
        <v>21134197.646591939</v>
      </c>
      <c r="E72" s="79">
        <f t="shared" ca="1" si="1"/>
        <v>222148980.99777654</v>
      </c>
    </row>
    <row r="73" spans="1:5" s="62" customFormat="1" ht="12.75" x14ac:dyDescent="0.2">
      <c r="A73" s="85">
        <v>69</v>
      </c>
      <c r="B73" s="79">
        <f ca="1">('Activity Data'!B79*$B$4)*'Emission Factors'!H81</f>
        <v>118417567.61815007</v>
      </c>
      <c r="C73" s="79">
        <f ca="1">('Activity Data'!B79*$C$4)*'Emission Factors'!I81</f>
        <v>55666528.590381987</v>
      </c>
      <c r="D73" s="79">
        <f ca="1">('Activity Data'!B79*$D$4)*'Emission Factors'!J81</f>
        <v>18200236.685029231</v>
      </c>
      <c r="E73" s="79">
        <f t="shared" ca="1" si="1"/>
        <v>192284332.8935613</v>
      </c>
    </row>
    <row r="74" spans="1:5" s="62" customFormat="1" ht="12.75" x14ac:dyDescent="0.2">
      <c r="A74" s="85">
        <v>70</v>
      </c>
      <c r="B74" s="79">
        <f ca="1">('Activity Data'!B80*$B$4)*'Emission Factors'!H82</f>
        <v>135999706.69889799</v>
      </c>
      <c r="C74" s="79">
        <f ca="1">('Activity Data'!B80*$C$4)*'Emission Factors'!I82</f>
        <v>69517408.098465607</v>
      </c>
      <c r="D74" s="79">
        <f ca="1">('Activity Data'!B80*$D$4)*'Emission Factors'!J82</f>
        <v>21140361.239859048</v>
      </c>
      <c r="E74" s="79">
        <f t="shared" ca="1" si="1"/>
        <v>226657476.03722262</v>
      </c>
    </row>
    <row r="75" spans="1:5" s="62" customFormat="1" ht="12.75" x14ac:dyDescent="0.2">
      <c r="A75" s="85">
        <v>71</v>
      </c>
      <c r="B75" s="79">
        <f ca="1">('Activity Data'!B81*$B$4)*'Emission Factors'!H83</f>
        <v>141510970.30375022</v>
      </c>
      <c r="C75" s="79">
        <f ca="1">('Activity Data'!B81*$C$4)*'Emission Factors'!I83</f>
        <v>67293937.100338459</v>
      </c>
      <c r="D75" s="79">
        <f ca="1">('Activity Data'!B81*$D$4)*'Emission Factors'!J83</f>
        <v>21622858.946883563</v>
      </c>
      <c r="E75" s="79">
        <f t="shared" ca="1" si="1"/>
        <v>230427766.35097224</v>
      </c>
    </row>
    <row r="76" spans="1:5" s="62" customFormat="1" ht="12.75" x14ac:dyDescent="0.2">
      <c r="A76" s="85">
        <v>72</v>
      </c>
      <c r="B76" s="79">
        <f ca="1">('Activity Data'!B82*$B$4)*'Emission Factors'!H84</f>
        <v>152586500.61127186</v>
      </c>
      <c r="C76" s="79">
        <f ca="1">('Activity Data'!B82*$C$4)*'Emission Factors'!I84</f>
        <v>71794107.487406448</v>
      </c>
      <c r="D76" s="79">
        <f ca="1">('Activity Data'!B82*$D$4)*'Emission Factors'!J84</f>
        <v>22212982.102249756</v>
      </c>
      <c r="E76" s="79">
        <f t="shared" ca="1" si="1"/>
        <v>246593590.20092803</v>
      </c>
    </row>
    <row r="77" spans="1:5" s="62" customFormat="1" ht="12.75" x14ac:dyDescent="0.2">
      <c r="A77" s="85">
        <v>73</v>
      </c>
      <c r="B77" s="79">
        <f ca="1">('Activity Data'!B83*$B$4)*'Emission Factors'!H85</f>
        <v>130882153.22274016</v>
      </c>
      <c r="C77" s="79">
        <f ca="1">('Activity Data'!B83*$C$4)*'Emission Factors'!I85</f>
        <v>62598360.019072533</v>
      </c>
      <c r="D77" s="79">
        <f ca="1">('Activity Data'!B83*$D$4)*'Emission Factors'!J85</f>
        <v>20698679.143161405</v>
      </c>
      <c r="E77" s="79">
        <f t="shared" ca="1" si="1"/>
        <v>214179192.38497412</v>
      </c>
    </row>
    <row r="78" spans="1:5" s="62" customFormat="1" ht="12.75" x14ac:dyDescent="0.2">
      <c r="A78" s="85">
        <v>74</v>
      </c>
      <c r="B78" s="79">
        <f ca="1">('Activity Data'!B84*$B$4)*'Emission Factors'!H86</f>
        <v>161689748.28784138</v>
      </c>
      <c r="C78" s="79">
        <f ca="1">('Activity Data'!B84*$C$4)*'Emission Factors'!I86</f>
        <v>72690909.59858425</v>
      </c>
      <c r="D78" s="79">
        <f ca="1">('Activity Data'!B84*$D$4)*'Emission Factors'!J86</f>
        <v>25170721.58306272</v>
      </c>
      <c r="E78" s="79">
        <f t="shared" ca="1" si="1"/>
        <v>259551379.46948832</v>
      </c>
    </row>
    <row r="79" spans="1:5" s="62" customFormat="1" ht="12.75" x14ac:dyDescent="0.2">
      <c r="A79" s="85">
        <v>75</v>
      </c>
      <c r="B79" s="79">
        <f ca="1">('Activity Data'!B85*$B$4)*'Emission Factors'!H87</f>
        <v>145464708.12861454</v>
      </c>
      <c r="C79" s="79">
        <f ca="1">('Activity Data'!B85*$C$4)*'Emission Factors'!I87</f>
        <v>75135126.354416177</v>
      </c>
      <c r="D79" s="79">
        <f ca="1">('Activity Data'!B85*$D$4)*'Emission Factors'!J87</f>
        <v>23514938.666899845</v>
      </c>
      <c r="E79" s="79">
        <f t="shared" ca="1" si="1"/>
        <v>244114773.1499306</v>
      </c>
    </row>
    <row r="80" spans="1:5" s="62" customFormat="1" ht="12.75" x14ac:dyDescent="0.2">
      <c r="A80" s="85">
        <v>76</v>
      </c>
      <c r="B80" s="79">
        <f ca="1">('Activity Data'!B86*$B$4)*'Emission Factors'!H88</f>
        <v>126708745.1987647</v>
      </c>
      <c r="C80" s="79">
        <f ca="1">('Activity Data'!B86*$C$4)*'Emission Factors'!I88</f>
        <v>60374446.734795362</v>
      </c>
      <c r="D80" s="79">
        <f ca="1">('Activity Data'!B86*$D$4)*'Emission Factors'!J88</f>
        <v>19401507.002330206</v>
      </c>
      <c r="E80" s="79">
        <f t="shared" ca="1" si="1"/>
        <v>206484698.93589029</v>
      </c>
    </row>
    <row r="81" spans="1:5" s="62" customFormat="1" ht="12.75" x14ac:dyDescent="0.2">
      <c r="A81" s="85">
        <v>77</v>
      </c>
      <c r="B81" s="79">
        <f ca="1">('Activity Data'!B87*$B$4)*'Emission Factors'!H89</f>
        <v>141827819.45393625</v>
      </c>
      <c r="C81" s="79">
        <f ca="1">('Activity Data'!B87*$C$4)*'Emission Factors'!I89</f>
        <v>68787305.424281627</v>
      </c>
      <c r="D81" s="79">
        <f ca="1">('Activity Data'!B87*$D$4)*'Emission Factors'!J89</f>
        <v>21800114.809763994</v>
      </c>
      <c r="E81" s="79">
        <f t="shared" ca="1" si="1"/>
        <v>232415239.68798187</v>
      </c>
    </row>
    <row r="82" spans="1:5" s="62" customFormat="1" ht="12.75" x14ac:dyDescent="0.2">
      <c r="A82" s="85">
        <v>78</v>
      </c>
      <c r="B82" s="79">
        <f ca="1">('Activity Data'!B88*$B$4)*'Emission Factors'!H90</f>
        <v>142321459.65437901</v>
      </c>
      <c r="C82" s="79">
        <f ca="1">('Activity Data'!B88*$C$4)*'Emission Factors'!I90</f>
        <v>66044977.704858057</v>
      </c>
      <c r="D82" s="79">
        <f ca="1">('Activity Data'!B88*$D$4)*'Emission Factors'!J90</f>
        <v>22810749.234825954</v>
      </c>
      <c r="E82" s="79">
        <f t="shared" ca="1" si="1"/>
        <v>231177186.59406304</v>
      </c>
    </row>
    <row r="83" spans="1:5" s="62" customFormat="1" ht="12.75" x14ac:dyDescent="0.2">
      <c r="A83" s="85">
        <v>79</v>
      </c>
      <c r="B83" s="79">
        <f ca="1">('Activity Data'!B89*$B$4)*'Emission Factors'!H91</f>
        <v>154192796.42119098</v>
      </c>
      <c r="C83" s="79">
        <f ca="1">('Activity Data'!B89*$C$4)*'Emission Factors'!I91</f>
        <v>69781297.085553721</v>
      </c>
      <c r="D83" s="79">
        <f ca="1">('Activity Data'!B89*$D$4)*'Emission Factors'!J91</f>
        <v>22841658.401610475</v>
      </c>
      <c r="E83" s="79">
        <f t="shared" ca="1" si="1"/>
        <v>246815751.90835515</v>
      </c>
    </row>
    <row r="84" spans="1:5" s="62" customFormat="1" ht="12.75" x14ac:dyDescent="0.2">
      <c r="A84" s="85">
        <v>80</v>
      </c>
      <c r="B84" s="79">
        <f ca="1">('Activity Data'!B90*$B$4)*'Emission Factors'!H92</f>
        <v>113941924.23069932</v>
      </c>
      <c r="C84" s="79">
        <f ca="1">('Activity Data'!B90*$C$4)*'Emission Factors'!I92</f>
        <v>53636187.060676746</v>
      </c>
      <c r="D84" s="79">
        <f ca="1">('Activity Data'!B90*$D$4)*'Emission Factors'!J92</f>
        <v>17559060.346225116</v>
      </c>
      <c r="E84" s="79">
        <f t="shared" ca="1" si="1"/>
        <v>185137171.63760117</v>
      </c>
    </row>
    <row r="85" spans="1:5" s="62" customFormat="1" ht="12.75" x14ac:dyDescent="0.2">
      <c r="A85" s="85">
        <v>81</v>
      </c>
      <c r="B85" s="79">
        <f ca="1">('Activity Data'!B91*$B$4)*'Emission Factors'!H93</f>
        <v>138043690.05391598</v>
      </c>
      <c r="C85" s="79">
        <f ca="1">('Activity Data'!B91*$C$4)*'Emission Factors'!I93</f>
        <v>63974937.21190308</v>
      </c>
      <c r="D85" s="79">
        <f ca="1">('Activity Data'!B91*$D$4)*'Emission Factors'!J93</f>
        <v>20794894.811919827</v>
      </c>
      <c r="E85" s="79">
        <f t="shared" ca="1" si="1"/>
        <v>222813522.07773891</v>
      </c>
    </row>
    <row r="86" spans="1:5" s="62" customFormat="1" ht="12.75" x14ac:dyDescent="0.2">
      <c r="A86" s="85">
        <v>82</v>
      </c>
      <c r="B86" s="79">
        <f ca="1">('Activity Data'!B92*$B$4)*'Emission Factors'!H94</f>
        <v>144276401.90349826</v>
      </c>
      <c r="C86" s="79">
        <f ca="1">('Activity Data'!B92*$C$4)*'Emission Factors'!I94</f>
        <v>68287794.001817852</v>
      </c>
      <c r="D86" s="79">
        <f ca="1">('Activity Data'!B92*$D$4)*'Emission Factors'!J94</f>
        <v>21760409.958075583</v>
      </c>
      <c r="E86" s="79">
        <f t="shared" ca="1" si="1"/>
        <v>234324605.8633917</v>
      </c>
    </row>
    <row r="87" spans="1:5" s="62" customFormat="1" ht="12.75" x14ac:dyDescent="0.2">
      <c r="A87" s="85">
        <v>83</v>
      </c>
      <c r="B87" s="79">
        <f ca="1">('Activity Data'!B93*$B$4)*'Emission Factors'!H95</f>
        <v>144072900.9728944</v>
      </c>
      <c r="C87" s="79">
        <f ca="1">('Activity Data'!B93*$C$4)*'Emission Factors'!I95</f>
        <v>65973637.81351658</v>
      </c>
      <c r="D87" s="79">
        <f ca="1">('Activity Data'!B93*$D$4)*'Emission Factors'!J95</f>
        <v>23095600.900433842</v>
      </c>
      <c r="E87" s="79">
        <f t="shared" ca="1" si="1"/>
        <v>233142139.68684483</v>
      </c>
    </row>
    <row r="88" spans="1:5" s="62" customFormat="1" ht="12.75" x14ac:dyDescent="0.2">
      <c r="A88" s="85">
        <v>84</v>
      </c>
      <c r="B88" s="79">
        <f ca="1">('Activity Data'!B94*$B$4)*'Emission Factors'!H96</f>
        <v>138871297.66018215</v>
      </c>
      <c r="C88" s="79">
        <f ca="1">('Activity Data'!B94*$C$4)*'Emission Factors'!I96</f>
        <v>60184993.6542826</v>
      </c>
      <c r="D88" s="79">
        <f ca="1">('Activity Data'!B94*$D$4)*'Emission Factors'!J96</f>
        <v>21604219.365187801</v>
      </c>
      <c r="E88" s="79">
        <f t="shared" ca="1" si="1"/>
        <v>220660510.67965254</v>
      </c>
    </row>
    <row r="89" spans="1:5" s="62" customFormat="1" ht="12.75" x14ac:dyDescent="0.2">
      <c r="A89" s="85">
        <v>85</v>
      </c>
      <c r="B89" s="79">
        <f ca="1">('Activity Data'!B95*$B$4)*'Emission Factors'!H97</f>
        <v>135322868.31936964</v>
      </c>
      <c r="C89" s="79">
        <f ca="1">('Activity Data'!B95*$C$4)*'Emission Factors'!I97</f>
        <v>67676283.003014252</v>
      </c>
      <c r="D89" s="79">
        <f ca="1">('Activity Data'!B95*$D$4)*'Emission Factors'!J97</f>
        <v>19845203.359963354</v>
      </c>
      <c r="E89" s="79">
        <f t="shared" ca="1" si="1"/>
        <v>222844354.68234724</v>
      </c>
    </row>
    <row r="90" spans="1:5" s="62" customFormat="1" ht="12.75" x14ac:dyDescent="0.2">
      <c r="A90" s="85">
        <v>86</v>
      </c>
      <c r="B90" s="79">
        <f ca="1">('Activity Data'!B96*$B$4)*'Emission Factors'!H98</f>
        <v>147690410.13592014</v>
      </c>
      <c r="C90" s="79">
        <f ca="1">('Activity Data'!B96*$C$4)*'Emission Factors'!I98</f>
        <v>69718950.497017547</v>
      </c>
      <c r="D90" s="79">
        <f ca="1">('Activity Data'!B96*$D$4)*'Emission Factors'!J98</f>
        <v>23073695.658777017</v>
      </c>
      <c r="E90" s="79">
        <f t="shared" ca="1" si="1"/>
        <v>240483056.2917147</v>
      </c>
    </row>
    <row r="91" spans="1:5" s="62" customFormat="1" ht="12.75" x14ac:dyDescent="0.2">
      <c r="A91" s="85">
        <v>87</v>
      </c>
      <c r="B91" s="79">
        <f ca="1">('Activity Data'!B97*$B$4)*'Emission Factors'!H99</f>
        <v>146752003.05039966</v>
      </c>
      <c r="C91" s="79">
        <f ca="1">('Activity Data'!B97*$C$4)*'Emission Factors'!I99</f>
        <v>65892979.001300275</v>
      </c>
      <c r="D91" s="79">
        <f ca="1">('Activity Data'!B97*$D$4)*'Emission Factors'!J99</f>
        <v>22184527.917278767</v>
      </c>
      <c r="E91" s="79">
        <f t="shared" ca="1" si="1"/>
        <v>234829509.9689787</v>
      </c>
    </row>
    <row r="92" spans="1:5" s="62" customFormat="1" ht="12.75" x14ac:dyDescent="0.2">
      <c r="A92" s="85">
        <v>88</v>
      </c>
      <c r="B92" s="79">
        <f ca="1">('Activity Data'!B98*$B$4)*'Emission Factors'!H100</f>
        <v>132871608.9179305</v>
      </c>
      <c r="C92" s="79">
        <f ca="1">('Activity Data'!B98*$C$4)*'Emission Factors'!I100</f>
        <v>60493772.355720252</v>
      </c>
      <c r="D92" s="79">
        <f ca="1">('Activity Data'!B98*$D$4)*'Emission Factors'!J100</f>
        <v>21452521.047387529</v>
      </c>
      <c r="E92" s="79">
        <f t="shared" ca="1" si="1"/>
        <v>214817902.32103831</v>
      </c>
    </row>
    <row r="93" spans="1:5" s="62" customFormat="1" ht="12.75" x14ac:dyDescent="0.2">
      <c r="A93" s="85">
        <v>89</v>
      </c>
      <c r="B93" s="79">
        <f ca="1">('Activity Data'!B99*$B$4)*'Emission Factors'!H101</f>
        <v>155682597.30008709</v>
      </c>
      <c r="C93" s="79">
        <f ca="1">('Activity Data'!B99*$C$4)*'Emission Factors'!I101</f>
        <v>72046097.850507572</v>
      </c>
      <c r="D93" s="79">
        <f ca="1">('Activity Data'!B99*$D$4)*'Emission Factors'!J101</f>
        <v>23888787.949666101</v>
      </c>
      <c r="E93" s="79">
        <f t="shared" ca="1" si="1"/>
        <v>251617483.10026076</v>
      </c>
    </row>
    <row r="94" spans="1:5" s="62" customFormat="1" ht="12.75" x14ac:dyDescent="0.2">
      <c r="A94" s="85">
        <v>90</v>
      </c>
      <c r="B94" s="79">
        <f ca="1">('Activity Data'!B100*$B$4)*'Emission Factors'!H102</f>
        <v>138733102.93141899</v>
      </c>
      <c r="C94" s="79">
        <f ca="1">('Activity Data'!B100*$C$4)*'Emission Factors'!I102</f>
        <v>68470676.166995302</v>
      </c>
      <c r="D94" s="79">
        <f ca="1">('Activity Data'!B100*$D$4)*'Emission Factors'!J102</f>
        <v>20579961.784229234</v>
      </c>
      <c r="E94" s="79">
        <f t="shared" ca="1" si="1"/>
        <v>227783740.88264352</v>
      </c>
    </row>
    <row r="95" spans="1:5" s="62" customFormat="1" ht="12.75" x14ac:dyDescent="0.2">
      <c r="A95" s="85">
        <v>91</v>
      </c>
      <c r="B95" s="79">
        <f ca="1">('Activity Data'!B101*$B$4)*'Emission Factors'!H103</f>
        <v>154238554.21170062</v>
      </c>
      <c r="C95" s="79">
        <f ca="1">('Activity Data'!B101*$C$4)*'Emission Factors'!I103</f>
        <v>67747334.941304386</v>
      </c>
      <c r="D95" s="79">
        <f ca="1">('Activity Data'!B101*$D$4)*'Emission Factors'!J103</f>
        <v>24850639.375130031</v>
      </c>
      <c r="E95" s="79">
        <f t="shared" ca="1" si="1"/>
        <v>246836528.52813503</v>
      </c>
    </row>
    <row r="96" spans="1:5" s="62" customFormat="1" ht="12.75" x14ac:dyDescent="0.2">
      <c r="A96" s="85">
        <v>92</v>
      </c>
      <c r="B96" s="79">
        <f ca="1">('Activity Data'!B102*$B$4)*'Emission Factors'!H104</f>
        <v>127835063.9765508</v>
      </c>
      <c r="C96" s="79">
        <f ca="1">('Activity Data'!B102*$C$4)*'Emission Factors'!I104</f>
        <v>59618967.995224103</v>
      </c>
      <c r="D96" s="79">
        <f ca="1">('Activity Data'!B102*$D$4)*'Emission Factors'!J104</f>
        <v>21213040.669007584</v>
      </c>
      <c r="E96" s="79">
        <f t="shared" ca="1" si="1"/>
        <v>208667072.64078248</v>
      </c>
    </row>
    <row r="97" spans="1:5" s="62" customFormat="1" ht="12.75" x14ac:dyDescent="0.2">
      <c r="A97" s="85">
        <v>93</v>
      </c>
      <c r="B97" s="79">
        <f ca="1">('Activity Data'!B103*$B$4)*'Emission Factors'!H105</f>
        <v>149190121.28058687</v>
      </c>
      <c r="C97" s="79">
        <f ca="1">('Activity Data'!B103*$C$4)*'Emission Factors'!I105</f>
        <v>70705784.018324062</v>
      </c>
      <c r="D97" s="79">
        <f ca="1">('Activity Data'!B103*$D$4)*'Emission Factors'!J105</f>
        <v>22175857.796576064</v>
      </c>
      <c r="E97" s="79">
        <f t="shared" ca="1" si="1"/>
        <v>242071763.09548697</v>
      </c>
    </row>
    <row r="98" spans="1:5" s="62" customFormat="1" ht="12.75" x14ac:dyDescent="0.2">
      <c r="A98" s="85">
        <v>94</v>
      </c>
      <c r="B98" s="79">
        <f ca="1">('Activity Data'!B104*$B$4)*'Emission Factors'!H106</f>
        <v>132304436.62756468</v>
      </c>
      <c r="C98" s="79">
        <f ca="1">('Activity Data'!B104*$C$4)*'Emission Factors'!I106</f>
        <v>61490955.810349882</v>
      </c>
      <c r="D98" s="79">
        <f ca="1">('Activity Data'!B104*$D$4)*'Emission Factors'!J106</f>
        <v>19368766.807528391</v>
      </c>
      <c r="E98" s="79">
        <f t="shared" ca="1" si="1"/>
        <v>213164159.24544293</v>
      </c>
    </row>
    <row r="99" spans="1:5" s="62" customFormat="1" ht="12.75" x14ac:dyDescent="0.2">
      <c r="A99" s="85">
        <v>95</v>
      </c>
      <c r="B99" s="79">
        <f ca="1">('Activity Data'!B105*$B$4)*'Emission Factors'!H107</f>
        <v>144761134.97449359</v>
      </c>
      <c r="C99" s="79">
        <f ca="1">('Activity Data'!B105*$C$4)*'Emission Factors'!I107</f>
        <v>67610601.811496124</v>
      </c>
      <c r="D99" s="79">
        <f ca="1">('Activity Data'!B105*$D$4)*'Emission Factors'!J107</f>
        <v>21068550.847730961</v>
      </c>
      <c r="E99" s="79">
        <f t="shared" ca="1" si="1"/>
        <v>233440287.63372067</v>
      </c>
    </row>
    <row r="100" spans="1:5" s="62" customFormat="1" ht="12.75" x14ac:dyDescent="0.2">
      <c r="A100" s="85">
        <v>96</v>
      </c>
      <c r="B100" s="79">
        <f ca="1">('Activity Data'!B106*$B$4)*'Emission Factors'!H108</f>
        <v>141818900.85395616</v>
      </c>
      <c r="C100" s="79">
        <f ca="1">('Activity Data'!B106*$C$4)*'Emission Factors'!I108</f>
        <v>59807234.326475084</v>
      </c>
      <c r="D100" s="79">
        <f ca="1">('Activity Data'!B106*$D$4)*'Emission Factors'!J108</f>
        <v>23772233.08881503</v>
      </c>
      <c r="E100" s="79">
        <f t="shared" ca="1" si="1"/>
        <v>225398368.26924628</v>
      </c>
    </row>
    <row r="101" spans="1:5" s="62" customFormat="1" ht="12.75" x14ac:dyDescent="0.2">
      <c r="A101" s="85">
        <v>97</v>
      </c>
      <c r="B101" s="79">
        <f ca="1">('Activity Data'!B107*$B$4)*'Emission Factors'!H109</f>
        <v>128441939.45252486</v>
      </c>
      <c r="C101" s="79">
        <f ca="1">('Activity Data'!B107*$C$4)*'Emission Factors'!I109</f>
        <v>60170211.302251749</v>
      </c>
      <c r="D101" s="79">
        <f ca="1">('Activity Data'!B107*$D$4)*'Emission Factors'!J109</f>
        <v>19524612.121875934</v>
      </c>
      <c r="E101" s="79">
        <f t="shared" ca="1" si="1"/>
        <v>208136762.87665254</v>
      </c>
    </row>
    <row r="102" spans="1:5" s="62" customFormat="1" ht="12.75" x14ac:dyDescent="0.2">
      <c r="A102" s="85">
        <v>98</v>
      </c>
      <c r="B102" s="79">
        <f ca="1">('Activity Data'!B108*$B$4)*'Emission Factors'!H110</f>
        <v>129197777.08760227</v>
      </c>
      <c r="C102" s="79">
        <f ca="1">('Activity Data'!B108*$C$4)*'Emission Factors'!I110</f>
        <v>59022208.018825084</v>
      </c>
      <c r="D102" s="79">
        <f ca="1">('Activity Data'!B108*$D$4)*'Emission Factors'!J110</f>
        <v>18783728.976741988</v>
      </c>
      <c r="E102" s="79">
        <f t="shared" ca="1" si="1"/>
        <v>207003714.08316937</v>
      </c>
    </row>
    <row r="103" spans="1:5" s="62" customFormat="1" ht="12.75" x14ac:dyDescent="0.2">
      <c r="A103" s="85">
        <v>99</v>
      </c>
      <c r="B103" s="79">
        <f ca="1">('Activity Data'!B109*$B$4)*'Emission Factors'!H111</f>
        <v>128471024.39676939</v>
      </c>
      <c r="C103" s="79">
        <f ca="1">('Activity Data'!B109*$C$4)*'Emission Factors'!I111</f>
        <v>59417746.215833485</v>
      </c>
      <c r="D103" s="79">
        <f ca="1">('Activity Data'!B109*$D$4)*'Emission Factors'!J111</f>
        <v>19379017.056869216</v>
      </c>
      <c r="E103" s="79">
        <f t="shared" ca="1" si="1"/>
        <v>207267787.6694721</v>
      </c>
    </row>
    <row r="104" spans="1:5" s="62" customFormat="1" ht="12.75" x14ac:dyDescent="0.2">
      <c r="A104" s="85">
        <v>100</v>
      </c>
      <c r="B104" s="79">
        <f ca="1">('Activity Data'!B110*$B$4)*'Emission Factors'!H112</f>
        <v>129561319.90023617</v>
      </c>
      <c r="C104" s="79">
        <f ca="1">('Activity Data'!B110*$C$4)*'Emission Factors'!I112</f>
        <v>58233546.9193004</v>
      </c>
      <c r="D104" s="79">
        <f ca="1">('Activity Data'!B110*$D$4)*'Emission Factors'!J112</f>
        <v>19148294.786993787</v>
      </c>
      <c r="E104" s="79">
        <f t="shared" ca="1" si="1"/>
        <v>206943161.60653037</v>
      </c>
    </row>
    <row r="105" spans="1:5" s="62" customFormat="1" ht="12.75" x14ac:dyDescent="0.2">
      <c r="A105" s="85">
        <v>101</v>
      </c>
      <c r="B105" s="79">
        <f ca="1">('Activity Data'!B111*$B$4)*'Emission Factors'!H113</f>
        <v>144696982.02551842</v>
      </c>
      <c r="C105" s="79">
        <f ca="1">('Activity Data'!B111*$C$4)*'Emission Factors'!I113</f>
        <v>66231550.18623285</v>
      </c>
      <c r="D105" s="79">
        <f ca="1">('Activity Data'!B111*$D$4)*'Emission Factors'!J113</f>
        <v>22573447.993618798</v>
      </c>
      <c r="E105" s="79">
        <f t="shared" ca="1" si="1"/>
        <v>233501980.20537007</v>
      </c>
    </row>
    <row r="106" spans="1:5" s="62" customFormat="1" ht="12.75" x14ac:dyDescent="0.2">
      <c r="A106" s="85">
        <v>102</v>
      </c>
      <c r="B106" s="79">
        <f ca="1">('Activity Data'!B112*$B$4)*'Emission Factors'!H114</f>
        <v>139191505.43387434</v>
      </c>
      <c r="C106" s="79">
        <f ca="1">('Activity Data'!B112*$C$4)*'Emission Factors'!I114</f>
        <v>68417955.322733432</v>
      </c>
      <c r="D106" s="79">
        <f ca="1">('Activity Data'!B112*$D$4)*'Emission Factors'!J114</f>
        <v>22205074.454446692</v>
      </c>
      <c r="E106" s="79">
        <f t="shared" ca="1" si="1"/>
        <v>229814535.21105447</v>
      </c>
    </row>
    <row r="107" spans="1:5" s="62" customFormat="1" ht="12.75" x14ac:dyDescent="0.2">
      <c r="A107" s="85">
        <v>103</v>
      </c>
      <c r="B107" s="79">
        <f ca="1">('Activity Data'!B113*$B$4)*'Emission Factors'!H115</f>
        <v>153743262.1228756</v>
      </c>
      <c r="C107" s="79">
        <f ca="1">('Activity Data'!B113*$C$4)*'Emission Factors'!I115</f>
        <v>71903373.012233794</v>
      </c>
      <c r="D107" s="79">
        <f ca="1">('Activity Data'!B113*$D$4)*'Emission Factors'!J115</f>
        <v>24538180.082303569</v>
      </c>
      <c r="E107" s="79">
        <f t="shared" ca="1" si="1"/>
        <v>250184815.21741295</v>
      </c>
    </row>
    <row r="108" spans="1:5" s="62" customFormat="1" ht="12.75" x14ac:dyDescent="0.2">
      <c r="A108" s="85">
        <v>104</v>
      </c>
      <c r="B108" s="79">
        <f ca="1">('Activity Data'!B114*$B$4)*'Emission Factors'!H116</f>
        <v>167466845.01273242</v>
      </c>
      <c r="C108" s="79">
        <f ca="1">('Activity Data'!B114*$C$4)*'Emission Factors'!I116</f>
        <v>79547827.092414528</v>
      </c>
      <c r="D108" s="79">
        <f ca="1">('Activity Data'!B114*$D$4)*'Emission Factors'!J116</f>
        <v>26245257.884724073</v>
      </c>
      <c r="E108" s="79">
        <f t="shared" ca="1" si="1"/>
        <v>273259929.98987103</v>
      </c>
    </row>
    <row r="109" spans="1:5" s="62" customFormat="1" ht="12.75" x14ac:dyDescent="0.2">
      <c r="A109" s="85">
        <v>105</v>
      </c>
      <c r="B109" s="79">
        <f ca="1">('Activity Data'!B115*$B$4)*'Emission Factors'!H117</f>
        <v>128510924.95179924</v>
      </c>
      <c r="C109" s="79">
        <f ca="1">('Activity Data'!B115*$C$4)*'Emission Factors'!I117</f>
        <v>56812793.603365771</v>
      </c>
      <c r="D109" s="79">
        <f ca="1">('Activity Data'!B115*$D$4)*'Emission Factors'!J117</f>
        <v>19017488.001870796</v>
      </c>
      <c r="E109" s="79">
        <f t="shared" ca="1" si="1"/>
        <v>204341206.5570358</v>
      </c>
    </row>
    <row r="110" spans="1:5" s="62" customFormat="1" ht="12.75" x14ac:dyDescent="0.2">
      <c r="A110" s="85">
        <v>106</v>
      </c>
      <c r="B110" s="79">
        <f ca="1">('Activity Data'!B116*$B$4)*'Emission Factors'!H118</f>
        <v>148465304.55545151</v>
      </c>
      <c r="C110" s="79">
        <f ca="1">('Activity Data'!B116*$C$4)*'Emission Factors'!I118</f>
        <v>71534742.73021014</v>
      </c>
      <c r="D110" s="79">
        <f ca="1">('Activity Data'!B116*$D$4)*'Emission Factors'!J118</f>
        <v>22811540.139198389</v>
      </c>
      <c r="E110" s="79">
        <f t="shared" ca="1" si="1"/>
        <v>242811587.42486003</v>
      </c>
    </row>
    <row r="111" spans="1:5" s="62" customFormat="1" ht="12.75" x14ac:dyDescent="0.2">
      <c r="A111" s="85">
        <v>107</v>
      </c>
      <c r="B111" s="79">
        <f ca="1">('Activity Data'!B117*$B$4)*'Emission Factors'!H119</f>
        <v>141212741.94476104</v>
      </c>
      <c r="C111" s="79">
        <f ca="1">('Activity Data'!B117*$C$4)*'Emission Factors'!I119</f>
        <v>62000117.459035851</v>
      </c>
      <c r="D111" s="79">
        <f ca="1">('Activity Data'!B117*$D$4)*'Emission Factors'!J119</f>
        <v>21636025.967650164</v>
      </c>
      <c r="E111" s="79">
        <f t="shared" ca="1" si="1"/>
        <v>224848885.37144706</v>
      </c>
    </row>
    <row r="112" spans="1:5" s="62" customFormat="1" ht="12.75" x14ac:dyDescent="0.2">
      <c r="A112" s="85">
        <v>108</v>
      </c>
      <c r="B112" s="79">
        <f ca="1">('Activity Data'!B118*$B$4)*'Emission Factors'!H120</f>
        <v>132134894.94785534</v>
      </c>
      <c r="C112" s="79">
        <f ca="1">('Activity Data'!B118*$C$4)*'Emission Factors'!I120</f>
        <v>65134915.925225258</v>
      </c>
      <c r="D112" s="79">
        <f ca="1">('Activity Data'!B118*$D$4)*'Emission Factors'!J120</f>
        <v>20192485.997033149</v>
      </c>
      <c r="E112" s="79">
        <f t="shared" ca="1" si="1"/>
        <v>217462296.87011376</v>
      </c>
    </row>
    <row r="113" spans="1:5" s="62" customFormat="1" ht="12.75" x14ac:dyDescent="0.2">
      <c r="A113" s="85">
        <v>109</v>
      </c>
      <c r="B113" s="79">
        <f ca="1">('Activity Data'!B119*$B$4)*'Emission Factors'!H121</f>
        <v>120686959.5257401</v>
      </c>
      <c r="C113" s="79">
        <f ca="1">('Activity Data'!B119*$C$4)*'Emission Factors'!I121</f>
        <v>59302819.279328302</v>
      </c>
      <c r="D113" s="79">
        <f ca="1">('Activity Data'!B119*$D$4)*'Emission Factors'!J121</f>
        <v>18597337.730862852</v>
      </c>
      <c r="E113" s="79">
        <f t="shared" ca="1" si="1"/>
        <v>198587116.53593126</v>
      </c>
    </row>
    <row r="114" spans="1:5" s="62" customFormat="1" ht="12.75" x14ac:dyDescent="0.2">
      <c r="A114" s="85">
        <v>110</v>
      </c>
      <c r="B114" s="79">
        <f ca="1">('Activity Data'!B120*$B$4)*'Emission Factors'!H122</f>
        <v>142109194.88635606</v>
      </c>
      <c r="C114" s="79">
        <f ca="1">('Activity Data'!B120*$C$4)*'Emission Factors'!I122</f>
        <v>63705583.533907801</v>
      </c>
      <c r="D114" s="79">
        <f ca="1">('Activity Data'!B120*$D$4)*'Emission Factors'!J122</f>
        <v>21080851.374096602</v>
      </c>
      <c r="E114" s="79">
        <f t="shared" ca="1" si="1"/>
        <v>226895629.79436046</v>
      </c>
    </row>
    <row r="115" spans="1:5" s="62" customFormat="1" ht="12.75" x14ac:dyDescent="0.2">
      <c r="A115" s="85">
        <v>111</v>
      </c>
      <c r="B115" s="79">
        <f ca="1">('Activity Data'!B121*$B$4)*'Emission Factors'!H123</f>
        <v>117640814.3477878</v>
      </c>
      <c r="C115" s="79">
        <f ca="1">('Activity Data'!B121*$C$4)*'Emission Factors'!I123</f>
        <v>53851437.055240579</v>
      </c>
      <c r="D115" s="79">
        <f ca="1">('Activity Data'!B121*$D$4)*'Emission Factors'!J123</f>
        <v>18645395.877781294</v>
      </c>
      <c r="E115" s="79">
        <f t="shared" ca="1" si="1"/>
        <v>190137647.28080967</v>
      </c>
    </row>
    <row r="116" spans="1:5" s="62" customFormat="1" ht="12.75" x14ac:dyDescent="0.2">
      <c r="A116" s="85">
        <v>112</v>
      </c>
      <c r="B116" s="79">
        <f ca="1">('Activity Data'!B122*$B$4)*'Emission Factors'!H124</f>
        <v>150283483.15265575</v>
      </c>
      <c r="C116" s="79">
        <f ca="1">('Activity Data'!B122*$C$4)*'Emission Factors'!I124</f>
        <v>68860862.874307707</v>
      </c>
      <c r="D116" s="79">
        <f ca="1">('Activity Data'!B122*$D$4)*'Emission Factors'!J124</f>
        <v>23294737.458196711</v>
      </c>
      <c r="E116" s="79">
        <f t="shared" ca="1" si="1"/>
        <v>242439083.48516017</v>
      </c>
    </row>
    <row r="117" spans="1:5" s="62" customFormat="1" ht="12.75" x14ac:dyDescent="0.2">
      <c r="A117" s="85">
        <v>113</v>
      </c>
      <c r="B117" s="79">
        <f ca="1">('Activity Data'!B123*$B$4)*'Emission Factors'!H125</f>
        <v>138687452.60686439</v>
      </c>
      <c r="C117" s="79">
        <f ca="1">('Activity Data'!B123*$C$4)*'Emission Factors'!I125</f>
        <v>64203764.148618922</v>
      </c>
      <c r="D117" s="79">
        <f ca="1">('Activity Data'!B123*$D$4)*'Emission Factors'!J125</f>
        <v>21241636.206546038</v>
      </c>
      <c r="E117" s="79">
        <f t="shared" ca="1" si="1"/>
        <v>224132852.96202937</v>
      </c>
    </row>
    <row r="118" spans="1:5" s="62" customFormat="1" ht="12.75" x14ac:dyDescent="0.2">
      <c r="A118" s="85">
        <v>114</v>
      </c>
      <c r="B118" s="79">
        <f ca="1">('Activity Data'!B124*$B$4)*'Emission Factors'!H126</f>
        <v>148125171.58324516</v>
      </c>
      <c r="C118" s="79">
        <f ca="1">('Activity Data'!B124*$C$4)*'Emission Factors'!I126</f>
        <v>68987339.973355681</v>
      </c>
      <c r="D118" s="79">
        <f ca="1">('Activity Data'!B124*$D$4)*'Emission Factors'!J126</f>
        <v>23045579.526581757</v>
      </c>
      <c r="E118" s="79">
        <f t="shared" ca="1" si="1"/>
        <v>240158091.0831826</v>
      </c>
    </row>
    <row r="119" spans="1:5" s="62" customFormat="1" ht="12.75" x14ac:dyDescent="0.2">
      <c r="A119" s="85">
        <v>115</v>
      </c>
      <c r="B119" s="79">
        <f ca="1">('Activity Data'!B125*$B$4)*'Emission Factors'!H127</f>
        <v>137705300.51244411</v>
      </c>
      <c r="C119" s="79">
        <f ca="1">('Activity Data'!B125*$C$4)*'Emission Factors'!I127</f>
        <v>64222237.870585263</v>
      </c>
      <c r="D119" s="79">
        <f ca="1">('Activity Data'!B125*$D$4)*'Emission Factors'!J127</f>
        <v>21160087.2644502</v>
      </c>
      <c r="E119" s="79">
        <f t="shared" ca="1" si="1"/>
        <v>223087625.64747956</v>
      </c>
    </row>
    <row r="120" spans="1:5" s="62" customFormat="1" ht="12.75" x14ac:dyDescent="0.2">
      <c r="A120" s="85">
        <v>116</v>
      </c>
      <c r="B120" s="79">
        <f ca="1">('Activity Data'!B126*$B$4)*'Emission Factors'!H128</f>
        <v>126193068.74973668</v>
      </c>
      <c r="C120" s="79">
        <f ca="1">('Activity Data'!B126*$C$4)*'Emission Factors'!I128</f>
        <v>58883494.552914277</v>
      </c>
      <c r="D120" s="79">
        <f ca="1">('Activity Data'!B126*$D$4)*'Emission Factors'!J128</f>
        <v>19287309.679147523</v>
      </c>
      <c r="E120" s="79">
        <f t="shared" ca="1" si="1"/>
        <v>204363872.98179847</v>
      </c>
    </row>
    <row r="121" spans="1:5" s="62" customFormat="1" ht="12.75" x14ac:dyDescent="0.2">
      <c r="A121" s="85">
        <v>117</v>
      </c>
      <c r="B121" s="79">
        <f ca="1">('Activity Data'!B127*$B$4)*'Emission Factors'!H129</f>
        <v>131043163.76478624</v>
      </c>
      <c r="C121" s="79">
        <f ca="1">('Activity Data'!B127*$C$4)*'Emission Factors'!I129</f>
        <v>64177911.533371218</v>
      </c>
      <c r="D121" s="79">
        <f ca="1">('Activity Data'!B127*$D$4)*'Emission Factors'!J129</f>
        <v>19347176.845227722</v>
      </c>
      <c r="E121" s="79">
        <f t="shared" ca="1" si="1"/>
        <v>214568252.14338517</v>
      </c>
    </row>
    <row r="122" spans="1:5" s="62" customFormat="1" ht="12.75" x14ac:dyDescent="0.2">
      <c r="A122" s="85">
        <v>118</v>
      </c>
      <c r="B122" s="79">
        <f ca="1">('Activity Data'!B128*$B$4)*'Emission Factors'!H130</f>
        <v>146478930.67149004</v>
      </c>
      <c r="C122" s="79">
        <f ca="1">('Activity Data'!B128*$C$4)*'Emission Factors'!I130</f>
        <v>69764524.537223101</v>
      </c>
      <c r="D122" s="79">
        <f ca="1">('Activity Data'!B128*$D$4)*'Emission Factors'!J130</f>
        <v>24801103.296576358</v>
      </c>
      <c r="E122" s="79">
        <f t="shared" ca="1" si="1"/>
        <v>241044558.50528949</v>
      </c>
    </row>
    <row r="123" spans="1:5" s="62" customFormat="1" ht="12.75" x14ac:dyDescent="0.2">
      <c r="A123" s="85">
        <v>119</v>
      </c>
      <c r="B123" s="79">
        <f ca="1">('Activity Data'!B129*$B$4)*'Emission Factors'!H131</f>
        <v>128599352.02207281</v>
      </c>
      <c r="C123" s="79">
        <f ca="1">('Activity Data'!B129*$C$4)*'Emission Factors'!I131</f>
        <v>61945135.123738073</v>
      </c>
      <c r="D123" s="79">
        <f ca="1">('Activity Data'!B129*$D$4)*'Emission Factors'!J131</f>
        <v>19478522.011599518</v>
      </c>
      <c r="E123" s="79">
        <f t="shared" ca="1" si="1"/>
        <v>210023009.15741038</v>
      </c>
    </row>
    <row r="124" spans="1:5" s="62" customFormat="1" ht="12.75" x14ac:dyDescent="0.2">
      <c r="A124" s="85">
        <v>120</v>
      </c>
      <c r="B124" s="79">
        <f ca="1">('Activity Data'!B130*$B$4)*'Emission Factors'!H132</f>
        <v>119965916.22787653</v>
      </c>
      <c r="C124" s="79">
        <f ca="1">('Activity Data'!B130*$C$4)*'Emission Factors'!I132</f>
        <v>58047797.061590992</v>
      </c>
      <c r="D124" s="79">
        <f ca="1">('Activity Data'!B130*$D$4)*'Emission Factors'!J132</f>
        <v>18701907.662768308</v>
      </c>
      <c r="E124" s="79">
        <f t="shared" ca="1" si="1"/>
        <v>196715620.95223582</v>
      </c>
    </row>
    <row r="125" spans="1:5" s="62" customFormat="1" ht="12.75" x14ac:dyDescent="0.2">
      <c r="A125" s="85">
        <v>121</v>
      </c>
      <c r="B125" s="79">
        <f ca="1">('Activity Data'!B131*$B$4)*'Emission Factors'!H133</f>
        <v>133046984.04716498</v>
      </c>
      <c r="C125" s="79">
        <f ca="1">('Activity Data'!B131*$C$4)*'Emission Factors'!I133</f>
        <v>64952257.472265355</v>
      </c>
      <c r="D125" s="79">
        <f ca="1">('Activity Data'!B131*$D$4)*'Emission Factors'!J133</f>
        <v>20023940.420639776</v>
      </c>
      <c r="E125" s="79">
        <f t="shared" ca="1" si="1"/>
        <v>218023181.94007012</v>
      </c>
    </row>
    <row r="126" spans="1:5" s="62" customFormat="1" ht="12.75" x14ac:dyDescent="0.2">
      <c r="A126" s="85">
        <v>122</v>
      </c>
      <c r="B126" s="79">
        <f ca="1">('Activity Data'!B132*$B$4)*'Emission Factors'!H134</f>
        <v>143852820.95112181</v>
      </c>
      <c r="C126" s="79">
        <f ca="1">('Activity Data'!B132*$C$4)*'Emission Factors'!I134</f>
        <v>67350149.363700897</v>
      </c>
      <c r="D126" s="79">
        <f ca="1">('Activity Data'!B132*$D$4)*'Emission Factors'!J134</f>
        <v>22545079.806731023</v>
      </c>
      <c r="E126" s="79">
        <f t="shared" ca="1" si="1"/>
        <v>233748050.12155372</v>
      </c>
    </row>
    <row r="127" spans="1:5" s="62" customFormat="1" ht="12.75" x14ac:dyDescent="0.2">
      <c r="A127" s="85">
        <v>123</v>
      </c>
      <c r="B127" s="79">
        <f ca="1">('Activity Data'!B133*$B$4)*'Emission Factors'!H135</f>
        <v>141711046.71959713</v>
      </c>
      <c r="C127" s="79">
        <f ca="1">('Activity Data'!B133*$C$4)*'Emission Factors'!I135</f>
        <v>65248194.890095547</v>
      </c>
      <c r="D127" s="79">
        <f ca="1">('Activity Data'!B133*$D$4)*'Emission Factors'!J135</f>
        <v>21931480.659761112</v>
      </c>
      <c r="E127" s="79">
        <f t="shared" ca="1" si="1"/>
        <v>228890722.26945379</v>
      </c>
    </row>
    <row r="128" spans="1:5" s="62" customFormat="1" ht="12.75" x14ac:dyDescent="0.2">
      <c r="A128" s="85">
        <v>124</v>
      </c>
      <c r="B128" s="79">
        <f ca="1">('Activity Data'!B134*$B$4)*'Emission Factors'!H136</f>
        <v>127804356.85058028</v>
      </c>
      <c r="C128" s="79">
        <f ca="1">('Activity Data'!B134*$C$4)*'Emission Factors'!I136</f>
        <v>58798478.782132253</v>
      </c>
      <c r="D128" s="79">
        <f ca="1">('Activity Data'!B134*$D$4)*'Emission Factors'!J136</f>
        <v>19736244.82902541</v>
      </c>
      <c r="E128" s="79">
        <f t="shared" ca="1" si="1"/>
        <v>206339080.46173796</v>
      </c>
    </row>
    <row r="129" spans="1:5" s="62" customFormat="1" ht="12.75" x14ac:dyDescent="0.2">
      <c r="A129" s="85">
        <v>125</v>
      </c>
      <c r="B129" s="79">
        <f ca="1">('Activity Data'!B135*$B$4)*'Emission Factors'!H137</f>
        <v>145548712.21988907</v>
      </c>
      <c r="C129" s="79">
        <f ca="1">('Activity Data'!B135*$C$4)*'Emission Factors'!I137</f>
        <v>66543276.639119379</v>
      </c>
      <c r="D129" s="79">
        <f ca="1">('Activity Data'!B135*$D$4)*'Emission Factors'!J137</f>
        <v>23664990.767103922</v>
      </c>
      <c r="E129" s="79">
        <f t="shared" ca="1" si="1"/>
        <v>235756979.62611237</v>
      </c>
    </row>
    <row r="130" spans="1:5" s="62" customFormat="1" ht="12.75" x14ac:dyDescent="0.2">
      <c r="A130" s="85">
        <v>126</v>
      </c>
      <c r="B130" s="79">
        <f ca="1">('Activity Data'!B136*$B$4)*'Emission Factors'!H138</f>
        <v>132243269.11043774</v>
      </c>
      <c r="C130" s="79">
        <f ca="1">('Activity Data'!B136*$C$4)*'Emission Factors'!I138</f>
        <v>66549507.55494336</v>
      </c>
      <c r="D130" s="79">
        <f ca="1">('Activity Data'!B136*$D$4)*'Emission Factors'!J138</f>
        <v>20761302.384597544</v>
      </c>
      <c r="E130" s="79">
        <f t="shared" ca="1" si="1"/>
        <v>219554079.04997864</v>
      </c>
    </row>
    <row r="131" spans="1:5" s="62" customFormat="1" ht="12.75" x14ac:dyDescent="0.2">
      <c r="A131" s="85">
        <v>127</v>
      </c>
      <c r="B131" s="79">
        <f ca="1">('Activity Data'!B137*$B$4)*'Emission Factors'!H139</f>
        <v>151739137.8687515</v>
      </c>
      <c r="C131" s="79">
        <f ca="1">('Activity Data'!B137*$C$4)*'Emission Factors'!I139</f>
        <v>69853628.827646956</v>
      </c>
      <c r="D131" s="79">
        <f ca="1">('Activity Data'!B137*$D$4)*'Emission Factors'!J139</f>
        <v>23634512.260314979</v>
      </c>
      <c r="E131" s="79">
        <f t="shared" ca="1" si="1"/>
        <v>245227278.95671341</v>
      </c>
    </row>
    <row r="132" spans="1:5" s="62" customFormat="1" ht="12.75" x14ac:dyDescent="0.2">
      <c r="A132" s="85">
        <v>128</v>
      </c>
      <c r="B132" s="79">
        <f ca="1">('Activity Data'!B138*$B$4)*'Emission Factors'!H140</f>
        <v>138468353.7187773</v>
      </c>
      <c r="C132" s="79">
        <f ca="1">('Activity Data'!B138*$C$4)*'Emission Factors'!I140</f>
        <v>62470197.216826625</v>
      </c>
      <c r="D132" s="79">
        <f ca="1">('Activity Data'!B138*$D$4)*'Emission Factors'!J140</f>
        <v>21114517.316668734</v>
      </c>
      <c r="E132" s="79">
        <f t="shared" ca="1" si="1"/>
        <v>222053068.25227267</v>
      </c>
    </row>
    <row r="133" spans="1:5" s="62" customFormat="1" ht="12.75" x14ac:dyDescent="0.2">
      <c r="A133" s="85">
        <v>129</v>
      </c>
      <c r="B133" s="79">
        <f ca="1">('Activity Data'!B139*$B$4)*'Emission Factors'!H141</f>
        <v>130928623.53111377</v>
      </c>
      <c r="C133" s="79">
        <f ca="1">('Activity Data'!B139*$C$4)*'Emission Factors'!I141</f>
        <v>61966500.336694613</v>
      </c>
      <c r="D133" s="79">
        <f ca="1">('Activity Data'!B139*$D$4)*'Emission Factors'!J141</f>
        <v>19821110.075776014</v>
      </c>
      <c r="E133" s="79">
        <f t="shared" ref="E133:E196" ca="1" si="2">SUM(B133:D133)</f>
        <v>212716233.94358441</v>
      </c>
    </row>
    <row r="134" spans="1:5" s="62" customFormat="1" ht="12.75" x14ac:dyDescent="0.2">
      <c r="A134" s="85">
        <v>130</v>
      </c>
      <c r="B134" s="79">
        <f ca="1">('Activity Data'!B140*$B$4)*'Emission Factors'!H142</f>
        <v>132507372.39322829</v>
      </c>
      <c r="C134" s="79">
        <f ca="1">('Activity Data'!B140*$C$4)*'Emission Factors'!I142</f>
        <v>59871825.309371501</v>
      </c>
      <c r="D134" s="79">
        <f ca="1">('Activity Data'!B140*$D$4)*'Emission Factors'!J142</f>
        <v>21184099.517842036</v>
      </c>
      <c r="E134" s="79">
        <f t="shared" ca="1" si="2"/>
        <v>213563297.22044182</v>
      </c>
    </row>
    <row r="135" spans="1:5" s="62" customFormat="1" ht="12.75" x14ac:dyDescent="0.2">
      <c r="A135" s="85">
        <v>131</v>
      </c>
      <c r="B135" s="79">
        <f ca="1">('Activity Data'!B141*$B$4)*'Emission Factors'!H143</f>
        <v>132296828.07702899</v>
      </c>
      <c r="C135" s="79">
        <f ca="1">('Activity Data'!B141*$C$4)*'Emission Factors'!I143</f>
        <v>59380039.223633803</v>
      </c>
      <c r="D135" s="79">
        <f ca="1">('Activity Data'!B141*$D$4)*'Emission Factors'!J143</f>
        <v>20169095.532337803</v>
      </c>
      <c r="E135" s="79">
        <f t="shared" ca="1" si="2"/>
        <v>211845962.8330006</v>
      </c>
    </row>
    <row r="136" spans="1:5" s="62" customFormat="1" ht="12.75" x14ac:dyDescent="0.2">
      <c r="A136" s="85">
        <v>132</v>
      </c>
      <c r="B136" s="79">
        <f ca="1">('Activity Data'!B142*$B$4)*'Emission Factors'!H144</f>
        <v>142615290.13027322</v>
      </c>
      <c r="C136" s="79">
        <f ca="1">('Activity Data'!B142*$C$4)*'Emission Factors'!I144</f>
        <v>66672953.097877212</v>
      </c>
      <c r="D136" s="79">
        <f ca="1">('Activity Data'!B142*$D$4)*'Emission Factors'!J144</f>
        <v>24100944.908235408</v>
      </c>
      <c r="E136" s="79">
        <f t="shared" ca="1" si="2"/>
        <v>233389188.13638583</v>
      </c>
    </row>
    <row r="137" spans="1:5" s="62" customFormat="1" ht="12.75" x14ac:dyDescent="0.2">
      <c r="A137" s="85">
        <v>133</v>
      </c>
      <c r="B137" s="79">
        <f ca="1">('Activity Data'!B143*$B$4)*'Emission Factors'!H145</f>
        <v>129462618.86386053</v>
      </c>
      <c r="C137" s="79">
        <f ca="1">('Activity Data'!B143*$C$4)*'Emission Factors'!I145</f>
        <v>62155491.611702405</v>
      </c>
      <c r="D137" s="79">
        <f ca="1">('Activity Data'!B143*$D$4)*'Emission Factors'!J145</f>
        <v>21720263.931184497</v>
      </c>
      <c r="E137" s="79">
        <f t="shared" ca="1" si="2"/>
        <v>213338374.40674743</v>
      </c>
    </row>
    <row r="138" spans="1:5" s="62" customFormat="1" ht="12.75" x14ac:dyDescent="0.2">
      <c r="A138" s="85">
        <v>134</v>
      </c>
      <c r="B138" s="79">
        <f ca="1">('Activity Data'!B144*$B$4)*'Emission Factors'!H146</f>
        <v>151168900.99794739</v>
      </c>
      <c r="C138" s="79">
        <f ca="1">('Activity Data'!B144*$C$4)*'Emission Factors'!I146</f>
        <v>73040219.243256271</v>
      </c>
      <c r="D138" s="79">
        <f ca="1">('Activity Data'!B144*$D$4)*'Emission Factors'!J146</f>
        <v>23323000.751630556</v>
      </c>
      <c r="E138" s="79">
        <f t="shared" ca="1" si="2"/>
        <v>247532120.99283421</v>
      </c>
    </row>
    <row r="139" spans="1:5" s="62" customFormat="1" ht="12.75" x14ac:dyDescent="0.2">
      <c r="A139" s="85">
        <v>135</v>
      </c>
      <c r="B139" s="79">
        <f ca="1">('Activity Data'!B145*$B$4)*'Emission Factors'!H147</f>
        <v>126415625.21060629</v>
      </c>
      <c r="C139" s="79">
        <f ca="1">('Activity Data'!B145*$C$4)*'Emission Factors'!I147</f>
        <v>58857194.617151722</v>
      </c>
      <c r="D139" s="79">
        <f ca="1">('Activity Data'!B145*$D$4)*'Emission Factors'!J147</f>
        <v>18400476.680911757</v>
      </c>
      <c r="E139" s="79">
        <f t="shared" ca="1" si="2"/>
        <v>203673296.50866976</v>
      </c>
    </row>
    <row r="140" spans="1:5" s="62" customFormat="1" ht="12.75" x14ac:dyDescent="0.2">
      <c r="A140" s="85">
        <v>136</v>
      </c>
      <c r="B140" s="79">
        <f ca="1">('Activity Data'!B146*$B$4)*'Emission Factors'!H148</f>
        <v>145837550.68215454</v>
      </c>
      <c r="C140" s="79">
        <f ca="1">('Activity Data'!B146*$C$4)*'Emission Factors'!I148</f>
        <v>68100462.751806989</v>
      </c>
      <c r="D140" s="79">
        <f ca="1">('Activity Data'!B146*$D$4)*'Emission Factors'!J148</f>
        <v>21773232.780828875</v>
      </c>
      <c r="E140" s="79">
        <f t="shared" ca="1" si="2"/>
        <v>235711246.21479037</v>
      </c>
    </row>
    <row r="141" spans="1:5" s="62" customFormat="1" ht="12.75" x14ac:dyDescent="0.2">
      <c r="A141" s="85">
        <v>137</v>
      </c>
      <c r="B141" s="79">
        <f ca="1">('Activity Data'!B147*$B$4)*'Emission Factors'!H149</f>
        <v>125248754.80280958</v>
      </c>
      <c r="C141" s="79">
        <f ca="1">('Activity Data'!B147*$C$4)*'Emission Factors'!I149</f>
        <v>57455905.208926007</v>
      </c>
      <c r="D141" s="79">
        <f ca="1">('Activity Data'!B147*$D$4)*'Emission Factors'!J149</f>
        <v>20362542.810174946</v>
      </c>
      <c r="E141" s="79">
        <f t="shared" ca="1" si="2"/>
        <v>203067202.82191053</v>
      </c>
    </row>
    <row r="142" spans="1:5" s="62" customFormat="1" ht="12.75" x14ac:dyDescent="0.2">
      <c r="A142" s="85">
        <v>138</v>
      </c>
      <c r="B142" s="79">
        <f ca="1">('Activity Data'!B148*$B$4)*'Emission Factors'!H150</f>
        <v>150287515.43444973</v>
      </c>
      <c r="C142" s="79">
        <f ca="1">('Activity Data'!B148*$C$4)*'Emission Factors'!I150</f>
        <v>70684569.516443893</v>
      </c>
      <c r="D142" s="79">
        <f ca="1">('Activity Data'!B148*$D$4)*'Emission Factors'!J150</f>
        <v>23493187.60992666</v>
      </c>
      <c r="E142" s="79">
        <f t="shared" ca="1" si="2"/>
        <v>244465272.56082031</v>
      </c>
    </row>
    <row r="143" spans="1:5" s="62" customFormat="1" ht="12.75" x14ac:dyDescent="0.2">
      <c r="A143" s="85">
        <v>139</v>
      </c>
      <c r="B143" s="79">
        <f ca="1">('Activity Data'!B149*$B$4)*'Emission Factors'!H151</f>
        <v>139458588.51890022</v>
      </c>
      <c r="C143" s="79">
        <f ca="1">('Activity Data'!B149*$C$4)*'Emission Factors'!I151</f>
        <v>61951143.255128168</v>
      </c>
      <c r="D143" s="79">
        <f ca="1">('Activity Data'!B149*$D$4)*'Emission Factors'!J151</f>
        <v>22180067.236696746</v>
      </c>
      <c r="E143" s="79">
        <f t="shared" ca="1" si="2"/>
        <v>223589799.01072514</v>
      </c>
    </row>
    <row r="144" spans="1:5" s="62" customFormat="1" ht="12.75" x14ac:dyDescent="0.2">
      <c r="A144" s="85">
        <v>140</v>
      </c>
      <c r="B144" s="79">
        <f ca="1">('Activity Data'!B150*$B$4)*'Emission Factors'!H152</f>
        <v>130993849.89155951</v>
      </c>
      <c r="C144" s="79">
        <f ca="1">('Activity Data'!B150*$C$4)*'Emission Factors'!I152</f>
        <v>61225450.054093368</v>
      </c>
      <c r="D144" s="79">
        <f ca="1">('Activity Data'!B150*$D$4)*'Emission Factors'!J152</f>
        <v>20181368.157463279</v>
      </c>
      <c r="E144" s="79">
        <f t="shared" ca="1" si="2"/>
        <v>212400668.10311615</v>
      </c>
    </row>
    <row r="145" spans="1:5" s="62" customFormat="1" ht="12.75" x14ac:dyDescent="0.2">
      <c r="A145" s="85">
        <v>141</v>
      </c>
      <c r="B145" s="79">
        <f ca="1">('Activity Data'!B151*$B$4)*'Emission Factors'!H153</f>
        <v>145475807.03694937</v>
      </c>
      <c r="C145" s="79">
        <f ca="1">('Activity Data'!B151*$C$4)*'Emission Factors'!I153</f>
        <v>68758858.679935589</v>
      </c>
      <c r="D145" s="79">
        <f ca="1">('Activity Data'!B151*$D$4)*'Emission Factors'!J153</f>
        <v>23123511.226766389</v>
      </c>
      <c r="E145" s="79">
        <f t="shared" ca="1" si="2"/>
        <v>237358176.94365135</v>
      </c>
    </row>
    <row r="146" spans="1:5" s="62" customFormat="1" ht="12.75" x14ac:dyDescent="0.2">
      <c r="A146" s="85">
        <v>142</v>
      </c>
      <c r="B146" s="79">
        <f ca="1">('Activity Data'!B152*$B$4)*'Emission Factors'!H154</f>
        <v>109471201.94266285</v>
      </c>
      <c r="C146" s="79">
        <f ca="1">('Activity Data'!B152*$C$4)*'Emission Factors'!I154</f>
        <v>52376182.615699425</v>
      </c>
      <c r="D146" s="79">
        <f ca="1">('Activity Data'!B152*$D$4)*'Emission Factors'!J154</f>
        <v>16790680.595916059</v>
      </c>
      <c r="E146" s="79">
        <f t="shared" ca="1" si="2"/>
        <v>178638065.15427834</v>
      </c>
    </row>
    <row r="147" spans="1:5" s="62" customFormat="1" ht="12.75" x14ac:dyDescent="0.2">
      <c r="A147" s="85">
        <v>143</v>
      </c>
      <c r="B147" s="79">
        <f ca="1">('Activity Data'!B153*$B$4)*'Emission Factors'!H155</f>
        <v>153133048.24992406</v>
      </c>
      <c r="C147" s="79">
        <f ca="1">('Activity Data'!B153*$C$4)*'Emission Factors'!I155</f>
        <v>72125389.697051466</v>
      </c>
      <c r="D147" s="79">
        <f ca="1">('Activity Data'!B153*$D$4)*'Emission Factors'!J155</f>
        <v>24244623.989973571</v>
      </c>
      <c r="E147" s="79">
        <f t="shared" ca="1" si="2"/>
        <v>249503061.9369491</v>
      </c>
    </row>
    <row r="148" spans="1:5" s="62" customFormat="1" ht="12.75" x14ac:dyDescent="0.2">
      <c r="A148" s="85">
        <v>144</v>
      </c>
      <c r="B148" s="79">
        <f ca="1">('Activity Data'!B154*$B$4)*'Emission Factors'!H156</f>
        <v>140968575.16045022</v>
      </c>
      <c r="C148" s="79">
        <f ca="1">('Activity Data'!B154*$C$4)*'Emission Factors'!I156</f>
        <v>67664662.646042779</v>
      </c>
      <c r="D148" s="79">
        <f ca="1">('Activity Data'!B154*$D$4)*'Emission Factors'!J156</f>
        <v>21560199.542560857</v>
      </c>
      <c r="E148" s="79">
        <f t="shared" ca="1" si="2"/>
        <v>230193437.34905383</v>
      </c>
    </row>
    <row r="149" spans="1:5" s="62" customFormat="1" ht="12.75" x14ac:dyDescent="0.2">
      <c r="A149" s="85">
        <v>145</v>
      </c>
      <c r="B149" s="79">
        <f ca="1">('Activity Data'!B155*$B$4)*'Emission Factors'!H157</f>
        <v>141181572.31421509</v>
      </c>
      <c r="C149" s="79">
        <f ca="1">('Activity Data'!B155*$C$4)*'Emission Factors'!I157</f>
        <v>71966278.14506717</v>
      </c>
      <c r="D149" s="79">
        <f ca="1">('Activity Data'!B155*$D$4)*'Emission Factors'!J157</f>
        <v>22843120.491199121</v>
      </c>
      <c r="E149" s="79">
        <f t="shared" ca="1" si="2"/>
        <v>235990970.95048141</v>
      </c>
    </row>
    <row r="150" spans="1:5" s="62" customFormat="1" ht="12.75" x14ac:dyDescent="0.2">
      <c r="A150" s="85">
        <v>146</v>
      </c>
      <c r="B150" s="79">
        <f ca="1">('Activity Data'!B156*$B$4)*'Emission Factors'!H158</f>
        <v>140459318.08901909</v>
      </c>
      <c r="C150" s="79">
        <f ca="1">('Activity Data'!B156*$C$4)*'Emission Factors'!I158</f>
        <v>66619503.366219997</v>
      </c>
      <c r="D150" s="79">
        <f ca="1">('Activity Data'!B156*$D$4)*'Emission Factors'!J158</f>
        <v>21938000.347380754</v>
      </c>
      <c r="E150" s="79">
        <f t="shared" ca="1" si="2"/>
        <v>229016821.80261984</v>
      </c>
    </row>
    <row r="151" spans="1:5" s="62" customFormat="1" ht="12.75" x14ac:dyDescent="0.2">
      <c r="A151" s="85">
        <v>147</v>
      </c>
      <c r="B151" s="79">
        <f ca="1">('Activity Data'!B157*$B$4)*'Emission Factors'!H159</f>
        <v>156000259.6446996</v>
      </c>
      <c r="C151" s="79">
        <f ca="1">('Activity Data'!B157*$C$4)*'Emission Factors'!I159</f>
        <v>80095412.971828431</v>
      </c>
      <c r="D151" s="79">
        <f ca="1">('Activity Data'!B157*$D$4)*'Emission Factors'!J159</f>
        <v>22871219.201215364</v>
      </c>
      <c r="E151" s="79">
        <f t="shared" ca="1" si="2"/>
        <v>258966891.81774339</v>
      </c>
    </row>
    <row r="152" spans="1:5" s="62" customFormat="1" ht="12.75" x14ac:dyDescent="0.2">
      <c r="A152" s="85">
        <v>148</v>
      </c>
      <c r="B152" s="79">
        <f ca="1">('Activity Data'!B158*$B$4)*'Emission Factors'!H160</f>
        <v>127021185.84682788</v>
      </c>
      <c r="C152" s="79">
        <f ca="1">('Activity Data'!B158*$C$4)*'Emission Factors'!I160</f>
        <v>59971289.958850183</v>
      </c>
      <c r="D152" s="79">
        <f ca="1">('Activity Data'!B158*$D$4)*'Emission Factors'!J160</f>
        <v>19970999.607754841</v>
      </c>
      <c r="E152" s="79">
        <f t="shared" ca="1" si="2"/>
        <v>206963475.4134329</v>
      </c>
    </row>
    <row r="153" spans="1:5" s="62" customFormat="1" ht="12.75" x14ac:dyDescent="0.2">
      <c r="A153" s="85">
        <v>149</v>
      </c>
      <c r="B153" s="79">
        <f ca="1">('Activity Data'!B159*$B$4)*'Emission Factors'!H161</f>
        <v>150501106.20190486</v>
      </c>
      <c r="C153" s="79">
        <f ca="1">('Activity Data'!B159*$C$4)*'Emission Factors'!I161</f>
        <v>73558424.96039848</v>
      </c>
      <c r="D153" s="79">
        <f ca="1">('Activity Data'!B159*$D$4)*'Emission Factors'!J161</f>
        <v>23255654.337141622</v>
      </c>
      <c r="E153" s="79">
        <f t="shared" ca="1" si="2"/>
        <v>247315185.49944496</v>
      </c>
    </row>
    <row r="154" spans="1:5" s="62" customFormat="1" ht="12.75" x14ac:dyDescent="0.2">
      <c r="A154" s="85">
        <v>150</v>
      </c>
      <c r="B154" s="79">
        <f ca="1">('Activity Data'!B160*$B$4)*'Emission Factors'!H162</f>
        <v>129797170.25213633</v>
      </c>
      <c r="C154" s="79">
        <f ca="1">('Activity Data'!B160*$C$4)*'Emission Factors'!I162</f>
        <v>61162117.972482704</v>
      </c>
      <c r="D154" s="79">
        <f ca="1">('Activity Data'!B160*$D$4)*'Emission Factors'!J162</f>
        <v>20131878.800988059</v>
      </c>
      <c r="E154" s="79">
        <f t="shared" ca="1" si="2"/>
        <v>211091167.02560708</v>
      </c>
    </row>
    <row r="155" spans="1:5" s="62" customFormat="1" ht="12.75" x14ac:dyDescent="0.2">
      <c r="A155" s="85">
        <v>151</v>
      </c>
      <c r="B155" s="79">
        <f ca="1">('Activity Data'!B161*$B$4)*'Emission Factors'!H163</f>
        <v>140643938.36381647</v>
      </c>
      <c r="C155" s="79">
        <f ca="1">('Activity Data'!B161*$C$4)*'Emission Factors'!I163</f>
        <v>67054135.957625695</v>
      </c>
      <c r="D155" s="79">
        <f ca="1">('Activity Data'!B161*$D$4)*'Emission Factors'!J163</f>
        <v>22259052.331462525</v>
      </c>
      <c r="E155" s="79">
        <f t="shared" ca="1" si="2"/>
        <v>229957126.65290469</v>
      </c>
    </row>
    <row r="156" spans="1:5" s="62" customFormat="1" ht="12.75" x14ac:dyDescent="0.2">
      <c r="A156" s="85">
        <v>152</v>
      </c>
      <c r="B156" s="79">
        <f ca="1">('Activity Data'!B162*$B$4)*'Emission Factors'!H164</f>
        <v>144909627.33196306</v>
      </c>
      <c r="C156" s="79">
        <f ca="1">('Activity Data'!B162*$C$4)*'Emission Factors'!I164</f>
        <v>64749133.029150225</v>
      </c>
      <c r="D156" s="79">
        <f ca="1">('Activity Data'!B162*$D$4)*'Emission Factors'!J164</f>
        <v>22413501.339309607</v>
      </c>
      <c r="E156" s="79">
        <f t="shared" ca="1" si="2"/>
        <v>232072261.70042288</v>
      </c>
    </row>
    <row r="157" spans="1:5" s="62" customFormat="1" ht="12.75" x14ac:dyDescent="0.2">
      <c r="A157" s="85">
        <v>153</v>
      </c>
      <c r="B157" s="79">
        <f ca="1">('Activity Data'!B163*$B$4)*'Emission Factors'!H165</f>
        <v>133684640.35958706</v>
      </c>
      <c r="C157" s="79">
        <f ca="1">('Activity Data'!B163*$C$4)*'Emission Factors'!I165</f>
        <v>63236768.749359034</v>
      </c>
      <c r="D157" s="79">
        <f ca="1">('Activity Data'!B163*$D$4)*'Emission Factors'!J165</f>
        <v>20597657.701528966</v>
      </c>
      <c r="E157" s="79">
        <f t="shared" ca="1" si="2"/>
        <v>217519066.81047505</v>
      </c>
    </row>
    <row r="158" spans="1:5" s="62" customFormat="1" ht="12.75" x14ac:dyDescent="0.2">
      <c r="A158" s="85">
        <v>154</v>
      </c>
      <c r="B158" s="79">
        <f ca="1">('Activity Data'!B164*$B$4)*'Emission Factors'!H166</f>
        <v>145139591.17333934</v>
      </c>
      <c r="C158" s="79">
        <f ca="1">('Activity Data'!B164*$C$4)*'Emission Factors'!I166</f>
        <v>66511484.316802077</v>
      </c>
      <c r="D158" s="79">
        <f ca="1">('Activity Data'!B164*$D$4)*'Emission Factors'!J166</f>
        <v>22097919.943058614</v>
      </c>
      <c r="E158" s="79">
        <f t="shared" ca="1" si="2"/>
        <v>233748995.43320003</v>
      </c>
    </row>
    <row r="159" spans="1:5" s="62" customFormat="1" ht="12.75" x14ac:dyDescent="0.2">
      <c r="A159" s="85">
        <v>155</v>
      </c>
      <c r="B159" s="79">
        <f ca="1">('Activity Data'!B165*$B$4)*'Emission Factors'!H167</f>
        <v>135675247.40361148</v>
      </c>
      <c r="C159" s="79">
        <f ca="1">('Activity Data'!B165*$C$4)*'Emission Factors'!I167</f>
        <v>61807185.06791424</v>
      </c>
      <c r="D159" s="79">
        <f ca="1">('Activity Data'!B165*$D$4)*'Emission Factors'!J167</f>
        <v>19899703.77590159</v>
      </c>
      <c r="E159" s="79">
        <f t="shared" ca="1" si="2"/>
        <v>217382136.24742731</v>
      </c>
    </row>
    <row r="160" spans="1:5" s="62" customFormat="1" ht="12.75" x14ac:dyDescent="0.2">
      <c r="A160" s="85">
        <v>156</v>
      </c>
      <c r="B160" s="79">
        <f ca="1">('Activity Data'!B166*$B$4)*'Emission Factors'!H168</f>
        <v>131182640.49029379</v>
      </c>
      <c r="C160" s="79">
        <f ca="1">('Activity Data'!B166*$C$4)*'Emission Factors'!I168</f>
        <v>63284149.084580347</v>
      </c>
      <c r="D160" s="79">
        <f ca="1">('Activity Data'!B166*$D$4)*'Emission Factors'!J168</f>
        <v>19805129.082726572</v>
      </c>
      <c r="E160" s="79">
        <f t="shared" ca="1" si="2"/>
        <v>214271918.6576007</v>
      </c>
    </row>
    <row r="161" spans="1:5" s="62" customFormat="1" ht="12.75" x14ac:dyDescent="0.2">
      <c r="A161" s="85">
        <v>157</v>
      </c>
      <c r="B161" s="79">
        <f ca="1">('Activity Data'!B167*$B$4)*'Emission Factors'!H169</f>
        <v>135219695.98253727</v>
      </c>
      <c r="C161" s="79">
        <f ca="1">('Activity Data'!B167*$C$4)*'Emission Factors'!I169</f>
        <v>65059960.397283852</v>
      </c>
      <c r="D161" s="79">
        <f ca="1">('Activity Data'!B167*$D$4)*'Emission Factors'!J169</f>
        <v>20309179.780259207</v>
      </c>
      <c r="E161" s="79">
        <f t="shared" ca="1" si="2"/>
        <v>220588836.16008031</v>
      </c>
    </row>
    <row r="162" spans="1:5" s="62" customFormat="1" ht="12.75" x14ac:dyDescent="0.2">
      <c r="A162" s="85">
        <v>158</v>
      </c>
      <c r="B162" s="79">
        <f ca="1">('Activity Data'!B168*$B$4)*'Emission Factors'!H170</f>
        <v>148338539.82626146</v>
      </c>
      <c r="C162" s="79">
        <f ca="1">('Activity Data'!B168*$C$4)*'Emission Factors'!I170</f>
        <v>67350041.533140719</v>
      </c>
      <c r="D162" s="79">
        <f ca="1">('Activity Data'!B168*$D$4)*'Emission Factors'!J170</f>
        <v>23494070.629241277</v>
      </c>
      <c r="E162" s="79">
        <f t="shared" ca="1" si="2"/>
        <v>239182651.98864347</v>
      </c>
    </row>
    <row r="163" spans="1:5" s="62" customFormat="1" ht="12.75" x14ac:dyDescent="0.2">
      <c r="A163" s="85">
        <v>159</v>
      </c>
      <c r="B163" s="79">
        <f ca="1">('Activity Data'!B169*$B$4)*'Emission Factors'!H171</f>
        <v>134291297.16898191</v>
      </c>
      <c r="C163" s="79">
        <f ca="1">('Activity Data'!B169*$C$4)*'Emission Factors'!I171</f>
        <v>58503779.762298599</v>
      </c>
      <c r="D163" s="79">
        <f ca="1">('Activity Data'!B169*$D$4)*'Emission Factors'!J171</f>
        <v>20262361.5372307</v>
      </c>
      <c r="E163" s="79">
        <f t="shared" ca="1" si="2"/>
        <v>213057438.46851119</v>
      </c>
    </row>
    <row r="164" spans="1:5" s="62" customFormat="1" ht="12.75" x14ac:dyDescent="0.2">
      <c r="A164" s="85">
        <v>160</v>
      </c>
      <c r="B164" s="79">
        <f ca="1">('Activity Data'!B170*$B$4)*'Emission Factors'!H172</f>
        <v>139813002.63021693</v>
      </c>
      <c r="C164" s="79">
        <f ca="1">('Activity Data'!B170*$C$4)*'Emission Factors'!I172</f>
        <v>66679938.880538896</v>
      </c>
      <c r="D164" s="79">
        <f ca="1">('Activity Data'!B170*$D$4)*'Emission Factors'!J172</f>
        <v>23364931.565888602</v>
      </c>
      <c r="E164" s="79">
        <f t="shared" ca="1" si="2"/>
        <v>229857873.07664445</v>
      </c>
    </row>
    <row r="165" spans="1:5" s="62" customFormat="1" ht="12.75" x14ac:dyDescent="0.2">
      <c r="A165" s="85">
        <v>161</v>
      </c>
      <c r="B165" s="79">
        <f ca="1">('Activity Data'!B171*$B$4)*'Emission Factors'!H173</f>
        <v>168696069.4145149</v>
      </c>
      <c r="C165" s="79">
        <f ca="1">('Activity Data'!B171*$C$4)*'Emission Factors'!I173</f>
        <v>76119175.234833747</v>
      </c>
      <c r="D165" s="79">
        <f ca="1">('Activity Data'!B171*$D$4)*'Emission Factors'!J173</f>
        <v>24585871.61547948</v>
      </c>
      <c r="E165" s="79">
        <f t="shared" ca="1" si="2"/>
        <v>269401116.26482815</v>
      </c>
    </row>
    <row r="166" spans="1:5" s="62" customFormat="1" ht="12.75" x14ac:dyDescent="0.2">
      <c r="A166" s="85">
        <v>162</v>
      </c>
      <c r="B166" s="79">
        <f ca="1">('Activity Data'!B172*$B$4)*'Emission Factors'!H174</f>
        <v>130985789.83870201</v>
      </c>
      <c r="C166" s="79">
        <f ca="1">('Activity Data'!B172*$C$4)*'Emission Factors'!I174</f>
        <v>62822187.250513725</v>
      </c>
      <c r="D166" s="79">
        <f ca="1">('Activity Data'!B172*$D$4)*'Emission Factors'!J174</f>
        <v>21096743.629801456</v>
      </c>
      <c r="E166" s="79">
        <f t="shared" ca="1" si="2"/>
        <v>214904720.71901718</v>
      </c>
    </row>
    <row r="167" spans="1:5" s="62" customFormat="1" ht="12.75" x14ac:dyDescent="0.2">
      <c r="A167" s="85">
        <v>163</v>
      </c>
      <c r="B167" s="79">
        <f ca="1">('Activity Data'!B173*$B$4)*'Emission Factors'!H175</f>
        <v>128678929.09351447</v>
      </c>
      <c r="C167" s="79">
        <f ca="1">('Activity Data'!B173*$C$4)*'Emission Factors'!I175</f>
        <v>60500779.618853919</v>
      </c>
      <c r="D167" s="79">
        <f ca="1">('Activity Data'!B173*$D$4)*'Emission Factors'!J175</f>
        <v>20110852.439133219</v>
      </c>
      <c r="E167" s="79">
        <f t="shared" ca="1" si="2"/>
        <v>209290561.15150163</v>
      </c>
    </row>
    <row r="168" spans="1:5" s="62" customFormat="1" ht="12.75" x14ac:dyDescent="0.2">
      <c r="A168" s="85">
        <v>164</v>
      </c>
      <c r="B168" s="79">
        <f ca="1">('Activity Data'!B174*$B$4)*'Emission Factors'!H176</f>
        <v>147838278.14549404</v>
      </c>
      <c r="C168" s="79">
        <f ca="1">('Activity Data'!B174*$C$4)*'Emission Factors'!I176</f>
        <v>74856618.970255598</v>
      </c>
      <c r="D168" s="79">
        <f ca="1">('Activity Data'!B174*$D$4)*'Emission Factors'!J176</f>
        <v>23011462.528275192</v>
      </c>
      <c r="E168" s="79">
        <f t="shared" ca="1" si="2"/>
        <v>245706359.64402485</v>
      </c>
    </row>
    <row r="169" spans="1:5" s="62" customFormat="1" ht="12.75" x14ac:dyDescent="0.2">
      <c r="A169" s="85">
        <v>165</v>
      </c>
      <c r="B169" s="79">
        <f ca="1">('Activity Data'!B175*$B$4)*'Emission Factors'!H177</f>
        <v>142765988.49094173</v>
      </c>
      <c r="C169" s="79">
        <f ca="1">('Activity Data'!B175*$C$4)*'Emission Factors'!I177</f>
        <v>66870032.859107256</v>
      </c>
      <c r="D169" s="79">
        <f ca="1">('Activity Data'!B175*$D$4)*'Emission Factors'!J177</f>
        <v>21728656.139390029</v>
      </c>
      <c r="E169" s="79">
        <f t="shared" ca="1" si="2"/>
        <v>231364677.48943901</v>
      </c>
    </row>
    <row r="170" spans="1:5" s="62" customFormat="1" ht="12.75" x14ac:dyDescent="0.2">
      <c r="A170" s="85">
        <v>166</v>
      </c>
      <c r="B170" s="79">
        <f ca="1">('Activity Data'!B176*$B$4)*'Emission Factors'!H178</f>
        <v>149349823.21083239</v>
      </c>
      <c r="C170" s="79">
        <f ca="1">('Activity Data'!B176*$C$4)*'Emission Factors'!I178</f>
        <v>69447714.76919432</v>
      </c>
      <c r="D170" s="79">
        <f ca="1">('Activity Data'!B176*$D$4)*'Emission Factors'!J178</f>
        <v>24115629.17826983</v>
      </c>
      <c r="E170" s="79">
        <f t="shared" ca="1" si="2"/>
        <v>242913167.15829656</v>
      </c>
    </row>
    <row r="171" spans="1:5" s="62" customFormat="1" ht="12.75" x14ac:dyDescent="0.2">
      <c r="A171" s="85">
        <v>167</v>
      </c>
      <c r="B171" s="79">
        <f ca="1">('Activity Data'!B177*$B$4)*'Emission Factors'!H179</f>
        <v>149833313.60371247</v>
      </c>
      <c r="C171" s="79">
        <f ca="1">('Activity Data'!B177*$C$4)*'Emission Factors'!I179</f>
        <v>65657892.164443806</v>
      </c>
      <c r="D171" s="79">
        <f ca="1">('Activity Data'!B177*$D$4)*'Emission Factors'!J179</f>
        <v>23831154.930744722</v>
      </c>
      <c r="E171" s="79">
        <f t="shared" ca="1" si="2"/>
        <v>239322360.698901</v>
      </c>
    </row>
    <row r="172" spans="1:5" s="62" customFormat="1" ht="12.75" x14ac:dyDescent="0.2">
      <c r="A172" s="85">
        <v>168</v>
      </c>
      <c r="B172" s="79">
        <f ca="1">('Activity Data'!B178*$B$4)*'Emission Factors'!H180</f>
        <v>145855183.22387028</v>
      </c>
      <c r="C172" s="79">
        <f ca="1">('Activity Data'!B178*$C$4)*'Emission Factors'!I180</f>
        <v>65875738.490486942</v>
      </c>
      <c r="D172" s="79">
        <f ca="1">('Activity Data'!B178*$D$4)*'Emission Factors'!J180</f>
        <v>20885347.872577287</v>
      </c>
      <c r="E172" s="79">
        <f t="shared" ca="1" si="2"/>
        <v>232616269.58693451</v>
      </c>
    </row>
    <row r="173" spans="1:5" s="62" customFormat="1" ht="12.75" x14ac:dyDescent="0.2">
      <c r="A173" s="85">
        <v>169</v>
      </c>
      <c r="B173" s="79">
        <f ca="1">('Activity Data'!B179*$B$4)*'Emission Factors'!H181</f>
        <v>147531841.58442611</v>
      </c>
      <c r="C173" s="79">
        <f ca="1">('Activity Data'!B179*$C$4)*'Emission Factors'!I181</f>
        <v>75109122.478192106</v>
      </c>
      <c r="D173" s="79">
        <f ca="1">('Activity Data'!B179*$D$4)*'Emission Factors'!J181</f>
        <v>22857490.805692658</v>
      </c>
      <c r="E173" s="79">
        <f t="shared" ca="1" si="2"/>
        <v>245498454.86831087</v>
      </c>
    </row>
    <row r="174" spans="1:5" s="62" customFormat="1" ht="12.75" x14ac:dyDescent="0.2">
      <c r="A174" s="85">
        <v>170</v>
      </c>
      <c r="B174" s="79">
        <f ca="1">('Activity Data'!B180*$B$4)*'Emission Factors'!H182</f>
        <v>150843503.68165824</v>
      </c>
      <c r="C174" s="79">
        <f ca="1">('Activity Data'!B180*$C$4)*'Emission Factors'!I182</f>
        <v>72515935.126791343</v>
      </c>
      <c r="D174" s="79">
        <f ca="1">('Activity Data'!B180*$D$4)*'Emission Factors'!J182</f>
        <v>21548862.340380479</v>
      </c>
      <c r="E174" s="79">
        <f t="shared" ca="1" si="2"/>
        <v>244908301.14883006</v>
      </c>
    </row>
    <row r="175" spans="1:5" s="62" customFormat="1" ht="12.75" x14ac:dyDescent="0.2">
      <c r="A175" s="85">
        <v>171</v>
      </c>
      <c r="B175" s="79">
        <f ca="1">('Activity Data'!B181*$B$4)*'Emission Factors'!H183</f>
        <v>128027102.32603586</v>
      </c>
      <c r="C175" s="79">
        <f ca="1">('Activity Data'!B181*$C$4)*'Emission Factors'!I183</f>
        <v>58736020.579512127</v>
      </c>
      <c r="D175" s="79">
        <f ca="1">('Activity Data'!B181*$D$4)*'Emission Factors'!J183</f>
        <v>18933062.21136627</v>
      </c>
      <c r="E175" s="79">
        <f t="shared" ca="1" si="2"/>
        <v>205696185.11691424</v>
      </c>
    </row>
    <row r="176" spans="1:5" s="62" customFormat="1" ht="12.75" x14ac:dyDescent="0.2">
      <c r="A176" s="85">
        <v>172</v>
      </c>
      <c r="B176" s="79">
        <f ca="1">('Activity Data'!B182*$B$4)*'Emission Factors'!H184</f>
        <v>138125432.43200982</v>
      </c>
      <c r="C176" s="79">
        <f ca="1">('Activity Data'!B182*$C$4)*'Emission Factors'!I184</f>
        <v>62369629.364280336</v>
      </c>
      <c r="D176" s="79">
        <f ca="1">('Activity Data'!B182*$D$4)*'Emission Factors'!J184</f>
        <v>20784218.231156945</v>
      </c>
      <c r="E176" s="79">
        <f t="shared" ca="1" si="2"/>
        <v>221279280.0274471</v>
      </c>
    </row>
    <row r="177" spans="1:5" s="62" customFormat="1" ht="12.75" x14ac:dyDescent="0.2">
      <c r="A177" s="85">
        <v>173</v>
      </c>
      <c r="B177" s="79">
        <f ca="1">('Activity Data'!B183*$B$4)*'Emission Factors'!H185</f>
        <v>128916699.51014084</v>
      </c>
      <c r="C177" s="79">
        <f ca="1">('Activity Data'!B183*$C$4)*'Emission Factors'!I185</f>
        <v>58038156.729939349</v>
      </c>
      <c r="D177" s="79">
        <f ca="1">('Activity Data'!B183*$D$4)*'Emission Factors'!J185</f>
        <v>21792099.884703487</v>
      </c>
      <c r="E177" s="79">
        <f t="shared" ca="1" si="2"/>
        <v>208746956.12478366</v>
      </c>
    </row>
    <row r="178" spans="1:5" s="62" customFormat="1" ht="12.75" x14ac:dyDescent="0.2">
      <c r="A178" s="85">
        <v>174</v>
      </c>
      <c r="B178" s="79">
        <f ca="1">('Activity Data'!B184*$B$4)*'Emission Factors'!H186</f>
        <v>145560408.55593583</v>
      </c>
      <c r="C178" s="79">
        <f ca="1">('Activity Data'!B184*$C$4)*'Emission Factors'!I186</f>
        <v>64931931.498214357</v>
      </c>
      <c r="D178" s="79">
        <f ca="1">('Activity Data'!B184*$D$4)*'Emission Factors'!J186</f>
        <v>21972008.468459796</v>
      </c>
      <c r="E178" s="79">
        <f t="shared" ca="1" si="2"/>
        <v>232464348.52260998</v>
      </c>
    </row>
    <row r="179" spans="1:5" s="62" customFormat="1" ht="12.75" x14ac:dyDescent="0.2">
      <c r="A179" s="85">
        <v>175</v>
      </c>
      <c r="B179" s="79">
        <f ca="1">('Activity Data'!B185*$B$4)*'Emission Factors'!H187</f>
        <v>133015744.00460151</v>
      </c>
      <c r="C179" s="79">
        <f ca="1">('Activity Data'!B185*$C$4)*'Emission Factors'!I187</f>
        <v>62778651.685792588</v>
      </c>
      <c r="D179" s="79">
        <f ca="1">('Activity Data'!B185*$D$4)*'Emission Factors'!J187</f>
        <v>20118916.195600811</v>
      </c>
      <c r="E179" s="79">
        <f t="shared" ca="1" si="2"/>
        <v>215913311.88599491</v>
      </c>
    </row>
    <row r="180" spans="1:5" s="62" customFormat="1" ht="12.75" x14ac:dyDescent="0.2">
      <c r="A180" s="85">
        <v>176</v>
      </c>
      <c r="B180" s="79">
        <f ca="1">('Activity Data'!B186*$B$4)*'Emission Factors'!H188</f>
        <v>143909370.19426796</v>
      </c>
      <c r="C180" s="79">
        <f ca="1">('Activity Data'!B186*$C$4)*'Emission Factors'!I188</f>
        <v>65802798.588341825</v>
      </c>
      <c r="D180" s="79">
        <f ca="1">('Activity Data'!B186*$D$4)*'Emission Factors'!J188</f>
        <v>22348631.232172802</v>
      </c>
      <c r="E180" s="79">
        <f t="shared" ca="1" si="2"/>
        <v>232060800.01478261</v>
      </c>
    </row>
    <row r="181" spans="1:5" s="62" customFormat="1" ht="12.75" x14ac:dyDescent="0.2">
      <c r="A181" s="85">
        <v>177</v>
      </c>
      <c r="B181" s="79">
        <f ca="1">('Activity Data'!B187*$B$4)*'Emission Factors'!H189</f>
        <v>125916292.97089213</v>
      </c>
      <c r="C181" s="79">
        <f ca="1">('Activity Data'!B187*$C$4)*'Emission Factors'!I189</f>
        <v>55327060.342667699</v>
      </c>
      <c r="D181" s="79">
        <f ca="1">('Activity Data'!B187*$D$4)*'Emission Factors'!J189</f>
        <v>19447095.133889195</v>
      </c>
      <c r="E181" s="79">
        <f t="shared" ca="1" si="2"/>
        <v>200690448.44744903</v>
      </c>
    </row>
    <row r="182" spans="1:5" s="62" customFormat="1" ht="12.75" x14ac:dyDescent="0.2">
      <c r="A182" s="85">
        <v>178</v>
      </c>
      <c r="B182" s="79">
        <f ca="1">('Activity Data'!B188*$B$4)*'Emission Factors'!H190</f>
        <v>142578926.75619656</v>
      </c>
      <c r="C182" s="79">
        <f ca="1">('Activity Data'!B188*$C$4)*'Emission Factors'!I190</f>
        <v>70632152.593546152</v>
      </c>
      <c r="D182" s="79">
        <f ca="1">('Activity Data'!B188*$D$4)*'Emission Factors'!J190</f>
        <v>22798202.79154383</v>
      </c>
      <c r="E182" s="79">
        <f t="shared" ca="1" si="2"/>
        <v>236009282.14128655</v>
      </c>
    </row>
    <row r="183" spans="1:5" s="62" customFormat="1" ht="12.75" x14ac:dyDescent="0.2">
      <c r="A183" s="85">
        <v>179</v>
      </c>
      <c r="B183" s="79">
        <f ca="1">('Activity Data'!B189*$B$4)*'Emission Factors'!H191</f>
        <v>151307616.47412005</v>
      </c>
      <c r="C183" s="79">
        <f ca="1">('Activity Data'!B189*$C$4)*'Emission Factors'!I191</f>
        <v>74814921.610897094</v>
      </c>
      <c r="D183" s="79">
        <f ca="1">('Activity Data'!B189*$D$4)*'Emission Factors'!J191</f>
        <v>23630634.424645942</v>
      </c>
      <c r="E183" s="79">
        <f t="shared" ca="1" si="2"/>
        <v>249753172.50966308</v>
      </c>
    </row>
    <row r="184" spans="1:5" s="62" customFormat="1" ht="12.75" x14ac:dyDescent="0.2">
      <c r="A184" s="85">
        <v>180</v>
      </c>
      <c r="B184" s="79">
        <f ca="1">('Activity Data'!B190*$B$4)*'Emission Factors'!H192</f>
        <v>139886950.2982088</v>
      </c>
      <c r="C184" s="79">
        <f ca="1">('Activity Data'!B190*$C$4)*'Emission Factors'!I192</f>
        <v>63987879.403531484</v>
      </c>
      <c r="D184" s="79">
        <f ca="1">('Activity Data'!B190*$D$4)*'Emission Factors'!J192</f>
        <v>21839379.838719141</v>
      </c>
      <c r="E184" s="79">
        <f t="shared" ca="1" si="2"/>
        <v>225714209.54045942</v>
      </c>
    </row>
    <row r="185" spans="1:5" s="62" customFormat="1" ht="12.75" x14ac:dyDescent="0.2">
      <c r="A185" s="85">
        <v>181</v>
      </c>
      <c r="B185" s="79">
        <f ca="1">('Activity Data'!B191*$B$4)*'Emission Factors'!H193</f>
        <v>164431622.3037276</v>
      </c>
      <c r="C185" s="79">
        <f ca="1">('Activity Data'!B191*$C$4)*'Emission Factors'!I193</f>
        <v>77699796.835125163</v>
      </c>
      <c r="D185" s="79">
        <f ca="1">('Activity Data'!B191*$D$4)*'Emission Factors'!J193</f>
        <v>24117734.913058739</v>
      </c>
      <c r="E185" s="79">
        <f t="shared" ca="1" si="2"/>
        <v>266249154.0519115</v>
      </c>
    </row>
    <row r="186" spans="1:5" s="62" customFormat="1" ht="12.75" x14ac:dyDescent="0.2">
      <c r="A186" s="85">
        <v>182</v>
      </c>
      <c r="B186" s="79">
        <f ca="1">('Activity Data'!B192*$B$4)*'Emission Factors'!H194</f>
        <v>137747774.17883971</v>
      </c>
      <c r="C186" s="79">
        <f ca="1">('Activity Data'!B192*$C$4)*'Emission Factors'!I194</f>
        <v>62576057.516128652</v>
      </c>
      <c r="D186" s="79">
        <f ca="1">('Activity Data'!B192*$D$4)*'Emission Factors'!J194</f>
        <v>22105271.644955963</v>
      </c>
      <c r="E186" s="79">
        <f t="shared" ca="1" si="2"/>
        <v>222429103.33992434</v>
      </c>
    </row>
    <row r="187" spans="1:5" s="62" customFormat="1" ht="12.75" x14ac:dyDescent="0.2">
      <c r="A187" s="85">
        <v>183</v>
      </c>
      <c r="B187" s="79">
        <f ca="1">('Activity Data'!B193*$B$4)*'Emission Factors'!H195</f>
        <v>154928185.09404525</v>
      </c>
      <c r="C187" s="79">
        <f ca="1">('Activity Data'!B193*$C$4)*'Emission Factors'!I195</f>
        <v>74523006.032728225</v>
      </c>
      <c r="D187" s="79">
        <f ca="1">('Activity Data'!B193*$D$4)*'Emission Factors'!J195</f>
        <v>24775402.193596616</v>
      </c>
      <c r="E187" s="79">
        <f t="shared" ca="1" si="2"/>
        <v>254226593.32037008</v>
      </c>
    </row>
    <row r="188" spans="1:5" s="62" customFormat="1" ht="12.75" x14ac:dyDescent="0.2">
      <c r="A188" s="85">
        <v>184</v>
      </c>
      <c r="B188" s="79">
        <f ca="1">('Activity Data'!B194*$B$4)*'Emission Factors'!H196</f>
        <v>134250489.27446014</v>
      </c>
      <c r="C188" s="79">
        <f ca="1">('Activity Data'!B194*$C$4)*'Emission Factors'!I196</f>
        <v>64867709.541826695</v>
      </c>
      <c r="D188" s="79">
        <f ca="1">('Activity Data'!B194*$D$4)*'Emission Factors'!J196</f>
        <v>20396276.84538069</v>
      </c>
      <c r="E188" s="79">
        <f t="shared" ca="1" si="2"/>
        <v>219514475.66166753</v>
      </c>
    </row>
    <row r="189" spans="1:5" s="62" customFormat="1" ht="12.75" x14ac:dyDescent="0.2">
      <c r="A189" s="85">
        <v>185</v>
      </c>
      <c r="B189" s="79">
        <f ca="1">('Activity Data'!B195*$B$4)*'Emission Factors'!H197</f>
        <v>147317357.3571358</v>
      </c>
      <c r="C189" s="79">
        <f ca="1">('Activity Data'!B195*$C$4)*'Emission Factors'!I197</f>
        <v>66938544.976754673</v>
      </c>
      <c r="D189" s="79">
        <f ca="1">('Activity Data'!B195*$D$4)*'Emission Factors'!J197</f>
        <v>23504355.713847209</v>
      </c>
      <c r="E189" s="79">
        <f t="shared" ca="1" si="2"/>
        <v>237760258.04773769</v>
      </c>
    </row>
    <row r="190" spans="1:5" s="62" customFormat="1" ht="12.75" x14ac:dyDescent="0.2">
      <c r="A190" s="85">
        <v>186</v>
      </c>
      <c r="B190" s="79">
        <f ca="1">('Activity Data'!B196*$B$4)*'Emission Factors'!H198</f>
        <v>124177259.42906567</v>
      </c>
      <c r="C190" s="79">
        <f ca="1">('Activity Data'!B196*$C$4)*'Emission Factors'!I198</f>
        <v>53713284.985123865</v>
      </c>
      <c r="D190" s="79">
        <f ca="1">('Activity Data'!B196*$D$4)*'Emission Factors'!J198</f>
        <v>18530397.713239811</v>
      </c>
      <c r="E190" s="79">
        <f t="shared" ca="1" si="2"/>
        <v>196420942.12742937</v>
      </c>
    </row>
    <row r="191" spans="1:5" s="62" customFormat="1" ht="12.75" x14ac:dyDescent="0.2">
      <c r="A191" s="85">
        <v>187</v>
      </c>
      <c r="B191" s="79">
        <f ca="1">('Activity Data'!B197*$B$4)*'Emission Factors'!H199</f>
        <v>134850124.14255542</v>
      </c>
      <c r="C191" s="79">
        <f ca="1">('Activity Data'!B197*$C$4)*'Emission Factors'!I199</f>
        <v>64346370.335851915</v>
      </c>
      <c r="D191" s="79">
        <f ca="1">('Activity Data'!B197*$D$4)*'Emission Factors'!J199</f>
        <v>22437318.218540486</v>
      </c>
      <c r="E191" s="79">
        <f t="shared" ca="1" si="2"/>
        <v>221633812.69694781</v>
      </c>
    </row>
    <row r="192" spans="1:5" s="62" customFormat="1" ht="12.75" x14ac:dyDescent="0.2">
      <c r="A192" s="85">
        <v>188</v>
      </c>
      <c r="B192" s="79">
        <f ca="1">('Activity Data'!B198*$B$4)*'Emission Factors'!H200</f>
        <v>151927427.17679244</v>
      </c>
      <c r="C192" s="79">
        <f ca="1">('Activity Data'!B198*$C$4)*'Emission Factors'!I200</f>
        <v>73658425.487193376</v>
      </c>
      <c r="D192" s="79">
        <f ca="1">('Activity Data'!B198*$D$4)*'Emission Factors'!J200</f>
        <v>25437647.272182986</v>
      </c>
      <c r="E192" s="79">
        <f t="shared" ca="1" si="2"/>
        <v>251023499.93616879</v>
      </c>
    </row>
    <row r="193" spans="1:5" s="62" customFormat="1" ht="12.75" x14ac:dyDescent="0.2">
      <c r="A193" s="85">
        <v>189</v>
      </c>
      <c r="B193" s="79">
        <f ca="1">('Activity Data'!B199*$B$4)*'Emission Factors'!H201</f>
        <v>149143882.53179005</v>
      </c>
      <c r="C193" s="79">
        <f ca="1">('Activity Data'!B199*$C$4)*'Emission Factors'!I201</f>
        <v>67477166.454171658</v>
      </c>
      <c r="D193" s="79">
        <f ca="1">('Activity Data'!B199*$D$4)*'Emission Factors'!J201</f>
        <v>23338699.436284944</v>
      </c>
      <c r="E193" s="79">
        <f t="shared" ca="1" si="2"/>
        <v>239959748.42224663</v>
      </c>
    </row>
    <row r="194" spans="1:5" s="62" customFormat="1" ht="12.75" x14ac:dyDescent="0.2">
      <c r="A194" s="85">
        <v>190</v>
      </c>
      <c r="B194" s="79">
        <f ca="1">('Activity Data'!B200*$B$4)*'Emission Factors'!H202</f>
        <v>129427010.83909488</v>
      </c>
      <c r="C194" s="79">
        <f ca="1">('Activity Data'!B200*$C$4)*'Emission Factors'!I202</f>
        <v>62984027.609416008</v>
      </c>
      <c r="D194" s="79">
        <f ca="1">('Activity Data'!B200*$D$4)*'Emission Factors'!J202</f>
        <v>20501280.4889616</v>
      </c>
      <c r="E194" s="79">
        <f t="shared" ca="1" si="2"/>
        <v>212912318.93747249</v>
      </c>
    </row>
    <row r="195" spans="1:5" s="62" customFormat="1" ht="12.75" x14ac:dyDescent="0.2">
      <c r="A195" s="85">
        <v>191</v>
      </c>
      <c r="B195" s="79">
        <f ca="1">('Activity Data'!B201*$B$4)*'Emission Factors'!H203</f>
        <v>134990877.77794784</v>
      </c>
      <c r="C195" s="79">
        <f ca="1">('Activity Data'!B201*$C$4)*'Emission Factors'!I203</f>
        <v>62059666.812784433</v>
      </c>
      <c r="D195" s="79">
        <f ca="1">('Activity Data'!B201*$D$4)*'Emission Factors'!J203</f>
        <v>20150706.998148575</v>
      </c>
      <c r="E195" s="79">
        <f t="shared" ca="1" si="2"/>
        <v>217201251.58888084</v>
      </c>
    </row>
    <row r="196" spans="1:5" s="62" customFormat="1" ht="12.75" x14ac:dyDescent="0.2">
      <c r="A196" s="85">
        <v>192</v>
      </c>
      <c r="B196" s="79">
        <f ca="1">('Activity Data'!B202*$B$4)*'Emission Factors'!H204</f>
        <v>136196950.63865072</v>
      </c>
      <c r="C196" s="79">
        <f ca="1">('Activity Data'!B202*$C$4)*'Emission Factors'!I204</f>
        <v>64156076.157104462</v>
      </c>
      <c r="D196" s="79">
        <f ca="1">('Activity Data'!B202*$D$4)*'Emission Factors'!J204</f>
        <v>20509632.278177995</v>
      </c>
      <c r="E196" s="79">
        <f t="shared" ca="1" si="2"/>
        <v>220862659.07393318</v>
      </c>
    </row>
    <row r="197" spans="1:5" s="62" customFormat="1" ht="12.75" x14ac:dyDescent="0.2">
      <c r="A197" s="85">
        <v>193</v>
      </c>
      <c r="B197" s="79">
        <f ca="1">('Activity Data'!B203*$B$4)*'Emission Factors'!H205</f>
        <v>145758075.34774628</v>
      </c>
      <c r="C197" s="79">
        <f ca="1">('Activity Data'!B203*$C$4)*'Emission Factors'!I205</f>
        <v>62935218.586712092</v>
      </c>
      <c r="D197" s="79">
        <f ca="1">('Activity Data'!B203*$D$4)*'Emission Factors'!J205</f>
        <v>22757292.342012703</v>
      </c>
      <c r="E197" s="79">
        <f t="shared" ref="E197:E260" ca="1" si="3">SUM(B197:D197)</f>
        <v>231450586.27647108</v>
      </c>
    </row>
    <row r="198" spans="1:5" s="62" customFormat="1" ht="12.75" x14ac:dyDescent="0.2">
      <c r="A198" s="85">
        <v>194</v>
      </c>
      <c r="B198" s="79">
        <f ca="1">('Activity Data'!B204*$B$4)*'Emission Factors'!H206</f>
        <v>129424033.71844096</v>
      </c>
      <c r="C198" s="79">
        <f ca="1">('Activity Data'!B204*$C$4)*'Emission Factors'!I206</f>
        <v>60309507.340343557</v>
      </c>
      <c r="D198" s="79">
        <f ca="1">('Activity Data'!B204*$D$4)*'Emission Factors'!J206</f>
        <v>19830634.74123963</v>
      </c>
      <c r="E198" s="79">
        <f t="shared" ca="1" si="3"/>
        <v>209564175.80002415</v>
      </c>
    </row>
    <row r="199" spans="1:5" s="62" customFormat="1" ht="12.75" x14ac:dyDescent="0.2">
      <c r="A199" s="85">
        <v>195</v>
      </c>
      <c r="B199" s="79">
        <f ca="1">('Activity Data'!B205*$B$4)*'Emission Factors'!H207</f>
        <v>146452345.07571009</v>
      </c>
      <c r="C199" s="79">
        <f ca="1">('Activity Data'!B205*$C$4)*'Emission Factors'!I207</f>
        <v>64142771.400195971</v>
      </c>
      <c r="D199" s="79">
        <f ca="1">('Activity Data'!B205*$D$4)*'Emission Factors'!J207</f>
        <v>21951223.418458167</v>
      </c>
      <c r="E199" s="79">
        <f t="shared" ca="1" si="3"/>
        <v>232546339.89436424</v>
      </c>
    </row>
    <row r="200" spans="1:5" s="62" customFormat="1" ht="12.75" x14ac:dyDescent="0.2">
      <c r="A200" s="85">
        <v>196</v>
      </c>
      <c r="B200" s="79">
        <f ca="1">('Activity Data'!B206*$B$4)*'Emission Factors'!H208</f>
        <v>140725468.57419473</v>
      </c>
      <c r="C200" s="79">
        <f ca="1">('Activity Data'!B206*$C$4)*'Emission Factors'!I208</f>
        <v>63681818.986455671</v>
      </c>
      <c r="D200" s="79">
        <f ca="1">('Activity Data'!B206*$D$4)*'Emission Factors'!J208</f>
        <v>20606303.487718139</v>
      </c>
      <c r="E200" s="79">
        <f t="shared" ca="1" si="3"/>
        <v>225013591.04836854</v>
      </c>
    </row>
    <row r="201" spans="1:5" s="62" customFormat="1" ht="12.75" x14ac:dyDescent="0.2">
      <c r="A201" s="85">
        <v>197</v>
      </c>
      <c r="B201" s="79">
        <f ca="1">('Activity Data'!B207*$B$4)*'Emission Factors'!H209</f>
        <v>126264997.36436264</v>
      </c>
      <c r="C201" s="79">
        <f ca="1">('Activity Data'!B207*$C$4)*'Emission Factors'!I209</f>
        <v>58331384.24251961</v>
      </c>
      <c r="D201" s="79">
        <f ca="1">('Activity Data'!B207*$D$4)*'Emission Factors'!J209</f>
        <v>19865284.539934784</v>
      </c>
      <c r="E201" s="79">
        <f t="shared" ca="1" si="3"/>
        <v>204461666.14681703</v>
      </c>
    </row>
    <row r="202" spans="1:5" s="62" customFormat="1" ht="12.75" x14ac:dyDescent="0.2">
      <c r="A202" s="85">
        <v>198</v>
      </c>
      <c r="B202" s="79">
        <f ca="1">('Activity Data'!B208*$B$4)*'Emission Factors'!H210</f>
        <v>141226170.3030687</v>
      </c>
      <c r="C202" s="79">
        <f ca="1">('Activity Data'!B208*$C$4)*'Emission Factors'!I210</f>
        <v>67873163.64940089</v>
      </c>
      <c r="D202" s="79">
        <f ca="1">('Activity Data'!B208*$D$4)*'Emission Factors'!J210</f>
        <v>22232216.88786662</v>
      </c>
      <c r="E202" s="79">
        <f t="shared" ca="1" si="3"/>
        <v>231331550.8403362</v>
      </c>
    </row>
    <row r="203" spans="1:5" s="62" customFormat="1" ht="12.75" x14ac:dyDescent="0.2">
      <c r="A203" s="85">
        <v>199</v>
      </c>
      <c r="B203" s="79">
        <f ca="1">('Activity Data'!B209*$B$4)*'Emission Factors'!H211</f>
        <v>143843196.04128048</v>
      </c>
      <c r="C203" s="79">
        <f ca="1">('Activity Data'!B209*$C$4)*'Emission Factors'!I211</f>
        <v>64353978.262268484</v>
      </c>
      <c r="D203" s="79">
        <f ca="1">('Activity Data'!B209*$D$4)*'Emission Factors'!J211</f>
        <v>23169768.79601201</v>
      </c>
      <c r="E203" s="79">
        <f t="shared" ca="1" si="3"/>
        <v>231366943.09956098</v>
      </c>
    </row>
    <row r="204" spans="1:5" s="62" customFormat="1" ht="12.75" x14ac:dyDescent="0.2">
      <c r="A204" s="85">
        <v>200</v>
      </c>
      <c r="B204" s="79">
        <f ca="1">('Activity Data'!B210*$B$4)*'Emission Factors'!H212</f>
        <v>143162205.73268738</v>
      </c>
      <c r="C204" s="79">
        <f ca="1">('Activity Data'!B210*$C$4)*'Emission Factors'!I212</f>
        <v>66065003.021796845</v>
      </c>
      <c r="D204" s="79">
        <f ca="1">('Activity Data'!B210*$D$4)*'Emission Factors'!J212</f>
        <v>22838036.962881699</v>
      </c>
      <c r="E204" s="79">
        <f t="shared" ca="1" si="3"/>
        <v>232065245.71736592</v>
      </c>
    </row>
    <row r="205" spans="1:5" s="62" customFormat="1" ht="12.75" x14ac:dyDescent="0.2">
      <c r="A205" s="85">
        <v>201</v>
      </c>
      <c r="B205" s="79">
        <f ca="1">('Activity Data'!B211*$B$4)*'Emission Factors'!H213</f>
        <v>145374385.82633647</v>
      </c>
      <c r="C205" s="79">
        <f ca="1">('Activity Data'!B211*$C$4)*'Emission Factors'!I213</f>
        <v>63560478.488418616</v>
      </c>
      <c r="D205" s="79">
        <f ca="1">('Activity Data'!B211*$D$4)*'Emission Factors'!J213</f>
        <v>23353355.96030077</v>
      </c>
      <c r="E205" s="79">
        <f t="shared" ca="1" si="3"/>
        <v>232288220.27505586</v>
      </c>
    </row>
    <row r="206" spans="1:5" s="62" customFormat="1" ht="12.75" x14ac:dyDescent="0.2">
      <c r="A206" s="85">
        <v>202</v>
      </c>
      <c r="B206" s="79">
        <f ca="1">('Activity Data'!B212*$B$4)*'Emission Factors'!H214</f>
        <v>144070669.82354784</v>
      </c>
      <c r="C206" s="79">
        <f ca="1">('Activity Data'!B212*$C$4)*'Emission Factors'!I214</f>
        <v>67791279.752283499</v>
      </c>
      <c r="D206" s="79">
        <f ca="1">('Activity Data'!B212*$D$4)*'Emission Factors'!J214</f>
        <v>23098317.907655947</v>
      </c>
      <c r="E206" s="79">
        <f t="shared" ca="1" si="3"/>
        <v>234960267.48348731</v>
      </c>
    </row>
    <row r="207" spans="1:5" s="62" customFormat="1" ht="12.75" x14ac:dyDescent="0.2">
      <c r="A207" s="85">
        <v>203</v>
      </c>
      <c r="B207" s="79">
        <f ca="1">('Activity Data'!B213*$B$4)*'Emission Factors'!H215</f>
        <v>134621720.09347978</v>
      </c>
      <c r="C207" s="79">
        <f ca="1">('Activity Data'!B213*$C$4)*'Emission Factors'!I215</f>
        <v>64366221.816172555</v>
      </c>
      <c r="D207" s="79">
        <f ca="1">('Activity Data'!B213*$D$4)*'Emission Factors'!J215</f>
        <v>21257254.515513897</v>
      </c>
      <c r="E207" s="79">
        <f t="shared" ca="1" si="3"/>
        <v>220245196.42516625</v>
      </c>
    </row>
    <row r="208" spans="1:5" s="62" customFormat="1" ht="12.75" x14ac:dyDescent="0.2">
      <c r="A208" s="85">
        <v>204</v>
      </c>
      <c r="B208" s="79">
        <f ca="1">('Activity Data'!B214*$B$4)*'Emission Factors'!H216</f>
        <v>143763073.42425793</v>
      </c>
      <c r="C208" s="79">
        <f ca="1">('Activity Data'!B214*$C$4)*'Emission Factors'!I216</f>
        <v>71463522.088936344</v>
      </c>
      <c r="D208" s="79">
        <f ca="1">('Activity Data'!B214*$D$4)*'Emission Factors'!J216</f>
        <v>21399562.644944362</v>
      </c>
      <c r="E208" s="79">
        <f t="shared" ca="1" si="3"/>
        <v>236626158.15813863</v>
      </c>
    </row>
    <row r="209" spans="1:5" s="62" customFormat="1" ht="12.75" x14ac:dyDescent="0.2">
      <c r="A209" s="85">
        <v>205</v>
      </c>
      <c r="B209" s="79">
        <f ca="1">('Activity Data'!B215*$B$4)*'Emission Factors'!H217</f>
        <v>141447388.21166313</v>
      </c>
      <c r="C209" s="79">
        <f ca="1">('Activity Data'!B215*$C$4)*'Emission Factors'!I217</f>
        <v>65341648.949454665</v>
      </c>
      <c r="D209" s="79">
        <f ca="1">('Activity Data'!B215*$D$4)*'Emission Factors'!J217</f>
        <v>21676516.521618448</v>
      </c>
      <c r="E209" s="79">
        <f t="shared" ca="1" si="3"/>
        <v>228465553.68273625</v>
      </c>
    </row>
    <row r="210" spans="1:5" s="62" customFormat="1" ht="12.75" x14ac:dyDescent="0.2">
      <c r="A210" s="85">
        <v>206</v>
      </c>
      <c r="B210" s="79">
        <f ca="1">('Activity Data'!B216*$B$4)*'Emission Factors'!H218</f>
        <v>137632496.74807876</v>
      </c>
      <c r="C210" s="79">
        <f ca="1">('Activity Data'!B216*$C$4)*'Emission Factors'!I218</f>
        <v>65494565.760942385</v>
      </c>
      <c r="D210" s="79">
        <f ca="1">('Activity Data'!B216*$D$4)*'Emission Factors'!J218</f>
        <v>21705852.703550566</v>
      </c>
      <c r="E210" s="79">
        <f t="shared" ca="1" si="3"/>
        <v>224832915.21257174</v>
      </c>
    </row>
    <row r="211" spans="1:5" s="62" customFormat="1" ht="12.75" x14ac:dyDescent="0.2">
      <c r="A211" s="85">
        <v>207</v>
      </c>
      <c r="B211" s="79">
        <f ca="1">('Activity Data'!B217*$B$4)*'Emission Factors'!H219</f>
        <v>135139325.04346946</v>
      </c>
      <c r="C211" s="79">
        <f ca="1">('Activity Data'!B217*$C$4)*'Emission Factors'!I219</f>
        <v>64577053.702979535</v>
      </c>
      <c r="D211" s="79">
        <f ca="1">('Activity Data'!B217*$D$4)*'Emission Factors'!J219</f>
        <v>20910744.664772034</v>
      </c>
      <c r="E211" s="79">
        <f t="shared" ca="1" si="3"/>
        <v>220627123.41122103</v>
      </c>
    </row>
    <row r="212" spans="1:5" s="62" customFormat="1" ht="12.75" x14ac:dyDescent="0.2">
      <c r="A212" s="85">
        <v>208</v>
      </c>
      <c r="B212" s="79">
        <f ca="1">('Activity Data'!B218*$B$4)*'Emission Factors'!H220</f>
        <v>128546831.69571549</v>
      </c>
      <c r="C212" s="79">
        <f ca="1">('Activity Data'!B218*$C$4)*'Emission Factors'!I220</f>
        <v>58868475.985569753</v>
      </c>
      <c r="D212" s="79">
        <f ca="1">('Activity Data'!B218*$D$4)*'Emission Factors'!J220</f>
        <v>19336791.64425518</v>
      </c>
      <c r="E212" s="79">
        <f t="shared" ca="1" si="3"/>
        <v>206752099.32554042</v>
      </c>
    </row>
    <row r="213" spans="1:5" s="62" customFormat="1" ht="12.75" x14ac:dyDescent="0.2">
      <c r="A213" s="85">
        <v>209</v>
      </c>
      <c r="B213" s="79">
        <f ca="1">('Activity Data'!B219*$B$4)*'Emission Factors'!H221</f>
        <v>149617978.82895151</v>
      </c>
      <c r="C213" s="79">
        <f ca="1">('Activity Data'!B219*$C$4)*'Emission Factors'!I221</f>
        <v>70115217.772347063</v>
      </c>
      <c r="D213" s="79">
        <f ca="1">('Activity Data'!B219*$D$4)*'Emission Factors'!J221</f>
        <v>22411242.247380689</v>
      </c>
      <c r="E213" s="79">
        <f t="shared" ca="1" si="3"/>
        <v>242144438.84867924</v>
      </c>
    </row>
    <row r="214" spans="1:5" s="62" customFormat="1" ht="12.75" x14ac:dyDescent="0.2">
      <c r="A214" s="85">
        <v>210</v>
      </c>
      <c r="B214" s="79">
        <f ca="1">('Activity Data'!B220*$B$4)*'Emission Factors'!H222</f>
        <v>131800343.89845088</v>
      </c>
      <c r="C214" s="79">
        <f ca="1">('Activity Data'!B220*$C$4)*'Emission Factors'!I222</f>
        <v>62181951.694442645</v>
      </c>
      <c r="D214" s="79">
        <f ca="1">('Activity Data'!B220*$D$4)*'Emission Factors'!J222</f>
        <v>21010627.234015517</v>
      </c>
      <c r="E214" s="79">
        <f t="shared" ca="1" si="3"/>
        <v>214992922.82690907</v>
      </c>
    </row>
    <row r="215" spans="1:5" s="62" customFormat="1" ht="12.75" x14ac:dyDescent="0.2">
      <c r="A215" s="85">
        <v>211</v>
      </c>
      <c r="B215" s="79">
        <f ca="1">('Activity Data'!B221*$B$4)*'Emission Factors'!H223</f>
        <v>136820954.81918788</v>
      </c>
      <c r="C215" s="79">
        <f ca="1">('Activity Data'!B221*$C$4)*'Emission Factors'!I223</f>
        <v>63547479.787806757</v>
      </c>
      <c r="D215" s="79">
        <f ca="1">('Activity Data'!B221*$D$4)*'Emission Factors'!J223</f>
        <v>19513538.96726368</v>
      </c>
      <c r="E215" s="79">
        <f t="shared" ca="1" si="3"/>
        <v>219881973.5742583</v>
      </c>
    </row>
    <row r="216" spans="1:5" s="62" customFormat="1" ht="12.75" x14ac:dyDescent="0.2">
      <c r="A216" s="85">
        <v>212</v>
      </c>
      <c r="B216" s="79">
        <f ca="1">('Activity Data'!B222*$B$4)*'Emission Factors'!H224</f>
        <v>149318942.92132869</v>
      </c>
      <c r="C216" s="79">
        <f ca="1">('Activity Data'!B222*$C$4)*'Emission Factors'!I224</f>
        <v>67979195.228561595</v>
      </c>
      <c r="D216" s="79">
        <f ca="1">('Activity Data'!B222*$D$4)*'Emission Factors'!J224</f>
        <v>22805298.232936502</v>
      </c>
      <c r="E216" s="79">
        <f t="shared" ca="1" si="3"/>
        <v>240103436.38282681</v>
      </c>
    </row>
    <row r="217" spans="1:5" s="62" customFormat="1" ht="12.75" x14ac:dyDescent="0.2">
      <c r="A217" s="85">
        <v>213</v>
      </c>
      <c r="B217" s="79">
        <f ca="1">('Activity Data'!B223*$B$4)*'Emission Factors'!H225</f>
        <v>155319610.08323684</v>
      </c>
      <c r="C217" s="79">
        <f ca="1">('Activity Data'!B223*$C$4)*'Emission Factors'!I225</f>
        <v>73854763.321112767</v>
      </c>
      <c r="D217" s="79">
        <f ca="1">('Activity Data'!B223*$D$4)*'Emission Factors'!J225</f>
        <v>25678914.323021028</v>
      </c>
      <c r="E217" s="79">
        <f t="shared" ca="1" si="3"/>
        <v>254853287.72737065</v>
      </c>
    </row>
    <row r="218" spans="1:5" s="62" customFormat="1" ht="12.75" x14ac:dyDescent="0.2">
      <c r="A218" s="85">
        <v>214</v>
      </c>
      <c r="B218" s="79">
        <f ca="1">('Activity Data'!B224*$B$4)*'Emission Factors'!H226</f>
        <v>137589725.95291483</v>
      </c>
      <c r="C218" s="79">
        <f ca="1">('Activity Data'!B224*$C$4)*'Emission Factors'!I226</f>
        <v>66809672.927538246</v>
      </c>
      <c r="D218" s="79">
        <f ca="1">('Activity Data'!B224*$D$4)*'Emission Factors'!J226</f>
        <v>21212218.84763997</v>
      </c>
      <c r="E218" s="79">
        <f t="shared" ca="1" si="3"/>
        <v>225611617.72809306</v>
      </c>
    </row>
    <row r="219" spans="1:5" s="62" customFormat="1" ht="12.75" x14ac:dyDescent="0.2">
      <c r="A219" s="85">
        <v>215</v>
      </c>
      <c r="B219" s="79">
        <f ca="1">('Activity Data'!B225*$B$4)*'Emission Factors'!H227</f>
        <v>145495596.31615046</v>
      </c>
      <c r="C219" s="79">
        <f ca="1">('Activity Data'!B225*$C$4)*'Emission Factors'!I227</f>
        <v>71984553.706083432</v>
      </c>
      <c r="D219" s="79">
        <f ca="1">('Activity Data'!B225*$D$4)*'Emission Factors'!J227</f>
        <v>23134413.255636103</v>
      </c>
      <c r="E219" s="79">
        <f t="shared" ca="1" si="3"/>
        <v>240614563.27787</v>
      </c>
    </row>
    <row r="220" spans="1:5" s="62" customFormat="1" ht="12.75" x14ac:dyDescent="0.2">
      <c r="A220" s="85">
        <v>216</v>
      </c>
      <c r="B220" s="79">
        <f ca="1">('Activity Data'!B226*$B$4)*'Emission Factors'!H228</f>
        <v>139127655.8636463</v>
      </c>
      <c r="C220" s="79">
        <f ca="1">('Activity Data'!B226*$C$4)*'Emission Factors'!I228</f>
        <v>65909522.670320682</v>
      </c>
      <c r="D220" s="79">
        <f ca="1">('Activity Data'!B226*$D$4)*'Emission Factors'!J228</f>
        <v>20954176.84849748</v>
      </c>
      <c r="E220" s="79">
        <f t="shared" ca="1" si="3"/>
        <v>225991355.38246447</v>
      </c>
    </row>
    <row r="221" spans="1:5" s="62" customFormat="1" ht="12.75" x14ac:dyDescent="0.2">
      <c r="A221" s="85">
        <v>217</v>
      </c>
      <c r="B221" s="79">
        <f ca="1">('Activity Data'!B227*$B$4)*'Emission Factors'!H229</f>
        <v>127066381.26857495</v>
      </c>
      <c r="C221" s="79">
        <f ca="1">('Activity Data'!B227*$C$4)*'Emission Factors'!I229</f>
        <v>62695484.729308806</v>
      </c>
      <c r="D221" s="79">
        <f ca="1">('Activity Data'!B227*$D$4)*'Emission Factors'!J229</f>
        <v>19973352.887820303</v>
      </c>
      <c r="E221" s="79">
        <f t="shared" ca="1" si="3"/>
        <v>209735218.88570407</v>
      </c>
    </row>
    <row r="222" spans="1:5" s="62" customFormat="1" ht="12.75" x14ac:dyDescent="0.2">
      <c r="A222" s="85">
        <v>218</v>
      </c>
      <c r="B222" s="79">
        <f ca="1">('Activity Data'!B228*$B$4)*'Emission Factors'!H230</f>
        <v>154003201.5195601</v>
      </c>
      <c r="C222" s="79">
        <f ca="1">('Activity Data'!B228*$C$4)*'Emission Factors'!I230</f>
        <v>70197076.911673635</v>
      </c>
      <c r="D222" s="79">
        <f ca="1">('Activity Data'!B228*$D$4)*'Emission Factors'!J230</f>
        <v>22880280.482644029</v>
      </c>
      <c r="E222" s="79">
        <f t="shared" ca="1" si="3"/>
        <v>247080558.91387776</v>
      </c>
    </row>
    <row r="223" spans="1:5" s="62" customFormat="1" ht="12.75" x14ac:dyDescent="0.2">
      <c r="A223" s="85">
        <v>219</v>
      </c>
      <c r="B223" s="79">
        <f ca="1">('Activity Data'!B229*$B$4)*'Emission Factors'!H231</f>
        <v>132477308.84551692</v>
      </c>
      <c r="C223" s="79">
        <f ca="1">('Activity Data'!B229*$C$4)*'Emission Factors'!I231</f>
        <v>63931766.095194124</v>
      </c>
      <c r="D223" s="79">
        <f ca="1">('Activity Data'!B229*$D$4)*'Emission Factors'!J231</f>
        <v>21063729.922375388</v>
      </c>
      <c r="E223" s="79">
        <f t="shared" ca="1" si="3"/>
        <v>217472804.86308643</v>
      </c>
    </row>
    <row r="224" spans="1:5" s="62" customFormat="1" ht="12.75" x14ac:dyDescent="0.2">
      <c r="A224" s="85">
        <v>220</v>
      </c>
      <c r="B224" s="79">
        <f ca="1">('Activity Data'!B230*$B$4)*'Emission Factors'!H232</f>
        <v>111992424.56665593</v>
      </c>
      <c r="C224" s="79">
        <f ca="1">('Activity Data'!B230*$C$4)*'Emission Factors'!I232</f>
        <v>51880944.691144451</v>
      </c>
      <c r="D224" s="79">
        <f ca="1">('Activity Data'!B230*$D$4)*'Emission Factors'!J232</f>
        <v>17699673.256179612</v>
      </c>
      <c r="E224" s="79">
        <f t="shared" ca="1" si="3"/>
        <v>181573042.51398</v>
      </c>
    </row>
    <row r="225" spans="1:5" s="62" customFormat="1" ht="12.75" x14ac:dyDescent="0.2">
      <c r="A225" s="85">
        <v>221</v>
      </c>
      <c r="B225" s="79">
        <f ca="1">('Activity Data'!B231*$B$4)*'Emission Factors'!H233</f>
        <v>137638153.84099472</v>
      </c>
      <c r="C225" s="79">
        <f ca="1">('Activity Data'!B231*$C$4)*'Emission Factors'!I233</f>
        <v>65402615.185164668</v>
      </c>
      <c r="D225" s="79">
        <f ca="1">('Activity Data'!B231*$D$4)*'Emission Factors'!J233</f>
        <v>21590233.739649706</v>
      </c>
      <c r="E225" s="79">
        <f t="shared" ca="1" si="3"/>
        <v>224631002.76580909</v>
      </c>
    </row>
    <row r="226" spans="1:5" s="62" customFormat="1" ht="12.75" x14ac:dyDescent="0.2">
      <c r="A226" s="85">
        <v>222</v>
      </c>
      <c r="B226" s="79">
        <f ca="1">('Activity Data'!B232*$B$4)*'Emission Factors'!H234</f>
        <v>150024001.79127002</v>
      </c>
      <c r="C226" s="79">
        <f ca="1">('Activity Data'!B232*$C$4)*'Emission Factors'!I234</f>
        <v>71546647.365760058</v>
      </c>
      <c r="D226" s="79">
        <f ca="1">('Activity Data'!B232*$D$4)*'Emission Factors'!J234</f>
        <v>23102878.377690438</v>
      </c>
      <c r="E226" s="79">
        <f t="shared" ca="1" si="3"/>
        <v>244673527.53472051</v>
      </c>
    </row>
    <row r="227" spans="1:5" s="62" customFormat="1" ht="12.75" x14ac:dyDescent="0.2">
      <c r="A227" s="85">
        <v>223</v>
      </c>
      <c r="B227" s="79">
        <f ca="1">('Activity Data'!B233*$B$4)*'Emission Factors'!H235</f>
        <v>137712766.08179563</v>
      </c>
      <c r="C227" s="79">
        <f ca="1">('Activity Data'!B233*$C$4)*'Emission Factors'!I235</f>
        <v>67116179.399156049</v>
      </c>
      <c r="D227" s="79">
        <f ca="1">('Activity Data'!B233*$D$4)*'Emission Factors'!J235</f>
        <v>21178409.783469692</v>
      </c>
      <c r="E227" s="79">
        <f t="shared" ca="1" si="3"/>
        <v>226007355.26442134</v>
      </c>
    </row>
    <row r="228" spans="1:5" s="62" customFormat="1" ht="12.75" x14ac:dyDescent="0.2">
      <c r="A228" s="85">
        <v>224</v>
      </c>
      <c r="B228" s="79">
        <f ca="1">('Activity Data'!B234*$B$4)*'Emission Factors'!H236</f>
        <v>141073920.95193717</v>
      </c>
      <c r="C228" s="79">
        <f ca="1">('Activity Data'!B234*$C$4)*'Emission Factors'!I236</f>
        <v>67821433.510429725</v>
      </c>
      <c r="D228" s="79">
        <f ca="1">('Activity Data'!B234*$D$4)*'Emission Factors'!J236</f>
        <v>22381236.242427219</v>
      </c>
      <c r="E228" s="79">
        <f t="shared" ca="1" si="3"/>
        <v>231276590.70479411</v>
      </c>
    </row>
    <row r="229" spans="1:5" s="62" customFormat="1" ht="12.75" x14ac:dyDescent="0.2">
      <c r="A229" s="85">
        <v>225</v>
      </c>
      <c r="B229" s="79">
        <f ca="1">('Activity Data'!B235*$B$4)*'Emission Factors'!H237</f>
        <v>136622054.11715466</v>
      </c>
      <c r="C229" s="79">
        <f ca="1">('Activity Data'!B235*$C$4)*'Emission Factors'!I237</f>
        <v>62902912.988646813</v>
      </c>
      <c r="D229" s="79">
        <f ca="1">('Activity Data'!B235*$D$4)*'Emission Factors'!J237</f>
        <v>20419998.704979852</v>
      </c>
      <c r="E229" s="79">
        <f t="shared" ca="1" si="3"/>
        <v>219944965.8107813</v>
      </c>
    </row>
    <row r="230" spans="1:5" s="62" customFormat="1" ht="12.75" x14ac:dyDescent="0.2">
      <c r="A230" s="85">
        <v>226</v>
      </c>
      <c r="B230" s="79">
        <f ca="1">('Activity Data'!B236*$B$4)*'Emission Factors'!H238</f>
        <v>150620279.9375945</v>
      </c>
      <c r="C230" s="79">
        <f ca="1">('Activity Data'!B236*$C$4)*'Emission Factors'!I238</f>
        <v>73890298.397107467</v>
      </c>
      <c r="D230" s="79">
        <f ca="1">('Activity Data'!B236*$D$4)*'Emission Factors'!J238</f>
        <v>22921202.841626365</v>
      </c>
      <c r="E230" s="79">
        <f t="shared" ca="1" si="3"/>
        <v>247431781.17632833</v>
      </c>
    </row>
    <row r="231" spans="1:5" s="62" customFormat="1" ht="12.75" x14ac:dyDescent="0.2">
      <c r="A231" s="85">
        <v>227</v>
      </c>
      <c r="B231" s="79">
        <f ca="1">('Activity Data'!B237*$B$4)*'Emission Factors'!H239</f>
        <v>178069226.36083215</v>
      </c>
      <c r="C231" s="79">
        <f ca="1">('Activity Data'!B237*$C$4)*'Emission Factors'!I239</f>
        <v>87122067.811421588</v>
      </c>
      <c r="D231" s="79">
        <f ca="1">('Activity Data'!B237*$D$4)*'Emission Factors'!J239</f>
        <v>27903806.105934471</v>
      </c>
      <c r="E231" s="79">
        <f t="shared" ca="1" si="3"/>
        <v>293095100.27818823</v>
      </c>
    </row>
    <row r="232" spans="1:5" s="62" customFormat="1" ht="12.75" x14ac:dyDescent="0.2">
      <c r="A232" s="85">
        <v>228</v>
      </c>
      <c r="B232" s="79">
        <f ca="1">('Activity Data'!B238*$B$4)*'Emission Factors'!H240</f>
        <v>130079604.00106749</v>
      </c>
      <c r="C232" s="79">
        <f ca="1">('Activity Data'!B238*$C$4)*'Emission Factors'!I240</f>
        <v>62773497.567442961</v>
      </c>
      <c r="D232" s="79">
        <f ca="1">('Activity Data'!B238*$D$4)*'Emission Factors'!J240</f>
        <v>21187518.587140746</v>
      </c>
      <c r="E232" s="79">
        <f t="shared" ca="1" si="3"/>
        <v>214040620.15565118</v>
      </c>
    </row>
    <row r="233" spans="1:5" s="62" customFormat="1" ht="12.75" x14ac:dyDescent="0.2">
      <c r="A233" s="85">
        <v>229</v>
      </c>
      <c r="B233" s="79">
        <f ca="1">('Activity Data'!B239*$B$4)*'Emission Factors'!H241</f>
        <v>138686734.06336334</v>
      </c>
      <c r="C233" s="79">
        <f ca="1">('Activity Data'!B239*$C$4)*'Emission Factors'!I241</f>
        <v>65930772.491379708</v>
      </c>
      <c r="D233" s="79">
        <f ca="1">('Activity Data'!B239*$D$4)*'Emission Factors'!J241</f>
        <v>20860959.190014549</v>
      </c>
      <c r="E233" s="79">
        <f t="shared" ca="1" si="3"/>
        <v>225478465.74475759</v>
      </c>
    </row>
    <row r="234" spans="1:5" s="62" customFormat="1" ht="12.75" x14ac:dyDescent="0.2">
      <c r="A234" s="85">
        <v>230</v>
      </c>
      <c r="B234" s="79">
        <f ca="1">('Activity Data'!B240*$B$4)*'Emission Factors'!H242</f>
        <v>139872741.36415014</v>
      </c>
      <c r="C234" s="79">
        <f ca="1">('Activity Data'!B240*$C$4)*'Emission Factors'!I242</f>
        <v>64209001.460028104</v>
      </c>
      <c r="D234" s="79">
        <f ca="1">('Activity Data'!B240*$D$4)*'Emission Factors'!J242</f>
        <v>22775425.472084872</v>
      </c>
      <c r="E234" s="79">
        <f t="shared" ca="1" si="3"/>
        <v>226857168.29626313</v>
      </c>
    </row>
    <row r="235" spans="1:5" s="62" customFormat="1" ht="12.75" x14ac:dyDescent="0.2">
      <c r="A235" s="85">
        <v>231</v>
      </c>
      <c r="B235" s="79">
        <f ca="1">('Activity Data'!B241*$B$4)*'Emission Factors'!H243</f>
        <v>146853736.42450735</v>
      </c>
      <c r="C235" s="79">
        <f ca="1">('Activity Data'!B241*$C$4)*'Emission Factors'!I243</f>
        <v>63596798.693336651</v>
      </c>
      <c r="D235" s="79">
        <f ca="1">('Activity Data'!B241*$D$4)*'Emission Factors'!J243</f>
        <v>23796988.651792608</v>
      </c>
      <c r="E235" s="79">
        <f t="shared" ca="1" si="3"/>
        <v>234247523.7696366</v>
      </c>
    </row>
    <row r="236" spans="1:5" s="62" customFormat="1" ht="12.75" x14ac:dyDescent="0.2">
      <c r="A236" s="85">
        <v>232</v>
      </c>
      <c r="B236" s="79">
        <f ca="1">('Activity Data'!B242*$B$4)*'Emission Factors'!H244</f>
        <v>131298461.3670321</v>
      </c>
      <c r="C236" s="79">
        <f ca="1">('Activity Data'!B242*$C$4)*'Emission Factors'!I244</f>
        <v>60351089.871238485</v>
      </c>
      <c r="D236" s="79">
        <f ca="1">('Activity Data'!B242*$D$4)*'Emission Factors'!J244</f>
        <v>19928936.717656817</v>
      </c>
      <c r="E236" s="79">
        <f t="shared" ca="1" si="3"/>
        <v>211578487.9559274</v>
      </c>
    </row>
    <row r="237" spans="1:5" s="62" customFormat="1" ht="12.75" x14ac:dyDescent="0.2">
      <c r="A237" s="85">
        <v>233</v>
      </c>
      <c r="B237" s="79">
        <f ca="1">('Activity Data'!B243*$B$4)*'Emission Factors'!H245</f>
        <v>133332749.91631998</v>
      </c>
      <c r="C237" s="79">
        <f ca="1">('Activity Data'!B243*$C$4)*'Emission Factors'!I245</f>
        <v>67546227.471857503</v>
      </c>
      <c r="D237" s="79">
        <f ca="1">('Activity Data'!B243*$D$4)*'Emission Factors'!J245</f>
        <v>19627587.583883356</v>
      </c>
      <c r="E237" s="79">
        <f t="shared" ca="1" si="3"/>
        <v>220506564.97206083</v>
      </c>
    </row>
    <row r="238" spans="1:5" s="62" customFormat="1" ht="12.75" x14ac:dyDescent="0.2">
      <c r="A238" s="85">
        <v>234</v>
      </c>
      <c r="B238" s="79">
        <f ca="1">('Activity Data'!B244*$B$4)*'Emission Factors'!H246</f>
        <v>147427814.28899097</v>
      </c>
      <c r="C238" s="79">
        <f ca="1">('Activity Data'!B244*$C$4)*'Emission Factors'!I246</f>
        <v>72087207.167368174</v>
      </c>
      <c r="D238" s="79">
        <f ca="1">('Activity Data'!B244*$D$4)*'Emission Factors'!J246</f>
        <v>22534250.032039262</v>
      </c>
      <c r="E238" s="79">
        <f t="shared" ca="1" si="3"/>
        <v>242049271.4883984</v>
      </c>
    </row>
    <row r="239" spans="1:5" s="62" customFormat="1" ht="12.75" x14ac:dyDescent="0.2">
      <c r="A239" s="85">
        <v>235</v>
      </c>
      <c r="B239" s="79">
        <f ca="1">('Activity Data'!B245*$B$4)*'Emission Factors'!H247</f>
        <v>137119256.26785365</v>
      </c>
      <c r="C239" s="79">
        <f ca="1">('Activity Data'!B245*$C$4)*'Emission Factors'!I247</f>
        <v>63642723.836700112</v>
      </c>
      <c r="D239" s="79">
        <f ca="1">('Activity Data'!B245*$D$4)*'Emission Factors'!J247</f>
        <v>21049045.644346278</v>
      </c>
      <c r="E239" s="79">
        <f t="shared" ca="1" si="3"/>
        <v>221811025.74890003</v>
      </c>
    </row>
    <row r="240" spans="1:5" s="62" customFormat="1" ht="12.75" x14ac:dyDescent="0.2">
      <c r="A240" s="85">
        <v>236</v>
      </c>
      <c r="B240" s="79">
        <f ca="1">('Activity Data'!B246*$B$4)*'Emission Factors'!H248</f>
        <v>143371023.92623597</v>
      </c>
      <c r="C240" s="79">
        <f ca="1">('Activity Data'!B246*$C$4)*'Emission Factors'!I248</f>
        <v>68216027.66831179</v>
      </c>
      <c r="D240" s="79">
        <f ca="1">('Activity Data'!B246*$D$4)*'Emission Factors'!J248</f>
        <v>21065760.724006973</v>
      </c>
      <c r="E240" s="79">
        <f t="shared" ca="1" si="3"/>
        <v>232652812.31855473</v>
      </c>
    </row>
    <row r="241" spans="1:5" s="62" customFormat="1" ht="12.75" x14ac:dyDescent="0.2">
      <c r="A241" s="85">
        <v>237</v>
      </c>
      <c r="B241" s="79">
        <f ca="1">('Activity Data'!B247*$B$4)*'Emission Factors'!H249</f>
        <v>135174144.64406127</v>
      </c>
      <c r="C241" s="79">
        <f ca="1">('Activity Data'!B247*$C$4)*'Emission Factors'!I249</f>
        <v>57536622.039026387</v>
      </c>
      <c r="D241" s="79">
        <f ca="1">('Activity Data'!B247*$D$4)*'Emission Factors'!J249</f>
        <v>19396411.59382458</v>
      </c>
      <c r="E241" s="79">
        <f t="shared" ca="1" si="3"/>
        <v>212107178.27691221</v>
      </c>
    </row>
    <row r="242" spans="1:5" s="62" customFormat="1" ht="12.75" x14ac:dyDescent="0.2">
      <c r="A242" s="85">
        <v>238</v>
      </c>
      <c r="B242" s="79">
        <f ca="1">('Activity Data'!B248*$B$4)*'Emission Factors'!H250</f>
        <v>142522226.8684524</v>
      </c>
      <c r="C242" s="79">
        <f ca="1">('Activity Data'!B248*$C$4)*'Emission Factors'!I250</f>
        <v>66465722.834491886</v>
      </c>
      <c r="D242" s="79">
        <f ca="1">('Activity Data'!B248*$D$4)*'Emission Factors'!J250</f>
        <v>22551232.016839925</v>
      </c>
      <c r="E242" s="79">
        <f t="shared" ca="1" si="3"/>
        <v>231539181.7197842</v>
      </c>
    </row>
    <row r="243" spans="1:5" s="62" customFormat="1" ht="12.75" x14ac:dyDescent="0.2">
      <c r="A243" s="85">
        <v>239</v>
      </c>
      <c r="B243" s="79">
        <f ca="1">('Activity Data'!B249*$B$4)*'Emission Factors'!H251</f>
        <v>124986972.96311007</v>
      </c>
      <c r="C243" s="79">
        <f ca="1">('Activity Data'!B249*$C$4)*'Emission Factors'!I251</f>
        <v>59816974.40431869</v>
      </c>
      <c r="D243" s="79">
        <f ca="1">('Activity Data'!B249*$D$4)*'Emission Factors'!J251</f>
        <v>19485699.737618353</v>
      </c>
      <c r="E243" s="79">
        <f t="shared" ca="1" si="3"/>
        <v>204289647.10504714</v>
      </c>
    </row>
    <row r="244" spans="1:5" s="62" customFormat="1" ht="12.75" x14ac:dyDescent="0.2">
      <c r="A244" s="85">
        <v>240</v>
      </c>
      <c r="B244" s="79">
        <f ca="1">('Activity Data'!B250*$B$4)*'Emission Factors'!H252</f>
        <v>142272587.49392709</v>
      </c>
      <c r="C244" s="79">
        <f ca="1">('Activity Data'!B250*$C$4)*'Emission Factors'!I252</f>
        <v>68719911.871040002</v>
      </c>
      <c r="D244" s="79">
        <f ca="1">('Activity Data'!B250*$D$4)*'Emission Factors'!J252</f>
        <v>20728426.056627121</v>
      </c>
      <c r="E244" s="79">
        <f t="shared" ca="1" si="3"/>
        <v>231720925.42159423</v>
      </c>
    </row>
    <row r="245" spans="1:5" s="62" customFormat="1" ht="12.75" x14ac:dyDescent="0.2">
      <c r="A245" s="85">
        <v>241</v>
      </c>
      <c r="B245" s="79">
        <f ca="1">('Activity Data'!B251*$B$4)*'Emission Factors'!H253</f>
        <v>120058202.46306136</v>
      </c>
      <c r="C245" s="79">
        <f ca="1">('Activity Data'!B251*$C$4)*'Emission Factors'!I253</f>
        <v>57928447.539152876</v>
      </c>
      <c r="D245" s="79">
        <f ca="1">('Activity Data'!B251*$D$4)*'Emission Factors'!J253</f>
        <v>19626461.570120998</v>
      </c>
      <c r="E245" s="79">
        <f t="shared" ca="1" si="3"/>
        <v>197613111.57233524</v>
      </c>
    </row>
    <row r="246" spans="1:5" s="62" customFormat="1" ht="12.75" x14ac:dyDescent="0.2">
      <c r="A246" s="85">
        <v>242</v>
      </c>
      <c r="B246" s="79">
        <f ca="1">('Activity Data'!B252*$B$4)*'Emission Factors'!H254</f>
        <v>154548468.02780938</v>
      </c>
      <c r="C246" s="79">
        <f ca="1">('Activity Data'!B252*$C$4)*'Emission Factors'!I254</f>
        <v>74999969.349327326</v>
      </c>
      <c r="D246" s="79">
        <f ca="1">('Activity Data'!B252*$D$4)*'Emission Factors'!J254</f>
        <v>22560742.780085098</v>
      </c>
      <c r="E246" s="79">
        <f t="shared" ca="1" si="3"/>
        <v>252109180.15722179</v>
      </c>
    </row>
    <row r="247" spans="1:5" s="62" customFormat="1" ht="12.75" x14ac:dyDescent="0.2">
      <c r="A247" s="85">
        <v>243</v>
      </c>
      <c r="B247" s="79">
        <f ca="1">('Activity Data'!B253*$B$4)*'Emission Factors'!H255</f>
        <v>149591612.98667955</v>
      </c>
      <c r="C247" s="79">
        <f ca="1">('Activity Data'!B253*$C$4)*'Emission Factors'!I255</f>
        <v>71631830.458771735</v>
      </c>
      <c r="D247" s="79">
        <f ca="1">('Activity Data'!B253*$D$4)*'Emission Factors'!J255</f>
        <v>23258490.476503488</v>
      </c>
      <c r="E247" s="79">
        <f t="shared" ca="1" si="3"/>
        <v>244481933.92195478</v>
      </c>
    </row>
    <row r="248" spans="1:5" s="62" customFormat="1" ht="12.75" x14ac:dyDescent="0.2">
      <c r="A248" s="85">
        <v>244</v>
      </c>
      <c r="B248" s="79">
        <f ca="1">('Activity Data'!B254*$B$4)*'Emission Factors'!H256</f>
        <v>138513873.7926583</v>
      </c>
      <c r="C248" s="79">
        <f ca="1">('Activity Data'!B254*$C$4)*'Emission Factors'!I256</f>
        <v>64891790.714105323</v>
      </c>
      <c r="D248" s="79">
        <f ca="1">('Activity Data'!B254*$D$4)*'Emission Factors'!J256</f>
        <v>20295276.394338518</v>
      </c>
      <c r="E248" s="79">
        <f t="shared" ca="1" si="3"/>
        <v>223700940.90110216</v>
      </c>
    </row>
    <row r="249" spans="1:5" s="62" customFormat="1" ht="12.75" x14ac:dyDescent="0.2">
      <c r="A249" s="85">
        <v>245</v>
      </c>
      <c r="B249" s="79">
        <f ca="1">('Activity Data'!B255*$B$4)*'Emission Factors'!H257</f>
        <v>136566256.74440193</v>
      </c>
      <c r="C249" s="79">
        <f ca="1">('Activity Data'!B255*$C$4)*'Emission Factors'!I257</f>
        <v>60540488.12300206</v>
      </c>
      <c r="D249" s="79">
        <f ca="1">('Activity Data'!B255*$D$4)*'Emission Factors'!J257</f>
        <v>21649320.953831837</v>
      </c>
      <c r="E249" s="79">
        <f t="shared" ca="1" si="3"/>
        <v>218756065.82123584</v>
      </c>
    </row>
    <row r="250" spans="1:5" s="62" customFormat="1" ht="12.75" x14ac:dyDescent="0.2">
      <c r="A250" s="85">
        <v>246</v>
      </c>
      <c r="B250" s="79">
        <f ca="1">('Activity Data'!B256*$B$4)*'Emission Factors'!H258</f>
        <v>150300694.25895157</v>
      </c>
      <c r="C250" s="79">
        <f ca="1">('Activity Data'!B256*$C$4)*'Emission Factors'!I258</f>
        <v>70261497.986141011</v>
      </c>
      <c r="D250" s="79">
        <f ca="1">('Activity Data'!B256*$D$4)*'Emission Factors'!J258</f>
        <v>23543306.385302462</v>
      </c>
      <c r="E250" s="79">
        <f t="shared" ca="1" si="3"/>
        <v>244105498.63039503</v>
      </c>
    </row>
    <row r="251" spans="1:5" s="62" customFormat="1" ht="12.75" x14ac:dyDescent="0.2">
      <c r="A251" s="85">
        <v>247</v>
      </c>
      <c r="B251" s="79">
        <f ca="1">('Activity Data'!B257*$B$4)*'Emission Factors'!H259</f>
        <v>154542686.80898628</v>
      </c>
      <c r="C251" s="79">
        <f ca="1">('Activity Data'!B257*$C$4)*'Emission Factors'!I259</f>
        <v>72946918.326747671</v>
      </c>
      <c r="D251" s="79">
        <f ca="1">('Activity Data'!B257*$D$4)*'Emission Factors'!J259</f>
        <v>23892565.017970223</v>
      </c>
      <c r="E251" s="79">
        <f t="shared" ca="1" si="3"/>
        <v>251382170.1537042</v>
      </c>
    </row>
    <row r="252" spans="1:5" s="62" customFormat="1" ht="12.75" x14ac:dyDescent="0.2">
      <c r="A252" s="85">
        <v>248</v>
      </c>
      <c r="B252" s="79">
        <f ca="1">('Activity Data'!B258*$B$4)*'Emission Factors'!H260</f>
        <v>139467890.67168462</v>
      </c>
      <c r="C252" s="79">
        <f ca="1">('Activity Data'!B258*$C$4)*'Emission Factors'!I260</f>
        <v>66430626.386482298</v>
      </c>
      <c r="D252" s="79">
        <f ca="1">('Activity Data'!B258*$D$4)*'Emission Factors'!J260</f>
        <v>21773945.075866293</v>
      </c>
      <c r="E252" s="79">
        <f t="shared" ca="1" si="3"/>
        <v>227672462.1340332</v>
      </c>
    </row>
    <row r="253" spans="1:5" s="62" customFormat="1" ht="12.75" x14ac:dyDescent="0.2">
      <c r="A253" s="85">
        <v>249</v>
      </c>
      <c r="B253" s="79">
        <f ca="1">('Activity Data'!B259*$B$4)*'Emission Factors'!H261</f>
        <v>133819764.08091116</v>
      </c>
      <c r="C253" s="79">
        <f ca="1">('Activity Data'!B259*$C$4)*'Emission Factors'!I261</f>
        <v>58467850.739782751</v>
      </c>
      <c r="D253" s="79">
        <f ca="1">('Activity Data'!B259*$D$4)*'Emission Factors'!J261</f>
        <v>20233794.276581265</v>
      </c>
      <c r="E253" s="79">
        <f t="shared" ca="1" si="3"/>
        <v>212521409.09727517</v>
      </c>
    </row>
    <row r="254" spans="1:5" s="62" customFormat="1" ht="12.75" x14ac:dyDescent="0.2">
      <c r="A254" s="85">
        <v>250</v>
      </c>
      <c r="B254" s="79">
        <f ca="1">('Activity Data'!B260*$B$4)*'Emission Factors'!H262</f>
        <v>139892529.48231009</v>
      </c>
      <c r="C254" s="79">
        <f ca="1">('Activity Data'!B260*$C$4)*'Emission Factors'!I262</f>
        <v>60321058.66017992</v>
      </c>
      <c r="D254" s="79">
        <f ca="1">('Activity Data'!B260*$D$4)*'Emission Factors'!J262</f>
        <v>20812978.214775082</v>
      </c>
      <c r="E254" s="79">
        <f t="shared" ca="1" si="3"/>
        <v>221026566.35726508</v>
      </c>
    </row>
    <row r="255" spans="1:5" s="62" customFormat="1" ht="12.75" x14ac:dyDescent="0.2">
      <c r="A255" s="85">
        <v>251</v>
      </c>
      <c r="B255" s="79">
        <f ca="1">('Activity Data'!B261*$B$4)*'Emission Factors'!H263</f>
        <v>136318934.61931443</v>
      </c>
      <c r="C255" s="79">
        <f ca="1">('Activity Data'!B261*$C$4)*'Emission Factors'!I263</f>
        <v>64447538.532409556</v>
      </c>
      <c r="D255" s="79">
        <f ca="1">('Activity Data'!B261*$D$4)*'Emission Factors'!J263</f>
        <v>21338663.673096526</v>
      </c>
      <c r="E255" s="79">
        <f t="shared" ca="1" si="3"/>
        <v>222105136.82482052</v>
      </c>
    </row>
    <row r="256" spans="1:5" s="62" customFormat="1" ht="12.75" x14ac:dyDescent="0.2">
      <c r="A256" s="85">
        <v>252</v>
      </c>
      <c r="B256" s="79">
        <f ca="1">('Activity Data'!B262*$B$4)*'Emission Factors'!H264</f>
        <v>152756011.97363967</v>
      </c>
      <c r="C256" s="79">
        <f ca="1">('Activity Data'!B262*$C$4)*'Emission Factors'!I264</f>
        <v>64592172.474037103</v>
      </c>
      <c r="D256" s="79">
        <f ca="1">('Activity Data'!B262*$D$4)*'Emission Factors'!J264</f>
        <v>23184087.668030195</v>
      </c>
      <c r="E256" s="79">
        <f t="shared" ca="1" si="3"/>
        <v>240532272.11570698</v>
      </c>
    </row>
    <row r="257" spans="1:5" s="62" customFormat="1" ht="12.75" x14ac:dyDescent="0.2">
      <c r="A257" s="85">
        <v>253</v>
      </c>
      <c r="B257" s="79">
        <f ca="1">('Activity Data'!B263*$B$4)*'Emission Factors'!H265</f>
        <v>142723791.8883923</v>
      </c>
      <c r="C257" s="79">
        <f ca="1">('Activity Data'!B263*$C$4)*'Emission Factors'!I265</f>
        <v>69745674.998456731</v>
      </c>
      <c r="D257" s="79">
        <f ca="1">('Activity Data'!B263*$D$4)*'Emission Factors'!J265</f>
        <v>21736082.768056162</v>
      </c>
      <c r="E257" s="79">
        <f t="shared" ca="1" si="3"/>
        <v>234205549.6549052</v>
      </c>
    </row>
    <row r="258" spans="1:5" s="62" customFormat="1" ht="12.75" x14ac:dyDescent="0.2">
      <c r="A258" s="85">
        <v>254</v>
      </c>
      <c r="B258" s="79">
        <f ca="1">('Activity Data'!B264*$B$4)*'Emission Factors'!H266</f>
        <v>134779226.32966632</v>
      </c>
      <c r="C258" s="79">
        <f ca="1">('Activity Data'!B264*$C$4)*'Emission Factors'!I266</f>
        <v>64523357.352599353</v>
      </c>
      <c r="D258" s="79">
        <f ca="1">('Activity Data'!B264*$D$4)*'Emission Factors'!J266</f>
        <v>21725720.9450785</v>
      </c>
      <c r="E258" s="79">
        <f t="shared" ca="1" si="3"/>
        <v>221028304.62734416</v>
      </c>
    </row>
    <row r="259" spans="1:5" s="62" customFormat="1" ht="12.75" x14ac:dyDescent="0.2">
      <c r="A259" s="85">
        <v>255</v>
      </c>
      <c r="B259" s="79">
        <f ca="1">('Activity Data'!B265*$B$4)*'Emission Factors'!H267</f>
        <v>128070187.96842135</v>
      </c>
      <c r="C259" s="79">
        <f ca="1">('Activity Data'!B265*$C$4)*'Emission Factors'!I267</f>
        <v>62407642.265148155</v>
      </c>
      <c r="D259" s="79">
        <f ca="1">('Activity Data'!B265*$D$4)*'Emission Factors'!J267</f>
        <v>19741538.927609291</v>
      </c>
      <c r="E259" s="79">
        <f t="shared" ca="1" si="3"/>
        <v>210219369.1611788</v>
      </c>
    </row>
    <row r="260" spans="1:5" s="62" customFormat="1" ht="12.75" x14ac:dyDescent="0.2">
      <c r="A260" s="85">
        <v>256</v>
      </c>
      <c r="B260" s="79">
        <f ca="1">('Activity Data'!B266*$B$4)*'Emission Factors'!H268</f>
        <v>131242464.3435232</v>
      </c>
      <c r="C260" s="79">
        <f ca="1">('Activity Data'!B266*$C$4)*'Emission Factors'!I268</f>
        <v>58547724.238838479</v>
      </c>
      <c r="D260" s="79">
        <f ca="1">('Activity Data'!B266*$D$4)*'Emission Factors'!J268</f>
        <v>19051749.750749834</v>
      </c>
      <c r="E260" s="79">
        <f t="shared" ca="1" si="3"/>
        <v>208841938.33311152</v>
      </c>
    </row>
    <row r="261" spans="1:5" s="62" customFormat="1" ht="12.75" x14ac:dyDescent="0.2">
      <c r="A261" s="85">
        <v>257</v>
      </c>
      <c r="B261" s="79">
        <f ca="1">('Activity Data'!B267*$B$4)*'Emission Factors'!H269</f>
        <v>147267717.7745274</v>
      </c>
      <c r="C261" s="79">
        <f ca="1">('Activity Data'!B267*$C$4)*'Emission Factors'!I269</f>
        <v>68050186.656209946</v>
      </c>
      <c r="D261" s="79">
        <f ca="1">('Activity Data'!B267*$D$4)*'Emission Factors'!J269</f>
        <v>24089288.819114257</v>
      </c>
      <c r="E261" s="79">
        <f t="shared" ref="E261:E324" ca="1" si="4">SUM(B261:D261)</f>
        <v>239407193.24985161</v>
      </c>
    </row>
    <row r="262" spans="1:5" s="62" customFormat="1" ht="12.75" x14ac:dyDescent="0.2">
      <c r="A262" s="85">
        <v>258</v>
      </c>
      <c r="B262" s="79">
        <f ca="1">('Activity Data'!B268*$B$4)*'Emission Factors'!H270</f>
        <v>133113797.17230076</v>
      </c>
      <c r="C262" s="79">
        <f ca="1">('Activity Data'!B268*$C$4)*'Emission Factors'!I270</f>
        <v>64080938.562040865</v>
      </c>
      <c r="D262" s="79">
        <f ca="1">('Activity Data'!B268*$D$4)*'Emission Factors'!J270</f>
        <v>19735919.985612985</v>
      </c>
      <c r="E262" s="79">
        <f t="shared" ca="1" si="4"/>
        <v>216930655.71995461</v>
      </c>
    </row>
    <row r="263" spans="1:5" s="62" customFormat="1" ht="12.75" x14ac:dyDescent="0.2">
      <c r="A263" s="85">
        <v>259</v>
      </c>
      <c r="B263" s="79">
        <f ca="1">('Activity Data'!B269*$B$4)*'Emission Factors'!H271</f>
        <v>146582784.68034768</v>
      </c>
      <c r="C263" s="79">
        <f ca="1">('Activity Data'!B269*$C$4)*'Emission Factors'!I271</f>
        <v>64962611.322602779</v>
      </c>
      <c r="D263" s="79">
        <f ca="1">('Activity Data'!B269*$D$4)*'Emission Factors'!J271</f>
        <v>22285854.445299242</v>
      </c>
      <c r="E263" s="79">
        <f t="shared" ca="1" si="4"/>
        <v>233831250.4482497</v>
      </c>
    </row>
    <row r="264" spans="1:5" s="62" customFormat="1" ht="12.75" x14ac:dyDescent="0.2">
      <c r="A264" s="85">
        <v>260</v>
      </c>
      <c r="B264" s="79">
        <f ca="1">('Activity Data'!B270*$B$4)*'Emission Factors'!H272</f>
        <v>133015870.4042625</v>
      </c>
      <c r="C264" s="79">
        <f ca="1">('Activity Data'!B270*$C$4)*'Emission Factors'!I272</f>
        <v>61543739.73858808</v>
      </c>
      <c r="D264" s="79">
        <f ca="1">('Activity Data'!B270*$D$4)*'Emission Factors'!J272</f>
        <v>21508360.140314113</v>
      </c>
      <c r="E264" s="79">
        <f t="shared" ca="1" si="4"/>
        <v>216067970.28316468</v>
      </c>
    </row>
    <row r="265" spans="1:5" s="62" customFormat="1" ht="12.75" x14ac:dyDescent="0.2">
      <c r="A265" s="85">
        <v>261</v>
      </c>
      <c r="B265" s="79">
        <f ca="1">('Activity Data'!B271*$B$4)*'Emission Factors'!H273</f>
        <v>149891623.50890172</v>
      </c>
      <c r="C265" s="79">
        <f ca="1">('Activity Data'!B271*$C$4)*'Emission Factors'!I273</f>
        <v>73056206.074861944</v>
      </c>
      <c r="D265" s="79">
        <f ca="1">('Activity Data'!B271*$D$4)*'Emission Factors'!J273</f>
        <v>23060740.499143306</v>
      </c>
      <c r="E265" s="79">
        <f t="shared" ca="1" si="4"/>
        <v>246008570.08290696</v>
      </c>
    </row>
    <row r="266" spans="1:5" s="62" customFormat="1" ht="12.75" x14ac:dyDescent="0.2">
      <c r="A266" s="85">
        <v>262</v>
      </c>
      <c r="B266" s="79">
        <f ca="1">('Activity Data'!B272*$B$4)*'Emission Factors'!H274</f>
        <v>137923625.324085</v>
      </c>
      <c r="C266" s="79">
        <f ca="1">('Activity Data'!B272*$C$4)*'Emission Factors'!I274</f>
        <v>61535514.297400363</v>
      </c>
      <c r="D266" s="79">
        <f ca="1">('Activity Data'!B272*$D$4)*'Emission Factors'!J274</f>
        <v>20046684.986029666</v>
      </c>
      <c r="E266" s="79">
        <f t="shared" ca="1" si="4"/>
        <v>219505824.60751501</v>
      </c>
    </row>
    <row r="267" spans="1:5" s="62" customFormat="1" ht="12.75" x14ac:dyDescent="0.2">
      <c r="A267" s="85">
        <v>263</v>
      </c>
      <c r="B267" s="79">
        <f ca="1">('Activity Data'!B273*$B$4)*'Emission Factors'!H275</f>
        <v>136661562.82765388</v>
      </c>
      <c r="C267" s="79">
        <f ca="1">('Activity Data'!B273*$C$4)*'Emission Factors'!I275</f>
        <v>59453737.869354188</v>
      </c>
      <c r="D267" s="79">
        <f ca="1">('Activity Data'!B273*$D$4)*'Emission Factors'!J275</f>
        <v>21471990.713998679</v>
      </c>
      <c r="E267" s="79">
        <f t="shared" ca="1" si="4"/>
        <v>217587291.41100675</v>
      </c>
    </row>
    <row r="268" spans="1:5" s="62" customFormat="1" ht="12.75" x14ac:dyDescent="0.2">
      <c r="A268" s="85">
        <v>264</v>
      </c>
      <c r="B268" s="79">
        <f ca="1">('Activity Data'!B274*$B$4)*'Emission Factors'!H276</f>
        <v>150234577.30357704</v>
      </c>
      <c r="C268" s="79">
        <f ca="1">('Activity Data'!B274*$C$4)*'Emission Factors'!I276</f>
        <v>70118686.652556047</v>
      </c>
      <c r="D268" s="79">
        <f ca="1">('Activity Data'!B274*$D$4)*'Emission Factors'!J276</f>
        <v>22555929.519586749</v>
      </c>
      <c r="E268" s="79">
        <f t="shared" ca="1" si="4"/>
        <v>242909193.47571981</v>
      </c>
    </row>
    <row r="269" spans="1:5" s="62" customFormat="1" ht="12.75" x14ac:dyDescent="0.2">
      <c r="A269" s="85">
        <v>265</v>
      </c>
      <c r="B269" s="79">
        <f ca="1">('Activity Data'!B275*$B$4)*'Emission Factors'!H277</f>
        <v>137481293.92149773</v>
      </c>
      <c r="C269" s="79">
        <f ca="1">('Activity Data'!B275*$C$4)*'Emission Factors'!I277</f>
        <v>62789168.387380488</v>
      </c>
      <c r="D269" s="79">
        <f ca="1">('Activity Data'!B275*$D$4)*'Emission Factors'!J277</f>
        <v>21947693.699852303</v>
      </c>
      <c r="E269" s="79">
        <f t="shared" ca="1" si="4"/>
        <v>222218156.00873053</v>
      </c>
    </row>
    <row r="270" spans="1:5" s="62" customFormat="1" ht="12.75" x14ac:dyDescent="0.2">
      <c r="A270" s="85">
        <v>266</v>
      </c>
      <c r="B270" s="79">
        <f ca="1">('Activity Data'!B276*$B$4)*'Emission Factors'!H278</f>
        <v>157833118.62519717</v>
      </c>
      <c r="C270" s="79">
        <f ca="1">('Activity Data'!B276*$C$4)*'Emission Factors'!I278</f>
        <v>77096483.346585125</v>
      </c>
      <c r="D270" s="79">
        <f ca="1">('Activity Data'!B276*$D$4)*'Emission Factors'!J278</f>
        <v>24524997.545329023</v>
      </c>
      <c r="E270" s="79">
        <f t="shared" ca="1" si="4"/>
        <v>259454599.51711133</v>
      </c>
    </row>
    <row r="271" spans="1:5" s="62" customFormat="1" ht="12.75" x14ac:dyDescent="0.2">
      <c r="A271" s="85">
        <v>267</v>
      </c>
      <c r="B271" s="79">
        <f ca="1">('Activity Data'!B277*$B$4)*'Emission Factors'!H279</f>
        <v>135852104.34986269</v>
      </c>
      <c r="C271" s="79">
        <f ca="1">('Activity Data'!B277*$C$4)*'Emission Factors'!I279</f>
        <v>64402540.727576949</v>
      </c>
      <c r="D271" s="79">
        <f ca="1">('Activity Data'!B277*$D$4)*'Emission Factors'!J279</f>
        <v>21138853.250671405</v>
      </c>
      <c r="E271" s="79">
        <f t="shared" ca="1" si="4"/>
        <v>221393498.32811105</v>
      </c>
    </row>
    <row r="272" spans="1:5" s="62" customFormat="1" ht="12.75" x14ac:dyDescent="0.2">
      <c r="A272" s="85">
        <v>268</v>
      </c>
      <c r="B272" s="79">
        <f ca="1">('Activity Data'!B278*$B$4)*'Emission Factors'!H280</f>
        <v>139791545.04039928</v>
      </c>
      <c r="C272" s="79">
        <f ca="1">('Activity Data'!B278*$C$4)*'Emission Factors'!I280</f>
        <v>62899693.539718457</v>
      </c>
      <c r="D272" s="79">
        <f ca="1">('Activity Data'!B278*$D$4)*'Emission Factors'!J280</f>
        <v>21303723.22130413</v>
      </c>
      <c r="E272" s="79">
        <f t="shared" ca="1" si="4"/>
        <v>223994961.80142185</v>
      </c>
    </row>
    <row r="273" spans="1:5" s="62" customFormat="1" ht="12.75" x14ac:dyDescent="0.2">
      <c r="A273" s="85">
        <v>269</v>
      </c>
      <c r="B273" s="79">
        <f ca="1">('Activity Data'!B279*$B$4)*'Emission Factors'!H281</f>
        <v>126793585.40616632</v>
      </c>
      <c r="C273" s="79">
        <f ca="1">('Activity Data'!B279*$C$4)*'Emission Factors'!I281</f>
        <v>59979401.15295095</v>
      </c>
      <c r="D273" s="79">
        <f ca="1">('Activity Data'!B279*$D$4)*'Emission Factors'!J281</f>
        <v>18987208.121132094</v>
      </c>
      <c r="E273" s="79">
        <f t="shared" ca="1" si="4"/>
        <v>205760194.68024936</v>
      </c>
    </row>
    <row r="274" spans="1:5" s="62" customFormat="1" ht="12.75" x14ac:dyDescent="0.2">
      <c r="A274" s="85">
        <v>270</v>
      </c>
      <c r="B274" s="79">
        <f ca="1">('Activity Data'!B280*$B$4)*'Emission Factors'!H282</f>
        <v>138856715.39086509</v>
      </c>
      <c r="C274" s="79">
        <f ca="1">('Activity Data'!B280*$C$4)*'Emission Factors'!I282</f>
        <v>65718187.875625387</v>
      </c>
      <c r="D274" s="79">
        <f ca="1">('Activity Data'!B280*$D$4)*'Emission Factors'!J282</f>
        <v>20156655.276016321</v>
      </c>
      <c r="E274" s="79">
        <f t="shared" ca="1" si="4"/>
        <v>224731558.54250678</v>
      </c>
    </row>
    <row r="275" spans="1:5" s="62" customFormat="1" ht="12.75" x14ac:dyDescent="0.2">
      <c r="A275" s="85">
        <v>271</v>
      </c>
      <c r="B275" s="79">
        <f ca="1">('Activity Data'!B281*$B$4)*'Emission Factors'!H283</f>
        <v>133077294.48514032</v>
      </c>
      <c r="C275" s="79">
        <f ca="1">('Activity Data'!B281*$C$4)*'Emission Factors'!I283</f>
        <v>57877699.15063335</v>
      </c>
      <c r="D275" s="79">
        <f ca="1">('Activity Data'!B281*$D$4)*'Emission Factors'!J283</f>
        <v>21911062.359432317</v>
      </c>
      <c r="E275" s="79">
        <f t="shared" ca="1" si="4"/>
        <v>212866055.99520597</v>
      </c>
    </row>
    <row r="276" spans="1:5" s="62" customFormat="1" ht="12.75" x14ac:dyDescent="0.2">
      <c r="A276" s="85">
        <v>272</v>
      </c>
      <c r="B276" s="79">
        <f ca="1">('Activity Data'!B282*$B$4)*'Emission Factors'!H284</f>
        <v>146305429.26057994</v>
      </c>
      <c r="C276" s="79">
        <f ca="1">('Activity Data'!B282*$C$4)*'Emission Factors'!I284</f>
        <v>70908639.507645026</v>
      </c>
      <c r="D276" s="79">
        <f ca="1">('Activity Data'!B282*$D$4)*'Emission Factors'!J284</f>
        <v>22632098.634312846</v>
      </c>
      <c r="E276" s="79">
        <f t="shared" ca="1" si="4"/>
        <v>239846167.40253779</v>
      </c>
    </row>
    <row r="277" spans="1:5" s="62" customFormat="1" ht="12.75" x14ac:dyDescent="0.2">
      <c r="A277" s="85">
        <v>273</v>
      </c>
      <c r="B277" s="79">
        <f ca="1">('Activity Data'!B283*$B$4)*'Emission Factors'!H285</f>
        <v>140566464.99471533</v>
      </c>
      <c r="C277" s="79">
        <f ca="1">('Activity Data'!B283*$C$4)*'Emission Factors'!I285</f>
        <v>62903872.804709598</v>
      </c>
      <c r="D277" s="79">
        <f ca="1">('Activity Data'!B283*$D$4)*'Emission Factors'!J285</f>
        <v>21962267.545750313</v>
      </c>
      <c r="E277" s="79">
        <f t="shared" ca="1" si="4"/>
        <v>225432605.34517527</v>
      </c>
    </row>
    <row r="278" spans="1:5" s="62" customFormat="1" ht="12.75" x14ac:dyDescent="0.2">
      <c r="A278" s="85">
        <v>274</v>
      </c>
      <c r="B278" s="79">
        <f ca="1">('Activity Data'!B284*$B$4)*'Emission Factors'!H286</f>
        <v>156338602.68263432</v>
      </c>
      <c r="C278" s="79">
        <f ca="1">('Activity Data'!B284*$C$4)*'Emission Factors'!I286</f>
        <v>76934656.282639846</v>
      </c>
      <c r="D278" s="79">
        <f ca="1">('Activity Data'!B284*$D$4)*'Emission Factors'!J286</f>
        <v>25798479.523992088</v>
      </c>
      <c r="E278" s="79">
        <f t="shared" ca="1" si="4"/>
        <v>259071738.48926625</v>
      </c>
    </row>
    <row r="279" spans="1:5" s="62" customFormat="1" ht="12.75" x14ac:dyDescent="0.2">
      <c r="A279" s="85">
        <v>275</v>
      </c>
      <c r="B279" s="79">
        <f ca="1">('Activity Data'!B285*$B$4)*'Emission Factors'!H287</f>
        <v>136563097.25055006</v>
      </c>
      <c r="C279" s="79">
        <f ca="1">('Activity Data'!B285*$C$4)*'Emission Factors'!I287</f>
        <v>64646636.949436195</v>
      </c>
      <c r="D279" s="79">
        <f ca="1">('Activity Data'!B285*$D$4)*'Emission Factors'!J287</f>
        <v>21891198.974718507</v>
      </c>
      <c r="E279" s="79">
        <f t="shared" ca="1" si="4"/>
        <v>223100933.17470476</v>
      </c>
    </row>
    <row r="280" spans="1:5" s="62" customFormat="1" ht="12.75" x14ac:dyDescent="0.2">
      <c r="A280" s="85">
        <v>276</v>
      </c>
      <c r="B280" s="79">
        <f ca="1">('Activity Data'!B286*$B$4)*'Emission Factors'!H288</f>
        <v>149397539.86853862</v>
      </c>
      <c r="C280" s="79">
        <f ca="1">('Activity Data'!B286*$C$4)*'Emission Factors'!I288</f>
        <v>73909134.240406156</v>
      </c>
      <c r="D280" s="79">
        <f ca="1">('Activity Data'!B286*$D$4)*'Emission Factors'!J288</f>
        <v>23010244.025170371</v>
      </c>
      <c r="E280" s="79">
        <f t="shared" ca="1" si="4"/>
        <v>246316918.13411516</v>
      </c>
    </row>
    <row r="281" spans="1:5" s="62" customFormat="1" ht="12.75" x14ac:dyDescent="0.2">
      <c r="A281" s="85">
        <v>277</v>
      </c>
      <c r="B281" s="79">
        <f ca="1">('Activity Data'!B287*$B$4)*'Emission Factors'!H289</f>
        <v>138593198.16566604</v>
      </c>
      <c r="C281" s="79">
        <f ca="1">('Activity Data'!B287*$C$4)*'Emission Factors'!I289</f>
        <v>65642475.728732742</v>
      </c>
      <c r="D281" s="79">
        <f ca="1">('Activity Data'!B287*$D$4)*'Emission Factors'!J289</f>
        <v>21707600.540270444</v>
      </c>
      <c r="E281" s="79">
        <f t="shared" ca="1" si="4"/>
        <v>225943274.43466923</v>
      </c>
    </row>
    <row r="282" spans="1:5" s="62" customFormat="1" ht="12.75" x14ac:dyDescent="0.2">
      <c r="A282" s="85">
        <v>278</v>
      </c>
      <c r="B282" s="79">
        <f ca="1">('Activity Data'!B288*$B$4)*'Emission Factors'!H290</f>
        <v>156062246.95230404</v>
      </c>
      <c r="C282" s="79">
        <f ca="1">('Activity Data'!B288*$C$4)*'Emission Factors'!I290</f>
        <v>69864576.828122586</v>
      </c>
      <c r="D282" s="79">
        <f ca="1">('Activity Data'!B288*$D$4)*'Emission Factors'!J290</f>
        <v>24390271.12425128</v>
      </c>
      <c r="E282" s="79">
        <f t="shared" ca="1" si="4"/>
        <v>250317094.9046779</v>
      </c>
    </row>
    <row r="283" spans="1:5" s="62" customFormat="1" ht="12.75" x14ac:dyDescent="0.2">
      <c r="A283" s="85">
        <v>279</v>
      </c>
      <c r="B283" s="79">
        <f ca="1">('Activity Data'!B289*$B$4)*'Emission Factors'!H291</f>
        <v>127505946.23028736</v>
      </c>
      <c r="C283" s="79">
        <f ca="1">('Activity Data'!B289*$C$4)*'Emission Factors'!I291</f>
        <v>63073238.373624884</v>
      </c>
      <c r="D283" s="79">
        <f ca="1">('Activity Data'!B289*$D$4)*'Emission Factors'!J291</f>
        <v>20445339.93706654</v>
      </c>
      <c r="E283" s="79">
        <f t="shared" ca="1" si="4"/>
        <v>211024524.54097879</v>
      </c>
    </row>
    <row r="284" spans="1:5" s="62" customFormat="1" ht="12.75" x14ac:dyDescent="0.2">
      <c r="A284" s="85">
        <v>280</v>
      </c>
      <c r="B284" s="79">
        <f ca="1">('Activity Data'!B290*$B$4)*'Emission Factors'!H292</f>
        <v>157710528.9197244</v>
      </c>
      <c r="C284" s="79">
        <f ca="1">('Activity Data'!B290*$C$4)*'Emission Factors'!I292</f>
        <v>72620772.905172929</v>
      </c>
      <c r="D284" s="79">
        <f ca="1">('Activity Data'!B290*$D$4)*'Emission Factors'!J292</f>
        <v>22101045.352017492</v>
      </c>
      <c r="E284" s="79">
        <f t="shared" ca="1" si="4"/>
        <v>252432347.17691484</v>
      </c>
    </row>
    <row r="285" spans="1:5" s="62" customFormat="1" ht="12.75" x14ac:dyDescent="0.2">
      <c r="A285" s="85">
        <v>281</v>
      </c>
      <c r="B285" s="79">
        <f ca="1">('Activity Data'!B291*$B$4)*'Emission Factors'!H293</f>
        <v>144920381.04790562</v>
      </c>
      <c r="C285" s="79">
        <f ca="1">('Activity Data'!B291*$C$4)*'Emission Factors'!I293</f>
        <v>62330379.689986959</v>
      </c>
      <c r="D285" s="79">
        <f ca="1">('Activity Data'!B291*$D$4)*'Emission Factors'!J293</f>
        <v>21200377.275886163</v>
      </c>
      <c r="E285" s="79">
        <f t="shared" ca="1" si="4"/>
        <v>228451138.01377875</v>
      </c>
    </row>
    <row r="286" spans="1:5" s="62" customFormat="1" ht="12.75" x14ac:dyDescent="0.2">
      <c r="A286" s="85">
        <v>282</v>
      </c>
      <c r="B286" s="79">
        <f ca="1">('Activity Data'!B292*$B$4)*'Emission Factors'!H294</f>
        <v>135014773.16720864</v>
      </c>
      <c r="C286" s="79">
        <f ca="1">('Activity Data'!B292*$C$4)*'Emission Factors'!I294</f>
        <v>67872398.999864027</v>
      </c>
      <c r="D286" s="79">
        <f ca="1">('Activity Data'!B292*$D$4)*'Emission Factors'!J294</f>
        <v>20734989.850331247</v>
      </c>
      <c r="E286" s="79">
        <f t="shared" ca="1" si="4"/>
        <v>223622162.0174039</v>
      </c>
    </row>
    <row r="287" spans="1:5" s="62" customFormat="1" ht="12.75" x14ac:dyDescent="0.2">
      <c r="A287" s="85">
        <v>283</v>
      </c>
      <c r="B287" s="79">
        <f ca="1">('Activity Data'!B293*$B$4)*'Emission Factors'!H295</f>
        <v>147189073.1628997</v>
      </c>
      <c r="C287" s="79">
        <f ca="1">('Activity Data'!B293*$C$4)*'Emission Factors'!I295</f>
        <v>67940210.126358539</v>
      </c>
      <c r="D287" s="79">
        <f ca="1">('Activity Data'!B293*$D$4)*'Emission Factors'!J295</f>
        <v>21969419.520381268</v>
      </c>
      <c r="E287" s="79">
        <f t="shared" ca="1" si="4"/>
        <v>237098702.80963951</v>
      </c>
    </row>
    <row r="288" spans="1:5" s="62" customFormat="1" ht="12.75" x14ac:dyDescent="0.2">
      <c r="A288" s="85">
        <v>284</v>
      </c>
      <c r="B288" s="79">
        <f ca="1">('Activity Data'!B294*$B$4)*'Emission Factors'!H296</f>
        <v>126876770.02942082</v>
      </c>
      <c r="C288" s="79">
        <f ca="1">('Activity Data'!B294*$C$4)*'Emission Factors'!I296</f>
        <v>53699749.719676659</v>
      </c>
      <c r="D288" s="79">
        <f ca="1">('Activity Data'!B294*$D$4)*'Emission Factors'!J296</f>
        <v>21404747.706582345</v>
      </c>
      <c r="E288" s="79">
        <f t="shared" ca="1" si="4"/>
        <v>201981267.4556798</v>
      </c>
    </row>
    <row r="289" spans="1:5" s="62" customFormat="1" ht="12.75" x14ac:dyDescent="0.2">
      <c r="A289" s="85">
        <v>285</v>
      </c>
      <c r="B289" s="79">
        <f ca="1">('Activity Data'!B295*$B$4)*'Emission Factors'!H297</f>
        <v>145248490.33369508</v>
      </c>
      <c r="C289" s="79">
        <f ca="1">('Activity Data'!B295*$C$4)*'Emission Factors'!I297</f>
        <v>70602234.336258233</v>
      </c>
      <c r="D289" s="79">
        <f ca="1">('Activity Data'!B295*$D$4)*'Emission Factors'!J297</f>
        <v>21167189.488954131</v>
      </c>
      <c r="E289" s="79">
        <f t="shared" ca="1" si="4"/>
        <v>237017914.15890744</v>
      </c>
    </row>
    <row r="290" spans="1:5" s="62" customFormat="1" ht="12.75" x14ac:dyDescent="0.2">
      <c r="A290" s="85">
        <v>286</v>
      </c>
      <c r="B290" s="79">
        <f ca="1">('Activity Data'!B296*$B$4)*'Emission Factors'!H298</f>
        <v>139724619.22943071</v>
      </c>
      <c r="C290" s="79">
        <f ca="1">('Activity Data'!B296*$C$4)*'Emission Factors'!I298</f>
        <v>62345575.09153109</v>
      </c>
      <c r="D290" s="79">
        <f ca="1">('Activity Data'!B296*$D$4)*'Emission Factors'!J298</f>
        <v>19200927.084075328</v>
      </c>
      <c r="E290" s="79">
        <f t="shared" ca="1" si="4"/>
        <v>221271121.40503713</v>
      </c>
    </row>
    <row r="291" spans="1:5" s="62" customFormat="1" ht="12.75" x14ac:dyDescent="0.2">
      <c r="A291" s="85">
        <v>287</v>
      </c>
      <c r="B291" s="79">
        <f ca="1">('Activity Data'!B297*$B$4)*'Emission Factors'!H299</f>
        <v>143738925.87755635</v>
      </c>
      <c r="C291" s="79">
        <f ca="1">('Activity Data'!B297*$C$4)*'Emission Factors'!I299</f>
        <v>64511792.891278446</v>
      </c>
      <c r="D291" s="79">
        <f ca="1">('Activity Data'!B297*$D$4)*'Emission Factors'!J299</f>
        <v>22645036.428506285</v>
      </c>
      <c r="E291" s="79">
        <f t="shared" ca="1" si="4"/>
        <v>230895755.19734108</v>
      </c>
    </row>
    <row r="292" spans="1:5" s="62" customFormat="1" ht="12.75" x14ac:dyDescent="0.2">
      <c r="A292" s="85">
        <v>288</v>
      </c>
      <c r="B292" s="79">
        <f ca="1">('Activity Data'!B298*$B$4)*'Emission Factors'!H300</f>
        <v>137754419.15310034</v>
      </c>
      <c r="C292" s="79">
        <f ca="1">('Activity Data'!B298*$C$4)*'Emission Factors'!I300</f>
        <v>58439546.212862484</v>
      </c>
      <c r="D292" s="79">
        <f ca="1">('Activity Data'!B298*$D$4)*'Emission Factors'!J300</f>
        <v>19855992.858155169</v>
      </c>
      <c r="E292" s="79">
        <f t="shared" ca="1" si="4"/>
        <v>216049958.22411799</v>
      </c>
    </row>
    <row r="293" spans="1:5" s="62" customFormat="1" ht="12.75" x14ac:dyDescent="0.2">
      <c r="A293" s="85">
        <v>289</v>
      </c>
      <c r="B293" s="79">
        <f ca="1">('Activity Data'!B299*$B$4)*'Emission Factors'!H301</f>
        <v>142043691.07983574</v>
      </c>
      <c r="C293" s="79">
        <f ca="1">('Activity Data'!B299*$C$4)*'Emission Factors'!I301</f>
        <v>64937783.837452389</v>
      </c>
      <c r="D293" s="79">
        <f ca="1">('Activity Data'!B299*$D$4)*'Emission Factors'!J301</f>
        <v>21552328.197684612</v>
      </c>
      <c r="E293" s="79">
        <f t="shared" ca="1" si="4"/>
        <v>228533803.11497274</v>
      </c>
    </row>
    <row r="294" spans="1:5" s="62" customFormat="1" ht="12.75" x14ac:dyDescent="0.2">
      <c r="A294" s="85">
        <v>290</v>
      </c>
      <c r="B294" s="79">
        <f ca="1">('Activity Data'!B300*$B$4)*'Emission Factors'!H302</f>
        <v>134849236.46648645</v>
      </c>
      <c r="C294" s="79">
        <f ca="1">('Activity Data'!B300*$C$4)*'Emission Factors'!I302</f>
        <v>65912826.911460556</v>
      </c>
      <c r="D294" s="79">
        <f ca="1">('Activity Data'!B300*$D$4)*'Emission Factors'!J302</f>
        <v>21321890.527972605</v>
      </c>
      <c r="E294" s="79">
        <f t="shared" ca="1" si="4"/>
        <v>222083953.90591961</v>
      </c>
    </row>
    <row r="295" spans="1:5" s="62" customFormat="1" ht="12.75" x14ac:dyDescent="0.2">
      <c r="A295" s="85">
        <v>291</v>
      </c>
      <c r="B295" s="79">
        <f ca="1">('Activity Data'!B301*$B$4)*'Emission Factors'!H303</f>
        <v>139471596.09114641</v>
      </c>
      <c r="C295" s="79">
        <f ca="1">('Activity Data'!B301*$C$4)*'Emission Factors'!I303</f>
        <v>61842160.715741746</v>
      </c>
      <c r="D295" s="79">
        <f ca="1">('Activity Data'!B301*$D$4)*'Emission Factors'!J303</f>
        <v>21225357.488587599</v>
      </c>
      <c r="E295" s="79">
        <f t="shared" ca="1" si="4"/>
        <v>222539114.29547575</v>
      </c>
    </row>
    <row r="296" spans="1:5" s="62" customFormat="1" ht="12.75" x14ac:dyDescent="0.2">
      <c r="A296" s="85">
        <v>292</v>
      </c>
      <c r="B296" s="79">
        <f ca="1">('Activity Data'!B302*$B$4)*'Emission Factors'!H304</f>
        <v>142911851.70178339</v>
      </c>
      <c r="C296" s="79">
        <f ca="1">('Activity Data'!B302*$C$4)*'Emission Factors'!I304</f>
        <v>62651174.933324777</v>
      </c>
      <c r="D296" s="79">
        <f ca="1">('Activity Data'!B302*$D$4)*'Emission Factors'!J304</f>
        <v>21619218.187426198</v>
      </c>
      <c r="E296" s="79">
        <f t="shared" ca="1" si="4"/>
        <v>227182244.82253438</v>
      </c>
    </row>
    <row r="297" spans="1:5" s="62" customFormat="1" ht="12.75" x14ac:dyDescent="0.2">
      <c r="A297" s="85">
        <v>293</v>
      </c>
      <c r="B297" s="79">
        <f ca="1">('Activity Data'!B303*$B$4)*'Emission Factors'!H305</f>
        <v>140672135.17432144</v>
      </c>
      <c r="C297" s="79">
        <f ca="1">('Activity Data'!B303*$C$4)*'Emission Factors'!I305</f>
        <v>69313637.934443966</v>
      </c>
      <c r="D297" s="79">
        <f ca="1">('Activity Data'!B303*$D$4)*'Emission Factors'!J305</f>
        <v>20965813.170407936</v>
      </c>
      <c r="E297" s="79">
        <f t="shared" ca="1" si="4"/>
        <v>230951586.27917337</v>
      </c>
    </row>
    <row r="298" spans="1:5" s="62" customFormat="1" ht="12.75" x14ac:dyDescent="0.2">
      <c r="A298" s="85">
        <v>294</v>
      </c>
      <c r="B298" s="79">
        <f ca="1">('Activity Data'!B304*$B$4)*'Emission Factors'!H306</f>
        <v>121271309.31100966</v>
      </c>
      <c r="C298" s="79">
        <f ca="1">('Activity Data'!B304*$C$4)*'Emission Factors'!I306</f>
        <v>54913663.32958027</v>
      </c>
      <c r="D298" s="79">
        <f ca="1">('Activity Data'!B304*$D$4)*'Emission Factors'!J306</f>
        <v>18859199.859958328</v>
      </c>
      <c r="E298" s="79">
        <f t="shared" ca="1" si="4"/>
        <v>195044172.50054824</v>
      </c>
    </row>
    <row r="299" spans="1:5" s="62" customFormat="1" ht="12.75" x14ac:dyDescent="0.2">
      <c r="A299" s="85">
        <v>295</v>
      </c>
      <c r="B299" s="79">
        <f ca="1">('Activity Data'!B305*$B$4)*'Emission Factors'!H307</f>
        <v>153150690.64075023</v>
      </c>
      <c r="C299" s="79">
        <f ca="1">('Activity Data'!B305*$C$4)*'Emission Factors'!I307</f>
        <v>69408653.311450511</v>
      </c>
      <c r="D299" s="79">
        <f ca="1">('Activity Data'!B305*$D$4)*'Emission Factors'!J307</f>
        <v>23682094.108498368</v>
      </c>
      <c r="E299" s="79">
        <f t="shared" ca="1" si="4"/>
        <v>246241438.06069911</v>
      </c>
    </row>
    <row r="300" spans="1:5" s="62" customFormat="1" ht="12.75" x14ac:dyDescent="0.2">
      <c r="A300" s="85">
        <v>296</v>
      </c>
      <c r="B300" s="79">
        <f ca="1">('Activity Data'!B306*$B$4)*'Emission Factors'!H308</f>
        <v>143965946.00011116</v>
      </c>
      <c r="C300" s="79">
        <f ca="1">('Activity Data'!B306*$C$4)*'Emission Factors'!I308</f>
        <v>63883111.149196379</v>
      </c>
      <c r="D300" s="79">
        <f ca="1">('Activity Data'!B306*$D$4)*'Emission Factors'!J308</f>
        <v>21393484.779758606</v>
      </c>
      <c r="E300" s="79">
        <f t="shared" ca="1" si="4"/>
        <v>229242541.92906615</v>
      </c>
    </row>
    <row r="301" spans="1:5" s="62" customFormat="1" ht="12.75" x14ac:dyDescent="0.2">
      <c r="A301" s="85">
        <v>297</v>
      </c>
      <c r="B301" s="79">
        <f ca="1">('Activity Data'!B307*$B$4)*'Emission Factors'!H309</f>
        <v>138727446.93675578</v>
      </c>
      <c r="C301" s="79">
        <f ca="1">('Activity Data'!B307*$C$4)*'Emission Factors'!I309</f>
        <v>64069690.037843667</v>
      </c>
      <c r="D301" s="79">
        <f ca="1">('Activity Data'!B307*$D$4)*'Emission Factors'!J309</f>
        <v>21458695.721739244</v>
      </c>
      <c r="E301" s="79">
        <f t="shared" ca="1" si="4"/>
        <v>224255832.69633868</v>
      </c>
    </row>
    <row r="302" spans="1:5" s="62" customFormat="1" ht="12.75" x14ac:dyDescent="0.2">
      <c r="A302" s="85">
        <v>298</v>
      </c>
      <c r="B302" s="79">
        <f ca="1">('Activity Data'!B308*$B$4)*'Emission Factors'!H310</f>
        <v>145823377.59847182</v>
      </c>
      <c r="C302" s="79">
        <f ca="1">('Activity Data'!B308*$C$4)*'Emission Factors'!I310</f>
        <v>64578869.499241158</v>
      </c>
      <c r="D302" s="79">
        <f ca="1">('Activity Data'!B308*$D$4)*'Emission Factors'!J310</f>
        <v>21843405.349550556</v>
      </c>
      <c r="E302" s="79">
        <f t="shared" ca="1" si="4"/>
        <v>232245652.44726354</v>
      </c>
    </row>
    <row r="303" spans="1:5" s="62" customFormat="1" ht="12.75" x14ac:dyDescent="0.2">
      <c r="A303" s="85">
        <v>299</v>
      </c>
      <c r="B303" s="79">
        <f ca="1">('Activity Data'!B309*$B$4)*'Emission Factors'!H311</f>
        <v>151415609.60894823</v>
      </c>
      <c r="C303" s="79">
        <f ca="1">('Activity Data'!B309*$C$4)*'Emission Factors'!I311</f>
        <v>70083695.050104365</v>
      </c>
      <c r="D303" s="79">
        <f ca="1">('Activity Data'!B309*$D$4)*'Emission Factors'!J311</f>
        <v>22805174.328211412</v>
      </c>
      <c r="E303" s="79">
        <f t="shared" ca="1" si="4"/>
        <v>244304478.98726404</v>
      </c>
    </row>
    <row r="304" spans="1:5" s="62" customFormat="1" ht="12.75" x14ac:dyDescent="0.2">
      <c r="A304" s="85">
        <v>300</v>
      </c>
      <c r="B304" s="79">
        <f ca="1">('Activity Data'!B310*$B$4)*'Emission Factors'!H312</f>
        <v>151664827.29093009</v>
      </c>
      <c r="C304" s="79">
        <f ca="1">('Activity Data'!B310*$C$4)*'Emission Factors'!I312</f>
        <v>66315337.161081202</v>
      </c>
      <c r="D304" s="79">
        <f ca="1">('Activity Data'!B310*$D$4)*'Emission Factors'!J312</f>
        <v>23720315.34994214</v>
      </c>
      <c r="E304" s="79">
        <f t="shared" ca="1" si="4"/>
        <v>241700479.80195343</v>
      </c>
    </row>
    <row r="305" spans="1:5" s="62" customFormat="1" ht="12.75" x14ac:dyDescent="0.2">
      <c r="A305" s="85">
        <v>301</v>
      </c>
      <c r="B305" s="79">
        <f ca="1">('Activity Data'!B311*$B$4)*'Emission Factors'!H313</f>
        <v>129466161.78682911</v>
      </c>
      <c r="C305" s="79">
        <f ca="1">('Activity Data'!B311*$C$4)*'Emission Factors'!I313</f>
        <v>63200473.370701589</v>
      </c>
      <c r="D305" s="79">
        <f ca="1">('Activity Data'!B311*$D$4)*'Emission Factors'!J313</f>
        <v>19371663.478600804</v>
      </c>
      <c r="E305" s="79">
        <f t="shared" ca="1" si="4"/>
        <v>212038298.6361315</v>
      </c>
    </row>
    <row r="306" spans="1:5" s="62" customFormat="1" ht="12.75" x14ac:dyDescent="0.2">
      <c r="A306" s="85">
        <v>302</v>
      </c>
      <c r="B306" s="79">
        <f ca="1">('Activity Data'!B312*$B$4)*'Emission Factors'!H314</f>
        <v>132839918.56688026</v>
      </c>
      <c r="C306" s="79">
        <f ca="1">('Activity Data'!B312*$C$4)*'Emission Factors'!I314</f>
        <v>65962003.592337377</v>
      </c>
      <c r="D306" s="79">
        <f ca="1">('Activity Data'!B312*$D$4)*'Emission Factors'!J314</f>
        <v>18325387.974466655</v>
      </c>
      <c r="E306" s="79">
        <f t="shared" ca="1" si="4"/>
        <v>217127310.13368428</v>
      </c>
    </row>
    <row r="307" spans="1:5" s="62" customFormat="1" ht="12.75" x14ac:dyDescent="0.2">
      <c r="A307" s="85">
        <v>303</v>
      </c>
      <c r="B307" s="79">
        <f ca="1">('Activity Data'!B313*$B$4)*'Emission Factors'!H315</f>
        <v>137843480.48167333</v>
      </c>
      <c r="C307" s="79">
        <f ca="1">('Activity Data'!B313*$C$4)*'Emission Factors'!I315</f>
        <v>65038001.33578597</v>
      </c>
      <c r="D307" s="79">
        <f ca="1">('Activity Data'!B313*$D$4)*'Emission Factors'!J315</f>
        <v>22712578.43491758</v>
      </c>
      <c r="E307" s="79">
        <f t="shared" ca="1" si="4"/>
        <v>225594060.25237685</v>
      </c>
    </row>
    <row r="308" spans="1:5" s="62" customFormat="1" ht="12.75" x14ac:dyDescent="0.2">
      <c r="A308" s="85">
        <v>304</v>
      </c>
      <c r="B308" s="79">
        <f ca="1">('Activity Data'!B314*$B$4)*'Emission Factors'!H316</f>
        <v>133911849.06665698</v>
      </c>
      <c r="C308" s="79">
        <f ca="1">('Activity Data'!B314*$C$4)*'Emission Factors'!I316</f>
        <v>62240544.432408005</v>
      </c>
      <c r="D308" s="79">
        <f ca="1">('Activity Data'!B314*$D$4)*'Emission Factors'!J316</f>
        <v>20492779.363939568</v>
      </c>
      <c r="E308" s="79">
        <f t="shared" ca="1" si="4"/>
        <v>216645172.86300457</v>
      </c>
    </row>
    <row r="309" spans="1:5" s="62" customFormat="1" ht="12.75" x14ac:dyDescent="0.2">
      <c r="A309" s="85">
        <v>305</v>
      </c>
      <c r="B309" s="79">
        <f ca="1">('Activity Data'!B315*$B$4)*'Emission Factors'!H317</f>
        <v>144776268.93047193</v>
      </c>
      <c r="C309" s="79">
        <f ca="1">('Activity Data'!B315*$C$4)*'Emission Factors'!I317</f>
        <v>69215594.454878896</v>
      </c>
      <c r="D309" s="79">
        <f ca="1">('Activity Data'!B315*$D$4)*'Emission Factors'!J317</f>
        <v>24811829.742182471</v>
      </c>
      <c r="E309" s="79">
        <f t="shared" ca="1" si="4"/>
        <v>238803693.12753329</v>
      </c>
    </row>
    <row r="310" spans="1:5" s="62" customFormat="1" ht="12.75" x14ac:dyDescent="0.2">
      <c r="A310" s="85">
        <v>306</v>
      </c>
      <c r="B310" s="79">
        <f ca="1">('Activity Data'!B316*$B$4)*'Emission Factors'!H318</f>
        <v>132221728.92661174</v>
      </c>
      <c r="C310" s="79">
        <f ca="1">('Activity Data'!B316*$C$4)*'Emission Factors'!I318</f>
        <v>64265300.380723678</v>
      </c>
      <c r="D310" s="79">
        <f ca="1">('Activity Data'!B316*$D$4)*'Emission Factors'!J318</f>
        <v>21248194.871677868</v>
      </c>
      <c r="E310" s="79">
        <f t="shared" ca="1" si="4"/>
        <v>217735224.17901328</v>
      </c>
    </row>
    <row r="311" spans="1:5" s="62" customFormat="1" ht="12.75" x14ac:dyDescent="0.2">
      <c r="A311" s="85">
        <v>307</v>
      </c>
      <c r="B311" s="79">
        <f ca="1">('Activity Data'!B317*$B$4)*'Emission Factors'!H319</f>
        <v>136683498.53285941</v>
      </c>
      <c r="C311" s="79">
        <f ca="1">('Activity Data'!B317*$C$4)*'Emission Factors'!I319</f>
        <v>61645608.770503856</v>
      </c>
      <c r="D311" s="79">
        <f ca="1">('Activity Data'!B317*$D$4)*'Emission Factors'!J319</f>
        <v>21141131.117002666</v>
      </c>
      <c r="E311" s="79">
        <f t="shared" ca="1" si="4"/>
        <v>219470238.42036593</v>
      </c>
    </row>
    <row r="312" spans="1:5" s="62" customFormat="1" ht="12.75" x14ac:dyDescent="0.2">
      <c r="A312" s="85">
        <v>308</v>
      </c>
      <c r="B312" s="79">
        <f ca="1">('Activity Data'!B318*$B$4)*'Emission Factors'!H320</f>
        <v>148739166.46240309</v>
      </c>
      <c r="C312" s="79">
        <f ca="1">('Activity Data'!B318*$C$4)*'Emission Factors'!I320</f>
        <v>64404637.040405154</v>
      </c>
      <c r="D312" s="79">
        <f ca="1">('Activity Data'!B318*$D$4)*'Emission Factors'!J320</f>
        <v>21988851.561649825</v>
      </c>
      <c r="E312" s="79">
        <f t="shared" ca="1" si="4"/>
        <v>235132655.06445807</v>
      </c>
    </row>
    <row r="313" spans="1:5" s="62" customFormat="1" ht="12.75" x14ac:dyDescent="0.2">
      <c r="A313" s="85">
        <v>309</v>
      </c>
      <c r="B313" s="79">
        <f ca="1">('Activity Data'!B319*$B$4)*'Emission Factors'!H321</f>
        <v>159520503.23505786</v>
      </c>
      <c r="C313" s="79">
        <f ca="1">('Activity Data'!B319*$C$4)*'Emission Factors'!I321</f>
        <v>74990564.9657332</v>
      </c>
      <c r="D313" s="79">
        <f ca="1">('Activity Data'!B319*$D$4)*'Emission Factors'!J321</f>
        <v>23558030.734372582</v>
      </c>
      <c r="E313" s="79">
        <f t="shared" ca="1" si="4"/>
        <v>258069098.93516365</v>
      </c>
    </row>
    <row r="314" spans="1:5" s="62" customFormat="1" ht="12.75" x14ac:dyDescent="0.2">
      <c r="A314" s="85">
        <v>310</v>
      </c>
      <c r="B314" s="79">
        <f ca="1">('Activity Data'!B320*$B$4)*'Emission Factors'!H322</f>
        <v>146641677.97335821</v>
      </c>
      <c r="C314" s="79">
        <f ca="1">('Activity Data'!B320*$C$4)*'Emission Factors'!I322</f>
        <v>65576102.825819992</v>
      </c>
      <c r="D314" s="79">
        <f ca="1">('Activity Data'!B320*$D$4)*'Emission Factors'!J322</f>
        <v>23981440.776062403</v>
      </c>
      <c r="E314" s="79">
        <f t="shared" ca="1" si="4"/>
        <v>236199221.57524061</v>
      </c>
    </row>
    <row r="315" spans="1:5" s="62" customFormat="1" ht="12.75" x14ac:dyDescent="0.2">
      <c r="A315" s="85">
        <v>311</v>
      </c>
      <c r="B315" s="79">
        <f ca="1">('Activity Data'!B321*$B$4)*'Emission Factors'!H323</f>
        <v>136015760.72821924</v>
      </c>
      <c r="C315" s="79">
        <f ca="1">('Activity Data'!B321*$C$4)*'Emission Factors'!I323</f>
        <v>61969552.525682211</v>
      </c>
      <c r="D315" s="79">
        <f ca="1">('Activity Data'!B321*$D$4)*'Emission Factors'!J323</f>
        <v>20971774.56755444</v>
      </c>
      <c r="E315" s="79">
        <f t="shared" ca="1" si="4"/>
        <v>218957087.8214559</v>
      </c>
    </row>
    <row r="316" spans="1:5" s="62" customFormat="1" ht="12.75" x14ac:dyDescent="0.2">
      <c r="A316" s="85">
        <v>312</v>
      </c>
      <c r="B316" s="79">
        <f ca="1">('Activity Data'!B322*$B$4)*'Emission Factors'!H324</f>
        <v>156553183.8084282</v>
      </c>
      <c r="C316" s="79">
        <f ca="1">('Activity Data'!B322*$C$4)*'Emission Factors'!I324</f>
        <v>72496465.373799339</v>
      </c>
      <c r="D316" s="79">
        <f ca="1">('Activity Data'!B322*$D$4)*'Emission Factors'!J324</f>
        <v>23114974.619097546</v>
      </c>
      <c r="E316" s="79">
        <f t="shared" ca="1" si="4"/>
        <v>252164623.80132508</v>
      </c>
    </row>
    <row r="317" spans="1:5" s="62" customFormat="1" ht="12.75" x14ac:dyDescent="0.2">
      <c r="A317" s="85">
        <v>313</v>
      </c>
      <c r="B317" s="79">
        <f ca="1">('Activity Data'!B323*$B$4)*'Emission Factors'!H325</f>
        <v>138534254.02341542</v>
      </c>
      <c r="C317" s="79">
        <f ca="1">('Activity Data'!B323*$C$4)*'Emission Factors'!I325</f>
        <v>63852358.797700956</v>
      </c>
      <c r="D317" s="79">
        <f ca="1">('Activity Data'!B323*$D$4)*'Emission Factors'!J325</f>
        <v>21017237.245400384</v>
      </c>
      <c r="E317" s="79">
        <f t="shared" ca="1" si="4"/>
        <v>223403850.06651676</v>
      </c>
    </row>
    <row r="318" spans="1:5" s="62" customFormat="1" ht="12.75" x14ac:dyDescent="0.2">
      <c r="A318" s="85">
        <v>314</v>
      </c>
      <c r="B318" s="79">
        <f ca="1">('Activity Data'!B324*$B$4)*'Emission Factors'!H326</f>
        <v>129463971.99891098</v>
      </c>
      <c r="C318" s="79">
        <f ca="1">('Activity Data'!B324*$C$4)*'Emission Factors'!I326</f>
        <v>62151712.942404106</v>
      </c>
      <c r="D318" s="79">
        <f ca="1">('Activity Data'!B324*$D$4)*'Emission Factors'!J326</f>
        <v>19379314.381679129</v>
      </c>
      <c r="E318" s="79">
        <f t="shared" ca="1" si="4"/>
        <v>210994999.3229942</v>
      </c>
    </row>
    <row r="319" spans="1:5" s="62" customFormat="1" ht="12.75" x14ac:dyDescent="0.2">
      <c r="A319" s="85">
        <v>315</v>
      </c>
      <c r="B319" s="79">
        <f ca="1">('Activity Data'!B325*$B$4)*'Emission Factors'!H327</f>
        <v>125410089.51899983</v>
      </c>
      <c r="C319" s="79">
        <f ca="1">('Activity Data'!B325*$C$4)*'Emission Factors'!I327</f>
        <v>57622102.541271664</v>
      </c>
      <c r="D319" s="79">
        <f ca="1">('Activity Data'!B325*$D$4)*'Emission Factors'!J327</f>
        <v>19287036.555671386</v>
      </c>
      <c r="E319" s="79">
        <f t="shared" ca="1" si="4"/>
        <v>202319228.6159429</v>
      </c>
    </row>
    <row r="320" spans="1:5" s="62" customFormat="1" ht="12.75" x14ac:dyDescent="0.2">
      <c r="A320" s="85">
        <v>316</v>
      </c>
      <c r="B320" s="79">
        <f ca="1">('Activity Data'!B326*$B$4)*'Emission Factors'!H328</f>
        <v>145523201.8672303</v>
      </c>
      <c r="C320" s="79">
        <f ca="1">('Activity Data'!B326*$C$4)*'Emission Factors'!I328</f>
        <v>59955785.364793025</v>
      </c>
      <c r="D320" s="79">
        <f ca="1">('Activity Data'!B326*$D$4)*'Emission Factors'!J328</f>
        <v>20681566.23857959</v>
      </c>
      <c r="E320" s="79">
        <f t="shared" ca="1" si="4"/>
        <v>226160553.47060293</v>
      </c>
    </row>
    <row r="321" spans="1:5" s="62" customFormat="1" ht="12.75" x14ac:dyDescent="0.2">
      <c r="A321" s="85">
        <v>317</v>
      </c>
      <c r="B321" s="79">
        <f ca="1">('Activity Data'!B327*$B$4)*'Emission Factors'!H329</f>
        <v>135048111.01399028</v>
      </c>
      <c r="C321" s="79">
        <f ca="1">('Activity Data'!B327*$C$4)*'Emission Factors'!I329</f>
        <v>58115951.7815127</v>
      </c>
      <c r="D321" s="79">
        <f ca="1">('Activity Data'!B327*$D$4)*'Emission Factors'!J329</f>
        <v>20358746.649899587</v>
      </c>
      <c r="E321" s="79">
        <f t="shared" ca="1" si="4"/>
        <v>213522809.44540256</v>
      </c>
    </row>
    <row r="322" spans="1:5" s="62" customFormat="1" ht="12.75" x14ac:dyDescent="0.2">
      <c r="A322" s="85">
        <v>318</v>
      </c>
      <c r="B322" s="79">
        <f ca="1">('Activity Data'!B328*$B$4)*'Emission Factors'!H330</f>
        <v>130856910.46310318</v>
      </c>
      <c r="C322" s="79">
        <f ca="1">('Activity Data'!B328*$C$4)*'Emission Factors'!I330</f>
        <v>63206741.39430552</v>
      </c>
      <c r="D322" s="79">
        <f ca="1">('Activity Data'!B328*$D$4)*'Emission Factors'!J330</f>
        <v>18764008.147188988</v>
      </c>
      <c r="E322" s="79">
        <f t="shared" ca="1" si="4"/>
        <v>212827660.00459769</v>
      </c>
    </row>
    <row r="323" spans="1:5" s="62" customFormat="1" ht="12.75" x14ac:dyDescent="0.2">
      <c r="A323" s="85">
        <v>319</v>
      </c>
      <c r="B323" s="79">
        <f ca="1">('Activity Data'!B329*$B$4)*'Emission Factors'!H331</f>
        <v>156935270.65956768</v>
      </c>
      <c r="C323" s="79">
        <f ca="1">('Activity Data'!B329*$C$4)*'Emission Factors'!I331</f>
        <v>72199337.749958515</v>
      </c>
      <c r="D323" s="79">
        <f ca="1">('Activity Data'!B329*$D$4)*'Emission Factors'!J331</f>
        <v>24643819.820339121</v>
      </c>
      <c r="E323" s="79">
        <f t="shared" ca="1" si="4"/>
        <v>253778428.22986531</v>
      </c>
    </row>
    <row r="324" spans="1:5" s="62" customFormat="1" ht="12.75" x14ac:dyDescent="0.2">
      <c r="A324" s="85">
        <v>320</v>
      </c>
      <c r="B324" s="79">
        <f ca="1">('Activity Data'!B330*$B$4)*'Emission Factors'!H332</f>
        <v>138258750.72507244</v>
      </c>
      <c r="C324" s="79">
        <f ca="1">('Activity Data'!B330*$C$4)*'Emission Factors'!I332</f>
        <v>64355909.301991701</v>
      </c>
      <c r="D324" s="79">
        <f ca="1">('Activity Data'!B330*$D$4)*'Emission Factors'!J332</f>
        <v>20625407.280472722</v>
      </c>
      <c r="E324" s="79">
        <f t="shared" ca="1" si="4"/>
        <v>223240067.30753687</v>
      </c>
    </row>
    <row r="325" spans="1:5" s="62" customFormat="1" ht="12.75" x14ac:dyDescent="0.2">
      <c r="A325" s="85">
        <v>321</v>
      </c>
      <c r="B325" s="79">
        <f ca="1">('Activity Data'!B331*$B$4)*'Emission Factors'!H333</f>
        <v>150812016.28233448</v>
      </c>
      <c r="C325" s="79">
        <f ca="1">('Activity Data'!B331*$C$4)*'Emission Factors'!I333</f>
        <v>76566886.007388145</v>
      </c>
      <c r="D325" s="79">
        <f ca="1">('Activity Data'!B331*$D$4)*'Emission Factors'!J333</f>
        <v>24587974.398549411</v>
      </c>
      <c r="E325" s="79">
        <f t="shared" ref="E325:E388" ca="1" si="5">SUM(B325:D325)</f>
        <v>251966876.68827203</v>
      </c>
    </row>
    <row r="326" spans="1:5" s="62" customFormat="1" ht="12.75" x14ac:dyDescent="0.2">
      <c r="A326" s="85">
        <v>322</v>
      </c>
      <c r="B326" s="79">
        <f ca="1">('Activity Data'!B332*$B$4)*'Emission Factors'!H334</f>
        <v>145364686.95524639</v>
      </c>
      <c r="C326" s="79">
        <f ca="1">('Activity Data'!B332*$C$4)*'Emission Factors'!I334</f>
        <v>68573406.438940719</v>
      </c>
      <c r="D326" s="79">
        <f ca="1">('Activity Data'!B332*$D$4)*'Emission Factors'!J334</f>
        <v>22936697.81702074</v>
      </c>
      <c r="E326" s="79">
        <f t="shared" ca="1" si="5"/>
        <v>236874791.21120784</v>
      </c>
    </row>
    <row r="327" spans="1:5" s="62" customFormat="1" ht="12.75" x14ac:dyDescent="0.2">
      <c r="A327" s="85">
        <v>323</v>
      </c>
      <c r="B327" s="79">
        <f ca="1">('Activity Data'!B333*$B$4)*'Emission Factors'!H335</f>
        <v>126363628.92544188</v>
      </c>
      <c r="C327" s="79">
        <f ca="1">('Activity Data'!B333*$C$4)*'Emission Factors'!I335</f>
        <v>53971774.154346235</v>
      </c>
      <c r="D327" s="79">
        <f ca="1">('Activity Data'!B333*$D$4)*'Emission Factors'!J335</f>
        <v>18443811.098573025</v>
      </c>
      <c r="E327" s="79">
        <f t="shared" ca="1" si="5"/>
        <v>198779214.17836115</v>
      </c>
    </row>
    <row r="328" spans="1:5" s="62" customFormat="1" ht="12.75" x14ac:dyDescent="0.2">
      <c r="A328" s="85">
        <v>324</v>
      </c>
      <c r="B328" s="79">
        <f ca="1">('Activity Data'!B334*$B$4)*'Emission Factors'!H336</f>
        <v>139678209.3838706</v>
      </c>
      <c r="C328" s="79">
        <f ca="1">('Activity Data'!B334*$C$4)*'Emission Factors'!I336</f>
        <v>70634390.711590976</v>
      </c>
      <c r="D328" s="79">
        <f ca="1">('Activity Data'!B334*$D$4)*'Emission Factors'!J336</f>
        <v>20943638.802559525</v>
      </c>
      <c r="E328" s="79">
        <f t="shared" ca="1" si="5"/>
        <v>231256238.8980211</v>
      </c>
    </row>
    <row r="329" spans="1:5" s="62" customFormat="1" ht="12.75" x14ac:dyDescent="0.2">
      <c r="A329" s="85">
        <v>325</v>
      </c>
      <c r="B329" s="79">
        <f ca="1">('Activity Data'!B335*$B$4)*'Emission Factors'!H337</f>
        <v>131161831.46779613</v>
      </c>
      <c r="C329" s="79">
        <f ca="1">('Activity Data'!B335*$C$4)*'Emission Factors'!I337</f>
        <v>64285246.828321047</v>
      </c>
      <c r="D329" s="79">
        <f ca="1">('Activity Data'!B335*$D$4)*'Emission Factors'!J337</f>
        <v>21455977.374297306</v>
      </c>
      <c r="E329" s="79">
        <f t="shared" ca="1" si="5"/>
        <v>216903055.67041451</v>
      </c>
    </row>
    <row r="330" spans="1:5" s="62" customFormat="1" ht="12.75" x14ac:dyDescent="0.2">
      <c r="A330" s="85">
        <v>326</v>
      </c>
      <c r="B330" s="79">
        <f ca="1">('Activity Data'!B336*$B$4)*'Emission Factors'!H338</f>
        <v>139918343.03437367</v>
      </c>
      <c r="C330" s="79">
        <f ca="1">('Activity Data'!B336*$C$4)*'Emission Factors'!I338</f>
        <v>68630433.253084987</v>
      </c>
      <c r="D330" s="79">
        <f ca="1">('Activity Data'!B336*$D$4)*'Emission Factors'!J338</f>
        <v>20480253.785410799</v>
      </c>
      <c r="E330" s="79">
        <f t="shared" ca="1" si="5"/>
        <v>229029030.07286945</v>
      </c>
    </row>
    <row r="331" spans="1:5" s="62" customFormat="1" ht="12.75" x14ac:dyDescent="0.2">
      <c r="A331" s="85">
        <v>327</v>
      </c>
      <c r="B331" s="79">
        <f ca="1">('Activity Data'!B337*$B$4)*'Emission Factors'!H339</f>
        <v>147979859.12333819</v>
      </c>
      <c r="C331" s="79">
        <f ca="1">('Activity Data'!B337*$C$4)*'Emission Factors'!I339</f>
        <v>71167558.646771222</v>
      </c>
      <c r="D331" s="79">
        <f ca="1">('Activity Data'!B337*$D$4)*'Emission Factors'!J339</f>
        <v>22893553.01086526</v>
      </c>
      <c r="E331" s="79">
        <f t="shared" ca="1" si="5"/>
        <v>242040970.78097469</v>
      </c>
    </row>
    <row r="332" spans="1:5" s="62" customFormat="1" ht="12.75" x14ac:dyDescent="0.2">
      <c r="A332" s="85">
        <v>328</v>
      </c>
      <c r="B332" s="79">
        <f ca="1">('Activity Data'!B338*$B$4)*'Emission Factors'!H340</f>
        <v>143221655.61692995</v>
      </c>
      <c r="C332" s="79">
        <f ca="1">('Activity Data'!B338*$C$4)*'Emission Factors'!I340</f>
        <v>71472612.129067913</v>
      </c>
      <c r="D332" s="79">
        <f ca="1">('Activity Data'!B338*$D$4)*'Emission Factors'!J340</f>
        <v>22862917.880352192</v>
      </c>
      <c r="E332" s="79">
        <f t="shared" ca="1" si="5"/>
        <v>237557185.62635005</v>
      </c>
    </row>
    <row r="333" spans="1:5" s="62" customFormat="1" ht="12.75" x14ac:dyDescent="0.2">
      <c r="A333" s="85">
        <v>329</v>
      </c>
      <c r="B333" s="79">
        <f ca="1">('Activity Data'!B339*$B$4)*'Emission Factors'!H341</f>
        <v>140745692.45531401</v>
      </c>
      <c r="C333" s="79">
        <f ca="1">('Activity Data'!B339*$C$4)*'Emission Factors'!I341</f>
        <v>61599792.229696557</v>
      </c>
      <c r="D333" s="79">
        <f ca="1">('Activity Data'!B339*$D$4)*'Emission Factors'!J341</f>
        <v>22147925.60688746</v>
      </c>
      <c r="E333" s="79">
        <f t="shared" ca="1" si="5"/>
        <v>224493410.29189801</v>
      </c>
    </row>
    <row r="334" spans="1:5" s="62" customFormat="1" ht="12.75" x14ac:dyDescent="0.2">
      <c r="A334" s="85">
        <v>330</v>
      </c>
      <c r="B334" s="79">
        <f ca="1">('Activity Data'!B340*$B$4)*'Emission Factors'!H342</f>
        <v>147176012.9064559</v>
      </c>
      <c r="C334" s="79">
        <f ca="1">('Activity Data'!B340*$C$4)*'Emission Factors'!I342</f>
        <v>69967039.947947219</v>
      </c>
      <c r="D334" s="79">
        <f ca="1">('Activity Data'!B340*$D$4)*'Emission Factors'!J342</f>
        <v>22008605.68807365</v>
      </c>
      <c r="E334" s="79">
        <f t="shared" ca="1" si="5"/>
        <v>239151658.54247677</v>
      </c>
    </row>
    <row r="335" spans="1:5" s="62" customFormat="1" ht="12.75" x14ac:dyDescent="0.2">
      <c r="A335" s="85">
        <v>331</v>
      </c>
      <c r="B335" s="79">
        <f ca="1">('Activity Data'!B341*$B$4)*'Emission Factors'!H343</f>
        <v>158336850.61115509</v>
      </c>
      <c r="C335" s="79">
        <f ca="1">('Activity Data'!B341*$C$4)*'Emission Factors'!I343</f>
        <v>78632628.488439694</v>
      </c>
      <c r="D335" s="79">
        <f ca="1">('Activity Data'!B341*$D$4)*'Emission Factors'!J343</f>
        <v>25215309.022799138</v>
      </c>
      <c r="E335" s="79">
        <f t="shared" ca="1" si="5"/>
        <v>262184788.12239391</v>
      </c>
    </row>
    <row r="336" spans="1:5" s="62" customFormat="1" ht="12.75" x14ac:dyDescent="0.2">
      <c r="A336" s="85">
        <v>332</v>
      </c>
      <c r="B336" s="79">
        <f ca="1">('Activity Data'!B342*$B$4)*'Emission Factors'!H344</f>
        <v>129749543.9371562</v>
      </c>
      <c r="C336" s="79">
        <f ca="1">('Activity Data'!B342*$C$4)*'Emission Factors'!I344</f>
        <v>63509717.827890277</v>
      </c>
      <c r="D336" s="79">
        <f ca="1">('Activity Data'!B342*$D$4)*'Emission Factors'!J344</f>
        <v>20632253.93445855</v>
      </c>
      <c r="E336" s="79">
        <f t="shared" ca="1" si="5"/>
        <v>213891515.69950503</v>
      </c>
    </row>
    <row r="337" spans="1:5" s="62" customFormat="1" ht="12.75" x14ac:dyDescent="0.2">
      <c r="A337" s="85">
        <v>333</v>
      </c>
      <c r="B337" s="79">
        <f ca="1">('Activity Data'!B343*$B$4)*'Emission Factors'!H345</f>
        <v>135721578.93561903</v>
      </c>
      <c r="C337" s="79">
        <f ca="1">('Activity Data'!B343*$C$4)*'Emission Factors'!I345</f>
        <v>66669221.530725695</v>
      </c>
      <c r="D337" s="79">
        <f ca="1">('Activity Data'!B343*$D$4)*'Emission Factors'!J345</f>
        <v>21363533.365444452</v>
      </c>
      <c r="E337" s="79">
        <f t="shared" ca="1" si="5"/>
        <v>223754333.83178917</v>
      </c>
    </row>
    <row r="338" spans="1:5" s="62" customFormat="1" ht="12.75" x14ac:dyDescent="0.2">
      <c r="A338" s="85">
        <v>334</v>
      </c>
      <c r="B338" s="79">
        <f ca="1">('Activity Data'!B344*$B$4)*'Emission Factors'!H346</f>
        <v>131829297.11185484</v>
      </c>
      <c r="C338" s="79">
        <f ca="1">('Activity Data'!B344*$C$4)*'Emission Factors'!I346</f>
        <v>60148380.223893292</v>
      </c>
      <c r="D338" s="79">
        <f ca="1">('Activity Data'!B344*$D$4)*'Emission Factors'!J346</f>
        <v>20515693.016080867</v>
      </c>
      <c r="E338" s="79">
        <f t="shared" ca="1" si="5"/>
        <v>212493370.35182899</v>
      </c>
    </row>
    <row r="339" spans="1:5" s="62" customFormat="1" ht="12.75" x14ac:dyDescent="0.2">
      <c r="A339" s="85">
        <v>335</v>
      </c>
      <c r="B339" s="79">
        <f ca="1">('Activity Data'!B345*$B$4)*'Emission Factors'!H347</f>
        <v>147630643.29752344</v>
      </c>
      <c r="C339" s="79">
        <f ca="1">('Activity Data'!B345*$C$4)*'Emission Factors'!I347</f>
        <v>65801480.552022859</v>
      </c>
      <c r="D339" s="79">
        <f ca="1">('Activity Data'!B345*$D$4)*'Emission Factors'!J347</f>
        <v>21102940.957999509</v>
      </c>
      <c r="E339" s="79">
        <f t="shared" ca="1" si="5"/>
        <v>234535064.80754581</v>
      </c>
    </row>
    <row r="340" spans="1:5" s="62" customFormat="1" ht="12.75" x14ac:dyDescent="0.2">
      <c r="A340" s="85">
        <v>336</v>
      </c>
      <c r="B340" s="79">
        <f ca="1">('Activity Data'!B346*$B$4)*'Emission Factors'!H348</f>
        <v>139684265.83862519</v>
      </c>
      <c r="C340" s="79">
        <f ca="1">('Activity Data'!B346*$C$4)*'Emission Factors'!I348</f>
        <v>63521477.297597431</v>
      </c>
      <c r="D340" s="79">
        <f ca="1">('Activity Data'!B346*$D$4)*'Emission Factors'!J348</f>
        <v>21545067.98602286</v>
      </c>
      <c r="E340" s="79">
        <f t="shared" ca="1" si="5"/>
        <v>224750811.12224549</v>
      </c>
    </row>
    <row r="341" spans="1:5" s="62" customFormat="1" ht="12.75" x14ac:dyDescent="0.2">
      <c r="A341" s="85">
        <v>337</v>
      </c>
      <c r="B341" s="79">
        <f ca="1">('Activity Data'!B347*$B$4)*'Emission Factors'!H349</f>
        <v>138477964.67980695</v>
      </c>
      <c r="C341" s="79">
        <f ca="1">('Activity Data'!B347*$C$4)*'Emission Factors'!I349</f>
        <v>64462033.828892514</v>
      </c>
      <c r="D341" s="79">
        <f ca="1">('Activity Data'!B347*$D$4)*'Emission Factors'!J349</f>
        <v>21644427.65433703</v>
      </c>
      <c r="E341" s="79">
        <f t="shared" ca="1" si="5"/>
        <v>224584426.1630365</v>
      </c>
    </row>
    <row r="342" spans="1:5" s="62" customFormat="1" ht="12.75" x14ac:dyDescent="0.2">
      <c r="A342" s="85">
        <v>338</v>
      </c>
      <c r="B342" s="79">
        <f ca="1">('Activity Data'!B348*$B$4)*'Emission Factors'!H350</f>
        <v>142802702.16988146</v>
      </c>
      <c r="C342" s="79">
        <f ca="1">('Activity Data'!B348*$C$4)*'Emission Factors'!I350</f>
        <v>66825239.467514887</v>
      </c>
      <c r="D342" s="79">
        <f ca="1">('Activity Data'!B348*$D$4)*'Emission Factors'!J350</f>
        <v>21707638.808745101</v>
      </c>
      <c r="E342" s="79">
        <f t="shared" ca="1" si="5"/>
        <v>231335580.44614142</v>
      </c>
    </row>
    <row r="343" spans="1:5" s="62" customFormat="1" ht="12.75" x14ac:dyDescent="0.2">
      <c r="A343" s="85">
        <v>339</v>
      </c>
      <c r="B343" s="79">
        <f ca="1">('Activity Data'!B349*$B$4)*'Emission Factors'!H351</f>
        <v>148486391.3955695</v>
      </c>
      <c r="C343" s="79">
        <f ca="1">('Activity Data'!B349*$C$4)*'Emission Factors'!I351</f>
        <v>67568477.955673158</v>
      </c>
      <c r="D343" s="79">
        <f ca="1">('Activity Data'!B349*$D$4)*'Emission Factors'!J351</f>
        <v>22902217.436659455</v>
      </c>
      <c r="E343" s="79">
        <f t="shared" ca="1" si="5"/>
        <v>238957086.78790212</v>
      </c>
    </row>
    <row r="344" spans="1:5" s="62" customFormat="1" ht="12.75" x14ac:dyDescent="0.2">
      <c r="A344" s="85">
        <v>340</v>
      </c>
      <c r="B344" s="79">
        <f ca="1">('Activity Data'!B350*$B$4)*'Emission Factors'!H352</f>
        <v>123817659.68489222</v>
      </c>
      <c r="C344" s="79">
        <f ca="1">('Activity Data'!B350*$C$4)*'Emission Factors'!I352</f>
        <v>59194875.491594389</v>
      </c>
      <c r="D344" s="79">
        <f ca="1">('Activity Data'!B350*$D$4)*'Emission Factors'!J352</f>
        <v>19430760.669815112</v>
      </c>
      <c r="E344" s="79">
        <f t="shared" ca="1" si="5"/>
        <v>202443295.84630173</v>
      </c>
    </row>
    <row r="345" spans="1:5" s="62" customFormat="1" ht="12.75" x14ac:dyDescent="0.2">
      <c r="A345" s="85">
        <v>341</v>
      </c>
      <c r="B345" s="79">
        <f ca="1">('Activity Data'!B351*$B$4)*'Emission Factors'!H353</f>
        <v>132766861.78049703</v>
      </c>
      <c r="C345" s="79">
        <f ca="1">('Activity Data'!B351*$C$4)*'Emission Factors'!I353</f>
        <v>65172284.277028136</v>
      </c>
      <c r="D345" s="79">
        <f ca="1">('Activity Data'!B351*$D$4)*'Emission Factors'!J353</f>
        <v>20054649.888868324</v>
      </c>
      <c r="E345" s="79">
        <f t="shared" ca="1" si="5"/>
        <v>217993795.94639349</v>
      </c>
    </row>
    <row r="346" spans="1:5" s="62" customFormat="1" ht="12.75" x14ac:dyDescent="0.2">
      <c r="A346" s="85">
        <v>342</v>
      </c>
      <c r="B346" s="79">
        <f ca="1">('Activity Data'!B352*$B$4)*'Emission Factors'!H354</f>
        <v>131642262.09950469</v>
      </c>
      <c r="C346" s="79">
        <f ca="1">('Activity Data'!B352*$C$4)*'Emission Factors'!I354</f>
        <v>57622058.541407153</v>
      </c>
      <c r="D346" s="79">
        <f ca="1">('Activity Data'!B352*$D$4)*'Emission Factors'!J354</f>
        <v>18930342.223873761</v>
      </c>
      <c r="E346" s="79">
        <f t="shared" ca="1" si="5"/>
        <v>208194662.86478561</v>
      </c>
    </row>
    <row r="347" spans="1:5" s="62" customFormat="1" ht="12.75" x14ac:dyDescent="0.2">
      <c r="A347" s="85">
        <v>343</v>
      </c>
      <c r="B347" s="79">
        <f ca="1">('Activity Data'!B353*$B$4)*'Emission Factors'!H355</f>
        <v>154506973.96864614</v>
      </c>
      <c r="C347" s="79">
        <f ca="1">('Activity Data'!B353*$C$4)*'Emission Factors'!I355</f>
        <v>69411722.485905841</v>
      </c>
      <c r="D347" s="79">
        <f ca="1">('Activity Data'!B353*$D$4)*'Emission Factors'!J355</f>
        <v>23128886.556541055</v>
      </c>
      <c r="E347" s="79">
        <f t="shared" ca="1" si="5"/>
        <v>247047583.01109305</v>
      </c>
    </row>
    <row r="348" spans="1:5" s="62" customFormat="1" ht="12.75" x14ac:dyDescent="0.2">
      <c r="A348" s="85">
        <v>344</v>
      </c>
      <c r="B348" s="79">
        <f ca="1">('Activity Data'!B354*$B$4)*'Emission Factors'!H356</f>
        <v>135390837.33021137</v>
      </c>
      <c r="C348" s="79">
        <f ca="1">('Activity Data'!B354*$C$4)*'Emission Factors'!I356</f>
        <v>61657516.959095627</v>
      </c>
      <c r="D348" s="79">
        <f ca="1">('Activity Data'!B354*$D$4)*'Emission Factors'!J356</f>
        <v>19436885.790133435</v>
      </c>
      <c r="E348" s="79">
        <f t="shared" ca="1" si="5"/>
        <v>216485240.07944044</v>
      </c>
    </row>
    <row r="349" spans="1:5" s="62" customFormat="1" ht="12.75" x14ac:dyDescent="0.2">
      <c r="A349" s="85">
        <v>345</v>
      </c>
      <c r="B349" s="79">
        <f ca="1">('Activity Data'!B355*$B$4)*'Emission Factors'!H357</f>
        <v>131787869.43713965</v>
      </c>
      <c r="C349" s="79">
        <f ca="1">('Activity Data'!B355*$C$4)*'Emission Factors'!I357</f>
        <v>64205600.203290619</v>
      </c>
      <c r="D349" s="79">
        <f ca="1">('Activity Data'!B355*$D$4)*'Emission Factors'!J357</f>
        <v>20090473.390283119</v>
      </c>
      <c r="E349" s="79">
        <f t="shared" ca="1" si="5"/>
        <v>216083943.03071338</v>
      </c>
    </row>
    <row r="350" spans="1:5" s="62" customFormat="1" ht="12.75" x14ac:dyDescent="0.2">
      <c r="A350" s="85">
        <v>346</v>
      </c>
      <c r="B350" s="79">
        <f ca="1">('Activity Data'!B356*$B$4)*'Emission Factors'!H358</f>
        <v>126038176.2866638</v>
      </c>
      <c r="C350" s="79">
        <f ca="1">('Activity Data'!B356*$C$4)*'Emission Factors'!I358</f>
        <v>58394279.125268444</v>
      </c>
      <c r="D350" s="79">
        <f ca="1">('Activity Data'!B356*$D$4)*'Emission Factors'!J358</f>
        <v>19171067.695582297</v>
      </c>
      <c r="E350" s="79">
        <f t="shared" ca="1" si="5"/>
        <v>203603523.10751453</v>
      </c>
    </row>
    <row r="351" spans="1:5" s="62" customFormat="1" ht="12.75" x14ac:dyDescent="0.2">
      <c r="A351" s="85">
        <v>347</v>
      </c>
      <c r="B351" s="79">
        <f ca="1">('Activity Data'!B357*$B$4)*'Emission Factors'!H359</f>
        <v>149618465.05558488</v>
      </c>
      <c r="C351" s="79">
        <f ca="1">('Activity Data'!B357*$C$4)*'Emission Factors'!I359</f>
        <v>69337939.821840852</v>
      </c>
      <c r="D351" s="79">
        <f ca="1">('Activity Data'!B357*$D$4)*'Emission Factors'!J359</f>
        <v>22924476.983061828</v>
      </c>
      <c r="E351" s="79">
        <f t="shared" ca="1" si="5"/>
        <v>241880881.86048755</v>
      </c>
    </row>
    <row r="352" spans="1:5" s="62" customFormat="1" ht="12.75" x14ac:dyDescent="0.2">
      <c r="A352" s="85">
        <v>348</v>
      </c>
      <c r="B352" s="79">
        <f ca="1">('Activity Data'!B358*$B$4)*'Emission Factors'!H360</f>
        <v>126406879.4599994</v>
      </c>
      <c r="C352" s="79">
        <f ca="1">('Activity Data'!B358*$C$4)*'Emission Factors'!I360</f>
        <v>59259409.460328989</v>
      </c>
      <c r="D352" s="79">
        <f ca="1">('Activity Data'!B358*$D$4)*'Emission Factors'!J360</f>
        <v>18005389.65560884</v>
      </c>
      <c r="E352" s="79">
        <f t="shared" ca="1" si="5"/>
        <v>203671678.57593721</v>
      </c>
    </row>
    <row r="353" spans="1:5" s="62" customFormat="1" ht="12.75" x14ac:dyDescent="0.2">
      <c r="A353" s="85">
        <v>349</v>
      </c>
      <c r="B353" s="79">
        <f ca="1">('Activity Data'!B359*$B$4)*'Emission Factors'!H361</f>
        <v>132503436.85511464</v>
      </c>
      <c r="C353" s="79">
        <f ca="1">('Activity Data'!B359*$C$4)*'Emission Factors'!I361</f>
        <v>61402499.935508765</v>
      </c>
      <c r="D353" s="79">
        <f ca="1">('Activity Data'!B359*$D$4)*'Emission Factors'!J361</f>
        <v>20424486.900941715</v>
      </c>
      <c r="E353" s="79">
        <f t="shared" ca="1" si="5"/>
        <v>214330423.6915651</v>
      </c>
    </row>
    <row r="354" spans="1:5" s="62" customFormat="1" ht="12.75" x14ac:dyDescent="0.2">
      <c r="A354" s="85">
        <v>350</v>
      </c>
      <c r="B354" s="79">
        <f ca="1">('Activity Data'!B360*$B$4)*'Emission Factors'!H362</f>
        <v>147189643.83184263</v>
      </c>
      <c r="C354" s="79">
        <f ca="1">('Activity Data'!B360*$C$4)*'Emission Factors'!I362</f>
        <v>67457208.900212497</v>
      </c>
      <c r="D354" s="79">
        <f ca="1">('Activity Data'!B360*$D$4)*'Emission Factors'!J362</f>
        <v>23048527.959847387</v>
      </c>
      <c r="E354" s="79">
        <f t="shared" ca="1" si="5"/>
        <v>237695380.69190252</v>
      </c>
    </row>
    <row r="355" spans="1:5" s="62" customFormat="1" ht="12.75" x14ac:dyDescent="0.2">
      <c r="A355" s="85">
        <v>351</v>
      </c>
      <c r="B355" s="79">
        <f ca="1">('Activity Data'!B361*$B$4)*'Emission Factors'!H363</f>
        <v>145152392.52349156</v>
      </c>
      <c r="C355" s="79">
        <f ca="1">('Activity Data'!B361*$C$4)*'Emission Factors'!I363</f>
        <v>71471645.708506152</v>
      </c>
      <c r="D355" s="79">
        <f ca="1">('Activity Data'!B361*$D$4)*'Emission Factors'!J363</f>
        <v>22733344.358492043</v>
      </c>
      <c r="E355" s="79">
        <f t="shared" ca="1" si="5"/>
        <v>239357382.59048977</v>
      </c>
    </row>
    <row r="356" spans="1:5" s="62" customFormat="1" ht="12.75" x14ac:dyDescent="0.2">
      <c r="A356" s="85">
        <v>352</v>
      </c>
      <c r="B356" s="79">
        <f ca="1">('Activity Data'!B362*$B$4)*'Emission Factors'!H364</f>
        <v>132314567.92191659</v>
      </c>
      <c r="C356" s="79">
        <f ca="1">('Activity Data'!B362*$C$4)*'Emission Factors'!I364</f>
        <v>61221516.131700501</v>
      </c>
      <c r="D356" s="79">
        <f ca="1">('Activity Data'!B362*$D$4)*'Emission Factors'!J364</f>
        <v>20731549.646484774</v>
      </c>
      <c r="E356" s="79">
        <f t="shared" ca="1" si="5"/>
        <v>214267633.70010185</v>
      </c>
    </row>
    <row r="357" spans="1:5" s="62" customFormat="1" ht="12.75" x14ac:dyDescent="0.2">
      <c r="A357" s="85">
        <v>353</v>
      </c>
      <c r="B357" s="79">
        <f ca="1">('Activity Data'!B363*$B$4)*'Emission Factors'!H365</f>
        <v>140351437.27912277</v>
      </c>
      <c r="C357" s="79">
        <f ca="1">('Activity Data'!B363*$C$4)*'Emission Factors'!I365</f>
        <v>66064378.063001238</v>
      </c>
      <c r="D357" s="79">
        <f ca="1">('Activity Data'!B363*$D$4)*'Emission Factors'!J365</f>
        <v>21092899.639081422</v>
      </c>
      <c r="E357" s="79">
        <f t="shared" ca="1" si="5"/>
        <v>227508714.98120543</v>
      </c>
    </row>
    <row r="358" spans="1:5" s="62" customFormat="1" ht="12.75" x14ac:dyDescent="0.2">
      <c r="A358" s="85">
        <v>354</v>
      </c>
      <c r="B358" s="79">
        <f ca="1">('Activity Data'!B364*$B$4)*'Emission Factors'!H366</f>
        <v>139782551.73585814</v>
      </c>
      <c r="C358" s="79">
        <f ca="1">('Activity Data'!B364*$C$4)*'Emission Factors'!I366</f>
        <v>60785886.486860849</v>
      </c>
      <c r="D358" s="79">
        <f ca="1">('Activity Data'!B364*$D$4)*'Emission Factors'!J366</f>
        <v>21474743.114150047</v>
      </c>
      <c r="E358" s="79">
        <f t="shared" ca="1" si="5"/>
        <v>222043181.33686903</v>
      </c>
    </row>
    <row r="359" spans="1:5" s="62" customFormat="1" ht="12.75" x14ac:dyDescent="0.2">
      <c r="A359" s="85">
        <v>355</v>
      </c>
      <c r="B359" s="79">
        <f ca="1">('Activity Data'!B365*$B$4)*'Emission Factors'!H367</f>
        <v>162647475.93805882</v>
      </c>
      <c r="C359" s="79">
        <f ca="1">('Activity Data'!B365*$C$4)*'Emission Factors'!I367</f>
        <v>73428138.086408556</v>
      </c>
      <c r="D359" s="79">
        <f ca="1">('Activity Data'!B365*$D$4)*'Emission Factors'!J367</f>
        <v>24487868.976598036</v>
      </c>
      <c r="E359" s="79">
        <f t="shared" ca="1" si="5"/>
        <v>260563483.0010654</v>
      </c>
    </row>
    <row r="360" spans="1:5" s="62" customFormat="1" ht="12.75" x14ac:dyDescent="0.2">
      <c r="A360" s="85">
        <v>356</v>
      </c>
      <c r="B360" s="79">
        <f ca="1">('Activity Data'!B366*$B$4)*'Emission Factors'!H368</f>
        <v>142764154.36377528</v>
      </c>
      <c r="C360" s="79">
        <f ca="1">('Activity Data'!B366*$C$4)*'Emission Factors'!I368</f>
        <v>68036302.79525952</v>
      </c>
      <c r="D360" s="79">
        <f ca="1">('Activity Data'!B366*$D$4)*'Emission Factors'!J368</f>
        <v>21467283.081221569</v>
      </c>
      <c r="E360" s="79">
        <f t="shared" ca="1" si="5"/>
        <v>232267740.24025637</v>
      </c>
    </row>
    <row r="361" spans="1:5" s="62" customFormat="1" ht="12.75" x14ac:dyDescent="0.2">
      <c r="A361" s="85">
        <v>357</v>
      </c>
      <c r="B361" s="79">
        <f ca="1">('Activity Data'!B367*$B$4)*'Emission Factors'!H369</f>
        <v>142118348.83014783</v>
      </c>
      <c r="C361" s="79">
        <f ca="1">('Activity Data'!B367*$C$4)*'Emission Factors'!I369</f>
        <v>63217980.521299697</v>
      </c>
      <c r="D361" s="79">
        <f ca="1">('Activity Data'!B367*$D$4)*'Emission Factors'!J369</f>
        <v>20881215.199735336</v>
      </c>
      <c r="E361" s="79">
        <f t="shared" ca="1" si="5"/>
        <v>226217544.55118287</v>
      </c>
    </row>
    <row r="362" spans="1:5" s="62" customFormat="1" ht="12.75" x14ac:dyDescent="0.2">
      <c r="A362" s="85">
        <v>358</v>
      </c>
      <c r="B362" s="79">
        <f ca="1">('Activity Data'!B368*$B$4)*'Emission Factors'!H370</f>
        <v>156790224.32084888</v>
      </c>
      <c r="C362" s="79">
        <f ca="1">('Activity Data'!B368*$C$4)*'Emission Factors'!I370</f>
        <v>75517575.437859133</v>
      </c>
      <c r="D362" s="79">
        <f ca="1">('Activity Data'!B368*$D$4)*'Emission Factors'!J370</f>
        <v>25178522.69711085</v>
      </c>
      <c r="E362" s="79">
        <f t="shared" ca="1" si="5"/>
        <v>257486322.45581886</v>
      </c>
    </row>
    <row r="363" spans="1:5" s="62" customFormat="1" ht="12.75" x14ac:dyDescent="0.2">
      <c r="A363" s="85">
        <v>359</v>
      </c>
      <c r="B363" s="79">
        <f ca="1">('Activity Data'!B369*$B$4)*'Emission Factors'!H371</f>
        <v>160935478.00884625</v>
      </c>
      <c r="C363" s="79">
        <f ca="1">('Activity Data'!B369*$C$4)*'Emission Factors'!I371</f>
        <v>74415799.710704654</v>
      </c>
      <c r="D363" s="79">
        <f ca="1">('Activity Data'!B369*$D$4)*'Emission Factors'!J371</f>
        <v>24167407.617895395</v>
      </c>
      <c r="E363" s="79">
        <f t="shared" ca="1" si="5"/>
        <v>259518685.3374463</v>
      </c>
    </row>
    <row r="364" spans="1:5" s="62" customFormat="1" ht="12.75" x14ac:dyDescent="0.2">
      <c r="A364" s="85">
        <v>360</v>
      </c>
      <c r="B364" s="79">
        <f ca="1">('Activity Data'!B370*$B$4)*'Emission Factors'!H372</f>
        <v>138584485.5597975</v>
      </c>
      <c r="C364" s="79">
        <f ca="1">('Activity Data'!B370*$C$4)*'Emission Factors'!I372</f>
        <v>67366319.402098686</v>
      </c>
      <c r="D364" s="79">
        <f ca="1">('Activity Data'!B370*$D$4)*'Emission Factors'!J372</f>
        <v>21028122.555619217</v>
      </c>
      <c r="E364" s="79">
        <f t="shared" ca="1" si="5"/>
        <v>226978927.51751539</v>
      </c>
    </row>
    <row r="365" spans="1:5" s="62" customFormat="1" ht="12.75" x14ac:dyDescent="0.2">
      <c r="A365" s="85">
        <v>361</v>
      </c>
      <c r="B365" s="79">
        <f ca="1">('Activity Data'!B371*$B$4)*'Emission Factors'!H373</f>
        <v>152872685.99053529</v>
      </c>
      <c r="C365" s="79">
        <f ca="1">('Activity Data'!B371*$C$4)*'Emission Factors'!I373</f>
        <v>76634834.785104036</v>
      </c>
      <c r="D365" s="79">
        <f ca="1">('Activity Data'!B371*$D$4)*'Emission Factors'!J373</f>
        <v>21674014.895976067</v>
      </c>
      <c r="E365" s="79">
        <f t="shared" ca="1" si="5"/>
        <v>251181535.67161539</v>
      </c>
    </row>
    <row r="366" spans="1:5" s="62" customFormat="1" ht="12.75" x14ac:dyDescent="0.2">
      <c r="A366" s="85">
        <v>362</v>
      </c>
      <c r="B366" s="79">
        <f ca="1">('Activity Data'!B372*$B$4)*'Emission Factors'!H374</f>
        <v>118421913.22312653</v>
      </c>
      <c r="C366" s="79">
        <f ca="1">('Activity Data'!B372*$C$4)*'Emission Factors'!I374</f>
        <v>57187942.609923869</v>
      </c>
      <c r="D366" s="79">
        <f ca="1">('Activity Data'!B372*$D$4)*'Emission Factors'!J374</f>
        <v>17549478.288732994</v>
      </c>
      <c r="E366" s="79">
        <f t="shared" ca="1" si="5"/>
        <v>193159334.12178341</v>
      </c>
    </row>
    <row r="367" spans="1:5" s="62" customFormat="1" ht="12.75" x14ac:dyDescent="0.2">
      <c r="A367" s="85">
        <v>363</v>
      </c>
      <c r="B367" s="79">
        <f ca="1">('Activity Data'!B373*$B$4)*'Emission Factors'!H375</f>
        <v>136577004.19623166</v>
      </c>
      <c r="C367" s="79">
        <f ca="1">('Activity Data'!B373*$C$4)*'Emission Factors'!I375</f>
        <v>64324150.714624226</v>
      </c>
      <c r="D367" s="79">
        <f ca="1">('Activity Data'!B373*$D$4)*'Emission Factors'!J375</f>
        <v>20878431.252052873</v>
      </c>
      <c r="E367" s="79">
        <f t="shared" ca="1" si="5"/>
        <v>221779586.16290876</v>
      </c>
    </row>
    <row r="368" spans="1:5" s="62" customFormat="1" ht="12.75" x14ac:dyDescent="0.2">
      <c r="A368" s="85">
        <v>364</v>
      </c>
      <c r="B368" s="79">
        <f ca="1">('Activity Data'!B374*$B$4)*'Emission Factors'!H376</f>
        <v>143144514.92263195</v>
      </c>
      <c r="C368" s="79">
        <f ca="1">('Activity Data'!B374*$C$4)*'Emission Factors'!I376</f>
        <v>67638045.565747306</v>
      </c>
      <c r="D368" s="79">
        <f ca="1">('Activity Data'!B374*$D$4)*'Emission Factors'!J376</f>
        <v>20914038.413900554</v>
      </c>
      <c r="E368" s="79">
        <f t="shared" ca="1" si="5"/>
        <v>231696598.90227979</v>
      </c>
    </row>
    <row r="369" spans="1:5" s="62" customFormat="1" ht="12.75" x14ac:dyDescent="0.2">
      <c r="A369" s="85">
        <v>365</v>
      </c>
      <c r="B369" s="79">
        <f ca="1">('Activity Data'!B375*$B$4)*'Emission Factors'!H377</f>
        <v>144486512.90475515</v>
      </c>
      <c r="C369" s="79">
        <f ca="1">('Activity Data'!B375*$C$4)*'Emission Factors'!I377</f>
        <v>65092457.541785106</v>
      </c>
      <c r="D369" s="79">
        <f ca="1">('Activity Data'!B375*$D$4)*'Emission Factors'!J377</f>
        <v>20190593.518791802</v>
      </c>
      <c r="E369" s="79">
        <f t="shared" ca="1" si="5"/>
        <v>229769563.96533203</v>
      </c>
    </row>
    <row r="370" spans="1:5" s="62" customFormat="1" ht="12.75" x14ac:dyDescent="0.2">
      <c r="A370" s="85">
        <v>366</v>
      </c>
      <c r="B370" s="79">
        <f ca="1">('Activity Data'!B376*$B$4)*'Emission Factors'!H378</f>
        <v>122513196.10776268</v>
      </c>
      <c r="C370" s="79">
        <f ca="1">('Activity Data'!B376*$C$4)*'Emission Factors'!I378</f>
        <v>56078860.247960724</v>
      </c>
      <c r="D370" s="79">
        <f ca="1">('Activity Data'!B376*$D$4)*'Emission Factors'!J378</f>
        <v>18167198.489601538</v>
      </c>
      <c r="E370" s="79">
        <f t="shared" ca="1" si="5"/>
        <v>196759254.84532493</v>
      </c>
    </row>
    <row r="371" spans="1:5" s="62" customFormat="1" ht="12.75" x14ac:dyDescent="0.2">
      <c r="A371" s="85">
        <v>367</v>
      </c>
      <c r="B371" s="79">
        <f ca="1">('Activity Data'!B377*$B$4)*'Emission Factors'!H379</f>
        <v>145798680.21855962</v>
      </c>
      <c r="C371" s="79">
        <f ca="1">('Activity Data'!B377*$C$4)*'Emission Factors'!I379</f>
        <v>70583796.592938483</v>
      </c>
      <c r="D371" s="79">
        <f ca="1">('Activity Data'!B377*$D$4)*'Emission Factors'!J379</f>
        <v>22452902.021693997</v>
      </c>
      <c r="E371" s="79">
        <f t="shared" ca="1" si="5"/>
        <v>238835378.83319211</v>
      </c>
    </row>
    <row r="372" spans="1:5" s="62" customFormat="1" ht="12.75" x14ac:dyDescent="0.2">
      <c r="A372" s="85">
        <v>368</v>
      </c>
      <c r="B372" s="79">
        <f ca="1">('Activity Data'!B378*$B$4)*'Emission Factors'!H380</f>
        <v>152628444.58734247</v>
      </c>
      <c r="C372" s="79">
        <f ca="1">('Activity Data'!B378*$C$4)*'Emission Factors'!I380</f>
        <v>75177058.380605206</v>
      </c>
      <c r="D372" s="79">
        <f ca="1">('Activity Data'!B378*$D$4)*'Emission Factors'!J380</f>
        <v>24583529.342716299</v>
      </c>
      <c r="E372" s="79">
        <f t="shared" ca="1" si="5"/>
        <v>252389032.31066397</v>
      </c>
    </row>
    <row r="373" spans="1:5" s="62" customFormat="1" ht="12.75" x14ac:dyDescent="0.2">
      <c r="A373" s="85">
        <v>369</v>
      </c>
      <c r="B373" s="79">
        <f ca="1">('Activity Data'!B379*$B$4)*'Emission Factors'!H381</f>
        <v>152456265.09427297</v>
      </c>
      <c r="C373" s="79">
        <f ca="1">('Activity Data'!B379*$C$4)*'Emission Factors'!I381</f>
        <v>69491049.259100735</v>
      </c>
      <c r="D373" s="79">
        <f ca="1">('Activity Data'!B379*$D$4)*'Emission Factors'!J381</f>
        <v>21405675.767670911</v>
      </c>
      <c r="E373" s="79">
        <f t="shared" ca="1" si="5"/>
        <v>243352990.12104461</v>
      </c>
    </row>
    <row r="374" spans="1:5" s="62" customFormat="1" ht="12.75" x14ac:dyDescent="0.2">
      <c r="A374" s="85">
        <v>370</v>
      </c>
      <c r="B374" s="79">
        <f ca="1">('Activity Data'!B380*$B$4)*'Emission Factors'!H382</f>
        <v>137551958.19705307</v>
      </c>
      <c r="C374" s="79">
        <f ca="1">('Activity Data'!B380*$C$4)*'Emission Factors'!I382</f>
        <v>63752270.091238692</v>
      </c>
      <c r="D374" s="79">
        <f ca="1">('Activity Data'!B380*$D$4)*'Emission Factors'!J382</f>
        <v>22630477.587329414</v>
      </c>
      <c r="E374" s="79">
        <f t="shared" ca="1" si="5"/>
        <v>223934705.87562117</v>
      </c>
    </row>
    <row r="375" spans="1:5" s="62" customFormat="1" ht="12.75" x14ac:dyDescent="0.2">
      <c r="A375" s="85">
        <v>371</v>
      </c>
      <c r="B375" s="79">
        <f ca="1">('Activity Data'!B381*$B$4)*'Emission Factors'!H383</f>
        <v>142447019.15954986</v>
      </c>
      <c r="C375" s="79">
        <f ca="1">('Activity Data'!B381*$C$4)*'Emission Factors'!I383</f>
        <v>67848137.608872548</v>
      </c>
      <c r="D375" s="79">
        <f ca="1">('Activity Data'!B381*$D$4)*'Emission Factors'!J383</f>
        <v>22189203.713404201</v>
      </c>
      <c r="E375" s="79">
        <f t="shared" ca="1" si="5"/>
        <v>232484360.48182663</v>
      </c>
    </row>
    <row r="376" spans="1:5" s="62" customFormat="1" ht="12.75" x14ac:dyDescent="0.2">
      <c r="A376" s="85">
        <v>372</v>
      </c>
      <c r="B376" s="79">
        <f ca="1">('Activity Data'!B382*$B$4)*'Emission Factors'!H384</f>
        <v>131967518.97458431</v>
      </c>
      <c r="C376" s="79">
        <f ca="1">('Activity Data'!B382*$C$4)*'Emission Factors'!I384</f>
        <v>59505497.613822848</v>
      </c>
      <c r="D376" s="79">
        <f ca="1">('Activity Data'!B382*$D$4)*'Emission Factors'!J384</f>
        <v>19398771.536113925</v>
      </c>
      <c r="E376" s="79">
        <f t="shared" ca="1" si="5"/>
        <v>210871788.12452108</v>
      </c>
    </row>
    <row r="377" spans="1:5" s="62" customFormat="1" ht="12.75" x14ac:dyDescent="0.2">
      <c r="A377" s="85">
        <v>373</v>
      </c>
      <c r="B377" s="79">
        <f ca="1">('Activity Data'!B383*$B$4)*'Emission Factors'!H385</f>
        <v>133545505.31382133</v>
      </c>
      <c r="C377" s="79">
        <f ca="1">('Activity Data'!B383*$C$4)*'Emission Factors'!I385</f>
        <v>60208279.264880672</v>
      </c>
      <c r="D377" s="79">
        <f ca="1">('Activity Data'!B383*$D$4)*'Emission Factors'!J385</f>
        <v>20381089.315525841</v>
      </c>
      <c r="E377" s="79">
        <f t="shared" ca="1" si="5"/>
        <v>214134873.89422783</v>
      </c>
    </row>
    <row r="378" spans="1:5" s="62" customFormat="1" ht="12.75" x14ac:dyDescent="0.2">
      <c r="A378" s="85">
        <v>374</v>
      </c>
      <c r="B378" s="79">
        <f ca="1">('Activity Data'!B384*$B$4)*'Emission Factors'!H386</f>
        <v>115586590.90414338</v>
      </c>
      <c r="C378" s="79">
        <f ca="1">('Activity Data'!B384*$C$4)*'Emission Factors'!I386</f>
        <v>53117187.821830049</v>
      </c>
      <c r="D378" s="79">
        <f ca="1">('Activity Data'!B384*$D$4)*'Emission Factors'!J386</f>
        <v>17264196.155030299</v>
      </c>
      <c r="E378" s="79">
        <f t="shared" ca="1" si="5"/>
        <v>185967974.88100374</v>
      </c>
    </row>
    <row r="379" spans="1:5" s="62" customFormat="1" ht="12.75" x14ac:dyDescent="0.2">
      <c r="A379" s="85">
        <v>375</v>
      </c>
      <c r="B379" s="79">
        <f ca="1">('Activity Data'!B385*$B$4)*'Emission Factors'!H387</f>
        <v>133388048.9948474</v>
      </c>
      <c r="C379" s="79">
        <f ca="1">('Activity Data'!B385*$C$4)*'Emission Factors'!I387</f>
        <v>60558628.354202352</v>
      </c>
      <c r="D379" s="79">
        <f ca="1">('Activity Data'!B385*$D$4)*'Emission Factors'!J387</f>
        <v>20968040.907620877</v>
      </c>
      <c r="E379" s="79">
        <f t="shared" ca="1" si="5"/>
        <v>214914718.25667062</v>
      </c>
    </row>
    <row r="380" spans="1:5" s="62" customFormat="1" ht="12.75" x14ac:dyDescent="0.2">
      <c r="A380" s="85">
        <v>376</v>
      </c>
      <c r="B380" s="79">
        <f ca="1">('Activity Data'!B386*$B$4)*'Emission Factors'!H388</f>
        <v>136929416.10003757</v>
      </c>
      <c r="C380" s="79">
        <f ca="1">('Activity Data'!B386*$C$4)*'Emission Factors'!I388</f>
        <v>63527097.309247606</v>
      </c>
      <c r="D380" s="79">
        <f ca="1">('Activity Data'!B386*$D$4)*'Emission Factors'!J388</f>
        <v>20676466.790140953</v>
      </c>
      <c r="E380" s="79">
        <f t="shared" ca="1" si="5"/>
        <v>221132980.19942614</v>
      </c>
    </row>
    <row r="381" spans="1:5" s="62" customFormat="1" ht="12.75" x14ac:dyDescent="0.2">
      <c r="A381" s="85">
        <v>377</v>
      </c>
      <c r="B381" s="79">
        <f ca="1">('Activity Data'!B387*$B$4)*'Emission Factors'!H389</f>
        <v>150591165.74587145</v>
      </c>
      <c r="C381" s="79">
        <f ca="1">('Activity Data'!B387*$C$4)*'Emission Factors'!I389</f>
        <v>67344100.798117295</v>
      </c>
      <c r="D381" s="79">
        <f ca="1">('Activity Data'!B387*$D$4)*'Emission Factors'!J389</f>
        <v>22367362.673470587</v>
      </c>
      <c r="E381" s="79">
        <f t="shared" ca="1" si="5"/>
        <v>240302629.21745935</v>
      </c>
    </row>
    <row r="382" spans="1:5" s="62" customFormat="1" ht="12.75" x14ac:dyDescent="0.2">
      <c r="A382" s="85">
        <v>378</v>
      </c>
      <c r="B382" s="79">
        <f ca="1">('Activity Data'!B388*$B$4)*'Emission Factors'!H390</f>
        <v>132614429.91145253</v>
      </c>
      <c r="C382" s="79">
        <f ca="1">('Activity Data'!B388*$C$4)*'Emission Factors'!I390</f>
        <v>59547628.952698939</v>
      </c>
      <c r="D382" s="79">
        <f ca="1">('Activity Data'!B388*$D$4)*'Emission Factors'!J390</f>
        <v>20249879.917195763</v>
      </c>
      <c r="E382" s="79">
        <f t="shared" ca="1" si="5"/>
        <v>212411938.78134724</v>
      </c>
    </row>
    <row r="383" spans="1:5" s="62" customFormat="1" ht="12.75" x14ac:dyDescent="0.2">
      <c r="A383" s="85">
        <v>379</v>
      </c>
      <c r="B383" s="79">
        <f ca="1">('Activity Data'!B389*$B$4)*'Emission Factors'!H391</f>
        <v>138594150.42597646</v>
      </c>
      <c r="C383" s="79">
        <f ca="1">('Activity Data'!B389*$C$4)*'Emission Factors'!I391</f>
        <v>65967794.013126381</v>
      </c>
      <c r="D383" s="79">
        <f ca="1">('Activity Data'!B389*$D$4)*'Emission Factors'!J391</f>
        <v>21067098.411506526</v>
      </c>
      <c r="E383" s="79">
        <f t="shared" ca="1" si="5"/>
        <v>225629042.85060936</v>
      </c>
    </row>
    <row r="384" spans="1:5" s="62" customFormat="1" ht="12.75" x14ac:dyDescent="0.2">
      <c r="A384" s="85">
        <v>380</v>
      </c>
      <c r="B384" s="79">
        <f ca="1">('Activity Data'!B390*$B$4)*'Emission Factors'!H392</f>
        <v>137786780.65542516</v>
      </c>
      <c r="C384" s="79">
        <f ca="1">('Activity Data'!B390*$C$4)*'Emission Factors'!I392</f>
        <v>61981183.184260614</v>
      </c>
      <c r="D384" s="79">
        <f ca="1">('Activity Data'!B390*$D$4)*'Emission Factors'!J392</f>
        <v>21161584.953345586</v>
      </c>
      <c r="E384" s="79">
        <f t="shared" ca="1" si="5"/>
        <v>220929548.79303136</v>
      </c>
    </row>
    <row r="385" spans="1:5" s="62" customFormat="1" ht="12.75" x14ac:dyDescent="0.2">
      <c r="A385" s="85">
        <v>381</v>
      </c>
      <c r="B385" s="79">
        <f ca="1">('Activity Data'!B391*$B$4)*'Emission Factors'!H393</f>
        <v>152832284.93929264</v>
      </c>
      <c r="C385" s="79">
        <f ca="1">('Activity Data'!B391*$C$4)*'Emission Factors'!I393</f>
        <v>71180624.626253068</v>
      </c>
      <c r="D385" s="79">
        <f ca="1">('Activity Data'!B391*$D$4)*'Emission Factors'!J393</f>
        <v>22516437.325274799</v>
      </c>
      <c r="E385" s="79">
        <f t="shared" ca="1" si="5"/>
        <v>246529346.8908205</v>
      </c>
    </row>
    <row r="386" spans="1:5" s="62" customFormat="1" ht="12.75" x14ac:dyDescent="0.2">
      <c r="A386" s="85">
        <v>382</v>
      </c>
      <c r="B386" s="79">
        <f ca="1">('Activity Data'!B392*$B$4)*'Emission Factors'!H394</f>
        <v>130864906.33396146</v>
      </c>
      <c r="C386" s="79">
        <f ca="1">('Activity Data'!B392*$C$4)*'Emission Factors'!I394</f>
        <v>61886612.013997443</v>
      </c>
      <c r="D386" s="79">
        <f ca="1">('Activity Data'!B392*$D$4)*'Emission Factors'!J394</f>
        <v>20216332.830735028</v>
      </c>
      <c r="E386" s="79">
        <f t="shared" ca="1" si="5"/>
        <v>212967851.17869392</v>
      </c>
    </row>
    <row r="387" spans="1:5" s="62" customFormat="1" ht="12.75" x14ac:dyDescent="0.2">
      <c r="A387" s="85">
        <v>383</v>
      </c>
      <c r="B387" s="79">
        <f ca="1">('Activity Data'!B393*$B$4)*'Emission Factors'!H395</f>
        <v>147484962.41909248</v>
      </c>
      <c r="C387" s="79">
        <f ca="1">('Activity Data'!B393*$C$4)*'Emission Factors'!I395</f>
        <v>68066597.997600988</v>
      </c>
      <c r="D387" s="79">
        <f ca="1">('Activity Data'!B393*$D$4)*'Emission Factors'!J395</f>
        <v>21776843.273226049</v>
      </c>
      <c r="E387" s="79">
        <f t="shared" ca="1" si="5"/>
        <v>237328403.6899195</v>
      </c>
    </row>
    <row r="388" spans="1:5" s="62" customFormat="1" ht="12.75" x14ac:dyDescent="0.2">
      <c r="A388" s="85">
        <v>384</v>
      </c>
      <c r="B388" s="79">
        <f ca="1">('Activity Data'!B394*$B$4)*'Emission Factors'!H396</f>
        <v>137194975.63394085</v>
      </c>
      <c r="C388" s="79">
        <f ca="1">('Activity Data'!B394*$C$4)*'Emission Factors'!I396</f>
        <v>63709100.860982537</v>
      </c>
      <c r="D388" s="79">
        <f ca="1">('Activity Data'!B394*$D$4)*'Emission Factors'!J396</f>
        <v>19803510.750014853</v>
      </c>
      <c r="E388" s="79">
        <f t="shared" ca="1" si="5"/>
        <v>220707587.24493822</v>
      </c>
    </row>
    <row r="389" spans="1:5" s="62" customFormat="1" ht="12.75" x14ac:dyDescent="0.2">
      <c r="A389" s="85">
        <v>385</v>
      </c>
      <c r="B389" s="79">
        <f ca="1">('Activity Data'!B395*$B$4)*'Emission Factors'!H397</f>
        <v>145059441.88640299</v>
      </c>
      <c r="C389" s="79">
        <f ca="1">('Activity Data'!B395*$C$4)*'Emission Factors'!I397</f>
        <v>67577977.54528372</v>
      </c>
      <c r="D389" s="79">
        <f ca="1">('Activity Data'!B395*$D$4)*'Emission Factors'!J397</f>
        <v>21787214.486397766</v>
      </c>
      <c r="E389" s="79">
        <f t="shared" ref="E389:E452" ca="1" si="6">SUM(B389:D389)</f>
        <v>234424633.91808447</v>
      </c>
    </row>
    <row r="390" spans="1:5" s="62" customFormat="1" ht="12.75" x14ac:dyDescent="0.2">
      <c r="A390" s="85">
        <v>386</v>
      </c>
      <c r="B390" s="79">
        <f ca="1">('Activity Data'!B396*$B$4)*'Emission Factors'!H398</f>
        <v>149752255.16499743</v>
      </c>
      <c r="C390" s="79">
        <f ca="1">('Activity Data'!B396*$C$4)*'Emission Factors'!I398</f>
        <v>66325833.272885531</v>
      </c>
      <c r="D390" s="79">
        <f ca="1">('Activity Data'!B396*$D$4)*'Emission Factors'!J398</f>
        <v>22652356.410264719</v>
      </c>
      <c r="E390" s="79">
        <f t="shared" ca="1" si="6"/>
        <v>238730444.84814769</v>
      </c>
    </row>
    <row r="391" spans="1:5" s="62" customFormat="1" ht="12.75" x14ac:dyDescent="0.2">
      <c r="A391" s="85">
        <v>387</v>
      </c>
      <c r="B391" s="79">
        <f ca="1">('Activity Data'!B397*$B$4)*'Emission Factors'!H399</f>
        <v>138980132.57315004</v>
      </c>
      <c r="C391" s="79">
        <f ca="1">('Activity Data'!B397*$C$4)*'Emission Factors'!I399</f>
        <v>66484674.131770037</v>
      </c>
      <c r="D391" s="79">
        <f ca="1">('Activity Data'!B397*$D$4)*'Emission Factors'!J399</f>
        <v>21702901.573789995</v>
      </c>
      <c r="E391" s="79">
        <f t="shared" ca="1" si="6"/>
        <v>227167708.27871007</v>
      </c>
    </row>
    <row r="392" spans="1:5" s="62" customFormat="1" ht="12.75" x14ac:dyDescent="0.2">
      <c r="A392" s="85">
        <v>388</v>
      </c>
      <c r="B392" s="79">
        <f ca="1">('Activity Data'!B398*$B$4)*'Emission Factors'!H400</f>
        <v>136475645.93691722</v>
      </c>
      <c r="C392" s="79">
        <f ca="1">('Activity Data'!B398*$C$4)*'Emission Factors'!I400</f>
        <v>59142528.250552937</v>
      </c>
      <c r="D392" s="79">
        <f ca="1">('Activity Data'!B398*$D$4)*'Emission Factors'!J400</f>
        <v>20022537.804038029</v>
      </c>
      <c r="E392" s="79">
        <f t="shared" ca="1" si="6"/>
        <v>215640711.99150816</v>
      </c>
    </row>
    <row r="393" spans="1:5" s="62" customFormat="1" ht="12.75" x14ac:dyDescent="0.2">
      <c r="A393" s="85">
        <v>389</v>
      </c>
      <c r="B393" s="79">
        <f ca="1">('Activity Data'!B399*$B$4)*'Emission Factors'!H401</f>
        <v>126419553.41052711</v>
      </c>
      <c r="C393" s="79">
        <f ca="1">('Activity Data'!B399*$C$4)*'Emission Factors'!I401</f>
        <v>58973588.503752194</v>
      </c>
      <c r="D393" s="79">
        <f ca="1">('Activity Data'!B399*$D$4)*'Emission Factors'!J401</f>
        <v>20519491.370092589</v>
      </c>
      <c r="E393" s="79">
        <f t="shared" ca="1" si="6"/>
        <v>205912633.28437191</v>
      </c>
    </row>
    <row r="394" spans="1:5" s="62" customFormat="1" ht="12.75" x14ac:dyDescent="0.2">
      <c r="A394" s="85">
        <v>390</v>
      </c>
      <c r="B394" s="79">
        <f ca="1">('Activity Data'!B400*$B$4)*'Emission Factors'!H402</f>
        <v>153398886.19527104</v>
      </c>
      <c r="C394" s="79">
        <f ca="1">('Activity Data'!B400*$C$4)*'Emission Factors'!I402</f>
        <v>69117638.443351701</v>
      </c>
      <c r="D394" s="79">
        <f ca="1">('Activity Data'!B400*$D$4)*'Emission Factors'!J402</f>
        <v>21540461.996298179</v>
      </c>
      <c r="E394" s="79">
        <f t="shared" ca="1" si="6"/>
        <v>244056986.63492095</v>
      </c>
    </row>
    <row r="395" spans="1:5" s="62" customFormat="1" ht="12.75" x14ac:dyDescent="0.2">
      <c r="A395" s="85">
        <v>391</v>
      </c>
      <c r="B395" s="79">
        <f ca="1">('Activity Data'!B401*$B$4)*'Emission Factors'!H403</f>
        <v>138821224.23161888</v>
      </c>
      <c r="C395" s="79">
        <f ca="1">('Activity Data'!B401*$C$4)*'Emission Factors'!I403</f>
        <v>64838800.921045832</v>
      </c>
      <c r="D395" s="79">
        <f ca="1">('Activity Data'!B401*$D$4)*'Emission Factors'!J403</f>
        <v>20953880.851668093</v>
      </c>
      <c r="E395" s="79">
        <f t="shared" ca="1" si="6"/>
        <v>224613906.00433281</v>
      </c>
    </row>
    <row r="396" spans="1:5" s="62" customFormat="1" ht="12.75" x14ac:dyDescent="0.2">
      <c r="A396" s="85">
        <v>392</v>
      </c>
      <c r="B396" s="79">
        <f ca="1">('Activity Data'!B402*$B$4)*'Emission Factors'!H404</f>
        <v>158185382.54076481</v>
      </c>
      <c r="C396" s="79">
        <f ca="1">('Activity Data'!B402*$C$4)*'Emission Factors'!I404</f>
        <v>71493180.219254479</v>
      </c>
      <c r="D396" s="79">
        <f ca="1">('Activity Data'!B402*$D$4)*'Emission Factors'!J404</f>
        <v>24617625.496355232</v>
      </c>
      <c r="E396" s="79">
        <f t="shared" ca="1" si="6"/>
        <v>254296188.25637454</v>
      </c>
    </row>
    <row r="397" spans="1:5" s="62" customFormat="1" ht="12.75" x14ac:dyDescent="0.2">
      <c r="A397" s="85">
        <v>393</v>
      </c>
      <c r="B397" s="79">
        <f ca="1">('Activity Data'!B403*$B$4)*'Emission Factors'!H405</f>
        <v>140375280.31266955</v>
      </c>
      <c r="C397" s="79">
        <f ca="1">('Activity Data'!B403*$C$4)*'Emission Factors'!I405</f>
        <v>68372124.410657957</v>
      </c>
      <c r="D397" s="79">
        <f ca="1">('Activity Data'!B403*$D$4)*'Emission Factors'!J405</f>
        <v>21598612.785976157</v>
      </c>
      <c r="E397" s="79">
        <f t="shared" ca="1" si="6"/>
        <v>230346017.50930369</v>
      </c>
    </row>
    <row r="398" spans="1:5" s="62" customFormat="1" ht="12.75" x14ac:dyDescent="0.2">
      <c r="A398" s="85">
        <v>394</v>
      </c>
      <c r="B398" s="79">
        <f ca="1">('Activity Data'!B404*$B$4)*'Emission Factors'!H406</f>
        <v>151192992.55544126</v>
      </c>
      <c r="C398" s="79">
        <f ca="1">('Activity Data'!B404*$C$4)*'Emission Factors'!I406</f>
        <v>70189858.243622348</v>
      </c>
      <c r="D398" s="79">
        <f ca="1">('Activity Data'!B404*$D$4)*'Emission Factors'!J406</f>
        <v>23735745.736902371</v>
      </c>
      <c r="E398" s="79">
        <f t="shared" ca="1" si="6"/>
        <v>245118596.53596598</v>
      </c>
    </row>
    <row r="399" spans="1:5" s="62" customFormat="1" ht="12.75" x14ac:dyDescent="0.2">
      <c r="A399" s="85">
        <v>395</v>
      </c>
      <c r="B399" s="79">
        <f ca="1">('Activity Data'!B405*$B$4)*'Emission Factors'!H407</f>
        <v>137803768.53508168</v>
      </c>
      <c r="C399" s="79">
        <f ca="1">('Activity Data'!B405*$C$4)*'Emission Factors'!I407</f>
        <v>68605608.136681065</v>
      </c>
      <c r="D399" s="79">
        <f ca="1">('Activity Data'!B405*$D$4)*'Emission Factors'!J407</f>
        <v>20046560.063955877</v>
      </c>
      <c r="E399" s="79">
        <f t="shared" ca="1" si="6"/>
        <v>226455936.73571864</v>
      </c>
    </row>
    <row r="400" spans="1:5" s="62" customFormat="1" ht="12.75" x14ac:dyDescent="0.2">
      <c r="A400" s="85">
        <v>396</v>
      </c>
      <c r="B400" s="79">
        <f ca="1">('Activity Data'!B406*$B$4)*'Emission Factors'!H408</f>
        <v>145163299.46326649</v>
      </c>
      <c r="C400" s="79">
        <f ca="1">('Activity Data'!B406*$C$4)*'Emission Factors'!I408</f>
        <v>65668015.956062898</v>
      </c>
      <c r="D400" s="79">
        <f ca="1">('Activity Data'!B406*$D$4)*'Emission Factors'!J408</f>
        <v>22396113.355687547</v>
      </c>
      <c r="E400" s="79">
        <f t="shared" ca="1" si="6"/>
        <v>233227428.77501696</v>
      </c>
    </row>
    <row r="401" spans="1:5" s="62" customFormat="1" ht="12.75" x14ac:dyDescent="0.2">
      <c r="A401" s="85">
        <v>397</v>
      </c>
      <c r="B401" s="79">
        <f ca="1">('Activity Data'!B407*$B$4)*'Emission Factors'!H409</f>
        <v>132479633.89434971</v>
      </c>
      <c r="C401" s="79">
        <f ca="1">('Activity Data'!B407*$C$4)*'Emission Factors'!I409</f>
        <v>63467817.368989073</v>
      </c>
      <c r="D401" s="79">
        <f ca="1">('Activity Data'!B407*$D$4)*'Emission Factors'!J409</f>
        <v>21387464.034199741</v>
      </c>
      <c r="E401" s="79">
        <f t="shared" ca="1" si="6"/>
        <v>217334915.29753852</v>
      </c>
    </row>
    <row r="402" spans="1:5" s="62" customFormat="1" ht="12.75" x14ac:dyDescent="0.2">
      <c r="A402" s="85">
        <v>398</v>
      </c>
      <c r="B402" s="79">
        <f ca="1">('Activity Data'!B408*$B$4)*'Emission Factors'!H410</f>
        <v>145292580.07630613</v>
      </c>
      <c r="C402" s="79">
        <f ca="1">('Activity Data'!B408*$C$4)*'Emission Factors'!I410</f>
        <v>69949512.461099043</v>
      </c>
      <c r="D402" s="79">
        <f ca="1">('Activity Data'!B408*$D$4)*'Emission Factors'!J410</f>
        <v>23546895.156430539</v>
      </c>
      <c r="E402" s="79">
        <f t="shared" ca="1" si="6"/>
        <v>238788987.69383574</v>
      </c>
    </row>
    <row r="403" spans="1:5" s="62" customFormat="1" ht="12.75" x14ac:dyDescent="0.2">
      <c r="A403" s="85">
        <v>399</v>
      </c>
      <c r="B403" s="79">
        <f ca="1">('Activity Data'!B409*$B$4)*'Emission Factors'!H411</f>
        <v>151402198.31860414</v>
      </c>
      <c r="C403" s="79">
        <f ca="1">('Activity Data'!B409*$C$4)*'Emission Factors'!I411</f>
        <v>72014909.708878487</v>
      </c>
      <c r="D403" s="79">
        <f ca="1">('Activity Data'!B409*$D$4)*'Emission Factors'!J411</f>
        <v>22849158.875282589</v>
      </c>
      <c r="E403" s="79">
        <f t="shared" ca="1" si="6"/>
        <v>246266266.90276521</v>
      </c>
    </row>
    <row r="404" spans="1:5" s="62" customFormat="1" ht="12.75" x14ac:dyDescent="0.2">
      <c r="A404" s="85">
        <v>400</v>
      </c>
      <c r="B404" s="79">
        <f ca="1">('Activity Data'!B410*$B$4)*'Emission Factors'!H412</f>
        <v>144822044.08002952</v>
      </c>
      <c r="C404" s="79">
        <f ca="1">('Activity Data'!B410*$C$4)*'Emission Factors'!I412</f>
        <v>68297982.191286981</v>
      </c>
      <c r="D404" s="79">
        <f ca="1">('Activity Data'!B410*$D$4)*'Emission Factors'!J412</f>
        <v>22191377.115948811</v>
      </c>
      <c r="E404" s="79">
        <f t="shared" ca="1" si="6"/>
        <v>235311403.38726532</v>
      </c>
    </row>
    <row r="405" spans="1:5" s="62" customFormat="1" ht="12.75" x14ac:dyDescent="0.2">
      <c r="A405" s="85">
        <v>401</v>
      </c>
      <c r="B405" s="79">
        <f ca="1">('Activity Data'!B411*$B$4)*'Emission Factors'!H413</f>
        <v>156265945.01942524</v>
      </c>
      <c r="C405" s="79">
        <f ca="1">('Activity Data'!B411*$C$4)*'Emission Factors'!I413</f>
        <v>71410665.083277717</v>
      </c>
      <c r="D405" s="79">
        <f ca="1">('Activity Data'!B411*$D$4)*'Emission Factors'!J413</f>
        <v>23875279.573897913</v>
      </c>
      <c r="E405" s="79">
        <f t="shared" ca="1" si="6"/>
        <v>251551889.67660087</v>
      </c>
    </row>
    <row r="406" spans="1:5" s="62" customFormat="1" ht="12.75" x14ac:dyDescent="0.2">
      <c r="A406" s="85">
        <v>402</v>
      </c>
      <c r="B406" s="79">
        <f ca="1">('Activity Data'!B412*$B$4)*'Emission Factors'!H414</f>
        <v>135558539.67912516</v>
      </c>
      <c r="C406" s="79">
        <f ca="1">('Activity Data'!B412*$C$4)*'Emission Factors'!I414</f>
        <v>67549285.846349865</v>
      </c>
      <c r="D406" s="79">
        <f ca="1">('Activity Data'!B412*$D$4)*'Emission Factors'!J414</f>
        <v>21296777.723001111</v>
      </c>
      <c r="E406" s="79">
        <f t="shared" ca="1" si="6"/>
        <v>224404603.24847615</v>
      </c>
    </row>
    <row r="407" spans="1:5" s="62" customFormat="1" ht="12.75" x14ac:dyDescent="0.2">
      <c r="A407" s="85">
        <v>403</v>
      </c>
      <c r="B407" s="79">
        <f ca="1">('Activity Data'!B413*$B$4)*'Emission Factors'!H415</f>
        <v>145526284.06721669</v>
      </c>
      <c r="C407" s="79">
        <f ca="1">('Activity Data'!B413*$C$4)*'Emission Factors'!I415</f>
        <v>70781853.309739664</v>
      </c>
      <c r="D407" s="79">
        <f ca="1">('Activity Data'!B413*$D$4)*'Emission Factors'!J415</f>
        <v>22705712.352488287</v>
      </c>
      <c r="E407" s="79">
        <f t="shared" ca="1" si="6"/>
        <v>239013849.72944462</v>
      </c>
    </row>
    <row r="408" spans="1:5" s="62" customFormat="1" ht="12.75" x14ac:dyDescent="0.2">
      <c r="A408" s="85">
        <v>404</v>
      </c>
      <c r="B408" s="79">
        <f ca="1">('Activity Data'!B414*$B$4)*'Emission Factors'!H416</f>
        <v>147192917.3061071</v>
      </c>
      <c r="C408" s="79">
        <f ca="1">('Activity Data'!B414*$C$4)*'Emission Factors'!I416</f>
        <v>70308687.370086089</v>
      </c>
      <c r="D408" s="79">
        <f ca="1">('Activity Data'!B414*$D$4)*'Emission Factors'!J416</f>
        <v>22810915.44570883</v>
      </c>
      <c r="E408" s="79">
        <f t="shared" ca="1" si="6"/>
        <v>240312520.12190202</v>
      </c>
    </row>
    <row r="409" spans="1:5" s="62" customFormat="1" ht="12.75" x14ac:dyDescent="0.2">
      <c r="A409" s="85">
        <v>405</v>
      </c>
      <c r="B409" s="79">
        <f ca="1">('Activity Data'!B415*$B$4)*'Emission Factors'!H417</f>
        <v>134892533.08125949</v>
      </c>
      <c r="C409" s="79">
        <f ca="1">('Activity Data'!B415*$C$4)*'Emission Factors'!I417</f>
        <v>62490030.032638699</v>
      </c>
      <c r="D409" s="79">
        <f ca="1">('Activity Data'!B415*$D$4)*'Emission Factors'!J417</f>
        <v>18783203.324723214</v>
      </c>
      <c r="E409" s="79">
        <f t="shared" ca="1" si="6"/>
        <v>216165766.4386214</v>
      </c>
    </row>
    <row r="410" spans="1:5" s="62" customFormat="1" ht="12.75" x14ac:dyDescent="0.2">
      <c r="A410" s="85">
        <v>406</v>
      </c>
      <c r="B410" s="79">
        <f ca="1">('Activity Data'!B416*$B$4)*'Emission Factors'!H418</f>
        <v>155464391.51334664</v>
      </c>
      <c r="C410" s="79">
        <f ca="1">('Activity Data'!B416*$C$4)*'Emission Factors'!I418</f>
        <v>70762881.344806015</v>
      </c>
      <c r="D410" s="79">
        <f ca="1">('Activity Data'!B416*$D$4)*'Emission Factors'!J418</f>
        <v>23430521.768863965</v>
      </c>
      <c r="E410" s="79">
        <f t="shared" ca="1" si="6"/>
        <v>249657794.62701663</v>
      </c>
    </row>
    <row r="411" spans="1:5" s="62" customFormat="1" ht="12.75" x14ac:dyDescent="0.2">
      <c r="A411" s="85">
        <v>407</v>
      </c>
      <c r="B411" s="79">
        <f ca="1">('Activity Data'!B417*$B$4)*'Emission Factors'!H419</f>
        <v>135184686.46842343</v>
      </c>
      <c r="C411" s="79">
        <f ca="1">('Activity Data'!B417*$C$4)*'Emission Factors'!I419</f>
        <v>61656955.101468988</v>
      </c>
      <c r="D411" s="79">
        <f ca="1">('Activity Data'!B417*$D$4)*'Emission Factors'!J419</f>
        <v>21453338.39689501</v>
      </c>
      <c r="E411" s="79">
        <f t="shared" ca="1" si="6"/>
        <v>218294979.96678743</v>
      </c>
    </row>
    <row r="412" spans="1:5" s="62" customFormat="1" ht="12.75" x14ac:dyDescent="0.2">
      <c r="A412" s="85">
        <v>408</v>
      </c>
      <c r="B412" s="79">
        <f ca="1">('Activity Data'!B418*$B$4)*'Emission Factors'!H420</f>
        <v>144958955.59194112</v>
      </c>
      <c r="C412" s="79">
        <f ca="1">('Activity Data'!B418*$C$4)*'Emission Factors'!I420</f>
        <v>66797310.919971146</v>
      </c>
      <c r="D412" s="79">
        <f ca="1">('Activity Data'!B418*$D$4)*'Emission Factors'!J420</f>
        <v>22876404.155507974</v>
      </c>
      <c r="E412" s="79">
        <f t="shared" ca="1" si="6"/>
        <v>234632670.66742024</v>
      </c>
    </row>
    <row r="413" spans="1:5" s="62" customFormat="1" ht="12.75" x14ac:dyDescent="0.2">
      <c r="A413" s="85">
        <v>409</v>
      </c>
      <c r="B413" s="79">
        <f ca="1">('Activity Data'!B419*$B$4)*'Emission Factors'!H421</f>
        <v>150169299.17190456</v>
      </c>
      <c r="C413" s="79">
        <f ca="1">('Activity Data'!B419*$C$4)*'Emission Factors'!I421</f>
        <v>70340146.872795001</v>
      </c>
      <c r="D413" s="79">
        <f ca="1">('Activity Data'!B419*$D$4)*'Emission Factors'!J421</f>
        <v>22975026.549626444</v>
      </c>
      <c r="E413" s="79">
        <f t="shared" ca="1" si="6"/>
        <v>243484472.59432599</v>
      </c>
    </row>
    <row r="414" spans="1:5" s="62" customFormat="1" ht="12.75" x14ac:dyDescent="0.2">
      <c r="A414" s="85">
        <v>410</v>
      </c>
      <c r="B414" s="79">
        <f ca="1">('Activity Data'!B420*$B$4)*'Emission Factors'!H422</f>
        <v>128192120.38514747</v>
      </c>
      <c r="C414" s="79">
        <f ca="1">('Activity Data'!B420*$C$4)*'Emission Factors'!I422</f>
        <v>63509350.161177486</v>
      </c>
      <c r="D414" s="79">
        <f ca="1">('Activity Data'!B420*$D$4)*'Emission Factors'!J422</f>
        <v>19276940.45027161</v>
      </c>
      <c r="E414" s="79">
        <f t="shared" ca="1" si="6"/>
        <v>210978410.99659657</v>
      </c>
    </row>
    <row r="415" spans="1:5" s="62" customFormat="1" ht="12.75" x14ac:dyDescent="0.2">
      <c r="A415" s="85">
        <v>411</v>
      </c>
      <c r="B415" s="79">
        <f ca="1">('Activity Data'!B421*$B$4)*'Emission Factors'!H423</f>
        <v>149859489.08723247</v>
      </c>
      <c r="C415" s="79">
        <f ca="1">('Activity Data'!B421*$C$4)*'Emission Factors'!I423</f>
        <v>67215434.995369211</v>
      </c>
      <c r="D415" s="79">
        <f ca="1">('Activity Data'!B421*$D$4)*'Emission Factors'!J423</f>
        <v>22506524.385059599</v>
      </c>
      <c r="E415" s="79">
        <f t="shared" ca="1" si="6"/>
        <v>239581448.46766126</v>
      </c>
    </row>
    <row r="416" spans="1:5" s="62" customFormat="1" ht="12.75" x14ac:dyDescent="0.2">
      <c r="A416" s="85">
        <v>412</v>
      </c>
      <c r="B416" s="79">
        <f ca="1">('Activity Data'!B422*$B$4)*'Emission Factors'!H424</f>
        <v>117156616.34925596</v>
      </c>
      <c r="C416" s="79">
        <f ca="1">('Activity Data'!B422*$C$4)*'Emission Factors'!I424</f>
        <v>55612554.343752526</v>
      </c>
      <c r="D416" s="79">
        <f ca="1">('Activity Data'!B422*$D$4)*'Emission Factors'!J424</f>
        <v>17769915.093142971</v>
      </c>
      <c r="E416" s="79">
        <f t="shared" ca="1" si="6"/>
        <v>190539085.78615147</v>
      </c>
    </row>
    <row r="417" spans="1:5" s="62" customFormat="1" ht="12.75" x14ac:dyDescent="0.2">
      <c r="A417" s="85">
        <v>413</v>
      </c>
      <c r="B417" s="79">
        <f ca="1">('Activity Data'!B423*$B$4)*'Emission Factors'!H425</f>
        <v>133876467.42866333</v>
      </c>
      <c r="C417" s="79">
        <f ca="1">('Activity Data'!B423*$C$4)*'Emission Factors'!I425</f>
        <v>60604078.858178839</v>
      </c>
      <c r="D417" s="79">
        <f ca="1">('Activity Data'!B423*$D$4)*'Emission Factors'!J425</f>
        <v>19890271.26099626</v>
      </c>
      <c r="E417" s="79">
        <f t="shared" ca="1" si="6"/>
        <v>214370817.54783842</v>
      </c>
    </row>
    <row r="418" spans="1:5" s="62" customFormat="1" ht="12.75" x14ac:dyDescent="0.2">
      <c r="A418" s="85">
        <v>414</v>
      </c>
      <c r="B418" s="79">
        <f ca="1">('Activity Data'!B424*$B$4)*'Emission Factors'!H426</f>
        <v>144579847.73726892</v>
      </c>
      <c r="C418" s="79">
        <f ca="1">('Activity Data'!B424*$C$4)*'Emission Factors'!I426</f>
        <v>62838274.797634631</v>
      </c>
      <c r="D418" s="79">
        <f ca="1">('Activity Data'!B424*$D$4)*'Emission Factors'!J426</f>
        <v>21283958.530992523</v>
      </c>
      <c r="E418" s="79">
        <f t="shared" ca="1" si="6"/>
        <v>228702081.06589609</v>
      </c>
    </row>
    <row r="419" spans="1:5" s="62" customFormat="1" ht="12.75" x14ac:dyDescent="0.2">
      <c r="A419" s="85">
        <v>415</v>
      </c>
      <c r="B419" s="79">
        <f ca="1">('Activity Data'!B425*$B$4)*'Emission Factors'!H427</f>
        <v>123102390.82818595</v>
      </c>
      <c r="C419" s="79">
        <f ca="1">('Activity Data'!B425*$C$4)*'Emission Factors'!I427</f>
        <v>60649396.629076272</v>
      </c>
      <c r="D419" s="79">
        <f ca="1">('Activity Data'!B425*$D$4)*'Emission Factors'!J427</f>
        <v>19344717.661051132</v>
      </c>
      <c r="E419" s="79">
        <f t="shared" ca="1" si="6"/>
        <v>203096505.11831334</v>
      </c>
    </row>
    <row r="420" spans="1:5" s="62" customFormat="1" ht="12.75" x14ac:dyDescent="0.2">
      <c r="A420" s="85">
        <v>416</v>
      </c>
      <c r="B420" s="79">
        <f ca="1">('Activity Data'!B426*$B$4)*'Emission Factors'!H428</f>
        <v>143846108.93998417</v>
      </c>
      <c r="C420" s="79">
        <f ca="1">('Activity Data'!B426*$C$4)*'Emission Factors'!I428</f>
        <v>68562369.318946704</v>
      </c>
      <c r="D420" s="79">
        <f ca="1">('Activity Data'!B426*$D$4)*'Emission Factors'!J428</f>
        <v>20686100.216219053</v>
      </c>
      <c r="E420" s="79">
        <f t="shared" ca="1" si="6"/>
        <v>233094578.47514993</v>
      </c>
    </row>
    <row r="421" spans="1:5" s="62" customFormat="1" ht="12.75" x14ac:dyDescent="0.2">
      <c r="A421" s="85">
        <v>417</v>
      </c>
      <c r="B421" s="79">
        <f ca="1">('Activity Data'!B427*$B$4)*'Emission Factors'!H429</f>
        <v>134803744.95083606</v>
      </c>
      <c r="C421" s="79">
        <f ca="1">('Activity Data'!B427*$C$4)*'Emission Factors'!I429</f>
        <v>62556220.942857228</v>
      </c>
      <c r="D421" s="79">
        <f ca="1">('Activity Data'!B427*$D$4)*'Emission Factors'!J429</f>
        <v>20373855.306519169</v>
      </c>
      <c r="E421" s="79">
        <f t="shared" ca="1" si="6"/>
        <v>217733821.20021248</v>
      </c>
    </row>
    <row r="422" spans="1:5" s="62" customFormat="1" ht="12.75" x14ac:dyDescent="0.2">
      <c r="A422" s="85">
        <v>418</v>
      </c>
      <c r="B422" s="79">
        <f ca="1">('Activity Data'!B428*$B$4)*'Emission Factors'!H430</f>
        <v>117165414.63339359</v>
      </c>
      <c r="C422" s="79">
        <f ca="1">('Activity Data'!B428*$C$4)*'Emission Factors'!I430</f>
        <v>56197010.786050275</v>
      </c>
      <c r="D422" s="79">
        <f ca="1">('Activity Data'!B428*$D$4)*'Emission Factors'!J430</f>
        <v>18326764.879962772</v>
      </c>
      <c r="E422" s="79">
        <f t="shared" ca="1" si="6"/>
        <v>191689190.29940662</v>
      </c>
    </row>
    <row r="423" spans="1:5" s="62" customFormat="1" ht="12.75" x14ac:dyDescent="0.2">
      <c r="A423" s="85">
        <v>419</v>
      </c>
      <c r="B423" s="79">
        <f ca="1">('Activity Data'!B429*$B$4)*'Emission Factors'!H431</f>
        <v>151944611.50048479</v>
      </c>
      <c r="C423" s="79">
        <f ca="1">('Activity Data'!B429*$C$4)*'Emission Factors'!I431</f>
        <v>73052151.414347187</v>
      </c>
      <c r="D423" s="79">
        <f ca="1">('Activity Data'!B429*$D$4)*'Emission Factors'!J431</f>
        <v>24073124.377372444</v>
      </c>
      <c r="E423" s="79">
        <f t="shared" ca="1" si="6"/>
        <v>249069887.29220444</v>
      </c>
    </row>
    <row r="424" spans="1:5" s="62" customFormat="1" ht="12.75" x14ac:dyDescent="0.2">
      <c r="A424" s="85">
        <v>420</v>
      </c>
      <c r="B424" s="79">
        <f ca="1">('Activity Data'!B430*$B$4)*'Emission Factors'!H432</f>
        <v>133537793.70494577</v>
      </c>
      <c r="C424" s="79">
        <f ca="1">('Activity Data'!B430*$C$4)*'Emission Factors'!I432</f>
        <v>64021658.188645676</v>
      </c>
      <c r="D424" s="79">
        <f ca="1">('Activity Data'!B430*$D$4)*'Emission Factors'!J432</f>
        <v>21221159.780040313</v>
      </c>
      <c r="E424" s="79">
        <f t="shared" ca="1" si="6"/>
        <v>218780611.67363179</v>
      </c>
    </row>
    <row r="425" spans="1:5" s="62" customFormat="1" ht="12.75" x14ac:dyDescent="0.2">
      <c r="A425" s="85">
        <v>421</v>
      </c>
      <c r="B425" s="79">
        <f ca="1">('Activity Data'!B431*$B$4)*'Emission Factors'!H433</f>
        <v>137940130.54992053</v>
      </c>
      <c r="C425" s="79">
        <f ca="1">('Activity Data'!B431*$C$4)*'Emission Factors'!I433</f>
        <v>63511319.862384081</v>
      </c>
      <c r="D425" s="79">
        <f ca="1">('Activity Data'!B431*$D$4)*'Emission Factors'!J433</f>
        <v>21652117.348774657</v>
      </c>
      <c r="E425" s="79">
        <f t="shared" ca="1" si="6"/>
        <v>223103567.76107925</v>
      </c>
    </row>
    <row r="426" spans="1:5" s="62" customFormat="1" ht="12.75" x14ac:dyDescent="0.2">
      <c r="A426" s="85">
        <v>422</v>
      </c>
      <c r="B426" s="79">
        <f ca="1">('Activity Data'!B432*$B$4)*'Emission Factors'!H434</f>
        <v>143208238.94451126</v>
      </c>
      <c r="C426" s="79">
        <f ca="1">('Activity Data'!B432*$C$4)*'Emission Factors'!I434</f>
        <v>71813161.953140005</v>
      </c>
      <c r="D426" s="79">
        <f ca="1">('Activity Data'!B432*$D$4)*'Emission Factors'!J434</f>
        <v>21998575.927303683</v>
      </c>
      <c r="E426" s="79">
        <f t="shared" ca="1" si="6"/>
        <v>237019976.82495493</v>
      </c>
    </row>
    <row r="427" spans="1:5" s="62" customFormat="1" ht="12.75" x14ac:dyDescent="0.2">
      <c r="A427" s="85">
        <v>423</v>
      </c>
      <c r="B427" s="79">
        <f ca="1">('Activity Data'!B433*$B$4)*'Emission Factors'!H435</f>
        <v>140352698.23751113</v>
      </c>
      <c r="C427" s="79">
        <f ca="1">('Activity Data'!B433*$C$4)*'Emission Factors'!I435</f>
        <v>64158956.495609984</v>
      </c>
      <c r="D427" s="79">
        <f ca="1">('Activity Data'!B433*$D$4)*'Emission Factors'!J435</f>
        <v>22180714.943827089</v>
      </c>
      <c r="E427" s="79">
        <f t="shared" ca="1" si="6"/>
        <v>226692369.67694819</v>
      </c>
    </row>
    <row r="428" spans="1:5" s="62" customFormat="1" ht="12.75" x14ac:dyDescent="0.2">
      <c r="A428" s="85">
        <v>424</v>
      </c>
      <c r="B428" s="79">
        <f ca="1">('Activity Data'!B434*$B$4)*'Emission Factors'!H436</f>
        <v>142737970.3089726</v>
      </c>
      <c r="C428" s="79">
        <f ca="1">('Activity Data'!B434*$C$4)*'Emission Factors'!I436</f>
        <v>68625616.348664477</v>
      </c>
      <c r="D428" s="79">
        <f ca="1">('Activity Data'!B434*$D$4)*'Emission Factors'!J436</f>
        <v>22379360.339468755</v>
      </c>
      <c r="E428" s="79">
        <f t="shared" ca="1" si="6"/>
        <v>233742946.99710581</v>
      </c>
    </row>
    <row r="429" spans="1:5" s="62" customFormat="1" ht="12.75" x14ac:dyDescent="0.2">
      <c r="A429" s="85">
        <v>425</v>
      </c>
      <c r="B429" s="79">
        <f ca="1">('Activity Data'!B435*$B$4)*'Emission Factors'!H437</f>
        <v>153863591.71731701</v>
      </c>
      <c r="C429" s="79">
        <f ca="1">('Activity Data'!B435*$C$4)*'Emission Factors'!I437</f>
        <v>74757290.349873781</v>
      </c>
      <c r="D429" s="79">
        <f ca="1">('Activity Data'!B435*$D$4)*'Emission Factors'!J437</f>
        <v>23012486.286537487</v>
      </c>
      <c r="E429" s="79">
        <f t="shared" ca="1" si="6"/>
        <v>251633368.35372829</v>
      </c>
    </row>
    <row r="430" spans="1:5" s="62" customFormat="1" ht="12.75" x14ac:dyDescent="0.2">
      <c r="A430" s="85">
        <v>426</v>
      </c>
      <c r="B430" s="79">
        <f ca="1">('Activity Data'!B436*$B$4)*'Emission Factors'!H438</f>
        <v>146782096.90926671</v>
      </c>
      <c r="C430" s="79">
        <f ca="1">('Activity Data'!B436*$C$4)*'Emission Factors'!I438</f>
        <v>71456479.842119157</v>
      </c>
      <c r="D430" s="79">
        <f ca="1">('Activity Data'!B436*$D$4)*'Emission Factors'!J438</f>
        <v>21522089.700685058</v>
      </c>
      <c r="E430" s="79">
        <f t="shared" ca="1" si="6"/>
        <v>239760666.45207092</v>
      </c>
    </row>
    <row r="431" spans="1:5" s="62" customFormat="1" ht="12.75" x14ac:dyDescent="0.2">
      <c r="A431" s="85">
        <v>427</v>
      </c>
      <c r="B431" s="79">
        <f ca="1">('Activity Data'!B437*$B$4)*'Emission Factors'!H439</f>
        <v>142585112.82346097</v>
      </c>
      <c r="C431" s="79">
        <f ca="1">('Activity Data'!B437*$C$4)*'Emission Factors'!I439</f>
        <v>64953307.835074395</v>
      </c>
      <c r="D431" s="79">
        <f ca="1">('Activity Data'!B437*$D$4)*'Emission Factors'!J439</f>
        <v>21931593.178955089</v>
      </c>
      <c r="E431" s="79">
        <f t="shared" ca="1" si="6"/>
        <v>229470013.83749044</v>
      </c>
    </row>
    <row r="432" spans="1:5" s="62" customFormat="1" ht="12.75" x14ac:dyDescent="0.2">
      <c r="A432" s="85">
        <v>428</v>
      </c>
      <c r="B432" s="79">
        <f ca="1">('Activity Data'!B438*$B$4)*'Emission Factors'!H440</f>
        <v>147429287.6521216</v>
      </c>
      <c r="C432" s="79">
        <f ca="1">('Activity Data'!B438*$C$4)*'Emission Factors'!I440</f>
        <v>69871340.707340926</v>
      </c>
      <c r="D432" s="79">
        <f ca="1">('Activity Data'!B438*$D$4)*'Emission Factors'!J440</f>
        <v>23295757.034910869</v>
      </c>
      <c r="E432" s="79">
        <f t="shared" ca="1" si="6"/>
        <v>240596385.39437339</v>
      </c>
    </row>
    <row r="433" spans="1:5" s="62" customFormat="1" ht="12.75" x14ac:dyDescent="0.2">
      <c r="A433" s="85">
        <v>429</v>
      </c>
      <c r="B433" s="79">
        <f ca="1">('Activity Data'!B439*$B$4)*'Emission Factors'!H441</f>
        <v>131649310.60338537</v>
      </c>
      <c r="C433" s="79">
        <f ca="1">('Activity Data'!B439*$C$4)*'Emission Factors'!I441</f>
        <v>67559019.696182191</v>
      </c>
      <c r="D433" s="79">
        <f ca="1">('Activity Data'!B439*$D$4)*'Emission Factors'!J441</f>
        <v>19802626.396335509</v>
      </c>
      <c r="E433" s="79">
        <f t="shared" ca="1" si="6"/>
        <v>219010956.69590309</v>
      </c>
    </row>
    <row r="434" spans="1:5" s="62" customFormat="1" ht="12.75" x14ac:dyDescent="0.2">
      <c r="A434" s="85">
        <v>430</v>
      </c>
      <c r="B434" s="79">
        <f ca="1">('Activity Data'!B440*$B$4)*'Emission Factors'!H442</f>
        <v>123691846.84797981</v>
      </c>
      <c r="C434" s="79">
        <f ca="1">('Activity Data'!B440*$C$4)*'Emission Factors'!I442</f>
        <v>59896107.061904363</v>
      </c>
      <c r="D434" s="79">
        <f ca="1">('Activity Data'!B440*$D$4)*'Emission Factors'!J442</f>
        <v>19222066.649416126</v>
      </c>
      <c r="E434" s="79">
        <f t="shared" ca="1" si="6"/>
        <v>202810020.5593003</v>
      </c>
    </row>
    <row r="435" spans="1:5" s="62" customFormat="1" ht="12.75" x14ac:dyDescent="0.2">
      <c r="A435" s="85">
        <v>431</v>
      </c>
      <c r="B435" s="79">
        <f ca="1">('Activity Data'!B441*$B$4)*'Emission Factors'!H443</f>
        <v>144083818.81126609</v>
      </c>
      <c r="C435" s="79">
        <f ca="1">('Activity Data'!B441*$C$4)*'Emission Factors'!I443</f>
        <v>62995702.322392873</v>
      </c>
      <c r="D435" s="79">
        <f ca="1">('Activity Data'!B441*$D$4)*'Emission Factors'!J443</f>
        <v>22522543.87945104</v>
      </c>
      <c r="E435" s="79">
        <f t="shared" ca="1" si="6"/>
        <v>229602065.01311001</v>
      </c>
    </row>
    <row r="436" spans="1:5" s="62" customFormat="1" ht="12.75" x14ac:dyDescent="0.2">
      <c r="A436" s="85">
        <v>432</v>
      </c>
      <c r="B436" s="79">
        <f ca="1">('Activity Data'!B442*$B$4)*'Emission Factors'!H444</f>
        <v>139212012.50547165</v>
      </c>
      <c r="C436" s="79">
        <f ca="1">('Activity Data'!B442*$C$4)*'Emission Factors'!I444</f>
        <v>63807298.481043011</v>
      </c>
      <c r="D436" s="79">
        <f ca="1">('Activity Data'!B442*$D$4)*'Emission Factors'!J444</f>
        <v>22800926.09117445</v>
      </c>
      <c r="E436" s="79">
        <f t="shared" ca="1" si="6"/>
        <v>225820237.07768911</v>
      </c>
    </row>
    <row r="437" spans="1:5" s="62" customFormat="1" ht="12.75" x14ac:dyDescent="0.2">
      <c r="A437" s="85">
        <v>433</v>
      </c>
      <c r="B437" s="79">
        <f ca="1">('Activity Data'!B443*$B$4)*'Emission Factors'!H445</f>
        <v>133300738.47708605</v>
      </c>
      <c r="C437" s="79">
        <f ca="1">('Activity Data'!B443*$C$4)*'Emission Factors'!I445</f>
        <v>63456121.077725872</v>
      </c>
      <c r="D437" s="79">
        <f ca="1">('Activity Data'!B443*$D$4)*'Emission Factors'!J445</f>
        <v>20427829.886315793</v>
      </c>
      <c r="E437" s="79">
        <f t="shared" ca="1" si="6"/>
        <v>217184689.44112772</v>
      </c>
    </row>
    <row r="438" spans="1:5" s="62" customFormat="1" ht="12.75" x14ac:dyDescent="0.2">
      <c r="A438" s="85">
        <v>434</v>
      </c>
      <c r="B438" s="79">
        <f ca="1">('Activity Data'!B444*$B$4)*'Emission Factors'!H446</f>
        <v>133559789.3513217</v>
      </c>
      <c r="C438" s="79">
        <f ca="1">('Activity Data'!B444*$C$4)*'Emission Factors'!I446</f>
        <v>66209299.590435408</v>
      </c>
      <c r="D438" s="79">
        <f ca="1">('Activity Data'!B444*$D$4)*'Emission Factors'!J446</f>
        <v>20559463.943946701</v>
      </c>
      <c r="E438" s="79">
        <f t="shared" ca="1" si="6"/>
        <v>220328552.8857038</v>
      </c>
    </row>
    <row r="439" spans="1:5" s="62" customFormat="1" ht="12.75" x14ac:dyDescent="0.2">
      <c r="A439" s="85">
        <v>435</v>
      </c>
      <c r="B439" s="79">
        <f ca="1">('Activity Data'!B445*$B$4)*'Emission Factors'!H447</f>
        <v>151186663.4647665</v>
      </c>
      <c r="C439" s="79">
        <f ca="1">('Activity Data'!B445*$C$4)*'Emission Factors'!I447</f>
        <v>68428226.288428888</v>
      </c>
      <c r="D439" s="79">
        <f ca="1">('Activity Data'!B445*$D$4)*'Emission Factors'!J447</f>
        <v>24409945.330288153</v>
      </c>
      <c r="E439" s="79">
        <f t="shared" ca="1" si="6"/>
        <v>244024835.08348355</v>
      </c>
    </row>
    <row r="440" spans="1:5" s="62" customFormat="1" ht="12.75" x14ac:dyDescent="0.2">
      <c r="A440" s="85">
        <v>436</v>
      </c>
      <c r="B440" s="79">
        <f ca="1">('Activity Data'!B446*$B$4)*'Emission Factors'!H448</f>
        <v>124139953.84464812</v>
      </c>
      <c r="C440" s="79">
        <f ca="1">('Activity Data'!B446*$C$4)*'Emission Factors'!I448</f>
        <v>59488991.189124718</v>
      </c>
      <c r="D440" s="79">
        <f ca="1">('Activity Data'!B446*$D$4)*'Emission Factors'!J448</f>
        <v>18589459.500241172</v>
      </c>
      <c r="E440" s="79">
        <f t="shared" ca="1" si="6"/>
        <v>202218404.53401399</v>
      </c>
    </row>
    <row r="441" spans="1:5" s="62" customFormat="1" ht="12.75" x14ac:dyDescent="0.2">
      <c r="A441" s="85">
        <v>437</v>
      </c>
      <c r="B441" s="79">
        <f ca="1">('Activity Data'!B447*$B$4)*'Emission Factors'!H449</f>
        <v>148210199.82374537</v>
      </c>
      <c r="C441" s="79">
        <f ca="1">('Activity Data'!B447*$C$4)*'Emission Factors'!I449</f>
        <v>67502528.05860725</v>
      </c>
      <c r="D441" s="79">
        <f ca="1">('Activity Data'!B447*$D$4)*'Emission Factors'!J449</f>
        <v>21534881.227835231</v>
      </c>
      <c r="E441" s="79">
        <f t="shared" ca="1" si="6"/>
        <v>237247609.11018786</v>
      </c>
    </row>
    <row r="442" spans="1:5" s="62" customFormat="1" ht="12.75" x14ac:dyDescent="0.2">
      <c r="A442" s="85">
        <v>438</v>
      </c>
      <c r="B442" s="79">
        <f ca="1">('Activity Data'!B448*$B$4)*'Emission Factors'!H450</f>
        <v>134424645.77114177</v>
      </c>
      <c r="C442" s="79">
        <f ca="1">('Activity Data'!B448*$C$4)*'Emission Factors'!I450</f>
        <v>61705025.531090513</v>
      </c>
      <c r="D442" s="79">
        <f ca="1">('Activity Data'!B448*$D$4)*'Emission Factors'!J450</f>
        <v>21277655.803991787</v>
      </c>
      <c r="E442" s="79">
        <f t="shared" ca="1" si="6"/>
        <v>217407327.10622406</v>
      </c>
    </row>
    <row r="443" spans="1:5" s="62" customFormat="1" ht="12.75" x14ac:dyDescent="0.2">
      <c r="A443" s="85">
        <v>439</v>
      </c>
      <c r="B443" s="79">
        <f ca="1">('Activity Data'!B449*$B$4)*'Emission Factors'!H451</f>
        <v>151420703.17582399</v>
      </c>
      <c r="C443" s="79">
        <f ca="1">('Activity Data'!B449*$C$4)*'Emission Factors'!I451</f>
        <v>67969371.720361635</v>
      </c>
      <c r="D443" s="79">
        <f ca="1">('Activity Data'!B449*$D$4)*'Emission Factors'!J451</f>
        <v>23536717.212460484</v>
      </c>
      <c r="E443" s="79">
        <f t="shared" ca="1" si="6"/>
        <v>242926792.10864612</v>
      </c>
    </row>
    <row r="444" spans="1:5" s="62" customFormat="1" ht="12.75" x14ac:dyDescent="0.2">
      <c r="A444" s="85">
        <v>440</v>
      </c>
      <c r="B444" s="79">
        <f ca="1">('Activity Data'!B450*$B$4)*'Emission Factors'!H452</f>
        <v>135226243.98686507</v>
      </c>
      <c r="C444" s="79">
        <f ca="1">('Activity Data'!B450*$C$4)*'Emission Factors'!I452</f>
        <v>60499091.724773422</v>
      </c>
      <c r="D444" s="79">
        <f ca="1">('Activity Data'!B450*$D$4)*'Emission Factors'!J452</f>
        <v>20999101.67280766</v>
      </c>
      <c r="E444" s="79">
        <f t="shared" ca="1" si="6"/>
        <v>216724437.38444617</v>
      </c>
    </row>
    <row r="445" spans="1:5" s="62" customFormat="1" ht="12.75" x14ac:dyDescent="0.2">
      <c r="A445" s="85">
        <v>441</v>
      </c>
      <c r="B445" s="79">
        <f ca="1">('Activity Data'!B451*$B$4)*'Emission Factors'!H453</f>
        <v>136559885.0228053</v>
      </c>
      <c r="C445" s="79">
        <f ca="1">('Activity Data'!B451*$C$4)*'Emission Factors'!I453</f>
        <v>64393520.717044279</v>
      </c>
      <c r="D445" s="79">
        <f ca="1">('Activity Data'!B451*$D$4)*'Emission Factors'!J453</f>
        <v>21188200.271825727</v>
      </c>
      <c r="E445" s="79">
        <f t="shared" ca="1" si="6"/>
        <v>222141606.0116753</v>
      </c>
    </row>
    <row r="446" spans="1:5" s="62" customFormat="1" ht="12.75" x14ac:dyDescent="0.2">
      <c r="A446" s="85">
        <v>442</v>
      </c>
      <c r="B446" s="79">
        <f ca="1">('Activity Data'!B452*$B$4)*'Emission Factors'!H454</f>
        <v>131961452.36366598</v>
      </c>
      <c r="C446" s="79">
        <f ca="1">('Activity Data'!B452*$C$4)*'Emission Factors'!I454</f>
        <v>62984443.011468209</v>
      </c>
      <c r="D446" s="79">
        <f ca="1">('Activity Data'!B452*$D$4)*'Emission Factors'!J454</f>
        <v>21319135.202971406</v>
      </c>
      <c r="E446" s="79">
        <f t="shared" ca="1" si="6"/>
        <v>216265030.5781056</v>
      </c>
    </row>
    <row r="447" spans="1:5" s="62" customFormat="1" ht="12.75" x14ac:dyDescent="0.2">
      <c r="A447" s="85">
        <v>443</v>
      </c>
      <c r="B447" s="79">
        <f ca="1">('Activity Data'!B453*$B$4)*'Emission Factors'!H455</f>
        <v>143165665.91759524</v>
      </c>
      <c r="C447" s="79">
        <f ca="1">('Activity Data'!B453*$C$4)*'Emission Factors'!I455</f>
        <v>65404771.51430361</v>
      </c>
      <c r="D447" s="79">
        <f ca="1">('Activity Data'!B453*$D$4)*'Emission Factors'!J455</f>
        <v>21198059.570297431</v>
      </c>
      <c r="E447" s="79">
        <f t="shared" ca="1" si="6"/>
        <v>229768497.00219625</v>
      </c>
    </row>
    <row r="448" spans="1:5" s="62" customFormat="1" ht="12.75" x14ac:dyDescent="0.2">
      <c r="A448" s="85">
        <v>444</v>
      </c>
      <c r="B448" s="79">
        <f ca="1">('Activity Data'!B454*$B$4)*'Emission Factors'!H456</f>
        <v>143067689.70248896</v>
      </c>
      <c r="C448" s="79">
        <f ca="1">('Activity Data'!B454*$C$4)*'Emission Factors'!I456</f>
        <v>67659656.290893808</v>
      </c>
      <c r="D448" s="79">
        <f ca="1">('Activity Data'!B454*$D$4)*'Emission Factors'!J456</f>
        <v>22495079.88088889</v>
      </c>
      <c r="E448" s="79">
        <f t="shared" ca="1" si="6"/>
        <v>233222425.87427163</v>
      </c>
    </row>
    <row r="449" spans="1:5" s="62" customFormat="1" ht="12.75" x14ac:dyDescent="0.2">
      <c r="A449" s="85">
        <v>445</v>
      </c>
      <c r="B449" s="79">
        <f ca="1">('Activity Data'!B455*$B$4)*'Emission Factors'!H457</f>
        <v>132341207.44096136</v>
      </c>
      <c r="C449" s="79">
        <f ca="1">('Activity Data'!B455*$C$4)*'Emission Factors'!I457</f>
        <v>63008148.04719238</v>
      </c>
      <c r="D449" s="79">
        <f ca="1">('Activity Data'!B455*$D$4)*'Emission Factors'!J457</f>
        <v>20508301.322982974</v>
      </c>
      <c r="E449" s="79">
        <f t="shared" ca="1" si="6"/>
        <v>215857656.81113672</v>
      </c>
    </row>
    <row r="450" spans="1:5" s="62" customFormat="1" ht="12.75" x14ac:dyDescent="0.2">
      <c r="A450" s="85">
        <v>446</v>
      </c>
      <c r="B450" s="79">
        <f ca="1">('Activity Data'!B456*$B$4)*'Emission Factors'!H458</f>
        <v>150412645.91937009</v>
      </c>
      <c r="C450" s="79">
        <f ca="1">('Activity Data'!B456*$C$4)*'Emission Factors'!I458</f>
        <v>70391139.699052155</v>
      </c>
      <c r="D450" s="79">
        <f ca="1">('Activity Data'!B456*$D$4)*'Emission Factors'!J458</f>
        <v>23286998.864111092</v>
      </c>
      <c r="E450" s="79">
        <f t="shared" ca="1" si="6"/>
        <v>244090784.48253334</v>
      </c>
    </row>
    <row r="451" spans="1:5" s="62" customFormat="1" ht="12.75" x14ac:dyDescent="0.2">
      <c r="A451" s="85">
        <v>447</v>
      </c>
      <c r="B451" s="79">
        <f ca="1">('Activity Data'!B457*$B$4)*'Emission Factors'!H459</f>
        <v>141387533.65593898</v>
      </c>
      <c r="C451" s="79">
        <f ca="1">('Activity Data'!B457*$C$4)*'Emission Factors'!I459</f>
        <v>62433442.476852596</v>
      </c>
      <c r="D451" s="79">
        <f ca="1">('Activity Data'!B457*$D$4)*'Emission Factors'!J459</f>
        <v>21845064.579751961</v>
      </c>
      <c r="E451" s="79">
        <f t="shared" ca="1" si="6"/>
        <v>225666040.71254355</v>
      </c>
    </row>
    <row r="452" spans="1:5" s="62" customFormat="1" ht="12.75" x14ac:dyDescent="0.2">
      <c r="A452" s="85">
        <v>448</v>
      </c>
      <c r="B452" s="79">
        <f ca="1">('Activity Data'!B458*$B$4)*'Emission Factors'!H460</f>
        <v>139562376.76594535</v>
      </c>
      <c r="C452" s="79">
        <f ca="1">('Activity Data'!B458*$C$4)*'Emission Factors'!I460</f>
        <v>65852357.177457847</v>
      </c>
      <c r="D452" s="79">
        <f ca="1">('Activity Data'!B458*$D$4)*'Emission Factors'!J460</f>
        <v>21604283.842841905</v>
      </c>
      <c r="E452" s="79">
        <f t="shared" ca="1" si="6"/>
        <v>227019017.78624508</v>
      </c>
    </row>
    <row r="453" spans="1:5" s="62" customFormat="1" ht="12.75" x14ac:dyDescent="0.2">
      <c r="A453" s="85">
        <v>449</v>
      </c>
      <c r="B453" s="79">
        <f ca="1">('Activity Data'!B459*$B$4)*'Emission Factors'!H461</f>
        <v>150860449.71873656</v>
      </c>
      <c r="C453" s="79">
        <f ca="1">('Activity Data'!B459*$C$4)*'Emission Factors'!I461</f>
        <v>65770899.460657209</v>
      </c>
      <c r="D453" s="79">
        <f ca="1">('Activity Data'!B459*$D$4)*'Emission Factors'!J461</f>
        <v>21893709.828863066</v>
      </c>
      <c r="E453" s="79">
        <f t="shared" ref="E453:E516" ca="1" si="7">SUM(B453:D453)</f>
        <v>238525059.00825682</v>
      </c>
    </row>
    <row r="454" spans="1:5" s="62" customFormat="1" ht="12.75" x14ac:dyDescent="0.2">
      <c r="A454" s="85">
        <v>450</v>
      </c>
      <c r="B454" s="79">
        <f ca="1">('Activity Data'!B460*$B$4)*'Emission Factors'!H462</f>
        <v>137119389.09493151</v>
      </c>
      <c r="C454" s="79">
        <f ca="1">('Activity Data'!B460*$C$4)*'Emission Factors'!I462</f>
        <v>64388304.474906236</v>
      </c>
      <c r="D454" s="79">
        <f ca="1">('Activity Data'!B460*$D$4)*'Emission Factors'!J462</f>
        <v>21805371.414209478</v>
      </c>
      <c r="E454" s="79">
        <f t="shared" ca="1" si="7"/>
        <v>223313064.98404723</v>
      </c>
    </row>
    <row r="455" spans="1:5" s="62" customFormat="1" ht="12.75" x14ac:dyDescent="0.2">
      <c r="A455" s="85">
        <v>451</v>
      </c>
      <c r="B455" s="79">
        <f ca="1">('Activity Data'!B461*$B$4)*'Emission Factors'!H463</f>
        <v>134236619.54248008</v>
      </c>
      <c r="C455" s="79">
        <f ca="1">('Activity Data'!B461*$C$4)*'Emission Factors'!I463</f>
        <v>62901585.00379131</v>
      </c>
      <c r="D455" s="79">
        <f ca="1">('Activity Data'!B461*$D$4)*'Emission Factors'!J463</f>
        <v>20470825.909293436</v>
      </c>
      <c r="E455" s="79">
        <f t="shared" ca="1" si="7"/>
        <v>217609030.45556483</v>
      </c>
    </row>
    <row r="456" spans="1:5" s="62" customFormat="1" ht="12.75" x14ac:dyDescent="0.2">
      <c r="A456" s="85">
        <v>452</v>
      </c>
      <c r="B456" s="79">
        <f ca="1">('Activity Data'!B462*$B$4)*'Emission Factors'!H464</f>
        <v>134878047.56565616</v>
      </c>
      <c r="C456" s="79">
        <f ca="1">('Activity Data'!B462*$C$4)*'Emission Factors'!I464</f>
        <v>63169006.547640383</v>
      </c>
      <c r="D456" s="79">
        <f ca="1">('Activity Data'!B462*$D$4)*'Emission Factors'!J464</f>
        <v>21899009.287858296</v>
      </c>
      <c r="E456" s="79">
        <f t="shared" ca="1" si="7"/>
        <v>219946063.40115485</v>
      </c>
    </row>
    <row r="457" spans="1:5" s="62" customFormat="1" ht="12.75" x14ac:dyDescent="0.2">
      <c r="A457" s="85">
        <v>453</v>
      </c>
      <c r="B457" s="79">
        <f ca="1">('Activity Data'!B463*$B$4)*'Emission Factors'!H465</f>
        <v>140797456.2419576</v>
      </c>
      <c r="C457" s="79">
        <f ca="1">('Activity Data'!B463*$C$4)*'Emission Factors'!I465</f>
        <v>63453851.153684728</v>
      </c>
      <c r="D457" s="79">
        <f ca="1">('Activity Data'!B463*$D$4)*'Emission Factors'!J465</f>
        <v>22794567.65087907</v>
      </c>
      <c r="E457" s="79">
        <f t="shared" ca="1" si="7"/>
        <v>227045875.04652143</v>
      </c>
    </row>
    <row r="458" spans="1:5" s="62" customFormat="1" ht="12.75" x14ac:dyDescent="0.2">
      <c r="A458" s="85">
        <v>454</v>
      </c>
      <c r="B458" s="79">
        <f ca="1">('Activity Data'!B464*$B$4)*'Emission Factors'!H466</f>
        <v>126557997.94855061</v>
      </c>
      <c r="C458" s="79">
        <f ca="1">('Activity Data'!B464*$C$4)*'Emission Factors'!I466</f>
        <v>55184309.511350758</v>
      </c>
      <c r="D458" s="79">
        <f ca="1">('Activity Data'!B464*$D$4)*'Emission Factors'!J466</f>
        <v>20120696.842351191</v>
      </c>
      <c r="E458" s="79">
        <f t="shared" ca="1" si="7"/>
        <v>201863004.30225256</v>
      </c>
    </row>
    <row r="459" spans="1:5" s="62" customFormat="1" ht="12.75" x14ac:dyDescent="0.2">
      <c r="A459" s="85">
        <v>455</v>
      </c>
      <c r="B459" s="79">
        <f ca="1">('Activity Data'!B465*$B$4)*'Emission Factors'!H467</f>
        <v>120799946.43836813</v>
      </c>
      <c r="C459" s="79">
        <f ca="1">('Activity Data'!B465*$C$4)*'Emission Factors'!I467</f>
        <v>53865825.482109733</v>
      </c>
      <c r="D459" s="79">
        <f ca="1">('Activity Data'!B465*$D$4)*'Emission Factors'!J467</f>
        <v>18398085.665118247</v>
      </c>
      <c r="E459" s="79">
        <f t="shared" ca="1" si="7"/>
        <v>193063857.58559611</v>
      </c>
    </row>
    <row r="460" spans="1:5" s="62" customFormat="1" ht="12.75" x14ac:dyDescent="0.2">
      <c r="A460" s="85">
        <v>456</v>
      </c>
      <c r="B460" s="79">
        <f ca="1">('Activity Data'!B466*$B$4)*'Emission Factors'!H468</f>
        <v>125798720.89301877</v>
      </c>
      <c r="C460" s="79">
        <f ca="1">('Activity Data'!B466*$C$4)*'Emission Factors'!I468</f>
        <v>57147629.158666596</v>
      </c>
      <c r="D460" s="79">
        <f ca="1">('Activity Data'!B466*$D$4)*'Emission Factors'!J468</f>
        <v>19882095.872326829</v>
      </c>
      <c r="E460" s="79">
        <f t="shared" ca="1" si="7"/>
        <v>202828445.92401218</v>
      </c>
    </row>
    <row r="461" spans="1:5" s="62" customFormat="1" ht="12.75" x14ac:dyDescent="0.2">
      <c r="A461" s="85">
        <v>457</v>
      </c>
      <c r="B461" s="79">
        <f ca="1">('Activity Data'!B467*$B$4)*'Emission Factors'!H469</f>
        <v>158698893.6876381</v>
      </c>
      <c r="C461" s="79">
        <f ca="1">('Activity Data'!B467*$C$4)*'Emission Factors'!I469</f>
        <v>69532264.260865346</v>
      </c>
      <c r="D461" s="79">
        <f ca="1">('Activity Data'!B467*$D$4)*'Emission Factors'!J469</f>
        <v>24714461.512040749</v>
      </c>
      <c r="E461" s="79">
        <f t="shared" ca="1" si="7"/>
        <v>252945619.46054417</v>
      </c>
    </row>
    <row r="462" spans="1:5" s="62" customFormat="1" ht="12.75" x14ac:dyDescent="0.2">
      <c r="A462" s="85">
        <v>458</v>
      </c>
      <c r="B462" s="79">
        <f ca="1">('Activity Data'!B468*$B$4)*'Emission Factors'!H470</f>
        <v>135053472.90162945</v>
      </c>
      <c r="C462" s="79">
        <f ca="1">('Activity Data'!B468*$C$4)*'Emission Factors'!I470</f>
        <v>65701136.701052547</v>
      </c>
      <c r="D462" s="79">
        <f ca="1">('Activity Data'!B468*$D$4)*'Emission Factors'!J470</f>
        <v>20882072.839485984</v>
      </c>
      <c r="E462" s="79">
        <f t="shared" ca="1" si="7"/>
        <v>221636682.44216797</v>
      </c>
    </row>
    <row r="463" spans="1:5" s="62" customFormat="1" ht="12.75" x14ac:dyDescent="0.2">
      <c r="A463" s="85">
        <v>459</v>
      </c>
      <c r="B463" s="79">
        <f ca="1">('Activity Data'!B469*$B$4)*'Emission Factors'!H471</f>
        <v>126800911.20667902</v>
      </c>
      <c r="C463" s="79">
        <f ca="1">('Activity Data'!B469*$C$4)*'Emission Factors'!I471</f>
        <v>59412962.38534534</v>
      </c>
      <c r="D463" s="79">
        <f ca="1">('Activity Data'!B469*$D$4)*'Emission Factors'!J471</f>
        <v>20693826.138726771</v>
      </c>
      <c r="E463" s="79">
        <f t="shared" ca="1" si="7"/>
        <v>206907699.73075113</v>
      </c>
    </row>
    <row r="464" spans="1:5" s="62" customFormat="1" ht="12.75" x14ac:dyDescent="0.2">
      <c r="A464" s="85">
        <v>460</v>
      </c>
      <c r="B464" s="79">
        <f ca="1">('Activity Data'!B470*$B$4)*'Emission Factors'!H472</f>
        <v>120300016.08384079</v>
      </c>
      <c r="C464" s="79">
        <f ca="1">('Activity Data'!B470*$C$4)*'Emission Factors'!I472</f>
        <v>54213167.18900644</v>
      </c>
      <c r="D464" s="79">
        <f ca="1">('Activity Data'!B470*$D$4)*'Emission Factors'!J472</f>
        <v>18310759.324784484</v>
      </c>
      <c r="E464" s="79">
        <f t="shared" ca="1" si="7"/>
        <v>192823942.59763172</v>
      </c>
    </row>
    <row r="465" spans="1:5" s="62" customFormat="1" ht="12.75" x14ac:dyDescent="0.2">
      <c r="A465" s="85">
        <v>461</v>
      </c>
      <c r="B465" s="79">
        <f ca="1">('Activity Data'!B471*$B$4)*'Emission Factors'!H473</f>
        <v>148761004.38680667</v>
      </c>
      <c r="C465" s="79">
        <f ca="1">('Activity Data'!B471*$C$4)*'Emission Factors'!I473</f>
        <v>73382828.972362831</v>
      </c>
      <c r="D465" s="79">
        <f ca="1">('Activity Data'!B471*$D$4)*'Emission Factors'!J473</f>
        <v>22379081.078442432</v>
      </c>
      <c r="E465" s="79">
        <f t="shared" ca="1" si="7"/>
        <v>244522914.43761191</v>
      </c>
    </row>
    <row r="466" spans="1:5" s="62" customFormat="1" ht="12.75" x14ac:dyDescent="0.2">
      <c r="A466" s="85">
        <v>462</v>
      </c>
      <c r="B466" s="79">
        <f ca="1">('Activity Data'!B472*$B$4)*'Emission Factors'!H474</f>
        <v>137158311.1378803</v>
      </c>
      <c r="C466" s="79">
        <f ca="1">('Activity Data'!B472*$C$4)*'Emission Factors'!I474</f>
        <v>64286339.191821262</v>
      </c>
      <c r="D466" s="79">
        <f ca="1">('Activity Data'!B472*$D$4)*'Emission Factors'!J474</f>
        <v>20520378.184650935</v>
      </c>
      <c r="E466" s="79">
        <f t="shared" ca="1" si="7"/>
        <v>221965028.51435247</v>
      </c>
    </row>
    <row r="467" spans="1:5" s="62" customFormat="1" ht="12.75" x14ac:dyDescent="0.2">
      <c r="A467" s="85">
        <v>463</v>
      </c>
      <c r="B467" s="79">
        <f ca="1">('Activity Data'!B473*$B$4)*'Emission Factors'!H475</f>
        <v>146957543.49930209</v>
      </c>
      <c r="C467" s="79">
        <f ca="1">('Activity Data'!B473*$C$4)*'Emission Factors'!I475</f>
        <v>70030911.9736498</v>
      </c>
      <c r="D467" s="79">
        <f ca="1">('Activity Data'!B473*$D$4)*'Emission Factors'!J475</f>
        <v>24094155.404626518</v>
      </c>
      <c r="E467" s="79">
        <f t="shared" ca="1" si="7"/>
        <v>241082610.87757841</v>
      </c>
    </row>
    <row r="468" spans="1:5" s="62" customFormat="1" ht="12.75" x14ac:dyDescent="0.2">
      <c r="A468" s="85">
        <v>464</v>
      </c>
      <c r="B468" s="79">
        <f ca="1">('Activity Data'!B474*$B$4)*'Emission Factors'!H476</f>
        <v>151943693.09356567</v>
      </c>
      <c r="C468" s="79">
        <f ca="1">('Activity Data'!B474*$C$4)*'Emission Factors'!I476</f>
        <v>71613241.648923278</v>
      </c>
      <c r="D468" s="79">
        <f ca="1">('Activity Data'!B474*$D$4)*'Emission Factors'!J476</f>
        <v>23493807.70372355</v>
      </c>
      <c r="E468" s="79">
        <f t="shared" ca="1" si="7"/>
        <v>247050742.4462125</v>
      </c>
    </row>
    <row r="469" spans="1:5" s="62" customFormat="1" ht="12.75" x14ac:dyDescent="0.2">
      <c r="A469" s="85">
        <v>465</v>
      </c>
      <c r="B469" s="79">
        <f ca="1">('Activity Data'!B475*$B$4)*'Emission Factors'!H477</f>
        <v>125848332.36651844</v>
      </c>
      <c r="C469" s="79">
        <f ca="1">('Activity Data'!B475*$C$4)*'Emission Factors'!I477</f>
        <v>59889299.939018928</v>
      </c>
      <c r="D469" s="79">
        <f ca="1">('Activity Data'!B475*$D$4)*'Emission Factors'!J477</f>
        <v>20513155.665447805</v>
      </c>
      <c r="E469" s="79">
        <f t="shared" ca="1" si="7"/>
        <v>206250787.97098517</v>
      </c>
    </row>
    <row r="470" spans="1:5" s="62" customFormat="1" ht="12.75" x14ac:dyDescent="0.2">
      <c r="A470" s="85">
        <v>466</v>
      </c>
      <c r="B470" s="79">
        <f ca="1">('Activity Data'!B476*$B$4)*'Emission Factors'!H478</f>
        <v>145681229.78159001</v>
      </c>
      <c r="C470" s="79">
        <f ca="1">('Activity Data'!B476*$C$4)*'Emission Factors'!I478</f>
        <v>68121696.777074829</v>
      </c>
      <c r="D470" s="79">
        <f ca="1">('Activity Data'!B476*$D$4)*'Emission Factors'!J478</f>
        <v>22444339.194699705</v>
      </c>
      <c r="E470" s="79">
        <f t="shared" ca="1" si="7"/>
        <v>236247265.75336456</v>
      </c>
    </row>
    <row r="471" spans="1:5" s="62" customFormat="1" ht="12.75" x14ac:dyDescent="0.2">
      <c r="A471" s="85">
        <v>467</v>
      </c>
      <c r="B471" s="79">
        <f ca="1">('Activity Data'!B477*$B$4)*'Emission Factors'!H479</f>
        <v>129285213.88009149</v>
      </c>
      <c r="C471" s="79">
        <f ca="1">('Activity Data'!B477*$C$4)*'Emission Factors'!I479</f>
        <v>59313635.70561929</v>
      </c>
      <c r="D471" s="79">
        <f ca="1">('Activity Data'!B477*$D$4)*'Emission Factors'!J479</f>
        <v>20724509.652629294</v>
      </c>
      <c r="E471" s="79">
        <f t="shared" ca="1" si="7"/>
        <v>209323359.23834005</v>
      </c>
    </row>
    <row r="472" spans="1:5" s="62" customFormat="1" ht="12.75" x14ac:dyDescent="0.2">
      <c r="A472" s="85">
        <v>468</v>
      </c>
      <c r="B472" s="79">
        <f ca="1">('Activity Data'!B478*$B$4)*'Emission Factors'!H480</f>
        <v>145576992.31188163</v>
      </c>
      <c r="C472" s="79">
        <f ca="1">('Activity Data'!B478*$C$4)*'Emission Factors'!I480</f>
        <v>64757211.580900133</v>
      </c>
      <c r="D472" s="79">
        <f ca="1">('Activity Data'!B478*$D$4)*'Emission Factors'!J480</f>
        <v>21375355.128196068</v>
      </c>
      <c r="E472" s="79">
        <f t="shared" ca="1" si="7"/>
        <v>231709559.02097782</v>
      </c>
    </row>
    <row r="473" spans="1:5" s="62" customFormat="1" ht="12.75" x14ac:dyDescent="0.2">
      <c r="A473" s="85">
        <v>469</v>
      </c>
      <c r="B473" s="79">
        <f ca="1">('Activity Data'!B479*$B$4)*'Emission Factors'!H481</f>
        <v>149225377.95146874</v>
      </c>
      <c r="C473" s="79">
        <f ca="1">('Activity Data'!B479*$C$4)*'Emission Factors'!I481</f>
        <v>71269934.915717974</v>
      </c>
      <c r="D473" s="79">
        <f ca="1">('Activity Data'!B479*$D$4)*'Emission Factors'!J481</f>
        <v>23542630.471146252</v>
      </c>
      <c r="E473" s="79">
        <f t="shared" ca="1" si="7"/>
        <v>244037943.33833298</v>
      </c>
    </row>
    <row r="474" spans="1:5" s="62" customFormat="1" ht="12.75" x14ac:dyDescent="0.2">
      <c r="A474" s="85">
        <v>470</v>
      </c>
      <c r="B474" s="79">
        <f ca="1">('Activity Data'!B480*$B$4)*'Emission Factors'!H482</f>
        <v>155567198.31963733</v>
      </c>
      <c r="C474" s="79">
        <f ca="1">('Activity Data'!B480*$C$4)*'Emission Factors'!I482</f>
        <v>72914999.328347757</v>
      </c>
      <c r="D474" s="79">
        <f ca="1">('Activity Data'!B480*$D$4)*'Emission Factors'!J482</f>
        <v>23758564.223603114</v>
      </c>
      <c r="E474" s="79">
        <f t="shared" ca="1" si="7"/>
        <v>252240761.87158823</v>
      </c>
    </row>
    <row r="475" spans="1:5" s="62" customFormat="1" ht="12.75" x14ac:dyDescent="0.2">
      <c r="A475" s="85">
        <v>471</v>
      </c>
      <c r="B475" s="79">
        <f ca="1">('Activity Data'!B481*$B$4)*'Emission Factors'!H483</f>
        <v>136049087.84674212</v>
      </c>
      <c r="C475" s="79">
        <f ca="1">('Activity Data'!B481*$C$4)*'Emission Factors'!I483</f>
        <v>68550204.776822478</v>
      </c>
      <c r="D475" s="79">
        <f ca="1">('Activity Data'!B481*$D$4)*'Emission Factors'!J483</f>
        <v>19714190.858438134</v>
      </c>
      <c r="E475" s="79">
        <f t="shared" ca="1" si="7"/>
        <v>224313483.48200274</v>
      </c>
    </row>
    <row r="476" spans="1:5" s="62" customFormat="1" ht="12.75" x14ac:dyDescent="0.2">
      <c r="A476" s="85">
        <v>472</v>
      </c>
      <c r="B476" s="79">
        <f ca="1">('Activity Data'!B482*$B$4)*'Emission Factors'!H484</f>
        <v>151240253.95944241</v>
      </c>
      <c r="C476" s="79">
        <f ca="1">('Activity Data'!B482*$C$4)*'Emission Factors'!I484</f>
        <v>66455811.281603813</v>
      </c>
      <c r="D476" s="79">
        <f ca="1">('Activity Data'!B482*$D$4)*'Emission Factors'!J484</f>
        <v>24261532.304737721</v>
      </c>
      <c r="E476" s="79">
        <f t="shared" ca="1" si="7"/>
        <v>241957597.54578394</v>
      </c>
    </row>
    <row r="477" spans="1:5" s="62" customFormat="1" ht="12.75" x14ac:dyDescent="0.2">
      <c r="A477" s="85">
        <v>473</v>
      </c>
      <c r="B477" s="79">
        <f ca="1">('Activity Data'!B483*$B$4)*'Emission Factors'!H485</f>
        <v>146793292.50112414</v>
      </c>
      <c r="C477" s="79">
        <f ca="1">('Activity Data'!B483*$C$4)*'Emission Factors'!I485</f>
        <v>72796369.388910741</v>
      </c>
      <c r="D477" s="79">
        <f ca="1">('Activity Data'!B483*$D$4)*'Emission Factors'!J485</f>
        <v>21930915.184451394</v>
      </c>
      <c r="E477" s="79">
        <f t="shared" ca="1" si="7"/>
        <v>241520577.07448629</v>
      </c>
    </row>
    <row r="478" spans="1:5" s="62" customFormat="1" ht="12.75" x14ac:dyDescent="0.2">
      <c r="A478" s="85">
        <v>474</v>
      </c>
      <c r="B478" s="79">
        <f ca="1">('Activity Data'!B484*$B$4)*'Emission Factors'!H486</f>
        <v>131527739.23707189</v>
      </c>
      <c r="C478" s="79">
        <f ca="1">('Activity Data'!B484*$C$4)*'Emission Factors'!I486</f>
        <v>64471439.023949578</v>
      </c>
      <c r="D478" s="79">
        <f ca="1">('Activity Data'!B484*$D$4)*'Emission Factors'!J486</f>
        <v>19251499.221485578</v>
      </c>
      <c r="E478" s="79">
        <f t="shared" ca="1" si="7"/>
        <v>215250677.48250705</v>
      </c>
    </row>
    <row r="479" spans="1:5" s="62" customFormat="1" ht="12.75" x14ac:dyDescent="0.2">
      <c r="A479" s="85">
        <v>475</v>
      </c>
      <c r="B479" s="79">
        <f ca="1">('Activity Data'!B485*$B$4)*'Emission Factors'!H487</f>
        <v>145352250.39292189</v>
      </c>
      <c r="C479" s="79">
        <f ca="1">('Activity Data'!B485*$C$4)*'Emission Factors'!I487</f>
        <v>66640928.677079134</v>
      </c>
      <c r="D479" s="79">
        <f ca="1">('Activity Data'!B485*$D$4)*'Emission Factors'!J487</f>
        <v>22921047.849788118</v>
      </c>
      <c r="E479" s="79">
        <f t="shared" ca="1" si="7"/>
        <v>234914226.91978917</v>
      </c>
    </row>
    <row r="480" spans="1:5" s="62" customFormat="1" ht="12.75" x14ac:dyDescent="0.2">
      <c r="A480" s="85">
        <v>476</v>
      </c>
      <c r="B480" s="79">
        <f ca="1">('Activity Data'!B486*$B$4)*'Emission Factors'!H488</f>
        <v>147086085.78435725</v>
      </c>
      <c r="C480" s="79">
        <f ca="1">('Activity Data'!B486*$C$4)*'Emission Factors'!I488</f>
        <v>64514088.346687526</v>
      </c>
      <c r="D480" s="79">
        <f ca="1">('Activity Data'!B486*$D$4)*'Emission Factors'!J488</f>
        <v>22227265.152976066</v>
      </c>
      <c r="E480" s="79">
        <f t="shared" ca="1" si="7"/>
        <v>233827439.28402084</v>
      </c>
    </row>
    <row r="481" spans="1:5" s="62" customFormat="1" ht="12.75" x14ac:dyDescent="0.2">
      <c r="A481" s="85">
        <v>477</v>
      </c>
      <c r="B481" s="79">
        <f ca="1">('Activity Data'!B487*$B$4)*'Emission Factors'!H489</f>
        <v>143122447.31093195</v>
      </c>
      <c r="C481" s="79">
        <f ca="1">('Activity Data'!B487*$C$4)*'Emission Factors'!I489</f>
        <v>68892236.351959646</v>
      </c>
      <c r="D481" s="79">
        <f ca="1">('Activity Data'!B487*$D$4)*'Emission Factors'!J489</f>
        <v>22368205.501993902</v>
      </c>
      <c r="E481" s="79">
        <f t="shared" ca="1" si="7"/>
        <v>234382889.16488549</v>
      </c>
    </row>
    <row r="482" spans="1:5" s="62" customFormat="1" ht="12.75" x14ac:dyDescent="0.2">
      <c r="A482" s="85">
        <v>478</v>
      </c>
      <c r="B482" s="79">
        <f ca="1">('Activity Data'!B488*$B$4)*'Emission Factors'!H490</f>
        <v>129617580.72868857</v>
      </c>
      <c r="C482" s="79">
        <f ca="1">('Activity Data'!B488*$C$4)*'Emission Factors'!I490</f>
        <v>58694534.573876269</v>
      </c>
      <c r="D482" s="79">
        <f ca="1">('Activity Data'!B488*$D$4)*'Emission Factors'!J490</f>
        <v>20255573.112152893</v>
      </c>
      <c r="E482" s="79">
        <f t="shared" ca="1" si="7"/>
        <v>208567688.41471773</v>
      </c>
    </row>
    <row r="483" spans="1:5" s="62" customFormat="1" ht="12.75" x14ac:dyDescent="0.2">
      <c r="A483" s="85">
        <v>479</v>
      </c>
      <c r="B483" s="79">
        <f ca="1">('Activity Data'!B489*$B$4)*'Emission Factors'!H491</f>
        <v>148612116.85399541</v>
      </c>
      <c r="C483" s="79">
        <f ca="1">('Activity Data'!B489*$C$4)*'Emission Factors'!I491</f>
        <v>66351778.871780761</v>
      </c>
      <c r="D483" s="79">
        <f ca="1">('Activity Data'!B489*$D$4)*'Emission Factors'!J491</f>
        <v>21824395.103398226</v>
      </c>
      <c r="E483" s="79">
        <f t="shared" ca="1" si="7"/>
        <v>236788290.8291744</v>
      </c>
    </row>
    <row r="484" spans="1:5" s="62" customFormat="1" ht="12.75" x14ac:dyDescent="0.2">
      <c r="A484" s="85">
        <v>480</v>
      </c>
      <c r="B484" s="79">
        <f ca="1">('Activity Data'!B490*$B$4)*'Emission Factors'!H492</f>
        <v>129266825.5228454</v>
      </c>
      <c r="C484" s="79">
        <f ca="1">('Activity Data'!B490*$C$4)*'Emission Factors'!I492</f>
        <v>56078424.34861555</v>
      </c>
      <c r="D484" s="79">
        <f ca="1">('Activity Data'!B490*$D$4)*'Emission Factors'!J492</f>
        <v>19301086.694256622</v>
      </c>
      <c r="E484" s="79">
        <f t="shared" ca="1" si="7"/>
        <v>204646336.56571758</v>
      </c>
    </row>
    <row r="485" spans="1:5" s="62" customFormat="1" ht="12.75" x14ac:dyDescent="0.2">
      <c r="A485" s="85">
        <v>481</v>
      </c>
      <c r="B485" s="79">
        <f ca="1">('Activity Data'!B491*$B$4)*'Emission Factors'!H493</f>
        <v>148990776.35942832</v>
      </c>
      <c r="C485" s="79">
        <f ca="1">('Activity Data'!B491*$C$4)*'Emission Factors'!I493</f>
        <v>70365224.359316662</v>
      </c>
      <c r="D485" s="79">
        <f ca="1">('Activity Data'!B491*$D$4)*'Emission Factors'!J493</f>
        <v>22975670.790911108</v>
      </c>
      <c r="E485" s="79">
        <f t="shared" ca="1" si="7"/>
        <v>242331671.5096561</v>
      </c>
    </row>
    <row r="486" spans="1:5" s="62" customFormat="1" ht="12.75" x14ac:dyDescent="0.2">
      <c r="A486" s="85">
        <v>482</v>
      </c>
      <c r="B486" s="79">
        <f ca="1">('Activity Data'!B492*$B$4)*'Emission Factors'!H494</f>
        <v>140684682.39033502</v>
      </c>
      <c r="C486" s="79">
        <f ca="1">('Activity Data'!B492*$C$4)*'Emission Factors'!I494</f>
        <v>67997965.886210695</v>
      </c>
      <c r="D486" s="79">
        <f ca="1">('Activity Data'!B492*$D$4)*'Emission Factors'!J494</f>
        <v>20869091.051386587</v>
      </c>
      <c r="E486" s="79">
        <f t="shared" ca="1" si="7"/>
        <v>229551739.3279323</v>
      </c>
    </row>
    <row r="487" spans="1:5" s="62" customFormat="1" ht="12.75" x14ac:dyDescent="0.2">
      <c r="A487" s="85">
        <v>483</v>
      </c>
      <c r="B487" s="79">
        <f ca="1">('Activity Data'!B493*$B$4)*'Emission Factors'!H495</f>
        <v>127732628.84292346</v>
      </c>
      <c r="C487" s="79">
        <f ca="1">('Activity Data'!B493*$C$4)*'Emission Factors'!I495</f>
        <v>59996409.904114552</v>
      </c>
      <c r="D487" s="79">
        <f ca="1">('Activity Data'!B493*$D$4)*'Emission Factors'!J495</f>
        <v>19220787.840463985</v>
      </c>
      <c r="E487" s="79">
        <f t="shared" ca="1" si="7"/>
        <v>206949826.587502</v>
      </c>
    </row>
    <row r="488" spans="1:5" s="62" customFormat="1" ht="12.75" x14ac:dyDescent="0.2">
      <c r="A488" s="85">
        <v>484</v>
      </c>
      <c r="B488" s="79">
        <f ca="1">('Activity Data'!B494*$B$4)*'Emission Factors'!H496</f>
        <v>141616339.08240339</v>
      </c>
      <c r="C488" s="79">
        <f ca="1">('Activity Data'!B494*$C$4)*'Emission Factors'!I496</f>
        <v>65957455.276008308</v>
      </c>
      <c r="D488" s="79">
        <f ca="1">('Activity Data'!B494*$D$4)*'Emission Factors'!J496</f>
        <v>21773992.007765446</v>
      </c>
      <c r="E488" s="79">
        <f t="shared" ca="1" si="7"/>
        <v>229347786.36617714</v>
      </c>
    </row>
    <row r="489" spans="1:5" s="62" customFormat="1" ht="12.75" x14ac:dyDescent="0.2">
      <c r="A489" s="85">
        <v>485</v>
      </c>
      <c r="B489" s="79">
        <f ca="1">('Activity Data'!B495*$B$4)*'Emission Factors'!H497</f>
        <v>141161568.55387461</v>
      </c>
      <c r="C489" s="79">
        <f ca="1">('Activity Data'!B495*$C$4)*'Emission Factors'!I497</f>
        <v>67074279.820595466</v>
      </c>
      <c r="D489" s="79">
        <f ca="1">('Activity Data'!B495*$D$4)*'Emission Factors'!J497</f>
        <v>22613866.423654824</v>
      </c>
      <c r="E489" s="79">
        <f t="shared" ca="1" si="7"/>
        <v>230849714.79812491</v>
      </c>
    </row>
    <row r="490" spans="1:5" s="62" customFormat="1" ht="12.75" x14ac:dyDescent="0.2">
      <c r="A490" s="85">
        <v>486</v>
      </c>
      <c r="B490" s="79">
        <f ca="1">('Activity Data'!B496*$B$4)*'Emission Factors'!H498</f>
        <v>139988708.90710834</v>
      </c>
      <c r="C490" s="79">
        <f ca="1">('Activity Data'!B496*$C$4)*'Emission Factors'!I498</f>
        <v>64281817.910581909</v>
      </c>
      <c r="D490" s="79">
        <f ca="1">('Activity Data'!B496*$D$4)*'Emission Factors'!J498</f>
        <v>21244137.011280935</v>
      </c>
      <c r="E490" s="79">
        <f t="shared" ca="1" si="7"/>
        <v>225514663.82897118</v>
      </c>
    </row>
    <row r="491" spans="1:5" s="62" customFormat="1" ht="12.75" x14ac:dyDescent="0.2">
      <c r="A491" s="85">
        <v>487</v>
      </c>
      <c r="B491" s="79">
        <f ca="1">('Activity Data'!B497*$B$4)*'Emission Factors'!H499</f>
        <v>135749729.4980942</v>
      </c>
      <c r="C491" s="79">
        <f ca="1">('Activity Data'!B497*$C$4)*'Emission Factors'!I499</f>
        <v>63064069.722902939</v>
      </c>
      <c r="D491" s="79">
        <f ca="1">('Activity Data'!B497*$D$4)*'Emission Factors'!J499</f>
        <v>21702173.635037042</v>
      </c>
      <c r="E491" s="79">
        <f t="shared" ca="1" si="7"/>
        <v>220515972.85603419</v>
      </c>
    </row>
    <row r="492" spans="1:5" s="62" customFormat="1" ht="12.75" x14ac:dyDescent="0.2">
      <c r="A492" s="85">
        <v>488</v>
      </c>
      <c r="B492" s="79">
        <f ca="1">('Activity Data'!B498*$B$4)*'Emission Factors'!H500</f>
        <v>133766911.45895201</v>
      </c>
      <c r="C492" s="79">
        <f ca="1">('Activity Data'!B498*$C$4)*'Emission Factors'!I500</f>
        <v>62374276.18685554</v>
      </c>
      <c r="D492" s="79">
        <f ca="1">('Activity Data'!B498*$D$4)*'Emission Factors'!J500</f>
        <v>19335662.496572874</v>
      </c>
      <c r="E492" s="79">
        <f t="shared" ca="1" si="7"/>
        <v>215476850.14238045</v>
      </c>
    </row>
    <row r="493" spans="1:5" s="62" customFormat="1" ht="12.75" x14ac:dyDescent="0.2">
      <c r="A493" s="85">
        <v>489</v>
      </c>
      <c r="B493" s="79">
        <f ca="1">('Activity Data'!B499*$B$4)*'Emission Factors'!H501</f>
        <v>135498869.12640002</v>
      </c>
      <c r="C493" s="79">
        <f ca="1">('Activity Data'!B499*$C$4)*'Emission Factors'!I501</f>
        <v>63636742.779906638</v>
      </c>
      <c r="D493" s="79">
        <f ca="1">('Activity Data'!B499*$D$4)*'Emission Factors'!J501</f>
        <v>20304964.862955626</v>
      </c>
      <c r="E493" s="79">
        <f t="shared" ca="1" si="7"/>
        <v>219440576.76926228</v>
      </c>
    </row>
    <row r="494" spans="1:5" s="62" customFormat="1" ht="12.75" x14ac:dyDescent="0.2">
      <c r="A494" s="85">
        <v>490</v>
      </c>
      <c r="B494" s="79">
        <f ca="1">('Activity Data'!B500*$B$4)*'Emission Factors'!H502</f>
        <v>129508011.6954442</v>
      </c>
      <c r="C494" s="79">
        <f ca="1">('Activity Data'!B500*$C$4)*'Emission Factors'!I502</f>
        <v>57560627.714121029</v>
      </c>
      <c r="D494" s="79">
        <f ca="1">('Activity Data'!B500*$D$4)*'Emission Factors'!J502</f>
        <v>18825249.268594824</v>
      </c>
      <c r="E494" s="79">
        <f t="shared" ca="1" si="7"/>
        <v>205893888.67816004</v>
      </c>
    </row>
    <row r="495" spans="1:5" s="62" customFormat="1" ht="12.75" x14ac:dyDescent="0.2">
      <c r="A495" s="85">
        <v>491</v>
      </c>
      <c r="B495" s="79">
        <f ca="1">('Activity Data'!B501*$B$4)*'Emission Factors'!H503</f>
        <v>149438281.0885323</v>
      </c>
      <c r="C495" s="79">
        <f ca="1">('Activity Data'!B501*$C$4)*'Emission Factors'!I503</f>
        <v>67902263.532701582</v>
      </c>
      <c r="D495" s="79">
        <f ca="1">('Activity Data'!B501*$D$4)*'Emission Factors'!J503</f>
        <v>22042525.665407423</v>
      </c>
      <c r="E495" s="79">
        <f t="shared" ca="1" si="7"/>
        <v>239383070.2866413</v>
      </c>
    </row>
    <row r="496" spans="1:5" s="62" customFormat="1" ht="12.75" x14ac:dyDescent="0.2">
      <c r="A496" s="85">
        <v>492</v>
      </c>
      <c r="B496" s="79">
        <f ca="1">('Activity Data'!B502*$B$4)*'Emission Factors'!H504</f>
        <v>134660465.87218562</v>
      </c>
      <c r="C496" s="79">
        <f ca="1">('Activity Data'!B502*$C$4)*'Emission Factors'!I504</f>
        <v>63099969.031409778</v>
      </c>
      <c r="D496" s="79">
        <f ca="1">('Activity Data'!B502*$D$4)*'Emission Factors'!J504</f>
        <v>20240653.655331291</v>
      </c>
      <c r="E496" s="79">
        <f t="shared" ca="1" si="7"/>
        <v>218001088.55892667</v>
      </c>
    </row>
    <row r="497" spans="1:5" s="62" customFormat="1" ht="12.75" x14ac:dyDescent="0.2">
      <c r="A497" s="85">
        <v>493</v>
      </c>
      <c r="B497" s="79">
        <f ca="1">('Activity Data'!B503*$B$4)*'Emission Factors'!H505</f>
        <v>135451650.57022816</v>
      </c>
      <c r="C497" s="79">
        <f ca="1">('Activity Data'!B503*$C$4)*'Emission Factors'!I505</f>
        <v>62499555.150041692</v>
      </c>
      <c r="D497" s="79">
        <f ca="1">('Activity Data'!B503*$D$4)*'Emission Factors'!J505</f>
        <v>20638813.672485605</v>
      </c>
      <c r="E497" s="79">
        <f t="shared" ca="1" si="7"/>
        <v>218590019.39275545</v>
      </c>
    </row>
    <row r="498" spans="1:5" s="62" customFormat="1" ht="12.75" x14ac:dyDescent="0.2">
      <c r="A498" s="85">
        <v>494</v>
      </c>
      <c r="B498" s="79">
        <f ca="1">('Activity Data'!B504*$B$4)*'Emission Factors'!H506</f>
        <v>138509906.22002274</v>
      </c>
      <c r="C498" s="79">
        <f ca="1">('Activity Data'!B504*$C$4)*'Emission Factors'!I506</f>
        <v>65563657.888664626</v>
      </c>
      <c r="D498" s="79">
        <f ca="1">('Activity Data'!B504*$D$4)*'Emission Factors'!J506</f>
        <v>22248792.31020968</v>
      </c>
      <c r="E498" s="79">
        <f t="shared" ca="1" si="7"/>
        <v>226322356.41889706</v>
      </c>
    </row>
    <row r="499" spans="1:5" s="62" customFormat="1" ht="12.75" x14ac:dyDescent="0.2">
      <c r="A499" s="85">
        <v>495</v>
      </c>
      <c r="B499" s="79">
        <f ca="1">('Activity Data'!B505*$B$4)*'Emission Factors'!H507</f>
        <v>141262553.61747411</v>
      </c>
      <c r="C499" s="79">
        <f ca="1">('Activity Data'!B505*$C$4)*'Emission Factors'!I507</f>
        <v>67851365.154056817</v>
      </c>
      <c r="D499" s="79">
        <f ca="1">('Activity Data'!B505*$D$4)*'Emission Factors'!J507</f>
        <v>21831918.552519701</v>
      </c>
      <c r="E499" s="79">
        <f t="shared" ca="1" si="7"/>
        <v>230945837.32405064</v>
      </c>
    </row>
    <row r="500" spans="1:5" s="62" customFormat="1" ht="12.75" x14ac:dyDescent="0.2">
      <c r="A500" s="85">
        <v>496</v>
      </c>
      <c r="B500" s="79">
        <f ca="1">('Activity Data'!B506*$B$4)*'Emission Factors'!H508</f>
        <v>141596556.14784077</v>
      </c>
      <c r="C500" s="79">
        <f ca="1">('Activity Data'!B506*$C$4)*'Emission Factors'!I508</f>
        <v>63826980.726241589</v>
      </c>
      <c r="D500" s="79">
        <f ca="1">('Activity Data'!B506*$D$4)*'Emission Factors'!J508</f>
        <v>21986006.432862546</v>
      </c>
      <c r="E500" s="79">
        <f t="shared" ca="1" si="7"/>
        <v>227409543.30694491</v>
      </c>
    </row>
    <row r="501" spans="1:5" s="62" customFormat="1" ht="12.75" x14ac:dyDescent="0.2">
      <c r="A501" s="85">
        <v>497</v>
      </c>
      <c r="B501" s="79">
        <f ca="1">('Activity Data'!B507*$B$4)*'Emission Factors'!H509</f>
        <v>127632359.94259165</v>
      </c>
      <c r="C501" s="79">
        <f ca="1">('Activity Data'!B507*$C$4)*'Emission Factors'!I509</f>
        <v>60759492.29618945</v>
      </c>
      <c r="D501" s="79">
        <f ca="1">('Activity Data'!B507*$D$4)*'Emission Factors'!J509</f>
        <v>19600297.293276645</v>
      </c>
      <c r="E501" s="79">
        <f t="shared" ca="1" si="7"/>
        <v>207992149.53205773</v>
      </c>
    </row>
    <row r="502" spans="1:5" s="62" customFormat="1" ht="12.75" x14ac:dyDescent="0.2">
      <c r="A502" s="85">
        <v>498</v>
      </c>
      <c r="B502" s="79">
        <f ca="1">('Activity Data'!B508*$B$4)*'Emission Factors'!H510</f>
        <v>152280317.98297039</v>
      </c>
      <c r="C502" s="79">
        <f ca="1">('Activity Data'!B508*$C$4)*'Emission Factors'!I510</f>
        <v>68038160.177293703</v>
      </c>
      <c r="D502" s="79">
        <f ca="1">('Activity Data'!B508*$D$4)*'Emission Factors'!J510</f>
        <v>22825323.312623531</v>
      </c>
      <c r="E502" s="79">
        <f t="shared" ca="1" si="7"/>
        <v>243143801.47288761</v>
      </c>
    </row>
    <row r="503" spans="1:5" s="62" customFormat="1" ht="12.75" x14ac:dyDescent="0.2">
      <c r="A503" s="85">
        <v>499</v>
      </c>
      <c r="B503" s="79">
        <f ca="1">('Activity Data'!B509*$B$4)*'Emission Factors'!H511</f>
        <v>138391894.63005701</v>
      </c>
      <c r="C503" s="79">
        <f ca="1">('Activity Data'!B509*$C$4)*'Emission Factors'!I511</f>
        <v>62593824.677264482</v>
      </c>
      <c r="D503" s="79">
        <f ca="1">('Activity Data'!B509*$D$4)*'Emission Factors'!J511</f>
        <v>20921634.302509595</v>
      </c>
      <c r="E503" s="79">
        <f t="shared" ca="1" si="7"/>
        <v>221907353.60983109</v>
      </c>
    </row>
    <row r="504" spans="1:5" s="62" customFormat="1" ht="12.75" x14ac:dyDescent="0.2">
      <c r="A504" s="85">
        <v>500</v>
      </c>
      <c r="B504" s="79">
        <f ca="1">('Activity Data'!B510*$B$4)*'Emission Factors'!H512</f>
        <v>134628526.18974343</v>
      </c>
      <c r="C504" s="79">
        <f ca="1">('Activity Data'!B510*$C$4)*'Emission Factors'!I512</f>
        <v>66777013.670649245</v>
      </c>
      <c r="D504" s="79">
        <f ca="1">('Activity Data'!B510*$D$4)*'Emission Factors'!J512</f>
        <v>19594209.266202275</v>
      </c>
      <c r="E504" s="79">
        <f t="shared" ca="1" si="7"/>
        <v>220999749.12659496</v>
      </c>
    </row>
    <row r="505" spans="1:5" s="62" customFormat="1" ht="12.75" x14ac:dyDescent="0.2">
      <c r="A505" s="85">
        <v>501</v>
      </c>
      <c r="B505" s="79">
        <f ca="1">('Activity Data'!B511*$B$4)*'Emission Factors'!H513</f>
        <v>141105410.42379856</v>
      </c>
      <c r="C505" s="79">
        <f ca="1">('Activity Data'!B511*$C$4)*'Emission Factors'!I513</f>
        <v>69419762.301079899</v>
      </c>
      <c r="D505" s="79">
        <f ca="1">('Activity Data'!B511*$D$4)*'Emission Factors'!J513</f>
        <v>21046919.856989112</v>
      </c>
      <c r="E505" s="79">
        <f t="shared" ca="1" si="7"/>
        <v>231572092.58186758</v>
      </c>
    </row>
    <row r="506" spans="1:5" s="62" customFormat="1" ht="12.75" x14ac:dyDescent="0.2">
      <c r="A506" s="85">
        <v>502</v>
      </c>
      <c r="B506" s="79">
        <f ca="1">('Activity Data'!B512*$B$4)*'Emission Factors'!H514</f>
        <v>157411163.43133962</v>
      </c>
      <c r="C506" s="79">
        <f ca="1">('Activity Data'!B512*$C$4)*'Emission Factors'!I514</f>
        <v>75320055.835199893</v>
      </c>
      <c r="D506" s="79">
        <f ca="1">('Activity Data'!B512*$D$4)*'Emission Factors'!J514</f>
        <v>24136109.646852687</v>
      </c>
      <c r="E506" s="79">
        <f t="shared" ca="1" si="7"/>
        <v>256867328.91339219</v>
      </c>
    </row>
    <row r="507" spans="1:5" s="62" customFormat="1" ht="12.75" x14ac:dyDescent="0.2">
      <c r="A507" s="85">
        <v>503</v>
      </c>
      <c r="B507" s="79">
        <f ca="1">('Activity Data'!B513*$B$4)*'Emission Factors'!H515</f>
        <v>137928549.14477316</v>
      </c>
      <c r="C507" s="79">
        <f ca="1">('Activity Data'!B513*$C$4)*'Emission Factors'!I515</f>
        <v>68115931.532403678</v>
      </c>
      <c r="D507" s="79">
        <f ca="1">('Activity Data'!B513*$D$4)*'Emission Factors'!J515</f>
        <v>20093809.698319349</v>
      </c>
      <c r="E507" s="79">
        <f t="shared" ca="1" si="7"/>
        <v>226138290.37549618</v>
      </c>
    </row>
    <row r="508" spans="1:5" s="62" customFormat="1" ht="12.75" x14ac:dyDescent="0.2">
      <c r="A508" s="85">
        <v>504</v>
      </c>
      <c r="B508" s="79">
        <f ca="1">('Activity Data'!B514*$B$4)*'Emission Factors'!H516</f>
        <v>144690534.09489614</v>
      </c>
      <c r="C508" s="79">
        <f ca="1">('Activity Data'!B514*$C$4)*'Emission Factors'!I516</f>
        <v>66764891.46495688</v>
      </c>
      <c r="D508" s="79">
        <f ca="1">('Activity Data'!B514*$D$4)*'Emission Factors'!J516</f>
        <v>21694337.176934723</v>
      </c>
      <c r="E508" s="79">
        <f t="shared" ca="1" si="7"/>
        <v>233149762.73678774</v>
      </c>
    </row>
    <row r="509" spans="1:5" s="62" customFormat="1" ht="12.75" x14ac:dyDescent="0.2">
      <c r="A509" s="85">
        <v>505</v>
      </c>
      <c r="B509" s="79">
        <f ca="1">('Activity Data'!B515*$B$4)*'Emission Factors'!H517</f>
        <v>140132682.90925676</v>
      </c>
      <c r="C509" s="79">
        <f ca="1">('Activity Data'!B515*$C$4)*'Emission Factors'!I517</f>
        <v>68257625.67596437</v>
      </c>
      <c r="D509" s="79">
        <f ca="1">('Activity Data'!B515*$D$4)*'Emission Factors'!J517</f>
        <v>21977501.6257011</v>
      </c>
      <c r="E509" s="79">
        <f t="shared" ca="1" si="7"/>
        <v>230367810.21092221</v>
      </c>
    </row>
    <row r="510" spans="1:5" s="62" customFormat="1" ht="12.75" x14ac:dyDescent="0.2">
      <c r="A510" s="85">
        <v>506</v>
      </c>
      <c r="B510" s="79">
        <f ca="1">('Activity Data'!B516*$B$4)*'Emission Factors'!H518</f>
        <v>131524261.02204418</v>
      </c>
      <c r="C510" s="79">
        <f ca="1">('Activity Data'!B516*$C$4)*'Emission Factors'!I518</f>
        <v>59201615.173310176</v>
      </c>
      <c r="D510" s="79">
        <f ca="1">('Activity Data'!B516*$D$4)*'Emission Factors'!J518</f>
        <v>20340076.877483379</v>
      </c>
      <c r="E510" s="79">
        <f t="shared" ca="1" si="7"/>
        <v>211065953.07283771</v>
      </c>
    </row>
    <row r="511" spans="1:5" s="62" customFormat="1" ht="12.75" x14ac:dyDescent="0.2">
      <c r="A511" s="85">
        <v>507</v>
      </c>
      <c r="B511" s="79">
        <f ca="1">('Activity Data'!B517*$B$4)*'Emission Factors'!H519</f>
        <v>135420994.07496697</v>
      </c>
      <c r="C511" s="79">
        <f ca="1">('Activity Data'!B517*$C$4)*'Emission Factors'!I519</f>
        <v>60807210.289647244</v>
      </c>
      <c r="D511" s="79">
        <f ca="1">('Activity Data'!B517*$D$4)*'Emission Factors'!J519</f>
        <v>21112859.973647755</v>
      </c>
      <c r="E511" s="79">
        <f t="shared" ca="1" si="7"/>
        <v>217341064.33826196</v>
      </c>
    </row>
    <row r="512" spans="1:5" s="62" customFormat="1" ht="12.75" x14ac:dyDescent="0.2">
      <c r="A512" s="85">
        <v>508</v>
      </c>
      <c r="B512" s="79">
        <f ca="1">('Activity Data'!B518*$B$4)*'Emission Factors'!H520</f>
        <v>148250491.09404483</v>
      </c>
      <c r="C512" s="79">
        <f ca="1">('Activity Data'!B518*$C$4)*'Emission Factors'!I520</f>
        <v>66748275.459990546</v>
      </c>
      <c r="D512" s="79">
        <f ca="1">('Activity Data'!B518*$D$4)*'Emission Factors'!J520</f>
        <v>22357457.359223846</v>
      </c>
      <c r="E512" s="79">
        <f t="shared" ca="1" si="7"/>
        <v>237356223.91325921</v>
      </c>
    </row>
    <row r="513" spans="1:5" s="62" customFormat="1" ht="12.75" x14ac:dyDescent="0.2">
      <c r="A513" s="85">
        <v>509</v>
      </c>
      <c r="B513" s="79">
        <f ca="1">('Activity Data'!B519*$B$4)*'Emission Factors'!H521</f>
        <v>145283727.26609501</v>
      </c>
      <c r="C513" s="79">
        <f ca="1">('Activity Data'!B519*$C$4)*'Emission Factors'!I521</f>
        <v>71345769.569724664</v>
      </c>
      <c r="D513" s="79">
        <f ca="1">('Activity Data'!B519*$D$4)*'Emission Factors'!J521</f>
        <v>23745776.7637848</v>
      </c>
      <c r="E513" s="79">
        <f t="shared" ca="1" si="7"/>
        <v>240375273.59960446</v>
      </c>
    </row>
    <row r="514" spans="1:5" s="62" customFormat="1" ht="12.75" x14ac:dyDescent="0.2">
      <c r="A514" s="85">
        <v>510</v>
      </c>
      <c r="B514" s="79">
        <f ca="1">('Activity Data'!B520*$B$4)*'Emission Factors'!H522</f>
        <v>144914426.42605218</v>
      </c>
      <c r="C514" s="79">
        <f ca="1">('Activity Data'!B520*$C$4)*'Emission Factors'!I522</f>
        <v>62750210.142308682</v>
      </c>
      <c r="D514" s="79">
        <f ca="1">('Activity Data'!B520*$D$4)*'Emission Factors'!J522</f>
        <v>20783007.264763199</v>
      </c>
      <c r="E514" s="79">
        <f t="shared" ca="1" si="7"/>
        <v>228447643.83312407</v>
      </c>
    </row>
    <row r="515" spans="1:5" s="62" customFormat="1" ht="12.75" x14ac:dyDescent="0.2">
      <c r="A515" s="85">
        <v>511</v>
      </c>
      <c r="B515" s="79">
        <f ca="1">('Activity Data'!B521*$B$4)*'Emission Factors'!H523</f>
        <v>125956192.74770766</v>
      </c>
      <c r="C515" s="79">
        <f ca="1">('Activity Data'!B521*$C$4)*'Emission Factors'!I523</f>
        <v>55983896.239950061</v>
      </c>
      <c r="D515" s="79">
        <f ca="1">('Activity Data'!B521*$D$4)*'Emission Factors'!J523</f>
        <v>19356747.347556986</v>
      </c>
      <c r="E515" s="79">
        <f t="shared" ca="1" si="7"/>
        <v>201296836.3352147</v>
      </c>
    </row>
    <row r="516" spans="1:5" s="62" customFormat="1" ht="12.75" x14ac:dyDescent="0.2">
      <c r="A516" s="85">
        <v>512</v>
      </c>
      <c r="B516" s="79">
        <f ca="1">('Activity Data'!B522*$B$4)*'Emission Factors'!H524</f>
        <v>142086622.43291977</v>
      </c>
      <c r="C516" s="79">
        <f ca="1">('Activity Data'!B522*$C$4)*'Emission Factors'!I524</f>
        <v>67975397.443400487</v>
      </c>
      <c r="D516" s="79">
        <f ca="1">('Activity Data'!B522*$D$4)*'Emission Factors'!J524</f>
        <v>21558754.763285443</v>
      </c>
      <c r="E516" s="79">
        <f t="shared" ca="1" si="7"/>
        <v>231620774.6396057</v>
      </c>
    </row>
    <row r="517" spans="1:5" s="62" customFormat="1" ht="12.75" x14ac:dyDescent="0.2">
      <c r="A517" s="85">
        <v>513</v>
      </c>
      <c r="B517" s="79">
        <f ca="1">('Activity Data'!B523*$B$4)*'Emission Factors'!H525</f>
        <v>121993670.22304516</v>
      </c>
      <c r="C517" s="79">
        <f ca="1">('Activity Data'!B523*$C$4)*'Emission Factors'!I525</f>
        <v>59707918.168954596</v>
      </c>
      <c r="D517" s="79">
        <f ca="1">('Activity Data'!B523*$D$4)*'Emission Factors'!J525</f>
        <v>19149327.911651321</v>
      </c>
      <c r="E517" s="79">
        <f t="shared" ref="E517:E580" ca="1" si="8">SUM(B517:D517)</f>
        <v>200850916.30365106</v>
      </c>
    </row>
    <row r="518" spans="1:5" s="62" customFormat="1" ht="12.75" x14ac:dyDescent="0.2">
      <c r="A518" s="85">
        <v>514</v>
      </c>
      <c r="B518" s="79">
        <f ca="1">('Activity Data'!B524*$B$4)*'Emission Factors'!H526</f>
        <v>113559813.11824442</v>
      </c>
      <c r="C518" s="79">
        <f ca="1">('Activity Data'!B524*$C$4)*'Emission Factors'!I526</f>
        <v>56017470.891899459</v>
      </c>
      <c r="D518" s="79">
        <f ca="1">('Activity Data'!B524*$D$4)*'Emission Factors'!J526</f>
        <v>18280632.322322853</v>
      </c>
      <c r="E518" s="79">
        <f t="shared" ca="1" si="8"/>
        <v>187857916.33246672</v>
      </c>
    </row>
    <row r="519" spans="1:5" s="62" customFormat="1" ht="12.75" x14ac:dyDescent="0.2">
      <c r="A519" s="85">
        <v>515</v>
      </c>
      <c r="B519" s="79">
        <f ca="1">('Activity Data'!B525*$B$4)*'Emission Factors'!H527</f>
        <v>132293750.93290986</v>
      </c>
      <c r="C519" s="79">
        <f ca="1">('Activity Data'!B525*$C$4)*'Emission Factors'!I527</f>
        <v>60967098.048822664</v>
      </c>
      <c r="D519" s="79">
        <f ca="1">('Activity Data'!B525*$D$4)*'Emission Factors'!J527</f>
        <v>21013629.662917838</v>
      </c>
      <c r="E519" s="79">
        <f t="shared" ca="1" si="8"/>
        <v>214274478.64465034</v>
      </c>
    </row>
    <row r="520" spans="1:5" s="62" customFormat="1" ht="12.75" x14ac:dyDescent="0.2">
      <c r="A520" s="85">
        <v>516</v>
      </c>
      <c r="B520" s="79">
        <f ca="1">('Activity Data'!B526*$B$4)*'Emission Factors'!H528</f>
        <v>142157767.25864437</v>
      </c>
      <c r="C520" s="79">
        <f ca="1">('Activity Data'!B526*$C$4)*'Emission Factors'!I528</f>
        <v>61987715.555176549</v>
      </c>
      <c r="D520" s="79">
        <f ca="1">('Activity Data'!B526*$D$4)*'Emission Factors'!J528</f>
        <v>20877128.378643226</v>
      </c>
      <c r="E520" s="79">
        <f t="shared" ca="1" si="8"/>
        <v>225022611.19246414</v>
      </c>
    </row>
    <row r="521" spans="1:5" s="62" customFormat="1" ht="12.75" x14ac:dyDescent="0.2">
      <c r="A521" s="85">
        <v>517</v>
      </c>
      <c r="B521" s="79">
        <f ca="1">('Activity Data'!B527*$B$4)*'Emission Factors'!H529</f>
        <v>150196535.99902397</v>
      </c>
      <c r="C521" s="79">
        <f ca="1">('Activity Data'!B527*$C$4)*'Emission Factors'!I529</f>
        <v>68655559.625004634</v>
      </c>
      <c r="D521" s="79">
        <f ca="1">('Activity Data'!B527*$D$4)*'Emission Factors'!J529</f>
        <v>23243748.625149332</v>
      </c>
      <c r="E521" s="79">
        <f t="shared" ca="1" si="8"/>
        <v>242095844.24917796</v>
      </c>
    </row>
    <row r="522" spans="1:5" s="62" customFormat="1" ht="12.75" x14ac:dyDescent="0.2">
      <c r="A522" s="85">
        <v>518</v>
      </c>
      <c r="B522" s="79">
        <f ca="1">('Activity Data'!B528*$B$4)*'Emission Factors'!H530</f>
        <v>135272858.23854733</v>
      </c>
      <c r="C522" s="79">
        <f ca="1">('Activity Data'!B528*$C$4)*'Emission Factors'!I530</f>
        <v>67070481.411355011</v>
      </c>
      <c r="D522" s="79">
        <f ca="1">('Activity Data'!B528*$D$4)*'Emission Factors'!J530</f>
        <v>21175064.583571155</v>
      </c>
      <c r="E522" s="79">
        <f t="shared" ca="1" si="8"/>
        <v>223518404.23347351</v>
      </c>
    </row>
    <row r="523" spans="1:5" s="62" customFormat="1" ht="12.75" x14ac:dyDescent="0.2">
      <c r="A523" s="85">
        <v>519</v>
      </c>
      <c r="B523" s="79">
        <f ca="1">('Activity Data'!B529*$B$4)*'Emission Factors'!H531</f>
        <v>138394675.6922603</v>
      </c>
      <c r="C523" s="79">
        <f ca="1">('Activity Data'!B529*$C$4)*'Emission Factors'!I531</f>
        <v>62652489.061753325</v>
      </c>
      <c r="D523" s="79">
        <f ca="1">('Activity Data'!B529*$D$4)*'Emission Factors'!J531</f>
        <v>21452409.512386937</v>
      </c>
      <c r="E523" s="79">
        <f t="shared" ca="1" si="8"/>
        <v>222499574.26640058</v>
      </c>
    </row>
    <row r="524" spans="1:5" s="62" customFormat="1" ht="12.75" x14ac:dyDescent="0.2">
      <c r="A524" s="85">
        <v>520</v>
      </c>
      <c r="B524" s="79">
        <f ca="1">('Activity Data'!B530*$B$4)*'Emission Factors'!H532</f>
        <v>159441505.02469176</v>
      </c>
      <c r="C524" s="79">
        <f ca="1">('Activity Data'!B530*$C$4)*'Emission Factors'!I532</f>
        <v>75295545.659421906</v>
      </c>
      <c r="D524" s="79">
        <f ca="1">('Activity Data'!B530*$D$4)*'Emission Factors'!J532</f>
        <v>24508531.650749531</v>
      </c>
      <c r="E524" s="79">
        <f t="shared" ca="1" si="8"/>
        <v>259245582.33486322</v>
      </c>
    </row>
    <row r="525" spans="1:5" s="62" customFormat="1" ht="12.75" x14ac:dyDescent="0.2">
      <c r="A525" s="85">
        <v>521</v>
      </c>
      <c r="B525" s="79">
        <f ca="1">('Activity Data'!B531*$B$4)*'Emission Factors'!H533</f>
        <v>137507434.3940995</v>
      </c>
      <c r="C525" s="79">
        <f ca="1">('Activity Data'!B531*$C$4)*'Emission Factors'!I533</f>
        <v>65681386.845935829</v>
      </c>
      <c r="D525" s="79">
        <f ca="1">('Activity Data'!B531*$D$4)*'Emission Factors'!J533</f>
        <v>19918782.074739028</v>
      </c>
      <c r="E525" s="79">
        <f t="shared" ca="1" si="8"/>
        <v>223107603.31477436</v>
      </c>
    </row>
    <row r="526" spans="1:5" s="62" customFormat="1" ht="12.75" x14ac:dyDescent="0.2">
      <c r="A526" s="85">
        <v>522</v>
      </c>
      <c r="B526" s="79">
        <f ca="1">('Activity Data'!B532*$B$4)*'Emission Factors'!H534</f>
        <v>142267214.81409955</v>
      </c>
      <c r="C526" s="79">
        <f ca="1">('Activity Data'!B532*$C$4)*'Emission Factors'!I534</f>
        <v>68512703.007648081</v>
      </c>
      <c r="D526" s="79">
        <f ca="1">('Activity Data'!B532*$D$4)*'Emission Factors'!J534</f>
        <v>21540058.807358321</v>
      </c>
      <c r="E526" s="79">
        <f t="shared" ca="1" si="8"/>
        <v>232319976.62910596</v>
      </c>
    </row>
    <row r="527" spans="1:5" s="62" customFormat="1" ht="12.75" x14ac:dyDescent="0.2">
      <c r="A527" s="85">
        <v>523</v>
      </c>
      <c r="B527" s="79">
        <f ca="1">('Activity Data'!B533*$B$4)*'Emission Factors'!H535</f>
        <v>121644865.63966745</v>
      </c>
      <c r="C527" s="79">
        <f ca="1">('Activity Data'!B533*$C$4)*'Emission Factors'!I535</f>
        <v>56090826.269280449</v>
      </c>
      <c r="D527" s="79">
        <f ca="1">('Activity Data'!B533*$D$4)*'Emission Factors'!J535</f>
        <v>17130338.325741395</v>
      </c>
      <c r="E527" s="79">
        <f t="shared" ca="1" si="8"/>
        <v>194866030.2346893</v>
      </c>
    </row>
    <row r="528" spans="1:5" s="62" customFormat="1" ht="12.75" x14ac:dyDescent="0.2">
      <c r="A528" s="85">
        <v>524</v>
      </c>
      <c r="B528" s="79">
        <f ca="1">('Activity Data'!B534*$B$4)*'Emission Factors'!H536</f>
        <v>127298259.42469659</v>
      </c>
      <c r="C528" s="79">
        <f ca="1">('Activity Data'!B534*$C$4)*'Emission Factors'!I536</f>
        <v>58118528.086618356</v>
      </c>
      <c r="D528" s="79">
        <f ca="1">('Activity Data'!B534*$D$4)*'Emission Factors'!J536</f>
        <v>19775197.6704931</v>
      </c>
      <c r="E528" s="79">
        <f t="shared" ca="1" si="8"/>
        <v>205191985.18180805</v>
      </c>
    </row>
    <row r="529" spans="1:5" s="62" customFormat="1" ht="12.75" x14ac:dyDescent="0.2">
      <c r="A529" s="85">
        <v>525</v>
      </c>
      <c r="B529" s="79">
        <f ca="1">('Activity Data'!B535*$B$4)*'Emission Factors'!H537</f>
        <v>130128583.86119533</v>
      </c>
      <c r="C529" s="79">
        <f ca="1">('Activity Data'!B535*$C$4)*'Emission Factors'!I537</f>
        <v>58463811.666336223</v>
      </c>
      <c r="D529" s="79">
        <f ca="1">('Activity Data'!B535*$D$4)*'Emission Factors'!J537</f>
        <v>20385127.072093442</v>
      </c>
      <c r="E529" s="79">
        <f t="shared" ca="1" si="8"/>
        <v>208977522.59962499</v>
      </c>
    </row>
    <row r="530" spans="1:5" s="62" customFormat="1" ht="12.75" x14ac:dyDescent="0.2">
      <c r="A530" s="85">
        <v>526</v>
      </c>
      <c r="B530" s="79">
        <f ca="1">('Activity Data'!B536*$B$4)*'Emission Factors'!H538</f>
        <v>139331566.99792105</v>
      </c>
      <c r="C530" s="79">
        <f ca="1">('Activity Data'!B536*$C$4)*'Emission Factors'!I538</f>
        <v>67191547.767331317</v>
      </c>
      <c r="D530" s="79">
        <f ca="1">('Activity Data'!B536*$D$4)*'Emission Factors'!J538</f>
        <v>20604176.741387445</v>
      </c>
      <c r="E530" s="79">
        <f t="shared" ca="1" si="8"/>
        <v>227127291.50663981</v>
      </c>
    </row>
    <row r="531" spans="1:5" s="62" customFormat="1" ht="12.75" x14ac:dyDescent="0.2">
      <c r="A531" s="85">
        <v>527</v>
      </c>
      <c r="B531" s="79">
        <f ca="1">('Activity Data'!B537*$B$4)*'Emission Factors'!H539</f>
        <v>140609105.46566772</v>
      </c>
      <c r="C531" s="79">
        <f ca="1">('Activity Data'!B537*$C$4)*'Emission Factors'!I539</f>
        <v>68189529.328807205</v>
      </c>
      <c r="D531" s="79">
        <f ca="1">('Activity Data'!B537*$D$4)*'Emission Factors'!J539</f>
        <v>21853193.066859484</v>
      </c>
      <c r="E531" s="79">
        <f t="shared" ca="1" si="8"/>
        <v>230651827.86133441</v>
      </c>
    </row>
    <row r="532" spans="1:5" s="62" customFormat="1" ht="12.75" x14ac:dyDescent="0.2">
      <c r="A532" s="85">
        <v>528</v>
      </c>
      <c r="B532" s="79">
        <f ca="1">('Activity Data'!B538*$B$4)*'Emission Factors'!H540</f>
        <v>157149659.07468423</v>
      </c>
      <c r="C532" s="79">
        <f ca="1">('Activity Data'!B538*$C$4)*'Emission Factors'!I540</f>
        <v>75250190.672326252</v>
      </c>
      <c r="D532" s="79">
        <f ca="1">('Activity Data'!B538*$D$4)*'Emission Factors'!J540</f>
        <v>25757911.786674429</v>
      </c>
      <c r="E532" s="79">
        <f t="shared" ca="1" si="8"/>
        <v>258157761.53368491</v>
      </c>
    </row>
    <row r="533" spans="1:5" s="62" customFormat="1" ht="12.75" x14ac:dyDescent="0.2">
      <c r="A533" s="85">
        <v>529</v>
      </c>
      <c r="B533" s="79">
        <f ca="1">('Activity Data'!B539*$B$4)*'Emission Factors'!H541</f>
        <v>146809475.71902242</v>
      </c>
      <c r="C533" s="79">
        <f ca="1">('Activity Data'!B539*$C$4)*'Emission Factors'!I541</f>
        <v>69560387.127979547</v>
      </c>
      <c r="D533" s="79">
        <f ca="1">('Activity Data'!B539*$D$4)*'Emission Factors'!J541</f>
        <v>24065821.874987163</v>
      </c>
      <c r="E533" s="79">
        <f t="shared" ca="1" si="8"/>
        <v>240435684.72198913</v>
      </c>
    </row>
    <row r="534" spans="1:5" s="62" customFormat="1" ht="12.75" x14ac:dyDescent="0.2">
      <c r="A534" s="85">
        <v>530</v>
      </c>
      <c r="B534" s="79">
        <f ca="1">('Activity Data'!B540*$B$4)*'Emission Factors'!H542</f>
        <v>127398423.44674782</v>
      </c>
      <c r="C534" s="79">
        <f ca="1">('Activity Data'!B540*$C$4)*'Emission Factors'!I542</f>
        <v>59311932.048721395</v>
      </c>
      <c r="D534" s="79">
        <f ca="1">('Activity Data'!B540*$D$4)*'Emission Factors'!J542</f>
        <v>19086018.685294047</v>
      </c>
      <c r="E534" s="79">
        <f t="shared" ca="1" si="8"/>
        <v>205796374.18076324</v>
      </c>
    </row>
    <row r="535" spans="1:5" s="62" customFormat="1" ht="12.75" x14ac:dyDescent="0.2">
      <c r="A535" s="85">
        <v>531</v>
      </c>
      <c r="B535" s="79">
        <f ca="1">('Activity Data'!B541*$B$4)*'Emission Factors'!H543</f>
        <v>128996094.33877149</v>
      </c>
      <c r="C535" s="79">
        <f ca="1">('Activity Data'!B541*$C$4)*'Emission Factors'!I543</f>
        <v>59687755.758829758</v>
      </c>
      <c r="D535" s="79">
        <f ca="1">('Activity Data'!B541*$D$4)*'Emission Factors'!J543</f>
        <v>20311931.349372368</v>
      </c>
      <c r="E535" s="79">
        <f t="shared" ca="1" si="8"/>
        <v>208995781.44697359</v>
      </c>
    </row>
    <row r="536" spans="1:5" s="62" customFormat="1" ht="12.75" x14ac:dyDescent="0.2">
      <c r="A536" s="85">
        <v>532</v>
      </c>
      <c r="B536" s="79">
        <f ca="1">('Activity Data'!B542*$B$4)*'Emission Factors'!H544</f>
        <v>154644934.25351784</v>
      </c>
      <c r="C536" s="79">
        <f ca="1">('Activity Data'!B542*$C$4)*'Emission Factors'!I544</f>
        <v>74452375.298460364</v>
      </c>
      <c r="D536" s="79">
        <f ca="1">('Activity Data'!B542*$D$4)*'Emission Factors'!J544</f>
        <v>25151906.380236704</v>
      </c>
      <c r="E536" s="79">
        <f t="shared" ca="1" si="8"/>
        <v>254249215.93221492</v>
      </c>
    </row>
    <row r="537" spans="1:5" s="62" customFormat="1" ht="12.75" x14ac:dyDescent="0.2">
      <c r="A537" s="85">
        <v>533</v>
      </c>
      <c r="B537" s="79">
        <f ca="1">('Activity Data'!B543*$B$4)*'Emission Factors'!H545</f>
        <v>149031936.52779448</v>
      </c>
      <c r="C537" s="79">
        <f ca="1">('Activity Data'!B543*$C$4)*'Emission Factors'!I545</f>
        <v>66912142.568722352</v>
      </c>
      <c r="D537" s="79">
        <f ca="1">('Activity Data'!B543*$D$4)*'Emission Factors'!J545</f>
        <v>22099043.589004014</v>
      </c>
      <c r="E537" s="79">
        <f t="shared" ca="1" si="8"/>
        <v>238043122.68552086</v>
      </c>
    </row>
    <row r="538" spans="1:5" s="62" customFormat="1" ht="12.75" x14ac:dyDescent="0.2">
      <c r="A538" s="85">
        <v>534</v>
      </c>
      <c r="B538" s="79">
        <f ca="1">('Activity Data'!B544*$B$4)*'Emission Factors'!H546</f>
        <v>131350723.26794447</v>
      </c>
      <c r="C538" s="79">
        <f ca="1">('Activity Data'!B544*$C$4)*'Emission Factors'!I546</f>
        <v>63209820.760977477</v>
      </c>
      <c r="D538" s="79">
        <f ca="1">('Activity Data'!B544*$D$4)*'Emission Factors'!J546</f>
        <v>20664693.085131012</v>
      </c>
      <c r="E538" s="79">
        <f t="shared" ca="1" si="8"/>
        <v>215225237.11405298</v>
      </c>
    </row>
    <row r="539" spans="1:5" s="62" customFormat="1" ht="12.75" x14ac:dyDescent="0.2">
      <c r="A539" s="85">
        <v>535</v>
      </c>
      <c r="B539" s="79">
        <f ca="1">('Activity Data'!B545*$B$4)*'Emission Factors'!H547</f>
        <v>149221720.68900803</v>
      </c>
      <c r="C539" s="79">
        <f ca="1">('Activity Data'!B545*$C$4)*'Emission Factors'!I547</f>
        <v>69495401.069705367</v>
      </c>
      <c r="D539" s="79">
        <f ca="1">('Activity Data'!B545*$D$4)*'Emission Factors'!J547</f>
        <v>22136698.027902741</v>
      </c>
      <c r="E539" s="79">
        <f t="shared" ca="1" si="8"/>
        <v>240853819.78661615</v>
      </c>
    </row>
    <row r="540" spans="1:5" s="62" customFormat="1" ht="12.75" x14ac:dyDescent="0.2">
      <c r="A540" s="85">
        <v>536</v>
      </c>
      <c r="B540" s="79">
        <f ca="1">('Activity Data'!B546*$B$4)*'Emission Factors'!H548</f>
        <v>144140646.86973897</v>
      </c>
      <c r="C540" s="79">
        <f ca="1">('Activity Data'!B546*$C$4)*'Emission Factors'!I548</f>
        <v>65281655.725050598</v>
      </c>
      <c r="D540" s="79">
        <f ca="1">('Activity Data'!B546*$D$4)*'Emission Factors'!J548</f>
        <v>22207705.438506845</v>
      </c>
      <c r="E540" s="79">
        <f t="shared" ca="1" si="8"/>
        <v>231630008.03329641</v>
      </c>
    </row>
    <row r="541" spans="1:5" s="62" customFormat="1" ht="12.75" x14ac:dyDescent="0.2">
      <c r="A541" s="85">
        <v>537</v>
      </c>
      <c r="B541" s="79">
        <f ca="1">('Activity Data'!B547*$B$4)*'Emission Factors'!H549</f>
        <v>142601472.73129198</v>
      </c>
      <c r="C541" s="79">
        <f ca="1">('Activity Data'!B547*$C$4)*'Emission Factors'!I549</f>
        <v>69744479.993319005</v>
      </c>
      <c r="D541" s="79">
        <f ca="1">('Activity Data'!B547*$D$4)*'Emission Factors'!J549</f>
        <v>22209083.693623416</v>
      </c>
      <c r="E541" s="79">
        <f t="shared" ca="1" si="8"/>
        <v>234555036.41823441</v>
      </c>
    </row>
    <row r="542" spans="1:5" s="62" customFormat="1" ht="12.75" x14ac:dyDescent="0.2">
      <c r="A542" s="85">
        <v>538</v>
      </c>
      <c r="B542" s="79">
        <f ca="1">('Activity Data'!B548*$B$4)*'Emission Factors'!H550</f>
        <v>132885650.47609706</v>
      </c>
      <c r="C542" s="79">
        <f ca="1">('Activity Data'!B548*$C$4)*'Emission Factors'!I550</f>
        <v>63213883.788484022</v>
      </c>
      <c r="D542" s="79">
        <f ca="1">('Activity Data'!B548*$D$4)*'Emission Factors'!J550</f>
        <v>21721158.765959699</v>
      </c>
      <c r="E542" s="79">
        <f t="shared" ca="1" si="8"/>
        <v>217820693.03054079</v>
      </c>
    </row>
    <row r="543" spans="1:5" s="62" customFormat="1" ht="12.75" x14ac:dyDescent="0.2">
      <c r="A543" s="85">
        <v>539</v>
      </c>
      <c r="B543" s="79">
        <f ca="1">('Activity Data'!B549*$B$4)*'Emission Factors'!H551</f>
        <v>133381613.16695598</v>
      </c>
      <c r="C543" s="79">
        <f ca="1">('Activity Data'!B549*$C$4)*'Emission Factors'!I551</f>
        <v>62266173.817679569</v>
      </c>
      <c r="D543" s="79">
        <f ca="1">('Activity Data'!B549*$D$4)*'Emission Factors'!J551</f>
        <v>19600258.271106631</v>
      </c>
      <c r="E543" s="79">
        <f t="shared" ca="1" si="8"/>
        <v>215248045.25574216</v>
      </c>
    </row>
    <row r="544" spans="1:5" s="62" customFormat="1" ht="12.75" x14ac:dyDescent="0.2">
      <c r="A544" s="85">
        <v>540</v>
      </c>
      <c r="B544" s="79">
        <f ca="1">('Activity Data'!B550*$B$4)*'Emission Factors'!H552</f>
        <v>130848557.8490213</v>
      </c>
      <c r="C544" s="79">
        <f ca="1">('Activity Data'!B550*$C$4)*'Emission Factors'!I552</f>
        <v>65110512.372940898</v>
      </c>
      <c r="D544" s="79">
        <f ca="1">('Activity Data'!B550*$D$4)*'Emission Factors'!J552</f>
        <v>20093571.06635635</v>
      </c>
      <c r="E544" s="79">
        <f t="shared" ca="1" si="8"/>
        <v>216052641.28831857</v>
      </c>
    </row>
    <row r="545" spans="1:5" s="62" customFormat="1" ht="12.75" x14ac:dyDescent="0.2">
      <c r="A545" s="85">
        <v>541</v>
      </c>
      <c r="B545" s="79">
        <f ca="1">('Activity Data'!B551*$B$4)*'Emission Factors'!H553</f>
        <v>124410829.43444143</v>
      </c>
      <c r="C545" s="79">
        <f ca="1">('Activity Data'!B551*$C$4)*'Emission Factors'!I553</f>
        <v>56804993.846013531</v>
      </c>
      <c r="D545" s="79">
        <f ca="1">('Activity Data'!B551*$D$4)*'Emission Factors'!J553</f>
        <v>18684723.954783298</v>
      </c>
      <c r="E545" s="79">
        <f t="shared" ca="1" si="8"/>
        <v>199900547.23523825</v>
      </c>
    </row>
    <row r="546" spans="1:5" s="62" customFormat="1" ht="12.75" x14ac:dyDescent="0.2">
      <c r="A546" s="85">
        <v>542</v>
      </c>
      <c r="B546" s="79">
        <f ca="1">('Activity Data'!B552*$B$4)*'Emission Factors'!H554</f>
        <v>147271834.3076452</v>
      </c>
      <c r="C546" s="79">
        <f ca="1">('Activity Data'!B552*$C$4)*'Emission Factors'!I554</f>
        <v>65860816.443391897</v>
      </c>
      <c r="D546" s="79">
        <f ca="1">('Activity Data'!B552*$D$4)*'Emission Factors'!J554</f>
        <v>23815877.481358763</v>
      </c>
      <c r="E546" s="79">
        <f t="shared" ca="1" si="8"/>
        <v>236948528.23239586</v>
      </c>
    </row>
    <row r="547" spans="1:5" s="62" customFormat="1" ht="12.75" x14ac:dyDescent="0.2">
      <c r="A547" s="85">
        <v>543</v>
      </c>
      <c r="B547" s="79">
        <f ca="1">('Activity Data'!B553*$B$4)*'Emission Factors'!H555</f>
        <v>152633853.5295215</v>
      </c>
      <c r="C547" s="79">
        <f ca="1">('Activity Data'!B553*$C$4)*'Emission Factors'!I555</f>
        <v>73859955.357022569</v>
      </c>
      <c r="D547" s="79">
        <f ca="1">('Activity Data'!B553*$D$4)*'Emission Factors'!J555</f>
        <v>23050371.205836885</v>
      </c>
      <c r="E547" s="79">
        <f t="shared" ca="1" si="8"/>
        <v>249544180.09238094</v>
      </c>
    </row>
    <row r="548" spans="1:5" s="62" customFormat="1" ht="12.75" x14ac:dyDescent="0.2">
      <c r="A548" s="85">
        <v>544</v>
      </c>
      <c r="B548" s="79">
        <f ca="1">('Activity Data'!B554*$B$4)*'Emission Factors'!H556</f>
        <v>130033605.54741499</v>
      </c>
      <c r="C548" s="79">
        <f ca="1">('Activity Data'!B554*$C$4)*'Emission Factors'!I556</f>
        <v>63172948.330049887</v>
      </c>
      <c r="D548" s="79">
        <f ca="1">('Activity Data'!B554*$D$4)*'Emission Factors'!J556</f>
        <v>19593309.35429839</v>
      </c>
      <c r="E548" s="79">
        <f t="shared" ca="1" si="8"/>
        <v>212799863.23176327</v>
      </c>
    </row>
    <row r="549" spans="1:5" s="62" customFormat="1" ht="12.75" x14ac:dyDescent="0.2">
      <c r="A549" s="85">
        <v>545</v>
      </c>
      <c r="B549" s="79">
        <f ca="1">('Activity Data'!B555*$B$4)*'Emission Factors'!H557</f>
        <v>150702683.86841708</v>
      </c>
      <c r="C549" s="79">
        <f ca="1">('Activity Data'!B555*$C$4)*'Emission Factors'!I557</f>
        <v>65545879.506860785</v>
      </c>
      <c r="D549" s="79">
        <f ca="1">('Activity Data'!B555*$D$4)*'Emission Factors'!J557</f>
        <v>21912512.776537646</v>
      </c>
      <c r="E549" s="79">
        <f t="shared" ca="1" si="8"/>
        <v>238161076.15181553</v>
      </c>
    </row>
    <row r="550" spans="1:5" s="62" customFormat="1" ht="12.75" x14ac:dyDescent="0.2">
      <c r="A550" s="85">
        <v>546</v>
      </c>
      <c r="B550" s="79">
        <f ca="1">('Activity Data'!B556*$B$4)*'Emission Factors'!H558</f>
        <v>132865444.00017543</v>
      </c>
      <c r="C550" s="79">
        <f ca="1">('Activity Data'!B556*$C$4)*'Emission Factors'!I558</f>
        <v>63327082.428443715</v>
      </c>
      <c r="D550" s="79">
        <f ca="1">('Activity Data'!B556*$D$4)*'Emission Factors'!J558</f>
        <v>21276476.969260659</v>
      </c>
      <c r="E550" s="79">
        <f t="shared" ca="1" si="8"/>
        <v>217469003.39787981</v>
      </c>
    </row>
    <row r="551" spans="1:5" s="62" customFormat="1" ht="12.75" x14ac:dyDescent="0.2">
      <c r="A551" s="85">
        <v>547</v>
      </c>
      <c r="B551" s="79">
        <f ca="1">('Activity Data'!B557*$B$4)*'Emission Factors'!H559</f>
        <v>140321230.10618478</v>
      </c>
      <c r="C551" s="79">
        <f ca="1">('Activity Data'!B557*$C$4)*'Emission Factors'!I559</f>
        <v>65968159.191616505</v>
      </c>
      <c r="D551" s="79">
        <f ca="1">('Activity Data'!B557*$D$4)*'Emission Factors'!J559</f>
        <v>22491389.882252783</v>
      </c>
      <c r="E551" s="79">
        <f t="shared" ca="1" si="8"/>
        <v>228780779.18005407</v>
      </c>
    </row>
    <row r="552" spans="1:5" s="62" customFormat="1" ht="12.75" x14ac:dyDescent="0.2">
      <c r="A552" s="85">
        <v>548</v>
      </c>
      <c r="B552" s="79">
        <f ca="1">('Activity Data'!B558*$B$4)*'Emission Factors'!H560</f>
        <v>139477219.81489405</v>
      </c>
      <c r="C552" s="79">
        <f ca="1">('Activity Data'!B558*$C$4)*'Emission Factors'!I560</f>
        <v>65957076.616957814</v>
      </c>
      <c r="D552" s="79">
        <f ca="1">('Activity Data'!B558*$D$4)*'Emission Factors'!J560</f>
        <v>21345906.534787197</v>
      </c>
      <c r="E552" s="79">
        <f t="shared" ca="1" si="8"/>
        <v>226780202.96663907</v>
      </c>
    </row>
    <row r="553" spans="1:5" s="62" customFormat="1" ht="12.75" x14ac:dyDescent="0.2">
      <c r="A553" s="85">
        <v>549</v>
      </c>
      <c r="B553" s="79">
        <f ca="1">('Activity Data'!B559*$B$4)*'Emission Factors'!H561</f>
        <v>125918705.75463675</v>
      </c>
      <c r="C553" s="79">
        <f ca="1">('Activity Data'!B559*$C$4)*'Emission Factors'!I561</f>
        <v>63126587.214518145</v>
      </c>
      <c r="D553" s="79">
        <f ca="1">('Activity Data'!B559*$D$4)*'Emission Factors'!J561</f>
        <v>19169149.682860725</v>
      </c>
      <c r="E553" s="79">
        <f t="shared" ca="1" si="8"/>
        <v>208214442.65201563</v>
      </c>
    </row>
    <row r="554" spans="1:5" s="62" customFormat="1" ht="12.75" x14ac:dyDescent="0.2">
      <c r="A554" s="85">
        <v>550</v>
      </c>
      <c r="B554" s="79">
        <f ca="1">('Activity Data'!B560*$B$4)*'Emission Factors'!H562</f>
        <v>140299742.47111419</v>
      </c>
      <c r="C554" s="79">
        <f ca="1">('Activity Data'!B560*$C$4)*'Emission Factors'!I562</f>
        <v>68545747.807234004</v>
      </c>
      <c r="D554" s="79">
        <f ca="1">('Activity Data'!B560*$D$4)*'Emission Factors'!J562</f>
        <v>21738572.80685455</v>
      </c>
      <c r="E554" s="79">
        <f t="shared" ca="1" si="8"/>
        <v>230584063.08520275</v>
      </c>
    </row>
    <row r="555" spans="1:5" s="62" customFormat="1" ht="12.75" x14ac:dyDescent="0.2">
      <c r="A555" s="85">
        <v>551</v>
      </c>
      <c r="B555" s="79">
        <f ca="1">('Activity Data'!B561*$B$4)*'Emission Factors'!H563</f>
        <v>149081809.16932702</v>
      </c>
      <c r="C555" s="79">
        <f ca="1">('Activity Data'!B561*$C$4)*'Emission Factors'!I563</f>
        <v>64480017.517163284</v>
      </c>
      <c r="D555" s="79">
        <f ca="1">('Activity Data'!B561*$D$4)*'Emission Factors'!J563</f>
        <v>22915060.287262145</v>
      </c>
      <c r="E555" s="79">
        <f t="shared" ca="1" si="8"/>
        <v>236476886.97375244</v>
      </c>
    </row>
    <row r="556" spans="1:5" s="62" customFormat="1" ht="12.75" x14ac:dyDescent="0.2">
      <c r="A556" s="85">
        <v>552</v>
      </c>
      <c r="B556" s="79">
        <f ca="1">('Activity Data'!B562*$B$4)*'Emission Factors'!H564</f>
        <v>148313895.2193352</v>
      </c>
      <c r="C556" s="79">
        <f ca="1">('Activity Data'!B562*$C$4)*'Emission Factors'!I564</f>
        <v>70656766.281192392</v>
      </c>
      <c r="D556" s="79">
        <f ca="1">('Activity Data'!B562*$D$4)*'Emission Factors'!J564</f>
        <v>22489207.34075829</v>
      </c>
      <c r="E556" s="79">
        <f t="shared" ca="1" si="8"/>
        <v>241459868.84128588</v>
      </c>
    </row>
    <row r="557" spans="1:5" s="62" customFormat="1" ht="12.75" x14ac:dyDescent="0.2">
      <c r="A557" s="85">
        <v>553</v>
      </c>
      <c r="B557" s="79">
        <f ca="1">('Activity Data'!B563*$B$4)*'Emission Factors'!H565</f>
        <v>130597340.25190999</v>
      </c>
      <c r="C557" s="79">
        <f ca="1">('Activity Data'!B563*$C$4)*'Emission Factors'!I565</f>
        <v>64855837.241114549</v>
      </c>
      <c r="D557" s="79">
        <f ca="1">('Activity Data'!B563*$D$4)*'Emission Factors'!J565</f>
        <v>20257686.376684543</v>
      </c>
      <c r="E557" s="79">
        <f t="shared" ca="1" si="8"/>
        <v>215710863.86970907</v>
      </c>
    </row>
    <row r="558" spans="1:5" s="62" customFormat="1" ht="12.75" x14ac:dyDescent="0.2">
      <c r="A558" s="85">
        <v>554</v>
      </c>
      <c r="B558" s="79">
        <f ca="1">('Activity Data'!B564*$B$4)*'Emission Factors'!H566</f>
        <v>140461632.49517068</v>
      </c>
      <c r="C558" s="79">
        <f ca="1">('Activity Data'!B564*$C$4)*'Emission Factors'!I566</f>
        <v>65910081.048165523</v>
      </c>
      <c r="D558" s="79">
        <f ca="1">('Activity Data'!B564*$D$4)*'Emission Factors'!J566</f>
        <v>20940754.611857329</v>
      </c>
      <c r="E558" s="79">
        <f t="shared" ca="1" si="8"/>
        <v>227312468.15519354</v>
      </c>
    </row>
    <row r="559" spans="1:5" s="62" customFormat="1" ht="12.75" x14ac:dyDescent="0.2">
      <c r="A559" s="85">
        <v>555</v>
      </c>
      <c r="B559" s="79">
        <f ca="1">('Activity Data'!B565*$B$4)*'Emission Factors'!H567</f>
        <v>147641037.2548694</v>
      </c>
      <c r="C559" s="79">
        <f ca="1">('Activity Data'!B565*$C$4)*'Emission Factors'!I567</f>
        <v>63649973.192371897</v>
      </c>
      <c r="D559" s="79">
        <f ca="1">('Activity Data'!B565*$D$4)*'Emission Factors'!J567</f>
        <v>22489995.079665534</v>
      </c>
      <c r="E559" s="79">
        <f t="shared" ca="1" si="8"/>
        <v>233781005.52690685</v>
      </c>
    </row>
    <row r="560" spans="1:5" s="62" customFormat="1" ht="12.75" x14ac:dyDescent="0.2">
      <c r="A560" s="85">
        <v>556</v>
      </c>
      <c r="B560" s="79">
        <f ca="1">('Activity Data'!B566*$B$4)*'Emission Factors'!H568</f>
        <v>152158751.92767295</v>
      </c>
      <c r="C560" s="79">
        <f ca="1">('Activity Data'!B566*$C$4)*'Emission Factors'!I568</f>
        <v>68203380.43247053</v>
      </c>
      <c r="D560" s="79">
        <f ca="1">('Activity Data'!B566*$D$4)*'Emission Factors'!J568</f>
        <v>23230729.673763964</v>
      </c>
      <c r="E560" s="79">
        <f t="shared" ca="1" si="8"/>
        <v>243592862.03390744</v>
      </c>
    </row>
    <row r="561" spans="1:5" s="62" customFormat="1" ht="12.75" x14ac:dyDescent="0.2">
      <c r="A561" s="85">
        <v>557</v>
      </c>
      <c r="B561" s="79">
        <f ca="1">('Activity Data'!B567*$B$4)*'Emission Factors'!H569</f>
        <v>145131844.49713159</v>
      </c>
      <c r="C561" s="79">
        <f ca="1">('Activity Data'!B567*$C$4)*'Emission Factors'!I569</f>
        <v>70819877.989404961</v>
      </c>
      <c r="D561" s="79">
        <f ca="1">('Activity Data'!B567*$D$4)*'Emission Factors'!J569</f>
        <v>22715484.640763603</v>
      </c>
      <c r="E561" s="79">
        <f t="shared" ca="1" si="8"/>
        <v>238667207.12730017</v>
      </c>
    </row>
    <row r="562" spans="1:5" s="62" customFormat="1" ht="12.75" x14ac:dyDescent="0.2">
      <c r="A562" s="85">
        <v>558</v>
      </c>
      <c r="B562" s="79">
        <f ca="1">('Activity Data'!B568*$B$4)*'Emission Factors'!H570</f>
        <v>141269565.1454947</v>
      </c>
      <c r="C562" s="79">
        <f ca="1">('Activity Data'!B568*$C$4)*'Emission Factors'!I570</f>
        <v>62311249.437656835</v>
      </c>
      <c r="D562" s="79">
        <f ca="1">('Activity Data'!B568*$D$4)*'Emission Factors'!J570</f>
        <v>20541507.911953565</v>
      </c>
      <c r="E562" s="79">
        <f t="shared" ca="1" si="8"/>
        <v>224122322.49510509</v>
      </c>
    </row>
    <row r="563" spans="1:5" s="62" customFormat="1" ht="12.75" x14ac:dyDescent="0.2">
      <c r="A563" s="85">
        <v>559</v>
      </c>
      <c r="B563" s="79">
        <f ca="1">('Activity Data'!B569*$B$4)*'Emission Factors'!H571</f>
        <v>151452936.85587111</v>
      </c>
      <c r="C563" s="79">
        <f ca="1">('Activity Data'!B569*$C$4)*'Emission Factors'!I571</f>
        <v>67947764.783124655</v>
      </c>
      <c r="D563" s="79">
        <f ca="1">('Activity Data'!B569*$D$4)*'Emission Factors'!J571</f>
        <v>23920237.559390079</v>
      </c>
      <c r="E563" s="79">
        <f t="shared" ca="1" si="8"/>
        <v>243320939.19838583</v>
      </c>
    </row>
    <row r="564" spans="1:5" s="62" customFormat="1" ht="12.75" x14ac:dyDescent="0.2">
      <c r="A564" s="85">
        <v>560</v>
      </c>
      <c r="B564" s="79">
        <f ca="1">('Activity Data'!B570*$B$4)*'Emission Factors'!H572</f>
        <v>176660788.58813834</v>
      </c>
      <c r="C564" s="79">
        <f ca="1">('Activity Data'!B570*$C$4)*'Emission Factors'!I572</f>
        <v>84546689.422806159</v>
      </c>
      <c r="D564" s="79">
        <f ca="1">('Activity Data'!B570*$D$4)*'Emission Factors'!J572</f>
        <v>26687178.084748659</v>
      </c>
      <c r="E564" s="79">
        <f t="shared" ca="1" si="8"/>
        <v>287894656.09569317</v>
      </c>
    </row>
    <row r="565" spans="1:5" s="62" customFormat="1" ht="12.75" x14ac:dyDescent="0.2">
      <c r="A565" s="85">
        <v>561</v>
      </c>
      <c r="B565" s="79">
        <f ca="1">('Activity Data'!B571*$B$4)*'Emission Factors'!H573</f>
        <v>155848355.99611065</v>
      </c>
      <c r="C565" s="79">
        <f ca="1">('Activity Data'!B571*$C$4)*'Emission Factors'!I573</f>
        <v>74942118.583945587</v>
      </c>
      <c r="D565" s="79">
        <f ca="1">('Activity Data'!B571*$D$4)*'Emission Factors'!J573</f>
        <v>24254312.240550783</v>
      </c>
      <c r="E565" s="79">
        <f t="shared" ca="1" si="8"/>
        <v>255044786.82060704</v>
      </c>
    </row>
    <row r="566" spans="1:5" s="62" customFormat="1" ht="12.75" x14ac:dyDescent="0.2">
      <c r="A566" s="85">
        <v>562</v>
      </c>
      <c r="B566" s="79">
        <f ca="1">('Activity Data'!B572*$B$4)*'Emission Factors'!H574</f>
        <v>148270557.33667073</v>
      </c>
      <c r="C566" s="79">
        <f ca="1">('Activity Data'!B572*$C$4)*'Emission Factors'!I574</f>
        <v>67983188.371244118</v>
      </c>
      <c r="D566" s="79">
        <f ca="1">('Activity Data'!B572*$D$4)*'Emission Factors'!J574</f>
        <v>21465334.147199523</v>
      </c>
      <c r="E566" s="79">
        <f t="shared" ca="1" si="8"/>
        <v>237719079.85511434</v>
      </c>
    </row>
    <row r="567" spans="1:5" s="62" customFormat="1" ht="12.75" x14ac:dyDescent="0.2">
      <c r="A567" s="85">
        <v>563</v>
      </c>
      <c r="B567" s="79">
        <f ca="1">('Activity Data'!B573*$B$4)*'Emission Factors'!H575</f>
        <v>151145174.47296646</v>
      </c>
      <c r="C567" s="79">
        <f ca="1">('Activity Data'!B573*$C$4)*'Emission Factors'!I575</f>
        <v>67945673.829807058</v>
      </c>
      <c r="D567" s="79">
        <f ca="1">('Activity Data'!B573*$D$4)*'Emission Factors'!J575</f>
        <v>22585698.194019157</v>
      </c>
      <c r="E567" s="79">
        <f t="shared" ca="1" si="8"/>
        <v>241676546.4967927</v>
      </c>
    </row>
    <row r="568" spans="1:5" s="62" customFormat="1" ht="12.75" x14ac:dyDescent="0.2">
      <c r="A568" s="85">
        <v>564</v>
      </c>
      <c r="B568" s="79">
        <f ca="1">('Activity Data'!B574*$B$4)*'Emission Factors'!H576</f>
        <v>125938091.54562101</v>
      </c>
      <c r="C568" s="79">
        <f ca="1">('Activity Data'!B574*$C$4)*'Emission Factors'!I576</f>
        <v>55743066.616596378</v>
      </c>
      <c r="D568" s="79">
        <f ca="1">('Activity Data'!B574*$D$4)*'Emission Factors'!J576</f>
        <v>18905941.050667539</v>
      </c>
      <c r="E568" s="79">
        <f t="shared" ca="1" si="8"/>
        <v>200587099.2128849</v>
      </c>
    </row>
    <row r="569" spans="1:5" s="62" customFormat="1" ht="12.75" x14ac:dyDescent="0.2">
      <c r="A569" s="85">
        <v>565</v>
      </c>
      <c r="B569" s="79">
        <f ca="1">('Activity Data'!B575*$B$4)*'Emission Factors'!H577</f>
        <v>139989961.12011474</v>
      </c>
      <c r="C569" s="79">
        <f ca="1">('Activity Data'!B575*$C$4)*'Emission Factors'!I577</f>
        <v>72396890.06296365</v>
      </c>
      <c r="D569" s="79">
        <f ca="1">('Activity Data'!B575*$D$4)*'Emission Factors'!J577</f>
        <v>20689763.079726499</v>
      </c>
      <c r="E569" s="79">
        <f t="shared" ca="1" si="8"/>
        <v>233076614.2628049</v>
      </c>
    </row>
    <row r="570" spans="1:5" s="62" customFormat="1" ht="12.75" x14ac:dyDescent="0.2">
      <c r="A570" s="85">
        <v>566</v>
      </c>
      <c r="B570" s="79">
        <f ca="1">('Activity Data'!B576*$B$4)*'Emission Factors'!H578</f>
        <v>142138615.77582958</v>
      </c>
      <c r="C570" s="79">
        <f ca="1">('Activity Data'!B576*$C$4)*'Emission Factors'!I578</f>
        <v>63087586.388919853</v>
      </c>
      <c r="D570" s="79">
        <f ca="1">('Activity Data'!B576*$D$4)*'Emission Factors'!J578</f>
        <v>21783611.330210038</v>
      </c>
      <c r="E570" s="79">
        <f t="shared" ca="1" si="8"/>
        <v>227009813.49495947</v>
      </c>
    </row>
    <row r="571" spans="1:5" s="62" customFormat="1" ht="12.75" x14ac:dyDescent="0.2">
      <c r="A571" s="85">
        <v>567</v>
      </c>
      <c r="B571" s="79">
        <f ca="1">('Activity Data'!B577*$B$4)*'Emission Factors'!H579</f>
        <v>141785415.88906774</v>
      </c>
      <c r="C571" s="79">
        <f ca="1">('Activity Data'!B577*$C$4)*'Emission Factors'!I579</f>
        <v>69039436.406145409</v>
      </c>
      <c r="D571" s="79">
        <f ca="1">('Activity Data'!B577*$D$4)*'Emission Factors'!J579</f>
        <v>21312966.937439844</v>
      </c>
      <c r="E571" s="79">
        <f t="shared" ca="1" si="8"/>
        <v>232137819.23265302</v>
      </c>
    </row>
    <row r="572" spans="1:5" s="62" customFormat="1" ht="12.75" x14ac:dyDescent="0.2">
      <c r="A572" s="85">
        <v>568</v>
      </c>
      <c r="B572" s="79">
        <f ca="1">('Activity Data'!B578*$B$4)*'Emission Factors'!H580</f>
        <v>141982247.67001814</v>
      </c>
      <c r="C572" s="79">
        <f ca="1">('Activity Data'!B578*$C$4)*'Emission Factors'!I580</f>
        <v>68119326.362392575</v>
      </c>
      <c r="D572" s="79">
        <f ca="1">('Activity Data'!B578*$D$4)*'Emission Factors'!J580</f>
        <v>21917848.376012143</v>
      </c>
      <c r="E572" s="79">
        <f t="shared" ca="1" si="8"/>
        <v>232019422.40842286</v>
      </c>
    </row>
    <row r="573" spans="1:5" s="62" customFormat="1" ht="12.75" x14ac:dyDescent="0.2">
      <c r="A573" s="85">
        <v>569</v>
      </c>
      <c r="B573" s="79">
        <f ca="1">('Activity Data'!B579*$B$4)*'Emission Factors'!H581</f>
        <v>147643476.29111296</v>
      </c>
      <c r="C573" s="79">
        <f ca="1">('Activity Data'!B579*$C$4)*'Emission Factors'!I581</f>
        <v>67545978.611807615</v>
      </c>
      <c r="D573" s="79">
        <f ca="1">('Activity Data'!B579*$D$4)*'Emission Factors'!J581</f>
        <v>23347720.003265746</v>
      </c>
      <c r="E573" s="79">
        <f t="shared" ca="1" si="8"/>
        <v>238537174.90618631</v>
      </c>
    </row>
    <row r="574" spans="1:5" s="62" customFormat="1" ht="12.75" x14ac:dyDescent="0.2">
      <c r="A574" s="85">
        <v>570</v>
      </c>
      <c r="B574" s="79">
        <f ca="1">('Activity Data'!B580*$B$4)*'Emission Factors'!H582</f>
        <v>138567283.13596311</v>
      </c>
      <c r="C574" s="79">
        <f ca="1">('Activity Data'!B580*$C$4)*'Emission Factors'!I582</f>
        <v>59693572.489001073</v>
      </c>
      <c r="D574" s="79">
        <f ca="1">('Activity Data'!B580*$D$4)*'Emission Factors'!J582</f>
        <v>22236185.340075135</v>
      </c>
      <c r="E574" s="79">
        <f t="shared" ca="1" si="8"/>
        <v>220497040.96503931</v>
      </c>
    </row>
    <row r="575" spans="1:5" s="62" customFormat="1" ht="12.75" x14ac:dyDescent="0.2">
      <c r="A575" s="85">
        <v>571</v>
      </c>
      <c r="B575" s="79">
        <f ca="1">('Activity Data'!B581*$B$4)*'Emission Factors'!H583</f>
        <v>158063733.26620436</v>
      </c>
      <c r="C575" s="79">
        <f ca="1">('Activity Data'!B581*$C$4)*'Emission Factors'!I583</f>
        <v>72717646.477328211</v>
      </c>
      <c r="D575" s="79">
        <f ca="1">('Activity Data'!B581*$D$4)*'Emission Factors'!J583</f>
        <v>25045634.897016771</v>
      </c>
      <c r="E575" s="79">
        <f t="shared" ca="1" si="8"/>
        <v>255827014.64054933</v>
      </c>
    </row>
    <row r="576" spans="1:5" s="62" customFormat="1" ht="12.75" x14ac:dyDescent="0.2">
      <c r="A576" s="85">
        <v>572</v>
      </c>
      <c r="B576" s="79">
        <f ca="1">('Activity Data'!B582*$B$4)*'Emission Factors'!H584</f>
        <v>144059814.06268013</v>
      </c>
      <c r="C576" s="79">
        <f ca="1">('Activity Data'!B582*$C$4)*'Emission Factors'!I584</f>
        <v>64646957.526842766</v>
      </c>
      <c r="D576" s="79">
        <f ca="1">('Activity Data'!B582*$D$4)*'Emission Factors'!J584</f>
        <v>21456990.705322497</v>
      </c>
      <c r="E576" s="79">
        <f t="shared" ca="1" si="8"/>
        <v>230163762.2948454</v>
      </c>
    </row>
    <row r="577" spans="1:5" s="62" customFormat="1" ht="12.75" x14ac:dyDescent="0.2">
      <c r="A577" s="85">
        <v>573</v>
      </c>
      <c r="B577" s="79">
        <f ca="1">('Activity Data'!B583*$B$4)*'Emission Factors'!H585</f>
        <v>124529142.64117485</v>
      </c>
      <c r="C577" s="79">
        <f ca="1">('Activity Data'!B583*$C$4)*'Emission Factors'!I585</f>
        <v>63261828.520717591</v>
      </c>
      <c r="D577" s="79">
        <f ca="1">('Activity Data'!B583*$D$4)*'Emission Factors'!J585</f>
        <v>19704202.680143543</v>
      </c>
      <c r="E577" s="79">
        <f t="shared" ca="1" si="8"/>
        <v>207495173.84203598</v>
      </c>
    </row>
    <row r="578" spans="1:5" s="62" customFormat="1" ht="12.75" x14ac:dyDescent="0.2">
      <c r="A578" s="85">
        <v>574</v>
      </c>
      <c r="B578" s="79">
        <f ca="1">('Activity Data'!B584*$B$4)*'Emission Factors'!H586</f>
        <v>133497664.38213012</v>
      </c>
      <c r="C578" s="79">
        <f ca="1">('Activity Data'!B584*$C$4)*'Emission Factors'!I586</f>
        <v>69875912.789234683</v>
      </c>
      <c r="D578" s="79">
        <f ca="1">('Activity Data'!B584*$D$4)*'Emission Factors'!J586</f>
        <v>21756895.848039333</v>
      </c>
      <c r="E578" s="79">
        <f t="shared" ca="1" si="8"/>
        <v>225130473.01940411</v>
      </c>
    </row>
    <row r="579" spans="1:5" s="62" customFormat="1" ht="12.75" x14ac:dyDescent="0.2">
      <c r="A579" s="85">
        <v>575</v>
      </c>
      <c r="B579" s="79">
        <f ca="1">('Activity Data'!B585*$B$4)*'Emission Factors'!H587</f>
        <v>137683603.56763685</v>
      </c>
      <c r="C579" s="79">
        <f ca="1">('Activity Data'!B585*$C$4)*'Emission Factors'!I587</f>
        <v>64590004.254339918</v>
      </c>
      <c r="D579" s="79">
        <f ca="1">('Activity Data'!B585*$D$4)*'Emission Factors'!J587</f>
        <v>20909543.800243884</v>
      </c>
      <c r="E579" s="79">
        <f t="shared" ca="1" si="8"/>
        <v>223183151.62222067</v>
      </c>
    </row>
    <row r="580" spans="1:5" s="62" customFormat="1" ht="12.75" x14ac:dyDescent="0.2">
      <c r="A580" s="85">
        <v>576</v>
      </c>
      <c r="B580" s="79">
        <f ca="1">('Activity Data'!B586*$B$4)*'Emission Factors'!H588</f>
        <v>139210476.54513443</v>
      </c>
      <c r="C580" s="79">
        <f ca="1">('Activity Data'!B586*$C$4)*'Emission Factors'!I588</f>
        <v>63382590.432658829</v>
      </c>
      <c r="D580" s="79">
        <f ca="1">('Activity Data'!B586*$D$4)*'Emission Factors'!J588</f>
        <v>22849873.016469579</v>
      </c>
      <c r="E580" s="79">
        <f t="shared" ca="1" si="8"/>
        <v>225442939.99426281</v>
      </c>
    </row>
    <row r="581" spans="1:5" s="62" customFormat="1" ht="12.75" x14ac:dyDescent="0.2">
      <c r="A581" s="85">
        <v>577</v>
      </c>
      <c r="B581" s="79">
        <f ca="1">('Activity Data'!B587*$B$4)*'Emission Factors'!H589</f>
        <v>134786805.96948236</v>
      </c>
      <c r="C581" s="79">
        <f ca="1">('Activity Data'!B587*$C$4)*'Emission Factors'!I589</f>
        <v>64901897.554916404</v>
      </c>
      <c r="D581" s="79">
        <f ca="1">('Activity Data'!B587*$D$4)*'Emission Factors'!J589</f>
        <v>21115088.426895231</v>
      </c>
      <c r="E581" s="79">
        <f t="shared" ref="E581:E644" ca="1" si="9">SUM(B581:D581)</f>
        <v>220803791.951294</v>
      </c>
    </row>
    <row r="582" spans="1:5" s="62" customFormat="1" ht="12.75" x14ac:dyDescent="0.2">
      <c r="A582" s="85">
        <v>578</v>
      </c>
      <c r="B582" s="79">
        <f ca="1">('Activity Data'!B588*$B$4)*'Emission Factors'!H590</f>
        <v>138208868.54706436</v>
      </c>
      <c r="C582" s="79">
        <f ca="1">('Activity Data'!B588*$C$4)*'Emission Factors'!I590</f>
        <v>61409554.13980183</v>
      </c>
      <c r="D582" s="79">
        <f ca="1">('Activity Data'!B588*$D$4)*'Emission Factors'!J590</f>
        <v>22429656.355595745</v>
      </c>
      <c r="E582" s="79">
        <f t="shared" ca="1" si="9"/>
        <v>222048079.04246193</v>
      </c>
    </row>
    <row r="583" spans="1:5" s="62" customFormat="1" ht="12.75" x14ac:dyDescent="0.2">
      <c r="A583" s="85">
        <v>579</v>
      </c>
      <c r="B583" s="79">
        <f ca="1">('Activity Data'!B589*$B$4)*'Emission Factors'!H591</f>
        <v>135963568.9361811</v>
      </c>
      <c r="C583" s="79">
        <f ca="1">('Activity Data'!B589*$C$4)*'Emission Factors'!I591</f>
        <v>63912801.195796922</v>
      </c>
      <c r="D583" s="79">
        <f ca="1">('Activity Data'!B589*$D$4)*'Emission Factors'!J591</f>
        <v>21556027.646832038</v>
      </c>
      <c r="E583" s="79">
        <f t="shared" ca="1" si="9"/>
        <v>221432397.77881008</v>
      </c>
    </row>
    <row r="584" spans="1:5" s="62" customFormat="1" ht="12.75" x14ac:dyDescent="0.2">
      <c r="A584" s="85">
        <v>580</v>
      </c>
      <c r="B584" s="79">
        <f ca="1">('Activity Data'!B590*$B$4)*'Emission Factors'!H592</f>
        <v>158536038.20194134</v>
      </c>
      <c r="C584" s="79">
        <f ca="1">('Activity Data'!B590*$C$4)*'Emission Factors'!I592</f>
        <v>77814050.685564026</v>
      </c>
      <c r="D584" s="79">
        <f ca="1">('Activity Data'!B590*$D$4)*'Emission Factors'!J592</f>
        <v>23760280.220207311</v>
      </c>
      <c r="E584" s="79">
        <f t="shared" ca="1" si="9"/>
        <v>260110369.10771266</v>
      </c>
    </row>
    <row r="585" spans="1:5" s="62" customFormat="1" ht="12.75" x14ac:dyDescent="0.2">
      <c r="A585" s="85">
        <v>581</v>
      </c>
      <c r="B585" s="79">
        <f ca="1">('Activity Data'!B591*$B$4)*'Emission Factors'!H593</f>
        <v>148921555.30336753</v>
      </c>
      <c r="C585" s="79">
        <f ca="1">('Activity Data'!B591*$C$4)*'Emission Factors'!I593</f>
        <v>69506913.67151843</v>
      </c>
      <c r="D585" s="79">
        <f ca="1">('Activity Data'!B591*$D$4)*'Emission Factors'!J593</f>
        <v>21725915.593625918</v>
      </c>
      <c r="E585" s="79">
        <f t="shared" ca="1" si="9"/>
        <v>240154384.56851184</v>
      </c>
    </row>
    <row r="586" spans="1:5" s="62" customFormat="1" ht="12.75" x14ac:dyDescent="0.2">
      <c r="A586" s="85">
        <v>582</v>
      </c>
      <c r="B586" s="79">
        <f ca="1">('Activity Data'!B592*$B$4)*'Emission Factors'!H594</f>
        <v>131548016.56862526</v>
      </c>
      <c r="C586" s="79">
        <f ca="1">('Activity Data'!B592*$C$4)*'Emission Factors'!I594</f>
        <v>61751389.904968262</v>
      </c>
      <c r="D586" s="79">
        <f ca="1">('Activity Data'!B592*$D$4)*'Emission Factors'!J594</f>
        <v>19031766.001131542</v>
      </c>
      <c r="E586" s="79">
        <f t="shared" ca="1" si="9"/>
        <v>212331172.47472507</v>
      </c>
    </row>
    <row r="587" spans="1:5" s="62" customFormat="1" ht="12.75" x14ac:dyDescent="0.2">
      <c r="A587" s="85">
        <v>583</v>
      </c>
      <c r="B587" s="79">
        <f ca="1">('Activity Data'!B593*$B$4)*'Emission Factors'!H595</f>
        <v>124038549.95915359</v>
      </c>
      <c r="C587" s="79">
        <f ca="1">('Activity Data'!B593*$C$4)*'Emission Factors'!I595</f>
        <v>55757553.550847456</v>
      </c>
      <c r="D587" s="79">
        <f ca="1">('Activity Data'!B593*$D$4)*'Emission Factors'!J595</f>
        <v>18422788.278814364</v>
      </c>
      <c r="E587" s="79">
        <f t="shared" ca="1" si="9"/>
        <v>198218891.78881544</v>
      </c>
    </row>
    <row r="588" spans="1:5" s="62" customFormat="1" ht="12.75" x14ac:dyDescent="0.2">
      <c r="A588" s="85">
        <v>584</v>
      </c>
      <c r="B588" s="79">
        <f ca="1">('Activity Data'!B594*$B$4)*'Emission Factors'!H596</f>
        <v>148384155.50546262</v>
      </c>
      <c r="C588" s="79">
        <f ca="1">('Activity Data'!B594*$C$4)*'Emission Factors'!I596</f>
        <v>60642106.510612957</v>
      </c>
      <c r="D588" s="79">
        <f ca="1">('Activity Data'!B594*$D$4)*'Emission Factors'!J596</f>
        <v>22454301.574723821</v>
      </c>
      <c r="E588" s="79">
        <f t="shared" ca="1" si="9"/>
        <v>231480563.59079939</v>
      </c>
    </row>
    <row r="589" spans="1:5" s="62" customFormat="1" ht="12.75" x14ac:dyDescent="0.2">
      <c r="A589" s="85">
        <v>585</v>
      </c>
      <c r="B589" s="79">
        <f ca="1">('Activity Data'!B595*$B$4)*'Emission Factors'!H597</f>
        <v>133590366.3702714</v>
      </c>
      <c r="C589" s="79">
        <f ca="1">('Activity Data'!B595*$C$4)*'Emission Factors'!I597</f>
        <v>62914407.180735603</v>
      </c>
      <c r="D589" s="79">
        <f ca="1">('Activity Data'!B595*$D$4)*'Emission Factors'!J597</f>
        <v>20342116.552204117</v>
      </c>
      <c r="E589" s="79">
        <f t="shared" ca="1" si="9"/>
        <v>216846890.1032111</v>
      </c>
    </row>
    <row r="590" spans="1:5" s="62" customFormat="1" ht="12.75" x14ac:dyDescent="0.2">
      <c r="A590" s="85">
        <v>586</v>
      </c>
      <c r="B590" s="79">
        <f ca="1">('Activity Data'!B596*$B$4)*'Emission Factors'!H598</f>
        <v>145574842.1051752</v>
      </c>
      <c r="C590" s="79">
        <f ca="1">('Activity Data'!B596*$C$4)*'Emission Factors'!I598</f>
        <v>67604265.258481085</v>
      </c>
      <c r="D590" s="79">
        <f ca="1">('Activity Data'!B596*$D$4)*'Emission Factors'!J598</f>
        <v>22073089.069293406</v>
      </c>
      <c r="E590" s="79">
        <f t="shared" ca="1" si="9"/>
        <v>235252196.43294969</v>
      </c>
    </row>
    <row r="591" spans="1:5" s="62" customFormat="1" ht="12.75" x14ac:dyDescent="0.2">
      <c r="A591" s="85">
        <v>587</v>
      </c>
      <c r="B591" s="79">
        <f ca="1">('Activity Data'!B597*$B$4)*'Emission Factors'!H599</f>
        <v>139158947.18311572</v>
      </c>
      <c r="C591" s="79">
        <f ca="1">('Activity Data'!B597*$C$4)*'Emission Factors'!I599</f>
        <v>68734066.019999385</v>
      </c>
      <c r="D591" s="79">
        <f ca="1">('Activity Data'!B597*$D$4)*'Emission Factors'!J599</f>
        <v>21240846.700022541</v>
      </c>
      <c r="E591" s="79">
        <f t="shared" ca="1" si="9"/>
        <v>229133859.90313765</v>
      </c>
    </row>
    <row r="592" spans="1:5" s="62" customFormat="1" ht="12.75" x14ac:dyDescent="0.2">
      <c r="A592" s="85">
        <v>588</v>
      </c>
      <c r="B592" s="79">
        <f ca="1">('Activity Data'!B598*$B$4)*'Emission Factors'!H600</f>
        <v>144039002.75109783</v>
      </c>
      <c r="C592" s="79">
        <f ca="1">('Activity Data'!B598*$C$4)*'Emission Factors'!I600</f>
        <v>66911795.822416194</v>
      </c>
      <c r="D592" s="79">
        <f ca="1">('Activity Data'!B598*$D$4)*'Emission Factors'!J600</f>
        <v>23885524.406023856</v>
      </c>
      <c r="E592" s="79">
        <f t="shared" ca="1" si="9"/>
        <v>234836322.97953787</v>
      </c>
    </row>
    <row r="593" spans="1:5" s="62" customFormat="1" ht="12.75" x14ac:dyDescent="0.2">
      <c r="A593" s="85">
        <v>589</v>
      </c>
      <c r="B593" s="79">
        <f ca="1">('Activity Data'!B599*$B$4)*'Emission Factors'!H601</f>
        <v>152620927.03602901</v>
      </c>
      <c r="C593" s="79">
        <f ca="1">('Activity Data'!B599*$C$4)*'Emission Factors'!I601</f>
        <v>74447119.948077708</v>
      </c>
      <c r="D593" s="79">
        <f ca="1">('Activity Data'!B599*$D$4)*'Emission Factors'!J601</f>
        <v>23879649.158138212</v>
      </c>
      <c r="E593" s="79">
        <f t="shared" ca="1" si="9"/>
        <v>250947696.14224494</v>
      </c>
    </row>
    <row r="594" spans="1:5" s="62" customFormat="1" ht="12.75" x14ac:dyDescent="0.2">
      <c r="A594" s="85">
        <v>590</v>
      </c>
      <c r="B594" s="79">
        <f ca="1">('Activity Data'!B600*$B$4)*'Emission Factors'!H602</f>
        <v>148385913.00081939</v>
      </c>
      <c r="C594" s="79">
        <f ca="1">('Activity Data'!B600*$C$4)*'Emission Factors'!I602</f>
        <v>67618467.953559786</v>
      </c>
      <c r="D594" s="79">
        <f ca="1">('Activity Data'!B600*$D$4)*'Emission Factors'!J602</f>
        <v>22973272.327492177</v>
      </c>
      <c r="E594" s="79">
        <f t="shared" ca="1" si="9"/>
        <v>238977653.28187135</v>
      </c>
    </row>
    <row r="595" spans="1:5" s="62" customFormat="1" ht="12.75" x14ac:dyDescent="0.2">
      <c r="A595" s="85">
        <v>591</v>
      </c>
      <c r="B595" s="79">
        <f ca="1">('Activity Data'!B601*$B$4)*'Emission Factors'!H603</f>
        <v>143671822.12830019</v>
      </c>
      <c r="C595" s="79">
        <f ca="1">('Activity Data'!B601*$C$4)*'Emission Factors'!I603</f>
        <v>66992612.175439611</v>
      </c>
      <c r="D595" s="79">
        <f ca="1">('Activity Data'!B601*$D$4)*'Emission Factors'!J603</f>
        <v>21483017.357155897</v>
      </c>
      <c r="E595" s="79">
        <f t="shared" ca="1" si="9"/>
        <v>232147451.66089568</v>
      </c>
    </row>
    <row r="596" spans="1:5" s="62" customFormat="1" ht="12.75" x14ac:dyDescent="0.2">
      <c r="A596" s="85">
        <v>592</v>
      </c>
      <c r="B596" s="79">
        <f ca="1">('Activity Data'!B602*$B$4)*'Emission Factors'!H604</f>
        <v>139833379.43288895</v>
      </c>
      <c r="C596" s="79">
        <f ca="1">('Activity Data'!B602*$C$4)*'Emission Factors'!I604</f>
        <v>62066804.7562484</v>
      </c>
      <c r="D596" s="79">
        <f ca="1">('Activity Data'!B602*$D$4)*'Emission Factors'!J604</f>
        <v>20509337.517229334</v>
      </c>
      <c r="E596" s="79">
        <f t="shared" ca="1" si="9"/>
        <v>222409521.70636666</v>
      </c>
    </row>
    <row r="597" spans="1:5" s="62" customFormat="1" ht="12.75" x14ac:dyDescent="0.2">
      <c r="A597" s="85">
        <v>593</v>
      </c>
      <c r="B597" s="79">
        <f ca="1">('Activity Data'!B603*$B$4)*'Emission Factors'!H605</f>
        <v>144229126.21845162</v>
      </c>
      <c r="C597" s="79">
        <f ca="1">('Activity Data'!B603*$C$4)*'Emission Factors'!I605</f>
        <v>65563019.359723948</v>
      </c>
      <c r="D597" s="79">
        <f ca="1">('Activity Data'!B603*$D$4)*'Emission Factors'!J605</f>
        <v>22784901.672426246</v>
      </c>
      <c r="E597" s="79">
        <f t="shared" ca="1" si="9"/>
        <v>232577047.25060183</v>
      </c>
    </row>
    <row r="598" spans="1:5" s="62" customFormat="1" ht="12.75" x14ac:dyDescent="0.2">
      <c r="A598" s="85">
        <v>594</v>
      </c>
      <c r="B598" s="79">
        <f ca="1">('Activity Data'!B604*$B$4)*'Emission Factors'!H606</f>
        <v>138132958.7914643</v>
      </c>
      <c r="C598" s="79">
        <f ca="1">('Activity Data'!B604*$C$4)*'Emission Factors'!I606</f>
        <v>69707282.794391006</v>
      </c>
      <c r="D598" s="79">
        <f ca="1">('Activity Data'!B604*$D$4)*'Emission Factors'!J606</f>
        <v>21850620.554249424</v>
      </c>
      <c r="E598" s="79">
        <f t="shared" ca="1" si="9"/>
        <v>229690862.14010474</v>
      </c>
    </row>
    <row r="599" spans="1:5" s="62" customFormat="1" ht="12.75" x14ac:dyDescent="0.2">
      <c r="A599" s="85">
        <v>595</v>
      </c>
      <c r="B599" s="79">
        <f ca="1">('Activity Data'!B605*$B$4)*'Emission Factors'!H607</f>
        <v>141384862.12659606</v>
      </c>
      <c r="C599" s="79">
        <f ca="1">('Activity Data'!B605*$C$4)*'Emission Factors'!I607</f>
        <v>59000168.785011366</v>
      </c>
      <c r="D599" s="79">
        <f ca="1">('Activity Data'!B605*$D$4)*'Emission Factors'!J607</f>
        <v>22769393.990890544</v>
      </c>
      <c r="E599" s="79">
        <f t="shared" ca="1" si="9"/>
        <v>223154424.90249798</v>
      </c>
    </row>
    <row r="600" spans="1:5" s="62" customFormat="1" ht="12.75" x14ac:dyDescent="0.2">
      <c r="A600" s="85">
        <v>596</v>
      </c>
      <c r="B600" s="79">
        <f ca="1">('Activity Data'!B606*$B$4)*'Emission Factors'!H608</f>
        <v>125831057.52822694</v>
      </c>
      <c r="C600" s="79">
        <f ca="1">('Activity Data'!B606*$C$4)*'Emission Factors'!I608</f>
        <v>58810802.775268361</v>
      </c>
      <c r="D600" s="79">
        <f ca="1">('Activity Data'!B606*$D$4)*'Emission Factors'!J608</f>
        <v>19072973.770114869</v>
      </c>
      <c r="E600" s="79">
        <f t="shared" ca="1" si="9"/>
        <v>203714834.07361016</v>
      </c>
    </row>
    <row r="601" spans="1:5" s="62" customFormat="1" ht="12.75" x14ac:dyDescent="0.2">
      <c r="A601" s="85">
        <v>597</v>
      </c>
      <c r="B601" s="79">
        <f ca="1">('Activity Data'!B607*$B$4)*'Emission Factors'!H609</f>
        <v>152361497.41188329</v>
      </c>
      <c r="C601" s="79">
        <f ca="1">('Activity Data'!B607*$C$4)*'Emission Factors'!I609</f>
        <v>76015253.029609099</v>
      </c>
      <c r="D601" s="79">
        <f ca="1">('Activity Data'!B607*$D$4)*'Emission Factors'!J609</f>
        <v>23355372.567611031</v>
      </c>
      <c r="E601" s="79">
        <f t="shared" ca="1" si="9"/>
        <v>251732123.00910342</v>
      </c>
    </row>
    <row r="602" spans="1:5" s="62" customFormat="1" ht="12.75" x14ac:dyDescent="0.2">
      <c r="A602" s="85">
        <v>598</v>
      </c>
      <c r="B602" s="79">
        <f ca="1">('Activity Data'!B608*$B$4)*'Emission Factors'!H610</f>
        <v>130644227.62717837</v>
      </c>
      <c r="C602" s="79">
        <f ca="1">('Activity Data'!B608*$C$4)*'Emission Factors'!I610</f>
        <v>65493071.83248084</v>
      </c>
      <c r="D602" s="79">
        <f ca="1">('Activity Data'!B608*$D$4)*'Emission Factors'!J610</f>
        <v>19897396.285877187</v>
      </c>
      <c r="E602" s="79">
        <f t="shared" ca="1" si="9"/>
        <v>216034695.74553642</v>
      </c>
    </row>
    <row r="603" spans="1:5" s="62" customFormat="1" ht="12.75" x14ac:dyDescent="0.2">
      <c r="A603" s="85">
        <v>599</v>
      </c>
      <c r="B603" s="79">
        <f ca="1">('Activity Data'!B609*$B$4)*'Emission Factors'!H611</f>
        <v>139199876.26095429</v>
      </c>
      <c r="C603" s="79">
        <f ca="1">('Activity Data'!B609*$C$4)*'Emission Factors'!I611</f>
        <v>64287482.820130743</v>
      </c>
      <c r="D603" s="79">
        <f ca="1">('Activity Data'!B609*$D$4)*'Emission Factors'!J611</f>
        <v>22303579.142112061</v>
      </c>
      <c r="E603" s="79">
        <f t="shared" ca="1" si="9"/>
        <v>225790938.2231971</v>
      </c>
    </row>
    <row r="604" spans="1:5" s="62" customFormat="1" ht="12.75" x14ac:dyDescent="0.2">
      <c r="A604" s="85">
        <v>600</v>
      </c>
      <c r="B604" s="79">
        <f ca="1">('Activity Data'!B610*$B$4)*'Emission Factors'!H612</f>
        <v>151373142.98996165</v>
      </c>
      <c r="C604" s="79">
        <f ca="1">('Activity Data'!B610*$C$4)*'Emission Factors'!I612</f>
        <v>73312774.483833924</v>
      </c>
      <c r="D604" s="79">
        <f ca="1">('Activity Data'!B610*$D$4)*'Emission Factors'!J612</f>
        <v>22291115.018525235</v>
      </c>
      <c r="E604" s="79">
        <f t="shared" ca="1" si="9"/>
        <v>246977032.49232084</v>
      </c>
    </row>
    <row r="605" spans="1:5" s="62" customFormat="1" ht="12.75" x14ac:dyDescent="0.2">
      <c r="A605" s="85">
        <v>601</v>
      </c>
      <c r="B605" s="79">
        <f ca="1">('Activity Data'!B611*$B$4)*'Emission Factors'!H613</f>
        <v>137441152.71776631</v>
      </c>
      <c r="C605" s="79">
        <f ca="1">('Activity Data'!B611*$C$4)*'Emission Factors'!I613</f>
        <v>56865507.157339886</v>
      </c>
      <c r="D605" s="79">
        <f ca="1">('Activity Data'!B611*$D$4)*'Emission Factors'!J613</f>
        <v>21969982.378808357</v>
      </c>
      <c r="E605" s="79">
        <f t="shared" ca="1" si="9"/>
        <v>216276642.25391456</v>
      </c>
    </row>
    <row r="606" spans="1:5" s="62" customFormat="1" ht="12.75" x14ac:dyDescent="0.2">
      <c r="A606" s="85">
        <v>602</v>
      </c>
      <c r="B606" s="79">
        <f ca="1">('Activity Data'!B612*$B$4)*'Emission Factors'!H614</f>
        <v>138529997.04231194</v>
      </c>
      <c r="C606" s="79">
        <f ca="1">('Activity Data'!B612*$C$4)*'Emission Factors'!I614</f>
        <v>65402898.767540701</v>
      </c>
      <c r="D606" s="79">
        <f ca="1">('Activity Data'!B612*$D$4)*'Emission Factors'!J614</f>
        <v>22074016.12260659</v>
      </c>
      <c r="E606" s="79">
        <f t="shared" ca="1" si="9"/>
        <v>226006911.93245924</v>
      </c>
    </row>
    <row r="607" spans="1:5" s="62" customFormat="1" ht="12.75" x14ac:dyDescent="0.2">
      <c r="A607" s="85">
        <v>603</v>
      </c>
      <c r="B607" s="79">
        <f ca="1">('Activity Data'!B613*$B$4)*'Emission Factors'!H615</f>
        <v>136331849.65375048</v>
      </c>
      <c r="C607" s="79">
        <f ca="1">('Activity Data'!B613*$C$4)*'Emission Factors'!I615</f>
        <v>62370180.089888319</v>
      </c>
      <c r="D607" s="79">
        <f ca="1">('Activity Data'!B613*$D$4)*'Emission Factors'!J615</f>
        <v>20897907.562696993</v>
      </c>
      <c r="E607" s="79">
        <f t="shared" ca="1" si="9"/>
        <v>219599937.30633581</v>
      </c>
    </row>
    <row r="608" spans="1:5" s="62" customFormat="1" ht="12.75" x14ac:dyDescent="0.2">
      <c r="A608" s="85">
        <v>604</v>
      </c>
      <c r="B608" s="79">
        <f ca="1">('Activity Data'!B614*$B$4)*'Emission Factors'!H616</f>
        <v>152479503.93879375</v>
      </c>
      <c r="C608" s="79">
        <f ca="1">('Activity Data'!B614*$C$4)*'Emission Factors'!I616</f>
        <v>74303740.831912011</v>
      </c>
      <c r="D608" s="79">
        <f ca="1">('Activity Data'!B614*$D$4)*'Emission Factors'!J616</f>
        <v>23461698.882598236</v>
      </c>
      <c r="E608" s="79">
        <f t="shared" ca="1" si="9"/>
        <v>250244943.65330398</v>
      </c>
    </row>
    <row r="609" spans="1:5" s="62" customFormat="1" ht="12.75" x14ac:dyDescent="0.2">
      <c r="A609" s="85">
        <v>605</v>
      </c>
      <c r="B609" s="79">
        <f ca="1">('Activity Data'!B615*$B$4)*'Emission Factors'!H617</f>
        <v>160466417.65260461</v>
      </c>
      <c r="C609" s="79">
        <f ca="1">('Activity Data'!B615*$C$4)*'Emission Factors'!I617</f>
        <v>76680845.628842399</v>
      </c>
      <c r="D609" s="79">
        <f ca="1">('Activity Data'!B615*$D$4)*'Emission Factors'!J617</f>
        <v>25898707.321920812</v>
      </c>
      <c r="E609" s="79">
        <f t="shared" ca="1" si="9"/>
        <v>263045970.60336781</v>
      </c>
    </row>
    <row r="610" spans="1:5" s="62" customFormat="1" ht="12.75" x14ac:dyDescent="0.2">
      <c r="A610" s="85">
        <v>606</v>
      </c>
      <c r="B610" s="79">
        <f ca="1">('Activity Data'!B616*$B$4)*'Emission Factors'!H618</f>
        <v>148603787.42800146</v>
      </c>
      <c r="C610" s="79">
        <f ca="1">('Activity Data'!B616*$C$4)*'Emission Factors'!I618</f>
        <v>70522622.205666304</v>
      </c>
      <c r="D610" s="79">
        <f ca="1">('Activity Data'!B616*$D$4)*'Emission Factors'!J618</f>
        <v>22036800.589287665</v>
      </c>
      <c r="E610" s="79">
        <f t="shared" ca="1" si="9"/>
        <v>241163210.22295544</v>
      </c>
    </row>
    <row r="611" spans="1:5" s="62" customFormat="1" ht="12.75" x14ac:dyDescent="0.2">
      <c r="A611" s="85">
        <v>607</v>
      </c>
      <c r="B611" s="79">
        <f ca="1">('Activity Data'!B617*$B$4)*'Emission Factors'!H619</f>
        <v>140739513.76130971</v>
      </c>
      <c r="C611" s="79">
        <f ca="1">('Activity Data'!B617*$C$4)*'Emission Factors'!I619</f>
        <v>64102978.488652989</v>
      </c>
      <c r="D611" s="79">
        <f ca="1">('Activity Data'!B617*$D$4)*'Emission Factors'!J619</f>
        <v>20447927.739806924</v>
      </c>
      <c r="E611" s="79">
        <f t="shared" ca="1" si="9"/>
        <v>225290419.98976961</v>
      </c>
    </row>
    <row r="612" spans="1:5" s="62" customFormat="1" ht="12.75" x14ac:dyDescent="0.2">
      <c r="A612" s="85">
        <v>608</v>
      </c>
      <c r="B612" s="79">
        <f ca="1">('Activity Data'!B618*$B$4)*'Emission Factors'!H620</f>
        <v>154408199.2631481</v>
      </c>
      <c r="C612" s="79">
        <f ca="1">('Activity Data'!B618*$C$4)*'Emission Factors'!I620</f>
        <v>71900286.551703006</v>
      </c>
      <c r="D612" s="79">
        <f ca="1">('Activity Data'!B618*$D$4)*'Emission Factors'!J620</f>
        <v>24095163.002469745</v>
      </c>
      <c r="E612" s="79">
        <f t="shared" ca="1" si="9"/>
        <v>250403648.81732085</v>
      </c>
    </row>
    <row r="613" spans="1:5" s="62" customFormat="1" ht="12.75" x14ac:dyDescent="0.2">
      <c r="A613" s="85">
        <v>609</v>
      </c>
      <c r="B613" s="79">
        <f ca="1">('Activity Data'!B619*$B$4)*'Emission Factors'!H621</f>
        <v>151843362.98499626</v>
      </c>
      <c r="C613" s="79">
        <f ca="1">('Activity Data'!B619*$C$4)*'Emission Factors'!I621</f>
        <v>68459789.818153292</v>
      </c>
      <c r="D613" s="79">
        <f ca="1">('Activity Data'!B619*$D$4)*'Emission Factors'!J621</f>
        <v>24416046.160403192</v>
      </c>
      <c r="E613" s="79">
        <f t="shared" ca="1" si="9"/>
        <v>244719198.96355274</v>
      </c>
    </row>
    <row r="614" spans="1:5" s="62" customFormat="1" ht="12.75" x14ac:dyDescent="0.2">
      <c r="A614" s="85">
        <v>610</v>
      </c>
      <c r="B614" s="79">
        <f ca="1">('Activity Data'!B620*$B$4)*'Emission Factors'!H622</f>
        <v>133351826.70759219</v>
      </c>
      <c r="C614" s="79">
        <f ca="1">('Activity Data'!B620*$C$4)*'Emission Factors'!I622</f>
        <v>61305517.733318165</v>
      </c>
      <c r="D614" s="79">
        <f ca="1">('Activity Data'!B620*$D$4)*'Emission Factors'!J622</f>
        <v>19590547.28643509</v>
      </c>
      <c r="E614" s="79">
        <f t="shared" ca="1" si="9"/>
        <v>214247891.72734544</v>
      </c>
    </row>
    <row r="615" spans="1:5" s="62" customFormat="1" ht="12.75" x14ac:dyDescent="0.2">
      <c r="A615" s="85">
        <v>611</v>
      </c>
      <c r="B615" s="79">
        <f ca="1">('Activity Data'!B621*$B$4)*'Emission Factors'!H623</f>
        <v>138985481.7495276</v>
      </c>
      <c r="C615" s="79">
        <f ca="1">('Activity Data'!B621*$C$4)*'Emission Factors'!I623</f>
        <v>61528419.390608951</v>
      </c>
      <c r="D615" s="79">
        <f ca="1">('Activity Data'!B621*$D$4)*'Emission Factors'!J623</f>
        <v>22069790.729606021</v>
      </c>
      <c r="E615" s="79">
        <f t="shared" ca="1" si="9"/>
        <v>222583691.86974257</v>
      </c>
    </row>
    <row r="616" spans="1:5" s="62" customFormat="1" ht="12.75" x14ac:dyDescent="0.2">
      <c r="A616" s="85">
        <v>612</v>
      </c>
      <c r="B616" s="79">
        <f ca="1">('Activity Data'!B622*$B$4)*'Emission Factors'!H624</f>
        <v>153574571.52771121</v>
      </c>
      <c r="C616" s="79">
        <f ca="1">('Activity Data'!B622*$C$4)*'Emission Factors'!I624</f>
        <v>69841104.0758425</v>
      </c>
      <c r="D616" s="79">
        <f ca="1">('Activity Data'!B622*$D$4)*'Emission Factors'!J624</f>
        <v>23161911.709416527</v>
      </c>
      <c r="E616" s="79">
        <f t="shared" ca="1" si="9"/>
        <v>246577587.31297025</v>
      </c>
    </row>
    <row r="617" spans="1:5" s="62" customFormat="1" ht="12.75" x14ac:dyDescent="0.2">
      <c r="A617" s="85">
        <v>613</v>
      </c>
      <c r="B617" s="79">
        <f ca="1">('Activity Data'!B623*$B$4)*'Emission Factors'!H625</f>
        <v>156941031.63609442</v>
      </c>
      <c r="C617" s="79">
        <f ca="1">('Activity Data'!B623*$C$4)*'Emission Factors'!I625</f>
        <v>71174359.407571405</v>
      </c>
      <c r="D617" s="79">
        <f ca="1">('Activity Data'!B623*$D$4)*'Emission Factors'!J625</f>
        <v>23389623.41234396</v>
      </c>
      <c r="E617" s="79">
        <f t="shared" ca="1" si="9"/>
        <v>251505014.45600978</v>
      </c>
    </row>
    <row r="618" spans="1:5" s="62" customFormat="1" ht="12.75" x14ac:dyDescent="0.2">
      <c r="A618" s="85">
        <v>614</v>
      </c>
      <c r="B618" s="79">
        <f ca="1">('Activity Data'!B624*$B$4)*'Emission Factors'!H626</f>
        <v>143595692.52647445</v>
      </c>
      <c r="C618" s="79">
        <f ca="1">('Activity Data'!B624*$C$4)*'Emission Factors'!I626</f>
        <v>69847426.361067012</v>
      </c>
      <c r="D618" s="79">
        <f ca="1">('Activity Data'!B624*$D$4)*'Emission Factors'!J626</f>
        <v>21775141.318323337</v>
      </c>
      <c r="E618" s="79">
        <f t="shared" ca="1" si="9"/>
        <v>235218260.20586482</v>
      </c>
    </row>
    <row r="619" spans="1:5" s="62" customFormat="1" ht="12.75" x14ac:dyDescent="0.2">
      <c r="A619" s="85">
        <v>615</v>
      </c>
      <c r="B619" s="79">
        <f ca="1">('Activity Data'!B625*$B$4)*'Emission Factors'!H627</f>
        <v>122569726.24647307</v>
      </c>
      <c r="C619" s="79">
        <f ca="1">('Activity Data'!B625*$C$4)*'Emission Factors'!I627</f>
        <v>53544244.291332327</v>
      </c>
      <c r="D619" s="79">
        <f ca="1">('Activity Data'!B625*$D$4)*'Emission Factors'!J627</f>
        <v>18600471.179782245</v>
      </c>
      <c r="E619" s="79">
        <f t="shared" ca="1" si="9"/>
        <v>194714441.71758765</v>
      </c>
    </row>
    <row r="620" spans="1:5" s="62" customFormat="1" ht="12.75" x14ac:dyDescent="0.2">
      <c r="A620" s="85">
        <v>616</v>
      </c>
      <c r="B620" s="79">
        <f ca="1">('Activity Data'!B626*$B$4)*'Emission Factors'!H628</f>
        <v>147766740.41449955</v>
      </c>
      <c r="C620" s="79">
        <f ca="1">('Activity Data'!B626*$C$4)*'Emission Factors'!I628</f>
        <v>70436093.032903627</v>
      </c>
      <c r="D620" s="79">
        <f ca="1">('Activity Data'!B626*$D$4)*'Emission Factors'!J628</f>
        <v>22925308.458999202</v>
      </c>
      <c r="E620" s="79">
        <f t="shared" ca="1" si="9"/>
        <v>241128141.90640241</v>
      </c>
    </row>
    <row r="621" spans="1:5" s="62" customFormat="1" ht="12.75" x14ac:dyDescent="0.2">
      <c r="A621" s="85">
        <v>617</v>
      </c>
      <c r="B621" s="79">
        <f ca="1">('Activity Data'!B627*$B$4)*'Emission Factors'!H629</f>
        <v>134239026.56035745</v>
      </c>
      <c r="C621" s="79">
        <f ca="1">('Activity Data'!B627*$C$4)*'Emission Factors'!I629</f>
        <v>62901431.773361966</v>
      </c>
      <c r="D621" s="79">
        <f ca="1">('Activity Data'!B627*$D$4)*'Emission Factors'!J629</f>
        <v>20482925.828829918</v>
      </c>
      <c r="E621" s="79">
        <f t="shared" ca="1" si="9"/>
        <v>217623384.16254935</v>
      </c>
    </row>
    <row r="622" spans="1:5" s="62" customFormat="1" ht="12.75" x14ac:dyDescent="0.2">
      <c r="A622" s="85">
        <v>618</v>
      </c>
      <c r="B622" s="79">
        <f ca="1">('Activity Data'!B628*$B$4)*'Emission Factors'!H630</f>
        <v>158698712.29748914</v>
      </c>
      <c r="C622" s="79">
        <f ca="1">('Activity Data'!B628*$C$4)*'Emission Factors'!I630</f>
        <v>69808672.959113717</v>
      </c>
      <c r="D622" s="79">
        <f ca="1">('Activity Data'!B628*$D$4)*'Emission Factors'!J630</f>
        <v>24998065.400626596</v>
      </c>
      <c r="E622" s="79">
        <f t="shared" ca="1" si="9"/>
        <v>253505450.65722945</v>
      </c>
    </row>
    <row r="623" spans="1:5" s="62" customFormat="1" ht="12.75" x14ac:dyDescent="0.2">
      <c r="A623" s="85">
        <v>619</v>
      </c>
      <c r="B623" s="79">
        <f ca="1">('Activity Data'!B629*$B$4)*'Emission Factors'!H631</f>
        <v>137514843.4899815</v>
      </c>
      <c r="C623" s="79">
        <f ca="1">('Activity Data'!B629*$C$4)*'Emission Factors'!I631</f>
        <v>66687292.05622071</v>
      </c>
      <c r="D623" s="79">
        <f ca="1">('Activity Data'!B629*$D$4)*'Emission Factors'!J631</f>
        <v>21109555.896359388</v>
      </c>
      <c r="E623" s="79">
        <f t="shared" ca="1" si="9"/>
        <v>225311691.4425616</v>
      </c>
    </row>
    <row r="624" spans="1:5" s="62" customFormat="1" ht="12.75" x14ac:dyDescent="0.2">
      <c r="A624" s="85">
        <v>620</v>
      </c>
      <c r="B624" s="79">
        <f ca="1">('Activity Data'!B630*$B$4)*'Emission Factors'!H632</f>
        <v>144116890.00163606</v>
      </c>
      <c r="C624" s="79">
        <f ca="1">('Activity Data'!B630*$C$4)*'Emission Factors'!I632</f>
        <v>68863633.523128033</v>
      </c>
      <c r="D624" s="79">
        <f ca="1">('Activity Data'!B630*$D$4)*'Emission Factors'!J632</f>
        <v>20409706.984691139</v>
      </c>
      <c r="E624" s="79">
        <f t="shared" ca="1" si="9"/>
        <v>233390230.50945523</v>
      </c>
    </row>
    <row r="625" spans="1:5" s="62" customFormat="1" ht="12.75" x14ac:dyDescent="0.2">
      <c r="A625" s="85">
        <v>621</v>
      </c>
      <c r="B625" s="79">
        <f ca="1">('Activity Data'!B631*$B$4)*'Emission Factors'!H633</f>
        <v>162474839.27409732</v>
      </c>
      <c r="C625" s="79">
        <f ca="1">('Activity Data'!B631*$C$4)*'Emission Factors'!I633</f>
        <v>76415154.963056728</v>
      </c>
      <c r="D625" s="79">
        <f ca="1">('Activity Data'!B631*$D$4)*'Emission Factors'!J633</f>
        <v>23999581.045321088</v>
      </c>
      <c r="E625" s="79">
        <f t="shared" ca="1" si="9"/>
        <v>262889575.28247514</v>
      </c>
    </row>
    <row r="626" spans="1:5" s="62" customFormat="1" ht="12.75" x14ac:dyDescent="0.2">
      <c r="A626" s="85">
        <v>622</v>
      </c>
      <c r="B626" s="79">
        <f ca="1">('Activity Data'!B632*$B$4)*'Emission Factors'!H634</f>
        <v>152939926.65321723</v>
      </c>
      <c r="C626" s="79">
        <f ca="1">('Activity Data'!B632*$C$4)*'Emission Factors'!I634</f>
        <v>65281873.398787312</v>
      </c>
      <c r="D626" s="79">
        <f ca="1">('Activity Data'!B632*$D$4)*'Emission Factors'!J634</f>
        <v>23440762.611154705</v>
      </c>
      <c r="E626" s="79">
        <f t="shared" ca="1" si="9"/>
        <v>241662562.66315925</v>
      </c>
    </row>
    <row r="627" spans="1:5" s="62" customFormat="1" ht="12.75" x14ac:dyDescent="0.2">
      <c r="A627" s="85">
        <v>623</v>
      </c>
      <c r="B627" s="79">
        <f ca="1">('Activity Data'!B633*$B$4)*'Emission Factors'!H635</f>
        <v>147263313.95963845</v>
      </c>
      <c r="C627" s="79">
        <f ca="1">('Activity Data'!B633*$C$4)*'Emission Factors'!I635</f>
        <v>69481114.65443404</v>
      </c>
      <c r="D627" s="79">
        <f ca="1">('Activity Data'!B633*$D$4)*'Emission Factors'!J635</f>
        <v>21022280.312128015</v>
      </c>
      <c r="E627" s="79">
        <f t="shared" ca="1" si="9"/>
        <v>237766708.92620051</v>
      </c>
    </row>
    <row r="628" spans="1:5" s="62" customFormat="1" ht="12.75" x14ac:dyDescent="0.2">
      <c r="A628" s="85">
        <v>624</v>
      </c>
      <c r="B628" s="79">
        <f ca="1">('Activity Data'!B634*$B$4)*'Emission Factors'!H636</f>
        <v>148379683.44173354</v>
      </c>
      <c r="C628" s="79">
        <f ca="1">('Activity Data'!B634*$C$4)*'Emission Factors'!I636</f>
        <v>70162068.52671428</v>
      </c>
      <c r="D628" s="79">
        <f ca="1">('Activity Data'!B634*$D$4)*'Emission Factors'!J636</f>
        <v>24972354.654899504</v>
      </c>
      <c r="E628" s="79">
        <f t="shared" ca="1" si="9"/>
        <v>243514106.62334731</v>
      </c>
    </row>
    <row r="629" spans="1:5" s="62" customFormat="1" ht="12.75" x14ac:dyDescent="0.2">
      <c r="A629" s="85">
        <v>625</v>
      </c>
      <c r="B629" s="79">
        <f ca="1">('Activity Data'!B635*$B$4)*'Emission Factors'!H637</f>
        <v>166391604.42526934</v>
      </c>
      <c r="C629" s="79">
        <f ca="1">('Activity Data'!B635*$C$4)*'Emission Factors'!I637</f>
        <v>75501975.369900808</v>
      </c>
      <c r="D629" s="79">
        <f ca="1">('Activity Data'!B635*$D$4)*'Emission Factors'!J637</f>
        <v>26008344.373971794</v>
      </c>
      <c r="E629" s="79">
        <f t="shared" ca="1" si="9"/>
        <v>267901924.16914192</v>
      </c>
    </row>
    <row r="630" spans="1:5" s="62" customFormat="1" ht="12.75" x14ac:dyDescent="0.2">
      <c r="A630" s="85">
        <v>626</v>
      </c>
      <c r="B630" s="79">
        <f ca="1">('Activity Data'!B636*$B$4)*'Emission Factors'!H638</f>
        <v>146066538.98420274</v>
      </c>
      <c r="C630" s="79">
        <f ca="1">('Activity Data'!B636*$C$4)*'Emission Factors'!I638</f>
        <v>69229736.701463893</v>
      </c>
      <c r="D630" s="79">
        <f ca="1">('Activity Data'!B636*$D$4)*'Emission Factors'!J638</f>
        <v>22961909.891463481</v>
      </c>
      <c r="E630" s="79">
        <f t="shared" ca="1" si="9"/>
        <v>238258185.57713011</v>
      </c>
    </row>
    <row r="631" spans="1:5" s="62" customFormat="1" ht="12.75" x14ac:dyDescent="0.2">
      <c r="A631" s="85">
        <v>627</v>
      </c>
      <c r="B631" s="79">
        <f ca="1">('Activity Data'!B637*$B$4)*'Emission Factors'!H639</f>
        <v>140003133.58365288</v>
      </c>
      <c r="C631" s="79">
        <f ca="1">('Activity Data'!B637*$C$4)*'Emission Factors'!I639</f>
        <v>62248817.433197163</v>
      </c>
      <c r="D631" s="79">
        <f ca="1">('Activity Data'!B637*$D$4)*'Emission Factors'!J639</f>
        <v>22184353.262714144</v>
      </c>
      <c r="E631" s="79">
        <f t="shared" ca="1" si="9"/>
        <v>224436304.2795642</v>
      </c>
    </row>
    <row r="632" spans="1:5" s="62" customFormat="1" ht="12.75" x14ac:dyDescent="0.2">
      <c r="A632" s="85">
        <v>628</v>
      </c>
      <c r="B632" s="79">
        <f ca="1">('Activity Data'!B638*$B$4)*'Emission Factors'!H640</f>
        <v>149254409.21834016</v>
      </c>
      <c r="C632" s="79">
        <f ca="1">('Activity Data'!B638*$C$4)*'Emission Factors'!I640</f>
        <v>71064175.440921292</v>
      </c>
      <c r="D632" s="79">
        <f ca="1">('Activity Data'!B638*$D$4)*'Emission Factors'!J640</f>
        <v>23154859.846728228</v>
      </c>
      <c r="E632" s="79">
        <f t="shared" ca="1" si="9"/>
        <v>243473444.5059897</v>
      </c>
    </row>
    <row r="633" spans="1:5" s="62" customFormat="1" ht="12.75" x14ac:dyDescent="0.2">
      <c r="A633" s="85">
        <v>629</v>
      </c>
      <c r="B633" s="79">
        <f ca="1">('Activity Data'!B639*$B$4)*'Emission Factors'!H641</f>
        <v>125705952.2294849</v>
      </c>
      <c r="C633" s="79">
        <f ca="1">('Activity Data'!B639*$C$4)*'Emission Factors'!I641</f>
        <v>58300988.633804135</v>
      </c>
      <c r="D633" s="79">
        <f ca="1">('Activity Data'!B639*$D$4)*'Emission Factors'!J641</f>
        <v>19693326.328673474</v>
      </c>
      <c r="E633" s="79">
        <f t="shared" ca="1" si="9"/>
        <v>203700267.19196251</v>
      </c>
    </row>
    <row r="634" spans="1:5" s="62" customFormat="1" ht="12.75" x14ac:dyDescent="0.2">
      <c r="A634" s="85">
        <v>630</v>
      </c>
      <c r="B634" s="79">
        <f ca="1">('Activity Data'!B640*$B$4)*'Emission Factors'!H642</f>
        <v>146668338.52174574</v>
      </c>
      <c r="C634" s="79">
        <f ca="1">('Activity Data'!B640*$C$4)*'Emission Factors'!I642</f>
        <v>69355615.557019666</v>
      </c>
      <c r="D634" s="79">
        <f ca="1">('Activity Data'!B640*$D$4)*'Emission Factors'!J642</f>
        <v>21916139.525227319</v>
      </c>
      <c r="E634" s="79">
        <f t="shared" ca="1" si="9"/>
        <v>237940093.6039927</v>
      </c>
    </row>
    <row r="635" spans="1:5" s="62" customFormat="1" ht="12.75" x14ac:dyDescent="0.2">
      <c r="A635" s="85">
        <v>631</v>
      </c>
      <c r="B635" s="79">
        <f ca="1">('Activity Data'!B641*$B$4)*'Emission Factors'!H643</f>
        <v>165685476.5909237</v>
      </c>
      <c r="C635" s="79">
        <f ca="1">('Activity Data'!B641*$C$4)*'Emission Factors'!I643</f>
        <v>76175288.256944492</v>
      </c>
      <c r="D635" s="79">
        <f ca="1">('Activity Data'!B641*$D$4)*'Emission Factors'!J643</f>
        <v>24715163.117423695</v>
      </c>
      <c r="E635" s="79">
        <f t="shared" ca="1" si="9"/>
        <v>266575927.96529189</v>
      </c>
    </row>
    <row r="636" spans="1:5" s="62" customFormat="1" ht="12.75" x14ac:dyDescent="0.2">
      <c r="A636" s="85">
        <v>632</v>
      </c>
      <c r="B636" s="79">
        <f ca="1">('Activity Data'!B642*$B$4)*'Emission Factors'!H644</f>
        <v>125750583.89654915</v>
      </c>
      <c r="C636" s="79">
        <f ca="1">('Activity Data'!B642*$C$4)*'Emission Factors'!I644</f>
        <v>62190316.841039822</v>
      </c>
      <c r="D636" s="79">
        <f ca="1">('Activity Data'!B642*$D$4)*'Emission Factors'!J644</f>
        <v>20194907.2573357</v>
      </c>
      <c r="E636" s="79">
        <f t="shared" ca="1" si="9"/>
        <v>208135807.99492466</v>
      </c>
    </row>
    <row r="637" spans="1:5" s="62" customFormat="1" ht="12.75" x14ac:dyDescent="0.2">
      <c r="A637" s="85">
        <v>633</v>
      </c>
      <c r="B637" s="79">
        <f ca="1">('Activity Data'!B643*$B$4)*'Emission Factors'!H645</f>
        <v>132451225.2439487</v>
      </c>
      <c r="C637" s="79">
        <f ca="1">('Activity Data'!B643*$C$4)*'Emission Factors'!I645</f>
        <v>62816479.027489334</v>
      </c>
      <c r="D637" s="79">
        <f ca="1">('Activity Data'!B643*$D$4)*'Emission Factors'!J645</f>
        <v>20413408.838795368</v>
      </c>
      <c r="E637" s="79">
        <f t="shared" ca="1" si="9"/>
        <v>215681113.1102334</v>
      </c>
    </row>
    <row r="638" spans="1:5" s="62" customFormat="1" ht="12.75" x14ac:dyDescent="0.2">
      <c r="A638" s="85">
        <v>634</v>
      </c>
      <c r="B638" s="79">
        <f ca="1">('Activity Data'!B644*$B$4)*'Emission Factors'!H646</f>
        <v>116787020.33814153</v>
      </c>
      <c r="C638" s="79">
        <f ca="1">('Activity Data'!B644*$C$4)*'Emission Factors'!I646</f>
        <v>52874338.873303503</v>
      </c>
      <c r="D638" s="79">
        <f ca="1">('Activity Data'!B644*$D$4)*'Emission Factors'!J646</f>
        <v>16697837.205967834</v>
      </c>
      <c r="E638" s="79">
        <f t="shared" ca="1" si="9"/>
        <v>186359196.41741288</v>
      </c>
    </row>
    <row r="639" spans="1:5" s="62" customFormat="1" ht="12.75" x14ac:dyDescent="0.2">
      <c r="A639" s="85">
        <v>635</v>
      </c>
      <c r="B639" s="79">
        <f ca="1">('Activity Data'!B645*$B$4)*'Emission Factors'!H647</f>
        <v>142938880.02562052</v>
      </c>
      <c r="C639" s="79">
        <f ca="1">('Activity Data'!B645*$C$4)*'Emission Factors'!I647</f>
        <v>67510612.577148616</v>
      </c>
      <c r="D639" s="79">
        <f ca="1">('Activity Data'!B645*$D$4)*'Emission Factors'!J647</f>
        <v>22516558.585901175</v>
      </c>
      <c r="E639" s="79">
        <f t="shared" ca="1" si="9"/>
        <v>232966051.18867031</v>
      </c>
    </row>
    <row r="640" spans="1:5" s="62" customFormat="1" ht="12.75" x14ac:dyDescent="0.2">
      <c r="A640" s="85">
        <v>636</v>
      </c>
      <c r="B640" s="79">
        <f ca="1">('Activity Data'!B646*$B$4)*'Emission Factors'!H648</f>
        <v>134549296.15590131</v>
      </c>
      <c r="C640" s="79">
        <f ca="1">('Activity Data'!B646*$C$4)*'Emission Factors'!I648</f>
        <v>62477285.172837824</v>
      </c>
      <c r="D640" s="79">
        <f ca="1">('Activity Data'!B646*$D$4)*'Emission Factors'!J648</f>
        <v>22439104.112249479</v>
      </c>
      <c r="E640" s="79">
        <f t="shared" ca="1" si="9"/>
        <v>219465685.4409886</v>
      </c>
    </row>
    <row r="641" spans="1:5" s="62" customFormat="1" ht="12.75" x14ac:dyDescent="0.2">
      <c r="A641" s="85">
        <v>637</v>
      </c>
      <c r="B641" s="79">
        <f ca="1">('Activity Data'!B647*$B$4)*'Emission Factors'!H649</f>
        <v>139208880.00072974</v>
      </c>
      <c r="C641" s="79">
        <f ca="1">('Activity Data'!B647*$C$4)*'Emission Factors'!I649</f>
        <v>63806344.509297997</v>
      </c>
      <c r="D641" s="79">
        <f ca="1">('Activity Data'!B647*$D$4)*'Emission Factors'!J649</f>
        <v>21990365.363640707</v>
      </c>
      <c r="E641" s="79">
        <f t="shared" ca="1" si="9"/>
        <v>225005589.87366843</v>
      </c>
    </row>
    <row r="642" spans="1:5" s="62" customFormat="1" ht="12.75" x14ac:dyDescent="0.2">
      <c r="A642" s="85">
        <v>638</v>
      </c>
      <c r="B642" s="79">
        <f ca="1">('Activity Data'!B648*$B$4)*'Emission Factors'!H650</f>
        <v>155582206.88332945</v>
      </c>
      <c r="C642" s="79">
        <f ca="1">('Activity Data'!B648*$C$4)*'Emission Factors'!I650</f>
        <v>72968544.887428075</v>
      </c>
      <c r="D642" s="79">
        <f ca="1">('Activity Data'!B648*$D$4)*'Emission Factors'!J650</f>
        <v>25758741.137708049</v>
      </c>
      <c r="E642" s="79">
        <f t="shared" ca="1" si="9"/>
        <v>254309492.90846556</v>
      </c>
    </row>
    <row r="643" spans="1:5" s="62" customFormat="1" ht="12.75" x14ac:dyDescent="0.2">
      <c r="A643" s="85">
        <v>639</v>
      </c>
      <c r="B643" s="79">
        <f ca="1">('Activity Data'!B649*$B$4)*'Emission Factors'!H651</f>
        <v>159723235.09658048</v>
      </c>
      <c r="C643" s="79">
        <f ca="1">('Activity Data'!B649*$C$4)*'Emission Factors'!I651</f>
        <v>76565112.377717957</v>
      </c>
      <c r="D643" s="79">
        <f ca="1">('Activity Data'!B649*$D$4)*'Emission Factors'!J651</f>
        <v>24307551.973057833</v>
      </c>
      <c r="E643" s="79">
        <f t="shared" ca="1" si="9"/>
        <v>260595899.44735625</v>
      </c>
    </row>
    <row r="644" spans="1:5" s="62" customFormat="1" ht="12.75" x14ac:dyDescent="0.2">
      <c r="A644" s="85">
        <v>640</v>
      </c>
      <c r="B644" s="79">
        <f ca="1">('Activity Data'!B650*$B$4)*'Emission Factors'!H652</f>
        <v>145450633.46496564</v>
      </c>
      <c r="C644" s="79">
        <f ca="1">('Activity Data'!B650*$C$4)*'Emission Factors'!I652</f>
        <v>74179266.357808545</v>
      </c>
      <c r="D644" s="79">
        <f ca="1">('Activity Data'!B650*$D$4)*'Emission Factors'!J652</f>
        <v>23992882.185633171</v>
      </c>
      <c r="E644" s="79">
        <f t="shared" ca="1" si="9"/>
        <v>243622782.00840735</v>
      </c>
    </row>
    <row r="645" spans="1:5" s="62" customFormat="1" ht="12.75" x14ac:dyDescent="0.2">
      <c r="A645" s="85">
        <v>641</v>
      </c>
      <c r="B645" s="79">
        <f ca="1">('Activity Data'!B651*$B$4)*'Emission Factors'!H653</f>
        <v>143979710.51241213</v>
      </c>
      <c r="C645" s="79">
        <f ca="1">('Activity Data'!B651*$C$4)*'Emission Factors'!I653</f>
        <v>69257558.424350411</v>
      </c>
      <c r="D645" s="79">
        <f ca="1">('Activity Data'!B651*$D$4)*'Emission Factors'!J653</f>
        <v>20679651.297782633</v>
      </c>
      <c r="E645" s="79">
        <f t="shared" ref="E645:E708" ca="1" si="10">SUM(B645:D645)</f>
        <v>233916920.23454517</v>
      </c>
    </row>
    <row r="646" spans="1:5" s="62" customFormat="1" ht="12.75" x14ac:dyDescent="0.2">
      <c r="A646" s="85">
        <v>642</v>
      </c>
      <c r="B646" s="79">
        <f ca="1">('Activity Data'!B652*$B$4)*'Emission Factors'!H654</f>
        <v>148199501.00677446</v>
      </c>
      <c r="C646" s="79">
        <f ca="1">('Activity Data'!B652*$C$4)*'Emission Factors'!I654</f>
        <v>73399424.674227521</v>
      </c>
      <c r="D646" s="79">
        <f ca="1">('Activity Data'!B652*$D$4)*'Emission Factors'!J654</f>
        <v>23985047.170590401</v>
      </c>
      <c r="E646" s="79">
        <f t="shared" ca="1" si="10"/>
        <v>245583972.85159236</v>
      </c>
    </row>
    <row r="647" spans="1:5" s="62" customFormat="1" ht="12.75" x14ac:dyDescent="0.2">
      <c r="A647" s="85">
        <v>643</v>
      </c>
      <c r="B647" s="79">
        <f ca="1">('Activity Data'!B653*$B$4)*'Emission Factors'!H655</f>
        <v>134187323.89814065</v>
      </c>
      <c r="C647" s="79">
        <f ca="1">('Activity Data'!B653*$C$4)*'Emission Factors'!I655</f>
        <v>59094638.998840086</v>
      </c>
      <c r="D647" s="79">
        <f ca="1">('Activity Data'!B653*$D$4)*'Emission Factors'!J655</f>
        <v>18701236.067817289</v>
      </c>
      <c r="E647" s="79">
        <f t="shared" ca="1" si="10"/>
        <v>211983198.96479803</v>
      </c>
    </row>
    <row r="648" spans="1:5" s="62" customFormat="1" ht="12.75" x14ac:dyDescent="0.2">
      <c r="A648" s="85">
        <v>644</v>
      </c>
      <c r="B648" s="79">
        <f ca="1">('Activity Data'!B654*$B$4)*'Emission Factors'!H656</f>
        <v>123656766.70910986</v>
      </c>
      <c r="C648" s="79">
        <f ca="1">('Activity Data'!B654*$C$4)*'Emission Factors'!I656</f>
        <v>56984079.125279635</v>
      </c>
      <c r="D648" s="79">
        <f ca="1">('Activity Data'!B654*$D$4)*'Emission Factors'!J656</f>
        <v>18989823.068211418</v>
      </c>
      <c r="E648" s="79">
        <f t="shared" ca="1" si="10"/>
        <v>199630668.90260091</v>
      </c>
    </row>
    <row r="649" spans="1:5" s="62" customFormat="1" ht="12.75" x14ac:dyDescent="0.2">
      <c r="A649" s="85">
        <v>645</v>
      </c>
      <c r="B649" s="79">
        <f ca="1">('Activity Data'!B655*$B$4)*'Emission Factors'!H657</f>
        <v>142676419.99466336</v>
      </c>
      <c r="C649" s="79">
        <f ca="1">('Activity Data'!B655*$C$4)*'Emission Factors'!I657</f>
        <v>67054300.102325335</v>
      </c>
      <c r="D649" s="79">
        <f ca="1">('Activity Data'!B655*$D$4)*'Emission Factors'!J657</f>
        <v>22367463.175107434</v>
      </c>
      <c r="E649" s="79">
        <f t="shared" ca="1" si="10"/>
        <v>232098183.2720961</v>
      </c>
    </row>
    <row r="650" spans="1:5" s="62" customFormat="1" ht="12.75" x14ac:dyDescent="0.2">
      <c r="A650" s="85">
        <v>646</v>
      </c>
      <c r="B650" s="79">
        <f ca="1">('Activity Data'!B656*$B$4)*'Emission Factors'!H658</f>
        <v>138506130.45680165</v>
      </c>
      <c r="C650" s="79">
        <f ca="1">('Activity Data'!B656*$C$4)*'Emission Factors'!I658</f>
        <v>60197959.021510512</v>
      </c>
      <c r="D650" s="79">
        <f ca="1">('Activity Data'!B656*$D$4)*'Emission Factors'!J658</f>
        <v>20785110.289173037</v>
      </c>
      <c r="E650" s="79">
        <f t="shared" ca="1" si="10"/>
        <v>219489199.7674852</v>
      </c>
    </row>
    <row r="651" spans="1:5" s="62" customFormat="1" ht="12.75" x14ac:dyDescent="0.2">
      <c r="A651" s="85">
        <v>647</v>
      </c>
      <c r="B651" s="79">
        <f ca="1">('Activity Data'!B657*$B$4)*'Emission Factors'!H659</f>
        <v>137203250.86133337</v>
      </c>
      <c r="C651" s="79">
        <f ca="1">('Activity Data'!B657*$C$4)*'Emission Factors'!I659</f>
        <v>65191765.804640047</v>
      </c>
      <c r="D651" s="79">
        <f ca="1">('Activity Data'!B657*$D$4)*'Emission Factors'!J659</f>
        <v>21589244.62564626</v>
      </c>
      <c r="E651" s="79">
        <f t="shared" ca="1" si="10"/>
        <v>223984261.29161969</v>
      </c>
    </row>
    <row r="652" spans="1:5" s="62" customFormat="1" ht="12.75" x14ac:dyDescent="0.2">
      <c r="A652" s="85">
        <v>648</v>
      </c>
      <c r="B652" s="79">
        <f ca="1">('Activity Data'!B658*$B$4)*'Emission Factors'!H660</f>
        <v>131199575.58879451</v>
      </c>
      <c r="C652" s="79">
        <f ca="1">('Activity Data'!B658*$C$4)*'Emission Factors'!I660</f>
        <v>65332918.859772854</v>
      </c>
      <c r="D652" s="79">
        <f ca="1">('Activity Data'!B658*$D$4)*'Emission Factors'!J660</f>
        <v>20060873.432787303</v>
      </c>
      <c r="E652" s="79">
        <f t="shared" ca="1" si="10"/>
        <v>216593367.88135466</v>
      </c>
    </row>
    <row r="653" spans="1:5" s="62" customFormat="1" ht="12.75" x14ac:dyDescent="0.2">
      <c r="A653" s="85">
        <v>649</v>
      </c>
      <c r="B653" s="79">
        <f ca="1">('Activity Data'!B659*$B$4)*'Emission Factors'!H661</f>
        <v>142356972.7271969</v>
      </c>
      <c r="C653" s="79">
        <f ca="1">('Activity Data'!B659*$C$4)*'Emission Factors'!I661</f>
        <v>69415182.93923761</v>
      </c>
      <c r="D653" s="79">
        <f ca="1">('Activity Data'!B659*$D$4)*'Emission Factors'!J661</f>
        <v>21677244.790316239</v>
      </c>
      <c r="E653" s="79">
        <f t="shared" ca="1" si="10"/>
        <v>233449400.45675075</v>
      </c>
    </row>
    <row r="654" spans="1:5" s="62" customFormat="1" ht="12.75" x14ac:dyDescent="0.2">
      <c r="A654" s="85">
        <v>650</v>
      </c>
      <c r="B654" s="79">
        <f ca="1">('Activity Data'!B660*$B$4)*'Emission Factors'!H662</f>
        <v>128945873.44784521</v>
      </c>
      <c r="C654" s="79">
        <f ca="1">('Activity Data'!B660*$C$4)*'Emission Factors'!I662</f>
        <v>61651446.542639725</v>
      </c>
      <c r="D654" s="79">
        <f ca="1">('Activity Data'!B660*$D$4)*'Emission Factors'!J662</f>
        <v>19834796.953584246</v>
      </c>
      <c r="E654" s="79">
        <f t="shared" ca="1" si="10"/>
        <v>210432116.94406918</v>
      </c>
    </row>
    <row r="655" spans="1:5" s="62" customFormat="1" ht="12.75" x14ac:dyDescent="0.2">
      <c r="A655" s="85">
        <v>651</v>
      </c>
      <c r="B655" s="79">
        <f ca="1">('Activity Data'!B661*$B$4)*'Emission Factors'!H663</f>
        <v>118487928.72408451</v>
      </c>
      <c r="C655" s="79">
        <f ca="1">('Activity Data'!B661*$C$4)*'Emission Factors'!I663</f>
        <v>53513735.866325572</v>
      </c>
      <c r="D655" s="79">
        <f ca="1">('Activity Data'!B661*$D$4)*'Emission Factors'!J663</f>
        <v>16611534.131043142</v>
      </c>
      <c r="E655" s="79">
        <f t="shared" ca="1" si="10"/>
        <v>188613198.72145322</v>
      </c>
    </row>
    <row r="656" spans="1:5" s="62" customFormat="1" ht="12.75" x14ac:dyDescent="0.2">
      <c r="A656" s="85">
        <v>652</v>
      </c>
      <c r="B656" s="79">
        <f ca="1">('Activity Data'!B662*$B$4)*'Emission Factors'!H664</f>
        <v>158332585.23400992</v>
      </c>
      <c r="C656" s="79">
        <f ca="1">('Activity Data'!B662*$C$4)*'Emission Factors'!I664</f>
        <v>78609168.659102514</v>
      </c>
      <c r="D656" s="79">
        <f ca="1">('Activity Data'!B662*$D$4)*'Emission Factors'!J664</f>
        <v>23345051.808368091</v>
      </c>
      <c r="E656" s="79">
        <f t="shared" ca="1" si="10"/>
        <v>260286805.70148051</v>
      </c>
    </row>
    <row r="657" spans="1:5" s="62" customFormat="1" ht="12.75" x14ac:dyDescent="0.2">
      <c r="A657" s="85">
        <v>653</v>
      </c>
      <c r="B657" s="79">
        <f ca="1">('Activity Data'!B663*$B$4)*'Emission Factors'!H665</f>
        <v>137705471.60891193</v>
      </c>
      <c r="C657" s="79">
        <f ca="1">('Activity Data'!B663*$C$4)*'Emission Factors'!I665</f>
        <v>65224492.984321088</v>
      </c>
      <c r="D657" s="79">
        <f ca="1">('Activity Data'!B663*$D$4)*'Emission Factors'!J665</f>
        <v>21015239.87009291</v>
      </c>
      <c r="E657" s="79">
        <f t="shared" ca="1" si="10"/>
        <v>223945204.46332592</v>
      </c>
    </row>
    <row r="658" spans="1:5" s="62" customFormat="1" ht="12.75" x14ac:dyDescent="0.2">
      <c r="A658" s="85">
        <v>654</v>
      </c>
      <c r="B658" s="79">
        <f ca="1">('Activity Data'!B664*$B$4)*'Emission Factors'!H666</f>
        <v>150978223.12635759</v>
      </c>
      <c r="C658" s="79">
        <f ca="1">('Activity Data'!B664*$C$4)*'Emission Factors'!I666</f>
        <v>74762813.786486372</v>
      </c>
      <c r="D658" s="79">
        <f ca="1">('Activity Data'!B664*$D$4)*'Emission Factors'!J666</f>
        <v>23840378.822816048</v>
      </c>
      <c r="E658" s="79">
        <f t="shared" ca="1" si="10"/>
        <v>249581415.73565999</v>
      </c>
    </row>
    <row r="659" spans="1:5" s="62" customFormat="1" ht="12.75" x14ac:dyDescent="0.2">
      <c r="A659" s="85">
        <v>655</v>
      </c>
      <c r="B659" s="79">
        <f ca="1">('Activity Data'!B665*$B$4)*'Emission Factors'!H667</f>
        <v>139646584.56241685</v>
      </c>
      <c r="C659" s="79">
        <f ca="1">('Activity Data'!B665*$C$4)*'Emission Factors'!I667</f>
        <v>67829061.608260781</v>
      </c>
      <c r="D659" s="79">
        <f ca="1">('Activity Data'!B665*$D$4)*'Emission Factors'!J667</f>
        <v>21407453.648127411</v>
      </c>
      <c r="E659" s="79">
        <f t="shared" ca="1" si="10"/>
        <v>228883099.81880504</v>
      </c>
    </row>
    <row r="660" spans="1:5" s="62" customFormat="1" ht="12.75" x14ac:dyDescent="0.2">
      <c r="A660" s="85">
        <v>656</v>
      </c>
      <c r="B660" s="79">
        <f ca="1">('Activity Data'!B666*$B$4)*'Emission Factors'!H668</f>
        <v>129192001.65703663</v>
      </c>
      <c r="C660" s="79">
        <f ca="1">('Activity Data'!B666*$C$4)*'Emission Factors'!I668</f>
        <v>60822039.056740187</v>
      </c>
      <c r="D660" s="79">
        <f ca="1">('Activity Data'!B666*$D$4)*'Emission Factors'!J668</f>
        <v>19570743.372097839</v>
      </c>
      <c r="E660" s="79">
        <f t="shared" ca="1" si="10"/>
        <v>209584784.08587468</v>
      </c>
    </row>
    <row r="661" spans="1:5" s="62" customFormat="1" ht="12.75" x14ac:dyDescent="0.2">
      <c r="A661" s="85">
        <v>657</v>
      </c>
      <c r="B661" s="79">
        <f ca="1">('Activity Data'!B667*$B$4)*'Emission Factors'!H669</f>
        <v>128706600.93716249</v>
      </c>
      <c r="C661" s="79">
        <f ca="1">('Activity Data'!B667*$C$4)*'Emission Factors'!I669</f>
        <v>63327325.787686132</v>
      </c>
      <c r="D661" s="79">
        <f ca="1">('Activity Data'!B667*$D$4)*'Emission Factors'!J669</f>
        <v>19472311.810207881</v>
      </c>
      <c r="E661" s="79">
        <f t="shared" ca="1" si="10"/>
        <v>211506238.5350565</v>
      </c>
    </row>
    <row r="662" spans="1:5" s="62" customFormat="1" ht="12.75" x14ac:dyDescent="0.2">
      <c r="A662" s="85">
        <v>658</v>
      </c>
      <c r="B662" s="79">
        <f ca="1">('Activity Data'!B668*$B$4)*'Emission Factors'!H670</f>
        <v>138423036.65822589</v>
      </c>
      <c r="C662" s="79">
        <f ca="1">('Activity Data'!B668*$C$4)*'Emission Factors'!I670</f>
        <v>67105289.930676661</v>
      </c>
      <c r="D662" s="79">
        <f ca="1">('Activity Data'!B668*$D$4)*'Emission Factors'!J670</f>
        <v>23372956.791152798</v>
      </c>
      <c r="E662" s="79">
        <f t="shared" ca="1" si="10"/>
        <v>228901283.38005537</v>
      </c>
    </row>
    <row r="663" spans="1:5" s="62" customFormat="1" ht="12.75" x14ac:dyDescent="0.2">
      <c r="A663" s="85">
        <v>659</v>
      </c>
      <c r="B663" s="79">
        <f ca="1">('Activity Data'!B669*$B$4)*'Emission Factors'!H671</f>
        <v>132267984.87359245</v>
      </c>
      <c r="C663" s="79">
        <f ca="1">('Activity Data'!B669*$C$4)*'Emission Factors'!I671</f>
        <v>56770757.614836663</v>
      </c>
      <c r="D663" s="79">
        <f ca="1">('Activity Data'!B669*$D$4)*'Emission Factors'!J671</f>
        <v>20635891.115176771</v>
      </c>
      <c r="E663" s="79">
        <f t="shared" ca="1" si="10"/>
        <v>209674633.6036059</v>
      </c>
    </row>
    <row r="664" spans="1:5" s="62" customFormat="1" ht="12.75" x14ac:dyDescent="0.2">
      <c r="A664" s="85">
        <v>660</v>
      </c>
      <c r="B664" s="79">
        <f ca="1">('Activity Data'!B670*$B$4)*'Emission Factors'!H672</f>
        <v>153366844.27410063</v>
      </c>
      <c r="C664" s="79">
        <f ca="1">('Activity Data'!B670*$C$4)*'Emission Factors'!I672</f>
        <v>77170324.610428944</v>
      </c>
      <c r="D664" s="79">
        <f ca="1">('Activity Data'!B670*$D$4)*'Emission Factors'!J672</f>
        <v>24417862.814517677</v>
      </c>
      <c r="E664" s="79">
        <f t="shared" ca="1" si="10"/>
        <v>254955031.69904727</v>
      </c>
    </row>
    <row r="665" spans="1:5" s="62" customFormat="1" ht="12.75" x14ac:dyDescent="0.2">
      <c r="A665" s="85">
        <v>661</v>
      </c>
      <c r="B665" s="79">
        <f ca="1">('Activity Data'!B671*$B$4)*'Emission Factors'!H673</f>
        <v>142547707.81165677</v>
      </c>
      <c r="C665" s="79">
        <f ca="1">('Activity Data'!B671*$C$4)*'Emission Factors'!I673</f>
        <v>63202920.775421023</v>
      </c>
      <c r="D665" s="79">
        <f ca="1">('Activity Data'!B671*$D$4)*'Emission Factors'!J673</f>
        <v>23232317.288569927</v>
      </c>
      <c r="E665" s="79">
        <f t="shared" ca="1" si="10"/>
        <v>228982945.87564772</v>
      </c>
    </row>
    <row r="666" spans="1:5" s="62" customFormat="1" ht="12.75" x14ac:dyDescent="0.2">
      <c r="A666" s="85">
        <v>662</v>
      </c>
      <c r="B666" s="79">
        <f ca="1">('Activity Data'!B672*$B$4)*'Emission Factors'!H674</f>
        <v>144627055.97609422</v>
      </c>
      <c r="C666" s="79">
        <f ca="1">('Activity Data'!B672*$C$4)*'Emission Factors'!I674</f>
        <v>66403747.270939179</v>
      </c>
      <c r="D666" s="79">
        <f ca="1">('Activity Data'!B672*$D$4)*'Emission Factors'!J674</f>
        <v>22452356.068410277</v>
      </c>
      <c r="E666" s="79">
        <f t="shared" ca="1" si="10"/>
        <v>233483159.31544366</v>
      </c>
    </row>
    <row r="667" spans="1:5" s="62" customFormat="1" ht="12.75" x14ac:dyDescent="0.2">
      <c r="A667" s="85">
        <v>663</v>
      </c>
      <c r="B667" s="79">
        <f ca="1">('Activity Data'!B673*$B$4)*'Emission Factors'!H675</f>
        <v>149735354.09353173</v>
      </c>
      <c r="C667" s="79">
        <f ca="1">('Activity Data'!B673*$C$4)*'Emission Factors'!I675</f>
        <v>74425164.958747908</v>
      </c>
      <c r="D667" s="79">
        <f ca="1">('Activity Data'!B673*$D$4)*'Emission Factors'!J675</f>
        <v>24348249.067758735</v>
      </c>
      <c r="E667" s="79">
        <f t="shared" ca="1" si="10"/>
        <v>248508768.12003839</v>
      </c>
    </row>
    <row r="668" spans="1:5" s="62" customFormat="1" ht="12.75" x14ac:dyDescent="0.2">
      <c r="A668" s="85">
        <v>664</v>
      </c>
      <c r="B668" s="79">
        <f ca="1">('Activity Data'!B674*$B$4)*'Emission Factors'!H676</f>
        <v>131993210.20223686</v>
      </c>
      <c r="C668" s="79">
        <f ca="1">('Activity Data'!B674*$C$4)*'Emission Factors'!I676</f>
        <v>60580269.785165101</v>
      </c>
      <c r="D668" s="79">
        <f ca="1">('Activity Data'!B674*$D$4)*'Emission Factors'!J676</f>
        <v>20291122.63063864</v>
      </c>
      <c r="E668" s="79">
        <f t="shared" ca="1" si="10"/>
        <v>212864602.61804059</v>
      </c>
    </row>
    <row r="669" spans="1:5" s="62" customFormat="1" ht="12.75" x14ac:dyDescent="0.2">
      <c r="A669" s="85">
        <v>665</v>
      </c>
      <c r="B669" s="79">
        <f ca="1">('Activity Data'!B675*$B$4)*'Emission Factors'!H677</f>
        <v>153658308.02832142</v>
      </c>
      <c r="C669" s="79">
        <f ca="1">('Activity Data'!B675*$C$4)*'Emission Factors'!I677</f>
        <v>66772369.487940036</v>
      </c>
      <c r="D669" s="79">
        <f ca="1">('Activity Data'!B675*$D$4)*'Emission Factors'!J677</f>
        <v>22737902.798098605</v>
      </c>
      <c r="E669" s="79">
        <f t="shared" ca="1" si="10"/>
        <v>243168580.31436005</v>
      </c>
    </row>
    <row r="670" spans="1:5" s="62" customFormat="1" ht="12.75" x14ac:dyDescent="0.2">
      <c r="A670" s="85">
        <v>666</v>
      </c>
      <c r="B670" s="79">
        <f ca="1">('Activity Data'!B676*$B$4)*'Emission Factors'!H678</f>
        <v>144707378.59725943</v>
      </c>
      <c r="C670" s="79">
        <f ca="1">('Activity Data'!B676*$C$4)*'Emission Factors'!I678</f>
        <v>65292300.599783182</v>
      </c>
      <c r="D670" s="79">
        <f ca="1">('Activity Data'!B676*$D$4)*'Emission Factors'!J678</f>
        <v>23527362.636106681</v>
      </c>
      <c r="E670" s="79">
        <f t="shared" ca="1" si="10"/>
        <v>233527041.83314928</v>
      </c>
    </row>
    <row r="671" spans="1:5" s="62" customFormat="1" ht="12.75" x14ac:dyDescent="0.2">
      <c r="A671" s="85">
        <v>667</v>
      </c>
      <c r="B671" s="79">
        <f ca="1">('Activity Data'!B677*$B$4)*'Emission Factors'!H679</f>
        <v>141124525.50041971</v>
      </c>
      <c r="C671" s="79">
        <f ca="1">('Activity Data'!B677*$C$4)*'Emission Factors'!I679</f>
        <v>67084896.315222733</v>
      </c>
      <c r="D671" s="79">
        <f ca="1">('Activity Data'!B677*$D$4)*'Emission Factors'!J679</f>
        <v>22481914.652739879</v>
      </c>
      <c r="E671" s="79">
        <f t="shared" ca="1" si="10"/>
        <v>230691336.46838233</v>
      </c>
    </row>
    <row r="672" spans="1:5" s="62" customFormat="1" ht="12.75" x14ac:dyDescent="0.2">
      <c r="A672" s="85">
        <v>668</v>
      </c>
      <c r="B672" s="79">
        <f ca="1">('Activity Data'!B678*$B$4)*'Emission Factors'!H680</f>
        <v>148213463.50652996</v>
      </c>
      <c r="C672" s="79">
        <f ca="1">('Activity Data'!B678*$C$4)*'Emission Factors'!I680</f>
        <v>68983961.577785268</v>
      </c>
      <c r="D672" s="79">
        <f ca="1">('Activity Data'!B678*$D$4)*'Emission Factors'!J680</f>
        <v>22945930.977844417</v>
      </c>
      <c r="E672" s="79">
        <f t="shared" ca="1" si="10"/>
        <v>240143356.06215966</v>
      </c>
    </row>
    <row r="673" spans="1:5" s="62" customFormat="1" ht="12.75" x14ac:dyDescent="0.2">
      <c r="A673" s="85">
        <v>669</v>
      </c>
      <c r="B673" s="79">
        <f ca="1">('Activity Data'!B679*$B$4)*'Emission Factors'!H681</f>
        <v>133928690.73795849</v>
      </c>
      <c r="C673" s="79">
        <f ca="1">('Activity Data'!B679*$C$4)*'Emission Factors'!I681</f>
        <v>61941343.736725345</v>
      </c>
      <c r="D673" s="79">
        <f ca="1">('Activity Data'!B679*$D$4)*'Emission Factors'!J681</f>
        <v>21342266.105765514</v>
      </c>
      <c r="E673" s="79">
        <f t="shared" ca="1" si="10"/>
        <v>217212300.58044934</v>
      </c>
    </row>
    <row r="674" spans="1:5" s="62" customFormat="1" ht="12.75" x14ac:dyDescent="0.2">
      <c r="A674" s="85">
        <v>670</v>
      </c>
      <c r="B674" s="79">
        <f ca="1">('Activity Data'!B680*$B$4)*'Emission Factors'!H682</f>
        <v>154613376.85859615</v>
      </c>
      <c r="C674" s="79">
        <f ca="1">('Activity Data'!B680*$C$4)*'Emission Factors'!I682</f>
        <v>71005190.485953048</v>
      </c>
      <c r="D674" s="79">
        <f ca="1">('Activity Data'!B680*$D$4)*'Emission Factors'!J682</f>
        <v>22490113.227478232</v>
      </c>
      <c r="E674" s="79">
        <f t="shared" ca="1" si="10"/>
        <v>248108680.57202742</v>
      </c>
    </row>
    <row r="675" spans="1:5" s="62" customFormat="1" ht="12.75" x14ac:dyDescent="0.2">
      <c r="A675" s="85">
        <v>671</v>
      </c>
      <c r="B675" s="79">
        <f ca="1">('Activity Data'!B681*$B$4)*'Emission Factors'!H683</f>
        <v>150827736.42467707</v>
      </c>
      <c r="C675" s="79">
        <f ca="1">('Activity Data'!B681*$C$4)*'Emission Factors'!I683</f>
        <v>69466275.214884311</v>
      </c>
      <c r="D675" s="79">
        <f ca="1">('Activity Data'!B681*$D$4)*'Emission Factors'!J683</f>
        <v>23794398.544266142</v>
      </c>
      <c r="E675" s="79">
        <f t="shared" ca="1" si="10"/>
        <v>244088410.18382752</v>
      </c>
    </row>
    <row r="676" spans="1:5" s="62" customFormat="1" ht="12.75" x14ac:dyDescent="0.2">
      <c r="A676" s="85">
        <v>672</v>
      </c>
      <c r="B676" s="79">
        <f ca="1">('Activity Data'!B682*$B$4)*'Emission Factors'!H684</f>
        <v>134667202.21296465</v>
      </c>
      <c r="C676" s="79">
        <f ca="1">('Activity Data'!B682*$C$4)*'Emission Factors'!I684</f>
        <v>66338200.206014052</v>
      </c>
      <c r="D676" s="79">
        <f ca="1">('Activity Data'!B682*$D$4)*'Emission Factors'!J684</f>
        <v>21346033.572347723</v>
      </c>
      <c r="E676" s="79">
        <f t="shared" ca="1" si="10"/>
        <v>222351435.99132642</v>
      </c>
    </row>
    <row r="677" spans="1:5" s="62" customFormat="1" ht="12.75" x14ac:dyDescent="0.2">
      <c r="A677" s="85">
        <v>673</v>
      </c>
      <c r="B677" s="79">
        <f ca="1">('Activity Data'!B683*$B$4)*'Emission Factors'!H685</f>
        <v>133460500.71433571</v>
      </c>
      <c r="C677" s="79">
        <f ca="1">('Activity Data'!B683*$C$4)*'Emission Factors'!I685</f>
        <v>67276175.099602848</v>
      </c>
      <c r="D677" s="79">
        <f ca="1">('Activity Data'!B683*$D$4)*'Emission Factors'!J685</f>
        <v>21528594.406858381</v>
      </c>
      <c r="E677" s="79">
        <f t="shared" ca="1" si="10"/>
        <v>222265270.22079694</v>
      </c>
    </row>
    <row r="678" spans="1:5" s="62" customFormat="1" ht="12.75" x14ac:dyDescent="0.2">
      <c r="A678" s="85">
        <v>674</v>
      </c>
      <c r="B678" s="79">
        <f ca="1">('Activity Data'!B684*$B$4)*'Emission Factors'!H686</f>
        <v>151952135.77545166</v>
      </c>
      <c r="C678" s="79">
        <f ca="1">('Activity Data'!B684*$C$4)*'Emission Factors'!I686</f>
        <v>71521489.268329293</v>
      </c>
      <c r="D678" s="79">
        <f ca="1">('Activity Data'!B684*$D$4)*'Emission Factors'!J686</f>
        <v>23704439.338311531</v>
      </c>
      <c r="E678" s="79">
        <f t="shared" ca="1" si="10"/>
        <v>247178064.38209248</v>
      </c>
    </row>
    <row r="679" spans="1:5" s="62" customFormat="1" ht="12.75" x14ac:dyDescent="0.2">
      <c r="A679" s="85">
        <v>675</v>
      </c>
      <c r="B679" s="79">
        <f ca="1">('Activity Data'!B685*$B$4)*'Emission Factors'!H687</f>
        <v>133107865.38448118</v>
      </c>
      <c r="C679" s="79">
        <f ca="1">('Activity Data'!B685*$C$4)*'Emission Factors'!I687</f>
        <v>60964506.390266292</v>
      </c>
      <c r="D679" s="79">
        <f ca="1">('Activity Data'!B685*$D$4)*'Emission Factors'!J687</f>
        <v>19636639.758074239</v>
      </c>
      <c r="E679" s="79">
        <f t="shared" ca="1" si="10"/>
        <v>213709011.53282171</v>
      </c>
    </row>
    <row r="680" spans="1:5" s="62" customFormat="1" ht="12.75" x14ac:dyDescent="0.2">
      <c r="A680" s="85">
        <v>676</v>
      </c>
      <c r="B680" s="79">
        <f ca="1">('Activity Data'!B686*$B$4)*'Emission Factors'!H688</f>
        <v>154229353.22224212</v>
      </c>
      <c r="C680" s="79">
        <f ca="1">('Activity Data'!B686*$C$4)*'Emission Factors'!I688</f>
        <v>74309326.188312665</v>
      </c>
      <c r="D680" s="79">
        <f ca="1">('Activity Data'!B686*$D$4)*'Emission Factors'!J688</f>
        <v>23312061.332673222</v>
      </c>
      <c r="E680" s="79">
        <f t="shared" ca="1" si="10"/>
        <v>251850740.74322799</v>
      </c>
    </row>
    <row r="681" spans="1:5" s="62" customFormat="1" ht="12.75" x14ac:dyDescent="0.2">
      <c r="A681" s="85">
        <v>677</v>
      </c>
      <c r="B681" s="79">
        <f ca="1">('Activity Data'!B687*$B$4)*'Emission Factors'!H689</f>
        <v>132631401.1784438</v>
      </c>
      <c r="C681" s="79">
        <f ca="1">('Activity Data'!B687*$C$4)*'Emission Factors'!I689</f>
        <v>61278147.116171852</v>
      </c>
      <c r="D681" s="79">
        <f ca="1">('Activity Data'!B687*$D$4)*'Emission Factors'!J689</f>
        <v>18819233.245757546</v>
      </c>
      <c r="E681" s="79">
        <f t="shared" ca="1" si="10"/>
        <v>212728781.54037321</v>
      </c>
    </row>
    <row r="682" spans="1:5" s="62" customFormat="1" ht="12.75" x14ac:dyDescent="0.2">
      <c r="A682" s="85">
        <v>678</v>
      </c>
      <c r="B682" s="79">
        <f ca="1">('Activity Data'!B688*$B$4)*'Emission Factors'!H690</f>
        <v>130826344.81436732</v>
      </c>
      <c r="C682" s="79">
        <f ca="1">('Activity Data'!B688*$C$4)*'Emission Factors'!I690</f>
        <v>61581692.625688367</v>
      </c>
      <c r="D682" s="79">
        <f ca="1">('Activity Data'!B688*$D$4)*'Emission Factors'!J690</f>
        <v>18929820.222182248</v>
      </c>
      <c r="E682" s="79">
        <f t="shared" ca="1" si="10"/>
        <v>211337857.66223794</v>
      </c>
    </row>
    <row r="683" spans="1:5" s="62" customFormat="1" ht="12.75" x14ac:dyDescent="0.2">
      <c r="A683" s="85">
        <v>679</v>
      </c>
      <c r="B683" s="79">
        <f ca="1">('Activity Data'!B689*$B$4)*'Emission Factors'!H691</f>
        <v>145836263.8318311</v>
      </c>
      <c r="C683" s="79">
        <f ca="1">('Activity Data'!B689*$C$4)*'Emission Factors'!I691</f>
        <v>64606231.734991215</v>
      </c>
      <c r="D683" s="79">
        <f ca="1">('Activity Data'!B689*$D$4)*'Emission Factors'!J691</f>
        <v>22520752.519797709</v>
      </c>
      <c r="E683" s="79">
        <f t="shared" ca="1" si="10"/>
        <v>232963248.08662003</v>
      </c>
    </row>
    <row r="684" spans="1:5" s="62" customFormat="1" ht="12.75" x14ac:dyDescent="0.2">
      <c r="A684" s="85">
        <v>680</v>
      </c>
      <c r="B684" s="79">
        <f ca="1">('Activity Data'!B690*$B$4)*'Emission Factors'!H692</f>
        <v>145633154.04011309</v>
      </c>
      <c r="C684" s="79">
        <f ca="1">('Activity Data'!B690*$C$4)*'Emission Factors'!I692</f>
        <v>64585742.404170223</v>
      </c>
      <c r="D684" s="79">
        <f ca="1">('Activity Data'!B690*$D$4)*'Emission Factors'!J692</f>
        <v>22990295.617242645</v>
      </c>
      <c r="E684" s="79">
        <f t="shared" ca="1" si="10"/>
        <v>233209192.06152594</v>
      </c>
    </row>
    <row r="685" spans="1:5" s="62" customFormat="1" ht="12.75" x14ac:dyDescent="0.2">
      <c r="A685" s="85">
        <v>681</v>
      </c>
      <c r="B685" s="79">
        <f ca="1">('Activity Data'!B691*$B$4)*'Emission Factors'!H693</f>
        <v>136671607.37838054</v>
      </c>
      <c r="C685" s="79">
        <f ca="1">('Activity Data'!B691*$C$4)*'Emission Factors'!I693</f>
        <v>64925984.467354417</v>
      </c>
      <c r="D685" s="79">
        <f ca="1">('Activity Data'!B691*$D$4)*'Emission Factors'!J693</f>
        <v>20908468.149915371</v>
      </c>
      <c r="E685" s="79">
        <f t="shared" ca="1" si="10"/>
        <v>222506059.99565032</v>
      </c>
    </row>
    <row r="686" spans="1:5" s="62" customFormat="1" ht="12.75" x14ac:dyDescent="0.2">
      <c r="A686" s="85">
        <v>682</v>
      </c>
      <c r="B686" s="79">
        <f ca="1">('Activity Data'!B692*$B$4)*'Emission Factors'!H694</f>
        <v>136890581.26982641</v>
      </c>
      <c r="C686" s="79">
        <f ca="1">('Activity Data'!B692*$C$4)*'Emission Factors'!I694</f>
        <v>64358898.80126106</v>
      </c>
      <c r="D686" s="79">
        <f ca="1">('Activity Data'!B692*$D$4)*'Emission Factors'!J694</f>
        <v>22051426.816687893</v>
      </c>
      <c r="E686" s="79">
        <f t="shared" ca="1" si="10"/>
        <v>223300906.88777536</v>
      </c>
    </row>
    <row r="687" spans="1:5" s="62" customFormat="1" ht="12.75" x14ac:dyDescent="0.2">
      <c r="A687" s="85">
        <v>683</v>
      </c>
      <c r="B687" s="79">
        <f ca="1">('Activity Data'!B693*$B$4)*'Emission Factors'!H695</f>
        <v>148037439.27805829</v>
      </c>
      <c r="C687" s="79">
        <f ca="1">('Activity Data'!B693*$C$4)*'Emission Factors'!I695</f>
        <v>70159209.34534882</v>
      </c>
      <c r="D687" s="79">
        <f ca="1">('Activity Data'!B693*$D$4)*'Emission Factors'!J695</f>
        <v>22192759.48617598</v>
      </c>
      <c r="E687" s="79">
        <f t="shared" ca="1" si="10"/>
        <v>240389408.10958311</v>
      </c>
    </row>
    <row r="688" spans="1:5" s="62" customFormat="1" ht="12.75" x14ac:dyDescent="0.2">
      <c r="A688" s="85">
        <v>684</v>
      </c>
      <c r="B688" s="79">
        <f ca="1">('Activity Data'!B694*$B$4)*'Emission Factors'!H696</f>
        <v>143450348.71806818</v>
      </c>
      <c r="C688" s="79">
        <f ca="1">('Activity Data'!B694*$C$4)*'Emission Factors'!I696</f>
        <v>68831736.108759001</v>
      </c>
      <c r="D688" s="79">
        <f ca="1">('Activity Data'!B694*$D$4)*'Emission Factors'!J696</f>
        <v>22151501.220912136</v>
      </c>
      <c r="E688" s="79">
        <f t="shared" ca="1" si="10"/>
        <v>234433586.0477393</v>
      </c>
    </row>
    <row r="689" spans="1:5" s="62" customFormat="1" ht="12.75" x14ac:dyDescent="0.2">
      <c r="A689" s="85">
        <v>685</v>
      </c>
      <c r="B689" s="79">
        <f ca="1">('Activity Data'!B695*$B$4)*'Emission Factors'!H697</f>
        <v>130417644.43078426</v>
      </c>
      <c r="C689" s="79">
        <f ca="1">('Activity Data'!B695*$C$4)*'Emission Factors'!I697</f>
        <v>60719791.764675632</v>
      </c>
      <c r="D689" s="79">
        <f ca="1">('Activity Data'!B695*$D$4)*'Emission Factors'!J697</f>
        <v>21359080.693028241</v>
      </c>
      <c r="E689" s="79">
        <f t="shared" ca="1" si="10"/>
        <v>212496516.88848814</v>
      </c>
    </row>
    <row r="690" spans="1:5" s="62" customFormat="1" ht="12.75" x14ac:dyDescent="0.2">
      <c r="A690" s="85">
        <v>686</v>
      </c>
      <c r="B690" s="79">
        <f ca="1">('Activity Data'!B696*$B$4)*'Emission Factors'!H698</f>
        <v>137120553.9315156</v>
      </c>
      <c r="C690" s="79">
        <f ca="1">('Activity Data'!B696*$C$4)*'Emission Factors'!I698</f>
        <v>65471869.71015086</v>
      </c>
      <c r="D690" s="79">
        <f ca="1">('Activity Data'!B696*$D$4)*'Emission Factors'!J698</f>
        <v>21074572.555867266</v>
      </c>
      <c r="E690" s="79">
        <f t="shared" ca="1" si="10"/>
        <v>223666996.19753373</v>
      </c>
    </row>
    <row r="691" spans="1:5" s="62" customFormat="1" ht="12.75" x14ac:dyDescent="0.2">
      <c r="A691" s="85">
        <v>687</v>
      </c>
      <c r="B691" s="79">
        <f ca="1">('Activity Data'!B697*$B$4)*'Emission Factors'!H699</f>
        <v>156740152.4838697</v>
      </c>
      <c r="C691" s="79">
        <f ca="1">('Activity Data'!B697*$C$4)*'Emission Factors'!I699</f>
        <v>69530907.539005637</v>
      </c>
      <c r="D691" s="79">
        <f ca="1">('Activity Data'!B697*$D$4)*'Emission Factors'!J699</f>
        <v>23885425.88047694</v>
      </c>
      <c r="E691" s="79">
        <f t="shared" ca="1" si="10"/>
        <v>250156485.90335229</v>
      </c>
    </row>
    <row r="692" spans="1:5" s="62" customFormat="1" ht="12.75" x14ac:dyDescent="0.2">
      <c r="A692" s="85">
        <v>688</v>
      </c>
      <c r="B692" s="79">
        <f ca="1">('Activity Data'!B698*$B$4)*'Emission Factors'!H700</f>
        <v>152120086.0796001</v>
      </c>
      <c r="C692" s="79">
        <f ca="1">('Activity Data'!B698*$C$4)*'Emission Factors'!I700</f>
        <v>70855540.26864779</v>
      </c>
      <c r="D692" s="79">
        <f ca="1">('Activity Data'!B698*$D$4)*'Emission Factors'!J700</f>
        <v>22829853.111572422</v>
      </c>
      <c r="E692" s="79">
        <f t="shared" ca="1" si="10"/>
        <v>245805479.4598203</v>
      </c>
    </row>
    <row r="693" spans="1:5" s="62" customFormat="1" ht="12.75" x14ac:dyDescent="0.2">
      <c r="A693" s="85">
        <v>689</v>
      </c>
      <c r="B693" s="79">
        <f ca="1">('Activity Data'!B699*$B$4)*'Emission Factors'!H701</f>
        <v>155457646.60160777</v>
      </c>
      <c r="C693" s="79">
        <f ca="1">('Activity Data'!B699*$C$4)*'Emission Factors'!I701</f>
        <v>68237361.259162337</v>
      </c>
      <c r="D693" s="79">
        <f ca="1">('Activity Data'!B699*$D$4)*'Emission Factors'!J701</f>
        <v>24028252.938029319</v>
      </c>
      <c r="E693" s="79">
        <f t="shared" ca="1" si="10"/>
        <v>247723260.79879943</v>
      </c>
    </row>
    <row r="694" spans="1:5" s="62" customFormat="1" ht="12.75" x14ac:dyDescent="0.2">
      <c r="A694" s="85">
        <v>690</v>
      </c>
      <c r="B694" s="79">
        <f ca="1">('Activity Data'!B700*$B$4)*'Emission Factors'!H702</f>
        <v>146577152.38255998</v>
      </c>
      <c r="C694" s="79">
        <f ca="1">('Activity Data'!B700*$C$4)*'Emission Factors'!I702</f>
        <v>68648697.85727942</v>
      </c>
      <c r="D694" s="79">
        <f ca="1">('Activity Data'!B700*$D$4)*'Emission Factors'!J702</f>
        <v>22766768.501816068</v>
      </c>
      <c r="E694" s="79">
        <f t="shared" ca="1" si="10"/>
        <v>237992618.74165547</v>
      </c>
    </row>
    <row r="695" spans="1:5" s="62" customFormat="1" ht="12.75" x14ac:dyDescent="0.2">
      <c r="A695" s="85">
        <v>691</v>
      </c>
      <c r="B695" s="79">
        <f ca="1">('Activity Data'!B701*$B$4)*'Emission Factors'!H703</f>
        <v>142776717.93497118</v>
      </c>
      <c r="C695" s="79">
        <f ca="1">('Activity Data'!B701*$C$4)*'Emission Factors'!I703</f>
        <v>67828058.115014836</v>
      </c>
      <c r="D695" s="79">
        <f ca="1">('Activity Data'!B701*$D$4)*'Emission Factors'!J703</f>
        <v>20769204.411255285</v>
      </c>
      <c r="E695" s="79">
        <f t="shared" ca="1" si="10"/>
        <v>231373980.4612413</v>
      </c>
    </row>
    <row r="696" spans="1:5" s="62" customFormat="1" ht="12.75" x14ac:dyDescent="0.2">
      <c r="A696" s="85">
        <v>692</v>
      </c>
      <c r="B696" s="79">
        <f ca="1">('Activity Data'!B702*$B$4)*'Emission Factors'!H704</f>
        <v>147479989.32159197</v>
      </c>
      <c r="C696" s="79">
        <f ca="1">('Activity Data'!B702*$C$4)*'Emission Factors'!I704</f>
        <v>68239936.858248755</v>
      </c>
      <c r="D696" s="79">
        <f ca="1">('Activity Data'!B702*$D$4)*'Emission Factors'!J704</f>
        <v>22486549.124561917</v>
      </c>
      <c r="E696" s="79">
        <f t="shared" ca="1" si="10"/>
        <v>238206475.30440265</v>
      </c>
    </row>
    <row r="697" spans="1:5" s="62" customFormat="1" ht="12.75" x14ac:dyDescent="0.2">
      <c r="A697" s="85">
        <v>693</v>
      </c>
      <c r="B697" s="79">
        <f ca="1">('Activity Data'!B703*$B$4)*'Emission Factors'!H705</f>
        <v>136046834.82632974</v>
      </c>
      <c r="C697" s="79">
        <f ca="1">('Activity Data'!B703*$C$4)*'Emission Factors'!I705</f>
        <v>64708532.961295448</v>
      </c>
      <c r="D697" s="79">
        <f ca="1">('Activity Data'!B703*$D$4)*'Emission Factors'!J705</f>
        <v>21162146.315266985</v>
      </c>
      <c r="E697" s="79">
        <f t="shared" ca="1" si="10"/>
        <v>221917514.10289219</v>
      </c>
    </row>
    <row r="698" spans="1:5" s="62" customFormat="1" ht="12.75" x14ac:dyDescent="0.2">
      <c r="A698" s="85">
        <v>694</v>
      </c>
      <c r="B698" s="79">
        <f ca="1">('Activity Data'!B704*$B$4)*'Emission Factors'!H706</f>
        <v>133014017.27742599</v>
      </c>
      <c r="C698" s="79">
        <f ca="1">('Activity Data'!B704*$C$4)*'Emission Factors'!I706</f>
        <v>60374892.445487581</v>
      </c>
      <c r="D698" s="79">
        <f ca="1">('Activity Data'!B704*$D$4)*'Emission Factors'!J706</f>
        <v>20339490.726181202</v>
      </c>
      <c r="E698" s="79">
        <f t="shared" ca="1" si="10"/>
        <v>213728400.44909477</v>
      </c>
    </row>
    <row r="699" spans="1:5" s="62" customFormat="1" ht="12.75" x14ac:dyDescent="0.2">
      <c r="A699" s="85">
        <v>695</v>
      </c>
      <c r="B699" s="79">
        <f ca="1">('Activity Data'!B705*$B$4)*'Emission Factors'!H707</f>
        <v>145781262.61889303</v>
      </c>
      <c r="C699" s="79">
        <f ca="1">('Activity Data'!B705*$C$4)*'Emission Factors'!I707</f>
        <v>70170814.025336787</v>
      </c>
      <c r="D699" s="79">
        <f ca="1">('Activity Data'!B705*$D$4)*'Emission Factors'!J707</f>
        <v>22029072.706612263</v>
      </c>
      <c r="E699" s="79">
        <f t="shared" ca="1" si="10"/>
        <v>237981149.35084209</v>
      </c>
    </row>
    <row r="700" spans="1:5" s="62" customFormat="1" ht="12.75" x14ac:dyDescent="0.2">
      <c r="A700" s="85">
        <v>696</v>
      </c>
      <c r="B700" s="79">
        <f ca="1">('Activity Data'!B706*$B$4)*'Emission Factors'!H708</f>
        <v>130138721.0518306</v>
      </c>
      <c r="C700" s="79">
        <f ca="1">('Activity Data'!B706*$C$4)*'Emission Factors'!I708</f>
        <v>65590500.907641724</v>
      </c>
      <c r="D700" s="79">
        <f ca="1">('Activity Data'!B706*$D$4)*'Emission Factors'!J708</f>
        <v>20104726.250437476</v>
      </c>
      <c r="E700" s="79">
        <f t="shared" ca="1" si="10"/>
        <v>215833948.2099098</v>
      </c>
    </row>
    <row r="701" spans="1:5" s="62" customFormat="1" ht="12.75" x14ac:dyDescent="0.2">
      <c r="A701" s="85">
        <v>697</v>
      </c>
      <c r="B701" s="79">
        <f ca="1">('Activity Data'!B707*$B$4)*'Emission Factors'!H709</f>
        <v>125225149.27928062</v>
      </c>
      <c r="C701" s="79">
        <f ca="1">('Activity Data'!B707*$C$4)*'Emission Factors'!I709</f>
        <v>57563761.986797981</v>
      </c>
      <c r="D701" s="79">
        <f ca="1">('Activity Data'!B707*$D$4)*'Emission Factors'!J709</f>
        <v>20599283.340681139</v>
      </c>
      <c r="E701" s="79">
        <f t="shared" ca="1" si="10"/>
        <v>203388194.60675973</v>
      </c>
    </row>
    <row r="702" spans="1:5" s="62" customFormat="1" ht="12.75" x14ac:dyDescent="0.2">
      <c r="A702" s="85">
        <v>698</v>
      </c>
      <c r="B702" s="79">
        <f ca="1">('Activity Data'!B708*$B$4)*'Emission Factors'!H710</f>
        <v>143359963.44807112</v>
      </c>
      <c r="C702" s="79">
        <f ca="1">('Activity Data'!B708*$C$4)*'Emission Factors'!I710</f>
        <v>69668603.74852559</v>
      </c>
      <c r="D702" s="79">
        <f ca="1">('Activity Data'!B708*$D$4)*'Emission Factors'!J710</f>
        <v>22006692.547847822</v>
      </c>
      <c r="E702" s="79">
        <f t="shared" ca="1" si="10"/>
        <v>235035259.74444455</v>
      </c>
    </row>
    <row r="703" spans="1:5" s="62" customFormat="1" ht="12.75" x14ac:dyDescent="0.2">
      <c r="A703" s="85">
        <v>699</v>
      </c>
      <c r="B703" s="79">
        <f ca="1">('Activity Data'!B709*$B$4)*'Emission Factors'!H711</f>
        <v>141767532.37218535</v>
      </c>
      <c r="C703" s="79">
        <f ca="1">('Activity Data'!B709*$C$4)*'Emission Factors'!I711</f>
        <v>65914102.964731701</v>
      </c>
      <c r="D703" s="79">
        <f ca="1">('Activity Data'!B709*$D$4)*'Emission Factors'!J711</f>
        <v>21780789.496514414</v>
      </c>
      <c r="E703" s="79">
        <f t="shared" ca="1" si="10"/>
        <v>229462424.83343145</v>
      </c>
    </row>
    <row r="704" spans="1:5" s="62" customFormat="1" ht="12.75" x14ac:dyDescent="0.2">
      <c r="A704" s="85">
        <v>700</v>
      </c>
      <c r="B704" s="79">
        <f ca="1">('Activity Data'!B710*$B$4)*'Emission Factors'!H712</f>
        <v>155588894.54411608</v>
      </c>
      <c r="C704" s="79">
        <f ca="1">('Activity Data'!B710*$C$4)*'Emission Factors'!I712</f>
        <v>69853682.166343674</v>
      </c>
      <c r="D704" s="79">
        <f ca="1">('Activity Data'!B710*$D$4)*'Emission Factors'!J712</f>
        <v>23390232.996504493</v>
      </c>
      <c r="E704" s="79">
        <f t="shared" ca="1" si="10"/>
        <v>248832809.70696425</v>
      </c>
    </row>
    <row r="705" spans="1:5" s="62" customFormat="1" ht="12.75" x14ac:dyDescent="0.2">
      <c r="A705" s="85">
        <v>701</v>
      </c>
      <c r="B705" s="79">
        <f ca="1">('Activity Data'!B711*$B$4)*'Emission Factors'!H713</f>
        <v>157367369.60394457</v>
      </c>
      <c r="C705" s="79">
        <f ca="1">('Activity Data'!B711*$C$4)*'Emission Factors'!I713</f>
        <v>70380694.632478356</v>
      </c>
      <c r="D705" s="79">
        <f ca="1">('Activity Data'!B711*$D$4)*'Emission Factors'!J713</f>
        <v>24550236.224197611</v>
      </c>
      <c r="E705" s="79">
        <f t="shared" ca="1" si="10"/>
        <v>252298300.46062052</v>
      </c>
    </row>
    <row r="706" spans="1:5" s="62" customFormat="1" ht="12.75" x14ac:dyDescent="0.2">
      <c r="A706" s="85">
        <v>702</v>
      </c>
      <c r="B706" s="79">
        <f ca="1">('Activity Data'!B712*$B$4)*'Emission Factors'!H714</f>
        <v>137954958.29098526</v>
      </c>
      <c r="C706" s="79">
        <f ca="1">('Activity Data'!B712*$C$4)*'Emission Factors'!I714</f>
        <v>61885549.144682221</v>
      </c>
      <c r="D706" s="79">
        <f ca="1">('Activity Data'!B712*$D$4)*'Emission Factors'!J714</f>
        <v>21077862.917991858</v>
      </c>
      <c r="E706" s="79">
        <f t="shared" ca="1" si="10"/>
        <v>220918370.35365933</v>
      </c>
    </row>
    <row r="707" spans="1:5" s="62" customFormat="1" ht="12.75" x14ac:dyDescent="0.2">
      <c r="A707" s="85">
        <v>703</v>
      </c>
      <c r="B707" s="79">
        <f ca="1">('Activity Data'!B713*$B$4)*'Emission Factors'!H715</f>
        <v>142434917.75922018</v>
      </c>
      <c r="C707" s="79">
        <f ca="1">('Activity Data'!B713*$C$4)*'Emission Factors'!I715</f>
        <v>64126893.336674117</v>
      </c>
      <c r="D707" s="79">
        <f ca="1">('Activity Data'!B713*$D$4)*'Emission Factors'!J715</f>
        <v>20579550.95539109</v>
      </c>
      <c r="E707" s="79">
        <f t="shared" ca="1" si="10"/>
        <v>227141362.05128539</v>
      </c>
    </row>
    <row r="708" spans="1:5" s="62" customFormat="1" ht="12.75" x14ac:dyDescent="0.2">
      <c r="A708" s="85">
        <v>704</v>
      </c>
      <c r="B708" s="79">
        <f ca="1">('Activity Data'!B714*$B$4)*'Emission Factors'!H716</f>
        <v>139096688.71025801</v>
      </c>
      <c r="C708" s="79">
        <f ca="1">('Activity Data'!B714*$C$4)*'Emission Factors'!I716</f>
        <v>66453481.393497728</v>
      </c>
      <c r="D708" s="79">
        <f ca="1">('Activity Data'!B714*$D$4)*'Emission Factors'!J716</f>
        <v>20942647.315015327</v>
      </c>
      <c r="E708" s="79">
        <f t="shared" ca="1" si="10"/>
        <v>226492817.41877106</v>
      </c>
    </row>
    <row r="709" spans="1:5" s="62" customFormat="1" ht="12.75" x14ac:dyDescent="0.2">
      <c r="A709" s="85">
        <v>705</v>
      </c>
      <c r="B709" s="79">
        <f ca="1">('Activity Data'!B715*$B$4)*'Emission Factors'!H717</f>
        <v>150765369.46602118</v>
      </c>
      <c r="C709" s="79">
        <f ca="1">('Activity Data'!B715*$C$4)*'Emission Factors'!I717</f>
        <v>68863777.90815036</v>
      </c>
      <c r="D709" s="79">
        <f ca="1">('Activity Data'!B715*$D$4)*'Emission Factors'!J717</f>
        <v>24621324.594723545</v>
      </c>
      <c r="E709" s="79">
        <f t="shared" ref="E709:E772" ca="1" si="11">SUM(B709:D709)</f>
        <v>244250471.96889511</v>
      </c>
    </row>
    <row r="710" spans="1:5" s="62" customFormat="1" ht="12.75" x14ac:dyDescent="0.2">
      <c r="A710" s="85">
        <v>706</v>
      </c>
      <c r="B710" s="79">
        <f ca="1">('Activity Data'!B716*$B$4)*'Emission Factors'!H718</f>
        <v>147539748.16163474</v>
      </c>
      <c r="C710" s="79">
        <f ca="1">('Activity Data'!B716*$C$4)*'Emission Factors'!I718</f>
        <v>68530186.022490263</v>
      </c>
      <c r="D710" s="79">
        <f ca="1">('Activity Data'!B716*$D$4)*'Emission Factors'!J718</f>
        <v>22911297.610153511</v>
      </c>
      <c r="E710" s="79">
        <f t="shared" ca="1" si="11"/>
        <v>238981231.7942785</v>
      </c>
    </row>
    <row r="711" spans="1:5" s="62" customFormat="1" ht="12.75" x14ac:dyDescent="0.2">
      <c r="A711" s="85">
        <v>707</v>
      </c>
      <c r="B711" s="79">
        <f ca="1">('Activity Data'!B717*$B$4)*'Emission Factors'!H719</f>
        <v>149752287.53712529</v>
      </c>
      <c r="C711" s="79">
        <f ca="1">('Activity Data'!B717*$C$4)*'Emission Factors'!I719</f>
        <v>69611478.421765</v>
      </c>
      <c r="D711" s="79">
        <f ca="1">('Activity Data'!B717*$D$4)*'Emission Factors'!J719</f>
        <v>23723150.142774541</v>
      </c>
      <c r="E711" s="79">
        <f t="shared" ca="1" si="11"/>
        <v>243086916.10166484</v>
      </c>
    </row>
    <row r="712" spans="1:5" s="62" customFormat="1" ht="12.75" x14ac:dyDescent="0.2">
      <c r="A712" s="85">
        <v>708</v>
      </c>
      <c r="B712" s="79">
        <f ca="1">('Activity Data'!B718*$B$4)*'Emission Factors'!H720</f>
        <v>120980543.59319606</v>
      </c>
      <c r="C712" s="79">
        <f ca="1">('Activity Data'!B718*$C$4)*'Emission Factors'!I720</f>
        <v>53495241.454938531</v>
      </c>
      <c r="D712" s="79">
        <f ca="1">('Activity Data'!B718*$D$4)*'Emission Factors'!J720</f>
        <v>19227129.087233577</v>
      </c>
      <c r="E712" s="79">
        <f t="shared" ca="1" si="11"/>
        <v>193702914.13536817</v>
      </c>
    </row>
    <row r="713" spans="1:5" s="62" customFormat="1" ht="12.75" x14ac:dyDescent="0.2">
      <c r="A713" s="85">
        <v>709</v>
      </c>
      <c r="B713" s="79">
        <f ca="1">('Activity Data'!B719*$B$4)*'Emission Factors'!H721</f>
        <v>143927685.3769314</v>
      </c>
      <c r="C713" s="79">
        <f ca="1">('Activity Data'!B719*$C$4)*'Emission Factors'!I721</f>
        <v>69144771.382407114</v>
      </c>
      <c r="D713" s="79">
        <f ca="1">('Activity Data'!B719*$D$4)*'Emission Factors'!J721</f>
        <v>22285037.61776229</v>
      </c>
      <c r="E713" s="79">
        <f t="shared" ca="1" si="11"/>
        <v>235357494.3771008</v>
      </c>
    </row>
    <row r="714" spans="1:5" s="62" customFormat="1" ht="12.75" x14ac:dyDescent="0.2">
      <c r="A714" s="85">
        <v>710</v>
      </c>
      <c r="B714" s="79">
        <f ca="1">('Activity Data'!B720*$B$4)*'Emission Factors'!H722</f>
        <v>130569812.23830257</v>
      </c>
      <c r="C714" s="79">
        <f ca="1">('Activity Data'!B720*$C$4)*'Emission Factors'!I722</f>
        <v>60945896.081214234</v>
      </c>
      <c r="D714" s="79">
        <f ca="1">('Activity Data'!B720*$D$4)*'Emission Factors'!J722</f>
        <v>18782175.431555796</v>
      </c>
      <c r="E714" s="79">
        <f t="shared" ca="1" si="11"/>
        <v>210297883.75107262</v>
      </c>
    </row>
    <row r="715" spans="1:5" s="62" customFormat="1" ht="12.75" x14ac:dyDescent="0.2">
      <c r="A715" s="85">
        <v>711</v>
      </c>
      <c r="B715" s="79">
        <f ca="1">('Activity Data'!B721*$B$4)*'Emission Factors'!H723</f>
        <v>128335407.24647017</v>
      </c>
      <c r="C715" s="79">
        <f ca="1">('Activity Data'!B721*$C$4)*'Emission Factors'!I723</f>
        <v>61824128.892255493</v>
      </c>
      <c r="D715" s="79">
        <f ca="1">('Activity Data'!B721*$D$4)*'Emission Factors'!J723</f>
        <v>19988374.118735582</v>
      </c>
      <c r="E715" s="79">
        <f t="shared" ca="1" si="11"/>
        <v>210147910.25746125</v>
      </c>
    </row>
    <row r="716" spans="1:5" s="62" customFormat="1" ht="12.75" x14ac:dyDescent="0.2">
      <c r="A716" s="85">
        <v>712</v>
      </c>
      <c r="B716" s="79">
        <f ca="1">('Activity Data'!B722*$B$4)*'Emission Factors'!H724</f>
        <v>144819224.32081899</v>
      </c>
      <c r="C716" s="79">
        <f ca="1">('Activity Data'!B722*$C$4)*'Emission Factors'!I724</f>
        <v>63146531.676840238</v>
      </c>
      <c r="D716" s="79">
        <f ca="1">('Activity Data'!B722*$D$4)*'Emission Factors'!J724</f>
        <v>21784901.215040892</v>
      </c>
      <c r="E716" s="79">
        <f t="shared" ca="1" si="11"/>
        <v>229750657.21270013</v>
      </c>
    </row>
    <row r="717" spans="1:5" s="62" customFormat="1" ht="12.75" x14ac:dyDescent="0.2">
      <c r="A717" s="85">
        <v>713</v>
      </c>
      <c r="B717" s="79">
        <f ca="1">('Activity Data'!B723*$B$4)*'Emission Factors'!H725</f>
        <v>141826567.16749498</v>
      </c>
      <c r="C717" s="79">
        <f ca="1">('Activity Data'!B723*$C$4)*'Emission Factors'!I725</f>
        <v>66416654.201764084</v>
      </c>
      <c r="D717" s="79">
        <f ca="1">('Activity Data'!B723*$D$4)*'Emission Factors'!J725</f>
        <v>22022889.357032441</v>
      </c>
      <c r="E717" s="79">
        <f t="shared" ca="1" si="11"/>
        <v>230266110.72629151</v>
      </c>
    </row>
    <row r="718" spans="1:5" s="62" customFormat="1" ht="12.75" x14ac:dyDescent="0.2">
      <c r="A718" s="85">
        <v>714</v>
      </c>
      <c r="B718" s="79">
        <f ca="1">('Activity Data'!B724*$B$4)*'Emission Factors'!H726</f>
        <v>142847979.9459326</v>
      </c>
      <c r="C718" s="79">
        <f ca="1">('Activity Data'!B724*$C$4)*'Emission Factors'!I726</f>
        <v>71581439.323141247</v>
      </c>
      <c r="D718" s="79">
        <f ca="1">('Activity Data'!B724*$D$4)*'Emission Factors'!J726</f>
        <v>22735576.276325211</v>
      </c>
      <c r="E718" s="79">
        <f t="shared" ca="1" si="11"/>
        <v>237164995.54539907</v>
      </c>
    </row>
    <row r="719" spans="1:5" s="62" customFormat="1" ht="12.75" x14ac:dyDescent="0.2">
      <c r="A719" s="85">
        <v>715</v>
      </c>
      <c r="B719" s="79">
        <f ca="1">('Activity Data'!B725*$B$4)*'Emission Factors'!H727</f>
        <v>132321156.81762812</v>
      </c>
      <c r="C719" s="79">
        <f ca="1">('Activity Data'!B725*$C$4)*'Emission Factors'!I727</f>
        <v>61038430.874027446</v>
      </c>
      <c r="D719" s="79">
        <f ca="1">('Activity Data'!B725*$D$4)*'Emission Factors'!J727</f>
        <v>20711609.761265364</v>
      </c>
      <c r="E719" s="79">
        <f t="shared" ca="1" si="11"/>
        <v>214071197.45292094</v>
      </c>
    </row>
    <row r="720" spans="1:5" s="62" customFormat="1" ht="12.75" x14ac:dyDescent="0.2">
      <c r="A720" s="85">
        <v>716</v>
      </c>
      <c r="B720" s="79">
        <f ca="1">('Activity Data'!B726*$B$4)*'Emission Factors'!H728</f>
        <v>161596975.55438831</v>
      </c>
      <c r="C720" s="79">
        <f ca="1">('Activity Data'!B726*$C$4)*'Emission Factors'!I728</f>
        <v>79639091.752239794</v>
      </c>
      <c r="D720" s="79">
        <f ca="1">('Activity Data'!B726*$D$4)*'Emission Factors'!J728</f>
        <v>23231213.500603762</v>
      </c>
      <c r="E720" s="79">
        <f t="shared" ca="1" si="11"/>
        <v>264467280.80723187</v>
      </c>
    </row>
    <row r="721" spans="1:5" s="62" customFormat="1" ht="12.75" x14ac:dyDescent="0.2">
      <c r="A721" s="85">
        <v>717</v>
      </c>
      <c r="B721" s="79">
        <f ca="1">('Activity Data'!B727*$B$4)*'Emission Factors'!H729</f>
        <v>127911969.27487674</v>
      </c>
      <c r="C721" s="79">
        <f ca="1">('Activity Data'!B727*$C$4)*'Emission Factors'!I729</f>
        <v>62451191.951801412</v>
      </c>
      <c r="D721" s="79">
        <f ca="1">('Activity Data'!B727*$D$4)*'Emission Factors'!J729</f>
        <v>19857584.343515608</v>
      </c>
      <c r="E721" s="79">
        <f t="shared" ca="1" si="11"/>
        <v>210220745.57019377</v>
      </c>
    </row>
    <row r="722" spans="1:5" s="62" customFormat="1" ht="12.75" x14ac:dyDescent="0.2">
      <c r="A722" s="85">
        <v>718</v>
      </c>
      <c r="B722" s="79">
        <f ca="1">('Activity Data'!B728*$B$4)*'Emission Factors'!H730</f>
        <v>156819830.67607194</v>
      </c>
      <c r="C722" s="79">
        <f ca="1">('Activity Data'!B728*$C$4)*'Emission Factors'!I730</f>
        <v>80647442.780759677</v>
      </c>
      <c r="D722" s="79">
        <f ca="1">('Activity Data'!B728*$D$4)*'Emission Factors'!J730</f>
        <v>24009717.771410067</v>
      </c>
      <c r="E722" s="79">
        <f t="shared" ca="1" si="11"/>
        <v>261476991.22824171</v>
      </c>
    </row>
    <row r="723" spans="1:5" s="62" customFormat="1" ht="12.75" x14ac:dyDescent="0.2">
      <c r="A723" s="85">
        <v>719</v>
      </c>
      <c r="B723" s="79">
        <f ca="1">('Activity Data'!B729*$B$4)*'Emission Factors'!H731</f>
        <v>140117973.53931168</v>
      </c>
      <c r="C723" s="79">
        <f ca="1">('Activity Data'!B729*$C$4)*'Emission Factors'!I731</f>
        <v>67175137.299114212</v>
      </c>
      <c r="D723" s="79">
        <f ca="1">('Activity Data'!B729*$D$4)*'Emission Factors'!J731</f>
        <v>21308890.60254297</v>
      </c>
      <c r="E723" s="79">
        <f t="shared" ca="1" si="11"/>
        <v>228602001.44096884</v>
      </c>
    </row>
    <row r="724" spans="1:5" s="62" customFormat="1" ht="12.75" x14ac:dyDescent="0.2">
      <c r="A724" s="85">
        <v>720</v>
      </c>
      <c r="B724" s="79">
        <f ca="1">('Activity Data'!B730*$B$4)*'Emission Factors'!H732</f>
        <v>135148563.78838059</v>
      </c>
      <c r="C724" s="79">
        <f ca="1">('Activity Data'!B730*$C$4)*'Emission Factors'!I732</f>
        <v>61915297.526549473</v>
      </c>
      <c r="D724" s="79">
        <f ca="1">('Activity Data'!B730*$D$4)*'Emission Factors'!J732</f>
        <v>21147547.51230818</v>
      </c>
      <c r="E724" s="79">
        <f t="shared" ca="1" si="11"/>
        <v>218211408.82723826</v>
      </c>
    </row>
    <row r="725" spans="1:5" s="62" customFormat="1" ht="12.75" x14ac:dyDescent="0.2">
      <c r="A725" s="85">
        <v>721</v>
      </c>
      <c r="B725" s="79">
        <f ca="1">('Activity Data'!B731*$B$4)*'Emission Factors'!H733</f>
        <v>142773766.1286509</v>
      </c>
      <c r="C725" s="79">
        <f ca="1">('Activity Data'!B731*$C$4)*'Emission Factors'!I733</f>
        <v>62203165.633428887</v>
      </c>
      <c r="D725" s="79">
        <f ca="1">('Activity Data'!B731*$D$4)*'Emission Factors'!J733</f>
        <v>20050036.654403228</v>
      </c>
      <c r="E725" s="79">
        <f t="shared" ca="1" si="11"/>
        <v>225026968.41648301</v>
      </c>
    </row>
    <row r="726" spans="1:5" s="62" customFormat="1" ht="12.75" x14ac:dyDescent="0.2">
      <c r="A726" s="85">
        <v>722</v>
      </c>
      <c r="B726" s="79">
        <f ca="1">('Activity Data'!B732*$B$4)*'Emission Factors'!H734</f>
        <v>119140874.23070207</v>
      </c>
      <c r="C726" s="79">
        <f ca="1">('Activity Data'!B732*$C$4)*'Emission Factors'!I734</f>
        <v>53472757.957239233</v>
      </c>
      <c r="D726" s="79">
        <f ca="1">('Activity Data'!B732*$D$4)*'Emission Factors'!J734</f>
        <v>17722614.368055977</v>
      </c>
      <c r="E726" s="79">
        <f t="shared" ca="1" si="11"/>
        <v>190336246.55599728</v>
      </c>
    </row>
    <row r="727" spans="1:5" s="62" customFormat="1" ht="12.75" x14ac:dyDescent="0.2">
      <c r="A727" s="85">
        <v>723</v>
      </c>
      <c r="B727" s="79">
        <f ca="1">('Activity Data'!B733*$B$4)*'Emission Factors'!H735</f>
        <v>148780185.57607126</v>
      </c>
      <c r="C727" s="79">
        <f ca="1">('Activity Data'!B733*$C$4)*'Emission Factors'!I735</f>
        <v>69096063.822609603</v>
      </c>
      <c r="D727" s="79">
        <f ca="1">('Activity Data'!B733*$D$4)*'Emission Factors'!J735</f>
        <v>22893907.928775735</v>
      </c>
      <c r="E727" s="79">
        <f t="shared" ca="1" si="11"/>
        <v>240770157.32745659</v>
      </c>
    </row>
    <row r="728" spans="1:5" s="62" customFormat="1" ht="12.75" x14ac:dyDescent="0.2">
      <c r="A728" s="85">
        <v>724</v>
      </c>
      <c r="B728" s="79">
        <f ca="1">('Activity Data'!B734*$B$4)*'Emission Factors'!H736</f>
        <v>135734194.31022039</v>
      </c>
      <c r="C728" s="79">
        <f ca="1">('Activity Data'!B734*$C$4)*'Emission Factors'!I736</f>
        <v>64319118.612054564</v>
      </c>
      <c r="D728" s="79">
        <f ca="1">('Activity Data'!B734*$D$4)*'Emission Factors'!J736</f>
        <v>20866079.720306881</v>
      </c>
      <c r="E728" s="79">
        <f t="shared" ca="1" si="11"/>
        <v>220919392.64258182</v>
      </c>
    </row>
    <row r="729" spans="1:5" s="62" customFormat="1" ht="12.75" x14ac:dyDescent="0.2">
      <c r="A729" s="85">
        <v>725</v>
      </c>
      <c r="B729" s="79">
        <f ca="1">('Activity Data'!B735*$B$4)*'Emission Factors'!H737</f>
        <v>134679645.42208824</v>
      </c>
      <c r="C729" s="79">
        <f ca="1">('Activity Data'!B735*$C$4)*'Emission Factors'!I737</f>
        <v>64005572.162760101</v>
      </c>
      <c r="D729" s="79">
        <f ca="1">('Activity Data'!B735*$D$4)*'Emission Factors'!J737</f>
        <v>20937733.894723263</v>
      </c>
      <c r="E729" s="79">
        <f t="shared" ca="1" si="11"/>
        <v>219622951.47957161</v>
      </c>
    </row>
    <row r="730" spans="1:5" s="62" customFormat="1" ht="12.75" x14ac:dyDescent="0.2">
      <c r="A730" s="85">
        <v>726</v>
      </c>
      <c r="B730" s="79">
        <f ca="1">('Activity Data'!B736*$B$4)*'Emission Factors'!H738</f>
        <v>127267255.17629905</v>
      </c>
      <c r="C730" s="79">
        <f ca="1">('Activity Data'!B736*$C$4)*'Emission Factors'!I738</f>
        <v>59909232.725287333</v>
      </c>
      <c r="D730" s="79">
        <f ca="1">('Activity Data'!B736*$D$4)*'Emission Factors'!J738</f>
        <v>20121106.655166414</v>
      </c>
      <c r="E730" s="79">
        <f t="shared" ca="1" si="11"/>
        <v>207297594.5567528</v>
      </c>
    </row>
    <row r="731" spans="1:5" s="62" customFormat="1" ht="12.75" x14ac:dyDescent="0.2">
      <c r="A731" s="85">
        <v>727</v>
      </c>
      <c r="B731" s="79">
        <f ca="1">('Activity Data'!B737*$B$4)*'Emission Factors'!H739</f>
        <v>141929952.88337767</v>
      </c>
      <c r="C731" s="79">
        <f ca="1">('Activity Data'!B737*$C$4)*'Emission Factors'!I739</f>
        <v>70535373.241906554</v>
      </c>
      <c r="D731" s="79">
        <f ca="1">('Activity Data'!B737*$D$4)*'Emission Factors'!J739</f>
        <v>20947899.774772238</v>
      </c>
      <c r="E731" s="79">
        <f t="shared" ca="1" si="11"/>
        <v>233413225.90005645</v>
      </c>
    </row>
    <row r="732" spans="1:5" s="62" customFormat="1" ht="12.75" x14ac:dyDescent="0.2">
      <c r="A732" s="85">
        <v>728</v>
      </c>
      <c r="B732" s="79">
        <f ca="1">('Activity Data'!B738*$B$4)*'Emission Factors'!H740</f>
        <v>157585498.27144217</v>
      </c>
      <c r="C732" s="79">
        <f ca="1">('Activity Data'!B738*$C$4)*'Emission Factors'!I740</f>
        <v>83943006.29168348</v>
      </c>
      <c r="D732" s="79">
        <f ca="1">('Activity Data'!B738*$D$4)*'Emission Factors'!J740</f>
        <v>26279607.974159028</v>
      </c>
      <c r="E732" s="79">
        <f t="shared" ca="1" si="11"/>
        <v>267808112.5372847</v>
      </c>
    </row>
    <row r="733" spans="1:5" s="62" customFormat="1" ht="12.75" x14ac:dyDescent="0.2">
      <c r="A733" s="85">
        <v>729</v>
      </c>
      <c r="B733" s="79">
        <f ca="1">('Activity Data'!B739*$B$4)*'Emission Factors'!H741</f>
        <v>137845248.74121451</v>
      </c>
      <c r="C733" s="79">
        <f ca="1">('Activity Data'!B739*$C$4)*'Emission Factors'!I741</f>
        <v>62032414.830108024</v>
      </c>
      <c r="D733" s="79">
        <f ca="1">('Activity Data'!B739*$D$4)*'Emission Factors'!J741</f>
        <v>20899049.748988997</v>
      </c>
      <c r="E733" s="79">
        <f t="shared" ca="1" si="11"/>
        <v>220776713.32031152</v>
      </c>
    </row>
    <row r="734" spans="1:5" s="62" customFormat="1" ht="12.75" x14ac:dyDescent="0.2">
      <c r="A734" s="85">
        <v>730</v>
      </c>
      <c r="B734" s="79">
        <f ca="1">('Activity Data'!B740*$B$4)*'Emission Factors'!H742</f>
        <v>139930350.77558079</v>
      </c>
      <c r="C734" s="79">
        <f ca="1">('Activity Data'!B740*$C$4)*'Emission Factors'!I742</f>
        <v>64558306.251765229</v>
      </c>
      <c r="D734" s="79">
        <f ca="1">('Activity Data'!B740*$D$4)*'Emission Factors'!J742</f>
        <v>21190985.238887113</v>
      </c>
      <c r="E734" s="79">
        <f t="shared" ca="1" si="11"/>
        <v>225679642.26623312</v>
      </c>
    </row>
    <row r="735" spans="1:5" s="62" customFormat="1" ht="12.75" x14ac:dyDescent="0.2">
      <c r="A735" s="85">
        <v>731</v>
      </c>
      <c r="B735" s="79">
        <f ca="1">('Activity Data'!B741*$B$4)*'Emission Factors'!H743</f>
        <v>135513086.36466157</v>
      </c>
      <c r="C735" s="79">
        <f ca="1">('Activity Data'!B741*$C$4)*'Emission Factors'!I743</f>
        <v>64901198.260873877</v>
      </c>
      <c r="D735" s="79">
        <f ca="1">('Activity Data'!B741*$D$4)*'Emission Factors'!J743</f>
        <v>20839777.586339112</v>
      </c>
      <c r="E735" s="79">
        <f t="shared" ca="1" si="11"/>
        <v>221254062.21187457</v>
      </c>
    </row>
    <row r="736" spans="1:5" s="62" customFormat="1" ht="12.75" x14ac:dyDescent="0.2">
      <c r="A736" s="85">
        <v>732</v>
      </c>
      <c r="B736" s="79">
        <f ca="1">('Activity Data'!B742*$B$4)*'Emission Factors'!H744</f>
        <v>131048398.40941629</v>
      </c>
      <c r="C736" s="79">
        <f ca="1">('Activity Data'!B742*$C$4)*'Emission Factors'!I744</f>
        <v>60830705.527682051</v>
      </c>
      <c r="D736" s="79">
        <f ca="1">('Activity Data'!B742*$D$4)*'Emission Factors'!J744</f>
        <v>19471954.648627453</v>
      </c>
      <c r="E736" s="79">
        <f t="shared" ca="1" si="11"/>
        <v>211351058.58572578</v>
      </c>
    </row>
    <row r="737" spans="1:5" s="62" customFormat="1" ht="12.75" x14ac:dyDescent="0.2">
      <c r="A737" s="85">
        <v>733</v>
      </c>
      <c r="B737" s="79">
        <f ca="1">('Activity Data'!B743*$B$4)*'Emission Factors'!H745</f>
        <v>138351023.29074398</v>
      </c>
      <c r="C737" s="79">
        <f ca="1">('Activity Data'!B743*$C$4)*'Emission Factors'!I745</f>
        <v>64281822.286053225</v>
      </c>
      <c r="D737" s="79">
        <f ca="1">('Activity Data'!B743*$D$4)*'Emission Factors'!J745</f>
        <v>21684346.613341697</v>
      </c>
      <c r="E737" s="79">
        <f t="shared" ca="1" si="11"/>
        <v>224317192.19013888</v>
      </c>
    </row>
    <row r="738" spans="1:5" s="62" customFormat="1" ht="12.75" x14ac:dyDescent="0.2">
      <c r="A738" s="85">
        <v>734</v>
      </c>
      <c r="B738" s="79">
        <f ca="1">('Activity Data'!B744*$B$4)*'Emission Factors'!H746</f>
        <v>149395054.51958838</v>
      </c>
      <c r="C738" s="79">
        <f ca="1">('Activity Data'!B744*$C$4)*'Emission Factors'!I746</f>
        <v>67167311.129823789</v>
      </c>
      <c r="D738" s="79">
        <f ca="1">('Activity Data'!B744*$D$4)*'Emission Factors'!J746</f>
        <v>21973893.456087023</v>
      </c>
      <c r="E738" s="79">
        <f t="shared" ca="1" si="11"/>
        <v>238536259.10549918</v>
      </c>
    </row>
    <row r="739" spans="1:5" s="62" customFormat="1" ht="12.75" x14ac:dyDescent="0.2">
      <c r="A739" s="85">
        <v>735</v>
      </c>
      <c r="B739" s="79">
        <f ca="1">('Activity Data'!B745*$B$4)*'Emission Factors'!H747</f>
        <v>141062566.27171841</v>
      </c>
      <c r="C739" s="79">
        <f ca="1">('Activity Data'!B745*$C$4)*'Emission Factors'!I747</f>
        <v>67097257.801487349</v>
      </c>
      <c r="D739" s="79">
        <f ca="1">('Activity Data'!B745*$D$4)*'Emission Factors'!J747</f>
        <v>20615101.540294249</v>
      </c>
      <c r="E739" s="79">
        <f t="shared" ca="1" si="11"/>
        <v>228774925.61350003</v>
      </c>
    </row>
    <row r="740" spans="1:5" s="62" customFormat="1" ht="12.75" x14ac:dyDescent="0.2">
      <c r="A740" s="85">
        <v>736</v>
      </c>
      <c r="B740" s="79">
        <f ca="1">('Activity Data'!B746*$B$4)*'Emission Factors'!H748</f>
        <v>135307723.70875722</v>
      </c>
      <c r="C740" s="79">
        <f ca="1">('Activity Data'!B746*$C$4)*'Emission Factors'!I748</f>
        <v>68240375.225501806</v>
      </c>
      <c r="D740" s="79">
        <f ca="1">('Activity Data'!B746*$D$4)*'Emission Factors'!J748</f>
        <v>21372663.907659885</v>
      </c>
      <c r="E740" s="79">
        <f t="shared" ca="1" si="11"/>
        <v>224920762.84191892</v>
      </c>
    </row>
    <row r="741" spans="1:5" s="62" customFormat="1" ht="12.75" x14ac:dyDescent="0.2">
      <c r="A741" s="85">
        <v>737</v>
      </c>
      <c r="B741" s="79">
        <f ca="1">('Activity Data'!B747*$B$4)*'Emission Factors'!H749</f>
        <v>152777872.67945209</v>
      </c>
      <c r="C741" s="79">
        <f ca="1">('Activity Data'!B747*$C$4)*'Emission Factors'!I749</f>
        <v>66358921.738823198</v>
      </c>
      <c r="D741" s="79">
        <f ca="1">('Activity Data'!B747*$D$4)*'Emission Factors'!J749</f>
        <v>21748720.400935523</v>
      </c>
      <c r="E741" s="79">
        <f t="shared" ca="1" si="11"/>
        <v>240885514.81921083</v>
      </c>
    </row>
    <row r="742" spans="1:5" s="62" customFormat="1" ht="12.75" x14ac:dyDescent="0.2">
      <c r="A742" s="85">
        <v>738</v>
      </c>
      <c r="B742" s="79">
        <f ca="1">('Activity Data'!B748*$B$4)*'Emission Factors'!H750</f>
        <v>141097250.90780795</v>
      </c>
      <c r="C742" s="79">
        <f ca="1">('Activity Data'!B748*$C$4)*'Emission Factors'!I750</f>
        <v>65285325.883104585</v>
      </c>
      <c r="D742" s="79">
        <f ca="1">('Activity Data'!B748*$D$4)*'Emission Factors'!J750</f>
        <v>21846409.437857591</v>
      </c>
      <c r="E742" s="79">
        <f t="shared" ca="1" si="11"/>
        <v>228228986.22877014</v>
      </c>
    </row>
    <row r="743" spans="1:5" s="62" customFormat="1" ht="12.75" x14ac:dyDescent="0.2">
      <c r="A743" s="85">
        <v>739</v>
      </c>
      <c r="B743" s="79">
        <f ca="1">('Activity Data'!B749*$B$4)*'Emission Factors'!H751</f>
        <v>140380946.35763058</v>
      </c>
      <c r="C743" s="79">
        <f ca="1">('Activity Data'!B749*$C$4)*'Emission Factors'!I751</f>
        <v>66162023.446443141</v>
      </c>
      <c r="D743" s="79">
        <f ca="1">('Activity Data'!B749*$D$4)*'Emission Factors'!J751</f>
        <v>21844429.555735722</v>
      </c>
      <c r="E743" s="79">
        <f t="shared" ca="1" si="11"/>
        <v>228387399.35980946</v>
      </c>
    </row>
    <row r="744" spans="1:5" s="62" customFormat="1" ht="12.75" x14ac:dyDescent="0.2">
      <c r="A744" s="85">
        <v>740</v>
      </c>
      <c r="B744" s="79">
        <f ca="1">('Activity Data'!B750*$B$4)*'Emission Factors'!H752</f>
        <v>120743639.22291325</v>
      </c>
      <c r="C744" s="79">
        <f ca="1">('Activity Data'!B750*$C$4)*'Emission Factors'!I752</f>
        <v>55677457.139307298</v>
      </c>
      <c r="D744" s="79">
        <f ca="1">('Activity Data'!B750*$D$4)*'Emission Factors'!J752</f>
        <v>18337371.008035611</v>
      </c>
      <c r="E744" s="79">
        <f t="shared" ca="1" si="11"/>
        <v>194758467.37025616</v>
      </c>
    </row>
    <row r="745" spans="1:5" s="62" customFormat="1" ht="12.75" x14ac:dyDescent="0.2">
      <c r="A745" s="85">
        <v>741</v>
      </c>
      <c r="B745" s="79">
        <f ca="1">('Activity Data'!B751*$B$4)*'Emission Factors'!H753</f>
        <v>154780926.09384724</v>
      </c>
      <c r="C745" s="79">
        <f ca="1">('Activity Data'!B751*$C$4)*'Emission Factors'!I753</f>
        <v>78772688.480672106</v>
      </c>
      <c r="D745" s="79">
        <f ca="1">('Activity Data'!B751*$D$4)*'Emission Factors'!J753</f>
        <v>25826181.00607441</v>
      </c>
      <c r="E745" s="79">
        <f t="shared" ca="1" si="11"/>
        <v>259379795.58059373</v>
      </c>
    </row>
    <row r="746" spans="1:5" s="62" customFormat="1" ht="12.75" x14ac:dyDescent="0.2">
      <c r="A746" s="85">
        <v>742</v>
      </c>
      <c r="B746" s="79">
        <f ca="1">('Activity Data'!B752*$B$4)*'Emission Factors'!H754</f>
        <v>141004242.24420017</v>
      </c>
      <c r="C746" s="79">
        <f ca="1">('Activity Data'!B752*$C$4)*'Emission Factors'!I754</f>
        <v>62984683.811791793</v>
      </c>
      <c r="D746" s="79">
        <f ca="1">('Activity Data'!B752*$D$4)*'Emission Factors'!J754</f>
        <v>21612145.78267156</v>
      </c>
      <c r="E746" s="79">
        <f t="shared" ca="1" si="11"/>
        <v>225601071.83866352</v>
      </c>
    </row>
    <row r="747" spans="1:5" s="62" customFormat="1" ht="12.75" x14ac:dyDescent="0.2">
      <c r="A747" s="85">
        <v>743</v>
      </c>
      <c r="B747" s="79">
        <f ca="1">('Activity Data'!B753*$B$4)*'Emission Factors'!H755</f>
        <v>134177618.41840205</v>
      </c>
      <c r="C747" s="79">
        <f ca="1">('Activity Data'!B753*$C$4)*'Emission Factors'!I755</f>
        <v>66456846.371953547</v>
      </c>
      <c r="D747" s="79">
        <f ca="1">('Activity Data'!B753*$D$4)*'Emission Factors'!J755</f>
        <v>20366516.840651631</v>
      </c>
      <c r="E747" s="79">
        <f t="shared" ca="1" si="11"/>
        <v>221000981.63100722</v>
      </c>
    </row>
    <row r="748" spans="1:5" s="62" customFormat="1" ht="12.75" x14ac:dyDescent="0.2">
      <c r="A748" s="85">
        <v>744</v>
      </c>
      <c r="B748" s="79">
        <f ca="1">('Activity Data'!B754*$B$4)*'Emission Factors'!H756</f>
        <v>130713381.23702052</v>
      </c>
      <c r="C748" s="79">
        <f ca="1">('Activity Data'!B754*$C$4)*'Emission Factors'!I756</f>
        <v>61459479.35899166</v>
      </c>
      <c r="D748" s="79">
        <f ca="1">('Activity Data'!B754*$D$4)*'Emission Factors'!J756</f>
        <v>20616247.243327975</v>
      </c>
      <c r="E748" s="79">
        <f t="shared" ca="1" si="11"/>
        <v>212789107.83934015</v>
      </c>
    </row>
    <row r="749" spans="1:5" s="62" customFormat="1" ht="12.75" x14ac:dyDescent="0.2">
      <c r="A749" s="85">
        <v>745</v>
      </c>
      <c r="B749" s="79">
        <f ca="1">('Activity Data'!B755*$B$4)*'Emission Factors'!H757</f>
        <v>136400365.24769366</v>
      </c>
      <c r="C749" s="79">
        <f ca="1">('Activity Data'!B755*$C$4)*'Emission Factors'!I757</f>
        <v>63686219.075370938</v>
      </c>
      <c r="D749" s="79">
        <f ca="1">('Activity Data'!B755*$D$4)*'Emission Factors'!J757</f>
        <v>19956267.131498784</v>
      </c>
      <c r="E749" s="79">
        <f t="shared" ca="1" si="11"/>
        <v>220042851.45456338</v>
      </c>
    </row>
    <row r="750" spans="1:5" s="62" customFormat="1" ht="12.75" x14ac:dyDescent="0.2">
      <c r="A750" s="85">
        <v>746</v>
      </c>
      <c r="B750" s="79">
        <f ca="1">('Activity Data'!B756*$B$4)*'Emission Factors'!H758</f>
        <v>124049923.20068172</v>
      </c>
      <c r="C750" s="79">
        <f ca="1">('Activity Data'!B756*$C$4)*'Emission Factors'!I758</f>
        <v>57802919.431999177</v>
      </c>
      <c r="D750" s="79">
        <f ca="1">('Activity Data'!B756*$D$4)*'Emission Factors'!J758</f>
        <v>19975494.055444367</v>
      </c>
      <c r="E750" s="79">
        <f t="shared" ca="1" si="11"/>
        <v>201828336.68812525</v>
      </c>
    </row>
    <row r="751" spans="1:5" s="62" customFormat="1" ht="12.75" x14ac:dyDescent="0.2">
      <c r="A751" s="85">
        <v>747</v>
      </c>
      <c r="B751" s="79">
        <f ca="1">('Activity Data'!B757*$B$4)*'Emission Factors'!H759</f>
        <v>151197915.38262317</v>
      </c>
      <c r="C751" s="79">
        <f ca="1">('Activity Data'!B757*$C$4)*'Emission Factors'!I759</f>
        <v>77883766.428007871</v>
      </c>
      <c r="D751" s="79">
        <f ca="1">('Activity Data'!B757*$D$4)*'Emission Factors'!J759</f>
        <v>23265744.459514618</v>
      </c>
      <c r="E751" s="79">
        <f t="shared" ca="1" si="11"/>
        <v>252347426.27014565</v>
      </c>
    </row>
    <row r="752" spans="1:5" s="62" customFormat="1" ht="12.75" x14ac:dyDescent="0.2">
      <c r="A752" s="85">
        <v>748</v>
      </c>
      <c r="B752" s="79">
        <f ca="1">('Activity Data'!B758*$B$4)*'Emission Factors'!H760</f>
        <v>151599009.68471107</v>
      </c>
      <c r="C752" s="79">
        <f ca="1">('Activity Data'!B758*$C$4)*'Emission Factors'!I760</f>
        <v>66557694.47453969</v>
      </c>
      <c r="D752" s="79">
        <f ca="1">('Activity Data'!B758*$D$4)*'Emission Factors'!J760</f>
        <v>23927246.920925148</v>
      </c>
      <c r="E752" s="79">
        <f t="shared" ca="1" si="11"/>
        <v>242083951.08017591</v>
      </c>
    </row>
    <row r="753" spans="1:5" s="62" customFormat="1" ht="12.75" x14ac:dyDescent="0.2">
      <c r="A753" s="85">
        <v>749</v>
      </c>
      <c r="B753" s="79">
        <f ca="1">('Activity Data'!B759*$B$4)*'Emission Factors'!H761</f>
        <v>142275159.08870211</v>
      </c>
      <c r="C753" s="79">
        <f ca="1">('Activity Data'!B759*$C$4)*'Emission Factors'!I761</f>
        <v>67043377.604620792</v>
      </c>
      <c r="D753" s="79">
        <f ca="1">('Activity Data'!B759*$D$4)*'Emission Factors'!J761</f>
        <v>21814870.574482843</v>
      </c>
      <c r="E753" s="79">
        <f t="shared" ca="1" si="11"/>
        <v>231133407.26780576</v>
      </c>
    </row>
    <row r="754" spans="1:5" s="62" customFormat="1" ht="12.75" x14ac:dyDescent="0.2">
      <c r="A754" s="85">
        <v>750</v>
      </c>
      <c r="B754" s="79">
        <f ca="1">('Activity Data'!B760*$B$4)*'Emission Factors'!H762</f>
        <v>147843737.31376415</v>
      </c>
      <c r="C754" s="79">
        <f ca="1">('Activity Data'!B760*$C$4)*'Emission Factors'!I762</f>
        <v>71287398.637577161</v>
      </c>
      <c r="D754" s="79">
        <f ca="1">('Activity Data'!B760*$D$4)*'Emission Factors'!J762</f>
        <v>24532589.825150758</v>
      </c>
      <c r="E754" s="79">
        <f t="shared" ca="1" si="11"/>
        <v>243663725.77649209</v>
      </c>
    </row>
    <row r="755" spans="1:5" s="62" customFormat="1" ht="12.75" x14ac:dyDescent="0.2">
      <c r="A755" s="85">
        <v>751</v>
      </c>
      <c r="B755" s="79">
        <f ca="1">('Activity Data'!B761*$B$4)*'Emission Factors'!H763</f>
        <v>141280730.07584551</v>
      </c>
      <c r="C755" s="79">
        <f ca="1">('Activity Data'!B761*$C$4)*'Emission Factors'!I763</f>
        <v>68037478.133427814</v>
      </c>
      <c r="D755" s="79">
        <f ca="1">('Activity Data'!B761*$D$4)*'Emission Factors'!J763</f>
        <v>22664562.975710478</v>
      </c>
      <c r="E755" s="79">
        <f t="shared" ca="1" si="11"/>
        <v>231982771.18498382</v>
      </c>
    </row>
    <row r="756" spans="1:5" s="62" customFormat="1" ht="12.75" x14ac:dyDescent="0.2">
      <c r="A756" s="85">
        <v>752</v>
      </c>
      <c r="B756" s="79">
        <f ca="1">('Activity Data'!B762*$B$4)*'Emission Factors'!H764</f>
        <v>124232808.07778911</v>
      </c>
      <c r="C756" s="79">
        <f ca="1">('Activity Data'!B762*$C$4)*'Emission Factors'!I764</f>
        <v>58115800.737821937</v>
      </c>
      <c r="D756" s="79">
        <f ca="1">('Activity Data'!B762*$D$4)*'Emission Factors'!J764</f>
        <v>20219212.258031674</v>
      </c>
      <c r="E756" s="79">
        <f t="shared" ca="1" si="11"/>
        <v>202567821.07364273</v>
      </c>
    </row>
    <row r="757" spans="1:5" s="62" customFormat="1" ht="12.75" x14ac:dyDescent="0.2">
      <c r="A757" s="85">
        <v>753</v>
      </c>
      <c r="B757" s="79">
        <f ca="1">('Activity Data'!B763*$B$4)*'Emission Factors'!H765</f>
        <v>119543035.26130053</v>
      </c>
      <c r="C757" s="79">
        <f ca="1">('Activity Data'!B763*$C$4)*'Emission Factors'!I765</f>
        <v>58549472.960266732</v>
      </c>
      <c r="D757" s="79">
        <f ca="1">('Activity Data'!B763*$D$4)*'Emission Factors'!J765</f>
        <v>19550252.901606016</v>
      </c>
      <c r="E757" s="79">
        <f t="shared" ca="1" si="11"/>
        <v>197642761.1231733</v>
      </c>
    </row>
    <row r="758" spans="1:5" s="62" customFormat="1" ht="12.75" x14ac:dyDescent="0.2">
      <c r="A758" s="85">
        <v>754</v>
      </c>
      <c r="B758" s="79">
        <f ca="1">('Activity Data'!B764*$B$4)*'Emission Factors'!H766</f>
        <v>132137448.68550923</v>
      </c>
      <c r="C758" s="79">
        <f ca="1">('Activity Data'!B764*$C$4)*'Emission Factors'!I766</f>
        <v>65512813.480378136</v>
      </c>
      <c r="D758" s="79">
        <f ca="1">('Activity Data'!B764*$D$4)*'Emission Factors'!J766</f>
        <v>20641800.060567338</v>
      </c>
      <c r="E758" s="79">
        <f t="shared" ca="1" si="11"/>
        <v>218292062.2264547</v>
      </c>
    </row>
    <row r="759" spans="1:5" s="62" customFormat="1" ht="12.75" x14ac:dyDescent="0.2">
      <c r="A759" s="85">
        <v>755</v>
      </c>
      <c r="B759" s="79">
        <f ca="1">('Activity Data'!B765*$B$4)*'Emission Factors'!H767</f>
        <v>150991419.95888233</v>
      </c>
      <c r="C759" s="79">
        <f ca="1">('Activity Data'!B765*$C$4)*'Emission Factors'!I767</f>
        <v>71615259.179265171</v>
      </c>
      <c r="D759" s="79">
        <f ca="1">('Activity Data'!B765*$D$4)*'Emission Factors'!J767</f>
        <v>21895680.258060917</v>
      </c>
      <c r="E759" s="79">
        <f t="shared" ca="1" si="11"/>
        <v>244502359.39620841</v>
      </c>
    </row>
    <row r="760" spans="1:5" s="62" customFormat="1" ht="12.75" x14ac:dyDescent="0.2">
      <c r="A760" s="85">
        <v>756</v>
      </c>
      <c r="B760" s="79">
        <f ca="1">('Activity Data'!B766*$B$4)*'Emission Factors'!H768</f>
        <v>148378220.57724214</v>
      </c>
      <c r="C760" s="79">
        <f ca="1">('Activity Data'!B766*$C$4)*'Emission Factors'!I768</f>
        <v>65208246.023284636</v>
      </c>
      <c r="D760" s="79">
        <f ca="1">('Activity Data'!B766*$D$4)*'Emission Factors'!J768</f>
        <v>22580169.606678218</v>
      </c>
      <c r="E760" s="79">
        <f t="shared" ca="1" si="11"/>
        <v>236166636.207205</v>
      </c>
    </row>
    <row r="761" spans="1:5" s="62" customFormat="1" ht="12.75" x14ac:dyDescent="0.2">
      <c r="A761" s="85">
        <v>757</v>
      </c>
      <c r="B761" s="79">
        <f ca="1">('Activity Data'!B767*$B$4)*'Emission Factors'!H769</f>
        <v>132401525.78433479</v>
      </c>
      <c r="C761" s="79">
        <f ca="1">('Activity Data'!B767*$C$4)*'Emission Factors'!I769</f>
        <v>64254792.255816139</v>
      </c>
      <c r="D761" s="79">
        <f ca="1">('Activity Data'!B767*$D$4)*'Emission Factors'!J769</f>
        <v>20179210.877341289</v>
      </c>
      <c r="E761" s="79">
        <f t="shared" ca="1" si="11"/>
        <v>216835528.91749224</v>
      </c>
    </row>
    <row r="762" spans="1:5" s="62" customFormat="1" ht="12.75" x14ac:dyDescent="0.2">
      <c r="A762" s="85">
        <v>758</v>
      </c>
      <c r="B762" s="79">
        <f ca="1">('Activity Data'!B768*$B$4)*'Emission Factors'!H770</f>
        <v>123968116.65835632</v>
      </c>
      <c r="C762" s="79">
        <f ca="1">('Activity Data'!B768*$C$4)*'Emission Factors'!I770</f>
        <v>57442527.176766343</v>
      </c>
      <c r="D762" s="79">
        <f ca="1">('Activity Data'!B768*$D$4)*'Emission Factors'!J770</f>
        <v>19147115.393179525</v>
      </c>
      <c r="E762" s="79">
        <f t="shared" ca="1" si="11"/>
        <v>200557759.22830221</v>
      </c>
    </row>
    <row r="763" spans="1:5" s="62" customFormat="1" ht="12.75" x14ac:dyDescent="0.2">
      <c r="A763" s="85">
        <v>759</v>
      </c>
      <c r="B763" s="79">
        <f ca="1">('Activity Data'!B769*$B$4)*'Emission Factors'!H771</f>
        <v>136399144.78610668</v>
      </c>
      <c r="C763" s="79">
        <f ca="1">('Activity Data'!B769*$C$4)*'Emission Factors'!I771</f>
        <v>65106229.8408546</v>
      </c>
      <c r="D763" s="79">
        <f ca="1">('Activity Data'!B769*$D$4)*'Emission Factors'!J771</f>
        <v>20373782.592588231</v>
      </c>
      <c r="E763" s="79">
        <f t="shared" ca="1" si="11"/>
        <v>221879157.21954954</v>
      </c>
    </row>
    <row r="764" spans="1:5" s="62" customFormat="1" ht="12.75" x14ac:dyDescent="0.2">
      <c r="A764" s="85">
        <v>760</v>
      </c>
      <c r="B764" s="79">
        <f ca="1">('Activity Data'!B770*$B$4)*'Emission Factors'!H772</f>
        <v>135507673.706633</v>
      </c>
      <c r="C764" s="79">
        <f ca="1">('Activity Data'!B770*$C$4)*'Emission Factors'!I772</f>
        <v>60985358.418489203</v>
      </c>
      <c r="D764" s="79">
        <f ca="1">('Activity Data'!B770*$D$4)*'Emission Factors'!J772</f>
        <v>20963762.600313246</v>
      </c>
      <c r="E764" s="79">
        <f t="shared" ca="1" si="11"/>
        <v>217456794.72543544</v>
      </c>
    </row>
    <row r="765" spans="1:5" s="62" customFormat="1" ht="12.75" x14ac:dyDescent="0.2">
      <c r="A765" s="85">
        <v>761</v>
      </c>
      <c r="B765" s="79">
        <f ca="1">('Activity Data'!B771*$B$4)*'Emission Factors'!H773</f>
        <v>135912342.00311616</v>
      </c>
      <c r="C765" s="79">
        <f ca="1">('Activity Data'!B771*$C$4)*'Emission Factors'!I773</f>
        <v>61963264.407518536</v>
      </c>
      <c r="D765" s="79">
        <f ca="1">('Activity Data'!B771*$D$4)*'Emission Factors'!J773</f>
        <v>21685791.879868913</v>
      </c>
      <c r="E765" s="79">
        <f t="shared" ca="1" si="11"/>
        <v>219561398.29050362</v>
      </c>
    </row>
    <row r="766" spans="1:5" s="62" customFormat="1" ht="12.75" x14ac:dyDescent="0.2">
      <c r="A766" s="85">
        <v>762</v>
      </c>
      <c r="B766" s="79">
        <f ca="1">('Activity Data'!B772*$B$4)*'Emission Factors'!H774</f>
        <v>141132481.78930891</v>
      </c>
      <c r="C766" s="79">
        <f ca="1">('Activity Data'!B772*$C$4)*'Emission Factors'!I774</f>
        <v>64703985.025382228</v>
      </c>
      <c r="D766" s="79">
        <f ca="1">('Activity Data'!B772*$D$4)*'Emission Factors'!J774</f>
        <v>22232387.659146197</v>
      </c>
      <c r="E766" s="79">
        <f t="shared" ca="1" si="11"/>
        <v>228068854.47383732</v>
      </c>
    </row>
    <row r="767" spans="1:5" s="62" customFormat="1" ht="12.75" x14ac:dyDescent="0.2">
      <c r="A767" s="85">
        <v>763</v>
      </c>
      <c r="B767" s="79">
        <f ca="1">('Activity Data'!B773*$B$4)*'Emission Factors'!H775</f>
        <v>128050730.48233758</v>
      </c>
      <c r="C767" s="79">
        <f ca="1">('Activity Data'!B773*$C$4)*'Emission Factors'!I775</f>
        <v>61771533.728438698</v>
      </c>
      <c r="D767" s="79">
        <f ca="1">('Activity Data'!B773*$D$4)*'Emission Factors'!J775</f>
        <v>19775493.187343791</v>
      </c>
      <c r="E767" s="79">
        <f t="shared" ca="1" si="11"/>
        <v>209597757.39812005</v>
      </c>
    </row>
    <row r="768" spans="1:5" s="62" customFormat="1" ht="12.75" x14ac:dyDescent="0.2">
      <c r="A768" s="85">
        <v>764</v>
      </c>
      <c r="B768" s="79">
        <f ca="1">('Activity Data'!B774*$B$4)*'Emission Factors'!H776</f>
        <v>128989572.79500149</v>
      </c>
      <c r="C768" s="79">
        <f ca="1">('Activity Data'!B774*$C$4)*'Emission Factors'!I776</f>
        <v>65384866.655463465</v>
      </c>
      <c r="D768" s="79">
        <f ca="1">('Activity Data'!B774*$D$4)*'Emission Factors'!J776</f>
        <v>20265370.508826043</v>
      </c>
      <c r="E768" s="79">
        <f t="shared" ca="1" si="11"/>
        <v>214639809.95929101</v>
      </c>
    </row>
    <row r="769" spans="1:5" s="62" customFormat="1" ht="12.75" x14ac:dyDescent="0.2">
      <c r="A769" s="85">
        <v>765</v>
      </c>
      <c r="B769" s="79">
        <f ca="1">('Activity Data'!B775*$B$4)*'Emission Factors'!H777</f>
        <v>127301349.47503412</v>
      </c>
      <c r="C769" s="79">
        <f ca="1">('Activity Data'!B775*$C$4)*'Emission Factors'!I777</f>
        <v>57981728.078131847</v>
      </c>
      <c r="D769" s="79">
        <f ca="1">('Activity Data'!B775*$D$4)*'Emission Factors'!J777</f>
        <v>18525967.276744835</v>
      </c>
      <c r="E769" s="79">
        <f t="shared" ca="1" si="11"/>
        <v>203809044.82991081</v>
      </c>
    </row>
    <row r="770" spans="1:5" s="62" customFormat="1" ht="12.75" x14ac:dyDescent="0.2">
      <c r="A770" s="85">
        <v>766</v>
      </c>
      <c r="B770" s="79">
        <f ca="1">('Activity Data'!B776*$B$4)*'Emission Factors'!H778</f>
        <v>134933216.4749161</v>
      </c>
      <c r="C770" s="79">
        <f ca="1">('Activity Data'!B776*$C$4)*'Emission Factors'!I778</f>
        <v>60762132.303915203</v>
      </c>
      <c r="D770" s="79">
        <f ca="1">('Activity Data'!B776*$D$4)*'Emission Factors'!J778</f>
        <v>21013895.883301161</v>
      </c>
      <c r="E770" s="79">
        <f t="shared" ca="1" si="11"/>
        <v>216709244.66213247</v>
      </c>
    </row>
    <row r="771" spans="1:5" s="62" customFormat="1" ht="12.75" x14ac:dyDescent="0.2">
      <c r="A771" s="85">
        <v>767</v>
      </c>
      <c r="B771" s="79">
        <f ca="1">('Activity Data'!B777*$B$4)*'Emission Factors'!H779</f>
        <v>148963897.01576829</v>
      </c>
      <c r="C771" s="79">
        <f ca="1">('Activity Data'!B777*$C$4)*'Emission Factors'!I779</f>
        <v>77738409.382089198</v>
      </c>
      <c r="D771" s="79">
        <f ca="1">('Activity Data'!B777*$D$4)*'Emission Factors'!J779</f>
        <v>23504554.642743677</v>
      </c>
      <c r="E771" s="79">
        <f t="shared" ca="1" si="11"/>
        <v>250206861.04060116</v>
      </c>
    </row>
    <row r="772" spans="1:5" s="62" customFormat="1" ht="12.75" x14ac:dyDescent="0.2">
      <c r="A772" s="85">
        <v>768</v>
      </c>
      <c r="B772" s="79">
        <f ca="1">('Activity Data'!B778*$B$4)*'Emission Factors'!H780</f>
        <v>115281106.38502316</v>
      </c>
      <c r="C772" s="79">
        <f ca="1">('Activity Data'!B778*$C$4)*'Emission Factors'!I780</f>
        <v>50747413.886922747</v>
      </c>
      <c r="D772" s="79">
        <f ca="1">('Activity Data'!B778*$D$4)*'Emission Factors'!J780</f>
        <v>18189383.796255935</v>
      </c>
      <c r="E772" s="79">
        <f t="shared" ca="1" si="11"/>
        <v>184217904.06820184</v>
      </c>
    </row>
    <row r="773" spans="1:5" s="62" customFormat="1" ht="12.75" x14ac:dyDescent="0.2">
      <c r="A773" s="85">
        <v>769</v>
      </c>
      <c r="B773" s="79">
        <f ca="1">('Activity Data'!B779*$B$4)*'Emission Factors'!H781</f>
        <v>157415796.31891885</v>
      </c>
      <c r="C773" s="79">
        <f ca="1">('Activity Data'!B779*$C$4)*'Emission Factors'!I781</f>
        <v>71948600.691890597</v>
      </c>
      <c r="D773" s="79">
        <f ca="1">('Activity Data'!B779*$D$4)*'Emission Factors'!J781</f>
        <v>22947273.82756776</v>
      </c>
      <c r="E773" s="79">
        <f t="shared" ref="E773:E836" ca="1" si="12">SUM(B773:D773)</f>
        <v>252311670.83837721</v>
      </c>
    </row>
    <row r="774" spans="1:5" s="62" customFormat="1" ht="12.75" x14ac:dyDescent="0.2">
      <c r="A774" s="85">
        <v>770</v>
      </c>
      <c r="B774" s="79">
        <f ca="1">('Activity Data'!B780*$B$4)*'Emission Factors'!H782</f>
        <v>137734157.85142165</v>
      </c>
      <c r="C774" s="79">
        <f ca="1">('Activity Data'!B780*$C$4)*'Emission Factors'!I782</f>
        <v>66343258.474399887</v>
      </c>
      <c r="D774" s="79">
        <f ca="1">('Activity Data'!B780*$D$4)*'Emission Factors'!J782</f>
        <v>21795053.895311534</v>
      </c>
      <c r="E774" s="79">
        <f t="shared" ca="1" si="12"/>
        <v>225872470.22113308</v>
      </c>
    </row>
    <row r="775" spans="1:5" s="62" customFormat="1" ht="12.75" x14ac:dyDescent="0.2">
      <c r="A775" s="85">
        <v>771</v>
      </c>
      <c r="B775" s="79">
        <f ca="1">('Activity Data'!B781*$B$4)*'Emission Factors'!H783</f>
        <v>143445955.5006032</v>
      </c>
      <c r="C775" s="79">
        <f ca="1">('Activity Data'!B781*$C$4)*'Emission Factors'!I783</f>
        <v>64017711.150911219</v>
      </c>
      <c r="D775" s="79">
        <f ca="1">('Activity Data'!B781*$D$4)*'Emission Factors'!J783</f>
        <v>21552073.951414153</v>
      </c>
      <c r="E775" s="79">
        <f t="shared" ca="1" si="12"/>
        <v>229015740.60292858</v>
      </c>
    </row>
    <row r="776" spans="1:5" s="62" customFormat="1" ht="12.75" x14ac:dyDescent="0.2">
      <c r="A776" s="85">
        <v>772</v>
      </c>
      <c r="B776" s="79">
        <f ca="1">('Activity Data'!B782*$B$4)*'Emission Factors'!H784</f>
        <v>133108651.56772329</v>
      </c>
      <c r="C776" s="79">
        <f ca="1">('Activity Data'!B782*$C$4)*'Emission Factors'!I784</f>
        <v>64792423.125982575</v>
      </c>
      <c r="D776" s="79">
        <f ca="1">('Activity Data'!B782*$D$4)*'Emission Factors'!J784</f>
        <v>20495551.973145269</v>
      </c>
      <c r="E776" s="79">
        <f t="shared" ca="1" si="12"/>
        <v>218396626.66685113</v>
      </c>
    </row>
    <row r="777" spans="1:5" s="62" customFormat="1" ht="12.75" x14ac:dyDescent="0.2">
      <c r="A777" s="85">
        <v>773</v>
      </c>
      <c r="B777" s="79">
        <f ca="1">('Activity Data'!B783*$B$4)*'Emission Factors'!H785</f>
        <v>153418925.5811533</v>
      </c>
      <c r="C777" s="79">
        <f ca="1">('Activity Data'!B783*$C$4)*'Emission Factors'!I785</f>
        <v>70715539.386094704</v>
      </c>
      <c r="D777" s="79">
        <f ca="1">('Activity Data'!B783*$D$4)*'Emission Factors'!J785</f>
        <v>23250442.352481022</v>
      </c>
      <c r="E777" s="79">
        <f t="shared" ca="1" si="12"/>
        <v>247384907.31972903</v>
      </c>
    </row>
    <row r="778" spans="1:5" s="62" customFormat="1" ht="12.75" x14ac:dyDescent="0.2">
      <c r="A778" s="85">
        <v>774</v>
      </c>
      <c r="B778" s="79">
        <f ca="1">('Activity Data'!B784*$B$4)*'Emission Factors'!H786</f>
        <v>139440716.77455908</v>
      </c>
      <c r="C778" s="79">
        <f ca="1">('Activity Data'!B784*$C$4)*'Emission Factors'!I786</f>
        <v>68180313.635797426</v>
      </c>
      <c r="D778" s="79">
        <f ca="1">('Activity Data'!B784*$D$4)*'Emission Factors'!J786</f>
        <v>23104491.822576411</v>
      </c>
      <c r="E778" s="79">
        <f t="shared" ca="1" si="12"/>
        <v>230725522.23293293</v>
      </c>
    </row>
    <row r="779" spans="1:5" s="62" customFormat="1" ht="12.75" x14ac:dyDescent="0.2">
      <c r="A779" s="85">
        <v>775</v>
      </c>
      <c r="B779" s="79">
        <f ca="1">('Activity Data'!B785*$B$4)*'Emission Factors'!H787</f>
        <v>159067923.16029182</v>
      </c>
      <c r="C779" s="79">
        <f ca="1">('Activity Data'!B785*$C$4)*'Emission Factors'!I787</f>
        <v>77697741.261085525</v>
      </c>
      <c r="D779" s="79">
        <f ca="1">('Activity Data'!B785*$D$4)*'Emission Factors'!J787</f>
        <v>25191409.341015868</v>
      </c>
      <c r="E779" s="79">
        <f t="shared" ca="1" si="12"/>
        <v>261957073.76239324</v>
      </c>
    </row>
    <row r="780" spans="1:5" s="62" customFormat="1" ht="12.75" x14ac:dyDescent="0.2">
      <c r="A780" s="85">
        <v>776</v>
      </c>
      <c r="B780" s="79">
        <f ca="1">('Activity Data'!B786*$B$4)*'Emission Factors'!H788</f>
        <v>144258808.82162073</v>
      </c>
      <c r="C780" s="79">
        <f ca="1">('Activity Data'!B786*$C$4)*'Emission Factors'!I788</f>
        <v>66164565.551423557</v>
      </c>
      <c r="D780" s="79">
        <f ca="1">('Activity Data'!B786*$D$4)*'Emission Factors'!J788</f>
        <v>21873594.997191273</v>
      </c>
      <c r="E780" s="79">
        <f t="shared" ca="1" si="12"/>
        <v>232296969.37023556</v>
      </c>
    </row>
    <row r="781" spans="1:5" s="62" customFormat="1" ht="12.75" x14ac:dyDescent="0.2">
      <c r="A781" s="85">
        <v>777</v>
      </c>
      <c r="B781" s="79">
        <f ca="1">('Activity Data'!B787*$B$4)*'Emission Factors'!H789</f>
        <v>151139009.48243156</v>
      </c>
      <c r="C781" s="79">
        <f ca="1">('Activity Data'!B787*$C$4)*'Emission Factors'!I789</f>
        <v>75527317.045515016</v>
      </c>
      <c r="D781" s="79">
        <f ca="1">('Activity Data'!B787*$D$4)*'Emission Factors'!J789</f>
        <v>23899799.680294856</v>
      </c>
      <c r="E781" s="79">
        <f t="shared" ca="1" si="12"/>
        <v>250566126.20824146</v>
      </c>
    </row>
    <row r="782" spans="1:5" s="62" customFormat="1" ht="12.75" x14ac:dyDescent="0.2">
      <c r="A782" s="85">
        <v>778</v>
      </c>
      <c r="B782" s="79">
        <f ca="1">('Activity Data'!B788*$B$4)*'Emission Factors'!H790</f>
        <v>156384067.75949612</v>
      </c>
      <c r="C782" s="79">
        <f ca="1">('Activity Data'!B788*$C$4)*'Emission Factors'!I790</f>
        <v>71811778.097870246</v>
      </c>
      <c r="D782" s="79">
        <f ca="1">('Activity Data'!B788*$D$4)*'Emission Factors'!J790</f>
        <v>24867032.25245326</v>
      </c>
      <c r="E782" s="79">
        <f t="shared" ca="1" si="12"/>
        <v>253062878.10981965</v>
      </c>
    </row>
    <row r="783" spans="1:5" s="62" customFormat="1" ht="12.75" x14ac:dyDescent="0.2">
      <c r="A783" s="85">
        <v>779</v>
      </c>
      <c r="B783" s="79">
        <f ca="1">('Activity Data'!B789*$B$4)*'Emission Factors'!H791</f>
        <v>143672069.35000327</v>
      </c>
      <c r="C783" s="79">
        <f ca="1">('Activity Data'!B789*$C$4)*'Emission Factors'!I791</f>
        <v>64281845.040702768</v>
      </c>
      <c r="D783" s="79">
        <f ca="1">('Activity Data'!B789*$D$4)*'Emission Factors'!J791</f>
        <v>22510391.730540369</v>
      </c>
      <c r="E783" s="79">
        <f t="shared" ca="1" si="12"/>
        <v>230464306.1212464</v>
      </c>
    </row>
    <row r="784" spans="1:5" s="62" customFormat="1" ht="12.75" x14ac:dyDescent="0.2">
      <c r="A784" s="85">
        <v>780</v>
      </c>
      <c r="B784" s="79">
        <f ca="1">('Activity Data'!B790*$B$4)*'Emission Factors'!H792</f>
        <v>137222505.78311133</v>
      </c>
      <c r="C784" s="79">
        <f ca="1">('Activity Data'!B790*$C$4)*'Emission Factors'!I792</f>
        <v>64435710.983427912</v>
      </c>
      <c r="D784" s="79">
        <f ca="1">('Activity Data'!B790*$D$4)*'Emission Factors'!J792</f>
        <v>20766335.454760455</v>
      </c>
      <c r="E784" s="79">
        <f t="shared" ca="1" si="12"/>
        <v>222424552.22129971</v>
      </c>
    </row>
    <row r="785" spans="1:5" s="62" customFormat="1" ht="12.75" x14ac:dyDescent="0.2">
      <c r="A785" s="85">
        <v>781</v>
      </c>
      <c r="B785" s="79">
        <f ca="1">('Activity Data'!B791*$B$4)*'Emission Factors'!H793</f>
        <v>139841516.01524246</v>
      </c>
      <c r="C785" s="79">
        <f ca="1">('Activity Data'!B791*$C$4)*'Emission Factors'!I793</f>
        <v>62909991.42663072</v>
      </c>
      <c r="D785" s="79">
        <f ca="1">('Activity Data'!B791*$D$4)*'Emission Factors'!J793</f>
        <v>19994516.01821037</v>
      </c>
      <c r="E785" s="79">
        <f t="shared" ca="1" si="12"/>
        <v>222746023.46008357</v>
      </c>
    </row>
    <row r="786" spans="1:5" s="62" customFormat="1" ht="12.75" x14ac:dyDescent="0.2">
      <c r="A786" s="85">
        <v>782</v>
      </c>
      <c r="B786" s="79">
        <f ca="1">('Activity Data'!B792*$B$4)*'Emission Factors'!H794</f>
        <v>133897657.5995634</v>
      </c>
      <c r="C786" s="79">
        <f ca="1">('Activity Data'!B792*$C$4)*'Emission Factors'!I794</f>
        <v>63994308.92587477</v>
      </c>
      <c r="D786" s="79">
        <f ca="1">('Activity Data'!B792*$D$4)*'Emission Factors'!J794</f>
        <v>19382295.527679767</v>
      </c>
      <c r="E786" s="79">
        <f t="shared" ca="1" si="12"/>
        <v>217274262.05311796</v>
      </c>
    </row>
    <row r="787" spans="1:5" s="62" customFormat="1" ht="12.75" x14ac:dyDescent="0.2">
      <c r="A787" s="85">
        <v>783</v>
      </c>
      <c r="B787" s="79">
        <f ca="1">('Activity Data'!B793*$B$4)*'Emission Factors'!H795</f>
        <v>155377670.59421968</v>
      </c>
      <c r="C787" s="79">
        <f ca="1">('Activity Data'!B793*$C$4)*'Emission Factors'!I795</f>
        <v>70252446.829082623</v>
      </c>
      <c r="D787" s="79">
        <f ca="1">('Activity Data'!B793*$D$4)*'Emission Factors'!J795</f>
        <v>24039606.049911276</v>
      </c>
      <c r="E787" s="79">
        <f t="shared" ca="1" si="12"/>
        <v>249669723.47321355</v>
      </c>
    </row>
    <row r="788" spans="1:5" s="62" customFormat="1" ht="12.75" x14ac:dyDescent="0.2">
      <c r="A788" s="85">
        <v>784</v>
      </c>
      <c r="B788" s="79">
        <f ca="1">('Activity Data'!B794*$B$4)*'Emission Factors'!H796</f>
        <v>160303985.5128566</v>
      </c>
      <c r="C788" s="79">
        <f ca="1">('Activity Data'!B794*$C$4)*'Emission Factors'!I796</f>
        <v>76356595.49911961</v>
      </c>
      <c r="D788" s="79">
        <f ca="1">('Activity Data'!B794*$D$4)*'Emission Factors'!J796</f>
        <v>24323050.568852793</v>
      </c>
      <c r="E788" s="79">
        <f t="shared" ca="1" si="12"/>
        <v>260983631.58082899</v>
      </c>
    </row>
    <row r="789" spans="1:5" s="62" customFormat="1" ht="12.75" x14ac:dyDescent="0.2">
      <c r="A789" s="85">
        <v>785</v>
      </c>
      <c r="B789" s="79">
        <f ca="1">('Activity Data'!B795*$B$4)*'Emission Factors'!H797</f>
        <v>146308328.77701685</v>
      </c>
      <c r="C789" s="79">
        <f ca="1">('Activity Data'!B795*$C$4)*'Emission Factors'!I797</f>
        <v>70135758.384856254</v>
      </c>
      <c r="D789" s="79">
        <f ca="1">('Activity Data'!B795*$D$4)*'Emission Factors'!J797</f>
        <v>21576954.13634843</v>
      </c>
      <c r="E789" s="79">
        <f t="shared" ca="1" si="12"/>
        <v>238021041.29822153</v>
      </c>
    </row>
    <row r="790" spans="1:5" s="62" customFormat="1" ht="12.75" x14ac:dyDescent="0.2">
      <c r="A790" s="85">
        <v>786</v>
      </c>
      <c r="B790" s="79">
        <f ca="1">('Activity Data'!B796*$B$4)*'Emission Factors'!H798</f>
        <v>144547942.25849113</v>
      </c>
      <c r="C790" s="79">
        <f ca="1">('Activity Data'!B796*$C$4)*'Emission Factors'!I798</f>
        <v>66901983.404618979</v>
      </c>
      <c r="D790" s="79">
        <f ca="1">('Activity Data'!B796*$D$4)*'Emission Factors'!J798</f>
        <v>21854483.652720246</v>
      </c>
      <c r="E790" s="79">
        <f t="shared" ca="1" si="12"/>
        <v>233304409.31583035</v>
      </c>
    </row>
    <row r="791" spans="1:5" s="62" customFormat="1" ht="12.75" x14ac:dyDescent="0.2">
      <c r="A791" s="85">
        <v>787</v>
      </c>
      <c r="B791" s="79">
        <f ca="1">('Activity Data'!B797*$B$4)*'Emission Factors'!H799</f>
        <v>135097993.68256038</v>
      </c>
      <c r="C791" s="79">
        <f ca="1">('Activity Data'!B797*$C$4)*'Emission Factors'!I799</f>
        <v>65720816.679438233</v>
      </c>
      <c r="D791" s="79">
        <f ca="1">('Activity Data'!B797*$D$4)*'Emission Factors'!J799</f>
        <v>22212308.106251068</v>
      </c>
      <c r="E791" s="79">
        <f t="shared" ca="1" si="12"/>
        <v>223031118.46824968</v>
      </c>
    </row>
    <row r="792" spans="1:5" s="62" customFormat="1" ht="12.75" x14ac:dyDescent="0.2">
      <c r="A792" s="85">
        <v>788</v>
      </c>
      <c r="B792" s="79">
        <f ca="1">('Activity Data'!B798*$B$4)*'Emission Factors'!H800</f>
        <v>142249782.71478432</v>
      </c>
      <c r="C792" s="79">
        <f ca="1">('Activity Data'!B798*$C$4)*'Emission Factors'!I800</f>
        <v>67973970.78228417</v>
      </c>
      <c r="D792" s="79">
        <f ca="1">('Activity Data'!B798*$D$4)*'Emission Factors'!J800</f>
        <v>24914028.592199106</v>
      </c>
      <c r="E792" s="79">
        <f t="shared" ca="1" si="12"/>
        <v>235137782.08926761</v>
      </c>
    </row>
    <row r="793" spans="1:5" s="62" customFormat="1" ht="12.75" x14ac:dyDescent="0.2">
      <c r="A793" s="85">
        <v>789</v>
      </c>
      <c r="B793" s="79">
        <f ca="1">('Activity Data'!B799*$B$4)*'Emission Factors'!H801</f>
        <v>152726435.53747466</v>
      </c>
      <c r="C793" s="79">
        <f ca="1">('Activity Data'!B799*$C$4)*'Emission Factors'!I801</f>
        <v>72440568.374259263</v>
      </c>
      <c r="D793" s="79">
        <f ca="1">('Activity Data'!B799*$D$4)*'Emission Factors'!J801</f>
        <v>23505050.464190103</v>
      </c>
      <c r="E793" s="79">
        <f t="shared" ca="1" si="12"/>
        <v>248672054.37592402</v>
      </c>
    </row>
    <row r="794" spans="1:5" s="62" customFormat="1" ht="12.75" x14ac:dyDescent="0.2">
      <c r="A794" s="85">
        <v>790</v>
      </c>
      <c r="B794" s="79">
        <f ca="1">('Activity Data'!B800*$B$4)*'Emission Factors'!H802</f>
        <v>152329470.35357761</v>
      </c>
      <c r="C794" s="79">
        <f ca="1">('Activity Data'!B800*$C$4)*'Emission Factors'!I802</f>
        <v>63407595.893373139</v>
      </c>
      <c r="D794" s="79">
        <f ca="1">('Activity Data'!B800*$D$4)*'Emission Factors'!J802</f>
        <v>23565813.021955412</v>
      </c>
      <c r="E794" s="79">
        <f t="shared" ca="1" si="12"/>
        <v>239302879.26890615</v>
      </c>
    </row>
    <row r="795" spans="1:5" s="62" customFormat="1" ht="12.75" x14ac:dyDescent="0.2">
      <c r="A795" s="85">
        <v>791</v>
      </c>
      <c r="B795" s="79">
        <f ca="1">('Activity Data'!B801*$B$4)*'Emission Factors'!H803</f>
        <v>135965948.5500882</v>
      </c>
      <c r="C795" s="79">
        <f ca="1">('Activity Data'!B801*$C$4)*'Emission Factors'!I803</f>
        <v>59578914.650933884</v>
      </c>
      <c r="D795" s="79">
        <f ca="1">('Activity Data'!B801*$D$4)*'Emission Factors'!J803</f>
        <v>21381181.96648575</v>
      </c>
      <c r="E795" s="79">
        <f t="shared" ca="1" si="12"/>
        <v>216926045.16750783</v>
      </c>
    </row>
    <row r="796" spans="1:5" s="62" customFormat="1" ht="12.75" x14ac:dyDescent="0.2">
      <c r="A796" s="85">
        <v>792</v>
      </c>
      <c r="B796" s="79">
        <f ca="1">('Activity Data'!B802*$B$4)*'Emission Factors'!H804</f>
        <v>147725099.8517226</v>
      </c>
      <c r="C796" s="79">
        <f ca="1">('Activity Data'!B802*$C$4)*'Emission Factors'!I804</f>
        <v>75874355.129865736</v>
      </c>
      <c r="D796" s="79">
        <f ca="1">('Activity Data'!B802*$D$4)*'Emission Factors'!J804</f>
        <v>22552877.051870599</v>
      </c>
      <c r="E796" s="79">
        <f t="shared" ca="1" si="12"/>
        <v>246152332.03345895</v>
      </c>
    </row>
    <row r="797" spans="1:5" s="62" customFormat="1" ht="12.75" x14ac:dyDescent="0.2">
      <c r="A797" s="85">
        <v>793</v>
      </c>
      <c r="B797" s="79">
        <f ca="1">('Activity Data'!B803*$B$4)*'Emission Factors'!H805</f>
        <v>143059409.82413813</v>
      </c>
      <c r="C797" s="79">
        <f ca="1">('Activity Data'!B803*$C$4)*'Emission Factors'!I805</f>
        <v>66860598.50073228</v>
      </c>
      <c r="D797" s="79">
        <f ca="1">('Activity Data'!B803*$D$4)*'Emission Factors'!J805</f>
        <v>23218843.223087002</v>
      </c>
      <c r="E797" s="79">
        <f t="shared" ca="1" si="12"/>
        <v>233138851.54795742</v>
      </c>
    </row>
    <row r="798" spans="1:5" s="62" customFormat="1" ht="12.75" x14ac:dyDescent="0.2">
      <c r="A798" s="85">
        <v>794</v>
      </c>
      <c r="B798" s="79">
        <f ca="1">('Activity Data'!B804*$B$4)*'Emission Factors'!H806</f>
        <v>144581415.10476992</v>
      </c>
      <c r="C798" s="79">
        <f ca="1">('Activity Data'!B804*$C$4)*'Emission Factors'!I806</f>
        <v>66606284.33956299</v>
      </c>
      <c r="D798" s="79">
        <f ca="1">('Activity Data'!B804*$D$4)*'Emission Factors'!J806</f>
        <v>21135446.440848485</v>
      </c>
      <c r="E798" s="79">
        <f t="shared" ca="1" si="12"/>
        <v>232323145.88518137</v>
      </c>
    </row>
    <row r="799" spans="1:5" s="62" customFormat="1" ht="12.75" x14ac:dyDescent="0.2">
      <c r="A799" s="85">
        <v>795</v>
      </c>
      <c r="B799" s="79">
        <f ca="1">('Activity Data'!B805*$B$4)*'Emission Factors'!H807</f>
        <v>150325443.54710987</v>
      </c>
      <c r="C799" s="79">
        <f ca="1">('Activity Data'!B805*$C$4)*'Emission Factors'!I807</f>
        <v>69720316.277497098</v>
      </c>
      <c r="D799" s="79">
        <f ca="1">('Activity Data'!B805*$D$4)*'Emission Factors'!J807</f>
        <v>22461381.760065928</v>
      </c>
      <c r="E799" s="79">
        <f t="shared" ca="1" si="12"/>
        <v>242507141.58467287</v>
      </c>
    </row>
    <row r="800" spans="1:5" s="62" customFormat="1" ht="12.75" x14ac:dyDescent="0.2">
      <c r="A800" s="85">
        <v>796</v>
      </c>
      <c r="B800" s="79">
        <f ca="1">('Activity Data'!B806*$B$4)*'Emission Factors'!H808</f>
        <v>138601433.18254623</v>
      </c>
      <c r="C800" s="79">
        <f ca="1">('Activity Data'!B806*$C$4)*'Emission Factors'!I808</f>
        <v>69606579.731959522</v>
      </c>
      <c r="D800" s="79">
        <f ca="1">('Activity Data'!B806*$D$4)*'Emission Factors'!J808</f>
        <v>23281599.313565824</v>
      </c>
      <c r="E800" s="79">
        <f t="shared" ca="1" si="12"/>
        <v>231489612.22807157</v>
      </c>
    </row>
    <row r="801" spans="1:5" s="62" customFormat="1" ht="12.75" x14ac:dyDescent="0.2">
      <c r="A801" s="85">
        <v>797</v>
      </c>
      <c r="B801" s="79">
        <f ca="1">('Activity Data'!B807*$B$4)*'Emission Factors'!H809</f>
        <v>143810517.09006965</v>
      </c>
      <c r="C801" s="79">
        <f ca="1">('Activity Data'!B807*$C$4)*'Emission Factors'!I809</f>
        <v>63875445.085144147</v>
      </c>
      <c r="D801" s="79">
        <f ca="1">('Activity Data'!B807*$D$4)*'Emission Factors'!J809</f>
        <v>20726467.25965295</v>
      </c>
      <c r="E801" s="79">
        <f t="shared" ca="1" si="12"/>
        <v>228412429.43486676</v>
      </c>
    </row>
    <row r="802" spans="1:5" s="62" customFormat="1" ht="12.75" x14ac:dyDescent="0.2">
      <c r="A802" s="85">
        <v>798</v>
      </c>
      <c r="B802" s="79">
        <f ca="1">('Activity Data'!B808*$B$4)*'Emission Factors'!H810</f>
        <v>147289160.32530311</v>
      </c>
      <c r="C802" s="79">
        <f ca="1">('Activity Data'!B808*$C$4)*'Emission Factors'!I810</f>
        <v>68489766.792586356</v>
      </c>
      <c r="D802" s="79">
        <f ca="1">('Activity Data'!B808*$D$4)*'Emission Factors'!J810</f>
        <v>22124263.450379781</v>
      </c>
      <c r="E802" s="79">
        <f t="shared" ca="1" si="12"/>
        <v>237903190.56826925</v>
      </c>
    </row>
    <row r="803" spans="1:5" s="62" customFormat="1" ht="12.75" x14ac:dyDescent="0.2">
      <c r="A803" s="85">
        <v>799</v>
      </c>
      <c r="B803" s="79">
        <f ca="1">('Activity Data'!B809*$B$4)*'Emission Factors'!H811</f>
        <v>133249109.86653011</v>
      </c>
      <c r="C803" s="79">
        <f ca="1">('Activity Data'!B809*$C$4)*'Emission Factors'!I811</f>
        <v>55894370.069717728</v>
      </c>
      <c r="D803" s="79">
        <f ca="1">('Activity Data'!B809*$D$4)*'Emission Factors'!J811</f>
        <v>19082553.858796224</v>
      </c>
      <c r="E803" s="79">
        <f t="shared" ca="1" si="12"/>
        <v>208226033.79504406</v>
      </c>
    </row>
    <row r="804" spans="1:5" s="62" customFormat="1" ht="12.75" x14ac:dyDescent="0.2">
      <c r="A804" s="85">
        <v>800</v>
      </c>
      <c r="B804" s="79">
        <f ca="1">('Activity Data'!B810*$B$4)*'Emission Factors'!H812</f>
        <v>146427793.40275657</v>
      </c>
      <c r="C804" s="79">
        <f ca="1">('Activity Data'!B810*$C$4)*'Emission Factors'!I812</f>
        <v>65829843.180132389</v>
      </c>
      <c r="D804" s="79">
        <f ca="1">('Activity Data'!B810*$D$4)*'Emission Factors'!J812</f>
        <v>23661476.506165061</v>
      </c>
      <c r="E804" s="79">
        <f t="shared" ca="1" si="12"/>
        <v>235919113.08905402</v>
      </c>
    </row>
    <row r="805" spans="1:5" s="62" customFormat="1" ht="12.75" x14ac:dyDescent="0.2">
      <c r="A805" s="85">
        <v>801</v>
      </c>
      <c r="B805" s="79">
        <f ca="1">('Activity Data'!B811*$B$4)*'Emission Factors'!H813</f>
        <v>151808917.79066658</v>
      </c>
      <c r="C805" s="79">
        <f ca="1">('Activity Data'!B811*$C$4)*'Emission Factors'!I813</f>
        <v>67977128.599852964</v>
      </c>
      <c r="D805" s="79">
        <f ca="1">('Activity Data'!B811*$D$4)*'Emission Factors'!J813</f>
        <v>21982087.529319234</v>
      </c>
      <c r="E805" s="79">
        <f t="shared" ca="1" si="12"/>
        <v>241768133.91983879</v>
      </c>
    </row>
    <row r="806" spans="1:5" s="62" customFormat="1" ht="12.75" x14ac:dyDescent="0.2">
      <c r="A806" s="85">
        <v>802</v>
      </c>
      <c r="B806" s="79">
        <f ca="1">('Activity Data'!B812*$B$4)*'Emission Factors'!H814</f>
        <v>138675880.56270978</v>
      </c>
      <c r="C806" s="79">
        <f ca="1">('Activity Data'!B812*$C$4)*'Emission Factors'!I814</f>
        <v>72823377.422309831</v>
      </c>
      <c r="D806" s="79">
        <f ca="1">('Activity Data'!B812*$D$4)*'Emission Factors'!J814</f>
        <v>21875963.386458728</v>
      </c>
      <c r="E806" s="79">
        <f t="shared" ca="1" si="12"/>
        <v>233375221.37147835</v>
      </c>
    </row>
    <row r="807" spans="1:5" s="62" customFormat="1" ht="12.75" x14ac:dyDescent="0.2">
      <c r="A807" s="85">
        <v>803</v>
      </c>
      <c r="B807" s="79">
        <f ca="1">('Activity Data'!B813*$B$4)*'Emission Factors'!H815</f>
        <v>135234866.09544736</v>
      </c>
      <c r="C807" s="79">
        <f ca="1">('Activity Data'!B813*$C$4)*'Emission Factors'!I815</f>
        <v>66965447.866694972</v>
      </c>
      <c r="D807" s="79">
        <f ca="1">('Activity Data'!B813*$D$4)*'Emission Factors'!J815</f>
        <v>20606070.36492366</v>
      </c>
      <c r="E807" s="79">
        <f t="shared" ca="1" si="12"/>
        <v>222806384.327066</v>
      </c>
    </row>
    <row r="808" spans="1:5" s="62" customFormat="1" ht="12.75" x14ac:dyDescent="0.2">
      <c r="A808" s="85">
        <v>804</v>
      </c>
      <c r="B808" s="79">
        <f ca="1">('Activity Data'!B814*$B$4)*'Emission Factors'!H816</f>
        <v>145592943.58369812</v>
      </c>
      <c r="C808" s="79">
        <f ca="1">('Activity Data'!B814*$C$4)*'Emission Factors'!I816</f>
        <v>69174876.959688589</v>
      </c>
      <c r="D808" s="79">
        <f ca="1">('Activity Data'!B814*$D$4)*'Emission Factors'!J816</f>
        <v>21312685.907773014</v>
      </c>
      <c r="E808" s="79">
        <f t="shared" ca="1" si="12"/>
        <v>236080506.45115972</v>
      </c>
    </row>
    <row r="809" spans="1:5" s="62" customFormat="1" ht="12.75" x14ac:dyDescent="0.2">
      <c r="A809" s="85">
        <v>805</v>
      </c>
      <c r="B809" s="79">
        <f ca="1">('Activity Data'!B815*$B$4)*'Emission Factors'!H817</f>
        <v>123921417.19286762</v>
      </c>
      <c r="C809" s="79">
        <f ca="1">('Activity Data'!B815*$C$4)*'Emission Factors'!I817</f>
        <v>61164130.828558788</v>
      </c>
      <c r="D809" s="79">
        <f ca="1">('Activity Data'!B815*$D$4)*'Emission Factors'!J817</f>
        <v>18982130.835902948</v>
      </c>
      <c r="E809" s="79">
        <f t="shared" ca="1" si="12"/>
        <v>204067678.85732937</v>
      </c>
    </row>
    <row r="810" spans="1:5" s="62" customFormat="1" ht="12.75" x14ac:dyDescent="0.2">
      <c r="A810" s="85">
        <v>806</v>
      </c>
      <c r="B810" s="79">
        <f ca="1">('Activity Data'!B816*$B$4)*'Emission Factors'!H818</f>
        <v>124264395.14433038</v>
      </c>
      <c r="C810" s="79">
        <f ca="1">('Activity Data'!B816*$C$4)*'Emission Factors'!I818</f>
        <v>56749785.247238107</v>
      </c>
      <c r="D810" s="79">
        <f ca="1">('Activity Data'!B816*$D$4)*'Emission Factors'!J818</f>
        <v>18718116.248123888</v>
      </c>
      <c r="E810" s="79">
        <f t="shared" ca="1" si="12"/>
        <v>199732296.63969237</v>
      </c>
    </row>
    <row r="811" spans="1:5" s="62" customFormat="1" ht="12.75" x14ac:dyDescent="0.2">
      <c r="A811" s="85">
        <v>807</v>
      </c>
      <c r="B811" s="79">
        <f ca="1">('Activity Data'!B817*$B$4)*'Emission Factors'!H819</f>
        <v>136613757.61821717</v>
      </c>
      <c r="C811" s="79">
        <f ca="1">('Activity Data'!B817*$C$4)*'Emission Factors'!I819</f>
        <v>63666572.216480844</v>
      </c>
      <c r="D811" s="79">
        <f ca="1">('Activity Data'!B817*$D$4)*'Emission Factors'!J819</f>
        <v>22436517.804832678</v>
      </c>
      <c r="E811" s="79">
        <f t="shared" ca="1" si="12"/>
        <v>222716847.63953069</v>
      </c>
    </row>
    <row r="812" spans="1:5" s="62" customFormat="1" ht="12.75" x14ac:dyDescent="0.2">
      <c r="A812" s="85">
        <v>808</v>
      </c>
      <c r="B812" s="79">
        <f ca="1">('Activity Data'!B818*$B$4)*'Emission Factors'!H820</f>
        <v>132372017.29741774</v>
      </c>
      <c r="C812" s="79">
        <f ca="1">('Activity Data'!B818*$C$4)*'Emission Factors'!I820</f>
        <v>64776959.674225368</v>
      </c>
      <c r="D812" s="79">
        <f ca="1">('Activity Data'!B818*$D$4)*'Emission Factors'!J820</f>
        <v>19720029.62313433</v>
      </c>
      <c r="E812" s="79">
        <f t="shared" ca="1" si="12"/>
        <v>216869006.59477746</v>
      </c>
    </row>
    <row r="813" spans="1:5" s="62" customFormat="1" ht="12.75" x14ac:dyDescent="0.2">
      <c r="A813" s="85">
        <v>809</v>
      </c>
      <c r="B813" s="79">
        <f ca="1">('Activity Data'!B819*$B$4)*'Emission Factors'!H821</f>
        <v>155819777.4731155</v>
      </c>
      <c r="C813" s="79">
        <f ca="1">('Activity Data'!B819*$C$4)*'Emission Factors'!I821</f>
        <v>75375561.802177861</v>
      </c>
      <c r="D813" s="79">
        <f ca="1">('Activity Data'!B819*$D$4)*'Emission Factors'!J821</f>
        <v>23803389.892729573</v>
      </c>
      <c r="E813" s="79">
        <f t="shared" ca="1" si="12"/>
        <v>254998729.16802293</v>
      </c>
    </row>
    <row r="814" spans="1:5" s="62" customFormat="1" ht="12.75" x14ac:dyDescent="0.2">
      <c r="A814" s="85">
        <v>810</v>
      </c>
      <c r="B814" s="79">
        <f ca="1">('Activity Data'!B820*$B$4)*'Emission Factors'!H822</f>
        <v>126872769.68387589</v>
      </c>
      <c r="C814" s="79">
        <f ca="1">('Activity Data'!B820*$C$4)*'Emission Factors'!I822</f>
        <v>60210967.749142416</v>
      </c>
      <c r="D814" s="79">
        <f ca="1">('Activity Data'!B820*$D$4)*'Emission Factors'!J822</f>
        <v>20390895.071116269</v>
      </c>
      <c r="E814" s="79">
        <f t="shared" ca="1" si="12"/>
        <v>207474632.50413457</v>
      </c>
    </row>
    <row r="815" spans="1:5" s="62" customFormat="1" ht="12.75" x14ac:dyDescent="0.2">
      <c r="A815" s="85">
        <v>811</v>
      </c>
      <c r="B815" s="79">
        <f ca="1">('Activity Data'!B821*$B$4)*'Emission Factors'!H823</f>
        <v>161778055.80476496</v>
      </c>
      <c r="C815" s="79">
        <f ca="1">('Activity Data'!B821*$C$4)*'Emission Factors'!I823</f>
        <v>71632447.188834101</v>
      </c>
      <c r="D815" s="79">
        <f ca="1">('Activity Data'!B821*$D$4)*'Emission Factors'!J823</f>
        <v>25144181.370776746</v>
      </c>
      <c r="E815" s="79">
        <f t="shared" ca="1" si="12"/>
        <v>258554684.3643758</v>
      </c>
    </row>
    <row r="816" spans="1:5" s="62" customFormat="1" ht="12.75" x14ac:dyDescent="0.2">
      <c r="A816" s="85">
        <v>812</v>
      </c>
      <c r="B816" s="79">
        <f ca="1">('Activity Data'!B822*$B$4)*'Emission Factors'!H824</f>
        <v>146214060.23895231</v>
      </c>
      <c r="C816" s="79">
        <f ca="1">('Activity Data'!B822*$C$4)*'Emission Factors'!I824</f>
        <v>71246411.764091969</v>
      </c>
      <c r="D816" s="79">
        <f ca="1">('Activity Data'!B822*$D$4)*'Emission Factors'!J824</f>
        <v>23106763.017563805</v>
      </c>
      <c r="E816" s="79">
        <f t="shared" ca="1" si="12"/>
        <v>240567235.02060807</v>
      </c>
    </row>
    <row r="817" spans="1:5" s="62" customFormat="1" ht="12.75" x14ac:dyDescent="0.2">
      <c r="A817" s="85">
        <v>813</v>
      </c>
      <c r="B817" s="79">
        <f ca="1">('Activity Data'!B823*$B$4)*'Emission Factors'!H825</f>
        <v>148215349.14134774</v>
      </c>
      <c r="C817" s="79">
        <f ca="1">('Activity Data'!B823*$C$4)*'Emission Factors'!I825</f>
        <v>72186821.716343179</v>
      </c>
      <c r="D817" s="79">
        <f ca="1">('Activity Data'!B823*$D$4)*'Emission Factors'!J825</f>
        <v>22562134.507474005</v>
      </c>
      <c r="E817" s="79">
        <f t="shared" ca="1" si="12"/>
        <v>242964305.36516494</v>
      </c>
    </row>
    <row r="818" spans="1:5" s="62" customFormat="1" ht="12.75" x14ac:dyDescent="0.2">
      <c r="A818" s="85">
        <v>814</v>
      </c>
      <c r="B818" s="79">
        <f ca="1">('Activity Data'!B824*$B$4)*'Emission Factors'!H826</f>
        <v>133841443.68535466</v>
      </c>
      <c r="C818" s="79">
        <f ca="1">('Activity Data'!B824*$C$4)*'Emission Factors'!I826</f>
        <v>58306102.563408174</v>
      </c>
      <c r="D818" s="79">
        <f ca="1">('Activity Data'!B824*$D$4)*'Emission Factors'!J826</f>
        <v>19462800.934976701</v>
      </c>
      <c r="E818" s="79">
        <f t="shared" ca="1" si="12"/>
        <v>211610347.18373954</v>
      </c>
    </row>
    <row r="819" spans="1:5" s="62" customFormat="1" ht="12.75" x14ac:dyDescent="0.2">
      <c r="A819" s="85">
        <v>815</v>
      </c>
      <c r="B819" s="79">
        <f ca="1">('Activity Data'!B825*$B$4)*'Emission Factors'!H827</f>
        <v>133382797.83763477</v>
      </c>
      <c r="C819" s="79">
        <f ca="1">('Activity Data'!B825*$C$4)*'Emission Factors'!I827</f>
        <v>61698221.242592111</v>
      </c>
      <c r="D819" s="79">
        <f ca="1">('Activity Data'!B825*$D$4)*'Emission Factors'!J827</f>
        <v>21185173.928866494</v>
      </c>
      <c r="E819" s="79">
        <f t="shared" ca="1" si="12"/>
        <v>216266193.0090934</v>
      </c>
    </row>
    <row r="820" spans="1:5" s="62" customFormat="1" ht="12.75" x14ac:dyDescent="0.2">
      <c r="A820" s="85">
        <v>816</v>
      </c>
      <c r="B820" s="79">
        <f ca="1">('Activity Data'!B826*$B$4)*'Emission Factors'!H828</f>
        <v>146692475.07626829</v>
      </c>
      <c r="C820" s="79">
        <f ca="1">('Activity Data'!B826*$C$4)*'Emission Factors'!I828</f>
        <v>63782876.952278085</v>
      </c>
      <c r="D820" s="79">
        <f ca="1">('Activity Data'!B826*$D$4)*'Emission Factors'!J828</f>
        <v>21745298.142618187</v>
      </c>
      <c r="E820" s="79">
        <f t="shared" ca="1" si="12"/>
        <v>232220650.17116454</v>
      </c>
    </row>
    <row r="821" spans="1:5" s="62" customFormat="1" ht="12.75" x14ac:dyDescent="0.2">
      <c r="A821" s="85">
        <v>817</v>
      </c>
      <c r="B821" s="79">
        <f ca="1">('Activity Data'!B827*$B$4)*'Emission Factors'!H829</f>
        <v>149195827.04749963</v>
      </c>
      <c r="C821" s="79">
        <f ca="1">('Activity Data'!B827*$C$4)*'Emission Factors'!I829</f>
        <v>63656239.335184395</v>
      </c>
      <c r="D821" s="79">
        <f ca="1">('Activity Data'!B827*$D$4)*'Emission Factors'!J829</f>
        <v>22460710.98066283</v>
      </c>
      <c r="E821" s="79">
        <f t="shared" ca="1" si="12"/>
        <v>235312777.36334684</v>
      </c>
    </row>
    <row r="822" spans="1:5" s="62" customFormat="1" ht="12.75" x14ac:dyDescent="0.2">
      <c r="A822" s="85">
        <v>818</v>
      </c>
      <c r="B822" s="79">
        <f ca="1">('Activity Data'!B828*$B$4)*'Emission Factors'!H830</f>
        <v>152128050.50891572</v>
      </c>
      <c r="C822" s="79">
        <f ca="1">('Activity Data'!B828*$C$4)*'Emission Factors'!I830</f>
        <v>68124103.640828371</v>
      </c>
      <c r="D822" s="79">
        <f ca="1">('Activity Data'!B828*$D$4)*'Emission Factors'!J830</f>
        <v>21885733.778042678</v>
      </c>
      <c r="E822" s="79">
        <f t="shared" ca="1" si="12"/>
        <v>242137887.92778677</v>
      </c>
    </row>
    <row r="823" spans="1:5" s="62" customFormat="1" ht="12.75" x14ac:dyDescent="0.2">
      <c r="A823" s="85">
        <v>819</v>
      </c>
      <c r="B823" s="79">
        <f ca="1">('Activity Data'!B829*$B$4)*'Emission Factors'!H831</f>
        <v>144642606.97955382</v>
      </c>
      <c r="C823" s="79">
        <f ca="1">('Activity Data'!B829*$C$4)*'Emission Factors'!I831</f>
        <v>67476791.036336198</v>
      </c>
      <c r="D823" s="79">
        <f ca="1">('Activity Data'!B829*$D$4)*'Emission Factors'!J831</f>
        <v>20644721.387141544</v>
      </c>
      <c r="E823" s="79">
        <f t="shared" ca="1" si="12"/>
        <v>232764119.40303156</v>
      </c>
    </row>
    <row r="824" spans="1:5" s="62" customFormat="1" ht="12.75" x14ac:dyDescent="0.2">
      <c r="A824" s="85">
        <v>820</v>
      </c>
      <c r="B824" s="79">
        <f ca="1">('Activity Data'!B830*$B$4)*'Emission Factors'!H832</f>
        <v>140978908.5059166</v>
      </c>
      <c r="C824" s="79">
        <f ca="1">('Activity Data'!B830*$C$4)*'Emission Factors'!I832</f>
        <v>63409963.095361903</v>
      </c>
      <c r="D824" s="79">
        <f ca="1">('Activity Data'!B830*$D$4)*'Emission Factors'!J832</f>
        <v>20915228.196665116</v>
      </c>
      <c r="E824" s="79">
        <f t="shared" ca="1" si="12"/>
        <v>225304099.79794359</v>
      </c>
    </row>
    <row r="825" spans="1:5" s="62" customFormat="1" ht="12.75" x14ac:dyDescent="0.2">
      <c r="A825" s="85">
        <v>821</v>
      </c>
      <c r="B825" s="79">
        <f ca="1">('Activity Data'!B831*$B$4)*'Emission Factors'!H833</f>
        <v>130914964.26570548</v>
      </c>
      <c r="C825" s="79">
        <f ca="1">('Activity Data'!B831*$C$4)*'Emission Factors'!I833</f>
        <v>59743361.358196862</v>
      </c>
      <c r="D825" s="79">
        <f ca="1">('Activity Data'!B831*$D$4)*'Emission Factors'!J833</f>
        <v>19602926.754531704</v>
      </c>
      <c r="E825" s="79">
        <f t="shared" ca="1" si="12"/>
        <v>210261252.37843406</v>
      </c>
    </row>
    <row r="826" spans="1:5" s="62" customFormat="1" ht="12.75" x14ac:dyDescent="0.2">
      <c r="A826" s="85">
        <v>822</v>
      </c>
      <c r="B826" s="79">
        <f ca="1">('Activity Data'!B832*$B$4)*'Emission Factors'!H834</f>
        <v>135244750.06540909</v>
      </c>
      <c r="C826" s="79">
        <f ca="1">('Activity Data'!B832*$C$4)*'Emission Factors'!I834</f>
        <v>64971885.012626976</v>
      </c>
      <c r="D826" s="79">
        <f ca="1">('Activity Data'!B832*$D$4)*'Emission Factors'!J834</f>
        <v>20639475.054871935</v>
      </c>
      <c r="E826" s="79">
        <f t="shared" ca="1" si="12"/>
        <v>220856110.13290802</v>
      </c>
    </row>
    <row r="827" spans="1:5" s="62" customFormat="1" ht="12.75" x14ac:dyDescent="0.2">
      <c r="A827" s="85">
        <v>823</v>
      </c>
      <c r="B827" s="79">
        <f ca="1">('Activity Data'!B833*$B$4)*'Emission Factors'!H835</f>
        <v>146008398.43707114</v>
      </c>
      <c r="C827" s="79">
        <f ca="1">('Activity Data'!B833*$C$4)*'Emission Factors'!I835</f>
        <v>71513739.198749453</v>
      </c>
      <c r="D827" s="79">
        <f ca="1">('Activity Data'!B833*$D$4)*'Emission Factors'!J835</f>
        <v>23124161.853003029</v>
      </c>
      <c r="E827" s="79">
        <f t="shared" ca="1" si="12"/>
        <v>240646299.48882362</v>
      </c>
    </row>
    <row r="828" spans="1:5" s="62" customFormat="1" ht="12.75" x14ac:dyDescent="0.2">
      <c r="A828" s="85">
        <v>824</v>
      </c>
      <c r="B828" s="79">
        <f ca="1">('Activity Data'!B834*$B$4)*'Emission Factors'!H836</f>
        <v>150625903.1869317</v>
      </c>
      <c r="C828" s="79">
        <f ca="1">('Activity Data'!B834*$C$4)*'Emission Factors'!I836</f>
        <v>70767383.50103882</v>
      </c>
      <c r="D828" s="79">
        <f ca="1">('Activity Data'!B834*$D$4)*'Emission Factors'!J836</f>
        <v>21030696.434843484</v>
      </c>
      <c r="E828" s="79">
        <f t="shared" ca="1" si="12"/>
        <v>242423983.122814</v>
      </c>
    </row>
    <row r="829" spans="1:5" s="62" customFormat="1" ht="12.75" x14ac:dyDescent="0.2">
      <c r="A829" s="85">
        <v>825</v>
      </c>
      <c r="B829" s="79">
        <f ca="1">('Activity Data'!B835*$B$4)*'Emission Factors'!H837</f>
        <v>130736897.82199027</v>
      </c>
      <c r="C829" s="79">
        <f ca="1">('Activity Data'!B835*$C$4)*'Emission Factors'!I837</f>
        <v>62745085.584332705</v>
      </c>
      <c r="D829" s="79">
        <f ca="1">('Activity Data'!B835*$D$4)*'Emission Factors'!J837</f>
        <v>20488881.323069468</v>
      </c>
      <c r="E829" s="79">
        <f t="shared" ca="1" si="12"/>
        <v>213970864.72939241</v>
      </c>
    </row>
    <row r="830" spans="1:5" s="62" customFormat="1" ht="12.75" x14ac:dyDescent="0.2">
      <c r="A830" s="85">
        <v>826</v>
      </c>
      <c r="B830" s="79">
        <f ca="1">('Activity Data'!B836*$B$4)*'Emission Factors'!H838</f>
        <v>126514311.39897387</v>
      </c>
      <c r="C830" s="79">
        <f ca="1">('Activity Data'!B836*$C$4)*'Emission Factors'!I838</f>
        <v>56900983.829483159</v>
      </c>
      <c r="D830" s="79">
        <f ca="1">('Activity Data'!B836*$D$4)*'Emission Factors'!J838</f>
        <v>19936080.876576956</v>
      </c>
      <c r="E830" s="79">
        <f t="shared" ca="1" si="12"/>
        <v>203351376.10503399</v>
      </c>
    </row>
    <row r="831" spans="1:5" s="62" customFormat="1" ht="12.75" x14ac:dyDescent="0.2">
      <c r="A831" s="85">
        <v>827</v>
      </c>
      <c r="B831" s="79">
        <f ca="1">('Activity Data'!B837*$B$4)*'Emission Factors'!H839</f>
        <v>139606017.7824533</v>
      </c>
      <c r="C831" s="79">
        <f ca="1">('Activity Data'!B837*$C$4)*'Emission Factors'!I839</f>
        <v>64462109.079505578</v>
      </c>
      <c r="D831" s="79">
        <f ca="1">('Activity Data'!B837*$D$4)*'Emission Factors'!J839</f>
        <v>21147215.527477436</v>
      </c>
      <c r="E831" s="79">
        <f t="shared" ca="1" si="12"/>
        <v>225215342.3894363</v>
      </c>
    </row>
    <row r="832" spans="1:5" s="62" customFormat="1" ht="12.75" x14ac:dyDescent="0.2">
      <c r="A832" s="85">
        <v>828</v>
      </c>
      <c r="B832" s="79">
        <f ca="1">('Activity Data'!B838*$B$4)*'Emission Factors'!H840</f>
        <v>160609995.9391177</v>
      </c>
      <c r="C832" s="79">
        <f ca="1">('Activity Data'!B838*$C$4)*'Emission Factors'!I840</f>
        <v>75731789.143818974</v>
      </c>
      <c r="D832" s="79">
        <f ca="1">('Activity Data'!B838*$D$4)*'Emission Factors'!J840</f>
        <v>23670761.553214274</v>
      </c>
      <c r="E832" s="79">
        <f t="shared" ca="1" si="12"/>
        <v>260012546.63615096</v>
      </c>
    </row>
    <row r="833" spans="1:5" s="62" customFormat="1" ht="12.75" x14ac:dyDescent="0.2">
      <c r="A833" s="85">
        <v>829</v>
      </c>
      <c r="B833" s="79">
        <f ca="1">('Activity Data'!B839*$B$4)*'Emission Factors'!H841</f>
        <v>143205747.14302248</v>
      </c>
      <c r="C833" s="79">
        <f ca="1">('Activity Data'!B839*$C$4)*'Emission Factors'!I841</f>
        <v>63403295.062040165</v>
      </c>
      <c r="D833" s="79">
        <f ca="1">('Activity Data'!B839*$D$4)*'Emission Factors'!J841</f>
        <v>22388352.551084127</v>
      </c>
      <c r="E833" s="79">
        <f t="shared" ca="1" si="12"/>
        <v>228997394.75614676</v>
      </c>
    </row>
    <row r="834" spans="1:5" s="62" customFormat="1" ht="12.75" x14ac:dyDescent="0.2">
      <c r="A834" s="85">
        <v>830</v>
      </c>
      <c r="B834" s="79">
        <f ca="1">('Activity Data'!B840*$B$4)*'Emission Factors'!H842</f>
        <v>136100620.84427682</v>
      </c>
      <c r="C834" s="79">
        <f ca="1">('Activity Data'!B840*$C$4)*'Emission Factors'!I842</f>
        <v>63522311.266438097</v>
      </c>
      <c r="D834" s="79">
        <f ca="1">('Activity Data'!B840*$D$4)*'Emission Factors'!J842</f>
        <v>20537964.088686351</v>
      </c>
      <c r="E834" s="79">
        <f t="shared" ca="1" si="12"/>
        <v>220160896.19940126</v>
      </c>
    </row>
    <row r="835" spans="1:5" s="62" customFormat="1" ht="12.75" x14ac:dyDescent="0.2">
      <c r="A835" s="85">
        <v>831</v>
      </c>
      <c r="B835" s="79">
        <f ca="1">('Activity Data'!B841*$B$4)*'Emission Factors'!H843</f>
        <v>138885362.75191092</v>
      </c>
      <c r="C835" s="79">
        <f ca="1">('Activity Data'!B841*$C$4)*'Emission Factors'!I843</f>
        <v>67774415.733432531</v>
      </c>
      <c r="D835" s="79">
        <f ca="1">('Activity Data'!B841*$D$4)*'Emission Factors'!J843</f>
        <v>21383470.161372922</v>
      </c>
      <c r="E835" s="79">
        <f t="shared" ca="1" si="12"/>
        <v>228043248.64671639</v>
      </c>
    </row>
    <row r="836" spans="1:5" s="62" customFormat="1" ht="12.75" x14ac:dyDescent="0.2">
      <c r="A836" s="85">
        <v>832</v>
      </c>
      <c r="B836" s="79">
        <f ca="1">('Activity Data'!B842*$B$4)*'Emission Factors'!H844</f>
        <v>122078923.10505655</v>
      </c>
      <c r="C836" s="79">
        <f ca="1">('Activity Data'!B842*$C$4)*'Emission Factors'!I844</f>
        <v>58387324.123929836</v>
      </c>
      <c r="D836" s="79">
        <f ca="1">('Activity Data'!B842*$D$4)*'Emission Factors'!J844</f>
        <v>18914527.93861879</v>
      </c>
      <c r="E836" s="79">
        <f t="shared" ca="1" si="12"/>
        <v>199380775.16760516</v>
      </c>
    </row>
    <row r="837" spans="1:5" s="62" customFormat="1" ht="12.75" x14ac:dyDescent="0.2">
      <c r="A837" s="85">
        <v>833</v>
      </c>
      <c r="B837" s="79">
        <f ca="1">('Activity Data'!B843*$B$4)*'Emission Factors'!H845</f>
        <v>137446584.18567955</v>
      </c>
      <c r="C837" s="79">
        <f ca="1">('Activity Data'!B843*$C$4)*'Emission Factors'!I845</f>
        <v>59940988.554774895</v>
      </c>
      <c r="D837" s="79">
        <f ca="1">('Activity Data'!B843*$D$4)*'Emission Factors'!J845</f>
        <v>20585638.481258288</v>
      </c>
      <c r="E837" s="79">
        <f t="shared" ref="E837:E900" ca="1" si="13">SUM(B837:D837)</f>
        <v>217973211.22171271</v>
      </c>
    </row>
    <row r="838" spans="1:5" s="62" customFormat="1" ht="12.75" x14ac:dyDescent="0.2">
      <c r="A838" s="85">
        <v>834</v>
      </c>
      <c r="B838" s="79">
        <f ca="1">('Activity Data'!B844*$B$4)*'Emission Factors'!H846</f>
        <v>151471678.20974913</v>
      </c>
      <c r="C838" s="79">
        <f ca="1">('Activity Data'!B844*$C$4)*'Emission Factors'!I846</f>
        <v>68430133.759466425</v>
      </c>
      <c r="D838" s="79">
        <f ca="1">('Activity Data'!B844*$D$4)*'Emission Factors'!J846</f>
        <v>23375720.447139818</v>
      </c>
      <c r="E838" s="79">
        <f t="shared" ca="1" si="13"/>
        <v>243277532.4163554</v>
      </c>
    </row>
    <row r="839" spans="1:5" s="62" customFormat="1" ht="12.75" x14ac:dyDescent="0.2">
      <c r="A839" s="85">
        <v>835</v>
      </c>
      <c r="B839" s="79">
        <f ca="1">('Activity Data'!B845*$B$4)*'Emission Factors'!H847</f>
        <v>156332253.53353578</v>
      </c>
      <c r="C839" s="79">
        <f ca="1">('Activity Data'!B845*$C$4)*'Emission Factors'!I847</f>
        <v>69080426.661899388</v>
      </c>
      <c r="D839" s="79">
        <f ca="1">('Activity Data'!B845*$D$4)*'Emission Factors'!J847</f>
        <v>24769447.64842318</v>
      </c>
      <c r="E839" s="79">
        <f t="shared" ca="1" si="13"/>
        <v>250182127.84385836</v>
      </c>
    </row>
    <row r="840" spans="1:5" s="62" customFormat="1" ht="12.75" x14ac:dyDescent="0.2">
      <c r="A840" s="85">
        <v>836</v>
      </c>
      <c r="B840" s="79">
        <f ca="1">('Activity Data'!B846*$B$4)*'Emission Factors'!H848</f>
        <v>132085287.64490929</v>
      </c>
      <c r="C840" s="79">
        <f ca="1">('Activity Data'!B846*$C$4)*'Emission Factors'!I848</f>
        <v>62747799.848558888</v>
      </c>
      <c r="D840" s="79">
        <f ca="1">('Activity Data'!B846*$D$4)*'Emission Factors'!J848</f>
        <v>20869024.221805889</v>
      </c>
      <c r="E840" s="79">
        <f t="shared" ca="1" si="13"/>
        <v>215702111.71527407</v>
      </c>
    </row>
    <row r="841" spans="1:5" s="62" customFormat="1" ht="12.75" x14ac:dyDescent="0.2">
      <c r="A841" s="85">
        <v>837</v>
      </c>
      <c r="B841" s="79">
        <f ca="1">('Activity Data'!B847*$B$4)*'Emission Factors'!H849</f>
        <v>141904851.39443859</v>
      </c>
      <c r="C841" s="79">
        <f ca="1">('Activity Data'!B847*$C$4)*'Emission Factors'!I849</f>
        <v>65718313.925971553</v>
      </c>
      <c r="D841" s="79">
        <f ca="1">('Activity Data'!B847*$D$4)*'Emission Factors'!J849</f>
        <v>20815045.054175735</v>
      </c>
      <c r="E841" s="79">
        <f t="shared" ca="1" si="13"/>
        <v>228438210.37458587</v>
      </c>
    </row>
    <row r="842" spans="1:5" s="62" customFormat="1" ht="12.75" x14ac:dyDescent="0.2">
      <c r="A842" s="85">
        <v>838</v>
      </c>
      <c r="B842" s="79">
        <f ca="1">('Activity Data'!B848*$B$4)*'Emission Factors'!H850</f>
        <v>157068776.99261111</v>
      </c>
      <c r="C842" s="79">
        <f ca="1">('Activity Data'!B848*$C$4)*'Emission Factors'!I850</f>
        <v>73280229.696737871</v>
      </c>
      <c r="D842" s="79">
        <f ca="1">('Activity Data'!B848*$D$4)*'Emission Factors'!J850</f>
        <v>21669635.178380277</v>
      </c>
      <c r="E842" s="79">
        <f t="shared" ca="1" si="13"/>
        <v>252018641.86772928</v>
      </c>
    </row>
    <row r="843" spans="1:5" s="62" customFormat="1" ht="12.75" x14ac:dyDescent="0.2">
      <c r="A843" s="85">
        <v>839</v>
      </c>
      <c r="B843" s="79">
        <f ca="1">('Activity Data'!B849*$B$4)*'Emission Factors'!H851</f>
        <v>147517475.55787694</v>
      </c>
      <c r="C843" s="79">
        <f ca="1">('Activity Data'!B849*$C$4)*'Emission Factors'!I851</f>
        <v>68396143.639763892</v>
      </c>
      <c r="D843" s="79">
        <f ca="1">('Activity Data'!B849*$D$4)*'Emission Factors'!J851</f>
        <v>21350387.502746101</v>
      </c>
      <c r="E843" s="79">
        <f t="shared" ca="1" si="13"/>
        <v>237264006.70038694</v>
      </c>
    </row>
    <row r="844" spans="1:5" s="62" customFormat="1" ht="12.75" x14ac:dyDescent="0.2">
      <c r="A844" s="85">
        <v>840</v>
      </c>
      <c r="B844" s="79">
        <f ca="1">('Activity Data'!B850*$B$4)*'Emission Factors'!H852</f>
        <v>131644640.8263732</v>
      </c>
      <c r="C844" s="79">
        <f ca="1">('Activity Data'!B850*$C$4)*'Emission Factors'!I852</f>
        <v>58486637.096611142</v>
      </c>
      <c r="D844" s="79">
        <f ca="1">('Activity Data'!B850*$D$4)*'Emission Factors'!J852</f>
        <v>19827404.523351673</v>
      </c>
      <c r="E844" s="79">
        <f t="shared" ca="1" si="13"/>
        <v>209958682.44633603</v>
      </c>
    </row>
    <row r="845" spans="1:5" s="62" customFormat="1" ht="12.75" x14ac:dyDescent="0.2">
      <c r="A845" s="85">
        <v>841</v>
      </c>
      <c r="B845" s="79">
        <f ca="1">('Activity Data'!B851*$B$4)*'Emission Factors'!H853</f>
        <v>148997978.32184848</v>
      </c>
      <c r="C845" s="79">
        <f ca="1">('Activity Data'!B851*$C$4)*'Emission Factors'!I853</f>
        <v>71771801.064860865</v>
      </c>
      <c r="D845" s="79">
        <f ca="1">('Activity Data'!B851*$D$4)*'Emission Factors'!J853</f>
        <v>23865773.742371012</v>
      </c>
      <c r="E845" s="79">
        <f t="shared" ca="1" si="13"/>
        <v>244635553.12908036</v>
      </c>
    </row>
    <row r="846" spans="1:5" s="62" customFormat="1" ht="12.75" x14ac:dyDescent="0.2">
      <c r="A846" s="85">
        <v>842</v>
      </c>
      <c r="B846" s="79">
        <f ca="1">('Activity Data'!B852*$B$4)*'Emission Factors'!H854</f>
        <v>152515969.57611451</v>
      </c>
      <c r="C846" s="79">
        <f ca="1">('Activity Data'!B852*$C$4)*'Emission Factors'!I854</f>
        <v>75385928.658597648</v>
      </c>
      <c r="D846" s="79">
        <f ca="1">('Activity Data'!B852*$D$4)*'Emission Factors'!J854</f>
        <v>24027242.14437151</v>
      </c>
      <c r="E846" s="79">
        <f t="shared" ca="1" si="13"/>
        <v>251929140.37908366</v>
      </c>
    </row>
    <row r="847" spans="1:5" s="62" customFormat="1" ht="12.75" x14ac:dyDescent="0.2">
      <c r="A847" s="85">
        <v>843</v>
      </c>
      <c r="B847" s="79">
        <f ca="1">('Activity Data'!B853*$B$4)*'Emission Factors'!H855</f>
        <v>145780085.09281528</v>
      </c>
      <c r="C847" s="79">
        <f ca="1">('Activity Data'!B853*$C$4)*'Emission Factors'!I855</f>
        <v>64304585.949348152</v>
      </c>
      <c r="D847" s="79">
        <f ca="1">('Activity Data'!B853*$D$4)*'Emission Factors'!J855</f>
        <v>21737712.579162881</v>
      </c>
      <c r="E847" s="79">
        <f t="shared" ca="1" si="13"/>
        <v>231822383.62132633</v>
      </c>
    </row>
    <row r="848" spans="1:5" s="62" customFormat="1" ht="12.75" x14ac:dyDescent="0.2">
      <c r="A848" s="85">
        <v>844</v>
      </c>
      <c r="B848" s="79">
        <f ca="1">('Activity Data'!B854*$B$4)*'Emission Factors'!H856</f>
        <v>143168829.52237332</v>
      </c>
      <c r="C848" s="79">
        <f ca="1">('Activity Data'!B854*$C$4)*'Emission Factors'!I856</f>
        <v>68975922.728859454</v>
      </c>
      <c r="D848" s="79">
        <f ca="1">('Activity Data'!B854*$D$4)*'Emission Factors'!J856</f>
        <v>22958928.743083261</v>
      </c>
      <c r="E848" s="79">
        <f t="shared" ca="1" si="13"/>
        <v>235103680.99431604</v>
      </c>
    </row>
    <row r="849" spans="1:5" s="62" customFormat="1" ht="12.75" x14ac:dyDescent="0.2">
      <c r="A849" s="85">
        <v>845</v>
      </c>
      <c r="B849" s="79">
        <f ca="1">('Activity Data'!B855*$B$4)*'Emission Factors'!H857</f>
        <v>130038252.35097203</v>
      </c>
      <c r="C849" s="79">
        <f ca="1">('Activity Data'!B855*$C$4)*'Emission Factors'!I857</f>
        <v>63308200.474452056</v>
      </c>
      <c r="D849" s="79">
        <f ca="1">('Activity Data'!B855*$D$4)*'Emission Factors'!J857</f>
        <v>19521418.049150884</v>
      </c>
      <c r="E849" s="79">
        <f t="shared" ca="1" si="13"/>
        <v>212867870.87457496</v>
      </c>
    </row>
    <row r="850" spans="1:5" s="62" customFormat="1" ht="12.75" x14ac:dyDescent="0.2">
      <c r="A850" s="85">
        <v>846</v>
      </c>
      <c r="B850" s="79">
        <f ca="1">('Activity Data'!B856*$B$4)*'Emission Factors'!H858</f>
        <v>121205334.17147969</v>
      </c>
      <c r="C850" s="79">
        <f ca="1">('Activity Data'!B856*$C$4)*'Emission Factors'!I858</f>
        <v>56970375.630251907</v>
      </c>
      <c r="D850" s="79">
        <f ca="1">('Activity Data'!B856*$D$4)*'Emission Factors'!J858</f>
        <v>19098482.397612024</v>
      </c>
      <c r="E850" s="79">
        <f t="shared" ca="1" si="13"/>
        <v>197274192.19934362</v>
      </c>
    </row>
    <row r="851" spans="1:5" s="62" customFormat="1" ht="12.75" x14ac:dyDescent="0.2">
      <c r="A851" s="85">
        <v>847</v>
      </c>
      <c r="B851" s="79">
        <f ca="1">('Activity Data'!B857*$B$4)*'Emission Factors'!H859</f>
        <v>123912094.5066597</v>
      </c>
      <c r="C851" s="79">
        <f ca="1">('Activity Data'!B857*$C$4)*'Emission Factors'!I859</f>
        <v>58150738.958564796</v>
      </c>
      <c r="D851" s="79">
        <f ca="1">('Activity Data'!B857*$D$4)*'Emission Factors'!J859</f>
        <v>21255369.309639633</v>
      </c>
      <c r="E851" s="79">
        <f t="shared" ca="1" si="13"/>
        <v>203318202.77486414</v>
      </c>
    </row>
    <row r="852" spans="1:5" s="62" customFormat="1" ht="12.75" x14ac:dyDescent="0.2">
      <c r="A852" s="85">
        <v>848</v>
      </c>
      <c r="B852" s="79">
        <f ca="1">('Activity Data'!B858*$B$4)*'Emission Factors'!H860</f>
        <v>136284164.91378915</v>
      </c>
      <c r="C852" s="79">
        <f ca="1">('Activity Data'!B858*$C$4)*'Emission Factors'!I860</f>
        <v>68743673.368028775</v>
      </c>
      <c r="D852" s="79">
        <f ca="1">('Activity Data'!B858*$D$4)*'Emission Factors'!J860</f>
        <v>21155780.735634606</v>
      </c>
      <c r="E852" s="79">
        <f t="shared" ca="1" si="13"/>
        <v>226183619.01745251</v>
      </c>
    </row>
    <row r="853" spans="1:5" s="62" customFormat="1" ht="12.75" x14ac:dyDescent="0.2">
      <c r="A853" s="85">
        <v>849</v>
      </c>
      <c r="B853" s="79">
        <f ca="1">('Activity Data'!B859*$B$4)*'Emission Factors'!H861</f>
        <v>144794653.8268064</v>
      </c>
      <c r="C853" s="79">
        <f ca="1">('Activity Data'!B859*$C$4)*'Emission Factors'!I861</f>
        <v>67352022.200097442</v>
      </c>
      <c r="D853" s="79">
        <f ca="1">('Activity Data'!B859*$D$4)*'Emission Factors'!J861</f>
        <v>22761461.265662197</v>
      </c>
      <c r="E853" s="79">
        <f t="shared" ca="1" si="13"/>
        <v>234908137.29256603</v>
      </c>
    </row>
    <row r="854" spans="1:5" s="62" customFormat="1" ht="12.75" x14ac:dyDescent="0.2">
      <c r="A854" s="85">
        <v>850</v>
      </c>
      <c r="B854" s="79">
        <f ca="1">('Activity Data'!B860*$B$4)*'Emission Factors'!H862</f>
        <v>148170659.994196</v>
      </c>
      <c r="C854" s="79">
        <f ca="1">('Activity Data'!B860*$C$4)*'Emission Factors'!I862</f>
        <v>69605115.280873224</v>
      </c>
      <c r="D854" s="79">
        <f ca="1">('Activity Data'!B860*$D$4)*'Emission Factors'!J862</f>
        <v>22892613.355016164</v>
      </c>
      <c r="E854" s="79">
        <f t="shared" ca="1" si="13"/>
        <v>240668388.63008541</v>
      </c>
    </row>
    <row r="855" spans="1:5" s="62" customFormat="1" ht="12.75" x14ac:dyDescent="0.2">
      <c r="A855" s="85">
        <v>851</v>
      </c>
      <c r="B855" s="79">
        <f ca="1">('Activity Data'!B861*$B$4)*'Emission Factors'!H863</f>
        <v>161447021.76676506</v>
      </c>
      <c r="C855" s="79">
        <f ca="1">('Activity Data'!B861*$C$4)*'Emission Factors'!I863</f>
        <v>72895383.081915319</v>
      </c>
      <c r="D855" s="79">
        <f ca="1">('Activity Data'!B861*$D$4)*'Emission Factors'!J863</f>
        <v>26808143.997436091</v>
      </c>
      <c r="E855" s="79">
        <f t="shared" ca="1" si="13"/>
        <v>261150548.84611648</v>
      </c>
    </row>
    <row r="856" spans="1:5" s="62" customFormat="1" ht="12.75" x14ac:dyDescent="0.2">
      <c r="A856" s="85">
        <v>852</v>
      </c>
      <c r="B856" s="79">
        <f ca="1">('Activity Data'!B862*$B$4)*'Emission Factors'!H864</f>
        <v>140108604.24178329</v>
      </c>
      <c r="C856" s="79">
        <f ca="1">('Activity Data'!B862*$C$4)*'Emission Factors'!I864</f>
        <v>71389751.934871003</v>
      </c>
      <c r="D856" s="79">
        <f ca="1">('Activity Data'!B862*$D$4)*'Emission Factors'!J864</f>
        <v>22171309.939294666</v>
      </c>
      <c r="E856" s="79">
        <f t="shared" ca="1" si="13"/>
        <v>233669666.11594895</v>
      </c>
    </row>
    <row r="857" spans="1:5" s="62" customFormat="1" ht="12.75" x14ac:dyDescent="0.2">
      <c r="A857" s="85">
        <v>853</v>
      </c>
      <c r="B857" s="79">
        <f ca="1">('Activity Data'!B863*$B$4)*'Emission Factors'!H865</f>
        <v>165566732.84695029</v>
      </c>
      <c r="C857" s="79">
        <f ca="1">('Activity Data'!B863*$C$4)*'Emission Factors'!I865</f>
        <v>73436096.313737378</v>
      </c>
      <c r="D857" s="79">
        <f ca="1">('Activity Data'!B863*$D$4)*'Emission Factors'!J865</f>
        <v>25148758.739038885</v>
      </c>
      <c r="E857" s="79">
        <f t="shared" ca="1" si="13"/>
        <v>264151587.89972657</v>
      </c>
    </row>
    <row r="858" spans="1:5" s="62" customFormat="1" ht="12.75" x14ac:dyDescent="0.2">
      <c r="A858" s="85">
        <v>854</v>
      </c>
      <c r="B858" s="79">
        <f ca="1">('Activity Data'!B864*$B$4)*'Emission Factors'!H866</f>
        <v>130652554.61103392</v>
      </c>
      <c r="C858" s="79">
        <f ca="1">('Activity Data'!B864*$C$4)*'Emission Factors'!I866</f>
        <v>61972046.085996121</v>
      </c>
      <c r="D858" s="79">
        <f ca="1">('Activity Data'!B864*$D$4)*'Emission Factors'!J866</f>
        <v>20134054.271256696</v>
      </c>
      <c r="E858" s="79">
        <f t="shared" ca="1" si="13"/>
        <v>212758654.96828672</v>
      </c>
    </row>
    <row r="859" spans="1:5" s="62" customFormat="1" ht="12.75" x14ac:dyDescent="0.2">
      <c r="A859" s="85">
        <v>855</v>
      </c>
      <c r="B859" s="79">
        <f ca="1">('Activity Data'!B865*$B$4)*'Emission Factors'!H867</f>
        <v>117652344.019774</v>
      </c>
      <c r="C859" s="79">
        <f ca="1">('Activity Data'!B865*$C$4)*'Emission Factors'!I867</f>
        <v>52857407.123217754</v>
      </c>
      <c r="D859" s="79">
        <f ca="1">('Activity Data'!B865*$D$4)*'Emission Factors'!J867</f>
        <v>19000836.280347601</v>
      </c>
      <c r="E859" s="79">
        <f t="shared" ca="1" si="13"/>
        <v>189510587.42333937</v>
      </c>
    </row>
    <row r="860" spans="1:5" s="62" customFormat="1" ht="12.75" x14ac:dyDescent="0.2">
      <c r="A860" s="85">
        <v>856</v>
      </c>
      <c r="B860" s="79">
        <f ca="1">('Activity Data'!B866*$B$4)*'Emission Factors'!H868</f>
        <v>141118993.92611438</v>
      </c>
      <c r="C860" s="79">
        <f ca="1">('Activity Data'!B866*$C$4)*'Emission Factors'!I868</f>
        <v>66606923.043644525</v>
      </c>
      <c r="D860" s="79">
        <f ca="1">('Activity Data'!B866*$D$4)*'Emission Factors'!J868</f>
        <v>20894546.105625786</v>
      </c>
      <c r="E860" s="79">
        <f t="shared" ca="1" si="13"/>
        <v>228620463.07538468</v>
      </c>
    </row>
    <row r="861" spans="1:5" s="62" customFormat="1" ht="12.75" x14ac:dyDescent="0.2">
      <c r="A861" s="85">
        <v>857</v>
      </c>
      <c r="B861" s="79">
        <f ca="1">('Activity Data'!B867*$B$4)*'Emission Factors'!H869</f>
        <v>138525943.24309033</v>
      </c>
      <c r="C861" s="79">
        <f ca="1">('Activity Data'!B867*$C$4)*'Emission Factors'!I869</f>
        <v>62863032.349643707</v>
      </c>
      <c r="D861" s="79">
        <f ca="1">('Activity Data'!B867*$D$4)*'Emission Factors'!J869</f>
        <v>21624906.103410762</v>
      </c>
      <c r="E861" s="79">
        <f t="shared" ca="1" si="13"/>
        <v>223013881.69614479</v>
      </c>
    </row>
    <row r="862" spans="1:5" s="62" customFormat="1" ht="12.75" x14ac:dyDescent="0.2">
      <c r="A862" s="85">
        <v>858</v>
      </c>
      <c r="B862" s="79">
        <f ca="1">('Activity Data'!B868*$B$4)*'Emission Factors'!H870</f>
        <v>144157852.48105976</v>
      </c>
      <c r="C862" s="79">
        <f ca="1">('Activity Data'!B868*$C$4)*'Emission Factors'!I870</f>
        <v>65946308.754788928</v>
      </c>
      <c r="D862" s="79">
        <f ca="1">('Activity Data'!B868*$D$4)*'Emission Factors'!J870</f>
        <v>23789310.976782352</v>
      </c>
      <c r="E862" s="79">
        <f t="shared" ca="1" si="13"/>
        <v>233893472.21263105</v>
      </c>
    </row>
    <row r="863" spans="1:5" s="62" customFormat="1" ht="12.75" x14ac:dyDescent="0.2">
      <c r="A863" s="85">
        <v>859</v>
      </c>
      <c r="B863" s="79">
        <f ca="1">('Activity Data'!B869*$B$4)*'Emission Factors'!H871</f>
        <v>126425538.98746979</v>
      </c>
      <c r="C863" s="79">
        <f ca="1">('Activity Data'!B869*$C$4)*'Emission Factors'!I871</f>
        <v>57243749.778711408</v>
      </c>
      <c r="D863" s="79">
        <f ca="1">('Activity Data'!B869*$D$4)*'Emission Factors'!J871</f>
        <v>19037440.402350474</v>
      </c>
      <c r="E863" s="79">
        <f t="shared" ca="1" si="13"/>
        <v>202706729.16853169</v>
      </c>
    </row>
    <row r="864" spans="1:5" s="62" customFormat="1" ht="12.75" x14ac:dyDescent="0.2">
      <c r="A864" s="85">
        <v>860</v>
      </c>
      <c r="B864" s="79">
        <f ca="1">('Activity Data'!B870*$B$4)*'Emission Factors'!H872</f>
        <v>127136896.94460103</v>
      </c>
      <c r="C864" s="79">
        <f ca="1">('Activity Data'!B870*$C$4)*'Emission Factors'!I872</f>
        <v>62002669.571503311</v>
      </c>
      <c r="D864" s="79">
        <f ca="1">('Activity Data'!B870*$D$4)*'Emission Factors'!J872</f>
        <v>20004041.514477648</v>
      </c>
      <c r="E864" s="79">
        <f t="shared" ca="1" si="13"/>
        <v>209143608.03058198</v>
      </c>
    </row>
    <row r="865" spans="1:5" s="62" customFormat="1" ht="12.75" x14ac:dyDescent="0.2">
      <c r="A865" s="85">
        <v>861</v>
      </c>
      <c r="B865" s="79">
        <f ca="1">('Activity Data'!B871*$B$4)*'Emission Factors'!H873</f>
        <v>141760692.21732688</v>
      </c>
      <c r="C865" s="79">
        <f ca="1">('Activity Data'!B871*$C$4)*'Emission Factors'!I873</f>
        <v>65507701.499457583</v>
      </c>
      <c r="D865" s="79">
        <f ca="1">('Activity Data'!B871*$D$4)*'Emission Factors'!J873</f>
        <v>21561862.365437806</v>
      </c>
      <c r="E865" s="79">
        <f t="shared" ca="1" si="13"/>
        <v>228830256.08222228</v>
      </c>
    </row>
    <row r="866" spans="1:5" s="62" customFormat="1" ht="12.75" x14ac:dyDescent="0.2">
      <c r="A866" s="85">
        <v>862</v>
      </c>
      <c r="B866" s="79">
        <f ca="1">('Activity Data'!B872*$B$4)*'Emission Factors'!H874</f>
        <v>137613263.02869767</v>
      </c>
      <c r="C866" s="79">
        <f ca="1">('Activity Data'!B872*$C$4)*'Emission Factors'!I874</f>
        <v>57032475.604504742</v>
      </c>
      <c r="D866" s="79">
        <f ca="1">('Activity Data'!B872*$D$4)*'Emission Factors'!J874</f>
        <v>21889374.563480046</v>
      </c>
      <c r="E866" s="79">
        <f t="shared" ca="1" si="13"/>
        <v>216535113.19668245</v>
      </c>
    </row>
    <row r="867" spans="1:5" s="62" customFormat="1" ht="12.75" x14ac:dyDescent="0.2">
      <c r="A867" s="85">
        <v>863</v>
      </c>
      <c r="B867" s="79">
        <f ca="1">('Activity Data'!B873*$B$4)*'Emission Factors'!H875</f>
        <v>136434467.07007572</v>
      </c>
      <c r="C867" s="79">
        <f ca="1">('Activity Data'!B873*$C$4)*'Emission Factors'!I875</f>
        <v>64913119.100735478</v>
      </c>
      <c r="D867" s="79">
        <f ca="1">('Activity Data'!B873*$D$4)*'Emission Factors'!J875</f>
        <v>19288063.804477543</v>
      </c>
      <c r="E867" s="79">
        <f t="shared" ca="1" si="13"/>
        <v>220635649.97528875</v>
      </c>
    </row>
    <row r="868" spans="1:5" s="62" customFormat="1" ht="12.75" x14ac:dyDescent="0.2">
      <c r="A868" s="85">
        <v>864</v>
      </c>
      <c r="B868" s="79">
        <f ca="1">('Activity Data'!B874*$B$4)*'Emission Factors'!H876</f>
        <v>154278916.23383519</v>
      </c>
      <c r="C868" s="79">
        <f ca="1">('Activity Data'!B874*$C$4)*'Emission Factors'!I876</f>
        <v>69482903.170347005</v>
      </c>
      <c r="D868" s="79">
        <f ca="1">('Activity Data'!B874*$D$4)*'Emission Factors'!J876</f>
        <v>23397232.936000697</v>
      </c>
      <c r="E868" s="79">
        <f t="shared" ca="1" si="13"/>
        <v>247159052.3401829</v>
      </c>
    </row>
    <row r="869" spans="1:5" s="62" customFormat="1" ht="12.75" x14ac:dyDescent="0.2">
      <c r="A869" s="85">
        <v>865</v>
      </c>
      <c r="B869" s="79">
        <f ca="1">('Activity Data'!B875*$B$4)*'Emission Factors'!H877</f>
        <v>137515048.24083838</v>
      </c>
      <c r="C869" s="79">
        <f ca="1">('Activity Data'!B875*$C$4)*'Emission Factors'!I877</f>
        <v>62497388.12075749</v>
      </c>
      <c r="D869" s="79">
        <f ca="1">('Activity Data'!B875*$D$4)*'Emission Factors'!J877</f>
        <v>22219160.735764425</v>
      </c>
      <c r="E869" s="79">
        <f t="shared" ca="1" si="13"/>
        <v>222231597.09736028</v>
      </c>
    </row>
    <row r="870" spans="1:5" s="62" customFormat="1" ht="12.75" x14ac:dyDescent="0.2">
      <c r="A870" s="85">
        <v>866</v>
      </c>
      <c r="B870" s="79">
        <f ca="1">('Activity Data'!B876*$B$4)*'Emission Factors'!H878</f>
        <v>136803883.71385285</v>
      </c>
      <c r="C870" s="79">
        <f ca="1">('Activity Data'!B876*$C$4)*'Emission Factors'!I878</f>
        <v>65790592.292704709</v>
      </c>
      <c r="D870" s="79">
        <f ca="1">('Activity Data'!B876*$D$4)*'Emission Factors'!J878</f>
        <v>21414203.608801328</v>
      </c>
      <c r="E870" s="79">
        <f t="shared" ca="1" si="13"/>
        <v>224008679.61535889</v>
      </c>
    </row>
    <row r="871" spans="1:5" s="62" customFormat="1" ht="12.75" x14ac:dyDescent="0.2">
      <c r="A871" s="85">
        <v>867</v>
      </c>
      <c r="B871" s="79">
        <f ca="1">('Activity Data'!B877*$B$4)*'Emission Factors'!H879</f>
        <v>143473756.55207559</v>
      </c>
      <c r="C871" s="79">
        <f ca="1">('Activity Data'!B877*$C$4)*'Emission Factors'!I879</f>
        <v>71387827.336939499</v>
      </c>
      <c r="D871" s="79">
        <f ca="1">('Activity Data'!B877*$D$4)*'Emission Factors'!J879</f>
        <v>21239238.051815428</v>
      </c>
      <c r="E871" s="79">
        <f t="shared" ca="1" si="13"/>
        <v>236100821.9408305</v>
      </c>
    </row>
    <row r="872" spans="1:5" s="62" customFormat="1" ht="12.75" x14ac:dyDescent="0.2">
      <c r="A872" s="85">
        <v>868</v>
      </c>
      <c r="B872" s="79">
        <f ca="1">('Activity Data'!B878*$B$4)*'Emission Factors'!H880</f>
        <v>154504719.18653715</v>
      </c>
      <c r="C872" s="79">
        <f ca="1">('Activity Data'!B878*$C$4)*'Emission Factors'!I880</f>
        <v>71769631.036781505</v>
      </c>
      <c r="D872" s="79">
        <f ca="1">('Activity Data'!B878*$D$4)*'Emission Factors'!J880</f>
        <v>23950851.231642045</v>
      </c>
      <c r="E872" s="79">
        <f t="shared" ca="1" si="13"/>
        <v>250225201.45496067</v>
      </c>
    </row>
    <row r="873" spans="1:5" s="62" customFormat="1" ht="12.75" x14ac:dyDescent="0.2">
      <c r="A873" s="85">
        <v>869</v>
      </c>
      <c r="B873" s="79">
        <f ca="1">('Activity Data'!B879*$B$4)*'Emission Factors'!H881</f>
        <v>148364884.5634762</v>
      </c>
      <c r="C873" s="79">
        <f ca="1">('Activity Data'!B879*$C$4)*'Emission Factors'!I881</f>
        <v>70603429.933757603</v>
      </c>
      <c r="D873" s="79">
        <f ca="1">('Activity Data'!B879*$D$4)*'Emission Factors'!J881</f>
        <v>24075611.110900313</v>
      </c>
      <c r="E873" s="79">
        <f t="shared" ca="1" si="13"/>
        <v>243043925.60813412</v>
      </c>
    </row>
    <row r="874" spans="1:5" s="62" customFormat="1" ht="12.75" x14ac:dyDescent="0.2">
      <c r="A874" s="85">
        <v>870</v>
      </c>
      <c r="B874" s="79">
        <f ca="1">('Activity Data'!B880*$B$4)*'Emission Factors'!H882</f>
        <v>139635308.20038432</v>
      </c>
      <c r="C874" s="79">
        <f ca="1">('Activity Data'!B880*$C$4)*'Emission Factors'!I882</f>
        <v>63766590.286419012</v>
      </c>
      <c r="D874" s="79">
        <f ca="1">('Activity Data'!B880*$D$4)*'Emission Factors'!J882</f>
        <v>20586019.104757354</v>
      </c>
      <c r="E874" s="79">
        <f t="shared" ca="1" si="13"/>
        <v>223987917.59156066</v>
      </c>
    </row>
    <row r="875" spans="1:5" s="62" customFormat="1" ht="12.75" x14ac:dyDescent="0.2">
      <c r="A875" s="85">
        <v>871</v>
      </c>
      <c r="B875" s="79">
        <f ca="1">('Activity Data'!B881*$B$4)*'Emission Factors'!H883</f>
        <v>131564773.77335645</v>
      </c>
      <c r="C875" s="79">
        <f ca="1">('Activity Data'!B881*$C$4)*'Emission Factors'!I883</f>
        <v>62755328.334433712</v>
      </c>
      <c r="D875" s="79">
        <f ca="1">('Activity Data'!B881*$D$4)*'Emission Factors'!J883</f>
        <v>19901717.475014728</v>
      </c>
      <c r="E875" s="79">
        <f t="shared" ca="1" si="13"/>
        <v>214221819.58280489</v>
      </c>
    </row>
    <row r="876" spans="1:5" s="62" customFormat="1" ht="12.75" x14ac:dyDescent="0.2">
      <c r="A876" s="85">
        <v>872</v>
      </c>
      <c r="B876" s="79">
        <f ca="1">('Activity Data'!B882*$B$4)*'Emission Factors'!H884</f>
        <v>140577351.50313601</v>
      </c>
      <c r="C876" s="79">
        <f ca="1">('Activity Data'!B882*$C$4)*'Emission Factors'!I884</f>
        <v>61659187.379039258</v>
      </c>
      <c r="D876" s="79">
        <f ca="1">('Activity Data'!B882*$D$4)*'Emission Factors'!J884</f>
        <v>21125091.869272031</v>
      </c>
      <c r="E876" s="79">
        <f t="shared" ca="1" si="13"/>
        <v>223361630.75144729</v>
      </c>
    </row>
    <row r="877" spans="1:5" s="62" customFormat="1" ht="12.75" x14ac:dyDescent="0.2">
      <c r="A877" s="85">
        <v>873</v>
      </c>
      <c r="B877" s="79">
        <f ca="1">('Activity Data'!B883*$B$4)*'Emission Factors'!H885</f>
        <v>147277682.34280148</v>
      </c>
      <c r="C877" s="79">
        <f ca="1">('Activity Data'!B883*$C$4)*'Emission Factors'!I885</f>
        <v>69963263.823443145</v>
      </c>
      <c r="D877" s="79">
        <f ca="1">('Activity Data'!B883*$D$4)*'Emission Factors'!J885</f>
        <v>22685540.332196191</v>
      </c>
      <c r="E877" s="79">
        <f t="shared" ca="1" si="13"/>
        <v>239926486.4984408</v>
      </c>
    </row>
    <row r="878" spans="1:5" s="62" customFormat="1" ht="12.75" x14ac:dyDescent="0.2">
      <c r="A878" s="85">
        <v>874</v>
      </c>
      <c r="B878" s="79">
        <f ca="1">('Activity Data'!B884*$B$4)*'Emission Factors'!H886</f>
        <v>152905830.031425</v>
      </c>
      <c r="C878" s="79">
        <f ca="1">('Activity Data'!B884*$C$4)*'Emission Factors'!I886</f>
        <v>74603740.62862356</v>
      </c>
      <c r="D878" s="79">
        <f ca="1">('Activity Data'!B884*$D$4)*'Emission Factors'!J886</f>
        <v>22121582.934928097</v>
      </c>
      <c r="E878" s="79">
        <f t="shared" ca="1" si="13"/>
        <v>249631153.59497663</v>
      </c>
    </row>
    <row r="879" spans="1:5" s="62" customFormat="1" ht="12.75" x14ac:dyDescent="0.2">
      <c r="A879" s="85">
        <v>875</v>
      </c>
      <c r="B879" s="79">
        <f ca="1">('Activity Data'!B885*$B$4)*'Emission Factors'!H887</f>
        <v>159717650.33819503</v>
      </c>
      <c r="C879" s="79">
        <f ca="1">('Activity Data'!B885*$C$4)*'Emission Factors'!I887</f>
        <v>76483802.862302929</v>
      </c>
      <c r="D879" s="79">
        <f ca="1">('Activity Data'!B885*$D$4)*'Emission Factors'!J887</f>
        <v>23145651.368353505</v>
      </c>
      <c r="E879" s="79">
        <f t="shared" ca="1" si="13"/>
        <v>259347104.56885147</v>
      </c>
    </row>
    <row r="880" spans="1:5" s="62" customFormat="1" ht="12.75" x14ac:dyDescent="0.2">
      <c r="A880" s="85">
        <v>876</v>
      </c>
      <c r="B880" s="79">
        <f ca="1">('Activity Data'!B886*$B$4)*'Emission Factors'!H888</f>
        <v>130138636.2068232</v>
      </c>
      <c r="C880" s="79">
        <f ca="1">('Activity Data'!B886*$C$4)*'Emission Factors'!I888</f>
        <v>60202075.249897294</v>
      </c>
      <c r="D880" s="79">
        <f ca="1">('Activity Data'!B886*$D$4)*'Emission Factors'!J888</f>
        <v>18807905.293004788</v>
      </c>
      <c r="E880" s="79">
        <f t="shared" ca="1" si="13"/>
        <v>209148616.74972528</v>
      </c>
    </row>
    <row r="881" spans="1:5" s="62" customFormat="1" ht="12.75" x14ac:dyDescent="0.2">
      <c r="A881" s="85">
        <v>877</v>
      </c>
      <c r="B881" s="79">
        <f ca="1">('Activity Data'!B887*$B$4)*'Emission Factors'!H889</f>
        <v>137468735.23806849</v>
      </c>
      <c r="C881" s="79">
        <f ca="1">('Activity Data'!B887*$C$4)*'Emission Factors'!I889</f>
        <v>66879000.094109863</v>
      </c>
      <c r="D881" s="79">
        <f ca="1">('Activity Data'!B887*$D$4)*'Emission Factors'!J889</f>
        <v>20351298.472131409</v>
      </c>
      <c r="E881" s="79">
        <f t="shared" ca="1" si="13"/>
        <v>224699033.80430976</v>
      </c>
    </row>
    <row r="882" spans="1:5" s="62" customFormat="1" ht="12.75" x14ac:dyDescent="0.2">
      <c r="A882" s="85">
        <v>878</v>
      </c>
      <c r="B882" s="79">
        <f ca="1">('Activity Data'!B888*$B$4)*'Emission Factors'!H890</f>
        <v>137393147.40398553</v>
      </c>
      <c r="C882" s="79">
        <f ca="1">('Activity Data'!B888*$C$4)*'Emission Factors'!I890</f>
        <v>61003297.893420406</v>
      </c>
      <c r="D882" s="79">
        <f ca="1">('Activity Data'!B888*$D$4)*'Emission Factors'!J890</f>
        <v>21472344.645667266</v>
      </c>
      <c r="E882" s="79">
        <f t="shared" ca="1" si="13"/>
        <v>219868789.94307318</v>
      </c>
    </row>
    <row r="883" spans="1:5" s="62" customFormat="1" ht="12.75" x14ac:dyDescent="0.2">
      <c r="A883" s="85">
        <v>879</v>
      </c>
      <c r="B883" s="79">
        <f ca="1">('Activity Data'!B889*$B$4)*'Emission Factors'!H891</f>
        <v>128060243.97549145</v>
      </c>
      <c r="C883" s="79">
        <f ca="1">('Activity Data'!B889*$C$4)*'Emission Factors'!I891</f>
        <v>60779074.17046012</v>
      </c>
      <c r="D883" s="79">
        <f ca="1">('Activity Data'!B889*$D$4)*'Emission Factors'!J891</f>
        <v>19976605.854783811</v>
      </c>
      <c r="E883" s="79">
        <f t="shared" ca="1" si="13"/>
        <v>208815924.00073537</v>
      </c>
    </row>
    <row r="884" spans="1:5" s="62" customFormat="1" ht="12.75" x14ac:dyDescent="0.2">
      <c r="A884" s="85">
        <v>880</v>
      </c>
      <c r="B884" s="79">
        <f ca="1">('Activity Data'!B890*$B$4)*'Emission Factors'!H892</f>
        <v>146537496.16768947</v>
      </c>
      <c r="C884" s="79">
        <f ca="1">('Activity Data'!B890*$C$4)*'Emission Factors'!I892</f>
        <v>70662773.802823499</v>
      </c>
      <c r="D884" s="79">
        <f ca="1">('Activity Data'!B890*$D$4)*'Emission Factors'!J892</f>
        <v>23952244.836004678</v>
      </c>
      <c r="E884" s="79">
        <f t="shared" ca="1" si="13"/>
        <v>241152514.80651766</v>
      </c>
    </row>
    <row r="885" spans="1:5" s="62" customFormat="1" ht="12.75" x14ac:dyDescent="0.2">
      <c r="A885" s="85">
        <v>881</v>
      </c>
      <c r="B885" s="79">
        <f ca="1">('Activity Data'!B891*$B$4)*'Emission Factors'!H893</f>
        <v>138380524.56083229</v>
      </c>
      <c r="C885" s="79">
        <f ca="1">('Activity Data'!B891*$C$4)*'Emission Factors'!I893</f>
        <v>66619817.036843069</v>
      </c>
      <c r="D885" s="79">
        <f ca="1">('Activity Data'!B891*$D$4)*'Emission Factors'!J893</f>
        <v>20762910.783435293</v>
      </c>
      <c r="E885" s="79">
        <f t="shared" ca="1" si="13"/>
        <v>225763252.38111064</v>
      </c>
    </row>
    <row r="886" spans="1:5" s="62" customFormat="1" ht="12.75" x14ac:dyDescent="0.2">
      <c r="A886" s="85">
        <v>882</v>
      </c>
      <c r="B886" s="79">
        <f ca="1">('Activity Data'!B892*$B$4)*'Emission Factors'!H894</f>
        <v>133924200.10966776</v>
      </c>
      <c r="C886" s="79">
        <f ca="1">('Activity Data'!B892*$C$4)*'Emission Factors'!I894</f>
        <v>63324790.149557218</v>
      </c>
      <c r="D886" s="79">
        <f ca="1">('Activity Data'!B892*$D$4)*'Emission Factors'!J894</f>
        <v>20343180.13082331</v>
      </c>
      <c r="E886" s="79">
        <f t="shared" ca="1" si="13"/>
        <v>217592170.3900483</v>
      </c>
    </row>
    <row r="887" spans="1:5" s="62" customFormat="1" ht="12.75" x14ac:dyDescent="0.2">
      <c r="A887" s="85">
        <v>883</v>
      </c>
      <c r="B887" s="79">
        <f ca="1">('Activity Data'!B893*$B$4)*'Emission Factors'!H895</f>
        <v>135010172.88242653</v>
      </c>
      <c r="C887" s="79">
        <f ca="1">('Activity Data'!B893*$C$4)*'Emission Factors'!I895</f>
        <v>65054773.129271552</v>
      </c>
      <c r="D887" s="79">
        <f ca="1">('Activity Data'!B893*$D$4)*'Emission Factors'!J895</f>
        <v>20732554.651225418</v>
      </c>
      <c r="E887" s="79">
        <f t="shared" ca="1" si="13"/>
        <v>220797500.66292349</v>
      </c>
    </row>
    <row r="888" spans="1:5" s="62" customFormat="1" ht="12.75" x14ac:dyDescent="0.2">
      <c r="A888" s="85">
        <v>884</v>
      </c>
      <c r="B888" s="79">
        <f ca="1">('Activity Data'!B894*$B$4)*'Emission Factors'!H896</f>
        <v>141588932.86377576</v>
      </c>
      <c r="C888" s="79">
        <f ca="1">('Activity Data'!B894*$C$4)*'Emission Factors'!I896</f>
        <v>63990313.235688634</v>
      </c>
      <c r="D888" s="79">
        <f ca="1">('Activity Data'!B894*$D$4)*'Emission Factors'!J896</f>
        <v>21048145.847962882</v>
      </c>
      <c r="E888" s="79">
        <f t="shared" ca="1" si="13"/>
        <v>226627391.94742727</v>
      </c>
    </row>
    <row r="889" spans="1:5" s="62" customFormat="1" ht="12.75" x14ac:dyDescent="0.2">
      <c r="A889" s="85">
        <v>885</v>
      </c>
      <c r="B889" s="79">
        <f ca="1">('Activity Data'!B895*$B$4)*'Emission Factors'!H897</f>
        <v>153230207.70084503</v>
      </c>
      <c r="C889" s="79">
        <f ca="1">('Activity Data'!B895*$C$4)*'Emission Factors'!I897</f>
        <v>69943330.72384578</v>
      </c>
      <c r="D889" s="79">
        <f ca="1">('Activity Data'!B895*$D$4)*'Emission Factors'!J897</f>
        <v>24230569.895914212</v>
      </c>
      <c r="E889" s="79">
        <f t="shared" ca="1" si="13"/>
        <v>247404108.32060504</v>
      </c>
    </row>
    <row r="890" spans="1:5" s="62" customFormat="1" ht="12.75" x14ac:dyDescent="0.2">
      <c r="A890" s="85">
        <v>886</v>
      </c>
      <c r="B890" s="79">
        <f ca="1">('Activity Data'!B896*$B$4)*'Emission Factors'!H898</f>
        <v>140852117.57618865</v>
      </c>
      <c r="C890" s="79">
        <f ca="1">('Activity Data'!B896*$C$4)*'Emission Factors'!I898</f>
        <v>67913159.802560493</v>
      </c>
      <c r="D890" s="79">
        <f ca="1">('Activity Data'!B896*$D$4)*'Emission Factors'!J898</f>
        <v>20804713.999050669</v>
      </c>
      <c r="E890" s="79">
        <f t="shared" ca="1" si="13"/>
        <v>229569991.37779981</v>
      </c>
    </row>
    <row r="891" spans="1:5" s="62" customFormat="1" ht="12.75" x14ac:dyDescent="0.2">
      <c r="A891" s="85">
        <v>887</v>
      </c>
      <c r="B891" s="79">
        <f ca="1">('Activity Data'!B897*$B$4)*'Emission Factors'!H899</f>
        <v>151304492.60895374</v>
      </c>
      <c r="C891" s="79">
        <f ca="1">('Activity Data'!B897*$C$4)*'Emission Factors'!I899</f>
        <v>78179310.171345413</v>
      </c>
      <c r="D891" s="79">
        <f ca="1">('Activity Data'!B897*$D$4)*'Emission Factors'!J899</f>
        <v>24074048.111461021</v>
      </c>
      <c r="E891" s="79">
        <f t="shared" ca="1" si="13"/>
        <v>253557850.89176017</v>
      </c>
    </row>
    <row r="892" spans="1:5" s="62" customFormat="1" ht="12.75" x14ac:dyDescent="0.2">
      <c r="A892" s="85">
        <v>888</v>
      </c>
      <c r="B892" s="79">
        <f ca="1">('Activity Data'!B898*$B$4)*'Emission Factors'!H900</f>
        <v>123315921.99450454</v>
      </c>
      <c r="C892" s="79">
        <f ca="1">('Activity Data'!B898*$C$4)*'Emission Factors'!I900</f>
        <v>54146949.916084021</v>
      </c>
      <c r="D892" s="79">
        <f ca="1">('Activity Data'!B898*$D$4)*'Emission Factors'!J900</f>
        <v>18846204.005403575</v>
      </c>
      <c r="E892" s="79">
        <f t="shared" ca="1" si="13"/>
        <v>196309075.91599214</v>
      </c>
    </row>
    <row r="893" spans="1:5" s="62" customFormat="1" ht="12.75" x14ac:dyDescent="0.2">
      <c r="A893" s="85">
        <v>889</v>
      </c>
      <c r="B893" s="79">
        <f ca="1">('Activity Data'!B899*$B$4)*'Emission Factors'!H901</f>
        <v>145042875.070539</v>
      </c>
      <c r="C893" s="79">
        <f ca="1">('Activity Data'!B899*$C$4)*'Emission Factors'!I901</f>
        <v>64185830.658788569</v>
      </c>
      <c r="D893" s="79">
        <f ca="1">('Activity Data'!B899*$D$4)*'Emission Factors'!J901</f>
        <v>22439520.29354845</v>
      </c>
      <c r="E893" s="79">
        <f t="shared" ca="1" si="13"/>
        <v>231668226.02287602</v>
      </c>
    </row>
    <row r="894" spans="1:5" s="62" customFormat="1" ht="12.75" x14ac:dyDescent="0.2">
      <c r="A894" s="85">
        <v>890</v>
      </c>
      <c r="B894" s="79">
        <f ca="1">('Activity Data'!B900*$B$4)*'Emission Factors'!H902</f>
        <v>139238624.57571137</v>
      </c>
      <c r="C894" s="79">
        <f ca="1">('Activity Data'!B900*$C$4)*'Emission Factors'!I902</f>
        <v>63158818.630351238</v>
      </c>
      <c r="D894" s="79">
        <f ca="1">('Activity Data'!B900*$D$4)*'Emission Factors'!J902</f>
        <v>21387134.426878709</v>
      </c>
      <c r="E894" s="79">
        <f t="shared" ca="1" si="13"/>
        <v>223784577.63294134</v>
      </c>
    </row>
    <row r="895" spans="1:5" s="62" customFormat="1" ht="12.75" x14ac:dyDescent="0.2">
      <c r="A895" s="85">
        <v>891</v>
      </c>
      <c r="B895" s="79">
        <f ca="1">('Activity Data'!B901*$B$4)*'Emission Factors'!H903</f>
        <v>149383690.63830084</v>
      </c>
      <c r="C895" s="79">
        <f ca="1">('Activity Data'!B901*$C$4)*'Emission Factors'!I903</f>
        <v>69772116.547181651</v>
      </c>
      <c r="D895" s="79">
        <f ca="1">('Activity Data'!B901*$D$4)*'Emission Factors'!J903</f>
        <v>23929084.810215432</v>
      </c>
      <c r="E895" s="79">
        <f t="shared" ca="1" si="13"/>
        <v>243084891.99569795</v>
      </c>
    </row>
    <row r="896" spans="1:5" s="62" customFormat="1" ht="12.75" x14ac:dyDescent="0.2">
      <c r="A896" s="85">
        <v>892</v>
      </c>
      <c r="B896" s="79">
        <f ca="1">('Activity Data'!B902*$B$4)*'Emission Factors'!H904</f>
        <v>146860357.31014693</v>
      </c>
      <c r="C896" s="79">
        <f ca="1">('Activity Data'!B902*$C$4)*'Emission Factors'!I904</f>
        <v>72608786.884611666</v>
      </c>
      <c r="D896" s="79">
        <f ca="1">('Activity Data'!B902*$D$4)*'Emission Factors'!J904</f>
        <v>22324941.699995447</v>
      </c>
      <c r="E896" s="79">
        <f t="shared" ca="1" si="13"/>
        <v>241794085.89475405</v>
      </c>
    </row>
    <row r="897" spans="1:5" s="62" customFormat="1" ht="12.75" x14ac:dyDescent="0.2">
      <c r="A897" s="85">
        <v>893</v>
      </c>
      <c r="B897" s="79">
        <f ca="1">('Activity Data'!B903*$B$4)*'Emission Factors'!H905</f>
        <v>172848990.43757752</v>
      </c>
      <c r="C897" s="79">
        <f ca="1">('Activity Data'!B903*$C$4)*'Emission Factors'!I905</f>
        <v>73698418.06232129</v>
      </c>
      <c r="D897" s="79">
        <f ca="1">('Activity Data'!B903*$D$4)*'Emission Factors'!J905</f>
        <v>26312491.507791601</v>
      </c>
      <c r="E897" s="79">
        <f t="shared" ca="1" si="13"/>
        <v>272859900.00769037</v>
      </c>
    </row>
    <row r="898" spans="1:5" s="62" customFormat="1" ht="12.75" x14ac:dyDescent="0.2">
      <c r="A898" s="85">
        <v>894</v>
      </c>
      <c r="B898" s="79">
        <f ca="1">('Activity Data'!B904*$B$4)*'Emission Factors'!H906</f>
        <v>136966959.40568265</v>
      </c>
      <c r="C898" s="79">
        <f ca="1">('Activity Data'!B904*$C$4)*'Emission Factors'!I906</f>
        <v>66083311.818672583</v>
      </c>
      <c r="D898" s="79">
        <f ca="1">('Activity Data'!B904*$D$4)*'Emission Factors'!J906</f>
        <v>20115742.537577629</v>
      </c>
      <c r="E898" s="79">
        <f t="shared" ca="1" si="13"/>
        <v>223166013.76193285</v>
      </c>
    </row>
    <row r="899" spans="1:5" s="62" customFormat="1" ht="12.75" x14ac:dyDescent="0.2">
      <c r="A899" s="85">
        <v>895</v>
      </c>
      <c r="B899" s="79">
        <f ca="1">('Activity Data'!B905*$B$4)*'Emission Factors'!H907</f>
        <v>151974638.56211621</v>
      </c>
      <c r="C899" s="79">
        <f ca="1">('Activity Data'!B905*$C$4)*'Emission Factors'!I907</f>
        <v>70418275.900886983</v>
      </c>
      <c r="D899" s="79">
        <f ca="1">('Activity Data'!B905*$D$4)*'Emission Factors'!J907</f>
        <v>24664022.99364382</v>
      </c>
      <c r="E899" s="79">
        <f t="shared" ca="1" si="13"/>
        <v>247056937.45664701</v>
      </c>
    </row>
    <row r="900" spans="1:5" s="62" customFormat="1" ht="12.75" x14ac:dyDescent="0.2">
      <c r="A900" s="85">
        <v>896</v>
      </c>
      <c r="B900" s="79">
        <f ca="1">('Activity Data'!B906*$B$4)*'Emission Factors'!H908</f>
        <v>145222217.56820536</v>
      </c>
      <c r="C900" s="79">
        <f ca="1">('Activity Data'!B906*$C$4)*'Emission Factors'!I908</f>
        <v>67215068.771969587</v>
      </c>
      <c r="D900" s="79">
        <f ca="1">('Activity Data'!B906*$D$4)*'Emission Factors'!J908</f>
        <v>23578511.228998844</v>
      </c>
      <c r="E900" s="79">
        <f t="shared" ca="1" si="13"/>
        <v>236015797.56917378</v>
      </c>
    </row>
    <row r="901" spans="1:5" s="62" customFormat="1" ht="12.75" x14ac:dyDescent="0.2">
      <c r="A901" s="85">
        <v>897</v>
      </c>
      <c r="B901" s="79">
        <f ca="1">('Activity Data'!B907*$B$4)*'Emission Factors'!H909</f>
        <v>140095366.94071734</v>
      </c>
      <c r="C901" s="79">
        <f ca="1">('Activity Data'!B907*$C$4)*'Emission Factors'!I909</f>
        <v>65481728.413349472</v>
      </c>
      <c r="D901" s="79">
        <f ca="1">('Activity Data'!B907*$D$4)*'Emission Factors'!J909</f>
        <v>21401901.318533126</v>
      </c>
      <c r="E901" s="79">
        <f t="shared" ref="E901:E964" ca="1" si="14">SUM(B901:D901)</f>
        <v>226978996.67259994</v>
      </c>
    </row>
    <row r="902" spans="1:5" s="62" customFormat="1" ht="12.75" x14ac:dyDescent="0.2">
      <c r="A902" s="85">
        <v>898</v>
      </c>
      <c r="B902" s="79">
        <f ca="1">('Activity Data'!B908*$B$4)*'Emission Factors'!H910</f>
        <v>139112007.69102234</v>
      </c>
      <c r="C902" s="79">
        <f ca="1">('Activity Data'!B908*$C$4)*'Emission Factors'!I910</f>
        <v>68954905.19575645</v>
      </c>
      <c r="D902" s="79">
        <f ca="1">('Activity Data'!B908*$D$4)*'Emission Factors'!J910</f>
        <v>22346699.861865714</v>
      </c>
      <c r="E902" s="79">
        <f t="shared" ca="1" si="14"/>
        <v>230413612.74864447</v>
      </c>
    </row>
    <row r="903" spans="1:5" s="62" customFormat="1" ht="12.75" x14ac:dyDescent="0.2">
      <c r="A903" s="85">
        <v>899</v>
      </c>
      <c r="B903" s="79">
        <f ca="1">('Activity Data'!B909*$B$4)*'Emission Factors'!H911</f>
        <v>150853227.83402115</v>
      </c>
      <c r="C903" s="79">
        <f ca="1">('Activity Data'!B909*$C$4)*'Emission Factors'!I911</f>
        <v>67488750.012056574</v>
      </c>
      <c r="D903" s="79">
        <f ca="1">('Activity Data'!B909*$D$4)*'Emission Factors'!J911</f>
        <v>23595339.24635556</v>
      </c>
      <c r="E903" s="79">
        <f t="shared" ca="1" si="14"/>
        <v>241937317.0924333</v>
      </c>
    </row>
    <row r="904" spans="1:5" s="62" customFormat="1" ht="12.75" x14ac:dyDescent="0.2">
      <c r="A904" s="85">
        <v>900</v>
      </c>
      <c r="B904" s="79">
        <f ca="1">('Activity Data'!B910*$B$4)*'Emission Factors'!H912</f>
        <v>142724682.26820761</v>
      </c>
      <c r="C904" s="79">
        <f ca="1">('Activity Data'!B910*$C$4)*'Emission Factors'!I912</f>
        <v>67590088.641192615</v>
      </c>
      <c r="D904" s="79">
        <f ca="1">('Activity Data'!B910*$D$4)*'Emission Factors'!J912</f>
        <v>20879015.028318189</v>
      </c>
      <c r="E904" s="79">
        <f t="shared" ca="1" si="14"/>
        <v>231193785.93771842</v>
      </c>
    </row>
    <row r="905" spans="1:5" s="62" customFormat="1" ht="12.75" x14ac:dyDescent="0.2">
      <c r="A905" s="85">
        <v>901</v>
      </c>
      <c r="B905" s="79">
        <f ca="1">('Activity Data'!B911*$B$4)*'Emission Factors'!H913</f>
        <v>123493948.38013738</v>
      </c>
      <c r="C905" s="79">
        <f ca="1">('Activity Data'!B911*$C$4)*'Emission Factors'!I913</f>
        <v>54513993.974286474</v>
      </c>
      <c r="D905" s="79">
        <f ca="1">('Activity Data'!B911*$D$4)*'Emission Factors'!J913</f>
        <v>19839236.585951403</v>
      </c>
      <c r="E905" s="79">
        <f t="shared" ca="1" si="14"/>
        <v>197847178.94037527</v>
      </c>
    </row>
    <row r="906" spans="1:5" s="62" customFormat="1" ht="12.75" x14ac:dyDescent="0.2">
      <c r="A906" s="85">
        <v>902</v>
      </c>
      <c r="B906" s="79">
        <f ca="1">('Activity Data'!B912*$B$4)*'Emission Factors'!H914</f>
        <v>136639602.54771686</v>
      </c>
      <c r="C906" s="79">
        <f ca="1">('Activity Data'!B912*$C$4)*'Emission Factors'!I914</f>
        <v>63966358.902603909</v>
      </c>
      <c r="D906" s="79">
        <f ca="1">('Activity Data'!B912*$D$4)*'Emission Factors'!J914</f>
        <v>20245911.878421612</v>
      </c>
      <c r="E906" s="79">
        <f t="shared" ca="1" si="14"/>
        <v>220851873.32874238</v>
      </c>
    </row>
    <row r="907" spans="1:5" s="62" customFormat="1" ht="12.75" x14ac:dyDescent="0.2">
      <c r="A907" s="85">
        <v>903</v>
      </c>
      <c r="B907" s="79">
        <f ca="1">('Activity Data'!B913*$B$4)*'Emission Factors'!H915</f>
        <v>132225192.57829972</v>
      </c>
      <c r="C907" s="79">
        <f ca="1">('Activity Data'!B913*$C$4)*'Emission Factors'!I915</f>
        <v>61131405.164420709</v>
      </c>
      <c r="D907" s="79">
        <f ca="1">('Activity Data'!B913*$D$4)*'Emission Factors'!J915</f>
        <v>20682789.706872433</v>
      </c>
      <c r="E907" s="79">
        <f t="shared" ca="1" si="14"/>
        <v>214039387.44959286</v>
      </c>
    </row>
    <row r="908" spans="1:5" s="62" customFormat="1" ht="12.75" x14ac:dyDescent="0.2">
      <c r="A908" s="85">
        <v>904</v>
      </c>
      <c r="B908" s="79">
        <f ca="1">('Activity Data'!B914*$B$4)*'Emission Factors'!H916</f>
        <v>141214180.51850533</v>
      </c>
      <c r="C908" s="79">
        <f ca="1">('Activity Data'!B914*$C$4)*'Emission Factors'!I916</f>
        <v>63467022.833875068</v>
      </c>
      <c r="D908" s="79">
        <f ca="1">('Activity Data'!B914*$D$4)*'Emission Factors'!J916</f>
        <v>21643104.803992897</v>
      </c>
      <c r="E908" s="79">
        <f t="shared" ca="1" si="14"/>
        <v>226324308.15637329</v>
      </c>
    </row>
    <row r="909" spans="1:5" s="62" customFormat="1" ht="12.75" x14ac:dyDescent="0.2">
      <c r="A909" s="85">
        <v>905</v>
      </c>
      <c r="B909" s="79">
        <f ca="1">('Activity Data'!B915*$B$4)*'Emission Factors'!H917</f>
        <v>134698860.29713246</v>
      </c>
      <c r="C909" s="79">
        <f ca="1">('Activity Data'!B915*$C$4)*'Emission Factors'!I917</f>
        <v>60795089.957574867</v>
      </c>
      <c r="D909" s="79">
        <f ca="1">('Activity Data'!B915*$D$4)*'Emission Factors'!J917</f>
        <v>20269421.151227783</v>
      </c>
      <c r="E909" s="79">
        <f t="shared" ca="1" si="14"/>
        <v>215763371.40593511</v>
      </c>
    </row>
    <row r="910" spans="1:5" s="62" customFormat="1" ht="12.75" x14ac:dyDescent="0.2">
      <c r="A910" s="85">
        <v>906</v>
      </c>
      <c r="B910" s="79">
        <f ca="1">('Activity Data'!B916*$B$4)*'Emission Factors'!H918</f>
        <v>132634803.35716932</v>
      </c>
      <c r="C910" s="79">
        <f ca="1">('Activity Data'!B916*$C$4)*'Emission Factors'!I918</f>
        <v>64704995.117429815</v>
      </c>
      <c r="D910" s="79">
        <f ca="1">('Activity Data'!B916*$D$4)*'Emission Factors'!J918</f>
        <v>21558446.371051285</v>
      </c>
      <c r="E910" s="79">
        <f t="shared" ca="1" si="14"/>
        <v>218898244.8456504</v>
      </c>
    </row>
    <row r="911" spans="1:5" s="62" customFormat="1" ht="12.75" x14ac:dyDescent="0.2">
      <c r="A911" s="85">
        <v>907</v>
      </c>
      <c r="B911" s="79">
        <f ca="1">('Activity Data'!B917*$B$4)*'Emission Factors'!H919</f>
        <v>136728593.15835342</v>
      </c>
      <c r="C911" s="79">
        <f ca="1">('Activity Data'!B917*$C$4)*'Emission Factors'!I919</f>
        <v>64862193.062615201</v>
      </c>
      <c r="D911" s="79">
        <f ca="1">('Activity Data'!B917*$D$4)*'Emission Factors'!J919</f>
        <v>22434070.402677707</v>
      </c>
      <c r="E911" s="79">
        <f t="shared" ca="1" si="14"/>
        <v>224024856.62364632</v>
      </c>
    </row>
    <row r="912" spans="1:5" s="62" customFormat="1" ht="12.75" x14ac:dyDescent="0.2">
      <c r="A912" s="85">
        <v>908</v>
      </c>
      <c r="B912" s="79">
        <f ca="1">('Activity Data'!B918*$B$4)*'Emission Factors'!H920</f>
        <v>146029903.57228199</v>
      </c>
      <c r="C912" s="79">
        <f ca="1">('Activity Data'!B918*$C$4)*'Emission Factors'!I920</f>
        <v>68220107.041602746</v>
      </c>
      <c r="D912" s="79">
        <f ca="1">('Activity Data'!B918*$D$4)*'Emission Factors'!J920</f>
        <v>21630922.393201474</v>
      </c>
      <c r="E912" s="79">
        <f t="shared" ca="1" si="14"/>
        <v>235880933.00708622</v>
      </c>
    </row>
    <row r="913" spans="1:5" s="62" customFormat="1" ht="12.75" x14ac:dyDescent="0.2">
      <c r="A913" s="85">
        <v>909</v>
      </c>
      <c r="B913" s="79">
        <f ca="1">('Activity Data'!B919*$B$4)*'Emission Factors'!H921</f>
        <v>142074986.75049013</v>
      </c>
      <c r="C913" s="79">
        <f ca="1">('Activity Data'!B919*$C$4)*'Emission Factors'!I921</f>
        <v>68862126.981399938</v>
      </c>
      <c r="D913" s="79">
        <f ca="1">('Activity Data'!B919*$D$4)*'Emission Factors'!J921</f>
        <v>22148906.082912773</v>
      </c>
      <c r="E913" s="79">
        <f t="shared" ca="1" si="14"/>
        <v>233086019.81480286</v>
      </c>
    </row>
    <row r="914" spans="1:5" s="62" customFormat="1" ht="12.75" x14ac:dyDescent="0.2">
      <c r="A914" s="85">
        <v>910</v>
      </c>
      <c r="B914" s="79">
        <f ca="1">('Activity Data'!B920*$B$4)*'Emission Factors'!H922</f>
        <v>153156427.53341585</v>
      </c>
      <c r="C914" s="79">
        <f ca="1">('Activity Data'!B920*$C$4)*'Emission Factors'!I922</f>
        <v>72502392.150640339</v>
      </c>
      <c r="D914" s="79">
        <f ca="1">('Activity Data'!B920*$D$4)*'Emission Factors'!J922</f>
        <v>24581416.848014127</v>
      </c>
      <c r="E914" s="79">
        <f t="shared" ca="1" si="14"/>
        <v>250240236.53207031</v>
      </c>
    </row>
    <row r="915" spans="1:5" s="62" customFormat="1" ht="12.75" x14ac:dyDescent="0.2">
      <c r="A915" s="85">
        <v>911</v>
      </c>
      <c r="B915" s="79">
        <f ca="1">('Activity Data'!B921*$B$4)*'Emission Factors'!H923</f>
        <v>116924040.1797801</v>
      </c>
      <c r="C915" s="79">
        <f ca="1">('Activity Data'!B921*$C$4)*'Emission Factors'!I923</f>
        <v>51730797.535299465</v>
      </c>
      <c r="D915" s="79">
        <f ca="1">('Activity Data'!B921*$D$4)*'Emission Factors'!J923</f>
        <v>18567396.306709323</v>
      </c>
      <c r="E915" s="79">
        <f t="shared" ca="1" si="14"/>
        <v>187222234.02178887</v>
      </c>
    </row>
    <row r="916" spans="1:5" s="62" customFormat="1" ht="12.75" x14ac:dyDescent="0.2">
      <c r="A916" s="85">
        <v>912</v>
      </c>
      <c r="B916" s="79">
        <f ca="1">('Activity Data'!B922*$B$4)*'Emission Factors'!H924</f>
        <v>142333934.91371676</v>
      </c>
      <c r="C916" s="79">
        <f ca="1">('Activity Data'!B922*$C$4)*'Emission Factors'!I924</f>
        <v>64544538.721747883</v>
      </c>
      <c r="D916" s="79">
        <f ca="1">('Activity Data'!B922*$D$4)*'Emission Factors'!J924</f>
        <v>21158553.94291101</v>
      </c>
      <c r="E916" s="79">
        <f t="shared" ca="1" si="14"/>
        <v>228037027.57837564</v>
      </c>
    </row>
    <row r="917" spans="1:5" s="62" customFormat="1" ht="12.75" x14ac:dyDescent="0.2">
      <c r="A917" s="85">
        <v>913</v>
      </c>
      <c r="B917" s="79">
        <f ca="1">('Activity Data'!B923*$B$4)*'Emission Factors'!H925</f>
        <v>136927371.64334467</v>
      </c>
      <c r="C917" s="79">
        <f ca="1">('Activity Data'!B923*$C$4)*'Emission Factors'!I925</f>
        <v>66250665.151779994</v>
      </c>
      <c r="D917" s="79">
        <f ca="1">('Activity Data'!B923*$D$4)*'Emission Factors'!J925</f>
        <v>21738411.530249551</v>
      </c>
      <c r="E917" s="79">
        <f t="shared" ca="1" si="14"/>
        <v>224916448.32537419</v>
      </c>
    </row>
    <row r="918" spans="1:5" s="62" customFormat="1" ht="12.75" x14ac:dyDescent="0.2">
      <c r="A918" s="85">
        <v>914</v>
      </c>
      <c r="B918" s="79">
        <f ca="1">('Activity Data'!B924*$B$4)*'Emission Factors'!H926</f>
        <v>138799381.51488191</v>
      </c>
      <c r="C918" s="79">
        <f ca="1">('Activity Data'!B924*$C$4)*'Emission Factors'!I926</f>
        <v>68930062.376972273</v>
      </c>
      <c r="D918" s="79">
        <f ca="1">('Activity Data'!B924*$D$4)*'Emission Factors'!J926</f>
        <v>22101624.421356138</v>
      </c>
      <c r="E918" s="79">
        <f t="shared" ca="1" si="14"/>
        <v>229831068.31321031</v>
      </c>
    </row>
    <row r="919" spans="1:5" s="62" customFormat="1" ht="12.75" x14ac:dyDescent="0.2">
      <c r="A919" s="85">
        <v>915</v>
      </c>
      <c r="B919" s="79">
        <f ca="1">('Activity Data'!B925*$B$4)*'Emission Factors'!H927</f>
        <v>129762308.82268544</v>
      </c>
      <c r="C919" s="79">
        <f ca="1">('Activity Data'!B925*$C$4)*'Emission Factors'!I927</f>
        <v>60809302.969291002</v>
      </c>
      <c r="D919" s="79">
        <f ca="1">('Activity Data'!B925*$D$4)*'Emission Factors'!J927</f>
        <v>20428612.303765792</v>
      </c>
      <c r="E919" s="79">
        <f t="shared" ca="1" si="14"/>
        <v>211000224.09574226</v>
      </c>
    </row>
    <row r="920" spans="1:5" s="62" customFormat="1" ht="12.75" x14ac:dyDescent="0.2">
      <c r="A920" s="85">
        <v>916</v>
      </c>
      <c r="B920" s="79">
        <f ca="1">('Activity Data'!B926*$B$4)*'Emission Factors'!H928</f>
        <v>150488461.34015563</v>
      </c>
      <c r="C920" s="79">
        <f ca="1">('Activity Data'!B926*$C$4)*'Emission Factors'!I928</f>
        <v>66103411.071794443</v>
      </c>
      <c r="D920" s="79">
        <f ca="1">('Activity Data'!B926*$D$4)*'Emission Factors'!J928</f>
        <v>22969253.628183946</v>
      </c>
      <c r="E920" s="79">
        <f t="shared" ca="1" si="14"/>
        <v>239561126.04013401</v>
      </c>
    </row>
    <row r="921" spans="1:5" s="62" customFormat="1" ht="12.75" x14ac:dyDescent="0.2">
      <c r="A921" s="85">
        <v>917</v>
      </c>
      <c r="B921" s="79">
        <f ca="1">('Activity Data'!B927*$B$4)*'Emission Factors'!H929</f>
        <v>157039668.51210687</v>
      </c>
      <c r="C921" s="79">
        <f ca="1">('Activity Data'!B927*$C$4)*'Emission Factors'!I929</f>
        <v>71278031.934255183</v>
      </c>
      <c r="D921" s="79">
        <f ca="1">('Activity Data'!B927*$D$4)*'Emission Factors'!J929</f>
        <v>24020304.588827472</v>
      </c>
      <c r="E921" s="79">
        <f t="shared" ca="1" si="14"/>
        <v>252338005.03518951</v>
      </c>
    </row>
    <row r="922" spans="1:5" s="62" customFormat="1" ht="12.75" x14ac:dyDescent="0.2">
      <c r="A922" s="85">
        <v>918</v>
      </c>
      <c r="B922" s="79">
        <f ca="1">('Activity Data'!B928*$B$4)*'Emission Factors'!H930</f>
        <v>152151816.0593971</v>
      </c>
      <c r="C922" s="79">
        <f ca="1">('Activity Data'!B928*$C$4)*'Emission Factors'!I930</f>
        <v>67238963.157663032</v>
      </c>
      <c r="D922" s="79">
        <f ca="1">('Activity Data'!B928*$D$4)*'Emission Factors'!J930</f>
        <v>24230342.72503791</v>
      </c>
      <c r="E922" s="79">
        <f t="shared" ca="1" si="14"/>
        <v>243621121.94209805</v>
      </c>
    </row>
    <row r="923" spans="1:5" s="62" customFormat="1" ht="12.75" x14ac:dyDescent="0.2">
      <c r="A923" s="85">
        <v>919</v>
      </c>
      <c r="B923" s="79">
        <f ca="1">('Activity Data'!B929*$B$4)*'Emission Factors'!H931</f>
        <v>142980692.16679394</v>
      </c>
      <c r="C923" s="79">
        <f ca="1">('Activity Data'!B929*$C$4)*'Emission Factors'!I931</f>
        <v>68903356.84202379</v>
      </c>
      <c r="D923" s="79">
        <f ca="1">('Activity Data'!B929*$D$4)*'Emission Factors'!J931</f>
        <v>23691660.561980534</v>
      </c>
      <c r="E923" s="79">
        <f t="shared" ca="1" si="14"/>
        <v>235575709.57079828</v>
      </c>
    </row>
    <row r="924" spans="1:5" s="62" customFormat="1" ht="12.75" x14ac:dyDescent="0.2">
      <c r="A924" s="85">
        <v>920</v>
      </c>
      <c r="B924" s="79">
        <f ca="1">('Activity Data'!B930*$B$4)*'Emission Factors'!H932</f>
        <v>151619336.66189083</v>
      </c>
      <c r="C924" s="79">
        <f ca="1">('Activity Data'!B930*$C$4)*'Emission Factors'!I932</f>
        <v>69797591.51528272</v>
      </c>
      <c r="D924" s="79">
        <f ca="1">('Activity Data'!B930*$D$4)*'Emission Factors'!J932</f>
        <v>22276323.001920979</v>
      </c>
      <c r="E924" s="79">
        <f t="shared" ca="1" si="14"/>
        <v>243693251.17909452</v>
      </c>
    </row>
    <row r="925" spans="1:5" s="62" customFormat="1" ht="12.75" x14ac:dyDescent="0.2">
      <c r="A925" s="85">
        <v>921</v>
      </c>
      <c r="B925" s="79">
        <f ca="1">('Activity Data'!B931*$B$4)*'Emission Factors'!H933</f>
        <v>148377529.34964821</v>
      </c>
      <c r="C925" s="79">
        <f ca="1">('Activity Data'!B931*$C$4)*'Emission Factors'!I933</f>
        <v>70323440.078317836</v>
      </c>
      <c r="D925" s="79">
        <f ca="1">('Activity Data'!B931*$D$4)*'Emission Factors'!J933</f>
        <v>21884166.113697749</v>
      </c>
      <c r="E925" s="79">
        <f t="shared" ca="1" si="14"/>
        <v>240585135.5416638</v>
      </c>
    </row>
    <row r="926" spans="1:5" s="62" customFormat="1" ht="12.75" x14ac:dyDescent="0.2">
      <c r="A926" s="85">
        <v>922</v>
      </c>
      <c r="B926" s="79">
        <f ca="1">('Activity Data'!B932*$B$4)*'Emission Factors'!H934</f>
        <v>152896265.3172729</v>
      </c>
      <c r="C926" s="79">
        <f ca="1">('Activity Data'!B932*$C$4)*'Emission Factors'!I934</f>
        <v>76253333.937170967</v>
      </c>
      <c r="D926" s="79">
        <f ca="1">('Activity Data'!B932*$D$4)*'Emission Factors'!J934</f>
        <v>21581213.163318429</v>
      </c>
      <c r="E926" s="79">
        <f t="shared" ca="1" si="14"/>
        <v>250730812.41776231</v>
      </c>
    </row>
    <row r="927" spans="1:5" s="62" customFormat="1" ht="12.75" x14ac:dyDescent="0.2">
      <c r="A927" s="85">
        <v>923</v>
      </c>
      <c r="B927" s="79">
        <f ca="1">('Activity Data'!B933*$B$4)*'Emission Factors'!H935</f>
        <v>127879649.45875835</v>
      </c>
      <c r="C927" s="79">
        <f ca="1">('Activity Data'!B933*$C$4)*'Emission Factors'!I935</f>
        <v>61887307.669239476</v>
      </c>
      <c r="D927" s="79">
        <f ca="1">('Activity Data'!B933*$D$4)*'Emission Factors'!J935</f>
        <v>19171233.64258692</v>
      </c>
      <c r="E927" s="79">
        <f t="shared" ca="1" si="14"/>
        <v>208938190.77058473</v>
      </c>
    </row>
    <row r="928" spans="1:5" s="62" customFormat="1" ht="12.75" x14ac:dyDescent="0.2">
      <c r="A928" s="85">
        <v>924</v>
      </c>
      <c r="B928" s="79">
        <f ca="1">('Activity Data'!B934*$B$4)*'Emission Factors'!H936</f>
        <v>128727944.63350585</v>
      </c>
      <c r="C928" s="79">
        <f ca="1">('Activity Data'!B934*$C$4)*'Emission Factors'!I936</f>
        <v>58111179.073429868</v>
      </c>
      <c r="D928" s="79">
        <f ca="1">('Activity Data'!B934*$D$4)*'Emission Factors'!J936</f>
        <v>20097869.020376917</v>
      </c>
      <c r="E928" s="79">
        <f t="shared" ca="1" si="14"/>
        <v>206936992.72731262</v>
      </c>
    </row>
    <row r="929" spans="1:5" s="62" customFormat="1" ht="12.75" x14ac:dyDescent="0.2">
      <c r="A929" s="85">
        <v>925</v>
      </c>
      <c r="B929" s="79">
        <f ca="1">('Activity Data'!B935*$B$4)*'Emission Factors'!H937</f>
        <v>147434722.62744376</v>
      </c>
      <c r="C929" s="79">
        <f ca="1">('Activity Data'!B935*$C$4)*'Emission Factors'!I937</f>
        <v>72263176.262894303</v>
      </c>
      <c r="D929" s="79">
        <f ca="1">('Activity Data'!B935*$D$4)*'Emission Factors'!J937</f>
        <v>23188292.332766823</v>
      </c>
      <c r="E929" s="79">
        <f t="shared" ca="1" si="14"/>
        <v>242886191.22310489</v>
      </c>
    </row>
    <row r="930" spans="1:5" s="62" customFormat="1" ht="12.75" x14ac:dyDescent="0.2">
      <c r="A930" s="85">
        <v>926</v>
      </c>
      <c r="B930" s="79">
        <f ca="1">('Activity Data'!B936*$B$4)*'Emission Factors'!H938</f>
        <v>133686060.64262062</v>
      </c>
      <c r="C930" s="79">
        <f ca="1">('Activity Data'!B936*$C$4)*'Emission Factors'!I938</f>
        <v>63758187.898831367</v>
      </c>
      <c r="D930" s="79">
        <f ca="1">('Activity Data'!B936*$D$4)*'Emission Factors'!J938</f>
        <v>20213852.620659225</v>
      </c>
      <c r="E930" s="79">
        <f t="shared" ca="1" si="14"/>
        <v>217658101.16211122</v>
      </c>
    </row>
    <row r="931" spans="1:5" s="62" customFormat="1" ht="12.75" x14ac:dyDescent="0.2">
      <c r="A931" s="85">
        <v>927</v>
      </c>
      <c r="B931" s="79">
        <f ca="1">('Activity Data'!B937*$B$4)*'Emission Factors'!H939</f>
        <v>137589997.74439287</v>
      </c>
      <c r="C931" s="79">
        <f ca="1">('Activity Data'!B937*$C$4)*'Emission Factors'!I939</f>
        <v>64165465.383479558</v>
      </c>
      <c r="D931" s="79">
        <f ca="1">('Activity Data'!B937*$D$4)*'Emission Factors'!J939</f>
        <v>20984472.35746159</v>
      </c>
      <c r="E931" s="79">
        <f t="shared" ca="1" si="14"/>
        <v>222739935.48533404</v>
      </c>
    </row>
    <row r="932" spans="1:5" s="62" customFormat="1" ht="12.75" x14ac:dyDescent="0.2">
      <c r="A932" s="85">
        <v>928</v>
      </c>
      <c r="B932" s="79">
        <f ca="1">('Activity Data'!B938*$B$4)*'Emission Factors'!H940</f>
        <v>143634501.60857242</v>
      </c>
      <c r="C932" s="79">
        <f ca="1">('Activity Data'!B938*$C$4)*'Emission Factors'!I940</f>
        <v>64327745.399223447</v>
      </c>
      <c r="D932" s="79">
        <f ca="1">('Activity Data'!B938*$D$4)*'Emission Factors'!J940</f>
        <v>22484688.469925694</v>
      </c>
      <c r="E932" s="79">
        <f t="shared" ca="1" si="14"/>
        <v>230446935.47772157</v>
      </c>
    </row>
    <row r="933" spans="1:5" s="62" customFormat="1" ht="12.75" x14ac:dyDescent="0.2">
      <c r="A933" s="85">
        <v>929</v>
      </c>
      <c r="B933" s="79">
        <f ca="1">('Activity Data'!B939*$B$4)*'Emission Factors'!H941</f>
        <v>143934337.90115717</v>
      </c>
      <c r="C933" s="79">
        <f ca="1">('Activity Data'!B939*$C$4)*'Emission Factors'!I941</f>
        <v>65457028.004830249</v>
      </c>
      <c r="D933" s="79">
        <f ca="1">('Activity Data'!B939*$D$4)*'Emission Factors'!J941</f>
        <v>22398155.261555754</v>
      </c>
      <c r="E933" s="79">
        <f t="shared" ca="1" si="14"/>
        <v>231789521.16754317</v>
      </c>
    </row>
    <row r="934" spans="1:5" s="62" customFormat="1" ht="12.75" x14ac:dyDescent="0.2">
      <c r="A934" s="85">
        <v>930</v>
      </c>
      <c r="B934" s="79">
        <f ca="1">('Activity Data'!B940*$B$4)*'Emission Factors'!H942</f>
        <v>147750216.10722309</v>
      </c>
      <c r="C934" s="79">
        <f ca="1">('Activity Data'!B940*$C$4)*'Emission Factors'!I942</f>
        <v>70128276.427683726</v>
      </c>
      <c r="D934" s="79">
        <f ca="1">('Activity Data'!B940*$D$4)*'Emission Factors'!J942</f>
        <v>23362821.902215734</v>
      </c>
      <c r="E934" s="79">
        <f t="shared" ca="1" si="14"/>
        <v>241241314.43712252</v>
      </c>
    </row>
    <row r="935" spans="1:5" s="62" customFormat="1" ht="12.75" x14ac:dyDescent="0.2">
      <c r="A935" s="85">
        <v>931</v>
      </c>
      <c r="B935" s="79">
        <f ca="1">('Activity Data'!B941*$B$4)*'Emission Factors'!H943</f>
        <v>150181641.4682557</v>
      </c>
      <c r="C935" s="79">
        <f ca="1">('Activity Data'!B941*$C$4)*'Emission Factors'!I943</f>
        <v>72344656.605883777</v>
      </c>
      <c r="D935" s="79">
        <f ca="1">('Activity Data'!B941*$D$4)*'Emission Factors'!J943</f>
        <v>22352603.981074568</v>
      </c>
      <c r="E935" s="79">
        <f t="shared" ca="1" si="14"/>
        <v>244878902.05521405</v>
      </c>
    </row>
    <row r="936" spans="1:5" s="62" customFormat="1" ht="12.75" x14ac:dyDescent="0.2">
      <c r="A936" s="85">
        <v>932</v>
      </c>
      <c r="B936" s="79">
        <f ca="1">('Activity Data'!B942*$B$4)*'Emission Factors'!H944</f>
        <v>146118659.17304552</v>
      </c>
      <c r="C936" s="79">
        <f ca="1">('Activity Data'!B942*$C$4)*'Emission Factors'!I944</f>
        <v>68031737.653672397</v>
      </c>
      <c r="D936" s="79">
        <f ca="1">('Activity Data'!B942*$D$4)*'Emission Factors'!J944</f>
        <v>22492404.393879872</v>
      </c>
      <c r="E936" s="79">
        <f t="shared" ca="1" si="14"/>
        <v>236642801.22059777</v>
      </c>
    </row>
    <row r="937" spans="1:5" s="62" customFormat="1" ht="12.75" x14ac:dyDescent="0.2">
      <c r="A937" s="85">
        <v>933</v>
      </c>
      <c r="B937" s="79">
        <f ca="1">('Activity Data'!B943*$B$4)*'Emission Factors'!H945</f>
        <v>139084304.29728848</v>
      </c>
      <c r="C937" s="79">
        <f ca="1">('Activity Data'!B943*$C$4)*'Emission Factors'!I945</f>
        <v>64315653.517496601</v>
      </c>
      <c r="D937" s="79">
        <f ca="1">('Activity Data'!B943*$D$4)*'Emission Factors'!J945</f>
        <v>21885835.348432817</v>
      </c>
      <c r="E937" s="79">
        <f t="shared" ca="1" si="14"/>
        <v>225285793.16321787</v>
      </c>
    </row>
    <row r="938" spans="1:5" s="62" customFormat="1" ht="12.75" x14ac:dyDescent="0.2">
      <c r="A938" s="85">
        <v>934</v>
      </c>
      <c r="B938" s="79">
        <f ca="1">('Activity Data'!B944*$B$4)*'Emission Factors'!H946</f>
        <v>136911553.64499637</v>
      </c>
      <c r="C938" s="79">
        <f ca="1">('Activity Data'!B944*$C$4)*'Emission Factors'!I946</f>
        <v>66778781.731633432</v>
      </c>
      <c r="D938" s="79">
        <f ca="1">('Activity Data'!B944*$D$4)*'Emission Factors'!J946</f>
        <v>21451176.139109496</v>
      </c>
      <c r="E938" s="79">
        <f t="shared" ca="1" si="14"/>
        <v>225141511.51573929</v>
      </c>
    </row>
    <row r="939" spans="1:5" s="62" customFormat="1" ht="12.75" x14ac:dyDescent="0.2">
      <c r="A939" s="85">
        <v>935</v>
      </c>
      <c r="B939" s="79">
        <f ca="1">('Activity Data'!B945*$B$4)*'Emission Factors'!H947</f>
        <v>139842307.48463693</v>
      </c>
      <c r="C939" s="79">
        <f ca="1">('Activity Data'!B945*$C$4)*'Emission Factors'!I947</f>
        <v>63427716.031232856</v>
      </c>
      <c r="D939" s="79">
        <f ca="1">('Activity Data'!B945*$D$4)*'Emission Factors'!J947</f>
        <v>21529163.815703496</v>
      </c>
      <c r="E939" s="79">
        <f t="shared" ca="1" si="14"/>
        <v>224799187.33157331</v>
      </c>
    </row>
    <row r="940" spans="1:5" s="62" customFormat="1" ht="12.75" x14ac:dyDescent="0.2">
      <c r="A940" s="85">
        <v>936</v>
      </c>
      <c r="B940" s="79">
        <f ca="1">('Activity Data'!B946*$B$4)*'Emission Factors'!H948</f>
        <v>144756635.6384955</v>
      </c>
      <c r="C940" s="79">
        <f ca="1">('Activity Data'!B946*$C$4)*'Emission Factors'!I948</f>
        <v>69803127.920262486</v>
      </c>
      <c r="D940" s="79">
        <f ca="1">('Activity Data'!B946*$D$4)*'Emission Factors'!J948</f>
        <v>21832240.681065526</v>
      </c>
      <c r="E940" s="79">
        <f t="shared" ca="1" si="14"/>
        <v>236392004.23982352</v>
      </c>
    </row>
    <row r="941" spans="1:5" s="62" customFormat="1" ht="12.75" x14ac:dyDescent="0.2">
      <c r="A941" s="85">
        <v>937</v>
      </c>
      <c r="B941" s="79">
        <f ca="1">('Activity Data'!B947*$B$4)*'Emission Factors'!H949</f>
        <v>136976087.88887489</v>
      </c>
      <c r="C941" s="79">
        <f ca="1">('Activity Data'!B947*$C$4)*'Emission Factors'!I949</f>
        <v>62745481.081980869</v>
      </c>
      <c r="D941" s="79">
        <f ca="1">('Activity Data'!B947*$D$4)*'Emission Factors'!J949</f>
        <v>22118084.730301652</v>
      </c>
      <c r="E941" s="79">
        <f t="shared" ca="1" si="14"/>
        <v>221839653.70115742</v>
      </c>
    </row>
    <row r="942" spans="1:5" s="62" customFormat="1" ht="12.75" x14ac:dyDescent="0.2">
      <c r="A942" s="85">
        <v>938</v>
      </c>
      <c r="B942" s="79">
        <f ca="1">('Activity Data'!B948*$B$4)*'Emission Factors'!H950</f>
        <v>140971323.89444646</v>
      </c>
      <c r="C942" s="79">
        <f ca="1">('Activity Data'!B948*$C$4)*'Emission Factors'!I950</f>
        <v>62576168.142687716</v>
      </c>
      <c r="D942" s="79">
        <f ca="1">('Activity Data'!B948*$D$4)*'Emission Factors'!J950</f>
        <v>20778849.179238692</v>
      </c>
      <c r="E942" s="79">
        <f t="shared" ca="1" si="14"/>
        <v>224326341.21637285</v>
      </c>
    </row>
    <row r="943" spans="1:5" s="62" customFormat="1" ht="12.75" x14ac:dyDescent="0.2">
      <c r="A943" s="85">
        <v>939</v>
      </c>
      <c r="B943" s="79">
        <f ca="1">('Activity Data'!B949*$B$4)*'Emission Factors'!H951</f>
        <v>148507837.87967506</v>
      </c>
      <c r="C943" s="79">
        <f ca="1">('Activity Data'!B949*$C$4)*'Emission Factors'!I951</f>
        <v>73358499.640581742</v>
      </c>
      <c r="D943" s="79">
        <f ca="1">('Activity Data'!B949*$D$4)*'Emission Factors'!J951</f>
        <v>21890067.037888605</v>
      </c>
      <c r="E943" s="79">
        <f t="shared" ca="1" si="14"/>
        <v>243756404.55814543</v>
      </c>
    </row>
    <row r="944" spans="1:5" s="62" customFormat="1" ht="12.75" x14ac:dyDescent="0.2">
      <c r="A944" s="85">
        <v>940</v>
      </c>
      <c r="B944" s="79">
        <f ca="1">('Activity Data'!B950*$B$4)*'Emission Factors'!H952</f>
        <v>115860845.20500439</v>
      </c>
      <c r="C944" s="79">
        <f ca="1">('Activity Data'!B950*$C$4)*'Emission Factors'!I952</f>
        <v>54040930.731689341</v>
      </c>
      <c r="D944" s="79">
        <f ca="1">('Activity Data'!B950*$D$4)*'Emission Factors'!J952</f>
        <v>17810721.988856059</v>
      </c>
      <c r="E944" s="79">
        <f t="shared" ca="1" si="14"/>
        <v>187712497.92554978</v>
      </c>
    </row>
    <row r="945" spans="1:5" s="62" customFormat="1" ht="12.75" x14ac:dyDescent="0.2">
      <c r="A945" s="85">
        <v>941</v>
      </c>
      <c r="B945" s="79">
        <f ca="1">('Activity Data'!B951*$B$4)*'Emission Factors'!H953</f>
        <v>133082647.79966685</v>
      </c>
      <c r="C945" s="79">
        <f ca="1">('Activity Data'!B951*$C$4)*'Emission Factors'!I953</f>
        <v>66017933.00400167</v>
      </c>
      <c r="D945" s="79">
        <f ca="1">('Activity Data'!B951*$D$4)*'Emission Factors'!J953</f>
        <v>21895213.050795197</v>
      </c>
      <c r="E945" s="79">
        <f t="shared" ca="1" si="14"/>
        <v>220995793.85446373</v>
      </c>
    </row>
    <row r="946" spans="1:5" s="62" customFormat="1" ht="12.75" x14ac:dyDescent="0.2">
      <c r="A946" s="85">
        <v>942</v>
      </c>
      <c r="B946" s="79">
        <f ca="1">('Activity Data'!B952*$B$4)*'Emission Factors'!H954</f>
        <v>129053285.64539686</v>
      </c>
      <c r="C946" s="79">
        <f ca="1">('Activity Data'!B952*$C$4)*'Emission Factors'!I954</f>
        <v>63808614.21368435</v>
      </c>
      <c r="D946" s="79">
        <f ca="1">('Activity Data'!B952*$D$4)*'Emission Factors'!J954</f>
        <v>20296427.342268519</v>
      </c>
      <c r="E946" s="79">
        <f t="shared" ca="1" si="14"/>
        <v>213158327.20134974</v>
      </c>
    </row>
    <row r="947" spans="1:5" s="62" customFormat="1" ht="12.75" x14ac:dyDescent="0.2">
      <c r="A947" s="85">
        <v>943</v>
      </c>
      <c r="B947" s="79">
        <f ca="1">('Activity Data'!B953*$B$4)*'Emission Factors'!H955</f>
        <v>136896397.50253469</v>
      </c>
      <c r="C947" s="79">
        <f ca="1">('Activity Data'!B953*$C$4)*'Emission Factors'!I955</f>
        <v>68674689.442353636</v>
      </c>
      <c r="D947" s="79">
        <f ca="1">('Activity Data'!B953*$D$4)*'Emission Factors'!J955</f>
        <v>19981876.567313515</v>
      </c>
      <c r="E947" s="79">
        <f t="shared" ca="1" si="14"/>
        <v>225552963.51220185</v>
      </c>
    </row>
    <row r="948" spans="1:5" s="62" customFormat="1" ht="12.75" x14ac:dyDescent="0.2">
      <c r="A948" s="85">
        <v>944</v>
      </c>
      <c r="B948" s="79">
        <f ca="1">('Activity Data'!B954*$B$4)*'Emission Factors'!H956</f>
        <v>150551563.30210567</v>
      </c>
      <c r="C948" s="79">
        <f ca="1">('Activity Data'!B954*$C$4)*'Emission Factors'!I956</f>
        <v>67152959.317772061</v>
      </c>
      <c r="D948" s="79">
        <f ca="1">('Activity Data'!B954*$D$4)*'Emission Factors'!J956</f>
        <v>21969293.611313108</v>
      </c>
      <c r="E948" s="79">
        <f t="shared" ca="1" si="14"/>
        <v>239673816.23119083</v>
      </c>
    </row>
    <row r="949" spans="1:5" s="62" customFormat="1" ht="12.75" x14ac:dyDescent="0.2">
      <c r="A949" s="85">
        <v>945</v>
      </c>
      <c r="B949" s="79">
        <f ca="1">('Activity Data'!B955*$B$4)*'Emission Factors'!H957</f>
        <v>141322654.90264308</v>
      </c>
      <c r="C949" s="79">
        <f ca="1">('Activity Data'!B955*$C$4)*'Emission Factors'!I957</f>
        <v>63182978.8614228</v>
      </c>
      <c r="D949" s="79">
        <f ca="1">('Activity Data'!B955*$D$4)*'Emission Factors'!J957</f>
        <v>21264753.823773392</v>
      </c>
      <c r="E949" s="79">
        <f t="shared" ca="1" si="14"/>
        <v>225770387.58783928</v>
      </c>
    </row>
    <row r="950" spans="1:5" s="62" customFormat="1" ht="12.75" x14ac:dyDescent="0.2">
      <c r="A950" s="85">
        <v>946</v>
      </c>
      <c r="B950" s="79">
        <f ca="1">('Activity Data'!B956*$B$4)*'Emission Factors'!H958</f>
        <v>149680340.56602564</v>
      </c>
      <c r="C950" s="79">
        <f ca="1">('Activity Data'!B956*$C$4)*'Emission Factors'!I958</f>
        <v>68213429.461408809</v>
      </c>
      <c r="D950" s="79">
        <f ca="1">('Activity Data'!B956*$D$4)*'Emission Factors'!J958</f>
        <v>23650748.216323137</v>
      </c>
      <c r="E950" s="79">
        <f t="shared" ca="1" si="14"/>
        <v>241544518.24375761</v>
      </c>
    </row>
    <row r="951" spans="1:5" s="62" customFormat="1" ht="12.75" x14ac:dyDescent="0.2">
      <c r="A951" s="85">
        <v>947</v>
      </c>
      <c r="B951" s="79">
        <f ca="1">('Activity Data'!B957*$B$4)*'Emission Factors'!H959</f>
        <v>130149697.91357662</v>
      </c>
      <c r="C951" s="79">
        <f ca="1">('Activity Data'!B957*$C$4)*'Emission Factors'!I959</f>
        <v>63206777.692199767</v>
      </c>
      <c r="D951" s="79">
        <f ca="1">('Activity Data'!B957*$D$4)*'Emission Factors'!J959</f>
        <v>20505891.466799587</v>
      </c>
      <c r="E951" s="79">
        <f t="shared" ca="1" si="14"/>
        <v>213862367.07257596</v>
      </c>
    </row>
    <row r="952" spans="1:5" s="62" customFormat="1" ht="12.75" x14ac:dyDescent="0.2">
      <c r="A952" s="85">
        <v>948</v>
      </c>
      <c r="B952" s="79">
        <f ca="1">('Activity Data'!B958*$B$4)*'Emission Factors'!H960</f>
        <v>130538814.07815497</v>
      </c>
      <c r="C952" s="79">
        <f ca="1">('Activity Data'!B958*$C$4)*'Emission Factors'!I960</f>
        <v>63857686.862669483</v>
      </c>
      <c r="D952" s="79">
        <f ca="1">('Activity Data'!B958*$D$4)*'Emission Factors'!J960</f>
        <v>19576689.89402451</v>
      </c>
      <c r="E952" s="79">
        <f t="shared" ca="1" si="14"/>
        <v>213973190.83484897</v>
      </c>
    </row>
    <row r="953" spans="1:5" s="62" customFormat="1" ht="12.75" x14ac:dyDescent="0.2">
      <c r="A953" s="85">
        <v>949</v>
      </c>
      <c r="B953" s="79">
        <f ca="1">('Activity Data'!B959*$B$4)*'Emission Factors'!H961</f>
        <v>152147112.05542079</v>
      </c>
      <c r="C953" s="79">
        <f ca="1">('Activity Data'!B959*$C$4)*'Emission Factors'!I961</f>
        <v>70821877.52585721</v>
      </c>
      <c r="D953" s="79">
        <f ca="1">('Activity Data'!B959*$D$4)*'Emission Factors'!J961</f>
        <v>23923833.315499321</v>
      </c>
      <c r="E953" s="79">
        <f t="shared" ca="1" si="14"/>
        <v>246892822.89677733</v>
      </c>
    </row>
    <row r="954" spans="1:5" s="62" customFormat="1" ht="12.75" x14ac:dyDescent="0.2">
      <c r="A954" s="85">
        <v>950</v>
      </c>
      <c r="B954" s="79">
        <f ca="1">('Activity Data'!B960*$B$4)*'Emission Factors'!H962</f>
        <v>145695933.56091264</v>
      </c>
      <c r="C954" s="79">
        <f ca="1">('Activity Data'!B960*$C$4)*'Emission Factors'!I962</f>
        <v>62076141.920328386</v>
      </c>
      <c r="D954" s="79">
        <f ca="1">('Activity Data'!B960*$D$4)*'Emission Factors'!J962</f>
        <v>22347523.172948264</v>
      </c>
      <c r="E954" s="79">
        <f t="shared" ca="1" si="14"/>
        <v>230119598.65418929</v>
      </c>
    </row>
    <row r="955" spans="1:5" s="62" customFormat="1" ht="12.75" x14ac:dyDescent="0.2">
      <c r="A955" s="85">
        <v>951</v>
      </c>
      <c r="B955" s="79">
        <f ca="1">('Activity Data'!B961*$B$4)*'Emission Factors'!H963</f>
        <v>157272034.33138758</v>
      </c>
      <c r="C955" s="79">
        <f ca="1">('Activity Data'!B961*$C$4)*'Emission Factors'!I963</f>
        <v>77155914.484795138</v>
      </c>
      <c r="D955" s="79">
        <f ca="1">('Activity Data'!B961*$D$4)*'Emission Factors'!J963</f>
        <v>26599655.056482114</v>
      </c>
      <c r="E955" s="79">
        <f t="shared" ca="1" si="14"/>
        <v>261027603.87266484</v>
      </c>
    </row>
    <row r="956" spans="1:5" s="62" customFormat="1" ht="12.75" x14ac:dyDescent="0.2">
      <c r="A956" s="85">
        <v>952</v>
      </c>
      <c r="B956" s="79">
        <f ca="1">('Activity Data'!B962*$B$4)*'Emission Factors'!H964</f>
        <v>123813016.90830636</v>
      </c>
      <c r="C956" s="79">
        <f ca="1">('Activity Data'!B962*$C$4)*'Emission Factors'!I964</f>
        <v>58306821.518129729</v>
      </c>
      <c r="D956" s="79">
        <f ca="1">('Activity Data'!B962*$D$4)*'Emission Factors'!J964</f>
        <v>19093032.601684663</v>
      </c>
      <c r="E956" s="79">
        <f t="shared" ca="1" si="14"/>
        <v>201212871.02812076</v>
      </c>
    </row>
    <row r="957" spans="1:5" s="62" customFormat="1" ht="12.75" x14ac:dyDescent="0.2">
      <c r="A957" s="85">
        <v>953</v>
      </c>
      <c r="B957" s="79">
        <f ca="1">('Activity Data'!B963*$B$4)*'Emission Factors'!H965</f>
        <v>127415031.56625234</v>
      </c>
      <c r="C957" s="79">
        <f ca="1">('Activity Data'!B963*$C$4)*'Emission Factors'!I965</f>
        <v>59822814.849736631</v>
      </c>
      <c r="D957" s="79">
        <f ca="1">('Activity Data'!B963*$D$4)*'Emission Factors'!J965</f>
        <v>20030312.034878697</v>
      </c>
      <c r="E957" s="79">
        <f t="shared" ca="1" si="14"/>
        <v>207268158.45086768</v>
      </c>
    </row>
    <row r="958" spans="1:5" s="62" customFormat="1" ht="12.75" x14ac:dyDescent="0.2">
      <c r="A958" s="85">
        <v>954</v>
      </c>
      <c r="B958" s="79">
        <f ca="1">('Activity Data'!B964*$B$4)*'Emission Factors'!H966</f>
        <v>143290959.31510562</v>
      </c>
      <c r="C958" s="79">
        <f ca="1">('Activity Data'!B964*$C$4)*'Emission Factors'!I966</f>
        <v>64098453.798988968</v>
      </c>
      <c r="D958" s="79">
        <f ca="1">('Activity Data'!B964*$D$4)*'Emission Factors'!J966</f>
        <v>22446619.709942486</v>
      </c>
      <c r="E958" s="79">
        <f t="shared" ca="1" si="14"/>
        <v>229836032.82403708</v>
      </c>
    </row>
    <row r="959" spans="1:5" s="62" customFormat="1" ht="12.75" x14ac:dyDescent="0.2">
      <c r="A959" s="85">
        <v>955</v>
      </c>
      <c r="B959" s="79">
        <f ca="1">('Activity Data'!B965*$B$4)*'Emission Factors'!H967</f>
        <v>124973196.82945955</v>
      </c>
      <c r="C959" s="79">
        <f ca="1">('Activity Data'!B965*$C$4)*'Emission Factors'!I967</f>
        <v>58512638.149518758</v>
      </c>
      <c r="D959" s="79">
        <f ca="1">('Activity Data'!B965*$D$4)*'Emission Factors'!J967</f>
        <v>19962531.010490075</v>
      </c>
      <c r="E959" s="79">
        <f t="shared" ca="1" si="14"/>
        <v>203448365.9894684</v>
      </c>
    </row>
    <row r="960" spans="1:5" s="62" customFormat="1" ht="12.75" x14ac:dyDescent="0.2">
      <c r="A960" s="85">
        <v>956</v>
      </c>
      <c r="B960" s="79">
        <f ca="1">('Activity Data'!B966*$B$4)*'Emission Factors'!H968</f>
        <v>148507644.91651496</v>
      </c>
      <c r="C960" s="79">
        <f ca="1">('Activity Data'!B966*$C$4)*'Emission Factors'!I968</f>
        <v>70755989.235458091</v>
      </c>
      <c r="D960" s="79">
        <f ca="1">('Activity Data'!B966*$D$4)*'Emission Factors'!J968</f>
        <v>22284180.402118869</v>
      </c>
      <c r="E960" s="79">
        <f t="shared" ca="1" si="14"/>
        <v>241547814.55409193</v>
      </c>
    </row>
    <row r="961" spans="1:5" s="62" customFormat="1" ht="12.75" x14ac:dyDescent="0.2">
      <c r="A961" s="85">
        <v>957</v>
      </c>
      <c r="B961" s="79">
        <f ca="1">('Activity Data'!B967*$B$4)*'Emission Factors'!H969</f>
        <v>172927622.19323581</v>
      </c>
      <c r="C961" s="79">
        <f ca="1">('Activity Data'!B967*$C$4)*'Emission Factors'!I969</f>
        <v>86982022.822700813</v>
      </c>
      <c r="D961" s="79">
        <f ca="1">('Activity Data'!B967*$D$4)*'Emission Factors'!J969</f>
        <v>26988322.468139756</v>
      </c>
      <c r="E961" s="79">
        <f t="shared" ca="1" si="14"/>
        <v>286897967.48407638</v>
      </c>
    </row>
    <row r="962" spans="1:5" s="62" customFormat="1" ht="12.75" x14ac:dyDescent="0.2">
      <c r="A962" s="85">
        <v>958</v>
      </c>
      <c r="B962" s="79">
        <f ca="1">('Activity Data'!B968*$B$4)*'Emission Factors'!H970</f>
        <v>134441648.79264247</v>
      </c>
      <c r="C962" s="79">
        <f ca="1">('Activity Data'!B968*$C$4)*'Emission Factors'!I970</f>
        <v>60863640.503845178</v>
      </c>
      <c r="D962" s="79">
        <f ca="1">('Activity Data'!B968*$D$4)*'Emission Factors'!J970</f>
        <v>19155041.097318813</v>
      </c>
      <c r="E962" s="79">
        <f t="shared" ca="1" si="14"/>
        <v>214460330.39380646</v>
      </c>
    </row>
    <row r="963" spans="1:5" s="62" customFormat="1" ht="12.75" x14ac:dyDescent="0.2">
      <c r="A963" s="85">
        <v>959</v>
      </c>
      <c r="B963" s="79">
        <f ca="1">('Activity Data'!B969*$B$4)*'Emission Factors'!H971</f>
        <v>141200202.8963263</v>
      </c>
      <c r="C963" s="79">
        <f ca="1">('Activity Data'!B969*$C$4)*'Emission Factors'!I971</f>
        <v>68312330.528025776</v>
      </c>
      <c r="D963" s="79">
        <f ca="1">('Activity Data'!B969*$D$4)*'Emission Factors'!J971</f>
        <v>21843500.718849309</v>
      </c>
      <c r="E963" s="79">
        <f t="shared" ca="1" si="14"/>
        <v>231356034.14320138</v>
      </c>
    </row>
    <row r="964" spans="1:5" s="62" customFormat="1" ht="12.75" x14ac:dyDescent="0.2">
      <c r="A964" s="85">
        <v>960</v>
      </c>
      <c r="B964" s="79">
        <f ca="1">('Activity Data'!B970*$B$4)*'Emission Factors'!H972</f>
        <v>140481487.26390979</v>
      </c>
      <c r="C964" s="79">
        <f ca="1">('Activity Data'!B970*$C$4)*'Emission Factors'!I972</f>
        <v>63025727.589635208</v>
      </c>
      <c r="D964" s="79">
        <f ca="1">('Activity Data'!B970*$D$4)*'Emission Factors'!J972</f>
        <v>20748564.235144895</v>
      </c>
      <c r="E964" s="79">
        <f t="shared" ca="1" si="14"/>
        <v>224255779.08868989</v>
      </c>
    </row>
    <row r="965" spans="1:5" s="62" customFormat="1" ht="12.75" x14ac:dyDescent="0.2">
      <c r="A965" s="85">
        <v>961</v>
      </c>
      <c r="B965" s="79">
        <f ca="1">('Activity Data'!B971*$B$4)*'Emission Factors'!H973</f>
        <v>148372084.58353662</v>
      </c>
      <c r="C965" s="79">
        <f ca="1">('Activity Data'!B971*$C$4)*'Emission Factors'!I973</f>
        <v>74434799.564859509</v>
      </c>
      <c r="D965" s="79">
        <f ca="1">('Activity Data'!B971*$D$4)*'Emission Factors'!J973</f>
        <v>21989152.216348525</v>
      </c>
      <c r="E965" s="79">
        <f t="shared" ref="E965:E1028" ca="1" si="15">SUM(B965:D965)</f>
        <v>244796036.36474466</v>
      </c>
    </row>
    <row r="966" spans="1:5" s="62" customFormat="1" ht="12.75" x14ac:dyDescent="0.2">
      <c r="A966" s="85">
        <v>962</v>
      </c>
      <c r="B966" s="79">
        <f ca="1">('Activity Data'!B972*$B$4)*'Emission Factors'!H974</f>
        <v>129055967.20255615</v>
      </c>
      <c r="C966" s="79">
        <f ca="1">('Activity Data'!B972*$C$4)*'Emission Factors'!I974</f>
        <v>55912250.352980122</v>
      </c>
      <c r="D966" s="79">
        <f ca="1">('Activity Data'!B972*$D$4)*'Emission Factors'!J974</f>
        <v>19199981.222076774</v>
      </c>
      <c r="E966" s="79">
        <f t="shared" ca="1" si="15"/>
        <v>204168198.77761304</v>
      </c>
    </row>
    <row r="967" spans="1:5" s="62" customFormat="1" ht="12.75" x14ac:dyDescent="0.2">
      <c r="A967" s="85">
        <v>963</v>
      </c>
      <c r="B967" s="79">
        <f ca="1">('Activity Data'!B973*$B$4)*'Emission Factors'!H975</f>
        <v>123511726.37802523</v>
      </c>
      <c r="C967" s="79">
        <f ca="1">('Activity Data'!B973*$C$4)*'Emission Factors'!I975</f>
        <v>60174798.121540919</v>
      </c>
      <c r="D967" s="79">
        <f ca="1">('Activity Data'!B973*$D$4)*'Emission Factors'!J975</f>
        <v>19967418.8076558</v>
      </c>
      <c r="E967" s="79">
        <f t="shared" ca="1" si="15"/>
        <v>203653943.30722195</v>
      </c>
    </row>
    <row r="968" spans="1:5" s="62" customFormat="1" ht="12.75" x14ac:dyDescent="0.2">
      <c r="A968" s="85">
        <v>964</v>
      </c>
      <c r="B968" s="79">
        <f ca="1">('Activity Data'!B974*$B$4)*'Emission Factors'!H976</f>
        <v>130127210.48036489</v>
      </c>
      <c r="C968" s="79">
        <f ca="1">('Activity Data'!B974*$C$4)*'Emission Factors'!I976</f>
        <v>62897934.445812613</v>
      </c>
      <c r="D968" s="79">
        <f ca="1">('Activity Data'!B974*$D$4)*'Emission Factors'!J976</f>
        <v>20406353.448090501</v>
      </c>
      <c r="E968" s="79">
        <f t="shared" ca="1" si="15"/>
        <v>213431498.374268</v>
      </c>
    </row>
    <row r="969" spans="1:5" s="62" customFormat="1" ht="12.75" x14ac:dyDescent="0.2">
      <c r="A969" s="85">
        <v>965</v>
      </c>
      <c r="B969" s="79">
        <f ca="1">('Activity Data'!B975*$B$4)*'Emission Factors'!H977</f>
        <v>138274268.48615021</v>
      </c>
      <c r="C969" s="79">
        <f ca="1">('Activity Data'!B975*$C$4)*'Emission Factors'!I977</f>
        <v>68610241.121327847</v>
      </c>
      <c r="D969" s="79">
        <f ca="1">('Activity Data'!B975*$D$4)*'Emission Factors'!J977</f>
        <v>21190755.739084326</v>
      </c>
      <c r="E969" s="79">
        <f t="shared" ca="1" si="15"/>
        <v>228075265.34656239</v>
      </c>
    </row>
    <row r="970" spans="1:5" s="62" customFormat="1" ht="12.75" x14ac:dyDescent="0.2">
      <c r="A970" s="85">
        <v>966</v>
      </c>
      <c r="B970" s="79">
        <f ca="1">('Activity Data'!B976*$B$4)*'Emission Factors'!H978</f>
        <v>147405817.94726327</v>
      </c>
      <c r="C970" s="79">
        <f ca="1">('Activity Data'!B976*$C$4)*'Emission Factors'!I978</f>
        <v>71069712.495461494</v>
      </c>
      <c r="D970" s="79">
        <f ca="1">('Activity Data'!B976*$D$4)*'Emission Factors'!J978</f>
        <v>22904801.270247623</v>
      </c>
      <c r="E970" s="79">
        <f t="shared" ca="1" si="15"/>
        <v>241380331.7129724</v>
      </c>
    </row>
    <row r="971" spans="1:5" s="62" customFormat="1" ht="12.75" x14ac:dyDescent="0.2">
      <c r="A971" s="85">
        <v>967</v>
      </c>
      <c r="B971" s="79">
        <f ca="1">('Activity Data'!B977*$B$4)*'Emission Factors'!H979</f>
        <v>159802843.59597826</v>
      </c>
      <c r="C971" s="79">
        <f ca="1">('Activity Data'!B977*$C$4)*'Emission Factors'!I979</f>
        <v>76132074.90233165</v>
      </c>
      <c r="D971" s="79">
        <f ca="1">('Activity Data'!B977*$D$4)*'Emission Factors'!J979</f>
        <v>23882929.373942804</v>
      </c>
      <c r="E971" s="79">
        <f t="shared" ca="1" si="15"/>
        <v>259817847.8722527</v>
      </c>
    </row>
    <row r="972" spans="1:5" s="62" customFormat="1" ht="12.75" x14ac:dyDescent="0.2">
      <c r="A972" s="85">
        <v>968</v>
      </c>
      <c r="B972" s="79">
        <f ca="1">('Activity Data'!B978*$B$4)*'Emission Factors'!H980</f>
        <v>126266048.32837434</v>
      </c>
      <c r="C972" s="79">
        <f ca="1">('Activity Data'!B978*$C$4)*'Emission Factors'!I980</f>
        <v>57001667.255440347</v>
      </c>
      <c r="D972" s="79">
        <f ca="1">('Activity Data'!B978*$D$4)*'Emission Factors'!J980</f>
        <v>19630174.294659723</v>
      </c>
      <c r="E972" s="79">
        <f t="shared" ca="1" si="15"/>
        <v>202897889.87847441</v>
      </c>
    </row>
    <row r="973" spans="1:5" s="62" customFormat="1" ht="12.75" x14ac:dyDescent="0.2">
      <c r="A973" s="85">
        <v>969</v>
      </c>
      <c r="B973" s="79">
        <f ca="1">('Activity Data'!B979*$B$4)*'Emission Factors'!H981</f>
        <v>133577056.15290454</v>
      </c>
      <c r="C973" s="79">
        <f ca="1">('Activity Data'!B979*$C$4)*'Emission Factors'!I981</f>
        <v>62302255.208094522</v>
      </c>
      <c r="D973" s="79">
        <f ca="1">('Activity Data'!B979*$D$4)*'Emission Factors'!J981</f>
        <v>20399222.609469779</v>
      </c>
      <c r="E973" s="79">
        <f t="shared" ca="1" si="15"/>
        <v>216278533.97046882</v>
      </c>
    </row>
    <row r="974" spans="1:5" s="62" customFormat="1" ht="12.75" x14ac:dyDescent="0.2">
      <c r="A974" s="85">
        <v>970</v>
      </c>
      <c r="B974" s="79">
        <f ca="1">('Activity Data'!B980*$B$4)*'Emission Factors'!H982</f>
        <v>149699718.39308754</v>
      </c>
      <c r="C974" s="79">
        <f ca="1">('Activity Data'!B980*$C$4)*'Emission Factors'!I982</f>
        <v>69058828.279380396</v>
      </c>
      <c r="D974" s="79">
        <f ca="1">('Activity Data'!B980*$D$4)*'Emission Factors'!J982</f>
        <v>25135275.759520452</v>
      </c>
      <c r="E974" s="79">
        <f t="shared" ca="1" si="15"/>
        <v>243893822.43198839</v>
      </c>
    </row>
    <row r="975" spans="1:5" s="62" customFormat="1" ht="12.75" x14ac:dyDescent="0.2">
      <c r="A975" s="85">
        <v>971</v>
      </c>
      <c r="B975" s="79">
        <f ca="1">('Activity Data'!B981*$B$4)*'Emission Factors'!H983</f>
        <v>136863591.77557912</v>
      </c>
      <c r="C975" s="79">
        <f ca="1">('Activity Data'!B981*$C$4)*'Emission Factors'!I983</f>
        <v>63435399.645713016</v>
      </c>
      <c r="D975" s="79">
        <f ca="1">('Activity Data'!B981*$D$4)*'Emission Factors'!J983</f>
        <v>21424146.315681122</v>
      </c>
      <c r="E975" s="79">
        <f t="shared" ca="1" si="15"/>
        <v>221723137.73697326</v>
      </c>
    </row>
    <row r="976" spans="1:5" s="62" customFormat="1" ht="12.75" x14ac:dyDescent="0.2">
      <c r="A976" s="85">
        <v>972</v>
      </c>
      <c r="B976" s="79">
        <f ca="1">('Activity Data'!B982*$B$4)*'Emission Factors'!H984</f>
        <v>139409790.52179578</v>
      </c>
      <c r="C976" s="79">
        <f ca="1">('Activity Data'!B982*$C$4)*'Emission Factors'!I984</f>
        <v>61904402.389668465</v>
      </c>
      <c r="D976" s="79">
        <f ca="1">('Activity Data'!B982*$D$4)*'Emission Factors'!J984</f>
        <v>23766757.551367816</v>
      </c>
      <c r="E976" s="79">
        <f t="shared" ca="1" si="15"/>
        <v>225080950.46283206</v>
      </c>
    </row>
    <row r="977" spans="1:5" s="62" customFormat="1" ht="12.75" x14ac:dyDescent="0.2">
      <c r="A977" s="85">
        <v>973</v>
      </c>
      <c r="B977" s="79">
        <f ca="1">('Activity Data'!B983*$B$4)*'Emission Factors'!H985</f>
        <v>154779004.99710909</v>
      </c>
      <c r="C977" s="79">
        <f ca="1">('Activity Data'!B983*$C$4)*'Emission Factors'!I985</f>
        <v>76368429.375926018</v>
      </c>
      <c r="D977" s="79">
        <f ca="1">('Activity Data'!B983*$D$4)*'Emission Factors'!J985</f>
        <v>22265406.97634181</v>
      </c>
      <c r="E977" s="79">
        <f t="shared" ca="1" si="15"/>
        <v>253412841.34937692</v>
      </c>
    </row>
    <row r="978" spans="1:5" s="62" customFormat="1" ht="12.75" x14ac:dyDescent="0.2">
      <c r="A978" s="85">
        <v>974</v>
      </c>
      <c r="B978" s="79">
        <f ca="1">('Activity Data'!B984*$B$4)*'Emission Factors'!H986</f>
        <v>147966131.0953581</v>
      </c>
      <c r="C978" s="79">
        <f ca="1">('Activity Data'!B984*$C$4)*'Emission Factors'!I986</f>
        <v>68954526.404373497</v>
      </c>
      <c r="D978" s="79">
        <f ca="1">('Activity Data'!B984*$D$4)*'Emission Factors'!J986</f>
        <v>22699231.346820042</v>
      </c>
      <c r="E978" s="79">
        <f t="shared" ca="1" si="15"/>
        <v>239619888.84655166</v>
      </c>
    </row>
    <row r="979" spans="1:5" s="62" customFormat="1" ht="12.75" x14ac:dyDescent="0.2">
      <c r="A979" s="85">
        <v>975</v>
      </c>
      <c r="B979" s="79">
        <f ca="1">('Activity Data'!B985*$B$4)*'Emission Factors'!H987</f>
        <v>137602525.65894014</v>
      </c>
      <c r="C979" s="79">
        <f ca="1">('Activity Data'!B985*$C$4)*'Emission Factors'!I987</f>
        <v>62924617.46185714</v>
      </c>
      <c r="D979" s="79">
        <f ca="1">('Activity Data'!B985*$D$4)*'Emission Factors'!J987</f>
        <v>20850284.933556497</v>
      </c>
      <c r="E979" s="79">
        <f t="shared" ca="1" si="15"/>
        <v>221377428.05435377</v>
      </c>
    </row>
    <row r="980" spans="1:5" s="62" customFormat="1" ht="12.75" x14ac:dyDescent="0.2">
      <c r="A980" s="85">
        <v>976</v>
      </c>
      <c r="B980" s="79">
        <f ca="1">('Activity Data'!B986*$B$4)*'Emission Factors'!H988</f>
        <v>124286552.73676288</v>
      </c>
      <c r="C980" s="79">
        <f ca="1">('Activity Data'!B986*$C$4)*'Emission Factors'!I988</f>
        <v>59716047.718324214</v>
      </c>
      <c r="D980" s="79">
        <f ca="1">('Activity Data'!B986*$D$4)*'Emission Factors'!J988</f>
        <v>19180785.02281034</v>
      </c>
      <c r="E980" s="79">
        <f t="shared" ca="1" si="15"/>
        <v>203183385.47789744</v>
      </c>
    </row>
    <row r="981" spans="1:5" s="62" customFormat="1" ht="12.75" x14ac:dyDescent="0.2">
      <c r="A981" s="85">
        <v>977</v>
      </c>
      <c r="B981" s="79">
        <f ca="1">('Activity Data'!B987*$B$4)*'Emission Factors'!H989</f>
        <v>136085496.48169431</v>
      </c>
      <c r="C981" s="79">
        <f ca="1">('Activity Data'!B987*$C$4)*'Emission Factors'!I989</f>
        <v>63332364.990967192</v>
      </c>
      <c r="D981" s="79">
        <f ca="1">('Activity Data'!B987*$D$4)*'Emission Factors'!J989</f>
        <v>20555524.619716529</v>
      </c>
      <c r="E981" s="79">
        <f t="shared" ca="1" si="15"/>
        <v>219973386.09237802</v>
      </c>
    </row>
    <row r="982" spans="1:5" s="62" customFormat="1" ht="12.75" x14ac:dyDescent="0.2">
      <c r="A982" s="85">
        <v>978</v>
      </c>
      <c r="B982" s="79">
        <f ca="1">('Activity Data'!B988*$B$4)*'Emission Factors'!H990</f>
        <v>128704471.649661</v>
      </c>
      <c r="C982" s="79">
        <f ca="1">('Activity Data'!B988*$C$4)*'Emission Factors'!I990</f>
        <v>63502497.022562712</v>
      </c>
      <c r="D982" s="79">
        <f ca="1">('Activity Data'!B988*$D$4)*'Emission Factors'!J990</f>
        <v>21744307.531327199</v>
      </c>
      <c r="E982" s="79">
        <f t="shared" ca="1" si="15"/>
        <v>213951276.2035509</v>
      </c>
    </row>
    <row r="983" spans="1:5" s="62" customFormat="1" ht="12.75" x14ac:dyDescent="0.2">
      <c r="A983" s="85">
        <v>979</v>
      </c>
      <c r="B983" s="79">
        <f ca="1">('Activity Data'!B989*$B$4)*'Emission Factors'!H991</f>
        <v>139760447.44092</v>
      </c>
      <c r="C983" s="79">
        <f ca="1">('Activity Data'!B989*$C$4)*'Emission Factors'!I991</f>
        <v>65755379.028377987</v>
      </c>
      <c r="D983" s="79">
        <f ca="1">('Activity Data'!B989*$D$4)*'Emission Factors'!J991</f>
        <v>22436940.607970823</v>
      </c>
      <c r="E983" s="79">
        <f t="shared" ca="1" si="15"/>
        <v>227952767.07726881</v>
      </c>
    </row>
    <row r="984" spans="1:5" s="62" customFormat="1" ht="12.75" x14ac:dyDescent="0.2">
      <c r="A984" s="85">
        <v>980</v>
      </c>
      <c r="B984" s="79">
        <f ca="1">('Activity Data'!B990*$B$4)*'Emission Factors'!H992</f>
        <v>158075974.57311168</v>
      </c>
      <c r="C984" s="79">
        <f ca="1">('Activity Data'!B990*$C$4)*'Emission Factors'!I992</f>
        <v>77036875.776382223</v>
      </c>
      <c r="D984" s="79">
        <f ca="1">('Activity Data'!B990*$D$4)*'Emission Factors'!J992</f>
        <v>23444256.154473379</v>
      </c>
      <c r="E984" s="79">
        <f t="shared" ca="1" si="15"/>
        <v>258557106.50396729</v>
      </c>
    </row>
    <row r="985" spans="1:5" s="62" customFormat="1" ht="12.75" x14ac:dyDescent="0.2">
      <c r="A985" s="85">
        <v>981</v>
      </c>
      <c r="B985" s="79">
        <f ca="1">('Activity Data'!B991*$B$4)*'Emission Factors'!H993</f>
        <v>143918197.04243505</v>
      </c>
      <c r="C985" s="79">
        <f ca="1">('Activity Data'!B991*$C$4)*'Emission Factors'!I993</f>
        <v>68927900.250449881</v>
      </c>
      <c r="D985" s="79">
        <f ca="1">('Activity Data'!B991*$D$4)*'Emission Factors'!J993</f>
        <v>20728464.696510151</v>
      </c>
      <c r="E985" s="79">
        <f t="shared" ca="1" si="15"/>
        <v>233574561.98939508</v>
      </c>
    </row>
    <row r="986" spans="1:5" s="62" customFormat="1" ht="12.75" x14ac:dyDescent="0.2">
      <c r="A986" s="85">
        <v>982</v>
      </c>
      <c r="B986" s="79">
        <f ca="1">('Activity Data'!B992*$B$4)*'Emission Factors'!H994</f>
        <v>136027514.07423666</v>
      </c>
      <c r="C986" s="79">
        <f ca="1">('Activity Data'!B992*$C$4)*'Emission Factors'!I994</f>
        <v>60456760.601575598</v>
      </c>
      <c r="D986" s="79">
        <f ca="1">('Activity Data'!B992*$D$4)*'Emission Factors'!J994</f>
        <v>20502567.772187486</v>
      </c>
      <c r="E986" s="79">
        <f t="shared" ca="1" si="15"/>
        <v>216986842.44799972</v>
      </c>
    </row>
    <row r="987" spans="1:5" s="62" customFormat="1" ht="12.75" x14ac:dyDescent="0.2">
      <c r="A987" s="85">
        <v>983</v>
      </c>
      <c r="B987" s="79">
        <f ca="1">('Activity Data'!B993*$B$4)*'Emission Factors'!H995</f>
        <v>139355039.05095321</v>
      </c>
      <c r="C987" s="79">
        <f ca="1">('Activity Data'!B993*$C$4)*'Emission Factors'!I995</f>
        <v>66998840.909161396</v>
      </c>
      <c r="D987" s="79">
        <f ca="1">('Activity Data'!B993*$D$4)*'Emission Factors'!J995</f>
        <v>21338379.553785902</v>
      </c>
      <c r="E987" s="79">
        <f t="shared" ca="1" si="15"/>
        <v>227692259.51390049</v>
      </c>
    </row>
    <row r="988" spans="1:5" s="62" customFormat="1" ht="12.75" x14ac:dyDescent="0.2">
      <c r="A988" s="85">
        <v>984</v>
      </c>
      <c r="B988" s="79">
        <f ca="1">('Activity Data'!B994*$B$4)*'Emission Factors'!H996</f>
        <v>135150405.78884894</v>
      </c>
      <c r="C988" s="79">
        <f ca="1">('Activity Data'!B994*$C$4)*'Emission Factors'!I996</f>
        <v>62594087.116699636</v>
      </c>
      <c r="D988" s="79">
        <f ca="1">('Activity Data'!B994*$D$4)*'Emission Factors'!J996</f>
        <v>20511114.064963523</v>
      </c>
      <c r="E988" s="79">
        <f t="shared" ca="1" si="15"/>
        <v>218255606.97051209</v>
      </c>
    </row>
    <row r="989" spans="1:5" s="62" customFormat="1" ht="12.75" x14ac:dyDescent="0.2">
      <c r="A989" s="85">
        <v>985</v>
      </c>
      <c r="B989" s="79">
        <f ca="1">('Activity Data'!B995*$B$4)*'Emission Factors'!H997</f>
        <v>139137014.97657698</v>
      </c>
      <c r="C989" s="79">
        <f ca="1">('Activity Data'!B995*$C$4)*'Emission Factors'!I997</f>
        <v>64454066.257807046</v>
      </c>
      <c r="D989" s="79">
        <f ca="1">('Activity Data'!B995*$D$4)*'Emission Factors'!J997</f>
        <v>20711049.427310154</v>
      </c>
      <c r="E989" s="79">
        <f t="shared" ca="1" si="15"/>
        <v>224302130.66169417</v>
      </c>
    </row>
    <row r="990" spans="1:5" s="62" customFormat="1" ht="12.75" x14ac:dyDescent="0.2">
      <c r="A990" s="85">
        <v>986</v>
      </c>
      <c r="B990" s="79">
        <f ca="1">('Activity Data'!B996*$B$4)*'Emission Factors'!H998</f>
        <v>131622289.46207002</v>
      </c>
      <c r="C990" s="79">
        <f ca="1">('Activity Data'!B996*$C$4)*'Emission Factors'!I998</f>
        <v>61258923.818599313</v>
      </c>
      <c r="D990" s="79">
        <f ca="1">('Activity Data'!B996*$D$4)*'Emission Factors'!J998</f>
        <v>20540351.04011602</v>
      </c>
      <c r="E990" s="79">
        <f t="shared" ca="1" si="15"/>
        <v>213421564.32078534</v>
      </c>
    </row>
    <row r="991" spans="1:5" s="62" customFormat="1" ht="12.75" x14ac:dyDescent="0.2">
      <c r="A991" s="85">
        <v>987</v>
      </c>
      <c r="B991" s="79">
        <f ca="1">('Activity Data'!B997*$B$4)*'Emission Factors'!H999</f>
        <v>138774983.83744973</v>
      </c>
      <c r="C991" s="79">
        <f ca="1">('Activity Data'!B997*$C$4)*'Emission Factors'!I999</f>
        <v>67956909.687833518</v>
      </c>
      <c r="D991" s="79">
        <f ca="1">('Activity Data'!B997*$D$4)*'Emission Factors'!J999</f>
        <v>21340124.912895102</v>
      </c>
      <c r="E991" s="79">
        <f t="shared" ca="1" si="15"/>
        <v>228072018.43817836</v>
      </c>
    </row>
    <row r="992" spans="1:5" s="62" customFormat="1" ht="12.75" x14ac:dyDescent="0.2">
      <c r="A992" s="85">
        <v>988</v>
      </c>
      <c r="B992" s="79">
        <f ca="1">('Activity Data'!B998*$B$4)*'Emission Factors'!H1000</f>
        <v>127791231.1757835</v>
      </c>
      <c r="C992" s="79">
        <f ca="1">('Activity Data'!B998*$C$4)*'Emission Factors'!I1000</f>
        <v>60161157.991837218</v>
      </c>
      <c r="D992" s="79">
        <f ca="1">('Activity Data'!B998*$D$4)*'Emission Factors'!J1000</f>
        <v>21417772.906445749</v>
      </c>
      <c r="E992" s="79">
        <f t="shared" ca="1" si="15"/>
        <v>209370162.07406646</v>
      </c>
    </row>
    <row r="993" spans="1:5" s="62" customFormat="1" ht="12.75" x14ac:dyDescent="0.2">
      <c r="A993" s="85">
        <v>989</v>
      </c>
      <c r="B993" s="79">
        <f ca="1">('Activity Data'!B999*$B$4)*'Emission Factors'!H1001</f>
        <v>137167889.14135107</v>
      </c>
      <c r="C993" s="79">
        <f ca="1">('Activity Data'!B999*$C$4)*'Emission Factors'!I1001</f>
        <v>65022183.514492288</v>
      </c>
      <c r="D993" s="79">
        <f ca="1">('Activity Data'!B999*$D$4)*'Emission Factors'!J1001</f>
        <v>21321859.425546266</v>
      </c>
      <c r="E993" s="79">
        <f t="shared" ca="1" si="15"/>
        <v>223511932.08138964</v>
      </c>
    </row>
    <row r="994" spans="1:5" s="62" customFormat="1" ht="12.75" x14ac:dyDescent="0.2">
      <c r="A994" s="85">
        <v>990</v>
      </c>
      <c r="B994" s="79">
        <f ca="1">('Activity Data'!B1000*$B$4)*'Emission Factors'!H1002</f>
        <v>123668196.87124258</v>
      </c>
      <c r="C994" s="79">
        <f ca="1">('Activity Data'!B1000*$C$4)*'Emission Factors'!I1002</f>
        <v>59497475.967481904</v>
      </c>
      <c r="D994" s="79">
        <f ca="1">('Activity Data'!B1000*$D$4)*'Emission Factors'!J1002</f>
        <v>19621949.180860028</v>
      </c>
      <c r="E994" s="79">
        <f t="shared" ca="1" si="15"/>
        <v>202787622.01958454</v>
      </c>
    </row>
    <row r="995" spans="1:5" s="62" customFormat="1" ht="12.75" x14ac:dyDescent="0.2">
      <c r="A995" s="85">
        <v>991</v>
      </c>
      <c r="B995" s="79">
        <f ca="1">('Activity Data'!B1001*$B$4)*'Emission Factors'!H1003</f>
        <v>137564795.69416612</v>
      </c>
      <c r="C995" s="79">
        <f ca="1">('Activity Data'!B1001*$C$4)*'Emission Factors'!I1003</f>
        <v>68313419.463012651</v>
      </c>
      <c r="D995" s="79">
        <f ca="1">('Activity Data'!B1001*$D$4)*'Emission Factors'!J1003</f>
        <v>20511102.119420223</v>
      </c>
      <c r="E995" s="79">
        <f t="shared" ca="1" si="15"/>
        <v>226389317.27659899</v>
      </c>
    </row>
    <row r="996" spans="1:5" s="62" customFormat="1" ht="12.75" x14ac:dyDescent="0.2">
      <c r="A996" s="85">
        <v>992</v>
      </c>
      <c r="B996" s="79">
        <f ca="1">('Activity Data'!B1002*$B$4)*'Emission Factors'!H1004</f>
        <v>152865298.17201546</v>
      </c>
      <c r="C996" s="79">
        <f ca="1">('Activity Data'!B1002*$C$4)*'Emission Factors'!I1004</f>
        <v>74714801.323232934</v>
      </c>
      <c r="D996" s="79">
        <f ca="1">('Activity Data'!B1002*$D$4)*'Emission Factors'!J1004</f>
        <v>22301696.457495417</v>
      </c>
      <c r="E996" s="79">
        <f t="shared" ca="1" si="15"/>
        <v>249881795.9527438</v>
      </c>
    </row>
    <row r="997" spans="1:5" s="62" customFormat="1" ht="12.75" x14ac:dyDescent="0.2">
      <c r="A997" s="85">
        <v>993</v>
      </c>
      <c r="B997" s="79">
        <f ca="1">('Activity Data'!B1003*$B$4)*'Emission Factors'!H1005</f>
        <v>125454059.27042976</v>
      </c>
      <c r="C997" s="79">
        <f ca="1">('Activity Data'!B1003*$C$4)*'Emission Factors'!I1005</f>
        <v>56447755.589574702</v>
      </c>
      <c r="D997" s="79">
        <f ca="1">('Activity Data'!B1003*$D$4)*'Emission Factors'!J1005</f>
        <v>19613540.656762455</v>
      </c>
      <c r="E997" s="79">
        <f t="shared" ca="1" si="15"/>
        <v>201515355.51676691</v>
      </c>
    </row>
    <row r="998" spans="1:5" s="62" customFormat="1" ht="12.75" x14ac:dyDescent="0.2">
      <c r="A998" s="85">
        <v>994</v>
      </c>
      <c r="B998" s="79">
        <f ca="1">('Activity Data'!B1004*$B$4)*'Emission Factors'!H1006</f>
        <v>151820702.27309781</v>
      </c>
      <c r="C998" s="79">
        <f ca="1">('Activity Data'!B1004*$C$4)*'Emission Factors'!I1006</f>
        <v>72097915.825076044</v>
      </c>
      <c r="D998" s="79">
        <f ca="1">('Activity Data'!B1004*$D$4)*'Emission Factors'!J1006</f>
        <v>22788118.53560197</v>
      </c>
      <c r="E998" s="79">
        <f t="shared" ca="1" si="15"/>
        <v>246706736.63377583</v>
      </c>
    </row>
    <row r="999" spans="1:5" s="62" customFormat="1" ht="12.75" x14ac:dyDescent="0.2">
      <c r="A999" s="85">
        <v>995</v>
      </c>
      <c r="B999" s="79">
        <f ca="1">('Activity Data'!B1005*$B$4)*'Emission Factors'!H1007</f>
        <v>143303260.06996793</v>
      </c>
      <c r="C999" s="79">
        <f ca="1">('Activity Data'!B1005*$C$4)*'Emission Factors'!I1007</f>
        <v>69379776.759290159</v>
      </c>
      <c r="D999" s="79">
        <f ca="1">('Activity Data'!B1005*$D$4)*'Emission Factors'!J1007</f>
        <v>21863609.632288773</v>
      </c>
      <c r="E999" s="79">
        <f t="shared" ca="1" si="15"/>
        <v>234546646.46154687</v>
      </c>
    </row>
    <row r="1000" spans="1:5" s="62" customFormat="1" ht="12.75" x14ac:dyDescent="0.2">
      <c r="A1000" s="85">
        <v>996</v>
      </c>
      <c r="B1000" s="79">
        <f ca="1">('Activity Data'!B1006*$B$4)*'Emission Factors'!H1008</f>
        <v>126082740.91227889</v>
      </c>
      <c r="C1000" s="79">
        <f ca="1">('Activity Data'!B1006*$C$4)*'Emission Factors'!I1008</f>
        <v>58541992.087980822</v>
      </c>
      <c r="D1000" s="79">
        <f ca="1">('Activity Data'!B1006*$D$4)*'Emission Factors'!J1008</f>
        <v>18597812.548550997</v>
      </c>
      <c r="E1000" s="79">
        <f t="shared" ca="1" si="15"/>
        <v>203222545.54881069</v>
      </c>
    </row>
    <row r="1001" spans="1:5" s="62" customFormat="1" ht="12.75" x14ac:dyDescent="0.2">
      <c r="A1001" s="85">
        <v>997</v>
      </c>
      <c r="B1001" s="79">
        <f ca="1">('Activity Data'!B1007*$B$4)*'Emission Factors'!H1009</f>
        <v>150276988.17656481</v>
      </c>
      <c r="C1001" s="79">
        <f ca="1">('Activity Data'!B1007*$C$4)*'Emission Factors'!I1009</f>
        <v>67642738.689525336</v>
      </c>
      <c r="D1001" s="79">
        <f ca="1">('Activity Data'!B1007*$D$4)*'Emission Factors'!J1009</f>
        <v>22779878.454604294</v>
      </c>
      <c r="E1001" s="79">
        <f t="shared" ca="1" si="15"/>
        <v>240699605.32069445</v>
      </c>
    </row>
    <row r="1002" spans="1:5" s="62" customFormat="1" ht="12.75" x14ac:dyDescent="0.2">
      <c r="A1002" s="85">
        <v>998</v>
      </c>
      <c r="B1002" s="79">
        <f ca="1">('Activity Data'!B1008*$B$4)*'Emission Factors'!H1010</f>
        <v>146461337.2456724</v>
      </c>
      <c r="C1002" s="79">
        <f ca="1">('Activity Data'!B1008*$C$4)*'Emission Factors'!I1010</f>
        <v>69687537.064848617</v>
      </c>
      <c r="D1002" s="79">
        <f ca="1">('Activity Data'!B1008*$D$4)*'Emission Factors'!J1010</f>
        <v>22806977.010161523</v>
      </c>
      <c r="E1002" s="79">
        <f t="shared" ca="1" si="15"/>
        <v>238955851.32068253</v>
      </c>
    </row>
    <row r="1003" spans="1:5" s="62" customFormat="1" ht="12.75" x14ac:dyDescent="0.2">
      <c r="A1003" s="85">
        <v>999</v>
      </c>
      <c r="B1003" s="79">
        <f ca="1">('Activity Data'!B1009*$B$4)*'Emission Factors'!H1011</f>
        <v>138373021.01844954</v>
      </c>
      <c r="C1003" s="79">
        <f ca="1">('Activity Data'!B1009*$C$4)*'Emission Factors'!I1011</f>
        <v>67336520.832643598</v>
      </c>
      <c r="D1003" s="79">
        <f ca="1">('Activity Data'!B1009*$D$4)*'Emission Factors'!J1011</f>
        <v>22092729.678197581</v>
      </c>
      <c r="E1003" s="79">
        <f t="shared" ca="1" si="15"/>
        <v>227802271.52929074</v>
      </c>
    </row>
    <row r="1004" spans="1:5" s="62" customFormat="1" ht="12.75" x14ac:dyDescent="0.2">
      <c r="A1004" s="85">
        <v>1000</v>
      </c>
      <c r="B1004" s="79">
        <f ca="1">('Activity Data'!B1010*$B$4)*'Emission Factors'!H1012</f>
        <v>144326596.15464845</v>
      </c>
      <c r="C1004" s="79">
        <f ca="1">('Activity Data'!B1010*$C$4)*'Emission Factors'!I1012</f>
        <v>63582232.256851159</v>
      </c>
      <c r="D1004" s="79">
        <f ca="1">('Activity Data'!B1010*$D$4)*'Emission Factors'!J1012</f>
        <v>22204506.8031356</v>
      </c>
      <c r="E1004" s="79">
        <f t="shared" ca="1" si="15"/>
        <v>230113335.21463522</v>
      </c>
    </row>
    <row r="1005" spans="1:5" s="62" customFormat="1" ht="12.75" x14ac:dyDescent="0.2">
      <c r="A1005" s="85">
        <v>1001</v>
      </c>
      <c r="B1005" s="79">
        <f ca="1">('Activity Data'!B1011*$B$4)*'Emission Factors'!H1013</f>
        <v>146608845.48950723</v>
      </c>
      <c r="C1005" s="79">
        <f ca="1">('Activity Data'!B1011*$C$4)*'Emission Factors'!I1013</f>
        <v>66804911.689805157</v>
      </c>
      <c r="D1005" s="79">
        <f ca="1">('Activity Data'!B1011*$D$4)*'Emission Factors'!J1013</f>
        <v>21317366.988730293</v>
      </c>
      <c r="E1005" s="79">
        <f t="shared" ca="1" si="15"/>
        <v>234731124.16804266</v>
      </c>
    </row>
    <row r="1006" spans="1:5" s="62" customFormat="1" ht="12.75" x14ac:dyDescent="0.2">
      <c r="A1006" s="85">
        <v>1002</v>
      </c>
      <c r="B1006" s="79">
        <f ca="1">('Activity Data'!B1012*$B$4)*'Emission Factors'!H1014</f>
        <v>144881795.48658845</v>
      </c>
      <c r="C1006" s="79">
        <f ca="1">('Activity Data'!B1012*$C$4)*'Emission Factors'!I1014</f>
        <v>67727513.923319831</v>
      </c>
      <c r="D1006" s="79">
        <f ca="1">('Activity Data'!B1012*$D$4)*'Emission Factors'!J1014</f>
        <v>21837384.424468298</v>
      </c>
      <c r="E1006" s="79">
        <f t="shared" ca="1" si="15"/>
        <v>234446693.8343766</v>
      </c>
    </row>
    <row r="1007" spans="1:5" s="62" customFormat="1" ht="12.75" x14ac:dyDescent="0.2">
      <c r="A1007" s="85">
        <v>1003</v>
      </c>
      <c r="B1007" s="79">
        <f ca="1">('Activity Data'!B1013*$B$4)*'Emission Factors'!H1015</f>
        <v>151140142.10653478</v>
      </c>
      <c r="C1007" s="79">
        <f ca="1">('Activity Data'!B1013*$C$4)*'Emission Factors'!I1015</f>
        <v>67757399.60395363</v>
      </c>
      <c r="D1007" s="79">
        <f ca="1">('Activity Data'!B1013*$D$4)*'Emission Factors'!J1015</f>
        <v>23355721.405507501</v>
      </c>
      <c r="E1007" s="79">
        <f t="shared" ca="1" si="15"/>
        <v>242253263.11599591</v>
      </c>
    </row>
    <row r="1008" spans="1:5" s="62" customFormat="1" ht="12.75" x14ac:dyDescent="0.2">
      <c r="A1008" s="85">
        <v>1004</v>
      </c>
      <c r="B1008" s="79">
        <f ca="1">('Activity Data'!B1014*$B$4)*'Emission Factors'!H1016</f>
        <v>128578905.98008353</v>
      </c>
      <c r="C1008" s="79">
        <f ca="1">('Activity Data'!B1014*$C$4)*'Emission Factors'!I1016</f>
        <v>59139970.999550827</v>
      </c>
      <c r="D1008" s="79">
        <f ca="1">('Activity Data'!B1014*$D$4)*'Emission Factors'!J1016</f>
        <v>20172446.72888032</v>
      </c>
      <c r="E1008" s="79">
        <f t="shared" ca="1" si="15"/>
        <v>207891323.70851466</v>
      </c>
    </row>
    <row r="1009" spans="1:5" s="62" customFormat="1" ht="12.75" x14ac:dyDescent="0.2">
      <c r="A1009" s="85">
        <v>1005</v>
      </c>
      <c r="B1009" s="79">
        <f ca="1">('Activity Data'!B1015*$B$4)*'Emission Factors'!H1017</f>
        <v>143286719.16392443</v>
      </c>
      <c r="C1009" s="79">
        <f ca="1">('Activity Data'!B1015*$C$4)*'Emission Factors'!I1017</f>
        <v>63869276.285595976</v>
      </c>
      <c r="D1009" s="79">
        <f ca="1">('Activity Data'!B1015*$D$4)*'Emission Factors'!J1017</f>
        <v>21718915.423711967</v>
      </c>
      <c r="E1009" s="79">
        <f t="shared" ca="1" si="15"/>
        <v>228874910.87323236</v>
      </c>
    </row>
    <row r="1010" spans="1:5" s="62" customFormat="1" ht="12.75" x14ac:dyDescent="0.2">
      <c r="A1010" s="85">
        <v>1006</v>
      </c>
      <c r="B1010" s="79">
        <f ca="1">('Activity Data'!B1016*$B$4)*'Emission Factors'!H1018</f>
        <v>127133208.58002776</v>
      </c>
      <c r="C1010" s="79">
        <f ca="1">('Activity Data'!B1016*$C$4)*'Emission Factors'!I1018</f>
        <v>56356166.214984149</v>
      </c>
      <c r="D1010" s="79">
        <f ca="1">('Activity Data'!B1016*$D$4)*'Emission Factors'!J1018</f>
        <v>20122054.944898479</v>
      </c>
      <c r="E1010" s="79">
        <f t="shared" ca="1" si="15"/>
        <v>203611429.73991039</v>
      </c>
    </row>
    <row r="1011" spans="1:5" s="62" customFormat="1" ht="12.75" x14ac:dyDescent="0.2">
      <c r="A1011" s="85">
        <v>1007</v>
      </c>
      <c r="B1011" s="79">
        <f ca="1">('Activity Data'!B1017*$B$4)*'Emission Factors'!H1019</f>
        <v>121743548.9355022</v>
      </c>
      <c r="C1011" s="79">
        <f ca="1">('Activity Data'!B1017*$C$4)*'Emission Factors'!I1019</f>
        <v>57540665.557866462</v>
      </c>
      <c r="D1011" s="79">
        <f ca="1">('Activity Data'!B1017*$D$4)*'Emission Factors'!J1019</f>
        <v>18794856.896787535</v>
      </c>
      <c r="E1011" s="79">
        <f t="shared" ca="1" si="15"/>
        <v>198079071.39015618</v>
      </c>
    </row>
    <row r="1012" spans="1:5" s="62" customFormat="1" ht="12.75" x14ac:dyDescent="0.2">
      <c r="A1012" s="85">
        <v>1008</v>
      </c>
      <c r="B1012" s="79">
        <f ca="1">('Activity Data'!B1018*$B$4)*'Emission Factors'!H1020</f>
        <v>123734912.2954589</v>
      </c>
      <c r="C1012" s="79">
        <f ca="1">('Activity Data'!B1018*$C$4)*'Emission Factors'!I1020</f>
        <v>59059531.75204543</v>
      </c>
      <c r="D1012" s="79">
        <f ca="1">('Activity Data'!B1018*$D$4)*'Emission Factors'!J1020</f>
        <v>18910785.091387853</v>
      </c>
      <c r="E1012" s="79">
        <f t="shared" ca="1" si="15"/>
        <v>201705229.13889217</v>
      </c>
    </row>
    <row r="1013" spans="1:5" s="62" customFormat="1" ht="12.75" x14ac:dyDescent="0.2">
      <c r="A1013" s="85">
        <v>1009</v>
      </c>
      <c r="B1013" s="79">
        <f ca="1">('Activity Data'!B1019*$B$4)*'Emission Factors'!H1021</f>
        <v>137235458.06463811</v>
      </c>
      <c r="C1013" s="79">
        <f ca="1">('Activity Data'!B1019*$C$4)*'Emission Factors'!I1021</f>
        <v>60485638.977625832</v>
      </c>
      <c r="D1013" s="79">
        <f ca="1">('Activity Data'!B1019*$D$4)*'Emission Factors'!J1021</f>
        <v>22843505.233872596</v>
      </c>
      <c r="E1013" s="79">
        <f t="shared" ca="1" si="15"/>
        <v>220564602.27613652</v>
      </c>
    </row>
    <row r="1014" spans="1:5" s="62" customFormat="1" ht="12.75" x14ac:dyDescent="0.2">
      <c r="A1014" s="85">
        <v>1010</v>
      </c>
      <c r="B1014" s="79">
        <f ca="1">('Activity Data'!B1020*$B$4)*'Emission Factors'!H1022</f>
        <v>137576047.79163247</v>
      </c>
      <c r="C1014" s="79">
        <f ca="1">('Activity Data'!B1020*$C$4)*'Emission Factors'!I1022</f>
        <v>66622537.667501181</v>
      </c>
      <c r="D1014" s="79">
        <f ca="1">('Activity Data'!B1020*$D$4)*'Emission Factors'!J1022</f>
        <v>20884038.365190331</v>
      </c>
      <c r="E1014" s="79">
        <f t="shared" ca="1" si="15"/>
        <v>225082623.82432398</v>
      </c>
    </row>
    <row r="1015" spans="1:5" s="62" customFormat="1" ht="12.75" x14ac:dyDescent="0.2">
      <c r="A1015" s="85">
        <v>1011</v>
      </c>
      <c r="B1015" s="79">
        <f ca="1">('Activity Data'!B1021*$B$4)*'Emission Factors'!H1023</f>
        <v>132267093.07057911</v>
      </c>
      <c r="C1015" s="79">
        <f ca="1">('Activity Data'!B1021*$C$4)*'Emission Factors'!I1023</f>
        <v>60593792.239362858</v>
      </c>
      <c r="D1015" s="79">
        <f ca="1">('Activity Data'!B1021*$D$4)*'Emission Factors'!J1023</f>
        <v>18659546.799373347</v>
      </c>
      <c r="E1015" s="79">
        <f t="shared" ca="1" si="15"/>
        <v>211520432.10931534</v>
      </c>
    </row>
    <row r="1016" spans="1:5" s="62" customFormat="1" ht="12.75" x14ac:dyDescent="0.2">
      <c r="A1016" s="85">
        <v>1012</v>
      </c>
      <c r="B1016" s="79">
        <f ca="1">('Activity Data'!B1022*$B$4)*'Emission Factors'!H1024</f>
        <v>134743412.70016745</v>
      </c>
      <c r="C1016" s="79">
        <f ca="1">('Activity Data'!B1022*$C$4)*'Emission Factors'!I1024</f>
        <v>71206567.180561513</v>
      </c>
      <c r="D1016" s="79">
        <f ca="1">('Activity Data'!B1022*$D$4)*'Emission Factors'!J1024</f>
        <v>20226399.822218381</v>
      </c>
      <c r="E1016" s="79">
        <f t="shared" ca="1" si="15"/>
        <v>226176379.70294735</v>
      </c>
    </row>
    <row r="1017" spans="1:5" s="62" customFormat="1" ht="12.75" x14ac:dyDescent="0.2">
      <c r="A1017" s="85">
        <v>1013</v>
      </c>
      <c r="B1017" s="79">
        <f ca="1">('Activity Data'!B1023*$B$4)*'Emission Factors'!H1025</f>
        <v>139921064.55294394</v>
      </c>
      <c r="C1017" s="79">
        <f ca="1">('Activity Data'!B1023*$C$4)*'Emission Factors'!I1025</f>
        <v>65382317.952538945</v>
      </c>
      <c r="D1017" s="79">
        <f ca="1">('Activity Data'!B1023*$D$4)*'Emission Factors'!J1025</f>
        <v>22286248.557503056</v>
      </c>
      <c r="E1017" s="79">
        <f t="shared" ca="1" si="15"/>
        <v>227589631.06298593</v>
      </c>
    </row>
    <row r="1018" spans="1:5" s="62" customFormat="1" ht="12.75" x14ac:dyDescent="0.2">
      <c r="A1018" s="85">
        <v>1014</v>
      </c>
      <c r="B1018" s="79">
        <f ca="1">('Activity Data'!B1024*$B$4)*'Emission Factors'!H1026</f>
        <v>147188507.4921256</v>
      </c>
      <c r="C1018" s="79">
        <f ca="1">('Activity Data'!B1024*$C$4)*'Emission Factors'!I1026</f>
        <v>65766352.093362652</v>
      </c>
      <c r="D1018" s="79">
        <f ca="1">('Activity Data'!B1024*$D$4)*'Emission Factors'!J1026</f>
        <v>21759951.995444972</v>
      </c>
      <c r="E1018" s="79">
        <f t="shared" ca="1" si="15"/>
        <v>234714811.58093324</v>
      </c>
    </row>
    <row r="1019" spans="1:5" s="62" customFormat="1" ht="12.75" x14ac:dyDescent="0.2">
      <c r="A1019" s="85">
        <v>1015</v>
      </c>
      <c r="B1019" s="79">
        <f ca="1">('Activity Data'!B1025*$B$4)*'Emission Factors'!H1027</f>
        <v>129776800.21582092</v>
      </c>
      <c r="C1019" s="79">
        <f ca="1">('Activity Data'!B1025*$C$4)*'Emission Factors'!I1027</f>
        <v>61448786.276487641</v>
      </c>
      <c r="D1019" s="79">
        <f ca="1">('Activity Data'!B1025*$D$4)*'Emission Factors'!J1027</f>
        <v>18861284.204547532</v>
      </c>
      <c r="E1019" s="79">
        <f t="shared" ca="1" si="15"/>
        <v>210086870.69685608</v>
      </c>
    </row>
    <row r="1020" spans="1:5" s="62" customFormat="1" ht="12.75" x14ac:dyDescent="0.2">
      <c r="A1020" s="85">
        <v>1016</v>
      </c>
      <c r="B1020" s="79">
        <f ca="1">('Activity Data'!B1026*$B$4)*'Emission Factors'!H1028</f>
        <v>140758897.10641706</v>
      </c>
      <c r="C1020" s="79">
        <f ca="1">('Activity Data'!B1026*$C$4)*'Emission Factors'!I1028</f>
        <v>67088221.357117072</v>
      </c>
      <c r="D1020" s="79">
        <f ca="1">('Activity Data'!B1026*$D$4)*'Emission Factors'!J1028</f>
        <v>21506535.839743119</v>
      </c>
      <c r="E1020" s="79">
        <f t="shared" ca="1" si="15"/>
        <v>229353654.30327722</v>
      </c>
    </row>
    <row r="1021" spans="1:5" s="62" customFormat="1" ht="12.75" x14ac:dyDescent="0.2">
      <c r="A1021" s="85">
        <v>1017</v>
      </c>
      <c r="B1021" s="79">
        <f ca="1">('Activity Data'!B1027*$B$4)*'Emission Factors'!H1029</f>
        <v>140203088.94759431</v>
      </c>
      <c r="C1021" s="79">
        <f ca="1">('Activity Data'!B1027*$C$4)*'Emission Factors'!I1029</f>
        <v>69909864.01349102</v>
      </c>
      <c r="D1021" s="79">
        <f ca="1">('Activity Data'!B1027*$D$4)*'Emission Factors'!J1029</f>
        <v>22620952.003340952</v>
      </c>
      <c r="E1021" s="79">
        <f t="shared" ca="1" si="15"/>
        <v>232733904.96442628</v>
      </c>
    </row>
    <row r="1022" spans="1:5" s="62" customFormat="1" ht="12.75" x14ac:dyDescent="0.2">
      <c r="A1022" s="85">
        <v>1018</v>
      </c>
      <c r="B1022" s="79">
        <f ca="1">('Activity Data'!B1028*$B$4)*'Emission Factors'!H1030</f>
        <v>140792230.74365342</v>
      </c>
      <c r="C1022" s="79">
        <f ca="1">('Activity Data'!B1028*$C$4)*'Emission Factors'!I1030</f>
        <v>66687498.578389235</v>
      </c>
      <c r="D1022" s="79">
        <f ca="1">('Activity Data'!B1028*$D$4)*'Emission Factors'!J1030</f>
        <v>22549162.680325273</v>
      </c>
      <c r="E1022" s="79">
        <f t="shared" ca="1" si="15"/>
        <v>230028892.00236791</v>
      </c>
    </row>
    <row r="1023" spans="1:5" s="62" customFormat="1" ht="12.75" x14ac:dyDescent="0.2">
      <c r="A1023" s="85">
        <v>1019</v>
      </c>
      <c r="B1023" s="79">
        <f ca="1">('Activity Data'!B1029*$B$4)*'Emission Factors'!H1031</f>
        <v>157586259.59583297</v>
      </c>
      <c r="C1023" s="79">
        <f ca="1">('Activity Data'!B1029*$C$4)*'Emission Factors'!I1031</f>
        <v>73610267.084557995</v>
      </c>
      <c r="D1023" s="79">
        <f ca="1">('Activity Data'!B1029*$D$4)*'Emission Factors'!J1031</f>
        <v>23041973.230273712</v>
      </c>
      <c r="E1023" s="79">
        <f t="shared" ca="1" si="15"/>
        <v>254238499.91066468</v>
      </c>
    </row>
    <row r="1024" spans="1:5" s="62" customFormat="1" ht="12.75" x14ac:dyDescent="0.2">
      <c r="A1024" s="85">
        <v>1020</v>
      </c>
      <c r="B1024" s="79">
        <f ca="1">('Activity Data'!B1030*$B$4)*'Emission Factors'!H1032</f>
        <v>137386692.11390275</v>
      </c>
      <c r="C1024" s="79">
        <f ca="1">('Activity Data'!B1030*$C$4)*'Emission Factors'!I1032</f>
        <v>65824842.241407141</v>
      </c>
      <c r="D1024" s="79">
        <f ca="1">('Activity Data'!B1030*$D$4)*'Emission Factors'!J1032</f>
        <v>22370856.053958468</v>
      </c>
      <c r="E1024" s="79">
        <f t="shared" ca="1" si="15"/>
        <v>225582390.40926838</v>
      </c>
    </row>
    <row r="1025" spans="1:5" s="62" customFormat="1" ht="12.75" x14ac:dyDescent="0.2">
      <c r="A1025" s="85">
        <v>1021</v>
      </c>
      <c r="B1025" s="79">
        <f ca="1">('Activity Data'!B1031*$B$4)*'Emission Factors'!H1033</f>
        <v>150597762.54882064</v>
      </c>
      <c r="C1025" s="79">
        <f ca="1">('Activity Data'!B1031*$C$4)*'Emission Factors'!I1033</f>
        <v>66700255.134492412</v>
      </c>
      <c r="D1025" s="79">
        <f ca="1">('Activity Data'!B1031*$D$4)*'Emission Factors'!J1033</f>
        <v>23280889.092973743</v>
      </c>
      <c r="E1025" s="79">
        <f t="shared" ca="1" si="15"/>
        <v>240578906.77628681</v>
      </c>
    </row>
    <row r="1026" spans="1:5" s="62" customFormat="1" ht="12.75" x14ac:dyDescent="0.2">
      <c r="A1026" s="85">
        <v>1022</v>
      </c>
      <c r="B1026" s="79">
        <f ca="1">('Activity Data'!B1032*$B$4)*'Emission Factors'!H1034</f>
        <v>153237446.29156491</v>
      </c>
      <c r="C1026" s="79">
        <f ca="1">('Activity Data'!B1032*$C$4)*'Emission Factors'!I1034</f>
        <v>72452791.894504949</v>
      </c>
      <c r="D1026" s="79">
        <f ca="1">('Activity Data'!B1032*$D$4)*'Emission Factors'!J1034</f>
        <v>24629150.9868224</v>
      </c>
      <c r="E1026" s="79">
        <f t="shared" ca="1" si="15"/>
        <v>250319389.17289224</v>
      </c>
    </row>
    <row r="1027" spans="1:5" s="62" customFormat="1" ht="12.75" x14ac:dyDescent="0.2">
      <c r="A1027" s="85">
        <v>1023</v>
      </c>
      <c r="B1027" s="79">
        <f ca="1">('Activity Data'!B1033*$B$4)*'Emission Factors'!H1035</f>
        <v>117817489.69701332</v>
      </c>
      <c r="C1027" s="79">
        <f ca="1">('Activity Data'!B1033*$C$4)*'Emission Factors'!I1035</f>
        <v>52735521.049615696</v>
      </c>
      <c r="D1027" s="79">
        <f ca="1">('Activity Data'!B1033*$D$4)*'Emission Factors'!J1035</f>
        <v>17931630.848376699</v>
      </c>
      <c r="E1027" s="79">
        <f t="shared" ca="1" si="15"/>
        <v>188484641.59500569</v>
      </c>
    </row>
    <row r="1028" spans="1:5" s="62" customFormat="1" ht="12.75" x14ac:dyDescent="0.2">
      <c r="A1028" s="85">
        <v>1024</v>
      </c>
      <c r="B1028" s="79">
        <f ca="1">('Activity Data'!B1034*$B$4)*'Emission Factors'!H1036</f>
        <v>135794731.64237225</v>
      </c>
      <c r="C1028" s="79">
        <f ca="1">('Activity Data'!B1034*$C$4)*'Emission Factors'!I1036</f>
        <v>63195868.397752203</v>
      </c>
      <c r="D1028" s="79">
        <f ca="1">('Activity Data'!B1034*$D$4)*'Emission Factors'!J1036</f>
        <v>22170060.927768849</v>
      </c>
      <c r="E1028" s="79">
        <f t="shared" ca="1" si="15"/>
        <v>221160660.9678933</v>
      </c>
    </row>
    <row r="1029" spans="1:5" s="62" customFormat="1" ht="12.75" x14ac:dyDescent="0.2">
      <c r="A1029" s="85">
        <v>1025</v>
      </c>
      <c r="B1029" s="79">
        <f ca="1">('Activity Data'!B1035*$B$4)*'Emission Factors'!H1037</f>
        <v>155662273.02935353</v>
      </c>
      <c r="C1029" s="79">
        <f ca="1">('Activity Data'!B1035*$C$4)*'Emission Factors'!I1037</f>
        <v>71494388.172265768</v>
      </c>
      <c r="D1029" s="79">
        <f ca="1">('Activity Data'!B1035*$D$4)*'Emission Factors'!J1037</f>
        <v>24902463.486805838</v>
      </c>
      <c r="E1029" s="79">
        <f t="shared" ref="E1029:E1092" ca="1" si="16">SUM(B1029:D1029)</f>
        <v>252059124.68842512</v>
      </c>
    </row>
    <row r="1030" spans="1:5" s="62" customFormat="1" ht="12.75" x14ac:dyDescent="0.2">
      <c r="A1030" s="85">
        <v>1026</v>
      </c>
      <c r="B1030" s="79">
        <f ca="1">('Activity Data'!B1036*$B$4)*'Emission Factors'!H1038</f>
        <v>142580980.54856291</v>
      </c>
      <c r="C1030" s="79">
        <f ca="1">('Activity Data'!B1036*$C$4)*'Emission Factors'!I1038</f>
        <v>64308413.285597153</v>
      </c>
      <c r="D1030" s="79">
        <f ca="1">('Activity Data'!B1036*$D$4)*'Emission Factors'!J1038</f>
        <v>21948459.76389166</v>
      </c>
      <c r="E1030" s="79">
        <f t="shared" ca="1" si="16"/>
        <v>228837853.59805173</v>
      </c>
    </row>
    <row r="1031" spans="1:5" s="62" customFormat="1" ht="12.75" x14ac:dyDescent="0.2">
      <c r="A1031" s="85">
        <v>1027</v>
      </c>
      <c r="B1031" s="79">
        <f ca="1">('Activity Data'!B1037*$B$4)*'Emission Factors'!H1039</f>
        <v>137536910.40263772</v>
      </c>
      <c r="C1031" s="79">
        <f ca="1">('Activity Data'!B1037*$C$4)*'Emission Factors'!I1039</f>
        <v>68968340.96108067</v>
      </c>
      <c r="D1031" s="79">
        <f ca="1">('Activity Data'!B1037*$D$4)*'Emission Factors'!J1039</f>
        <v>21859513.217676651</v>
      </c>
      <c r="E1031" s="79">
        <f t="shared" ca="1" si="16"/>
        <v>228364764.58139503</v>
      </c>
    </row>
    <row r="1032" spans="1:5" s="62" customFormat="1" ht="12.75" x14ac:dyDescent="0.2">
      <c r="A1032" s="85">
        <v>1028</v>
      </c>
      <c r="B1032" s="79">
        <f ca="1">('Activity Data'!B1038*$B$4)*'Emission Factors'!H1040</f>
        <v>133262242.65466359</v>
      </c>
      <c r="C1032" s="79">
        <f ca="1">('Activity Data'!B1038*$C$4)*'Emission Factors'!I1040</f>
        <v>67322743.303026944</v>
      </c>
      <c r="D1032" s="79">
        <f ca="1">('Activity Data'!B1038*$D$4)*'Emission Factors'!J1040</f>
        <v>21009430.764017701</v>
      </c>
      <c r="E1032" s="79">
        <f t="shared" ca="1" si="16"/>
        <v>221594416.72170824</v>
      </c>
    </row>
    <row r="1033" spans="1:5" s="62" customFormat="1" ht="12.75" x14ac:dyDescent="0.2">
      <c r="A1033" s="85">
        <v>1029</v>
      </c>
      <c r="B1033" s="79">
        <f ca="1">('Activity Data'!B1039*$B$4)*'Emission Factors'!H1041</f>
        <v>136707971.22585919</v>
      </c>
      <c r="C1033" s="79">
        <f ca="1">('Activity Data'!B1039*$C$4)*'Emission Factors'!I1041</f>
        <v>65049904.101890594</v>
      </c>
      <c r="D1033" s="79">
        <f ca="1">('Activity Data'!B1039*$D$4)*'Emission Factors'!J1041</f>
        <v>20531458.828506939</v>
      </c>
      <c r="E1033" s="79">
        <f t="shared" ca="1" si="16"/>
        <v>222289334.15625674</v>
      </c>
    </row>
    <row r="1034" spans="1:5" s="62" customFormat="1" ht="12.75" x14ac:dyDescent="0.2">
      <c r="A1034" s="85">
        <v>1030</v>
      </c>
      <c r="B1034" s="79">
        <f ca="1">('Activity Data'!B1040*$B$4)*'Emission Factors'!H1042</f>
        <v>136980034.23367423</v>
      </c>
      <c r="C1034" s="79">
        <f ca="1">('Activity Data'!B1040*$C$4)*'Emission Factors'!I1042</f>
        <v>64856117.879738845</v>
      </c>
      <c r="D1034" s="79">
        <f ca="1">('Activity Data'!B1040*$D$4)*'Emission Factors'!J1042</f>
        <v>20423184.913435802</v>
      </c>
      <c r="E1034" s="79">
        <f t="shared" ca="1" si="16"/>
        <v>222259337.02684885</v>
      </c>
    </row>
    <row r="1035" spans="1:5" s="62" customFormat="1" ht="12.75" x14ac:dyDescent="0.2">
      <c r="A1035" s="85">
        <v>1031</v>
      </c>
      <c r="B1035" s="79">
        <f ca="1">('Activity Data'!B1041*$B$4)*'Emission Factors'!H1043</f>
        <v>148149656.57963333</v>
      </c>
      <c r="C1035" s="79">
        <f ca="1">('Activity Data'!B1041*$C$4)*'Emission Factors'!I1043</f>
        <v>72720406.111892805</v>
      </c>
      <c r="D1035" s="79">
        <f ca="1">('Activity Data'!B1041*$D$4)*'Emission Factors'!J1043</f>
        <v>22294742.726418242</v>
      </c>
      <c r="E1035" s="79">
        <f t="shared" ca="1" si="16"/>
        <v>243164805.41794437</v>
      </c>
    </row>
    <row r="1036" spans="1:5" s="62" customFormat="1" ht="12.75" x14ac:dyDescent="0.2">
      <c r="A1036" s="85">
        <v>1032</v>
      </c>
      <c r="B1036" s="79">
        <f ca="1">('Activity Data'!B1042*$B$4)*'Emission Factors'!H1044</f>
        <v>121576648.60189703</v>
      </c>
      <c r="C1036" s="79">
        <f ca="1">('Activity Data'!B1042*$C$4)*'Emission Factors'!I1044</f>
        <v>57447247.682665803</v>
      </c>
      <c r="D1036" s="79">
        <f ca="1">('Activity Data'!B1042*$D$4)*'Emission Factors'!J1044</f>
        <v>19138490.222440481</v>
      </c>
      <c r="E1036" s="79">
        <f t="shared" ca="1" si="16"/>
        <v>198162386.50700331</v>
      </c>
    </row>
    <row r="1037" spans="1:5" s="62" customFormat="1" ht="12.75" x14ac:dyDescent="0.2">
      <c r="A1037" s="85">
        <v>1033</v>
      </c>
      <c r="B1037" s="79">
        <f ca="1">('Activity Data'!B1043*$B$4)*'Emission Factors'!H1045</f>
        <v>151043908.88216314</v>
      </c>
      <c r="C1037" s="79">
        <f ca="1">('Activity Data'!B1043*$C$4)*'Emission Factors'!I1045</f>
        <v>72879787.23846963</v>
      </c>
      <c r="D1037" s="79">
        <f ca="1">('Activity Data'!B1043*$D$4)*'Emission Factors'!J1045</f>
        <v>23772125.264703553</v>
      </c>
      <c r="E1037" s="79">
        <f t="shared" ca="1" si="16"/>
        <v>247695821.38533631</v>
      </c>
    </row>
    <row r="1038" spans="1:5" s="62" customFormat="1" ht="12.75" x14ac:dyDescent="0.2">
      <c r="A1038" s="85">
        <v>1034</v>
      </c>
      <c r="B1038" s="79">
        <f ca="1">('Activity Data'!B1044*$B$4)*'Emission Factors'!H1046</f>
        <v>137486644.81745407</v>
      </c>
      <c r="C1038" s="79">
        <f ca="1">('Activity Data'!B1044*$C$4)*'Emission Factors'!I1046</f>
        <v>65027269.806544602</v>
      </c>
      <c r="D1038" s="79">
        <f ca="1">('Activity Data'!B1044*$D$4)*'Emission Factors'!J1046</f>
        <v>19792688.840766255</v>
      </c>
      <c r="E1038" s="79">
        <f t="shared" ca="1" si="16"/>
        <v>222306603.46476492</v>
      </c>
    </row>
    <row r="1039" spans="1:5" s="62" customFormat="1" ht="12.75" x14ac:dyDescent="0.2">
      <c r="A1039" s="85">
        <v>1035</v>
      </c>
      <c r="B1039" s="79">
        <f ca="1">('Activity Data'!B1045*$B$4)*'Emission Factors'!H1047</f>
        <v>127757979.66793162</v>
      </c>
      <c r="C1039" s="79">
        <f ca="1">('Activity Data'!B1045*$C$4)*'Emission Factors'!I1047</f>
        <v>60375204.20997259</v>
      </c>
      <c r="D1039" s="79">
        <f ca="1">('Activity Data'!B1045*$D$4)*'Emission Factors'!J1047</f>
        <v>19123488.967009053</v>
      </c>
      <c r="E1039" s="79">
        <f t="shared" ca="1" si="16"/>
        <v>207256672.84491324</v>
      </c>
    </row>
    <row r="1040" spans="1:5" s="62" customFormat="1" ht="12.75" x14ac:dyDescent="0.2">
      <c r="A1040" s="85">
        <v>1036</v>
      </c>
      <c r="B1040" s="79">
        <f ca="1">('Activity Data'!B1046*$B$4)*'Emission Factors'!H1048</f>
        <v>145392095.96593753</v>
      </c>
      <c r="C1040" s="79">
        <f ca="1">('Activity Data'!B1046*$C$4)*'Emission Factors'!I1048</f>
        <v>69551091.182916492</v>
      </c>
      <c r="D1040" s="79">
        <f ca="1">('Activity Data'!B1046*$D$4)*'Emission Factors'!J1048</f>
        <v>22003511.389475372</v>
      </c>
      <c r="E1040" s="79">
        <f t="shared" ca="1" si="16"/>
        <v>236946698.53832939</v>
      </c>
    </row>
    <row r="1041" spans="1:5" s="62" customFormat="1" ht="12.75" x14ac:dyDescent="0.2">
      <c r="A1041" s="85">
        <v>1037</v>
      </c>
      <c r="B1041" s="79">
        <f ca="1">('Activity Data'!B1047*$B$4)*'Emission Factors'!H1049</f>
        <v>153865188.76673114</v>
      </c>
      <c r="C1041" s="79">
        <f ca="1">('Activity Data'!B1047*$C$4)*'Emission Factors'!I1049</f>
        <v>66866587.123941556</v>
      </c>
      <c r="D1041" s="79">
        <f ca="1">('Activity Data'!B1047*$D$4)*'Emission Factors'!J1049</f>
        <v>22739652.735399362</v>
      </c>
      <c r="E1041" s="79">
        <f t="shared" ca="1" si="16"/>
        <v>243471428.62607205</v>
      </c>
    </row>
    <row r="1042" spans="1:5" s="62" customFormat="1" ht="12.75" x14ac:dyDescent="0.2">
      <c r="A1042" s="85">
        <v>1038</v>
      </c>
      <c r="B1042" s="79">
        <f ca="1">('Activity Data'!B1048*$B$4)*'Emission Factors'!H1050</f>
        <v>142941451.80125728</v>
      </c>
      <c r="C1042" s="79">
        <f ca="1">('Activity Data'!B1048*$C$4)*'Emission Factors'!I1050</f>
        <v>67131827.108302251</v>
      </c>
      <c r="D1042" s="79">
        <f ca="1">('Activity Data'!B1048*$D$4)*'Emission Factors'!J1050</f>
        <v>22000443.605634462</v>
      </c>
      <c r="E1042" s="79">
        <f t="shared" ca="1" si="16"/>
        <v>232073722.515194</v>
      </c>
    </row>
    <row r="1043" spans="1:5" s="62" customFormat="1" ht="12.75" x14ac:dyDescent="0.2">
      <c r="A1043" s="85">
        <v>1039</v>
      </c>
      <c r="B1043" s="79">
        <f ca="1">('Activity Data'!B1049*$B$4)*'Emission Factors'!H1051</f>
        <v>132624204.7404218</v>
      </c>
      <c r="C1043" s="79">
        <f ca="1">('Activity Data'!B1049*$C$4)*'Emission Factors'!I1051</f>
        <v>60382987.113002978</v>
      </c>
      <c r="D1043" s="79">
        <f ca="1">('Activity Data'!B1049*$D$4)*'Emission Factors'!J1051</f>
        <v>19935356.303727094</v>
      </c>
      <c r="E1043" s="79">
        <f t="shared" ca="1" si="16"/>
        <v>212942548.15715188</v>
      </c>
    </row>
    <row r="1044" spans="1:5" s="62" customFormat="1" ht="12.75" x14ac:dyDescent="0.2">
      <c r="A1044" s="85">
        <v>1040</v>
      </c>
      <c r="B1044" s="79">
        <f ca="1">('Activity Data'!B1050*$B$4)*'Emission Factors'!H1052</f>
        <v>155975906.28888157</v>
      </c>
      <c r="C1044" s="79">
        <f ca="1">('Activity Data'!B1050*$C$4)*'Emission Factors'!I1052</f>
        <v>71760576.000308588</v>
      </c>
      <c r="D1044" s="79">
        <f ca="1">('Activity Data'!B1050*$D$4)*'Emission Factors'!J1052</f>
        <v>22405886.207374275</v>
      </c>
      <c r="E1044" s="79">
        <f t="shared" ca="1" si="16"/>
        <v>250142368.49656445</v>
      </c>
    </row>
    <row r="1045" spans="1:5" s="62" customFormat="1" ht="12.75" x14ac:dyDescent="0.2">
      <c r="A1045" s="85">
        <v>1041</v>
      </c>
      <c r="B1045" s="79">
        <f ca="1">('Activity Data'!B1051*$B$4)*'Emission Factors'!H1053</f>
        <v>129200319.34122747</v>
      </c>
      <c r="C1045" s="79">
        <f ca="1">('Activity Data'!B1051*$C$4)*'Emission Factors'!I1053</f>
        <v>58843887.909684815</v>
      </c>
      <c r="D1045" s="79">
        <f ca="1">('Activity Data'!B1051*$D$4)*'Emission Factors'!J1053</f>
        <v>19505000.752084583</v>
      </c>
      <c r="E1045" s="79">
        <f t="shared" ca="1" si="16"/>
        <v>207549208.00299686</v>
      </c>
    </row>
    <row r="1046" spans="1:5" s="62" customFormat="1" ht="12.75" x14ac:dyDescent="0.2">
      <c r="A1046" s="85">
        <v>1042</v>
      </c>
      <c r="B1046" s="79">
        <f ca="1">('Activity Data'!B1052*$B$4)*'Emission Factors'!H1054</f>
        <v>164038885.28555423</v>
      </c>
      <c r="C1046" s="79">
        <f ca="1">('Activity Data'!B1052*$C$4)*'Emission Factors'!I1054</f>
        <v>75218273.323695913</v>
      </c>
      <c r="D1046" s="79">
        <f ca="1">('Activity Data'!B1052*$D$4)*'Emission Factors'!J1054</f>
        <v>25440236.146507893</v>
      </c>
      <c r="E1046" s="79">
        <f t="shared" ca="1" si="16"/>
        <v>264697394.75575802</v>
      </c>
    </row>
    <row r="1047" spans="1:5" s="62" customFormat="1" ht="12.75" x14ac:dyDescent="0.2">
      <c r="A1047" s="85">
        <v>1043</v>
      </c>
      <c r="B1047" s="79">
        <f ca="1">('Activity Data'!B1053*$B$4)*'Emission Factors'!H1055</f>
        <v>139381481.74883491</v>
      </c>
      <c r="C1047" s="79">
        <f ca="1">('Activity Data'!B1053*$C$4)*'Emission Factors'!I1055</f>
        <v>66022601.112280726</v>
      </c>
      <c r="D1047" s="79">
        <f ca="1">('Activity Data'!B1053*$D$4)*'Emission Factors'!J1055</f>
        <v>22297487.347760208</v>
      </c>
      <c r="E1047" s="79">
        <f t="shared" ca="1" si="16"/>
        <v>227701570.20887583</v>
      </c>
    </row>
    <row r="1048" spans="1:5" s="62" customFormat="1" ht="12.75" x14ac:dyDescent="0.2">
      <c r="A1048" s="85">
        <v>1044</v>
      </c>
      <c r="B1048" s="79">
        <f ca="1">('Activity Data'!B1054*$B$4)*'Emission Factors'!H1056</f>
        <v>148595424.66631779</v>
      </c>
      <c r="C1048" s="79">
        <f ca="1">('Activity Data'!B1054*$C$4)*'Emission Factors'!I1056</f>
        <v>67086002.987895735</v>
      </c>
      <c r="D1048" s="79">
        <f ca="1">('Activity Data'!B1054*$D$4)*'Emission Factors'!J1056</f>
        <v>20810530.261664286</v>
      </c>
      <c r="E1048" s="79">
        <f t="shared" ca="1" si="16"/>
        <v>236491957.91587782</v>
      </c>
    </row>
    <row r="1049" spans="1:5" s="62" customFormat="1" ht="12.75" x14ac:dyDescent="0.2">
      <c r="A1049" s="85">
        <v>1045</v>
      </c>
      <c r="B1049" s="79">
        <f ca="1">('Activity Data'!B1055*$B$4)*'Emission Factors'!H1057</f>
        <v>137213814.20380884</v>
      </c>
      <c r="C1049" s="79">
        <f ca="1">('Activity Data'!B1055*$C$4)*'Emission Factors'!I1057</f>
        <v>64796582.420769289</v>
      </c>
      <c r="D1049" s="79">
        <f ca="1">('Activity Data'!B1055*$D$4)*'Emission Factors'!J1057</f>
        <v>21705124.231945317</v>
      </c>
      <c r="E1049" s="79">
        <f t="shared" ca="1" si="16"/>
        <v>223715520.85652342</v>
      </c>
    </row>
    <row r="1050" spans="1:5" s="62" customFormat="1" ht="12.75" x14ac:dyDescent="0.2">
      <c r="A1050" s="85">
        <v>1046</v>
      </c>
      <c r="B1050" s="79">
        <f ca="1">('Activity Data'!B1056*$B$4)*'Emission Factors'!H1058</f>
        <v>130650045.96569695</v>
      </c>
      <c r="C1050" s="79">
        <f ca="1">('Activity Data'!B1056*$C$4)*'Emission Factors'!I1058</f>
        <v>60615267.958083659</v>
      </c>
      <c r="D1050" s="79">
        <f ca="1">('Activity Data'!B1056*$D$4)*'Emission Factors'!J1058</f>
        <v>20357347.713545866</v>
      </c>
      <c r="E1050" s="79">
        <f t="shared" ca="1" si="16"/>
        <v>211622661.63732648</v>
      </c>
    </row>
    <row r="1051" spans="1:5" s="62" customFormat="1" ht="12.75" x14ac:dyDescent="0.2">
      <c r="A1051" s="85">
        <v>1047</v>
      </c>
      <c r="B1051" s="79">
        <f ca="1">('Activity Data'!B1057*$B$4)*'Emission Factors'!H1059</f>
        <v>131352704.03579776</v>
      </c>
      <c r="C1051" s="79">
        <f ca="1">('Activity Data'!B1057*$C$4)*'Emission Factors'!I1059</f>
        <v>64766053.173712365</v>
      </c>
      <c r="D1051" s="79">
        <f ca="1">('Activity Data'!B1057*$D$4)*'Emission Factors'!J1059</f>
        <v>19527464.932445966</v>
      </c>
      <c r="E1051" s="79">
        <f t="shared" ca="1" si="16"/>
        <v>215646222.14195609</v>
      </c>
    </row>
    <row r="1052" spans="1:5" s="62" customFormat="1" ht="12.75" x14ac:dyDescent="0.2">
      <c r="A1052" s="85">
        <v>1048</v>
      </c>
      <c r="B1052" s="79">
        <f ca="1">('Activity Data'!B1058*$B$4)*'Emission Factors'!H1060</f>
        <v>130386172.49605539</v>
      </c>
      <c r="C1052" s="79">
        <f ca="1">('Activity Data'!B1058*$C$4)*'Emission Factors'!I1060</f>
        <v>60773030.097699195</v>
      </c>
      <c r="D1052" s="79">
        <f ca="1">('Activity Data'!B1058*$D$4)*'Emission Factors'!J1060</f>
        <v>20425685.950273927</v>
      </c>
      <c r="E1052" s="79">
        <f t="shared" ca="1" si="16"/>
        <v>211584888.54402852</v>
      </c>
    </row>
    <row r="1053" spans="1:5" s="62" customFormat="1" ht="12.75" x14ac:dyDescent="0.2">
      <c r="A1053" s="85">
        <v>1049</v>
      </c>
      <c r="B1053" s="79">
        <f ca="1">('Activity Data'!B1059*$B$4)*'Emission Factors'!H1061</f>
        <v>142551409.29304504</v>
      </c>
      <c r="C1053" s="79">
        <f ca="1">('Activity Data'!B1059*$C$4)*'Emission Factors'!I1061</f>
        <v>68636608.680120274</v>
      </c>
      <c r="D1053" s="79">
        <f ca="1">('Activity Data'!B1059*$D$4)*'Emission Factors'!J1061</f>
        <v>21390568.302547</v>
      </c>
      <c r="E1053" s="79">
        <f t="shared" ca="1" si="16"/>
        <v>232578586.27571234</v>
      </c>
    </row>
    <row r="1054" spans="1:5" s="62" customFormat="1" ht="12.75" x14ac:dyDescent="0.2">
      <c r="A1054" s="85">
        <v>1050</v>
      </c>
      <c r="B1054" s="79">
        <f ca="1">('Activity Data'!B1060*$B$4)*'Emission Factors'!H1062</f>
        <v>149005624.9709461</v>
      </c>
      <c r="C1054" s="79">
        <f ca="1">('Activity Data'!B1060*$C$4)*'Emission Factors'!I1062</f>
        <v>71580070.297978252</v>
      </c>
      <c r="D1054" s="79">
        <f ca="1">('Activity Data'!B1060*$D$4)*'Emission Factors'!J1062</f>
        <v>23310958.032203794</v>
      </c>
      <c r="E1054" s="79">
        <f t="shared" ca="1" si="16"/>
        <v>243896653.30112815</v>
      </c>
    </row>
    <row r="1055" spans="1:5" s="62" customFormat="1" ht="12.75" x14ac:dyDescent="0.2">
      <c r="A1055" s="85">
        <v>1051</v>
      </c>
      <c r="B1055" s="79">
        <f ca="1">('Activity Data'!B1061*$B$4)*'Emission Factors'!H1063</f>
        <v>146695602.52154663</v>
      </c>
      <c r="C1055" s="79">
        <f ca="1">('Activity Data'!B1061*$C$4)*'Emission Factors'!I1063</f>
        <v>69117144.635233372</v>
      </c>
      <c r="D1055" s="79">
        <f ca="1">('Activity Data'!B1061*$D$4)*'Emission Factors'!J1063</f>
        <v>22644579.805626672</v>
      </c>
      <c r="E1055" s="79">
        <f t="shared" ca="1" si="16"/>
        <v>238457326.96240667</v>
      </c>
    </row>
    <row r="1056" spans="1:5" s="62" customFormat="1" ht="12.75" x14ac:dyDescent="0.2">
      <c r="A1056" s="85">
        <v>1052</v>
      </c>
      <c r="B1056" s="79">
        <f ca="1">('Activity Data'!B1062*$B$4)*'Emission Factors'!H1064</f>
        <v>154752260.46869376</v>
      </c>
      <c r="C1056" s="79">
        <f ca="1">('Activity Data'!B1062*$C$4)*'Emission Factors'!I1064</f>
        <v>66779104.459134437</v>
      </c>
      <c r="D1056" s="79">
        <f ca="1">('Activity Data'!B1062*$D$4)*'Emission Factors'!J1064</f>
        <v>22696530.888433963</v>
      </c>
      <c r="E1056" s="79">
        <f t="shared" ca="1" si="16"/>
        <v>244227895.81626216</v>
      </c>
    </row>
    <row r="1057" spans="1:5" s="62" customFormat="1" ht="12.75" x14ac:dyDescent="0.2">
      <c r="A1057" s="85">
        <v>1053</v>
      </c>
      <c r="B1057" s="79">
        <f ca="1">('Activity Data'!B1063*$B$4)*'Emission Factors'!H1065</f>
        <v>150861164.29748857</v>
      </c>
      <c r="C1057" s="79">
        <f ca="1">('Activity Data'!B1063*$C$4)*'Emission Factors'!I1065</f>
        <v>69288807.971038222</v>
      </c>
      <c r="D1057" s="79">
        <f ca="1">('Activity Data'!B1063*$D$4)*'Emission Factors'!J1065</f>
        <v>23950850.952713296</v>
      </c>
      <c r="E1057" s="79">
        <f t="shared" ca="1" si="16"/>
        <v>244100823.2212401</v>
      </c>
    </row>
    <row r="1058" spans="1:5" s="62" customFormat="1" ht="12.75" x14ac:dyDescent="0.2">
      <c r="A1058" s="85">
        <v>1054</v>
      </c>
      <c r="B1058" s="79">
        <f ca="1">('Activity Data'!B1064*$B$4)*'Emission Factors'!H1066</f>
        <v>155391606.20401913</v>
      </c>
      <c r="C1058" s="79">
        <f ca="1">('Activity Data'!B1064*$C$4)*'Emission Factors'!I1066</f>
        <v>72234198.500361219</v>
      </c>
      <c r="D1058" s="79">
        <f ca="1">('Activity Data'!B1064*$D$4)*'Emission Factors'!J1066</f>
        <v>24045052.045512691</v>
      </c>
      <c r="E1058" s="79">
        <f t="shared" ca="1" si="16"/>
        <v>251670856.74989301</v>
      </c>
    </row>
    <row r="1059" spans="1:5" s="62" customFormat="1" ht="12.75" x14ac:dyDescent="0.2">
      <c r="A1059" s="85">
        <v>1055</v>
      </c>
      <c r="B1059" s="79">
        <f ca="1">('Activity Data'!B1065*$B$4)*'Emission Factors'!H1067</f>
        <v>149100259.14584044</v>
      </c>
      <c r="C1059" s="79">
        <f ca="1">('Activity Data'!B1065*$C$4)*'Emission Factors'!I1067</f>
        <v>73250586.090998977</v>
      </c>
      <c r="D1059" s="79">
        <f ca="1">('Activity Data'!B1065*$D$4)*'Emission Factors'!J1067</f>
        <v>23236782.142629232</v>
      </c>
      <c r="E1059" s="79">
        <f t="shared" ca="1" si="16"/>
        <v>245587627.37946865</v>
      </c>
    </row>
    <row r="1060" spans="1:5" s="62" customFormat="1" ht="12.75" x14ac:dyDescent="0.2">
      <c r="A1060" s="85">
        <v>1056</v>
      </c>
      <c r="B1060" s="79">
        <f ca="1">('Activity Data'!B1066*$B$4)*'Emission Factors'!H1068</f>
        <v>137344543.14964384</v>
      </c>
      <c r="C1060" s="79">
        <f ca="1">('Activity Data'!B1066*$C$4)*'Emission Factors'!I1068</f>
        <v>61601222.657520957</v>
      </c>
      <c r="D1060" s="79">
        <f ca="1">('Activity Data'!B1066*$D$4)*'Emission Factors'!J1068</f>
        <v>22342386.66108799</v>
      </c>
      <c r="E1060" s="79">
        <f t="shared" ca="1" si="16"/>
        <v>221288152.46825278</v>
      </c>
    </row>
    <row r="1061" spans="1:5" s="62" customFormat="1" ht="12.75" x14ac:dyDescent="0.2">
      <c r="A1061" s="85">
        <v>1057</v>
      </c>
      <c r="B1061" s="79">
        <f ca="1">('Activity Data'!B1067*$B$4)*'Emission Factors'!H1069</f>
        <v>151913444.54016587</v>
      </c>
      <c r="C1061" s="79">
        <f ca="1">('Activity Data'!B1067*$C$4)*'Emission Factors'!I1069</f>
        <v>75732938.655385271</v>
      </c>
      <c r="D1061" s="79">
        <f ca="1">('Activity Data'!B1067*$D$4)*'Emission Factors'!J1069</f>
        <v>24916412.913189422</v>
      </c>
      <c r="E1061" s="79">
        <f t="shared" ca="1" si="16"/>
        <v>252562796.10874057</v>
      </c>
    </row>
    <row r="1062" spans="1:5" s="62" customFormat="1" ht="12.75" x14ac:dyDescent="0.2">
      <c r="A1062" s="85">
        <v>1058</v>
      </c>
      <c r="B1062" s="79">
        <f ca="1">('Activity Data'!B1068*$B$4)*'Emission Factors'!H1070</f>
        <v>143096674.48944539</v>
      </c>
      <c r="C1062" s="79">
        <f ca="1">('Activity Data'!B1068*$C$4)*'Emission Factors'!I1070</f>
        <v>62651399.406086363</v>
      </c>
      <c r="D1062" s="79">
        <f ca="1">('Activity Data'!B1068*$D$4)*'Emission Factors'!J1070</f>
        <v>22245531.83915031</v>
      </c>
      <c r="E1062" s="79">
        <f t="shared" ca="1" si="16"/>
        <v>227993605.73468205</v>
      </c>
    </row>
    <row r="1063" spans="1:5" s="62" customFormat="1" ht="12.75" x14ac:dyDescent="0.2">
      <c r="A1063" s="85">
        <v>1059</v>
      </c>
      <c r="B1063" s="79">
        <f ca="1">('Activity Data'!B1069*$B$4)*'Emission Factors'!H1071</f>
        <v>134435890.60693565</v>
      </c>
      <c r="C1063" s="79">
        <f ca="1">('Activity Data'!B1069*$C$4)*'Emission Factors'!I1071</f>
        <v>59170667.337349087</v>
      </c>
      <c r="D1063" s="79">
        <f ca="1">('Activity Data'!B1069*$D$4)*'Emission Factors'!J1071</f>
        <v>21089493.366635464</v>
      </c>
      <c r="E1063" s="79">
        <f t="shared" ca="1" si="16"/>
        <v>214696051.31092021</v>
      </c>
    </row>
    <row r="1064" spans="1:5" s="62" customFormat="1" ht="12.75" x14ac:dyDescent="0.2">
      <c r="A1064" s="85">
        <v>1060</v>
      </c>
      <c r="B1064" s="79">
        <f ca="1">('Activity Data'!B1070*$B$4)*'Emission Factors'!H1072</f>
        <v>132358154.3709105</v>
      </c>
      <c r="C1064" s="79">
        <f ca="1">('Activity Data'!B1070*$C$4)*'Emission Factors'!I1072</f>
        <v>59568622.396738157</v>
      </c>
      <c r="D1064" s="79">
        <f ca="1">('Activity Data'!B1070*$D$4)*'Emission Factors'!J1072</f>
        <v>19908316.784226947</v>
      </c>
      <c r="E1064" s="79">
        <f t="shared" ca="1" si="16"/>
        <v>211835093.55187559</v>
      </c>
    </row>
    <row r="1065" spans="1:5" s="62" customFormat="1" ht="12.75" x14ac:dyDescent="0.2">
      <c r="A1065" s="85">
        <v>1061</v>
      </c>
      <c r="B1065" s="79">
        <f ca="1">('Activity Data'!B1071*$B$4)*'Emission Factors'!H1073</f>
        <v>124154329.73830731</v>
      </c>
      <c r="C1065" s="79">
        <f ca="1">('Activity Data'!B1071*$C$4)*'Emission Factors'!I1073</f>
        <v>58609266.955177553</v>
      </c>
      <c r="D1065" s="79">
        <f ca="1">('Activity Data'!B1071*$D$4)*'Emission Factors'!J1073</f>
        <v>19434606.522846114</v>
      </c>
      <c r="E1065" s="79">
        <f t="shared" ca="1" si="16"/>
        <v>202198203.21633098</v>
      </c>
    </row>
    <row r="1066" spans="1:5" s="62" customFormat="1" ht="12.75" x14ac:dyDescent="0.2">
      <c r="A1066" s="85">
        <v>1062</v>
      </c>
      <c r="B1066" s="79">
        <f ca="1">('Activity Data'!B1072*$B$4)*'Emission Factors'!H1074</f>
        <v>142944001.55770394</v>
      </c>
      <c r="C1066" s="79">
        <f ca="1">('Activity Data'!B1072*$C$4)*'Emission Factors'!I1074</f>
        <v>68649923.823475555</v>
      </c>
      <c r="D1066" s="79">
        <f ca="1">('Activity Data'!B1072*$D$4)*'Emission Factors'!J1074</f>
        <v>23300701.763361607</v>
      </c>
      <c r="E1066" s="79">
        <f t="shared" ca="1" si="16"/>
        <v>234894627.14454111</v>
      </c>
    </row>
    <row r="1067" spans="1:5" s="62" customFormat="1" ht="12.75" x14ac:dyDescent="0.2">
      <c r="A1067" s="85">
        <v>1063</v>
      </c>
      <c r="B1067" s="79">
        <f ca="1">('Activity Data'!B1073*$B$4)*'Emission Factors'!H1075</f>
        <v>143300589.07816842</v>
      </c>
      <c r="C1067" s="79">
        <f ca="1">('Activity Data'!B1073*$C$4)*'Emission Factors'!I1075</f>
        <v>70706336.789973453</v>
      </c>
      <c r="D1067" s="79">
        <f ca="1">('Activity Data'!B1073*$D$4)*'Emission Factors'!J1075</f>
        <v>21928785.407078013</v>
      </c>
      <c r="E1067" s="79">
        <f t="shared" ca="1" si="16"/>
        <v>235935711.27521992</v>
      </c>
    </row>
    <row r="1068" spans="1:5" s="62" customFormat="1" ht="12.75" x14ac:dyDescent="0.2">
      <c r="A1068" s="85">
        <v>1064</v>
      </c>
      <c r="B1068" s="79">
        <f ca="1">('Activity Data'!B1074*$B$4)*'Emission Factors'!H1076</f>
        <v>134860069.64062056</v>
      </c>
      <c r="C1068" s="79">
        <f ca="1">('Activity Data'!B1074*$C$4)*'Emission Factors'!I1076</f>
        <v>60210660.177460633</v>
      </c>
      <c r="D1068" s="79">
        <f ca="1">('Activity Data'!B1074*$D$4)*'Emission Factors'!J1076</f>
        <v>19661318.575753905</v>
      </c>
      <c r="E1068" s="79">
        <f t="shared" ca="1" si="16"/>
        <v>214732048.3938351</v>
      </c>
    </row>
    <row r="1069" spans="1:5" s="62" customFormat="1" ht="12.75" x14ac:dyDescent="0.2">
      <c r="A1069" s="85">
        <v>1065</v>
      </c>
      <c r="B1069" s="79">
        <f ca="1">('Activity Data'!B1075*$B$4)*'Emission Factors'!H1077</f>
        <v>127003143.4204309</v>
      </c>
      <c r="C1069" s="79">
        <f ca="1">('Activity Data'!B1075*$C$4)*'Emission Factors'!I1077</f>
        <v>63494394.260178246</v>
      </c>
      <c r="D1069" s="79">
        <f ca="1">('Activity Data'!B1075*$D$4)*'Emission Factors'!J1077</f>
        <v>18033174.924489904</v>
      </c>
      <c r="E1069" s="79">
        <f t="shared" ca="1" si="16"/>
        <v>208530712.60509905</v>
      </c>
    </row>
    <row r="1070" spans="1:5" s="62" customFormat="1" ht="12.75" x14ac:dyDescent="0.2">
      <c r="A1070" s="85">
        <v>1066</v>
      </c>
      <c r="B1070" s="79">
        <f ca="1">('Activity Data'!B1076*$B$4)*'Emission Factors'!H1078</f>
        <v>140404120.90898439</v>
      </c>
      <c r="C1070" s="79">
        <f ca="1">('Activity Data'!B1076*$C$4)*'Emission Factors'!I1078</f>
        <v>64145267.870565057</v>
      </c>
      <c r="D1070" s="79">
        <f ca="1">('Activity Data'!B1076*$D$4)*'Emission Factors'!J1078</f>
        <v>22424691.860069629</v>
      </c>
      <c r="E1070" s="79">
        <f t="shared" ca="1" si="16"/>
        <v>226974080.63961908</v>
      </c>
    </row>
    <row r="1071" spans="1:5" s="62" customFormat="1" ht="12.75" x14ac:dyDescent="0.2">
      <c r="A1071" s="85">
        <v>1067</v>
      </c>
      <c r="B1071" s="79">
        <f ca="1">('Activity Data'!B1077*$B$4)*'Emission Factors'!H1079</f>
        <v>153753580.09193105</v>
      </c>
      <c r="C1071" s="79">
        <f ca="1">('Activity Data'!B1077*$C$4)*'Emission Factors'!I1079</f>
        <v>71331895.770993441</v>
      </c>
      <c r="D1071" s="79">
        <f ca="1">('Activity Data'!B1077*$D$4)*'Emission Factors'!J1079</f>
        <v>23685647.268097404</v>
      </c>
      <c r="E1071" s="79">
        <f t="shared" ca="1" si="16"/>
        <v>248771123.13102189</v>
      </c>
    </row>
    <row r="1072" spans="1:5" s="62" customFormat="1" ht="12.75" x14ac:dyDescent="0.2">
      <c r="A1072" s="85">
        <v>1068</v>
      </c>
      <c r="B1072" s="79">
        <f ca="1">('Activity Data'!B1078*$B$4)*'Emission Factors'!H1080</f>
        <v>145173813.93115059</v>
      </c>
      <c r="C1072" s="79">
        <f ca="1">('Activity Data'!B1078*$C$4)*'Emission Factors'!I1080</f>
        <v>65882921.565189056</v>
      </c>
      <c r="D1072" s="79">
        <f ca="1">('Activity Data'!B1078*$D$4)*'Emission Factors'!J1080</f>
        <v>22067504.493048828</v>
      </c>
      <c r="E1072" s="79">
        <f t="shared" ca="1" si="16"/>
        <v>233124239.98938847</v>
      </c>
    </row>
    <row r="1073" spans="1:5" s="62" customFormat="1" ht="12.75" x14ac:dyDescent="0.2">
      <c r="A1073" s="85">
        <v>1069</v>
      </c>
      <c r="B1073" s="79">
        <f ca="1">('Activity Data'!B1079*$B$4)*'Emission Factors'!H1081</f>
        <v>139270987.08865505</v>
      </c>
      <c r="C1073" s="79">
        <f ca="1">('Activity Data'!B1079*$C$4)*'Emission Factors'!I1081</f>
        <v>61010519.384022556</v>
      </c>
      <c r="D1073" s="79">
        <f ca="1">('Activity Data'!B1079*$D$4)*'Emission Factors'!J1081</f>
        <v>21296275.494477931</v>
      </c>
      <c r="E1073" s="79">
        <f t="shared" ca="1" si="16"/>
        <v>221577781.96715555</v>
      </c>
    </row>
    <row r="1074" spans="1:5" s="62" customFormat="1" ht="12.75" x14ac:dyDescent="0.2">
      <c r="A1074" s="85">
        <v>1070</v>
      </c>
      <c r="B1074" s="79">
        <f ca="1">('Activity Data'!B1080*$B$4)*'Emission Factors'!H1082</f>
        <v>133739316.51706381</v>
      </c>
      <c r="C1074" s="79">
        <f ca="1">('Activity Data'!B1080*$C$4)*'Emission Factors'!I1082</f>
        <v>66375858.436371461</v>
      </c>
      <c r="D1074" s="79">
        <f ca="1">('Activity Data'!B1080*$D$4)*'Emission Factors'!J1082</f>
        <v>21184144.22609121</v>
      </c>
      <c r="E1074" s="79">
        <f t="shared" ca="1" si="16"/>
        <v>221299319.17952648</v>
      </c>
    </row>
    <row r="1075" spans="1:5" s="62" customFormat="1" ht="12.75" x14ac:dyDescent="0.2">
      <c r="A1075" s="85">
        <v>1071</v>
      </c>
      <c r="B1075" s="79">
        <f ca="1">('Activity Data'!B1081*$B$4)*'Emission Factors'!H1083</f>
        <v>110197293.05630985</v>
      </c>
      <c r="C1075" s="79">
        <f ca="1">('Activity Data'!B1081*$C$4)*'Emission Factors'!I1083</f>
        <v>47916745.973638095</v>
      </c>
      <c r="D1075" s="79">
        <f ca="1">('Activity Data'!B1081*$D$4)*'Emission Factors'!J1083</f>
        <v>16529108.793378644</v>
      </c>
      <c r="E1075" s="79">
        <f t="shared" ca="1" si="16"/>
        <v>174643147.82332659</v>
      </c>
    </row>
    <row r="1076" spans="1:5" s="62" customFormat="1" ht="12.75" x14ac:dyDescent="0.2">
      <c r="A1076" s="85">
        <v>1072</v>
      </c>
      <c r="B1076" s="79">
        <f ca="1">('Activity Data'!B1082*$B$4)*'Emission Factors'!H1084</f>
        <v>139067686.38721868</v>
      </c>
      <c r="C1076" s="79">
        <f ca="1">('Activity Data'!B1082*$C$4)*'Emission Factors'!I1084</f>
        <v>63802278.798686147</v>
      </c>
      <c r="D1076" s="79">
        <f ca="1">('Activity Data'!B1082*$D$4)*'Emission Factors'!J1084</f>
        <v>21003797.028833758</v>
      </c>
      <c r="E1076" s="79">
        <f t="shared" ca="1" si="16"/>
        <v>223873762.21473858</v>
      </c>
    </row>
    <row r="1077" spans="1:5" s="62" customFormat="1" ht="12.75" x14ac:dyDescent="0.2">
      <c r="A1077" s="85">
        <v>1073</v>
      </c>
      <c r="B1077" s="79">
        <f ca="1">('Activity Data'!B1083*$B$4)*'Emission Factors'!H1085</f>
        <v>164674074.82150581</v>
      </c>
      <c r="C1077" s="79">
        <f ca="1">('Activity Data'!B1083*$C$4)*'Emission Factors'!I1085</f>
        <v>75340768.566870421</v>
      </c>
      <c r="D1077" s="79">
        <f ca="1">('Activity Data'!B1083*$D$4)*'Emission Factors'!J1085</f>
        <v>26292825.953341365</v>
      </c>
      <c r="E1077" s="79">
        <f t="shared" ca="1" si="16"/>
        <v>266307669.3417176</v>
      </c>
    </row>
    <row r="1078" spans="1:5" s="62" customFormat="1" ht="12.75" x14ac:dyDescent="0.2">
      <c r="A1078" s="85">
        <v>1074</v>
      </c>
      <c r="B1078" s="79">
        <f ca="1">('Activity Data'!B1084*$B$4)*'Emission Factors'!H1086</f>
        <v>128554826.76235427</v>
      </c>
      <c r="C1078" s="79">
        <f ca="1">('Activity Data'!B1084*$C$4)*'Emission Factors'!I1086</f>
        <v>63433808.199537918</v>
      </c>
      <c r="D1078" s="79">
        <f ca="1">('Activity Data'!B1084*$D$4)*'Emission Factors'!J1086</f>
        <v>19295419.701921385</v>
      </c>
      <c r="E1078" s="79">
        <f t="shared" ca="1" si="16"/>
        <v>211284054.66381356</v>
      </c>
    </row>
    <row r="1079" spans="1:5" s="62" customFormat="1" ht="12.75" x14ac:dyDescent="0.2">
      <c r="A1079" s="85">
        <v>1075</v>
      </c>
      <c r="B1079" s="79">
        <f ca="1">('Activity Data'!B1085*$B$4)*'Emission Factors'!H1087</f>
        <v>137587364.49234298</v>
      </c>
      <c r="C1079" s="79">
        <f ca="1">('Activity Data'!B1085*$C$4)*'Emission Factors'!I1087</f>
        <v>66932480.915582769</v>
      </c>
      <c r="D1079" s="79">
        <f ca="1">('Activity Data'!B1085*$D$4)*'Emission Factors'!J1087</f>
        <v>20397514.024632607</v>
      </c>
      <c r="E1079" s="79">
        <f t="shared" ca="1" si="16"/>
        <v>224917359.43255836</v>
      </c>
    </row>
    <row r="1080" spans="1:5" s="62" customFormat="1" ht="12.75" x14ac:dyDescent="0.2">
      <c r="A1080" s="85">
        <v>1076</v>
      </c>
      <c r="B1080" s="79">
        <f ca="1">('Activity Data'!B1086*$B$4)*'Emission Factors'!H1088</f>
        <v>147084070.71436796</v>
      </c>
      <c r="C1080" s="79">
        <f ca="1">('Activity Data'!B1086*$C$4)*'Emission Factors'!I1088</f>
        <v>68482011.05064027</v>
      </c>
      <c r="D1080" s="79">
        <f ca="1">('Activity Data'!B1086*$D$4)*'Emission Factors'!J1088</f>
        <v>22484495.603111397</v>
      </c>
      <c r="E1080" s="79">
        <f t="shared" ca="1" si="16"/>
        <v>238050577.3681196</v>
      </c>
    </row>
    <row r="1081" spans="1:5" s="62" customFormat="1" ht="12.75" x14ac:dyDescent="0.2">
      <c r="A1081" s="85">
        <v>1077</v>
      </c>
      <c r="B1081" s="79">
        <f ca="1">('Activity Data'!B1087*$B$4)*'Emission Factors'!H1089</f>
        <v>145702098.14811265</v>
      </c>
      <c r="C1081" s="79">
        <f ca="1">('Activity Data'!B1087*$C$4)*'Emission Factors'!I1089</f>
        <v>67584319.529576868</v>
      </c>
      <c r="D1081" s="79">
        <f ca="1">('Activity Data'!B1087*$D$4)*'Emission Factors'!J1089</f>
        <v>23045101.023199335</v>
      </c>
      <c r="E1081" s="79">
        <f t="shared" ca="1" si="16"/>
        <v>236331518.70088887</v>
      </c>
    </row>
    <row r="1082" spans="1:5" s="62" customFormat="1" ht="12.75" x14ac:dyDescent="0.2">
      <c r="A1082" s="85">
        <v>1078</v>
      </c>
      <c r="B1082" s="79">
        <f ca="1">('Activity Data'!B1088*$B$4)*'Emission Factors'!H1090</f>
        <v>133606195.62381263</v>
      </c>
      <c r="C1082" s="79">
        <f ca="1">('Activity Data'!B1088*$C$4)*'Emission Factors'!I1090</f>
        <v>61788855.975733593</v>
      </c>
      <c r="D1082" s="79">
        <f ca="1">('Activity Data'!B1088*$D$4)*'Emission Factors'!J1090</f>
        <v>20825731.607483242</v>
      </c>
      <c r="E1082" s="79">
        <f t="shared" ca="1" si="16"/>
        <v>216220783.20702946</v>
      </c>
    </row>
    <row r="1083" spans="1:5" s="62" customFormat="1" ht="12.75" x14ac:dyDescent="0.2">
      <c r="A1083" s="85">
        <v>1079</v>
      </c>
      <c r="B1083" s="79">
        <f ca="1">('Activity Data'!B1089*$B$4)*'Emission Factors'!H1091</f>
        <v>129303045.79749714</v>
      </c>
      <c r="C1083" s="79">
        <f ca="1">('Activity Data'!B1089*$C$4)*'Emission Factors'!I1091</f>
        <v>61616964.191073924</v>
      </c>
      <c r="D1083" s="79">
        <f ca="1">('Activity Data'!B1089*$D$4)*'Emission Factors'!J1091</f>
        <v>21101330.479660984</v>
      </c>
      <c r="E1083" s="79">
        <f t="shared" ca="1" si="16"/>
        <v>212021340.46823204</v>
      </c>
    </row>
    <row r="1084" spans="1:5" s="62" customFormat="1" ht="12.75" x14ac:dyDescent="0.2">
      <c r="A1084" s="85">
        <v>1080</v>
      </c>
      <c r="B1084" s="79">
        <f ca="1">('Activity Data'!B1090*$B$4)*'Emission Factors'!H1092</f>
        <v>143298431.03135845</v>
      </c>
      <c r="C1084" s="79">
        <f ca="1">('Activity Data'!B1090*$C$4)*'Emission Factors'!I1092</f>
        <v>69936998.757425338</v>
      </c>
      <c r="D1084" s="79">
        <f ca="1">('Activity Data'!B1090*$D$4)*'Emission Factors'!J1092</f>
        <v>22663761.030272998</v>
      </c>
      <c r="E1084" s="79">
        <f t="shared" ca="1" si="16"/>
        <v>235899190.81905678</v>
      </c>
    </row>
    <row r="1085" spans="1:5" s="62" customFormat="1" ht="12.75" x14ac:dyDescent="0.2">
      <c r="A1085" s="85">
        <v>1081</v>
      </c>
      <c r="B1085" s="79">
        <f ca="1">('Activity Data'!B1091*$B$4)*'Emission Factors'!H1093</f>
        <v>135763524.64599559</v>
      </c>
      <c r="C1085" s="79">
        <f ca="1">('Activity Data'!B1091*$C$4)*'Emission Factors'!I1093</f>
        <v>64821464.370676458</v>
      </c>
      <c r="D1085" s="79">
        <f ca="1">('Activity Data'!B1091*$D$4)*'Emission Factors'!J1093</f>
        <v>19994819.149344638</v>
      </c>
      <c r="E1085" s="79">
        <f t="shared" ca="1" si="16"/>
        <v>220579808.1660167</v>
      </c>
    </row>
    <row r="1086" spans="1:5" s="62" customFormat="1" ht="12.75" x14ac:dyDescent="0.2">
      <c r="A1086" s="85">
        <v>1082</v>
      </c>
      <c r="B1086" s="79">
        <f ca="1">('Activity Data'!B1092*$B$4)*'Emission Factors'!H1094</f>
        <v>138781872.25050497</v>
      </c>
      <c r="C1086" s="79">
        <f ca="1">('Activity Data'!B1092*$C$4)*'Emission Factors'!I1094</f>
        <v>67669547.984517694</v>
      </c>
      <c r="D1086" s="79">
        <f ca="1">('Activity Data'!B1092*$D$4)*'Emission Factors'!J1094</f>
        <v>19155163.687174365</v>
      </c>
      <c r="E1086" s="79">
        <f t="shared" ca="1" si="16"/>
        <v>225606583.92219704</v>
      </c>
    </row>
    <row r="1087" spans="1:5" s="62" customFormat="1" ht="12.75" x14ac:dyDescent="0.2">
      <c r="A1087" s="85">
        <v>1083</v>
      </c>
      <c r="B1087" s="79">
        <f ca="1">('Activity Data'!B1093*$B$4)*'Emission Factors'!H1095</f>
        <v>133004466.28851907</v>
      </c>
      <c r="C1087" s="79">
        <f ca="1">('Activity Data'!B1093*$C$4)*'Emission Factors'!I1095</f>
        <v>59962357.044834256</v>
      </c>
      <c r="D1087" s="79">
        <f ca="1">('Activity Data'!B1093*$D$4)*'Emission Factors'!J1095</f>
        <v>20358661.847626142</v>
      </c>
      <c r="E1087" s="79">
        <f t="shared" ca="1" si="16"/>
        <v>213325485.18097949</v>
      </c>
    </row>
    <row r="1088" spans="1:5" s="62" customFormat="1" ht="12.75" x14ac:dyDescent="0.2">
      <c r="A1088" s="85">
        <v>1084</v>
      </c>
      <c r="B1088" s="79">
        <f ca="1">('Activity Data'!B1094*$B$4)*'Emission Factors'!H1096</f>
        <v>135473475.25748146</v>
      </c>
      <c r="C1088" s="79">
        <f ca="1">('Activity Data'!B1094*$C$4)*'Emission Factors'!I1096</f>
        <v>64077558.976067781</v>
      </c>
      <c r="D1088" s="79">
        <f ca="1">('Activity Data'!B1094*$D$4)*'Emission Factors'!J1096</f>
        <v>19972269.280077249</v>
      </c>
      <c r="E1088" s="79">
        <f t="shared" ca="1" si="16"/>
        <v>219523303.51362649</v>
      </c>
    </row>
    <row r="1089" spans="1:5" s="62" customFormat="1" ht="12.75" x14ac:dyDescent="0.2">
      <c r="A1089" s="85">
        <v>1085</v>
      </c>
      <c r="B1089" s="79">
        <f ca="1">('Activity Data'!B1095*$B$4)*'Emission Factors'!H1097</f>
        <v>145126514.71118471</v>
      </c>
      <c r="C1089" s="79">
        <f ca="1">('Activity Data'!B1095*$C$4)*'Emission Factors'!I1097</f>
        <v>67721210.237933055</v>
      </c>
      <c r="D1089" s="79">
        <f ca="1">('Activity Data'!B1095*$D$4)*'Emission Factors'!J1097</f>
        <v>22109158.167441878</v>
      </c>
      <c r="E1089" s="79">
        <f t="shared" ca="1" si="16"/>
        <v>234956883.11655965</v>
      </c>
    </row>
    <row r="1090" spans="1:5" s="62" customFormat="1" ht="12.75" x14ac:dyDescent="0.2">
      <c r="A1090" s="85">
        <v>1086</v>
      </c>
      <c r="B1090" s="79">
        <f ca="1">('Activity Data'!B1096*$B$4)*'Emission Factors'!H1098</f>
        <v>128473143.37188311</v>
      </c>
      <c r="C1090" s="79">
        <f ca="1">('Activity Data'!B1096*$C$4)*'Emission Factors'!I1098</f>
        <v>60592437.507392935</v>
      </c>
      <c r="D1090" s="79">
        <f ca="1">('Activity Data'!B1096*$D$4)*'Emission Factors'!J1098</f>
        <v>19838368.896339551</v>
      </c>
      <c r="E1090" s="79">
        <f t="shared" ca="1" si="16"/>
        <v>208903949.77561557</v>
      </c>
    </row>
    <row r="1091" spans="1:5" s="62" customFormat="1" ht="12.75" x14ac:dyDescent="0.2">
      <c r="A1091" s="85">
        <v>1087</v>
      </c>
      <c r="B1091" s="79">
        <f ca="1">('Activity Data'!B1097*$B$4)*'Emission Factors'!H1099</f>
        <v>117976499.18572389</v>
      </c>
      <c r="C1091" s="79">
        <f ca="1">('Activity Data'!B1097*$C$4)*'Emission Factors'!I1099</f>
        <v>50951952.744188771</v>
      </c>
      <c r="D1091" s="79">
        <f ca="1">('Activity Data'!B1097*$D$4)*'Emission Factors'!J1099</f>
        <v>17686375.601800408</v>
      </c>
      <c r="E1091" s="79">
        <f t="shared" ca="1" si="16"/>
        <v>186614827.53171307</v>
      </c>
    </row>
    <row r="1092" spans="1:5" s="62" customFormat="1" ht="12.75" x14ac:dyDescent="0.2">
      <c r="A1092" s="85">
        <v>1088</v>
      </c>
      <c r="B1092" s="79">
        <f ca="1">('Activity Data'!B1098*$B$4)*'Emission Factors'!H1100</f>
        <v>155795653.33782566</v>
      </c>
      <c r="C1092" s="79">
        <f ca="1">('Activity Data'!B1098*$C$4)*'Emission Factors'!I1100</f>
        <v>70609069.063889667</v>
      </c>
      <c r="D1092" s="79">
        <f ca="1">('Activity Data'!B1098*$D$4)*'Emission Factors'!J1100</f>
        <v>24297318.262382235</v>
      </c>
      <c r="E1092" s="79">
        <f t="shared" ca="1" si="16"/>
        <v>250702040.66409758</v>
      </c>
    </row>
    <row r="1093" spans="1:5" s="62" customFormat="1" ht="12.75" x14ac:dyDescent="0.2">
      <c r="A1093" s="85">
        <v>1089</v>
      </c>
      <c r="B1093" s="79">
        <f ca="1">('Activity Data'!B1099*$B$4)*'Emission Factors'!H1101</f>
        <v>161105522.65915838</v>
      </c>
      <c r="C1093" s="79">
        <f ca="1">('Activity Data'!B1099*$C$4)*'Emission Factors'!I1101</f>
        <v>72292572.890931875</v>
      </c>
      <c r="D1093" s="79">
        <f ca="1">('Activity Data'!B1099*$D$4)*'Emission Factors'!J1101</f>
        <v>23416556.136687748</v>
      </c>
      <c r="E1093" s="79">
        <f t="shared" ref="E1093:E1156" ca="1" si="17">SUM(B1093:D1093)</f>
        <v>256814651.68677801</v>
      </c>
    </row>
    <row r="1094" spans="1:5" s="62" customFormat="1" ht="12.75" x14ac:dyDescent="0.2">
      <c r="A1094" s="85">
        <v>1090</v>
      </c>
      <c r="B1094" s="79">
        <f ca="1">('Activity Data'!B1100*$B$4)*'Emission Factors'!H1102</f>
        <v>140754733.0031099</v>
      </c>
      <c r="C1094" s="79">
        <f ca="1">('Activity Data'!B1100*$C$4)*'Emission Factors'!I1102</f>
        <v>60228923.333232112</v>
      </c>
      <c r="D1094" s="79">
        <f ca="1">('Activity Data'!B1100*$D$4)*'Emission Factors'!J1102</f>
        <v>21773566.834434565</v>
      </c>
      <c r="E1094" s="79">
        <f t="shared" ca="1" si="17"/>
        <v>222757223.17077658</v>
      </c>
    </row>
    <row r="1095" spans="1:5" s="62" customFormat="1" ht="12.75" x14ac:dyDescent="0.2">
      <c r="A1095" s="85">
        <v>1091</v>
      </c>
      <c r="B1095" s="79">
        <f ca="1">('Activity Data'!B1101*$B$4)*'Emission Factors'!H1103</f>
        <v>133517521.97012618</v>
      </c>
      <c r="C1095" s="79">
        <f ca="1">('Activity Data'!B1101*$C$4)*'Emission Factors'!I1103</f>
        <v>62105888.367157362</v>
      </c>
      <c r="D1095" s="79">
        <f ca="1">('Activity Data'!B1101*$D$4)*'Emission Factors'!J1103</f>
        <v>20267158.512133811</v>
      </c>
      <c r="E1095" s="79">
        <f t="shared" ca="1" si="17"/>
        <v>215890568.84941736</v>
      </c>
    </row>
    <row r="1096" spans="1:5" s="62" customFormat="1" ht="12.75" x14ac:dyDescent="0.2">
      <c r="A1096" s="85">
        <v>1092</v>
      </c>
      <c r="B1096" s="79">
        <f ca="1">('Activity Data'!B1102*$B$4)*'Emission Factors'!H1104</f>
        <v>143401481.08389115</v>
      </c>
      <c r="C1096" s="79">
        <f ca="1">('Activity Data'!B1102*$C$4)*'Emission Factors'!I1104</f>
        <v>69173975.546546966</v>
      </c>
      <c r="D1096" s="79">
        <f ca="1">('Activity Data'!B1102*$D$4)*'Emission Factors'!J1104</f>
        <v>22559792.355509002</v>
      </c>
      <c r="E1096" s="79">
        <f t="shared" ca="1" si="17"/>
        <v>235135248.98594713</v>
      </c>
    </row>
    <row r="1097" spans="1:5" s="62" customFormat="1" ht="12.75" x14ac:dyDescent="0.2">
      <c r="A1097" s="85">
        <v>1093</v>
      </c>
      <c r="B1097" s="79">
        <f ca="1">('Activity Data'!B1103*$B$4)*'Emission Factors'!H1105</f>
        <v>137638893.54284424</v>
      </c>
      <c r="C1097" s="79">
        <f ca="1">('Activity Data'!B1103*$C$4)*'Emission Factors'!I1105</f>
        <v>67018353.418357752</v>
      </c>
      <c r="D1097" s="79">
        <f ca="1">('Activity Data'!B1103*$D$4)*'Emission Factors'!J1105</f>
        <v>21251389.485346802</v>
      </c>
      <c r="E1097" s="79">
        <f t="shared" ca="1" si="17"/>
        <v>225908636.44654879</v>
      </c>
    </row>
    <row r="1098" spans="1:5" s="62" customFormat="1" ht="12.75" x14ac:dyDescent="0.2">
      <c r="A1098" s="85">
        <v>1094</v>
      </c>
      <c r="B1098" s="79">
        <f ca="1">('Activity Data'!B1104*$B$4)*'Emission Factors'!H1106</f>
        <v>144946342.63274807</v>
      </c>
      <c r="C1098" s="79">
        <f ca="1">('Activity Data'!B1104*$C$4)*'Emission Factors'!I1106</f>
        <v>67829534.161997661</v>
      </c>
      <c r="D1098" s="79">
        <f ca="1">('Activity Data'!B1104*$D$4)*'Emission Factors'!J1106</f>
        <v>21550067.802650813</v>
      </c>
      <c r="E1098" s="79">
        <f t="shared" ca="1" si="17"/>
        <v>234325944.59739655</v>
      </c>
    </row>
    <row r="1099" spans="1:5" s="62" customFormat="1" ht="12.75" x14ac:dyDescent="0.2">
      <c r="A1099" s="85">
        <v>1095</v>
      </c>
      <c r="B1099" s="79">
        <f ca="1">('Activity Data'!B1105*$B$4)*'Emission Factors'!H1107</f>
        <v>133823447.43199384</v>
      </c>
      <c r="C1099" s="79">
        <f ca="1">('Activity Data'!B1105*$C$4)*'Emission Factors'!I1107</f>
        <v>62563275.416843131</v>
      </c>
      <c r="D1099" s="79">
        <f ca="1">('Activity Data'!B1105*$D$4)*'Emission Factors'!J1107</f>
        <v>19806733.998869125</v>
      </c>
      <c r="E1099" s="79">
        <f t="shared" ca="1" si="17"/>
        <v>216193456.84770608</v>
      </c>
    </row>
    <row r="1100" spans="1:5" s="62" customFormat="1" ht="12.75" x14ac:dyDescent="0.2">
      <c r="A1100" s="85">
        <v>1096</v>
      </c>
      <c r="B1100" s="79">
        <f ca="1">('Activity Data'!B1106*$B$4)*'Emission Factors'!H1108</f>
        <v>142177902.39782199</v>
      </c>
      <c r="C1100" s="79">
        <f ca="1">('Activity Data'!B1106*$C$4)*'Emission Factors'!I1108</f>
        <v>66763121.36090938</v>
      </c>
      <c r="D1100" s="79">
        <f ca="1">('Activity Data'!B1106*$D$4)*'Emission Factors'!J1108</f>
        <v>20654065.501993142</v>
      </c>
      <c r="E1100" s="79">
        <f t="shared" ca="1" si="17"/>
        <v>229595089.26072451</v>
      </c>
    </row>
    <row r="1101" spans="1:5" s="62" customFormat="1" ht="12.75" x14ac:dyDescent="0.2">
      <c r="A1101" s="85">
        <v>1097</v>
      </c>
      <c r="B1101" s="79">
        <f ca="1">('Activity Data'!B1107*$B$4)*'Emission Factors'!H1109</f>
        <v>155151267.91814554</v>
      </c>
      <c r="C1101" s="79">
        <f ca="1">('Activity Data'!B1107*$C$4)*'Emission Factors'!I1109</f>
        <v>71824051.378073394</v>
      </c>
      <c r="D1101" s="79">
        <f ca="1">('Activity Data'!B1107*$D$4)*'Emission Factors'!J1109</f>
        <v>23899644.244536225</v>
      </c>
      <c r="E1101" s="79">
        <f t="shared" ca="1" si="17"/>
        <v>250874963.54075515</v>
      </c>
    </row>
    <row r="1102" spans="1:5" s="62" customFormat="1" ht="12.75" x14ac:dyDescent="0.2">
      <c r="A1102" s="85">
        <v>1098</v>
      </c>
      <c r="B1102" s="79">
        <f ca="1">('Activity Data'!B1108*$B$4)*'Emission Factors'!H1110</f>
        <v>152607393.69930047</v>
      </c>
      <c r="C1102" s="79">
        <f ca="1">('Activity Data'!B1108*$C$4)*'Emission Factors'!I1110</f>
        <v>70422856.844605088</v>
      </c>
      <c r="D1102" s="79">
        <f ca="1">('Activity Data'!B1108*$D$4)*'Emission Factors'!J1110</f>
        <v>21860626.016940258</v>
      </c>
      <c r="E1102" s="79">
        <f t="shared" ca="1" si="17"/>
        <v>244890876.56084582</v>
      </c>
    </row>
    <row r="1103" spans="1:5" s="62" customFormat="1" ht="12.75" x14ac:dyDescent="0.2">
      <c r="A1103" s="85">
        <v>1099</v>
      </c>
      <c r="B1103" s="79">
        <f ca="1">('Activity Data'!B1109*$B$4)*'Emission Factors'!H1111</f>
        <v>149704852.11652058</v>
      </c>
      <c r="C1103" s="79">
        <f ca="1">('Activity Data'!B1109*$C$4)*'Emission Factors'!I1111</f>
        <v>71295528.928164601</v>
      </c>
      <c r="D1103" s="79">
        <f ca="1">('Activity Data'!B1109*$D$4)*'Emission Factors'!J1111</f>
        <v>24738901.246671073</v>
      </c>
      <c r="E1103" s="79">
        <f t="shared" ca="1" si="17"/>
        <v>245739282.29135627</v>
      </c>
    </row>
    <row r="1104" spans="1:5" s="62" customFormat="1" ht="12.75" x14ac:dyDescent="0.2">
      <c r="A1104" s="85">
        <v>1100</v>
      </c>
      <c r="B1104" s="79">
        <f ca="1">('Activity Data'!B1110*$B$4)*'Emission Factors'!H1112</f>
        <v>155164539.14799893</v>
      </c>
      <c r="C1104" s="79">
        <f ca="1">('Activity Data'!B1110*$C$4)*'Emission Factors'!I1112</f>
        <v>69120012.970164567</v>
      </c>
      <c r="D1104" s="79">
        <f ca="1">('Activity Data'!B1110*$D$4)*'Emission Factors'!J1112</f>
        <v>25606822.964298461</v>
      </c>
      <c r="E1104" s="79">
        <f t="shared" ca="1" si="17"/>
        <v>249891375.08246195</v>
      </c>
    </row>
    <row r="1105" spans="1:5" s="62" customFormat="1" ht="12.75" x14ac:dyDescent="0.2">
      <c r="A1105" s="85">
        <v>1101</v>
      </c>
      <c r="B1105" s="79">
        <f ca="1">('Activity Data'!B1111*$B$4)*'Emission Factors'!H1113</f>
        <v>135376548.95584744</v>
      </c>
      <c r="C1105" s="79">
        <f ca="1">('Activity Data'!B1111*$C$4)*'Emission Factors'!I1113</f>
        <v>61355506.092944898</v>
      </c>
      <c r="D1105" s="79">
        <f ca="1">('Activity Data'!B1111*$D$4)*'Emission Factors'!J1113</f>
        <v>18788321.139176182</v>
      </c>
      <c r="E1105" s="79">
        <f t="shared" ca="1" si="17"/>
        <v>215520376.18796852</v>
      </c>
    </row>
    <row r="1106" spans="1:5" s="62" customFormat="1" ht="12.75" x14ac:dyDescent="0.2">
      <c r="A1106" s="85">
        <v>1102</v>
      </c>
      <c r="B1106" s="79">
        <f ca="1">('Activity Data'!B1112*$B$4)*'Emission Factors'!H1114</f>
        <v>137084586.70196727</v>
      </c>
      <c r="C1106" s="79">
        <f ca="1">('Activity Data'!B1112*$C$4)*'Emission Factors'!I1114</f>
        <v>65126105.508117847</v>
      </c>
      <c r="D1106" s="79">
        <f ca="1">('Activity Data'!B1112*$D$4)*'Emission Factors'!J1114</f>
        <v>20644964.584358569</v>
      </c>
      <c r="E1106" s="79">
        <f t="shared" ca="1" si="17"/>
        <v>222855656.7944437</v>
      </c>
    </row>
    <row r="1107" spans="1:5" s="62" customFormat="1" ht="12.75" x14ac:dyDescent="0.2">
      <c r="A1107" s="85">
        <v>1103</v>
      </c>
      <c r="B1107" s="79">
        <f ca="1">('Activity Data'!B1113*$B$4)*'Emission Factors'!H1115</f>
        <v>142815441.19558686</v>
      </c>
      <c r="C1107" s="79">
        <f ca="1">('Activity Data'!B1113*$C$4)*'Emission Factors'!I1115</f>
        <v>67241758.69613862</v>
      </c>
      <c r="D1107" s="79">
        <f ca="1">('Activity Data'!B1113*$D$4)*'Emission Factors'!J1115</f>
        <v>22946049.176898301</v>
      </c>
      <c r="E1107" s="79">
        <f t="shared" ca="1" si="17"/>
        <v>233003249.06862378</v>
      </c>
    </row>
    <row r="1108" spans="1:5" s="62" customFormat="1" ht="12.75" x14ac:dyDescent="0.2">
      <c r="A1108" s="85">
        <v>1104</v>
      </c>
      <c r="B1108" s="79">
        <f ca="1">('Activity Data'!B1114*$B$4)*'Emission Factors'!H1116</f>
        <v>153994099.16897428</v>
      </c>
      <c r="C1108" s="79">
        <f ca="1">('Activity Data'!B1114*$C$4)*'Emission Factors'!I1116</f>
        <v>72385210.231697038</v>
      </c>
      <c r="D1108" s="79">
        <f ca="1">('Activity Data'!B1114*$D$4)*'Emission Factors'!J1116</f>
        <v>23753706.659097437</v>
      </c>
      <c r="E1108" s="79">
        <f t="shared" ca="1" si="17"/>
        <v>250133016.05976874</v>
      </c>
    </row>
    <row r="1109" spans="1:5" s="62" customFormat="1" ht="12.75" x14ac:dyDescent="0.2">
      <c r="A1109" s="85">
        <v>1105</v>
      </c>
      <c r="B1109" s="79">
        <f ca="1">('Activity Data'!B1115*$B$4)*'Emission Factors'!H1117</f>
        <v>130051072.86280656</v>
      </c>
      <c r="C1109" s="79">
        <f ca="1">('Activity Data'!B1115*$C$4)*'Emission Factors'!I1117</f>
        <v>62970633.861089915</v>
      </c>
      <c r="D1109" s="79">
        <f ca="1">('Activity Data'!B1115*$D$4)*'Emission Factors'!J1117</f>
        <v>20129275.884978656</v>
      </c>
      <c r="E1109" s="79">
        <f t="shared" ca="1" si="17"/>
        <v>213150982.60887513</v>
      </c>
    </row>
    <row r="1110" spans="1:5" s="62" customFormat="1" ht="12.75" x14ac:dyDescent="0.2">
      <c r="A1110" s="85">
        <v>1106</v>
      </c>
      <c r="B1110" s="79">
        <f ca="1">('Activity Data'!B1116*$B$4)*'Emission Factors'!H1118</f>
        <v>149001765.0483599</v>
      </c>
      <c r="C1110" s="79">
        <f ca="1">('Activity Data'!B1116*$C$4)*'Emission Factors'!I1118</f>
        <v>69705635.366524085</v>
      </c>
      <c r="D1110" s="79">
        <f ca="1">('Activity Data'!B1116*$D$4)*'Emission Factors'!J1118</f>
        <v>23081695.363232121</v>
      </c>
      <c r="E1110" s="79">
        <f t="shared" ca="1" si="17"/>
        <v>241789095.77811611</v>
      </c>
    </row>
    <row r="1111" spans="1:5" s="62" customFormat="1" ht="12.75" x14ac:dyDescent="0.2">
      <c r="A1111" s="85">
        <v>1107</v>
      </c>
      <c r="B1111" s="79">
        <f ca="1">('Activity Data'!B1117*$B$4)*'Emission Factors'!H1119</f>
        <v>143220226.5816144</v>
      </c>
      <c r="C1111" s="79">
        <f ca="1">('Activity Data'!B1117*$C$4)*'Emission Factors'!I1119</f>
        <v>66575318.306925535</v>
      </c>
      <c r="D1111" s="79">
        <f ca="1">('Activity Data'!B1117*$D$4)*'Emission Factors'!J1119</f>
        <v>21836099.852927476</v>
      </c>
      <c r="E1111" s="79">
        <f t="shared" ca="1" si="17"/>
        <v>231631644.74146742</v>
      </c>
    </row>
    <row r="1112" spans="1:5" s="62" customFormat="1" ht="12.75" x14ac:dyDescent="0.2">
      <c r="A1112" s="85">
        <v>1108</v>
      </c>
      <c r="B1112" s="79">
        <f ca="1">('Activity Data'!B1118*$B$4)*'Emission Factors'!H1120</f>
        <v>148965240.71367615</v>
      </c>
      <c r="C1112" s="79">
        <f ca="1">('Activity Data'!B1118*$C$4)*'Emission Factors'!I1120</f>
        <v>65319661.154478706</v>
      </c>
      <c r="D1112" s="79">
        <f ca="1">('Activity Data'!B1118*$D$4)*'Emission Factors'!J1120</f>
        <v>24047549.464012649</v>
      </c>
      <c r="E1112" s="79">
        <f t="shared" ca="1" si="17"/>
        <v>238332451.33216751</v>
      </c>
    </row>
    <row r="1113" spans="1:5" s="62" customFormat="1" ht="12.75" x14ac:dyDescent="0.2">
      <c r="A1113" s="85">
        <v>1109</v>
      </c>
      <c r="B1113" s="79">
        <f ca="1">('Activity Data'!B1119*$B$4)*'Emission Factors'!H1121</f>
        <v>151816440.16974065</v>
      </c>
      <c r="C1113" s="79">
        <f ca="1">('Activity Data'!B1119*$C$4)*'Emission Factors'!I1121</f>
        <v>70298758.090742692</v>
      </c>
      <c r="D1113" s="79">
        <f ca="1">('Activity Data'!B1119*$D$4)*'Emission Factors'!J1121</f>
        <v>23476559.501862332</v>
      </c>
      <c r="E1113" s="79">
        <f t="shared" ca="1" si="17"/>
        <v>245591757.76234567</v>
      </c>
    </row>
    <row r="1114" spans="1:5" s="62" customFormat="1" ht="12.75" x14ac:dyDescent="0.2">
      <c r="A1114" s="85">
        <v>1110</v>
      </c>
      <c r="B1114" s="79">
        <f ca="1">('Activity Data'!B1120*$B$4)*'Emission Factors'!H1122</f>
        <v>152477157.90042865</v>
      </c>
      <c r="C1114" s="79">
        <f ca="1">('Activity Data'!B1120*$C$4)*'Emission Factors'!I1122</f>
        <v>70043760.066155106</v>
      </c>
      <c r="D1114" s="79">
        <f ca="1">('Activity Data'!B1120*$D$4)*'Emission Factors'!J1122</f>
        <v>23156684.340055112</v>
      </c>
      <c r="E1114" s="79">
        <f t="shared" ca="1" si="17"/>
        <v>245677602.30663887</v>
      </c>
    </row>
    <row r="1115" spans="1:5" s="62" customFormat="1" ht="12.75" x14ac:dyDescent="0.2">
      <c r="A1115" s="85">
        <v>1111</v>
      </c>
      <c r="B1115" s="79">
        <f ca="1">('Activity Data'!B1121*$B$4)*'Emission Factors'!H1123</f>
        <v>140881111.97059533</v>
      </c>
      <c r="C1115" s="79">
        <f ca="1">('Activity Data'!B1121*$C$4)*'Emission Factors'!I1123</f>
        <v>67192356.97916615</v>
      </c>
      <c r="D1115" s="79">
        <f ca="1">('Activity Data'!B1121*$D$4)*'Emission Factors'!J1123</f>
        <v>21574443.812544785</v>
      </c>
      <c r="E1115" s="79">
        <f t="shared" ca="1" si="17"/>
        <v>229647912.76230627</v>
      </c>
    </row>
    <row r="1116" spans="1:5" s="62" customFormat="1" ht="12.75" x14ac:dyDescent="0.2">
      <c r="A1116" s="85">
        <v>1112</v>
      </c>
      <c r="B1116" s="79">
        <f ca="1">('Activity Data'!B1122*$B$4)*'Emission Factors'!H1124</f>
        <v>130423445.17083624</v>
      </c>
      <c r="C1116" s="79">
        <f ca="1">('Activity Data'!B1122*$C$4)*'Emission Factors'!I1124</f>
        <v>57862010.819554776</v>
      </c>
      <c r="D1116" s="79">
        <f ca="1">('Activity Data'!B1122*$D$4)*'Emission Factors'!J1124</f>
        <v>20945703.876707792</v>
      </c>
      <c r="E1116" s="79">
        <f t="shared" ca="1" si="17"/>
        <v>209231159.86709881</v>
      </c>
    </row>
    <row r="1117" spans="1:5" s="62" customFormat="1" ht="12.75" x14ac:dyDescent="0.2">
      <c r="A1117" s="85">
        <v>1113</v>
      </c>
      <c r="B1117" s="79">
        <f ca="1">('Activity Data'!B1123*$B$4)*'Emission Factors'!H1125</f>
        <v>143522522.17983639</v>
      </c>
      <c r="C1117" s="79">
        <f ca="1">('Activity Data'!B1123*$C$4)*'Emission Factors'!I1125</f>
        <v>67152265.337633833</v>
      </c>
      <c r="D1117" s="79">
        <f ca="1">('Activity Data'!B1123*$D$4)*'Emission Factors'!J1125</f>
        <v>21162032.471088022</v>
      </c>
      <c r="E1117" s="79">
        <f t="shared" ca="1" si="17"/>
        <v>231836819.98855826</v>
      </c>
    </row>
    <row r="1118" spans="1:5" s="62" customFormat="1" ht="12.75" x14ac:dyDescent="0.2">
      <c r="A1118" s="85">
        <v>1114</v>
      </c>
      <c r="B1118" s="79">
        <f ca="1">('Activity Data'!B1124*$B$4)*'Emission Factors'!H1126</f>
        <v>141286651.75730926</v>
      </c>
      <c r="C1118" s="79">
        <f ca="1">('Activity Data'!B1124*$C$4)*'Emission Factors'!I1126</f>
        <v>65005904.475166716</v>
      </c>
      <c r="D1118" s="79">
        <f ca="1">('Activity Data'!B1124*$D$4)*'Emission Factors'!J1126</f>
        <v>21087712.142717645</v>
      </c>
      <c r="E1118" s="79">
        <f t="shared" ca="1" si="17"/>
        <v>227380268.3751936</v>
      </c>
    </row>
    <row r="1119" spans="1:5" s="62" customFormat="1" ht="12.75" x14ac:dyDescent="0.2">
      <c r="A1119" s="85">
        <v>1115</v>
      </c>
      <c r="B1119" s="79">
        <f ca="1">('Activity Data'!B1125*$B$4)*'Emission Factors'!H1127</f>
        <v>137366122.57094097</v>
      </c>
      <c r="C1119" s="79">
        <f ca="1">('Activity Data'!B1125*$C$4)*'Emission Factors'!I1127</f>
        <v>66379625.549821213</v>
      </c>
      <c r="D1119" s="79">
        <f ca="1">('Activity Data'!B1125*$D$4)*'Emission Factors'!J1127</f>
        <v>21453180.0461464</v>
      </c>
      <c r="E1119" s="79">
        <f t="shared" ca="1" si="17"/>
        <v>225198928.16690856</v>
      </c>
    </row>
    <row r="1120" spans="1:5" s="62" customFormat="1" ht="12.75" x14ac:dyDescent="0.2">
      <c r="A1120" s="85">
        <v>1116</v>
      </c>
      <c r="B1120" s="79">
        <f ca="1">('Activity Data'!B1126*$B$4)*'Emission Factors'!H1128</f>
        <v>135032979.36109006</v>
      </c>
      <c r="C1120" s="79">
        <f ca="1">('Activity Data'!B1126*$C$4)*'Emission Factors'!I1128</f>
        <v>61583503.566365153</v>
      </c>
      <c r="D1120" s="79">
        <f ca="1">('Activity Data'!B1126*$D$4)*'Emission Factors'!J1128</f>
        <v>22501110.272577323</v>
      </c>
      <c r="E1120" s="79">
        <f t="shared" ca="1" si="17"/>
        <v>219117593.20003253</v>
      </c>
    </row>
    <row r="1121" spans="1:5" s="62" customFormat="1" ht="12.75" x14ac:dyDescent="0.2">
      <c r="A1121" s="85">
        <v>1117</v>
      </c>
      <c r="B1121" s="79">
        <f ca="1">('Activity Data'!B1127*$B$4)*'Emission Factors'!H1129</f>
        <v>168478487.64243498</v>
      </c>
      <c r="C1121" s="79">
        <f ca="1">('Activity Data'!B1127*$C$4)*'Emission Factors'!I1129</f>
        <v>71354471.126804724</v>
      </c>
      <c r="D1121" s="79">
        <f ca="1">('Activity Data'!B1127*$D$4)*'Emission Factors'!J1129</f>
        <v>25525796.725162022</v>
      </c>
      <c r="E1121" s="79">
        <f t="shared" ca="1" si="17"/>
        <v>265358755.49440175</v>
      </c>
    </row>
    <row r="1122" spans="1:5" s="62" customFormat="1" ht="12.75" x14ac:dyDescent="0.2">
      <c r="A1122" s="85">
        <v>1118</v>
      </c>
      <c r="B1122" s="79">
        <f ca="1">('Activity Data'!B1128*$B$4)*'Emission Factors'!H1130</f>
        <v>147656648.52664965</v>
      </c>
      <c r="C1122" s="79">
        <f ca="1">('Activity Data'!B1128*$C$4)*'Emission Factors'!I1130</f>
        <v>70707967.629246205</v>
      </c>
      <c r="D1122" s="79">
        <f ca="1">('Activity Data'!B1128*$D$4)*'Emission Factors'!J1130</f>
        <v>22833474.015439343</v>
      </c>
      <c r="E1122" s="79">
        <f t="shared" ca="1" si="17"/>
        <v>241198090.17133519</v>
      </c>
    </row>
    <row r="1123" spans="1:5" s="62" customFormat="1" ht="12.75" x14ac:dyDescent="0.2">
      <c r="A1123" s="85">
        <v>1119</v>
      </c>
      <c r="B1123" s="79">
        <f ca="1">('Activity Data'!B1129*$B$4)*'Emission Factors'!H1131</f>
        <v>133411634.81707208</v>
      </c>
      <c r="C1123" s="79">
        <f ca="1">('Activity Data'!B1129*$C$4)*'Emission Factors'!I1131</f>
        <v>60667941.738752991</v>
      </c>
      <c r="D1123" s="79">
        <f ca="1">('Activity Data'!B1129*$D$4)*'Emission Factors'!J1131</f>
        <v>20883388.097224645</v>
      </c>
      <c r="E1123" s="79">
        <f t="shared" ca="1" si="17"/>
        <v>214962964.65304971</v>
      </c>
    </row>
    <row r="1124" spans="1:5" s="62" customFormat="1" ht="12.75" x14ac:dyDescent="0.2">
      <c r="A1124" s="85">
        <v>1120</v>
      </c>
      <c r="B1124" s="79">
        <f ca="1">('Activity Data'!B1130*$B$4)*'Emission Factors'!H1132</f>
        <v>134354946.21318996</v>
      </c>
      <c r="C1124" s="79">
        <f ca="1">('Activity Data'!B1130*$C$4)*'Emission Factors'!I1132</f>
        <v>60706521.930816412</v>
      </c>
      <c r="D1124" s="79">
        <f ca="1">('Activity Data'!B1130*$D$4)*'Emission Factors'!J1132</f>
        <v>19109765.182543598</v>
      </c>
      <c r="E1124" s="79">
        <f t="shared" ca="1" si="17"/>
        <v>214171233.32654998</v>
      </c>
    </row>
    <row r="1125" spans="1:5" s="62" customFormat="1" ht="12.75" x14ac:dyDescent="0.2">
      <c r="A1125" s="85">
        <v>1121</v>
      </c>
      <c r="B1125" s="79">
        <f ca="1">('Activity Data'!B1131*$B$4)*'Emission Factors'!H1133</f>
        <v>140601333.31087032</v>
      </c>
      <c r="C1125" s="79">
        <f ca="1">('Activity Data'!B1131*$C$4)*'Emission Factors'!I1133</f>
        <v>63223361.328321844</v>
      </c>
      <c r="D1125" s="79">
        <f ca="1">('Activity Data'!B1131*$D$4)*'Emission Factors'!J1133</f>
        <v>20455715.612926167</v>
      </c>
      <c r="E1125" s="79">
        <f t="shared" ca="1" si="17"/>
        <v>224280410.25211832</v>
      </c>
    </row>
    <row r="1126" spans="1:5" s="62" customFormat="1" ht="12.75" x14ac:dyDescent="0.2">
      <c r="A1126" s="85">
        <v>1122</v>
      </c>
      <c r="B1126" s="79">
        <f ca="1">('Activity Data'!B1132*$B$4)*'Emission Factors'!H1134</f>
        <v>136533348.96620145</v>
      </c>
      <c r="C1126" s="79">
        <f ca="1">('Activity Data'!B1132*$C$4)*'Emission Factors'!I1134</f>
        <v>63586668.154833615</v>
      </c>
      <c r="D1126" s="79">
        <f ca="1">('Activity Data'!B1132*$D$4)*'Emission Factors'!J1134</f>
        <v>21973343.526303124</v>
      </c>
      <c r="E1126" s="79">
        <f t="shared" ca="1" si="17"/>
        <v>222093360.64733818</v>
      </c>
    </row>
    <row r="1127" spans="1:5" s="62" customFormat="1" ht="12.75" x14ac:dyDescent="0.2">
      <c r="A1127" s="85">
        <v>1123</v>
      </c>
      <c r="B1127" s="79">
        <f ca="1">('Activity Data'!B1133*$B$4)*'Emission Factors'!H1135</f>
        <v>140646424.28043947</v>
      </c>
      <c r="C1127" s="79">
        <f ca="1">('Activity Data'!B1133*$C$4)*'Emission Factors'!I1135</f>
        <v>61230728.873451464</v>
      </c>
      <c r="D1127" s="79">
        <f ca="1">('Activity Data'!B1133*$D$4)*'Emission Factors'!J1135</f>
        <v>23169389.172464006</v>
      </c>
      <c r="E1127" s="79">
        <f t="shared" ca="1" si="17"/>
        <v>225046542.32635495</v>
      </c>
    </row>
    <row r="1128" spans="1:5" s="62" customFormat="1" ht="12.75" x14ac:dyDescent="0.2">
      <c r="A1128" s="85">
        <v>1124</v>
      </c>
      <c r="B1128" s="79">
        <f ca="1">('Activity Data'!B1134*$B$4)*'Emission Factors'!H1136</f>
        <v>144215527.2310105</v>
      </c>
      <c r="C1128" s="79">
        <f ca="1">('Activity Data'!B1134*$C$4)*'Emission Factors'!I1136</f>
        <v>67422485.501138568</v>
      </c>
      <c r="D1128" s="79">
        <f ca="1">('Activity Data'!B1134*$D$4)*'Emission Factors'!J1136</f>
        <v>23055069.121179063</v>
      </c>
      <c r="E1128" s="79">
        <f t="shared" ca="1" si="17"/>
        <v>234693081.85332814</v>
      </c>
    </row>
    <row r="1129" spans="1:5" s="62" customFormat="1" ht="12.75" x14ac:dyDescent="0.2">
      <c r="A1129" s="85">
        <v>1125</v>
      </c>
      <c r="B1129" s="79">
        <f ca="1">('Activity Data'!B1135*$B$4)*'Emission Factors'!H1137</f>
        <v>137091761.39466393</v>
      </c>
      <c r="C1129" s="79">
        <f ca="1">('Activity Data'!B1135*$C$4)*'Emission Factors'!I1137</f>
        <v>61203017.069859177</v>
      </c>
      <c r="D1129" s="79">
        <f ca="1">('Activity Data'!B1135*$D$4)*'Emission Factors'!J1137</f>
        <v>20532582.149804812</v>
      </c>
      <c r="E1129" s="79">
        <f t="shared" ca="1" si="17"/>
        <v>218827360.61432791</v>
      </c>
    </row>
    <row r="1130" spans="1:5" s="62" customFormat="1" ht="12.75" x14ac:dyDescent="0.2">
      <c r="A1130" s="85">
        <v>1126</v>
      </c>
      <c r="B1130" s="79">
        <f ca="1">('Activity Data'!B1136*$B$4)*'Emission Factors'!H1138</f>
        <v>144749735.13618296</v>
      </c>
      <c r="C1130" s="79">
        <f ca="1">('Activity Data'!B1136*$C$4)*'Emission Factors'!I1138</f>
        <v>63691148.208690338</v>
      </c>
      <c r="D1130" s="79">
        <f ca="1">('Activity Data'!B1136*$D$4)*'Emission Factors'!J1138</f>
        <v>21667911.663072787</v>
      </c>
      <c r="E1130" s="79">
        <f t="shared" ca="1" si="17"/>
        <v>230108795.0079461</v>
      </c>
    </row>
    <row r="1131" spans="1:5" s="62" customFormat="1" ht="12.75" x14ac:dyDescent="0.2">
      <c r="A1131" s="85">
        <v>1127</v>
      </c>
      <c r="B1131" s="79">
        <f ca="1">('Activity Data'!B1137*$B$4)*'Emission Factors'!H1139</f>
        <v>147546322.39554378</v>
      </c>
      <c r="C1131" s="79">
        <f ca="1">('Activity Data'!B1137*$C$4)*'Emission Factors'!I1139</f>
        <v>67582432.398822814</v>
      </c>
      <c r="D1131" s="79">
        <f ca="1">('Activity Data'!B1137*$D$4)*'Emission Factors'!J1139</f>
        <v>21384185.993408211</v>
      </c>
      <c r="E1131" s="79">
        <f t="shared" ca="1" si="17"/>
        <v>236512940.7877748</v>
      </c>
    </row>
    <row r="1132" spans="1:5" s="62" customFormat="1" ht="12.75" x14ac:dyDescent="0.2">
      <c r="A1132" s="85">
        <v>1128</v>
      </c>
      <c r="B1132" s="79">
        <f ca="1">('Activity Data'!B1138*$B$4)*'Emission Factors'!H1140</f>
        <v>149462913.19981542</v>
      </c>
      <c r="C1132" s="79">
        <f ca="1">('Activity Data'!B1138*$C$4)*'Emission Factors'!I1140</f>
        <v>64554046.767233178</v>
      </c>
      <c r="D1132" s="79">
        <f ca="1">('Activity Data'!B1138*$D$4)*'Emission Factors'!J1140</f>
        <v>22813789.038401097</v>
      </c>
      <c r="E1132" s="79">
        <f t="shared" ca="1" si="17"/>
        <v>236830749.00544968</v>
      </c>
    </row>
    <row r="1133" spans="1:5" s="62" customFormat="1" ht="12.75" x14ac:dyDescent="0.2">
      <c r="A1133" s="85">
        <v>1129</v>
      </c>
      <c r="B1133" s="79">
        <f ca="1">('Activity Data'!B1139*$B$4)*'Emission Factors'!H1141</f>
        <v>136771861.97555041</v>
      </c>
      <c r="C1133" s="79">
        <f ca="1">('Activity Data'!B1139*$C$4)*'Emission Factors'!I1141</f>
        <v>63924579.573105849</v>
      </c>
      <c r="D1133" s="79">
        <f ca="1">('Activity Data'!B1139*$D$4)*'Emission Factors'!J1141</f>
        <v>21552836.111063313</v>
      </c>
      <c r="E1133" s="79">
        <f t="shared" ca="1" si="17"/>
        <v>222249277.65971956</v>
      </c>
    </row>
    <row r="1134" spans="1:5" s="62" customFormat="1" ht="12.75" x14ac:dyDescent="0.2">
      <c r="A1134" s="85">
        <v>1130</v>
      </c>
      <c r="B1134" s="79">
        <f ca="1">('Activity Data'!B1140*$B$4)*'Emission Factors'!H1142</f>
        <v>138787136.45047879</v>
      </c>
      <c r="C1134" s="79">
        <f ca="1">('Activity Data'!B1140*$C$4)*'Emission Factors'!I1142</f>
        <v>68629058.815839827</v>
      </c>
      <c r="D1134" s="79">
        <f ca="1">('Activity Data'!B1140*$D$4)*'Emission Factors'!J1142</f>
        <v>20818711.270676274</v>
      </c>
      <c r="E1134" s="79">
        <f t="shared" ca="1" si="17"/>
        <v>228234906.5369949</v>
      </c>
    </row>
    <row r="1135" spans="1:5" s="62" customFormat="1" ht="12.75" x14ac:dyDescent="0.2">
      <c r="A1135" s="85">
        <v>1131</v>
      </c>
      <c r="B1135" s="79">
        <f ca="1">('Activity Data'!B1141*$B$4)*'Emission Factors'!H1143</f>
        <v>128628097.47538826</v>
      </c>
      <c r="C1135" s="79">
        <f ca="1">('Activity Data'!B1141*$C$4)*'Emission Factors'!I1143</f>
        <v>63817478.649430871</v>
      </c>
      <c r="D1135" s="79">
        <f ca="1">('Activity Data'!B1141*$D$4)*'Emission Factors'!J1143</f>
        <v>19750492.297066994</v>
      </c>
      <c r="E1135" s="79">
        <f t="shared" ca="1" si="17"/>
        <v>212196068.42188612</v>
      </c>
    </row>
    <row r="1136" spans="1:5" s="62" customFormat="1" ht="12.75" x14ac:dyDescent="0.2">
      <c r="A1136" s="85">
        <v>1132</v>
      </c>
      <c r="B1136" s="79">
        <f ca="1">('Activity Data'!B1142*$B$4)*'Emission Factors'!H1144</f>
        <v>144263895.20429784</v>
      </c>
      <c r="C1136" s="79">
        <f ca="1">('Activity Data'!B1142*$C$4)*'Emission Factors'!I1144</f>
        <v>65251583.160303965</v>
      </c>
      <c r="D1136" s="79">
        <f ca="1">('Activity Data'!B1142*$D$4)*'Emission Factors'!J1144</f>
        <v>22387982.941926893</v>
      </c>
      <c r="E1136" s="79">
        <f t="shared" ca="1" si="17"/>
        <v>231903461.30652869</v>
      </c>
    </row>
    <row r="1137" spans="1:5" s="62" customFormat="1" ht="12.75" x14ac:dyDescent="0.2">
      <c r="A1137" s="85">
        <v>1133</v>
      </c>
      <c r="B1137" s="79">
        <f ca="1">('Activity Data'!B1143*$B$4)*'Emission Factors'!H1145</f>
        <v>152992022.74698168</v>
      </c>
      <c r="C1137" s="79">
        <f ca="1">('Activity Data'!B1143*$C$4)*'Emission Factors'!I1145</f>
        <v>76840223.379403248</v>
      </c>
      <c r="D1137" s="79">
        <f ca="1">('Activity Data'!B1143*$D$4)*'Emission Factors'!J1145</f>
        <v>23050754.090754494</v>
      </c>
      <c r="E1137" s="79">
        <f t="shared" ca="1" si="17"/>
        <v>252883000.21713942</v>
      </c>
    </row>
    <row r="1138" spans="1:5" s="62" customFormat="1" ht="12.75" x14ac:dyDescent="0.2">
      <c r="A1138" s="85">
        <v>1134</v>
      </c>
      <c r="B1138" s="79">
        <f ca="1">('Activity Data'!B1144*$B$4)*'Emission Factors'!H1146</f>
        <v>154646158.443169</v>
      </c>
      <c r="C1138" s="79">
        <f ca="1">('Activity Data'!B1144*$C$4)*'Emission Factors'!I1146</f>
        <v>68243105.709867939</v>
      </c>
      <c r="D1138" s="79">
        <f ca="1">('Activity Data'!B1144*$D$4)*'Emission Factors'!J1146</f>
        <v>24799726.639516938</v>
      </c>
      <c r="E1138" s="79">
        <f t="shared" ca="1" si="17"/>
        <v>247688990.7925539</v>
      </c>
    </row>
    <row r="1139" spans="1:5" s="62" customFormat="1" ht="12.75" x14ac:dyDescent="0.2">
      <c r="A1139" s="85">
        <v>1135</v>
      </c>
      <c r="B1139" s="79">
        <f ca="1">('Activity Data'!B1145*$B$4)*'Emission Factors'!H1147</f>
        <v>148456555.23621953</v>
      </c>
      <c r="C1139" s="79">
        <f ca="1">('Activity Data'!B1145*$C$4)*'Emission Factors'!I1147</f>
        <v>68506806.788641661</v>
      </c>
      <c r="D1139" s="79">
        <f ca="1">('Activity Data'!B1145*$D$4)*'Emission Factors'!J1147</f>
        <v>22081437.872706372</v>
      </c>
      <c r="E1139" s="79">
        <f t="shared" ca="1" si="17"/>
        <v>239044799.89756757</v>
      </c>
    </row>
    <row r="1140" spans="1:5" s="62" customFormat="1" ht="12.75" x14ac:dyDescent="0.2">
      <c r="A1140" s="85">
        <v>1136</v>
      </c>
      <c r="B1140" s="79">
        <f ca="1">('Activity Data'!B1146*$B$4)*'Emission Factors'!H1148</f>
        <v>162319082.44863582</v>
      </c>
      <c r="C1140" s="79">
        <f ca="1">('Activity Data'!B1146*$C$4)*'Emission Factors'!I1148</f>
        <v>81183192.978657052</v>
      </c>
      <c r="D1140" s="79">
        <f ca="1">('Activity Data'!B1146*$D$4)*'Emission Factors'!J1148</f>
        <v>25636713.828800257</v>
      </c>
      <c r="E1140" s="79">
        <f t="shared" ca="1" si="17"/>
        <v>269138989.25609314</v>
      </c>
    </row>
    <row r="1141" spans="1:5" s="62" customFormat="1" ht="12.75" x14ac:dyDescent="0.2">
      <c r="A1141" s="85">
        <v>1137</v>
      </c>
      <c r="B1141" s="79">
        <f ca="1">('Activity Data'!B1147*$B$4)*'Emission Factors'!H1149</f>
        <v>158278806.36341539</v>
      </c>
      <c r="C1141" s="79">
        <f ca="1">('Activity Data'!B1147*$C$4)*'Emission Factors'!I1149</f>
        <v>71796095.525868893</v>
      </c>
      <c r="D1141" s="79">
        <f ca="1">('Activity Data'!B1147*$D$4)*'Emission Factors'!J1149</f>
        <v>24854076.794782195</v>
      </c>
      <c r="E1141" s="79">
        <f t="shared" ca="1" si="17"/>
        <v>254928978.68406647</v>
      </c>
    </row>
    <row r="1142" spans="1:5" s="62" customFormat="1" ht="12.75" x14ac:dyDescent="0.2">
      <c r="A1142" s="85">
        <v>1138</v>
      </c>
      <c r="B1142" s="79">
        <f ca="1">('Activity Data'!B1148*$B$4)*'Emission Factors'!H1150</f>
        <v>132576262.85746224</v>
      </c>
      <c r="C1142" s="79">
        <f ca="1">('Activity Data'!B1148*$C$4)*'Emission Factors'!I1150</f>
        <v>56361567.074808069</v>
      </c>
      <c r="D1142" s="79">
        <f ca="1">('Activity Data'!B1148*$D$4)*'Emission Factors'!J1150</f>
        <v>21145355.184197981</v>
      </c>
      <c r="E1142" s="79">
        <f t="shared" ca="1" si="17"/>
        <v>210083185.11646831</v>
      </c>
    </row>
    <row r="1143" spans="1:5" s="62" customFormat="1" ht="12.75" x14ac:dyDescent="0.2">
      <c r="A1143" s="85">
        <v>1139</v>
      </c>
      <c r="B1143" s="79">
        <f ca="1">('Activity Data'!B1149*$B$4)*'Emission Factors'!H1151</f>
        <v>141828756.33729765</v>
      </c>
      <c r="C1143" s="79">
        <f ca="1">('Activity Data'!B1149*$C$4)*'Emission Factors'!I1151</f>
        <v>66578529.185653113</v>
      </c>
      <c r="D1143" s="79">
        <f ca="1">('Activity Data'!B1149*$D$4)*'Emission Factors'!J1151</f>
        <v>22113244.017084844</v>
      </c>
      <c r="E1143" s="79">
        <f t="shared" ca="1" si="17"/>
        <v>230520529.54003561</v>
      </c>
    </row>
    <row r="1144" spans="1:5" s="62" customFormat="1" ht="12.75" x14ac:dyDescent="0.2">
      <c r="A1144" s="85">
        <v>1140</v>
      </c>
      <c r="B1144" s="79">
        <f ca="1">('Activity Data'!B1150*$B$4)*'Emission Factors'!H1152</f>
        <v>119303663.31737734</v>
      </c>
      <c r="C1144" s="79">
        <f ca="1">('Activity Data'!B1150*$C$4)*'Emission Factors'!I1152</f>
        <v>53818376.601113059</v>
      </c>
      <c r="D1144" s="79">
        <f ca="1">('Activity Data'!B1150*$D$4)*'Emission Factors'!J1152</f>
        <v>17774678.401919235</v>
      </c>
      <c r="E1144" s="79">
        <f t="shared" ca="1" si="17"/>
        <v>190896718.32040966</v>
      </c>
    </row>
    <row r="1145" spans="1:5" s="62" customFormat="1" ht="12.75" x14ac:dyDescent="0.2">
      <c r="A1145" s="85">
        <v>1141</v>
      </c>
      <c r="B1145" s="79">
        <f ca="1">('Activity Data'!B1151*$B$4)*'Emission Factors'!H1153</f>
        <v>138050763.47139651</v>
      </c>
      <c r="C1145" s="79">
        <f ca="1">('Activity Data'!B1151*$C$4)*'Emission Factors'!I1153</f>
        <v>67779684.913715065</v>
      </c>
      <c r="D1145" s="79">
        <f ca="1">('Activity Data'!B1151*$D$4)*'Emission Factors'!J1153</f>
        <v>22056940.117129676</v>
      </c>
      <c r="E1145" s="79">
        <f t="shared" ca="1" si="17"/>
        <v>227887388.50224125</v>
      </c>
    </row>
    <row r="1146" spans="1:5" s="62" customFormat="1" ht="12.75" x14ac:dyDescent="0.2">
      <c r="A1146" s="85">
        <v>1142</v>
      </c>
      <c r="B1146" s="79">
        <f ca="1">('Activity Data'!B1152*$B$4)*'Emission Factors'!H1154</f>
        <v>131864444.75115193</v>
      </c>
      <c r="C1146" s="79">
        <f ca="1">('Activity Data'!B1152*$C$4)*'Emission Factors'!I1154</f>
        <v>59065553.294583939</v>
      </c>
      <c r="D1146" s="79">
        <f ca="1">('Activity Data'!B1152*$D$4)*'Emission Factors'!J1154</f>
        <v>19835569.675751608</v>
      </c>
      <c r="E1146" s="79">
        <f t="shared" ca="1" si="17"/>
        <v>210765567.72148746</v>
      </c>
    </row>
    <row r="1147" spans="1:5" s="62" customFormat="1" ht="12.75" x14ac:dyDescent="0.2">
      <c r="A1147" s="85">
        <v>1143</v>
      </c>
      <c r="B1147" s="79">
        <f ca="1">('Activity Data'!B1153*$B$4)*'Emission Factors'!H1155</f>
        <v>123440005.3576659</v>
      </c>
      <c r="C1147" s="79">
        <f ca="1">('Activity Data'!B1153*$C$4)*'Emission Factors'!I1155</f>
        <v>57269763.276378572</v>
      </c>
      <c r="D1147" s="79">
        <f ca="1">('Activity Data'!B1153*$D$4)*'Emission Factors'!J1155</f>
        <v>17961240.576729272</v>
      </c>
      <c r="E1147" s="79">
        <f t="shared" ca="1" si="17"/>
        <v>198671009.21077374</v>
      </c>
    </row>
    <row r="1148" spans="1:5" s="62" customFormat="1" ht="12.75" x14ac:dyDescent="0.2">
      <c r="A1148" s="85">
        <v>1144</v>
      </c>
      <c r="B1148" s="79">
        <f ca="1">('Activity Data'!B1154*$B$4)*'Emission Factors'!H1156</f>
        <v>149051120.32981363</v>
      </c>
      <c r="C1148" s="79">
        <f ca="1">('Activity Data'!B1154*$C$4)*'Emission Factors'!I1156</f>
        <v>67425730.395745978</v>
      </c>
      <c r="D1148" s="79">
        <f ca="1">('Activity Data'!B1154*$D$4)*'Emission Factors'!J1156</f>
        <v>22820286.507482879</v>
      </c>
      <c r="E1148" s="79">
        <f t="shared" ca="1" si="17"/>
        <v>239297137.23304248</v>
      </c>
    </row>
    <row r="1149" spans="1:5" s="62" customFormat="1" ht="12.75" x14ac:dyDescent="0.2">
      <c r="A1149" s="85">
        <v>1145</v>
      </c>
      <c r="B1149" s="79">
        <f ca="1">('Activity Data'!B1155*$B$4)*'Emission Factors'!H1157</f>
        <v>131942723.41934256</v>
      </c>
      <c r="C1149" s="79">
        <f ca="1">('Activity Data'!B1155*$C$4)*'Emission Factors'!I1157</f>
        <v>58325732.216957808</v>
      </c>
      <c r="D1149" s="79">
        <f ca="1">('Activity Data'!B1155*$D$4)*'Emission Factors'!J1157</f>
        <v>21807267.685837161</v>
      </c>
      <c r="E1149" s="79">
        <f t="shared" ca="1" si="17"/>
        <v>212075723.32213753</v>
      </c>
    </row>
    <row r="1150" spans="1:5" s="62" customFormat="1" ht="12.75" x14ac:dyDescent="0.2">
      <c r="A1150" s="85">
        <v>1146</v>
      </c>
      <c r="B1150" s="79">
        <f ca="1">('Activity Data'!B1156*$B$4)*'Emission Factors'!H1158</f>
        <v>153319425.03933686</v>
      </c>
      <c r="C1150" s="79">
        <f ca="1">('Activity Data'!B1156*$C$4)*'Emission Factors'!I1158</f>
        <v>73570539.570871338</v>
      </c>
      <c r="D1150" s="79">
        <f ca="1">('Activity Data'!B1156*$D$4)*'Emission Factors'!J1158</f>
        <v>25674450.576635167</v>
      </c>
      <c r="E1150" s="79">
        <f t="shared" ca="1" si="17"/>
        <v>252564415.1868434</v>
      </c>
    </row>
    <row r="1151" spans="1:5" s="62" customFormat="1" ht="12.75" x14ac:dyDescent="0.2">
      <c r="A1151" s="85">
        <v>1147</v>
      </c>
      <c r="B1151" s="79">
        <f ca="1">('Activity Data'!B1157*$B$4)*'Emission Factors'!H1159</f>
        <v>124364330.52929406</v>
      </c>
      <c r="C1151" s="79">
        <f ca="1">('Activity Data'!B1157*$C$4)*'Emission Factors'!I1159</f>
        <v>56068404.49700316</v>
      </c>
      <c r="D1151" s="79">
        <f ca="1">('Activity Data'!B1157*$D$4)*'Emission Factors'!J1159</f>
        <v>18839579.010176353</v>
      </c>
      <c r="E1151" s="79">
        <f t="shared" ca="1" si="17"/>
        <v>199272314.03647357</v>
      </c>
    </row>
    <row r="1152" spans="1:5" s="62" customFormat="1" ht="12.75" x14ac:dyDescent="0.2">
      <c r="A1152" s="85">
        <v>1148</v>
      </c>
      <c r="B1152" s="79">
        <f ca="1">('Activity Data'!B1158*$B$4)*'Emission Factors'!H1160</f>
        <v>138063467.19544712</v>
      </c>
      <c r="C1152" s="79">
        <f ca="1">('Activity Data'!B1158*$C$4)*'Emission Factors'!I1160</f>
        <v>61380414.830293924</v>
      </c>
      <c r="D1152" s="79">
        <f ca="1">('Activity Data'!B1158*$D$4)*'Emission Factors'!J1160</f>
        <v>22090689.518343817</v>
      </c>
      <c r="E1152" s="79">
        <f t="shared" ca="1" si="17"/>
        <v>221534571.54408485</v>
      </c>
    </row>
    <row r="1153" spans="1:5" s="62" customFormat="1" ht="12.75" x14ac:dyDescent="0.2">
      <c r="A1153" s="85">
        <v>1149</v>
      </c>
      <c r="B1153" s="79">
        <f ca="1">('Activity Data'!B1159*$B$4)*'Emission Factors'!H1161</f>
        <v>137773636.22007492</v>
      </c>
      <c r="C1153" s="79">
        <f ca="1">('Activity Data'!B1159*$C$4)*'Emission Factors'!I1161</f>
        <v>67168530.5934771</v>
      </c>
      <c r="D1153" s="79">
        <f ca="1">('Activity Data'!B1159*$D$4)*'Emission Factors'!J1161</f>
        <v>22079477.248648781</v>
      </c>
      <c r="E1153" s="79">
        <f t="shared" ca="1" si="17"/>
        <v>227021644.06220081</v>
      </c>
    </row>
    <row r="1154" spans="1:5" s="62" customFormat="1" ht="12.75" x14ac:dyDescent="0.2">
      <c r="A1154" s="85">
        <v>1150</v>
      </c>
      <c r="B1154" s="79">
        <f ca="1">('Activity Data'!B1160*$B$4)*'Emission Factors'!H1162</f>
        <v>132267817.24666324</v>
      </c>
      <c r="C1154" s="79">
        <f ca="1">('Activity Data'!B1160*$C$4)*'Emission Factors'!I1162</f>
        <v>62961185.404178411</v>
      </c>
      <c r="D1154" s="79">
        <f ca="1">('Activity Data'!B1160*$D$4)*'Emission Factors'!J1162</f>
        <v>20704071.300266508</v>
      </c>
      <c r="E1154" s="79">
        <f t="shared" ca="1" si="17"/>
        <v>215933073.95110816</v>
      </c>
    </row>
    <row r="1155" spans="1:5" s="62" customFormat="1" ht="12.75" x14ac:dyDescent="0.2">
      <c r="A1155" s="85">
        <v>1151</v>
      </c>
      <c r="B1155" s="79">
        <f ca="1">('Activity Data'!B1161*$B$4)*'Emission Factors'!H1163</f>
        <v>154862683.78643957</v>
      </c>
      <c r="C1155" s="79">
        <f ca="1">('Activity Data'!B1161*$C$4)*'Emission Factors'!I1163</f>
        <v>73226737.474617913</v>
      </c>
      <c r="D1155" s="79">
        <f ca="1">('Activity Data'!B1161*$D$4)*'Emission Factors'!J1163</f>
        <v>23870198.375238992</v>
      </c>
      <c r="E1155" s="79">
        <f t="shared" ca="1" si="17"/>
        <v>251959619.63629648</v>
      </c>
    </row>
    <row r="1156" spans="1:5" s="62" customFormat="1" ht="12.75" x14ac:dyDescent="0.2">
      <c r="A1156" s="85">
        <v>1152</v>
      </c>
      <c r="B1156" s="79">
        <f ca="1">('Activity Data'!B1162*$B$4)*'Emission Factors'!H1164</f>
        <v>137098113.79950967</v>
      </c>
      <c r="C1156" s="79">
        <f ca="1">('Activity Data'!B1162*$C$4)*'Emission Factors'!I1164</f>
        <v>63897867.214771166</v>
      </c>
      <c r="D1156" s="79">
        <f ca="1">('Activity Data'!B1162*$D$4)*'Emission Factors'!J1164</f>
        <v>20049636.089098517</v>
      </c>
      <c r="E1156" s="79">
        <f t="shared" ca="1" si="17"/>
        <v>221045617.10337937</v>
      </c>
    </row>
    <row r="1157" spans="1:5" s="62" customFormat="1" ht="12.75" x14ac:dyDescent="0.2">
      <c r="A1157" s="85">
        <v>1153</v>
      </c>
      <c r="B1157" s="79">
        <f ca="1">('Activity Data'!B1163*$B$4)*'Emission Factors'!H1165</f>
        <v>152864623.91247031</v>
      </c>
      <c r="C1157" s="79">
        <f ca="1">('Activity Data'!B1163*$C$4)*'Emission Factors'!I1165</f>
        <v>69665916.924146757</v>
      </c>
      <c r="D1157" s="79">
        <f ca="1">('Activity Data'!B1163*$D$4)*'Emission Factors'!J1165</f>
        <v>22370179.461586371</v>
      </c>
      <c r="E1157" s="79">
        <f t="shared" ref="E1157:E1220" ca="1" si="18">SUM(B1157:D1157)</f>
        <v>244900720.29820341</v>
      </c>
    </row>
    <row r="1158" spans="1:5" s="62" customFormat="1" ht="12.75" x14ac:dyDescent="0.2">
      <c r="A1158" s="85">
        <v>1154</v>
      </c>
      <c r="B1158" s="79">
        <f ca="1">('Activity Data'!B1164*$B$4)*'Emission Factors'!H1166</f>
        <v>145753928.78900883</v>
      </c>
      <c r="C1158" s="79">
        <f ca="1">('Activity Data'!B1164*$C$4)*'Emission Factors'!I1166</f>
        <v>69936312.989444911</v>
      </c>
      <c r="D1158" s="79">
        <f ca="1">('Activity Data'!B1164*$D$4)*'Emission Factors'!J1166</f>
        <v>21200556.586186215</v>
      </c>
      <c r="E1158" s="79">
        <f t="shared" ca="1" si="18"/>
        <v>236890798.36463994</v>
      </c>
    </row>
    <row r="1159" spans="1:5" s="62" customFormat="1" ht="12.75" x14ac:dyDescent="0.2">
      <c r="A1159" s="85">
        <v>1155</v>
      </c>
      <c r="B1159" s="79">
        <f ca="1">('Activity Data'!B1165*$B$4)*'Emission Factors'!H1167</f>
        <v>158504284.61503509</v>
      </c>
      <c r="C1159" s="79">
        <f ca="1">('Activity Data'!B1165*$C$4)*'Emission Factors'!I1167</f>
        <v>73141883.394012168</v>
      </c>
      <c r="D1159" s="79">
        <f ca="1">('Activity Data'!B1165*$D$4)*'Emission Factors'!J1167</f>
        <v>24969569.110142007</v>
      </c>
      <c r="E1159" s="79">
        <f t="shared" ca="1" si="18"/>
        <v>256615737.11918926</v>
      </c>
    </row>
    <row r="1160" spans="1:5" s="62" customFormat="1" ht="12.75" x14ac:dyDescent="0.2">
      <c r="A1160" s="85">
        <v>1156</v>
      </c>
      <c r="B1160" s="79">
        <f ca="1">('Activity Data'!B1166*$B$4)*'Emission Factors'!H1168</f>
        <v>145927439.69457933</v>
      </c>
      <c r="C1160" s="79">
        <f ca="1">('Activity Data'!B1166*$C$4)*'Emission Factors'!I1168</f>
        <v>70936814.085913375</v>
      </c>
      <c r="D1160" s="79">
        <f ca="1">('Activity Data'!B1166*$D$4)*'Emission Factors'!J1168</f>
        <v>23715042.532441881</v>
      </c>
      <c r="E1160" s="79">
        <f t="shared" ca="1" si="18"/>
        <v>240579296.31293461</v>
      </c>
    </row>
    <row r="1161" spans="1:5" s="62" customFormat="1" ht="12.75" x14ac:dyDescent="0.2">
      <c r="A1161" s="85">
        <v>1157</v>
      </c>
      <c r="B1161" s="79">
        <f ca="1">('Activity Data'!B1167*$B$4)*'Emission Factors'!H1169</f>
        <v>133403764.02692261</v>
      </c>
      <c r="C1161" s="79">
        <f ca="1">('Activity Data'!B1167*$C$4)*'Emission Factors'!I1169</f>
        <v>62695590.045567982</v>
      </c>
      <c r="D1161" s="79">
        <f ca="1">('Activity Data'!B1167*$D$4)*'Emission Factors'!J1169</f>
        <v>20854564.909014586</v>
      </c>
      <c r="E1161" s="79">
        <f t="shared" ca="1" si="18"/>
        <v>216953918.98150519</v>
      </c>
    </row>
    <row r="1162" spans="1:5" s="62" customFormat="1" ht="12.75" x14ac:dyDescent="0.2">
      <c r="A1162" s="85">
        <v>1158</v>
      </c>
      <c r="B1162" s="79">
        <f ca="1">('Activity Data'!B1168*$B$4)*'Emission Factors'!H1170</f>
        <v>150332650.59686753</v>
      </c>
      <c r="C1162" s="79">
        <f ca="1">('Activity Data'!B1168*$C$4)*'Emission Factors'!I1170</f>
        <v>73321954.753633648</v>
      </c>
      <c r="D1162" s="79">
        <f ca="1">('Activity Data'!B1168*$D$4)*'Emission Factors'!J1170</f>
        <v>23327655.045346402</v>
      </c>
      <c r="E1162" s="79">
        <f t="shared" ca="1" si="18"/>
        <v>246982260.39584759</v>
      </c>
    </row>
    <row r="1163" spans="1:5" s="62" customFormat="1" ht="12.75" x14ac:dyDescent="0.2">
      <c r="A1163" s="85">
        <v>1159</v>
      </c>
      <c r="B1163" s="79">
        <f ca="1">('Activity Data'!B1169*$B$4)*'Emission Factors'!H1171</f>
        <v>142820560.07677174</v>
      </c>
      <c r="C1163" s="79">
        <f ca="1">('Activity Data'!B1169*$C$4)*'Emission Factors'!I1171</f>
        <v>65976153.719099268</v>
      </c>
      <c r="D1163" s="79">
        <f ca="1">('Activity Data'!B1169*$D$4)*'Emission Factors'!J1171</f>
        <v>23016129.750420894</v>
      </c>
      <c r="E1163" s="79">
        <f t="shared" ca="1" si="18"/>
        <v>231812843.54629192</v>
      </c>
    </row>
    <row r="1164" spans="1:5" s="62" customFormat="1" ht="12.75" x14ac:dyDescent="0.2">
      <c r="A1164" s="85">
        <v>1160</v>
      </c>
      <c r="B1164" s="79">
        <f ca="1">('Activity Data'!B1170*$B$4)*'Emission Factors'!H1172</f>
        <v>136459726.83436725</v>
      </c>
      <c r="C1164" s="79">
        <f ca="1">('Activity Data'!B1170*$C$4)*'Emission Factors'!I1172</f>
        <v>59153456.399052568</v>
      </c>
      <c r="D1164" s="79">
        <f ca="1">('Activity Data'!B1170*$D$4)*'Emission Factors'!J1172</f>
        <v>20816077.800832607</v>
      </c>
      <c r="E1164" s="79">
        <f t="shared" ca="1" si="18"/>
        <v>216429261.03425241</v>
      </c>
    </row>
    <row r="1165" spans="1:5" s="62" customFormat="1" ht="12.75" x14ac:dyDescent="0.2">
      <c r="A1165" s="85">
        <v>1161</v>
      </c>
      <c r="B1165" s="79">
        <f ca="1">('Activity Data'!B1171*$B$4)*'Emission Factors'!H1173</f>
        <v>133706505.3115361</v>
      </c>
      <c r="C1165" s="79">
        <f ca="1">('Activity Data'!B1171*$C$4)*'Emission Factors'!I1173</f>
        <v>63490496.833380297</v>
      </c>
      <c r="D1165" s="79">
        <f ca="1">('Activity Data'!B1171*$D$4)*'Emission Factors'!J1173</f>
        <v>20356144.579018455</v>
      </c>
      <c r="E1165" s="79">
        <f t="shared" ca="1" si="18"/>
        <v>217553146.72393486</v>
      </c>
    </row>
    <row r="1166" spans="1:5" s="62" customFormat="1" ht="12.75" x14ac:dyDescent="0.2">
      <c r="A1166" s="85">
        <v>1162</v>
      </c>
      <c r="B1166" s="79">
        <f ca="1">('Activity Data'!B1172*$B$4)*'Emission Factors'!H1174</f>
        <v>134255765.02187654</v>
      </c>
      <c r="C1166" s="79">
        <f ca="1">('Activity Data'!B1172*$C$4)*'Emission Factors'!I1174</f>
        <v>64087459.522145651</v>
      </c>
      <c r="D1166" s="79">
        <f ca="1">('Activity Data'!B1172*$D$4)*'Emission Factors'!J1174</f>
        <v>19919717.279968612</v>
      </c>
      <c r="E1166" s="79">
        <f t="shared" ca="1" si="18"/>
        <v>218262941.82399082</v>
      </c>
    </row>
    <row r="1167" spans="1:5" s="62" customFormat="1" ht="12.75" x14ac:dyDescent="0.2">
      <c r="A1167" s="85">
        <v>1163</v>
      </c>
      <c r="B1167" s="79">
        <f ca="1">('Activity Data'!B1173*$B$4)*'Emission Factors'!H1175</f>
        <v>139324068.32468474</v>
      </c>
      <c r="C1167" s="79">
        <f ca="1">('Activity Data'!B1173*$C$4)*'Emission Factors'!I1175</f>
        <v>59743190.458953775</v>
      </c>
      <c r="D1167" s="79">
        <f ca="1">('Activity Data'!B1173*$D$4)*'Emission Factors'!J1175</f>
        <v>22060536.920512199</v>
      </c>
      <c r="E1167" s="79">
        <f t="shared" ca="1" si="18"/>
        <v>221127795.70415071</v>
      </c>
    </row>
    <row r="1168" spans="1:5" s="62" customFormat="1" ht="12.75" x14ac:dyDescent="0.2">
      <c r="A1168" s="85">
        <v>1164</v>
      </c>
      <c r="B1168" s="79">
        <f ca="1">('Activity Data'!B1174*$B$4)*'Emission Factors'!H1176</f>
        <v>142396460.14886177</v>
      </c>
      <c r="C1168" s="79">
        <f ca="1">('Activity Data'!B1174*$C$4)*'Emission Factors'!I1176</f>
        <v>67135301.308980107</v>
      </c>
      <c r="D1168" s="79">
        <f ca="1">('Activity Data'!B1174*$D$4)*'Emission Factors'!J1176</f>
        <v>22579445.723898366</v>
      </c>
      <c r="E1168" s="79">
        <f t="shared" ca="1" si="18"/>
        <v>232111207.18174022</v>
      </c>
    </row>
    <row r="1169" spans="1:5" s="62" customFormat="1" ht="12.75" x14ac:dyDescent="0.2">
      <c r="A1169" s="85">
        <v>1165</v>
      </c>
      <c r="B1169" s="79">
        <f ca="1">('Activity Data'!B1175*$B$4)*'Emission Factors'!H1177</f>
        <v>138039410.36542258</v>
      </c>
      <c r="C1169" s="79">
        <f ca="1">('Activity Data'!B1175*$C$4)*'Emission Factors'!I1177</f>
        <v>67955168.105533496</v>
      </c>
      <c r="D1169" s="79">
        <f ca="1">('Activity Data'!B1175*$D$4)*'Emission Factors'!J1177</f>
        <v>22089040.209558722</v>
      </c>
      <c r="E1169" s="79">
        <f t="shared" ca="1" si="18"/>
        <v>228083618.68051481</v>
      </c>
    </row>
    <row r="1170" spans="1:5" s="62" customFormat="1" ht="12.75" x14ac:dyDescent="0.2">
      <c r="A1170" s="85">
        <v>1166</v>
      </c>
      <c r="B1170" s="79">
        <f ca="1">('Activity Data'!B1176*$B$4)*'Emission Factors'!H1178</f>
        <v>135446060.28801787</v>
      </c>
      <c r="C1170" s="79">
        <f ca="1">('Activity Data'!B1176*$C$4)*'Emission Factors'!I1178</f>
        <v>60773823.041541152</v>
      </c>
      <c r="D1170" s="79">
        <f ca="1">('Activity Data'!B1176*$D$4)*'Emission Factors'!J1178</f>
        <v>20727825.436085064</v>
      </c>
      <c r="E1170" s="79">
        <f t="shared" ca="1" si="18"/>
        <v>216947708.7656441</v>
      </c>
    </row>
    <row r="1171" spans="1:5" s="62" customFormat="1" ht="12.75" x14ac:dyDescent="0.2">
      <c r="A1171" s="85">
        <v>1167</v>
      </c>
      <c r="B1171" s="79">
        <f ca="1">('Activity Data'!B1177*$B$4)*'Emission Factors'!H1179</f>
        <v>139905003.44258538</v>
      </c>
      <c r="C1171" s="79">
        <f ca="1">('Activity Data'!B1177*$C$4)*'Emission Factors'!I1179</f>
        <v>63562837.597916253</v>
      </c>
      <c r="D1171" s="79">
        <f ca="1">('Activity Data'!B1177*$D$4)*'Emission Factors'!J1179</f>
        <v>20721438.517827038</v>
      </c>
      <c r="E1171" s="79">
        <f t="shared" ca="1" si="18"/>
        <v>224189279.55832866</v>
      </c>
    </row>
    <row r="1172" spans="1:5" s="62" customFormat="1" ht="12.75" x14ac:dyDescent="0.2">
      <c r="A1172" s="85">
        <v>1168</v>
      </c>
      <c r="B1172" s="79">
        <f ca="1">('Activity Data'!B1178*$B$4)*'Emission Factors'!H1180</f>
        <v>142016588.45233575</v>
      </c>
      <c r="C1172" s="79">
        <f ca="1">('Activity Data'!B1178*$C$4)*'Emission Factors'!I1180</f>
        <v>67285712.764078051</v>
      </c>
      <c r="D1172" s="79">
        <f ca="1">('Activity Data'!B1178*$D$4)*'Emission Factors'!J1180</f>
        <v>23060892.312214326</v>
      </c>
      <c r="E1172" s="79">
        <f t="shared" ca="1" si="18"/>
        <v>232363193.52862811</v>
      </c>
    </row>
    <row r="1173" spans="1:5" s="62" customFormat="1" ht="12.75" x14ac:dyDescent="0.2">
      <c r="A1173" s="85">
        <v>1169</v>
      </c>
      <c r="B1173" s="79">
        <f ca="1">('Activity Data'!B1179*$B$4)*'Emission Factors'!H1181</f>
        <v>140263610.34469256</v>
      </c>
      <c r="C1173" s="79">
        <f ca="1">('Activity Data'!B1179*$C$4)*'Emission Factors'!I1181</f>
        <v>61680659.793316551</v>
      </c>
      <c r="D1173" s="79">
        <f ca="1">('Activity Data'!B1179*$D$4)*'Emission Factors'!J1181</f>
        <v>20551100.665747266</v>
      </c>
      <c r="E1173" s="79">
        <f t="shared" ca="1" si="18"/>
        <v>222495370.80375636</v>
      </c>
    </row>
    <row r="1174" spans="1:5" s="62" customFormat="1" ht="12.75" x14ac:dyDescent="0.2">
      <c r="A1174" s="85">
        <v>1170</v>
      </c>
      <c r="B1174" s="79">
        <f ca="1">('Activity Data'!B1180*$B$4)*'Emission Factors'!H1182</f>
        <v>160648226.17226347</v>
      </c>
      <c r="C1174" s="79">
        <f ca="1">('Activity Data'!B1180*$C$4)*'Emission Factors'!I1182</f>
        <v>74531429.642186806</v>
      </c>
      <c r="D1174" s="79">
        <f ca="1">('Activity Data'!B1180*$D$4)*'Emission Factors'!J1182</f>
        <v>23291021.656439506</v>
      </c>
      <c r="E1174" s="79">
        <f t="shared" ca="1" si="18"/>
        <v>258470677.47088978</v>
      </c>
    </row>
    <row r="1175" spans="1:5" s="62" customFormat="1" ht="12.75" x14ac:dyDescent="0.2">
      <c r="A1175" s="85">
        <v>1171</v>
      </c>
      <c r="B1175" s="79">
        <f ca="1">('Activity Data'!B1181*$B$4)*'Emission Factors'!H1183</f>
        <v>140454175.56592962</v>
      </c>
      <c r="C1175" s="79">
        <f ca="1">('Activity Data'!B1181*$C$4)*'Emission Factors'!I1183</f>
        <v>62190410.778020151</v>
      </c>
      <c r="D1175" s="79">
        <f ca="1">('Activity Data'!B1181*$D$4)*'Emission Factors'!J1183</f>
        <v>19824737.098125845</v>
      </c>
      <c r="E1175" s="79">
        <f t="shared" ca="1" si="18"/>
        <v>222469323.44207561</v>
      </c>
    </row>
    <row r="1176" spans="1:5" s="62" customFormat="1" ht="12.75" x14ac:dyDescent="0.2">
      <c r="A1176" s="85">
        <v>1172</v>
      </c>
      <c r="B1176" s="79">
        <f ca="1">('Activity Data'!B1182*$B$4)*'Emission Factors'!H1184</f>
        <v>135317127.84652451</v>
      </c>
      <c r="C1176" s="79">
        <f ca="1">('Activity Data'!B1182*$C$4)*'Emission Factors'!I1184</f>
        <v>59531066.38613186</v>
      </c>
      <c r="D1176" s="79">
        <f ca="1">('Activity Data'!B1182*$D$4)*'Emission Factors'!J1184</f>
        <v>22218105.736830484</v>
      </c>
      <c r="E1176" s="79">
        <f t="shared" ca="1" si="18"/>
        <v>217066299.96948683</v>
      </c>
    </row>
    <row r="1177" spans="1:5" s="62" customFormat="1" ht="12.75" x14ac:dyDescent="0.2">
      <c r="A1177" s="85">
        <v>1173</v>
      </c>
      <c r="B1177" s="79">
        <f ca="1">('Activity Data'!B1183*$B$4)*'Emission Factors'!H1185</f>
        <v>140470110.27469558</v>
      </c>
      <c r="C1177" s="79">
        <f ca="1">('Activity Data'!B1183*$C$4)*'Emission Factors'!I1185</f>
        <v>59633393.764673069</v>
      </c>
      <c r="D1177" s="79">
        <f ca="1">('Activity Data'!B1183*$D$4)*'Emission Factors'!J1185</f>
        <v>21076952.405831423</v>
      </c>
      <c r="E1177" s="79">
        <f t="shared" ca="1" si="18"/>
        <v>221180456.44520006</v>
      </c>
    </row>
    <row r="1178" spans="1:5" s="62" customFormat="1" ht="12.75" x14ac:dyDescent="0.2">
      <c r="A1178" s="85">
        <v>1174</v>
      </c>
      <c r="B1178" s="79">
        <f ca="1">('Activity Data'!B1184*$B$4)*'Emission Factors'!H1186</f>
        <v>143710523.45683265</v>
      </c>
      <c r="C1178" s="79">
        <f ca="1">('Activity Data'!B1184*$C$4)*'Emission Factors'!I1186</f>
        <v>72349539.971660703</v>
      </c>
      <c r="D1178" s="79">
        <f ca="1">('Activity Data'!B1184*$D$4)*'Emission Factors'!J1186</f>
        <v>22034630.208226606</v>
      </c>
      <c r="E1178" s="79">
        <f t="shared" ca="1" si="18"/>
        <v>238094693.63671994</v>
      </c>
    </row>
    <row r="1179" spans="1:5" s="62" customFormat="1" ht="12.75" x14ac:dyDescent="0.2">
      <c r="A1179" s="85">
        <v>1175</v>
      </c>
      <c r="B1179" s="79">
        <f ca="1">('Activity Data'!B1185*$B$4)*'Emission Factors'!H1187</f>
        <v>142818645.20469108</v>
      </c>
      <c r="C1179" s="79">
        <f ca="1">('Activity Data'!B1185*$C$4)*'Emission Factors'!I1187</f>
        <v>64308871.120673217</v>
      </c>
      <c r="D1179" s="79">
        <f ca="1">('Activity Data'!B1185*$D$4)*'Emission Factors'!J1187</f>
        <v>21571745.9385533</v>
      </c>
      <c r="E1179" s="79">
        <f t="shared" ca="1" si="18"/>
        <v>228699262.2639176</v>
      </c>
    </row>
    <row r="1180" spans="1:5" s="62" customFormat="1" ht="12.75" x14ac:dyDescent="0.2">
      <c r="A1180" s="85">
        <v>1176</v>
      </c>
      <c r="B1180" s="79">
        <f ca="1">('Activity Data'!B1186*$B$4)*'Emission Factors'!H1188</f>
        <v>140360385.06244943</v>
      </c>
      <c r="C1180" s="79">
        <f ca="1">('Activity Data'!B1186*$C$4)*'Emission Factors'!I1188</f>
        <v>65752418.925826788</v>
      </c>
      <c r="D1180" s="79">
        <f ca="1">('Activity Data'!B1186*$D$4)*'Emission Factors'!J1188</f>
        <v>22924032.965014599</v>
      </c>
      <c r="E1180" s="79">
        <f t="shared" ca="1" si="18"/>
        <v>229036836.95329082</v>
      </c>
    </row>
    <row r="1181" spans="1:5" s="62" customFormat="1" ht="12.75" x14ac:dyDescent="0.2">
      <c r="A1181" s="85">
        <v>1177</v>
      </c>
      <c r="B1181" s="79">
        <f ca="1">('Activity Data'!B1187*$B$4)*'Emission Factors'!H1189</f>
        <v>151266699.81741807</v>
      </c>
      <c r="C1181" s="79">
        <f ca="1">('Activity Data'!B1187*$C$4)*'Emission Factors'!I1189</f>
        <v>70563033.506182015</v>
      </c>
      <c r="D1181" s="79">
        <f ca="1">('Activity Data'!B1187*$D$4)*'Emission Factors'!J1189</f>
        <v>23858492.688145135</v>
      </c>
      <c r="E1181" s="79">
        <f t="shared" ca="1" si="18"/>
        <v>245688226.01174521</v>
      </c>
    </row>
    <row r="1182" spans="1:5" s="62" customFormat="1" ht="12.75" x14ac:dyDescent="0.2">
      <c r="A1182" s="85">
        <v>1178</v>
      </c>
      <c r="B1182" s="79">
        <f ca="1">('Activity Data'!B1188*$B$4)*'Emission Factors'!H1190</f>
        <v>135984262.77362698</v>
      </c>
      <c r="C1182" s="79">
        <f ca="1">('Activity Data'!B1188*$C$4)*'Emission Factors'!I1190</f>
        <v>58287365.05802232</v>
      </c>
      <c r="D1182" s="79">
        <f ca="1">('Activity Data'!B1188*$D$4)*'Emission Factors'!J1190</f>
        <v>21214502.864629932</v>
      </c>
      <c r="E1182" s="79">
        <f t="shared" ca="1" si="18"/>
        <v>215486130.69627923</v>
      </c>
    </row>
    <row r="1183" spans="1:5" s="62" customFormat="1" ht="12.75" x14ac:dyDescent="0.2">
      <c r="A1183" s="85">
        <v>1179</v>
      </c>
      <c r="B1183" s="79">
        <f ca="1">('Activity Data'!B1189*$B$4)*'Emission Factors'!H1191</f>
        <v>151151954.56879982</v>
      </c>
      <c r="C1183" s="79">
        <f ca="1">('Activity Data'!B1189*$C$4)*'Emission Factors'!I1191</f>
        <v>69083801.612070784</v>
      </c>
      <c r="D1183" s="79">
        <f ca="1">('Activity Data'!B1189*$D$4)*'Emission Factors'!J1191</f>
        <v>23389927.852335103</v>
      </c>
      <c r="E1183" s="79">
        <f t="shared" ca="1" si="18"/>
        <v>243625684.03320569</v>
      </c>
    </row>
    <row r="1184" spans="1:5" s="62" customFormat="1" ht="12.75" x14ac:dyDescent="0.2">
      <c r="A1184" s="85">
        <v>1180</v>
      </c>
      <c r="B1184" s="79">
        <f ca="1">('Activity Data'!B1190*$B$4)*'Emission Factors'!H1192</f>
        <v>137156838.0756869</v>
      </c>
      <c r="C1184" s="79">
        <f ca="1">('Activity Data'!B1190*$C$4)*'Emission Factors'!I1192</f>
        <v>61914548.291821636</v>
      </c>
      <c r="D1184" s="79">
        <f ca="1">('Activity Data'!B1190*$D$4)*'Emission Factors'!J1192</f>
        <v>21765713.688103721</v>
      </c>
      <c r="E1184" s="79">
        <f t="shared" ca="1" si="18"/>
        <v>220837100.05561227</v>
      </c>
    </row>
    <row r="1185" spans="1:5" s="62" customFormat="1" ht="12.75" x14ac:dyDescent="0.2">
      <c r="A1185" s="85">
        <v>1181</v>
      </c>
      <c r="B1185" s="79">
        <f ca="1">('Activity Data'!B1191*$B$4)*'Emission Factors'!H1193</f>
        <v>158926120.90283784</v>
      </c>
      <c r="C1185" s="79">
        <f ca="1">('Activity Data'!B1191*$C$4)*'Emission Factors'!I1193</f>
        <v>75972643.471938133</v>
      </c>
      <c r="D1185" s="79">
        <f ca="1">('Activity Data'!B1191*$D$4)*'Emission Factors'!J1193</f>
        <v>23536555.785786919</v>
      </c>
      <c r="E1185" s="79">
        <f t="shared" ca="1" si="18"/>
        <v>258435320.1605629</v>
      </c>
    </row>
    <row r="1186" spans="1:5" s="62" customFormat="1" ht="12.75" x14ac:dyDescent="0.2">
      <c r="A1186" s="85">
        <v>1182</v>
      </c>
      <c r="B1186" s="79">
        <f ca="1">('Activity Data'!B1192*$B$4)*'Emission Factors'!H1194</f>
        <v>121468901.64732692</v>
      </c>
      <c r="C1186" s="79">
        <f ca="1">('Activity Data'!B1192*$C$4)*'Emission Factors'!I1194</f>
        <v>60406831.539462261</v>
      </c>
      <c r="D1186" s="79">
        <f ca="1">('Activity Data'!B1192*$D$4)*'Emission Factors'!J1194</f>
        <v>19083719.045658924</v>
      </c>
      <c r="E1186" s="79">
        <f t="shared" ca="1" si="18"/>
        <v>200959452.2324481</v>
      </c>
    </row>
    <row r="1187" spans="1:5" s="62" customFormat="1" ht="12.75" x14ac:dyDescent="0.2">
      <c r="A1187" s="85">
        <v>1183</v>
      </c>
      <c r="B1187" s="79">
        <f ca="1">('Activity Data'!B1193*$B$4)*'Emission Factors'!H1195</f>
        <v>134130156.64292005</v>
      </c>
      <c r="C1187" s="79">
        <f ca="1">('Activity Data'!B1193*$C$4)*'Emission Factors'!I1195</f>
        <v>59802390.714630991</v>
      </c>
      <c r="D1187" s="79">
        <f ca="1">('Activity Data'!B1193*$D$4)*'Emission Factors'!J1195</f>
        <v>20813549.521123584</v>
      </c>
      <c r="E1187" s="79">
        <f t="shared" ca="1" si="18"/>
        <v>214746096.87867463</v>
      </c>
    </row>
    <row r="1188" spans="1:5" s="62" customFormat="1" ht="12.75" x14ac:dyDescent="0.2">
      <c r="A1188" s="85">
        <v>1184</v>
      </c>
      <c r="B1188" s="79">
        <f ca="1">('Activity Data'!B1194*$B$4)*'Emission Factors'!H1196</f>
        <v>134143911.41876684</v>
      </c>
      <c r="C1188" s="79">
        <f ca="1">('Activity Data'!B1194*$C$4)*'Emission Factors'!I1196</f>
        <v>62120402.458391689</v>
      </c>
      <c r="D1188" s="79">
        <f ca="1">('Activity Data'!B1194*$D$4)*'Emission Factors'!J1196</f>
        <v>22812335.842627294</v>
      </c>
      <c r="E1188" s="79">
        <f t="shared" ca="1" si="18"/>
        <v>219076649.71978581</v>
      </c>
    </row>
    <row r="1189" spans="1:5" s="62" customFormat="1" ht="12.75" x14ac:dyDescent="0.2">
      <c r="A1189" s="85">
        <v>1185</v>
      </c>
      <c r="B1189" s="79">
        <f ca="1">('Activity Data'!B1195*$B$4)*'Emission Factors'!H1197</f>
        <v>138570617.16851032</v>
      </c>
      <c r="C1189" s="79">
        <f ca="1">('Activity Data'!B1195*$C$4)*'Emission Factors'!I1197</f>
        <v>63415995.969663478</v>
      </c>
      <c r="D1189" s="79">
        <f ca="1">('Activity Data'!B1195*$D$4)*'Emission Factors'!J1197</f>
        <v>21376934.081543844</v>
      </c>
      <c r="E1189" s="79">
        <f t="shared" ca="1" si="18"/>
        <v>223363547.21971762</v>
      </c>
    </row>
    <row r="1190" spans="1:5" s="62" customFormat="1" ht="12.75" x14ac:dyDescent="0.2">
      <c r="A1190" s="85">
        <v>1186</v>
      </c>
      <c r="B1190" s="79">
        <f ca="1">('Activity Data'!B1196*$B$4)*'Emission Factors'!H1198</f>
        <v>145932054.97208011</v>
      </c>
      <c r="C1190" s="79">
        <f ca="1">('Activity Data'!B1196*$C$4)*'Emission Factors'!I1198</f>
        <v>63612725.854310334</v>
      </c>
      <c r="D1190" s="79">
        <f ca="1">('Activity Data'!B1196*$D$4)*'Emission Factors'!J1198</f>
        <v>22914372.265722487</v>
      </c>
      <c r="E1190" s="79">
        <f t="shared" ca="1" si="18"/>
        <v>232459153.09211293</v>
      </c>
    </row>
    <row r="1191" spans="1:5" s="62" customFormat="1" ht="12.75" x14ac:dyDescent="0.2">
      <c r="A1191" s="85">
        <v>1187</v>
      </c>
      <c r="B1191" s="79">
        <f ca="1">('Activity Data'!B1197*$B$4)*'Emission Factors'!H1199</f>
        <v>144333853.11014089</v>
      </c>
      <c r="C1191" s="79">
        <f ca="1">('Activity Data'!B1197*$C$4)*'Emission Factors'!I1199</f>
        <v>67284224.278190315</v>
      </c>
      <c r="D1191" s="79">
        <f ca="1">('Activity Data'!B1197*$D$4)*'Emission Factors'!J1199</f>
        <v>23303063.794333301</v>
      </c>
      <c r="E1191" s="79">
        <f t="shared" ca="1" si="18"/>
        <v>234921141.18266451</v>
      </c>
    </row>
    <row r="1192" spans="1:5" s="62" customFormat="1" ht="12.75" x14ac:dyDescent="0.2">
      <c r="A1192" s="85">
        <v>1188</v>
      </c>
      <c r="B1192" s="79">
        <f ca="1">('Activity Data'!B1198*$B$4)*'Emission Factors'!H1200</f>
        <v>142479764.38592809</v>
      </c>
      <c r="C1192" s="79">
        <f ca="1">('Activity Data'!B1198*$C$4)*'Emission Factors'!I1200</f>
        <v>68233516.009065285</v>
      </c>
      <c r="D1192" s="79">
        <f ca="1">('Activity Data'!B1198*$D$4)*'Emission Factors'!J1200</f>
        <v>21166628.013888195</v>
      </c>
      <c r="E1192" s="79">
        <f t="shared" ca="1" si="18"/>
        <v>231879908.40888155</v>
      </c>
    </row>
    <row r="1193" spans="1:5" s="62" customFormat="1" ht="12.75" x14ac:dyDescent="0.2">
      <c r="A1193" s="85">
        <v>1189</v>
      </c>
      <c r="B1193" s="79">
        <f ca="1">('Activity Data'!B1199*$B$4)*'Emission Factors'!H1201</f>
        <v>146987730.51801443</v>
      </c>
      <c r="C1193" s="79">
        <f ca="1">('Activity Data'!B1199*$C$4)*'Emission Factors'!I1201</f>
        <v>65208738.183138952</v>
      </c>
      <c r="D1193" s="79">
        <f ca="1">('Activity Data'!B1199*$D$4)*'Emission Factors'!J1201</f>
        <v>21552677.898510575</v>
      </c>
      <c r="E1193" s="79">
        <f t="shared" ca="1" si="18"/>
        <v>233749146.59966397</v>
      </c>
    </row>
    <row r="1194" spans="1:5" s="62" customFormat="1" ht="12.75" x14ac:dyDescent="0.2">
      <c r="A1194" s="85">
        <v>1190</v>
      </c>
      <c r="B1194" s="79">
        <f ca="1">('Activity Data'!B1200*$B$4)*'Emission Factors'!H1202</f>
        <v>128743292.62280641</v>
      </c>
      <c r="C1194" s="79">
        <f ca="1">('Activity Data'!B1200*$C$4)*'Emission Factors'!I1202</f>
        <v>57881053.326573737</v>
      </c>
      <c r="D1194" s="79">
        <f ca="1">('Activity Data'!B1200*$D$4)*'Emission Factors'!J1202</f>
        <v>19736409.64070696</v>
      </c>
      <c r="E1194" s="79">
        <f t="shared" ca="1" si="18"/>
        <v>206360755.59008712</v>
      </c>
    </row>
    <row r="1195" spans="1:5" s="62" customFormat="1" ht="12.75" x14ac:dyDescent="0.2">
      <c r="A1195" s="85">
        <v>1191</v>
      </c>
      <c r="B1195" s="79">
        <f ca="1">('Activity Data'!B1201*$B$4)*'Emission Factors'!H1203</f>
        <v>137909951.7039935</v>
      </c>
      <c r="C1195" s="79">
        <f ca="1">('Activity Data'!B1201*$C$4)*'Emission Factors'!I1203</f>
        <v>66314285.585910752</v>
      </c>
      <c r="D1195" s="79">
        <f ca="1">('Activity Data'!B1201*$D$4)*'Emission Factors'!J1203</f>
        <v>20313312.766337115</v>
      </c>
      <c r="E1195" s="79">
        <f t="shared" ca="1" si="18"/>
        <v>224537550.05624136</v>
      </c>
    </row>
    <row r="1196" spans="1:5" s="62" customFormat="1" ht="12.75" x14ac:dyDescent="0.2">
      <c r="A1196" s="85">
        <v>1192</v>
      </c>
      <c r="B1196" s="79">
        <f ca="1">('Activity Data'!B1202*$B$4)*'Emission Factors'!H1204</f>
        <v>128419036.79314236</v>
      </c>
      <c r="C1196" s="79">
        <f ca="1">('Activity Data'!B1202*$C$4)*'Emission Factors'!I1204</f>
        <v>61988238.905964486</v>
      </c>
      <c r="D1196" s="79">
        <f ca="1">('Activity Data'!B1202*$D$4)*'Emission Factors'!J1204</f>
        <v>20763583.422493074</v>
      </c>
      <c r="E1196" s="79">
        <f t="shared" ca="1" si="18"/>
        <v>211170859.12159991</v>
      </c>
    </row>
    <row r="1197" spans="1:5" s="62" customFormat="1" ht="12.75" x14ac:dyDescent="0.2">
      <c r="A1197" s="85">
        <v>1193</v>
      </c>
      <c r="B1197" s="79">
        <f ca="1">('Activity Data'!B1203*$B$4)*'Emission Factors'!H1205</f>
        <v>158037886.95088184</v>
      </c>
      <c r="C1197" s="79">
        <f ca="1">('Activity Data'!B1203*$C$4)*'Emission Factors'!I1205</f>
        <v>77140342.902118608</v>
      </c>
      <c r="D1197" s="79">
        <f ca="1">('Activity Data'!B1203*$D$4)*'Emission Factors'!J1205</f>
        <v>25235113.396773893</v>
      </c>
      <c r="E1197" s="79">
        <f t="shared" ca="1" si="18"/>
        <v>260413343.24977437</v>
      </c>
    </row>
    <row r="1198" spans="1:5" s="62" customFormat="1" ht="12.75" x14ac:dyDescent="0.2">
      <c r="A1198" s="85">
        <v>1194</v>
      </c>
      <c r="B1198" s="79">
        <f ca="1">('Activity Data'!B1204*$B$4)*'Emission Factors'!H1206</f>
        <v>132263848.60667904</v>
      </c>
      <c r="C1198" s="79">
        <f ca="1">('Activity Data'!B1204*$C$4)*'Emission Factors'!I1206</f>
        <v>61784295.629873514</v>
      </c>
      <c r="D1198" s="79">
        <f ca="1">('Activity Data'!B1204*$D$4)*'Emission Factors'!J1206</f>
        <v>20567887.757458247</v>
      </c>
      <c r="E1198" s="79">
        <f t="shared" ca="1" si="18"/>
        <v>214616031.99401078</v>
      </c>
    </row>
    <row r="1199" spans="1:5" s="62" customFormat="1" ht="12.75" x14ac:dyDescent="0.2">
      <c r="A1199" s="85">
        <v>1195</v>
      </c>
      <c r="B1199" s="79">
        <f ca="1">('Activity Data'!B1205*$B$4)*'Emission Factors'!H1207</f>
        <v>140843960.49003974</v>
      </c>
      <c r="C1199" s="79">
        <f ca="1">('Activity Data'!B1205*$C$4)*'Emission Factors'!I1207</f>
        <v>66864802.424806073</v>
      </c>
      <c r="D1199" s="79">
        <f ca="1">('Activity Data'!B1205*$D$4)*'Emission Factors'!J1207</f>
        <v>22322172.231966011</v>
      </c>
      <c r="E1199" s="79">
        <f t="shared" ca="1" si="18"/>
        <v>230030935.14681184</v>
      </c>
    </row>
    <row r="1200" spans="1:5" s="62" customFormat="1" ht="12.75" x14ac:dyDescent="0.2">
      <c r="A1200" s="85">
        <v>1196</v>
      </c>
      <c r="B1200" s="79">
        <f ca="1">('Activity Data'!B1206*$B$4)*'Emission Factors'!H1208</f>
        <v>135666664.37994173</v>
      </c>
      <c r="C1200" s="79">
        <f ca="1">('Activity Data'!B1206*$C$4)*'Emission Factors'!I1208</f>
        <v>65200987.394772768</v>
      </c>
      <c r="D1200" s="79">
        <f ca="1">('Activity Data'!B1206*$D$4)*'Emission Factors'!J1208</f>
        <v>21447566.621526271</v>
      </c>
      <c r="E1200" s="79">
        <f t="shared" ca="1" si="18"/>
        <v>222315218.39624077</v>
      </c>
    </row>
    <row r="1201" spans="1:5" s="62" customFormat="1" ht="12.75" x14ac:dyDescent="0.2">
      <c r="A1201" s="85">
        <v>1197</v>
      </c>
      <c r="B1201" s="79">
        <f ca="1">('Activity Data'!B1207*$B$4)*'Emission Factors'!H1209</f>
        <v>139992814.80229867</v>
      </c>
      <c r="C1201" s="79">
        <f ca="1">('Activity Data'!B1207*$C$4)*'Emission Factors'!I1209</f>
        <v>70740271.066088781</v>
      </c>
      <c r="D1201" s="79">
        <f ca="1">('Activity Data'!B1207*$D$4)*'Emission Factors'!J1209</f>
        <v>20740042.163209621</v>
      </c>
      <c r="E1201" s="79">
        <f t="shared" ca="1" si="18"/>
        <v>231473128.03159708</v>
      </c>
    </row>
    <row r="1202" spans="1:5" s="62" customFormat="1" ht="12.75" x14ac:dyDescent="0.2">
      <c r="A1202" s="85">
        <v>1198</v>
      </c>
      <c r="B1202" s="79">
        <f ca="1">('Activity Data'!B1208*$B$4)*'Emission Factors'!H1210</f>
        <v>141431933.72945961</v>
      </c>
      <c r="C1202" s="79">
        <f ca="1">('Activity Data'!B1208*$C$4)*'Emission Factors'!I1210</f>
        <v>66470066.883354723</v>
      </c>
      <c r="D1202" s="79">
        <f ca="1">('Activity Data'!B1208*$D$4)*'Emission Factors'!J1210</f>
        <v>21009459.859109823</v>
      </c>
      <c r="E1202" s="79">
        <f t="shared" ca="1" si="18"/>
        <v>228911460.47192416</v>
      </c>
    </row>
    <row r="1203" spans="1:5" s="62" customFormat="1" ht="12.75" x14ac:dyDescent="0.2">
      <c r="A1203" s="85">
        <v>1199</v>
      </c>
      <c r="B1203" s="79">
        <f ca="1">('Activity Data'!B1209*$B$4)*'Emission Factors'!H1211</f>
        <v>134126729.43227482</v>
      </c>
      <c r="C1203" s="79">
        <f ca="1">('Activity Data'!B1209*$C$4)*'Emission Factors'!I1211</f>
        <v>67610668.801944166</v>
      </c>
      <c r="D1203" s="79">
        <f ca="1">('Activity Data'!B1209*$D$4)*'Emission Factors'!J1211</f>
        <v>21619068.63348335</v>
      </c>
      <c r="E1203" s="79">
        <f t="shared" ca="1" si="18"/>
        <v>223356466.86770234</v>
      </c>
    </row>
    <row r="1204" spans="1:5" s="62" customFormat="1" ht="12.75" x14ac:dyDescent="0.2">
      <c r="A1204" s="85">
        <v>1200</v>
      </c>
      <c r="B1204" s="79">
        <f ca="1">('Activity Data'!B1210*$B$4)*'Emission Factors'!H1212</f>
        <v>146357609.5702287</v>
      </c>
      <c r="C1204" s="79">
        <f ca="1">('Activity Data'!B1210*$C$4)*'Emission Factors'!I1212</f>
        <v>64179567.183751851</v>
      </c>
      <c r="D1204" s="79">
        <f ca="1">('Activity Data'!B1210*$D$4)*'Emission Factors'!J1212</f>
        <v>22355738.049912404</v>
      </c>
      <c r="E1204" s="79">
        <f t="shared" ca="1" si="18"/>
        <v>232892914.80389294</v>
      </c>
    </row>
    <row r="1205" spans="1:5" s="62" customFormat="1" ht="12.75" x14ac:dyDescent="0.2">
      <c r="A1205" s="85">
        <v>1201</v>
      </c>
      <c r="B1205" s="79">
        <f ca="1">('Activity Data'!B1211*$B$4)*'Emission Factors'!H1213</f>
        <v>150625900.03604239</v>
      </c>
      <c r="C1205" s="79">
        <f ca="1">('Activity Data'!B1211*$C$4)*'Emission Factors'!I1213</f>
        <v>70430063.375013083</v>
      </c>
      <c r="D1205" s="79">
        <f ca="1">('Activity Data'!B1211*$D$4)*'Emission Factors'!J1213</f>
        <v>22711549.133204348</v>
      </c>
      <c r="E1205" s="79">
        <f t="shared" ca="1" si="18"/>
        <v>243767512.54425982</v>
      </c>
    </row>
    <row r="1206" spans="1:5" s="62" customFormat="1" ht="12.75" x14ac:dyDescent="0.2">
      <c r="A1206" s="85">
        <v>1202</v>
      </c>
      <c r="B1206" s="79">
        <f ca="1">('Activity Data'!B1212*$B$4)*'Emission Factors'!H1214</f>
        <v>150573927.10711986</v>
      </c>
      <c r="C1206" s="79">
        <f ca="1">('Activity Data'!B1212*$C$4)*'Emission Factors'!I1214</f>
        <v>63744639.471437387</v>
      </c>
      <c r="D1206" s="79">
        <f ca="1">('Activity Data'!B1212*$D$4)*'Emission Factors'!J1214</f>
        <v>23220810.4691443</v>
      </c>
      <c r="E1206" s="79">
        <f t="shared" ca="1" si="18"/>
        <v>237539377.04770154</v>
      </c>
    </row>
    <row r="1207" spans="1:5" s="62" customFormat="1" ht="12.75" x14ac:dyDescent="0.2">
      <c r="A1207" s="85">
        <v>1203</v>
      </c>
      <c r="B1207" s="79">
        <f ca="1">('Activity Data'!B1213*$B$4)*'Emission Factors'!H1215</f>
        <v>124992846.52546258</v>
      </c>
      <c r="C1207" s="79">
        <f ca="1">('Activity Data'!B1213*$C$4)*'Emission Factors'!I1215</f>
        <v>60471100.678527549</v>
      </c>
      <c r="D1207" s="79">
        <f ca="1">('Activity Data'!B1213*$D$4)*'Emission Factors'!J1215</f>
        <v>19771020.694462333</v>
      </c>
      <c r="E1207" s="79">
        <f t="shared" ca="1" si="18"/>
        <v>205234967.89845246</v>
      </c>
    </row>
    <row r="1208" spans="1:5" s="62" customFormat="1" ht="12.75" x14ac:dyDescent="0.2">
      <c r="A1208" s="85">
        <v>1204</v>
      </c>
      <c r="B1208" s="79">
        <f ca="1">('Activity Data'!B1214*$B$4)*'Emission Factors'!H1216</f>
        <v>148118458.25737509</v>
      </c>
      <c r="C1208" s="79">
        <f ca="1">('Activity Data'!B1214*$C$4)*'Emission Factors'!I1216</f>
        <v>63791528.873067766</v>
      </c>
      <c r="D1208" s="79">
        <f ca="1">('Activity Data'!B1214*$D$4)*'Emission Factors'!J1216</f>
        <v>22904064.970528971</v>
      </c>
      <c r="E1208" s="79">
        <f t="shared" ca="1" si="18"/>
        <v>234814052.10097182</v>
      </c>
    </row>
    <row r="1209" spans="1:5" s="62" customFormat="1" ht="12.75" x14ac:dyDescent="0.2">
      <c r="A1209" s="85">
        <v>1205</v>
      </c>
      <c r="B1209" s="79">
        <f ca="1">('Activity Data'!B1215*$B$4)*'Emission Factors'!H1217</f>
        <v>131335584.39270926</v>
      </c>
      <c r="C1209" s="79">
        <f ca="1">('Activity Data'!B1215*$C$4)*'Emission Factors'!I1217</f>
        <v>64794959.505379714</v>
      </c>
      <c r="D1209" s="79">
        <f ca="1">('Activity Data'!B1215*$D$4)*'Emission Factors'!J1217</f>
        <v>19779155.170924529</v>
      </c>
      <c r="E1209" s="79">
        <f t="shared" ca="1" si="18"/>
        <v>215909699.06901348</v>
      </c>
    </row>
    <row r="1210" spans="1:5" s="62" customFormat="1" ht="12.75" x14ac:dyDescent="0.2">
      <c r="A1210" s="85">
        <v>1206</v>
      </c>
      <c r="B1210" s="79">
        <f ca="1">('Activity Data'!B1216*$B$4)*'Emission Factors'!H1218</f>
        <v>148560338.9968988</v>
      </c>
      <c r="C1210" s="79">
        <f ca="1">('Activity Data'!B1216*$C$4)*'Emission Factors'!I1218</f>
        <v>66171155.266071394</v>
      </c>
      <c r="D1210" s="79">
        <f ca="1">('Activity Data'!B1216*$D$4)*'Emission Factors'!J1218</f>
        <v>22285094.459584601</v>
      </c>
      <c r="E1210" s="79">
        <f t="shared" ca="1" si="18"/>
        <v>237016588.7225548</v>
      </c>
    </row>
    <row r="1211" spans="1:5" s="62" customFormat="1" ht="12.75" x14ac:dyDescent="0.2">
      <c r="A1211" s="85">
        <v>1207</v>
      </c>
      <c r="B1211" s="79">
        <f ca="1">('Activity Data'!B1217*$B$4)*'Emission Factors'!H1219</f>
        <v>142258229.94176936</v>
      </c>
      <c r="C1211" s="79">
        <f ca="1">('Activity Data'!B1217*$C$4)*'Emission Factors'!I1219</f>
        <v>70077649.976133138</v>
      </c>
      <c r="D1211" s="79">
        <f ca="1">('Activity Data'!B1217*$D$4)*'Emission Factors'!J1219</f>
        <v>22040519.804478832</v>
      </c>
      <c r="E1211" s="79">
        <f t="shared" ca="1" si="18"/>
        <v>234376399.72238132</v>
      </c>
    </row>
    <row r="1212" spans="1:5" s="62" customFormat="1" ht="12.75" x14ac:dyDescent="0.2">
      <c r="A1212" s="85">
        <v>1208</v>
      </c>
      <c r="B1212" s="79">
        <f ca="1">('Activity Data'!B1218*$B$4)*'Emission Factors'!H1220</f>
        <v>153069242.67089066</v>
      </c>
      <c r="C1212" s="79">
        <f ca="1">('Activity Data'!B1218*$C$4)*'Emission Factors'!I1220</f>
        <v>68859228.919492304</v>
      </c>
      <c r="D1212" s="79">
        <f ca="1">('Activity Data'!B1218*$D$4)*'Emission Factors'!J1220</f>
        <v>23418300.353816018</v>
      </c>
      <c r="E1212" s="79">
        <f t="shared" ca="1" si="18"/>
        <v>245346771.94419897</v>
      </c>
    </row>
    <row r="1213" spans="1:5" s="62" customFormat="1" ht="12.75" x14ac:dyDescent="0.2">
      <c r="A1213" s="85">
        <v>1209</v>
      </c>
      <c r="B1213" s="79">
        <f ca="1">('Activity Data'!B1219*$B$4)*'Emission Factors'!H1221</f>
        <v>130907675.70294386</v>
      </c>
      <c r="C1213" s="79">
        <f ca="1">('Activity Data'!B1219*$C$4)*'Emission Factors'!I1221</f>
        <v>63036796.557940021</v>
      </c>
      <c r="D1213" s="79">
        <f ca="1">('Activity Data'!B1219*$D$4)*'Emission Factors'!J1221</f>
        <v>20582410.306374837</v>
      </c>
      <c r="E1213" s="79">
        <f t="shared" ca="1" si="18"/>
        <v>214526882.56725872</v>
      </c>
    </row>
    <row r="1214" spans="1:5" s="62" customFormat="1" ht="12.75" x14ac:dyDescent="0.2">
      <c r="A1214" s="85">
        <v>1210</v>
      </c>
      <c r="B1214" s="79">
        <f ca="1">('Activity Data'!B1220*$B$4)*'Emission Factors'!H1222</f>
        <v>157362464.2430822</v>
      </c>
      <c r="C1214" s="79">
        <f ca="1">('Activity Data'!B1220*$C$4)*'Emission Factors'!I1222</f>
        <v>70062848.471675113</v>
      </c>
      <c r="D1214" s="79">
        <f ca="1">('Activity Data'!B1220*$D$4)*'Emission Factors'!J1222</f>
        <v>23524317.611707412</v>
      </c>
      <c r="E1214" s="79">
        <f t="shared" ca="1" si="18"/>
        <v>250949630.32646474</v>
      </c>
    </row>
    <row r="1215" spans="1:5" s="62" customFormat="1" ht="12.75" x14ac:dyDescent="0.2">
      <c r="A1215" s="85">
        <v>1211</v>
      </c>
      <c r="B1215" s="79">
        <f ca="1">('Activity Data'!B1221*$B$4)*'Emission Factors'!H1223</f>
        <v>146124353.63442618</v>
      </c>
      <c r="C1215" s="79">
        <f ca="1">('Activity Data'!B1221*$C$4)*'Emission Factors'!I1223</f>
        <v>68762253.037484184</v>
      </c>
      <c r="D1215" s="79">
        <f ca="1">('Activity Data'!B1221*$D$4)*'Emission Factors'!J1223</f>
        <v>22489045.500101883</v>
      </c>
      <c r="E1215" s="79">
        <f t="shared" ca="1" si="18"/>
        <v>237375652.17201224</v>
      </c>
    </row>
    <row r="1216" spans="1:5" s="62" customFormat="1" ht="12.75" x14ac:dyDescent="0.2">
      <c r="A1216" s="85">
        <v>1212</v>
      </c>
      <c r="B1216" s="79">
        <f ca="1">('Activity Data'!B1222*$B$4)*'Emission Factors'!H1224</f>
        <v>129763174.20397443</v>
      </c>
      <c r="C1216" s="79">
        <f ca="1">('Activity Data'!B1222*$C$4)*'Emission Factors'!I1224</f>
        <v>59473965.670519091</v>
      </c>
      <c r="D1216" s="79">
        <f ca="1">('Activity Data'!B1222*$D$4)*'Emission Factors'!J1224</f>
        <v>20060212.960434671</v>
      </c>
      <c r="E1216" s="79">
        <f t="shared" ca="1" si="18"/>
        <v>209297352.83492818</v>
      </c>
    </row>
    <row r="1217" spans="1:5" s="62" customFormat="1" ht="12.75" x14ac:dyDescent="0.2">
      <c r="A1217" s="85">
        <v>1213</v>
      </c>
      <c r="B1217" s="79">
        <f ca="1">('Activity Data'!B1223*$B$4)*'Emission Factors'!H1225</f>
        <v>147107022.64434409</v>
      </c>
      <c r="C1217" s="79">
        <f ca="1">('Activity Data'!B1223*$C$4)*'Emission Factors'!I1225</f>
        <v>68951747.999822631</v>
      </c>
      <c r="D1217" s="79">
        <f ca="1">('Activity Data'!B1223*$D$4)*'Emission Factors'!J1225</f>
        <v>22141804.479831848</v>
      </c>
      <c r="E1217" s="79">
        <f t="shared" ca="1" si="18"/>
        <v>238200575.12399855</v>
      </c>
    </row>
    <row r="1218" spans="1:5" s="62" customFormat="1" ht="12.75" x14ac:dyDescent="0.2">
      <c r="A1218" s="85">
        <v>1214</v>
      </c>
      <c r="B1218" s="79">
        <f ca="1">('Activity Data'!B1224*$B$4)*'Emission Factors'!H1226</f>
        <v>128941563.18851779</v>
      </c>
      <c r="C1218" s="79">
        <f ca="1">('Activity Data'!B1224*$C$4)*'Emission Factors'!I1226</f>
        <v>61404607.269119434</v>
      </c>
      <c r="D1218" s="79">
        <f ca="1">('Activity Data'!B1224*$D$4)*'Emission Factors'!J1226</f>
        <v>19886749.107193388</v>
      </c>
      <c r="E1218" s="79">
        <f t="shared" ca="1" si="18"/>
        <v>210232919.5648306</v>
      </c>
    </row>
    <row r="1219" spans="1:5" s="62" customFormat="1" ht="12.75" x14ac:dyDescent="0.2">
      <c r="A1219" s="85">
        <v>1215</v>
      </c>
      <c r="B1219" s="79">
        <f ca="1">('Activity Data'!B1225*$B$4)*'Emission Factors'!H1227</f>
        <v>141381656.9998287</v>
      </c>
      <c r="C1219" s="79">
        <f ca="1">('Activity Data'!B1225*$C$4)*'Emission Factors'!I1227</f>
        <v>65079483.188087679</v>
      </c>
      <c r="D1219" s="79">
        <f ca="1">('Activity Data'!B1225*$D$4)*'Emission Factors'!J1227</f>
        <v>20403960.047578584</v>
      </c>
      <c r="E1219" s="79">
        <f t="shared" ca="1" si="18"/>
        <v>226865100.23549494</v>
      </c>
    </row>
    <row r="1220" spans="1:5" s="62" customFormat="1" ht="12.75" x14ac:dyDescent="0.2">
      <c r="A1220" s="85">
        <v>1216</v>
      </c>
      <c r="B1220" s="79">
        <f ca="1">('Activity Data'!B1226*$B$4)*'Emission Factors'!H1228</f>
        <v>123306211.12653045</v>
      </c>
      <c r="C1220" s="79">
        <f ca="1">('Activity Data'!B1226*$C$4)*'Emission Factors'!I1228</f>
        <v>60627640.891933829</v>
      </c>
      <c r="D1220" s="79">
        <f ca="1">('Activity Data'!B1226*$D$4)*'Emission Factors'!J1228</f>
        <v>19150940.38272623</v>
      </c>
      <c r="E1220" s="79">
        <f t="shared" ca="1" si="18"/>
        <v>203084792.40119049</v>
      </c>
    </row>
    <row r="1221" spans="1:5" s="62" customFormat="1" ht="12.75" x14ac:dyDescent="0.2">
      <c r="A1221" s="85">
        <v>1217</v>
      </c>
      <c r="B1221" s="79">
        <f ca="1">('Activity Data'!B1227*$B$4)*'Emission Factors'!H1229</f>
        <v>144736547.71678925</v>
      </c>
      <c r="C1221" s="79">
        <f ca="1">('Activity Data'!B1227*$C$4)*'Emission Factors'!I1229</f>
        <v>65318433.702487461</v>
      </c>
      <c r="D1221" s="79">
        <f ca="1">('Activity Data'!B1227*$D$4)*'Emission Factors'!J1229</f>
        <v>22063001.432627343</v>
      </c>
      <c r="E1221" s="79">
        <f t="shared" ref="E1221:E1284" ca="1" si="19">SUM(B1221:D1221)</f>
        <v>232117982.85190406</v>
      </c>
    </row>
    <row r="1222" spans="1:5" s="62" customFormat="1" ht="12.75" x14ac:dyDescent="0.2">
      <c r="A1222" s="85">
        <v>1218</v>
      </c>
      <c r="B1222" s="79">
        <f ca="1">('Activity Data'!B1228*$B$4)*'Emission Factors'!H1230</f>
        <v>139175128.18420348</v>
      </c>
      <c r="C1222" s="79">
        <f ca="1">('Activity Data'!B1228*$C$4)*'Emission Factors'!I1230</f>
        <v>69396028.331650198</v>
      </c>
      <c r="D1222" s="79">
        <f ca="1">('Activity Data'!B1228*$D$4)*'Emission Factors'!J1230</f>
        <v>21776819.245575942</v>
      </c>
      <c r="E1222" s="79">
        <f t="shared" ca="1" si="19"/>
        <v>230347975.76142961</v>
      </c>
    </row>
    <row r="1223" spans="1:5" s="62" customFormat="1" ht="12.75" x14ac:dyDescent="0.2">
      <c r="A1223" s="85">
        <v>1219</v>
      </c>
      <c r="B1223" s="79">
        <f ca="1">('Activity Data'!B1229*$B$4)*'Emission Factors'!H1231</f>
        <v>131306341.01406565</v>
      </c>
      <c r="C1223" s="79">
        <f ca="1">('Activity Data'!B1229*$C$4)*'Emission Factors'!I1231</f>
        <v>61818370.39540001</v>
      </c>
      <c r="D1223" s="79">
        <f ca="1">('Activity Data'!B1229*$D$4)*'Emission Factors'!J1231</f>
        <v>20869747.252788886</v>
      </c>
      <c r="E1223" s="79">
        <f t="shared" ca="1" si="19"/>
        <v>213994458.66225457</v>
      </c>
    </row>
    <row r="1224" spans="1:5" s="62" customFormat="1" ht="12.75" x14ac:dyDescent="0.2">
      <c r="A1224" s="85">
        <v>1220</v>
      </c>
      <c r="B1224" s="79">
        <f ca="1">('Activity Data'!B1230*$B$4)*'Emission Factors'!H1232</f>
        <v>140015745.45125386</v>
      </c>
      <c r="C1224" s="79">
        <f ca="1">('Activity Data'!B1230*$C$4)*'Emission Factors'!I1232</f>
        <v>65794616.456889622</v>
      </c>
      <c r="D1224" s="79">
        <f ca="1">('Activity Data'!B1230*$D$4)*'Emission Factors'!J1232</f>
        <v>20625738.751070902</v>
      </c>
      <c r="E1224" s="79">
        <f t="shared" ca="1" si="19"/>
        <v>226436100.65921438</v>
      </c>
    </row>
    <row r="1225" spans="1:5" s="62" customFormat="1" ht="12.75" x14ac:dyDescent="0.2">
      <c r="A1225" s="85">
        <v>1221</v>
      </c>
      <c r="B1225" s="79">
        <f ca="1">('Activity Data'!B1231*$B$4)*'Emission Factors'!H1233</f>
        <v>142063152.29581782</v>
      </c>
      <c r="C1225" s="79">
        <f ca="1">('Activity Data'!B1231*$C$4)*'Emission Factors'!I1233</f>
        <v>66158021.533381566</v>
      </c>
      <c r="D1225" s="79">
        <f ca="1">('Activity Data'!B1231*$D$4)*'Emission Factors'!J1233</f>
        <v>21775302.168822836</v>
      </c>
      <c r="E1225" s="79">
        <f t="shared" ca="1" si="19"/>
        <v>229996475.9980222</v>
      </c>
    </row>
    <row r="1226" spans="1:5" s="62" customFormat="1" ht="12.75" x14ac:dyDescent="0.2">
      <c r="A1226" s="85">
        <v>1222</v>
      </c>
      <c r="B1226" s="79">
        <f ca="1">('Activity Data'!B1232*$B$4)*'Emission Factors'!H1234</f>
        <v>142247565.08679822</v>
      </c>
      <c r="C1226" s="79">
        <f ca="1">('Activity Data'!B1232*$C$4)*'Emission Factors'!I1234</f>
        <v>65542770.123187408</v>
      </c>
      <c r="D1226" s="79">
        <f ca="1">('Activity Data'!B1232*$D$4)*'Emission Factors'!J1234</f>
        <v>22016255.275878679</v>
      </c>
      <c r="E1226" s="79">
        <f t="shared" ca="1" si="19"/>
        <v>229806590.48586428</v>
      </c>
    </row>
    <row r="1227" spans="1:5" s="62" customFormat="1" ht="12.75" x14ac:dyDescent="0.2">
      <c r="A1227" s="85">
        <v>1223</v>
      </c>
      <c r="B1227" s="79">
        <f ca="1">('Activity Data'!B1233*$B$4)*'Emission Factors'!H1235</f>
        <v>141599958.00024298</v>
      </c>
      <c r="C1227" s="79">
        <f ca="1">('Activity Data'!B1233*$C$4)*'Emission Factors'!I1235</f>
        <v>71980427.225517571</v>
      </c>
      <c r="D1227" s="79">
        <f ca="1">('Activity Data'!B1233*$D$4)*'Emission Factors'!J1235</f>
        <v>20870638.218594551</v>
      </c>
      <c r="E1227" s="79">
        <f t="shared" ca="1" si="19"/>
        <v>234451023.4443551</v>
      </c>
    </row>
    <row r="1228" spans="1:5" s="62" customFormat="1" ht="12.75" x14ac:dyDescent="0.2">
      <c r="A1228" s="85">
        <v>1224</v>
      </c>
      <c r="B1228" s="79">
        <f ca="1">('Activity Data'!B1234*$B$4)*'Emission Factors'!H1236</f>
        <v>150179226.10105807</v>
      </c>
      <c r="C1228" s="79">
        <f ca="1">('Activity Data'!B1234*$C$4)*'Emission Factors'!I1236</f>
        <v>71457823.307498038</v>
      </c>
      <c r="D1228" s="79">
        <f ca="1">('Activity Data'!B1234*$D$4)*'Emission Factors'!J1236</f>
        <v>23348811.421562616</v>
      </c>
      <c r="E1228" s="79">
        <f t="shared" ca="1" si="19"/>
        <v>244985860.83011872</v>
      </c>
    </row>
    <row r="1229" spans="1:5" s="62" customFormat="1" ht="12.75" x14ac:dyDescent="0.2">
      <c r="A1229" s="85">
        <v>1225</v>
      </c>
      <c r="B1229" s="79">
        <f ca="1">('Activity Data'!B1235*$B$4)*'Emission Factors'!H1237</f>
        <v>146150020.32098806</v>
      </c>
      <c r="C1229" s="79">
        <f ca="1">('Activity Data'!B1235*$C$4)*'Emission Factors'!I1237</f>
        <v>70405380.068993494</v>
      </c>
      <c r="D1229" s="79">
        <f ca="1">('Activity Data'!B1235*$D$4)*'Emission Factors'!J1237</f>
        <v>23397337.528213564</v>
      </c>
      <c r="E1229" s="79">
        <f t="shared" ca="1" si="19"/>
        <v>239952737.91819513</v>
      </c>
    </row>
    <row r="1230" spans="1:5" s="62" customFormat="1" ht="12.75" x14ac:dyDescent="0.2">
      <c r="A1230" s="85">
        <v>1226</v>
      </c>
      <c r="B1230" s="79">
        <f ca="1">('Activity Data'!B1236*$B$4)*'Emission Factors'!H1238</f>
        <v>138027328.05388054</v>
      </c>
      <c r="C1230" s="79">
        <f ca="1">('Activity Data'!B1236*$C$4)*'Emission Factors'!I1238</f>
        <v>63446736.723115243</v>
      </c>
      <c r="D1230" s="79">
        <f ca="1">('Activity Data'!B1236*$D$4)*'Emission Factors'!J1238</f>
        <v>21569200.27729756</v>
      </c>
      <c r="E1230" s="79">
        <f t="shared" ca="1" si="19"/>
        <v>223043265.05429333</v>
      </c>
    </row>
    <row r="1231" spans="1:5" s="62" customFormat="1" ht="12.75" x14ac:dyDescent="0.2">
      <c r="A1231" s="85">
        <v>1227</v>
      </c>
      <c r="B1231" s="79">
        <f ca="1">('Activity Data'!B1237*$B$4)*'Emission Factors'!H1239</f>
        <v>147154660.33732116</v>
      </c>
      <c r="C1231" s="79">
        <f ca="1">('Activity Data'!B1237*$C$4)*'Emission Factors'!I1239</f>
        <v>65628493.435301252</v>
      </c>
      <c r="D1231" s="79">
        <f ca="1">('Activity Data'!B1237*$D$4)*'Emission Factors'!J1239</f>
        <v>24063749.673022594</v>
      </c>
      <c r="E1231" s="79">
        <f t="shared" ca="1" si="19"/>
        <v>236846903.445645</v>
      </c>
    </row>
    <row r="1232" spans="1:5" s="62" customFormat="1" ht="12.75" x14ac:dyDescent="0.2">
      <c r="A1232" s="85">
        <v>1228</v>
      </c>
      <c r="B1232" s="79">
        <f ca="1">('Activity Data'!B1238*$B$4)*'Emission Factors'!H1240</f>
        <v>144543228.42777163</v>
      </c>
      <c r="C1232" s="79">
        <f ca="1">('Activity Data'!B1238*$C$4)*'Emission Factors'!I1240</f>
        <v>66558980.457803503</v>
      </c>
      <c r="D1232" s="79">
        <f ca="1">('Activity Data'!B1238*$D$4)*'Emission Factors'!J1240</f>
        <v>21481850.476553101</v>
      </c>
      <c r="E1232" s="79">
        <f t="shared" ca="1" si="19"/>
        <v>232584059.36212823</v>
      </c>
    </row>
    <row r="1233" spans="1:5" s="62" customFormat="1" ht="12.75" x14ac:dyDescent="0.2">
      <c r="A1233" s="85">
        <v>1229</v>
      </c>
      <c r="B1233" s="79">
        <f ca="1">('Activity Data'!B1239*$B$4)*'Emission Factors'!H1241</f>
        <v>147176716.58084062</v>
      </c>
      <c r="C1233" s="79">
        <f ca="1">('Activity Data'!B1239*$C$4)*'Emission Factors'!I1241</f>
        <v>69708104.714526653</v>
      </c>
      <c r="D1233" s="79">
        <f ca="1">('Activity Data'!B1239*$D$4)*'Emission Factors'!J1241</f>
        <v>23942722.784809172</v>
      </c>
      <c r="E1233" s="79">
        <f t="shared" ca="1" si="19"/>
        <v>240827544.08017644</v>
      </c>
    </row>
    <row r="1234" spans="1:5" s="62" customFormat="1" ht="12.75" x14ac:dyDescent="0.2">
      <c r="A1234" s="85">
        <v>1230</v>
      </c>
      <c r="B1234" s="79">
        <f ca="1">('Activity Data'!B1240*$B$4)*'Emission Factors'!H1242</f>
        <v>137993985.08407435</v>
      </c>
      <c r="C1234" s="79">
        <f ca="1">('Activity Data'!B1240*$C$4)*'Emission Factors'!I1242</f>
        <v>65624944.232123539</v>
      </c>
      <c r="D1234" s="79">
        <f ca="1">('Activity Data'!B1240*$D$4)*'Emission Factors'!J1242</f>
        <v>21224960.005229283</v>
      </c>
      <c r="E1234" s="79">
        <f t="shared" ca="1" si="19"/>
        <v>224843889.32142717</v>
      </c>
    </row>
    <row r="1235" spans="1:5" s="62" customFormat="1" ht="12.75" x14ac:dyDescent="0.2">
      <c r="A1235" s="85">
        <v>1231</v>
      </c>
      <c r="B1235" s="79">
        <f ca="1">('Activity Data'!B1241*$B$4)*'Emission Factors'!H1243</f>
        <v>146819505.17513749</v>
      </c>
      <c r="C1235" s="79">
        <f ca="1">('Activity Data'!B1241*$C$4)*'Emission Factors'!I1243</f>
        <v>69395062.335347101</v>
      </c>
      <c r="D1235" s="79">
        <f ca="1">('Activity Data'!B1241*$D$4)*'Emission Factors'!J1243</f>
        <v>20633767.874793787</v>
      </c>
      <c r="E1235" s="79">
        <f t="shared" ca="1" si="19"/>
        <v>236848335.38527837</v>
      </c>
    </row>
    <row r="1236" spans="1:5" s="62" customFormat="1" ht="12.75" x14ac:dyDescent="0.2">
      <c r="A1236" s="85">
        <v>1232</v>
      </c>
      <c r="B1236" s="79">
        <f ca="1">('Activity Data'!B1242*$B$4)*'Emission Factors'!H1244</f>
        <v>137517219.06943029</v>
      </c>
      <c r="C1236" s="79">
        <f ca="1">('Activity Data'!B1242*$C$4)*'Emission Factors'!I1244</f>
        <v>59696763.06515453</v>
      </c>
      <c r="D1236" s="79">
        <f ca="1">('Activity Data'!B1242*$D$4)*'Emission Factors'!J1244</f>
        <v>20619814.888938367</v>
      </c>
      <c r="E1236" s="79">
        <f t="shared" ca="1" si="19"/>
        <v>217833797.02352318</v>
      </c>
    </row>
    <row r="1237" spans="1:5" s="62" customFormat="1" ht="12.75" x14ac:dyDescent="0.2">
      <c r="A1237" s="85">
        <v>1233</v>
      </c>
      <c r="B1237" s="79">
        <f ca="1">('Activity Data'!B1243*$B$4)*'Emission Factors'!H1245</f>
        <v>127173640.80162022</v>
      </c>
      <c r="C1237" s="79">
        <f ca="1">('Activity Data'!B1243*$C$4)*'Emission Factors'!I1245</f>
        <v>58650475.050069779</v>
      </c>
      <c r="D1237" s="79">
        <f ca="1">('Activity Data'!B1243*$D$4)*'Emission Factors'!J1245</f>
        <v>19045141.098955888</v>
      </c>
      <c r="E1237" s="79">
        <f t="shared" ca="1" si="19"/>
        <v>204869256.95064589</v>
      </c>
    </row>
    <row r="1238" spans="1:5" s="62" customFormat="1" ht="12.75" x14ac:dyDescent="0.2">
      <c r="A1238" s="85">
        <v>1234</v>
      </c>
      <c r="B1238" s="79">
        <f ca="1">('Activity Data'!B1244*$B$4)*'Emission Factors'!H1246</f>
        <v>143814957.44086978</v>
      </c>
      <c r="C1238" s="79">
        <f ca="1">('Activity Data'!B1244*$C$4)*'Emission Factors'!I1246</f>
        <v>66930330.017346486</v>
      </c>
      <c r="D1238" s="79">
        <f ca="1">('Activity Data'!B1244*$D$4)*'Emission Factors'!J1246</f>
        <v>22365263.896577235</v>
      </c>
      <c r="E1238" s="79">
        <f t="shared" ca="1" si="19"/>
        <v>233110551.35479349</v>
      </c>
    </row>
    <row r="1239" spans="1:5" s="62" customFormat="1" ht="12.75" x14ac:dyDescent="0.2">
      <c r="A1239" s="85">
        <v>1235</v>
      </c>
      <c r="B1239" s="79">
        <f ca="1">('Activity Data'!B1245*$B$4)*'Emission Factors'!H1247</f>
        <v>147325368.79577526</v>
      </c>
      <c r="C1239" s="79">
        <f ca="1">('Activity Data'!B1245*$C$4)*'Emission Factors'!I1247</f>
        <v>63547996.464040682</v>
      </c>
      <c r="D1239" s="79">
        <f ca="1">('Activity Data'!B1245*$D$4)*'Emission Factors'!J1247</f>
        <v>20660009.656105604</v>
      </c>
      <c r="E1239" s="79">
        <f t="shared" ca="1" si="19"/>
        <v>231533374.91592154</v>
      </c>
    </row>
    <row r="1240" spans="1:5" s="62" customFormat="1" ht="12.75" x14ac:dyDescent="0.2">
      <c r="A1240" s="85">
        <v>1236</v>
      </c>
      <c r="B1240" s="79">
        <f ca="1">('Activity Data'!B1246*$B$4)*'Emission Factors'!H1248</f>
        <v>139187897.2123369</v>
      </c>
      <c r="C1240" s="79">
        <f ca="1">('Activity Data'!B1246*$C$4)*'Emission Factors'!I1248</f>
        <v>62338429.553170413</v>
      </c>
      <c r="D1240" s="79">
        <f ca="1">('Activity Data'!B1246*$D$4)*'Emission Factors'!J1248</f>
        <v>21092328.533777237</v>
      </c>
      <c r="E1240" s="79">
        <f t="shared" ca="1" si="19"/>
        <v>222618655.29928455</v>
      </c>
    </row>
    <row r="1241" spans="1:5" s="62" customFormat="1" ht="12.75" x14ac:dyDescent="0.2">
      <c r="A1241" s="85">
        <v>1237</v>
      </c>
      <c r="B1241" s="79">
        <f ca="1">('Activity Data'!B1247*$B$4)*'Emission Factors'!H1249</f>
        <v>142375277.33904669</v>
      </c>
      <c r="C1241" s="79">
        <f ca="1">('Activity Data'!B1247*$C$4)*'Emission Factors'!I1249</f>
        <v>63758123.447376385</v>
      </c>
      <c r="D1241" s="79">
        <f ca="1">('Activity Data'!B1247*$D$4)*'Emission Factors'!J1249</f>
        <v>21720397.813768022</v>
      </c>
      <c r="E1241" s="79">
        <f t="shared" ca="1" si="19"/>
        <v>227853798.60019112</v>
      </c>
    </row>
    <row r="1242" spans="1:5" s="62" customFormat="1" ht="12.75" x14ac:dyDescent="0.2">
      <c r="A1242" s="85">
        <v>1238</v>
      </c>
      <c r="B1242" s="79">
        <f ca="1">('Activity Data'!B1248*$B$4)*'Emission Factors'!H1250</f>
        <v>143269352.69754907</v>
      </c>
      <c r="C1242" s="79">
        <f ca="1">('Activity Data'!B1248*$C$4)*'Emission Factors'!I1250</f>
        <v>63339932.307217762</v>
      </c>
      <c r="D1242" s="79">
        <f ca="1">('Activity Data'!B1248*$D$4)*'Emission Factors'!J1250</f>
        <v>22197856.908102818</v>
      </c>
      <c r="E1242" s="79">
        <f t="shared" ca="1" si="19"/>
        <v>228807141.91286963</v>
      </c>
    </row>
    <row r="1243" spans="1:5" s="62" customFormat="1" ht="12.75" x14ac:dyDescent="0.2">
      <c r="A1243" s="85">
        <v>1239</v>
      </c>
      <c r="B1243" s="79">
        <f ca="1">('Activity Data'!B1249*$B$4)*'Emission Factors'!H1251</f>
        <v>163215317.9637607</v>
      </c>
      <c r="C1243" s="79">
        <f ca="1">('Activity Data'!B1249*$C$4)*'Emission Factors'!I1251</f>
        <v>78811195.409430414</v>
      </c>
      <c r="D1243" s="79">
        <f ca="1">('Activity Data'!B1249*$D$4)*'Emission Factors'!J1251</f>
        <v>26088136.589144751</v>
      </c>
      <c r="E1243" s="79">
        <f t="shared" ca="1" si="19"/>
        <v>268114649.96233588</v>
      </c>
    </row>
    <row r="1244" spans="1:5" s="62" customFormat="1" ht="12.75" x14ac:dyDescent="0.2">
      <c r="A1244" s="85">
        <v>1240</v>
      </c>
      <c r="B1244" s="79">
        <f ca="1">('Activity Data'!B1250*$B$4)*'Emission Factors'!H1252</f>
        <v>140301349.35366547</v>
      </c>
      <c r="C1244" s="79">
        <f ca="1">('Activity Data'!B1250*$C$4)*'Emission Factors'!I1252</f>
        <v>63824690.190646812</v>
      </c>
      <c r="D1244" s="79">
        <f ca="1">('Activity Data'!B1250*$D$4)*'Emission Factors'!J1252</f>
        <v>20909748.746944357</v>
      </c>
      <c r="E1244" s="79">
        <f t="shared" ca="1" si="19"/>
        <v>225035788.29125667</v>
      </c>
    </row>
    <row r="1245" spans="1:5" s="62" customFormat="1" ht="12.75" x14ac:dyDescent="0.2">
      <c r="A1245" s="85">
        <v>1241</v>
      </c>
      <c r="B1245" s="79">
        <f ca="1">('Activity Data'!B1251*$B$4)*'Emission Factors'!H1253</f>
        <v>115969962.33443169</v>
      </c>
      <c r="C1245" s="79">
        <f ca="1">('Activity Data'!B1251*$C$4)*'Emission Factors'!I1253</f>
        <v>58261556.624026805</v>
      </c>
      <c r="D1245" s="79">
        <f ca="1">('Activity Data'!B1251*$D$4)*'Emission Factors'!J1253</f>
        <v>17323335.880961198</v>
      </c>
      <c r="E1245" s="79">
        <f t="shared" ca="1" si="19"/>
        <v>191554854.83941969</v>
      </c>
    </row>
    <row r="1246" spans="1:5" s="62" customFormat="1" ht="12.75" x14ac:dyDescent="0.2">
      <c r="A1246" s="85">
        <v>1242</v>
      </c>
      <c r="B1246" s="79">
        <f ca="1">('Activity Data'!B1252*$B$4)*'Emission Factors'!H1254</f>
        <v>144887321.90541747</v>
      </c>
      <c r="C1246" s="79">
        <f ca="1">('Activity Data'!B1252*$C$4)*'Emission Factors'!I1254</f>
        <v>66589801.345244698</v>
      </c>
      <c r="D1246" s="79">
        <f ca="1">('Activity Data'!B1252*$D$4)*'Emission Factors'!J1254</f>
        <v>23776837.940731511</v>
      </c>
      <c r="E1246" s="79">
        <f t="shared" ca="1" si="19"/>
        <v>235253961.19139367</v>
      </c>
    </row>
    <row r="1247" spans="1:5" s="62" customFormat="1" ht="12.75" x14ac:dyDescent="0.2">
      <c r="A1247" s="85">
        <v>1243</v>
      </c>
      <c r="B1247" s="79">
        <f ca="1">('Activity Data'!B1253*$B$4)*'Emission Factors'!H1255</f>
        <v>123621616.86654715</v>
      </c>
      <c r="C1247" s="79">
        <f ca="1">('Activity Data'!B1253*$C$4)*'Emission Factors'!I1255</f>
        <v>56685788.946480669</v>
      </c>
      <c r="D1247" s="79">
        <f ca="1">('Activity Data'!B1253*$D$4)*'Emission Factors'!J1255</f>
        <v>20473537.229361095</v>
      </c>
      <c r="E1247" s="79">
        <f t="shared" ca="1" si="19"/>
        <v>200780943.04238892</v>
      </c>
    </row>
    <row r="1248" spans="1:5" s="62" customFormat="1" ht="12.75" x14ac:dyDescent="0.2">
      <c r="A1248" s="85">
        <v>1244</v>
      </c>
      <c r="B1248" s="79">
        <f ca="1">('Activity Data'!B1254*$B$4)*'Emission Factors'!H1256</f>
        <v>164559304.72245455</v>
      </c>
      <c r="C1248" s="79">
        <f ca="1">('Activity Data'!B1254*$C$4)*'Emission Factors'!I1256</f>
        <v>78881813.993157133</v>
      </c>
      <c r="D1248" s="79">
        <f ca="1">('Activity Data'!B1254*$D$4)*'Emission Factors'!J1256</f>
        <v>24734983.985704999</v>
      </c>
      <c r="E1248" s="79">
        <f t="shared" ca="1" si="19"/>
        <v>268176102.70131668</v>
      </c>
    </row>
    <row r="1249" spans="1:5" s="62" customFormat="1" ht="12.75" x14ac:dyDescent="0.2">
      <c r="A1249" s="85">
        <v>1245</v>
      </c>
      <c r="B1249" s="79">
        <f ca="1">('Activity Data'!B1255*$B$4)*'Emission Factors'!H1257</f>
        <v>120047185.0120656</v>
      </c>
      <c r="C1249" s="79">
        <f ca="1">('Activity Data'!B1255*$C$4)*'Emission Factors'!I1257</f>
        <v>55089472.934154853</v>
      </c>
      <c r="D1249" s="79">
        <f ca="1">('Activity Data'!B1255*$D$4)*'Emission Factors'!J1257</f>
        <v>18566859.384586971</v>
      </c>
      <c r="E1249" s="79">
        <f t="shared" ca="1" si="19"/>
        <v>193703517.33080742</v>
      </c>
    </row>
    <row r="1250" spans="1:5" s="62" customFormat="1" ht="12.75" x14ac:dyDescent="0.2">
      <c r="A1250" s="85">
        <v>1246</v>
      </c>
      <c r="B1250" s="79">
        <f ca="1">('Activity Data'!B1256*$B$4)*'Emission Factors'!H1258</f>
        <v>134697491.79262772</v>
      </c>
      <c r="C1250" s="79">
        <f ca="1">('Activity Data'!B1256*$C$4)*'Emission Factors'!I1258</f>
        <v>63787884.472421855</v>
      </c>
      <c r="D1250" s="79">
        <f ca="1">('Activity Data'!B1256*$D$4)*'Emission Factors'!J1258</f>
        <v>20828885.031988192</v>
      </c>
      <c r="E1250" s="79">
        <f t="shared" ca="1" si="19"/>
        <v>219314261.29703778</v>
      </c>
    </row>
    <row r="1251" spans="1:5" s="62" customFormat="1" ht="12.75" x14ac:dyDescent="0.2">
      <c r="A1251" s="85">
        <v>1247</v>
      </c>
      <c r="B1251" s="79">
        <f ca="1">('Activity Data'!B1257*$B$4)*'Emission Factors'!H1259</f>
        <v>137128319.82265681</v>
      </c>
      <c r="C1251" s="79">
        <f ca="1">('Activity Data'!B1257*$C$4)*'Emission Factors'!I1259</f>
        <v>64343861.460647665</v>
      </c>
      <c r="D1251" s="79">
        <f ca="1">('Activity Data'!B1257*$D$4)*'Emission Factors'!J1259</f>
        <v>19148916.694581989</v>
      </c>
      <c r="E1251" s="79">
        <f t="shared" ca="1" si="19"/>
        <v>220621097.97788647</v>
      </c>
    </row>
    <row r="1252" spans="1:5" s="62" customFormat="1" ht="12.75" x14ac:dyDescent="0.2">
      <c r="A1252" s="85">
        <v>1248</v>
      </c>
      <c r="B1252" s="79">
        <f ca="1">('Activity Data'!B1258*$B$4)*'Emission Factors'!H1260</f>
        <v>135446255.71756503</v>
      </c>
      <c r="C1252" s="79">
        <f ca="1">('Activity Data'!B1258*$C$4)*'Emission Factors'!I1260</f>
        <v>65588739.417370059</v>
      </c>
      <c r="D1252" s="79">
        <f ca="1">('Activity Data'!B1258*$D$4)*'Emission Factors'!J1260</f>
        <v>20088330.819272373</v>
      </c>
      <c r="E1252" s="79">
        <f t="shared" ca="1" si="19"/>
        <v>221123325.95420745</v>
      </c>
    </row>
    <row r="1253" spans="1:5" s="62" customFormat="1" ht="12.75" x14ac:dyDescent="0.2">
      <c r="A1253" s="85">
        <v>1249</v>
      </c>
      <c r="B1253" s="79">
        <f ca="1">('Activity Data'!B1259*$B$4)*'Emission Factors'!H1261</f>
        <v>131686477.88166103</v>
      </c>
      <c r="C1253" s="79">
        <f ca="1">('Activity Data'!B1259*$C$4)*'Emission Factors'!I1261</f>
        <v>62173929.564762928</v>
      </c>
      <c r="D1253" s="79">
        <f ca="1">('Activity Data'!B1259*$D$4)*'Emission Factors'!J1261</f>
        <v>19704328.233950518</v>
      </c>
      <c r="E1253" s="79">
        <f t="shared" ca="1" si="19"/>
        <v>213564735.68037447</v>
      </c>
    </row>
    <row r="1254" spans="1:5" s="62" customFormat="1" ht="12.75" x14ac:dyDescent="0.2">
      <c r="A1254" s="85">
        <v>1250</v>
      </c>
      <c r="B1254" s="79">
        <f ca="1">('Activity Data'!B1260*$B$4)*'Emission Factors'!H1262</f>
        <v>139267496.89718112</v>
      </c>
      <c r="C1254" s="79">
        <f ca="1">('Activity Data'!B1260*$C$4)*'Emission Factors'!I1262</f>
        <v>63973953.354596116</v>
      </c>
      <c r="D1254" s="79">
        <f ca="1">('Activity Data'!B1260*$D$4)*'Emission Factors'!J1262</f>
        <v>22672736.472219042</v>
      </c>
      <c r="E1254" s="79">
        <f t="shared" ca="1" si="19"/>
        <v>225914186.72399628</v>
      </c>
    </row>
    <row r="1255" spans="1:5" s="62" customFormat="1" ht="12.75" x14ac:dyDescent="0.2">
      <c r="A1255" s="85">
        <v>1251</v>
      </c>
      <c r="B1255" s="79">
        <f ca="1">('Activity Data'!B1261*$B$4)*'Emission Factors'!H1263</f>
        <v>146012129.18659058</v>
      </c>
      <c r="C1255" s="79">
        <f ca="1">('Activity Data'!B1261*$C$4)*'Emission Factors'!I1263</f>
        <v>67674001.14930281</v>
      </c>
      <c r="D1255" s="79">
        <f ca="1">('Activity Data'!B1261*$D$4)*'Emission Factors'!J1263</f>
        <v>20750721.865214124</v>
      </c>
      <c r="E1255" s="79">
        <f t="shared" ca="1" si="19"/>
        <v>234436852.2011075</v>
      </c>
    </row>
    <row r="1256" spans="1:5" s="62" customFormat="1" ht="12.75" x14ac:dyDescent="0.2">
      <c r="A1256" s="85">
        <v>1252</v>
      </c>
      <c r="B1256" s="79">
        <f ca="1">('Activity Data'!B1262*$B$4)*'Emission Factors'!H1264</f>
        <v>132057751.35636786</v>
      </c>
      <c r="C1256" s="79">
        <f ca="1">('Activity Data'!B1262*$C$4)*'Emission Factors'!I1264</f>
        <v>60679533.817808047</v>
      </c>
      <c r="D1256" s="79">
        <f ca="1">('Activity Data'!B1262*$D$4)*'Emission Factors'!J1264</f>
        <v>20389373.985690072</v>
      </c>
      <c r="E1256" s="79">
        <f t="shared" ca="1" si="19"/>
        <v>213126659.15986598</v>
      </c>
    </row>
    <row r="1257" spans="1:5" s="62" customFormat="1" ht="12.75" x14ac:dyDescent="0.2">
      <c r="A1257" s="85">
        <v>1253</v>
      </c>
      <c r="B1257" s="79">
        <f ca="1">('Activity Data'!B1263*$B$4)*'Emission Factors'!H1265</f>
        <v>142346053.24405217</v>
      </c>
      <c r="C1257" s="79">
        <f ca="1">('Activity Data'!B1263*$C$4)*'Emission Factors'!I1265</f>
        <v>67246218.010298267</v>
      </c>
      <c r="D1257" s="79">
        <f ca="1">('Activity Data'!B1263*$D$4)*'Emission Factors'!J1265</f>
        <v>21388310.620225936</v>
      </c>
      <c r="E1257" s="79">
        <f t="shared" ca="1" si="19"/>
        <v>230980581.87457636</v>
      </c>
    </row>
    <row r="1258" spans="1:5" s="62" customFormat="1" ht="12.75" x14ac:dyDescent="0.2">
      <c r="A1258" s="85">
        <v>1254</v>
      </c>
      <c r="B1258" s="79">
        <f ca="1">('Activity Data'!B1264*$B$4)*'Emission Factors'!H1266</f>
        <v>148011777.56851324</v>
      </c>
      <c r="C1258" s="79">
        <f ca="1">('Activity Data'!B1264*$C$4)*'Emission Factors'!I1266</f>
        <v>67933235.800085306</v>
      </c>
      <c r="D1258" s="79">
        <f ca="1">('Activity Data'!B1264*$D$4)*'Emission Factors'!J1266</f>
        <v>23027116.945512399</v>
      </c>
      <c r="E1258" s="79">
        <f t="shared" ca="1" si="19"/>
        <v>238972130.31411093</v>
      </c>
    </row>
    <row r="1259" spans="1:5" s="62" customFormat="1" ht="12.75" x14ac:dyDescent="0.2">
      <c r="A1259" s="85">
        <v>1255</v>
      </c>
      <c r="B1259" s="79">
        <f ca="1">('Activity Data'!B1265*$B$4)*'Emission Factors'!H1267</f>
        <v>133973139.85536741</v>
      </c>
      <c r="C1259" s="79">
        <f ca="1">('Activity Data'!B1265*$C$4)*'Emission Factors'!I1267</f>
        <v>62913382.717764027</v>
      </c>
      <c r="D1259" s="79">
        <f ca="1">('Activity Data'!B1265*$D$4)*'Emission Factors'!J1267</f>
        <v>21044595.108464401</v>
      </c>
      <c r="E1259" s="79">
        <f t="shared" ca="1" si="19"/>
        <v>217931117.68159583</v>
      </c>
    </row>
    <row r="1260" spans="1:5" s="62" customFormat="1" ht="12.75" x14ac:dyDescent="0.2">
      <c r="A1260" s="85">
        <v>1256</v>
      </c>
      <c r="B1260" s="79">
        <f ca="1">('Activity Data'!B1266*$B$4)*'Emission Factors'!H1268</f>
        <v>137807606.47990307</v>
      </c>
      <c r="C1260" s="79">
        <f ca="1">('Activity Data'!B1266*$C$4)*'Emission Factors'!I1268</f>
        <v>57897460.09021154</v>
      </c>
      <c r="D1260" s="79">
        <f ca="1">('Activity Data'!B1266*$D$4)*'Emission Factors'!J1268</f>
        <v>21239375.28692551</v>
      </c>
      <c r="E1260" s="79">
        <f t="shared" ca="1" si="19"/>
        <v>216944441.85704011</v>
      </c>
    </row>
    <row r="1261" spans="1:5" s="62" customFormat="1" ht="12.75" x14ac:dyDescent="0.2">
      <c r="A1261" s="85">
        <v>1257</v>
      </c>
      <c r="B1261" s="79">
        <f ca="1">('Activity Data'!B1267*$B$4)*'Emission Factors'!H1269</f>
        <v>150748334.27711403</v>
      </c>
      <c r="C1261" s="79">
        <f ca="1">('Activity Data'!B1267*$C$4)*'Emission Factors'!I1269</f>
        <v>65918813.70556733</v>
      </c>
      <c r="D1261" s="79">
        <f ca="1">('Activity Data'!B1267*$D$4)*'Emission Factors'!J1269</f>
        <v>23516794.113730609</v>
      </c>
      <c r="E1261" s="79">
        <f t="shared" ca="1" si="19"/>
        <v>240183942.09641197</v>
      </c>
    </row>
    <row r="1262" spans="1:5" s="62" customFormat="1" ht="12.75" x14ac:dyDescent="0.2">
      <c r="A1262" s="85">
        <v>1258</v>
      </c>
      <c r="B1262" s="79">
        <f ca="1">('Activity Data'!B1268*$B$4)*'Emission Factors'!H1270</f>
        <v>130070099.1406389</v>
      </c>
      <c r="C1262" s="79">
        <f ca="1">('Activity Data'!B1268*$C$4)*'Emission Factors'!I1270</f>
        <v>59017470.548421688</v>
      </c>
      <c r="D1262" s="79">
        <f ca="1">('Activity Data'!B1268*$D$4)*'Emission Factors'!J1270</f>
        <v>19726652.503743064</v>
      </c>
      <c r="E1262" s="79">
        <f t="shared" ca="1" si="19"/>
        <v>208814222.19280365</v>
      </c>
    </row>
    <row r="1263" spans="1:5" s="62" customFormat="1" ht="12.75" x14ac:dyDescent="0.2">
      <c r="A1263" s="85">
        <v>1259</v>
      </c>
      <c r="B1263" s="79">
        <f ca="1">('Activity Data'!B1269*$B$4)*'Emission Factors'!H1271</f>
        <v>150145459.00225526</v>
      </c>
      <c r="C1263" s="79">
        <f ca="1">('Activity Data'!B1269*$C$4)*'Emission Factors'!I1271</f>
        <v>72647933.706810445</v>
      </c>
      <c r="D1263" s="79">
        <f ca="1">('Activity Data'!B1269*$D$4)*'Emission Factors'!J1271</f>
        <v>21979768.571164068</v>
      </c>
      <c r="E1263" s="79">
        <f t="shared" ca="1" si="19"/>
        <v>244773161.28022978</v>
      </c>
    </row>
    <row r="1264" spans="1:5" s="62" customFormat="1" ht="12.75" x14ac:dyDescent="0.2">
      <c r="A1264" s="85">
        <v>1260</v>
      </c>
      <c r="B1264" s="79">
        <f ca="1">('Activity Data'!B1270*$B$4)*'Emission Factors'!H1272</f>
        <v>140157459.06472224</v>
      </c>
      <c r="C1264" s="79">
        <f ca="1">('Activity Data'!B1270*$C$4)*'Emission Factors'!I1272</f>
        <v>63091331.430554271</v>
      </c>
      <c r="D1264" s="79">
        <f ca="1">('Activity Data'!B1270*$D$4)*'Emission Factors'!J1272</f>
        <v>21692945.131385054</v>
      </c>
      <c r="E1264" s="79">
        <f t="shared" ca="1" si="19"/>
        <v>224941735.62666157</v>
      </c>
    </row>
    <row r="1265" spans="1:5" s="62" customFormat="1" ht="12.75" x14ac:dyDescent="0.2">
      <c r="A1265" s="85">
        <v>1261</v>
      </c>
      <c r="B1265" s="79">
        <f ca="1">('Activity Data'!B1271*$B$4)*'Emission Factors'!H1273</f>
        <v>149774402.37379751</v>
      </c>
      <c r="C1265" s="79">
        <f ca="1">('Activity Data'!B1271*$C$4)*'Emission Factors'!I1273</f>
        <v>67342461.528925851</v>
      </c>
      <c r="D1265" s="79">
        <f ca="1">('Activity Data'!B1271*$D$4)*'Emission Factors'!J1273</f>
        <v>23077868.576982234</v>
      </c>
      <c r="E1265" s="79">
        <f t="shared" ca="1" si="19"/>
        <v>240194732.4797056</v>
      </c>
    </row>
    <row r="1266" spans="1:5" s="62" customFormat="1" ht="12.75" x14ac:dyDescent="0.2">
      <c r="A1266" s="85">
        <v>1262</v>
      </c>
      <c r="B1266" s="79">
        <f ca="1">('Activity Data'!B1272*$B$4)*'Emission Factors'!H1274</f>
        <v>134483748.822133</v>
      </c>
      <c r="C1266" s="79">
        <f ca="1">('Activity Data'!B1272*$C$4)*'Emission Factors'!I1274</f>
        <v>61486075.294921294</v>
      </c>
      <c r="D1266" s="79">
        <f ca="1">('Activity Data'!B1272*$D$4)*'Emission Factors'!J1274</f>
        <v>20096164.433502369</v>
      </c>
      <c r="E1266" s="79">
        <f t="shared" ca="1" si="19"/>
        <v>216065988.55055666</v>
      </c>
    </row>
    <row r="1267" spans="1:5" s="62" customFormat="1" ht="12.75" x14ac:dyDescent="0.2">
      <c r="A1267" s="85">
        <v>1263</v>
      </c>
      <c r="B1267" s="79">
        <f ca="1">('Activity Data'!B1273*$B$4)*'Emission Factors'!H1275</f>
        <v>123980086.6412015</v>
      </c>
      <c r="C1267" s="79">
        <f ca="1">('Activity Data'!B1273*$C$4)*'Emission Factors'!I1275</f>
        <v>61592720.073902115</v>
      </c>
      <c r="D1267" s="79">
        <f ca="1">('Activity Data'!B1273*$D$4)*'Emission Factors'!J1275</f>
        <v>18074494.176119</v>
      </c>
      <c r="E1267" s="79">
        <f t="shared" ca="1" si="19"/>
        <v>203647300.89122263</v>
      </c>
    </row>
    <row r="1268" spans="1:5" s="62" customFormat="1" ht="12.75" x14ac:dyDescent="0.2">
      <c r="A1268" s="85">
        <v>1264</v>
      </c>
      <c r="B1268" s="79">
        <f ca="1">('Activity Data'!B1274*$B$4)*'Emission Factors'!H1276</f>
        <v>150720162.96761316</v>
      </c>
      <c r="C1268" s="79">
        <f ca="1">('Activity Data'!B1274*$C$4)*'Emission Factors'!I1276</f>
        <v>70967583.284768149</v>
      </c>
      <c r="D1268" s="79">
        <f ca="1">('Activity Data'!B1274*$D$4)*'Emission Factors'!J1276</f>
        <v>22160000.630827561</v>
      </c>
      <c r="E1268" s="79">
        <f t="shared" ca="1" si="19"/>
        <v>243847746.88320887</v>
      </c>
    </row>
    <row r="1269" spans="1:5" s="62" customFormat="1" ht="12.75" x14ac:dyDescent="0.2">
      <c r="A1269" s="85">
        <v>1265</v>
      </c>
      <c r="B1269" s="79">
        <f ca="1">('Activity Data'!B1275*$B$4)*'Emission Factors'!H1277</f>
        <v>152016684.67472544</v>
      </c>
      <c r="C1269" s="79">
        <f ca="1">('Activity Data'!B1275*$C$4)*'Emission Factors'!I1277</f>
        <v>69727724.667974919</v>
      </c>
      <c r="D1269" s="79">
        <f ca="1">('Activity Data'!B1275*$D$4)*'Emission Factors'!J1277</f>
        <v>22394993.304929104</v>
      </c>
      <c r="E1269" s="79">
        <f t="shared" ca="1" si="19"/>
        <v>244139402.64762947</v>
      </c>
    </row>
    <row r="1270" spans="1:5" s="62" customFormat="1" ht="12.75" x14ac:dyDescent="0.2">
      <c r="A1270" s="85">
        <v>1266</v>
      </c>
      <c r="B1270" s="79">
        <f ca="1">('Activity Data'!B1276*$B$4)*'Emission Factors'!H1278</f>
        <v>141307104.13257977</v>
      </c>
      <c r="C1270" s="79">
        <f ca="1">('Activity Data'!B1276*$C$4)*'Emission Factors'!I1278</f>
        <v>70920236.015476242</v>
      </c>
      <c r="D1270" s="79">
        <f ca="1">('Activity Data'!B1276*$D$4)*'Emission Factors'!J1278</f>
        <v>22500887.680131495</v>
      </c>
      <c r="E1270" s="79">
        <f t="shared" ca="1" si="19"/>
        <v>234728227.82818753</v>
      </c>
    </row>
    <row r="1271" spans="1:5" s="62" customFormat="1" ht="12.75" x14ac:dyDescent="0.2">
      <c r="A1271" s="85">
        <v>1267</v>
      </c>
      <c r="B1271" s="79">
        <f ca="1">('Activity Data'!B1277*$B$4)*'Emission Factors'!H1279</f>
        <v>146240567.93311337</v>
      </c>
      <c r="C1271" s="79">
        <f ca="1">('Activity Data'!B1277*$C$4)*'Emission Factors'!I1279</f>
        <v>65583758.742306791</v>
      </c>
      <c r="D1271" s="79">
        <f ca="1">('Activity Data'!B1277*$D$4)*'Emission Factors'!J1279</f>
        <v>21171157.953988384</v>
      </c>
      <c r="E1271" s="79">
        <f t="shared" ca="1" si="19"/>
        <v>232995484.62940854</v>
      </c>
    </row>
    <row r="1272" spans="1:5" s="62" customFormat="1" ht="12.75" x14ac:dyDescent="0.2">
      <c r="A1272" s="85">
        <v>1268</v>
      </c>
      <c r="B1272" s="79">
        <f ca="1">('Activity Data'!B1278*$B$4)*'Emission Factors'!H1280</f>
        <v>127257081.692872</v>
      </c>
      <c r="C1272" s="79">
        <f ca="1">('Activity Data'!B1278*$C$4)*'Emission Factors'!I1280</f>
        <v>59222635.603123359</v>
      </c>
      <c r="D1272" s="79">
        <f ca="1">('Activity Data'!B1278*$D$4)*'Emission Factors'!J1280</f>
        <v>19675562.533774637</v>
      </c>
      <c r="E1272" s="79">
        <f t="shared" ca="1" si="19"/>
        <v>206155279.82977</v>
      </c>
    </row>
    <row r="1273" spans="1:5" s="62" customFormat="1" ht="12.75" x14ac:dyDescent="0.2">
      <c r="A1273" s="85">
        <v>1269</v>
      </c>
      <c r="B1273" s="79">
        <f ca="1">('Activity Data'!B1279*$B$4)*'Emission Factors'!H1281</f>
        <v>137332446.64141023</v>
      </c>
      <c r="C1273" s="79">
        <f ca="1">('Activity Data'!B1279*$C$4)*'Emission Factors'!I1281</f>
        <v>67318883.942592382</v>
      </c>
      <c r="D1273" s="79">
        <f ca="1">('Activity Data'!B1279*$D$4)*'Emission Factors'!J1281</f>
        <v>20662127.041926209</v>
      </c>
      <c r="E1273" s="79">
        <f t="shared" ca="1" si="19"/>
        <v>225313457.62592882</v>
      </c>
    </row>
    <row r="1274" spans="1:5" s="62" customFormat="1" ht="12.75" x14ac:dyDescent="0.2">
      <c r="A1274" s="85">
        <v>1270</v>
      </c>
      <c r="B1274" s="79">
        <f ca="1">('Activity Data'!B1280*$B$4)*'Emission Factors'!H1282</f>
        <v>126338213.21180704</v>
      </c>
      <c r="C1274" s="79">
        <f ca="1">('Activity Data'!B1280*$C$4)*'Emission Factors'!I1282</f>
        <v>63484395.967273191</v>
      </c>
      <c r="D1274" s="79">
        <f ca="1">('Activity Data'!B1280*$D$4)*'Emission Factors'!J1282</f>
        <v>21446210.558234561</v>
      </c>
      <c r="E1274" s="79">
        <f t="shared" ca="1" si="19"/>
        <v>211268819.73731482</v>
      </c>
    </row>
    <row r="1275" spans="1:5" s="62" customFormat="1" ht="12.75" x14ac:dyDescent="0.2">
      <c r="A1275" s="85">
        <v>1271</v>
      </c>
      <c r="B1275" s="79">
        <f ca="1">('Activity Data'!B1281*$B$4)*'Emission Factors'!H1283</f>
        <v>138916167.43168154</v>
      </c>
      <c r="C1275" s="79">
        <f ca="1">('Activity Data'!B1281*$C$4)*'Emission Factors'!I1283</f>
        <v>65805937.41297555</v>
      </c>
      <c r="D1275" s="79">
        <f ca="1">('Activity Data'!B1281*$D$4)*'Emission Factors'!J1283</f>
        <v>22815770.751357984</v>
      </c>
      <c r="E1275" s="79">
        <f t="shared" ca="1" si="19"/>
        <v>227537875.59601507</v>
      </c>
    </row>
    <row r="1276" spans="1:5" s="62" customFormat="1" ht="12.75" x14ac:dyDescent="0.2">
      <c r="A1276" s="85">
        <v>1272</v>
      </c>
      <c r="B1276" s="79">
        <f ca="1">('Activity Data'!B1282*$B$4)*'Emission Factors'!H1284</f>
        <v>156574670.92792982</v>
      </c>
      <c r="C1276" s="79">
        <f ca="1">('Activity Data'!B1282*$C$4)*'Emission Factors'!I1284</f>
        <v>69272047.219731882</v>
      </c>
      <c r="D1276" s="79">
        <f ca="1">('Activity Data'!B1282*$D$4)*'Emission Factors'!J1284</f>
        <v>24037314.165759053</v>
      </c>
      <c r="E1276" s="79">
        <f t="shared" ca="1" si="19"/>
        <v>249884032.31342074</v>
      </c>
    </row>
    <row r="1277" spans="1:5" s="62" customFormat="1" ht="12.75" x14ac:dyDescent="0.2">
      <c r="A1277" s="85">
        <v>1273</v>
      </c>
      <c r="B1277" s="79">
        <f ca="1">('Activity Data'!B1283*$B$4)*'Emission Factors'!H1285</f>
        <v>155973943.28490993</v>
      </c>
      <c r="C1277" s="79">
        <f ca="1">('Activity Data'!B1283*$C$4)*'Emission Factors'!I1285</f>
        <v>74809283.866996348</v>
      </c>
      <c r="D1277" s="79">
        <f ca="1">('Activity Data'!B1283*$D$4)*'Emission Factors'!J1285</f>
        <v>24917162.695771437</v>
      </c>
      <c r="E1277" s="79">
        <f t="shared" ca="1" si="19"/>
        <v>255700389.84767771</v>
      </c>
    </row>
    <row r="1278" spans="1:5" s="62" customFormat="1" ht="12.75" x14ac:dyDescent="0.2">
      <c r="A1278" s="85">
        <v>1274</v>
      </c>
      <c r="B1278" s="79">
        <f ca="1">('Activity Data'!B1284*$B$4)*'Emission Factors'!H1286</f>
        <v>131682292.18719172</v>
      </c>
      <c r="C1278" s="79">
        <f ca="1">('Activity Data'!B1284*$C$4)*'Emission Factors'!I1286</f>
        <v>60879233.783841416</v>
      </c>
      <c r="D1278" s="79">
        <f ca="1">('Activity Data'!B1284*$D$4)*'Emission Factors'!J1286</f>
        <v>19743853.536272582</v>
      </c>
      <c r="E1278" s="79">
        <f t="shared" ca="1" si="19"/>
        <v>212305379.50730574</v>
      </c>
    </row>
    <row r="1279" spans="1:5" s="62" customFormat="1" ht="12.75" x14ac:dyDescent="0.2">
      <c r="A1279" s="85">
        <v>1275</v>
      </c>
      <c r="B1279" s="79">
        <f ca="1">('Activity Data'!B1285*$B$4)*'Emission Factors'!H1287</f>
        <v>135713582.76227692</v>
      </c>
      <c r="C1279" s="79">
        <f ca="1">('Activity Data'!B1285*$C$4)*'Emission Factors'!I1287</f>
        <v>68846812.634754509</v>
      </c>
      <c r="D1279" s="79">
        <f ca="1">('Activity Data'!B1285*$D$4)*'Emission Factors'!J1287</f>
        <v>19871807.59947044</v>
      </c>
      <c r="E1279" s="79">
        <f t="shared" ca="1" si="19"/>
        <v>224432202.99650186</v>
      </c>
    </row>
    <row r="1280" spans="1:5" s="62" customFormat="1" ht="12.75" x14ac:dyDescent="0.2">
      <c r="A1280" s="85">
        <v>1276</v>
      </c>
      <c r="B1280" s="79">
        <f ca="1">('Activity Data'!B1286*$B$4)*'Emission Factors'!H1288</f>
        <v>135947604.13190949</v>
      </c>
      <c r="C1280" s="79">
        <f ca="1">('Activity Data'!B1286*$C$4)*'Emission Factors'!I1288</f>
        <v>64208862.291601412</v>
      </c>
      <c r="D1280" s="79">
        <f ca="1">('Activity Data'!B1286*$D$4)*'Emission Factors'!J1288</f>
        <v>20672705.943987701</v>
      </c>
      <c r="E1280" s="79">
        <f t="shared" ca="1" si="19"/>
        <v>220829172.36749861</v>
      </c>
    </row>
    <row r="1281" spans="1:5" s="62" customFormat="1" ht="12.75" x14ac:dyDescent="0.2">
      <c r="A1281" s="85">
        <v>1277</v>
      </c>
      <c r="B1281" s="79">
        <f ca="1">('Activity Data'!B1287*$B$4)*'Emission Factors'!H1289</f>
        <v>137470576.18111628</v>
      </c>
      <c r="C1281" s="79">
        <f ca="1">('Activity Data'!B1287*$C$4)*'Emission Factors'!I1289</f>
        <v>65257124.880790159</v>
      </c>
      <c r="D1281" s="79">
        <f ca="1">('Activity Data'!B1287*$D$4)*'Emission Factors'!J1289</f>
        <v>21058804.497370396</v>
      </c>
      <c r="E1281" s="79">
        <f t="shared" ca="1" si="19"/>
        <v>223786505.55927685</v>
      </c>
    </row>
    <row r="1282" spans="1:5" s="62" customFormat="1" ht="12.75" x14ac:dyDescent="0.2">
      <c r="A1282" s="85">
        <v>1278</v>
      </c>
      <c r="B1282" s="79">
        <f ca="1">('Activity Data'!B1288*$B$4)*'Emission Factors'!H1290</f>
        <v>142952557.69138712</v>
      </c>
      <c r="C1282" s="79">
        <f ca="1">('Activity Data'!B1288*$C$4)*'Emission Factors'!I1290</f>
        <v>68202028.064527318</v>
      </c>
      <c r="D1282" s="79">
        <f ca="1">('Activity Data'!B1288*$D$4)*'Emission Factors'!J1290</f>
        <v>21037837.094088115</v>
      </c>
      <c r="E1282" s="79">
        <f t="shared" ca="1" si="19"/>
        <v>232192422.85000256</v>
      </c>
    </row>
    <row r="1283" spans="1:5" s="62" customFormat="1" ht="12.75" x14ac:dyDescent="0.2">
      <c r="A1283" s="85">
        <v>1279</v>
      </c>
      <c r="B1283" s="79">
        <f ca="1">('Activity Data'!B1289*$B$4)*'Emission Factors'!H1291</f>
        <v>145213467.81075853</v>
      </c>
      <c r="C1283" s="79">
        <f ca="1">('Activity Data'!B1289*$C$4)*'Emission Factors'!I1291</f>
        <v>64916230.368427157</v>
      </c>
      <c r="D1283" s="79">
        <f ca="1">('Activity Data'!B1289*$D$4)*'Emission Factors'!J1291</f>
        <v>21874257.884676892</v>
      </c>
      <c r="E1283" s="79">
        <f t="shared" ca="1" si="19"/>
        <v>232003956.06386259</v>
      </c>
    </row>
    <row r="1284" spans="1:5" s="62" customFormat="1" ht="12.75" x14ac:dyDescent="0.2">
      <c r="A1284" s="85">
        <v>1280</v>
      </c>
      <c r="B1284" s="79">
        <f ca="1">('Activity Data'!B1290*$B$4)*'Emission Factors'!H1292</f>
        <v>160979912.3934938</v>
      </c>
      <c r="C1284" s="79">
        <f ca="1">('Activity Data'!B1290*$C$4)*'Emission Factors'!I1292</f>
        <v>79334292.943145096</v>
      </c>
      <c r="D1284" s="79">
        <f ca="1">('Activity Data'!B1290*$D$4)*'Emission Factors'!J1292</f>
        <v>23811644.392559513</v>
      </c>
      <c r="E1284" s="79">
        <f t="shared" ca="1" si="19"/>
        <v>264125849.7291984</v>
      </c>
    </row>
    <row r="1285" spans="1:5" s="62" customFormat="1" ht="12.75" x14ac:dyDescent="0.2">
      <c r="A1285" s="85">
        <v>1281</v>
      </c>
      <c r="B1285" s="79">
        <f ca="1">('Activity Data'!B1291*$B$4)*'Emission Factors'!H1293</f>
        <v>140909934.73175123</v>
      </c>
      <c r="C1285" s="79">
        <f ca="1">('Activity Data'!B1291*$C$4)*'Emission Factors'!I1293</f>
        <v>66912529.795666762</v>
      </c>
      <c r="D1285" s="79">
        <f ca="1">('Activity Data'!B1291*$D$4)*'Emission Factors'!J1293</f>
        <v>22102204.783698093</v>
      </c>
      <c r="E1285" s="79">
        <f t="shared" ref="E1285:E1348" ca="1" si="20">SUM(B1285:D1285)</f>
        <v>229924669.31111607</v>
      </c>
    </row>
    <row r="1286" spans="1:5" s="62" customFormat="1" ht="12.75" x14ac:dyDescent="0.2">
      <c r="A1286" s="85">
        <v>1282</v>
      </c>
      <c r="B1286" s="79">
        <f ca="1">('Activity Data'!B1292*$B$4)*'Emission Factors'!H1294</f>
        <v>142510459.70394588</v>
      </c>
      <c r="C1286" s="79">
        <f ca="1">('Activity Data'!B1292*$C$4)*'Emission Factors'!I1294</f>
        <v>64881756.799711406</v>
      </c>
      <c r="D1286" s="79">
        <f ca="1">('Activity Data'!B1292*$D$4)*'Emission Factors'!J1294</f>
        <v>22356473.02740407</v>
      </c>
      <c r="E1286" s="79">
        <f t="shared" ca="1" si="20"/>
        <v>229748689.53106135</v>
      </c>
    </row>
    <row r="1287" spans="1:5" s="62" customFormat="1" ht="12.75" x14ac:dyDescent="0.2">
      <c r="A1287" s="85">
        <v>1283</v>
      </c>
      <c r="B1287" s="79">
        <f ca="1">('Activity Data'!B1293*$B$4)*'Emission Factors'!H1295</f>
        <v>135364978.80390197</v>
      </c>
      <c r="C1287" s="79">
        <f ca="1">('Activity Data'!B1293*$C$4)*'Emission Factors'!I1295</f>
        <v>59778739.005622923</v>
      </c>
      <c r="D1287" s="79">
        <f ca="1">('Activity Data'!B1293*$D$4)*'Emission Factors'!J1295</f>
        <v>21435283.778047781</v>
      </c>
      <c r="E1287" s="79">
        <f t="shared" ca="1" si="20"/>
        <v>216579001.58757266</v>
      </c>
    </row>
    <row r="1288" spans="1:5" s="62" customFormat="1" ht="12.75" x14ac:dyDescent="0.2">
      <c r="A1288" s="85">
        <v>1284</v>
      </c>
      <c r="B1288" s="79">
        <f ca="1">('Activity Data'!B1294*$B$4)*'Emission Factors'!H1296</f>
        <v>139652201.32952532</v>
      </c>
      <c r="C1288" s="79">
        <f ca="1">('Activity Data'!B1294*$C$4)*'Emission Factors'!I1296</f>
        <v>66001532.795271404</v>
      </c>
      <c r="D1288" s="79">
        <f ca="1">('Activity Data'!B1294*$D$4)*'Emission Factors'!J1296</f>
        <v>21910797.498517528</v>
      </c>
      <c r="E1288" s="79">
        <f t="shared" ca="1" si="20"/>
        <v>227564531.62331426</v>
      </c>
    </row>
    <row r="1289" spans="1:5" s="62" customFormat="1" ht="12.75" x14ac:dyDescent="0.2">
      <c r="A1289" s="85">
        <v>1285</v>
      </c>
      <c r="B1289" s="79">
        <f ca="1">('Activity Data'!B1295*$B$4)*'Emission Factors'!H1297</f>
        <v>143886290.48164865</v>
      </c>
      <c r="C1289" s="79">
        <f ca="1">('Activity Data'!B1295*$C$4)*'Emission Factors'!I1297</f>
        <v>65604189.821046747</v>
      </c>
      <c r="D1289" s="79">
        <f ca="1">('Activity Data'!B1295*$D$4)*'Emission Factors'!J1297</f>
        <v>20661062.474501122</v>
      </c>
      <c r="E1289" s="79">
        <f t="shared" ca="1" si="20"/>
        <v>230151542.77719653</v>
      </c>
    </row>
    <row r="1290" spans="1:5" s="62" customFormat="1" ht="12.75" x14ac:dyDescent="0.2">
      <c r="A1290" s="85">
        <v>1286</v>
      </c>
      <c r="B1290" s="79">
        <f ca="1">('Activity Data'!B1296*$B$4)*'Emission Factors'!H1298</f>
        <v>141078120.00175223</v>
      </c>
      <c r="C1290" s="79">
        <f ca="1">('Activity Data'!B1296*$C$4)*'Emission Factors'!I1298</f>
        <v>66233136.589967221</v>
      </c>
      <c r="D1290" s="79">
        <f ca="1">('Activity Data'!B1296*$D$4)*'Emission Factors'!J1298</f>
        <v>23557717.742913637</v>
      </c>
      <c r="E1290" s="79">
        <f t="shared" ca="1" si="20"/>
        <v>230868974.33463308</v>
      </c>
    </row>
    <row r="1291" spans="1:5" s="62" customFormat="1" ht="12.75" x14ac:dyDescent="0.2">
      <c r="A1291" s="85">
        <v>1287</v>
      </c>
      <c r="B1291" s="79">
        <f ca="1">('Activity Data'!B1297*$B$4)*'Emission Factors'!H1299</f>
        <v>138205050.88702813</v>
      </c>
      <c r="C1291" s="79">
        <f ca="1">('Activity Data'!B1297*$C$4)*'Emission Factors'!I1299</f>
        <v>66142066.924025215</v>
      </c>
      <c r="D1291" s="79">
        <f ca="1">('Activity Data'!B1297*$D$4)*'Emission Factors'!J1299</f>
        <v>20625787.361310378</v>
      </c>
      <c r="E1291" s="79">
        <f t="shared" ca="1" si="20"/>
        <v>224972905.1723637</v>
      </c>
    </row>
    <row r="1292" spans="1:5" s="62" customFormat="1" ht="12.75" x14ac:dyDescent="0.2">
      <c r="A1292" s="85">
        <v>1288</v>
      </c>
      <c r="B1292" s="79">
        <f ca="1">('Activity Data'!B1298*$B$4)*'Emission Factors'!H1300</f>
        <v>143183873.79723173</v>
      </c>
      <c r="C1292" s="79">
        <f ca="1">('Activity Data'!B1298*$C$4)*'Emission Factors'!I1300</f>
        <v>66432916.15433684</v>
      </c>
      <c r="D1292" s="79">
        <f ca="1">('Activity Data'!B1298*$D$4)*'Emission Factors'!J1300</f>
        <v>22972372.388219111</v>
      </c>
      <c r="E1292" s="79">
        <f t="shared" ca="1" si="20"/>
        <v>232589162.33978769</v>
      </c>
    </row>
    <row r="1293" spans="1:5" s="62" customFormat="1" ht="12.75" x14ac:dyDescent="0.2">
      <c r="A1293" s="85">
        <v>1289</v>
      </c>
      <c r="B1293" s="79">
        <f ca="1">('Activity Data'!B1299*$B$4)*'Emission Factors'!H1301</f>
        <v>163286647.54823717</v>
      </c>
      <c r="C1293" s="79">
        <f ca="1">('Activity Data'!B1299*$C$4)*'Emission Factors'!I1301</f>
        <v>76239681.642284602</v>
      </c>
      <c r="D1293" s="79">
        <f ca="1">('Activity Data'!B1299*$D$4)*'Emission Factors'!J1301</f>
        <v>25247842.691607531</v>
      </c>
      <c r="E1293" s="79">
        <f t="shared" ca="1" si="20"/>
        <v>264774171.88212931</v>
      </c>
    </row>
    <row r="1294" spans="1:5" s="62" customFormat="1" ht="12.75" x14ac:dyDescent="0.2">
      <c r="A1294" s="85">
        <v>1290</v>
      </c>
      <c r="B1294" s="79">
        <f ca="1">('Activity Data'!B1300*$B$4)*'Emission Factors'!H1302</f>
        <v>154930781.93301022</v>
      </c>
      <c r="C1294" s="79">
        <f ca="1">('Activity Data'!B1300*$C$4)*'Emission Factors'!I1302</f>
        <v>73131251.786075652</v>
      </c>
      <c r="D1294" s="79">
        <f ca="1">('Activity Data'!B1300*$D$4)*'Emission Factors'!J1302</f>
        <v>24154200.94287771</v>
      </c>
      <c r="E1294" s="79">
        <f t="shared" ca="1" si="20"/>
        <v>252216234.66196358</v>
      </c>
    </row>
    <row r="1295" spans="1:5" s="62" customFormat="1" ht="12.75" x14ac:dyDescent="0.2">
      <c r="A1295" s="85">
        <v>1291</v>
      </c>
      <c r="B1295" s="79">
        <f ca="1">('Activity Data'!B1301*$B$4)*'Emission Factors'!H1303</f>
        <v>140806788.96558264</v>
      </c>
      <c r="C1295" s="79">
        <f ca="1">('Activity Data'!B1301*$C$4)*'Emission Factors'!I1303</f>
        <v>70458973.372727975</v>
      </c>
      <c r="D1295" s="79">
        <f ca="1">('Activity Data'!B1301*$D$4)*'Emission Factors'!J1303</f>
        <v>21525266.592103012</v>
      </c>
      <c r="E1295" s="79">
        <f t="shared" ca="1" si="20"/>
        <v>232791028.9304136</v>
      </c>
    </row>
    <row r="1296" spans="1:5" s="62" customFormat="1" ht="12.75" x14ac:dyDescent="0.2">
      <c r="A1296" s="85">
        <v>1292</v>
      </c>
      <c r="B1296" s="79">
        <f ca="1">('Activity Data'!B1302*$B$4)*'Emission Factors'!H1304</f>
        <v>141769321.76606458</v>
      </c>
      <c r="C1296" s="79">
        <f ca="1">('Activity Data'!B1302*$C$4)*'Emission Factors'!I1304</f>
        <v>64604196.858998246</v>
      </c>
      <c r="D1296" s="79">
        <f ca="1">('Activity Data'!B1302*$D$4)*'Emission Factors'!J1304</f>
        <v>20837853.636280939</v>
      </c>
      <c r="E1296" s="79">
        <f t="shared" ca="1" si="20"/>
        <v>227211372.26134378</v>
      </c>
    </row>
    <row r="1297" spans="1:5" s="62" customFormat="1" ht="12.75" x14ac:dyDescent="0.2">
      <c r="A1297" s="85">
        <v>1293</v>
      </c>
      <c r="B1297" s="79">
        <f ca="1">('Activity Data'!B1303*$B$4)*'Emission Factors'!H1305</f>
        <v>143789893.90970686</v>
      </c>
      <c r="C1297" s="79">
        <f ca="1">('Activity Data'!B1303*$C$4)*'Emission Factors'!I1305</f>
        <v>65825020.96403458</v>
      </c>
      <c r="D1297" s="79">
        <f ca="1">('Activity Data'!B1303*$D$4)*'Emission Factors'!J1305</f>
        <v>21696456.066761941</v>
      </c>
      <c r="E1297" s="79">
        <f t="shared" ca="1" si="20"/>
        <v>231311370.94050339</v>
      </c>
    </row>
    <row r="1298" spans="1:5" s="62" customFormat="1" ht="12.75" x14ac:dyDescent="0.2">
      <c r="A1298" s="85">
        <v>1294</v>
      </c>
      <c r="B1298" s="79">
        <f ca="1">('Activity Data'!B1304*$B$4)*'Emission Factors'!H1306</f>
        <v>145085960.43488312</v>
      </c>
      <c r="C1298" s="79">
        <f ca="1">('Activity Data'!B1304*$C$4)*'Emission Factors'!I1306</f>
        <v>62871831.043710738</v>
      </c>
      <c r="D1298" s="79">
        <f ca="1">('Activity Data'!B1304*$D$4)*'Emission Factors'!J1306</f>
        <v>22089257.101311654</v>
      </c>
      <c r="E1298" s="79">
        <f t="shared" ca="1" si="20"/>
        <v>230047048.57990551</v>
      </c>
    </row>
    <row r="1299" spans="1:5" s="62" customFormat="1" ht="12.75" x14ac:dyDescent="0.2">
      <c r="A1299" s="85">
        <v>1295</v>
      </c>
      <c r="B1299" s="79">
        <f ca="1">('Activity Data'!B1305*$B$4)*'Emission Factors'!H1307</f>
        <v>147271676.59099114</v>
      </c>
      <c r="C1299" s="79">
        <f ca="1">('Activity Data'!B1305*$C$4)*'Emission Factors'!I1307</f>
        <v>66069340.248429507</v>
      </c>
      <c r="D1299" s="79">
        <f ca="1">('Activity Data'!B1305*$D$4)*'Emission Factors'!J1307</f>
        <v>22789755.194861889</v>
      </c>
      <c r="E1299" s="79">
        <f t="shared" ca="1" si="20"/>
        <v>236130772.03428254</v>
      </c>
    </row>
    <row r="1300" spans="1:5" s="62" customFormat="1" ht="12.75" x14ac:dyDescent="0.2">
      <c r="A1300" s="85">
        <v>1296</v>
      </c>
      <c r="B1300" s="79">
        <f ca="1">('Activity Data'!B1306*$B$4)*'Emission Factors'!H1308</f>
        <v>157817191.26996243</v>
      </c>
      <c r="C1300" s="79">
        <f ca="1">('Activity Data'!B1306*$C$4)*'Emission Factors'!I1308</f>
        <v>75635286.250795618</v>
      </c>
      <c r="D1300" s="79">
        <f ca="1">('Activity Data'!B1306*$D$4)*'Emission Factors'!J1308</f>
        <v>23058986.534527116</v>
      </c>
      <c r="E1300" s="79">
        <f t="shared" ca="1" si="20"/>
        <v>256511464.05528516</v>
      </c>
    </row>
    <row r="1301" spans="1:5" s="62" customFormat="1" ht="12.75" x14ac:dyDescent="0.2">
      <c r="A1301" s="85">
        <v>1297</v>
      </c>
      <c r="B1301" s="79">
        <f ca="1">('Activity Data'!B1307*$B$4)*'Emission Factors'!H1309</f>
        <v>126822495.79494137</v>
      </c>
      <c r="C1301" s="79">
        <f ca="1">('Activity Data'!B1307*$C$4)*'Emission Factors'!I1309</f>
        <v>58098042.709874839</v>
      </c>
      <c r="D1301" s="79">
        <f ca="1">('Activity Data'!B1307*$D$4)*'Emission Factors'!J1309</f>
        <v>20179093.290104281</v>
      </c>
      <c r="E1301" s="79">
        <f t="shared" ca="1" si="20"/>
        <v>205099631.79492047</v>
      </c>
    </row>
    <row r="1302" spans="1:5" s="62" customFormat="1" ht="12.75" x14ac:dyDescent="0.2">
      <c r="A1302" s="85">
        <v>1298</v>
      </c>
      <c r="B1302" s="79">
        <f ca="1">('Activity Data'!B1308*$B$4)*'Emission Factors'!H1310</f>
        <v>145410870.08044034</v>
      </c>
      <c r="C1302" s="79">
        <f ca="1">('Activity Data'!B1308*$C$4)*'Emission Factors'!I1310</f>
        <v>65496512.434103549</v>
      </c>
      <c r="D1302" s="79">
        <f ca="1">('Activity Data'!B1308*$D$4)*'Emission Factors'!J1310</f>
        <v>22286815.91726594</v>
      </c>
      <c r="E1302" s="79">
        <f t="shared" ca="1" si="20"/>
        <v>233194198.43180984</v>
      </c>
    </row>
    <row r="1303" spans="1:5" s="62" customFormat="1" ht="12.75" x14ac:dyDescent="0.2">
      <c r="A1303" s="85">
        <v>1299</v>
      </c>
      <c r="B1303" s="79">
        <f ca="1">('Activity Data'!B1309*$B$4)*'Emission Factors'!H1311</f>
        <v>144555275.30386263</v>
      </c>
      <c r="C1303" s="79">
        <f ca="1">('Activity Data'!B1309*$C$4)*'Emission Factors'!I1311</f>
        <v>65344628.199332081</v>
      </c>
      <c r="D1303" s="79">
        <f ca="1">('Activity Data'!B1309*$D$4)*'Emission Factors'!J1311</f>
        <v>22788981.174209099</v>
      </c>
      <c r="E1303" s="79">
        <f t="shared" ca="1" si="20"/>
        <v>232688884.67740381</v>
      </c>
    </row>
    <row r="1304" spans="1:5" s="62" customFormat="1" ht="12.75" x14ac:dyDescent="0.2">
      <c r="A1304" s="85">
        <v>1300</v>
      </c>
      <c r="B1304" s="79">
        <f ca="1">('Activity Data'!B1310*$B$4)*'Emission Factors'!H1312</f>
        <v>163470866.00034574</v>
      </c>
      <c r="C1304" s="79">
        <f ca="1">('Activity Data'!B1310*$C$4)*'Emission Factors'!I1312</f>
        <v>72479943.83110936</v>
      </c>
      <c r="D1304" s="79">
        <f ca="1">('Activity Data'!B1310*$D$4)*'Emission Factors'!J1312</f>
        <v>23399098.339953817</v>
      </c>
      <c r="E1304" s="79">
        <f t="shared" ca="1" si="20"/>
        <v>259349908.17140892</v>
      </c>
    </row>
    <row r="1305" spans="1:5" s="62" customFormat="1" ht="12.75" x14ac:dyDescent="0.2">
      <c r="A1305" s="85">
        <v>1301</v>
      </c>
      <c r="B1305" s="79">
        <f ca="1">('Activity Data'!B1311*$B$4)*'Emission Factors'!H1313</f>
        <v>136179238.12195119</v>
      </c>
      <c r="C1305" s="79">
        <f ca="1">('Activity Data'!B1311*$C$4)*'Emission Factors'!I1313</f>
        <v>62370518.443052575</v>
      </c>
      <c r="D1305" s="79">
        <f ca="1">('Activity Data'!B1311*$D$4)*'Emission Factors'!J1313</f>
        <v>20492817.064427316</v>
      </c>
      <c r="E1305" s="79">
        <f t="shared" ca="1" si="20"/>
        <v>219042573.62943107</v>
      </c>
    </row>
    <row r="1306" spans="1:5" s="62" customFormat="1" ht="12.75" x14ac:dyDescent="0.2">
      <c r="A1306" s="85">
        <v>1302</v>
      </c>
      <c r="B1306" s="79">
        <f ca="1">('Activity Data'!B1312*$B$4)*'Emission Factors'!H1314</f>
        <v>125962563.47432096</v>
      </c>
      <c r="C1306" s="79">
        <f ca="1">('Activity Data'!B1312*$C$4)*'Emission Factors'!I1314</f>
        <v>57228940.436739273</v>
      </c>
      <c r="D1306" s="79">
        <f ca="1">('Activity Data'!B1312*$D$4)*'Emission Factors'!J1314</f>
        <v>18583921.316805739</v>
      </c>
      <c r="E1306" s="79">
        <f t="shared" ca="1" si="20"/>
        <v>201775425.22786599</v>
      </c>
    </row>
    <row r="1307" spans="1:5" s="62" customFormat="1" ht="12.75" x14ac:dyDescent="0.2">
      <c r="A1307" s="85">
        <v>1303</v>
      </c>
      <c r="B1307" s="79">
        <f ca="1">('Activity Data'!B1313*$B$4)*'Emission Factors'!H1315</f>
        <v>136625024.48994961</v>
      </c>
      <c r="C1307" s="79">
        <f ca="1">('Activity Data'!B1313*$C$4)*'Emission Factors'!I1315</f>
        <v>56250858.844261006</v>
      </c>
      <c r="D1307" s="79">
        <f ca="1">('Activity Data'!B1313*$D$4)*'Emission Factors'!J1315</f>
        <v>20426803.797549024</v>
      </c>
      <c r="E1307" s="79">
        <f t="shared" ca="1" si="20"/>
        <v>213302687.13175964</v>
      </c>
    </row>
    <row r="1308" spans="1:5" s="62" customFormat="1" ht="12.75" x14ac:dyDescent="0.2">
      <c r="A1308" s="85">
        <v>1304</v>
      </c>
      <c r="B1308" s="79">
        <f ca="1">('Activity Data'!B1314*$B$4)*'Emission Factors'!H1316</f>
        <v>136964003.93491802</v>
      </c>
      <c r="C1308" s="79">
        <f ca="1">('Activity Data'!B1314*$C$4)*'Emission Factors'!I1316</f>
        <v>65359915.66728548</v>
      </c>
      <c r="D1308" s="79">
        <f ca="1">('Activity Data'!B1314*$D$4)*'Emission Factors'!J1316</f>
        <v>21882776.397944674</v>
      </c>
      <c r="E1308" s="79">
        <f t="shared" ca="1" si="20"/>
        <v>224206696.00014818</v>
      </c>
    </row>
    <row r="1309" spans="1:5" s="62" customFormat="1" ht="12.75" x14ac:dyDescent="0.2">
      <c r="A1309" s="85">
        <v>1305</v>
      </c>
      <c r="B1309" s="79">
        <f ca="1">('Activity Data'!B1315*$B$4)*'Emission Factors'!H1317</f>
        <v>126045632.66203946</v>
      </c>
      <c r="C1309" s="79">
        <f ca="1">('Activity Data'!B1315*$C$4)*'Emission Factors'!I1317</f>
        <v>56587952.63922374</v>
      </c>
      <c r="D1309" s="79">
        <f ca="1">('Activity Data'!B1315*$D$4)*'Emission Factors'!J1317</f>
        <v>19444293.697813917</v>
      </c>
      <c r="E1309" s="79">
        <f t="shared" ca="1" si="20"/>
        <v>202077878.99907714</v>
      </c>
    </row>
    <row r="1310" spans="1:5" s="62" customFormat="1" ht="12.75" x14ac:dyDescent="0.2">
      <c r="A1310" s="85">
        <v>1306</v>
      </c>
      <c r="B1310" s="79">
        <f ca="1">('Activity Data'!B1316*$B$4)*'Emission Factors'!H1318</f>
        <v>132704738.3268989</v>
      </c>
      <c r="C1310" s="79">
        <f ca="1">('Activity Data'!B1316*$C$4)*'Emission Factors'!I1318</f>
        <v>66543399.856458716</v>
      </c>
      <c r="D1310" s="79">
        <f ca="1">('Activity Data'!B1316*$D$4)*'Emission Factors'!J1318</f>
        <v>20277620.79629821</v>
      </c>
      <c r="E1310" s="79">
        <f t="shared" ca="1" si="20"/>
        <v>219525758.97965583</v>
      </c>
    </row>
    <row r="1311" spans="1:5" s="62" customFormat="1" ht="12.75" x14ac:dyDescent="0.2">
      <c r="A1311" s="85">
        <v>1307</v>
      </c>
      <c r="B1311" s="79">
        <f ca="1">('Activity Data'!B1317*$B$4)*'Emission Factors'!H1319</f>
        <v>156277112.54014379</v>
      </c>
      <c r="C1311" s="79">
        <f ca="1">('Activity Data'!B1317*$C$4)*'Emission Factors'!I1319</f>
        <v>71725686.312325478</v>
      </c>
      <c r="D1311" s="79">
        <f ca="1">('Activity Data'!B1317*$D$4)*'Emission Factors'!J1319</f>
        <v>24005239.211269572</v>
      </c>
      <c r="E1311" s="79">
        <f t="shared" ca="1" si="20"/>
        <v>252008038.06373882</v>
      </c>
    </row>
    <row r="1312" spans="1:5" s="62" customFormat="1" ht="12.75" x14ac:dyDescent="0.2">
      <c r="A1312" s="85">
        <v>1308</v>
      </c>
      <c r="B1312" s="79">
        <f ca="1">('Activity Data'!B1318*$B$4)*'Emission Factors'!H1320</f>
        <v>140750508.92633089</v>
      </c>
      <c r="C1312" s="79">
        <f ca="1">('Activity Data'!B1318*$C$4)*'Emission Factors'!I1320</f>
        <v>66708808.686755985</v>
      </c>
      <c r="D1312" s="79">
        <f ca="1">('Activity Data'!B1318*$D$4)*'Emission Factors'!J1320</f>
        <v>20837742.385348387</v>
      </c>
      <c r="E1312" s="79">
        <f t="shared" ca="1" si="20"/>
        <v>228297059.99843526</v>
      </c>
    </row>
    <row r="1313" spans="1:5" s="62" customFormat="1" ht="12.75" x14ac:dyDescent="0.2">
      <c r="A1313" s="85">
        <v>1309</v>
      </c>
      <c r="B1313" s="79">
        <f ca="1">('Activity Data'!B1319*$B$4)*'Emission Factors'!H1321</f>
        <v>143869303.04311347</v>
      </c>
      <c r="C1313" s="79">
        <f ca="1">('Activity Data'!B1319*$C$4)*'Emission Factors'!I1321</f>
        <v>66583631.553741723</v>
      </c>
      <c r="D1313" s="79">
        <f ca="1">('Activity Data'!B1319*$D$4)*'Emission Factors'!J1321</f>
        <v>22983124.777702793</v>
      </c>
      <c r="E1313" s="79">
        <f t="shared" ca="1" si="20"/>
        <v>233436059.37455797</v>
      </c>
    </row>
    <row r="1314" spans="1:5" s="62" customFormat="1" ht="12.75" x14ac:dyDescent="0.2">
      <c r="A1314" s="85">
        <v>1310</v>
      </c>
      <c r="B1314" s="79">
        <f ca="1">('Activity Data'!B1320*$B$4)*'Emission Factors'!H1322</f>
        <v>140142293.15450481</v>
      </c>
      <c r="C1314" s="79">
        <f ca="1">('Activity Data'!B1320*$C$4)*'Emission Factors'!I1322</f>
        <v>69045992.745776355</v>
      </c>
      <c r="D1314" s="79">
        <f ca="1">('Activity Data'!B1320*$D$4)*'Emission Factors'!J1322</f>
        <v>21502974.128751371</v>
      </c>
      <c r="E1314" s="79">
        <f t="shared" ca="1" si="20"/>
        <v>230691260.02903253</v>
      </c>
    </row>
    <row r="1315" spans="1:5" s="62" customFormat="1" ht="12.75" x14ac:dyDescent="0.2">
      <c r="A1315" s="85">
        <v>1311</v>
      </c>
      <c r="B1315" s="79">
        <f ca="1">('Activity Data'!B1321*$B$4)*'Emission Factors'!H1323</f>
        <v>148410168.06420293</v>
      </c>
      <c r="C1315" s="79">
        <f ca="1">('Activity Data'!B1321*$C$4)*'Emission Factors'!I1323</f>
        <v>67618034.971195549</v>
      </c>
      <c r="D1315" s="79">
        <f ca="1">('Activity Data'!B1321*$D$4)*'Emission Factors'!J1323</f>
        <v>23458043.452807754</v>
      </c>
      <c r="E1315" s="79">
        <f t="shared" ca="1" si="20"/>
        <v>239486246.48820624</v>
      </c>
    </row>
    <row r="1316" spans="1:5" s="62" customFormat="1" ht="12.75" x14ac:dyDescent="0.2">
      <c r="A1316" s="85">
        <v>1312</v>
      </c>
      <c r="B1316" s="79">
        <f ca="1">('Activity Data'!B1322*$B$4)*'Emission Factors'!H1324</f>
        <v>140547055.61694747</v>
      </c>
      <c r="C1316" s="79">
        <f ca="1">('Activity Data'!B1322*$C$4)*'Emission Factors'!I1324</f>
        <v>67914088.519345298</v>
      </c>
      <c r="D1316" s="79">
        <f ca="1">('Activity Data'!B1322*$D$4)*'Emission Factors'!J1324</f>
        <v>21393423.760100193</v>
      </c>
      <c r="E1316" s="79">
        <f t="shared" ca="1" si="20"/>
        <v>229854567.89639294</v>
      </c>
    </row>
    <row r="1317" spans="1:5" s="62" customFormat="1" ht="12.75" x14ac:dyDescent="0.2">
      <c r="A1317" s="85">
        <v>1313</v>
      </c>
      <c r="B1317" s="79">
        <f ca="1">('Activity Data'!B1323*$B$4)*'Emission Factors'!H1325</f>
        <v>136123331.93777555</v>
      </c>
      <c r="C1317" s="79">
        <f ca="1">('Activity Data'!B1323*$C$4)*'Emission Factors'!I1325</f>
        <v>64767309.51301989</v>
      </c>
      <c r="D1317" s="79">
        <f ca="1">('Activity Data'!B1323*$D$4)*'Emission Factors'!J1325</f>
        <v>22206644.347512443</v>
      </c>
      <c r="E1317" s="79">
        <f t="shared" ca="1" si="20"/>
        <v>223097285.7983079</v>
      </c>
    </row>
    <row r="1318" spans="1:5" s="62" customFormat="1" ht="12.75" x14ac:dyDescent="0.2">
      <c r="A1318" s="85">
        <v>1314</v>
      </c>
      <c r="B1318" s="79">
        <f ca="1">('Activity Data'!B1324*$B$4)*'Emission Factors'!H1326</f>
        <v>135595639.32347554</v>
      </c>
      <c r="C1318" s="79">
        <f ca="1">('Activity Data'!B1324*$C$4)*'Emission Factors'!I1326</f>
        <v>66691639.915798277</v>
      </c>
      <c r="D1318" s="79">
        <f ca="1">('Activity Data'!B1324*$D$4)*'Emission Factors'!J1326</f>
        <v>20761960.095149685</v>
      </c>
      <c r="E1318" s="79">
        <f t="shared" ca="1" si="20"/>
        <v>223049239.33442351</v>
      </c>
    </row>
    <row r="1319" spans="1:5" s="62" customFormat="1" ht="12.75" x14ac:dyDescent="0.2">
      <c r="A1319" s="85">
        <v>1315</v>
      </c>
      <c r="B1319" s="79">
        <f ca="1">('Activity Data'!B1325*$B$4)*'Emission Factors'!H1327</f>
        <v>133985636.76063238</v>
      </c>
      <c r="C1319" s="79">
        <f ca="1">('Activity Data'!B1325*$C$4)*'Emission Factors'!I1327</f>
        <v>66390622.716737643</v>
      </c>
      <c r="D1319" s="79">
        <f ca="1">('Activity Data'!B1325*$D$4)*'Emission Factors'!J1327</f>
        <v>21040439.688122772</v>
      </c>
      <c r="E1319" s="79">
        <f t="shared" ca="1" si="20"/>
        <v>221416699.1654928</v>
      </c>
    </row>
    <row r="1320" spans="1:5" s="62" customFormat="1" ht="12.75" x14ac:dyDescent="0.2">
      <c r="A1320" s="85">
        <v>1316</v>
      </c>
      <c r="B1320" s="79">
        <f ca="1">('Activity Data'!B1326*$B$4)*'Emission Factors'!H1328</f>
        <v>141011743.84337026</v>
      </c>
      <c r="C1320" s="79">
        <f ca="1">('Activity Data'!B1326*$C$4)*'Emission Factors'!I1328</f>
        <v>71514917.004405558</v>
      </c>
      <c r="D1320" s="79">
        <f ca="1">('Activity Data'!B1326*$D$4)*'Emission Factors'!J1328</f>
        <v>22385309.662757356</v>
      </c>
      <c r="E1320" s="79">
        <f t="shared" ca="1" si="20"/>
        <v>234911970.51053318</v>
      </c>
    </row>
    <row r="1321" spans="1:5" s="62" customFormat="1" ht="12.75" x14ac:dyDescent="0.2">
      <c r="A1321" s="85">
        <v>1317</v>
      </c>
      <c r="B1321" s="79">
        <f ca="1">('Activity Data'!B1327*$B$4)*'Emission Factors'!H1329</f>
        <v>136797356.7316629</v>
      </c>
      <c r="C1321" s="79">
        <f ca="1">('Activity Data'!B1327*$C$4)*'Emission Factors'!I1329</f>
        <v>61447201.138467945</v>
      </c>
      <c r="D1321" s="79">
        <f ca="1">('Activity Data'!B1327*$D$4)*'Emission Factors'!J1329</f>
        <v>19831778.227414515</v>
      </c>
      <c r="E1321" s="79">
        <f t="shared" ca="1" si="20"/>
        <v>218076336.09754536</v>
      </c>
    </row>
    <row r="1322" spans="1:5" s="62" customFormat="1" ht="12.75" x14ac:dyDescent="0.2">
      <c r="A1322" s="85">
        <v>1318</v>
      </c>
      <c r="B1322" s="79">
        <f ca="1">('Activity Data'!B1328*$B$4)*'Emission Factors'!H1330</f>
        <v>158267897.00103402</v>
      </c>
      <c r="C1322" s="79">
        <f ca="1">('Activity Data'!B1328*$C$4)*'Emission Factors'!I1330</f>
        <v>71959247.131450221</v>
      </c>
      <c r="D1322" s="79">
        <f ca="1">('Activity Data'!B1328*$D$4)*'Emission Factors'!J1330</f>
        <v>25170103.790841956</v>
      </c>
      <c r="E1322" s="79">
        <f t="shared" ca="1" si="20"/>
        <v>255397247.92332622</v>
      </c>
    </row>
    <row r="1323" spans="1:5" s="62" customFormat="1" ht="12.75" x14ac:dyDescent="0.2">
      <c r="A1323" s="85">
        <v>1319</v>
      </c>
      <c r="B1323" s="79">
        <f ca="1">('Activity Data'!B1329*$B$4)*'Emission Factors'!H1331</f>
        <v>149755395.54124704</v>
      </c>
      <c r="C1323" s="79">
        <f ca="1">('Activity Data'!B1329*$C$4)*'Emission Factors'!I1331</f>
        <v>70826919.162406594</v>
      </c>
      <c r="D1323" s="79">
        <f ca="1">('Activity Data'!B1329*$D$4)*'Emission Factors'!J1331</f>
        <v>21542543.185776502</v>
      </c>
      <c r="E1323" s="79">
        <f t="shared" ca="1" si="20"/>
        <v>242124857.88943014</v>
      </c>
    </row>
    <row r="1324" spans="1:5" s="62" customFormat="1" ht="12.75" x14ac:dyDescent="0.2">
      <c r="A1324" s="85">
        <v>1320</v>
      </c>
      <c r="B1324" s="79">
        <f ca="1">('Activity Data'!B1330*$B$4)*'Emission Factors'!H1332</f>
        <v>119716762.79856406</v>
      </c>
      <c r="C1324" s="79">
        <f ca="1">('Activity Data'!B1330*$C$4)*'Emission Factors'!I1332</f>
        <v>54825104.310855329</v>
      </c>
      <c r="D1324" s="79">
        <f ca="1">('Activity Data'!B1330*$D$4)*'Emission Factors'!J1332</f>
        <v>18046271.411007047</v>
      </c>
      <c r="E1324" s="79">
        <f t="shared" ca="1" si="20"/>
        <v>192588138.52042645</v>
      </c>
    </row>
    <row r="1325" spans="1:5" s="62" customFormat="1" ht="12.75" x14ac:dyDescent="0.2">
      <c r="A1325" s="85">
        <v>1321</v>
      </c>
      <c r="B1325" s="79">
        <f ca="1">('Activity Data'!B1331*$B$4)*'Emission Factors'!H1333</f>
        <v>133185749.44768576</v>
      </c>
      <c r="C1325" s="79">
        <f ca="1">('Activity Data'!B1331*$C$4)*'Emission Factors'!I1333</f>
        <v>62360062.706680641</v>
      </c>
      <c r="D1325" s="79">
        <f ca="1">('Activity Data'!B1331*$D$4)*'Emission Factors'!J1333</f>
        <v>20759311.951152485</v>
      </c>
      <c r="E1325" s="79">
        <f t="shared" ca="1" si="20"/>
        <v>216305124.10551888</v>
      </c>
    </row>
    <row r="1326" spans="1:5" s="62" customFormat="1" ht="12.75" x14ac:dyDescent="0.2">
      <c r="A1326" s="85">
        <v>1322</v>
      </c>
      <c r="B1326" s="79">
        <f ca="1">('Activity Data'!B1332*$B$4)*'Emission Factors'!H1334</f>
        <v>128776505.49739492</v>
      </c>
      <c r="C1326" s="79">
        <f ca="1">('Activity Data'!B1332*$C$4)*'Emission Factors'!I1334</f>
        <v>61534028.426809832</v>
      </c>
      <c r="D1326" s="79">
        <f ca="1">('Activity Data'!B1332*$D$4)*'Emission Factors'!J1334</f>
        <v>20978566.422485054</v>
      </c>
      <c r="E1326" s="79">
        <f t="shared" ca="1" si="20"/>
        <v>211289100.34668982</v>
      </c>
    </row>
    <row r="1327" spans="1:5" s="62" customFormat="1" ht="12.75" x14ac:dyDescent="0.2">
      <c r="A1327" s="85">
        <v>1323</v>
      </c>
      <c r="B1327" s="79">
        <f ca="1">('Activity Data'!B1333*$B$4)*'Emission Factors'!H1335</f>
        <v>142489404.75082222</v>
      </c>
      <c r="C1327" s="79">
        <f ca="1">('Activity Data'!B1333*$C$4)*'Emission Factors'!I1335</f>
        <v>69896350.649234071</v>
      </c>
      <c r="D1327" s="79">
        <f ca="1">('Activity Data'!B1333*$D$4)*'Emission Factors'!J1335</f>
        <v>22935771.330135331</v>
      </c>
      <c r="E1327" s="79">
        <f t="shared" ca="1" si="20"/>
        <v>235321526.73019165</v>
      </c>
    </row>
    <row r="1328" spans="1:5" s="62" customFormat="1" ht="12.75" x14ac:dyDescent="0.2">
      <c r="A1328" s="85">
        <v>1324</v>
      </c>
      <c r="B1328" s="79">
        <f ca="1">('Activity Data'!B1334*$B$4)*'Emission Factors'!H1336</f>
        <v>139414791.11530611</v>
      </c>
      <c r="C1328" s="79">
        <f ca="1">('Activity Data'!B1334*$C$4)*'Emission Factors'!I1336</f>
        <v>67019514.710882716</v>
      </c>
      <c r="D1328" s="79">
        <f ca="1">('Activity Data'!B1334*$D$4)*'Emission Factors'!J1336</f>
        <v>22552758.71418228</v>
      </c>
      <c r="E1328" s="79">
        <f t="shared" ca="1" si="20"/>
        <v>228987064.54037112</v>
      </c>
    </row>
    <row r="1329" spans="1:5" s="62" customFormat="1" ht="12.75" x14ac:dyDescent="0.2">
      <c r="A1329" s="85">
        <v>1325</v>
      </c>
      <c r="B1329" s="79">
        <f ca="1">('Activity Data'!B1335*$B$4)*'Emission Factors'!H1337</f>
        <v>129584360.62999491</v>
      </c>
      <c r="C1329" s="79">
        <f ca="1">('Activity Data'!B1335*$C$4)*'Emission Factors'!I1337</f>
        <v>60351605.543001793</v>
      </c>
      <c r="D1329" s="79">
        <f ca="1">('Activity Data'!B1335*$D$4)*'Emission Factors'!J1337</f>
        <v>19817817.716728795</v>
      </c>
      <c r="E1329" s="79">
        <f t="shared" ca="1" si="20"/>
        <v>209753783.88972551</v>
      </c>
    </row>
    <row r="1330" spans="1:5" s="62" customFormat="1" ht="12.75" x14ac:dyDescent="0.2">
      <c r="A1330" s="85">
        <v>1326</v>
      </c>
      <c r="B1330" s="79">
        <f ca="1">('Activity Data'!B1336*$B$4)*'Emission Factors'!H1338</f>
        <v>156716143.77887622</v>
      </c>
      <c r="C1330" s="79">
        <f ca="1">('Activity Data'!B1336*$C$4)*'Emission Factors'!I1338</f>
        <v>75552376.12047635</v>
      </c>
      <c r="D1330" s="79">
        <f ca="1">('Activity Data'!B1336*$D$4)*'Emission Factors'!J1338</f>
        <v>25345952.526793886</v>
      </c>
      <c r="E1330" s="79">
        <f t="shared" ca="1" si="20"/>
        <v>257614472.42614645</v>
      </c>
    </row>
    <row r="1331" spans="1:5" s="62" customFormat="1" ht="12.75" x14ac:dyDescent="0.2">
      <c r="A1331" s="85">
        <v>1327</v>
      </c>
      <c r="B1331" s="79">
        <f ca="1">('Activity Data'!B1337*$B$4)*'Emission Factors'!H1339</f>
        <v>161465616.40136406</v>
      </c>
      <c r="C1331" s="79">
        <f ca="1">('Activity Data'!B1337*$C$4)*'Emission Factors'!I1339</f>
        <v>80944094.64329128</v>
      </c>
      <c r="D1331" s="79">
        <f ca="1">('Activity Data'!B1337*$D$4)*'Emission Factors'!J1339</f>
        <v>25242634.833988428</v>
      </c>
      <c r="E1331" s="79">
        <f t="shared" ca="1" si="20"/>
        <v>267652345.87864375</v>
      </c>
    </row>
    <row r="1332" spans="1:5" s="62" customFormat="1" ht="12.75" x14ac:dyDescent="0.2">
      <c r="A1332" s="85">
        <v>1328</v>
      </c>
      <c r="B1332" s="79">
        <f ca="1">('Activity Data'!B1338*$B$4)*'Emission Factors'!H1340</f>
        <v>156206503.68622616</v>
      </c>
      <c r="C1332" s="79">
        <f ca="1">('Activity Data'!B1338*$C$4)*'Emission Factors'!I1340</f>
        <v>72756798.680450529</v>
      </c>
      <c r="D1332" s="79">
        <f ca="1">('Activity Data'!B1338*$D$4)*'Emission Factors'!J1340</f>
        <v>23640043.043693289</v>
      </c>
      <c r="E1332" s="79">
        <f t="shared" ca="1" si="20"/>
        <v>252603345.41036999</v>
      </c>
    </row>
    <row r="1333" spans="1:5" s="62" customFormat="1" ht="12.75" x14ac:dyDescent="0.2">
      <c r="A1333" s="85">
        <v>1329</v>
      </c>
      <c r="B1333" s="79">
        <f ca="1">('Activity Data'!B1339*$B$4)*'Emission Factors'!H1341</f>
        <v>131859086.98799841</v>
      </c>
      <c r="C1333" s="79">
        <f ca="1">('Activity Data'!B1339*$C$4)*'Emission Factors'!I1341</f>
        <v>61935989.51080896</v>
      </c>
      <c r="D1333" s="79">
        <f ca="1">('Activity Data'!B1339*$D$4)*'Emission Factors'!J1341</f>
        <v>19870696.06563662</v>
      </c>
      <c r="E1333" s="79">
        <f t="shared" ca="1" si="20"/>
        <v>213665772.56444401</v>
      </c>
    </row>
    <row r="1334" spans="1:5" s="62" customFormat="1" ht="12.75" x14ac:dyDescent="0.2">
      <c r="A1334" s="85">
        <v>1330</v>
      </c>
      <c r="B1334" s="79">
        <f ca="1">('Activity Data'!B1340*$B$4)*'Emission Factors'!H1342</f>
        <v>137142485.26531747</v>
      </c>
      <c r="C1334" s="79">
        <f ca="1">('Activity Data'!B1340*$C$4)*'Emission Factors'!I1342</f>
        <v>65513160.692999139</v>
      </c>
      <c r="D1334" s="79">
        <f ca="1">('Activity Data'!B1340*$D$4)*'Emission Factors'!J1342</f>
        <v>20582736.236840613</v>
      </c>
      <c r="E1334" s="79">
        <f t="shared" ca="1" si="20"/>
        <v>223238382.19515723</v>
      </c>
    </row>
    <row r="1335" spans="1:5" s="62" customFormat="1" ht="12.75" x14ac:dyDescent="0.2">
      <c r="A1335" s="85">
        <v>1331</v>
      </c>
      <c r="B1335" s="79">
        <f ca="1">('Activity Data'!B1341*$B$4)*'Emission Factors'!H1343</f>
        <v>133563971.59146771</v>
      </c>
      <c r="C1335" s="79">
        <f ca="1">('Activity Data'!B1341*$C$4)*'Emission Factors'!I1343</f>
        <v>64387854.204414926</v>
      </c>
      <c r="D1335" s="79">
        <f ca="1">('Activity Data'!B1341*$D$4)*'Emission Factors'!J1343</f>
        <v>19313761.66256839</v>
      </c>
      <c r="E1335" s="79">
        <f t="shared" ca="1" si="20"/>
        <v>217265587.45845103</v>
      </c>
    </row>
    <row r="1336" spans="1:5" s="62" customFormat="1" ht="12.75" x14ac:dyDescent="0.2">
      <c r="A1336" s="85">
        <v>1332</v>
      </c>
      <c r="B1336" s="79">
        <f ca="1">('Activity Data'!B1342*$B$4)*'Emission Factors'!H1344</f>
        <v>138274049.50066113</v>
      </c>
      <c r="C1336" s="79">
        <f ca="1">('Activity Data'!B1342*$C$4)*'Emission Factors'!I1344</f>
        <v>62116483.623195536</v>
      </c>
      <c r="D1336" s="79">
        <f ca="1">('Activity Data'!B1342*$D$4)*'Emission Factors'!J1344</f>
        <v>21807563.010913502</v>
      </c>
      <c r="E1336" s="79">
        <f t="shared" ca="1" si="20"/>
        <v>222198096.13477015</v>
      </c>
    </row>
    <row r="1337" spans="1:5" s="62" customFormat="1" ht="12.75" x14ac:dyDescent="0.2">
      <c r="A1337" s="85">
        <v>1333</v>
      </c>
      <c r="B1337" s="79">
        <f ca="1">('Activity Data'!B1343*$B$4)*'Emission Factors'!H1345</f>
        <v>142555772.76551911</v>
      </c>
      <c r="C1337" s="79">
        <f ca="1">('Activity Data'!B1343*$C$4)*'Emission Factors'!I1345</f>
        <v>65399142.609037437</v>
      </c>
      <c r="D1337" s="79">
        <f ca="1">('Activity Data'!B1343*$D$4)*'Emission Factors'!J1345</f>
        <v>21090345.386381425</v>
      </c>
      <c r="E1337" s="79">
        <f t="shared" ca="1" si="20"/>
        <v>229045260.76093796</v>
      </c>
    </row>
    <row r="1338" spans="1:5" s="62" customFormat="1" ht="12.75" x14ac:dyDescent="0.2">
      <c r="A1338" s="85">
        <v>1334</v>
      </c>
      <c r="B1338" s="79">
        <f ca="1">('Activity Data'!B1344*$B$4)*'Emission Factors'!H1346</f>
        <v>139735543.18562818</v>
      </c>
      <c r="C1338" s="79">
        <f ca="1">('Activity Data'!B1344*$C$4)*'Emission Factors'!I1346</f>
        <v>66998562.454234064</v>
      </c>
      <c r="D1338" s="79">
        <f ca="1">('Activity Data'!B1344*$D$4)*'Emission Factors'!J1346</f>
        <v>20917115.134296987</v>
      </c>
      <c r="E1338" s="79">
        <f t="shared" ca="1" si="20"/>
        <v>227651220.77415922</v>
      </c>
    </row>
    <row r="1339" spans="1:5" s="62" customFormat="1" ht="12.75" x14ac:dyDescent="0.2">
      <c r="A1339" s="85">
        <v>1335</v>
      </c>
      <c r="B1339" s="79">
        <f ca="1">('Activity Data'!B1345*$B$4)*'Emission Factors'!H1347</f>
        <v>119173861.83392952</v>
      </c>
      <c r="C1339" s="79">
        <f ca="1">('Activity Data'!B1345*$C$4)*'Emission Factors'!I1347</f>
        <v>55190962.354098521</v>
      </c>
      <c r="D1339" s="79">
        <f ca="1">('Activity Data'!B1345*$D$4)*'Emission Factors'!J1347</f>
        <v>18542253.863181233</v>
      </c>
      <c r="E1339" s="79">
        <f t="shared" ca="1" si="20"/>
        <v>192907078.05120927</v>
      </c>
    </row>
    <row r="1340" spans="1:5" s="62" customFormat="1" ht="12.75" x14ac:dyDescent="0.2">
      <c r="A1340" s="85">
        <v>1336</v>
      </c>
      <c r="B1340" s="79">
        <f ca="1">('Activity Data'!B1346*$B$4)*'Emission Factors'!H1348</f>
        <v>150633766.23087054</v>
      </c>
      <c r="C1340" s="79">
        <f ca="1">('Activity Data'!B1346*$C$4)*'Emission Factors'!I1348</f>
        <v>74249920.919231325</v>
      </c>
      <c r="D1340" s="79">
        <f ca="1">('Activity Data'!B1346*$D$4)*'Emission Factors'!J1348</f>
        <v>22672365.549147531</v>
      </c>
      <c r="E1340" s="79">
        <f t="shared" ca="1" si="20"/>
        <v>247556052.69924939</v>
      </c>
    </row>
    <row r="1341" spans="1:5" s="62" customFormat="1" ht="12.75" x14ac:dyDescent="0.2">
      <c r="A1341" s="85">
        <v>1337</v>
      </c>
      <c r="B1341" s="79">
        <f ca="1">('Activity Data'!B1347*$B$4)*'Emission Factors'!H1349</f>
        <v>143364179.13618374</v>
      </c>
      <c r="C1341" s="79">
        <f ca="1">('Activity Data'!B1347*$C$4)*'Emission Factors'!I1349</f>
        <v>64451154.841913424</v>
      </c>
      <c r="D1341" s="79">
        <f ca="1">('Activity Data'!B1347*$D$4)*'Emission Factors'!J1349</f>
        <v>22197333.124249667</v>
      </c>
      <c r="E1341" s="79">
        <f t="shared" ca="1" si="20"/>
        <v>230012667.10234684</v>
      </c>
    </row>
    <row r="1342" spans="1:5" s="62" customFormat="1" ht="12.75" x14ac:dyDescent="0.2">
      <c r="A1342" s="85">
        <v>1338</v>
      </c>
      <c r="B1342" s="79">
        <f ca="1">('Activity Data'!B1348*$B$4)*'Emission Factors'!H1350</f>
        <v>141089241.53237006</v>
      </c>
      <c r="C1342" s="79">
        <f ca="1">('Activity Data'!B1348*$C$4)*'Emission Factors'!I1350</f>
        <v>70884722.710202888</v>
      </c>
      <c r="D1342" s="79">
        <f ca="1">('Activity Data'!B1348*$D$4)*'Emission Factors'!J1350</f>
        <v>21915556.984792817</v>
      </c>
      <c r="E1342" s="79">
        <f t="shared" ca="1" si="20"/>
        <v>233889521.22736579</v>
      </c>
    </row>
    <row r="1343" spans="1:5" s="62" customFormat="1" ht="12.75" x14ac:dyDescent="0.2">
      <c r="A1343" s="85">
        <v>1339</v>
      </c>
      <c r="B1343" s="79">
        <f ca="1">('Activity Data'!B1349*$B$4)*'Emission Factors'!H1351</f>
        <v>153083997.35557118</v>
      </c>
      <c r="C1343" s="79">
        <f ca="1">('Activity Data'!B1349*$C$4)*'Emission Factors'!I1351</f>
        <v>71645117.628617629</v>
      </c>
      <c r="D1343" s="79">
        <f ca="1">('Activity Data'!B1349*$D$4)*'Emission Factors'!J1351</f>
        <v>24075617.890562952</v>
      </c>
      <c r="E1343" s="79">
        <f t="shared" ca="1" si="20"/>
        <v>248804732.87475175</v>
      </c>
    </row>
    <row r="1344" spans="1:5" s="62" customFormat="1" ht="12.75" x14ac:dyDescent="0.2">
      <c r="A1344" s="85">
        <v>1340</v>
      </c>
      <c r="B1344" s="79">
        <f ca="1">('Activity Data'!B1350*$B$4)*'Emission Factors'!H1352</f>
        <v>132906973.50968367</v>
      </c>
      <c r="C1344" s="79">
        <f ca="1">('Activity Data'!B1350*$C$4)*'Emission Factors'!I1352</f>
        <v>58377156.139508441</v>
      </c>
      <c r="D1344" s="79">
        <f ca="1">('Activity Data'!B1350*$D$4)*'Emission Factors'!J1352</f>
        <v>20659434.483668368</v>
      </c>
      <c r="E1344" s="79">
        <f t="shared" ca="1" si="20"/>
        <v>211943564.13286045</v>
      </c>
    </row>
    <row r="1345" spans="1:5" s="62" customFormat="1" ht="12.75" x14ac:dyDescent="0.2">
      <c r="A1345" s="85">
        <v>1341</v>
      </c>
      <c r="B1345" s="79">
        <f ca="1">('Activity Data'!B1351*$B$4)*'Emission Factors'!H1353</f>
        <v>149597741.07801086</v>
      </c>
      <c r="C1345" s="79">
        <f ca="1">('Activity Data'!B1351*$C$4)*'Emission Factors'!I1353</f>
        <v>67712863.401935712</v>
      </c>
      <c r="D1345" s="79">
        <f ca="1">('Activity Data'!B1351*$D$4)*'Emission Factors'!J1353</f>
        <v>22698337.279428486</v>
      </c>
      <c r="E1345" s="79">
        <f t="shared" ca="1" si="20"/>
        <v>240008941.75937504</v>
      </c>
    </row>
    <row r="1346" spans="1:5" s="62" customFormat="1" ht="12.75" x14ac:dyDescent="0.2">
      <c r="A1346" s="85">
        <v>1342</v>
      </c>
      <c r="B1346" s="79">
        <f ca="1">('Activity Data'!B1352*$B$4)*'Emission Factors'!H1354</f>
        <v>157177622.51215157</v>
      </c>
      <c r="C1346" s="79">
        <f ca="1">('Activity Data'!B1352*$C$4)*'Emission Factors'!I1354</f>
        <v>74089334.497493446</v>
      </c>
      <c r="D1346" s="79">
        <f ca="1">('Activity Data'!B1352*$D$4)*'Emission Factors'!J1354</f>
        <v>24399564.743096396</v>
      </c>
      <c r="E1346" s="79">
        <f t="shared" ca="1" si="20"/>
        <v>255666521.7527414</v>
      </c>
    </row>
    <row r="1347" spans="1:5" s="62" customFormat="1" ht="12.75" x14ac:dyDescent="0.2">
      <c r="A1347" s="85">
        <v>1343</v>
      </c>
      <c r="B1347" s="79">
        <f ca="1">('Activity Data'!B1353*$B$4)*'Emission Factors'!H1355</f>
        <v>153580069.19246346</v>
      </c>
      <c r="C1347" s="79">
        <f ca="1">('Activity Data'!B1353*$C$4)*'Emission Factors'!I1355</f>
        <v>67703364.082569912</v>
      </c>
      <c r="D1347" s="79">
        <f ca="1">('Activity Data'!B1353*$D$4)*'Emission Factors'!J1355</f>
        <v>23123930.688682072</v>
      </c>
      <c r="E1347" s="79">
        <f t="shared" ca="1" si="20"/>
        <v>244407363.96371543</v>
      </c>
    </row>
    <row r="1348" spans="1:5" s="62" customFormat="1" ht="12.75" x14ac:dyDescent="0.2">
      <c r="A1348" s="85">
        <v>1344</v>
      </c>
      <c r="B1348" s="79">
        <f ca="1">('Activity Data'!B1354*$B$4)*'Emission Factors'!H1356</f>
        <v>122812712.29040408</v>
      </c>
      <c r="C1348" s="79">
        <f ca="1">('Activity Data'!B1354*$C$4)*'Emission Factors'!I1356</f>
        <v>58799995.940969601</v>
      </c>
      <c r="D1348" s="79">
        <f ca="1">('Activity Data'!B1354*$D$4)*'Emission Factors'!J1356</f>
        <v>20974907.914769512</v>
      </c>
      <c r="E1348" s="79">
        <f t="shared" ca="1" si="20"/>
        <v>202587616.14614317</v>
      </c>
    </row>
    <row r="1349" spans="1:5" s="62" customFormat="1" ht="12.75" x14ac:dyDescent="0.2">
      <c r="A1349" s="85">
        <v>1345</v>
      </c>
      <c r="B1349" s="79">
        <f ca="1">('Activity Data'!B1355*$B$4)*'Emission Factors'!H1357</f>
        <v>141089716.72615719</v>
      </c>
      <c r="C1349" s="79">
        <f ca="1">('Activity Data'!B1355*$C$4)*'Emission Factors'!I1357</f>
        <v>61795667.863802388</v>
      </c>
      <c r="D1349" s="79">
        <f ca="1">('Activity Data'!B1355*$D$4)*'Emission Factors'!J1357</f>
        <v>23277216.6804455</v>
      </c>
      <c r="E1349" s="79">
        <f t="shared" ref="E1349:E1412" ca="1" si="21">SUM(B1349:D1349)</f>
        <v>226162601.27040505</v>
      </c>
    </row>
    <row r="1350" spans="1:5" s="62" customFormat="1" ht="12.75" x14ac:dyDescent="0.2">
      <c r="A1350" s="85">
        <v>1346</v>
      </c>
      <c r="B1350" s="79">
        <f ca="1">('Activity Data'!B1356*$B$4)*'Emission Factors'!H1358</f>
        <v>127276183.03552561</v>
      </c>
      <c r="C1350" s="79">
        <f ca="1">('Activity Data'!B1356*$C$4)*'Emission Factors'!I1358</f>
        <v>64711247.753216363</v>
      </c>
      <c r="D1350" s="79">
        <f ca="1">('Activity Data'!B1356*$D$4)*'Emission Factors'!J1358</f>
        <v>18745850.966217235</v>
      </c>
      <c r="E1350" s="79">
        <f t="shared" ca="1" si="21"/>
        <v>210733281.75495923</v>
      </c>
    </row>
    <row r="1351" spans="1:5" s="62" customFormat="1" ht="12.75" x14ac:dyDescent="0.2">
      <c r="A1351" s="85">
        <v>1347</v>
      </c>
      <c r="B1351" s="79">
        <f ca="1">('Activity Data'!B1357*$B$4)*'Emission Factors'!H1359</f>
        <v>145670371.39960164</v>
      </c>
      <c r="C1351" s="79">
        <f ca="1">('Activity Data'!B1357*$C$4)*'Emission Factors'!I1359</f>
        <v>71781762.485234082</v>
      </c>
      <c r="D1351" s="79">
        <f ca="1">('Activity Data'!B1357*$D$4)*'Emission Factors'!J1359</f>
        <v>22228697.595738217</v>
      </c>
      <c r="E1351" s="79">
        <f t="shared" ca="1" si="21"/>
        <v>239680831.48057395</v>
      </c>
    </row>
    <row r="1352" spans="1:5" s="62" customFormat="1" ht="12.75" x14ac:dyDescent="0.2">
      <c r="A1352" s="85">
        <v>1348</v>
      </c>
      <c r="B1352" s="79">
        <f ca="1">('Activity Data'!B1358*$B$4)*'Emission Factors'!H1360</f>
        <v>153609722.66149849</v>
      </c>
      <c r="C1352" s="79">
        <f ca="1">('Activity Data'!B1358*$C$4)*'Emission Factors'!I1360</f>
        <v>69979850.334523037</v>
      </c>
      <c r="D1352" s="79">
        <f ca="1">('Activity Data'!B1358*$D$4)*'Emission Factors'!J1360</f>
        <v>24278516.322426379</v>
      </c>
      <c r="E1352" s="79">
        <f t="shared" ca="1" si="21"/>
        <v>247868089.31844789</v>
      </c>
    </row>
    <row r="1353" spans="1:5" s="62" customFormat="1" ht="12.75" x14ac:dyDescent="0.2">
      <c r="A1353" s="85">
        <v>1349</v>
      </c>
      <c r="B1353" s="79">
        <f ca="1">('Activity Data'!B1359*$B$4)*'Emission Factors'!H1361</f>
        <v>145260043.00123483</v>
      </c>
      <c r="C1353" s="79">
        <f ca="1">('Activity Data'!B1359*$C$4)*'Emission Factors'!I1361</f>
        <v>70064699.125118747</v>
      </c>
      <c r="D1353" s="79">
        <f ca="1">('Activity Data'!B1359*$D$4)*'Emission Factors'!J1361</f>
        <v>22522161.740190033</v>
      </c>
      <c r="E1353" s="79">
        <f t="shared" ca="1" si="21"/>
        <v>237846903.86654359</v>
      </c>
    </row>
    <row r="1354" spans="1:5" s="62" customFormat="1" ht="12.75" x14ac:dyDescent="0.2">
      <c r="A1354" s="85">
        <v>1350</v>
      </c>
      <c r="B1354" s="79">
        <f ca="1">('Activity Data'!B1360*$B$4)*'Emission Factors'!H1362</f>
        <v>123947937.01193501</v>
      </c>
      <c r="C1354" s="79">
        <f ca="1">('Activity Data'!B1360*$C$4)*'Emission Factors'!I1362</f>
        <v>57765819.895721279</v>
      </c>
      <c r="D1354" s="79">
        <f ca="1">('Activity Data'!B1360*$D$4)*'Emission Factors'!J1362</f>
        <v>20160760.267492499</v>
      </c>
      <c r="E1354" s="79">
        <f t="shared" ca="1" si="21"/>
        <v>201874517.17514879</v>
      </c>
    </row>
    <row r="1355" spans="1:5" s="62" customFormat="1" ht="12.75" x14ac:dyDescent="0.2">
      <c r="A1355" s="85">
        <v>1351</v>
      </c>
      <c r="B1355" s="79">
        <f ca="1">('Activity Data'!B1361*$B$4)*'Emission Factors'!H1363</f>
        <v>160710883.98945174</v>
      </c>
      <c r="C1355" s="79">
        <f ca="1">('Activity Data'!B1361*$C$4)*'Emission Factors'!I1363</f>
        <v>71849474.610645473</v>
      </c>
      <c r="D1355" s="79">
        <f ca="1">('Activity Data'!B1361*$D$4)*'Emission Factors'!J1363</f>
        <v>24322571.914072763</v>
      </c>
      <c r="E1355" s="79">
        <f t="shared" ca="1" si="21"/>
        <v>256882930.51416996</v>
      </c>
    </row>
    <row r="1356" spans="1:5" s="62" customFormat="1" ht="12.75" x14ac:dyDescent="0.2">
      <c r="A1356" s="85">
        <v>1352</v>
      </c>
      <c r="B1356" s="79">
        <f ca="1">('Activity Data'!B1362*$B$4)*'Emission Factors'!H1364</f>
        <v>150879737.25985304</v>
      </c>
      <c r="C1356" s="79">
        <f ca="1">('Activity Data'!B1362*$C$4)*'Emission Factors'!I1364</f>
        <v>69866000.882865548</v>
      </c>
      <c r="D1356" s="79">
        <f ca="1">('Activity Data'!B1362*$D$4)*'Emission Factors'!J1364</f>
        <v>23512907.883333582</v>
      </c>
      <c r="E1356" s="79">
        <f t="shared" ca="1" si="21"/>
        <v>244258646.02605218</v>
      </c>
    </row>
    <row r="1357" spans="1:5" s="62" customFormat="1" ht="12.75" x14ac:dyDescent="0.2">
      <c r="A1357" s="85">
        <v>1353</v>
      </c>
      <c r="B1357" s="79">
        <f ca="1">('Activity Data'!B1363*$B$4)*'Emission Factors'!H1365</f>
        <v>131286120.91220172</v>
      </c>
      <c r="C1357" s="79">
        <f ca="1">('Activity Data'!B1363*$C$4)*'Emission Factors'!I1365</f>
        <v>58910980.955371626</v>
      </c>
      <c r="D1357" s="79">
        <f ca="1">('Activity Data'!B1363*$D$4)*'Emission Factors'!J1365</f>
        <v>20204879.565742694</v>
      </c>
      <c r="E1357" s="79">
        <f t="shared" ca="1" si="21"/>
        <v>210401981.43331605</v>
      </c>
    </row>
    <row r="1358" spans="1:5" s="62" customFormat="1" ht="12.75" x14ac:dyDescent="0.2">
      <c r="A1358" s="85">
        <v>1354</v>
      </c>
      <c r="B1358" s="79">
        <f ca="1">('Activity Data'!B1364*$B$4)*'Emission Factors'!H1366</f>
        <v>133795809.90462893</v>
      </c>
      <c r="C1358" s="79">
        <f ca="1">('Activity Data'!B1364*$C$4)*'Emission Factors'!I1366</f>
        <v>62995878.91531869</v>
      </c>
      <c r="D1358" s="79">
        <f ca="1">('Activity Data'!B1364*$D$4)*'Emission Factors'!J1366</f>
        <v>22263892.547194302</v>
      </c>
      <c r="E1358" s="79">
        <f t="shared" ca="1" si="21"/>
        <v>219055581.36714193</v>
      </c>
    </row>
    <row r="1359" spans="1:5" s="62" customFormat="1" ht="12.75" x14ac:dyDescent="0.2">
      <c r="A1359" s="85">
        <v>1355</v>
      </c>
      <c r="B1359" s="79">
        <f ca="1">('Activity Data'!B1365*$B$4)*'Emission Factors'!H1367</f>
        <v>146075676.537514</v>
      </c>
      <c r="C1359" s="79">
        <f ca="1">('Activity Data'!B1365*$C$4)*'Emission Factors'!I1367</f>
        <v>73738953.363440573</v>
      </c>
      <c r="D1359" s="79">
        <f ca="1">('Activity Data'!B1365*$D$4)*'Emission Factors'!J1367</f>
        <v>22847746.458347198</v>
      </c>
      <c r="E1359" s="79">
        <f t="shared" ca="1" si="21"/>
        <v>242662376.35930178</v>
      </c>
    </row>
    <row r="1360" spans="1:5" s="62" customFormat="1" ht="12.75" x14ac:dyDescent="0.2">
      <c r="A1360" s="85">
        <v>1356</v>
      </c>
      <c r="B1360" s="79">
        <f ca="1">('Activity Data'!B1366*$B$4)*'Emission Factors'!H1368</f>
        <v>160356587.25045502</v>
      </c>
      <c r="C1360" s="79">
        <f ca="1">('Activity Data'!B1366*$C$4)*'Emission Factors'!I1368</f>
        <v>77004673.49041824</v>
      </c>
      <c r="D1360" s="79">
        <f ca="1">('Activity Data'!B1366*$D$4)*'Emission Factors'!J1368</f>
        <v>25820118.464430574</v>
      </c>
      <c r="E1360" s="79">
        <f t="shared" ca="1" si="21"/>
        <v>263181379.20530385</v>
      </c>
    </row>
    <row r="1361" spans="1:5" s="62" customFormat="1" ht="12.75" x14ac:dyDescent="0.2">
      <c r="A1361" s="85">
        <v>1357</v>
      </c>
      <c r="B1361" s="79">
        <f ca="1">('Activity Data'!B1367*$B$4)*'Emission Factors'!H1369</f>
        <v>145514481.71631005</v>
      </c>
      <c r="C1361" s="79">
        <f ca="1">('Activity Data'!B1367*$C$4)*'Emission Factors'!I1369</f>
        <v>69448883.054069281</v>
      </c>
      <c r="D1361" s="79">
        <f ca="1">('Activity Data'!B1367*$D$4)*'Emission Factors'!J1369</f>
        <v>22069039.726405308</v>
      </c>
      <c r="E1361" s="79">
        <f t="shared" ca="1" si="21"/>
        <v>237032404.49678463</v>
      </c>
    </row>
    <row r="1362" spans="1:5" s="62" customFormat="1" ht="12.75" x14ac:dyDescent="0.2">
      <c r="A1362" s="85">
        <v>1358</v>
      </c>
      <c r="B1362" s="79">
        <f ca="1">('Activity Data'!B1368*$B$4)*'Emission Factors'!H1370</f>
        <v>149804394.85847679</v>
      </c>
      <c r="C1362" s="79">
        <f ca="1">('Activity Data'!B1368*$C$4)*'Emission Factors'!I1370</f>
        <v>71826668.904683173</v>
      </c>
      <c r="D1362" s="79">
        <f ca="1">('Activity Data'!B1368*$D$4)*'Emission Factors'!J1370</f>
        <v>23640789.759097565</v>
      </c>
      <c r="E1362" s="79">
        <f t="shared" ca="1" si="21"/>
        <v>245271853.52225754</v>
      </c>
    </row>
    <row r="1363" spans="1:5" s="62" customFormat="1" ht="12.75" x14ac:dyDescent="0.2">
      <c r="A1363" s="85">
        <v>1359</v>
      </c>
      <c r="B1363" s="79">
        <f ca="1">('Activity Data'!B1369*$B$4)*'Emission Factors'!H1371</f>
        <v>141400303.55611914</v>
      </c>
      <c r="C1363" s="79">
        <f ca="1">('Activity Data'!B1369*$C$4)*'Emission Factors'!I1371</f>
        <v>62348610.737321541</v>
      </c>
      <c r="D1363" s="79">
        <f ca="1">('Activity Data'!B1369*$D$4)*'Emission Factors'!J1371</f>
        <v>20872702.978339922</v>
      </c>
      <c r="E1363" s="79">
        <f t="shared" ca="1" si="21"/>
        <v>224621617.27178061</v>
      </c>
    </row>
    <row r="1364" spans="1:5" s="62" customFormat="1" ht="12.75" x14ac:dyDescent="0.2">
      <c r="A1364" s="85">
        <v>1360</v>
      </c>
      <c r="B1364" s="79">
        <f ca="1">('Activity Data'!B1370*$B$4)*'Emission Factors'!H1372</f>
        <v>141818435.93925101</v>
      </c>
      <c r="C1364" s="79">
        <f ca="1">('Activity Data'!B1370*$C$4)*'Emission Factors'!I1372</f>
        <v>62606094.812069938</v>
      </c>
      <c r="D1364" s="79">
        <f ca="1">('Activity Data'!B1370*$D$4)*'Emission Factors'!J1372</f>
        <v>23325538.333918851</v>
      </c>
      <c r="E1364" s="79">
        <f t="shared" ca="1" si="21"/>
        <v>227750069.0852398</v>
      </c>
    </row>
    <row r="1365" spans="1:5" s="62" customFormat="1" ht="12.75" x14ac:dyDescent="0.2">
      <c r="A1365" s="85">
        <v>1361</v>
      </c>
      <c r="B1365" s="79">
        <f ca="1">('Activity Data'!B1371*$B$4)*'Emission Factors'!H1373</f>
        <v>153200715.35049182</v>
      </c>
      <c r="C1365" s="79">
        <f ca="1">('Activity Data'!B1371*$C$4)*'Emission Factors'!I1373</f>
        <v>72965885.116267309</v>
      </c>
      <c r="D1365" s="79">
        <f ca="1">('Activity Data'!B1371*$D$4)*'Emission Factors'!J1373</f>
        <v>26319598.265846912</v>
      </c>
      <c r="E1365" s="79">
        <f t="shared" ca="1" si="21"/>
        <v>252486198.73260605</v>
      </c>
    </row>
    <row r="1366" spans="1:5" s="62" customFormat="1" ht="12.75" x14ac:dyDescent="0.2">
      <c r="A1366" s="85">
        <v>1362</v>
      </c>
      <c r="B1366" s="79">
        <f ca="1">('Activity Data'!B1372*$B$4)*'Emission Factors'!H1374</f>
        <v>128199788.06196289</v>
      </c>
      <c r="C1366" s="79">
        <f ca="1">('Activity Data'!B1372*$C$4)*'Emission Factors'!I1374</f>
        <v>62614260.687311999</v>
      </c>
      <c r="D1366" s="79">
        <f ca="1">('Activity Data'!B1372*$D$4)*'Emission Factors'!J1374</f>
        <v>19279762.913443826</v>
      </c>
      <c r="E1366" s="79">
        <f t="shared" ca="1" si="21"/>
        <v>210093811.66271871</v>
      </c>
    </row>
    <row r="1367" spans="1:5" s="62" customFormat="1" ht="12.75" x14ac:dyDescent="0.2">
      <c r="A1367" s="85">
        <v>1363</v>
      </c>
      <c r="B1367" s="79">
        <f ca="1">('Activity Data'!B1373*$B$4)*'Emission Factors'!H1375</f>
        <v>132640921.45098908</v>
      </c>
      <c r="C1367" s="79">
        <f ca="1">('Activity Data'!B1373*$C$4)*'Emission Factors'!I1375</f>
        <v>61549601.20212654</v>
      </c>
      <c r="D1367" s="79">
        <f ca="1">('Activity Data'!B1373*$D$4)*'Emission Factors'!J1375</f>
        <v>21020911.242227916</v>
      </c>
      <c r="E1367" s="79">
        <f t="shared" ca="1" si="21"/>
        <v>215211433.89534354</v>
      </c>
    </row>
    <row r="1368" spans="1:5" s="62" customFormat="1" ht="12.75" x14ac:dyDescent="0.2">
      <c r="A1368" s="85">
        <v>1364</v>
      </c>
      <c r="B1368" s="79">
        <f ca="1">('Activity Data'!B1374*$B$4)*'Emission Factors'!H1376</f>
        <v>144770012.32430539</v>
      </c>
      <c r="C1368" s="79">
        <f ca="1">('Activity Data'!B1374*$C$4)*'Emission Factors'!I1376</f>
        <v>66982889.066867426</v>
      </c>
      <c r="D1368" s="79">
        <f ca="1">('Activity Data'!B1374*$D$4)*'Emission Factors'!J1376</f>
        <v>22437777.142155696</v>
      </c>
      <c r="E1368" s="79">
        <f t="shared" ca="1" si="21"/>
        <v>234190678.53332853</v>
      </c>
    </row>
    <row r="1369" spans="1:5" s="62" customFormat="1" ht="12.75" x14ac:dyDescent="0.2">
      <c r="A1369" s="85">
        <v>1365</v>
      </c>
      <c r="B1369" s="79">
        <f ca="1">('Activity Data'!B1375*$B$4)*'Emission Factors'!H1377</f>
        <v>160501041.67570657</v>
      </c>
      <c r="C1369" s="79">
        <f ca="1">('Activity Data'!B1375*$C$4)*'Emission Factors'!I1377</f>
        <v>70988179.05778411</v>
      </c>
      <c r="D1369" s="79">
        <f ca="1">('Activity Data'!B1375*$D$4)*'Emission Factors'!J1377</f>
        <v>24726811.775593761</v>
      </c>
      <c r="E1369" s="79">
        <f t="shared" ca="1" si="21"/>
        <v>256216032.50908443</v>
      </c>
    </row>
    <row r="1370" spans="1:5" s="62" customFormat="1" ht="12.75" x14ac:dyDescent="0.2">
      <c r="A1370" s="85">
        <v>1366</v>
      </c>
      <c r="B1370" s="79">
        <f ca="1">('Activity Data'!B1376*$B$4)*'Emission Factors'!H1378</f>
        <v>135174194.06695211</v>
      </c>
      <c r="C1370" s="79">
        <f ca="1">('Activity Data'!B1376*$C$4)*'Emission Factors'!I1378</f>
        <v>60650873.248007141</v>
      </c>
      <c r="D1370" s="79">
        <f ca="1">('Activity Data'!B1376*$D$4)*'Emission Factors'!J1378</f>
        <v>19642204.470489427</v>
      </c>
      <c r="E1370" s="79">
        <f t="shared" ca="1" si="21"/>
        <v>215467271.78544867</v>
      </c>
    </row>
    <row r="1371" spans="1:5" s="62" customFormat="1" ht="12.75" x14ac:dyDescent="0.2">
      <c r="A1371" s="85">
        <v>1367</v>
      </c>
      <c r="B1371" s="79">
        <f ca="1">('Activity Data'!B1377*$B$4)*'Emission Factors'!H1379</f>
        <v>130447166.41881345</v>
      </c>
      <c r="C1371" s="79">
        <f ca="1">('Activity Data'!B1377*$C$4)*'Emission Factors'!I1379</f>
        <v>59308628.390685886</v>
      </c>
      <c r="D1371" s="79">
        <f ca="1">('Activity Data'!B1377*$D$4)*'Emission Factors'!J1379</f>
        <v>20498361.278611831</v>
      </c>
      <c r="E1371" s="79">
        <f t="shared" ca="1" si="21"/>
        <v>210254156.08811116</v>
      </c>
    </row>
    <row r="1372" spans="1:5" s="62" customFormat="1" ht="12.75" x14ac:dyDescent="0.2">
      <c r="A1372" s="85">
        <v>1368</v>
      </c>
      <c r="B1372" s="79">
        <f ca="1">('Activity Data'!B1378*$B$4)*'Emission Factors'!H1380</f>
        <v>123516626.87275669</v>
      </c>
      <c r="C1372" s="79">
        <f ca="1">('Activity Data'!B1378*$C$4)*'Emission Factors'!I1380</f>
        <v>57929613.055028602</v>
      </c>
      <c r="D1372" s="79">
        <f ca="1">('Activity Data'!B1378*$D$4)*'Emission Factors'!J1380</f>
        <v>18684698.955912516</v>
      </c>
      <c r="E1372" s="79">
        <f t="shared" ca="1" si="21"/>
        <v>200130938.88369781</v>
      </c>
    </row>
    <row r="1373" spans="1:5" s="62" customFormat="1" ht="12.75" x14ac:dyDescent="0.2">
      <c r="A1373" s="85">
        <v>1369</v>
      </c>
      <c r="B1373" s="79">
        <f ca="1">('Activity Data'!B1379*$B$4)*'Emission Factors'!H1381</f>
        <v>122469727.69991091</v>
      </c>
      <c r="C1373" s="79">
        <f ca="1">('Activity Data'!B1379*$C$4)*'Emission Factors'!I1381</f>
        <v>56310439.15898136</v>
      </c>
      <c r="D1373" s="79">
        <f ca="1">('Activity Data'!B1379*$D$4)*'Emission Factors'!J1381</f>
        <v>19006907.919281542</v>
      </c>
      <c r="E1373" s="79">
        <f t="shared" ca="1" si="21"/>
        <v>197787074.7781738</v>
      </c>
    </row>
    <row r="1374" spans="1:5" s="62" customFormat="1" ht="12.75" x14ac:dyDescent="0.2">
      <c r="A1374" s="85">
        <v>1370</v>
      </c>
      <c r="B1374" s="79">
        <f ca="1">('Activity Data'!B1380*$B$4)*'Emission Factors'!H1382</f>
        <v>143747933.36572418</v>
      </c>
      <c r="C1374" s="79">
        <f ca="1">('Activity Data'!B1380*$C$4)*'Emission Factors'!I1382</f>
        <v>68000859.70819883</v>
      </c>
      <c r="D1374" s="79">
        <f ca="1">('Activity Data'!B1380*$D$4)*'Emission Factors'!J1382</f>
        <v>21506466.928729035</v>
      </c>
      <c r="E1374" s="79">
        <f t="shared" ca="1" si="21"/>
        <v>233255260.00265202</v>
      </c>
    </row>
    <row r="1375" spans="1:5" s="62" customFormat="1" ht="12.75" x14ac:dyDescent="0.2">
      <c r="A1375" s="85">
        <v>1371</v>
      </c>
      <c r="B1375" s="79">
        <f ca="1">('Activity Data'!B1381*$B$4)*'Emission Factors'!H1383</f>
        <v>159690794.70848817</v>
      </c>
      <c r="C1375" s="79">
        <f ca="1">('Activity Data'!B1381*$C$4)*'Emission Factors'!I1383</f>
        <v>77008833.890077502</v>
      </c>
      <c r="D1375" s="79">
        <f ca="1">('Activity Data'!B1381*$D$4)*'Emission Factors'!J1383</f>
        <v>25288899.21245978</v>
      </c>
      <c r="E1375" s="79">
        <f t="shared" ca="1" si="21"/>
        <v>261988527.81102544</v>
      </c>
    </row>
    <row r="1376" spans="1:5" s="62" customFormat="1" ht="12.75" x14ac:dyDescent="0.2">
      <c r="A1376" s="85">
        <v>1372</v>
      </c>
      <c r="B1376" s="79">
        <f ca="1">('Activity Data'!B1382*$B$4)*'Emission Factors'!H1384</f>
        <v>152433737.0280441</v>
      </c>
      <c r="C1376" s="79">
        <f ca="1">('Activity Data'!B1382*$C$4)*'Emission Factors'!I1384</f>
        <v>71201515.71374172</v>
      </c>
      <c r="D1376" s="79">
        <f ca="1">('Activity Data'!B1382*$D$4)*'Emission Factors'!J1384</f>
        <v>22600728.194416165</v>
      </c>
      <c r="E1376" s="79">
        <f t="shared" ca="1" si="21"/>
        <v>246235980.93620199</v>
      </c>
    </row>
    <row r="1377" spans="1:5" s="62" customFormat="1" ht="12.75" x14ac:dyDescent="0.2">
      <c r="A1377" s="85">
        <v>1373</v>
      </c>
      <c r="B1377" s="79">
        <f ca="1">('Activity Data'!B1383*$B$4)*'Emission Factors'!H1385</f>
        <v>144489888.42151043</v>
      </c>
      <c r="C1377" s="79">
        <f ca="1">('Activity Data'!B1383*$C$4)*'Emission Factors'!I1385</f>
        <v>70882284.060013279</v>
      </c>
      <c r="D1377" s="79">
        <f ca="1">('Activity Data'!B1383*$D$4)*'Emission Factors'!J1385</f>
        <v>23542247.925911065</v>
      </c>
      <c r="E1377" s="79">
        <f t="shared" ca="1" si="21"/>
        <v>238914420.40743476</v>
      </c>
    </row>
    <row r="1378" spans="1:5" s="62" customFormat="1" ht="12.75" x14ac:dyDescent="0.2">
      <c r="A1378" s="85">
        <v>1374</v>
      </c>
      <c r="B1378" s="79">
        <f ca="1">('Activity Data'!B1384*$B$4)*'Emission Factors'!H1386</f>
        <v>151494157.18141463</v>
      </c>
      <c r="C1378" s="79">
        <f ca="1">('Activity Data'!B1384*$C$4)*'Emission Factors'!I1386</f>
        <v>71606867.164777309</v>
      </c>
      <c r="D1378" s="79">
        <f ca="1">('Activity Data'!B1384*$D$4)*'Emission Factors'!J1386</f>
        <v>22604761.486540109</v>
      </c>
      <c r="E1378" s="79">
        <f t="shared" ca="1" si="21"/>
        <v>245705785.83273205</v>
      </c>
    </row>
    <row r="1379" spans="1:5" s="62" customFormat="1" ht="12.75" x14ac:dyDescent="0.2">
      <c r="A1379" s="85">
        <v>1375</v>
      </c>
      <c r="B1379" s="79">
        <f ca="1">('Activity Data'!B1385*$B$4)*'Emission Factors'!H1387</f>
        <v>154444586.39851213</v>
      </c>
      <c r="C1379" s="79">
        <f ca="1">('Activity Data'!B1385*$C$4)*'Emission Factors'!I1387</f>
        <v>70230149.081570953</v>
      </c>
      <c r="D1379" s="79">
        <f ca="1">('Activity Data'!B1385*$D$4)*'Emission Factors'!J1387</f>
        <v>23881102.580366429</v>
      </c>
      <c r="E1379" s="79">
        <f t="shared" ca="1" si="21"/>
        <v>248555838.06044951</v>
      </c>
    </row>
    <row r="1380" spans="1:5" s="62" customFormat="1" ht="12.75" x14ac:dyDescent="0.2">
      <c r="A1380" s="85">
        <v>1376</v>
      </c>
      <c r="B1380" s="79">
        <f ca="1">('Activity Data'!B1386*$B$4)*'Emission Factors'!H1388</f>
        <v>128636917.04978664</v>
      </c>
      <c r="C1380" s="79">
        <f ca="1">('Activity Data'!B1386*$C$4)*'Emission Factors'!I1388</f>
        <v>62371685.301768079</v>
      </c>
      <c r="D1380" s="79">
        <f ca="1">('Activity Data'!B1386*$D$4)*'Emission Factors'!J1388</f>
        <v>19877669.270576417</v>
      </c>
      <c r="E1380" s="79">
        <f t="shared" ca="1" si="21"/>
        <v>210886271.62213114</v>
      </c>
    </row>
    <row r="1381" spans="1:5" s="62" customFormat="1" ht="12.75" x14ac:dyDescent="0.2">
      <c r="A1381" s="85">
        <v>1377</v>
      </c>
      <c r="B1381" s="79">
        <f ca="1">('Activity Data'!B1387*$B$4)*'Emission Factors'!H1389</f>
        <v>164943242.80291539</v>
      </c>
      <c r="C1381" s="79">
        <f ca="1">('Activity Data'!B1387*$C$4)*'Emission Factors'!I1389</f>
        <v>79663362.874752805</v>
      </c>
      <c r="D1381" s="79">
        <f ca="1">('Activity Data'!B1387*$D$4)*'Emission Factors'!J1389</f>
        <v>26050268.295691747</v>
      </c>
      <c r="E1381" s="79">
        <f t="shared" ca="1" si="21"/>
        <v>270656873.97335994</v>
      </c>
    </row>
    <row r="1382" spans="1:5" s="62" customFormat="1" ht="12.75" x14ac:dyDescent="0.2">
      <c r="A1382" s="85">
        <v>1378</v>
      </c>
      <c r="B1382" s="79">
        <f ca="1">('Activity Data'!B1388*$B$4)*'Emission Factors'!H1390</f>
        <v>138303169.33041355</v>
      </c>
      <c r="C1382" s="79">
        <f ca="1">('Activity Data'!B1388*$C$4)*'Emission Factors'!I1390</f>
        <v>64554870.655412979</v>
      </c>
      <c r="D1382" s="79">
        <f ca="1">('Activity Data'!B1388*$D$4)*'Emission Factors'!J1390</f>
        <v>21815269.941372916</v>
      </c>
      <c r="E1382" s="79">
        <f t="shared" ca="1" si="21"/>
        <v>224673309.92719942</v>
      </c>
    </row>
    <row r="1383" spans="1:5" s="62" customFormat="1" ht="12.75" x14ac:dyDescent="0.2">
      <c r="A1383" s="85">
        <v>1379</v>
      </c>
      <c r="B1383" s="79">
        <f ca="1">('Activity Data'!B1389*$B$4)*'Emission Factors'!H1391</f>
        <v>151354319.3695119</v>
      </c>
      <c r="C1383" s="79">
        <f ca="1">('Activity Data'!B1389*$C$4)*'Emission Factors'!I1391</f>
        <v>68638071.005591676</v>
      </c>
      <c r="D1383" s="79">
        <f ca="1">('Activity Data'!B1389*$D$4)*'Emission Factors'!J1391</f>
        <v>22270465.257913634</v>
      </c>
      <c r="E1383" s="79">
        <f t="shared" ca="1" si="21"/>
        <v>242262855.63301724</v>
      </c>
    </row>
    <row r="1384" spans="1:5" s="62" customFormat="1" ht="12.75" x14ac:dyDescent="0.2">
      <c r="A1384" s="85">
        <v>1380</v>
      </c>
      <c r="B1384" s="79">
        <f ca="1">('Activity Data'!B1390*$B$4)*'Emission Factors'!H1392</f>
        <v>133698904.80315557</v>
      </c>
      <c r="C1384" s="79">
        <f ca="1">('Activity Data'!B1390*$C$4)*'Emission Factors'!I1392</f>
        <v>58920223.992657177</v>
      </c>
      <c r="D1384" s="79">
        <f ca="1">('Activity Data'!B1390*$D$4)*'Emission Factors'!J1392</f>
        <v>21099357.993054476</v>
      </c>
      <c r="E1384" s="79">
        <f t="shared" ca="1" si="21"/>
        <v>213718486.78886724</v>
      </c>
    </row>
    <row r="1385" spans="1:5" s="62" customFormat="1" ht="12.75" x14ac:dyDescent="0.2">
      <c r="A1385" s="85">
        <v>1381</v>
      </c>
      <c r="B1385" s="79">
        <f ca="1">('Activity Data'!B1391*$B$4)*'Emission Factors'!H1393</f>
        <v>146133680.11891773</v>
      </c>
      <c r="C1385" s="79">
        <f ca="1">('Activity Data'!B1391*$C$4)*'Emission Factors'!I1393</f>
        <v>68041607.110965326</v>
      </c>
      <c r="D1385" s="79">
        <f ca="1">('Activity Data'!B1391*$D$4)*'Emission Factors'!J1393</f>
        <v>21743236.119898651</v>
      </c>
      <c r="E1385" s="79">
        <f t="shared" ca="1" si="21"/>
        <v>235918523.34978172</v>
      </c>
    </row>
    <row r="1386" spans="1:5" s="62" customFormat="1" ht="12.75" x14ac:dyDescent="0.2">
      <c r="A1386" s="85">
        <v>1382</v>
      </c>
      <c r="B1386" s="79">
        <f ca="1">('Activity Data'!B1392*$B$4)*'Emission Factors'!H1394</f>
        <v>155108063.3140288</v>
      </c>
      <c r="C1386" s="79">
        <f ca="1">('Activity Data'!B1392*$C$4)*'Emission Factors'!I1394</f>
        <v>72601048.838659242</v>
      </c>
      <c r="D1386" s="79">
        <f ca="1">('Activity Data'!B1392*$D$4)*'Emission Factors'!J1394</f>
        <v>23025921.193419367</v>
      </c>
      <c r="E1386" s="79">
        <f t="shared" ca="1" si="21"/>
        <v>250735033.34610739</v>
      </c>
    </row>
    <row r="1387" spans="1:5" s="62" customFormat="1" ht="12.75" x14ac:dyDescent="0.2">
      <c r="A1387" s="85">
        <v>1383</v>
      </c>
      <c r="B1387" s="79">
        <f ca="1">('Activity Data'!B1393*$B$4)*'Emission Factors'!H1395</f>
        <v>150557637.9177494</v>
      </c>
      <c r="C1387" s="79">
        <f ca="1">('Activity Data'!B1393*$C$4)*'Emission Factors'!I1395</f>
        <v>72725936.682367176</v>
      </c>
      <c r="D1387" s="79">
        <f ca="1">('Activity Data'!B1393*$D$4)*'Emission Factors'!J1395</f>
        <v>23401502.354551941</v>
      </c>
      <c r="E1387" s="79">
        <f t="shared" ca="1" si="21"/>
        <v>246685076.95466852</v>
      </c>
    </row>
    <row r="1388" spans="1:5" s="62" customFormat="1" ht="12.75" x14ac:dyDescent="0.2">
      <c r="A1388" s="85">
        <v>1384</v>
      </c>
      <c r="B1388" s="79">
        <f ca="1">('Activity Data'!B1394*$B$4)*'Emission Factors'!H1396</f>
        <v>156282368.40195495</v>
      </c>
      <c r="C1388" s="79">
        <f ca="1">('Activity Data'!B1394*$C$4)*'Emission Factors'!I1396</f>
        <v>70827516.412778571</v>
      </c>
      <c r="D1388" s="79">
        <f ca="1">('Activity Data'!B1394*$D$4)*'Emission Factors'!J1396</f>
        <v>24127059.359633811</v>
      </c>
      <c r="E1388" s="79">
        <f t="shared" ca="1" si="21"/>
        <v>251236944.17436731</v>
      </c>
    </row>
    <row r="1389" spans="1:5" s="62" customFormat="1" ht="12.75" x14ac:dyDescent="0.2">
      <c r="A1389" s="85">
        <v>1385</v>
      </c>
      <c r="B1389" s="79">
        <f ca="1">('Activity Data'!B1395*$B$4)*'Emission Factors'!H1397</f>
        <v>129463381.14916016</v>
      </c>
      <c r="C1389" s="79">
        <f ca="1">('Activity Data'!B1395*$C$4)*'Emission Factors'!I1397</f>
        <v>60204216.417287104</v>
      </c>
      <c r="D1389" s="79">
        <f ca="1">('Activity Data'!B1395*$D$4)*'Emission Factors'!J1397</f>
        <v>19901709.26894765</v>
      </c>
      <c r="E1389" s="79">
        <f t="shared" ca="1" si="21"/>
        <v>209569306.83539492</v>
      </c>
    </row>
    <row r="1390" spans="1:5" s="62" customFormat="1" ht="12.75" x14ac:dyDescent="0.2">
      <c r="A1390" s="85">
        <v>1386</v>
      </c>
      <c r="B1390" s="79">
        <f ca="1">('Activity Data'!B1396*$B$4)*'Emission Factors'!H1398</f>
        <v>149177165.67270941</v>
      </c>
      <c r="C1390" s="79">
        <f ca="1">('Activity Data'!B1396*$C$4)*'Emission Factors'!I1398</f>
        <v>70335513.620067209</v>
      </c>
      <c r="D1390" s="79">
        <f ca="1">('Activity Data'!B1396*$D$4)*'Emission Factors'!J1398</f>
        <v>23103197.659433946</v>
      </c>
      <c r="E1390" s="79">
        <f t="shared" ca="1" si="21"/>
        <v>242615876.95221055</v>
      </c>
    </row>
    <row r="1391" spans="1:5" s="62" customFormat="1" ht="12.75" x14ac:dyDescent="0.2">
      <c r="A1391" s="85">
        <v>1387</v>
      </c>
      <c r="B1391" s="79">
        <f ca="1">('Activity Data'!B1397*$B$4)*'Emission Factors'!H1399</f>
        <v>137992889.22457945</v>
      </c>
      <c r="C1391" s="79">
        <f ca="1">('Activity Data'!B1397*$C$4)*'Emission Factors'!I1399</f>
        <v>64373216.28914164</v>
      </c>
      <c r="D1391" s="79">
        <f ca="1">('Activity Data'!B1397*$D$4)*'Emission Factors'!J1399</f>
        <v>20093743.601048209</v>
      </c>
      <c r="E1391" s="79">
        <f t="shared" ca="1" si="21"/>
        <v>222459849.11476931</v>
      </c>
    </row>
    <row r="1392" spans="1:5" s="62" customFormat="1" ht="12.75" x14ac:dyDescent="0.2">
      <c r="A1392" s="85">
        <v>1388</v>
      </c>
      <c r="B1392" s="79">
        <f ca="1">('Activity Data'!B1398*$B$4)*'Emission Factors'!H1400</f>
        <v>145518546.85132805</v>
      </c>
      <c r="C1392" s="79">
        <f ca="1">('Activity Data'!B1398*$C$4)*'Emission Factors'!I1400</f>
        <v>69738429.024986222</v>
      </c>
      <c r="D1392" s="79">
        <f ca="1">('Activity Data'!B1398*$D$4)*'Emission Factors'!J1400</f>
        <v>22704140.628576465</v>
      </c>
      <c r="E1392" s="79">
        <f t="shared" ca="1" si="21"/>
        <v>237961116.50489074</v>
      </c>
    </row>
    <row r="1393" spans="1:5" s="62" customFormat="1" ht="12.75" x14ac:dyDescent="0.2">
      <c r="A1393" s="85">
        <v>1389</v>
      </c>
      <c r="B1393" s="79">
        <f ca="1">('Activity Data'!B1399*$B$4)*'Emission Factors'!H1401</f>
        <v>144466804.14764163</v>
      </c>
      <c r="C1393" s="79">
        <f ca="1">('Activity Data'!B1399*$C$4)*'Emission Factors'!I1401</f>
        <v>69137487.052995294</v>
      </c>
      <c r="D1393" s="79">
        <f ca="1">('Activity Data'!B1399*$D$4)*'Emission Factors'!J1401</f>
        <v>23281695.856221363</v>
      </c>
      <c r="E1393" s="79">
        <f t="shared" ca="1" si="21"/>
        <v>236885987.0568583</v>
      </c>
    </row>
    <row r="1394" spans="1:5" s="62" customFormat="1" ht="12.75" x14ac:dyDescent="0.2">
      <c r="A1394" s="85">
        <v>1390</v>
      </c>
      <c r="B1394" s="79">
        <f ca="1">('Activity Data'!B1400*$B$4)*'Emission Factors'!H1402</f>
        <v>125807731.8954193</v>
      </c>
      <c r="C1394" s="79">
        <f ca="1">('Activity Data'!B1400*$C$4)*'Emission Factors'!I1402</f>
        <v>59195179.982218012</v>
      </c>
      <c r="D1394" s="79">
        <f ca="1">('Activity Data'!B1400*$D$4)*'Emission Factors'!J1402</f>
        <v>21017700.96324233</v>
      </c>
      <c r="E1394" s="79">
        <f t="shared" ca="1" si="21"/>
        <v>206020612.84087965</v>
      </c>
    </row>
    <row r="1395" spans="1:5" s="62" customFormat="1" ht="12.75" x14ac:dyDescent="0.2">
      <c r="A1395" s="85">
        <v>1391</v>
      </c>
      <c r="B1395" s="79">
        <f ca="1">('Activity Data'!B1401*$B$4)*'Emission Factors'!H1403</f>
        <v>135673516.42511678</v>
      </c>
      <c r="C1395" s="79">
        <f ca="1">('Activity Data'!B1401*$C$4)*'Emission Factors'!I1403</f>
        <v>60794209.74203182</v>
      </c>
      <c r="D1395" s="79">
        <f ca="1">('Activity Data'!B1401*$D$4)*'Emission Factors'!J1403</f>
        <v>20576345.351562705</v>
      </c>
      <c r="E1395" s="79">
        <f t="shared" ca="1" si="21"/>
        <v>217044071.5187113</v>
      </c>
    </row>
    <row r="1396" spans="1:5" s="62" customFormat="1" ht="12.75" x14ac:dyDescent="0.2">
      <c r="A1396" s="85">
        <v>1392</v>
      </c>
      <c r="B1396" s="79">
        <f ca="1">('Activity Data'!B1402*$B$4)*'Emission Factors'!H1404</f>
        <v>143069043.89294854</v>
      </c>
      <c r="C1396" s="79">
        <f ca="1">('Activity Data'!B1402*$C$4)*'Emission Factors'!I1404</f>
        <v>73583181.640966728</v>
      </c>
      <c r="D1396" s="79">
        <f ca="1">('Activity Data'!B1402*$D$4)*'Emission Factors'!J1404</f>
        <v>22969572.315845419</v>
      </c>
      <c r="E1396" s="79">
        <f t="shared" ca="1" si="21"/>
        <v>239621797.84976071</v>
      </c>
    </row>
    <row r="1397" spans="1:5" s="62" customFormat="1" ht="12.75" x14ac:dyDescent="0.2">
      <c r="A1397" s="85">
        <v>1393</v>
      </c>
      <c r="B1397" s="79">
        <f ca="1">('Activity Data'!B1403*$B$4)*'Emission Factors'!H1405</f>
        <v>122190817.61413237</v>
      </c>
      <c r="C1397" s="79">
        <f ca="1">('Activity Data'!B1403*$C$4)*'Emission Factors'!I1405</f>
        <v>56674289.566850692</v>
      </c>
      <c r="D1397" s="79">
        <f ca="1">('Activity Data'!B1403*$D$4)*'Emission Factors'!J1405</f>
        <v>19518000.21551773</v>
      </c>
      <c r="E1397" s="79">
        <f t="shared" ca="1" si="21"/>
        <v>198383107.3965008</v>
      </c>
    </row>
    <row r="1398" spans="1:5" s="62" customFormat="1" ht="12.75" x14ac:dyDescent="0.2">
      <c r="A1398" s="85">
        <v>1394</v>
      </c>
      <c r="B1398" s="79">
        <f ca="1">('Activity Data'!B1404*$B$4)*'Emission Factors'!H1406</f>
        <v>153566445.18613839</v>
      </c>
      <c r="C1398" s="79">
        <f ca="1">('Activity Data'!B1404*$C$4)*'Emission Factors'!I1406</f>
        <v>76759117.62470451</v>
      </c>
      <c r="D1398" s="79">
        <f ca="1">('Activity Data'!B1404*$D$4)*'Emission Factors'!J1406</f>
        <v>23903057.472350486</v>
      </c>
      <c r="E1398" s="79">
        <f t="shared" ca="1" si="21"/>
        <v>254228620.28319338</v>
      </c>
    </row>
    <row r="1399" spans="1:5" s="62" customFormat="1" ht="12.75" x14ac:dyDescent="0.2">
      <c r="A1399" s="85">
        <v>1395</v>
      </c>
      <c r="B1399" s="79">
        <f ca="1">('Activity Data'!B1405*$B$4)*'Emission Factors'!H1407</f>
        <v>138886478.41704807</v>
      </c>
      <c r="C1399" s="79">
        <f ca="1">('Activity Data'!B1405*$C$4)*'Emission Factors'!I1407</f>
        <v>64767648.364370123</v>
      </c>
      <c r="D1399" s="79">
        <f ca="1">('Activity Data'!B1405*$D$4)*'Emission Factors'!J1407</f>
        <v>20842332.77300429</v>
      </c>
      <c r="E1399" s="79">
        <f t="shared" ca="1" si="21"/>
        <v>224496459.5544225</v>
      </c>
    </row>
    <row r="1400" spans="1:5" s="62" customFormat="1" ht="12.75" x14ac:dyDescent="0.2">
      <c r="A1400" s="85">
        <v>1396</v>
      </c>
      <c r="B1400" s="79">
        <f ca="1">('Activity Data'!B1406*$B$4)*'Emission Factors'!H1408</f>
        <v>132231046.73125511</v>
      </c>
      <c r="C1400" s="79">
        <f ca="1">('Activity Data'!B1406*$C$4)*'Emission Factors'!I1408</f>
        <v>61469058.171012901</v>
      </c>
      <c r="D1400" s="79">
        <f ca="1">('Activity Data'!B1406*$D$4)*'Emission Factors'!J1408</f>
        <v>21100005.574961126</v>
      </c>
      <c r="E1400" s="79">
        <f t="shared" ca="1" si="21"/>
        <v>214800110.47722915</v>
      </c>
    </row>
    <row r="1401" spans="1:5" s="62" customFormat="1" ht="12.75" x14ac:dyDescent="0.2">
      <c r="A1401" s="85">
        <v>1397</v>
      </c>
      <c r="B1401" s="79">
        <f ca="1">('Activity Data'!B1407*$B$4)*'Emission Factors'!H1409</f>
        <v>146021978.90105525</v>
      </c>
      <c r="C1401" s="79">
        <f ca="1">('Activity Data'!B1407*$C$4)*'Emission Factors'!I1409</f>
        <v>66288553.341138221</v>
      </c>
      <c r="D1401" s="79">
        <f ca="1">('Activity Data'!B1407*$D$4)*'Emission Factors'!J1409</f>
        <v>21471948.578071915</v>
      </c>
      <c r="E1401" s="79">
        <f t="shared" ca="1" si="21"/>
        <v>233782480.82026538</v>
      </c>
    </row>
    <row r="1402" spans="1:5" s="62" customFormat="1" ht="12.75" x14ac:dyDescent="0.2">
      <c r="A1402" s="85">
        <v>1398</v>
      </c>
      <c r="B1402" s="79">
        <f ca="1">('Activity Data'!B1408*$B$4)*'Emission Factors'!H1410</f>
        <v>154339549.89853665</v>
      </c>
      <c r="C1402" s="79">
        <f ca="1">('Activity Data'!B1408*$C$4)*'Emission Factors'!I1410</f>
        <v>78076723.734231532</v>
      </c>
      <c r="D1402" s="79">
        <f ca="1">('Activity Data'!B1408*$D$4)*'Emission Factors'!J1410</f>
        <v>24811249.992157646</v>
      </c>
      <c r="E1402" s="79">
        <f t="shared" ca="1" si="21"/>
        <v>257227523.62492582</v>
      </c>
    </row>
    <row r="1403" spans="1:5" s="62" customFormat="1" ht="12.75" x14ac:dyDescent="0.2">
      <c r="A1403" s="85">
        <v>1399</v>
      </c>
      <c r="B1403" s="79">
        <f ca="1">('Activity Data'!B1409*$B$4)*'Emission Factors'!H1411</f>
        <v>126167097.81953099</v>
      </c>
      <c r="C1403" s="79">
        <f ca="1">('Activity Data'!B1409*$C$4)*'Emission Factors'!I1411</f>
        <v>58482732.146984287</v>
      </c>
      <c r="D1403" s="79">
        <f ca="1">('Activity Data'!B1409*$D$4)*'Emission Factors'!J1411</f>
        <v>19220686.646675937</v>
      </c>
      <c r="E1403" s="79">
        <f t="shared" ca="1" si="21"/>
        <v>203870516.61319122</v>
      </c>
    </row>
    <row r="1404" spans="1:5" s="62" customFormat="1" ht="12.75" x14ac:dyDescent="0.2">
      <c r="A1404" s="85">
        <v>1400</v>
      </c>
      <c r="B1404" s="79">
        <f ca="1">('Activity Data'!B1410*$B$4)*'Emission Factors'!H1412</f>
        <v>145905253.10306975</v>
      </c>
      <c r="C1404" s="79">
        <f ca="1">('Activity Data'!B1410*$C$4)*'Emission Factors'!I1412</f>
        <v>67634638.562148601</v>
      </c>
      <c r="D1404" s="79">
        <f ca="1">('Activity Data'!B1410*$D$4)*'Emission Factors'!J1412</f>
        <v>21206426.931101885</v>
      </c>
      <c r="E1404" s="79">
        <f t="shared" ca="1" si="21"/>
        <v>234746318.59632024</v>
      </c>
    </row>
    <row r="1405" spans="1:5" s="62" customFormat="1" ht="12.75" x14ac:dyDescent="0.2">
      <c r="A1405" s="85">
        <v>1401</v>
      </c>
      <c r="B1405" s="79">
        <f ca="1">('Activity Data'!B1411*$B$4)*'Emission Factors'!H1413</f>
        <v>153680788.76235062</v>
      </c>
      <c r="C1405" s="79">
        <f ca="1">('Activity Data'!B1411*$C$4)*'Emission Factors'!I1413</f>
        <v>77192003.277586445</v>
      </c>
      <c r="D1405" s="79">
        <f ca="1">('Activity Data'!B1411*$D$4)*'Emission Factors'!J1413</f>
        <v>23447598.950022135</v>
      </c>
      <c r="E1405" s="79">
        <f t="shared" ca="1" si="21"/>
        <v>254320390.98995921</v>
      </c>
    </row>
    <row r="1406" spans="1:5" s="62" customFormat="1" ht="12.75" x14ac:dyDescent="0.2">
      <c r="A1406" s="85">
        <v>1402</v>
      </c>
      <c r="B1406" s="79">
        <f ca="1">('Activity Data'!B1412*$B$4)*'Emission Factors'!H1414</f>
        <v>133280185.28190394</v>
      </c>
      <c r="C1406" s="79">
        <f ca="1">('Activity Data'!B1412*$C$4)*'Emission Factors'!I1414</f>
        <v>59456795.113756523</v>
      </c>
      <c r="D1406" s="79">
        <f ca="1">('Activity Data'!B1412*$D$4)*'Emission Factors'!J1414</f>
        <v>19613593.898398895</v>
      </c>
      <c r="E1406" s="79">
        <f t="shared" ca="1" si="21"/>
        <v>212350574.29405937</v>
      </c>
    </row>
    <row r="1407" spans="1:5" s="62" customFormat="1" ht="12.75" x14ac:dyDescent="0.2">
      <c r="A1407" s="85">
        <v>1403</v>
      </c>
      <c r="B1407" s="79">
        <f ca="1">('Activity Data'!B1413*$B$4)*'Emission Factors'!H1415</f>
        <v>129972933.13819249</v>
      </c>
      <c r="C1407" s="79">
        <f ca="1">('Activity Data'!B1413*$C$4)*'Emission Factors'!I1415</f>
        <v>59888248.819330104</v>
      </c>
      <c r="D1407" s="79">
        <f ca="1">('Activity Data'!B1413*$D$4)*'Emission Factors'!J1415</f>
        <v>20268113.435959317</v>
      </c>
      <c r="E1407" s="79">
        <f t="shared" ca="1" si="21"/>
        <v>210129295.39348191</v>
      </c>
    </row>
    <row r="1408" spans="1:5" s="62" customFormat="1" ht="12.75" x14ac:dyDescent="0.2">
      <c r="A1408" s="85">
        <v>1404</v>
      </c>
      <c r="B1408" s="79">
        <f ca="1">('Activity Data'!B1414*$B$4)*'Emission Factors'!H1416</f>
        <v>154038768.12960681</v>
      </c>
      <c r="C1408" s="79">
        <f ca="1">('Activity Data'!B1414*$C$4)*'Emission Factors'!I1416</f>
        <v>72487048.656726405</v>
      </c>
      <c r="D1408" s="79">
        <f ca="1">('Activity Data'!B1414*$D$4)*'Emission Factors'!J1416</f>
        <v>24159923.313037448</v>
      </c>
      <c r="E1408" s="79">
        <f t="shared" ca="1" si="21"/>
        <v>250685740.09937066</v>
      </c>
    </row>
    <row r="1409" spans="1:5" s="62" customFormat="1" ht="12.75" x14ac:dyDescent="0.2">
      <c r="A1409" s="85">
        <v>1405</v>
      </c>
      <c r="B1409" s="79">
        <f ca="1">('Activity Data'!B1415*$B$4)*'Emission Factors'!H1417</f>
        <v>159159144.39069548</v>
      </c>
      <c r="C1409" s="79">
        <f ca="1">('Activity Data'!B1415*$C$4)*'Emission Factors'!I1417</f>
        <v>73103907.021726966</v>
      </c>
      <c r="D1409" s="79">
        <f ca="1">('Activity Data'!B1415*$D$4)*'Emission Factors'!J1417</f>
        <v>25866344.770296749</v>
      </c>
      <c r="E1409" s="79">
        <f t="shared" ca="1" si="21"/>
        <v>258129396.1827192</v>
      </c>
    </row>
    <row r="1410" spans="1:5" s="62" customFormat="1" ht="12.75" x14ac:dyDescent="0.2">
      <c r="A1410" s="85">
        <v>1406</v>
      </c>
      <c r="B1410" s="79">
        <f ca="1">('Activity Data'!B1416*$B$4)*'Emission Factors'!H1418</f>
        <v>144213059.25934547</v>
      </c>
      <c r="C1410" s="79">
        <f ca="1">('Activity Data'!B1416*$C$4)*'Emission Factors'!I1418</f>
        <v>65802364.143276751</v>
      </c>
      <c r="D1410" s="79">
        <f ca="1">('Activity Data'!B1416*$D$4)*'Emission Factors'!J1418</f>
        <v>23688424.114468001</v>
      </c>
      <c r="E1410" s="79">
        <f t="shared" ca="1" si="21"/>
        <v>233703847.51709023</v>
      </c>
    </row>
    <row r="1411" spans="1:5" s="62" customFormat="1" ht="12.75" x14ac:dyDescent="0.2">
      <c r="A1411" s="85">
        <v>1407</v>
      </c>
      <c r="B1411" s="79">
        <f ca="1">('Activity Data'!B1417*$B$4)*'Emission Factors'!H1419</f>
        <v>136028462.53692955</v>
      </c>
      <c r="C1411" s="79">
        <f ca="1">('Activity Data'!B1417*$C$4)*'Emission Factors'!I1419</f>
        <v>64989318.064826451</v>
      </c>
      <c r="D1411" s="79">
        <f ca="1">('Activity Data'!B1417*$D$4)*'Emission Factors'!J1419</f>
        <v>20442273.425277822</v>
      </c>
      <c r="E1411" s="79">
        <f t="shared" ca="1" si="21"/>
        <v>221460054.02703384</v>
      </c>
    </row>
    <row r="1412" spans="1:5" s="62" customFormat="1" ht="12.75" x14ac:dyDescent="0.2">
      <c r="A1412" s="85">
        <v>1408</v>
      </c>
      <c r="B1412" s="79">
        <f ca="1">('Activity Data'!B1418*$B$4)*'Emission Factors'!H1420</f>
        <v>142953703.3055796</v>
      </c>
      <c r="C1412" s="79">
        <f ca="1">('Activity Data'!B1418*$C$4)*'Emission Factors'!I1420</f>
        <v>65885753.307598136</v>
      </c>
      <c r="D1412" s="79">
        <f ca="1">('Activity Data'!B1418*$D$4)*'Emission Factors'!J1420</f>
        <v>23709719.333471633</v>
      </c>
      <c r="E1412" s="79">
        <f t="shared" ca="1" si="21"/>
        <v>232549175.94664937</v>
      </c>
    </row>
    <row r="1413" spans="1:5" s="62" customFormat="1" ht="12.75" x14ac:dyDescent="0.2">
      <c r="A1413" s="85">
        <v>1409</v>
      </c>
      <c r="B1413" s="79">
        <f ca="1">('Activity Data'!B1419*$B$4)*'Emission Factors'!H1421</f>
        <v>140091885.94082478</v>
      </c>
      <c r="C1413" s="79">
        <f ca="1">('Activity Data'!B1419*$C$4)*'Emission Factors'!I1421</f>
        <v>63285301.208311856</v>
      </c>
      <c r="D1413" s="79">
        <f ca="1">('Activity Data'!B1419*$D$4)*'Emission Factors'!J1421</f>
        <v>20172054.430778515</v>
      </c>
      <c r="E1413" s="79">
        <f t="shared" ref="E1413:E1476" ca="1" si="22">SUM(B1413:D1413)</f>
        <v>223549241.57991514</v>
      </c>
    </row>
    <row r="1414" spans="1:5" s="62" customFormat="1" ht="12.75" x14ac:dyDescent="0.2">
      <c r="A1414" s="85">
        <v>1410</v>
      </c>
      <c r="B1414" s="79">
        <f ca="1">('Activity Data'!B1420*$B$4)*'Emission Factors'!H1422</f>
        <v>143519648.35624248</v>
      </c>
      <c r="C1414" s="79">
        <f ca="1">('Activity Data'!B1420*$C$4)*'Emission Factors'!I1422</f>
        <v>66946471.206706122</v>
      </c>
      <c r="D1414" s="79">
        <f ca="1">('Activity Data'!B1420*$D$4)*'Emission Factors'!J1422</f>
        <v>21428208.306838259</v>
      </c>
      <c r="E1414" s="79">
        <f t="shared" ca="1" si="22"/>
        <v>231894327.86978686</v>
      </c>
    </row>
    <row r="1415" spans="1:5" s="62" customFormat="1" ht="12.75" x14ac:dyDescent="0.2">
      <c r="A1415" s="85">
        <v>1411</v>
      </c>
      <c r="B1415" s="79">
        <f ca="1">('Activity Data'!B1421*$B$4)*'Emission Factors'!H1423</f>
        <v>145800533.88496095</v>
      </c>
      <c r="C1415" s="79">
        <f ca="1">('Activity Data'!B1421*$C$4)*'Emission Factors'!I1423</f>
        <v>70835189.09879671</v>
      </c>
      <c r="D1415" s="79">
        <f ca="1">('Activity Data'!B1421*$D$4)*'Emission Factors'!J1423</f>
        <v>23998512.626486786</v>
      </c>
      <c r="E1415" s="79">
        <f t="shared" ca="1" si="22"/>
        <v>240634235.61024445</v>
      </c>
    </row>
    <row r="1416" spans="1:5" s="62" customFormat="1" ht="12.75" x14ac:dyDescent="0.2">
      <c r="A1416" s="85">
        <v>1412</v>
      </c>
      <c r="B1416" s="79">
        <f ca="1">('Activity Data'!B1422*$B$4)*'Emission Factors'!H1424</f>
        <v>152261907.50282711</v>
      </c>
      <c r="C1416" s="79">
        <f ca="1">('Activity Data'!B1422*$C$4)*'Emission Factors'!I1424</f>
        <v>72085972.174040109</v>
      </c>
      <c r="D1416" s="79">
        <f ca="1">('Activity Data'!B1422*$D$4)*'Emission Factors'!J1424</f>
        <v>24726588.30120714</v>
      </c>
      <c r="E1416" s="79">
        <f t="shared" ca="1" si="22"/>
        <v>249074467.97807437</v>
      </c>
    </row>
    <row r="1417" spans="1:5" s="62" customFormat="1" ht="12.75" x14ac:dyDescent="0.2">
      <c r="A1417" s="85">
        <v>1413</v>
      </c>
      <c r="B1417" s="79">
        <f ca="1">('Activity Data'!B1423*$B$4)*'Emission Factors'!H1425</f>
        <v>163679045.50398493</v>
      </c>
      <c r="C1417" s="79">
        <f ca="1">('Activity Data'!B1423*$C$4)*'Emission Factors'!I1425</f>
        <v>73619116.114814773</v>
      </c>
      <c r="D1417" s="79">
        <f ca="1">('Activity Data'!B1423*$D$4)*'Emission Factors'!J1425</f>
        <v>24884892.476351578</v>
      </c>
      <c r="E1417" s="79">
        <f t="shared" ca="1" si="22"/>
        <v>262183054.09515128</v>
      </c>
    </row>
    <row r="1418" spans="1:5" s="62" customFormat="1" ht="12.75" x14ac:dyDescent="0.2">
      <c r="A1418" s="85">
        <v>1414</v>
      </c>
      <c r="B1418" s="79">
        <f ca="1">('Activity Data'!B1424*$B$4)*'Emission Factors'!H1426</f>
        <v>131591441.18905464</v>
      </c>
      <c r="C1418" s="79">
        <f ca="1">('Activity Data'!B1424*$C$4)*'Emission Factors'!I1426</f>
        <v>62070455.985946365</v>
      </c>
      <c r="D1418" s="79">
        <f ca="1">('Activity Data'!B1424*$D$4)*'Emission Factors'!J1426</f>
        <v>20751193.040510952</v>
      </c>
      <c r="E1418" s="79">
        <f t="shared" ca="1" si="22"/>
        <v>214413090.21551195</v>
      </c>
    </row>
    <row r="1419" spans="1:5" s="62" customFormat="1" ht="12.75" x14ac:dyDescent="0.2">
      <c r="A1419" s="85">
        <v>1415</v>
      </c>
      <c r="B1419" s="79">
        <f ca="1">('Activity Data'!B1425*$B$4)*'Emission Factors'!H1427</f>
        <v>138279835.90857857</v>
      </c>
      <c r="C1419" s="79">
        <f ca="1">('Activity Data'!B1425*$C$4)*'Emission Factors'!I1427</f>
        <v>67942040.173337936</v>
      </c>
      <c r="D1419" s="79">
        <f ca="1">('Activity Data'!B1425*$D$4)*'Emission Factors'!J1427</f>
        <v>21148648.353348538</v>
      </c>
      <c r="E1419" s="79">
        <f t="shared" ca="1" si="22"/>
        <v>227370524.43526506</v>
      </c>
    </row>
    <row r="1420" spans="1:5" s="62" customFormat="1" ht="12.75" x14ac:dyDescent="0.2">
      <c r="A1420" s="85">
        <v>1416</v>
      </c>
      <c r="B1420" s="79">
        <f ca="1">('Activity Data'!B1426*$B$4)*'Emission Factors'!H1428</f>
        <v>140124511.65292445</v>
      </c>
      <c r="C1420" s="79">
        <f ca="1">('Activity Data'!B1426*$C$4)*'Emission Factors'!I1428</f>
        <v>67676270.572485611</v>
      </c>
      <c r="D1420" s="79">
        <f ca="1">('Activity Data'!B1426*$D$4)*'Emission Factors'!J1428</f>
        <v>20855532.410293669</v>
      </c>
      <c r="E1420" s="79">
        <f t="shared" ca="1" si="22"/>
        <v>228656314.63570371</v>
      </c>
    </row>
    <row r="1421" spans="1:5" s="62" customFormat="1" ht="12.75" x14ac:dyDescent="0.2">
      <c r="A1421" s="85">
        <v>1417</v>
      </c>
      <c r="B1421" s="79">
        <f ca="1">('Activity Data'!B1427*$B$4)*'Emission Factors'!H1429</f>
        <v>141859956.33077234</v>
      </c>
      <c r="C1421" s="79">
        <f ca="1">('Activity Data'!B1427*$C$4)*'Emission Factors'!I1429</f>
        <v>67448135.382073045</v>
      </c>
      <c r="D1421" s="79">
        <f ca="1">('Activity Data'!B1427*$D$4)*'Emission Factors'!J1429</f>
        <v>21444865.470367733</v>
      </c>
      <c r="E1421" s="79">
        <f t="shared" ca="1" si="22"/>
        <v>230752957.18321311</v>
      </c>
    </row>
    <row r="1422" spans="1:5" s="62" customFormat="1" ht="12.75" x14ac:dyDescent="0.2">
      <c r="A1422" s="85">
        <v>1418</v>
      </c>
      <c r="B1422" s="79">
        <f ca="1">('Activity Data'!B1428*$B$4)*'Emission Factors'!H1430</f>
        <v>135524737.78238285</v>
      </c>
      <c r="C1422" s="79">
        <f ca="1">('Activity Data'!B1428*$C$4)*'Emission Factors'!I1430</f>
        <v>62728075.357469626</v>
      </c>
      <c r="D1422" s="79">
        <f ca="1">('Activity Data'!B1428*$D$4)*'Emission Factors'!J1430</f>
        <v>21071126.923181511</v>
      </c>
      <c r="E1422" s="79">
        <f t="shared" ca="1" si="22"/>
        <v>219323940.06303397</v>
      </c>
    </row>
    <row r="1423" spans="1:5" s="62" customFormat="1" ht="12.75" x14ac:dyDescent="0.2">
      <c r="A1423" s="85">
        <v>1419</v>
      </c>
      <c r="B1423" s="79">
        <f ca="1">('Activity Data'!B1429*$B$4)*'Emission Factors'!H1431</f>
        <v>151657083.3421092</v>
      </c>
      <c r="C1423" s="79">
        <f ca="1">('Activity Data'!B1429*$C$4)*'Emission Factors'!I1431</f>
        <v>71071646.583551735</v>
      </c>
      <c r="D1423" s="79">
        <f ca="1">('Activity Data'!B1429*$D$4)*'Emission Factors'!J1431</f>
        <v>23140143.169665769</v>
      </c>
      <c r="E1423" s="79">
        <f t="shared" ca="1" si="22"/>
        <v>245868873.09532672</v>
      </c>
    </row>
    <row r="1424" spans="1:5" s="62" customFormat="1" ht="12.75" x14ac:dyDescent="0.2">
      <c r="A1424" s="85">
        <v>1420</v>
      </c>
      <c r="B1424" s="79">
        <f ca="1">('Activity Data'!B1430*$B$4)*'Emission Factors'!H1432</f>
        <v>135655621.57840404</v>
      </c>
      <c r="C1424" s="79">
        <f ca="1">('Activity Data'!B1430*$C$4)*'Emission Factors'!I1432</f>
        <v>63331547.435949706</v>
      </c>
      <c r="D1424" s="79">
        <f ca="1">('Activity Data'!B1430*$D$4)*'Emission Factors'!J1432</f>
        <v>19047847.277593087</v>
      </c>
      <c r="E1424" s="79">
        <f t="shared" ca="1" si="22"/>
        <v>218035016.29194683</v>
      </c>
    </row>
    <row r="1425" spans="1:5" s="62" customFormat="1" ht="12.75" x14ac:dyDescent="0.2">
      <c r="A1425" s="85">
        <v>1421</v>
      </c>
      <c r="B1425" s="79">
        <f ca="1">('Activity Data'!B1431*$B$4)*'Emission Factors'!H1433</f>
        <v>140982642.63872382</v>
      </c>
      <c r="C1425" s="79">
        <f ca="1">('Activity Data'!B1431*$C$4)*'Emission Factors'!I1433</f>
        <v>68862324.879536077</v>
      </c>
      <c r="D1425" s="79">
        <f ca="1">('Activity Data'!B1431*$D$4)*'Emission Factors'!J1433</f>
        <v>20910773.196497004</v>
      </c>
      <c r="E1425" s="79">
        <f t="shared" ca="1" si="22"/>
        <v>230755740.71475688</v>
      </c>
    </row>
    <row r="1426" spans="1:5" s="62" customFormat="1" ht="12.75" x14ac:dyDescent="0.2">
      <c r="A1426" s="85">
        <v>1422</v>
      </c>
      <c r="B1426" s="79">
        <f ca="1">('Activity Data'!B1432*$B$4)*'Emission Factors'!H1434</f>
        <v>147035517.20744747</v>
      </c>
      <c r="C1426" s="79">
        <f ca="1">('Activity Data'!B1432*$C$4)*'Emission Factors'!I1434</f>
        <v>69739305.662596479</v>
      </c>
      <c r="D1426" s="79">
        <f ca="1">('Activity Data'!B1432*$D$4)*'Emission Factors'!J1434</f>
        <v>22030838.744415328</v>
      </c>
      <c r="E1426" s="79">
        <f t="shared" ca="1" si="22"/>
        <v>238805661.61445928</v>
      </c>
    </row>
    <row r="1427" spans="1:5" s="62" customFormat="1" ht="12.75" x14ac:dyDescent="0.2">
      <c r="A1427" s="85">
        <v>1423</v>
      </c>
      <c r="B1427" s="79">
        <f ca="1">('Activity Data'!B1433*$B$4)*'Emission Factors'!H1435</f>
        <v>157517489.56292748</v>
      </c>
      <c r="C1427" s="79">
        <f ca="1">('Activity Data'!B1433*$C$4)*'Emission Factors'!I1435</f>
        <v>76512261.725046635</v>
      </c>
      <c r="D1427" s="79">
        <f ca="1">('Activity Data'!B1433*$D$4)*'Emission Factors'!J1435</f>
        <v>25201858.94667602</v>
      </c>
      <c r="E1427" s="79">
        <f t="shared" ca="1" si="22"/>
        <v>259231610.23465014</v>
      </c>
    </row>
    <row r="1428" spans="1:5" s="62" customFormat="1" ht="12.75" x14ac:dyDescent="0.2">
      <c r="A1428" s="85">
        <v>1424</v>
      </c>
      <c r="B1428" s="79">
        <f ca="1">('Activity Data'!B1434*$B$4)*'Emission Factors'!H1436</f>
        <v>130617451.47174372</v>
      </c>
      <c r="C1428" s="79">
        <f ca="1">('Activity Data'!B1434*$C$4)*'Emission Factors'!I1436</f>
        <v>64418274.118848443</v>
      </c>
      <c r="D1428" s="79">
        <f ca="1">('Activity Data'!B1434*$D$4)*'Emission Factors'!J1436</f>
        <v>20171001.06752754</v>
      </c>
      <c r="E1428" s="79">
        <f t="shared" ca="1" si="22"/>
        <v>215206726.65811968</v>
      </c>
    </row>
    <row r="1429" spans="1:5" s="62" customFormat="1" ht="12.75" x14ac:dyDescent="0.2">
      <c r="A1429" s="85">
        <v>1425</v>
      </c>
      <c r="B1429" s="79">
        <f ca="1">('Activity Data'!B1435*$B$4)*'Emission Factors'!H1437</f>
        <v>150613471.61743569</v>
      </c>
      <c r="C1429" s="79">
        <f ca="1">('Activity Data'!B1435*$C$4)*'Emission Factors'!I1437</f>
        <v>73891819.203593642</v>
      </c>
      <c r="D1429" s="79">
        <f ca="1">('Activity Data'!B1435*$D$4)*'Emission Factors'!J1437</f>
        <v>23377596.602588352</v>
      </c>
      <c r="E1429" s="79">
        <f t="shared" ca="1" si="22"/>
        <v>247882887.42361769</v>
      </c>
    </row>
    <row r="1430" spans="1:5" s="62" customFormat="1" ht="12.75" x14ac:dyDescent="0.2">
      <c r="A1430" s="85">
        <v>1426</v>
      </c>
      <c r="B1430" s="79">
        <f ca="1">('Activity Data'!B1436*$B$4)*'Emission Factors'!H1438</f>
        <v>145351938.26789978</v>
      </c>
      <c r="C1430" s="79">
        <f ca="1">('Activity Data'!B1436*$C$4)*'Emission Factors'!I1438</f>
        <v>70897113.332182467</v>
      </c>
      <c r="D1430" s="79">
        <f ca="1">('Activity Data'!B1436*$D$4)*'Emission Factors'!J1438</f>
        <v>22604693.487552673</v>
      </c>
      <c r="E1430" s="79">
        <f t="shared" ca="1" si="22"/>
        <v>238853745.08763492</v>
      </c>
    </row>
    <row r="1431" spans="1:5" s="62" customFormat="1" ht="12.75" x14ac:dyDescent="0.2">
      <c r="A1431" s="85">
        <v>1427</v>
      </c>
      <c r="B1431" s="79">
        <f ca="1">('Activity Data'!B1437*$B$4)*'Emission Factors'!H1439</f>
        <v>129442955.6324728</v>
      </c>
      <c r="C1431" s="79">
        <f ca="1">('Activity Data'!B1437*$C$4)*'Emission Factors'!I1439</f>
        <v>60442080.384603471</v>
      </c>
      <c r="D1431" s="79">
        <f ca="1">('Activity Data'!B1437*$D$4)*'Emission Factors'!J1439</f>
        <v>20617188.098219849</v>
      </c>
      <c r="E1431" s="79">
        <f t="shared" ca="1" si="22"/>
        <v>210502224.1152961</v>
      </c>
    </row>
    <row r="1432" spans="1:5" s="62" customFormat="1" ht="12.75" x14ac:dyDescent="0.2">
      <c r="A1432" s="85">
        <v>1428</v>
      </c>
      <c r="B1432" s="79">
        <f ca="1">('Activity Data'!B1438*$B$4)*'Emission Factors'!H1440</f>
        <v>139099828.99562842</v>
      </c>
      <c r="C1432" s="79">
        <f ca="1">('Activity Data'!B1438*$C$4)*'Emission Factors'!I1440</f>
        <v>66663524.076475352</v>
      </c>
      <c r="D1432" s="79">
        <f ca="1">('Activity Data'!B1438*$D$4)*'Emission Factors'!J1440</f>
        <v>21616712.897745553</v>
      </c>
      <c r="E1432" s="79">
        <f t="shared" ca="1" si="22"/>
        <v>227380065.96984932</v>
      </c>
    </row>
    <row r="1433" spans="1:5" s="62" customFormat="1" ht="12.75" x14ac:dyDescent="0.2">
      <c r="A1433" s="85">
        <v>1429</v>
      </c>
      <c r="B1433" s="79">
        <f ca="1">('Activity Data'!B1439*$B$4)*'Emission Factors'!H1441</f>
        <v>145707525.44381332</v>
      </c>
      <c r="C1433" s="79">
        <f ca="1">('Activity Data'!B1439*$C$4)*'Emission Factors'!I1441</f>
        <v>66657275.751909733</v>
      </c>
      <c r="D1433" s="79">
        <f ca="1">('Activity Data'!B1439*$D$4)*'Emission Factors'!J1441</f>
        <v>21969365.367792152</v>
      </c>
      <c r="E1433" s="79">
        <f t="shared" ca="1" si="22"/>
        <v>234334166.56351522</v>
      </c>
    </row>
    <row r="1434" spans="1:5" s="62" customFormat="1" ht="12.75" x14ac:dyDescent="0.2">
      <c r="A1434" s="85">
        <v>1430</v>
      </c>
      <c r="B1434" s="79">
        <f ca="1">('Activity Data'!B1440*$B$4)*'Emission Factors'!H1442</f>
        <v>152896807.71594018</v>
      </c>
      <c r="C1434" s="79">
        <f ca="1">('Activity Data'!B1440*$C$4)*'Emission Factors'!I1442</f>
        <v>65328928.252037346</v>
      </c>
      <c r="D1434" s="79">
        <f ca="1">('Activity Data'!B1440*$D$4)*'Emission Factors'!J1442</f>
        <v>23297051.683658637</v>
      </c>
      <c r="E1434" s="79">
        <f t="shared" ca="1" si="22"/>
        <v>241522787.65163615</v>
      </c>
    </row>
    <row r="1435" spans="1:5" s="62" customFormat="1" ht="12.75" x14ac:dyDescent="0.2">
      <c r="A1435" s="85">
        <v>1431</v>
      </c>
      <c r="B1435" s="79">
        <f ca="1">('Activity Data'!B1441*$B$4)*'Emission Factors'!H1443</f>
        <v>164035990.31410947</v>
      </c>
      <c r="C1435" s="79">
        <f ca="1">('Activity Data'!B1441*$C$4)*'Emission Factors'!I1443</f>
        <v>79031515.673732877</v>
      </c>
      <c r="D1435" s="79">
        <f ca="1">('Activity Data'!B1441*$D$4)*'Emission Factors'!J1443</f>
        <v>23420446.037853878</v>
      </c>
      <c r="E1435" s="79">
        <f t="shared" ca="1" si="22"/>
        <v>266487952.02569622</v>
      </c>
    </row>
    <row r="1436" spans="1:5" s="62" customFormat="1" ht="12.75" x14ac:dyDescent="0.2">
      <c r="A1436" s="85">
        <v>1432</v>
      </c>
      <c r="B1436" s="79">
        <f ca="1">('Activity Data'!B1442*$B$4)*'Emission Factors'!H1444</f>
        <v>135830488.11493307</v>
      </c>
      <c r="C1436" s="79">
        <f ca="1">('Activity Data'!B1442*$C$4)*'Emission Factors'!I1444</f>
        <v>64777640.761427529</v>
      </c>
      <c r="D1436" s="79">
        <f ca="1">('Activity Data'!B1442*$D$4)*'Emission Factors'!J1444</f>
        <v>21043654.406987146</v>
      </c>
      <c r="E1436" s="79">
        <f t="shared" ca="1" si="22"/>
        <v>221651783.28334773</v>
      </c>
    </row>
    <row r="1437" spans="1:5" s="62" customFormat="1" ht="12.75" x14ac:dyDescent="0.2">
      <c r="A1437" s="85">
        <v>1433</v>
      </c>
      <c r="B1437" s="79">
        <f ca="1">('Activity Data'!B1443*$B$4)*'Emission Factors'!H1445</f>
        <v>142269617.3614496</v>
      </c>
      <c r="C1437" s="79">
        <f ca="1">('Activity Data'!B1443*$C$4)*'Emission Factors'!I1445</f>
        <v>68573498.438387379</v>
      </c>
      <c r="D1437" s="79">
        <f ca="1">('Activity Data'!B1443*$D$4)*'Emission Factors'!J1445</f>
        <v>24039084.308802631</v>
      </c>
      <c r="E1437" s="79">
        <f t="shared" ca="1" si="22"/>
        <v>234882200.10863963</v>
      </c>
    </row>
    <row r="1438" spans="1:5" s="62" customFormat="1" ht="12.75" x14ac:dyDescent="0.2">
      <c r="A1438" s="85">
        <v>1434</v>
      </c>
      <c r="B1438" s="79">
        <f ca="1">('Activity Data'!B1444*$B$4)*'Emission Factors'!H1446</f>
        <v>137280420.54100141</v>
      </c>
      <c r="C1438" s="79">
        <f ca="1">('Activity Data'!B1444*$C$4)*'Emission Factors'!I1446</f>
        <v>66585907.070181496</v>
      </c>
      <c r="D1438" s="79">
        <f ca="1">('Activity Data'!B1444*$D$4)*'Emission Factors'!J1446</f>
        <v>21234903.746357769</v>
      </c>
      <c r="E1438" s="79">
        <f t="shared" ca="1" si="22"/>
        <v>225101231.35754067</v>
      </c>
    </row>
    <row r="1439" spans="1:5" s="62" customFormat="1" ht="12.75" x14ac:dyDescent="0.2">
      <c r="A1439" s="85">
        <v>1435</v>
      </c>
      <c r="B1439" s="79">
        <f ca="1">('Activity Data'!B1445*$B$4)*'Emission Factors'!H1447</f>
        <v>127337698.57733348</v>
      </c>
      <c r="C1439" s="79">
        <f ca="1">('Activity Data'!B1445*$C$4)*'Emission Factors'!I1447</f>
        <v>59145203.359571487</v>
      </c>
      <c r="D1439" s="79">
        <f ca="1">('Activity Data'!B1445*$D$4)*'Emission Factors'!J1447</f>
        <v>18871596.314601853</v>
      </c>
      <c r="E1439" s="79">
        <f t="shared" ca="1" si="22"/>
        <v>205354498.25150681</v>
      </c>
    </row>
    <row r="1440" spans="1:5" s="62" customFormat="1" ht="12.75" x14ac:dyDescent="0.2">
      <c r="A1440" s="85">
        <v>1436</v>
      </c>
      <c r="B1440" s="79">
        <f ca="1">('Activity Data'!B1446*$B$4)*'Emission Factors'!H1448</f>
        <v>146533790.95791176</v>
      </c>
      <c r="C1440" s="79">
        <f ca="1">('Activity Data'!B1446*$C$4)*'Emission Factors'!I1448</f>
        <v>74231931.319943503</v>
      </c>
      <c r="D1440" s="79">
        <f ca="1">('Activity Data'!B1446*$D$4)*'Emission Factors'!J1448</f>
        <v>20289432.301574517</v>
      </c>
      <c r="E1440" s="79">
        <f t="shared" ca="1" si="22"/>
        <v>241055154.57942981</v>
      </c>
    </row>
    <row r="1441" spans="1:5" s="62" customFormat="1" ht="12.75" x14ac:dyDescent="0.2">
      <c r="A1441" s="85">
        <v>1437</v>
      </c>
      <c r="B1441" s="79">
        <f ca="1">('Activity Data'!B1447*$B$4)*'Emission Factors'!H1449</f>
        <v>113950990.33621527</v>
      </c>
      <c r="C1441" s="79">
        <f ca="1">('Activity Data'!B1447*$C$4)*'Emission Factors'!I1449</f>
        <v>55729310.867529087</v>
      </c>
      <c r="D1441" s="79">
        <f ca="1">('Activity Data'!B1447*$D$4)*'Emission Factors'!J1449</f>
        <v>18163799.237448957</v>
      </c>
      <c r="E1441" s="79">
        <f t="shared" ca="1" si="22"/>
        <v>187844100.44119331</v>
      </c>
    </row>
    <row r="1442" spans="1:5" s="62" customFormat="1" ht="12.75" x14ac:dyDescent="0.2">
      <c r="A1442" s="85">
        <v>1438</v>
      </c>
      <c r="B1442" s="79">
        <f ca="1">('Activity Data'!B1448*$B$4)*'Emission Factors'!H1450</f>
        <v>139379857.70775989</v>
      </c>
      <c r="C1442" s="79">
        <f ca="1">('Activity Data'!B1448*$C$4)*'Emission Factors'!I1450</f>
        <v>64490506.800100282</v>
      </c>
      <c r="D1442" s="79">
        <f ca="1">('Activity Data'!B1448*$D$4)*'Emission Factors'!J1450</f>
        <v>20605748.079390448</v>
      </c>
      <c r="E1442" s="79">
        <f t="shared" ca="1" si="22"/>
        <v>224476112.58725062</v>
      </c>
    </row>
    <row r="1443" spans="1:5" s="62" customFormat="1" ht="12.75" x14ac:dyDescent="0.2">
      <c r="A1443" s="85">
        <v>1439</v>
      </c>
      <c r="B1443" s="79">
        <f ca="1">('Activity Data'!B1449*$B$4)*'Emission Factors'!H1451</f>
        <v>130579015.76221947</v>
      </c>
      <c r="C1443" s="79">
        <f ca="1">('Activity Data'!B1449*$C$4)*'Emission Factors'!I1451</f>
        <v>58104668.654806226</v>
      </c>
      <c r="D1443" s="79">
        <f ca="1">('Activity Data'!B1449*$D$4)*'Emission Factors'!J1451</f>
        <v>20593136.868606761</v>
      </c>
      <c r="E1443" s="79">
        <f t="shared" ca="1" si="22"/>
        <v>209276821.28563243</v>
      </c>
    </row>
    <row r="1444" spans="1:5" s="62" customFormat="1" ht="12.75" x14ac:dyDescent="0.2">
      <c r="A1444" s="85">
        <v>1440</v>
      </c>
      <c r="B1444" s="79">
        <f ca="1">('Activity Data'!B1450*$B$4)*'Emission Factors'!H1452</f>
        <v>135873707.49297956</v>
      </c>
      <c r="C1444" s="79">
        <f ca="1">('Activity Data'!B1450*$C$4)*'Emission Factors'!I1452</f>
        <v>63861884.837857842</v>
      </c>
      <c r="D1444" s="79">
        <f ca="1">('Activity Data'!B1450*$D$4)*'Emission Factors'!J1452</f>
        <v>20369538.59648319</v>
      </c>
      <c r="E1444" s="79">
        <f t="shared" ca="1" si="22"/>
        <v>220105130.9273206</v>
      </c>
    </row>
    <row r="1445" spans="1:5" s="62" customFormat="1" ht="12.75" x14ac:dyDescent="0.2">
      <c r="A1445" s="85">
        <v>1441</v>
      </c>
      <c r="B1445" s="79">
        <f ca="1">('Activity Data'!B1451*$B$4)*'Emission Factors'!H1453</f>
        <v>138482116.57583949</v>
      </c>
      <c r="C1445" s="79">
        <f ca="1">('Activity Data'!B1451*$C$4)*'Emission Factors'!I1453</f>
        <v>64905126.443458863</v>
      </c>
      <c r="D1445" s="79">
        <f ca="1">('Activity Data'!B1451*$D$4)*'Emission Factors'!J1453</f>
        <v>21418118.451606277</v>
      </c>
      <c r="E1445" s="79">
        <f t="shared" ca="1" si="22"/>
        <v>224805361.47090462</v>
      </c>
    </row>
    <row r="1446" spans="1:5" s="62" customFormat="1" ht="12.75" x14ac:dyDescent="0.2">
      <c r="A1446" s="85">
        <v>1442</v>
      </c>
      <c r="B1446" s="79">
        <f ca="1">('Activity Data'!B1452*$B$4)*'Emission Factors'!H1454</f>
        <v>156698832.55610734</v>
      </c>
      <c r="C1446" s="79">
        <f ca="1">('Activity Data'!B1452*$C$4)*'Emission Factors'!I1454</f>
        <v>74752624.496681467</v>
      </c>
      <c r="D1446" s="79">
        <f ca="1">('Activity Data'!B1452*$D$4)*'Emission Factors'!J1454</f>
        <v>24833469.52898581</v>
      </c>
      <c r="E1446" s="79">
        <f t="shared" ca="1" si="22"/>
        <v>256284926.58177459</v>
      </c>
    </row>
    <row r="1447" spans="1:5" s="62" customFormat="1" ht="12.75" x14ac:dyDescent="0.2">
      <c r="A1447" s="85">
        <v>1443</v>
      </c>
      <c r="B1447" s="79">
        <f ca="1">('Activity Data'!B1453*$B$4)*'Emission Factors'!H1455</f>
        <v>141778391.52480873</v>
      </c>
      <c r="C1447" s="79">
        <f ca="1">('Activity Data'!B1453*$C$4)*'Emission Factors'!I1455</f>
        <v>63972627.676273532</v>
      </c>
      <c r="D1447" s="79">
        <f ca="1">('Activity Data'!B1453*$D$4)*'Emission Factors'!J1455</f>
        <v>22339308.074219242</v>
      </c>
      <c r="E1447" s="79">
        <f t="shared" ca="1" si="22"/>
        <v>228090327.27530152</v>
      </c>
    </row>
    <row r="1448" spans="1:5" s="62" customFormat="1" ht="12.75" x14ac:dyDescent="0.2">
      <c r="A1448" s="85">
        <v>1444</v>
      </c>
      <c r="B1448" s="79">
        <f ca="1">('Activity Data'!B1454*$B$4)*'Emission Factors'!H1456</f>
        <v>138191868.35347933</v>
      </c>
      <c r="C1448" s="79">
        <f ca="1">('Activity Data'!B1454*$C$4)*'Emission Factors'!I1456</f>
        <v>62682684.570971772</v>
      </c>
      <c r="D1448" s="79">
        <f ca="1">('Activity Data'!B1454*$D$4)*'Emission Factors'!J1456</f>
        <v>21599416.068273164</v>
      </c>
      <c r="E1448" s="79">
        <f t="shared" ca="1" si="22"/>
        <v>222473968.99272427</v>
      </c>
    </row>
    <row r="1449" spans="1:5" s="62" customFormat="1" ht="12.75" x14ac:dyDescent="0.2">
      <c r="A1449" s="85">
        <v>1445</v>
      </c>
      <c r="B1449" s="79">
        <f ca="1">('Activity Data'!B1455*$B$4)*'Emission Factors'!H1457</f>
        <v>126072343.91330525</v>
      </c>
      <c r="C1449" s="79">
        <f ca="1">('Activity Data'!B1455*$C$4)*'Emission Factors'!I1457</f>
        <v>64496739.782995991</v>
      </c>
      <c r="D1449" s="79">
        <f ca="1">('Activity Data'!B1455*$D$4)*'Emission Factors'!J1457</f>
        <v>18878064.273643322</v>
      </c>
      <c r="E1449" s="79">
        <f t="shared" ca="1" si="22"/>
        <v>209447147.96994457</v>
      </c>
    </row>
    <row r="1450" spans="1:5" s="62" customFormat="1" ht="12.75" x14ac:dyDescent="0.2">
      <c r="A1450" s="85">
        <v>1446</v>
      </c>
      <c r="B1450" s="79">
        <f ca="1">('Activity Data'!B1456*$B$4)*'Emission Factors'!H1458</f>
        <v>134436181.406398</v>
      </c>
      <c r="C1450" s="79">
        <f ca="1">('Activity Data'!B1456*$C$4)*'Emission Factors'!I1458</f>
        <v>65066971.848980397</v>
      </c>
      <c r="D1450" s="79">
        <f ca="1">('Activity Data'!B1456*$D$4)*'Emission Factors'!J1458</f>
        <v>19974370.863417942</v>
      </c>
      <c r="E1450" s="79">
        <f t="shared" ca="1" si="22"/>
        <v>219477524.11879635</v>
      </c>
    </row>
    <row r="1451" spans="1:5" s="62" customFormat="1" ht="12.75" x14ac:dyDescent="0.2">
      <c r="A1451" s="85">
        <v>1447</v>
      </c>
      <c r="B1451" s="79">
        <f ca="1">('Activity Data'!B1457*$B$4)*'Emission Factors'!H1459</f>
        <v>137245049.12003413</v>
      </c>
      <c r="C1451" s="79">
        <f ca="1">('Activity Data'!B1457*$C$4)*'Emission Factors'!I1459</f>
        <v>63122639.197176285</v>
      </c>
      <c r="D1451" s="79">
        <f ca="1">('Activity Data'!B1457*$D$4)*'Emission Factors'!J1459</f>
        <v>21712386.790631298</v>
      </c>
      <c r="E1451" s="79">
        <f t="shared" ca="1" si="22"/>
        <v>222080075.1078417</v>
      </c>
    </row>
    <row r="1452" spans="1:5" s="62" customFormat="1" ht="12.75" x14ac:dyDescent="0.2">
      <c r="A1452" s="85">
        <v>1448</v>
      </c>
      <c r="B1452" s="79">
        <f ca="1">('Activity Data'!B1458*$B$4)*'Emission Factors'!H1460</f>
        <v>144833013.31984231</v>
      </c>
      <c r="C1452" s="79">
        <f ca="1">('Activity Data'!B1458*$C$4)*'Emission Factors'!I1460</f>
        <v>65888157.290256806</v>
      </c>
      <c r="D1452" s="79">
        <f ca="1">('Activity Data'!B1458*$D$4)*'Emission Factors'!J1460</f>
        <v>23964475.531737197</v>
      </c>
      <c r="E1452" s="79">
        <f t="shared" ca="1" si="22"/>
        <v>234685646.14183632</v>
      </c>
    </row>
    <row r="1453" spans="1:5" s="62" customFormat="1" ht="12.75" x14ac:dyDescent="0.2">
      <c r="A1453" s="85">
        <v>1449</v>
      </c>
      <c r="B1453" s="79">
        <f ca="1">('Activity Data'!B1459*$B$4)*'Emission Factors'!H1461</f>
        <v>151673446.06397232</v>
      </c>
      <c r="C1453" s="79">
        <f ca="1">('Activity Data'!B1459*$C$4)*'Emission Factors'!I1461</f>
        <v>73308322.871610329</v>
      </c>
      <c r="D1453" s="79">
        <f ca="1">('Activity Data'!B1459*$D$4)*'Emission Factors'!J1461</f>
        <v>22911199.599138126</v>
      </c>
      <c r="E1453" s="79">
        <f t="shared" ca="1" si="22"/>
        <v>247892968.53472078</v>
      </c>
    </row>
    <row r="1454" spans="1:5" s="62" customFormat="1" ht="12.75" x14ac:dyDescent="0.2">
      <c r="A1454" s="85">
        <v>1450</v>
      </c>
      <c r="B1454" s="79">
        <f ca="1">('Activity Data'!B1460*$B$4)*'Emission Factors'!H1462</f>
        <v>138405697.82276005</v>
      </c>
      <c r="C1454" s="79">
        <f ca="1">('Activity Data'!B1460*$C$4)*'Emission Factors'!I1462</f>
        <v>63584467.522465535</v>
      </c>
      <c r="D1454" s="79">
        <f ca="1">('Activity Data'!B1460*$D$4)*'Emission Factors'!J1462</f>
        <v>23393153.517834373</v>
      </c>
      <c r="E1454" s="79">
        <f t="shared" ca="1" si="22"/>
        <v>225383318.86305994</v>
      </c>
    </row>
    <row r="1455" spans="1:5" s="62" customFormat="1" ht="12.75" x14ac:dyDescent="0.2">
      <c r="A1455" s="85">
        <v>1451</v>
      </c>
      <c r="B1455" s="79">
        <f ca="1">('Activity Data'!B1461*$B$4)*'Emission Factors'!H1463</f>
        <v>136097885.02531627</v>
      </c>
      <c r="C1455" s="79">
        <f ca="1">('Activity Data'!B1461*$C$4)*'Emission Factors'!I1463</f>
        <v>62977837.767889157</v>
      </c>
      <c r="D1455" s="79">
        <f ca="1">('Activity Data'!B1461*$D$4)*'Emission Factors'!J1463</f>
        <v>20707956.602678023</v>
      </c>
      <c r="E1455" s="79">
        <f t="shared" ca="1" si="22"/>
        <v>219783679.39588347</v>
      </c>
    </row>
    <row r="1456" spans="1:5" s="62" customFormat="1" ht="12.75" x14ac:dyDescent="0.2">
      <c r="A1456" s="85">
        <v>1452</v>
      </c>
      <c r="B1456" s="79">
        <f ca="1">('Activity Data'!B1462*$B$4)*'Emission Factors'!H1464</f>
        <v>141066401.55938002</v>
      </c>
      <c r="C1456" s="79">
        <f ca="1">('Activity Data'!B1462*$C$4)*'Emission Factors'!I1464</f>
        <v>64056236.163325936</v>
      </c>
      <c r="D1456" s="79">
        <f ca="1">('Activity Data'!B1462*$D$4)*'Emission Factors'!J1464</f>
        <v>20832395.053324547</v>
      </c>
      <c r="E1456" s="79">
        <f t="shared" ca="1" si="22"/>
        <v>225955032.77603051</v>
      </c>
    </row>
    <row r="1457" spans="1:5" s="62" customFormat="1" ht="12.75" x14ac:dyDescent="0.2">
      <c r="A1457" s="85">
        <v>1453</v>
      </c>
      <c r="B1457" s="79">
        <f ca="1">('Activity Data'!B1463*$B$4)*'Emission Factors'!H1465</f>
        <v>129452125.20799844</v>
      </c>
      <c r="C1457" s="79">
        <f ca="1">('Activity Data'!B1463*$C$4)*'Emission Factors'!I1465</f>
        <v>58929511.882173032</v>
      </c>
      <c r="D1457" s="79">
        <f ca="1">('Activity Data'!B1463*$D$4)*'Emission Factors'!J1465</f>
        <v>20159934.157420121</v>
      </c>
      <c r="E1457" s="79">
        <f t="shared" ca="1" si="22"/>
        <v>208541571.24759158</v>
      </c>
    </row>
    <row r="1458" spans="1:5" s="62" customFormat="1" ht="12.75" x14ac:dyDescent="0.2">
      <c r="A1458" s="85">
        <v>1454</v>
      </c>
      <c r="B1458" s="79">
        <f ca="1">('Activity Data'!B1464*$B$4)*'Emission Factors'!H1466</f>
        <v>125798094.52619924</v>
      </c>
      <c r="C1458" s="79">
        <f ca="1">('Activity Data'!B1464*$C$4)*'Emission Factors'!I1466</f>
        <v>58029811.989958726</v>
      </c>
      <c r="D1458" s="79">
        <f ca="1">('Activity Data'!B1464*$D$4)*'Emission Factors'!J1466</f>
        <v>20545512.034358528</v>
      </c>
      <c r="E1458" s="79">
        <f t="shared" ca="1" si="22"/>
        <v>204373418.55051649</v>
      </c>
    </row>
    <row r="1459" spans="1:5" s="62" customFormat="1" ht="12.75" x14ac:dyDescent="0.2">
      <c r="A1459" s="85">
        <v>1455</v>
      </c>
      <c r="B1459" s="79">
        <f ca="1">('Activity Data'!B1465*$B$4)*'Emission Factors'!H1467</f>
        <v>131647398.65512496</v>
      </c>
      <c r="C1459" s="79">
        <f ca="1">('Activity Data'!B1465*$C$4)*'Emission Factors'!I1467</f>
        <v>64652407.215557098</v>
      </c>
      <c r="D1459" s="79">
        <f ca="1">('Activity Data'!B1465*$D$4)*'Emission Factors'!J1467</f>
        <v>20196015.682383329</v>
      </c>
      <c r="E1459" s="79">
        <f t="shared" ca="1" si="22"/>
        <v>216495821.55306539</v>
      </c>
    </row>
    <row r="1460" spans="1:5" s="62" customFormat="1" ht="12.75" x14ac:dyDescent="0.2">
      <c r="A1460" s="85">
        <v>1456</v>
      </c>
      <c r="B1460" s="79">
        <f ca="1">('Activity Data'!B1466*$B$4)*'Emission Factors'!H1468</f>
        <v>130259360.70960854</v>
      </c>
      <c r="C1460" s="79">
        <f ca="1">('Activity Data'!B1466*$C$4)*'Emission Factors'!I1468</f>
        <v>60791252.00806538</v>
      </c>
      <c r="D1460" s="79">
        <f ca="1">('Activity Data'!B1466*$D$4)*'Emission Factors'!J1468</f>
        <v>19580083.409233835</v>
      </c>
      <c r="E1460" s="79">
        <f t="shared" ca="1" si="22"/>
        <v>210630696.12690777</v>
      </c>
    </row>
    <row r="1461" spans="1:5" s="62" customFormat="1" ht="12.75" x14ac:dyDescent="0.2">
      <c r="A1461" s="85">
        <v>1457</v>
      </c>
      <c r="B1461" s="79">
        <f ca="1">('Activity Data'!B1467*$B$4)*'Emission Factors'!H1469</f>
        <v>149783617.3850213</v>
      </c>
      <c r="C1461" s="79">
        <f ca="1">('Activity Data'!B1467*$C$4)*'Emission Factors'!I1469</f>
        <v>68529843.404623821</v>
      </c>
      <c r="D1461" s="79">
        <f ca="1">('Activity Data'!B1467*$D$4)*'Emission Factors'!J1469</f>
        <v>22577393.697741937</v>
      </c>
      <c r="E1461" s="79">
        <f t="shared" ca="1" si="22"/>
        <v>240890854.48738706</v>
      </c>
    </row>
    <row r="1462" spans="1:5" s="62" customFormat="1" ht="12.75" x14ac:dyDescent="0.2">
      <c r="A1462" s="85">
        <v>1458</v>
      </c>
      <c r="B1462" s="79">
        <f ca="1">('Activity Data'!B1468*$B$4)*'Emission Factors'!H1470</f>
        <v>126480807.73331276</v>
      </c>
      <c r="C1462" s="79">
        <f ca="1">('Activity Data'!B1468*$C$4)*'Emission Factors'!I1470</f>
        <v>59670400.298191518</v>
      </c>
      <c r="D1462" s="79">
        <f ca="1">('Activity Data'!B1468*$D$4)*'Emission Factors'!J1470</f>
        <v>19909004.013815574</v>
      </c>
      <c r="E1462" s="79">
        <f t="shared" ca="1" si="22"/>
        <v>206060212.04531986</v>
      </c>
    </row>
    <row r="1463" spans="1:5" s="62" customFormat="1" ht="12.75" x14ac:dyDescent="0.2">
      <c r="A1463" s="85">
        <v>1459</v>
      </c>
      <c r="B1463" s="79">
        <f ca="1">('Activity Data'!B1469*$B$4)*'Emission Factors'!H1471</f>
        <v>151324359.21696851</v>
      </c>
      <c r="C1463" s="79">
        <f ca="1">('Activity Data'!B1469*$C$4)*'Emission Factors'!I1471</f>
        <v>69323500.137516409</v>
      </c>
      <c r="D1463" s="79">
        <f ca="1">('Activity Data'!B1469*$D$4)*'Emission Factors'!J1471</f>
        <v>23038013.460992798</v>
      </c>
      <c r="E1463" s="79">
        <f t="shared" ca="1" si="22"/>
        <v>243685872.81547773</v>
      </c>
    </row>
    <row r="1464" spans="1:5" s="62" customFormat="1" ht="12.75" x14ac:dyDescent="0.2">
      <c r="A1464" s="85">
        <v>1460</v>
      </c>
      <c r="B1464" s="79">
        <f ca="1">('Activity Data'!B1470*$B$4)*'Emission Factors'!H1472</f>
        <v>138675955.40335798</v>
      </c>
      <c r="C1464" s="79">
        <f ca="1">('Activity Data'!B1470*$C$4)*'Emission Factors'!I1472</f>
        <v>67456724.791618392</v>
      </c>
      <c r="D1464" s="79">
        <f ca="1">('Activity Data'!B1470*$D$4)*'Emission Factors'!J1472</f>
        <v>19890523.716084491</v>
      </c>
      <c r="E1464" s="79">
        <f t="shared" ca="1" si="22"/>
        <v>226023203.91106087</v>
      </c>
    </row>
    <row r="1465" spans="1:5" s="62" customFormat="1" ht="12.75" x14ac:dyDescent="0.2">
      <c r="A1465" s="85">
        <v>1461</v>
      </c>
      <c r="B1465" s="79">
        <f ca="1">('Activity Data'!B1471*$B$4)*'Emission Factors'!H1473</f>
        <v>122923624.91036946</v>
      </c>
      <c r="C1465" s="79">
        <f ca="1">('Activity Data'!B1471*$C$4)*'Emission Factors'!I1473</f>
        <v>59326964.379223377</v>
      </c>
      <c r="D1465" s="79">
        <f ca="1">('Activity Data'!B1471*$D$4)*'Emission Factors'!J1473</f>
        <v>18635807.632913157</v>
      </c>
      <c r="E1465" s="79">
        <f t="shared" ca="1" si="22"/>
        <v>200886396.92250597</v>
      </c>
    </row>
    <row r="1466" spans="1:5" s="62" customFormat="1" ht="12.75" x14ac:dyDescent="0.2">
      <c r="A1466" s="85">
        <v>1462</v>
      </c>
      <c r="B1466" s="79">
        <f ca="1">('Activity Data'!B1472*$B$4)*'Emission Factors'!H1474</f>
        <v>147375192.25445309</v>
      </c>
      <c r="C1466" s="79">
        <f ca="1">('Activity Data'!B1472*$C$4)*'Emission Factors'!I1474</f>
        <v>66205629.806104429</v>
      </c>
      <c r="D1466" s="79">
        <f ca="1">('Activity Data'!B1472*$D$4)*'Emission Factors'!J1474</f>
        <v>22569675.418454587</v>
      </c>
      <c r="E1466" s="79">
        <f t="shared" ca="1" si="22"/>
        <v>236150497.4790121</v>
      </c>
    </row>
    <row r="1467" spans="1:5" s="62" customFormat="1" ht="12.75" x14ac:dyDescent="0.2">
      <c r="A1467" s="85">
        <v>1463</v>
      </c>
      <c r="B1467" s="79">
        <f ca="1">('Activity Data'!B1473*$B$4)*'Emission Factors'!H1475</f>
        <v>145510084.78571814</v>
      </c>
      <c r="C1467" s="79">
        <f ca="1">('Activity Data'!B1473*$C$4)*'Emission Factors'!I1475</f>
        <v>66434825.08876022</v>
      </c>
      <c r="D1467" s="79">
        <f ca="1">('Activity Data'!B1473*$D$4)*'Emission Factors'!J1475</f>
        <v>22626219.172402121</v>
      </c>
      <c r="E1467" s="79">
        <f t="shared" ca="1" si="22"/>
        <v>234571129.04688048</v>
      </c>
    </row>
    <row r="1468" spans="1:5" s="62" customFormat="1" ht="12.75" x14ac:dyDescent="0.2">
      <c r="A1468" s="85">
        <v>1464</v>
      </c>
      <c r="B1468" s="79">
        <f ca="1">('Activity Data'!B1474*$B$4)*'Emission Factors'!H1476</f>
        <v>135901732.4304589</v>
      </c>
      <c r="C1468" s="79">
        <f ca="1">('Activity Data'!B1474*$C$4)*'Emission Factors'!I1476</f>
        <v>64329810.388026945</v>
      </c>
      <c r="D1468" s="79">
        <f ca="1">('Activity Data'!B1474*$D$4)*'Emission Factors'!J1476</f>
        <v>22533180.892778173</v>
      </c>
      <c r="E1468" s="79">
        <f t="shared" ca="1" si="22"/>
        <v>222764723.71126401</v>
      </c>
    </row>
    <row r="1469" spans="1:5" s="62" customFormat="1" ht="12.75" x14ac:dyDescent="0.2">
      <c r="A1469" s="85">
        <v>1465</v>
      </c>
      <c r="B1469" s="79">
        <f ca="1">('Activity Data'!B1475*$B$4)*'Emission Factors'!H1477</f>
        <v>150910079.09645721</v>
      </c>
      <c r="C1469" s="79">
        <f ca="1">('Activity Data'!B1475*$C$4)*'Emission Factors'!I1477</f>
        <v>76168699.66707927</v>
      </c>
      <c r="D1469" s="79">
        <f ca="1">('Activity Data'!B1475*$D$4)*'Emission Factors'!J1477</f>
        <v>20753954.456621595</v>
      </c>
      <c r="E1469" s="79">
        <f t="shared" ca="1" si="22"/>
        <v>247832733.22015807</v>
      </c>
    </row>
    <row r="1470" spans="1:5" s="62" customFormat="1" ht="12.75" x14ac:dyDescent="0.2">
      <c r="A1470" s="85">
        <v>1466</v>
      </c>
      <c r="B1470" s="79">
        <f ca="1">('Activity Data'!B1476*$B$4)*'Emission Factors'!H1478</f>
        <v>116762311.50592282</v>
      </c>
      <c r="C1470" s="79">
        <f ca="1">('Activity Data'!B1476*$C$4)*'Emission Factors'!I1478</f>
        <v>53852124.753031507</v>
      </c>
      <c r="D1470" s="79">
        <f ca="1">('Activity Data'!B1476*$D$4)*'Emission Factors'!J1478</f>
        <v>18542186.518743854</v>
      </c>
      <c r="E1470" s="79">
        <f t="shared" ca="1" si="22"/>
        <v>189156622.77769819</v>
      </c>
    </row>
    <row r="1471" spans="1:5" s="62" customFormat="1" ht="12.75" x14ac:dyDescent="0.2">
      <c r="A1471" s="85">
        <v>1467</v>
      </c>
      <c r="B1471" s="79">
        <f ca="1">('Activity Data'!B1477*$B$4)*'Emission Factors'!H1479</f>
        <v>140377153.57649463</v>
      </c>
      <c r="C1471" s="79">
        <f ca="1">('Activity Data'!B1477*$C$4)*'Emission Factors'!I1479</f>
        <v>68720222.391886383</v>
      </c>
      <c r="D1471" s="79">
        <f ca="1">('Activity Data'!B1477*$D$4)*'Emission Factors'!J1479</f>
        <v>19948643.561575893</v>
      </c>
      <c r="E1471" s="79">
        <f t="shared" ca="1" si="22"/>
        <v>229046019.52995691</v>
      </c>
    </row>
    <row r="1472" spans="1:5" s="62" customFormat="1" ht="12.75" x14ac:dyDescent="0.2">
      <c r="A1472" s="85">
        <v>1468</v>
      </c>
      <c r="B1472" s="79">
        <f ca="1">('Activity Data'!B1478*$B$4)*'Emission Factors'!H1480</f>
        <v>141953201.53598908</v>
      </c>
      <c r="C1472" s="79">
        <f ca="1">('Activity Data'!B1478*$C$4)*'Emission Factors'!I1480</f>
        <v>65539752.183457352</v>
      </c>
      <c r="D1472" s="79">
        <f ca="1">('Activity Data'!B1478*$D$4)*'Emission Factors'!J1480</f>
        <v>21628543.531815622</v>
      </c>
      <c r="E1472" s="79">
        <f t="shared" ca="1" si="22"/>
        <v>229121497.25126204</v>
      </c>
    </row>
    <row r="1473" spans="1:5" s="62" customFormat="1" ht="12.75" x14ac:dyDescent="0.2">
      <c r="A1473" s="85">
        <v>1469</v>
      </c>
      <c r="B1473" s="79">
        <f ca="1">('Activity Data'!B1479*$B$4)*'Emission Factors'!H1481</f>
        <v>136784465.66803351</v>
      </c>
      <c r="C1473" s="79">
        <f ca="1">('Activity Data'!B1479*$C$4)*'Emission Factors'!I1481</f>
        <v>63502322.820096023</v>
      </c>
      <c r="D1473" s="79">
        <f ca="1">('Activity Data'!B1479*$D$4)*'Emission Factors'!J1481</f>
        <v>21428142.812804069</v>
      </c>
      <c r="E1473" s="79">
        <f t="shared" ca="1" si="22"/>
        <v>221714931.3009336</v>
      </c>
    </row>
    <row r="1474" spans="1:5" s="62" customFormat="1" ht="12.75" x14ac:dyDescent="0.2">
      <c r="A1474" s="85">
        <v>1470</v>
      </c>
      <c r="B1474" s="79">
        <f ca="1">('Activity Data'!B1480*$B$4)*'Emission Factors'!H1482</f>
        <v>145320788.50866088</v>
      </c>
      <c r="C1474" s="79">
        <f ca="1">('Activity Data'!B1480*$C$4)*'Emission Factors'!I1482</f>
        <v>66263420.342495203</v>
      </c>
      <c r="D1474" s="79">
        <f ca="1">('Activity Data'!B1480*$D$4)*'Emission Factors'!J1482</f>
        <v>22221353.866224632</v>
      </c>
      <c r="E1474" s="79">
        <f t="shared" ca="1" si="22"/>
        <v>233805562.7173807</v>
      </c>
    </row>
    <row r="1475" spans="1:5" s="62" customFormat="1" ht="12.75" x14ac:dyDescent="0.2">
      <c r="A1475" s="85">
        <v>1471</v>
      </c>
      <c r="B1475" s="79">
        <f ca="1">('Activity Data'!B1481*$B$4)*'Emission Factors'!H1483</f>
        <v>156080219.92252591</v>
      </c>
      <c r="C1475" s="79">
        <f ca="1">('Activity Data'!B1481*$C$4)*'Emission Factors'!I1483</f>
        <v>75747654.149307191</v>
      </c>
      <c r="D1475" s="79">
        <f ca="1">('Activity Data'!B1481*$D$4)*'Emission Factors'!J1483</f>
        <v>24340576.436126549</v>
      </c>
      <c r="E1475" s="79">
        <f t="shared" ca="1" si="22"/>
        <v>256168450.50795966</v>
      </c>
    </row>
    <row r="1476" spans="1:5" s="62" customFormat="1" ht="12.75" x14ac:dyDescent="0.2">
      <c r="A1476" s="85">
        <v>1472</v>
      </c>
      <c r="B1476" s="79">
        <f ca="1">('Activity Data'!B1482*$B$4)*'Emission Factors'!H1484</f>
        <v>117212125.64293711</v>
      </c>
      <c r="C1476" s="79">
        <f ca="1">('Activity Data'!B1482*$C$4)*'Emission Factors'!I1484</f>
        <v>54119272.034885913</v>
      </c>
      <c r="D1476" s="79">
        <f ca="1">('Activity Data'!B1482*$D$4)*'Emission Factors'!J1484</f>
        <v>18761728.657715332</v>
      </c>
      <c r="E1476" s="79">
        <f t="shared" ca="1" si="22"/>
        <v>190093126.33553833</v>
      </c>
    </row>
    <row r="1477" spans="1:5" s="62" customFormat="1" ht="12.75" x14ac:dyDescent="0.2">
      <c r="A1477" s="85">
        <v>1473</v>
      </c>
      <c r="B1477" s="79">
        <f ca="1">('Activity Data'!B1483*$B$4)*'Emission Factors'!H1485</f>
        <v>157406491.53352857</v>
      </c>
      <c r="C1477" s="79">
        <f ca="1">('Activity Data'!B1483*$C$4)*'Emission Factors'!I1485</f>
        <v>69908229.301748708</v>
      </c>
      <c r="D1477" s="79">
        <f ca="1">('Activity Data'!B1483*$D$4)*'Emission Factors'!J1485</f>
        <v>24649299.537192173</v>
      </c>
      <c r="E1477" s="79">
        <f t="shared" ref="E1477:E1540" ca="1" si="23">SUM(B1477:D1477)</f>
        <v>251964020.37246943</v>
      </c>
    </row>
    <row r="1478" spans="1:5" s="62" customFormat="1" ht="12.75" x14ac:dyDescent="0.2">
      <c r="A1478" s="85">
        <v>1474</v>
      </c>
      <c r="B1478" s="79">
        <f ca="1">('Activity Data'!B1484*$B$4)*'Emission Factors'!H1486</f>
        <v>154204306.37638754</v>
      </c>
      <c r="C1478" s="79">
        <f ca="1">('Activity Data'!B1484*$C$4)*'Emission Factors'!I1486</f>
        <v>72101087.754900843</v>
      </c>
      <c r="D1478" s="79">
        <f ca="1">('Activity Data'!B1484*$D$4)*'Emission Factors'!J1486</f>
        <v>22962190.078676701</v>
      </c>
      <c r="E1478" s="79">
        <f t="shared" ca="1" si="23"/>
        <v>249267584.20996508</v>
      </c>
    </row>
    <row r="1479" spans="1:5" s="62" customFormat="1" ht="12.75" x14ac:dyDescent="0.2">
      <c r="A1479" s="85">
        <v>1475</v>
      </c>
      <c r="B1479" s="79">
        <f ca="1">('Activity Data'!B1485*$B$4)*'Emission Factors'!H1487</f>
        <v>135292999.07077223</v>
      </c>
      <c r="C1479" s="79">
        <f ca="1">('Activity Data'!B1485*$C$4)*'Emission Factors'!I1487</f>
        <v>66204104.475098833</v>
      </c>
      <c r="D1479" s="79">
        <f ca="1">('Activity Data'!B1485*$D$4)*'Emission Factors'!J1487</f>
        <v>20853480.814350422</v>
      </c>
      <c r="E1479" s="79">
        <f t="shared" ca="1" si="23"/>
        <v>222350584.36022151</v>
      </c>
    </row>
    <row r="1480" spans="1:5" s="62" customFormat="1" ht="12.75" x14ac:dyDescent="0.2">
      <c r="A1480" s="85">
        <v>1476</v>
      </c>
      <c r="B1480" s="79">
        <f ca="1">('Activity Data'!B1486*$B$4)*'Emission Factors'!H1488</f>
        <v>145748749.9200184</v>
      </c>
      <c r="C1480" s="79">
        <f ca="1">('Activity Data'!B1486*$C$4)*'Emission Factors'!I1488</f>
        <v>68044006.997896284</v>
      </c>
      <c r="D1480" s="79">
        <f ca="1">('Activity Data'!B1486*$D$4)*'Emission Factors'!J1488</f>
        <v>21207780.20418901</v>
      </c>
      <c r="E1480" s="79">
        <f t="shared" ca="1" si="23"/>
        <v>235000537.12210369</v>
      </c>
    </row>
    <row r="1481" spans="1:5" s="62" customFormat="1" ht="12.75" x14ac:dyDescent="0.2">
      <c r="A1481" s="85">
        <v>1477</v>
      </c>
      <c r="B1481" s="79">
        <f ca="1">('Activity Data'!B1487*$B$4)*'Emission Factors'!H1489</f>
        <v>132777213.05548269</v>
      </c>
      <c r="C1481" s="79">
        <f ca="1">('Activity Data'!B1487*$C$4)*'Emission Factors'!I1489</f>
        <v>61424900.065157704</v>
      </c>
      <c r="D1481" s="79">
        <f ca="1">('Activity Data'!B1487*$D$4)*'Emission Factors'!J1489</f>
        <v>19296170.439467225</v>
      </c>
      <c r="E1481" s="79">
        <f t="shared" ca="1" si="23"/>
        <v>213498283.56010762</v>
      </c>
    </row>
    <row r="1482" spans="1:5" s="62" customFormat="1" ht="12.75" x14ac:dyDescent="0.2">
      <c r="A1482" s="85">
        <v>1478</v>
      </c>
      <c r="B1482" s="79">
        <f ca="1">('Activity Data'!B1488*$B$4)*'Emission Factors'!H1490</f>
        <v>154859241.32457575</v>
      </c>
      <c r="C1482" s="79">
        <f ca="1">('Activity Data'!B1488*$C$4)*'Emission Factors'!I1490</f>
        <v>68991742.106632352</v>
      </c>
      <c r="D1482" s="79">
        <f ca="1">('Activity Data'!B1488*$D$4)*'Emission Factors'!J1490</f>
        <v>22562263.966050554</v>
      </c>
      <c r="E1482" s="79">
        <f t="shared" ca="1" si="23"/>
        <v>246413247.39725867</v>
      </c>
    </row>
    <row r="1483" spans="1:5" s="62" customFormat="1" ht="12.75" x14ac:dyDescent="0.2">
      <c r="A1483" s="85">
        <v>1479</v>
      </c>
      <c r="B1483" s="79">
        <f ca="1">('Activity Data'!B1489*$B$4)*'Emission Factors'!H1491</f>
        <v>135565899.46871668</v>
      </c>
      <c r="C1483" s="79">
        <f ca="1">('Activity Data'!B1489*$C$4)*'Emission Factors'!I1491</f>
        <v>63744376.809355237</v>
      </c>
      <c r="D1483" s="79">
        <f ca="1">('Activity Data'!B1489*$D$4)*'Emission Factors'!J1491</f>
        <v>21584150.408378024</v>
      </c>
      <c r="E1483" s="79">
        <f t="shared" ca="1" si="23"/>
        <v>220894426.68644994</v>
      </c>
    </row>
    <row r="1484" spans="1:5" s="62" customFormat="1" ht="12.75" x14ac:dyDescent="0.2">
      <c r="A1484" s="85">
        <v>1480</v>
      </c>
      <c r="B1484" s="79">
        <f ca="1">('Activity Data'!B1490*$B$4)*'Emission Factors'!H1492</f>
        <v>126171027.39760241</v>
      </c>
      <c r="C1484" s="79">
        <f ca="1">('Activity Data'!B1490*$C$4)*'Emission Factors'!I1492</f>
        <v>62582250.20683974</v>
      </c>
      <c r="D1484" s="79">
        <f ca="1">('Activity Data'!B1490*$D$4)*'Emission Factors'!J1492</f>
        <v>20095949.85445717</v>
      </c>
      <c r="E1484" s="79">
        <f t="shared" ca="1" si="23"/>
        <v>208849227.45889932</v>
      </c>
    </row>
    <row r="1485" spans="1:5" s="62" customFormat="1" ht="12.75" x14ac:dyDescent="0.2">
      <c r="A1485" s="85">
        <v>1481</v>
      </c>
      <c r="B1485" s="79">
        <f ca="1">('Activity Data'!B1491*$B$4)*'Emission Factors'!H1493</f>
        <v>139510269.94140583</v>
      </c>
      <c r="C1485" s="79">
        <f ca="1">('Activity Data'!B1491*$C$4)*'Emission Factors'!I1493</f>
        <v>62900726.344836235</v>
      </c>
      <c r="D1485" s="79">
        <f ca="1">('Activity Data'!B1491*$D$4)*'Emission Factors'!J1493</f>
        <v>21732087.826849211</v>
      </c>
      <c r="E1485" s="79">
        <f t="shared" ca="1" si="23"/>
        <v>224143084.11309129</v>
      </c>
    </row>
    <row r="1486" spans="1:5" s="62" customFormat="1" ht="12.75" x14ac:dyDescent="0.2">
      <c r="A1486" s="85">
        <v>1482</v>
      </c>
      <c r="B1486" s="79">
        <f ca="1">('Activity Data'!B1492*$B$4)*'Emission Factors'!H1494</f>
        <v>153314484.43350959</v>
      </c>
      <c r="C1486" s="79">
        <f ca="1">('Activity Data'!B1492*$C$4)*'Emission Factors'!I1494</f>
        <v>71610272.668769956</v>
      </c>
      <c r="D1486" s="79">
        <f ca="1">('Activity Data'!B1492*$D$4)*'Emission Factors'!J1494</f>
        <v>23190396.883831799</v>
      </c>
      <c r="E1486" s="79">
        <f t="shared" ca="1" si="23"/>
        <v>248115153.98611134</v>
      </c>
    </row>
    <row r="1487" spans="1:5" s="62" customFormat="1" ht="12.75" x14ac:dyDescent="0.2">
      <c r="A1487" s="85">
        <v>1483</v>
      </c>
      <c r="B1487" s="79">
        <f ca="1">('Activity Data'!B1493*$B$4)*'Emission Factors'!H1495</f>
        <v>140074300.71329179</v>
      </c>
      <c r="C1487" s="79">
        <f ca="1">('Activity Data'!B1493*$C$4)*'Emission Factors'!I1495</f>
        <v>64739120.124585547</v>
      </c>
      <c r="D1487" s="79">
        <f ca="1">('Activity Data'!B1493*$D$4)*'Emission Factors'!J1495</f>
        <v>21679113.364519637</v>
      </c>
      <c r="E1487" s="79">
        <f t="shared" ca="1" si="23"/>
        <v>226492534.20239696</v>
      </c>
    </row>
    <row r="1488" spans="1:5" s="62" customFormat="1" ht="12.75" x14ac:dyDescent="0.2">
      <c r="A1488" s="85">
        <v>1484</v>
      </c>
      <c r="B1488" s="79">
        <f ca="1">('Activity Data'!B1494*$B$4)*'Emission Factors'!H1496</f>
        <v>160902826.80336979</v>
      </c>
      <c r="C1488" s="79">
        <f ca="1">('Activity Data'!B1494*$C$4)*'Emission Factors'!I1496</f>
        <v>68874446.631729245</v>
      </c>
      <c r="D1488" s="79">
        <f ca="1">('Activity Data'!B1494*$D$4)*'Emission Factors'!J1496</f>
        <v>24518706.260461077</v>
      </c>
      <c r="E1488" s="79">
        <f t="shared" ca="1" si="23"/>
        <v>254295979.6955601</v>
      </c>
    </row>
    <row r="1489" spans="1:5" s="62" customFormat="1" ht="12.75" x14ac:dyDescent="0.2">
      <c r="A1489" s="85">
        <v>1485</v>
      </c>
      <c r="B1489" s="79">
        <f ca="1">('Activity Data'!B1495*$B$4)*'Emission Factors'!H1497</f>
        <v>127815644.29057626</v>
      </c>
      <c r="C1489" s="79">
        <f ca="1">('Activity Data'!B1495*$C$4)*'Emission Factors'!I1497</f>
        <v>57983531.977771536</v>
      </c>
      <c r="D1489" s="79">
        <f ca="1">('Activity Data'!B1495*$D$4)*'Emission Factors'!J1497</f>
        <v>18732722.64342403</v>
      </c>
      <c r="E1489" s="79">
        <f t="shared" ca="1" si="23"/>
        <v>204531898.91177183</v>
      </c>
    </row>
    <row r="1490" spans="1:5" s="62" customFormat="1" ht="12.75" x14ac:dyDescent="0.2">
      <c r="A1490" s="85">
        <v>1486</v>
      </c>
      <c r="B1490" s="79">
        <f ca="1">('Activity Data'!B1496*$B$4)*'Emission Factors'!H1498</f>
        <v>146450958.66664052</v>
      </c>
      <c r="C1490" s="79">
        <f ca="1">('Activity Data'!B1496*$C$4)*'Emission Factors'!I1498</f>
        <v>69121544.86015369</v>
      </c>
      <c r="D1490" s="79">
        <f ca="1">('Activity Data'!B1496*$D$4)*'Emission Factors'!J1498</f>
        <v>22510459.833819773</v>
      </c>
      <c r="E1490" s="79">
        <f t="shared" ca="1" si="23"/>
        <v>238082963.36061397</v>
      </c>
    </row>
    <row r="1491" spans="1:5" s="62" customFormat="1" ht="12.75" x14ac:dyDescent="0.2">
      <c r="A1491" s="85">
        <v>1487</v>
      </c>
      <c r="B1491" s="79">
        <f ca="1">('Activity Data'!B1497*$B$4)*'Emission Factors'!H1499</f>
        <v>130960667.1428408</v>
      </c>
      <c r="C1491" s="79">
        <f ca="1">('Activity Data'!B1497*$C$4)*'Emission Factors'!I1499</f>
        <v>63857852.228292949</v>
      </c>
      <c r="D1491" s="79">
        <f ca="1">('Activity Data'!B1497*$D$4)*'Emission Factors'!J1499</f>
        <v>19810346.50865965</v>
      </c>
      <c r="E1491" s="79">
        <f t="shared" ca="1" si="23"/>
        <v>214628865.87979341</v>
      </c>
    </row>
    <row r="1492" spans="1:5" s="62" customFormat="1" ht="12.75" x14ac:dyDescent="0.2">
      <c r="A1492" s="85">
        <v>1488</v>
      </c>
      <c r="B1492" s="79">
        <f ca="1">('Activity Data'!B1498*$B$4)*'Emission Factors'!H1500</f>
        <v>129222512.87553918</v>
      </c>
      <c r="C1492" s="79">
        <f ca="1">('Activity Data'!B1498*$C$4)*'Emission Factors'!I1500</f>
        <v>59318923.56702172</v>
      </c>
      <c r="D1492" s="79">
        <f ca="1">('Activity Data'!B1498*$D$4)*'Emission Factors'!J1500</f>
        <v>18738026.538887616</v>
      </c>
      <c r="E1492" s="79">
        <f t="shared" ca="1" si="23"/>
        <v>207279462.98144853</v>
      </c>
    </row>
    <row r="1493" spans="1:5" s="62" customFormat="1" ht="12.75" x14ac:dyDescent="0.2">
      <c r="A1493" s="85">
        <v>1489</v>
      </c>
      <c r="B1493" s="79">
        <f ca="1">('Activity Data'!B1499*$B$4)*'Emission Factors'!H1501</f>
        <v>136243716.26022086</v>
      </c>
      <c r="C1493" s="79">
        <f ca="1">('Activity Data'!B1499*$C$4)*'Emission Factors'!I1501</f>
        <v>62249497.212901369</v>
      </c>
      <c r="D1493" s="79">
        <f ca="1">('Activity Data'!B1499*$D$4)*'Emission Factors'!J1501</f>
        <v>20211635.038770795</v>
      </c>
      <c r="E1493" s="79">
        <f t="shared" ca="1" si="23"/>
        <v>218704848.51189303</v>
      </c>
    </row>
    <row r="1494" spans="1:5" s="62" customFormat="1" ht="12.75" x14ac:dyDescent="0.2">
      <c r="A1494" s="85">
        <v>1490</v>
      </c>
      <c r="B1494" s="79">
        <f ca="1">('Activity Data'!B1500*$B$4)*'Emission Factors'!H1502</f>
        <v>145426403.24194214</v>
      </c>
      <c r="C1494" s="79">
        <f ca="1">('Activity Data'!B1500*$C$4)*'Emission Factors'!I1502</f>
        <v>71582988.902309716</v>
      </c>
      <c r="D1494" s="79">
        <f ca="1">('Activity Data'!B1500*$D$4)*'Emission Factors'!J1502</f>
        <v>22595903.371340603</v>
      </c>
      <c r="E1494" s="79">
        <f t="shared" ca="1" si="23"/>
        <v>239605295.51559246</v>
      </c>
    </row>
    <row r="1495" spans="1:5" s="62" customFormat="1" ht="12.75" x14ac:dyDescent="0.2">
      <c r="A1495" s="85">
        <v>1491</v>
      </c>
      <c r="B1495" s="79">
        <f ca="1">('Activity Data'!B1501*$B$4)*'Emission Factors'!H1503</f>
        <v>133156109.77397797</v>
      </c>
      <c r="C1495" s="79">
        <f ca="1">('Activity Data'!B1501*$C$4)*'Emission Factors'!I1503</f>
        <v>65809479.558317535</v>
      </c>
      <c r="D1495" s="79">
        <f ca="1">('Activity Data'!B1501*$D$4)*'Emission Factors'!J1503</f>
        <v>21260476.949217286</v>
      </c>
      <c r="E1495" s="79">
        <f t="shared" ca="1" si="23"/>
        <v>220226066.2815128</v>
      </c>
    </row>
    <row r="1496" spans="1:5" s="62" customFormat="1" ht="12.75" x14ac:dyDescent="0.2">
      <c r="A1496" s="85">
        <v>1492</v>
      </c>
      <c r="B1496" s="79">
        <f ca="1">('Activity Data'!B1502*$B$4)*'Emission Factors'!H1504</f>
        <v>137643089.47400752</v>
      </c>
      <c r="C1496" s="79">
        <f ca="1">('Activity Data'!B1502*$C$4)*'Emission Factors'!I1504</f>
        <v>65896950.042320199</v>
      </c>
      <c r="D1496" s="79">
        <f ca="1">('Activity Data'!B1502*$D$4)*'Emission Factors'!J1504</f>
        <v>20740244.620558668</v>
      </c>
      <c r="E1496" s="79">
        <f t="shared" ca="1" si="23"/>
        <v>224280284.13688639</v>
      </c>
    </row>
    <row r="1497" spans="1:5" s="62" customFormat="1" ht="12.75" x14ac:dyDescent="0.2">
      <c r="A1497" s="85">
        <v>1493</v>
      </c>
      <c r="B1497" s="79">
        <f ca="1">('Activity Data'!B1503*$B$4)*'Emission Factors'!H1505</f>
        <v>148860681.51639217</v>
      </c>
      <c r="C1497" s="79">
        <f ca="1">('Activity Data'!B1503*$C$4)*'Emission Factors'!I1505</f>
        <v>71339549.473441213</v>
      </c>
      <c r="D1497" s="79">
        <f ca="1">('Activity Data'!B1503*$D$4)*'Emission Factors'!J1505</f>
        <v>23640597.222838961</v>
      </c>
      <c r="E1497" s="79">
        <f t="shared" ca="1" si="23"/>
        <v>243840828.21267235</v>
      </c>
    </row>
    <row r="1498" spans="1:5" s="62" customFormat="1" ht="12.75" x14ac:dyDescent="0.2">
      <c r="A1498" s="85">
        <v>1494</v>
      </c>
      <c r="B1498" s="79">
        <f ca="1">('Activity Data'!B1504*$B$4)*'Emission Factors'!H1506</f>
        <v>131147029.39601801</v>
      </c>
      <c r="C1498" s="79">
        <f ca="1">('Activity Data'!B1504*$C$4)*'Emission Factors'!I1506</f>
        <v>63801743.554271959</v>
      </c>
      <c r="D1498" s="79">
        <f ca="1">('Activity Data'!B1504*$D$4)*'Emission Factors'!J1506</f>
        <v>20722799.988074627</v>
      </c>
      <c r="E1498" s="79">
        <f t="shared" ca="1" si="23"/>
        <v>215671572.9383646</v>
      </c>
    </row>
    <row r="1499" spans="1:5" s="62" customFormat="1" ht="12.75" x14ac:dyDescent="0.2">
      <c r="A1499" s="85">
        <v>1495</v>
      </c>
      <c r="B1499" s="79">
        <f ca="1">('Activity Data'!B1505*$B$4)*'Emission Factors'!H1507</f>
        <v>152038698.35932207</v>
      </c>
      <c r="C1499" s="79">
        <f ca="1">('Activity Data'!B1505*$C$4)*'Emission Factors'!I1507</f>
        <v>73454512.861807629</v>
      </c>
      <c r="D1499" s="79">
        <f ca="1">('Activity Data'!B1505*$D$4)*'Emission Factors'!J1507</f>
        <v>23665979.183613099</v>
      </c>
      <c r="E1499" s="79">
        <f t="shared" ca="1" si="23"/>
        <v>249159190.40474281</v>
      </c>
    </row>
    <row r="1500" spans="1:5" s="62" customFormat="1" ht="12.75" x14ac:dyDescent="0.2">
      <c r="A1500" s="85">
        <v>1496</v>
      </c>
      <c r="B1500" s="79">
        <f ca="1">('Activity Data'!B1506*$B$4)*'Emission Factors'!H1508</f>
        <v>148932947.9985944</v>
      </c>
      <c r="C1500" s="79">
        <f ca="1">('Activity Data'!B1506*$C$4)*'Emission Factors'!I1508</f>
        <v>71847821.088140741</v>
      </c>
      <c r="D1500" s="79">
        <f ca="1">('Activity Data'!B1506*$D$4)*'Emission Factors'!J1508</f>
        <v>23152133.115774292</v>
      </c>
      <c r="E1500" s="79">
        <f t="shared" ca="1" si="23"/>
        <v>243932902.20250943</v>
      </c>
    </row>
    <row r="1501" spans="1:5" s="62" customFormat="1" ht="12.75" x14ac:dyDescent="0.2">
      <c r="A1501" s="85">
        <v>1497</v>
      </c>
      <c r="B1501" s="79">
        <f ca="1">('Activity Data'!B1507*$B$4)*'Emission Factors'!H1509</f>
        <v>154083836.1994831</v>
      </c>
      <c r="C1501" s="79">
        <f ca="1">('Activity Data'!B1507*$C$4)*'Emission Factors'!I1509</f>
        <v>78569659.955314532</v>
      </c>
      <c r="D1501" s="79">
        <f ca="1">('Activity Data'!B1507*$D$4)*'Emission Factors'!J1509</f>
        <v>24131899.015850373</v>
      </c>
      <c r="E1501" s="79">
        <f t="shared" ca="1" si="23"/>
        <v>256785395.17064798</v>
      </c>
    </row>
    <row r="1502" spans="1:5" s="62" customFormat="1" ht="12.75" x14ac:dyDescent="0.2">
      <c r="A1502" s="85">
        <v>1498</v>
      </c>
      <c r="B1502" s="79">
        <f ca="1">('Activity Data'!B1508*$B$4)*'Emission Factors'!H1510</f>
        <v>145011443.47050703</v>
      </c>
      <c r="C1502" s="79">
        <f ca="1">('Activity Data'!B1508*$C$4)*'Emission Factors'!I1510</f>
        <v>68196576.046405837</v>
      </c>
      <c r="D1502" s="79">
        <f ca="1">('Activity Data'!B1508*$D$4)*'Emission Factors'!J1510</f>
        <v>21670981.590473562</v>
      </c>
      <c r="E1502" s="79">
        <f t="shared" ca="1" si="23"/>
        <v>234879001.10738644</v>
      </c>
    </row>
    <row r="1503" spans="1:5" s="62" customFormat="1" ht="12.75" x14ac:dyDescent="0.2">
      <c r="A1503" s="85">
        <v>1499</v>
      </c>
      <c r="B1503" s="79">
        <f ca="1">('Activity Data'!B1509*$B$4)*'Emission Factors'!H1511</f>
        <v>145209843.03592047</v>
      </c>
      <c r="C1503" s="79">
        <f ca="1">('Activity Data'!B1509*$C$4)*'Emission Factors'!I1511</f>
        <v>68192534.109432146</v>
      </c>
      <c r="D1503" s="79">
        <f ca="1">('Activity Data'!B1509*$D$4)*'Emission Factors'!J1511</f>
        <v>23839742.341776349</v>
      </c>
      <c r="E1503" s="79">
        <f t="shared" ca="1" si="23"/>
        <v>237242119.48712894</v>
      </c>
    </row>
    <row r="1504" spans="1:5" s="62" customFormat="1" ht="12.75" x14ac:dyDescent="0.2">
      <c r="A1504" s="85">
        <v>1500</v>
      </c>
      <c r="B1504" s="79">
        <f ca="1">('Activity Data'!B1510*$B$4)*'Emission Factors'!H1512</f>
        <v>127971762.48663841</v>
      </c>
      <c r="C1504" s="79">
        <f ca="1">('Activity Data'!B1510*$C$4)*'Emission Factors'!I1512</f>
        <v>60499828.157829151</v>
      </c>
      <c r="D1504" s="79">
        <f ca="1">('Activity Data'!B1510*$D$4)*'Emission Factors'!J1512</f>
        <v>19217653.205752455</v>
      </c>
      <c r="E1504" s="79">
        <f t="shared" ca="1" si="23"/>
        <v>207689243.85022002</v>
      </c>
    </row>
    <row r="1505" spans="1:5" s="62" customFormat="1" ht="12.75" x14ac:dyDescent="0.2">
      <c r="A1505" s="85">
        <v>1501</v>
      </c>
      <c r="B1505" s="79">
        <f ca="1">('Activity Data'!B1511*$B$4)*'Emission Factors'!H1513</f>
        <v>136480430.76414785</v>
      </c>
      <c r="C1505" s="79">
        <f ca="1">('Activity Data'!B1511*$C$4)*'Emission Factors'!I1513</f>
        <v>64246484.7575709</v>
      </c>
      <c r="D1505" s="79">
        <f ca="1">('Activity Data'!B1511*$D$4)*'Emission Factors'!J1513</f>
        <v>21889956.504929911</v>
      </c>
      <c r="E1505" s="79">
        <f t="shared" ca="1" si="23"/>
        <v>222616872.02664864</v>
      </c>
    </row>
    <row r="1506" spans="1:5" s="62" customFormat="1" ht="12.75" x14ac:dyDescent="0.2">
      <c r="A1506" s="85">
        <v>1502</v>
      </c>
      <c r="B1506" s="79">
        <f ca="1">('Activity Data'!B1512*$B$4)*'Emission Factors'!H1514</f>
        <v>146545216.24513072</v>
      </c>
      <c r="C1506" s="79">
        <f ca="1">('Activity Data'!B1512*$C$4)*'Emission Factors'!I1514</f>
        <v>72365405.946637616</v>
      </c>
      <c r="D1506" s="79">
        <f ca="1">('Activity Data'!B1512*$D$4)*'Emission Factors'!J1514</f>
        <v>21062569.440744314</v>
      </c>
      <c r="E1506" s="79">
        <f t="shared" ca="1" si="23"/>
        <v>239973191.63251266</v>
      </c>
    </row>
    <row r="1507" spans="1:5" s="62" customFormat="1" ht="12.75" x14ac:dyDescent="0.2">
      <c r="A1507" s="85">
        <v>1503</v>
      </c>
      <c r="B1507" s="79">
        <f ca="1">('Activity Data'!B1513*$B$4)*'Emission Factors'!H1515</f>
        <v>147206843.484519</v>
      </c>
      <c r="C1507" s="79">
        <f ca="1">('Activity Data'!B1513*$C$4)*'Emission Factors'!I1515</f>
        <v>68644759.383805558</v>
      </c>
      <c r="D1507" s="79">
        <f ca="1">('Activity Data'!B1513*$D$4)*'Emission Factors'!J1515</f>
        <v>22699072.339607406</v>
      </c>
      <c r="E1507" s="79">
        <f t="shared" ca="1" si="23"/>
        <v>238550675.207932</v>
      </c>
    </row>
    <row r="1508" spans="1:5" s="62" customFormat="1" ht="12.75" x14ac:dyDescent="0.2">
      <c r="A1508" s="85">
        <v>1504</v>
      </c>
      <c r="B1508" s="79">
        <f ca="1">('Activity Data'!B1514*$B$4)*'Emission Factors'!H1516</f>
        <v>150671325.98715001</v>
      </c>
      <c r="C1508" s="79">
        <f ca="1">('Activity Data'!B1514*$C$4)*'Emission Factors'!I1516</f>
        <v>72947945.691121861</v>
      </c>
      <c r="D1508" s="79">
        <f ca="1">('Activity Data'!B1514*$D$4)*'Emission Factors'!J1516</f>
        <v>24147678.657880384</v>
      </c>
      <c r="E1508" s="79">
        <f t="shared" ca="1" si="23"/>
        <v>247766950.33615229</v>
      </c>
    </row>
    <row r="1509" spans="1:5" s="62" customFormat="1" ht="12.75" x14ac:dyDescent="0.2">
      <c r="A1509" s="85">
        <v>1505</v>
      </c>
      <c r="B1509" s="79">
        <f ca="1">('Activity Data'!B1515*$B$4)*'Emission Factors'!H1517</f>
        <v>155934175.5790613</v>
      </c>
      <c r="C1509" s="79">
        <f ca="1">('Activity Data'!B1515*$C$4)*'Emission Factors'!I1517</f>
        <v>70781340.950173885</v>
      </c>
      <c r="D1509" s="79">
        <f ca="1">('Activity Data'!B1515*$D$4)*'Emission Factors'!J1517</f>
        <v>23090135.636402067</v>
      </c>
      <c r="E1509" s="79">
        <f t="shared" ca="1" si="23"/>
        <v>249805652.16563725</v>
      </c>
    </row>
    <row r="1510" spans="1:5" s="62" customFormat="1" ht="12.75" x14ac:dyDescent="0.2">
      <c r="A1510" s="85">
        <v>1506</v>
      </c>
      <c r="B1510" s="79">
        <f ca="1">('Activity Data'!B1516*$B$4)*'Emission Factors'!H1518</f>
        <v>150551472.65026414</v>
      </c>
      <c r="C1510" s="79">
        <f ca="1">('Activity Data'!B1516*$C$4)*'Emission Factors'!I1518</f>
        <v>75189993.870303929</v>
      </c>
      <c r="D1510" s="79">
        <f ca="1">('Activity Data'!B1516*$D$4)*'Emission Factors'!J1518</f>
        <v>22147018.530340895</v>
      </c>
      <c r="E1510" s="79">
        <f t="shared" ca="1" si="23"/>
        <v>247888485.05090898</v>
      </c>
    </row>
    <row r="1511" spans="1:5" s="62" customFormat="1" ht="12.75" x14ac:dyDescent="0.2">
      <c r="A1511" s="85">
        <v>1507</v>
      </c>
      <c r="B1511" s="79">
        <f ca="1">('Activity Data'!B1517*$B$4)*'Emission Factors'!H1519</f>
        <v>150565704.05766121</v>
      </c>
      <c r="C1511" s="79">
        <f ca="1">('Activity Data'!B1517*$C$4)*'Emission Factors'!I1519</f>
        <v>64853933.422777072</v>
      </c>
      <c r="D1511" s="79">
        <f ca="1">('Activity Data'!B1517*$D$4)*'Emission Factors'!J1519</f>
        <v>24301072.571957096</v>
      </c>
      <c r="E1511" s="79">
        <f t="shared" ca="1" si="23"/>
        <v>239720710.0523954</v>
      </c>
    </row>
    <row r="1512" spans="1:5" s="62" customFormat="1" ht="12.75" x14ac:dyDescent="0.2">
      <c r="A1512" s="85">
        <v>1508</v>
      </c>
      <c r="B1512" s="79">
        <f ca="1">('Activity Data'!B1518*$B$4)*'Emission Factors'!H1520</f>
        <v>137130100.15534547</v>
      </c>
      <c r="C1512" s="79">
        <f ca="1">('Activity Data'!B1518*$C$4)*'Emission Factors'!I1520</f>
        <v>67254865.317244813</v>
      </c>
      <c r="D1512" s="79">
        <f ca="1">('Activity Data'!B1518*$D$4)*'Emission Factors'!J1520</f>
        <v>20384649.105011765</v>
      </c>
      <c r="E1512" s="79">
        <f t="shared" ca="1" si="23"/>
        <v>224769614.57760203</v>
      </c>
    </row>
    <row r="1513" spans="1:5" s="62" customFormat="1" ht="12.75" x14ac:dyDescent="0.2">
      <c r="A1513" s="85">
        <v>1509</v>
      </c>
      <c r="B1513" s="79">
        <f ca="1">('Activity Data'!B1519*$B$4)*'Emission Factors'!H1521</f>
        <v>141409914.1172609</v>
      </c>
      <c r="C1513" s="79">
        <f ca="1">('Activity Data'!B1519*$C$4)*'Emission Factors'!I1521</f>
        <v>65502625.038436711</v>
      </c>
      <c r="D1513" s="79">
        <f ca="1">('Activity Data'!B1519*$D$4)*'Emission Factors'!J1521</f>
        <v>22572888.483541004</v>
      </c>
      <c r="E1513" s="79">
        <f t="shared" ca="1" si="23"/>
        <v>229485427.63923863</v>
      </c>
    </row>
    <row r="1514" spans="1:5" s="62" customFormat="1" ht="12.75" x14ac:dyDescent="0.2">
      <c r="A1514" s="85">
        <v>1510</v>
      </c>
      <c r="B1514" s="79">
        <f ca="1">('Activity Data'!B1520*$B$4)*'Emission Factors'!H1522</f>
        <v>134202480.6296009</v>
      </c>
      <c r="C1514" s="79">
        <f ca="1">('Activity Data'!B1520*$C$4)*'Emission Factors'!I1522</f>
        <v>63841162.341307402</v>
      </c>
      <c r="D1514" s="79">
        <f ca="1">('Activity Data'!B1520*$D$4)*'Emission Factors'!J1522</f>
        <v>22245841.35177866</v>
      </c>
      <c r="E1514" s="79">
        <f t="shared" ca="1" si="23"/>
        <v>220289484.32268694</v>
      </c>
    </row>
    <row r="1515" spans="1:5" s="62" customFormat="1" ht="12.75" x14ac:dyDescent="0.2">
      <c r="A1515" s="85">
        <v>1511</v>
      </c>
      <c r="B1515" s="79">
        <f ca="1">('Activity Data'!B1521*$B$4)*'Emission Factors'!H1523</f>
        <v>130473229.17028581</v>
      </c>
      <c r="C1515" s="79">
        <f ca="1">('Activity Data'!B1521*$C$4)*'Emission Factors'!I1523</f>
        <v>60411244.208191574</v>
      </c>
      <c r="D1515" s="79">
        <f ca="1">('Activity Data'!B1521*$D$4)*'Emission Factors'!J1523</f>
        <v>21861491.465973832</v>
      </c>
      <c r="E1515" s="79">
        <f t="shared" ca="1" si="23"/>
        <v>212745964.84445122</v>
      </c>
    </row>
    <row r="1516" spans="1:5" s="62" customFormat="1" ht="12.75" x14ac:dyDescent="0.2">
      <c r="A1516" s="85">
        <v>1512</v>
      </c>
      <c r="B1516" s="79">
        <f ca="1">('Activity Data'!B1522*$B$4)*'Emission Factors'!H1524</f>
        <v>152612076.46423551</v>
      </c>
      <c r="C1516" s="79">
        <f ca="1">('Activity Data'!B1522*$C$4)*'Emission Factors'!I1524</f>
        <v>71798575.481052533</v>
      </c>
      <c r="D1516" s="79">
        <f ca="1">('Activity Data'!B1522*$D$4)*'Emission Factors'!J1524</f>
        <v>24263898.004036404</v>
      </c>
      <c r="E1516" s="79">
        <f t="shared" ca="1" si="23"/>
        <v>248674549.94932446</v>
      </c>
    </row>
    <row r="1517" spans="1:5" s="62" customFormat="1" ht="12.75" x14ac:dyDescent="0.2">
      <c r="A1517" s="85">
        <v>1513</v>
      </c>
      <c r="B1517" s="79">
        <f ca="1">('Activity Data'!B1523*$B$4)*'Emission Factors'!H1525</f>
        <v>148473917.38530326</v>
      </c>
      <c r="C1517" s="79">
        <f ca="1">('Activity Data'!B1523*$C$4)*'Emission Factors'!I1525</f>
        <v>68570351.679269165</v>
      </c>
      <c r="D1517" s="79">
        <f ca="1">('Activity Data'!B1523*$D$4)*'Emission Factors'!J1525</f>
        <v>23068160.476282295</v>
      </c>
      <c r="E1517" s="79">
        <f t="shared" ca="1" si="23"/>
        <v>240112429.54085472</v>
      </c>
    </row>
    <row r="1518" spans="1:5" s="62" customFormat="1" ht="12.75" x14ac:dyDescent="0.2">
      <c r="A1518" s="85">
        <v>1514</v>
      </c>
      <c r="B1518" s="79">
        <f ca="1">('Activity Data'!B1524*$B$4)*'Emission Factors'!H1526</f>
        <v>140269927.7935254</v>
      </c>
      <c r="C1518" s="79">
        <f ca="1">('Activity Data'!B1524*$C$4)*'Emission Factors'!I1526</f>
        <v>66692460.659409702</v>
      </c>
      <c r="D1518" s="79">
        <f ca="1">('Activity Data'!B1524*$D$4)*'Emission Factors'!J1526</f>
        <v>21036280.574520659</v>
      </c>
      <c r="E1518" s="79">
        <f t="shared" ca="1" si="23"/>
        <v>227998669.02745575</v>
      </c>
    </row>
    <row r="1519" spans="1:5" s="62" customFormat="1" ht="12.75" x14ac:dyDescent="0.2">
      <c r="A1519" s="85">
        <v>1515</v>
      </c>
      <c r="B1519" s="79">
        <f ca="1">('Activity Data'!B1525*$B$4)*'Emission Factors'!H1527</f>
        <v>123927806.88940525</v>
      </c>
      <c r="C1519" s="79">
        <f ca="1">('Activity Data'!B1525*$C$4)*'Emission Factors'!I1527</f>
        <v>58564269.914369397</v>
      </c>
      <c r="D1519" s="79">
        <f ca="1">('Activity Data'!B1525*$D$4)*'Emission Factors'!J1527</f>
        <v>19020193.148511574</v>
      </c>
      <c r="E1519" s="79">
        <f t="shared" ca="1" si="23"/>
        <v>201512269.95228624</v>
      </c>
    </row>
    <row r="1520" spans="1:5" s="62" customFormat="1" ht="12.75" x14ac:dyDescent="0.2">
      <c r="A1520" s="85">
        <v>1516</v>
      </c>
      <c r="B1520" s="79">
        <f ca="1">('Activity Data'!B1526*$B$4)*'Emission Factors'!H1528</f>
        <v>156680988.29253784</v>
      </c>
      <c r="C1520" s="79">
        <f ca="1">('Activity Data'!B1526*$C$4)*'Emission Factors'!I1528</f>
        <v>75624908.977876812</v>
      </c>
      <c r="D1520" s="79">
        <f ca="1">('Activity Data'!B1526*$D$4)*'Emission Factors'!J1528</f>
        <v>23830275.876810923</v>
      </c>
      <c r="E1520" s="79">
        <f t="shared" ca="1" si="23"/>
        <v>256136173.14722556</v>
      </c>
    </row>
    <row r="1521" spans="1:5" s="62" customFormat="1" ht="12.75" x14ac:dyDescent="0.2">
      <c r="A1521" s="85">
        <v>1517</v>
      </c>
      <c r="B1521" s="79">
        <f ca="1">('Activity Data'!B1527*$B$4)*'Emission Factors'!H1529</f>
        <v>129354620.54928732</v>
      </c>
      <c r="C1521" s="79">
        <f ca="1">('Activity Data'!B1527*$C$4)*'Emission Factors'!I1529</f>
        <v>61532665.724916294</v>
      </c>
      <c r="D1521" s="79">
        <f ca="1">('Activity Data'!B1527*$D$4)*'Emission Factors'!J1529</f>
        <v>19995809.430353351</v>
      </c>
      <c r="E1521" s="79">
        <f t="shared" ca="1" si="23"/>
        <v>210883095.70455694</v>
      </c>
    </row>
    <row r="1522" spans="1:5" s="62" customFormat="1" ht="12.75" x14ac:dyDescent="0.2">
      <c r="A1522" s="85">
        <v>1518</v>
      </c>
      <c r="B1522" s="79">
        <f ca="1">('Activity Data'!B1528*$B$4)*'Emission Factors'!H1530</f>
        <v>118315876.04615088</v>
      </c>
      <c r="C1522" s="79">
        <f ca="1">('Activity Data'!B1528*$C$4)*'Emission Factors'!I1530</f>
        <v>56649779.249168374</v>
      </c>
      <c r="D1522" s="79">
        <f ca="1">('Activity Data'!B1528*$D$4)*'Emission Factors'!J1530</f>
        <v>18463293.145334881</v>
      </c>
      <c r="E1522" s="79">
        <f t="shared" ca="1" si="23"/>
        <v>193428948.44065413</v>
      </c>
    </row>
    <row r="1523" spans="1:5" s="62" customFormat="1" ht="12.75" x14ac:dyDescent="0.2">
      <c r="A1523" s="85">
        <v>1519</v>
      </c>
      <c r="B1523" s="79">
        <f ca="1">('Activity Data'!B1529*$B$4)*'Emission Factors'!H1531</f>
        <v>119432726.27573062</v>
      </c>
      <c r="C1523" s="79">
        <f ca="1">('Activity Data'!B1529*$C$4)*'Emission Factors'!I1531</f>
        <v>56124762.363612466</v>
      </c>
      <c r="D1523" s="79">
        <f ca="1">('Activity Data'!B1529*$D$4)*'Emission Factors'!J1531</f>
        <v>18219129.020736836</v>
      </c>
      <c r="E1523" s="79">
        <f t="shared" ca="1" si="23"/>
        <v>193776617.66007993</v>
      </c>
    </row>
    <row r="1524" spans="1:5" s="62" customFormat="1" ht="12.75" x14ac:dyDescent="0.2">
      <c r="A1524" s="85">
        <v>1520</v>
      </c>
      <c r="B1524" s="79">
        <f ca="1">('Activity Data'!B1530*$B$4)*'Emission Factors'!H1532</f>
        <v>145960127.80319393</v>
      </c>
      <c r="C1524" s="79">
        <f ca="1">('Activity Data'!B1530*$C$4)*'Emission Factors'!I1532</f>
        <v>66747885.085137114</v>
      </c>
      <c r="D1524" s="79">
        <f ca="1">('Activity Data'!B1530*$D$4)*'Emission Factors'!J1532</f>
        <v>22496099.739731692</v>
      </c>
      <c r="E1524" s="79">
        <f t="shared" ca="1" si="23"/>
        <v>235204112.62806275</v>
      </c>
    </row>
    <row r="1525" spans="1:5" s="62" customFormat="1" ht="12.75" x14ac:dyDescent="0.2">
      <c r="A1525" s="85">
        <v>1521</v>
      </c>
      <c r="B1525" s="79">
        <f ca="1">('Activity Data'!B1531*$B$4)*'Emission Factors'!H1533</f>
        <v>135811837.54075328</v>
      </c>
      <c r="C1525" s="79">
        <f ca="1">('Activity Data'!B1531*$C$4)*'Emission Factors'!I1533</f>
        <v>65875860.09410391</v>
      </c>
      <c r="D1525" s="79">
        <f ca="1">('Activity Data'!B1531*$D$4)*'Emission Factors'!J1533</f>
        <v>21214359.724191144</v>
      </c>
      <c r="E1525" s="79">
        <f t="shared" ca="1" si="23"/>
        <v>222902057.35904831</v>
      </c>
    </row>
    <row r="1526" spans="1:5" s="62" customFormat="1" ht="12.75" x14ac:dyDescent="0.2">
      <c r="A1526" s="85">
        <v>1522</v>
      </c>
      <c r="B1526" s="79">
        <f ca="1">('Activity Data'!B1532*$B$4)*'Emission Factors'!H1534</f>
        <v>147552427.60656506</v>
      </c>
      <c r="C1526" s="79">
        <f ca="1">('Activity Data'!B1532*$C$4)*'Emission Factors'!I1534</f>
        <v>68124767.416559279</v>
      </c>
      <c r="D1526" s="79">
        <f ca="1">('Activity Data'!B1532*$D$4)*'Emission Factors'!J1534</f>
        <v>22594796.937087875</v>
      </c>
      <c r="E1526" s="79">
        <f t="shared" ca="1" si="23"/>
        <v>238271991.9602122</v>
      </c>
    </row>
    <row r="1527" spans="1:5" s="62" customFormat="1" ht="12.75" x14ac:dyDescent="0.2">
      <c r="A1527" s="85">
        <v>1523</v>
      </c>
      <c r="B1527" s="79">
        <f ca="1">('Activity Data'!B1533*$B$4)*'Emission Factors'!H1535</f>
        <v>141928004.13454038</v>
      </c>
      <c r="C1527" s="79">
        <f ca="1">('Activity Data'!B1533*$C$4)*'Emission Factors'!I1535</f>
        <v>67545976.620687962</v>
      </c>
      <c r="D1527" s="79">
        <f ca="1">('Activity Data'!B1533*$D$4)*'Emission Factors'!J1535</f>
        <v>22138462.412941225</v>
      </c>
      <c r="E1527" s="79">
        <f t="shared" ca="1" si="23"/>
        <v>231612443.16816956</v>
      </c>
    </row>
    <row r="1528" spans="1:5" s="62" customFormat="1" ht="12.75" x14ac:dyDescent="0.2">
      <c r="A1528" s="85">
        <v>1524</v>
      </c>
      <c r="B1528" s="79">
        <f ca="1">('Activity Data'!B1534*$B$4)*'Emission Factors'!H1536</f>
        <v>125720655.86537221</v>
      </c>
      <c r="C1528" s="79">
        <f ca="1">('Activity Data'!B1534*$C$4)*'Emission Factors'!I1536</f>
        <v>59394357.985859074</v>
      </c>
      <c r="D1528" s="79">
        <f ca="1">('Activity Data'!B1534*$D$4)*'Emission Factors'!J1536</f>
        <v>20469012.939531025</v>
      </c>
      <c r="E1528" s="79">
        <f t="shared" ca="1" si="23"/>
        <v>205584026.79076231</v>
      </c>
    </row>
    <row r="1529" spans="1:5" s="62" customFormat="1" ht="12.75" x14ac:dyDescent="0.2">
      <c r="A1529" s="85">
        <v>1525</v>
      </c>
      <c r="B1529" s="79">
        <f ca="1">('Activity Data'!B1535*$B$4)*'Emission Factors'!H1537</f>
        <v>125966472.04775116</v>
      </c>
      <c r="C1529" s="79">
        <f ca="1">('Activity Data'!B1535*$C$4)*'Emission Factors'!I1537</f>
        <v>62842068.073338687</v>
      </c>
      <c r="D1529" s="79">
        <f ca="1">('Activity Data'!B1535*$D$4)*'Emission Factors'!J1537</f>
        <v>19560441.872207258</v>
      </c>
      <c r="E1529" s="79">
        <f t="shared" ca="1" si="23"/>
        <v>208368981.9932971</v>
      </c>
    </row>
    <row r="1530" spans="1:5" s="62" customFormat="1" ht="12.75" x14ac:dyDescent="0.2">
      <c r="A1530" s="85">
        <v>1526</v>
      </c>
      <c r="B1530" s="79">
        <f ca="1">('Activity Data'!B1536*$B$4)*'Emission Factors'!H1538</f>
        <v>151573878.05592152</v>
      </c>
      <c r="C1530" s="79">
        <f ca="1">('Activity Data'!B1536*$C$4)*'Emission Factors'!I1538</f>
        <v>72665740.545190692</v>
      </c>
      <c r="D1530" s="79">
        <f ca="1">('Activity Data'!B1536*$D$4)*'Emission Factors'!J1538</f>
        <v>22612758.864688382</v>
      </c>
      <c r="E1530" s="79">
        <f t="shared" ca="1" si="23"/>
        <v>246852377.46580058</v>
      </c>
    </row>
    <row r="1531" spans="1:5" s="62" customFormat="1" ht="12.75" x14ac:dyDescent="0.2">
      <c r="A1531" s="85">
        <v>1527</v>
      </c>
      <c r="B1531" s="79">
        <f ca="1">('Activity Data'!B1537*$B$4)*'Emission Factors'!H1539</f>
        <v>138179937.79910174</v>
      </c>
      <c r="C1531" s="79">
        <f ca="1">('Activity Data'!B1537*$C$4)*'Emission Factors'!I1539</f>
        <v>60131811.120016344</v>
      </c>
      <c r="D1531" s="79">
        <f ca="1">('Activity Data'!B1537*$D$4)*'Emission Factors'!J1539</f>
        <v>21423174.439277019</v>
      </c>
      <c r="E1531" s="79">
        <f t="shared" ca="1" si="23"/>
        <v>219734923.3583951</v>
      </c>
    </row>
    <row r="1532" spans="1:5" s="62" customFormat="1" ht="12.75" x14ac:dyDescent="0.2">
      <c r="A1532" s="85">
        <v>1528</v>
      </c>
      <c r="B1532" s="79">
        <f ca="1">('Activity Data'!B1538*$B$4)*'Emission Factors'!H1540</f>
        <v>152999743.2062971</v>
      </c>
      <c r="C1532" s="79">
        <f ca="1">('Activity Data'!B1538*$C$4)*'Emission Factors'!I1540</f>
        <v>68552733.526701659</v>
      </c>
      <c r="D1532" s="79">
        <f ca="1">('Activity Data'!B1538*$D$4)*'Emission Factors'!J1540</f>
        <v>23942954.581936009</v>
      </c>
      <c r="E1532" s="79">
        <f t="shared" ca="1" si="23"/>
        <v>245495431.31493476</v>
      </c>
    </row>
    <row r="1533" spans="1:5" s="62" customFormat="1" ht="12.75" x14ac:dyDescent="0.2">
      <c r="A1533" s="85">
        <v>1529</v>
      </c>
      <c r="B1533" s="79">
        <f ca="1">('Activity Data'!B1539*$B$4)*'Emission Factors'!H1541</f>
        <v>138098999.93148252</v>
      </c>
      <c r="C1533" s="79">
        <f ca="1">('Activity Data'!B1539*$C$4)*'Emission Factors'!I1541</f>
        <v>65379639.363924645</v>
      </c>
      <c r="D1533" s="79">
        <f ca="1">('Activity Data'!B1539*$D$4)*'Emission Factors'!J1541</f>
        <v>21354698.514671519</v>
      </c>
      <c r="E1533" s="79">
        <f t="shared" ca="1" si="23"/>
        <v>224833337.81007868</v>
      </c>
    </row>
    <row r="1534" spans="1:5" s="62" customFormat="1" ht="12.75" x14ac:dyDescent="0.2">
      <c r="A1534" s="85">
        <v>1530</v>
      </c>
      <c r="B1534" s="79">
        <f ca="1">('Activity Data'!B1540*$B$4)*'Emission Factors'!H1542</f>
        <v>117897900.40251215</v>
      </c>
      <c r="C1534" s="79">
        <f ca="1">('Activity Data'!B1540*$C$4)*'Emission Factors'!I1542</f>
        <v>57106254.673376329</v>
      </c>
      <c r="D1534" s="79">
        <f ca="1">('Activity Data'!B1540*$D$4)*'Emission Factors'!J1542</f>
        <v>18858028.612435035</v>
      </c>
      <c r="E1534" s="79">
        <f t="shared" ca="1" si="23"/>
        <v>193862183.68832353</v>
      </c>
    </row>
    <row r="1535" spans="1:5" s="62" customFormat="1" ht="12.75" x14ac:dyDescent="0.2">
      <c r="A1535" s="85">
        <v>1531</v>
      </c>
      <c r="B1535" s="79">
        <f ca="1">('Activity Data'!B1541*$B$4)*'Emission Factors'!H1543</f>
        <v>124899330.00526033</v>
      </c>
      <c r="C1535" s="79">
        <f ca="1">('Activity Data'!B1541*$C$4)*'Emission Factors'!I1543</f>
        <v>63901520.95709046</v>
      </c>
      <c r="D1535" s="79">
        <f ca="1">('Activity Data'!B1541*$D$4)*'Emission Factors'!J1543</f>
        <v>19851514.527187299</v>
      </c>
      <c r="E1535" s="79">
        <f t="shared" ca="1" si="23"/>
        <v>208652365.48953807</v>
      </c>
    </row>
    <row r="1536" spans="1:5" s="62" customFormat="1" ht="12.75" x14ac:dyDescent="0.2">
      <c r="A1536" s="85">
        <v>1532</v>
      </c>
      <c r="B1536" s="79">
        <f ca="1">('Activity Data'!B1542*$B$4)*'Emission Factors'!H1544</f>
        <v>153440836.41271454</v>
      </c>
      <c r="C1536" s="79">
        <f ca="1">('Activity Data'!B1542*$C$4)*'Emission Factors'!I1544</f>
        <v>72552446.430971041</v>
      </c>
      <c r="D1536" s="79">
        <f ca="1">('Activity Data'!B1542*$D$4)*'Emission Factors'!J1544</f>
        <v>22871946.644453652</v>
      </c>
      <c r="E1536" s="79">
        <f t="shared" ca="1" si="23"/>
        <v>248865229.48813921</v>
      </c>
    </row>
    <row r="1537" spans="1:5" s="62" customFormat="1" ht="12.75" x14ac:dyDescent="0.2">
      <c r="A1537" s="85">
        <v>1533</v>
      </c>
      <c r="B1537" s="79">
        <f ca="1">('Activity Data'!B1543*$B$4)*'Emission Factors'!H1545</f>
        <v>142717274.52359232</v>
      </c>
      <c r="C1537" s="79">
        <f ca="1">('Activity Data'!B1543*$C$4)*'Emission Factors'!I1545</f>
        <v>65947032.477367647</v>
      </c>
      <c r="D1537" s="79">
        <f ca="1">('Activity Data'!B1543*$D$4)*'Emission Factors'!J1545</f>
        <v>20712153.871121731</v>
      </c>
      <c r="E1537" s="79">
        <f t="shared" ca="1" si="23"/>
        <v>229376460.8720817</v>
      </c>
    </row>
    <row r="1538" spans="1:5" s="62" customFormat="1" ht="12.75" x14ac:dyDescent="0.2">
      <c r="A1538" s="85">
        <v>1534</v>
      </c>
      <c r="B1538" s="79">
        <f ca="1">('Activity Data'!B1544*$B$4)*'Emission Factors'!H1546</f>
        <v>134747089.03901094</v>
      </c>
      <c r="C1538" s="79">
        <f ca="1">('Activity Data'!B1544*$C$4)*'Emission Factors'!I1546</f>
        <v>66468658.327597462</v>
      </c>
      <c r="D1538" s="79">
        <f ca="1">('Activity Data'!B1544*$D$4)*'Emission Factors'!J1546</f>
        <v>21795981.836127568</v>
      </c>
      <c r="E1538" s="79">
        <f t="shared" ca="1" si="23"/>
        <v>223011729.20273599</v>
      </c>
    </row>
    <row r="1539" spans="1:5" s="62" customFormat="1" ht="12.75" x14ac:dyDescent="0.2">
      <c r="A1539" s="85">
        <v>1535</v>
      </c>
      <c r="B1539" s="79">
        <f ca="1">('Activity Data'!B1545*$B$4)*'Emission Factors'!H1547</f>
        <v>141237567.55649152</v>
      </c>
      <c r="C1539" s="79">
        <f ca="1">('Activity Data'!B1545*$C$4)*'Emission Factors'!I1547</f>
        <v>63712146.112905189</v>
      </c>
      <c r="D1539" s="79">
        <f ca="1">('Activity Data'!B1545*$D$4)*'Emission Factors'!J1547</f>
        <v>22467458.919023525</v>
      </c>
      <c r="E1539" s="79">
        <f t="shared" ca="1" si="23"/>
        <v>227417172.58842021</v>
      </c>
    </row>
    <row r="1540" spans="1:5" s="62" customFormat="1" ht="12.75" x14ac:dyDescent="0.2">
      <c r="A1540" s="85">
        <v>1536</v>
      </c>
      <c r="B1540" s="79">
        <f ca="1">('Activity Data'!B1546*$B$4)*'Emission Factors'!H1548</f>
        <v>130486315.1837213</v>
      </c>
      <c r="C1540" s="79">
        <f ca="1">('Activity Data'!B1546*$C$4)*'Emission Factors'!I1548</f>
        <v>59215778.124061637</v>
      </c>
      <c r="D1540" s="79">
        <f ca="1">('Activity Data'!B1546*$D$4)*'Emission Factors'!J1548</f>
        <v>22228743.290708449</v>
      </c>
      <c r="E1540" s="79">
        <f t="shared" ca="1" si="23"/>
        <v>211930836.5984914</v>
      </c>
    </row>
    <row r="1541" spans="1:5" s="62" customFormat="1" ht="12.75" x14ac:dyDescent="0.2">
      <c r="A1541" s="85">
        <v>1537</v>
      </c>
      <c r="B1541" s="79">
        <f ca="1">('Activity Data'!B1547*$B$4)*'Emission Factors'!H1549</f>
        <v>145405546.77799192</v>
      </c>
      <c r="C1541" s="79">
        <f ca="1">('Activity Data'!B1547*$C$4)*'Emission Factors'!I1549</f>
        <v>69671730.403536752</v>
      </c>
      <c r="D1541" s="79">
        <f ca="1">('Activity Data'!B1547*$D$4)*'Emission Factors'!J1549</f>
        <v>22656986.606226511</v>
      </c>
      <c r="E1541" s="79">
        <f t="shared" ref="E1541:E1604" ca="1" si="24">SUM(B1541:D1541)</f>
        <v>237734263.78775519</v>
      </c>
    </row>
    <row r="1542" spans="1:5" s="62" customFormat="1" ht="12.75" x14ac:dyDescent="0.2">
      <c r="A1542" s="85">
        <v>1538</v>
      </c>
      <c r="B1542" s="79">
        <f ca="1">('Activity Data'!B1548*$B$4)*'Emission Factors'!H1550</f>
        <v>143823175.74275661</v>
      </c>
      <c r="C1542" s="79">
        <f ca="1">('Activity Data'!B1548*$C$4)*'Emission Factors'!I1550</f>
        <v>65757884.620717049</v>
      </c>
      <c r="D1542" s="79">
        <f ca="1">('Activity Data'!B1548*$D$4)*'Emission Factors'!J1550</f>
        <v>21406426.996773385</v>
      </c>
      <c r="E1542" s="79">
        <f t="shared" ca="1" si="24"/>
        <v>230987487.36024705</v>
      </c>
    </row>
    <row r="1543" spans="1:5" s="62" customFormat="1" ht="12.75" x14ac:dyDescent="0.2">
      <c r="A1543" s="85">
        <v>1539</v>
      </c>
      <c r="B1543" s="79">
        <f ca="1">('Activity Data'!B1549*$B$4)*'Emission Factors'!H1551</f>
        <v>138626353.31998181</v>
      </c>
      <c r="C1543" s="79">
        <f ca="1">('Activity Data'!B1549*$C$4)*'Emission Factors'!I1551</f>
        <v>66872810.509952329</v>
      </c>
      <c r="D1543" s="79">
        <f ca="1">('Activity Data'!B1549*$D$4)*'Emission Factors'!J1551</f>
        <v>21738640.754810981</v>
      </c>
      <c r="E1543" s="79">
        <f t="shared" ca="1" si="24"/>
        <v>227237804.58474514</v>
      </c>
    </row>
    <row r="1544" spans="1:5" s="62" customFormat="1" ht="12.75" x14ac:dyDescent="0.2">
      <c r="A1544" s="85">
        <v>1540</v>
      </c>
      <c r="B1544" s="79">
        <f ca="1">('Activity Data'!B1550*$B$4)*'Emission Factors'!H1552</f>
        <v>133951190.05982137</v>
      </c>
      <c r="C1544" s="79">
        <f ca="1">('Activity Data'!B1550*$C$4)*'Emission Factors'!I1552</f>
        <v>68260400.006876186</v>
      </c>
      <c r="D1544" s="79">
        <f ca="1">('Activity Data'!B1550*$D$4)*'Emission Factors'!J1552</f>
        <v>21578897.2351778</v>
      </c>
      <c r="E1544" s="79">
        <f t="shared" ca="1" si="24"/>
        <v>223790487.30187535</v>
      </c>
    </row>
    <row r="1545" spans="1:5" s="62" customFormat="1" ht="12.75" x14ac:dyDescent="0.2">
      <c r="A1545" s="85">
        <v>1541</v>
      </c>
      <c r="B1545" s="79">
        <f ca="1">('Activity Data'!B1551*$B$4)*'Emission Factors'!H1553</f>
        <v>148865994.50725862</v>
      </c>
      <c r="C1545" s="79">
        <f ca="1">('Activity Data'!B1551*$C$4)*'Emission Factors'!I1553</f>
        <v>70710106.587920532</v>
      </c>
      <c r="D1545" s="79">
        <f ca="1">('Activity Data'!B1551*$D$4)*'Emission Factors'!J1553</f>
        <v>24026770.433081742</v>
      </c>
      <c r="E1545" s="79">
        <f t="shared" ca="1" si="24"/>
        <v>243602871.52826089</v>
      </c>
    </row>
    <row r="1546" spans="1:5" s="62" customFormat="1" ht="12.75" x14ac:dyDescent="0.2">
      <c r="A1546" s="85">
        <v>1542</v>
      </c>
      <c r="B1546" s="79">
        <f ca="1">('Activity Data'!B1552*$B$4)*'Emission Factors'!H1554</f>
        <v>133399219.9055756</v>
      </c>
      <c r="C1546" s="79">
        <f ca="1">('Activity Data'!B1552*$C$4)*'Emission Factors'!I1554</f>
        <v>63525460.718620881</v>
      </c>
      <c r="D1546" s="79">
        <f ca="1">('Activity Data'!B1552*$D$4)*'Emission Factors'!J1554</f>
        <v>20154139.526353393</v>
      </c>
      <c r="E1546" s="79">
        <f t="shared" ca="1" si="24"/>
        <v>217078820.15054986</v>
      </c>
    </row>
    <row r="1547" spans="1:5" s="62" customFormat="1" ht="12.75" x14ac:dyDescent="0.2">
      <c r="A1547" s="85">
        <v>1543</v>
      </c>
      <c r="B1547" s="79">
        <f ca="1">('Activity Data'!B1553*$B$4)*'Emission Factors'!H1555</f>
        <v>136219205.20926583</v>
      </c>
      <c r="C1547" s="79">
        <f ca="1">('Activity Data'!B1553*$C$4)*'Emission Factors'!I1555</f>
        <v>62810454.724863373</v>
      </c>
      <c r="D1547" s="79">
        <f ca="1">('Activity Data'!B1553*$D$4)*'Emission Factors'!J1555</f>
        <v>19968561.192838855</v>
      </c>
      <c r="E1547" s="79">
        <f t="shared" ca="1" si="24"/>
        <v>218998221.12696806</v>
      </c>
    </row>
    <row r="1548" spans="1:5" s="62" customFormat="1" ht="12.75" x14ac:dyDescent="0.2">
      <c r="A1548" s="85">
        <v>1544</v>
      </c>
      <c r="B1548" s="79">
        <f ca="1">('Activity Data'!B1554*$B$4)*'Emission Factors'!H1556</f>
        <v>143960841.26837757</v>
      </c>
      <c r="C1548" s="79">
        <f ca="1">('Activity Data'!B1554*$C$4)*'Emission Factors'!I1556</f>
        <v>70500671.071337238</v>
      </c>
      <c r="D1548" s="79">
        <f ca="1">('Activity Data'!B1554*$D$4)*'Emission Factors'!J1556</f>
        <v>22611286.648514949</v>
      </c>
      <c r="E1548" s="79">
        <f t="shared" ca="1" si="24"/>
        <v>237072798.98822978</v>
      </c>
    </row>
    <row r="1549" spans="1:5" s="62" customFormat="1" ht="12.75" x14ac:dyDescent="0.2">
      <c r="A1549" s="85">
        <v>1545</v>
      </c>
      <c r="B1549" s="79">
        <f ca="1">('Activity Data'!B1555*$B$4)*'Emission Factors'!H1557</f>
        <v>139379758.1204626</v>
      </c>
      <c r="C1549" s="79">
        <f ca="1">('Activity Data'!B1555*$C$4)*'Emission Factors'!I1557</f>
        <v>62848335.36019025</v>
      </c>
      <c r="D1549" s="79">
        <f ca="1">('Activity Data'!B1555*$D$4)*'Emission Factors'!J1557</f>
        <v>20409887.521547053</v>
      </c>
      <c r="E1549" s="79">
        <f t="shared" ca="1" si="24"/>
        <v>222637981.00219989</v>
      </c>
    </row>
    <row r="1550" spans="1:5" s="62" customFormat="1" ht="12.75" x14ac:dyDescent="0.2">
      <c r="A1550" s="85">
        <v>1546</v>
      </c>
      <c r="B1550" s="79">
        <f ca="1">('Activity Data'!B1556*$B$4)*'Emission Factors'!H1558</f>
        <v>135181873.75266999</v>
      </c>
      <c r="C1550" s="79">
        <f ca="1">('Activity Data'!B1556*$C$4)*'Emission Factors'!I1558</f>
        <v>65455093.267789237</v>
      </c>
      <c r="D1550" s="79">
        <f ca="1">('Activity Data'!B1556*$D$4)*'Emission Factors'!J1558</f>
        <v>21022642.414135009</v>
      </c>
      <c r="E1550" s="79">
        <f t="shared" ca="1" si="24"/>
        <v>221659609.43459424</v>
      </c>
    </row>
    <row r="1551" spans="1:5" s="62" customFormat="1" ht="12.75" x14ac:dyDescent="0.2">
      <c r="A1551" s="85">
        <v>1547</v>
      </c>
      <c r="B1551" s="79">
        <f ca="1">('Activity Data'!B1557*$B$4)*'Emission Factors'!H1559</f>
        <v>136769051.27519947</v>
      </c>
      <c r="C1551" s="79">
        <f ca="1">('Activity Data'!B1557*$C$4)*'Emission Factors'!I1559</f>
        <v>64721677.506451949</v>
      </c>
      <c r="D1551" s="79">
        <f ca="1">('Activity Data'!B1557*$D$4)*'Emission Factors'!J1559</f>
        <v>20393786.697690468</v>
      </c>
      <c r="E1551" s="79">
        <f t="shared" ca="1" si="24"/>
        <v>221884515.47934189</v>
      </c>
    </row>
    <row r="1552" spans="1:5" s="62" customFormat="1" ht="12.75" x14ac:dyDescent="0.2">
      <c r="A1552" s="85">
        <v>1548</v>
      </c>
      <c r="B1552" s="79">
        <f ca="1">('Activity Data'!B1558*$B$4)*'Emission Factors'!H1560</f>
        <v>151529488.47906435</v>
      </c>
      <c r="C1552" s="79">
        <f ca="1">('Activity Data'!B1558*$C$4)*'Emission Factors'!I1560</f>
        <v>71486673.106826156</v>
      </c>
      <c r="D1552" s="79">
        <f ca="1">('Activity Data'!B1558*$D$4)*'Emission Factors'!J1560</f>
        <v>22880135.892911196</v>
      </c>
      <c r="E1552" s="79">
        <f t="shared" ca="1" si="24"/>
        <v>245896297.4788017</v>
      </c>
    </row>
    <row r="1553" spans="1:5" s="62" customFormat="1" ht="12.75" x14ac:dyDescent="0.2">
      <c r="A1553" s="85">
        <v>1549</v>
      </c>
      <c r="B1553" s="79">
        <f ca="1">('Activity Data'!B1559*$B$4)*'Emission Factors'!H1561</f>
        <v>135069882.67679015</v>
      </c>
      <c r="C1553" s="79">
        <f ca="1">('Activity Data'!B1559*$C$4)*'Emission Factors'!I1561</f>
        <v>63465572.96781271</v>
      </c>
      <c r="D1553" s="79">
        <f ca="1">('Activity Data'!B1559*$D$4)*'Emission Factors'!J1561</f>
        <v>19463263.249386568</v>
      </c>
      <c r="E1553" s="79">
        <f t="shared" ca="1" si="24"/>
        <v>217998718.89398944</v>
      </c>
    </row>
    <row r="1554" spans="1:5" s="62" customFormat="1" ht="12.75" x14ac:dyDescent="0.2">
      <c r="A1554" s="85">
        <v>1550</v>
      </c>
      <c r="B1554" s="79">
        <f ca="1">('Activity Data'!B1560*$B$4)*'Emission Factors'!H1562</f>
        <v>127790126.53578094</v>
      </c>
      <c r="C1554" s="79">
        <f ca="1">('Activity Data'!B1560*$C$4)*'Emission Factors'!I1562</f>
        <v>65009036.642351642</v>
      </c>
      <c r="D1554" s="79">
        <f ca="1">('Activity Data'!B1560*$D$4)*'Emission Factors'!J1562</f>
        <v>20376229.615110032</v>
      </c>
      <c r="E1554" s="79">
        <f t="shared" ca="1" si="24"/>
        <v>213175392.79324263</v>
      </c>
    </row>
    <row r="1555" spans="1:5" s="62" customFormat="1" ht="12.75" x14ac:dyDescent="0.2">
      <c r="A1555" s="85">
        <v>1551</v>
      </c>
      <c r="B1555" s="79">
        <f ca="1">('Activity Data'!B1561*$B$4)*'Emission Factors'!H1563</f>
        <v>154413798.97686952</v>
      </c>
      <c r="C1555" s="79">
        <f ca="1">('Activity Data'!B1561*$C$4)*'Emission Factors'!I1563</f>
        <v>74917994.832182571</v>
      </c>
      <c r="D1555" s="79">
        <f ca="1">('Activity Data'!B1561*$D$4)*'Emission Factors'!J1563</f>
        <v>24587685.666255403</v>
      </c>
      <c r="E1555" s="79">
        <f t="shared" ca="1" si="24"/>
        <v>253919479.47530752</v>
      </c>
    </row>
    <row r="1556" spans="1:5" s="62" customFormat="1" ht="12.75" x14ac:dyDescent="0.2">
      <c r="A1556" s="85">
        <v>1552</v>
      </c>
      <c r="B1556" s="79">
        <f ca="1">('Activity Data'!B1562*$B$4)*'Emission Factors'!H1564</f>
        <v>122076348.8954335</v>
      </c>
      <c r="C1556" s="79">
        <f ca="1">('Activity Data'!B1562*$C$4)*'Emission Factors'!I1564</f>
        <v>57234244.229197867</v>
      </c>
      <c r="D1556" s="79">
        <f ca="1">('Activity Data'!B1562*$D$4)*'Emission Factors'!J1564</f>
        <v>18469946.903644349</v>
      </c>
      <c r="E1556" s="79">
        <f t="shared" ca="1" si="24"/>
        <v>197780540.02827573</v>
      </c>
    </row>
    <row r="1557" spans="1:5" s="62" customFormat="1" ht="12.75" x14ac:dyDescent="0.2">
      <c r="A1557" s="85">
        <v>1553</v>
      </c>
      <c r="B1557" s="79">
        <f ca="1">('Activity Data'!B1563*$B$4)*'Emission Factors'!H1565</f>
        <v>145890464.43086809</v>
      </c>
      <c r="C1557" s="79">
        <f ca="1">('Activity Data'!B1563*$C$4)*'Emission Factors'!I1565</f>
        <v>75457187.591017172</v>
      </c>
      <c r="D1557" s="79">
        <f ca="1">('Activity Data'!B1563*$D$4)*'Emission Factors'!J1565</f>
        <v>21688469.138345655</v>
      </c>
      <c r="E1557" s="79">
        <f t="shared" ca="1" si="24"/>
        <v>243036121.16023093</v>
      </c>
    </row>
    <row r="1558" spans="1:5" s="62" customFormat="1" ht="12.75" x14ac:dyDescent="0.2">
      <c r="A1558" s="85">
        <v>1554</v>
      </c>
      <c r="B1558" s="79">
        <f ca="1">('Activity Data'!B1564*$B$4)*'Emission Factors'!H1566</f>
        <v>125964088.3565602</v>
      </c>
      <c r="C1558" s="79">
        <f ca="1">('Activity Data'!B1564*$C$4)*'Emission Factors'!I1566</f>
        <v>56753602.877968997</v>
      </c>
      <c r="D1558" s="79">
        <f ca="1">('Activity Data'!B1564*$D$4)*'Emission Factors'!J1566</f>
        <v>19772594.263042245</v>
      </c>
      <c r="E1558" s="79">
        <f t="shared" ca="1" si="24"/>
        <v>202490285.49757144</v>
      </c>
    </row>
    <row r="1559" spans="1:5" s="62" customFormat="1" ht="12.75" x14ac:dyDescent="0.2">
      <c r="A1559" s="85">
        <v>1555</v>
      </c>
      <c r="B1559" s="79">
        <f ca="1">('Activity Data'!B1565*$B$4)*'Emission Factors'!H1567</f>
        <v>133728242.09373347</v>
      </c>
      <c r="C1559" s="79">
        <f ca="1">('Activity Data'!B1565*$C$4)*'Emission Factors'!I1567</f>
        <v>63955240.582519941</v>
      </c>
      <c r="D1559" s="79">
        <f ca="1">('Activity Data'!B1565*$D$4)*'Emission Factors'!J1567</f>
        <v>20483251.890118938</v>
      </c>
      <c r="E1559" s="79">
        <f t="shared" ca="1" si="24"/>
        <v>218166734.56637233</v>
      </c>
    </row>
    <row r="1560" spans="1:5" s="62" customFormat="1" ht="12.75" x14ac:dyDescent="0.2">
      <c r="A1560" s="85">
        <v>1556</v>
      </c>
      <c r="B1560" s="79">
        <f ca="1">('Activity Data'!B1566*$B$4)*'Emission Factors'!H1568</f>
        <v>137370281.75094092</v>
      </c>
      <c r="C1560" s="79">
        <f ca="1">('Activity Data'!B1566*$C$4)*'Emission Factors'!I1568</f>
        <v>61322490.979606621</v>
      </c>
      <c r="D1560" s="79">
        <f ca="1">('Activity Data'!B1566*$D$4)*'Emission Factors'!J1568</f>
        <v>21084404.668412391</v>
      </c>
      <c r="E1560" s="79">
        <f t="shared" ca="1" si="24"/>
        <v>219777177.39895993</v>
      </c>
    </row>
    <row r="1561" spans="1:5" s="62" customFormat="1" ht="12.75" x14ac:dyDescent="0.2">
      <c r="A1561" s="85">
        <v>1557</v>
      </c>
      <c r="B1561" s="79">
        <f ca="1">('Activity Data'!B1567*$B$4)*'Emission Factors'!H1569</f>
        <v>125653422.00382565</v>
      </c>
      <c r="C1561" s="79">
        <f ca="1">('Activity Data'!B1567*$C$4)*'Emission Factors'!I1569</f>
        <v>59060279.230874643</v>
      </c>
      <c r="D1561" s="79">
        <f ca="1">('Activity Data'!B1567*$D$4)*'Emission Factors'!J1569</f>
        <v>18691763.740573287</v>
      </c>
      <c r="E1561" s="79">
        <f t="shared" ca="1" si="24"/>
        <v>203405464.97527358</v>
      </c>
    </row>
    <row r="1562" spans="1:5" s="62" customFormat="1" ht="12.75" x14ac:dyDescent="0.2">
      <c r="A1562" s="85">
        <v>1558</v>
      </c>
      <c r="B1562" s="79">
        <f ca="1">('Activity Data'!B1568*$B$4)*'Emission Factors'!H1570</f>
        <v>142378271.56977198</v>
      </c>
      <c r="C1562" s="79">
        <f ca="1">('Activity Data'!B1568*$C$4)*'Emission Factors'!I1570</f>
        <v>66148634.544642016</v>
      </c>
      <c r="D1562" s="79">
        <f ca="1">('Activity Data'!B1568*$D$4)*'Emission Factors'!J1570</f>
        <v>21129488.132417668</v>
      </c>
      <c r="E1562" s="79">
        <f t="shared" ca="1" si="24"/>
        <v>229656394.24683166</v>
      </c>
    </row>
    <row r="1563" spans="1:5" s="62" customFormat="1" ht="12.75" x14ac:dyDescent="0.2">
      <c r="A1563" s="85">
        <v>1559</v>
      </c>
      <c r="B1563" s="79">
        <f ca="1">('Activity Data'!B1569*$B$4)*'Emission Factors'!H1571</f>
        <v>144331113.27431265</v>
      </c>
      <c r="C1563" s="79">
        <f ca="1">('Activity Data'!B1569*$C$4)*'Emission Factors'!I1571</f>
        <v>72758299.420249924</v>
      </c>
      <c r="D1563" s="79">
        <f ca="1">('Activity Data'!B1569*$D$4)*'Emission Factors'!J1571</f>
        <v>21408969.920462873</v>
      </c>
      <c r="E1563" s="79">
        <f t="shared" ca="1" si="24"/>
        <v>238498382.61502543</v>
      </c>
    </row>
    <row r="1564" spans="1:5" s="62" customFormat="1" ht="12.75" x14ac:dyDescent="0.2">
      <c r="A1564" s="85">
        <v>1560</v>
      </c>
      <c r="B1564" s="79">
        <f ca="1">('Activity Data'!B1570*$B$4)*'Emission Factors'!H1572</f>
        <v>136647897.93615681</v>
      </c>
      <c r="C1564" s="79">
        <f ca="1">('Activity Data'!B1570*$C$4)*'Emission Factors'!I1572</f>
        <v>63848748.590027355</v>
      </c>
      <c r="D1564" s="79">
        <f ca="1">('Activity Data'!B1570*$D$4)*'Emission Factors'!J1572</f>
        <v>20931223.019479524</v>
      </c>
      <c r="E1564" s="79">
        <f t="shared" ca="1" si="24"/>
        <v>221427869.54566368</v>
      </c>
    </row>
    <row r="1565" spans="1:5" s="62" customFormat="1" ht="12.75" x14ac:dyDescent="0.2">
      <c r="A1565" s="85">
        <v>1561</v>
      </c>
      <c r="B1565" s="79">
        <f ca="1">('Activity Data'!B1571*$B$4)*'Emission Factors'!H1573</f>
        <v>124586071.7332193</v>
      </c>
      <c r="C1565" s="79">
        <f ca="1">('Activity Data'!B1571*$C$4)*'Emission Factors'!I1573</f>
        <v>58438129.97034169</v>
      </c>
      <c r="D1565" s="79">
        <f ca="1">('Activity Data'!B1571*$D$4)*'Emission Factors'!J1573</f>
        <v>19683856.857925739</v>
      </c>
      <c r="E1565" s="79">
        <f t="shared" ca="1" si="24"/>
        <v>202708058.56148672</v>
      </c>
    </row>
    <row r="1566" spans="1:5" s="62" customFormat="1" ht="12.75" x14ac:dyDescent="0.2">
      <c r="A1566" s="85">
        <v>1562</v>
      </c>
      <c r="B1566" s="79">
        <f ca="1">('Activity Data'!B1572*$B$4)*'Emission Factors'!H1574</f>
        <v>116003836.05417442</v>
      </c>
      <c r="C1566" s="79">
        <f ca="1">('Activity Data'!B1572*$C$4)*'Emission Factors'!I1574</f>
        <v>53177671.71383889</v>
      </c>
      <c r="D1566" s="79">
        <f ca="1">('Activity Data'!B1572*$D$4)*'Emission Factors'!J1574</f>
        <v>17969521.971699309</v>
      </c>
      <c r="E1566" s="79">
        <f t="shared" ca="1" si="24"/>
        <v>187151029.7397126</v>
      </c>
    </row>
    <row r="1567" spans="1:5" s="62" customFormat="1" ht="12.75" x14ac:dyDescent="0.2">
      <c r="A1567" s="85">
        <v>1563</v>
      </c>
      <c r="B1567" s="79">
        <f ca="1">('Activity Data'!B1573*$B$4)*'Emission Factors'!H1575</f>
        <v>140840604.89246431</v>
      </c>
      <c r="C1567" s="79">
        <f ca="1">('Activity Data'!B1573*$C$4)*'Emission Factors'!I1575</f>
        <v>64287087.752428301</v>
      </c>
      <c r="D1567" s="79">
        <f ca="1">('Activity Data'!B1573*$D$4)*'Emission Factors'!J1575</f>
        <v>21377072.973507639</v>
      </c>
      <c r="E1567" s="79">
        <f t="shared" ca="1" si="24"/>
        <v>226504765.61840025</v>
      </c>
    </row>
    <row r="1568" spans="1:5" s="62" customFormat="1" ht="12.75" x14ac:dyDescent="0.2">
      <c r="A1568" s="85">
        <v>1564</v>
      </c>
      <c r="B1568" s="79">
        <f ca="1">('Activity Data'!B1574*$B$4)*'Emission Factors'!H1576</f>
        <v>127047400.02965972</v>
      </c>
      <c r="C1568" s="79">
        <f ca="1">('Activity Data'!B1574*$C$4)*'Emission Factors'!I1576</f>
        <v>57319546.442957677</v>
      </c>
      <c r="D1568" s="79">
        <f ca="1">('Activity Data'!B1574*$D$4)*'Emission Factors'!J1576</f>
        <v>18715370.693838548</v>
      </c>
      <c r="E1568" s="79">
        <f t="shared" ca="1" si="24"/>
        <v>203082317.16645592</v>
      </c>
    </row>
    <row r="1569" spans="1:5" s="62" customFormat="1" ht="12.75" x14ac:dyDescent="0.2">
      <c r="A1569" s="85">
        <v>1565</v>
      </c>
      <c r="B1569" s="79">
        <f ca="1">('Activity Data'!B1575*$B$4)*'Emission Factors'!H1577</f>
        <v>150888801.29015532</v>
      </c>
      <c r="C1569" s="79">
        <f ca="1">('Activity Data'!B1575*$C$4)*'Emission Factors'!I1577</f>
        <v>67156653.638845712</v>
      </c>
      <c r="D1569" s="79">
        <f ca="1">('Activity Data'!B1575*$D$4)*'Emission Factors'!J1577</f>
        <v>21443374.548481807</v>
      </c>
      <c r="E1569" s="79">
        <f t="shared" ca="1" si="24"/>
        <v>239488829.47748286</v>
      </c>
    </row>
    <row r="1570" spans="1:5" s="62" customFormat="1" ht="12.75" x14ac:dyDescent="0.2">
      <c r="A1570" s="85">
        <v>1566</v>
      </c>
      <c r="B1570" s="79">
        <f ca="1">('Activity Data'!B1576*$B$4)*'Emission Factors'!H1578</f>
        <v>154539380.76328883</v>
      </c>
      <c r="C1570" s="79">
        <f ca="1">('Activity Data'!B1576*$C$4)*'Emission Factors'!I1578</f>
        <v>69738931.973590329</v>
      </c>
      <c r="D1570" s="79">
        <f ca="1">('Activity Data'!B1576*$D$4)*'Emission Factors'!J1578</f>
        <v>23204325.604137599</v>
      </c>
      <c r="E1570" s="79">
        <f t="shared" ca="1" si="24"/>
        <v>247482638.34101677</v>
      </c>
    </row>
    <row r="1571" spans="1:5" s="62" customFormat="1" ht="12.75" x14ac:dyDescent="0.2">
      <c r="A1571" s="85">
        <v>1567</v>
      </c>
      <c r="B1571" s="79">
        <f ca="1">('Activity Data'!B1577*$B$4)*'Emission Factors'!H1579</f>
        <v>152459472.52542663</v>
      </c>
      <c r="C1571" s="79">
        <f ca="1">('Activity Data'!B1577*$C$4)*'Emission Factors'!I1579</f>
        <v>67420615.539300099</v>
      </c>
      <c r="D1571" s="79">
        <f ca="1">('Activity Data'!B1577*$D$4)*'Emission Factors'!J1579</f>
        <v>22639143.71449735</v>
      </c>
      <c r="E1571" s="79">
        <f t="shared" ca="1" si="24"/>
        <v>242519231.77922407</v>
      </c>
    </row>
    <row r="1572" spans="1:5" s="62" customFormat="1" ht="12.75" x14ac:dyDescent="0.2">
      <c r="A1572" s="85">
        <v>1568</v>
      </c>
      <c r="B1572" s="79">
        <f ca="1">('Activity Data'!B1578*$B$4)*'Emission Factors'!H1580</f>
        <v>126160143.66632783</v>
      </c>
      <c r="C1572" s="79">
        <f ca="1">('Activity Data'!B1578*$C$4)*'Emission Factors'!I1580</f>
        <v>62573749.743197694</v>
      </c>
      <c r="D1572" s="79">
        <f ca="1">('Activity Data'!B1578*$D$4)*'Emission Factors'!J1580</f>
        <v>18914295.946970675</v>
      </c>
      <c r="E1572" s="79">
        <f t="shared" ca="1" si="24"/>
        <v>207648189.35649619</v>
      </c>
    </row>
    <row r="1573" spans="1:5" s="62" customFormat="1" ht="12.75" x14ac:dyDescent="0.2">
      <c r="A1573" s="85">
        <v>1569</v>
      </c>
      <c r="B1573" s="79">
        <f ca="1">('Activity Data'!B1579*$B$4)*'Emission Factors'!H1581</f>
        <v>147236331.86107725</v>
      </c>
      <c r="C1573" s="79">
        <f ca="1">('Activity Data'!B1579*$C$4)*'Emission Factors'!I1581</f>
        <v>67870595.142697707</v>
      </c>
      <c r="D1573" s="79">
        <f ca="1">('Activity Data'!B1579*$D$4)*'Emission Factors'!J1581</f>
        <v>22605412.99336103</v>
      </c>
      <c r="E1573" s="79">
        <f t="shared" ca="1" si="24"/>
        <v>237712339.99713597</v>
      </c>
    </row>
    <row r="1574" spans="1:5" s="62" customFormat="1" ht="12.75" x14ac:dyDescent="0.2">
      <c r="A1574" s="85">
        <v>1570</v>
      </c>
      <c r="B1574" s="79">
        <f ca="1">('Activity Data'!B1580*$B$4)*'Emission Factors'!H1582</f>
        <v>122364347.17474741</v>
      </c>
      <c r="C1574" s="79">
        <f ca="1">('Activity Data'!B1580*$C$4)*'Emission Factors'!I1582</f>
        <v>58040412.739746206</v>
      </c>
      <c r="D1574" s="79">
        <f ca="1">('Activity Data'!B1580*$D$4)*'Emission Factors'!J1582</f>
        <v>19301660.194537751</v>
      </c>
      <c r="E1574" s="79">
        <f t="shared" ca="1" si="24"/>
        <v>199706420.10903138</v>
      </c>
    </row>
    <row r="1575" spans="1:5" s="62" customFormat="1" ht="12.75" x14ac:dyDescent="0.2">
      <c r="A1575" s="85">
        <v>1571</v>
      </c>
      <c r="B1575" s="79">
        <f ca="1">('Activity Data'!B1581*$B$4)*'Emission Factors'!H1583</f>
        <v>135723803.92841774</v>
      </c>
      <c r="C1575" s="79">
        <f ca="1">('Activity Data'!B1581*$C$4)*'Emission Factors'!I1583</f>
        <v>66431468.954917938</v>
      </c>
      <c r="D1575" s="79">
        <f ca="1">('Activity Data'!B1581*$D$4)*'Emission Factors'!J1583</f>
        <v>21284993.234464023</v>
      </c>
      <c r="E1575" s="79">
        <f t="shared" ca="1" si="24"/>
        <v>223440266.1177997</v>
      </c>
    </row>
    <row r="1576" spans="1:5" s="62" customFormat="1" ht="12.75" x14ac:dyDescent="0.2">
      <c r="A1576" s="85">
        <v>1572</v>
      </c>
      <c r="B1576" s="79">
        <f ca="1">('Activity Data'!B1582*$B$4)*'Emission Factors'!H1584</f>
        <v>145922569.05322641</v>
      </c>
      <c r="C1576" s="79">
        <f ca="1">('Activity Data'!B1582*$C$4)*'Emission Factors'!I1584</f>
        <v>74756702.527211174</v>
      </c>
      <c r="D1576" s="79">
        <f ca="1">('Activity Data'!B1582*$D$4)*'Emission Factors'!J1584</f>
        <v>22150113.018781248</v>
      </c>
      <c r="E1576" s="79">
        <f t="shared" ca="1" si="24"/>
        <v>242829384.59921885</v>
      </c>
    </row>
    <row r="1577" spans="1:5" s="62" customFormat="1" ht="12.75" x14ac:dyDescent="0.2">
      <c r="A1577" s="85">
        <v>1573</v>
      </c>
      <c r="B1577" s="79">
        <f ca="1">('Activity Data'!B1583*$B$4)*'Emission Factors'!H1585</f>
        <v>149860511.5009622</v>
      </c>
      <c r="C1577" s="79">
        <f ca="1">('Activity Data'!B1583*$C$4)*'Emission Factors'!I1585</f>
        <v>65517323.233189911</v>
      </c>
      <c r="D1577" s="79">
        <f ca="1">('Activity Data'!B1583*$D$4)*'Emission Factors'!J1585</f>
        <v>22682838.875275906</v>
      </c>
      <c r="E1577" s="79">
        <f t="shared" ca="1" si="24"/>
        <v>238060673.60942802</v>
      </c>
    </row>
    <row r="1578" spans="1:5" s="62" customFormat="1" ht="12.75" x14ac:dyDescent="0.2">
      <c r="A1578" s="85">
        <v>1574</v>
      </c>
      <c r="B1578" s="79">
        <f ca="1">('Activity Data'!B1584*$B$4)*'Emission Factors'!H1586</f>
        <v>156107219.37905937</v>
      </c>
      <c r="C1578" s="79">
        <f ca="1">('Activity Data'!B1584*$C$4)*'Emission Factors'!I1586</f>
        <v>71335680.039981425</v>
      </c>
      <c r="D1578" s="79">
        <f ca="1">('Activity Data'!B1584*$D$4)*'Emission Factors'!J1586</f>
        <v>25978047.400171112</v>
      </c>
      <c r="E1578" s="79">
        <f t="shared" ca="1" si="24"/>
        <v>253420946.8192119</v>
      </c>
    </row>
    <row r="1579" spans="1:5" s="62" customFormat="1" ht="12.75" x14ac:dyDescent="0.2">
      <c r="A1579" s="85">
        <v>1575</v>
      </c>
      <c r="B1579" s="79">
        <f ca="1">('Activity Data'!B1585*$B$4)*'Emission Factors'!H1587</f>
        <v>152532867.08537653</v>
      </c>
      <c r="C1579" s="79">
        <f ca="1">('Activity Data'!B1585*$C$4)*'Emission Factors'!I1587</f>
        <v>71131180.868084133</v>
      </c>
      <c r="D1579" s="79">
        <f ca="1">('Activity Data'!B1585*$D$4)*'Emission Factors'!J1587</f>
        <v>23246848.263051309</v>
      </c>
      <c r="E1579" s="79">
        <f t="shared" ca="1" si="24"/>
        <v>246910896.21651196</v>
      </c>
    </row>
    <row r="1580" spans="1:5" s="62" customFormat="1" ht="12.75" x14ac:dyDescent="0.2">
      <c r="A1580" s="85">
        <v>1576</v>
      </c>
      <c r="B1580" s="79">
        <f ca="1">('Activity Data'!B1586*$B$4)*'Emission Factors'!H1588</f>
        <v>142447488.7326723</v>
      </c>
      <c r="C1580" s="79">
        <f ca="1">('Activity Data'!B1586*$C$4)*'Emission Factors'!I1588</f>
        <v>67963223.033979371</v>
      </c>
      <c r="D1580" s="79">
        <f ca="1">('Activity Data'!B1586*$D$4)*'Emission Factors'!J1588</f>
        <v>20886340.844526444</v>
      </c>
      <c r="E1580" s="79">
        <f t="shared" ca="1" si="24"/>
        <v>231297052.61117813</v>
      </c>
    </row>
    <row r="1581" spans="1:5" s="62" customFormat="1" ht="12.75" x14ac:dyDescent="0.2">
      <c r="A1581" s="85">
        <v>1577</v>
      </c>
      <c r="B1581" s="79">
        <f ca="1">('Activity Data'!B1587*$B$4)*'Emission Factors'!H1589</f>
        <v>138065690.26107806</v>
      </c>
      <c r="C1581" s="79">
        <f ca="1">('Activity Data'!B1587*$C$4)*'Emission Factors'!I1589</f>
        <v>66172339.15130274</v>
      </c>
      <c r="D1581" s="79">
        <f ca="1">('Activity Data'!B1587*$D$4)*'Emission Factors'!J1589</f>
        <v>21410783.304327581</v>
      </c>
      <c r="E1581" s="79">
        <f t="shared" ca="1" si="24"/>
        <v>225648812.71670839</v>
      </c>
    </row>
    <row r="1582" spans="1:5" s="62" customFormat="1" ht="12.75" x14ac:dyDescent="0.2">
      <c r="A1582" s="85">
        <v>1578</v>
      </c>
      <c r="B1582" s="79">
        <f ca="1">('Activity Data'!B1588*$B$4)*'Emission Factors'!H1590</f>
        <v>139211696.78389841</v>
      </c>
      <c r="C1582" s="79">
        <f ca="1">('Activity Data'!B1588*$C$4)*'Emission Factors'!I1590</f>
        <v>67592058.572193995</v>
      </c>
      <c r="D1582" s="79">
        <f ca="1">('Activity Data'!B1588*$D$4)*'Emission Factors'!J1590</f>
        <v>21730657.645436365</v>
      </c>
      <c r="E1582" s="79">
        <f t="shared" ca="1" si="24"/>
        <v>228534413.00152877</v>
      </c>
    </row>
    <row r="1583" spans="1:5" s="62" customFormat="1" ht="12.75" x14ac:dyDescent="0.2">
      <c r="A1583" s="85">
        <v>1579</v>
      </c>
      <c r="B1583" s="79">
        <f ca="1">('Activity Data'!B1589*$B$4)*'Emission Factors'!H1591</f>
        <v>147227783.27799839</v>
      </c>
      <c r="C1583" s="79">
        <f ca="1">('Activity Data'!B1589*$C$4)*'Emission Factors'!I1591</f>
        <v>68636773.173374414</v>
      </c>
      <c r="D1583" s="79">
        <f ca="1">('Activity Data'!B1589*$D$4)*'Emission Factors'!J1591</f>
        <v>21026206.905023873</v>
      </c>
      <c r="E1583" s="79">
        <f t="shared" ca="1" si="24"/>
        <v>236890763.35639668</v>
      </c>
    </row>
    <row r="1584" spans="1:5" s="62" customFormat="1" ht="12.75" x14ac:dyDescent="0.2">
      <c r="A1584" s="85">
        <v>1580</v>
      </c>
      <c r="B1584" s="79">
        <f ca="1">('Activity Data'!B1590*$B$4)*'Emission Factors'!H1592</f>
        <v>149283740.20903268</v>
      </c>
      <c r="C1584" s="79">
        <f ca="1">('Activity Data'!B1590*$C$4)*'Emission Factors'!I1592</f>
        <v>67958354.536952391</v>
      </c>
      <c r="D1584" s="79">
        <f ca="1">('Activity Data'!B1590*$D$4)*'Emission Factors'!J1592</f>
        <v>22224819.880898237</v>
      </c>
      <c r="E1584" s="79">
        <f t="shared" ca="1" si="24"/>
        <v>239466914.62688333</v>
      </c>
    </row>
    <row r="1585" spans="1:5" s="62" customFormat="1" ht="12.75" x14ac:dyDescent="0.2">
      <c r="A1585" s="85">
        <v>1581</v>
      </c>
      <c r="B1585" s="79">
        <f ca="1">('Activity Data'!B1591*$B$4)*'Emission Factors'!H1593</f>
        <v>125368320.50113261</v>
      </c>
      <c r="C1585" s="79">
        <f ca="1">('Activity Data'!B1591*$C$4)*'Emission Factors'!I1593</f>
        <v>56521648.898974009</v>
      </c>
      <c r="D1585" s="79">
        <f ca="1">('Activity Data'!B1591*$D$4)*'Emission Factors'!J1593</f>
        <v>18531907.264974684</v>
      </c>
      <c r="E1585" s="79">
        <f t="shared" ca="1" si="24"/>
        <v>200421876.66508129</v>
      </c>
    </row>
    <row r="1586" spans="1:5" s="62" customFormat="1" ht="12.75" x14ac:dyDescent="0.2">
      <c r="A1586" s="85">
        <v>1582</v>
      </c>
      <c r="B1586" s="79">
        <f ca="1">('Activity Data'!B1592*$B$4)*'Emission Factors'!H1594</f>
        <v>143390320.39482453</v>
      </c>
      <c r="C1586" s="79">
        <f ca="1">('Activity Data'!B1592*$C$4)*'Emission Factors'!I1594</f>
        <v>63695269.997619465</v>
      </c>
      <c r="D1586" s="79">
        <f ca="1">('Activity Data'!B1592*$D$4)*'Emission Factors'!J1594</f>
        <v>21357084.439739566</v>
      </c>
      <c r="E1586" s="79">
        <f t="shared" ca="1" si="24"/>
        <v>228442674.83218357</v>
      </c>
    </row>
    <row r="1587" spans="1:5" s="62" customFormat="1" ht="12.75" x14ac:dyDescent="0.2">
      <c r="A1587" s="85">
        <v>1583</v>
      </c>
      <c r="B1587" s="79">
        <f ca="1">('Activity Data'!B1593*$B$4)*'Emission Factors'!H1595</f>
        <v>146999322.9185423</v>
      </c>
      <c r="C1587" s="79">
        <f ca="1">('Activity Data'!B1593*$C$4)*'Emission Factors'!I1595</f>
        <v>65713660.33895456</v>
      </c>
      <c r="D1587" s="79">
        <f ca="1">('Activity Data'!B1593*$D$4)*'Emission Factors'!J1595</f>
        <v>22785852.15238196</v>
      </c>
      <c r="E1587" s="79">
        <f t="shared" ca="1" si="24"/>
        <v>235498835.40987882</v>
      </c>
    </row>
    <row r="1588" spans="1:5" s="62" customFormat="1" ht="12.75" x14ac:dyDescent="0.2">
      <c r="A1588" s="85">
        <v>1584</v>
      </c>
      <c r="B1588" s="79">
        <f ca="1">('Activity Data'!B1594*$B$4)*'Emission Factors'!H1596</f>
        <v>121279292.86275855</v>
      </c>
      <c r="C1588" s="79">
        <f ca="1">('Activity Data'!B1594*$C$4)*'Emission Factors'!I1596</f>
        <v>58985028.258288659</v>
      </c>
      <c r="D1588" s="79">
        <f ca="1">('Activity Data'!B1594*$D$4)*'Emission Factors'!J1596</f>
        <v>19463682.14135642</v>
      </c>
      <c r="E1588" s="79">
        <f t="shared" ca="1" si="24"/>
        <v>199728003.26240361</v>
      </c>
    </row>
    <row r="1589" spans="1:5" s="62" customFormat="1" ht="12.75" x14ac:dyDescent="0.2">
      <c r="A1589" s="85">
        <v>1585</v>
      </c>
      <c r="B1589" s="79">
        <f ca="1">('Activity Data'!B1595*$B$4)*'Emission Factors'!H1597</f>
        <v>147635050.84218404</v>
      </c>
      <c r="C1589" s="79">
        <f ca="1">('Activity Data'!B1595*$C$4)*'Emission Factors'!I1597</f>
        <v>68849196.925429717</v>
      </c>
      <c r="D1589" s="79">
        <f ca="1">('Activity Data'!B1595*$D$4)*'Emission Factors'!J1597</f>
        <v>22052928.936655901</v>
      </c>
      <c r="E1589" s="79">
        <f t="shared" ca="1" si="24"/>
        <v>238537176.70426968</v>
      </c>
    </row>
    <row r="1590" spans="1:5" s="62" customFormat="1" ht="12.75" x14ac:dyDescent="0.2">
      <c r="A1590" s="85">
        <v>1586</v>
      </c>
      <c r="B1590" s="79">
        <f ca="1">('Activity Data'!B1596*$B$4)*'Emission Factors'!H1598</f>
        <v>137778015.79782581</v>
      </c>
      <c r="C1590" s="79">
        <f ca="1">('Activity Data'!B1596*$C$4)*'Emission Factors'!I1598</f>
        <v>65149687.198522836</v>
      </c>
      <c r="D1590" s="79">
        <f ca="1">('Activity Data'!B1596*$D$4)*'Emission Factors'!J1598</f>
        <v>20483049.56134019</v>
      </c>
      <c r="E1590" s="79">
        <f t="shared" ca="1" si="24"/>
        <v>223410752.55768883</v>
      </c>
    </row>
    <row r="1591" spans="1:5" s="62" customFormat="1" ht="12.75" x14ac:dyDescent="0.2">
      <c r="A1591" s="85">
        <v>1587</v>
      </c>
      <c r="B1591" s="79">
        <f ca="1">('Activity Data'!B1597*$B$4)*'Emission Factors'!H1599</f>
        <v>144712792.51959133</v>
      </c>
      <c r="C1591" s="79">
        <f ca="1">('Activity Data'!B1597*$C$4)*'Emission Factors'!I1599</f>
        <v>67038185.090260774</v>
      </c>
      <c r="D1591" s="79">
        <f ca="1">('Activity Data'!B1597*$D$4)*'Emission Factors'!J1599</f>
        <v>21878918.900821514</v>
      </c>
      <c r="E1591" s="79">
        <f t="shared" ca="1" si="24"/>
        <v>233629896.51067361</v>
      </c>
    </row>
    <row r="1592" spans="1:5" s="62" customFormat="1" ht="12.75" x14ac:dyDescent="0.2">
      <c r="A1592" s="85">
        <v>1588</v>
      </c>
      <c r="B1592" s="79">
        <f ca="1">('Activity Data'!B1598*$B$4)*'Emission Factors'!H1600</f>
        <v>148009499.27288836</v>
      </c>
      <c r="C1592" s="79">
        <f ca="1">('Activity Data'!B1598*$C$4)*'Emission Factors'!I1600</f>
        <v>68122368.186616644</v>
      </c>
      <c r="D1592" s="79">
        <f ca="1">('Activity Data'!B1598*$D$4)*'Emission Factors'!J1600</f>
        <v>21193675.961147055</v>
      </c>
      <c r="E1592" s="79">
        <f t="shared" ca="1" si="24"/>
        <v>237325543.42065209</v>
      </c>
    </row>
    <row r="1593" spans="1:5" s="62" customFormat="1" ht="12.75" x14ac:dyDescent="0.2">
      <c r="A1593" s="85">
        <v>1589</v>
      </c>
      <c r="B1593" s="79">
        <f ca="1">('Activity Data'!B1599*$B$4)*'Emission Factors'!H1601</f>
        <v>139062607.81007513</v>
      </c>
      <c r="C1593" s="79">
        <f ca="1">('Activity Data'!B1599*$C$4)*'Emission Factors'!I1601</f>
        <v>64097715.954987481</v>
      </c>
      <c r="D1593" s="79">
        <f ca="1">('Activity Data'!B1599*$D$4)*'Emission Factors'!J1601</f>
        <v>21236607.354030948</v>
      </c>
      <c r="E1593" s="79">
        <f t="shared" ca="1" si="24"/>
        <v>224396931.11909357</v>
      </c>
    </row>
    <row r="1594" spans="1:5" s="62" customFormat="1" ht="12.75" x14ac:dyDescent="0.2">
      <c r="A1594" s="85">
        <v>1590</v>
      </c>
      <c r="B1594" s="79">
        <f ca="1">('Activity Data'!B1600*$B$4)*'Emission Factors'!H1602</f>
        <v>138146490.3971476</v>
      </c>
      <c r="C1594" s="79">
        <f ca="1">('Activity Data'!B1600*$C$4)*'Emission Factors'!I1602</f>
        <v>59529371.03902626</v>
      </c>
      <c r="D1594" s="79">
        <f ca="1">('Activity Data'!B1600*$D$4)*'Emission Factors'!J1602</f>
        <v>20452557.462820183</v>
      </c>
      <c r="E1594" s="79">
        <f t="shared" ca="1" si="24"/>
        <v>218128418.89899403</v>
      </c>
    </row>
    <row r="1595" spans="1:5" s="62" customFormat="1" ht="12.75" x14ac:dyDescent="0.2">
      <c r="A1595" s="85">
        <v>1591</v>
      </c>
      <c r="B1595" s="79">
        <f ca="1">('Activity Data'!B1601*$B$4)*'Emission Factors'!H1603</f>
        <v>134335643.34875894</v>
      </c>
      <c r="C1595" s="79">
        <f ca="1">('Activity Data'!B1601*$C$4)*'Emission Factors'!I1603</f>
        <v>65336728.304270498</v>
      </c>
      <c r="D1595" s="79">
        <f ca="1">('Activity Data'!B1601*$D$4)*'Emission Factors'!J1603</f>
        <v>22027463.780665308</v>
      </c>
      <c r="E1595" s="79">
        <f t="shared" ca="1" si="24"/>
        <v>221699835.43369475</v>
      </c>
    </row>
    <row r="1596" spans="1:5" s="62" customFormat="1" ht="12.75" x14ac:dyDescent="0.2">
      <c r="A1596" s="85">
        <v>1592</v>
      </c>
      <c r="B1596" s="79">
        <f ca="1">('Activity Data'!B1602*$B$4)*'Emission Factors'!H1604</f>
        <v>143486955.70317328</v>
      </c>
      <c r="C1596" s="79">
        <f ca="1">('Activity Data'!B1602*$C$4)*'Emission Factors'!I1604</f>
        <v>64901520.816609487</v>
      </c>
      <c r="D1596" s="79">
        <f ca="1">('Activity Data'!B1602*$D$4)*'Emission Factors'!J1604</f>
        <v>22312472.935486354</v>
      </c>
      <c r="E1596" s="79">
        <f t="shared" ca="1" si="24"/>
        <v>230700949.45526913</v>
      </c>
    </row>
    <row r="1597" spans="1:5" s="62" customFormat="1" ht="12.75" x14ac:dyDescent="0.2">
      <c r="A1597" s="85">
        <v>1593</v>
      </c>
      <c r="B1597" s="79">
        <f ca="1">('Activity Data'!B1603*$B$4)*'Emission Factors'!H1605</f>
        <v>148017814.45304626</v>
      </c>
      <c r="C1597" s="79">
        <f ca="1">('Activity Data'!B1603*$C$4)*'Emission Factors'!I1605</f>
        <v>67671621.234542489</v>
      </c>
      <c r="D1597" s="79">
        <f ca="1">('Activity Data'!B1603*$D$4)*'Emission Factors'!J1605</f>
        <v>23228375.926757991</v>
      </c>
      <c r="E1597" s="79">
        <f t="shared" ca="1" si="24"/>
        <v>238917811.61434674</v>
      </c>
    </row>
    <row r="1598" spans="1:5" s="62" customFormat="1" ht="12.75" x14ac:dyDescent="0.2">
      <c r="A1598" s="85">
        <v>1594</v>
      </c>
      <c r="B1598" s="79">
        <f ca="1">('Activity Data'!B1604*$B$4)*'Emission Factors'!H1606</f>
        <v>140551702.3230139</v>
      </c>
      <c r="C1598" s="79">
        <f ca="1">('Activity Data'!B1604*$C$4)*'Emission Factors'!I1606</f>
        <v>64785056.614906646</v>
      </c>
      <c r="D1598" s="79">
        <f ca="1">('Activity Data'!B1604*$D$4)*'Emission Factors'!J1606</f>
        <v>21089827.10670577</v>
      </c>
      <c r="E1598" s="79">
        <f t="shared" ca="1" si="24"/>
        <v>226426586.0446263</v>
      </c>
    </row>
    <row r="1599" spans="1:5" s="62" customFormat="1" ht="12.75" x14ac:dyDescent="0.2">
      <c r="A1599" s="85">
        <v>1595</v>
      </c>
      <c r="B1599" s="79">
        <f ca="1">('Activity Data'!B1605*$B$4)*'Emission Factors'!H1607</f>
        <v>137111833.81715167</v>
      </c>
      <c r="C1599" s="79">
        <f ca="1">('Activity Data'!B1605*$C$4)*'Emission Factors'!I1607</f>
        <v>64457870.938092753</v>
      </c>
      <c r="D1599" s="79">
        <f ca="1">('Activity Data'!B1605*$D$4)*'Emission Factors'!J1607</f>
        <v>19858960.566321451</v>
      </c>
      <c r="E1599" s="79">
        <f t="shared" ca="1" si="24"/>
        <v>221428665.3215659</v>
      </c>
    </row>
    <row r="1600" spans="1:5" s="62" customFormat="1" ht="12.75" x14ac:dyDescent="0.2">
      <c r="A1600" s="85">
        <v>1596</v>
      </c>
      <c r="B1600" s="79">
        <f ca="1">('Activity Data'!B1606*$B$4)*'Emission Factors'!H1608</f>
        <v>131030198.50444497</v>
      </c>
      <c r="C1600" s="79">
        <f ca="1">('Activity Data'!B1606*$C$4)*'Emission Factors'!I1608</f>
        <v>61781705.214349195</v>
      </c>
      <c r="D1600" s="79">
        <f ca="1">('Activity Data'!B1606*$D$4)*'Emission Factors'!J1608</f>
        <v>19829756.638952561</v>
      </c>
      <c r="E1600" s="79">
        <f t="shared" ca="1" si="24"/>
        <v>212641660.35774672</v>
      </c>
    </row>
    <row r="1601" spans="1:5" s="62" customFormat="1" ht="12.75" x14ac:dyDescent="0.2">
      <c r="A1601" s="85">
        <v>1597</v>
      </c>
      <c r="B1601" s="79">
        <f ca="1">('Activity Data'!B1607*$B$4)*'Emission Factors'!H1609</f>
        <v>135968402.18803701</v>
      </c>
      <c r="C1601" s="79">
        <f ca="1">('Activity Data'!B1607*$C$4)*'Emission Factors'!I1609</f>
        <v>62608986.118159398</v>
      </c>
      <c r="D1601" s="79">
        <f ca="1">('Activity Data'!B1607*$D$4)*'Emission Factors'!J1609</f>
        <v>20803733.130573869</v>
      </c>
      <c r="E1601" s="79">
        <f t="shared" ca="1" si="24"/>
        <v>219381121.43677026</v>
      </c>
    </row>
    <row r="1602" spans="1:5" s="62" customFormat="1" ht="12.75" x14ac:dyDescent="0.2">
      <c r="A1602" s="85">
        <v>1598</v>
      </c>
      <c r="B1602" s="79">
        <f ca="1">('Activity Data'!B1608*$B$4)*'Emission Factors'!H1610</f>
        <v>127996526.73518108</v>
      </c>
      <c r="C1602" s="79">
        <f ca="1">('Activity Data'!B1608*$C$4)*'Emission Factors'!I1610</f>
        <v>59278722.674084887</v>
      </c>
      <c r="D1602" s="79">
        <f ca="1">('Activity Data'!B1608*$D$4)*'Emission Factors'!J1610</f>
        <v>21216951.576114699</v>
      </c>
      <c r="E1602" s="79">
        <f t="shared" ca="1" si="24"/>
        <v>208492200.98538065</v>
      </c>
    </row>
    <row r="1603" spans="1:5" s="62" customFormat="1" ht="12.75" x14ac:dyDescent="0.2">
      <c r="A1603" s="85">
        <v>1599</v>
      </c>
      <c r="B1603" s="79">
        <f ca="1">('Activity Data'!B1609*$B$4)*'Emission Factors'!H1611</f>
        <v>130430443.84428148</v>
      </c>
      <c r="C1603" s="79">
        <f ca="1">('Activity Data'!B1609*$C$4)*'Emission Factors'!I1611</f>
        <v>64993823.225200474</v>
      </c>
      <c r="D1603" s="79">
        <f ca="1">('Activity Data'!B1609*$D$4)*'Emission Factors'!J1611</f>
        <v>20106150.393684704</v>
      </c>
      <c r="E1603" s="79">
        <f t="shared" ca="1" si="24"/>
        <v>215530417.46316668</v>
      </c>
    </row>
    <row r="1604" spans="1:5" s="62" customFormat="1" ht="12.75" x14ac:dyDescent="0.2">
      <c r="A1604" s="85">
        <v>1600</v>
      </c>
      <c r="B1604" s="79">
        <f ca="1">('Activity Data'!B1610*$B$4)*'Emission Factors'!H1612</f>
        <v>143983317.01014996</v>
      </c>
      <c r="C1604" s="79">
        <f ca="1">('Activity Data'!B1610*$C$4)*'Emission Factors'!I1612</f>
        <v>70804417.808853775</v>
      </c>
      <c r="D1604" s="79">
        <f ca="1">('Activity Data'!B1610*$D$4)*'Emission Factors'!J1612</f>
        <v>21981481.110870037</v>
      </c>
      <c r="E1604" s="79">
        <f t="shared" ca="1" si="24"/>
        <v>236769215.92987376</v>
      </c>
    </row>
    <row r="1605" spans="1:5" s="62" customFormat="1" ht="12.75" x14ac:dyDescent="0.2">
      <c r="A1605" s="85">
        <v>1601</v>
      </c>
      <c r="B1605" s="79">
        <f ca="1">('Activity Data'!B1611*$B$4)*'Emission Factors'!H1613</f>
        <v>139383929.76841798</v>
      </c>
      <c r="C1605" s="79">
        <f ca="1">('Activity Data'!B1611*$C$4)*'Emission Factors'!I1613</f>
        <v>65078509.025095284</v>
      </c>
      <c r="D1605" s="79">
        <f ca="1">('Activity Data'!B1611*$D$4)*'Emission Factors'!J1613</f>
        <v>22119293.199844994</v>
      </c>
      <c r="E1605" s="79">
        <f t="shared" ref="E1605:E1668" ca="1" si="25">SUM(B1605:D1605)</f>
        <v>226581731.99335825</v>
      </c>
    </row>
    <row r="1606" spans="1:5" s="62" customFormat="1" ht="12.75" x14ac:dyDescent="0.2">
      <c r="A1606" s="85">
        <v>1602</v>
      </c>
      <c r="B1606" s="79">
        <f ca="1">('Activity Data'!B1612*$B$4)*'Emission Factors'!H1614</f>
        <v>124574126.71322158</v>
      </c>
      <c r="C1606" s="79">
        <f ca="1">('Activity Data'!B1612*$C$4)*'Emission Factors'!I1614</f>
        <v>57206543.676118068</v>
      </c>
      <c r="D1606" s="79">
        <f ca="1">('Activity Data'!B1612*$D$4)*'Emission Factors'!J1614</f>
        <v>19779763.20171253</v>
      </c>
      <c r="E1606" s="79">
        <f t="shared" ca="1" si="25"/>
        <v>201560433.59105217</v>
      </c>
    </row>
    <row r="1607" spans="1:5" s="62" customFormat="1" ht="12.75" x14ac:dyDescent="0.2">
      <c r="A1607" s="85">
        <v>1603</v>
      </c>
      <c r="B1607" s="79">
        <f ca="1">('Activity Data'!B1613*$B$4)*'Emission Factors'!H1615</f>
        <v>148708141.72994477</v>
      </c>
      <c r="C1607" s="79">
        <f ca="1">('Activity Data'!B1613*$C$4)*'Emission Factors'!I1615</f>
        <v>66073382.171573646</v>
      </c>
      <c r="D1607" s="79">
        <f ca="1">('Activity Data'!B1613*$D$4)*'Emission Factors'!J1615</f>
        <v>23111868.095008634</v>
      </c>
      <c r="E1607" s="79">
        <f t="shared" ca="1" si="25"/>
        <v>237893391.99652705</v>
      </c>
    </row>
    <row r="1608" spans="1:5" s="62" customFormat="1" ht="12.75" x14ac:dyDescent="0.2">
      <c r="A1608" s="85">
        <v>1604</v>
      </c>
      <c r="B1608" s="79">
        <f ca="1">('Activity Data'!B1614*$B$4)*'Emission Factors'!H1616</f>
        <v>143440280.69765839</v>
      </c>
      <c r="C1608" s="79">
        <f ca="1">('Activity Data'!B1614*$C$4)*'Emission Factors'!I1616</f>
        <v>64497709.395016022</v>
      </c>
      <c r="D1608" s="79">
        <f ca="1">('Activity Data'!B1614*$D$4)*'Emission Factors'!J1616</f>
        <v>21236906.256279469</v>
      </c>
      <c r="E1608" s="79">
        <f t="shared" ca="1" si="25"/>
        <v>229174896.34895387</v>
      </c>
    </row>
    <row r="1609" spans="1:5" s="62" customFormat="1" ht="12.75" x14ac:dyDescent="0.2">
      <c r="A1609" s="85">
        <v>1605</v>
      </c>
      <c r="B1609" s="79">
        <f ca="1">('Activity Data'!B1615*$B$4)*'Emission Factors'!H1617</f>
        <v>121089434.64043276</v>
      </c>
      <c r="C1609" s="79">
        <f ca="1">('Activity Data'!B1615*$C$4)*'Emission Factors'!I1617</f>
        <v>57584451.929688163</v>
      </c>
      <c r="D1609" s="79">
        <f ca="1">('Activity Data'!B1615*$D$4)*'Emission Factors'!J1617</f>
        <v>19653764.928840991</v>
      </c>
      <c r="E1609" s="79">
        <f t="shared" ca="1" si="25"/>
        <v>198327651.49896193</v>
      </c>
    </row>
    <row r="1610" spans="1:5" s="62" customFormat="1" ht="12.75" x14ac:dyDescent="0.2">
      <c r="A1610" s="85">
        <v>1606</v>
      </c>
      <c r="B1610" s="79">
        <f ca="1">('Activity Data'!B1616*$B$4)*'Emission Factors'!H1618</f>
        <v>128763040.3485246</v>
      </c>
      <c r="C1610" s="79">
        <f ca="1">('Activity Data'!B1616*$C$4)*'Emission Factors'!I1618</f>
        <v>61511350.818471581</v>
      </c>
      <c r="D1610" s="79">
        <f ca="1">('Activity Data'!B1616*$D$4)*'Emission Factors'!J1618</f>
        <v>18379068.660112426</v>
      </c>
      <c r="E1610" s="79">
        <f t="shared" ca="1" si="25"/>
        <v>208653459.82710862</v>
      </c>
    </row>
    <row r="1611" spans="1:5" s="62" customFormat="1" ht="12.75" x14ac:dyDescent="0.2">
      <c r="A1611" s="85">
        <v>1607</v>
      </c>
      <c r="B1611" s="79">
        <f ca="1">('Activity Data'!B1617*$B$4)*'Emission Factors'!H1619</f>
        <v>157634987.03782675</v>
      </c>
      <c r="C1611" s="79">
        <f ca="1">('Activity Data'!B1617*$C$4)*'Emission Factors'!I1619</f>
        <v>75918283.644593954</v>
      </c>
      <c r="D1611" s="79">
        <f ca="1">('Activity Data'!B1617*$D$4)*'Emission Factors'!J1619</f>
        <v>23472041.595998291</v>
      </c>
      <c r="E1611" s="79">
        <f t="shared" ca="1" si="25"/>
        <v>257025312.27841899</v>
      </c>
    </row>
    <row r="1612" spans="1:5" s="62" customFormat="1" ht="12.75" x14ac:dyDescent="0.2">
      <c r="A1612" s="85">
        <v>1608</v>
      </c>
      <c r="B1612" s="79">
        <f ca="1">('Activity Data'!B1618*$B$4)*'Emission Factors'!H1620</f>
        <v>134291031.15478677</v>
      </c>
      <c r="C1612" s="79">
        <f ca="1">('Activity Data'!B1618*$C$4)*'Emission Factors'!I1620</f>
        <v>61631457.933686644</v>
      </c>
      <c r="D1612" s="79">
        <f ca="1">('Activity Data'!B1618*$D$4)*'Emission Factors'!J1620</f>
        <v>20491717.371403579</v>
      </c>
      <c r="E1612" s="79">
        <f t="shared" ca="1" si="25"/>
        <v>216414206.45987698</v>
      </c>
    </row>
    <row r="1613" spans="1:5" s="62" customFormat="1" ht="12.75" x14ac:dyDescent="0.2">
      <c r="A1613" s="85">
        <v>1609</v>
      </c>
      <c r="B1613" s="79">
        <f ca="1">('Activity Data'!B1619*$B$4)*'Emission Factors'!H1621</f>
        <v>136237285.99664465</v>
      </c>
      <c r="C1613" s="79">
        <f ca="1">('Activity Data'!B1619*$C$4)*'Emission Factors'!I1621</f>
        <v>64345240.950147793</v>
      </c>
      <c r="D1613" s="79">
        <f ca="1">('Activity Data'!B1619*$D$4)*'Emission Factors'!J1621</f>
        <v>20921272.622218307</v>
      </c>
      <c r="E1613" s="79">
        <f t="shared" ca="1" si="25"/>
        <v>221503799.56901073</v>
      </c>
    </row>
    <row r="1614" spans="1:5" s="62" customFormat="1" ht="12.75" x14ac:dyDescent="0.2">
      <c r="A1614" s="85">
        <v>1610</v>
      </c>
      <c r="B1614" s="79">
        <f ca="1">('Activity Data'!B1620*$B$4)*'Emission Factors'!H1622</f>
        <v>146870504.85963252</v>
      </c>
      <c r="C1614" s="79">
        <f ca="1">('Activity Data'!B1620*$C$4)*'Emission Factors'!I1622</f>
        <v>71411139.31723091</v>
      </c>
      <c r="D1614" s="79">
        <f ca="1">('Activity Data'!B1620*$D$4)*'Emission Factors'!J1622</f>
        <v>23051201.517447464</v>
      </c>
      <c r="E1614" s="79">
        <f t="shared" ca="1" si="25"/>
        <v>241332845.6943109</v>
      </c>
    </row>
    <row r="1615" spans="1:5" s="62" customFormat="1" ht="12.75" x14ac:dyDescent="0.2">
      <c r="A1615" s="85">
        <v>1611</v>
      </c>
      <c r="B1615" s="79">
        <f ca="1">('Activity Data'!B1621*$B$4)*'Emission Factors'!H1623</f>
        <v>143240852.65420651</v>
      </c>
      <c r="C1615" s="79">
        <f ca="1">('Activity Data'!B1621*$C$4)*'Emission Factors'!I1623</f>
        <v>66563306.695382081</v>
      </c>
      <c r="D1615" s="79">
        <f ca="1">('Activity Data'!B1621*$D$4)*'Emission Factors'!J1623</f>
        <v>23122519.177655503</v>
      </c>
      <c r="E1615" s="79">
        <f t="shared" ca="1" si="25"/>
        <v>232926678.52724409</v>
      </c>
    </row>
    <row r="1616" spans="1:5" s="62" customFormat="1" ht="12.75" x14ac:dyDescent="0.2">
      <c r="A1616" s="85">
        <v>1612</v>
      </c>
      <c r="B1616" s="79">
        <f ca="1">('Activity Data'!B1622*$B$4)*'Emission Factors'!H1624</f>
        <v>133413903.43320425</v>
      </c>
      <c r="C1616" s="79">
        <f ca="1">('Activity Data'!B1622*$C$4)*'Emission Factors'!I1624</f>
        <v>59928604.311799623</v>
      </c>
      <c r="D1616" s="79">
        <f ca="1">('Activity Data'!B1622*$D$4)*'Emission Factors'!J1624</f>
        <v>18688156.357850134</v>
      </c>
      <c r="E1616" s="79">
        <f t="shared" ca="1" si="25"/>
        <v>212030664.10285401</v>
      </c>
    </row>
    <row r="1617" spans="1:5" s="62" customFormat="1" ht="12.75" x14ac:dyDescent="0.2">
      <c r="A1617" s="85">
        <v>1613</v>
      </c>
      <c r="B1617" s="79">
        <f ca="1">('Activity Data'!B1623*$B$4)*'Emission Factors'!H1625</f>
        <v>150773946.45389849</v>
      </c>
      <c r="C1617" s="79">
        <f ca="1">('Activity Data'!B1623*$C$4)*'Emission Factors'!I1625</f>
        <v>67011120.216163874</v>
      </c>
      <c r="D1617" s="79">
        <f ca="1">('Activity Data'!B1623*$D$4)*'Emission Factors'!J1625</f>
        <v>22993644.172524672</v>
      </c>
      <c r="E1617" s="79">
        <f t="shared" ca="1" si="25"/>
        <v>240778710.84258702</v>
      </c>
    </row>
    <row r="1618" spans="1:5" s="62" customFormat="1" ht="12.75" x14ac:dyDescent="0.2">
      <c r="A1618" s="85">
        <v>1614</v>
      </c>
      <c r="B1618" s="79">
        <f ca="1">('Activity Data'!B1624*$B$4)*'Emission Factors'!H1626</f>
        <v>135478623.51515758</v>
      </c>
      <c r="C1618" s="79">
        <f ca="1">('Activity Data'!B1624*$C$4)*'Emission Factors'!I1626</f>
        <v>66231240.005092338</v>
      </c>
      <c r="D1618" s="79">
        <f ca="1">('Activity Data'!B1624*$D$4)*'Emission Factors'!J1626</f>
        <v>19939464.641528454</v>
      </c>
      <c r="E1618" s="79">
        <f t="shared" ca="1" si="25"/>
        <v>221649328.16177836</v>
      </c>
    </row>
    <row r="1619" spans="1:5" s="62" customFormat="1" ht="12.75" x14ac:dyDescent="0.2">
      <c r="A1619" s="85">
        <v>1615</v>
      </c>
      <c r="B1619" s="79">
        <f ca="1">('Activity Data'!B1625*$B$4)*'Emission Factors'!H1627</f>
        <v>149273662.61431226</v>
      </c>
      <c r="C1619" s="79">
        <f ca="1">('Activity Data'!B1625*$C$4)*'Emission Factors'!I1627</f>
        <v>69155060.896467462</v>
      </c>
      <c r="D1619" s="79">
        <f ca="1">('Activity Data'!B1625*$D$4)*'Emission Factors'!J1627</f>
        <v>22708252.606754173</v>
      </c>
      <c r="E1619" s="79">
        <f t="shared" ca="1" si="25"/>
        <v>241136976.11753392</v>
      </c>
    </row>
    <row r="1620" spans="1:5" s="62" customFormat="1" ht="12.75" x14ac:dyDescent="0.2">
      <c r="A1620" s="85">
        <v>1616</v>
      </c>
      <c r="B1620" s="79">
        <f ca="1">('Activity Data'!B1626*$B$4)*'Emission Factors'!H1628</f>
        <v>129229514.80401002</v>
      </c>
      <c r="C1620" s="79">
        <f ca="1">('Activity Data'!B1626*$C$4)*'Emission Factors'!I1628</f>
        <v>59837039.877205454</v>
      </c>
      <c r="D1620" s="79">
        <f ca="1">('Activity Data'!B1626*$D$4)*'Emission Factors'!J1628</f>
        <v>20686864.347465292</v>
      </c>
      <c r="E1620" s="79">
        <f t="shared" ca="1" si="25"/>
        <v>209753419.02868074</v>
      </c>
    </row>
    <row r="1621" spans="1:5" s="62" customFormat="1" ht="12.75" x14ac:dyDescent="0.2">
      <c r="A1621" s="85">
        <v>1617</v>
      </c>
      <c r="B1621" s="79">
        <f ca="1">('Activity Data'!B1627*$B$4)*'Emission Factors'!H1629</f>
        <v>142411308.12119099</v>
      </c>
      <c r="C1621" s="79">
        <f ca="1">('Activity Data'!B1627*$C$4)*'Emission Factors'!I1629</f>
        <v>71636956.594402552</v>
      </c>
      <c r="D1621" s="79">
        <f ca="1">('Activity Data'!B1627*$D$4)*'Emission Factors'!J1629</f>
        <v>21486442.830045495</v>
      </c>
      <c r="E1621" s="79">
        <f t="shared" ca="1" si="25"/>
        <v>235534707.54563904</v>
      </c>
    </row>
    <row r="1622" spans="1:5" s="62" customFormat="1" ht="12.75" x14ac:dyDescent="0.2">
      <c r="A1622" s="85">
        <v>1618</v>
      </c>
      <c r="B1622" s="79">
        <f ca="1">('Activity Data'!B1628*$B$4)*'Emission Factors'!H1630</f>
        <v>140019731.85291108</v>
      </c>
      <c r="C1622" s="79">
        <f ca="1">('Activity Data'!B1628*$C$4)*'Emission Factors'!I1630</f>
        <v>62845099.357829273</v>
      </c>
      <c r="D1622" s="79">
        <f ca="1">('Activity Data'!B1628*$D$4)*'Emission Factors'!J1630</f>
        <v>21835724.753128454</v>
      </c>
      <c r="E1622" s="79">
        <f t="shared" ca="1" si="25"/>
        <v>224700555.9638688</v>
      </c>
    </row>
    <row r="1623" spans="1:5" s="62" customFormat="1" ht="12.75" x14ac:dyDescent="0.2">
      <c r="A1623" s="85">
        <v>1619</v>
      </c>
      <c r="B1623" s="79">
        <f ca="1">('Activity Data'!B1629*$B$4)*'Emission Factors'!H1631</f>
        <v>132038566.65122956</v>
      </c>
      <c r="C1623" s="79">
        <f ca="1">('Activity Data'!B1629*$C$4)*'Emission Factors'!I1631</f>
        <v>61909787.087979749</v>
      </c>
      <c r="D1623" s="79">
        <f ca="1">('Activity Data'!B1629*$D$4)*'Emission Factors'!J1631</f>
        <v>20601326.079074357</v>
      </c>
      <c r="E1623" s="79">
        <f t="shared" ca="1" si="25"/>
        <v>214549679.81828365</v>
      </c>
    </row>
    <row r="1624" spans="1:5" s="62" customFormat="1" ht="12.75" x14ac:dyDescent="0.2">
      <c r="A1624" s="85">
        <v>1620</v>
      </c>
      <c r="B1624" s="79">
        <f ca="1">('Activity Data'!B1630*$B$4)*'Emission Factors'!H1632</f>
        <v>136692742.40898046</v>
      </c>
      <c r="C1624" s="79">
        <f ca="1">('Activity Data'!B1630*$C$4)*'Emission Factors'!I1632</f>
        <v>64899133.652630664</v>
      </c>
      <c r="D1624" s="79">
        <f ca="1">('Activity Data'!B1630*$D$4)*'Emission Factors'!J1632</f>
        <v>20486362.167496901</v>
      </c>
      <c r="E1624" s="79">
        <f t="shared" ca="1" si="25"/>
        <v>222078238.22910801</v>
      </c>
    </row>
    <row r="1625" spans="1:5" s="62" customFormat="1" ht="12.75" x14ac:dyDescent="0.2">
      <c r="A1625" s="85">
        <v>1621</v>
      </c>
      <c r="B1625" s="79">
        <f ca="1">('Activity Data'!B1631*$B$4)*'Emission Factors'!H1633</f>
        <v>152777790.17690113</v>
      </c>
      <c r="C1625" s="79">
        <f ca="1">('Activity Data'!B1631*$C$4)*'Emission Factors'!I1633</f>
        <v>69690114.09469083</v>
      </c>
      <c r="D1625" s="79">
        <f ca="1">('Activity Data'!B1631*$D$4)*'Emission Factors'!J1633</f>
        <v>23939027.785973813</v>
      </c>
      <c r="E1625" s="79">
        <f t="shared" ca="1" si="25"/>
        <v>246406932.05756578</v>
      </c>
    </row>
    <row r="1626" spans="1:5" s="62" customFormat="1" ht="12.75" x14ac:dyDescent="0.2">
      <c r="A1626" s="85">
        <v>1622</v>
      </c>
      <c r="B1626" s="79">
        <f ca="1">('Activity Data'!B1632*$B$4)*'Emission Factors'!H1634</f>
        <v>148132244.01799718</v>
      </c>
      <c r="C1626" s="79">
        <f ca="1">('Activity Data'!B1632*$C$4)*'Emission Factors'!I1634</f>
        <v>66319167.653483406</v>
      </c>
      <c r="D1626" s="79">
        <f ca="1">('Activity Data'!B1632*$D$4)*'Emission Factors'!J1634</f>
        <v>22648575.484783228</v>
      </c>
      <c r="E1626" s="79">
        <f t="shared" ca="1" si="25"/>
        <v>237099987.15626383</v>
      </c>
    </row>
    <row r="1627" spans="1:5" s="62" customFormat="1" ht="12.75" x14ac:dyDescent="0.2">
      <c r="A1627" s="85">
        <v>1623</v>
      </c>
      <c r="B1627" s="79">
        <f ca="1">('Activity Data'!B1633*$B$4)*'Emission Factors'!H1635</f>
        <v>152133851.19874355</v>
      </c>
      <c r="C1627" s="79">
        <f ca="1">('Activity Data'!B1633*$C$4)*'Emission Factors'!I1635</f>
        <v>71278214.2752648</v>
      </c>
      <c r="D1627" s="79">
        <f ca="1">('Activity Data'!B1633*$D$4)*'Emission Factors'!J1635</f>
        <v>23578992.328958455</v>
      </c>
      <c r="E1627" s="79">
        <f t="shared" ca="1" si="25"/>
        <v>246991057.8029668</v>
      </c>
    </row>
    <row r="1628" spans="1:5" s="62" customFormat="1" ht="12.75" x14ac:dyDescent="0.2">
      <c r="A1628" s="85">
        <v>1624</v>
      </c>
      <c r="B1628" s="79">
        <f ca="1">('Activity Data'!B1634*$B$4)*'Emission Factors'!H1636</f>
        <v>145827551.94345012</v>
      </c>
      <c r="C1628" s="79">
        <f ca="1">('Activity Data'!B1634*$C$4)*'Emission Factors'!I1636</f>
        <v>67546600.256879896</v>
      </c>
      <c r="D1628" s="79">
        <f ca="1">('Activity Data'!B1634*$D$4)*'Emission Factors'!J1636</f>
        <v>23383588.388763048</v>
      </c>
      <c r="E1628" s="79">
        <f t="shared" ca="1" si="25"/>
        <v>236757740.58909306</v>
      </c>
    </row>
    <row r="1629" spans="1:5" s="62" customFormat="1" ht="12.75" x14ac:dyDescent="0.2">
      <c r="A1629" s="85">
        <v>1625</v>
      </c>
      <c r="B1629" s="79">
        <f ca="1">('Activity Data'!B1635*$B$4)*'Emission Factors'!H1637</f>
        <v>142467606.04712147</v>
      </c>
      <c r="C1629" s="79">
        <f ca="1">('Activity Data'!B1635*$C$4)*'Emission Factors'!I1637</f>
        <v>69874655.170825645</v>
      </c>
      <c r="D1629" s="79">
        <f ca="1">('Activity Data'!B1635*$D$4)*'Emission Factors'!J1637</f>
        <v>22926975.918515068</v>
      </c>
      <c r="E1629" s="79">
        <f t="shared" ca="1" si="25"/>
        <v>235269237.13646218</v>
      </c>
    </row>
    <row r="1630" spans="1:5" s="62" customFormat="1" ht="12.75" x14ac:dyDescent="0.2">
      <c r="A1630" s="85">
        <v>1626</v>
      </c>
      <c r="B1630" s="79">
        <f ca="1">('Activity Data'!B1636*$B$4)*'Emission Factors'!H1638</f>
        <v>144601911.33794338</v>
      </c>
      <c r="C1630" s="79">
        <f ca="1">('Activity Data'!B1636*$C$4)*'Emission Factors'!I1638</f>
        <v>71035796.915254727</v>
      </c>
      <c r="D1630" s="79">
        <f ca="1">('Activity Data'!B1636*$D$4)*'Emission Factors'!J1638</f>
        <v>23897833.131254151</v>
      </c>
      <c r="E1630" s="79">
        <f t="shared" ca="1" si="25"/>
        <v>239535541.38445222</v>
      </c>
    </row>
    <row r="1631" spans="1:5" s="62" customFormat="1" ht="12.75" x14ac:dyDescent="0.2">
      <c r="A1631" s="85">
        <v>1627</v>
      </c>
      <c r="B1631" s="79">
        <f ca="1">('Activity Data'!B1637*$B$4)*'Emission Factors'!H1639</f>
        <v>148873383.20725608</v>
      </c>
      <c r="C1631" s="79">
        <f ca="1">('Activity Data'!B1637*$C$4)*'Emission Factors'!I1639</f>
        <v>66925848.0410107</v>
      </c>
      <c r="D1631" s="79">
        <f ca="1">('Activity Data'!B1637*$D$4)*'Emission Factors'!J1639</f>
        <v>22479095.055831421</v>
      </c>
      <c r="E1631" s="79">
        <f t="shared" ca="1" si="25"/>
        <v>238278326.30409822</v>
      </c>
    </row>
    <row r="1632" spans="1:5" s="62" customFormat="1" ht="12.75" x14ac:dyDescent="0.2">
      <c r="A1632" s="85">
        <v>1628</v>
      </c>
      <c r="B1632" s="79">
        <f ca="1">('Activity Data'!B1638*$B$4)*'Emission Factors'!H1640</f>
        <v>148226205.23715225</v>
      </c>
      <c r="C1632" s="79">
        <f ca="1">('Activity Data'!B1638*$C$4)*'Emission Factors'!I1640</f>
        <v>69399272.51615344</v>
      </c>
      <c r="D1632" s="79">
        <f ca="1">('Activity Data'!B1638*$D$4)*'Emission Factors'!J1640</f>
        <v>22806869.625392791</v>
      </c>
      <c r="E1632" s="79">
        <f t="shared" ca="1" si="25"/>
        <v>240432347.37869847</v>
      </c>
    </row>
    <row r="1633" spans="1:5" s="62" customFormat="1" ht="12.75" x14ac:dyDescent="0.2">
      <c r="A1633" s="85">
        <v>1629</v>
      </c>
      <c r="B1633" s="79">
        <f ca="1">('Activity Data'!B1639*$B$4)*'Emission Factors'!H1641</f>
        <v>159790306.8582013</v>
      </c>
      <c r="C1633" s="79">
        <f ca="1">('Activity Data'!B1639*$C$4)*'Emission Factors'!I1641</f>
        <v>72941129.919833705</v>
      </c>
      <c r="D1633" s="79">
        <f ca="1">('Activity Data'!B1639*$D$4)*'Emission Factors'!J1641</f>
        <v>24328657.470164865</v>
      </c>
      <c r="E1633" s="79">
        <f t="shared" ca="1" si="25"/>
        <v>257060094.24819985</v>
      </c>
    </row>
    <row r="1634" spans="1:5" s="62" customFormat="1" ht="12.75" x14ac:dyDescent="0.2">
      <c r="A1634" s="85">
        <v>1630</v>
      </c>
      <c r="B1634" s="79">
        <f ca="1">('Activity Data'!B1640*$B$4)*'Emission Factors'!H1642</f>
        <v>154853523.358576</v>
      </c>
      <c r="C1634" s="79">
        <f ca="1">('Activity Data'!B1640*$C$4)*'Emission Factors'!I1642</f>
        <v>69442333.709733382</v>
      </c>
      <c r="D1634" s="79">
        <f ca="1">('Activity Data'!B1640*$D$4)*'Emission Factors'!J1642</f>
        <v>24085967.07203839</v>
      </c>
      <c r="E1634" s="79">
        <f t="shared" ca="1" si="25"/>
        <v>248381824.14034775</v>
      </c>
    </row>
    <row r="1635" spans="1:5" s="62" customFormat="1" ht="12.75" x14ac:dyDescent="0.2">
      <c r="A1635" s="85">
        <v>1631</v>
      </c>
      <c r="B1635" s="79">
        <f ca="1">('Activity Data'!B1641*$B$4)*'Emission Factors'!H1643</f>
        <v>141526891.59175587</v>
      </c>
      <c r="C1635" s="79">
        <f ca="1">('Activity Data'!B1641*$C$4)*'Emission Factors'!I1643</f>
        <v>68355664.388724402</v>
      </c>
      <c r="D1635" s="79">
        <f ca="1">('Activity Data'!B1641*$D$4)*'Emission Factors'!J1643</f>
        <v>21193705.222572349</v>
      </c>
      <c r="E1635" s="79">
        <f t="shared" ca="1" si="25"/>
        <v>231076261.20305261</v>
      </c>
    </row>
    <row r="1636" spans="1:5" s="62" customFormat="1" ht="12.75" x14ac:dyDescent="0.2">
      <c r="A1636" s="85">
        <v>1632</v>
      </c>
      <c r="B1636" s="79">
        <f ca="1">('Activity Data'!B1642*$B$4)*'Emission Factors'!H1644</f>
        <v>149220610.71158031</v>
      </c>
      <c r="C1636" s="79">
        <f ca="1">('Activity Data'!B1642*$C$4)*'Emission Factors'!I1644</f>
        <v>68873402.464401692</v>
      </c>
      <c r="D1636" s="79">
        <f ca="1">('Activity Data'!B1642*$D$4)*'Emission Factors'!J1644</f>
        <v>23155789.653133865</v>
      </c>
      <c r="E1636" s="79">
        <f t="shared" ca="1" si="25"/>
        <v>241249802.82911587</v>
      </c>
    </row>
    <row r="1637" spans="1:5" s="62" customFormat="1" ht="12.75" x14ac:dyDescent="0.2">
      <c r="A1637" s="85">
        <v>1633</v>
      </c>
      <c r="B1637" s="79">
        <f ca="1">('Activity Data'!B1643*$B$4)*'Emission Factors'!H1645</f>
        <v>135845216.89324391</v>
      </c>
      <c r="C1637" s="79">
        <f ca="1">('Activity Data'!B1643*$C$4)*'Emission Factors'!I1645</f>
        <v>60537757.950699508</v>
      </c>
      <c r="D1637" s="79">
        <f ca="1">('Activity Data'!B1643*$D$4)*'Emission Factors'!J1645</f>
        <v>20529383.511807609</v>
      </c>
      <c r="E1637" s="79">
        <f t="shared" ca="1" si="25"/>
        <v>216912358.35575104</v>
      </c>
    </row>
    <row r="1638" spans="1:5" s="62" customFormat="1" ht="12.75" x14ac:dyDescent="0.2">
      <c r="A1638" s="85">
        <v>1634</v>
      </c>
      <c r="B1638" s="79">
        <f ca="1">('Activity Data'!B1644*$B$4)*'Emission Factors'!H1646</f>
        <v>143118481.06625468</v>
      </c>
      <c r="C1638" s="79">
        <f ca="1">('Activity Data'!B1644*$C$4)*'Emission Factors'!I1646</f>
        <v>66202767.767928533</v>
      </c>
      <c r="D1638" s="79">
        <f ca="1">('Activity Data'!B1644*$D$4)*'Emission Factors'!J1646</f>
        <v>22801470.955361728</v>
      </c>
      <c r="E1638" s="79">
        <f t="shared" ca="1" si="25"/>
        <v>232122719.78954494</v>
      </c>
    </row>
    <row r="1639" spans="1:5" s="62" customFormat="1" ht="12.75" x14ac:dyDescent="0.2">
      <c r="A1639" s="85">
        <v>1635</v>
      </c>
      <c r="B1639" s="79">
        <f ca="1">('Activity Data'!B1645*$B$4)*'Emission Factors'!H1647</f>
        <v>154443856.89436778</v>
      </c>
      <c r="C1639" s="79">
        <f ca="1">('Activity Data'!B1645*$C$4)*'Emission Factors'!I1647</f>
        <v>72201949.023965105</v>
      </c>
      <c r="D1639" s="79">
        <f ca="1">('Activity Data'!B1645*$D$4)*'Emission Factors'!J1647</f>
        <v>23927125.844141014</v>
      </c>
      <c r="E1639" s="79">
        <f t="shared" ca="1" si="25"/>
        <v>250572931.76247388</v>
      </c>
    </row>
    <row r="1640" spans="1:5" s="62" customFormat="1" ht="12.75" x14ac:dyDescent="0.2">
      <c r="A1640" s="85">
        <v>1636</v>
      </c>
      <c r="B1640" s="79">
        <f ca="1">('Activity Data'!B1646*$B$4)*'Emission Factors'!H1648</f>
        <v>156981990.43803594</v>
      </c>
      <c r="C1640" s="79">
        <f ca="1">('Activity Data'!B1646*$C$4)*'Emission Factors'!I1648</f>
        <v>70089172.948679373</v>
      </c>
      <c r="D1640" s="79">
        <f ca="1">('Activity Data'!B1646*$D$4)*'Emission Factors'!J1648</f>
        <v>24026451.919317249</v>
      </c>
      <c r="E1640" s="79">
        <f t="shared" ca="1" si="25"/>
        <v>251097615.30603254</v>
      </c>
    </row>
    <row r="1641" spans="1:5" s="62" customFormat="1" ht="12.75" x14ac:dyDescent="0.2">
      <c r="A1641" s="85">
        <v>1637</v>
      </c>
      <c r="B1641" s="79">
        <f ca="1">('Activity Data'!B1647*$B$4)*'Emission Factors'!H1649</f>
        <v>124176707.6372994</v>
      </c>
      <c r="C1641" s="79">
        <f ca="1">('Activity Data'!B1647*$C$4)*'Emission Factors'!I1649</f>
        <v>56056772.724662259</v>
      </c>
      <c r="D1641" s="79">
        <f ca="1">('Activity Data'!B1647*$D$4)*'Emission Factors'!J1649</f>
        <v>18181576.612684719</v>
      </c>
      <c r="E1641" s="79">
        <f t="shared" ca="1" si="25"/>
        <v>198415056.97464639</v>
      </c>
    </row>
    <row r="1642" spans="1:5" s="62" customFormat="1" ht="12.75" x14ac:dyDescent="0.2">
      <c r="A1642" s="85">
        <v>1638</v>
      </c>
      <c r="B1642" s="79">
        <f ca="1">('Activity Data'!B1648*$B$4)*'Emission Factors'!H1650</f>
        <v>147776011.32220027</v>
      </c>
      <c r="C1642" s="79">
        <f ca="1">('Activity Data'!B1648*$C$4)*'Emission Factors'!I1650</f>
        <v>68644272.464907438</v>
      </c>
      <c r="D1642" s="79">
        <f ca="1">('Activity Data'!B1648*$D$4)*'Emission Factors'!J1650</f>
        <v>24269779.185630385</v>
      </c>
      <c r="E1642" s="79">
        <f t="shared" ca="1" si="25"/>
        <v>240690062.97273809</v>
      </c>
    </row>
    <row r="1643" spans="1:5" s="62" customFormat="1" ht="12.75" x14ac:dyDescent="0.2">
      <c r="A1643" s="85">
        <v>1639</v>
      </c>
      <c r="B1643" s="79">
        <f ca="1">('Activity Data'!B1649*$B$4)*'Emission Factors'!H1651</f>
        <v>135419666.93605024</v>
      </c>
      <c r="C1643" s="79">
        <f ca="1">('Activity Data'!B1649*$C$4)*'Emission Factors'!I1651</f>
        <v>69040321.409191161</v>
      </c>
      <c r="D1643" s="79">
        <f ca="1">('Activity Data'!B1649*$D$4)*'Emission Factors'!J1651</f>
        <v>22768290.363294888</v>
      </c>
      <c r="E1643" s="79">
        <f t="shared" ca="1" si="25"/>
        <v>227228278.7085363</v>
      </c>
    </row>
    <row r="1644" spans="1:5" s="62" customFormat="1" ht="12.75" x14ac:dyDescent="0.2">
      <c r="A1644" s="85">
        <v>1640</v>
      </c>
      <c r="B1644" s="79">
        <f ca="1">('Activity Data'!B1650*$B$4)*'Emission Factors'!H1652</f>
        <v>129506027.44974309</v>
      </c>
      <c r="C1644" s="79">
        <f ca="1">('Activity Data'!B1650*$C$4)*'Emission Factors'!I1652</f>
        <v>60821386.116205961</v>
      </c>
      <c r="D1644" s="79">
        <f ca="1">('Activity Data'!B1650*$D$4)*'Emission Factors'!J1652</f>
        <v>19761186.263855673</v>
      </c>
      <c r="E1644" s="79">
        <f t="shared" ca="1" si="25"/>
        <v>210088599.82980472</v>
      </c>
    </row>
    <row r="1645" spans="1:5" s="62" customFormat="1" ht="12.75" x14ac:dyDescent="0.2">
      <c r="A1645" s="85">
        <v>1641</v>
      </c>
      <c r="B1645" s="79">
        <f ca="1">('Activity Data'!B1651*$B$4)*'Emission Factors'!H1653</f>
        <v>145478081.26615125</v>
      </c>
      <c r="C1645" s="79">
        <f ca="1">('Activity Data'!B1651*$C$4)*'Emission Factors'!I1653</f>
        <v>70483397.493196562</v>
      </c>
      <c r="D1645" s="79">
        <f ca="1">('Activity Data'!B1651*$D$4)*'Emission Factors'!J1653</f>
        <v>21320311.906491809</v>
      </c>
      <c r="E1645" s="79">
        <f t="shared" ca="1" si="25"/>
        <v>237281790.66583961</v>
      </c>
    </row>
    <row r="1646" spans="1:5" s="62" customFormat="1" ht="12.75" x14ac:dyDescent="0.2">
      <c r="A1646" s="85">
        <v>1642</v>
      </c>
      <c r="B1646" s="79">
        <f ca="1">('Activity Data'!B1652*$B$4)*'Emission Factors'!H1654</f>
        <v>142449448.44212413</v>
      </c>
      <c r="C1646" s="79">
        <f ca="1">('Activity Data'!B1652*$C$4)*'Emission Factors'!I1654</f>
        <v>65325456.808575049</v>
      </c>
      <c r="D1646" s="79">
        <f ca="1">('Activity Data'!B1652*$D$4)*'Emission Factors'!J1654</f>
        <v>22281920.170665264</v>
      </c>
      <c r="E1646" s="79">
        <f t="shared" ca="1" si="25"/>
        <v>230056825.42136443</v>
      </c>
    </row>
    <row r="1647" spans="1:5" s="62" customFormat="1" ht="12.75" x14ac:dyDescent="0.2">
      <c r="A1647" s="85">
        <v>1643</v>
      </c>
      <c r="B1647" s="79">
        <f ca="1">('Activity Data'!B1653*$B$4)*'Emission Factors'!H1655</f>
        <v>130560028.96492364</v>
      </c>
      <c r="C1647" s="79">
        <f ca="1">('Activity Data'!B1653*$C$4)*'Emission Factors'!I1655</f>
        <v>61566620.819942392</v>
      </c>
      <c r="D1647" s="79">
        <f ca="1">('Activity Data'!B1653*$D$4)*'Emission Factors'!J1655</f>
        <v>20347953.475311559</v>
      </c>
      <c r="E1647" s="79">
        <f t="shared" ca="1" si="25"/>
        <v>212474603.26017758</v>
      </c>
    </row>
    <row r="1648" spans="1:5" s="62" customFormat="1" ht="12.75" x14ac:dyDescent="0.2">
      <c r="A1648" s="85">
        <v>1644</v>
      </c>
      <c r="B1648" s="79">
        <f ca="1">('Activity Data'!B1654*$B$4)*'Emission Factors'!H1656</f>
        <v>144779447.57465443</v>
      </c>
      <c r="C1648" s="79">
        <f ca="1">('Activity Data'!B1654*$C$4)*'Emission Factors'!I1656</f>
        <v>68374348.482590333</v>
      </c>
      <c r="D1648" s="79">
        <f ca="1">('Activity Data'!B1654*$D$4)*'Emission Factors'!J1656</f>
        <v>23085263.261786643</v>
      </c>
      <c r="E1648" s="79">
        <f t="shared" ca="1" si="25"/>
        <v>236239059.31903142</v>
      </c>
    </row>
    <row r="1649" spans="1:5" s="62" customFormat="1" ht="12.75" x14ac:dyDescent="0.2">
      <c r="A1649" s="85">
        <v>1645</v>
      </c>
      <c r="B1649" s="79">
        <f ca="1">('Activity Data'!B1655*$B$4)*'Emission Factors'!H1657</f>
        <v>139589283.038394</v>
      </c>
      <c r="C1649" s="79">
        <f ca="1">('Activity Data'!B1655*$C$4)*'Emission Factors'!I1657</f>
        <v>64711782.768942423</v>
      </c>
      <c r="D1649" s="79">
        <f ca="1">('Activity Data'!B1655*$D$4)*'Emission Factors'!J1657</f>
        <v>22173793.970696084</v>
      </c>
      <c r="E1649" s="79">
        <f t="shared" ca="1" si="25"/>
        <v>226474859.77803251</v>
      </c>
    </row>
    <row r="1650" spans="1:5" s="62" customFormat="1" ht="12.75" x14ac:dyDescent="0.2">
      <c r="A1650" s="85">
        <v>1646</v>
      </c>
      <c r="B1650" s="79">
        <f ca="1">('Activity Data'!B1656*$B$4)*'Emission Factors'!H1658</f>
        <v>173229646.03039899</v>
      </c>
      <c r="C1650" s="79">
        <f ca="1">('Activity Data'!B1656*$C$4)*'Emission Factors'!I1658</f>
        <v>84241360.937706828</v>
      </c>
      <c r="D1650" s="79">
        <f ca="1">('Activity Data'!B1656*$D$4)*'Emission Factors'!J1658</f>
        <v>26880690.865730472</v>
      </c>
      <c r="E1650" s="79">
        <f t="shared" ca="1" si="25"/>
        <v>284351697.83383632</v>
      </c>
    </row>
    <row r="1651" spans="1:5" s="62" customFormat="1" ht="12.75" x14ac:dyDescent="0.2">
      <c r="A1651" s="85">
        <v>1647</v>
      </c>
      <c r="B1651" s="79">
        <f ca="1">('Activity Data'!B1657*$B$4)*'Emission Factors'!H1659</f>
        <v>134529124.54291245</v>
      </c>
      <c r="C1651" s="79">
        <f ca="1">('Activity Data'!B1657*$C$4)*'Emission Factors'!I1659</f>
        <v>60876705.556929529</v>
      </c>
      <c r="D1651" s="79">
        <f ca="1">('Activity Data'!B1657*$D$4)*'Emission Factors'!J1659</f>
        <v>20733509.508363891</v>
      </c>
      <c r="E1651" s="79">
        <f t="shared" ca="1" si="25"/>
        <v>216139339.60820588</v>
      </c>
    </row>
    <row r="1652" spans="1:5" s="62" customFormat="1" ht="12.75" x14ac:dyDescent="0.2">
      <c r="A1652" s="85">
        <v>1648</v>
      </c>
      <c r="B1652" s="79">
        <f ca="1">('Activity Data'!B1658*$B$4)*'Emission Factors'!H1660</f>
        <v>144485047.97184992</v>
      </c>
      <c r="C1652" s="79">
        <f ca="1">('Activity Data'!B1658*$C$4)*'Emission Factors'!I1660</f>
        <v>68803792.573059112</v>
      </c>
      <c r="D1652" s="79">
        <f ca="1">('Activity Data'!B1658*$D$4)*'Emission Factors'!J1660</f>
        <v>23497105.893604465</v>
      </c>
      <c r="E1652" s="79">
        <f t="shared" ca="1" si="25"/>
        <v>236785946.43851349</v>
      </c>
    </row>
    <row r="1653" spans="1:5" s="62" customFormat="1" ht="12.75" x14ac:dyDescent="0.2">
      <c r="A1653" s="85">
        <v>1649</v>
      </c>
      <c r="B1653" s="79">
        <f ca="1">('Activity Data'!B1659*$B$4)*'Emission Factors'!H1661</f>
        <v>136523741.16183996</v>
      </c>
      <c r="C1653" s="79">
        <f ca="1">('Activity Data'!B1659*$C$4)*'Emission Factors'!I1661</f>
        <v>55386554.372545019</v>
      </c>
      <c r="D1653" s="79">
        <f ca="1">('Activity Data'!B1659*$D$4)*'Emission Factors'!J1661</f>
        <v>21254090.827881373</v>
      </c>
      <c r="E1653" s="79">
        <f t="shared" ca="1" si="25"/>
        <v>213164386.36226633</v>
      </c>
    </row>
    <row r="1654" spans="1:5" s="62" customFormat="1" ht="12.75" x14ac:dyDescent="0.2">
      <c r="A1654" s="85">
        <v>1650</v>
      </c>
      <c r="B1654" s="79">
        <f ca="1">('Activity Data'!B1660*$B$4)*'Emission Factors'!H1662</f>
        <v>132022635.96874574</v>
      </c>
      <c r="C1654" s="79">
        <f ca="1">('Activity Data'!B1660*$C$4)*'Emission Factors'!I1662</f>
        <v>63589384.930825092</v>
      </c>
      <c r="D1654" s="79">
        <f ca="1">('Activity Data'!B1660*$D$4)*'Emission Factors'!J1662</f>
        <v>20920036.485133994</v>
      </c>
      <c r="E1654" s="79">
        <f t="shared" ca="1" si="25"/>
        <v>216532057.38470483</v>
      </c>
    </row>
    <row r="1655" spans="1:5" s="62" customFormat="1" ht="12.75" x14ac:dyDescent="0.2">
      <c r="A1655" s="85">
        <v>1651</v>
      </c>
      <c r="B1655" s="79">
        <f ca="1">('Activity Data'!B1661*$B$4)*'Emission Factors'!H1663</f>
        <v>138183959.09569392</v>
      </c>
      <c r="C1655" s="79">
        <f ca="1">('Activity Data'!B1661*$C$4)*'Emission Factors'!I1663</f>
        <v>66464511.886025503</v>
      </c>
      <c r="D1655" s="79">
        <f ca="1">('Activity Data'!B1661*$D$4)*'Emission Factors'!J1663</f>
        <v>21348148.630998302</v>
      </c>
      <c r="E1655" s="79">
        <f t="shared" ca="1" si="25"/>
        <v>225996619.61271775</v>
      </c>
    </row>
    <row r="1656" spans="1:5" s="62" customFormat="1" ht="12.75" x14ac:dyDescent="0.2">
      <c r="A1656" s="85">
        <v>1652</v>
      </c>
      <c r="B1656" s="79">
        <f ca="1">('Activity Data'!B1662*$B$4)*'Emission Factors'!H1664</f>
        <v>143841074.22396001</v>
      </c>
      <c r="C1656" s="79">
        <f ca="1">('Activity Data'!B1662*$C$4)*'Emission Factors'!I1664</f>
        <v>64466961.843158267</v>
      </c>
      <c r="D1656" s="79">
        <f ca="1">('Activity Data'!B1662*$D$4)*'Emission Factors'!J1664</f>
        <v>20910768.851246022</v>
      </c>
      <c r="E1656" s="79">
        <f t="shared" ca="1" si="25"/>
        <v>229218804.91836432</v>
      </c>
    </row>
    <row r="1657" spans="1:5" s="62" customFormat="1" ht="12.75" x14ac:dyDescent="0.2">
      <c r="A1657" s="85">
        <v>1653</v>
      </c>
      <c r="B1657" s="79">
        <f ca="1">('Activity Data'!B1663*$B$4)*'Emission Factors'!H1665</f>
        <v>135185734.30418459</v>
      </c>
      <c r="C1657" s="79">
        <f ca="1">('Activity Data'!B1663*$C$4)*'Emission Factors'!I1665</f>
        <v>61763213.196429938</v>
      </c>
      <c r="D1657" s="79">
        <f ca="1">('Activity Data'!B1663*$D$4)*'Emission Factors'!J1665</f>
        <v>19862130.31831852</v>
      </c>
      <c r="E1657" s="79">
        <f t="shared" ca="1" si="25"/>
        <v>216811077.81893304</v>
      </c>
    </row>
    <row r="1658" spans="1:5" s="62" customFormat="1" ht="12.75" x14ac:dyDescent="0.2">
      <c r="A1658" s="85">
        <v>1654</v>
      </c>
      <c r="B1658" s="79">
        <f ca="1">('Activity Data'!B1664*$B$4)*'Emission Factors'!H1666</f>
        <v>143357216.41641617</v>
      </c>
      <c r="C1658" s="79">
        <f ca="1">('Activity Data'!B1664*$C$4)*'Emission Factors'!I1666</f>
        <v>67052456.740932241</v>
      </c>
      <c r="D1658" s="79">
        <f ca="1">('Activity Data'!B1664*$D$4)*'Emission Factors'!J1666</f>
        <v>22889661.554734729</v>
      </c>
      <c r="E1658" s="79">
        <f t="shared" ca="1" si="25"/>
        <v>233299334.71208313</v>
      </c>
    </row>
    <row r="1659" spans="1:5" s="62" customFormat="1" ht="12.75" x14ac:dyDescent="0.2">
      <c r="A1659" s="85">
        <v>1655</v>
      </c>
      <c r="B1659" s="79">
        <f ca="1">('Activity Data'!B1665*$B$4)*'Emission Factors'!H1667</f>
        <v>142059777.60995227</v>
      </c>
      <c r="C1659" s="79">
        <f ca="1">('Activity Data'!B1665*$C$4)*'Emission Factors'!I1667</f>
        <v>71283967.139958099</v>
      </c>
      <c r="D1659" s="79">
        <f ca="1">('Activity Data'!B1665*$D$4)*'Emission Factors'!J1667</f>
        <v>21361871.443538859</v>
      </c>
      <c r="E1659" s="79">
        <f t="shared" ca="1" si="25"/>
        <v>234705616.1934492</v>
      </c>
    </row>
    <row r="1660" spans="1:5" s="62" customFormat="1" ht="12.75" x14ac:dyDescent="0.2">
      <c r="A1660" s="85">
        <v>1656</v>
      </c>
      <c r="B1660" s="79">
        <f ca="1">('Activity Data'!B1666*$B$4)*'Emission Factors'!H1668</f>
        <v>168391064.41155872</v>
      </c>
      <c r="C1660" s="79">
        <f ca="1">('Activity Data'!B1666*$C$4)*'Emission Factors'!I1668</f>
        <v>77930698.31131272</v>
      </c>
      <c r="D1660" s="79">
        <f ca="1">('Activity Data'!B1666*$D$4)*'Emission Factors'!J1668</f>
        <v>25717120.886038054</v>
      </c>
      <c r="E1660" s="79">
        <f t="shared" ca="1" si="25"/>
        <v>272038883.60890949</v>
      </c>
    </row>
    <row r="1661" spans="1:5" s="62" customFormat="1" ht="12.75" x14ac:dyDescent="0.2">
      <c r="A1661" s="85">
        <v>1657</v>
      </c>
      <c r="B1661" s="79">
        <f ca="1">('Activity Data'!B1667*$B$4)*'Emission Factors'!H1669</f>
        <v>146352201.03048608</v>
      </c>
      <c r="C1661" s="79">
        <f ca="1">('Activity Data'!B1667*$C$4)*'Emission Factors'!I1669</f>
        <v>68490455.762696832</v>
      </c>
      <c r="D1661" s="79">
        <f ca="1">('Activity Data'!B1667*$D$4)*'Emission Factors'!J1669</f>
        <v>22444265.886364993</v>
      </c>
      <c r="E1661" s="79">
        <f t="shared" ca="1" si="25"/>
        <v>237286922.67954791</v>
      </c>
    </row>
    <row r="1662" spans="1:5" s="62" customFormat="1" ht="12.75" x14ac:dyDescent="0.2">
      <c r="A1662" s="85">
        <v>1658</v>
      </c>
      <c r="B1662" s="79">
        <f ca="1">('Activity Data'!B1668*$B$4)*'Emission Factors'!H1670</f>
        <v>134451490.48583364</v>
      </c>
      <c r="C1662" s="79">
        <f ca="1">('Activity Data'!B1668*$C$4)*'Emission Factors'!I1670</f>
        <v>67047453.254842155</v>
      </c>
      <c r="D1662" s="79">
        <f ca="1">('Activity Data'!B1668*$D$4)*'Emission Factors'!J1670</f>
        <v>20884406.302573416</v>
      </c>
      <c r="E1662" s="79">
        <f t="shared" ca="1" si="25"/>
        <v>222383350.04324922</v>
      </c>
    </row>
    <row r="1663" spans="1:5" s="62" customFormat="1" ht="12.75" x14ac:dyDescent="0.2">
      <c r="A1663" s="85">
        <v>1659</v>
      </c>
      <c r="B1663" s="79">
        <f ca="1">('Activity Data'!B1669*$B$4)*'Emission Factors'!H1671</f>
        <v>133202508.14120556</v>
      </c>
      <c r="C1663" s="79">
        <f ca="1">('Activity Data'!B1669*$C$4)*'Emission Factors'!I1671</f>
        <v>63463444.507594891</v>
      </c>
      <c r="D1663" s="79">
        <f ca="1">('Activity Data'!B1669*$D$4)*'Emission Factors'!J1671</f>
        <v>20732358.734480653</v>
      </c>
      <c r="E1663" s="79">
        <f t="shared" ca="1" si="25"/>
        <v>217398311.38328111</v>
      </c>
    </row>
    <row r="1664" spans="1:5" s="62" customFormat="1" ht="12.75" x14ac:dyDescent="0.2">
      <c r="A1664" s="85">
        <v>1660</v>
      </c>
      <c r="B1664" s="79">
        <f ca="1">('Activity Data'!B1670*$B$4)*'Emission Factors'!H1672</f>
        <v>145299763.88808176</v>
      </c>
      <c r="C1664" s="79">
        <f ca="1">('Activity Data'!B1670*$C$4)*'Emission Factors'!I1672</f>
        <v>66211092.125106908</v>
      </c>
      <c r="D1664" s="79">
        <f ca="1">('Activity Data'!B1670*$D$4)*'Emission Factors'!J1672</f>
        <v>21534151.62025366</v>
      </c>
      <c r="E1664" s="79">
        <f t="shared" ca="1" si="25"/>
        <v>233045007.63344231</v>
      </c>
    </row>
    <row r="1665" spans="1:5" s="62" customFormat="1" ht="12.75" x14ac:dyDescent="0.2">
      <c r="A1665" s="85">
        <v>1661</v>
      </c>
      <c r="B1665" s="79">
        <f ca="1">('Activity Data'!B1671*$B$4)*'Emission Factors'!H1673</f>
        <v>149174185.51307908</v>
      </c>
      <c r="C1665" s="79">
        <f ca="1">('Activity Data'!B1671*$C$4)*'Emission Factors'!I1673</f>
        <v>68692251.682568416</v>
      </c>
      <c r="D1665" s="79">
        <f ca="1">('Activity Data'!B1671*$D$4)*'Emission Factors'!J1673</f>
        <v>22924395.726055615</v>
      </c>
      <c r="E1665" s="79">
        <f t="shared" ca="1" si="25"/>
        <v>240790832.9217031</v>
      </c>
    </row>
    <row r="1666" spans="1:5" s="62" customFormat="1" ht="12.75" x14ac:dyDescent="0.2">
      <c r="A1666" s="85">
        <v>1662</v>
      </c>
      <c r="B1666" s="79">
        <f ca="1">('Activity Data'!B1672*$B$4)*'Emission Factors'!H1674</f>
        <v>159149356.17116079</v>
      </c>
      <c r="C1666" s="79">
        <f ca="1">('Activity Data'!B1672*$C$4)*'Emission Factors'!I1674</f>
        <v>76370554.639261395</v>
      </c>
      <c r="D1666" s="79">
        <f ca="1">('Activity Data'!B1672*$D$4)*'Emission Factors'!J1674</f>
        <v>23633518.977625962</v>
      </c>
      <c r="E1666" s="79">
        <f t="shared" ca="1" si="25"/>
        <v>259153429.78804815</v>
      </c>
    </row>
    <row r="1667" spans="1:5" s="62" customFormat="1" ht="12.75" x14ac:dyDescent="0.2">
      <c r="A1667" s="85">
        <v>1663</v>
      </c>
      <c r="B1667" s="79">
        <f ca="1">('Activity Data'!B1673*$B$4)*'Emission Factors'!H1675</f>
        <v>121326605.42474325</v>
      </c>
      <c r="C1667" s="79">
        <f ca="1">('Activity Data'!B1673*$C$4)*'Emission Factors'!I1675</f>
        <v>53059984.690446973</v>
      </c>
      <c r="D1667" s="79">
        <f ca="1">('Activity Data'!B1673*$D$4)*'Emission Factors'!J1675</f>
        <v>19913748.180964563</v>
      </c>
      <c r="E1667" s="79">
        <f t="shared" ca="1" si="25"/>
        <v>194300338.29615477</v>
      </c>
    </row>
    <row r="1668" spans="1:5" s="62" customFormat="1" ht="12.75" x14ac:dyDescent="0.2">
      <c r="A1668" s="85">
        <v>1664</v>
      </c>
      <c r="B1668" s="79">
        <f ca="1">('Activity Data'!B1674*$B$4)*'Emission Factors'!H1676</f>
        <v>142383559.37553787</v>
      </c>
      <c r="C1668" s="79">
        <f ca="1">('Activity Data'!B1674*$C$4)*'Emission Factors'!I1676</f>
        <v>66055586.292391233</v>
      </c>
      <c r="D1668" s="79">
        <f ca="1">('Activity Data'!B1674*$D$4)*'Emission Factors'!J1676</f>
        <v>21793361.787809007</v>
      </c>
      <c r="E1668" s="79">
        <f t="shared" ca="1" si="25"/>
        <v>230232507.45573813</v>
      </c>
    </row>
    <row r="1669" spans="1:5" s="62" customFormat="1" ht="12.75" x14ac:dyDescent="0.2">
      <c r="A1669" s="85">
        <v>1665</v>
      </c>
      <c r="B1669" s="79">
        <f ca="1">('Activity Data'!B1675*$B$4)*'Emission Factors'!H1677</f>
        <v>142118231.16560519</v>
      </c>
      <c r="C1669" s="79">
        <f ca="1">('Activity Data'!B1675*$C$4)*'Emission Factors'!I1677</f>
        <v>68155094.193495482</v>
      </c>
      <c r="D1669" s="79">
        <f ca="1">('Activity Data'!B1675*$D$4)*'Emission Factors'!J1677</f>
        <v>22456793.340683103</v>
      </c>
      <c r="E1669" s="79">
        <f t="shared" ref="E1669:E1732" ca="1" si="26">SUM(B1669:D1669)</f>
        <v>232730118.69978377</v>
      </c>
    </row>
    <row r="1670" spans="1:5" s="62" customFormat="1" ht="12.75" x14ac:dyDescent="0.2">
      <c r="A1670" s="85">
        <v>1666</v>
      </c>
      <c r="B1670" s="79">
        <f ca="1">('Activity Data'!B1676*$B$4)*'Emission Factors'!H1678</f>
        <v>159540880.73546651</v>
      </c>
      <c r="C1670" s="79">
        <f ca="1">('Activity Data'!B1676*$C$4)*'Emission Factors'!I1678</f>
        <v>72549487.650893688</v>
      </c>
      <c r="D1670" s="79">
        <f ca="1">('Activity Data'!B1676*$D$4)*'Emission Factors'!J1678</f>
        <v>25362285.985278819</v>
      </c>
      <c r="E1670" s="79">
        <f t="shared" ca="1" si="26"/>
        <v>257452654.37163901</v>
      </c>
    </row>
    <row r="1671" spans="1:5" s="62" customFormat="1" ht="12.75" x14ac:dyDescent="0.2">
      <c r="A1671" s="85">
        <v>1667</v>
      </c>
      <c r="B1671" s="79">
        <f ca="1">('Activity Data'!B1677*$B$4)*'Emission Factors'!H1679</f>
        <v>131875556.27237538</v>
      </c>
      <c r="C1671" s="79">
        <f ca="1">('Activity Data'!B1677*$C$4)*'Emission Factors'!I1679</f>
        <v>65315423.579401962</v>
      </c>
      <c r="D1671" s="79">
        <f ca="1">('Activity Data'!B1677*$D$4)*'Emission Factors'!J1679</f>
        <v>21170660.493791349</v>
      </c>
      <c r="E1671" s="79">
        <f t="shared" ca="1" si="26"/>
        <v>218361640.34556869</v>
      </c>
    </row>
    <row r="1672" spans="1:5" s="62" customFormat="1" ht="12.75" x14ac:dyDescent="0.2">
      <c r="A1672" s="85">
        <v>1668</v>
      </c>
      <c r="B1672" s="79">
        <f ca="1">('Activity Data'!B1678*$B$4)*'Emission Factors'!H1680</f>
        <v>140588564.77550179</v>
      </c>
      <c r="C1672" s="79">
        <f ca="1">('Activity Data'!B1678*$C$4)*'Emission Factors'!I1680</f>
        <v>67586442.382110313</v>
      </c>
      <c r="D1672" s="79">
        <f ca="1">('Activity Data'!B1678*$D$4)*'Emission Factors'!J1680</f>
        <v>21644815.964646045</v>
      </c>
      <c r="E1672" s="79">
        <f t="shared" ca="1" si="26"/>
        <v>229819823.12225813</v>
      </c>
    </row>
    <row r="1673" spans="1:5" s="62" customFormat="1" ht="12.75" x14ac:dyDescent="0.2">
      <c r="A1673" s="85">
        <v>1669</v>
      </c>
      <c r="B1673" s="79">
        <f ca="1">('Activity Data'!B1679*$B$4)*'Emission Factors'!H1681</f>
        <v>139237680.32689947</v>
      </c>
      <c r="C1673" s="79">
        <f ca="1">('Activity Data'!B1679*$C$4)*'Emission Factors'!I1681</f>
        <v>64464316.728304468</v>
      </c>
      <c r="D1673" s="79">
        <f ca="1">('Activity Data'!B1679*$D$4)*'Emission Factors'!J1681</f>
        <v>20815094.112442996</v>
      </c>
      <c r="E1673" s="79">
        <f t="shared" ca="1" si="26"/>
        <v>224517091.16764694</v>
      </c>
    </row>
    <row r="1674" spans="1:5" s="62" customFormat="1" ht="12.75" x14ac:dyDescent="0.2">
      <c r="A1674" s="85">
        <v>1670</v>
      </c>
      <c r="B1674" s="79">
        <f ca="1">('Activity Data'!B1680*$B$4)*'Emission Factors'!H1682</f>
        <v>144946767.40033501</v>
      </c>
      <c r="C1674" s="79">
        <f ca="1">('Activity Data'!B1680*$C$4)*'Emission Factors'!I1682</f>
        <v>70017441.201991841</v>
      </c>
      <c r="D1674" s="79">
        <f ca="1">('Activity Data'!B1680*$D$4)*'Emission Factors'!J1682</f>
        <v>21345270.922232736</v>
      </c>
      <c r="E1674" s="79">
        <f t="shared" ca="1" si="26"/>
        <v>236309479.52455962</v>
      </c>
    </row>
    <row r="1675" spans="1:5" s="62" customFormat="1" ht="12.75" x14ac:dyDescent="0.2">
      <c r="A1675" s="85">
        <v>1671</v>
      </c>
      <c r="B1675" s="79">
        <f ca="1">('Activity Data'!B1681*$B$4)*'Emission Factors'!H1683</f>
        <v>129260687.93955809</v>
      </c>
      <c r="C1675" s="79">
        <f ca="1">('Activity Data'!B1681*$C$4)*'Emission Factors'!I1683</f>
        <v>60904925.413966775</v>
      </c>
      <c r="D1675" s="79">
        <f ca="1">('Activity Data'!B1681*$D$4)*'Emission Factors'!J1683</f>
        <v>20713087.755223785</v>
      </c>
      <c r="E1675" s="79">
        <f t="shared" ca="1" si="26"/>
        <v>210878701.10874864</v>
      </c>
    </row>
    <row r="1676" spans="1:5" s="62" customFormat="1" ht="12.75" x14ac:dyDescent="0.2">
      <c r="A1676" s="85">
        <v>1672</v>
      </c>
      <c r="B1676" s="79">
        <f ca="1">('Activity Data'!B1682*$B$4)*'Emission Factors'!H1684</f>
        <v>144469883.74818283</v>
      </c>
      <c r="C1676" s="79">
        <f ca="1">('Activity Data'!B1682*$C$4)*'Emission Factors'!I1684</f>
        <v>71062345.472494259</v>
      </c>
      <c r="D1676" s="79">
        <f ca="1">('Activity Data'!B1682*$D$4)*'Emission Factors'!J1684</f>
        <v>21838731.129773427</v>
      </c>
      <c r="E1676" s="79">
        <f t="shared" ca="1" si="26"/>
        <v>237370960.35045052</v>
      </c>
    </row>
    <row r="1677" spans="1:5" s="62" customFormat="1" ht="12.75" x14ac:dyDescent="0.2">
      <c r="A1677" s="85">
        <v>1673</v>
      </c>
      <c r="B1677" s="79">
        <f ca="1">('Activity Data'!B1683*$B$4)*'Emission Factors'!H1685</f>
        <v>132892571.46066184</v>
      </c>
      <c r="C1677" s="79">
        <f ca="1">('Activity Data'!B1683*$C$4)*'Emission Factors'!I1685</f>
        <v>66750748.317431428</v>
      </c>
      <c r="D1677" s="79">
        <f ca="1">('Activity Data'!B1683*$D$4)*'Emission Factors'!J1685</f>
        <v>20675769.432969961</v>
      </c>
      <c r="E1677" s="79">
        <f t="shared" ca="1" si="26"/>
        <v>220319089.21106324</v>
      </c>
    </row>
    <row r="1678" spans="1:5" s="62" customFormat="1" ht="12.75" x14ac:dyDescent="0.2">
      <c r="A1678" s="85">
        <v>1674</v>
      </c>
      <c r="B1678" s="79">
        <f ca="1">('Activity Data'!B1684*$B$4)*'Emission Factors'!H1686</f>
        <v>146344167.29628524</v>
      </c>
      <c r="C1678" s="79">
        <f ca="1">('Activity Data'!B1684*$C$4)*'Emission Factors'!I1686</f>
        <v>63883602.852720521</v>
      </c>
      <c r="D1678" s="79">
        <f ca="1">('Activity Data'!B1684*$D$4)*'Emission Factors'!J1686</f>
        <v>20679067.294932503</v>
      </c>
      <c r="E1678" s="79">
        <f t="shared" ca="1" si="26"/>
        <v>230906837.44393829</v>
      </c>
    </row>
    <row r="1679" spans="1:5" s="62" customFormat="1" ht="12.75" x14ac:dyDescent="0.2">
      <c r="A1679" s="85">
        <v>1675</v>
      </c>
      <c r="B1679" s="79">
        <f ca="1">('Activity Data'!B1685*$B$4)*'Emission Factors'!H1687</f>
        <v>158351148.14959612</v>
      </c>
      <c r="C1679" s="79">
        <f ca="1">('Activity Data'!B1685*$C$4)*'Emission Factors'!I1687</f>
        <v>74289771.493938118</v>
      </c>
      <c r="D1679" s="79">
        <f ca="1">('Activity Data'!B1685*$D$4)*'Emission Factors'!J1687</f>
        <v>24079993.633154515</v>
      </c>
      <c r="E1679" s="79">
        <f t="shared" ca="1" si="26"/>
        <v>256720913.27668875</v>
      </c>
    </row>
    <row r="1680" spans="1:5" s="62" customFormat="1" ht="12.75" x14ac:dyDescent="0.2">
      <c r="A1680" s="85">
        <v>1676</v>
      </c>
      <c r="B1680" s="79">
        <f ca="1">('Activity Data'!B1686*$B$4)*'Emission Factors'!H1688</f>
        <v>156011860.50248477</v>
      </c>
      <c r="C1680" s="79">
        <f ca="1">('Activity Data'!B1686*$C$4)*'Emission Factors'!I1688</f>
        <v>70092974.547988817</v>
      </c>
      <c r="D1680" s="79">
        <f ca="1">('Activity Data'!B1686*$D$4)*'Emission Factors'!J1688</f>
        <v>24407657.013883501</v>
      </c>
      <c r="E1680" s="79">
        <f t="shared" ca="1" si="26"/>
        <v>250512492.06435707</v>
      </c>
    </row>
    <row r="1681" spans="1:5" s="62" customFormat="1" ht="12.75" x14ac:dyDescent="0.2">
      <c r="A1681" s="85">
        <v>1677</v>
      </c>
      <c r="B1681" s="79">
        <f ca="1">('Activity Data'!B1687*$B$4)*'Emission Factors'!H1689</f>
        <v>134237388.83177331</v>
      </c>
      <c r="C1681" s="79">
        <f ca="1">('Activity Data'!B1687*$C$4)*'Emission Factors'!I1689</f>
        <v>60444881.669266254</v>
      </c>
      <c r="D1681" s="79">
        <f ca="1">('Activity Data'!B1687*$D$4)*'Emission Factors'!J1689</f>
        <v>19894414.134456538</v>
      </c>
      <c r="E1681" s="79">
        <f t="shared" ca="1" si="26"/>
        <v>214576684.63549611</v>
      </c>
    </row>
    <row r="1682" spans="1:5" s="62" customFormat="1" ht="12.75" x14ac:dyDescent="0.2">
      <c r="A1682" s="85">
        <v>1678</v>
      </c>
      <c r="B1682" s="79">
        <f ca="1">('Activity Data'!B1688*$B$4)*'Emission Factors'!H1690</f>
        <v>121885159.17959513</v>
      </c>
      <c r="C1682" s="79">
        <f ca="1">('Activity Data'!B1688*$C$4)*'Emission Factors'!I1690</f>
        <v>62930971.229209863</v>
      </c>
      <c r="D1682" s="79">
        <f ca="1">('Activity Data'!B1688*$D$4)*'Emission Factors'!J1690</f>
        <v>18102305.400251642</v>
      </c>
      <c r="E1682" s="79">
        <f t="shared" ca="1" si="26"/>
        <v>202918435.80905664</v>
      </c>
    </row>
    <row r="1683" spans="1:5" s="62" customFormat="1" ht="12.75" x14ac:dyDescent="0.2">
      <c r="A1683" s="85">
        <v>1679</v>
      </c>
      <c r="B1683" s="79">
        <f ca="1">('Activity Data'!B1689*$B$4)*'Emission Factors'!H1691</f>
        <v>142109631.74224412</v>
      </c>
      <c r="C1683" s="79">
        <f ca="1">('Activity Data'!B1689*$C$4)*'Emission Factors'!I1691</f>
        <v>65136874.137233153</v>
      </c>
      <c r="D1683" s="79">
        <f ca="1">('Activity Data'!B1689*$D$4)*'Emission Factors'!J1691</f>
        <v>21578165.142191608</v>
      </c>
      <c r="E1683" s="79">
        <f t="shared" ca="1" si="26"/>
        <v>228824671.02166888</v>
      </c>
    </row>
    <row r="1684" spans="1:5" s="62" customFormat="1" ht="12.75" x14ac:dyDescent="0.2">
      <c r="A1684" s="85">
        <v>1680</v>
      </c>
      <c r="B1684" s="79">
        <f ca="1">('Activity Data'!B1690*$B$4)*'Emission Factors'!H1692</f>
        <v>147442528.29893592</v>
      </c>
      <c r="C1684" s="79">
        <f ca="1">('Activity Data'!B1690*$C$4)*'Emission Factors'!I1692</f>
        <v>68252125.274769843</v>
      </c>
      <c r="D1684" s="79">
        <f ca="1">('Activity Data'!B1690*$D$4)*'Emission Factors'!J1692</f>
        <v>22604914.815512482</v>
      </c>
      <c r="E1684" s="79">
        <f t="shared" ca="1" si="26"/>
        <v>238299568.38921824</v>
      </c>
    </row>
    <row r="1685" spans="1:5" s="62" customFormat="1" ht="12.75" x14ac:dyDescent="0.2">
      <c r="A1685" s="85">
        <v>1681</v>
      </c>
      <c r="B1685" s="79">
        <f ca="1">('Activity Data'!B1691*$B$4)*'Emission Factors'!H1693</f>
        <v>146260010.53178707</v>
      </c>
      <c r="C1685" s="79">
        <f ca="1">('Activity Data'!B1691*$C$4)*'Emission Factors'!I1693</f>
        <v>68847789.370988682</v>
      </c>
      <c r="D1685" s="79">
        <f ca="1">('Activity Data'!B1691*$D$4)*'Emission Factors'!J1693</f>
        <v>22236010.851835284</v>
      </c>
      <c r="E1685" s="79">
        <f t="shared" ca="1" si="26"/>
        <v>237343810.75461105</v>
      </c>
    </row>
    <row r="1686" spans="1:5" s="62" customFormat="1" ht="12.75" x14ac:dyDescent="0.2">
      <c r="A1686" s="85">
        <v>1682</v>
      </c>
      <c r="B1686" s="79">
        <f ca="1">('Activity Data'!B1692*$B$4)*'Emission Factors'!H1694</f>
        <v>163542986.77568936</v>
      </c>
      <c r="C1686" s="79">
        <f ca="1">('Activity Data'!B1692*$C$4)*'Emission Factors'!I1694</f>
        <v>73594911.586091831</v>
      </c>
      <c r="D1686" s="79">
        <f ca="1">('Activity Data'!B1692*$D$4)*'Emission Factors'!J1694</f>
        <v>24893825.309271064</v>
      </c>
      <c r="E1686" s="79">
        <f t="shared" ca="1" si="26"/>
        <v>262031723.67105225</v>
      </c>
    </row>
    <row r="1687" spans="1:5" s="62" customFormat="1" ht="12.75" x14ac:dyDescent="0.2">
      <c r="A1687" s="85">
        <v>1683</v>
      </c>
      <c r="B1687" s="79">
        <f ca="1">('Activity Data'!B1693*$B$4)*'Emission Factors'!H1695</f>
        <v>158898831.10531789</v>
      </c>
      <c r="C1687" s="79">
        <f ca="1">('Activity Data'!B1693*$C$4)*'Emission Factors'!I1695</f>
        <v>81088467.78568472</v>
      </c>
      <c r="D1687" s="79">
        <f ca="1">('Activity Data'!B1693*$D$4)*'Emission Factors'!J1695</f>
        <v>24292189.436177395</v>
      </c>
      <c r="E1687" s="79">
        <f t="shared" ca="1" si="26"/>
        <v>264279488.32718</v>
      </c>
    </row>
    <row r="1688" spans="1:5" s="62" customFormat="1" ht="12.75" x14ac:dyDescent="0.2">
      <c r="A1688" s="85">
        <v>1684</v>
      </c>
      <c r="B1688" s="79">
        <f ca="1">('Activity Data'!B1694*$B$4)*'Emission Factors'!H1696</f>
        <v>134490748.79779384</v>
      </c>
      <c r="C1688" s="79">
        <f ca="1">('Activity Data'!B1694*$C$4)*'Emission Factors'!I1696</f>
        <v>66518409.488172114</v>
      </c>
      <c r="D1688" s="79">
        <f ca="1">('Activity Data'!B1694*$D$4)*'Emission Factors'!J1696</f>
        <v>22757390.593735378</v>
      </c>
      <c r="E1688" s="79">
        <f t="shared" ca="1" si="26"/>
        <v>223766548.87970132</v>
      </c>
    </row>
    <row r="1689" spans="1:5" s="62" customFormat="1" ht="12.75" x14ac:dyDescent="0.2">
      <c r="A1689" s="85">
        <v>1685</v>
      </c>
      <c r="B1689" s="79">
        <f ca="1">('Activity Data'!B1695*$B$4)*'Emission Factors'!H1697</f>
        <v>150481024.37297013</v>
      </c>
      <c r="C1689" s="79">
        <f ca="1">('Activity Data'!B1695*$C$4)*'Emission Factors'!I1697</f>
        <v>69816583.713117898</v>
      </c>
      <c r="D1689" s="79">
        <f ca="1">('Activity Data'!B1695*$D$4)*'Emission Factors'!J1697</f>
        <v>24271557.046586122</v>
      </c>
      <c r="E1689" s="79">
        <f t="shared" ca="1" si="26"/>
        <v>244569165.13267416</v>
      </c>
    </row>
    <row r="1690" spans="1:5" s="62" customFormat="1" ht="12.75" x14ac:dyDescent="0.2">
      <c r="A1690" s="85">
        <v>1686</v>
      </c>
      <c r="B1690" s="79">
        <f ca="1">('Activity Data'!B1696*$B$4)*'Emission Factors'!H1698</f>
        <v>134963172.38580179</v>
      </c>
      <c r="C1690" s="79">
        <f ca="1">('Activity Data'!B1696*$C$4)*'Emission Factors'!I1698</f>
        <v>66574966.538257428</v>
      </c>
      <c r="D1690" s="79">
        <f ca="1">('Activity Data'!B1696*$D$4)*'Emission Factors'!J1698</f>
        <v>21160936.145515628</v>
      </c>
      <c r="E1690" s="79">
        <f t="shared" ca="1" si="26"/>
        <v>222699075.06957483</v>
      </c>
    </row>
    <row r="1691" spans="1:5" s="62" customFormat="1" ht="12.75" x14ac:dyDescent="0.2">
      <c r="A1691" s="85">
        <v>1687</v>
      </c>
      <c r="B1691" s="79">
        <f ca="1">('Activity Data'!B1697*$B$4)*'Emission Factors'!H1699</f>
        <v>128924865.70155048</v>
      </c>
      <c r="C1691" s="79">
        <f ca="1">('Activity Data'!B1697*$C$4)*'Emission Factors'!I1699</f>
        <v>61049734.730692841</v>
      </c>
      <c r="D1691" s="79">
        <f ca="1">('Activity Data'!B1697*$D$4)*'Emission Factors'!J1699</f>
        <v>20521387.326637566</v>
      </c>
      <c r="E1691" s="79">
        <f t="shared" ca="1" si="26"/>
        <v>210495987.75888088</v>
      </c>
    </row>
    <row r="1692" spans="1:5" s="62" customFormat="1" ht="12.75" x14ac:dyDescent="0.2">
      <c r="A1692" s="85">
        <v>1688</v>
      </c>
      <c r="B1692" s="79">
        <f ca="1">('Activity Data'!B1698*$B$4)*'Emission Factors'!H1700</f>
        <v>139923896.87438369</v>
      </c>
      <c r="C1692" s="79">
        <f ca="1">('Activity Data'!B1698*$C$4)*'Emission Factors'!I1700</f>
        <v>65917186.526706897</v>
      </c>
      <c r="D1692" s="79">
        <f ca="1">('Activity Data'!B1698*$D$4)*'Emission Factors'!J1700</f>
        <v>20166511.67697636</v>
      </c>
      <c r="E1692" s="79">
        <f t="shared" ca="1" si="26"/>
        <v>226007595.07806695</v>
      </c>
    </row>
    <row r="1693" spans="1:5" s="62" customFormat="1" ht="12.75" x14ac:dyDescent="0.2">
      <c r="A1693" s="85">
        <v>1689</v>
      </c>
      <c r="B1693" s="79">
        <f ca="1">('Activity Data'!B1699*$B$4)*'Emission Factors'!H1701</f>
        <v>150281879.57143962</v>
      </c>
      <c r="C1693" s="79">
        <f ca="1">('Activity Data'!B1699*$C$4)*'Emission Factors'!I1701</f>
        <v>75013020.91941449</v>
      </c>
      <c r="D1693" s="79">
        <f ca="1">('Activity Data'!B1699*$D$4)*'Emission Factors'!J1701</f>
        <v>21992718.170227133</v>
      </c>
      <c r="E1693" s="79">
        <f t="shared" ca="1" si="26"/>
        <v>247287618.66108125</v>
      </c>
    </row>
    <row r="1694" spans="1:5" s="62" customFormat="1" ht="12.75" x14ac:dyDescent="0.2">
      <c r="A1694" s="85">
        <v>1690</v>
      </c>
      <c r="B1694" s="79">
        <f ca="1">('Activity Data'!B1700*$B$4)*'Emission Factors'!H1702</f>
        <v>124762898.52085437</v>
      </c>
      <c r="C1694" s="79">
        <f ca="1">('Activity Data'!B1700*$C$4)*'Emission Factors'!I1702</f>
        <v>58371726.703189597</v>
      </c>
      <c r="D1694" s="79">
        <f ca="1">('Activity Data'!B1700*$D$4)*'Emission Factors'!J1702</f>
        <v>18525636.946464851</v>
      </c>
      <c r="E1694" s="79">
        <f t="shared" ca="1" si="26"/>
        <v>201660262.1705088</v>
      </c>
    </row>
    <row r="1695" spans="1:5" s="62" customFormat="1" ht="12.75" x14ac:dyDescent="0.2">
      <c r="A1695" s="85">
        <v>1691</v>
      </c>
      <c r="B1695" s="79">
        <f ca="1">('Activity Data'!B1701*$B$4)*'Emission Factors'!H1703</f>
        <v>136504093.68940288</v>
      </c>
      <c r="C1695" s="79">
        <f ca="1">('Activity Data'!B1701*$C$4)*'Emission Factors'!I1703</f>
        <v>63939039.621222906</v>
      </c>
      <c r="D1695" s="79">
        <f ca="1">('Activity Data'!B1701*$D$4)*'Emission Factors'!J1703</f>
        <v>19887214.782703213</v>
      </c>
      <c r="E1695" s="79">
        <f t="shared" ca="1" si="26"/>
        <v>220330348.09332901</v>
      </c>
    </row>
    <row r="1696" spans="1:5" s="62" customFormat="1" ht="12.75" x14ac:dyDescent="0.2">
      <c r="A1696" s="85">
        <v>1692</v>
      </c>
      <c r="B1696" s="79">
        <f ca="1">('Activity Data'!B1702*$B$4)*'Emission Factors'!H1704</f>
        <v>130980082.20820111</v>
      </c>
      <c r="C1696" s="79">
        <f ca="1">('Activity Data'!B1702*$C$4)*'Emission Factors'!I1704</f>
        <v>61729903.672529392</v>
      </c>
      <c r="D1696" s="79">
        <f ca="1">('Activity Data'!B1702*$D$4)*'Emission Factors'!J1704</f>
        <v>19059964.268835466</v>
      </c>
      <c r="E1696" s="79">
        <f t="shared" ca="1" si="26"/>
        <v>211769950.14956596</v>
      </c>
    </row>
    <row r="1697" spans="1:5" s="62" customFormat="1" ht="12.75" x14ac:dyDescent="0.2">
      <c r="A1697" s="85">
        <v>1693</v>
      </c>
      <c r="B1697" s="79">
        <f ca="1">('Activity Data'!B1703*$B$4)*'Emission Factors'!H1705</f>
        <v>132277255.35609515</v>
      </c>
      <c r="C1697" s="79">
        <f ca="1">('Activity Data'!B1703*$C$4)*'Emission Factors'!I1705</f>
        <v>61455597.480128005</v>
      </c>
      <c r="D1697" s="79">
        <f ca="1">('Activity Data'!B1703*$D$4)*'Emission Factors'!J1705</f>
        <v>20385463.327336226</v>
      </c>
      <c r="E1697" s="79">
        <f t="shared" ca="1" si="26"/>
        <v>214118316.16355938</v>
      </c>
    </row>
    <row r="1698" spans="1:5" s="62" customFormat="1" ht="12.75" x14ac:dyDescent="0.2">
      <c r="A1698" s="85">
        <v>1694</v>
      </c>
      <c r="B1698" s="79">
        <f ca="1">('Activity Data'!B1704*$B$4)*'Emission Factors'!H1706</f>
        <v>117682122.2451479</v>
      </c>
      <c r="C1698" s="79">
        <f ca="1">('Activity Data'!B1704*$C$4)*'Emission Factors'!I1706</f>
        <v>53196298.470594548</v>
      </c>
      <c r="D1698" s="79">
        <f ca="1">('Activity Data'!B1704*$D$4)*'Emission Factors'!J1706</f>
        <v>17365731.446279779</v>
      </c>
      <c r="E1698" s="79">
        <f t="shared" ca="1" si="26"/>
        <v>188244152.16202223</v>
      </c>
    </row>
    <row r="1699" spans="1:5" s="62" customFormat="1" ht="12.75" x14ac:dyDescent="0.2">
      <c r="A1699" s="85">
        <v>1695</v>
      </c>
      <c r="B1699" s="79">
        <f ca="1">('Activity Data'!B1705*$B$4)*'Emission Factors'!H1707</f>
        <v>152398373.60320821</v>
      </c>
      <c r="C1699" s="79">
        <f ca="1">('Activity Data'!B1705*$C$4)*'Emission Factors'!I1707</f>
        <v>68628244.603170455</v>
      </c>
      <c r="D1699" s="79">
        <f ca="1">('Activity Data'!B1705*$D$4)*'Emission Factors'!J1707</f>
        <v>22452324.19011648</v>
      </c>
      <c r="E1699" s="79">
        <f t="shared" ca="1" si="26"/>
        <v>243478942.39649516</v>
      </c>
    </row>
    <row r="1700" spans="1:5" s="62" customFormat="1" ht="12.75" x14ac:dyDescent="0.2">
      <c r="A1700" s="85">
        <v>1696</v>
      </c>
      <c r="B1700" s="79">
        <f ca="1">('Activity Data'!B1706*$B$4)*'Emission Factors'!H1708</f>
        <v>134681556.75955355</v>
      </c>
      <c r="C1700" s="79">
        <f ca="1">('Activity Data'!B1706*$C$4)*'Emission Factors'!I1708</f>
        <v>62586920.510304853</v>
      </c>
      <c r="D1700" s="79">
        <f ca="1">('Activity Data'!B1706*$D$4)*'Emission Factors'!J1708</f>
        <v>22702475.670648336</v>
      </c>
      <c r="E1700" s="79">
        <f t="shared" ca="1" si="26"/>
        <v>219970952.94050676</v>
      </c>
    </row>
    <row r="1701" spans="1:5" s="62" customFormat="1" ht="12.75" x14ac:dyDescent="0.2">
      <c r="A1701" s="85">
        <v>1697</v>
      </c>
      <c r="B1701" s="79">
        <f ca="1">('Activity Data'!B1707*$B$4)*'Emission Factors'!H1709</f>
        <v>135325003.69121331</v>
      </c>
      <c r="C1701" s="79">
        <f ca="1">('Activity Data'!B1707*$C$4)*'Emission Factors'!I1709</f>
        <v>61541749.599392585</v>
      </c>
      <c r="D1701" s="79">
        <f ca="1">('Activity Data'!B1707*$D$4)*'Emission Factors'!J1709</f>
        <v>21300334.362016495</v>
      </c>
      <c r="E1701" s="79">
        <f t="shared" ca="1" si="26"/>
        <v>218167087.6526224</v>
      </c>
    </row>
    <row r="1702" spans="1:5" s="62" customFormat="1" ht="12.75" x14ac:dyDescent="0.2">
      <c r="A1702" s="85">
        <v>1698</v>
      </c>
      <c r="B1702" s="79">
        <f ca="1">('Activity Data'!B1708*$B$4)*'Emission Factors'!H1710</f>
        <v>155217766.25541073</v>
      </c>
      <c r="C1702" s="79">
        <f ca="1">('Activity Data'!B1708*$C$4)*'Emission Factors'!I1710</f>
        <v>74097877.050010905</v>
      </c>
      <c r="D1702" s="79">
        <f ca="1">('Activity Data'!B1708*$D$4)*'Emission Factors'!J1710</f>
        <v>23737448.690133743</v>
      </c>
      <c r="E1702" s="79">
        <f t="shared" ca="1" si="26"/>
        <v>253053091.9955554</v>
      </c>
    </row>
    <row r="1703" spans="1:5" s="62" customFormat="1" ht="12.75" x14ac:dyDescent="0.2">
      <c r="A1703" s="85">
        <v>1699</v>
      </c>
      <c r="B1703" s="79">
        <f ca="1">('Activity Data'!B1709*$B$4)*'Emission Factors'!H1711</f>
        <v>147105371.61807707</v>
      </c>
      <c r="C1703" s="79">
        <f ca="1">('Activity Data'!B1709*$C$4)*'Emission Factors'!I1711</f>
        <v>71133275.81810534</v>
      </c>
      <c r="D1703" s="79">
        <f ca="1">('Activity Data'!B1709*$D$4)*'Emission Factors'!J1711</f>
        <v>22432054.284364518</v>
      </c>
      <c r="E1703" s="79">
        <f t="shared" ca="1" si="26"/>
        <v>240670701.72054693</v>
      </c>
    </row>
    <row r="1704" spans="1:5" s="62" customFormat="1" ht="12.75" x14ac:dyDescent="0.2">
      <c r="A1704" s="85">
        <v>1700</v>
      </c>
      <c r="B1704" s="79">
        <f ca="1">('Activity Data'!B1710*$B$4)*'Emission Factors'!H1712</f>
        <v>162759910.28910825</v>
      </c>
      <c r="C1704" s="79">
        <f ca="1">('Activity Data'!B1710*$C$4)*'Emission Factors'!I1712</f>
        <v>78266199.92925027</v>
      </c>
      <c r="D1704" s="79">
        <f ca="1">('Activity Data'!B1710*$D$4)*'Emission Factors'!J1712</f>
        <v>25577318.264785409</v>
      </c>
      <c r="E1704" s="79">
        <f t="shared" ca="1" si="26"/>
        <v>266603428.48314393</v>
      </c>
    </row>
    <row r="1705" spans="1:5" s="62" customFormat="1" ht="12.75" x14ac:dyDescent="0.2">
      <c r="A1705" s="85">
        <v>1701</v>
      </c>
      <c r="B1705" s="79">
        <f ca="1">('Activity Data'!B1711*$B$4)*'Emission Factors'!H1713</f>
        <v>139471464.76113498</v>
      </c>
      <c r="C1705" s="79">
        <f ca="1">('Activity Data'!B1711*$C$4)*'Emission Factors'!I1713</f>
        <v>69566108.826065615</v>
      </c>
      <c r="D1705" s="79">
        <f ca="1">('Activity Data'!B1711*$D$4)*'Emission Factors'!J1713</f>
        <v>22891758.72191669</v>
      </c>
      <c r="E1705" s="79">
        <f t="shared" ca="1" si="26"/>
        <v>231929332.30911726</v>
      </c>
    </row>
    <row r="1706" spans="1:5" s="62" customFormat="1" ht="12.75" x14ac:dyDescent="0.2">
      <c r="A1706" s="85">
        <v>1702</v>
      </c>
      <c r="B1706" s="79">
        <f ca="1">('Activity Data'!B1712*$B$4)*'Emission Factors'!H1714</f>
        <v>137889887.76688778</v>
      </c>
      <c r="C1706" s="79">
        <f ca="1">('Activity Data'!B1712*$C$4)*'Emission Factors'!I1714</f>
        <v>61593513.887959585</v>
      </c>
      <c r="D1706" s="79">
        <f ca="1">('Activity Data'!B1712*$D$4)*'Emission Factors'!J1714</f>
        <v>22522937.505515929</v>
      </c>
      <c r="E1706" s="79">
        <f t="shared" ca="1" si="26"/>
        <v>222006339.16036332</v>
      </c>
    </row>
    <row r="1707" spans="1:5" s="62" customFormat="1" ht="12.75" x14ac:dyDescent="0.2">
      <c r="A1707" s="85">
        <v>1703</v>
      </c>
      <c r="B1707" s="79">
        <f ca="1">('Activity Data'!B1713*$B$4)*'Emission Factors'!H1715</f>
        <v>134496121.88962615</v>
      </c>
      <c r="C1707" s="79">
        <f ca="1">('Activity Data'!B1713*$C$4)*'Emission Factors'!I1715</f>
        <v>64197916.888481349</v>
      </c>
      <c r="D1707" s="79">
        <f ca="1">('Activity Data'!B1713*$D$4)*'Emission Factors'!J1715</f>
        <v>20793160.898349784</v>
      </c>
      <c r="E1707" s="79">
        <f t="shared" ca="1" si="26"/>
        <v>219487199.67645729</v>
      </c>
    </row>
    <row r="1708" spans="1:5" s="62" customFormat="1" ht="12.75" x14ac:dyDescent="0.2">
      <c r="A1708" s="85">
        <v>1704</v>
      </c>
      <c r="B1708" s="79">
        <f ca="1">('Activity Data'!B1714*$B$4)*'Emission Factors'!H1716</f>
        <v>158272105.66999212</v>
      </c>
      <c r="C1708" s="79">
        <f ca="1">('Activity Data'!B1714*$C$4)*'Emission Factors'!I1716</f>
        <v>77388812.04067494</v>
      </c>
      <c r="D1708" s="79">
        <f ca="1">('Activity Data'!B1714*$D$4)*'Emission Factors'!J1716</f>
        <v>25710042.230235677</v>
      </c>
      <c r="E1708" s="79">
        <f t="shared" ca="1" si="26"/>
        <v>261370959.94090274</v>
      </c>
    </row>
    <row r="1709" spans="1:5" s="62" customFormat="1" ht="12.75" x14ac:dyDescent="0.2">
      <c r="A1709" s="85">
        <v>1705</v>
      </c>
      <c r="B1709" s="79">
        <f ca="1">('Activity Data'!B1715*$B$4)*'Emission Factors'!H1717</f>
        <v>127336645.09162635</v>
      </c>
      <c r="C1709" s="79">
        <f ca="1">('Activity Data'!B1715*$C$4)*'Emission Factors'!I1717</f>
        <v>59101479.55645369</v>
      </c>
      <c r="D1709" s="79">
        <f ca="1">('Activity Data'!B1715*$D$4)*'Emission Factors'!J1717</f>
        <v>19145311.475934319</v>
      </c>
      <c r="E1709" s="79">
        <f t="shared" ca="1" si="26"/>
        <v>205583436.12401438</v>
      </c>
    </row>
    <row r="1710" spans="1:5" s="62" customFormat="1" ht="12.75" x14ac:dyDescent="0.2">
      <c r="A1710" s="85">
        <v>1706</v>
      </c>
      <c r="B1710" s="79">
        <f ca="1">('Activity Data'!B1716*$B$4)*'Emission Factors'!H1718</f>
        <v>134364105.99951428</v>
      </c>
      <c r="C1710" s="79">
        <f ca="1">('Activity Data'!B1716*$C$4)*'Emission Factors'!I1718</f>
        <v>64301550.228603877</v>
      </c>
      <c r="D1710" s="79">
        <f ca="1">('Activity Data'!B1716*$D$4)*'Emission Factors'!J1718</f>
        <v>20117398.766707916</v>
      </c>
      <c r="E1710" s="79">
        <f t="shared" ca="1" si="26"/>
        <v>218783054.99482608</v>
      </c>
    </row>
    <row r="1711" spans="1:5" s="62" customFormat="1" ht="12.75" x14ac:dyDescent="0.2">
      <c r="A1711" s="85">
        <v>1707</v>
      </c>
      <c r="B1711" s="79">
        <f ca="1">('Activity Data'!B1717*$B$4)*'Emission Factors'!H1719</f>
        <v>129554492.7302931</v>
      </c>
      <c r="C1711" s="79">
        <f ca="1">('Activity Data'!B1717*$C$4)*'Emission Factors'!I1719</f>
        <v>61326672.949496388</v>
      </c>
      <c r="D1711" s="79">
        <f ca="1">('Activity Data'!B1717*$D$4)*'Emission Factors'!J1719</f>
        <v>21176615.045946084</v>
      </c>
      <c r="E1711" s="79">
        <f t="shared" ca="1" si="26"/>
        <v>212057780.72573557</v>
      </c>
    </row>
    <row r="1712" spans="1:5" s="62" customFormat="1" ht="12.75" x14ac:dyDescent="0.2">
      <c r="A1712" s="85">
        <v>1708</v>
      </c>
      <c r="B1712" s="79">
        <f ca="1">('Activity Data'!B1718*$B$4)*'Emission Factors'!H1720</f>
        <v>139286235.27284822</v>
      </c>
      <c r="C1712" s="79">
        <f ca="1">('Activity Data'!B1718*$C$4)*'Emission Factors'!I1720</f>
        <v>63498866.282334402</v>
      </c>
      <c r="D1712" s="79">
        <f ca="1">('Activity Data'!B1718*$D$4)*'Emission Factors'!J1720</f>
        <v>20606796.52081928</v>
      </c>
      <c r="E1712" s="79">
        <f t="shared" ca="1" si="26"/>
        <v>223391898.07600191</v>
      </c>
    </row>
    <row r="1713" spans="1:5" s="62" customFormat="1" ht="12.75" x14ac:dyDescent="0.2">
      <c r="A1713" s="85">
        <v>1709</v>
      </c>
      <c r="B1713" s="79">
        <f ca="1">('Activity Data'!B1719*$B$4)*'Emission Factors'!H1721</f>
        <v>131810874.51422592</v>
      </c>
      <c r="C1713" s="79">
        <f ca="1">('Activity Data'!B1719*$C$4)*'Emission Factors'!I1721</f>
        <v>60061104.773796514</v>
      </c>
      <c r="D1713" s="79">
        <f ca="1">('Activity Data'!B1719*$D$4)*'Emission Factors'!J1721</f>
        <v>20373742.752321333</v>
      </c>
      <c r="E1713" s="79">
        <f t="shared" ca="1" si="26"/>
        <v>212245722.04034376</v>
      </c>
    </row>
    <row r="1714" spans="1:5" s="62" customFormat="1" ht="12.75" x14ac:dyDescent="0.2">
      <c r="A1714" s="85">
        <v>1710</v>
      </c>
      <c r="B1714" s="79">
        <f ca="1">('Activity Data'!B1720*$B$4)*'Emission Factors'!H1722</f>
        <v>148443124.43125749</v>
      </c>
      <c r="C1714" s="79">
        <f ca="1">('Activity Data'!B1720*$C$4)*'Emission Factors'!I1722</f>
        <v>71004048.547953248</v>
      </c>
      <c r="D1714" s="79">
        <f ca="1">('Activity Data'!B1720*$D$4)*'Emission Factors'!J1722</f>
        <v>21861509.25481154</v>
      </c>
      <c r="E1714" s="79">
        <f t="shared" ca="1" si="26"/>
        <v>241308682.23402226</v>
      </c>
    </row>
    <row r="1715" spans="1:5" s="62" customFormat="1" ht="12.75" x14ac:dyDescent="0.2">
      <c r="A1715" s="85">
        <v>1711</v>
      </c>
      <c r="B1715" s="79">
        <f ca="1">('Activity Data'!B1721*$B$4)*'Emission Factors'!H1723</f>
        <v>139755932.41764399</v>
      </c>
      <c r="C1715" s="79">
        <f ca="1">('Activity Data'!B1721*$C$4)*'Emission Factors'!I1723</f>
        <v>59499429.811696</v>
      </c>
      <c r="D1715" s="79">
        <f ca="1">('Activity Data'!B1721*$D$4)*'Emission Factors'!J1723</f>
        <v>20622222.280025396</v>
      </c>
      <c r="E1715" s="79">
        <f t="shared" ca="1" si="26"/>
        <v>219877584.50936538</v>
      </c>
    </row>
    <row r="1716" spans="1:5" s="62" customFormat="1" ht="12.75" x14ac:dyDescent="0.2">
      <c r="A1716" s="85">
        <v>1712</v>
      </c>
      <c r="B1716" s="79">
        <f ca="1">('Activity Data'!B1722*$B$4)*'Emission Factors'!H1724</f>
        <v>133489323.34606646</v>
      </c>
      <c r="C1716" s="79">
        <f ca="1">('Activity Data'!B1722*$C$4)*'Emission Factors'!I1724</f>
        <v>61472476.212380618</v>
      </c>
      <c r="D1716" s="79">
        <f ca="1">('Activity Data'!B1722*$D$4)*'Emission Factors'!J1724</f>
        <v>19584687.765922669</v>
      </c>
      <c r="E1716" s="79">
        <f t="shared" ca="1" si="26"/>
        <v>214546487.32436973</v>
      </c>
    </row>
    <row r="1717" spans="1:5" s="62" customFormat="1" ht="12.75" x14ac:dyDescent="0.2">
      <c r="A1717" s="85">
        <v>1713</v>
      </c>
      <c r="B1717" s="79">
        <f ca="1">('Activity Data'!B1723*$B$4)*'Emission Factors'!H1725</f>
        <v>125959916.53350803</v>
      </c>
      <c r="C1717" s="79">
        <f ca="1">('Activity Data'!B1723*$C$4)*'Emission Factors'!I1725</f>
        <v>57983834.002168074</v>
      </c>
      <c r="D1717" s="79">
        <f ca="1">('Activity Data'!B1723*$D$4)*'Emission Factors'!J1725</f>
        <v>20390842.356188059</v>
      </c>
      <c r="E1717" s="79">
        <f t="shared" ca="1" si="26"/>
        <v>204334592.89186418</v>
      </c>
    </row>
    <row r="1718" spans="1:5" s="62" customFormat="1" ht="12.75" x14ac:dyDescent="0.2">
      <c r="A1718" s="85">
        <v>1714</v>
      </c>
      <c r="B1718" s="79">
        <f ca="1">('Activity Data'!B1724*$B$4)*'Emission Factors'!H1726</f>
        <v>154964962.54419038</v>
      </c>
      <c r="C1718" s="79">
        <f ca="1">('Activity Data'!B1724*$C$4)*'Emission Factors'!I1726</f>
        <v>75082171.94898206</v>
      </c>
      <c r="D1718" s="79">
        <f ca="1">('Activity Data'!B1724*$D$4)*'Emission Factors'!J1726</f>
        <v>24971346.981583472</v>
      </c>
      <c r="E1718" s="79">
        <f t="shared" ca="1" si="26"/>
        <v>255018481.47475591</v>
      </c>
    </row>
    <row r="1719" spans="1:5" s="62" customFormat="1" ht="12.75" x14ac:dyDescent="0.2">
      <c r="A1719" s="85">
        <v>1715</v>
      </c>
      <c r="B1719" s="79">
        <f ca="1">('Activity Data'!B1725*$B$4)*'Emission Factors'!H1727</f>
        <v>132983381.45674565</v>
      </c>
      <c r="C1719" s="79">
        <f ca="1">('Activity Data'!B1725*$C$4)*'Emission Factors'!I1727</f>
        <v>63057207.996037483</v>
      </c>
      <c r="D1719" s="79">
        <f ca="1">('Activity Data'!B1725*$D$4)*'Emission Factors'!J1727</f>
        <v>20996371.202408679</v>
      </c>
      <c r="E1719" s="79">
        <f t="shared" ca="1" si="26"/>
        <v>217036960.65519181</v>
      </c>
    </row>
    <row r="1720" spans="1:5" s="62" customFormat="1" ht="12.75" x14ac:dyDescent="0.2">
      <c r="A1720" s="85">
        <v>1716</v>
      </c>
      <c r="B1720" s="79">
        <f ca="1">('Activity Data'!B1726*$B$4)*'Emission Factors'!H1728</f>
        <v>135488347.71543396</v>
      </c>
      <c r="C1720" s="79">
        <f ca="1">('Activity Data'!B1726*$C$4)*'Emission Factors'!I1728</f>
        <v>60302309.465194792</v>
      </c>
      <c r="D1720" s="79">
        <f ca="1">('Activity Data'!B1726*$D$4)*'Emission Factors'!J1728</f>
        <v>22233551.064332724</v>
      </c>
      <c r="E1720" s="79">
        <f t="shared" ca="1" si="26"/>
        <v>218024208.24496147</v>
      </c>
    </row>
    <row r="1721" spans="1:5" s="62" customFormat="1" ht="12.75" x14ac:dyDescent="0.2">
      <c r="A1721" s="85">
        <v>1717</v>
      </c>
      <c r="B1721" s="79">
        <f ca="1">('Activity Data'!B1727*$B$4)*'Emission Factors'!H1729</f>
        <v>128910755.88645831</v>
      </c>
      <c r="C1721" s="79">
        <f ca="1">('Activity Data'!B1727*$C$4)*'Emission Factors'!I1729</f>
        <v>62437904.939914674</v>
      </c>
      <c r="D1721" s="79">
        <f ca="1">('Activity Data'!B1727*$D$4)*'Emission Factors'!J1729</f>
        <v>20872988.783804547</v>
      </c>
      <c r="E1721" s="79">
        <f t="shared" ca="1" si="26"/>
        <v>212221649.61017752</v>
      </c>
    </row>
    <row r="1722" spans="1:5" s="62" customFormat="1" ht="12.75" x14ac:dyDescent="0.2">
      <c r="A1722" s="85">
        <v>1718</v>
      </c>
      <c r="B1722" s="79">
        <f ca="1">('Activity Data'!B1728*$B$4)*'Emission Factors'!H1730</f>
        <v>143412311.52110916</v>
      </c>
      <c r="C1722" s="79">
        <f ca="1">('Activity Data'!B1728*$C$4)*'Emission Factors'!I1730</f>
        <v>67879058.081014782</v>
      </c>
      <c r="D1722" s="79">
        <f ca="1">('Activity Data'!B1728*$D$4)*'Emission Factors'!J1730</f>
        <v>21010732.54042374</v>
      </c>
      <c r="E1722" s="79">
        <f t="shared" ca="1" si="26"/>
        <v>232302102.1425477</v>
      </c>
    </row>
    <row r="1723" spans="1:5" s="62" customFormat="1" ht="12.75" x14ac:dyDescent="0.2">
      <c r="A1723" s="85">
        <v>1719</v>
      </c>
      <c r="B1723" s="79">
        <f ca="1">('Activity Data'!B1729*$B$4)*'Emission Factors'!H1731</f>
        <v>148346147.4716213</v>
      </c>
      <c r="C1723" s="79">
        <f ca="1">('Activity Data'!B1729*$C$4)*'Emission Factors'!I1731</f>
        <v>66284209.41458457</v>
      </c>
      <c r="D1723" s="79">
        <f ca="1">('Activity Data'!B1729*$D$4)*'Emission Factors'!J1731</f>
        <v>23494930.797103774</v>
      </c>
      <c r="E1723" s="79">
        <f t="shared" ca="1" si="26"/>
        <v>238125287.68330964</v>
      </c>
    </row>
    <row r="1724" spans="1:5" s="62" customFormat="1" ht="12.75" x14ac:dyDescent="0.2">
      <c r="A1724" s="85">
        <v>1720</v>
      </c>
      <c r="B1724" s="79">
        <f ca="1">('Activity Data'!B1730*$B$4)*'Emission Factors'!H1732</f>
        <v>149477258.82219571</v>
      </c>
      <c r="C1724" s="79">
        <f ca="1">('Activity Data'!B1730*$C$4)*'Emission Factors'!I1732</f>
        <v>71972360.74876669</v>
      </c>
      <c r="D1724" s="79">
        <f ca="1">('Activity Data'!B1730*$D$4)*'Emission Factors'!J1732</f>
        <v>21412020.5892337</v>
      </c>
      <c r="E1724" s="79">
        <f t="shared" ca="1" si="26"/>
        <v>242861640.1601961</v>
      </c>
    </row>
    <row r="1725" spans="1:5" s="62" customFormat="1" ht="12.75" x14ac:dyDescent="0.2">
      <c r="A1725" s="85">
        <v>1721</v>
      </c>
      <c r="B1725" s="79">
        <f ca="1">('Activity Data'!B1731*$B$4)*'Emission Factors'!H1733</f>
        <v>150460519.99523559</v>
      </c>
      <c r="C1725" s="79">
        <f ca="1">('Activity Data'!B1731*$C$4)*'Emission Factors'!I1733</f>
        <v>75437694.306499317</v>
      </c>
      <c r="D1725" s="79">
        <f ca="1">('Activity Data'!B1731*$D$4)*'Emission Factors'!J1733</f>
        <v>24356929.41392852</v>
      </c>
      <c r="E1725" s="79">
        <f t="shared" ca="1" si="26"/>
        <v>250255143.71566343</v>
      </c>
    </row>
    <row r="1726" spans="1:5" s="62" customFormat="1" ht="12.75" x14ac:dyDescent="0.2">
      <c r="A1726" s="85">
        <v>1722</v>
      </c>
      <c r="B1726" s="79">
        <f ca="1">('Activity Data'!B1732*$B$4)*'Emission Factors'!H1734</f>
        <v>153971388.55762312</v>
      </c>
      <c r="C1726" s="79">
        <f ca="1">('Activity Data'!B1732*$C$4)*'Emission Factors'!I1734</f>
        <v>70518021.159111276</v>
      </c>
      <c r="D1726" s="79">
        <f ca="1">('Activity Data'!B1732*$D$4)*'Emission Factors'!J1734</f>
        <v>25156370.13505182</v>
      </c>
      <c r="E1726" s="79">
        <f t="shared" ca="1" si="26"/>
        <v>249645779.85178623</v>
      </c>
    </row>
    <row r="1727" spans="1:5" s="62" customFormat="1" ht="12.75" x14ac:dyDescent="0.2">
      <c r="A1727" s="85">
        <v>1723</v>
      </c>
      <c r="B1727" s="79">
        <f ca="1">('Activity Data'!B1733*$B$4)*'Emission Factors'!H1735</f>
        <v>137565593.13863596</v>
      </c>
      <c r="C1727" s="79">
        <f ca="1">('Activity Data'!B1733*$C$4)*'Emission Factors'!I1735</f>
        <v>65944803.023415163</v>
      </c>
      <c r="D1727" s="79">
        <f ca="1">('Activity Data'!B1733*$D$4)*'Emission Factors'!J1735</f>
        <v>21909162.168975636</v>
      </c>
      <c r="E1727" s="79">
        <f t="shared" ca="1" si="26"/>
        <v>225419558.33102679</v>
      </c>
    </row>
    <row r="1728" spans="1:5" s="62" customFormat="1" ht="12.75" x14ac:dyDescent="0.2">
      <c r="A1728" s="85">
        <v>1724</v>
      </c>
      <c r="B1728" s="79">
        <f ca="1">('Activity Data'!B1734*$B$4)*'Emission Factors'!H1736</f>
        <v>133746507.95889579</v>
      </c>
      <c r="C1728" s="79">
        <f ca="1">('Activity Data'!B1734*$C$4)*'Emission Factors'!I1736</f>
        <v>62614349.278605722</v>
      </c>
      <c r="D1728" s="79">
        <f ca="1">('Activity Data'!B1734*$D$4)*'Emission Factors'!J1736</f>
        <v>21860208.60126216</v>
      </c>
      <c r="E1728" s="79">
        <f t="shared" ca="1" si="26"/>
        <v>218221065.83876365</v>
      </c>
    </row>
    <row r="1729" spans="1:5" s="62" customFormat="1" ht="12.75" x14ac:dyDescent="0.2">
      <c r="A1729" s="85">
        <v>1725</v>
      </c>
      <c r="B1729" s="79">
        <f ca="1">('Activity Data'!B1735*$B$4)*'Emission Factors'!H1737</f>
        <v>150818952.98778519</v>
      </c>
      <c r="C1729" s="79">
        <f ca="1">('Activity Data'!B1735*$C$4)*'Emission Factors'!I1737</f>
        <v>68908769.37594524</v>
      </c>
      <c r="D1729" s="79">
        <f ca="1">('Activity Data'!B1735*$D$4)*'Emission Factors'!J1737</f>
        <v>24164421.096419968</v>
      </c>
      <c r="E1729" s="79">
        <f t="shared" ca="1" si="26"/>
        <v>243892143.46015039</v>
      </c>
    </row>
    <row r="1730" spans="1:5" s="62" customFormat="1" ht="12.75" x14ac:dyDescent="0.2">
      <c r="A1730" s="85">
        <v>1726</v>
      </c>
      <c r="B1730" s="79">
        <f ca="1">('Activity Data'!B1736*$B$4)*'Emission Factors'!H1738</f>
        <v>151401922.87344861</v>
      </c>
      <c r="C1730" s="79">
        <f ca="1">('Activity Data'!B1736*$C$4)*'Emission Factors'!I1738</f>
        <v>61909147.736853652</v>
      </c>
      <c r="D1730" s="79">
        <f ca="1">('Activity Data'!B1736*$D$4)*'Emission Factors'!J1738</f>
        <v>22570599.911238592</v>
      </c>
      <c r="E1730" s="79">
        <f t="shared" ca="1" si="26"/>
        <v>235881670.52154085</v>
      </c>
    </row>
    <row r="1731" spans="1:5" s="62" customFormat="1" ht="12.75" x14ac:dyDescent="0.2">
      <c r="A1731" s="85">
        <v>1727</v>
      </c>
      <c r="B1731" s="79">
        <f ca="1">('Activity Data'!B1737*$B$4)*'Emission Factors'!H1739</f>
        <v>156999241.75724822</v>
      </c>
      <c r="C1731" s="79">
        <f ca="1">('Activity Data'!B1737*$C$4)*'Emission Factors'!I1739</f>
        <v>78452206.389040485</v>
      </c>
      <c r="D1731" s="79">
        <f ca="1">('Activity Data'!B1737*$D$4)*'Emission Factors'!J1739</f>
        <v>23970339.885403752</v>
      </c>
      <c r="E1731" s="79">
        <f t="shared" ca="1" si="26"/>
        <v>259421788.03169245</v>
      </c>
    </row>
    <row r="1732" spans="1:5" s="62" customFormat="1" ht="12.75" x14ac:dyDescent="0.2">
      <c r="A1732" s="85">
        <v>1728</v>
      </c>
      <c r="B1732" s="79">
        <f ca="1">('Activity Data'!B1738*$B$4)*'Emission Factors'!H1740</f>
        <v>154567507.18033272</v>
      </c>
      <c r="C1732" s="79">
        <f ca="1">('Activity Data'!B1738*$C$4)*'Emission Factors'!I1740</f>
        <v>72064989.769273371</v>
      </c>
      <c r="D1732" s="79">
        <f ca="1">('Activity Data'!B1738*$D$4)*'Emission Factors'!J1740</f>
        <v>23938493.057500053</v>
      </c>
      <c r="E1732" s="79">
        <f t="shared" ca="1" si="26"/>
        <v>250570990.00710616</v>
      </c>
    </row>
    <row r="1733" spans="1:5" s="62" customFormat="1" ht="12.75" x14ac:dyDescent="0.2">
      <c r="A1733" s="85">
        <v>1729</v>
      </c>
      <c r="B1733" s="79">
        <f ca="1">('Activity Data'!B1739*$B$4)*'Emission Factors'!H1741</f>
        <v>139006107.78453106</v>
      </c>
      <c r="C1733" s="79">
        <f ca="1">('Activity Data'!B1739*$C$4)*'Emission Factors'!I1741</f>
        <v>66748090.956671052</v>
      </c>
      <c r="D1733" s="79">
        <f ca="1">('Activity Data'!B1739*$D$4)*'Emission Factors'!J1741</f>
        <v>21148494.423720837</v>
      </c>
      <c r="E1733" s="79">
        <f t="shared" ref="E1733:E1796" ca="1" si="27">SUM(B1733:D1733)</f>
        <v>226902693.16492295</v>
      </c>
    </row>
    <row r="1734" spans="1:5" s="62" customFormat="1" ht="12.75" x14ac:dyDescent="0.2">
      <c r="A1734" s="85">
        <v>1730</v>
      </c>
      <c r="B1734" s="79">
        <f ca="1">('Activity Data'!B1740*$B$4)*'Emission Factors'!H1742</f>
        <v>137108515.42848215</v>
      </c>
      <c r="C1734" s="79">
        <f ca="1">('Activity Data'!B1740*$C$4)*'Emission Factors'!I1742</f>
        <v>61343581.032510534</v>
      </c>
      <c r="D1734" s="79">
        <f ca="1">('Activity Data'!B1740*$D$4)*'Emission Factors'!J1742</f>
        <v>20086451.802397143</v>
      </c>
      <c r="E1734" s="79">
        <f t="shared" ca="1" si="27"/>
        <v>218538548.26338983</v>
      </c>
    </row>
    <row r="1735" spans="1:5" s="62" customFormat="1" ht="12.75" x14ac:dyDescent="0.2">
      <c r="A1735" s="85">
        <v>1731</v>
      </c>
      <c r="B1735" s="79">
        <f ca="1">('Activity Data'!B1741*$B$4)*'Emission Factors'!H1743</f>
        <v>130780722.41876702</v>
      </c>
      <c r="C1735" s="79">
        <f ca="1">('Activity Data'!B1741*$C$4)*'Emission Factors'!I1743</f>
        <v>60557178.545266725</v>
      </c>
      <c r="D1735" s="79">
        <f ca="1">('Activity Data'!B1741*$D$4)*'Emission Factors'!J1743</f>
        <v>19975424.630341362</v>
      </c>
      <c r="E1735" s="79">
        <f t="shared" ca="1" si="27"/>
        <v>211313325.5943751</v>
      </c>
    </row>
    <row r="1736" spans="1:5" s="62" customFormat="1" ht="12.75" x14ac:dyDescent="0.2">
      <c r="A1736" s="85">
        <v>1732</v>
      </c>
      <c r="B1736" s="79">
        <f ca="1">('Activity Data'!B1742*$B$4)*'Emission Factors'!H1744</f>
        <v>133490649.668883</v>
      </c>
      <c r="C1736" s="79">
        <f ca="1">('Activity Data'!B1742*$C$4)*'Emission Factors'!I1744</f>
        <v>63660356.273985215</v>
      </c>
      <c r="D1736" s="79">
        <f ca="1">('Activity Data'!B1742*$D$4)*'Emission Factors'!J1744</f>
        <v>21564521.319074366</v>
      </c>
      <c r="E1736" s="79">
        <f t="shared" ca="1" si="27"/>
        <v>218715527.26194257</v>
      </c>
    </row>
    <row r="1737" spans="1:5" s="62" customFormat="1" ht="12.75" x14ac:dyDescent="0.2">
      <c r="A1737" s="85">
        <v>1733</v>
      </c>
      <c r="B1737" s="79">
        <f ca="1">('Activity Data'!B1743*$B$4)*'Emission Factors'!H1745</f>
        <v>141258591.572593</v>
      </c>
      <c r="C1737" s="79">
        <f ca="1">('Activity Data'!B1743*$C$4)*'Emission Factors'!I1745</f>
        <v>67168757.863116845</v>
      </c>
      <c r="D1737" s="79">
        <f ca="1">('Activity Data'!B1743*$D$4)*'Emission Factors'!J1745</f>
        <v>23151883.561586641</v>
      </c>
      <c r="E1737" s="79">
        <f t="shared" ca="1" si="27"/>
        <v>231579232.99729648</v>
      </c>
    </row>
    <row r="1738" spans="1:5" s="62" customFormat="1" ht="12.75" x14ac:dyDescent="0.2">
      <c r="A1738" s="85">
        <v>1734</v>
      </c>
      <c r="B1738" s="79">
        <f ca="1">('Activity Data'!B1744*$B$4)*'Emission Factors'!H1746</f>
        <v>136378493.01948354</v>
      </c>
      <c r="C1738" s="79">
        <f ca="1">('Activity Data'!B1744*$C$4)*'Emission Factors'!I1746</f>
        <v>60341734.168454021</v>
      </c>
      <c r="D1738" s="79">
        <f ca="1">('Activity Data'!B1744*$D$4)*'Emission Factors'!J1746</f>
        <v>22364820.409035437</v>
      </c>
      <c r="E1738" s="79">
        <f t="shared" ca="1" si="27"/>
        <v>219085047.596973</v>
      </c>
    </row>
    <row r="1739" spans="1:5" s="62" customFormat="1" ht="12.75" x14ac:dyDescent="0.2">
      <c r="A1739" s="85">
        <v>1735</v>
      </c>
      <c r="B1739" s="79">
        <f ca="1">('Activity Data'!B1745*$B$4)*'Emission Factors'!H1747</f>
        <v>139031307.41865087</v>
      </c>
      <c r="C1739" s="79">
        <f ca="1">('Activity Data'!B1745*$C$4)*'Emission Factors'!I1747</f>
        <v>65962414.91964525</v>
      </c>
      <c r="D1739" s="79">
        <f ca="1">('Activity Data'!B1745*$D$4)*'Emission Factors'!J1747</f>
        <v>20147028.695015408</v>
      </c>
      <c r="E1739" s="79">
        <f t="shared" ca="1" si="27"/>
        <v>225140751.03331152</v>
      </c>
    </row>
    <row r="1740" spans="1:5" s="62" customFormat="1" ht="12.75" x14ac:dyDescent="0.2">
      <c r="A1740" s="85">
        <v>1736</v>
      </c>
      <c r="B1740" s="79">
        <f ca="1">('Activity Data'!B1746*$B$4)*'Emission Factors'!H1748</f>
        <v>138914738.6273219</v>
      </c>
      <c r="C1740" s="79">
        <f ca="1">('Activity Data'!B1746*$C$4)*'Emission Factors'!I1748</f>
        <v>69606296.175208285</v>
      </c>
      <c r="D1740" s="79">
        <f ca="1">('Activity Data'!B1746*$D$4)*'Emission Factors'!J1748</f>
        <v>22660429.982410636</v>
      </c>
      <c r="E1740" s="79">
        <f t="shared" ca="1" si="27"/>
        <v>231181464.78494081</v>
      </c>
    </row>
    <row r="1741" spans="1:5" s="62" customFormat="1" ht="12.75" x14ac:dyDescent="0.2">
      <c r="A1741" s="85">
        <v>1737</v>
      </c>
      <c r="B1741" s="79">
        <f ca="1">('Activity Data'!B1747*$B$4)*'Emission Factors'!H1749</f>
        <v>144454539.45848477</v>
      </c>
      <c r="C1741" s="79">
        <f ca="1">('Activity Data'!B1747*$C$4)*'Emission Factors'!I1749</f>
        <v>63451925.121447831</v>
      </c>
      <c r="D1741" s="79">
        <f ca="1">('Activity Data'!B1747*$D$4)*'Emission Factors'!J1749</f>
        <v>23340644.843628988</v>
      </c>
      <c r="E1741" s="79">
        <f t="shared" ca="1" si="27"/>
        <v>231247109.42356157</v>
      </c>
    </row>
    <row r="1742" spans="1:5" s="62" customFormat="1" ht="12.75" x14ac:dyDescent="0.2">
      <c r="A1742" s="85">
        <v>1738</v>
      </c>
      <c r="B1742" s="79">
        <f ca="1">('Activity Data'!B1748*$B$4)*'Emission Factors'!H1750</f>
        <v>139355930.00851405</v>
      </c>
      <c r="C1742" s="79">
        <f ca="1">('Activity Data'!B1748*$C$4)*'Emission Factors'!I1750</f>
        <v>62626058.83394558</v>
      </c>
      <c r="D1742" s="79">
        <f ca="1">('Activity Data'!B1748*$D$4)*'Emission Factors'!J1750</f>
        <v>21100297.146383096</v>
      </c>
      <c r="E1742" s="79">
        <f t="shared" ca="1" si="27"/>
        <v>223082285.98884273</v>
      </c>
    </row>
    <row r="1743" spans="1:5" s="62" customFormat="1" ht="12.75" x14ac:dyDescent="0.2">
      <c r="A1743" s="85">
        <v>1739</v>
      </c>
      <c r="B1743" s="79">
        <f ca="1">('Activity Data'!B1749*$B$4)*'Emission Factors'!H1751</f>
        <v>134461246.21487859</v>
      </c>
      <c r="C1743" s="79">
        <f ca="1">('Activity Data'!B1749*$C$4)*'Emission Factors'!I1751</f>
        <v>59001697.382489279</v>
      </c>
      <c r="D1743" s="79">
        <f ca="1">('Activity Data'!B1749*$D$4)*'Emission Factors'!J1751</f>
        <v>19869812.788306937</v>
      </c>
      <c r="E1743" s="79">
        <f t="shared" ca="1" si="27"/>
        <v>213332756.38567483</v>
      </c>
    </row>
    <row r="1744" spans="1:5" s="62" customFormat="1" ht="12.75" x14ac:dyDescent="0.2">
      <c r="A1744" s="85">
        <v>1740</v>
      </c>
      <c r="B1744" s="79">
        <f ca="1">('Activity Data'!B1750*$B$4)*'Emission Factors'!H1752</f>
        <v>132086870.4644507</v>
      </c>
      <c r="C1744" s="79">
        <f ca="1">('Activity Data'!B1750*$C$4)*'Emission Factors'!I1752</f>
        <v>60519031.952449813</v>
      </c>
      <c r="D1744" s="79">
        <f ca="1">('Activity Data'!B1750*$D$4)*'Emission Factors'!J1752</f>
        <v>19807859.912896033</v>
      </c>
      <c r="E1744" s="79">
        <f t="shared" ca="1" si="27"/>
        <v>212413762.32979655</v>
      </c>
    </row>
    <row r="1745" spans="1:5" s="62" customFormat="1" ht="12.75" x14ac:dyDescent="0.2">
      <c r="A1745" s="85">
        <v>1741</v>
      </c>
      <c r="B1745" s="79">
        <f ca="1">('Activity Data'!B1751*$B$4)*'Emission Factors'!H1753</f>
        <v>147676464.14212537</v>
      </c>
      <c r="C1745" s="79">
        <f ca="1">('Activity Data'!B1751*$C$4)*'Emission Factors'!I1753</f>
        <v>68307144.85405159</v>
      </c>
      <c r="D1745" s="79">
        <f ca="1">('Activity Data'!B1751*$D$4)*'Emission Factors'!J1753</f>
        <v>22587165.069089077</v>
      </c>
      <c r="E1745" s="79">
        <f t="shared" ca="1" si="27"/>
        <v>238570774.06526604</v>
      </c>
    </row>
    <row r="1746" spans="1:5" s="62" customFormat="1" ht="12.75" x14ac:dyDescent="0.2">
      <c r="A1746" s="85">
        <v>1742</v>
      </c>
      <c r="B1746" s="79">
        <f ca="1">('Activity Data'!B1752*$B$4)*'Emission Factors'!H1754</f>
        <v>147993729.53403154</v>
      </c>
      <c r="C1746" s="79">
        <f ca="1">('Activity Data'!B1752*$C$4)*'Emission Factors'!I1754</f>
        <v>69258473.218340158</v>
      </c>
      <c r="D1746" s="79">
        <f ca="1">('Activity Data'!B1752*$D$4)*'Emission Factors'!J1754</f>
        <v>21493790.617851596</v>
      </c>
      <c r="E1746" s="79">
        <f t="shared" ca="1" si="27"/>
        <v>238745993.37022328</v>
      </c>
    </row>
    <row r="1747" spans="1:5" s="62" customFormat="1" ht="12.75" x14ac:dyDescent="0.2">
      <c r="A1747" s="85">
        <v>1743</v>
      </c>
      <c r="B1747" s="79">
        <f ca="1">('Activity Data'!B1753*$B$4)*'Emission Factors'!H1755</f>
        <v>140022794.3639406</v>
      </c>
      <c r="C1747" s="79">
        <f ca="1">('Activity Data'!B1753*$C$4)*'Emission Factors'!I1755</f>
        <v>65428265.790456578</v>
      </c>
      <c r="D1747" s="79">
        <f ca="1">('Activity Data'!B1753*$D$4)*'Emission Factors'!J1755</f>
        <v>22564365.451047946</v>
      </c>
      <c r="E1747" s="79">
        <f t="shared" ca="1" si="27"/>
        <v>228015425.60544515</v>
      </c>
    </row>
    <row r="1748" spans="1:5" s="62" customFormat="1" ht="12.75" x14ac:dyDescent="0.2">
      <c r="A1748" s="85">
        <v>1744</v>
      </c>
      <c r="B1748" s="79">
        <f ca="1">('Activity Data'!B1754*$B$4)*'Emission Factors'!H1756</f>
        <v>160940389.8336955</v>
      </c>
      <c r="C1748" s="79">
        <f ca="1">('Activity Data'!B1754*$C$4)*'Emission Factors'!I1756</f>
        <v>76714901.943064705</v>
      </c>
      <c r="D1748" s="79">
        <f ca="1">('Activity Data'!B1754*$D$4)*'Emission Factors'!J1756</f>
        <v>24183408.900686577</v>
      </c>
      <c r="E1748" s="79">
        <f t="shared" ca="1" si="27"/>
        <v>261838700.67744678</v>
      </c>
    </row>
    <row r="1749" spans="1:5" s="62" customFormat="1" ht="12.75" x14ac:dyDescent="0.2">
      <c r="A1749" s="85">
        <v>1745</v>
      </c>
      <c r="B1749" s="79">
        <f ca="1">('Activity Data'!B1755*$B$4)*'Emission Factors'!H1757</f>
        <v>133508755.12279712</v>
      </c>
      <c r="C1749" s="79">
        <f ca="1">('Activity Data'!B1755*$C$4)*'Emission Factors'!I1757</f>
        <v>60876318.832374714</v>
      </c>
      <c r="D1749" s="79">
        <f ca="1">('Activity Data'!B1755*$D$4)*'Emission Factors'!J1757</f>
        <v>20645874.846134525</v>
      </c>
      <c r="E1749" s="79">
        <f t="shared" ca="1" si="27"/>
        <v>215030948.80130634</v>
      </c>
    </row>
    <row r="1750" spans="1:5" s="62" customFormat="1" ht="12.75" x14ac:dyDescent="0.2">
      <c r="A1750" s="85">
        <v>1746</v>
      </c>
      <c r="B1750" s="79">
        <f ca="1">('Activity Data'!B1756*$B$4)*'Emission Factors'!H1758</f>
        <v>134399313.91788068</v>
      </c>
      <c r="C1750" s="79">
        <f ca="1">('Activity Data'!B1756*$C$4)*'Emission Factors'!I1758</f>
        <v>62146722.753724262</v>
      </c>
      <c r="D1750" s="79">
        <f ca="1">('Activity Data'!B1756*$D$4)*'Emission Factors'!J1758</f>
        <v>20898270.666292585</v>
      </c>
      <c r="E1750" s="79">
        <f t="shared" ca="1" si="27"/>
        <v>217444307.33789751</v>
      </c>
    </row>
    <row r="1751" spans="1:5" s="62" customFormat="1" ht="12.75" x14ac:dyDescent="0.2">
      <c r="A1751" s="85">
        <v>1747</v>
      </c>
      <c r="B1751" s="79">
        <f ca="1">('Activity Data'!B1757*$B$4)*'Emission Factors'!H1759</f>
        <v>143198346.14831245</v>
      </c>
      <c r="C1751" s="79">
        <f ca="1">('Activity Data'!B1757*$C$4)*'Emission Factors'!I1759</f>
        <v>66448416.598554261</v>
      </c>
      <c r="D1751" s="79">
        <f ca="1">('Activity Data'!B1757*$D$4)*'Emission Factors'!J1759</f>
        <v>22366235.100312725</v>
      </c>
      <c r="E1751" s="79">
        <f t="shared" ca="1" si="27"/>
        <v>232012997.84717941</v>
      </c>
    </row>
    <row r="1752" spans="1:5" s="62" customFormat="1" ht="12.75" x14ac:dyDescent="0.2">
      <c r="A1752" s="85">
        <v>1748</v>
      </c>
      <c r="B1752" s="79">
        <f ca="1">('Activity Data'!B1758*$B$4)*'Emission Factors'!H1760</f>
        <v>146648186.74024555</v>
      </c>
      <c r="C1752" s="79">
        <f ca="1">('Activity Data'!B1758*$C$4)*'Emission Factors'!I1760</f>
        <v>71142376.820866361</v>
      </c>
      <c r="D1752" s="79">
        <f ca="1">('Activity Data'!B1758*$D$4)*'Emission Factors'!J1760</f>
        <v>22677331.265734516</v>
      </c>
      <c r="E1752" s="79">
        <f t="shared" ca="1" si="27"/>
        <v>240467894.82684645</v>
      </c>
    </row>
    <row r="1753" spans="1:5" s="62" customFormat="1" ht="12.75" x14ac:dyDescent="0.2">
      <c r="A1753" s="85">
        <v>1749</v>
      </c>
      <c r="B1753" s="79">
        <f ca="1">('Activity Data'!B1759*$B$4)*'Emission Factors'!H1761</f>
        <v>137015113.42234817</v>
      </c>
      <c r="C1753" s="79">
        <f ca="1">('Activity Data'!B1759*$C$4)*'Emission Factors'!I1761</f>
        <v>61198863.076866806</v>
      </c>
      <c r="D1753" s="79">
        <f ca="1">('Activity Data'!B1759*$D$4)*'Emission Factors'!J1761</f>
        <v>19782478.548034936</v>
      </c>
      <c r="E1753" s="79">
        <f t="shared" ca="1" si="27"/>
        <v>217996455.04724991</v>
      </c>
    </row>
    <row r="1754" spans="1:5" s="62" customFormat="1" ht="12.75" x14ac:dyDescent="0.2">
      <c r="A1754" s="85">
        <v>1750</v>
      </c>
      <c r="B1754" s="79">
        <f ca="1">('Activity Data'!B1760*$B$4)*'Emission Factors'!H1762</f>
        <v>145980878.15046504</v>
      </c>
      <c r="C1754" s="79">
        <f ca="1">('Activity Data'!B1760*$C$4)*'Emission Factors'!I1762</f>
        <v>66125522.809172519</v>
      </c>
      <c r="D1754" s="79">
        <f ca="1">('Activity Data'!B1760*$D$4)*'Emission Factors'!J1762</f>
        <v>24312620.005923431</v>
      </c>
      <c r="E1754" s="79">
        <f t="shared" ca="1" si="27"/>
        <v>236419020.96556097</v>
      </c>
    </row>
    <row r="1755" spans="1:5" s="62" customFormat="1" ht="12.75" x14ac:dyDescent="0.2">
      <c r="A1755" s="85">
        <v>1751</v>
      </c>
      <c r="B1755" s="79">
        <f ca="1">('Activity Data'!B1761*$B$4)*'Emission Factors'!H1763</f>
        <v>136613290.60996416</v>
      </c>
      <c r="C1755" s="79">
        <f ca="1">('Activity Data'!B1761*$C$4)*'Emission Factors'!I1763</f>
        <v>65988504.634928651</v>
      </c>
      <c r="D1755" s="79">
        <f ca="1">('Activity Data'!B1761*$D$4)*'Emission Factors'!J1763</f>
        <v>20465106.113612231</v>
      </c>
      <c r="E1755" s="79">
        <f t="shared" ca="1" si="27"/>
        <v>223066901.35850504</v>
      </c>
    </row>
    <row r="1756" spans="1:5" s="62" customFormat="1" ht="12.75" x14ac:dyDescent="0.2">
      <c r="A1756" s="85">
        <v>1752</v>
      </c>
      <c r="B1756" s="79">
        <f ca="1">('Activity Data'!B1762*$B$4)*'Emission Factors'!H1764</f>
        <v>133422946.99094036</v>
      </c>
      <c r="C1756" s="79">
        <f ca="1">('Activity Data'!B1762*$C$4)*'Emission Factors'!I1764</f>
        <v>61987279.119824886</v>
      </c>
      <c r="D1756" s="79">
        <f ca="1">('Activity Data'!B1762*$D$4)*'Emission Factors'!J1764</f>
        <v>19850015.980143122</v>
      </c>
      <c r="E1756" s="79">
        <f t="shared" ca="1" si="27"/>
        <v>215260242.09090838</v>
      </c>
    </row>
    <row r="1757" spans="1:5" s="62" customFormat="1" ht="12.75" x14ac:dyDescent="0.2">
      <c r="A1757" s="85">
        <v>1753</v>
      </c>
      <c r="B1757" s="79">
        <f ca="1">('Activity Data'!B1763*$B$4)*'Emission Factors'!H1765</f>
        <v>140975883.96635512</v>
      </c>
      <c r="C1757" s="79">
        <f ca="1">('Activity Data'!B1763*$C$4)*'Emission Factors'!I1765</f>
        <v>67206996.107330471</v>
      </c>
      <c r="D1757" s="79">
        <f ca="1">('Activity Data'!B1763*$D$4)*'Emission Factors'!J1765</f>
        <v>22317292.915587064</v>
      </c>
      <c r="E1757" s="79">
        <f t="shared" ca="1" si="27"/>
        <v>230500172.98927265</v>
      </c>
    </row>
    <row r="1758" spans="1:5" s="62" customFormat="1" ht="12.75" x14ac:dyDescent="0.2">
      <c r="A1758" s="85">
        <v>1754</v>
      </c>
      <c r="B1758" s="79">
        <f ca="1">('Activity Data'!B1764*$B$4)*'Emission Factors'!H1766</f>
        <v>120309334.54775083</v>
      </c>
      <c r="C1758" s="79">
        <f ca="1">('Activity Data'!B1764*$C$4)*'Emission Factors'!I1766</f>
        <v>54960525.704635501</v>
      </c>
      <c r="D1758" s="79">
        <f ca="1">('Activity Data'!B1764*$D$4)*'Emission Factors'!J1766</f>
        <v>18493223.505845383</v>
      </c>
      <c r="E1758" s="79">
        <f t="shared" ca="1" si="27"/>
        <v>193763083.7582317</v>
      </c>
    </row>
    <row r="1759" spans="1:5" s="62" customFormat="1" ht="12.75" x14ac:dyDescent="0.2">
      <c r="A1759" s="85">
        <v>1755</v>
      </c>
      <c r="B1759" s="79">
        <f ca="1">('Activity Data'!B1765*$B$4)*'Emission Factors'!H1767</f>
        <v>156342838.7680226</v>
      </c>
      <c r="C1759" s="79">
        <f ca="1">('Activity Data'!B1765*$C$4)*'Emission Factors'!I1767</f>
        <v>70071685.114740834</v>
      </c>
      <c r="D1759" s="79">
        <f ca="1">('Activity Data'!B1765*$D$4)*'Emission Factors'!J1767</f>
        <v>23056947.45661569</v>
      </c>
      <c r="E1759" s="79">
        <f t="shared" ca="1" si="27"/>
        <v>249471471.33937913</v>
      </c>
    </row>
    <row r="1760" spans="1:5" s="62" customFormat="1" ht="12.75" x14ac:dyDescent="0.2">
      <c r="A1760" s="85">
        <v>1756</v>
      </c>
      <c r="B1760" s="79">
        <f ca="1">('Activity Data'!B1766*$B$4)*'Emission Factors'!H1768</f>
        <v>138749433.92637637</v>
      </c>
      <c r="C1760" s="79">
        <f ca="1">('Activity Data'!B1766*$C$4)*'Emission Factors'!I1768</f>
        <v>66000295.279689677</v>
      </c>
      <c r="D1760" s="79">
        <f ca="1">('Activity Data'!B1766*$D$4)*'Emission Factors'!J1768</f>
        <v>22359810.523324519</v>
      </c>
      <c r="E1760" s="79">
        <f t="shared" ca="1" si="27"/>
        <v>227109539.72939056</v>
      </c>
    </row>
    <row r="1761" spans="1:5" s="62" customFormat="1" ht="12.75" x14ac:dyDescent="0.2">
      <c r="A1761" s="85">
        <v>1757</v>
      </c>
      <c r="B1761" s="79">
        <f ca="1">('Activity Data'!B1767*$B$4)*'Emission Factors'!H1769</f>
        <v>154656971.2660006</v>
      </c>
      <c r="C1761" s="79">
        <f ca="1">('Activity Data'!B1767*$C$4)*'Emission Factors'!I1769</f>
        <v>73594350.614326701</v>
      </c>
      <c r="D1761" s="79">
        <f ca="1">('Activity Data'!B1767*$D$4)*'Emission Factors'!J1769</f>
        <v>22612300.512435239</v>
      </c>
      <c r="E1761" s="79">
        <f t="shared" ca="1" si="27"/>
        <v>250863622.39276251</v>
      </c>
    </row>
    <row r="1762" spans="1:5" s="62" customFormat="1" ht="12.75" x14ac:dyDescent="0.2">
      <c r="A1762" s="85">
        <v>1758</v>
      </c>
      <c r="B1762" s="79">
        <f ca="1">('Activity Data'!B1768*$B$4)*'Emission Factors'!H1770</f>
        <v>131529074.20055711</v>
      </c>
      <c r="C1762" s="79">
        <f ca="1">('Activity Data'!B1768*$C$4)*'Emission Factors'!I1770</f>
        <v>62030697.315073028</v>
      </c>
      <c r="D1762" s="79">
        <f ca="1">('Activity Data'!B1768*$D$4)*'Emission Factors'!J1770</f>
        <v>21756019.422545217</v>
      </c>
      <c r="E1762" s="79">
        <f t="shared" ca="1" si="27"/>
        <v>215315790.93817535</v>
      </c>
    </row>
    <row r="1763" spans="1:5" s="62" customFormat="1" ht="12.75" x14ac:dyDescent="0.2">
      <c r="A1763" s="85">
        <v>1759</v>
      </c>
      <c r="B1763" s="79">
        <f ca="1">('Activity Data'!B1769*$B$4)*'Emission Factors'!H1771</f>
        <v>129606635.63434859</v>
      </c>
      <c r="C1763" s="79">
        <f ca="1">('Activity Data'!B1769*$C$4)*'Emission Factors'!I1771</f>
        <v>59308970.048918217</v>
      </c>
      <c r="D1763" s="79">
        <f ca="1">('Activity Data'!B1769*$D$4)*'Emission Factors'!J1771</f>
        <v>19924274.769086428</v>
      </c>
      <c r="E1763" s="79">
        <f t="shared" ca="1" si="27"/>
        <v>208839880.45235324</v>
      </c>
    </row>
    <row r="1764" spans="1:5" s="62" customFormat="1" ht="12.75" x14ac:dyDescent="0.2">
      <c r="A1764" s="85">
        <v>1760</v>
      </c>
      <c r="B1764" s="79">
        <f ca="1">('Activity Data'!B1770*$B$4)*'Emission Factors'!H1772</f>
        <v>138749019.51804242</v>
      </c>
      <c r="C1764" s="79">
        <f ca="1">('Activity Data'!B1770*$C$4)*'Emission Factors'!I1772</f>
        <v>68864622.902144372</v>
      </c>
      <c r="D1764" s="79">
        <f ca="1">('Activity Data'!B1770*$D$4)*'Emission Factors'!J1772</f>
        <v>21826940.007095795</v>
      </c>
      <c r="E1764" s="79">
        <f t="shared" ca="1" si="27"/>
        <v>229440582.42728257</v>
      </c>
    </row>
    <row r="1765" spans="1:5" s="62" customFormat="1" ht="12.75" x14ac:dyDescent="0.2">
      <c r="A1765" s="85">
        <v>1761</v>
      </c>
      <c r="B1765" s="79">
        <f ca="1">('Activity Data'!B1771*$B$4)*'Emission Factors'!H1773</f>
        <v>125180813.29970947</v>
      </c>
      <c r="C1765" s="79">
        <f ca="1">('Activity Data'!B1771*$C$4)*'Emission Factors'!I1773</f>
        <v>56948306.286533311</v>
      </c>
      <c r="D1765" s="79">
        <f ca="1">('Activity Data'!B1771*$D$4)*'Emission Factors'!J1773</f>
        <v>19582022.316920508</v>
      </c>
      <c r="E1765" s="79">
        <f t="shared" ca="1" si="27"/>
        <v>201711141.90316331</v>
      </c>
    </row>
    <row r="1766" spans="1:5" s="62" customFormat="1" ht="12.75" x14ac:dyDescent="0.2">
      <c r="A1766" s="85">
        <v>1762</v>
      </c>
      <c r="B1766" s="79">
        <f ca="1">('Activity Data'!B1772*$B$4)*'Emission Factors'!H1774</f>
        <v>136398156.64334229</v>
      </c>
      <c r="C1766" s="79">
        <f ca="1">('Activity Data'!B1772*$C$4)*'Emission Factors'!I1774</f>
        <v>66403910.114399798</v>
      </c>
      <c r="D1766" s="79">
        <f ca="1">('Activity Data'!B1772*$D$4)*'Emission Factors'!J1774</f>
        <v>20942218.068270385</v>
      </c>
      <c r="E1766" s="79">
        <f t="shared" ca="1" si="27"/>
        <v>223744284.82601246</v>
      </c>
    </row>
    <row r="1767" spans="1:5" s="62" customFormat="1" ht="12.75" x14ac:dyDescent="0.2">
      <c r="A1767" s="85">
        <v>1763</v>
      </c>
      <c r="B1767" s="79">
        <f ca="1">('Activity Data'!B1773*$B$4)*'Emission Factors'!H1775</f>
        <v>140119245.53899989</v>
      </c>
      <c r="C1767" s="79">
        <f ca="1">('Activity Data'!B1773*$C$4)*'Emission Factors'!I1775</f>
        <v>63662169.001289167</v>
      </c>
      <c r="D1767" s="79">
        <f ca="1">('Activity Data'!B1773*$D$4)*'Emission Factors'!J1775</f>
        <v>20854248.824288048</v>
      </c>
      <c r="E1767" s="79">
        <f t="shared" ca="1" si="27"/>
        <v>224635663.36457708</v>
      </c>
    </row>
    <row r="1768" spans="1:5" s="62" customFormat="1" ht="12.75" x14ac:dyDescent="0.2">
      <c r="A1768" s="85">
        <v>1764</v>
      </c>
      <c r="B1768" s="79">
        <f ca="1">('Activity Data'!B1774*$B$4)*'Emission Factors'!H1776</f>
        <v>140297081.84421346</v>
      </c>
      <c r="C1768" s="79">
        <f ca="1">('Activity Data'!B1774*$C$4)*'Emission Factors'!I1776</f>
        <v>66155352.625138104</v>
      </c>
      <c r="D1768" s="79">
        <f ca="1">('Activity Data'!B1774*$D$4)*'Emission Factors'!J1776</f>
        <v>22215123.255132668</v>
      </c>
      <c r="E1768" s="79">
        <f t="shared" ca="1" si="27"/>
        <v>228667557.72448424</v>
      </c>
    </row>
    <row r="1769" spans="1:5" s="62" customFormat="1" ht="12.75" x14ac:dyDescent="0.2">
      <c r="A1769" s="85">
        <v>1765</v>
      </c>
      <c r="B1769" s="79">
        <f ca="1">('Activity Data'!B1775*$B$4)*'Emission Factors'!H1777</f>
        <v>133863021.89026336</v>
      </c>
      <c r="C1769" s="79">
        <f ca="1">('Activity Data'!B1775*$C$4)*'Emission Factors'!I1777</f>
        <v>60877674.818764113</v>
      </c>
      <c r="D1769" s="79">
        <f ca="1">('Activity Data'!B1775*$D$4)*'Emission Factors'!J1777</f>
        <v>20844747.51589559</v>
      </c>
      <c r="E1769" s="79">
        <f t="shared" ca="1" si="27"/>
        <v>215585444.22492307</v>
      </c>
    </row>
    <row r="1770" spans="1:5" s="62" customFormat="1" ht="12.75" x14ac:dyDescent="0.2">
      <c r="A1770" s="85">
        <v>1766</v>
      </c>
      <c r="B1770" s="79">
        <f ca="1">('Activity Data'!B1776*$B$4)*'Emission Factors'!H1778</f>
        <v>139686562.00863838</v>
      </c>
      <c r="C1770" s="79">
        <f ca="1">('Activity Data'!B1776*$C$4)*'Emission Factors'!I1778</f>
        <v>61061408.322916448</v>
      </c>
      <c r="D1770" s="79">
        <f ca="1">('Activity Data'!B1776*$D$4)*'Emission Factors'!J1778</f>
        <v>22172340.469049301</v>
      </c>
      <c r="E1770" s="79">
        <f t="shared" ca="1" si="27"/>
        <v>222920310.80060413</v>
      </c>
    </row>
    <row r="1771" spans="1:5" s="62" customFormat="1" ht="12.75" x14ac:dyDescent="0.2">
      <c r="A1771" s="85">
        <v>1767</v>
      </c>
      <c r="B1771" s="79">
        <f ca="1">('Activity Data'!B1777*$B$4)*'Emission Factors'!H1779</f>
        <v>140206260.61663994</v>
      </c>
      <c r="C1771" s="79">
        <f ca="1">('Activity Data'!B1777*$C$4)*'Emission Factors'!I1779</f>
        <v>63691706.64895796</v>
      </c>
      <c r="D1771" s="79">
        <f ca="1">('Activity Data'!B1777*$D$4)*'Emission Factors'!J1779</f>
        <v>21479077.860578958</v>
      </c>
      <c r="E1771" s="79">
        <f t="shared" ca="1" si="27"/>
        <v>225377045.12617686</v>
      </c>
    </row>
    <row r="1772" spans="1:5" s="62" customFormat="1" ht="12.75" x14ac:dyDescent="0.2">
      <c r="A1772" s="85">
        <v>1768</v>
      </c>
      <c r="B1772" s="79">
        <f ca="1">('Activity Data'!B1778*$B$4)*'Emission Factors'!H1780</f>
        <v>154244349.76973897</v>
      </c>
      <c r="C1772" s="79">
        <f ca="1">('Activity Data'!B1778*$C$4)*'Emission Factors'!I1780</f>
        <v>76291397.838185221</v>
      </c>
      <c r="D1772" s="79">
        <f ca="1">('Activity Data'!B1778*$D$4)*'Emission Factors'!J1780</f>
        <v>21780100.390632562</v>
      </c>
      <c r="E1772" s="79">
        <f t="shared" ca="1" si="27"/>
        <v>252315847.99855676</v>
      </c>
    </row>
    <row r="1773" spans="1:5" s="62" customFormat="1" ht="12.75" x14ac:dyDescent="0.2">
      <c r="A1773" s="85">
        <v>1769</v>
      </c>
      <c r="B1773" s="79">
        <f ca="1">('Activity Data'!B1779*$B$4)*'Emission Factors'!H1781</f>
        <v>147948252.41547158</v>
      </c>
      <c r="C1773" s="79">
        <f ca="1">('Activity Data'!B1779*$C$4)*'Emission Factors'!I1781</f>
        <v>71632650.968520954</v>
      </c>
      <c r="D1773" s="79">
        <f ca="1">('Activity Data'!B1779*$D$4)*'Emission Factors'!J1781</f>
        <v>23227381.269121513</v>
      </c>
      <c r="E1773" s="79">
        <f t="shared" ca="1" si="27"/>
        <v>242808284.65311408</v>
      </c>
    </row>
    <row r="1774" spans="1:5" s="62" customFormat="1" ht="12.75" x14ac:dyDescent="0.2">
      <c r="A1774" s="85">
        <v>1770</v>
      </c>
      <c r="B1774" s="79">
        <f ca="1">('Activity Data'!B1780*$B$4)*'Emission Factors'!H1782</f>
        <v>140957172.79709211</v>
      </c>
      <c r="C1774" s="79">
        <f ca="1">('Activity Data'!B1780*$C$4)*'Emission Factors'!I1782</f>
        <v>66136187.398743987</v>
      </c>
      <c r="D1774" s="79">
        <f ca="1">('Activity Data'!B1780*$D$4)*'Emission Factors'!J1782</f>
        <v>22464519.399033923</v>
      </c>
      <c r="E1774" s="79">
        <f t="shared" ca="1" si="27"/>
        <v>229557879.59487003</v>
      </c>
    </row>
    <row r="1775" spans="1:5" s="62" customFormat="1" ht="12.75" x14ac:dyDescent="0.2">
      <c r="A1775" s="85">
        <v>1771</v>
      </c>
      <c r="B1775" s="79">
        <f ca="1">('Activity Data'!B1781*$B$4)*'Emission Factors'!H1783</f>
        <v>149012425.41384912</v>
      </c>
      <c r="C1775" s="79">
        <f ca="1">('Activity Data'!B1781*$C$4)*'Emission Factors'!I1783</f>
        <v>68711188.319032699</v>
      </c>
      <c r="D1775" s="79">
        <f ca="1">('Activity Data'!B1781*$D$4)*'Emission Factors'!J1783</f>
        <v>22949872.130966868</v>
      </c>
      <c r="E1775" s="79">
        <f t="shared" ca="1" si="27"/>
        <v>240673485.86384869</v>
      </c>
    </row>
    <row r="1776" spans="1:5" s="62" customFormat="1" ht="12.75" x14ac:dyDescent="0.2">
      <c r="A1776" s="85">
        <v>1772</v>
      </c>
      <c r="B1776" s="79">
        <f ca="1">('Activity Data'!B1782*$B$4)*'Emission Factors'!H1784</f>
        <v>150970439.61251292</v>
      </c>
      <c r="C1776" s="79">
        <f ca="1">('Activity Data'!B1782*$C$4)*'Emission Factors'!I1784</f>
        <v>70393739.791480169</v>
      </c>
      <c r="D1776" s="79">
        <f ca="1">('Activity Data'!B1782*$D$4)*'Emission Factors'!J1784</f>
        <v>23802984.375344247</v>
      </c>
      <c r="E1776" s="79">
        <f t="shared" ca="1" si="27"/>
        <v>245167163.77933732</v>
      </c>
    </row>
    <row r="1777" spans="1:5" s="62" customFormat="1" ht="12.75" x14ac:dyDescent="0.2">
      <c r="A1777" s="85">
        <v>1773</v>
      </c>
      <c r="B1777" s="79">
        <f ca="1">('Activity Data'!B1783*$B$4)*'Emission Factors'!H1785</f>
        <v>146089200.06265643</v>
      </c>
      <c r="C1777" s="79">
        <f ca="1">('Activity Data'!B1783*$C$4)*'Emission Factors'!I1785</f>
        <v>62903934.072176799</v>
      </c>
      <c r="D1777" s="79">
        <f ca="1">('Activity Data'!B1783*$D$4)*'Emission Factors'!J1785</f>
        <v>23799532.303403113</v>
      </c>
      <c r="E1777" s="79">
        <f t="shared" ca="1" si="27"/>
        <v>232792666.43823633</v>
      </c>
    </row>
    <row r="1778" spans="1:5" s="62" customFormat="1" ht="12.75" x14ac:dyDescent="0.2">
      <c r="A1778" s="85">
        <v>1774</v>
      </c>
      <c r="B1778" s="79">
        <f ca="1">('Activity Data'!B1784*$B$4)*'Emission Factors'!H1786</f>
        <v>137965459.77893767</v>
      </c>
      <c r="C1778" s="79">
        <f ca="1">('Activity Data'!B1784*$C$4)*'Emission Factors'!I1786</f>
        <v>65062300.779832706</v>
      </c>
      <c r="D1778" s="79">
        <f ca="1">('Activity Data'!B1784*$D$4)*'Emission Factors'!J1786</f>
        <v>19472383.856608454</v>
      </c>
      <c r="E1778" s="79">
        <f t="shared" ca="1" si="27"/>
        <v>222500144.41537881</v>
      </c>
    </row>
    <row r="1779" spans="1:5" s="62" customFormat="1" ht="12.75" x14ac:dyDescent="0.2">
      <c r="A1779" s="85">
        <v>1775</v>
      </c>
      <c r="B1779" s="79">
        <f ca="1">('Activity Data'!B1785*$B$4)*'Emission Factors'!H1787</f>
        <v>136259693.87755004</v>
      </c>
      <c r="C1779" s="79">
        <f ca="1">('Activity Data'!B1785*$C$4)*'Emission Factors'!I1787</f>
        <v>65604024.670817137</v>
      </c>
      <c r="D1779" s="79">
        <f ca="1">('Activity Data'!B1785*$D$4)*'Emission Factors'!J1787</f>
        <v>20946012.995868463</v>
      </c>
      <c r="E1779" s="79">
        <f t="shared" ca="1" si="27"/>
        <v>222809731.54423565</v>
      </c>
    </row>
    <row r="1780" spans="1:5" s="62" customFormat="1" ht="12.75" x14ac:dyDescent="0.2">
      <c r="A1780" s="85">
        <v>1776</v>
      </c>
      <c r="B1780" s="79">
        <f ca="1">('Activity Data'!B1786*$B$4)*'Emission Factors'!H1788</f>
        <v>131008898.34691645</v>
      </c>
      <c r="C1780" s="79">
        <f ca="1">('Activity Data'!B1786*$C$4)*'Emission Factors'!I1788</f>
        <v>63158740.540698923</v>
      </c>
      <c r="D1780" s="79">
        <f ca="1">('Activity Data'!B1786*$D$4)*'Emission Factors'!J1788</f>
        <v>20201735.842458397</v>
      </c>
      <c r="E1780" s="79">
        <f t="shared" ca="1" si="27"/>
        <v>214369374.73007378</v>
      </c>
    </row>
    <row r="1781" spans="1:5" s="62" customFormat="1" ht="12.75" x14ac:dyDescent="0.2">
      <c r="A1781" s="85">
        <v>1777</v>
      </c>
      <c r="B1781" s="79">
        <f ca="1">('Activity Data'!B1787*$B$4)*'Emission Factors'!H1789</f>
        <v>137042901.168127</v>
      </c>
      <c r="C1781" s="79">
        <f ca="1">('Activity Data'!B1787*$C$4)*'Emission Factors'!I1789</f>
        <v>61568992.438212946</v>
      </c>
      <c r="D1781" s="79">
        <f ca="1">('Activity Data'!B1787*$D$4)*'Emission Factors'!J1789</f>
        <v>21500671.888128072</v>
      </c>
      <c r="E1781" s="79">
        <f t="shared" ca="1" si="27"/>
        <v>220112565.494468</v>
      </c>
    </row>
    <row r="1782" spans="1:5" s="62" customFormat="1" ht="12.75" x14ac:dyDescent="0.2">
      <c r="A1782" s="85">
        <v>1778</v>
      </c>
      <c r="B1782" s="79">
        <f ca="1">('Activity Data'!B1788*$B$4)*'Emission Factors'!H1790</f>
        <v>126105907.60531141</v>
      </c>
      <c r="C1782" s="79">
        <f ca="1">('Activity Data'!B1788*$C$4)*'Emission Factors'!I1790</f>
        <v>59902681.33200568</v>
      </c>
      <c r="D1782" s="79">
        <f ca="1">('Activity Data'!B1788*$D$4)*'Emission Factors'!J1790</f>
        <v>17820254.753694579</v>
      </c>
      <c r="E1782" s="79">
        <f t="shared" ca="1" si="27"/>
        <v>203828843.69101167</v>
      </c>
    </row>
    <row r="1783" spans="1:5" s="62" customFormat="1" ht="12.75" x14ac:dyDescent="0.2">
      <c r="A1783" s="85">
        <v>1779</v>
      </c>
      <c r="B1783" s="79">
        <f ca="1">('Activity Data'!B1789*$B$4)*'Emission Factors'!H1791</f>
        <v>142252485.94361857</v>
      </c>
      <c r="C1783" s="79">
        <f ca="1">('Activity Data'!B1789*$C$4)*'Emission Factors'!I1791</f>
        <v>67930371.255651221</v>
      </c>
      <c r="D1783" s="79">
        <f ca="1">('Activity Data'!B1789*$D$4)*'Emission Factors'!J1791</f>
        <v>22288118.55030236</v>
      </c>
      <c r="E1783" s="79">
        <f t="shared" ca="1" si="27"/>
        <v>232470975.74957213</v>
      </c>
    </row>
    <row r="1784" spans="1:5" s="62" customFormat="1" ht="12.75" x14ac:dyDescent="0.2">
      <c r="A1784" s="85">
        <v>1780</v>
      </c>
      <c r="B1784" s="79">
        <f ca="1">('Activity Data'!B1790*$B$4)*'Emission Factors'!H1792</f>
        <v>134456873.79528528</v>
      </c>
      <c r="C1784" s="79">
        <f ca="1">('Activity Data'!B1790*$C$4)*'Emission Factors'!I1792</f>
        <v>60686558.575616859</v>
      </c>
      <c r="D1784" s="79">
        <f ca="1">('Activity Data'!B1790*$D$4)*'Emission Factors'!J1792</f>
        <v>20489640.555290245</v>
      </c>
      <c r="E1784" s="79">
        <f t="shared" ca="1" si="27"/>
        <v>215633072.9261924</v>
      </c>
    </row>
    <row r="1785" spans="1:5" s="62" customFormat="1" ht="12.75" x14ac:dyDescent="0.2">
      <c r="A1785" s="85">
        <v>1781</v>
      </c>
      <c r="B1785" s="79">
        <f ca="1">('Activity Data'!B1791*$B$4)*'Emission Factors'!H1793</f>
        <v>139174549.14521649</v>
      </c>
      <c r="C1785" s="79">
        <f ca="1">('Activity Data'!B1791*$C$4)*'Emission Factors'!I1793</f>
        <v>66746576.822756626</v>
      </c>
      <c r="D1785" s="79">
        <f ca="1">('Activity Data'!B1791*$D$4)*'Emission Factors'!J1793</f>
        <v>21130542.495423038</v>
      </c>
      <c r="E1785" s="79">
        <f t="shared" ca="1" si="27"/>
        <v>227051668.46339616</v>
      </c>
    </row>
    <row r="1786" spans="1:5" s="62" customFormat="1" ht="12.75" x14ac:dyDescent="0.2">
      <c r="A1786" s="85">
        <v>1782</v>
      </c>
      <c r="B1786" s="79">
        <f ca="1">('Activity Data'!B1792*$B$4)*'Emission Factors'!H1794</f>
        <v>140947186.87764809</v>
      </c>
      <c r="C1786" s="79">
        <f ca="1">('Activity Data'!B1792*$C$4)*'Emission Factors'!I1794</f>
        <v>63669215.943617918</v>
      </c>
      <c r="D1786" s="79">
        <f ca="1">('Activity Data'!B1792*$D$4)*'Emission Factors'!J1794</f>
        <v>22931021.895246636</v>
      </c>
      <c r="E1786" s="79">
        <f t="shared" ca="1" si="27"/>
        <v>227547424.71651262</v>
      </c>
    </row>
    <row r="1787" spans="1:5" s="62" customFormat="1" ht="12.75" x14ac:dyDescent="0.2">
      <c r="A1787" s="85">
        <v>1783</v>
      </c>
      <c r="B1787" s="79">
        <f ca="1">('Activity Data'!B1793*$B$4)*'Emission Factors'!H1795</f>
        <v>143744157.60712159</v>
      </c>
      <c r="C1787" s="79">
        <f ca="1">('Activity Data'!B1793*$C$4)*'Emission Factors'!I1795</f>
        <v>65851008.071923062</v>
      </c>
      <c r="D1787" s="79">
        <f ca="1">('Activity Data'!B1793*$D$4)*'Emission Factors'!J1795</f>
        <v>21040954.828946568</v>
      </c>
      <c r="E1787" s="79">
        <f t="shared" ca="1" si="27"/>
        <v>230636120.50799122</v>
      </c>
    </row>
    <row r="1788" spans="1:5" s="62" customFormat="1" ht="12.75" x14ac:dyDescent="0.2">
      <c r="A1788" s="85">
        <v>1784</v>
      </c>
      <c r="B1788" s="79">
        <f ca="1">('Activity Data'!B1794*$B$4)*'Emission Factors'!H1796</f>
        <v>126945173.43128552</v>
      </c>
      <c r="C1788" s="79">
        <f ca="1">('Activity Data'!B1794*$C$4)*'Emission Factors'!I1796</f>
        <v>60142265.801707171</v>
      </c>
      <c r="D1788" s="79">
        <f ca="1">('Activity Data'!B1794*$D$4)*'Emission Factors'!J1796</f>
        <v>19582588.558106832</v>
      </c>
      <c r="E1788" s="79">
        <f t="shared" ca="1" si="27"/>
        <v>206670027.79109952</v>
      </c>
    </row>
    <row r="1789" spans="1:5" s="62" customFormat="1" ht="12.75" x14ac:dyDescent="0.2">
      <c r="A1789" s="85">
        <v>1785</v>
      </c>
      <c r="B1789" s="79">
        <f ca="1">('Activity Data'!B1795*$B$4)*'Emission Factors'!H1797</f>
        <v>158922917.8387945</v>
      </c>
      <c r="C1789" s="79">
        <f ca="1">('Activity Data'!B1795*$C$4)*'Emission Factors'!I1797</f>
        <v>77627554.095261514</v>
      </c>
      <c r="D1789" s="79">
        <f ca="1">('Activity Data'!B1795*$D$4)*'Emission Factors'!J1797</f>
        <v>26085719.69955815</v>
      </c>
      <c r="E1789" s="79">
        <f t="shared" ca="1" si="27"/>
        <v>262636191.63361415</v>
      </c>
    </row>
    <row r="1790" spans="1:5" s="62" customFormat="1" ht="12.75" x14ac:dyDescent="0.2">
      <c r="A1790" s="85">
        <v>1786</v>
      </c>
      <c r="B1790" s="79">
        <f ca="1">('Activity Data'!B1796*$B$4)*'Emission Factors'!H1798</f>
        <v>142789590.10353017</v>
      </c>
      <c r="C1790" s="79">
        <f ca="1">('Activity Data'!B1796*$C$4)*'Emission Factors'!I1798</f>
        <v>70812858.27164942</v>
      </c>
      <c r="D1790" s="79">
        <f ca="1">('Activity Data'!B1796*$D$4)*'Emission Factors'!J1798</f>
        <v>24813659.253901534</v>
      </c>
      <c r="E1790" s="79">
        <f t="shared" ca="1" si="27"/>
        <v>238416107.62908113</v>
      </c>
    </row>
    <row r="1791" spans="1:5" s="62" customFormat="1" ht="12.75" x14ac:dyDescent="0.2">
      <c r="A1791" s="85">
        <v>1787</v>
      </c>
      <c r="B1791" s="79">
        <f ca="1">('Activity Data'!B1797*$B$4)*'Emission Factors'!H1799</f>
        <v>134428287.39661431</v>
      </c>
      <c r="C1791" s="79">
        <f ca="1">('Activity Data'!B1797*$C$4)*'Emission Factors'!I1799</f>
        <v>61077350.596803799</v>
      </c>
      <c r="D1791" s="79">
        <f ca="1">('Activity Data'!B1797*$D$4)*'Emission Factors'!J1799</f>
        <v>20904764.582804061</v>
      </c>
      <c r="E1791" s="79">
        <f t="shared" ca="1" si="27"/>
        <v>216410402.57622215</v>
      </c>
    </row>
    <row r="1792" spans="1:5" s="62" customFormat="1" ht="12.75" x14ac:dyDescent="0.2">
      <c r="A1792" s="85">
        <v>1788</v>
      </c>
      <c r="B1792" s="79">
        <f ca="1">('Activity Data'!B1798*$B$4)*'Emission Factors'!H1800</f>
        <v>139348106.69567913</v>
      </c>
      <c r="C1792" s="79">
        <f ca="1">('Activity Data'!B1798*$C$4)*'Emission Factors'!I1800</f>
        <v>61214540.126601338</v>
      </c>
      <c r="D1792" s="79">
        <f ca="1">('Activity Data'!B1798*$D$4)*'Emission Factors'!J1800</f>
        <v>22536187.701020453</v>
      </c>
      <c r="E1792" s="79">
        <f t="shared" ca="1" si="27"/>
        <v>223098834.52330092</v>
      </c>
    </row>
    <row r="1793" spans="1:5" s="62" customFormat="1" ht="12.75" x14ac:dyDescent="0.2">
      <c r="A1793" s="85">
        <v>1789</v>
      </c>
      <c r="B1793" s="79">
        <f ca="1">('Activity Data'!B1799*$B$4)*'Emission Factors'!H1801</f>
        <v>132647860.13173759</v>
      </c>
      <c r="C1793" s="79">
        <f ca="1">('Activity Data'!B1799*$C$4)*'Emission Factors'!I1801</f>
        <v>63372710.505063377</v>
      </c>
      <c r="D1793" s="79">
        <f ca="1">('Activity Data'!B1799*$D$4)*'Emission Factors'!J1801</f>
        <v>19425468.509132788</v>
      </c>
      <c r="E1793" s="79">
        <f t="shared" ca="1" si="27"/>
        <v>215446039.14593375</v>
      </c>
    </row>
    <row r="1794" spans="1:5" s="62" customFormat="1" ht="12.75" x14ac:dyDescent="0.2">
      <c r="A1794" s="85">
        <v>1790</v>
      </c>
      <c r="B1794" s="79">
        <f ca="1">('Activity Data'!B1800*$B$4)*'Emission Factors'!H1802</f>
        <v>146314477.91555744</v>
      </c>
      <c r="C1794" s="79">
        <f ca="1">('Activity Data'!B1800*$C$4)*'Emission Factors'!I1802</f>
        <v>65549192.70284082</v>
      </c>
      <c r="D1794" s="79">
        <f ca="1">('Activity Data'!B1800*$D$4)*'Emission Factors'!J1802</f>
        <v>21923926.595732652</v>
      </c>
      <c r="E1794" s="79">
        <f t="shared" ca="1" si="27"/>
        <v>233787597.21413091</v>
      </c>
    </row>
    <row r="1795" spans="1:5" s="62" customFormat="1" ht="12.75" x14ac:dyDescent="0.2">
      <c r="A1795" s="85">
        <v>1791</v>
      </c>
      <c r="B1795" s="79">
        <f ca="1">('Activity Data'!B1801*$B$4)*'Emission Factors'!H1803</f>
        <v>139493040.28548157</v>
      </c>
      <c r="C1795" s="79">
        <f ca="1">('Activity Data'!B1801*$C$4)*'Emission Factors'!I1803</f>
        <v>60054041.552043036</v>
      </c>
      <c r="D1795" s="79">
        <f ca="1">('Activity Data'!B1801*$D$4)*'Emission Factors'!J1803</f>
        <v>21668543.231948551</v>
      </c>
      <c r="E1795" s="79">
        <f t="shared" ca="1" si="27"/>
        <v>221215625.06947315</v>
      </c>
    </row>
    <row r="1796" spans="1:5" s="62" customFormat="1" ht="12.75" x14ac:dyDescent="0.2">
      <c r="A1796" s="85">
        <v>1792</v>
      </c>
      <c r="B1796" s="79">
        <f ca="1">('Activity Data'!B1802*$B$4)*'Emission Factors'!H1804</f>
        <v>125281899.51909092</v>
      </c>
      <c r="C1796" s="79">
        <f ca="1">('Activity Data'!B1802*$C$4)*'Emission Factors'!I1804</f>
        <v>54669877.205717698</v>
      </c>
      <c r="D1796" s="79">
        <f ca="1">('Activity Data'!B1802*$D$4)*'Emission Factors'!J1804</f>
        <v>19794262.166502319</v>
      </c>
      <c r="E1796" s="79">
        <f t="shared" ca="1" si="27"/>
        <v>199746038.89131096</v>
      </c>
    </row>
    <row r="1797" spans="1:5" s="62" customFormat="1" ht="12.75" x14ac:dyDescent="0.2">
      <c r="A1797" s="85">
        <v>1793</v>
      </c>
      <c r="B1797" s="79">
        <f ca="1">('Activity Data'!B1803*$B$4)*'Emission Factors'!H1805</f>
        <v>144366256.61153355</v>
      </c>
      <c r="C1797" s="79">
        <f ca="1">('Activity Data'!B1803*$C$4)*'Emission Factors'!I1805</f>
        <v>61295729.365764596</v>
      </c>
      <c r="D1797" s="79">
        <f ca="1">('Activity Data'!B1803*$D$4)*'Emission Factors'!J1805</f>
        <v>22311511.055402517</v>
      </c>
      <c r="E1797" s="79">
        <f t="shared" ref="E1797:E1860" ca="1" si="28">SUM(B1797:D1797)</f>
        <v>227973497.03270066</v>
      </c>
    </row>
    <row r="1798" spans="1:5" s="62" customFormat="1" ht="12.75" x14ac:dyDescent="0.2">
      <c r="A1798" s="85">
        <v>1794</v>
      </c>
      <c r="B1798" s="79">
        <f ca="1">('Activity Data'!B1804*$B$4)*'Emission Factors'!H1806</f>
        <v>119603863.88955845</v>
      </c>
      <c r="C1798" s="79">
        <f ca="1">('Activity Data'!B1804*$C$4)*'Emission Factors'!I1806</f>
        <v>55409145.629688993</v>
      </c>
      <c r="D1798" s="79">
        <f ca="1">('Activity Data'!B1804*$D$4)*'Emission Factors'!J1806</f>
        <v>18011359.804913357</v>
      </c>
      <c r="E1798" s="79">
        <f t="shared" ca="1" si="28"/>
        <v>193024369.32416081</v>
      </c>
    </row>
    <row r="1799" spans="1:5" s="62" customFormat="1" ht="12.75" x14ac:dyDescent="0.2">
      <c r="A1799" s="85">
        <v>1795</v>
      </c>
      <c r="B1799" s="79">
        <f ca="1">('Activity Data'!B1805*$B$4)*'Emission Factors'!H1807</f>
        <v>127935983.58131887</v>
      </c>
      <c r="C1799" s="79">
        <f ca="1">('Activity Data'!B1805*$C$4)*'Emission Factors'!I1807</f>
        <v>58077917.117307387</v>
      </c>
      <c r="D1799" s="79">
        <f ca="1">('Activity Data'!B1805*$D$4)*'Emission Factors'!J1807</f>
        <v>19803764.801044814</v>
      </c>
      <c r="E1799" s="79">
        <f t="shared" ca="1" si="28"/>
        <v>205817665.49967107</v>
      </c>
    </row>
    <row r="1800" spans="1:5" s="62" customFormat="1" ht="12.75" x14ac:dyDescent="0.2">
      <c r="A1800" s="85">
        <v>1796</v>
      </c>
      <c r="B1800" s="79">
        <f ca="1">('Activity Data'!B1806*$B$4)*'Emission Factors'!H1808</f>
        <v>152753358.29078799</v>
      </c>
      <c r="C1800" s="79">
        <f ca="1">('Activity Data'!B1806*$C$4)*'Emission Factors'!I1808</f>
        <v>70664965.650803611</v>
      </c>
      <c r="D1800" s="79">
        <f ca="1">('Activity Data'!B1806*$D$4)*'Emission Factors'!J1808</f>
        <v>23693610.46552705</v>
      </c>
      <c r="E1800" s="79">
        <f t="shared" ca="1" si="28"/>
        <v>247111934.40711868</v>
      </c>
    </row>
    <row r="1801" spans="1:5" s="62" customFormat="1" ht="12.75" x14ac:dyDescent="0.2">
      <c r="A1801" s="85">
        <v>1797</v>
      </c>
      <c r="B1801" s="79">
        <f ca="1">('Activity Data'!B1807*$B$4)*'Emission Factors'!H1809</f>
        <v>123498638.07572456</v>
      </c>
      <c r="C1801" s="79">
        <f ca="1">('Activity Data'!B1807*$C$4)*'Emission Factors'!I1809</f>
        <v>56475040.112056166</v>
      </c>
      <c r="D1801" s="79">
        <f ca="1">('Activity Data'!B1807*$D$4)*'Emission Factors'!J1809</f>
        <v>18647638.855353881</v>
      </c>
      <c r="E1801" s="79">
        <f t="shared" ca="1" si="28"/>
        <v>198621317.04313463</v>
      </c>
    </row>
    <row r="1802" spans="1:5" s="62" customFormat="1" ht="12.75" x14ac:dyDescent="0.2">
      <c r="A1802" s="85">
        <v>1798</v>
      </c>
      <c r="B1802" s="79">
        <f ca="1">('Activity Data'!B1808*$B$4)*'Emission Factors'!H1810</f>
        <v>127922056.69048703</v>
      </c>
      <c r="C1802" s="79">
        <f ca="1">('Activity Data'!B1808*$C$4)*'Emission Factors'!I1810</f>
        <v>58801753.725308843</v>
      </c>
      <c r="D1802" s="79">
        <f ca="1">('Activity Data'!B1808*$D$4)*'Emission Factors'!J1810</f>
        <v>19026552.960469406</v>
      </c>
      <c r="E1802" s="79">
        <f t="shared" ca="1" si="28"/>
        <v>205750363.37626526</v>
      </c>
    </row>
    <row r="1803" spans="1:5" s="62" customFormat="1" ht="12.75" x14ac:dyDescent="0.2">
      <c r="A1803" s="85">
        <v>1799</v>
      </c>
      <c r="B1803" s="79">
        <f ca="1">('Activity Data'!B1809*$B$4)*'Emission Factors'!H1811</f>
        <v>147367121.65385345</v>
      </c>
      <c r="C1803" s="79">
        <f ca="1">('Activity Data'!B1809*$C$4)*'Emission Factors'!I1811</f>
        <v>70666918.748149693</v>
      </c>
      <c r="D1803" s="79">
        <f ca="1">('Activity Data'!B1809*$D$4)*'Emission Factors'!J1811</f>
        <v>23550573.269162502</v>
      </c>
      <c r="E1803" s="79">
        <f t="shared" ca="1" si="28"/>
        <v>241584613.67116565</v>
      </c>
    </row>
    <row r="1804" spans="1:5" s="62" customFormat="1" ht="12.75" x14ac:dyDescent="0.2">
      <c r="A1804" s="85">
        <v>1800</v>
      </c>
      <c r="B1804" s="79">
        <f ca="1">('Activity Data'!B1810*$B$4)*'Emission Factors'!H1812</f>
        <v>153983551.12664536</v>
      </c>
      <c r="C1804" s="79">
        <f ca="1">('Activity Data'!B1810*$C$4)*'Emission Factors'!I1812</f>
        <v>72216076.106719047</v>
      </c>
      <c r="D1804" s="79">
        <f ca="1">('Activity Data'!B1810*$D$4)*'Emission Factors'!J1812</f>
        <v>23039570.306643572</v>
      </c>
      <c r="E1804" s="79">
        <f t="shared" ca="1" si="28"/>
        <v>249239197.54000798</v>
      </c>
    </row>
    <row r="1805" spans="1:5" s="62" customFormat="1" ht="12.75" x14ac:dyDescent="0.2">
      <c r="A1805" s="85">
        <v>1801</v>
      </c>
      <c r="B1805" s="79">
        <f ca="1">('Activity Data'!B1811*$B$4)*'Emission Factors'!H1813</f>
        <v>140695534.25785151</v>
      </c>
      <c r="C1805" s="79">
        <f ca="1">('Activity Data'!B1811*$C$4)*'Emission Factors'!I1813</f>
        <v>64672599.823747322</v>
      </c>
      <c r="D1805" s="79">
        <f ca="1">('Activity Data'!B1811*$D$4)*'Emission Factors'!J1813</f>
        <v>21199660.503267329</v>
      </c>
      <c r="E1805" s="79">
        <f t="shared" ca="1" si="28"/>
        <v>226567794.58486614</v>
      </c>
    </row>
    <row r="1806" spans="1:5" s="62" customFormat="1" ht="12.75" x14ac:dyDescent="0.2">
      <c r="A1806" s="85">
        <v>1802</v>
      </c>
      <c r="B1806" s="79">
        <f ca="1">('Activity Data'!B1812*$B$4)*'Emission Factors'!H1814</f>
        <v>132265093.05383934</v>
      </c>
      <c r="C1806" s="79">
        <f ca="1">('Activity Data'!B1812*$C$4)*'Emission Factors'!I1814</f>
        <v>59210063.074655466</v>
      </c>
      <c r="D1806" s="79">
        <f ca="1">('Activity Data'!B1812*$D$4)*'Emission Factors'!J1814</f>
        <v>20689882.617928833</v>
      </c>
      <c r="E1806" s="79">
        <f t="shared" ca="1" si="28"/>
        <v>212165038.74642363</v>
      </c>
    </row>
    <row r="1807" spans="1:5" s="62" customFormat="1" ht="12.75" x14ac:dyDescent="0.2">
      <c r="A1807" s="85">
        <v>1803</v>
      </c>
      <c r="B1807" s="79">
        <f ca="1">('Activity Data'!B1813*$B$4)*'Emission Factors'!H1815</f>
        <v>119685832.06222221</v>
      </c>
      <c r="C1807" s="79">
        <f ca="1">('Activity Data'!B1813*$C$4)*'Emission Factors'!I1815</f>
        <v>56658302.847869977</v>
      </c>
      <c r="D1807" s="79">
        <f ca="1">('Activity Data'!B1813*$D$4)*'Emission Factors'!J1815</f>
        <v>18549613.143625233</v>
      </c>
      <c r="E1807" s="79">
        <f t="shared" ca="1" si="28"/>
        <v>194893748.0537174</v>
      </c>
    </row>
    <row r="1808" spans="1:5" s="62" customFormat="1" ht="12.75" x14ac:dyDescent="0.2">
      <c r="A1808" s="85">
        <v>1804</v>
      </c>
      <c r="B1808" s="79">
        <f ca="1">('Activity Data'!B1814*$B$4)*'Emission Factors'!H1816</f>
        <v>140810653.40734148</v>
      </c>
      <c r="C1808" s="79">
        <f ca="1">('Activity Data'!B1814*$C$4)*'Emission Factors'!I1816</f>
        <v>67716245.273266196</v>
      </c>
      <c r="D1808" s="79">
        <f ca="1">('Activity Data'!B1814*$D$4)*'Emission Factors'!J1816</f>
        <v>22749022.6256277</v>
      </c>
      <c r="E1808" s="79">
        <f t="shared" ca="1" si="28"/>
        <v>231275921.30623537</v>
      </c>
    </row>
    <row r="1809" spans="1:5" s="62" customFormat="1" ht="12.75" x14ac:dyDescent="0.2">
      <c r="A1809" s="85">
        <v>1805</v>
      </c>
      <c r="B1809" s="79">
        <f ca="1">('Activity Data'!B1815*$B$4)*'Emission Factors'!H1817</f>
        <v>120804457.22342123</v>
      </c>
      <c r="C1809" s="79">
        <f ca="1">('Activity Data'!B1815*$C$4)*'Emission Factors'!I1817</f>
        <v>55646605.974225342</v>
      </c>
      <c r="D1809" s="79">
        <f ca="1">('Activity Data'!B1815*$D$4)*'Emission Factors'!J1817</f>
        <v>20374489.570344232</v>
      </c>
      <c r="E1809" s="79">
        <f t="shared" ca="1" si="28"/>
        <v>196825552.7679908</v>
      </c>
    </row>
    <row r="1810" spans="1:5" s="62" customFormat="1" ht="12.75" x14ac:dyDescent="0.2">
      <c r="A1810" s="85">
        <v>1806</v>
      </c>
      <c r="B1810" s="79">
        <f ca="1">('Activity Data'!B1816*$B$4)*'Emission Factors'!H1818</f>
        <v>130226340.13286059</v>
      </c>
      <c r="C1810" s="79">
        <f ca="1">('Activity Data'!B1816*$C$4)*'Emission Factors'!I1818</f>
        <v>61127244.299715862</v>
      </c>
      <c r="D1810" s="79">
        <f ca="1">('Activity Data'!B1816*$D$4)*'Emission Factors'!J1818</f>
        <v>20016239.850374419</v>
      </c>
      <c r="E1810" s="79">
        <f t="shared" ca="1" si="28"/>
        <v>211369824.28295088</v>
      </c>
    </row>
    <row r="1811" spans="1:5" s="62" customFormat="1" ht="12.75" x14ac:dyDescent="0.2">
      <c r="A1811" s="85">
        <v>1807</v>
      </c>
      <c r="B1811" s="79">
        <f ca="1">('Activity Data'!B1817*$B$4)*'Emission Factors'!H1819</f>
        <v>136739388.53247485</v>
      </c>
      <c r="C1811" s="79">
        <f ca="1">('Activity Data'!B1817*$C$4)*'Emission Factors'!I1819</f>
        <v>64816063.042167045</v>
      </c>
      <c r="D1811" s="79">
        <f ca="1">('Activity Data'!B1817*$D$4)*'Emission Factors'!J1819</f>
        <v>22008142.936276186</v>
      </c>
      <c r="E1811" s="79">
        <f t="shared" ca="1" si="28"/>
        <v>223563594.51091808</v>
      </c>
    </row>
    <row r="1812" spans="1:5" s="62" customFormat="1" ht="12.75" x14ac:dyDescent="0.2">
      <c r="A1812" s="85">
        <v>1808</v>
      </c>
      <c r="B1812" s="79">
        <f ca="1">('Activity Data'!B1818*$B$4)*'Emission Factors'!H1820</f>
        <v>135981214.90574387</v>
      </c>
      <c r="C1812" s="79">
        <f ca="1">('Activity Data'!B1818*$C$4)*'Emission Factors'!I1820</f>
        <v>62914385.05178342</v>
      </c>
      <c r="D1812" s="79">
        <f ca="1">('Activity Data'!B1818*$D$4)*'Emission Factors'!J1820</f>
        <v>20316153.020584099</v>
      </c>
      <c r="E1812" s="79">
        <f t="shared" ca="1" si="28"/>
        <v>219211752.97811139</v>
      </c>
    </row>
    <row r="1813" spans="1:5" s="62" customFormat="1" ht="12.75" x14ac:dyDescent="0.2">
      <c r="A1813" s="85">
        <v>1809</v>
      </c>
      <c r="B1813" s="79">
        <f ca="1">('Activity Data'!B1819*$B$4)*'Emission Factors'!H1821</f>
        <v>133704438.57877499</v>
      </c>
      <c r="C1813" s="79">
        <f ca="1">('Activity Data'!B1819*$C$4)*'Emission Factors'!I1821</f>
        <v>64076205.844005205</v>
      </c>
      <c r="D1813" s="79">
        <f ca="1">('Activity Data'!B1819*$D$4)*'Emission Factors'!J1821</f>
        <v>19694357.458767034</v>
      </c>
      <c r="E1813" s="79">
        <f t="shared" ca="1" si="28"/>
        <v>217475001.88154721</v>
      </c>
    </row>
    <row r="1814" spans="1:5" s="62" customFormat="1" ht="12.75" x14ac:dyDescent="0.2">
      <c r="A1814" s="85">
        <v>1810</v>
      </c>
      <c r="B1814" s="79">
        <f ca="1">('Activity Data'!B1820*$B$4)*'Emission Factors'!H1822</f>
        <v>124889395.43280719</v>
      </c>
      <c r="C1814" s="79">
        <f ca="1">('Activity Data'!B1820*$C$4)*'Emission Factors'!I1822</f>
        <v>59467958.109463327</v>
      </c>
      <c r="D1814" s="79">
        <f ca="1">('Activity Data'!B1820*$D$4)*'Emission Factors'!J1822</f>
        <v>18281084.304907665</v>
      </c>
      <c r="E1814" s="79">
        <f t="shared" ca="1" si="28"/>
        <v>202638437.84717816</v>
      </c>
    </row>
    <row r="1815" spans="1:5" s="62" customFormat="1" ht="12.75" x14ac:dyDescent="0.2">
      <c r="A1815" s="85">
        <v>1811</v>
      </c>
      <c r="B1815" s="79">
        <f ca="1">('Activity Data'!B1821*$B$4)*'Emission Factors'!H1823</f>
        <v>152829702.56170672</v>
      </c>
      <c r="C1815" s="79">
        <f ca="1">('Activity Data'!B1821*$C$4)*'Emission Factors'!I1823</f>
        <v>73311259.977149233</v>
      </c>
      <c r="D1815" s="79">
        <f ca="1">('Activity Data'!B1821*$D$4)*'Emission Factors'!J1823</f>
        <v>23442096.970471796</v>
      </c>
      <c r="E1815" s="79">
        <f t="shared" ca="1" si="28"/>
        <v>249583059.50932777</v>
      </c>
    </row>
    <row r="1816" spans="1:5" s="62" customFormat="1" ht="12.75" x14ac:dyDescent="0.2">
      <c r="A1816" s="85">
        <v>1812</v>
      </c>
      <c r="B1816" s="79">
        <f ca="1">('Activity Data'!B1822*$B$4)*'Emission Factors'!H1824</f>
        <v>139580232.01143569</v>
      </c>
      <c r="C1816" s="79">
        <f ca="1">('Activity Data'!B1822*$C$4)*'Emission Factors'!I1824</f>
        <v>65743386.198320217</v>
      </c>
      <c r="D1816" s="79">
        <f ca="1">('Activity Data'!B1822*$D$4)*'Emission Factors'!J1824</f>
        <v>21879928.120135546</v>
      </c>
      <c r="E1816" s="79">
        <f t="shared" ca="1" si="28"/>
        <v>227203546.32989144</v>
      </c>
    </row>
    <row r="1817" spans="1:5" s="62" customFormat="1" ht="12.75" x14ac:dyDescent="0.2">
      <c r="A1817" s="85">
        <v>1813</v>
      </c>
      <c r="B1817" s="79">
        <f ca="1">('Activity Data'!B1823*$B$4)*'Emission Factors'!H1825</f>
        <v>153312227.7217989</v>
      </c>
      <c r="C1817" s="79">
        <f ca="1">('Activity Data'!B1823*$C$4)*'Emission Factors'!I1825</f>
        <v>77200804.053757742</v>
      </c>
      <c r="D1817" s="79">
        <f ca="1">('Activity Data'!B1823*$D$4)*'Emission Factors'!J1825</f>
        <v>24040471.919128597</v>
      </c>
      <c r="E1817" s="79">
        <f t="shared" ca="1" si="28"/>
        <v>254553503.69468522</v>
      </c>
    </row>
    <row r="1818" spans="1:5" s="62" customFormat="1" ht="12.75" x14ac:dyDescent="0.2">
      <c r="A1818" s="85">
        <v>1814</v>
      </c>
      <c r="B1818" s="79">
        <f ca="1">('Activity Data'!B1824*$B$4)*'Emission Factors'!H1826</f>
        <v>169154820.04868269</v>
      </c>
      <c r="C1818" s="79">
        <f ca="1">('Activity Data'!B1824*$C$4)*'Emission Factors'!I1826</f>
        <v>75703278.447997436</v>
      </c>
      <c r="D1818" s="79">
        <f ca="1">('Activity Data'!B1824*$D$4)*'Emission Factors'!J1826</f>
        <v>25338011.524458587</v>
      </c>
      <c r="E1818" s="79">
        <f t="shared" ca="1" si="28"/>
        <v>270196110.02113873</v>
      </c>
    </row>
    <row r="1819" spans="1:5" s="62" customFormat="1" ht="12.75" x14ac:dyDescent="0.2">
      <c r="A1819" s="85">
        <v>1815</v>
      </c>
      <c r="B1819" s="79">
        <f ca="1">('Activity Data'!B1825*$B$4)*'Emission Factors'!H1827</f>
        <v>143995490.89323896</v>
      </c>
      <c r="C1819" s="79">
        <f ca="1">('Activity Data'!B1825*$C$4)*'Emission Factors'!I1827</f>
        <v>71182361.853823379</v>
      </c>
      <c r="D1819" s="79">
        <f ca="1">('Activity Data'!B1825*$D$4)*'Emission Factors'!J1827</f>
        <v>23612318.074947301</v>
      </c>
      <c r="E1819" s="79">
        <f t="shared" ca="1" si="28"/>
        <v>238790170.82200962</v>
      </c>
    </row>
    <row r="1820" spans="1:5" s="62" customFormat="1" ht="12.75" x14ac:dyDescent="0.2">
      <c r="A1820" s="85">
        <v>1816</v>
      </c>
      <c r="B1820" s="79">
        <f ca="1">('Activity Data'!B1826*$B$4)*'Emission Factors'!H1828</f>
        <v>148817368.20770764</v>
      </c>
      <c r="C1820" s="79">
        <f ca="1">('Activity Data'!B1826*$C$4)*'Emission Factors'!I1828</f>
        <v>70179892.997414857</v>
      </c>
      <c r="D1820" s="79">
        <f ca="1">('Activity Data'!B1826*$D$4)*'Emission Factors'!J1828</f>
        <v>23438535.826725114</v>
      </c>
      <c r="E1820" s="79">
        <f t="shared" ca="1" si="28"/>
        <v>242435797.03184763</v>
      </c>
    </row>
    <row r="1821" spans="1:5" s="62" customFormat="1" ht="12.75" x14ac:dyDescent="0.2">
      <c r="A1821" s="85">
        <v>1817</v>
      </c>
      <c r="B1821" s="79">
        <f ca="1">('Activity Data'!B1827*$B$4)*'Emission Factors'!H1829</f>
        <v>150862273.84627479</v>
      </c>
      <c r="C1821" s="79">
        <f ca="1">('Activity Data'!B1827*$C$4)*'Emission Factors'!I1829</f>
        <v>63682585.738996737</v>
      </c>
      <c r="D1821" s="79">
        <f ca="1">('Activity Data'!B1827*$D$4)*'Emission Factors'!J1829</f>
        <v>24790852.306567557</v>
      </c>
      <c r="E1821" s="79">
        <f t="shared" ca="1" si="28"/>
        <v>239335711.89183909</v>
      </c>
    </row>
    <row r="1822" spans="1:5" s="62" customFormat="1" ht="12.75" x14ac:dyDescent="0.2">
      <c r="A1822" s="85">
        <v>1818</v>
      </c>
      <c r="B1822" s="79">
        <f ca="1">('Activity Data'!B1828*$B$4)*'Emission Factors'!H1830</f>
        <v>145252890.20777372</v>
      </c>
      <c r="C1822" s="79">
        <f ca="1">('Activity Data'!B1828*$C$4)*'Emission Factors'!I1830</f>
        <v>71330771.924886405</v>
      </c>
      <c r="D1822" s="79">
        <f ca="1">('Activity Data'!B1828*$D$4)*'Emission Factors'!J1830</f>
        <v>22026828.511347197</v>
      </c>
      <c r="E1822" s="79">
        <f t="shared" ca="1" si="28"/>
        <v>238610490.64400733</v>
      </c>
    </row>
    <row r="1823" spans="1:5" s="62" customFormat="1" ht="12.75" x14ac:dyDescent="0.2">
      <c r="A1823" s="85">
        <v>1819</v>
      </c>
      <c r="B1823" s="79">
        <f ca="1">('Activity Data'!B1829*$B$4)*'Emission Factors'!H1831</f>
        <v>134110605.71950395</v>
      </c>
      <c r="C1823" s="79">
        <f ca="1">('Activity Data'!B1829*$C$4)*'Emission Factors'!I1831</f>
        <v>65490430.727975592</v>
      </c>
      <c r="D1823" s="79">
        <f ca="1">('Activity Data'!B1829*$D$4)*'Emission Factors'!J1831</f>
        <v>21610559.586148072</v>
      </c>
      <c r="E1823" s="79">
        <f t="shared" ca="1" si="28"/>
        <v>221211596.03362763</v>
      </c>
    </row>
    <row r="1824" spans="1:5" s="62" customFormat="1" ht="12.75" x14ac:dyDescent="0.2">
      <c r="A1824" s="85">
        <v>1820</v>
      </c>
      <c r="B1824" s="79">
        <f ca="1">('Activity Data'!B1830*$B$4)*'Emission Factors'!H1832</f>
        <v>127009258.38152219</v>
      </c>
      <c r="C1824" s="79">
        <f ca="1">('Activity Data'!B1830*$C$4)*'Emission Factors'!I1832</f>
        <v>57585597.421916746</v>
      </c>
      <c r="D1824" s="79">
        <f ca="1">('Activity Data'!B1830*$D$4)*'Emission Factors'!J1832</f>
        <v>19422202.692167621</v>
      </c>
      <c r="E1824" s="79">
        <f t="shared" ca="1" si="28"/>
        <v>204017058.49560654</v>
      </c>
    </row>
    <row r="1825" spans="1:5" s="62" customFormat="1" ht="12.75" x14ac:dyDescent="0.2">
      <c r="A1825" s="85">
        <v>1821</v>
      </c>
      <c r="B1825" s="79">
        <f ca="1">('Activity Data'!B1831*$B$4)*'Emission Factors'!H1833</f>
        <v>141402442.84355238</v>
      </c>
      <c r="C1825" s="79">
        <f ca="1">('Activity Data'!B1831*$C$4)*'Emission Factors'!I1833</f>
        <v>65195309.070768557</v>
      </c>
      <c r="D1825" s="79">
        <f ca="1">('Activity Data'!B1831*$D$4)*'Emission Factors'!J1833</f>
        <v>21040784.257367693</v>
      </c>
      <c r="E1825" s="79">
        <f t="shared" ca="1" si="28"/>
        <v>227638536.17168865</v>
      </c>
    </row>
    <row r="1826" spans="1:5" s="62" customFormat="1" ht="12.75" x14ac:dyDescent="0.2">
      <c r="A1826" s="85">
        <v>1822</v>
      </c>
      <c r="B1826" s="79">
        <f ca="1">('Activity Data'!B1832*$B$4)*'Emission Factors'!H1834</f>
        <v>141081545.12526342</v>
      </c>
      <c r="C1826" s="79">
        <f ca="1">('Activity Data'!B1832*$C$4)*'Emission Factors'!I1834</f>
        <v>64686855.928762928</v>
      </c>
      <c r="D1826" s="79">
        <f ca="1">('Activity Data'!B1832*$D$4)*'Emission Factors'!J1834</f>
        <v>21159339.241530512</v>
      </c>
      <c r="E1826" s="79">
        <f t="shared" ca="1" si="28"/>
        <v>226927740.29555687</v>
      </c>
    </row>
    <row r="1827" spans="1:5" s="62" customFormat="1" ht="12.75" x14ac:dyDescent="0.2">
      <c r="A1827" s="85">
        <v>1823</v>
      </c>
      <c r="B1827" s="79">
        <f ca="1">('Activity Data'!B1833*$B$4)*'Emission Factors'!H1835</f>
        <v>148585188.24970278</v>
      </c>
      <c r="C1827" s="79">
        <f ca="1">('Activity Data'!B1833*$C$4)*'Emission Factors'!I1835</f>
        <v>72327672.453377023</v>
      </c>
      <c r="D1827" s="79">
        <f ca="1">('Activity Data'!B1833*$D$4)*'Emission Factors'!J1835</f>
        <v>22466918.642881747</v>
      </c>
      <c r="E1827" s="79">
        <f t="shared" ca="1" si="28"/>
        <v>243379779.34596157</v>
      </c>
    </row>
    <row r="1828" spans="1:5" s="62" customFormat="1" ht="12.75" x14ac:dyDescent="0.2">
      <c r="A1828" s="85">
        <v>1824</v>
      </c>
      <c r="B1828" s="79">
        <f ca="1">('Activity Data'!B1834*$B$4)*'Emission Factors'!H1836</f>
        <v>131282408.1314051</v>
      </c>
      <c r="C1828" s="79">
        <f ca="1">('Activity Data'!B1834*$C$4)*'Emission Factors'!I1836</f>
        <v>60061284.761846013</v>
      </c>
      <c r="D1828" s="79">
        <f ca="1">('Activity Data'!B1834*$D$4)*'Emission Factors'!J1836</f>
        <v>19319418.164521702</v>
      </c>
      <c r="E1828" s="79">
        <f t="shared" ca="1" si="28"/>
        <v>210663111.05777282</v>
      </c>
    </row>
    <row r="1829" spans="1:5" s="62" customFormat="1" ht="12.75" x14ac:dyDescent="0.2">
      <c r="A1829" s="85">
        <v>1825</v>
      </c>
      <c r="B1829" s="79">
        <f ca="1">('Activity Data'!B1835*$B$4)*'Emission Factors'!H1837</f>
        <v>150084005.66167688</v>
      </c>
      <c r="C1829" s="79">
        <f ca="1">('Activity Data'!B1835*$C$4)*'Emission Factors'!I1837</f>
        <v>72345145.211129203</v>
      </c>
      <c r="D1829" s="79">
        <f ca="1">('Activity Data'!B1835*$D$4)*'Emission Factors'!J1837</f>
        <v>23188685.093856972</v>
      </c>
      <c r="E1829" s="79">
        <f t="shared" ca="1" si="28"/>
        <v>245617835.96666303</v>
      </c>
    </row>
    <row r="1830" spans="1:5" s="62" customFormat="1" ht="12.75" x14ac:dyDescent="0.2">
      <c r="A1830" s="85">
        <v>1826</v>
      </c>
      <c r="B1830" s="79">
        <f ca="1">('Activity Data'!B1836*$B$4)*'Emission Factors'!H1838</f>
        <v>140433327.23890716</v>
      </c>
      <c r="C1830" s="79">
        <f ca="1">('Activity Data'!B1836*$C$4)*'Emission Factors'!I1838</f>
        <v>66305617.255804919</v>
      </c>
      <c r="D1830" s="79">
        <f ca="1">('Activity Data'!B1836*$D$4)*'Emission Factors'!J1838</f>
        <v>21203078.895645574</v>
      </c>
      <c r="E1830" s="79">
        <f t="shared" ca="1" si="28"/>
        <v>227942023.39035767</v>
      </c>
    </row>
    <row r="1831" spans="1:5" s="62" customFormat="1" ht="12.75" x14ac:dyDescent="0.2">
      <c r="A1831" s="85">
        <v>1827</v>
      </c>
      <c r="B1831" s="79">
        <f ca="1">('Activity Data'!B1837*$B$4)*'Emission Factors'!H1839</f>
        <v>133402381.28083241</v>
      </c>
      <c r="C1831" s="79">
        <f ca="1">('Activity Data'!B1837*$C$4)*'Emission Factors'!I1839</f>
        <v>59300381.553725064</v>
      </c>
      <c r="D1831" s="79">
        <f ca="1">('Activity Data'!B1837*$D$4)*'Emission Factors'!J1839</f>
        <v>20454554.361469775</v>
      </c>
      <c r="E1831" s="79">
        <f t="shared" ca="1" si="28"/>
        <v>213157317.19602725</v>
      </c>
    </row>
    <row r="1832" spans="1:5" s="62" customFormat="1" ht="12.75" x14ac:dyDescent="0.2">
      <c r="A1832" s="85">
        <v>1828</v>
      </c>
      <c r="B1832" s="79">
        <f ca="1">('Activity Data'!B1838*$B$4)*'Emission Factors'!H1840</f>
        <v>129797376.80313973</v>
      </c>
      <c r="C1832" s="79">
        <f ca="1">('Activity Data'!B1838*$C$4)*'Emission Factors'!I1840</f>
        <v>57769551.01142247</v>
      </c>
      <c r="D1832" s="79">
        <f ca="1">('Activity Data'!B1838*$D$4)*'Emission Factors'!J1840</f>
        <v>19980713.76225717</v>
      </c>
      <c r="E1832" s="79">
        <f t="shared" ca="1" si="28"/>
        <v>207547641.57681936</v>
      </c>
    </row>
    <row r="1833" spans="1:5" s="62" customFormat="1" ht="12.75" x14ac:dyDescent="0.2">
      <c r="A1833" s="85">
        <v>1829</v>
      </c>
      <c r="B1833" s="79">
        <f ca="1">('Activity Data'!B1839*$B$4)*'Emission Factors'!H1841</f>
        <v>137924608.46629763</v>
      </c>
      <c r="C1833" s="79">
        <f ca="1">('Activity Data'!B1839*$C$4)*'Emission Factors'!I1841</f>
        <v>63714873.453405999</v>
      </c>
      <c r="D1833" s="79">
        <f ca="1">('Activity Data'!B1839*$D$4)*'Emission Factors'!J1841</f>
        <v>22056836.50232495</v>
      </c>
      <c r="E1833" s="79">
        <f t="shared" ca="1" si="28"/>
        <v>223696318.42202857</v>
      </c>
    </row>
    <row r="1834" spans="1:5" s="62" customFormat="1" ht="12.75" x14ac:dyDescent="0.2">
      <c r="A1834" s="85">
        <v>1830</v>
      </c>
      <c r="B1834" s="79">
        <f ca="1">('Activity Data'!B1840*$B$4)*'Emission Factors'!H1842</f>
        <v>134563728.83179778</v>
      </c>
      <c r="C1834" s="79">
        <f ca="1">('Activity Data'!B1840*$C$4)*'Emission Factors'!I1842</f>
        <v>65193479.097316861</v>
      </c>
      <c r="D1834" s="79">
        <f ca="1">('Activity Data'!B1840*$D$4)*'Emission Factors'!J1842</f>
        <v>22165705.947895441</v>
      </c>
      <c r="E1834" s="79">
        <f t="shared" ca="1" si="28"/>
        <v>221922913.87701008</v>
      </c>
    </row>
    <row r="1835" spans="1:5" s="62" customFormat="1" ht="12.75" x14ac:dyDescent="0.2">
      <c r="A1835" s="85">
        <v>1831</v>
      </c>
      <c r="B1835" s="79">
        <f ca="1">('Activity Data'!B1841*$B$4)*'Emission Factors'!H1843</f>
        <v>148293318.55124819</v>
      </c>
      <c r="C1835" s="79">
        <f ca="1">('Activity Data'!B1841*$C$4)*'Emission Factors'!I1843</f>
        <v>72148031.984474435</v>
      </c>
      <c r="D1835" s="79">
        <f ca="1">('Activity Data'!B1841*$D$4)*'Emission Factors'!J1843</f>
        <v>21976470.305300709</v>
      </c>
      <c r="E1835" s="79">
        <f t="shared" ca="1" si="28"/>
        <v>242417820.84102333</v>
      </c>
    </row>
    <row r="1836" spans="1:5" s="62" customFormat="1" ht="12.75" x14ac:dyDescent="0.2">
      <c r="A1836" s="85">
        <v>1832</v>
      </c>
      <c r="B1836" s="79">
        <f ca="1">('Activity Data'!B1842*$B$4)*'Emission Factors'!H1844</f>
        <v>139978210.80162612</v>
      </c>
      <c r="C1836" s="79">
        <f ca="1">('Activity Data'!B1842*$C$4)*'Emission Factors'!I1844</f>
        <v>66906953.882582925</v>
      </c>
      <c r="D1836" s="79">
        <f ca="1">('Activity Data'!B1842*$D$4)*'Emission Factors'!J1844</f>
        <v>21857037.209410839</v>
      </c>
      <c r="E1836" s="79">
        <f t="shared" ca="1" si="28"/>
        <v>228742201.89361989</v>
      </c>
    </row>
    <row r="1837" spans="1:5" s="62" customFormat="1" ht="12.75" x14ac:dyDescent="0.2">
      <c r="A1837" s="85">
        <v>1833</v>
      </c>
      <c r="B1837" s="79">
        <f ca="1">('Activity Data'!B1843*$B$4)*'Emission Factors'!H1845</f>
        <v>139730535.08884782</v>
      </c>
      <c r="C1837" s="79">
        <f ca="1">('Activity Data'!B1843*$C$4)*'Emission Factors'!I1845</f>
        <v>62968755.607466854</v>
      </c>
      <c r="D1837" s="79">
        <f ca="1">('Activity Data'!B1843*$D$4)*'Emission Factors'!J1845</f>
        <v>21512734.280949026</v>
      </c>
      <c r="E1837" s="79">
        <f t="shared" ca="1" si="28"/>
        <v>224212024.97726369</v>
      </c>
    </row>
    <row r="1838" spans="1:5" s="62" customFormat="1" ht="12.75" x14ac:dyDescent="0.2">
      <c r="A1838" s="85">
        <v>1834</v>
      </c>
      <c r="B1838" s="79">
        <f ca="1">('Activity Data'!B1844*$B$4)*'Emission Factors'!H1846</f>
        <v>143975887.13893729</v>
      </c>
      <c r="C1838" s="79">
        <f ca="1">('Activity Data'!B1844*$C$4)*'Emission Factors'!I1846</f>
        <v>68578580.53434816</v>
      </c>
      <c r="D1838" s="79">
        <f ca="1">('Activity Data'!B1844*$D$4)*'Emission Factors'!J1846</f>
        <v>21862710.448258456</v>
      </c>
      <c r="E1838" s="79">
        <f t="shared" ca="1" si="28"/>
        <v>234417178.12154391</v>
      </c>
    </row>
    <row r="1839" spans="1:5" s="62" customFormat="1" ht="12.75" x14ac:dyDescent="0.2">
      <c r="A1839" s="85">
        <v>1835</v>
      </c>
      <c r="B1839" s="79">
        <f ca="1">('Activity Data'!B1845*$B$4)*'Emission Factors'!H1847</f>
        <v>131837619.12356944</v>
      </c>
      <c r="C1839" s="79">
        <f ca="1">('Activity Data'!B1845*$C$4)*'Emission Factors'!I1847</f>
        <v>57422751.490438059</v>
      </c>
      <c r="D1839" s="79">
        <f ca="1">('Activity Data'!B1845*$D$4)*'Emission Factors'!J1847</f>
        <v>20300150.465102185</v>
      </c>
      <c r="E1839" s="79">
        <f t="shared" ca="1" si="28"/>
        <v>209560521.0791097</v>
      </c>
    </row>
    <row r="1840" spans="1:5" s="62" customFormat="1" ht="12.75" x14ac:dyDescent="0.2">
      <c r="A1840" s="85">
        <v>1836</v>
      </c>
      <c r="B1840" s="79">
        <f ca="1">('Activity Data'!B1846*$B$4)*'Emission Factors'!H1848</f>
        <v>124480614.26058349</v>
      </c>
      <c r="C1840" s="79">
        <f ca="1">('Activity Data'!B1846*$C$4)*'Emission Factors'!I1848</f>
        <v>59171410.964883707</v>
      </c>
      <c r="D1840" s="79">
        <f ca="1">('Activity Data'!B1846*$D$4)*'Emission Factors'!J1848</f>
        <v>19793361.695522763</v>
      </c>
      <c r="E1840" s="79">
        <f t="shared" ca="1" si="28"/>
        <v>203445386.92098996</v>
      </c>
    </row>
    <row r="1841" spans="1:5" s="62" customFormat="1" ht="12.75" x14ac:dyDescent="0.2">
      <c r="A1841" s="85">
        <v>1837</v>
      </c>
      <c r="B1841" s="79">
        <f ca="1">('Activity Data'!B1847*$B$4)*'Emission Factors'!H1849</f>
        <v>146438931.47141504</v>
      </c>
      <c r="C1841" s="79">
        <f ca="1">('Activity Data'!B1847*$C$4)*'Emission Factors'!I1849</f>
        <v>64919720.496627271</v>
      </c>
      <c r="D1841" s="79">
        <f ca="1">('Activity Data'!B1847*$D$4)*'Emission Factors'!J1849</f>
        <v>23407046.129382014</v>
      </c>
      <c r="E1841" s="79">
        <f t="shared" ca="1" si="28"/>
        <v>234765698.09742433</v>
      </c>
    </row>
    <row r="1842" spans="1:5" s="62" customFormat="1" ht="12.75" x14ac:dyDescent="0.2">
      <c r="A1842" s="85">
        <v>1838</v>
      </c>
      <c r="B1842" s="79">
        <f ca="1">('Activity Data'!B1848*$B$4)*'Emission Factors'!H1850</f>
        <v>132834045.930626</v>
      </c>
      <c r="C1842" s="79">
        <f ca="1">('Activity Data'!B1848*$C$4)*'Emission Factors'!I1850</f>
        <v>57265397.986243077</v>
      </c>
      <c r="D1842" s="79">
        <f ca="1">('Activity Data'!B1848*$D$4)*'Emission Factors'!J1850</f>
        <v>20325022.934996165</v>
      </c>
      <c r="E1842" s="79">
        <f t="shared" ca="1" si="28"/>
        <v>210424466.85186523</v>
      </c>
    </row>
    <row r="1843" spans="1:5" s="62" customFormat="1" ht="12.75" x14ac:dyDescent="0.2">
      <c r="A1843" s="85">
        <v>1839</v>
      </c>
      <c r="B1843" s="79">
        <f ca="1">('Activity Data'!B1849*$B$4)*'Emission Factors'!H1851</f>
        <v>136342954.72800377</v>
      </c>
      <c r="C1843" s="79">
        <f ca="1">('Activity Data'!B1849*$C$4)*'Emission Factors'!I1851</f>
        <v>63182272.578263849</v>
      </c>
      <c r="D1843" s="79">
        <f ca="1">('Activity Data'!B1849*$D$4)*'Emission Factors'!J1851</f>
        <v>21157297.623274777</v>
      </c>
      <c r="E1843" s="79">
        <f t="shared" ca="1" si="28"/>
        <v>220682524.92954239</v>
      </c>
    </row>
    <row r="1844" spans="1:5" s="62" customFormat="1" ht="12.75" x14ac:dyDescent="0.2">
      <c r="A1844" s="85">
        <v>1840</v>
      </c>
      <c r="B1844" s="79">
        <f ca="1">('Activity Data'!B1850*$B$4)*'Emission Factors'!H1852</f>
        <v>142952436.78901422</v>
      </c>
      <c r="C1844" s="79">
        <f ca="1">('Activity Data'!B1850*$C$4)*'Emission Factors'!I1852</f>
        <v>66632202.63856627</v>
      </c>
      <c r="D1844" s="79">
        <f ca="1">('Activity Data'!B1850*$D$4)*'Emission Factors'!J1852</f>
        <v>22507567.124607421</v>
      </c>
      <c r="E1844" s="79">
        <f t="shared" ca="1" si="28"/>
        <v>232092206.55218789</v>
      </c>
    </row>
    <row r="1845" spans="1:5" s="62" customFormat="1" ht="12.75" x14ac:dyDescent="0.2">
      <c r="A1845" s="85">
        <v>1841</v>
      </c>
      <c r="B1845" s="79">
        <f ca="1">('Activity Data'!B1851*$B$4)*'Emission Factors'!H1853</f>
        <v>110601427.25046343</v>
      </c>
      <c r="C1845" s="79">
        <f ca="1">('Activity Data'!B1851*$C$4)*'Emission Factors'!I1853</f>
        <v>52582934.619551837</v>
      </c>
      <c r="D1845" s="79">
        <f ca="1">('Activity Data'!B1851*$D$4)*'Emission Factors'!J1853</f>
        <v>16438889.480671896</v>
      </c>
      <c r="E1845" s="79">
        <f t="shared" ca="1" si="28"/>
        <v>179623251.35068715</v>
      </c>
    </row>
    <row r="1846" spans="1:5" s="62" customFormat="1" ht="12.75" x14ac:dyDescent="0.2">
      <c r="A1846" s="85">
        <v>1842</v>
      </c>
      <c r="B1846" s="79">
        <f ca="1">('Activity Data'!B1852*$B$4)*'Emission Factors'!H1854</f>
        <v>158424434.50617132</v>
      </c>
      <c r="C1846" s="79">
        <f ca="1">('Activity Data'!B1852*$C$4)*'Emission Factors'!I1854</f>
        <v>70738542.433444381</v>
      </c>
      <c r="D1846" s="79">
        <f ca="1">('Activity Data'!B1852*$D$4)*'Emission Factors'!J1854</f>
        <v>23840922.918774661</v>
      </c>
      <c r="E1846" s="79">
        <f t="shared" ca="1" si="28"/>
        <v>253003899.85839036</v>
      </c>
    </row>
    <row r="1847" spans="1:5" s="62" customFormat="1" ht="12.75" x14ac:dyDescent="0.2">
      <c r="A1847" s="85">
        <v>1843</v>
      </c>
      <c r="B1847" s="79">
        <f ca="1">('Activity Data'!B1853*$B$4)*'Emission Factors'!H1855</f>
        <v>144594462.82504112</v>
      </c>
      <c r="C1847" s="79">
        <f ca="1">('Activity Data'!B1853*$C$4)*'Emission Factors'!I1855</f>
        <v>67682135.495306656</v>
      </c>
      <c r="D1847" s="79">
        <f ca="1">('Activity Data'!B1853*$D$4)*'Emission Factors'!J1855</f>
        <v>21534108.943791185</v>
      </c>
      <c r="E1847" s="79">
        <f t="shared" ca="1" si="28"/>
        <v>233810707.26413897</v>
      </c>
    </row>
    <row r="1848" spans="1:5" s="62" customFormat="1" ht="12.75" x14ac:dyDescent="0.2">
      <c r="A1848" s="85">
        <v>1844</v>
      </c>
      <c r="B1848" s="79">
        <f ca="1">('Activity Data'!B1854*$B$4)*'Emission Factors'!H1856</f>
        <v>132134935.56966513</v>
      </c>
      <c r="C1848" s="79">
        <f ca="1">('Activity Data'!B1854*$C$4)*'Emission Factors'!I1856</f>
        <v>64922544.755098075</v>
      </c>
      <c r="D1848" s="79">
        <f ca="1">('Activity Data'!B1854*$D$4)*'Emission Factors'!J1856</f>
        <v>20051016.196573522</v>
      </c>
      <c r="E1848" s="79">
        <f t="shared" ca="1" si="28"/>
        <v>217108496.52133673</v>
      </c>
    </row>
    <row r="1849" spans="1:5" s="62" customFormat="1" ht="12.75" x14ac:dyDescent="0.2">
      <c r="A1849" s="85">
        <v>1845</v>
      </c>
      <c r="B1849" s="79">
        <f ca="1">('Activity Data'!B1855*$B$4)*'Emission Factors'!H1857</f>
        <v>152565833.02267912</v>
      </c>
      <c r="C1849" s="79">
        <f ca="1">('Activity Data'!B1855*$C$4)*'Emission Factors'!I1857</f>
        <v>64331325.301067077</v>
      </c>
      <c r="D1849" s="79">
        <f ca="1">('Activity Data'!B1855*$D$4)*'Emission Factors'!J1857</f>
        <v>24220940.264709573</v>
      </c>
      <c r="E1849" s="79">
        <f t="shared" ca="1" si="28"/>
        <v>241118098.58845577</v>
      </c>
    </row>
    <row r="1850" spans="1:5" s="62" customFormat="1" ht="12.75" x14ac:dyDescent="0.2">
      <c r="A1850" s="85">
        <v>1846</v>
      </c>
      <c r="B1850" s="79">
        <f ca="1">('Activity Data'!B1856*$B$4)*'Emission Factors'!H1858</f>
        <v>145835491.4475846</v>
      </c>
      <c r="C1850" s="79">
        <f ca="1">('Activity Data'!B1856*$C$4)*'Emission Factors'!I1858</f>
        <v>67762068.073231518</v>
      </c>
      <c r="D1850" s="79">
        <f ca="1">('Activity Data'!B1856*$D$4)*'Emission Factors'!J1858</f>
        <v>22641704.679024272</v>
      </c>
      <c r="E1850" s="79">
        <f t="shared" ca="1" si="28"/>
        <v>236239264.1998404</v>
      </c>
    </row>
    <row r="1851" spans="1:5" s="62" customFormat="1" ht="12.75" x14ac:dyDescent="0.2">
      <c r="A1851" s="85">
        <v>1847</v>
      </c>
      <c r="B1851" s="79">
        <f ca="1">('Activity Data'!B1857*$B$4)*'Emission Factors'!H1859</f>
        <v>158600209.64979699</v>
      </c>
      <c r="C1851" s="79">
        <f ca="1">('Activity Data'!B1857*$C$4)*'Emission Factors'!I1859</f>
        <v>77223550.785131499</v>
      </c>
      <c r="D1851" s="79">
        <f ca="1">('Activity Data'!B1857*$D$4)*'Emission Factors'!J1859</f>
        <v>25072918.195972692</v>
      </c>
      <c r="E1851" s="79">
        <f t="shared" ca="1" si="28"/>
        <v>260896678.63090116</v>
      </c>
    </row>
    <row r="1852" spans="1:5" s="62" customFormat="1" ht="12.75" x14ac:dyDescent="0.2">
      <c r="A1852" s="85">
        <v>1848</v>
      </c>
      <c r="B1852" s="79">
        <f ca="1">('Activity Data'!B1858*$B$4)*'Emission Factors'!H1860</f>
        <v>142786998.09759304</v>
      </c>
      <c r="C1852" s="79">
        <f ca="1">('Activity Data'!B1858*$C$4)*'Emission Factors'!I1860</f>
        <v>70892535.21600908</v>
      </c>
      <c r="D1852" s="79">
        <f ca="1">('Activity Data'!B1858*$D$4)*'Emission Factors'!J1860</f>
        <v>21854348.843539447</v>
      </c>
      <c r="E1852" s="79">
        <f t="shared" ca="1" si="28"/>
        <v>235533882.15714157</v>
      </c>
    </row>
    <row r="1853" spans="1:5" s="62" customFormat="1" ht="12.75" x14ac:dyDescent="0.2">
      <c r="A1853" s="85">
        <v>1849</v>
      </c>
      <c r="B1853" s="79">
        <f ca="1">('Activity Data'!B1859*$B$4)*'Emission Factors'!H1861</f>
        <v>141351798.60377896</v>
      </c>
      <c r="C1853" s="79">
        <f ca="1">('Activity Data'!B1859*$C$4)*'Emission Factors'!I1861</f>
        <v>65257863.075942457</v>
      </c>
      <c r="D1853" s="79">
        <f ca="1">('Activity Data'!B1859*$D$4)*'Emission Factors'!J1861</f>
        <v>20015240.429986056</v>
      </c>
      <c r="E1853" s="79">
        <f t="shared" ca="1" si="28"/>
        <v>226624902.10970747</v>
      </c>
    </row>
    <row r="1854" spans="1:5" s="62" customFormat="1" ht="12.75" x14ac:dyDescent="0.2">
      <c r="A1854" s="85">
        <v>1850</v>
      </c>
      <c r="B1854" s="79">
        <f ca="1">('Activity Data'!B1860*$B$4)*'Emission Factors'!H1862</f>
        <v>124362201.45142885</v>
      </c>
      <c r="C1854" s="79">
        <f ca="1">('Activity Data'!B1860*$C$4)*'Emission Factors'!I1862</f>
        <v>57901503.825754389</v>
      </c>
      <c r="D1854" s="79">
        <f ca="1">('Activity Data'!B1860*$D$4)*'Emission Factors'!J1862</f>
        <v>18503889.332388666</v>
      </c>
      <c r="E1854" s="79">
        <f t="shared" ca="1" si="28"/>
        <v>200767594.6095719</v>
      </c>
    </row>
    <row r="1855" spans="1:5" s="62" customFormat="1" ht="12.75" x14ac:dyDescent="0.2">
      <c r="A1855" s="85">
        <v>1851</v>
      </c>
      <c r="B1855" s="79">
        <f ca="1">('Activity Data'!B1861*$B$4)*'Emission Factors'!H1863</f>
        <v>130182830.93940346</v>
      </c>
      <c r="C1855" s="79">
        <f ca="1">('Activity Data'!B1861*$C$4)*'Emission Factors'!I1863</f>
        <v>60732990.005079411</v>
      </c>
      <c r="D1855" s="79">
        <f ca="1">('Activity Data'!B1861*$D$4)*'Emission Factors'!J1863</f>
        <v>19996669.000296921</v>
      </c>
      <c r="E1855" s="79">
        <f t="shared" ca="1" si="28"/>
        <v>210912489.94477978</v>
      </c>
    </row>
    <row r="1856" spans="1:5" s="62" customFormat="1" ht="12.75" x14ac:dyDescent="0.2">
      <c r="A1856" s="85">
        <v>1852</v>
      </c>
      <c r="B1856" s="79">
        <f ca="1">('Activity Data'!B1862*$B$4)*'Emission Factors'!H1864</f>
        <v>124422680.35153629</v>
      </c>
      <c r="C1856" s="79">
        <f ca="1">('Activity Data'!B1862*$C$4)*'Emission Factors'!I1864</f>
        <v>61257127.629428908</v>
      </c>
      <c r="D1856" s="79">
        <f ca="1">('Activity Data'!B1862*$D$4)*'Emission Factors'!J1864</f>
        <v>19601925.644535389</v>
      </c>
      <c r="E1856" s="79">
        <f t="shared" ca="1" si="28"/>
        <v>205281733.62550059</v>
      </c>
    </row>
    <row r="1857" spans="1:5" s="62" customFormat="1" ht="12.75" x14ac:dyDescent="0.2">
      <c r="A1857" s="85">
        <v>1853</v>
      </c>
      <c r="B1857" s="79">
        <f ca="1">('Activity Data'!B1863*$B$4)*'Emission Factors'!H1865</f>
        <v>149093716.3633661</v>
      </c>
      <c r="C1857" s="79">
        <f ca="1">('Activity Data'!B1863*$C$4)*'Emission Factors'!I1865</f>
        <v>71221151.359815598</v>
      </c>
      <c r="D1857" s="79">
        <f ca="1">('Activity Data'!B1863*$D$4)*'Emission Factors'!J1865</f>
        <v>22983874.246435784</v>
      </c>
      <c r="E1857" s="79">
        <f t="shared" ca="1" si="28"/>
        <v>243298741.96961749</v>
      </c>
    </row>
    <row r="1858" spans="1:5" s="62" customFormat="1" ht="12.75" x14ac:dyDescent="0.2">
      <c r="A1858" s="85">
        <v>1854</v>
      </c>
      <c r="B1858" s="79">
        <f ca="1">('Activity Data'!B1864*$B$4)*'Emission Factors'!H1866</f>
        <v>143491199.08558145</v>
      </c>
      <c r="C1858" s="79">
        <f ca="1">('Activity Data'!B1864*$C$4)*'Emission Factors'!I1866</f>
        <v>72087010.673728526</v>
      </c>
      <c r="D1858" s="79">
        <f ca="1">('Activity Data'!B1864*$D$4)*'Emission Factors'!J1866</f>
        <v>24231467.393697325</v>
      </c>
      <c r="E1858" s="79">
        <f t="shared" ca="1" si="28"/>
        <v>239809677.1530073</v>
      </c>
    </row>
    <row r="1859" spans="1:5" s="62" customFormat="1" ht="12.75" x14ac:dyDescent="0.2">
      <c r="A1859" s="85">
        <v>1855</v>
      </c>
      <c r="B1859" s="79">
        <f ca="1">('Activity Data'!B1865*$B$4)*'Emission Factors'!H1867</f>
        <v>152904020.12078726</v>
      </c>
      <c r="C1859" s="79">
        <f ca="1">('Activity Data'!B1865*$C$4)*'Emission Factors'!I1867</f>
        <v>72337063.976280838</v>
      </c>
      <c r="D1859" s="79">
        <f ca="1">('Activity Data'!B1865*$D$4)*'Emission Factors'!J1867</f>
        <v>23735385.377816755</v>
      </c>
      <c r="E1859" s="79">
        <f t="shared" ca="1" si="28"/>
        <v>248976469.47488487</v>
      </c>
    </row>
    <row r="1860" spans="1:5" s="62" customFormat="1" ht="12.75" x14ac:dyDescent="0.2">
      <c r="A1860" s="85">
        <v>1856</v>
      </c>
      <c r="B1860" s="79">
        <f ca="1">('Activity Data'!B1866*$B$4)*'Emission Factors'!H1868</f>
        <v>148139016.8908487</v>
      </c>
      <c r="C1860" s="79">
        <f ca="1">('Activity Data'!B1866*$C$4)*'Emission Factors'!I1868</f>
        <v>68365388.917765677</v>
      </c>
      <c r="D1860" s="79">
        <f ca="1">('Activity Data'!B1866*$D$4)*'Emission Factors'!J1868</f>
        <v>23761915.537611421</v>
      </c>
      <c r="E1860" s="79">
        <f t="shared" ca="1" si="28"/>
        <v>240266321.3462258</v>
      </c>
    </row>
    <row r="1861" spans="1:5" s="62" customFormat="1" ht="12.75" x14ac:dyDescent="0.2">
      <c r="A1861" s="85">
        <v>1857</v>
      </c>
      <c r="B1861" s="79">
        <f ca="1">('Activity Data'!B1867*$B$4)*'Emission Factors'!H1869</f>
        <v>139085659.38314435</v>
      </c>
      <c r="C1861" s="79">
        <f ca="1">('Activity Data'!B1867*$C$4)*'Emission Factors'!I1869</f>
        <v>62666681.96629525</v>
      </c>
      <c r="D1861" s="79">
        <f ca="1">('Activity Data'!B1867*$D$4)*'Emission Factors'!J1869</f>
        <v>22259377.823092028</v>
      </c>
      <c r="E1861" s="79">
        <f t="shared" ref="E1861:E1924" ca="1" si="29">SUM(B1861:D1861)</f>
        <v>224011719.1725316</v>
      </c>
    </row>
    <row r="1862" spans="1:5" s="62" customFormat="1" ht="12.75" x14ac:dyDescent="0.2">
      <c r="A1862" s="85">
        <v>1858</v>
      </c>
      <c r="B1862" s="79">
        <f ca="1">('Activity Data'!B1868*$B$4)*'Emission Factors'!H1870</f>
        <v>132023895.01932564</v>
      </c>
      <c r="C1862" s="79">
        <f ca="1">('Activity Data'!B1868*$C$4)*'Emission Factors'!I1870</f>
        <v>57255108.00198856</v>
      </c>
      <c r="D1862" s="79">
        <f ca="1">('Activity Data'!B1868*$D$4)*'Emission Factors'!J1870</f>
        <v>20450571.117772989</v>
      </c>
      <c r="E1862" s="79">
        <f t="shared" ca="1" si="29"/>
        <v>209729574.1390872</v>
      </c>
    </row>
    <row r="1863" spans="1:5" s="62" customFormat="1" ht="12.75" x14ac:dyDescent="0.2">
      <c r="A1863" s="85">
        <v>1859</v>
      </c>
      <c r="B1863" s="79">
        <f ca="1">('Activity Data'!B1869*$B$4)*'Emission Factors'!H1871</f>
        <v>139578547.55562824</v>
      </c>
      <c r="C1863" s="79">
        <f ca="1">('Activity Data'!B1869*$C$4)*'Emission Factors'!I1871</f>
        <v>65183908.662295081</v>
      </c>
      <c r="D1863" s="79">
        <f ca="1">('Activity Data'!B1869*$D$4)*'Emission Factors'!J1871</f>
        <v>21350413.360457174</v>
      </c>
      <c r="E1863" s="79">
        <f t="shared" ca="1" si="29"/>
        <v>226112869.5783805</v>
      </c>
    </row>
    <row r="1864" spans="1:5" s="62" customFormat="1" ht="12.75" x14ac:dyDescent="0.2">
      <c r="A1864" s="85">
        <v>1860</v>
      </c>
      <c r="B1864" s="79">
        <f ca="1">('Activity Data'!B1870*$B$4)*'Emission Factors'!H1872</f>
        <v>147396842.10223994</v>
      </c>
      <c r="C1864" s="79">
        <f ca="1">('Activity Data'!B1870*$C$4)*'Emission Factors'!I1872</f>
        <v>70943448.127291337</v>
      </c>
      <c r="D1864" s="79">
        <f ca="1">('Activity Data'!B1870*$D$4)*'Emission Factors'!J1872</f>
        <v>22274135.805805899</v>
      </c>
      <c r="E1864" s="79">
        <f t="shared" ca="1" si="29"/>
        <v>240614426.03533718</v>
      </c>
    </row>
    <row r="1865" spans="1:5" s="62" customFormat="1" ht="12.75" x14ac:dyDescent="0.2">
      <c r="A1865" s="85">
        <v>1861</v>
      </c>
      <c r="B1865" s="79">
        <f ca="1">('Activity Data'!B1871*$B$4)*'Emission Factors'!H1873</f>
        <v>134781571.77243066</v>
      </c>
      <c r="C1865" s="79">
        <f ca="1">('Activity Data'!B1871*$C$4)*'Emission Factors'!I1873</f>
        <v>67129247.394546539</v>
      </c>
      <c r="D1865" s="79">
        <f ca="1">('Activity Data'!B1871*$D$4)*'Emission Factors'!J1873</f>
        <v>21557826.597251426</v>
      </c>
      <c r="E1865" s="79">
        <f t="shared" ca="1" si="29"/>
        <v>223468645.76422861</v>
      </c>
    </row>
    <row r="1866" spans="1:5" s="62" customFormat="1" ht="12.75" x14ac:dyDescent="0.2">
      <c r="A1866" s="85">
        <v>1862</v>
      </c>
      <c r="B1866" s="79">
        <f ca="1">('Activity Data'!B1872*$B$4)*'Emission Factors'!H1874</f>
        <v>120498641.66924728</v>
      </c>
      <c r="C1866" s="79">
        <f ca="1">('Activity Data'!B1872*$C$4)*'Emission Factors'!I1874</f>
        <v>56053585.70178216</v>
      </c>
      <c r="D1866" s="79">
        <f ca="1">('Activity Data'!B1872*$D$4)*'Emission Factors'!J1874</f>
        <v>19267355.405477341</v>
      </c>
      <c r="E1866" s="79">
        <f t="shared" ca="1" si="29"/>
        <v>195819582.77650678</v>
      </c>
    </row>
    <row r="1867" spans="1:5" s="62" customFormat="1" ht="12.75" x14ac:dyDescent="0.2">
      <c r="A1867" s="85">
        <v>1863</v>
      </c>
      <c r="B1867" s="79">
        <f ca="1">('Activity Data'!B1873*$B$4)*'Emission Factors'!H1875</f>
        <v>145736265.09825796</v>
      </c>
      <c r="C1867" s="79">
        <f ca="1">('Activity Data'!B1873*$C$4)*'Emission Factors'!I1875</f>
        <v>70097020.499994695</v>
      </c>
      <c r="D1867" s="79">
        <f ca="1">('Activity Data'!B1873*$D$4)*'Emission Factors'!J1875</f>
        <v>21274776.770362038</v>
      </c>
      <c r="E1867" s="79">
        <f t="shared" ca="1" si="29"/>
        <v>237108062.3686147</v>
      </c>
    </row>
    <row r="1868" spans="1:5" s="62" customFormat="1" ht="12.75" x14ac:dyDescent="0.2">
      <c r="A1868" s="85">
        <v>1864</v>
      </c>
      <c r="B1868" s="79">
        <f ca="1">('Activity Data'!B1874*$B$4)*'Emission Factors'!H1876</f>
        <v>133813969.80513357</v>
      </c>
      <c r="C1868" s="79">
        <f ca="1">('Activity Data'!B1874*$C$4)*'Emission Factors'!I1876</f>
        <v>66644314.441512927</v>
      </c>
      <c r="D1868" s="79">
        <f ca="1">('Activity Data'!B1874*$D$4)*'Emission Factors'!J1876</f>
        <v>21027396.061219446</v>
      </c>
      <c r="E1868" s="79">
        <f t="shared" ca="1" si="29"/>
        <v>221485680.30786595</v>
      </c>
    </row>
    <row r="1869" spans="1:5" s="62" customFormat="1" ht="12.75" x14ac:dyDescent="0.2">
      <c r="A1869" s="85">
        <v>1865</v>
      </c>
      <c r="B1869" s="79">
        <f ca="1">('Activity Data'!B1875*$B$4)*'Emission Factors'!H1877</f>
        <v>144939333.28020605</v>
      </c>
      <c r="C1869" s="79">
        <f ca="1">('Activity Data'!B1875*$C$4)*'Emission Factors'!I1877</f>
        <v>73464564.464146048</v>
      </c>
      <c r="D1869" s="79">
        <f ca="1">('Activity Data'!B1875*$D$4)*'Emission Factors'!J1877</f>
        <v>21473304.181415733</v>
      </c>
      <c r="E1869" s="79">
        <f t="shared" ca="1" si="29"/>
        <v>239877201.92576784</v>
      </c>
    </row>
    <row r="1870" spans="1:5" s="62" customFormat="1" ht="12.75" x14ac:dyDescent="0.2">
      <c r="A1870" s="85">
        <v>1866</v>
      </c>
      <c r="B1870" s="79">
        <f ca="1">('Activity Data'!B1876*$B$4)*'Emission Factors'!H1878</f>
        <v>122437279.14506671</v>
      </c>
      <c r="C1870" s="79">
        <f ca="1">('Activity Data'!B1876*$C$4)*'Emission Factors'!I1878</f>
        <v>57714512.6078991</v>
      </c>
      <c r="D1870" s="79">
        <f ca="1">('Activity Data'!B1876*$D$4)*'Emission Factors'!J1878</f>
        <v>19846432.198776916</v>
      </c>
      <c r="E1870" s="79">
        <f t="shared" ca="1" si="29"/>
        <v>199998223.95174271</v>
      </c>
    </row>
    <row r="1871" spans="1:5" s="62" customFormat="1" ht="12.75" x14ac:dyDescent="0.2">
      <c r="A1871" s="85">
        <v>1867</v>
      </c>
      <c r="B1871" s="79">
        <f ca="1">('Activity Data'!B1877*$B$4)*'Emission Factors'!H1879</f>
        <v>123905470.71070404</v>
      </c>
      <c r="C1871" s="79">
        <f ca="1">('Activity Data'!B1877*$C$4)*'Emission Factors'!I1879</f>
        <v>56970675.577704497</v>
      </c>
      <c r="D1871" s="79">
        <f ca="1">('Activity Data'!B1877*$D$4)*'Emission Factors'!J1879</f>
        <v>19259571.008969385</v>
      </c>
      <c r="E1871" s="79">
        <f t="shared" ca="1" si="29"/>
        <v>200135717.29737794</v>
      </c>
    </row>
    <row r="1872" spans="1:5" s="62" customFormat="1" ht="12.75" x14ac:dyDescent="0.2">
      <c r="A1872" s="85">
        <v>1868</v>
      </c>
      <c r="B1872" s="79">
        <f ca="1">('Activity Data'!B1878*$B$4)*'Emission Factors'!H1880</f>
        <v>148546932.59915951</v>
      </c>
      <c r="C1872" s="79">
        <f ca="1">('Activity Data'!B1878*$C$4)*'Emission Factors'!I1880</f>
        <v>70441395.903151721</v>
      </c>
      <c r="D1872" s="79">
        <f ca="1">('Activity Data'!B1878*$D$4)*'Emission Factors'!J1880</f>
        <v>23054534.285518777</v>
      </c>
      <c r="E1872" s="79">
        <f t="shared" ca="1" si="29"/>
        <v>242042862.78783</v>
      </c>
    </row>
    <row r="1873" spans="1:5" s="62" customFormat="1" ht="12.75" x14ac:dyDescent="0.2">
      <c r="A1873" s="85">
        <v>1869</v>
      </c>
      <c r="B1873" s="79">
        <f ca="1">('Activity Data'!B1879*$B$4)*'Emission Factors'!H1881</f>
        <v>144854836.38802403</v>
      </c>
      <c r="C1873" s="79">
        <f ca="1">('Activity Data'!B1879*$C$4)*'Emission Factors'!I1881</f>
        <v>70822568.746897995</v>
      </c>
      <c r="D1873" s="79">
        <f ca="1">('Activity Data'!B1879*$D$4)*'Emission Factors'!J1881</f>
        <v>23075784.7585718</v>
      </c>
      <c r="E1873" s="79">
        <f t="shared" ca="1" si="29"/>
        <v>238753189.89349383</v>
      </c>
    </row>
    <row r="1874" spans="1:5" s="62" customFormat="1" ht="12.75" x14ac:dyDescent="0.2">
      <c r="A1874" s="85">
        <v>1870</v>
      </c>
      <c r="B1874" s="79">
        <f ca="1">('Activity Data'!B1880*$B$4)*'Emission Factors'!H1882</f>
        <v>134590589.18591836</v>
      </c>
      <c r="C1874" s="79">
        <f ca="1">('Activity Data'!B1880*$C$4)*'Emission Factors'!I1882</f>
        <v>61668790.436440803</v>
      </c>
      <c r="D1874" s="79">
        <f ca="1">('Activity Data'!B1880*$D$4)*'Emission Factors'!J1882</f>
        <v>21464132.513091587</v>
      </c>
      <c r="E1874" s="79">
        <f t="shared" ca="1" si="29"/>
        <v>217723512.13545075</v>
      </c>
    </row>
    <row r="1875" spans="1:5" s="62" customFormat="1" ht="12.75" x14ac:dyDescent="0.2">
      <c r="A1875" s="85">
        <v>1871</v>
      </c>
      <c r="B1875" s="79">
        <f ca="1">('Activity Data'!B1881*$B$4)*'Emission Factors'!H1883</f>
        <v>146384685.27957746</v>
      </c>
      <c r="C1875" s="79">
        <f ca="1">('Activity Data'!B1881*$C$4)*'Emission Factors'!I1883</f>
        <v>67584997.419281632</v>
      </c>
      <c r="D1875" s="79">
        <f ca="1">('Activity Data'!B1881*$D$4)*'Emission Factors'!J1883</f>
        <v>21810310.583089411</v>
      </c>
      <c r="E1875" s="79">
        <f t="shared" ca="1" si="29"/>
        <v>235779993.28194851</v>
      </c>
    </row>
    <row r="1876" spans="1:5" s="62" customFormat="1" ht="12.75" x14ac:dyDescent="0.2">
      <c r="A1876" s="85">
        <v>1872</v>
      </c>
      <c r="B1876" s="79">
        <f ca="1">('Activity Data'!B1882*$B$4)*'Emission Factors'!H1884</f>
        <v>140149651.57874575</v>
      </c>
      <c r="C1876" s="79">
        <f ca="1">('Activity Data'!B1882*$C$4)*'Emission Factors'!I1884</f>
        <v>66735837.161576599</v>
      </c>
      <c r="D1876" s="79">
        <f ca="1">('Activity Data'!B1882*$D$4)*'Emission Factors'!J1884</f>
        <v>21654817.391934421</v>
      </c>
      <c r="E1876" s="79">
        <f t="shared" ca="1" si="29"/>
        <v>228540306.13225678</v>
      </c>
    </row>
    <row r="1877" spans="1:5" s="62" customFormat="1" ht="12.75" x14ac:dyDescent="0.2">
      <c r="A1877" s="85">
        <v>1873</v>
      </c>
      <c r="B1877" s="79">
        <f ca="1">('Activity Data'!B1883*$B$4)*'Emission Factors'!H1885</f>
        <v>139676764.23058301</v>
      </c>
      <c r="C1877" s="79">
        <f ca="1">('Activity Data'!B1883*$C$4)*'Emission Factors'!I1885</f>
        <v>68976624.64918001</v>
      </c>
      <c r="D1877" s="79">
        <f ca="1">('Activity Data'!B1883*$D$4)*'Emission Factors'!J1885</f>
        <v>20461063.636861846</v>
      </c>
      <c r="E1877" s="79">
        <f t="shared" ca="1" si="29"/>
        <v>229114452.51662487</v>
      </c>
    </row>
    <row r="1878" spans="1:5" s="62" customFormat="1" ht="12.75" x14ac:dyDescent="0.2">
      <c r="A1878" s="85">
        <v>1874</v>
      </c>
      <c r="B1878" s="79">
        <f ca="1">('Activity Data'!B1884*$B$4)*'Emission Factors'!H1886</f>
        <v>155790869.99578309</v>
      </c>
      <c r="C1878" s="79">
        <f ca="1">('Activity Data'!B1884*$C$4)*'Emission Factors'!I1886</f>
        <v>66772444.02982673</v>
      </c>
      <c r="D1878" s="79">
        <f ca="1">('Activity Data'!B1884*$D$4)*'Emission Factors'!J1886</f>
        <v>24051417.556331597</v>
      </c>
      <c r="E1878" s="79">
        <f t="shared" ca="1" si="29"/>
        <v>246614731.58194143</v>
      </c>
    </row>
    <row r="1879" spans="1:5" s="62" customFormat="1" ht="12.75" x14ac:dyDescent="0.2">
      <c r="A1879" s="85">
        <v>1875</v>
      </c>
      <c r="B1879" s="79">
        <f ca="1">('Activity Data'!B1885*$B$4)*'Emission Factors'!H1887</f>
        <v>127283820.95416975</v>
      </c>
      <c r="C1879" s="79">
        <f ca="1">('Activity Data'!B1885*$C$4)*'Emission Factors'!I1887</f>
        <v>59533662.860338211</v>
      </c>
      <c r="D1879" s="79">
        <f ca="1">('Activity Data'!B1885*$D$4)*'Emission Factors'!J1887</f>
        <v>19425303.740385916</v>
      </c>
      <c r="E1879" s="79">
        <f t="shared" ca="1" si="29"/>
        <v>206242787.55489388</v>
      </c>
    </row>
    <row r="1880" spans="1:5" s="62" customFormat="1" ht="12.75" x14ac:dyDescent="0.2">
      <c r="A1880" s="85">
        <v>1876</v>
      </c>
      <c r="B1880" s="79">
        <f ca="1">('Activity Data'!B1886*$B$4)*'Emission Factors'!H1888</f>
        <v>140205923.26850748</v>
      </c>
      <c r="C1880" s="79">
        <f ca="1">('Activity Data'!B1886*$C$4)*'Emission Factors'!I1888</f>
        <v>67392285.43863599</v>
      </c>
      <c r="D1880" s="79">
        <f ca="1">('Activity Data'!B1886*$D$4)*'Emission Factors'!J1888</f>
        <v>20664673.461347934</v>
      </c>
      <c r="E1880" s="79">
        <f t="shared" ca="1" si="29"/>
        <v>228262882.16849142</v>
      </c>
    </row>
    <row r="1881" spans="1:5" s="62" customFormat="1" ht="12.75" x14ac:dyDescent="0.2">
      <c r="A1881" s="85">
        <v>1877</v>
      </c>
      <c r="B1881" s="79">
        <f ca="1">('Activity Data'!B1887*$B$4)*'Emission Factors'!H1889</f>
        <v>143360187.48286554</v>
      </c>
      <c r="C1881" s="79">
        <f ca="1">('Activity Data'!B1887*$C$4)*'Emission Factors'!I1889</f>
        <v>70264892.793307334</v>
      </c>
      <c r="D1881" s="79">
        <f ca="1">('Activity Data'!B1887*$D$4)*'Emission Factors'!J1889</f>
        <v>22037423.552546445</v>
      </c>
      <c r="E1881" s="79">
        <f t="shared" ca="1" si="29"/>
        <v>235662503.82871932</v>
      </c>
    </row>
    <row r="1882" spans="1:5" s="62" customFormat="1" ht="12.75" x14ac:dyDescent="0.2">
      <c r="A1882" s="85">
        <v>1878</v>
      </c>
      <c r="B1882" s="79">
        <f ca="1">('Activity Data'!B1888*$B$4)*'Emission Factors'!H1890</f>
        <v>139593993.79746681</v>
      </c>
      <c r="C1882" s="79">
        <f ca="1">('Activity Data'!B1888*$C$4)*'Emission Factors'!I1890</f>
        <v>68168805.220716715</v>
      </c>
      <c r="D1882" s="79">
        <f ca="1">('Activity Data'!B1888*$D$4)*'Emission Factors'!J1890</f>
        <v>22889415.33301973</v>
      </c>
      <c r="E1882" s="79">
        <f t="shared" ca="1" si="29"/>
        <v>230652214.35120326</v>
      </c>
    </row>
    <row r="1883" spans="1:5" s="62" customFormat="1" ht="12.75" x14ac:dyDescent="0.2">
      <c r="A1883" s="85">
        <v>1879</v>
      </c>
      <c r="B1883" s="79">
        <f ca="1">('Activity Data'!B1889*$B$4)*'Emission Factors'!H1891</f>
        <v>135700924.81392267</v>
      </c>
      <c r="C1883" s="79">
        <f ca="1">('Activity Data'!B1889*$C$4)*'Emission Factors'!I1891</f>
        <v>69878790.784862652</v>
      </c>
      <c r="D1883" s="79">
        <f ca="1">('Activity Data'!B1889*$D$4)*'Emission Factors'!J1891</f>
        <v>21726223.402546372</v>
      </c>
      <c r="E1883" s="79">
        <f t="shared" ca="1" si="29"/>
        <v>227305939.00133172</v>
      </c>
    </row>
    <row r="1884" spans="1:5" s="62" customFormat="1" ht="12.75" x14ac:dyDescent="0.2">
      <c r="A1884" s="85">
        <v>1880</v>
      </c>
      <c r="B1884" s="79">
        <f ca="1">('Activity Data'!B1890*$B$4)*'Emission Factors'!H1892</f>
        <v>143608202.78434315</v>
      </c>
      <c r="C1884" s="79">
        <f ca="1">('Activity Data'!B1890*$C$4)*'Emission Factors'!I1892</f>
        <v>71710051.188586146</v>
      </c>
      <c r="D1884" s="79">
        <f ca="1">('Activity Data'!B1890*$D$4)*'Emission Factors'!J1892</f>
        <v>22601411.452562232</v>
      </c>
      <c r="E1884" s="79">
        <f t="shared" ca="1" si="29"/>
        <v>237919665.42549154</v>
      </c>
    </row>
    <row r="1885" spans="1:5" s="62" customFormat="1" ht="12.75" x14ac:dyDescent="0.2">
      <c r="A1885" s="85">
        <v>1881</v>
      </c>
      <c r="B1885" s="79">
        <f ca="1">('Activity Data'!B1891*$B$4)*'Emission Factors'!H1893</f>
        <v>132683746.57740198</v>
      </c>
      <c r="C1885" s="79">
        <f ca="1">('Activity Data'!B1891*$C$4)*'Emission Factors'!I1893</f>
        <v>60359310.465204239</v>
      </c>
      <c r="D1885" s="79">
        <f ca="1">('Activity Data'!B1891*$D$4)*'Emission Factors'!J1893</f>
        <v>19604825.959505998</v>
      </c>
      <c r="E1885" s="79">
        <f t="shared" ca="1" si="29"/>
        <v>212647883.00211224</v>
      </c>
    </row>
    <row r="1886" spans="1:5" s="62" customFormat="1" ht="12.75" x14ac:dyDescent="0.2">
      <c r="A1886" s="85">
        <v>1882</v>
      </c>
      <c r="B1886" s="79">
        <f ca="1">('Activity Data'!B1892*$B$4)*'Emission Factors'!H1894</f>
        <v>146709556.21540397</v>
      </c>
      <c r="C1886" s="79">
        <f ca="1">('Activity Data'!B1892*$C$4)*'Emission Factors'!I1894</f>
        <v>67942882.529682443</v>
      </c>
      <c r="D1886" s="79">
        <f ca="1">('Activity Data'!B1892*$D$4)*'Emission Factors'!J1894</f>
        <v>23817687.187797386</v>
      </c>
      <c r="E1886" s="79">
        <f t="shared" ca="1" si="29"/>
        <v>238470125.93288383</v>
      </c>
    </row>
    <row r="1887" spans="1:5" s="62" customFormat="1" ht="12.75" x14ac:dyDescent="0.2">
      <c r="A1887" s="85">
        <v>1883</v>
      </c>
      <c r="B1887" s="79">
        <f ca="1">('Activity Data'!B1893*$B$4)*'Emission Factors'!H1895</f>
        <v>134377623.55092251</v>
      </c>
      <c r="C1887" s="79">
        <f ca="1">('Activity Data'!B1893*$C$4)*'Emission Factors'!I1895</f>
        <v>61458275.134078905</v>
      </c>
      <c r="D1887" s="79">
        <f ca="1">('Activity Data'!B1893*$D$4)*'Emission Factors'!J1895</f>
        <v>20962962.510095436</v>
      </c>
      <c r="E1887" s="79">
        <f t="shared" ca="1" si="29"/>
        <v>216798861.19509688</v>
      </c>
    </row>
    <row r="1888" spans="1:5" s="62" customFormat="1" ht="12.75" x14ac:dyDescent="0.2">
      <c r="A1888" s="85">
        <v>1884</v>
      </c>
      <c r="B1888" s="79">
        <f ca="1">('Activity Data'!B1894*$B$4)*'Emission Factors'!H1896</f>
        <v>150209722.60974938</v>
      </c>
      <c r="C1888" s="79">
        <f ca="1">('Activity Data'!B1894*$C$4)*'Emission Factors'!I1896</f>
        <v>75513109.433751255</v>
      </c>
      <c r="D1888" s="79">
        <f ca="1">('Activity Data'!B1894*$D$4)*'Emission Factors'!J1896</f>
        <v>22306462.402716614</v>
      </c>
      <c r="E1888" s="79">
        <f t="shared" ca="1" si="29"/>
        <v>248029294.44621724</v>
      </c>
    </row>
    <row r="1889" spans="1:5" s="62" customFormat="1" ht="12.75" x14ac:dyDescent="0.2">
      <c r="A1889" s="85">
        <v>1885</v>
      </c>
      <c r="B1889" s="79">
        <f ca="1">('Activity Data'!B1895*$B$4)*'Emission Factors'!H1897</f>
        <v>136075250.83866242</v>
      </c>
      <c r="C1889" s="79">
        <f ca="1">('Activity Data'!B1895*$C$4)*'Emission Factors'!I1897</f>
        <v>61636370.63499739</v>
      </c>
      <c r="D1889" s="79">
        <f ca="1">('Activity Data'!B1895*$D$4)*'Emission Factors'!J1897</f>
        <v>21343659.194555361</v>
      </c>
      <c r="E1889" s="79">
        <f t="shared" ca="1" si="29"/>
        <v>219055280.66821519</v>
      </c>
    </row>
    <row r="1890" spans="1:5" s="62" customFormat="1" ht="12.75" x14ac:dyDescent="0.2">
      <c r="A1890" s="85">
        <v>1886</v>
      </c>
      <c r="B1890" s="79">
        <f ca="1">('Activity Data'!B1896*$B$4)*'Emission Factors'!H1898</f>
        <v>160341313.17796698</v>
      </c>
      <c r="C1890" s="79">
        <f ca="1">('Activity Data'!B1896*$C$4)*'Emission Factors'!I1898</f>
        <v>75624169.131118715</v>
      </c>
      <c r="D1890" s="79">
        <f ca="1">('Activity Data'!B1896*$D$4)*'Emission Factors'!J1898</f>
        <v>24149246.675961278</v>
      </c>
      <c r="E1890" s="79">
        <f t="shared" ca="1" si="29"/>
        <v>260114728.98504698</v>
      </c>
    </row>
    <row r="1891" spans="1:5" s="62" customFormat="1" ht="12.75" x14ac:dyDescent="0.2">
      <c r="A1891" s="85">
        <v>1887</v>
      </c>
      <c r="B1891" s="79">
        <f ca="1">('Activity Data'!B1897*$B$4)*'Emission Factors'!H1899</f>
        <v>149962966.81486171</v>
      </c>
      <c r="C1891" s="79">
        <f ca="1">('Activity Data'!B1897*$C$4)*'Emission Factors'!I1899</f>
        <v>75030004.30273217</v>
      </c>
      <c r="D1891" s="79">
        <f ca="1">('Activity Data'!B1897*$D$4)*'Emission Factors'!J1899</f>
        <v>25621783.988735139</v>
      </c>
      <c r="E1891" s="79">
        <f t="shared" ca="1" si="29"/>
        <v>250614755.10632902</v>
      </c>
    </row>
    <row r="1892" spans="1:5" s="62" customFormat="1" ht="12.75" x14ac:dyDescent="0.2">
      <c r="A1892" s="85">
        <v>1888</v>
      </c>
      <c r="B1892" s="79">
        <f ca="1">('Activity Data'!B1898*$B$4)*'Emission Factors'!H1900</f>
        <v>139981170.48275161</v>
      </c>
      <c r="C1892" s="79">
        <f ca="1">('Activity Data'!B1898*$C$4)*'Emission Factors'!I1900</f>
        <v>68435265.611060888</v>
      </c>
      <c r="D1892" s="79">
        <f ca="1">('Activity Data'!B1898*$D$4)*'Emission Factors'!J1900</f>
        <v>22311400.185232077</v>
      </c>
      <c r="E1892" s="79">
        <f t="shared" ca="1" si="29"/>
        <v>230727836.27904457</v>
      </c>
    </row>
    <row r="1893" spans="1:5" s="62" customFormat="1" ht="12.75" x14ac:dyDescent="0.2">
      <c r="A1893" s="85">
        <v>1889</v>
      </c>
      <c r="B1893" s="79">
        <f ca="1">('Activity Data'!B1899*$B$4)*'Emission Factors'!H1901</f>
        <v>156617575.06232551</v>
      </c>
      <c r="C1893" s="79">
        <f ca="1">('Activity Data'!B1899*$C$4)*'Emission Factors'!I1901</f>
        <v>73388000.704410002</v>
      </c>
      <c r="D1893" s="79">
        <f ca="1">('Activity Data'!B1899*$D$4)*'Emission Factors'!J1901</f>
        <v>26440033.655162681</v>
      </c>
      <c r="E1893" s="79">
        <f t="shared" ca="1" si="29"/>
        <v>256445609.42189819</v>
      </c>
    </row>
    <row r="1894" spans="1:5" s="62" customFormat="1" ht="12.75" x14ac:dyDescent="0.2">
      <c r="A1894" s="85">
        <v>1890</v>
      </c>
      <c r="B1894" s="79">
        <f ca="1">('Activity Data'!B1900*$B$4)*'Emission Factors'!H1902</f>
        <v>143986852.66379884</v>
      </c>
      <c r="C1894" s="79">
        <f ca="1">('Activity Data'!B1900*$C$4)*'Emission Factors'!I1902</f>
        <v>69130787.838296324</v>
      </c>
      <c r="D1894" s="79">
        <f ca="1">('Activity Data'!B1900*$D$4)*'Emission Factors'!J1902</f>
        <v>22158174.189570051</v>
      </c>
      <c r="E1894" s="79">
        <f t="shared" ca="1" si="29"/>
        <v>235275814.6916652</v>
      </c>
    </row>
    <row r="1895" spans="1:5" s="62" customFormat="1" ht="12.75" x14ac:dyDescent="0.2">
      <c r="A1895" s="85">
        <v>1891</v>
      </c>
      <c r="B1895" s="79">
        <f ca="1">('Activity Data'!B1901*$B$4)*'Emission Factors'!H1903</f>
        <v>138045338.78499651</v>
      </c>
      <c r="C1895" s="79">
        <f ca="1">('Activity Data'!B1901*$C$4)*'Emission Factors'!I1903</f>
        <v>64755921.976721272</v>
      </c>
      <c r="D1895" s="79">
        <f ca="1">('Activity Data'!B1901*$D$4)*'Emission Factors'!J1903</f>
        <v>20963761.126317225</v>
      </c>
      <c r="E1895" s="79">
        <f t="shared" ca="1" si="29"/>
        <v>223765021.88803503</v>
      </c>
    </row>
    <row r="1896" spans="1:5" s="62" customFormat="1" ht="12.75" x14ac:dyDescent="0.2">
      <c r="A1896" s="85">
        <v>1892</v>
      </c>
      <c r="B1896" s="79">
        <f ca="1">('Activity Data'!B1902*$B$4)*'Emission Factors'!H1904</f>
        <v>143130077.43710601</v>
      </c>
      <c r="C1896" s="79">
        <f ca="1">('Activity Data'!B1902*$C$4)*'Emission Factors'!I1904</f>
        <v>63312608.834539473</v>
      </c>
      <c r="D1896" s="79">
        <f ca="1">('Activity Data'!B1902*$D$4)*'Emission Factors'!J1904</f>
        <v>20090974.684500989</v>
      </c>
      <c r="E1896" s="79">
        <f t="shared" ca="1" si="29"/>
        <v>226533660.95614648</v>
      </c>
    </row>
    <row r="1897" spans="1:5" s="62" customFormat="1" ht="12.75" x14ac:dyDescent="0.2">
      <c r="A1897" s="85">
        <v>1893</v>
      </c>
      <c r="B1897" s="79">
        <f ca="1">('Activity Data'!B1903*$B$4)*'Emission Factors'!H1905</f>
        <v>136370186.06271365</v>
      </c>
      <c r="C1897" s="79">
        <f ca="1">('Activity Data'!B1903*$C$4)*'Emission Factors'!I1905</f>
        <v>65974628.178798079</v>
      </c>
      <c r="D1897" s="79">
        <f ca="1">('Activity Data'!B1903*$D$4)*'Emission Factors'!J1905</f>
        <v>22073734.682814609</v>
      </c>
      <c r="E1897" s="79">
        <f t="shared" ca="1" si="29"/>
        <v>224418548.92432633</v>
      </c>
    </row>
    <row r="1898" spans="1:5" s="62" customFormat="1" ht="12.75" x14ac:dyDescent="0.2">
      <c r="A1898" s="85">
        <v>1894</v>
      </c>
      <c r="B1898" s="79">
        <f ca="1">('Activity Data'!B1904*$B$4)*'Emission Factors'!H1906</f>
        <v>120393620.1453853</v>
      </c>
      <c r="C1898" s="79">
        <f ca="1">('Activity Data'!B1904*$C$4)*'Emission Factors'!I1906</f>
        <v>56955685.601140521</v>
      </c>
      <c r="D1898" s="79">
        <f ca="1">('Activity Data'!B1904*$D$4)*'Emission Factors'!J1906</f>
        <v>17581760.557460733</v>
      </c>
      <c r="E1898" s="79">
        <f t="shared" ca="1" si="29"/>
        <v>194931066.30398655</v>
      </c>
    </row>
    <row r="1899" spans="1:5" s="62" customFormat="1" ht="12.75" x14ac:dyDescent="0.2">
      <c r="A1899" s="85">
        <v>1895</v>
      </c>
      <c r="B1899" s="79">
        <f ca="1">('Activity Data'!B1905*$B$4)*'Emission Factors'!H1907</f>
        <v>139171687.54492056</v>
      </c>
      <c r="C1899" s="79">
        <f ca="1">('Activity Data'!B1905*$C$4)*'Emission Factors'!I1907</f>
        <v>67172923.27368252</v>
      </c>
      <c r="D1899" s="79">
        <f ca="1">('Activity Data'!B1905*$D$4)*'Emission Factors'!J1907</f>
        <v>22738304.221781142</v>
      </c>
      <c r="E1899" s="79">
        <f t="shared" ca="1" si="29"/>
        <v>229082915.04038423</v>
      </c>
    </row>
    <row r="1900" spans="1:5" s="62" customFormat="1" ht="12.75" x14ac:dyDescent="0.2">
      <c r="A1900" s="85">
        <v>1896</v>
      </c>
      <c r="B1900" s="79">
        <f ca="1">('Activity Data'!B1906*$B$4)*'Emission Factors'!H1908</f>
        <v>127894291.20256583</v>
      </c>
      <c r="C1900" s="79">
        <f ca="1">('Activity Data'!B1906*$C$4)*'Emission Factors'!I1908</f>
        <v>59253303.859351277</v>
      </c>
      <c r="D1900" s="79">
        <f ca="1">('Activity Data'!B1906*$D$4)*'Emission Factors'!J1908</f>
        <v>19205379.535429295</v>
      </c>
      <c r="E1900" s="79">
        <f t="shared" ca="1" si="29"/>
        <v>206352974.59734643</v>
      </c>
    </row>
    <row r="1901" spans="1:5" s="62" customFormat="1" ht="12.75" x14ac:dyDescent="0.2">
      <c r="A1901" s="85">
        <v>1897</v>
      </c>
      <c r="B1901" s="79">
        <f ca="1">('Activity Data'!B1907*$B$4)*'Emission Factors'!H1909</f>
        <v>151046117.48074624</v>
      </c>
      <c r="C1901" s="79">
        <f ca="1">('Activity Data'!B1907*$C$4)*'Emission Factors'!I1909</f>
        <v>70701791.871305376</v>
      </c>
      <c r="D1901" s="79">
        <f ca="1">('Activity Data'!B1907*$D$4)*'Emission Factors'!J1909</f>
        <v>23134747.374592438</v>
      </c>
      <c r="E1901" s="79">
        <f t="shared" ca="1" si="29"/>
        <v>244882656.72664404</v>
      </c>
    </row>
    <row r="1902" spans="1:5" s="62" customFormat="1" ht="12.75" x14ac:dyDescent="0.2">
      <c r="A1902" s="85">
        <v>1898</v>
      </c>
      <c r="B1902" s="79">
        <f ca="1">('Activity Data'!B1908*$B$4)*'Emission Factors'!H1910</f>
        <v>149924122.05864999</v>
      </c>
      <c r="C1902" s="79">
        <f ca="1">('Activity Data'!B1908*$C$4)*'Emission Factors'!I1910</f>
        <v>70399911.44903557</v>
      </c>
      <c r="D1902" s="79">
        <f ca="1">('Activity Data'!B1908*$D$4)*'Emission Factors'!J1910</f>
        <v>24612275.483970873</v>
      </c>
      <c r="E1902" s="79">
        <f t="shared" ca="1" si="29"/>
        <v>244936308.99165642</v>
      </c>
    </row>
    <row r="1903" spans="1:5" s="62" customFormat="1" ht="12.75" x14ac:dyDescent="0.2">
      <c r="A1903" s="85">
        <v>1899</v>
      </c>
      <c r="B1903" s="79">
        <f ca="1">('Activity Data'!B1909*$B$4)*'Emission Factors'!H1911</f>
        <v>155186593.7471548</v>
      </c>
      <c r="C1903" s="79">
        <f ca="1">('Activity Data'!B1909*$C$4)*'Emission Factors'!I1911</f>
        <v>76141785.910422921</v>
      </c>
      <c r="D1903" s="79">
        <f ca="1">('Activity Data'!B1909*$D$4)*'Emission Factors'!J1911</f>
        <v>25131372.718852218</v>
      </c>
      <c r="E1903" s="79">
        <f t="shared" ca="1" si="29"/>
        <v>256459752.37642995</v>
      </c>
    </row>
    <row r="1904" spans="1:5" s="62" customFormat="1" ht="12.75" x14ac:dyDescent="0.2">
      <c r="A1904" s="85">
        <v>1900</v>
      </c>
      <c r="B1904" s="79">
        <f ca="1">('Activity Data'!B1910*$B$4)*'Emission Factors'!H1912</f>
        <v>140747367.12552473</v>
      </c>
      <c r="C1904" s="79">
        <f ca="1">('Activity Data'!B1910*$C$4)*'Emission Factors'!I1912</f>
        <v>65529400.332098477</v>
      </c>
      <c r="D1904" s="79">
        <f ca="1">('Activity Data'!B1910*$D$4)*'Emission Factors'!J1912</f>
        <v>19516355.054033175</v>
      </c>
      <c r="E1904" s="79">
        <f t="shared" ca="1" si="29"/>
        <v>225793122.5116564</v>
      </c>
    </row>
    <row r="1905" spans="1:5" s="62" customFormat="1" ht="12.75" x14ac:dyDescent="0.2">
      <c r="A1905" s="85">
        <v>1901</v>
      </c>
      <c r="B1905" s="79">
        <f ca="1">('Activity Data'!B1911*$B$4)*'Emission Factors'!H1913</f>
        <v>148008868.61516365</v>
      </c>
      <c r="C1905" s="79">
        <f ca="1">('Activity Data'!B1911*$C$4)*'Emission Factors'!I1913</f>
        <v>71609747.006681114</v>
      </c>
      <c r="D1905" s="79">
        <f ca="1">('Activity Data'!B1911*$D$4)*'Emission Factors'!J1913</f>
        <v>23742432.628295388</v>
      </c>
      <c r="E1905" s="79">
        <f t="shared" ca="1" si="29"/>
        <v>243361048.25014016</v>
      </c>
    </row>
    <row r="1906" spans="1:5" s="62" customFormat="1" ht="12.75" x14ac:dyDescent="0.2">
      <c r="A1906" s="85">
        <v>1902</v>
      </c>
      <c r="B1906" s="79">
        <f ca="1">('Activity Data'!B1912*$B$4)*'Emission Factors'!H1914</f>
        <v>140377356.96814242</v>
      </c>
      <c r="C1906" s="79">
        <f ca="1">('Activity Data'!B1912*$C$4)*'Emission Factors'!I1914</f>
        <v>62208748.972588688</v>
      </c>
      <c r="D1906" s="79">
        <f ca="1">('Activity Data'!B1912*$D$4)*'Emission Factors'!J1914</f>
        <v>22600031.324745864</v>
      </c>
      <c r="E1906" s="79">
        <f t="shared" ca="1" si="29"/>
        <v>225186137.26547697</v>
      </c>
    </row>
    <row r="1907" spans="1:5" s="62" customFormat="1" ht="12.75" x14ac:dyDescent="0.2">
      <c r="A1907" s="85">
        <v>1903</v>
      </c>
      <c r="B1907" s="79">
        <f ca="1">('Activity Data'!B1913*$B$4)*'Emission Factors'!H1915</f>
        <v>140825044.78108773</v>
      </c>
      <c r="C1907" s="79">
        <f ca="1">('Activity Data'!B1913*$C$4)*'Emission Factors'!I1915</f>
        <v>69522360.088612258</v>
      </c>
      <c r="D1907" s="79">
        <f ca="1">('Activity Data'!B1913*$D$4)*'Emission Factors'!J1915</f>
        <v>21993130.535551116</v>
      </c>
      <c r="E1907" s="79">
        <f t="shared" ca="1" si="29"/>
        <v>232340535.40525109</v>
      </c>
    </row>
    <row r="1908" spans="1:5" s="62" customFormat="1" ht="12.75" x14ac:dyDescent="0.2">
      <c r="A1908" s="85">
        <v>1904</v>
      </c>
      <c r="B1908" s="79">
        <f ca="1">('Activity Data'!B1914*$B$4)*'Emission Factors'!H1916</f>
        <v>154030883.9363572</v>
      </c>
      <c r="C1908" s="79">
        <f ca="1">('Activity Data'!B1914*$C$4)*'Emission Factors'!I1916</f>
        <v>69791597.149099573</v>
      </c>
      <c r="D1908" s="79">
        <f ca="1">('Activity Data'!B1914*$D$4)*'Emission Factors'!J1916</f>
        <v>23751726.940974072</v>
      </c>
      <c r="E1908" s="79">
        <f t="shared" ca="1" si="29"/>
        <v>247574208.02643085</v>
      </c>
    </row>
    <row r="1909" spans="1:5" s="62" customFormat="1" ht="12.75" x14ac:dyDescent="0.2">
      <c r="A1909" s="85">
        <v>1905</v>
      </c>
      <c r="B1909" s="79">
        <f ca="1">('Activity Data'!B1915*$B$4)*'Emission Factors'!H1917</f>
        <v>134997907.48783481</v>
      </c>
      <c r="C1909" s="79">
        <f ca="1">('Activity Data'!B1915*$C$4)*'Emission Factors'!I1917</f>
        <v>63869043.972718112</v>
      </c>
      <c r="D1909" s="79">
        <f ca="1">('Activity Data'!B1915*$D$4)*'Emission Factors'!J1917</f>
        <v>20793361.310216289</v>
      </c>
      <c r="E1909" s="79">
        <f t="shared" ca="1" si="29"/>
        <v>219660312.77076921</v>
      </c>
    </row>
    <row r="1910" spans="1:5" s="62" customFormat="1" ht="12.75" x14ac:dyDescent="0.2">
      <c r="A1910" s="85">
        <v>1906</v>
      </c>
      <c r="B1910" s="79">
        <f ca="1">('Activity Data'!B1916*$B$4)*'Emission Factors'!H1918</f>
        <v>147497480.13025802</v>
      </c>
      <c r="C1910" s="79">
        <f ca="1">('Activity Data'!B1916*$C$4)*'Emission Factors'!I1918</f>
        <v>71176199.685344189</v>
      </c>
      <c r="D1910" s="79">
        <f ca="1">('Activity Data'!B1916*$D$4)*'Emission Factors'!J1918</f>
        <v>24356750.932574548</v>
      </c>
      <c r="E1910" s="79">
        <f t="shared" ca="1" si="29"/>
        <v>243030430.74817675</v>
      </c>
    </row>
    <row r="1911" spans="1:5" s="62" customFormat="1" ht="12.75" x14ac:dyDescent="0.2">
      <c r="A1911" s="85">
        <v>1907</v>
      </c>
      <c r="B1911" s="79">
        <f ca="1">('Activity Data'!B1917*$B$4)*'Emission Factors'!H1919</f>
        <v>136843510.18378416</v>
      </c>
      <c r="C1911" s="79">
        <f ca="1">('Activity Data'!B1917*$C$4)*'Emission Factors'!I1919</f>
        <v>64968857.663566135</v>
      </c>
      <c r="D1911" s="79">
        <f ca="1">('Activity Data'!B1917*$D$4)*'Emission Factors'!J1919</f>
        <v>22121432.183344394</v>
      </c>
      <c r="E1911" s="79">
        <f t="shared" ca="1" si="29"/>
        <v>223933800.03069469</v>
      </c>
    </row>
    <row r="1912" spans="1:5" s="62" customFormat="1" ht="12.75" x14ac:dyDescent="0.2">
      <c r="A1912" s="85">
        <v>1908</v>
      </c>
      <c r="B1912" s="79">
        <f ca="1">('Activity Data'!B1918*$B$4)*'Emission Factors'!H1920</f>
        <v>134920632.74855858</v>
      </c>
      <c r="C1912" s="79">
        <f ca="1">('Activity Data'!B1918*$C$4)*'Emission Factors'!I1920</f>
        <v>60050611.116413347</v>
      </c>
      <c r="D1912" s="79">
        <f ca="1">('Activity Data'!B1918*$D$4)*'Emission Factors'!J1920</f>
        <v>21176198.642265458</v>
      </c>
      <c r="E1912" s="79">
        <f t="shared" ca="1" si="29"/>
        <v>216147442.5072374</v>
      </c>
    </row>
    <row r="1913" spans="1:5" s="62" customFormat="1" ht="12.75" x14ac:dyDescent="0.2">
      <c r="A1913" s="85">
        <v>1909</v>
      </c>
      <c r="B1913" s="79">
        <f ca="1">('Activity Data'!B1919*$B$4)*'Emission Factors'!H1921</f>
        <v>146552709.92983362</v>
      </c>
      <c r="C1913" s="79">
        <f ca="1">('Activity Data'!B1919*$C$4)*'Emission Factors'!I1921</f>
        <v>70844938.74879767</v>
      </c>
      <c r="D1913" s="79">
        <f ca="1">('Activity Data'!B1919*$D$4)*'Emission Factors'!J1921</f>
        <v>21646145.808701746</v>
      </c>
      <c r="E1913" s="79">
        <f t="shared" ca="1" si="29"/>
        <v>239043794.48733306</v>
      </c>
    </row>
    <row r="1914" spans="1:5" s="62" customFormat="1" ht="12.75" x14ac:dyDescent="0.2">
      <c r="A1914" s="85">
        <v>1910</v>
      </c>
      <c r="B1914" s="79">
        <f ca="1">('Activity Data'!B1920*$B$4)*'Emission Factors'!H1922</f>
        <v>128519116.67600106</v>
      </c>
      <c r="C1914" s="79">
        <f ca="1">('Activity Data'!B1920*$C$4)*'Emission Factors'!I1922</f>
        <v>60259140.268812992</v>
      </c>
      <c r="D1914" s="79">
        <f ca="1">('Activity Data'!B1920*$D$4)*'Emission Factors'!J1922</f>
        <v>19786652.221690986</v>
      </c>
      <c r="E1914" s="79">
        <f t="shared" ca="1" si="29"/>
        <v>208564909.16650504</v>
      </c>
    </row>
    <row r="1915" spans="1:5" s="62" customFormat="1" ht="12.75" x14ac:dyDescent="0.2">
      <c r="A1915" s="85">
        <v>1911</v>
      </c>
      <c r="B1915" s="79">
        <f ca="1">('Activity Data'!B1921*$B$4)*'Emission Factors'!H1923</f>
        <v>142795018.44548497</v>
      </c>
      <c r="C1915" s="79">
        <f ca="1">('Activity Data'!B1921*$C$4)*'Emission Factors'!I1923</f>
        <v>62156688.897345804</v>
      </c>
      <c r="D1915" s="79">
        <f ca="1">('Activity Data'!B1921*$D$4)*'Emission Factors'!J1923</f>
        <v>21806459.64916404</v>
      </c>
      <c r="E1915" s="79">
        <f t="shared" ca="1" si="29"/>
        <v>226758166.99199483</v>
      </c>
    </row>
    <row r="1916" spans="1:5" s="62" customFormat="1" ht="12.75" x14ac:dyDescent="0.2">
      <c r="A1916" s="85">
        <v>1912</v>
      </c>
      <c r="B1916" s="79">
        <f ca="1">('Activity Data'!B1922*$B$4)*'Emission Factors'!H1924</f>
        <v>149645051.60360745</v>
      </c>
      <c r="C1916" s="79">
        <f ca="1">('Activity Data'!B1922*$C$4)*'Emission Factors'!I1924</f>
        <v>67961855.370055974</v>
      </c>
      <c r="D1916" s="79">
        <f ca="1">('Activity Data'!B1922*$D$4)*'Emission Factors'!J1924</f>
        <v>23053414.958962265</v>
      </c>
      <c r="E1916" s="79">
        <f t="shared" ca="1" si="29"/>
        <v>240660321.93262568</v>
      </c>
    </row>
    <row r="1917" spans="1:5" s="62" customFormat="1" ht="12.75" x14ac:dyDescent="0.2">
      <c r="A1917" s="85">
        <v>1913</v>
      </c>
      <c r="B1917" s="79">
        <f ca="1">('Activity Data'!B1923*$B$4)*'Emission Factors'!H1925</f>
        <v>123669912.64084499</v>
      </c>
      <c r="C1917" s="79">
        <f ca="1">('Activity Data'!B1923*$C$4)*'Emission Factors'!I1925</f>
        <v>61452776.983751968</v>
      </c>
      <c r="D1917" s="79">
        <f ca="1">('Activity Data'!B1923*$D$4)*'Emission Factors'!J1925</f>
        <v>19096052.923459142</v>
      </c>
      <c r="E1917" s="79">
        <f t="shared" ca="1" si="29"/>
        <v>204218742.5480561</v>
      </c>
    </row>
    <row r="1918" spans="1:5" s="62" customFormat="1" ht="12.75" x14ac:dyDescent="0.2">
      <c r="A1918" s="85">
        <v>1914</v>
      </c>
      <c r="B1918" s="79">
        <f ca="1">('Activity Data'!B1924*$B$4)*'Emission Factors'!H1926</f>
        <v>133865735.88108893</v>
      </c>
      <c r="C1918" s="79">
        <f ca="1">('Activity Data'!B1924*$C$4)*'Emission Factors'!I1926</f>
        <v>61631064.483834535</v>
      </c>
      <c r="D1918" s="79">
        <f ca="1">('Activity Data'!B1924*$D$4)*'Emission Factors'!J1926</f>
        <v>19956582.97499742</v>
      </c>
      <c r="E1918" s="79">
        <f t="shared" ca="1" si="29"/>
        <v>215453383.33992091</v>
      </c>
    </row>
    <row r="1919" spans="1:5" s="62" customFormat="1" ht="12.75" x14ac:dyDescent="0.2">
      <c r="A1919" s="85">
        <v>1915</v>
      </c>
      <c r="B1919" s="79">
        <f ca="1">('Activity Data'!B1925*$B$4)*'Emission Factors'!H1927</f>
        <v>139777224.21192256</v>
      </c>
      <c r="C1919" s="79">
        <f ca="1">('Activity Data'!B1925*$C$4)*'Emission Factors'!I1927</f>
        <v>64826548.068519846</v>
      </c>
      <c r="D1919" s="79">
        <f ca="1">('Activity Data'!B1925*$D$4)*'Emission Factors'!J1927</f>
        <v>20930031.765830748</v>
      </c>
      <c r="E1919" s="79">
        <f t="shared" ca="1" si="29"/>
        <v>225533804.04627317</v>
      </c>
    </row>
    <row r="1920" spans="1:5" s="62" customFormat="1" ht="12.75" x14ac:dyDescent="0.2">
      <c r="A1920" s="85">
        <v>1916</v>
      </c>
      <c r="B1920" s="79">
        <f ca="1">('Activity Data'!B1926*$B$4)*'Emission Factors'!H1928</f>
        <v>155734375.00176826</v>
      </c>
      <c r="C1920" s="79">
        <f ca="1">('Activity Data'!B1926*$C$4)*'Emission Factors'!I1928</f>
        <v>72943832.275541529</v>
      </c>
      <c r="D1920" s="79">
        <f ca="1">('Activity Data'!B1926*$D$4)*'Emission Factors'!J1928</f>
        <v>24342987.980366096</v>
      </c>
      <c r="E1920" s="79">
        <f t="shared" ca="1" si="29"/>
        <v>253021195.25767589</v>
      </c>
    </row>
    <row r="1921" spans="1:5" s="62" customFormat="1" ht="12.75" x14ac:dyDescent="0.2">
      <c r="A1921" s="85">
        <v>1917</v>
      </c>
      <c r="B1921" s="79">
        <f ca="1">('Activity Data'!B1927*$B$4)*'Emission Factors'!H1929</f>
        <v>137124846.45953965</v>
      </c>
      <c r="C1921" s="79">
        <f ca="1">('Activity Data'!B1927*$C$4)*'Emission Factors'!I1929</f>
        <v>62301424.915586777</v>
      </c>
      <c r="D1921" s="79">
        <f ca="1">('Activity Data'!B1927*$D$4)*'Emission Factors'!J1929</f>
        <v>20530683.978142723</v>
      </c>
      <c r="E1921" s="79">
        <f t="shared" ca="1" si="29"/>
        <v>219956955.35326916</v>
      </c>
    </row>
    <row r="1922" spans="1:5" s="62" customFormat="1" ht="12.75" x14ac:dyDescent="0.2">
      <c r="A1922" s="85">
        <v>1918</v>
      </c>
      <c r="B1922" s="79">
        <f ca="1">('Activity Data'!B1928*$B$4)*'Emission Factors'!H1930</f>
        <v>142275893.24324405</v>
      </c>
      <c r="C1922" s="79">
        <f ca="1">('Activity Data'!B1928*$C$4)*'Emission Factors'!I1930</f>
        <v>62102260.881992184</v>
      </c>
      <c r="D1922" s="79">
        <f ca="1">('Activity Data'!B1928*$D$4)*'Emission Factors'!J1930</f>
        <v>21667466.582511351</v>
      </c>
      <c r="E1922" s="79">
        <f t="shared" ca="1" si="29"/>
        <v>226045620.70774758</v>
      </c>
    </row>
    <row r="1923" spans="1:5" s="62" customFormat="1" ht="12.75" x14ac:dyDescent="0.2">
      <c r="A1923" s="85">
        <v>1919</v>
      </c>
      <c r="B1923" s="79">
        <f ca="1">('Activity Data'!B1929*$B$4)*'Emission Factors'!H1931</f>
        <v>132086991.94617538</v>
      </c>
      <c r="C1923" s="79">
        <f ca="1">('Activity Data'!B1929*$C$4)*'Emission Factors'!I1931</f>
        <v>65186512.261811666</v>
      </c>
      <c r="D1923" s="79">
        <f ca="1">('Activity Data'!B1929*$D$4)*'Emission Factors'!J1931</f>
        <v>21257418.259715647</v>
      </c>
      <c r="E1923" s="79">
        <f t="shared" ca="1" si="29"/>
        <v>218530922.46770269</v>
      </c>
    </row>
    <row r="1924" spans="1:5" s="62" customFormat="1" ht="12.75" x14ac:dyDescent="0.2">
      <c r="A1924" s="85">
        <v>1920</v>
      </c>
      <c r="B1924" s="79">
        <f ca="1">('Activity Data'!B1930*$B$4)*'Emission Factors'!H1932</f>
        <v>141617277.51699647</v>
      </c>
      <c r="C1924" s="79">
        <f ca="1">('Activity Data'!B1930*$C$4)*'Emission Factors'!I1932</f>
        <v>67629897.401470035</v>
      </c>
      <c r="D1924" s="79">
        <f ca="1">('Activity Data'!B1930*$D$4)*'Emission Factors'!J1932</f>
        <v>20878760.829205673</v>
      </c>
      <c r="E1924" s="79">
        <f t="shared" ca="1" si="29"/>
        <v>230125935.74767217</v>
      </c>
    </row>
    <row r="1925" spans="1:5" s="62" customFormat="1" ht="12.75" x14ac:dyDescent="0.2">
      <c r="A1925" s="85">
        <v>1921</v>
      </c>
      <c r="B1925" s="79">
        <f ca="1">('Activity Data'!B1931*$B$4)*'Emission Factors'!H1933</f>
        <v>149466703.14470237</v>
      </c>
      <c r="C1925" s="79">
        <f ca="1">('Activity Data'!B1931*$C$4)*'Emission Factors'!I1933</f>
        <v>68052676.734367549</v>
      </c>
      <c r="D1925" s="79">
        <f ca="1">('Activity Data'!B1931*$D$4)*'Emission Factors'!J1933</f>
        <v>22046655.734544627</v>
      </c>
      <c r="E1925" s="79">
        <f t="shared" ref="E1925:E1988" ca="1" si="30">SUM(B1925:D1925)</f>
        <v>239566035.61361456</v>
      </c>
    </row>
    <row r="1926" spans="1:5" s="62" customFormat="1" ht="12.75" x14ac:dyDescent="0.2">
      <c r="A1926" s="85">
        <v>1922</v>
      </c>
      <c r="B1926" s="79">
        <f ca="1">('Activity Data'!B1932*$B$4)*'Emission Factors'!H1934</f>
        <v>135507516.64903244</v>
      </c>
      <c r="C1926" s="79">
        <f ca="1">('Activity Data'!B1932*$C$4)*'Emission Factors'!I1934</f>
        <v>63791626.700721107</v>
      </c>
      <c r="D1926" s="79">
        <f ca="1">('Activity Data'!B1932*$D$4)*'Emission Factors'!J1934</f>
        <v>21771313.545414086</v>
      </c>
      <c r="E1926" s="79">
        <f t="shared" ca="1" si="30"/>
        <v>221070456.89516765</v>
      </c>
    </row>
    <row r="1927" spans="1:5" s="62" customFormat="1" ht="12.75" x14ac:dyDescent="0.2">
      <c r="A1927" s="85">
        <v>1923</v>
      </c>
      <c r="B1927" s="79">
        <f ca="1">('Activity Data'!B1933*$B$4)*'Emission Factors'!H1935</f>
        <v>147452280.27561507</v>
      </c>
      <c r="C1927" s="79">
        <f ca="1">('Activity Data'!B1933*$C$4)*'Emission Factors'!I1935</f>
        <v>67420831.371158794</v>
      </c>
      <c r="D1927" s="79">
        <f ca="1">('Activity Data'!B1933*$D$4)*'Emission Factors'!J1935</f>
        <v>23612770.751992982</v>
      </c>
      <c r="E1927" s="79">
        <f t="shared" ca="1" si="30"/>
        <v>238485882.39876685</v>
      </c>
    </row>
    <row r="1928" spans="1:5" s="62" customFormat="1" ht="12.75" x14ac:dyDescent="0.2">
      <c r="A1928" s="85">
        <v>1924</v>
      </c>
      <c r="B1928" s="79">
        <f ca="1">('Activity Data'!B1934*$B$4)*'Emission Factors'!H1936</f>
        <v>151678554.90535679</v>
      </c>
      <c r="C1928" s="79">
        <f ca="1">('Activity Data'!B1934*$C$4)*'Emission Factors'!I1936</f>
        <v>71187576.588395163</v>
      </c>
      <c r="D1928" s="79">
        <f ca="1">('Activity Data'!B1934*$D$4)*'Emission Factors'!J1936</f>
        <v>22939079.101515472</v>
      </c>
      <c r="E1928" s="79">
        <f t="shared" ca="1" si="30"/>
        <v>245805210.59526742</v>
      </c>
    </row>
    <row r="1929" spans="1:5" s="62" customFormat="1" ht="12.75" x14ac:dyDescent="0.2">
      <c r="A1929" s="85">
        <v>1925</v>
      </c>
      <c r="B1929" s="79">
        <f ca="1">('Activity Data'!B1935*$B$4)*'Emission Factors'!H1937</f>
        <v>141600314.30018309</v>
      </c>
      <c r="C1929" s="79">
        <f ca="1">('Activity Data'!B1935*$C$4)*'Emission Factors'!I1937</f>
        <v>64504581.787758403</v>
      </c>
      <c r="D1929" s="79">
        <f ca="1">('Activity Data'!B1935*$D$4)*'Emission Factors'!J1937</f>
        <v>20029901.637157042</v>
      </c>
      <c r="E1929" s="79">
        <f t="shared" ca="1" si="30"/>
        <v>226134797.72509855</v>
      </c>
    </row>
    <row r="1930" spans="1:5" s="62" customFormat="1" ht="12.75" x14ac:dyDescent="0.2">
      <c r="A1930" s="85">
        <v>1926</v>
      </c>
      <c r="B1930" s="79">
        <f ca="1">('Activity Data'!B1936*$B$4)*'Emission Factors'!H1938</f>
        <v>141544184.92078683</v>
      </c>
      <c r="C1930" s="79">
        <f ca="1">('Activity Data'!B1936*$C$4)*'Emission Factors'!I1938</f>
        <v>66763517.374131098</v>
      </c>
      <c r="D1930" s="79">
        <f ca="1">('Activity Data'!B1936*$D$4)*'Emission Factors'!J1938</f>
        <v>21746614.332741946</v>
      </c>
      <c r="E1930" s="79">
        <f t="shared" ca="1" si="30"/>
        <v>230054316.62765989</v>
      </c>
    </row>
    <row r="1931" spans="1:5" s="62" customFormat="1" ht="12.75" x14ac:dyDescent="0.2">
      <c r="A1931" s="85">
        <v>1927</v>
      </c>
      <c r="B1931" s="79">
        <f ca="1">('Activity Data'!B1937*$B$4)*'Emission Factors'!H1939</f>
        <v>145883014.88946328</v>
      </c>
      <c r="C1931" s="79">
        <f ca="1">('Activity Data'!B1937*$C$4)*'Emission Factors'!I1939</f>
        <v>69437091.555680096</v>
      </c>
      <c r="D1931" s="79">
        <f ca="1">('Activity Data'!B1937*$D$4)*'Emission Factors'!J1939</f>
        <v>22924875.505654063</v>
      </c>
      <c r="E1931" s="79">
        <f t="shared" ca="1" si="30"/>
        <v>238244981.95079744</v>
      </c>
    </row>
    <row r="1932" spans="1:5" s="62" customFormat="1" ht="12.75" x14ac:dyDescent="0.2">
      <c r="A1932" s="85">
        <v>1928</v>
      </c>
      <c r="B1932" s="79">
        <f ca="1">('Activity Data'!B1938*$B$4)*'Emission Factors'!H1940</f>
        <v>139835703.15627369</v>
      </c>
      <c r="C1932" s="79">
        <f ca="1">('Activity Data'!B1938*$C$4)*'Emission Factors'!I1940</f>
        <v>68391161.119077951</v>
      </c>
      <c r="D1932" s="79">
        <f ca="1">('Activity Data'!B1938*$D$4)*'Emission Factors'!J1940</f>
        <v>22705106.859353185</v>
      </c>
      <c r="E1932" s="79">
        <f t="shared" ca="1" si="30"/>
        <v>230931971.13470483</v>
      </c>
    </row>
    <row r="1933" spans="1:5" s="62" customFormat="1" ht="12.75" x14ac:dyDescent="0.2">
      <c r="A1933" s="85">
        <v>1929</v>
      </c>
      <c r="B1933" s="79">
        <f ca="1">('Activity Data'!B1939*$B$4)*'Emission Factors'!H1941</f>
        <v>129289721.62549525</v>
      </c>
      <c r="C1933" s="79">
        <f ca="1">('Activity Data'!B1939*$C$4)*'Emission Factors'!I1941</f>
        <v>62111974.764952727</v>
      </c>
      <c r="D1933" s="79">
        <f ca="1">('Activity Data'!B1939*$D$4)*'Emission Factors'!J1941</f>
        <v>20923198.239895899</v>
      </c>
      <c r="E1933" s="79">
        <f t="shared" ca="1" si="30"/>
        <v>212324894.63034388</v>
      </c>
    </row>
    <row r="1934" spans="1:5" s="62" customFormat="1" ht="12.75" x14ac:dyDescent="0.2">
      <c r="A1934" s="85">
        <v>1930</v>
      </c>
      <c r="B1934" s="79">
        <f ca="1">('Activity Data'!B1940*$B$4)*'Emission Factors'!H1942</f>
        <v>124589152.10690153</v>
      </c>
      <c r="C1934" s="79">
        <f ca="1">('Activity Data'!B1940*$C$4)*'Emission Factors'!I1942</f>
        <v>56192070.903959878</v>
      </c>
      <c r="D1934" s="79">
        <f ca="1">('Activity Data'!B1940*$D$4)*'Emission Factors'!J1942</f>
        <v>18720187.775548138</v>
      </c>
      <c r="E1934" s="79">
        <f t="shared" ca="1" si="30"/>
        <v>199501410.78640953</v>
      </c>
    </row>
    <row r="1935" spans="1:5" s="62" customFormat="1" ht="12.75" x14ac:dyDescent="0.2">
      <c r="A1935" s="85">
        <v>1931</v>
      </c>
      <c r="B1935" s="79">
        <f ca="1">('Activity Data'!B1941*$B$4)*'Emission Factors'!H1943</f>
        <v>127387751.86034331</v>
      </c>
      <c r="C1935" s="79">
        <f ca="1">('Activity Data'!B1941*$C$4)*'Emission Factors'!I1943</f>
        <v>60171119.733634382</v>
      </c>
      <c r="D1935" s="79">
        <f ca="1">('Activity Data'!B1941*$D$4)*'Emission Factors'!J1943</f>
        <v>20908597.7981661</v>
      </c>
      <c r="E1935" s="79">
        <f t="shared" ca="1" si="30"/>
        <v>208467469.39214379</v>
      </c>
    </row>
    <row r="1936" spans="1:5" s="62" customFormat="1" ht="12.75" x14ac:dyDescent="0.2">
      <c r="A1936" s="85">
        <v>1932</v>
      </c>
      <c r="B1936" s="79">
        <f ca="1">('Activity Data'!B1942*$B$4)*'Emission Factors'!H1944</f>
        <v>149903410.63293582</v>
      </c>
      <c r="C1936" s="79">
        <f ca="1">('Activity Data'!B1942*$C$4)*'Emission Factors'!I1944</f>
        <v>62842946.038950421</v>
      </c>
      <c r="D1936" s="79">
        <f ca="1">('Activity Data'!B1942*$D$4)*'Emission Factors'!J1944</f>
        <v>22585056.951072786</v>
      </c>
      <c r="E1936" s="79">
        <f t="shared" ca="1" si="30"/>
        <v>235331413.62295902</v>
      </c>
    </row>
    <row r="1937" spans="1:5" s="62" customFormat="1" ht="12.75" x14ac:dyDescent="0.2">
      <c r="A1937" s="85">
        <v>1933</v>
      </c>
      <c r="B1937" s="79">
        <f ca="1">('Activity Data'!B1943*$B$4)*'Emission Factors'!H1945</f>
        <v>141507790.33681768</v>
      </c>
      <c r="C1937" s="79">
        <f ca="1">('Activity Data'!B1943*$C$4)*'Emission Factors'!I1945</f>
        <v>68059587.570092306</v>
      </c>
      <c r="D1937" s="79">
        <f ca="1">('Activity Data'!B1943*$D$4)*'Emission Factors'!J1945</f>
        <v>20415951.334797792</v>
      </c>
      <c r="E1937" s="79">
        <f t="shared" ca="1" si="30"/>
        <v>229983329.2417078</v>
      </c>
    </row>
    <row r="1938" spans="1:5" s="62" customFormat="1" ht="12.75" x14ac:dyDescent="0.2">
      <c r="A1938" s="85">
        <v>1934</v>
      </c>
      <c r="B1938" s="79">
        <f ca="1">('Activity Data'!B1944*$B$4)*'Emission Factors'!H1946</f>
        <v>136849634.29647624</v>
      </c>
      <c r="C1938" s="79">
        <f ca="1">('Activity Data'!B1944*$C$4)*'Emission Factors'!I1946</f>
        <v>61451493.746224515</v>
      </c>
      <c r="D1938" s="79">
        <f ca="1">('Activity Data'!B1944*$D$4)*'Emission Factors'!J1946</f>
        <v>20923323.324313223</v>
      </c>
      <c r="E1938" s="79">
        <f t="shared" ca="1" si="30"/>
        <v>219224451.36701399</v>
      </c>
    </row>
    <row r="1939" spans="1:5" s="62" customFormat="1" ht="12.75" x14ac:dyDescent="0.2">
      <c r="A1939" s="85">
        <v>1935</v>
      </c>
      <c r="B1939" s="79">
        <f ca="1">('Activity Data'!B1945*$B$4)*'Emission Factors'!H1947</f>
        <v>128867847.66365498</v>
      </c>
      <c r="C1939" s="79">
        <f ca="1">('Activity Data'!B1945*$C$4)*'Emission Factors'!I1947</f>
        <v>61983731.910986401</v>
      </c>
      <c r="D1939" s="79">
        <f ca="1">('Activity Data'!B1945*$D$4)*'Emission Factors'!J1947</f>
        <v>19132317.470450804</v>
      </c>
      <c r="E1939" s="79">
        <f t="shared" ca="1" si="30"/>
        <v>209983897.04509217</v>
      </c>
    </row>
    <row r="1940" spans="1:5" s="62" customFormat="1" ht="12.75" x14ac:dyDescent="0.2">
      <c r="A1940" s="85">
        <v>1936</v>
      </c>
      <c r="B1940" s="79">
        <f ca="1">('Activity Data'!B1946*$B$4)*'Emission Factors'!H1948</f>
        <v>133267649.25894053</v>
      </c>
      <c r="C1940" s="79">
        <f ca="1">('Activity Data'!B1946*$C$4)*'Emission Factors'!I1948</f>
        <v>62005857.034330532</v>
      </c>
      <c r="D1940" s="79">
        <f ca="1">('Activity Data'!B1946*$D$4)*'Emission Factors'!J1948</f>
        <v>21267627.475417126</v>
      </c>
      <c r="E1940" s="79">
        <f t="shared" ca="1" si="30"/>
        <v>216541133.7686882</v>
      </c>
    </row>
    <row r="1941" spans="1:5" s="62" customFormat="1" ht="12.75" x14ac:dyDescent="0.2">
      <c r="A1941" s="85">
        <v>1937</v>
      </c>
      <c r="B1941" s="79">
        <f ca="1">('Activity Data'!B1947*$B$4)*'Emission Factors'!H1949</f>
        <v>142507758.24959254</v>
      </c>
      <c r="C1941" s="79">
        <f ca="1">('Activity Data'!B1947*$C$4)*'Emission Factors'!I1949</f>
        <v>61296391.287237577</v>
      </c>
      <c r="D1941" s="79">
        <f ca="1">('Activity Data'!B1947*$D$4)*'Emission Factors'!J1949</f>
        <v>21856086.614184901</v>
      </c>
      <c r="E1941" s="79">
        <f t="shared" ca="1" si="30"/>
        <v>225660236.15101504</v>
      </c>
    </row>
    <row r="1942" spans="1:5" s="62" customFormat="1" ht="12.75" x14ac:dyDescent="0.2">
      <c r="A1942" s="85">
        <v>1938</v>
      </c>
      <c r="B1942" s="79">
        <f ca="1">('Activity Data'!B1948*$B$4)*'Emission Factors'!H1950</f>
        <v>156953379.45000494</v>
      </c>
      <c r="C1942" s="79">
        <f ca="1">('Activity Data'!B1948*$C$4)*'Emission Factors'!I1950</f>
        <v>74509883.650026903</v>
      </c>
      <c r="D1942" s="79">
        <f ca="1">('Activity Data'!B1948*$D$4)*'Emission Factors'!J1950</f>
        <v>26052785.574245721</v>
      </c>
      <c r="E1942" s="79">
        <f t="shared" ca="1" si="30"/>
        <v>257516048.67427757</v>
      </c>
    </row>
    <row r="1943" spans="1:5" s="62" customFormat="1" ht="12.75" x14ac:dyDescent="0.2">
      <c r="A1943" s="85">
        <v>1939</v>
      </c>
      <c r="B1943" s="79">
        <f ca="1">('Activity Data'!B1949*$B$4)*'Emission Factors'!H1951</f>
        <v>144951077.92198619</v>
      </c>
      <c r="C1943" s="79">
        <f ca="1">('Activity Data'!B1949*$C$4)*'Emission Factors'!I1951</f>
        <v>67014043.69613117</v>
      </c>
      <c r="D1943" s="79">
        <f ca="1">('Activity Data'!B1949*$D$4)*'Emission Factors'!J1951</f>
        <v>22867553.454968527</v>
      </c>
      <c r="E1943" s="79">
        <f t="shared" ca="1" si="30"/>
        <v>234832675.0730859</v>
      </c>
    </row>
    <row r="1944" spans="1:5" s="62" customFormat="1" ht="12.75" x14ac:dyDescent="0.2">
      <c r="A1944" s="85">
        <v>1940</v>
      </c>
      <c r="B1944" s="79">
        <f ca="1">('Activity Data'!B1950*$B$4)*'Emission Factors'!H1952</f>
        <v>149619217.14930993</v>
      </c>
      <c r="C1944" s="79">
        <f ca="1">('Activity Data'!B1950*$C$4)*'Emission Factors'!I1952</f>
        <v>71012277.692666456</v>
      </c>
      <c r="D1944" s="79">
        <f ca="1">('Activity Data'!B1950*$D$4)*'Emission Factors'!J1952</f>
        <v>23499730.676825482</v>
      </c>
      <c r="E1944" s="79">
        <f t="shared" ca="1" si="30"/>
        <v>244131225.5188019</v>
      </c>
    </row>
    <row r="1945" spans="1:5" s="62" customFormat="1" ht="12.75" x14ac:dyDescent="0.2">
      <c r="A1945" s="85">
        <v>1941</v>
      </c>
      <c r="B1945" s="79">
        <f ca="1">('Activity Data'!B1951*$B$4)*'Emission Factors'!H1953</f>
        <v>139757150.16778824</v>
      </c>
      <c r="C1945" s="79">
        <f ca="1">('Activity Data'!B1951*$C$4)*'Emission Factors'!I1953</f>
        <v>70652114.778956071</v>
      </c>
      <c r="D1945" s="79">
        <f ca="1">('Activity Data'!B1951*$D$4)*'Emission Factors'!J1953</f>
        <v>22038932.924374621</v>
      </c>
      <c r="E1945" s="79">
        <f t="shared" ca="1" si="30"/>
        <v>232448197.87111893</v>
      </c>
    </row>
    <row r="1946" spans="1:5" s="62" customFormat="1" ht="12.75" x14ac:dyDescent="0.2">
      <c r="A1946" s="85">
        <v>1942</v>
      </c>
      <c r="B1946" s="79">
        <f ca="1">('Activity Data'!B1952*$B$4)*'Emission Factors'!H1954</f>
        <v>139433470.50406611</v>
      </c>
      <c r="C1946" s="79">
        <f ca="1">('Activity Data'!B1952*$C$4)*'Emission Factors'!I1954</f>
        <v>64269763.730540454</v>
      </c>
      <c r="D1946" s="79">
        <f ca="1">('Activity Data'!B1952*$D$4)*'Emission Factors'!J1954</f>
        <v>20999773.19436077</v>
      </c>
      <c r="E1946" s="79">
        <f t="shared" ca="1" si="30"/>
        <v>224703007.42896733</v>
      </c>
    </row>
    <row r="1947" spans="1:5" s="62" customFormat="1" ht="12.75" x14ac:dyDescent="0.2">
      <c r="A1947" s="85">
        <v>1943</v>
      </c>
      <c r="B1947" s="79">
        <f ca="1">('Activity Data'!B1953*$B$4)*'Emission Factors'!H1955</f>
        <v>124569148.38637863</v>
      </c>
      <c r="C1947" s="79">
        <f ca="1">('Activity Data'!B1953*$C$4)*'Emission Factors'!I1955</f>
        <v>59151291.400813423</v>
      </c>
      <c r="D1947" s="79">
        <f ca="1">('Activity Data'!B1953*$D$4)*'Emission Factors'!J1955</f>
        <v>19945550.156843018</v>
      </c>
      <c r="E1947" s="79">
        <f t="shared" ca="1" si="30"/>
        <v>203665989.94403505</v>
      </c>
    </row>
    <row r="1948" spans="1:5" s="62" customFormat="1" ht="12.75" x14ac:dyDescent="0.2">
      <c r="A1948" s="85">
        <v>1944</v>
      </c>
      <c r="B1948" s="79">
        <f ca="1">('Activity Data'!B1954*$B$4)*'Emission Factors'!H1956</f>
        <v>140859784.85031754</v>
      </c>
      <c r="C1948" s="79">
        <f ca="1">('Activity Data'!B1954*$C$4)*'Emission Factors'!I1956</f>
        <v>66153283.314403675</v>
      </c>
      <c r="D1948" s="79">
        <f ca="1">('Activity Data'!B1954*$D$4)*'Emission Factors'!J1956</f>
        <v>23019050.298144978</v>
      </c>
      <c r="E1948" s="79">
        <f t="shared" ca="1" si="30"/>
        <v>230032118.46286619</v>
      </c>
    </row>
    <row r="1949" spans="1:5" s="62" customFormat="1" ht="12.75" x14ac:dyDescent="0.2">
      <c r="A1949" s="85">
        <v>1945</v>
      </c>
      <c r="B1949" s="79">
        <f ca="1">('Activity Data'!B1955*$B$4)*'Emission Factors'!H1957</f>
        <v>127446854.28040332</v>
      </c>
      <c r="C1949" s="79">
        <f ca="1">('Activity Data'!B1955*$C$4)*'Emission Factors'!I1957</f>
        <v>60624804.615100436</v>
      </c>
      <c r="D1949" s="79">
        <f ca="1">('Activity Data'!B1955*$D$4)*'Emission Factors'!J1957</f>
        <v>19524861.334446181</v>
      </c>
      <c r="E1949" s="79">
        <f t="shared" ca="1" si="30"/>
        <v>207596520.22994995</v>
      </c>
    </row>
    <row r="1950" spans="1:5" s="62" customFormat="1" ht="12.75" x14ac:dyDescent="0.2">
      <c r="A1950" s="85">
        <v>1946</v>
      </c>
      <c r="B1950" s="79">
        <f ca="1">('Activity Data'!B1956*$B$4)*'Emission Factors'!H1958</f>
        <v>143038171.0529038</v>
      </c>
      <c r="C1950" s="79">
        <f ca="1">('Activity Data'!B1956*$C$4)*'Emission Factors'!I1958</f>
        <v>63628585.094110131</v>
      </c>
      <c r="D1950" s="79">
        <f ca="1">('Activity Data'!B1956*$D$4)*'Emission Factors'!J1958</f>
        <v>21666356.848530032</v>
      </c>
      <c r="E1950" s="79">
        <f t="shared" ca="1" si="30"/>
        <v>228333112.99554396</v>
      </c>
    </row>
    <row r="1951" spans="1:5" s="62" customFormat="1" ht="12.75" x14ac:dyDescent="0.2">
      <c r="A1951" s="85">
        <v>1947</v>
      </c>
      <c r="B1951" s="79">
        <f ca="1">('Activity Data'!B1957*$B$4)*'Emission Factors'!H1959</f>
        <v>136536598.38541317</v>
      </c>
      <c r="C1951" s="79">
        <f ca="1">('Activity Data'!B1957*$C$4)*'Emission Factors'!I1959</f>
        <v>65931432.922868684</v>
      </c>
      <c r="D1951" s="79">
        <f ca="1">('Activity Data'!B1957*$D$4)*'Emission Factors'!J1959</f>
        <v>20881318.492840368</v>
      </c>
      <c r="E1951" s="79">
        <f t="shared" ca="1" si="30"/>
        <v>223349349.80112222</v>
      </c>
    </row>
    <row r="1952" spans="1:5" s="62" customFormat="1" ht="12.75" x14ac:dyDescent="0.2">
      <c r="A1952" s="85">
        <v>1948</v>
      </c>
      <c r="B1952" s="79">
        <f ca="1">('Activity Data'!B1958*$B$4)*'Emission Factors'!H1960</f>
        <v>160595734.02345344</v>
      </c>
      <c r="C1952" s="79">
        <f ca="1">('Activity Data'!B1958*$C$4)*'Emission Factors'!I1960</f>
        <v>73104837.384450659</v>
      </c>
      <c r="D1952" s="79">
        <f ca="1">('Activity Data'!B1958*$D$4)*'Emission Factors'!J1960</f>
        <v>27714389.407005463</v>
      </c>
      <c r="E1952" s="79">
        <f t="shared" ca="1" si="30"/>
        <v>261414960.81490955</v>
      </c>
    </row>
    <row r="1953" spans="1:5" s="62" customFormat="1" ht="12.75" x14ac:dyDescent="0.2">
      <c r="A1953" s="85">
        <v>1949</v>
      </c>
      <c r="B1953" s="79">
        <f ca="1">('Activity Data'!B1959*$B$4)*'Emission Factors'!H1961</f>
        <v>138005022.5795421</v>
      </c>
      <c r="C1953" s="79">
        <f ca="1">('Activity Data'!B1959*$C$4)*'Emission Factors'!I1961</f>
        <v>63945637.017927967</v>
      </c>
      <c r="D1953" s="79">
        <f ca="1">('Activity Data'!B1959*$D$4)*'Emission Factors'!J1961</f>
        <v>21483775.635791354</v>
      </c>
      <c r="E1953" s="79">
        <f t="shared" ca="1" si="30"/>
        <v>223434435.23326144</v>
      </c>
    </row>
    <row r="1954" spans="1:5" s="62" customFormat="1" ht="12.75" x14ac:dyDescent="0.2">
      <c r="A1954" s="85">
        <v>1950</v>
      </c>
      <c r="B1954" s="79">
        <f ca="1">('Activity Data'!B1960*$B$4)*'Emission Factors'!H1962</f>
        <v>144300749.32540914</v>
      </c>
      <c r="C1954" s="79">
        <f ca="1">('Activity Data'!B1960*$C$4)*'Emission Factors'!I1962</f>
        <v>67236648.355335116</v>
      </c>
      <c r="D1954" s="79">
        <f ca="1">('Activity Data'!B1960*$D$4)*'Emission Factors'!J1962</f>
        <v>22951374.852758113</v>
      </c>
      <c r="E1954" s="79">
        <f t="shared" ca="1" si="30"/>
        <v>234488772.53350237</v>
      </c>
    </row>
    <row r="1955" spans="1:5" s="62" customFormat="1" ht="12.75" x14ac:dyDescent="0.2">
      <c r="A1955" s="85">
        <v>1951</v>
      </c>
      <c r="B1955" s="79">
        <f ca="1">('Activity Data'!B1961*$B$4)*'Emission Factors'!H1963</f>
        <v>150370578.34092823</v>
      </c>
      <c r="C1955" s="79">
        <f ca="1">('Activity Data'!B1961*$C$4)*'Emission Factors'!I1963</f>
        <v>69311474.655963391</v>
      </c>
      <c r="D1955" s="79">
        <f ca="1">('Activity Data'!B1961*$D$4)*'Emission Factors'!J1963</f>
        <v>22992538.142655712</v>
      </c>
      <c r="E1955" s="79">
        <f t="shared" ca="1" si="30"/>
        <v>242674591.13954732</v>
      </c>
    </row>
    <row r="1956" spans="1:5" s="62" customFormat="1" ht="12.75" x14ac:dyDescent="0.2">
      <c r="A1956" s="85">
        <v>1952</v>
      </c>
      <c r="B1956" s="79">
        <f ca="1">('Activity Data'!B1962*$B$4)*'Emission Factors'!H1964</f>
        <v>149171631.51008165</v>
      </c>
      <c r="C1956" s="79">
        <f ca="1">('Activity Data'!B1962*$C$4)*'Emission Factors'!I1964</f>
        <v>70084544.670386478</v>
      </c>
      <c r="D1956" s="79">
        <f ca="1">('Activity Data'!B1962*$D$4)*'Emission Factors'!J1964</f>
        <v>22553658.967629503</v>
      </c>
      <c r="E1956" s="79">
        <f t="shared" ca="1" si="30"/>
        <v>241809835.14809763</v>
      </c>
    </row>
    <row r="1957" spans="1:5" s="62" customFormat="1" ht="12.75" x14ac:dyDescent="0.2">
      <c r="A1957" s="85">
        <v>1953</v>
      </c>
      <c r="B1957" s="79">
        <f ca="1">('Activity Data'!B1963*$B$4)*'Emission Factors'!H1965</f>
        <v>141433440.84008482</v>
      </c>
      <c r="C1957" s="79">
        <f ca="1">('Activity Data'!B1963*$C$4)*'Emission Factors'!I1965</f>
        <v>69232232.494043514</v>
      </c>
      <c r="D1957" s="79">
        <f ca="1">('Activity Data'!B1963*$D$4)*'Emission Factors'!J1965</f>
        <v>21107448.250801407</v>
      </c>
      <c r="E1957" s="79">
        <f t="shared" ca="1" si="30"/>
        <v>231773121.58492973</v>
      </c>
    </row>
    <row r="1958" spans="1:5" s="62" customFormat="1" ht="12.75" x14ac:dyDescent="0.2">
      <c r="A1958" s="85">
        <v>1954</v>
      </c>
      <c r="B1958" s="79">
        <f ca="1">('Activity Data'!B1964*$B$4)*'Emission Factors'!H1966</f>
        <v>134519798.64337602</v>
      </c>
      <c r="C1958" s="79">
        <f ca="1">('Activity Data'!B1964*$C$4)*'Emission Factors'!I1966</f>
        <v>64472182.223215282</v>
      </c>
      <c r="D1958" s="79">
        <f ca="1">('Activity Data'!B1964*$D$4)*'Emission Factors'!J1966</f>
        <v>20531457.529758092</v>
      </c>
      <c r="E1958" s="79">
        <f t="shared" ca="1" si="30"/>
        <v>219523438.3963494</v>
      </c>
    </row>
    <row r="1959" spans="1:5" s="62" customFormat="1" ht="12.75" x14ac:dyDescent="0.2">
      <c r="A1959" s="85">
        <v>1955</v>
      </c>
      <c r="B1959" s="79">
        <f ca="1">('Activity Data'!B1965*$B$4)*'Emission Factors'!H1967</f>
        <v>127776244.40441477</v>
      </c>
      <c r="C1959" s="79">
        <f ca="1">('Activity Data'!B1965*$C$4)*'Emission Factors'!I1967</f>
        <v>59163191.183684237</v>
      </c>
      <c r="D1959" s="79">
        <f ca="1">('Activity Data'!B1965*$D$4)*'Emission Factors'!J1967</f>
        <v>18366943.033345666</v>
      </c>
      <c r="E1959" s="79">
        <f t="shared" ca="1" si="30"/>
        <v>205306378.62144467</v>
      </c>
    </row>
    <row r="1960" spans="1:5" s="62" customFormat="1" ht="12.75" x14ac:dyDescent="0.2">
      <c r="A1960" s="85">
        <v>1956</v>
      </c>
      <c r="B1960" s="79">
        <f ca="1">('Activity Data'!B1966*$B$4)*'Emission Factors'!H1968</f>
        <v>156852242.85692981</v>
      </c>
      <c r="C1960" s="79">
        <f ca="1">('Activity Data'!B1966*$C$4)*'Emission Factors'!I1968</f>
        <v>75681846.865515471</v>
      </c>
      <c r="D1960" s="79">
        <f ca="1">('Activity Data'!B1966*$D$4)*'Emission Factors'!J1968</f>
        <v>23859169.490236454</v>
      </c>
      <c r="E1960" s="79">
        <f t="shared" ca="1" si="30"/>
        <v>256393259.21268174</v>
      </c>
    </row>
    <row r="1961" spans="1:5" s="62" customFormat="1" ht="12.75" x14ac:dyDescent="0.2">
      <c r="A1961" s="85">
        <v>1957</v>
      </c>
      <c r="B1961" s="79">
        <f ca="1">('Activity Data'!B1967*$B$4)*'Emission Factors'!H1969</f>
        <v>150695778.92279729</v>
      </c>
      <c r="C1961" s="79">
        <f ca="1">('Activity Data'!B1967*$C$4)*'Emission Factors'!I1969</f>
        <v>64622823.327450201</v>
      </c>
      <c r="D1961" s="79">
        <f ca="1">('Activity Data'!B1967*$D$4)*'Emission Factors'!J1969</f>
        <v>22763930.889479924</v>
      </c>
      <c r="E1961" s="79">
        <f t="shared" ca="1" si="30"/>
        <v>238082533.13972741</v>
      </c>
    </row>
    <row r="1962" spans="1:5" s="62" customFormat="1" ht="12.75" x14ac:dyDescent="0.2">
      <c r="A1962" s="85">
        <v>1958</v>
      </c>
      <c r="B1962" s="79">
        <f ca="1">('Activity Data'!B1968*$B$4)*'Emission Factors'!H1970</f>
        <v>134301502.52102497</v>
      </c>
      <c r="C1962" s="79">
        <f ca="1">('Activity Data'!B1968*$C$4)*'Emission Factors'!I1970</f>
        <v>64299042.676812537</v>
      </c>
      <c r="D1962" s="79">
        <f ca="1">('Activity Data'!B1968*$D$4)*'Emission Factors'!J1970</f>
        <v>21273700.208480529</v>
      </c>
      <c r="E1962" s="79">
        <f t="shared" ca="1" si="30"/>
        <v>219874245.40631804</v>
      </c>
    </row>
    <row r="1963" spans="1:5" s="62" customFormat="1" ht="12.75" x14ac:dyDescent="0.2">
      <c r="A1963" s="85">
        <v>1959</v>
      </c>
      <c r="B1963" s="79">
        <f ca="1">('Activity Data'!B1969*$B$4)*'Emission Factors'!H1971</f>
        <v>144370903.96601364</v>
      </c>
      <c r="C1963" s="79">
        <f ca="1">('Activity Data'!B1969*$C$4)*'Emission Factors'!I1971</f>
        <v>67856066.22191444</v>
      </c>
      <c r="D1963" s="79">
        <f ca="1">('Activity Data'!B1969*$D$4)*'Emission Factors'!J1971</f>
        <v>22026976.160742398</v>
      </c>
      <c r="E1963" s="79">
        <f t="shared" ca="1" si="30"/>
        <v>234253946.34867048</v>
      </c>
    </row>
    <row r="1964" spans="1:5" s="62" customFormat="1" ht="12.75" x14ac:dyDescent="0.2">
      <c r="A1964" s="85">
        <v>1960</v>
      </c>
      <c r="B1964" s="79">
        <f ca="1">('Activity Data'!B1970*$B$4)*'Emission Factors'!H1972</f>
        <v>137838519.97982225</v>
      </c>
      <c r="C1964" s="79">
        <f ca="1">('Activity Data'!B1970*$C$4)*'Emission Factors'!I1972</f>
        <v>67264047.861672446</v>
      </c>
      <c r="D1964" s="79">
        <f ca="1">('Activity Data'!B1970*$D$4)*'Emission Factors'!J1972</f>
        <v>21627619.926045984</v>
      </c>
      <c r="E1964" s="79">
        <f t="shared" ca="1" si="30"/>
        <v>226730187.76754066</v>
      </c>
    </row>
    <row r="1965" spans="1:5" s="62" customFormat="1" ht="12.75" x14ac:dyDescent="0.2">
      <c r="A1965" s="85">
        <v>1961</v>
      </c>
      <c r="B1965" s="79">
        <f ca="1">('Activity Data'!B1971*$B$4)*'Emission Factors'!H1973</f>
        <v>146452230.77012295</v>
      </c>
      <c r="C1965" s="79">
        <f ca="1">('Activity Data'!B1971*$C$4)*'Emission Factors'!I1973</f>
        <v>67970007.003818825</v>
      </c>
      <c r="D1965" s="79">
        <f ca="1">('Activity Data'!B1971*$D$4)*'Emission Factors'!J1973</f>
        <v>21979805.667900108</v>
      </c>
      <c r="E1965" s="79">
        <f t="shared" ca="1" si="30"/>
        <v>236402043.44184187</v>
      </c>
    </row>
    <row r="1966" spans="1:5" s="62" customFormat="1" ht="12.75" x14ac:dyDescent="0.2">
      <c r="A1966" s="85">
        <v>1962</v>
      </c>
      <c r="B1966" s="79">
        <f ca="1">('Activity Data'!B1972*$B$4)*'Emission Factors'!H1974</f>
        <v>139707959.43933511</v>
      </c>
      <c r="C1966" s="79">
        <f ca="1">('Activity Data'!B1972*$C$4)*'Emission Factors'!I1974</f>
        <v>66408929.214665174</v>
      </c>
      <c r="D1966" s="79">
        <f ca="1">('Activity Data'!B1972*$D$4)*'Emission Factors'!J1974</f>
        <v>21360398.046758268</v>
      </c>
      <c r="E1966" s="79">
        <f t="shared" ca="1" si="30"/>
        <v>227477286.70075855</v>
      </c>
    </row>
    <row r="1967" spans="1:5" s="62" customFormat="1" ht="12.75" x14ac:dyDescent="0.2">
      <c r="A1967" s="85">
        <v>1963</v>
      </c>
      <c r="B1967" s="79">
        <f ca="1">('Activity Data'!B1973*$B$4)*'Emission Factors'!H1975</f>
        <v>129596308.45950934</v>
      </c>
      <c r="C1967" s="79">
        <f ca="1">('Activity Data'!B1973*$C$4)*'Emission Factors'!I1975</f>
        <v>62636756.993807711</v>
      </c>
      <c r="D1967" s="79">
        <f ca="1">('Activity Data'!B1973*$D$4)*'Emission Factors'!J1975</f>
        <v>20562190.33430393</v>
      </c>
      <c r="E1967" s="79">
        <f t="shared" ca="1" si="30"/>
        <v>212795255.78762096</v>
      </c>
    </row>
    <row r="1968" spans="1:5" s="62" customFormat="1" ht="12.75" x14ac:dyDescent="0.2">
      <c r="A1968" s="85">
        <v>1964</v>
      </c>
      <c r="B1968" s="79">
        <f ca="1">('Activity Data'!B1974*$B$4)*'Emission Factors'!H1976</f>
        <v>152005712.61703962</v>
      </c>
      <c r="C1968" s="79">
        <f ca="1">('Activity Data'!B1974*$C$4)*'Emission Factors'!I1976</f>
        <v>69223856.599083662</v>
      </c>
      <c r="D1968" s="79">
        <f ca="1">('Activity Data'!B1974*$D$4)*'Emission Factors'!J1976</f>
        <v>22420749.142735258</v>
      </c>
      <c r="E1968" s="79">
        <f t="shared" ca="1" si="30"/>
        <v>243650318.35885853</v>
      </c>
    </row>
    <row r="1969" spans="1:5" s="62" customFormat="1" ht="12.75" x14ac:dyDescent="0.2">
      <c r="A1969" s="85">
        <v>1965</v>
      </c>
      <c r="B1969" s="79">
        <f ca="1">('Activity Data'!B1975*$B$4)*'Emission Factors'!H1977</f>
        <v>124215186.31019306</v>
      </c>
      <c r="C1969" s="79">
        <f ca="1">('Activity Data'!B1975*$C$4)*'Emission Factors'!I1977</f>
        <v>59313464.079946771</v>
      </c>
      <c r="D1969" s="79">
        <f ca="1">('Activity Data'!B1975*$D$4)*'Emission Factors'!J1977</f>
        <v>19122792.426459778</v>
      </c>
      <c r="E1969" s="79">
        <f t="shared" ca="1" si="30"/>
        <v>202651442.81659961</v>
      </c>
    </row>
    <row r="1970" spans="1:5" s="62" customFormat="1" ht="12.75" x14ac:dyDescent="0.2">
      <c r="A1970" s="85">
        <v>1966</v>
      </c>
      <c r="B1970" s="79">
        <f ca="1">('Activity Data'!B1976*$B$4)*'Emission Factors'!H1978</f>
        <v>157238708.09453598</v>
      </c>
      <c r="C1970" s="79">
        <f ca="1">('Activity Data'!B1976*$C$4)*'Emission Factors'!I1978</f>
        <v>68969798.201813534</v>
      </c>
      <c r="D1970" s="79">
        <f ca="1">('Activity Data'!B1976*$D$4)*'Emission Factors'!J1978</f>
        <v>24108687.115775596</v>
      </c>
      <c r="E1970" s="79">
        <f t="shared" ca="1" si="30"/>
        <v>250317193.41212511</v>
      </c>
    </row>
    <row r="1971" spans="1:5" s="62" customFormat="1" ht="12.75" x14ac:dyDescent="0.2">
      <c r="A1971" s="85">
        <v>1967</v>
      </c>
      <c r="B1971" s="79">
        <f ca="1">('Activity Data'!B1977*$B$4)*'Emission Factors'!H1979</f>
        <v>145216396.31103268</v>
      </c>
      <c r="C1971" s="79">
        <f ca="1">('Activity Data'!B1977*$C$4)*'Emission Factors'!I1979</f>
        <v>72582933.651888371</v>
      </c>
      <c r="D1971" s="79">
        <f ca="1">('Activity Data'!B1977*$D$4)*'Emission Factors'!J1979</f>
        <v>21668175.285077255</v>
      </c>
      <c r="E1971" s="79">
        <f t="shared" ca="1" si="30"/>
        <v>239467505.2479983</v>
      </c>
    </row>
    <row r="1972" spans="1:5" s="62" customFormat="1" ht="12.75" x14ac:dyDescent="0.2">
      <c r="A1972" s="85">
        <v>1968</v>
      </c>
      <c r="B1972" s="79">
        <f ca="1">('Activity Data'!B1978*$B$4)*'Emission Factors'!H1980</f>
        <v>137799769.14765689</v>
      </c>
      <c r="C1972" s="79">
        <f ca="1">('Activity Data'!B1978*$C$4)*'Emission Factors'!I1980</f>
        <v>65011117.080845118</v>
      </c>
      <c r="D1972" s="79">
        <f ca="1">('Activity Data'!B1978*$D$4)*'Emission Factors'!J1980</f>
        <v>23366141.289451312</v>
      </c>
      <c r="E1972" s="79">
        <f t="shared" ca="1" si="30"/>
        <v>226177027.51795331</v>
      </c>
    </row>
    <row r="1973" spans="1:5" s="62" customFormat="1" ht="12.75" x14ac:dyDescent="0.2">
      <c r="A1973" s="85">
        <v>1969</v>
      </c>
      <c r="B1973" s="79">
        <f ca="1">('Activity Data'!B1979*$B$4)*'Emission Factors'!H1981</f>
        <v>131378577.72227508</v>
      </c>
      <c r="C1973" s="79">
        <f ca="1">('Activity Data'!B1979*$C$4)*'Emission Factors'!I1981</f>
        <v>60842914.646655247</v>
      </c>
      <c r="D1973" s="79">
        <f ca="1">('Activity Data'!B1979*$D$4)*'Emission Factors'!J1981</f>
        <v>20299669.848866675</v>
      </c>
      <c r="E1973" s="79">
        <f t="shared" ca="1" si="30"/>
        <v>212521162.21779701</v>
      </c>
    </row>
    <row r="1974" spans="1:5" s="62" customFormat="1" ht="12.75" x14ac:dyDescent="0.2">
      <c r="A1974" s="85">
        <v>1970</v>
      </c>
      <c r="B1974" s="79">
        <f ca="1">('Activity Data'!B1980*$B$4)*'Emission Factors'!H1982</f>
        <v>147459248.80937487</v>
      </c>
      <c r="C1974" s="79">
        <f ca="1">('Activity Data'!B1980*$C$4)*'Emission Factors'!I1982</f>
        <v>68723743.219417423</v>
      </c>
      <c r="D1974" s="79">
        <f ca="1">('Activity Data'!B1980*$D$4)*'Emission Factors'!J1982</f>
        <v>23842124.407030895</v>
      </c>
      <c r="E1974" s="79">
        <f t="shared" ca="1" si="30"/>
        <v>240025116.4358232</v>
      </c>
    </row>
    <row r="1975" spans="1:5" s="62" customFormat="1" ht="12.75" x14ac:dyDescent="0.2">
      <c r="A1975" s="85">
        <v>1971</v>
      </c>
      <c r="B1975" s="79">
        <f ca="1">('Activity Data'!B1981*$B$4)*'Emission Factors'!H1983</f>
        <v>132806970.48321015</v>
      </c>
      <c r="C1975" s="79">
        <f ca="1">('Activity Data'!B1981*$C$4)*'Emission Factors'!I1983</f>
        <v>58564434.070102498</v>
      </c>
      <c r="D1975" s="79">
        <f ca="1">('Activity Data'!B1981*$D$4)*'Emission Factors'!J1983</f>
        <v>18653371.652154092</v>
      </c>
      <c r="E1975" s="79">
        <f t="shared" ca="1" si="30"/>
        <v>210024776.20546675</v>
      </c>
    </row>
    <row r="1976" spans="1:5" s="62" customFormat="1" ht="12.75" x14ac:dyDescent="0.2">
      <c r="A1976" s="85">
        <v>1972</v>
      </c>
      <c r="B1976" s="79">
        <f ca="1">('Activity Data'!B1982*$B$4)*'Emission Factors'!H1984</f>
        <v>154154747.93868327</v>
      </c>
      <c r="C1976" s="79">
        <f ca="1">('Activity Data'!B1982*$C$4)*'Emission Factors'!I1984</f>
        <v>66677118.893557705</v>
      </c>
      <c r="D1976" s="79">
        <f ca="1">('Activity Data'!B1982*$D$4)*'Emission Factors'!J1984</f>
        <v>22944771.287540641</v>
      </c>
      <c r="E1976" s="79">
        <f t="shared" ca="1" si="30"/>
        <v>243776638.11978161</v>
      </c>
    </row>
    <row r="1977" spans="1:5" s="62" customFormat="1" ht="12.75" x14ac:dyDescent="0.2">
      <c r="A1977" s="85">
        <v>1973</v>
      </c>
      <c r="B1977" s="79">
        <f ca="1">('Activity Data'!B1983*$B$4)*'Emission Factors'!H1985</f>
        <v>142816245.7067388</v>
      </c>
      <c r="C1977" s="79">
        <f ca="1">('Activity Data'!B1983*$C$4)*'Emission Factors'!I1985</f>
        <v>65734196.196708553</v>
      </c>
      <c r="D1977" s="79">
        <f ca="1">('Activity Data'!B1983*$D$4)*'Emission Factors'!J1985</f>
        <v>20635870.344379645</v>
      </c>
      <c r="E1977" s="79">
        <f t="shared" ca="1" si="30"/>
        <v>229186312.24782699</v>
      </c>
    </row>
    <row r="1978" spans="1:5" s="62" customFormat="1" ht="12.75" x14ac:dyDescent="0.2">
      <c r="A1978" s="85">
        <v>1974</v>
      </c>
      <c r="B1978" s="79">
        <f ca="1">('Activity Data'!B1984*$B$4)*'Emission Factors'!H1986</f>
        <v>166412190.33141574</v>
      </c>
      <c r="C1978" s="79">
        <f ca="1">('Activity Data'!B1984*$C$4)*'Emission Factors'!I1986</f>
        <v>76493963.903563112</v>
      </c>
      <c r="D1978" s="79">
        <f ca="1">('Activity Data'!B1984*$D$4)*'Emission Factors'!J1986</f>
        <v>25562337.699136607</v>
      </c>
      <c r="E1978" s="79">
        <f t="shared" ca="1" si="30"/>
        <v>268468491.93411547</v>
      </c>
    </row>
    <row r="1979" spans="1:5" s="62" customFormat="1" ht="12.75" x14ac:dyDescent="0.2">
      <c r="A1979" s="85">
        <v>1975</v>
      </c>
      <c r="B1979" s="79">
        <f ca="1">('Activity Data'!B1985*$B$4)*'Emission Factors'!H1987</f>
        <v>136074518.07346818</v>
      </c>
      <c r="C1979" s="79">
        <f ca="1">('Activity Data'!B1985*$C$4)*'Emission Factors'!I1987</f>
        <v>64171411.495590888</v>
      </c>
      <c r="D1979" s="79">
        <f ca="1">('Activity Data'!B1985*$D$4)*'Emission Factors'!J1987</f>
        <v>21409474.867323779</v>
      </c>
      <c r="E1979" s="79">
        <f t="shared" ca="1" si="30"/>
        <v>221655404.43638286</v>
      </c>
    </row>
    <row r="1980" spans="1:5" s="62" customFormat="1" ht="12.75" x14ac:dyDescent="0.2">
      <c r="A1980" s="85">
        <v>1976</v>
      </c>
      <c r="B1980" s="79">
        <f ca="1">('Activity Data'!B1986*$B$4)*'Emission Factors'!H1988</f>
        <v>145703885.74139479</v>
      </c>
      <c r="C1980" s="79">
        <f ca="1">('Activity Data'!B1986*$C$4)*'Emission Factors'!I1988</f>
        <v>67749737.86064069</v>
      </c>
      <c r="D1980" s="79">
        <f ca="1">('Activity Data'!B1986*$D$4)*'Emission Factors'!J1988</f>
        <v>22280261.629885584</v>
      </c>
      <c r="E1980" s="79">
        <f t="shared" ca="1" si="30"/>
        <v>235733885.23192105</v>
      </c>
    </row>
    <row r="1981" spans="1:5" s="62" customFormat="1" ht="12.75" x14ac:dyDescent="0.2">
      <c r="A1981" s="85">
        <v>1977</v>
      </c>
      <c r="B1981" s="79">
        <f ca="1">('Activity Data'!B1987*$B$4)*'Emission Factors'!H1989</f>
        <v>151562912.32714686</v>
      </c>
      <c r="C1981" s="79">
        <f ca="1">('Activity Data'!B1987*$C$4)*'Emission Factors'!I1989</f>
        <v>71088286.961469844</v>
      </c>
      <c r="D1981" s="79">
        <f ca="1">('Activity Data'!B1987*$D$4)*'Emission Factors'!J1989</f>
        <v>23470996.054456621</v>
      </c>
      <c r="E1981" s="79">
        <f t="shared" ca="1" si="30"/>
        <v>246122195.34307334</v>
      </c>
    </row>
    <row r="1982" spans="1:5" s="62" customFormat="1" ht="12.75" x14ac:dyDescent="0.2">
      <c r="A1982" s="85">
        <v>1978</v>
      </c>
      <c r="B1982" s="79">
        <f ca="1">('Activity Data'!B1988*$B$4)*'Emission Factors'!H1990</f>
        <v>135311557.68359789</v>
      </c>
      <c r="C1982" s="79">
        <f ca="1">('Activity Data'!B1988*$C$4)*'Emission Factors'!I1990</f>
        <v>61061773.150494732</v>
      </c>
      <c r="D1982" s="79">
        <f ca="1">('Activity Data'!B1988*$D$4)*'Emission Factors'!J1990</f>
        <v>20759074.030360598</v>
      </c>
      <c r="E1982" s="79">
        <f t="shared" ca="1" si="30"/>
        <v>217132404.86445323</v>
      </c>
    </row>
    <row r="1983" spans="1:5" s="62" customFormat="1" ht="12.75" x14ac:dyDescent="0.2">
      <c r="A1983" s="85">
        <v>1979</v>
      </c>
      <c r="B1983" s="79">
        <f ca="1">('Activity Data'!B1989*$B$4)*'Emission Factors'!H1991</f>
        <v>125844806.79065882</v>
      </c>
      <c r="C1983" s="79">
        <f ca="1">('Activity Data'!B1989*$C$4)*'Emission Factors'!I1991</f>
        <v>59867100.185359761</v>
      </c>
      <c r="D1983" s="79">
        <f ca="1">('Activity Data'!B1989*$D$4)*'Emission Factors'!J1991</f>
        <v>18444938.582218211</v>
      </c>
      <c r="E1983" s="79">
        <f t="shared" ca="1" si="30"/>
        <v>204156845.55823678</v>
      </c>
    </row>
    <row r="1984" spans="1:5" s="62" customFormat="1" ht="12.75" x14ac:dyDescent="0.2">
      <c r="A1984" s="85">
        <v>1980</v>
      </c>
      <c r="B1984" s="79">
        <f ca="1">('Activity Data'!B1990*$B$4)*'Emission Factors'!H1992</f>
        <v>116745803.17094611</v>
      </c>
      <c r="C1984" s="79">
        <f ca="1">('Activity Data'!B1990*$C$4)*'Emission Factors'!I1992</f>
        <v>55072353.472058468</v>
      </c>
      <c r="D1984" s="79">
        <f ca="1">('Activity Data'!B1990*$D$4)*'Emission Factors'!J1992</f>
        <v>17524242.859008484</v>
      </c>
      <c r="E1984" s="79">
        <f t="shared" ca="1" si="30"/>
        <v>189342399.50201306</v>
      </c>
    </row>
    <row r="1985" spans="1:5" s="62" customFormat="1" ht="12.75" x14ac:dyDescent="0.2">
      <c r="A1985" s="85">
        <v>1981</v>
      </c>
      <c r="B1985" s="79">
        <f ca="1">('Activity Data'!B1991*$B$4)*'Emission Factors'!H1993</f>
        <v>163477962.99458319</v>
      </c>
      <c r="C1985" s="79">
        <f ca="1">('Activity Data'!B1991*$C$4)*'Emission Factors'!I1993</f>
        <v>79138183.292765096</v>
      </c>
      <c r="D1985" s="79">
        <f ca="1">('Activity Data'!B1991*$D$4)*'Emission Factors'!J1993</f>
        <v>27108267.789814565</v>
      </c>
      <c r="E1985" s="79">
        <f t="shared" ca="1" si="30"/>
        <v>269724414.07716286</v>
      </c>
    </row>
    <row r="1986" spans="1:5" s="62" customFormat="1" ht="12.75" x14ac:dyDescent="0.2">
      <c r="A1986" s="85">
        <v>1982</v>
      </c>
      <c r="B1986" s="79">
        <f ca="1">('Activity Data'!B1992*$B$4)*'Emission Factors'!H1994</f>
        <v>130080248.27051407</v>
      </c>
      <c r="C1986" s="79">
        <f ca="1">('Activity Data'!B1992*$C$4)*'Emission Factors'!I1994</f>
        <v>59701071.789997138</v>
      </c>
      <c r="D1986" s="79">
        <f ca="1">('Activity Data'!B1992*$D$4)*'Emission Factors'!J1994</f>
        <v>20186955.940328728</v>
      </c>
      <c r="E1986" s="79">
        <f t="shared" ca="1" si="30"/>
        <v>209968276.00083992</v>
      </c>
    </row>
    <row r="1987" spans="1:5" s="62" customFormat="1" ht="12.75" x14ac:dyDescent="0.2">
      <c r="A1987" s="85">
        <v>1983</v>
      </c>
      <c r="B1987" s="79">
        <f ca="1">('Activity Data'!B1993*$B$4)*'Emission Factors'!H1995</f>
        <v>129379865.66628443</v>
      </c>
      <c r="C1987" s="79">
        <f ca="1">('Activity Data'!B1993*$C$4)*'Emission Factors'!I1995</f>
        <v>65222269.255270898</v>
      </c>
      <c r="D1987" s="79">
        <f ca="1">('Activity Data'!B1993*$D$4)*'Emission Factors'!J1995</f>
        <v>19852404.754009008</v>
      </c>
      <c r="E1987" s="79">
        <f t="shared" ca="1" si="30"/>
        <v>214454539.67556435</v>
      </c>
    </row>
    <row r="1988" spans="1:5" s="62" customFormat="1" ht="12.75" x14ac:dyDescent="0.2">
      <c r="A1988" s="85">
        <v>1984</v>
      </c>
      <c r="B1988" s="79">
        <f ca="1">('Activity Data'!B1994*$B$4)*'Emission Factors'!H1996</f>
        <v>134936645.07255796</v>
      </c>
      <c r="C1988" s="79">
        <f ca="1">('Activity Data'!B1994*$C$4)*'Emission Factors'!I1996</f>
        <v>64724230.970499977</v>
      </c>
      <c r="D1988" s="79">
        <f ca="1">('Activity Data'!B1994*$D$4)*'Emission Factors'!J1996</f>
        <v>19227569.002284534</v>
      </c>
      <c r="E1988" s="79">
        <f t="shared" ca="1" si="30"/>
        <v>218888445.04534245</v>
      </c>
    </row>
    <row r="1989" spans="1:5" s="62" customFormat="1" ht="12.75" x14ac:dyDescent="0.2">
      <c r="A1989" s="85">
        <v>1985</v>
      </c>
      <c r="B1989" s="79">
        <f ca="1">('Activity Data'!B1995*$B$4)*'Emission Factors'!H1997</f>
        <v>156904822.88681772</v>
      </c>
      <c r="C1989" s="79">
        <f ca="1">('Activity Data'!B1995*$C$4)*'Emission Factors'!I1997</f>
        <v>71821961.577935815</v>
      </c>
      <c r="D1989" s="79">
        <f ca="1">('Activity Data'!B1995*$D$4)*'Emission Factors'!J1997</f>
        <v>24044280.810706101</v>
      </c>
      <c r="E1989" s="79">
        <f t="shared" ref="E1989:E2052" ca="1" si="31">SUM(B1989:D1989)</f>
        <v>252771065.27545965</v>
      </c>
    </row>
    <row r="1990" spans="1:5" s="62" customFormat="1" ht="12.75" x14ac:dyDescent="0.2">
      <c r="A1990" s="85">
        <v>1986</v>
      </c>
      <c r="B1990" s="79">
        <f ca="1">('Activity Data'!B1996*$B$4)*'Emission Factors'!H1998</f>
        <v>130431212.46170427</v>
      </c>
      <c r="C1990" s="79">
        <f ca="1">('Activity Data'!B1996*$C$4)*'Emission Factors'!I1998</f>
        <v>62129686.574986301</v>
      </c>
      <c r="D1990" s="79">
        <f ca="1">('Activity Data'!B1996*$D$4)*'Emission Factors'!J1998</f>
        <v>19151968.214458898</v>
      </c>
      <c r="E1990" s="79">
        <f t="shared" ca="1" si="31"/>
        <v>211712867.25114948</v>
      </c>
    </row>
    <row r="1991" spans="1:5" s="62" customFormat="1" ht="12.75" x14ac:dyDescent="0.2">
      <c r="A1991" s="85">
        <v>1987</v>
      </c>
      <c r="B1991" s="79">
        <f ca="1">('Activity Data'!B1997*$B$4)*'Emission Factors'!H1999</f>
        <v>147527573.59075513</v>
      </c>
      <c r="C1991" s="79">
        <f ca="1">('Activity Data'!B1997*$C$4)*'Emission Factors'!I1999</f>
        <v>66878499.195972316</v>
      </c>
      <c r="D1991" s="79">
        <f ca="1">('Activity Data'!B1997*$D$4)*'Emission Factors'!J1999</f>
        <v>21532689.640794359</v>
      </c>
      <c r="E1991" s="79">
        <f t="shared" ca="1" si="31"/>
        <v>235938762.42752182</v>
      </c>
    </row>
    <row r="1992" spans="1:5" s="62" customFormat="1" ht="12.75" x14ac:dyDescent="0.2">
      <c r="A1992" s="85">
        <v>1988</v>
      </c>
      <c r="B1992" s="79">
        <f ca="1">('Activity Data'!B1998*$B$4)*'Emission Factors'!H2000</f>
        <v>152124364.13760459</v>
      </c>
      <c r="C1992" s="79">
        <f ca="1">('Activity Data'!B1998*$C$4)*'Emission Factors'!I2000</f>
        <v>75834606.443912461</v>
      </c>
      <c r="D1992" s="79">
        <f ca="1">('Activity Data'!B1998*$D$4)*'Emission Factors'!J2000</f>
        <v>24731364.168749575</v>
      </c>
      <c r="E1992" s="79">
        <f t="shared" ca="1" si="31"/>
        <v>252690334.75026661</v>
      </c>
    </row>
    <row r="1993" spans="1:5" s="62" customFormat="1" ht="12.75" x14ac:dyDescent="0.2">
      <c r="A1993" s="85">
        <v>1989</v>
      </c>
      <c r="B1993" s="79">
        <f ca="1">('Activity Data'!B1999*$B$4)*'Emission Factors'!H2001</f>
        <v>120224052.23702221</v>
      </c>
      <c r="C1993" s="79">
        <f ca="1">('Activity Data'!B1999*$C$4)*'Emission Factors'!I2001</f>
        <v>54299499.594199792</v>
      </c>
      <c r="D1993" s="79">
        <f ca="1">('Activity Data'!B1999*$D$4)*'Emission Factors'!J2001</f>
        <v>16667727.84528086</v>
      </c>
      <c r="E1993" s="79">
        <f t="shared" ca="1" si="31"/>
        <v>191191279.67650285</v>
      </c>
    </row>
    <row r="1994" spans="1:5" s="62" customFormat="1" ht="12.75" x14ac:dyDescent="0.2">
      <c r="A1994" s="85">
        <v>1990</v>
      </c>
      <c r="B1994" s="79">
        <f ca="1">('Activity Data'!B2000*$B$4)*'Emission Factors'!H2002</f>
        <v>154112837.70135179</v>
      </c>
      <c r="C1994" s="79">
        <f ca="1">('Activity Data'!B2000*$C$4)*'Emission Factors'!I2002</f>
        <v>72751096.501585335</v>
      </c>
      <c r="D1994" s="79">
        <f ca="1">('Activity Data'!B2000*$D$4)*'Emission Factors'!J2002</f>
        <v>22555323.060380213</v>
      </c>
      <c r="E1994" s="79">
        <f t="shared" ca="1" si="31"/>
        <v>249419257.26331735</v>
      </c>
    </row>
    <row r="1995" spans="1:5" s="62" customFormat="1" ht="12.75" x14ac:dyDescent="0.2">
      <c r="A1995" s="85">
        <v>1991</v>
      </c>
      <c r="B1995" s="79">
        <f ca="1">('Activity Data'!B2001*$B$4)*'Emission Factors'!H2003</f>
        <v>145087857.81704399</v>
      </c>
      <c r="C1995" s="79">
        <f ca="1">('Activity Data'!B2001*$C$4)*'Emission Factors'!I2003</f>
        <v>70779086.960482627</v>
      </c>
      <c r="D1995" s="79">
        <f ca="1">('Activity Data'!B2001*$D$4)*'Emission Factors'!J2003</f>
        <v>23154892.899297338</v>
      </c>
      <c r="E1995" s="79">
        <f t="shared" ca="1" si="31"/>
        <v>239021837.67682394</v>
      </c>
    </row>
    <row r="1996" spans="1:5" s="62" customFormat="1" ht="12.75" x14ac:dyDescent="0.2">
      <c r="A1996" s="85">
        <v>1992</v>
      </c>
      <c r="B1996" s="79">
        <f ca="1">('Activity Data'!B2002*$B$4)*'Emission Factors'!H2004</f>
        <v>132746464.8174317</v>
      </c>
      <c r="C1996" s="79">
        <f ca="1">('Activity Data'!B2002*$C$4)*'Emission Factors'!I2004</f>
        <v>66571110.933299102</v>
      </c>
      <c r="D1996" s="79">
        <f ca="1">('Activity Data'!B2002*$D$4)*'Emission Factors'!J2004</f>
        <v>19576197.019607771</v>
      </c>
      <c r="E1996" s="79">
        <f t="shared" ca="1" si="31"/>
        <v>218893772.77033859</v>
      </c>
    </row>
    <row r="1997" spans="1:5" s="62" customFormat="1" ht="12.75" x14ac:dyDescent="0.2">
      <c r="A1997" s="85">
        <v>1993</v>
      </c>
      <c r="B1997" s="79">
        <f ca="1">('Activity Data'!B2003*$B$4)*'Emission Factors'!H2005</f>
        <v>142318796.64868706</v>
      </c>
      <c r="C1997" s="79">
        <f ca="1">('Activity Data'!B2003*$C$4)*'Emission Factors'!I2005</f>
        <v>67683503.469189093</v>
      </c>
      <c r="D1997" s="79">
        <f ca="1">('Activity Data'!B2003*$D$4)*'Emission Factors'!J2005</f>
        <v>21572381.487642597</v>
      </c>
      <c r="E1997" s="79">
        <f t="shared" ca="1" si="31"/>
        <v>231574681.60551876</v>
      </c>
    </row>
    <row r="1998" spans="1:5" s="62" customFormat="1" ht="12.75" x14ac:dyDescent="0.2">
      <c r="A1998" s="85">
        <v>1994</v>
      </c>
      <c r="B1998" s="79">
        <f ca="1">('Activity Data'!B2004*$B$4)*'Emission Factors'!H2006</f>
        <v>147730874.42934933</v>
      </c>
      <c r="C1998" s="79">
        <f ca="1">('Activity Data'!B2004*$C$4)*'Emission Factors'!I2006</f>
        <v>72009292.471586615</v>
      </c>
      <c r="D1998" s="79">
        <f ca="1">('Activity Data'!B2004*$D$4)*'Emission Factors'!J2006</f>
        <v>22236409.431330342</v>
      </c>
      <c r="E1998" s="79">
        <f t="shared" ca="1" si="31"/>
        <v>241976576.3322663</v>
      </c>
    </row>
    <row r="1999" spans="1:5" s="62" customFormat="1" ht="12.75" x14ac:dyDescent="0.2">
      <c r="A1999" s="85">
        <v>1995</v>
      </c>
      <c r="B1999" s="79">
        <f ca="1">('Activity Data'!B2005*$B$4)*'Emission Factors'!H2007</f>
        <v>139992995.8898119</v>
      </c>
      <c r="C1999" s="79">
        <f ca="1">('Activity Data'!B2005*$C$4)*'Emission Factors'!I2007</f>
        <v>62682012.00915464</v>
      </c>
      <c r="D1999" s="79">
        <f ca="1">('Activity Data'!B2005*$D$4)*'Emission Factors'!J2007</f>
        <v>22102714.946530372</v>
      </c>
      <c r="E1999" s="79">
        <f t="shared" ca="1" si="31"/>
        <v>224777722.84549692</v>
      </c>
    </row>
    <row r="2000" spans="1:5" s="62" customFormat="1" ht="12.75" x14ac:dyDescent="0.2">
      <c r="A2000" s="85">
        <v>1996</v>
      </c>
      <c r="B2000" s="79">
        <f ca="1">('Activity Data'!B2006*$B$4)*'Emission Factors'!H2008</f>
        <v>152322948.36370379</v>
      </c>
      <c r="C2000" s="79">
        <f ca="1">('Activity Data'!B2006*$C$4)*'Emission Factors'!I2008</f>
        <v>72668815.981982663</v>
      </c>
      <c r="D2000" s="79">
        <f ca="1">('Activity Data'!B2006*$D$4)*'Emission Factors'!J2008</f>
        <v>21525814.805259239</v>
      </c>
      <c r="E2000" s="79">
        <f t="shared" ca="1" si="31"/>
        <v>246517579.15094566</v>
      </c>
    </row>
    <row r="2001" spans="1:5" s="62" customFormat="1" ht="12.75" x14ac:dyDescent="0.2">
      <c r="A2001" s="85">
        <v>1997</v>
      </c>
      <c r="B2001" s="79">
        <f ca="1">('Activity Data'!B2007*$B$4)*'Emission Factors'!H2009</f>
        <v>138266290.80820894</v>
      </c>
      <c r="C2001" s="79">
        <f ca="1">('Activity Data'!B2007*$C$4)*'Emission Factors'!I2009</f>
        <v>63160327.426923759</v>
      </c>
      <c r="D2001" s="79">
        <f ca="1">('Activity Data'!B2007*$D$4)*'Emission Factors'!J2009</f>
        <v>22356249.247737017</v>
      </c>
      <c r="E2001" s="79">
        <f t="shared" ca="1" si="31"/>
        <v>223782867.48286971</v>
      </c>
    </row>
    <row r="2002" spans="1:5" s="62" customFormat="1" ht="12.75" x14ac:dyDescent="0.2">
      <c r="A2002" s="85">
        <v>1998</v>
      </c>
      <c r="B2002" s="79">
        <f ca="1">('Activity Data'!B2008*$B$4)*'Emission Factors'!H2010</f>
        <v>134321902.9227924</v>
      </c>
      <c r="C2002" s="79">
        <f ca="1">('Activity Data'!B2008*$C$4)*'Emission Factors'!I2010</f>
        <v>60751803.098571144</v>
      </c>
      <c r="D2002" s="79">
        <f ca="1">('Activity Data'!B2008*$D$4)*'Emission Factors'!J2010</f>
        <v>19473096.155169945</v>
      </c>
      <c r="E2002" s="79">
        <f t="shared" ca="1" si="31"/>
        <v>214546802.17653349</v>
      </c>
    </row>
    <row r="2003" spans="1:5" s="62" customFormat="1" ht="12.75" x14ac:dyDescent="0.2">
      <c r="A2003" s="85">
        <v>1999</v>
      </c>
      <c r="B2003" s="79">
        <f ca="1">('Activity Data'!B2009*$B$4)*'Emission Factors'!H2011</f>
        <v>129443449.04860297</v>
      </c>
      <c r="C2003" s="79">
        <f ca="1">('Activity Data'!B2009*$C$4)*'Emission Factors'!I2011</f>
        <v>63848711.784006268</v>
      </c>
      <c r="D2003" s="79">
        <f ca="1">('Activity Data'!B2009*$D$4)*'Emission Factors'!J2011</f>
        <v>20792311.953880228</v>
      </c>
      <c r="E2003" s="79">
        <f t="shared" ca="1" si="31"/>
        <v>214084472.78648946</v>
      </c>
    </row>
    <row r="2004" spans="1:5" s="62" customFormat="1" ht="12.75" x14ac:dyDescent="0.2">
      <c r="A2004" s="85">
        <v>2000</v>
      </c>
      <c r="B2004" s="79">
        <f ca="1">('Activity Data'!B2010*$B$4)*'Emission Factors'!H2012</f>
        <v>135051153.20780063</v>
      </c>
      <c r="C2004" s="79">
        <f ca="1">('Activity Data'!B2010*$C$4)*'Emission Factors'!I2012</f>
        <v>60057695.563453376</v>
      </c>
      <c r="D2004" s="79">
        <f ca="1">('Activity Data'!B2010*$D$4)*'Emission Factors'!J2012</f>
        <v>21009987.574683722</v>
      </c>
      <c r="E2004" s="79">
        <f t="shared" ca="1" si="31"/>
        <v>216118836.34593773</v>
      </c>
    </row>
    <row r="2005" spans="1:5" s="62" customFormat="1" ht="12.75" x14ac:dyDescent="0.2">
      <c r="A2005" s="85">
        <v>2001</v>
      </c>
      <c r="B2005" s="79">
        <f ca="1">('Activity Data'!B2011*$B$4)*'Emission Factors'!H2013</f>
        <v>154767970.39060163</v>
      </c>
      <c r="C2005" s="79">
        <f ca="1">('Activity Data'!B2011*$C$4)*'Emission Factors'!I2013</f>
        <v>69331542.245313719</v>
      </c>
      <c r="D2005" s="79">
        <f ca="1">('Activity Data'!B2011*$D$4)*'Emission Factors'!J2013</f>
        <v>23909614.789344613</v>
      </c>
      <c r="E2005" s="79">
        <f t="shared" ca="1" si="31"/>
        <v>248009127.42525995</v>
      </c>
    </row>
    <row r="2006" spans="1:5" s="62" customFormat="1" ht="12.75" x14ac:dyDescent="0.2">
      <c r="A2006" s="85">
        <v>2002</v>
      </c>
      <c r="B2006" s="79">
        <f ca="1">('Activity Data'!B2012*$B$4)*'Emission Factors'!H2014</f>
        <v>136636372.5945957</v>
      </c>
      <c r="C2006" s="79">
        <f ca="1">('Activity Data'!B2012*$C$4)*'Emission Factors'!I2014</f>
        <v>64881963.397460058</v>
      </c>
      <c r="D2006" s="79">
        <f ca="1">('Activity Data'!B2012*$D$4)*'Emission Factors'!J2014</f>
        <v>20402769.190999668</v>
      </c>
      <c r="E2006" s="79">
        <f t="shared" ca="1" si="31"/>
        <v>221921105.18305543</v>
      </c>
    </row>
    <row r="2007" spans="1:5" s="62" customFormat="1" ht="12.75" x14ac:dyDescent="0.2">
      <c r="A2007" s="85">
        <v>2003</v>
      </c>
      <c r="B2007" s="79">
        <f ca="1">('Activity Data'!B2013*$B$4)*'Emission Factors'!H2015</f>
        <v>134032674.91143103</v>
      </c>
      <c r="C2007" s="79">
        <f ca="1">('Activity Data'!B2013*$C$4)*'Emission Factors'!I2015</f>
        <v>63368080.779572114</v>
      </c>
      <c r="D2007" s="79">
        <f ca="1">('Activity Data'!B2013*$D$4)*'Emission Factors'!J2015</f>
        <v>19854686.615209464</v>
      </c>
      <c r="E2007" s="79">
        <f t="shared" ca="1" si="31"/>
        <v>217255442.3062126</v>
      </c>
    </row>
    <row r="2008" spans="1:5" s="62" customFormat="1" ht="12.75" x14ac:dyDescent="0.2">
      <c r="A2008" s="85">
        <v>2004</v>
      </c>
      <c r="B2008" s="79">
        <f ca="1">('Activity Data'!B2014*$B$4)*'Emission Factors'!H2016</f>
        <v>128597868.33814609</v>
      </c>
      <c r="C2008" s="79">
        <f ca="1">('Activity Data'!B2014*$C$4)*'Emission Factors'!I2016</f>
        <v>60387397.38535551</v>
      </c>
      <c r="D2008" s="79">
        <f ca="1">('Activity Data'!B2014*$D$4)*'Emission Factors'!J2016</f>
        <v>20422662.519917522</v>
      </c>
      <c r="E2008" s="79">
        <f t="shared" ca="1" si="31"/>
        <v>209407928.24341911</v>
      </c>
    </row>
    <row r="2009" spans="1:5" s="62" customFormat="1" ht="12.75" x14ac:dyDescent="0.2">
      <c r="A2009" s="85">
        <v>2005</v>
      </c>
      <c r="B2009" s="79">
        <f ca="1">('Activity Data'!B2015*$B$4)*'Emission Factors'!H2017</f>
        <v>139420986.74637139</v>
      </c>
      <c r="C2009" s="79">
        <f ca="1">('Activity Data'!B2015*$C$4)*'Emission Factors'!I2017</f>
        <v>64223635.85743168</v>
      </c>
      <c r="D2009" s="79">
        <f ca="1">('Activity Data'!B2015*$D$4)*'Emission Factors'!J2017</f>
        <v>20201612.250965592</v>
      </c>
      <c r="E2009" s="79">
        <f t="shared" ca="1" si="31"/>
        <v>223846234.85476866</v>
      </c>
    </row>
    <row r="2010" spans="1:5" s="62" customFormat="1" ht="12.75" x14ac:dyDescent="0.2">
      <c r="A2010" s="85">
        <v>2006</v>
      </c>
      <c r="B2010" s="79">
        <f ca="1">('Activity Data'!B2016*$B$4)*'Emission Factors'!H2018</f>
        <v>148721384.27524114</v>
      </c>
      <c r="C2010" s="79">
        <f ca="1">('Activity Data'!B2016*$C$4)*'Emission Factors'!I2018</f>
        <v>71843055.866676167</v>
      </c>
      <c r="D2010" s="79">
        <f ca="1">('Activity Data'!B2016*$D$4)*'Emission Factors'!J2018</f>
        <v>22109170.006527301</v>
      </c>
      <c r="E2010" s="79">
        <f t="shared" ca="1" si="31"/>
        <v>242673610.14844459</v>
      </c>
    </row>
    <row r="2011" spans="1:5" s="62" customFormat="1" ht="12.75" x14ac:dyDescent="0.2">
      <c r="A2011" s="85">
        <v>2007</v>
      </c>
      <c r="B2011" s="79">
        <f ca="1">('Activity Data'!B2017*$B$4)*'Emission Factors'!H2019</f>
        <v>147678764.90434188</v>
      </c>
      <c r="C2011" s="79">
        <f ca="1">('Activity Data'!B2017*$C$4)*'Emission Factors'!I2019</f>
        <v>69044277.932624087</v>
      </c>
      <c r="D2011" s="79">
        <f ca="1">('Activity Data'!B2017*$D$4)*'Emission Factors'!J2019</f>
        <v>23590798.179056507</v>
      </c>
      <c r="E2011" s="79">
        <f t="shared" ca="1" si="31"/>
        <v>240313841.01602247</v>
      </c>
    </row>
    <row r="2012" spans="1:5" s="62" customFormat="1" ht="12.75" x14ac:dyDescent="0.2">
      <c r="A2012" s="85">
        <v>2008</v>
      </c>
      <c r="B2012" s="79">
        <f ca="1">('Activity Data'!B2018*$B$4)*'Emission Factors'!H2020</f>
        <v>136937211.51310202</v>
      </c>
      <c r="C2012" s="79">
        <f ca="1">('Activity Data'!B2018*$C$4)*'Emission Factors'!I2020</f>
        <v>64157385.220463909</v>
      </c>
      <c r="D2012" s="79">
        <f ca="1">('Activity Data'!B2018*$D$4)*'Emission Factors'!J2020</f>
        <v>22559009.90021278</v>
      </c>
      <c r="E2012" s="79">
        <f t="shared" ca="1" si="31"/>
        <v>223653606.63377869</v>
      </c>
    </row>
    <row r="2013" spans="1:5" s="62" customFormat="1" ht="12.75" x14ac:dyDescent="0.2">
      <c r="A2013" s="85">
        <v>2009</v>
      </c>
      <c r="B2013" s="79">
        <f ca="1">('Activity Data'!B2019*$B$4)*'Emission Factors'!H2021</f>
        <v>114267195.64356327</v>
      </c>
      <c r="C2013" s="79">
        <f ca="1">('Activity Data'!B2019*$C$4)*'Emission Factors'!I2021</f>
        <v>54557067.496265642</v>
      </c>
      <c r="D2013" s="79">
        <f ca="1">('Activity Data'!B2019*$D$4)*'Emission Factors'!J2021</f>
        <v>16144945.999293672</v>
      </c>
      <c r="E2013" s="79">
        <f t="shared" ca="1" si="31"/>
        <v>184969209.13912261</v>
      </c>
    </row>
    <row r="2014" spans="1:5" s="62" customFormat="1" ht="12.75" x14ac:dyDescent="0.2">
      <c r="A2014" s="85">
        <v>2010</v>
      </c>
      <c r="B2014" s="79">
        <f ca="1">('Activity Data'!B2020*$B$4)*'Emission Factors'!H2022</f>
        <v>170330772.14437783</v>
      </c>
      <c r="C2014" s="79">
        <f ca="1">('Activity Data'!B2020*$C$4)*'Emission Factors'!I2022</f>
        <v>78284226.918373883</v>
      </c>
      <c r="D2014" s="79">
        <f ca="1">('Activity Data'!B2020*$D$4)*'Emission Factors'!J2022</f>
        <v>26302100.568029601</v>
      </c>
      <c r="E2014" s="79">
        <f t="shared" ca="1" si="31"/>
        <v>274917099.63078129</v>
      </c>
    </row>
    <row r="2015" spans="1:5" s="62" customFormat="1" ht="12.75" x14ac:dyDescent="0.2">
      <c r="A2015" s="85">
        <v>2011</v>
      </c>
      <c r="B2015" s="79">
        <f ca="1">('Activity Data'!B2021*$B$4)*'Emission Factors'!H2023</f>
        <v>151803254.505633</v>
      </c>
      <c r="C2015" s="79">
        <f ca="1">('Activity Data'!B2021*$C$4)*'Emission Factors'!I2023</f>
        <v>75490491.238172993</v>
      </c>
      <c r="D2015" s="79">
        <f ca="1">('Activity Data'!B2021*$D$4)*'Emission Factors'!J2023</f>
        <v>23889845.796151813</v>
      </c>
      <c r="E2015" s="79">
        <f t="shared" ca="1" si="31"/>
        <v>251183591.53995782</v>
      </c>
    </row>
    <row r="2016" spans="1:5" s="62" customFormat="1" ht="12.75" x14ac:dyDescent="0.2">
      <c r="A2016" s="85">
        <v>2012</v>
      </c>
      <c r="B2016" s="79">
        <f ca="1">('Activity Data'!B2022*$B$4)*'Emission Factors'!H2024</f>
        <v>134897445.55920395</v>
      </c>
      <c r="C2016" s="79">
        <f ca="1">('Activity Data'!B2022*$C$4)*'Emission Factors'!I2024</f>
        <v>63770910.097359478</v>
      </c>
      <c r="D2016" s="79">
        <f ca="1">('Activity Data'!B2022*$D$4)*'Emission Factors'!J2024</f>
        <v>19229140.278308529</v>
      </c>
      <c r="E2016" s="79">
        <f t="shared" ca="1" si="31"/>
        <v>217897495.93487197</v>
      </c>
    </row>
    <row r="2017" spans="1:5" s="62" customFormat="1" ht="12.75" x14ac:dyDescent="0.2">
      <c r="A2017" s="85">
        <v>2013</v>
      </c>
      <c r="B2017" s="79">
        <f ca="1">('Activity Data'!B2023*$B$4)*'Emission Factors'!H2025</f>
        <v>147722031.03496054</v>
      </c>
      <c r="C2017" s="79">
        <f ca="1">('Activity Data'!B2023*$C$4)*'Emission Factors'!I2025</f>
        <v>67240516.234571993</v>
      </c>
      <c r="D2017" s="79">
        <f ca="1">('Activity Data'!B2023*$D$4)*'Emission Factors'!J2025</f>
        <v>22863771.517101213</v>
      </c>
      <c r="E2017" s="79">
        <f t="shared" ca="1" si="31"/>
        <v>237826318.78663373</v>
      </c>
    </row>
    <row r="2018" spans="1:5" s="62" customFormat="1" ht="12.75" x14ac:dyDescent="0.2">
      <c r="A2018" s="85">
        <v>2014</v>
      </c>
      <c r="B2018" s="79">
        <f ca="1">('Activity Data'!B2024*$B$4)*'Emission Factors'!H2026</f>
        <v>131848459.50632533</v>
      </c>
      <c r="C2018" s="79">
        <f ca="1">('Activity Data'!B2024*$C$4)*'Emission Factors'!I2026</f>
        <v>64148567.420803003</v>
      </c>
      <c r="D2018" s="79">
        <f ca="1">('Activity Data'!B2024*$D$4)*'Emission Factors'!J2026</f>
        <v>20556668.147044804</v>
      </c>
      <c r="E2018" s="79">
        <f t="shared" ca="1" si="31"/>
        <v>216553695.07417315</v>
      </c>
    </row>
    <row r="2019" spans="1:5" s="62" customFormat="1" ht="12.75" x14ac:dyDescent="0.2">
      <c r="A2019" s="85">
        <v>2015</v>
      </c>
      <c r="B2019" s="79">
        <f ca="1">('Activity Data'!B2025*$B$4)*'Emission Factors'!H2027</f>
        <v>145075123.18619707</v>
      </c>
      <c r="C2019" s="79">
        <f ca="1">('Activity Data'!B2025*$C$4)*'Emission Factors'!I2027</f>
        <v>67284695.390963212</v>
      </c>
      <c r="D2019" s="79">
        <f ca="1">('Activity Data'!B2025*$D$4)*'Emission Factors'!J2027</f>
        <v>22298334.37987642</v>
      </c>
      <c r="E2019" s="79">
        <f t="shared" ca="1" si="31"/>
        <v>234658152.95703673</v>
      </c>
    </row>
    <row r="2020" spans="1:5" s="62" customFormat="1" ht="12.75" x14ac:dyDescent="0.2">
      <c r="A2020" s="85">
        <v>2016</v>
      </c>
      <c r="B2020" s="79">
        <f ca="1">('Activity Data'!B2026*$B$4)*'Emission Factors'!H2028</f>
        <v>132545049.83006805</v>
      </c>
      <c r="C2020" s="79">
        <f ca="1">('Activity Data'!B2026*$C$4)*'Emission Factors'!I2028</f>
        <v>63624746.231973976</v>
      </c>
      <c r="D2020" s="79">
        <f ca="1">('Activity Data'!B2026*$D$4)*'Emission Factors'!J2028</f>
        <v>20283881.616654016</v>
      </c>
      <c r="E2020" s="79">
        <f t="shared" ca="1" si="31"/>
        <v>216453677.67869604</v>
      </c>
    </row>
    <row r="2021" spans="1:5" s="62" customFormat="1" ht="12.75" x14ac:dyDescent="0.2">
      <c r="A2021" s="85">
        <v>2017</v>
      </c>
      <c r="B2021" s="79">
        <f ca="1">('Activity Data'!B2027*$B$4)*'Emission Factors'!H2029</f>
        <v>130832928.92754097</v>
      </c>
      <c r="C2021" s="79">
        <f ca="1">('Activity Data'!B2027*$C$4)*'Emission Factors'!I2029</f>
        <v>58351870.639930516</v>
      </c>
      <c r="D2021" s="79">
        <f ca="1">('Activity Data'!B2027*$D$4)*'Emission Factors'!J2029</f>
        <v>18753899.107971624</v>
      </c>
      <c r="E2021" s="79">
        <f t="shared" ca="1" si="31"/>
        <v>207938698.67544311</v>
      </c>
    </row>
    <row r="2022" spans="1:5" s="62" customFormat="1" ht="12.75" x14ac:dyDescent="0.2">
      <c r="A2022" s="85">
        <v>2018</v>
      </c>
      <c r="B2022" s="79">
        <f ca="1">('Activity Data'!B2028*$B$4)*'Emission Factors'!H2030</f>
        <v>118712454.21243627</v>
      </c>
      <c r="C2022" s="79">
        <f ca="1">('Activity Data'!B2028*$C$4)*'Emission Factors'!I2030</f>
        <v>55884744.761257648</v>
      </c>
      <c r="D2022" s="79">
        <f ca="1">('Activity Data'!B2028*$D$4)*'Emission Factors'!J2030</f>
        <v>19123255.844815832</v>
      </c>
      <c r="E2022" s="79">
        <f t="shared" ca="1" si="31"/>
        <v>193720454.81850973</v>
      </c>
    </row>
    <row r="2023" spans="1:5" s="62" customFormat="1" ht="12.75" x14ac:dyDescent="0.2">
      <c r="A2023" s="85">
        <v>2019</v>
      </c>
      <c r="B2023" s="79">
        <f ca="1">('Activity Data'!B2029*$B$4)*'Emission Factors'!H2031</f>
        <v>145850405.33371669</v>
      </c>
      <c r="C2023" s="79">
        <f ca="1">('Activity Data'!B2029*$C$4)*'Emission Factors'!I2031</f>
        <v>73514932.860935792</v>
      </c>
      <c r="D2023" s="79">
        <f ca="1">('Activity Data'!B2029*$D$4)*'Emission Factors'!J2031</f>
        <v>22894335.02567526</v>
      </c>
      <c r="E2023" s="79">
        <f t="shared" ca="1" si="31"/>
        <v>242259673.22032776</v>
      </c>
    </row>
    <row r="2024" spans="1:5" s="62" customFormat="1" ht="12.75" x14ac:dyDescent="0.2">
      <c r="A2024" s="85">
        <v>2020</v>
      </c>
      <c r="B2024" s="79">
        <f ca="1">('Activity Data'!B2030*$B$4)*'Emission Factors'!H2032</f>
        <v>147779445.29693773</v>
      </c>
      <c r="C2024" s="79">
        <f ca="1">('Activity Data'!B2030*$C$4)*'Emission Factors'!I2032</f>
        <v>69193335.339831322</v>
      </c>
      <c r="D2024" s="79">
        <f ca="1">('Activity Data'!B2030*$D$4)*'Emission Factors'!J2032</f>
        <v>23392832.847599015</v>
      </c>
      <c r="E2024" s="79">
        <f t="shared" ca="1" si="31"/>
        <v>240365613.48436809</v>
      </c>
    </row>
    <row r="2025" spans="1:5" s="62" customFormat="1" ht="12.75" x14ac:dyDescent="0.2">
      <c r="A2025" s="85">
        <v>2021</v>
      </c>
      <c r="B2025" s="79">
        <f ca="1">('Activity Data'!B2031*$B$4)*'Emission Factors'!H2033</f>
        <v>151793558.00395772</v>
      </c>
      <c r="C2025" s="79">
        <f ca="1">('Activity Data'!B2031*$C$4)*'Emission Factors'!I2033</f>
        <v>73087441.007782415</v>
      </c>
      <c r="D2025" s="79">
        <f ca="1">('Activity Data'!B2031*$D$4)*'Emission Factors'!J2033</f>
        <v>24803669.760151818</v>
      </c>
      <c r="E2025" s="79">
        <f t="shared" ca="1" si="31"/>
        <v>249684668.77189195</v>
      </c>
    </row>
    <row r="2026" spans="1:5" s="62" customFormat="1" ht="12.75" x14ac:dyDescent="0.2">
      <c r="A2026" s="85">
        <v>2022</v>
      </c>
      <c r="B2026" s="79">
        <f ca="1">('Activity Data'!B2032*$B$4)*'Emission Factors'!H2034</f>
        <v>139884119.41971254</v>
      </c>
      <c r="C2026" s="79">
        <f ca="1">('Activity Data'!B2032*$C$4)*'Emission Factors'!I2034</f>
        <v>60334967.627626911</v>
      </c>
      <c r="D2026" s="79">
        <f ca="1">('Activity Data'!B2032*$D$4)*'Emission Factors'!J2034</f>
        <v>21959249.113829095</v>
      </c>
      <c r="E2026" s="79">
        <f t="shared" ca="1" si="31"/>
        <v>222178336.16116855</v>
      </c>
    </row>
    <row r="2027" spans="1:5" s="62" customFormat="1" ht="12.75" x14ac:dyDescent="0.2">
      <c r="A2027" s="85">
        <v>2023</v>
      </c>
      <c r="B2027" s="79">
        <f ca="1">('Activity Data'!B2033*$B$4)*'Emission Factors'!H2035</f>
        <v>156437768.89431766</v>
      </c>
      <c r="C2027" s="79">
        <f ca="1">('Activity Data'!B2033*$C$4)*'Emission Factors'!I2035</f>
        <v>76780687.42142345</v>
      </c>
      <c r="D2027" s="79">
        <f ca="1">('Activity Data'!B2033*$D$4)*'Emission Factors'!J2035</f>
        <v>25097367.735028174</v>
      </c>
      <c r="E2027" s="79">
        <f t="shared" ca="1" si="31"/>
        <v>258315824.0507693</v>
      </c>
    </row>
    <row r="2028" spans="1:5" s="62" customFormat="1" ht="12.75" x14ac:dyDescent="0.2">
      <c r="A2028" s="85">
        <v>2024</v>
      </c>
      <c r="B2028" s="79">
        <f ca="1">('Activity Data'!B2034*$B$4)*'Emission Factors'!H2036</f>
        <v>142247316.97436535</v>
      </c>
      <c r="C2028" s="79">
        <f ca="1">('Activity Data'!B2034*$C$4)*'Emission Factors'!I2036</f>
        <v>64521918.900430106</v>
      </c>
      <c r="D2028" s="79">
        <f ca="1">('Activity Data'!B2034*$D$4)*'Emission Factors'!J2036</f>
        <v>22176269.151723411</v>
      </c>
      <c r="E2028" s="79">
        <f t="shared" ca="1" si="31"/>
        <v>228945505.02651888</v>
      </c>
    </row>
    <row r="2029" spans="1:5" s="62" customFormat="1" ht="12.75" x14ac:dyDescent="0.2">
      <c r="A2029" s="85">
        <v>2025</v>
      </c>
      <c r="B2029" s="79">
        <f ca="1">('Activity Data'!B2035*$B$4)*'Emission Factors'!H2037</f>
        <v>140706209.59854078</v>
      </c>
      <c r="C2029" s="79">
        <f ca="1">('Activity Data'!B2035*$C$4)*'Emission Factors'!I2037</f>
        <v>68248733.766644329</v>
      </c>
      <c r="D2029" s="79">
        <f ca="1">('Activity Data'!B2035*$D$4)*'Emission Factors'!J2037</f>
        <v>22139497.820703845</v>
      </c>
      <c r="E2029" s="79">
        <f t="shared" ca="1" si="31"/>
        <v>231094441.18588895</v>
      </c>
    </row>
    <row r="2030" spans="1:5" s="62" customFormat="1" ht="12.75" x14ac:dyDescent="0.2">
      <c r="A2030" s="85">
        <v>2026</v>
      </c>
      <c r="B2030" s="79">
        <f ca="1">('Activity Data'!B2036*$B$4)*'Emission Factors'!H2038</f>
        <v>141757680.21252593</v>
      </c>
      <c r="C2030" s="79">
        <f ca="1">('Activity Data'!B2036*$C$4)*'Emission Factors'!I2038</f>
        <v>66957881.088103518</v>
      </c>
      <c r="D2030" s="79">
        <f ca="1">('Activity Data'!B2036*$D$4)*'Emission Factors'!J2038</f>
        <v>22334503.059661258</v>
      </c>
      <c r="E2030" s="79">
        <f t="shared" ca="1" si="31"/>
        <v>231050064.36029071</v>
      </c>
    </row>
    <row r="2031" spans="1:5" s="62" customFormat="1" ht="12.75" x14ac:dyDescent="0.2">
      <c r="A2031" s="85">
        <v>2027</v>
      </c>
      <c r="B2031" s="79">
        <f ca="1">('Activity Data'!B2037*$B$4)*'Emission Factors'!H2039</f>
        <v>132475520.52773857</v>
      </c>
      <c r="C2031" s="79">
        <f ca="1">('Activity Data'!B2037*$C$4)*'Emission Factors'!I2039</f>
        <v>64751267.432138324</v>
      </c>
      <c r="D2031" s="79">
        <f ca="1">('Activity Data'!B2037*$D$4)*'Emission Factors'!J2039</f>
        <v>23915672.098368265</v>
      </c>
      <c r="E2031" s="79">
        <f t="shared" ca="1" si="31"/>
        <v>221142460.05824515</v>
      </c>
    </row>
    <row r="2032" spans="1:5" s="62" customFormat="1" ht="12.75" x14ac:dyDescent="0.2">
      <c r="A2032" s="85">
        <v>2028</v>
      </c>
      <c r="B2032" s="79">
        <f ca="1">('Activity Data'!B2038*$B$4)*'Emission Factors'!H2040</f>
        <v>152568812.97389603</v>
      </c>
      <c r="C2032" s="79">
        <f ca="1">('Activity Data'!B2038*$C$4)*'Emission Factors'!I2040</f>
        <v>68953894.614870802</v>
      </c>
      <c r="D2032" s="79">
        <f ca="1">('Activity Data'!B2038*$D$4)*'Emission Factors'!J2040</f>
        <v>22968589.025164094</v>
      </c>
      <c r="E2032" s="79">
        <f t="shared" ca="1" si="31"/>
        <v>244491296.61393091</v>
      </c>
    </row>
    <row r="2033" spans="1:5" s="62" customFormat="1" ht="12.75" x14ac:dyDescent="0.2">
      <c r="A2033" s="85">
        <v>2029</v>
      </c>
      <c r="B2033" s="79">
        <f ca="1">('Activity Data'!B2039*$B$4)*'Emission Factors'!H2041</f>
        <v>125429764.5013447</v>
      </c>
      <c r="C2033" s="79">
        <f ca="1">('Activity Data'!B2039*$C$4)*'Emission Factors'!I2041</f>
        <v>58825352.030157588</v>
      </c>
      <c r="D2033" s="79">
        <f ca="1">('Activity Data'!B2039*$D$4)*'Emission Factors'!J2041</f>
        <v>19201052.339974925</v>
      </c>
      <c r="E2033" s="79">
        <f t="shared" ca="1" si="31"/>
        <v>203456168.87147719</v>
      </c>
    </row>
    <row r="2034" spans="1:5" s="62" customFormat="1" ht="12.75" x14ac:dyDescent="0.2">
      <c r="A2034" s="85">
        <v>2030</v>
      </c>
      <c r="B2034" s="79">
        <f ca="1">('Activity Data'!B2040*$B$4)*'Emission Factors'!H2042</f>
        <v>147693831.81822902</v>
      </c>
      <c r="C2034" s="79">
        <f ca="1">('Activity Data'!B2040*$C$4)*'Emission Factors'!I2042</f>
        <v>66987968.183830723</v>
      </c>
      <c r="D2034" s="79">
        <f ca="1">('Activity Data'!B2040*$D$4)*'Emission Factors'!J2042</f>
        <v>22417499.798330367</v>
      </c>
      <c r="E2034" s="79">
        <f t="shared" ca="1" si="31"/>
        <v>237099299.80039012</v>
      </c>
    </row>
    <row r="2035" spans="1:5" s="62" customFormat="1" ht="12.75" x14ac:dyDescent="0.2">
      <c r="A2035" s="85">
        <v>2031</v>
      </c>
      <c r="B2035" s="79">
        <f ca="1">('Activity Data'!B2041*$B$4)*'Emission Factors'!H2043</f>
        <v>152950768.75538024</v>
      </c>
      <c r="C2035" s="79">
        <f ca="1">('Activity Data'!B2041*$C$4)*'Emission Factors'!I2043</f>
        <v>74547590.772775084</v>
      </c>
      <c r="D2035" s="79">
        <f ca="1">('Activity Data'!B2041*$D$4)*'Emission Factors'!J2043</f>
        <v>22702146.974428769</v>
      </c>
      <c r="E2035" s="79">
        <f t="shared" ca="1" si="31"/>
        <v>250200506.5025841</v>
      </c>
    </row>
    <row r="2036" spans="1:5" s="62" customFormat="1" ht="12.75" x14ac:dyDescent="0.2">
      <c r="A2036" s="85">
        <v>2032</v>
      </c>
      <c r="B2036" s="79">
        <f ca="1">('Activity Data'!B2042*$B$4)*'Emission Factors'!H2044</f>
        <v>156223994.15300101</v>
      </c>
      <c r="C2036" s="79">
        <f ca="1">('Activity Data'!B2042*$C$4)*'Emission Factors'!I2044</f>
        <v>72549449.295358986</v>
      </c>
      <c r="D2036" s="79">
        <f ca="1">('Activity Data'!B2042*$D$4)*'Emission Factors'!J2044</f>
        <v>22784127.394740216</v>
      </c>
      <c r="E2036" s="79">
        <f t="shared" ca="1" si="31"/>
        <v>251557570.84310022</v>
      </c>
    </row>
    <row r="2037" spans="1:5" s="62" customFormat="1" ht="12.75" x14ac:dyDescent="0.2">
      <c r="A2037" s="85">
        <v>2033</v>
      </c>
      <c r="B2037" s="79">
        <f ca="1">('Activity Data'!B2043*$B$4)*'Emission Factors'!H2045</f>
        <v>139585008.28838205</v>
      </c>
      <c r="C2037" s="79">
        <f ca="1">('Activity Data'!B2043*$C$4)*'Emission Factors'!I2045</f>
        <v>63623755.368487522</v>
      </c>
      <c r="D2037" s="79">
        <f ca="1">('Activity Data'!B2043*$D$4)*'Emission Factors'!J2045</f>
        <v>22542537.228840105</v>
      </c>
      <c r="E2037" s="79">
        <f t="shared" ca="1" si="31"/>
        <v>225751300.8857097</v>
      </c>
    </row>
    <row r="2038" spans="1:5" s="62" customFormat="1" ht="12.75" x14ac:dyDescent="0.2">
      <c r="A2038" s="85">
        <v>2034</v>
      </c>
      <c r="B2038" s="79">
        <f ca="1">('Activity Data'!B2044*$B$4)*'Emission Factors'!H2046</f>
        <v>146956375.2589744</v>
      </c>
      <c r="C2038" s="79">
        <f ca="1">('Activity Data'!B2044*$C$4)*'Emission Factors'!I2046</f>
        <v>71844431.181742936</v>
      </c>
      <c r="D2038" s="79">
        <f ca="1">('Activity Data'!B2044*$D$4)*'Emission Factors'!J2046</f>
        <v>22702915.53784797</v>
      </c>
      <c r="E2038" s="79">
        <f t="shared" ca="1" si="31"/>
        <v>241503721.97856531</v>
      </c>
    </row>
    <row r="2039" spans="1:5" s="62" customFormat="1" ht="12.75" x14ac:dyDescent="0.2">
      <c r="A2039" s="85">
        <v>2035</v>
      </c>
      <c r="B2039" s="79">
        <f ca="1">('Activity Data'!B2045*$B$4)*'Emission Factors'!H2047</f>
        <v>129981818.48246232</v>
      </c>
      <c r="C2039" s="79">
        <f ca="1">('Activity Data'!B2045*$C$4)*'Emission Factors'!I2047</f>
        <v>61513111.101744667</v>
      </c>
      <c r="D2039" s="79">
        <f ca="1">('Activity Data'!B2045*$D$4)*'Emission Factors'!J2047</f>
        <v>20229777.033302195</v>
      </c>
      <c r="E2039" s="79">
        <f t="shared" ca="1" si="31"/>
        <v>211724706.61750919</v>
      </c>
    </row>
    <row r="2040" spans="1:5" s="62" customFormat="1" ht="12.75" x14ac:dyDescent="0.2">
      <c r="A2040" s="85">
        <v>2036</v>
      </c>
      <c r="B2040" s="79">
        <f ca="1">('Activity Data'!B2046*$B$4)*'Emission Factors'!H2048</f>
        <v>147733101.40519285</v>
      </c>
      <c r="C2040" s="79">
        <f ca="1">('Activity Data'!B2046*$C$4)*'Emission Factors'!I2048</f>
        <v>68980850.175129175</v>
      </c>
      <c r="D2040" s="79">
        <f ca="1">('Activity Data'!B2046*$D$4)*'Emission Factors'!J2048</f>
        <v>22799333.275997087</v>
      </c>
      <c r="E2040" s="79">
        <f t="shared" ca="1" si="31"/>
        <v>239513284.85631913</v>
      </c>
    </row>
    <row r="2041" spans="1:5" s="62" customFormat="1" ht="12.75" x14ac:dyDescent="0.2">
      <c r="A2041" s="85">
        <v>2037</v>
      </c>
      <c r="B2041" s="79">
        <f ca="1">('Activity Data'!B2047*$B$4)*'Emission Factors'!H2049</f>
        <v>128746804.39196543</v>
      </c>
      <c r="C2041" s="79">
        <f ca="1">('Activity Data'!B2047*$C$4)*'Emission Factors'!I2049</f>
        <v>60567863.452396758</v>
      </c>
      <c r="D2041" s="79">
        <f ca="1">('Activity Data'!B2047*$D$4)*'Emission Factors'!J2049</f>
        <v>19277920.2754777</v>
      </c>
      <c r="E2041" s="79">
        <f t="shared" ca="1" si="31"/>
        <v>208592588.11983991</v>
      </c>
    </row>
    <row r="2042" spans="1:5" s="62" customFormat="1" ht="12.75" x14ac:dyDescent="0.2">
      <c r="A2042" s="85">
        <v>2038</v>
      </c>
      <c r="B2042" s="79">
        <f ca="1">('Activity Data'!B2048*$B$4)*'Emission Factors'!H2050</f>
        <v>139975406.35250744</v>
      </c>
      <c r="C2042" s="79">
        <f ca="1">('Activity Data'!B2048*$C$4)*'Emission Factors'!I2050</f>
        <v>61382590.509385869</v>
      </c>
      <c r="D2042" s="79">
        <f ca="1">('Activity Data'!B2048*$D$4)*'Emission Factors'!J2050</f>
        <v>21476426.655667514</v>
      </c>
      <c r="E2042" s="79">
        <f t="shared" ca="1" si="31"/>
        <v>222834423.51756081</v>
      </c>
    </row>
    <row r="2043" spans="1:5" s="62" customFormat="1" ht="12.75" x14ac:dyDescent="0.2">
      <c r="A2043" s="85">
        <v>2039</v>
      </c>
      <c r="B2043" s="79">
        <f ca="1">('Activity Data'!B2049*$B$4)*'Emission Factors'!H2051</f>
        <v>142741587.47877684</v>
      </c>
      <c r="C2043" s="79">
        <f ca="1">('Activity Data'!B2049*$C$4)*'Emission Factors'!I2051</f>
        <v>67872208.330461293</v>
      </c>
      <c r="D2043" s="79">
        <f ca="1">('Activity Data'!B2049*$D$4)*'Emission Factors'!J2051</f>
        <v>22527572.42265895</v>
      </c>
      <c r="E2043" s="79">
        <f t="shared" ca="1" si="31"/>
        <v>233141368.23189709</v>
      </c>
    </row>
    <row r="2044" spans="1:5" s="62" customFormat="1" ht="12.75" x14ac:dyDescent="0.2">
      <c r="A2044" s="85">
        <v>2040</v>
      </c>
      <c r="B2044" s="79">
        <f ca="1">('Activity Data'!B2050*$B$4)*'Emission Factors'!H2052</f>
        <v>137335136.4637641</v>
      </c>
      <c r="C2044" s="79">
        <f ca="1">('Activity Data'!B2050*$C$4)*'Emission Factors'!I2052</f>
        <v>62550386.760868959</v>
      </c>
      <c r="D2044" s="79">
        <f ca="1">('Activity Data'!B2050*$D$4)*'Emission Factors'!J2052</f>
        <v>20903586.340083111</v>
      </c>
      <c r="E2044" s="79">
        <f t="shared" ca="1" si="31"/>
        <v>220789109.56471619</v>
      </c>
    </row>
    <row r="2045" spans="1:5" s="62" customFormat="1" ht="12.75" x14ac:dyDescent="0.2">
      <c r="A2045" s="85">
        <v>2041</v>
      </c>
      <c r="B2045" s="79">
        <f ca="1">('Activity Data'!B2051*$B$4)*'Emission Factors'!H2053</f>
        <v>145595069.77634874</v>
      </c>
      <c r="C2045" s="79">
        <f ca="1">('Activity Data'!B2051*$C$4)*'Emission Factors'!I2053</f>
        <v>69164442.918326244</v>
      </c>
      <c r="D2045" s="79">
        <f ca="1">('Activity Data'!B2051*$D$4)*'Emission Factors'!J2053</f>
        <v>23598570.634649325</v>
      </c>
      <c r="E2045" s="79">
        <f t="shared" ca="1" si="31"/>
        <v>238358083.32932431</v>
      </c>
    </row>
    <row r="2046" spans="1:5" s="62" customFormat="1" ht="12.75" x14ac:dyDescent="0.2">
      <c r="A2046" s="85">
        <v>2042</v>
      </c>
      <c r="B2046" s="79">
        <f ca="1">('Activity Data'!B2052*$B$4)*'Emission Factors'!H2054</f>
        <v>138321407.02605656</v>
      </c>
      <c r="C2046" s="79">
        <f ca="1">('Activity Data'!B2052*$C$4)*'Emission Factors'!I2054</f>
        <v>64601405.316939749</v>
      </c>
      <c r="D2046" s="79">
        <f ca="1">('Activity Data'!B2052*$D$4)*'Emission Factors'!J2054</f>
        <v>21127123.730865646</v>
      </c>
      <c r="E2046" s="79">
        <f t="shared" ca="1" si="31"/>
        <v>224049936.07386196</v>
      </c>
    </row>
    <row r="2047" spans="1:5" s="62" customFormat="1" ht="12.75" x14ac:dyDescent="0.2">
      <c r="A2047" s="85">
        <v>2043</v>
      </c>
      <c r="B2047" s="79">
        <f ca="1">('Activity Data'!B2053*$B$4)*'Emission Factors'!H2055</f>
        <v>155861750.77359089</v>
      </c>
      <c r="C2047" s="79">
        <f ca="1">('Activity Data'!B2053*$C$4)*'Emission Factors'!I2055</f>
        <v>70144779.536139041</v>
      </c>
      <c r="D2047" s="79">
        <f ca="1">('Activity Data'!B2053*$D$4)*'Emission Factors'!J2055</f>
        <v>22282016.292364091</v>
      </c>
      <c r="E2047" s="79">
        <f t="shared" ca="1" si="31"/>
        <v>248288546.60209402</v>
      </c>
    </row>
    <row r="2048" spans="1:5" s="62" customFormat="1" ht="12.75" x14ac:dyDescent="0.2">
      <c r="A2048" s="85">
        <v>2044</v>
      </c>
      <c r="B2048" s="79">
        <f ca="1">('Activity Data'!B2054*$B$4)*'Emission Factors'!H2056</f>
        <v>141161812.38879067</v>
      </c>
      <c r="C2048" s="79">
        <f ca="1">('Activity Data'!B2054*$C$4)*'Emission Factors'!I2056</f>
        <v>73389670.872175172</v>
      </c>
      <c r="D2048" s="79">
        <f ca="1">('Activity Data'!B2054*$D$4)*'Emission Factors'!J2056</f>
        <v>22471049.491617665</v>
      </c>
      <c r="E2048" s="79">
        <f t="shared" ca="1" si="31"/>
        <v>237022532.7525835</v>
      </c>
    </row>
    <row r="2049" spans="1:5" s="62" customFormat="1" ht="12.75" x14ac:dyDescent="0.2">
      <c r="A2049" s="85">
        <v>2045</v>
      </c>
      <c r="B2049" s="79">
        <f ca="1">('Activity Data'!B2055*$B$4)*'Emission Factors'!H2057</f>
        <v>147256226.90889925</v>
      </c>
      <c r="C2049" s="79">
        <f ca="1">('Activity Data'!B2055*$C$4)*'Emission Factors'!I2057</f>
        <v>67459621.367641777</v>
      </c>
      <c r="D2049" s="79">
        <f ca="1">('Activity Data'!B2055*$D$4)*'Emission Factors'!J2057</f>
        <v>25048365.93571084</v>
      </c>
      <c r="E2049" s="79">
        <f t="shared" ca="1" si="31"/>
        <v>239764214.21225187</v>
      </c>
    </row>
    <row r="2050" spans="1:5" s="62" customFormat="1" ht="12.75" x14ac:dyDescent="0.2">
      <c r="A2050" s="85">
        <v>2046</v>
      </c>
      <c r="B2050" s="79">
        <f ca="1">('Activity Data'!B2056*$B$4)*'Emission Factors'!H2058</f>
        <v>150114080.99393836</v>
      </c>
      <c r="C2050" s="79">
        <f ca="1">('Activity Data'!B2056*$C$4)*'Emission Factors'!I2058</f>
        <v>67917597.67136313</v>
      </c>
      <c r="D2050" s="79">
        <f ca="1">('Activity Data'!B2056*$D$4)*'Emission Factors'!J2058</f>
        <v>23461415.049275242</v>
      </c>
      <c r="E2050" s="79">
        <f t="shared" ca="1" si="31"/>
        <v>241493093.71457675</v>
      </c>
    </row>
    <row r="2051" spans="1:5" s="62" customFormat="1" ht="12.75" x14ac:dyDescent="0.2">
      <c r="A2051" s="85">
        <v>2047</v>
      </c>
      <c r="B2051" s="79">
        <f ca="1">('Activity Data'!B2057*$B$4)*'Emission Factors'!H2059</f>
        <v>143363446.9033626</v>
      </c>
      <c r="C2051" s="79">
        <f ca="1">('Activity Data'!B2057*$C$4)*'Emission Factors'!I2059</f>
        <v>68462420.690688074</v>
      </c>
      <c r="D2051" s="79">
        <f ca="1">('Activity Data'!B2057*$D$4)*'Emission Factors'!J2059</f>
        <v>22472945.895485312</v>
      </c>
      <c r="E2051" s="79">
        <f t="shared" ca="1" si="31"/>
        <v>234298813.48953599</v>
      </c>
    </row>
    <row r="2052" spans="1:5" s="62" customFormat="1" ht="12.75" x14ac:dyDescent="0.2">
      <c r="A2052" s="85">
        <v>2048</v>
      </c>
      <c r="B2052" s="79">
        <f ca="1">('Activity Data'!B2058*$B$4)*'Emission Factors'!H2060</f>
        <v>135264278.66426885</v>
      </c>
      <c r="C2052" s="79">
        <f ca="1">('Activity Data'!B2058*$C$4)*'Emission Factors'!I2060</f>
        <v>64935670.724790156</v>
      </c>
      <c r="D2052" s="79">
        <f ca="1">('Activity Data'!B2058*$D$4)*'Emission Factors'!J2060</f>
        <v>19228505.092740387</v>
      </c>
      <c r="E2052" s="79">
        <f t="shared" ca="1" si="31"/>
        <v>219428454.48179939</v>
      </c>
    </row>
    <row r="2053" spans="1:5" s="62" customFormat="1" ht="12.75" x14ac:dyDescent="0.2">
      <c r="A2053" s="85">
        <v>2049</v>
      </c>
      <c r="B2053" s="79">
        <f ca="1">('Activity Data'!B2059*$B$4)*'Emission Factors'!H2061</f>
        <v>164358233.36811197</v>
      </c>
      <c r="C2053" s="79">
        <f ca="1">('Activity Data'!B2059*$C$4)*'Emission Factors'!I2061</f>
        <v>76043286.017090693</v>
      </c>
      <c r="D2053" s="79">
        <f ca="1">('Activity Data'!B2059*$D$4)*'Emission Factors'!J2061</f>
        <v>24782276.293495089</v>
      </c>
      <c r="E2053" s="79">
        <f t="shared" ref="E2053:E2116" ca="1" si="32">SUM(B2053:D2053)</f>
        <v>265183795.67869774</v>
      </c>
    </row>
    <row r="2054" spans="1:5" s="62" customFormat="1" ht="12.75" x14ac:dyDescent="0.2">
      <c r="A2054" s="85">
        <v>2050</v>
      </c>
      <c r="B2054" s="79">
        <f ca="1">('Activity Data'!B2060*$B$4)*'Emission Factors'!H2062</f>
        <v>132894480.77366234</v>
      </c>
      <c r="C2054" s="79">
        <f ca="1">('Activity Data'!B2060*$C$4)*'Emission Factors'!I2062</f>
        <v>60397604.101874299</v>
      </c>
      <c r="D2054" s="79">
        <f ca="1">('Activity Data'!B2060*$D$4)*'Emission Factors'!J2062</f>
        <v>20027624.026558157</v>
      </c>
      <c r="E2054" s="79">
        <f t="shared" ca="1" si="32"/>
        <v>213319708.90209481</v>
      </c>
    </row>
    <row r="2055" spans="1:5" s="62" customFormat="1" ht="12.75" x14ac:dyDescent="0.2">
      <c r="A2055" s="85">
        <v>2051</v>
      </c>
      <c r="B2055" s="79">
        <f ca="1">('Activity Data'!B2061*$B$4)*'Emission Factors'!H2063</f>
        <v>142462069.15989012</v>
      </c>
      <c r="C2055" s="79">
        <f ca="1">('Activity Data'!B2061*$C$4)*'Emission Factors'!I2063</f>
        <v>64212610.94434578</v>
      </c>
      <c r="D2055" s="79">
        <f ca="1">('Activity Data'!B2061*$D$4)*'Emission Factors'!J2063</f>
        <v>22309775.63223429</v>
      </c>
      <c r="E2055" s="79">
        <f t="shared" ca="1" si="32"/>
        <v>228984455.73647016</v>
      </c>
    </row>
    <row r="2056" spans="1:5" s="62" customFormat="1" ht="12.75" x14ac:dyDescent="0.2">
      <c r="A2056" s="85">
        <v>2052</v>
      </c>
      <c r="B2056" s="79">
        <f ca="1">('Activity Data'!B2062*$B$4)*'Emission Factors'!H2064</f>
        <v>149651807.33155316</v>
      </c>
      <c r="C2056" s="79">
        <f ca="1">('Activity Data'!B2062*$C$4)*'Emission Factors'!I2064</f>
        <v>68602195.929047048</v>
      </c>
      <c r="D2056" s="79">
        <f ca="1">('Activity Data'!B2062*$D$4)*'Emission Factors'!J2064</f>
        <v>21373563.774370551</v>
      </c>
      <c r="E2056" s="79">
        <f t="shared" ca="1" si="32"/>
        <v>239627567.03497076</v>
      </c>
    </row>
    <row r="2057" spans="1:5" s="62" customFormat="1" ht="12.75" x14ac:dyDescent="0.2">
      <c r="A2057" s="85">
        <v>2053</v>
      </c>
      <c r="B2057" s="79">
        <f ca="1">('Activity Data'!B2063*$B$4)*'Emission Factors'!H2065</f>
        <v>126184073.02097805</v>
      </c>
      <c r="C2057" s="79">
        <f ca="1">('Activity Data'!B2063*$C$4)*'Emission Factors'!I2065</f>
        <v>61306509.539067969</v>
      </c>
      <c r="D2057" s="79">
        <f ca="1">('Activity Data'!B2063*$D$4)*'Emission Factors'!J2065</f>
        <v>18758319.89326122</v>
      </c>
      <c r="E2057" s="79">
        <f t="shared" ca="1" si="32"/>
        <v>206248902.45330724</v>
      </c>
    </row>
    <row r="2058" spans="1:5" s="62" customFormat="1" ht="12.75" x14ac:dyDescent="0.2">
      <c r="A2058" s="85">
        <v>2054</v>
      </c>
      <c r="B2058" s="79">
        <f ca="1">('Activity Data'!B2064*$B$4)*'Emission Factors'!H2066</f>
        <v>128426963.23139375</v>
      </c>
      <c r="C2058" s="79">
        <f ca="1">('Activity Data'!B2064*$C$4)*'Emission Factors'!I2066</f>
        <v>57313840.268707588</v>
      </c>
      <c r="D2058" s="79">
        <f ca="1">('Activity Data'!B2064*$D$4)*'Emission Factors'!J2066</f>
        <v>19418268.841542099</v>
      </c>
      <c r="E2058" s="79">
        <f t="shared" ca="1" si="32"/>
        <v>205159072.34164342</v>
      </c>
    </row>
    <row r="2059" spans="1:5" s="62" customFormat="1" ht="12.75" x14ac:dyDescent="0.2">
      <c r="A2059" s="85">
        <v>2055</v>
      </c>
      <c r="B2059" s="79">
        <f ca="1">('Activity Data'!B2065*$B$4)*'Emission Factors'!H2067</f>
        <v>156400606.99301285</v>
      </c>
      <c r="C2059" s="79">
        <f ca="1">('Activity Data'!B2065*$C$4)*'Emission Factors'!I2067</f>
        <v>73412379.411939874</v>
      </c>
      <c r="D2059" s="79">
        <f ca="1">('Activity Data'!B2065*$D$4)*'Emission Factors'!J2067</f>
        <v>23821296.310758661</v>
      </c>
      <c r="E2059" s="79">
        <f t="shared" ca="1" si="32"/>
        <v>253634282.71571136</v>
      </c>
    </row>
    <row r="2060" spans="1:5" s="62" customFormat="1" ht="12.75" x14ac:dyDescent="0.2">
      <c r="A2060" s="85">
        <v>2056</v>
      </c>
      <c r="B2060" s="79">
        <f ca="1">('Activity Data'!B2066*$B$4)*'Emission Factors'!H2068</f>
        <v>129869668.1739814</v>
      </c>
      <c r="C2060" s="79">
        <f ca="1">('Activity Data'!B2066*$C$4)*'Emission Factors'!I2068</f>
        <v>60634386.095523424</v>
      </c>
      <c r="D2060" s="79">
        <f ca="1">('Activity Data'!B2066*$D$4)*'Emission Factors'!J2068</f>
        <v>20750980.774730135</v>
      </c>
      <c r="E2060" s="79">
        <f t="shared" ca="1" si="32"/>
        <v>211255035.04423496</v>
      </c>
    </row>
    <row r="2061" spans="1:5" s="62" customFormat="1" ht="12.75" x14ac:dyDescent="0.2">
      <c r="A2061" s="85">
        <v>2057</v>
      </c>
      <c r="B2061" s="79">
        <f ca="1">('Activity Data'!B2067*$B$4)*'Emission Factors'!H2069</f>
        <v>155402600.80161592</v>
      </c>
      <c r="C2061" s="79">
        <f ca="1">('Activity Data'!B2067*$C$4)*'Emission Factors'!I2069</f>
        <v>76045016.760317668</v>
      </c>
      <c r="D2061" s="79">
        <f ca="1">('Activity Data'!B2067*$D$4)*'Emission Factors'!J2069</f>
        <v>24030023.859445948</v>
      </c>
      <c r="E2061" s="79">
        <f t="shared" ca="1" si="32"/>
        <v>255477641.42137954</v>
      </c>
    </row>
    <row r="2062" spans="1:5" s="62" customFormat="1" ht="12.75" x14ac:dyDescent="0.2">
      <c r="A2062" s="85">
        <v>2058</v>
      </c>
      <c r="B2062" s="79">
        <f ca="1">('Activity Data'!B2068*$B$4)*'Emission Factors'!H2070</f>
        <v>144384545.59768942</v>
      </c>
      <c r="C2062" s="79">
        <f ca="1">('Activity Data'!B2068*$C$4)*'Emission Factors'!I2070</f>
        <v>70894069.606075108</v>
      </c>
      <c r="D2062" s="79">
        <f ca="1">('Activity Data'!B2068*$D$4)*'Emission Factors'!J2070</f>
        <v>22533298.649445049</v>
      </c>
      <c r="E2062" s="79">
        <f t="shared" ca="1" si="32"/>
        <v>237811913.85320958</v>
      </c>
    </row>
    <row r="2063" spans="1:5" s="62" customFormat="1" ht="12.75" x14ac:dyDescent="0.2">
      <c r="A2063" s="85">
        <v>2059</v>
      </c>
      <c r="B2063" s="79">
        <f ca="1">('Activity Data'!B2069*$B$4)*'Emission Factors'!H2071</f>
        <v>147313751.33243293</v>
      </c>
      <c r="C2063" s="79">
        <f ca="1">('Activity Data'!B2069*$C$4)*'Emission Factors'!I2071</f>
        <v>70525404.047471911</v>
      </c>
      <c r="D2063" s="79">
        <f ca="1">('Activity Data'!B2069*$D$4)*'Emission Factors'!J2071</f>
        <v>23866567.60636453</v>
      </c>
      <c r="E2063" s="79">
        <f t="shared" ca="1" si="32"/>
        <v>241705722.98626935</v>
      </c>
    </row>
    <row r="2064" spans="1:5" s="62" customFormat="1" ht="12.75" x14ac:dyDescent="0.2">
      <c r="A2064" s="85">
        <v>2060</v>
      </c>
      <c r="B2064" s="79">
        <f ca="1">('Activity Data'!B2070*$B$4)*'Emission Factors'!H2072</f>
        <v>119644168.01749708</v>
      </c>
      <c r="C2064" s="79">
        <f ca="1">('Activity Data'!B2070*$C$4)*'Emission Factors'!I2072</f>
        <v>53997613.411118291</v>
      </c>
      <c r="D2064" s="79">
        <f ca="1">('Activity Data'!B2070*$D$4)*'Emission Factors'!J2072</f>
        <v>19443914.048650462</v>
      </c>
      <c r="E2064" s="79">
        <f t="shared" ca="1" si="32"/>
        <v>193085695.47726583</v>
      </c>
    </row>
    <row r="2065" spans="1:5" s="62" customFormat="1" ht="12.75" x14ac:dyDescent="0.2">
      <c r="A2065" s="85">
        <v>2061</v>
      </c>
      <c r="B2065" s="79">
        <f ca="1">('Activity Data'!B2071*$B$4)*'Emission Factors'!H2073</f>
        <v>122177844.54762544</v>
      </c>
      <c r="C2065" s="79">
        <f ca="1">('Activity Data'!B2071*$C$4)*'Emission Factors'!I2073</f>
        <v>54908646.793488599</v>
      </c>
      <c r="D2065" s="79">
        <f ca="1">('Activity Data'!B2071*$D$4)*'Emission Factors'!J2073</f>
        <v>18228083.052165005</v>
      </c>
      <c r="E2065" s="79">
        <f t="shared" ca="1" si="32"/>
        <v>195314574.39327905</v>
      </c>
    </row>
    <row r="2066" spans="1:5" s="62" customFormat="1" ht="12.75" x14ac:dyDescent="0.2">
      <c r="A2066" s="85">
        <v>2062</v>
      </c>
      <c r="B2066" s="79">
        <f ca="1">('Activity Data'!B2072*$B$4)*'Emission Factors'!H2074</f>
        <v>131002403.7508091</v>
      </c>
      <c r="C2066" s="79">
        <f ca="1">('Activity Data'!B2072*$C$4)*'Emission Factors'!I2074</f>
        <v>59851876.205717713</v>
      </c>
      <c r="D2066" s="79">
        <f ca="1">('Activity Data'!B2072*$D$4)*'Emission Factors'!J2074</f>
        <v>21177007.055171389</v>
      </c>
      <c r="E2066" s="79">
        <f t="shared" ca="1" si="32"/>
        <v>212031287.01169822</v>
      </c>
    </row>
    <row r="2067" spans="1:5" s="62" customFormat="1" ht="12.75" x14ac:dyDescent="0.2">
      <c r="A2067" s="85">
        <v>2063</v>
      </c>
      <c r="B2067" s="79">
        <f ca="1">('Activity Data'!B2073*$B$4)*'Emission Factors'!H2075</f>
        <v>129338921.78962618</v>
      </c>
      <c r="C2067" s="79">
        <f ca="1">('Activity Data'!B2073*$C$4)*'Emission Factors'!I2075</f>
        <v>60098312.868170977</v>
      </c>
      <c r="D2067" s="79">
        <f ca="1">('Activity Data'!B2073*$D$4)*'Emission Factors'!J2075</f>
        <v>19006632.575310007</v>
      </c>
      <c r="E2067" s="79">
        <f t="shared" ca="1" si="32"/>
        <v>208443867.23310715</v>
      </c>
    </row>
    <row r="2068" spans="1:5" s="62" customFormat="1" ht="12.75" x14ac:dyDescent="0.2">
      <c r="A2068" s="85">
        <v>2064</v>
      </c>
      <c r="B2068" s="79">
        <f ca="1">('Activity Data'!B2074*$B$4)*'Emission Factors'!H2076</f>
        <v>154926081.93509743</v>
      </c>
      <c r="C2068" s="79">
        <f ca="1">('Activity Data'!B2074*$C$4)*'Emission Factors'!I2076</f>
        <v>73585315.213597268</v>
      </c>
      <c r="D2068" s="79">
        <f ca="1">('Activity Data'!B2074*$D$4)*'Emission Factors'!J2076</f>
        <v>22099880.470678464</v>
      </c>
      <c r="E2068" s="79">
        <f t="shared" ca="1" si="32"/>
        <v>250611277.61937314</v>
      </c>
    </row>
    <row r="2069" spans="1:5" s="62" customFormat="1" ht="12.75" x14ac:dyDescent="0.2">
      <c r="A2069" s="85">
        <v>2065</v>
      </c>
      <c r="B2069" s="79">
        <f ca="1">('Activity Data'!B2075*$B$4)*'Emission Factors'!H2077</f>
        <v>161199315.52841637</v>
      </c>
      <c r="C2069" s="79">
        <f ca="1">('Activity Data'!B2075*$C$4)*'Emission Factors'!I2077</f>
        <v>74535755.080656365</v>
      </c>
      <c r="D2069" s="79">
        <f ca="1">('Activity Data'!B2075*$D$4)*'Emission Factors'!J2077</f>
        <v>24080060.972585671</v>
      </c>
      <c r="E2069" s="79">
        <f t="shared" ca="1" si="32"/>
        <v>259815131.58165842</v>
      </c>
    </row>
    <row r="2070" spans="1:5" s="62" customFormat="1" ht="12.75" x14ac:dyDescent="0.2">
      <c r="A2070" s="85">
        <v>2066</v>
      </c>
      <c r="B2070" s="79">
        <f ca="1">('Activity Data'!B2076*$B$4)*'Emission Factors'!H2078</f>
        <v>143731915.84202829</v>
      </c>
      <c r="C2070" s="79">
        <f ca="1">('Activity Data'!B2076*$C$4)*'Emission Factors'!I2078</f>
        <v>66850239.510788456</v>
      </c>
      <c r="D2070" s="79">
        <f ca="1">('Activity Data'!B2076*$D$4)*'Emission Factors'!J2078</f>
        <v>23611621.449419316</v>
      </c>
      <c r="E2070" s="79">
        <f t="shared" ca="1" si="32"/>
        <v>234193776.80223608</v>
      </c>
    </row>
    <row r="2071" spans="1:5" s="62" customFormat="1" ht="12.75" x14ac:dyDescent="0.2">
      <c r="A2071" s="85">
        <v>2067</v>
      </c>
      <c r="B2071" s="79">
        <f ca="1">('Activity Data'!B2077*$B$4)*'Emission Factors'!H2079</f>
        <v>129815711.48133366</v>
      </c>
      <c r="C2071" s="79">
        <f ca="1">('Activity Data'!B2077*$C$4)*'Emission Factors'!I2079</f>
        <v>63725173.515690215</v>
      </c>
      <c r="D2071" s="79">
        <f ca="1">('Activity Data'!B2077*$D$4)*'Emission Factors'!J2079</f>
        <v>20386542.246228483</v>
      </c>
      <c r="E2071" s="79">
        <f t="shared" ca="1" si="32"/>
        <v>213927427.24325237</v>
      </c>
    </row>
    <row r="2072" spans="1:5" s="62" customFormat="1" ht="12.75" x14ac:dyDescent="0.2">
      <c r="A2072" s="85">
        <v>2068</v>
      </c>
      <c r="B2072" s="79">
        <f ca="1">('Activity Data'!B2078*$B$4)*'Emission Factors'!H2080</f>
        <v>140080217.15128687</v>
      </c>
      <c r="C2072" s="79">
        <f ca="1">('Activity Data'!B2078*$C$4)*'Emission Factors'!I2080</f>
        <v>65944444.424576946</v>
      </c>
      <c r="D2072" s="79">
        <f ca="1">('Activity Data'!B2078*$D$4)*'Emission Factors'!J2080</f>
        <v>20524933.134878594</v>
      </c>
      <c r="E2072" s="79">
        <f t="shared" ca="1" si="32"/>
        <v>226549594.71074241</v>
      </c>
    </row>
    <row r="2073" spans="1:5" s="62" customFormat="1" ht="12.75" x14ac:dyDescent="0.2">
      <c r="A2073" s="85">
        <v>2069</v>
      </c>
      <c r="B2073" s="79">
        <f ca="1">('Activity Data'!B2079*$B$4)*'Emission Factors'!H2081</f>
        <v>148367026.40759432</v>
      </c>
      <c r="C2073" s="79">
        <f ca="1">('Activity Data'!B2079*$C$4)*'Emission Factors'!I2081</f>
        <v>70306947.858534932</v>
      </c>
      <c r="D2073" s="79">
        <f ca="1">('Activity Data'!B2079*$D$4)*'Emission Factors'!J2081</f>
        <v>23169853.161918364</v>
      </c>
      <c r="E2073" s="79">
        <f t="shared" ca="1" si="32"/>
        <v>241843827.42804763</v>
      </c>
    </row>
    <row r="2074" spans="1:5" s="62" customFormat="1" ht="12.75" x14ac:dyDescent="0.2">
      <c r="A2074" s="85">
        <v>2070</v>
      </c>
      <c r="B2074" s="79">
        <f ca="1">('Activity Data'!B2080*$B$4)*'Emission Factors'!H2082</f>
        <v>151109279.48233247</v>
      </c>
      <c r="C2074" s="79">
        <f ca="1">('Activity Data'!B2080*$C$4)*'Emission Factors'!I2082</f>
        <v>76743660.435946599</v>
      </c>
      <c r="D2074" s="79">
        <f ca="1">('Activity Data'!B2080*$D$4)*'Emission Factors'!J2082</f>
        <v>24110012.732961528</v>
      </c>
      <c r="E2074" s="79">
        <f t="shared" ca="1" si="32"/>
        <v>251962952.65124059</v>
      </c>
    </row>
    <row r="2075" spans="1:5" s="62" customFormat="1" ht="12.75" x14ac:dyDescent="0.2">
      <c r="A2075" s="85">
        <v>2071</v>
      </c>
      <c r="B2075" s="79">
        <f ca="1">('Activity Data'!B2081*$B$4)*'Emission Factors'!H2083</f>
        <v>143497753.13948452</v>
      </c>
      <c r="C2075" s="79">
        <f ca="1">('Activity Data'!B2081*$C$4)*'Emission Factors'!I2083</f>
        <v>65536966.171929874</v>
      </c>
      <c r="D2075" s="79">
        <f ca="1">('Activity Data'!B2081*$D$4)*'Emission Factors'!J2083</f>
        <v>21882717.202065274</v>
      </c>
      <c r="E2075" s="79">
        <f t="shared" ca="1" si="32"/>
        <v>230917436.51347965</v>
      </c>
    </row>
    <row r="2076" spans="1:5" s="62" customFormat="1" ht="12.75" x14ac:dyDescent="0.2">
      <c r="A2076" s="85">
        <v>2072</v>
      </c>
      <c r="B2076" s="79">
        <f ca="1">('Activity Data'!B2082*$B$4)*'Emission Factors'!H2084</f>
        <v>127339195.54641585</v>
      </c>
      <c r="C2076" s="79">
        <f ca="1">('Activity Data'!B2082*$C$4)*'Emission Factors'!I2084</f>
        <v>63779348.685023881</v>
      </c>
      <c r="D2076" s="79">
        <f ca="1">('Activity Data'!B2082*$D$4)*'Emission Factors'!J2084</f>
        <v>19543038.229222912</v>
      </c>
      <c r="E2076" s="79">
        <f t="shared" ca="1" si="32"/>
        <v>210661582.46066266</v>
      </c>
    </row>
    <row r="2077" spans="1:5" s="62" customFormat="1" ht="12.75" x14ac:dyDescent="0.2">
      <c r="A2077" s="85">
        <v>2073</v>
      </c>
      <c r="B2077" s="79">
        <f ca="1">('Activity Data'!B2083*$B$4)*'Emission Factors'!H2085</f>
        <v>133278457.71704458</v>
      </c>
      <c r="C2077" s="79">
        <f ca="1">('Activity Data'!B2083*$C$4)*'Emission Factors'!I2085</f>
        <v>64592517.402991153</v>
      </c>
      <c r="D2077" s="79">
        <f ca="1">('Activity Data'!B2083*$D$4)*'Emission Factors'!J2085</f>
        <v>20786555.384466235</v>
      </c>
      <c r="E2077" s="79">
        <f t="shared" ca="1" si="32"/>
        <v>218657530.50450197</v>
      </c>
    </row>
    <row r="2078" spans="1:5" s="62" customFormat="1" ht="12.75" x14ac:dyDescent="0.2">
      <c r="A2078" s="85">
        <v>2074</v>
      </c>
      <c r="B2078" s="79">
        <f ca="1">('Activity Data'!B2084*$B$4)*'Emission Factors'!H2086</f>
        <v>133095565.50892211</v>
      </c>
      <c r="C2078" s="79">
        <f ca="1">('Activity Data'!B2084*$C$4)*'Emission Factors'!I2086</f>
        <v>64740407.130327143</v>
      </c>
      <c r="D2078" s="79">
        <f ca="1">('Activity Data'!B2084*$D$4)*'Emission Factors'!J2086</f>
        <v>19684236.440917201</v>
      </c>
      <c r="E2078" s="79">
        <f t="shared" ca="1" si="32"/>
        <v>217520209.08016646</v>
      </c>
    </row>
    <row r="2079" spans="1:5" s="62" customFormat="1" ht="12.75" x14ac:dyDescent="0.2">
      <c r="A2079" s="85">
        <v>2075</v>
      </c>
      <c r="B2079" s="79">
        <f ca="1">('Activity Data'!B2085*$B$4)*'Emission Factors'!H2087</f>
        <v>139057550.33588365</v>
      </c>
      <c r="C2079" s="79">
        <f ca="1">('Activity Data'!B2085*$C$4)*'Emission Factors'!I2087</f>
        <v>69650452.89543049</v>
      </c>
      <c r="D2079" s="79">
        <f ca="1">('Activity Data'!B2085*$D$4)*'Emission Factors'!J2087</f>
        <v>20159973.344809495</v>
      </c>
      <c r="E2079" s="79">
        <f t="shared" ca="1" si="32"/>
        <v>228867976.57612363</v>
      </c>
    </row>
    <row r="2080" spans="1:5" s="62" customFormat="1" ht="12.75" x14ac:dyDescent="0.2">
      <c r="A2080" s="85">
        <v>2076</v>
      </c>
      <c r="B2080" s="79">
        <f ca="1">('Activity Data'!B2086*$B$4)*'Emission Factors'!H2088</f>
        <v>159423236.29267091</v>
      </c>
      <c r="C2080" s="79">
        <f ca="1">('Activity Data'!B2086*$C$4)*'Emission Factors'!I2088</f>
        <v>75252814.712137684</v>
      </c>
      <c r="D2080" s="79">
        <f ca="1">('Activity Data'!B2086*$D$4)*'Emission Factors'!J2088</f>
        <v>24895907.962629959</v>
      </c>
      <c r="E2080" s="79">
        <f t="shared" ca="1" si="32"/>
        <v>259571958.96743858</v>
      </c>
    </row>
    <row r="2081" spans="1:5" s="62" customFormat="1" ht="12.75" x14ac:dyDescent="0.2">
      <c r="A2081" s="85">
        <v>2077</v>
      </c>
      <c r="B2081" s="79">
        <f ca="1">('Activity Data'!B2087*$B$4)*'Emission Factors'!H2089</f>
        <v>139844696.95979017</v>
      </c>
      <c r="C2081" s="79">
        <f ca="1">('Activity Data'!B2087*$C$4)*'Emission Factors'!I2089</f>
        <v>66017863.585856043</v>
      </c>
      <c r="D2081" s="79">
        <f ca="1">('Activity Data'!B2087*$D$4)*'Emission Factors'!J2089</f>
        <v>21096508.565440487</v>
      </c>
      <c r="E2081" s="79">
        <f t="shared" ca="1" si="32"/>
        <v>226959069.1110867</v>
      </c>
    </row>
    <row r="2082" spans="1:5" s="62" customFormat="1" ht="12.75" x14ac:dyDescent="0.2">
      <c r="A2082" s="85">
        <v>2078</v>
      </c>
      <c r="B2082" s="79">
        <f ca="1">('Activity Data'!B2088*$B$4)*'Emission Factors'!H2090</f>
        <v>153950114.1930007</v>
      </c>
      <c r="C2082" s="79">
        <f ca="1">('Activity Data'!B2088*$C$4)*'Emission Factors'!I2090</f>
        <v>76624177.706446543</v>
      </c>
      <c r="D2082" s="79">
        <f ca="1">('Activity Data'!B2088*$D$4)*'Emission Factors'!J2090</f>
        <v>23143414.604283214</v>
      </c>
      <c r="E2082" s="79">
        <f t="shared" ca="1" si="32"/>
        <v>253717706.50373048</v>
      </c>
    </row>
    <row r="2083" spans="1:5" s="62" customFormat="1" ht="12.75" x14ac:dyDescent="0.2">
      <c r="A2083" s="85">
        <v>2079</v>
      </c>
      <c r="B2083" s="79">
        <f ca="1">('Activity Data'!B2089*$B$4)*'Emission Factors'!H2091</f>
        <v>144362033.73953459</v>
      </c>
      <c r="C2083" s="79">
        <f ca="1">('Activity Data'!B2089*$C$4)*'Emission Factors'!I2091</f>
        <v>67394586.604158059</v>
      </c>
      <c r="D2083" s="79">
        <f ca="1">('Activity Data'!B2089*$D$4)*'Emission Factors'!J2091</f>
        <v>23053725.86837212</v>
      </c>
      <c r="E2083" s="79">
        <f t="shared" ca="1" si="32"/>
        <v>234810346.21206477</v>
      </c>
    </row>
    <row r="2084" spans="1:5" s="62" customFormat="1" ht="12.75" x14ac:dyDescent="0.2">
      <c r="A2084" s="85">
        <v>2080</v>
      </c>
      <c r="B2084" s="79">
        <f ca="1">('Activity Data'!B2090*$B$4)*'Emission Factors'!H2092</f>
        <v>128346000.24148522</v>
      </c>
      <c r="C2084" s="79">
        <f ca="1">('Activity Data'!B2090*$C$4)*'Emission Factors'!I2092</f>
        <v>59978527.062324435</v>
      </c>
      <c r="D2084" s="79">
        <f ca="1">('Activity Data'!B2090*$D$4)*'Emission Factors'!J2092</f>
        <v>20488713.29127783</v>
      </c>
      <c r="E2084" s="79">
        <f t="shared" ca="1" si="32"/>
        <v>208813240.59508747</v>
      </c>
    </row>
    <row r="2085" spans="1:5" s="62" customFormat="1" ht="12.75" x14ac:dyDescent="0.2">
      <c r="A2085" s="85">
        <v>2081</v>
      </c>
      <c r="B2085" s="79">
        <f ca="1">('Activity Data'!B2091*$B$4)*'Emission Factors'!H2093</f>
        <v>124327899.58915769</v>
      </c>
      <c r="C2085" s="79">
        <f ca="1">('Activity Data'!B2091*$C$4)*'Emission Factors'!I2093</f>
        <v>54312589.2217324</v>
      </c>
      <c r="D2085" s="79">
        <f ca="1">('Activity Data'!B2091*$D$4)*'Emission Factors'!J2093</f>
        <v>18115200.954325195</v>
      </c>
      <c r="E2085" s="79">
        <f t="shared" ca="1" si="32"/>
        <v>196755689.76521528</v>
      </c>
    </row>
    <row r="2086" spans="1:5" s="62" customFormat="1" ht="12.75" x14ac:dyDescent="0.2">
      <c r="A2086" s="85">
        <v>2082</v>
      </c>
      <c r="B2086" s="79">
        <f ca="1">('Activity Data'!B2092*$B$4)*'Emission Factors'!H2094</f>
        <v>150206756.48439899</v>
      </c>
      <c r="C2086" s="79">
        <f ca="1">('Activity Data'!B2092*$C$4)*'Emission Factors'!I2094</f>
        <v>72425445.617095351</v>
      </c>
      <c r="D2086" s="79">
        <f ca="1">('Activity Data'!B2092*$D$4)*'Emission Factors'!J2094</f>
        <v>24668333.305012405</v>
      </c>
      <c r="E2086" s="79">
        <f t="shared" ca="1" si="32"/>
        <v>247300535.40650675</v>
      </c>
    </row>
    <row r="2087" spans="1:5" s="62" customFormat="1" ht="12.75" x14ac:dyDescent="0.2">
      <c r="A2087" s="85">
        <v>2083</v>
      </c>
      <c r="B2087" s="79">
        <f ca="1">('Activity Data'!B2093*$B$4)*'Emission Factors'!H2095</f>
        <v>161434245.42520845</v>
      </c>
      <c r="C2087" s="79">
        <f ca="1">('Activity Data'!B2093*$C$4)*'Emission Factors'!I2095</f>
        <v>76408194.002391055</v>
      </c>
      <c r="D2087" s="79">
        <f ca="1">('Activity Data'!B2093*$D$4)*'Emission Factors'!J2095</f>
        <v>22462723.804471154</v>
      </c>
      <c r="E2087" s="79">
        <f t="shared" ca="1" si="32"/>
        <v>260305163.23207065</v>
      </c>
    </row>
    <row r="2088" spans="1:5" s="62" customFormat="1" ht="12.75" x14ac:dyDescent="0.2">
      <c r="A2088" s="85">
        <v>2084</v>
      </c>
      <c r="B2088" s="79">
        <f ca="1">('Activity Data'!B2094*$B$4)*'Emission Factors'!H2096</f>
        <v>130900362.94663393</v>
      </c>
      <c r="C2088" s="79">
        <f ca="1">('Activity Data'!B2094*$C$4)*'Emission Factors'!I2096</f>
        <v>61590190.785081767</v>
      </c>
      <c r="D2088" s="79">
        <f ca="1">('Activity Data'!B2094*$D$4)*'Emission Factors'!J2096</f>
        <v>21105542.606350671</v>
      </c>
      <c r="E2088" s="79">
        <f t="shared" ca="1" si="32"/>
        <v>213596096.33806637</v>
      </c>
    </row>
    <row r="2089" spans="1:5" s="62" customFormat="1" ht="12.75" x14ac:dyDescent="0.2">
      <c r="A2089" s="85">
        <v>2085</v>
      </c>
      <c r="B2089" s="79">
        <f ca="1">('Activity Data'!B2095*$B$4)*'Emission Factors'!H2097</f>
        <v>132153798.07227202</v>
      </c>
      <c r="C2089" s="79">
        <f ca="1">('Activity Data'!B2095*$C$4)*'Emission Factors'!I2097</f>
        <v>54778859.444860004</v>
      </c>
      <c r="D2089" s="79">
        <f ca="1">('Activity Data'!B2095*$D$4)*'Emission Factors'!J2097</f>
        <v>19656648.90945287</v>
      </c>
      <c r="E2089" s="79">
        <f t="shared" ca="1" si="32"/>
        <v>206589306.4265849</v>
      </c>
    </row>
    <row r="2090" spans="1:5" s="62" customFormat="1" ht="12.75" x14ac:dyDescent="0.2">
      <c r="A2090" s="85">
        <v>2086</v>
      </c>
      <c r="B2090" s="79">
        <f ca="1">('Activity Data'!B2096*$B$4)*'Emission Factors'!H2098</f>
        <v>147406828.40527922</v>
      </c>
      <c r="C2090" s="79">
        <f ca="1">('Activity Data'!B2096*$C$4)*'Emission Factors'!I2098</f>
        <v>66221901.271607459</v>
      </c>
      <c r="D2090" s="79">
        <f ca="1">('Activity Data'!B2096*$D$4)*'Emission Factors'!J2098</f>
        <v>21922480.715327792</v>
      </c>
      <c r="E2090" s="79">
        <f t="shared" ca="1" si="32"/>
        <v>235551210.39221448</v>
      </c>
    </row>
    <row r="2091" spans="1:5" s="62" customFormat="1" ht="12.75" x14ac:dyDescent="0.2">
      <c r="A2091" s="85">
        <v>2087</v>
      </c>
      <c r="B2091" s="79">
        <f ca="1">('Activity Data'!B2097*$B$4)*'Emission Factors'!H2099</f>
        <v>135245239.11379108</v>
      </c>
      <c r="C2091" s="79">
        <f ca="1">('Activity Data'!B2097*$C$4)*'Emission Factors'!I2099</f>
        <v>64465475.302287214</v>
      </c>
      <c r="D2091" s="79">
        <f ca="1">('Activity Data'!B2097*$D$4)*'Emission Factors'!J2099</f>
        <v>19915467.619355891</v>
      </c>
      <c r="E2091" s="79">
        <f t="shared" ca="1" si="32"/>
        <v>219626182.03543419</v>
      </c>
    </row>
    <row r="2092" spans="1:5" s="62" customFormat="1" ht="12.75" x14ac:dyDescent="0.2">
      <c r="A2092" s="85">
        <v>2088</v>
      </c>
      <c r="B2092" s="79">
        <f ca="1">('Activity Data'!B2098*$B$4)*'Emission Factors'!H2100</f>
        <v>134880149.73524749</v>
      </c>
      <c r="C2092" s="79">
        <f ca="1">('Activity Data'!B2098*$C$4)*'Emission Factors'!I2100</f>
        <v>64506624.700938784</v>
      </c>
      <c r="D2092" s="79">
        <f ca="1">('Activity Data'!B2098*$D$4)*'Emission Factors'!J2100</f>
        <v>20785020.087798808</v>
      </c>
      <c r="E2092" s="79">
        <f t="shared" ca="1" si="32"/>
        <v>220171794.52398509</v>
      </c>
    </row>
    <row r="2093" spans="1:5" s="62" customFormat="1" ht="12.75" x14ac:dyDescent="0.2">
      <c r="A2093" s="85">
        <v>2089</v>
      </c>
      <c r="B2093" s="79">
        <f ca="1">('Activity Data'!B2099*$B$4)*'Emission Factors'!H2101</f>
        <v>146651163.77987692</v>
      </c>
      <c r="C2093" s="79">
        <f ca="1">('Activity Data'!B2099*$C$4)*'Emission Factors'!I2101</f>
        <v>67693469.496597022</v>
      </c>
      <c r="D2093" s="79">
        <f ca="1">('Activity Data'!B2099*$D$4)*'Emission Factors'!J2101</f>
        <v>22802661.371018201</v>
      </c>
      <c r="E2093" s="79">
        <f t="shared" ca="1" si="32"/>
        <v>237147294.64749214</v>
      </c>
    </row>
    <row r="2094" spans="1:5" s="62" customFormat="1" ht="12.75" x14ac:dyDescent="0.2">
      <c r="A2094" s="85">
        <v>2090</v>
      </c>
      <c r="B2094" s="79">
        <f ca="1">('Activity Data'!B2100*$B$4)*'Emission Factors'!H2102</f>
        <v>143165838.61380476</v>
      </c>
      <c r="C2094" s="79">
        <f ca="1">('Activity Data'!B2100*$C$4)*'Emission Factors'!I2102</f>
        <v>73741939.833469927</v>
      </c>
      <c r="D2094" s="79">
        <f ca="1">('Activity Data'!B2100*$D$4)*'Emission Factors'!J2102</f>
        <v>22038033.362888701</v>
      </c>
      <c r="E2094" s="79">
        <f t="shared" ca="1" si="32"/>
        <v>238945811.81016338</v>
      </c>
    </row>
    <row r="2095" spans="1:5" s="62" customFormat="1" ht="12.75" x14ac:dyDescent="0.2">
      <c r="A2095" s="85">
        <v>2091</v>
      </c>
      <c r="B2095" s="79">
        <f ca="1">('Activity Data'!B2101*$B$4)*'Emission Factors'!H2103</f>
        <v>120919733.0994968</v>
      </c>
      <c r="C2095" s="79">
        <f ca="1">('Activity Data'!B2101*$C$4)*'Emission Factors'!I2103</f>
        <v>57084135.358050361</v>
      </c>
      <c r="D2095" s="79">
        <f ca="1">('Activity Data'!B2101*$D$4)*'Emission Factors'!J2103</f>
        <v>19171541.49675582</v>
      </c>
      <c r="E2095" s="79">
        <f t="shared" ca="1" si="32"/>
        <v>197175409.95430297</v>
      </c>
    </row>
    <row r="2096" spans="1:5" s="62" customFormat="1" ht="12.75" x14ac:dyDescent="0.2">
      <c r="A2096" s="85">
        <v>2092</v>
      </c>
      <c r="B2096" s="79">
        <f ca="1">('Activity Data'!B2102*$B$4)*'Emission Factors'!H2104</f>
        <v>146443746.56510821</v>
      </c>
      <c r="C2096" s="79">
        <f ca="1">('Activity Data'!B2102*$C$4)*'Emission Factors'!I2104</f>
        <v>70884616.310854003</v>
      </c>
      <c r="D2096" s="79">
        <f ca="1">('Activity Data'!B2102*$D$4)*'Emission Factors'!J2104</f>
        <v>23245065.954206951</v>
      </c>
      <c r="E2096" s="79">
        <f t="shared" ca="1" si="32"/>
        <v>240573428.83016914</v>
      </c>
    </row>
    <row r="2097" spans="1:5" s="62" customFormat="1" ht="12.75" x14ac:dyDescent="0.2">
      <c r="A2097" s="85">
        <v>2093</v>
      </c>
      <c r="B2097" s="79">
        <f ca="1">('Activity Data'!B2103*$B$4)*'Emission Factors'!H2105</f>
        <v>138545635.35892287</v>
      </c>
      <c r="C2097" s="79">
        <f ca="1">('Activity Data'!B2103*$C$4)*'Emission Factors'!I2105</f>
        <v>66258895.717695542</v>
      </c>
      <c r="D2097" s="79">
        <f ca="1">('Activity Data'!B2103*$D$4)*'Emission Factors'!J2105</f>
        <v>21155289.720261119</v>
      </c>
      <c r="E2097" s="79">
        <f t="shared" ca="1" si="32"/>
        <v>225959820.79687953</v>
      </c>
    </row>
    <row r="2098" spans="1:5" s="62" customFormat="1" ht="12.75" x14ac:dyDescent="0.2">
      <c r="A2098" s="85">
        <v>2094</v>
      </c>
      <c r="B2098" s="79">
        <f ca="1">('Activity Data'!B2104*$B$4)*'Emission Factors'!H2106</f>
        <v>127231673.94931741</v>
      </c>
      <c r="C2098" s="79">
        <f ca="1">('Activity Data'!B2104*$C$4)*'Emission Factors'!I2106</f>
        <v>60190397.660415076</v>
      </c>
      <c r="D2098" s="79">
        <f ca="1">('Activity Data'!B2104*$D$4)*'Emission Factors'!J2106</f>
        <v>19797374.965212177</v>
      </c>
      <c r="E2098" s="79">
        <f t="shared" ca="1" si="32"/>
        <v>207219446.57494465</v>
      </c>
    </row>
    <row r="2099" spans="1:5" s="62" customFormat="1" ht="12.75" x14ac:dyDescent="0.2">
      <c r="A2099" s="85">
        <v>2095</v>
      </c>
      <c r="B2099" s="79">
        <f ca="1">('Activity Data'!B2105*$B$4)*'Emission Factors'!H2107</f>
        <v>141877588.49537519</v>
      </c>
      <c r="C2099" s="79">
        <f ca="1">('Activity Data'!B2105*$C$4)*'Emission Factors'!I2107</f>
        <v>68002629.94199945</v>
      </c>
      <c r="D2099" s="79">
        <f ca="1">('Activity Data'!B2105*$D$4)*'Emission Factors'!J2107</f>
        <v>23153860.24124508</v>
      </c>
      <c r="E2099" s="79">
        <f t="shared" ca="1" si="32"/>
        <v>233034078.67861974</v>
      </c>
    </row>
    <row r="2100" spans="1:5" s="62" customFormat="1" ht="12.75" x14ac:dyDescent="0.2">
      <c r="A2100" s="85">
        <v>2096</v>
      </c>
      <c r="B2100" s="79">
        <f ca="1">('Activity Data'!B2106*$B$4)*'Emission Factors'!H2108</f>
        <v>153298636.91768351</v>
      </c>
      <c r="C2100" s="79">
        <f ca="1">('Activity Data'!B2106*$C$4)*'Emission Factors'!I2108</f>
        <v>73701803.336791888</v>
      </c>
      <c r="D2100" s="79">
        <f ca="1">('Activity Data'!B2106*$D$4)*'Emission Factors'!J2108</f>
        <v>23644439.520724498</v>
      </c>
      <c r="E2100" s="79">
        <f t="shared" ca="1" si="32"/>
        <v>250644879.77519992</v>
      </c>
    </row>
    <row r="2101" spans="1:5" s="62" customFormat="1" ht="12.75" x14ac:dyDescent="0.2">
      <c r="A2101" s="85">
        <v>2097</v>
      </c>
      <c r="B2101" s="79">
        <f ca="1">('Activity Data'!B2107*$B$4)*'Emission Factors'!H2109</f>
        <v>142667562.27105102</v>
      </c>
      <c r="C2101" s="79">
        <f ca="1">('Activity Data'!B2107*$C$4)*'Emission Factors'!I2109</f>
        <v>65630774.386999615</v>
      </c>
      <c r="D2101" s="79">
        <f ca="1">('Activity Data'!B2107*$D$4)*'Emission Factors'!J2109</f>
        <v>23052235.154055275</v>
      </c>
      <c r="E2101" s="79">
        <f t="shared" ca="1" si="32"/>
        <v>231350571.81210589</v>
      </c>
    </row>
    <row r="2102" spans="1:5" s="62" customFormat="1" ht="12.75" x14ac:dyDescent="0.2">
      <c r="A2102" s="85">
        <v>2098</v>
      </c>
      <c r="B2102" s="79">
        <f ca="1">('Activity Data'!B2108*$B$4)*'Emission Factors'!H2110</f>
        <v>155799859.64082116</v>
      </c>
      <c r="C2102" s="79">
        <f ca="1">('Activity Data'!B2108*$C$4)*'Emission Factors'!I2110</f>
        <v>74801427.61467123</v>
      </c>
      <c r="D2102" s="79">
        <f ca="1">('Activity Data'!B2108*$D$4)*'Emission Factors'!J2110</f>
        <v>25037285.982263293</v>
      </c>
      <c r="E2102" s="79">
        <f t="shared" ca="1" si="32"/>
        <v>255638573.23775569</v>
      </c>
    </row>
    <row r="2103" spans="1:5" s="62" customFormat="1" ht="12.75" x14ac:dyDescent="0.2">
      <c r="A2103" s="85">
        <v>2099</v>
      </c>
      <c r="B2103" s="79">
        <f ca="1">('Activity Data'!B2109*$B$4)*'Emission Factors'!H2111</f>
        <v>140519463.48862645</v>
      </c>
      <c r="C2103" s="79">
        <f ca="1">('Activity Data'!B2109*$C$4)*'Emission Factors'!I2111</f>
        <v>66626632.524061173</v>
      </c>
      <c r="D2103" s="79">
        <f ca="1">('Activity Data'!B2109*$D$4)*'Emission Factors'!J2111</f>
        <v>22060040.744618583</v>
      </c>
      <c r="E2103" s="79">
        <f t="shared" ca="1" si="32"/>
        <v>229206136.75730622</v>
      </c>
    </row>
    <row r="2104" spans="1:5" s="62" customFormat="1" ht="12.75" x14ac:dyDescent="0.2">
      <c r="A2104" s="85">
        <v>2100</v>
      </c>
      <c r="B2104" s="79">
        <f ca="1">('Activity Data'!B2110*$B$4)*'Emission Factors'!H2112</f>
        <v>135762313.95695883</v>
      </c>
      <c r="C2104" s="79">
        <f ca="1">('Activity Data'!B2110*$C$4)*'Emission Factors'!I2112</f>
        <v>63349402.30896721</v>
      </c>
      <c r="D2104" s="79">
        <f ca="1">('Activity Data'!B2110*$D$4)*'Emission Factors'!J2112</f>
        <v>22328314.842663955</v>
      </c>
      <c r="E2104" s="79">
        <f t="shared" ca="1" si="32"/>
        <v>221440031.10858998</v>
      </c>
    </row>
    <row r="2105" spans="1:5" s="62" customFormat="1" ht="12.75" x14ac:dyDescent="0.2">
      <c r="A2105" s="85">
        <v>2101</v>
      </c>
      <c r="B2105" s="79">
        <f ca="1">('Activity Data'!B2111*$B$4)*'Emission Factors'!H2113</f>
        <v>145191707.82430062</v>
      </c>
      <c r="C2105" s="79">
        <f ca="1">('Activity Data'!B2111*$C$4)*'Emission Factors'!I2113</f>
        <v>65709490.775401413</v>
      </c>
      <c r="D2105" s="79">
        <f ca="1">('Activity Data'!B2111*$D$4)*'Emission Factors'!J2113</f>
        <v>22386797.729157798</v>
      </c>
      <c r="E2105" s="79">
        <f t="shared" ca="1" si="32"/>
        <v>233287996.32885984</v>
      </c>
    </row>
    <row r="2106" spans="1:5" s="62" customFormat="1" ht="12.75" x14ac:dyDescent="0.2">
      <c r="A2106" s="85">
        <v>2102</v>
      </c>
      <c r="B2106" s="79">
        <f ca="1">('Activity Data'!B2112*$B$4)*'Emission Factors'!H2114</f>
        <v>151332912.23024619</v>
      </c>
      <c r="C2106" s="79">
        <f ca="1">('Activity Data'!B2112*$C$4)*'Emission Factors'!I2114</f>
        <v>74606014.519019842</v>
      </c>
      <c r="D2106" s="79">
        <f ca="1">('Activity Data'!B2112*$D$4)*'Emission Factors'!J2114</f>
        <v>22453122.877607346</v>
      </c>
      <c r="E2106" s="79">
        <f t="shared" ca="1" si="32"/>
        <v>248392049.62687337</v>
      </c>
    </row>
    <row r="2107" spans="1:5" s="62" customFormat="1" ht="12.75" x14ac:dyDescent="0.2">
      <c r="A2107" s="85">
        <v>2103</v>
      </c>
      <c r="B2107" s="79">
        <f ca="1">('Activity Data'!B2113*$B$4)*'Emission Factors'!H2115</f>
        <v>136458866.15400153</v>
      </c>
      <c r="C2107" s="79">
        <f ca="1">('Activity Data'!B2113*$C$4)*'Emission Factors'!I2115</f>
        <v>61946297.237613901</v>
      </c>
      <c r="D2107" s="79">
        <f ca="1">('Activity Data'!B2113*$D$4)*'Emission Factors'!J2115</f>
        <v>19305149.535417158</v>
      </c>
      <c r="E2107" s="79">
        <f t="shared" ca="1" si="32"/>
        <v>217710312.92703262</v>
      </c>
    </row>
    <row r="2108" spans="1:5" s="62" customFormat="1" ht="12.75" x14ac:dyDescent="0.2">
      <c r="A2108" s="85">
        <v>2104</v>
      </c>
      <c r="B2108" s="79">
        <f ca="1">('Activity Data'!B2114*$B$4)*'Emission Factors'!H2116</f>
        <v>130203163.85421272</v>
      </c>
      <c r="C2108" s="79">
        <f ca="1">('Activity Data'!B2114*$C$4)*'Emission Factors'!I2116</f>
        <v>62945064.748765737</v>
      </c>
      <c r="D2108" s="79">
        <f ca="1">('Activity Data'!B2114*$D$4)*'Emission Factors'!J2116</f>
        <v>19846665.84495984</v>
      </c>
      <c r="E2108" s="79">
        <f t="shared" ca="1" si="32"/>
        <v>212994894.44793832</v>
      </c>
    </row>
    <row r="2109" spans="1:5" s="62" customFormat="1" ht="12.75" x14ac:dyDescent="0.2">
      <c r="A2109" s="85">
        <v>2105</v>
      </c>
      <c r="B2109" s="79">
        <f ca="1">('Activity Data'!B2115*$B$4)*'Emission Factors'!H2117</f>
        <v>131354159.75279264</v>
      </c>
      <c r="C2109" s="79">
        <f ca="1">('Activity Data'!B2115*$C$4)*'Emission Factors'!I2117</f>
        <v>67412604.464213401</v>
      </c>
      <c r="D2109" s="79">
        <f ca="1">('Activity Data'!B2115*$D$4)*'Emission Factors'!J2117</f>
        <v>21227281.051282506</v>
      </c>
      <c r="E2109" s="79">
        <f t="shared" ca="1" si="32"/>
        <v>219994045.26828852</v>
      </c>
    </row>
    <row r="2110" spans="1:5" s="62" customFormat="1" ht="12.75" x14ac:dyDescent="0.2">
      <c r="A2110" s="85">
        <v>2106</v>
      </c>
      <c r="B2110" s="79">
        <f ca="1">('Activity Data'!B2116*$B$4)*'Emission Factors'!H2118</f>
        <v>131690407.14539149</v>
      </c>
      <c r="C2110" s="79">
        <f ca="1">('Activity Data'!B2116*$C$4)*'Emission Factors'!I2118</f>
        <v>61870372.548874497</v>
      </c>
      <c r="D2110" s="79">
        <f ca="1">('Activity Data'!B2116*$D$4)*'Emission Factors'!J2118</f>
        <v>19996412.081437975</v>
      </c>
      <c r="E2110" s="79">
        <f t="shared" ca="1" si="32"/>
        <v>213557191.77570397</v>
      </c>
    </row>
    <row r="2111" spans="1:5" s="62" customFormat="1" ht="12.75" x14ac:dyDescent="0.2">
      <c r="A2111" s="85">
        <v>2107</v>
      </c>
      <c r="B2111" s="79">
        <f ca="1">('Activity Data'!B2117*$B$4)*'Emission Factors'!H2119</f>
        <v>119313503.77687691</v>
      </c>
      <c r="C2111" s="79">
        <f ca="1">('Activity Data'!B2117*$C$4)*'Emission Factors'!I2119</f>
        <v>57581286.627507418</v>
      </c>
      <c r="D2111" s="79">
        <f ca="1">('Activity Data'!B2117*$D$4)*'Emission Factors'!J2119</f>
        <v>19474071.134666763</v>
      </c>
      <c r="E2111" s="79">
        <f t="shared" ca="1" si="32"/>
        <v>196368861.53905109</v>
      </c>
    </row>
    <row r="2112" spans="1:5" s="62" customFormat="1" ht="12.75" x14ac:dyDescent="0.2">
      <c r="A2112" s="85">
        <v>2108</v>
      </c>
      <c r="B2112" s="79">
        <f ca="1">('Activity Data'!B2118*$B$4)*'Emission Factors'!H2120</f>
        <v>144557956.79940087</v>
      </c>
      <c r="C2112" s="79">
        <f ca="1">('Activity Data'!B2118*$C$4)*'Emission Factors'!I2120</f>
        <v>68829545.915369153</v>
      </c>
      <c r="D2112" s="79">
        <f ca="1">('Activity Data'!B2118*$D$4)*'Emission Factors'!J2120</f>
        <v>21996660.200600326</v>
      </c>
      <c r="E2112" s="79">
        <f t="shared" ca="1" si="32"/>
        <v>235384162.91537035</v>
      </c>
    </row>
    <row r="2113" spans="1:5" s="62" customFormat="1" ht="12.75" x14ac:dyDescent="0.2">
      <c r="A2113" s="85">
        <v>2109</v>
      </c>
      <c r="B2113" s="79">
        <f ca="1">('Activity Data'!B2119*$B$4)*'Emission Factors'!H2121</f>
        <v>128733605.1163822</v>
      </c>
      <c r="C2113" s="79">
        <f ca="1">('Activity Data'!B2119*$C$4)*'Emission Factors'!I2121</f>
        <v>58347774.694209017</v>
      </c>
      <c r="D2113" s="79">
        <f ca="1">('Activity Data'!B2119*$D$4)*'Emission Factors'!J2121</f>
        <v>20558221.426419601</v>
      </c>
      <c r="E2113" s="79">
        <f t="shared" ca="1" si="32"/>
        <v>207639601.23701084</v>
      </c>
    </row>
    <row r="2114" spans="1:5" s="62" customFormat="1" ht="12.75" x14ac:dyDescent="0.2">
      <c r="A2114" s="85">
        <v>2110</v>
      </c>
      <c r="B2114" s="79">
        <f ca="1">('Activity Data'!B2120*$B$4)*'Emission Factors'!H2122</f>
        <v>150646883.72478342</v>
      </c>
      <c r="C2114" s="79">
        <f ca="1">('Activity Data'!B2120*$C$4)*'Emission Factors'!I2122</f>
        <v>73160033.578368634</v>
      </c>
      <c r="D2114" s="79">
        <f ca="1">('Activity Data'!B2120*$D$4)*'Emission Factors'!J2122</f>
        <v>23924058.609430403</v>
      </c>
      <c r="E2114" s="79">
        <f t="shared" ca="1" si="32"/>
        <v>247730975.91258246</v>
      </c>
    </row>
    <row r="2115" spans="1:5" s="62" customFormat="1" ht="12.75" x14ac:dyDescent="0.2">
      <c r="A2115" s="85">
        <v>2111</v>
      </c>
      <c r="B2115" s="79">
        <f ca="1">('Activity Data'!B2121*$B$4)*'Emission Factors'!H2123</f>
        <v>145122581.45808324</v>
      </c>
      <c r="C2115" s="79">
        <f ca="1">('Activity Data'!B2121*$C$4)*'Emission Factors'!I2123</f>
        <v>67087909.541417301</v>
      </c>
      <c r="D2115" s="79">
        <f ca="1">('Activity Data'!B2121*$D$4)*'Emission Factors'!J2123</f>
        <v>21507986.29056986</v>
      </c>
      <c r="E2115" s="79">
        <f t="shared" ca="1" si="32"/>
        <v>233718477.29007041</v>
      </c>
    </row>
    <row r="2116" spans="1:5" s="62" customFormat="1" ht="12.75" x14ac:dyDescent="0.2">
      <c r="A2116" s="85">
        <v>2112</v>
      </c>
      <c r="B2116" s="79">
        <f ca="1">('Activity Data'!B2122*$B$4)*'Emission Factors'!H2124</f>
        <v>158882973.32132649</v>
      </c>
      <c r="C2116" s="79">
        <f ca="1">('Activity Data'!B2122*$C$4)*'Emission Factors'!I2124</f>
        <v>78026972.164270952</v>
      </c>
      <c r="D2116" s="79">
        <f ca="1">('Activity Data'!B2122*$D$4)*'Emission Factors'!J2124</f>
        <v>23953515.592844166</v>
      </c>
      <c r="E2116" s="79">
        <f t="shared" ca="1" si="32"/>
        <v>260863461.07844159</v>
      </c>
    </row>
    <row r="2117" spans="1:5" s="62" customFormat="1" ht="12.75" x14ac:dyDescent="0.2">
      <c r="A2117" s="85">
        <v>2113</v>
      </c>
      <c r="B2117" s="79">
        <f ca="1">('Activity Data'!B2123*$B$4)*'Emission Factors'!H2125</f>
        <v>143564583.58846471</v>
      </c>
      <c r="C2117" s="79">
        <f ca="1">('Activity Data'!B2123*$C$4)*'Emission Factors'!I2125</f>
        <v>68906604.608835295</v>
      </c>
      <c r="D2117" s="79">
        <f ca="1">('Activity Data'!B2123*$D$4)*'Emission Factors'!J2125</f>
        <v>20261210.678078715</v>
      </c>
      <c r="E2117" s="79">
        <f t="shared" ref="E2117:E2180" ca="1" si="33">SUM(B2117:D2117)</f>
        <v>232732398.87537873</v>
      </c>
    </row>
    <row r="2118" spans="1:5" s="62" customFormat="1" ht="12.75" x14ac:dyDescent="0.2">
      <c r="A2118" s="85">
        <v>2114</v>
      </c>
      <c r="B2118" s="79">
        <f ca="1">('Activity Data'!B2124*$B$4)*'Emission Factors'!H2126</f>
        <v>136482299.77499515</v>
      </c>
      <c r="C2118" s="79">
        <f ca="1">('Activity Data'!B2124*$C$4)*'Emission Factors'!I2126</f>
        <v>68746227.727578282</v>
      </c>
      <c r="D2118" s="79">
        <f ca="1">('Activity Data'!B2124*$D$4)*'Emission Factors'!J2126</f>
        <v>21339495.895878118</v>
      </c>
      <c r="E2118" s="79">
        <f t="shared" ca="1" si="33"/>
        <v>226568023.39845154</v>
      </c>
    </row>
    <row r="2119" spans="1:5" s="62" customFormat="1" ht="12.75" x14ac:dyDescent="0.2">
      <c r="A2119" s="85">
        <v>2115</v>
      </c>
      <c r="B2119" s="79">
        <f ca="1">('Activity Data'!B2125*$B$4)*'Emission Factors'!H2127</f>
        <v>141454454.84373146</v>
      </c>
      <c r="C2119" s="79">
        <f ca="1">('Activity Data'!B2125*$C$4)*'Emission Factors'!I2127</f>
        <v>67880367.6861168</v>
      </c>
      <c r="D2119" s="79">
        <f ca="1">('Activity Data'!B2125*$D$4)*'Emission Factors'!J2127</f>
        <v>22117227.818591505</v>
      </c>
      <c r="E2119" s="79">
        <f t="shared" ca="1" si="33"/>
        <v>231452050.34843978</v>
      </c>
    </row>
    <row r="2120" spans="1:5" s="62" customFormat="1" ht="12.75" x14ac:dyDescent="0.2">
      <c r="A2120" s="85">
        <v>2116</v>
      </c>
      <c r="B2120" s="79">
        <f ca="1">('Activity Data'!B2126*$B$4)*'Emission Factors'!H2128</f>
        <v>154419214.1676248</v>
      </c>
      <c r="C2120" s="79">
        <f ca="1">('Activity Data'!B2126*$C$4)*'Emission Factors'!I2128</f>
        <v>71833004.242989331</v>
      </c>
      <c r="D2120" s="79">
        <f ca="1">('Activity Data'!B2126*$D$4)*'Emission Factors'!J2128</f>
        <v>24409749.074466135</v>
      </c>
      <c r="E2120" s="79">
        <f t="shared" ca="1" si="33"/>
        <v>250661967.48508027</v>
      </c>
    </row>
    <row r="2121" spans="1:5" s="62" customFormat="1" ht="12.75" x14ac:dyDescent="0.2">
      <c r="A2121" s="85">
        <v>2117</v>
      </c>
      <c r="B2121" s="79">
        <f ca="1">('Activity Data'!B2127*$B$4)*'Emission Factors'!H2129</f>
        <v>127683000.96508558</v>
      </c>
      <c r="C2121" s="79">
        <f ca="1">('Activity Data'!B2127*$C$4)*'Emission Factors'!I2129</f>
        <v>61006509.263123885</v>
      </c>
      <c r="D2121" s="79">
        <f ca="1">('Activity Data'!B2127*$D$4)*'Emission Factors'!J2129</f>
        <v>20609755.693099122</v>
      </c>
      <c r="E2121" s="79">
        <f t="shared" ca="1" si="33"/>
        <v>209299265.92130858</v>
      </c>
    </row>
    <row r="2122" spans="1:5" s="62" customFormat="1" ht="12.75" x14ac:dyDescent="0.2">
      <c r="A2122" s="85">
        <v>2118</v>
      </c>
      <c r="B2122" s="79">
        <f ca="1">('Activity Data'!B2128*$B$4)*'Emission Factors'!H2130</f>
        <v>141188548.37761298</v>
      </c>
      <c r="C2122" s="79">
        <f ca="1">('Activity Data'!B2128*$C$4)*'Emission Factors'!I2130</f>
        <v>61042431.652918279</v>
      </c>
      <c r="D2122" s="79">
        <f ca="1">('Activity Data'!B2128*$D$4)*'Emission Factors'!J2130</f>
        <v>22461685.376377486</v>
      </c>
      <c r="E2122" s="79">
        <f t="shared" ca="1" si="33"/>
        <v>224692665.40690875</v>
      </c>
    </row>
    <row r="2123" spans="1:5" s="62" customFormat="1" ht="12.75" x14ac:dyDescent="0.2">
      <c r="A2123" s="85">
        <v>2119</v>
      </c>
      <c r="B2123" s="79">
        <f ca="1">('Activity Data'!B2129*$B$4)*'Emission Factors'!H2131</f>
        <v>132836044.7036003</v>
      </c>
      <c r="C2123" s="79">
        <f ca="1">('Activity Data'!B2129*$C$4)*'Emission Factors'!I2131</f>
        <v>59656732.810892075</v>
      </c>
      <c r="D2123" s="79">
        <f ca="1">('Activity Data'!B2129*$D$4)*'Emission Factors'!J2131</f>
        <v>20795157.076041788</v>
      </c>
      <c r="E2123" s="79">
        <f t="shared" ca="1" si="33"/>
        <v>213287934.59053418</v>
      </c>
    </row>
    <row r="2124" spans="1:5" s="62" customFormat="1" ht="12.75" x14ac:dyDescent="0.2">
      <c r="A2124" s="85">
        <v>2120</v>
      </c>
      <c r="B2124" s="79">
        <f ca="1">('Activity Data'!B2130*$B$4)*'Emission Factors'!H2132</f>
        <v>141813107.33764279</v>
      </c>
      <c r="C2124" s="79">
        <f ca="1">('Activity Data'!B2130*$C$4)*'Emission Factors'!I2132</f>
        <v>66806223.610493243</v>
      </c>
      <c r="D2124" s="79">
        <f ca="1">('Activity Data'!B2130*$D$4)*'Emission Factors'!J2132</f>
        <v>22391916.26930083</v>
      </c>
      <c r="E2124" s="79">
        <f t="shared" ca="1" si="33"/>
        <v>231011247.21743685</v>
      </c>
    </row>
    <row r="2125" spans="1:5" s="62" customFormat="1" ht="12.75" x14ac:dyDescent="0.2">
      <c r="A2125" s="85">
        <v>2121</v>
      </c>
      <c r="B2125" s="79">
        <f ca="1">('Activity Data'!B2131*$B$4)*'Emission Factors'!H2133</f>
        <v>155461469.98776573</v>
      </c>
      <c r="C2125" s="79">
        <f ca="1">('Activity Data'!B2131*$C$4)*'Emission Factors'!I2133</f>
        <v>70125618.724377424</v>
      </c>
      <c r="D2125" s="79">
        <f ca="1">('Activity Data'!B2131*$D$4)*'Emission Factors'!J2133</f>
        <v>24528848.888708342</v>
      </c>
      <c r="E2125" s="79">
        <f t="shared" ca="1" si="33"/>
        <v>250115937.60085151</v>
      </c>
    </row>
    <row r="2126" spans="1:5" s="62" customFormat="1" ht="12.75" x14ac:dyDescent="0.2">
      <c r="A2126" s="85">
        <v>2122</v>
      </c>
      <c r="B2126" s="79">
        <f ca="1">('Activity Data'!B2132*$B$4)*'Emission Factors'!H2134</f>
        <v>140386843.25961185</v>
      </c>
      <c r="C2126" s="79">
        <f ca="1">('Activity Data'!B2132*$C$4)*'Emission Factors'!I2134</f>
        <v>64857030.794854678</v>
      </c>
      <c r="D2126" s="79">
        <f ca="1">('Activity Data'!B2132*$D$4)*'Emission Factors'!J2134</f>
        <v>21017673.54051014</v>
      </c>
      <c r="E2126" s="79">
        <f t="shared" ca="1" si="33"/>
        <v>226261547.59497666</v>
      </c>
    </row>
    <row r="2127" spans="1:5" s="62" customFormat="1" ht="12.75" x14ac:dyDescent="0.2">
      <c r="A2127" s="85">
        <v>2123</v>
      </c>
      <c r="B2127" s="79">
        <f ca="1">('Activity Data'!B2133*$B$4)*'Emission Factors'!H2135</f>
        <v>131296885.41497496</v>
      </c>
      <c r="C2127" s="79">
        <f ca="1">('Activity Data'!B2133*$C$4)*'Emission Factors'!I2135</f>
        <v>58929876.284620754</v>
      </c>
      <c r="D2127" s="79">
        <f ca="1">('Activity Data'!B2133*$D$4)*'Emission Factors'!J2135</f>
        <v>20709823.468352403</v>
      </c>
      <c r="E2127" s="79">
        <f t="shared" ca="1" si="33"/>
        <v>210936585.16794813</v>
      </c>
    </row>
    <row r="2128" spans="1:5" s="62" customFormat="1" ht="12.75" x14ac:dyDescent="0.2">
      <c r="A2128" s="85">
        <v>2124</v>
      </c>
      <c r="B2128" s="79">
        <f ca="1">('Activity Data'!B2134*$B$4)*'Emission Factors'!H2136</f>
        <v>148127670.36163267</v>
      </c>
      <c r="C2128" s="79">
        <f ca="1">('Activity Data'!B2134*$C$4)*'Emission Factors'!I2136</f>
        <v>65878538.031435944</v>
      </c>
      <c r="D2128" s="79">
        <f ca="1">('Activity Data'!B2134*$D$4)*'Emission Factors'!J2136</f>
        <v>24947370.642490149</v>
      </c>
      <c r="E2128" s="79">
        <f t="shared" ca="1" si="33"/>
        <v>238953579.03555876</v>
      </c>
    </row>
    <row r="2129" spans="1:5" s="62" customFormat="1" ht="12.75" x14ac:dyDescent="0.2">
      <c r="A2129" s="85">
        <v>2125</v>
      </c>
      <c r="B2129" s="79">
        <f ca="1">('Activity Data'!B2135*$B$4)*'Emission Factors'!H2137</f>
        <v>128189761.00228943</v>
      </c>
      <c r="C2129" s="79">
        <f ca="1">('Activity Data'!B2135*$C$4)*'Emission Factors'!I2137</f>
        <v>63270070.778254278</v>
      </c>
      <c r="D2129" s="79">
        <f ca="1">('Activity Data'!B2135*$D$4)*'Emission Factors'!J2137</f>
        <v>20246579.247457702</v>
      </c>
      <c r="E2129" s="79">
        <f t="shared" ca="1" si="33"/>
        <v>211706411.02800143</v>
      </c>
    </row>
    <row r="2130" spans="1:5" s="62" customFormat="1" ht="12.75" x14ac:dyDescent="0.2">
      <c r="A2130" s="85">
        <v>2126</v>
      </c>
      <c r="B2130" s="79">
        <f ca="1">('Activity Data'!B2136*$B$4)*'Emission Factors'!H2138</f>
        <v>145252531.75859001</v>
      </c>
      <c r="C2130" s="79">
        <f ca="1">('Activity Data'!B2136*$C$4)*'Emission Factors'!I2138</f>
        <v>70998299.026040286</v>
      </c>
      <c r="D2130" s="79">
        <f ca="1">('Activity Data'!B2136*$D$4)*'Emission Factors'!J2138</f>
        <v>23070758.43423989</v>
      </c>
      <c r="E2130" s="79">
        <f t="shared" ca="1" si="33"/>
        <v>239321589.21887019</v>
      </c>
    </row>
    <row r="2131" spans="1:5" s="62" customFormat="1" ht="12.75" x14ac:dyDescent="0.2">
      <c r="A2131" s="85">
        <v>2127</v>
      </c>
      <c r="B2131" s="79">
        <f ca="1">('Activity Data'!B2137*$B$4)*'Emission Factors'!H2139</f>
        <v>140450603.68606219</v>
      </c>
      <c r="C2131" s="79">
        <f ca="1">('Activity Data'!B2137*$C$4)*'Emission Factors'!I2139</f>
        <v>63708350.433130525</v>
      </c>
      <c r="D2131" s="79">
        <f ca="1">('Activity Data'!B2137*$D$4)*'Emission Factors'!J2139</f>
        <v>22252245.651119813</v>
      </c>
      <c r="E2131" s="79">
        <f t="shared" ca="1" si="33"/>
        <v>226411199.77031255</v>
      </c>
    </row>
    <row r="2132" spans="1:5" s="62" customFormat="1" ht="12.75" x14ac:dyDescent="0.2">
      <c r="A2132" s="85">
        <v>2128</v>
      </c>
      <c r="B2132" s="79">
        <f ca="1">('Activity Data'!B2138*$B$4)*'Emission Factors'!H2140</f>
        <v>131044442.86519095</v>
      </c>
      <c r="C2132" s="79">
        <f ca="1">('Activity Data'!B2138*$C$4)*'Emission Factors'!I2140</f>
        <v>58803647.636633076</v>
      </c>
      <c r="D2132" s="79">
        <f ca="1">('Activity Data'!B2138*$D$4)*'Emission Factors'!J2140</f>
        <v>19307986.271076534</v>
      </c>
      <c r="E2132" s="79">
        <f t="shared" ca="1" si="33"/>
        <v>209156076.77290055</v>
      </c>
    </row>
    <row r="2133" spans="1:5" s="62" customFormat="1" ht="12.75" x14ac:dyDescent="0.2">
      <c r="A2133" s="85">
        <v>2129</v>
      </c>
      <c r="B2133" s="79">
        <f ca="1">('Activity Data'!B2139*$B$4)*'Emission Factors'!H2141</f>
        <v>142589877.45716938</v>
      </c>
      <c r="C2133" s="79">
        <f ca="1">('Activity Data'!B2139*$C$4)*'Emission Factors'!I2141</f>
        <v>66574432.789862528</v>
      </c>
      <c r="D2133" s="79">
        <f ca="1">('Activity Data'!B2139*$D$4)*'Emission Factors'!J2141</f>
        <v>22182173.887575276</v>
      </c>
      <c r="E2133" s="79">
        <f t="shared" ca="1" si="33"/>
        <v>231346484.1346072</v>
      </c>
    </row>
    <row r="2134" spans="1:5" s="62" customFormat="1" ht="12.75" x14ac:dyDescent="0.2">
      <c r="A2134" s="85">
        <v>2130</v>
      </c>
      <c r="B2134" s="79">
        <f ca="1">('Activity Data'!B2140*$B$4)*'Emission Factors'!H2142</f>
        <v>146485038.89461195</v>
      </c>
      <c r="C2134" s="79">
        <f ca="1">('Activity Data'!B2140*$C$4)*'Emission Factors'!I2142</f>
        <v>64268912.303374335</v>
      </c>
      <c r="D2134" s="79">
        <f ca="1">('Activity Data'!B2140*$D$4)*'Emission Factors'!J2142</f>
        <v>23372972.42139123</v>
      </c>
      <c r="E2134" s="79">
        <f t="shared" ca="1" si="33"/>
        <v>234126923.61937752</v>
      </c>
    </row>
    <row r="2135" spans="1:5" s="62" customFormat="1" ht="12.75" x14ac:dyDescent="0.2">
      <c r="A2135" s="85">
        <v>2131</v>
      </c>
      <c r="B2135" s="79">
        <f ca="1">('Activity Data'!B2141*$B$4)*'Emission Factors'!H2143</f>
        <v>124381774.91982274</v>
      </c>
      <c r="C2135" s="79">
        <f ca="1">('Activity Data'!B2141*$C$4)*'Emission Factors'!I2143</f>
        <v>56867040.832319699</v>
      </c>
      <c r="D2135" s="79">
        <f ca="1">('Activity Data'!B2141*$D$4)*'Emission Factors'!J2143</f>
        <v>19180188.190121632</v>
      </c>
      <c r="E2135" s="79">
        <f t="shared" ca="1" si="33"/>
        <v>200429003.94226405</v>
      </c>
    </row>
    <row r="2136" spans="1:5" s="62" customFormat="1" ht="12.75" x14ac:dyDescent="0.2">
      <c r="A2136" s="85">
        <v>2132</v>
      </c>
      <c r="B2136" s="79">
        <f ca="1">('Activity Data'!B2142*$B$4)*'Emission Factors'!H2144</f>
        <v>136450779.72931713</v>
      </c>
      <c r="C2136" s="79">
        <f ca="1">('Activity Data'!B2142*$C$4)*'Emission Factors'!I2144</f>
        <v>61816438.092254378</v>
      </c>
      <c r="D2136" s="79">
        <f ca="1">('Activity Data'!B2142*$D$4)*'Emission Factors'!J2144</f>
        <v>21228220.40501409</v>
      </c>
      <c r="E2136" s="79">
        <f t="shared" ca="1" si="33"/>
        <v>219495438.2265856</v>
      </c>
    </row>
    <row r="2137" spans="1:5" s="62" customFormat="1" ht="12.75" x14ac:dyDescent="0.2">
      <c r="A2137" s="85">
        <v>2133</v>
      </c>
      <c r="B2137" s="79">
        <f ca="1">('Activity Data'!B2143*$B$4)*'Emission Factors'!H2145</f>
        <v>132692219.83031572</v>
      </c>
      <c r="C2137" s="79">
        <f ca="1">('Activity Data'!B2143*$C$4)*'Emission Factors'!I2145</f>
        <v>61124964.748980068</v>
      </c>
      <c r="D2137" s="79">
        <f ca="1">('Activity Data'!B2143*$D$4)*'Emission Factors'!J2145</f>
        <v>20689967.575997412</v>
      </c>
      <c r="E2137" s="79">
        <f t="shared" ca="1" si="33"/>
        <v>214507152.1552932</v>
      </c>
    </row>
    <row r="2138" spans="1:5" s="62" customFormat="1" ht="12.75" x14ac:dyDescent="0.2">
      <c r="A2138" s="85">
        <v>2134</v>
      </c>
      <c r="B2138" s="79">
        <f ca="1">('Activity Data'!B2144*$B$4)*'Emission Factors'!H2146</f>
        <v>143633023.77532181</v>
      </c>
      <c r="C2138" s="79">
        <f ca="1">('Activity Data'!B2144*$C$4)*'Emission Factors'!I2146</f>
        <v>63021117.309949502</v>
      </c>
      <c r="D2138" s="79">
        <f ca="1">('Activity Data'!B2144*$D$4)*'Emission Factors'!J2146</f>
        <v>21945586.743910804</v>
      </c>
      <c r="E2138" s="79">
        <f t="shared" ca="1" si="33"/>
        <v>228599727.82918209</v>
      </c>
    </row>
    <row r="2139" spans="1:5" s="62" customFormat="1" ht="12.75" x14ac:dyDescent="0.2">
      <c r="A2139" s="85">
        <v>2135</v>
      </c>
      <c r="B2139" s="79">
        <f ca="1">('Activity Data'!B2145*$B$4)*'Emission Factors'!H2147</f>
        <v>169403741.65266731</v>
      </c>
      <c r="C2139" s="79">
        <f ca="1">('Activity Data'!B2145*$C$4)*'Emission Factors'!I2147</f>
        <v>81114258.853519455</v>
      </c>
      <c r="D2139" s="79">
        <f ca="1">('Activity Data'!B2145*$D$4)*'Emission Factors'!J2147</f>
        <v>26842687.780387141</v>
      </c>
      <c r="E2139" s="79">
        <f t="shared" ca="1" si="33"/>
        <v>277360688.28657395</v>
      </c>
    </row>
    <row r="2140" spans="1:5" s="62" customFormat="1" ht="12.75" x14ac:dyDescent="0.2">
      <c r="A2140" s="85">
        <v>2136</v>
      </c>
      <c r="B2140" s="79">
        <f ca="1">('Activity Data'!B2146*$B$4)*'Emission Factors'!H2148</f>
        <v>132565199.6574157</v>
      </c>
      <c r="C2140" s="79">
        <f ca="1">('Activity Data'!B2146*$C$4)*'Emission Factors'!I2148</f>
        <v>60674795.537463583</v>
      </c>
      <c r="D2140" s="79">
        <f ca="1">('Activity Data'!B2146*$D$4)*'Emission Factors'!J2148</f>
        <v>19775176.091614313</v>
      </c>
      <c r="E2140" s="79">
        <f t="shared" ca="1" si="33"/>
        <v>213015171.2864936</v>
      </c>
    </row>
    <row r="2141" spans="1:5" s="62" customFormat="1" ht="12.75" x14ac:dyDescent="0.2">
      <c r="A2141" s="85">
        <v>2137</v>
      </c>
      <c r="B2141" s="79">
        <f ca="1">('Activity Data'!B2147*$B$4)*'Emission Factors'!H2149</f>
        <v>151169110.29666138</v>
      </c>
      <c r="C2141" s="79">
        <f ca="1">('Activity Data'!B2147*$C$4)*'Emission Factors'!I2149</f>
        <v>70084770.347158387</v>
      </c>
      <c r="D2141" s="79">
        <f ca="1">('Activity Data'!B2147*$D$4)*'Emission Factors'!J2149</f>
        <v>22707225.57353491</v>
      </c>
      <c r="E2141" s="79">
        <f t="shared" ca="1" si="33"/>
        <v>243961106.21735466</v>
      </c>
    </row>
    <row r="2142" spans="1:5" s="62" customFormat="1" ht="12.75" x14ac:dyDescent="0.2">
      <c r="A2142" s="85">
        <v>2138</v>
      </c>
      <c r="B2142" s="79">
        <f ca="1">('Activity Data'!B2148*$B$4)*'Emission Factors'!H2150</f>
        <v>144145829.68601465</v>
      </c>
      <c r="C2142" s="79">
        <f ca="1">('Activity Data'!B2148*$C$4)*'Emission Factors'!I2150</f>
        <v>67674117.517767251</v>
      </c>
      <c r="D2142" s="79">
        <f ca="1">('Activity Data'!B2148*$D$4)*'Emission Factors'!J2150</f>
        <v>22742742.925909989</v>
      </c>
      <c r="E2142" s="79">
        <f t="shared" ca="1" si="33"/>
        <v>234562690.1296919</v>
      </c>
    </row>
    <row r="2143" spans="1:5" s="62" customFormat="1" ht="12.75" x14ac:dyDescent="0.2">
      <c r="A2143" s="85">
        <v>2139</v>
      </c>
      <c r="B2143" s="79">
        <f ca="1">('Activity Data'!B2149*$B$4)*'Emission Factors'!H2151</f>
        <v>138809201.58153477</v>
      </c>
      <c r="C2143" s="79">
        <f ca="1">('Activity Data'!B2149*$C$4)*'Emission Factors'!I2151</f>
        <v>65971699.367825292</v>
      </c>
      <c r="D2143" s="79">
        <f ca="1">('Activity Data'!B2149*$D$4)*'Emission Factors'!J2151</f>
        <v>21194273.707931217</v>
      </c>
      <c r="E2143" s="79">
        <f t="shared" ca="1" si="33"/>
        <v>225975174.65729129</v>
      </c>
    </row>
    <row r="2144" spans="1:5" s="62" customFormat="1" ht="12.75" x14ac:dyDescent="0.2">
      <c r="A2144" s="85">
        <v>2140</v>
      </c>
      <c r="B2144" s="79">
        <f ca="1">('Activity Data'!B2150*$B$4)*'Emission Factors'!H2152</f>
        <v>134715754.99060574</v>
      </c>
      <c r="C2144" s="79">
        <f ca="1">('Activity Data'!B2150*$C$4)*'Emission Factors'!I2152</f>
        <v>63253912.153755739</v>
      </c>
      <c r="D2144" s="79">
        <f ca="1">('Activity Data'!B2150*$D$4)*'Emission Factors'!J2152</f>
        <v>20687799.070685327</v>
      </c>
      <c r="E2144" s="79">
        <f t="shared" ca="1" si="33"/>
        <v>218657466.21504682</v>
      </c>
    </row>
    <row r="2145" spans="1:5" s="62" customFormat="1" ht="12.75" x14ac:dyDescent="0.2">
      <c r="A2145" s="85">
        <v>2141</v>
      </c>
      <c r="B2145" s="79">
        <f ca="1">('Activity Data'!B2151*$B$4)*'Emission Factors'!H2153</f>
        <v>145115318.99699432</v>
      </c>
      <c r="C2145" s="79">
        <f ca="1">('Activity Data'!B2151*$C$4)*'Emission Factors'!I2153</f>
        <v>66762748.405281104</v>
      </c>
      <c r="D2145" s="79">
        <f ca="1">('Activity Data'!B2151*$D$4)*'Emission Factors'!J2153</f>
        <v>20590014.114751823</v>
      </c>
      <c r="E2145" s="79">
        <f t="shared" ca="1" si="33"/>
        <v>232468081.51702723</v>
      </c>
    </row>
    <row r="2146" spans="1:5" s="62" customFormat="1" ht="12.75" x14ac:dyDescent="0.2">
      <c r="A2146" s="85">
        <v>2142</v>
      </c>
      <c r="B2146" s="79">
        <f ca="1">('Activity Data'!B2152*$B$4)*'Emission Factors'!H2154</f>
        <v>145118123.24325633</v>
      </c>
      <c r="C2146" s="79">
        <f ca="1">('Activity Data'!B2152*$C$4)*'Emission Factors'!I2154</f>
        <v>65049745.997165263</v>
      </c>
      <c r="D2146" s="79">
        <f ca="1">('Activity Data'!B2152*$D$4)*'Emission Factors'!J2154</f>
        <v>21473755.437022462</v>
      </c>
      <c r="E2146" s="79">
        <f t="shared" ca="1" si="33"/>
        <v>231641624.67744404</v>
      </c>
    </row>
    <row r="2147" spans="1:5" s="62" customFormat="1" ht="12.75" x14ac:dyDescent="0.2">
      <c r="A2147" s="85">
        <v>2143</v>
      </c>
      <c r="B2147" s="79">
        <f ca="1">('Activity Data'!B2153*$B$4)*'Emission Factors'!H2155</f>
        <v>153359513.67434406</v>
      </c>
      <c r="C2147" s="79">
        <f ca="1">('Activity Data'!B2153*$C$4)*'Emission Factors'!I2155</f>
        <v>66833943.27341754</v>
      </c>
      <c r="D2147" s="79">
        <f ca="1">('Activity Data'!B2153*$D$4)*'Emission Factors'!J2155</f>
        <v>23874351.652233444</v>
      </c>
      <c r="E2147" s="79">
        <f t="shared" ca="1" si="33"/>
        <v>244067808.59999505</v>
      </c>
    </row>
    <row r="2148" spans="1:5" s="62" customFormat="1" ht="12.75" x14ac:dyDescent="0.2">
      <c r="A2148" s="85">
        <v>2144</v>
      </c>
      <c r="B2148" s="79">
        <f ca="1">('Activity Data'!B2154*$B$4)*'Emission Factors'!H2156</f>
        <v>133898541.17682244</v>
      </c>
      <c r="C2148" s="79">
        <f ca="1">('Activity Data'!B2154*$C$4)*'Emission Factors'!I2156</f>
        <v>60445793.315261304</v>
      </c>
      <c r="D2148" s="79">
        <f ca="1">('Activity Data'!B2154*$D$4)*'Emission Factors'!J2156</f>
        <v>21320057.552279618</v>
      </c>
      <c r="E2148" s="79">
        <f t="shared" ca="1" si="33"/>
        <v>215664392.04436335</v>
      </c>
    </row>
    <row r="2149" spans="1:5" s="62" customFormat="1" ht="12.75" x14ac:dyDescent="0.2">
      <c r="A2149" s="85">
        <v>2145</v>
      </c>
      <c r="B2149" s="79">
        <f ca="1">('Activity Data'!B2155*$B$4)*'Emission Factors'!H2157</f>
        <v>140188297.59018072</v>
      </c>
      <c r="C2149" s="79">
        <f ca="1">('Activity Data'!B2155*$C$4)*'Emission Factors'!I2157</f>
        <v>64538014.03326422</v>
      </c>
      <c r="D2149" s="79">
        <f ca="1">('Activity Data'!B2155*$D$4)*'Emission Factors'!J2157</f>
        <v>21567538.427592304</v>
      </c>
      <c r="E2149" s="79">
        <f t="shared" ca="1" si="33"/>
        <v>226293850.05103725</v>
      </c>
    </row>
    <row r="2150" spans="1:5" s="62" customFormat="1" ht="12.75" x14ac:dyDescent="0.2">
      <c r="A2150" s="85">
        <v>2146</v>
      </c>
      <c r="B2150" s="79">
        <f ca="1">('Activity Data'!B2156*$B$4)*'Emission Factors'!H2158</f>
        <v>135350064.67303413</v>
      </c>
      <c r="C2150" s="79">
        <f ca="1">('Activity Data'!B2156*$C$4)*'Emission Factors'!I2158</f>
        <v>60277394.141013451</v>
      </c>
      <c r="D2150" s="79">
        <f ca="1">('Activity Data'!B2156*$D$4)*'Emission Factors'!J2158</f>
        <v>20824560.526537899</v>
      </c>
      <c r="E2150" s="79">
        <f t="shared" ca="1" si="33"/>
        <v>216452019.34058547</v>
      </c>
    </row>
    <row r="2151" spans="1:5" s="62" customFormat="1" ht="12.75" x14ac:dyDescent="0.2">
      <c r="A2151" s="85">
        <v>2147</v>
      </c>
      <c r="B2151" s="79">
        <f ca="1">('Activity Data'!B2157*$B$4)*'Emission Factors'!H2159</f>
        <v>141605508.39377892</v>
      </c>
      <c r="C2151" s="79">
        <f ca="1">('Activity Data'!B2157*$C$4)*'Emission Factors'!I2159</f>
        <v>67211314.23864463</v>
      </c>
      <c r="D2151" s="79">
        <f ca="1">('Activity Data'!B2157*$D$4)*'Emission Factors'!J2159</f>
        <v>22289523.099869467</v>
      </c>
      <c r="E2151" s="79">
        <f t="shared" ca="1" si="33"/>
        <v>231106345.73229301</v>
      </c>
    </row>
    <row r="2152" spans="1:5" s="62" customFormat="1" ht="12.75" x14ac:dyDescent="0.2">
      <c r="A2152" s="85">
        <v>2148</v>
      </c>
      <c r="B2152" s="79">
        <f ca="1">('Activity Data'!B2158*$B$4)*'Emission Factors'!H2160</f>
        <v>139910325.37773025</v>
      </c>
      <c r="C2152" s="79">
        <f ca="1">('Activity Data'!B2158*$C$4)*'Emission Factors'!I2160</f>
        <v>65409609.903222583</v>
      </c>
      <c r="D2152" s="79">
        <f ca="1">('Activity Data'!B2158*$D$4)*'Emission Factors'!J2160</f>
        <v>21998322.872974079</v>
      </c>
      <c r="E2152" s="79">
        <f t="shared" ca="1" si="33"/>
        <v>227318258.15392691</v>
      </c>
    </row>
    <row r="2153" spans="1:5" s="62" customFormat="1" ht="12.75" x14ac:dyDescent="0.2">
      <c r="A2153" s="85">
        <v>2149</v>
      </c>
      <c r="B2153" s="79">
        <f ca="1">('Activity Data'!B2159*$B$4)*'Emission Factors'!H2161</f>
        <v>159046388.30216306</v>
      </c>
      <c r="C2153" s="79">
        <f ca="1">('Activity Data'!B2159*$C$4)*'Emission Factors'!I2161</f>
        <v>76890745.239632756</v>
      </c>
      <c r="D2153" s="79">
        <f ca="1">('Activity Data'!B2159*$D$4)*'Emission Factors'!J2161</f>
        <v>24664194.338369489</v>
      </c>
      <c r="E2153" s="79">
        <f t="shared" ca="1" si="33"/>
        <v>260601327.88016531</v>
      </c>
    </row>
    <row r="2154" spans="1:5" s="62" customFormat="1" ht="12.75" x14ac:dyDescent="0.2">
      <c r="A2154" s="85">
        <v>2150</v>
      </c>
      <c r="B2154" s="79">
        <f ca="1">('Activity Data'!B2160*$B$4)*'Emission Factors'!H2162</f>
        <v>136408167.69893324</v>
      </c>
      <c r="C2154" s="79">
        <f ca="1">('Activity Data'!B2160*$C$4)*'Emission Factors'!I2162</f>
        <v>59671993.015374646</v>
      </c>
      <c r="D2154" s="79">
        <f ca="1">('Activity Data'!B2160*$D$4)*'Emission Factors'!J2162</f>
        <v>20187201.215460524</v>
      </c>
      <c r="E2154" s="79">
        <f t="shared" ca="1" si="33"/>
        <v>216267361.92976844</v>
      </c>
    </row>
    <row r="2155" spans="1:5" s="62" customFormat="1" ht="12.75" x14ac:dyDescent="0.2">
      <c r="A2155" s="85">
        <v>2151</v>
      </c>
      <c r="B2155" s="79">
        <f ca="1">('Activity Data'!B2161*$B$4)*'Emission Factors'!H2163</f>
        <v>127632985.18256663</v>
      </c>
      <c r="C2155" s="79">
        <f ca="1">('Activity Data'!B2161*$C$4)*'Emission Factors'!I2163</f>
        <v>61262555.625489697</v>
      </c>
      <c r="D2155" s="79">
        <f ca="1">('Activity Data'!B2161*$D$4)*'Emission Factors'!J2163</f>
        <v>20070513.307240471</v>
      </c>
      <c r="E2155" s="79">
        <f t="shared" ca="1" si="33"/>
        <v>208966054.11529678</v>
      </c>
    </row>
    <row r="2156" spans="1:5" s="62" customFormat="1" ht="12.75" x14ac:dyDescent="0.2">
      <c r="A2156" s="85">
        <v>2152</v>
      </c>
      <c r="B2156" s="79">
        <f ca="1">('Activity Data'!B2162*$B$4)*'Emission Factors'!H2164</f>
        <v>153060546.87501696</v>
      </c>
      <c r="C2156" s="79">
        <f ca="1">('Activity Data'!B2162*$C$4)*'Emission Factors'!I2164</f>
        <v>65858977.210547477</v>
      </c>
      <c r="D2156" s="79">
        <f ca="1">('Activity Data'!B2162*$D$4)*'Emission Factors'!J2164</f>
        <v>22755415.97354142</v>
      </c>
      <c r="E2156" s="79">
        <f t="shared" ca="1" si="33"/>
        <v>241674940.05910584</v>
      </c>
    </row>
    <row r="2157" spans="1:5" s="62" customFormat="1" ht="12.75" x14ac:dyDescent="0.2">
      <c r="A2157" s="85">
        <v>2153</v>
      </c>
      <c r="B2157" s="79">
        <f ca="1">('Activity Data'!B2163*$B$4)*'Emission Factors'!H2165</f>
        <v>131134131.38971134</v>
      </c>
      <c r="C2157" s="79">
        <f ca="1">('Activity Data'!B2163*$C$4)*'Emission Factors'!I2165</f>
        <v>61203537.049345322</v>
      </c>
      <c r="D2157" s="79">
        <f ca="1">('Activity Data'!B2163*$D$4)*'Emission Factors'!J2165</f>
        <v>19877696.303132936</v>
      </c>
      <c r="E2157" s="79">
        <f t="shared" ca="1" si="33"/>
        <v>212215364.74218959</v>
      </c>
    </row>
    <row r="2158" spans="1:5" s="62" customFormat="1" ht="12.75" x14ac:dyDescent="0.2">
      <c r="A2158" s="85">
        <v>2154</v>
      </c>
      <c r="B2158" s="79">
        <f ca="1">('Activity Data'!B2164*$B$4)*'Emission Factors'!H2166</f>
        <v>145934749.05703333</v>
      </c>
      <c r="C2158" s="79">
        <f ca="1">('Activity Data'!B2164*$C$4)*'Emission Factors'!I2166</f>
        <v>66693482.854091704</v>
      </c>
      <c r="D2158" s="79">
        <f ca="1">('Activity Data'!B2164*$D$4)*'Emission Factors'!J2166</f>
        <v>22109349.611912049</v>
      </c>
      <c r="E2158" s="79">
        <f t="shared" ca="1" si="33"/>
        <v>234737581.52303708</v>
      </c>
    </row>
    <row r="2159" spans="1:5" s="62" customFormat="1" ht="12.75" x14ac:dyDescent="0.2">
      <c r="A2159" s="85">
        <v>2155</v>
      </c>
      <c r="B2159" s="79">
        <f ca="1">('Activity Data'!B2165*$B$4)*'Emission Factors'!H2167</f>
        <v>149231520.31224558</v>
      </c>
      <c r="C2159" s="79">
        <f ca="1">('Activity Data'!B2165*$C$4)*'Emission Factors'!I2167</f>
        <v>68564547.42911835</v>
      </c>
      <c r="D2159" s="79">
        <f ca="1">('Activity Data'!B2165*$D$4)*'Emission Factors'!J2167</f>
        <v>23330438.02423612</v>
      </c>
      <c r="E2159" s="79">
        <f t="shared" ca="1" si="33"/>
        <v>241126505.76560006</v>
      </c>
    </row>
    <row r="2160" spans="1:5" s="62" customFormat="1" ht="12.75" x14ac:dyDescent="0.2">
      <c r="A2160" s="85">
        <v>2156</v>
      </c>
      <c r="B2160" s="79">
        <f ca="1">('Activity Data'!B2166*$B$4)*'Emission Factors'!H2168</f>
        <v>138349942.9099026</v>
      </c>
      <c r="C2160" s="79">
        <f ca="1">('Activity Data'!B2166*$C$4)*'Emission Factors'!I2168</f>
        <v>60634550.941831641</v>
      </c>
      <c r="D2160" s="79">
        <f ca="1">('Activity Data'!B2166*$D$4)*'Emission Factors'!J2168</f>
        <v>20483470.882863868</v>
      </c>
      <c r="E2160" s="79">
        <f t="shared" ca="1" si="33"/>
        <v>219467964.73459813</v>
      </c>
    </row>
    <row r="2161" spans="1:5" s="62" customFormat="1" ht="12.75" x14ac:dyDescent="0.2">
      <c r="A2161" s="85">
        <v>2157</v>
      </c>
      <c r="B2161" s="79">
        <f ca="1">('Activity Data'!B2167*$B$4)*'Emission Factors'!H2169</f>
        <v>135343373.25440034</v>
      </c>
      <c r="C2161" s="79">
        <f ca="1">('Activity Data'!B2167*$C$4)*'Emission Factors'!I2169</f>
        <v>68339467.928606525</v>
      </c>
      <c r="D2161" s="79">
        <f ca="1">('Activity Data'!B2167*$D$4)*'Emission Factors'!J2169</f>
        <v>20615024.801519055</v>
      </c>
      <c r="E2161" s="79">
        <f t="shared" ca="1" si="33"/>
        <v>224297865.98452595</v>
      </c>
    </row>
    <row r="2162" spans="1:5" s="62" customFormat="1" ht="12.75" x14ac:dyDescent="0.2">
      <c r="A2162" s="85">
        <v>2158</v>
      </c>
      <c r="B2162" s="79">
        <f ca="1">('Activity Data'!B2168*$B$4)*'Emission Factors'!H2170</f>
        <v>113866081.59469259</v>
      </c>
      <c r="C2162" s="79">
        <f ca="1">('Activity Data'!B2168*$C$4)*'Emission Factors'!I2170</f>
        <v>51036156.226274177</v>
      </c>
      <c r="D2162" s="79">
        <f ca="1">('Activity Data'!B2168*$D$4)*'Emission Factors'!J2170</f>
        <v>17754347.583905477</v>
      </c>
      <c r="E2162" s="79">
        <f t="shared" ca="1" si="33"/>
        <v>182656585.40487227</v>
      </c>
    </row>
    <row r="2163" spans="1:5" s="62" customFormat="1" ht="12.75" x14ac:dyDescent="0.2">
      <c r="A2163" s="85">
        <v>2159</v>
      </c>
      <c r="B2163" s="79">
        <f ca="1">('Activity Data'!B2169*$B$4)*'Emission Factors'!H2171</f>
        <v>156412623.09369734</v>
      </c>
      <c r="C2163" s="79">
        <f ca="1">('Activity Data'!B2169*$C$4)*'Emission Factors'!I2171</f>
        <v>74855356.009100392</v>
      </c>
      <c r="D2163" s="79">
        <f ca="1">('Activity Data'!B2169*$D$4)*'Emission Factors'!J2171</f>
        <v>24520209.40024776</v>
      </c>
      <c r="E2163" s="79">
        <f t="shared" ca="1" si="33"/>
        <v>255788188.5030455</v>
      </c>
    </row>
    <row r="2164" spans="1:5" s="62" customFormat="1" ht="12.75" x14ac:dyDescent="0.2">
      <c r="A2164" s="85">
        <v>2160</v>
      </c>
      <c r="B2164" s="79">
        <f ca="1">('Activity Data'!B2170*$B$4)*'Emission Factors'!H2172</f>
        <v>140774444.01809537</v>
      </c>
      <c r="C2164" s="79">
        <f ca="1">('Activity Data'!B2170*$C$4)*'Emission Factors'!I2172</f>
        <v>65929689.159437627</v>
      </c>
      <c r="D2164" s="79">
        <f ca="1">('Activity Data'!B2170*$D$4)*'Emission Factors'!J2172</f>
        <v>21697746.523312353</v>
      </c>
      <c r="E2164" s="79">
        <f t="shared" ca="1" si="33"/>
        <v>228401879.70084536</v>
      </c>
    </row>
    <row r="2165" spans="1:5" s="62" customFormat="1" ht="12.75" x14ac:dyDescent="0.2">
      <c r="A2165" s="85">
        <v>2161</v>
      </c>
      <c r="B2165" s="79">
        <f ca="1">('Activity Data'!B2171*$B$4)*'Emission Factors'!H2173</f>
        <v>137076419.77028561</v>
      </c>
      <c r="C2165" s="79">
        <f ca="1">('Activity Data'!B2171*$C$4)*'Emission Factors'!I2173</f>
        <v>65083170.794103965</v>
      </c>
      <c r="D2165" s="79">
        <f ca="1">('Activity Data'!B2171*$D$4)*'Emission Factors'!J2173</f>
        <v>22996447.531355798</v>
      </c>
      <c r="E2165" s="79">
        <f t="shared" ca="1" si="33"/>
        <v>225156038.09574538</v>
      </c>
    </row>
    <row r="2166" spans="1:5" s="62" customFormat="1" ht="12.75" x14ac:dyDescent="0.2">
      <c r="A2166" s="85">
        <v>2162</v>
      </c>
      <c r="B2166" s="79">
        <f ca="1">('Activity Data'!B2172*$B$4)*'Emission Factors'!H2174</f>
        <v>134866919.23130113</v>
      </c>
      <c r="C2166" s="79">
        <f ca="1">('Activity Data'!B2172*$C$4)*'Emission Factors'!I2174</f>
        <v>61360887.079821289</v>
      </c>
      <c r="D2166" s="79">
        <f ca="1">('Activity Data'!B2172*$D$4)*'Emission Factors'!J2174</f>
        <v>20801035.667477228</v>
      </c>
      <c r="E2166" s="79">
        <f t="shared" ca="1" si="33"/>
        <v>217028841.97859964</v>
      </c>
    </row>
    <row r="2167" spans="1:5" s="62" customFormat="1" ht="12.75" x14ac:dyDescent="0.2">
      <c r="A2167" s="85">
        <v>2163</v>
      </c>
      <c r="B2167" s="79">
        <f ca="1">('Activity Data'!B2173*$B$4)*'Emission Factors'!H2175</f>
        <v>146832430.65312093</v>
      </c>
      <c r="C2167" s="79">
        <f ca="1">('Activity Data'!B2173*$C$4)*'Emission Factors'!I2175</f>
        <v>68370210.557626233</v>
      </c>
      <c r="D2167" s="79">
        <f ca="1">('Activity Data'!B2173*$D$4)*'Emission Factors'!J2175</f>
        <v>22616144.447716288</v>
      </c>
      <c r="E2167" s="79">
        <f t="shared" ca="1" si="33"/>
        <v>237818785.65846348</v>
      </c>
    </row>
    <row r="2168" spans="1:5" s="62" customFormat="1" ht="12.75" x14ac:dyDescent="0.2">
      <c r="A2168" s="85">
        <v>2164</v>
      </c>
      <c r="B2168" s="79">
        <f ca="1">('Activity Data'!B2174*$B$4)*'Emission Factors'!H2176</f>
        <v>136625093.51651257</v>
      </c>
      <c r="C2168" s="79">
        <f ca="1">('Activity Data'!B2174*$C$4)*'Emission Factors'!I2176</f>
        <v>59763389.417090945</v>
      </c>
      <c r="D2168" s="79">
        <f ca="1">('Activity Data'!B2174*$D$4)*'Emission Factors'!J2176</f>
        <v>21577639.857665855</v>
      </c>
      <c r="E2168" s="79">
        <f t="shared" ca="1" si="33"/>
        <v>217966122.79126939</v>
      </c>
    </row>
    <row r="2169" spans="1:5" s="62" customFormat="1" ht="12.75" x14ac:dyDescent="0.2">
      <c r="A2169" s="85">
        <v>2165</v>
      </c>
      <c r="B2169" s="79">
        <f ca="1">('Activity Data'!B2175*$B$4)*'Emission Factors'!H2177</f>
        <v>142056266.40971559</v>
      </c>
      <c r="C2169" s="79">
        <f ca="1">('Activity Data'!B2175*$C$4)*'Emission Factors'!I2177</f>
        <v>63636887.146301106</v>
      </c>
      <c r="D2169" s="79">
        <f ca="1">('Activity Data'!B2175*$D$4)*'Emission Factors'!J2177</f>
        <v>23372835.232227519</v>
      </c>
      <c r="E2169" s="79">
        <f t="shared" ca="1" si="33"/>
        <v>229065988.78824419</v>
      </c>
    </row>
    <row r="2170" spans="1:5" s="62" customFormat="1" ht="12.75" x14ac:dyDescent="0.2">
      <c r="A2170" s="85">
        <v>2166</v>
      </c>
      <c r="B2170" s="79">
        <f ca="1">('Activity Data'!B2176*$B$4)*'Emission Factors'!H2178</f>
        <v>127668371.21275231</v>
      </c>
      <c r="C2170" s="79">
        <f ca="1">('Activity Data'!B2176*$C$4)*'Emission Factors'!I2178</f>
        <v>61078139.323343731</v>
      </c>
      <c r="D2170" s="79">
        <f ca="1">('Activity Data'!B2176*$D$4)*'Emission Factors'!J2178</f>
        <v>19417163.931639161</v>
      </c>
      <c r="E2170" s="79">
        <f t="shared" ca="1" si="33"/>
        <v>208163674.4677352</v>
      </c>
    </row>
    <row r="2171" spans="1:5" s="62" customFormat="1" ht="12.75" x14ac:dyDescent="0.2">
      <c r="A2171" s="85">
        <v>2167</v>
      </c>
      <c r="B2171" s="79">
        <f ca="1">('Activity Data'!B2177*$B$4)*'Emission Factors'!H2179</f>
        <v>144098702.47974771</v>
      </c>
      <c r="C2171" s="79">
        <f ca="1">('Activity Data'!B2177*$C$4)*'Emission Factors'!I2179</f>
        <v>70368699.063591018</v>
      </c>
      <c r="D2171" s="79">
        <f ca="1">('Activity Data'!B2177*$D$4)*'Emission Factors'!J2179</f>
        <v>22411685.662772562</v>
      </c>
      <c r="E2171" s="79">
        <f t="shared" ca="1" si="33"/>
        <v>236879087.20611128</v>
      </c>
    </row>
    <row r="2172" spans="1:5" s="62" customFormat="1" ht="12.75" x14ac:dyDescent="0.2">
      <c r="A2172" s="85">
        <v>2168</v>
      </c>
      <c r="B2172" s="79">
        <f ca="1">('Activity Data'!B2178*$B$4)*'Emission Factors'!H2180</f>
        <v>125826764.1483999</v>
      </c>
      <c r="C2172" s="79">
        <f ca="1">('Activity Data'!B2178*$C$4)*'Emission Factors'!I2180</f>
        <v>61236211.959449105</v>
      </c>
      <c r="D2172" s="79">
        <f ca="1">('Activity Data'!B2178*$D$4)*'Emission Factors'!J2180</f>
        <v>20163645.322838318</v>
      </c>
      <c r="E2172" s="79">
        <f t="shared" ca="1" si="33"/>
        <v>207226621.43068731</v>
      </c>
    </row>
    <row r="2173" spans="1:5" s="62" customFormat="1" ht="12.75" x14ac:dyDescent="0.2">
      <c r="A2173" s="85">
        <v>2169</v>
      </c>
      <c r="B2173" s="79">
        <f ca="1">('Activity Data'!B2179*$B$4)*'Emission Factors'!H2181</f>
        <v>133672537.38413882</v>
      </c>
      <c r="C2173" s="79">
        <f ca="1">('Activity Data'!B2179*$C$4)*'Emission Factors'!I2181</f>
        <v>60519497.16159454</v>
      </c>
      <c r="D2173" s="79">
        <f ca="1">('Activity Data'!B2179*$D$4)*'Emission Factors'!J2181</f>
        <v>20722178.0032719</v>
      </c>
      <c r="E2173" s="79">
        <f t="shared" ca="1" si="33"/>
        <v>214914212.54900527</v>
      </c>
    </row>
    <row r="2174" spans="1:5" s="62" customFormat="1" ht="12.75" x14ac:dyDescent="0.2">
      <c r="A2174" s="85">
        <v>2170</v>
      </c>
      <c r="B2174" s="79">
        <f ca="1">('Activity Data'!B2180*$B$4)*'Emission Factors'!H2182</f>
        <v>122288975.10636003</v>
      </c>
      <c r="C2174" s="79">
        <f ca="1">('Activity Data'!B2180*$C$4)*'Emission Factors'!I2182</f>
        <v>61296732.891904026</v>
      </c>
      <c r="D2174" s="79">
        <f ca="1">('Activity Data'!B2180*$D$4)*'Emission Factors'!J2182</f>
        <v>18640176.791064698</v>
      </c>
      <c r="E2174" s="79">
        <f t="shared" ca="1" si="33"/>
        <v>202225884.78932878</v>
      </c>
    </row>
    <row r="2175" spans="1:5" s="62" customFormat="1" ht="12.75" x14ac:dyDescent="0.2">
      <c r="A2175" s="85">
        <v>2171</v>
      </c>
      <c r="B2175" s="79">
        <f ca="1">('Activity Data'!B2181*$B$4)*'Emission Factors'!H2183</f>
        <v>135505393.23003823</v>
      </c>
      <c r="C2175" s="79">
        <f ca="1">('Activity Data'!B2181*$C$4)*'Emission Factors'!I2183</f>
        <v>62069340.202491768</v>
      </c>
      <c r="D2175" s="79">
        <f ca="1">('Activity Data'!B2181*$D$4)*'Emission Factors'!J2183</f>
        <v>20061713.732321199</v>
      </c>
      <c r="E2175" s="79">
        <f t="shared" ca="1" si="33"/>
        <v>217636447.16485119</v>
      </c>
    </row>
    <row r="2176" spans="1:5" s="62" customFormat="1" ht="12.75" x14ac:dyDescent="0.2">
      <c r="A2176" s="85">
        <v>2172</v>
      </c>
      <c r="B2176" s="79">
        <f ca="1">('Activity Data'!B2182*$B$4)*'Emission Factors'!H2184</f>
        <v>136401460.30940342</v>
      </c>
      <c r="C2176" s="79">
        <f ca="1">('Activity Data'!B2182*$C$4)*'Emission Factors'!I2184</f>
        <v>64472547.801338799</v>
      </c>
      <c r="D2176" s="79">
        <f ca="1">('Activity Data'!B2182*$D$4)*'Emission Factors'!J2184</f>
        <v>20819299.329904232</v>
      </c>
      <c r="E2176" s="79">
        <f t="shared" ca="1" si="33"/>
        <v>221693307.44064644</v>
      </c>
    </row>
    <row r="2177" spans="1:5" s="62" customFormat="1" ht="12.75" x14ac:dyDescent="0.2">
      <c r="A2177" s="85">
        <v>2173</v>
      </c>
      <c r="B2177" s="79">
        <f ca="1">('Activity Data'!B2183*$B$4)*'Emission Factors'!H2185</f>
        <v>142912009.60568023</v>
      </c>
      <c r="C2177" s="79">
        <f ca="1">('Activity Data'!B2183*$C$4)*'Emission Factors'!I2185</f>
        <v>67082564.777327888</v>
      </c>
      <c r="D2177" s="79">
        <f ca="1">('Activity Data'!B2183*$D$4)*'Emission Factors'!J2185</f>
        <v>21928408.835388929</v>
      </c>
      <c r="E2177" s="79">
        <f t="shared" ca="1" si="33"/>
        <v>231922983.21839705</v>
      </c>
    </row>
    <row r="2178" spans="1:5" s="62" customFormat="1" ht="12.75" x14ac:dyDescent="0.2">
      <c r="A2178" s="85">
        <v>2174</v>
      </c>
      <c r="B2178" s="79">
        <f ca="1">('Activity Data'!B2184*$B$4)*'Emission Factors'!H2186</f>
        <v>155643426.32172215</v>
      </c>
      <c r="C2178" s="79">
        <f ca="1">('Activity Data'!B2184*$C$4)*'Emission Factors'!I2186</f>
        <v>73661903.915594399</v>
      </c>
      <c r="D2178" s="79">
        <f ca="1">('Activity Data'!B2184*$D$4)*'Emission Factors'!J2186</f>
        <v>25136957.174207192</v>
      </c>
      <c r="E2178" s="79">
        <f t="shared" ca="1" si="33"/>
        <v>254442287.41152373</v>
      </c>
    </row>
    <row r="2179" spans="1:5" s="62" customFormat="1" ht="12.75" x14ac:dyDescent="0.2">
      <c r="A2179" s="85">
        <v>2175</v>
      </c>
      <c r="B2179" s="79">
        <f ca="1">('Activity Data'!B2185*$B$4)*'Emission Factors'!H2187</f>
        <v>131310836.45284843</v>
      </c>
      <c r="C2179" s="79">
        <f ca="1">('Activity Data'!B2185*$C$4)*'Emission Factors'!I2187</f>
        <v>63690857.143973403</v>
      </c>
      <c r="D2179" s="79">
        <f ca="1">('Activity Data'!B2185*$D$4)*'Emission Factors'!J2187</f>
        <v>20859503.733555596</v>
      </c>
      <c r="E2179" s="79">
        <f t="shared" ca="1" si="33"/>
        <v>215861197.33037743</v>
      </c>
    </row>
    <row r="2180" spans="1:5" s="62" customFormat="1" ht="12.75" x14ac:dyDescent="0.2">
      <c r="A2180" s="85">
        <v>2176</v>
      </c>
      <c r="B2180" s="79">
        <f ca="1">('Activity Data'!B2186*$B$4)*'Emission Factors'!H2188</f>
        <v>129736627.35191725</v>
      </c>
      <c r="C2180" s="79">
        <f ca="1">('Activity Data'!B2186*$C$4)*'Emission Factors'!I2188</f>
        <v>62512100.902128242</v>
      </c>
      <c r="D2180" s="79">
        <f ca="1">('Activity Data'!B2186*$D$4)*'Emission Factors'!J2188</f>
        <v>20395615.238287158</v>
      </c>
      <c r="E2180" s="79">
        <f t="shared" ca="1" si="33"/>
        <v>212644343.49233264</v>
      </c>
    </row>
    <row r="2181" spans="1:5" s="62" customFormat="1" ht="12.75" x14ac:dyDescent="0.2">
      <c r="A2181" s="85">
        <v>2177</v>
      </c>
      <c r="B2181" s="79">
        <f ca="1">('Activity Data'!B2187*$B$4)*'Emission Factors'!H2189</f>
        <v>136239366.52913928</v>
      </c>
      <c r="C2181" s="79">
        <f ca="1">('Activity Data'!B2187*$C$4)*'Emission Factors'!I2189</f>
        <v>63528218.563880362</v>
      </c>
      <c r="D2181" s="79">
        <f ca="1">('Activity Data'!B2187*$D$4)*'Emission Factors'!J2189</f>
        <v>21218591.120511841</v>
      </c>
      <c r="E2181" s="79">
        <f t="shared" ref="E2181:E2244" ca="1" si="34">SUM(B2181:D2181)</f>
        <v>220986176.21353146</v>
      </c>
    </row>
    <row r="2182" spans="1:5" s="62" customFormat="1" ht="12.75" x14ac:dyDescent="0.2">
      <c r="A2182" s="85">
        <v>2178</v>
      </c>
      <c r="B2182" s="79">
        <f ca="1">('Activity Data'!B2188*$B$4)*'Emission Factors'!H2190</f>
        <v>150812264.08013752</v>
      </c>
      <c r="C2182" s="79">
        <f ca="1">('Activity Data'!B2188*$C$4)*'Emission Factors'!I2190</f>
        <v>71674426.396890447</v>
      </c>
      <c r="D2182" s="79">
        <f ca="1">('Activity Data'!B2188*$D$4)*'Emission Factors'!J2190</f>
        <v>23386441.093968689</v>
      </c>
      <c r="E2182" s="79">
        <f t="shared" ca="1" si="34"/>
        <v>245873131.57099664</v>
      </c>
    </row>
    <row r="2183" spans="1:5" s="62" customFormat="1" ht="12.75" x14ac:dyDescent="0.2">
      <c r="A2183" s="85">
        <v>2179</v>
      </c>
      <c r="B2183" s="79">
        <f ca="1">('Activity Data'!B2189*$B$4)*'Emission Factors'!H2191</f>
        <v>140773009.29113686</v>
      </c>
      <c r="C2183" s="79">
        <f ca="1">('Activity Data'!B2189*$C$4)*'Emission Factors'!I2191</f>
        <v>61867862.022549801</v>
      </c>
      <c r="D2183" s="79">
        <f ca="1">('Activity Data'!B2189*$D$4)*'Emission Factors'!J2191</f>
        <v>21910447.870266132</v>
      </c>
      <c r="E2183" s="79">
        <f t="shared" ca="1" si="34"/>
        <v>224551319.18395281</v>
      </c>
    </row>
    <row r="2184" spans="1:5" s="62" customFormat="1" ht="12.75" x14ac:dyDescent="0.2">
      <c r="A2184" s="85">
        <v>2180</v>
      </c>
      <c r="B2184" s="79">
        <f ca="1">('Activity Data'!B2190*$B$4)*'Emission Factors'!H2192</f>
        <v>140224985.62982404</v>
      </c>
      <c r="C2184" s="79">
        <f ca="1">('Activity Data'!B2190*$C$4)*'Emission Factors'!I2192</f>
        <v>67578311.568291888</v>
      </c>
      <c r="D2184" s="79">
        <f ca="1">('Activity Data'!B2190*$D$4)*'Emission Factors'!J2192</f>
        <v>21305485.981028333</v>
      </c>
      <c r="E2184" s="79">
        <f t="shared" ca="1" si="34"/>
        <v>229108783.17914426</v>
      </c>
    </row>
    <row r="2185" spans="1:5" s="62" customFormat="1" ht="12.75" x14ac:dyDescent="0.2">
      <c r="A2185" s="85">
        <v>2181</v>
      </c>
      <c r="B2185" s="79">
        <f ca="1">('Activity Data'!B2191*$B$4)*'Emission Factors'!H2193</f>
        <v>129138213.75492314</v>
      </c>
      <c r="C2185" s="79">
        <f ca="1">('Activity Data'!B2191*$C$4)*'Emission Factors'!I2193</f>
        <v>62643728.993279368</v>
      </c>
      <c r="D2185" s="79">
        <f ca="1">('Activity Data'!B2191*$D$4)*'Emission Factors'!J2193</f>
        <v>19983248.589378431</v>
      </c>
      <c r="E2185" s="79">
        <f t="shared" ca="1" si="34"/>
        <v>211765191.33758092</v>
      </c>
    </row>
    <row r="2186" spans="1:5" s="62" customFormat="1" ht="12.75" x14ac:dyDescent="0.2">
      <c r="A2186" s="85">
        <v>2182</v>
      </c>
      <c r="B2186" s="79">
        <f ca="1">('Activity Data'!B2192*$B$4)*'Emission Factors'!H2194</f>
        <v>149341650.12124458</v>
      </c>
      <c r="C2186" s="79">
        <f ca="1">('Activity Data'!B2192*$C$4)*'Emission Factors'!I2194</f>
        <v>70379583.008916438</v>
      </c>
      <c r="D2186" s="79">
        <f ca="1">('Activity Data'!B2192*$D$4)*'Emission Factors'!J2194</f>
        <v>22186419.833242793</v>
      </c>
      <c r="E2186" s="79">
        <f t="shared" ca="1" si="34"/>
        <v>241907652.96340382</v>
      </c>
    </row>
    <row r="2187" spans="1:5" s="62" customFormat="1" ht="12.75" x14ac:dyDescent="0.2">
      <c r="A2187" s="85">
        <v>2183</v>
      </c>
      <c r="B2187" s="79">
        <f ca="1">('Activity Data'!B2193*$B$4)*'Emission Factors'!H2195</f>
        <v>147508299.03874308</v>
      </c>
      <c r="C2187" s="79">
        <f ca="1">('Activity Data'!B2193*$C$4)*'Emission Factors'!I2195</f>
        <v>68262168.850079626</v>
      </c>
      <c r="D2187" s="79">
        <f ca="1">('Activity Data'!B2193*$D$4)*'Emission Factors'!J2195</f>
        <v>22867828.716272566</v>
      </c>
      <c r="E2187" s="79">
        <f t="shared" ca="1" si="34"/>
        <v>238638296.60509527</v>
      </c>
    </row>
    <row r="2188" spans="1:5" s="62" customFormat="1" ht="12.75" x14ac:dyDescent="0.2">
      <c r="A2188" s="85">
        <v>2184</v>
      </c>
      <c r="B2188" s="79">
        <f ca="1">('Activity Data'!B2194*$B$4)*'Emission Factors'!H2196</f>
        <v>134265092.87548125</v>
      </c>
      <c r="C2188" s="79">
        <f ca="1">('Activity Data'!B2194*$C$4)*'Emission Factors'!I2196</f>
        <v>62972721.807830863</v>
      </c>
      <c r="D2188" s="79">
        <f ca="1">('Activity Data'!B2194*$D$4)*'Emission Factors'!J2196</f>
        <v>21631707.933663961</v>
      </c>
      <c r="E2188" s="79">
        <f t="shared" ca="1" si="34"/>
        <v>218869522.61697608</v>
      </c>
    </row>
    <row r="2189" spans="1:5" s="62" customFormat="1" ht="12.75" x14ac:dyDescent="0.2">
      <c r="A2189" s="85">
        <v>2185</v>
      </c>
      <c r="B2189" s="79">
        <f ca="1">('Activity Data'!B2195*$B$4)*'Emission Factors'!H2197</f>
        <v>133856860.30821671</v>
      </c>
      <c r="C2189" s="79">
        <f ca="1">('Activity Data'!B2195*$C$4)*'Emission Factors'!I2197</f>
        <v>62891558.858648218</v>
      </c>
      <c r="D2189" s="79">
        <f ca="1">('Activity Data'!B2195*$D$4)*'Emission Factors'!J2197</f>
        <v>19576490.638570268</v>
      </c>
      <c r="E2189" s="79">
        <f t="shared" ca="1" si="34"/>
        <v>216324909.80543521</v>
      </c>
    </row>
    <row r="2190" spans="1:5" s="62" customFormat="1" ht="12.75" x14ac:dyDescent="0.2">
      <c r="A2190" s="85">
        <v>2186</v>
      </c>
      <c r="B2190" s="79">
        <f ca="1">('Activity Data'!B2196*$B$4)*'Emission Factors'!H2198</f>
        <v>132428991.2354295</v>
      </c>
      <c r="C2190" s="79">
        <f ca="1">('Activity Data'!B2196*$C$4)*'Emission Factors'!I2198</f>
        <v>60042508.002999164</v>
      </c>
      <c r="D2190" s="79">
        <f ca="1">('Activity Data'!B2196*$D$4)*'Emission Factors'!J2198</f>
        <v>19981912.886611294</v>
      </c>
      <c r="E2190" s="79">
        <f t="shared" ca="1" si="34"/>
        <v>212453412.12503994</v>
      </c>
    </row>
    <row r="2191" spans="1:5" s="62" customFormat="1" ht="12.75" x14ac:dyDescent="0.2">
      <c r="A2191" s="85">
        <v>2187</v>
      </c>
      <c r="B2191" s="79">
        <f ca="1">('Activity Data'!B2197*$B$4)*'Emission Factors'!H2199</f>
        <v>144677890.39690122</v>
      </c>
      <c r="C2191" s="79">
        <f ca="1">('Activity Data'!B2197*$C$4)*'Emission Factors'!I2199</f>
        <v>66235615.214501671</v>
      </c>
      <c r="D2191" s="79">
        <f ca="1">('Activity Data'!B2197*$D$4)*'Emission Factors'!J2199</f>
        <v>21867277.135018334</v>
      </c>
      <c r="E2191" s="79">
        <f t="shared" ca="1" si="34"/>
        <v>232780782.74642122</v>
      </c>
    </row>
    <row r="2192" spans="1:5" s="62" customFormat="1" ht="12.75" x14ac:dyDescent="0.2">
      <c r="A2192" s="85">
        <v>2188</v>
      </c>
      <c r="B2192" s="79">
        <f ca="1">('Activity Data'!B2198*$B$4)*'Emission Factors'!H2200</f>
        <v>151804125.72447175</v>
      </c>
      <c r="C2192" s="79">
        <f ca="1">('Activity Data'!B2198*$C$4)*'Emission Factors'!I2200</f>
        <v>65088094.585610025</v>
      </c>
      <c r="D2192" s="79">
        <f ca="1">('Activity Data'!B2198*$D$4)*'Emission Factors'!J2200</f>
        <v>24009398.007834468</v>
      </c>
      <c r="E2192" s="79">
        <f t="shared" ca="1" si="34"/>
        <v>240901618.31791624</v>
      </c>
    </row>
    <row r="2193" spans="1:5" s="62" customFormat="1" ht="12.75" x14ac:dyDescent="0.2">
      <c r="A2193" s="85">
        <v>2189</v>
      </c>
      <c r="B2193" s="79">
        <f ca="1">('Activity Data'!B2199*$B$4)*'Emission Factors'!H2201</f>
        <v>147606485.12282485</v>
      </c>
      <c r="C2193" s="79">
        <f ca="1">('Activity Data'!B2199*$C$4)*'Emission Factors'!I2201</f>
        <v>66818490.801751062</v>
      </c>
      <c r="D2193" s="79">
        <f ca="1">('Activity Data'!B2199*$D$4)*'Emission Factors'!J2201</f>
        <v>23078694.21784617</v>
      </c>
      <c r="E2193" s="79">
        <f t="shared" ca="1" si="34"/>
        <v>237503670.14242208</v>
      </c>
    </row>
    <row r="2194" spans="1:5" s="62" customFormat="1" ht="12.75" x14ac:dyDescent="0.2">
      <c r="A2194" s="85">
        <v>2190</v>
      </c>
      <c r="B2194" s="79">
        <f ca="1">('Activity Data'!B2200*$B$4)*'Emission Factors'!H2202</f>
        <v>132177976.73504671</v>
      </c>
      <c r="C2194" s="79">
        <f ca="1">('Activity Data'!B2200*$C$4)*'Emission Factors'!I2202</f>
        <v>59539139.553012379</v>
      </c>
      <c r="D2194" s="79">
        <f ca="1">('Activity Data'!B2200*$D$4)*'Emission Factors'!J2202</f>
        <v>20237716.939815994</v>
      </c>
      <c r="E2194" s="79">
        <f t="shared" ca="1" si="34"/>
        <v>211954833.22787508</v>
      </c>
    </row>
    <row r="2195" spans="1:5" s="62" customFormat="1" ht="12.75" x14ac:dyDescent="0.2">
      <c r="A2195" s="85">
        <v>2191</v>
      </c>
      <c r="B2195" s="79">
        <f ca="1">('Activity Data'!B2201*$B$4)*'Emission Factors'!H2203</f>
        <v>147189350.08993503</v>
      </c>
      <c r="C2195" s="79">
        <f ca="1">('Activity Data'!B2201*$C$4)*'Emission Factors'!I2203</f>
        <v>67683365.089845136</v>
      </c>
      <c r="D2195" s="79">
        <f ca="1">('Activity Data'!B2201*$D$4)*'Emission Factors'!J2203</f>
        <v>22686995.748516973</v>
      </c>
      <c r="E2195" s="79">
        <f t="shared" ca="1" si="34"/>
        <v>237559710.92829716</v>
      </c>
    </row>
    <row r="2196" spans="1:5" s="62" customFormat="1" ht="12.75" x14ac:dyDescent="0.2">
      <c r="A2196" s="85">
        <v>2192</v>
      </c>
      <c r="B2196" s="79">
        <f ca="1">('Activity Data'!B2202*$B$4)*'Emission Factors'!H2204</f>
        <v>147450237.48621115</v>
      </c>
      <c r="C2196" s="79">
        <f ca="1">('Activity Data'!B2202*$C$4)*'Emission Factors'!I2204</f>
        <v>66410534.506111212</v>
      </c>
      <c r="D2196" s="79">
        <f ca="1">('Activity Data'!B2202*$D$4)*'Emission Factors'!J2204</f>
        <v>21202588.847955693</v>
      </c>
      <c r="E2196" s="79">
        <f t="shared" ca="1" si="34"/>
        <v>235063360.84027806</v>
      </c>
    </row>
    <row r="2197" spans="1:5" s="62" customFormat="1" ht="12.75" x14ac:dyDescent="0.2">
      <c r="A2197" s="85">
        <v>2193</v>
      </c>
      <c r="B2197" s="79">
        <f ca="1">('Activity Data'!B2203*$B$4)*'Emission Factors'!H2205</f>
        <v>127196556.59755018</v>
      </c>
      <c r="C2197" s="79">
        <f ca="1">('Activity Data'!B2203*$C$4)*'Emission Factors'!I2205</f>
        <v>59615194.217109315</v>
      </c>
      <c r="D2197" s="79">
        <f ca="1">('Activity Data'!B2203*$D$4)*'Emission Factors'!J2205</f>
        <v>20739007.351186771</v>
      </c>
      <c r="E2197" s="79">
        <f t="shared" ca="1" si="34"/>
        <v>207550758.16584629</v>
      </c>
    </row>
    <row r="2198" spans="1:5" s="62" customFormat="1" ht="12.75" x14ac:dyDescent="0.2">
      <c r="A2198" s="85">
        <v>2194</v>
      </c>
      <c r="B2198" s="79">
        <f ca="1">('Activity Data'!B2204*$B$4)*'Emission Factors'!H2206</f>
        <v>133350211.91551133</v>
      </c>
      <c r="C2198" s="79">
        <f ca="1">('Activity Data'!B2204*$C$4)*'Emission Factors'!I2206</f>
        <v>62517440.192409024</v>
      </c>
      <c r="D2198" s="79">
        <f ca="1">('Activity Data'!B2204*$D$4)*'Emission Factors'!J2206</f>
        <v>20337032.13933944</v>
      </c>
      <c r="E2198" s="79">
        <f t="shared" ca="1" si="34"/>
        <v>216204684.2472598</v>
      </c>
    </row>
    <row r="2199" spans="1:5" s="62" customFormat="1" ht="12.75" x14ac:dyDescent="0.2">
      <c r="A2199" s="85">
        <v>2195</v>
      </c>
      <c r="B2199" s="79">
        <f ca="1">('Activity Data'!B2205*$B$4)*'Emission Factors'!H2207</f>
        <v>148932079.39641628</v>
      </c>
      <c r="C2199" s="79">
        <f ca="1">('Activity Data'!B2205*$C$4)*'Emission Factors'!I2207</f>
        <v>75452713.366992459</v>
      </c>
      <c r="D2199" s="79">
        <f ca="1">('Activity Data'!B2205*$D$4)*'Emission Factors'!J2207</f>
        <v>23656844.647634789</v>
      </c>
      <c r="E2199" s="79">
        <f t="shared" ca="1" si="34"/>
        <v>248041637.41104352</v>
      </c>
    </row>
    <row r="2200" spans="1:5" s="62" customFormat="1" ht="12.75" x14ac:dyDescent="0.2">
      <c r="A2200" s="85">
        <v>2196</v>
      </c>
      <c r="B2200" s="79">
        <f ca="1">('Activity Data'!B2206*$B$4)*'Emission Factors'!H2208</f>
        <v>137919479.98273143</v>
      </c>
      <c r="C2200" s="79">
        <f ca="1">('Activity Data'!B2206*$C$4)*'Emission Factors'!I2208</f>
        <v>64314446.783626497</v>
      </c>
      <c r="D2200" s="79">
        <f ca="1">('Activity Data'!B2206*$D$4)*'Emission Factors'!J2208</f>
        <v>21487024.325069558</v>
      </c>
      <c r="E2200" s="79">
        <f t="shared" ca="1" si="34"/>
        <v>223720951.09142748</v>
      </c>
    </row>
    <row r="2201" spans="1:5" s="62" customFormat="1" ht="12.75" x14ac:dyDescent="0.2">
      <c r="A2201" s="85">
        <v>2197</v>
      </c>
      <c r="B2201" s="79">
        <f ca="1">('Activity Data'!B2207*$B$4)*'Emission Factors'!H2209</f>
        <v>127606526.36512542</v>
      </c>
      <c r="C2201" s="79">
        <f ca="1">('Activity Data'!B2207*$C$4)*'Emission Factors'!I2209</f>
        <v>56553904.40318317</v>
      </c>
      <c r="D2201" s="79">
        <f ca="1">('Activity Data'!B2207*$D$4)*'Emission Factors'!J2209</f>
        <v>19768822.579710435</v>
      </c>
      <c r="E2201" s="79">
        <f t="shared" ca="1" si="34"/>
        <v>203929253.348019</v>
      </c>
    </row>
    <row r="2202" spans="1:5" s="62" customFormat="1" ht="12.75" x14ac:dyDescent="0.2">
      <c r="A2202" s="85">
        <v>2198</v>
      </c>
      <c r="B2202" s="79">
        <f ca="1">('Activity Data'!B2208*$B$4)*'Emission Factors'!H2210</f>
        <v>148232473.78096113</v>
      </c>
      <c r="C2202" s="79">
        <f ca="1">('Activity Data'!B2208*$C$4)*'Emission Factors'!I2210</f>
        <v>69859337.143121839</v>
      </c>
      <c r="D2202" s="79">
        <f ca="1">('Activity Data'!B2208*$D$4)*'Emission Factors'!J2210</f>
        <v>22941209.757909287</v>
      </c>
      <c r="E2202" s="79">
        <f t="shared" ca="1" si="34"/>
        <v>241033020.68199226</v>
      </c>
    </row>
    <row r="2203" spans="1:5" s="62" customFormat="1" ht="12.75" x14ac:dyDescent="0.2">
      <c r="A2203" s="85">
        <v>2199</v>
      </c>
      <c r="B2203" s="79">
        <f ca="1">('Activity Data'!B2209*$B$4)*'Emission Factors'!H2211</f>
        <v>129967605.61254974</v>
      </c>
      <c r="C2203" s="79">
        <f ca="1">('Activity Data'!B2209*$C$4)*'Emission Factors'!I2211</f>
        <v>58494986.307791516</v>
      </c>
      <c r="D2203" s="79">
        <f ca="1">('Activity Data'!B2209*$D$4)*'Emission Factors'!J2211</f>
        <v>20517382.106343478</v>
      </c>
      <c r="E2203" s="79">
        <f t="shared" ca="1" si="34"/>
        <v>208979974.02668473</v>
      </c>
    </row>
    <row r="2204" spans="1:5" s="62" customFormat="1" ht="12.75" x14ac:dyDescent="0.2">
      <c r="A2204" s="85">
        <v>2200</v>
      </c>
      <c r="B2204" s="79">
        <f ca="1">('Activity Data'!B2210*$B$4)*'Emission Factors'!H2212</f>
        <v>138259338.23402977</v>
      </c>
      <c r="C2204" s="79">
        <f ca="1">('Activity Data'!B2210*$C$4)*'Emission Factors'!I2212</f>
        <v>67319830.1771992</v>
      </c>
      <c r="D2204" s="79">
        <f ca="1">('Activity Data'!B2210*$D$4)*'Emission Factors'!J2212</f>
        <v>21352957.810420498</v>
      </c>
      <c r="E2204" s="79">
        <f t="shared" ca="1" si="34"/>
        <v>226932126.22164947</v>
      </c>
    </row>
    <row r="2205" spans="1:5" s="62" customFormat="1" ht="12.75" x14ac:dyDescent="0.2">
      <c r="A2205" s="85">
        <v>2201</v>
      </c>
      <c r="B2205" s="79">
        <f ca="1">('Activity Data'!B2211*$B$4)*'Emission Factors'!H2213</f>
        <v>152790893.07594475</v>
      </c>
      <c r="C2205" s="79">
        <f ca="1">('Activity Data'!B2211*$C$4)*'Emission Factors'!I2213</f>
        <v>72076233.565266177</v>
      </c>
      <c r="D2205" s="79">
        <f ca="1">('Activity Data'!B2211*$D$4)*'Emission Factors'!J2213</f>
        <v>24533278.730748009</v>
      </c>
      <c r="E2205" s="79">
        <f t="shared" ca="1" si="34"/>
        <v>249400405.37195891</v>
      </c>
    </row>
    <row r="2206" spans="1:5" s="62" customFormat="1" ht="12.75" x14ac:dyDescent="0.2">
      <c r="A2206" s="85">
        <v>2202</v>
      </c>
      <c r="B2206" s="79">
        <f ca="1">('Activity Data'!B2212*$B$4)*'Emission Factors'!H2214</f>
        <v>145630414.65747032</v>
      </c>
      <c r="C2206" s="79">
        <f ca="1">('Activity Data'!B2212*$C$4)*'Emission Factors'!I2214</f>
        <v>71502766.907376483</v>
      </c>
      <c r="D2206" s="79">
        <f ca="1">('Activity Data'!B2212*$D$4)*'Emission Factors'!J2214</f>
        <v>22175240.120007604</v>
      </c>
      <c r="E2206" s="79">
        <f t="shared" ca="1" si="34"/>
        <v>239308421.68485442</v>
      </c>
    </row>
    <row r="2207" spans="1:5" s="62" customFormat="1" ht="12.75" x14ac:dyDescent="0.2">
      <c r="A2207" s="85">
        <v>2203</v>
      </c>
      <c r="B2207" s="79">
        <f ca="1">('Activity Data'!B2213*$B$4)*'Emission Factors'!H2215</f>
        <v>151366746.88884878</v>
      </c>
      <c r="C2207" s="79">
        <f ca="1">('Activity Data'!B2213*$C$4)*'Emission Factors'!I2215</f>
        <v>69059813.528150573</v>
      </c>
      <c r="D2207" s="79">
        <f ca="1">('Activity Data'!B2213*$D$4)*'Emission Factors'!J2215</f>
        <v>21703306.203923598</v>
      </c>
      <c r="E2207" s="79">
        <f t="shared" ca="1" si="34"/>
        <v>242129866.62092292</v>
      </c>
    </row>
    <row r="2208" spans="1:5" s="62" customFormat="1" ht="12.75" x14ac:dyDescent="0.2">
      <c r="A2208" s="85">
        <v>2204</v>
      </c>
      <c r="B2208" s="79">
        <f ca="1">('Activity Data'!B2214*$B$4)*'Emission Factors'!H2216</f>
        <v>135280679.25187919</v>
      </c>
      <c r="C2208" s="79">
        <f ca="1">('Activity Data'!B2214*$C$4)*'Emission Factors'!I2216</f>
        <v>61554521.991665132</v>
      </c>
      <c r="D2208" s="79">
        <f ca="1">('Activity Data'!B2214*$D$4)*'Emission Factors'!J2216</f>
        <v>21324141.717780616</v>
      </c>
      <c r="E2208" s="79">
        <f t="shared" ca="1" si="34"/>
        <v>218159342.96132493</v>
      </c>
    </row>
    <row r="2209" spans="1:5" s="62" customFormat="1" ht="12.75" x14ac:dyDescent="0.2">
      <c r="A2209" s="85">
        <v>2205</v>
      </c>
      <c r="B2209" s="79">
        <f ca="1">('Activity Data'!B2215*$B$4)*'Emission Factors'!H2217</f>
        <v>132866401.15286827</v>
      </c>
      <c r="C2209" s="79">
        <f ca="1">('Activity Data'!B2215*$C$4)*'Emission Factors'!I2217</f>
        <v>61216223.804785922</v>
      </c>
      <c r="D2209" s="79">
        <f ca="1">('Activity Data'!B2215*$D$4)*'Emission Factors'!J2217</f>
        <v>20519303.322564144</v>
      </c>
      <c r="E2209" s="79">
        <f t="shared" ca="1" si="34"/>
        <v>214601928.28021833</v>
      </c>
    </row>
    <row r="2210" spans="1:5" s="62" customFormat="1" ht="12.75" x14ac:dyDescent="0.2">
      <c r="A2210" s="85">
        <v>2206</v>
      </c>
      <c r="B2210" s="79">
        <f ca="1">('Activity Data'!B2216*$B$4)*'Emission Factors'!H2218</f>
        <v>124226180.16397285</v>
      </c>
      <c r="C2210" s="79">
        <f ca="1">('Activity Data'!B2216*$C$4)*'Emission Factors'!I2218</f>
        <v>56268166.471115492</v>
      </c>
      <c r="D2210" s="79">
        <f ca="1">('Activity Data'!B2216*$D$4)*'Emission Factors'!J2218</f>
        <v>19738951.161576509</v>
      </c>
      <c r="E2210" s="79">
        <f t="shared" ca="1" si="34"/>
        <v>200233297.79666486</v>
      </c>
    </row>
    <row r="2211" spans="1:5" s="62" customFormat="1" ht="12.75" x14ac:dyDescent="0.2">
      <c r="A2211" s="85">
        <v>2207</v>
      </c>
      <c r="B2211" s="79">
        <f ca="1">('Activity Data'!B2217*$B$4)*'Emission Factors'!H2219</f>
        <v>133387127.99995729</v>
      </c>
      <c r="C2211" s="79">
        <f ca="1">('Activity Data'!B2217*$C$4)*'Emission Factors'!I2219</f>
        <v>64278961.191654056</v>
      </c>
      <c r="D2211" s="79">
        <f ca="1">('Activity Data'!B2217*$D$4)*'Emission Factors'!J2219</f>
        <v>19934149.259011675</v>
      </c>
      <c r="E2211" s="79">
        <f t="shared" ca="1" si="34"/>
        <v>217600238.45062304</v>
      </c>
    </row>
    <row r="2212" spans="1:5" s="62" customFormat="1" ht="12.75" x14ac:dyDescent="0.2">
      <c r="A2212" s="85">
        <v>2208</v>
      </c>
      <c r="B2212" s="79">
        <f ca="1">('Activity Data'!B2218*$B$4)*'Emission Factors'!H2220</f>
        <v>147134824.26746652</v>
      </c>
      <c r="C2212" s="79">
        <f ca="1">('Activity Data'!B2218*$C$4)*'Emission Factors'!I2220</f>
        <v>67061895.040843934</v>
      </c>
      <c r="D2212" s="79">
        <f ca="1">('Activity Data'!B2218*$D$4)*'Emission Factors'!J2220</f>
        <v>22674361.172072716</v>
      </c>
      <c r="E2212" s="79">
        <f t="shared" ca="1" si="34"/>
        <v>236871080.48038316</v>
      </c>
    </row>
    <row r="2213" spans="1:5" s="62" customFormat="1" ht="12.75" x14ac:dyDescent="0.2">
      <c r="A2213" s="85">
        <v>2209</v>
      </c>
      <c r="B2213" s="79">
        <f ca="1">('Activity Data'!B2219*$B$4)*'Emission Factors'!H2221</f>
        <v>133963437.39795606</v>
      </c>
      <c r="C2213" s="79">
        <f ca="1">('Activity Data'!B2219*$C$4)*'Emission Factors'!I2221</f>
        <v>59909230.58528439</v>
      </c>
      <c r="D2213" s="79">
        <f ca="1">('Activity Data'!B2219*$D$4)*'Emission Factors'!J2221</f>
        <v>22100346.546855111</v>
      </c>
      <c r="E2213" s="79">
        <f t="shared" ca="1" si="34"/>
        <v>215973014.53009558</v>
      </c>
    </row>
    <row r="2214" spans="1:5" s="62" customFormat="1" ht="12.75" x14ac:dyDescent="0.2">
      <c r="A2214" s="85">
        <v>2210</v>
      </c>
      <c r="B2214" s="79">
        <f ca="1">('Activity Data'!B2220*$B$4)*'Emission Factors'!H2222</f>
        <v>147142096.00140315</v>
      </c>
      <c r="C2214" s="79">
        <f ca="1">('Activity Data'!B2220*$C$4)*'Emission Factors'!I2222</f>
        <v>69944802.034967422</v>
      </c>
      <c r="D2214" s="79">
        <f ca="1">('Activity Data'!B2220*$D$4)*'Emission Factors'!J2222</f>
        <v>22729054.200934634</v>
      </c>
      <c r="E2214" s="79">
        <f t="shared" ca="1" si="34"/>
        <v>239815952.23730522</v>
      </c>
    </row>
    <row r="2215" spans="1:5" s="62" customFormat="1" ht="12.75" x14ac:dyDescent="0.2">
      <c r="A2215" s="85">
        <v>2211</v>
      </c>
      <c r="B2215" s="79">
        <f ca="1">('Activity Data'!B2221*$B$4)*'Emission Factors'!H2223</f>
        <v>137337191.14238271</v>
      </c>
      <c r="C2215" s="79">
        <f ca="1">('Activity Data'!B2221*$C$4)*'Emission Factors'!I2223</f>
        <v>65951348.513186336</v>
      </c>
      <c r="D2215" s="79">
        <f ca="1">('Activity Data'!B2221*$D$4)*'Emission Factors'!J2223</f>
        <v>21150426.088021521</v>
      </c>
      <c r="E2215" s="79">
        <f t="shared" ca="1" si="34"/>
        <v>224438965.74359056</v>
      </c>
    </row>
    <row r="2216" spans="1:5" s="62" customFormat="1" ht="12.75" x14ac:dyDescent="0.2">
      <c r="A2216" s="85">
        <v>2212</v>
      </c>
      <c r="B2216" s="79">
        <f ca="1">('Activity Data'!B2222*$B$4)*'Emission Factors'!H2224</f>
        <v>143659081.39758417</v>
      </c>
      <c r="C2216" s="79">
        <f ca="1">('Activity Data'!B2222*$C$4)*'Emission Factors'!I2224</f>
        <v>68454805.899617672</v>
      </c>
      <c r="D2216" s="79">
        <f ca="1">('Activity Data'!B2222*$D$4)*'Emission Factors'!J2224</f>
        <v>21499062.129158955</v>
      </c>
      <c r="E2216" s="79">
        <f t="shared" ca="1" si="34"/>
        <v>233612949.42636079</v>
      </c>
    </row>
    <row r="2217" spans="1:5" s="62" customFormat="1" ht="12.75" x14ac:dyDescent="0.2">
      <c r="A2217" s="85">
        <v>2213</v>
      </c>
      <c r="B2217" s="79">
        <f ca="1">('Activity Data'!B2223*$B$4)*'Emission Factors'!H2225</f>
        <v>128621585.86675072</v>
      </c>
      <c r="C2217" s="79">
        <f ca="1">('Activity Data'!B2223*$C$4)*'Emission Factors'!I2225</f>
        <v>59814148.601163693</v>
      </c>
      <c r="D2217" s="79">
        <f ca="1">('Activity Data'!B2223*$D$4)*'Emission Factors'!J2225</f>
        <v>21045759.625477102</v>
      </c>
      <c r="E2217" s="79">
        <f t="shared" ca="1" si="34"/>
        <v>209481494.09339151</v>
      </c>
    </row>
    <row r="2218" spans="1:5" s="62" customFormat="1" ht="12.75" x14ac:dyDescent="0.2">
      <c r="A2218" s="85">
        <v>2214</v>
      </c>
      <c r="B2218" s="79">
        <f ca="1">('Activity Data'!B2224*$B$4)*'Emission Factors'!H2226</f>
        <v>135358759.40110418</v>
      </c>
      <c r="C2218" s="79">
        <f ca="1">('Activity Data'!B2224*$C$4)*'Emission Factors'!I2226</f>
        <v>60422118.326577887</v>
      </c>
      <c r="D2218" s="79">
        <f ca="1">('Activity Data'!B2224*$D$4)*'Emission Factors'!J2226</f>
        <v>20251612.480858769</v>
      </c>
      <c r="E2218" s="79">
        <f t="shared" ca="1" si="34"/>
        <v>216032490.20854083</v>
      </c>
    </row>
    <row r="2219" spans="1:5" s="62" customFormat="1" ht="12.75" x14ac:dyDescent="0.2">
      <c r="A2219" s="85">
        <v>2215</v>
      </c>
      <c r="B2219" s="79">
        <f ca="1">('Activity Data'!B2225*$B$4)*'Emission Factors'!H2227</f>
        <v>133950896.89413123</v>
      </c>
      <c r="C2219" s="79">
        <f ca="1">('Activity Data'!B2225*$C$4)*'Emission Factors'!I2227</f>
        <v>60673460.382005617</v>
      </c>
      <c r="D2219" s="79">
        <f ca="1">('Activity Data'!B2225*$D$4)*'Emission Factors'!J2227</f>
        <v>21150413.561418679</v>
      </c>
      <c r="E2219" s="79">
        <f t="shared" ca="1" si="34"/>
        <v>215774770.83755553</v>
      </c>
    </row>
    <row r="2220" spans="1:5" s="62" customFormat="1" ht="12.75" x14ac:dyDescent="0.2">
      <c r="A2220" s="85">
        <v>2216</v>
      </c>
      <c r="B2220" s="79">
        <f ca="1">('Activity Data'!B2226*$B$4)*'Emission Factors'!H2228</f>
        <v>113276841.80382583</v>
      </c>
      <c r="C2220" s="79">
        <f ca="1">('Activity Data'!B2226*$C$4)*'Emission Factors'!I2228</f>
        <v>53301751.545491122</v>
      </c>
      <c r="D2220" s="79">
        <f ca="1">('Activity Data'!B2226*$D$4)*'Emission Factors'!J2228</f>
        <v>17780824.352771685</v>
      </c>
      <c r="E2220" s="79">
        <f t="shared" ca="1" si="34"/>
        <v>184359417.70208865</v>
      </c>
    </row>
    <row r="2221" spans="1:5" s="62" customFormat="1" ht="12.75" x14ac:dyDescent="0.2">
      <c r="A2221" s="85">
        <v>2217</v>
      </c>
      <c r="B2221" s="79">
        <f ca="1">('Activity Data'!B2227*$B$4)*'Emission Factors'!H2229</f>
        <v>134611351.61357933</v>
      </c>
      <c r="C2221" s="79">
        <f ca="1">('Activity Data'!B2227*$C$4)*'Emission Factors'!I2229</f>
        <v>62472752.452869013</v>
      </c>
      <c r="D2221" s="79">
        <f ca="1">('Activity Data'!B2227*$D$4)*'Emission Factors'!J2229</f>
        <v>18639304.95717882</v>
      </c>
      <c r="E2221" s="79">
        <f t="shared" ca="1" si="34"/>
        <v>215723409.02362716</v>
      </c>
    </row>
    <row r="2222" spans="1:5" s="62" customFormat="1" ht="12.75" x14ac:dyDescent="0.2">
      <c r="A2222" s="85">
        <v>2218</v>
      </c>
      <c r="B2222" s="79">
        <f ca="1">('Activity Data'!B2228*$B$4)*'Emission Factors'!H2230</f>
        <v>142060017.6112287</v>
      </c>
      <c r="C2222" s="79">
        <f ca="1">('Activity Data'!B2228*$C$4)*'Emission Factors'!I2230</f>
        <v>65825706.731856756</v>
      </c>
      <c r="D2222" s="79">
        <f ca="1">('Activity Data'!B2228*$D$4)*'Emission Factors'!J2230</f>
        <v>21388377.932925113</v>
      </c>
      <c r="E2222" s="79">
        <f t="shared" ca="1" si="34"/>
        <v>229274102.27601057</v>
      </c>
    </row>
    <row r="2223" spans="1:5" s="62" customFormat="1" ht="12.75" x14ac:dyDescent="0.2">
      <c r="A2223" s="85">
        <v>2219</v>
      </c>
      <c r="B2223" s="79">
        <f ca="1">('Activity Data'!B2229*$B$4)*'Emission Factors'!H2231</f>
        <v>142467269.15552813</v>
      </c>
      <c r="C2223" s="79">
        <f ca="1">('Activity Data'!B2229*$C$4)*'Emission Factors'!I2231</f>
        <v>65370627.114670642</v>
      </c>
      <c r="D2223" s="79">
        <f ca="1">('Activity Data'!B2229*$D$4)*'Emission Factors'!J2231</f>
        <v>21944788.255055688</v>
      </c>
      <c r="E2223" s="79">
        <f t="shared" ca="1" si="34"/>
        <v>229782684.52525446</v>
      </c>
    </row>
    <row r="2224" spans="1:5" s="62" customFormat="1" ht="12.75" x14ac:dyDescent="0.2">
      <c r="A2224" s="85">
        <v>2220</v>
      </c>
      <c r="B2224" s="79">
        <f ca="1">('Activity Data'!B2230*$B$4)*'Emission Factors'!H2232</f>
        <v>137399198.09293449</v>
      </c>
      <c r="C2224" s="79">
        <f ca="1">('Activity Data'!B2230*$C$4)*'Emission Factors'!I2232</f>
        <v>64766315.177570619</v>
      </c>
      <c r="D2224" s="79">
        <f ca="1">('Activity Data'!B2230*$D$4)*'Emission Factors'!J2232</f>
        <v>21243765.503170487</v>
      </c>
      <c r="E2224" s="79">
        <f t="shared" ca="1" si="34"/>
        <v>223409278.77367559</v>
      </c>
    </row>
    <row r="2225" spans="1:5" s="62" customFormat="1" ht="12.75" x14ac:dyDescent="0.2">
      <c r="A2225" s="85">
        <v>2221</v>
      </c>
      <c r="B2225" s="79">
        <f ca="1">('Activity Data'!B2231*$B$4)*'Emission Factors'!H2233</f>
        <v>143425457.50243843</v>
      </c>
      <c r="C2225" s="79">
        <f ca="1">('Activity Data'!B2231*$C$4)*'Emission Factors'!I2233</f>
        <v>68625439.398025364</v>
      </c>
      <c r="D2225" s="79">
        <f ca="1">('Activity Data'!B2231*$D$4)*'Emission Factors'!J2233</f>
        <v>22846572.226690162</v>
      </c>
      <c r="E2225" s="79">
        <f t="shared" ca="1" si="34"/>
        <v>234897469.12715396</v>
      </c>
    </row>
    <row r="2226" spans="1:5" s="62" customFormat="1" ht="12.75" x14ac:dyDescent="0.2">
      <c r="A2226" s="85">
        <v>2222</v>
      </c>
      <c r="B2226" s="79">
        <f ca="1">('Activity Data'!B2232*$B$4)*'Emission Factors'!H2234</f>
        <v>135068563.0121499</v>
      </c>
      <c r="C2226" s="79">
        <f ca="1">('Activity Data'!B2232*$C$4)*'Emission Factors'!I2234</f>
        <v>63817625.435191654</v>
      </c>
      <c r="D2226" s="79">
        <f ca="1">('Activity Data'!B2232*$D$4)*'Emission Factors'!J2234</f>
        <v>21661685.129536781</v>
      </c>
      <c r="E2226" s="79">
        <f t="shared" ca="1" si="34"/>
        <v>220547873.57687834</v>
      </c>
    </row>
    <row r="2227" spans="1:5" s="62" customFormat="1" ht="12.75" x14ac:dyDescent="0.2">
      <c r="A2227" s="85">
        <v>2223</v>
      </c>
      <c r="B2227" s="79">
        <f ca="1">('Activity Data'!B2233*$B$4)*'Emission Factors'!H2235</f>
        <v>138830419.42193866</v>
      </c>
      <c r="C2227" s="79">
        <f ca="1">('Activity Data'!B2233*$C$4)*'Emission Factors'!I2235</f>
        <v>66019116.866323173</v>
      </c>
      <c r="D2227" s="79">
        <f ca="1">('Activity Data'!B2233*$D$4)*'Emission Factors'!J2235</f>
        <v>20234142.433045179</v>
      </c>
      <c r="E2227" s="79">
        <f t="shared" ca="1" si="34"/>
        <v>225083678.72130701</v>
      </c>
    </row>
    <row r="2228" spans="1:5" s="62" customFormat="1" ht="12.75" x14ac:dyDescent="0.2">
      <c r="A2228" s="85">
        <v>2224</v>
      </c>
      <c r="B2228" s="79">
        <f ca="1">('Activity Data'!B2234*$B$4)*'Emission Factors'!H2236</f>
        <v>143330520.61652029</v>
      </c>
      <c r="C2228" s="79">
        <f ca="1">('Activity Data'!B2234*$C$4)*'Emission Factors'!I2236</f>
        <v>65390362.556526035</v>
      </c>
      <c r="D2228" s="79">
        <f ca="1">('Activity Data'!B2234*$D$4)*'Emission Factors'!J2236</f>
        <v>22934675.354318421</v>
      </c>
      <c r="E2228" s="79">
        <f t="shared" ca="1" si="34"/>
        <v>231655558.52736473</v>
      </c>
    </row>
    <row r="2229" spans="1:5" s="62" customFormat="1" ht="12.75" x14ac:dyDescent="0.2">
      <c r="A2229" s="85">
        <v>2225</v>
      </c>
      <c r="B2229" s="79">
        <f ca="1">('Activity Data'!B2235*$B$4)*'Emission Factors'!H2237</f>
        <v>146545648.41060266</v>
      </c>
      <c r="C2229" s="79">
        <f ca="1">('Activity Data'!B2235*$C$4)*'Emission Factors'!I2237</f>
        <v>68822065.778516874</v>
      </c>
      <c r="D2229" s="79">
        <f ca="1">('Activity Data'!B2235*$D$4)*'Emission Factors'!J2237</f>
        <v>20167256.742817264</v>
      </c>
      <c r="E2229" s="79">
        <f t="shared" ca="1" si="34"/>
        <v>235534970.93193677</v>
      </c>
    </row>
    <row r="2230" spans="1:5" s="62" customFormat="1" ht="12.75" x14ac:dyDescent="0.2">
      <c r="A2230" s="85">
        <v>2226</v>
      </c>
      <c r="B2230" s="79">
        <f ca="1">('Activity Data'!B2236*$B$4)*'Emission Factors'!H2238</f>
        <v>167475594.01151329</v>
      </c>
      <c r="C2230" s="79">
        <f ca="1">('Activity Data'!B2236*$C$4)*'Emission Factors'!I2238</f>
        <v>76841036.320157349</v>
      </c>
      <c r="D2230" s="79">
        <f ca="1">('Activity Data'!B2236*$D$4)*'Emission Factors'!J2238</f>
        <v>25543112.231702309</v>
      </c>
      <c r="E2230" s="79">
        <f t="shared" ca="1" si="34"/>
        <v>269859742.56337297</v>
      </c>
    </row>
    <row r="2231" spans="1:5" s="62" customFormat="1" ht="12.75" x14ac:dyDescent="0.2">
      <c r="A2231" s="85">
        <v>2227</v>
      </c>
      <c r="B2231" s="79">
        <f ca="1">('Activity Data'!B2237*$B$4)*'Emission Factors'!H2239</f>
        <v>137430952.13541365</v>
      </c>
      <c r="C2231" s="79">
        <f ca="1">('Activity Data'!B2237*$C$4)*'Emission Factors'!I2239</f>
        <v>63387864.557234369</v>
      </c>
      <c r="D2231" s="79">
        <f ca="1">('Activity Data'!B2237*$D$4)*'Emission Factors'!J2239</f>
        <v>21460945.393184602</v>
      </c>
      <c r="E2231" s="79">
        <f t="shared" ca="1" si="34"/>
        <v>222279762.08583263</v>
      </c>
    </row>
    <row r="2232" spans="1:5" s="62" customFormat="1" ht="12.75" x14ac:dyDescent="0.2">
      <c r="A2232" s="85">
        <v>2228</v>
      </c>
      <c r="B2232" s="79">
        <f ca="1">('Activity Data'!B2238*$B$4)*'Emission Factors'!H2240</f>
        <v>132531900.904814</v>
      </c>
      <c r="C2232" s="79">
        <f ca="1">('Activity Data'!B2238*$C$4)*'Emission Factors'!I2240</f>
        <v>59426981.168962687</v>
      </c>
      <c r="D2232" s="79">
        <f ca="1">('Activity Data'!B2238*$D$4)*'Emission Factors'!J2240</f>
        <v>20573282.624167148</v>
      </c>
      <c r="E2232" s="79">
        <f t="shared" ca="1" si="34"/>
        <v>212532164.69794384</v>
      </c>
    </row>
    <row r="2233" spans="1:5" s="62" customFormat="1" ht="12.75" x14ac:dyDescent="0.2">
      <c r="A2233" s="85">
        <v>2229</v>
      </c>
      <c r="B2233" s="79">
        <f ca="1">('Activity Data'!B2239*$B$4)*'Emission Factors'!H2241</f>
        <v>142779136.62374744</v>
      </c>
      <c r="C2233" s="79">
        <f ca="1">('Activity Data'!B2239*$C$4)*'Emission Factors'!I2241</f>
        <v>64610215.172834292</v>
      </c>
      <c r="D2233" s="79">
        <f ca="1">('Activity Data'!B2239*$D$4)*'Emission Factors'!J2241</f>
        <v>23605996.534731511</v>
      </c>
      <c r="E2233" s="79">
        <f t="shared" ca="1" si="34"/>
        <v>230995348.33131325</v>
      </c>
    </row>
    <row r="2234" spans="1:5" s="62" customFormat="1" ht="12.75" x14ac:dyDescent="0.2">
      <c r="A2234" s="85">
        <v>2230</v>
      </c>
      <c r="B2234" s="79">
        <f ca="1">('Activity Data'!B2240*$B$4)*'Emission Factors'!H2242</f>
        <v>141323667.45175526</v>
      </c>
      <c r="C2234" s="79">
        <f ca="1">('Activity Data'!B2240*$C$4)*'Emission Factors'!I2242</f>
        <v>65354669.650885813</v>
      </c>
      <c r="D2234" s="79">
        <f ca="1">('Activity Data'!B2240*$D$4)*'Emission Factors'!J2242</f>
        <v>21280300.218405593</v>
      </c>
      <c r="E2234" s="79">
        <f t="shared" ca="1" si="34"/>
        <v>227958637.32104668</v>
      </c>
    </row>
    <row r="2235" spans="1:5" s="62" customFormat="1" ht="12.75" x14ac:dyDescent="0.2">
      <c r="A2235" s="85">
        <v>2231</v>
      </c>
      <c r="B2235" s="79">
        <f ca="1">('Activity Data'!B2241*$B$4)*'Emission Factors'!H2243</f>
        <v>143846338.53973091</v>
      </c>
      <c r="C2235" s="79">
        <f ca="1">('Activity Data'!B2241*$C$4)*'Emission Factors'!I2243</f>
        <v>67170605.826685801</v>
      </c>
      <c r="D2235" s="79">
        <f ca="1">('Activity Data'!B2241*$D$4)*'Emission Factors'!J2243</f>
        <v>22027575.156687122</v>
      </c>
      <c r="E2235" s="79">
        <f t="shared" ca="1" si="34"/>
        <v>233044519.5231038</v>
      </c>
    </row>
    <row r="2236" spans="1:5" s="62" customFormat="1" ht="12.75" x14ac:dyDescent="0.2">
      <c r="A2236" s="85">
        <v>2232</v>
      </c>
      <c r="B2236" s="79">
        <f ca="1">('Activity Data'!B2242*$B$4)*'Emission Factors'!H2244</f>
        <v>130758504.33186464</v>
      </c>
      <c r="C2236" s="79">
        <f ca="1">('Activity Data'!B2242*$C$4)*'Emission Factors'!I2244</f>
        <v>58508050.273509882</v>
      </c>
      <c r="D2236" s="79">
        <f ca="1">('Activity Data'!B2242*$D$4)*'Emission Factors'!J2244</f>
        <v>18918427.261031065</v>
      </c>
      <c r="E2236" s="79">
        <f t="shared" ca="1" si="34"/>
        <v>208184981.86640558</v>
      </c>
    </row>
    <row r="2237" spans="1:5" s="62" customFormat="1" ht="12.75" x14ac:dyDescent="0.2">
      <c r="A2237" s="85">
        <v>2233</v>
      </c>
      <c r="B2237" s="79">
        <f ca="1">('Activity Data'!B2243*$B$4)*'Emission Factors'!H2245</f>
        <v>131794117.91709897</v>
      </c>
      <c r="C2237" s="79">
        <f ca="1">('Activity Data'!B2243*$C$4)*'Emission Factors'!I2245</f>
        <v>61374724.475797944</v>
      </c>
      <c r="D2237" s="79">
        <f ca="1">('Activity Data'!B2243*$D$4)*'Emission Factors'!J2245</f>
        <v>20239538.133279424</v>
      </c>
      <c r="E2237" s="79">
        <f t="shared" ca="1" si="34"/>
        <v>213408380.52617633</v>
      </c>
    </row>
    <row r="2238" spans="1:5" s="62" customFormat="1" ht="12.75" x14ac:dyDescent="0.2">
      <c r="A2238" s="85">
        <v>2234</v>
      </c>
      <c r="B2238" s="79">
        <f ca="1">('Activity Data'!B2244*$B$4)*'Emission Factors'!H2246</f>
        <v>151468770.86246547</v>
      </c>
      <c r="C2238" s="79">
        <f ca="1">('Activity Data'!B2244*$C$4)*'Emission Factors'!I2246</f>
        <v>72188525.633544967</v>
      </c>
      <c r="D2238" s="79">
        <f ca="1">('Activity Data'!B2244*$D$4)*'Emission Factors'!J2246</f>
        <v>23235784.715321504</v>
      </c>
      <c r="E2238" s="79">
        <f t="shared" ca="1" si="34"/>
        <v>246893081.21133193</v>
      </c>
    </row>
    <row r="2239" spans="1:5" s="62" customFormat="1" ht="12.75" x14ac:dyDescent="0.2">
      <c r="A2239" s="85">
        <v>2235</v>
      </c>
      <c r="B2239" s="79">
        <f ca="1">('Activity Data'!B2245*$B$4)*'Emission Factors'!H2247</f>
        <v>153037604.62385038</v>
      </c>
      <c r="C2239" s="79">
        <f ca="1">('Activity Data'!B2245*$C$4)*'Emission Factors'!I2247</f>
        <v>70357741.966914669</v>
      </c>
      <c r="D2239" s="79">
        <f ca="1">('Activity Data'!B2245*$D$4)*'Emission Factors'!J2247</f>
        <v>24838657.372357614</v>
      </c>
      <c r="E2239" s="79">
        <f t="shared" ca="1" si="34"/>
        <v>248234003.96312267</v>
      </c>
    </row>
    <row r="2240" spans="1:5" s="62" customFormat="1" ht="12.75" x14ac:dyDescent="0.2">
      <c r="A2240" s="85">
        <v>2236</v>
      </c>
      <c r="B2240" s="79">
        <f ca="1">('Activity Data'!B2246*$B$4)*'Emission Factors'!H2248</f>
        <v>132744177.43801634</v>
      </c>
      <c r="C2240" s="79">
        <f ca="1">('Activity Data'!B2246*$C$4)*'Emission Factors'!I2248</f>
        <v>64519942.868215762</v>
      </c>
      <c r="D2240" s="79">
        <f ca="1">('Activity Data'!B2246*$D$4)*'Emission Factors'!J2248</f>
        <v>20124806.719600834</v>
      </c>
      <c r="E2240" s="79">
        <f t="shared" ca="1" si="34"/>
        <v>217388927.02583292</v>
      </c>
    </row>
    <row r="2241" spans="1:5" s="62" customFormat="1" ht="12.75" x14ac:dyDescent="0.2">
      <c r="A2241" s="85">
        <v>2237</v>
      </c>
      <c r="B2241" s="79">
        <f ca="1">('Activity Data'!B2247*$B$4)*'Emission Factors'!H2249</f>
        <v>114185899.20375882</v>
      </c>
      <c r="C2241" s="79">
        <f ca="1">('Activity Data'!B2247*$C$4)*'Emission Factors'!I2249</f>
        <v>56302445.968878701</v>
      </c>
      <c r="D2241" s="79">
        <f ca="1">('Activity Data'!B2247*$D$4)*'Emission Factors'!J2249</f>
        <v>18612100.462816626</v>
      </c>
      <c r="E2241" s="79">
        <f t="shared" ca="1" si="34"/>
        <v>189100445.63545415</v>
      </c>
    </row>
    <row r="2242" spans="1:5" s="62" customFormat="1" ht="12.75" x14ac:dyDescent="0.2">
      <c r="A2242" s="85">
        <v>2238</v>
      </c>
      <c r="B2242" s="79">
        <f ca="1">('Activity Data'!B2248*$B$4)*'Emission Factors'!H2250</f>
        <v>158714873.03300762</v>
      </c>
      <c r="C2242" s="79">
        <f ca="1">('Activity Data'!B2248*$C$4)*'Emission Factors'!I2250</f>
        <v>71768740.615072712</v>
      </c>
      <c r="D2242" s="79">
        <f ca="1">('Activity Data'!B2248*$D$4)*'Emission Factors'!J2250</f>
        <v>24238995.709863581</v>
      </c>
      <c r="E2242" s="79">
        <f t="shared" ca="1" si="34"/>
        <v>254722609.35794392</v>
      </c>
    </row>
    <row r="2243" spans="1:5" s="62" customFormat="1" ht="12.75" x14ac:dyDescent="0.2">
      <c r="A2243" s="85">
        <v>2239</v>
      </c>
      <c r="B2243" s="79">
        <f ca="1">('Activity Data'!B2249*$B$4)*'Emission Factors'!H2251</f>
        <v>144724503.64574417</v>
      </c>
      <c r="C2243" s="79">
        <f ca="1">('Activity Data'!B2249*$C$4)*'Emission Factors'!I2251</f>
        <v>65302625.985409141</v>
      </c>
      <c r="D2243" s="79">
        <f ca="1">('Activity Data'!B2249*$D$4)*'Emission Factors'!J2251</f>
        <v>21767273.459481902</v>
      </c>
      <c r="E2243" s="79">
        <f t="shared" ca="1" si="34"/>
        <v>231794403.09063521</v>
      </c>
    </row>
    <row r="2244" spans="1:5" s="62" customFormat="1" ht="12.75" x14ac:dyDescent="0.2">
      <c r="A2244" s="85">
        <v>2240</v>
      </c>
      <c r="B2244" s="79">
        <f ca="1">('Activity Data'!B2250*$B$4)*'Emission Factors'!H2252</f>
        <v>154242966.10069948</v>
      </c>
      <c r="C2244" s="79">
        <f ca="1">('Activity Data'!B2250*$C$4)*'Emission Factors'!I2252</f>
        <v>68147137.435272112</v>
      </c>
      <c r="D2244" s="79">
        <f ca="1">('Activity Data'!B2250*$D$4)*'Emission Factors'!J2252</f>
        <v>23862813.034677733</v>
      </c>
      <c r="E2244" s="79">
        <f t="shared" ca="1" si="34"/>
        <v>246252916.57064933</v>
      </c>
    </row>
    <row r="2245" spans="1:5" s="62" customFormat="1" ht="12.75" x14ac:dyDescent="0.2">
      <c r="A2245" s="85">
        <v>2241</v>
      </c>
      <c r="B2245" s="79">
        <f ca="1">('Activity Data'!B2251*$B$4)*'Emission Factors'!H2253</f>
        <v>128541929.13757774</v>
      </c>
      <c r="C2245" s="79">
        <f ca="1">('Activity Data'!B2251*$C$4)*'Emission Factors'!I2253</f>
        <v>65536705.280722998</v>
      </c>
      <c r="D2245" s="79">
        <f ca="1">('Activity Data'!B2251*$D$4)*'Emission Factors'!J2253</f>
        <v>18234579.603973053</v>
      </c>
      <c r="E2245" s="79">
        <f t="shared" ref="E2245:E2308" ca="1" si="35">SUM(B2245:D2245)</f>
        <v>212313214.02227381</v>
      </c>
    </row>
    <row r="2246" spans="1:5" s="62" customFormat="1" ht="12.75" x14ac:dyDescent="0.2">
      <c r="A2246" s="85">
        <v>2242</v>
      </c>
      <c r="B2246" s="79">
        <f ca="1">('Activity Data'!B2252*$B$4)*'Emission Factors'!H2254</f>
        <v>132844801.65406023</v>
      </c>
      <c r="C2246" s="79">
        <f ca="1">('Activity Data'!B2252*$C$4)*'Emission Factors'!I2254</f>
        <v>62472377.428803384</v>
      </c>
      <c r="D2246" s="79">
        <f ca="1">('Activity Data'!B2252*$D$4)*'Emission Factors'!J2254</f>
        <v>20355824.448817216</v>
      </c>
      <c r="E2246" s="79">
        <f t="shared" ca="1" si="35"/>
        <v>215673003.53168085</v>
      </c>
    </row>
    <row r="2247" spans="1:5" s="62" customFormat="1" ht="12.75" x14ac:dyDescent="0.2">
      <c r="A2247" s="85">
        <v>2243</v>
      </c>
      <c r="B2247" s="79">
        <f ca="1">('Activity Data'!B2253*$B$4)*'Emission Factors'!H2255</f>
        <v>161506230.25385219</v>
      </c>
      <c r="C2247" s="79">
        <f ca="1">('Activity Data'!B2253*$C$4)*'Emission Factors'!I2255</f>
        <v>79219967.740664423</v>
      </c>
      <c r="D2247" s="79">
        <f ca="1">('Activity Data'!B2253*$D$4)*'Emission Factors'!J2255</f>
        <v>24695986.743997052</v>
      </c>
      <c r="E2247" s="79">
        <f t="shared" ca="1" si="35"/>
        <v>265422184.73851365</v>
      </c>
    </row>
    <row r="2248" spans="1:5" s="62" customFormat="1" ht="12.75" x14ac:dyDescent="0.2">
      <c r="A2248" s="85">
        <v>2244</v>
      </c>
      <c r="B2248" s="79">
        <f ca="1">('Activity Data'!B2254*$B$4)*'Emission Factors'!H2256</f>
        <v>133131433.40677756</v>
      </c>
      <c r="C2248" s="79">
        <f ca="1">('Activity Data'!B2254*$C$4)*'Emission Factors'!I2256</f>
        <v>61252168.400593422</v>
      </c>
      <c r="D2248" s="79">
        <f ca="1">('Activity Data'!B2254*$D$4)*'Emission Factors'!J2256</f>
        <v>20311635.103108864</v>
      </c>
      <c r="E2248" s="79">
        <f t="shared" ca="1" si="35"/>
        <v>214695236.91047984</v>
      </c>
    </row>
    <row r="2249" spans="1:5" s="62" customFormat="1" ht="12.75" x14ac:dyDescent="0.2">
      <c r="A2249" s="85">
        <v>2245</v>
      </c>
      <c r="B2249" s="79">
        <f ca="1">('Activity Data'!B2255*$B$4)*'Emission Factors'!H2257</f>
        <v>140844873.95293322</v>
      </c>
      <c r="C2249" s="79">
        <f ca="1">('Activity Data'!B2255*$C$4)*'Emission Factors'!I2257</f>
        <v>66825948.462005705</v>
      </c>
      <c r="D2249" s="79">
        <f ca="1">('Activity Data'!B2255*$D$4)*'Emission Factors'!J2257</f>
        <v>20786699.091249384</v>
      </c>
      <c r="E2249" s="79">
        <f t="shared" ca="1" si="35"/>
        <v>228457521.5061883</v>
      </c>
    </row>
    <row r="2250" spans="1:5" s="62" customFormat="1" ht="12.75" x14ac:dyDescent="0.2">
      <c r="A2250" s="85">
        <v>2246</v>
      </c>
      <c r="B2250" s="79">
        <f ca="1">('Activity Data'!B2256*$B$4)*'Emission Factors'!H2258</f>
        <v>142036517.18819422</v>
      </c>
      <c r="C2250" s="79">
        <f ca="1">('Activity Data'!B2256*$C$4)*'Emission Factors'!I2258</f>
        <v>67685101.633425936</v>
      </c>
      <c r="D2250" s="79">
        <f ca="1">('Activity Data'!B2256*$D$4)*'Emission Factors'!J2258</f>
        <v>21270644.213484358</v>
      </c>
      <c r="E2250" s="79">
        <f t="shared" ca="1" si="35"/>
        <v>230992263.03510451</v>
      </c>
    </row>
    <row r="2251" spans="1:5" s="62" customFormat="1" ht="12.75" x14ac:dyDescent="0.2">
      <c r="A2251" s="85">
        <v>2247</v>
      </c>
      <c r="B2251" s="79">
        <f ca="1">('Activity Data'!B2257*$B$4)*'Emission Factors'!H2259</f>
        <v>152193429.73552004</v>
      </c>
      <c r="C2251" s="79">
        <f ca="1">('Activity Data'!B2257*$C$4)*'Emission Factors'!I2259</f>
        <v>76009807.090672836</v>
      </c>
      <c r="D2251" s="79">
        <f ca="1">('Activity Data'!B2257*$D$4)*'Emission Factors'!J2259</f>
        <v>23986641.283525094</v>
      </c>
      <c r="E2251" s="79">
        <f t="shared" ca="1" si="35"/>
        <v>252189878.10971797</v>
      </c>
    </row>
    <row r="2252" spans="1:5" s="62" customFormat="1" ht="12.75" x14ac:dyDescent="0.2">
      <c r="A2252" s="85">
        <v>2248</v>
      </c>
      <c r="B2252" s="79">
        <f ca="1">('Activity Data'!B2258*$B$4)*'Emission Factors'!H2260</f>
        <v>125730062.42911628</v>
      </c>
      <c r="C2252" s="79">
        <f ca="1">('Activity Data'!B2258*$C$4)*'Emission Factors'!I2260</f>
        <v>59385399.521325588</v>
      </c>
      <c r="D2252" s="79">
        <f ca="1">('Activity Data'!B2258*$D$4)*'Emission Factors'!J2260</f>
        <v>21593204.03644301</v>
      </c>
      <c r="E2252" s="79">
        <f t="shared" ca="1" si="35"/>
        <v>206708665.98688489</v>
      </c>
    </row>
    <row r="2253" spans="1:5" s="62" customFormat="1" ht="12.75" x14ac:dyDescent="0.2">
      <c r="A2253" s="85">
        <v>2249</v>
      </c>
      <c r="B2253" s="79">
        <f ca="1">('Activity Data'!B2259*$B$4)*'Emission Factors'!H2261</f>
        <v>135295114.84914654</v>
      </c>
      <c r="C2253" s="79">
        <f ca="1">('Activity Data'!B2259*$C$4)*'Emission Factors'!I2261</f>
        <v>62961019.440197825</v>
      </c>
      <c r="D2253" s="79">
        <f ca="1">('Activity Data'!B2259*$D$4)*'Emission Factors'!J2261</f>
        <v>19914459.823714666</v>
      </c>
      <c r="E2253" s="79">
        <f t="shared" ca="1" si="35"/>
        <v>218170594.11305904</v>
      </c>
    </row>
    <row r="2254" spans="1:5" s="62" customFormat="1" ht="12.75" x14ac:dyDescent="0.2">
      <c r="A2254" s="85">
        <v>2250</v>
      </c>
      <c r="B2254" s="79">
        <f ca="1">('Activity Data'!B2260*$B$4)*'Emission Factors'!H2262</f>
        <v>158074960.44416672</v>
      </c>
      <c r="C2254" s="79">
        <f ca="1">('Activity Data'!B2260*$C$4)*'Emission Factors'!I2262</f>
        <v>74690444.711782739</v>
      </c>
      <c r="D2254" s="79">
        <f ca="1">('Activity Data'!B2260*$D$4)*'Emission Factors'!J2262</f>
        <v>24946522.35533927</v>
      </c>
      <c r="E2254" s="79">
        <f t="shared" ca="1" si="35"/>
        <v>257711927.51128873</v>
      </c>
    </row>
    <row r="2255" spans="1:5" s="62" customFormat="1" ht="12.75" x14ac:dyDescent="0.2">
      <c r="A2255" s="85">
        <v>2251</v>
      </c>
      <c r="B2255" s="79">
        <f ca="1">('Activity Data'!B2261*$B$4)*'Emission Factors'!H2263</f>
        <v>127689901.62327407</v>
      </c>
      <c r="C2255" s="79">
        <f ca="1">('Activity Data'!B2261*$C$4)*'Emission Factors'!I2263</f>
        <v>57696675.184224077</v>
      </c>
      <c r="D2255" s="79">
        <f ca="1">('Activity Data'!B2261*$D$4)*'Emission Factors'!J2263</f>
        <v>19269241.435401518</v>
      </c>
      <c r="E2255" s="79">
        <f t="shared" ca="1" si="35"/>
        <v>204655818.24289969</v>
      </c>
    </row>
    <row r="2256" spans="1:5" s="62" customFormat="1" ht="12.75" x14ac:dyDescent="0.2">
      <c r="A2256" s="85">
        <v>2252</v>
      </c>
      <c r="B2256" s="79">
        <f ca="1">('Activity Data'!B2262*$B$4)*'Emission Factors'!H2264</f>
        <v>149883426.18503433</v>
      </c>
      <c r="C2256" s="79">
        <f ca="1">('Activity Data'!B2262*$C$4)*'Emission Factors'!I2264</f>
        <v>71007115.258239463</v>
      </c>
      <c r="D2256" s="79">
        <f ca="1">('Activity Data'!B2262*$D$4)*'Emission Factors'!J2264</f>
        <v>23279361.186082955</v>
      </c>
      <c r="E2256" s="79">
        <f t="shared" ca="1" si="35"/>
        <v>244169902.62935674</v>
      </c>
    </row>
    <row r="2257" spans="1:5" s="62" customFormat="1" ht="12.75" x14ac:dyDescent="0.2">
      <c r="A2257" s="85">
        <v>2253</v>
      </c>
      <c r="B2257" s="79">
        <f ca="1">('Activity Data'!B2263*$B$4)*'Emission Factors'!H2265</f>
        <v>144211530.5619024</v>
      </c>
      <c r="C2257" s="79">
        <f ca="1">('Activity Data'!B2263*$C$4)*'Emission Factors'!I2265</f>
        <v>67488603.956998184</v>
      </c>
      <c r="D2257" s="79">
        <f ca="1">('Activity Data'!B2263*$D$4)*'Emission Factors'!J2265</f>
        <v>21820076.128292587</v>
      </c>
      <c r="E2257" s="79">
        <f t="shared" ca="1" si="35"/>
        <v>233520210.64719316</v>
      </c>
    </row>
    <row r="2258" spans="1:5" s="62" customFormat="1" ht="12.75" x14ac:dyDescent="0.2">
      <c r="A2258" s="85">
        <v>2254</v>
      </c>
      <c r="B2258" s="79">
        <f ca="1">('Activity Data'!B2264*$B$4)*'Emission Factors'!H2266</f>
        <v>133291956.0352903</v>
      </c>
      <c r="C2258" s="79">
        <f ca="1">('Activity Data'!B2264*$C$4)*'Emission Factors'!I2266</f>
        <v>60851543.840294763</v>
      </c>
      <c r="D2258" s="79">
        <f ca="1">('Activity Data'!B2264*$D$4)*'Emission Factors'!J2266</f>
        <v>20540617.188914988</v>
      </c>
      <c r="E2258" s="79">
        <f t="shared" ca="1" si="35"/>
        <v>214684117.06450006</v>
      </c>
    </row>
    <row r="2259" spans="1:5" s="62" customFormat="1" ht="12.75" x14ac:dyDescent="0.2">
      <c r="A2259" s="85">
        <v>2255</v>
      </c>
      <c r="B2259" s="79">
        <f ca="1">('Activity Data'!B2265*$B$4)*'Emission Factors'!H2267</f>
        <v>139516458.58797804</v>
      </c>
      <c r="C2259" s="79">
        <f ca="1">('Activity Data'!B2265*$C$4)*'Emission Factors'!I2267</f>
        <v>69011237.518379405</v>
      </c>
      <c r="D2259" s="79">
        <f ca="1">('Activity Data'!B2265*$D$4)*'Emission Factors'!J2267</f>
        <v>21276568.64247632</v>
      </c>
      <c r="E2259" s="79">
        <f t="shared" ca="1" si="35"/>
        <v>229804264.74883378</v>
      </c>
    </row>
    <row r="2260" spans="1:5" s="62" customFormat="1" ht="12.75" x14ac:dyDescent="0.2">
      <c r="A2260" s="85">
        <v>2256</v>
      </c>
      <c r="B2260" s="79">
        <f ca="1">('Activity Data'!B2266*$B$4)*'Emission Factors'!H2268</f>
        <v>131824954.99531038</v>
      </c>
      <c r="C2260" s="79">
        <f ca="1">('Activity Data'!B2266*$C$4)*'Emission Factors'!I2268</f>
        <v>60246456.924339861</v>
      </c>
      <c r="D2260" s="79">
        <f ca="1">('Activity Data'!B2266*$D$4)*'Emission Factors'!J2268</f>
        <v>19225462.906853754</v>
      </c>
      <c r="E2260" s="79">
        <f t="shared" ca="1" si="35"/>
        <v>211296874.82650402</v>
      </c>
    </row>
    <row r="2261" spans="1:5" s="62" customFormat="1" ht="12.75" x14ac:dyDescent="0.2">
      <c r="A2261" s="85">
        <v>2257</v>
      </c>
      <c r="B2261" s="79">
        <f ca="1">('Activity Data'!B2267*$B$4)*'Emission Factors'!H2269</f>
        <v>121020846.01001391</v>
      </c>
      <c r="C2261" s="79">
        <f ca="1">('Activity Data'!B2267*$C$4)*'Emission Factors'!I2269</f>
        <v>60841343.065948851</v>
      </c>
      <c r="D2261" s="79">
        <f ca="1">('Activity Data'!B2267*$D$4)*'Emission Factors'!J2269</f>
        <v>19573554.333023064</v>
      </c>
      <c r="E2261" s="79">
        <f t="shared" ca="1" si="35"/>
        <v>201435743.40898582</v>
      </c>
    </row>
    <row r="2262" spans="1:5" s="62" customFormat="1" ht="12.75" x14ac:dyDescent="0.2">
      <c r="A2262" s="85">
        <v>2258</v>
      </c>
      <c r="B2262" s="79">
        <f ca="1">('Activity Data'!B2268*$B$4)*'Emission Factors'!H2270</f>
        <v>131987331.82698828</v>
      </c>
      <c r="C2262" s="79">
        <f ca="1">('Activity Data'!B2268*$C$4)*'Emission Factors'!I2270</f>
        <v>62390370.074110791</v>
      </c>
      <c r="D2262" s="79">
        <f ca="1">('Activity Data'!B2268*$D$4)*'Emission Factors'!J2270</f>
        <v>20260628.78238643</v>
      </c>
      <c r="E2262" s="79">
        <f t="shared" ca="1" si="35"/>
        <v>214638330.68348551</v>
      </c>
    </row>
    <row r="2263" spans="1:5" s="62" customFormat="1" ht="12.75" x14ac:dyDescent="0.2">
      <c r="A2263" s="85">
        <v>2259</v>
      </c>
      <c r="B2263" s="79">
        <f ca="1">('Activity Data'!B2269*$B$4)*'Emission Factors'!H2271</f>
        <v>137076319.35391575</v>
      </c>
      <c r="C2263" s="79">
        <f ca="1">('Activity Data'!B2269*$C$4)*'Emission Factors'!I2271</f>
        <v>62128163.836226448</v>
      </c>
      <c r="D2263" s="79">
        <f ca="1">('Activity Data'!B2269*$D$4)*'Emission Factors'!J2271</f>
        <v>22580173.243546825</v>
      </c>
      <c r="E2263" s="79">
        <f t="shared" ca="1" si="35"/>
        <v>221784656.43368903</v>
      </c>
    </row>
    <row r="2264" spans="1:5" s="62" customFormat="1" ht="12.75" x14ac:dyDescent="0.2">
      <c r="A2264" s="85">
        <v>2260</v>
      </c>
      <c r="B2264" s="79">
        <f ca="1">('Activity Data'!B2270*$B$4)*'Emission Factors'!H2272</f>
        <v>143735278.56725532</v>
      </c>
      <c r="C2264" s="79">
        <f ca="1">('Activity Data'!B2270*$C$4)*'Emission Factors'!I2272</f>
        <v>64537494.2979168</v>
      </c>
      <c r="D2264" s="79">
        <f ca="1">('Activity Data'!B2270*$D$4)*'Emission Factors'!J2272</f>
        <v>22676330.008860543</v>
      </c>
      <c r="E2264" s="79">
        <f t="shared" ca="1" si="35"/>
        <v>230949102.87403268</v>
      </c>
    </row>
    <row r="2265" spans="1:5" s="62" customFormat="1" ht="12.75" x14ac:dyDescent="0.2">
      <c r="A2265" s="85">
        <v>2261</v>
      </c>
      <c r="B2265" s="79">
        <f ca="1">('Activity Data'!B2271*$B$4)*'Emission Factors'!H2273</f>
        <v>118240556.22363043</v>
      </c>
      <c r="C2265" s="79">
        <f ca="1">('Activity Data'!B2271*$C$4)*'Emission Factors'!I2273</f>
        <v>53652888.406477384</v>
      </c>
      <c r="D2265" s="79">
        <f ca="1">('Activity Data'!B2271*$D$4)*'Emission Factors'!J2273</f>
        <v>18144595.658373963</v>
      </c>
      <c r="E2265" s="79">
        <f t="shared" ca="1" si="35"/>
        <v>190038040.28848177</v>
      </c>
    </row>
    <row r="2266" spans="1:5" s="62" customFormat="1" ht="12.75" x14ac:dyDescent="0.2">
      <c r="A2266" s="85">
        <v>2262</v>
      </c>
      <c r="B2266" s="79">
        <f ca="1">('Activity Data'!B2272*$B$4)*'Emission Factors'!H2274</f>
        <v>148748065.58327356</v>
      </c>
      <c r="C2266" s="79">
        <f ca="1">('Activity Data'!B2272*$C$4)*'Emission Factors'!I2274</f>
        <v>64151011.079248093</v>
      </c>
      <c r="D2266" s="79">
        <f ca="1">('Activity Data'!B2272*$D$4)*'Emission Factors'!J2274</f>
        <v>22067658.892839905</v>
      </c>
      <c r="E2266" s="79">
        <f t="shared" ca="1" si="35"/>
        <v>234966735.55536157</v>
      </c>
    </row>
    <row r="2267" spans="1:5" s="62" customFormat="1" ht="12.75" x14ac:dyDescent="0.2">
      <c r="A2267" s="85">
        <v>2263</v>
      </c>
      <c r="B2267" s="79">
        <f ca="1">('Activity Data'!B2273*$B$4)*'Emission Factors'!H2275</f>
        <v>151270721.21471474</v>
      </c>
      <c r="C2267" s="79">
        <f ca="1">('Activity Data'!B2273*$C$4)*'Emission Factors'!I2275</f>
        <v>73818020.791229978</v>
      </c>
      <c r="D2267" s="79">
        <f ca="1">('Activity Data'!B2273*$D$4)*'Emission Factors'!J2275</f>
        <v>23128072.857499104</v>
      </c>
      <c r="E2267" s="79">
        <f t="shared" ca="1" si="35"/>
        <v>248216814.86344382</v>
      </c>
    </row>
    <row r="2268" spans="1:5" s="62" customFormat="1" ht="12.75" x14ac:dyDescent="0.2">
      <c r="A2268" s="85">
        <v>2264</v>
      </c>
      <c r="B2268" s="79">
        <f ca="1">('Activity Data'!B2274*$B$4)*'Emission Factors'!H2276</f>
        <v>143514134.48434433</v>
      </c>
      <c r="C2268" s="79">
        <f ca="1">('Activity Data'!B2274*$C$4)*'Emission Factors'!I2276</f>
        <v>64646571.087180503</v>
      </c>
      <c r="D2268" s="79">
        <f ca="1">('Activity Data'!B2274*$D$4)*'Emission Factors'!J2276</f>
        <v>21542272.9813799</v>
      </c>
      <c r="E2268" s="79">
        <f t="shared" ca="1" si="35"/>
        <v>229702978.55290473</v>
      </c>
    </row>
    <row r="2269" spans="1:5" s="62" customFormat="1" ht="12.75" x14ac:dyDescent="0.2">
      <c r="A2269" s="85">
        <v>2265</v>
      </c>
      <c r="B2269" s="79">
        <f ca="1">('Activity Data'!B2275*$B$4)*'Emission Factors'!H2277</f>
        <v>155027968.4310942</v>
      </c>
      <c r="C2269" s="79">
        <f ca="1">('Activity Data'!B2275*$C$4)*'Emission Factors'!I2277</f>
        <v>73233128.97920993</v>
      </c>
      <c r="D2269" s="79">
        <f ca="1">('Activity Data'!B2275*$D$4)*'Emission Factors'!J2277</f>
        <v>24397447.858392082</v>
      </c>
      <c r="E2269" s="79">
        <f t="shared" ca="1" si="35"/>
        <v>252658545.26869622</v>
      </c>
    </row>
    <row r="2270" spans="1:5" s="62" customFormat="1" ht="12.75" x14ac:dyDescent="0.2">
      <c r="A2270" s="85">
        <v>2266</v>
      </c>
      <c r="B2270" s="79">
        <f ca="1">('Activity Data'!B2276*$B$4)*'Emission Factors'!H2278</f>
        <v>155448732.21702871</v>
      </c>
      <c r="C2270" s="79">
        <f ca="1">('Activity Data'!B2276*$C$4)*'Emission Factors'!I2278</f>
        <v>72793439.774834543</v>
      </c>
      <c r="D2270" s="79">
        <f ca="1">('Activity Data'!B2276*$D$4)*'Emission Factors'!J2278</f>
        <v>22752464.20638895</v>
      </c>
      <c r="E2270" s="79">
        <f t="shared" ca="1" si="35"/>
        <v>250994636.1982522</v>
      </c>
    </row>
    <row r="2271" spans="1:5" s="62" customFormat="1" ht="12.75" x14ac:dyDescent="0.2">
      <c r="A2271" s="85">
        <v>2267</v>
      </c>
      <c r="B2271" s="79">
        <f ca="1">('Activity Data'!B2277*$B$4)*'Emission Factors'!H2279</f>
        <v>145546225.95829314</v>
      </c>
      <c r="C2271" s="79">
        <f ca="1">('Activity Data'!B2277*$C$4)*'Emission Factors'!I2279</f>
        <v>69783311.839170128</v>
      </c>
      <c r="D2271" s="79">
        <f ca="1">('Activity Data'!B2277*$D$4)*'Emission Factors'!J2279</f>
        <v>22741549.997354183</v>
      </c>
      <c r="E2271" s="79">
        <f t="shared" ca="1" si="35"/>
        <v>238071087.79481745</v>
      </c>
    </row>
    <row r="2272" spans="1:5" s="62" customFormat="1" ht="12.75" x14ac:dyDescent="0.2">
      <c r="A2272" s="85">
        <v>2268</v>
      </c>
      <c r="B2272" s="79">
        <f ca="1">('Activity Data'!B2278*$B$4)*'Emission Factors'!H2280</f>
        <v>127951146.39711657</v>
      </c>
      <c r="C2272" s="79">
        <f ca="1">('Activity Data'!B2278*$C$4)*'Emission Factors'!I2280</f>
        <v>56934210.815344572</v>
      </c>
      <c r="D2272" s="79">
        <f ca="1">('Activity Data'!B2278*$D$4)*'Emission Factors'!J2280</f>
        <v>17905507.692628291</v>
      </c>
      <c r="E2272" s="79">
        <f t="shared" ca="1" si="35"/>
        <v>202790864.90508944</v>
      </c>
    </row>
    <row r="2273" spans="1:5" s="62" customFormat="1" ht="12.75" x14ac:dyDescent="0.2">
      <c r="A2273" s="85">
        <v>2269</v>
      </c>
      <c r="B2273" s="79">
        <f ca="1">('Activity Data'!B2279*$B$4)*'Emission Factors'!H2281</f>
        <v>119851646.10442407</v>
      </c>
      <c r="C2273" s="79">
        <f ca="1">('Activity Data'!B2279*$C$4)*'Emission Factors'!I2281</f>
        <v>53268259.599501647</v>
      </c>
      <c r="D2273" s="79">
        <f ca="1">('Activity Data'!B2279*$D$4)*'Emission Factors'!J2281</f>
        <v>18590605.104671884</v>
      </c>
      <c r="E2273" s="79">
        <f t="shared" ca="1" si="35"/>
        <v>191710510.80859762</v>
      </c>
    </row>
    <row r="2274" spans="1:5" s="62" customFormat="1" ht="12.75" x14ac:dyDescent="0.2">
      <c r="A2274" s="85">
        <v>2270</v>
      </c>
      <c r="B2274" s="79">
        <f ca="1">('Activity Data'!B2280*$B$4)*'Emission Factors'!H2282</f>
        <v>136581719.41876984</v>
      </c>
      <c r="C2274" s="79">
        <f ca="1">('Activity Data'!B2280*$C$4)*'Emission Factors'!I2282</f>
        <v>59856994.037556365</v>
      </c>
      <c r="D2274" s="79">
        <f ca="1">('Activity Data'!B2280*$D$4)*'Emission Factors'!J2282</f>
        <v>20578382.662380386</v>
      </c>
      <c r="E2274" s="79">
        <f t="shared" ca="1" si="35"/>
        <v>217017096.11870658</v>
      </c>
    </row>
    <row r="2275" spans="1:5" s="62" customFormat="1" ht="12.75" x14ac:dyDescent="0.2">
      <c r="A2275" s="85">
        <v>2271</v>
      </c>
      <c r="B2275" s="79">
        <f ca="1">('Activity Data'!B2281*$B$4)*'Emission Factors'!H2283</f>
        <v>142873673.11551279</v>
      </c>
      <c r="C2275" s="79">
        <f ca="1">('Activity Data'!B2281*$C$4)*'Emission Factors'!I2283</f>
        <v>63952216.186591387</v>
      </c>
      <c r="D2275" s="79">
        <f ca="1">('Activity Data'!B2281*$D$4)*'Emission Factors'!J2283</f>
        <v>22951651.831505578</v>
      </c>
      <c r="E2275" s="79">
        <f t="shared" ca="1" si="35"/>
        <v>229777541.13360974</v>
      </c>
    </row>
    <row r="2276" spans="1:5" s="62" customFormat="1" ht="12.75" x14ac:dyDescent="0.2">
      <c r="A2276" s="85">
        <v>2272</v>
      </c>
      <c r="B2276" s="79">
        <f ca="1">('Activity Data'!B2282*$B$4)*'Emission Factors'!H2284</f>
        <v>144351807.97780553</v>
      </c>
      <c r="C2276" s="79">
        <f ca="1">('Activity Data'!B2282*$C$4)*'Emission Factors'!I2284</f>
        <v>69190163.347301334</v>
      </c>
      <c r="D2276" s="79">
        <f ca="1">('Activity Data'!B2282*$D$4)*'Emission Factors'!J2284</f>
        <v>21506183.79046962</v>
      </c>
      <c r="E2276" s="79">
        <f t="shared" ca="1" si="35"/>
        <v>235048155.11557648</v>
      </c>
    </row>
    <row r="2277" spans="1:5" s="62" customFormat="1" ht="12.75" x14ac:dyDescent="0.2">
      <c r="A2277" s="85">
        <v>2273</v>
      </c>
      <c r="B2277" s="79">
        <f ca="1">('Activity Data'!B2283*$B$4)*'Emission Factors'!H2285</f>
        <v>143321926.79746097</v>
      </c>
      <c r="C2277" s="79">
        <f ca="1">('Activity Data'!B2283*$C$4)*'Emission Factors'!I2285</f>
        <v>66027063.382125206</v>
      </c>
      <c r="D2277" s="79">
        <f ca="1">('Activity Data'!B2283*$D$4)*'Emission Factors'!J2285</f>
        <v>20717168.084680151</v>
      </c>
      <c r="E2277" s="79">
        <f t="shared" ca="1" si="35"/>
        <v>230066158.26426631</v>
      </c>
    </row>
    <row r="2278" spans="1:5" s="62" customFormat="1" ht="12.75" x14ac:dyDescent="0.2">
      <c r="A2278" s="85">
        <v>2274</v>
      </c>
      <c r="B2278" s="79">
        <f ca="1">('Activity Data'!B2284*$B$4)*'Emission Factors'!H2286</f>
        <v>139163426.90359429</v>
      </c>
      <c r="C2278" s="79">
        <f ca="1">('Activity Data'!B2284*$C$4)*'Emission Factors'!I2286</f>
        <v>63303906.310780935</v>
      </c>
      <c r="D2278" s="79">
        <f ca="1">('Activity Data'!B2284*$D$4)*'Emission Factors'!J2286</f>
        <v>21248025.537288938</v>
      </c>
      <c r="E2278" s="79">
        <f t="shared" ca="1" si="35"/>
        <v>223715358.75166416</v>
      </c>
    </row>
    <row r="2279" spans="1:5" s="62" customFormat="1" ht="12.75" x14ac:dyDescent="0.2">
      <c r="A2279" s="85">
        <v>2275</v>
      </c>
      <c r="B2279" s="79">
        <f ca="1">('Activity Data'!B2285*$B$4)*'Emission Factors'!H2287</f>
        <v>135389870.0240036</v>
      </c>
      <c r="C2279" s="79">
        <f ca="1">('Activity Data'!B2285*$C$4)*'Emission Factors'!I2287</f>
        <v>59911020.985764705</v>
      </c>
      <c r="D2279" s="79">
        <f ca="1">('Activity Data'!B2285*$D$4)*'Emission Factors'!J2287</f>
        <v>21084469.980045013</v>
      </c>
      <c r="E2279" s="79">
        <f t="shared" ca="1" si="35"/>
        <v>216385360.98981333</v>
      </c>
    </row>
    <row r="2280" spans="1:5" s="62" customFormat="1" ht="12.75" x14ac:dyDescent="0.2">
      <c r="A2280" s="85">
        <v>2276</v>
      </c>
      <c r="B2280" s="79">
        <f ca="1">('Activity Data'!B2286*$B$4)*'Emission Factors'!H2288</f>
        <v>145090069.21997121</v>
      </c>
      <c r="C2280" s="79">
        <f ca="1">('Activity Data'!B2286*$C$4)*'Emission Factors'!I2288</f>
        <v>68269587.562661111</v>
      </c>
      <c r="D2280" s="79">
        <f ca="1">('Activity Data'!B2286*$D$4)*'Emission Factors'!J2288</f>
        <v>23177915.141909197</v>
      </c>
      <c r="E2280" s="79">
        <f t="shared" ca="1" si="35"/>
        <v>236537571.92454153</v>
      </c>
    </row>
    <row r="2281" spans="1:5" s="62" customFormat="1" ht="12.75" x14ac:dyDescent="0.2">
      <c r="A2281" s="85">
        <v>2277</v>
      </c>
      <c r="B2281" s="79">
        <f ca="1">('Activity Data'!B2287*$B$4)*'Emission Factors'!H2289</f>
        <v>154960721.22628486</v>
      </c>
      <c r="C2281" s="79">
        <f ca="1">('Activity Data'!B2287*$C$4)*'Emission Factors'!I2289</f>
        <v>68142940.517394066</v>
      </c>
      <c r="D2281" s="79">
        <f ca="1">('Activity Data'!B2287*$D$4)*'Emission Factors'!J2289</f>
        <v>22946065.440167338</v>
      </c>
      <c r="E2281" s="79">
        <f t="shared" ca="1" si="35"/>
        <v>246049727.18384627</v>
      </c>
    </row>
    <row r="2282" spans="1:5" s="62" customFormat="1" ht="12.75" x14ac:dyDescent="0.2">
      <c r="A2282" s="85">
        <v>2278</v>
      </c>
      <c r="B2282" s="79">
        <f ca="1">('Activity Data'!B2288*$B$4)*'Emission Factors'!H2290</f>
        <v>150711361.51841828</v>
      </c>
      <c r="C2282" s="79">
        <f ca="1">('Activity Data'!B2288*$C$4)*'Emission Factors'!I2290</f>
        <v>69899438.949876219</v>
      </c>
      <c r="D2282" s="79">
        <f ca="1">('Activity Data'!B2288*$D$4)*'Emission Factors'!J2290</f>
        <v>22860690.528025132</v>
      </c>
      <c r="E2282" s="79">
        <f t="shared" ca="1" si="35"/>
        <v>243471490.99631962</v>
      </c>
    </row>
    <row r="2283" spans="1:5" s="62" customFormat="1" ht="12.75" x14ac:dyDescent="0.2">
      <c r="A2283" s="85">
        <v>2279</v>
      </c>
      <c r="B2283" s="79">
        <f ca="1">('Activity Data'!B2289*$B$4)*'Emission Factors'!H2291</f>
        <v>120124069.50922136</v>
      </c>
      <c r="C2283" s="79">
        <f ca="1">('Activity Data'!B2289*$C$4)*'Emission Factors'!I2291</f>
        <v>56631116.651131444</v>
      </c>
      <c r="D2283" s="79">
        <f ca="1">('Activity Data'!B2289*$D$4)*'Emission Factors'!J2291</f>
        <v>18984693.398546569</v>
      </c>
      <c r="E2283" s="79">
        <f t="shared" ca="1" si="35"/>
        <v>195739879.55889937</v>
      </c>
    </row>
    <row r="2284" spans="1:5" s="62" customFormat="1" ht="12.75" x14ac:dyDescent="0.2">
      <c r="A2284" s="85">
        <v>2280</v>
      </c>
      <c r="B2284" s="79">
        <f ca="1">('Activity Data'!B2290*$B$4)*'Emission Factors'!H2292</f>
        <v>142529092.22867092</v>
      </c>
      <c r="C2284" s="79">
        <f ca="1">('Activity Data'!B2290*$C$4)*'Emission Factors'!I2292</f>
        <v>62996530.12441913</v>
      </c>
      <c r="D2284" s="79">
        <f ca="1">('Activity Data'!B2290*$D$4)*'Emission Factors'!J2292</f>
        <v>21687269.317933239</v>
      </c>
      <c r="E2284" s="79">
        <f t="shared" ca="1" si="35"/>
        <v>227212891.67102328</v>
      </c>
    </row>
    <row r="2285" spans="1:5" s="62" customFormat="1" ht="12.75" x14ac:dyDescent="0.2">
      <c r="A2285" s="85">
        <v>2281</v>
      </c>
      <c r="B2285" s="79">
        <f ca="1">('Activity Data'!B2291*$B$4)*'Emission Factors'!H2293</f>
        <v>142762728.97308838</v>
      </c>
      <c r="C2285" s="79">
        <f ca="1">('Activity Data'!B2291*$C$4)*'Emission Factors'!I2293</f>
        <v>69055939.804124922</v>
      </c>
      <c r="D2285" s="79">
        <f ca="1">('Activity Data'!B2291*$D$4)*'Emission Factors'!J2293</f>
        <v>22542967.757238552</v>
      </c>
      <c r="E2285" s="79">
        <f t="shared" ca="1" si="35"/>
        <v>234361636.53445184</v>
      </c>
    </row>
    <row r="2286" spans="1:5" s="62" customFormat="1" ht="12.75" x14ac:dyDescent="0.2">
      <c r="A2286" s="85">
        <v>2282</v>
      </c>
      <c r="B2286" s="79">
        <f ca="1">('Activity Data'!B2292*$B$4)*'Emission Factors'!H2294</f>
        <v>138575303.4927581</v>
      </c>
      <c r="C2286" s="79">
        <f ca="1">('Activity Data'!B2292*$C$4)*'Emission Factors'!I2294</f>
        <v>63247946.915848248</v>
      </c>
      <c r="D2286" s="79">
        <f ca="1">('Activity Data'!B2292*$D$4)*'Emission Factors'!J2294</f>
        <v>20575913.552917432</v>
      </c>
      <c r="E2286" s="79">
        <f t="shared" ca="1" si="35"/>
        <v>222399163.96152377</v>
      </c>
    </row>
    <row r="2287" spans="1:5" s="62" customFormat="1" ht="12.75" x14ac:dyDescent="0.2">
      <c r="A2287" s="85">
        <v>2283</v>
      </c>
      <c r="B2287" s="79">
        <f ca="1">('Activity Data'!B2293*$B$4)*'Emission Factors'!H2295</f>
        <v>149737855.7160047</v>
      </c>
      <c r="C2287" s="79">
        <f ca="1">('Activity Data'!B2293*$C$4)*'Emission Factors'!I2295</f>
        <v>73568644.475494295</v>
      </c>
      <c r="D2287" s="79">
        <f ca="1">('Activity Data'!B2293*$D$4)*'Emission Factors'!J2295</f>
        <v>22686716.581203222</v>
      </c>
      <c r="E2287" s="79">
        <f t="shared" ca="1" si="35"/>
        <v>245993216.77270222</v>
      </c>
    </row>
    <row r="2288" spans="1:5" s="62" customFormat="1" ht="12.75" x14ac:dyDescent="0.2">
      <c r="A2288" s="85">
        <v>2284</v>
      </c>
      <c r="B2288" s="79">
        <f ca="1">('Activity Data'!B2294*$B$4)*'Emission Factors'!H2296</f>
        <v>131417432.01697764</v>
      </c>
      <c r="C2288" s="79">
        <f ca="1">('Activity Data'!B2294*$C$4)*'Emission Factors'!I2296</f>
        <v>60323338.597258732</v>
      </c>
      <c r="D2288" s="79">
        <f ca="1">('Activity Data'!B2294*$D$4)*'Emission Factors'!J2296</f>
        <v>20450049.931578893</v>
      </c>
      <c r="E2288" s="79">
        <f t="shared" ca="1" si="35"/>
        <v>212190820.54581526</v>
      </c>
    </row>
    <row r="2289" spans="1:5" s="62" customFormat="1" ht="12.75" x14ac:dyDescent="0.2">
      <c r="A2289" s="85">
        <v>2285</v>
      </c>
      <c r="B2289" s="79">
        <f ca="1">('Activity Data'!B2295*$B$4)*'Emission Factors'!H2297</f>
        <v>147238131.00295967</v>
      </c>
      <c r="C2289" s="79">
        <f ca="1">('Activity Data'!B2295*$C$4)*'Emission Factors'!I2297</f>
        <v>70546925.279764131</v>
      </c>
      <c r="D2289" s="79">
        <f ca="1">('Activity Data'!B2295*$D$4)*'Emission Factors'!J2297</f>
        <v>22662398.403118759</v>
      </c>
      <c r="E2289" s="79">
        <f t="shared" ca="1" si="35"/>
        <v>240447454.68584254</v>
      </c>
    </row>
    <row r="2290" spans="1:5" s="62" customFormat="1" ht="12.75" x14ac:dyDescent="0.2">
      <c r="A2290" s="85">
        <v>2286</v>
      </c>
      <c r="B2290" s="79">
        <f ca="1">('Activity Data'!B2296*$B$4)*'Emission Factors'!H2298</f>
        <v>124689714.83283299</v>
      </c>
      <c r="C2290" s="79">
        <f ca="1">('Activity Data'!B2296*$C$4)*'Emission Factors'!I2298</f>
        <v>61292825.052919433</v>
      </c>
      <c r="D2290" s="79">
        <f ca="1">('Activity Data'!B2296*$D$4)*'Emission Factors'!J2298</f>
        <v>19070116.003619835</v>
      </c>
      <c r="E2290" s="79">
        <f t="shared" ca="1" si="35"/>
        <v>205052655.88937229</v>
      </c>
    </row>
    <row r="2291" spans="1:5" s="62" customFormat="1" ht="12.75" x14ac:dyDescent="0.2">
      <c r="A2291" s="85">
        <v>2287</v>
      </c>
      <c r="B2291" s="79">
        <f ca="1">('Activity Data'!B2297*$B$4)*'Emission Factors'!H2299</f>
        <v>122577221.16420291</v>
      </c>
      <c r="C2291" s="79">
        <f ca="1">('Activity Data'!B2297*$C$4)*'Emission Factors'!I2299</f>
        <v>56475321.673166364</v>
      </c>
      <c r="D2291" s="79">
        <f ca="1">('Activity Data'!B2297*$D$4)*'Emission Factors'!J2299</f>
        <v>18652631.173252646</v>
      </c>
      <c r="E2291" s="79">
        <f t="shared" ca="1" si="35"/>
        <v>197705174.01062191</v>
      </c>
    </row>
    <row r="2292" spans="1:5" s="62" customFormat="1" ht="12.75" x14ac:dyDescent="0.2">
      <c r="A2292" s="85">
        <v>2288</v>
      </c>
      <c r="B2292" s="79">
        <f ca="1">('Activity Data'!B2298*$B$4)*'Emission Factors'!H2300</f>
        <v>148231700.53189796</v>
      </c>
      <c r="C2292" s="79">
        <f ca="1">('Activity Data'!B2298*$C$4)*'Emission Factors'!I2300</f>
        <v>68287647.851115629</v>
      </c>
      <c r="D2292" s="79">
        <f ca="1">('Activity Data'!B2298*$D$4)*'Emission Factors'!J2300</f>
        <v>23004535.310998105</v>
      </c>
      <c r="E2292" s="79">
        <f t="shared" ca="1" si="35"/>
        <v>239523883.69401172</v>
      </c>
    </row>
    <row r="2293" spans="1:5" s="62" customFormat="1" ht="12.75" x14ac:dyDescent="0.2">
      <c r="A2293" s="85">
        <v>2289</v>
      </c>
      <c r="B2293" s="79">
        <f ca="1">('Activity Data'!B2299*$B$4)*'Emission Factors'!H2301</f>
        <v>144358222.78912598</v>
      </c>
      <c r="C2293" s="79">
        <f ca="1">('Activity Data'!B2299*$C$4)*'Emission Factors'!I2301</f>
        <v>63871730.804456145</v>
      </c>
      <c r="D2293" s="79">
        <f ca="1">('Activity Data'!B2299*$D$4)*'Emission Factors'!J2301</f>
        <v>21963056.478160918</v>
      </c>
      <c r="E2293" s="79">
        <f t="shared" ca="1" si="35"/>
        <v>230193010.07174304</v>
      </c>
    </row>
    <row r="2294" spans="1:5" s="62" customFormat="1" ht="12.75" x14ac:dyDescent="0.2">
      <c r="A2294" s="85">
        <v>2290</v>
      </c>
      <c r="B2294" s="79">
        <f ca="1">('Activity Data'!B2300*$B$4)*'Emission Factors'!H2302</f>
        <v>134278192.68396524</v>
      </c>
      <c r="C2294" s="79">
        <f ca="1">('Activity Data'!B2300*$C$4)*'Emission Factors'!I2302</f>
        <v>62127173.625441752</v>
      </c>
      <c r="D2294" s="79">
        <f ca="1">('Activity Data'!B2300*$D$4)*'Emission Factors'!J2302</f>
        <v>20375407.397771083</v>
      </c>
      <c r="E2294" s="79">
        <f t="shared" ca="1" si="35"/>
        <v>216780773.70717809</v>
      </c>
    </row>
    <row r="2295" spans="1:5" s="62" customFormat="1" ht="12.75" x14ac:dyDescent="0.2">
      <c r="A2295" s="85">
        <v>2291</v>
      </c>
      <c r="B2295" s="79">
        <f ca="1">('Activity Data'!B2301*$B$4)*'Emission Factors'!H2303</f>
        <v>140543367.84077612</v>
      </c>
      <c r="C2295" s="79">
        <f ca="1">('Activity Data'!B2301*$C$4)*'Emission Factors'!I2303</f>
        <v>66939106.607193075</v>
      </c>
      <c r="D2295" s="79">
        <f ca="1">('Activity Data'!B2301*$D$4)*'Emission Factors'!J2303</f>
        <v>21744001.456761047</v>
      </c>
      <c r="E2295" s="79">
        <f t="shared" ca="1" si="35"/>
        <v>229226475.90473026</v>
      </c>
    </row>
    <row r="2296" spans="1:5" s="62" customFormat="1" ht="12.75" x14ac:dyDescent="0.2">
      <c r="A2296" s="85">
        <v>2292</v>
      </c>
      <c r="B2296" s="79">
        <f ca="1">('Activity Data'!B2302*$B$4)*'Emission Factors'!H2304</f>
        <v>137512277.6236544</v>
      </c>
      <c r="C2296" s="79">
        <f ca="1">('Activity Data'!B2302*$C$4)*'Emission Factors'!I2304</f>
        <v>64593107.500051744</v>
      </c>
      <c r="D2296" s="79">
        <f ca="1">('Activity Data'!B2302*$D$4)*'Emission Factors'!J2304</f>
        <v>21925481.335144341</v>
      </c>
      <c r="E2296" s="79">
        <f t="shared" ca="1" si="35"/>
        <v>224030866.45885047</v>
      </c>
    </row>
    <row r="2297" spans="1:5" s="62" customFormat="1" ht="12.75" x14ac:dyDescent="0.2">
      <c r="A2297" s="85">
        <v>2293</v>
      </c>
      <c r="B2297" s="79">
        <f ca="1">('Activity Data'!B2303*$B$4)*'Emission Factors'!H2305</f>
        <v>136983459.62845975</v>
      </c>
      <c r="C2297" s="79">
        <f ca="1">('Activity Data'!B2303*$C$4)*'Emission Factors'!I2305</f>
        <v>60774996.109069921</v>
      </c>
      <c r="D2297" s="79">
        <f ca="1">('Activity Data'!B2303*$D$4)*'Emission Factors'!J2305</f>
        <v>20656944.255750902</v>
      </c>
      <c r="E2297" s="79">
        <f t="shared" ca="1" si="35"/>
        <v>218415399.99328056</v>
      </c>
    </row>
    <row r="2298" spans="1:5" s="62" customFormat="1" ht="12.75" x14ac:dyDescent="0.2">
      <c r="A2298" s="85">
        <v>2294</v>
      </c>
      <c r="B2298" s="79">
        <f ca="1">('Activity Data'!B2304*$B$4)*'Emission Factors'!H2306</f>
        <v>137677846.12192643</v>
      </c>
      <c r="C2298" s="79">
        <f ca="1">('Activity Data'!B2304*$C$4)*'Emission Factors'!I2306</f>
        <v>66097511.784566499</v>
      </c>
      <c r="D2298" s="79">
        <f ca="1">('Activity Data'!B2304*$D$4)*'Emission Factors'!J2306</f>
        <v>21775897.967179693</v>
      </c>
      <c r="E2298" s="79">
        <f t="shared" ca="1" si="35"/>
        <v>225551255.8736726</v>
      </c>
    </row>
    <row r="2299" spans="1:5" s="62" customFormat="1" ht="12.75" x14ac:dyDescent="0.2">
      <c r="A2299" s="85">
        <v>2295</v>
      </c>
      <c r="B2299" s="79">
        <f ca="1">('Activity Data'!B2305*$B$4)*'Emission Factors'!H2307</f>
        <v>137776493.4413887</v>
      </c>
      <c r="C2299" s="79">
        <f ca="1">('Activity Data'!B2305*$C$4)*'Emission Factors'!I2307</f>
        <v>64537783.627066515</v>
      </c>
      <c r="D2299" s="79">
        <f ca="1">('Activity Data'!B2305*$D$4)*'Emission Factors'!J2307</f>
        <v>20831785.779250801</v>
      </c>
      <c r="E2299" s="79">
        <f t="shared" ca="1" si="35"/>
        <v>223146062.84770602</v>
      </c>
    </row>
    <row r="2300" spans="1:5" s="62" customFormat="1" ht="12.75" x14ac:dyDescent="0.2">
      <c r="A2300" s="85">
        <v>2296</v>
      </c>
      <c r="B2300" s="79">
        <f ca="1">('Activity Data'!B2306*$B$4)*'Emission Factors'!H2308</f>
        <v>136406867.82873553</v>
      </c>
      <c r="C2300" s="79">
        <f ca="1">('Activity Data'!B2306*$C$4)*'Emission Factors'!I2308</f>
        <v>62524558.83655306</v>
      </c>
      <c r="D2300" s="79">
        <f ca="1">('Activity Data'!B2306*$D$4)*'Emission Factors'!J2308</f>
        <v>21163473.42847468</v>
      </c>
      <c r="E2300" s="79">
        <f t="shared" ca="1" si="35"/>
        <v>220094900.09376329</v>
      </c>
    </row>
    <row r="2301" spans="1:5" s="62" customFormat="1" ht="12.75" x14ac:dyDescent="0.2">
      <c r="A2301" s="85">
        <v>2297</v>
      </c>
      <c r="B2301" s="79">
        <f ca="1">('Activity Data'!B2307*$B$4)*'Emission Factors'!H2309</f>
        <v>143608660.1657446</v>
      </c>
      <c r="C2301" s="79">
        <f ca="1">('Activity Data'!B2307*$C$4)*'Emission Factors'!I2309</f>
        <v>62198960.810438894</v>
      </c>
      <c r="D2301" s="79">
        <f ca="1">('Activity Data'!B2307*$D$4)*'Emission Factors'!J2309</f>
        <v>22820246.798597354</v>
      </c>
      <c r="E2301" s="79">
        <f t="shared" ca="1" si="35"/>
        <v>228627867.77478087</v>
      </c>
    </row>
    <row r="2302" spans="1:5" s="62" customFormat="1" ht="12.75" x14ac:dyDescent="0.2">
      <c r="A2302" s="85">
        <v>2298</v>
      </c>
      <c r="B2302" s="79">
        <f ca="1">('Activity Data'!B2308*$B$4)*'Emission Factors'!H2310</f>
        <v>140723810.64314538</v>
      </c>
      <c r="C2302" s="79">
        <f ca="1">('Activity Data'!B2308*$C$4)*'Emission Factors'!I2310</f>
        <v>64033225.194471449</v>
      </c>
      <c r="D2302" s="79">
        <f ca="1">('Activity Data'!B2308*$D$4)*'Emission Factors'!J2310</f>
        <v>22822683.827847384</v>
      </c>
      <c r="E2302" s="79">
        <f t="shared" ca="1" si="35"/>
        <v>227579719.66546422</v>
      </c>
    </row>
    <row r="2303" spans="1:5" s="62" customFormat="1" ht="12.75" x14ac:dyDescent="0.2">
      <c r="A2303" s="85">
        <v>2299</v>
      </c>
      <c r="B2303" s="79">
        <f ca="1">('Activity Data'!B2309*$B$4)*'Emission Factors'!H2311</f>
        <v>148395630.18039075</v>
      </c>
      <c r="C2303" s="79">
        <f ca="1">('Activity Data'!B2309*$C$4)*'Emission Factors'!I2311</f>
        <v>70854387.511187032</v>
      </c>
      <c r="D2303" s="79">
        <f ca="1">('Activity Data'!B2309*$D$4)*'Emission Factors'!J2311</f>
        <v>22660572.087761</v>
      </c>
      <c r="E2303" s="79">
        <f t="shared" ca="1" si="35"/>
        <v>241910589.77933878</v>
      </c>
    </row>
    <row r="2304" spans="1:5" s="62" customFormat="1" ht="12.75" x14ac:dyDescent="0.2">
      <c r="A2304" s="85">
        <v>2300</v>
      </c>
      <c r="B2304" s="79">
        <f ca="1">('Activity Data'!B2310*$B$4)*'Emission Factors'!H2312</f>
        <v>144449884.27191225</v>
      </c>
      <c r="C2304" s="79">
        <f ca="1">('Activity Data'!B2310*$C$4)*'Emission Factors'!I2312</f>
        <v>68246653.263802156</v>
      </c>
      <c r="D2304" s="79">
        <f ca="1">('Activity Data'!B2310*$D$4)*'Emission Factors'!J2312</f>
        <v>21597439.588551328</v>
      </c>
      <c r="E2304" s="79">
        <f t="shared" ca="1" si="35"/>
        <v>234293977.12426573</v>
      </c>
    </row>
    <row r="2305" spans="1:5" s="62" customFormat="1" ht="12.75" x14ac:dyDescent="0.2">
      <c r="A2305" s="85">
        <v>2301</v>
      </c>
      <c r="B2305" s="79">
        <f ca="1">('Activity Data'!B2311*$B$4)*'Emission Factors'!H2313</f>
        <v>172875868.78922889</v>
      </c>
      <c r="C2305" s="79">
        <f ca="1">('Activity Data'!B2311*$C$4)*'Emission Factors'!I2313</f>
        <v>75264601.16184701</v>
      </c>
      <c r="D2305" s="79">
        <f ca="1">('Activity Data'!B2311*$D$4)*'Emission Factors'!J2313</f>
        <v>25724440.307740286</v>
      </c>
      <c r="E2305" s="79">
        <f t="shared" ca="1" si="35"/>
        <v>273864910.25881618</v>
      </c>
    </row>
    <row r="2306" spans="1:5" s="62" customFormat="1" ht="12.75" x14ac:dyDescent="0.2">
      <c r="A2306" s="85">
        <v>2302</v>
      </c>
      <c r="B2306" s="79">
        <f ca="1">('Activity Data'!B2312*$B$4)*'Emission Factors'!H2314</f>
        <v>148228951.80607307</v>
      </c>
      <c r="C2306" s="79">
        <f ca="1">('Activity Data'!B2312*$C$4)*'Emission Factors'!I2314</f>
        <v>76271130.051986337</v>
      </c>
      <c r="D2306" s="79">
        <f ca="1">('Activity Data'!B2312*$D$4)*'Emission Factors'!J2314</f>
        <v>22923555.810321268</v>
      </c>
      <c r="E2306" s="79">
        <f t="shared" ca="1" si="35"/>
        <v>247423637.66838068</v>
      </c>
    </row>
    <row r="2307" spans="1:5" s="62" customFormat="1" ht="12.75" x14ac:dyDescent="0.2">
      <c r="A2307" s="85">
        <v>2303</v>
      </c>
      <c r="B2307" s="79">
        <f ca="1">('Activity Data'!B2313*$B$4)*'Emission Factors'!H2315</f>
        <v>163636386.20117423</v>
      </c>
      <c r="C2307" s="79">
        <f ca="1">('Activity Data'!B2313*$C$4)*'Emission Factors'!I2315</f>
        <v>81647293.001221344</v>
      </c>
      <c r="D2307" s="79">
        <f ca="1">('Activity Data'!B2313*$D$4)*'Emission Factors'!J2315</f>
        <v>24836012.237632509</v>
      </c>
      <c r="E2307" s="79">
        <f t="shared" ca="1" si="35"/>
        <v>270119691.44002807</v>
      </c>
    </row>
    <row r="2308" spans="1:5" s="62" customFormat="1" ht="12.75" x14ac:dyDescent="0.2">
      <c r="A2308" s="85">
        <v>2304</v>
      </c>
      <c r="B2308" s="79">
        <f ca="1">('Activity Data'!B2314*$B$4)*'Emission Factors'!H2316</f>
        <v>149851265.21710789</v>
      </c>
      <c r="C2308" s="79">
        <f ca="1">('Activity Data'!B2314*$C$4)*'Emission Factors'!I2316</f>
        <v>69674188.420346618</v>
      </c>
      <c r="D2308" s="79">
        <f ca="1">('Activity Data'!B2314*$D$4)*'Emission Factors'!J2316</f>
        <v>22305587.177429494</v>
      </c>
      <c r="E2308" s="79">
        <f t="shared" ca="1" si="35"/>
        <v>241831040.81488401</v>
      </c>
    </row>
    <row r="2309" spans="1:5" s="62" customFormat="1" ht="12.75" x14ac:dyDescent="0.2">
      <c r="A2309" s="85">
        <v>2305</v>
      </c>
      <c r="B2309" s="79">
        <f ca="1">('Activity Data'!B2315*$B$4)*'Emission Factors'!H2317</f>
        <v>135136019.49548736</v>
      </c>
      <c r="C2309" s="79">
        <f ca="1">('Activity Data'!B2315*$C$4)*'Emission Factors'!I2317</f>
        <v>60664893.080715947</v>
      </c>
      <c r="D2309" s="79">
        <f ca="1">('Activity Data'!B2315*$D$4)*'Emission Factors'!J2317</f>
        <v>20385452.027756426</v>
      </c>
      <c r="E2309" s="79">
        <f t="shared" ref="E2309:E2372" ca="1" si="36">SUM(B2309:D2309)</f>
        <v>216186364.60395974</v>
      </c>
    </row>
    <row r="2310" spans="1:5" s="62" customFormat="1" ht="12.75" x14ac:dyDescent="0.2">
      <c r="A2310" s="85">
        <v>2306</v>
      </c>
      <c r="B2310" s="79">
        <f ca="1">('Activity Data'!B2316*$B$4)*'Emission Factors'!H2318</f>
        <v>164580831.41810599</v>
      </c>
      <c r="C2310" s="79">
        <f ca="1">('Activity Data'!B2316*$C$4)*'Emission Factors'!I2318</f>
        <v>80222413.71336554</v>
      </c>
      <c r="D2310" s="79">
        <f ca="1">('Activity Data'!B2316*$D$4)*'Emission Factors'!J2318</f>
        <v>26123386.609614067</v>
      </c>
      <c r="E2310" s="79">
        <f t="shared" ca="1" si="36"/>
        <v>270926631.74108559</v>
      </c>
    </row>
    <row r="2311" spans="1:5" s="62" customFormat="1" ht="12.75" x14ac:dyDescent="0.2">
      <c r="A2311" s="85">
        <v>2307</v>
      </c>
      <c r="B2311" s="79">
        <f ca="1">('Activity Data'!B2317*$B$4)*'Emission Factors'!H2319</f>
        <v>113759829.73154059</v>
      </c>
      <c r="C2311" s="79">
        <f ca="1">('Activity Data'!B2317*$C$4)*'Emission Factors'!I2319</f>
        <v>57621645.94199007</v>
      </c>
      <c r="D2311" s="79">
        <f ca="1">('Activity Data'!B2317*$D$4)*'Emission Factors'!J2319</f>
        <v>16857826.456856746</v>
      </c>
      <c r="E2311" s="79">
        <f t="shared" ca="1" si="36"/>
        <v>188239302.13038743</v>
      </c>
    </row>
    <row r="2312" spans="1:5" s="62" customFormat="1" ht="12.75" x14ac:dyDescent="0.2">
      <c r="A2312" s="85">
        <v>2308</v>
      </c>
      <c r="B2312" s="79">
        <f ca="1">('Activity Data'!B2318*$B$4)*'Emission Factors'!H2320</f>
        <v>126662579.17250913</v>
      </c>
      <c r="C2312" s="79">
        <f ca="1">('Activity Data'!B2318*$C$4)*'Emission Factors'!I2320</f>
        <v>57769817.281188056</v>
      </c>
      <c r="D2312" s="79">
        <f ca="1">('Activity Data'!B2318*$D$4)*'Emission Factors'!J2320</f>
        <v>20001934.150509872</v>
      </c>
      <c r="E2312" s="79">
        <f t="shared" ca="1" si="36"/>
        <v>204434330.60420707</v>
      </c>
    </row>
    <row r="2313" spans="1:5" s="62" customFormat="1" ht="12.75" x14ac:dyDescent="0.2">
      <c r="A2313" s="85">
        <v>2309</v>
      </c>
      <c r="B2313" s="79">
        <f ca="1">('Activity Data'!B2319*$B$4)*'Emission Factors'!H2321</f>
        <v>136288826.20832098</v>
      </c>
      <c r="C2313" s="79">
        <f ca="1">('Activity Data'!B2319*$C$4)*'Emission Factors'!I2321</f>
        <v>64176712.516948946</v>
      </c>
      <c r="D2313" s="79">
        <f ca="1">('Activity Data'!B2319*$D$4)*'Emission Factors'!J2321</f>
        <v>21120764.233933073</v>
      </c>
      <c r="E2313" s="79">
        <f t="shared" ca="1" si="36"/>
        <v>221586302.95920298</v>
      </c>
    </row>
    <row r="2314" spans="1:5" s="62" customFormat="1" ht="12.75" x14ac:dyDescent="0.2">
      <c r="A2314" s="85">
        <v>2310</v>
      </c>
      <c r="B2314" s="79">
        <f ca="1">('Activity Data'!B2320*$B$4)*'Emission Factors'!H2322</f>
        <v>141246888.28862801</v>
      </c>
      <c r="C2314" s="79">
        <f ca="1">('Activity Data'!B2320*$C$4)*'Emission Factors'!I2322</f>
        <v>62532378.592637122</v>
      </c>
      <c r="D2314" s="79">
        <f ca="1">('Activity Data'!B2320*$D$4)*'Emission Factors'!J2322</f>
        <v>20980963.864763986</v>
      </c>
      <c r="E2314" s="79">
        <f t="shared" ca="1" si="36"/>
        <v>224760230.74602911</v>
      </c>
    </row>
    <row r="2315" spans="1:5" s="62" customFormat="1" ht="12.75" x14ac:dyDescent="0.2">
      <c r="A2315" s="85">
        <v>2311</v>
      </c>
      <c r="B2315" s="79">
        <f ca="1">('Activity Data'!B2321*$B$4)*'Emission Factors'!H2323</f>
        <v>161085770.36227462</v>
      </c>
      <c r="C2315" s="79">
        <f ca="1">('Activity Data'!B2321*$C$4)*'Emission Factors'!I2323</f>
        <v>75171051.626320645</v>
      </c>
      <c r="D2315" s="79">
        <f ca="1">('Activity Data'!B2321*$D$4)*'Emission Factors'!J2323</f>
        <v>26112620.154555377</v>
      </c>
      <c r="E2315" s="79">
        <f t="shared" ca="1" si="36"/>
        <v>262369442.14315063</v>
      </c>
    </row>
    <row r="2316" spans="1:5" s="62" customFormat="1" ht="12.75" x14ac:dyDescent="0.2">
      <c r="A2316" s="85">
        <v>2312</v>
      </c>
      <c r="B2316" s="79">
        <f ca="1">('Activity Data'!B2322*$B$4)*'Emission Factors'!H2324</f>
        <v>137598520.18222997</v>
      </c>
      <c r="C2316" s="79">
        <f ca="1">('Activity Data'!B2322*$C$4)*'Emission Factors'!I2324</f>
        <v>58799947.200596198</v>
      </c>
      <c r="D2316" s="79">
        <f ca="1">('Activity Data'!B2322*$D$4)*'Emission Factors'!J2324</f>
        <v>20037288.808435477</v>
      </c>
      <c r="E2316" s="79">
        <f t="shared" ca="1" si="36"/>
        <v>216435756.19126162</v>
      </c>
    </row>
    <row r="2317" spans="1:5" s="62" customFormat="1" ht="12.75" x14ac:dyDescent="0.2">
      <c r="A2317" s="85">
        <v>2313</v>
      </c>
      <c r="B2317" s="79">
        <f ca="1">('Activity Data'!B2323*$B$4)*'Emission Factors'!H2325</f>
        <v>145663436.24481812</v>
      </c>
      <c r="C2317" s="79">
        <f ca="1">('Activity Data'!B2323*$C$4)*'Emission Factors'!I2325</f>
        <v>73715882.074589238</v>
      </c>
      <c r="D2317" s="79">
        <f ca="1">('Activity Data'!B2323*$D$4)*'Emission Factors'!J2325</f>
        <v>23452273.409081466</v>
      </c>
      <c r="E2317" s="79">
        <f t="shared" ca="1" si="36"/>
        <v>242831591.7284888</v>
      </c>
    </row>
    <row r="2318" spans="1:5" s="62" customFormat="1" ht="12.75" x14ac:dyDescent="0.2">
      <c r="A2318" s="85">
        <v>2314</v>
      </c>
      <c r="B2318" s="79">
        <f ca="1">('Activity Data'!B2324*$B$4)*'Emission Factors'!H2326</f>
        <v>150139129.5038352</v>
      </c>
      <c r="C2318" s="79">
        <f ca="1">('Activity Data'!B2324*$C$4)*'Emission Factors'!I2326</f>
        <v>68322621.682001799</v>
      </c>
      <c r="D2318" s="79">
        <f ca="1">('Activity Data'!B2324*$D$4)*'Emission Factors'!J2326</f>
        <v>24049250.966562565</v>
      </c>
      <c r="E2318" s="79">
        <f t="shared" ca="1" si="36"/>
        <v>242511002.15239957</v>
      </c>
    </row>
    <row r="2319" spans="1:5" s="62" customFormat="1" ht="12.75" x14ac:dyDescent="0.2">
      <c r="A2319" s="85">
        <v>2315</v>
      </c>
      <c r="B2319" s="79">
        <f ca="1">('Activity Data'!B2325*$B$4)*'Emission Factors'!H2327</f>
        <v>144768285.00738156</v>
      </c>
      <c r="C2319" s="79">
        <f ca="1">('Activity Data'!B2325*$C$4)*'Emission Factors'!I2327</f>
        <v>66607301.895576097</v>
      </c>
      <c r="D2319" s="79">
        <f ca="1">('Activity Data'!B2325*$D$4)*'Emission Factors'!J2327</f>
        <v>22373087.218076605</v>
      </c>
      <c r="E2319" s="79">
        <f t="shared" ca="1" si="36"/>
        <v>233748674.12103426</v>
      </c>
    </row>
    <row r="2320" spans="1:5" s="62" customFormat="1" ht="12.75" x14ac:dyDescent="0.2">
      <c r="A2320" s="85">
        <v>2316</v>
      </c>
      <c r="B2320" s="79">
        <f ca="1">('Activity Data'!B2326*$B$4)*'Emission Factors'!H2328</f>
        <v>149099065.15297753</v>
      </c>
      <c r="C2320" s="79">
        <f ca="1">('Activity Data'!B2326*$C$4)*'Emission Factors'!I2328</f>
        <v>68860095.274478659</v>
      </c>
      <c r="D2320" s="79">
        <f ca="1">('Activity Data'!B2326*$D$4)*'Emission Factors'!J2328</f>
        <v>22550005.110776003</v>
      </c>
      <c r="E2320" s="79">
        <f t="shared" ca="1" si="36"/>
        <v>240509165.53823221</v>
      </c>
    </row>
    <row r="2321" spans="1:5" s="62" customFormat="1" ht="12.75" x14ac:dyDescent="0.2">
      <c r="A2321" s="85">
        <v>2317</v>
      </c>
      <c r="B2321" s="79">
        <f ca="1">('Activity Data'!B2327*$B$4)*'Emission Factors'!H2329</f>
        <v>137825343.63397047</v>
      </c>
      <c r="C2321" s="79">
        <f ca="1">('Activity Data'!B2327*$C$4)*'Emission Factors'!I2329</f>
        <v>63697526.545297638</v>
      </c>
      <c r="D2321" s="79">
        <f ca="1">('Activity Data'!B2327*$D$4)*'Emission Factors'!J2329</f>
        <v>20300801.604897931</v>
      </c>
      <c r="E2321" s="79">
        <f t="shared" ca="1" si="36"/>
        <v>221823671.78416604</v>
      </c>
    </row>
    <row r="2322" spans="1:5" s="62" customFormat="1" ht="12.75" x14ac:dyDescent="0.2">
      <c r="A2322" s="85">
        <v>2318</v>
      </c>
      <c r="B2322" s="79">
        <f ca="1">('Activity Data'!B2328*$B$4)*'Emission Factors'!H2330</f>
        <v>131957353.32074809</v>
      </c>
      <c r="C2322" s="79">
        <f ca="1">('Activity Data'!B2328*$C$4)*'Emission Factors'!I2330</f>
        <v>66065581.690733373</v>
      </c>
      <c r="D2322" s="79">
        <f ca="1">('Activity Data'!B2328*$D$4)*'Emission Factors'!J2330</f>
        <v>21247479.931615639</v>
      </c>
      <c r="E2322" s="79">
        <f t="shared" ca="1" si="36"/>
        <v>219270414.94309711</v>
      </c>
    </row>
    <row r="2323" spans="1:5" s="62" customFormat="1" ht="12.75" x14ac:dyDescent="0.2">
      <c r="A2323" s="85">
        <v>2319</v>
      </c>
      <c r="B2323" s="79">
        <f ca="1">('Activity Data'!B2329*$B$4)*'Emission Factors'!H2331</f>
        <v>123830877.27785772</v>
      </c>
      <c r="C2323" s="79">
        <f ca="1">('Activity Data'!B2329*$C$4)*'Emission Factors'!I2331</f>
        <v>56598925.270809591</v>
      </c>
      <c r="D2323" s="79">
        <f ca="1">('Activity Data'!B2329*$D$4)*'Emission Factors'!J2331</f>
        <v>18833241.338356882</v>
      </c>
      <c r="E2323" s="79">
        <f t="shared" ca="1" si="36"/>
        <v>199263043.88702419</v>
      </c>
    </row>
    <row r="2324" spans="1:5" s="62" customFormat="1" ht="12.75" x14ac:dyDescent="0.2">
      <c r="A2324" s="85">
        <v>2320</v>
      </c>
      <c r="B2324" s="79">
        <f ca="1">('Activity Data'!B2330*$B$4)*'Emission Factors'!H2332</f>
        <v>145562567.45303848</v>
      </c>
      <c r="C2324" s="79">
        <f ca="1">('Activity Data'!B2330*$C$4)*'Emission Factors'!I2332</f>
        <v>65308033.050902858</v>
      </c>
      <c r="D2324" s="79">
        <f ca="1">('Activity Data'!B2330*$D$4)*'Emission Factors'!J2332</f>
        <v>24595929.234356899</v>
      </c>
      <c r="E2324" s="79">
        <f t="shared" ca="1" si="36"/>
        <v>235466529.73829827</v>
      </c>
    </row>
    <row r="2325" spans="1:5" s="62" customFormat="1" ht="12.75" x14ac:dyDescent="0.2">
      <c r="A2325" s="85">
        <v>2321</v>
      </c>
      <c r="B2325" s="79">
        <f ca="1">('Activity Data'!B2331*$B$4)*'Emission Factors'!H2333</f>
        <v>142376055.79784229</v>
      </c>
      <c r="C2325" s="79">
        <f ca="1">('Activity Data'!B2331*$C$4)*'Emission Factors'!I2333</f>
        <v>66316539.884587169</v>
      </c>
      <c r="D2325" s="79">
        <f ca="1">('Activity Data'!B2331*$D$4)*'Emission Factors'!J2333</f>
        <v>21611600.389114119</v>
      </c>
      <c r="E2325" s="79">
        <f t="shared" ca="1" si="36"/>
        <v>230304196.07154357</v>
      </c>
    </row>
    <row r="2326" spans="1:5" s="62" customFormat="1" ht="12.75" x14ac:dyDescent="0.2">
      <c r="A2326" s="85">
        <v>2322</v>
      </c>
      <c r="B2326" s="79">
        <f ca="1">('Activity Data'!B2332*$B$4)*'Emission Factors'!H2334</f>
        <v>146624481.82829604</v>
      </c>
      <c r="C2326" s="79">
        <f ca="1">('Activity Data'!B2332*$C$4)*'Emission Factors'!I2334</f>
        <v>67552318.976900771</v>
      </c>
      <c r="D2326" s="79">
        <f ca="1">('Activity Data'!B2332*$D$4)*'Emission Factors'!J2334</f>
        <v>22919372.268068813</v>
      </c>
      <c r="E2326" s="79">
        <f t="shared" ca="1" si="36"/>
        <v>237096173.07326564</v>
      </c>
    </row>
    <row r="2327" spans="1:5" s="62" customFormat="1" ht="12.75" x14ac:dyDescent="0.2">
      <c r="A2327" s="85">
        <v>2323</v>
      </c>
      <c r="B2327" s="79">
        <f ca="1">('Activity Data'!B2333*$B$4)*'Emission Factors'!H2335</f>
        <v>153702464.85776123</v>
      </c>
      <c r="C2327" s="79">
        <f ca="1">('Activity Data'!B2333*$C$4)*'Emission Factors'!I2335</f>
        <v>74706956.002450109</v>
      </c>
      <c r="D2327" s="79">
        <f ca="1">('Activity Data'!B2333*$D$4)*'Emission Factors'!J2335</f>
        <v>23388691.58300519</v>
      </c>
      <c r="E2327" s="79">
        <f t="shared" ca="1" si="36"/>
        <v>251798112.44321653</v>
      </c>
    </row>
    <row r="2328" spans="1:5" s="62" customFormat="1" ht="12.75" x14ac:dyDescent="0.2">
      <c r="A2328" s="85">
        <v>2324</v>
      </c>
      <c r="B2328" s="79">
        <f ca="1">('Activity Data'!B2334*$B$4)*'Emission Factors'!H2336</f>
        <v>127602144.36717871</v>
      </c>
      <c r="C2328" s="79">
        <f ca="1">('Activity Data'!B2334*$C$4)*'Emission Factors'!I2336</f>
        <v>59940579.1243724</v>
      </c>
      <c r="D2328" s="79">
        <f ca="1">('Activity Data'!B2334*$D$4)*'Emission Factors'!J2336</f>
        <v>19301214.823552266</v>
      </c>
      <c r="E2328" s="79">
        <f t="shared" ca="1" si="36"/>
        <v>206843938.31510335</v>
      </c>
    </row>
    <row r="2329" spans="1:5" s="62" customFormat="1" ht="12.75" x14ac:dyDescent="0.2">
      <c r="A2329" s="85">
        <v>2325</v>
      </c>
      <c r="B2329" s="79">
        <f ca="1">('Activity Data'!B2335*$B$4)*'Emission Factors'!H2337</f>
        <v>125233801.74376665</v>
      </c>
      <c r="C2329" s="79">
        <f ca="1">('Activity Data'!B2335*$C$4)*'Emission Factors'!I2337</f>
        <v>57758066.299495734</v>
      </c>
      <c r="D2329" s="79">
        <f ca="1">('Activity Data'!B2335*$D$4)*'Emission Factors'!J2337</f>
        <v>18828512.079833779</v>
      </c>
      <c r="E2329" s="79">
        <f t="shared" ca="1" si="36"/>
        <v>201820380.12309617</v>
      </c>
    </row>
    <row r="2330" spans="1:5" s="62" customFormat="1" ht="12.75" x14ac:dyDescent="0.2">
      <c r="A2330" s="85">
        <v>2326</v>
      </c>
      <c r="B2330" s="79">
        <f ca="1">('Activity Data'!B2336*$B$4)*'Emission Factors'!H2338</f>
        <v>139587849.3049126</v>
      </c>
      <c r="C2330" s="79">
        <f ca="1">('Activity Data'!B2336*$C$4)*'Emission Factors'!I2338</f>
        <v>63510668.861619219</v>
      </c>
      <c r="D2330" s="79">
        <f ca="1">('Activity Data'!B2336*$D$4)*'Emission Factors'!J2338</f>
        <v>19480777.826767799</v>
      </c>
      <c r="E2330" s="79">
        <f t="shared" ca="1" si="36"/>
        <v>222579295.9932996</v>
      </c>
    </row>
    <row r="2331" spans="1:5" s="62" customFormat="1" ht="12.75" x14ac:dyDescent="0.2">
      <c r="A2331" s="85">
        <v>2327</v>
      </c>
      <c r="B2331" s="79">
        <f ca="1">('Activity Data'!B2337*$B$4)*'Emission Factors'!H2339</f>
        <v>152413551.41641936</v>
      </c>
      <c r="C2331" s="79">
        <f ca="1">('Activity Data'!B2337*$C$4)*'Emission Factors'!I2339</f>
        <v>73736886.51037845</v>
      </c>
      <c r="D2331" s="79">
        <f ca="1">('Activity Data'!B2337*$D$4)*'Emission Factors'!J2339</f>
        <v>24170852.78978245</v>
      </c>
      <c r="E2331" s="79">
        <f t="shared" ca="1" si="36"/>
        <v>250321290.71658027</v>
      </c>
    </row>
    <row r="2332" spans="1:5" s="62" customFormat="1" ht="12.75" x14ac:dyDescent="0.2">
      <c r="A2332" s="85">
        <v>2328</v>
      </c>
      <c r="B2332" s="79">
        <f ca="1">('Activity Data'!B2338*$B$4)*'Emission Factors'!H2340</f>
        <v>114603828.37519531</v>
      </c>
      <c r="C2332" s="79">
        <f ca="1">('Activity Data'!B2338*$C$4)*'Emission Factors'!I2340</f>
        <v>52155080.23569902</v>
      </c>
      <c r="D2332" s="79">
        <f ca="1">('Activity Data'!B2338*$D$4)*'Emission Factors'!J2340</f>
        <v>18275507.740878087</v>
      </c>
      <c r="E2332" s="79">
        <f t="shared" ca="1" si="36"/>
        <v>185034416.3517724</v>
      </c>
    </row>
    <row r="2333" spans="1:5" s="62" customFormat="1" ht="12.75" x14ac:dyDescent="0.2">
      <c r="A2333" s="85">
        <v>2329</v>
      </c>
      <c r="B2333" s="79">
        <f ca="1">('Activity Data'!B2339*$B$4)*'Emission Factors'!H2341</f>
        <v>125312652.09894671</v>
      </c>
      <c r="C2333" s="79">
        <f ca="1">('Activity Data'!B2339*$C$4)*'Emission Factors'!I2341</f>
        <v>59300986.102729157</v>
      </c>
      <c r="D2333" s="79">
        <f ca="1">('Activity Data'!B2339*$D$4)*'Emission Factors'!J2341</f>
        <v>19608077.724929333</v>
      </c>
      <c r="E2333" s="79">
        <f t="shared" ca="1" si="36"/>
        <v>204221715.92660519</v>
      </c>
    </row>
    <row r="2334" spans="1:5" s="62" customFormat="1" ht="12.75" x14ac:dyDescent="0.2">
      <c r="A2334" s="85">
        <v>2330</v>
      </c>
      <c r="B2334" s="79">
        <f ca="1">('Activity Data'!B2340*$B$4)*'Emission Factors'!H2342</f>
        <v>129612189.02608038</v>
      </c>
      <c r="C2334" s="79">
        <f ca="1">('Activity Data'!B2340*$C$4)*'Emission Factors'!I2342</f>
        <v>63853463.124334261</v>
      </c>
      <c r="D2334" s="79">
        <f ca="1">('Activity Data'!B2340*$D$4)*'Emission Factors'!J2342</f>
        <v>21433924.91519817</v>
      </c>
      <c r="E2334" s="79">
        <f t="shared" ca="1" si="36"/>
        <v>214899577.06561282</v>
      </c>
    </row>
    <row r="2335" spans="1:5" s="62" customFormat="1" ht="12.75" x14ac:dyDescent="0.2">
      <c r="A2335" s="85">
        <v>2331</v>
      </c>
      <c r="B2335" s="79">
        <f ca="1">('Activity Data'!B2341*$B$4)*'Emission Factors'!H2343</f>
        <v>128989479.27820504</v>
      </c>
      <c r="C2335" s="79">
        <f ca="1">('Activity Data'!B2341*$C$4)*'Emission Factors'!I2343</f>
        <v>61350536.398823045</v>
      </c>
      <c r="D2335" s="79">
        <f ca="1">('Activity Data'!B2341*$D$4)*'Emission Factors'!J2343</f>
        <v>19381873.943535183</v>
      </c>
      <c r="E2335" s="79">
        <f t="shared" ca="1" si="36"/>
        <v>209721889.62056327</v>
      </c>
    </row>
    <row r="2336" spans="1:5" s="62" customFormat="1" ht="12.75" x14ac:dyDescent="0.2">
      <c r="A2336" s="85">
        <v>2332</v>
      </c>
      <c r="B2336" s="79">
        <f ca="1">('Activity Data'!B2342*$B$4)*'Emission Factors'!H2344</f>
        <v>136568179.66255707</v>
      </c>
      <c r="C2336" s="79">
        <f ca="1">('Activity Data'!B2342*$C$4)*'Emission Factors'!I2344</f>
        <v>64124626.083911784</v>
      </c>
      <c r="D2336" s="79">
        <f ca="1">('Activity Data'!B2342*$D$4)*'Emission Factors'!J2344</f>
        <v>22090623.663114406</v>
      </c>
      <c r="E2336" s="79">
        <f t="shared" ca="1" si="36"/>
        <v>222783429.40958324</v>
      </c>
    </row>
    <row r="2337" spans="1:5" s="62" customFormat="1" ht="12.75" x14ac:dyDescent="0.2">
      <c r="A2337" s="85">
        <v>2333</v>
      </c>
      <c r="B2337" s="79">
        <f ca="1">('Activity Data'!B2343*$B$4)*'Emission Factors'!H2345</f>
        <v>134790855.80690649</v>
      </c>
      <c r="C2337" s="79">
        <f ca="1">('Activity Data'!B2343*$C$4)*'Emission Factors'!I2345</f>
        <v>64494440.692352332</v>
      </c>
      <c r="D2337" s="79">
        <f ca="1">('Activity Data'!B2343*$D$4)*'Emission Factors'!J2345</f>
        <v>20099341.909049474</v>
      </c>
      <c r="E2337" s="79">
        <f t="shared" ca="1" si="36"/>
        <v>219384638.4083083</v>
      </c>
    </row>
    <row r="2338" spans="1:5" s="62" customFormat="1" ht="12.75" x14ac:dyDescent="0.2">
      <c r="A2338" s="85">
        <v>2334</v>
      </c>
      <c r="B2338" s="79">
        <f ca="1">('Activity Data'!B2344*$B$4)*'Emission Factors'!H2346</f>
        <v>142326758.22160619</v>
      </c>
      <c r="C2338" s="79">
        <f ca="1">('Activity Data'!B2344*$C$4)*'Emission Factors'!I2346</f>
        <v>65200803.898154102</v>
      </c>
      <c r="D2338" s="79">
        <f ca="1">('Activity Data'!B2344*$D$4)*'Emission Factors'!J2346</f>
        <v>20017615.554489706</v>
      </c>
      <c r="E2338" s="79">
        <f t="shared" ca="1" si="36"/>
        <v>227545177.67425001</v>
      </c>
    </row>
    <row r="2339" spans="1:5" s="62" customFormat="1" ht="12.75" x14ac:dyDescent="0.2">
      <c r="A2339" s="85">
        <v>2335</v>
      </c>
      <c r="B2339" s="79">
        <f ca="1">('Activity Data'!B2345*$B$4)*'Emission Factors'!H2347</f>
        <v>131712531.75980929</v>
      </c>
      <c r="C2339" s="79">
        <f ca="1">('Activity Data'!B2345*$C$4)*'Emission Factors'!I2347</f>
        <v>64737676.323642917</v>
      </c>
      <c r="D2339" s="79">
        <f ca="1">('Activity Data'!B2345*$D$4)*'Emission Factors'!J2347</f>
        <v>22416704.026707079</v>
      </c>
      <c r="E2339" s="79">
        <f t="shared" ca="1" si="36"/>
        <v>218866912.11015928</v>
      </c>
    </row>
    <row r="2340" spans="1:5" s="62" customFormat="1" ht="12.75" x14ac:dyDescent="0.2">
      <c r="A2340" s="85">
        <v>2336</v>
      </c>
      <c r="B2340" s="79">
        <f ca="1">('Activity Data'!B2346*$B$4)*'Emission Factors'!H2348</f>
        <v>146326471.13996562</v>
      </c>
      <c r="C2340" s="79">
        <f ca="1">('Activity Data'!B2346*$C$4)*'Emission Factors'!I2348</f>
        <v>68424606.301800236</v>
      </c>
      <c r="D2340" s="79">
        <f ca="1">('Activity Data'!B2346*$D$4)*'Emission Factors'!J2348</f>
        <v>20740228.987711787</v>
      </c>
      <c r="E2340" s="79">
        <f t="shared" ca="1" si="36"/>
        <v>235491306.42947763</v>
      </c>
    </row>
    <row r="2341" spans="1:5" s="62" customFormat="1" ht="12.75" x14ac:dyDescent="0.2">
      <c r="A2341" s="85">
        <v>2337</v>
      </c>
      <c r="B2341" s="79">
        <f ca="1">('Activity Data'!B2347*$B$4)*'Emission Factors'!H2349</f>
        <v>149513744.09091184</v>
      </c>
      <c r="C2341" s="79">
        <f ca="1">('Activity Data'!B2347*$C$4)*'Emission Factors'!I2349</f>
        <v>66043726.552583329</v>
      </c>
      <c r="D2341" s="79">
        <f ca="1">('Activity Data'!B2347*$D$4)*'Emission Factors'!J2349</f>
        <v>23253286.552547935</v>
      </c>
      <c r="E2341" s="79">
        <f t="shared" ca="1" si="36"/>
        <v>238810757.1960431</v>
      </c>
    </row>
    <row r="2342" spans="1:5" s="62" customFormat="1" ht="12.75" x14ac:dyDescent="0.2">
      <c r="A2342" s="85">
        <v>2338</v>
      </c>
      <c r="B2342" s="79">
        <f ca="1">('Activity Data'!B2348*$B$4)*'Emission Factors'!H2350</f>
        <v>149341637.82532775</v>
      </c>
      <c r="C2342" s="79">
        <f ca="1">('Activity Data'!B2348*$C$4)*'Emission Factors'!I2350</f>
        <v>69123216.738598719</v>
      </c>
      <c r="D2342" s="79">
        <f ca="1">('Activity Data'!B2348*$D$4)*'Emission Factors'!J2350</f>
        <v>22241619.731518626</v>
      </c>
      <c r="E2342" s="79">
        <f t="shared" ca="1" si="36"/>
        <v>240706474.29544508</v>
      </c>
    </row>
    <row r="2343" spans="1:5" s="62" customFormat="1" ht="12.75" x14ac:dyDescent="0.2">
      <c r="A2343" s="85">
        <v>2339</v>
      </c>
      <c r="B2343" s="79">
        <f ca="1">('Activity Data'!B2349*$B$4)*'Emission Factors'!H2351</f>
        <v>162064882.75731087</v>
      </c>
      <c r="C2343" s="79">
        <f ca="1">('Activity Data'!B2349*$C$4)*'Emission Factors'!I2351</f>
        <v>76853706.180453956</v>
      </c>
      <c r="D2343" s="79">
        <f ca="1">('Activity Data'!B2349*$D$4)*'Emission Factors'!J2351</f>
        <v>23847494.47040337</v>
      </c>
      <c r="E2343" s="79">
        <f t="shared" ca="1" si="36"/>
        <v>262766083.4081682</v>
      </c>
    </row>
    <row r="2344" spans="1:5" s="62" customFormat="1" ht="12.75" x14ac:dyDescent="0.2">
      <c r="A2344" s="85">
        <v>2340</v>
      </c>
      <c r="B2344" s="79">
        <f ca="1">('Activity Data'!B2350*$B$4)*'Emission Factors'!H2352</f>
        <v>142644076.23854631</v>
      </c>
      <c r="C2344" s="79">
        <f ca="1">('Activity Data'!B2350*$C$4)*'Emission Factors'!I2352</f>
        <v>63918427.577932306</v>
      </c>
      <c r="D2344" s="79">
        <f ca="1">('Activity Data'!B2350*$D$4)*'Emission Factors'!J2352</f>
        <v>22382339.295729492</v>
      </c>
      <c r="E2344" s="79">
        <f t="shared" ca="1" si="36"/>
        <v>228944843.1122081</v>
      </c>
    </row>
    <row r="2345" spans="1:5" s="62" customFormat="1" ht="12.75" x14ac:dyDescent="0.2">
      <c r="A2345" s="85">
        <v>2341</v>
      </c>
      <c r="B2345" s="79">
        <f ca="1">('Activity Data'!B2351*$B$4)*'Emission Factors'!H2353</f>
        <v>128467418.7770161</v>
      </c>
      <c r="C2345" s="79">
        <f ca="1">('Activity Data'!B2351*$C$4)*'Emission Factors'!I2353</f>
        <v>55423104.727505907</v>
      </c>
      <c r="D2345" s="79">
        <f ca="1">('Activity Data'!B2351*$D$4)*'Emission Factors'!J2353</f>
        <v>19759072.702928808</v>
      </c>
      <c r="E2345" s="79">
        <f t="shared" ca="1" si="36"/>
        <v>203649596.20745084</v>
      </c>
    </row>
    <row r="2346" spans="1:5" s="62" customFormat="1" ht="12.75" x14ac:dyDescent="0.2">
      <c r="A2346" s="85">
        <v>2342</v>
      </c>
      <c r="B2346" s="79">
        <f ca="1">('Activity Data'!B2352*$B$4)*'Emission Factors'!H2354</f>
        <v>126825440.21696247</v>
      </c>
      <c r="C2346" s="79">
        <f ca="1">('Activity Data'!B2352*$C$4)*'Emission Factors'!I2354</f>
        <v>61573941.998919532</v>
      </c>
      <c r="D2346" s="79">
        <f ca="1">('Activity Data'!B2352*$D$4)*'Emission Factors'!J2354</f>
        <v>19099038.923200592</v>
      </c>
      <c r="E2346" s="79">
        <f t="shared" ca="1" si="36"/>
        <v>207498421.13908261</v>
      </c>
    </row>
    <row r="2347" spans="1:5" s="62" customFormat="1" ht="12.75" x14ac:dyDescent="0.2">
      <c r="A2347" s="85">
        <v>2343</v>
      </c>
      <c r="B2347" s="79">
        <f ca="1">('Activity Data'!B2353*$B$4)*'Emission Factors'!H2355</f>
        <v>147377841.21820781</v>
      </c>
      <c r="C2347" s="79">
        <f ca="1">('Activity Data'!B2353*$C$4)*'Emission Factors'!I2355</f>
        <v>66631461.234017313</v>
      </c>
      <c r="D2347" s="79">
        <f ca="1">('Activity Data'!B2353*$D$4)*'Emission Factors'!J2355</f>
        <v>22616325.493442316</v>
      </c>
      <c r="E2347" s="79">
        <f t="shared" ca="1" si="36"/>
        <v>236625627.94566745</v>
      </c>
    </row>
    <row r="2348" spans="1:5" s="62" customFormat="1" ht="12.75" x14ac:dyDescent="0.2">
      <c r="A2348" s="85">
        <v>2344</v>
      </c>
      <c r="B2348" s="79">
        <f ca="1">('Activity Data'!B2354*$B$4)*'Emission Factors'!H2356</f>
        <v>136864472.41848028</v>
      </c>
      <c r="C2348" s="79">
        <f ca="1">('Activity Data'!B2354*$C$4)*'Emission Factors'!I2356</f>
        <v>63405287.286854744</v>
      </c>
      <c r="D2348" s="79">
        <f ca="1">('Activity Data'!B2354*$D$4)*'Emission Factors'!J2356</f>
        <v>21697110.798549846</v>
      </c>
      <c r="E2348" s="79">
        <f t="shared" ca="1" si="36"/>
        <v>221966870.50388485</v>
      </c>
    </row>
    <row r="2349" spans="1:5" s="62" customFormat="1" ht="12.75" x14ac:dyDescent="0.2">
      <c r="A2349" s="85">
        <v>2345</v>
      </c>
      <c r="B2349" s="79">
        <f ca="1">('Activity Data'!B2355*$B$4)*'Emission Factors'!H2357</f>
        <v>155629327.6074858</v>
      </c>
      <c r="C2349" s="79">
        <f ca="1">('Activity Data'!B2355*$C$4)*'Emission Factors'!I2357</f>
        <v>79201211.191129208</v>
      </c>
      <c r="D2349" s="79">
        <f ca="1">('Activity Data'!B2355*$D$4)*'Emission Factors'!J2357</f>
        <v>23521386.406098239</v>
      </c>
      <c r="E2349" s="79">
        <f t="shared" ca="1" si="36"/>
        <v>258351925.20471326</v>
      </c>
    </row>
    <row r="2350" spans="1:5" s="62" customFormat="1" ht="12.75" x14ac:dyDescent="0.2">
      <c r="A2350" s="85">
        <v>2346</v>
      </c>
      <c r="B2350" s="79">
        <f ca="1">('Activity Data'!B2356*$B$4)*'Emission Factors'!H2358</f>
        <v>140721294.31831869</v>
      </c>
      <c r="C2350" s="79">
        <f ca="1">('Activity Data'!B2356*$C$4)*'Emission Factors'!I2358</f>
        <v>67038119.279504813</v>
      </c>
      <c r="D2350" s="79">
        <f ca="1">('Activity Data'!B2356*$D$4)*'Emission Factors'!J2358</f>
        <v>21694719.897532262</v>
      </c>
      <c r="E2350" s="79">
        <f t="shared" ca="1" si="36"/>
        <v>229454133.49535576</v>
      </c>
    </row>
    <row r="2351" spans="1:5" s="62" customFormat="1" ht="12.75" x14ac:dyDescent="0.2">
      <c r="A2351" s="85">
        <v>2347</v>
      </c>
      <c r="B2351" s="79">
        <f ca="1">('Activity Data'!B2357*$B$4)*'Emission Factors'!H2359</f>
        <v>165935202.58973947</v>
      </c>
      <c r="C2351" s="79">
        <f ca="1">('Activity Data'!B2357*$C$4)*'Emission Factors'!I2359</f>
        <v>77840395.1937408</v>
      </c>
      <c r="D2351" s="79">
        <f ca="1">('Activity Data'!B2357*$D$4)*'Emission Factors'!J2359</f>
        <v>23619202.748986661</v>
      </c>
      <c r="E2351" s="79">
        <f t="shared" ca="1" si="36"/>
        <v>267394800.53246695</v>
      </c>
    </row>
    <row r="2352" spans="1:5" s="62" customFormat="1" ht="12.75" x14ac:dyDescent="0.2">
      <c r="A2352" s="85">
        <v>2348</v>
      </c>
      <c r="B2352" s="79">
        <f ca="1">('Activity Data'!B2358*$B$4)*'Emission Factors'!H2360</f>
        <v>131933659.79145896</v>
      </c>
      <c r="C2352" s="79">
        <f ca="1">('Activity Data'!B2358*$C$4)*'Emission Factors'!I2360</f>
        <v>62424696.849402316</v>
      </c>
      <c r="D2352" s="79">
        <f ca="1">('Activity Data'!B2358*$D$4)*'Emission Factors'!J2360</f>
        <v>21703583.075645685</v>
      </c>
      <c r="E2352" s="79">
        <f t="shared" ca="1" si="36"/>
        <v>216061939.71650696</v>
      </c>
    </row>
    <row r="2353" spans="1:5" s="62" customFormat="1" ht="12.75" x14ac:dyDescent="0.2">
      <c r="A2353" s="85">
        <v>2349</v>
      </c>
      <c r="B2353" s="79">
        <f ca="1">('Activity Data'!B2359*$B$4)*'Emission Factors'!H2361</f>
        <v>138834171.15309682</v>
      </c>
      <c r="C2353" s="79">
        <f ca="1">('Activity Data'!B2359*$C$4)*'Emission Factors'!I2361</f>
        <v>65905840.797085077</v>
      </c>
      <c r="D2353" s="79">
        <f ca="1">('Activity Data'!B2359*$D$4)*'Emission Factors'!J2361</f>
        <v>19966139.117962737</v>
      </c>
      <c r="E2353" s="79">
        <f t="shared" ca="1" si="36"/>
        <v>224706151.06814465</v>
      </c>
    </row>
    <row r="2354" spans="1:5" s="62" customFormat="1" ht="12.75" x14ac:dyDescent="0.2">
      <c r="A2354" s="85">
        <v>2350</v>
      </c>
      <c r="B2354" s="79">
        <f ca="1">('Activity Data'!B2360*$B$4)*'Emission Factors'!H2362</f>
        <v>142446219.84610644</v>
      </c>
      <c r="C2354" s="79">
        <f ca="1">('Activity Data'!B2360*$C$4)*'Emission Factors'!I2362</f>
        <v>64722423.698440865</v>
      </c>
      <c r="D2354" s="79">
        <f ca="1">('Activity Data'!B2360*$D$4)*'Emission Factors'!J2362</f>
        <v>23192919.650067098</v>
      </c>
      <c r="E2354" s="79">
        <f t="shared" ca="1" si="36"/>
        <v>230361563.19461441</v>
      </c>
    </row>
    <row r="2355" spans="1:5" s="62" customFormat="1" ht="12.75" x14ac:dyDescent="0.2">
      <c r="A2355" s="85">
        <v>2351</v>
      </c>
      <c r="B2355" s="79">
        <f ca="1">('Activity Data'!B2361*$B$4)*'Emission Factors'!H2363</f>
        <v>143550516.91067719</v>
      </c>
      <c r="C2355" s="79">
        <f ca="1">('Activity Data'!B2361*$C$4)*'Emission Factors'!I2363</f>
        <v>65667066.759200789</v>
      </c>
      <c r="D2355" s="79">
        <f ca="1">('Activity Data'!B2361*$D$4)*'Emission Factors'!J2363</f>
        <v>23646199.14803981</v>
      </c>
      <c r="E2355" s="79">
        <f t="shared" ca="1" si="36"/>
        <v>232863782.81791779</v>
      </c>
    </row>
    <row r="2356" spans="1:5" s="62" customFormat="1" ht="12.75" x14ac:dyDescent="0.2">
      <c r="A2356" s="85">
        <v>2352</v>
      </c>
      <c r="B2356" s="79">
        <f ca="1">('Activity Data'!B2362*$B$4)*'Emission Factors'!H2364</f>
        <v>129824313.82632515</v>
      </c>
      <c r="C2356" s="79">
        <f ca="1">('Activity Data'!B2362*$C$4)*'Emission Factors'!I2364</f>
        <v>60311874.886126049</v>
      </c>
      <c r="D2356" s="79">
        <f ca="1">('Activity Data'!B2362*$D$4)*'Emission Factors'!J2364</f>
        <v>19668207.582537219</v>
      </c>
      <c r="E2356" s="79">
        <f t="shared" ca="1" si="36"/>
        <v>209804396.29498839</v>
      </c>
    </row>
    <row r="2357" spans="1:5" s="62" customFormat="1" ht="12.75" x14ac:dyDescent="0.2">
      <c r="A2357" s="85">
        <v>2353</v>
      </c>
      <c r="B2357" s="79">
        <f ca="1">('Activity Data'!B2363*$B$4)*'Emission Factors'!H2365</f>
        <v>121651211.35676067</v>
      </c>
      <c r="C2357" s="79">
        <f ca="1">('Activity Data'!B2363*$C$4)*'Emission Factors'!I2365</f>
        <v>56083977.919994116</v>
      </c>
      <c r="D2357" s="79">
        <f ca="1">('Activity Data'!B2363*$D$4)*'Emission Factors'!J2365</f>
        <v>17553106.424822036</v>
      </c>
      <c r="E2357" s="79">
        <f t="shared" ca="1" si="36"/>
        <v>195288295.70157683</v>
      </c>
    </row>
    <row r="2358" spans="1:5" s="62" customFormat="1" ht="12.75" x14ac:dyDescent="0.2">
      <c r="A2358" s="85">
        <v>2354</v>
      </c>
      <c r="B2358" s="79">
        <f ca="1">('Activity Data'!B2364*$B$4)*'Emission Factors'!H2366</f>
        <v>133079809.10038461</v>
      </c>
      <c r="C2358" s="79">
        <f ca="1">('Activity Data'!B2364*$C$4)*'Emission Factors'!I2366</f>
        <v>63044785.520187475</v>
      </c>
      <c r="D2358" s="79">
        <f ca="1">('Activity Data'!B2364*$D$4)*'Emission Factors'!J2366</f>
        <v>20629233.401877057</v>
      </c>
      <c r="E2358" s="79">
        <f t="shared" ca="1" si="36"/>
        <v>216753828.02244914</v>
      </c>
    </row>
    <row r="2359" spans="1:5" s="62" customFormat="1" ht="12.75" x14ac:dyDescent="0.2">
      <c r="A2359" s="85">
        <v>2355</v>
      </c>
      <c r="B2359" s="79">
        <f ca="1">('Activity Data'!B2365*$B$4)*'Emission Factors'!H2367</f>
        <v>140511610.94208789</v>
      </c>
      <c r="C2359" s="79">
        <f ca="1">('Activity Data'!B2365*$C$4)*'Emission Factors'!I2367</f>
        <v>63626816.793715507</v>
      </c>
      <c r="D2359" s="79">
        <f ca="1">('Activity Data'!B2365*$D$4)*'Emission Factors'!J2367</f>
        <v>20971048.224484362</v>
      </c>
      <c r="E2359" s="79">
        <f t="shared" ca="1" si="36"/>
        <v>225109475.96028775</v>
      </c>
    </row>
    <row r="2360" spans="1:5" s="62" customFormat="1" ht="12.75" x14ac:dyDescent="0.2">
      <c r="A2360" s="85">
        <v>2356</v>
      </c>
      <c r="B2360" s="79">
        <f ca="1">('Activity Data'!B2366*$B$4)*'Emission Factors'!H2368</f>
        <v>164370544.25427258</v>
      </c>
      <c r="C2360" s="79">
        <f ca="1">('Activity Data'!B2366*$C$4)*'Emission Factors'!I2368</f>
        <v>79871540.011755958</v>
      </c>
      <c r="D2360" s="79">
        <f ca="1">('Activity Data'!B2366*$D$4)*'Emission Factors'!J2368</f>
        <v>24437971.972791128</v>
      </c>
      <c r="E2360" s="79">
        <f t="shared" ca="1" si="36"/>
        <v>268680056.23881966</v>
      </c>
    </row>
    <row r="2361" spans="1:5" s="62" customFormat="1" ht="12.75" x14ac:dyDescent="0.2">
      <c r="A2361" s="85">
        <v>2357</v>
      </c>
      <c r="B2361" s="79">
        <f ca="1">('Activity Data'!B2367*$B$4)*'Emission Factors'!H2369</f>
        <v>145058977.57533354</v>
      </c>
      <c r="C2361" s="79">
        <f ca="1">('Activity Data'!B2367*$C$4)*'Emission Factors'!I2369</f>
        <v>67693867.904055864</v>
      </c>
      <c r="D2361" s="79">
        <f ca="1">('Activity Data'!B2367*$D$4)*'Emission Factors'!J2369</f>
        <v>22664370.820153739</v>
      </c>
      <c r="E2361" s="79">
        <f t="shared" ca="1" si="36"/>
        <v>235417216.29954314</v>
      </c>
    </row>
    <row r="2362" spans="1:5" s="62" customFormat="1" ht="12.75" x14ac:dyDescent="0.2">
      <c r="A2362" s="85">
        <v>2358</v>
      </c>
      <c r="B2362" s="79">
        <f ca="1">('Activity Data'!B2368*$B$4)*'Emission Factors'!H2370</f>
        <v>143987235.49917117</v>
      </c>
      <c r="C2362" s="79">
        <f ca="1">('Activity Data'!B2368*$C$4)*'Emission Factors'!I2370</f>
        <v>65309942.928592928</v>
      </c>
      <c r="D2362" s="79">
        <f ca="1">('Activity Data'!B2368*$D$4)*'Emission Factors'!J2370</f>
        <v>23032025.184364904</v>
      </c>
      <c r="E2362" s="79">
        <f t="shared" ca="1" si="36"/>
        <v>232329203.612129</v>
      </c>
    </row>
    <row r="2363" spans="1:5" s="62" customFormat="1" ht="12.75" x14ac:dyDescent="0.2">
      <c r="A2363" s="85">
        <v>2359</v>
      </c>
      <c r="B2363" s="79">
        <f ca="1">('Activity Data'!B2369*$B$4)*'Emission Factors'!H2371</f>
        <v>143719424.29997072</v>
      </c>
      <c r="C2363" s="79">
        <f ca="1">('Activity Data'!B2369*$C$4)*'Emission Factors'!I2371</f>
        <v>72388459.514799207</v>
      </c>
      <c r="D2363" s="79">
        <f ca="1">('Activity Data'!B2369*$D$4)*'Emission Factors'!J2371</f>
        <v>22538877.081840146</v>
      </c>
      <c r="E2363" s="79">
        <f t="shared" ca="1" si="36"/>
        <v>238646760.89661008</v>
      </c>
    </row>
    <row r="2364" spans="1:5" s="62" customFormat="1" ht="12.75" x14ac:dyDescent="0.2">
      <c r="A2364" s="85">
        <v>2360</v>
      </c>
      <c r="B2364" s="79">
        <f ca="1">('Activity Data'!B2370*$B$4)*'Emission Factors'!H2372</f>
        <v>139851585.01338699</v>
      </c>
      <c r="C2364" s="79">
        <f ca="1">('Activity Data'!B2370*$C$4)*'Emission Factors'!I2372</f>
        <v>66050193.355120264</v>
      </c>
      <c r="D2364" s="79">
        <f ca="1">('Activity Data'!B2370*$D$4)*'Emission Factors'!J2372</f>
        <v>21332594.473347653</v>
      </c>
      <c r="E2364" s="79">
        <f t="shared" ca="1" si="36"/>
        <v>227234372.84185493</v>
      </c>
    </row>
    <row r="2365" spans="1:5" s="62" customFormat="1" ht="12.75" x14ac:dyDescent="0.2">
      <c r="A2365" s="85">
        <v>2361</v>
      </c>
      <c r="B2365" s="79">
        <f ca="1">('Activity Data'!B2371*$B$4)*'Emission Factors'!H2373</f>
        <v>141728439.7771453</v>
      </c>
      <c r="C2365" s="79">
        <f ca="1">('Activity Data'!B2371*$C$4)*'Emission Factors'!I2373</f>
        <v>67826369.926857769</v>
      </c>
      <c r="D2365" s="79">
        <f ca="1">('Activity Data'!B2371*$D$4)*'Emission Factors'!J2373</f>
        <v>20749055.507431827</v>
      </c>
      <c r="E2365" s="79">
        <f t="shared" ca="1" si="36"/>
        <v>230303865.2114349</v>
      </c>
    </row>
    <row r="2366" spans="1:5" s="62" customFormat="1" ht="12.75" x14ac:dyDescent="0.2">
      <c r="A2366" s="85">
        <v>2362</v>
      </c>
      <c r="B2366" s="79">
        <f ca="1">('Activity Data'!B2372*$B$4)*'Emission Factors'!H2374</f>
        <v>146068201.86047837</v>
      </c>
      <c r="C2366" s="79">
        <f ca="1">('Activity Data'!B2372*$C$4)*'Emission Factors'!I2374</f>
        <v>69084724.304097027</v>
      </c>
      <c r="D2366" s="79">
        <f ca="1">('Activity Data'!B2372*$D$4)*'Emission Factors'!J2374</f>
        <v>22700870.388580032</v>
      </c>
      <c r="E2366" s="79">
        <f t="shared" ca="1" si="36"/>
        <v>237853796.55315542</v>
      </c>
    </row>
    <row r="2367" spans="1:5" s="62" customFormat="1" ht="12.75" x14ac:dyDescent="0.2">
      <c r="A2367" s="85">
        <v>2363</v>
      </c>
      <c r="B2367" s="79">
        <f ca="1">('Activity Data'!B2373*$B$4)*'Emission Factors'!H2375</f>
        <v>167555178.8400861</v>
      </c>
      <c r="C2367" s="79">
        <f ca="1">('Activity Data'!B2373*$C$4)*'Emission Factors'!I2375</f>
        <v>76632200.335985839</v>
      </c>
      <c r="D2367" s="79">
        <f ca="1">('Activity Data'!B2373*$D$4)*'Emission Factors'!J2375</f>
        <v>25116576.27476434</v>
      </c>
      <c r="E2367" s="79">
        <f t="shared" ca="1" si="36"/>
        <v>269303955.4508363</v>
      </c>
    </row>
    <row r="2368" spans="1:5" s="62" customFormat="1" ht="12.75" x14ac:dyDescent="0.2">
      <c r="A2368" s="85">
        <v>2364</v>
      </c>
      <c r="B2368" s="79">
        <f ca="1">('Activity Data'!B2374*$B$4)*'Emission Factors'!H2376</f>
        <v>138053485.43087998</v>
      </c>
      <c r="C2368" s="79">
        <f ca="1">('Activity Data'!B2374*$C$4)*'Emission Factors'!I2376</f>
        <v>69336240.356167987</v>
      </c>
      <c r="D2368" s="79">
        <f ca="1">('Activity Data'!B2374*$D$4)*'Emission Factors'!J2376</f>
        <v>21399863.061815888</v>
      </c>
      <c r="E2368" s="79">
        <f t="shared" ca="1" si="36"/>
        <v>228789588.84886387</v>
      </c>
    </row>
    <row r="2369" spans="1:5" s="62" customFormat="1" ht="12.75" x14ac:dyDescent="0.2">
      <c r="A2369" s="85">
        <v>2365</v>
      </c>
      <c r="B2369" s="79">
        <f ca="1">('Activity Data'!B2375*$B$4)*'Emission Factors'!H2377</f>
        <v>124525217.65049513</v>
      </c>
      <c r="C2369" s="79">
        <f ca="1">('Activity Data'!B2375*$C$4)*'Emission Factors'!I2377</f>
        <v>58353057.331327848</v>
      </c>
      <c r="D2369" s="79">
        <f ca="1">('Activity Data'!B2375*$D$4)*'Emission Factors'!J2377</f>
        <v>17972214.343715291</v>
      </c>
      <c r="E2369" s="79">
        <f t="shared" ca="1" si="36"/>
        <v>200850489.32553825</v>
      </c>
    </row>
    <row r="2370" spans="1:5" s="62" customFormat="1" ht="12.75" x14ac:dyDescent="0.2">
      <c r="A2370" s="85">
        <v>2366</v>
      </c>
      <c r="B2370" s="79">
        <f ca="1">('Activity Data'!B2376*$B$4)*'Emission Factors'!H2378</f>
        <v>138199157.8730734</v>
      </c>
      <c r="C2370" s="79">
        <f ca="1">('Activity Data'!B2376*$C$4)*'Emission Factors'!I2378</f>
        <v>62127097.539743908</v>
      </c>
      <c r="D2370" s="79">
        <f ca="1">('Activity Data'!B2376*$D$4)*'Emission Factors'!J2378</f>
        <v>20831924.7401269</v>
      </c>
      <c r="E2370" s="79">
        <f t="shared" ca="1" si="36"/>
        <v>221158180.15294421</v>
      </c>
    </row>
    <row r="2371" spans="1:5" s="62" customFormat="1" ht="12.75" x14ac:dyDescent="0.2">
      <c r="A2371" s="85">
        <v>2367</v>
      </c>
      <c r="B2371" s="79">
        <f ca="1">('Activity Data'!B2377*$B$4)*'Emission Factors'!H2379</f>
        <v>140968565.69734973</v>
      </c>
      <c r="C2371" s="79">
        <f ca="1">('Activity Data'!B2377*$C$4)*'Emission Factors'!I2379</f>
        <v>66587698.34448605</v>
      </c>
      <c r="D2371" s="79">
        <f ca="1">('Activity Data'!B2377*$D$4)*'Emission Factors'!J2379</f>
        <v>21419056.969364423</v>
      </c>
      <c r="E2371" s="79">
        <f t="shared" ca="1" si="36"/>
        <v>228975321.01120022</v>
      </c>
    </row>
    <row r="2372" spans="1:5" s="62" customFormat="1" ht="12.75" x14ac:dyDescent="0.2">
      <c r="A2372" s="85">
        <v>2368</v>
      </c>
      <c r="B2372" s="79">
        <f ca="1">('Activity Data'!B2378*$B$4)*'Emission Factors'!H2380</f>
        <v>148256903.51199749</v>
      </c>
      <c r="C2372" s="79">
        <f ca="1">('Activity Data'!B2378*$C$4)*'Emission Factors'!I2380</f>
        <v>69560325.99522005</v>
      </c>
      <c r="D2372" s="79">
        <f ca="1">('Activity Data'!B2378*$D$4)*'Emission Factors'!J2380</f>
        <v>23359894.199228082</v>
      </c>
      <c r="E2372" s="79">
        <f t="shared" ca="1" si="36"/>
        <v>241177123.7064456</v>
      </c>
    </row>
    <row r="2373" spans="1:5" s="62" customFormat="1" ht="12.75" x14ac:dyDescent="0.2">
      <c r="A2373" s="85">
        <v>2369</v>
      </c>
      <c r="B2373" s="79">
        <f ca="1">('Activity Data'!B2379*$B$4)*'Emission Factors'!H2381</f>
        <v>154677766.01317781</v>
      </c>
      <c r="C2373" s="79">
        <f ca="1">('Activity Data'!B2379*$C$4)*'Emission Factors'!I2381</f>
        <v>72958306.019508108</v>
      </c>
      <c r="D2373" s="79">
        <f ca="1">('Activity Data'!B2379*$D$4)*'Emission Factors'!J2381</f>
        <v>23103827.999452185</v>
      </c>
      <c r="E2373" s="79">
        <f t="shared" ref="E2373:E2436" ca="1" si="37">SUM(B2373:D2373)</f>
        <v>250739900.03213811</v>
      </c>
    </row>
    <row r="2374" spans="1:5" s="62" customFormat="1" ht="12.75" x14ac:dyDescent="0.2">
      <c r="A2374" s="85">
        <v>2370</v>
      </c>
      <c r="B2374" s="79">
        <f ca="1">('Activity Data'!B2380*$B$4)*'Emission Factors'!H2382</f>
        <v>117666097.32481088</v>
      </c>
      <c r="C2374" s="79">
        <f ca="1">('Activity Data'!B2380*$C$4)*'Emission Factors'!I2382</f>
        <v>56317911.053388402</v>
      </c>
      <c r="D2374" s="79">
        <f ca="1">('Activity Data'!B2380*$D$4)*'Emission Factors'!J2382</f>
        <v>17637769.763798591</v>
      </c>
      <c r="E2374" s="79">
        <f t="shared" ca="1" si="37"/>
        <v>191621778.14199787</v>
      </c>
    </row>
    <row r="2375" spans="1:5" s="62" customFormat="1" ht="12.75" x14ac:dyDescent="0.2">
      <c r="A2375" s="85">
        <v>2371</v>
      </c>
      <c r="B2375" s="79">
        <f ca="1">('Activity Data'!B2381*$B$4)*'Emission Factors'!H2383</f>
        <v>138965593.4542982</v>
      </c>
      <c r="C2375" s="79">
        <f ca="1">('Activity Data'!B2381*$C$4)*'Emission Factors'!I2383</f>
        <v>67781510.515585229</v>
      </c>
      <c r="D2375" s="79">
        <f ca="1">('Activity Data'!B2381*$D$4)*'Emission Factors'!J2383</f>
        <v>21858930.347772103</v>
      </c>
      <c r="E2375" s="79">
        <f t="shared" ca="1" si="37"/>
        <v>228606034.31765553</v>
      </c>
    </row>
    <row r="2376" spans="1:5" s="62" customFormat="1" ht="12.75" x14ac:dyDescent="0.2">
      <c r="A2376" s="85">
        <v>2372</v>
      </c>
      <c r="B2376" s="79">
        <f ca="1">('Activity Data'!B2382*$B$4)*'Emission Factors'!H2384</f>
        <v>123307074.55117512</v>
      </c>
      <c r="C2376" s="79">
        <f ca="1">('Activity Data'!B2382*$C$4)*'Emission Factors'!I2384</f>
        <v>58051582.513291515</v>
      </c>
      <c r="D2376" s="79">
        <f ca="1">('Activity Data'!B2382*$D$4)*'Emission Factors'!J2384</f>
        <v>18775029.133462396</v>
      </c>
      <c r="E2376" s="79">
        <f t="shared" ca="1" si="37"/>
        <v>200133686.19792902</v>
      </c>
    </row>
    <row r="2377" spans="1:5" s="62" customFormat="1" ht="12.75" x14ac:dyDescent="0.2">
      <c r="A2377" s="85">
        <v>2373</v>
      </c>
      <c r="B2377" s="79">
        <f ca="1">('Activity Data'!B2383*$B$4)*'Emission Factors'!H2385</f>
        <v>135663942.54995465</v>
      </c>
      <c r="C2377" s="79">
        <f ca="1">('Activity Data'!B2383*$C$4)*'Emission Factors'!I2385</f>
        <v>63729033.794561192</v>
      </c>
      <c r="D2377" s="79">
        <f ca="1">('Activity Data'!B2383*$D$4)*'Emission Factors'!J2385</f>
        <v>20495076.265293606</v>
      </c>
      <c r="E2377" s="79">
        <f t="shared" ca="1" si="37"/>
        <v>219888052.60980946</v>
      </c>
    </row>
    <row r="2378" spans="1:5" s="62" customFormat="1" ht="12.75" x14ac:dyDescent="0.2">
      <c r="A2378" s="85">
        <v>2374</v>
      </c>
      <c r="B2378" s="79">
        <f ca="1">('Activity Data'!B2384*$B$4)*'Emission Factors'!H2386</f>
        <v>150814003.73412499</v>
      </c>
      <c r="C2378" s="79">
        <f ca="1">('Activity Data'!B2384*$C$4)*'Emission Factors'!I2386</f>
        <v>71928393.635766521</v>
      </c>
      <c r="D2378" s="79">
        <f ca="1">('Activity Data'!B2384*$D$4)*'Emission Factors'!J2386</f>
        <v>23429786.140781254</v>
      </c>
      <c r="E2378" s="79">
        <f t="shared" ca="1" si="37"/>
        <v>246172183.51067278</v>
      </c>
    </row>
    <row r="2379" spans="1:5" s="62" customFormat="1" ht="12.75" x14ac:dyDescent="0.2">
      <c r="A2379" s="85">
        <v>2375</v>
      </c>
      <c r="B2379" s="79">
        <f ca="1">('Activity Data'!B2385*$B$4)*'Emission Factors'!H2387</f>
        <v>141315522.69010568</v>
      </c>
      <c r="C2379" s="79">
        <f ca="1">('Activity Data'!B2385*$C$4)*'Emission Factors'!I2387</f>
        <v>66687333.208843075</v>
      </c>
      <c r="D2379" s="79">
        <f ca="1">('Activity Data'!B2385*$D$4)*'Emission Factors'!J2387</f>
        <v>21363840.658945061</v>
      </c>
      <c r="E2379" s="79">
        <f t="shared" ca="1" si="37"/>
        <v>229366696.55789381</v>
      </c>
    </row>
    <row r="2380" spans="1:5" s="62" customFormat="1" ht="12.75" x14ac:dyDescent="0.2">
      <c r="A2380" s="85">
        <v>2376</v>
      </c>
      <c r="B2380" s="79">
        <f ca="1">('Activity Data'!B2386*$B$4)*'Emission Factors'!H2388</f>
        <v>134729289.11328825</v>
      </c>
      <c r="C2380" s="79">
        <f ca="1">('Activity Data'!B2386*$C$4)*'Emission Factors'!I2388</f>
        <v>66438792.519499242</v>
      </c>
      <c r="D2380" s="79">
        <f ca="1">('Activity Data'!B2386*$D$4)*'Emission Factors'!J2388</f>
        <v>21350810.561227065</v>
      </c>
      <c r="E2380" s="79">
        <f t="shared" ca="1" si="37"/>
        <v>222518892.19401455</v>
      </c>
    </row>
    <row r="2381" spans="1:5" s="62" customFormat="1" ht="12.75" x14ac:dyDescent="0.2">
      <c r="A2381" s="85">
        <v>2377</v>
      </c>
      <c r="B2381" s="79">
        <f ca="1">('Activity Data'!B2387*$B$4)*'Emission Factors'!H2389</f>
        <v>136596055.03152686</v>
      </c>
      <c r="C2381" s="79">
        <f ca="1">('Activity Data'!B2387*$C$4)*'Emission Factors'!I2389</f>
        <v>61436178.844645746</v>
      </c>
      <c r="D2381" s="79">
        <f ca="1">('Activity Data'!B2387*$D$4)*'Emission Factors'!J2389</f>
        <v>21396570.732135404</v>
      </c>
      <c r="E2381" s="79">
        <f t="shared" ca="1" si="37"/>
        <v>219428804.60830802</v>
      </c>
    </row>
    <row r="2382" spans="1:5" s="62" customFormat="1" ht="12.75" x14ac:dyDescent="0.2">
      <c r="A2382" s="85">
        <v>2378</v>
      </c>
      <c r="B2382" s="79">
        <f ca="1">('Activity Data'!B2388*$B$4)*'Emission Factors'!H2390</f>
        <v>148974107.18832704</v>
      </c>
      <c r="C2382" s="79">
        <f ca="1">('Activity Data'!B2388*$C$4)*'Emission Factors'!I2390</f>
        <v>66480331.709618144</v>
      </c>
      <c r="D2382" s="79">
        <f ca="1">('Activity Data'!B2388*$D$4)*'Emission Factors'!J2390</f>
        <v>22473188.713120967</v>
      </c>
      <c r="E2382" s="79">
        <f t="shared" ca="1" si="37"/>
        <v>237927627.61106616</v>
      </c>
    </row>
    <row r="2383" spans="1:5" s="62" customFormat="1" ht="12.75" x14ac:dyDescent="0.2">
      <c r="A2383" s="85">
        <v>2379</v>
      </c>
      <c r="B2383" s="79">
        <f ca="1">('Activity Data'!B2389*$B$4)*'Emission Factors'!H2391</f>
        <v>157817960.52639031</v>
      </c>
      <c r="C2383" s="79">
        <f ca="1">('Activity Data'!B2389*$C$4)*'Emission Factors'!I2391</f>
        <v>71698175.716044739</v>
      </c>
      <c r="D2383" s="79">
        <f ca="1">('Activity Data'!B2389*$D$4)*'Emission Factors'!J2391</f>
        <v>20980470.83563723</v>
      </c>
      <c r="E2383" s="79">
        <f t="shared" ca="1" si="37"/>
        <v>250496607.07807228</v>
      </c>
    </row>
    <row r="2384" spans="1:5" s="62" customFormat="1" ht="12.75" x14ac:dyDescent="0.2">
      <c r="A2384" s="85">
        <v>2380</v>
      </c>
      <c r="B2384" s="79">
        <f ca="1">('Activity Data'!B2390*$B$4)*'Emission Factors'!H2392</f>
        <v>129939226.02106215</v>
      </c>
      <c r="C2384" s="79">
        <f ca="1">('Activity Data'!B2390*$C$4)*'Emission Factors'!I2392</f>
        <v>62061527.073586419</v>
      </c>
      <c r="D2384" s="79">
        <f ca="1">('Activity Data'!B2390*$D$4)*'Emission Factors'!J2392</f>
        <v>20788160.067622956</v>
      </c>
      <c r="E2384" s="79">
        <f t="shared" ca="1" si="37"/>
        <v>212788913.16227153</v>
      </c>
    </row>
    <row r="2385" spans="1:5" s="62" customFormat="1" ht="12.75" x14ac:dyDescent="0.2">
      <c r="A2385" s="85">
        <v>2381</v>
      </c>
      <c r="B2385" s="79">
        <f ca="1">('Activity Data'!B2391*$B$4)*'Emission Factors'!H2393</f>
        <v>136747511.08032101</v>
      </c>
      <c r="C2385" s="79">
        <f ca="1">('Activity Data'!B2391*$C$4)*'Emission Factors'!I2393</f>
        <v>62105356.438314848</v>
      </c>
      <c r="D2385" s="79">
        <f ca="1">('Activity Data'!B2391*$D$4)*'Emission Factors'!J2393</f>
        <v>22062342.061260801</v>
      </c>
      <c r="E2385" s="79">
        <f t="shared" ca="1" si="37"/>
        <v>220915209.57989666</v>
      </c>
    </row>
    <row r="2386" spans="1:5" s="62" customFormat="1" ht="12.75" x14ac:dyDescent="0.2">
      <c r="A2386" s="85">
        <v>2382</v>
      </c>
      <c r="B2386" s="79">
        <f ca="1">('Activity Data'!B2392*$B$4)*'Emission Factors'!H2394</f>
        <v>139893365.19825095</v>
      </c>
      <c r="C2386" s="79">
        <f ca="1">('Activity Data'!B2392*$C$4)*'Emission Factors'!I2394</f>
        <v>64716750.716072828</v>
      </c>
      <c r="D2386" s="79">
        <f ca="1">('Activity Data'!B2392*$D$4)*'Emission Factors'!J2394</f>
        <v>21725356.112151701</v>
      </c>
      <c r="E2386" s="79">
        <f t="shared" ca="1" si="37"/>
        <v>226335472.02647549</v>
      </c>
    </row>
    <row r="2387" spans="1:5" s="62" customFormat="1" ht="12.75" x14ac:dyDescent="0.2">
      <c r="A2387" s="85">
        <v>2383</v>
      </c>
      <c r="B2387" s="79">
        <f ca="1">('Activity Data'!B2393*$B$4)*'Emission Factors'!H2395</f>
        <v>133662313.54659018</v>
      </c>
      <c r="C2387" s="79">
        <f ca="1">('Activity Data'!B2393*$C$4)*'Emission Factors'!I2395</f>
        <v>66086328.781703129</v>
      </c>
      <c r="D2387" s="79">
        <f ca="1">('Activity Data'!B2393*$D$4)*'Emission Factors'!J2395</f>
        <v>20725754.578342136</v>
      </c>
      <c r="E2387" s="79">
        <f t="shared" ca="1" si="37"/>
        <v>220474396.90663546</v>
      </c>
    </row>
    <row r="2388" spans="1:5" s="62" customFormat="1" ht="12.75" x14ac:dyDescent="0.2">
      <c r="A2388" s="85">
        <v>2384</v>
      </c>
      <c r="B2388" s="79">
        <f ca="1">('Activity Data'!B2394*$B$4)*'Emission Factors'!H2396</f>
        <v>147827280.22720137</v>
      </c>
      <c r="C2388" s="79">
        <f ca="1">('Activity Data'!B2394*$C$4)*'Emission Factors'!I2396</f>
        <v>73809022.623964891</v>
      </c>
      <c r="D2388" s="79">
        <f ca="1">('Activity Data'!B2394*$D$4)*'Emission Factors'!J2396</f>
        <v>23855951.618435588</v>
      </c>
      <c r="E2388" s="79">
        <f t="shared" ca="1" si="37"/>
        <v>245492254.46960184</v>
      </c>
    </row>
    <row r="2389" spans="1:5" s="62" customFormat="1" ht="12.75" x14ac:dyDescent="0.2">
      <c r="A2389" s="85">
        <v>2385</v>
      </c>
      <c r="B2389" s="79">
        <f ca="1">('Activity Data'!B2395*$B$4)*'Emission Factors'!H2397</f>
        <v>159091649.26500931</v>
      </c>
      <c r="C2389" s="79">
        <f ca="1">('Activity Data'!B2395*$C$4)*'Emission Factors'!I2397</f>
        <v>73465776.9506246</v>
      </c>
      <c r="D2389" s="79">
        <f ca="1">('Activity Data'!B2395*$D$4)*'Emission Factors'!J2397</f>
        <v>25261302.777647458</v>
      </c>
      <c r="E2389" s="79">
        <f t="shared" ca="1" si="37"/>
        <v>257818728.99328139</v>
      </c>
    </row>
    <row r="2390" spans="1:5" s="62" customFormat="1" ht="12.75" x14ac:dyDescent="0.2">
      <c r="A2390" s="85">
        <v>2386</v>
      </c>
      <c r="B2390" s="79">
        <f ca="1">('Activity Data'!B2396*$B$4)*'Emission Factors'!H2398</f>
        <v>146013238.53471324</v>
      </c>
      <c r="C2390" s="79">
        <f ca="1">('Activity Data'!B2396*$C$4)*'Emission Factors'!I2398</f>
        <v>71387511.657922</v>
      </c>
      <c r="D2390" s="79">
        <f ca="1">('Activity Data'!B2396*$D$4)*'Emission Factors'!J2398</f>
        <v>22877719.080083568</v>
      </c>
      <c r="E2390" s="79">
        <f t="shared" ca="1" si="37"/>
        <v>240278469.27271882</v>
      </c>
    </row>
    <row r="2391" spans="1:5" s="62" customFormat="1" ht="12.75" x14ac:dyDescent="0.2">
      <c r="A2391" s="85">
        <v>2387</v>
      </c>
      <c r="B2391" s="79">
        <f ca="1">('Activity Data'!B2397*$B$4)*'Emission Factors'!H2399</f>
        <v>156342407.29488075</v>
      </c>
      <c r="C2391" s="79">
        <f ca="1">('Activity Data'!B2397*$C$4)*'Emission Factors'!I2399</f>
        <v>73783669.234728903</v>
      </c>
      <c r="D2391" s="79">
        <f ca="1">('Activity Data'!B2397*$D$4)*'Emission Factors'!J2399</f>
        <v>24029140.709661819</v>
      </c>
      <c r="E2391" s="79">
        <f t="shared" ca="1" si="37"/>
        <v>254155217.23927146</v>
      </c>
    </row>
    <row r="2392" spans="1:5" s="62" customFormat="1" ht="12.75" x14ac:dyDescent="0.2">
      <c r="A2392" s="85">
        <v>2388</v>
      </c>
      <c r="B2392" s="79">
        <f ca="1">('Activity Data'!B2398*$B$4)*'Emission Factors'!H2400</f>
        <v>143306178.50341126</v>
      </c>
      <c r="C2392" s="79">
        <f ca="1">('Activity Data'!B2398*$C$4)*'Emission Factors'!I2400</f>
        <v>66558278.153738417</v>
      </c>
      <c r="D2392" s="79">
        <f ca="1">('Activity Data'!B2398*$D$4)*'Emission Factors'!J2400</f>
        <v>21497197.873218495</v>
      </c>
      <c r="E2392" s="79">
        <f t="shared" ca="1" si="37"/>
        <v>231361654.53036818</v>
      </c>
    </row>
    <row r="2393" spans="1:5" s="62" customFormat="1" ht="12.75" x14ac:dyDescent="0.2">
      <c r="A2393" s="85">
        <v>2389</v>
      </c>
      <c r="B2393" s="79">
        <f ca="1">('Activity Data'!B2399*$B$4)*'Emission Factors'!H2401</f>
        <v>132956317.10478814</v>
      </c>
      <c r="C2393" s="79">
        <f ca="1">('Activity Data'!B2399*$C$4)*'Emission Factors'!I2401</f>
        <v>61648695.206233986</v>
      </c>
      <c r="D2393" s="79">
        <f ca="1">('Activity Data'!B2399*$D$4)*'Emission Factors'!J2401</f>
        <v>21348989.778794732</v>
      </c>
      <c r="E2393" s="79">
        <f t="shared" ca="1" si="37"/>
        <v>215954002.08981687</v>
      </c>
    </row>
    <row r="2394" spans="1:5" s="62" customFormat="1" ht="12.75" x14ac:dyDescent="0.2">
      <c r="A2394" s="85">
        <v>2390</v>
      </c>
      <c r="B2394" s="79">
        <f ca="1">('Activity Data'!B2400*$B$4)*'Emission Factors'!H2402</f>
        <v>134887801.30403548</v>
      </c>
      <c r="C2394" s="79">
        <f ca="1">('Activity Data'!B2400*$C$4)*'Emission Factors'!I2402</f>
        <v>64550589.46953053</v>
      </c>
      <c r="D2394" s="79">
        <f ca="1">('Activity Data'!B2400*$D$4)*'Emission Factors'!J2402</f>
        <v>20707993.008000035</v>
      </c>
      <c r="E2394" s="79">
        <f t="shared" ca="1" si="37"/>
        <v>220146383.78156605</v>
      </c>
    </row>
    <row r="2395" spans="1:5" s="62" customFormat="1" ht="12.75" x14ac:dyDescent="0.2">
      <c r="A2395" s="85">
        <v>2391</v>
      </c>
      <c r="B2395" s="79">
        <f ca="1">('Activity Data'!B2401*$B$4)*'Emission Factors'!H2403</f>
        <v>147304256.8644616</v>
      </c>
      <c r="C2395" s="79">
        <f ca="1">('Activity Data'!B2401*$C$4)*'Emission Factors'!I2403</f>
        <v>68747460.157144621</v>
      </c>
      <c r="D2395" s="79">
        <f ca="1">('Activity Data'!B2401*$D$4)*'Emission Factors'!J2403</f>
        <v>21702245.699917585</v>
      </c>
      <c r="E2395" s="79">
        <f t="shared" ca="1" si="37"/>
        <v>237753962.72152379</v>
      </c>
    </row>
    <row r="2396" spans="1:5" s="62" customFormat="1" ht="12.75" x14ac:dyDescent="0.2">
      <c r="A2396" s="85">
        <v>2392</v>
      </c>
      <c r="B2396" s="79">
        <f ca="1">('Activity Data'!B2402*$B$4)*'Emission Factors'!H2404</f>
        <v>136423369.25626749</v>
      </c>
      <c r="C2396" s="79">
        <f ca="1">('Activity Data'!B2402*$C$4)*'Emission Factors'!I2404</f>
        <v>63551623.731132939</v>
      </c>
      <c r="D2396" s="79">
        <f ca="1">('Activity Data'!B2402*$D$4)*'Emission Factors'!J2404</f>
        <v>21172040.290025916</v>
      </c>
      <c r="E2396" s="79">
        <f t="shared" ca="1" si="37"/>
        <v>221147033.27742633</v>
      </c>
    </row>
    <row r="2397" spans="1:5" s="62" customFormat="1" ht="12.75" x14ac:dyDescent="0.2">
      <c r="A2397" s="85">
        <v>2393</v>
      </c>
      <c r="B2397" s="79">
        <f ca="1">('Activity Data'!B2403*$B$4)*'Emission Factors'!H2405</f>
        <v>109814354.25835618</v>
      </c>
      <c r="C2397" s="79">
        <f ca="1">('Activity Data'!B2403*$C$4)*'Emission Factors'!I2405</f>
        <v>52943001.735731408</v>
      </c>
      <c r="D2397" s="79">
        <f ca="1">('Activity Data'!B2403*$D$4)*'Emission Factors'!J2405</f>
        <v>16526854.899156973</v>
      </c>
      <c r="E2397" s="79">
        <f t="shared" ca="1" si="37"/>
        <v>179284210.89324456</v>
      </c>
    </row>
    <row r="2398" spans="1:5" s="62" customFormat="1" ht="12.75" x14ac:dyDescent="0.2">
      <c r="A2398" s="85">
        <v>2394</v>
      </c>
      <c r="B2398" s="79">
        <f ca="1">('Activity Data'!B2404*$B$4)*'Emission Factors'!H2406</f>
        <v>162143009.78094158</v>
      </c>
      <c r="C2398" s="79">
        <f ca="1">('Activity Data'!B2404*$C$4)*'Emission Factors'!I2406</f>
        <v>75069840.151464179</v>
      </c>
      <c r="D2398" s="79">
        <f ca="1">('Activity Data'!B2404*$D$4)*'Emission Factors'!J2406</f>
        <v>26088203.233348534</v>
      </c>
      <c r="E2398" s="79">
        <f t="shared" ca="1" si="37"/>
        <v>263301053.16575432</v>
      </c>
    </row>
    <row r="2399" spans="1:5" s="62" customFormat="1" ht="12.75" x14ac:dyDescent="0.2">
      <c r="A2399" s="85">
        <v>2395</v>
      </c>
      <c r="B2399" s="79">
        <f ca="1">('Activity Data'!B2405*$B$4)*'Emission Factors'!H2407</f>
        <v>124361772.40878779</v>
      </c>
      <c r="C2399" s="79">
        <f ca="1">('Activity Data'!B2405*$C$4)*'Emission Factors'!I2407</f>
        <v>58048720.408206888</v>
      </c>
      <c r="D2399" s="79">
        <f ca="1">('Activity Data'!B2405*$D$4)*'Emission Factors'!J2407</f>
        <v>17924873.495715126</v>
      </c>
      <c r="E2399" s="79">
        <f t="shared" ca="1" si="37"/>
        <v>200335366.31270981</v>
      </c>
    </row>
    <row r="2400" spans="1:5" s="62" customFormat="1" ht="12.75" x14ac:dyDescent="0.2">
      <c r="A2400" s="85">
        <v>2396</v>
      </c>
      <c r="B2400" s="79">
        <f ca="1">('Activity Data'!B2406*$B$4)*'Emission Factors'!H2408</f>
        <v>136299263.78683403</v>
      </c>
      <c r="C2400" s="79">
        <f ca="1">('Activity Data'!B2406*$C$4)*'Emission Factors'!I2408</f>
        <v>64965904.148845747</v>
      </c>
      <c r="D2400" s="79">
        <f ca="1">('Activity Data'!B2406*$D$4)*'Emission Factors'!J2408</f>
        <v>21985644.341289807</v>
      </c>
      <c r="E2400" s="79">
        <f t="shared" ca="1" si="37"/>
        <v>223250812.27696961</v>
      </c>
    </row>
    <row r="2401" spans="1:5" s="62" customFormat="1" ht="12.75" x14ac:dyDescent="0.2">
      <c r="A2401" s="85">
        <v>2397</v>
      </c>
      <c r="B2401" s="79">
        <f ca="1">('Activity Data'!B2407*$B$4)*'Emission Factors'!H2409</f>
        <v>131244753.46532762</v>
      </c>
      <c r="C2401" s="79">
        <f ca="1">('Activity Data'!B2407*$C$4)*'Emission Factors'!I2409</f>
        <v>62756416.046155177</v>
      </c>
      <c r="D2401" s="79">
        <f ca="1">('Activity Data'!B2407*$D$4)*'Emission Factors'!J2409</f>
        <v>18953003.136281628</v>
      </c>
      <c r="E2401" s="79">
        <f t="shared" ca="1" si="37"/>
        <v>212954172.64776444</v>
      </c>
    </row>
    <row r="2402" spans="1:5" s="62" customFormat="1" ht="12.75" x14ac:dyDescent="0.2">
      <c r="A2402" s="85">
        <v>2398</v>
      </c>
      <c r="B2402" s="79">
        <f ca="1">('Activity Data'!B2408*$B$4)*'Emission Factors'!H2410</f>
        <v>130381749.77280022</v>
      </c>
      <c r="C2402" s="79">
        <f ca="1">('Activity Data'!B2408*$C$4)*'Emission Factors'!I2410</f>
        <v>61041709.655814685</v>
      </c>
      <c r="D2402" s="79">
        <f ca="1">('Activity Data'!B2408*$D$4)*'Emission Factors'!J2410</f>
        <v>20807405.381081477</v>
      </c>
      <c r="E2402" s="79">
        <f t="shared" ca="1" si="37"/>
        <v>212230864.80969638</v>
      </c>
    </row>
    <row r="2403" spans="1:5" s="62" customFormat="1" ht="12.75" x14ac:dyDescent="0.2">
      <c r="A2403" s="85">
        <v>2399</v>
      </c>
      <c r="B2403" s="79">
        <f ca="1">('Activity Data'!B2409*$B$4)*'Emission Factors'!H2411</f>
        <v>144944121.96858698</v>
      </c>
      <c r="C2403" s="79">
        <f ca="1">('Activity Data'!B2409*$C$4)*'Emission Factors'!I2411</f>
        <v>70842910.87679942</v>
      </c>
      <c r="D2403" s="79">
        <f ca="1">('Activity Data'!B2409*$D$4)*'Emission Factors'!J2411</f>
        <v>20623293.637934938</v>
      </c>
      <c r="E2403" s="79">
        <f t="shared" ca="1" si="37"/>
        <v>236410326.48332131</v>
      </c>
    </row>
    <row r="2404" spans="1:5" s="62" customFormat="1" ht="12.75" x14ac:dyDescent="0.2">
      <c r="A2404" s="85">
        <v>2400</v>
      </c>
      <c r="B2404" s="79">
        <f ca="1">('Activity Data'!B2410*$B$4)*'Emission Factors'!H2412</f>
        <v>146079038.83672708</v>
      </c>
      <c r="C2404" s="79">
        <f ca="1">('Activity Data'!B2410*$C$4)*'Emission Factors'!I2412</f>
        <v>67887070.425936177</v>
      </c>
      <c r="D2404" s="79">
        <f ca="1">('Activity Data'!B2410*$D$4)*'Emission Factors'!J2412</f>
        <v>21672558.369771153</v>
      </c>
      <c r="E2404" s="79">
        <f t="shared" ca="1" si="37"/>
        <v>235638667.6324344</v>
      </c>
    </row>
    <row r="2405" spans="1:5" s="62" customFormat="1" ht="12.75" x14ac:dyDescent="0.2">
      <c r="A2405" s="85">
        <v>2401</v>
      </c>
      <c r="B2405" s="79">
        <f ca="1">('Activity Data'!B2411*$B$4)*'Emission Factors'!H2413</f>
        <v>128024323.92235923</v>
      </c>
      <c r="C2405" s="79">
        <f ca="1">('Activity Data'!B2411*$C$4)*'Emission Factors'!I2413</f>
        <v>62432197.077525407</v>
      </c>
      <c r="D2405" s="79">
        <f ca="1">('Activity Data'!B2411*$D$4)*'Emission Factors'!J2413</f>
        <v>20309064.602512915</v>
      </c>
      <c r="E2405" s="79">
        <f t="shared" ca="1" si="37"/>
        <v>210765585.60239756</v>
      </c>
    </row>
    <row r="2406" spans="1:5" s="62" customFormat="1" ht="12.75" x14ac:dyDescent="0.2">
      <c r="A2406" s="85">
        <v>2402</v>
      </c>
      <c r="B2406" s="79">
        <f ca="1">('Activity Data'!B2412*$B$4)*'Emission Factors'!H2414</f>
        <v>141111336.49275389</v>
      </c>
      <c r="C2406" s="79">
        <f ca="1">('Activity Data'!B2412*$C$4)*'Emission Factors'!I2414</f>
        <v>65598188.123475172</v>
      </c>
      <c r="D2406" s="79">
        <f ca="1">('Activity Data'!B2412*$D$4)*'Emission Factors'!J2414</f>
        <v>22179069.278331269</v>
      </c>
      <c r="E2406" s="79">
        <f t="shared" ca="1" si="37"/>
        <v>228888593.89456034</v>
      </c>
    </row>
    <row r="2407" spans="1:5" s="62" customFormat="1" ht="12.75" x14ac:dyDescent="0.2">
      <c r="A2407" s="85">
        <v>2403</v>
      </c>
      <c r="B2407" s="79">
        <f ca="1">('Activity Data'!B2413*$B$4)*'Emission Factors'!H2415</f>
        <v>132601168.85459656</v>
      </c>
      <c r="C2407" s="79">
        <f ca="1">('Activity Data'!B2413*$C$4)*'Emission Factors'!I2415</f>
        <v>58239847.159773163</v>
      </c>
      <c r="D2407" s="79">
        <f ca="1">('Activity Data'!B2413*$D$4)*'Emission Factors'!J2415</f>
        <v>20572638.783555828</v>
      </c>
      <c r="E2407" s="79">
        <f t="shared" ca="1" si="37"/>
        <v>211413654.79792556</v>
      </c>
    </row>
    <row r="2408" spans="1:5" s="62" customFormat="1" ht="12.75" x14ac:dyDescent="0.2">
      <c r="A2408" s="85">
        <v>2404</v>
      </c>
      <c r="B2408" s="79">
        <f ca="1">('Activity Data'!B2414*$B$4)*'Emission Factors'!H2416</f>
        <v>163039461.19076961</v>
      </c>
      <c r="C2408" s="79">
        <f ca="1">('Activity Data'!B2414*$C$4)*'Emission Factors'!I2416</f>
        <v>74359212.299042299</v>
      </c>
      <c r="D2408" s="79">
        <f ca="1">('Activity Data'!B2414*$D$4)*'Emission Factors'!J2416</f>
        <v>26018982.166694496</v>
      </c>
      <c r="E2408" s="79">
        <f t="shared" ca="1" si="37"/>
        <v>263417655.65650639</v>
      </c>
    </row>
    <row r="2409" spans="1:5" s="62" customFormat="1" ht="12.75" x14ac:dyDescent="0.2">
      <c r="A2409" s="85">
        <v>2405</v>
      </c>
      <c r="B2409" s="79">
        <f ca="1">('Activity Data'!B2415*$B$4)*'Emission Factors'!H2417</f>
        <v>143307249.90431708</v>
      </c>
      <c r="C2409" s="79">
        <f ca="1">('Activity Data'!B2415*$C$4)*'Emission Factors'!I2417</f>
        <v>68548705.833249301</v>
      </c>
      <c r="D2409" s="79">
        <f ca="1">('Activity Data'!B2415*$D$4)*'Emission Factors'!J2417</f>
        <v>22562563.827119056</v>
      </c>
      <c r="E2409" s="79">
        <f t="shared" ca="1" si="37"/>
        <v>234418519.56468543</v>
      </c>
    </row>
    <row r="2410" spans="1:5" s="62" customFormat="1" ht="12.75" x14ac:dyDescent="0.2">
      <c r="A2410" s="85">
        <v>2406</v>
      </c>
      <c r="B2410" s="79">
        <f ca="1">('Activity Data'!B2416*$B$4)*'Emission Factors'!H2418</f>
        <v>127035786.76273595</v>
      </c>
      <c r="C2410" s="79">
        <f ca="1">('Activity Data'!B2416*$C$4)*'Emission Factors'!I2418</f>
        <v>59747005.395477191</v>
      </c>
      <c r="D2410" s="79">
        <f ca="1">('Activity Data'!B2416*$D$4)*'Emission Factors'!J2418</f>
        <v>18535940.595511366</v>
      </c>
      <c r="E2410" s="79">
        <f t="shared" ca="1" si="37"/>
        <v>205318732.75372452</v>
      </c>
    </row>
    <row r="2411" spans="1:5" s="62" customFormat="1" ht="12.75" x14ac:dyDescent="0.2">
      <c r="A2411" s="85">
        <v>2407</v>
      </c>
      <c r="B2411" s="79">
        <f ca="1">('Activity Data'!B2417*$B$4)*'Emission Factors'!H2419</f>
        <v>134133882.40284498</v>
      </c>
      <c r="C2411" s="79">
        <f ca="1">('Activity Data'!B2417*$C$4)*'Emission Factors'!I2419</f>
        <v>68208345.005782127</v>
      </c>
      <c r="D2411" s="79">
        <f ca="1">('Activity Data'!B2417*$D$4)*'Emission Factors'!J2419</f>
        <v>21908796.864893455</v>
      </c>
      <c r="E2411" s="79">
        <f t="shared" ca="1" si="37"/>
        <v>224251024.27352056</v>
      </c>
    </row>
    <row r="2412" spans="1:5" s="62" customFormat="1" ht="12.75" x14ac:dyDescent="0.2">
      <c r="A2412" s="85">
        <v>2408</v>
      </c>
      <c r="B2412" s="79">
        <f ca="1">('Activity Data'!B2418*$B$4)*'Emission Factors'!H2420</f>
        <v>167338826.13526696</v>
      </c>
      <c r="C2412" s="79">
        <f ca="1">('Activity Data'!B2418*$C$4)*'Emission Factors'!I2420</f>
        <v>69642027.577887133</v>
      </c>
      <c r="D2412" s="79">
        <f ca="1">('Activity Data'!B2418*$D$4)*'Emission Factors'!J2420</f>
        <v>24887334.377167139</v>
      </c>
      <c r="E2412" s="79">
        <f t="shared" ca="1" si="37"/>
        <v>261868188.09032121</v>
      </c>
    </row>
    <row r="2413" spans="1:5" s="62" customFormat="1" ht="12.75" x14ac:dyDescent="0.2">
      <c r="A2413" s="85">
        <v>2409</v>
      </c>
      <c r="B2413" s="79">
        <f ca="1">('Activity Data'!B2419*$B$4)*'Emission Factors'!H2421</f>
        <v>145862995.84599856</v>
      </c>
      <c r="C2413" s="79">
        <f ca="1">('Activity Data'!B2419*$C$4)*'Emission Factors'!I2421</f>
        <v>64549723.526302412</v>
      </c>
      <c r="D2413" s="79">
        <f ca="1">('Activity Data'!B2419*$D$4)*'Emission Factors'!J2421</f>
        <v>20783311.546021942</v>
      </c>
      <c r="E2413" s="79">
        <f t="shared" ca="1" si="37"/>
        <v>231196030.91832292</v>
      </c>
    </row>
    <row r="2414" spans="1:5" s="62" customFormat="1" ht="12.75" x14ac:dyDescent="0.2">
      <c r="A2414" s="85">
        <v>2410</v>
      </c>
      <c r="B2414" s="79">
        <f ca="1">('Activity Data'!B2420*$B$4)*'Emission Factors'!H2422</f>
        <v>145895679.92328706</v>
      </c>
      <c r="C2414" s="79">
        <f ca="1">('Activity Data'!B2420*$C$4)*'Emission Factors'!I2422</f>
        <v>66138001.315541044</v>
      </c>
      <c r="D2414" s="79">
        <f ca="1">('Activity Data'!B2420*$D$4)*'Emission Factors'!J2422</f>
        <v>21443854.621683795</v>
      </c>
      <c r="E2414" s="79">
        <f t="shared" ca="1" si="37"/>
        <v>233477535.86051193</v>
      </c>
    </row>
    <row r="2415" spans="1:5" s="62" customFormat="1" ht="12.75" x14ac:dyDescent="0.2">
      <c r="A2415" s="85">
        <v>2411</v>
      </c>
      <c r="B2415" s="79">
        <f ca="1">('Activity Data'!B2421*$B$4)*'Emission Factors'!H2423</f>
        <v>129275112.42033197</v>
      </c>
      <c r="C2415" s="79">
        <f ca="1">('Activity Data'!B2421*$C$4)*'Emission Factors'!I2423</f>
        <v>56470628.648128234</v>
      </c>
      <c r="D2415" s="79">
        <f ca="1">('Activity Data'!B2421*$D$4)*'Emission Factors'!J2423</f>
        <v>19698510.798070624</v>
      </c>
      <c r="E2415" s="79">
        <f t="shared" ca="1" si="37"/>
        <v>205444251.86653084</v>
      </c>
    </row>
    <row r="2416" spans="1:5" s="62" customFormat="1" ht="12.75" x14ac:dyDescent="0.2">
      <c r="A2416" s="85">
        <v>2412</v>
      </c>
      <c r="B2416" s="79">
        <f ca="1">('Activity Data'!B2422*$B$4)*'Emission Factors'!H2424</f>
        <v>134095479.39224361</v>
      </c>
      <c r="C2416" s="79">
        <f ca="1">('Activity Data'!B2422*$C$4)*'Emission Factors'!I2424</f>
        <v>64924396.610885665</v>
      </c>
      <c r="D2416" s="79">
        <f ca="1">('Activity Data'!B2422*$D$4)*'Emission Factors'!J2424</f>
        <v>19779807.916901749</v>
      </c>
      <c r="E2416" s="79">
        <f t="shared" ca="1" si="37"/>
        <v>218799683.92003101</v>
      </c>
    </row>
    <row r="2417" spans="1:5" s="62" customFormat="1" ht="12.75" x14ac:dyDescent="0.2">
      <c r="A2417" s="85">
        <v>2413</v>
      </c>
      <c r="B2417" s="79">
        <f ca="1">('Activity Data'!B2423*$B$4)*'Emission Factors'!H2425</f>
        <v>154011391.58345342</v>
      </c>
      <c r="C2417" s="79">
        <f ca="1">('Activity Data'!B2423*$C$4)*'Emission Factors'!I2425</f>
        <v>68679827.925732344</v>
      </c>
      <c r="D2417" s="79">
        <f ca="1">('Activity Data'!B2423*$D$4)*'Emission Factors'!J2425</f>
        <v>23401361.96584224</v>
      </c>
      <c r="E2417" s="79">
        <f t="shared" ca="1" si="37"/>
        <v>246092581.47502801</v>
      </c>
    </row>
    <row r="2418" spans="1:5" s="62" customFormat="1" ht="12.75" x14ac:dyDescent="0.2">
      <c r="A2418" s="85">
        <v>2414</v>
      </c>
      <c r="B2418" s="79">
        <f ca="1">('Activity Data'!B2424*$B$4)*'Emission Factors'!H2426</f>
        <v>137430748.58922052</v>
      </c>
      <c r="C2418" s="79">
        <f ca="1">('Activity Data'!B2424*$C$4)*'Emission Factors'!I2426</f>
        <v>63377020.472311206</v>
      </c>
      <c r="D2418" s="79">
        <f ca="1">('Activity Data'!B2424*$D$4)*'Emission Factors'!J2426</f>
        <v>20919860.159877233</v>
      </c>
      <c r="E2418" s="79">
        <f t="shared" ca="1" si="37"/>
        <v>221727629.22140896</v>
      </c>
    </row>
    <row r="2419" spans="1:5" s="62" customFormat="1" ht="12.75" x14ac:dyDescent="0.2">
      <c r="A2419" s="85">
        <v>2415</v>
      </c>
      <c r="B2419" s="79">
        <f ca="1">('Activity Data'!B2425*$B$4)*'Emission Factors'!H2427</f>
        <v>132822688.97801895</v>
      </c>
      <c r="C2419" s="79">
        <f ca="1">('Activity Data'!B2425*$C$4)*'Emission Factors'!I2427</f>
        <v>57841447.906101704</v>
      </c>
      <c r="D2419" s="79">
        <f ca="1">('Activity Data'!B2425*$D$4)*'Emission Factors'!J2427</f>
        <v>19928940.488010019</v>
      </c>
      <c r="E2419" s="79">
        <f t="shared" ca="1" si="37"/>
        <v>210593077.37213066</v>
      </c>
    </row>
    <row r="2420" spans="1:5" s="62" customFormat="1" ht="12.75" x14ac:dyDescent="0.2">
      <c r="A2420" s="85">
        <v>2416</v>
      </c>
      <c r="B2420" s="79">
        <f ca="1">('Activity Data'!B2426*$B$4)*'Emission Factors'!H2428</f>
        <v>143907114.20758128</v>
      </c>
      <c r="C2420" s="79">
        <f ca="1">('Activity Data'!B2426*$C$4)*'Emission Factors'!I2428</f>
        <v>64860866.118151054</v>
      </c>
      <c r="D2420" s="79">
        <f ca="1">('Activity Data'!B2426*$D$4)*'Emission Factors'!J2428</f>
        <v>22330864.807960905</v>
      </c>
      <c r="E2420" s="79">
        <f t="shared" ca="1" si="37"/>
        <v>231098845.13369325</v>
      </c>
    </row>
    <row r="2421" spans="1:5" s="62" customFormat="1" ht="12.75" x14ac:dyDescent="0.2">
      <c r="A2421" s="85">
        <v>2417</v>
      </c>
      <c r="B2421" s="79">
        <f ca="1">('Activity Data'!B2427*$B$4)*'Emission Factors'!H2429</f>
        <v>145024021.39075014</v>
      </c>
      <c r="C2421" s="79">
        <f ca="1">('Activity Data'!B2427*$C$4)*'Emission Factors'!I2429</f>
        <v>65562894.462188616</v>
      </c>
      <c r="D2421" s="79">
        <f ca="1">('Activity Data'!B2427*$D$4)*'Emission Factors'!J2429</f>
        <v>21650209.582643792</v>
      </c>
      <c r="E2421" s="79">
        <f t="shared" ca="1" si="37"/>
        <v>232237125.43558258</v>
      </c>
    </row>
    <row r="2422" spans="1:5" s="62" customFormat="1" ht="12.75" x14ac:dyDescent="0.2">
      <c r="A2422" s="85">
        <v>2418</v>
      </c>
      <c r="B2422" s="79">
        <f ca="1">('Activity Data'!B2428*$B$4)*'Emission Factors'!H2430</f>
        <v>138946665.40163928</v>
      </c>
      <c r="C2422" s="79">
        <f ca="1">('Activity Data'!B2428*$C$4)*'Emission Factors'!I2430</f>
        <v>60377154.742302716</v>
      </c>
      <c r="D2422" s="79">
        <f ca="1">('Activity Data'!B2428*$D$4)*'Emission Factors'!J2430</f>
        <v>21572193.073440347</v>
      </c>
      <c r="E2422" s="79">
        <f t="shared" ca="1" si="37"/>
        <v>220896013.21738234</v>
      </c>
    </row>
    <row r="2423" spans="1:5" s="62" customFormat="1" ht="12.75" x14ac:dyDescent="0.2">
      <c r="A2423" s="85">
        <v>2419</v>
      </c>
      <c r="B2423" s="79">
        <f ca="1">('Activity Data'!B2429*$B$4)*'Emission Factors'!H2431</f>
        <v>136559892.59419131</v>
      </c>
      <c r="C2423" s="79">
        <f ca="1">('Activity Data'!B2429*$C$4)*'Emission Factors'!I2431</f>
        <v>63547274.891781487</v>
      </c>
      <c r="D2423" s="79">
        <f ca="1">('Activity Data'!B2429*$D$4)*'Emission Factors'!J2431</f>
        <v>20306224.985493049</v>
      </c>
      <c r="E2423" s="79">
        <f t="shared" ca="1" si="37"/>
        <v>220413392.47146583</v>
      </c>
    </row>
    <row r="2424" spans="1:5" s="62" customFormat="1" ht="12.75" x14ac:dyDescent="0.2">
      <c r="A2424" s="85">
        <v>2420</v>
      </c>
      <c r="B2424" s="79">
        <f ca="1">('Activity Data'!B2430*$B$4)*'Emission Factors'!H2432</f>
        <v>141637694.50983146</v>
      </c>
      <c r="C2424" s="79">
        <f ca="1">('Activity Data'!B2430*$C$4)*'Emission Factors'!I2432</f>
        <v>64789114.167660654</v>
      </c>
      <c r="D2424" s="79">
        <f ca="1">('Activity Data'!B2430*$D$4)*'Emission Factors'!J2432</f>
        <v>22482742.405449238</v>
      </c>
      <c r="E2424" s="79">
        <f t="shared" ca="1" si="37"/>
        <v>228909551.08294135</v>
      </c>
    </row>
    <row r="2425" spans="1:5" s="62" customFormat="1" ht="12.75" x14ac:dyDescent="0.2">
      <c r="A2425" s="85">
        <v>2421</v>
      </c>
      <c r="B2425" s="79">
        <f ca="1">('Activity Data'!B2431*$B$4)*'Emission Factors'!H2433</f>
        <v>142221214.97725838</v>
      </c>
      <c r="C2425" s="79">
        <f ca="1">('Activity Data'!B2431*$C$4)*'Emission Factors'!I2433</f>
        <v>62178372.758920036</v>
      </c>
      <c r="D2425" s="79">
        <f ca="1">('Activity Data'!B2431*$D$4)*'Emission Factors'!J2433</f>
        <v>20000063.707941599</v>
      </c>
      <c r="E2425" s="79">
        <f t="shared" ca="1" si="37"/>
        <v>224399651.44412002</v>
      </c>
    </row>
    <row r="2426" spans="1:5" s="62" customFormat="1" ht="12.75" x14ac:dyDescent="0.2">
      <c r="A2426" s="85">
        <v>2422</v>
      </c>
      <c r="B2426" s="79">
        <f ca="1">('Activity Data'!B2432*$B$4)*'Emission Factors'!H2434</f>
        <v>140779099.59441295</v>
      </c>
      <c r="C2426" s="79">
        <f ca="1">('Activity Data'!B2432*$C$4)*'Emission Factors'!I2434</f>
        <v>68204253.385667726</v>
      </c>
      <c r="D2426" s="79">
        <f ca="1">('Activity Data'!B2432*$D$4)*'Emission Factors'!J2434</f>
        <v>20778211.504236251</v>
      </c>
      <c r="E2426" s="79">
        <f t="shared" ca="1" si="37"/>
        <v>229761564.48431692</v>
      </c>
    </row>
    <row r="2427" spans="1:5" s="62" customFormat="1" ht="12.75" x14ac:dyDescent="0.2">
      <c r="A2427" s="85">
        <v>2423</v>
      </c>
      <c r="B2427" s="79">
        <f ca="1">('Activity Data'!B2433*$B$4)*'Emission Factors'!H2435</f>
        <v>138354838.11701033</v>
      </c>
      <c r="C2427" s="79">
        <f ca="1">('Activity Data'!B2433*$C$4)*'Emission Factors'!I2435</f>
        <v>62248454.370638043</v>
      </c>
      <c r="D2427" s="79">
        <f ca="1">('Activity Data'!B2433*$D$4)*'Emission Factors'!J2435</f>
        <v>20730427.551097091</v>
      </c>
      <c r="E2427" s="79">
        <f t="shared" ca="1" si="37"/>
        <v>221333720.03874546</v>
      </c>
    </row>
    <row r="2428" spans="1:5" s="62" customFormat="1" ht="12.75" x14ac:dyDescent="0.2">
      <c r="A2428" s="85">
        <v>2424</v>
      </c>
      <c r="B2428" s="79">
        <f ca="1">('Activity Data'!B2434*$B$4)*'Emission Factors'!H2436</f>
        <v>137578486.05269971</v>
      </c>
      <c r="C2428" s="79">
        <f ca="1">('Activity Data'!B2434*$C$4)*'Emission Factors'!I2436</f>
        <v>63371189.328366652</v>
      </c>
      <c r="D2428" s="79">
        <f ca="1">('Activity Data'!B2434*$D$4)*'Emission Factors'!J2436</f>
        <v>22019429.678289659</v>
      </c>
      <c r="E2428" s="79">
        <f t="shared" ca="1" si="37"/>
        <v>222969105.05935603</v>
      </c>
    </row>
    <row r="2429" spans="1:5" s="62" customFormat="1" ht="12.75" x14ac:dyDescent="0.2">
      <c r="A2429" s="85">
        <v>2425</v>
      </c>
      <c r="B2429" s="79">
        <f ca="1">('Activity Data'!B2435*$B$4)*'Emission Factors'!H2437</f>
        <v>130193591.01839101</v>
      </c>
      <c r="C2429" s="79">
        <f ca="1">('Activity Data'!B2435*$C$4)*'Emission Factors'!I2437</f>
        <v>67371914.378023863</v>
      </c>
      <c r="D2429" s="79">
        <f ca="1">('Activity Data'!B2435*$D$4)*'Emission Factors'!J2437</f>
        <v>19465884.749445159</v>
      </c>
      <c r="E2429" s="79">
        <f t="shared" ca="1" si="37"/>
        <v>217031390.14586005</v>
      </c>
    </row>
    <row r="2430" spans="1:5" s="62" customFormat="1" ht="12.75" x14ac:dyDescent="0.2">
      <c r="A2430" s="85">
        <v>2426</v>
      </c>
      <c r="B2430" s="79">
        <f ca="1">('Activity Data'!B2436*$B$4)*'Emission Factors'!H2438</f>
        <v>118839397.14727442</v>
      </c>
      <c r="C2430" s="79">
        <f ca="1">('Activity Data'!B2436*$C$4)*'Emission Factors'!I2438</f>
        <v>55005324.71757222</v>
      </c>
      <c r="D2430" s="79">
        <f ca="1">('Activity Data'!B2436*$D$4)*'Emission Factors'!J2438</f>
        <v>19662800.421333969</v>
      </c>
      <c r="E2430" s="79">
        <f t="shared" ca="1" si="37"/>
        <v>193507522.28618062</v>
      </c>
    </row>
    <row r="2431" spans="1:5" s="62" customFormat="1" ht="12.75" x14ac:dyDescent="0.2">
      <c r="A2431" s="85">
        <v>2427</v>
      </c>
      <c r="B2431" s="79">
        <f ca="1">('Activity Data'!B2437*$B$4)*'Emission Factors'!H2439</f>
        <v>118731366.9795897</v>
      </c>
      <c r="C2431" s="79">
        <f ca="1">('Activity Data'!B2437*$C$4)*'Emission Factors'!I2439</f>
        <v>54200960.722416215</v>
      </c>
      <c r="D2431" s="79">
        <f ca="1">('Activity Data'!B2437*$D$4)*'Emission Factors'!J2439</f>
        <v>18092962.378721774</v>
      </c>
      <c r="E2431" s="79">
        <f t="shared" ca="1" si="37"/>
        <v>191025290.0807277</v>
      </c>
    </row>
    <row r="2432" spans="1:5" s="62" customFormat="1" ht="12.75" x14ac:dyDescent="0.2">
      <c r="A2432" s="85">
        <v>2428</v>
      </c>
      <c r="B2432" s="79">
        <f ca="1">('Activity Data'!B2438*$B$4)*'Emission Factors'!H2440</f>
        <v>134829314.15225434</v>
      </c>
      <c r="C2432" s="79">
        <f ca="1">('Activity Data'!B2438*$C$4)*'Emission Factors'!I2440</f>
        <v>68160943.228968069</v>
      </c>
      <c r="D2432" s="79">
        <f ca="1">('Activity Data'!B2438*$D$4)*'Emission Factors'!J2440</f>
        <v>20630450.713021021</v>
      </c>
      <c r="E2432" s="79">
        <f t="shared" ca="1" si="37"/>
        <v>223620708.09424344</v>
      </c>
    </row>
    <row r="2433" spans="1:5" s="62" customFormat="1" ht="12.75" x14ac:dyDescent="0.2">
      <c r="A2433" s="85">
        <v>2429</v>
      </c>
      <c r="B2433" s="79">
        <f ca="1">('Activity Data'!B2439*$B$4)*'Emission Factors'!H2441</f>
        <v>125875359.8517351</v>
      </c>
      <c r="C2433" s="79">
        <f ca="1">('Activity Data'!B2439*$C$4)*'Emission Factors'!I2441</f>
        <v>61981030.778006338</v>
      </c>
      <c r="D2433" s="79">
        <f ca="1">('Activity Data'!B2439*$D$4)*'Emission Factors'!J2441</f>
        <v>18892188.689316567</v>
      </c>
      <c r="E2433" s="79">
        <f t="shared" ca="1" si="37"/>
        <v>206748579.319058</v>
      </c>
    </row>
    <row r="2434" spans="1:5" s="62" customFormat="1" ht="12.75" x14ac:dyDescent="0.2">
      <c r="A2434" s="85">
        <v>2430</v>
      </c>
      <c r="B2434" s="79">
        <f ca="1">('Activity Data'!B2440*$B$4)*'Emission Factors'!H2442</f>
        <v>130979276.65517384</v>
      </c>
      <c r="C2434" s="79">
        <f ca="1">('Activity Data'!B2440*$C$4)*'Emission Factors'!I2442</f>
        <v>62104464.183540903</v>
      </c>
      <c r="D2434" s="79">
        <f ca="1">('Activity Data'!B2440*$D$4)*'Emission Factors'!J2442</f>
        <v>19304431.346752848</v>
      </c>
      <c r="E2434" s="79">
        <f t="shared" ca="1" si="37"/>
        <v>212388172.1854676</v>
      </c>
    </row>
    <row r="2435" spans="1:5" s="62" customFormat="1" ht="12.75" x14ac:dyDescent="0.2">
      <c r="A2435" s="85">
        <v>2431</v>
      </c>
      <c r="B2435" s="79">
        <f ca="1">('Activity Data'!B2441*$B$4)*'Emission Factors'!H2443</f>
        <v>132647888.22153357</v>
      </c>
      <c r="C2435" s="79">
        <f ca="1">('Activity Data'!B2441*$C$4)*'Emission Factors'!I2443</f>
        <v>61883461.136168212</v>
      </c>
      <c r="D2435" s="79">
        <f ca="1">('Activity Data'!B2441*$D$4)*'Emission Factors'!J2443</f>
        <v>19902215.214232374</v>
      </c>
      <c r="E2435" s="79">
        <f t="shared" ca="1" si="37"/>
        <v>214433564.57193416</v>
      </c>
    </row>
    <row r="2436" spans="1:5" s="62" customFormat="1" ht="12.75" x14ac:dyDescent="0.2">
      <c r="A2436" s="85">
        <v>2432</v>
      </c>
      <c r="B2436" s="79">
        <f ca="1">('Activity Data'!B2442*$B$4)*'Emission Factors'!H2444</f>
        <v>144539427.56191596</v>
      </c>
      <c r="C2436" s="79">
        <f ca="1">('Activity Data'!B2442*$C$4)*'Emission Factors'!I2444</f>
        <v>64900531.395963013</v>
      </c>
      <c r="D2436" s="79">
        <f ca="1">('Activity Data'!B2442*$D$4)*'Emission Factors'!J2444</f>
        <v>20884623.762773991</v>
      </c>
      <c r="E2436" s="79">
        <f t="shared" ca="1" si="37"/>
        <v>230324582.72065297</v>
      </c>
    </row>
    <row r="2437" spans="1:5" s="62" customFormat="1" ht="12.75" x14ac:dyDescent="0.2">
      <c r="A2437" s="85">
        <v>2433</v>
      </c>
      <c r="B2437" s="79">
        <f ca="1">('Activity Data'!B2443*$B$4)*'Emission Factors'!H2445</f>
        <v>137935787.37373075</v>
      </c>
      <c r="C2437" s="79">
        <f ca="1">('Activity Data'!B2443*$C$4)*'Emission Factors'!I2445</f>
        <v>62440513.637709767</v>
      </c>
      <c r="D2437" s="79">
        <f ca="1">('Activity Data'!B2443*$D$4)*'Emission Factors'!J2445</f>
        <v>20689253.57006944</v>
      </c>
      <c r="E2437" s="79">
        <f t="shared" ref="E2437:E2500" ca="1" si="38">SUM(B2437:D2437)</f>
        <v>221065554.58150995</v>
      </c>
    </row>
    <row r="2438" spans="1:5" s="62" customFormat="1" ht="12.75" x14ac:dyDescent="0.2">
      <c r="A2438" s="85">
        <v>2434</v>
      </c>
      <c r="B2438" s="79">
        <f ca="1">('Activity Data'!B2444*$B$4)*'Emission Factors'!H2446</f>
        <v>148002502.65641353</v>
      </c>
      <c r="C2438" s="79">
        <f ca="1">('Activity Data'!B2444*$C$4)*'Emission Factors'!I2446</f>
        <v>67296496.210399181</v>
      </c>
      <c r="D2438" s="79">
        <f ca="1">('Activity Data'!B2444*$D$4)*'Emission Factors'!J2446</f>
        <v>20655856.884476177</v>
      </c>
      <c r="E2438" s="79">
        <f t="shared" ca="1" si="38"/>
        <v>235954855.75128889</v>
      </c>
    </row>
    <row r="2439" spans="1:5" s="62" customFormat="1" ht="12.75" x14ac:dyDescent="0.2">
      <c r="A2439" s="85">
        <v>2435</v>
      </c>
      <c r="B2439" s="79">
        <f ca="1">('Activity Data'!B2445*$B$4)*'Emission Factors'!H2447</f>
        <v>142291737.11539334</v>
      </c>
      <c r="C2439" s="79">
        <f ca="1">('Activity Data'!B2445*$C$4)*'Emission Factors'!I2447</f>
        <v>67455174.005401671</v>
      </c>
      <c r="D2439" s="79">
        <f ca="1">('Activity Data'!B2445*$D$4)*'Emission Factors'!J2447</f>
        <v>22218751.930731319</v>
      </c>
      <c r="E2439" s="79">
        <f t="shared" ca="1" si="38"/>
        <v>231965663.05152634</v>
      </c>
    </row>
    <row r="2440" spans="1:5" s="62" customFormat="1" ht="12.75" x14ac:dyDescent="0.2">
      <c r="A2440" s="85">
        <v>2436</v>
      </c>
      <c r="B2440" s="79">
        <f ca="1">('Activity Data'!B2446*$B$4)*'Emission Factors'!H2448</f>
        <v>155644333.2125878</v>
      </c>
      <c r="C2440" s="79">
        <f ca="1">('Activity Data'!B2446*$C$4)*'Emission Factors'!I2448</f>
        <v>74954170.828532919</v>
      </c>
      <c r="D2440" s="79">
        <f ca="1">('Activity Data'!B2446*$D$4)*'Emission Factors'!J2448</f>
        <v>23486681.395195685</v>
      </c>
      <c r="E2440" s="79">
        <f t="shared" ca="1" si="38"/>
        <v>254085185.4363164</v>
      </c>
    </row>
    <row r="2441" spans="1:5" s="62" customFormat="1" ht="12.75" x14ac:dyDescent="0.2">
      <c r="A2441" s="85">
        <v>2437</v>
      </c>
      <c r="B2441" s="79">
        <f ca="1">('Activity Data'!B2447*$B$4)*'Emission Factors'!H2449</f>
        <v>151842191.17735606</v>
      </c>
      <c r="C2441" s="79">
        <f ca="1">('Activity Data'!B2447*$C$4)*'Emission Factors'!I2449</f>
        <v>68748999.483283818</v>
      </c>
      <c r="D2441" s="79">
        <f ca="1">('Activity Data'!B2447*$D$4)*'Emission Factors'!J2449</f>
        <v>24131135.818583854</v>
      </c>
      <c r="E2441" s="79">
        <f t="shared" ca="1" si="38"/>
        <v>244722326.47922373</v>
      </c>
    </row>
    <row r="2442" spans="1:5" s="62" customFormat="1" ht="12.75" x14ac:dyDescent="0.2">
      <c r="A2442" s="85">
        <v>2438</v>
      </c>
      <c r="B2442" s="79">
        <f ca="1">('Activity Data'!B2448*$B$4)*'Emission Factors'!H2450</f>
        <v>151488635.31151739</v>
      </c>
      <c r="C2442" s="79">
        <f ca="1">('Activity Data'!B2448*$C$4)*'Emission Factors'!I2450</f>
        <v>74288350.534217596</v>
      </c>
      <c r="D2442" s="79">
        <f ca="1">('Activity Data'!B2448*$D$4)*'Emission Factors'!J2450</f>
        <v>23172624.910145573</v>
      </c>
      <c r="E2442" s="79">
        <f t="shared" ca="1" si="38"/>
        <v>248949610.75588056</v>
      </c>
    </row>
    <row r="2443" spans="1:5" s="62" customFormat="1" ht="12.75" x14ac:dyDescent="0.2">
      <c r="A2443" s="85">
        <v>2439</v>
      </c>
      <c r="B2443" s="79">
        <f ca="1">('Activity Data'!B2449*$B$4)*'Emission Factors'!H2451</f>
        <v>138452302.17853764</v>
      </c>
      <c r="C2443" s="79">
        <f ca="1">('Activity Data'!B2449*$C$4)*'Emission Factors'!I2451</f>
        <v>65333457.232514732</v>
      </c>
      <c r="D2443" s="79">
        <f ca="1">('Activity Data'!B2449*$D$4)*'Emission Factors'!J2451</f>
        <v>21783514.128464006</v>
      </c>
      <c r="E2443" s="79">
        <f t="shared" ca="1" si="38"/>
        <v>225569273.53951639</v>
      </c>
    </row>
    <row r="2444" spans="1:5" s="62" customFormat="1" ht="12.75" x14ac:dyDescent="0.2">
      <c r="A2444" s="85">
        <v>2440</v>
      </c>
      <c r="B2444" s="79">
        <f ca="1">('Activity Data'!B2450*$B$4)*'Emission Factors'!H2452</f>
        <v>134200780.81305103</v>
      </c>
      <c r="C2444" s="79">
        <f ca="1">('Activity Data'!B2450*$C$4)*'Emission Factors'!I2452</f>
        <v>63453379.747048028</v>
      </c>
      <c r="D2444" s="79">
        <f ca="1">('Activity Data'!B2450*$D$4)*'Emission Factors'!J2452</f>
        <v>19659878.170132525</v>
      </c>
      <c r="E2444" s="79">
        <f t="shared" ca="1" si="38"/>
        <v>217314038.73023158</v>
      </c>
    </row>
    <row r="2445" spans="1:5" s="62" customFormat="1" ht="12.75" x14ac:dyDescent="0.2">
      <c r="A2445" s="85">
        <v>2441</v>
      </c>
      <c r="B2445" s="79">
        <f ca="1">('Activity Data'!B2451*$B$4)*'Emission Factors'!H2453</f>
        <v>161830450.28555831</v>
      </c>
      <c r="C2445" s="79">
        <f ca="1">('Activity Data'!B2451*$C$4)*'Emission Factors'!I2453</f>
        <v>78017421.871651649</v>
      </c>
      <c r="D2445" s="79">
        <f ca="1">('Activity Data'!B2451*$D$4)*'Emission Factors'!J2453</f>
        <v>25241940.945728734</v>
      </c>
      <c r="E2445" s="79">
        <f t="shared" ca="1" si="38"/>
        <v>265089813.10293871</v>
      </c>
    </row>
    <row r="2446" spans="1:5" s="62" customFormat="1" ht="12.75" x14ac:dyDescent="0.2">
      <c r="A2446" s="85">
        <v>2442</v>
      </c>
      <c r="B2446" s="79">
        <f ca="1">('Activity Data'!B2452*$B$4)*'Emission Factors'!H2454</f>
        <v>152475359.2776345</v>
      </c>
      <c r="C2446" s="79">
        <f ca="1">('Activity Data'!B2452*$C$4)*'Emission Factors'!I2454</f>
        <v>70708255.936057553</v>
      </c>
      <c r="D2446" s="79">
        <f ca="1">('Activity Data'!B2452*$D$4)*'Emission Factors'!J2454</f>
        <v>23770025.419279519</v>
      </c>
      <c r="E2446" s="79">
        <f t="shared" ca="1" si="38"/>
        <v>246953640.63297158</v>
      </c>
    </row>
    <row r="2447" spans="1:5" s="62" customFormat="1" ht="12.75" x14ac:dyDescent="0.2">
      <c r="A2447" s="85">
        <v>2443</v>
      </c>
      <c r="B2447" s="79">
        <f ca="1">('Activity Data'!B2453*$B$4)*'Emission Factors'!H2455</f>
        <v>143544594.43941349</v>
      </c>
      <c r="C2447" s="79">
        <f ca="1">('Activity Data'!B2453*$C$4)*'Emission Factors'!I2455</f>
        <v>65748047.342230238</v>
      </c>
      <c r="D2447" s="79">
        <f ca="1">('Activity Data'!B2453*$D$4)*'Emission Factors'!J2455</f>
        <v>22824236.794280473</v>
      </c>
      <c r="E2447" s="79">
        <f t="shared" ca="1" si="38"/>
        <v>232116878.57592419</v>
      </c>
    </row>
    <row r="2448" spans="1:5" s="62" customFormat="1" ht="12.75" x14ac:dyDescent="0.2">
      <c r="A2448" s="85">
        <v>2444</v>
      </c>
      <c r="B2448" s="79">
        <f ca="1">('Activity Data'!B2454*$B$4)*'Emission Factors'!H2456</f>
        <v>140519188.92058575</v>
      </c>
      <c r="C2448" s="79">
        <f ca="1">('Activity Data'!B2454*$C$4)*'Emission Factors'!I2456</f>
        <v>63830319.550074615</v>
      </c>
      <c r="D2448" s="79">
        <f ca="1">('Activity Data'!B2454*$D$4)*'Emission Factors'!J2456</f>
        <v>21858974.241711378</v>
      </c>
      <c r="E2448" s="79">
        <f t="shared" ca="1" si="38"/>
        <v>226208482.71237174</v>
      </c>
    </row>
    <row r="2449" spans="1:5" s="62" customFormat="1" ht="12.75" x14ac:dyDescent="0.2">
      <c r="A2449" s="85">
        <v>2445</v>
      </c>
      <c r="B2449" s="79">
        <f ca="1">('Activity Data'!B2455*$B$4)*'Emission Factors'!H2457</f>
        <v>132641178.07973312</v>
      </c>
      <c r="C2449" s="79">
        <f ca="1">('Activity Data'!B2455*$C$4)*'Emission Factors'!I2457</f>
        <v>63031115.29990977</v>
      </c>
      <c r="D2449" s="79">
        <f ca="1">('Activity Data'!B2455*$D$4)*'Emission Factors'!J2457</f>
        <v>20733768.303619318</v>
      </c>
      <c r="E2449" s="79">
        <f t="shared" ca="1" si="38"/>
        <v>216406061.68326223</v>
      </c>
    </row>
    <row r="2450" spans="1:5" s="62" customFormat="1" ht="12.75" x14ac:dyDescent="0.2">
      <c r="A2450" s="85">
        <v>2446</v>
      </c>
      <c r="B2450" s="79">
        <f ca="1">('Activity Data'!B2456*$B$4)*'Emission Factors'!H2458</f>
        <v>139289687.78859818</v>
      </c>
      <c r="C2450" s="79">
        <f ca="1">('Activity Data'!B2456*$C$4)*'Emission Factors'!I2458</f>
        <v>62472850.889840506</v>
      </c>
      <c r="D2450" s="79">
        <f ca="1">('Activity Data'!B2456*$D$4)*'Emission Factors'!J2458</f>
        <v>21522922.4680833</v>
      </c>
      <c r="E2450" s="79">
        <f t="shared" ca="1" si="38"/>
        <v>223285461.14652199</v>
      </c>
    </row>
    <row r="2451" spans="1:5" s="62" customFormat="1" ht="12.75" x14ac:dyDescent="0.2">
      <c r="A2451" s="85">
        <v>2447</v>
      </c>
      <c r="B2451" s="79">
        <f ca="1">('Activity Data'!B2457*$B$4)*'Emission Factors'!H2459</f>
        <v>131290631.77598096</v>
      </c>
      <c r="C2451" s="79">
        <f ca="1">('Activity Data'!B2457*$C$4)*'Emission Factors'!I2459</f>
        <v>60914571.641533554</v>
      </c>
      <c r="D2451" s="79">
        <f ca="1">('Activity Data'!B2457*$D$4)*'Emission Factors'!J2459</f>
        <v>18770481.392787296</v>
      </c>
      <c r="E2451" s="79">
        <f t="shared" ca="1" si="38"/>
        <v>210975684.81030181</v>
      </c>
    </row>
    <row r="2452" spans="1:5" s="62" customFormat="1" ht="12.75" x14ac:dyDescent="0.2">
      <c r="A2452" s="85">
        <v>2448</v>
      </c>
      <c r="B2452" s="79">
        <f ca="1">('Activity Data'!B2458*$B$4)*'Emission Factors'!H2460</f>
        <v>139468768.78401038</v>
      </c>
      <c r="C2452" s="79">
        <f ca="1">('Activity Data'!B2458*$C$4)*'Emission Factors'!I2460</f>
        <v>68694104.779954016</v>
      </c>
      <c r="D2452" s="79">
        <f ca="1">('Activity Data'!B2458*$D$4)*'Emission Factors'!J2460</f>
        <v>23082537.694411952</v>
      </c>
      <c r="E2452" s="79">
        <f t="shared" ca="1" si="38"/>
        <v>231245411.25837636</v>
      </c>
    </row>
    <row r="2453" spans="1:5" s="62" customFormat="1" ht="12.75" x14ac:dyDescent="0.2">
      <c r="A2453" s="85">
        <v>2449</v>
      </c>
      <c r="B2453" s="79">
        <f ca="1">('Activity Data'!B2459*$B$4)*'Emission Factors'!H2461</f>
        <v>142024476.89293644</v>
      </c>
      <c r="C2453" s="79">
        <f ca="1">('Activity Data'!B2459*$C$4)*'Emission Factors'!I2461</f>
        <v>66430697.324926123</v>
      </c>
      <c r="D2453" s="79">
        <f ca="1">('Activity Data'!B2459*$D$4)*'Emission Factors'!J2461</f>
        <v>21772033.069406949</v>
      </c>
      <c r="E2453" s="79">
        <f t="shared" ca="1" si="38"/>
        <v>230227207.2872695</v>
      </c>
    </row>
    <row r="2454" spans="1:5" s="62" customFormat="1" ht="12.75" x14ac:dyDescent="0.2">
      <c r="A2454" s="85">
        <v>2450</v>
      </c>
      <c r="B2454" s="79">
        <f ca="1">('Activity Data'!B2460*$B$4)*'Emission Factors'!H2462</f>
        <v>136849639.5100354</v>
      </c>
      <c r="C2454" s="79">
        <f ca="1">('Activity Data'!B2460*$C$4)*'Emission Factors'!I2462</f>
        <v>62985962.243167572</v>
      </c>
      <c r="D2454" s="79">
        <f ca="1">('Activity Data'!B2460*$D$4)*'Emission Factors'!J2462</f>
        <v>21241007.181069192</v>
      </c>
      <c r="E2454" s="79">
        <f t="shared" ca="1" si="38"/>
        <v>221076608.93427217</v>
      </c>
    </row>
    <row r="2455" spans="1:5" s="62" customFormat="1" ht="12.75" x14ac:dyDescent="0.2">
      <c r="A2455" s="85">
        <v>2451</v>
      </c>
      <c r="B2455" s="79">
        <f ca="1">('Activity Data'!B2461*$B$4)*'Emission Factors'!H2463</f>
        <v>128694331.90362108</v>
      </c>
      <c r="C2455" s="79">
        <f ca="1">('Activity Data'!B2461*$C$4)*'Emission Factors'!I2463</f>
        <v>59676507.763197504</v>
      </c>
      <c r="D2455" s="79">
        <f ca="1">('Activity Data'!B2461*$D$4)*'Emission Factors'!J2463</f>
        <v>20055864.550493248</v>
      </c>
      <c r="E2455" s="79">
        <f t="shared" ca="1" si="38"/>
        <v>208426704.21731183</v>
      </c>
    </row>
    <row r="2456" spans="1:5" s="62" customFormat="1" ht="12.75" x14ac:dyDescent="0.2">
      <c r="A2456" s="85">
        <v>2452</v>
      </c>
      <c r="B2456" s="79">
        <f ca="1">('Activity Data'!B2462*$B$4)*'Emission Factors'!H2464</f>
        <v>134333220.37739176</v>
      </c>
      <c r="C2456" s="79">
        <f ca="1">('Activity Data'!B2462*$C$4)*'Emission Factors'!I2464</f>
        <v>60354406.371453792</v>
      </c>
      <c r="D2456" s="79">
        <f ca="1">('Activity Data'!B2462*$D$4)*'Emission Factors'!J2464</f>
        <v>21134046.21555065</v>
      </c>
      <c r="E2456" s="79">
        <f t="shared" ca="1" si="38"/>
        <v>215821672.96439621</v>
      </c>
    </row>
    <row r="2457" spans="1:5" s="62" customFormat="1" ht="12.75" x14ac:dyDescent="0.2">
      <c r="A2457" s="85">
        <v>2453</v>
      </c>
      <c r="B2457" s="79">
        <f ca="1">('Activity Data'!B2463*$B$4)*'Emission Factors'!H2465</f>
        <v>140275997.94157666</v>
      </c>
      <c r="C2457" s="79">
        <f ca="1">('Activity Data'!B2463*$C$4)*'Emission Factors'!I2465</f>
        <v>62839349.590107761</v>
      </c>
      <c r="D2457" s="79">
        <f ca="1">('Activity Data'!B2463*$D$4)*'Emission Factors'!J2465</f>
        <v>21139868.349596772</v>
      </c>
      <c r="E2457" s="79">
        <f t="shared" ca="1" si="38"/>
        <v>224255215.8812812</v>
      </c>
    </row>
    <row r="2458" spans="1:5" s="62" customFormat="1" ht="12.75" x14ac:dyDescent="0.2">
      <c r="A2458" s="85">
        <v>2454</v>
      </c>
      <c r="B2458" s="79">
        <f ca="1">('Activity Data'!B2464*$B$4)*'Emission Factors'!H2466</f>
        <v>139559236.01236919</v>
      </c>
      <c r="C2458" s="79">
        <f ca="1">('Activity Data'!B2464*$C$4)*'Emission Factors'!I2466</f>
        <v>67391550.952425063</v>
      </c>
      <c r="D2458" s="79">
        <f ca="1">('Activity Data'!B2464*$D$4)*'Emission Factors'!J2466</f>
        <v>22111303.638144597</v>
      </c>
      <c r="E2458" s="79">
        <f t="shared" ca="1" si="38"/>
        <v>229062090.60293883</v>
      </c>
    </row>
    <row r="2459" spans="1:5" s="62" customFormat="1" ht="12.75" x14ac:dyDescent="0.2">
      <c r="A2459" s="85">
        <v>2455</v>
      </c>
      <c r="B2459" s="79">
        <f ca="1">('Activity Data'!B2465*$B$4)*'Emission Factors'!H2467</f>
        <v>137532790.77195418</v>
      </c>
      <c r="C2459" s="79">
        <f ca="1">('Activity Data'!B2465*$C$4)*'Emission Factors'!I2467</f>
        <v>65360766.260532841</v>
      </c>
      <c r="D2459" s="79">
        <f ca="1">('Activity Data'!B2465*$D$4)*'Emission Factors'!J2467</f>
        <v>21991261.581184711</v>
      </c>
      <c r="E2459" s="79">
        <f t="shared" ca="1" si="38"/>
        <v>224884818.61367175</v>
      </c>
    </row>
    <row r="2460" spans="1:5" s="62" customFormat="1" ht="12.75" x14ac:dyDescent="0.2">
      <c r="A2460" s="85">
        <v>2456</v>
      </c>
      <c r="B2460" s="79">
        <f ca="1">('Activity Data'!B2466*$B$4)*'Emission Factors'!H2468</f>
        <v>145562389.70539042</v>
      </c>
      <c r="C2460" s="79">
        <f ca="1">('Activity Data'!B2466*$C$4)*'Emission Factors'!I2468</f>
        <v>64386934.69733642</v>
      </c>
      <c r="D2460" s="79">
        <f ca="1">('Activity Data'!B2466*$D$4)*'Emission Factors'!J2468</f>
        <v>21953721.890598461</v>
      </c>
      <c r="E2460" s="79">
        <f t="shared" ca="1" si="38"/>
        <v>231903046.2933253</v>
      </c>
    </row>
    <row r="2461" spans="1:5" s="62" customFormat="1" ht="12.75" x14ac:dyDescent="0.2">
      <c r="A2461" s="85">
        <v>2457</v>
      </c>
      <c r="B2461" s="79">
        <f ca="1">('Activity Data'!B2467*$B$4)*'Emission Factors'!H2469</f>
        <v>135047159.02803344</v>
      </c>
      <c r="C2461" s="79">
        <f ca="1">('Activity Data'!B2467*$C$4)*'Emission Factors'!I2469</f>
        <v>61255553.703131542</v>
      </c>
      <c r="D2461" s="79">
        <f ca="1">('Activity Data'!B2467*$D$4)*'Emission Factors'!J2469</f>
        <v>20329675.192217343</v>
      </c>
      <c r="E2461" s="79">
        <f t="shared" ca="1" si="38"/>
        <v>216632387.92338234</v>
      </c>
    </row>
    <row r="2462" spans="1:5" s="62" customFormat="1" ht="12.75" x14ac:dyDescent="0.2">
      <c r="A2462" s="85">
        <v>2458</v>
      </c>
      <c r="B2462" s="79">
        <f ca="1">('Activity Data'!B2468*$B$4)*'Emission Factors'!H2470</f>
        <v>142994264.22193605</v>
      </c>
      <c r="C2462" s="79">
        <f ca="1">('Activity Data'!B2468*$C$4)*'Emission Factors'!I2470</f>
        <v>65503688.51079616</v>
      </c>
      <c r="D2462" s="79">
        <f ca="1">('Activity Data'!B2468*$D$4)*'Emission Factors'!J2470</f>
        <v>21563162.079597685</v>
      </c>
      <c r="E2462" s="79">
        <f t="shared" ca="1" si="38"/>
        <v>230061114.81232989</v>
      </c>
    </row>
    <row r="2463" spans="1:5" s="62" customFormat="1" ht="12.75" x14ac:dyDescent="0.2">
      <c r="A2463" s="85">
        <v>2459</v>
      </c>
      <c r="B2463" s="79">
        <f ca="1">('Activity Data'!B2469*$B$4)*'Emission Factors'!H2471</f>
        <v>136705376.30213407</v>
      </c>
      <c r="C2463" s="79">
        <f ca="1">('Activity Data'!B2469*$C$4)*'Emission Factors'!I2471</f>
        <v>65304466.423398949</v>
      </c>
      <c r="D2463" s="79">
        <f ca="1">('Activity Data'!B2469*$D$4)*'Emission Factors'!J2471</f>
        <v>22186972.957351696</v>
      </c>
      <c r="E2463" s="79">
        <f t="shared" ca="1" si="38"/>
        <v>224196815.68288469</v>
      </c>
    </row>
    <row r="2464" spans="1:5" s="62" customFormat="1" ht="12.75" x14ac:dyDescent="0.2">
      <c r="A2464" s="85">
        <v>2460</v>
      </c>
      <c r="B2464" s="79">
        <f ca="1">('Activity Data'!B2470*$B$4)*'Emission Factors'!H2472</f>
        <v>125851247.90013121</v>
      </c>
      <c r="C2464" s="79">
        <f ca="1">('Activity Data'!B2470*$C$4)*'Emission Factors'!I2472</f>
        <v>60372364.809650667</v>
      </c>
      <c r="D2464" s="79">
        <f ca="1">('Activity Data'!B2470*$D$4)*'Emission Factors'!J2472</f>
        <v>19585764.163123332</v>
      </c>
      <c r="E2464" s="79">
        <f t="shared" ca="1" si="38"/>
        <v>205809376.87290522</v>
      </c>
    </row>
    <row r="2465" spans="1:5" s="62" customFormat="1" ht="12.75" x14ac:dyDescent="0.2">
      <c r="A2465" s="85">
        <v>2461</v>
      </c>
      <c r="B2465" s="79">
        <f ca="1">('Activity Data'!B2471*$B$4)*'Emission Factors'!H2473</f>
        <v>127498700.22626871</v>
      </c>
      <c r="C2465" s="79">
        <f ca="1">('Activity Data'!B2471*$C$4)*'Emission Factors'!I2473</f>
        <v>57832707.307466052</v>
      </c>
      <c r="D2465" s="79">
        <f ca="1">('Activity Data'!B2471*$D$4)*'Emission Factors'!J2473</f>
        <v>19407380.605891414</v>
      </c>
      <c r="E2465" s="79">
        <f t="shared" ca="1" si="38"/>
        <v>204738788.13962618</v>
      </c>
    </row>
    <row r="2466" spans="1:5" s="62" customFormat="1" ht="12.75" x14ac:dyDescent="0.2">
      <c r="A2466" s="85">
        <v>2462</v>
      </c>
      <c r="B2466" s="79">
        <f ca="1">('Activity Data'!B2472*$B$4)*'Emission Factors'!H2474</f>
        <v>147419957.01320279</v>
      </c>
      <c r="C2466" s="79">
        <f ca="1">('Activity Data'!B2472*$C$4)*'Emission Factors'!I2474</f>
        <v>63634710.156610221</v>
      </c>
      <c r="D2466" s="79">
        <f ca="1">('Activity Data'!B2472*$D$4)*'Emission Factors'!J2474</f>
        <v>22335315.873897389</v>
      </c>
      <c r="E2466" s="79">
        <f t="shared" ca="1" si="38"/>
        <v>233389983.04371041</v>
      </c>
    </row>
    <row r="2467" spans="1:5" s="62" customFormat="1" ht="12.75" x14ac:dyDescent="0.2">
      <c r="A2467" s="85">
        <v>2463</v>
      </c>
      <c r="B2467" s="79">
        <f ca="1">('Activity Data'!B2473*$B$4)*'Emission Factors'!H2475</f>
        <v>127547947.37150919</v>
      </c>
      <c r="C2467" s="79">
        <f ca="1">('Activity Data'!B2473*$C$4)*'Emission Factors'!I2475</f>
        <v>60448348.67116525</v>
      </c>
      <c r="D2467" s="79">
        <f ca="1">('Activity Data'!B2473*$D$4)*'Emission Factors'!J2475</f>
        <v>19493781.893611573</v>
      </c>
      <c r="E2467" s="79">
        <f t="shared" ca="1" si="38"/>
        <v>207490077.93628603</v>
      </c>
    </row>
    <row r="2468" spans="1:5" s="62" customFormat="1" ht="12.75" x14ac:dyDescent="0.2">
      <c r="A2468" s="85">
        <v>2464</v>
      </c>
      <c r="B2468" s="79">
        <f ca="1">('Activity Data'!B2474*$B$4)*'Emission Factors'!H2476</f>
        <v>145535998.19917843</v>
      </c>
      <c r="C2468" s="79">
        <f ca="1">('Activity Data'!B2474*$C$4)*'Emission Factors'!I2476</f>
        <v>67030801.160656944</v>
      </c>
      <c r="D2468" s="79">
        <f ca="1">('Activity Data'!B2474*$D$4)*'Emission Factors'!J2476</f>
        <v>22767231.960464928</v>
      </c>
      <c r="E2468" s="79">
        <f t="shared" ca="1" si="38"/>
        <v>235334031.32030031</v>
      </c>
    </row>
    <row r="2469" spans="1:5" s="62" customFormat="1" ht="12.75" x14ac:dyDescent="0.2">
      <c r="A2469" s="85">
        <v>2465</v>
      </c>
      <c r="B2469" s="79">
        <f ca="1">('Activity Data'!B2475*$B$4)*'Emission Factors'!H2477</f>
        <v>142423198.11182162</v>
      </c>
      <c r="C2469" s="79">
        <f ca="1">('Activity Data'!B2475*$C$4)*'Emission Factors'!I2477</f>
        <v>67707485.039058372</v>
      </c>
      <c r="D2469" s="79">
        <f ca="1">('Activity Data'!B2475*$D$4)*'Emission Factors'!J2477</f>
        <v>22557869.888183564</v>
      </c>
      <c r="E2469" s="79">
        <f t="shared" ca="1" si="38"/>
        <v>232688553.03906354</v>
      </c>
    </row>
    <row r="2470" spans="1:5" s="62" customFormat="1" ht="12.75" x14ac:dyDescent="0.2">
      <c r="A2470" s="85">
        <v>2466</v>
      </c>
      <c r="B2470" s="79">
        <f ca="1">('Activity Data'!B2476*$B$4)*'Emission Factors'!H2478</f>
        <v>150895341.3420209</v>
      </c>
      <c r="C2470" s="79">
        <f ca="1">('Activity Data'!B2476*$C$4)*'Emission Factors'!I2478</f>
        <v>71127778.044982299</v>
      </c>
      <c r="D2470" s="79">
        <f ca="1">('Activity Data'!B2476*$D$4)*'Emission Factors'!J2478</f>
        <v>23223769.892480969</v>
      </c>
      <c r="E2470" s="79">
        <f t="shared" ca="1" si="38"/>
        <v>245246889.27948415</v>
      </c>
    </row>
    <row r="2471" spans="1:5" s="62" customFormat="1" ht="12.75" x14ac:dyDescent="0.2">
      <c r="A2471" s="85">
        <v>2467</v>
      </c>
      <c r="B2471" s="79">
        <f ca="1">('Activity Data'!B2477*$B$4)*'Emission Factors'!H2479</f>
        <v>155566881.24126613</v>
      </c>
      <c r="C2471" s="79">
        <f ca="1">('Activity Data'!B2477*$C$4)*'Emission Factors'!I2479</f>
        <v>72370062.512834787</v>
      </c>
      <c r="D2471" s="79">
        <f ca="1">('Activity Data'!B2477*$D$4)*'Emission Factors'!J2479</f>
        <v>23203306.744550157</v>
      </c>
      <c r="E2471" s="79">
        <f t="shared" ca="1" si="38"/>
        <v>251140250.49865109</v>
      </c>
    </row>
    <row r="2472" spans="1:5" s="62" customFormat="1" ht="12.75" x14ac:dyDescent="0.2">
      <c r="A2472" s="85">
        <v>2468</v>
      </c>
      <c r="B2472" s="79">
        <f ca="1">('Activity Data'!B2478*$B$4)*'Emission Factors'!H2480</f>
        <v>143045404.8317183</v>
      </c>
      <c r="C2472" s="79">
        <f ca="1">('Activity Data'!B2478*$C$4)*'Emission Factors'!I2480</f>
        <v>69188145.854332849</v>
      </c>
      <c r="D2472" s="79">
        <f ca="1">('Activity Data'!B2478*$D$4)*'Emission Factors'!J2480</f>
        <v>21509620.887378898</v>
      </c>
      <c r="E2472" s="79">
        <f t="shared" ca="1" si="38"/>
        <v>233743171.57343003</v>
      </c>
    </row>
    <row r="2473" spans="1:5" s="62" customFormat="1" ht="12.75" x14ac:dyDescent="0.2">
      <c r="A2473" s="85">
        <v>2469</v>
      </c>
      <c r="B2473" s="79">
        <f ca="1">('Activity Data'!B2479*$B$4)*'Emission Factors'!H2481</f>
        <v>133920273.11702457</v>
      </c>
      <c r="C2473" s="79">
        <f ca="1">('Activity Data'!B2479*$C$4)*'Emission Factors'!I2481</f>
        <v>65158679.340531573</v>
      </c>
      <c r="D2473" s="79">
        <f ca="1">('Activity Data'!B2479*$D$4)*'Emission Factors'!J2481</f>
        <v>21299459.139429569</v>
      </c>
      <c r="E2473" s="79">
        <f t="shared" ca="1" si="38"/>
        <v>220378411.5969857</v>
      </c>
    </row>
    <row r="2474" spans="1:5" s="62" customFormat="1" ht="12.75" x14ac:dyDescent="0.2">
      <c r="A2474" s="85">
        <v>2470</v>
      </c>
      <c r="B2474" s="79">
        <f ca="1">('Activity Data'!B2480*$B$4)*'Emission Factors'!H2482</f>
        <v>160631641.23304075</v>
      </c>
      <c r="C2474" s="79">
        <f ca="1">('Activity Data'!B2480*$C$4)*'Emission Factors'!I2482</f>
        <v>69719609.854999036</v>
      </c>
      <c r="D2474" s="79">
        <f ca="1">('Activity Data'!B2480*$D$4)*'Emission Factors'!J2482</f>
        <v>23052710.607600909</v>
      </c>
      <c r="E2474" s="79">
        <f t="shared" ca="1" si="38"/>
        <v>253403961.69564068</v>
      </c>
    </row>
    <row r="2475" spans="1:5" s="62" customFormat="1" ht="12.75" x14ac:dyDescent="0.2">
      <c r="A2475" s="85">
        <v>2471</v>
      </c>
      <c r="B2475" s="79">
        <f ca="1">('Activity Data'!B2481*$B$4)*'Emission Factors'!H2483</f>
        <v>137772625.77987754</v>
      </c>
      <c r="C2475" s="79">
        <f ca="1">('Activity Data'!B2481*$C$4)*'Emission Factors'!I2483</f>
        <v>60572787.576436318</v>
      </c>
      <c r="D2475" s="79">
        <f ca="1">('Activity Data'!B2481*$D$4)*'Emission Factors'!J2483</f>
        <v>20148576.262814149</v>
      </c>
      <c r="E2475" s="79">
        <f t="shared" ca="1" si="38"/>
        <v>218493989.61912799</v>
      </c>
    </row>
    <row r="2476" spans="1:5" s="62" customFormat="1" ht="12.75" x14ac:dyDescent="0.2">
      <c r="A2476" s="85">
        <v>2472</v>
      </c>
      <c r="B2476" s="79">
        <f ca="1">('Activity Data'!B2482*$B$4)*'Emission Factors'!H2484</f>
        <v>138832900.93419147</v>
      </c>
      <c r="C2476" s="79">
        <f ca="1">('Activity Data'!B2482*$C$4)*'Emission Factors'!I2484</f>
        <v>62245251.550928593</v>
      </c>
      <c r="D2476" s="79">
        <f ca="1">('Activity Data'!B2482*$D$4)*'Emission Factors'!J2484</f>
        <v>22250669.751329921</v>
      </c>
      <c r="E2476" s="79">
        <f t="shared" ca="1" si="38"/>
        <v>223328822.23644999</v>
      </c>
    </row>
    <row r="2477" spans="1:5" s="62" customFormat="1" ht="12.75" x14ac:dyDescent="0.2">
      <c r="A2477" s="85">
        <v>2473</v>
      </c>
      <c r="B2477" s="79">
        <f ca="1">('Activity Data'!B2483*$B$4)*'Emission Factors'!H2485</f>
        <v>154778301.02811241</v>
      </c>
      <c r="C2477" s="79">
        <f ca="1">('Activity Data'!B2483*$C$4)*'Emission Factors'!I2485</f>
        <v>73521673.890653625</v>
      </c>
      <c r="D2477" s="79">
        <f ca="1">('Activity Data'!B2483*$D$4)*'Emission Factors'!J2485</f>
        <v>22970635.823747743</v>
      </c>
      <c r="E2477" s="79">
        <f t="shared" ca="1" si="38"/>
        <v>251270610.74251378</v>
      </c>
    </row>
    <row r="2478" spans="1:5" s="62" customFormat="1" ht="12.75" x14ac:dyDescent="0.2">
      <c r="A2478" s="85">
        <v>2474</v>
      </c>
      <c r="B2478" s="79">
        <f ca="1">('Activity Data'!B2484*$B$4)*'Emission Factors'!H2486</f>
        <v>127813964.30569805</v>
      </c>
      <c r="C2478" s="79">
        <f ca="1">('Activity Data'!B2484*$C$4)*'Emission Factors'!I2486</f>
        <v>60231200.204670072</v>
      </c>
      <c r="D2478" s="79">
        <f ca="1">('Activity Data'!B2484*$D$4)*'Emission Factors'!J2486</f>
        <v>20482263.754402407</v>
      </c>
      <c r="E2478" s="79">
        <f t="shared" ca="1" si="38"/>
        <v>208527428.26477051</v>
      </c>
    </row>
    <row r="2479" spans="1:5" s="62" customFormat="1" ht="12.75" x14ac:dyDescent="0.2">
      <c r="A2479" s="85">
        <v>2475</v>
      </c>
      <c r="B2479" s="79">
        <f ca="1">('Activity Data'!B2485*$B$4)*'Emission Factors'!H2487</f>
        <v>134818996.78540379</v>
      </c>
      <c r="C2479" s="79">
        <f ca="1">('Activity Data'!B2485*$C$4)*'Emission Factors'!I2487</f>
        <v>61524628.069905825</v>
      </c>
      <c r="D2479" s="79">
        <f ca="1">('Activity Data'!B2485*$D$4)*'Emission Factors'!J2487</f>
        <v>21107360.267070308</v>
      </c>
      <c r="E2479" s="79">
        <f t="shared" ca="1" si="38"/>
        <v>217450985.1223799</v>
      </c>
    </row>
    <row r="2480" spans="1:5" s="62" customFormat="1" ht="12.75" x14ac:dyDescent="0.2">
      <c r="A2480" s="85">
        <v>2476</v>
      </c>
      <c r="B2480" s="79">
        <f ca="1">('Activity Data'!B2486*$B$4)*'Emission Factors'!H2488</f>
        <v>126165699.83386554</v>
      </c>
      <c r="C2480" s="79">
        <f ca="1">('Activity Data'!B2486*$C$4)*'Emission Factors'!I2488</f>
        <v>58217404.978846632</v>
      </c>
      <c r="D2480" s="79">
        <f ca="1">('Activity Data'!B2486*$D$4)*'Emission Factors'!J2488</f>
        <v>18736630.481468216</v>
      </c>
      <c r="E2480" s="79">
        <f t="shared" ca="1" si="38"/>
        <v>203119735.29418039</v>
      </c>
    </row>
    <row r="2481" spans="1:5" s="62" customFormat="1" ht="12.75" x14ac:dyDescent="0.2">
      <c r="A2481" s="85">
        <v>2477</v>
      </c>
      <c r="B2481" s="79">
        <f ca="1">('Activity Data'!B2487*$B$4)*'Emission Factors'!H2489</f>
        <v>148234268.75161785</v>
      </c>
      <c r="C2481" s="79">
        <f ca="1">('Activity Data'!B2487*$C$4)*'Emission Factors'!I2489</f>
        <v>67081638.997495897</v>
      </c>
      <c r="D2481" s="79">
        <f ca="1">('Activity Data'!B2487*$D$4)*'Emission Factors'!J2489</f>
        <v>23257409.919864032</v>
      </c>
      <c r="E2481" s="79">
        <f t="shared" ca="1" si="38"/>
        <v>238573317.66897777</v>
      </c>
    </row>
    <row r="2482" spans="1:5" s="62" customFormat="1" ht="12.75" x14ac:dyDescent="0.2">
      <c r="A2482" s="85">
        <v>2478</v>
      </c>
      <c r="B2482" s="79">
        <f ca="1">('Activity Data'!B2488*$B$4)*'Emission Factors'!H2490</f>
        <v>114811890.22245637</v>
      </c>
      <c r="C2482" s="79">
        <f ca="1">('Activity Data'!B2488*$C$4)*'Emission Factors'!I2490</f>
        <v>54449888.341633275</v>
      </c>
      <c r="D2482" s="79">
        <f ca="1">('Activity Data'!B2488*$D$4)*'Emission Factors'!J2490</f>
        <v>19436440.170998774</v>
      </c>
      <c r="E2482" s="79">
        <f t="shared" ca="1" si="38"/>
        <v>188698218.73508844</v>
      </c>
    </row>
    <row r="2483" spans="1:5" s="62" customFormat="1" ht="12.75" x14ac:dyDescent="0.2">
      <c r="A2483" s="85">
        <v>2479</v>
      </c>
      <c r="B2483" s="79">
        <f ca="1">('Activity Data'!B2489*$B$4)*'Emission Factors'!H2491</f>
        <v>136344721.88743147</v>
      </c>
      <c r="C2483" s="79">
        <f ca="1">('Activity Data'!B2489*$C$4)*'Emission Factors'!I2491</f>
        <v>59802137.737134628</v>
      </c>
      <c r="D2483" s="79">
        <f ca="1">('Activity Data'!B2489*$D$4)*'Emission Factors'!J2491</f>
        <v>19498027.858769853</v>
      </c>
      <c r="E2483" s="79">
        <f t="shared" ca="1" si="38"/>
        <v>215644887.48333597</v>
      </c>
    </row>
    <row r="2484" spans="1:5" s="62" customFormat="1" ht="12.75" x14ac:dyDescent="0.2">
      <c r="A2484" s="85">
        <v>2480</v>
      </c>
      <c r="B2484" s="79">
        <f ca="1">('Activity Data'!B2490*$B$4)*'Emission Factors'!H2492</f>
        <v>140912118.06386587</v>
      </c>
      <c r="C2484" s="79">
        <f ca="1">('Activity Data'!B2490*$C$4)*'Emission Factors'!I2492</f>
        <v>68668103.160164997</v>
      </c>
      <c r="D2484" s="79">
        <f ca="1">('Activity Data'!B2490*$D$4)*'Emission Factors'!J2492</f>
        <v>21481933.444524869</v>
      </c>
      <c r="E2484" s="79">
        <f t="shared" ca="1" si="38"/>
        <v>231062154.66855574</v>
      </c>
    </row>
    <row r="2485" spans="1:5" s="62" customFormat="1" ht="12.75" x14ac:dyDescent="0.2">
      <c r="A2485" s="85">
        <v>2481</v>
      </c>
      <c r="B2485" s="79">
        <f ca="1">('Activity Data'!B2491*$B$4)*'Emission Factors'!H2493</f>
        <v>140410242.08089864</v>
      </c>
      <c r="C2485" s="79">
        <f ca="1">('Activity Data'!B2491*$C$4)*'Emission Factors'!I2493</f>
        <v>65502552.364630729</v>
      </c>
      <c r="D2485" s="79">
        <f ca="1">('Activity Data'!B2491*$D$4)*'Emission Factors'!J2493</f>
        <v>21644037.171242982</v>
      </c>
      <c r="E2485" s="79">
        <f t="shared" ca="1" si="38"/>
        <v>227556831.61677235</v>
      </c>
    </row>
    <row r="2486" spans="1:5" s="62" customFormat="1" ht="12.75" x14ac:dyDescent="0.2">
      <c r="A2486" s="85">
        <v>2482</v>
      </c>
      <c r="B2486" s="79">
        <f ca="1">('Activity Data'!B2492*$B$4)*'Emission Factors'!H2494</f>
        <v>137099600.17844602</v>
      </c>
      <c r="C2486" s="79">
        <f ca="1">('Activity Data'!B2492*$C$4)*'Emission Factors'!I2494</f>
        <v>61584513.021612763</v>
      </c>
      <c r="D2486" s="79">
        <f ca="1">('Activity Data'!B2492*$D$4)*'Emission Factors'!J2494</f>
        <v>21521885.22988563</v>
      </c>
      <c r="E2486" s="79">
        <f t="shared" ca="1" si="38"/>
        <v>220205998.42994443</v>
      </c>
    </row>
    <row r="2487" spans="1:5" s="62" customFormat="1" ht="12.75" x14ac:dyDescent="0.2">
      <c r="A2487" s="85">
        <v>2483</v>
      </c>
      <c r="B2487" s="79">
        <f ca="1">('Activity Data'!B2493*$B$4)*'Emission Factors'!H2495</f>
        <v>131313172.92731707</v>
      </c>
      <c r="C2487" s="79">
        <f ca="1">('Activity Data'!B2493*$C$4)*'Emission Factors'!I2495</f>
        <v>57195096.722758181</v>
      </c>
      <c r="D2487" s="79">
        <f ca="1">('Activity Data'!B2493*$D$4)*'Emission Factors'!J2495</f>
        <v>18174043.789697859</v>
      </c>
      <c r="E2487" s="79">
        <f t="shared" ca="1" si="38"/>
        <v>206682313.43977311</v>
      </c>
    </row>
    <row r="2488" spans="1:5" s="62" customFormat="1" ht="12.75" x14ac:dyDescent="0.2">
      <c r="A2488" s="85">
        <v>2484</v>
      </c>
      <c r="B2488" s="79">
        <f ca="1">('Activity Data'!B2494*$B$4)*'Emission Factors'!H2496</f>
        <v>140302497.22259492</v>
      </c>
      <c r="C2488" s="79">
        <f ca="1">('Activity Data'!B2494*$C$4)*'Emission Factors'!I2496</f>
        <v>62778279.900239274</v>
      </c>
      <c r="D2488" s="79">
        <f ca="1">('Activity Data'!B2494*$D$4)*'Emission Factors'!J2496</f>
        <v>21018112.424755953</v>
      </c>
      <c r="E2488" s="79">
        <f t="shared" ca="1" si="38"/>
        <v>224098889.54759017</v>
      </c>
    </row>
    <row r="2489" spans="1:5" s="62" customFormat="1" ht="12.75" x14ac:dyDescent="0.2">
      <c r="A2489" s="85">
        <v>2485</v>
      </c>
      <c r="B2489" s="79">
        <f ca="1">('Activity Data'!B2495*$B$4)*'Emission Factors'!H2497</f>
        <v>156478359.8691597</v>
      </c>
      <c r="C2489" s="79">
        <f ca="1">('Activity Data'!B2495*$C$4)*'Emission Factors'!I2497</f>
        <v>71665736.482400373</v>
      </c>
      <c r="D2489" s="79">
        <f ca="1">('Activity Data'!B2495*$D$4)*'Emission Factors'!J2497</f>
        <v>23803359.368358836</v>
      </c>
      <c r="E2489" s="79">
        <f t="shared" ca="1" si="38"/>
        <v>251947455.71991891</v>
      </c>
    </row>
    <row r="2490" spans="1:5" s="62" customFormat="1" ht="12.75" x14ac:dyDescent="0.2">
      <c r="A2490" s="85">
        <v>2486</v>
      </c>
      <c r="B2490" s="79">
        <f ca="1">('Activity Data'!B2496*$B$4)*'Emission Factors'!H2498</f>
        <v>136904201.08983132</v>
      </c>
      <c r="C2490" s="79">
        <f ca="1">('Activity Data'!B2496*$C$4)*'Emission Factors'!I2498</f>
        <v>64183165.815688923</v>
      </c>
      <c r="D2490" s="79">
        <f ca="1">('Activity Data'!B2496*$D$4)*'Emission Factors'!J2498</f>
        <v>20758445.576712683</v>
      </c>
      <c r="E2490" s="79">
        <f t="shared" ca="1" si="38"/>
        <v>221845812.48223293</v>
      </c>
    </row>
    <row r="2491" spans="1:5" s="62" customFormat="1" ht="12.75" x14ac:dyDescent="0.2">
      <c r="A2491" s="85">
        <v>2487</v>
      </c>
      <c r="B2491" s="79">
        <f ca="1">('Activity Data'!B2497*$B$4)*'Emission Factors'!H2499</f>
        <v>142902665.43904337</v>
      </c>
      <c r="C2491" s="79">
        <f ca="1">('Activity Data'!B2497*$C$4)*'Emission Factors'!I2499</f>
        <v>64598930.988366276</v>
      </c>
      <c r="D2491" s="79">
        <f ca="1">('Activity Data'!B2497*$D$4)*'Emission Factors'!J2499</f>
        <v>21967788.863643847</v>
      </c>
      <c r="E2491" s="79">
        <f t="shared" ca="1" si="38"/>
        <v>229469385.2910535</v>
      </c>
    </row>
    <row r="2492" spans="1:5" s="62" customFormat="1" ht="12.75" x14ac:dyDescent="0.2">
      <c r="A2492" s="85">
        <v>2488</v>
      </c>
      <c r="B2492" s="79">
        <f ca="1">('Activity Data'!B2498*$B$4)*'Emission Factors'!H2500</f>
        <v>131052934.21058699</v>
      </c>
      <c r="C2492" s="79">
        <f ca="1">('Activity Data'!B2498*$C$4)*'Emission Factors'!I2500</f>
        <v>56135841.152982891</v>
      </c>
      <c r="D2492" s="79">
        <f ca="1">('Activity Data'!B2498*$D$4)*'Emission Factors'!J2500</f>
        <v>20822309.735447112</v>
      </c>
      <c r="E2492" s="79">
        <f t="shared" ca="1" si="38"/>
        <v>208011085.09901699</v>
      </c>
    </row>
    <row r="2493" spans="1:5" s="62" customFormat="1" ht="12.75" x14ac:dyDescent="0.2">
      <c r="A2493" s="85">
        <v>2489</v>
      </c>
      <c r="B2493" s="79">
        <f ca="1">('Activity Data'!B2499*$B$4)*'Emission Factors'!H2501</f>
        <v>142339274.78002793</v>
      </c>
      <c r="C2493" s="79">
        <f ca="1">('Activity Data'!B2499*$C$4)*'Emission Factors'!I2501</f>
        <v>71680654.554934055</v>
      </c>
      <c r="D2493" s="79">
        <f ca="1">('Activity Data'!B2499*$D$4)*'Emission Factors'!J2501</f>
        <v>22553408.511369921</v>
      </c>
      <c r="E2493" s="79">
        <f t="shared" ca="1" si="38"/>
        <v>236573337.84633189</v>
      </c>
    </row>
    <row r="2494" spans="1:5" s="62" customFormat="1" ht="12.75" x14ac:dyDescent="0.2">
      <c r="A2494" s="85">
        <v>2490</v>
      </c>
      <c r="B2494" s="79">
        <f ca="1">('Activity Data'!B2500*$B$4)*'Emission Factors'!H2502</f>
        <v>127862880.4705072</v>
      </c>
      <c r="C2494" s="79">
        <f ca="1">('Activity Data'!B2500*$C$4)*'Emission Factors'!I2502</f>
        <v>58087311.517782256</v>
      </c>
      <c r="D2494" s="79">
        <f ca="1">('Activity Data'!B2500*$D$4)*'Emission Factors'!J2502</f>
        <v>19717511.416591719</v>
      </c>
      <c r="E2494" s="79">
        <f t="shared" ca="1" si="38"/>
        <v>205667703.40488118</v>
      </c>
    </row>
    <row r="2495" spans="1:5" s="62" customFormat="1" ht="12.75" x14ac:dyDescent="0.2">
      <c r="A2495" s="85">
        <v>2491</v>
      </c>
      <c r="B2495" s="79">
        <f ca="1">('Activity Data'!B2501*$B$4)*'Emission Factors'!H2503</f>
        <v>143777966.01314047</v>
      </c>
      <c r="C2495" s="79">
        <f ca="1">('Activity Data'!B2501*$C$4)*'Emission Factors'!I2503</f>
        <v>66268858.00853239</v>
      </c>
      <c r="D2495" s="79">
        <f ca="1">('Activity Data'!B2501*$D$4)*'Emission Factors'!J2503</f>
        <v>22672222.098550554</v>
      </c>
      <c r="E2495" s="79">
        <f t="shared" ca="1" si="38"/>
        <v>232719046.1202234</v>
      </c>
    </row>
    <row r="2496" spans="1:5" s="62" customFormat="1" ht="12.75" x14ac:dyDescent="0.2">
      <c r="A2496" s="85">
        <v>2492</v>
      </c>
      <c r="B2496" s="79">
        <f ca="1">('Activity Data'!B2502*$B$4)*'Emission Factors'!H2504</f>
        <v>137375845.62232298</v>
      </c>
      <c r="C2496" s="79">
        <f ca="1">('Activity Data'!B2502*$C$4)*'Emission Factors'!I2504</f>
        <v>63858513.054538198</v>
      </c>
      <c r="D2496" s="79">
        <f ca="1">('Activity Data'!B2502*$D$4)*'Emission Factors'!J2504</f>
        <v>19868940.387762129</v>
      </c>
      <c r="E2496" s="79">
        <f t="shared" ca="1" si="38"/>
        <v>221103299.0646233</v>
      </c>
    </row>
    <row r="2497" spans="1:5" s="62" customFormat="1" ht="12.75" x14ac:dyDescent="0.2">
      <c r="A2497" s="85">
        <v>2493</v>
      </c>
      <c r="B2497" s="79">
        <f ca="1">('Activity Data'!B2503*$B$4)*'Emission Factors'!H2505</f>
        <v>120937033.93108407</v>
      </c>
      <c r="C2497" s="79">
        <f ca="1">('Activity Data'!B2503*$C$4)*'Emission Factors'!I2505</f>
        <v>54833368.440613568</v>
      </c>
      <c r="D2497" s="79">
        <f ca="1">('Activity Data'!B2503*$D$4)*'Emission Factors'!J2505</f>
        <v>19615404.669723339</v>
      </c>
      <c r="E2497" s="79">
        <f t="shared" ca="1" si="38"/>
        <v>195385807.04142097</v>
      </c>
    </row>
    <row r="2498" spans="1:5" s="62" customFormat="1" ht="12.75" x14ac:dyDescent="0.2">
      <c r="A2498" s="85">
        <v>2494</v>
      </c>
      <c r="B2498" s="79">
        <f ca="1">('Activity Data'!B2504*$B$4)*'Emission Factors'!H2506</f>
        <v>147641004.95815504</v>
      </c>
      <c r="C2498" s="79">
        <f ca="1">('Activity Data'!B2504*$C$4)*'Emission Factors'!I2506</f>
        <v>68829911.244822368</v>
      </c>
      <c r="D2498" s="79">
        <f ca="1">('Activity Data'!B2504*$D$4)*'Emission Factors'!J2506</f>
        <v>21441258.776117109</v>
      </c>
      <c r="E2498" s="79">
        <f t="shared" ca="1" si="38"/>
        <v>237912174.97909454</v>
      </c>
    </row>
    <row r="2499" spans="1:5" s="62" customFormat="1" ht="12.75" x14ac:dyDescent="0.2">
      <c r="A2499" s="85">
        <v>2495</v>
      </c>
      <c r="B2499" s="79">
        <f ca="1">('Activity Data'!B2505*$B$4)*'Emission Factors'!H2507</f>
        <v>142941748.11263829</v>
      </c>
      <c r="C2499" s="79">
        <f ca="1">('Activity Data'!B2505*$C$4)*'Emission Factors'!I2507</f>
        <v>71923633.330457374</v>
      </c>
      <c r="D2499" s="79">
        <f ca="1">('Activity Data'!B2505*$D$4)*'Emission Factors'!J2507</f>
        <v>21560084.777589411</v>
      </c>
      <c r="E2499" s="79">
        <f t="shared" ca="1" si="38"/>
        <v>236425466.22068509</v>
      </c>
    </row>
    <row r="2500" spans="1:5" s="62" customFormat="1" ht="12.75" x14ac:dyDescent="0.2">
      <c r="A2500" s="85">
        <v>2496</v>
      </c>
      <c r="B2500" s="79">
        <f ca="1">('Activity Data'!B2506*$B$4)*'Emission Factors'!H2508</f>
        <v>133344910.4746643</v>
      </c>
      <c r="C2500" s="79">
        <f ca="1">('Activity Data'!B2506*$C$4)*'Emission Factors'!I2508</f>
        <v>61279182.360250443</v>
      </c>
      <c r="D2500" s="79">
        <f ca="1">('Activity Data'!B2506*$D$4)*'Emission Factors'!J2508</f>
        <v>20224796.423739534</v>
      </c>
      <c r="E2500" s="79">
        <f t="shared" ca="1" si="38"/>
        <v>214848889.25865427</v>
      </c>
    </row>
    <row r="2501" spans="1:5" s="62" customFormat="1" ht="12.75" x14ac:dyDescent="0.2">
      <c r="A2501" s="85">
        <v>2497</v>
      </c>
      <c r="B2501" s="79">
        <f ca="1">('Activity Data'!B2507*$B$4)*'Emission Factors'!H2509</f>
        <v>128982041.06362422</v>
      </c>
      <c r="C2501" s="79">
        <f ca="1">('Activity Data'!B2507*$C$4)*'Emission Factors'!I2509</f>
        <v>60403029.950736322</v>
      </c>
      <c r="D2501" s="79">
        <f ca="1">('Activity Data'!B2507*$D$4)*'Emission Factors'!J2509</f>
        <v>19353412.040210914</v>
      </c>
      <c r="E2501" s="79">
        <f t="shared" ref="E2501:E2564" ca="1" si="39">SUM(B2501:D2501)</f>
        <v>208738483.05457145</v>
      </c>
    </row>
    <row r="2502" spans="1:5" s="62" customFormat="1" ht="12.75" x14ac:dyDescent="0.2">
      <c r="A2502" s="85">
        <v>2498</v>
      </c>
      <c r="B2502" s="79">
        <f ca="1">('Activity Data'!B2508*$B$4)*'Emission Factors'!H2510</f>
        <v>123589908.97282963</v>
      </c>
      <c r="C2502" s="79">
        <f ca="1">('Activity Data'!B2508*$C$4)*'Emission Factors'!I2510</f>
        <v>59221288.240986824</v>
      </c>
      <c r="D2502" s="79">
        <f ca="1">('Activity Data'!B2508*$D$4)*'Emission Factors'!J2510</f>
        <v>19877318.488185547</v>
      </c>
      <c r="E2502" s="79">
        <f t="shared" ca="1" si="39"/>
        <v>202688515.70200202</v>
      </c>
    </row>
    <row r="2503" spans="1:5" s="62" customFormat="1" ht="12.75" x14ac:dyDescent="0.2">
      <c r="A2503" s="85">
        <v>2499</v>
      </c>
      <c r="B2503" s="79">
        <f ca="1">('Activity Data'!B2509*$B$4)*'Emission Factors'!H2511</f>
        <v>153738724.44512254</v>
      </c>
      <c r="C2503" s="79">
        <f ca="1">('Activity Data'!B2509*$C$4)*'Emission Factors'!I2511</f>
        <v>68113538.928744122</v>
      </c>
      <c r="D2503" s="79">
        <f ca="1">('Activity Data'!B2509*$D$4)*'Emission Factors'!J2511</f>
        <v>22378446.451164968</v>
      </c>
      <c r="E2503" s="79">
        <f t="shared" ca="1" si="39"/>
        <v>244230709.82503164</v>
      </c>
    </row>
    <row r="2504" spans="1:5" s="62" customFormat="1" ht="12.75" x14ac:dyDescent="0.2">
      <c r="A2504" s="85">
        <v>2500</v>
      </c>
      <c r="B2504" s="79">
        <f ca="1">('Activity Data'!B2510*$B$4)*'Emission Factors'!H2512</f>
        <v>119147905.01851703</v>
      </c>
      <c r="C2504" s="79">
        <f ca="1">('Activity Data'!B2510*$C$4)*'Emission Factors'!I2512</f>
        <v>56718751.60925848</v>
      </c>
      <c r="D2504" s="79">
        <f ca="1">('Activity Data'!B2510*$D$4)*'Emission Factors'!J2512</f>
        <v>19015137.464806173</v>
      </c>
      <c r="E2504" s="79">
        <f t="shared" ca="1" si="39"/>
        <v>194881794.09258169</v>
      </c>
    </row>
    <row r="2505" spans="1:5" s="62" customFormat="1" ht="12.75" x14ac:dyDescent="0.2">
      <c r="A2505" s="85">
        <v>2501</v>
      </c>
      <c r="B2505" s="79">
        <f ca="1">('Activity Data'!B2511*$B$4)*'Emission Factors'!H2513</f>
        <v>155956484.1774269</v>
      </c>
      <c r="C2505" s="79">
        <f ca="1">('Activity Data'!B2511*$C$4)*'Emission Factors'!I2513</f>
        <v>73069625.041014388</v>
      </c>
      <c r="D2505" s="79">
        <f ca="1">('Activity Data'!B2511*$D$4)*'Emission Factors'!J2513</f>
        <v>23880521.018376373</v>
      </c>
      <c r="E2505" s="79">
        <f t="shared" ca="1" si="39"/>
        <v>252906630.23681769</v>
      </c>
    </row>
    <row r="2506" spans="1:5" s="62" customFormat="1" ht="12.75" x14ac:dyDescent="0.2">
      <c r="A2506" s="85">
        <v>2502</v>
      </c>
      <c r="B2506" s="79">
        <f ca="1">('Activity Data'!B2512*$B$4)*'Emission Factors'!H2514</f>
        <v>129169749.4857607</v>
      </c>
      <c r="C2506" s="79">
        <f ca="1">('Activity Data'!B2512*$C$4)*'Emission Factors'!I2514</f>
        <v>58625999.402743004</v>
      </c>
      <c r="D2506" s="79">
        <f ca="1">('Activity Data'!B2512*$D$4)*'Emission Factors'!J2514</f>
        <v>19313979.50514612</v>
      </c>
      <c r="E2506" s="79">
        <f t="shared" ca="1" si="39"/>
        <v>207109728.39364982</v>
      </c>
    </row>
    <row r="2507" spans="1:5" s="62" customFormat="1" ht="12.75" x14ac:dyDescent="0.2">
      <c r="A2507" s="85">
        <v>2503</v>
      </c>
      <c r="B2507" s="79">
        <f ca="1">('Activity Data'!B2513*$B$4)*'Emission Factors'!H2515</f>
        <v>137511232.6554223</v>
      </c>
      <c r="C2507" s="79">
        <f ca="1">('Activity Data'!B2513*$C$4)*'Emission Factors'!I2515</f>
        <v>68694214.110024631</v>
      </c>
      <c r="D2507" s="79">
        <f ca="1">('Activity Data'!B2513*$D$4)*'Emission Factors'!J2515</f>
        <v>22134949.176282432</v>
      </c>
      <c r="E2507" s="79">
        <f t="shared" ca="1" si="39"/>
        <v>228340395.94172937</v>
      </c>
    </row>
    <row r="2508" spans="1:5" s="62" customFormat="1" ht="12.75" x14ac:dyDescent="0.2">
      <c r="A2508" s="85">
        <v>2504</v>
      </c>
      <c r="B2508" s="79">
        <f ca="1">('Activity Data'!B2514*$B$4)*'Emission Factors'!H2516</f>
        <v>147231564.01307064</v>
      </c>
      <c r="C2508" s="79">
        <f ca="1">('Activity Data'!B2514*$C$4)*'Emission Factors'!I2516</f>
        <v>65941427.449784942</v>
      </c>
      <c r="D2508" s="79">
        <f ca="1">('Activity Data'!B2514*$D$4)*'Emission Factors'!J2516</f>
        <v>23337519.566396225</v>
      </c>
      <c r="E2508" s="79">
        <f t="shared" ca="1" si="39"/>
        <v>236510511.02925181</v>
      </c>
    </row>
    <row r="2509" spans="1:5" s="62" customFormat="1" ht="12.75" x14ac:dyDescent="0.2">
      <c r="A2509" s="85">
        <v>2505</v>
      </c>
      <c r="B2509" s="79">
        <f ca="1">('Activity Data'!B2515*$B$4)*'Emission Factors'!H2517</f>
        <v>123685634.897774</v>
      </c>
      <c r="C2509" s="79">
        <f ca="1">('Activity Data'!B2515*$C$4)*'Emission Factors'!I2517</f>
        <v>57264353.009733811</v>
      </c>
      <c r="D2509" s="79">
        <f ca="1">('Activity Data'!B2515*$D$4)*'Emission Factors'!J2517</f>
        <v>18994449.277040321</v>
      </c>
      <c r="E2509" s="79">
        <f t="shared" ca="1" si="39"/>
        <v>199944437.18454814</v>
      </c>
    </row>
    <row r="2510" spans="1:5" s="62" customFormat="1" ht="12.75" x14ac:dyDescent="0.2">
      <c r="A2510" s="85">
        <v>2506</v>
      </c>
      <c r="B2510" s="79">
        <f ca="1">('Activity Data'!B2516*$B$4)*'Emission Factors'!H2518</f>
        <v>114254852.45717356</v>
      </c>
      <c r="C2510" s="79">
        <f ca="1">('Activity Data'!B2516*$C$4)*'Emission Factors'!I2518</f>
        <v>56414472.202410609</v>
      </c>
      <c r="D2510" s="79">
        <f ca="1">('Activity Data'!B2516*$D$4)*'Emission Factors'!J2518</f>
        <v>17741934.719718445</v>
      </c>
      <c r="E2510" s="79">
        <f t="shared" ca="1" si="39"/>
        <v>188411259.37930262</v>
      </c>
    </row>
    <row r="2511" spans="1:5" s="62" customFormat="1" ht="12.75" x14ac:dyDescent="0.2">
      <c r="A2511" s="85">
        <v>2507</v>
      </c>
      <c r="B2511" s="79">
        <f ca="1">('Activity Data'!B2517*$B$4)*'Emission Factors'!H2519</f>
        <v>144669970.41776228</v>
      </c>
      <c r="C2511" s="79">
        <f ca="1">('Activity Data'!B2517*$C$4)*'Emission Factors'!I2519</f>
        <v>66253621.725989707</v>
      </c>
      <c r="D2511" s="79">
        <f ca="1">('Activity Data'!B2517*$D$4)*'Emission Factors'!J2519</f>
        <v>22108497.99097776</v>
      </c>
      <c r="E2511" s="79">
        <f t="shared" ca="1" si="39"/>
        <v>233032090.13472974</v>
      </c>
    </row>
    <row r="2512" spans="1:5" s="62" customFormat="1" ht="12.75" x14ac:dyDescent="0.2">
      <c r="A2512" s="85">
        <v>2508</v>
      </c>
      <c r="B2512" s="79">
        <f ca="1">('Activity Data'!B2518*$B$4)*'Emission Factors'!H2520</f>
        <v>143260471.01496434</v>
      </c>
      <c r="C2512" s="79">
        <f ca="1">('Activity Data'!B2518*$C$4)*'Emission Factors'!I2520</f>
        <v>69097798.400741071</v>
      </c>
      <c r="D2512" s="79">
        <f ca="1">('Activity Data'!B2518*$D$4)*'Emission Factors'!J2520</f>
        <v>22037086.629142962</v>
      </c>
      <c r="E2512" s="79">
        <f t="shared" ca="1" si="39"/>
        <v>234395356.04484838</v>
      </c>
    </row>
    <row r="2513" spans="1:5" s="62" customFormat="1" ht="12.75" x14ac:dyDescent="0.2">
      <c r="A2513" s="85">
        <v>2509</v>
      </c>
      <c r="B2513" s="79">
        <f ca="1">('Activity Data'!B2519*$B$4)*'Emission Factors'!H2521</f>
        <v>150638537.09618634</v>
      </c>
      <c r="C2513" s="79">
        <f ca="1">('Activity Data'!B2519*$C$4)*'Emission Factors'!I2521</f>
        <v>70169144.893553451</v>
      </c>
      <c r="D2513" s="79">
        <f ca="1">('Activity Data'!B2519*$D$4)*'Emission Factors'!J2521</f>
        <v>22641453.881281745</v>
      </c>
      <c r="E2513" s="79">
        <f t="shared" ca="1" si="39"/>
        <v>243449135.87102151</v>
      </c>
    </row>
    <row r="2514" spans="1:5" s="62" customFormat="1" ht="12.75" x14ac:dyDescent="0.2">
      <c r="A2514" s="85">
        <v>2510</v>
      </c>
      <c r="B2514" s="79">
        <f ca="1">('Activity Data'!B2520*$B$4)*'Emission Factors'!H2522</f>
        <v>136797845.80869272</v>
      </c>
      <c r="C2514" s="79">
        <f ca="1">('Activity Data'!B2520*$C$4)*'Emission Factors'!I2522</f>
        <v>63109004.63147492</v>
      </c>
      <c r="D2514" s="79">
        <f ca="1">('Activity Data'!B2520*$D$4)*'Emission Factors'!J2522</f>
        <v>19931026.394269221</v>
      </c>
      <c r="E2514" s="79">
        <f t="shared" ca="1" si="39"/>
        <v>219837876.83443686</v>
      </c>
    </row>
    <row r="2515" spans="1:5" s="62" customFormat="1" ht="12.75" x14ac:dyDescent="0.2">
      <c r="A2515" s="85">
        <v>2511</v>
      </c>
      <c r="B2515" s="79">
        <f ca="1">('Activity Data'!B2521*$B$4)*'Emission Factors'!H2523</f>
        <v>126021866.01841843</v>
      </c>
      <c r="C2515" s="79">
        <f ca="1">('Activity Data'!B2521*$C$4)*'Emission Factors'!I2523</f>
        <v>59236485.549093328</v>
      </c>
      <c r="D2515" s="79">
        <f ca="1">('Activity Data'!B2521*$D$4)*'Emission Factors'!J2523</f>
        <v>18925830.440434776</v>
      </c>
      <c r="E2515" s="79">
        <f t="shared" ca="1" si="39"/>
        <v>204184182.00794655</v>
      </c>
    </row>
    <row r="2516" spans="1:5" s="62" customFormat="1" ht="12.75" x14ac:dyDescent="0.2">
      <c r="A2516" s="85">
        <v>2512</v>
      </c>
      <c r="B2516" s="79">
        <f ca="1">('Activity Data'!B2522*$B$4)*'Emission Factors'!H2524</f>
        <v>148047204.09124514</v>
      </c>
      <c r="C2516" s="79">
        <f ca="1">('Activity Data'!B2522*$C$4)*'Emission Factors'!I2524</f>
        <v>74553791.862967417</v>
      </c>
      <c r="D2516" s="79">
        <f ca="1">('Activity Data'!B2522*$D$4)*'Emission Factors'!J2524</f>
        <v>22150291.248213015</v>
      </c>
      <c r="E2516" s="79">
        <f t="shared" ca="1" si="39"/>
        <v>244751287.20242557</v>
      </c>
    </row>
    <row r="2517" spans="1:5" s="62" customFormat="1" ht="12.75" x14ac:dyDescent="0.2">
      <c r="A2517" s="85">
        <v>2513</v>
      </c>
      <c r="B2517" s="79">
        <f ca="1">('Activity Data'!B2523*$B$4)*'Emission Factors'!H2525</f>
        <v>144311888.2982212</v>
      </c>
      <c r="C2517" s="79">
        <f ca="1">('Activity Data'!B2523*$C$4)*'Emission Factors'!I2525</f>
        <v>66019675.102527536</v>
      </c>
      <c r="D2517" s="79">
        <f ca="1">('Activity Data'!B2523*$D$4)*'Emission Factors'!J2525</f>
        <v>22796126.498244818</v>
      </c>
      <c r="E2517" s="79">
        <f t="shared" ca="1" si="39"/>
        <v>233127689.89899355</v>
      </c>
    </row>
    <row r="2518" spans="1:5" s="62" customFormat="1" ht="12.75" x14ac:dyDescent="0.2">
      <c r="A2518" s="85">
        <v>2514</v>
      </c>
      <c r="B2518" s="79">
        <f ca="1">('Activity Data'!B2524*$B$4)*'Emission Factors'!H2526</f>
        <v>142933645.7796047</v>
      </c>
      <c r="C2518" s="79">
        <f ca="1">('Activity Data'!B2524*$C$4)*'Emission Factors'!I2526</f>
        <v>69971176.282735094</v>
      </c>
      <c r="D2518" s="79">
        <f ca="1">('Activity Data'!B2524*$D$4)*'Emission Factors'!J2526</f>
        <v>22533885.43576245</v>
      </c>
      <c r="E2518" s="79">
        <f t="shared" ca="1" si="39"/>
        <v>235438707.49810225</v>
      </c>
    </row>
    <row r="2519" spans="1:5" s="62" customFormat="1" ht="12.75" x14ac:dyDescent="0.2">
      <c r="A2519" s="85">
        <v>2515</v>
      </c>
      <c r="B2519" s="79">
        <f ca="1">('Activity Data'!B2525*$B$4)*'Emission Factors'!H2527</f>
        <v>140475020.14323014</v>
      </c>
      <c r="C2519" s="79">
        <f ca="1">('Activity Data'!B2525*$C$4)*'Emission Factors'!I2527</f>
        <v>62192768.033300057</v>
      </c>
      <c r="D2519" s="79">
        <f ca="1">('Activity Data'!B2525*$D$4)*'Emission Factors'!J2527</f>
        <v>21038776.490435097</v>
      </c>
      <c r="E2519" s="79">
        <f t="shared" ca="1" si="39"/>
        <v>223706564.66696528</v>
      </c>
    </row>
    <row r="2520" spans="1:5" s="62" customFormat="1" ht="12.75" x14ac:dyDescent="0.2">
      <c r="A2520" s="85">
        <v>2516</v>
      </c>
      <c r="B2520" s="79">
        <f ca="1">('Activity Data'!B2526*$B$4)*'Emission Factors'!H2528</f>
        <v>138848463.24278429</v>
      </c>
      <c r="C2520" s="79">
        <f ca="1">('Activity Data'!B2526*$C$4)*'Emission Factors'!I2528</f>
        <v>62894898.354747698</v>
      </c>
      <c r="D2520" s="79">
        <f ca="1">('Activity Data'!B2526*$D$4)*'Emission Factors'!J2528</f>
        <v>20537866.583837781</v>
      </c>
      <c r="E2520" s="79">
        <f t="shared" ca="1" si="39"/>
        <v>222281228.18136975</v>
      </c>
    </row>
    <row r="2521" spans="1:5" s="62" customFormat="1" ht="12.75" x14ac:dyDescent="0.2">
      <c r="A2521" s="85">
        <v>2517</v>
      </c>
      <c r="B2521" s="79">
        <f ca="1">('Activity Data'!B2527*$B$4)*'Emission Factors'!H2529</f>
        <v>139536469.22834033</v>
      </c>
      <c r="C2521" s="79">
        <f ca="1">('Activity Data'!B2527*$C$4)*'Emission Factors'!I2529</f>
        <v>63587884.324805737</v>
      </c>
      <c r="D2521" s="79">
        <f ca="1">('Activity Data'!B2527*$D$4)*'Emission Factors'!J2529</f>
        <v>20740736.433420025</v>
      </c>
      <c r="E2521" s="79">
        <f t="shared" ca="1" si="39"/>
        <v>223865089.9865661</v>
      </c>
    </row>
    <row r="2522" spans="1:5" s="62" customFormat="1" ht="12.75" x14ac:dyDescent="0.2">
      <c r="A2522" s="85">
        <v>2518</v>
      </c>
      <c r="B2522" s="79">
        <f ca="1">('Activity Data'!B2528*$B$4)*'Emission Factors'!H2530</f>
        <v>133658160.95813845</v>
      </c>
      <c r="C2522" s="79">
        <f ca="1">('Activity Data'!B2528*$C$4)*'Emission Factors'!I2530</f>
        <v>64810082.638328619</v>
      </c>
      <c r="D2522" s="79">
        <f ca="1">('Activity Data'!B2528*$D$4)*'Emission Factors'!J2530</f>
        <v>20912023.508919176</v>
      </c>
      <c r="E2522" s="79">
        <f t="shared" ca="1" si="39"/>
        <v>219380267.10538626</v>
      </c>
    </row>
    <row r="2523" spans="1:5" s="62" customFormat="1" ht="12.75" x14ac:dyDescent="0.2">
      <c r="A2523" s="85">
        <v>2519</v>
      </c>
      <c r="B2523" s="79">
        <f ca="1">('Activity Data'!B2529*$B$4)*'Emission Factors'!H2531</f>
        <v>138351377.78060347</v>
      </c>
      <c r="C2523" s="79">
        <f ca="1">('Activity Data'!B2529*$C$4)*'Emission Factors'!I2531</f>
        <v>68460252.338384882</v>
      </c>
      <c r="D2523" s="79">
        <f ca="1">('Activity Data'!B2529*$D$4)*'Emission Factors'!J2531</f>
        <v>21795819.445005391</v>
      </c>
      <c r="E2523" s="79">
        <f t="shared" ca="1" si="39"/>
        <v>228607449.56399372</v>
      </c>
    </row>
    <row r="2524" spans="1:5" s="62" customFormat="1" ht="12.75" x14ac:dyDescent="0.2">
      <c r="A2524" s="85">
        <v>2520</v>
      </c>
      <c r="B2524" s="79">
        <f ca="1">('Activity Data'!B2530*$B$4)*'Emission Factors'!H2532</f>
        <v>123052758.22351003</v>
      </c>
      <c r="C2524" s="79">
        <f ca="1">('Activity Data'!B2530*$C$4)*'Emission Factors'!I2532</f>
        <v>55879501.87637233</v>
      </c>
      <c r="D2524" s="79">
        <f ca="1">('Activity Data'!B2530*$D$4)*'Emission Factors'!J2532</f>
        <v>18767040.247303817</v>
      </c>
      <c r="E2524" s="79">
        <f t="shared" ca="1" si="39"/>
        <v>197699300.34718618</v>
      </c>
    </row>
    <row r="2525" spans="1:5" s="62" customFormat="1" ht="12.75" x14ac:dyDescent="0.2">
      <c r="A2525" s="85">
        <v>2521</v>
      </c>
      <c r="B2525" s="79">
        <f ca="1">('Activity Data'!B2531*$B$4)*'Emission Factors'!H2533</f>
        <v>136886294.1339744</v>
      </c>
      <c r="C2525" s="79">
        <f ca="1">('Activity Data'!B2531*$C$4)*'Emission Factors'!I2533</f>
        <v>64360833.141461127</v>
      </c>
      <c r="D2525" s="79">
        <f ca="1">('Activity Data'!B2531*$D$4)*'Emission Factors'!J2533</f>
        <v>21015053.248732351</v>
      </c>
      <c r="E2525" s="79">
        <f t="shared" ca="1" si="39"/>
        <v>222262180.5241679</v>
      </c>
    </row>
    <row r="2526" spans="1:5" s="62" customFormat="1" ht="12.75" x14ac:dyDescent="0.2">
      <c r="A2526" s="85">
        <v>2522</v>
      </c>
      <c r="B2526" s="79">
        <f ca="1">('Activity Data'!B2532*$B$4)*'Emission Factors'!H2534</f>
        <v>145059693.33749306</v>
      </c>
      <c r="C2526" s="79">
        <f ca="1">('Activity Data'!B2532*$C$4)*'Emission Factors'!I2534</f>
        <v>67803895.333826691</v>
      </c>
      <c r="D2526" s="79">
        <f ca="1">('Activity Data'!B2532*$D$4)*'Emission Factors'!J2534</f>
        <v>22330570.547940832</v>
      </c>
      <c r="E2526" s="79">
        <f t="shared" ca="1" si="39"/>
        <v>235194159.21926057</v>
      </c>
    </row>
    <row r="2527" spans="1:5" s="62" customFormat="1" ht="12.75" x14ac:dyDescent="0.2">
      <c r="A2527" s="85">
        <v>2523</v>
      </c>
      <c r="B2527" s="79">
        <f ca="1">('Activity Data'!B2533*$B$4)*'Emission Factors'!H2535</f>
        <v>148483664.5765807</v>
      </c>
      <c r="C2527" s="79">
        <f ca="1">('Activity Data'!B2533*$C$4)*'Emission Factors'!I2535</f>
        <v>67355626.038477689</v>
      </c>
      <c r="D2527" s="79">
        <f ca="1">('Activity Data'!B2533*$D$4)*'Emission Factors'!J2535</f>
        <v>22529004.430141144</v>
      </c>
      <c r="E2527" s="79">
        <f t="shared" ca="1" si="39"/>
        <v>238368295.04519954</v>
      </c>
    </row>
    <row r="2528" spans="1:5" s="62" customFormat="1" ht="12.75" x14ac:dyDescent="0.2">
      <c r="A2528" s="85">
        <v>2524</v>
      </c>
      <c r="B2528" s="79">
        <f ca="1">('Activity Data'!B2534*$B$4)*'Emission Factors'!H2536</f>
        <v>145210850.57908365</v>
      </c>
      <c r="C2528" s="79">
        <f ca="1">('Activity Data'!B2534*$C$4)*'Emission Factors'!I2536</f>
        <v>65200926.518493026</v>
      </c>
      <c r="D2528" s="79">
        <f ca="1">('Activity Data'!B2534*$D$4)*'Emission Factors'!J2536</f>
        <v>23388333.451069687</v>
      </c>
      <c r="E2528" s="79">
        <f t="shared" ca="1" si="39"/>
        <v>233800110.54864636</v>
      </c>
    </row>
    <row r="2529" spans="1:5" s="62" customFormat="1" ht="12.75" x14ac:dyDescent="0.2">
      <c r="A2529" s="85">
        <v>2525</v>
      </c>
      <c r="B2529" s="79">
        <f ca="1">('Activity Data'!B2535*$B$4)*'Emission Factors'!H2537</f>
        <v>128209596.70141749</v>
      </c>
      <c r="C2529" s="79">
        <f ca="1">('Activity Data'!B2535*$C$4)*'Emission Factors'!I2537</f>
        <v>58715357.087530255</v>
      </c>
      <c r="D2529" s="79">
        <f ca="1">('Activity Data'!B2535*$D$4)*'Emission Factors'!J2537</f>
        <v>20815461.024651781</v>
      </c>
      <c r="E2529" s="79">
        <f t="shared" ca="1" si="39"/>
        <v>207740414.81359953</v>
      </c>
    </row>
    <row r="2530" spans="1:5" s="62" customFormat="1" ht="12.75" x14ac:dyDescent="0.2">
      <c r="A2530" s="85">
        <v>2526</v>
      </c>
      <c r="B2530" s="79">
        <f ca="1">('Activity Data'!B2536*$B$4)*'Emission Factors'!H2538</f>
        <v>117768039.22061227</v>
      </c>
      <c r="C2530" s="79">
        <f ca="1">('Activity Data'!B2536*$C$4)*'Emission Factors'!I2538</f>
        <v>55473655.635534815</v>
      </c>
      <c r="D2530" s="79">
        <f ca="1">('Activity Data'!B2536*$D$4)*'Emission Factors'!J2538</f>
        <v>19094460.60807189</v>
      </c>
      <c r="E2530" s="79">
        <f t="shared" ca="1" si="39"/>
        <v>192336155.46421897</v>
      </c>
    </row>
    <row r="2531" spans="1:5" s="62" customFormat="1" ht="12.75" x14ac:dyDescent="0.2">
      <c r="A2531" s="85">
        <v>2527</v>
      </c>
      <c r="B2531" s="79">
        <f ca="1">('Activity Data'!B2537*$B$4)*'Emission Factors'!H2539</f>
        <v>138670110.65145281</v>
      </c>
      <c r="C2531" s="79">
        <f ca="1">('Activity Data'!B2537*$C$4)*'Emission Factors'!I2539</f>
        <v>66849363.396773681</v>
      </c>
      <c r="D2531" s="79">
        <f ca="1">('Activity Data'!B2537*$D$4)*'Emission Factors'!J2539</f>
        <v>22018640.2744147</v>
      </c>
      <c r="E2531" s="79">
        <f t="shared" ca="1" si="39"/>
        <v>227538114.32264116</v>
      </c>
    </row>
    <row r="2532" spans="1:5" s="62" customFormat="1" ht="12.75" x14ac:dyDescent="0.2">
      <c r="A2532" s="85">
        <v>2528</v>
      </c>
      <c r="B2532" s="79">
        <f ca="1">('Activity Data'!B2538*$B$4)*'Emission Factors'!H2540</f>
        <v>142624058.33462444</v>
      </c>
      <c r="C2532" s="79">
        <f ca="1">('Activity Data'!B2538*$C$4)*'Emission Factors'!I2540</f>
        <v>70744968.494954601</v>
      </c>
      <c r="D2532" s="79">
        <f ca="1">('Activity Data'!B2538*$D$4)*'Emission Factors'!J2540</f>
        <v>23460560.590732597</v>
      </c>
      <c r="E2532" s="79">
        <f t="shared" ca="1" si="39"/>
        <v>236829587.42031166</v>
      </c>
    </row>
    <row r="2533" spans="1:5" s="62" customFormat="1" ht="12.75" x14ac:dyDescent="0.2">
      <c r="A2533" s="85">
        <v>2529</v>
      </c>
      <c r="B2533" s="79">
        <f ca="1">('Activity Data'!B2539*$B$4)*'Emission Factors'!H2541</f>
        <v>149117402.71794206</v>
      </c>
      <c r="C2533" s="79">
        <f ca="1">('Activity Data'!B2539*$C$4)*'Emission Factors'!I2541</f>
        <v>71307934.529793113</v>
      </c>
      <c r="D2533" s="79">
        <f ca="1">('Activity Data'!B2539*$D$4)*'Emission Factors'!J2541</f>
        <v>22962195.925426267</v>
      </c>
      <c r="E2533" s="79">
        <f t="shared" ca="1" si="39"/>
        <v>243387533.17316145</v>
      </c>
    </row>
    <row r="2534" spans="1:5" s="62" customFormat="1" ht="12.75" x14ac:dyDescent="0.2">
      <c r="A2534" s="85">
        <v>2530</v>
      </c>
      <c r="B2534" s="79">
        <f ca="1">('Activity Data'!B2540*$B$4)*'Emission Factors'!H2542</f>
        <v>147715192.81368738</v>
      </c>
      <c r="C2534" s="79">
        <f ca="1">('Activity Data'!B2540*$C$4)*'Emission Factors'!I2542</f>
        <v>69779086.934237838</v>
      </c>
      <c r="D2534" s="79">
        <f ca="1">('Activity Data'!B2540*$D$4)*'Emission Factors'!J2542</f>
        <v>22470191.774570167</v>
      </c>
      <c r="E2534" s="79">
        <f t="shared" ca="1" si="39"/>
        <v>239964471.52249539</v>
      </c>
    </row>
    <row r="2535" spans="1:5" s="62" customFormat="1" ht="12.75" x14ac:dyDescent="0.2">
      <c r="A2535" s="85">
        <v>2531</v>
      </c>
      <c r="B2535" s="79">
        <f ca="1">('Activity Data'!B2541*$B$4)*'Emission Factors'!H2543</f>
        <v>130776895.26057053</v>
      </c>
      <c r="C2535" s="79">
        <f ca="1">('Activity Data'!B2541*$C$4)*'Emission Factors'!I2543</f>
        <v>63354069.893566236</v>
      </c>
      <c r="D2535" s="79">
        <f ca="1">('Activity Data'!B2541*$D$4)*'Emission Factors'!J2543</f>
        <v>19375301.146294009</v>
      </c>
      <c r="E2535" s="79">
        <f t="shared" ca="1" si="39"/>
        <v>213506266.30043077</v>
      </c>
    </row>
    <row r="2536" spans="1:5" s="62" customFormat="1" ht="12.75" x14ac:dyDescent="0.2">
      <c r="A2536" s="85">
        <v>2532</v>
      </c>
      <c r="B2536" s="79">
        <f ca="1">('Activity Data'!B2542*$B$4)*'Emission Factors'!H2544</f>
        <v>126439434.22593457</v>
      </c>
      <c r="C2536" s="79">
        <f ca="1">('Activity Data'!B2542*$C$4)*'Emission Factors'!I2544</f>
        <v>58724135.083325028</v>
      </c>
      <c r="D2536" s="79">
        <f ca="1">('Activity Data'!B2542*$D$4)*'Emission Factors'!J2544</f>
        <v>19761359.763212536</v>
      </c>
      <c r="E2536" s="79">
        <f t="shared" ca="1" si="39"/>
        <v>204924929.07247213</v>
      </c>
    </row>
    <row r="2537" spans="1:5" s="62" customFormat="1" ht="12.75" x14ac:dyDescent="0.2">
      <c r="A2537" s="85">
        <v>2533</v>
      </c>
      <c r="B2537" s="79">
        <f ca="1">('Activity Data'!B2543*$B$4)*'Emission Factors'!H2545</f>
        <v>145717795.07928866</v>
      </c>
      <c r="C2537" s="79">
        <f ca="1">('Activity Data'!B2543*$C$4)*'Emission Factors'!I2545</f>
        <v>66657759.943388805</v>
      </c>
      <c r="D2537" s="79">
        <f ca="1">('Activity Data'!B2543*$D$4)*'Emission Factors'!J2545</f>
        <v>23750649.382982548</v>
      </c>
      <c r="E2537" s="79">
        <f t="shared" ca="1" si="39"/>
        <v>236126204.40566003</v>
      </c>
    </row>
    <row r="2538" spans="1:5" s="62" customFormat="1" ht="12.75" x14ac:dyDescent="0.2">
      <c r="A2538" s="85">
        <v>2534</v>
      </c>
      <c r="B2538" s="79">
        <f ca="1">('Activity Data'!B2544*$B$4)*'Emission Factors'!H2546</f>
        <v>150026334.92890126</v>
      </c>
      <c r="C2538" s="79">
        <f ca="1">('Activity Data'!B2544*$C$4)*'Emission Factors'!I2546</f>
        <v>64527875.854023993</v>
      </c>
      <c r="D2538" s="79">
        <f ca="1">('Activity Data'!B2544*$D$4)*'Emission Factors'!J2546</f>
        <v>22103009.532486126</v>
      </c>
      <c r="E2538" s="79">
        <f t="shared" ca="1" si="39"/>
        <v>236657220.31541139</v>
      </c>
    </row>
    <row r="2539" spans="1:5" s="62" customFormat="1" ht="12.75" x14ac:dyDescent="0.2">
      <c r="A2539" s="85">
        <v>2535</v>
      </c>
      <c r="B2539" s="79">
        <f ca="1">('Activity Data'!B2545*$B$4)*'Emission Factors'!H2547</f>
        <v>144567194.71252918</v>
      </c>
      <c r="C2539" s="79">
        <f ca="1">('Activity Data'!B2545*$C$4)*'Emission Factors'!I2547</f>
        <v>72837793.280204371</v>
      </c>
      <c r="D2539" s="79">
        <f ca="1">('Activity Data'!B2545*$D$4)*'Emission Factors'!J2547</f>
        <v>21039710.750999827</v>
      </c>
      <c r="E2539" s="79">
        <f t="shared" ca="1" si="39"/>
        <v>238444698.74373338</v>
      </c>
    </row>
    <row r="2540" spans="1:5" s="62" customFormat="1" ht="12.75" x14ac:dyDescent="0.2">
      <c r="A2540" s="85">
        <v>2536</v>
      </c>
      <c r="B2540" s="79">
        <f ca="1">('Activity Data'!B2546*$B$4)*'Emission Factors'!H2548</f>
        <v>145096686.51511595</v>
      </c>
      <c r="C2540" s="79">
        <f ca="1">('Activity Data'!B2546*$C$4)*'Emission Factors'!I2548</f>
        <v>68133494.702229932</v>
      </c>
      <c r="D2540" s="79">
        <f ca="1">('Activity Data'!B2546*$D$4)*'Emission Factors'!J2548</f>
        <v>21796519.973074742</v>
      </c>
      <c r="E2540" s="79">
        <f t="shared" ca="1" si="39"/>
        <v>235026701.19042063</v>
      </c>
    </row>
    <row r="2541" spans="1:5" s="62" customFormat="1" ht="12.75" x14ac:dyDescent="0.2">
      <c r="A2541" s="85">
        <v>2537</v>
      </c>
      <c r="B2541" s="79">
        <f ca="1">('Activity Data'!B2547*$B$4)*'Emission Factors'!H2549</f>
        <v>133589124.71197729</v>
      </c>
      <c r="C2541" s="79">
        <f ca="1">('Activity Data'!B2547*$C$4)*'Emission Factors'!I2549</f>
        <v>62915274.501188055</v>
      </c>
      <c r="D2541" s="79">
        <f ca="1">('Activity Data'!B2547*$D$4)*'Emission Factors'!J2549</f>
        <v>20560931.158637784</v>
      </c>
      <c r="E2541" s="79">
        <f t="shared" ca="1" si="39"/>
        <v>217065330.37180313</v>
      </c>
    </row>
    <row r="2542" spans="1:5" s="62" customFormat="1" ht="12.75" x14ac:dyDescent="0.2">
      <c r="A2542" s="85">
        <v>2538</v>
      </c>
      <c r="B2542" s="79">
        <f ca="1">('Activity Data'!B2548*$B$4)*'Emission Factors'!H2550</f>
        <v>148828936.43506992</v>
      </c>
      <c r="C2542" s="79">
        <f ca="1">('Activity Data'!B2548*$C$4)*'Emission Factors'!I2550</f>
        <v>70264111.797935516</v>
      </c>
      <c r="D2542" s="79">
        <f ca="1">('Activity Data'!B2548*$D$4)*'Emission Factors'!J2550</f>
        <v>24319938.318153068</v>
      </c>
      <c r="E2542" s="79">
        <f t="shared" ca="1" si="39"/>
        <v>243412986.55115849</v>
      </c>
    </row>
    <row r="2543" spans="1:5" s="62" customFormat="1" ht="12.75" x14ac:dyDescent="0.2">
      <c r="A2543" s="85">
        <v>2539</v>
      </c>
      <c r="B2543" s="79">
        <f ca="1">('Activity Data'!B2549*$B$4)*'Emission Factors'!H2551</f>
        <v>124327290.05772357</v>
      </c>
      <c r="C2543" s="79">
        <f ca="1">('Activity Data'!B2549*$C$4)*'Emission Factors'!I2551</f>
        <v>55506955.716180481</v>
      </c>
      <c r="D2543" s="79">
        <f ca="1">('Activity Data'!B2549*$D$4)*'Emission Factors'!J2551</f>
        <v>19764439.141479202</v>
      </c>
      <c r="E2543" s="79">
        <f t="shared" ca="1" si="39"/>
        <v>199598684.91538325</v>
      </c>
    </row>
    <row r="2544" spans="1:5" s="62" customFormat="1" ht="12.75" x14ac:dyDescent="0.2">
      <c r="A2544" s="85">
        <v>2540</v>
      </c>
      <c r="B2544" s="79">
        <f ca="1">('Activity Data'!B2550*$B$4)*'Emission Factors'!H2552</f>
        <v>128076522.43670993</v>
      </c>
      <c r="C2544" s="79">
        <f ca="1">('Activity Data'!B2550*$C$4)*'Emission Factors'!I2552</f>
        <v>57804290.130047537</v>
      </c>
      <c r="D2544" s="79">
        <f ca="1">('Activity Data'!B2550*$D$4)*'Emission Factors'!J2552</f>
        <v>19481523.755509738</v>
      </c>
      <c r="E2544" s="79">
        <f t="shared" ca="1" si="39"/>
        <v>205362336.3222672</v>
      </c>
    </row>
    <row r="2545" spans="1:5" s="62" customFormat="1" ht="12.75" x14ac:dyDescent="0.2">
      <c r="A2545" s="85">
        <v>2541</v>
      </c>
      <c r="B2545" s="79">
        <f ca="1">('Activity Data'!B2551*$B$4)*'Emission Factors'!H2553</f>
        <v>136046739.79910648</v>
      </c>
      <c r="C2545" s="79">
        <f ca="1">('Activity Data'!B2551*$C$4)*'Emission Factors'!I2553</f>
        <v>62921776.402995922</v>
      </c>
      <c r="D2545" s="79">
        <f ca="1">('Activity Data'!B2551*$D$4)*'Emission Factors'!J2553</f>
        <v>21689525.266054653</v>
      </c>
      <c r="E2545" s="79">
        <f t="shared" ca="1" si="39"/>
        <v>220658041.46815705</v>
      </c>
    </row>
    <row r="2546" spans="1:5" s="62" customFormat="1" ht="12.75" x14ac:dyDescent="0.2">
      <c r="A2546" s="85">
        <v>2542</v>
      </c>
      <c r="B2546" s="79">
        <f ca="1">('Activity Data'!B2552*$B$4)*'Emission Factors'!H2554</f>
        <v>131252644.504291</v>
      </c>
      <c r="C2546" s="79">
        <f ca="1">('Activity Data'!B2552*$C$4)*'Emission Factors'!I2554</f>
        <v>58019448.692464992</v>
      </c>
      <c r="D2546" s="79">
        <f ca="1">('Activity Data'!B2552*$D$4)*'Emission Factors'!J2554</f>
        <v>20645117.403177265</v>
      </c>
      <c r="E2546" s="79">
        <f t="shared" ca="1" si="39"/>
        <v>209917210.59993327</v>
      </c>
    </row>
    <row r="2547" spans="1:5" s="62" customFormat="1" ht="12.75" x14ac:dyDescent="0.2">
      <c r="A2547" s="85">
        <v>2543</v>
      </c>
      <c r="B2547" s="79">
        <f ca="1">('Activity Data'!B2553*$B$4)*'Emission Factors'!H2555</f>
        <v>136581242.08757532</v>
      </c>
      <c r="C2547" s="79">
        <f ca="1">('Activity Data'!B2553*$C$4)*'Emission Factors'!I2555</f>
        <v>64679650.982728943</v>
      </c>
      <c r="D2547" s="79">
        <f ca="1">('Activity Data'!B2553*$D$4)*'Emission Factors'!J2555</f>
        <v>19818500.715521049</v>
      </c>
      <c r="E2547" s="79">
        <f t="shared" ca="1" si="39"/>
        <v>221079393.78582531</v>
      </c>
    </row>
    <row r="2548" spans="1:5" s="62" customFormat="1" ht="12.75" x14ac:dyDescent="0.2">
      <c r="A2548" s="85">
        <v>2544</v>
      </c>
      <c r="B2548" s="79">
        <f ca="1">('Activity Data'!B2554*$B$4)*'Emission Factors'!H2556</f>
        <v>142979150.14295962</v>
      </c>
      <c r="C2548" s="79">
        <f ca="1">('Activity Data'!B2554*$C$4)*'Emission Factors'!I2556</f>
        <v>66646795.960114896</v>
      </c>
      <c r="D2548" s="79">
        <f ca="1">('Activity Data'!B2554*$D$4)*'Emission Factors'!J2556</f>
        <v>23545405.802897256</v>
      </c>
      <c r="E2548" s="79">
        <f t="shared" ca="1" si="39"/>
        <v>233171351.90597177</v>
      </c>
    </row>
    <row r="2549" spans="1:5" s="62" customFormat="1" ht="12.75" x14ac:dyDescent="0.2">
      <c r="A2549" s="85">
        <v>2545</v>
      </c>
      <c r="B2549" s="79">
        <f ca="1">('Activity Data'!B2555*$B$4)*'Emission Factors'!H2557</f>
        <v>152685969.22590601</v>
      </c>
      <c r="C2549" s="79">
        <f ca="1">('Activity Data'!B2555*$C$4)*'Emission Factors'!I2557</f>
        <v>75706610.064111143</v>
      </c>
      <c r="D2549" s="79">
        <f ca="1">('Activity Data'!B2555*$D$4)*'Emission Factors'!J2557</f>
        <v>22762420.533113472</v>
      </c>
      <c r="E2549" s="79">
        <f t="shared" ca="1" si="39"/>
        <v>251154999.82313064</v>
      </c>
    </row>
    <row r="2550" spans="1:5" s="62" customFormat="1" ht="12.75" x14ac:dyDescent="0.2">
      <c r="A2550" s="85">
        <v>2546</v>
      </c>
      <c r="B2550" s="79">
        <f ca="1">('Activity Data'!B2556*$B$4)*'Emission Factors'!H2558</f>
        <v>144900941.45949104</v>
      </c>
      <c r="C2550" s="79">
        <f ca="1">('Activity Data'!B2556*$C$4)*'Emission Factors'!I2558</f>
        <v>67514711.244163737</v>
      </c>
      <c r="D2550" s="79">
        <f ca="1">('Activity Data'!B2556*$D$4)*'Emission Factors'!J2558</f>
        <v>20950488.143199567</v>
      </c>
      <c r="E2550" s="79">
        <f t="shared" ca="1" si="39"/>
        <v>233366140.84685433</v>
      </c>
    </row>
    <row r="2551" spans="1:5" s="62" customFormat="1" ht="12.75" x14ac:dyDescent="0.2">
      <c r="A2551" s="85">
        <v>2547</v>
      </c>
      <c r="B2551" s="79">
        <f ca="1">('Activity Data'!B2557*$B$4)*'Emission Factors'!H2559</f>
        <v>120699339.56057346</v>
      </c>
      <c r="C2551" s="79">
        <f ca="1">('Activity Data'!B2557*$C$4)*'Emission Factors'!I2559</f>
        <v>55803665.758090466</v>
      </c>
      <c r="D2551" s="79">
        <f ca="1">('Activity Data'!B2557*$D$4)*'Emission Factors'!J2559</f>
        <v>20115301.297809161</v>
      </c>
      <c r="E2551" s="79">
        <f t="shared" ca="1" si="39"/>
        <v>196618306.61647308</v>
      </c>
    </row>
    <row r="2552" spans="1:5" s="62" customFormat="1" ht="12.75" x14ac:dyDescent="0.2">
      <c r="A2552" s="85">
        <v>2548</v>
      </c>
      <c r="B2552" s="79">
        <f ca="1">('Activity Data'!B2558*$B$4)*'Emission Factors'!H2560</f>
        <v>142049801.91436744</v>
      </c>
      <c r="C2552" s="79">
        <f ca="1">('Activity Data'!B2558*$C$4)*'Emission Factors'!I2560</f>
        <v>68095659.746862739</v>
      </c>
      <c r="D2552" s="79">
        <f ca="1">('Activity Data'!B2558*$D$4)*'Emission Factors'!J2560</f>
        <v>22282040.924412679</v>
      </c>
      <c r="E2552" s="79">
        <f t="shared" ca="1" si="39"/>
        <v>232427502.58564284</v>
      </c>
    </row>
    <row r="2553" spans="1:5" s="62" customFormat="1" ht="12.75" x14ac:dyDescent="0.2">
      <c r="A2553" s="85">
        <v>2549</v>
      </c>
      <c r="B2553" s="79">
        <f ca="1">('Activity Data'!B2559*$B$4)*'Emission Factors'!H2561</f>
        <v>141688807.4773691</v>
      </c>
      <c r="C2553" s="79">
        <f ca="1">('Activity Data'!B2559*$C$4)*'Emission Factors'!I2561</f>
        <v>65604549.041763484</v>
      </c>
      <c r="D2553" s="79">
        <f ca="1">('Activity Data'!B2559*$D$4)*'Emission Factors'!J2561</f>
        <v>20006869.386515517</v>
      </c>
      <c r="E2553" s="79">
        <f t="shared" ca="1" si="39"/>
        <v>227300225.90564811</v>
      </c>
    </row>
    <row r="2554" spans="1:5" s="62" customFormat="1" ht="12.75" x14ac:dyDescent="0.2">
      <c r="A2554" s="85">
        <v>2550</v>
      </c>
      <c r="B2554" s="79">
        <f ca="1">('Activity Data'!B2560*$B$4)*'Emission Factors'!H2562</f>
        <v>131762474.52405335</v>
      </c>
      <c r="C2554" s="79">
        <f ca="1">('Activity Data'!B2560*$C$4)*'Emission Factors'!I2562</f>
        <v>59037073.035962261</v>
      </c>
      <c r="D2554" s="79">
        <f ca="1">('Activity Data'!B2560*$D$4)*'Emission Factors'!J2562</f>
        <v>18692340.82545457</v>
      </c>
      <c r="E2554" s="79">
        <f t="shared" ca="1" si="39"/>
        <v>209491888.38547018</v>
      </c>
    </row>
    <row r="2555" spans="1:5" s="62" customFormat="1" ht="12.75" x14ac:dyDescent="0.2">
      <c r="A2555" s="85">
        <v>2551</v>
      </c>
      <c r="B2555" s="79">
        <f ca="1">('Activity Data'!B2561*$B$4)*'Emission Factors'!H2563</f>
        <v>132535454.36928004</v>
      </c>
      <c r="C2555" s="79">
        <f ca="1">('Activity Data'!B2561*$C$4)*'Emission Factors'!I2563</f>
        <v>66350617.879707746</v>
      </c>
      <c r="D2555" s="79">
        <f ca="1">('Activity Data'!B2561*$D$4)*'Emission Factors'!J2563</f>
        <v>20820701.296528965</v>
      </c>
      <c r="E2555" s="79">
        <f t="shared" ca="1" si="39"/>
        <v>219706773.54551676</v>
      </c>
    </row>
    <row r="2556" spans="1:5" s="62" customFormat="1" ht="12.75" x14ac:dyDescent="0.2">
      <c r="A2556" s="85">
        <v>2552</v>
      </c>
      <c r="B2556" s="79">
        <f ca="1">('Activity Data'!B2562*$B$4)*'Emission Factors'!H2564</f>
        <v>163169359.04905522</v>
      </c>
      <c r="C2556" s="79">
        <f ca="1">('Activity Data'!B2562*$C$4)*'Emission Factors'!I2564</f>
        <v>78089978.550561219</v>
      </c>
      <c r="D2556" s="79">
        <f ca="1">('Activity Data'!B2562*$D$4)*'Emission Factors'!J2564</f>
        <v>25159252.206298761</v>
      </c>
      <c r="E2556" s="79">
        <f t="shared" ca="1" si="39"/>
        <v>266418589.80591521</v>
      </c>
    </row>
    <row r="2557" spans="1:5" s="62" customFormat="1" ht="12.75" x14ac:dyDescent="0.2">
      <c r="A2557" s="85">
        <v>2553</v>
      </c>
      <c r="B2557" s="79">
        <f ca="1">('Activity Data'!B2563*$B$4)*'Emission Factors'!H2565</f>
        <v>144426268.17505056</v>
      </c>
      <c r="C2557" s="79">
        <f ca="1">('Activity Data'!B2563*$C$4)*'Emission Factors'!I2565</f>
        <v>70805615.969400704</v>
      </c>
      <c r="D2557" s="79">
        <f ca="1">('Activity Data'!B2563*$D$4)*'Emission Factors'!J2565</f>
        <v>22605383.967470605</v>
      </c>
      <c r="E2557" s="79">
        <f t="shared" ca="1" si="39"/>
        <v>237837268.11192188</v>
      </c>
    </row>
    <row r="2558" spans="1:5" s="62" customFormat="1" ht="12.75" x14ac:dyDescent="0.2">
      <c r="A2558" s="85">
        <v>2554</v>
      </c>
      <c r="B2558" s="79">
        <f ca="1">('Activity Data'!B2564*$B$4)*'Emission Factors'!H2566</f>
        <v>113823852.66758983</v>
      </c>
      <c r="C2558" s="79">
        <f ca="1">('Activity Data'!B2564*$C$4)*'Emission Factors'!I2566</f>
        <v>52094970.290057756</v>
      </c>
      <c r="D2558" s="79">
        <f ca="1">('Activity Data'!B2564*$D$4)*'Emission Factors'!J2566</f>
        <v>17273077.882765535</v>
      </c>
      <c r="E2558" s="79">
        <f t="shared" ca="1" si="39"/>
        <v>183191900.84041312</v>
      </c>
    </row>
    <row r="2559" spans="1:5" s="62" customFormat="1" ht="12.75" x14ac:dyDescent="0.2">
      <c r="A2559" s="85">
        <v>2555</v>
      </c>
      <c r="B2559" s="79">
        <f ca="1">('Activity Data'!B2565*$B$4)*'Emission Factors'!H2567</f>
        <v>139290684.66529563</v>
      </c>
      <c r="C2559" s="79">
        <f ca="1">('Activity Data'!B2565*$C$4)*'Emission Factors'!I2567</f>
        <v>65517337.348773949</v>
      </c>
      <c r="D2559" s="79">
        <f ca="1">('Activity Data'!B2565*$D$4)*'Emission Factors'!J2567</f>
        <v>21652596.309657771</v>
      </c>
      <c r="E2559" s="79">
        <f t="shared" ca="1" si="39"/>
        <v>226460618.32372737</v>
      </c>
    </row>
    <row r="2560" spans="1:5" s="62" customFormat="1" ht="12.75" x14ac:dyDescent="0.2">
      <c r="A2560" s="85">
        <v>2556</v>
      </c>
      <c r="B2560" s="79">
        <f ca="1">('Activity Data'!B2566*$B$4)*'Emission Factors'!H2568</f>
        <v>147062061.87090802</v>
      </c>
      <c r="C2560" s="79">
        <f ca="1">('Activity Data'!B2566*$C$4)*'Emission Factors'!I2568</f>
        <v>67624247.495411515</v>
      </c>
      <c r="D2560" s="79">
        <f ca="1">('Activity Data'!B2566*$D$4)*'Emission Factors'!J2568</f>
        <v>23426361.673715174</v>
      </c>
      <c r="E2560" s="79">
        <f t="shared" ca="1" si="39"/>
        <v>238112671.04003471</v>
      </c>
    </row>
    <row r="2561" spans="1:5" s="62" customFormat="1" ht="12.75" x14ac:dyDescent="0.2">
      <c r="A2561" s="85">
        <v>2557</v>
      </c>
      <c r="B2561" s="79">
        <f ca="1">('Activity Data'!B2567*$B$4)*'Emission Factors'!H2569</f>
        <v>132970267.86439328</v>
      </c>
      <c r="C2561" s="79">
        <f ca="1">('Activity Data'!B2567*$C$4)*'Emission Factors'!I2569</f>
        <v>61548840.865880847</v>
      </c>
      <c r="D2561" s="79">
        <f ca="1">('Activity Data'!B2567*$D$4)*'Emission Factors'!J2569</f>
        <v>21060157.373164903</v>
      </c>
      <c r="E2561" s="79">
        <f t="shared" ca="1" si="39"/>
        <v>215579266.10343903</v>
      </c>
    </row>
    <row r="2562" spans="1:5" s="62" customFormat="1" ht="12.75" x14ac:dyDescent="0.2">
      <c r="A2562" s="85">
        <v>2558</v>
      </c>
      <c r="B2562" s="79">
        <f ca="1">('Activity Data'!B2568*$B$4)*'Emission Factors'!H2570</f>
        <v>149821832.40261963</v>
      </c>
      <c r="C2562" s="79">
        <f ca="1">('Activity Data'!B2568*$C$4)*'Emission Factors'!I2570</f>
        <v>74519270.917387038</v>
      </c>
      <c r="D2562" s="79">
        <f ca="1">('Activity Data'!B2568*$D$4)*'Emission Factors'!J2570</f>
        <v>23184052.115221012</v>
      </c>
      <c r="E2562" s="79">
        <f t="shared" ca="1" si="39"/>
        <v>247525155.43522769</v>
      </c>
    </row>
    <row r="2563" spans="1:5" s="62" customFormat="1" ht="12.75" x14ac:dyDescent="0.2">
      <c r="A2563" s="85">
        <v>2559</v>
      </c>
      <c r="B2563" s="79">
        <f ca="1">('Activity Data'!B2569*$B$4)*'Emission Factors'!H2571</f>
        <v>140550339.16676646</v>
      </c>
      <c r="C2563" s="79">
        <f ca="1">('Activity Data'!B2569*$C$4)*'Emission Factors'!I2571</f>
        <v>62924846.993551396</v>
      </c>
      <c r="D2563" s="79">
        <f ca="1">('Activity Data'!B2569*$D$4)*'Emission Factors'!J2571</f>
        <v>23154842.831751704</v>
      </c>
      <c r="E2563" s="79">
        <f t="shared" ca="1" si="39"/>
        <v>226630028.99206957</v>
      </c>
    </row>
    <row r="2564" spans="1:5" s="62" customFormat="1" ht="12.75" x14ac:dyDescent="0.2">
      <c r="A2564" s="85">
        <v>2560</v>
      </c>
      <c r="B2564" s="79">
        <f ca="1">('Activity Data'!B2570*$B$4)*'Emission Factors'!H2572</f>
        <v>131272034.36276248</v>
      </c>
      <c r="C2564" s="79">
        <f ca="1">('Activity Data'!B2570*$C$4)*'Emission Factors'!I2572</f>
        <v>58820990.439046383</v>
      </c>
      <c r="D2564" s="79">
        <f ca="1">('Activity Data'!B2570*$D$4)*'Emission Factors'!J2572</f>
        <v>20625568.042780496</v>
      </c>
      <c r="E2564" s="79">
        <f t="shared" ca="1" si="39"/>
        <v>210718592.84458935</v>
      </c>
    </row>
    <row r="2565" spans="1:5" s="62" customFormat="1" ht="12.75" x14ac:dyDescent="0.2">
      <c r="A2565" s="85">
        <v>2561</v>
      </c>
      <c r="B2565" s="79">
        <f ca="1">('Activity Data'!B2571*$B$4)*'Emission Factors'!H2573</f>
        <v>170668700.17278257</v>
      </c>
      <c r="C2565" s="79">
        <f ca="1">('Activity Data'!B2571*$C$4)*'Emission Factors'!I2573</f>
        <v>77843219.047153994</v>
      </c>
      <c r="D2565" s="79">
        <f ca="1">('Activity Data'!B2571*$D$4)*'Emission Factors'!J2573</f>
        <v>25570524.633614279</v>
      </c>
      <c r="E2565" s="79">
        <f t="shared" ref="E2565:E2628" ca="1" si="40">SUM(B2565:D2565)</f>
        <v>274082443.85355085</v>
      </c>
    </row>
    <row r="2566" spans="1:5" s="62" customFormat="1" ht="12.75" x14ac:dyDescent="0.2">
      <c r="A2566" s="85">
        <v>2562</v>
      </c>
      <c r="B2566" s="79">
        <f ca="1">('Activity Data'!B2572*$B$4)*'Emission Factors'!H2574</f>
        <v>145902681.30952379</v>
      </c>
      <c r="C2566" s="79">
        <f ca="1">('Activity Data'!B2572*$C$4)*'Emission Factors'!I2574</f>
        <v>72102829.089725554</v>
      </c>
      <c r="D2566" s="79">
        <f ca="1">('Activity Data'!B2572*$D$4)*'Emission Factors'!J2574</f>
        <v>22224222.39125675</v>
      </c>
      <c r="E2566" s="79">
        <f t="shared" ca="1" si="40"/>
        <v>240229732.79050609</v>
      </c>
    </row>
    <row r="2567" spans="1:5" s="62" customFormat="1" ht="12.75" x14ac:dyDescent="0.2">
      <c r="A2567" s="85">
        <v>2563</v>
      </c>
      <c r="B2567" s="79">
        <f ca="1">('Activity Data'!B2573*$B$4)*'Emission Factors'!H2575</f>
        <v>138316676.4491742</v>
      </c>
      <c r="C2567" s="79">
        <f ca="1">('Activity Data'!B2573*$C$4)*'Emission Factors'!I2575</f>
        <v>60599655.8595284</v>
      </c>
      <c r="D2567" s="79">
        <f ca="1">('Activity Data'!B2573*$D$4)*'Emission Factors'!J2575</f>
        <v>20337915.539664809</v>
      </c>
      <c r="E2567" s="79">
        <f t="shared" ca="1" si="40"/>
        <v>219254247.84836739</v>
      </c>
    </row>
    <row r="2568" spans="1:5" s="62" customFormat="1" ht="12.75" x14ac:dyDescent="0.2">
      <c r="A2568" s="85">
        <v>2564</v>
      </c>
      <c r="B2568" s="79">
        <f ca="1">('Activity Data'!B2574*$B$4)*'Emission Factors'!H2576</f>
        <v>134773002.7445913</v>
      </c>
      <c r="C2568" s="79">
        <f ca="1">('Activity Data'!B2574*$C$4)*'Emission Factors'!I2576</f>
        <v>65982653.424394459</v>
      </c>
      <c r="D2568" s="79">
        <f ca="1">('Activity Data'!B2574*$D$4)*'Emission Factors'!J2576</f>
        <v>20432444.026996624</v>
      </c>
      <c r="E2568" s="79">
        <f t="shared" ca="1" si="40"/>
        <v>221188100.19598237</v>
      </c>
    </row>
    <row r="2569" spans="1:5" s="62" customFormat="1" ht="12.75" x14ac:dyDescent="0.2">
      <c r="A2569" s="85">
        <v>2565</v>
      </c>
      <c r="B2569" s="79">
        <f ca="1">('Activity Data'!B2575*$B$4)*'Emission Factors'!H2577</f>
        <v>131969048.16568311</v>
      </c>
      <c r="C2569" s="79">
        <f ca="1">('Activity Data'!B2575*$C$4)*'Emission Factors'!I2577</f>
        <v>64514638.182436951</v>
      </c>
      <c r="D2569" s="79">
        <f ca="1">('Activity Data'!B2575*$D$4)*'Emission Factors'!J2577</f>
        <v>20948277.086738899</v>
      </c>
      <c r="E2569" s="79">
        <f t="shared" ca="1" si="40"/>
        <v>217431963.43485898</v>
      </c>
    </row>
    <row r="2570" spans="1:5" s="62" customFormat="1" ht="12.75" x14ac:dyDescent="0.2">
      <c r="A2570" s="85">
        <v>2566</v>
      </c>
      <c r="B2570" s="79">
        <f ca="1">('Activity Data'!B2576*$B$4)*'Emission Factors'!H2578</f>
        <v>143844079.9802182</v>
      </c>
      <c r="C2570" s="79">
        <f ca="1">('Activity Data'!B2576*$C$4)*'Emission Factors'!I2578</f>
        <v>64263825.777917966</v>
      </c>
      <c r="D2570" s="79">
        <f ca="1">('Activity Data'!B2576*$D$4)*'Emission Factors'!J2578</f>
        <v>23320106.479067113</v>
      </c>
      <c r="E2570" s="79">
        <f t="shared" ca="1" si="40"/>
        <v>231428012.23720327</v>
      </c>
    </row>
    <row r="2571" spans="1:5" s="62" customFormat="1" ht="12.75" x14ac:dyDescent="0.2">
      <c r="A2571" s="85">
        <v>2567</v>
      </c>
      <c r="B2571" s="79">
        <f ca="1">('Activity Data'!B2577*$B$4)*'Emission Factors'!H2579</f>
        <v>155914194.67664739</v>
      </c>
      <c r="C2571" s="79">
        <f ca="1">('Activity Data'!B2577*$C$4)*'Emission Factors'!I2579</f>
        <v>69823788.877174333</v>
      </c>
      <c r="D2571" s="79">
        <f ca="1">('Activity Data'!B2577*$D$4)*'Emission Factors'!J2579</f>
        <v>25220330.018677786</v>
      </c>
      <c r="E2571" s="79">
        <f t="shared" ca="1" si="40"/>
        <v>250958313.57249951</v>
      </c>
    </row>
    <row r="2572" spans="1:5" s="62" customFormat="1" ht="12.75" x14ac:dyDescent="0.2">
      <c r="A2572" s="85">
        <v>2568</v>
      </c>
      <c r="B2572" s="79">
        <f ca="1">('Activity Data'!B2578*$B$4)*'Emission Factors'!H2580</f>
        <v>144060345.54916245</v>
      </c>
      <c r="C2572" s="79">
        <f ca="1">('Activity Data'!B2578*$C$4)*'Emission Factors'!I2580</f>
        <v>63987769.983063772</v>
      </c>
      <c r="D2572" s="79">
        <f ca="1">('Activity Data'!B2578*$D$4)*'Emission Factors'!J2580</f>
        <v>21631888.160813808</v>
      </c>
      <c r="E2572" s="79">
        <f t="shared" ca="1" si="40"/>
        <v>229680003.69304001</v>
      </c>
    </row>
    <row r="2573" spans="1:5" s="62" customFormat="1" ht="12.75" x14ac:dyDescent="0.2">
      <c r="A2573" s="85">
        <v>2569</v>
      </c>
      <c r="B2573" s="79">
        <f ca="1">('Activity Data'!B2579*$B$4)*'Emission Factors'!H2581</f>
        <v>162134801.12373096</v>
      </c>
      <c r="C2573" s="79">
        <f ca="1">('Activity Data'!B2579*$C$4)*'Emission Factors'!I2581</f>
        <v>79052048.957169339</v>
      </c>
      <c r="D2573" s="79">
        <f ca="1">('Activity Data'!B2579*$D$4)*'Emission Factors'!J2581</f>
        <v>24904726.439852301</v>
      </c>
      <c r="E2573" s="79">
        <f t="shared" ca="1" si="40"/>
        <v>266091576.52075261</v>
      </c>
    </row>
    <row r="2574" spans="1:5" s="62" customFormat="1" ht="12.75" x14ac:dyDescent="0.2">
      <c r="A2574" s="85">
        <v>2570</v>
      </c>
      <c r="B2574" s="79">
        <f ca="1">('Activity Data'!B2580*$B$4)*'Emission Factors'!H2582</f>
        <v>129883301.27106076</v>
      </c>
      <c r="C2574" s="79">
        <f ca="1">('Activity Data'!B2580*$C$4)*'Emission Factors'!I2582</f>
        <v>62099035.37741708</v>
      </c>
      <c r="D2574" s="79">
        <f ca="1">('Activity Data'!B2580*$D$4)*'Emission Factors'!J2582</f>
        <v>19645037.494308084</v>
      </c>
      <c r="E2574" s="79">
        <f t="shared" ca="1" si="40"/>
        <v>211627374.14278594</v>
      </c>
    </row>
    <row r="2575" spans="1:5" s="62" customFormat="1" ht="12.75" x14ac:dyDescent="0.2">
      <c r="A2575" s="85">
        <v>2571</v>
      </c>
      <c r="B2575" s="79">
        <f ca="1">('Activity Data'!B2581*$B$4)*'Emission Factors'!H2583</f>
        <v>144562629.75870314</v>
      </c>
      <c r="C2575" s="79">
        <f ca="1">('Activity Data'!B2581*$C$4)*'Emission Factors'!I2583</f>
        <v>69185439.897490963</v>
      </c>
      <c r="D2575" s="79">
        <f ca="1">('Activity Data'!B2581*$D$4)*'Emission Factors'!J2583</f>
        <v>23679455.42668543</v>
      </c>
      <c r="E2575" s="79">
        <f t="shared" ca="1" si="40"/>
        <v>237427525.08287951</v>
      </c>
    </row>
    <row r="2576" spans="1:5" s="62" customFormat="1" ht="12.75" x14ac:dyDescent="0.2">
      <c r="A2576" s="85">
        <v>2572</v>
      </c>
      <c r="B2576" s="79">
        <f ca="1">('Activity Data'!B2582*$B$4)*'Emission Factors'!H2584</f>
        <v>134600932.77854154</v>
      </c>
      <c r="C2576" s="79">
        <f ca="1">('Activity Data'!B2582*$C$4)*'Emission Factors'!I2584</f>
        <v>60694779.077760458</v>
      </c>
      <c r="D2576" s="79">
        <f ca="1">('Activity Data'!B2582*$D$4)*'Emission Factors'!J2584</f>
        <v>19521655.742738843</v>
      </c>
      <c r="E2576" s="79">
        <f t="shared" ca="1" si="40"/>
        <v>214817367.59904084</v>
      </c>
    </row>
    <row r="2577" spans="1:5" s="62" customFormat="1" ht="12.75" x14ac:dyDescent="0.2">
      <c r="A2577" s="85">
        <v>2573</v>
      </c>
      <c r="B2577" s="79">
        <f ca="1">('Activity Data'!B2583*$B$4)*'Emission Factors'!H2585</f>
        <v>150241395.74417016</v>
      </c>
      <c r="C2577" s="79">
        <f ca="1">('Activity Data'!B2583*$C$4)*'Emission Factors'!I2585</f>
        <v>66566397.889434002</v>
      </c>
      <c r="D2577" s="79">
        <f ca="1">('Activity Data'!B2583*$D$4)*'Emission Factors'!J2585</f>
        <v>23149500.332625888</v>
      </c>
      <c r="E2577" s="79">
        <f t="shared" ca="1" si="40"/>
        <v>239957293.96623006</v>
      </c>
    </row>
    <row r="2578" spans="1:5" s="62" customFormat="1" ht="12.75" x14ac:dyDescent="0.2">
      <c r="A2578" s="85">
        <v>2574</v>
      </c>
      <c r="B2578" s="79">
        <f ca="1">('Activity Data'!B2584*$B$4)*'Emission Factors'!H2586</f>
        <v>135179393.44975305</v>
      </c>
      <c r="C2578" s="79">
        <f ca="1">('Activity Data'!B2584*$C$4)*'Emission Factors'!I2586</f>
        <v>64237381.41102504</v>
      </c>
      <c r="D2578" s="79">
        <f ca="1">('Activity Data'!B2584*$D$4)*'Emission Factors'!J2586</f>
        <v>20847536.27199075</v>
      </c>
      <c r="E2578" s="79">
        <f t="shared" ca="1" si="40"/>
        <v>220264311.13276884</v>
      </c>
    </row>
    <row r="2579" spans="1:5" s="62" customFormat="1" ht="12.75" x14ac:dyDescent="0.2">
      <c r="A2579" s="85">
        <v>2575</v>
      </c>
      <c r="B2579" s="79">
        <f ca="1">('Activity Data'!B2585*$B$4)*'Emission Factors'!H2587</f>
        <v>151464207.79048076</v>
      </c>
      <c r="C2579" s="79">
        <f ca="1">('Activity Data'!B2585*$C$4)*'Emission Factors'!I2587</f>
        <v>66218646.09607023</v>
      </c>
      <c r="D2579" s="79">
        <f ca="1">('Activity Data'!B2585*$D$4)*'Emission Factors'!J2587</f>
        <v>22780938.419303242</v>
      </c>
      <c r="E2579" s="79">
        <f t="shared" ca="1" si="40"/>
        <v>240463792.30585423</v>
      </c>
    </row>
    <row r="2580" spans="1:5" s="62" customFormat="1" ht="12.75" x14ac:dyDescent="0.2">
      <c r="A2580" s="85">
        <v>2576</v>
      </c>
      <c r="B2580" s="79">
        <f ca="1">('Activity Data'!B2586*$B$4)*'Emission Factors'!H2588</f>
        <v>128134294.25673087</v>
      </c>
      <c r="C2580" s="79">
        <f ca="1">('Activity Data'!B2586*$C$4)*'Emission Factors'!I2588</f>
        <v>59134957.000314556</v>
      </c>
      <c r="D2580" s="79">
        <f ca="1">('Activity Data'!B2586*$D$4)*'Emission Factors'!J2588</f>
        <v>19750761.911818217</v>
      </c>
      <c r="E2580" s="79">
        <f t="shared" ca="1" si="40"/>
        <v>207020013.16886362</v>
      </c>
    </row>
    <row r="2581" spans="1:5" s="62" customFormat="1" ht="12.75" x14ac:dyDescent="0.2">
      <c r="A2581" s="85">
        <v>2577</v>
      </c>
      <c r="B2581" s="79">
        <f ca="1">('Activity Data'!B2587*$B$4)*'Emission Factors'!H2589</f>
        <v>138239507.87258583</v>
      </c>
      <c r="C2581" s="79">
        <f ca="1">('Activity Data'!B2587*$C$4)*'Emission Factors'!I2589</f>
        <v>64016149.645913355</v>
      </c>
      <c r="D2581" s="79">
        <f ca="1">('Activity Data'!B2587*$D$4)*'Emission Factors'!J2589</f>
        <v>20098631.008722149</v>
      </c>
      <c r="E2581" s="79">
        <f t="shared" ca="1" si="40"/>
        <v>222354288.52722135</v>
      </c>
    </row>
    <row r="2582" spans="1:5" s="62" customFormat="1" ht="12.75" x14ac:dyDescent="0.2">
      <c r="A2582" s="85">
        <v>2578</v>
      </c>
      <c r="B2582" s="79">
        <f ca="1">('Activity Data'!B2588*$B$4)*'Emission Factors'!H2590</f>
        <v>126310992.89310035</v>
      </c>
      <c r="C2582" s="79">
        <f ca="1">('Activity Data'!B2588*$C$4)*'Emission Factors'!I2590</f>
        <v>57514251.826916695</v>
      </c>
      <c r="D2582" s="79">
        <f ca="1">('Activity Data'!B2588*$D$4)*'Emission Factors'!J2590</f>
        <v>19150228.497991465</v>
      </c>
      <c r="E2582" s="79">
        <f t="shared" ca="1" si="40"/>
        <v>202975473.21800852</v>
      </c>
    </row>
    <row r="2583" spans="1:5" s="62" customFormat="1" ht="12.75" x14ac:dyDescent="0.2">
      <c r="A2583" s="85">
        <v>2579</v>
      </c>
      <c r="B2583" s="79">
        <f ca="1">('Activity Data'!B2589*$B$4)*'Emission Factors'!H2591</f>
        <v>140596784.82024485</v>
      </c>
      <c r="C2583" s="79">
        <f ca="1">('Activity Data'!B2589*$C$4)*'Emission Factors'!I2591</f>
        <v>63250434.665742822</v>
      </c>
      <c r="D2583" s="79">
        <f ca="1">('Activity Data'!B2589*$D$4)*'Emission Factors'!J2591</f>
        <v>22421332.043757547</v>
      </c>
      <c r="E2583" s="79">
        <f t="shared" ca="1" si="40"/>
        <v>226268551.52974522</v>
      </c>
    </row>
    <row r="2584" spans="1:5" s="62" customFormat="1" ht="12.75" x14ac:dyDescent="0.2">
      <c r="A2584" s="85">
        <v>2580</v>
      </c>
      <c r="B2584" s="79">
        <f ca="1">('Activity Data'!B2590*$B$4)*'Emission Factors'!H2592</f>
        <v>142097103.11463493</v>
      </c>
      <c r="C2584" s="79">
        <f ca="1">('Activity Data'!B2590*$C$4)*'Emission Factors'!I2592</f>
        <v>66793711.555289358</v>
      </c>
      <c r="D2584" s="79">
        <f ca="1">('Activity Data'!B2590*$D$4)*'Emission Factors'!J2592</f>
        <v>20456628.763211038</v>
      </c>
      <c r="E2584" s="79">
        <f t="shared" ca="1" si="40"/>
        <v>229347443.43313533</v>
      </c>
    </row>
    <row r="2585" spans="1:5" s="62" customFormat="1" ht="12.75" x14ac:dyDescent="0.2">
      <c r="A2585" s="85">
        <v>2581</v>
      </c>
      <c r="B2585" s="79">
        <f ca="1">('Activity Data'!B2591*$B$4)*'Emission Factors'!H2593</f>
        <v>138786294.70071298</v>
      </c>
      <c r="C2585" s="79">
        <f ca="1">('Activity Data'!B2591*$C$4)*'Emission Factors'!I2593</f>
        <v>67311417.479643241</v>
      </c>
      <c r="D2585" s="79">
        <f ca="1">('Activity Data'!B2591*$D$4)*'Emission Factors'!J2593</f>
        <v>22411918.33206173</v>
      </c>
      <c r="E2585" s="79">
        <f t="shared" ca="1" si="40"/>
        <v>228509630.51241794</v>
      </c>
    </row>
    <row r="2586" spans="1:5" s="62" customFormat="1" ht="12.75" x14ac:dyDescent="0.2">
      <c r="A2586" s="85">
        <v>2582</v>
      </c>
      <c r="B2586" s="79">
        <f ca="1">('Activity Data'!B2592*$B$4)*'Emission Factors'!H2594</f>
        <v>141191823.48472306</v>
      </c>
      <c r="C2586" s="79">
        <f ca="1">('Activity Data'!B2592*$C$4)*'Emission Factors'!I2594</f>
        <v>67007923.198926076</v>
      </c>
      <c r="D2586" s="79">
        <f ca="1">('Activity Data'!B2592*$D$4)*'Emission Factors'!J2594</f>
        <v>22204466.546045318</v>
      </c>
      <c r="E2586" s="79">
        <f t="shared" ca="1" si="40"/>
        <v>230404213.22969443</v>
      </c>
    </row>
    <row r="2587" spans="1:5" s="62" customFormat="1" ht="12.75" x14ac:dyDescent="0.2">
      <c r="A2587" s="85">
        <v>2583</v>
      </c>
      <c r="B2587" s="79">
        <f ca="1">('Activity Data'!B2593*$B$4)*'Emission Factors'!H2595</f>
        <v>153165480.24040392</v>
      </c>
      <c r="C2587" s="79">
        <f ca="1">('Activity Data'!B2593*$C$4)*'Emission Factors'!I2595</f>
        <v>67509225.089102253</v>
      </c>
      <c r="D2587" s="79">
        <f ca="1">('Activity Data'!B2593*$D$4)*'Emission Factors'!J2595</f>
        <v>23238974.710051339</v>
      </c>
      <c r="E2587" s="79">
        <f t="shared" ca="1" si="40"/>
        <v>243913680.03955749</v>
      </c>
    </row>
    <row r="2588" spans="1:5" s="62" customFormat="1" ht="12.75" x14ac:dyDescent="0.2">
      <c r="A2588" s="85">
        <v>2584</v>
      </c>
      <c r="B2588" s="79">
        <f ca="1">('Activity Data'!B2594*$B$4)*'Emission Factors'!H2596</f>
        <v>131219749.60089539</v>
      </c>
      <c r="C2588" s="79">
        <f ca="1">('Activity Data'!B2594*$C$4)*'Emission Factors'!I2596</f>
        <v>58684807.860137478</v>
      </c>
      <c r="D2588" s="79">
        <f ca="1">('Activity Data'!B2594*$D$4)*'Emission Factors'!J2596</f>
        <v>19759772.896049719</v>
      </c>
      <c r="E2588" s="79">
        <f t="shared" ca="1" si="40"/>
        <v>209664330.35708258</v>
      </c>
    </row>
    <row r="2589" spans="1:5" s="62" customFormat="1" ht="12.75" x14ac:dyDescent="0.2">
      <c r="A2589" s="85">
        <v>2585</v>
      </c>
      <c r="B2589" s="79">
        <f ca="1">('Activity Data'!B2595*$B$4)*'Emission Factors'!H2597</f>
        <v>141198386.81643212</v>
      </c>
      <c r="C2589" s="79">
        <f ca="1">('Activity Data'!B2595*$C$4)*'Emission Factors'!I2597</f>
        <v>69452139.827391252</v>
      </c>
      <c r="D2589" s="79">
        <f ca="1">('Activity Data'!B2595*$D$4)*'Emission Factors'!J2597</f>
        <v>19767728.71710822</v>
      </c>
      <c r="E2589" s="79">
        <f t="shared" ca="1" si="40"/>
        <v>230418255.36093161</v>
      </c>
    </row>
    <row r="2590" spans="1:5" s="62" customFormat="1" ht="12.75" x14ac:dyDescent="0.2">
      <c r="A2590" s="85">
        <v>2586</v>
      </c>
      <c r="B2590" s="79">
        <f ca="1">('Activity Data'!B2596*$B$4)*'Emission Factors'!H2598</f>
        <v>138623875.62640938</v>
      </c>
      <c r="C2590" s="79">
        <f ca="1">('Activity Data'!B2596*$C$4)*'Emission Factors'!I2598</f>
        <v>62570878.801694445</v>
      </c>
      <c r="D2590" s="79">
        <f ca="1">('Activity Data'!B2596*$D$4)*'Emission Factors'!J2598</f>
        <v>21072443.666224699</v>
      </c>
      <c r="E2590" s="79">
        <f t="shared" ca="1" si="40"/>
        <v>222267198.09432852</v>
      </c>
    </row>
    <row r="2591" spans="1:5" s="62" customFormat="1" ht="12.75" x14ac:dyDescent="0.2">
      <c r="A2591" s="85">
        <v>2587</v>
      </c>
      <c r="B2591" s="79">
        <f ca="1">('Activity Data'!B2597*$B$4)*'Emission Factors'!H2599</f>
        <v>149136753.91557717</v>
      </c>
      <c r="C2591" s="79">
        <f ca="1">('Activity Data'!B2597*$C$4)*'Emission Factors'!I2599</f>
        <v>68945677.920708865</v>
      </c>
      <c r="D2591" s="79">
        <f ca="1">('Activity Data'!B2597*$D$4)*'Emission Factors'!J2599</f>
        <v>23198858.714170896</v>
      </c>
      <c r="E2591" s="79">
        <f t="shared" ca="1" si="40"/>
        <v>241281290.55045694</v>
      </c>
    </row>
    <row r="2592" spans="1:5" s="62" customFormat="1" ht="12.75" x14ac:dyDescent="0.2">
      <c r="A2592" s="85">
        <v>2588</v>
      </c>
      <c r="B2592" s="79">
        <f ca="1">('Activity Data'!B2598*$B$4)*'Emission Factors'!H2600</f>
        <v>131560027.6408077</v>
      </c>
      <c r="C2592" s="79">
        <f ca="1">('Activity Data'!B2598*$C$4)*'Emission Factors'!I2600</f>
        <v>60441869.743096538</v>
      </c>
      <c r="D2592" s="79">
        <f ca="1">('Activity Data'!B2598*$D$4)*'Emission Factors'!J2600</f>
        <v>19100295.371851824</v>
      </c>
      <c r="E2592" s="79">
        <f t="shared" ca="1" si="40"/>
        <v>211102192.75575608</v>
      </c>
    </row>
    <row r="2593" spans="1:5" s="62" customFormat="1" ht="12.75" x14ac:dyDescent="0.2">
      <c r="A2593" s="85">
        <v>2589</v>
      </c>
      <c r="B2593" s="79">
        <f ca="1">('Activity Data'!B2599*$B$4)*'Emission Factors'!H2601</f>
        <v>136038509.26558793</v>
      </c>
      <c r="C2593" s="79">
        <f ca="1">('Activity Data'!B2599*$C$4)*'Emission Factors'!I2601</f>
        <v>63972035.194323257</v>
      </c>
      <c r="D2593" s="79">
        <f ca="1">('Activity Data'!B2599*$D$4)*'Emission Factors'!J2601</f>
        <v>21813375.134602629</v>
      </c>
      <c r="E2593" s="79">
        <f t="shared" ca="1" si="40"/>
        <v>221823919.5945138</v>
      </c>
    </row>
    <row r="2594" spans="1:5" s="62" customFormat="1" ht="12.75" x14ac:dyDescent="0.2">
      <c r="A2594" s="85">
        <v>2590</v>
      </c>
      <c r="B2594" s="79">
        <f ca="1">('Activity Data'!B2600*$B$4)*'Emission Factors'!H2602</f>
        <v>154596775.36782393</v>
      </c>
      <c r="C2594" s="79">
        <f ca="1">('Activity Data'!B2600*$C$4)*'Emission Factors'!I2602</f>
        <v>71225200.950788572</v>
      </c>
      <c r="D2594" s="79">
        <f ca="1">('Activity Data'!B2600*$D$4)*'Emission Factors'!J2602</f>
        <v>23010402.012009002</v>
      </c>
      <c r="E2594" s="79">
        <f t="shared" ca="1" si="40"/>
        <v>248832378.33062151</v>
      </c>
    </row>
    <row r="2595" spans="1:5" s="62" customFormat="1" ht="12.75" x14ac:dyDescent="0.2">
      <c r="A2595" s="85">
        <v>2591</v>
      </c>
      <c r="B2595" s="79">
        <f ca="1">('Activity Data'!B2601*$B$4)*'Emission Factors'!H2603</f>
        <v>153455051.70704412</v>
      </c>
      <c r="C2595" s="79">
        <f ca="1">('Activity Data'!B2601*$C$4)*'Emission Factors'!I2603</f>
        <v>68625206.210661396</v>
      </c>
      <c r="D2595" s="79">
        <f ca="1">('Activity Data'!B2601*$D$4)*'Emission Factors'!J2603</f>
        <v>24528698.626160089</v>
      </c>
      <c r="E2595" s="79">
        <f t="shared" ca="1" si="40"/>
        <v>246608956.54386562</v>
      </c>
    </row>
    <row r="2596" spans="1:5" s="62" customFormat="1" ht="12.75" x14ac:dyDescent="0.2">
      <c r="A2596" s="85">
        <v>2592</v>
      </c>
      <c r="B2596" s="79">
        <f ca="1">('Activity Data'!B2602*$B$4)*'Emission Factors'!H2604</f>
        <v>138483784.26476318</v>
      </c>
      <c r="C2596" s="79">
        <f ca="1">('Activity Data'!B2602*$C$4)*'Emission Factors'!I2604</f>
        <v>63340895.303779222</v>
      </c>
      <c r="D2596" s="79">
        <f ca="1">('Activity Data'!B2602*$D$4)*'Emission Factors'!J2604</f>
        <v>21256714.116288867</v>
      </c>
      <c r="E2596" s="79">
        <f t="shared" ca="1" si="40"/>
        <v>223081393.68483126</v>
      </c>
    </row>
    <row r="2597" spans="1:5" s="62" customFormat="1" ht="12.75" x14ac:dyDescent="0.2">
      <c r="A2597" s="85">
        <v>2593</v>
      </c>
      <c r="B2597" s="79">
        <f ca="1">('Activity Data'!B2603*$B$4)*'Emission Factors'!H2605</f>
        <v>129674668.51368034</v>
      </c>
      <c r="C2597" s="79">
        <f ca="1">('Activity Data'!B2603*$C$4)*'Emission Factors'!I2605</f>
        <v>59973065.87768548</v>
      </c>
      <c r="D2597" s="79">
        <f ca="1">('Activity Data'!B2603*$D$4)*'Emission Factors'!J2605</f>
        <v>20901687.372483931</v>
      </c>
      <c r="E2597" s="79">
        <f t="shared" ca="1" si="40"/>
        <v>210549421.76384977</v>
      </c>
    </row>
    <row r="2598" spans="1:5" s="62" customFormat="1" ht="12.75" x14ac:dyDescent="0.2">
      <c r="A2598" s="85">
        <v>2594</v>
      </c>
      <c r="B2598" s="79">
        <f ca="1">('Activity Data'!B2604*$B$4)*'Emission Factors'!H2606</f>
        <v>143432444.76291004</v>
      </c>
      <c r="C2598" s="79">
        <f ca="1">('Activity Data'!B2604*$C$4)*'Emission Factors'!I2606</f>
        <v>69194052.339270607</v>
      </c>
      <c r="D2598" s="79">
        <f ca="1">('Activity Data'!B2604*$D$4)*'Emission Factors'!J2606</f>
        <v>22580817.930911645</v>
      </c>
      <c r="E2598" s="79">
        <f t="shared" ca="1" si="40"/>
        <v>235207315.03309232</v>
      </c>
    </row>
    <row r="2599" spans="1:5" s="62" customFormat="1" ht="12.75" x14ac:dyDescent="0.2">
      <c r="A2599" s="85">
        <v>2595</v>
      </c>
      <c r="B2599" s="79">
        <f ca="1">('Activity Data'!B2605*$B$4)*'Emission Factors'!H2607</f>
        <v>143193190.73710307</v>
      </c>
      <c r="C2599" s="79">
        <f ca="1">('Activity Data'!B2605*$C$4)*'Emission Factors'!I2607</f>
        <v>70658247.055165127</v>
      </c>
      <c r="D2599" s="79">
        <f ca="1">('Activity Data'!B2605*$D$4)*'Emission Factors'!J2607</f>
        <v>21349278.931891534</v>
      </c>
      <c r="E2599" s="79">
        <f t="shared" ca="1" si="40"/>
        <v>235200716.72415975</v>
      </c>
    </row>
    <row r="2600" spans="1:5" s="62" customFormat="1" ht="12.75" x14ac:dyDescent="0.2">
      <c r="A2600" s="85">
        <v>2596</v>
      </c>
      <c r="B2600" s="79">
        <f ca="1">('Activity Data'!B2606*$B$4)*'Emission Factors'!H2608</f>
        <v>126402657.67414679</v>
      </c>
      <c r="C2600" s="79">
        <f ca="1">('Activity Data'!B2606*$C$4)*'Emission Factors'!I2608</f>
        <v>62600760.391944073</v>
      </c>
      <c r="D2600" s="79">
        <f ca="1">('Activity Data'!B2606*$D$4)*'Emission Factors'!J2608</f>
        <v>19551666.593762673</v>
      </c>
      <c r="E2600" s="79">
        <f t="shared" ca="1" si="40"/>
        <v>208555084.65985352</v>
      </c>
    </row>
    <row r="2601" spans="1:5" s="62" customFormat="1" ht="12.75" x14ac:dyDescent="0.2">
      <c r="A2601" s="85">
        <v>2597</v>
      </c>
      <c r="B2601" s="79">
        <f ca="1">('Activity Data'!B2607*$B$4)*'Emission Factors'!H2609</f>
        <v>162098670.13216138</v>
      </c>
      <c r="C2601" s="79">
        <f ca="1">('Activity Data'!B2607*$C$4)*'Emission Factors'!I2609</f>
        <v>76697352.6716858</v>
      </c>
      <c r="D2601" s="79">
        <f ca="1">('Activity Data'!B2607*$D$4)*'Emission Factors'!J2609</f>
        <v>24557125.918505944</v>
      </c>
      <c r="E2601" s="79">
        <f t="shared" ca="1" si="40"/>
        <v>263353148.72235313</v>
      </c>
    </row>
    <row r="2602" spans="1:5" s="62" customFormat="1" ht="12.75" x14ac:dyDescent="0.2">
      <c r="A2602" s="85">
        <v>2598</v>
      </c>
      <c r="B2602" s="79">
        <f ca="1">('Activity Data'!B2608*$B$4)*'Emission Factors'!H2610</f>
        <v>152085457.03973252</v>
      </c>
      <c r="C2602" s="79">
        <f ca="1">('Activity Data'!B2608*$C$4)*'Emission Factors'!I2610</f>
        <v>67169775.63617146</v>
      </c>
      <c r="D2602" s="79">
        <f ca="1">('Activity Data'!B2608*$D$4)*'Emission Factors'!J2610</f>
        <v>22810720.11005713</v>
      </c>
      <c r="E2602" s="79">
        <f t="shared" ca="1" si="40"/>
        <v>242065952.78596109</v>
      </c>
    </row>
    <row r="2603" spans="1:5" s="62" customFormat="1" ht="12.75" x14ac:dyDescent="0.2">
      <c r="A2603" s="85">
        <v>2599</v>
      </c>
      <c r="B2603" s="79">
        <f ca="1">('Activity Data'!B2609*$B$4)*'Emission Factors'!H2611</f>
        <v>139144086.38643473</v>
      </c>
      <c r="C2603" s="79">
        <f ca="1">('Activity Data'!B2609*$C$4)*'Emission Factors'!I2611</f>
        <v>72405343.76300253</v>
      </c>
      <c r="D2603" s="79">
        <f ca="1">('Activity Data'!B2609*$D$4)*'Emission Factors'!J2611</f>
        <v>21699176.557959918</v>
      </c>
      <c r="E2603" s="79">
        <f t="shared" ca="1" si="40"/>
        <v>233248606.70739716</v>
      </c>
    </row>
    <row r="2604" spans="1:5" s="62" customFormat="1" ht="12.75" x14ac:dyDescent="0.2">
      <c r="A2604" s="85">
        <v>2600</v>
      </c>
      <c r="B2604" s="79">
        <f ca="1">('Activity Data'!B2610*$B$4)*'Emission Factors'!H2612</f>
        <v>145598942.81358686</v>
      </c>
      <c r="C2604" s="79">
        <f ca="1">('Activity Data'!B2610*$C$4)*'Emission Factors'!I2612</f>
        <v>70712786.458250746</v>
      </c>
      <c r="D2604" s="79">
        <f ca="1">('Activity Data'!B2610*$D$4)*'Emission Factors'!J2612</f>
        <v>23615461.109000228</v>
      </c>
      <c r="E2604" s="79">
        <f t="shared" ca="1" si="40"/>
        <v>239927190.38083783</v>
      </c>
    </row>
    <row r="2605" spans="1:5" s="62" customFormat="1" ht="12.75" x14ac:dyDescent="0.2">
      <c r="A2605" s="85">
        <v>2601</v>
      </c>
      <c r="B2605" s="79">
        <f ca="1">('Activity Data'!B2611*$B$4)*'Emission Factors'!H2613</f>
        <v>147484948.85177758</v>
      </c>
      <c r="C2605" s="79">
        <f ca="1">('Activity Data'!B2611*$C$4)*'Emission Factors'!I2613</f>
        <v>72448829.048277795</v>
      </c>
      <c r="D2605" s="79">
        <f ca="1">('Activity Data'!B2611*$D$4)*'Emission Factors'!J2613</f>
        <v>24089461.174771391</v>
      </c>
      <c r="E2605" s="79">
        <f t="shared" ca="1" si="40"/>
        <v>244023239.07482678</v>
      </c>
    </row>
    <row r="2606" spans="1:5" s="62" customFormat="1" ht="12.75" x14ac:dyDescent="0.2">
      <c r="A2606" s="85">
        <v>2602</v>
      </c>
      <c r="B2606" s="79">
        <f ca="1">('Activity Data'!B2612*$B$4)*'Emission Factors'!H2614</f>
        <v>146505134.664691</v>
      </c>
      <c r="C2606" s="79">
        <f ca="1">('Activity Data'!B2612*$C$4)*'Emission Factors'!I2614</f>
        <v>65733803.765877493</v>
      </c>
      <c r="D2606" s="79">
        <f ca="1">('Activity Data'!B2612*$D$4)*'Emission Factors'!J2614</f>
        <v>21393099.370789047</v>
      </c>
      <c r="E2606" s="79">
        <f t="shared" ca="1" si="40"/>
        <v>233632037.80135754</v>
      </c>
    </row>
    <row r="2607" spans="1:5" s="62" customFormat="1" ht="12.75" x14ac:dyDescent="0.2">
      <c r="A2607" s="85">
        <v>2603</v>
      </c>
      <c r="B2607" s="79">
        <f ca="1">('Activity Data'!B2613*$B$4)*'Emission Factors'!H2615</f>
        <v>144116525.14313343</v>
      </c>
      <c r="C2607" s="79">
        <f ca="1">('Activity Data'!B2613*$C$4)*'Emission Factors'!I2615</f>
        <v>65213142.471791506</v>
      </c>
      <c r="D2607" s="79">
        <f ca="1">('Activity Data'!B2613*$D$4)*'Emission Factors'!J2615</f>
        <v>20900324.958189055</v>
      </c>
      <c r="E2607" s="79">
        <f t="shared" ca="1" si="40"/>
        <v>230229992.57311398</v>
      </c>
    </row>
    <row r="2608" spans="1:5" s="62" customFormat="1" ht="12.75" x14ac:dyDescent="0.2">
      <c r="A2608" s="85">
        <v>2604</v>
      </c>
      <c r="B2608" s="79">
        <f ca="1">('Activity Data'!B2614*$B$4)*'Emission Factors'!H2616</f>
        <v>124861726.96678533</v>
      </c>
      <c r="C2608" s="79">
        <f ca="1">('Activity Data'!B2614*$C$4)*'Emission Factors'!I2616</f>
        <v>58187421.586670026</v>
      </c>
      <c r="D2608" s="79">
        <f ca="1">('Activity Data'!B2614*$D$4)*'Emission Factors'!J2616</f>
        <v>16496591.614818059</v>
      </c>
      <c r="E2608" s="79">
        <f t="shared" ca="1" si="40"/>
        <v>199545740.16827342</v>
      </c>
    </row>
    <row r="2609" spans="1:5" s="62" customFormat="1" ht="12.75" x14ac:dyDescent="0.2">
      <c r="A2609" s="85">
        <v>2605</v>
      </c>
      <c r="B2609" s="79">
        <f ca="1">('Activity Data'!B2615*$B$4)*'Emission Factors'!H2617</f>
        <v>147439334.25601622</v>
      </c>
      <c r="C2609" s="79">
        <f ca="1">('Activity Data'!B2615*$C$4)*'Emission Factors'!I2617</f>
        <v>68786575.806225404</v>
      </c>
      <c r="D2609" s="79">
        <f ca="1">('Activity Data'!B2615*$D$4)*'Emission Factors'!J2617</f>
        <v>22634615.140971921</v>
      </c>
      <c r="E2609" s="79">
        <f t="shared" ca="1" si="40"/>
        <v>238860525.20321354</v>
      </c>
    </row>
    <row r="2610" spans="1:5" s="62" customFormat="1" ht="12.75" x14ac:dyDescent="0.2">
      <c r="A2610" s="85">
        <v>2606</v>
      </c>
      <c r="B2610" s="79">
        <f ca="1">('Activity Data'!B2616*$B$4)*'Emission Factors'!H2618</f>
        <v>150547647.94815147</v>
      </c>
      <c r="C2610" s="79">
        <f ca="1">('Activity Data'!B2616*$C$4)*'Emission Factors'!I2618</f>
        <v>68044040.144536972</v>
      </c>
      <c r="D2610" s="79">
        <f ca="1">('Activity Data'!B2616*$D$4)*'Emission Factors'!J2618</f>
        <v>21508248.781074382</v>
      </c>
      <c r="E2610" s="79">
        <f t="shared" ca="1" si="40"/>
        <v>240099936.87376282</v>
      </c>
    </row>
    <row r="2611" spans="1:5" s="62" customFormat="1" ht="12.75" x14ac:dyDescent="0.2">
      <c r="A2611" s="85">
        <v>2607</v>
      </c>
      <c r="B2611" s="79">
        <f ca="1">('Activity Data'!B2617*$B$4)*'Emission Factors'!H2619</f>
        <v>150668627.18867311</v>
      </c>
      <c r="C2611" s="79">
        <f ca="1">('Activity Data'!B2617*$C$4)*'Emission Factors'!I2619</f>
        <v>74542327.018015414</v>
      </c>
      <c r="D2611" s="79">
        <f ca="1">('Activity Data'!B2617*$D$4)*'Emission Factors'!J2619</f>
        <v>24777875.649478026</v>
      </c>
      <c r="E2611" s="79">
        <f t="shared" ca="1" si="40"/>
        <v>249988829.85616654</v>
      </c>
    </row>
    <row r="2612" spans="1:5" s="62" customFormat="1" ht="12.75" x14ac:dyDescent="0.2">
      <c r="A2612" s="85">
        <v>2608</v>
      </c>
      <c r="B2612" s="79">
        <f ca="1">('Activity Data'!B2618*$B$4)*'Emission Factors'!H2620</f>
        <v>144466638.66050833</v>
      </c>
      <c r="C2612" s="79">
        <f ca="1">('Activity Data'!B2618*$C$4)*'Emission Factors'!I2620</f>
        <v>73927533.727720633</v>
      </c>
      <c r="D2612" s="79">
        <f ca="1">('Activity Data'!B2618*$D$4)*'Emission Factors'!J2620</f>
        <v>23010434.058654524</v>
      </c>
      <c r="E2612" s="79">
        <f t="shared" ca="1" si="40"/>
        <v>241404606.44688347</v>
      </c>
    </row>
    <row r="2613" spans="1:5" s="62" customFormat="1" ht="12.75" x14ac:dyDescent="0.2">
      <c r="A2613" s="85">
        <v>2609</v>
      </c>
      <c r="B2613" s="79">
        <f ca="1">('Activity Data'!B2619*$B$4)*'Emission Factors'!H2621</f>
        <v>134925880.56978667</v>
      </c>
      <c r="C2613" s="79">
        <f ca="1">('Activity Data'!B2619*$C$4)*'Emission Factors'!I2621</f>
        <v>66209539.000521496</v>
      </c>
      <c r="D2613" s="79">
        <f ca="1">('Activity Data'!B2619*$D$4)*'Emission Factors'!J2621</f>
        <v>19715398.015263569</v>
      </c>
      <c r="E2613" s="79">
        <f t="shared" ca="1" si="40"/>
        <v>220850817.58557171</v>
      </c>
    </row>
    <row r="2614" spans="1:5" s="62" customFormat="1" ht="12.75" x14ac:dyDescent="0.2">
      <c r="A2614" s="85">
        <v>2610</v>
      </c>
      <c r="B2614" s="79">
        <f ca="1">('Activity Data'!B2620*$B$4)*'Emission Factors'!H2622</f>
        <v>141708837.43122649</v>
      </c>
      <c r="C2614" s="79">
        <f ca="1">('Activity Data'!B2620*$C$4)*'Emission Factors'!I2622</f>
        <v>62463211.771376655</v>
      </c>
      <c r="D2614" s="79">
        <f ca="1">('Activity Data'!B2620*$D$4)*'Emission Factors'!J2622</f>
        <v>20337364.259861123</v>
      </c>
      <c r="E2614" s="79">
        <f t="shared" ca="1" si="40"/>
        <v>224509413.46246427</v>
      </c>
    </row>
    <row r="2615" spans="1:5" s="62" customFormat="1" ht="12.75" x14ac:dyDescent="0.2">
      <c r="A2615" s="85">
        <v>2611</v>
      </c>
      <c r="B2615" s="79">
        <f ca="1">('Activity Data'!B2621*$B$4)*'Emission Factors'!H2623</f>
        <v>124269548.00910071</v>
      </c>
      <c r="C2615" s="79">
        <f ca="1">('Activity Data'!B2621*$C$4)*'Emission Factors'!I2623</f>
        <v>58141055.324078895</v>
      </c>
      <c r="D2615" s="79">
        <f ca="1">('Activity Data'!B2621*$D$4)*'Emission Factors'!J2623</f>
        <v>20295387.937381975</v>
      </c>
      <c r="E2615" s="79">
        <f t="shared" ca="1" si="40"/>
        <v>202705991.27056158</v>
      </c>
    </row>
    <row r="2616" spans="1:5" s="62" customFormat="1" ht="12.75" x14ac:dyDescent="0.2">
      <c r="A2616" s="85">
        <v>2612</v>
      </c>
      <c r="B2616" s="79">
        <f ca="1">('Activity Data'!B2622*$B$4)*'Emission Factors'!H2624</f>
        <v>141684818.16469526</v>
      </c>
      <c r="C2616" s="79">
        <f ca="1">('Activity Data'!B2622*$C$4)*'Emission Factors'!I2624</f>
        <v>63496738.903940246</v>
      </c>
      <c r="D2616" s="79">
        <f ca="1">('Activity Data'!B2622*$D$4)*'Emission Factors'!J2624</f>
        <v>21641058.720172323</v>
      </c>
      <c r="E2616" s="79">
        <f t="shared" ca="1" si="40"/>
        <v>226822615.78880784</v>
      </c>
    </row>
    <row r="2617" spans="1:5" s="62" customFormat="1" ht="12.75" x14ac:dyDescent="0.2">
      <c r="A2617" s="85">
        <v>2613</v>
      </c>
      <c r="B2617" s="79">
        <f ca="1">('Activity Data'!B2623*$B$4)*'Emission Factors'!H2625</f>
        <v>139223925.73390728</v>
      </c>
      <c r="C2617" s="79">
        <f ca="1">('Activity Data'!B2623*$C$4)*'Emission Factors'!I2625</f>
        <v>65627824.134539545</v>
      </c>
      <c r="D2617" s="79">
        <f ca="1">('Activity Data'!B2623*$D$4)*'Emission Factors'!J2625</f>
        <v>21345085.29590686</v>
      </c>
      <c r="E2617" s="79">
        <f t="shared" ca="1" si="40"/>
        <v>226196835.1643537</v>
      </c>
    </row>
    <row r="2618" spans="1:5" s="62" customFormat="1" ht="12.75" x14ac:dyDescent="0.2">
      <c r="A2618" s="85">
        <v>2614</v>
      </c>
      <c r="B2618" s="79">
        <f ca="1">('Activity Data'!B2624*$B$4)*'Emission Factors'!H2626</f>
        <v>139496992.17400366</v>
      </c>
      <c r="C2618" s="79">
        <f ca="1">('Activity Data'!B2624*$C$4)*'Emission Factors'!I2626</f>
        <v>67207833.214375362</v>
      </c>
      <c r="D2618" s="79">
        <f ca="1">('Activity Data'!B2624*$D$4)*'Emission Factors'!J2626</f>
        <v>22433352.836662531</v>
      </c>
      <c r="E2618" s="79">
        <f t="shared" ca="1" si="40"/>
        <v>229138178.22504157</v>
      </c>
    </row>
    <row r="2619" spans="1:5" s="62" customFormat="1" ht="12.75" x14ac:dyDescent="0.2">
      <c r="A2619" s="85">
        <v>2615</v>
      </c>
      <c r="B2619" s="79">
        <f ca="1">('Activity Data'!B2625*$B$4)*'Emission Factors'!H2627</f>
        <v>141873949.02346683</v>
      </c>
      <c r="C2619" s="79">
        <f ca="1">('Activity Data'!B2625*$C$4)*'Emission Factors'!I2627</f>
        <v>63716730.288951635</v>
      </c>
      <c r="D2619" s="79">
        <f ca="1">('Activity Data'!B2625*$D$4)*'Emission Factors'!J2627</f>
        <v>21409711.591572892</v>
      </c>
      <c r="E2619" s="79">
        <f t="shared" ca="1" si="40"/>
        <v>227000390.90399134</v>
      </c>
    </row>
    <row r="2620" spans="1:5" s="62" customFormat="1" ht="12.75" x14ac:dyDescent="0.2">
      <c r="A2620" s="85">
        <v>2616</v>
      </c>
      <c r="B2620" s="79">
        <f ca="1">('Activity Data'!B2626*$B$4)*'Emission Factors'!H2628</f>
        <v>142815764.90933377</v>
      </c>
      <c r="C2620" s="79">
        <f ca="1">('Activity Data'!B2626*$C$4)*'Emission Factors'!I2628</f>
        <v>69377784.143956497</v>
      </c>
      <c r="D2620" s="79">
        <f ca="1">('Activity Data'!B2626*$D$4)*'Emission Factors'!J2628</f>
        <v>21603255.542869955</v>
      </c>
      <c r="E2620" s="79">
        <f t="shared" ca="1" si="40"/>
        <v>233796804.5961602</v>
      </c>
    </row>
    <row r="2621" spans="1:5" s="62" customFormat="1" ht="12.75" x14ac:dyDescent="0.2">
      <c r="A2621" s="85">
        <v>2617</v>
      </c>
      <c r="B2621" s="79">
        <f ca="1">('Activity Data'!B2627*$B$4)*'Emission Factors'!H2629</f>
        <v>149726273.56479028</v>
      </c>
      <c r="C2621" s="79">
        <f ca="1">('Activity Data'!B2627*$C$4)*'Emission Factors'!I2629</f>
        <v>69274005.938099638</v>
      </c>
      <c r="D2621" s="79">
        <f ca="1">('Activity Data'!B2627*$D$4)*'Emission Factors'!J2629</f>
        <v>21578323.205430295</v>
      </c>
      <c r="E2621" s="79">
        <f t="shared" ca="1" si="40"/>
        <v>240578602.70832023</v>
      </c>
    </row>
    <row r="2622" spans="1:5" s="62" customFormat="1" ht="12.75" x14ac:dyDescent="0.2">
      <c r="A2622" s="85">
        <v>2618</v>
      </c>
      <c r="B2622" s="79">
        <f ca="1">('Activity Data'!B2628*$B$4)*'Emission Factors'!H2630</f>
        <v>128620439.9793887</v>
      </c>
      <c r="C2622" s="79">
        <f ca="1">('Activity Data'!B2628*$C$4)*'Emission Factors'!I2630</f>
        <v>56346705.749285698</v>
      </c>
      <c r="D2622" s="79">
        <f ca="1">('Activity Data'!B2628*$D$4)*'Emission Factors'!J2630</f>
        <v>19859260.068863813</v>
      </c>
      <c r="E2622" s="79">
        <f t="shared" ca="1" si="40"/>
        <v>204826405.79753822</v>
      </c>
    </row>
    <row r="2623" spans="1:5" s="62" customFormat="1" ht="12.75" x14ac:dyDescent="0.2">
      <c r="A2623" s="85">
        <v>2619</v>
      </c>
      <c r="B2623" s="79">
        <f ca="1">('Activity Data'!B2629*$B$4)*'Emission Factors'!H2631</f>
        <v>148769695.48600379</v>
      </c>
      <c r="C2623" s="79">
        <f ca="1">('Activity Data'!B2629*$C$4)*'Emission Factors'!I2631</f>
        <v>72199641.238352001</v>
      </c>
      <c r="D2623" s="79">
        <f ca="1">('Activity Data'!B2629*$D$4)*'Emission Factors'!J2631</f>
        <v>22326597.951990671</v>
      </c>
      <c r="E2623" s="79">
        <f t="shared" ca="1" si="40"/>
        <v>243295934.67634645</v>
      </c>
    </row>
    <row r="2624" spans="1:5" s="62" customFormat="1" ht="12.75" x14ac:dyDescent="0.2">
      <c r="A2624" s="85">
        <v>2620</v>
      </c>
      <c r="B2624" s="79">
        <f ca="1">('Activity Data'!B2630*$B$4)*'Emission Factors'!H2632</f>
        <v>161048600.12087813</v>
      </c>
      <c r="C2624" s="79">
        <f ca="1">('Activity Data'!B2630*$C$4)*'Emission Factors'!I2632</f>
        <v>72587542.945737183</v>
      </c>
      <c r="D2624" s="79">
        <f ca="1">('Activity Data'!B2630*$D$4)*'Emission Factors'!J2632</f>
        <v>24672753.274162326</v>
      </c>
      <c r="E2624" s="79">
        <f t="shared" ca="1" si="40"/>
        <v>258308896.34077764</v>
      </c>
    </row>
    <row r="2625" spans="1:5" s="62" customFormat="1" ht="12.75" x14ac:dyDescent="0.2">
      <c r="A2625" s="85">
        <v>2621</v>
      </c>
      <c r="B2625" s="79">
        <f ca="1">('Activity Data'!B2631*$B$4)*'Emission Factors'!H2633</f>
        <v>145228916.76668927</v>
      </c>
      <c r="C2625" s="79">
        <f ca="1">('Activity Data'!B2631*$C$4)*'Emission Factors'!I2633</f>
        <v>64960229.893507771</v>
      </c>
      <c r="D2625" s="79">
        <f ca="1">('Activity Data'!B2631*$D$4)*'Emission Factors'!J2633</f>
        <v>21787824.872314513</v>
      </c>
      <c r="E2625" s="79">
        <f t="shared" ca="1" si="40"/>
        <v>231976971.53251156</v>
      </c>
    </row>
    <row r="2626" spans="1:5" s="62" customFormat="1" ht="12.75" x14ac:dyDescent="0.2">
      <c r="A2626" s="85">
        <v>2622</v>
      </c>
      <c r="B2626" s="79">
        <f ca="1">('Activity Data'!B2632*$B$4)*'Emission Factors'!H2634</f>
        <v>138911189.77372155</v>
      </c>
      <c r="C2626" s="79">
        <f ca="1">('Activity Data'!B2632*$C$4)*'Emission Factors'!I2634</f>
        <v>62190425.392983764</v>
      </c>
      <c r="D2626" s="79">
        <f ca="1">('Activity Data'!B2632*$D$4)*'Emission Factors'!J2634</f>
        <v>22044504.499782287</v>
      </c>
      <c r="E2626" s="79">
        <f t="shared" ca="1" si="40"/>
        <v>223146119.6664876</v>
      </c>
    </row>
    <row r="2627" spans="1:5" s="62" customFormat="1" ht="12.75" x14ac:dyDescent="0.2">
      <c r="A2627" s="85">
        <v>2623</v>
      </c>
      <c r="B2627" s="79">
        <f ca="1">('Activity Data'!B2633*$B$4)*'Emission Factors'!H2635</f>
        <v>132142660.34409894</v>
      </c>
      <c r="C2627" s="79">
        <f ca="1">('Activity Data'!B2633*$C$4)*'Emission Factors'!I2635</f>
        <v>65441426.826926425</v>
      </c>
      <c r="D2627" s="79">
        <f ca="1">('Activity Data'!B2633*$D$4)*'Emission Factors'!J2635</f>
        <v>21015878.320779629</v>
      </c>
      <c r="E2627" s="79">
        <f t="shared" ca="1" si="40"/>
        <v>218599965.49180499</v>
      </c>
    </row>
    <row r="2628" spans="1:5" s="62" customFormat="1" ht="12.75" x14ac:dyDescent="0.2">
      <c r="A2628" s="85">
        <v>2624</v>
      </c>
      <c r="B2628" s="79">
        <f ca="1">('Activity Data'!B2634*$B$4)*'Emission Factors'!H2636</f>
        <v>123545469.80092123</v>
      </c>
      <c r="C2628" s="79">
        <f ca="1">('Activity Data'!B2634*$C$4)*'Emission Factors'!I2636</f>
        <v>56856877.891281903</v>
      </c>
      <c r="D2628" s="79">
        <f ca="1">('Activity Data'!B2634*$D$4)*'Emission Factors'!J2636</f>
        <v>18535289.104694717</v>
      </c>
      <c r="E2628" s="79">
        <f t="shared" ca="1" si="40"/>
        <v>198937636.79689786</v>
      </c>
    </row>
    <row r="2629" spans="1:5" s="62" customFormat="1" ht="12.75" x14ac:dyDescent="0.2">
      <c r="A2629" s="85">
        <v>2625</v>
      </c>
      <c r="B2629" s="79">
        <f ca="1">('Activity Data'!B2635*$B$4)*'Emission Factors'!H2637</f>
        <v>151324412.07669988</v>
      </c>
      <c r="C2629" s="79">
        <f ca="1">('Activity Data'!B2635*$C$4)*'Emission Factors'!I2637</f>
        <v>72113956.380599901</v>
      </c>
      <c r="D2629" s="79">
        <f ca="1">('Activity Data'!B2635*$D$4)*'Emission Factors'!J2637</f>
        <v>21920546.884215768</v>
      </c>
      <c r="E2629" s="79">
        <f t="shared" ref="E2629:E2692" ca="1" si="41">SUM(B2629:D2629)</f>
        <v>245358915.34151554</v>
      </c>
    </row>
    <row r="2630" spans="1:5" s="62" customFormat="1" ht="12.75" x14ac:dyDescent="0.2">
      <c r="A2630" s="85">
        <v>2626</v>
      </c>
      <c r="B2630" s="79">
        <f ca="1">('Activity Data'!B2636*$B$4)*'Emission Factors'!H2638</f>
        <v>142781856.49006152</v>
      </c>
      <c r="C2630" s="79">
        <f ca="1">('Activity Data'!B2636*$C$4)*'Emission Factors'!I2638</f>
        <v>64251469.289914444</v>
      </c>
      <c r="D2630" s="79">
        <f ca="1">('Activity Data'!B2636*$D$4)*'Emission Factors'!J2638</f>
        <v>21975067.029993631</v>
      </c>
      <c r="E2630" s="79">
        <f t="shared" ca="1" si="41"/>
        <v>229008392.80996957</v>
      </c>
    </row>
    <row r="2631" spans="1:5" s="62" customFormat="1" ht="12.75" x14ac:dyDescent="0.2">
      <c r="A2631" s="85">
        <v>2627</v>
      </c>
      <c r="B2631" s="79">
        <f ca="1">('Activity Data'!B2637*$B$4)*'Emission Factors'!H2639</f>
        <v>158034785.21674705</v>
      </c>
      <c r="C2631" s="79">
        <f ca="1">('Activity Data'!B2637*$C$4)*'Emission Factors'!I2639</f>
        <v>71330806.748012573</v>
      </c>
      <c r="D2631" s="79">
        <f ca="1">('Activity Data'!B2637*$D$4)*'Emission Factors'!J2639</f>
        <v>23349672.288895033</v>
      </c>
      <c r="E2631" s="79">
        <f t="shared" ca="1" si="41"/>
        <v>252715264.25365466</v>
      </c>
    </row>
    <row r="2632" spans="1:5" s="62" customFormat="1" ht="12.75" x14ac:dyDescent="0.2">
      <c r="A2632" s="85">
        <v>2628</v>
      </c>
      <c r="B2632" s="79">
        <f ca="1">('Activity Data'!B2638*$B$4)*'Emission Factors'!H2640</f>
        <v>141567632.06590044</v>
      </c>
      <c r="C2632" s="79">
        <f ca="1">('Activity Data'!B2638*$C$4)*'Emission Factors'!I2640</f>
        <v>63012386.576462276</v>
      </c>
      <c r="D2632" s="79">
        <f ca="1">('Activity Data'!B2638*$D$4)*'Emission Factors'!J2640</f>
        <v>21551468.049724784</v>
      </c>
      <c r="E2632" s="79">
        <f t="shared" ca="1" si="41"/>
        <v>226131486.6920875</v>
      </c>
    </row>
    <row r="2633" spans="1:5" s="62" customFormat="1" ht="12.75" x14ac:dyDescent="0.2">
      <c r="A2633" s="85">
        <v>2629</v>
      </c>
      <c r="B2633" s="79">
        <f ca="1">('Activity Data'!B2639*$B$4)*'Emission Factors'!H2641</f>
        <v>130760214.61402449</v>
      </c>
      <c r="C2633" s="79">
        <f ca="1">('Activity Data'!B2639*$C$4)*'Emission Factors'!I2641</f>
        <v>65057028.595433466</v>
      </c>
      <c r="D2633" s="79">
        <f ca="1">('Activity Data'!B2639*$D$4)*'Emission Factors'!J2641</f>
        <v>19424159.612485062</v>
      </c>
      <c r="E2633" s="79">
        <f t="shared" ca="1" si="41"/>
        <v>215241402.82194301</v>
      </c>
    </row>
    <row r="2634" spans="1:5" s="62" customFormat="1" ht="12.75" x14ac:dyDescent="0.2">
      <c r="A2634" s="85">
        <v>2630</v>
      </c>
      <c r="B2634" s="79">
        <f ca="1">('Activity Data'!B2640*$B$4)*'Emission Factors'!H2642</f>
        <v>132893519.98879895</v>
      </c>
      <c r="C2634" s="79">
        <f ca="1">('Activity Data'!B2640*$C$4)*'Emission Factors'!I2642</f>
        <v>68360840.817755923</v>
      </c>
      <c r="D2634" s="79">
        <f ca="1">('Activity Data'!B2640*$D$4)*'Emission Factors'!J2642</f>
        <v>21662925.439968076</v>
      </c>
      <c r="E2634" s="79">
        <f t="shared" ca="1" si="41"/>
        <v>222917286.24652293</v>
      </c>
    </row>
    <row r="2635" spans="1:5" s="62" customFormat="1" ht="12.75" x14ac:dyDescent="0.2">
      <c r="A2635" s="85">
        <v>2631</v>
      </c>
      <c r="B2635" s="79">
        <f ca="1">('Activity Data'!B2641*$B$4)*'Emission Factors'!H2643</f>
        <v>132708567.00930066</v>
      </c>
      <c r="C2635" s="79">
        <f ca="1">('Activity Data'!B2641*$C$4)*'Emission Factors'!I2643</f>
        <v>60477832.504903398</v>
      </c>
      <c r="D2635" s="79">
        <f ca="1">('Activity Data'!B2641*$D$4)*'Emission Factors'!J2643</f>
        <v>20891059.284640387</v>
      </c>
      <c r="E2635" s="79">
        <f t="shared" ca="1" si="41"/>
        <v>214077458.79884446</v>
      </c>
    </row>
    <row r="2636" spans="1:5" s="62" customFormat="1" ht="12.75" x14ac:dyDescent="0.2">
      <c r="A2636" s="85">
        <v>2632</v>
      </c>
      <c r="B2636" s="79">
        <f ca="1">('Activity Data'!B2642*$B$4)*'Emission Factors'!H2644</f>
        <v>152230495.81053415</v>
      </c>
      <c r="C2636" s="79">
        <f ca="1">('Activity Data'!B2642*$C$4)*'Emission Factors'!I2644</f>
        <v>69783570.113368303</v>
      </c>
      <c r="D2636" s="79">
        <f ca="1">('Activity Data'!B2642*$D$4)*'Emission Factors'!J2644</f>
        <v>22851854.81700021</v>
      </c>
      <c r="E2636" s="79">
        <f t="shared" ca="1" si="41"/>
        <v>244865920.74090266</v>
      </c>
    </row>
    <row r="2637" spans="1:5" s="62" customFormat="1" ht="12.75" x14ac:dyDescent="0.2">
      <c r="A2637" s="85">
        <v>2633</v>
      </c>
      <c r="B2637" s="79">
        <f ca="1">('Activity Data'!B2643*$B$4)*'Emission Factors'!H2645</f>
        <v>139591796.55167362</v>
      </c>
      <c r="C2637" s="79">
        <f ca="1">('Activity Data'!B2643*$C$4)*'Emission Factors'!I2645</f>
        <v>66265206.209560782</v>
      </c>
      <c r="D2637" s="79">
        <f ca="1">('Activity Data'!B2643*$D$4)*'Emission Factors'!J2645</f>
        <v>21060789.617501803</v>
      </c>
      <c r="E2637" s="79">
        <f t="shared" ca="1" si="41"/>
        <v>226917792.3787362</v>
      </c>
    </row>
    <row r="2638" spans="1:5" s="62" customFormat="1" ht="12.75" x14ac:dyDescent="0.2">
      <c r="A2638" s="85">
        <v>2634</v>
      </c>
      <c r="B2638" s="79">
        <f ca="1">('Activity Data'!B2644*$B$4)*'Emission Factors'!H2646</f>
        <v>144987035.09455085</v>
      </c>
      <c r="C2638" s="79">
        <f ca="1">('Activity Data'!B2644*$C$4)*'Emission Factors'!I2646</f>
        <v>68725361.137104183</v>
      </c>
      <c r="D2638" s="79">
        <f ca="1">('Activity Data'!B2644*$D$4)*'Emission Factors'!J2646</f>
        <v>22419123.132774647</v>
      </c>
      <c r="E2638" s="79">
        <f t="shared" ca="1" si="41"/>
        <v>236131519.36442968</v>
      </c>
    </row>
    <row r="2639" spans="1:5" s="62" customFormat="1" ht="12.75" x14ac:dyDescent="0.2">
      <c r="A2639" s="85">
        <v>2635</v>
      </c>
      <c r="B2639" s="79">
        <f ca="1">('Activity Data'!B2645*$B$4)*'Emission Factors'!H2647</f>
        <v>157402610.35232192</v>
      </c>
      <c r="C2639" s="79">
        <f ca="1">('Activity Data'!B2645*$C$4)*'Emission Factors'!I2647</f>
        <v>68429831.985170752</v>
      </c>
      <c r="D2639" s="79">
        <f ca="1">('Activity Data'!B2645*$D$4)*'Emission Factors'!J2647</f>
        <v>25352505.348728802</v>
      </c>
      <c r="E2639" s="79">
        <f t="shared" ca="1" si="41"/>
        <v>251184947.68622148</v>
      </c>
    </row>
    <row r="2640" spans="1:5" s="62" customFormat="1" ht="12.75" x14ac:dyDescent="0.2">
      <c r="A2640" s="85">
        <v>2636</v>
      </c>
      <c r="B2640" s="79">
        <f ca="1">('Activity Data'!B2646*$B$4)*'Emission Factors'!H2648</f>
        <v>135713778.83447054</v>
      </c>
      <c r="C2640" s="79">
        <f ca="1">('Activity Data'!B2646*$C$4)*'Emission Factors'!I2648</f>
        <v>64461166.66361995</v>
      </c>
      <c r="D2640" s="79">
        <f ca="1">('Activity Data'!B2646*$D$4)*'Emission Factors'!J2648</f>
        <v>22220409.277119674</v>
      </c>
      <c r="E2640" s="79">
        <f t="shared" ca="1" si="41"/>
        <v>222395354.77521017</v>
      </c>
    </row>
    <row r="2641" spans="1:5" s="62" customFormat="1" ht="12.75" x14ac:dyDescent="0.2">
      <c r="A2641" s="85">
        <v>2637</v>
      </c>
      <c r="B2641" s="79">
        <f ca="1">('Activity Data'!B2647*$B$4)*'Emission Factors'!H2649</f>
        <v>152302627.2367996</v>
      </c>
      <c r="C2641" s="79">
        <f ca="1">('Activity Data'!B2647*$C$4)*'Emission Factors'!I2649</f>
        <v>71709788.475010678</v>
      </c>
      <c r="D2641" s="79">
        <f ca="1">('Activity Data'!B2647*$D$4)*'Emission Factors'!J2649</f>
        <v>24474540.868889932</v>
      </c>
      <c r="E2641" s="79">
        <f t="shared" ca="1" si="41"/>
        <v>248486956.58070022</v>
      </c>
    </row>
    <row r="2642" spans="1:5" s="62" customFormat="1" ht="12.75" x14ac:dyDescent="0.2">
      <c r="A2642" s="85">
        <v>2638</v>
      </c>
      <c r="B2642" s="79">
        <f ca="1">('Activity Data'!B2648*$B$4)*'Emission Factors'!H2650</f>
        <v>148023360.60476387</v>
      </c>
      <c r="C2642" s="79">
        <f ca="1">('Activity Data'!B2648*$C$4)*'Emission Factors'!I2650</f>
        <v>67044097.967876598</v>
      </c>
      <c r="D2642" s="79">
        <f ca="1">('Activity Data'!B2648*$D$4)*'Emission Factors'!J2650</f>
        <v>22338114.782550786</v>
      </c>
      <c r="E2642" s="79">
        <f t="shared" ca="1" si="41"/>
        <v>237405573.35519126</v>
      </c>
    </row>
    <row r="2643" spans="1:5" s="62" customFormat="1" ht="12.75" x14ac:dyDescent="0.2">
      <c r="A2643" s="85">
        <v>2639</v>
      </c>
      <c r="B2643" s="79">
        <f ca="1">('Activity Data'!B2649*$B$4)*'Emission Factors'!H2651</f>
        <v>145243801.72922966</v>
      </c>
      <c r="C2643" s="79">
        <f ca="1">('Activity Data'!B2649*$C$4)*'Emission Factors'!I2651</f>
        <v>67650390.312096432</v>
      </c>
      <c r="D2643" s="79">
        <f ca="1">('Activity Data'!B2649*$D$4)*'Emission Factors'!J2651</f>
        <v>24287820.54413794</v>
      </c>
      <c r="E2643" s="79">
        <f t="shared" ca="1" si="41"/>
        <v>237182012.58546406</v>
      </c>
    </row>
    <row r="2644" spans="1:5" s="62" customFormat="1" ht="12.75" x14ac:dyDescent="0.2">
      <c r="A2644" s="85">
        <v>2640</v>
      </c>
      <c r="B2644" s="79">
        <f ca="1">('Activity Data'!B2650*$B$4)*'Emission Factors'!H2652</f>
        <v>134152685.84667102</v>
      </c>
      <c r="C2644" s="79">
        <f ca="1">('Activity Data'!B2650*$C$4)*'Emission Factors'!I2652</f>
        <v>59874710.448971637</v>
      </c>
      <c r="D2644" s="79">
        <f ca="1">('Activity Data'!B2650*$D$4)*'Emission Factors'!J2652</f>
        <v>20794002.124400984</v>
      </c>
      <c r="E2644" s="79">
        <f t="shared" ca="1" si="41"/>
        <v>214821398.42004362</v>
      </c>
    </row>
    <row r="2645" spans="1:5" s="62" customFormat="1" ht="12.75" x14ac:dyDescent="0.2">
      <c r="A2645" s="85">
        <v>2641</v>
      </c>
      <c r="B2645" s="79">
        <f ca="1">('Activity Data'!B2651*$B$4)*'Emission Factors'!H2653</f>
        <v>150262618.85381487</v>
      </c>
      <c r="C2645" s="79">
        <f ca="1">('Activity Data'!B2651*$C$4)*'Emission Factors'!I2653</f>
        <v>69906228.069702506</v>
      </c>
      <c r="D2645" s="79">
        <f ca="1">('Activity Data'!B2651*$D$4)*'Emission Factors'!J2653</f>
        <v>23779455.824083041</v>
      </c>
      <c r="E2645" s="79">
        <f t="shared" ca="1" si="41"/>
        <v>243948302.74760041</v>
      </c>
    </row>
    <row r="2646" spans="1:5" s="62" customFormat="1" ht="12.75" x14ac:dyDescent="0.2">
      <c r="A2646" s="85">
        <v>2642</v>
      </c>
      <c r="B2646" s="79">
        <f ca="1">('Activity Data'!B2652*$B$4)*'Emission Factors'!H2654</f>
        <v>150922008.55241549</v>
      </c>
      <c r="C2646" s="79">
        <f ca="1">('Activity Data'!B2652*$C$4)*'Emission Factors'!I2654</f>
        <v>67792191.200452328</v>
      </c>
      <c r="D2646" s="79">
        <f ca="1">('Activity Data'!B2652*$D$4)*'Emission Factors'!J2654</f>
        <v>23040710.758039258</v>
      </c>
      <c r="E2646" s="79">
        <f t="shared" ca="1" si="41"/>
        <v>241754910.51090708</v>
      </c>
    </row>
    <row r="2647" spans="1:5" s="62" customFormat="1" ht="12.75" x14ac:dyDescent="0.2">
      <c r="A2647" s="85">
        <v>2643</v>
      </c>
      <c r="B2647" s="79">
        <f ca="1">('Activity Data'!B2653*$B$4)*'Emission Factors'!H2655</f>
        <v>153937891.02417719</v>
      </c>
      <c r="C2647" s="79">
        <f ca="1">('Activity Data'!B2653*$C$4)*'Emission Factors'!I2655</f>
        <v>66656333.056395955</v>
      </c>
      <c r="D2647" s="79">
        <f ca="1">('Activity Data'!B2653*$D$4)*'Emission Factors'!J2655</f>
        <v>23096203.095013447</v>
      </c>
      <c r="E2647" s="79">
        <f t="shared" ca="1" si="41"/>
        <v>243690427.17558658</v>
      </c>
    </row>
    <row r="2648" spans="1:5" s="62" customFormat="1" ht="12.75" x14ac:dyDescent="0.2">
      <c r="A2648" s="85">
        <v>2644</v>
      </c>
      <c r="B2648" s="79">
        <f ca="1">('Activity Data'!B2654*$B$4)*'Emission Factors'!H2656</f>
        <v>137652360.47342616</v>
      </c>
      <c r="C2648" s="79">
        <f ca="1">('Activity Data'!B2654*$C$4)*'Emission Factors'!I2656</f>
        <v>64575219.872896165</v>
      </c>
      <c r="D2648" s="79">
        <f ca="1">('Activity Data'!B2654*$D$4)*'Emission Factors'!J2656</f>
        <v>21001933.24090131</v>
      </c>
      <c r="E2648" s="79">
        <f t="shared" ca="1" si="41"/>
        <v>223229513.58722365</v>
      </c>
    </row>
    <row r="2649" spans="1:5" s="62" customFormat="1" ht="12.75" x14ac:dyDescent="0.2">
      <c r="A2649" s="85">
        <v>2645</v>
      </c>
      <c r="B2649" s="79">
        <f ca="1">('Activity Data'!B2655*$B$4)*'Emission Factors'!H2657</f>
        <v>125118864.08544204</v>
      </c>
      <c r="C2649" s="79">
        <f ca="1">('Activity Data'!B2655*$C$4)*'Emission Factors'!I2657</f>
        <v>58991133.681588024</v>
      </c>
      <c r="D2649" s="79">
        <f ca="1">('Activity Data'!B2655*$D$4)*'Emission Factors'!J2657</f>
        <v>18939154.404759977</v>
      </c>
      <c r="E2649" s="79">
        <f t="shared" ca="1" si="41"/>
        <v>203049152.17179003</v>
      </c>
    </row>
    <row r="2650" spans="1:5" s="62" customFormat="1" ht="12.75" x14ac:dyDescent="0.2">
      <c r="A2650" s="85">
        <v>2646</v>
      </c>
      <c r="B2650" s="79">
        <f ca="1">('Activity Data'!B2656*$B$4)*'Emission Factors'!H2658</f>
        <v>162288968.34072661</v>
      </c>
      <c r="C2650" s="79">
        <f ca="1">('Activity Data'!B2656*$C$4)*'Emission Factors'!I2658</f>
        <v>75126013.448623002</v>
      </c>
      <c r="D2650" s="79">
        <f ca="1">('Activity Data'!B2656*$D$4)*'Emission Factors'!J2658</f>
        <v>24573944.86064126</v>
      </c>
      <c r="E2650" s="79">
        <f t="shared" ca="1" si="41"/>
        <v>261988926.64999089</v>
      </c>
    </row>
    <row r="2651" spans="1:5" s="62" customFormat="1" ht="12.75" x14ac:dyDescent="0.2">
      <c r="A2651" s="85">
        <v>2647</v>
      </c>
      <c r="B2651" s="79">
        <f ca="1">('Activity Data'!B2657*$B$4)*'Emission Factors'!H2659</f>
        <v>142472396.43761912</v>
      </c>
      <c r="C2651" s="79">
        <f ca="1">('Activity Data'!B2657*$C$4)*'Emission Factors'!I2659</f>
        <v>64635088.140365459</v>
      </c>
      <c r="D2651" s="79">
        <f ca="1">('Activity Data'!B2657*$D$4)*'Emission Factors'!J2659</f>
        <v>20680791.856668398</v>
      </c>
      <c r="E2651" s="79">
        <f t="shared" ca="1" si="41"/>
        <v>227788276.43465298</v>
      </c>
    </row>
    <row r="2652" spans="1:5" s="62" customFormat="1" ht="12.75" x14ac:dyDescent="0.2">
      <c r="A2652" s="85">
        <v>2648</v>
      </c>
      <c r="B2652" s="79">
        <f ca="1">('Activity Data'!B2658*$B$4)*'Emission Factors'!H2660</f>
        <v>140613539.30394912</v>
      </c>
      <c r="C2652" s="79">
        <f ca="1">('Activity Data'!B2658*$C$4)*'Emission Factors'!I2660</f>
        <v>66759315.225717574</v>
      </c>
      <c r="D2652" s="79">
        <f ca="1">('Activity Data'!B2658*$D$4)*'Emission Factors'!J2660</f>
        <v>21467135.347667076</v>
      </c>
      <c r="E2652" s="79">
        <f t="shared" ca="1" si="41"/>
        <v>228839989.87733376</v>
      </c>
    </row>
    <row r="2653" spans="1:5" s="62" customFormat="1" ht="12.75" x14ac:dyDescent="0.2">
      <c r="A2653" s="85">
        <v>2649</v>
      </c>
      <c r="B2653" s="79">
        <f ca="1">('Activity Data'!B2659*$B$4)*'Emission Factors'!H2661</f>
        <v>141384038.99748188</v>
      </c>
      <c r="C2653" s="79">
        <f ca="1">('Activity Data'!B2659*$C$4)*'Emission Factors'!I2661</f>
        <v>65606044.85762924</v>
      </c>
      <c r="D2653" s="79">
        <f ca="1">('Activity Data'!B2659*$D$4)*'Emission Factors'!J2661</f>
        <v>21839102.652169995</v>
      </c>
      <c r="E2653" s="79">
        <f t="shared" ca="1" si="41"/>
        <v>228829186.50728112</v>
      </c>
    </row>
    <row r="2654" spans="1:5" s="62" customFormat="1" ht="12.75" x14ac:dyDescent="0.2">
      <c r="A2654" s="85">
        <v>2650</v>
      </c>
      <c r="B2654" s="79">
        <f ca="1">('Activity Data'!B2660*$B$4)*'Emission Factors'!H2662</f>
        <v>134565206.25357363</v>
      </c>
      <c r="C2654" s="79">
        <f ca="1">('Activity Data'!B2660*$C$4)*'Emission Factors'!I2662</f>
        <v>64472369.717396595</v>
      </c>
      <c r="D2654" s="79">
        <f ca="1">('Activity Data'!B2660*$D$4)*'Emission Factors'!J2662</f>
        <v>20982367.211072005</v>
      </c>
      <c r="E2654" s="79">
        <f t="shared" ca="1" si="41"/>
        <v>220019943.18204221</v>
      </c>
    </row>
    <row r="2655" spans="1:5" s="62" customFormat="1" ht="12.75" x14ac:dyDescent="0.2">
      <c r="A2655" s="85">
        <v>2651</v>
      </c>
      <c r="B2655" s="79">
        <f ca="1">('Activity Data'!B2661*$B$4)*'Emission Factors'!H2663</f>
        <v>136138305.17855322</v>
      </c>
      <c r="C2655" s="79">
        <f ca="1">('Activity Data'!B2661*$C$4)*'Emission Factors'!I2663</f>
        <v>65236776.431146681</v>
      </c>
      <c r="D2655" s="79">
        <f ca="1">('Activity Data'!B2661*$D$4)*'Emission Factors'!J2663</f>
        <v>20020347.349077076</v>
      </c>
      <c r="E2655" s="79">
        <f t="shared" ca="1" si="41"/>
        <v>221395428.95877698</v>
      </c>
    </row>
    <row r="2656" spans="1:5" s="62" customFormat="1" ht="12.75" x14ac:dyDescent="0.2">
      <c r="A2656" s="85">
        <v>2652</v>
      </c>
      <c r="B2656" s="79">
        <f ca="1">('Activity Data'!B2662*$B$4)*'Emission Factors'!H2664</f>
        <v>153964638.5464803</v>
      </c>
      <c r="C2656" s="79">
        <f ca="1">('Activity Data'!B2662*$C$4)*'Emission Factors'!I2664</f>
        <v>71235905.067799374</v>
      </c>
      <c r="D2656" s="79">
        <f ca="1">('Activity Data'!B2662*$D$4)*'Emission Factors'!J2664</f>
        <v>23079868.172472425</v>
      </c>
      <c r="E2656" s="79">
        <f t="shared" ca="1" si="41"/>
        <v>248280411.7867521</v>
      </c>
    </row>
    <row r="2657" spans="1:5" s="62" customFormat="1" ht="12.75" x14ac:dyDescent="0.2">
      <c r="A2657" s="85">
        <v>2653</v>
      </c>
      <c r="B2657" s="79">
        <f ca="1">('Activity Data'!B2663*$B$4)*'Emission Factors'!H2665</f>
        <v>135095528.44787171</v>
      </c>
      <c r="C2657" s="79">
        <f ca="1">('Activity Data'!B2663*$C$4)*'Emission Factors'!I2665</f>
        <v>60887810.660350382</v>
      </c>
      <c r="D2657" s="79">
        <f ca="1">('Activity Data'!B2663*$D$4)*'Emission Factors'!J2665</f>
        <v>19659788.352987535</v>
      </c>
      <c r="E2657" s="79">
        <f t="shared" ca="1" si="41"/>
        <v>215643127.46120963</v>
      </c>
    </row>
    <row r="2658" spans="1:5" s="62" customFormat="1" ht="12.75" x14ac:dyDescent="0.2">
      <c r="A2658" s="85">
        <v>2654</v>
      </c>
      <c r="B2658" s="79">
        <f ca="1">('Activity Data'!B2664*$B$4)*'Emission Factors'!H2666</f>
        <v>136438966.48289636</v>
      </c>
      <c r="C2658" s="79">
        <f ca="1">('Activity Data'!B2664*$C$4)*'Emission Factors'!I2666</f>
        <v>67624513.68229337</v>
      </c>
      <c r="D2658" s="79">
        <f ca="1">('Activity Data'!B2664*$D$4)*'Emission Factors'!J2666</f>
        <v>21374861.562313166</v>
      </c>
      <c r="E2658" s="79">
        <f t="shared" ca="1" si="41"/>
        <v>225438341.72750291</v>
      </c>
    </row>
    <row r="2659" spans="1:5" s="62" customFormat="1" ht="12.75" x14ac:dyDescent="0.2">
      <c r="A2659" s="85">
        <v>2655</v>
      </c>
      <c r="B2659" s="79">
        <f ca="1">('Activity Data'!B2665*$B$4)*'Emission Factors'!H2667</f>
        <v>155217818.86551079</v>
      </c>
      <c r="C2659" s="79">
        <f ca="1">('Activity Data'!B2665*$C$4)*'Emission Factors'!I2667</f>
        <v>68310535.017032698</v>
      </c>
      <c r="D2659" s="79">
        <f ca="1">('Activity Data'!B2665*$D$4)*'Emission Factors'!J2667</f>
        <v>22491327.58066928</v>
      </c>
      <c r="E2659" s="79">
        <f t="shared" ca="1" si="41"/>
        <v>246019681.46321279</v>
      </c>
    </row>
    <row r="2660" spans="1:5" s="62" customFormat="1" ht="12.75" x14ac:dyDescent="0.2">
      <c r="A2660" s="85">
        <v>2656</v>
      </c>
      <c r="B2660" s="79">
        <f ca="1">('Activity Data'!B2666*$B$4)*'Emission Factors'!H2668</f>
        <v>142407921.10606289</v>
      </c>
      <c r="C2660" s="79">
        <f ca="1">('Activity Data'!B2666*$C$4)*'Emission Factors'!I2668</f>
        <v>66246913.870195709</v>
      </c>
      <c r="D2660" s="79">
        <f ca="1">('Activity Data'!B2666*$D$4)*'Emission Factors'!J2668</f>
        <v>21725140.367600553</v>
      </c>
      <c r="E2660" s="79">
        <f t="shared" ca="1" si="41"/>
        <v>230379975.34385917</v>
      </c>
    </row>
    <row r="2661" spans="1:5" s="62" customFormat="1" ht="12.75" x14ac:dyDescent="0.2">
      <c r="A2661" s="85">
        <v>2657</v>
      </c>
      <c r="B2661" s="79">
        <f ca="1">('Activity Data'!B2667*$B$4)*'Emission Factors'!H2669</f>
        <v>123745490.14044684</v>
      </c>
      <c r="C2661" s="79">
        <f ca="1">('Activity Data'!B2667*$C$4)*'Emission Factors'!I2669</f>
        <v>58101063.45348607</v>
      </c>
      <c r="D2661" s="79">
        <f ca="1">('Activity Data'!B2667*$D$4)*'Emission Factors'!J2669</f>
        <v>20192053.981772356</v>
      </c>
      <c r="E2661" s="79">
        <f t="shared" ca="1" si="41"/>
        <v>202038607.57570529</v>
      </c>
    </row>
    <row r="2662" spans="1:5" s="62" customFormat="1" ht="12.75" x14ac:dyDescent="0.2">
      <c r="A2662" s="85">
        <v>2658</v>
      </c>
      <c r="B2662" s="79">
        <f ca="1">('Activity Data'!B2668*$B$4)*'Emission Factors'!H2670</f>
        <v>136403696.03981671</v>
      </c>
      <c r="C2662" s="79">
        <f ca="1">('Activity Data'!B2668*$C$4)*'Emission Factors'!I2670</f>
        <v>62829592.747414507</v>
      </c>
      <c r="D2662" s="79">
        <f ca="1">('Activity Data'!B2668*$D$4)*'Emission Factors'!J2670</f>
        <v>20944340.293020077</v>
      </c>
      <c r="E2662" s="79">
        <f t="shared" ca="1" si="41"/>
        <v>220177629.08025128</v>
      </c>
    </row>
    <row r="2663" spans="1:5" s="62" customFormat="1" ht="12.75" x14ac:dyDescent="0.2">
      <c r="A2663" s="85">
        <v>2659</v>
      </c>
      <c r="B2663" s="79">
        <f ca="1">('Activity Data'!B2669*$B$4)*'Emission Factors'!H2671</f>
        <v>157029869.79412264</v>
      </c>
      <c r="C2663" s="79">
        <f ca="1">('Activity Data'!B2669*$C$4)*'Emission Factors'!I2671</f>
        <v>74700182.652787179</v>
      </c>
      <c r="D2663" s="79">
        <f ca="1">('Activity Data'!B2669*$D$4)*'Emission Factors'!J2671</f>
        <v>24894126.622301012</v>
      </c>
      <c r="E2663" s="79">
        <f t="shared" ca="1" si="41"/>
        <v>256624179.06921083</v>
      </c>
    </row>
    <row r="2664" spans="1:5" s="62" customFormat="1" ht="12.75" x14ac:dyDescent="0.2">
      <c r="A2664" s="85">
        <v>2660</v>
      </c>
      <c r="B2664" s="79">
        <f ca="1">('Activity Data'!B2670*$B$4)*'Emission Factors'!H2672</f>
        <v>137052797.56084687</v>
      </c>
      <c r="C2664" s="79">
        <f ca="1">('Activity Data'!B2670*$C$4)*'Emission Factors'!I2672</f>
        <v>64946065.729193896</v>
      </c>
      <c r="D2664" s="79">
        <f ca="1">('Activity Data'!B2670*$D$4)*'Emission Factors'!J2672</f>
        <v>21300776.904355314</v>
      </c>
      <c r="E2664" s="79">
        <f t="shared" ca="1" si="41"/>
        <v>223299640.19439608</v>
      </c>
    </row>
    <row r="2665" spans="1:5" s="62" customFormat="1" ht="12.75" x14ac:dyDescent="0.2">
      <c r="A2665" s="85">
        <v>2661</v>
      </c>
      <c r="B2665" s="79">
        <f ca="1">('Activity Data'!B2671*$B$4)*'Emission Factors'!H2673</f>
        <v>144044543.43393248</v>
      </c>
      <c r="C2665" s="79">
        <f ca="1">('Activity Data'!B2671*$C$4)*'Emission Factors'!I2673</f>
        <v>71101246.337052003</v>
      </c>
      <c r="D2665" s="79">
        <f ca="1">('Activity Data'!B2671*$D$4)*'Emission Factors'!J2673</f>
        <v>22632098.257754579</v>
      </c>
      <c r="E2665" s="79">
        <f t="shared" ca="1" si="41"/>
        <v>237777888.02873904</v>
      </c>
    </row>
    <row r="2666" spans="1:5" s="62" customFormat="1" ht="12.75" x14ac:dyDescent="0.2">
      <c r="A2666" s="85">
        <v>2662</v>
      </c>
      <c r="B2666" s="79">
        <f ca="1">('Activity Data'!B2672*$B$4)*'Emission Factors'!H2674</f>
        <v>122120485.11236481</v>
      </c>
      <c r="C2666" s="79">
        <f ca="1">('Activity Data'!B2672*$C$4)*'Emission Factors'!I2674</f>
        <v>52041567.871252686</v>
      </c>
      <c r="D2666" s="79">
        <f ca="1">('Activity Data'!B2672*$D$4)*'Emission Factors'!J2674</f>
        <v>18686072.981386103</v>
      </c>
      <c r="E2666" s="79">
        <f t="shared" ca="1" si="41"/>
        <v>192848125.96500358</v>
      </c>
    </row>
    <row r="2667" spans="1:5" s="62" customFormat="1" ht="12.75" x14ac:dyDescent="0.2">
      <c r="A2667" s="85">
        <v>2663</v>
      </c>
      <c r="B2667" s="79">
        <f ca="1">('Activity Data'!B2673*$B$4)*'Emission Factors'!H2675</f>
        <v>151551764.36857072</v>
      </c>
      <c r="C2667" s="79">
        <f ca="1">('Activity Data'!B2673*$C$4)*'Emission Factors'!I2675</f>
        <v>71623507.706690356</v>
      </c>
      <c r="D2667" s="79">
        <f ca="1">('Activity Data'!B2673*$D$4)*'Emission Factors'!J2675</f>
        <v>23632137.204451691</v>
      </c>
      <c r="E2667" s="79">
        <f t="shared" ca="1" si="41"/>
        <v>246807409.27971274</v>
      </c>
    </row>
    <row r="2668" spans="1:5" s="62" customFormat="1" ht="12.75" x14ac:dyDescent="0.2">
      <c r="A2668" s="85">
        <v>2664</v>
      </c>
      <c r="B2668" s="79">
        <f ca="1">('Activity Data'!B2674*$B$4)*'Emission Factors'!H2676</f>
        <v>141396439.6738984</v>
      </c>
      <c r="C2668" s="79">
        <f ca="1">('Activity Data'!B2674*$C$4)*'Emission Factors'!I2676</f>
        <v>65458777.332472213</v>
      </c>
      <c r="D2668" s="79">
        <f ca="1">('Activity Data'!B2674*$D$4)*'Emission Factors'!J2676</f>
        <v>23104316.944610335</v>
      </c>
      <c r="E2668" s="79">
        <f t="shared" ca="1" si="41"/>
        <v>229959533.95098093</v>
      </c>
    </row>
    <row r="2669" spans="1:5" s="62" customFormat="1" ht="12.75" x14ac:dyDescent="0.2">
      <c r="A2669" s="85">
        <v>2665</v>
      </c>
      <c r="B2669" s="79">
        <f ca="1">('Activity Data'!B2675*$B$4)*'Emission Factors'!H2677</f>
        <v>128819482.60071947</v>
      </c>
      <c r="C2669" s="79">
        <f ca="1">('Activity Data'!B2675*$C$4)*'Emission Factors'!I2677</f>
        <v>60034300.546091326</v>
      </c>
      <c r="D2669" s="79">
        <f ca="1">('Activity Data'!B2675*$D$4)*'Emission Factors'!J2677</f>
        <v>20265405.882758211</v>
      </c>
      <c r="E2669" s="79">
        <f t="shared" ca="1" si="41"/>
        <v>209119189.029569</v>
      </c>
    </row>
    <row r="2670" spans="1:5" s="62" customFormat="1" ht="12.75" x14ac:dyDescent="0.2">
      <c r="A2670" s="85">
        <v>2666</v>
      </c>
      <c r="B2670" s="79">
        <f ca="1">('Activity Data'!B2676*$B$4)*'Emission Factors'!H2678</f>
        <v>136040274.87025642</v>
      </c>
      <c r="C2670" s="79">
        <f ca="1">('Activity Data'!B2676*$C$4)*'Emission Factors'!I2678</f>
        <v>61200944.47186061</v>
      </c>
      <c r="D2670" s="79">
        <f ca="1">('Activity Data'!B2676*$D$4)*'Emission Factors'!J2678</f>
        <v>21739964.255095139</v>
      </c>
      <c r="E2670" s="79">
        <f t="shared" ca="1" si="41"/>
        <v>218981183.5972122</v>
      </c>
    </row>
    <row r="2671" spans="1:5" s="62" customFormat="1" ht="12.75" x14ac:dyDescent="0.2">
      <c r="A2671" s="85">
        <v>2667</v>
      </c>
      <c r="B2671" s="79">
        <f ca="1">('Activity Data'!B2677*$B$4)*'Emission Factors'!H2679</f>
        <v>136555181.92715541</v>
      </c>
      <c r="C2671" s="79">
        <f ca="1">('Activity Data'!B2677*$C$4)*'Emission Factors'!I2679</f>
        <v>59854531.690030769</v>
      </c>
      <c r="D2671" s="79">
        <f ca="1">('Activity Data'!B2677*$D$4)*'Emission Factors'!J2679</f>
        <v>21212698.400452562</v>
      </c>
      <c r="E2671" s="79">
        <f t="shared" ca="1" si="41"/>
        <v>217622412.01763874</v>
      </c>
    </row>
    <row r="2672" spans="1:5" s="62" customFormat="1" ht="12.75" x14ac:dyDescent="0.2">
      <c r="A2672" s="85">
        <v>2668</v>
      </c>
      <c r="B2672" s="79">
        <f ca="1">('Activity Data'!B2678*$B$4)*'Emission Factors'!H2680</f>
        <v>132340700.75012448</v>
      </c>
      <c r="C2672" s="79">
        <f ca="1">('Activity Data'!B2678*$C$4)*'Emission Factors'!I2680</f>
        <v>61688243.321747057</v>
      </c>
      <c r="D2672" s="79">
        <f ca="1">('Activity Data'!B2678*$D$4)*'Emission Factors'!J2680</f>
        <v>20571936.884435307</v>
      </c>
      <c r="E2672" s="79">
        <f t="shared" ca="1" si="41"/>
        <v>214600880.95630684</v>
      </c>
    </row>
    <row r="2673" spans="1:5" s="62" customFormat="1" ht="12.75" x14ac:dyDescent="0.2">
      <c r="A2673" s="85">
        <v>2669</v>
      </c>
      <c r="B2673" s="79">
        <f ca="1">('Activity Data'!B2679*$B$4)*'Emission Factors'!H2681</f>
        <v>144461792.67456171</v>
      </c>
      <c r="C2673" s="79">
        <f ca="1">('Activity Data'!B2679*$C$4)*'Emission Factors'!I2681</f>
        <v>65269619.969456747</v>
      </c>
      <c r="D2673" s="79">
        <f ca="1">('Activity Data'!B2679*$D$4)*'Emission Factors'!J2681</f>
        <v>19318592.745097719</v>
      </c>
      <c r="E2673" s="79">
        <f t="shared" ca="1" si="41"/>
        <v>229050005.3891162</v>
      </c>
    </row>
    <row r="2674" spans="1:5" s="62" customFormat="1" ht="12.75" x14ac:dyDescent="0.2">
      <c r="A2674" s="85">
        <v>2670</v>
      </c>
      <c r="B2674" s="79">
        <f ca="1">('Activity Data'!B2680*$B$4)*'Emission Factors'!H2682</f>
        <v>150967207.41504848</v>
      </c>
      <c r="C2674" s="79">
        <f ca="1">('Activity Data'!B2680*$C$4)*'Emission Factors'!I2682</f>
        <v>67422317.265686601</v>
      </c>
      <c r="D2674" s="79">
        <f ca="1">('Activity Data'!B2680*$D$4)*'Emission Factors'!J2682</f>
        <v>23429836.963578016</v>
      </c>
      <c r="E2674" s="79">
        <f t="shared" ca="1" si="41"/>
        <v>241819361.6443131</v>
      </c>
    </row>
    <row r="2675" spans="1:5" s="62" customFormat="1" ht="12.75" x14ac:dyDescent="0.2">
      <c r="A2675" s="85">
        <v>2671</v>
      </c>
      <c r="B2675" s="79">
        <f ca="1">('Activity Data'!B2681*$B$4)*'Emission Factors'!H2683</f>
        <v>131491372.24339458</v>
      </c>
      <c r="C2675" s="79">
        <f ca="1">('Activity Data'!B2681*$C$4)*'Emission Factors'!I2683</f>
        <v>59320814.608593255</v>
      </c>
      <c r="D2675" s="79">
        <f ca="1">('Activity Data'!B2681*$D$4)*'Emission Factors'!J2683</f>
        <v>21269741.113100048</v>
      </c>
      <c r="E2675" s="79">
        <f t="shared" ca="1" si="41"/>
        <v>212081927.96508789</v>
      </c>
    </row>
    <row r="2676" spans="1:5" s="62" customFormat="1" ht="12.75" x14ac:dyDescent="0.2">
      <c r="A2676" s="85">
        <v>2672</v>
      </c>
      <c r="B2676" s="79">
        <f ca="1">('Activity Data'!B2682*$B$4)*'Emission Factors'!H2684</f>
        <v>141095640.81308326</v>
      </c>
      <c r="C2676" s="79">
        <f ca="1">('Activity Data'!B2682*$C$4)*'Emission Factors'!I2684</f>
        <v>67032592.080537573</v>
      </c>
      <c r="D2676" s="79">
        <f ca="1">('Activity Data'!B2682*$D$4)*'Emission Factors'!J2684</f>
        <v>22605044.726722639</v>
      </c>
      <c r="E2676" s="79">
        <f t="shared" ca="1" si="41"/>
        <v>230733277.62034348</v>
      </c>
    </row>
    <row r="2677" spans="1:5" s="62" customFormat="1" ht="12.75" x14ac:dyDescent="0.2">
      <c r="A2677" s="85">
        <v>2673</v>
      </c>
      <c r="B2677" s="79">
        <f ca="1">('Activity Data'!B2683*$B$4)*'Emission Factors'!H2685</f>
        <v>136044749.08448404</v>
      </c>
      <c r="C2677" s="79">
        <f ca="1">('Activity Data'!B2683*$C$4)*'Emission Factors'!I2685</f>
        <v>58896294.085130274</v>
      </c>
      <c r="D2677" s="79">
        <f ca="1">('Activity Data'!B2683*$D$4)*'Emission Factors'!J2685</f>
        <v>21346154.410364356</v>
      </c>
      <c r="E2677" s="79">
        <f t="shared" ca="1" si="41"/>
        <v>216287197.57997867</v>
      </c>
    </row>
    <row r="2678" spans="1:5" s="62" customFormat="1" ht="12.75" x14ac:dyDescent="0.2">
      <c r="A2678" s="85">
        <v>2674</v>
      </c>
      <c r="B2678" s="79">
        <f ca="1">('Activity Data'!B2684*$B$4)*'Emission Factors'!H2686</f>
        <v>143291373.44875303</v>
      </c>
      <c r="C2678" s="79">
        <f ca="1">('Activity Data'!B2684*$C$4)*'Emission Factors'!I2686</f>
        <v>64799595.54589384</v>
      </c>
      <c r="D2678" s="79">
        <f ca="1">('Activity Data'!B2684*$D$4)*'Emission Factors'!J2686</f>
        <v>21178530.284714516</v>
      </c>
      <c r="E2678" s="79">
        <f t="shared" ca="1" si="41"/>
        <v>229269499.2793614</v>
      </c>
    </row>
    <row r="2679" spans="1:5" s="62" customFormat="1" ht="12.75" x14ac:dyDescent="0.2">
      <c r="A2679" s="85">
        <v>2675</v>
      </c>
      <c r="B2679" s="79">
        <f ca="1">('Activity Data'!B2685*$B$4)*'Emission Factors'!H2687</f>
        <v>141940565.82610774</v>
      </c>
      <c r="C2679" s="79">
        <f ca="1">('Activity Data'!B2685*$C$4)*'Emission Factors'!I2687</f>
        <v>64641531.82878159</v>
      </c>
      <c r="D2679" s="79">
        <f ca="1">('Activity Data'!B2685*$D$4)*'Emission Factors'!J2687</f>
        <v>20768205.061853636</v>
      </c>
      <c r="E2679" s="79">
        <f t="shared" ca="1" si="41"/>
        <v>227350302.71674299</v>
      </c>
    </row>
    <row r="2680" spans="1:5" s="62" customFormat="1" ht="12.75" x14ac:dyDescent="0.2">
      <c r="A2680" s="85">
        <v>2676</v>
      </c>
      <c r="B2680" s="79">
        <f ca="1">('Activity Data'!B2686*$B$4)*'Emission Factors'!H2688</f>
        <v>133140493.79511586</v>
      </c>
      <c r="C2680" s="79">
        <f ca="1">('Activity Data'!B2686*$C$4)*'Emission Factors'!I2688</f>
        <v>59214598.584171258</v>
      </c>
      <c r="D2680" s="79">
        <f ca="1">('Activity Data'!B2686*$D$4)*'Emission Factors'!J2688</f>
        <v>20462116.837844048</v>
      </c>
      <c r="E2680" s="79">
        <f t="shared" ca="1" si="41"/>
        <v>212817209.21713117</v>
      </c>
    </row>
    <row r="2681" spans="1:5" s="62" customFormat="1" ht="12.75" x14ac:dyDescent="0.2">
      <c r="A2681" s="85">
        <v>2677</v>
      </c>
      <c r="B2681" s="79">
        <f ca="1">('Activity Data'!B2687*$B$4)*'Emission Factors'!H2689</f>
        <v>132802251.16091934</v>
      </c>
      <c r="C2681" s="79">
        <f ca="1">('Activity Data'!B2687*$C$4)*'Emission Factors'!I2689</f>
        <v>60707783.340376996</v>
      </c>
      <c r="D2681" s="79">
        <f ca="1">('Activity Data'!B2687*$D$4)*'Emission Factors'!J2689</f>
        <v>19489109.010663901</v>
      </c>
      <c r="E2681" s="79">
        <f t="shared" ca="1" si="41"/>
        <v>212999143.51196024</v>
      </c>
    </row>
    <row r="2682" spans="1:5" s="62" customFormat="1" ht="12.75" x14ac:dyDescent="0.2">
      <c r="A2682" s="85">
        <v>2678</v>
      </c>
      <c r="B2682" s="79">
        <f ca="1">('Activity Data'!B2688*$B$4)*'Emission Factors'!H2690</f>
        <v>135923099.49821192</v>
      </c>
      <c r="C2682" s="79">
        <f ca="1">('Activity Data'!B2688*$C$4)*'Emission Factors'!I2690</f>
        <v>62333238.202368461</v>
      </c>
      <c r="D2682" s="79">
        <f ca="1">('Activity Data'!B2688*$D$4)*'Emission Factors'!J2690</f>
        <v>20209411.193818964</v>
      </c>
      <c r="E2682" s="79">
        <f t="shared" ca="1" si="41"/>
        <v>218465748.89439934</v>
      </c>
    </row>
    <row r="2683" spans="1:5" s="62" customFormat="1" ht="12.75" x14ac:dyDescent="0.2">
      <c r="A2683" s="85">
        <v>2679</v>
      </c>
      <c r="B2683" s="79">
        <f ca="1">('Activity Data'!B2689*$B$4)*'Emission Factors'!H2691</f>
        <v>143363789.12916312</v>
      </c>
      <c r="C2683" s="79">
        <f ca="1">('Activity Data'!B2689*$C$4)*'Emission Factors'!I2691</f>
        <v>67008227.512189984</v>
      </c>
      <c r="D2683" s="79">
        <f ca="1">('Activity Data'!B2689*$D$4)*'Emission Factors'!J2691</f>
        <v>22797641.30674617</v>
      </c>
      <c r="E2683" s="79">
        <f t="shared" ca="1" si="41"/>
        <v>233169657.94809926</v>
      </c>
    </row>
    <row r="2684" spans="1:5" s="62" customFormat="1" ht="12.75" x14ac:dyDescent="0.2">
      <c r="A2684" s="85">
        <v>2680</v>
      </c>
      <c r="B2684" s="79">
        <f ca="1">('Activity Data'!B2690*$B$4)*'Emission Factors'!H2692</f>
        <v>164020412.38025504</v>
      </c>
      <c r="C2684" s="79">
        <f ca="1">('Activity Data'!B2690*$C$4)*'Emission Factors'!I2692</f>
        <v>72747429.356808573</v>
      </c>
      <c r="D2684" s="79">
        <f ca="1">('Activity Data'!B2690*$D$4)*'Emission Factors'!J2692</f>
        <v>26356251.770751577</v>
      </c>
      <c r="E2684" s="79">
        <f t="shared" ca="1" si="41"/>
        <v>263124093.50781518</v>
      </c>
    </row>
    <row r="2685" spans="1:5" s="62" customFormat="1" ht="12.75" x14ac:dyDescent="0.2">
      <c r="A2685" s="85">
        <v>2681</v>
      </c>
      <c r="B2685" s="79">
        <f ca="1">('Activity Data'!B2691*$B$4)*'Emission Factors'!H2693</f>
        <v>167685117.94742078</v>
      </c>
      <c r="C2685" s="79">
        <f ca="1">('Activity Data'!B2691*$C$4)*'Emission Factors'!I2693</f>
        <v>74937865.914379701</v>
      </c>
      <c r="D2685" s="79">
        <f ca="1">('Activity Data'!B2691*$D$4)*'Emission Factors'!J2693</f>
        <v>24674161.228096168</v>
      </c>
      <c r="E2685" s="79">
        <f t="shared" ca="1" si="41"/>
        <v>267297145.08989665</v>
      </c>
    </row>
    <row r="2686" spans="1:5" s="62" customFormat="1" ht="12.75" x14ac:dyDescent="0.2">
      <c r="A2686" s="85">
        <v>2682</v>
      </c>
      <c r="B2686" s="79">
        <f ca="1">('Activity Data'!B2692*$B$4)*'Emission Factors'!H2694</f>
        <v>148146328.16957527</v>
      </c>
      <c r="C2686" s="79">
        <f ca="1">('Activity Data'!B2692*$C$4)*'Emission Factors'!I2694</f>
        <v>70665104.522580907</v>
      </c>
      <c r="D2686" s="79">
        <f ca="1">('Activity Data'!B2692*$D$4)*'Emission Factors'!J2694</f>
        <v>22659524.532771278</v>
      </c>
      <c r="E2686" s="79">
        <f t="shared" ca="1" si="41"/>
        <v>241470957.22492748</v>
      </c>
    </row>
    <row r="2687" spans="1:5" s="62" customFormat="1" ht="12.75" x14ac:dyDescent="0.2">
      <c r="A2687" s="85">
        <v>2683</v>
      </c>
      <c r="B2687" s="79">
        <f ca="1">('Activity Data'!B2693*$B$4)*'Emission Factors'!H2695</f>
        <v>135907385.81816801</v>
      </c>
      <c r="C2687" s="79">
        <f ca="1">('Activity Data'!B2693*$C$4)*'Emission Factors'!I2695</f>
        <v>64206777.113026582</v>
      </c>
      <c r="D2687" s="79">
        <f ca="1">('Activity Data'!B2693*$D$4)*'Emission Factors'!J2695</f>
        <v>19423499.932029694</v>
      </c>
      <c r="E2687" s="79">
        <f t="shared" ca="1" si="41"/>
        <v>219537662.8632243</v>
      </c>
    </row>
    <row r="2688" spans="1:5" s="62" customFormat="1" ht="12.75" x14ac:dyDescent="0.2">
      <c r="A2688" s="85">
        <v>2684</v>
      </c>
      <c r="B2688" s="79">
        <f ca="1">('Activity Data'!B2694*$B$4)*'Emission Factors'!H2696</f>
        <v>125459285.84836482</v>
      </c>
      <c r="C2688" s="79">
        <f ca="1">('Activity Data'!B2694*$C$4)*'Emission Factors'!I2696</f>
        <v>56367571.195928425</v>
      </c>
      <c r="D2688" s="79">
        <f ca="1">('Activity Data'!B2694*$D$4)*'Emission Factors'!J2696</f>
        <v>19137996.610621542</v>
      </c>
      <c r="E2688" s="79">
        <f t="shared" ca="1" si="41"/>
        <v>200964853.65491477</v>
      </c>
    </row>
    <row r="2689" spans="1:5" s="62" customFormat="1" ht="12.75" x14ac:dyDescent="0.2">
      <c r="A2689" s="85">
        <v>2685</v>
      </c>
      <c r="B2689" s="79">
        <f ca="1">('Activity Data'!B2695*$B$4)*'Emission Factors'!H2697</f>
        <v>135856561.86377051</v>
      </c>
      <c r="C2689" s="79">
        <f ca="1">('Activity Data'!B2695*$C$4)*'Emission Factors'!I2697</f>
        <v>70481885.740361363</v>
      </c>
      <c r="D2689" s="79">
        <f ca="1">('Activity Data'!B2695*$D$4)*'Emission Factors'!J2697</f>
        <v>20643575.13058836</v>
      </c>
      <c r="E2689" s="79">
        <f t="shared" ca="1" si="41"/>
        <v>226982022.73472023</v>
      </c>
    </row>
    <row r="2690" spans="1:5" s="62" customFormat="1" ht="12.75" x14ac:dyDescent="0.2">
      <c r="A2690" s="85">
        <v>2686</v>
      </c>
      <c r="B2690" s="79">
        <f ca="1">('Activity Data'!B2696*$B$4)*'Emission Factors'!H2698</f>
        <v>131414994.24738625</v>
      </c>
      <c r="C2690" s="79">
        <f ca="1">('Activity Data'!B2696*$C$4)*'Emission Factors'!I2698</f>
        <v>61205972.614329293</v>
      </c>
      <c r="D2690" s="79">
        <f ca="1">('Activity Data'!B2696*$D$4)*'Emission Factors'!J2698</f>
        <v>20390307.961651318</v>
      </c>
      <c r="E2690" s="79">
        <f t="shared" ca="1" si="41"/>
        <v>213011274.82336688</v>
      </c>
    </row>
    <row r="2691" spans="1:5" s="62" customFormat="1" ht="12.75" x14ac:dyDescent="0.2">
      <c r="A2691" s="85">
        <v>2687</v>
      </c>
      <c r="B2691" s="79">
        <f ca="1">('Activity Data'!B2697*$B$4)*'Emission Factors'!H2699</f>
        <v>139783435.76838011</v>
      </c>
      <c r="C2691" s="79">
        <f ca="1">('Activity Data'!B2697*$C$4)*'Emission Factors'!I2699</f>
        <v>62636716.233985871</v>
      </c>
      <c r="D2691" s="79">
        <f ca="1">('Activity Data'!B2697*$D$4)*'Emission Factors'!J2699</f>
        <v>21945620.133830406</v>
      </c>
      <c r="E2691" s="79">
        <f t="shared" ca="1" si="41"/>
        <v>224365772.13619637</v>
      </c>
    </row>
    <row r="2692" spans="1:5" s="62" customFormat="1" ht="12.75" x14ac:dyDescent="0.2">
      <c r="A2692" s="85">
        <v>2688</v>
      </c>
      <c r="B2692" s="79">
        <f ca="1">('Activity Data'!B2698*$B$4)*'Emission Factors'!H2700</f>
        <v>145301931.18227226</v>
      </c>
      <c r="C2692" s="79">
        <f ca="1">('Activity Data'!B2698*$C$4)*'Emission Factors'!I2700</f>
        <v>71535787.50622417</v>
      </c>
      <c r="D2692" s="79">
        <f ca="1">('Activity Data'!B2698*$D$4)*'Emission Factors'!J2700</f>
        <v>22355748.105061039</v>
      </c>
      <c r="E2692" s="79">
        <f t="shared" ca="1" si="41"/>
        <v>239193466.79355747</v>
      </c>
    </row>
    <row r="2693" spans="1:5" s="62" customFormat="1" ht="12.75" x14ac:dyDescent="0.2">
      <c r="A2693" s="85">
        <v>2689</v>
      </c>
      <c r="B2693" s="79">
        <f ca="1">('Activity Data'!B2699*$B$4)*'Emission Factors'!H2701</f>
        <v>136932639.46192664</v>
      </c>
      <c r="C2693" s="79">
        <f ca="1">('Activity Data'!B2699*$C$4)*'Emission Factors'!I2701</f>
        <v>62180509.522842526</v>
      </c>
      <c r="D2693" s="79">
        <f ca="1">('Activity Data'!B2699*$D$4)*'Emission Factors'!J2701</f>
        <v>20713092.599548344</v>
      </c>
      <c r="E2693" s="79">
        <f t="shared" ref="E2693:E2756" ca="1" si="42">SUM(B2693:D2693)</f>
        <v>219826241.58431751</v>
      </c>
    </row>
    <row r="2694" spans="1:5" s="62" customFormat="1" ht="12.75" x14ac:dyDescent="0.2">
      <c r="A2694" s="85">
        <v>2690</v>
      </c>
      <c r="B2694" s="79">
        <f ca="1">('Activity Data'!B2700*$B$4)*'Emission Factors'!H2702</f>
        <v>143724134.88239712</v>
      </c>
      <c r="C2694" s="79">
        <f ca="1">('Activity Data'!B2700*$C$4)*'Emission Factors'!I2702</f>
        <v>68731094.922621503</v>
      </c>
      <c r="D2694" s="79">
        <f ca="1">('Activity Data'!B2700*$D$4)*'Emission Factors'!J2702</f>
        <v>23044944.259120293</v>
      </c>
      <c r="E2694" s="79">
        <f t="shared" ca="1" si="42"/>
        <v>235500174.06413889</v>
      </c>
    </row>
    <row r="2695" spans="1:5" s="62" customFormat="1" ht="12.75" x14ac:dyDescent="0.2">
      <c r="A2695" s="85">
        <v>2691</v>
      </c>
      <c r="B2695" s="79">
        <f ca="1">('Activity Data'!B2701*$B$4)*'Emission Factors'!H2703</f>
        <v>143194692.94795597</v>
      </c>
      <c r="C2695" s="79">
        <f ca="1">('Activity Data'!B2701*$C$4)*'Emission Factors'!I2703</f>
        <v>66190608.54044085</v>
      </c>
      <c r="D2695" s="79">
        <f ca="1">('Activity Data'!B2701*$D$4)*'Emission Factors'!J2703</f>
        <v>22666091.569655053</v>
      </c>
      <c r="E2695" s="79">
        <f t="shared" ca="1" si="42"/>
        <v>232051393.05805188</v>
      </c>
    </row>
    <row r="2696" spans="1:5" s="62" customFormat="1" ht="12.75" x14ac:dyDescent="0.2">
      <c r="A2696" s="85">
        <v>2692</v>
      </c>
      <c r="B2696" s="79">
        <f ca="1">('Activity Data'!B2702*$B$4)*'Emission Factors'!H2704</f>
        <v>136357027.57603523</v>
      </c>
      <c r="C2696" s="79">
        <f ca="1">('Activity Data'!B2702*$C$4)*'Emission Factors'!I2704</f>
        <v>64168117.535848208</v>
      </c>
      <c r="D2696" s="79">
        <f ca="1">('Activity Data'!B2702*$D$4)*'Emission Factors'!J2704</f>
        <v>20458796.369142205</v>
      </c>
      <c r="E2696" s="79">
        <f t="shared" ca="1" si="42"/>
        <v>220983941.48102564</v>
      </c>
    </row>
    <row r="2697" spans="1:5" s="62" customFormat="1" ht="12.75" x14ac:dyDescent="0.2">
      <c r="A2697" s="85">
        <v>2693</v>
      </c>
      <c r="B2697" s="79">
        <f ca="1">('Activity Data'!B2703*$B$4)*'Emission Factors'!H2705</f>
        <v>147836733.9112694</v>
      </c>
      <c r="C2697" s="79">
        <f ca="1">('Activity Data'!B2703*$C$4)*'Emission Factors'!I2705</f>
        <v>67203280.368019223</v>
      </c>
      <c r="D2697" s="79">
        <f ca="1">('Activity Data'!B2703*$D$4)*'Emission Factors'!J2705</f>
        <v>24141488.540806081</v>
      </c>
      <c r="E2697" s="79">
        <f t="shared" ca="1" si="42"/>
        <v>239181502.8200947</v>
      </c>
    </row>
    <row r="2698" spans="1:5" s="62" customFormat="1" ht="12.75" x14ac:dyDescent="0.2">
      <c r="A2698" s="85">
        <v>2694</v>
      </c>
      <c r="B2698" s="79">
        <f ca="1">('Activity Data'!B2704*$B$4)*'Emission Factors'!H2706</f>
        <v>132268589.74468531</v>
      </c>
      <c r="C2698" s="79">
        <f ca="1">('Activity Data'!B2704*$C$4)*'Emission Factors'!I2706</f>
        <v>62612369.299431227</v>
      </c>
      <c r="D2698" s="79">
        <f ca="1">('Activity Data'!B2704*$D$4)*'Emission Factors'!J2706</f>
        <v>20677256.123323217</v>
      </c>
      <c r="E2698" s="79">
        <f t="shared" ca="1" si="42"/>
        <v>215558215.16743976</v>
      </c>
    </row>
    <row r="2699" spans="1:5" s="62" customFormat="1" ht="12.75" x14ac:dyDescent="0.2">
      <c r="A2699" s="85">
        <v>2695</v>
      </c>
      <c r="B2699" s="79">
        <f ca="1">('Activity Data'!B2705*$B$4)*'Emission Factors'!H2707</f>
        <v>133295366.99390757</v>
      </c>
      <c r="C2699" s="79">
        <f ca="1">('Activity Data'!B2705*$C$4)*'Emission Factors'!I2707</f>
        <v>62690410.121999711</v>
      </c>
      <c r="D2699" s="79">
        <f ca="1">('Activity Data'!B2705*$D$4)*'Emission Factors'!J2707</f>
        <v>21342867.411818232</v>
      </c>
      <c r="E2699" s="79">
        <f t="shared" ca="1" si="42"/>
        <v>217328644.52772552</v>
      </c>
    </row>
    <row r="2700" spans="1:5" s="62" customFormat="1" ht="12.75" x14ac:dyDescent="0.2">
      <c r="A2700" s="85">
        <v>2696</v>
      </c>
      <c r="B2700" s="79">
        <f ca="1">('Activity Data'!B2706*$B$4)*'Emission Factors'!H2708</f>
        <v>139592720.60675043</v>
      </c>
      <c r="C2700" s="79">
        <f ca="1">('Activity Data'!B2706*$C$4)*'Emission Factors'!I2708</f>
        <v>66183583.112207681</v>
      </c>
      <c r="D2700" s="79">
        <f ca="1">('Activity Data'!B2706*$D$4)*'Emission Factors'!J2708</f>
        <v>20395117.277220037</v>
      </c>
      <c r="E2700" s="79">
        <f t="shared" ca="1" si="42"/>
        <v>226171420.99617815</v>
      </c>
    </row>
    <row r="2701" spans="1:5" s="62" customFormat="1" ht="12.75" x14ac:dyDescent="0.2">
      <c r="A2701" s="85">
        <v>2697</v>
      </c>
      <c r="B2701" s="79">
        <f ca="1">('Activity Data'!B2707*$B$4)*'Emission Factors'!H2709</f>
        <v>130602191.95160384</v>
      </c>
      <c r="C2701" s="79">
        <f ca="1">('Activity Data'!B2707*$C$4)*'Emission Factors'!I2709</f>
        <v>63903116.738446295</v>
      </c>
      <c r="D2701" s="79">
        <f ca="1">('Activity Data'!B2707*$D$4)*'Emission Factors'!J2709</f>
        <v>19957389.983714342</v>
      </c>
      <c r="E2701" s="79">
        <f t="shared" ca="1" si="42"/>
        <v>214462698.67376447</v>
      </c>
    </row>
    <row r="2702" spans="1:5" s="62" customFormat="1" ht="12.75" x14ac:dyDescent="0.2">
      <c r="A2702" s="85">
        <v>2698</v>
      </c>
      <c r="B2702" s="79">
        <f ca="1">('Activity Data'!B2708*$B$4)*'Emission Factors'!H2710</f>
        <v>142946506.91670686</v>
      </c>
      <c r="C2702" s="79">
        <f ca="1">('Activity Data'!B2708*$C$4)*'Emission Factors'!I2710</f>
        <v>68689139.170641154</v>
      </c>
      <c r="D2702" s="79">
        <f ca="1">('Activity Data'!B2708*$D$4)*'Emission Factors'!J2710</f>
        <v>23175591.558383405</v>
      </c>
      <c r="E2702" s="79">
        <f t="shared" ca="1" si="42"/>
        <v>234811237.64573142</v>
      </c>
    </row>
    <row r="2703" spans="1:5" s="62" customFormat="1" ht="12.75" x14ac:dyDescent="0.2">
      <c r="A2703" s="85">
        <v>2699</v>
      </c>
      <c r="B2703" s="79">
        <f ca="1">('Activity Data'!B2709*$B$4)*'Emission Factors'!H2711</f>
        <v>143055808.41173151</v>
      </c>
      <c r="C2703" s="79">
        <f ca="1">('Activity Data'!B2709*$C$4)*'Emission Factors'!I2711</f>
        <v>66088112.738137424</v>
      </c>
      <c r="D2703" s="79">
        <f ca="1">('Activity Data'!B2709*$D$4)*'Emission Factors'!J2711</f>
        <v>22124959.401496556</v>
      </c>
      <c r="E2703" s="79">
        <f t="shared" ca="1" si="42"/>
        <v>231268880.55136549</v>
      </c>
    </row>
    <row r="2704" spans="1:5" s="62" customFormat="1" ht="12.75" x14ac:dyDescent="0.2">
      <c r="A2704" s="85">
        <v>2700</v>
      </c>
      <c r="B2704" s="79">
        <f ca="1">('Activity Data'!B2710*$B$4)*'Emission Factors'!H2712</f>
        <v>146194161.89803389</v>
      </c>
      <c r="C2704" s="79">
        <f ca="1">('Activity Data'!B2710*$C$4)*'Emission Factors'!I2712</f>
        <v>71271787.997795522</v>
      </c>
      <c r="D2704" s="79">
        <f ca="1">('Activity Data'!B2710*$D$4)*'Emission Factors'!J2712</f>
        <v>21098603.16701385</v>
      </c>
      <c r="E2704" s="79">
        <f t="shared" ca="1" si="42"/>
        <v>238564553.06284326</v>
      </c>
    </row>
    <row r="2705" spans="1:5" s="62" customFormat="1" ht="12.75" x14ac:dyDescent="0.2">
      <c r="A2705" s="85">
        <v>2701</v>
      </c>
      <c r="B2705" s="79">
        <f ca="1">('Activity Data'!B2711*$B$4)*'Emission Factors'!H2713</f>
        <v>134784998.28853747</v>
      </c>
      <c r="C2705" s="79">
        <f ca="1">('Activity Data'!B2711*$C$4)*'Emission Factors'!I2713</f>
        <v>64864751.015289448</v>
      </c>
      <c r="D2705" s="79">
        <f ca="1">('Activity Data'!B2711*$D$4)*'Emission Factors'!J2713</f>
        <v>21675739.626138259</v>
      </c>
      <c r="E2705" s="79">
        <f t="shared" ca="1" si="42"/>
        <v>221325488.9299652</v>
      </c>
    </row>
    <row r="2706" spans="1:5" s="62" customFormat="1" ht="12.75" x14ac:dyDescent="0.2">
      <c r="A2706" s="85">
        <v>2702</v>
      </c>
      <c r="B2706" s="79">
        <f ca="1">('Activity Data'!B2712*$B$4)*'Emission Factors'!H2714</f>
        <v>132391504.39135176</v>
      </c>
      <c r="C2706" s="79">
        <f ca="1">('Activity Data'!B2712*$C$4)*'Emission Factors'!I2714</f>
        <v>62410058.799458183</v>
      </c>
      <c r="D2706" s="79">
        <f ca="1">('Activity Data'!B2712*$D$4)*'Emission Factors'!J2714</f>
        <v>19965631.043807354</v>
      </c>
      <c r="E2706" s="79">
        <f t="shared" ca="1" si="42"/>
        <v>214767194.23461729</v>
      </c>
    </row>
    <row r="2707" spans="1:5" s="62" customFormat="1" ht="12.75" x14ac:dyDescent="0.2">
      <c r="A2707" s="85">
        <v>2703</v>
      </c>
      <c r="B2707" s="79">
        <f ca="1">('Activity Data'!B2713*$B$4)*'Emission Factors'!H2715</f>
        <v>164027223.49983525</v>
      </c>
      <c r="C2707" s="79">
        <f ca="1">('Activity Data'!B2713*$C$4)*'Emission Factors'!I2715</f>
        <v>81075212.672310412</v>
      </c>
      <c r="D2707" s="79">
        <f ca="1">('Activity Data'!B2713*$D$4)*'Emission Factors'!J2715</f>
        <v>25700992.432175253</v>
      </c>
      <c r="E2707" s="79">
        <f t="shared" ca="1" si="42"/>
        <v>270803428.60432094</v>
      </c>
    </row>
    <row r="2708" spans="1:5" s="62" customFormat="1" ht="12.75" x14ac:dyDescent="0.2">
      <c r="A2708" s="85">
        <v>2704</v>
      </c>
      <c r="B2708" s="79">
        <f ca="1">('Activity Data'!B2714*$B$4)*'Emission Factors'!H2716</f>
        <v>143845513.09908444</v>
      </c>
      <c r="C2708" s="79">
        <f ca="1">('Activity Data'!B2714*$C$4)*'Emission Factors'!I2716</f>
        <v>65518062.031430505</v>
      </c>
      <c r="D2708" s="79">
        <f ca="1">('Activity Data'!B2714*$D$4)*'Emission Factors'!J2716</f>
        <v>22445225.471702583</v>
      </c>
      <c r="E2708" s="79">
        <f t="shared" ca="1" si="42"/>
        <v>231808800.60221753</v>
      </c>
    </row>
    <row r="2709" spans="1:5" s="62" customFormat="1" ht="12.75" x14ac:dyDescent="0.2">
      <c r="A2709" s="85">
        <v>2705</v>
      </c>
      <c r="B2709" s="79">
        <f ca="1">('Activity Data'!B2715*$B$4)*'Emission Factors'!H2717</f>
        <v>142108722.47679356</v>
      </c>
      <c r="C2709" s="79">
        <f ca="1">('Activity Data'!B2715*$C$4)*'Emission Factors'!I2717</f>
        <v>68054133.662078172</v>
      </c>
      <c r="D2709" s="79">
        <f ca="1">('Activity Data'!B2715*$D$4)*'Emission Factors'!J2717</f>
        <v>21791019.27950437</v>
      </c>
      <c r="E2709" s="79">
        <f t="shared" ca="1" si="42"/>
        <v>231953875.41837609</v>
      </c>
    </row>
    <row r="2710" spans="1:5" s="62" customFormat="1" ht="12.75" x14ac:dyDescent="0.2">
      <c r="A2710" s="85">
        <v>2706</v>
      </c>
      <c r="B2710" s="79">
        <f ca="1">('Activity Data'!B2716*$B$4)*'Emission Factors'!H2718</f>
        <v>148027420.1588814</v>
      </c>
      <c r="C2710" s="79">
        <f ca="1">('Activity Data'!B2716*$C$4)*'Emission Factors'!I2718</f>
        <v>70437562.575065359</v>
      </c>
      <c r="D2710" s="79">
        <f ca="1">('Activity Data'!B2716*$D$4)*'Emission Factors'!J2718</f>
        <v>21623933.604152296</v>
      </c>
      <c r="E2710" s="79">
        <f t="shared" ca="1" si="42"/>
        <v>240088916.33809903</v>
      </c>
    </row>
    <row r="2711" spans="1:5" s="62" customFormat="1" ht="12.75" x14ac:dyDescent="0.2">
      <c r="A2711" s="85">
        <v>2707</v>
      </c>
      <c r="B2711" s="79">
        <f ca="1">('Activity Data'!B2717*$B$4)*'Emission Factors'!H2719</f>
        <v>137060123.55786121</v>
      </c>
      <c r="C2711" s="79">
        <f ca="1">('Activity Data'!B2717*$C$4)*'Emission Factors'!I2719</f>
        <v>66094559.203617036</v>
      </c>
      <c r="D2711" s="79">
        <f ca="1">('Activity Data'!B2717*$D$4)*'Emission Factors'!J2719</f>
        <v>21525506.896698985</v>
      </c>
      <c r="E2711" s="79">
        <f t="shared" ca="1" si="42"/>
        <v>224680189.65817723</v>
      </c>
    </row>
    <row r="2712" spans="1:5" s="62" customFormat="1" ht="12.75" x14ac:dyDescent="0.2">
      <c r="A2712" s="85">
        <v>2708</v>
      </c>
      <c r="B2712" s="79">
        <f ca="1">('Activity Data'!B2718*$B$4)*'Emission Factors'!H2720</f>
        <v>148683548.53936949</v>
      </c>
      <c r="C2712" s="79">
        <f ca="1">('Activity Data'!B2718*$C$4)*'Emission Factors'!I2720</f>
        <v>71986987.793380961</v>
      </c>
      <c r="D2712" s="79">
        <f ca="1">('Activity Data'!B2718*$D$4)*'Emission Factors'!J2720</f>
        <v>23851599.581259917</v>
      </c>
      <c r="E2712" s="79">
        <f t="shared" ca="1" si="42"/>
        <v>244522135.91401035</v>
      </c>
    </row>
    <row r="2713" spans="1:5" s="62" customFormat="1" ht="12.75" x14ac:dyDescent="0.2">
      <c r="A2713" s="85">
        <v>2709</v>
      </c>
      <c r="B2713" s="79">
        <f ca="1">('Activity Data'!B2719*$B$4)*'Emission Factors'!H2721</f>
        <v>134431069.28219259</v>
      </c>
      <c r="C2713" s="79">
        <f ca="1">('Activity Data'!B2719*$C$4)*'Emission Factors'!I2721</f>
        <v>68081033.649324328</v>
      </c>
      <c r="D2713" s="79">
        <f ca="1">('Activity Data'!B2719*$D$4)*'Emission Factors'!J2721</f>
        <v>19329739.389810074</v>
      </c>
      <c r="E2713" s="79">
        <f t="shared" ca="1" si="42"/>
        <v>221841842.321327</v>
      </c>
    </row>
    <row r="2714" spans="1:5" s="62" customFormat="1" ht="12.75" x14ac:dyDescent="0.2">
      <c r="A2714" s="85">
        <v>2710</v>
      </c>
      <c r="B2714" s="79">
        <f ca="1">('Activity Data'!B2720*$B$4)*'Emission Factors'!H2722</f>
        <v>133230621.35568014</v>
      </c>
      <c r="C2714" s="79">
        <f ca="1">('Activity Data'!B2720*$C$4)*'Emission Factors'!I2722</f>
        <v>61287695.595490351</v>
      </c>
      <c r="D2714" s="79">
        <f ca="1">('Activity Data'!B2720*$D$4)*'Emission Factors'!J2722</f>
        <v>21263750.461481612</v>
      </c>
      <c r="E2714" s="79">
        <f t="shared" ca="1" si="42"/>
        <v>215782067.41265211</v>
      </c>
    </row>
    <row r="2715" spans="1:5" s="62" customFormat="1" ht="12.75" x14ac:dyDescent="0.2">
      <c r="A2715" s="85">
        <v>2711</v>
      </c>
      <c r="B2715" s="79">
        <f ca="1">('Activity Data'!B2721*$B$4)*'Emission Factors'!H2723</f>
        <v>125850073.1449367</v>
      </c>
      <c r="C2715" s="79">
        <f ca="1">('Activity Data'!B2721*$C$4)*'Emission Factors'!I2723</f>
        <v>54899652.586753003</v>
      </c>
      <c r="D2715" s="79">
        <f ca="1">('Activity Data'!B2721*$D$4)*'Emission Factors'!J2723</f>
        <v>19027855.277928699</v>
      </c>
      <c r="E2715" s="79">
        <f t="shared" ca="1" si="42"/>
        <v>199777581.0096184</v>
      </c>
    </row>
    <row r="2716" spans="1:5" s="62" customFormat="1" ht="12.75" x14ac:dyDescent="0.2">
      <c r="A2716" s="85">
        <v>2712</v>
      </c>
      <c r="B2716" s="79">
        <f ca="1">('Activity Data'!B2722*$B$4)*'Emission Factors'!H2724</f>
        <v>130021575.01539999</v>
      </c>
      <c r="C2716" s="79">
        <f ca="1">('Activity Data'!B2722*$C$4)*'Emission Factors'!I2724</f>
        <v>59570678.02508647</v>
      </c>
      <c r="D2716" s="79">
        <f ca="1">('Activity Data'!B2722*$D$4)*'Emission Factors'!J2724</f>
        <v>19835354.402513474</v>
      </c>
      <c r="E2716" s="79">
        <f t="shared" ca="1" si="42"/>
        <v>209427607.44299993</v>
      </c>
    </row>
    <row r="2717" spans="1:5" s="62" customFormat="1" ht="12.75" x14ac:dyDescent="0.2">
      <c r="A2717" s="85">
        <v>2713</v>
      </c>
      <c r="B2717" s="79">
        <f ca="1">('Activity Data'!B2723*$B$4)*'Emission Factors'!H2725</f>
        <v>143337695.14956501</v>
      </c>
      <c r="C2717" s="79">
        <f ca="1">('Activity Data'!B2723*$C$4)*'Emission Factors'!I2725</f>
        <v>66939562.012554683</v>
      </c>
      <c r="D2717" s="79">
        <f ca="1">('Activity Data'!B2723*$D$4)*'Emission Factors'!J2725</f>
        <v>20600569.900500301</v>
      </c>
      <c r="E2717" s="79">
        <f t="shared" ca="1" si="42"/>
        <v>230877827.06261998</v>
      </c>
    </row>
    <row r="2718" spans="1:5" s="62" customFormat="1" ht="12.75" x14ac:dyDescent="0.2">
      <c r="A2718" s="85">
        <v>2714</v>
      </c>
      <c r="B2718" s="79">
        <f ca="1">('Activity Data'!B2724*$B$4)*'Emission Factors'!H2726</f>
        <v>146622022.34583411</v>
      </c>
      <c r="C2718" s="79">
        <f ca="1">('Activity Data'!B2724*$C$4)*'Emission Factors'!I2726</f>
        <v>66627107.610134974</v>
      </c>
      <c r="D2718" s="79">
        <f ca="1">('Activity Data'!B2724*$D$4)*'Emission Factors'!J2726</f>
        <v>22777636.159421321</v>
      </c>
      <c r="E2718" s="79">
        <f t="shared" ca="1" si="42"/>
        <v>236026766.11539042</v>
      </c>
    </row>
    <row r="2719" spans="1:5" s="62" customFormat="1" ht="12.75" x14ac:dyDescent="0.2">
      <c r="A2719" s="85">
        <v>2715</v>
      </c>
      <c r="B2719" s="79">
        <f ca="1">('Activity Data'!B2725*$B$4)*'Emission Factors'!H2727</f>
        <v>130301421.24786498</v>
      </c>
      <c r="C2719" s="79">
        <f ca="1">('Activity Data'!B2725*$C$4)*'Emission Factors'!I2727</f>
        <v>61114253.374419749</v>
      </c>
      <c r="D2719" s="79">
        <f ca="1">('Activity Data'!B2725*$D$4)*'Emission Factors'!J2727</f>
        <v>21396699.279439174</v>
      </c>
      <c r="E2719" s="79">
        <f t="shared" ca="1" si="42"/>
        <v>212812373.90172389</v>
      </c>
    </row>
    <row r="2720" spans="1:5" s="62" customFormat="1" ht="12.75" x14ac:dyDescent="0.2">
      <c r="A2720" s="85">
        <v>2716</v>
      </c>
      <c r="B2720" s="79">
        <f ca="1">('Activity Data'!B2726*$B$4)*'Emission Factors'!H2728</f>
        <v>134848578.36499241</v>
      </c>
      <c r="C2720" s="79">
        <f ca="1">('Activity Data'!B2726*$C$4)*'Emission Factors'!I2728</f>
        <v>61427660.739988275</v>
      </c>
      <c r="D2720" s="79">
        <f ca="1">('Activity Data'!B2726*$D$4)*'Emission Factors'!J2728</f>
        <v>20511817.271431658</v>
      </c>
      <c r="E2720" s="79">
        <f t="shared" ca="1" si="42"/>
        <v>216788056.37641233</v>
      </c>
    </row>
    <row r="2721" spans="1:5" s="62" customFormat="1" ht="12.75" x14ac:dyDescent="0.2">
      <c r="A2721" s="85">
        <v>2717</v>
      </c>
      <c r="B2721" s="79">
        <f ca="1">('Activity Data'!B2727*$B$4)*'Emission Factors'!H2729</f>
        <v>153104327.97822279</v>
      </c>
      <c r="C2721" s="79">
        <f ca="1">('Activity Data'!B2727*$C$4)*'Emission Factors'!I2729</f>
        <v>72035181.801486686</v>
      </c>
      <c r="D2721" s="79">
        <f ca="1">('Activity Data'!B2727*$D$4)*'Emission Factors'!J2729</f>
        <v>24489433.360333014</v>
      </c>
      <c r="E2721" s="79">
        <f t="shared" ca="1" si="42"/>
        <v>249628943.14004248</v>
      </c>
    </row>
    <row r="2722" spans="1:5" s="62" customFormat="1" ht="12.75" x14ac:dyDescent="0.2">
      <c r="A2722" s="85">
        <v>2718</v>
      </c>
      <c r="B2722" s="79">
        <f ca="1">('Activity Data'!B2728*$B$4)*'Emission Factors'!H2730</f>
        <v>138088184.57752666</v>
      </c>
      <c r="C2722" s="79">
        <f ca="1">('Activity Data'!B2728*$C$4)*'Emission Factors'!I2730</f>
        <v>63108546.97699739</v>
      </c>
      <c r="D2722" s="79">
        <f ca="1">('Activity Data'!B2728*$D$4)*'Emission Factors'!J2730</f>
        <v>21998870.036508035</v>
      </c>
      <c r="E2722" s="79">
        <f t="shared" ca="1" si="42"/>
        <v>223195601.59103209</v>
      </c>
    </row>
    <row r="2723" spans="1:5" s="62" customFormat="1" ht="12.75" x14ac:dyDescent="0.2">
      <c r="A2723" s="85">
        <v>2719</v>
      </c>
      <c r="B2723" s="79">
        <f ca="1">('Activity Data'!B2729*$B$4)*'Emission Factors'!H2731</f>
        <v>149161804.17684692</v>
      </c>
      <c r="C2723" s="79">
        <f ca="1">('Activity Data'!B2729*$C$4)*'Emission Factors'!I2731</f>
        <v>73027783.156469673</v>
      </c>
      <c r="D2723" s="79">
        <f ca="1">('Activity Data'!B2729*$D$4)*'Emission Factors'!J2731</f>
        <v>23317995.584107149</v>
      </c>
      <c r="E2723" s="79">
        <f t="shared" ca="1" si="42"/>
        <v>245507582.91742375</v>
      </c>
    </row>
    <row r="2724" spans="1:5" s="62" customFormat="1" ht="12.75" x14ac:dyDescent="0.2">
      <c r="A2724" s="85">
        <v>2720</v>
      </c>
      <c r="B2724" s="79">
        <f ca="1">('Activity Data'!B2730*$B$4)*'Emission Factors'!H2732</f>
        <v>143582228.21605343</v>
      </c>
      <c r="C2724" s="79">
        <f ca="1">('Activity Data'!B2730*$C$4)*'Emission Factors'!I2732</f>
        <v>72220577.162246108</v>
      </c>
      <c r="D2724" s="79">
        <f ca="1">('Activity Data'!B2730*$D$4)*'Emission Factors'!J2732</f>
        <v>22952488.593513593</v>
      </c>
      <c r="E2724" s="79">
        <f t="shared" ca="1" si="42"/>
        <v>238755293.97181314</v>
      </c>
    </row>
    <row r="2725" spans="1:5" s="62" customFormat="1" ht="12.75" x14ac:dyDescent="0.2">
      <c r="A2725" s="85">
        <v>2721</v>
      </c>
      <c r="B2725" s="79">
        <f ca="1">('Activity Data'!B2731*$B$4)*'Emission Factors'!H2733</f>
        <v>138836074.41440639</v>
      </c>
      <c r="C2725" s="79">
        <f ca="1">('Activity Data'!B2731*$C$4)*'Emission Factors'!I2733</f>
        <v>63425388.22521811</v>
      </c>
      <c r="D2725" s="79">
        <f ca="1">('Activity Data'!B2731*$D$4)*'Emission Factors'!J2733</f>
        <v>21154427.443432625</v>
      </c>
      <c r="E2725" s="79">
        <f t="shared" ca="1" si="42"/>
        <v>223415890.08305714</v>
      </c>
    </row>
    <row r="2726" spans="1:5" s="62" customFormat="1" ht="12.75" x14ac:dyDescent="0.2">
      <c r="A2726" s="85">
        <v>2722</v>
      </c>
      <c r="B2726" s="79">
        <f ca="1">('Activity Data'!B2732*$B$4)*'Emission Factors'!H2734</f>
        <v>132420607.14981002</v>
      </c>
      <c r="C2726" s="79">
        <f ca="1">('Activity Data'!B2732*$C$4)*'Emission Factors'!I2734</f>
        <v>68213834.761684433</v>
      </c>
      <c r="D2726" s="79">
        <f ca="1">('Activity Data'!B2732*$D$4)*'Emission Factors'!J2734</f>
        <v>21203388.611216355</v>
      </c>
      <c r="E2726" s="79">
        <f t="shared" ca="1" si="42"/>
        <v>221837830.5227108</v>
      </c>
    </row>
    <row r="2727" spans="1:5" s="62" customFormat="1" ht="12.75" x14ac:dyDescent="0.2">
      <c r="A2727" s="85">
        <v>2723</v>
      </c>
      <c r="B2727" s="79">
        <f ca="1">('Activity Data'!B2733*$B$4)*'Emission Factors'!H2735</f>
        <v>151358799.14524475</v>
      </c>
      <c r="C2727" s="79">
        <f ca="1">('Activity Data'!B2733*$C$4)*'Emission Factors'!I2735</f>
        <v>64534654.931358814</v>
      </c>
      <c r="D2727" s="79">
        <f ca="1">('Activity Data'!B2733*$D$4)*'Emission Factors'!J2735</f>
        <v>22267329.880688459</v>
      </c>
      <c r="E2727" s="79">
        <f t="shared" ca="1" si="42"/>
        <v>238160783.95729202</v>
      </c>
    </row>
    <row r="2728" spans="1:5" s="62" customFormat="1" ht="12.75" x14ac:dyDescent="0.2">
      <c r="A2728" s="85">
        <v>2724</v>
      </c>
      <c r="B2728" s="79">
        <f ca="1">('Activity Data'!B2734*$B$4)*'Emission Factors'!H2736</f>
        <v>144712976.1645546</v>
      </c>
      <c r="C2728" s="79">
        <f ca="1">('Activity Data'!B2734*$C$4)*'Emission Factors'!I2736</f>
        <v>69446272.934067026</v>
      </c>
      <c r="D2728" s="79">
        <f ca="1">('Activity Data'!B2734*$D$4)*'Emission Factors'!J2736</f>
        <v>22333711.303729732</v>
      </c>
      <c r="E2728" s="79">
        <f t="shared" ca="1" si="42"/>
        <v>236492960.40235135</v>
      </c>
    </row>
    <row r="2729" spans="1:5" s="62" customFormat="1" ht="12.75" x14ac:dyDescent="0.2">
      <c r="A2729" s="85">
        <v>2725</v>
      </c>
      <c r="B2729" s="79">
        <f ca="1">('Activity Data'!B2735*$B$4)*'Emission Factors'!H2737</f>
        <v>128797541.72839805</v>
      </c>
      <c r="C2729" s="79">
        <f ca="1">('Activity Data'!B2735*$C$4)*'Emission Factors'!I2737</f>
        <v>63711015.379992127</v>
      </c>
      <c r="D2729" s="79">
        <f ca="1">('Activity Data'!B2735*$D$4)*'Emission Factors'!J2737</f>
        <v>20520558.69956284</v>
      </c>
      <c r="E2729" s="79">
        <f t="shared" ca="1" si="42"/>
        <v>213029115.80795303</v>
      </c>
    </row>
    <row r="2730" spans="1:5" s="62" customFormat="1" ht="12.75" x14ac:dyDescent="0.2">
      <c r="A2730" s="85">
        <v>2726</v>
      </c>
      <c r="B2730" s="79">
        <f ca="1">('Activity Data'!B2736*$B$4)*'Emission Factors'!H2738</f>
        <v>158411912.24187464</v>
      </c>
      <c r="C2730" s="79">
        <f ca="1">('Activity Data'!B2736*$C$4)*'Emission Factors'!I2738</f>
        <v>73476911.363054082</v>
      </c>
      <c r="D2730" s="79">
        <f ca="1">('Activity Data'!B2736*$D$4)*'Emission Factors'!J2738</f>
        <v>24177905.660492718</v>
      </c>
      <c r="E2730" s="79">
        <f t="shared" ca="1" si="42"/>
        <v>256066729.26542145</v>
      </c>
    </row>
    <row r="2731" spans="1:5" s="62" customFormat="1" ht="12.75" x14ac:dyDescent="0.2">
      <c r="A2731" s="85">
        <v>2727</v>
      </c>
      <c r="B2731" s="79">
        <f ca="1">('Activity Data'!B2737*$B$4)*'Emission Factors'!H2739</f>
        <v>143604811.39941093</v>
      </c>
      <c r="C2731" s="79">
        <f ca="1">('Activity Data'!B2737*$C$4)*'Emission Factors'!I2739</f>
        <v>70934559.957012877</v>
      </c>
      <c r="D2731" s="79">
        <f ca="1">('Activity Data'!B2737*$D$4)*'Emission Factors'!J2739</f>
        <v>19838413.998866618</v>
      </c>
      <c r="E2731" s="79">
        <f t="shared" ca="1" si="42"/>
        <v>234377785.35529041</v>
      </c>
    </row>
    <row r="2732" spans="1:5" s="62" customFormat="1" ht="12.75" x14ac:dyDescent="0.2">
      <c r="A2732" s="85">
        <v>2728</v>
      </c>
      <c r="B2732" s="79">
        <f ca="1">('Activity Data'!B2738*$B$4)*'Emission Factors'!H2740</f>
        <v>135601238.52726674</v>
      </c>
      <c r="C2732" s="79">
        <f ca="1">('Activity Data'!B2738*$C$4)*'Emission Factors'!I2740</f>
        <v>60696233.973389924</v>
      </c>
      <c r="D2732" s="79">
        <f ca="1">('Activity Data'!B2738*$D$4)*'Emission Factors'!J2740</f>
        <v>21092029.523384135</v>
      </c>
      <c r="E2732" s="79">
        <f t="shared" ca="1" si="42"/>
        <v>217389502.02404079</v>
      </c>
    </row>
    <row r="2733" spans="1:5" s="62" customFormat="1" ht="12.75" x14ac:dyDescent="0.2">
      <c r="A2733" s="85">
        <v>2729</v>
      </c>
      <c r="B2733" s="79">
        <f ca="1">('Activity Data'!B2739*$B$4)*'Emission Factors'!H2741</f>
        <v>159981231.61456519</v>
      </c>
      <c r="C2733" s="79">
        <f ca="1">('Activity Data'!B2739*$C$4)*'Emission Factors'!I2741</f>
        <v>79847749.701127067</v>
      </c>
      <c r="D2733" s="79">
        <f ca="1">('Activity Data'!B2739*$D$4)*'Emission Factors'!J2741</f>
        <v>26499031.584231719</v>
      </c>
      <c r="E2733" s="79">
        <f t="shared" ca="1" si="42"/>
        <v>266328012.89992398</v>
      </c>
    </row>
    <row r="2734" spans="1:5" s="62" customFormat="1" ht="12.75" x14ac:dyDescent="0.2">
      <c r="A2734" s="85">
        <v>2730</v>
      </c>
      <c r="B2734" s="79">
        <f ca="1">('Activity Data'!B2740*$B$4)*'Emission Factors'!H2742</f>
        <v>131362415.81495209</v>
      </c>
      <c r="C2734" s="79">
        <f ca="1">('Activity Data'!B2740*$C$4)*'Emission Factors'!I2742</f>
        <v>60393894.202851772</v>
      </c>
      <c r="D2734" s="79">
        <f ca="1">('Activity Data'!B2740*$D$4)*'Emission Factors'!J2742</f>
        <v>20035742.031053789</v>
      </c>
      <c r="E2734" s="79">
        <f t="shared" ca="1" si="42"/>
        <v>211792052.04885763</v>
      </c>
    </row>
    <row r="2735" spans="1:5" s="62" customFormat="1" ht="12.75" x14ac:dyDescent="0.2">
      <c r="A2735" s="85">
        <v>2731</v>
      </c>
      <c r="B2735" s="79">
        <f ca="1">('Activity Data'!B2741*$B$4)*'Emission Factors'!H2743</f>
        <v>146487377.77006492</v>
      </c>
      <c r="C2735" s="79">
        <f ca="1">('Activity Data'!B2741*$C$4)*'Emission Factors'!I2743</f>
        <v>68612567.592698157</v>
      </c>
      <c r="D2735" s="79">
        <f ca="1">('Activity Data'!B2741*$D$4)*'Emission Factors'!J2743</f>
        <v>21586906.172329623</v>
      </c>
      <c r="E2735" s="79">
        <f t="shared" ca="1" si="42"/>
        <v>236686851.53509271</v>
      </c>
    </row>
    <row r="2736" spans="1:5" s="62" customFormat="1" ht="12.75" x14ac:dyDescent="0.2">
      <c r="A2736" s="85">
        <v>2732</v>
      </c>
      <c r="B2736" s="79">
        <f ca="1">('Activity Data'!B2742*$B$4)*'Emission Factors'!H2744</f>
        <v>140995487.33807725</v>
      </c>
      <c r="C2736" s="79">
        <f ca="1">('Activity Data'!B2742*$C$4)*'Emission Factors'!I2744</f>
        <v>68903207.35084267</v>
      </c>
      <c r="D2736" s="79">
        <f ca="1">('Activity Data'!B2742*$D$4)*'Emission Factors'!J2744</f>
        <v>23476463.140207078</v>
      </c>
      <c r="E2736" s="79">
        <f t="shared" ca="1" si="42"/>
        <v>233375157.82912698</v>
      </c>
    </row>
    <row r="2737" spans="1:5" s="62" customFormat="1" ht="12.75" x14ac:dyDescent="0.2">
      <c r="A2737" s="85">
        <v>2733</v>
      </c>
      <c r="B2737" s="79">
        <f ca="1">('Activity Data'!B2743*$B$4)*'Emission Factors'!H2745</f>
        <v>129932911.45608054</v>
      </c>
      <c r="C2737" s="79">
        <f ca="1">('Activity Data'!B2743*$C$4)*'Emission Factors'!I2745</f>
        <v>58248452.410233028</v>
      </c>
      <c r="D2737" s="79">
        <f ca="1">('Activity Data'!B2743*$D$4)*'Emission Factors'!J2745</f>
        <v>20780891.59706945</v>
      </c>
      <c r="E2737" s="79">
        <f t="shared" ca="1" si="42"/>
        <v>208962255.46338302</v>
      </c>
    </row>
    <row r="2738" spans="1:5" s="62" customFormat="1" ht="12.75" x14ac:dyDescent="0.2">
      <c r="A2738" s="85">
        <v>2734</v>
      </c>
      <c r="B2738" s="79">
        <f ca="1">('Activity Data'!B2744*$B$4)*'Emission Factors'!H2746</f>
        <v>132289001.88707855</v>
      </c>
      <c r="C2738" s="79">
        <f ca="1">('Activity Data'!B2744*$C$4)*'Emission Factors'!I2746</f>
        <v>62319814.192640461</v>
      </c>
      <c r="D2738" s="79">
        <f ca="1">('Activity Data'!B2744*$D$4)*'Emission Factors'!J2746</f>
        <v>20964933.83947682</v>
      </c>
      <c r="E2738" s="79">
        <f t="shared" ca="1" si="42"/>
        <v>215573749.91919583</v>
      </c>
    </row>
    <row r="2739" spans="1:5" s="62" customFormat="1" ht="12.75" x14ac:dyDescent="0.2">
      <c r="A2739" s="85">
        <v>2735</v>
      </c>
      <c r="B2739" s="79">
        <f ca="1">('Activity Data'!B2745*$B$4)*'Emission Factors'!H2747</f>
        <v>144013647.76949957</v>
      </c>
      <c r="C2739" s="79">
        <f ca="1">('Activity Data'!B2745*$C$4)*'Emission Factors'!I2747</f>
        <v>73159516.020064577</v>
      </c>
      <c r="D2739" s="79">
        <f ca="1">('Activity Data'!B2745*$D$4)*'Emission Factors'!J2747</f>
        <v>22954736.939874608</v>
      </c>
      <c r="E2739" s="79">
        <f t="shared" ca="1" si="42"/>
        <v>240127900.72943875</v>
      </c>
    </row>
    <row r="2740" spans="1:5" s="62" customFormat="1" ht="12.75" x14ac:dyDescent="0.2">
      <c r="A2740" s="85">
        <v>2736</v>
      </c>
      <c r="B2740" s="79">
        <f ca="1">('Activity Data'!B2746*$B$4)*'Emission Factors'!H2748</f>
        <v>148034770.32668719</v>
      </c>
      <c r="C2740" s="79">
        <f ca="1">('Activity Data'!B2746*$C$4)*'Emission Factors'!I2748</f>
        <v>63718699.743917659</v>
      </c>
      <c r="D2740" s="79">
        <f ca="1">('Activity Data'!B2746*$D$4)*'Emission Factors'!J2748</f>
        <v>21533908.908785347</v>
      </c>
      <c r="E2740" s="79">
        <f t="shared" ca="1" si="42"/>
        <v>233287378.9793902</v>
      </c>
    </row>
    <row r="2741" spans="1:5" s="62" customFormat="1" ht="12.75" x14ac:dyDescent="0.2">
      <c r="A2741" s="85">
        <v>2737</v>
      </c>
      <c r="B2741" s="79">
        <f ca="1">('Activity Data'!B2747*$B$4)*'Emission Factors'!H2749</f>
        <v>150415022.24199715</v>
      </c>
      <c r="C2741" s="79">
        <f ca="1">('Activity Data'!B2747*$C$4)*'Emission Factors'!I2749</f>
        <v>66121404.070101298</v>
      </c>
      <c r="D2741" s="79">
        <f ca="1">('Activity Data'!B2747*$D$4)*'Emission Factors'!J2749</f>
        <v>23606465.2719086</v>
      </c>
      <c r="E2741" s="79">
        <f t="shared" ca="1" si="42"/>
        <v>240142891.58400705</v>
      </c>
    </row>
    <row r="2742" spans="1:5" s="62" customFormat="1" ht="12.75" x14ac:dyDescent="0.2">
      <c r="A2742" s="85">
        <v>2738</v>
      </c>
      <c r="B2742" s="79">
        <f ca="1">('Activity Data'!B2748*$B$4)*'Emission Factors'!H2750</f>
        <v>134849491.70492643</v>
      </c>
      <c r="C2742" s="79">
        <f ca="1">('Activity Data'!B2748*$C$4)*'Emission Factors'!I2750</f>
        <v>62824305.503232867</v>
      </c>
      <c r="D2742" s="79">
        <f ca="1">('Activity Data'!B2748*$D$4)*'Emission Factors'!J2750</f>
        <v>20818256.172728002</v>
      </c>
      <c r="E2742" s="79">
        <f t="shared" ca="1" si="42"/>
        <v>218492053.3808873</v>
      </c>
    </row>
    <row r="2743" spans="1:5" s="62" customFormat="1" ht="12.75" x14ac:dyDescent="0.2">
      <c r="A2743" s="85">
        <v>2739</v>
      </c>
      <c r="B2743" s="79">
        <f ca="1">('Activity Data'!B2749*$B$4)*'Emission Factors'!H2751</f>
        <v>132325047.80852294</v>
      </c>
      <c r="C2743" s="79">
        <f ca="1">('Activity Data'!B2749*$C$4)*'Emission Factors'!I2751</f>
        <v>64332408.05352696</v>
      </c>
      <c r="D2743" s="79">
        <f ca="1">('Activity Data'!B2749*$D$4)*'Emission Factors'!J2751</f>
        <v>19703178.48699956</v>
      </c>
      <c r="E2743" s="79">
        <f t="shared" ca="1" si="42"/>
        <v>216360634.34904948</v>
      </c>
    </row>
    <row r="2744" spans="1:5" s="62" customFormat="1" ht="12.75" x14ac:dyDescent="0.2">
      <c r="A2744" s="85">
        <v>2740</v>
      </c>
      <c r="B2744" s="79">
        <f ca="1">('Activity Data'!B2750*$B$4)*'Emission Factors'!H2752</f>
        <v>132950291.46515583</v>
      </c>
      <c r="C2744" s="79">
        <f ca="1">('Activity Data'!B2750*$C$4)*'Emission Factors'!I2752</f>
        <v>66064869.208957881</v>
      </c>
      <c r="D2744" s="79">
        <f ca="1">('Activity Data'!B2750*$D$4)*'Emission Factors'!J2752</f>
        <v>21887261.38228308</v>
      </c>
      <c r="E2744" s="79">
        <f t="shared" ca="1" si="42"/>
        <v>220902422.05639678</v>
      </c>
    </row>
    <row r="2745" spans="1:5" s="62" customFormat="1" ht="12.75" x14ac:dyDescent="0.2">
      <c r="A2745" s="85">
        <v>2741</v>
      </c>
      <c r="B2745" s="79">
        <f ca="1">('Activity Data'!B2751*$B$4)*'Emission Factors'!H2753</f>
        <v>138321958.15081325</v>
      </c>
      <c r="C2745" s="79">
        <f ca="1">('Activity Data'!B2751*$C$4)*'Emission Factors'!I2753</f>
        <v>69602060.752354294</v>
      </c>
      <c r="D2745" s="79">
        <f ca="1">('Activity Data'!B2751*$D$4)*'Emission Factors'!J2753</f>
        <v>20856583.2872524</v>
      </c>
      <c r="E2745" s="79">
        <f t="shared" ca="1" si="42"/>
        <v>228780602.19041994</v>
      </c>
    </row>
    <row r="2746" spans="1:5" s="62" customFormat="1" ht="12.75" x14ac:dyDescent="0.2">
      <c r="A2746" s="85">
        <v>2742</v>
      </c>
      <c r="B2746" s="79">
        <f ca="1">('Activity Data'!B2752*$B$4)*'Emission Factors'!H2754</f>
        <v>138446511.9693501</v>
      </c>
      <c r="C2746" s="79">
        <f ca="1">('Activity Data'!B2752*$C$4)*'Emission Factors'!I2754</f>
        <v>65051767.11593271</v>
      </c>
      <c r="D2746" s="79">
        <f ca="1">('Activity Data'!B2752*$D$4)*'Emission Factors'!J2754</f>
        <v>21900633.335551996</v>
      </c>
      <c r="E2746" s="79">
        <f t="shared" ca="1" si="42"/>
        <v>225398912.42083481</v>
      </c>
    </row>
    <row r="2747" spans="1:5" s="62" customFormat="1" ht="12.75" x14ac:dyDescent="0.2">
      <c r="A2747" s="85">
        <v>2743</v>
      </c>
      <c r="B2747" s="79">
        <f ca="1">('Activity Data'!B2753*$B$4)*'Emission Factors'!H2755</f>
        <v>133633466.49544214</v>
      </c>
      <c r="C2747" s="79">
        <f ca="1">('Activity Data'!B2753*$C$4)*'Emission Factors'!I2755</f>
        <v>61303925.201914147</v>
      </c>
      <c r="D2747" s="79">
        <f ca="1">('Activity Data'!B2753*$D$4)*'Emission Factors'!J2755</f>
        <v>20624821.619588979</v>
      </c>
      <c r="E2747" s="79">
        <f t="shared" ca="1" si="42"/>
        <v>215562213.31694525</v>
      </c>
    </row>
    <row r="2748" spans="1:5" s="62" customFormat="1" ht="12.75" x14ac:dyDescent="0.2">
      <c r="A2748" s="85">
        <v>2744</v>
      </c>
      <c r="B2748" s="79">
        <f ca="1">('Activity Data'!B2754*$B$4)*'Emission Factors'!H2756</f>
        <v>135268202.43545178</v>
      </c>
      <c r="C2748" s="79">
        <f ca="1">('Activity Data'!B2754*$C$4)*'Emission Factors'!I2756</f>
        <v>62977564.609175764</v>
      </c>
      <c r="D2748" s="79">
        <f ca="1">('Activity Data'!B2754*$D$4)*'Emission Factors'!J2756</f>
        <v>22119550.839552414</v>
      </c>
      <c r="E2748" s="79">
        <f t="shared" ca="1" si="42"/>
        <v>220365317.88417995</v>
      </c>
    </row>
    <row r="2749" spans="1:5" s="62" customFormat="1" ht="12.75" x14ac:dyDescent="0.2">
      <c r="A2749" s="85">
        <v>2745</v>
      </c>
      <c r="B2749" s="79">
        <f ca="1">('Activity Data'!B2755*$B$4)*'Emission Factors'!H2757</f>
        <v>136163453.14331913</v>
      </c>
      <c r="C2749" s="79">
        <f ca="1">('Activity Data'!B2755*$C$4)*'Emission Factors'!I2757</f>
        <v>63537545.490557827</v>
      </c>
      <c r="D2749" s="79">
        <f ca="1">('Activity Data'!B2755*$D$4)*'Emission Factors'!J2757</f>
        <v>21441718.408684231</v>
      </c>
      <c r="E2749" s="79">
        <f t="shared" ca="1" si="42"/>
        <v>221142717.04256117</v>
      </c>
    </row>
    <row r="2750" spans="1:5" s="62" customFormat="1" ht="12.75" x14ac:dyDescent="0.2">
      <c r="A2750" s="85">
        <v>2746</v>
      </c>
      <c r="B2750" s="79">
        <f ca="1">('Activity Data'!B2756*$B$4)*'Emission Factors'!H2758</f>
        <v>120903037.93084002</v>
      </c>
      <c r="C2750" s="79">
        <f ca="1">('Activity Data'!B2756*$C$4)*'Emission Factors'!I2758</f>
        <v>60720689.718609199</v>
      </c>
      <c r="D2750" s="79">
        <f ca="1">('Activity Data'!B2756*$D$4)*'Emission Factors'!J2758</f>
        <v>19502647.35505186</v>
      </c>
      <c r="E2750" s="79">
        <f t="shared" ca="1" si="42"/>
        <v>201126375.0045011</v>
      </c>
    </row>
    <row r="2751" spans="1:5" s="62" customFormat="1" ht="12.75" x14ac:dyDescent="0.2">
      <c r="A2751" s="85">
        <v>2747</v>
      </c>
      <c r="B2751" s="79">
        <f ca="1">('Activity Data'!B2757*$B$4)*'Emission Factors'!H2759</f>
        <v>129464530.17810258</v>
      </c>
      <c r="C2751" s="79">
        <f ca="1">('Activity Data'!B2757*$C$4)*'Emission Factors'!I2759</f>
        <v>60838648.420060545</v>
      </c>
      <c r="D2751" s="79">
        <f ca="1">('Activity Data'!B2757*$D$4)*'Emission Factors'!J2759</f>
        <v>19118882.339370623</v>
      </c>
      <c r="E2751" s="79">
        <f t="shared" ca="1" si="42"/>
        <v>209422060.93753374</v>
      </c>
    </row>
    <row r="2752" spans="1:5" s="62" customFormat="1" ht="12.75" x14ac:dyDescent="0.2">
      <c r="A2752" s="85">
        <v>2748</v>
      </c>
      <c r="B2752" s="79">
        <f ca="1">('Activity Data'!B2758*$B$4)*'Emission Factors'!H2760</f>
        <v>119728389.46903691</v>
      </c>
      <c r="C2752" s="79">
        <f ca="1">('Activity Data'!B2758*$C$4)*'Emission Factors'!I2760</f>
        <v>52998267.943678856</v>
      </c>
      <c r="D2752" s="79">
        <f ca="1">('Activity Data'!B2758*$D$4)*'Emission Factors'!J2760</f>
        <v>18990912.236245994</v>
      </c>
      <c r="E2752" s="79">
        <f t="shared" ca="1" si="42"/>
        <v>191717569.64896175</v>
      </c>
    </row>
    <row r="2753" spans="1:5" s="62" customFormat="1" ht="12.75" x14ac:dyDescent="0.2">
      <c r="A2753" s="85">
        <v>2749</v>
      </c>
      <c r="B2753" s="79">
        <f ca="1">('Activity Data'!B2759*$B$4)*'Emission Factors'!H2761</f>
        <v>129162171.30934273</v>
      </c>
      <c r="C2753" s="79">
        <f ca="1">('Activity Data'!B2759*$C$4)*'Emission Factors'!I2761</f>
        <v>59400882.849794582</v>
      </c>
      <c r="D2753" s="79">
        <f ca="1">('Activity Data'!B2759*$D$4)*'Emission Factors'!J2761</f>
        <v>18817050.381851263</v>
      </c>
      <c r="E2753" s="79">
        <f t="shared" ca="1" si="42"/>
        <v>207380104.54098856</v>
      </c>
    </row>
    <row r="2754" spans="1:5" s="62" customFormat="1" ht="12.75" x14ac:dyDescent="0.2">
      <c r="A2754" s="85">
        <v>2750</v>
      </c>
      <c r="B2754" s="79">
        <f ca="1">('Activity Data'!B2760*$B$4)*'Emission Factors'!H2762</f>
        <v>129848748.08110222</v>
      </c>
      <c r="C2754" s="79">
        <f ca="1">('Activity Data'!B2760*$C$4)*'Emission Factors'!I2762</f>
        <v>63491009.702786021</v>
      </c>
      <c r="D2754" s="79">
        <f ca="1">('Activity Data'!B2760*$D$4)*'Emission Factors'!J2762</f>
        <v>20156220.804828562</v>
      </c>
      <c r="E2754" s="79">
        <f t="shared" ca="1" si="42"/>
        <v>213495978.5887168</v>
      </c>
    </row>
    <row r="2755" spans="1:5" s="62" customFormat="1" ht="12.75" x14ac:dyDescent="0.2">
      <c r="A2755" s="85">
        <v>2751</v>
      </c>
      <c r="B2755" s="79">
        <f ca="1">('Activity Data'!B2761*$B$4)*'Emission Factors'!H2763</f>
        <v>144855555.35807976</v>
      </c>
      <c r="C2755" s="79">
        <f ca="1">('Activity Data'!B2761*$C$4)*'Emission Factors'!I2763</f>
        <v>67957750.413959235</v>
      </c>
      <c r="D2755" s="79">
        <f ca="1">('Activity Data'!B2761*$D$4)*'Emission Factors'!J2763</f>
        <v>22303005.265433289</v>
      </c>
      <c r="E2755" s="79">
        <f t="shared" ca="1" si="42"/>
        <v>235116311.03747228</v>
      </c>
    </row>
    <row r="2756" spans="1:5" s="62" customFormat="1" ht="12.75" x14ac:dyDescent="0.2">
      <c r="A2756" s="85">
        <v>2752</v>
      </c>
      <c r="B2756" s="79">
        <f ca="1">('Activity Data'!B2762*$B$4)*'Emission Factors'!H2764</f>
        <v>149877216.7509664</v>
      </c>
      <c r="C2756" s="79">
        <f ca="1">('Activity Data'!B2762*$C$4)*'Emission Factors'!I2764</f>
        <v>61870505.646299571</v>
      </c>
      <c r="D2756" s="79">
        <f ca="1">('Activity Data'!B2762*$D$4)*'Emission Factors'!J2764</f>
        <v>22826255.205561165</v>
      </c>
      <c r="E2756" s="79">
        <f t="shared" ca="1" si="42"/>
        <v>234573977.60282713</v>
      </c>
    </row>
    <row r="2757" spans="1:5" s="62" customFormat="1" ht="12.75" x14ac:dyDescent="0.2">
      <c r="A2757" s="85">
        <v>2753</v>
      </c>
      <c r="B2757" s="79">
        <f ca="1">('Activity Data'!B2763*$B$4)*'Emission Factors'!H2765</f>
        <v>141941903.28415367</v>
      </c>
      <c r="C2757" s="79">
        <f ca="1">('Activity Data'!B2763*$C$4)*'Emission Factors'!I2765</f>
        <v>66310598.872751877</v>
      </c>
      <c r="D2757" s="79">
        <f ca="1">('Activity Data'!B2763*$D$4)*'Emission Factors'!J2765</f>
        <v>21388062.708288334</v>
      </c>
      <c r="E2757" s="79">
        <f t="shared" ref="E2757:E2820" ca="1" si="43">SUM(B2757:D2757)</f>
        <v>229640564.86519387</v>
      </c>
    </row>
    <row r="2758" spans="1:5" s="62" customFormat="1" ht="12.75" x14ac:dyDescent="0.2">
      <c r="A2758" s="85">
        <v>2754</v>
      </c>
      <c r="B2758" s="79">
        <f ca="1">('Activity Data'!B2764*$B$4)*'Emission Factors'!H2766</f>
        <v>123160567.48266877</v>
      </c>
      <c r="C2758" s="79">
        <f ca="1">('Activity Data'!B2764*$C$4)*'Emission Factors'!I2766</f>
        <v>54720062.598171517</v>
      </c>
      <c r="D2758" s="79">
        <f ca="1">('Activity Data'!B2764*$D$4)*'Emission Factors'!J2766</f>
        <v>17220740.121334881</v>
      </c>
      <c r="E2758" s="79">
        <f t="shared" ca="1" si="43"/>
        <v>195101370.20217517</v>
      </c>
    </row>
    <row r="2759" spans="1:5" s="62" customFormat="1" ht="12.75" x14ac:dyDescent="0.2">
      <c r="A2759" s="85">
        <v>2755</v>
      </c>
      <c r="B2759" s="79">
        <f ca="1">('Activity Data'!B2765*$B$4)*'Emission Factors'!H2767</f>
        <v>158418020.09373435</v>
      </c>
      <c r="C2759" s="79">
        <f ca="1">('Activity Data'!B2765*$C$4)*'Emission Factors'!I2767</f>
        <v>74172964.916983202</v>
      </c>
      <c r="D2759" s="79">
        <f ca="1">('Activity Data'!B2765*$D$4)*'Emission Factors'!J2767</f>
        <v>23686261.047255099</v>
      </c>
      <c r="E2759" s="79">
        <f t="shared" ca="1" si="43"/>
        <v>256277246.05797267</v>
      </c>
    </row>
    <row r="2760" spans="1:5" s="62" customFormat="1" ht="12.75" x14ac:dyDescent="0.2">
      <c r="A2760" s="85">
        <v>2756</v>
      </c>
      <c r="B2760" s="79">
        <f ca="1">('Activity Data'!B2766*$B$4)*'Emission Factors'!H2768</f>
        <v>146179172.10330731</v>
      </c>
      <c r="C2760" s="79">
        <f ca="1">('Activity Data'!B2766*$C$4)*'Emission Factors'!I2768</f>
        <v>66067598.294224069</v>
      </c>
      <c r="D2760" s="79">
        <f ca="1">('Activity Data'!B2766*$D$4)*'Emission Factors'!J2768</f>
        <v>20621707.711015493</v>
      </c>
      <c r="E2760" s="79">
        <f t="shared" ca="1" si="43"/>
        <v>232868478.10854688</v>
      </c>
    </row>
    <row r="2761" spans="1:5" s="62" customFormat="1" ht="12.75" x14ac:dyDescent="0.2">
      <c r="A2761" s="85">
        <v>2757</v>
      </c>
      <c r="B2761" s="79">
        <f ca="1">('Activity Data'!B2767*$B$4)*'Emission Factors'!H2769</f>
        <v>128982548.03082348</v>
      </c>
      <c r="C2761" s="79">
        <f ca="1">('Activity Data'!B2767*$C$4)*'Emission Factors'!I2769</f>
        <v>61715907.235727131</v>
      </c>
      <c r="D2761" s="79">
        <f ca="1">('Activity Data'!B2767*$D$4)*'Emission Factors'!J2769</f>
        <v>21624440.719962019</v>
      </c>
      <c r="E2761" s="79">
        <f t="shared" ca="1" si="43"/>
        <v>212322895.98651263</v>
      </c>
    </row>
    <row r="2762" spans="1:5" s="62" customFormat="1" ht="12.75" x14ac:dyDescent="0.2">
      <c r="A2762" s="85">
        <v>2758</v>
      </c>
      <c r="B2762" s="79">
        <f ca="1">('Activity Data'!B2768*$B$4)*'Emission Factors'!H2770</f>
        <v>143939745.51176512</v>
      </c>
      <c r="C2762" s="79">
        <f ca="1">('Activity Data'!B2768*$C$4)*'Emission Factors'!I2770</f>
        <v>68668397.159433559</v>
      </c>
      <c r="D2762" s="79">
        <f ca="1">('Activity Data'!B2768*$D$4)*'Emission Factors'!J2770</f>
        <v>22447588.76673644</v>
      </c>
      <c r="E2762" s="79">
        <f t="shared" ca="1" si="43"/>
        <v>235055731.43793511</v>
      </c>
    </row>
    <row r="2763" spans="1:5" s="62" customFormat="1" ht="12.75" x14ac:dyDescent="0.2">
      <c r="A2763" s="85">
        <v>2759</v>
      </c>
      <c r="B2763" s="79">
        <f ca="1">('Activity Data'!B2769*$B$4)*'Emission Factors'!H2771</f>
        <v>137078036.99093127</v>
      </c>
      <c r="C2763" s="79">
        <f ca="1">('Activity Data'!B2769*$C$4)*'Emission Factors'!I2771</f>
        <v>67140301.423715919</v>
      </c>
      <c r="D2763" s="79">
        <f ca="1">('Activity Data'!B2769*$D$4)*'Emission Factors'!J2771</f>
        <v>21515506.059288781</v>
      </c>
      <c r="E2763" s="79">
        <f t="shared" ca="1" si="43"/>
        <v>225733844.47393596</v>
      </c>
    </row>
    <row r="2764" spans="1:5" s="62" customFormat="1" ht="12.75" x14ac:dyDescent="0.2">
      <c r="A2764" s="85">
        <v>2760</v>
      </c>
      <c r="B2764" s="79">
        <f ca="1">('Activity Data'!B2770*$B$4)*'Emission Factors'!H2772</f>
        <v>143937963.07048053</v>
      </c>
      <c r="C2764" s="79">
        <f ca="1">('Activity Data'!B2770*$C$4)*'Emission Factors'!I2772</f>
        <v>64148606.716993637</v>
      </c>
      <c r="D2764" s="79">
        <f ca="1">('Activity Data'!B2770*$D$4)*'Emission Factors'!J2772</f>
        <v>22606400.15797396</v>
      </c>
      <c r="E2764" s="79">
        <f t="shared" ca="1" si="43"/>
        <v>230692969.9454481</v>
      </c>
    </row>
    <row r="2765" spans="1:5" s="62" customFormat="1" ht="12.75" x14ac:dyDescent="0.2">
      <c r="A2765" s="85">
        <v>2761</v>
      </c>
      <c r="B2765" s="79">
        <f ca="1">('Activity Data'!B2771*$B$4)*'Emission Factors'!H2773</f>
        <v>127648229.07210943</v>
      </c>
      <c r="C2765" s="79">
        <f ca="1">('Activity Data'!B2771*$C$4)*'Emission Factors'!I2773</f>
        <v>61885093.193928666</v>
      </c>
      <c r="D2765" s="79">
        <f ca="1">('Activity Data'!B2771*$D$4)*'Emission Factors'!J2773</f>
        <v>19715954.640782505</v>
      </c>
      <c r="E2765" s="79">
        <f t="shared" ca="1" si="43"/>
        <v>209249276.9068206</v>
      </c>
    </row>
    <row r="2766" spans="1:5" s="62" customFormat="1" ht="12.75" x14ac:dyDescent="0.2">
      <c r="A2766" s="85">
        <v>2762</v>
      </c>
      <c r="B2766" s="79">
        <f ca="1">('Activity Data'!B2772*$B$4)*'Emission Factors'!H2774</f>
        <v>140810782.332003</v>
      </c>
      <c r="C2766" s="79">
        <f ca="1">('Activity Data'!B2772*$C$4)*'Emission Factors'!I2774</f>
        <v>64073480.831715435</v>
      </c>
      <c r="D2766" s="79">
        <f ca="1">('Activity Data'!B2772*$D$4)*'Emission Factors'!J2774</f>
        <v>21790050.386706781</v>
      </c>
      <c r="E2766" s="79">
        <f t="shared" ca="1" si="43"/>
        <v>226674313.5504252</v>
      </c>
    </row>
    <row r="2767" spans="1:5" s="62" customFormat="1" ht="12.75" x14ac:dyDescent="0.2">
      <c r="A2767" s="85">
        <v>2763</v>
      </c>
      <c r="B2767" s="79">
        <f ca="1">('Activity Data'!B2773*$B$4)*'Emission Factors'!H2775</f>
        <v>125413153.7754378</v>
      </c>
      <c r="C2767" s="79">
        <f ca="1">('Activity Data'!B2773*$C$4)*'Emission Factors'!I2775</f>
        <v>57670685.134082511</v>
      </c>
      <c r="D2767" s="79">
        <f ca="1">('Activity Data'!B2773*$D$4)*'Emission Factors'!J2775</f>
        <v>19770557.854999591</v>
      </c>
      <c r="E2767" s="79">
        <f t="shared" ca="1" si="43"/>
        <v>202854396.76451993</v>
      </c>
    </row>
    <row r="2768" spans="1:5" s="62" customFormat="1" ht="12.75" x14ac:dyDescent="0.2">
      <c r="A2768" s="85">
        <v>2764</v>
      </c>
      <c r="B2768" s="79">
        <f ca="1">('Activity Data'!B2774*$B$4)*'Emission Factors'!H2776</f>
        <v>134175471.75434393</v>
      </c>
      <c r="C2768" s="79">
        <f ca="1">('Activity Data'!B2774*$C$4)*'Emission Factors'!I2776</f>
        <v>65075186.495558247</v>
      </c>
      <c r="D2768" s="79">
        <f ca="1">('Activity Data'!B2774*$D$4)*'Emission Factors'!J2776</f>
        <v>21785158.956740614</v>
      </c>
      <c r="E2768" s="79">
        <f t="shared" ca="1" si="43"/>
        <v>221035817.20664281</v>
      </c>
    </row>
    <row r="2769" spans="1:5" s="62" customFormat="1" ht="12.75" x14ac:dyDescent="0.2">
      <c r="A2769" s="85">
        <v>2765</v>
      </c>
      <c r="B2769" s="79">
        <f ca="1">('Activity Data'!B2775*$B$4)*'Emission Factors'!H2777</f>
        <v>122563807.87920806</v>
      </c>
      <c r="C2769" s="79">
        <f ca="1">('Activity Data'!B2775*$C$4)*'Emission Factors'!I2777</f>
        <v>59315391.612683386</v>
      </c>
      <c r="D2769" s="79">
        <f ca="1">('Activity Data'!B2775*$D$4)*'Emission Factors'!J2777</f>
        <v>17876978.917967323</v>
      </c>
      <c r="E2769" s="79">
        <f t="shared" ca="1" si="43"/>
        <v>199756178.40985876</v>
      </c>
    </row>
    <row r="2770" spans="1:5" s="62" customFormat="1" ht="12.75" x14ac:dyDescent="0.2">
      <c r="A2770" s="85">
        <v>2766</v>
      </c>
      <c r="B2770" s="79">
        <f ca="1">('Activity Data'!B2776*$B$4)*'Emission Factors'!H2778</f>
        <v>143692286.99262229</v>
      </c>
      <c r="C2770" s="79">
        <f ca="1">('Activity Data'!B2776*$C$4)*'Emission Factors'!I2778</f>
        <v>66915552.441405222</v>
      </c>
      <c r="D2770" s="79">
        <f ca="1">('Activity Data'!B2776*$D$4)*'Emission Factors'!J2778</f>
        <v>21364087.66333979</v>
      </c>
      <c r="E2770" s="79">
        <f t="shared" ca="1" si="43"/>
        <v>231971927.09736729</v>
      </c>
    </row>
    <row r="2771" spans="1:5" s="62" customFormat="1" ht="12.75" x14ac:dyDescent="0.2">
      <c r="A2771" s="85">
        <v>2767</v>
      </c>
      <c r="B2771" s="79">
        <f ca="1">('Activity Data'!B2777*$B$4)*'Emission Factors'!H2779</f>
        <v>134122679.32434167</v>
      </c>
      <c r="C2771" s="79">
        <f ca="1">('Activity Data'!B2777*$C$4)*'Emission Factors'!I2779</f>
        <v>62467230.33908093</v>
      </c>
      <c r="D2771" s="79">
        <f ca="1">('Activity Data'!B2777*$D$4)*'Emission Factors'!J2779</f>
        <v>20078495.129908089</v>
      </c>
      <c r="E2771" s="79">
        <f t="shared" ca="1" si="43"/>
        <v>216668404.79333067</v>
      </c>
    </row>
    <row r="2772" spans="1:5" s="62" customFormat="1" ht="12.75" x14ac:dyDescent="0.2">
      <c r="A2772" s="85">
        <v>2768</v>
      </c>
      <c r="B2772" s="79">
        <f ca="1">('Activity Data'!B2778*$B$4)*'Emission Factors'!H2780</f>
        <v>147683566.50103062</v>
      </c>
      <c r="C2772" s="79">
        <f ca="1">('Activity Data'!B2778*$C$4)*'Emission Factors'!I2780</f>
        <v>65929278.415020689</v>
      </c>
      <c r="D2772" s="79">
        <f ca="1">('Activity Data'!B2778*$D$4)*'Emission Factors'!J2780</f>
        <v>22467408.904314864</v>
      </c>
      <c r="E2772" s="79">
        <f t="shared" ca="1" si="43"/>
        <v>236080253.8203662</v>
      </c>
    </row>
    <row r="2773" spans="1:5" s="62" customFormat="1" ht="12.75" x14ac:dyDescent="0.2">
      <c r="A2773" s="85">
        <v>2769</v>
      </c>
      <c r="B2773" s="79">
        <f ca="1">('Activity Data'!B2779*$B$4)*'Emission Factors'!H2781</f>
        <v>152690413.6872744</v>
      </c>
      <c r="C2773" s="79">
        <f ca="1">('Activity Data'!B2779*$C$4)*'Emission Factors'!I2781</f>
        <v>72799336.792084292</v>
      </c>
      <c r="D2773" s="79">
        <f ca="1">('Activity Data'!B2779*$D$4)*'Emission Factors'!J2781</f>
        <v>26358922.862903666</v>
      </c>
      <c r="E2773" s="79">
        <f t="shared" ca="1" si="43"/>
        <v>251848673.34226233</v>
      </c>
    </row>
    <row r="2774" spans="1:5" s="62" customFormat="1" ht="12.75" x14ac:dyDescent="0.2">
      <c r="A2774" s="85">
        <v>2770</v>
      </c>
      <c r="B2774" s="79">
        <f ca="1">('Activity Data'!B2780*$B$4)*'Emission Factors'!H2782</f>
        <v>143962849.47330019</v>
      </c>
      <c r="C2774" s="79">
        <f ca="1">('Activity Data'!B2780*$C$4)*'Emission Factors'!I2782</f>
        <v>66814362.520176426</v>
      </c>
      <c r="D2774" s="79">
        <f ca="1">('Activity Data'!B2780*$D$4)*'Emission Factors'!J2782</f>
        <v>21247220.904466987</v>
      </c>
      <c r="E2774" s="79">
        <f t="shared" ca="1" si="43"/>
        <v>232024432.89794362</v>
      </c>
    </row>
    <row r="2775" spans="1:5" s="62" customFormat="1" ht="12.75" x14ac:dyDescent="0.2">
      <c r="A2775" s="85">
        <v>2771</v>
      </c>
      <c r="B2775" s="79">
        <f ca="1">('Activity Data'!B2781*$B$4)*'Emission Factors'!H2783</f>
        <v>150537744.75718021</v>
      </c>
      <c r="C2775" s="79">
        <f ca="1">('Activity Data'!B2781*$C$4)*'Emission Factors'!I2783</f>
        <v>70036990.661996245</v>
      </c>
      <c r="D2775" s="79">
        <f ca="1">('Activity Data'!B2781*$D$4)*'Emission Factors'!J2783</f>
        <v>22948826.653523967</v>
      </c>
      <c r="E2775" s="79">
        <f t="shared" ca="1" si="43"/>
        <v>243523562.07270044</v>
      </c>
    </row>
    <row r="2776" spans="1:5" s="62" customFormat="1" ht="12.75" x14ac:dyDescent="0.2">
      <c r="A2776" s="85">
        <v>2772</v>
      </c>
      <c r="B2776" s="79">
        <f ca="1">('Activity Data'!B2782*$B$4)*'Emission Factors'!H2784</f>
        <v>127154621.95877776</v>
      </c>
      <c r="C2776" s="79">
        <f ca="1">('Activity Data'!B2782*$C$4)*'Emission Factors'!I2784</f>
        <v>57242931.33270736</v>
      </c>
      <c r="D2776" s="79">
        <f ca="1">('Activity Data'!B2782*$D$4)*'Emission Factors'!J2784</f>
        <v>19776464.619651034</v>
      </c>
      <c r="E2776" s="79">
        <f t="shared" ca="1" si="43"/>
        <v>204174017.91113615</v>
      </c>
    </row>
    <row r="2777" spans="1:5" s="62" customFormat="1" ht="12.75" x14ac:dyDescent="0.2">
      <c r="A2777" s="85">
        <v>2773</v>
      </c>
      <c r="B2777" s="79">
        <f ca="1">('Activity Data'!B2783*$B$4)*'Emission Factors'!H2785</f>
        <v>121247249.00907297</v>
      </c>
      <c r="C2777" s="79">
        <f ca="1">('Activity Data'!B2783*$C$4)*'Emission Factors'!I2785</f>
        <v>59093569.72842259</v>
      </c>
      <c r="D2777" s="79">
        <f ca="1">('Activity Data'!B2783*$D$4)*'Emission Factors'!J2785</f>
        <v>19867265.785761144</v>
      </c>
      <c r="E2777" s="79">
        <f t="shared" ca="1" si="43"/>
        <v>200208084.52325672</v>
      </c>
    </row>
    <row r="2778" spans="1:5" s="62" customFormat="1" ht="12.75" x14ac:dyDescent="0.2">
      <c r="A2778" s="85">
        <v>2774</v>
      </c>
      <c r="B2778" s="79">
        <f ca="1">('Activity Data'!B2784*$B$4)*'Emission Factors'!H2786</f>
        <v>151968868.88977474</v>
      </c>
      <c r="C2778" s="79">
        <f ca="1">('Activity Data'!B2784*$C$4)*'Emission Factors'!I2786</f>
        <v>72911136.722570017</v>
      </c>
      <c r="D2778" s="79">
        <f ca="1">('Activity Data'!B2784*$D$4)*'Emission Factors'!J2786</f>
        <v>23244870.609437052</v>
      </c>
      <c r="E2778" s="79">
        <f t="shared" ca="1" si="43"/>
        <v>248124876.22178179</v>
      </c>
    </row>
    <row r="2779" spans="1:5" s="62" customFormat="1" ht="12.75" x14ac:dyDescent="0.2">
      <c r="A2779" s="85">
        <v>2775</v>
      </c>
      <c r="B2779" s="79">
        <f ca="1">('Activity Data'!B2785*$B$4)*'Emission Factors'!H2787</f>
        <v>134228497.40191516</v>
      </c>
      <c r="C2779" s="79">
        <f ca="1">('Activity Data'!B2785*$C$4)*'Emission Factors'!I2787</f>
        <v>56881916.434964933</v>
      </c>
      <c r="D2779" s="79">
        <f ca="1">('Activity Data'!B2785*$D$4)*'Emission Factors'!J2787</f>
        <v>21407030.59326997</v>
      </c>
      <c r="E2779" s="79">
        <f t="shared" ca="1" si="43"/>
        <v>212517444.43015006</v>
      </c>
    </row>
    <row r="2780" spans="1:5" s="62" customFormat="1" ht="12.75" x14ac:dyDescent="0.2">
      <c r="A2780" s="85">
        <v>2776</v>
      </c>
      <c r="B2780" s="79">
        <f ca="1">('Activity Data'!B2786*$B$4)*'Emission Factors'!H2788</f>
        <v>139393783.04182181</v>
      </c>
      <c r="C2780" s="79">
        <f ca="1">('Activity Data'!B2786*$C$4)*'Emission Factors'!I2788</f>
        <v>61981368.920557052</v>
      </c>
      <c r="D2780" s="79">
        <f ca="1">('Activity Data'!B2786*$D$4)*'Emission Factors'!J2788</f>
        <v>21742990.522672042</v>
      </c>
      <c r="E2780" s="79">
        <f t="shared" ca="1" si="43"/>
        <v>223118142.48505092</v>
      </c>
    </row>
    <row r="2781" spans="1:5" s="62" customFormat="1" ht="12.75" x14ac:dyDescent="0.2">
      <c r="A2781" s="85">
        <v>2777</v>
      </c>
      <c r="B2781" s="79">
        <f ca="1">('Activity Data'!B2787*$B$4)*'Emission Factors'!H2789</f>
        <v>119793551.54975165</v>
      </c>
      <c r="C2781" s="79">
        <f ca="1">('Activity Data'!B2787*$C$4)*'Emission Factors'!I2789</f>
        <v>55246153.278222479</v>
      </c>
      <c r="D2781" s="79">
        <f ca="1">('Activity Data'!B2787*$D$4)*'Emission Factors'!J2789</f>
        <v>18292881.881101299</v>
      </c>
      <c r="E2781" s="79">
        <f t="shared" ca="1" si="43"/>
        <v>193332586.70907545</v>
      </c>
    </row>
    <row r="2782" spans="1:5" s="62" customFormat="1" ht="12.75" x14ac:dyDescent="0.2">
      <c r="A2782" s="85">
        <v>2778</v>
      </c>
      <c r="B2782" s="79">
        <f ca="1">('Activity Data'!B2788*$B$4)*'Emission Factors'!H2790</f>
        <v>139384865.65717784</v>
      </c>
      <c r="C2782" s="79">
        <f ca="1">('Activity Data'!B2788*$C$4)*'Emission Factors'!I2790</f>
        <v>58753125.63835486</v>
      </c>
      <c r="D2782" s="79">
        <f ca="1">('Activity Data'!B2788*$D$4)*'Emission Factors'!J2790</f>
        <v>20748515.111676726</v>
      </c>
      <c r="E2782" s="79">
        <f t="shared" ca="1" si="43"/>
        <v>218886506.40720943</v>
      </c>
    </row>
    <row r="2783" spans="1:5" s="62" customFormat="1" ht="12.75" x14ac:dyDescent="0.2">
      <c r="A2783" s="85">
        <v>2779</v>
      </c>
      <c r="B2783" s="79">
        <f ca="1">('Activity Data'!B2789*$B$4)*'Emission Factors'!H2791</f>
        <v>153272757.20141253</v>
      </c>
      <c r="C2783" s="79">
        <f ca="1">('Activity Data'!B2789*$C$4)*'Emission Factors'!I2791</f>
        <v>64322172.316876054</v>
      </c>
      <c r="D2783" s="79">
        <f ca="1">('Activity Data'!B2789*$D$4)*'Emission Factors'!J2791</f>
        <v>22761701.386503141</v>
      </c>
      <c r="E2783" s="79">
        <f t="shared" ca="1" si="43"/>
        <v>240356630.90479171</v>
      </c>
    </row>
    <row r="2784" spans="1:5" s="62" customFormat="1" ht="12.75" x14ac:dyDescent="0.2">
      <c r="A2784" s="85">
        <v>2780</v>
      </c>
      <c r="B2784" s="79">
        <f ca="1">('Activity Data'!B2790*$B$4)*'Emission Factors'!H2792</f>
        <v>141039258.91070357</v>
      </c>
      <c r="C2784" s="79">
        <f ca="1">('Activity Data'!B2790*$C$4)*'Emission Factors'!I2792</f>
        <v>65414582.672688343</v>
      </c>
      <c r="D2784" s="79">
        <f ca="1">('Activity Data'!B2790*$D$4)*'Emission Factors'!J2792</f>
        <v>22465264.405555155</v>
      </c>
      <c r="E2784" s="79">
        <f t="shared" ca="1" si="43"/>
        <v>228919105.98894706</v>
      </c>
    </row>
    <row r="2785" spans="1:5" s="62" customFormat="1" ht="12.75" x14ac:dyDescent="0.2">
      <c r="A2785" s="85">
        <v>2781</v>
      </c>
      <c r="B2785" s="79">
        <f ca="1">('Activity Data'!B2791*$B$4)*'Emission Factors'!H2793</f>
        <v>135009904.78736261</v>
      </c>
      <c r="C2785" s="79">
        <f ca="1">('Activity Data'!B2791*$C$4)*'Emission Factors'!I2793</f>
        <v>63566155.99368038</v>
      </c>
      <c r="D2785" s="79">
        <f ca="1">('Activity Data'!B2791*$D$4)*'Emission Factors'!J2793</f>
        <v>22397101.742815562</v>
      </c>
      <c r="E2785" s="79">
        <f t="shared" ca="1" si="43"/>
        <v>220973162.52385855</v>
      </c>
    </row>
    <row r="2786" spans="1:5" s="62" customFormat="1" ht="12.75" x14ac:dyDescent="0.2">
      <c r="A2786" s="85">
        <v>2782</v>
      </c>
      <c r="B2786" s="79">
        <f ca="1">('Activity Data'!B2792*$B$4)*'Emission Factors'!H2794</f>
        <v>136932682.64703479</v>
      </c>
      <c r="C2786" s="79">
        <f ca="1">('Activity Data'!B2792*$C$4)*'Emission Factors'!I2794</f>
        <v>63194930.803402558</v>
      </c>
      <c r="D2786" s="79">
        <f ca="1">('Activity Data'!B2792*$D$4)*'Emission Factors'!J2794</f>
        <v>22700627.572289128</v>
      </c>
      <c r="E2786" s="79">
        <f t="shared" ca="1" si="43"/>
        <v>222828241.02272651</v>
      </c>
    </row>
    <row r="2787" spans="1:5" s="62" customFormat="1" ht="12.75" x14ac:dyDescent="0.2">
      <c r="A2787" s="85">
        <v>2783</v>
      </c>
      <c r="B2787" s="79">
        <f ca="1">('Activity Data'!B2793*$B$4)*'Emission Factors'!H2795</f>
        <v>165005032.51180962</v>
      </c>
      <c r="C2787" s="79">
        <f ca="1">('Activity Data'!B2793*$C$4)*'Emission Factors'!I2795</f>
        <v>72091510.393148348</v>
      </c>
      <c r="D2787" s="79">
        <f ca="1">('Activity Data'!B2793*$D$4)*'Emission Factors'!J2795</f>
        <v>24863386.030966554</v>
      </c>
      <c r="E2787" s="79">
        <f t="shared" ca="1" si="43"/>
        <v>261959928.9359245</v>
      </c>
    </row>
    <row r="2788" spans="1:5" s="62" customFormat="1" ht="12.75" x14ac:dyDescent="0.2">
      <c r="A2788" s="85">
        <v>2784</v>
      </c>
      <c r="B2788" s="79">
        <f ca="1">('Activity Data'!B2794*$B$4)*'Emission Factors'!H2796</f>
        <v>138842820.3588354</v>
      </c>
      <c r="C2788" s="79">
        <f ca="1">('Activity Data'!B2794*$C$4)*'Emission Factors'!I2796</f>
        <v>66513947.664535567</v>
      </c>
      <c r="D2788" s="79">
        <f ca="1">('Activity Data'!B2794*$D$4)*'Emission Factors'!J2796</f>
        <v>21750151.488312237</v>
      </c>
      <c r="E2788" s="79">
        <f t="shared" ca="1" si="43"/>
        <v>227106919.51168323</v>
      </c>
    </row>
    <row r="2789" spans="1:5" s="62" customFormat="1" ht="12.75" x14ac:dyDescent="0.2">
      <c r="A2789" s="85">
        <v>2785</v>
      </c>
      <c r="B2789" s="79">
        <f ca="1">('Activity Data'!B2795*$B$4)*'Emission Factors'!H2797</f>
        <v>131506916.49457529</v>
      </c>
      <c r="C2789" s="79">
        <f ca="1">('Activity Data'!B2795*$C$4)*'Emission Factors'!I2797</f>
        <v>62750232.222691521</v>
      </c>
      <c r="D2789" s="79">
        <f ca="1">('Activity Data'!B2795*$D$4)*'Emission Factors'!J2797</f>
        <v>21154957.034315303</v>
      </c>
      <c r="E2789" s="79">
        <f t="shared" ca="1" si="43"/>
        <v>215412105.75158209</v>
      </c>
    </row>
    <row r="2790" spans="1:5" s="62" customFormat="1" ht="12.75" x14ac:dyDescent="0.2">
      <c r="A2790" s="85">
        <v>2786</v>
      </c>
      <c r="B2790" s="79">
        <f ca="1">('Activity Data'!B2796*$B$4)*'Emission Factors'!H2798</f>
        <v>140143038.45373428</v>
      </c>
      <c r="C2790" s="79">
        <f ca="1">('Activity Data'!B2796*$C$4)*'Emission Factors'!I2798</f>
        <v>65797026.769426532</v>
      </c>
      <c r="D2790" s="79">
        <f ca="1">('Activity Data'!B2796*$D$4)*'Emission Factors'!J2798</f>
        <v>21393533.048172906</v>
      </c>
      <c r="E2790" s="79">
        <f t="shared" ca="1" si="43"/>
        <v>227333598.27133369</v>
      </c>
    </row>
    <row r="2791" spans="1:5" s="62" customFormat="1" ht="12.75" x14ac:dyDescent="0.2">
      <c r="A2791" s="85">
        <v>2787</v>
      </c>
      <c r="B2791" s="79">
        <f ca="1">('Activity Data'!B2797*$B$4)*'Emission Factors'!H2799</f>
        <v>138434882.40310887</v>
      </c>
      <c r="C2791" s="79">
        <f ca="1">('Activity Data'!B2797*$C$4)*'Emission Factors'!I2799</f>
        <v>66240924.060811631</v>
      </c>
      <c r="D2791" s="79">
        <f ca="1">('Activity Data'!B2797*$D$4)*'Emission Factors'!J2799</f>
        <v>20135114.132201895</v>
      </c>
      <c r="E2791" s="79">
        <f t="shared" ca="1" si="43"/>
        <v>224810920.59612238</v>
      </c>
    </row>
    <row r="2792" spans="1:5" s="62" customFormat="1" ht="12.75" x14ac:dyDescent="0.2">
      <c r="A2792" s="85">
        <v>2788</v>
      </c>
      <c r="B2792" s="79">
        <f ca="1">('Activity Data'!B2798*$B$4)*'Emission Factors'!H2800</f>
        <v>152708742.25156054</v>
      </c>
      <c r="C2792" s="79">
        <f ca="1">('Activity Data'!B2798*$C$4)*'Emission Factors'!I2800</f>
        <v>74216467.624295488</v>
      </c>
      <c r="D2792" s="79">
        <f ca="1">('Activity Data'!B2798*$D$4)*'Emission Factors'!J2800</f>
        <v>23782010.59942586</v>
      </c>
      <c r="E2792" s="79">
        <f t="shared" ca="1" si="43"/>
        <v>250707220.47528189</v>
      </c>
    </row>
    <row r="2793" spans="1:5" s="62" customFormat="1" ht="12.75" x14ac:dyDescent="0.2">
      <c r="A2793" s="85">
        <v>2789</v>
      </c>
      <c r="B2793" s="79">
        <f ca="1">('Activity Data'!B2799*$B$4)*'Emission Factors'!H2801</f>
        <v>134233326.70420265</v>
      </c>
      <c r="C2793" s="79">
        <f ca="1">('Activity Data'!B2799*$C$4)*'Emission Factors'!I2801</f>
        <v>64251940.936113901</v>
      </c>
      <c r="D2793" s="79">
        <f ca="1">('Activity Data'!B2799*$D$4)*'Emission Factors'!J2801</f>
        <v>20040539.526441958</v>
      </c>
      <c r="E2793" s="79">
        <f t="shared" ca="1" si="43"/>
        <v>218525807.16675851</v>
      </c>
    </row>
    <row r="2794" spans="1:5" s="62" customFormat="1" ht="12.75" x14ac:dyDescent="0.2">
      <c r="A2794" s="85">
        <v>2790</v>
      </c>
      <c r="B2794" s="79">
        <f ca="1">('Activity Data'!B2800*$B$4)*'Emission Factors'!H2802</f>
        <v>162493903.45274407</v>
      </c>
      <c r="C2794" s="79">
        <f ca="1">('Activity Data'!B2800*$C$4)*'Emission Factors'!I2802</f>
        <v>72417966.311663076</v>
      </c>
      <c r="D2794" s="79">
        <f ca="1">('Activity Data'!B2800*$D$4)*'Emission Factors'!J2802</f>
        <v>24702873.655070987</v>
      </c>
      <c r="E2794" s="79">
        <f t="shared" ca="1" si="43"/>
        <v>259614743.41947815</v>
      </c>
    </row>
    <row r="2795" spans="1:5" s="62" customFormat="1" ht="12.75" x14ac:dyDescent="0.2">
      <c r="A2795" s="85">
        <v>2791</v>
      </c>
      <c r="B2795" s="79">
        <f ca="1">('Activity Data'!B2801*$B$4)*'Emission Factors'!H2803</f>
        <v>163622379.78646049</v>
      </c>
      <c r="C2795" s="79">
        <f ca="1">('Activity Data'!B2801*$C$4)*'Emission Factors'!I2803</f>
        <v>78965598.379998684</v>
      </c>
      <c r="D2795" s="79">
        <f ca="1">('Activity Data'!B2801*$D$4)*'Emission Factors'!J2803</f>
        <v>24497327.788620692</v>
      </c>
      <c r="E2795" s="79">
        <f t="shared" ca="1" si="43"/>
        <v>267085305.95507985</v>
      </c>
    </row>
    <row r="2796" spans="1:5" s="62" customFormat="1" ht="12.75" x14ac:dyDescent="0.2">
      <c r="A2796" s="85">
        <v>2792</v>
      </c>
      <c r="B2796" s="79">
        <f ca="1">('Activity Data'!B2802*$B$4)*'Emission Factors'!H2804</f>
        <v>155487937.18213415</v>
      </c>
      <c r="C2796" s="79">
        <f ca="1">('Activity Data'!B2802*$C$4)*'Emission Factors'!I2804</f>
        <v>74062158.825712666</v>
      </c>
      <c r="D2796" s="79">
        <f ca="1">('Activity Data'!B2802*$D$4)*'Emission Factors'!J2804</f>
        <v>23652173.817972638</v>
      </c>
      <c r="E2796" s="79">
        <f t="shared" ca="1" si="43"/>
        <v>253202269.82581946</v>
      </c>
    </row>
    <row r="2797" spans="1:5" s="62" customFormat="1" ht="12.75" x14ac:dyDescent="0.2">
      <c r="A2797" s="85">
        <v>2793</v>
      </c>
      <c r="B2797" s="79">
        <f ca="1">('Activity Data'!B2803*$B$4)*'Emission Factors'!H2805</f>
        <v>136783372.44248283</v>
      </c>
      <c r="C2797" s="79">
        <f ca="1">('Activity Data'!B2803*$C$4)*'Emission Factors'!I2805</f>
        <v>62202698.14223405</v>
      </c>
      <c r="D2797" s="79">
        <f ca="1">('Activity Data'!B2803*$D$4)*'Emission Factors'!J2805</f>
        <v>22578672.375946671</v>
      </c>
      <c r="E2797" s="79">
        <f t="shared" ca="1" si="43"/>
        <v>221564742.96066356</v>
      </c>
    </row>
    <row r="2798" spans="1:5" s="62" customFormat="1" ht="12.75" x14ac:dyDescent="0.2">
      <c r="A2798" s="85">
        <v>2794</v>
      </c>
      <c r="B2798" s="79">
        <f ca="1">('Activity Data'!B2804*$B$4)*'Emission Factors'!H2806</f>
        <v>141270236.09126627</v>
      </c>
      <c r="C2798" s="79">
        <f ca="1">('Activity Data'!B2804*$C$4)*'Emission Factors'!I2806</f>
        <v>67089079.045938626</v>
      </c>
      <c r="D2798" s="79">
        <f ca="1">('Activity Data'!B2804*$D$4)*'Emission Factors'!J2806</f>
        <v>22091776.110805821</v>
      </c>
      <c r="E2798" s="79">
        <f t="shared" ca="1" si="43"/>
        <v>230451091.24801069</v>
      </c>
    </row>
    <row r="2799" spans="1:5" s="62" customFormat="1" ht="12.75" x14ac:dyDescent="0.2">
      <c r="A2799" s="85">
        <v>2795</v>
      </c>
      <c r="B2799" s="79">
        <f ca="1">('Activity Data'!B2805*$B$4)*'Emission Factors'!H2807</f>
        <v>159473564.37821668</v>
      </c>
      <c r="C2799" s="79">
        <f ca="1">('Activity Data'!B2805*$C$4)*'Emission Factors'!I2807</f>
        <v>78943755.439556718</v>
      </c>
      <c r="D2799" s="79">
        <f ca="1">('Activity Data'!B2805*$D$4)*'Emission Factors'!J2807</f>
        <v>24739039.53698121</v>
      </c>
      <c r="E2799" s="79">
        <f t="shared" ca="1" si="43"/>
        <v>263156359.35475463</v>
      </c>
    </row>
    <row r="2800" spans="1:5" s="62" customFormat="1" ht="12.75" x14ac:dyDescent="0.2">
      <c r="A2800" s="85">
        <v>2796</v>
      </c>
      <c r="B2800" s="79">
        <f ca="1">('Activity Data'!B2806*$B$4)*'Emission Factors'!H2808</f>
        <v>130959821.72619946</v>
      </c>
      <c r="C2800" s="79">
        <f ca="1">('Activity Data'!B2806*$C$4)*'Emission Factors'!I2808</f>
        <v>61319673.268202633</v>
      </c>
      <c r="D2800" s="79">
        <f ca="1">('Activity Data'!B2806*$D$4)*'Emission Factors'!J2808</f>
        <v>19575115.317310359</v>
      </c>
      <c r="E2800" s="79">
        <f t="shared" ca="1" si="43"/>
        <v>211854610.31171247</v>
      </c>
    </row>
    <row r="2801" spans="1:5" s="62" customFormat="1" ht="12.75" x14ac:dyDescent="0.2">
      <c r="A2801" s="85">
        <v>2797</v>
      </c>
      <c r="B2801" s="79">
        <f ca="1">('Activity Data'!B2807*$B$4)*'Emission Factors'!H2809</f>
        <v>123050892.9377618</v>
      </c>
      <c r="C2801" s="79">
        <f ca="1">('Activity Data'!B2807*$C$4)*'Emission Factors'!I2809</f>
        <v>58556134.379830889</v>
      </c>
      <c r="D2801" s="79">
        <f ca="1">('Activity Data'!B2807*$D$4)*'Emission Factors'!J2809</f>
        <v>18662330.358327962</v>
      </c>
      <c r="E2801" s="79">
        <f t="shared" ca="1" si="43"/>
        <v>200269357.67592064</v>
      </c>
    </row>
    <row r="2802" spans="1:5" s="62" customFormat="1" ht="12.75" x14ac:dyDescent="0.2">
      <c r="A2802" s="85">
        <v>2798</v>
      </c>
      <c r="B2802" s="79">
        <f ca="1">('Activity Data'!B2808*$B$4)*'Emission Factors'!H2810</f>
        <v>134727358.69735506</v>
      </c>
      <c r="C2802" s="79">
        <f ca="1">('Activity Data'!B2808*$C$4)*'Emission Factors'!I2810</f>
        <v>58366589.974552311</v>
      </c>
      <c r="D2802" s="79">
        <f ca="1">('Activity Data'!B2808*$D$4)*'Emission Factors'!J2810</f>
        <v>20205017.719070949</v>
      </c>
      <c r="E2802" s="79">
        <f t="shared" ca="1" si="43"/>
        <v>213298966.39097831</v>
      </c>
    </row>
    <row r="2803" spans="1:5" s="62" customFormat="1" ht="12.75" x14ac:dyDescent="0.2">
      <c r="A2803" s="85">
        <v>2799</v>
      </c>
      <c r="B2803" s="79">
        <f ca="1">('Activity Data'!B2809*$B$4)*'Emission Factors'!H2811</f>
        <v>136082528.72078761</v>
      </c>
      <c r="C2803" s="79">
        <f ca="1">('Activity Data'!B2809*$C$4)*'Emission Factors'!I2811</f>
        <v>65285229.890761279</v>
      </c>
      <c r="D2803" s="79">
        <f ca="1">('Activity Data'!B2809*$D$4)*'Emission Factors'!J2811</f>
        <v>21917445.217761356</v>
      </c>
      <c r="E2803" s="79">
        <f t="shared" ca="1" si="43"/>
        <v>223285203.82931027</v>
      </c>
    </row>
    <row r="2804" spans="1:5" s="62" customFormat="1" ht="12.75" x14ac:dyDescent="0.2">
      <c r="A2804" s="85">
        <v>2800</v>
      </c>
      <c r="B2804" s="79">
        <f ca="1">('Activity Data'!B2810*$B$4)*'Emission Factors'!H2812</f>
        <v>143954532.97819939</v>
      </c>
      <c r="C2804" s="79">
        <f ca="1">('Activity Data'!B2810*$C$4)*'Emission Factors'!I2812</f>
        <v>63813833.604158744</v>
      </c>
      <c r="D2804" s="79">
        <f ca="1">('Activity Data'!B2810*$D$4)*'Emission Factors'!J2812</f>
        <v>23438757.194147002</v>
      </c>
      <c r="E2804" s="79">
        <f t="shared" ca="1" si="43"/>
        <v>231207123.77650511</v>
      </c>
    </row>
    <row r="2805" spans="1:5" s="62" customFormat="1" ht="12.75" x14ac:dyDescent="0.2">
      <c r="A2805" s="85">
        <v>2801</v>
      </c>
      <c r="B2805" s="79">
        <f ca="1">('Activity Data'!B2811*$B$4)*'Emission Factors'!H2813</f>
        <v>144049983.92712086</v>
      </c>
      <c r="C2805" s="79">
        <f ca="1">('Activity Data'!B2811*$C$4)*'Emission Factors'!I2813</f>
        <v>68842604.029795602</v>
      </c>
      <c r="D2805" s="79">
        <f ca="1">('Activity Data'!B2811*$D$4)*'Emission Factors'!J2813</f>
        <v>24152078.330891449</v>
      </c>
      <c r="E2805" s="79">
        <f t="shared" ca="1" si="43"/>
        <v>237044666.28780791</v>
      </c>
    </row>
    <row r="2806" spans="1:5" s="62" customFormat="1" ht="12.75" x14ac:dyDescent="0.2">
      <c r="A2806" s="85">
        <v>2802</v>
      </c>
      <c r="B2806" s="79">
        <f ca="1">('Activity Data'!B2812*$B$4)*'Emission Factors'!H2814</f>
        <v>126577656.2674325</v>
      </c>
      <c r="C2806" s="79">
        <f ca="1">('Activity Data'!B2812*$C$4)*'Emission Factors'!I2814</f>
        <v>56902090.798394829</v>
      </c>
      <c r="D2806" s="79">
        <f ca="1">('Activity Data'!B2812*$D$4)*'Emission Factors'!J2814</f>
        <v>18749779.940975223</v>
      </c>
      <c r="E2806" s="79">
        <f t="shared" ca="1" si="43"/>
        <v>202229527.00680253</v>
      </c>
    </row>
    <row r="2807" spans="1:5" s="62" customFormat="1" ht="12.75" x14ac:dyDescent="0.2">
      <c r="A2807" s="85">
        <v>2803</v>
      </c>
      <c r="B2807" s="79">
        <f ca="1">('Activity Data'!B2813*$B$4)*'Emission Factors'!H2815</f>
        <v>127779040.59626693</v>
      </c>
      <c r="C2807" s="79">
        <f ca="1">('Activity Data'!B2813*$C$4)*'Emission Factors'!I2815</f>
        <v>65513960.203824595</v>
      </c>
      <c r="D2807" s="79">
        <f ca="1">('Activity Data'!B2813*$D$4)*'Emission Factors'!J2815</f>
        <v>20018941.145863283</v>
      </c>
      <c r="E2807" s="79">
        <f t="shared" ca="1" si="43"/>
        <v>213311941.9459548</v>
      </c>
    </row>
    <row r="2808" spans="1:5" s="62" customFormat="1" ht="12.75" x14ac:dyDescent="0.2">
      <c r="A2808" s="85">
        <v>2804</v>
      </c>
      <c r="B2808" s="79">
        <f ca="1">('Activity Data'!B2814*$B$4)*'Emission Factors'!H2816</f>
        <v>127140217.62847359</v>
      </c>
      <c r="C2808" s="79">
        <f ca="1">('Activity Data'!B2814*$C$4)*'Emission Factors'!I2816</f>
        <v>61935787.611555949</v>
      </c>
      <c r="D2808" s="79">
        <f ca="1">('Activity Data'!B2814*$D$4)*'Emission Factors'!J2816</f>
        <v>19132187.704204738</v>
      </c>
      <c r="E2808" s="79">
        <f t="shared" ca="1" si="43"/>
        <v>208208192.94423428</v>
      </c>
    </row>
    <row r="2809" spans="1:5" s="62" customFormat="1" ht="12.75" x14ac:dyDescent="0.2">
      <c r="A2809" s="85">
        <v>2805</v>
      </c>
      <c r="B2809" s="79">
        <f ca="1">('Activity Data'!B2815*$B$4)*'Emission Factors'!H2817</f>
        <v>140230853.86402315</v>
      </c>
      <c r="C2809" s="79">
        <f ca="1">('Activity Data'!B2815*$C$4)*'Emission Factors'!I2817</f>
        <v>67746807.649713472</v>
      </c>
      <c r="D2809" s="79">
        <f ca="1">('Activity Data'!B2815*$D$4)*'Emission Factors'!J2817</f>
        <v>22207302.475314479</v>
      </c>
      <c r="E2809" s="79">
        <f t="shared" ca="1" si="43"/>
        <v>230184963.98905107</v>
      </c>
    </row>
    <row r="2810" spans="1:5" s="62" customFormat="1" ht="12.75" x14ac:dyDescent="0.2">
      <c r="A2810" s="85">
        <v>2806</v>
      </c>
      <c r="B2810" s="79">
        <f ca="1">('Activity Data'!B2816*$B$4)*'Emission Factors'!H2818</f>
        <v>149364577.59080771</v>
      </c>
      <c r="C2810" s="79">
        <f ca="1">('Activity Data'!B2816*$C$4)*'Emission Factors'!I2818</f>
        <v>66803244.282294139</v>
      </c>
      <c r="D2810" s="79">
        <f ca="1">('Activity Data'!B2816*$D$4)*'Emission Factors'!J2818</f>
        <v>21459645.32354296</v>
      </c>
      <c r="E2810" s="79">
        <f t="shared" ca="1" si="43"/>
        <v>237627467.19664478</v>
      </c>
    </row>
    <row r="2811" spans="1:5" s="62" customFormat="1" ht="12.75" x14ac:dyDescent="0.2">
      <c r="A2811" s="85">
        <v>2807</v>
      </c>
      <c r="B2811" s="79">
        <f ca="1">('Activity Data'!B2817*$B$4)*'Emission Factors'!H2819</f>
        <v>135766868.41887903</v>
      </c>
      <c r="C2811" s="79">
        <f ca="1">('Activity Data'!B2817*$C$4)*'Emission Factors'!I2819</f>
        <v>63086650.129239134</v>
      </c>
      <c r="D2811" s="79">
        <f ca="1">('Activity Data'!B2817*$D$4)*'Emission Factors'!J2819</f>
        <v>20469237.633496366</v>
      </c>
      <c r="E2811" s="79">
        <f t="shared" ca="1" si="43"/>
        <v>219322756.18161455</v>
      </c>
    </row>
    <row r="2812" spans="1:5" s="62" customFormat="1" ht="12.75" x14ac:dyDescent="0.2">
      <c r="A2812" s="85">
        <v>2808</v>
      </c>
      <c r="B2812" s="79">
        <f ca="1">('Activity Data'!B2818*$B$4)*'Emission Factors'!H2820</f>
        <v>156844008.52452114</v>
      </c>
      <c r="C2812" s="79">
        <f ca="1">('Activity Data'!B2818*$C$4)*'Emission Factors'!I2820</f>
        <v>68294461.081143558</v>
      </c>
      <c r="D2812" s="79">
        <f ca="1">('Activity Data'!B2818*$D$4)*'Emission Factors'!J2820</f>
        <v>23887416.033831291</v>
      </c>
      <c r="E2812" s="79">
        <f t="shared" ca="1" si="43"/>
        <v>249025885.639496</v>
      </c>
    </row>
    <row r="2813" spans="1:5" s="62" customFormat="1" ht="12.75" x14ac:dyDescent="0.2">
      <c r="A2813" s="85">
        <v>2809</v>
      </c>
      <c r="B2813" s="79">
        <f ca="1">('Activity Data'!B2819*$B$4)*'Emission Factors'!H2821</f>
        <v>137043843.80792612</v>
      </c>
      <c r="C2813" s="79">
        <f ca="1">('Activity Data'!B2819*$C$4)*'Emission Factors'!I2821</f>
        <v>62599273.307760075</v>
      </c>
      <c r="D2813" s="79">
        <f ca="1">('Activity Data'!B2819*$D$4)*'Emission Factors'!J2821</f>
        <v>20713970.602370027</v>
      </c>
      <c r="E2813" s="79">
        <f t="shared" ca="1" si="43"/>
        <v>220357087.7180562</v>
      </c>
    </row>
    <row r="2814" spans="1:5" s="62" customFormat="1" ht="12.75" x14ac:dyDescent="0.2">
      <c r="A2814" s="85">
        <v>2810</v>
      </c>
      <c r="B2814" s="79">
        <f ca="1">('Activity Data'!B2820*$B$4)*'Emission Factors'!H2822</f>
        <v>163495189.66712701</v>
      </c>
      <c r="C2814" s="79">
        <f ca="1">('Activity Data'!B2820*$C$4)*'Emission Factors'!I2822</f>
        <v>74047227.786782861</v>
      </c>
      <c r="D2814" s="79">
        <f ca="1">('Activity Data'!B2820*$D$4)*'Emission Factors'!J2822</f>
        <v>24217388.953431834</v>
      </c>
      <c r="E2814" s="79">
        <f t="shared" ca="1" si="43"/>
        <v>261759806.40734172</v>
      </c>
    </row>
    <row r="2815" spans="1:5" s="62" customFormat="1" ht="12.75" x14ac:dyDescent="0.2">
      <c r="A2815" s="85">
        <v>2811</v>
      </c>
      <c r="B2815" s="79">
        <f ca="1">('Activity Data'!B2821*$B$4)*'Emission Factors'!H2823</f>
        <v>157728093.05509248</v>
      </c>
      <c r="C2815" s="79">
        <f ca="1">('Activity Data'!B2821*$C$4)*'Emission Factors'!I2823</f>
        <v>71451495.376531452</v>
      </c>
      <c r="D2815" s="79">
        <f ca="1">('Activity Data'!B2821*$D$4)*'Emission Factors'!J2823</f>
        <v>21525757.067349996</v>
      </c>
      <c r="E2815" s="79">
        <f t="shared" ca="1" si="43"/>
        <v>250705345.49897394</v>
      </c>
    </row>
    <row r="2816" spans="1:5" s="62" customFormat="1" ht="12.75" x14ac:dyDescent="0.2">
      <c r="A2816" s="85">
        <v>2812</v>
      </c>
      <c r="B2816" s="79">
        <f ca="1">('Activity Data'!B2822*$B$4)*'Emission Factors'!H2824</f>
        <v>138780667.70994624</v>
      </c>
      <c r="C2816" s="79">
        <f ca="1">('Activity Data'!B2822*$C$4)*'Emission Factors'!I2824</f>
        <v>61354566.699926011</v>
      </c>
      <c r="D2816" s="79">
        <f ca="1">('Activity Data'!B2822*$D$4)*'Emission Factors'!J2824</f>
        <v>21949565.832510628</v>
      </c>
      <c r="E2816" s="79">
        <f t="shared" ca="1" si="43"/>
        <v>222084800.24238288</v>
      </c>
    </row>
    <row r="2817" spans="1:5" s="62" customFormat="1" ht="12.75" x14ac:dyDescent="0.2">
      <c r="A2817" s="85">
        <v>2813</v>
      </c>
      <c r="B2817" s="79">
        <f ca="1">('Activity Data'!B2823*$B$4)*'Emission Factors'!H2825</f>
        <v>140102207.20496976</v>
      </c>
      <c r="C2817" s="79">
        <f ca="1">('Activity Data'!B2823*$C$4)*'Emission Factors'!I2825</f>
        <v>63882090.275049806</v>
      </c>
      <c r="D2817" s="79">
        <f ca="1">('Activity Data'!B2823*$D$4)*'Emission Factors'!J2825</f>
        <v>22005321.768366605</v>
      </c>
      <c r="E2817" s="79">
        <f t="shared" ca="1" si="43"/>
        <v>225989619.24838617</v>
      </c>
    </row>
    <row r="2818" spans="1:5" s="62" customFormat="1" ht="12.75" x14ac:dyDescent="0.2">
      <c r="A2818" s="85">
        <v>2814</v>
      </c>
      <c r="B2818" s="79">
        <f ca="1">('Activity Data'!B2824*$B$4)*'Emission Factors'!H2826</f>
        <v>150795520.16350877</v>
      </c>
      <c r="C2818" s="79">
        <f ca="1">('Activity Data'!B2824*$C$4)*'Emission Factors'!I2826</f>
        <v>68557381.004661053</v>
      </c>
      <c r="D2818" s="79">
        <f ca="1">('Activity Data'!B2824*$D$4)*'Emission Factors'!J2826</f>
        <v>22560143.423473053</v>
      </c>
      <c r="E2818" s="79">
        <f t="shared" ca="1" si="43"/>
        <v>241913044.59164289</v>
      </c>
    </row>
    <row r="2819" spans="1:5" s="62" customFormat="1" ht="12.75" x14ac:dyDescent="0.2">
      <c r="A2819" s="85">
        <v>2815</v>
      </c>
      <c r="B2819" s="79">
        <f ca="1">('Activity Data'!B2825*$B$4)*'Emission Factors'!H2827</f>
        <v>155679483.48159492</v>
      </c>
      <c r="C2819" s="79">
        <f ca="1">('Activity Data'!B2825*$C$4)*'Emission Factors'!I2827</f>
        <v>74586410.19058162</v>
      </c>
      <c r="D2819" s="79">
        <f ca="1">('Activity Data'!B2825*$D$4)*'Emission Factors'!J2827</f>
        <v>23082204.407102033</v>
      </c>
      <c r="E2819" s="79">
        <f t="shared" ca="1" si="43"/>
        <v>253348098.07927859</v>
      </c>
    </row>
    <row r="2820" spans="1:5" s="62" customFormat="1" ht="12.75" x14ac:dyDescent="0.2">
      <c r="A2820" s="85">
        <v>2816</v>
      </c>
      <c r="B2820" s="79">
        <f ca="1">('Activity Data'!B2826*$B$4)*'Emission Factors'!H2828</f>
        <v>145968890.68571687</v>
      </c>
      <c r="C2820" s="79">
        <f ca="1">('Activity Data'!B2826*$C$4)*'Emission Factors'!I2828</f>
        <v>70032104.53244257</v>
      </c>
      <c r="D2820" s="79">
        <f ca="1">('Activity Data'!B2826*$D$4)*'Emission Factors'!J2828</f>
        <v>21266911.258872196</v>
      </c>
      <c r="E2820" s="79">
        <f t="shared" ca="1" si="43"/>
        <v>237267906.47703165</v>
      </c>
    </row>
    <row r="2821" spans="1:5" s="62" customFormat="1" ht="12.75" x14ac:dyDescent="0.2">
      <c r="A2821" s="85">
        <v>2817</v>
      </c>
      <c r="B2821" s="79">
        <f ca="1">('Activity Data'!B2827*$B$4)*'Emission Factors'!H2829</f>
        <v>146331825.59337848</v>
      </c>
      <c r="C2821" s="79">
        <f ca="1">('Activity Data'!B2827*$C$4)*'Emission Factors'!I2829</f>
        <v>70851995.924617305</v>
      </c>
      <c r="D2821" s="79">
        <f ca="1">('Activity Data'!B2827*$D$4)*'Emission Factors'!J2829</f>
        <v>23000437.548002888</v>
      </c>
      <c r="E2821" s="79">
        <f t="shared" ref="E2821:E2884" ca="1" si="44">SUM(B2821:D2821)</f>
        <v>240184259.06599867</v>
      </c>
    </row>
    <row r="2822" spans="1:5" s="62" customFormat="1" ht="12.75" x14ac:dyDescent="0.2">
      <c r="A2822" s="85">
        <v>2818</v>
      </c>
      <c r="B2822" s="79">
        <f ca="1">('Activity Data'!B2828*$B$4)*'Emission Factors'!H2830</f>
        <v>142545244.82832107</v>
      </c>
      <c r="C2822" s="79">
        <f ca="1">('Activity Data'!B2828*$C$4)*'Emission Factors'!I2830</f>
        <v>67006915.430041701</v>
      </c>
      <c r="D2822" s="79">
        <f ca="1">('Activity Data'!B2828*$D$4)*'Emission Factors'!J2830</f>
        <v>22760107.728731837</v>
      </c>
      <c r="E2822" s="79">
        <f t="shared" ca="1" si="44"/>
        <v>232312267.98709461</v>
      </c>
    </row>
    <row r="2823" spans="1:5" s="62" customFormat="1" ht="12.75" x14ac:dyDescent="0.2">
      <c r="A2823" s="85">
        <v>2819</v>
      </c>
      <c r="B2823" s="79">
        <f ca="1">('Activity Data'!B2829*$B$4)*'Emission Factors'!H2831</f>
        <v>146356131.95233834</v>
      </c>
      <c r="C2823" s="79">
        <f ca="1">('Activity Data'!B2829*$C$4)*'Emission Factors'!I2831</f>
        <v>68184521.662677824</v>
      </c>
      <c r="D2823" s="79">
        <f ca="1">('Activity Data'!B2829*$D$4)*'Emission Factors'!J2831</f>
        <v>20847090.121419132</v>
      </c>
      <c r="E2823" s="79">
        <f t="shared" ca="1" si="44"/>
        <v>235387743.73643529</v>
      </c>
    </row>
    <row r="2824" spans="1:5" s="62" customFormat="1" ht="12.75" x14ac:dyDescent="0.2">
      <c r="A2824" s="85">
        <v>2820</v>
      </c>
      <c r="B2824" s="79">
        <f ca="1">('Activity Data'!B2830*$B$4)*'Emission Factors'!H2832</f>
        <v>137762600.98357871</v>
      </c>
      <c r="C2824" s="79">
        <f ca="1">('Activity Data'!B2830*$C$4)*'Emission Factors'!I2832</f>
        <v>67360246.590036973</v>
      </c>
      <c r="D2824" s="79">
        <f ca="1">('Activity Data'!B2830*$D$4)*'Emission Factors'!J2832</f>
        <v>20139958.326768581</v>
      </c>
      <c r="E2824" s="79">
        <f t="shared" ca="1" si="44"/>
        <v>225262805.90038425</v>
      </c>
    </row>
    <row r="2825" spans="1:5" s="62" customFormat="1" ht="12.75" x14ac:dyDescent="0.2">
      <c r="A2825" s="85">
        <v>2821</v>
      </c>
      <c r="B2825" s="79">
        <f ca="1">('Activity Data'!B2831*$B$4)*'Emission Factors'!H2833</f>
        <v>131852546.00672098</v>
      </c>
      <c r="C2825" s="79">
        <f ca="1">('Activity Data'!B2831*$C$4)*'Emission Factors'!I2833</f>
        <v>64814083.529434994</v>
      </c>
      <c r="D2825" s="79">
        <f ca="1">('Activity Data'!B2831*$D$4)*'Emission Factors'!J2833</f>
        <v>20040773.54776413</v>
      </c>
      <c r="E2825" s="79">
        <f t="shared" ca="1" si="44"/>
        <v>216707403.08392009</v>
      </c>
    </row>
    <row r="2826" spans="1:5" s="62" customFormat="1" ht="12.75" x14ac:dyDescent="0.2">
      <c r="A2826" s="85">
        <v>2822</v>
      </c>
      <c r="B2826" s="79">
        <f ca="1">('Activity Data'!B2832*$B$4)*'Emission Factors'!H2834</f>
        <v>149292115.09815806</v>
      </c>
      <c r="C2826" s="79">
        <f ca="1">('Activity Data'!B2832*$C$4)*'Emission Factors'!I2834</f>
        <v>69820801.483207226</v>
      </c>
      <c r="D2826" s="79">
        <f ca="1">('Activity Data'!B2832*$D$4)*'Emission Factors'!J2834</f>
        <v>23769604.946629703</v>
      </c>
      <c r="E2826" s="79">
        <f t="shared" ca="1" si="44"/>
        <v>242882521.52799499</v>
      </c>
    </row>
    <row r="2827" spans="1:5" s="62" customFormat="1" ht="12.75" x14ac:dyDescent="0.2">
      <c r="A2827" s="85">
        <v>2823</v>
      </c>
      <c r="B2827" s="79">
        <f ca="1">('Activity Data'!B2833*$B$4)*'Emission Factors'!H2835</f>
        <v>126085283.22606017</v>
      </c>
      <c r="C2827" s="79">
        <f ca="1">('Activity Data'!B2833*$C$4)*'Emission Factors'!I2835</f>
        <v>55844547.963961184</v>
      </c>
      <c r="D2827" s="79">
        <f ca="1">('Activity Data'!B2833*$D$4)*'Emission Factors'!J2835</f>
        <v>19736712.968056079</v>
      </c>
      <c r="E2827" s="79">
        <f t="shared" ca="1" si="44"/>
        <v>201666544.15807742</v>
      </c>
    </row>
    <row r="2828" spans="1:5" s="62" customFormat="1" ht="12.75" x14ac:dyDescent="0.2">
      <c r="A2828" s="85">
        <v>2824</v>
      </c>
      <c r="B2828" s="79">
        <f ca="1">('Activity Data'!B2834*$B$4)*'Emission Factors'!H2836</f>
        <v>158378066.03313625</v>
      </c>
      <c r="C2828" s="79">
        <f ca="1">('Activity Data'!B2834*$C$4)*'Emission Factors'!I2836</f>
        <v>79058038.464815885</v>
      </c>
      <c r="D2828" s="79">
        <f ca="1">('Activity Data'!B2834*$D$4)*'Emission Factors'!J2836</f>
        <v>24399867.774564896</v>
      </c>
      <c r="E2828" s="79">
        <f t="shared" ca="1" si="44"/>
        <v>261835972.27251703</v>
      </c>
    </row>
    <row r="2829" spans="1:5" s="62" customFormat="1" ht="12.75" x14ac:dyDescent="0.2">
      <c r="A2829" s="85">
        <v>2825</v>
      </c>
      <c r="B2829" s="79">
        <f ca="1">('Activity Data'!B2835*$B$4)*'Emission Factors'!H2837</f>
        <v>136765178.07406256</v>
      </c>
      <c r="C2829" s="79">
        <f ca="1">('Activity Data'!B2835*$C$4)*'Emission Factors'!I2837</f>
        <v>64960489.591102295</v>
      </c>
      <c r="D2829" s="79">
        <f ca="1">('Activity Data'!B2835*$D$4)*'Emission Factors'!J2837</f>
        <v>20555779.726537943</v>
      </c>
      <c r="E2829" s="79">
        <f t="shared" ca="1" si="44"/>
        <v>222281447.3917028</v>
      </c>
    </row>
    <row r="2830" spans="1:5" s="62" customFormat="1" ht="12.75" x14ac:dyDescent="0.2">
      <c r="A2830" s="85">
        <v>2826</v>
      </c>
      <c r="B2830" s="79">
        <f ca="1">('Activity Data'!B2836*$B$4)*'Emission Factors'!H2838</f>
        <v>140688830.25074241</v>
      </c>
      <c r="C2830" s="79">
        <f ca="1">('Activity Data'!B2836*$C$4)*'Emission Factors'!I2838</f>
        <v>63068696.381469876</v>
      </c>
      <c r="D2830" s="79">
        <f ca="1">('Activity Data'!B2836*$D$4)*'Emission Factors'!J2838</f>
        <v>20760649.303193863</v>
      </c>
      <c r="E2830" s="79">
        <f t="shared" ca="1" si="44"/>
        <v>224518175.93540615</v>
      </c>
    </row>
    <row r="2831" spans="1:5" s="62" customFormat="1" ht="12.75" x14ac:dyDescent="0.2">
      <c r="A2831" s="85">
        <v>2827</v>
      </c>
      <c r="B2831" s="79">
        <f ca="1">('Activity Data'!B2837*$B$4)*'Emission Factors'!H2839</f>
        <v>152381724.80155826</v>
      </c>
      <c r="C2831" s="79">
        <f ca="1">('Activity Data'!B2837*$C$4)*'Emission Factors'!I2839</f>
        <v>75755230.123983189</v>
      </c>
      <c r="D2831" s="79">
        <f ca="1">('Activity Data'!B2837*$D$4)*'Emission Factors'!J2839</f>
        <v>23591162.717604771</v>
      </c>
      <c r="E2831" s="79">
        <f t="shared" ca="1" si="44"/>
        <v>251728117.64314622</v>
      </c>
    </row>
    <row r="2832" spans="1:5" s="62" customFormat="1" ht="12.75" x14ac:dyDescent="0.2">
      <c r="A2832" s="85">
        <v>2828</v>
      </c>
      <c r="B2832" s="79">
        <f ca="1">('Activity Data'!B2838*$B$4)*'Emission Factors'!H2840</f>
        <v>158442776.13725552</v>
      </c>
      <c r="C2832" s="79">
        <f ca="1">('Activity Data'!B2838*$C$4)*'Emission Factors'!I2840</f>
        <v>76005898.801317602</v>
      </c>
      <c r="D2832" s="79">
        <f ca="1">('Activity Data'!B2838*$D$4)*'Emission Factors'!J2840</f>
        <v>25196614.373610452</v>
      </c>
      <c r="E2832" s="79">
        <f t="shared" ca="1" si="44"/>
        <v>259645289.31218356</v>
      </c>
    </row>
    <row r="2833" spans="1:5" s="62" customFormat="1" ht="12.75" x14ac:dyDescent="0.2">
      <c r="A2833" s="85">
        <v>2829</v>
      </c>
      <c r="B2833" s="79">
        <f ca="1">('Activity Data'!B2839*$B$4)*'Emission Factors'!H2841</f>
        <v>148832661.26530018</v>
      </c>
      <c r="C2833" s="79">
        <f ca="1">('Activity Data'!B2839*$C$4)*'Emission Factors'!I2841</f>
        <v>68553505.73763144</v>
      </c>
      <c r="D2833" s="79">
        <f ca="1">('Activity Data'!B2839*$D$4)*'Emission Factors'!J2841</f>
        <v>23494961.060435388</v>
      </c>
      <c r="E2833" s="79">
        <f t="shared" ca="1" si="44"/>
        <v>240881128.06336701</v>
      </c>
    </row>
    <row r="2834" spans="1:5" s="62" customFormat="1" ht="12.75" x14ac:dyDescent="0.2">
      <c r="A2834" s="85">
        <v>2830</v>
      </c>
      <c r="B2834" s="79">
        <f ca="1">('Activity Data'!B2840*$B$4)*'Emission Factors'!H2842</f>
        <v>133734904.5891232</v>
      </c>
      <c r="C2834" s="79">
        <f ca="1">('Activity Data'!B2840*$C$4)*'Emission Factors'!I2842</f>
        <v>62707236.908973984</v>
      </c>
      <c r="D2834" s="79">
        <f ca="1">('Activity Data'!B2840*$D$4)*'Emission Factors'!J2842</f>
        <v>18437404.695618425</v>
      </c>
      <c r="E2834" s="79">
        <f t="shared" ca="1" si="44"/>
        <v>214879546.1937156</v>
      </c>
    </row>
    <row r="2835" spans="1:5" s="62" customFormat="1" ht="12.75" x14ac:dyDescent="0.2">
      <c r="A2835" s="85">
        <v>2831</v>
      </c>
      <c r="B2835" s="79">
        <f ca="1">('Activity Data'!B2841*$B$4)*'Emission Factors'!H2843</f>
        <v>137393390.92811975</v>
      </c>
      <c r="C2835" s="79">
        <f ca="1">('Activity Data'!B2841*$C$4)*'Emission Factors'!I2843</f>
        <v>65165454.300606534</v>
      </c>
      <c r="D2835" s="79">
        <f ca="1">('Activity Data'!B2841*$D$4)*'Emission Factors'!J2843</f>
        <v>21384874.61899253</v>
      </c>
      <c r="E2835" s="79">
        <f t="shared" ca="1" si="44"/>
        <v>223943719.84771881</v>
      </c>
    </row>
    <row r="2836" spans="1:5" s="62" customFormat="1" ht="12.75" x14ac:dyDescent="0.2">
      <c r="A2836" s="85">
        <v>2832</v>
      </c>
      <c r="B2836" s="79">
        <f ca="1">('Activity Data'!B2842*$B$4)*'Emission Factors'!H2844</f>
        <v>132860892.84186259</v>
      </c>
      <c r="C2836" s="79">
        <f ca="1">('Activity Data'!B2842*$C$4)*'Emission Factors'!I2844</f>
        <v>59169760.658152975</v>
      </c>
      <c r="D2836" s="79">
        <f ca="1">('Activity Data'!B2842*$D$4)*'Emission Factors'!J2844</f>
        <v>20391825.005024694</v>
      </c>
      <c r="E2836" s="79">
        <f t="shared" ca="1" si="44"/>
        <v>212422478.50504026</v>
      </c>
    </row>
    <row r="2837" spans="1:5" s="62" customFormat="1" ht="12.75" x14ac:dyDescent="0.2">
      <c r="A2837" s="85">
        <v>2833</v>
      </c>
      <c r="B2837" s="79">
        <f ca="1">('Activity Data'!B2843*$B$4)*'Emission Factors'!H2845</f>
        <v>130640117.8424281</v>
      </c>
      <c r="C2837" s="79">
        <f ca="1">('Activity Data'!B2843*$C$4)*'Emission Factors'!I2845</f>
        <v>60201250.021830529</v>
      </c>
      <c r="D2837" s="79">
        <f ca="1">('Activity Data'!B2843*$D$4)*'Emission Factors'!J2845</f>
        <v>20759021.066077031</v>
      </c>
      <c r="E2837" s="79">
        <f t="shared" ca="1" si="44"/>
        <v>211600388.93033567</v>
      </c>
    </row>
    <row r="2838" spans="1:5" s="62" customFormat="1" ht="12.75" x14ac:dyDescent="0.2">
      <c r="A2838" s="85">
        <v>2834</v>
      </c>
      <c r="B2838" s="79">
        <f ca="1">('Activity Data'!B2844*$B$4)*'Emission Factors'!H2846</f>
        <v>134168585.14397086</v>
      </c>
      <c r="C2838" s="79">
        <f ca="1">('Activity Data'!B2844*$C$4)*'Emission Factors'!I2846</f>
        <v>68371955.551156297</v>
      </c>
      <c r="D2838" s="79">
        <f ca="1">('Activity Data'!B2844*$D$4)*'Emission Factors'!J2846</f>
        <v>19609181.937819857</v>
      </c>
      <c r="E2838" s="79">
        <f t="shared" ca="1" si="44"/>
        <v>222149722.63294703</v>
      </c>
    </row>
    <row r="2839" spans="1:5" s="62" customFormat="1" ht="12.75" x14ac:dyDescent="0.2">
      <c r="A2839" s="85">
        <v>2835</v>
      </c>
      <c r="B2839" s="79">
        <f ca="1">('Activity Data'!B2845*$B$4)*'Emission Factors'!H2847</f>
        <v>136437473.20062375</v>
      </c>
      <c r="C2839" s="79">
        <f ca="1">('Activity Data'!B2845*$C$4)*'Emission Factors'!I2847</f>
        <v>68534382.530558079</v>
      </c>
      <c r="D2839" s="79">
        <f ca="1">('Activity Data'!B2845*$D$4)*'Emission Factors'!J2847</f>
        <v>21678402.714248013</v>
      </c>
      <c r="E2839" s="79">
        <f t="shared" ca="1" si="44"/>
        <v>226650258.44542983</v>
      </c>
    </row>
    <row r="2840" spans="1:5" s="62" customFormat="1" ht="12.75" x14ac:dyDescent="0.2">
      <c r="A2840" s="85">
        <v>2836</v>
      </c>
      <c r="B2840" s="79">
        <f ca="1">('Activity Data'!B2846*$B$4)*'Emission Factors'!H2848</f>
        <v>138301570.81911057</v>
      </c>
      <c r="C2840" s="79">
        <f ca="1">('Activity Data'!B2846*$C$4)*'Emission Factors'!I2848</f>
        <v>64729565.262766287</v>
      </c>
      <c r="D2840" s="79">
        <f ca="1">('Activity Data'!B2846*$D$4)*'Emission Factors'!J2848</f>
        <v>21603627.63221436</v>
      </c>
      <c r="E2840" s="79">
        <f t="shared" ca="1" si="44"/>
        <v>224634763.71409124</v>
      </c>
    </row>
    <row r="2841" spans="1:5" s="62" customFormat="1" ht="12.75" x14ac:dyDescent="0.2">
      <c r="A2841" s="85">
        <v>2837</v>
      </c>
      <c r="B2841" s="79">
        <f ca="1">('Activity Data'!B2847*$B$4)*'Emission Factors'!H2849</f>
        <v>155812196.25217652</v>
      </c>
      <c r="C2841" s="79">
        <f ca="1">('Activity Data'!B2847*$C$4)*'Emission Factors'!I2849</f>
        <v>69304179.135447234</v>
      </c>
      <c r="D2841" s="79">
        <f ca="1">('Activity Data'!B2847*$D$4)*'Emission Factors'!J2849</f>
        <v>24550728.476593643</v>
      </c>
      <c r="E2841" s="79">
        <f t="shared" ca="1" si="44"/>
        <v>249667103.8642174</v>
      </c>
    </row>
    <row r="2842" spans="1:5" s="62" customFormat="1" ht="12.75" x14ac:dyDescent="0.2">
      <c r="A2842" s="85">
        <v>2838</v>
      </c>
      <c r="B2842" s="79">
        <f ca="1">('Activity Data'!B2848*$B$4)*'Emission Factors'!H2850</f>
        <v>128147954.53320763</v>
      </c>
      <c r="C2842" s="79">
        <f ca="1">('Activity Data'!B2848*$C$4)*'Emission Factors'!I2850</f>
        <v>59847091.192664258</v>
      </c>
      <c r="D2842" s="79">
        <f ca="1">('Activity Data'!B2848*$D$4)*'Emission Factors'!J2850</f>
        <v>20436441.666930329</v>
      </c>
      <c r="E2842" s="79">
        <f t="shared" ca="1" si="44"/>
        <v>208431487.39280221</v>
      </c>
    </row>
    <row r="2843" spans="1:5" s="62" customFormat="1" ht="12.75" x14ac:dyDescent="0.2">
      <c r="A2843" s="85">
        <v>2839</v>
      </c>
      <c r="B2843" s="79">
        <f ca="1">('Activity Data'!B2849*$B$4)*'Emission Factors'!H2851</f>
        <v>130800124.36693843</v>
      </c>
      <c r="C2843" s="79">
        <f ca="1">('Activity Data'!B2849*$C$4)*'Emission Factors'!I2851</f>
        <v>59453216.368760772</v>
      </c>
      <c r="D2843" s="79">
        <f ca="1">('Activity Data'!B2849*$D$4)*'Emission Factors'!J2851</f>
        <v>19386172.822149768</v>
      </c>
      <c r="E2843" s="79">
        <f t="shared" ca="1" si="44"/>
        <v>209639513.55784899</v>
      </c>
    </row>
    <row r="2844" spans="1:5" s="62" customFormat="1" ht="12.75" x14ac:dyDescent="0.2">
      <c r="A2844" s="85">
        <v>2840</v>
      </c>
      <c r="B2844" s="79">
        <f ca="1">('Activity Data'!B2850*$B$4)*'Emission Factors'!H2852</f>
        <v>146204207.98730698</v>
      </c>
      <c r="C2844" s="79">
        <f ca="1">('Activity Data'!B2850*$C$4)*'Emission Factors'!I2852</f>
        <v>70588217.938410386</v>
      </c>
      <c r="D2844" s="79">
        <f ca="1">('Activity Data'!B2850*$D$4)*'Emission Factors'!J2852</f>
        <v>23278462.06498336</v>
      </c>
      <c r="E2844" s="79">
        <f t="shared" ca="1" si="44"/>
        <v>240070887.99070072</v>
      </c>
    </row>
    <row r="2845" spans="1:5" s="62" customFormat="1" ht="12.75" x14ac:dyDescent="0.2">
      <c r="A2845" s="85">
        <v>2841</v>
      </c>
      <c r="B2845" s="79">
        <f ca="1">('Activity Data'!B2851*$B$4)*'Emission Factors'!H2853</f>
        <v>121454070.86118732</v>
      </c>
      <c r="C2845" s="79">
        <f ca="1">('Activity Data'!B2851*$C$4)*'Emission Factors'!I2853</f>
        <v>56049302.261756852</v>
      </c>
      <c r="D2845" s="79">
        <f ca="1">('Activity Data'!B2851*$D$4)*'Emission Factors'!J2853</f>
        <v>18279383.000996251</v>
      </c>
      <c r="E2845" s="79">
        <f t="shared" ca="1" si="44"/>
        <v>195782756.12394044</v>
      </c>
    </row>
    <row r="2846" spans="1:5" s="62" customFormat="1" ht="12.75" x14ac:dyDescent="0.2">
      <c r="A2846" s="85">
        <v>2842</v>
      </c>
      <c r="B2846" s="79">
        <f ca="1">('Activity Data'!B2852*$B$4)*'Emission Factors'!H2854</f>
        <v>151392299.59642753</v>
      </c>
      <c r="C2846" s="79">
        <f ca="1">('Activity Data'!B2852*$C$4)*'Emission Factors'!I2854</f>
        <v>64898111.321315408</v>
      </c>
      <c r="D2846" s="79">
        <f ca="1">('Activity Data'!B2852*$D$4)*'Emission Factors'!J2854</f>
        <v>23396509.862970896</v>
      </c>
      <c r="E2846" s="79">
        <f t="shared" ca="1" si="44"/>
        <v>239686920.78071383</v>
      </c>
    </row>
    <row r="2847" spans="1:5" s="62" customFormat="1" ht="12.75" x14ac:dyDescent="0.2">
      <c r="A2847" s="85">
        <v>2843</v>
      </c>
      <c r="B2847" s="79">
        <f ca="1">('Activity Data'!B2853*$B$4)*'Emission Factors'!H2855</f>
        <v>146246300.15499118</v>
      </c>
      <c r="C2847" s="79">
        <f ca="1">('Activity Data'!B2853*$C$4)*'Emission Factors'!I2855</f>
        <v>66142092.829896383</v>
      </c>
      <c r="D2847" s="79">
        <f ca="1">('Activity Data'!B2853*$D$4)*'Emission Factors'!J2855</f>
        <v>22349346.082017668</v>
      </c>
      <c r="E2847" s="79">
        <f t="shared" ca="1" si="44"/>
        <v>234737739.06690523</v>
      </c>
    </row>
    <row r="2848" spans="1:5" s="62" customFormat="1" ht="12.75" x14ac:dyDescent="0.2">
      <c r="A2848" s="85">
        <v>2844</v>
      </c>
      <c r="B2848" s="79">
        <f ca="1">('Activity Data'!B2854*$B$4)*'Emission Factors'!H2856</f>
        <v>142015722.39280647</v>
      </c>
      <c r="C2848" s="79">
        <f ca="1">('Activity Data'!B2854*$C$4)*'Emission Factors'!I2856</f>
        <v>69518319.393079922</v>
      </c>
      <c r="D2848" s="79">
        <f ca="1">('Activity Data'!B2854*$D$4)*'Emission Factors'!J2856</f>
        <v>22594399.989112556</v>
      </c>
      <c r="E2848" s="79">
        <f t="shared" ca="1" si="44"/>
        <v>234128441.77499896</v>
      </c>
    </row>
    <row r="2849" spans="1:5" s="62" customFormat="1" ht="12.75" x14ac:dyDescent="0.2">
      <c r="A2849" s="85">
        <v>2845</v>
      </c>
      <c r="B2849" s="79">
        <f ca="1">('Activity Data'!B2855*$B$4)*'Emission Factors'!H2857</f>
        <v>130281377.39773543</v>
      </c>
      <c r="C2849" s="79">
        <f ca="1">('Activity Data'!B2855*$C$4)*'Emission Factors'!I2857</f>
        <v>59920860.583649933</v>
      </c>
      <c r="D2849" s="79">
        <f ca="1">('Activity Data'!B2855*$D$4)*'Emission Factors'!J2857</f>
        <v>20615394.074379131</v>
      </c>
      <c r="E2849" s="79">
        <f t="shared" ca="1" si="44"/>
        <v>210817632.0557645</v>
      </c>
    </row>
    <row r="2850" spans="1:5" s="62" customFormat="1" ht="12.75" x14ac:dyDescent="0.2">
      <c r="A2850" s="85">
        <v>2846</v>
      </c>
      <c r="B2850" s="79">
        <f ca="1">('Activity Data'!B2856*$B$4)*'Emission Factors'!H2858</f>
        <v>129210972.49706632</v>
      </c>
      <c r="C2850" s="79">
        <f ca="1">('Activity Data'!B2856*$C$4)*'Emission Factors'!I2858</f>
        <v>60828614.236504041</v>
      </c>
      <c r="D2850" s="79">
        <f ca="1">('Activity Data'!B2856*$D$4)*'Emission Factors'!J2858</f>
        <v>21039953.393323157</v>
      </c>
      <c r="E2850" s="79">
        <f t="shared" ca="1" si="44"/>
        <v>211079540.12689352</v>
      </c>
    </row>
    <row r="2851" spans="1:5" s="62" customFormat="1" ht="12.75" x14ac:dyDescent="0.2">
      <c r="A2851" s="85">
        <v>2847</v>
      </c>
      <c r="B2851" s="79">
        <f ca="1">('Activity Data'!B2857*$B$4)*'Emission Factors'!H2859</f>
        <v>130005430.14537166</v>
      </c>
      <c r="C2851" s="79">
        <f ca="1">('Activity Data'!B2857*$C$4)*'Emission Factors'!I2859</f>
        <v>60978601.643090062</v>
      </c>
      <c r="D2851" s="79">
        <f ca="1">('Activity Data'!B2857*$D$4)*'Emission Factors'!J2859</f>
        <v>20249592.482982147</v>
      </c>
      <c r="E2851" s="79">
        <f t="shared" ca="1" si="44"/>
        <v>211233624.27144387</v>
      </c>
    </row>
    <row r="2852" spans="1:5" s="62" customFormat="1" ht="12.75" x14ac:dyDescent="0.2">
      <c r="A2852" s="85">
        <v>2848</v>
      </c>
      <c r="B2852" s="79">
        <f ca="1">('Activity Data'!B2858*$B$4)*'Emission Factors'!H2860</f>
        <v>164061918.93134859</v>
      </c>
      <c r="C2852" s="79">
        <f ca="1">('Activity Data'!B2858*$C$4)*'Emission Factors'!I2860</f>
        <v>75032687.805437163</v>
      </c>
      <c r="D2852" s="79">
        <f ca="1">('Activity Data'!B2858*$D$4)*'Emission Factors'!J2860</f>
        <v>25635598.383732237</v>
      </c>
      <c r="E2852" s="79">
        <f t="shared" ca="1" si="44"/>
        <v>264730205.120518</v>
      </c>
    </row>
    <row r="2853" spans="1:5" s="62" customFormat="1" ht="12.75" x14ac:dyDescent="0.2">
      <c r="A2853" s="85">
        <v>2849</v>
      </c>
      <c r="B2853" s="79">
        <f ca="1">('Activity Data'!B2859*$B$4)*'Emission Factors'!H2861</f>
        <v>136903086.57928956</v>
      </c>
      <c r="C2853" s="79">
        <f ca="1">('Activity Data'!B2859*$C$4)*'Emission Factors'!I2861</f>
        <v>67495124.249779597</v>
      </c>
      <c r="D2853" s="79">
        <f ca="1">('Activity Data'!B2859*$D$4)*'Emission Factors'!J2861</f>
        <v>21471435.212235525</v>
      </c>
      <c r="E2853" s="79">
        <f t="shared" ca="1" si="44"/>
        <v>225869646.04130465</v>
      </c>
    </row>
    <row r="2854" spans="1:5" s="62" customFormat="1" ht="12.75" x14ac:dyDescent="0.2">
      <c r="A2854" s="85">
        <v>2850</v>
      </c>
      <c r="B2854" s="79">
        <f ca="1">('Activity Data'!B2860*$B$4)*'Emission Factors'!H2862</f>
        <v>127150375.434765</v>
      </c>
      <c r="C2854" s="79">
        <f ca="1">('Activity Data'!B2860*$C$4)*'Emission Factors'!I2862</f>
        <v>61851064.216095135</v>
      </c>
      <c r="D2854" s="79">
        <f ca="1">('Activity Data'!B2860*$D$4)*'Emission Factors'!J2862</f>
        <v>20198445.662623312</v>
      </c>
      <c r="E2854" s="79">
        <f t="shared" ca="1" si="44"/>
        <v>209199885.31348345</v>
      </c>
    </row>
    <row r="2855" spans="1:5" s="62" customFormat="1" ht="12.75" x14ac:dyDescent="0.2">
      <c r="A2855" s="85">
        <v>2851</v>
      </c>
      <c r="B2855" s="79">
        <f ca="1">('Activity Data'!B2861*$B$4)*'Emission Factors'!H2863</f>
        <v>149751579.50051436</v>
      </c>
      <c r="C2855" s="79">
        <f ca="1">('Activity Data'!B2861*$C$4)*'Emission Factors'!I2863</f>
        <v>69103969.97974804</v>
      </c>
      <c r="D2855" s="79">
        <f ca="1">('Activity Data'!B2861*$D$4)*'Emission Factors'!J2863</f>
        <v>24105492.925124858</v>
      </c>
      <c r="E2855" s="79">
        <f t="shared" ca="1" si="44"/>
        <v>242961042.40538725</v>
      </c>
    </row>
    <row r="2856" spans="1:5" s="62" customFormat="1" ht="12.75" x14ac:dyDescent="0.2">
      <c r="A2856" s="85">
        <v>2852</v>
      </c>
      <c r="B2856" s="79">
        <f ca="1">('Activity Data'!B2862*$B$4)*'Emission Factors'!H2864</f>
        <v>139514194.55737311</v>
      </c>
      <c r="C2856" s="79">
        <f ca="1">('Activity Data'!B2862*$C$4)*'Emission Factors'!I2864</f>
        <v>61949555.139735721</v>
      </c>
      <c r="D2856" s="79">
        <f ca="1">('Activity Data'!B2862*$D$4)*'Emission Factors'!J2864</f>
        <v>21096674.889062952</v>
      </c>
      <c r="E2856" s="79">
        <f t="shared" ca="1" si="44"/>
        <v>222560424.58617178</v>
      </c>
    </row>
    <row r="2857" spans="1:5" s="62" customFormat="1" ht="12.75" x14ac:dyDescent="0.2">
      <c r="A2857" s="85">
        <v>2853</v>
      </c>
      <c r="B2857" s="79">
        <f ca="1">('Activity Data'!B2863*$B$4)*'Emission Factors'!H2865</f>
        <v>148220795.81247973</v>
      </c>
      <c r="C2857" s="79">
        <f ca="1">('Activity Data'!B2863*$C$4)*'Emission Factors'!I2865</f>
        <v>69229359.255963936</v>
      </c>
      <c r="D2857" s="79">
        <f ca="1">('Activity Data'!B2863*$D$4)*'Emission Factors'!J2865</f>
        <v>24711955.680587035</v>
      </c>
      <c r="E2857" s="79">
        <f t="shared" ca="1" si="44"/>
        <v>242162110.74903068</v>
      </c>
    </row>
    <row r="2858" spans="1:5" s="62" customFormat="1" ht="12.75" x14ac:dyDescent="0.2">
      <c r="A2858" s="85">
        <v>2854</v>
      </c>
      <c r="B2858" s="79">
        <f ca="1">('Activity Data'!B2864*$B$4)*'Emission Factors'!H2866</f>
        <v>145190602.20585874</v>
      </c>
      <c r="C2858" s="79">
        <f ca="1">('Activity Data'!B2864*$C$4)*'Emission Factors'!I2866</f>
        <v>71571822.390076548</v>
      </c>
      <c r="D2858" s="79">
        <f ca="1">('Activity Data'!B2864*$D$4)*'Emission Factors'!J2866</f>
        <v>22464119.514578056</v>
      </c>
      <c r="E2858" s="79">
        <f t="shared" ca="1" si="44"/>
        <v>239226544.11051333</v>
      </c>
    </row>
    <row r="2859" spans="1:5" s="62" customFormat="1" ht="12.75" x14ac:dyDescent="0.2">
      <c r="A2859" s="85">
        <v>2855</v>
      </c>
      <c r="B2859" s="79">
        <f ca="1">('Activity Data'!B2865*$B$4)*'Emission Factors'!H2867</f>
        <v>138495924.28862208</v>
      </c>
      <c r="C2859" s="79">
        <f ca="1">('Activity Data'!B2865*$C$4)*'Emission Factors'!I2867</f>
        <v>67590290.377038687</v>
      </c>
      <c r="D2859" s="79">
        <f ca="1">('Activity Data'!B2865*$D$4)*'Emission Factors'!J2867</f>
        <v>22403081.201538946</v>
      </c>
      <c r="E2859" s="79">
        <f t="shared" ca="1" si="44"/>
        <v>228489295.86719972</v>
      </c>
    </row>
    <row r="2860" spans="1:5" s="62" customFormat="1" ht="12.75" x14ac:dyDescent="0.2">
      <c r="A2860" s="85">
        <v>2856</v>
      </c>
      <c r="B2860" s="79">
        <f ca="1">('Activity Data'!B2866*$B$4)*'Emission Factors'!H2868</f>
        <v>146909517.17719966</v>
      </c>
      <c r="C2860" s="79">
        <f ca="1">('Activity Data'!B2866*$C$4)*'Emission Factors'!I2868</f>
        <v>68424868.749036923</v>
      </c>
      <c r="D2860" s="79">
        <f ca="1">('Activity Data'!B2866*$D$4)*'Emission Factors'!J2868</f>
        <v>22728052.317526929</v>
      </c>
      <c r="E2860" s="79">
        <f t="shared" ca="1" si="44"/>
        <v>238062438.24376351</v>
      </c>
    </row>
    <row r="2861" spans="1:5" s="62" customFormat="1" ht="12.75" x14ac:dyDescent="0.2">
      <c r="A2861" s="85">
        <v>2857</v>
      </c>
      <c r="B2861" s="79">
        <f ca="1">('Activity Data'!B2867*$B$4)*'Emission Factors'!H2869</f>
        <v>129475303.8838049</v>
      </c>
      <c r="C2861" s="79">
        <f ca="1">('Activity Data'!B2867*$C$4)*'Emission Factors'!I2869</f>
        <v>60770484.471450537</v>
      </c>
      <c r="D2861" s="79">
        <f ca="1">('Activity Data'!B2867*$D$4)*'Emission Factors'!J2869</f>
        <v>19341332.253381539</v>
      </c>
      <c r="E2861" s="79">
        <f t="shared" ca="1" si="44"/>
        <v>209587120.60863698</v>
      </c>
    </row>
    <row r="2862" spans="1:5" s="62" customFormat="1" ht="12.75" x14ac:dyDescent="0.2">
      <c r="A2862" s="85">
        <v>2858</v>
      </c>
      <c r="B2862" s="79">
        <f ca="1">('Activity Data'!B2868*$B$4)*'Emission Factors'!H2870</f>
        <v>156443506.24805176</v>
      </c>
      <c r="C2862" s="79">
        <f ca="1">('Activity Data'!B2868*$C$4)*'Emission Factors'!I2870</f>
        <v>71131269.115788937</v>
      </c>
      <c r="D2862" s="79">
        <f ca="1">('Activity Data'!B2868*$D$4)*'Emission Factors'!J2870</f>
        <v>24211700.217731476</v>
      </c>
      <c r="E2862" s="79">
        <f t="shared" ca="1" si="44"/>
        <v>251786475.58157218</v>
      </c>
    </row>
    <row r="2863" spans="1:5" s="62" customFormat="1" ht="12.75" x14ac:dyDescent="0.2">
      <c r="A2863" s="85">
        <v>2859</v>
      </c>
      <c r="B2863" s="79">
        <f ca="1">('Activity Data'!B2869*$B$4)*'Emission Factors'!H2871</f>
        <v>155627949.50016057</v>
      </c>
      <c r="C2863" s="79">
        <f ca="1">('Activity Data'!B2869*$C$4)*'Emission Factors'!I2871</f>
        <v>73066448.369342864</v>
      </c>
      <c r="D2863" s="79">
        <f ca="1">('Activity Data'!B2869*$D$4)*'Emission Factors'!J2871</f>
        <v>22764614.411425557</v>
      </c>
      <c r="E2863" s="79">
        <f t="shared" ca="1" si="44"/>
        <v>251459012.280929</v>
      </c>
    </row>
    <row r="2864" spans="1:5" s="62" customFormat="1" ht="12.75" x14ac:dyDescent="0.2">
      <c r="A2864" s="85">
        <v>2860</v>
      </c>
      <c r="B2864" s="79">
        <f ca="1">('Activity Data'!B2870*$B$4)*'Emission Factors'!H2872</f>
        <v>134672161.2135351</v>
      </c>
      <c r="C2864" s="79">
        <f ca="1">('Activity Data'!B2870*$C$4)*'Emission Factors'!I2872</f>
        <v>60866124.969556309</v>
      </c>
      <c r="D2864" s="79">
        <f ca="1">('Activity Data'!B2870*$D$4)*'Emission Factors'!J2872</f>
        <v>21060712.925914541</v>
      </c>
      <c r="E2864" s="79">
        <f t="shared" ca="1" si="44"/>
        <v>216598999.10900593</v>
      </c>
    </row>
    <row r="2865" spans="1:5" s="62" customFormat="1" ht="12.75" x14ac:dyDescent="0.2">
      <c r="A2865" s="85">
        <v>2861</v>
      </c>
      <c r="B2865" s="79">
        <f ca="1">('Activity Data'!B2871*$B$4)*'Emission Factors'!H2873</f>
        <v>144050965.22416732</v>
      </c>
      <c r="C2865" s="79">
        <f ca="1">('Activity Data'!B2871*$C$4)*'Emission Factors'!I2873</f>
        <v>68081210.266031682</v>
      </c>
      <c r="D2865" s="79">
        <f ca="1">('Activity Data'!B2871*$D$4)*'Emission Factors'!J2873</f>
        <v>22227249.996269267</v>
      </c>
      <c r="E2865" s="79">
        <f t="shared" ca="1" si="44"/>
        <v>234359425.48646826</v>
      </c>
    </row>
    <row r="2866" spans="1:5" s="62" customFormat="1" ht="12.75" x14ac:dyDescent="0.2">
      <c r="A2866" s="85">
        <v>2862</v>
      </c>
      <c r="B2866" s="79">
        <f ca="1">('Activity Data'!B2872*$B$4)*'Emission Factors'!H2874</f>
        <v>149952736.55520034</v>
      </c>
      <c r="C2866" s="79">
        <f ca="1">('Activity Data'!B2872*$C$4)*'Emission Factors'!I2874</f>
        <v>71693033.405957416</v>
      </c>
      <c r="D2866" s="79">
        <f ca="1">('Activity Data'!B2872*$D$4)*'Emission Factors'!J2874</f>
        <v>22517637.171679504</v>
      </c>
      <c r="E2866" s="79">
        <f t="shared" ca="1" si="44"/>
        <v>244163407.13283724</v>
      </c>
    </row>
    <row r="2867" spans="1:5" s="62" customFormat="1" ht="12.75" x14ac:dyDescent="0.2">
      <c r="A2867" s="85">
        <v>2863</v>
      </c>
      <c r="B2867" s="79">
        <f ca="1">('Activity Data'!B2873*$B$4)*'Emission Factors'!H2875</f>
        <v>136830382.75500625</v>
      </c>
      <c r="C2867" s="79">
        <f ca="1">('Activity Data'!B2873*$C$4)*'Emission Factors'!I2875</f>
        <v>61731361.954003699</v>
      </c>
      <c r="D2867" s="79">
        <f ca="1">('Activity Data'!B2873*$D$4)*'Emission Factors'!J2875</f>
        <v>20765755.047916193</v>
      </c>
      <c r="E2867" s="79">
        <f t="shared" ca="1" si="44"/>
        <v>219327499.75692615</v>
      </c>
    </row>
    <row r="2868" spans="1:5" s="62" customFormat="1" ht="12.75" x14ac:dyDescent="0.2">
      <c r="A2868" s="85">
        <v>2864</v>
      </c>
      <c r="B2868" s="79">
        <f ca="1">('Activity Data'!B2874*$B$4)*'Emission Factors'!H2876</f>
        <v>124994739.20846061</v>
      </c>
      <c r="C2868" s="79">
        <f ca="1">('Activity Data'!B2874*$C$4)*'Emission Factors'!I2876</f>
        <v>58166848.717374563</v>
      </c>
      <c r="D2868" s="79">
        <f ca="1">('Activity Data'!B2874*$D$4)*'Emission Factors'!J2876</f>
        <v>18996626.831133656</v>
      </c>
      <c r="E2868" s="79">
        <f t="shared" ca="1" si="44"/>
        <v>202158214.75696886</v>
      </c>
    </row>
    <row r="2869" spans="1:5" s="62" customFormat="1" ht="12.75" x14ac:dyDescent="0.2">
      <c r="A2869" s="85">
        <v>2865</v>
      </c>
      <c r="B2869" s="79">
        <f ca="1">('Activity Data'!B2875*$B$4)*'Emission Factors'!H2877</f>
        <v>129574257.40228073</v>
      </c>
      <c r="C2869" s="79">
        <f ca="1">('Activity Data'!B2875*$C$4)*'Emission Factors'!I2877</f>
        <v>61752038.787356704</v>
      </c>
      <c r="D2869" s="79">
        <f ca="1">('Activity Data'!B2875*$D$4)*'Emission Factors'!J2877</f>
        <v>19389683.973249197</v>
      </c>
      <c r="E2869" s="79">
        <f t="shared" ca="1" si="44"/>
        <v>210715980.16288662</v>
      </c>
    </row>
    <row r="2870" spans="1:5" s="62" customFormat="1" ht="12.75" x14ac:dyDescent="0.2">
      <c r="A2870" s="85">
        <v>2866</v>
      </c>
      <c r="B2870" s="79">
        <f ca="1">('Activity Data'!B2876*$B$4)*'Emission Factors'!H2878</f>
        <v>158835607.79268622</v>
      </c>
      <c r="C2870" s="79">
        <f ca="1">('Activity Data'!B2876*$C$4)*'Emission Factors'!I2878</f>
        <v>68013270.052637696</v>
      </c>
      <c r="D2870" s="79">
        <f ca="1">('Activity Data'!B2876*$D$4)*'Emission Factors'!J2878</f>
        <v>23455328.450888194</v>
      </c>
      <c r="E2870" s="79">
        <f t="shared" ca="1" si="44"/>
        <v>250304206.29621211</v>
      </c>
    </row>
    <row r="2871" spans="1:5" s="62" customFormat="1" ht="12.75" x14ac:dyDescent="0.2">
      <c r="A2871" s="85">
        <v>2867</v>
      </c>
      <c r="B2871" s="79">
        <f ca="1">('Activity Data'!B2877*$B$4)*'Emission Factors'!H2879</f>
        <v>137978193.46808186</v>
      </c>
      <c r="C2871" s="79">
        <f ca="1">('Activity Data'!B2877*$C$4)*'Emission Factors'!I2879</f>
        <v>66716622.799605586</v>
      </c>
      <c r="D2871" s="79">
        <f ca="1">('Activity Data'!B2877*$D$4)*'Emission Factors'!J2879</f>
        <v>22487136.083392464</v>
      </c>
      <c r="E2871" s="79">
        <f t="shared" ca="1" si="44"/>
        <v>227181952.35107991</v>
      </c>
    </row>
    <row r="2872" spans="1:5" s="62" customFormat="1" ht="12.75" x14ac:dyDescent="0.2">
      <c r="A2872" s="85">
        <v>2868</v>
      </c>
      <c r="B2872" s="79">
        <f ca="1">('Activity Data'!B2878*$B$4)*'Emission Factors'!H2880</f>
        <v>156941097.96640646</v>
      </c>
      <c r="C2872" s="79">
        <f ca="1">('Activity Data'!B2878*$C$4)*'Emission Factors'!I2880</f>
        <v>74462197.860244215</v>
      </c>
      <c r="D2872" s="79">
        <f ca="1">('Activity Data'!B2878*$D$4)*'Emission Factors'!J2880</f>
        <v>24124085.95044139</v>
      </c>
      <c r="E2872" s="79">
        <f t="shared" ca="1" si="44"/>
        <v>255527381.77709207</v>
      </c>
    </row>
    <row r="2873" spans="1:5" s="62" customFormat="1" ht="12.75" x14ac:dyDescent="0.2">
      <c r="A2873" s="85">
        <v>2869</v>
      </c>
      <c r="B2873" s="79">
        <f ca="1">('Activity Data'!B2879*$B$4)*'Emission Factors'!H2881</f>
        <v>135477215.70968878</v>
      </c>
      <c r="C2873" s="79">
        <f ca="1">('Activity Data'!B2879*$C$4)*'Emission Factors'!I2881</f>
        <v>59131776.677177086</v>
      </c>
      <c r="D2873" s="79">
        <f ca="1">('Activity Data'!B2879*$D$4)*'Emission Factors'!J2881</f>
        <v>21915382.765865128</v>
      </c>
      <c r="E2873" s="79">
        <f t="shared" ca="1" si="44"/>
        <v>216524375.15273097</v>
      </c>
    </row>
    <row r="2874" spans="1:5" s="62" customFormat="1" ht="12.75" x14ac:dyDescent="0.2">
      <c r="A2874" s="85">
        <v>2870</v>
      </c>
      <c r="B2874" s="79">
        <f ca="1">('Activity Data'!B2880*$B$4)*'Emission Factors'!H2882</f>
        <v>139833218.42733341</v>
      </c>
      <c r="C2874" s="79">
        <f ca="1">('Activity Data'!B2880*$C$4)*'Emission Factors'!I2882</f>
        <v>60076355.663149282</v>
      </c>
      <c r="D2874" s="79">
        <f ca="1">('Activity Data'!B2880*$D$4)*'Emission Factors'!J2882</f>
        <v>20934702.607173145</v>
      </c>
      <c r="E2874" s="79">
        <f t="shared" ca="1" si="44"/>
        <v>220844276.69765586</v>
      </c>
    </row>
    <row r="2875" spans="1:5" s="62" customFormat="1" ht="12.75" x14ac:dyDescent="0.2">
      <c r="A2875" s="85">
        <v>2871</v>
      </c>
      <c r="B2875" s="79">
        <f ca="1">('Activity Data'!B2881*$B$4)*'Emission Factors'!H2883</f>
        <v>151050987.03367871</v>
      </c>
      <c r="C2875" s="79">
        <f ca="1">('Activity Data'!B2881*$C$4)*'Emission Factors'!I2883</f>
        <v>71971320.709150478</v>
      </c>
      <c r="D2875" s="79">
        <f ca="1">('Activity Data'!B2881*$D$4)*'Emission Factors'!J2883</f>
        <v>24951292.511110269</v>
      </c>
      <c r="E2875" s="79">
        <f t="shared" ca="1" si="44"/>
        <v>247973600.25393948</v>
      </c>
    </row>
    <row r="2876" spans="1:5" s="62" customFormat="1" ht="12.75" x14ac:dyDescent="0.2">
      <c r="A2876" s="85">
        <v>2872</v>
      </c>
      <c r="B2876" s="79">
        <f ca="1">('Activity Data'!B2882*$B$4)*'Emission Factors'!H2884</f>
        <v>127540584.00766358</v>
      </c>
      <c r="C2876" s="79">
        <f ca="1">('Activity Data'!B2882*$C$4)*'Emission Factors'!I2884</f>
        <v>59135130.12982706</v>
      </c>
      <c r="D2876" s="79">
        <f ca="1">('Activity Data'!B2882*$D$4)*'Emission Factors'!J2884</f>
        <v>19437337.648319136</v>
      </c>
      <c r="E2876" s="79">
        <f t="shared" ca="1" si="44"/>
        <v>206113051.78580976</v>
      </c>
    </row>
    <row r="2877" spans="1:5" s="62" customFormat="1" ht="12.75" x14ac:dyDescent="0.2">
      <c r="A2877" s="85">
        <v>2873</v>
      </c>
      <c r="B2877" s="79">
        <f ca="1">('Activity Data'!B2883*$B$4)*'Emission Factors'!H2885</f>
        <v>129136402.44653644</v>
      </c>
      <c r="C2877" s="79">
        <f ca="1">('Activity Data'!B2883*$C$4)*'Emission Factors'!I2885</f>
        <v>61950364.905250594</v>
      </c>
      <c r="D2877" s="79">
        <f ca="1">('Activity Data'!B2883*$D$4)*'Emission Factors'!J2885</f>
        <v>20065190.091890302</v>
      </c>
      <c r="E2877" s="79">
        <f t="shared" ca="1" si="44"/>
        <v>211151957.44367734</v>
      </c>
    </row>
    <row r="2878" spans="1:5" s="62" customFormat="1" ht="12.75" x14ac:dyDescent="0.2">
      <c r="A2878" s="85">
        <v>2874</v>
      </c>
      <c r="B2878" s="79">
        <f ca="1">('Activity Data'!B2884*$B$4)*'Emission Factors'!H2886</f>
        <v>146166285.62371132</v>
      </c>
      <c r="C2878" s="79">
        <f ca="1">('Activity Data'!B2884*$C$4)*'Emission Factors'!I2886</f>
        <v>67145464.345578536</v>
      </c>
      <c r="D2878" s="79">
        <f ca="1">('Activity Data'!B2884*$D$4)*'Emission Factors'!J2886</f>
        <v>22487793.480956871</v>
      </c>
      <c r="E2878" s="79">
        <f t="shared" ca="1" si="44"/>
        <v>235799543.45024672</v>
      </c>
    </row>
    <row r="2879" spans="1:5" s="62" customFormat="1" ht="12.75" x14ac:dyDescent="0.2">
      <c r="A2879" s="85">
        <v>2875</v>
      </c>
      <c r="B2879" s="79">
        <f ca="1">('Activity Data'!B2885*$B$4)*'Emission Factors'!H2887</f>
        <v>117967967.98406892</v>
      </c>
      <c r="C2879" s="79">
        <f ca="1">('Activity Data'!B2885*$C$4)*'Emission Factors'!I2887</f>
        <v>54749077.390940979</v>
      </c>
      <c r="D2879" s="79">
        <f ca="1">('Activity Data'!B2885*$D$4)*'Emission Factors'!J2887</f>
        <v>18320406.417566597</v>
      </c>
      <c r="E2879" s="79">
        <f t="shared" ca="1" si="44"/>
        <v>191037451.79257649</v>
      </c>
    </row>
    <row r="2880" spans="1:5" s="62" customFormat="1" ht="12.75" x14ac:dyDescent="0.2">
      <c r="A2880" s="85">
        <v>2876</v>
      </c>
      <c r="B2880" s="79">
        <f ca="1">('Activity Data'!B2886*$B$4)*'Emission Factors'!H2888</f>
        <v>131623437.98304835</v>
      </c>
      <c r="C2880" s="79">
        <f ca="1">('Activity Data'!B2886*$C$4)*'Emission Factors'!I2888</f>
        <v>67092994.139046893</v>
      </c>
      <c r="D2880" s="79">
        <f ca="1">('Activity Data'!B2886*$D$4)*'Emission Factors'!J2888</f>
        <v>19316474.063768893</v>
      </c>
      <c r="E2880" s="79">
        <f t="shared" ca="1" si="44"/>
        <v>218032906.18586412</v>
      </c>
    </row>
    <row r="2881" spans="1:5" s="62" customFormat="1" ht="12.75" x14ac:dyDescent="0.2">
      <c r="A2881" s="85">
        <v>2877</v>
      </c>
      <c r="B2881" s="79">
        <f ca="1">('Activity Data'!B2887*$B$4)*'Emission Factors'!H2889</f>
        <v>135916716.76345095</v>
      </c>
      <c r="C2881" s="79">
        <f ca="1">('Activity Data'!B2887*$C$4)*'Emission Factors'!I2889</f>
        <v>64211288.789491929</v>
      </c>
      <c r="D2881" s="79">
        <f ca="1">('Activity Data'!B2887*$D$4)*'Emission Factors'!J2889</f>
        <v>20489803.166991752</v>
      </c>
      <c r="E2881" s="79">
        <f t="shared" ca="1" si="44"/>
        <v>220617808.71993461</v>
      </c>
    </row>
    <row r="2882" spans="1:5" s="62" customFormat="1" ht="12.75" x14ac:dyDescent="0.2">
      <c r="A2882" s="85">
        <v>2878</v>
      </c>
      <c r="B2882" s="79">
        <f ca="1">('Activity Data'!B2888*$B$4)*'Emission Factors'!H2890</f>
        <v>149721735.07059693</v>
      </c>
      <c r="C2882" s="79">
        <f ca="1">('Activity Data'!B2888*$C$4)*'Emission Factors'!I2890</f>
        <v>70100330.322975338</v>
      </c>
      <c r="D2882" s="79">
        <f ca="1">('Activity Data'!B2888*$D$4)*'Emission Factors'!J2890</f>
        <v>23142278.058963444</v>
      </c>
      <c r="E2882" s="79">
        <f t="shared" ca="1" si="44"/>
        <v>242964343.45253572</v>
      </c>
    </row>
    <row r="2883" spans="1:5" s="62" customFormat="1" ht="12.75" x14ac:dyDescent="0.2">
      <c r="A2883" s="85">
        <v>2879</v>
      </c>
      <c r="B2883" s="79">
        <f ca="1">('Activity Data'!B2889*$B$4)*'Emission Factors'!H2891</f>
        <v>134847708.72764605</v>
      </c>
      <c r="C2883" s="79">
        <f ca="1">('Activity Data'!B2889*$C$4)*'Emission Factors'!I2891</f>
        <v>63226219.371436119</v>
      </c>
      <c r="D2883" s="79">
        <f ca="1">('Activity Data'!B2889*$D$4)*'Emission Factors'!J2891</f>
        <v>20374861.229757633</v>
      </c>
      <c r="E2883" s="79">
        <f t="shared" ca="1" si="44"/>
        <v>218448789.32883981</v>
      </c>
    </row>
    <row r="2884" spans="1:5" s="62" customFormat="1" ht="12.75" x14ac:dyDescent="0.2">
      <c r="A2884" s="85">
        <v>2880</v>
      </c>
      <c r="B2884" s="79">
        <f ca="1">('Activity Data'!B2890*$B$4)*'Emission Factors'!H2892</f>
        <v>157508837.00964972</v>
      </c>
      <c r="C2884" s="79">
        <f ca="1">('Activity Data'!B2890*$C$4)*'Emission Factors'!I2892</f>
        <v>77714305.596947655</v>
      </c>
      <c r="D2884" s="79">
        <f ca="1">('Activity Data'!B2890*$D$4)*'Emission Factors'!J2892</f>
        <v>23224525.09982527</v>
      </c>
      <c r="E2884" s="79">
        <f t="shared" ca="1" si="44"/>
        <v>258447667.70642263</v>
      </c>
    </row>
    <row r="2885" spans="1:5" s="62" customFormat="1" ht="12.75" x14ac:dyDescent="0.2">
      <c r="A2885" s="85">
        <v>2881</v>
      </c>
      <c r="B2885" s="79">
        <f ca="1">('Activity Data'!B2891*$B$4)*'Emission Factors'!H2893</f>
        <v>124560257.48697221</v>
      </c>
      <c r="C2885" s="79">
        <f ca="1">('Activity Data'!B2891*$C$4)*'Emission Factors'!I2893</f>
        <v>58197999.90499077</v>
      </c>
      <c r="D2885" s="79">
        <f ca="1">('Activity Data'!B2891*$D$4)*'Emission Factors'!J2893</f>
        <v>17621969.780409556</v>
      </c>
      <c r="E2885" s="79">
        <f t="shared" ref="E2885:E2948" ca="1" si="45">SUM(B2885:D2885)</f>
        <v>200380227.17237252</v>
      </c>
    </row>
    <row r="2886" spans="1:5" s="62" customFormat="1" ht="12.75" x14ac:dyDescent="0.2">
      <c r="A2886" s="85">
        <v>2882</v>
      </c>
      <c r="B2886" s="79">
        <f ca="1">('Activity Data'!B2892*$B$4)*'Emission Factors'!H2894</f>
        <v>134283787.37416798</v>
      </c>
      <c r="C2886" s="79">
        <f ca="1">('Activity Data'!B2892*$C$4)*'Emission Factors'!I2894</f>
        <v>67684820.644720286</v>
      </c>
      <c r="D2886" s="79">
        <f ca="1">('Activity Data'!B2892*$D$4)*'Emission Factors'!J2894</f>
        <v>22183205.06678246</v>
      </c>
      <c r="E2886" s="79">
        <f t="shared" ca="1" si="45"/>
        <v>224151813.08567071</v>
      </c>
    </row>
    <row r="2887" spans="1:5" s="62" customFormat="1" ht="12.75" x14ac:dyDescent="0.2">
      <c r="A2887" s="85">
        <v>2883</v>
      </c>
      <c r="B2887" s="79">
        <f ca="1">('Activity Data'!B2893*$B$4)*'Emission Factors'!H2895</f>
        <v>154883553.34320435</v>
      </c>
      <c r="C2887" s="79">
        <f ca="1">('Activity Data'!B2893*$C$4)*'Emission Factors'!I2895</f>
        <v>71531098.923479602</v>
      </c>
      <c r="D2887" s="79">
        <f ca="1">('Activity Data'!B2893*$D$4)*'Emission Factors'!J2895</f>
        <v>23481412.208837427</v>
      </c>
      <c r="E2887" s="79">
        <f t="shared" ca="1" si="45"/>
        <v>249896064.47552136</v>
      </c>
    </row>
    <row r="2888" spans="1:5" s="62" customFormat="1" ht="12.75" x14ac:dyDescent="0.2">
      <c r="A2888" s="85">
        <v>2884</v>
      </c>
      <c r="B2888" s="79">
        <f ca="1">('Activity Data'!B2894*$B$4)*'Emission Factors'!H2896</f>
        <v>126734488.42693317</v>
      </c>
      <c r="C2888" s="79">
        <f ca="1">('Activity Data'!B2894*$C$4)*'Emission Factors'!I2896</f>
        <v>60608556.986703426</v>
      </c>
      <c r="D2888" s="79">
        <f ca="1">('Activity Data'!B2894*$D$4)*'Emission Factors'!J2896</f>
        <v>19142086.740020629</v>
      </c>
      <c r="E2888" s="79">
        <f t="shared" ca="1" si="45"/>
        <v>206485132.15365723</v>
      </c>
    </row>
    <row r="2889" spans="1:5" s="62" customFormat="1" ht="12.75" x14ac:dyDescent="0.2">
      <c r="A2889" s="85">
        <v>2885</v>
      </c>
      <c r="B2889" s="79">
        <f ca="1">('Activity Data'!B2895*$B$4)*'Emission Factors'!H2897</f>
        <v>127389444.85563567</v>
      </c>
      <c r="C2889" s="79">
        <f ca="1">('Activity Data'!B2895*$C$4)*'Emission Factors'!I2897</f>
        <v>60828722.612901419</v>
      </c>
      <c r="D2889" s="79">
        <f ca="1">('Activity Data'!B2895*$D$4)*'Emission Factors'!J2897</f>
        <v>21057265.798946299</v>
      </c>
      <c r="E2889" s="79">
        <f t="shared" ca="1" si="45"/>
        <v>209275433.26748338</v>
      </c>
    </row>
    <row r="2890" spans="1:5" s="62" customFormat="1" ht="12.75" x14ac:dyDescent="0.2">
      <c r="A2890" s="85">
        <v>2886</v>
      </c>
      <c r="B2890" s="79">
        <f ca="1">('Activity Data'!B2896*$B$4)*'Emission Factors'!H2898</f>
        <v>137595505.42704707</v>
      </c>
      <c r="C2890" s="79">
        <f ca="1">('Activity Data'!B2896*$C$4)*'Emission Factors'!I2898</f>
        <v>66393382.155112222</v>
      </c>
      <c r="D2890" s="79">
        <f ca="1">('Activity Data'!B2896*$D$4)*'Emission Factors'!J2898</f>
        <v>20914925.033506468</v>
      </c>
      <c r="E2890" s="79">
        <f t="shared" ca="1" si="45"/>
        <v>224903812.61566573</v>
      </c>
    </row>
    <row r="2891" spans="1:5" s="62" customFormat="1" ht="12.75" x14ac:dyDescent="0.2">
      <c r="A2891" s="85">
        <v>2887</v>
      </c>
      <c r="B2891" s="79">
        <f ca="1">('Activity Data'!B2897*$B$4)*'Emission Factors'!H2899</f>
        <v>141141231.55697015</v>
      </c>
      <c r="C2891" s="79">
        <f ca="1">('Activity Data'!B2897*$C$4)*'Emission Factors'!I2899</f>
        <v>62236579.263592005</v>
      </c>
      <c r="D2891" s="79">
        <f ca="1">('Activity Data'!B2897*$D$4)*'Emission Factors'!J2899</f>
        <v>22456024.239932388</v>
      </c>
      <c r="E2891" s="79">
        <f t="shared" ca="1" si="45"/>
        <v>225833835.06049454</v>
      </c>
    </row>
    <row r="2892" spans="1:5" s="62" customFormat="1" ht="12.75" x14ac:dyDescent="0.2">
      <c r="A2892" s="85">
        <v>2888</v>
      </c>
      <c r="B2892" s="79">
        <f ca="1">('Activity Data'!B2898*$B$4)*'Emission Factors'!H2900</f>
        <v>144059480.01931825</v>
      </c>
      <c r="C2892" s="79">
        <f ca="1">('Activity Data'!B2898*$C$4)*'Emission Factors'!I2900</f>
        <v>67262292.229350299</v>
      </c>
      <c r="D2892" s="79">
        <f ca="1">('Activity Data'!B2898*$D$4)*'Emission Factors'!J2900</f>
        <v>23173996.115341816</v>
      </c>
      <c r="E2892" s="79">
        <f t="shared" ca="1" si="45"/>
        <v>234495768.36401036</v>
      </c>
    </row>
    <row r="2893" spans="1:5" s="62" customFormat="1" ht="12.75" x14ac:dyDescent="0.2">
      <c r="A2893" s="85">
        <v>2889</v>
      </c>
      <c r="B2893" s="79">
        <f ca="1">('Activity Data'!B2899*$B$4)*'Emission Factors'!H2901</f>
        <v>131468681.96584862</v>
      </c>
      <c r="C2893" s="79">
        <f ca="1">('Activity Data'!B2899*$C$4)*'Emission Factors'!I2901</f>
        <v>58604936.310212292</v>
      </c>
      <c r="D2893" s="79">
        <f ca="1">('Activity Data'!B2899*$D$4)*'Emission Factors'!J2901</f>
        <v>19436800.061486434</v>
      </c>
      <c r="E2893" s="79">
        <f t="shared" ca="1" si="45"/>
        <v>209510418.33754733</v>
      </c>
    </row>
    <row r="2894" spans="1:5" s="62" customFormat="1" ht="12.75" x14ac:dyDescent="0.2">
      <c r="A2894" s="85">
        <v>2890</v>
      </c>
      <c r="B2894" s="79">
        <f ca="1">('Activity Data'!B2900*$B$4)*'Emission Factors'!H2902</f>
        <v>150141707.43418503</v>
      </c>
      <c r="C2894" s="79">
        <f ca="1">('Activity Data'!B2900*$C$4)*'Emission Factors'!I2902</f>
        <v>70927583.756419986</v>
      </c>
      <c r="D2894" s="79">
        <f ca="1">('Activity Data'!B2900*$D$4)*'Emission Factors'!J2902</f>
        <v>25305480.742336314</v>
      </c>
      <c r="E2894" s="79">
        <f t="shared" ca="1" si="45"/>
        <v>246374771.93294132</v>
      </c>
    </row>
    <row r="2895" spans="1:5" s="62" customFormat="1" ht="12.75" x14ac:dyDescent="0.2">
      <c r="A2895" s="85">
        <v>2891</v>
      </c>
      <c r="B2895" s="79">
        <f ca="1">('Activity Data'!B2901*$B$4)*'Emission Factors'!H2903</f>
        <v>142723323.05420202</v>
      </c>
      <c r="C2895" s="79">
        <f ca="1">('Activity Data'!B2901*$C$4)*'Emission Factors'!I2903</f>
        <v>69445146.268450692</v>
      </c>
      <c r="D2895" s="79">
        <f ca="1">('Activity Data'!B2901*$D$4)*'Emission Factors'!J2903</f>
        <v>22614142.920821268</v>
      </c>
      <c r="E2895" s="79">
        <f t="shared" ca="1" si="45"/>
        <v>234782612.24347398</v>
      </c>
    </row>
    <row r="2896" spans="1:5" s="62" customFormat="1" ht="12.75" x14ac:dyDescent="0.2">
      <c r="A2896" s="85">
        <v>2892</v>
      </c>
      <c r="B2896" s="79">
        <f ca="1">('Activity Data'!B2902*$B$4)*'Emission Factors'!H2904</f>
        <v>137008101.28919214</v>
      </c>
      <c r="C2896" s="79">
        <f ca="1">('Activity Data'!B2902*$C$4)*'Emission Factors'!I2904</f>
        <v>64283635.791175202</v>
      </c>
      <c r="D2896" s="79">
        <f ca="1">('Activity Data'!B2902*$D$4)*'Emission Factors'!J2904</f>
        <v>21215891.437880643</v>
      </c>
      <c r="E2896" s="79">
        <f t="shared" ca="1" si="45"/>
        <v>222507628.51824796</v>
      </c>
    </row>
    <row r="2897" spans="1:5" s="62" customFormat="1" ht="12.75" x14ac:dyDescent="0.2">
      <c r="A2897" s="85">
        <v>2893</v>
      </c>
      <c r="B2897" s="79">
        <f ca="1">('Activity Data'!B2903*$B$4)*'Emission Factors'!H2905</f>
        <v>139064552.40963429</v>
      </c>
      <c r="C2897" s="79">
        <f ca="1">('Activity Data'!B2903*$C$4)*'Emission Factors'!I2905</f>
        <v>68282701.815117791</v>
      </c>
      <c r="D2897" s="79">
        <f ca="1">('Activity Data'!B2903*$D$4)*'Emission Factors'!J2905</f>
        <v>21536008.212686542</v>
      </c>
      <c r="E2897" s="79">
        <f t="shared" ca="1" si="45"/>
        <v>228883262.43743861</v>
      </c>
    </row>
    <row r="2898" spans="1:5" s="62" customFormat="1" ht="12.75" x14ac:dyDescent="0.2">
      <c r="A2898" s="85">
        <v>2894</v>
      </c>
      <c r="B2898" s="79">
        <f ca="1">('Activity Data'!B2904*$B$4)*'Emission Factors'!H2906</f>
        <v>133014064.72246787</v>
      </c>
      <c r="C2898" s="79">
        <f ca="1">('Activity Data'!B2904*$C$4)*'Emission Factors'!I2906</f>
        <v>63923807.047955558</v>
      </c>
      <c r="D2898" s="79">
        <f ca="1">('Activity Data'!B2904*$D$4)*'Emission Factors'!J2906</f>
        <v>20805883.267919891</v>
      </c>
      <c r="E2898" s="79">
        <f t="shared" ca="1" si="45"/>
        <v>217743755.03834331</v>
      </c>
    </row>
    <row r="2899" spans="1:5" s="62" customFormat="1" ht="12.75" x14ac:dyDescent="0.2">
      <c r="A2899" s="85">
        <v>2895</v>
      </c>
      <c r="B2899" s="79">
        <f ca="1">('Activity Data'!B2905*$B$4)*'Emission Factors'!H2907</f>
        <v>153248566.83239225</v>
      </c>
      <c r="C2899" s="79">
        <f ca="1">('Activity Data'!B2905*$C$4)*'Emission Factors'!I2907</f>
        <v>69512634.242764592</v>
      </c>
      <c r="D2899" s="79">
        <f ca="1">('Activity Data'!B2905*$D$4)*'Emission Factors'!J2907</f>
        <v>23837312.821318612</v>
      </c>
      <c r="E2899" s="79">
        <f t="shared" ca="1" si="45"/>
        <v>246598513.89647543</v>
      </c>
    </row>
    <row r="2900" spans="1:5" s="62" customFormat="1" ht="12.75" x14ac:dyDescent="0.2">
      <c r="A2900" s="85">
        <v>2896</v>
      </c>
      <c r="B2900" s="79">
        <f ca="1">('Activity Data'!B2906*$B$4)*'Emission Factors'!H2908</f>
        <v>153586643.60461468</v>
      </c>
      <c r="C2900" s="79">
        <f ca="1">('Activity Data'!B2906*$C$4)*'Emission Factors'!I2908</f>
        <v>65544018.614858977</v>
      </c>
      <c r="D2900" s="79">
        <f ca="1">('Activity Data'!B2906*$D$4)*'Emission Factors'!J2908</f>
        <v>23403242.535970613</v>
      </c>
      <c r="E2900" s="79">
        <f t="shared" ca="1" si="45"/>
        <v>242533904.75544429</v>
      </c>
    </row>
    <row r="2901" spans="1:5" s="62" customFormat="1" ht="12.75" x14ac:dyDescent="0.2">
      <c r="A2901" s="85">
        <v>2897</v>
      </c>
      <c r="B2901" s="79">
        <f ca="1">('Activity Data'!B2907*$B$4)*'Emission Factors'!H2909</f>
        <v>139011169.05334657</v>
      </c>
      <c r="C2901" s="79">
        <f ca="1">('Activity Data'!B2907*$C$4)*'Emission Factors'!I2909</f>
        <v>69490242.902003422</v>
      </c>
      <c r="D2901" s="79">
        <f ca="1">('Activity Data'!B2907*$D$4)*'Emission Factors'!J2909</f>
        <v>20665764.965973314</v>
      </c>
      <c r="E2901" s="79">
        <f t="shared" ca="1" si="45"/>
        <v>229167176.9213233</v>
      </c>
    </row>
    <row r="2902" spans="1:5" s="62" customFormat="1" ht="12.75" x14ac:dyDescent="0.2">
      <c r="A2902" s="85">
        <v>2898</v>
      </c>
      <c r="B2902" s="79">
        <f ca="1">('Activity Data'!B2908*$B$4)*'Emission Factors'!H2910</f>
        <v>132646705.74067338</v>
      </c>
      <c r="C2902" s="79">
        <f ca="1">('Activity Data'!B2908*$C$4)*'Emission Factors'!I2910</f>
        <v>64226625.199467517</v>
      </c>
      <c r="D2902" s="79">
        <f ca="1">('Activity Data'!B2908*$D$4)*'Emission Factors'!J2910</f>
        <v>20712515.572078973</v>
      </c>
      <c r="E2902" s="79">
        <f t="shared" ca="1" si="45"/>
        <v>217585846.51221988</v>
      </c>
    </row>
    <row r="2903" spans="1:5" s="62" customFormat="1" ht="12.75" x14ac:dyDescent="0.2">
      <c r="A2903" s="85">
        <v>2899</v>
      </c>
      <c r="B2903" s="79">
        <f ca="1">('Activity Data'!B2909*$B$4)*'Emission Factors'!H2911</f>
        <v>133313184.46975055</v>
      </c>
      <c r="C2903" s="79">
        <f ca="1">('Activity Data'!B2909*$C$4)*'Emission Factors'!I2911</f>
        <v>64905672.206480749</v>
      </c>
      <c r="D2903" s="79">
        <f ca="1">('Activity Data'!B2909*$D$4)*'Emission Factors'!J2911</f>
        <v>22190760.558171805</v>
      </c>
      <c r="E2903" s="79">
        <f t="shared" ca="1" si="45"/>
        <v>220409617.2344031</v>
      </c>
    </row>
    <row r="2904" spans="1:5" s="62" customFormat="1" ht="12.75" x14ac:dyDescent="0.2">
      <c r="A2904" s="85">
        <v>2900</v>
      </c>
      <c r="B2904" s="79">
        <f ca="1">('Activity Data'!B2910*$B$4)*'Emission Factors'!H2912</f>
        <v>121389303.45780784</v>
      </c>
      <c r="C2904" s="79">
        <f ca="1">('Activity Data'!B2910*$C$4)*'Emission Factors'!I2912</f>
        <v>59315731.32898844</v>
      </c>
      <c r="D2904" s="79">
        <f ca="1">('Activity Data'!B2910*$D$4)*'Emission Factors'!J2912</f>
        <v>18008926.164650783</v>
      </c>
      <c r="E2904" s="79">
        <f t="shared" ca="1" si="45"/>
        <v>198713960.95144707</v>
      </c>
    </row>
    <row r="2905" spans="1:5" s="62" customFormat="1" ht="12.75" x14ac:dyDescent="0.2">
      <c r="A2905" s="85">
        <v>2901</v>
      </c>
      <c r="B2905" s="79">
        <f ca="1">('Activity Data'!B2911*$B$4)*'Emission Factors'!H2913</f>
        <v>135255663.95618179</v>
      </c>
      <c r="C2905" s="79">
        <f ca="1">('Activity Data'!B2911*$C$4)*'Emission Factors'!I2913</f>
        <v>63002171.871012822</v>
      </c>
      <c r="D2905" s="79">
        <f ca="1">('Activity Data'!B2911*$D$4)*'Emission Factors'!J2913</f>
        <v>20816545.660121318</v>
      </c>
      <c r="E2905" s="79">
        <f t="shared" ca="1" si="45"/>
        <v>219074381.48731595</v>
      </c>
    </row>
    <row r="2906" spans="1:5" s="62" customFormat="1" ht="12.75" x14ac:dyDescent="0.2">
      <c r="A2906" s="85">
        <v>2902</v>
      </c>
      <c r="B2906" s="79">
        <f ca="1">('Activity Data'!B2912*$B$4)*'Emission Factors'!H2914</f>
        <v>134689656.68366972</v>
      </c>
      <c r="C2906" s="79">
        <f ca="1">('Activity Data'!B2912*$C$4)*'Emission Factors'!I2914</f>
        <v>63923703.275740325</v>
      </c>
      <c r="D2906" s="79">
        <f ca="1">('Activity Data'!B2912*$D$4)*'Emission Factors'!J2914</f>
        <v>20355635.133515835</v>
      </c>
      <c r="E2906" s="79">
        <f t="shared" ca="1" si="45"/>
        <v>218968995.09292588</v>
      </c>
    </row>
    <row r="2907" spans="1:5" s="62" customFormat="1" ht="12.75" x14ac:dyDescent="0.2">
      <c r="A2907" s="85">
        <v>2903</v>
      </c>
      <c r="B2907" s="79">
        <f ca="1">('Activity Data'!B2913*$B$4)*'Emission Factors'!H2915</f>
        <v>144276391.84438851</v>
      </c>
      <c r="C2907" s="79">
        <f ca="1">('Activity Data'!B2913*$C$4)*'Emission Factors'!I2915</f>
        <v>65677120.808652431</v>
      </c>
      <c r="D2907" s="79">
        <f ca="1">('Activity Data'!B2913*$D$4)*'Emission Factors'!J2915</f>
        <v>21556966.003852181</v>
      </c>
      <c r="E2907" s="79">
        <f t="shared" ca="1" si="45"/>
        <v>231510478.65689313</v>
      </c>
    </row>
    <row r="2908" spans="1:5" s="62" customFormat="1" ht="12.75" x14ac:dyDescent="0.2">
      <c r="A2908" s="85">
        <v>2904</v>
      </c>
      <c r="B2908" s="79">
        <f ca="1">('Activity Data'!B2914*$B$4)*'Emission Factors'!H2916</f>
        <v>148383160.70524305</v>
      </c>
      <c r="C2908" s="79">
        <f ca="1">('Activity Data'!B2914*$C$4)*'Emission Factors'!I2916</f>
        <v>71980329.205159754</v>
      </c>
      <c r="D2908" s="79">
        <f ca="1">('Activity Data'!B2914*$D$4)*'Emission Factors'!J2916</f>
        <v>22432807.043165337</v>
      </c>
      <c r="E2908" s="79">
        <f t="shared" ca="1" si="45"/>
        <v>242796296.95356813</v>
      </c>
    </row>
    <row r="2909" spans="1:5" s="62" customFormat="1" ht="12.75" x14ac:dyDescent="0.2">
      <c r="A2909" s="85">
        <v>2905</v>
      </c>
      <c r="B2909" s="79">
        <f ca="1">('Activity Data'!B2915*$B$4)*'Emission Factors'!H2917</f>
        <v>132005669.2957533</v>
      </c>
      <c r="C2909" s="79">
        <f ca="1">('Activity Data'!B2915*$C$4)*'Emission Factors'!I2917</f>
        <v>64904729.848688364</v>
      </c>
      <c r="D2909" s="79">
        <f ca="1">('Activity Data'!B2915*$D$4)*'Emission Factors'!J2917</f>
        <v>20044042.384060565</v>
      </c>
      <c r="E2909" s="79">
        <f t="shared" ca="1" si="45"/>
        <v>216954441.52850223</v>
      </c>
    </row>
    <row r="2910" spans="1:5" s="62" customFormat="1" ht="12.75" x14ac:dyDescent="0.2">
      <c r="A2910" s="85">
        <v>2906</v>
      </c>
      <c r="B2910" s="79">
        <f ca="1">('Activity Data'!B2916*$B$4)*'Emission Factors'!H2918</f>
        <v>146299237.98352358</v>
      </c>
      <c r="C2910" s="79">
        <f ca="1">('Activity Data'!B2916*$C$4)*'Emission Factors'!I2918</f>
        <v>66815883.488344483</v>
      </c>
      <c r="D2910" s="79">
        <f ca="1">('Activity Data'!B2916*$D$4)*'Emission Factors'!J2918</f>
        <v>22185879.472808775</v>
      </c>
      <c r="E2910" s="79">
        <f t="shared" ca="1" si="45"/>
        <v>235301000.94467685</v>
      </c>
    </row>
    <row r="2911" spans="1:5" s="62" customFormat="1" ht="12.75" x14ac:dyDescent="0.2">
      <c r="A2911" s="85">
        <v>2907</v>
      </c>
      <c r="B2911" s="79">
        <f ca="1">('Activity Data'!B2917*$B$4)*'Emission Factors'!H2919</f>
        <v>137639771.35869703</v>
      </c>
      <c r="C2911" s="79">
        <f ca="1">('Activity Data'!B2917*$C$4)*'Emission Factors'!I2919</f>
        <v>68123842.391534075</v>
      </c>
      <c r="D2911" s="79">
        <f ca="1">('Activity Data'!B2917*$D$4)*'Emission Factors'!J2919</f>
        <v>22095888.171728246</v>
      </c>
      <c r="E2911" s="79">
        <f t="shared" ca="1" si="45"/>
        <v>227859501.92195934</v>
      </c>
    </row>
    <row r="2912" spans="1:5" s="62" customFormat="1" ht="12.75" x14ac:dyDescent="0.2">
      <c r="A2912" s="85">
        <v>2908</v>
      </c>
      <c r="B2912" s="79">
        <f ca="1">('Activity Data'!B2918*$B$4)*'Emission Factors'!H2920</f>
        <v>142926626.68371278</v>
      </c>
      <c r="C2912" s="79">
        <f ca="1">('Activity Data'!B2918*$C$4)*'Emission Factors'!I2920</f>
        <v>64438019.026466571</v>
      </c>
      <c r="D2912" s="79">
        <f ca="1">('Activity Data'!B2918*$D$4)*'Emission Factors'!J2920</f>
        <v>22963621.110125393</v>
      </c>
      <c r="E2912" s="79">
        <f t="shared" ca="1" si="45"/>
        <v>230328266.82030475</v>
      </c>
    </row>
    <row r="2913" spans="1:5" s="62" customFormat="1" ht="12.75" x14ac:dyDescent="0.2">
      <c r="A2913" s="85">
        <v>2909</v>
      </c>
      <c r="B2913" s="79">
        <f ca="1">('Activity Data'!B2919*$B$4)*'Emission Factors'!H2921</f>
        <v>146614669.01392967</v>
      </c>
      <c r="C2913" s="79">
        <f ca="1">('Activity Data'!B2919*$C$4)*'Emission Factors'!I2921</f>
        <v>69760365.017522782</v>
      </c>
      <c r="D2913" s="79">
        <f ca="1">('Activity Data'!B2919*$D$4)*'Emission Factors'!J2921</f>
        <v>21825905.707612913</v>
      </c>
      <c r="E2913" s="79">
        <f t="shared" ca="1" si="45"/>
        <v>238200939.73906535</v>
      </c>
    </row>
    <row r="2914" spans="1:5" s="62" customFormat="1" ht="12.75" x14ac:dyDescent="0.2">
      <c r="A2914" s="85">
        <v>2910</v>
      </c>
      <c r="B2914" s="79">
        <f ca="1">('Activity Data'!B2920*$B$4)*'Emission Factors'!H2922</f>
        <v>144130786.70100129</v>
      </c>
      <c r="C2914" s="79">
        <f ca="1">('Activity Data'!B2920*$C$4)*'Emission Factors'!I2922</f>
        <v>68908513.62993601</v>
      </c>
      <c r="D2914" s="79">
        <f ca="1">('Activity Data'!B2920*$D$4)*'Emission Factors'!J2922</f>
        <v>22123947.955919709</v>
      </c>
      <c r="E2914" s="79">
        <f t="shared" ca="1" si="45"/>
        <v>235163248.28685701</v>
      </c>
    </row>
    <row r="2915" spans="1:5" s="62" customFormat="1" ht="12.75" x14ac:dyDescent="0.2">
      <c r="A2915" s="85">
        <v>2911</v>
      </c>
      <c r="B2915" s="79">
        <f ca="1">('Activity Data'!B2921*$B$4)*'Emission Factors'!H2923</f>
        <v>130934597.33968161</v>
      </c>
      <c r="C2915" s="79">
        <f ca="1">('Activity Data'!B2921*$C$4)*'Emission Factors'!I2923</f>
        <v>62841130.012769565</v>
      </c>
      <c r="D2915" s="79">
        <f ca="1">('Activity Data'!B2921*$D$4)*'Emission Factors'!J2923</f>
        <v>19924119.966330402</v>
      </c>
      <c r="E2915" s="79">
        <f t="shared" ca="1" si="45"/>
        <v>213699847.31878158</v>
      </c>
    </row>
    <row r="2916" spans="1:5" s="62" customFormat="1" ht="12.75" x14ac:dyDescent="0.2">
      <c r="A2916" s="85">
        <v>2912</v>
      </c>
      <c r="B2916" s="79">
        <f ca="1">('Activity Data'!B2922*$B$4)*'Emission Factors'!H2924</f>
        <v>159814054.03487036</v>
      </c>
      <c r="C2916" s="79">
        <f ca="1">('Activity Data'!B2922*$C$4)*'Emission Factors'!I2924</f>
        <v>73484786.612086982</v>
      </c>
      <c r="D2916" s="79">
        <f ca="1">('Activity Data'!B2922*$D$4)*'Emission Factors'!J2924</f>
        <v>24718386.318525013</v>
      </c>
      <c r="E2916" s="79">
        <f t="shared" ca="1" si="45"/>
        <v>258017226.96548235</v>
      </c>
    </row>
    <row r="2917" spans="1:5" s="62" customFormat="1" ht="12.75" x14ac:dyDescent="0.2">
      <c r="A2917" s="85">
        <v>2913</v>
      </c>
      <c r="B2917" s="79">
        <f ca="1">('Activity Data'!B2923*$B$4)*'Emission Factors'!H2925</f>
        <v>141426728.33237955</v>
      </c>
      <c r="C2917" s="79">
        <f ca="1">('Activity Data'!B2923*$C$4)*'Emission Factors'!I2925</f>
        <v>66864961.095415436</v>
      </c>
      <c r="D2917" s="79">
        <f ca="1">('Activity Data'!B2923*$D$4)*'Emission Factors'!J2925</f>
        <v>21567174.122253694</v>
      </c>
      <c r="E2917" s="79">
        <f t="shared" ca="1" si="45"/>
        <v>229858863.55004868</v>
      </c>
    </row>
    <row r="2918" spans="1:5" s="62" customFormat="1" ht="12.75" x14ac:dyDescent="0.2">
      <c r="A2918" s="85">
        <v>2914</v>
      </c>
      <c r="B2918" s="79">
        <f ca="1">('Activity Data'!B2924*$B$4)*'Emission Factors'!H2926</f>
        <v>138492679.40881869</v>
      </c>
      <c r="C2918" s="79">
        <f ca="1">('Activity Data'!B2924*$C$4)*'Emission Factors'!I2926</f>
        <v>62692773.507570282</v>
      </c>
      <c r="D2918" s="79">
        <f ca="1">('Activity Data'!B2924*$D$4)*'Emission Factors'!J2926</f>
        <v>22707924.96969853</v>
      </c>
      <c r="E2918" s="79">
        <f t="shared" ca="1" si="45"/>
        <v>223893377.88608751</v>
      </c>
    </row>
    <row r="2919" spans="1:5" s="62" customFormat="1" ht="12.75" x14ac:dyDescent="0.2">
      <c r="A2919" s="85">
        <v>2915</v>
      </c>
      <c r="B2919" s="79">
        <f ca="1">('Activity Data'!B2925*$B$4)*'Emission Factors'!H2927</f>
        <v>142291971.36375588</v>
      </c>
      <c r="C2919" s="79">
        <f ca="1">('Activity Data'!B2925*$C$4)*'Emission Factors'!I2927</f>
        <v>59600056.628048159</v>
      </c>
      <c r="D2919" s="79">
        <f ca="1">('Activity Data'!B2925*$D$4)*'Emission Factors'!J2927</f>
        <v>21742575.154860701</v>
      </c>
      <c r="E2919" s="79">
        <f t="shared" ca="1" si="45"/>
        <v>223634603.14666474</v>
      </c>
    </row>
    <row r="2920" spans="1:5" s="62" customFormat="1" ht="12.75" x14ac:dyDescent="0.2">
      <c r="A2920" s="85">
        <v>2916</v>
      </c>
      <c r="B2920" s="79">
        <f ca="1">('Activity Data'!B2926*$B$4)*'Emission Factors'!H2928</f>
        <v>138542309.28833428</v>
      </c>
      <c r="C2920" s="79">
        <f ca="1">('Activity Data'!B2926*$C$4)*'Emission Factors'!I2928</f>
        <v>65244486.375579759</v>
      </c>
      <c r="D2920" s="79">
        <f ca="1">('Activity Data'!B2926*$D$4)*'Emission Factors'!J2928</f>
        <v>21202193.717846874</v>
      </c>
      <c r="E2920" s="79">
        <f t="shared" ca="1" si="45"/>
        <v>224988989.3817609</v>
      </c>
    </row>
    <row r="2921" spans="1:5" s="62" customFormat="1" ht="12.75" x14ac:dyDescent="0.2">
      <c r="A2921" s="85">
        <v>2917</v>
      </c>
      <c r="B2921" s="79">
        <f ca="1">('Activity Data'!B2927*$B$4)*'Emission Factors'!H2929</f>
        <v>134970545.35402963</v>
      </c>
      <c r="C2921" s="79">
        <f ca="1">('Activity Data'!B2927*$C$4)*'Emission Factors'!I2929</f>
        <v>61345206.153439805</v>
      </c>
      <c r="D2921" s="79">
        <f ca="1">('Activity Data'!B2927*$D$4)*'Emission Factors'!J2929</f>
        <v>21013511.330664501</v>
      </c>
      <c r="E2921" s="79">
        <f t="shared" ca="1" si="45"/>
        <v>217329262.83813393</v>
      </c>
    </row>
    <row r="2922" spans="1:5" s="62" customFormat="1" ht="12.75" x14ac:dyDescent="0.2">
      <c r="A2922" s="85">
        <v>2918</v>
      </c>
      <c r="B2922" s="79">
        <f ca="1">('Activity Data'!B2928*$B$4)*'Emission Factors'!H2930</f>
        <v>136977178.59154287</v>
      </c>
      <c r="C2922" s="79">
        <f ca="1">('Activity Data'!B2928*$C$4)*'Emission Factors'!I2930</f>
        <v>66609255.282386631</v>
      </c>
      <c r="D2922" s="79">
        <f ca="1">('Activity Data'!B2928*$D$4)*'Emission Factors'!J2930</f>
        <v>22019868.007237058</v>
      </c>
      <c r="E2922" s="79">
        <f t="shared" ca="1" si="45"/>
        <v>225606301.88116655</v>
      </c>
    </row>
    <row r="2923" spans="1:5" s="62" customFormat="1" ht="12.75" x14ac:dyDescent="0.2">
      <c r="A2923" s="85">
        <v>2919</v>
      </c>
      <c r="B2923" s="79">
        <f ca="1">('Activity Data'!B2929*$B$4)*'Emission Factors'!H2931</f>
        <v>168005104.75074396</v>
      </c>
      <c r="C2923" s="79">
        <f ca="1">('Activity Data'!B2929*$C$4)*'Emission Factors'!I2931</f>
        <v>75873810.603951886</v>
      </c>
      <c r="D2923" s="79">
        <f ca="1">('Activity Data'!B2929*$D$4)*'Emission Factors'!J2931</f>
        <v>25730124.57547548</v>
      </c>
      <c r="E2923" s="79">
        <f t="shared" ca="1" si="45"/>
        <v>269609039.93017131</v>
      </c>
    </row>
    <row r="2924" spans="1:5" s="62" customFormat="1" ht="12.75" x14ac:dyDescent="0.2">
      <c r="A2924" s="85">
        <v>2920</v>
      </c>
      <c r="B2924" s="79">
        <f ca="1">('Activity Data'!B2930*$B$4)*'Emission Factors'!H2932</f>
        <v>127937668.17331874</v>
      </c>
      <c r="C2924" s="79">
        <f ca="1">('Activity Data'!B2930*$C$4)*'Emission Factors'!I2932</f>
        <v>61299705.515781507</v>
      </c>
      <c r="D2924" s="79">
        <f ca="1">('Activity Data'!B2930*$D$4)*'Emission Factors'!J2932</f>
        <v>19108818.836947005</v>
      </c>
      <c r="E2924" s="79">
        <f t="shared" ca="1" si="45"/>
        <v>208346192.52604726</v>
      </c>
    </row>
    <row r="2925" spans="1:5" s="62" customFormat="1" ht="12.75" x14ac:dyDescent="0.2">
      <c r="A2925" s="85">
        <v>2921</v>
      </c>
      <c r="B2925" s="79">
        <f ca="1">('Activity Data'!B2931*$B$4)*'Emission Factors'!H2933</f>
        <v>147780941.76349735</v>
      </c>
      <c r="C2925" s="79">
        <f ca="1">('Activity Data'!B2931*$C$4)*'Emission Factors'!I2933</f>
        <v>70145390.381463245</v>
      </c>
      <c r="D2925" s="79">
        <f ca="1">('Activity Data'!B2931*$D$4)*'Emission Factors'!J2933</f>
        <v>22450018.938116722</v>
      </c>
      <c r="E2925" s="79">
        <f t="shared" ca="1" si="45"/>
        <v>240376351.08307731</v>
      </c>
    </row>
    <row r="2926" spans="1:5" s="62" customFormat="1" ht="12.75" x14ac:dyDescent="0.2">
      <c r="A2926" s="85">
        <v>2922</v>
      </c>
      <c r="B2926" s="79">
        <f ca="1">('Activity Data'!B2932*$B$4)*'Emission Factors'!H2934</f>
        <v>131795717.61310336</v>
      </c>
      <c r="C2926" s="79">
        <f ca="1">('Activity Data'!B2932*$C$4)*'Emission Factors'!I2934</f>
        <v>63052936.756865956</v>
      </c>
      <c r="D2926" s="79">
        <f ca="1">('Activity Data'!B2932*$D$4)*'Emission Factors'!J2934</f>
        <v>19003794.398938347</v>
      </c>
      <c r="E2926" s="79">
        <f t="shared" ca="1" si="45"/>
        <v>213852448.76890767</v>
      </c>
    </row>
    <row r="2927" spans="1:5" s="62" customFormat="1" ht="12.75" x14ac:dyDescent="0.2">
      <c r="A2927" s="85">
        <v>2923</v>
      </c>
      <c r="B2927" s="79">
        <f ca="1">('Activity Data'!B2933*$B$4)*'Emission Factors'!H2935</f>
        <v>128651709.9820424</v>
      </c>
      <c r="C2927" s="79">
        <f ca="1">('Activity Data'!B2933*$C$4)*'Emission Factors'!I2935</f>
        <v>55727097.090194568</v>
      </c>
      <c r="D2927" s="79">
        <f ca="1">('Activity Data'!B2933*$D$4)*'Emission Factors'!J2935</f>
        <v>18430887.971043292</v>
      </c>
      <c r="E2927" s="79">
        <f t="shared" ca="1" si="45"/>
        <v>202809695.04328024</v>
      </c>
    </row>
    <row r="2928" spans="1:5" s="62" customFormat="1" ht="12.75" x14ac:dyDescent="0.2">
      <c r="A2928" s="85">
        <v>2924</v>
      </c>
      <c r="B2928" s="79">
        <f ca="1">('Activity Data'!B2934*$B$4)*'Emission Factors'!H2936</f>
        <v>133220760.40681362</v>
      </c>
      <c r="C2928" s="79">
        <f ca="1">('Activity Data'!B2934*$C$4)*'Emission Factors'!I2936</f>
        <v>64954858.761535779</v>
      </c>
      <c r="D2928" s="79">
        <f ca="1">('Activity Data'!B2934*$D$4)*'Emission Factors'!J2936</f>
        <v>21819893.682858564</v>
      </c>
      <c r="E2928" s="79">
        <f t="shared" ca="1" si="45"/>
        <v>219995512.85120794</v>
      </c>
    </row>
    <row r="2929" spans="1:5" s="62" customFormat="1" ht="12.75" x14ac:dyDescent="0.2">
      <c r="A2929" s="85">
        <v>2925</v>
      </c>
      <c r="B2929" s="79">
        <f ca="1">('Activity Data'!B2935*$B$4)*'Emission Factors'!H2937</f>
        <v>145761242.79804027</v>
      </c>
      <c r="C2929" s="79">
        <f ca="1">('Activity Data'!B2935*$C$4)*'Emission Factors'!I2937</f>
        <v>66734751.380161136</v>
      </c>
      <c r="D2929" s="79">
        <f ca="1">('Activity Data'!B2935*$D$4)*'Emission Factors'!J2937</f>
        <v>22851865.756538291</v>
      </c>
      <c r="E2929" s="79">
        <f t="shared" ca="1" si="45"/>
        <v>235347859.93473971</v>
      </c>
    </row>
    <row r="2930" spans="1:5" s="62" customFormat="1" ht="12.75" x14ac:dyDescent="0.2">
      <c r="A2930" s="85">
        <v>2926</v>
      </c>
      <c r="B2930" s="79">
        <f ca="1">('Activity Data'!B2936*$B$4)*'Emission Factors'!H2938</f>
        <v>123757360.49658182</v>
      </c>
      <c r="C2930" s="79">
        <f ca="1">('Activity Data'!B2936*$C$4)*'Emission Factors'!I2938</f>
        <v>59659382.700595744</v>
      </c>
      <c r="D2930" s="79">
        <f ca="1">('Activity Data'!B2936*$D$4)*'Emission Factors'!J2938</f>
        <v>19609052.910266615</v>
      </c>
      <c r="E2930" s="79">
        <f t="shared" ca="1" si="45"/>
        <v>203025796.10744417</v>
      </c>
    </row>
    <row r="2931" spans="1:5" s="62" customFormat="1" ht="12.75" x14ac:dyDescent="0.2">
      <c r="A2931" s="85">
        <v>2927</v>
      </c>
      <c r="B2931" s="79">
        <f ca="1">('Activity Data'!B2937*$B$4)*'Emission Factors'!H2939</f>
        <v>128379047.64678979</v>
      </c>
      <c r="C2931" s="79">
        <f ca="1">('Activity Data'!B2937*$C$4)*'Emission Factors'!I2939</f>
        <v>61102925.198426604</v>
      </c>
      <c r="D2931" s="79">
        <f ca="1">('Activity Data'!B2937*$D$4)*'Emission Factors'!J2939</f>
        <v>20896198.14136558</v>
      </c>
      <c r="E2931" s="79">
        <f t="shared" ca="1" si="45"/>
        <v>210378170.98658198</v>
      </c>
    </row>
    <row r="2932" spans="1:5" s="62" customFormat="1" ht="12.75" x14ac:dyDescent="0.2">
      <c r="A2932" s="85">
        <v>2928</v>
      </c>
      <c r="B2932" s="79">
        <f ca="1">('Activity Data'!B2938*$B$4)*'Emission Factors'!H2940</f>
        <v>135738947.74488157</v>
      </c>
      <c r="C2932" s="79">
        <f ca="1">('Activity Data'!B2938*$C$4)*'Emission Factors'!I2940</f>
        <v>67512558.069829896</v>
      </c>
      <c r="D2932" s="79">
        <f ca="1">('Activity Data'!B2938*$D$4)*'Emission Factors'!J2940</f>
        <v>20913646.52167622</v>
      </c>
      <c r="E2932" s="79">
        <f t="shared" ca="1" si="45"/>
        <v>224165152.33638766</v>
      </c>
    </row>
    <row r="2933" spans="1:5" s="62" customFormat="1" ht="12.75" x14ac:dyDescent="0.2">
      <c r="A2933" s="85">
        <v>2929</v>
      </c>
      <c r="B2933" s="79">
        <f ca="1">('Activity Data'!B2939*$B$4)*'Emission Factors'!H2941</f>
        <v>149450573.02680942</v>
      </c>
      <c r="C2933" s="79">
        <f ca="1">('Activity Data'!B2939*$C$4)*'Emission Factors'!I2941</f>
        <v>68784602.457599699</v>
      </c>
      <c r="D2933" s="79">
        <f ca="1">('Activity Data'!B2939*$D$4)*'Emission Factors'!J2941</f>
        <v>24089994.173687793</v>
      </c>
      <c r="E2933" s="79">
        <f t="shared" ca="1" si="45"/>
        <v>242325169.65809691</v>
      </c>
    </row>
    <row r="2934" spans="1:5" s="62" customFormat="1" ht="12.75" x14ac:dyDescent="0.2">
      <c r="A2934" s="85">
        <v>2930</v>
      </c>
      <c r="B2934" s="79">
        <f ca="1">('Activity Data'!B2940*$B$4)*'Emission Factors'!H2942</f>
        <v>129512803.50406648</v>
      </c>
      <c r="C2934" s="79">
        <f ca="1">('Activity Data'!B2940*$C$4)*'Emission Factors'!I2942</f>
        <v>57108729.927050106</v>
      </c>
      <c r="D2934" s="79">
        <f ca="1">('Activity Data'!B2940*$D$4)*'Emission Factors'!J2942</f>
        <v>19675503.409260329</v>
      </c>
      <c r="E2934" s="79">
        <f t="shared" ca="1" si="45"/>
        <v>206297036.84037691</v>
      </c>
    </row>
    <row r="2935" spans="1:5" s="62" customFormat="1" ht="12.75" x14ac:dyDescent="0.2">
      <c r="A2935" s="85">
        <v>2931</v>
      </c>
      <c r="B2935" s="79">
        <f ca="1">('Activity Data'!B2941*$B$4)*'Emission Factors'!H2943</f>
        <v>126329860.49605019</v>
      </c>
      <c r="C2935" s="79">
        <f ca="1">('Activity Data'!B2941*$C$4)*'Emission Factors'!I2943</f>
        <v>61134168.752791315</v>
      </c>
      <c r="D2935" s="79">
        <f ca="1">('Activity Data'!B2941*$D$4)*'Emission Factors'!J2943</f>
        <v>19461764.482089132</v>
      </c>
      <c r="E2935" s="79">
        <f t="shared" ca="1" si="45"/>
        <v>206925793.73093066</v>
      </c>
    </row>
    <row r="2936" spans="1:5" s="62" customFormat="1" ht="12.75" x14ac:dyDescent="0.2">
      <c r="A2936" s="85">
        <v>2932</v>
      </c>
      <c r="B2936" s="79">
        <f ca="1">('Activity Data'!B2942*$B$4)*'Emission Factors'!H2944</f>
        <v>129464233.38778566</v>
      </c>
      <c r="C2936" s="79">
        <f ca="1">('Activity Data'!B2942*$C$4)*'Emission Factors'!I2944</f>
        <v>61015296.258065328</v>
      </c>
      <c r="D2936" s="79">
        <f ca="1">('Activity Data'!B2942*$D$4)*'Emission Factors'!J2944</f>
        <v>20545450.729938444</v>
      </c>
      <c r="E2936" s="79">
        <f t="shared" ca="1" si="45"/>
        <v>211024980.37578943</v>
      </c>
    </row>
    <row r="2937" spans="1:5" s="62" customFormat="1" ht="12.75" x14ac:dyDescent="0.2">
      <c r="A2937" s="85">
        <v>2933</v>
      </c>
      <c r="B2937" s="79">
        <f ca="1">('Activity Data'!B2943*$B$4)*'Emission Factors'!H2945</f>
        <v>137651329.87161189</v>
      </c>
      <c r="C2937" s="79">
        <f ca="1">('Activity Data'!B2943*$C$4)*'Emission Factors'!I2945</f>
        <v>63908217.662284687</v>
      </c>
      <c r="D2937" s="79">
        <f ca="1">('Activity Data'!B2943*$D$4)*'Emission Factors'!J2945</f>
        <v>21717974.004334114</v>
      </c>
      <c r="E2937" s="79">
        <f t="shared" ca="1" si="45"/>
        <v>223277521.53823069</v>
      </c>
    </row>
    <row r="2938" spans="1:5" s="62" customFormat="1" ht="12.75" x14ac:dyDescent="0.2">
      <c r="A2938" s="85">
        <v>2934</v>
      </c>
      <c r="B2938" s="79">
        <f ca="1">('Activity Data'!B2944*$B$4)*'Emission Factors'!H2946</f>
        <v>139996247.02513877</v>
      </c>
      <c r="C2938" s="79">
        <f ca="1">('Activity Data'!B2944*$C$4)*'Emission Factors'!I2946</f>
        <v>65076736.224889472</v>
      </c>
      <c r="D2938" s="79">
        <f ca="1">('Activity Data'!B2944*$D$4)*'Emission Factors'!J2946</f>
        <v>22515905.866281431</v>
      </c>
      <c r="E2938" s="79">
        <f t="shared" ca="1" si="45"/>
        <v>227588889.11630967</v>
      </c>
    </row>
    <row r="2939" spans="1:5" s="62" customFormat="1" ht="12.75" x14ac:dyDescent="0.2">
      <c r="A2939" s="85">
        <v>2935</v>
      </c>
      <c r="B2939" s="79">
        <f ca="1">('Activity Data'!B2945*$B$4)*'Emission Factors'!H2947</f>
        <v>120963228.66283445</v>
      </c>
      <c r="C2939" s="79">
        <f ca="1">('Activity Data'!B2945*$C$4)*'Emission Factors'!I2947</f>
        <v>59902999.810243875</v>
      </c>
      <c r="D2939" s="79">
        <f ca="1">('Activity Data'!B2945*$D$4)*'Emission Factors'!J2947</f>
        <v>17557854.69889139</v>
      </c>
      <c r="E2939" s="79">
        <f t="shared" ca="1" si="45"/>
        <v>198424083.17196971</v>
      </c>
    </row>
    <row r="2940" spans="1:5" s="62" customFormat="1" ht="12.75" x14ac:dyDescent="0.2">
      <c r="A2940" s="85">
        <v>2936</v>
      </c>
      <c r="B2940" s="79">
        <f ca="1">('Activity Data'!B2946*$B$4)*'Emission Factors'!H2948</f>
        <v>131705755.73739977</v>
      </c>
      <c r="C2940" s="79">
        <f ca="1">('Activity Data'!B2946*$C$4)*'Emission Factors'!I2948</f>
        <v>58132539.386841334</v>
      </c>
      <c r="D2940" s="79">
        <f ca="1">('Activity Data'!B2946*$D$4)*'Emission Factors'!J2948</f>
        <v>19843806.031629939</v>
      </c>
      <c r="E2940" s="79">
        <f t="shared" ca="1" si="45"/>
        <v>209682101.15587106</v>
      </c>
    </row>
    <row r="2941" spans="1:5" s="62" customFormat="1" ht="12.75" x14ac:dyDescent="0.2">
      <c r="A2941" s="85">
        <v>2937</v>
      </c>
      <c r="B2941" s="79">
        <f ca="1">('Activity Data'!B2947*$B$4)*'Emission Factors'!H2949</f>
        <v>144913475.31884953</v>
      </c>
      <c r="C2941" s="79">
        <f ca="1">('Activity Data'!B2947*$C$4)*'Emission Factors'!I2949</f>
        <v>68734687.278994054</v>
      </c>
      <c r="D2941" s="79">
        <f ca="1">('Activity Data'!B2947*$D$4)*'Emission Factors'!J2949</f>
        <v>22173625.960159644</v>
      </c>
      <c r="E2941" s="79">
        <f t="shared" ca="1" si="45"/>
        <v>235821788.55800325</v>
      </c>
    </row>
    <row r="2942" spans="1:5" s="62" customFormat="1" ht="12.75" x14ac:dyDescent="0.2">
      <c r="A2942" s="85">
        <v>2938</v>
      </c>
      <c r="B2942" s="79">
        <f ca="1">('Activity Data'!B2948*$B$4)*'Emission Factors'!H2950</f>
        <v>153506592.76633435</v>
      </c>
      <c r="C2942" s="79">
        <f ca="1">('Activity Data'!B2948*$C$4)*'Emission Factors'!I2950</f>
        <v>71578736.570465475</v>
      </c>
      <c r="D2942" s="79">
        <f ca="1">('Activity Data'!B2948*$D$4)*'Emission Factors'!J2950</f>
        <v>24246849.03578297</v>
      </c>
      <c r="E2942" s="79">
        <f t="shared" ca="1" si="45"/>
        <v>249332178.37258279</v>
      </c>
    </row>
    <row r="2943" spans="1:5" s="62" customFormat="1" ht="12.75" x14ac:dyDescent="0.2">
      <c r="A2943" s="85">
        <v>2939</v>
      </c>
      <c r="B2943" s="79">
        <f ca="1">('Activity Data'!B2949*$B$4)*'Emission Factors'!H2951</f>
        <v>148898749.06446546</v>
      </c>
      <c r="C2943" s="79">
        <f ca="1">('Activity Data'!B2949*$C$4)*'Emission Factors'!I2951</f>
        <v>68874695.737450659</v>
      </c>
      <c r="D2943" s="79">
        <f ca="1">('Activity Data'!B2949*$D$4)*'Emission Factors'!J2951</f>
        <v>22044094.473774966</v>
      </c>
      <c r="E2943" s="79">
        <f t="shared" ca="1" si="45"/>
        <v>239817539.27569109</v>
      </c>
    </row>
    <row r="2944" spans="1:5" s="62" customFormat="1" ht="12.75" x14ac:dyDescent="0.2">
      <c r="A2944" s="85">
        <v>2940</v>
      </c>
      <c r="B2944" s="79">
        <f ca="1">('Activity Data'!B2950*$B$4)*'Emission Factors'!H2952</f>
        <v>150840265.16404122</v>
      </c>
      <c r="C2944" s="79">
        <f ca="1">('Activity Data'!B2950*$C$4)*'Emission Factors'!I2952</f>
        <v>68850935.092183143</v>
      </c>
      <c r="D2944" s="79">
        <f ca="1">('Activity Data'!B2950*$D$4)*'Emission Factors'!J2952</f>
        <v>22202743.092611905</v>
      </c>
      <c r="E2944" s="79">
        <f t="shared" ca="1" si="45"/>
        <v>241893943.34883627</v>
      </c>
    </row>
    <row r="2945" spans="1:5" s="62" customFormat="1" ht="12.75" x14ac:dyDescent="0.2">
      <c r="A2945" s="85">
        <v>2941</v>
      </c>
      <c r="B2945" s="79">
        <f ca="1">('Activity Data'!B2951*$B$4)*'Emission Factors'!H2953</f>
        <v>160429465.93275881</v>
      </c>
      <c r="C2945" s="79">
        <f ca="1">('Activity Data'!B2951*$C$4)*'Emission Factors'!I2953</f>
        <v>74461558.515583649</v>
      </c>
      <c r="D2945" s="79">
        <f ca="1">('Activity Data'!B2951*$D$4)*'Emission Factors'!J2953</f>
        <v>26149291.822966777</v>
      </c>
      <c r="E2945" s="79">
        <f t="shared" ca="1" si="45"/>
        <v>261040316.27130923</v>
      </c>
    </row>
    <row r="2946" spans="1:5" s="62" customFormat="1" ht="12.75" x14ac:dyDescent="0.2">
      <c r="A2946" s="85">
        <v>2942</v>
      </c>
      <c r="B2946" s="79">
        <f ca="1">('Activity Data'!B2952*$B$4)*'Emission Factors'!H2954</f>
        <v>133953628.97830957</v>
      </c>
      <c r="C2946" s="79">
        <f ca="1">('Activity Data'!B2952*$C$4)*'Emission Factors'!I2954</f>
        <v>63259483.139895529</v>
      </c>
      <c r="D2946" s="79">
        <f ca="1">('Activity Data'!B2952*$D$4)*'Emission Factors'!J2954</f>
        <v>20762727.005576469</v>
      </c>
      <c r="E2946" s="79">
        <f t="shared" ca="1" si="45"/>
        <v>217975839.12378156</v>
      </c>
    </row>
    <row r="2947" spans="1:5" s="62" customFormat="1" ht="12.75" x14ac:dyDescent="0.2">
      <c r="A2947" s="85">
        <v>2943</v>
      </c>
      <c r="B2947" s="79">
        <f ca="1">('Activity Data'!B2953*$B$4)*'Emission Factors'!H2955</f>
        <v>153042707.81169611</v>
      </c>
      <c r="C2947" s="79">
        <f ca="1">('Activity Data'!B2953*$C$4)*'Emission Factors'!I2955</f>
        <v>70508473.148964301</v>
      </c>
      <c r="D2947" s="79">
        <f ca="1">('Activity Data'!B2953*$D$4)*'Emission Factors'!J2955</f>
        <v>22836897.939724993</v>
      </c>
      <c r="E2947" s="79">
        <f t="shared" ca="1" si="45"/>
        <v>246388078.90038538</v>
      </c>
    </row>
    <row r="2948" spans="1:5" s="62" customFormat="1" ht="12.75" x14ac:dyDescent="0.2">
      <c r="A2948" s="85">
        <v>2944</v>
      </c>
      <c r="B2948" s="79">
        <f ca="1">('Activity Data'!B2954*$B$4)*'Emission Factors'!H2956</f>
        <v>135028806.54059187</v>
      </c>
      <c r="C2948" s="79">
        <f ca="1">('Activity Data'!B2954*$C$4)*'Emission Factors'!I2956</f>
        <v>64011662.405273832</v>
      </c>
      <c r="D2948" s="79">
        <f ca="1">('Activity Data'!B2954*$D$4)*'Emission Factors'!J2956</f>
        <v>20403135.141331632</v>
      </c>
      <c r="E2948" s="79">
        <f t="shared" ca="1" si="45"/>
        <v>219443604.08719733</v>
      </c>
    </row>
    <row r="2949" spans="1:5" s="62" customFormat="1" ht="12.75" x14ac:dyDescent="0.2">
      <c r="A2949" s="85">
        <v>2945</v>
      </c>
      <c r="B2949" s="79">
        <f ca="1">('Activity Data'!B2955*$B$4)*'Emission Factors'!H2957</f>
        <v>131997388.80701426</v>
      </c>
      <c r="C2949" s="79">
        <f ca="1">('Activity Data'!B2955*$C$4)*'Emission Factors'!I2957</f>
        <v>61457130.8144591</v>
      </c>
      <c r="D2949" s="79">
        <f ca="1">('Activity Data'!B2955*$D$4)*'Emission Factors'!J2957</f>
        <v>20077344.817719948</v>
      </c>
      <c r="E2949" s="79">
        <f t="shared" ref="E2949:E3012" ca="1" si="46">SUM(B2949:D2949)</f>
        <v>213531864.43919331</v>
      </c>
    </row>
    <row r="2950" spans="1:5" s="62" customFormat="1" ht="12.75" x14ac:dyDescent="0.2">
      <c r="A2950" s="85">
        <v>2946</v>
      </c>
      <c r="B2950" s="79">
        <f ca="1">('Activity Data'!B2956*$B$4)*'Emission Factors'!H2958</f>
        <v>126658496.43282028</v>
      </c>
      <c r="C2950" s="79">
        <f ca="1">('Activity Data'!B2956*$C$4)*'Emission Factors'!I2958</f>
        <v>56763799.251565613</v>
      </c>
      <c r="D2950" s="79">
        <f ca="1">('Activity Data'!B2956*$D$4)*'Emission Factors'!J2958</f>
        <v>19672875.506516948</v>
      </c>
      <c r="E2950" s="79">
        <f t="shared" ca="1" si="46"/>
        <v>203095171.19090283</v>
      </c>
    </row>
    <row r="2951" spans="1:5" s="62" customFormat="1" ht="12.75" x14ac:dyDescent="0.2">
      <c r="A2951" s="85">
        <v>2947</v>
      </c>
      <c r="B2951" s="79">
        <f ca="1">('Activity Data'!B2957*$B$4)*'Emission Factors'!H2959</f>
        <v>148536277.27618718</v>
      </c>
      <c r="C2951" s="79">
        <f ca="1">('Activity Data'!B2957*$C$4)*'Emission Factors'!I2959</f>
        <v>73966251.175627813</v>
      </c>
      <c r="D2951" s="79">
        <f ca="1">('Activity Data'!B2957*$D$4)*'Emission Factors'!J2959</f>
        <v>21161420.304678824</v>
      </c>
      <c r="E2951" s="79">
        <f t="shared" ca="1" si="46"/>
        <v>243663948.75649384</v>
      </c>
    </row>
    <row r="2952" spans="1:5" s="62" customFormat="1" ht="12.75" x14ac:dyDescent="0.2">
      <c r="A2952" s="85">
        <v>2948</v>
      </c>
      <c r="B2952" s="79">
        <f ca="1">('Activity Data'!B2958*$B$4)*'Emission Factors'!H2960</f>
        <v>157625064.32378358</v>
      </c>
      <c r="C2952" s="79">
        <f ca="1">('Activity Data'!B2958*$C$4)*'Emission Factors'!I2960</f>
        <v>75292902.104032412</v>
      </c>
      <c r="D2952" s="79">
        <f ca="1">('Activity Data'!B2958*$D$4)*'Emission Factors'!J2960</f>
        <v>24026346.227449149</v>
      </c>
      <c r="E2952" s="79">
        <f t="shared" ca="1" si="46"/>
        <v>256944312.65526512</v>
      </c>
    </row>
    <row r="2953" spans="1:5" s="62" customFormat="1" ht="12.75" x14ac:dyDescent="0.2">
      <c r="A2953" s="85">
        <v>2949</v>
      </c>
      <c r="B2953" s="79">
        <f ca="1">('Activity Data'!B2959*$B$4)*'Emission Factors'!H2961</f>
        <v>140110581.59272552</v>
      </c>
      <c r="C2953" s="79">
        <f ca="1">('Activity Data'!B2959*$C$4)*'Emission Factors'!I2961</f>
        <v>67122890.291133061</v>
      </c>
      <c r="D2953" s="79">
        <f ca="1">('Activity Data'!B2959*$D$4)*'Emission Factors'!J2961</f>
        <v>21132411.787450615</v>
      </c>
      <c r="E2953" s="79">
        <f t="shared" ca="1" si="46"/>
        <v>228365883.67130917</v>
      </c>
    </row>
    <row r="2954" spans="1:5" s="62" customFormat="1" ht="12.75" x14ac:dyDescent="0.2">
      <c r="A2954" s="85">
        <v>2950</v>
      </c>
      <c r="B2954" s="79">
        <f ca="1">('Activity Data'!B2960*$B$4)*'Emission Factors'!H2962</f>
        <v>138781985.29867014</v>
      </c>
      <c r="C2954" s="79">
        <f ca="1">('Activity Data'!B2960*$C$4)*'Emission Factors'!I2962</f>
        <v>68363466.957180947</v>
      </c>
      <c r="D2954" s="79">
        <f ca="1">('Activity Data'!B2960*$D$4)*'Emission Factors'!J2962</f>
        <v>22224684.1621424</v>
      </c>
      <c r="E2954" s="79">
        <f t="shared" ca="1" si="46"/>
        <v>229370136.41799349</v>
      </c>
    </row>
    <row r="2955" spans="1:5" s="62" customFormat="1" ht="12.75" x14ac:dyDescent="0.2">
      <c r="A2955" s="85">
        <v>2951</v>
      </c>
      <c r="B2955" s="79">
        <f ca="1">('Activity Data'!B2961*$B$4)*'Emission Factors'!H2963</f>
        <v>124682992.48723312</v>
      </c>
      <c r="C2955" s="79">
        <f ca="1">('Activity Data'!B2961*$C$4)*'Emission Factors'!I2963</f>
        <v>60491097.574610546</v>
      </c>
      <c r="D2955" s="79">
        <f ca="1">('Activity Data'!B2961*$D$4)*'Emission Factors'!J2963</f>
        <v>19332686.387159415</v>
      </c>
      <c r="E2955" s="79">
        <f t="shared" ca="1" si="46"/>
        <v>204506776.44900307</v>
      </c>
    </row>
    <row r="2956" spans="1:5" s="62" customFormat="1" ht="12.75" x14ac:dyDescent="0.2">
      <c r="A2956" s="85">
        <v>2952</v>
      </c>
      <c r="B2956" s="79">
        <f ca="1">('Activity Data'!B2962*$B$4)*'Emission Factors'!H2964</f>
        <v>145883312.1063669</v>
      </c>
      <c r="C2956" s="79">
        <f ca="1">('Activity Data'!B2962*$C$4)*'Emission Factors'!I2964</f>
        <v>67770661.047210604</v>
      </c>
      <c r="D2956" s="79">
        <f ca="1">('Activity Data'!B2962*$D$4)*'Emission Factors'!J2964</f>
        <v>22858371.572386384</v>
      </c>
      <c r="E2956" s="79">
        <f t="shared" ca="1" si="46"/>
        <v>236512344.72596389</v>
      </c>
    </row>
    <row r="2957" spans="1:5" s="62" customFormat="1" ht="12.75" x14ac:dyDescent="0.2">
      <c r="A2957" s="85">
        <v>2953</v>
      </c>
      <c r="B2957" s="79">
        <f ca="1">('Activity Data'!B2963*$B$4)*'Emission Factors'!H2965</f>
        <v>148963708.1454739</v>
      </c>
      <c r="C2957" s="79">
        <f ca="1">('Activity Data'!B2963*$C$4)*'Emission Factors'!I2965</f>
        <v>66557838.447887003</v>
      </c>
      <c r="D2957" s="79">
        <f ca="1">('Activity Data'!B2963*$D$4)*'Emission Factors'!J2965</f>
        <v>22324339.397162415</v>
      </c>
      <c r="E2957" s="79">
        <f t="shared" ca="1" si="46"/>
        <v>237845885.99052331</v>
      </c>
    </row>
    <row r="2958" spans="1:5" s="62" customFormat="1" ht="12.75" x14ac:dyDescent="0.2">
      <c r="A2958" s="85">
        <v>2954</v>
      </c>
      <c r="B2958" s="79">
        <f ca="1">('Activity Data'!B2964*$B$4)*'Emission Factors'!H2966</f>
        <v>127582589.81252237</v>
      </c>
      <c r="C2958" s="79">
        <f ca="1">('Activity Data'!B2964*$C$4)*'Emission Factors'!I2966</f>
        <v>59904325.111212678</v>
      </c>
      <c r="D2958" s="79">
        <f ca="1">('Activity Data'!B2964*$D$4)*'Emission Factors'!J2966</f>
        <v>18719566.920503322</v>
      </c>
      <c r="E2958" s="79">
        <f t="shared" ca="1" si="46"/>
        <v>206206481.84423837</v>
      </c>
    </row>
    <row r="2959" spans="1:5" s="62" customFormat="1" ht="12.75" x14ac:dyDescent="0.2">
      <c r="A2959" s="85">
        <v>2955</v>
      </c>
      <c r="B2959" s="79">
        <f ca="1">('Activity Data'!B2965*$B$4)*'Emission Factors'!H2967</f>
        <v>143003226.07123876</v>
      </c>
      <c r="C2959" s="79">
        <f ca="1">('Activity Data'!B2965*$C$4)*'Emission Factors'!I2967</f>
        <v>65437309.058088325</v>
      </c>
      <c r="D2959" s="79">
        <f ca="1">('Activity Data'!B2965*$D$4)*'Emission Factors'!J2967</f>
        <v>21209610.692498349</v>
      </c>
      <c r="E2959" s="79">
        <f t="shared" ca="1" si="46"/>
        <v>229650145.82182544</v>
      </c>
    </row>
    <row r="2960" spans="1:5" s="62" customFormat="1" ht="12.75" x14ac:dyDescent="0.2">
      <c r="A2960" s="85">
        <v>2956</v>
      </c>
      <c r="B2960" s="79">
        <f ca="1">('Activity Data'!B2966*$B$4)*'Emission Factors'!H2968</f>
        <v>122765202.79982397</v>
      </c>
      <c r="C2960" s="79">
        <f ca="1">('Activity Data'!B2966*$C$4)*'Emission Factors'!I2968</f>
        <v>59199263.216817223</v>
      </c>
      <c r="D2960" s="79">
        <f ca="1">('Activity Data'!B2966*$D$4)*'Emission Factors'!J2968</f>
        <v>18017450.940387968</v>
      </c>
      <c r="E2960" s="79">
        <f t="shared" ca="1" si="46"/>
        <v>199981916.95702916</v>
      </c>
    </row>
    <row r="2961" spans="1:5" s="62" customFormat="1" ht="12.75" x14ac:dyDescent="0.2">
      <c r="A2961" s="85">
        <v>2957</v>
      </c>
      <c r="B2961" s="79">
        <f ca="1">('Activity Data'!B2967*$B$4)*'Emission Factors'!H2969</f>
        <v>145666211.19993532</v>
      </c>
      <c r="C2961" s="79">
        <f ca="1">('Activity Data'!B2967*$C$4)*'Emission Factors'!I2969</f>
        <v>70955439.05997628</v>
      </c>
      <c r="D2961" s="79">
        <f ca="1">('Activity Data'!B2967*$D$4)*'Emission Factors'!J2969</f>
        <v>20891499.289488543</v>
      </c>
      <c r="E2961" s="79">
        <f t="shared" ca="1" si="46"/>
        <v>237513149.54940015</v>
      </c>
    </row>
    <row r="2962" spans="1:5" s="62" customFormat="1" ht="12.75" x14ac:dyDescent="0.2">
      <c r="A2962" s="85">
        <v>2958</v>
      </c>
      <c r="B2962" s="79">
        <f ca="1">('Activity Data'!B2968*$B$4)*'Emission Factors'!H2970</f>
        <v>143346641.68497321</v>
      </c>
      <c r="C2962" s="79">
        <f ca="1">('Activity Data'!B2968*$C$4)*'Emission Factors'!I2970</f>
        <v>74528743.526976287</v>
      </c>
      <c r="D2962" s="79">
        <f ca="1">('Activity Data'!B2968*$D$4)*'Emission Factors'!J2970</f>
        <v>20803381.434466437</v>
      </c>
      <c r="E2962" s="79">
        <f t="shared" ca="1" si="46"/>
        <v>238678766.64641595</v>
      </c>
    </row>
    <row r="2963" spans="1:5" s="62" customFormat="1" ht="12.75" x14ac:dyDescent="0.2">
      <c r="A2963" s="85">
        <v>2959</v>
      </c>
      <c r="B2963" s="79">
        <f ca="1">('Activity Data'!B2969*$B$4)*'Emission Factors'!H2971</f>
        <v>144397960.04099089</v>
      </c>
      <c r="C2963" s="79">
        <f ca="1">('Activity Data'!B2969*$C$4)*'Emission Factors'!I2971</f>
        <v>63359334.340652913</v>
      </c>
      <c r="D2963" s="79">
        <f ca="1">('Activity Data'!B2969*$D$4)*'Emission Factors'!J2971</f>
        <v>22816326.432140343</v>
      </c>
      <c r="E2963" s="79">
        <f t="shared" ca="1" si="46"/>
        <v>230573620.81378415</v>
      </c>
    </row>
    <row r="2964" spans="1:5" s="62" customFormat="1" ht="12.75" x14ac:dyDescent="0.2">
      <c r="A2964" s="85">
        <v>2960</v>
      </c>
      <c r="B2964" s="79">
        <f ca="1">('Activity Data'!B2970*$B$4)*'Emission Factors'!H2972</f>
        <v>136927247.5600096</v>
      </c>
      <c r="C2964" s="79">
        <f ca="1">('Activity Data'!B2970*$C$4)*'Emission Factors'!I2972</f>
        <v>64873477.222411394</v>
      </c>
      <c r="D2964" s="79">
        <f ca="1">('Activity Data'!B2970*$D$4)*'Emission Factors'!J2972</f>
        <v>20385585.536147248</v>
      </c>
      <c r="E2964" s="79">
        <f t="shared" ca="1" si="46"/>
        <v>222186310.31856823</v>
      </c>
    </row>
    <row r="2965" spans="1:5" s="62" customFormat="1" ht="12.75" x14ac:dyDescent="0.2">
      <c r="A2965" s="85">
        <v>2961</v>
      </c>
      <c r="B2965" s="79">
        <f ca="1">('Activity Data'!B2971*$B$4)*'Emission Factors'!H2973</f>
        <v>136701057.46629882</v>
      </c>
      <c r="C2965" s="79">
        <f ca="1">('Activity Data'!B2971*$C$4)*'Emission Factors'!I2973</f>
        <v>66191400.629400499</v>
      </c>
      <c r="D2965" s="79">
        <f ca="1">('Activity Data'!B2971*$D$4)*'Emission Factors'!J2973</f>
        <v>21258086.645371336</v>
      </c>
      <c r="E2965" s="79">
        <f t="shared" ca="1" si="46"/>
        <v>224150544.74107066</v>
      </c>
    </row>
    <row r="2966" spans="1:5" s="62" customFormat="1" ht="12.75" x14ac:dyDescent="0.2">
      <c r="A2966" s="85">
        <v>2962</v>
      </c>
      <c r="B2966" s="79">
        <f ca="1">('Activity Data'!B2972*$B$4)*'Emission Factors'!H2974</f>
        <v>129973251.18179214</v>
      </c>
      <c r="C2966" s="79">
        <f ca="1">('Activity Data'!B2972*$C$4)*'Emission Factors'!I2974</f>
        <v>59490527.987107381</v>
      </c>
      <c r="D2966" s="79">
        <f ca="1">('Activity Data'!B2972*$D$4)*'Emission Factors'!J2974</f>
        <v>19111742.446009543</v>
      </c>
      <c r="E2966" s="79">
        <f t="shared" ca="1" si="46"/>
        <v>208575521.61490908</v>
      </c>
    </row>
    <row r="2967" spans="1:5" s="62" customFormat="1" ht="12.75" x14ac:dyDescent="0.2">
      <c r="A2967" s="85">
        <v>2963</v>
      </c>
      <c r="B2967" s="79">
        <f ca="1">('Activity Data'!B2973*$B$4)*'Emission Factors'!H2975</f>
        <v>126765415.40228023</v>
      </c>
      <c r="C2967" s="79">
        <f ca="1">('Activity Data'!B2973*$C$4)*'Emission Factors'!I2975</f>
        <v>61154047.609147497</v>
      </c>
      <c r="D2967" s="79">
        <f ca="1">('Activity Data'!B2973*$D$4)*'Emission Factors'!J2975</f>
        <v>19403950.491168637</v>
      </c>
      <c r="E2967" s="79">
        <f t="shared" ca="1" si="46"/>
        <v>207323413.50259638</v>
      </c>
    </row>
    <row r="2968" spans="1:5" s="62" customFormat="1" ht="12.75" x14ac:dyDescent="0.2">
      <c r="A2968" s="85">
        <v>2964</v>
      </c>
      <c r="B2968" s="79">
        <f ca="1">('Activity Data'!B2974*$B$4)*'Emission Factors'!H2976</f>
        <v>129327134.82326849</v>
      </c>
      <c r="C2968" s="79">
        <f ca="1">('Activity Data'!B2974*$C$4)*'Emission Factors'!I2976</f>
        <v>57049663.574391209</v>
      </c>
      <c r="D2968" s="79">
        <f ca="1">('Activity Data'!B2974*$D$4)*'Emission Factors'!J2976</f>
        <v>18770700.453355975</v>
      </c>
      <c r="E2968" s="79">
        <f t="shared" ca="1" si="46"/>
        <v>205147498.85101566</v>
      </c>
    </row>
    <row r="2969" spans="1:5" s="62" customFormat="1" ht="12.75" x14ac:dyDescent="0.2">
      <c r="A2969" s="85">
        <v>2965</v>
      </c>
      <c r="B2969" s="79">
        <f ca="1">('Activity Data'!B2975*$B$4)*'Emission Factors'!H2977</f>
        <v>143836684.18293133</v>
      </c>
      <c r="C2969" s="79">
        <f ca="1">('Activity Data'!B2975*$C$4)*'Emission Factors'!I2977</f>
        <v>64155123.579977781</v>
      </c>
      <c r="D2969" s="79">
        <f ca="1">('Activity Data'!B2975*$D$4)*'Emission Factors'!J2977</f>
        <v>20836439.757599805</v>
      </c>
      <c r="E2969" s="79">
        <f t="shared" ca="1" si="46"/>
        <v>228828247.52050892</v>
      </c>
    </row>
    <row r="2970" spans="1:5" s="62" customFormat="1" ht="12.75" x14ac:dyDescent="0.2">
      <c r="A2970" s="85">
        <v>2966</v>
      </c>
      <c r="B2970" s="79">
        <f ca="1">('Activity Data'!B2976*$B$4)*'Emission Factors'!H2978</f>
        <v>132323658.767682</v>
      </c>
      <c r="C2970" s="79">
        <f ca="1">('Activity Data'!B2976*$C$4)*'Emission Factors'!I2978</f>
        <v>57759527.713823512</v>
      </c>
      <c r="D2970" s="79">
        <f ca="1">('Activity Data'!B2976*$D$4)*'Emission Factors'!J2978</f>
        <v>19693502.902849484</v>
      </c>
      <c r="E2970" s="79">
        <f t="shared" ca="1" si="46"/>
        <v>209776689.38435501</v>
      </c>
    </row>
    <row r="2971" spans="1:5" s="62" customFormat="1" ht="12.75" x14ac:dyDescent="0.2">
      <c r="A2971" s="85">
        <v>2967</v>
      </c>
      <c r="B2971" s="79">
        <f ca="1">('Activity Data'!B2977*$B$4)*'Emission Factors'!H2979</f>
        <v>132420815.31392179</v>
      </c>
      <c r="C2971" s="79">
        <f ca="1">('Activity Data'!B2977*$C$4)*'Emission Factors'!I2979</f>
        <v>59725384.88198559</v>
      </c>
      <c r="D2971" s="79">
        <f ca="1">('Activity Data'!B2977*$D$4)*'Emission Factors'!J2979</f>
        <v>21563297.865775276</v>
      </c>
      <c r="E2971" s="79">
        <f t="shared" ca="1" si="46"/>
        <v>213709498.06168267</v>
      </c>
    </row>
    <row r="2972" spans="1:5" s="62" customFormat="1" ht="12.75" x14ac:dyDescent="0.2">
      <c r="A2972" s="85">
        <v>2968</v>
      </c>
      <c r="B2972" s="79">
        <f ca="1">('Activity Data'!B2978*$B$4)*'Emission Factors'!H2980</f>
        <v>136146687.84885189</v>
      </c>
      <c r="C2972" s="79">
        <f ca="1">('Activity Data'!B2978*$C$4)*'Emission Factors'!I2980</f>
        <v>64603898.194997124</v>
      </c>
      <c r="D2972" s="79">
        <f ca="1">('Activity Data'!B2978*$D$4)*'Emission Factors'!J2980</f>
        <v>21158684.703535695</v>
      </c>
      <c r="E2972" s="79">
        <f t="shared" ca="1" si="46"/>
        <v>221909270.74738473</v>
      </c>
    </row>
    <row r="2973" spans="1:5" s="62" customFormat="1" ht="12.75" x14ac:dyDescent="0.2">
      <c r="A2973" s="85">
        <v>2969</v>
      </c>
      <c r="B2973" s="79">
        <f ca="1">('Activity Data'!B2979*$B$4)*'Emission Factors'!H2981</f>
        <v>131187567.96106611</v>
      </c>
      <c r="C2973" s="79">
        <f ca="1">('Activity Data'!B2979*$C$4)*'Emission Factors'!I2981</f>
        <v>63966788.453502476</v>
      </c>
      <c r="D2973" s="79">
        <f ca="1">('Activity Data'!B2979*$D$4)*'Emission Factors'!J2981</f>
        <v>18987175.124139719</v>
      </c>
      <c r="E2973" s="79">
        <f t="shared" ca="1" si="46"/>
        <v>214141531.53870833</v>
      </c>
    </row>
    <row r="2974" spans="1:5" s="62" customFormat="1" ht="12.75" x14ac:dyDescent="0.2">
      <c r="A2974" s="85">
        <v>2970</v>
      </c>
      <c r="B2974" s="79">
        <f ca="1">('Activity Data'!B2980*$B$4)*'Emission Factors'!H2982</f>
        <v>124636709.07834589</v>
      </c>
      <c r="C2974" s="79">
        <f ca="1">('Activity Data'!B2980*$C$4)*'Emission Factors'!I2982</f>
        <v>53296519.883331299</v>
      </c>
      <c r="D2974" s="79">
        <f ca="1">('Activity Data'!B2980*$D$4)*'Emission Factors'!J2982</f>
        <v>20043382.058867693</v>
      </c>
      <c r="E2974" s="79">
        <f t="shared" ca="1" si="46"/>
        <v>197976611.02054489</v>
      </c>
    </row>
    <row r="2975" spans="1:5" s="62" customFormat="1" ht="12.75" x14ac:dyDescent="0.2">
      <c r="A2975" s="85">
        <v>2971</v>
      </c>
      <c r="B2975" s="79">
        <f ca="1">('Activity Data'!B2981*$B$4)*'Emission Factors'!H2983</f>
        <v>142702973.40239668</v>
      </c>
      <c r="C2975" s="79">
        <f ca="1">('Activity Data'!B2981*$C$4)*'Emission Factors'!I2983</f>
        <v>64003399.312976778</v>
      </c>
      <c r="D2975" s="79">
        <f ca="1">('Activity Data'!B2981*$D$4)*'Emission Factors'!J2983</f>
        <v>20817588.568096861</v>
      </c>
      <c r="E2975" s="79">
        <f t="shared" ca="1" si="46"/>
        <v>227523961.28347033</v>
      </c>
    </row>
    <row r="2976" spans="1:5" s="62" customFormat="1" ht="12.75" x14ac:dyDescent="0.2">
      <c r="A2976" s="85">
        <v>2972</v>
      </c>
      <c r="B2976" s="79">
        <f ca="1">('Activity Data'!B2982*$B$4)*'Emission Factors'!H2984</f>
        <v>138965215.26988488</v>
      </c>
      <c r="C2976" s="79">
        <f ca="1">('Activity Data'!B2982*$C$4)*'Emission Factors'!I2984</f>
        <v>64988944.997016743</v>
      </c>
      <c r="D2976" s="79">
        <f ca="1">('Activity Data'!B2982*$D$4)*'Emission Factors'!J2984</f>
        <v>21625199.989307415</v>
      </c>
      <c r="E2976" s="79">
        <f t="shared" ca="1" si="46"/>
        <v>225579360.25620902</v>
      </c>
    </row>
    <row r="2977" spans="1:5" s="62" customFormat="1" ht="12.75" x14ac:dyDescent="0.2">
      <c r="A2977" s="85">
        <v>2973</v>
      </c>
      <c r="B2977" s="79">
        <f ca="1">('Activity Data'!B2983*$B$4)*'Emission Factors'!H2985</f>
        <v>123508000.60684705</v>
      </c>
      <c r="C2977" s="79">
        <f ca="1">('Activity Data'!B2983*$C$4)*'Emission Factors'!I2985</f>
        <v>59615280.038406171</v>
      </c>
      <c r="D2977" s="79">
        <f ca="1">('Activity Data'!B2983*$D$4)*'Emission Factors'!J2985</f>
        <v>20158074.299938541</v>
      </c>
      <c r="E2977" s="79">
        <f t="shared" ca="1" si="46"/>
        <v>203281354.94519174</v>
      </c>
    </row>
    <row r="2978" spans="1:5" s="62" customFormat="1" ht="12.75" x14ac:dyDescent="0.2">
      <c r="A2978" s="85">
        <v>2974</v>
      </c>
      <c r="B2978" s="79">
        <f ca="1">('Activity Data'!B2984*$B$4)*'Emission Factors'!H2986</f>
        <v>134930246.11565861</v>
      </c>
      <c r="C2978" s="79">
        <f ca="1">('Activity Data'!B2984*$C$4)*'Emission Factors'!I2986</f>
        <v>61095562.423750855</v>
      </c>
      <c r="D2978" s="79">
        <f ca="1">('Activity Data'!B2984*$D$4)*'Emission Factors'!J2986</f>
        <v>20106354.070660278</v>
      </c>
      <c r="E2978" s="79">
        <f t="shared" ca="1" si="46"/>
        <v>216132162.61006975</v>
      </c>
    </row>
    <row r="2979" spans="1:5" s="62" customFormat="1" ht="12.75" x14ac:dyDescent="0.2">
      <c r="A2979" s="85">
        <v>2975</v>
      </c>
      <c r="B2979" s="79">
        <f ca="1">('Activity Data'!B2985*$B$4)*'Emission Factors'!H2987</f>
        <v>133894520.74870457</v>
      </c>
      <c r="C2979" s="79">
        <f ca="1">('Activity Data'!B2985*$C$4)*'Emission Factors'!I2987</f>
        <v>66898317.484483488</v>
      </c>
      <c r="D2979" s="79">
        <f ca="1">('Activity Data'!B2985*$D$4)*'Emission Factors'!J2987</f>
        <v>19877820.567679334</v>
      </c>
      <c r="E2979" s="79">
        <f t="shared" ca="1" si="46"/>
        <v>220670658.80086741</v>
      </c>
    </row>
    <row r="2980" spans="1:5" s="62" customFormat="1" ht="12.75" x14ac:dyDescent="0.2">
      <c r="A2980" s="85">
        <v>2976</v>
      </c>
      <c r="B2980" s="79">
        <f ca="1">('Activity Data'!B2986*$B$4)*'Emission Factors'!H2988</f>
        <v>137592016.95443177</v>
      </c>
      <c r="C2980" s="79">
        <f ca="1">('Activity Data'!B2986*$C$4)*'Emission Factors'!I2988</f>
        <v>68272931.858862147</v>
      </c>
      <c r="D2980" s="79">
        <f ca="1">('Activity Data'!B2986*$D$4)*'Emission Factors'!J2988</f>
        <v>19895531.625161123</v>
      </c>
      <c r="E2980" s="79">
        <f t="shared" ca="1" si="46"/>
        <v>225760480.43845505</v>
      </c>
    </row>
    <row r="2981" spans="1:5" s="62" customFormat="1" ht="12.75" x14ac:dyDescent="0.2">
      <c r="A2981" s="85">
        <v>2977</v>
      </c>
      <c r="B2981" s="79">
        <f ca="1">('Activity Data'!B2987*$B$4)*'Emission Factors'!H2989</f>
        <v>152137037.75672245</v>
      </c>
      <c r="C2981" s="79">
        <f ca="1">('Activity Data'!B2987*$C$4)*'Emission Factors'!I2989</f>
        <v>68982169.147755787</v>
      </c>
      <c r="D2981" s="79">
        <f ca="1">('Activity Data'!B2987*$D$4)*'Emission Factors'!J2989</f>
        <v>23613205.13717977</v>
      </c>
      <c r="E2981" s="79">
        <f t="shared" ca="1" si="46"/>
        <v>244732412.04165801</v>
      </c>
    </row>
    <row r="2982" spans="1:5" s="62" customFormat="1" ht="12.75" x14ac:dyDescent="0.2">
      <c r="A2982" s="85">
        <v>2978</v>
      </c>
      <c r="B2982" s="79">
        <f ca="1">('Activity Data'!B2988*$B$4)*'Emission Factors'!H2990</f>
        <v>133691826.62176497</v>
      </c>
      <c r="C2982" s="79">
        <f ca="1">('Activity Data'!B2988*$C$4)*'Emission Factors'!I2990</f>
        <v>57694483.639220938</v>
      </c>
      <c r="D2982" s="79">
        <f ca="1">('Activity Data'!B2988*$D$4)*'Emission Factors'!J2990</f>
        <v>20623938.153364878</v>
      </c>
      <c r="E2982" s="79">
        <f t="shared" ca="1" si="46"/>
        <v>212010248.41435078</v>
      </c>
    </row>
    <row r="2983" spans="1:5" s="62" customFormat="1" ht="12.75" x14ac:dyDescent="0.2">
      <c r="A2983" s="85">
        <v>2979</v>
      </c>
      <c r="B2983" s="79">
        <f ca="1">('Activity Data'!B2989*$B$4)*'Emission Factors'!H2991</f>
        <v>131458108.07540226</v>
      </c>
      <c r="C2983" s="79">
        <f ca="1">('Activity Data'!B2989*$C$4)*'Emission Factors'!I2991</f>
        <v>63151592.130865149</v>
      </c>
      <c r="D2983" s="79">
        <f ca="1">('Activity Data'!B2989*$D$4)*'Emission Factors'!J2991</f>
        <v>21145097.250727307</v>
      </c>
      <c r="E2983" s="79">
        <f t="shared" ca="1" si="46"/>
        <v>215754797.45699471</v>
      </c>
    </row>
    <row r="2984" spans="1:5" s="62" customFormat="1" ht="12.75" x14ac:dyDescent="0.2">
      <c r="A2984" s="85">
        <v>2980</v>
      </c>
      <c r="B2984" s="79">
        <f ca="1">('Activity Data'!B2990*$B$4)*'Emission Factors'!H2992</f>
        <v>133717425.03944559</v>
      </c>
      <c r="C2984" s="79">
        <f ca="1">('Activity Data'!B2990*$C$4)*'Emission Factors'!I2992</f>
        <v>62486041.943065658</v>
      </c>
      <c r="D2984" s="79">
        <f ca="1">('Activity Data'!B2990*$D$4)*'Emission Factors'!J2992</f>
        <v>21498137.929110538</v>
      </c>
      <c r="E2984" s="79">
        <f t="shared" ca="1" si="46"/>
        <v>217701604.91162178</v>
      </c>
    </row>
    <row r="2985" spans="1:5" s="62" customFormat="1" ht="12.75" x14ac:dyDescent="0.2">
      <c r="A2985" s="85">
        <v>2981</v>
      </c>
      <c r="B2985" s="79">
        <f ca="1">('Activity Data'!B2991*$B$4)*'Emission Factors'!H2993</f>
        <v>153538068.58437729</v>
      </c>
      <c r="C2985" s="79">
        <f ca="1">('Activity Data'!B2991*$C$4)*'Emission Factors'!I2993</f>
        <v>74392120.446047813</v>
      </c>
      <c r="D2985" s="79">
        <f ca="1">('Activity Data'!B2991*$D$4)*'Emission Factors'!J2993</f>
        <v>24893608.099758182</v>
      </c>
      <c r="E2985" s="79">
        <f t="shared" ca="1" si="46"/>
        <v>252823797.13018328</v>
      </c>
    </row>
    <row r="2986" spans="1:5" s="62" customFormat="1" ht="12.75" x14ac:dyDescent="0.2">
      <c r="A2986" s="85">
        <v>2982</v>
      </c>
      <c r="B2986" s="79">
        <f ca="1">('Activity Data'!B2992*$B$4)*'Emission Factors'!H2994</f>
        <v>155738881.29692942</v>
      </c>
      <c r="C2986" s="79">
        <f ca="1">('Activity Data'!B2992*$C$4)*'Emission Factors'!I2994</f>
        <v>72894653.766222551</v>
      </c>
      <c r="D2986" s="79">
        <f ca="1">('Activity Data'!B2992*$D$4)*'Emission Factors'!J2994</f>
        <v>23390768.282296725</v>
      </c>
      <c r="E2986" s="79">
        <f t="shared" ca="1" si="46"/>
        <v>252024303.34544867</v>
      </c>
    </row>
    <row r="2987" spans="1:5" s="62" customFormat="1" ht="12.75" x14ac:dyDescent="0.2">
      <c r="A2987" s="85">
        <v>2983</v>
      </c>
      <c r="B2987" s="79">
        <f ca="1">('Activity Data'!B2993*$B$4)*'Emission Factors'!H2995</f>
        <v>147905363.67143187</v>
      </c>
      <c r="C2987" s="79">
        <f ca="1">('Activity Data'!B2993*$C$4)*'Emission Factors'!I2995</f>
        <v>66514832.337732069</v>
      </c>
      <c r="D2987" s="79">
        <f ca="1">('Activity Data'!B2993*$D$4)*'Emission Factors'!J2995</f>
        <v>22266736.395458262</v>
      </c>
      <c r="E2987" s="79">
        <f t="shared" ca="1" si="46"/>
        <v>236686932.4046222</v>
      </c>
    </row>
    <row r="2988" spans="1:5" s="62" customFormat="1" ht="12.75" x14ac:dyDescent="0.2">
      <c r="A2988" s="85">
        <v>2984</v>
      </c>
      <c r="B2988" s="79">
        <f ca="1">('Activity Data'!B2994*$B$4)*'Emission Factors'!H2996</f>
        <v>140685134.22748256</v>
      </c>
      <c r="C2988" s="79">
        <f ca="1">('Activity Data'!B2994*$C$4)*'Emission Factors'!I2996</f>
        <v>69700293.065994784</v>
      </c>
      <c r="D2988" s="79">
        <f ca="1">('Activity Data'!B2994*$D$4)*'Emission Factors'!J2996</f>
        <v>22431019.425662845</v>
      </c>
      <c r="E2988" s="79">
        <f t="shared" ca="1" si="46"/>
        <v>232816446.7191402</v>
      </c>
    </row>
    <row r="2989" spans="1:5" s="62" customFormat="1" ht="12.75" x14ac:dyDescent="0.2">
      <c r="A2989" s="85">
        <v>2985</v>
      </c>
      <c r="B2989" s="79">
        <f ca="1">('Activity Data'!B2995*$B$4)*'Emission Factors'!H2997</f>
        <v>153715917.25710151</v>
      </c>
      <c r="C2989" s="79">
        <f ca="1">('Activity Data'!B2995*$C$4)*'Emission Factors'!I2997</f>
        <v>71028718.946221709</v>
      </c>
      <c r="D2989" s="79">
        <f ca="1">('Activity Data'!B2995*$D$4)*'Emission Factors'!J2997</f>
        <v>24058052.595117327</v>
      </c>
      <c r="E2989" s="79">
        <f t="shared" ca="1" si="46"/>
        <v>248802688.79844055</v>
      </c>
    </row>
    <row r="2990" spans="1:5" s="62" customFormat="1" ht="12.75" x14ac:dyDescent="0.2">
      <c r="A2990" s="85">
        <v>2986</v>
      </c>
      <c r="B2990" s="79">
        <f ca="1">('Activity Data'!B2996*$B$4)*'Emission Factors'!H2998</f>
        <v>130356519.52609545</v>
      </c>
      <c r="C2990" s="79">
        <f ca="1">('Activity Data'!B2996*$C$4)*'Emission Factors'!I2998</f>
        <v>63680125.910958305</v>
      </c>
      <c r="D2990" s="79">
        <f ca="1">('Activity Data'!B2996*$D$4)*'Emission Factors'!J2998</f>
        <v>20836145.475813165</v>
      </c>
      <c r="E2990" s="79">
        <f t="shared" ca="1" si="46"/>
        <v>214872790.91286689</v>
      </c>
    </row>
    <row r="2991" spans="1:5" s="62" customFormat="1" ht="12.75" x14ac:dyDescent="0.2">
      <c r="A2991" s="85">
        <v>2987</v>
      </c>
      <c r="B2991" s="79">
        <f ca="1">('Activity Data'!B2997*$B$4)*'Emission Factors'!H2999</f>
        <v>139951125.17475501</v>
      </c>
      <c r="C2991" s="79">
        <f ca="1">('Activity Data'!B2997*$C$4)*'Emission Factors'!I2999</f>
        <v>64377855.342098199</v>
      </c>
      <c r="D2991" s="79">
        <f ca="1">('Activity Data'!B2997*$D$4)*'Emission Factors'!J2999</f>
        <v>20208851.332410526</v>
      </c>
      <c r="E2991" s="79">
        <f t="shared" ca="1" si="46"/>
        <v>224537831.84926373</v>
      </c>
    </row>
    <row r="2992" spans="1:5" s="62" customFormat="1" ht="12.75" x14ac:dyDescent="0.2">
      <c r="A2992" s="85">
        <v>2988</v>
      </c>
      <c r="B2992" s="79">
        <f ca="1">('Activity Data'!B2998*$B$4)*'Emission Factors'!H3000</f>
        <v>139607124.79017708</v>
      </c>
      <c r="C2992" s="79">
        <f ca="1">('Activity Data'!B2998*$C$4)*'Emission Factors'!I3000</f>
        <v>68062810.031979352</v>
      </c>
      <c r="D2992" s="79">
        <f ca="1">('Activity Data'!B2998*$D$4)*'Emission Factors'!J3000</f>
        <v>23117735.992080703</v>
      </c>
      <c r="E2992" s="79">
        <f t="shared" ca="1" si="46"/>
        <v>230787670.81423712</v>
      </c>
    </row>
    <row r="2993" spans="1:5" s="62" customFormat="1" ht="12.75" x14ac:dyDescent="0.2">
      <c r="A2993" s="85">
        <v>2989</v>
      </c>
      <c r="B2993" s="79">
        <f ca="1">('Activity Data'!B2999*$B$4)*'Emission Factors'!H3001</f>
        <v>139650992.12362912</v>
      </c>
      <c r="C2993" s="79">
        <f ca="1">('Activity Data'!B2999*$C$4)*'Emission Factors'!I3001</f>
        <v>64781871.553657703</v>
      </c>
      <c r="D2993" s="79">
        <f ca="1">('Activity Data'!B2999*$D$4)*'Emission Factors'!J3001</f>
        <v>21075769.641811658</v>
      </c>
      <c r="E2993" s="79">
        <f t="shared" ca="1" si="46"/>
        <v>225508633.3190985</v>
      </c>
    </row>
    <row r="2994" spans="1:5" s="62" customFormat="1" ht="12.75" x14ac:dyDescent="0.2">
      <c r="A2994" s="85">
        <v>2990</v>
      </c>
      <c r="B2994" s="79">
        <f ca="1">('Activity Data'!B3000*$B$4)*'Emission Factors'!H3002</f>
        <v>142039965.09064355</v>
      </c>
      <c r="C2994" s="79">
        <f ca="1">('Activity Data'!B3000*$C$4)*'Emission Factors'!I3002</f>
        <v>67895935.092399284</v>
      </c>
      <c r="D2994" s="79">
        <f ca="1">('Activity Data'!B3000*$D$4)*'Emission Factors'!J3002</f>
        <v>22692045.379314773</v>
      </c>
      <c r="E2994" s="79">
        <f t="shared" ca="1" si="46"/>
        <v>232627945.5623576</v>
      </c>
    </row>
    <row r="2995" spans="1:5" s="62" customFormat="1" ht="12.75" x14ac:dyDescent="0.2">
      <c r="A2995" s="85">
        <v>2991</v>
      </c>
      <c r="B2995" s="79">
        <f ca="1">('Activity Data'!B3001*$B$4)*'Emission Factors'!H3003</f>
        <v>138565779.34058663</v>
      </c>
      <c r="C2995" s="79">
        <f ca="1">('Activity Data'!B3001*$C$4)*'Emission Factors'!I3003</f>
        <v>62749162.547169968</v>
      </c>
      <c r="D2995" s="79">
        <f ca="1">('Activity Data'!B3001*$D$4)*'Emission Factors'!J3003</f>
        <v>20732263.267903756</v>
      </c>
      <c r="E2995" s="79">
        <f t="shared" ca="1" si="46"/>
        <v>222047205.15566033</v>
      </c>
    </row>
    <row r="2996" spans="1:5" s="62" customFormat="1" ht="12.75" x14ac:dyDescent="0.2">
      <c r="A2996" s="85">
        <v>2992</v>
      </c>
      <c r="B2996" s="79">
        <f ca="1">('Activity Data'!B3002*$B$4)*'Emission Factors'!H3004</f>
        <v>143502474.7547867</v>
      </c>
      <c r="C2996" s="79">
        <f ca="1">('Activity Data'!B3002*$C$4)*'Emission Factors'!I3004</f>
        <v>65345161.695627779</v>
      </c>
      <c r="D2996" s="79">
        <f ca="1">('Activity Data'!B3002*$D$4)*'Emission Factors'!J3004</f>
        <v>20868981.414423216</v>
      </c>
      <c r="E2996" s="79">
        <f t="shared" ca="1" si="46"/>
        <v>229716617.86483771</v>
      </c>
    </row>
    <row r="2997" spans="1:5" s="62" customFormat="1" ht="12.75" x14ac:dyDescent="0.2">
      <c r="A2997" s="85">
        <v>2993</v>
      </c>
      <c r="B2997" s="79">
        <f ca="1">('Activity Data'!B3003*$B$4)*'Emission Factors'!H3005</f>
        <v>159364008.63325077</v>
      </c>
      <c r="C2997" s="79">
        <f ca="1">('Activity Data'!B3003*$C$4)*'Emission Factors'!I3005</f>
        <v>69239383.33991003</v>
      </c>
      <c r="D2997" s="79">
        <f ca="1">('Activity Data'!B3003*$D$4)*'Emission Factors'!J3005</f>
        <v>23531588.874800716</v>
      </c>
      <c r="E2997" s="79">
        <f t="shared" ca="1" si="46"/>
        <v>252134980.84796152</v>
      </c>
    </row>
    <row r="2998" spans="1:5" s="62" customFormat="1" ht="12.75" x14ac:dyDescent="0.2">
      <c r="A2998" s="85">
        <v>2994</v>
      </c>
      <c r="B2998" s="79">
        <f ca="1">('Activity Data'!B3004*$B$4)*'Emission Factors'!H3006</f>
        <v>130090240.71405143</v>
      </c>
      <c r="C2998" s="79">
        <f ca="1">('Activity Data'!B3004*$C$4)*'Emission Factors'!I3006</f>
        <v>62779512.761785492</v>
      </c>
      <c r="D2998" s="79">
        <f ca="1">('Activity Data'!B3004*$D$4)*'Emission Factors'!J3006</f>
        <v>21582766.393429123</v>
      </c>
      <c r="E2998" s="79">
        <f t="shared" ca="1" si="46"/>
        <v>214452519.86926606</v>
      </c>
    </row>
    <row r="2999" spans="1:5" s="62" customFormat="1" ht="12.75" x14ac:dyDescent="0.2">
      <c r="A2999" s="85">
        <v>2995</v>
      </c>
      <c r="B2999" s="79">
        <f ca="1">('Activity Data'!B3005*$B$4)*'Emission Factors'!H3007</f>
        <v>137274840.69790235</v>
      </c>
      <c r="C2999" s="79">
        <f ca="1">('Activity Data'!B3005*$C$4)*'Emission Factors'!I3007</f>
        <v>64597455.85355065</v>
      </c>
      <c r="D2999" s="79">
        <f ca="1">('Activity Data'!B3005*$D$4)*'Emission Factors'!J3007</f>
        <v>20680577.684818324</v>
      </c>
      <c r="E2999" s="79">
        <f t="shared" ca="1" si="46"/>
        <v>222552874.23627132</v>
      </c>
    </row>
    <row r="3000" spans="1:5" s="62" customFormat="1" ht="12.75" x14ac:dyDescent="0.2">
      <c r="A3000" s="85">
        <v>2996</v>
      </c>
      <c r="B3000" s="79">
        <f ca="1">('Activity Data'!B3006*$B$4)*'Emission Factors'!H3008</f>
        <v>150566042.50788894</v>
      </c>
      <c r="C3000" s="79">
        <f ca="1">('Activity Data'!B3006*$C$4)*'Emission Factors'!I3008</f>
        <v>74231718.419829398</v>
      </c>
      <c r="D3000" s="79">
        <f ca="1">('Activity Data'!B3006*$D$4)*'Emission Factors'!J3008</f>
        <v>23406521.590635765</v>
      </c>
      <c r="E3000" s="79">
        <f t="shared" ca="1" si="46"/>
        <v>248204282.51835412</v>
      </c>
    </row>
    <row r="3001" spans="1:5" s="62" customFormat="1" ht="12.75" x14ac:dyDescent="0.2">
      <c r="A3001" s="85">
        <v>2997</v>
      </c>
      <c r="B3001" s="79">
        <f ca="1">('Activity Data'!B3007*$B$4)*'Emission Factors'!H3009</f>
        <v>145139478.09672731</v>
      </c>
      <c r="C3001" s="79">
        <f ca="1">('Activity Data'!B3007*$C$4)*'Emission Factors'!I3009</f>
        <v>68834594.53880389</v>
      </c>
      <c r="D3001" s="79">
        <f ca="1">('Activity Data'!B3007*$D$4)*'Emission Factors'!J3009</f>
        <v>21551706.696435109</v>
      </c>
      <c r="E3001" s="79">
        <f t="shared" ca="1" si="46"/>
        <v>235525779.33196628</v>
      </c>
    </row>
    <row r="3002" spans="1:5" s="62" customFormat="1" ht="12.75" x14ac:dyDescent="0.2">
      <c r="A3002" s="85">
        <v>2998</v>
      </c>
      <c r="B3002" s="79">
        <f ca="1">('Activity Data'!B3008*$B$4)*'Emission Factors'!H3010</f>
        <v>141732413.83335188</v>
      </c>
      <c r="C3002" s="79">
        <f ca="1">('Activity Data'!B3008*$C$4)*'Emission Factors'!I3010</f>
        <v>67990184.631578386</v>
      </c>
      <c r="D3002" s="79">
        <f ca="1">('Activity Data'!B3008*$D$4)*'Emission Factors'!J3010</f>
        <v>20653841.697670504</v>
      </c>
      <c r="E3002" s="79">
        <f t="shared" ca="1" si="46"/>
        <v>230376440.16260076</v>
      </c>
    </row>
    <row r="3003" spans="1:5" s="62" customFormat="1" ht="12.75" x14ac:dyDescent="0.2">
      <c r="A3003" s="85">
        <v>2999</v>
      </c>
      <c r="B3003" s="79">
        <f ca="1">('Activity Data'!B3009*$B$4)*'Emission Factors'!H3011</f>
        <v>151590182.83423981</v>
      </c>
      <c r="C3003" s="79">
        <f ca="1">('Activity Data'!B3009*$C$4)*'Emission Factors'!I3011</f>
        <v>74144816.400702089</v>
      </c>
      <c r="D3003" s="79">
        <f ca="1">('Activity Data'!B3009*$D$4)*'Emission Factors'!J3011</f>
        <v>22475048.542864658</v>
      </c>
      <c r="E3003" s="79">
        <f t="shared" ca="1" si="46"/>
        <v>248210047.77780655</v>
      </c>
    </row>
    <row r="3004" spans="1:5" s="62" customFormat="1" ht="12.75" x14ac:dyDescent="0.2">
      <c r="A3004" s="85">
        <v>3000</v>
      </c>
      <c r="B3004" s="79">
        <f ca="1">('Activity Data'!B3010*$B$4)*'Emission Factors'!H3012</f>
        <v>141305735.59932834</v>
      </c>
      <c r="C3004" s="79">
        <f ca="1">('Activity Data'!B3010*$C$4)*'Emission Factors'!I3012</f>
        <v>67842946.229354665</v>
      </c>
      <c r="D3004" s="79">
        <f ca="1">('Activity Data'!B3010*$D$4)*'Emission Factors'!J3012</f>
        <v>22340269.152620349</v>
      </c>
      <c r="E3004" s="79">
        <f t="shared" ca="1" si="46"/>
        <v>231488950.98130336</v>
      </c>
    </row>
    <row r="3005" spans="1:5" s="62" customFormat="1" ht="12.75" x14ac:dyDescent="0.2">
      <c r="A3005" s="85">
        <v>3001</v>
      </c>
      <c r="B3005" s="79">
        <f ca="1">('Activity Data'!B3011*$B$4)*'Emission Factors'!H3013</f>
        <v>139602568.99219468</v>
      </c>
      <c r="C3005" s="79">
        <f ca="1">('Activity Data'!B3011*$C$4)*'Emission Factors'!I3013</f>
        <v>60873562.450834401</v>
      </c>
      <c r="D3005" s="79">
        <f ca="1">('Activity Data'!B3011*$D$4)*'Emission Factors'!J3013</f>
        <v>20671770.372914955</v>
      </c>
      <c r="E3005" s="79">
        <f t="shared" ca="1" si="46"/>
        <v>221147901.81594402</v>
      </c>
    </row>
    <row r="3006" spans="1:5" s="62" customFormat="1" ht="12.75" x14ac:dyDescent="0.2">
      <c r="A3006" s="85">
        <v>3002</v>
      </c>
      <c r="B3006" s="79">
        <f ca="1">('Activity Data'!B3012*$B$4)*'Emission Factors'!H3014</f>
        <v>135304119.2233493</v>
      </c>
      <c r="C3006" s="79">
        <f ca="1">('Activity Data'!B3012*$C$4)*'Emission Factors'!I3014</f>
        <v>63928626.921756938</v>
      </c>
      <c r="D3006" s="79">
        <f ca="1">('Activity Data'!B3012*$D$4)*'Emission Factors'!J3014</f>
        <v>22031298.685398474</v>
      </c>
      <c r="E3006" s="79">
        <f t="shared" ca="1" si="46"/>
        <v>221264044.83050472</v>
      </c>
    </row>
    <row r="3007" spans="1:5" s="62" customFormat="1" ht="12.75" x14ac:dyDescent="0.2">
      <c r="A3007" s="85">
        <v>3003</v>
      </c>
      <c r="B3007" s="79">
        <f ca="1">('Activity Data'!B3013*$B$4)*'Emission Factors'!H3015</f>
        <v>136361325.90585122</v>
      </c>
      <c r="C3007" s="79">
        <f ca="1">('Activity Data'!B3013*$C$4)*'Emission Factors'!I3015</f>
        <v>64983289.963609457</v>
      </c>
      <c r="D3007" s="79">
        <f ca="1">('Activity Data'!B3013*$D$4)*'Emission Factors'!J3015</f>
        <v>21329580.824490108</v>
      </c>
      <c r="E3007" s="79">
        <f t="shared" ca="1" si="46"/>
        <v>222674196.69395077</v>
      </c>
    </row>
    <row r="3008" spans="1:5" s="62" customFormat="1" ht="12.75" x14ac:dyDescent="0.2">
      <c r="A3008" s="85">
        <v>3004</v>
      </c>
      <c r="B3008" s="79">
        <f ca="1">('Activity Data'!B3014*$B$4)*'Emission Factors'!H3016</f>
        <v>133660797.41377252</v>
      </c>
      <c r="C3008" s="79">
        <f ca="1">('Activity Data'!B3014*$C$4)*'Emission Factors'!I3016</f>
        <v>62984035.402701065</v>
      </c>
      <c r="D3008" s="79">
        <f ca="1">('Activity Data'!B3014*$D$4)*'Emission Factors'!J3016</f>
        <v>20490087.511486765</v>
      </c>
      <c r="E3008" s="79">
        <f t="shared" ca="1" si="46"/>
        <v>217134920.32796037</v>
      </c>
    </row>
    <row r="3009" spans="1:5" s="62" customFormat="1" ht="12.75" x14ac:dyDescent="0.2">
      <c r="A3009" s="85">
        <v>3005</v>
      </c>
      <c r="B3009" s="79">
        <f ca="1">('Activity Data'!B3015*$B$4)*'Emission Factors'!H3017</f>
        <v>125806372.95102112</v>
      </c>
      <c r="C3009" s="79">
        <f ca="1">('Activity Data'!B3015*$C$4)*'Emission Factors'!I3017</f>
        <v>61581760.478002727</v>
      </c>
      <c r="D3009" s="79">
        <f ca="1">('Activity Data'!B3015*$D$4)*'Emission Factors'!J3017</f>
        <v>20595654.577519793</v>
      </c>
      <c r="E3009" s="79">
        <f t="shared" ca="1" si="46"/>
        <v>207983788.00654367</v>
      </c>
    </row>
    <row r="3010" spans="1:5" s="62" customFormat="1" ht="12.75" x14ac:dyDescent="0.2">
      <c r="A3010" s="85">
        <v>3006</v>
      </c>
      <c r="B3010" s="79">
        <f ca="1">('Activity Data'!B3016*$B$4)*'Emission Factors'!H3018</f>
        <v>151383821.60743546</v>
      </c>
      <c r="C3010" s="79">
        <f ca="1">('Activity Data'!B3016*$C$4)*'Emission Factors'!I3018</f>
        <v>68358453.002724677</v>
      </c>
      <c r="D3010" s="79">
        <f ca="1">('Activity Data'!B3016*$D$4)*'Emission Factors'!J3018</f>
        <v>23589251.015648328</v>
      </c>
      <c r="E3010" s="79">
        <f t="shared" ca="1" si="46"/>
        <v>243331525.62580848</v>
      </c>
    </row>
    <row r="3011" spans="1:5" s="62" customFormat="1" ht="12.75" x14ac:dyDescent="0.2">
      <c r="A3011" s="85">
        <v>3007</v>
      </c>
      <c r="B3011" s="79">
        <f ca="1">('Activity Data'!B3017*$B$4)*'Emission Factors'!H3019</f>
        <v>125273804.20229685</v>
      </c>
      <c r="C3011" s="79">
        <f ca="1">('Activity Data'!B3017*$C$4)*'Emission Factors'!I3019</f>
        <v>57434795.175995491</v>
      </c>
      <c r="D3011" s="79">
        <f ca="1">('Activity Data'!B3017*$D$4)*'Emission Factors'!J3019</f>
        <v>17988916.980407786</v>
      </c>
      <c r="E3011" s="79">
        <f t="shared" ca="1" si="46"/>
        <v>200697516.35870013</v>
      </c>
    </row>
    <row r="3012" spans="1:5" s="62" customFormat="1" ht="12.75" x14ac:dyDescent="0.2">
      <c r="A3012" s="85">
        <v>3008</v>
      </c>
      <c r="B3012" s="79">
        <f ca="1">('Activity Data'!B3018*$B$4)*'Emission Factors'!H3020</f>
        <v>139658525.12628463</v>
      </c>
      <c r="C3012" s="79">
        <f ca="1">('Activity Data'!B3018*$C$4)*'Emission Factors'!I3020</f>
        <v>59135817.176919736</v>
      </c>
      <c r="D3012" s="79">
        <f ca="1">('Activity Data'!B3018*$D$4)*'Emission Factors'!J3020</f>
        <v>20606101.022300005</v>
      </c>
      <c r="E3012" s="79">
        <f t="shared" ca="1" si="46"/>
        <v>219400443.32550436</v>
      </c>
    </row>
    <row r="3013" spans="1:5" s="62" customFormat="1" ht="12.75" x14ac:dyDescent="0.2">
      <c r="A3013" s="85">
        <v>3009</v>
      </c>
      <c r="B3013" s="79">
        <f ca="1">('Activity Data'!B3019*$B$4)*'Emission Factors'!H3021</f>
        <v>137261713.44720569</v>
      </c>
      <c r="C3013" s="79">
        <f ca="1">('Activity Data'!B3019*$C$4)*'Emission Factors'!I3021</f>
        <v>63121882.383946918</v>
      </c>
      <c r="D3013" s="79">
        <f ca="1">('Activity Data'!B3019*$D$4)*'Emission Factors'!J3021</f>
        <v>21492095.146234248</v>
      </c>
      <c r="E3013" s="79">
        <f t="shared" ref="E3013:E3076" ca="1" si="47">SUM(B3013:D3013)</f>
        <v>221875690.97738686</v>
      </c>
    </row>
    <row r="3014" spans="1:5" s="62" customFormat="1" ht="12.75" x14ac:dyDescent="0.2">
      <c r="A3014" s="85">
        <v>3010</v>
      </c>
      <c r="B3014" s="79">
        <f ca="1">('Activity Data'!B3020*$B$4)*'Emission Factors'!H3022</f>
        <v>151772035.76495382</v>
      </c>
      <c r="C3014" s="79">
        <f ca="1">('Activity Data'!B3020*$C$4)*'Emission Factors'!I3022</f>
        <v>71138318.858804435</v>
      </c>
      <c r="D3014" s="79">
        <f ca="1">('Activity Data'!B3020*$D$4)*'Emission Factors'!J3022</f>
        <v>22614495.663158335</v>
      </c>
      <c r="E3014" s="79">
        <f t="shared" ca="1" si="47"/>
        <v>245524850.28691658</v>
      </c>
    </row>
    <row r="3015" spans="1:5" s="62" customFormat="1" ht="12.75" x14ac:dyDescent="0.2">
      <c r="A3015" s="85">
        <v>3011</v>
      </c>
      <c r="B3015" s="79">
        <f ca="1">('Activity Data'!B3021*$B$4)*'Emission Factors'!H3023</f>
        <v>156841642.16825637</v>
      </c>
      <c r="C3015" s="79">
        <f ca="1">('Activity Data'!B3021*$C$4)*'Emission Factors'!I3023</f>
        <v>67982414.194296837</v>
      </c>
      <c r="D3015" s="79">
        <f ca="1">('Activity Data'!B3021*$D$4)*'Emission Factors'!J3023</f>
        <v>24076352.748593587</v>
      </c>
      <c r="E3015" s="79">
        <f t="shared" ca="1" si="47"/>
        <v>248900409.11114681</v>
      </c>
    </row>
    <row r="3016" spans="1:5" s="62" customFormat="1" ht="12.75" x14ac:dyDescent="0.2">
      <c r="A3016" s="85">
        <v>3012</v>
      </c>
      <c r="B3016" s="79">
        <f ca="1">('Activity Data'!B3022*$B$4)*'Emission Factors'!H3024</f>
        <v>151532884.92855477</v>
      </c>
      <c r="C3016" s="79">
        <f ca="1">('Activity Data'!B3022*$C$4)*'Emission Factors'!I3024</f>
        <v>75435087.772726268</v>
      </c>
      <c r="D3016" s="79">
        <f ca="1">('Activity Data'!B3022*$D$4)*'Emission Factors'!J3024</f>
        <v>22844855.763736129</v>
      </c>
      <c r="E3016" s="79">
        <f t="shared" ca="1" si="47"/>
        <v>249812828.46501717</v>
      </c>
    </row>
    <row r="3017" spans="1:5" s="62" customFormat="1" ht="12.75" x14ac:dyDescent="0.2">
      <c r="A3017" s="85">
        <v>3013</v>
      </c>
      <c r="B3017" s="79">
        <f ca="1">('Activity Data'!B3023*$B$4)*'Emission Factors'!H3025</f>
        <v>133363689.05808698</v>
      </c>
      <c r="C3017" s="79">
        <f ca="1">('Activity Data'!B3023*$C$4)*'Emission Factors'!I3025</f>
        <v>60981557.529463291</v>
      </c>
      <c r="D3017" s="79">
        <f ca="1">('Activity Data'!B3023*$D$4)*'Emission Factors'!J3025</f>
        <v>21624206.770484693</v>
      </c>
      <c r="E3017" s="79">
        <f t="shared" ca="1" si="47"/>
        <v>215969453.35803497</v>
      </c>
    </row>
    <row r="3018" spans="1:5" s="62" customFormat="1" ht="12.75" x14ac:dyDescent="0.2">
      <c r="A3018" s="85">
        <v>3014</v>
      </c>
      <c r="B3018" s="79">
        <f ca="1">('Activity Data'!B3024*$B$4)*'Emission Factors'!H3026</f>
        <v>126376674.47181863</v>
      </c>
      <c r="C3018" s="79">
        <f ca="1">('Activity Data'!B3024*$C$4)*'Emission Factors'!I3026</f>
        <v>58608567.547521502</v>
      </c>
      <c r="D3018" s="79">
        <f ca="1">('Activity Data'!B3024*$D$4)*'Emission Factors'!J3026</f>
        <v>18273318.579339597</v>
      </c>
      <c r="E3018" s="79">
        <f t="shared" ca="1" si="47"/>
        <v>203258560.59867972</v>
      </c>
    </row>
    <row r="3019" spans="1:5" s="62" customFormat="1" ht="12.75" x14ac:dyDescent="0.2">
      <c r="A3019" s="85">
        <v>3015</v>
      </c>
      <c r="B3019" s="79">
        <f ca="1">('Activity Data'!B3025*$B$4)*'Emission Factors'!H3027</f>
        <v>137295681.85894281</v>
      </c>
      <c r="C3019" s="79">
        <f ca="1">('Activity Data'!B3025*$C$4)*'Emission Factors'!I3027</f>
        <v>65428141.681227326</v>
      </c>
      <c r="D3019" s="79">
        <f ca="1">('Activity Data'!B3025*$D$4)*'Emission Factors'!J3027</f>
        <v>20996667.400451776</v>
      </c>
      <c r="E3019" s="79">
        <f t="shared" ca="1" si="47"/>
        <v>223720490.94062191</v>
      </c>
    </row>
    <row r="3020" spans="1:5" s="62" customFormat="1" ht="12.75" x14ac:dyDescent="0.2">
      <c r="A3020" s="85">
        <v>3016</v>
      </c>
      <c r="B3020" s="79">
        <f ca="1">('Activity Data'!B3026*$B$4)*'Emission Factors'!H3028</f>
        <v>128537083.46664172</v>
      </c>
      <c r="C3020" s="79">
        <f ca="1">('Activity Data'!B3026*$C$4)*'Emission Factors'!I3028</f>
        <v>62919339.341584109</v>
      </c>
      <c r="D3020" s="79">
        <f ca="1">('Activity Data'!B3026*$D$4)*'Emission Factors'!J3028</f>
        <v>21380312.644005768</v>
      </c>
      <c r="E3020" s="79">
        <f t="shared" ca="1" si="47"/>
        <v>212836735.45223162</v>
      </c>
    </row>
    <row r="3021" spans="1:5" s="62" customFormat="1" ht="12.75" x14ac:dyDescent="0.2">
      <c r="A3021" s="85">
        <v>3017</v>
      </c>
      <c r="B3021" s="79">
        <f ca="1">('Activity Data'!B3027*$B$4)*'Emission Factors'!H3029</f>
        <v>131562370.82541837</v>
      </c>
      <c r="C3021" s="79">
        <f ca="1">('Activity Data'!B3027*$C$4)*'Emission Factors'!I3029</f>
        <v>65035515.885015726</v>
      </c>
      <c r="D3021" s="79">
        <f ca="1">('Activity Data'!B3027*$D$4)*'Emission Factors'!J3029</f>
        <v>22859560.971775752</v>
      </c>
      <c r="E3021" s="79">
        <f t="shared" ca="1" si="47"/>
        <v>219457447.68220982</v>
      </c>
    </row>
    <row r="3022" spans="1:5" s="62" customFormat="1" ht="12.75" x14ac:dyDescent="0.2">
      <c r="A3022" s="85">
        <v>3018</v>
      </c>
      <c r="B3022" s="79">
        <f ca="1">('Activity Data'!B3028*$B$4)*'Emission Factors'!H3030</f>
        <v>129745300.16024449</v>
      </c>
      <c r="C3022" s="79">
        <f ca="1">('Activity Data'!B3028*$C$4)*'Emission Factors'!I3030</f>
        <v>60455652.846745268</v>
      </c>
      <c r="D3022" s="79">
        <f ca="1">('Activity Data'!B3028*$D$4)*'Emission Factors'!J3030</f>
        <v>20168936.835269362</v>
      </c>
      <c r="E3022" s="79">
        <f t="shared" ca="1" si="47"/>
        <v>210369889.84225914</v>
      </c>
    </row>
    <row r="3023" spans="1:5" s="62" customFormat="1" ht="12.75" x14ac:dyDescent="0.2">
      <c r="A3023" s="85">
        <v>3019</v>
      </c>
      <c r="B3023" s="79">
        <f ca="1">('Activity Data'!B3029*$B$4)*'Emission Factors'!H3031</f>
        <v>137634611.80233303</v>
      </c>
      <c r="C3023" s="79">
        <f ca="1">('Activity Data'!B3029*$C$4)*'Emission Factors'!I3031</f>
        <v>65014341.942867897</v>
      </c>
      <c r="D3023" s="79">
        <f ca="1">('Activity Data'!B3029*$D$4)*'Emission Factors'!J3031</f>
        <v>22036687.365075395</v>
      </c>
      <c r="E3023" s="79">
        <f t="shared" ca="1" si="47"/>
        <v>224685641.11027634</v>
      </c>
    </row>
    <row r="3024" spans="1:5" s="62" customFormat="1" ht="12.75" x14ac:dyDescent="0.2">
      <c r="A3024" s="85">
        <v>3020</v>
      </c>
      <c r="B3024" s="79">
        <f ca="1">('Activity Data'!B3030*$B$4)*'Emission Factors'!H3032</f>
        <v>131606341.93483628</v>
      </c>
      <c r="C3024" s="79">
        <f ca="1">('Activity Data'!B3030*$C$4)*'Emission Factors'!I3032</f>
        <v>56586130.694035299</v>
      </c>
      <c r="D3024" s="79">
        <f ca="1">('Activity Data'!B3030*$D$4)*'Emission Factors'!J3032</f>
        <v>19162763.641432226</v>
      </c>
      <c r="E3024" s="79">
        <f t="shared" ca="1" si="47"/>
        <v>207355236.27030382</v>
      </c>
    </row>
    <row r="3025" spans="1:5" s="62" customFormat="1" ht="12.75" x14ac:dyDescent="0.2">
      <c r="A3025" s="85">
        <v>3021</v>
      </c>
      <c r="B3025" s="79">
        <f ca="1">('Activity Data'!B3031*$B$4)*'Emission Factors'!H3033</f>
        <v>130192063.8773063</v>
      </c>
      <c r="C3025" s="79">
        <f ca="1">('Activity Data'!B3031*$C$4)*'Emission Factors'!I3033</f>
        <v>62619745.596615896</v>
      </c>
      <c r="D3025" s="79">
        <f ca="1">('Activity Data'!B3031*$D$4)*'Emission Factors'!J3033</f>
        <v>19654989.991398573</v>
      </c>
      <c r="E3025" s="79">
        <f t="shared" ca="1" si="47"/>
        <v>212466799.46532077</v>
      </c>
    </row>
    <row r="3026" spans="1:5" s="62" customFormat="1" ht="12.75" x14ac:dyDescent="0.2">
      <c r="A3026" s="85">
        <v>3022</v>
      </c>
      <c r="B3026" s="79">
        <f ca="1">('Activity Data'!B3032*$B$4)*'Emission Factors'!H3034</f>
        <v>124337697.90966886</v>
      </c>
      <c r="C3026" s="79">
        <f ca="1">('Activity Data'!B3032*$C$4)*'Emission Factors'!I3034</f>
        <v>55356684.250012584</v>
      </c>
      <c r="D3026" s="79">
        <f ca="1">('Activity Data'!B3032*$D$4)*'Emission Factors'!J3034</f>
        <v>17643221.679724697</v>
      </c>
      <c r="E3026" s="79">
        <f t="shared" ca="1" si="47"/>
        <v>197337603.83940613</v>
      </c>
    </row>
    <row r="3027" spans="1:5" s="62" customFormat="1" ht="12.75" x14ac:dyDescent="0.2">
      <c r="A3027" s="85">
        <v>3023</v>
      </c>
      <c r="B3027" s="79">
        <f ca="1">('Activity Data'!B3033*$B$4)*'Emission Factors'!H3035</f>
        <v>112951162.88271183</v>
      </c>
      <c r="C3027" s="79">
        <f ca="1">('Activity Data'!B3033*$C$4)*'Emission Factors'!I3035</f>
        <v>55372667.337557942</v>
      </c>
      <c r="D3027" s="79">
        <f ca="1">('Activity Data'!B3033*$D$4)*'Emission Factors'!J3035</f>
        <v>18784806.777038135</v>
      </c>
      <c r="E3027" s="79">
        <f t="shared" ca="1" si="47"/>
        <v>187108636.9973079</v>
      </c>
    </row>
    <row r="3028" spans="1:5" s="62" customFormat="1" ht="12.75" x14ac:dyDescent="0.2">
      <c r="A3028" s="85">
        <v>3024</v>
      </c>
      <c r="B3028" s="79">
        <f ca="1">('Activity Data'!B3034*$B$4)*'Emission Factors'!H3036</f>
        <v>128416443.91169932</v>
      </c>
      <c r="C3028" s="79">
        <f ca="1">('Activity Data'!B3034*$C$4)*'Emission Factors'!I3036</f>
        <v>56732219.025805563</v>
      </c>
      <c r="D3028" s="79">
        <f ca="1">('Activity Data'!B3034*$D$4)*'Emission Factors'!J3036</f>
        <v>18903083.876721572</v>
      </c>
      <c r="E3028" s="79">
        <f t="shared" ca="1" si="47"/>
        <v>204051746.81422645</v>
      </c>
    </row>
    <row r="3029" spans="1:5" s="62" customFormat="1" ht="12.75" x14ac:dyDescent="0.2">
      <c r="A3029" s="85">
        <v>3025</v>
      </c>
      <c r="B3029" s="79">
        <f ca="1">('Activity Data'!B3035*$B$4)*'Emission Factors'!H3037</f>
        <v>142820969.298722</v>
      </c>
      <c r="C3029" s="79">
        <f ca="1">('Activity Data'!B3035*$C$4)*'Emission Factors'!I3037</f>
        <v>64387729.586248025</v>
      </c>
      <c r="D3029" s="79">
        <f ca="1">('Activity Data'!B3035*$D$4)*'Emission Factors'!J3037</f>
        <v>22166416.201952659</v>
      </c>
      <c r="E3029" s="79">
        <f t="shared" ca="1" si="47"/>
        <v>229375115.08692268</v>
      </c>
    </row>
    <row r="3030" spans="1:5" s="62" customFormat="1" ht="12.75" x14ac:dyDescent="0.2">
      <c r="A3030" s="85">
        <v>3026</v>
      </c>
      <c r="B3030" s="79">
        <f ca="1">('Activity Data'!B3036*$B$4)*'Emission Factors'!H3038</f>
        <v>133881804.3726216</v>
      </c>
      <c r="C3030" s="79">
        <f ca="1">('Activity Data'!B3036*$C$4)*'Emission Factors'!I3038</f>
        <v>62721959.944018714</v>
      </c>
      <c r="D3030" s="79">
        <f ca="1">('Activity Data'!B3036*$D$4)*'Emission Factors'!J3038</f>
        <v>21458446.182760797</v>
      </c>
      <c r="E3030" s="79">
        <f t="shared" ca="1" si="47"/>
        <v>218062210.49940112</v>
      </c>
    </row>
    <row r="3031" spans="1:5" s="62" customFormat="1" ht="12.75" x14ac:dyDescent="0.2">
      <c r="A3031" s="85">
        <v>3027</v>
      </c>
      <c r="B3031" s="79">
        <f ca="1">('Activity Data'!B3037*$B$4)*'Emission Factors'!H3039</f>
        <v>137317817.96253335</v>
      </c>
      <c r="C3031" s="79">
        <f ca="1">('Activity Data'!B3037*$C$4)*'Emission Factors'!I3039</f>
        <v>64765075.790685639</v>
      </c>
      <c r="D3031" s="79">
        <f ca="1">('Activity Data'!B3037*$D$4)*'Emission Factors'!J3039</f>
        <v>20943455.140705768</v>
      </c>
      <c r="E3031" s="79">
        <f t="shared" ca="1" si="47"/>
        <v>223026348.89392477</v>
      </c>
    </row>
    <row r="3032" spans="1:5" s="62" customFormat="1" ht="12.75" x14ac:dyDescent="0.2">
      <c r="A3032" s="85">
        <v>3028</v>
      </c>
      <c r="B3032" s="79">
        <f ca="1">('Activity Data'!B3038*$B$4)*'Emission Factors'!H3040</f>
        <v>144697975.91436282</v>
      </c>
      <c r="C3032" s="79">
        <f ca="1">('Activity Data'!B3038*$C$4)*'Emission Factors'!I3040</f>
        <v>67864406.911393926</v>
      </c>
      <c r="D3032" s="79">
        <f ca="1">('Activity Data'!B3038*$D$4)*'Emission Factors'!J3040</f>
        <v>22706476.51999376</v>
      </c>
      <c r="E3032" s="79">
        <f t="shared" ca="1" si="47"/>
        <v>235268859.34575048</v>
      </c>
    </row>
    <row r="3033" spans="1:5" s="62" customFormat="1" ht="12.75" x14ac:dyDescent="0.2">
      <c r="A3033" s="85">
        <v>3029</v>
      </c>
      <c r="B3033" s="79">
        <f ca="1">('Activity Data'!B3039*$B$4)*'Emission Factors'!H3041</f>
        <v>137336790.93052042</v>
      </c>
      <c r="C3033" s="79">
        <f ca="1">('Activity Data'!B3039*$C$4)*'Emission Factors'!I3041</f>
        <v>69605115.764927045</v>
      </c>
      <c r="D3033" s="79">
        <f ca="1">('Activity Data'!B3039*$D$4)*'Emission Factors'!J3041</f>
        <v>22088146.641099334</v>
      </c>
      <c r="E3033" s="79">
        <f t="shared" ca="1" si="47"/>
        <v>229030053.33654678</v>
      </c>
    </row>
    <row r="3034" spans="1:5" s="62" customFormat="1" ht="12.75" x14ac:dyDescent="0.2">
      <c r="A3034" s="85">
        <v>3030</v>
      </c>
      <c r="B3034" s="79">
        <f ca="1">('Activity Data'!B3040*$B$4)*'Emission Factors'!H3042</f>
        <v>130849410.69180745</v>
      </c>
      <c r="C3034" s="79">
        <f ca="1">('Activity Data'!B3040*$C$4)*'Emission Factors'!I3042</f>
        <v>61498775.692280389</v>
      </c>
      <c r="D3034" s="79">
        <f ca="1">('Activity Data'!B3040*$D$4)*'Emission Factors'!J3042</f>
        <v>19868875.128690161</v>
      </c>
      <c r="E3034" s="79">
        <f t="shared" ca="1" si="47"/>
        <v>212217061.51277798</v>
      </c>
    </row>
    <row r="3035" spans="1:5" s="62" customFormat="1" ht="12.75" x14ac:dyDescent="0.2">
      <c r="A3035" s="85">
        <v>3031</v>
      </c>
      <c r="B3035" s="79">
        <f ca="1">('Activity Data'!B3041*$B$4)*'Emission Factors'!H3043</f>
        <v>141515530.83420908</v>
      </c>
      <c r="C3035" s="79">
        <f ca="1">('Activity Data'!B3041*$C$4)*'Emission Factors'!I3043</f>
        <v>65968851.46909567</v>
      </c>
      <c r="D3035" s="79">
        <f ca="1">('Activity Data'!B3041*$D$4)*'Emission Factors'!J3043</f>
        <v>21396452.842903696</v>
      </c>
      <c r="E3035" s="79">
        <f t="shared" ca="1" si="47"/>
        <v>228880835.14620847</v>
      </c>
    </row>
    <row r="3036" spans="1:5" s="62" customFormat="1" ht="12.75" x14ac:dyDescent="0.2">
      <c r="A3036" s="85">
        <v>3032</v>
      </c>
      <c r="B3036" s="79">
        <f ca="1">('Activity Data'!B3042*$B$4)*'Emission Factors'!H3044</f>
        <v>152216865.8710486</v>
      </c>
      <c r="C3036" s="79">
        <f ca="1">('Activity Data'!B3042*$C$4)*'Emission Factors'!I3044</f>
        <v>75671994.449320227</v>
      </c>
      <c r="D3036" s="79">
        <f ca="1">('Activity Data'!B3042*$D$4)*'Emission Factors'!J3044</f>
        <v>22439881.092512082</v>
      </c>
      <c r="E3036" s="79">
        <f t="shared" ca="1" si="47"/>
        <v>250328741.4128809</v>
      </c>
    </row>
    <row r="3037" spans="1:5" s="62" customFormat="1" ht="12.75" x14ac:dyDescent="0.2">
      <c r="A3037" s="85">
        <v>3033</v>
      </c>
      <c r="B3037" s="79">
        <f ca="1">('Activity Data'!B3043*$B$4)*'Emission Factors'!H3045</f>
        <v>157813683.37470171</v>
      </c>
      <c r="C3037" s="79">
        <f ca="1">('Activity Data'!B3043*$C$4)*'Emission Factors'!I3045</f>
        <v>73278952.672699288</v>
      </c>
      <c r="D3037" s="79">
        <f ca="1">('Activity Data'!B3043*$D$4)*'Emission Factors'!J3045</f>
        <v>25100825.124932624</v>
      </c>
      <c r="E3037" s="79">
        <f t="shared" ca="1" si="47"/>
        <v>256193461.17233363</v>
      </c>
    </row>
    <row r="3038" spans="1:5" s="62" customFormat="1" ht="12.75" x14ac:dyDescent="0.2">
      <c r="A3038" s="85">
        <v>3034</v>
      </c>
      <c r="B3038" s="79">
        <f ca="1">('Activity Data'!B3044*$B$4)*'Emission Factors'!H3046</f>
        <v>146155069.58901474</v>
      </c>
      <c r="C3038" s="79">
        <f ca="1">('Activity Data'!B3044*$C$4)*'Emission Factors'!I3046</f>
        <v>69401671.509400502</v>
      </c>
      <c r="D3038" s="79">
        <f ca="1">('Activity Data'!B3044*$D$4)*'Emission Factors'!J3046</f>
        <v>21069115.211828936</v>
      </c>
      <c r="E3038" s="79">
        <f t="shared" ca="1" si="47"/>
        <v>236625856.3102442</v>
      </c>
    </row>
    <row r="3039" spans="1:5" s="62" customFormat="1" ht="12.75" x14ac:dyDescent="0.2">
      <c r="A3039" s="85">
        <v>3035</v>
      </c>
      <c r="B3039" s="79">
        <f ca="1">('Activity Data'!B3045*$B$4)*'Emission Factors'!H3047</f>
        <v>116445006.17021112</v>
      </c>
      <c r="C3039" s="79">
        <f ca="1">('Activity Data'!B3045*$C$4)*'Emission Factors'!I3047</f>
        <v>55360431.158422835</v>
      </c>
      <c r="D3039" s="79">
        <f ca="1">('Activity Data'!B3045*$D$4)*'Emission Factors'!J3047</f>
        <v>17724198.108448207</v>
      </c>
      <c r="E3039" s="79">
        <f t="shared" ca="1" si="47"/>
        <v>189529635.43708217</v>
      </c>
    </row>
    <row r="3040" spans="1:5" s="62" customFormat="1" ht="12.75" x14ac:dyDescent="0.2">
      <c r="A3040" s="85">
        <v>3036</v>
      </c>
      <c r="B3040" s="79">
        <f ca="1">('Activity Data'!B3046*$B$4)*'Emission Factors'!H3048</f>
        <v>142675909.65866029</v>
      </c>
      <c r="C3040" s="79">
        <f ca="1">('Activity Data'!B3046*$C$4)*'Emission Factors'!I3048</f>
        <v>67447868.317508832</v>
      </c>
      <c r="D3040" s="79">
        <f ca="1">('Activity Data'!B3046*$D$4)*'Emission Factors'!J3048</f>
        <v>21943781.762481011</v>
      </c>
      <c r="E3040" s="79">
        <f t="shared" ca="1" si="47"/>
        <v>232067559.73865011</v>
      </c>
    </row>
    <row r="3041" spans="1:5" s="62" customFormat="1" ht="12.75" x14ac:dyDescent="0.2">
      <c r="A3041" s="85">
        <v>3037</v>
      </c>
      <c r="B3041" s="79">
        <f ca="1">('Activity Data'!B3047*$B$4)*'Emission Factors'!H3049</f>
        <v>132873618.80762509</v>
      </c>
      <c r="C3041" s="79">
        <f ca="1">('Activity Data'!B3047*$C$4)*'Emission Factors'!I3049</f>
        <v>65891794.49016919</v>
      </c>
      <c r="D3041" s="79">
        <f ca="1">('Activity Data'!B3047*$D$4)*'Emission Factors'!J3049</f>
        <v>19540994.570350893</v>
      </c>
      <c r="E3041" s="79">
        <f t="shared" ca="1" si="47"/>
        <v>218306407.86814517</v>
      </c>
    </row>
    <row r="3042" spans="1:5" s="62" customFormat="1" ht="12.75" x14ac:dyDescent="0.2">
      <c r="A3042" s="85">
        <v>3038</v>
      </c>
      <c r="B3042" s="79">
        <f ca="1">('Activity Data'!B3048*$B$4)*'Emission Factors'!H3050</f>
        <v>133158353.75393753</v>
      </c>
      <c r="C3042" s="79">
        <f ca="1">('Activity Data'!B3048*$C$4)*'Emission Factors'!I3050</f>
        <v>68773845.954020172</v>
      </c>
      <c r="D3042" s="79">
        <f ca="1">('Activity Data'!B3048*$D$4)*'Emission Factors'!J3050</f>
        <v>22098938.578247081</v>
      </c>
      <c r="E3042" s="79">
        <f t="shared" ca="1" si="47"/>
        <v>224031138.28620476</v>
      </c>
    </row>
    <row r="3043" spans="1:5" s="62" customFormat="1" ht="12.75" x14ac:dyDescent="0.2">
      <c r="A3043" s="85">
        <v>3039</v>
      </c>
      <c r="B3043" s="79">
        <f ca="1">('Activity Data'!B3049*$B$4)*'Emission Factors'!H3051</f>
        <v>127373988.75653403</v>
      </c>
      <c r="C3043" s="79">
        <f ca="1">('Activity Data'!B3049*$C$4)*'Emission Factors'!I3051</f>
        <v>59617292.423274122</v>
      </c>
      <c r="D3043" s="79">
        <f ca="1">('Activity Data'!B3049*$D$4)*'Emission Factors'!J3051</f>
        <v>19828890.646618329</v>
      </c>
      <c r="E3043" s="79">
        <f t="shared" ca="1" si="47"/>
        <v>206820171.82642648</v>
      </c>
    </row>
    <row r="3044" spans="1:5" s="62" customFormat="1" ht="12.75" x14ac:dyDescent="0.2">
      <c r="A3044" s="85">
        <v>3040</v>
      </c>
      <c r="B3044" s="79">
        <f ca="1">('Activity Data'!B3050*$B$4)*'Emission Factors'!H3052</f>
        <v>138844707.12122503</v>
      </c>
      <c r="C3044" s="79">
        <f ca="1">('Activity Data'!B3050*$C$4)*'Emission Factors'!I3052</f>
        <v>61617745.375035621</v>
      </c>
      <c r="D3044" s="79">
        <f ca="1">('Activity Data'!B3050*$D$4)*'Emission Factors'!J3052</f>
        <v>22208896.285157718</v>
      </c>
      <c r="E3044" s="79">
        <f t="shared" ca="1" si="47"/>
        <v>222671348.78141835</v>
      </c>
    </row>
    <row r="3045" spans="1:5" s="62" customFormat="1" ht="12.75" x14ac:dyDescent="0.2">
      <c r="A3045" s="85">
        <v>3041</v>
      </c>
      <c r="B3045" s="79">
        <f ca="1">('Activity Data'!B3051*$B$4)*'Emission Factors'!H3053</f>
        <v>127205847.06567332</v>
      </c>
      <c r="C3045" s="79">
        <f ca="1">('Activity Data'!B3051*$C$4)*'Emission Factors'!I3053</f>
        <v>61770082.902044259</v>
      </c>
      <c r="D3045" s="79">
        <f ca="1">('Activity Data'!B3051*$D$4)*'Emission Factors'!J3053</f>
        <v>20356790.645913754</v>
      </c>
      <c r="E3045" s="79">
        <f t="shared" ca="1" si="47"/>
        <v>209332720.61363134</v>
      </c>
    </row>
    <row r="3046" spans="1:5" s="62" customFormat="1" ht="12.75" x14ac:dyDescent="0.2">
      <c r="A3046" s="85">
        <v>3042</v>
      </c>
      <c r="B3046" s="79">
        <f ca="1">('Activity Data'!B3052*$B$4)*'Emission Factors'!H3054</f>
        <v>143524647.01552674</v>
      </c>
      <c r="C3046" s="79">
        <f ca="1">('Activity Data'!B3052*$C$4)*'Emission Factors'!I3054</f>
        <v>64819484.585436396</v>
      </c>
      <c r="D3046" s="79">
        <f ca="1">('Activity Data'!B3052*$D$4)*'Emission Factors'!J3054</f>
        <v>21766275.795503855</v>
      </c>
      <c r="E3046" s="79">
        <f t="shared" ca="1" si="47"/>
        <v>230110407.396467</v>
      </c>
    </row>
    <row r="3047" spans="1:5" s="62" customFormat="1" ht="12.75" x14ac:dyDescent="0.2">
      <c r="A3047" s="85">
        <v>3043</v>
      </c>
      <c r="B3047" s="79">
        <f ca="1">('Activity Data'!B3053*$B$4)*'Emission Factors'!H3055</f>
        <v>151848522.61288464</v>
      </c>
      <c r="C3047" s="79">
        <f ca="1">('Activity Data'!B3053*$C$4)*'Emission Factors'!I3055</f>
        <v>73227257.031268045</v>
      </c>
      <c r="D3047" s="79">
        <f ca="1">('Activity Data'!B3053*$D$4)*'Emission Factors'!J3055</f>
        <v>23022330.73925082</v>
      </c>
      <c r="E3047" s="79">
        <f t="shared" ca="1" si="47"/>
        <v>248098110.38340351</v>
      </c>
    </row>
    <row r="3048" spans="1:5" s="62" customFormat="1" ht="12.75" x14ac:dyDescent="0.2">
      <c r="A3048" s="85">
        <v>3044</v>
      </c>
      <c r="B3048" s="79">
        <f ca="1">('Activity Data'!B3054*$B$4)*'Emission Factors'!H3056</f>
        <v>147865234.99581978</v>
      </c>
      <c r="C3048" s="79">
        <f ca="1">('Activity Data'!B3054*$C$4)*'Emission Factors'!I3056</f>
        <v>66199436.306005709</v>
      </c>
      <c r="D3048" s="79">
        <f ca="1">('Activity Data'!B3054*$D$4)*'Emission Factors'!J3056</f>
        <v>21070230.791517444</v>
      </c>
      <c r="E3048" s="79">
        <f t="shared" ca="1" si="47"/>
        <v>235134902.09334293</v>
      </c>
    </row>
    <row r="3049" spans="1:5" s="62" customFormat="1" ht="12.75" x14ac:dyDescent="0.2">
      <c r="A3049" s="85">
        <v>3045</v>
      </c>
      <c r="B3049" s="79">
        <f ca="1">('Activity Data'!B3055*$B$4)*'Emission Factors'!H3057</f>
        <v>129434782.09326261</v>
      </c>
      <c r="C3049" s="79">
        <f ca="1">('Activity Data'!B3055*$C$4)*'Emission Factors'!I3057</f>
        <v>58848840.383619092</v>
      </c>
      <c r="D3049" s="79">
        <f ca="1">('Activity Data'!B3055*$D$4)*'Emission Factors'!J3057</f>
        <v>21032540.249946009</v>
      </c>
      <c r="E3049" s="79">
        <f t="shared" ca="1" si="47"/>
        <v>209316162.72682771</v>
      </c>
    </row>
    <row r="3050" spans="1:5" s="62" customFormat="1" ht="12.75" x14ac:dyDescent="0.2">
      <c r="A3050" s="85">
        <v>3046</v>
      </c>
      <c r="B3050" s="79">
        <f ca="1">('Activity Data'!B3056*$B$4)*'Emission Factors'!H3058</f>
        <v>159075563.85534671</v>
      </c>
      <c r="C3050" s="79">
        <f ca="1">('Activity Data'!B3056*$C$4)*'Emission Factors'!I3058</f>
        <v>69612098.330885053</v>
      </c>
      <c r="D3050" s="79">
        <f ca="1">('Activity Data'!B3056*$D$4)*'Emission Factors'!J3058</f>
        <v>23487822.689076573</v>
      </c>
      <c r="E3050" s="79">
        <f t="shared" ca="1" si="47"/>
        <v>252175484.87530833</v>
      </c>
    </row>
    <row r="3051" spans="1:5" s="62" customFormat="1" ht="12.75" x14ac:dyDescent="0.2">
      <c r="A3051" s="85">
        <v>3047</v>
      </c>
      <c r="B3051" s="79">
        <f ca="1">('Activity Data'!B3057*$B$4)*'Emission Factors'!H3059</f>
        <v>156854975.35449877</v>
      </c>
      <c r="C3051" s="79">
        <f ca="1">('Activity Data'!B3057*$C$4)*'Emission Factors'!I3059</f>
        <v>71950627.070206523</v>
      </c>
      <c r="D3051" s="79">
        <f ca="1">('Activity Data'!B3057*$D$4)*'Emission Factors'!J3059</f>
        <v>25009001.506011117</v>
      </c>
      <c r="E3051" s="79">
        <f t="shared" ca="1" si="47"/>
        <v>253814603.93071643</v>
      </c>
    </row>
    <row r="3052" spans="1:5" s="62" customFormat="1" ht="12.75" x14ac:dyDescent="0.2">
      <c r="A3052" s="85">
        <v>3048</v>
      </c>
      <c r="B3052" s="79">
        <f ca="1">('Activity Data'!B3058*$B$4)*'Emission Factors'!H3060</f>
        <v>143463247.88523921</v>
      </c>
      <c r="C3052" s="79">
        <f ca="1">('Activity Data'!B3058*$C$4)*'Emission Factors'!I3060</f>
        <v>67800050.662783831</v>
      </c>
      <c r="D3052" s="79">
        <f ca="1">('Activity Data'!B3058*$D$4)*'Emission Factors'!J3060</f>
        <v>21412025.373657197</v>
      </c>
      <c r="E3052" s="79">
        <f t="shared" ca="1" si="47"/>
        <v>232675323.92168024</v>
      </c>
    </row>
    <row r="3053" spans="1:5" s="62" customFormat="1" ht="12.75" x14ac:dyDescent="0.2">
      <c r="A3053" s="85">
        <v>3049</v>
      </c>
      <c r="B3053" s="79">
        <f ca="1">('Activity Data'!B3059*$B$4)*'Emission Factors'!H3061</f>
        <v>144779629.62101129</v>
      </c>
      <c r="C3053" s="79">
        <f ca="1">('Activity Data'!B3059*$C$4)*'Emission Factors'!I3061</f>
        <v>67437999.59031409</v>
      </c>
      <c r="D3053" s="79">
        <f ca="1">('Activity Data'!B3059*$D$4)*'Emission Factors'!J3061</f>
        <v>21518921.703036696</v>
      </c>
      <c r="E3053" s="79">
        <f t="shared" ca="1" si="47"/>
        <v>233736550.91436207</v>
      </c>
    </row>
    <row r="3054" spans="1:5" s="62" customFormat="1" ht="12.75" x14ac:dyDescent="0.2">
      <c r="A3054" s="85">
        <v>3050</v>
      </c>
      <c r="B3054" s="79">
        <f ca="1">('Activity Data'!B3060*$B$4)*'Emission Factors'!H3062</f>
        <v>141271604.9321683</v>
      </c>
      <c r="C3054" s="79">
        <f ca="1">('Activity Data'!B3060*$C$4)*'Emission Factors'!I3062</f>
        <v>62968265.387337103</v>
      </c>
      <c r="D3054" s="79">
        <f ca="1">('Activity Data'!B3060*$D$4)*'Emission Factors'!J3062</f>
        <v>20102962.397607785</v>
      </c>
      <c r="E3054" s="79">
        <f t="shared" ca="1" si="47"/>
        <v>224342832.71711317</v>
      </c>
    </row>
    <row r="3055" spans="1:5" s="62" customFormat="1" ht="12.75" x14ac:dyDescent="0.2">
      <c r="A3055" s="85">
        <v>3051</v>
      </c>
      <c r="B3055" s="79">
        <f ca="1">('Activity Data'!B3061*$B$4)*'Emission Factors'!H3063</f>
        <v>135973375.56533217</v>
      </c>
      <c r="C3055" s="79">
        <f ca="1">('Activity Data'!B3061*$C$4)*'Emission Factors'!I3063</f>
        <v>62335139.650007188</v>
      </c>
      <c r="D3055" s="79">
        <f ca="1">('Activity Data'!B3061*$D$4)*'Emission Factors'!J3063</f>
        <v>20345028.591318846</v>
      </c>
      <c r="E3055" s="79">
        <f t="shared" ca="1" si="47"/>
        <v>218653543.80665821</v>
      </c>
    </row>
    <row r="3056" spans="1:5" s="62" customFormat="1" ht="12.75" x14ac:dyDescent="0.2">
      <c r="A3056" s="85">
        <v>3052</v>
      </c>
      <c r="B3056" s="79">
        <f ca="1">('Activity Data'!B3062*$B$4)*'Emission Factors'!H3064</f>
        <v>143910817.07093954</v>
      </c>
      <c r="C3056" s="79">
        <f ca="1">('Activity Data'!B3062*$C$4)*'Emission Factors'!I3064</f>
        <v>65666407.635345601</v>
      </c>
      <c r="D3056" s="79">
        <f ca="1">('Activity Data'!B3062*$D$4)*'Emission Factors'!J3064</f>
        <v>21403868.853146572</v>
      </c>
      <c r="E3056" s="79">
        <f t="shared" ca="1" si="47"/>
        <v>230981093.55943173</v>
      </c>
    </row>
    <row r="3057" spans="1:5" s="62" customFormat="1" ht="12.75" x14ac:dyDescent="0.2">
      <c r="A3057" s="85">
        <v>3053</v>
      </c>
      <c r="B3057" s="79">
        <f ca="1">('Activity Data'!B3063*$B$4)*'Emission Factors'!H3065</f>
        <v>138259837.97796628</v>
      </c>
      <c r="C3057" s="79">
        <f ca="1">('Activity Data'!B3063*$C$4)*'Emission Factors'!I3065</f>
        <v>68305744.115363285</v>
      </c>
      <c r="D3057" s="79">
        <f ca="1">('Activity Data'!B3063*$D$4)*'Emission Factors'!J3065</f>
        <v>19966832.42319537</v>
      </c>
      <c r="E3057" s="79">
        <f t="shared" ca="1" si="47"/>
        <v>226532414.51652491</v>
      </c>
    </row>
    <row r="3058" spans="1:5" s="62" customFormat="1" ht="12.75" x14ac:dyDescent="0.2">
      <c r="A3058" s="85">
        <v>3054</v>
      </c>
      <c r="B3058" s="79">
        <f ca="1">('Activity Data'!B3064*$B$4)*'Emission Factors'!H3066</f>
        <v>144162427.07085839</v>
      </c>
      <c r="C3058" s="79">
        <f ca="1">('Activity Data'!B3064*$C$4)*'Emission Factors'!I3066</f>
        <v>68168108.603860423</v>
      </c>
      <c r="D3058" s="79">
        <f ca="1">('Activity Data'!B3064*$D$4)*'Emission Factors'!J3066</f>
        <v>22426405.966593876</v>
      </c>
      <c r="E3058" s="79">
        <f t="shared" ca="1" si="47"/>
        <v>234756941.64131266</v>
      </c>
    </row>
    <row r="3059" spans="1:5" s="62" customFormat="1" ht="12.75" x14ac:dyDescent="0.2">
      <c r="A3059" s="85">
        <v>3055</v>
      </c>
      <c r="B3059" s="79">
        <f ca="1">('Activity Data'!B3065*$B$4)*'Emission Factors'!H3067</f>
        <v>146355804.20398259</v>
      </c>
      <c r="C3059" s="79">
        <f ca="1">('Activity Data'!B3065*$C$4)*'Emission Factors'!I3067</f>
        <v>67620089.416714638</v>
      </c>
      <c r="D3059" s="79">
        <f ca="1">('Activity Data'!B3065*$D$4)*'Emission Factors'!J3067</f>
        <v>22824730.14449697</v>
      </c>
      <c r="E3059" s="79">
        <f t="shared" ca="1" si="47"/>
        <v>236800623.76519421</v>
      </c>
    </row>
    <row r="3060" spans="1:5" s="62" customFormat="1" ht="12.75" x14ac:dyDescent="0.2">
      <c r="A3060" s="85">
        <v>3056</v>
      </c>
      <c r="B3060" s="79">
        <f ca="1">('Activity Data'!B3066*$B$4)*'Emission Factors'!H3068</f>
        <v>144073805.94910151</v>
      </c>
      <c r="C3060" s="79">
        <f ca="1">('Activity Data'!B3066*$C$4)*'Emission Factors'!I3068</f>
        <v>66245296.158688761</v>
      </c>
      <c r="D3060" s="79">
        <f ca="1">('Activity Data'!B3066*$D$4)*'Emission Factors'!J3068</f>
        <v>21146894.835062917</v>
      </c>
      <c r="E3060" s="79">
        <f t="shared" ca="1" si="47"/>
        <v>231465996.94285318</v>
      </c>
    </row>
    <row r="3061" spans="1:5" s="62" customFormat="1" ht="12.75" x14ac:dyDescent="0.2">
      <c r="A3061" s="85">
        <v>3057</v>
      </c>
      <c r="B3061" s="79">
        <f ca="1">('Activity Data'!B3067*$B$4)*'Emission Factors'!H3069</f>
        <v>131735982.88511583</v>
      </c>
      <c r="C3061" s="79">
        <f ca="1">('Activity Data'!B3067*$C$4)*'Emission Factors'!I3069</f>
        <v>65435272.691282503</v>
      </c>
      <c r="D3061" s="79">
        <f ca="1">('Activity Data'!B3067*$D$4)*'Emission Factors'!J3069</f>
        <v>20896000.290639371</v>
      </c>
      <c r="E3061" s="79">
        <f t="shared" ca="1" si="47"/>
        <v>218067255.86703771</v>
      </c>
    </row>
    <row r="3062" spans="1:5" s="62" customFormat="1" ht="12.75" x14ac:dyDescent="0.2">
      <c r="A3062" s="85">
        <v>3058</v>
      </c>
      <c r="B3062" s="79">
        <f ca="1">('Activity Data'!B3068*$B$4)*'Emission Factors'!H3070</f>
        <v>132528222.21953329</v>
      </c>
      <c r="C3062" s="79">
        <f ca="1">('Activity Data'!B3068*$C$4)*'Emission Factors'!I3070</f>
        <v>62795759.672879018</v>
      </c>
      <c r="D3062" s="79">
        <f ca="1">('Activity Data'!B3068*$D$4)*'Emission Factors'!J3070</f>
        <v>20583658.706010792</v>
      </c>
      <c r="E3062" s="79">
        <f t="shared" ca="1" si="47"/>
        <v>215907640.59842309</v>
      </c>
    </row>
    <row r="3063" spans="1:5" s="62" customFormat="1" ht="12.75" x14ac:dyDescent="0.2">
      <c r="A3063" s="85">
        <v>3059</v>
      </c>
      <c r="B3063" s="79">
        <f ca="1">('Activity Data'!B3069*$B$4)*'Emission Factors'!H3071</f>
        <v>132052386.18468395</v>
      </c>
      <c r="C3063" s="79">
        <f ca="1">('Activity Data'!B3069*$C$4)*'Emission Factors'!I3071</f>
        <v>57683845.295942299</v>
      </c>
      <c r="D3063" s="79">
        <f ca="1">('Activity Data'!B3069*$D$4)*'Emission Factors'!J3071</f>
        <v>19504196.193935674</v>
      </c>
      <c r="E3063" s="79">
        <f t="shared" ca="1" si="47"/>
        <v>209240427.67456192</v>
      </c>
    </row>
    <row r="3064" spans="1:5" s="62" customFormat="1" ht="12.75" x14ac:dyDescent="0.2">
      <c r="A3064" s="85">
        <v>3060</v>
      </c>
      <c r="B3064" s="79">
        <f ca="1">('Activity Data'!B3070*$B$4)*'Emission Factors'!H3072</f>
        <v>145875998.10857773</v>
      </c>
      <c r="C3064" s="79">
        <f ca="1">('Activity Data'!B3070*$C$4)*'Emission Factors'!I3072</f>
        <v>70975642.068318769</v>
      </c>
      <c r="D3064" s="79">
        <f ca="1">('Activity Data'!B3070*$D$4)*'Emission Factors'!J3072</f>
        <v>22113415.958027791</v>
      </c>
      <c r="E3064" s="79">
        <f t="shared" ca="1" si="47"/>
        <v>238965056.13492429</v>
      </c>
    </row>
    <row r="3065" spans="1:5" s="62" customFormat="1" ht="12.75" x14ac:dyDescent="0.2">
      <c r="A3065" s="85">
        <v>3061</v>
      </c>
      <c r="B3065" s="79">
        <f ca="1">('Activity Data'!B3071*$B$4)*'Emission Factors'!H3073</f>
        <v>155027574.28974131</v>
      </c>
      <c r="C3065" s="79">
        <f ca="1">('Activity Data'!B3071*$C$4)*'Emission Factors'!I3073</f>
        <v>77511840.931876451</v>
      </c>
      <c r="D3065" s="79">
        <f ca="1">('Activity Data'!B3071*$D$4)*'Emission Factors'!J3073</f>
        <v>24662205.412909389</v>
      </c>
      <c r="E3065" s="79">
        <f t="shared" ca="1" si="47"/>
        <v>257201620.63452715</v>
      </c>
    </row>
    <row r="3066" spans="1:5" s="62" customFormat="1" ht="12.75" x14ac:dyDescent="0.2">
      <c r="A3066" s="85">
        <v>3062</v>
      </c>
      <c r="B3066" s="79">
        <f ca="1">('Activity Data'!B3072*$B$4)*'Emission Factors'!H3074</f>
        <v>133097379.38583051</v>
      </c>
      <c r="C3066" s="79">
        <f ca="1">('Activity Data'!B3072*$C$4)*'Emission Factors'!I3074</f>
        <v>64023287.061221108</v>
      </c>
      <c r="D3066" s="79">
        <f ca="1">('Activity Data'!B3072*$D$4)*'Emission Factors'!J3074</f>
        <v>20579759.678638294</v>
      </c>
      <c r="E3066" s="79">
        <f t="shared" ca="1" si="47"/>
        <v>217700426.12568992</v>
      </c>
    </row>
    <row r="3067" spans="1:5" s="62" customFormat="1" ht="12.75" x14ac:dyDescent="0.2">
      <c r="A3067" s="85">
        <v>3063</v>
      </c>
      <c r="B3067" s="79">
        <f ca="1">('Activity Data'!B3073*$B$4)*'Emission Factors'!H3075</f>
        <v>128308260.80728865</v>
      </c>
      <c r="C3067" s="79">
        <f ca="1">('Activity Data'!B3073*$C$4)*'Emission Factors'!I3075</f>
        <v>59138488.819598056</v>
      </c>
      <c r="D3067" s="79">
        <f ca="1">('Activity Data'!B3073*$D$4)*'Emission Factors'!J3075</f>
        <v>19945891.868392963</v>
      </c>
      <c r="E3067" s="79">
        <f t="shared" ca="1" si="47"/>
        <v>207392641.49527967</v>
      </c>
    </row>
    <row r="3068" spans="1:5" s="62" customFormat="1" ht="12.75" x14ac:dyDescent="0.2">
      <c r="A3068" s="85">
        <v>3064</v>
      </c>
      <c r="B3068" s="79">
        <f ca="1">('Activity Data'!B3074*$B$4)*'Emission Factors'!H3076</f>
        <v>149554969.82172304</v>
      </c>
      <c r="C3068" s="79">
        <f ca="1">('Activity Data'!B3074*$C$4)*'Emission Factors'!I3076</f>
        <v>66267584.661781356</v>
      </c>
      <c r="D3068" s="79">
        <f ca="1">('Activity Data'!B3074*$D$4)*'Emission Factors'!J3076</f>
        <v>21956930.327265874</v>
      </c>
      <c r="E3068" s="79">
        <f t="shared" ca="1" si="47"/>
        <v>237779484.81077027</v>
      </c>
    </row>
    <row r="3069" spans="1:5" s="62" customFormat="1" ht="12.75" x14ac:dyDescent="0.2">
      <c r="A3069" s="85">
        <v>3065</v>
      </c>
      <c r="B3069" s="79">
        <f ca="1">('Activity Data'!B3075*$B$4)*'Emission Factors'!H3077</f>
        <v>149355953.5939782</v>
      </c>
      <c r="C3069" s="79">
        <f ca="1">('Activity Data'!B3075*$C$4)*'Emission Factors'!I3077</f>
        <v>68879270.597502276</v>
      </c>
      <c r="D3069" s="79">
        <f ca="1">('Activity Data'!B3075*$D$4)*'Emission Factors'!J3077</f>
        <v>22345815.309614785</v>
      </c>
      <c r="E3069" s="79">
        <f t="shared" ca="1" si="47"/>
        <v>240581039.50109524</v>
      </c>
    </row>
    <row r="3070" spans="1:5" s="62" customFormat="1" ht="12.75" x14ac:dyDescent="0.2">
      <c r="A3070" s="85">
        <v>3066</v>
      </c>
      <c r="B3070" s="79">
        <f ca="1">('Activity Data'!B3076*$B$4)*'Emission Factors'!H3078</f>
        <v>136738787.25376827</v>
      </c>
      <c r="C3070" s="79">
        <f ca="1">('Activity Data'!B3076*$C$4)*'Emission Factors'!I3078</f>
        <v>66279779.617816746</v>
      </c>
      <c r="D3070" s="79">
        <f ca="1">('Activity Data'!B3076*$D$4)*'Emission Factors'!J3078</f>
        <v>20744520.795781352</v>
      </c>
      <c r="E3070" s="79">
        <f t="shared" ca="1" si="47"/>
        <v>223763087.66736636</v>
      </c>
    </row>
    <row r="3071" spans="1:5" s="62" customFormat="1" ht="12.75" x14ac:dyDescent="0.2">
      <c r="A3071" s="85">
        <v>3067</v>
      </c>
      <c r="B3071" s="79">
        <f ca="1">('Activity Data'!B3077*$B$4)*'Emission Factors'!H3079</f>
        <v>129740185.36112551</v>
      </c>
      <c r="C3071" s="79">
        <f ca="1">('Activity Data'!B3077*$C$4)*'Emission Factors'!I3079</f>
        <v>60458144.572757378</v>
      </c>
      <c r="D3071" s="79">
        <f ca="1">('Activity Data'!B3077*$D$4)*'Emission Factors'!J3079</f>
        <v>19227044.493425507</v>
      </c>
      <c r="E3071" s="79">
        <f t="shared" ca="1" si="47"/>
        <v>209425374.42730841</v>
      </c>
    </row>
    <row r="3072" spans="1:5" s="62" customFormat="1" ht="12.75" x14ac:dyDescent="0.2">
      <c r="A3072" s="85">
        <v>3068</v>
      </c>
      <c r="B3072" s="79">
        <f ca="1">('Activity Data'!B3078*$B$4)*'Emission Factors'!H3080</f>
        <v>120706499.62445424</v>
      </c>
      <c r="C3072" s="79">
        <f ca="1">('Activity Data'!B3078*$C$4)*'Emission Factors'!I3080</f>
        <v>55619245.589055143</v>
      </c>
      <c r="D3072" s="79">
        <f ca="1">('Activity Data'!B3078*$D$4)*'Emission Factors'!J3080</f>
        <v>18089802.071853086</v>
      </c>
      <c r="E3072" s="79">
        <f t="shared" ca="1" si="47"/>
        <v>194415547.28536248</v>
      </c>
    </row>
    <row r="3073" spans="1:5" s="62" customFormat="1" ht="12.75" x14ac:dyDescent="0.2">
      <c r="A3073" s="85">
        <v>3069</v>
      </c>
      <c r="B3073" s="79">
        <f ca="1">('Activity Data'!B3079*$B$4)*'Emission Factors'!H3081</f>
        <v>132690144.17371143</v>
      </c>
      <c r="C3073" s="79">
        <f ca="1">('Activity Data'!B3079*$C$4)*'Emission Factors'!I3081</f>
        <v>60811695.363897718</v>
      </c>
      <c r="D3073" s="79">
        <f ca="1">('Activity Data'!B3079*$D$4)*'Emission Factors'!J3081</f>
        <v>20416590.825363517</v>
      </c>
      <c r="E3073" s="79">
        <f t="shared" ca="1" si="47"/>
        <v>213918430.36297268</v>
      </c>
    </row>
    <row r="3074" spans="1:5" s="62" customFormat="1" ht="12.75" x14ac:dyDescent="0.2">
      <c r="A3074" s="85">
        <v>3070</v>
      </c>
      <c r="B3074" s="79">
        <f ca="1">('Activity Data'!B3080*$B$4)*'Emission Factors'!H3082</f>
        <v>119939509.8896821</v>
      </c>
      <c r="C3074" s="79">
        <f ca="1">('Activity Data'!B3080*$C$4)*'Emission Factors'!I3082</f>
        <v>52424819.57534916</v>
      </c>
      <c r="D3074" s="79">
        <f ca="1">('Activity Data'!B3080*$D$4)*'Emission Factors'!J3082</f>
        <v>18466728.627619948</v>
      </c>
      <c r="E3074" s="79">
        <f t="shared" ca="1" si="47"/>
        <v>190831058.09265122</v>
      </c>
    </row>
    <row r="3075" spans="1:5" s="62" customFormat="1" ht="12.75" x14ac:dyDescent="0.2">
      <c r="A3075" s="85">
        <v>3071</v>
      </c>
      <c r="B3075" s="79">
        <f ca="1">('Activity Data'!B3081*$B$4)*'Emission Factors'!H3083</f>
        <v>144198770.71809193</v>
      </c>
      <c r="C3075" s="79">
        <f ca="1">('Activity Data'!B3081*$C$4)*'Emission Factors'!I3083</f>
        <v>69119731.843805298</v>
      </c>
      <c r="D3075" s="79">
        <f ca="1">('Activity Data'!B3081*$D$4)*'Emission Factors'!J3083</f>
        <v>22278826.69944432</v>
      </c>
      <c r="E3075" s="79">
        <f t="shared" ca="1" si="47"/>
        <v>235597329.26134154</v>
      </c>
    </row>
    <row r="3076" spans="1:5" s="62" customFormat="1" ht="12.75" x14ac:dyDescent="0.2">
      <c r="A3076" s="85">
        <v>3072</v>
      </c>
      <c r="B3076" s="79">
        <f ca="1">('Activity Data'!B3082*$B$4)*'Emission Factors'!H3084</f>
        <v>133763110.85531738</v>
      </c>
      <c r="C3076" s="79">
        <f ca="1">('Activity Data'!B3082*$C$4)*'Emission Factors'!I3084</f>
        <v>64237326.789085172</v>
      </c>
      <c r="D3076" s="79">
        <f ca="1">('Activity Data'!B3082*$D$4)*'Emission Factors'!J3084</f>
        <v>20399559.591817141</v>
      </c>
      <c r="E3076" s="79">
        <f t="shared" ca="1" si="47"/>
        <v>218399997.2362197</v>
      </c>
    </row>
    <row r="3077" spans="1:5" s="62" customFormat="1" ht="12.75" x14ac:dyDescent="0.2">
      <c r="A3077" s="85">
        <v>3073</v>
      </c>
      <c r="B3077" s="79">
        <f ca="1">('Activity Data'!B3083*$B$4)*'Emission Factors'!H3085</f>
        <v>138968182.45656204</v>
      </c>
      <c r="C3077" s="79">
        <f ca="1">('Activity Data'!B3083*$C$4)*'Emission Factors'!I3085</f>
        <v>67688458.636189267</v>
      </c>
      <c r="D3077" s="79">
        <f ca="1">('Activity Data'!B3083*$D$4)*'Emission Factors'!J3085</f>
        <v>21377359.293985311</v>
      </c>
      <c r="E3077" s="79">
        <f t="shared" ref="E3077:E3140" ca="1" si="48">SUM(B3077:D3077)</f>
        <v>228034000.38673663</v>
      </c>
    </row>
    <row r="3078" spans="1:5" s="62" customFormat="1" ht="12.75" x14ac:dyDescent="0.2">
      <c r="A3078" s="85">
        <v>3074</v>
      </c>
      <c r="B3078" s="79">
        <f ca="1">('Activity Data'!B3084*$B$4)*'Emission Factors'!H3086</f>
        <v>146409993.53288504</v>
      </c>
      <c r="C3078" s="79">
        <f ca="1">('Activity Data'!B3084*$C$4)*'Emission Factors'!I3086</f>
        <v>68046445.535155863</v>
      </c>
      <c r="D3078" s="79">
        <f ca="1">('Activity Data'!B3084*$D$4)*'Emission Factors'!J3086</f>
        <v>22359818.908528164</v>
      </c>
      <c r="E3078" s="79">
        <f t="shared" ca="1" si="48"/>
        <v>236816257.97656906</v>
      </c>
    </row>
    <row r="3079" spans="1:5" s="62" customFormat="1" ht="12.75" x14ac:dyDescent="0.2">
      <c r="A3079" s="85">
        <v>3075</v>
      </c>
      <c r="B3079" s="79">
        <f ca="1">('Activity Data'!B3085*$B$4)*'Emission Factors'!H3087</f>
        <v>137627386.40817934</v>
      </c>
      <c r="C3079" s="79">
        <f ca="1">('Activity Data'!B3085*$C$4)*'Emission Factors'!I3087</f>
        <v>64262481.758732736</v>
      </c>
      <c r="D3079" s="79">
        <f ca="1">('Activity Data'!B3085*$D$4)*'Emission Factors'!J3087</f>
        <v>20714163.349410705</v>
      </c>
      <c r="E3079" s="79">
        <f t="shared" ca="1" si="48"/>
        <v>222604031.51632279</v>
      </c>
    </row>
    <row r="3080" spans="1:5" s="62" customFormat="1" ht="12.75" x14ac:dyDescent="0.2">
      <c r="A3080" s="85">
        <v>3076</v>
      </c>
      <c r="B3080" s="79">
        <f ca="1">('Activity Data'!B3086*$B$4)*'Emission Factors'!H3088</f>
        <v>126481143.78599499</v>
      </c>
      <c r="C3080" s="79">
        <f ca="1">('Activity Data'!B3086*$C$4)*'Emission Factors'!I3088</f>
        <v>54891415.442503154</v>
      </c>
      <c r="D3080" s="79">
        <f ca="1">('Activity Data'!B3086*$D$4)*'Emission Factors'!J3088</f>
        <v>19351128.443435691</v>
      </c>
      <c r="E3080" s="79">
        <f t="shared" ca="1" si="48"/>
        <v>200723687.67193386</v>
      </c>
    </row>
    <row r="3081" spans="1:5" s="62" customFormat="1" ht="12.75" x14ac:dyDescent="0.2">
      <c r="A3081" s="85">
        <v>3077</v>
      </c>
      <c r="B3081" s="79">
        <f ca="1">('Activity Data'!B3087*$B$4)*'Emission Factors'!H3089</f>
        <v>146944965.7128861</v>
      </c>
      <c r="C3081" s="79">
        <f ca="1">('Activity Data'!B3087*$C$4)*'Emission Factors'!I3089</f>
        <v>73483601.167965814</v>
      </c>
      <c r="D3081" s="79">
        <f ca="1">('Activity Data'!B3087*$D$4)*'Emission Factors'!J3089</f>
        <v>22743816.823089868</v>
      </c>
      <c r="E3081" s="79">
        <f t="shared" ca="1" si="48"/>
        <v>243172383.70394179</v>
      </c>
    </row>
    <row r="3082" spans="1:5" s="62" customFormat="1" ht="12.75" x14ac:dyDescent="0.2">
      <c r="A3082" s="85">
        <v>3078</v>
      </c>
      <c r="B3082" s="79">
        <f ca="1">('Activity Data'!B3088*$B$4)*'Emission Factors'!H3090</f>
        <v>150997030.24770048</v>
      </c>
      <c r="C3082" s="79">
        <f ca="1">('Activity Data'!B3088*$C$4)*'Emission Factors'!I3090</f>
        <v>66321114.078409791</v>
      </c>
      <c r="D3082" s="79">
        <f ca="1">('Activity Data'!B3088*$D$4)*'Emission Factors'!J3090</f>
        <v>23235613.144981649</v>
      </c>
      <c r="E3082" s="79">
        <f t="shared" ca="1" si="48"/>
        <v>240553757.47109193</v>
      </c>
    </row>
    <row r="3083" spans="1:5" s="62" customFormat="1" ht="12.75" x14ac:dyDescent="0.2">
      <c r="A3083" s="85">
        <v>3079</v>
      </c>
      <c r="B3083" s="79">
        <f ca="1">('Activity Data'!B3089*$B$4)*'Emission Factors'!H3091</f>
        <v>143174866.32034615</v>
      </c>
      <c r="C3083" s="79">
        <f ca="1">('Activity Data'!B3089*$C$4)*'Emission Factors'!I3091</f>
        <v>73473301.871522114</v>
      </c>
      <c r="D3083" s="79">
        <f ca="1">('Activity Data'!B3089*$D$4)*'Emission Factors'!J3091</f>
        <v>23246080.31149232</v>
      </c>
      <c r="E3083" s="79">
        <f t="shared" ca="1" si="48"/>
        <v>239894248.50336057</v>
      </c>
    </row>
    <row r="3084" spans="1:5" s="62" customFormat="1" ht="12.75" x14ac:dyDescent="0.2">
      <c r="A3084" s="85">
        <v>3080</v>
      </c>
      <c r="B3084" s="79">
        <f ca="1">('Activity Data'!B3090*$B$4)*'Emission Factors'!H3092</f>
        <v>132955902.47499879</v>
      </c>
      <c r="C3084" s="79">
        <f ca="1">('Activity Data'!B3090*$C$4)*'Emission Factors'!I3092</f>
        <v>59967445.755460523</v>
      </c>
      <c r="D3084" s="79">
        <f ca="1">('Activity Data'!B3090*$D$4)*'Emission Factors'!J3092</f>
        <v>21027040.329334624</v>
      </c>
      <c r="E3084" s="79">
        <f t="shared" ca="1" si="48"/>
        <v>213950388.55979392</v>
      </c>
    </row>
    <row r="3085" spans="1:5" s="62" customFormat="1" ht="12.75" x14ac:dyDescent="0.2">
      <c r="A3085" s="85">
        <v>3081</v>
      </c>
      <c r="B3085" s="79">
        <f ca="1">('Activity Data'!B3091*$B$4)*'Emission Factors'!H3093</f>
        <v>147579907.62728101</v>
      </c>
      <c r="C3085" s="79">
        <f ca="1">('Activity Data'!B3091*$C$4)*'Emission Factors'!I3093</f>
        <v>69723141.384987548</v>
      </c>
      <c r="D3085" s="79">
        <f ca="1">('Activity Data'!B3091*$D$4)*'Emission Factors'!J3093</f>
        <v>21485829.306030519</v>
      </c>
      <c r="E3085" s="79">
        <f t="shared" ca="1" si="48"/>
        <v>238788878.31829906</v>
      </c>
    </row>
    <row r="3086" spans="1:5" s="62" customFormat="1" ht="12.75" x14ac:dyDescent="0.2">
      <c r="A3086" s="85">
        <v>3082</v>
      </c>
      <c r="B3086" s="79">
        <f ca="1">('Activity Data'!B3092*$B$4)*'Emission Factors'!H3094</f>
        <v>142886180.04356229</v>
      </c>
      <c r="C3086" s="79">
        <f ca="1">('Activity Data'!B3092*$C$4)*'Emission Factors'!I3094</f>
        <v>67656158.289431155</v>
      </c>
      <c r="D3086" s="79">
        <f ca="1">('Activity Data'!B3092*$D$4)*'Emission Factors'!J3094</f>
        <v>23539229.250048403</v>
      </c>
      <c r="E3086" s="79">
        <f t="shared" ca="1" si="48"/>
        <v>234081567.58304185</v>
      </c>
    </row>
    <row r="3087" spans="1:5" s="62" customFormat="1" ht="12.75" x14ac:dyDescent="0.2">
      <c r="A3087" s="85">
        <v>3083</v>
      </c>
      <c r="B3087" s="79">
        <f ca="1">('Activity Data'!B3093*$B$4)*'Emission Factors'!H3095</f>
        <v>141803787.41879553</v>
      </c>
      <c r="C3087" s="79">
        <f ca="1">('Activity Data'!B3093*$C$4)*'Emission Factors'!I3095</f>
        <v>69150812.489242911</v>
      </c>
      <c r="D3087" s="79">
        <f ca="1">('Activity Data'!B3093*$D$4)*'Emission Factors'!J3095</f>
        <v>21853494.846190132</v>
      </c>
      <c r="E3087" s="79">
        <f t="shared" ca="1" si="48"/>
        <v>232808094.75422856</v>
      </c>
    </row>
    <row r="3088" spans="1:5" s="62" customFormat="1" ht="12.75" x14ac:dyDescent="0.2">
      <c r="A3088" s="85">
        <v>3084</v>
      </c>
      <c r="B3088" s="79">
        <f ca="1">('Activity Data'!B3094*$B$4)*'Emission Factors'!H3096</f>
        <v>132240033.96011689</v>
      </c>
      <c r="C3088" s="79">
        <f ca="1">('Activity Data'!B3094*$C$4)*'Emission Factors'!I3096</f>
        <v>63862734.914528385</v>
      </c>
      <c r="D3088" s="79">
        <f ca="1">('Activity Data'!B3094*$D$4)*'Emission Factors'!J3096</f>
        <v>21238967.891825419</v>
      </c>
      <c r="E3088" s="79">
        <f t="shared" ca="1" si="48"/>
        <v>217341736.7664707</v>
      </c>
    </row>
    <row r="3089" spans="1:5" s="62" customFormat="1" ht="12.75" x14ac:dyDescent="0.2">
      <c r="A3089" s="85">
        <v>3085</v>
      </c>
      <c r="B3089" s="79">
        <f ca="1">('Activity Data'!B3095*$B$4)*'Emission Factors'!H3097</f>
        <v>121630729.54300281</v>
      </c>
      <c r="C3089" s="79">
        <f ca="1">('Activity Data'!B3095*$C$4)*'Emission Factors'!I3097</f>
        <v>59480126.312287338</v>
      </c>
      <c r="D3089" s="79">
        <f ca="1">('Activity Data'!B3095*$D$4)*'Emission Factors'!J3097</f>
        <v>18009679.758756865</v>
      </c>
      <c r="E3089" s="79">
        <f t="shared" ca="1" si="48"/>
        <v>199120535.61404702</v>
      </c>
    </row>
    <row r="3090" spans="1:5" s="62" customFormat="1" ht="12.75" x14ac:dyDescent="0.2">
      <c r="A3090" s="85">
        <v>3086</v>
      </c>
      <c r="B3090" s="79">
        <f ca="1">('Activity Data'!B3096*$B$4)*'Emission Factors'!H3098</f>
        <v>153582967.20560473</v>
      </c>
      <c r="C3090" s="79">
        <f ca="1">('Activity Data'!B3096*$C$4)*'Emission Factors'!I3098</f>
        <v>69657995.409687728</v>
      </c>
      <c r="D3090" s="79">
        <f ca="1">('Activity Data'!B3096*$D$4)*'Emission Factors'!J3098</f>
        <v>24301557.684601456</v>
      </c>
      <c r="E3090" s="79">
        <f t="shared" ca="1" si="48"/>
        <v>247542520.29989392</v>
      </c>
    </row>
    <row r="3091" spans="1:5" s="62" customFormat="1" ht="12.75" x14ac:dyDescent="0.2">
      <c r="A3091" s="85">
        <v>3087</v>
      </c>
      <c r="B3091" s="79">
        <f ca="1">('Activity Data'!B3097*$B$4)*'Emission Factors'!H3099</f>
        <v>132529377.27754965</v>
      </c>
      <c r="C3091" s="79">
        <f ca="1">('Activity Data'!B3097*$C$4)*'Emission Factors'!I3099</f>
        <v>62433339.825234681</v>
      </c>
      <c r="D3091" s="79">
        <f ca="1">('Activity Data'!B3097*$D$4)*'Emission Factors'!J3099</f>
        <v>21504826.479354091</v>
      </c>
      <c r="E3091" s="79">
        <f t="shared" ca="1" si="48"/>
        <v>216467543.58213842</v>
      </c>
    </row>
    <row r="3092" spans="1:5" s="62" customFormat="1" ht="12.75" x14ac:dyDescent="0.2">
      <c r="A3092" s="85">
        <v>3088</v>
      </c>
      <c r="B3092" s="79">
        <f ca="1">('Activity Data'!B3098*$B$4)*'Emission Factors'!H3100</f>
        <v>126492834.50044923</v>
      </c>
      <c r="C3092" s="79">
        <f ca="1">('Activity Data'!B3098*$C$4)*'Emission Factors'!I3100</f>
        <v>63785276.958516017</v>
      </c>
      <c r="D3092" s="79">
        <f ca="1">('Activity Data'!B3098*$D$4)*'Emission Factors'!J3100</f>
        <v>19970276.51534225</v>
      </c>
      <c r="E3092" s="79">
        <f t="shared" ca="1" si="48"/>
        <v>210248387.97430748</v>
      </c>
    </row>
    <row r="3093" spans="1:5" s="62" customFormat="1" ht="12.75" x14ac:dyDescent="0.2">
      <c r="A3093" s="85">
        <v>3089</v>
      </c>
      <c r="B3093" s="79">
        <f ca="1">('Activity Data'!B3099*$B$4)*'Emission Factors'!H3101</f>
        <v>158751418.84353119</v>
      </c>
      <c r="C3093" s="79">
        <f ca="1">('Activity Data'!B3099*$C$4)*'Emission Factors'!I3101</f>
        <v>70271566.009517461</v>
      </c>
      <c r="D3093" s="79">
        <f ca="1">('Activity Data'!B3099*$D$4)*'Emission Factors'!J3101</f>
        <v>25122510.681880433</v>
      </c>
      <c r="E3093" s="79">
        <f t="shared" ca="1" si="48"/>
        <v>254145495.5349291</v>
      </c>
    </row>
    <row r="3094" spans="1:5" s="62" customFormat="1" ht="12.75" x14ac:dyDescent="0.2">
      <c r="A3094" s="85">
        <v>3090</v>
      </c>
      <c r="B3094" s="79">
        <f ca="1">('Activity Data'!B3100*$B$4)*'Emission Factors'!H3102</f>
        <v>139247321.44143245</v>
      </c>
      <c r="C3094" s="79">
        <f ca="1">('Activity Data'!B3100*$C$4)*'Emission Factors'!I3102</f>
        <v>64005748.231594622</v>
      </c>
      <c r="D3094" s="79">
        <f ca="1">('Activity Data'!B3100*$D$4)*'Emission Factors'!J3102</f>
        <v>21351200.541379787</v>
      </c>
      <c r="E3094" s="79">
        <f t="shared" ca="1" si="48"/>
        <v>224604270.21440685</v>
      </c>
    </row>
    <row r="3095" spans="1:5" s="62" customFormat="1" ht="12.75" x14ac:dyDescent="0.2">
      <c r="A3095" s="85">
        <v>3091</v>
      </c>
      <c r="B3095" s="79">
        <f ca="1">('Activity Data'!B3101*$B$4)*'Emission Factors'!H3103</f>
        <v>133419868.67243162</v>
      </c>
      <c r="C3095" s="79">
        <f ca="1">('Activity Data'!B3101*$C$4)*'Emission Factors'!I3103</f>
        <v>65148361.392307937</v>
      </c>
      <c r="D3095" s="79">
        <f ca="1">('Activity Data'!B3101*$D$4)*'Emission Factors'!J3103</f>
        <v>20164292.613190383</v>
      </c>
      <c r="E3095" s="79">
        <f t="shared" ca="1" si="48"/>
        <v>218732522.67792994</v>
      </c>
    </row>
    <row r="3096" spans="1:5" s="62" customFormat="1" ht="12.75" x14ac:dyDescent="0.2">
      <c r="A3096" s="85">
        <v>3092</v>
      </c>
      <c r="B3096" s="79">
        <f ca="1">('Activity Data'!B3102*$B$4)*'Emission Factors'!H3104</f>
        <v>138436496.10331276</v>
      </c>
      <c r="C3096" s="79">
        <f ca="1">('Activity Data'!B3102*$C$4)*'Emission Factors'!I3104</f>
        <v>64858533.541449241</v>
      </c>
      <c r="D3096" s="79">
        <f ca="1">('Activity Data'!B3102*$D$4)*'Emission Factors'!J3104</f>
        <v>20080809.067368791</v>
      </c>
      <c r="E3096" s="79">
        <f t="shared" ca="1" si="48"/>
        <v>223375838.71213078</v>
      </c>
    </row>
    <row r="3097" spans="1:5" s="62" customFormat="1" ht="12.75" x14ac:dyDescent="0.2">
      <c r="A3097" s="85">
        <v>3093</v>
      </c>
      <c r="B3097" s="79">
        <f ca="1">('Activity Data'!B3103*$B$4)*'Emission Factors'!H3105</f>
        <v>142825001.62348515</v>
      </c>
      <c r="C3097" s="79">
        <f ca="1">('Activity Data'!B3103*$C$4)*'Emission Factors'!I3105</f>
        <v>61884726.812140897</v>
      </c>
      <c r="D3097" s="79">
        <f ca="1">('Activity Data'!B3103*$D$4)*'Emission Factors'!J3105</f>
        <v>21225893.822858438</v>
      </c>
      <c r="E3097" s="79">
        <f t="shared" ca="1" si="48"/>
        <v>225935622.25848448</v>
      </c>
    </row>
    <row r="3098" spans="1:5" s="62" customFormat="1" ht="12.75" x14ac:dyDescent="0.2">
      <c r="A3098" s="85">
        <v>3094</v>
      </c>
      <c r="B3098" s="79">
        <f ca="1">('Activity Data'!B3104*$B$4)*'Emission Factors'!H3106</f>
        <v>140479385.73900053</v>
      </c>
      <c r="C3098" s="79">
        <f ca="1">('Activity Data'!B3104*$C$4)*'Emission Factors'!I3106</f>
        <v>67684126.373553663</v>
      </c>
      <c r="D3098" s="79">
        <f ca="1">('Activity Data'!B3104*$D$4)*'Emission Factors'!J3106</f>
        <v>21213230.272976138</v>
      </c>
      <c r="E3098" s="79">
        <f t="shared" ca="1" si="48"/>
        <v>229376742.38553032</v>
      </c>
    </row>
    <row r="3099" spans="1:5" s="62" customFormat="1" ht="12.75" x14ac:dyDescent="0.2">
      <c r="A3099" s="85">
        <v>3095</v>
      </c>
      <c r="B3099" s="79">
        <f ca="1">('Activity Data'!B3105*$B$4)*'Emission Factors'!H3107</f>
        <v>135666183.41790029</v>
      </c>
      <c r="C3099" s="79">
        <f ca="1">('Activity Data'!B3105*$C$4)*'Emission Factors'!I3107</f>
        <v>60499794.756199531</v>
      </c>
      <c r="D3099" s="79">
        <f ca="1">('Activity Data'!B3105*$D$4)*'Emission Factors'!J3107</f>
        <v>20688718.71287246</v>
      </c>
      <c r="E3099" s="79">
        <f t="shared" ca="1" si="48"/>
        <v>216854696.88697231</v>
      </c>
    </row>
    <row r="3100" spans="1:5" s="62" customFormat="1" ht="12.75" x14ac:dyDescent="0.2">
      <c r="A3100" s="85">
        <v>3096</v>
      </c>
      <c r="B3100" s="79">
        <f ca="1">('Activity Data'!B3106*$B$4)*'Emission Factors'!H3108</f>
        <v>168085534.54278386</v>
      </c>
      <c r="C3100" s="79">
        <f ca="1">('Activity Data'!B3106*$C$4)*'Emission Factors'!I3108</f>
        <v>77653909.655475274</v>
      </c>
      <c r="D3100" s="79">
        <f ca="1">('Activity Data'!B3106*$D$4)*'Emission Factors'!J3108</f>
        <v>25903363.202866122</v>
      </c>
      <c r="E3100" s="79">
        <f t="shared" ca="1" si="48"/>
        <v>271642807.40112525</v>
      </c>
    </row>
    <row r="3101" spans="1:5" s="62" customFormat="1" ht="12.75" x14ac:dyDescent="0.2">
      <c r="A3101" s="85">
        <v>3097</v>
      </c>
      <c r="B3101" s="79">
        <f ca="1">('Activity Data'!B3107*$B$4)*'Emission Factors'!H3109</f>
        <v>164478289.80844507</v>
      </c>
      <c r="C3101" s="79">
        <f ca="1">('Activity Data'!B3107*$C$4)*'Emission Factors'!I3109</f>
        <v>74221843.546709582</v>
      </c>
      <c r="D3101" s="79">
        <f ca="1">('Activity Data'!B3107*$D$4)*'Emission Factors'!J3109</f>
        <v>25832924.531522948</v>
      </c>
      <c r="E3101" s="79">
        <f t="shared" ca="1" si="48"/>
        <v>264533057.88667759</v>
      </c>
    </row>
    <row r="3102" spans="1:5" s="62" customFormat="1" ht="12.75" x14ac:dyDescent="0.2">
      <c r="A3102" s="85">
        <v>3098</v>
      </c>
      <c r="B3102" s="79">
        <f ca="1">('Activity Data'!B3108*$B$4)*'Emission Factors'!H3110</f>
        <v>141604644.34754109</v>
      </c>
      <c r="C3102" s="79">
        <f ca="1">('Activity Data'!B3108*$C$4)*'Emission Factors'!I3110</f>
        <v>63431307.090811722</v>
      </c>
      <c r="D3102" s="79">
        <f ca="1">('Activity Data'!B3108*$D$4)*'Emission Factors'!J3110</f>
        <v>20018163.976515654</v>
      </c>
      <c r="E3102" s="79">
        <f t="shared" ca="1" si="48"/>
        <v>225054115.41486847</v>
      </c>
    </row>
    <row r="3103" spans="1:5" s="62" customFormat="1" ht="12.75" x14ac:dyDescent="0.2">
      <c r="A3103" s="85">
        <v>3099</v>
      </c>
      <c r="B3103" s="79">
        <f ca="1">('Activity Data'!B3109*$B$4)*'Emission Factors'!H3111</f>
        <v>154957607.09382796</v>
      </c>
      <c r="C3103" s="79">
        <f ca="1">('Activity Data'!B3109*$C$4)*'Emission Factors'!I3111</f>
        <v>70125678.650253326</v>
      </c>
      <c r="D3103" s="79">
        <f ca="1">('Activity Data'!B3109*$D$4)*'Emission Factors'!J3111</f>
        <v>23140811.834667049</v>
      </c>
      <c r="E3103" s="79">
        <f t="shared" ca="1" si="48"/>
        <v>248224097.57874835</v>
      </c>
    </row>
    <row r="3104" spans="1:5" s="62" customFormat="1" ht="12.75" x14ac:dyDescent="0.2">
      <c r="A3104" s="85">
        <v>3100</v>
      </c>
      <c r="B3104" s="79">
        <f ca="1">('Activity Data'!B3110*$B$4)*'Emission Factors'!H3112</f>
        <v>142405862.62509614</v>
      </c>
      <c r="C3104" s="79">
        <f ca="1">('Activity Data'!B3110*$C$4)*'Emission Factors'!I3112</f>
        <v>68120563.899778873</v>
      </c>
      <c r="D3104" s="79">
        <f ca="1">('Activity Data'!B3110*$D$4)*'Emission Factors'!J3112</f>
        <v>22128412.299260072</v>
      </c>
      <c r="E3104" s="79">
        <f t="shared" ca="1" si="48"/>
        <v>232654838.82413509</v>
      </c>
    </row>
    <row r="3105" spans="1:5" s="62" customFormat="1" ht="12.75" x14ac:dyDescent="0.2">
      <c r="A3105" s="85">
        <v>3101</v>
      </c>
      <c r="B3105" s="79">
        <f ca="1">('Activity Data'!B3111*$B$4)*'Emission Factors'!H3113</f>
        <v>131158927.9031352</v>
      </c>
      <c r="C3105" s="79">
        <f ca="1">('Activity Data'!B3111*$C$4)*'Emission Factors'!I3113</f>
        <v>60178788.847536355</v>
      </c>
      <c r="D3105" s="79">
        <f ca="1">('Activity Data'!B3111*$D$4)*'Emission Factors'!J3113</f>
        <v>19785878.491270848</v>
      </c>
      <c r="E3105" s="79">
        <f t="shared" ca="1" si="48"/>
        <v>211123595.24194241</v>
      </c>
    </row>
    <row r="3106" spans="1:5" s="62" customFormat="1" ht="12.75" x14ac:dyDescent="0.2">
      <c r="A3106" s="85">
        <v>3102</v>
      </c>
      <c r="B3106" s="79">
        <f ca="1">('Activity Data'!B3112*$B$4)*'Emission Factors'!H3114</f>
        <v>139486309.41052327</v>
      </c>
      <c r="C3106" s="79">
        <f ca="1">('Activity Data'!B3112*$C$4)*'Emission Factors'!I3114</f>
        <v>63160655.321111865</v>
      </c>
      <c r="D3106" s="79">
        <f ca="1">('Activity Data'!B3112*$D$4)*'Emission Factors'!J3114</f>
        <v>22422624.06985781</v>
      </c>
      <c r="E3106" s="79">
        <f t="shared" ca="1" si="48"/>
        <v>225069588.80149293</v>
      </c>
    </row>
    <row r="3107" spans="1:5" s="62" customFormat="1" ht="12.75" x14ac:dyDescent="0.2">
      <c r="A3107" s="85">
        <v>3103</v>
      </c>
      <c r="B3107" s="79">
        <f ca="1">('Activity Data'!B3113*$B$4)*'Emission Factors'!H3115</f>
        <v>139108115.72171664</v>
      </c>
      <c r="C3107" s="79">
        <f ca="1">('Activity Data'!B3113*$C$4)*'Emission Factors'!I3115</f>
        <v>62235683.66403044</v>
      </c>
      <c r="D3107" s="79">
        <f ca="1">('Activity Data'!B3113*$D$4)*'Emission Factors'!J3115</f>
        <v>21064977.436730243</v>
      </c>
      <c r="E3107" s="79">
        <f t="shared" ca="1" si="48"/>
        <v>222408776.82247731</v>
      </c>
    </row>
    <row r="3108" spans="1:5" s="62" customFormat="1" ht="12.75" x14ac:dyDescent="0.2">
      <c r="A3108" s="85">
        <v>3104</v>
      </c>
      <c r="B3108" s="79">
        <f ca="1">('Activity Data'!B3114*$B$4)*'Emission Factors'!H3116</f>
        <v>144538152.8626647</v>
      </c>
      <c r="C3108" s="79">
        <f ca="1">('Activity Data'!B3114*$C$4)*'Emission Factors'!I3116</f>
        <v>65561212.288186915</v>
      </c>
      <c r="D3108" s="79">
        <f ca="1">('Activity Data'!B3114*$D$4)*'Emission Factors'!J3116</f>
        <v>20764953.239497185</v>
      </c>
      <c r="E3108" s="79">
        <f t="shared" ca="1" si="48"/>
        <v>230864318.39034879</v>
      </c>
    </row>
    <row r="3109" spans="1:5" s="62" customFormat="1" ht="12.75" x14ac:dyDescent="0.2">
      <c r="A3109" s="85">
        <v>3105</v>
      </c>
      <c r="B3109" s="79">
        <f ca="1">('Activity Data'!B3115*$B$4)*'Emission Factors'!H3117</f>
        <v>141900121.25810346</v>
      </c>
      <c r="C3109" s="79">
        <f ca="1">('Activity Data'!B3115*$C$4)*'Emission Factors'!I3117</f>
        <v>66914609.649975397</v>
      </c>
      <c r="D3109" s="79">
        <f ca="1">('Activity Data'!B3115*$D$4)*'Emission Factors'!J3117</f>
        <v>21472957.622270964</v>
      </c>
      <c r="E3109" s="79">
        <f t="shared" ca="1" si="48"/>
        <v>230287688.53034982</v>
      </c>
    </row>
    <row r="3110" spans="1:5" s="62" customFormat="1" ht="12.75" x14ac:dyDescent="0.2">
      <c r="A3110" s="85">
        <v>3106</v>
      </c>
      <c r="B3110" s="79">
        <f ca="1">('Activity Data'!B3116*$B$4)*'Emission Factors'!H3118</f>
        <v>139040738.31238145</v>
      </c>
      <c r="C3110" s="79">
        <f ca="1">('Activity Data'!B3116*$C$4)*'Emission Factors'!I3118</f>
        <v>66458909.126236252</v>
      </c>
      <c r="D3110" s="79">
        <f ca="1">('Activity Data'!B3116*$D$4)*'Emission Factors'!J3118</f>
        <v>21024547.530320756</v>
      </c>
      <c r="E3110" s="79">
        <f t="shared" ca="1" si="48"/>
        <v>226524194.96893847</v>
      </c>
    </row>
    <row r="3111" spans="1:5" s="62" customFormat="1" ht="12.75" x14ac:dyDescent="0.2">
      <c r="A3111" s="85">
        <v>3107</v>
      </c>
      <c r="B3111" s="79">
        <f ca="1">('Activity Data'!B3117*$B$4)*'Emission Factors'!H3119</f>
        <v>145518176.71160921</v>
      </c>
      <c r="C3111" s="79">
        <f ca="1">('Activity Data'!B3117*$C$4)*'Emission Factors'!I3119</f>
        <v>66100875.09307763</v>
      </c>
      <c r="D3111" s="79">
        <f ca="1">('Activity Data'!B3117*$D$4)*'Emission Factors'!J3119</f>
        <v>22201894.633718681</v>
      </c>
      <c r="E3111" s="79">
        <f t="shared" ca="1" si="48"/>
        <v>233820946.43840551</v>
      </c>
    </row>
    <row r="3112" spans="1:5" s="62" customFormat="1" ht="12.75" x14ac:dyDescent="0.2">
      <c r="A3112" s="85">
        <v>3108</v>
      </c>
      <c r="B3112" s="79">
        <f ca="1">('Activity Data'!B3118*$B$4)*'Emission Factors'!H3120</f>
        <v>118488825.25301126</v>
      </c>
      <c r="C3112" s="79">
        <f ca="1">('Activity Data'!B3118*$C$4)*'Emission Factors'!I3120</f>
        <v>56695482.915505186</v>
      </c>
      <c r="D3112" s="79">
        <f ca="1">('Activity Data'!B3118*$D$4)*'Emission Factors'!J3120</f>
        <v>19412050.186689887</v>
      </c>
      <c r="E3112" s="79">
        <f t="shared" ca="1" si="48"/>
        <v>194596358.35520634</v>
      </c>
    </row>
    <row r="3113" spans="1:5" s="62" customFormat="1" ht="12.75" x14ac:dyDescent="0.2">
      <c r="A3113" s="85">
        <v>3109</v>
      </c>
      <c r="B3113" s="79">
        <f ca="1">('Activity Data'!B3119*$B$4)*'Emission Factors'!H3121</f>
        <v>138959106.81700811</v>
      </c>
      <c r="C3113" s="79">
        <f ca="1">('Activity Data'!B3119*$C$4)*'Emission Factors'!I3121</f>
        <v>61896560.22869473</v>
      </c>
      <c r="D3113" s="79">
        <f ca="1">('Activity Data'!B3119*$D$4)*'Emission Factors'!J3121</f>
        <v>21821547.398936857</v>
      </c>
      <c r="E3113" s="79">
        <f t="shared" ca="1" si="48"/>
        <v>222677214.44463971</v>
      </c>
    </row>
    <row r="3114" spans="1:5" s="62" customFormat="1" ht="12.75" x14ac:dyDescent="0.2">
      <c r="A3114" s="85">
        <v>3110</v>
      </c>
      <c r="B3114" s="79">
        <f ca="1">('Activity Data'!B3120*$B$4)*'Emission Factors'!H3122</f>
        <v>144117708.67269564</v>
      </c>
      <c r="C3114" s="79">
        <f ca="1">('Activity Data'!B3120*$C$4)*'Emission Factors'!I3122</f>
        <v>63765509.991476931</v>
      </c>
      <c r="D3114" s="79">
        <f ca="1">('Activity Data'!B3120*$D$4)*'Emission Factors'!J3122</f>
        <v>23075458.579475012</v>
      </c>
      <c r="E3114" s="79">
        <f t="shared" ca="1" si="48"/>
        <v>230958677.24364758</v>
      </c>
    </row>
    <row r="3115" spans="1:5" s="62" customFormat="1" ht="12.75" x14ac:dyDescent="0.2">
      <c r="A3115" s="85">
        <v>3111</v>
      </c>
      <c r="B3115" s="79">
        <f ca="1">('Activity Data'!B3121*$B$4)*'Emission Factors'!H3123</f>
        <v>128438515.6469537</v>
      </c>
      <c r="C3115" s="79">
        <f ca="1">('Activity Data'!B3121*$C$4)*'Emission Factors'!I3123</f>
        <v>62625084.561574519</v>
      </c>
      <c r="D3115" s="79">
        <f ca="1">('Activity Data'!B3121*$D$4)*'Emission Factors'!J3123</f>
        <v>20013590.073215943</v>
      </c>
      <c r="E3115" s="79">
        <f t="shared" ca="1" si="48"/>
        <v>211077190.28174415</v>
      </c>
    </row>
    <row r="3116" spans="1:5" s="62" customFormat="1" ht="12.75" x14ac:dyDescent="0.2">
      <c r="A3116" s="85">
        <v>3112</v>
      </c>
      <c r="B3116" s="79">
        <f ca="1">('Activity Data'!B3122*$B$4)*'Emission Factors'!H3124</f>
        <v>136121060.54180568</v>
      </c>
      <c r="C3116" s="79">
        <f ca="1">('Activity Data'!B3122*$C$4)*'Emission Factors'!I3124</f>
        <v>63741103.531729169</v>
      </c>
      <c r="D3116" s="79">
        <f ca="1">('Activity Data'!B3122*$D$4)*'Emission Factors'!J3124</f>
        <v>20706452.821211409</v>
      </c>
      <c r="E3116" s="79">
        <f t="shared" ca="1" si="48"/>
        <v>220568616.89474624</v>
      </c>
    </row>
    <row r="3117" spans="1:5" s="62" customFormat="1" ht="12.75" x14ac:dyDescent="0.2">
      <c r="A3117" s="85">
        <v>3113</v>
      </c>
      <c r="B3117" s="79">
        <f ca="1">('Activity Data'!B3123*$B$4)*'Emission Factors'!H3125</f>
        <v>133787996.54427354</v>
      </c>
      <c r="C3117" s="79">
        <f ca="1">('Activity Data'!B3123*$C$4)*'Emission Factors'!I3125</f>
        <v>60375988.091102354</v>
      </c>
      <c r="D3117" s="79">
        <f ca="1">('Activity Data'!B3123*$D$4)*'Emission Factors'!J3125</f>
        <v>20276217.953213498</v>
      </c>
      <c r="E3117" s="79">
        <f t="shared" ca="1" si="48"/>
        <v>214440202.58858937</v>
      </c>
    </row>
    <row r="3118" spans="1:5" s="62" customFormat="1" ht="12.75" x14ac:dyDescent="0.2">
      <c r="A3118" s="85">
        <v>3114</v>
      </c>
      <c r="B3118" s="79">
        <f ca="1">('Activity Data'!B3124*$B$4)*'Emission Factors'!H3126</f>
        <v>158935728.44485581</v>
      </c>
      <c r="C3118" s="79">
        <f ca="1">('Activity Data'!B3124*$C$4)*'Emission Factors'!I3126</f>
        <v>74592659.696955606</v>
      </c>
      <c r="D3118" s="79">
        <f ca="1">('Activity Data'!B3124*$D$4)*'Emission Factors'!J3126</f>
        <v>23747634.268342104</v>
      </c>
      <c r="E3118" s="79">
        <f t="shared" ca="1" si="48"/>
        <v>257276022.41015354</v>
      </c>
    </row>
    <row r="3119" spans="1:5" s="62" customFormat="1" ht="12.75" x14ac:dyDescent="0.2">
      <c r="A3119" s="85">
        <v>3115</v>
      </c>
      <c r="B3119" s="79">
        <f ca="1">('Activity Data'!B3125*$B$4)*'Emission Factors'!H3127</f>
        <v>142765625.11566979</v>
      </c>
      <c r="C3119" s="79">
        <f ca="1">('Activity Data'!B3125*$C$4)*'Emission Factors'!I3127</f>
        <v>69516848.80021356</v>
      </c>
      <c r="D3119" s="79">
        <f ca="1">('Activity Data'!B3125*$D$4)*'Emission Factors'!J3127</f>
        <v>22275028.014725786</v>
      </c>
      <c r="E3119" s="79">
        <f t="shared" ca="1" si="48"/>
        <v>234557501.93060914</v>
      </c>
    </row>
    <row r="3120" spans="1:5" s="62" customFormat="1" ht="12.75" x14ac:dyDescent="0.2">
      <c r="A3120" s="85">
        <v>3116</v>
      </c>
      <c r="B3120" s="79">
        <f ca="1">('Activity Data'!B3126*$B$4)*'Emission Factors'!H3128</f>
        <v>131247114.11115983</v>
      </c>
      <c r="C3120" s="79">
        <f ca="1">('Activity Data'!B3126*$C$4)*'Emission Factors'!I3128</f>
        <v>60179423.257694542</v>
      </c>
      <c r="D3120" s="79">
        <f ca="1">('Activity Data'!B3126*$D$4)*'Emission Factors'!J3128</f>
        <v>19980959.047157761</v>
      </c>
      <c r="E3120" s="79">
        <f t="shared" ca="1" si="48"/>
        <v>211407496.41601214</v>
      </c>
    </row>
    <row r="3121" spans="1:5" s="62" customFormat="1" ht="12.75" x14ac:dyDescent="0.2">
      <c r="A3121" s="85">
        <v>3117</v>
      </c>
      <c r="B3121" s="79">
        <f ca="1">('Activity Data'!B3127*$B$4)*'Emission Factors'!H3129</f>
        <v>159558265.72274229</v>
      </c>
      <c r="C3121" s="79">
        <f ca="1">('Activity Data'!B3127*$C$4)*'Emission Factors'!I3129</f>
        <v>73549853.400456935</v>
      </c>
      <c r="D3121" s="79">
        <f ca="1">('Activity Data'!B3127*$D$4)*'Emission Factors'!J3129</f>
        <v>24162931.969893493</v>
      </c>
      <c r="E3121" s="79">
        <f t="shared" ca="1" si="48"/>
        <v>257271051.09309271</v>
      </c>
    </row>
    <row r="3122" spans="1:5" s="62" customFormat="1" ht="12.75" x14ac:dyDescent="0.2">
      <c r="A3122" s="85">
        <v>3118</v>
      </c>
      <c r="B3122" s="79">
        <f ca="1">('Activity Data'!B3128*$B$4)*'Emission Factors'!H3130</f>
        <v>138080838.29768738</v>
      </c>
      <c r="C3122" s="79">
        <f ca="1">('Activity Data'!B3128*$C$4)*'Emission Factors'!I3130</f>
        <v>60051244.10594517</v>
      </c>
      <c r="D3122" s="79">
        <f ca="1">('Activity Data'!B3128*$D$4)*'Emission Factors'!J3130</f>
        <v>21336555.511843141</v>
      </c>
      <c r="E3122" s="79">
        <f t="shared" ca="1" si="48"/>
        <v>219468637.9154757</v>
      </c>
    </row>
    <row r="3123" spans="1:5" s="62" customFormat="1" ht="12.75" x14ac:dyDescent="0.2">
      <c r="A3123" s="85">
        <v>3119</v>
      </c>
      <c r="B3123" s="79">
        <f ca="1">('Activity Data'!B3129*$B$4)*'Emission Factors'!H3131</f>
        <v>132244464.66802081</v>
      </c>
      <c r="C3123" s="79">
        <f ca="1">('Activity Data'!B3129*$C$4)*'Emission Factors'!I3131</f>
        <v>59215397.616881274</v>
      </c>
      <c r="D3123" s="79">
        <f ca="1">('Activity Data'!B3129*$D$4)*'Emission Factors'!J3131</f>
        <v>20725311.346224669</v>
      </c>
      <c r="E3123" s="79">
        <f t="shared" ca="1" si="48"/>
        <v>212185173.63112676</v>
      </c>
    </row>
    <row r="3124" spans="1:5" s="62" customFormat="1" ht="12.75" x14ac:dyDescent="0.2">
      <c r="A3124" s="85">
        <v>3120</v>
      </c>
      <c r="B3124" s="79">
        <f ca="1">('Activity Data'!B3130*$B$4)*'Emission Factors'!H3132</f>
        <v>135003299.17226502</v>
      </c>
      <c r="C3124" s="79">
        <f ca="1">('Activity Data'!B3130*$C$4)*'Emission Factors'!I3132</f>
        <v>60897809.487994045</v>
      </c>
      <c r="D3124" s="79">
        <f ca="1">('Activity Data'!B3130*$D$4)*'Emission Factors'!J3132</f>
        <v>21314601.321901895</v>
      </c>
      <c r="E3124" s="79">
        <f t="shared" ca="1" si="48"/>
        <v>217215709.98216096</v>
      </c>
    </row>
    <row r="3125" spans="1:5" s="62" customFormat="1" ht="12.75" x14ac:dyDescent="0.2">
      <c r="A3125" s="85">
        <v>3121</v>
      </c>
      <c r="B3125" s="79">
        <f ca="1">('Activity Data'!B3131*$B$4)*'Emission Factors'!H3133</f>
        <v>122005430.8352595</v>
      </c>
      <c r="C3125" s="79">
        <f ca="1">('Activity Data'!B3131*$C$4)*'Emission Factors'!I3133</f>
        <v>59674349.808917679</v>
      </c>
      <c r="D3125" s="79">
        <f ca="1">('Activity Data'!B3131*$D$4)*'Emission Factors'!J3133</f>
        <v>18417623.785908993</v>
      </c>
      <c r="E3125" s="79">
        <f t="shared" ca="1" si="48"/>
        <v>200097404.43008617</v>
      </c>
    </row>
    <row r="3126" spans="1:5" s="62" customFormat="1" ht="12.75" x14ac:dyDescent="0.2">
      <c r="A3126" s="85">
        <v>3122</v>
      </c>
      <c r="B3126" s="79">
        <f ca="1">('Activity Data'!B3132*$B$4)*'Emission Factors'!H3134</f>
        <v>160907678.49517414</v>
      </c>
      <c r="C3126" s="79">
        <f ca="1">('Activity Data'!B3132*$C$4)*'Emission Factors'!I3134</f>
        <v>78264263.417474777</v>
      </c>
      <c r="D3126" s="79">
        <f ca="1">('Activity Data'!B3132*$D$4)*'Emission Factors'!J3134</f>
        <v>26399684.144835208</v>
      </c>
      <c r="E3126" s="79">
        <f t="shared" ca="1" si="48"/>
        <v>265571626.05748412</v>
      </c>
    </row>
    <row r="3127" spans="1:5" s="62" customFormat="1" ht="12.75" x14ac:dyDescent="0.2">
      <c r="A3127" s="85">
        <v>3123</v>
      </c>
      <c r="B3127" s="79">
        <f ca="1">('Activity Data'!B3133*$B$4)*'Emission Factors'!H3135</f>
        <v>144818922.1922811</v>
      </c>
      <c r="C3127" s="79">
        <f ca="1">('Activity Data'!B3133*$C$4)*'Emission Factors'!I3135</f>
        <v>62891888.689093709</v>
      </c>
      <c r="D3127" s="79">
        <f ca="1">('Activity Data'!B3133*$D$4)*'Emission Factors'!J3135</f>
        <v>20823127.22247288</v>
      </c>
      <c r="E3127" s="79">
        <f t="shared" ca="1" si="48"/>
        <v>228533938.10384768</v>
      </c>
    </row>
    <row r="3128" spans="1:5" s="62" customFormat="1" ht="12.75" x14ac:dyDescent="0.2">
      <c r="A3128" s="85">
        <v>3124</v>
      </c>
      <c r="B3128" s="79">
        <f ca="1">('Activity Data'!B3134*$B$4)*'Emission Factors'!H3136</f>
        <v>133994269.67012985</v>
      </c>
      <c r="C3128" s="79">
        <f ca="1">('Activity Data'!B3134*$C$4)*'Emission Factors'!I3136</f>
        <v>65677000.694279425</v>
      </c>
      <c r="D3128" s="79">
        <f ca="1">('Activity Data'!B3134*$D$4)*'Emission Factors'!J3136</f>
        <v>21053031.202135641</v>
      </c>
      <c r="E3128" s="79">
        <f t="shared" ca="1" si="48"/>
        <v>220724301.56654492</v>
      </c>
    </row>
    <row r="3129" spans="1:5" s="62" customFormat="1" ht="12.75" x14ac:dyDescent="0.2">
      <c r="A3129" s="85">
        <v>3125</v>
      </c>
      <c r="B3129" s="79">
        <f ca="1">('Activity Data'!B3135*$B$4)*'Emission Factors'!H3137</f>
        <v>109558258.62545711</v>
      </c>
      <c r="C3129" s="79">
        <f ca="1">('Activity Data'!B3135*$C$4)*'Emission Factors'!I3137</f>
        <v>54423745.180537648</v>
      </c>
      <c r="D3129" s="79">
        <f ca="1">('Activity Data'!B3135*$D$4)*'Emission Factors'!J3137</f>
        <v>17265953.029578563</v>
      </c>
      <c r="E3129" s="79">
        <f t="shared" ca="1" si="48"/>
        <v>181247956.83557332</v>
      </c>
    </row>
    <row r="3130" spans="1:5" s="62" customFormat="1" ht="12.75" x14ac:dyDescent="0.2">
      <c r="A3130" s="85">
        <v>3126</v>
      </c>
      <c r="B3130" s="79">
        <f ca="1">('Activity Data'!B3136*$B$4)*'Emission Factors'!H3138</f>
        <v>144362708.46789205</v>
      </c>
      <c r="C3130" s="79">
        <f ca="1">('Activity Data'!B3136*$C$4)*'Emission Factors'!I3138</f>
        <v>64378629.636520788</v>
      </c>
      <c r="D3130" s="79">
        <f ca="1">('Activity Data'!B3136*$D$4)*'Emission Factors'!J3138</f>
        <v>22170050.335976515</v>
      </c>
      <c r="E3130" s="79">
        <f t="shared" ca="1" si="48"/>
        <v>230911388.44038936</v>
      </c>
    </row>
    <row r="3131" spans="1:5" s="62" customFormat="1" ht="12.75" x14ac:dyDescent="0.2">
      <c r="A3131" s="85">
        <v>3127</v>
      </c>
      <c r="B3131" s="79">
        <f ca="1">('Activity Data'!B3137*$B$4)*'Emission Factors'!H3139</f>
        <v>133783414.51079634</v>
      </c>
      <c r="C3131" s="79">
        <f ca="1">('Activity Data'!B3137*$C$4)*'Emission Factors'!I3139</f>
        <v>61117535.025399022</v>
      </c>
      <c r="D3131" s="79">
        <f ca="1">('Activity Data'!B3137*$D$4)*'Emission Factors'!J3139</f>
        <v>22169963.039936483</v>
      </c>
      <c r="E3131" s="79">
        <f t="shared" ca="1" si="48"/>
        <v>217070912.57613185</v>
      </c>
    </row>
    <row r="3132" spans="1:5" s="62" customFormat="1" ht="12.75" x14ac:dyDescent="0.2">
      <c r="A3132" s="85">
        <v>3128</v>
      </c>
      <c r="B3132" s="79">
        <f ca="1">('Activity Data'!B3138*$B$4)*'Emission Factors'!H3140</f>
        <v>137312722.81195089</v>
      </c>
      <c r="C3132" s="79">
        <f ca="1">('Activity Data'!B3138*$C$4)*'Emission Factors'!I3140</f>
        <v>60878080.559623048</v>
      </c>
      <c r="D3132" s="79">
        <f ca="1">('Activity Data'!B3138*$D$4)*'Emission Factors'!J3140</f>
        <v>20713263.749602731</v>
      </c>
      <c r="E3132" s="79">
        <f t="shared" ca="1" si="48"/>
        <v>218904067.12117666</v>
      </c>
    </row>
    <row r="3133" spans="1:5" s="62" customFormat="1" ht="12.75" x14ac:dyDescent="0.2">
      <c r="A3133" s="85">
        <v>3129</v>
      </c>
      <c r="B3133" s="79">
        <f ca="1">('Activity Data'!B3139*$B$4)*'Emission Factors'!H3141</f>
        <v>127377230.98951119</v>
      </c>
      <c r="C3133" s="79">
        <f ca="1">('Activity Data'!B3139*$C$4)*'Emission Factors'!I3141</f>
        <v>60379171.693314835</v>
      </c>
      <c r="D3133" s="79">
        <f ca="1">('Activity Data'!B3139*$D$4)*'Emission Factors'!J3141</f>
        <v>19934581.077115588</v>
      </c>
      <c r="E3133" s="79">
        <f t="shared" ca="1" si="48"/>
        <v>207690983.75994164</v>
      </c>
    </row>
    <row r="3134" spans="1:5" s="62" customFormat="1" ht="12.75" x14ac:dyDescent="0.2">
      <c r="A3134" s="85">
        <v>3130</v>
      </c>
      <c r="B3134" s="79">
        <f ca="1">('Activity Data'!B3140*$B$4)*'Emission Factors'!H3142</f>
        <v>124873459.71820688</v>
      </c>
      <c r="C3134" s="79">
        <f ca="1">('Activity Data'!B3140*$C$4)*'Emission Factors'!I3142</f>
        <v>60192273.607858576</v>
      </c>
      <c r="D3134" s="79">
        <f ca="1">('Activity Data'!B3140*$D$4)*'Emission Factors'!J3142</f>
        <v>18826646.361158058</v>
      </c>
      <c r="E3134" s="79">
        <f t="shared" ca="1" si="48"/>
        <v>203892379.68722349</v>
      </c>
    </row>
    <row r="3135" spans="1:5" s="62" customFormat="1" ht="12.75" x14ac:dyDescent="0.2">
      <c r="A3135" s="85">
        <v>3131</v>
      </c>
      <c r="B3135" s="79">
        <f ca="1">('Activity Data'!B3141*$B$4)*'Emission Factors'!H3143</f>
        <v>139751354.09159991</v>
      </c>
      <c r="C3135" s="79">
        <f ca="1">('Activity Data'!B3141*$C$4)*'Emission Factors'!I3143</f>
        <v>67344116.222497299</v>
      </c>
      <c r="D3135" s="79">
        <f ca="1">('Activity Data'!B3141*$D$4)*'Emission Factors'!J3143</f>
        <v>21987104.227392573</v>
      </c>
      <c r="E3135" s="79">
        <f t="shared" ca="1" si="48"/>
        <v>229082574.54148981</v>
      </c>
    </row>
    <row r="3136" spans="1:5" s="62" customFormat="1" ht="12.75" x14ac:dyDescent="0.2">
      <c r="A3136" s="85">
        <v>3132</v>
      </c>
      <c r="B3136" s="79">
        <f ca="1">('Activity Data'!B3142*$B$4)*'Emission Factors'!H3144</f>
        <v>150727115.83082035</v>
      </c>
      <c r="C3136" s="79">
        <f ca="1">('Activity Data'!B3142*$C$4)*'Emission Factors'!I3144</f>
        <v>73994042.239405602</v>
      </c>
      <c r="D3136" s="79">
        <f ca="1">('Activity Data'!B3142*$D$4)*'Emission Factors'!J3144</f>
        <v>24423642.91540546</v>
      </c>
      <c r="E3136" s="79">
        <f t="shared" ca="1" si="48"/>
        <v>249144800.98563141</v>
      </c>
    </row>
    <row r="3137" spans="1:5" s="62" customFormat="1" ht="12.75" x14ac:dyDescent="0.2">
      <c r="A3137" s="85">
        <v>3133</v>
      </c>
      <c r="B3137" s="79">
        <f ca="1">('Activity Data'!B3143*$B$4)*'Emission Factors'!H3145</f>
        <v>141388355.65624776</v>
      </c>
      <c r="C3137" s="79">
        <f ca="1">('Activity Data'!B3143*$C$4)*'Emission Factors'!I3145</f>
        <v>60634185.437462471</v>
      </c>
      <c r="D3137" s="79">
        <f ca="1">('Activity Data'!B3143*$D$4)*'Emission Factors'!J3145</f>
        <v>21590738.101288449</v>
      </c>
      <c r="E3137" s="79">
        <f t="shared" ca="1" si="48"/>
        <v>223613279.19499868</v>
      </c>
    </row>
    <row r="3138" spans="1:5" s="62" customFormat="1" ht="12.75" x14ac:dyDescent="0.2">
      <c r="A3138" s="85">
        <v>3134</v>
      </c>
      <c r="B3138" s="79">
        <f ca="1">('Activity Data'!B3144*$B$4)*'Emission Factors'!H3146</f>
        <v>135909635.62123126</v>
      </c>
      <c r="C3138" s="79">
        <f ca="1">('Activity Data'!B3144*$C$4)*'Emission Factors'!I3146</f>
        <v>62999922.727803133</v>
      </c>
      <c r="D3138" s="79">
        <f ca="1">('Activity Data'!B3144*$D$4)*'Emission Factors'!J3146</f>
        <v>22306289.243782632</v>
      </c>
      <c r="E3138" s="79">
        <f t="shared" ca="1" si="48"/>
        <v>221215847.59281704</v>
      </c>
    </row>
    <row r="3139" spans="1:5" s="62" customFormat="1" ht="12.75" x14ac:dyDescent="0.2">
      <c r="A3139" s="85">
        <v>3135</v>
      </c>
      <c r="B3139" s="79">
        <f ca="1">('Activity Data'!B3145*$B$4)*'Emission Factors'!H3147</f>
        <v>125558591.20352243</v>
      </c>
      <c r="C3139" s="79">
        <f ca="1">('Activity Data'!B3145*$C$4)*'Emission Factors'!I3147</f>
        <v>59636945.773881271</v>
      </c>
      <c r="D3139" s="79">
        <f ca="1">('Activity Data'!B3145*$D$4)*'Emission Factors'!J3147</f>
        <v>20901601.373980444</v>
      </c>
      <c r="E3139" s="79">
        <f t="shared" ca="1" si="48"/>
        <v>206097138.35138413</v>
      </c>
    </row>
    <row r="3140" spans="1:5" s="62" customFormat="1" ht="12.75" x14ac:dyDescent="0.2">
      <c r="A3140" s="85">
        <v>3136</v>
      </c>
      <c r="B3140" s="79">
        <f ca="1">('Activity Data'!B3146*$B$4)*'Emission Factors'!H3148</f>
        <v>134410639.84996387</v>
      </c>
      <c r="C3140" s="79">
        <f ca="1">('Activity Data'!B3146*$C$4)*'Emission Factors'!I3148</f>
        <v>62372773.711448751</v>
      </c>
      <c r="D3140" s="79">
        <f ca="1">('Activity Data'!B3146*$D$4)*'Emission Factors'!J3148</f>
        <v>20597390.180836253</v>
      </c>
      <c r="E3140" s="79">
        <f t="shared" ca="1" si="48"/>
        <v>217380803.74224889</v>
      </c>
    </row>
    <row r="3141" spans="1:5" s="62" customFormat="1" ht="12.75" x14ac:dyDescent="0.2">
      <c r="A3141" s="85">
        <v>3137</v>
      </c>
      <c r="B3141" s="79">
        <f ca="1">('Activity Data'!B3147*$B$4)*'Emission Factors'!H3149</f>
        <v>141432177.85157108</v>
      </c>
      <c r="C3141" s="79">
        <f ca="1">('Activity Data'!B3147*$C$4)*'Emission Factors'!I3149</f>
        <v>69429917.179027602</v>
      </c>
      <c r="D3141" s="79">
        <f ca="1">('Activity Data'!B3147*$D$4)*'Emission Factors'!J3149</f>
        <v>23422446.935579129</v>
      </c>
      <c r="E3141" s="79">
        <f t="shared" ref="E3141:E3204" ca="1" si="49">SUM(B3141:D3141)</f>
        <v>234284541.96617782</v>
      </c>
    </row>
    <row r="3142" spans="1:5" s="62" customFormat="1" ht="12.75" x14ac:dyDescent="0.2">
      <c r="A3142" s="85">
        <v>3138</v>
      </c>
      <c r="B3142" s="79">
        <f ca="1">('Activity Data'!B3148*$B$4)*'Emission Factors'!H3150</f>
        <v>143287561.44485739</v>
      </c>
      <c r="C3142" s="79">
        <f ca="1">('Activity Data'!B3148*$C$4)*'Emission Factors'!I3150</f>
        <v>65192725.575660899</v>
      </c>
      <c r="D3142" s="79">
        <f ca="1">('Activity Data'!B3148*$D$4)*'Emission Factors'!J3150</f>
        <v>21211461.458386276</v>
      </c>
      <c r="E3142" s="79">
        <f t="shared" ca="1" si="49"/>
        <v>229691748.47890458</v>
      </c>
    </row>
    <row r="3143" spans="1:5" s="62" customFormat="1" ht="12.75" x14ac:dyDescent="0.2">
      <c r="A3143" s="85">
        <v>3139</v>
      </c>
      <c r="B3143" s="79">
        <f ca="1">('Activity Data'!B3149*$B$4)*'Emission Factors'!H3151</f>
        <v>142141487.78538236</v>
      </c>
      <c r="C3143" s="79">
        <f ca="1">('Activity Data'!B3149*$C$4)*'Emission Factors'!I3151</f>
        <v>64764217.696142226</v>
      </c>
      <c r="D3143" s="79">
        <f ca="1">('Activity Data'!B3149*$D$4)*'Emission Factors'!J3151</f>
        <v>21498916.901145708</v>
      </c>
      <c r="E3143" s="79">
        <f t="shared" ca="1" si="49"/>
        <v>228404622.38267028</v>
      </c>
    </row>
    <row r="3144" spans="1:5" s="62" customFormat="1" ht="12.75" x14ac:dyDescent="0.2">
      <c r="A3144" s="85">
        <v>3140</v>
      </c>
      <c r="B3144" s="79">
        <f ca="1">('Activity Data'!B3150*$B$4)*'Emission Factors'!H3152</f>
        <v>128609564.12672414</v>
      </c>
      <c r="C3144" s="79">
        <f ca="1">('Activity Data'!B3150*$C$4)*'Emission Factors'!I3152</f>
        <v>59505817.28026133</v>
      </c>
      <c r="D3144" s="79">
        <f ca="1">('Activity Data'!B3150*$D$4)*'Emission Factors'!J3152</f>
        <v>21278542.791954383</v>
      </c>
      <c r="E3144" s="79">
        <f t="shared" ca="1" si="49"/>
        <v>209393924.19893986</v>
      </c>
    </row>
    <row r="3145" spans="1:5" s="62" customFormat="1" ht="12.75" x14ac:dyDescent="0.2">
      <c r="A3145" s="85">
        <v>3141</v>
      </c>
      <c r="B3145" s="79">
        <f ca="1">('Activity Data'!B3151*$B$4)*'Emission Factors'!H3153</f>
        <v>152923629.33221301</v>
      </c>
      <c r="C3145" s="79">
        <f ca="1">('Activity Data'!B3151*$C$4)*'Emission Factors'!I3153</f>
        <v>70390597.983147353</v>
      </c>
      <c r="D3145" s="79">
        <f ca="1">('Activity Data'!B3151*$D$4)*'Emission Factors'!J3153</f>
        <v>23243844.548519254</v>
      </c>
      <c r="E3145" s="79">
        <f t="shared" ca="1" si="49"/>
        <v>246558071.86387962</v>
      </c>
    </row>
    <row r="3146" spans="1:5" s="62" customFormat="1" ht="12.75" x14ac:dyDescent="0.2">
      <c r="A3146" s="85">
        <v>3142</v>
      </c>
      <c r="B3146" s="79">
        <f ca="1">('Activity Data'!B3152*$B$4)*'Emission Factors'!H3154</f>
        <v>137071595.36994371</v>
      </c>
      <c r="C3146" s="79">
        <f ca="1">('Activity Data'!B3152*$C$4)*'Emission Factors'!I3154</f>
        <v>59798334.615926169</v>
      </c>
      <c r="D3146" s="79">
        <f ca="1">('Activity Data'!B3152*$D$4)*'Emission Factors'!J3154</f>
        <v>20628598.566848572</v>
      </c>
      <c r="E3146" s="79">
        <f t="shared" ca="1" si="49"/>
        <v>217498528.55271846</v>
      </c>
    </row>
    <row r="3147" spans="1:5" s="62" customFormat="1" ht="12.75" x14ac:dyDescent="0.2">
      <c r="A3147" s="85">
        <v>3143</v>
      </c>
      <c r="B3147" s="79">
        <f ca="1">('Activity Data'!B3153*$B$4)*'Emission Factors'!H3155</f>
        <v>148843665.97276148</v>
      </c>
      <c r="C3147" s="79">
        <f ca="1">('Activity Data'!B3153*$C$4)*'Emission Factors'!I3155</f>
        <v>68788263.593849689</v>
      </c>
      <c r="D3147" s="79">
        <f ca="1">('Activity Data'!B3153*$D$4)*'Emission Factors'!J3155</f>
        <v>22576630.321669415</v>
      </c>
      <c r="E3147" s="79">
        <f t="shared" ca="1" si="49"/>
        <v>240208559.88828057</v>
      </c>
    </row>
    <row r="3148" spans="1:5" s="62" customFormat="1" ht="12.75" x14ac:dyDescent="0.2">
      <c r="A3148" s="85">
        <v>3144</v>
      </c>
      <c r="B3148" s="79">
        <f ca="1">('Activity Data'!B3154*$B$4)*'Emission Factors'!H3156</f>
        <v>158542590.08112451</v>
      </c>
      <c r="C3148" s="79">
        <f ca="1">('Activity Data'!B3154*$C$4)*'Emission Factors'!I3156</f>
        <v>75655338.216040075</v>
      </c>
      <c r="D3148" s="79">
        <f ca="1">('Activity Data'!B3154*$D$4)*'Emission Factors'!J3156</f>
        <v>24225723.392033041</v>
      </c>
      <c r="E3148" s="79">
        <f t="shared" ca="1" si="49"/>
        <v>258423651.68919763</v>
      </c>
    </row>
    <row r="3149" spans="1:5" s="62" customFormat="1" ht="12.75" x14ac:dyDescent="0.2">
      <c r="A3149" s="85">
        <v>3145</v>
      </c>
      <c r="B3149" s="79">
        <f ca="1">('Activity Data'!B3155*$B$4)*'Emission Factors'!H3157</f>
        <v>124584035.47075287</v>
      </c>
      <c r="C3149" s="79">
        <f ca="1">('Activity Data'!B3155*$C$4)*'Emission Factors'!I3157</f>
        <v>58647438.758918151</v>
      </c>
      <c r="D3149" s="79">
        <f ca="1">('Activity Data'!B3155*$D$4)*'Emission Factors'!J3157</f>
        <v>18536751.379283454</v>
      </c>
      <c r="E3149" s="79">
        <f t="shared" ca="1" si="49"/>
        <v>201768225.60895446</v>
      </c>
    </row>
    <row r="3150" spans="1:5" s="62" customFormat="1" ht="12.75" x14ac:dyDescent="0.2">
      <c r="A3150" s="85">
        <v>3146</v>
      </c>
      <c r="B3150" s="79">
        <f ca="1">('Activity Data'!B3156*$B$4)*'Emission Factors'!H3158</f>
        <v>140197788.59428278</v>
      </c>
      <c r="C3150" s="79">
        <f ca="1">('Activity Data'!B3156*$C$4)*'Emission Factors'!I3158</f>
        <v>66733114.800258011</v>
      </c>
      <c r="D3150" s="79">
        <f ca="1">('Activity Data'!B3156*$D$4)*'Emission Factors'!J3158</f>
        <v>22686326.030560926</v>
      </c>
      <c r="E3150" s="79">
        <f t="shared" ca="1" si="49"/>
        <v>229617229.4251017</v>
      </c>
    </row>
    <row r="3151" spans="1:5" s="62" customFormat="1" ht="12.75" x14ac:dyDescent="0.2">
      <c r="A3151" s="85">
        <v>3147</v>
      </c>
      <c r="B3151" s="79">
        <f ca="1">('Activity Data'!B3157*$B$4)*'Emission Factors'!H3159</f>
        <v>138308468.31293049</v>
      </c>
      <c r="C3151" s="79">
        <f ca="1">('Activity Data'!B3157*$C$4)*'Emission Factors'!I3159</f>
        <v>69142539.324547857</v>
      </c>
      <c r="D3151" s="79">
        <f ca="1">('Activity Data'!B3157*$D$4)*'Emission Factors'!J3159</f>
        <v>22520668.599568095</v>
      </c>
      <c r="E3151" s="79">
        <f t="shared" ca="1" si="49"/>
        <v>229971676.23704645</v>
      </c>
    </row>
    <row r="3152" spans="1:5" s="62" customFormat="1" ht="12.75" x14ac:dyDescent="0.2">
      <c r="A3152" s="85">
        <v>3148</v>
      </c>
      <c r="B3152" s="79">
        <f ca="1">('Activity Data'!B3158*$B$4)*'Emission Factors'!H3160</f>
        <v>139812719.70324033</v>
      </c>
      <c r="C3152" s="79">
        <f ca="1">('Activity Data'!B3158*$C$4)*'Emission Factors'!I3160</f>
        <v>62646106.482253969</v>
      </c>
      <c r="D3152" s="79">
        <f ca="1">('Activity Data'!B3158*$D$4)*'Emission Factors'!J3160</f>
        <v>21149144.589601796</v>
      </c>
      <c r="E3152" s="79">
        <f t="shared" ca="1" si="49"/>
        <v>223607970.77509609</v>
      </c>
    </row>
    <row r="3153" spans="1:5" s="62" customFormat="1" ht="12.75" x14ac:dyDescent="0.2">
      <c r="A3153" s="85">
        <v>3149</v>
      </c>
      <c r="B3153" s="79">
        <f ca="1">('Activity Data'!B3159*$B$4)*'Emission Factors'!H3161</f>
        <v>139293624.90485647</v>
      </c>
      <c r="C3153" s="79">
        <f ca="1">('Activity Data'!B3159*$C$4)*'Emission Factors'!I3161</f>
        <v>63166506.339575477</v>
      </c>
      <c r="D3153" s="79">
        <f ca="1">('Activity Data'!B3159*$D$4)*'Emission Factors'!J3161</f>
        <v>21314447.86320303</v>
      </c>
      <c r="E3153" s="79">
        <f t="shared" ca="1" si="49"/>
        <v>223774579.10763496</v>
      </c>
    </row>
    <row r="3154" spans="1:5" s="62" customFormat="1" ht="12.75" x14ac:dyDescent="0.2">
      <c r="A3154" s="85">
        <v>3150</v>
      </c>
      <c r="B3154" s="79">
        <f ca="1">('Activity Data'!B3160*$B$4)*'Emission Factors'!H3162</f>
        <v>129970086.22229296</v>
      </c>
      <c r="C3154" s="79">
        <f ca="1">('Activity Data'!B3160*$C$4)*'Emission Factors'!I3162</f>
        <v>62513905.573915571</v>
      </c>
      <c r="D3154" s="79">
        <f ca="1">('Activity Data'!B3160*$D$4)*'Emission Factors'!J3162</f>
        <v>22104337.423907943</v>
      </c>
      <c r="E3154" s="79">
        <f t="shared" ca="1" si="49"/>
        <v>214588329.22011647</v>
      </c>
    </row>
    <row r="3155" spans="1:5" s="62" customFormat="1" ht="12.75" x14ac:dyDescent="0.2">
      <c r="A3155" s="85">
        <v>3151</v>
      </c>
      <c r="B3155" s="79">
        <f ca="1">('Activity Data'!B3161*$B$4)*'Emission Factors'!H3163</f>
        <v>141705692.45192921</v>
      </c>
      <c r="C3155" s="79">
        <f ca="1">('Activity Data'!B3161*$C$4)*'Emission Factors'!I3163</f>
        <v>65005026.132730439</v>
      </c>
      <c r="D3155" s="79">
        <f ca="1">('Activity Data'!B3161*$D$4)*'Emission Factors'!J3163</f>
        <v>23139890.906572975</v>
      </c>
      <c r="E3155" s="79">
        <f t="shared" ca="1" si="49"/>
        <v>229850609.4912326</v>
      </c>
    </row>
    <row r="3156" spans="1:5" s="62" customFormat="1" ht="12.75" x14ac:dyDescent="0.2">
      <c r="A3156" s="85">
        <v>3152</v>
      </c>
      <c r="B3156" s="79">
        <f ca="1">('Activity Data'!B3162*$B$4)*'Emission Factors'!H3164</f>
        <v>139595808.2351951</v>
      </c>
      <c r="C3156" s="79">
        <f ca="1">('Activity Data'!B3162*$C$4)*'Emission Factors'!I3164</f>
        <v>67297615.242684454</v>
      </c>
      <c r="D3156" s="79">
        <f ca="1">('Activity Data'!B3162*$D$4)*'Emission Factors'!J3164</f>
        <v>23581754.725945521</v>
      </c>
      <c r="E3156" s="79">
        <f t="shared" ca="1" si="49"/>
        <v>230475178.20382509</v>
      </c>
    </row>
    <row r="3157" spans="1:5" s="62" customFormat="1" ht="12.75" x14ac:dyDescent="0.2">
      <c r="A3157" s="85">
        <v>3153</v>
      </c>
      <c r="B3157" s="79">
        <f ca="1">('Activity Data'!B3163*$B$4)*'Emission Factors'!H3165</f>
        <v>150145947.47964486</v>
      </c>
      <c r="C3157" s="79">
        <f ca="1">('Activity Data'!B3163*$C$4)*'Emission Factors'!I3165</f>
        <v>74598186.702028945</v>
      </c>
      <c r="D3157" s="79">
        <f ca="1">('Activity Data'!B3163*$D$4)*'Emission Factors'!J3165</f>
        <v>21572581.542438842</v>
      </c>
      <c r="E3157" s="79">
        <f t="shared" ca="1" si="49"/>
        <v>246316715.72411266</v>
      </c>
    </row>
    <row r="3158" spans="1:5" s="62" customFormat="1" ht="12.75" x14ac:dyDescent="0.2">
      <c r="A3158" s="85">
        <v>3154</v>
      </c>
      <c r="B3158" s="79">
        <f ca="1">('Activity Data'!B3164*$B$4)*'Emission Factors'!H3166</f>
        <v>136469812.95041966</v>
      </c>
      <c r="C3158" s="79">
        <f ca="1">('Activity Data'!B3164*$C$4)*'Emission Factors'!I3166</f>
        <v>64607801.942093551</v>
      </c>
      <c r="D3158" s="79">
        <f ca="1">('Activity Data'!B3164*$D$4)*'Emission Factors'!J3166</f>
        <v>21561909.228074685</v>
      </c>
      <c r="E3158" s="79">
        <f t="shared" ca="1" si="49"/>
        <v>222639524.12058789</v>
      </c>
    </row>
    <row r="3159" spans="1:5" s="62" customFormat="1" ht="12.75" x14ac:dyDescent="0.2">
      <c r="A3159" s="85">
        <v>3155</v>
      </c>
      <c r="B3159" s="79">
        <f ca="1">('Activity Data'!B3165*$B$4)*'Emission Factors'!H3167</f>
        <v>145960881.03989482</v>
      </c>
      <c r="C3159" s="79">
        <f ca="1">('Activity Data'!B3165*$C$4)*'Emission Factors'!I3167</f>
        <v>67227292.066269338</v>
      </c>
      <c r="D3159" s="79">
        <f ca="1">('Activity Data'!B3165*$D$4)*'Emission Factors'!J3167</f>
        <v>21983292.807097856</v>
      </c>
      <c r="E3159" s="79">
        <f t="shared" ca="1" si="49"/>
        <v>235171465.91326201</v>
      </c>
    </row>
    <row r="3160" spans="1:5" s="62" customFormat="1" ht="12.75" x14ac:dyDescent="0.2">
      <c r="A3160" s="85">
        <v>3156</v>
      </c>
      <c r="B3160" s="79">
        <f ca="1">('Activity Data'!B3166*$B$4)*'Emission Factors'!H3168</f>
        <v>138223984.71725604</v>
      </c>
      <c r="C3160" s="79">
        <f ca="1">('Activity Data'!B3166*$C$4)*'Emission Factors'!I3168</f>
        <v>64707182.838520981</v>
      </c>
      <c r="D3160" s="79">
        <f ca="1">('Activity Data'!B3166*$D$4)*'Emission Factors'!J3168</f>
        <v>20476474.219322912</v>
      </c>
      <c r="E3160" s="79">
        <f t="shared" ca="1" si="49"/>
        <v>223407641.77509993</v>
      </c>
    </row>
    <row r="3161" spans="1:5" s="62" customFormat="1" ht="12.75" x14ac:dyDescent="0.2">
      <c r="A3161" s="85">
        <v>3157</v>
      </c>
      <c r="B3161" s="79">
        <f ca="1">('Activity Data'!B3167*$B$4)*'Emission Factors'!H3169</f>
        <v>141266948.23806876</v>
      </c>
      <c r="C3161" s="79">
        <f ca="1">('Activity Data'!B3167*$C$4)*'Emission Factors'!I3169</f>
        <v>62954769.31987939</v>
      </c>
      <c r="D3161" s="79">
        <f ca="1">('Activity Data'!B3167*$D$4)*'Emission Factors'!J3169</f>
        <v>21442431.572554108</v>
      </c>
      <c r="E3161" s="79">
        <f t="shared" ca="1" si="49"/>
        <v>225664149.13050225</v>
      </c>
    </row>
    <row r="3162" spans="1:5" s="62" customFormat="1" ht="12.75" x14ac:dyDescent="0.2">
      <c r="A3162" s="85">
        <v>3158</v>
      </c>
      <c r="B3162" s="79">
        <f ca="1">('Activity Data'!B3168*$B$4)*'Emission Factors'!H3170</f>
        <v>132565443.61867094</v>
      </c>
      <c r="C3162" s="79">
        <f ca="1">('Activity Data'!B3168*$C$4)*'Emission Factors'!I3170</f>
        <v>60131430.739130959</v>
      </c>
      <c r="D3162" s="79">
        <f ca="1">('Activity Data'!B3168*$D$4)*'Emission Factors'!J3170</f>
        <v>21280498.993431803</v>
      </c>
      <c r="E3162" s="79">
        <f t="shared" ca="1" si="49"/>
        <v>213977373.35123372</v>
      </c>
    </row>
    <row r="3163" spans="1:5" s="62" customFormat="1" ht="12.75" x14ac:dyDescent="0.2">
      <c r="A3163" s="85">
        <v>3159</v>
      </c>
      <c r="B3163" s="79">
        <f ca="1">('Activity Data'!B3169*$B$4)*'Emission Factors'!H3171</f>
        <v>138973644.27367875</v>
      </c>
      <c r="C3163" s="79">
        <f ca="1">('Activity Data'!B3169*$C$4)*'Emission Factors'!I3171</f>
        <v>63156529.641793706</v>
      </c>
      <c r="D3163" s="79">
        <f ca="1">('Activity Data'!B3169*$D$4)*'Emission Factors'!J3171</f>
        <v>20914145.786867578</v>
      </c>
      <c r="E3163" s="79">
        <f t="shared" ca="1" si="49"/>
        <v>223044319.70234004</v>
      </c>
    </row>
    <row r="3164" spans="1:5" s="62" customFormat="1" ht="12.75" x14ac:dyDescent="0.2">
      <c r="A3164" s="85">
        <v>3160</v>
      </c>
      <c r="B3164" s="79">
        <f ca="1">('Activity Data'!B3170*$B$4)*'Emission Factors'!H3172</f>
        <v>129847661.65494077</v>
      </c>
      <c r="C3164" s="79">
        <f ca="1">('Activity Data'!B3170*$C$4)*'Emission Factors'!I3172</f>
        <v>64629107.49452097</v>
      </c>
      <c r="D3164" s="79">
        <f ca="1">('Activity Data'!B3170*$D$4)*'Emission Factors'!J3172</f>
        <v>21283293.143354621</v>
      </c>
      <c r="E3164" s="79">
        <f t="shared" ca="1" si="49"/>
        <v>215760062.29281637</v>
      </c>
    </row>
    <row r="3165" spans="1:5" s="62" customFormat="1" ht="12.75" x14ac:dyDescent="0.2">
      <c r="A3165" s="85">
        <v>3161</v>
      </c>
      <c r="B3165" s="79">
        <f ca="1">('Activity Data'!B3171*$B$4)*'Emission Factors'!H3173</f>
        <v>137788109.34219044</v>
      </c>
      <c r="C3165" s="79">
        <f ca="1">('Activity Data'!B3171*$C$4)*'Emission Factors'!I3173</f>
        <v>63287103.464700133</v>
      </c>
      <c r="D3165" s="79">
        <f ca="1">('Activity Data'!B3171*$D$4)*'Emission Factors'!J3173</f>
        <v>20911496.252399284</v>
      </c>
      <c r="E3165" s="79">
        <f t="shared" ca="1" si="49"/>
        <v>221986709.05928987</v>
      </c>
    </row>
    <row r="3166" spans="1:5" s="62" customFormat="1" ht="12.75" x14ac:dyDescent="0.2">
      <c r="A3166" s="85">
        <v>3162</v>
      </c>
      <c r="B3166" s="79">
        <f ca="1">('Activity Data'!B3172*$B$4)*'Emission Factors'!H3174</f>
        <v>131858962.57180922</v>
      </c>
      <c r="C3166" s="79">
        <f ca="1">('Activity Data'!B3172*$C$4)*'Emission Factors'!I3174</f>
        <v>62399682.166577645</v>
      </c>
      <c r="D3166" s="79">
        <f ca="1">('Activity Data'!B3172*$D$4)*'Emission Factors'!J3174</f>
        <v>20591100.93500476</v>
      </c>
      <c r="E3166" s="79">
        <f t="shared" ca="1" si="49"/>
        <v>214849745.67339164</v>
      </c>
    </row>
    <row r="3167" spans="1:5" s="62" customFormat="1" ht="12.75" x14ac:dyDescent="0.2">
      <c r="A3167" s="85">
        <v>3163</v>
      </c>
      <c r="B3167" s="79">
        <f ca="1">('Activity Data'!B3173*$B$4)*'Emission Factors'!H3175</f>
        <v>127457425.25493884</v>
      </c>
      <c r="C3167" s="79">
        <f ca="1">('Activity Data'!B3173*$C$4)*'Emission Factors'!I3175</f>
        <v>64207785.831913687</v>
      </c>
      <c r="D3167" s="79">
        <f ca="1">('Activity Data'!B3173*$D$4)*'Emission Factors'!J3175</f>
        <v>19186031.800930485</v>
      </c>
      <c r="E3167" s="79">
        <f t="shared" ca="1" si="49"/>
        <v>210851242.88778299</v>
      </c>
    </row>
    <row r="3168" spans="1:5" s="62" customFormat="1" ht="12.75" x14ac:dyDescent="0.2">
      <c r="A3168" s="85">
        <v>3164</v>
      </c>
      <c r="B3168" s="79">
        <f ca="1">('Activity Data'!B3174*$B$4)*'Emission Factors'!H3176</f>
        <v>148358932.4813281</v>
      </c>
      <c r="C3168" s="79">
        <f ca="1">('Activity Data'!B3174*$C$4)*'Emission Factors'!I3176</f>
        <v>70842461.596599355</v>
      </c>
      <c r="D3168" s="79">
        <f ca="1">('Activity Data'!B3174*$D$4)*'Emission Factors'!J3176</f>
        <v>24190881.723626059</v>
      </c>
      <c r="E3168" s="79">
        <f t="shared" ca="1" si="49"/>
        <v>243392275.80155352</v>
      </c>
    </row>
    <row r="3169" spans="1:5" s="62" customFormat="1" ht="12.75" x14ac:dyDescent="0.2">
      <c r="A3169" s="85">
        <v>3165</v>
      </c>
      <c r="B3169" s="79">
        <f ca="1">('Activity Data'!B3175*$B$4)*'Emission Factors'!H3177</f>
        <v>151450261.81477866</v>
      </c>
      <c r="C3169" s="79">
        <f ca="1">('Activity Data'!B3175*$C$4)*'Emission Factors'!I3177</f>
        <v>69388842.085180402</v>
      </c>
      <c r="D3169" s="79">
        <f ca="1">('Activity Data'!B3175*$D$4)*'Emission Factors'!J3177</f>
        <v>22739077.20292674</v>
      </c>
      <c r="E3169" s="79">
        <f t="shared" ca="1" si="49"/>
        <v>243578181.10288578</v>
      </c>
    </row>
    <row r="3170" spans="1:5" s="62" customFormat="1" ht="12.75" x14ac:dyDescent="0.2">
      <c r="A3170" s="85">
        <v>3166</v>
      </c>
      <c r="B3170" s="79">
        <f ca="1">('Activity Data'!B3176*$B$4)*'Emission Factors'!H3178</f>
        <v>140574511.68096572</v>
      </c>
      <c r="C3170" s="79">
        <f ca="1">('Activity Data'!B3176*$C$4)*'Emission Factors'!I3178</f>
        <v>67599179.170987591</v>
      </c>
      <c r="D3170" s="79">
        <f ca="1">('Activity Data'!B3176*$D$4)*'Emission Factors'!J3178</f>
        <v>20647366.690381505</v>
      </c>
      <c r="E3170" s="79">
        <f t="shared" ca="1" si="49"/>
        <v>228821057.54233482</v>
      </c>
    </row>
    <row r="3171" spans="1:5" s="62" customFormat="1" ht="12.75" x14ac:dyDescent="0.2">
      <c r="A3171" s="85">
        <v>3167</v>
      </c>
      <c r="B3171" s="79">
        <f ca="1">('Activity Data'!B3177*$B$4)*'Emission Factors'!H3179</f>
        <v>137432880.58961958</v>
      </c>
      <c r="C3171" s="79">
        <f ca="1">('Activity Data'!B3177*$C$4)*'Emission Factors'!I3179</f>
        <v>61733928.662895389</v>
      </c>
      <c r="D3171" s="79">
        <f ca="1">('Activity Data'!B3177*$D$4)*'Emission Factors'!J3179</f>
        <v>20430608.06592897</v>
      </c>
      <c r="E3171" s="79">
        <f t="shared" ca="1" si="49"/>
        <v>219597417.31844392</v>
      </c>
    </row>
    <row r="3172" spans="1:5" s="62" customFormat="1" ht="12.75" x14ac:dyDescent="0.2">
      <c r="A3172" s="85">
        <v>3168</v>
      </c>
      <c r="B3172" s="79">
        <f ca="1">('Activity Data'!B3178*$B$4)*'Emission Factors'!H3180</f>
        <v>133412707.28043665</v>
      </c>
      <c r="C3172" s="79">
        <f ca="1">('Activity Data'!B3178*$C$4)*'Emission Factors'!I3180</f>
        <v>61648404.705207802</v>
      </c>
      <c r="D3172" s="79">
        <f ca="1">('Activity Data'!B3178*$D$4)*'Emission Factors'!J3180</f>
        <v>20879865.448275238</v>
      </c>
      <c r="E3172" s="79">
        <f t="shared" ca="1" si="49"/>
        <v>215940977.4339197</v>
      </c>
    </row>
    <row r="3173" spans="1:5" s="62" customFormat="1" ht="12.75" x14ac:dyDescent="0.2">
      <c r="A3173" s="85">
        <v>3169</v>
      </c>
      <c r="B3173" s="79">
        <f ca="1">('Activity Data'!B3179*$B$4)*'Emission Factors'!H3181</f>
        <v>131959745.17093672</v>
      </c>
      <c r="C3173" s="79">
        <f ca="1">('Activity Data'!B3179*$C$4)*'Emission Factors'!I3181</f>
        <v>60631990.620312884</v>
      </c>
      <c r="D3173" s="79">
        <f ca="1">('Activity Data'!B3179*$D$4)*'Emission Factors'!J3181</f>
        <v>19561661.797506906</v>
      </c>
      <c r="E3173" s="79">
        <f t="shared" ca="1" si="49"/>
        <v>212153397.5887565</v>
      </c>
    </row>
    <row r="3174" spans="1:5" s="62" customFormat="1" ht="12.75" x14ac:dyDescent="0.2">
      <c r="A3174" s="85">
        <v>3170</v>
      </c>
      <c r="B3174" s="79">
        <f ca="1">('Activity Data'!B3180*$B$4)*'Emission Factors'!H3182</f>
        <v>141415830.496952</v>
      </c>
      <c r="C3174" s="79">
        <f ca="1">('Activity Data'!B3180*$C$4)*'Emission Factors'!I3182</f>
        <v>59882031.201361321</v>
      </c>
      <c r="D3174" s="79">
        <f ca="1">('Activity Data'!B3180*$D$4)*'Emission Factors'!J3182</f>
        <v>22853493.60218776</v>
      </c>
      <c r="E3174" s="79">
        <f t="shared" ca="1" si="49"/>
        <v>224151355.30050108</v>
      </c>
    </row>
    <row r="3175" spans="1:5" s="62" customFormat="1" ht="12.75" x14ac:dyDescent="0.2">
      <c r="A3175" s="85">
        <v>3171</v>
      </c>
      <c r="B3175" s="79">
        <f ca="1">('Activity Data'!B3181*$B$4)*'Emission Factors'!H3183</f>
        <v>144438304.09730372</v>
      </c>
      <c r="C3175" s="79">
        <f ca="1">('Activity Data'!B3181*$C$4)*'Emission Factors'!I3183</f>
        <v>71097963.839073196</v>
      </c>
      <c r="D3175" s="79">
        <f ca="1">('Activity Data'!B3181*$D$4)*'Emission Factors'!J3183</f>
        <v>22092426.067293551</v>
      </c>
      <c r="E3175" s="79">
        <f t="shared" ca="1" si="49"/>
        <v>237628694.00367048</v>
      </c>
    </row>
    <row r="3176" spans="1:5" s="62" customFormat="1" ht="12.75" x14ac:dyDescent="0.2">
      <c r="A3176" s="85">
        <v>3172</v>
      </c>
      <c r="B3176" s="79">
        <f ca="1">('Activity Data'!B3182*$B$4)*'Emission Factors'!H3184</f>
        <v>135295658.93278843</v>
      </c>
      <c r="C3176" s="79">
        <f ca="1">('Activity Data'!B3182*$C$4)*'Emission Factors'!I3184</f>
        <v>63400259.861627467</v>
      </c>
      <c r="D3176" s="79">
        <f ca="1">('Activity Data'!B3182*$D$4)*'Emission Factors'!J3184</f>
        <v>20766182.123138744</v>
      </c>
      <c r="E3176" s="79">
        <f t="shared" ca="1" si="49"/>
        <v>219462100.91755465</v>
      </c>
    </row>
    <row r="3177" spans="1:5" s="62" customFormat="1" ht="12.75" x14ac:dyDescent="0.2">
      <c r="A3177" s="85">
        <v>3173</v>
      </c>
      <c r="B3177" s="79">
        <f ca="1">('Activity Data'!B3183*$B$4)*'Emission Factors'!H3185</f>
        <v>167778435.48056528</v>
      </c>
      <c r="C3177" s="79">
        <f ca="1">('Activity Data'!B3183*$C$4)*'Emission Factors'!I3185</f>
        <v>79110908.05901669</v>
      </c>
      <c r="D3177" s="79">
        <f ca="1">('Activity Data'!B3183*$D$4)*'Emission Factors'!J3185</f>
        <v>25079250.21085155</v>
      </c>
      <c r="E3177" s="79">
        <f t="shared" ca="1" si="49"/>
        <v>271968593.7504335</v>
      </c>
    </row>
    <row r="3178" spans="1:5" s="62" customFormat="1" ht="12.75" x14ac:dyDescent="0.2">
      <c r="A3178" s="85">
        <v>3174</v>
      </c>
      <c r="B3178" s="79">
        <f ca="1">('Activity Data'!B3184*$B$4)*'Emission Factors'!H3186</f>
        <v>136873352.81542864</v>
      </c>
      <c r="C3178" s="79">
        <f ca="1">('Activity Data'!B3184*$C$4)*'Emission Factors'!I3186</f>
        <v>64327238.027211256</v>
      </c>
      <c r="D3178" s="79">
        <f ca="1">('Activity Data'!B3184*$D$4)*'Emission Factors'!J3186</f>
        <v>20577069.299713887</v>
      </c>
      <c r="E3178" s="79">
        <f t="shared" ca="1" si="49"/>
        <v>221777660.14235377</v>
      </c>
    </row>
    <row r="3179" spans="1:5" s="62" customFormat="1" ht="12.75" x14ac:dyDescent="0.2">
      <c r="A3179" s="85">
        <v>3175</v>
      </c>
      <c r="B3179" s="79">
        <f ca="1">('Activity Data'!B3185*$B$4)*'Emission Factors'!H3187</f>
        <v>138958322.48648262</v>
      </c>
      <c r="C3179" s="79">
        <f ca="1">('Activity Data'!B3185*$C$4)*'Emission Factors'!I3187</f>
        <v>63402438.669214293</v>
      </c>
      <c r="D3179" s="79">
        <f ca="1">('Activity Data'!B3185*$D$4)*'Emission Factors'!J3187</f>
        <v>21037707.212816443</v>
      </c>
      <c r="E3179" s="79">
        <f t="shared" ca="1" si="49"/>
        <v>223398468.36851338</v>
      </c>
    </row>
    <row r="3180" spans="1:5" s="62" customFormat="1" ht="12.75" x14ac:dyDescent="0.2">
      <c r="A3180" s="85">
        <v>3176</v>
      </c>
      <c r="B3180" s="79">
        <f ca="1">('Activity Data'!B3186*$B$4)*'Emission Factors'!H3188</f>
        <v>129096053.52047545</v>
      </c>
      <c r="C3180" s="79">
        <f ca="1">('Activity Data'!B3186*$C$4)*'Emission Factors'!I3188</f>
        <v>67064472.9309569</v>
      </c>
      <c r="D3180" s="79">
        <f ca="1">('Activity Data'!B3186*$D$4)*'Emission Factors'!J3188</f>
        <v>20420480.841772199</v>
      </c>
      <c r="E3180" s="79">
        <f t="shared" ca="1" si="49"/>
        <v>216581007.29320455</v>
      </c>
    </row>
    <row r="3181" spans="1:5" s="62" customFormat="1" ht="12.75" x14ac:dyDescent="0.2">
      <c r="A3181" s="85">
        <v>3177</v>
      </c>
      <c r="B3181" s="79">
        <f ca="1">('Activity Data'!B3187*$B$4)*'Emission Factors'!H3189</f>
        <v>131862209.14991641</v>
      </c>
      <c r="C3181" s="79">
        <f ca="1">('Activity Data'!B3187*$C$4)*'Emission Factors'!I3189</f>
        <v>59753648.530072913</v>
      </c>
      <c r="D3181" s="79">
        <f ca="1">('Activity Data'!B3187*$D$4)*'Emission Factors'!J3189</f>
        <v>21116578.62357166</v>
      </c>
      <c r="E3181" s="79">
        <f t="shared" ca="1" si="49"/>
        <v>212732436.303561</v>
      </c>
    </row>
    <row r="3182" spans="1:5" s="62" customFormat="1" ht="12.75" x14ac:dyDescent="0.2">
      <c r="A3182" s="85">
        <v>3178</v>
      </c>
      <c r="B3182" s="79">
        <f ca="1">('Activity Data'!B3188*$B$4)*'Emission Factors'!H3190</f>
        <v>153631405.81835285</v>
      </c>
      <c r="C3182" s="79">
        <f ca="1">('Activity Data'!B3188*$C$4)*'Emission Factors'!I3190</f>
        <v>73329869.729504079</v>
      </c>
      <c r="D3182" s="79">
        <f ca="1">('Activity Data'!B3188*$D$4)*'Emission Factors'!J3190</f>
        <v>25420726.172933429</v>
      </c>
      <c r="E3182" s="79">
        <f t="shared" ca="1" si="49"/>
        <v>252382001.72079036</v>
      </c>
    </row>
    <row r="3183" spans="1:5" s="62" customFormat="1" ht="12.75" x14ac:dyDescent="0.2">
      <c r="A3183" s="85">
        <v>3179</v>
      </c>
      <c r="B3183" s="79">
        <f ca="1">('Activity Data'!B3189*$B$4)*'Emission Factors'!H3191</f>
        <v>136386270.85290128</v>
      </c>
      <c r="C3183" s="79">
        <f ca="1">('Activity Data'!B3189*$C$4)*'Emission Factors'!I3191</f>
        <v>68160415.281264082</v>
      </c>
      <c r="D3183" s="79">
        <f ca="1">('Activity Data'!B3189*$D$4)*'Emission Factors'!J3191</f>
        <v>20302290.743814338</v>
      </c>
      <c r="E3183" s="79">
        <f t="shared" ca="1" si="49"/>
        <v>224848976.8779797</v>
      </c>
    </row>
    <row r="3184" spans="1:5" s="62" customFormat="1" ht="12.75" x14ac:dyDescent="0.2">
      <c r="A3184" s="85">
        <v>3180</v>
      </c>
      <c r="B3184" s="79">
        <f ca="1">('Activity Data'!B3190*$B$4)*'Emission Factors'!H3192</f>
        <v>125590720.7239539</v>
      </c>
      <c r="C3184" s="79">
        <f ca="1">('Activity Data'!B3190*$C$4)*'Emission Factors'!I3192</f>
        <v>60911342.665075891</v>
      </c>
      <c r="D3184" s="79">
        <f ca="1">('Activity Data'!B3190*$D$4)*'Emission Factors'!J3192</f>
        <v>19633386.405152123</v>
      </c>
      <c r="E3184" s="79">
        <f t="shared" ca="1" si="49"/>
        <v>206135449.79418191</v>
      </c>
    </row>
    <row r="3185" spans="1:5" s="62" customFormat="1" ht="12.75" x14ac:dyDescent="0.2">
      <c r="A3185" s="85">
        <v>3181</v>
      </c>
      <c r="B3185" s="79">
        <f ca="1">('Activity Data'!B3191*$B$4)*'Emission Factors'!H3193</f>
        <v>134147556.93923822</v>
      </c>
      <c r="C3185" s="79">
        <f ca="1">('Activity Data'!B3191*$C$4)*'Emission Factors'!I3193</f>
        <v>63136492.30411718</v>
      </c>
      <c r="D3185" s="79">
        <f ca="1">('Activity Data'!B3191*$D$4)*'Emission Factors'!J3193</f>
        <v>21372423.640655302</v>
      </c>
      <c r="E3185" s="79">
        <f t="shared" ca="1" si="49"/>
        <v>218656472.8840107</v>
      </c>
    </row>
    <row r="3186" spans="1:5" s="62" customFormat="1" ht="12.75" x14ac:dyDescent="0.2">
      <c r="A3186" s="85">
        <v>3182</v>
      </c>
      <c r="B3186" s="79">
        <f ca="1">('Activity Data'!B3192*$B$4)*'Emission Factors'!H3194</f>
        <v>140250595.49288967</v>
      </c>
      <c r="C3186" s="79">
        <f ca="1">('Activity Data'!B3192*$C$4)*'Emission Factors'!I3194</f>
        <v>64762590.669783942</v>
      </c>
      <c r="D3186" s="79">
        <f ca="1">('Activity Data'!B3192*$D$4)*'Emission Factors'!J3194</f>
        <v>19975524.708302159</v>
      </c>
      <c r="E3186" s="79">
        <f t="shared" ca="1" si="49"/>
        <v>224988710.87097579</v>
      </c>
    </row>
    <row r="3187" spans="1:5" s="62" customFormat="1" ht="12.75" x14ac:dyDescent="0.2">
      <c r="A3187" s="85">
        <v>3183</v>
      </c>
      <c r="B3187" s="79">
        <f ca="1">('Activity Data'!B3193*$B$4)*'Emission Factors'!H3195</f>
        <v>148807438.37249181</v>
      </c>
      <c r="C3187" s="79">
        <f ca="1">('Activity Data'!B3193*$C$4)*'Emission Factors'!I3195</f>
        <v>67392951.79153344</v>
      </c>
      <c r="D3187" s="79">
        <f ca="1">('Activity Data'!B3193*$D$4)*'Emission Factors'!J3195</f>
        <v>21708761.1956462</v>
      </c>
      <c r="E3187" s="79">
        <f t="shared" ca="1" si="49"/>
        <v>237909151.35967144</v>
      </c>
    </row>
    <row r="3188" spans="1:5" s="62" customFormat="1" ht="12.75" x14ac:dyDescent="0.2">
      <c r="A3188" s="85">
        <v>3184</v>
      </c>
      <c r="B3188" s="79">
        <f ca="1">('Activity Data'!B3194*$B$4)*'Emission Factors'!H3196</f>
        <v>142765668.19543031</v>
      </c>
      <c r="C3188" s="79">
        <f ca="1">('Activity Data'!B3194*$C$4)*'Emission Factors'!I3196</f>
        <v>62274909.77003061</v>
      </c>
      <c r="D3188" s="79">
        <f ca="1">('Activity Data'!B3194*$D$4)*'Emission Factors'!J3196</f>
        <v>20129515.864977509</v>
      </c>
      <c r="E3188" s="79">
        <f t="shared" ca="1" si="49"/>
        <v>225170093.83043844</v>
      </c>
    </row>
    <row r="3189" spans="1:5" s="62" customFormat="1" ht="12.75" x14ac:dyDescent="0.2">
      <c r="A3189" s="85">
        <v>3185</v>
      </c>
      <c r="B3189" s="79">
        <f ca="1">('Activity Data'!B3195*$B$4)*'Emission Factors'!H3197</f>
        <v>142755750.65596914</v>
      </c>
      <c r="C3189" s="79">
        <f ca="1">('Activity Data'!B3195*$C$4)*'Emission Factors'!I3197</f>
        <v>65448355.121484697</v>
      </c>
      <c r="D3189" s="79">
        <f ca="1">('Activity Data'!B3195*$D$4)*'Emission Factors'!J3197</f>
        <v>21595997.729250535</v>
      </c>
      <c r="E3189" s="79">
        <f t="shared" ca="1" si="49"/>
        <v>229800103.50670439</v>
      </c>
    </row>
    <row r="3190" spans="1:5" s="62" customFormat="1" ht="12.75" x14ac:dyDescent="0.2">
      <c r="A3190" s="85">
        <v>3186</v>
      </c>
      <c r="B3190" s="79">
        <f ca="1">('Activity Data'!B3196*$B$4)*'Emission Factors'!H3198</f>
        <v>137840912.99809623</v>
      </c>
      <c r="C3190" s="79">
        <f ca="1">('Activity Data'!B3196*$C$4)*'Emission Factors'!I3198</f>
        <v>64112264.026913255</v>
      </c>
      <c r="D3190" s="79">
        <f ca="1">('Activity Data'!B3196*$D$4)*'Emission Factors'!J3198</f>
        <v>21255794.411665242</v>
      </c>
      <c r="E3190" s="79">
        <f t="shared" ca="1" si="49"/>
        <v>223208971.43667471</v>
      </c>
    </row>
    <row r="3191" spans="1:5" s="62" customFormat="1" ht="12.75" x14ac:dyDescent="0.2">
      <c r="A3191" s="85">
        <v>3187</v>
      </c>
      <c r="B3191" s="79">
        <f ca="1">('Activity Data'!B3197*$B$4)*'Emission Factors'!H3199</f>
        <v>138969767.01259616</v>
      </c>
      <c r="C3191" s="79">
        <f ca="1">('Activity Data'!B3197*$C$4)*'Emission Factors'!I3199</f>
        <v>68144638.283764586</v>
      </c>
      <c r="D3191" s="79">
        <f ca="1">('Activity Data'!B3197*$D$4)*'Emission Factors'!J3199</f>
        <v>21264492.686635472</v>
      </c>
      <c r="E3191" s="79">
        <f t="shared" ca="1" si="49"/>
        <v>228378897.9829962</v>
      </c>
    </row>
    <row r="3192" spans="1:5" s="62" customFormat="1" ht="12.75" x14ac:dyDescent="0.2">
      <c r="A3192" s="85">
        <v>3188</v>
      </c>
      <c r="B3192" s="79">
        <f ca="1">('Activity Data'!B3198*$B$4)*'Emission Factors'!H3200</f>
        <v>138871989.3228195</v>
      </c>
      <c r="C3192" s="79">
        <f ca="1">('Activity Data'!B3198*$C$4)*'Emission Factors'!I3200</f>
        <v>63846744.965516411</v>
      </c>
      <c r="D3192" s="79">
        <f ca="1">('Activity Data'!B3198*$D$4)*'Emission Factors'!J3200</f>
        <v>20228440.098261967</v>
      </c>
      <c r="E3192" s="79">
        <f t="shared" ca="1" si="49"/>
        <v>222947174.38659787</v>
      </c>
    </row>
    <row r="3193" spans="1:5" s="62" customFormat="1" ht="12.75" x14ac:dyDescent="0.2">
      <c r="A3193" s="85">
        <v>3189</v>
      </c>
      <c r="B3193" s="79">
        <f ca="1">('Activity Data'!B3199*$B$4)*'Emission Factors'!H3201</f>
        <v>115752534.77721719</v>
      </c>
      <c r="C3193" s="79">
        <f ca="1">('Activity Data'!B3199*$C$4)*'Emission Factors'!I3201</f>
        <v>54984900.3159917</v>
      </c>
      <c r="D3193" s="79">
        <f ca="1">('Activity Data'!B3199*$D$4)*'Emission Factors'!J3201</f>
        <v>17721462.426153924</v>
      </c>
      <c r="E3193" s="79">
        <f t="shared" ca="1" si="49"/>
        <v>188458897.51936284</v>
      </c>
    </row>
    <row r="3194" spans="1:5" s="62" customFormat="1" ht="12.75" x14ac:dyDescent="0.2">
      <c r="A3194" s="85">
        <v>3190</v>
      </c>
      <c r="B3194" s="79">
        <f ca="1">('Activity Data'!B3200*$B$4)*'Emission Factors'!H3202</f>
        <v>123483112.66331607</v>
      </c>
      <c r="C3194" s="79">
        <f ca="1">('Activity Data'!B3200*$C$4)*'Emission Factors'!I3202</f>
        <v>63079855.873441912</v>
      </c>
      <c r="D3194" s="79">
        <f ca="1">('Activity Data'!B3200*$D$4)*'Emission Factors'!J3202</f>
        <v>20162441.400176875</v>
      </c>
      <c r="E3194" s="79">
        <f t="shared" ca="1" si="49"/>
        <v>206725409.93693486</v>
      </c>
    </row>
    <row r="3195" spans="1:5" s="62" customFormat="1" ht="12.75" x14ac:dyDescent="0.2">
      <c r="A3195" s="85">
        <v>3191</v>
      </c>
      <c r="B3195" s="79">
        <f ca="1">('Activity Data'!B3201*$B$4)*'Emission Factors'!H3203</f>
        <v>139637051.52043733</v>
      </c>
      <c r="C3195" s="79">
        <f ca="1">('Activity Data'!B3201*$C$4)*'Emission Factors'!I3203</f>
        <v>66905460.277651489</v>
      </c>
      <c r="D3195" s="79">
        <f ca="1">('Activity Data'!B3201*$D$4)*'Emission Factors'!J3203</f>
        <v>21466365.866224073</v>
      </c>
      <c r="E3195" s="79">
        <f t="shared" ca="1" si="49"/>
        <v>228008877.6643129</v>
      </c>
    </row>
    <row r="3196" spans="1:5" s="62" customFormat="1" ht="12.75" x14ac:dyDescent="0.2">
      <c r="A3196" s="85">
        <v>3192</v>
      </c>
      <c r="B3196" s="79">
        <f ca="1">('Activity Data'!B3202*$B$4)*'Emission Factors'!H3204</f>
        <v>142258126.89249104</v>
      </c>
      <c r="C3196" s="79">
        <f ca="1">('Activity Data'!B3202*$C$4)*'Emission Factors'!I3204</f>
        <v>66001264.155093342</v>
      </c>
      <c r="D3196" s="79">
        <f ca="1">('Activity Data'!B3202*$D$4)*'Emission Factors'!J3204</f>
        <v>20737950.47843796</v>
      </c>
      <c r="E3196" s="79">
        <f t="shared" ca="1" si="49"/>
        <v>228997341.52602234</v>
      </c>
    </row>
    <row r="3197" spans="1:5" s="62" customFormat="1" ht="12.75" x14ac:dyDescent="0.2">
      <c r="A3197" s="85">
        <v>3193</v>
      </c>
      <c r="B3197" s="79">
        <f ca="1">('Activity Data'!B3203*$B$4)*'Emission Factors'!H3205</f>
        <v>128501831.37546788</v>
      </c>
      <c r="C3197" s="79">
        <f ca="1">('Activity Data'!B3203*$C$4)*'Emission Factors'!I3205</f>
        <v>64148666.786271811</v>
      </c>
      <c r="D3197" s="79">
        <f ca="1">('Activity Data'!B3203*$D$4)*'Emission Factors'!J3205</f>
        <v>19829077.104549371</v>
      </c>
      <c r="E3197" s="79">
        <f t="shared" ca="1" si="49"/>
        <v>212479575.26628909</v>
      </c>
    </row>
    <row r="3198" spans="1:5" s="62" customFormat="1" ht="12.75" x14ac:dyDescent="0.2">
      <c r="A3198" s="85">
        <v>3194</v>
      </c>
      <c r="B3198" s="79">
        <f ca="1">('Activity Data'!B3204*$B$4)*'Emission Factors'!H3206</f>
        <v>138287288.49461776</v>
      </c>
      <c r="C3198" s="79">
        <f ca="1">('Activity Data'!B3204*$C$4)*'Emission Factors'!I3206</f>
        <v>61360645.463679828</v>
      </c>
      <c r="D3198" s="79">
        <f ca="1">('Activity Data'!B3204*$D$4)*'Emission Factors'!J3206</f>
        <v>22273987.2970879</v>
      </c>
      <c r="E3198" s="79">
        <f t="shared" ca="1" si="49"/>
        <v>221921921.25538549</v>
      </c>
    </row>
    <row r="3199" spans="1:5" s="62" customFormat="1" ht="12.75" x14ac:dyDescent="0.2">
      <c r="A3199" s="85">
        <v>3195</v>
      </c>
      <c r="B3199" s="79">
        <f ca="1">('Activity Data'!B3205*$B$4)*'Emission Factors'!H3207</f>
        <v>146941619.28591153</v>
      </c>
      <c r="C3199" s="79">
        <f ca="1">('Activity Data'!B3205*$C$4)*'Emission Factors'!I3207</f>
        <v>66399057.356586672</v>
      </c>
      <c r="D3199" s="79">
        <f ca="1">('Activity Data'!B3205*$D$4)*'Emission Factors'!J3207</f>
        <v>21487847.619615138</v>
      </c>
      <c r="E3199" s="79">
        <f t="shared" ca="1" si="49"/>
        <v>234828524.26211333</v>
      </c>
    </row>
    <row r="3200" spans="1:5" s="62" customFormat="1" ht="12.75" x14ac:dyDescent="0.2">
      <c r="A3200" s="85">
        <v>3196</v>
      </c>
      <c r="B3200" s="79">
        <f ca="1">('Activity Data'!B3206*$B$4)*'Emission Factors'!H3208</f>
        <v>139462984.69907355</v>
      </c>
      <c r="C3200" s="79">
        <f ca="1">('Activity Data'!B3206*$C$4)*'Emission Factors'!I3208</f>
        <v>64663099.036834151</v>
      </c>
      <c r="D3200" s="79">
        <f ca="1">('Activity Data'!B3206*$D$4)*'Emission Factors'!J3208</f>
        <v>22797700.709223285</v>
      </c>
      <c r="E3200" s="79">
        <f t="shared" ca="1" si="49"/>
        <v>226923784.445131</v>
      </c>
    </row>
    <row r="3201" spans="1:5" s="62" customFormat="1" ht="12.75" x14ac:dyDescent="0.2">
      <c r="A3201" s="85">
        <v>3197</v>
      </c>
      <c r="B3201" s="79">
        <f ca="1">('Activity Data'!B3207*$B$4)*'Emission Factors'!H3209</f>
        <v>137275644.90675312</v>
      </c>
      <c r="C3201" s="79">
        <f ca="1">('Activity Data'!B3207*$C$4)*'Emission Factors'!I3209</f>
        <v>63057886.438763306</v>
      </c>
      <c r="D3201" s="79">
        <f ca="1">('Activity Data'!B3207*$D$4)*'Emission Factors'!J3209</f>
        <v>21554507.658131089</v>
      </c>
      <c r="E3201" s="79">
        <f t="shared" ca="1" si="49"/>
        <v>221888039.00364754</v>
      </c>
    </row>
    <row r="3202" spans="1:5" s="62" customFormat="1" ht="12.75" x14ac:dyDescent="0.2">
      <c r="A3202" s="85">
        <v>3198</v>
      </c>
      <c r="B3202" s="79">
        <f ca="1">('Activity Data'!B3208*$B$4)*'Emission Factors'!H3210</f>
        <v>139942434.51130292</v>
      </c>
      <c r="C3202" s="79">
        <f ca="1">('Activity Data'!B3208*$C$4)*'Emission Factors'!I3210</f>
        <v>64418265.244440489</v>
      </c>
      <c r="D3202" s="79">
        <f ca="1">('Activity Data'!B3208*$D$4)*'Emission Factors'!J3210</f>
        <v>22013623.476393171</v>
      </c>
      <c r="E3202" s="79">
        <f t="shared" ca="1" si="49"/>
        <v>226374323.23213658</v>
      </c>
    </row>
    <row r="3203" spans="1:5" s="62" customFormat="1" ht="12.75" x14ac:dyDescent="0.2">
      <c r="A3203" s="85">
        <v>3199</v>
      </c>
      <c r="B3203" s="79">
        <f ca="1">('Activity Data'!B3209*$B$4)*'Emission Factors'!H3211</f>
        <v>129028788.87361969</v>
      </c>
      <c r="C3203" s="79">
        <f ca="1">('Activity Data'!B3209*$C$4)*'Emission Factors'!I3211</f>
        <v>62548921.246024117</v>
      </c>
      <c r="D3203" s="79">
        <f ca="1">('Activity Data'!B3209*$D$4)*'Emission Factors'!J3211</f>
        <v>21152120.720078167</v>
      </c>
      <c r="E3203" s="79">
        <f t="shared" ca="1" si="49"/>
        <v>212729830.83972198</v>
      </c>
    </row>
    <row r="3204" spans="1:5" s="62" customFormat="1" ht="12.75" x14ac:dyDescent="0.2">
      <c r="A3204" s="85">
        <v>3200</v>
      </c>
      <c r="B3204" s="79">
        <f ca="1">('Activity Data'!B3210*$B$4)*'Emission Factors'!H3212</f>
        <v>146206204.01073515</v>
      </c>
      <c r="C3204" s="79">
        <f ca="1">('Activity Data'!B3210*$C$4)*'Emission Factors'!I3212</f>
        <v>60999180.208253495</v>
      </c>
      <c r="D3204" s="79">
        <f ca="1">('Activity Data'!B3210*$D$4)*'Emission Factors'!J3212</f>
        <v>21742663.050505009</v>
      </c>
      <c r="E3204" s="79">
        <f t="shared" ca="1" si="49"/>
        <v>228948047.26949367</v>
      </c>
    </row>
    <row r="3205" spans="1:5" s="62" customFormat="1" ht="12.75" x14ac:dyDescent="0.2">
      <c r="A3205" s="85">
        <v>3201</v>
      </c>
      <c r="B3205" s="79">
        <f ca="1">('Activity Data'!B3211*$B$4)*'Emission Factors'!H3213</f>
        <v>153254593.43897164</v>
      </c>
      <c r="C3205" s="79">
        <f ca="1">('Activity Data'!B3211*$C$4)*'Emission Factors'!I3213</f>
        <v>66731183.932472646</v>
      </c>
      <c r="D3205" s="79">
        <f ca="1">('Activity Data'!B3211*$D$4)*'Emission Factors'!J3213</f>
        <v>24052093.110112574</v>
      </c>
      <c r="E3205" s="79">
        <f t="shared" ref="E3205:E3268" ca="1" si="50">SUM(B3205:D3205)</f>
        <v>244037870.48155686</v>
      </c>
    </row>
    <row r="3206" spans="1:5" s="62" customFormat="1" ht="12.75" x14ac:dyDescent="0.2">
      <c r="A3206" s="85">
        <v>3202</v>
      </c>
      <c r="B3206" s="79">
        <f ca="1">('Activity Data'!B3212*$B$4)*'Emission Factors'!H3214</f>
        <v>144547751.95608857</v>
      </c>
      <c r="C3206" s="79">
        <f ca="1">('Activity Data'!B3212*$C$4)*'Emission Factors'!I3214</f>
        <v>68381538.708422676</v>
      </c>
      <c r="D3206" s="79">
        <f ca="1">('Activity Data'!B3212*$D$4)*'Emission Factors'!J3214</f>
        <v>22556971.853598241</v>
      </c>
      <c r="E3206" s="79">
        <f t="shared" ca="1" si="50"/>
        <v>235486262.5181095</v>
      </c>
    </row>
    <row r="3207" spans="1:5" s="62" customFormat="1" ht="12.75" x14ac:dyDescent="0.2">
      <c r="A3207" s="85">
        <v>3203</v>
      </c>
      <c r="B3207" s="79">
        <f ca="1">('Activity Data'!B3213*$B$4)*'Emission Factors'!H3215</f>
        <v>142288231.31567198</v>
      </c>
      <c r="C3207" s="79">
        <f ca="1">('Activity Data'!B3213*$C$4)*'Emission Factors'!I3215</f>
        <v>64886659.906612284</v>
      </c>
      <c r="D3207" s="79">
        <f ca="1">('Activity Data'!B3213*$D$4)*'Emission Factors'!J3215</f>
        <v>22991724.439533427</v>
      </c>
      <c r="E3207" s="79">
        <f t="shared" ca="1" si="50"/>
        <v>230166615.66181767</v>
      </c>
    </row>
    <row r="3208" spans="1:5" s="62" customFormat="1" ht="12.75" x14ac:dyDescent="0.2">
      <c r="A3208" s="85">
        <v>3204</v>
      </c>
      <c r="B3208" s="79">
        <f ca="1">('Activity Data'!B3214*$B$4)*'Emission Factors'!H3216</f>
        <v>138697968.50459224</v>
      </c>
      <c r="C3208" s="79">
        <f ca="1">('Activity Data'!B3214*$C$4)*'Emission Factors'!I3216</f>
        <v>65149476.608024508</v>
      </c>
      <c r="D3208" s="79">
        <f ca="1">('Activity Data'!B3214*$D$4)*'Emission Factors'!J3216</f>
        <v>21022557.890630871</v>
      </c>
      <c r="E3208" s="79">
        <f t="shared" ca="1" si="50"/>
        <v>224870003.00324762</v>
      </c>
    </row>
    <row r="3209" spans="1:5" s="62" customFormat="1" ht="12.75" x14ac:dyDescent="0.2">
      <c r="A3209" s="85">
        <v>3205</v>
      </c>
      <c r="B3209" s="79">
        <f ca="1">('Activity Data'!B3215*$B$4)*'Emission Factors'!H3217</f>
        <v>143716221.40943578</v>
      </c>
      <c r="C3209" s="79">
        <f ca="1">('Activity Data'!B3215*$C$4)*'Emission Factors'!I3217</f>
        <v>66710199.928299673</v>
      </c>
      <c r="D3209" s="79">
        <f ca="1">('Activity Data'!B3215*$D$4)*'Emission Factors'!J3217</f>
        <v>21702437.513198417</v>
      </c>
      <c r="E3209" s="79">
        <f t="shared" ca="1" si="50"/>
        <v>232128858.85093385</v>
      </c>
    </row>
    <row r="3210" spans="1:5" s="62" customFormat="1" ht="12.75" x14ac:dyDescent="0.2">
      <c r="A3210" s="85">
        <v>3206</v>
      </c>
      <c r="B3210" s="79">
        <f ca="1">('Activity Data'!B3216*$B$4)*'Emission Factors'!H3218</f>
        <v>175291021.9015635</v>
      </c>
      <c r="C3210" s="79">
        <f ca="1">('Activity Data'!B3216*$C$4)*'Emission Factors'!I3218</f>
        <v>85530200.90838182</v>
      </c>
      <c r="D3210" s="79">
        <f ca="1">('Activity Data'!B3216*$D$4)*'Emission Factors'!J3218</f>
        <v>26958667.567295693</v>
      </c>
      <c r="E3210" s="79">
        <f t="shared" ca="1" si="50"/>
        <v>287779890.37724102</v>
      </c>
    </row>
    <row r="3211" spans="1:5" s="62" customFormat="1" ht="12.75" x14ac:dyDescent="0.2">
      <c r="A3211" s="85">
        <v>3207</v>
      </c>
      <c r="B3211" s="79">
        <f ca="1">('Activity Data'!B3217*$B$4)*'Emission Factors'!H3219</f>
        <v>137432193.97322708</v>
      </c>
      <c r="C3211" s="79">
        <f ca="1">('Activity Data'!B3217*$C$4)*'Emission Factors'!I3219</f>
        <v>66384009.15384756</v>
      </c>
      <c r="D3211" s="79">
        <f ca="1">('Activity Data'!B3217*$D$4)*'Emission Factors'!J3219</f>
        <v>21034042.74062952</v>
      </c>
      <c r="E3211" s="79">
        <f t="shared" ca="1" si="50"/>
        <v>224850245.86770418</v>
      </c>
    </row>
    <row r="3212" spans="1:5" s="62" customFormat="1" ht="12.75" x14ac:dyDescent="0.2">
      <c r="A3212" s="85">
        <v>3208</v>
      </c>
      <c r="B3212" s="79">
        <f ca="1">('Activity Data'!B3218*$B$4)*'Emission Factors'!H3220</f>
        <v>135875605.57975358</v>
      </c>
      <c r="C3212" s="79">
        <f ca="1">('Activity Data'!B3218*$C$4)*'Emission Factors'!I3220</f>
        <v>62972130.849458404</v>
      </c>
      <c r="D3212" s="79">
        <f ca="1">('Activity Data'!B3218*$D$4)*'Emission Factors'!J3220</f>
        <v>20393674.111196216</v>
      </c>
      <c r="E3212" s="79">
        <f t="shared" ca="1" si="50"/>
        <v>219241410.54040819</v>
      </c>
    </row>
    <row r="3213" spans="1:5" s="62" customFormat="1" ht="12.75" x14ac:dyDescent="0.2">
      <c r="A3213" s="85">
        <v>3209</v>
      </c>
      <c r="B3213" s="79">
        <f ca="1">('Activity Data'!B3219*$B$4)*'Emission Factors'!H3221</f>
        <v>142290753.9064877</v>
      </c>
      <c r="C3213" s="79">
        <f ca="1">('Activity Data'!B3219*$C$4)*'Emission Factors'!I3221</f>
        <v>70693758.336299807</v>
      </c>
      <c r="D3213" s="79">
        <f ca="1">('Activity Data'!B3219*$D$4)*'Emission Factors'!J3221</f>
        <v>22465791.113465257</v>
      </c>
      <c r="E3213" s="79">
        <f t="shared" ca="1" si="50"/>
        <v>235450303.35625276</v>
      </c>
    </row>
    <row r="3214" spans="1:5" s="62" customFormat="1" ht="12.75" x14ac:dyDescent="0.2">
      <c r="A3214" s="85">
        <v>3210</v>
      </c>
      <c r="B3214" s="79">
        <f ca="1">('Activity Data'!B3220*$B$4)*'Emission Factors'!H3222</f>
        <v>129592179.99428225</v>
      </c>
      <c r="C3214" s="79">
        <f ca="1">('Activity Data'!B3220*$C$4)*'Emission Factors'!I3222</f>
        <v>59070147.717959568</v>
      </c>
      <c r="D3214" s="79">
        <f ca="1">('Activity Data'!B3220*$D$4)*'Emission Factors'!J3222</f>
        <v>19435946.464145996</v>
      </c>
      <c r="E3214" s="79">
        <f t="shared" ca="1" si="50"/>
        <v>208098274.17638782</v>
      </c>
    </row>
    <row r="3215" spans="1:5" s="62" customFormat="1" ht="12.75" x14ac:dyDescent="0.2">
      <c r="A3215" s="85">
        <v>3211</v>
      </c>
      <c r="B3215" s="79">
        <f ca="1">('Activity Data'!B3221*$B$4)*'Emission Factors'!H3223</f>
        <v>136332037.45552397</v>
      </c>
      <c r="C3215" s="79">
        <f ca="1">('Activity Data'!B3221*$C$4)*'Emission Factors'!I3223</f>
        <v>62390742.065881528</v>
      </c>
      <c r="D3215" s="79">
        <f ca="1">('Activity Data'!B3221*$D$4)*'Emission Factors'!J3223</f>
        <v>21744526.122870103</v>
      </c>
      <c r="E3215" s="79">
        <f t="shared" ca="1" si="50"/>
        <v>220467305.64427561</v>
      </c>
    </row>
    <row r="3216" spans="1:5" s="62" customFormat="1" ht="12.75" x14ac:dyDescent="0.2">
      <c r="A3216" s="85">
        <v>3212</v>
      </c>
      <c r="B3216" s="79">
        <f ca="1">('Activity Data'!B3222*$B$4)*'Emission Factors'!H3224</f>
        <v>154334434.82328674</v>
      </c>
      <c r="C3216" s="79">
        <f ca="1">('Activity Data'!B3222*$C$4)*'Emission Factors'!I3224</f>
        <v>70364404.817811027</v>
      </c>
      <c r="D3216" s="79">
        <f ca="1">('Activity Data'!B3222*$D$4)*'Emission Factors'!J3224</f>
        <v>23053315.551725451</v>
      </c>
      <c r="E3216" s="79">
        <f t="shared" ca="1" si="50"/>
        <v>247752155.19282323</v>
      </c>
    </row>
    <row r="3217" spans="1:5" s="62" customFormat="1" ht="12.75" x14ac:dyDescent="0.2">
      <c r="A3217" s="85">
        <v>3213</v>
      </c>
      <c r="B3217" s="79">
        <f ca="1">('Activity Data'!B3223*$B$4)*'Emission Factors'!H3225</f>
        <v>148474230.72991458</v>
      </c>
      <c r="C3217" s="79">
        <f ca="1">('Activity Data'!B3223*$C$4)*'Emission Factors'!I3225</f>
        <v>70395059.667261824</v>
      </c>
      <c r="D3217" s="79">
        <f ca="1">('Activity Data'!B3223*$D$4)*'Emission Factors'!J3225</f>
        <v>22032065.324344728</v>
      </c>
      <c r="E3217" s="79">
        <f t="shared" ca="1" si="50"/>
        <v>240901355.72152111</v>
      </c>
    </row>
    <row r="3218" spans="1:5" s="62" customFormat="1" ht="12.75" x14ac:dyDescent="0.2">
      <c r="A3218" s="85">
        <v>3214</v>
      </c>
      <c r="B3218" s="79">
        <f ca="1">('Activity Data'!B3224*$B$4)*'Emission Factors'!H3226</f>
        <v>139850349.11072665</v>
      </c>
      <c r="C3218" s="79">
        <f ca="1">('Activity Data'!B3224*$C$4)*'Emission Factors'!I3226</f>
        <v>64651661.239001907</v>
      </c>
      <c r="D3218" s="79">
        <f ca="1">('Activity Data'!B3224*$D$4)*'Emission Factors'!J3226</f>
        <v>22969707.541462488</v>
      </c>
      <c r="E3218" s="79">
        <f t="shared" ca="1" si="50"/>
        <v>227471717.89119104</v>
      </c>
    </row>
    <row r="3219" spans="1:5" s="62" customFormat="1" ht="12.75" x14ac:dyDescent="0.2">
      <c r="A3219" s="85">
        <v>3215</v>
      </c>
      <c r="B3219" s="79">
        <f ca="1">('Activity Data'!B3225*$B$4)*'Emission Factors'!H3227</f>
        <v>159495974.24874762</v>
      </c>
      <c r="C3219" s="79">
        <f ca="1">('Activity Data'!B3225*$C$4)*'Emission Factors'!I3227</f>
        <v>75319934.87246272</v>
      </c>
      <c r="D3219" s="79">
        <f ca="1">('Activity Data'!B3225*$D$4)*'Emission Factors'!J3227</f>
        <v>23267176.777744915</v>
      </c>
      <c r="E3219" s="79">
        <f t="shared" ca="1" si="50"/>
        <v>258083085.89895526</v>
      </c>
    </row>
    <row r="3220" spans="1:5" s="62" customFormat="1" ht="12.75" x14ac:dyDescent="0.2">
      <c r="A3220" s="85">
        <v>3216</v>
      </c>
      <c r="B3220" s="79">
        <f ca="1">('Activity Data'!B3226*$B$4)*'Emission Factors'!H3228</f>
        <v>156409663.6688405</v>
      </c>
      <c r="C3220" s="79">
        <f ca="1">('Activity Data'!B3226*$C$4)*'Emission Factors'!I3228</f>
        <v>66577059.605244488</v>
      </c>
      <c r="D3220" s="79">
        <f ca="1">('Activity Data'!B3226*$D$4)*'Emission Factors'!J3228</f>
        <v>24113563.994796641</v>
      </c>
      <c r="E3220" s="79">
        <f t="shared" ca="1" si="50"/>
        <v>247100287.26888162</v>
      </c>
    </row>
    <row r="3221" spans="1:5" s="62" customFormat="1" ht="12.75" x14ac:dyDescent="0.2">
      <c r="A3221" s="85">
        <v>3217</v>
      </c>
      <c r="B3221" s="79">
        <f ca="1">('Activity Data'!B3227*$B$4)*'Emission Factors'!H3229</f>
        <v>143539532.89295799</v>
      </c>
      <c r="C3221" s="79">
        <f ca="1">('Activity Data'!B3227*$C$4)*'Emission Factors'!I3229</f>
        <v>62023209.412902698</v>
      </c>
      <c r="D3221" s="79">
        <f ca="1">('Activity Data'!B3227*$D$4)*'Emission Factors'!J3229</f>
        <v>20365451.652315345</v>
      </c>
      <c r="E3221" s="79">
        <f t="shared" ca="1" si="50"/>
        <v>225928193.95817605</v>
      </c>
    </row>
    <row r="3222" spans="1:5" s="62" customFormat="1" ht="12.75" x14ac:dyDescent="0.2">
      <c r="A3222" s="85">
        <v>3218</v>
      </c>
      <c r="B3222" s="79">
        <f ca="1">('Activity Data'!B3228*$B$4)*'Emission Factors'!H3230</f>
        <v>145897743.07167929</v>
      </c>
      <c r="C3222" s="79">
        <f ca="1">('Activity Data'!B3228*$C$4)*'Emission Factors'!I3230</f>
        <v>70040510.943518057</v>
      </c>
      <c r="D3222" s="79">
        <f ca="1">('Activity Data'!B3228*$D$4)*'Emission Factors'!J3230</f>
        <v>22990114.010188337</v>
      </c>
      <c r="E3222" s="79">
        <f t="shared" ca="1" si="50"/>
        <v>238928368.02538568</v>
      </c>
    </row>
    <row r="3223" spans="1:5" s="62" customFormat="1" ht="12.75" x14ac:dyDescent="0.2">
      <c r="A3223" s="85">
        <v>3219</v>
      </c>
      <c r="B3223" s="79">
        <f ca="1">('Activity Data'!B3229*$B$4)*'Emission Factors'!H3231</f>
        <v>123062885.30019061</v>
      </c>
      <c r="C3223" s="79">
        <f ca="1">('Activity Data'!B3229*$C$4)*'Emission Factors'!I3231</f>
        <v>62176478.715103105</v>
      </c>
      <c r="D3223" s="79">
        <f ca="1">('Activity Data'!B3229*$D$4)*'Emission Factors'!J3231</f>
        <v>18407460.525308676</v>
      </c>
      <c r="E3223" s="79">
        <f t="shared" ca="1" si="50"/>
        <v>203646824.54060239</v>
      </c>
    </row>
    <row r="3224" spans="1:5" s="62" customFormat="1" ht="12.75" x14ac:dyDescent="0.2">
      <c r="A3224" s="85">
        <v>3220</v>
      </c>
      <c r="B3224" s="79">
        <f ca="1">('Activity Data'!B3230*$B$4)*'Emission Factors'!H3232</f>
        <v>147212148.41725922</v>
      </c>
      <c r="C3224" s="79">
        <f ca="1">('Activity Data'!B3230*$C$4)*'Emission Factors'!I3232</f>
        <v>69710624.063979924</v>
      </c>
      <c r="D3224" s="79">
        <f ca="1">('Activity Data'!B3230*$D$4)*'Emission Factors'!J3232</f>
        <v>20998009.789209493</v>
      </c>
      <c r="E3224" s="79">
        <f t="shared" ca="1" si="50"/>
        <v>237920782.27044863</v>
      </c>
    </row>
    <row r="3225" spans="1:5" s="62" customFormat="1" ht="12.75" x14ac:dyDescent="0.2">
      <c r="A3225" s="85">
        <v>3221</v>
      </c>
      <c r="B3225" s="79">
        <f ca="1">('Activity Data'!B3231*$B$4)*'Emission Factors'!H3233</f>
        <v>126157439.75564884</v>
      </c>
      <c r="C3225" s="79">
        <f ca="1">('Activity Data'!B3231*$C$4)*'Emission Factors'!I3233</f>
        <v>59830022.365894042</v>
      </c>
      <c r="D3225" s="79">
        <f ca="1">('Activity Data'!B3231*$D$4)*'Emission Factors'!J3233</f>
        <v>20207114.576772399</v>
      </c>
      <c r="E3225" s="79">
        <f t="shared" ca="1" si="50"/>
        <v>206194576.69831526</v>
      </c>
    </row>
    <row r="3226" spans="1:5" s="62" customFormat="1" ht="12.75" x14ac:dyDescent="0.2">
      <c r="A3226" s="85">
        <v>3222</v>
      </c>
      <c r="B3226" s="79">
        <f ca="1">('Activity Data'!B3232*$B$4)*'Emission Factors'!H3234</f>
        <v>123789757.73649733</v>
      </c>
      <c r="C3226" s="79">
        <f ca="1">('Activity Data'!B3232*$C$4)*'Emission Factors'!I3234</f>
        <v>55413937.041456901</v>
      </c>
      <c r="D3226" s="79">
        <f ca="1">('Activity Data'!B3232*$D$4)*'Emission Factors'!J3234</f>
        <v>18539975.265137777</v>
      </c>
      <c r="E3226" s="79">
        <f t="shared" ca="1" si="50"/>
        <v>197743670.04309201</v>
      </c>
    </row>
    <row r="3227" spans="1:5" s="62" customFormat="1" ht="12.75" x14ac:dyDescent="0.2">
      <c r="A3227" s="85">
        <v>3223</v>
      </c>
      <c r="B3227" s="79">
        <f ca="1">('Activity Data'!B3233*$B$4)*'Emission Factors'!H3235</f>
        <v>136639958.22183359</v>
      </c>
      <c r="C3227" s="79">
        <f ca="1">('Activity Data'!B3233*$C$4)*'Emission Factors'!I3235</f>
        <v>69367148.356167883</v>
      </c>
      <c r="D3227" s="79">
        <f ca="1">('Activity Data'!B3233*$D$4)*'Emission Factors'!J3235</f>
        <v>21148860.849924505</v>
      </c>
      <c r="E3227" s="79">
        <f t="shared" ca="1" si="50"/>
        <v>227155967.42792597</v>
      </c>
    </row>
    <row r="3228" spans="1:5" s="62" customFormat="1" ht="12.75" x14ac:dyDescent="0.2">
      <c r="A3228" s="85">
        <v>3224</v>
      </c>
      <c r="B3228" s="79">
        <f ca="1">('Activity Data'!B3234*$B$4)*'Emission Factors'!H3236</f>
        <v>137350697.83378014</v>
      </c>
      <c r="C3228" s="79">
        <f ca="1">('Activity Data'!B3234*$C$4)*'Emission Factors'!I3236</f>
        <v>66664054.427867256</v>
      </c>
      <c r="D3228" s="79">
        <f ca="1">('Activity Data'!B3234*$D$4)*'Emission Factors'!J3236</f>
        <v>21496878.431823809</v>
      </c>
      <c r="E3228" s="79">
        <f t="shared" ca="1" si="50"/>
        <v>225511630.69347122</v>
      </c>
    </row>
    <row r="3229" spans="1:5" s="62" customFormat="1" ht="12.75" x14ac:dyDescent="0.2">
      <c r="A3229" s="85">
        <v>3225</v>
      </c>
      <c r="B3229" s="79">
        <f ca="1">('Activity Data'!B3235*$B$4)*'Emission Factors'!H3237</f>
        <v>132661460.71799874</v>
      </c>
      <c r="C3229" s="79">
        <f ca="1">('Activity Data'!B3235*$C$4)*'Emission Factors'!I3237</f>
        <v>61833278.241330333</v>
      </c>
      <c r="D3229" s="79">
        <f ca="1">('Activity Data'!B3235*$D$4)*'Emission Factors'!J3237</f>
        <v>20770370.242677316</v>
      </c>
      <c r="E3229" s="79">
        <f t="shared" ca="1" si="50"/>
        <v>215265109.2020064</v>
      </c>
    </row>
    <row r="3230" spans="1:5" s="62" customFormat="1" ht="12.75" x14ac:dyDescent="0.2">
      <c r="A3230" s="85">
        <v>3226</v>
      </c>
      <c r="B3230" s="79">
        <f ca="1">('Activity Data'!B3236*$B$4)*'Emission Factors'!H3238</f>
        <v>143142311.96966201</v>
      </c>
      <c r="C3230" s="79">
        <f ca="1">('Activity Data'!B3236*$C$4)*'Emission Factors'!I3238</f>
        <v>67910120.878748521</v>
      </c>
      <c r="D3230" s="79">
        <f ca="1">('Activity Data'!B3236*$D$4)*'Emission Factors'!J3238</f>
        <v>20984969.492814053</v>
      </c>
      <c r="E3230" s="79">
        <f t="shared" ca="1" si="50"/>
        <v>232037402.34122461</v>
      </c>
    </row>
    <row r="3231" spans="1:5" s="62" customFormat="1" ht="12.75" x14ac:dyDescent="0.2">
      <c r="A3231" s="85">
        <v>3227</v>
      </c>
      <c r="B3231" s="79">
        <f ca="1">('Activity Data'!B3237*$B$4)*'Emission Factors'!H3239</f>
        <v>154603771.19248843</v>
      </c>
      <c r="C3231" s="79">
        <f ca="1">('Activity Data'!B3237*$C$4)*'Emission Factors'!I3239</f>
        <v>70557231.261202425</v>
      </c>
      <c r="D3231" s="79">
        <f ca="1">('Activity Data'!B3237*$D$4)*'Emission Factors'!J3239</f>
        <v>23334273.725290559</v>
      </c>
      <c r="E3231" s="79">
        <f t="shared" ca="1" si="50"/>
        <v>248495276.17898142</v>
      </c>
    </row>
    <row r="3232" spans="1:5" s="62" customFormat="1" ht="12.75" x14ac:dyDescent="0.2">
      <c r="A3232" s="85">
        <v>3228</v>
      </c>
      <c r="B3232" s="79">
        <f ca="1">('Activity Data'!B3238*$B$4)*'Emission Factors'!H3240</f>
        <v>149253255.82937738</v>
      </c>
      <c r="C3232" s="79">
        <f ca="1">('Activity Data'!B3238*$C$4)*'Emission Factors'!I3240</f>
        <v>71681523.967671096</v>
      </c>
      <c r="D3232" s="79">
        <f ca="1">('Activity Data'!B3238*$D$4)*'Emission Factors'!J3240</f>
        <v>23504350.419118982</v>
      </c>
      <c r="E3232" s="79">
        <f t="shared" ca="1" si="50"/>
        <v>244439130.21616745</v>
      </c>
    </row>
    <row r="3233" spans="1:5" s="62" customFormat="1" ht="12.75" x14ac:dyDescent="0.2">
      <c r="A3233" s="85">
        <v>3229</v>
      </c>
      <c r="B3233" s="79">
        <f ca="1">('Activity Data'!B3239*$B$4)*'Emission Factors'!H3241</f>
        <v>132547356.84481569</v>
      </c>
      <c r="C3233" s="79">
        <f ca="1">('Activity Data'!B3239*$C$4)*'Emission Factors'!I3241</f>
        <v>58493088.303527221</v>
      </c>
      <c r="D3233" s="79">
        <f ca="1">('Activity Data'!B3239*$D$4)*'Emission Factors'!J3241</f>
        <v>19492981.768006116</v>
      </c>
      <c r="E3233" s="79">
        <f t="shared" ca="1" si="50"/>
        <v>210533426.91634902</v>
      </c>
    </row>
    <row r="3234" spans="1:5" s="62" customFormat="1" ht="12.75" x14ac:dyDescent="0.2">
      <c r="A3234" s="85">
        <v>3230</v>
      </c>
      <c r="B3234" s="79">
        <f ca="1">('Activity Data'!B3240*$B$4)*'Emission Factors'!H3242</f>
        <v>135314197.11497951</v>
      </c>
      <c r="C3234" s="79">
        <f ca="1">('Activity Data'!B3240*$C$4)*'Emission Factors'!I3242</f>
        <v>60275729.24440755</v>
      </c>
      <c r="D3234" s="79">
        <f ca="1">('Activity Data'!B3240*$D$4)*'Emission Factors'!J3242</f>
        <v>21561437.874845993</v>
      </c>
      <c r="E3234" s="79">
        <f t="shared" ca="1" si="50"/>
        <v>217151364.23423302</v>
      </c>
    </row>
    <row r="3235" spans="1:5" s="62" customFormat="1" ht="12.75" x14ac:dyDescent="0.2">
      <c r="A3235" s="85">
        <v>3231</v>
      </c>
      <c r="B3235" s="79">
        <f ca="1">('Activity Data'!B3241*$B$4)*'Emission Factors'!H3243</f>
        <v>156455230.19169244</v>
      </c>
      <c r="C3235" s="79">
        <f ca="1">('Activity Data'!B3241*$C$4)*'Emission Factors'!I3243</f>
        <v>73792816.465987489</v>
      </c>
      <c r="D3235" s="79">
        <f ca="1">('Activity Data'!B3241*$D$4)*'Emission Factors'!J3243</f>
        <v>22700758.474754971</v>
      </c>
      <c r="E3235" s="79">
        <f t="shared" ca="1" si="50"/>
        <v>252948805.13243487</v>
      </c>
    </row>
    <row r="3236" spans="1:5" s="62" customFormat="1" ht="12.75" x14ac:dyDescent="0.2">
      <c r="A3236" s="85">
        <v>3232</v>
      </c>
      <c r="B3236" s="79">
        <f ca="1">('Activity Data'!B3242*$B$4)*'Emission Factors'!H3244</f>
        <v>129972915.54198489</v>
      </c>
      <c r="C3236" s="79">
        <f ca="1">('Activity Data'!B3242*$C$4)*'Emission Factors'!I3244</f>
        <v>63137066.42908223</v>
      </c>
      <c r="D3236" s="79">
        <f ca="1">('Activity Data'!B3242*$D$4)*'Emission Factors'!J3244</f>
        <v>20068182.143353898</v>
      </c>
      <c r="E3236" s="79">
        <f t="shared" ca="1" si="50"/>
        <v>213178164.11442104</v>
      </c>
    </row>
    <row r="3237" spans="1:5" s="62" customFormat="1" ht="12.75" x14ac:dyDescent="0.2">
      <c r="A3237" s="85">
        <v>3233</v>
      </c>
      <c r="B3237" s="79">
        <f ca="1">('Activity Data'!B3243*$B$4)*'Emission Factors'!H3245</f>
        <v>152606012.27253625</v>
      </c>
      <c r="C3237" s="79">
        <f ca="1">('Activity Data'!B3243*$C$4)*'Emission Factors'!I3245</f>
        <v>74184612.558392838</v>
      </c>
      <c r="D3237" s="79">
        <f ca="1">('Activity Data'!B3243*$D$4)*'Emission Factors'!J3245</f>
        <v>24518483.189386934</v>
      </c>
      <c r="E3237" s="79">
        <f t="shared" ca="1" si="50"/>
        <v>251309108.02031603</v>
      </c>
    </row>
    <row r="3238" spans="1:5" s="62" customFormat="1" ht="12.75" x14ac:dyDescent="0.2">
      <c r="A3238" s="85">
        <v>3234</v>
      </c>
      <c r="B3238" s="79">
        <f ca="1">('Activity Data'!B3244*$B$4)*'Emission Factors'!H3246</f>
        <v>137480923.82095593</v>
      </c>
      <c r="C3238" s="79">
        <f ca="1">('Activity Data'!B3244*$C$4)*'Emission Factors'!I3246</f>
        <v>63854162.682965592</v>
      </c>
      <c r="D3238" s="79">
        <f ca="1">('Activity Data'!B3244*$D$4)*'Emission Factors'!J3246</f>
        <v>20260055.57239965</v>
      </c>
      <c r="E3238" s="79">
        <f t="shared" ca="1" si="50"/>
        <v>221595142.07632115</v>
      </c>
    </row>
    <row r="3239" spans="1:5" s="62" customFormat="1" ht="12.75" x14ac:dyDescent="0.2">
      <c r="A3239" s="85">
        <v>3235</v>
      </c>
      <c r="B3239" s="79">
        <f ca="1">('Activity Data'!B3245*$B$4)*'Emission Factors'!H3247</f>
        <v>128796191.80630048</v>
      </c>
      <c r="C3239" s="79">
        <f ca="1">('Activity Data'!B3245*$C$4)*'Emission Factors'!I3247</f>
        <v>59955937.729118824</v>
      </c>
      <c r="D3239" s="79">
        <f ca="1">('Activity Data'!B3245*$D$4)*'Emission Factors'!J3247</f>
        <v>19234322.527309295</v>
      </c>
      <c r="E3239" s="79">
        <f t="shared" ca="1" si="50"/>
        <v>207986452.06272858</v>
      </c>
    </row>
    <row r="3240" spans="1:5" s="62" customFormat="1" ht="12.75" x14ac:dyDescent="0.2">
      <c r="A3240" s="85">
        <v>3236</v>
      </c>
      <c r="B3240" s="79">
        <f ca="1">('Activity Data'!B3246*$B$4)*'Emission Factors'!H3248</f>
        <v>113774735.62983717</v>
      </c>
      <c r="C3240" s="79">
        <f ca="1">('Activity Data'!B3246*$C$4)*'Emission Factors'!I3248</f>
        <v>51926481.217080012</v>
      </c>
      <c r="D3240" s="79">
        <f ca="1">('Activity Data'!B3246*$D$4)*'Emission Factors'!J3248</f>
        <v>16886485.260771792</v>
      </c>
      <c r="E3240" s="79">
        <f t="shared" ca="1" si="50"/>
        <v>182587702.10768896</v>
      </c>
    </row>
    <row r="3241" spans="1:5" s="62" customFormat="1" ht="12.75" x14ac:dyDescent="0.2">
      <c r="A3241" s="85">
        <v>3237</v>
      </c>
      <c r="B3241" s="79">
        <f ca="1">('Activity Data'!B3247*$B$4)*'Emission Factors'!H3249</f>
        <v>128064080.19906367</v>
      </c>
      <c r="C3241" s="79">
        <f ca="1">('Activity Data'!B3247*$C$4)*'Emission Factors'!I3249</f>
        <v>62247406.052675545</v>
      </c>
      <c r="D3241" s="79">
        <f ca="1">('Activity Data'!B3247*$D$4)*'Emission Factors'!J3249</f>
        <v>18852424.086683095</v>
      </c>
      <c r="E3241" s="79">
        <f t="shared" ca="1" si="50"/>
        <v>209163910.3384223</v>
      </c>
    </row>
    <row r="3242" spans="1:5" s="62" customFormat="1" ht="12.75" x14ac:dyDescent="0.2">
      <c r="A3242" s="85">
        <v>3238</v>
      </c>
      <c r="B3242" s="79">
        <f ca="1">('Activity Data'!B3248*$B$4)*'Emission Factors'!H3250</f>
        <v>132176674.63147935</v>
      </c>
      <c r="C3242" s="79">
        <f ca="1">('Activity Data'!B3248*$C$4)*'Emission Factors'!I3250</f>
        <v>61646301.251889743</v>
      </c>
      <c r="D3242" s="79">
        <f ca="1">('Activity Data'!B3248*$D$4)*'Emission Factors'!J3250</f>
        <v>21367624.544982109</v>
      </c>
      <c r="E3242" s="79">
        <f t="shared" ca="1" si="50"/>
        <v>215190600.42835119</v>
      </c>
    </row>
    <row r="3243" spans="1:5" s="62" customFormat="1" ht="12.75" x14ac:dyDescent="0.2">
      <c r="A3243" s="85">
        <v>3239</v>
      </c>
      <c r="B3243" s="79">
        <f ca="1">('Activity Data'!B3249*$B$4)*'Emission Factors'!H3251</f>
        <v>146072600.68133926</v>
      </c>
      <c r="C3243" s="79">
        <f ca="1">('Activity Data'!B3249*$C$4)*'Emission Factors'!I3251</f>
        <v>70824264.701511458</v>
      </c>
      <c r="D3243" s="79">
        <f ca="1">('Activity Data'!B3249*$D$4)*'Emission Factors'!J3251</f>
        <v>24838921.604975771</v>
      </c>
      <c r="E3243" s="79">
        <f t="shared" ca="1" si="50"/>
        <v>241735786.98782647</v>
      </c>
    </row>
    <row r="3244" spans="1:5" s="62" customFormat="1" ht="12.75" x14ac:dyDescent="0.2">
      <c r="A3244" s="85">
        <v>3240</v>
      </c>
      <c r="B3244" s="79">
        <f ca="1">('Activity Data'!B3250*$B$4)*'Emission Factors'!H3252</f>
        <v>151341518.29129067</v>
      </c>
      <c r="C3244" s="79">
        <f ca="1">('Activity Data'!B3250*$C$4)*'Emission Factors'!I3252</f>
        <v>70482189.301279336</v>
      </c>
      <c r="D3244" s="79">
        <f ca="1">('Activity Data'!B3250*$D$4)*'Emission Factors'!J3252</f>
        <v>22958048.950764518</v>
      </c>
      <c r="E3244" s="79">
        <f t="shared" ca="1" si="50"/>
        <v>244781756.54333451</v>
      </c>
    </row>
    <row r="3245" spans="1:5" s="62" customFormat="1" ht="12.75" x14ac:dyDescent="0.2">
      <c r="A3245" s="85">
        <v>3241</v>
      </c>
      <c r="B3245" s="79">
        <f ca="1">('Activity Data'!B3251*$B$4)*'Emission Factors'!H3253</f>
        <v>139933072.54337198</v>
      </c>
      <c r="C3245" s="79">
        <f ca="1">('Activity Data'!B3251*$C$4)*'Emission Factors'!I3253</f>
        <v>72029457.783719733</v>
      </c>
      <c r="D3245" s="79">
        <f ca="1">('Activity Data'!B3251*$D$4)*'Emission Factors'!J3253</f>
        <v>20876296.260746308</v>
      </c>
      <c r="E3245" s="79">
        <f t="shared" ca="1" si="50"/>
        <v>232838826.58783799</v>
      </c>
    </row>
    <row r="3246" spans="1:5" s="62" customFormat="1" ht="12.75" x14ac:dyDescent="0.2">
      <c r="A3246" s="85">
        <v>3242</v>
      </c>
      <c r="B3246" s="79">
        <f ca="1">('Activity Data'!B3252*$B$4)*'Emission Factors'!H3254</f>
        <v>151864444.65279946</v>
      </c>
      <c r="C3246" s="79">
        <f ca="1">('Activity Data'!B3252*$C$4)*'Emission Factors'!I3254</f>
        <v>70966781.255817726</v>
      </c>
      <c r="D3246" s="79">
        <f ca="1">('Activity Data'!B3252*$D$4)*'Emission Factors'!J3254</f>
        <v>23560652.828765664</v>
      </c>
      <c r="E3246" s="79">
        <f t="shared" ca="1" si="50"/>
        <v>246391878.73738286</v>
      </c>
    </row>
    <row r="3247" spans="1:5" s="62" customFormat="1" ht="12.75" x14ac:dyDescent="0.2">
      <c r="A3247" s="85">
        <v>3243</v>
      </c>
      <c r="B3247" s="79">
        <f ca="1">('Activity Data'!B3253*$B$4)*'Emission Factors'!H3255</f>
        <v>143630110.68202826</v>
      </c>
      <c r="C3247" s="79">
        <f ca="1">('Activity Data'!B3253*$C$4)*'Emission Factors'!I3255</f>
        <v>63349764.871548496</v>
      </c>
      <c r="D3247" s="79">
        <f ca="1">('Activity Data'!B3253*$D$4)*'Emission Factors'!J3255</f>
        <v>21090897.216946881</v>
      </c>
      <c r="E3247" s="79">
        <f t="shared" ca="1" si="50"/>
        <v>228070772.77052364</v>
      </c>
    </row>
    <row r="3248" spans="1:5" s="62" customFormat="1" ht="12.75" x14ac:dyDescent="0.2">
      <c r="A3248" s="85">
        <v>3244</v>
      </c>
      <c r="B3248" s="79">
        <f ca="1">('Activity Data'!B3254*$B$4)*'Emission Factors'!H3256</f>
        <v>152058439.20239544</v>
      </c>
      <c r="C3248" s="79">
        <f ca="1">('Activity Data'!B3254*$C$4)*'Emission Factors'!I3256</f>
        <v>70448793.236884668</v>
      </c>
      <c r="D3248" s="79">
        <f ca="1">('Activity Data'!B3254*$D$4)*'Emission Factors'!J3256</f>
        <v>22772285.247243926</v>
      </c>
      <c r="E3248" s="79">
        <f t="shared" ca="1" si="50"/>
        <v>245279517.68652403</v>
      </c>
    </row>
    <row r="3249" spans="1:5" s="62" customFormat="1" ht="12.75" x14ac:dyDescent="0.2">
      <c r="A3249" s="85">
        <v>3245</v>
      </c>
      <c r="B3249" s="79">
        <f ca="1">('Activity Data'!B3255*$B$4)*'Emission Factors'!H3257</f>
        <v>139743807.38890165</v>
      </c>
      <c r="C3249" s="79">
        <f ca="1">('Activity Data'!B3255*$C$4)*'Emission Factors'!I3257</f>
        <v>63634088.264867723</v>
      </c>
      <c r="D3249" s="79">
        <f ca="1">('Activity Data'!B3255*$D$4)*'Emission Factors'!J3257</f>
        <v>22111457.32145901</v>
      </c>
      <c r="E3249" s="79">
        <f t="shared" ca="1" si="50"/>
        <v>225489352.97522837</v>
      </c>
    </row>
    <row r="3250" spans="1:5" s="62" customFormat="1" ht="12.75" x14ac:dyDescent="0.2">
      <c r="A3250" s="85">
        <v>3246</v>
      </c>
      <c r="B3250" s="79">
        <f ca="1">('Activity Data'!B3256*$B$4)*'Emission Factors'!H3258</f>
        <v>134598510.01529244</v>
      </c>
      <c r="C3250" s="79">
        <f ca="1">('Activity Data'!B3256*$C$4)*'Emission Factors'!I3258</f>
        <v>65876489.662572116</v>
      </c>
      <c r="D3250" s="79">
        <f ca="1">('Activity Data'!B3256*$D$4)*'Emission Factors'!J3258</f>
        <v>20653317.834741559</v>
      </c>
      <c r="E3250" s="79">
        <f t="shared" ca="1" si="50"/>
        <v>221128317.51260611</v>
      </c>
    </row>
    <row r="3251" spans="1:5" s="62" customFormat="1" ht="12.75" x14ac:dyDescent="0.2">
      <c r="A3251" s="85">
        <v>3247</v>
      </c>
      <c r="B3251" s="79">
        <f ca="1">('Activity Data'!B3257*$B$4)*'Emission Factors'!H3259</f>
        <v>133321339.72984862</v>
      </c>
      <c r="C3251" s="79">
        <f ca="1">('Activity Data'!B3257*$C$4)*'Emission Factors'!I3259</f>
        <v>65628363.806848168</v>
      </c>
      <c r="D3251" s="79">
        <f ca="1">('Activity Data'!B3257*$D$4)*'Emission Factors'!J3259</f>
        <v>19864815.737467311</v>
      </c>
      <c r="E3251" s="79">
        <f t="shared" ca="1" si="50"/>
        <v>218814519.27416411</v>
      </c>
    </row>
    <row r="3252" spans="1:5" s="62" customFormat="1" ht="12.75" x14ac:dyDescent="0.2">
      <c r="A3252" s="85">
        <v>3248</v>
      </c>
      <c r="B3252" s="79">
        <f ca="1">('Activity Data'!B3258*$B$4)*'Emission Factors'!H3260</f>
        <v>153006254.64809754</v>
      </c>
      <c r="C3252" s="79">
        <f ca="1">('Activity Data'!B3258*$C$4)*'Emission Factors'!I3260</f>
        <v>74713299.299280867</v>
      </c>
      <c r="D3252" s="79">
        <f ca="1">('Activity Data'!B3258*$D$4)*'Emission Factors'!J3260</f>
        <v>22974636.640051145</v>
      </c>
      <c r="E3252" s="79">
        <f t="shared" ca="1" si="50"/>
        <v>250694190.58742955</v>
      </c>
    </row>
    <row r="3253" spans="1:5" s="62" customFormat="1" ht="12.75" x14ac:dyDescent="0.2">
      <c r="A3253" s="85">
        <v>3249</v>
      </c>
      <c r="B3253" s="79">
        <f ca="1">('Activity Data'!B3259*$B$4)*'Emission Factors'!H3261</f>
        <v>160031683.71044058</v>
      </c>
      <c r="C3253" s="79">
        <f ca="1">('Activity Data'!B3259*$C$4)*'Emission Factors'!I3261</f>
        <v>68742200.516767129</v>
      </c>
      <c r="D3253" s="79">
        <f ca="1">('Activity Data'!B3259*$D$4)*'Emission Factors'!J3261</f>
        <v>23090242.99260328</v>
      </c>
      <c r="E3253" s="79">
        <f t="shared" ca="1" si="50"/>
        <v>251864127.21981099</v>
      </c>
    </row>
    <row r="3254" spans="1:5" s="62" customFormat="1" ht="12.75" x14ac:dyDescent="0.2">
      <c r="A3254" s="85">
        <v>3250</v>
      </c>
      <c r="B3254" s="79">
        <f ca="1">('Activity Data'!B3260*$B$4)*'Emission Factors'!H3262</f>
        <v>133441702.95134468</v>
      </c>
      <c r="C3254" s="79">
        <f ca="1">('Activity Data'!B3260*$C$4)*'Emission Factors'!I3262</f>
        <v>64404808.003221318</v>
      </c>
      <c r="D3254" s="79">
        <f ca="1">('Activity Data'!B3260*$D$4)*'Emission Factors'!J3262</f>
        <v>20671517.38557826</v>
      </c>
      <c r="E3254" s="79">
        <f t="shared" ca="1" si="50"/>
        <v>218518028.34014428</v>
      </c>
    </row>
    <row r="3255" spans="1:5" s="62" customFormat="1" ht="12.75" x14ac:dyDescent="0.2">
      <c r="A3255" s="85">
        <v>3251</v>
      </c>
      <c r="B3255" s="79">
        <f ca="1">('Activity Data'!B3261*$B$4)*'Emission Factors'!H3263</f>
        <v>124349391.98393205</v>
      </c>
      <c r="C3255" s="79">
        <f ca="1">('Activity Data'!B3261*$C$4)*'Emission Factors'!I3263</f>
        <v>60590498.434683241</v>
      </c>
      <c r="D3255" s="79">
        <f ca="1">('Activity Data'!B3261*$D$4)*'Emission Factors'!J3263</f>
        <v>20664744.680894908</v>
      </c>
      <c r="E3255" s="79">
        <f t="shared" ca="1" si="50"/>
        <v>205604635.09951019</v>
      </c>
    </row>
    <row r="3256" spans="1:5" s="62" customFormat="1" ht="12.75" x14ac:dyDescent="0.2">
      <c r="A3256" s="85">
        <v>3252</v>
      </c>
      <c r="B3256" s="79">
        <f ca="1">('Activity Data'!B3262*$B$4)*'Emission Factors'!H3264</f>
        <v>132620871.64554125</v>
      </c>
      <c r="C3256" s="79">
        <f ca="1">('Activity Data'!B3262*$C$4)*'Emission Factors'!I3264</f>
        <v>57951766.26293999</v>
      </c>
      <c r="D3256" s="79">
        <f ca="1">('Activity Data'!B3262*$D$4)*'Emission Factors'!J3264</f>
        <v>21433822.574197926</v>
      </c>
      <c r="E3256" s="79">
        <f t="shared" ca="1" si="50"/>
        <v>212006460.48267916</v>
      </c>
    </row>
    <row r="3257" spans="1:5" s="62" customFormat="1" ht="12.75" x14ac:dyDescent="0.2">
      <c r="A3257" s="85">
        <v>3253</v>
      </c>
      <c r="B3257" s="79">
        <f ca="1">('Activity Data'!B3263*$B$4)*'Emission Factors'!H3265</f>
        <v>142017022.36020765</v>
      </c>
      <c r="C3257" s="79">
        <f ca="1">('Activity Data'!B3263*$C$4)*'Emission Factors'!I3265</f>
        <v>64107582.585677095</v>
      </c>
      <c r="D3257" s="79">
        <f ca="1">('Activity Data'!B3263*$D$4)*'Emission Factors'!J3265</f>
        <v>22145988.677506067</v>
      </c>
      <c r="E3257" s="79">
        <f t="shared" ca="1" si="50"/>
        <v>228270593.62339079</v>
      </c>
    </row>
    <row r="3258" spans="1:5" s="62" customFormat="1" ht="12.75" x14ac:dyDescent="0.2">
      <c r="A3258" s="85">
        <v>3254</v>
      </c>
      <c r="B3258" s="79">
        <f ca="1">('Activity Data'!B3264*$B$4)*'Emission Factors'!H3266</f>
        <v>143026045.07705209</v>
      </c>
      <c r="C3258" s="79">
        <f ca="1">('Activity Data'!B3264*$C$4)*'Emission Factors'!I3266</f>
        <v>66048494.463321514</v>
      </c>
      <c r="D3258" s="79">
        <f ca="1">('Activity Data'!B3264*$D$4)*'Emission Factors'!J3266</f>
        <v>20417418.865877345</v>
      </c>
      <c r="E3258" s="79">
        <f t="shared" ca="1" si="50"/>
        <v>229491958.40625095</v>
      </c>
    </row>
    <row r="3259" spans="1:5" s="62" customFormat="1" ht="12.75" x14ac:dyDescent="0.2">
      <c r="A3259" s="85">
        <v>3255</v>
      </c>
      <c r="B3259" s="79">
        <f ca="1">('Activity Data'!B3265*$B$4)*'Emission Factors'!H3267</f>
        <v>149771583.82551074</v>
      </c>
      <c r="C3259" s="79">
        <f ca="1">('Activity Data'!B3265*$C$4)*'Emission Factors'!I3267</f>
        <v>69417806.753044307</v>
      </c>
      <c r="D3259" s="79">
        <f ca="1">('Activity Data'!B3265*$D$4)*'Emission Factors'!J3267</f>
        <v>23323271.535546966</v>
      </c>
      <c r="E3259" s="79">
        <f t="shared" ca="1" si="50"/>
        <v>242512662.11410201</v>
      </c>
    </row>
    <row r="3260" spans="1:5" s="62" customFormat="1" ht="12.75" x14ac:dyDescent="0.2">
      <c r="A3260" s="85">
        <v>3256</v>
      </c>
      <c r="B3260" s="79">
        <f ca="1">('Activity Data'!B3266*$B$4)*'Emission Factors'!H3268</f>
        <v>138544349.17343834</v>
      </c>
      <c r="C3260" s="79">
        <f ca="1">('Activity Data'!B3266*$C$4)*'Emission Factors'!I3268</f>
        <v>67174097.816260114</v>
      </c>
      <c r="D3260" s="79">
        <f ca="1">('Activity Data'!B3266*$D$4)*'Emission Factors'!J3268</f>
        <v>20701903.606264669</v>
      </c>
      <c r="E3260" s="79">
        <f t="shared" ca="1" si="50"/>
        <v>226420350.59596315</v>
      </c>
    </row>
    <row r="3261" spans="1:5" s="62" customFormat="1" ht="12.75" x14ac:dyDescent="0.2">
      <c r="A3261" s="85">
        <v>3257</v>
      </c>
      <c r="B3261" s="79">
        <f ca="1">('Activity Data'!B3267*$B$4)*'Emission Factors'!H3269</f>
        <v>145847128.53176862</v>
      </c>
      <c r="C3261" s="79">
        <f ca="1">('Activity Data'!B3267*$C$4)*'Emission Factors'!I3269</f>
        <v>67242855.88265644</v>
      </c>
      <c r="D3261" s="79">
        <f ca="1">('Activity Data'!B3267*$D$4)*'Emission Factors'!J3269</f>
        <v>22734043.586507808</v>
      </c>
      <c r="E3261" s="79">
        <f t="shared" ca="1" si="50"/>
        <v>235824028.00093287</v>
      </c>
    </row>
    <row r="3262" spans="1:5" s="62" customFormat="1" ht="12.75" x14ac:dyDescent="0.2">
      <c r="A3262" s="85">
        <v>3258</v>
      </c>
      <c r="B3262" s="79">
        <f ca="1">('Activity Data'!B3268*$B$4)*'Emission Factors'!H3270</f>
        <v>137772197.35237432</v>
      </c>
      <c r="C3262" s="79">
        <f ca="1">('Activity Data'!B3268*$C$4)*'Emission Factors'!I3270</f>
        <v>63034214.432449155</v>
      </c>
      <c r="D3262" s="79">
        <f ca="1">('Activity Data'!B3268*$D$4)*'Emission Factors'!J3270</f>
        <v>20875489.711073104</v>
      </c>
      <c r="E3262" s="79">
        <f t="shared" ca="1" si="50"/>
        <v>221681901.49589658</v>
      </c>
    </row>
    <row r="3263" spans="1:5" s="62" customFormat="1" ht="12.75" x14ac:dyDescent="0.2">
      <c r="A3263" s="85">
        <v>3259</v>
      </c>
      <c r="B3263" s="79">
        <f ca="1">('Activity Data'!B3269*$B$4)*'Emission Factors'!H3271</f>
        <v>125560019.11455277</v>
      </c>
      <c r="C3263" s="79">
        <f ca="1">('Activity Data'!B3269*$C$4)*'Emission Factors'!I3271</f>
        <v>59247334.532979138</v>
      </c>
      <c r="D3263" s="79">
        <f ca="1">('Activity Data'!B3269*$D$4)*'Emission Factors'!J3271</f>
        <v>18891141.349364139</v>
      </c>
      <c r="E3263" s="79">
        <f t="shared" ca="1" si="50"/>
        <v>203698494.99689603</v>
      </c>
    </row>
    <row r="3264" spans="1:5" s="62" customFormat="1" ht="12.75" x14ac:dyDescent="0.2">
      <c r="A3264" s="85">
        <v>3260</v>
      </c>
      <c r="B3264" s="79">
        <f ca="1">('Activity Data'!B3270*$B$4)*'Emission Factors'!H3272</f>
        <v>161018893.73071834</v>
      </c>
      <c r="C3264" s="79">
        <f ca="1">('Activity Data'!B3270*$C$4)*'Emission Factors'!I3272</f>
        <v>76612009.336068854</v>
      </c>
      <c r="D3264" s="79">
        <f ca="1">('Activity Data'!B3270*$D$4)*'Emission Factors'!J3272</f>
        <v>23837219.771362051</v>
      </c>
      <c r="E3264" s="79">
        <f t="shared" ca="1" si="50"/>
        <v>261468122.83814925</v>
      </c>
    </row>
    <row r="3265" spans="1:5" s="62" customFormat="1" ht="12.75" x14ac:dyDescent="0.2">
      <c r="A3265" s="85">
        <v>3261</v>
      </c>
      <c r="B3265" s="79">
        <f ca="1">('Activity Data'!B3271*$B$4)*'Emission Factors'!H3273</f>
        <v>140011676.19872937</v>
      </c>
      <c r="C3265" s="79">
        <f ca="1">('Activity Data'!B3271*$C$4)*'Emission Factors'!I3273</f>
        <v>66095206.726899825</v>
      </c>
      <c r="D3265" s="79">
        <f ca="1">('Activity Data'!B3271*$D$4)*'Emission Factors'!J3273</f>
        <v>23179617.122262802</v>
      </c>
      <c r="E3265" s="79">
        <f t="shared" ca="1" si="50"/>
        <v>229286500.047892</v>
      </c>
    </row>
    <row r="3266" spans="1:5" s="62" customFormat="1" ht="12.75" x14ac:dyDescent="0.2">
      <c r="A3266" s="85">
        <v>3262</v>
      </c>
      <c r="B3266" s="79">
        <f ca="1">('Activity Data'!B3272*$B$4)*'Emission Factors'!H3274</f>
        <v>164238014.27999473</v>
      </c>
      <c r="C3266" s="79">
        <f ca="1">('Activity Data'!B3272*$C$4)*'Emission Factors'!I3274</f>
        <v>75393643.387437671</v>
      </c>
      <c r="D3266" s="79">
        <f ca="1">('Activity Data'!B3272*$D$4)*'Emission Factors'!J3274</f>
        <v>26363726.547110785</v>
      </c>
      <c r="E3266" s="79">
        <f t="shared" ca="1" si="50"/>
        <v>265995384.21454319</v>
      </c>
    </row>
    <row r="3267" spans="1:5" s="62" customFormat="1" ht="12.75" x14ac:dyDescent="0.2">
      <c r="A3267" s="85">
        <v>3263</v>
      </c>
      <c r="B3267" s="79">
        <f ca="1">('Activity Data'!B3273*$B$4)*'Emission Factors'!H3275</f>
        <v>143619340.26497501</v>
      </c>
      <c r="C3267" s="79">
        <f ca="1">('Activity Data'!B3273*$C$4)*'Emission Factors'!I3275</f>
        <v>66169944.564356863</v>
      </c>
      <c r="D3267" s="79">
        <f ca="1">('Activity Data'!B3273*$D$4)*'Emission Factors'!J3275</f>
        <v>21726015.201795377</v>
      </c>
      <c r="E3267" s="79">
        <f t="shared" ca="1" si="50"/>
        <v>231515300.03112724</v>
      </c>
    </row>
    <row r="3268" spans="1:5" s="62" customFormat="1" ht="12.75" x14ac:dyDescent="0.2">
      <c r="A3268" s="85">
        <v>3264</v>
      </c>
      <c r="B3268" s="79">
        <f ca="1">('Activity Data'!B3274*$B$4)*'Emission Factors'!H3276</f>
        <v>138875837.74482337</v>
      </c>
      <c r="C3268" s="79">
        <f ca="1">('Activity Data'!B3274*$C$4)*'Emission Factors'!I3276</f>
        <v>65257607.087428711</v>
      </c>
      <c r="D3268" s="79">
        <f ca="1">('Activity Data'!B3274*$D$4)*'Emission Factors'!J3276</f>
        <v>20473405.840254765</v>
      </c>
      <c r="E3268" s="79">
        <f t="shared" ca="1" si="50"/>
        <v>224606850.67250684</v>
      </c>
    </row>
    <row r="3269" spans="1:5" s="62" customFormat="1" ht="12.75" x14ac:dyDescent="0.2">
      <c r="A3269" s="85">
        <v>3265</v>
      </c>
      <c r="B3269" s="79">
        <f ca="1">('Activity Data'!B3275*$B$4)*'Emission Factors'!H3277</f>
        <v>149058713.48251745</v>
      </c>
      <c r="C3269" s="79">
        <f ca="1">('Activity Data'!B3275*$C$4)*'Emission Factors'!I3277</f>
        <v>73084820.138789266</v>
      </c>
      <c r="D3269" s="79">
        <f ca="1">('Activity Data'!B3275*$D$4)*'Emission Factors'!J3277</f>
        <v>22856912.661088299</v>
      </c>
      <c r="E3269" s="79">
        <f t="shared" ref="E3269:E3332" ca="1" si="51">SUM(B3269:D3269)</f>
        <v>245000446.28239501</v>
      </c>
    </row>
    <row r="3270" spans="1:5" s="62" customFormat="1" ht="12.75" x14ac:dyDescent="0.2">
      <c r="A3270" s="85">
        <v>3266</v>
      </c>
      <c r="B3270" s="79">
        <f ca="1">('Activity Data'!B3276*$B$4)*'Emission Factors'!H3278</f>
        <v>142468613.82816029</v>
      </c>
      <c r="C3270" s="79">
        <f ca="1">('Activity Data'!B3276*$C$4)*'Emission Factors'!I3278</f>
        <v>69540729.335845008</v>
      </c>
      <c r="D3270" s="79">
        <f ca="1">('Activity Data'!B3276*$D$4)*'Emission Factors'!J3278</f>
        <v>20716615.294746585</v>
      </c>
      <c r="E3270" s="79">
        <f t="shared" ca="1" si="51"/>
        <v>232725958.45875186</v>
      </c>
    </row>
    <row r="3271" spans="1:5" s="62" customFormat="1" ht="12.75" x14ac:dyDescent="0.2">
      <c r="A3271" s="85">
        <v>3267</v>
      </c>
      <c r="B3271" s="79">
        <f ca="1">('Activity Data'!B3277*$B$4)*'Emission Factors'!H3279</f>
        <v>139497448.20148429</v>
      </c>
      <c r="C3271" s="79">
        <f ca="1">('Activity Data'!B3277*$C$4)*'Emission Factors'!I3279</f>
        <v>66534991.378219202</v>
      </c>
      <c r="D3271" s="79">
        <f ca="1">('Activity Data'!B3277*$D$4)*'Emission Factors'!J3279</f>
        <v>22342715.700194139</v>
      </c>
      <c r="E3271" s="79">
        <f t="shared" ca="1" si="51"/>
        <v>228375155.27989766</v>
      </c>
    </row>
    <row r="3272" spans="1:5" s="62" customFormat="1" ht="12.75" x14ac:dyDescent="0.2">
      <c r="A3272" s="85">
        <v>3268</v>
      </c>
      <c r="B3272" s="79">
        <f ca="1">('Activity Data'!B3278*$B$4)*'Emission Factors'!H3280</f>
        <v>135472155.96153718</v>
      </c>
      <c r="C3272" s="79">
        <f ca="1">('Activity Data'!B3278*$C$4)*'Emission Factors'!I3280</f>
        <v>63241672.542271636</v>
      </c>
      <c r="D3272" s="79">
        <f ca="1">('Activity Data'!B3278*$D$4)*'Emission Factors'!J3280</f>
        <v>20994289.09178587</v>
      </c>
      <c r="E3272" s="79">
        <f t="shared" ca="1" si="51"/>
        <v>219708117.5955947</v>
      </c>
    </row>
    <row r="3273" spans="1:5" s="62" customFormat="1" ht="12.75" x14ac:dyDescent="0.2">
      <c r="A3273" s="85">
        <v>3269</v>
      </c>
      <c r="B3273" s="79">
        <f ca="1">('Activity Data'!B3279*$B$4)*'Emission Factors'!H3281</f>
        <v>127099545.42401703</v>
      </c>
      <c r="C3273" s="79">
        <f ca="1">('Activity Data'!B3279*$C$4)*'Emission Factors'!I3281</f>
        <v>57435406.376056045</v>
      </c>
      <c r="D3273" s="79">
        <f ca="1">('Activity Data'!B3279*$D$4)*'Emission Factors'!J3281</f>
        <v>19269123.486157503</v>
      </c>
      <c r="E3273" s="79">
        <f t="shared" ca="1" si="51"/>
        <v>203804075.28623059</v>
      </c>
    </row>
    <row r="3274" spans="1:5" s="62" customFormat="1" ht="12.75" x14ac:dyDescent="0.2">
      <c r="A3274" s="85">
        <v>3270</v>
      </c>
      <c r="B3274" s="79">
        <f ca="1">('Activity Data'!B3280*$B$4)*'Emission Factors'!H3282</f>
        <v>130374090.07838261</v>
      </c>
      <c r="C3274" s="79">
        <f ca="1">('Activity Data'!B3280*$C$4)*'Emission Factors'!I3282</f>
        <v>61730549.416539654</v>
      </c>
      <c r="D3274" s="79">
        <f ca="1">('Activity Data'!B3280*$D$4)*'Emission Factors'!J3282</f>
        <v>20124774.101161022</v>
      </c>
      <c r="E3274" s="79">
        <f t="shared" ca="1" si="51"/>
        <v>212229413.59608331</v>
      </c>
    </row>
    <row r="3275" spans="1:5" s="62" customFormat="1" ht="12.75" x14ac:dyDescent="0.2">
      <c r="A3275" s="85">
        <v>3271</v>
      </c>
      <c r="B3275" s="79">
        <f ca="1">('Activity Data'!B3281*$B$4)*'Emission Factors'!H3283</f>
        <v>139550299.62581468</v>
      </c>
      <c r="C3275" s="79">
        <f ca="1">('Activity Data'!B3281*$C$4)*'Emission Factors'!I3283</f>
        <v>64327615.453549251</v>
      </c>
      <c r="D3275" s="79">
        <f ca="1">('Activity Data'!B3281*$D$4)*'Emission Factors'!J3283</f>
        <v>22606378.867476366</v>
      </c>
      <c r="E3275" s="79">
        <f t="shared" ca="1" si="51"/>
        <v>226484293.94684032</v>
      </c>
    </row>
    <row r="3276" spans="1:5" s="62" customFormat="1" ht="12.75" x14ac:dyDescent="0.2">
      <c r="A3276" s="85">
        <v>3272</v>
      </c>
      <c r="B3276" s="79">
        <f ca="1">('Activity Data'!B3282*$B$4)*'Emission Factors'!H3284</f>
        <v>151967142.01070213</v>
      </c>
      <c r="C3276" s="79">
        <f ca="1">('Activity Data'!B3282*$C$4)*'Emission Factors'!I3284</f>
        <v>68557843.344336316</v>
      </c>
      <c r="D3276" s="79">
        <f ca="1">('Activity Data'!B3282*$D$4)*'Emission Factors'!J3284</f>
        <v>22848134.121482309</v>
      </c>
      <c r="E3276" s="79">
        <f t="shared" ca="1" si="51"/>
        <v>243373119.47652078</v>
      </c>
    </row>
    <row r="3277" spans="1:5" s="62" customFormat="1" ht="12.75" x14ac:dyDescent="0.2">
      <c r="A3277" s="85">
        <v>3273</v>
      </c>
      <c r="B3277" s="79">
        <f ca="1">('Activity Data'!B3283*$B$4)*'Emission Factors'!H3285</f>
        <v>142193606.38524643</v>
      </c>
      <c r="C3277" s="79">
        <f ca="1">('Activity Data'!B3283*$C$4)*'Emission Factors'!I3285</f>
        <v>69960886.6824155</v>
      </c>
      <c r="D3277" s="79">
        <f ca="1">('Activity Data'!B3283*$D$4)*'Emission Factors'!J3285</f>
        <v>21963029.848638922</v>
      </c>
      <c r="E3277" s="79">
        <f t="shared" ca="1" si="51"/>
        <v>234117522.91630086</v>
      </c>
    </row>
    <row r="3278" spans="1:5" s="62" customFormat="1" ht="12.75" x14ac:dyDescent="0.2">
      <c r="A3278" s="85">
        <v>3274</v>
      </c>
      <c r="B3278" s="79">
        <f ca="1">('Activity Data'!B3284*$B$4)*'Emission Factors'!H3286</f>
        <v>149914713.85724771</v>
      </c>
      <c r="C3278" s="79">
        <f ca="1">('Activity Data'!B3284*$C$4)*'Emission Factors'!I3286</f>
        <v>66189230.012586847</v>
      </c>
      <c r="D3278" s="79">
        <f ca="1">('Activity Data'!B3284*$D$4)*'Emission Factors'!J3286</f>
        <v>22949165.03080254</v>
      </c>
      <c r="E3278" s="79">
        <f t="shared" ca="1" si="51"/>
        <v>239053108.90063709</v>
      </c>
    </row>
    <row r="3279" spans="1:5" s="62" customFormat="1" ht="12.75" x14ac:dyDescent="0.2">
      <c r="A3279" s="85">
        <v>3275</v>
      </c>
      <c r="B3279" s="79">
        <f ca="1">('Activity Data'!B3285*$B$4)*'Emission Factors'!H3287</f>
        <v>149120914.41282707</v>
      </c>
      <c r="C3279" s="79">
        <f ca="1">('Activity Data'!B3285*$C$4)*'Emission Factors'!I3287</f>
        <v>67272239.361485541</v>
      </c>
      <c r="D3279" s="79">
        <f ca="1">('Activity Data'!B3285*$D$4)*'Emission Factors'!J3287</f>
        <v>22263259.601551209</v>
      </c>
      <c r="E3279" s="79">
        <f t="shared" ca="1" si="51"/>
        <v>238656413.37586382</v>
      </c>
    </row>
    <row r="3280" spans="1:5" s="62" customFormat="1" ht="12.75" x14ac:dyDescent="0.2">
      <c r="A3280" s="85">
        <v>3276</v>
      </c>
      <c r="B3280" s="79">
        <f ca="1">('Activity Data'!B3286*$B$4)*'Emission Factors'!H3288</f>
        <v>129720045.46587744</v>
      </c>
      <c r="C3280" s="79">
        <f ca="1">('Activity Data'!B3286*$C$4)*'Emission Factors'!I3288</f>
        <v>60892235.88940911</v>
      </c>
      <c r="D3280" s="79">
        <f ca="1">('Activity Data'!B3286*$D$4)*'Emission Factors'!J3288</f>
        <v>20284205.772452157</v>
      </c>
      <c r="E3280" s="79">
        <f t="shared" ca="1" si="51"/>
        <v>210896487.12773868</v>
      </c>
    </row>
    <row r="3281" spans="1:5" s="62" customFormat="1" ht="12.75" x14ac:dyDescent="0.2">
      <c r="A3281" s="85">
        <v>3277</v>
      </c>
      <c r="B3281" s="79">
        <f ca="1">('Activity Data'!B3287*$B$4)*'Emission Factors'!H3289</f>
        <v>142264208.51158771</v>
      </c>
      <c r="C3281" s="79">
        <f ca="1">('Activity Data'!B3287*$C$4)*'Emission Factors'!I3289</f>
        <v>61167625.127747074</v>
      </c>
      <c r="D3281" s="79">
        <f ca="1">('Activity Data'!B3287*$D$4)*'Emission Factors'!J3289</f>
        <v>21577936.272741746</v>
      </c>
      <c r="E3281" s="79">
        <f t="shared" ca="1" si="51"/>
        <v>225009769.91207653</v>
      </c>
    </row>
    <row r="3282" spans="1:5" s="62" customFormat="1" ht="12.75" x14ac:dyDescent="0.2">
      <c r="A3282" s="85">
        <v>3278</v>
      </c>
      <c r="B3282" s="79">
        <f ca="1">('Activity Data'!B3288*$B$4)*'Emission Factors'!H3290</f>
        <v>151356449.42257065</v>
      </c>
      <c r="C3282" s="79">
        <f ca="1">('Activity Data'!B3288*$C$4)*'Emission Factors'!I3290</f>
        <v>73318573.75309208</v>
      </c>
      <c r="D3282" s="79">
        <f ca="1">('Activity Data'!B3288*$D$4)*'Emission Factors'!J3290</f>
        <v>22525872.604580685</v>
      </c>
      <c r="E3282" s="79">
        <f t="shared" ca="1" si="51"/>
        <v>247200895.7802434</v>
      </c>
    </row>
    <row r="3283" spans="1:5" s="62" customFormat="1" ht="12.75" x14ac:dyDescent="0.2">
      <c r="A3283" s="85">
        <v>3279</v>
      </c>
      <c r="B3283" s="79">
        <f ca="1">('Activity Data'!B3289*$B$4)*'Emission Factors'!H3291</f>
        <v>145848741.95228037</v>
      </c>
      <c r="C3283" s="79">
        <f ca="1">('Activity Data'!B3289*$C$4)*'Emission Factors'!I3291</f>
        <v>67784477.11090602</v>
      </c>
      <c r="D3283" s="79">
        <f ca="1">('Activity Data'!B3289*$D$4)*'Emission Factors'!J3291</f>
        <v>21745938.363400884</v>
      </c>
      <c r="E3283" s="79">
        <f t="shared" ca="1" si="51"/>
        <v>235379157.42658728</v>
      </c>
    </row>
    <row r="3284" spans="1:5" s="62" customFormat="1" ht="12.75" x14ac:dyDescent="0.2">
      <c r="A3284" s="85">
        <v>3280</v>
      </c>
      <c r="B3284" s="79">
        <f ca="1">('Activity Data'!B3290*$B$4)*'Emission Factors'!H3292</f>
        <v>148443283.7039963</v>
      </c>
      <c r="C3284" s="79">
        <f ca="1">('Activity Data'!B3290*$C$4)*'Emission Factors'!I3292</f>
        <v>67864861.451386854</v>
      </c>
      <c r="D3284" s="79">
        <f ca="1">('Activity Data'!B3290*$D$4)*'Emission Factors'!J3292</f>
        <v>22266231.660741497</v>
      </c>
      <c r="E3284" s="79">
        <f t="shared" ca="1" si="51"/>
        <v>238574376.81612468</v>
      </c>
    </row>
    <row r="3285" spans="1:5" s="62" customFormat="1" ht="12.75" x14ac:dyDescent="0.2">
      <c r="A3285" s="85">
        <v>3281</v>
      </c>
      <c r="B3285" s="79">
        <f ca="1">('Activity Data'!B3291*$B$4)*'Emission Factors'!H3293</f>
        <v>129921320.43611366</v>
      </c>
      <c r="C3285" s="79">
        <f ca="1">('Activity Data'!B3291*$C$4)*'Emission Factors'!I3293</f>
        <v>63684080.724675164</v>
      </c>
      <c r="D3285" s="79">
        <f ca="1">('Activity Data'!B3291*$D$4)*'Emission Factors'!J3293</f>
        <v>19682096.869352248</v>
      </c>
      <c r="E3285" s="79">
        <f t="shared" ca="1" si="51"/>
        <v>213287498.03014109</v>
      </c>
    </row>
    <row r="3286" spans="1:5" s="62" customFormat="1" ht="12.75" x14ac:dyDescent="0.2">
      <c r="A3286" s="85">
        <v>3282</v>
      </c>
      <c r="B3286" s="79">
        <f ca="1">('Activity Data'!B3292*$B$4)*'Emission Factors'!H3294</f>
        <v>134356098.86081749</v>
      </c>
      <c r="C3286" s="79">
        <f ca="1">('Activity Data'!B3292*$C$4)*'Emission Factors'!I3294</f>
        <v>63588674.034428813</v>
      </c>
      <c r="D3286" s="79">
        <f ca="1">('Activity Data'!B3292*$D$4)*'Emission Factors'!J3294</f>
        <v>19098049.491014689</v>
      </c>
      <c r="E3286" s="79">
        <f t="shared" ca="1" si="51"/>
        <v>217042822.38626099</v>
      </c>
    </row>
    <row r="3287" spans="1:5" s="62" customFormat="1" ht="12.75" x14ac:dyDescent="0.2">
      <c r="A3287" s="85">
        <v>3283</v>
      </c>
      <c r="B3287" s="79">
        <f ca="1">('Activity Data'!B3293*$B$4)*'Emission Factors'!H3295</f>
        <v>140142286.48724425</v>
      </c>
      <c r="C3287" s="79">
        <f ca="1">('Activity Data'!B3293*$C$4)*'Emission Factors'!I3295</f>
        <v>63917223.433519341</v>
      </c>
      <c r="D3287" s="79">
        <f ca="1">('Activity Data'!B3293*$D$4)*'Emission Factors'!J3295</f>
        <v>21921234.165297084</v>
      </c>
      <c r="E3287" s="79">
        <f t="shared" ca="1" si="51"/>
        <v>225980744.08606067</v>
      </c>
    </row>
    <row r="3288" spans="1:5" s="62" customFormat="1" ht="12.75" x14ac:dyDescent="0.2">
      <c r="A3288" s="85">
        <v>3284</v>
      </c>
      <c r="B3288" s="79">
        <f ca="1">('Activity Data'!B3294*$B$4)*'Emission Factors'!H3296</f>
        <v>154070595.01534471</v>
      </c>
      <c r="C3288" s="79">
        <f ca="1">('Activity Data'!B3294*$C$4)*'Emission Factors'!I3296</f>
        <v>73151529.274295941</v>
      </c>
      <c r="D3288" s="79">
        <f ca="1">('Activity Data'!B3294*$D$4)*'Emission Factors'!J3296</f>
        <v>22805398.113637935</v>
      </c>
      <c r="E3288" s="79">
        <f t="shared" ca="1" si="51"/>
        <v>250027522.40327859</v>
      </c>
    </row>
    <row r="3289" spans="1:5" s="62" customFormat="1" ht="12.75" x14ac:dyDescent="0.2">
      <c r="A3289" s="85">
        <v>3285</v>
      </c>
      <c r="B3289" s="79">
        <f ca="1">('Activity Data'!B3295*$B$4)*'Emission Factors'!H3297</f>
        <v>133343186.63575003</v>
      </c>
      <c r="C3289" s="79">
        <f ca="1">('Activity Data'!B3295*$C$4)*'Emission Factors'!I3297</f>
        <v>64931806.72946009</v>
      </c>
      <c r="D3289" s="79">
        <f ca="1">('Activity Data'!B3295*$D$4)*'Emission Factors'!J3297</f>
        <v>19803356.040852971</v>
      </c>
      <c r="E3289" s="79">
        <f t="shared" ca="1" si="51"/>
        <v>218078349.40606308</v>
      </c>
    </row>
    <row r="3290" spans="1:5" s="62" customFormat="1" ht="12.75" x14ac:dyDescent="0.2">
      <c r="A3290" s="85">
        <v>3286</v>
      </c>
      <c r="B3290" s="79">
        <f ca="1">('Activity Data'!B3296*$B$4)*'Emission Factors'!H3298</f>
        <v>131342144.67606492</v>
      </c>
      <c r="C3290" s="79">
        <f ca="1">('Activity Data'!B3296*$C$4)*'Emission Factors'!I3298</f>
        <v>60201045.201896891</v>
      </c>
      <c r="D3290" s="79">
        <f ca="1">('Activity Data'!B3296*$D$4)*'Emission Factors'!J3298</f>
        <v>21147764.840577453</v>
      </c>
      <c r="E3290" s="79">
        <f t="shared" ca="1" si="51"/>
        <v>212690954.71853927</v>
      </c>
    </row>
    <row r="3291" spans="1:5" s="62" customFormat="1" ht="12.75" x14ac:dyDescent="0.2">
      <c r="A3291" s="85">
        <v>3287</v>
      </c>
      <c r="B3291" s="79">
        <f ca="1">('Activity Data'!B3297*$B$4)*'Emission Factors'!H3299</f>
        <v>145078301.1779339</v>
      </c>
      <c r="C3291" s="79">
        <f ca="1">('Activity Data'!B3297*$C$4)*'Emission Factors'!I3299</f>
        <v>71689651.347198367</v>
      </c>
      <c r="D3291" s="79">
        <f ca="1">('Activity Data'!B3297*$D$4)*'Emission Factors'!J3299</f>
        <v>22120283.024329092</v>
      </c>
      <c r="E3291" s="79">
        <f t="shared" ca="1" si="51"/>
        <v>238888235.54946136</v>
      </c>
    </row>
    <row r="3292" spans="1:5" s="62" customFormat="1" ht="12.75" x14ac:dyDescent="0.2">
      <c r="A3292" s="85">
        <v>3288</v>
      </c>
      <c r="B3292" s="79">
        <f ca="1">('Activity Data'!B3298*$B$4)*'Emission Factors'!H3300</f>
        <v>147094408.39286971</v>
      </c>
      <c r="C3292" s="79">
        <f ca="1">('Activity Data'!B3298*$C$4)*'Emission Factors'!I3300</f>
        <v>69902026.985605791</v>
      </c>
      <c r="D3292" s="79">
        <f ca="1">('Activity Data'!B3298*$D$4)*'Emission Factors'!J3300</f>
        <v>22036216.966497049</v>
      </c>
      <c r="E3292" s="79">
        <f t="shared" ca="1" si="51"/>
        <v>239032652.34497255</v>
      </c>
    </row>
    <row r="3293" spans="1:5" s="62" customFormat="1" ht="12.75" x14ac:dyDescent="0.2">
      <c r="A3293" s="85">
        <v>3289</v>
      </c>
      <c r="B3293" s="79">
        <f ca="1">('Activity Data'!B3299*$B$4)*'Emission Factors'!H3301</f>
        <v>135826851.82670403</v>
      </c>
      <c r="C3293" s="79">
        <f ca="1">('Activity Data'!B3299*$C$4)*'Emission Factors'!I3301</f>
        <v>62977874.87374983</v>
      </c>
      <c r="D3293" s="79">
        <f ca="1">('Activity Data'!B3299*$D$4)*'Emission Factors'!J3301</f>
        <v>21793382.24435534</v>
      </c>
      <c r="E3293" s="79">
        <f t="shared" ca="1" si="51"/>
        <v>220598108.9448092</v>
      </c>
    </row>
    <row r="3294" spans="1:5" s="62" customFormat="1" ht="12.75" x14ac:dyDescent="0.2">
      <c r="A3294" s="85">
        <v>3290</v>
      </c>
      <c r="B3294" s="79">
        <f ca="1">('Activity Data'!B3300*$B$4)*'Emission Factors'!H3302</f>
        <v>152029432.27345997</v>
      </c>
      <c r="C3294" s="79">
        <f ca="1">('Activity Data'!B3300*$C$4)*'Emission Factors'!I3302</f>
        <v>69169853.601118892</v>
      </c>
      <c r="D3294" s="79">
        <f ca="1">('Activity Data'!B3300*$D$4)*'Emission Factors'!J3302</f>
        <v>24698565.859281082</v>
      </c>
      <c r="E3294" s="79">
        <f t="shared" ca="1" si="51"/>
        <v>245897851.73385996</v>
      </c>
    </row>
    <row r="3295" spans="1:5" s="62" customFormat="1" ht="12.75" x14ac:dyDescent="0.2">
      <c r="A3295" s="85">
        <v>3291</v>
      </c>
      <c r="B3295" s="79">
        <f ca="1">('Activity Data'!B3301*$B$4)*'Emission Factors'!H3303</f>
        <v>154820930.08478153</v>
      </c>
      <c r="C3295" s="79">
        <f ca="1">('Activity Data'!B3301*$C$4)*'Emission Factors'!I3303</f>
        <v>72317868.766454384</v>
      </c>
      <c r="D3295" s="79">
        <f ca="1">('Activity Data'!B3301*$D$4)*'Emission Factors'!J3303</f>
        <v>22991351.069030795</v>
      </c>
      <c r="E3295" s="79">
        <f t="shared" ca="1" si="51"/>
        <v>250130149.92026672</v>
      </c>
    </row>
    <row r="3296" spans="1:5" s="62" customFormat="1" ht="12.75" x14ac:dyDescent="0.2">
      <c r="A3296" s="85">
        <v>3292</v>
      </c>
      <c r="B3296" s="79">
        <f ca="1">('Activity Data'!B3302*$B$4)*'Emission Factors'!H3304</f>
        <v>155237519.95952109</v>
      </c>
      <c r="C3296" s="79">
        <f ca="1">('Activity Data'!B3302*$C$4)*'Emission Factors'!I3304</f>
        <v>77041072.74752973</v>
      </c>
      <c r="D3296" s="79">
        <f ca="1">('Activity Data'!B3302*$D$4)*'Emission Factors'!J3304</f>
        <v>21635818.79912122</v>
      </c>
      <c r="E3296" s="79">
        <f t="shared" ca="1" si="51"/>
        <v>253914411.50617203</v>
      </c>
    </row>
    <row r="3297" spans="1:5" s="62" customFormat="1" ht="12.75" x14ac:dyDescent="0.2">
      <c r="A3297" s="85">
        <v>3293</v>
      </c>
      <c r="B3297" s="79">
        <f ca="1">('Activity Data'!B3303*$B$4)*'Emission Factors'!H3305</f>
        <v>127156407.09105705</v>
      </c>
      <c r="C3297" s="79">
        <f ca="1">('Activity Data'!B3303*$C$4)*'Emission Factors'!I3305</f>
        <v>59107920.082793467</v>
      </c>
      <c r="D3297" s="79">
        <f ca="1">('Activity Data'!B3303*$D$4)*'Emission Factors'!J3305</f>
        <v>18989109.14934006</v>
      </c>
      <c r="E3297" s="79">
        <f t="shared" ca="1" si="51"/>
        <v>205253436.32319057</v>
      </c>
    </row>
    <row r="3298" spans="1:5" s="62" customFormat="1" ht="12.75" x14ac:dyDescent="0.2">
      <c r="A3298" s="85">
        <v>3294</v>
      </c>
      <c r="B3298" s="79">
        <f ca="1">('Activity Data'!B3304*$B$4)*'Emission Factors'!H3306</f>
        <v>129279898.01693606</v>
      </c>
      <c r="C3298" s="79">
        <f ca="1">('Activity Data'!B3304*$C$4)*'Emission Factors'!I3306</f>
        <v>59889629.32423152</v>
      </c>
      <c r="D3298" s="79">
        <f ca="1">('Activity Data'!B3304*$D$4)*'Emission Factors'!J3306</f>
        <v>19054756.694199651</v>
      </c>
      <c r="E3298" s="79">
        <f t="shared" ca="1" si="51"/>
        <v>208224284.03536722</v>
      </c>
    </row>
    <row r="3299" spans="1:5" s="62" customFormat="1" ht="12.75" x14ac:dyDescent="0.2">
      <c r="A3299" s="85">
        <v>3295</v>
      </c>
      <c r="B3299" s="79">
        <f ca="1">('Activity Data'!B3305*$B$4)*'Emission Factors'!H3307</f>
        <v>135694614.10865417</v>
      </c>
      <c r="C3299" s="79">
        <f ca="1">('Activity Data'!B3305*$C$4)*'Emission Factors'!I3307</f>
        <v>62907810.13035991</v>
      </c>
      <c r="D3299" s="79">
        <f ca="1">('Activity Data'!B3305*$D$4)*'Emission Factors'!J3307</f>
        <v>20651628.065080907</v>
      </c>
      <c r="E3299" s="79">
        <f t="shared" ca="1" si="51"/>
        <v>219254052.304095</v>
      </c>
    </row>
    <row r="3300" spans="1:5" s="62" customFormat="1" ht="12.75" x14ac:dyDescent="0.2">
      <c r="A3300" s="85">
        <v>3296</v>
      </c>
      <c r="B3300" s="79">
        <f ca="1">('Activity Data'!B3306*$B$4)*'Emission Factors'!H3308</f>
        <v>141163814.49191025</v>
      </c>
      <c r="C3300" s="79">
        <f ca="1">('Activity Data'!B3306*$C$4)*'Emission Factors'!I3308</f>
        <v>69698251.641830593</v>
      </c>
      <c r="D3300" s="79">
        <f ca="1">('Activity Data'!B3306*$D$4)*'Emission Factors'!J3308</f>
        <v>22945005.609321419</v>
      </c>
      <c r="E3300" s="79">
        <f t="shared" ca="1" si="51"/>
        <v>233807071.74306226</v>
      </c>
    </row>
    <row r="3301" spans="1:5" s="62" customFormat="1" ht="12.75" x14ac:dyDescent="0.2">
      <c r="A3301" s="85">
        <v>3297</v>
      </c>
      <c r="B3301" s="79">
        <f ca="1">('Activity Data'!B3307*$B$4)*'Emission Factors'!H3309</f>
        <v>139833552.6337145</v>
      </c>
      <c r="C3301" s="79">
        <f ca="1">('Activity Data'!B3307*$C$4)*'Emission Factors'!I3309</f>
        <v>68708388.48851876</v>
      </c>
      <c r="D3301" s="79">
        <f ca="1">('Activity Data'!B3307*$D$4)*'Emission Factors'!J3309</f>
        <v>21900698.814597074</v>
      </c>
      <c r="E3301" s="79">
        <f t="shared" ca="1" si="51"/>
        <v>230442639.93683034</v>
      </c>
    </row>
    <row r="3302" spans="1:5" s="62" customFormat="1" ht="12.75" x14ac:dyDescent="0.2">
      <c r="A3302" s="85">
        <v>3298</v>
      </c>
      <c r="B3302" s="79">
        <f ca="1">('Activity Data'!B3308*$B$4)*'Emission Factors'!H3310</f>
        <v>168785394.97022033</v>
      </c>
      <c r="C3302" s="79">
        <f ca="1">('Activity Data'!B3308*$C$4)*'Emission Factors'!I3310</f>
        <v>85665133.726045966</v>
      </c>
      <c r="D3302" s="79">
        <f ca="1">('Activity Data'!B3308*$D$4)*'Emission Factors'!J3310</f>
        <v>26264901.7678045</v>
      </c>
      <c r="E3302" s="79">
        <f t="shared" ca="1" si="51"/>
        <v>280715430.4640708</v>
      </c>
    </row>
    <row r="3303" spans="1:5" s="62" customFormat="1" ht="12.75" x14ac:dyDescent="0.2">
      <c r="A3303" s="85">
        <v>3299</v>
      </c>
      <c r="B3303" s="79">
        <f ca="1">('Activity Data'!B3309*$B$4)*'Emission Factors'!H3311</f>
        <v>124285489.52297698</v>
      </c>
      <c r="C3303" s="79">
        <f ca="1">('Activity Data'!B3309*$C$4)*'Emission Factors'!I3311</f>
        <v>52249079.79018528</v>
      </c>
      <c r="D3303" s="79">
        <f ca="1">('Activity Data'!B3309*$D$4)*'Emission Factors'!J3311</f>
        <v>18835659.520414297</v>
      </c>
      <c r="E3303" s="79">
        <f t="shared" ca="1" si="51"/>
        <v>195370228.83357656</v>
      </c>
    </row>
    <row r="3304" spans="1:5" s="62" customFormat="1" ht="12.75" x14ac:dyDescent="0.2">
      <c r="A3304" s="85">
        <v>3300</v>
      </c>
      <c r="B3304" s="79">
        <f ca="1">('Activity Data'!B3310*$B$4)*'Emission Factors'!H3312</f>
        <v>148886793.89242765</v>
      </c>
      <c r="C3304" s="79">
        <f ca="1">('Activity Data'!B3310*$C$4)*'Emission Factors'!I3312</f>
        <v>71581520.12553528</v>
      </c>
      <c r="D3304" s="79">
        <f ca="1">('Activity Data'!B3310*$D$4)*'Emission Factors'!J3312</f>
        <v>22593658.491336111</v>
      </c>
      <c r="E3304" s="79">
        <f t="shared" ca="1" si="51"/>
        <v>243061972.50929904</v>
      </c>
    </row>
    <row r="3305" spans="1:5" s="62" customFormat="1" ht="12.75" x14ac:dyDescent="0.2">
      <c r="A3305" s="85">
        <v>3301</v>
      </c>
      <c r="B3305" s="79">
        <f ca="1">('Activity Data'!B3311*$B$4)*'Emission Factors'!H3313</f>
        <v>153059462.79259571</v>
      </c>
      <c r="C3305" s="79">
        <f ca="1">('Activity Data'!B3311*$C$4)*'Emission Factors'!I3313</f>
        <v>68622316.308463067</v>
      </c>
      <c r="D3305" s="79">
        <f ca="1">('Activity Data'!B3311*$D$4)*'Emission Factors'!J3313</f>
        <v>25572385.5494694</v>
      </c>
      <c r="E3305" s="79">
        <f t="shared" ca="1" si="51"/>
        <v>247254164.65052819</v>
      </c>
    </row>
    <row r="3306" spans="1:5" s="62" customFormat="1" ht="12.75" x14ac:dyDescent="0.2">
      <c r="A3306" s="85">
        <v>3302</v>
      </c>
      <c r="B3306" s="79">
        <f ca="1">('Activity Data'!B3312*$B$4)*'Emission Factors'!H3314</f>
        <v>121389738.00637159</v>
      </c>
      <c r="C3306" s="79">
        <f ca="1">('Activity Data'!B3312*$C$4)*'Emission Factors'!I3314</f>
        <v>54651458.149065726</v>
      </c>
      <c r="D3306" s="79">
        <f ca="1">('Activity Data'!B3312*$D$4)*'Emission Factors'!J3314</f>
        <v>19835733.01325687</v>
      </c>
      <c r="E3306" s="79">
        <f t="shared" ca="1" si="51"/>
        <v>195876929.1686942</v>
      </c>
    </row>
    <row r="3307" spans="1:5" s="62" customFormat="1" ht="12.75" x14ac:dyDescent="0.2">
      <c r="A3307" s="85">
        <v>3303</v>
      </c>
      <c r="B3307" s="79">
        <f ca="1">('Activity Data'!B3313*$B$4)*'Emission Factors'!H3315</f>
        <v>126091619.28458361</v>
      </c>
      <c r="C3307" s="79">
        <f ca="1">('Activity Data'!B3313*$C$4)*'Emission Factors'!I3315</f>
        <v>63301622.723567612</v>
      </c>
      <c r="D3307" s="79">
        <f ca="1">('Activity Data'!B3313*$D$4)*'Emission Factors'!J3315</f>
        <v>19604909.49741802</v>
      </c>
      <c r="E3307" s="79">
        <f t="shared" ca="1" si="51"/>
        <v>208998151.50556925</v>
      </c>
    </row>
    <row r="3308" spans="1:5" s="62" customFormat="1" ht="12.75" x14ac:dyDescent="0.2">
      <c r="A3308" s="85">
        <v>3304</v>
      </c>
      <c r="B3308" s="79">
        <f ca="1">('Activity Data'!B3314*$B$4)*'Emission Factors'!H3316</f>
        <v>121829016.9131176</v>
      </c>
      <c r="C3308" s="79">
        <f ca="1">('Activity Data'!B3314*$C$4)*'Emission Factors'!I3316</f>
        <v>58004031.538696051</v>
      </c>
      <c r="D3308" s="79">
        <f ca="1">('Activity Data'!B3314*$D$4)*'Emission Factors'!J3316</f>
        <v>19054628.292981595</v>
      </c>
      <c r="E3308" s="79">
        <f t="shared" ca="1" si="51"/>
        <v>198887676.74479523</v>
      </c>
    </row>
    <row r="3309" spans="1:5" s="62" customFormat="1" ht="12.75" x14ac:dyDescent="0.2">
      <c r="A3309" s="85">
        <v>3305</v>
      </c>
      <c r="B3309" s="79">
        <f ca="1">('Activity Data'!B3315*$B$4)*'Emission Factors'!H3317</f>
        <v>127840357.22758631</v>
      </c>
      <c r="C3309" s="79">
        <f ca="1">('Activity Data'!B3315*$C$4)*'Emission Factors'!I3317</f>
        <v>58327116.927893877</v>
      </c>
      <c r="D3309" s="79">
        <f ca="1">('Activity Data'!B3315*$D$4)*'Emission Factors'!J3317</f>
        <v>20032358.377530336</v>
      </c>
      <c r="E3309" s="79">
        <f t="shared" ca="1" si="51"/>
        <v>206199832.53301054</v>
      </c>
    </row>
    <row r="3310" spans="1:5" s="62" customFormat="1" ht="12.75" x14ac:dyDescent="0.2">
      <c r="A3310" s="85">
        <v>3306</v>
      </c>
      <c r="B3310" s="79">
        <f ca="1">('Activity Data'!B3316*$B$4)*'Emission Factors'!H3318</f>
        <v>120507886.64248063</v>
      </c>
      <c r="C3310" s="79">
        <f ca="1">('Activity Data'!B3316*$C$4)*'Emission Factors'!I3318</f>
        <v>58095974.845717728</v>
      </c>
      <c r="D3310" s="79">
        <f ca="1">('Activity Data'!B3316*$D$4)*'Emission Factors'!J3318</f>
        <v>17561979.345358249</v>
      </c>
      <c r="E3310" s="79">
        <f t="shared" ca="1" si="51"/>
        <v>196165840.83355659</v>
      </c>
    </row>
    <row r="3311" spans="1:5" s="62" customFormat="1" ht="12.75" x14ac:dyDescent="0.2">
      <c r="A3311" s="85">
        <v>3307</v>
      </c>
      <c r="B3311" s="79">
        <f ca="1">('Activity Data'!B3317*$B$4)*'Emission Factors'!H3319</f>
        <v>150573251.74889311</v>
      </c>
      <c r="C3311" s="79">
        <f ca="1">('Activity Data'!B3317*$C$4)*'Emission Factors'!I3319</f>
        <v>72918572.805107817</v>
      </c>
      <c r="D3311" s="79">
        <f ca="1">('Activity Data'!B3317*$D$4)*'Emission Factors'!J3319</f>
        <v>22506337.771417633</v>
      </c>
      <c r="E3311" s="79">
        <f t="shared" ca="1" si="51"/>
        <v>245998162.32541853</v>
      </c>
    </row>
    <row r="3312" spans="1:5" s="62" customFormat="1" ht="12.75" x14ac:dyDescent="0.2">
      <c r="A3312" s="85">
        <v>3308</v>
      </c>
      <c r="B3312" s="79">
        <f ca="1">('Activity Data'!B3318*$B$4)*'Emission Factors'!H3320</f>
        <v>147593105.19933701</v>
      </c>
      <c r="C3312" s="79">
        <f ca="1">('Activity Data'!B3318*$C$4)*'Emission Factors'!I3320</f>
        <v>66756593.869536959</v>
      </c>
      <c r="D3312" s="79">
        <f ca="1">('Activity Data'!B3318*$D$4)*'Emission Factors'!J3320</f>
        <v>22210971.839040015</v>
      </c>
      <c r="E3312" s="79">
        <f t="shared" ca="1" si="51"/>
        <v>236560670.90791398</v>
      </c>
    </row>
    <row r="3313" spans="1:5" s="62" customFormat="1" ht="12.75" x14ac:dyDescent="0.2">
      <c r="A3313" s="85">
        <v>3309</v>
      </c>
      <c r="B3313" s="79">
        <f ca="1">('Activity Data'!B3319*$B$4)*'Emission Factors'!H3321</f>
        <v>131757447.68931419</v>
      </c>
      <c r="C3313" s="79">
        <f ca="1">('Activity Data'!B3319*$C$4)*'Emission Factors'!I3321</f>
        <v>60423292.301954158</v>
      </c>
      <c r="D3313" s="79">
        <f ca="1">('Activity Data'!B3319*$D$4)*'Emission Factors'!J3321</f>
        <v>20012307.204498328</v>
      </c>
      <c r="E3313" s="79">
        <f t="shared" ca="1" si="51"/>
        <v>212193047.19576666</v>
      </c>
    </row>
    <row r="3314" spans="1:5" s="62" customFormat="1" ht="12.75" x14ac:dyDescent="0.2">
      <c r="A3314" s="85">
        <v>3310</v>
      </c>
      <c r="B3314" s="79">
        <f ca="1">('Activity Data'!B3320*$B$4)*'Emission Factors'!H3322</f>
        <v>155861040.73496994</v>
      </c>
      <c r="C3314" s="79">
        <f ca="1">('Activity Data'!B3320*$C$4)*'Emission Factors'!I3322</f>
        <v>72794264.134801298</v>
      </c>
      <c r="D3314" s="79">
        <f ca="1">('Activity Data'!B3320*$D$4)*'Emission Factors'!J3322</f>
        <v>24314100.660686549</v>
      </c>
      <c r="E3314" s="79">
        <f t="shared" ca="1" si="51"/>
        <v>252969405.53045779</v>
      </c>
    </row>
    <row r="3315" spans="1:5" s="62" customFormat="1" ht="12.75" x14ac:dyDescent="0.2">
      <c r="A3315" s="85">
        <v>3311</v>
      </c>
      <c r="B3315" s="79">
        <f ca="1">('Activity Data'!B3321*$B$4)*'Emission Factors'!H3323</f>
        <v>146808522.71312019</v>
      </c>
      <c r="C3315" s="79">
        <f ca="1">('Activity Data'!B3321*$C$4)*'Emission Factors'!I3323</f>
        <v>71097412.430034652</v>
      </c>
      <c r="D3315" s="79">
        <f ca="1">('Activity Data'!B3321*$D$4)*'Emission Factors'!J3323</f>
        <v>22901136.418016128</v>
      </c>
      <c r="E3315" s="79">
        <f t="shared" ca="1" si="51"/>
        <v>240807071.561171</v>
      </c>
    </row>
    <row r="3316" spans="1:5" s="62" customFormat="1" ht="12.75" x14ac:dyDescent="0.2">
      <c r="A3316" s="85">
        <v>3312</v>
      </c>
      <c r="B3316" s="79">
        <f ca="1">('Activity Data'!B3322*$B$4)*'Emission Factors'!H3324</f>
        <v>132536535.92995083</v>
      </c>
      <c r="C3316" s="79">
        <f ca="1">('Activity Data'!B3322*$C$4)*'Emission Factors'!I3324</f>
        <v>57969825.622333504</v>
      </c>
      <c r="D3316" s="79">
        <f ca="1">('Activity Data'!B3322*$D$4)*'Emission Factors'!J3324</f>
        <v>20333570.682335462</v>
      </c>
      <c r="E3316" s="79">
        <f t="shared" ca="1" si="51"/>
        <v>210839932.2346198</v>
      </c>
    </row>
    <row r="3317" spans="1:5" s="62" customFormat="1" ht="12.75" x14ac:dyDescent="0.2">
      <c r="A3317" s="85">
        <v>3313</v>
      </c>
      <c r="B3317" s="79">
        <f ca="1">('Activity Data'!B3323*$B$4)*'Emission Factors'!H3325</f>
        <v>143556032.10447413</v>
      </c>
      <c r="C3317" s="79">
        <f ca="1">('Activity Data'!B3323*$C$4)*'Emission Factors'!I3325</f>
        <v>64991146.419079438</v>
      </c>
      <c r="D3317" s="79">
        <f ca="1">('Activity Data'!B3323*$D$4)*'Emission Factors'!J3325</f>
        <v>20562216.25760546</v>
      </c>
      <c r="E3317" s="79">
        <f t="shared" ca="1" si="51"/>
        <v>229109394.78115901</v>
      </c>
    </row>
    <row r="3318" spans="1:5" s="62" customFormat="1" ht="12.75" x14ac:dyDescent="0.2">
      <c r="A3318" s="85">
        <v>3314</v>
      </c>
      <c r="B3318" s="79">
        <f ca="1">('Activity Data'!B3324*$B$4)*'Emission Factors'!H3326</f>
        <v>128844438.28387982</v>
      </c>
      <c r="C3318" s="79">
        <f ca="1">('Activity Data'!B3324*$C$4)*'Emission Factors'!I3326</f>
        <v>62579198.501278885</v>
      </c>
      <c r="D3318" s="79">
        <f ca="1">('Activity Data'!B3324*$D$4)*'Emission Factors'!J3326</f>
        <v>19105529.443856306</v>
      </c>
      <c r="E3318" s="79">
        <f t="shared" ca="1" si="51"/>
        <v>210529166.22901499</v>
      </c>
    </row>
    <row r="3319" spans="1:5" s="62" customFormat="1" ht="12.75" x14ac:dyDescent="0.2">
      <c r="A3319" s="85">
        <v>3315</v>
      </c>
      <c r="B3319" s="79">
        <f ca="1">('Activity Data'!B3325*$B$4)*'Emission Factors'!H3327</f>
        <v>145243220.47736838</v>
      </c>
      <c r="C3319" s="79">
        <f ca="1">('Activity Data'!B3325*$C$4)*'Emission Factors'!I3327</f>
        <v>67594823.988381252</v>
      </c>
      <c r="D3319" s="79">
        <f ca="1">('Activity Data'!B3325*$D$4)*'Emission Factors'!J3327</f>
        <v>23526845.76707501</v>
      </c>
      <c r="E3319" s="79">
        <f t="shared" ca="1" si="51"/>
        <v>236364890.23282462</v>
      </c>
    </row>
    <row r="3320" spans="1:5" s="62" customFormat="1" ht="12.75" x14ac:dyDescent="0.2">
      <c r="A3320" s="85">
        <v>3316</v>
      </c>
      <c r="B3320" s="79">
        <f ca="1">('Activity Data'!B3326*$B$4)*'Emission Factors'!H3328</f>
        <v>132721140.49717093</v>
      </c>
      <c r="C3320" s="79">
        <f ca="1">('Activity Data'!B3326*$C$4)*'Emission Factors'!I3328</f>
        <v>64925521.776410408</v>
      </c>
      <c r="D3320" s="79">
        <f ca="1">('Activity Data'!B3326*$D$4)*'Emission Factors'!J3328</f>
        <v>19903349.879896846</v>
      </c>
      <c r="E3320" s="79">
        <f t="shared" ca="1" si="51"/>
        <v>217550012.15347818</v>
      </c>
    </row>
    <row r="3321" spans="1:5" s="62" customFormat="1" ht="12.75" x14ac:dyDescent="0.2">
      <c r="A3321" s="85">
        <v>3317</v>
      </c>
      <c r="B3321" s="79">
        <f ca="1">('Activity Data'!B3327*$B$4)*'Emission Factors'!H3329</f>
        <v>149810646.7801263</v>
      </c>
      <c r="C3321" s="79">
        <f ca="1">('Activity Data'!B3327*$C$4)*'Emission Factors'!I3329</f>
        <v>69194451.605095834</v>
      </c>
      <c r="D3321" s="79">
        <f ca="1">('Activity Data'!B3327*$D$4)*'Emission Factors'!J3329</f>
        <v>22434574.331244387</v>
      </c>
      <c r="E3321" s="79">
        <f t="shared" ca="1" si="51"/>
        <v>241439672.71646652</v>
      </c>
    </row>
    <row r="3322" spans="1:5" s="62" customFormat="1" ht="12.75" x14ac:dyDescent="0.2">
      <c r="A3322" s="85">
        <v>3318</v>
      </c>
      <c r="B3322" s="79">
        <f ca="1">('Activity Data'!B3328*$B$4)*'Emission Factors'!H3330</f>
        <v>128901668.1627918</v>
      </c>
      <c r="C3322" s="79">
        <f ca="1">('Activity Data'!B3328*$C$4)*'Emission Factors'!I3330</f>
        <v>55985522.223827869</v>
      </c>
      <c r="D3322" s="79">
        <f ca="1">('Activity Data'!B3328*$D$4)*'Emission Factors'!J3330</f>
        <v>20266147.85155445</v>
      </c>
      <c r="E3322" s="79">
        <f t="shared" ca="1" si="51"/>
        <v>205153338.23817414</v>
      </c>
    </row>
    <row r="3323" spans="1:5" s="62" customFormat="1" ht="12.75" x14ac:dyDescent="0.2">
      <c r="A3323" s="85">
        <v>3319</v>
      </c>
      <c r="B3323" s="79">
        <f ca="1">('Activity Data'!B3329*$B$4)*'Emission Factors'!H3331</f>
        <v>133827398.42453033</v>
      </c>
      <c r="C3323" s="79">
        <f ca="1">('Activity Data'!B3329*$C$4)*'Emission Factors'!I3331</f>
        <v>66359310.367829166</v>
      </c>
      <c r="D3323" s="79">
        <f ca="1">('Activity Data'!B3329*$D$4)*'Emission Factors'!J3331</f>
        <v>21052829.536536485</v>
      </c>
      <c r="E3323" s="79">
        <f t="shared" ca="1" si="51"/>
        <v>221239538.32889599</v>
      </c>
    </row>
    <row r="3324" spans="1:5" s="62" customFormat="1" ht="12.75" x14ac:dyDescent="0.2">
      <c r="A3324" s="85">
        <v>3320</v>
      </c>
      <c r="B3324" s="79">
        <f ca="1">('Activity Data'!B3330*$B$4)*'Emission Factors'!H3332</f>
        <v>140209321.85983789</v>
      </c>
      <c r="C3324" s="79">
        <f ca="1">('Activity Data'!B3330*$C$4)*'Emission Factors'!I3332</f>
        <v>61170771.045164272</v>
      </c>
      <c r="D3324" s="79">
        <f ca="1">('Activity Data'!B3330*$D$4)*'Emission Factors'!J3332</f>
        <v>22222457.30777498</v>
      </c>
      <c r="E3324" s="79">
        <f t="shared" ca="1" si="51"/>
        <v>223602550.21277717</v>
      </c>
    </row>
    <row r="3325" spans="1:5" s="62" customFormat="1" ht="12.75" x14ac:dyDescent="0.2">
      <c r="A3325" s="85">
        <v>3321</v>
      </c>
      <c r="B3325" s="79">
        <f ca="1">('Activity Data'!B3331*$B$4)*'Emission Factors'!H3333</f>
        <v>128013755.92367727</v>
      </c>
      <c r="C3325" s="79">
        <f ca="1">('Activity Data'!B3331*$C$4)*'Emission Factors'!I3333</f>
        <v>60784247.057115197</v>
      </c>
      <c r="D3325" s="79">
        <f ca="1">('Activity Data'!B3331*$D$4)*'Emission Factors'!J3333</f>
        <v>19980075.717621718</v>
      </c>
      <c r="E3325" s="79">
        <f t="shared" ca="1" si="51"/>
        <v>208778078.69841418</v>
      </c>
    </row>
    <row r="3326" spans="1:5" s="62" customFormat="1" ht="12.75" x14ac:dyDescent="0.2">
      <c r="A3326" s="85">
        <v>3322</v>
      </c>
      <c r="B3326" s="79">
        <f ca="1">('Activity Data'!B3332*$B$4)*'Emission Factors'!H3334</f>
        <v>142944961.79706931</v>
      </c>
      <c r="C3326" s="79">
        <f ca="1">('Activity Data'!B3332*$C$4)*'Emission Factors'!I3334</f>
        <v>65094797.445286438</v>
      </c>
      <c r="D3326" s="79">
        <f ca="1">('Activity Data'!B3332*$D$4)*'Emission Factors'!J3334</f>
        <v>22610759.490726005</v>
      </c>
      <c r="E3326" s="79">
        <f t="shared" ca="1" si="51"/>
        <v>230650518.73308176</v>
      </c>
    </row>
    <row r="3327" spans="1:5" s="62" customFormat="1" ht="12.75" x14ac:dyDescent="0.2">
      <c r="A3327" s="85">
        <v>3323</v>
      </c>
      <c r="B3327" s="79">
        <f ca="1">('Activity Data'!B3333*$B$4)*'Emission Factors'!H3335</f>
        <v>157836270.28810164</v>
      </c>
      <c r="C3327" s="79">
        <f ca="1">('Activity Data'!B3333*$C$4)*'Emission Factors'!I3335</f>
        <v>74656016.241304561</v>
      </c>
      <c r="D3327" s="79">
        <f ca="1">('Activity Data'!B3333*$D$4)*'Emission Factors'!J3335</f>
        <v>24019212.053295255</v>
      </c>
      <c r="E3327" s="79">
        <f t="shared" ca="1" si="51"/>
        <v>256511498.58270144</v>
      </c>
    </row>
    <row r="3328" spans="1:5" s="62" customFormat="1" ht="12.75" x14ac:dyDescent="0.2">
      <c r="A3328" s="85">
        <v>3324</v>
      </c>
      <c r="B3328" s="79">
        <f ca="1">('Activity Data'!B3334*$B$4)*'Emission Factors'!H3336</f>
        <v>142632481.90709633</v>
      </c>
      <c r="C3328" s="79">
        <f ca="1">('Activity Data'!B3334*$C$4)*'Emission Factors'!I3336</f>
        <v>67947207.087112442</v>
      </c>
      <c r="D3328" s="79">
        <f ca="1">('Activity Data'!B3334*$D$4)*'Emission Factors'!J3336</f>
        <v>22018141.566097219</v>
      </c>
      <c r="E3328" s="79">
        <f t="shared" ca="1" si="51"/>
        <v>232597830.56030598</v>
      </c>
    </row>
    <row r="3329" spans="1:5" s="62" customFormat="1" ht="12.75" x14ac:dyDescent="0.2">
      <c r="A3329" s="85">
        <v>3325</v>
      </c>
      <c r="B3329" s="79">
        <f ca="1">('Activity Data'!B3335*$B$4)*'Emission Factors'!H3337</f>
        <v>130316959.5673058</v>
      </c>
      <c r="C3329" s="79">
        <f ca="1">('Activity Data'!B3335*$C$4)*'Emission Factors'!I3337</f>
        <v>53146558.761814684</v>
      </c>
      <c r="D3329" s="79">
        <f ca="1">('Activity Data'!B3335*$D$4)*'Emission Factors'!J3337</f>
        <v>21208762.238731276</v>
      </c>
      <c r="E3329" s="79">
        <f t="shared" ca="1" si="51"/>
        <v>204672280.56785175</v>
      </c>
    </row>
    <row r="3330" spans="1:5" s="62" customFormat="1" ht="12.75" x14ac:dyDescent="0.2">
      <c r="A3330" s="85">
        <v>3326</v>
      </c>
      <c r="B3330" s="79">
        <f ca="1">('Activity Data'!B3336*$B$4)*'Emission Factors'!H3338</f>
        <v>137972787.93821901</v>
      </c>
      <c r="C3330" s="79">
        <f ca="1">('Activity Data'!B3336*$C$4)*'Emission Factors'!I3338</f>
        <v>66159172.839625403</v>
      </c>
      <c r="D3330" s="79">
        <f ca="1">('Activity Data'!B3336*$D$4)*'Emission Factors'!J3338</f>
        <v>20618889.744863313</v>
      </c>
      <c r="E3330" s="79">
        <f t="shared" ca="1" si="51"/>
        <v>224750850.52270773</v>
      </c>
    </row>
    <row r="3331" spans="1:5" s="62" customFormat="1" ht="12.75" x14ac:dyDescent="0.2">
      <c r="A3331" s="85">
        <v>3327</v>
      </c>
      <c r="B3331" s="79">
        <f ca="1">('Activity Data'!B3337*$B$4)*'Emission Factors'!H3339</f>
        <v>120387301.92020905</v>
      </c>
      <c r="C3331" s="79">
        <f ca="1">('Activity Data'!B3337*$C$4)*'Emission Factors'!I3339</f>
        <v>56074928.428968593</v>
      </c>
      <c r="D3331" s="79">
        <f ca="1">('Activity Data'!B3337*$D$4)*'Emission Factors'!J3339</f>
        <v>17867835.597941153</v>
      </c>
      <c r="E3331" s="79">
        <f t="shared" ca="1" si="51"/>
        <v>194330065.94711882</v>
      </c>
    </row>
    <row r="3332" spans="1:5" s="62" customFormat="1" ht="12.75" x14ac:dyDescent="0.2">
      <c r="A3332" s="85">
        <v>3328</v>
      </c>
      <c r="B3332" s="79">
        <f ca="1">('Activity Data'!B3338*$B$4)*'Emission Factors'!H3340</f>
        <v>149148238.38248757</v>
      </c>
      <c r="C3332" s="79">
        <f ca="1">('Activity Data'!B3338*$C$4)*'Emission Factors'!I3340</f>
        <v>66627590.075723611</v>
      </c>
      <c r="D3332" s="79">
        <f ca="1">('Activity Data'!B3338*$D$4)*'Emission Factors'!J3340</f>
        <v>22594084.392787848</v>
      </c>
      <c r="E3332" s="79">
        <f t="shared" ca="1" si="51"/>
        <v>238369912.85099903</v>
      </c>
    </row>
    <row r="3333" spans="1:5" s="62" customFormat="1" ht="12.75" x14ac:dyDescent="0.2">
      <c r="A3333" s="85">
        <v>3329</v>
      </c>
      <c r="B3333" s="79">
        <f ca="1">('Activity Data'!B3339*$B$4)*'Emission Factors'!H3341</f>
        <v>133227103.66879293</v>
      </c>
      <c r="C3333" s="79">
        <f ca="1">('Activity Data'!B3339*$C$4)*'Emission Factors'!I3341</f>
        <v>64968827.267844707</v>
      </c>
      <c r="D3333" s="79">
        <f ca="1">('Activity Data'!B3339*$D$4)*'Emission Factors'!J3341</f>
        <v>20653888.1905131</v>
      </c>
      <c r="E3333" s="79">
        <f t="shared" ref="E3333:E3396" ca="1" si="52">SUM(B3333:D3333)</f>
        <v>218849819.12715074</v>
      </c>
    </row>
    <row r="3334" spans="1:5" s="62" customFormat="1" ht="12.75" x14ac:dyDescent="0.2">
      <c r="A3334" s="85">
        <v>3330</v>
      </c>
      <c r="B3334" s="79">
        <f ca="1">('Activity Data'!B3340*$B$4)*'Emission Factors'!H3342</f>
        <v>148429490.83184093</v>
      </c>
      <c r="C3334" s="79">
        <f ca="1">('Activity Data'!B3340*$C$4)*'Emission Factors'!I3342</f>
        <v>64338819.284077048</v>
      </c>
      <c r="D3334" s="79">
        <f ca="1">('Activity Data'!B3340*$D$4)*'Emission Factors'!J3342</f>
        <v>22621704.845401239</v>
      </c>
      <c r="E3334" s="79">
        <f t="shared" ca="1" si="52"/>
        <v>235390014.96131921</v>
      </c>
    </row>
    <row r="3335" spans="1:5" s="62" customFormat="1" ht="12.75" x14ac:dyDescent="0.2">
      <c r="A3335" s="85">
        <v>3331</v>
      </c>
      <c r="B3335" s="79">
        <f ca="1">('Activity Data'!B3341*$B$4)*'Emission Factors'!H3343</f>
        <v>136896913.48613179</v>
      </c>
      <c r="C3335" s="79">
        <f ca="1">('Activity Data'!B3341*$C$4)*'Emission Factors'!I3343</f>
        <v>66740963.346370019</v>
      </c>
      <c r="D3335" s="79">
        <f ca="1">('Activity Data'!B3341*$D$4)*'Emission Factors'!J3343</f>
        <v>20773579.007963624</v>
      </c>
      <c r="E3335" s="79">
        <f t="shared" ca="1" si="52"/>
        <v>224411455.84046543</v>
      </c>
    </row>
    <row r="3336" spans="1:5" s="62" customFormat="1" ht="12.75" x14ac:dyDescent="0.2">
      <c r="A3336" s="85">
        <v>3332</v>
      </c>
      <c r="B3336" s="79">
        <f ca="1">('Activity Data'!B3342*$B$4)*'Emission Factors'!H3344</f>
        <v>137554388.63767636</v>
      </c>
      <c r="C3336" s="79">
        <f ca="1">('Activity Data'!B3342*$C$4)*'Emission Factors'!I3344</f>
        <v>59024304.084238552</v>
      </c>
      <c r="D3336" s="79">
        <f ca="1">('Activity Data'!B3342*$D$4)*'Emission Factors'!J3344</f>
        <v>19657351.351843636</v>
      </c>
      <c r="E3336" s="79">
        <f t="shared" ca="1" si="52"/>
        <v>216236044.07375854</v>
      </c>
    </row>
    <row r="3337" spans="1:5" s="62" customFormat="1" ht="12.75" x14ac:dyDescent="0.2">
      <c r="A3337" s="85">
        <v>3333</v>
      </c>
      <c r="B3337" s="79">
        <f ca="1">('Activity Data'!B3343*$B$4)*'Emission Factors'!H3345</f>
        <v>137362418.89344439</v>
      </c>
      <c r="C3337" s="79">
        <f ca="1">('Activity Data'!B3343*$C$4)*'Emission Factors'!I3345</f>
        <v>62582462.133439429</v>
      </c>
      <c r="D3337" s="79">
        <f ca="1">('Activity Data'!B3343*$D$4)*'Emission Factors'!J3345</f>
        <v>20194263.417465113</v>
      </c>
      <c r="E3337" s="79">
        <f t="shared" ca="1" si="52"/>
        <v>220139144.44434893</v>
      </c>
    </row>
    <row r="3338" spans="1:5" s="62" customFormat="1" ht="12.75" x14ac:dyDescent="0.2">
      <c r="A3338" s="85">
        <v>3334</v>
      </c>
      <c r="B3338" s="79">
        <f ca="1">('Activity Data'!B3344*$B$4)*'Emission Factors'!H3346</f>
        <v>136375692.04425111</v>
      </c>
      <c r="C3338" s="79">
        <f ca="1">('Activity Data'!B3344*$C$4)*'Emission Factors'!I3346</f>
        <v>61144270.968607537</v>
      </c>
      <c r="D3338" s="79">
        <f ca="1">('Activity Data'!B3344*$D$4)*'Emission Factors'!J3346</f>
        <v>21003424.544616371</v>
      </c>
      <c r="E3338" s="79">
        <f t="shared" ca="1" si="52"/>
        <v>218523387.55747503</v>
      </c>
    </row>
    <row r="3339" spans="1:5" s="62" customFormat="1" ht="12.75" x14ac:dyDescent="0.2">
      <c r="A3339" s="85">
        <v>3335</v>
      </c>
      <c r="B3339" s="79">
        <f ca="1">('Activity Data'!B3345*$B$4)*'Emission Factors'!H3347</f>
        <v>142870129.74600714</v>
      </c>
      <c r="C3339" s="79">
        <f ca="1">('Activity Data'!B3345*$C$4)*'Emission Factors'!I3347</f>
        <v>71125613.28051129</v>
      </c>
      <c r="D3339" s="79">
        <f ca="1">('Activity Data'!B3345*$D$4)*'Emission Factors'!J3347</f>
        <v>21839850.935601972</v>
      </c>
      <c r="E3339" s="79">
        <f t="shared" ca="1" si="52"/>
        <v>235835593.96212041</v>
      </c>
    </row>
    <row r="3340" spans="1:5" s="62" customFormat="1" ht="12.75" x14ac:dyDescent="0.2">
      <c r="A3340" s="85">
        <v>3336</v>
      </c>
      <c r="B3340" s="79">
        <f ca="1">('Activity Data'!B3346*$B$4)*'Emission Factors'!H3348</f>
        <v>124339503.88011588</v>
      </c>
      <c r="C3340" s="79">
        <f ca="1">('Activity Data'!B3346*$C$4)*'Emission Factors'!I3348</f>
        <v>60136184.254247211</v>
      </c>
      <c r="D3340" s="79">
        <f ca="1">('Activity Data'!B3346*$D$4)*'Emission Factors'!J3348</f>
        <v>19031922.285470404</v>
      </c>
      <c r="E3340" s="79">
        <f t="shared" ca="1" si="52"/>
        <v>203507610.41983348</v>
      </c>
    </row>
    <row r="3341" spans="1:5" s="62" customFormat="1" ht="12.75" x14ac:dyDescent="0.2">
      <c r="A3341" s="85">
        <v>3337</v>
      </c>
      <c r="B3341" s="79">
        <f ca="1">('Activity Data'!B3347*$B$4)*'Emission Factors'!H3349</f>
        <v>138223149.19710565</v>
      </c>
      <c r="C3341" s="79">
        <f ca="1">('Activity Data'!B3347*$C$4)*'Emission Factors'!I3349</f>
        <v>69056011.55294311</v>
      </c>
      <c r="D3341" s="79">
        <f ca="1">('Activity Data'!B3347*$D$4)*'Emission Factors'!J3349</f>
        <v>21190580.779059764</v>
      </c>
      <c r="E3341" s="79">
        <f t="shared" ca="1" si="52"/>
        <v>228469741.52910852</v>
      </c>
    </row>
    <row r="3342" spans="1:5" s="62" customFormat="1" ht="12.75" x14ac:dyDescent="0.2">
      <c r="A3342" s="85">
        <v>3338</v>
      </c>
      <c r="B3342" s="79">
        <f ca="1">('Activity Data'!B3348*$B$4)*'Emission Factors'!H3350</f>
        <v>133971290.0348478</v>
      </c>
      <c r="C3342" s="79">
        <f ca="1">('Activity Data'!B3348*$C$4)*'Emission Factors'!I3350</f>
        <v>62708531.896619163</v>
      </c>
      <c r="D3342" s="79">
        <f ca="1">('Activity Data'!B3348*$D$4)*'Emission Factors'!J3350</f>
        <v>19368257.166210428</v>
      </c>
      <c r="E3342" s="79">
        <f t="shared" ca="1" si="52"/>
        <v>216048079.09767741</v>
      </c>
    </row>
    <row r="3343" spans="1:5" s="62" customFormat="1" ht="12.75" x14ac:dyDescent="0.2">
      <c r="A3343" s="85">
        <v>3339</v>
      </c>
      <c r="B3343" s="79">
        <f ca="1">('Activity Data'!B3349*$B$4)*'Emission Factors'!H3351</f>
        <v>143790881.74278957</v>
      </c>
      <c r="C3343" s="79">
        <f ca="1">('Activity Data'!B3349*$C$4)*'Emission Factors'!I3351</f>
        <v>66867609.235708818</v>
      </c>
      <c r="D3343" s="79">
        <f ca="1">('Activity Data'!B3349*$D$4)*'Emission Factors'!J3351</f>
        <v>21291777.569485914</v>
      </c>
      <c r="E3343" s="79">
        <f t="shared" ca="1" si="52"/>
        <v>231950268.5479843</v>
      </c>
    </row>
    <row r="3344" spans="1:5" s="62" customFormat="1" ht="12.75" x14ac:dyDescent="0.2">
      <c r="A3344" s="85">
        <v>3340</v>
      </c>
      <c r="B3344" s="79">
        <f ca="1">('Activity Data'!B3350*$B$4)*'Emission Factors'!H3352</f>
        <v>167707988.42805579</v>
      </c>
      <c r="C3344" s="79">
        <f ca="1">('Activity Data'!B3350*$C$4)*'Emission Factors'!I3352</f>
        <v>77164173.32706441</v>
      </c>
      <c r="D3344" s="79">
        <f ca="1">('Activity Data'!B3350*$D$4)*'Emission Factors'!J3352</f>
        <v>25059501.229184292</v>
      </c>
      <c r="E3344" s="79">
        <f t="shared" ca="1" si="52"/>
        <v>269931662.98430449</v>
      </c>
    </row>
    <row r="3345" spans="1:5" s="62" customFormat="1" ht="12.75" x14ac:dyDescent="0.2">
      <c r="A3345" s="85">
        <v>3341</v>
      </c>
      <c r="B3345" s="79">
        <f ca="1">('Activity Data'!B3351*$B$4)*'Emission Factors'!H3353</f>
        <v>141407444.02952737</v>
      </c>
      <c r="C3345" s="79">
        <f ca="1">('Activity Data'!B3351*$C$4)*'Emission Factors'!I3353</f>
        <v>62817558.833176434</v>
      </c>
      <c r="D3345" s="79">
        <f ca="1">('Activity Data'!B3351*$D$4)*'Emission Factors'!J3353</f>
        <v>21622392.595973354</v>
      </c>
      <c r="E3345" s="79">
        <f t="shared" ca="1" si="52"/>
        <v>225847395.45867714</v>
      </c>
    </row>
    <row r="3346" spans="1:5" s="62" customFormat="1" ht="12.75" x14ac:dyDescent="0.2">
      <c r="A3346" s="85">
        <v>3342</v>
      </c>
      <c r="B3346" s="79">
        <f ca="1">('Activity Data'!B3352*$B$4)*'Emission Factors'!H3354</f>
        <v>138299995.57443818</v>
      </c>
      <c r="C3346" s="79">
        <f ca="1">('Activity Data'!B3352*$C$4)*'Emission Factors'!I3354</f>
        <v>61459971.475094929</v>
      </c>
      <c r="D3346" s="79">
        <f ca="1">('Activity Data'!B3352*$D$4)*'Emission Factors'!J3354</f>
        <v>20662679.771087233</v>
      </c>
      <c r="E3346" s="79">
        <f t="shared" ca="1" si="52"/>
        <v>220422646.82062036</v>
      </c>
    </row>
    <row r="3347" spans="1:5" s="62" customFormat="1" ht="12.75" x14ac:dyDescent="0.2">
      <c r="A3347" s="85">
        <v>3343</v>
      </c>
      <c r="B3347" s="79">
        <f ca="1">('Activity Data'!B3353*$B$4)*'Emission Factors'!H3355</f>
        <v>140009415.10162184</v>
      </c>
      <c r="C3347" s="79">
        <f ca="1">('Activity Data'!B3353*$C$4)*'Emission Factors'!I3355</f>
        <v>63809160.720922038</v>
      </c>
      <c r="D3347" s="79">
        <f ca="1">('Activity Data'!B3353*$D$4)*'Emission Factors'!J3355</f>
        <v>20140189.229045499</v>
      </c>
      <c r="E3347" s="79">
        <f t="shared" ca="1" si="52"/>
        <v>223958765.05158937</v>
      </c>
    </row>
    <row r="3348" spans="1:5" s="62" customFormat="1" ht="12.75" x14ac:dyDescent="0.2">
      <c r="A3348" s="85">
        <v>3344</v>
      </c>
      <c r="B3348" s="79">
        <f ca="1">('Activity Data'!B3354*$B$4)*'Emission Factors'!H3356</f>
        <v>160018329.70116982</v>
      </c>
      <c r="C3348" s="79">
        <f ca="1">('Activity Data'!B3354*$C$4)*'Emission Factors'!I3356</f>
        <v>75060632.315942973</v>
      </c>
      <c r="D3348" s="79">
        <f ca="1">('Activity Data'!B3354*$D$4)*'Emission Factors'!J3356</f>
        <v>24231622.428958926</v>
      </c>
      <c r="E3348" s="79">
        <f t="shared" ca="1" si="52"/>
        <v>259310584.44607171</v>
      </c>
    </row>
    <row r="3349" spans="1:5" s="62" customFormat="1" ht="12.75" x14ac:dyDescent="0.2">
      <c r="A3349" s="85">
        <v>3345</v>
      </c>
      <c r="B3349" s="79">
        <f ca="1">('Activity Data'!B3355*$B$4)*'Emission Factors'!H3357</f>
        <v>137574313.89476728</v>
      </c>
      <c r="C3349" s="79">
        <f ca="1">('Activity Data'!B3355*$C$4)*'Emission Factors'!I3357</f>
        <v>63899637.413352266</v>
      </c>
      <c r="D3349" s="79">
        <f ca="1">('Activity Data'!B3355*$D$4)*'Emission Factors'!J3357</f>
        <v>21314716.916578621</v>
      </c>
      <c r="E3349" s="79">
        <f t="shared" ca="1" si="52"/>
        <v>222788668.22469816</v>
      </c>
    </row>
    <row r="3350" spans="1:5" s="62" customFormat="1" ht="12.75" x14ac:dyDescent="0.2">
      <c r="A3350" s="85">
        <v>3346</v>
      </c>
      <c r="B3350" s="79">
        <f ca="1">('Activity Data'!B3356*$B$4)*'Emission Factors'!H3358</f>
        <v>147537184.12683061</v>
      </c>
      <c r="C3350" s="79">
        <f ca="1">('Activity Data'!B3356*$C$4)*'Emission Factors'!I3358</f>
        <v>69220979.180639982</v>
      </c>
      <c r="D3350" s="79">
        <f ca="1">('Activity Data'!B3356*$D$4)*'Emission Factors'!J3358</f>
        <v>22442036.272009473</v>
      </c>
      <c r="E3350" s="79">
        <f t="shared" ca="1" si="52"/>
        <v>239200199.57948005</v>
      </c>
    </row>
    <row r="3351" spans="1:5" s="62" customFormat="1" ht="12.75" x14ac:dyDescent="0.2">
      <c r="A3351" s="85">
        <v>3347</v>
      </c>
      <c r="B3351" s="79">
        <f ca="1">('Activity Data'!B3357*$B$4)*'Emission Factors'!H3359</f>
        <v>154882175.58998445</v>
      </c>
      <c r="C3351" s="79">
        <f ca="1">('Activity Data'!B3357*$C$4)*'Emission Factors'!I3359</f>
        <v>70808812.456309602</v>
      </c>
      <c r="D3351" s="79">
        <f ca="1">('Activity Data'!B3357*$D$4)*'Emission Factors'!J3359</f>
        <v>25391698.398934025</v>
      </c>
      <c r="E3351" s="79">
        <f t="shared" ca="1" si="52"/>
        <v>251082686.44522807</v>
      </c>
    </row>
    <row r="3352" spans="1:5" s="62" customFormat="1" ht="12.75" x14ac:dyDescent="0.2">
      <c r="A3352" s="85">
        <v>3348</v>
      </c>
      <c r="B3352" s="79">
        <f ca="1">('Activity Data'!B3358*$B$4)*'Emission Factors'!H3360</f>
        <v>127686629.24385345</v>
      </c>
      <c r="C3352" s="79">
        <f ca="1">('Activity Data'!B3358*$C$4)*'Emission Factors'!I3360</f>
        <v>59358108.823226541</v>
      </c>
      <c r="D3352" s="79">
        <f ca="1">('Activity Data'!B3358*$D$4)*'Emission Factors'!J3360</f>
        <v>19419440.334334269</v>
      </c>
      <c r="E3352" s="79">
        <f t="shared" ca="1" si="52"/>
        <v>206464178.40141428</v>
      </c>
    </row>
    <row r="3353" spans="1:5" s="62" customFormat="1" ht="12.75" x14ac:dyDescent="0.2">
      <c r="A3353" s="85">
        <v>3349</v>
      </c>
      <c r="B3353" s="79">
        <f ca="1">('Activity Data'!B3359*$B$4)*'Emission Factors'!H3361</f>
        <v>136537141.33306697</v>
      </c>
      <c r="C3353" s="79">
        <f ca="1">('Activity Data'!B3359*$C$4)*'Emission Factors'!I3361</f>
        <v>61235072.286145933</v>
      </c>
      <c r="D3353" s="79">
        <f ca="1">('Activity Data'!B3359*$D$4)*'Emission Factors'!J3361</f>
        <v>21573885.237830628</v>
      </c>
      <c r="E3353" s="79">
        <f t="shared" ca="1" si="52"/>
        <v>219346098.85704353</v>
      </c>
    </row>
    <row r="3354" spans="1:5" s="62" customFormat="1" ht="12.75" x14ac:dyDescent="0.2">
      <c r="A3354" s="85">
        <v>3350</v>
      </c>
      <c r="B3354" s="79">
        <f ca="1">('Activity Data'!B3360*$B$4)*'Emission Factors'!H3362</f>
        <v>141555026.04915756</v>
      </c>
      <c r="C3354" s="79">
        <f ca="1">('Activity Data'!B3360*$C$4)*'Emission Factors'!I3362</f>
        <v>65102982.295003481</v>
      </c>
      <c r="D3354" s="79">
        <f ca="1">('Activity Data'!B3360*$D$4)*'Emission Factors'!J3362</f>
        <v>22116719.24090533</v>
      </c>
      <c r="E3354" s="79">
        <f t="shared" ca="1" si="52"/>
        <v>228774727.58506638</v>
      </c>
    </row>
    <row r="3355" spans="1:5" s="62" customFormat="1" ht="12.75" x14ac:dyDescent="0.2">
      <c r="A3355" s="85">
        <v>3351</v>
      </c>
      <c r="B3355" s="79">
        <f ca="1">('Activity Data'!B3361*$B$4)*'Emission Factors'!H3363</f>
        <v>150532072.84103647</v>
      </c>
      <c r="C3355" s="79">
        <f ca="1">('Activity Data'!B3361*$C$4)*'Emission Factors'!I3363</f>
        <v>70868470.167438522</v>
      </c>
      <c r="D3355" s="79">
        <f ca="1">('Activity Data'!B3361*$D$4)*'Emission Factors'!J3363</f>
        <v>22073442.341155294</v>
      </c>
      <c r="E3355" s="79">
        <f t="shared" ca="1" si="52"/>
        <v>243473985.3496303</v>
      </c>
    </row>
    <row r="3356" spans="1:5" s="62" customFormat="1" ht="12.75" x14ac:dyDescent="0.2">
      <c r="A3356" s="85">
        <v>3352</v>
      </c>
      <c r="B3356" s="79">
        <f ca="1">('Activity Data'!B3362*$B$4)*'Emission Factors'!H3364</f>
        <v>147321368.64634734</v>
      </c>
      <c r="C3356" s="79">
        <f ca="1">('Activity Data'!B3362*$C$4)*'Emission Factors'!I3364</f>
        <v>69097448.493685707</v>
      </c>
      <c r="D3356" s="79">
        <f ca="1">('Activity Data'!B3362*$D$4)*'Emission Factors'!J3364</f>
        <v>22742064.094399542</v>
      </c>
      <c r="E3356" s="79">
        <f t="shared" ca="1" si="52"/>
        <v>239160881.23443261</v>
      </c>
    </row>
    <row r="3357" spans="1:5" s="62" customFormat="1" ht="12.75" x14ac:dyDescent="0.2">
      <c r="A3357" s="85">
        <v>3353</v>
      </c>
      <c r="B3357" s="79">
        <f ca="1">('Activity Data'!B3363*$B$4)*'Emission Factors'!H3365</f>
        <v>142144832.39146045</v>
      </c>
      <c r="C3357" s="79">
        <f ca="1">('Activity Data'!B3363*$C$4)*'Emission Factors'!I3365</f>
        <v>68379106.473146468</v>
      </c>
      <c r="D3357" s="79">
        <f ca="1">('Activity Data'!B3363*$D$4)*'Emission Factors'!J3365</f>
        <v>20715873.488593195</v>
      </c>
      <c r="E3357" s="79">
        <f t="shared" ca="1" si="52"/>
        <v>231239812.35320011</v>
      </c>
    </row>
    <row r="3358" spans="1:5" s="62" customFormat="1" ht="12.75" x14ac:dyDescent="0.2">
      <c r="A3358" s="85">
        <v>3354</v>
      </c>
      <c r="B3358" s="79">
        <f ca="1">('Activity Data'!B3364*$B$4)*'Emission Factors'!H3366</f>
        <v>115201838.74516582</v>
      </c>
      <c r="C3358" s="79">
        <f ca="1">('Activity Data'!B3364*$C$4)*'Emission Factors'!I3366</f>
        <v>56396500.499765351</v>
      </c>
      <c r="D3358" s="79">
        <f ca="1">('Activity Data'!B3364*$D$4)*'Emission Factors'!J3366</f>
        <v>18605070.103902981</v>
      </c>
      <c r="E3358" s="79">
        <f t="shared" ca="1" si="52"/>
        <v>190203409.34883416</v>
      </c>
    </row>
    <row r="3359" spans="1:5" s="62" customFormat="1" ht="12.75" x14ac:dyDescent="0.2">
      <c r="A3359" s="85">
        <v>3355</v>
      </c>
      <c r="B3359" s="79">
        <f ca="1">('Activity Data'!B3365*$B$4)*'Emission Factors'!H3367</f>
        <v>124269242.06336035</v>
      </c>
      <c r="C3359" s="79">
        <f ca="1">('Activity Data'!B3365*$C$4)*'Emission Factors'!I3367</f>
        <v>61173946.704689257</v>
      </c>
      <c r="D3359" s="79">
        <f ca="1">('Activity Data'!B3365*$D$4)*'Emission Factors'!J3367</f>
        <v>19379685.032376777</v>
      </c>
      <c r="E3359" s="79">
        <f t="shared" ca="1" si="52"/>
        <v>204822873.80042636</v>
      </c>
    </row>
    <row r="3360" spans="1:5" s="62" customFormat="1" ht="12.75" x14ac:dyDescent="0.2">
      <c r="A3360" s="85">
        <v>3356</v>
      </c>
      <c r="B3360" s="79">
        <f ca="1">('Activity Data'!B3366*$B$4)*'Emission Factors'!H3368</f>
        <v>133511829.79986645</v>
      </c>
      <c r="C3360" s="79">
        <f ca="1">('Activity Data'!B3366*$C$4)*'Emission Factors'!I3368</f>
        <v>59619693.108173952</v>
      </c>
      <c r="D3360" s="79">
        <f ca="1">('Activity Data'!B3366*$D$4)*'Emission Factors'!J3368</f>
        <v>20065598.319327429</v>
      </c>
      <c r="E3360" s="79">
        <f t="shared" ca="1" si="52"/>
        <v>213197121.22736782</v>
      </c>
    </row>
    <row r="3361" spans="1:5" s="62" customFormat="1" ht="12.75" x14ac:dyDescent="0.2">
      <c r="A3361" s="85">
        <v>3357</v>
      </c>
      <c r="B3361" s="79">
        <f ca="1">('Activity Data'!B3367*$B$4)*'Emission Factors'!H3369</f>
        <v>138109696.14781043</v>
      </c>
      <c r="C3361" s="79">
        <f ca="1">('Activity Data'!B3367*$C$4)*'Emission Factors'!I3369</f>
        <v>63823472.296244144</v>
      </c>
      <c r="D3361" s="79">
        <f ca="1">('Activity Data'!B3367*$D$4)*'Emission Factors'!J3369</f>
        <v>21019781.326825634</v>
      </c>
      <c r="E3361" s="79">
        <f t="shared" ca="1" si="52"/>
        <v>222952949.77088022</v>
      </c>
    </row>
    <row r="3362" spans="1:5" s="62" customFormat="1" ht="12.75" x14ac:dyDescent="0.2">
      <c r="A3362" s="85">
        <v>3358</v>
      </c>
      <c r="B3362" s="79">
        <f ca="1">('Activity Data'!B3368*$B$4)*'Emission Factors'!H3370</f>
        <v>132108985.77669717</v>
      </c>
      <c r="C3362" s="79">
        <f ca="1">('Activity Data'!B3368*$C$4)*'Emission Factors'!I3370</f>
        <v>66892294.074286431</v>
      </c>
      <c r="D3362" s="79">
        <f ca="1">('Activity Data'!B3368*$D$4)*'Emission Factors'!J3370</f>
        <v>20879443.150572293</v>
      </c>
      <c r="E3362" s="79">
        <f t="shared" ca="1" si="52"/>
        <v>219880723.00155592</v>
      </c>
    </row>
    <row r="3363" spans="1:5" s="62" customFormat="1" ht="12.75" x14ac:dyDescent="0.2">
      <c r="A3363" s="85">
        <v>3359</v>
      </c>
      <c r="B3363" s="79">
        <f ca="1">('Activity Data'!B3369*$B$4)*'Emission Factors'!H3371</f>
        <v>137701084.20941705</v>
      </c>
      <c r="C3363" s="79">
        <f ca="1">('Activity Data'!B3369*$C$4)*'Emission Factors'!I3371</f>
        <v>64486208.914760426</v>
      </c>
      <c r="D3363" s="79">
        <f ca="1">('Activity Data'!B3369*$D$4)*'Emission Factors'!J3371</f>
        <v>20020000.905337051</v>
      </c>
      <c r="E3363" s="79">
        <f t="shared" ca="1" si="52"/>
        <v>222207294.02951449</v>
      </c>
    </row>
    <row r="3364" spans="1:5" s="62" customFormat="1" ht="12.75" x14ac:dyDescent="0.2">
      <c r="A3364" s="85">
        <v>3360</v>
      </c>
      <c r="B3364" s="79">
        <f ca="1">('Activity Data'!B3370*$B$4)*'Emission Factors'!H3372</f>
        <v>145299071.69054297</v>
      </c>
      <c r="C3364" s="79">
        <f ca="1">('Activity Data'!B3370*$C$4)*'Emission Factors'!I3372</f>
        <v>70730541.845529765</v>
      </c>
      <c r="D3364" s="79">
        <f ca="1">('Activity Data'!B3370*$D$4)*'Emission Factors'!J3372</f>
        <v>23962808.440038197</v>
      </c>
      <c r="E3364" s="79">
        <f t="shared" ca="1" si="52"/>
        <v>239992421.97611094</v>
      </c>
    </row>
    <row r="3365" spans="1:5" s="62" customFormat="1" ht="12.75" x14ac:dyDescent="0.2">
      <c r="A3365" s="85">
        <v>3361</v>
      </c>
      <c r="B3365" s="79">
        <f ca="1">('Activity Data'!B3371*$B$4)*'Emission Factors'!H3373</f>
        <v>162688896.1309908</v>
      </c>
      <c r="C3365" s="79">
        <f ca="1">('Activity Data'!B3371*$C$4)*'Emission Factors'!I3373</f>
        <v>73423529.27506727</v>
      </c>
      <c r="D3365" s="79">
        <f ca="1">('Activity Data'!B3371*$D$4)*'Emission Factors'!J3373</f>
        <v>25603255.017865609</v>
      </c>
      <c r="E3365" s="79">
        <f t="shared" ca="1" si="52"/>
        <v>261715680.42392367</v>
      </c>
    </row>
    <row r="3366" spans="1:5" s="62" customFormat="1" ht="12.75" x14ac:dyDescent="0.2">
      <c r="A3366" s="85">
        <v>3362</v>
      </c>
      <c r="B3366" s="79">
        <f ca="1">('Activity Data'!B3372*$B$4)*'Emission Factors'!H3374</f>
        <v>136447065.90036705</v>
      </c>
      <c r="C3366" s="79">
        <f ca="1">('Activity Data'!B3372*$C$4)*'Emission Factors'!I3374</f>
        <v>62664602.363637753</v>
      </c>
      <c r="D3366" s="79">
        <f ca="1">('Activity Data'!B3372*$D$4)*'Emission Factors'!J3374</f>
        <v>21074817.078200433</v>
      </c>
      <c r="E3366" s="79">
        <f t="shared" ca="1" si="52"/>
        <v>220186485.34220523</v>
      </c>
    </row>
    <row r="3367" spans="1:5" s="62" customFormat="1" ht="12.75" x14ac:dyDescent="0.2">
      <c r="A3367" s="85">
        <v>3363</v>
      </c>
      <c r="B3367" s="79">
        <f ca="1">('Activity Data'!B3373*$B$4)*'Emission Factors'!H3375</f>
        <v>150839947.09798053</v>
      </c>
      <c r="C3367" s="79">
        <f ca="1">('Activity Data'!B3373*$C$4)*'Emission Factors'!I3375</f>
        <v>70980310.028356671</v>
      </c>
      <c r="D3367" s="79">
        <f ca="1">('Activity Data'!B3373*$D$4)*'Emission Factors'!J3375</f>
        <v>23643292.814680897</v>
      </c>
      <c r="E3367" s="79">
        <f t="shared" ca="1" si="52"/>
        <v>245463549.9410181</v>
      </c>
    </row>
    <row r="3368" spans="1:5" s="62" customFormat="1" ht="12.75" x14ac:dyDescent="0.2">
      <c r="A3368" s="85">
        <v>3364</v>
      </c>
      <c r="B3368" s="79">
        <f ca="1">('Activity Data'!B3374*$B$4)*'Emission Factors'!H3376</f>
        <v>138723015.47278565</v>
      </c>
      <c r="C3368" s="79">
        <f ca="1">('Activity Data'!B3374*$C$4)*'Emission Factors'!I3376</f>
        <v>64273428.026251599</v>
      </c>
      <c r="D3368" s="79">
        <f ca="1">('Activity Data'!B3374*$D$4)*'Emission Factors'!J3376</f>
        <v>19752009.054022938</v>
      </c>
      <c r="E3368" s="79">
        <f t="shared" ca="1" si="52"/>
        <v>222748452.5530602</v>
      </c>
    </row>
    <row r="3369" spans="1:5" s="62" customFormat="1" ht="12.75" x14ac:dyDescent="0.2">
      <c r="A3369" s="85">
        <v>3365</v>
      </c>
      <c r="B3369" s="79">
        <f ca="1">('Activity Data'!B3375*$B$4)*'Emission Factors'!H3377</f>
        <v>134794992.37122133</v>
      </c>
      <c r="C3369" s="79">
        <f ca="1">('Activity Data'!B3375*$C$4)*'Emission Factors'!I3377</f>
        <v>60168169.690687098</v>
      </c>
      <c r="D3369" s="79">
        <f ca="1">('Activity Data'!B3375*$D$4)*'Emission Factors'!J3377</f>
        <v>20736364.525160424</v>
      </c>
      <c r="E3369" s="79">
        <f t="shared" ca="1" si="52"/>
        <v>215699526.58706886</v>
      </c>
    </row>
    <row r="3370" spans="1:5" s="62" customFormat="1" ht="12.75" x14ac:dyDescent="0.2">
      <c r="A3370" s="85">
        <v>3366</v>
      </c>
      <c r="B3370" s="79">
        <f ca="1">('Activity Data'!B3376*$B$4)*'Emission Factors'!H3378</f>
        <v>142117359.47369993</v>
      </c>
      <c r="C3370" s="79">
        <f ca="1">('Activity Data'!B3376*$C$4)*'Emission Factors'!I3378</f>
        <v>68315852.645568922</v>
      </c>
      <c r="D3370" s="79">
        <f ca="1">('Activity Data'!B3376*$D$4)*'Emission Factors'!J3378</f>
        <v>20905759.349325564</v>
      </c>
      <c r="E3370" s="79">
        <f t="shared" ca="1" si="52"/>
        <v>231338971.4685944</v>
      </c>
    </row>
    <row r="3371" spans="1:5" s="62" customFormat="1" ht="12.75" x14ac:dyDescent="0.2">
      <c r="A3371" s="85">
        <v>3367</v>
      </c>
      <c r="B3371" s="79">
        <f ca="1">('Activity Data'!B3377*$B$4)*'Emission Factors'!H3379</f>
        <v>125918771.89677806</v>
      </c>
      <c r="C3371" s="79">
        <f ca="1">('Activity Data'!B3377*$C$4)*'Emission Factors'!I3379</f>
        <v>58745599.458258465</v>
      </c>
      <c r="D3371" s="79">
        <f ca="1">('Activity Data'!B3377*$D$4)*'Emission Factors'!J3379</f>
        <v>19406504.542625584</v>
      </c>
      <c r="E3371" s="79">
        <f t="shared" ca="1" si="52"/>
        <v>204070875.8976621</v>
      </c>
    </row>
    <row r="3372" spans="1:5" s="62" customFormat="1" ht="12.75" x14ac:dyDescent="0.2">
      <c r="A3372" s="85">
        <v>3368</v>
      </c>
      <c r="B3372" s="79">
        <f ca="1">('Activity Data'!B3378*$B$4)*'Emission Factors'!H3380</f>
        <v>140183162.26941708</v>
      </c>
      <c r="C3372" s="79">
        <f ca="1">('Activity Data'!B3378*$C$4)*'Emission Factors'!I3380</f>
        <v>64202688.310502023</v>
      </c>
      <c r="D3372" s="79">
        <f ca="1">('Activity Data'!B3378*$D$4)*'Emission Factors'!J3380</f>
        <v>21291774.68101269</v>
      </c>
      <c r="E3372" s="79">
        <f t="shared" ca="1" si="52"/>
        <v>225677625.26093179</v>
      </c>
    </row>
    <row r="3373" spans="1:5" s="62" customFormat="1" ht="12.75" x14ac:dyDescent="0.2">
      <c r="A3373" s="85">
        <v>3369</v>
      </c>
      <c r="B3373" s="79">
        <f ca="1">('Activity Data'!B3379*$B$4)*'Emission Factors'!H3381</f>
        <v>151864787.5037542</v>
      </c>
      <c r="C3373" s="79">
        <f ca="1">('Activity Data'!B3379*$C$4)*'Emission Factors'!I3381</f>
        <v>65436206.166575</v>
      </c>
      <c r="D3373" s="79">
        <f ca="1">('Activity Data'!B3379*$D$4)*'Emission Factors'!J3381</f>
        <v>24244624.036796212</v>
      </c>
      <c r="E3373" s="79">
        <f t="shared" ca="1" si="52"/>
        <v>241545617.70712543</v>
      </c>
    </row>
    <row r="3374" spans="1:5" s="62" customFormat="1" ht="12.75" x14ac:dyDescent="0.2">
      <c r="A3374" s="85">
        <v>3370</v>
      </c>
      <c r="B3374" s="79">
        <f ca="1">('Activity Data'!B3380*$B$4)*'Emission Factors'!H3382</f>
        <v>134284823.4092899</v>
      </c>
      <c r="C3374" s="79">
        <f ca="1">('Activity Data'!B3380*$C$4)*'Emission Factors'!I3382</f>
        <v>62097183.617298253</v>
      </c>
      <c r="D3374" s="79">
        <f ca="1">('Activity Data'!B3380*$D$4)*'Emission Factors'!J3382</f>
        <v>22074563.115535345</v>
      </c>
      <c r="E3374" s="79">
        <f t="shared" ca="1" si="52"/>
        <v>218456570.14212349</v>
      </c>
    </row>
    <row r="3375" spans="1:5" s="62" customFormat="1" ht="12.75" x14ac:dyDescent="0.2">
      <c r="A3375" s="85">
        <v>3371</v>
      </c>
      <c r="B3375" s="79">
        <f ca="1">('Activity Data'!B3381*$B$4)*'Emission Factors'!H3383</f>
        <v>135915912.69101486</v>
      </c>
      <c r="C3375" s="79">
        <f ca="1">('Activity Data'!B3381*$C$4)*'Emission Factors'!I3383</f>
        <v>66739602.218481265</v>
      </c>
      <c r="D3375" s="79">
        <f ca="1">('Activity Data'!B3381*$D$4)*'Emission Factors'!J3383</f>
        <v>19674358.893505197</v>
      </c>
      <c r="E3375" s="79">
        <f t="shared" ca="1" si="52"/>
        <v>222329873.80300131</v>
      </c>
    </row>
    <row r="3376" spans="1:5" s="62" customFormat="1" ht="12.75" x14ac:dyDescent="0.2">
      <c r="A3376" s="85">
        <v>3372</v>
      </c>
      <c r="B3376" s="79">
        <f ca="1">('Activity Data'!B3382*$B$4)*'Emission Factors'!H3384</f>
        <v>140419711.10916039</v>
      </c>
      <c r="C3376" s="79">
        <f ca="1">('Activity Data'!B3382*$C$4)*'Emission Factors'!I3384</f>
        <v>64340285.795032442</v>
      </c>
      <c r="D3376" s="79">
        <f ca="1">('Activity Data'!B3382*$D$4)*'Emission Factors'!J3384</f>
        <v>22033925.831446044</v>
      </c>
      <c r="E3376" s="79">
        <f t="shared" ca="1" si="52"/>
        <v>226793922.73563889</v>
      </c>
    </row>
    <row r="3377" spans="1:5" s="62" customFormat="1" ht="12.75" x14ac:dyDescent="0.2">
      <c r="A3377" s="85">
        <v>3373</v>
      </c>
      <c r="B3377" s="79">
        <f ca="1">('Activity Data'!B3383*$B$4)*'Emission Factors'!H3385</f>
        <v>150895671.09557965</v>
      </c>
      <c r="C3377" s="79">
        <f ca="1">('Activity Data'!B3383*$C$4)*'Emission Factors'!I3385</f>
        <v>67759391.808858067</v>
      </c>
      <c r="D3377" s="79">
        <f ca="1">('Activity Data'!B3383*$D$4)*'Emission Factors'!J3385</f>
        <v>22233016.624571085</v>
      </c>
      <c r="E3377" s="79">
        <f t="shared" ca="1" si="52"/>
        <v>240888079.52900881</v>
      </c>
    </row>
    <row r="3378" spans="1:5" s="62" customFormat="1" ht="12.75" x14ac:dyDescent="0.2">
      <c r="A3378" s="85">
        <v>3374</v>
      </c>
      <c r="B3378" s="79">
        <f ca="1">('Activity Data'!B3384*$B$4)*'Emission Factors'!H3386</f>
        <v>143615988.61754385</v>
      </c>
      <c r="C3378" s="79">
        <f ca="1">('Activity Data'!B3384*$C$4)*'Emission Factors'!I3386</f>
        <v>69047607.721023217</v>
      </c>
      <c r="D3378" s="79">
        <f ca="1">('Activity Data'!B3384*$D$4)*'Emission Factors'!J3386</f>
        <v>22247310.581340104</v>
      </c>
      <c r="E3378" s="79">
        <f t="shared" ca="1" si="52"/>
        <v>234910906.91990718</v>
      </c>
    </row>
    <row r="3379" spans="1:5" s="62" customFormat="1" ht="12.75" x14ac:dyDescent="0.2">
      <c r="A3379" s="85">
        <v>3375</v>
      </c>
      <c r="B3379" s="79">
        <f ca="1">('Activity Data'!B3385*$B$4)*'Emission Factors'!H3387</f>
        <v>154309471.23128259</v>
      </c>
      <c r="C3379" s="79">
        <f ca="1">('Activity Data'!B3385*$C$4)*'Emission Factors'!I3387</f>
        <v>75638599.595737651</v>
      </c>
      <c r="D3379" s="79">
        <f ca="1">('Activity Data'!B3385*$D$4)*'Emission Factors'!J3387</f>
        <v>22380683.561371412</v>
      </c>
      <c r="E3379" s="79">
        <f t="shared" ca="1" si="52"/>
        <v>252328754.38839164</v>
      </c>
    </row>
    <row r="3380" spans="1:5" s="62" customFormat="1" ht="12.75" x14ac:dyDescent="0.2">
      <c r="A3380" s="85">
        <v>3376</v>
      </c>
      <c r="B3380" s="79">
        <f ca="1">('Activity Data'!B3386*$B$4)*'Emission Factors'!H3388</f>
        <v>144611308.37271702</v>
      </c>
      <c r="C3380" s="79">
        <f ca="1">('Activity Data'!B3386*$C$4)*'Emission Factors'!I3388</f>
        <v>64397709.723222755</v>
      </c>
      <c r="D3380" s="79">
        <f ca="1">('Activity Data'!B3386*$D$4)*'Emission Factors'!J3388</f>
        <v>20938073.771823995</v>
      </c>
      <c r="E3380" s="79">
        <f t="shared" ca="1" si="52"/>
        <v>229947091.86776379</v>
      </c>
    </row>
    <row r="3381" spans="1:5" s="62" customFormat="1" ht="12.75" x14ac:dyDescent="0.2">
      <c r="A3381" s="85">
        <v>3377</v>
      </c>
      <c r="B3381" s="79">
        <f ca="1">('Activity Data'!B3387*$B$4)*'Emission Factors'!H3389</f>
        <v>134806888.80804229</v>
      </c>
      <c r="C3381" s="79">
        <f ca="1">('Activity Data'!B3387*$C$4)*'Emission Factors'!I3389</f>
        <v>65667741.823456652</v>
      </c>
      <c r="D3381" s="79">
        <f ca="1">('Activity Data'!B3387*$D$4)*'Emission Factors'!J3389</f>
        <v>21653516.706928495</v>
      </c>
      <c r="E3381" s="79">
        <f t="shared" ca="1" si="52"/>
        <v>222128147.33842742</v>
      </c>
    </row>
    <row r="3382" spans="1:5" s="62" customFormat="1" ht="12.75" x14ac:dyDescent="0.2">
      <c r="A3382" s="85">
        <v>3378</v>
      </c>
      <c r="B3382" s="79">
        <f ca="1">('Activity Data'!B3388*$B$4)*'Emission Factors'!H3390</f>
        <v>144597077.69752648</v>
      </c>
      <c r="C3382" s="79">
        <f ca="1">('Activity Data'!B3388*$C$4)*'Emission Factors'!I3390</f>
        <v>65679860.548033543</v>
      </c>
      <c r="D3382" s="79">
        <f ca="1">('Activity Data'!B3388*$D$4)*'Emission Factors'!J3390</f>
        <v>21239095.153143164</v>
      </c>
      <c r="E3382" s="79">
        <f t="shared" ca="1" si="52"/>
        <v>231516033.39870319</v>
      </c>
    </row>
    <row r="3383" spans="1:5" s="62" customFormat="1" ht="12.75" x14ac:dyDescent="0.2">
      <c r="A3383" s="85">
        <v>3379</v>
      </c>
      <c r="B3383" s="79">
        <f ca="1">('Activity Data'!B3389*$B$4)*'Emission Factors'!H3391</f>
        <v>142963547.99415153</v>
      </c>
      <c r="C3383" s="79">
        <f ca="1">('Activity Data'!B3389*$C$4)*'Emission Factors'!I3391</f>
        <v>64622276.224092029</v>
      </c>
      <c r="D3383" s="79">
        <f ca="1">('Activity Data'!B3389*$D$4)*'Emission Factors'!J3391</f>
        <v>22605410.068880428</v>
      </c>
      <c r="E3383" s="79">
        <f t="shared" ca="1" si="52"/>
        <v>230191234.28712401</v>
      </c>
    </row>
    <row r="3384" spans="1:5" s="62" customFormat="1" ht="12.75" x14ac:dyDescent="0.2">
      <c r="A3384" s="85">
        <v>3380</v>
      </c>
      <c r="B3384" s="79">
        <f ca="1">('Activity Data'!B3390*$B$4)*'Emission Factors'!H3392</f>
        <v>133314128.01694678</v>
      </c>
      <c r="C3384" s="79">
        <f ca="1">('Activity Data'!B3390*$C$4)*'Emission Factors'!I3392</f>
        <v>63529454.622176275</v>
      </c>
      <c r="D3384" s="79">
        <f ca="1">('Activity Data'!B3390*$D$4)*'Emission Factors'!J3392</f>
        <v>21712998.620409992</v>
      </c>
      <c r="E3384" s="79">
        <f t="shared" ca="1" si="52"/>
        <v>218556581.25953305</v>
      </c>
    </row>
    <row r="3385" spans="1:5" s="62" customFormat="1" ht="12.75" x14ac:dyDescent="0.2">
      <c r="A3385" s="85">
        <v>3381</v>
      </c>
      <c r="B3385" s="79">
        <f ca="1">('Activity Data'!B3391*$B$4)*'Emission Factors'!H3393</f>
        <v>149202283.72071916</v>
      </c>
      <c r="C3385" s="79">
        <f ca="1">('Activity Data'!B3391*$C$4)*'Emission Factors'!I3393</f>
        <v>74227095.127988368</v>
      </c>
      <c r="D3385" s="79">
        <f ca="1">('Activity Data'!B3391*$D$4)*'Emission Factors'!J3393</f>
        <v>22035088.791702803</v>
      </c>
      <c r="E3385" s="79">
        <f t="shared" ca="1" si="52"/>
        <v>245464467.64041033</v>
      </c>
    </row>
    <row r="3386" spans="1:5" s="62" customFormat="1" ht="12.75" x14ac:dyDescent="0.2">
      <c r="A3386" s="85">
        <v>3382</v>
      </c>
      <c r="B3386" s="79">
        <f ca="1">('Activity Data'!B3392*$B$4)*'Emission Factors'!H3394</f>
        <v>131532418.10294279</v>
      </c>
      <c r="C3386" s="79">
        <f ca="1">('Activity Data'!B3392*$C$4)*'Emission Factors'!I3394</f>
        <v>63785667.37919157</v>
      </c>
      <c r="D3386" s="79">
        <f ca="1">('Activity Data'!B3392*$D$4)*'Emission Factors'!J3394</f>
        <v>18883143.711651672</v>
      </c>
      <c r="E3386" s="79">
        <f t="shared" ca="1" si="52"/>
        <v>214201229.19378605</v>
      </c>
    </row>
    <row r="3387" spans="1:5" s="62" customFormat="1" ht="12.75" x14ac:dyDescent="0.2">
      <c r="A3387" s="85">
        <v>3383</v>
      </c>
      <c r="B3387" s="79">
        <f ca="1">('Activity Data'!B3393*$B$4)*'Emission Factors'!H3395</f>
        <v>137238122.06896001</v>
      </c>
      <c r="C3387" s="79">
        <f ca="1">('Activity Data'!B3393*$C$4)*'Emission Factors'!I3395</f>
        <v>62606005.43222513</v>
      </c>
      <c r="D3387" s="79">
        <f ca="1">('Activity Data'!B3393*$D$4)*'Emission Factors'!J3395</f>
        <v>23205829.11109959</v>
      </c>
      <c r="E3387" s="79">
        <f t="shared" ca="1" si="52"/>
        <v>223049956.61228475</v>
      </c>
    </row>
    <row r="3388" spans="1:5" s="62" customFormat="1" ht="12.75" x14ac:dyDescent="0.2">
      <c r="A3388" s="85">
        <v>3384</v>
      </c>
      <c r="B3388" s="79">
        <f ca="1">('Activity Data'!B3394*$B$4)*'Emission Factors'!H3396</f>
        <v>139191082.99683553</v>
      </c>
      <c r="C3388" s="79">
        <f ca="1">('Activity Data'!B3394*$C$4)*'Emission Factors'!I3396</f>
        <v>67802706.553531513</v>
      </c>
      <c r="D3388" s="79">
        <f ca="1">('Activity Data'!B3394*$D$4)*'Emission Factors'!J3396</f>
        <v>21231793.288792063</v>
      </c>
      <c r="E3388" s="79">
        <f t="shared" ca="1" si="52"/>
        <v>228225582.83915913</v>
      </c>
    </row>
    <row r="3389" spans="1:5" s="62" customFormat="1" ht="12.75" x14ac:dyDescent="0.2">
      <c r="A3389" s="85">
        <v>3385</v>
      </c>
      <c r="B3389" s="79">
        <f ca="1">('Activity Data'!B3395*$B$4)*'Emission Factors'!H3397</f>
        <v>137329962.40613127</v>
      </c>
      <c r="C3389" s="79">
        <f ca="1">('Activity Data'!B3395*$C$4)*'Emission Factors'!I3397</f>
        <v>67384431.973456278</v>
      </c>
      <c r="D3389" s="79">
        <f ca="1">('Activity Data'!B3395*$D$4)*'Emission Factors'!J3397</f>
        <v>20605846.17633507</v>
      </c>
      <c r="E3389" s="79">
        <f t="shared" ca="1" si="52"/>
        <v>225320240.5559226</v>
      </c>
    </row>
    <row r="3390" spans="1:5" s="62" customFormat="1" ht="12.75" x14ac:dyDescent="0.2">
      <c r="A3390" s="85">
        <v>3386</v>
      </c>
      <c r="B3390" s="79">
        <f ca="1">('Activity Data'!B3396*$B$4)*'Emission Factors'!H3398</f>
        <v>143071049.8694489</v>
      </c>
      <c r="C3390" s="79">
        <f ca="1">('Activity Data'!B3396*$C$4)*'Emission Factors'!I3398</f>
        <v>66532545.053442918</v>
      </c>
      <c r="D3390" s="79">
        <f ca="1">('Activity Data'!B3396*$D$4)*'Emission Factors'!J3398</f>
        <v>22633429.646284308</v>
      </c>
      <c r="E3390" s="79">
        <f t="shared" ca="1" si="52"/>
        <v>232237024.56917614</v>
      </c>
    </row>
    <row r="3391" spans="1:5" s="62" customFormat="1" ht="12.75" x14ac:dyDescent="0.2">
      <c r="A3391" s="85">
        <v>3387</v>
      </c>
      <c r="B3391" s="79">
        <f ca="1">('Activity Data'!B3397*$B$4)*'Emission Factors'!H3399</f>
        <v>134175183.48699915</v>
      </c>
      <c r="C3391" s="79">
        <f ca="1">('Activity Data'!B3397*$C$4)*'Emission Factors'!I3399</f>
        <v>64260041.592631698</v>
      </c>
      <c r="D3391" s="79">
        <f ca="1">('Activity Data'!B3397*$D$4)*'Emission Factors'!J3399</f>
        <v>19862394.709725983</v>
      </c>
      <c r="E3391" s="79">
        <f t="shared" ca="1" si="52"/>
        <v>218297619.78935683</v>
      </c>
    </row>
    <row r="3392" spans="1:5" s="62" customFormat="1" ht="12.75" x14ac:dyDescent="0.2">
      <c r="A3392" s="85">
        <v>3388</v>
      </c>
      <c r="B3392" s="79">
        <f ca="1">('Activity Data'!B3398*$B$4)*'Emission Factors'!H3400</f>
        <v>133513478.28862609</v>
      </c>
      <c r="C3392" s="79">
        <f ca="1">('Activity Data'!B3398*$C$4)*'Emission Factors'!I3400</f>
        <v>56841659.6906479</v>
      </c>
      <c r="D3392" s="79">
        <f ca="1">('Activity Data'!B3398*$D$4)*'Emission Factors'!J3400</f>
        <v>19681744.591721643</v>
      </c>
      <c r="E3392" s="79">
        <f t="shared" ca="1" si="52"/>
        <v>210036882.57099563</v>
      </c>
    </row>
    <row r="3393" spans="1:5" s="62" customFormat="1" ht="12.75" x14ac:dyDescent="0.2">
      <c r="A3393" s="85">
        <v>3389</v>
      </c>
      <c r="B3393" s="79">
        <f ca="1">('Activity Data'!B3399*$B$4)*'Emission Factors'!H3401</f>
        <v>128663898.49344826</v>
      </c>
      <c r="C3393" s="79">
        <f ca="1">('Activity Data'!B3399*$C$4)*'Emission Factors'!I3401</f>
        <v>63383248.090996183</v>
      </c>
      <c r="D3393" s="79">
        <f ca="1">('Activity Data'!B3399*$D$4)*'Emission Factors'!J3401</f>
        <v>21023978.270503417</v>
      </c>
      <c r="E3393" s="79">
        <f t="shared" ca="1" si="52"/>
        <v>213071124.85494787</v>
      </c>
    </row>
    <row r="3394" spans="1:5" s="62" customFormat="1" ht="12.75" x14ac:dyDescent="0.2">
      <c r="A3394" s="85">
        <v>3390</v>
      </c>
      <c r="B3394" s="79">
        <f ca="1">('Activity Data'!B3400*$B$4)*'Emission Factors'!H3402</f>
        <v>142614558.89418697</v>
      </c>
      <c r="C3394" s="79">
        <f ca="1">('Activity Data'!B3400*$C$4)*'Emission Factors'!I3402</f>
        <v>69987051.616603255</v>
      </c>
      <c r="D3394" s="79">
        <f ca="1">('Activity Data'!B3400*$D$4)*'Emission Factors'!J3402</f>
        <v>23778653.101539388</v>
      </c>
      <c r="E3394" s="79">
        <f t="shared" ca="1" si="52"/>
        <v>236380263.6123296</v>
      </c>
    </row>
    <row r="3395" spans="1:5" s="62" customFormat="1" ht="12.75" x14ac:dyDescent="0.2">
      <c r="A3395" s="85">
        <v>3391</v>
      </c>
      <c r="B3395" s="79">
        <f ca="1">('Activity Data'!B3401*$B$4)*'Emission Factors'!H3403</f>
        <v>162004285.00747311</v>
      </c>
      <c r="C3395" s="79">
        <f ca="1">('Activity Data'!B3401*$C$4)*'Emission Factors'!I3403</f>
        <v>70798798.30468677</v>
      </c>
      <c r="D3395" s="79">
        <f ca="1">('Activity Data'!B3401*$D$4)*'Emission Factors'!J3403</f>
        <v>24203865.632011857</v>
      </c>
      <c r="E3395" s="79">
        <f t="shared" ca="1" si="52"/>
        <v>257006948.94417176</v>
      </c>
    </row>
    <row r="3396" spans="1:5" s="62" customFormat="1" ht="12.75" x14ac:dyDescent="0.2">
      <c r="A3396" s="85">
        <v>3392</v>
      </c>
      <c r="B3396" s="79">
        <f ca="1">('Activity Data'!B3402*$B$4)*'Emission Factors'!H3404</f>
        <v>119271174.49595635</v>
      </c>
      <c r="C3396" s="79">
        <f ca="1">('Activity Data'!B3402*$C$4)*'Emission Factors'!I3404</f>
        <v>55274652.429139607</v>
      </c>
      <c r="D3396" s="79">
        <f ca="1">('Activity Data'!B3402*$D$4)*'Emission Factors'!J3404</f>
        <v>19128597.970276881</v>
      </c>
      <c r="E3396" s="79">
        <f t="shared" ca="1" si="52"/>
        <v>193674424.89537284</v>
      </c>
    </row>
    <row r="3397" spans="1:5" s="62" customFormat="1" ht="12.75" x14ac:dyDescent="0.2">
      <c r="A3397" s="85">
        <v>3393</v>
      </c>
      <c r="B3397" s="79">
        <f ca="1">('Activity Data'!B3403*$B$4)*'Emission Factors'!H3405</f>
        <v>153533015.27572161</v>
      </c>
      <c r="C3397" s="79">
        <f ca="1">('Activity Data'!B3403*$C$4)*'Emission Factors'!I3405</f>
        <v>72008794.629350975</v>
      </c>
      <c r="D3397" s="79">
        <f ca="1">('Activity Data'!B3403*$D$4)*'Emission Factors'!J3405</f>
        <v>23840353.40280607</v>
      </c>
      <c r="E3397" s="79">
        <f t="shared" ref="E3397:E3460" ca="1" si="53">SUM(B3397:D3397)</f>
        <v>249382163.30787864</v>
      </c>
    </row>
    <row r="3398" spans="1:5" s="62" customFormat="1" ht="12.75" x14ac:dyDescent="0.2">
      <c r="A3398" s="85">
        <v>3394</v>
      </c>
      <c r="B3398" s="79">
        <f ca="1">('Activity Data'!B3404*$B$4)*'Emission Factors'!H3406</f>
        <v>149327899.0727742</v>
      </c>
      <c r="C3398" s="79">
        <f ca="1">('Activity Data'!B3404*$C$4)*'Emission Factors'!I3406</f>
        <v>66376403.725920878</v>
      </c>
      <c r="D3398" s="79">
        <f ca="1">('Activity Data'!B3404*$D$4)*'Emission Factors'!J3406</f>
        <v>24634409.75851047</v>
      </c>
      <c r="E3398" s="79">
        <f t="shared" ca="1" si="53"/>
        <v>240338712.55720556</v>
      </c>
    </row>
    <row r="3399" spans="1:5" s="62" customFormat="1" ht="12.75" x14ac:dyDescent="0.2">
      <c r="A3399" s="85">
        <v>3395</v>
      </c>
      <c r="B3399" s="79">
        <f ca="1">('Activity Data'!B3405*$B$4)*'Emission Factors'!H3407</f>
        <v>140089191.80148429</v>
      </c>
      <c r="C3399" s="79">
        <f ca="1">('Activity Data'!B3405*$C$4)*'Emission Factors'!I3407</f>
        <v>62334156.193132326</v>
      </c>
      <c r="D3399" s="79">
        <f ca="1">('Activity Data'!B3405*$D$4)*'Emission Factors'!J3407</f>
        <v>20541442.702002838</v>
      </c>
      <c r="E3399" s="79">
        <f t="shared" ca="1" si="53"/>
        <v>222964790.69661945</v>
      </c>
    </row>
    <row r="3400" spans="1:5" s="62" customFormat="1" ht="12.75" x14ac:dyDescent="0.2">
      <c r="A3400" s="85">
        <v>3396</v>
      </c>
      <c r="B3400" s="79">
        <f ca="1">('Activity Data'!B3406*$B$4)*'Emission Factors'!H3408</f>
        <v>144565348.99311462</v>
      </c>
      <c r="C3400" s="79">
        <f ca="1">('Activity Data'!B3406*$C$4)*'Emission Factors'!I3408</f>
        <v>63307610.373090543</v>
      </c>
      <c r="D3400" s="79">
        <f ca="1">('Activity Data'!B3406*$D$4)*'Emission Factors'!J3408</f>
        <v>20230575.681119885</v>
      </c>
      <c r="E3400" s="79">
        <f t="shared" ca="1" si="53"/>
        <v>228103535.04732504</v>
      </c>
    </row>
    <row r="3401" spans="1:5" s="62" customFormat="1" ht="12.75" x14ac:dyDescent="0.2">
      <c r="A3401" s="85">
        <v>3397</v>
      </c>
      <c r="B3401" s="79">
        <f ca="1">('Activity Data'!B3407*$B$4)*'Emission Factors'!H3409</f>
        <v>131662084.48239195</v>
      </c>
      <c r="C3401" s="79">
        <f ca="1">('Activity Data'!B3407*$C$4)*'Emission Factors'!I3409</f>
        <v>60187647.506494194</v>
      </c>
      <c r="D3401" s="79">
        <f ca="1">('Activity Data'!B3407*$D$4)*'Emission Factors'!J3409</f>
        <v>19797604.753749639</v>
      </c>
      <c r="E3401" s="79">
        <f t="shared" ca="1" si="53"/>
        <v>211647336.74263579</v>
      </c>
    </row>
    <row r="3402" spans="1:5" s="62" customFormat="1" ht="12.75" x14ac:dyDescent="0.2">
      <c r="A3402" s="85">
        <v>3398</v>
      </c>
      <c r="B3402" s="79">
        <f ca="1">('Activity Data'!B3408*$B$4)*'Emission Factors'!H3410</f>
        <v>130016310.3912234</v>
      </c>
      <c r="C3402" s="79">
        <f ca="1">('Activity Data'!B3408*$C$4)*'Emission Factors'!I3410</f>
        <v>63651169.627395332</v>
      </c>
      <c r="D3402" s="79">
        <f ca="1">('Activity Data'!B3408*$D$4)*'Emission Factors'!J3410</f>
        <v>20933526.68212251</v>
      </c>
      <c r="E3402" s="79">
        <f t="shared" ca="1" si="53"/>
        <v>214601006.70074123</v>
      </c>
    </row>
    <row r="3403" spans="1:5" s="62" customFormat="1" ht="12.75" x14ac:dyDescent="0.2">
      <c r="A3403" s="85">
        <v>3399</v>
      </c>
      <c r="B3403" s="79">
        <f ca="1">('Activity Data'!B3409*$B$4)*'Emission Factors'!H3411</f>
        <v>138172347.68658644</v>
      </c>
      <c r="C3403" s="79">
        <f ca="1">('Activity Data'!B3409*$C$4)*'Emission Factors'!I3411</f>
        <v>67501274.80699937</v>
      </c>
      <c r="D3403" s="79">
        <f ca="1">('Activity Data'!B3409*$D$4)*'Emission Factors'!J3411</f>
        <v>21817324.890132744</v>
      </c>
      <c r="E3403" s="79">
        <f t="shared" ca="1" si="53"/>
        <v>227490947.38371858</v>
      </c>
    </row>
    <row r="3404" spans="1:5" s="62" customFormat="1" ht="12.75" x14ac:dyDescent="0.2">
      <c r="A3404" s="85">
        <v>3400</v>
      </c>
      <c r="B3404" s="79">
        <f ca="1">('Activity Data'!B3410*$B$4)*'Emission Factors'!H3412</f>
        <v>158922613.43955991</v>
      </c>
      <c r="C3404" s="79">
        <f ca="1">('Activity Data'!B3410*$C$4)*'Emission Factors'!I3412</f>
        <v>73071076.723885864</v>
      </c>
      <c r="D3404" s="79">
        <f ca="1">('Activity Data'!B3410*$D$4)*'Emission Factors'!J3412</f>
        <v>23481197.063959043</v>
      </c>
      <c r="E3404" s="79">
        <f t="shared" ca="1" si="53"/>
        <v>255474887.2274048</v>
      </c>
    </row>
    <row r="3405" spans="1:5" s="62" customFormat="1" ht="12.75" x14ac:dyDescent="0.2">
      <c r="A3405" s="85">
        <v>3401</v>
      </c>
      <c r="B3405" s="79">
        <f ca="1">('Activity Data'!B3411*$B$4)*'Emission Factors'!H3413</f>
        <v>150250631.11170718</v>
      </c>
      <c r="C3405" s="79">
        <f ca="1">('Activity Data'!B3411*$C$4)*'Emission Factors'!I3413</f>
        <v>72191281.099453166</v>
      </c>
      <c r="D3405" s="79">
        <f ca="1">('Activity Data'!B3411*$D$4)*'Emission Factors'!J3413</f>
        <v>24336762.322047763</v>
      </c>
      <c r="E3405" s="79">
        <f t="shared" ca="1" si="53"/>
        <v>246778674.53320813</v>
      </c>
    </row>
    <row r="3406" spans="1:5" s="62" customFormat="1" ht="12.75" x14ac:dyDescent="0.2">
      <c r="A3406" s="85">
        <v>3402</v>
      </c>
      <c r="B3406" s="79">
        <f ca="1">('Activity Data'!B3412*$B$4)*'Emission Factors'!H3414</f>
        <v>138062257.58864564</v>
      </c>
      <c r="C3406" s="79">
        <f ca="1">('Activity Data'!B3412*$C$4)*'Emission Factors'!I3414</f>
        <v>64179085.307897091</v>
      </c>
      <c r="D3406" s="79">
        <f ca="1">('Activity Data'!B3412*$D$4)*'Emission Factors'!J3414</f>
        <v>21083494.619147696</v>
      </c>
      <c r="E3406" s="79">
        <f t="shared" ca="1" si="53"/>
        <v>223324837.51569042</v>
      </c>
    </row>
    <row r="3407" spans="1:5" s="62" customFormat="1" ht="12.75" x14ac:dyDescent="0.2">
      <c r="A3407" s="85">
        <v>3403</v>
      </c>
      <c r="B3407" s="79">
        <f ca="1">('Activity Data'!B3413*$B$4)*'Emission Factors'!H3415</f>
        <v>144037287.45983914</v>
      </c>
      <c r="C3407" s="79">
        <f ca="1">('Activity Data'!B3413*$C$4)*'Emission Factors'!I3415</f>
        <v>66205182.621773511</v>
      </c>
      <c r="D3407" s="79">
        <f ca="1">('Activity Data'!B3413*$D$4)*'Emission Factors'!J3415</f>
        <v>20645107.139143929</v>
      </c>
      <c r="E3407" s="79">
        <f t="shared" ca="1" si="53"/>
        <v>230887577.22075659</v>
      </c>
    </row>
    <row r="3408" spans="1:5" s="62" customFormat="1" ht="12.75" x14ac:dyDescent="0.2">
      <c r="A3408" s="85">
        <v>3404</v>
      </c>
      <c r="B3408" s="79">
        <f ca="1">('Activity Data'!B3414*$B$4)*'Emission Factors'!H3416</f>
        <v>136014884.6924043</v>
      </c>
      <c r="C3408" s="79">
        <f ca="1">('Activity Data'!B3414*$C$4)*'Emission Factors'!I3416</f>
        <v>62074324.338427305</v>
      </c>
      <c r="D3408" s="79">
        <f ca="1">('Activity Data'!B3414*$D$4)*'Emission Factors'!J3416</f>
        <v>21519520.206588689</v>
      </c>
      <c r="E3408" s="79">
        <f t="shared" ca="1" si="53"/>
        <v>219608729.23742029</v>
      </c>
    </row>
    <row r="3409" spans="1:5" s="62" customFormat="1" ht="12.75" x14ac:dyDescent="0.2">
      <c r="A3409" s="85">
        <v>3405</v>
      </c>
      <c r="B3409" s="79">
        <f ca="1">('Activity Data'!B3415*$B$4)*'Emission Factors'!H3417</f>
        <v>152131070.02270427</v>
      </c>
      <c r="C3409" s="79">
        <f ca="1">('Activity Data'!B3415*$C$4)*'Emission Factors'!I3417</f>
        <v>74977876.412818238</v>
      </c>
      <c r="D3409" s="79">
        <f ca="1">('Activity Data'!B3415*$D$4)*'Emission Factors'!J3417</f>
        <v>23398269.142711479</v>
      </c>
      <c r="E3409" s="79">
        <f t="shared" ca="1" si="53"/>
        <v>250507215.57823399</v>
      </c>
    </row>
    <row r="3410" spans="1:5" s="62" customFormat="1" ht="12.75" x14ac:dyDescent="0.2">
      <c r="A3410" s="85">
        <v>3406</v>
      </c>
      <c r="B3410" s="79">
        <f ca="1">('Activity Data'!B3416*$B$4)*'Emission Factors'!H3418</f>
        <v>143976391.62797397</v>
      </c>
      <c r="C3410" s="79">
        <f ca="1">('Activity Data'!B3416*$C$4)*'Emission Factors'!I3418</f>
        <v>70518447.43320249</v>
      </c>
      <c r="D3410" s="79">
        <f ca="1">('Activity Data'!B3416*$D$4)*'Emission Factors'!J3418</f>
        <v>22197218.261398677</v>
      </c>
      <c r="E3410" s="79">
        <f t="shared" ca="1" si="53"/>
        <v>236692057.32257515</v>
      </c>
    </row>
    <row r="3411" spans="1:5" s="62" customFormat="1" ht="12.75" x14ac:dyDescent="0.2">
      <c r="A3411" s="85">
        <v>3407</v>
      </c>
      <c r="B3411" s="79">
        <f ca="1">('Activity Data'!B3417*$B$4)*'Emission Factors'!H3419</f>
        <v>153930747.82898235</v>
      </c>
      <c r="C3411" s="79">
        <f ca="1">('Activity Data'!B3417*$C$4)*'Emission Factors'!I3419</f>
        <v>72235725.520675421</v>
      </c>
      <c r="D3411" s="79">
        <f ca="1">('Activity Data'!B3417*$D$4)*'Emission Factors'!J3419</f>
        <v>24345331.245654408</v>
      </c>
      <c r="E3411" s="79">
        <f t="shared" ca="1" si="53"/>
        <v>250511804.59531218</v>
      </c>
    </row>
    <row r="3412" spans="1:5" s="62" customFormat="1" ht="12.75" x14ac:dyDescent="0.2">
      <c r="A3412" s="85">
        <v>3408</v>
      </c>
      <c r="B3412" s="79">
        <f ca="1">('Activity Data'!B3418*$B$4)*'Emission Factors'!H3420</f>
        <v>140456568.14619857</v>
      </c>
      <c r="C3412" s="79">
        <f ca="1">('Activity Data'!B3418*$C$4)*'Emission Factors'!I3420</f>
        <v>63377175.26547648</v>
      </c>
      <c r="D3412" s="79">
        <f ca="1">('Activity Data'!B3418*$D$4)*'Emission Factors'!J3420</f>
        <v>21915206.154057879</v>
      </c>
      <c r="E3412" s="79">
        <f t="shared" ca="1" si="53"/>
        <v>225748949.56573293</v>
      </c>
    </row>
    <row r="3413" spans="1:5" s="62" customFormat="1" ht="12.75" x14ac:dyDescent="0.2">
      <c r="A3413" s="85">
        <v>3409</v>
      </c>
      <c r="B3413" s="79">
        <f ca="1">('Activity Data'!B3419*$B$4)*'Emission Factors'!H3421</f>
        <v>135572843.06866789</v>
      </c>
      <c r="C3413" s="79">
        <f ca="1">('Activity Data'!B3419*$C$4)*'Emission Factors'!I3421</f>
        <v>62555140.060529485</v>
      </c>
      <c r="D3413" s="79">
        <f ca="1">('Activity Data'!B3419*$D$4)*'Emission Factors'!J3421</f>
        <v>21430166.054396361</v>
      </c>
      <c r="E3413" s="79">
        <f t="shared" ca="1" si="53"/>
        <v>219558149.18359372</v>
      </c>
    </row>
    <row r="3414" spans="1:5" s="62" customFormat="1" ht="12.75" x14ac:dyDescent="0.2">
      <c r="A3414" s="85">
        <v>3410</v>
      </c>
      <c r="B3414" s="79">
        <f ca="1">('Activity Data'!B3420*$B$4)*'Emission Factors'!H3422</f>
        <v>138537573.35958886</v>
      </c>
      <c r="C3414" s="79">
        <f ca="1">('Activity Data'!B3420*$C$4)*'Emission Factors'!I3422</f>
        <v>66260645.526850671</v>
      </c>
      <c r="D3414" s="79">
        <f ca="1">('Activity Data'!B3420*$D$4)*'Emission Factors'!J3422</f>
        <v>22248421.044076882</v>
      </c>
      <c r="E3414" s="79">
        <f t="shared" ca="1" si="53"/>
        <v>227046639.93051642</v>
      </c>
    </row>
    <row r="3415" spans="1:5" s="62" customFormat="1" ht="12.75" x14ac:dyDescent="0.2">
      <c r="A3415" s="85">
        <v>3411</v>
      </c>
      <c r="B3415" s="79">
        <f ca="1">('Activity Data'!B3421*$B$4)*'Emission Factors'!H3423</f>
        <v>119468404.24220769</v>
      </c>
      <c r="C3415" s="79">
        <f ca="1">('Activity Data'!B3421*$C$4)*'Emission Factors'!I3423</f>
        <v>57543727.79095605</v>
      </c>
      <c r="D3415" s="79">
        <f ca="1">('Activity Data'!B3421*$D$4)*'Emission Factors'!J3423</f>
        <v>18133405.967336103</v>
      </c>
      <c r="E3415" s="79">
        <f t="shared" ca="1" si="53"/>
        <v>195145538.00049984</v>
      </c>
    </row>
    <row r="3416" spans="1:5" s="62" customFormat="1" ht="12.75" x14ac:dyDescent="0.2">
      <c r="A3416" s="85">
        <v>3412</v>
      </c>
      <c r="B3416" s="79">
        <f ca="1">('Activity Data'!B3422*$B$4)*'Emission Factors'!H3424</f>
        <v>137186164.80944598</v>
      </c>
      <c r="C3416" s="79">
        <f ca="1">('Activity Data'!B3422*$C$4)*'Emission Factors'!I3424</f>
        <v>62686765.929782234</v>
      </c>
      <c r="D3416" s="79">
        <f ca="1">('Activity Data'!B3422*$D$4)*'Emission Factors'!J3424</f>
        <v>22336628.277135044</v>
      </c>
      <c r="E3416" s="79">
        <f t="shared" ca="1" si="53"/>
        <v>222209559.01636326</v>
      </c>
    </row>
    <row r="3417" spans="1:5" s="62" customFormat="1" ht="12.75" x14ac:dyDescent="0.2">
      <c r="A3417" s="85">
        <v>3413</v>
      </c>
      <c r="B3417" s="79">
        <f ca="1">('Activity Data'!B3423*$B$4)*'Emission Factors'!H3425</f>
        <v>137553468.35844859</v>
      </c>
      <c r="C3417" s="79">
        <f ca="1">('Activity Data'!B3423*$C$4)*'Emission Factors'!I3425</f>
        <v>65358589.591121539</v>
      </c>
      <c r="D3417" s="79">
        <f ca="1">('Activity Data'!B3423*$D$4)*'Emission Factors'!J3425</f>
        <v>21532118.516044684</v>
      </c>
      <c r="E3417" s="79">
        <f t="shared" ca="1" si="53"/>
        <v>224444176.4656148</v>
      </c>
    </row>
    <row r="3418" spans="1:5" s="62" customFormat="1" ht="12.75" x14ac:dyDescent="0.2">
      <c r="A3418" s="85">
        <v>3414</v>
      </c>
      <c r="B3418" s="79">
        <f ca="1">('Activity Data'!B3424*$B$4)*'Emission Factors'!H3426</f>
        <v>148346743.64423209</v>
      </c>
      <c r="C3418" s="79">
        <f ca="1">('Activity Data'!B3424*$C$4)*'Emission Factors'!I3426</f>
        <v>67649551.539136261</v>
      </c>
      <c r="D3418" s="79">
        <f ca="1">('Activity Data'!B3424*$D$4)*'Emission Factors'!J3426</f>
        <v>23298409.424910679</v>
      </c>
      <c r="E3418" s="79">
        <f t="shared" ca="1" si="53"/>
        <v>239294704.60827905</v>
      </c>
    </row>
    <row r="3419" spans="1:5" s="62" customFormat="1" ht="12.75" x14ac:dyDescent="0.2">
      <c r="A3419" s="85">
        <v>3415</v>
      </c>
      <c r="B3419" s="79">
        <f ca="1">('Activity Data'!B3425*$B$4)*'Emission Factors'!H3427</f>
        <v>143422130.37128353</v>
      </c>
      <c r="C3419" s="79">
        <f ca="1">('Activity Data'!B3425*$C$4)*'Emission Factors'!I3427</f>
        <v>66028993.65167506</v>
      </c>
      <c r="D3419" s="79">
        <f ca="1">('Activity Data'!B3425*$D$4)*'Emission Factors'!J3427</f>
        <v>22387453.455537401</v>
      </c>
      <c r="E3419" s="79">
        <f t="shared" ca="1" si="53"/>
        <v>231838577.47849599</v>
      </c>
    </row>
    <row r="3420" spans="1:5" s="62" customFormat="1" ht="12.75" x14ac:dyDescent="0.2">
      <c r="A3420" s="85">
        <v>3416</v>
      </c>
      <c r="B3420" s="79">
        <f ca="1">('Activity Data'!B3426*$B$4)*'Emission Factors'!H3428</f>
        <v>138543857.29762638</v>
      </c>
      <c r="C3420" s="79">
        <f ca="1">('Activity Data'!B3426*$C$4)*'Emission Factors'!I3428</f>
        <v>67245402.935486093</v>
      </c>
      <c r="D3420" s="79">
        <f ca="1">('Activity Data'!B3426*$D$4)*'Emission Factors'!J3428</f>
        <v>21037211.38075221</v>
      </c>
      <c r="E3420" s="79">
        <f t="shared" ca="1" si="53"/>
        <v>226826471.61386466</v>
      </c>
    </row>
    <row r="3421" spans="1:5" s="62" customFormat="1" ht="12.75" x14ac:dyDescent="0.2">
      <c r="A3421" s="85">
        <v>3417</v>
      </c>
      <c r="B3421" s="79">
        <f ca="1">('Activity Data'!B3427*$B$4)*'Emission Factors'!H3429</f>
        <v>112729375.86512385</v>
      </c>
      <c r="C3421" s="79">
        <f ca="1">('Activity Data'!B3427*$C$4)*'Emission Factors'!I3429</f>
        <v>55312431.27384343</v>
      </c>
      <c r="D3421" s="79">
        <f ca="1">('Activity Data'!B3427*$D$4)*'Emission Factors'!J3429</f>
        <v>16605408.743052268</v>
      </c>
      <c r="E3421" s="79">
        <f t="shared" ca="1" si="53"/>
        <v>184647215.88201955</v>
      </c>
    </row>
    <row r="3422" spans="1:5" s="62" customFormat="1" ht="12.75" x14ac:dyDescent="0.2">
      <c r="A3422" s="85">
        <v>3418</v>
      </c>
      <c r="B3422" s="79">
        <f ca="1">('Activity Data'!B3428*$B$4)*'Emission Factors'!H3430</f>
        <v>147856055.40229326</v>
      </c>
      <c r="C3422" s="79">
        <f ca="1">('Activity Data'!B3428*$C$4)*'Emission Factors'!I3430</f>
        <v>71968944.107865334</v>
      </c>
      <c r="D3422" s="79">
        <f ca="1">('Activity Data'!B3428*$D$4)*'Emission Factors'!J3430</f>
        <v>21629840.39917431</v>
      </c>
      <c r="E3422" s="79">
        <f t="shared" ca="1" si="53"/>
        <v>241454839.9093329</v>
      </c>
    </row>
    <row r="3423" spans="1:5" s="62" customFormat="1" ht="12.75" x14ac:dyDescent="0.2">
      <c r="A3423" s="85">
        <v>3419</v>
      </c>
      <c r="B3423" s="79">
        <f ca="1">('Activity Data'!B3429*$B$4)*'Emission Factors'!H3431</f>
        <v>127548792.0154945</v>
      </c>
      <c r="C3423" s="79">
        <f ca="1">('Activity Data'!B3429*$C$4)*'Emission Factors'!I3431</f>
        <v>59810135.795052476</v>
      </c>
      <c r="D3423" s="79">
        <f ca="1">('Activity Data'!B3429*$D$4)*'Emission Factors'!J3431</f>
        <v>20531994.422804583</v>
      </c>
      <c r="E3423" s="79">
        <f t="shared" ca="1" si="53"/>
        <v>207890922.23335156</v>
      </c>
    </row>
    <row r="3424" spans="1:5" s="62" customFormat="1" ht="12.75" x14ac:dyDescent="0.2">
      <c r="A3424" s="85">
        <v>3420</v>
      </c>
      <c r="B3424" s="79">
        <f ca="1">('Activity Data'!B3430*$B$4)*'Emission Factors'!H3432</f>
        <v>131799923.80265443</v>
      </c>
      <c r="C3424" s="79">
        <f ca="1">('Activity Data'!B3430*$C$4)*'Emission Factors'!I3432</f>
        <v>62747290.568755999</v>
      </c>
      <c r="D3424" s="79">
        <f ca="1">('Activity Data'!B3430*$D$4)*'Emission Factors'!J3432</f>
        <v>19683153.262481574</v>
      </c>
      <c r="E3424" s="79">
        <f t="shared" ca="1" si="53"/>
        <v>214230367.633892</v>
      </c>
    </row>
    <row r="3425" spans="1:5" s="62" customFormat="1" ht="12.75" x14ac:dyDescent="0.2">
      <c r="A3425" s="85">
        <v>3421</v>
      </c>
      <c r="B3425" s="79">
        <f ca="1">('Activity Data'!B3431*$B$4)*'Emission Factors'!H3433</f>
        <v>135931959.38304022</v>
      </c>
      <c r="C3425" s="79">
        <f ca="1">('Activity Data'!B3431*$C$4)*'Emission Factors'!I3433</f>
        <v>61328125.474165045</v>
      </c>
      <c r="D3425" s="79">
        <f ca="1">('Activity Data'!B3431*$D$4)*'Emission Factors'!J3433</f>
        <v>21277965.973297194</v>
      </c>
      <c r="E3425" s="79">
        <f t="shared" ca="1" si="53"/>
        <v>218538050.83050245</v>
      </c>
    </row>
    <row r="3426" spans="1:5" s="62" customFormat="1" ht="12.75" x14ac:dyDescent="0.2">
      <c r="A3426" s="85">
        <v>3422</v>
      </c>
      <c r="B3426" s="79">
        <f ca="1">('Activity Data'!B3432*$B$4)*'Emission Factors'!H3434</f>
        <v>138474273.74461415</v>
      </c>
      <c r="C3426" s="79">
        <f ca="1">('Activity Data'!B3432*$C$4)*'Emission Factors'!I3434</f>
        <v>60474631.888116851</v>
      </c>
      <c r="D3426" s="79">
        <f ca="1">('Activity Data'!B3432*$D$4)*'Emission Factors'!J3434</f>
        <v>19426942.912127066</v>
      </c>
      <c r="E3426" s="79">
        <f t="shared" ca="1" si="53"/>
        <v>218375848.5448581</v>
      </c>
    </row>
    <row r="3427" spans="1:5" s="62" customFormat="1" ht="12.75" x14ac:dyDescent="0.2">
      <c r="A3427" s="85">
        <v>3423</v>
      </c>
      <c r="B3427" s="79">
        <f ca="1">('Activity Data'!B3433*$B$4)*'Emission Factors'!H3435</f>
        <v>148057749.08570689</v>
      </c>
      <c r="C3427" s="79">
        <f ca="1">('Activity Data'!B3433*$C$4)*'Emission Factors'!I3435</f>
        <v>65452098.024065062</v>
      </c>
      <c r="D3427" s="79">
        <f ca="1">('Activity Data'!B3433*$D$4)*'Emission Factors'!J3435</f>
        <v>21870192.261988595</v>
      </c>
      <c r="E3427" s="79">
        <f t="shared" ca="1" si="53"/>
        <v>235380039.37176055</v>
      </c>
    </row>
    <row r="3428" spans="1:5" s="62" customFormat="1" ht="12.75" x14ac:dyDescent="0.2">
      <c r="A3428" s="85">
        <v>3424</v>
      </c>
      <c r="B3428" s="79">
        <f ca="1">('Activity Data'!B3434*$B$4)*'Emission Factors'!H3436</f>
        <v>144147583.4273189</v>
      </c>
      <c r="C3428" s="79">
        <f ca="1">('Activity Data'!B3434*$C$4)*'Emission Factors'!I3436</f>
        <v>59901772.657692388</v>
      </c>
      <c r="D3428" s="79">
        <f ca="1">('Activity Data'!B3434*$D$4)*'Emission Factors'!J3436</f>
        <v>20753613.761747312</v>
      </c>
      <c r="E3428" s="79">
        <f t="shared" ca="1" si="53"/>
        <v>224802969.8467586</v>
      </c>
    </row>
    <row r="3429" spans="1:5" s="62" customFormat="1" ht="12.75" x14ac:dyDescent="0.2">
      <c r="A3429" s="85">
        <v>3425</v>
      </c>
      <c r="B3429" s="79">
        <f ca="1">('Activity Data'!B3435*$B$4)*'Emission Factors'!H3437</f>
        <v>143006478.19100881</v>
      </c>
      <c r="C3429" s="79">
        <f ca="1">('Activity Data'!B3435*$C$4)*'Emission Factors'!I3437</f>
        <v>61485002.229421824</v>
      </c>
      <c r="D3429" s="79">
        <f ca="1">('Activity Data'!B3435*$D$4)*'Emission Factors'!J3437</f>
        <v>21882383.608928628</v>
      </c>
      <c r="E3429" s="79">
        <f t="shared" ca="1" si="53"/>
        <v>226373864.02935925</v>
      </c>
    </row>
    <row r="3430" spans="1:5" s="62" customFormat="1" ht="12.75" x14ac:dyDescent="0.2">
      <c r="A3430" s="85">
        <v>3426</v>
      </c>
      <c r="B3430" s="79">
        <f ca="1">('Activity Data'!B3436*$B$4)*'Emission Factors'!H3438</f>
        <v>125433350.02567242</v>
      </c>
      <c r="C3430" s="79">
        <f ca="1">('Activity Data'!B3436*$C$4)*'Emission Factors'!I3438</f>
        <v>62099021.275501177</v>
      </c>
      <c r="D3430" s="79">
        <f ca="1">('Activity Data'!B3436*$D$4)*'Emission Factors'!J3438</f>
        <v>20155195.599840272</v>
      </c>
      <c r="E3430" s="79">
        <f t="shared" ca="1" si="53"/>
        <v>207687566.90101388</v>
      </c>
    </row>
    <row r="3431" spans="1:5" s="62" customFormat="1" ht="12.75" x14ac:dyDescent="0.2">
      <c r="A3431" s="85">
        <v>3427</v>
      </c>
      <c r="B3431" s="79">
        <f ca="1">('Activity Data'!B3437*$B$4)*'Emission Factors'!H3439</f>
        <v>126314379.85565351</v>
      </c>
      <c r="C3431" s="79">
        <f ca="1">('Activity Data'!B3437*$C$4)*'Emission Factors'!I3439</f>
        <v>58855827.48395966</v>
      </c>
      <c r="D3431" s="79">
        <f ca="1">('Activity Data'!B3437*$D$4)*'Emission Factors'!J3439</f>
        <v>19366613.257894725</v>
      </c>
      <c r="E3431" s="79">
        <f t="shared" ca="1" si="53"/>
        <v>204536820.59750789</v>
      </c>
    </row>
    <row r="3432" spans="1:5" s="62" customFormat="1" ht="12.75" x14ac:dyDescent="0.2">
      <c r="A3432" s="85">
        <v>3428</v>
      </c>
      <c r="B3432" s="79">
        <f ca="1">('Activity Data'!B3438*$B$4)*'Emission Factors'!H3440</f>
        <v>152988575.02553794</v>
      </c>
      <c r="C3432" s="79">
        <f ca="1">('Activity Data'!B3438*$C$4)*'Emission Factors'!I3440</f>
        <v>71817314.808443651</v>
      </c>
      <c r="D3432" s="79">
        <f ca="1">('Activity Data'!B3438*$D$4)*'Emission Factors'!J3440</f>
        <v>25161497.384250607</v>
      </c>
      <c r="E3432" s="79">
        <f t="shared" ca="1" si="53"/>
        <v>249967387.21823218</v>
      </c>
    </row>
    <row r="3433" spans="1:5" s="62" customFormat="1" ht="12.75" x14ac:dyDescent="0.2">
      <c r="A3433" s="85">
        <v>3429</v>
      </c>
      <c r="B3433" s="79">
        <f ca="1">('Activity Data'!B3439*$B$4)*'Emission Factors'!H3441</f>
        <v>121359260.98593746</v>
      </c>
      <c r="C3433" s="79">
        <f ca="1">('Activity Data'!B3439*$C$4)*'Emission Factors'!I3441</f>
        <v>59098638.17688299</v>
      </c>
      <c r="D3433" s="79">
        <f ca="1">('Activity Data'!B3439*$D$4)*'Emission Factors'!J3441</f>
        <v>19786926.814072877</v>
      </c>
      <c r="E3433" s="79">
        <f t="shared" ca="1" si="53"/>
        <v>200244825.97689334</v>
      </c>
    </row>
    <row r="3434" spans="1:5" s="62" customFormat="1" ht="12.75" x14ac:dyDescent="0.2">
      <c r="A3434" s="85">
        <v>3430</v>
      </c>
      <c r="B3434" s="79">
        <f ca="1">('Activity Data'!B3440*$B$4)*'Emission Factors'!H3442</f>
        <v>144471068.45487586</v>
      </c>
      <c r="C3434" s="79">
        <f ca="1">('Activity Data'!B3440*$C$4)*'Emission Factors'!I3442</f>
        <v>64383353.204911083</v>
      </c>
      <c r="D3434" s="79">
        <f ca="1">('Activity Data'!B3440*$D$4)*'Emission Factors'!J3442</f>
        <v>20563097.121553168</v>
      </c>
      <c r="E3434" s="79">
        <f t="shared" ca="1" si="53"/>
        <v>229417518.78134012</v>
      </c>
    </row>
    <row r="3435" spans="1:5" s="62" customFormat="1" ht="12.75" x14ac:dyDescent="0.2">
      <c r="A3435" s="85">
        <v>3431</v>
      </c>
      <c r="B3435" s="79">
        <f ca="1">('Activity Data'!B3441*$B$4)*'Emission Factors'!H3443</f>
        <v>140109722.89083084</v>
      </c>
      <c r="C3435" s="79">
        <f ca="1">('Activity Data'!B3441*$C$4)*'Emission Factors'!I3443</f>
        <v>62408355.463785566</v>
      </c>
      <c r="D3435" s="79">
        <f ca="1">('Activity Data'!B3441*$D$4)*'Emission Factors'!J3443</f>
        <v>20141020.869864665</v>
      </c>
      <c r="E3435" s="79">
        <f t="shared" ca="1" si="53"/>
        <v>222659099.22448108</v>
      </c>
    </row>
    <row r="3436" spans="1:5" s="62" customFormat="1" ht="12.75" x14ac:dyDescent="0.2">
      <c r="A3436" s="85">
        <v>3432</v>
      </c>
      <c r="B3436" s="79">
        <f ca="1">('Activity Data'!B3442*$B$4)*'Emission Factors'!H3444</f>
        <v>143642732.58328041</v>
      </c>
      <c r="C3436" s="79">
        <f ca="1">('Activity Data'!B3442*$C$4)*'Emission Factors'!I3444</f>
        <v>69476509.436355114</v>
      </c>
      <c r="D3436" s="79">
        <f ca="1">('Activity Data'!B3442*$D$4)*'Emission Factors'!J3444</f>
        <v>22051676.384037595</v>
      </c>
      <c r="E3436" s="79">
        <f t="shared" ca="1" si="53"/>
        <v>235170918.40367311</v>
      </c>
    </row>
    <row r="3437" spans="1:5" s="62" customFormat="1" ht="12.75" x14ac:dyDescent="0.2">
      <c r="A3437" s="85">
        <v>3433</v>
      </c>
      <c r="B3437" s="79">
        <f ca="1">('Activity Data'!B3443*$B$4)*'Emission Factors'!H3445</f>
        <v>144933280.77137166</v>
      </c>
      <c r="C3437" s="79">
        <f ca="1">('Activity Data'!B3443*$C$4)*'Emission Factors'!I3445</f>
        <v>64847571.34794008</v>
      </c>
      <c r="D3437" s="79">
        <f ca="1">('Activity Data'!B3443*$D$4)*'Emission Factors'!J3445</f>
        <v>20945183.279412318</v>
      </c>
      <c r="E3437" s="79">
        <f t="shared" ca="1" si="53"/>
        <v>230726035.39872408</v>
      </c>
    </row>
    <row r="3438" spans="1:5" s="62" customFormat="1" ht="12.75" x14ac:dyDescent="0.2">
      <c r="A3438" s="85">
        <v>3434</v>
      </c>
      <c r="B3438" s="79">
        <f ca="1">('Activity Data'!B3444*$B$4)*'Emission Factors'!H3446</f>
        <v>144723801.46727625</v>
      </c>
      <c r="C3438" s="79">
        <f ca="1">('Activity Data'!B3444*$C$4)*'Emission Factors'!I3446</f>
        <v>63961162.666562036</v>
      </c>
      <c r="D3438" s="79">
        <f ca="1">('Activity Data'!B3444*$D$4)*'Emission Factors'!J3446</f>
        <v>23933387.994415347</v>
      </c>
      <c r="E3438" s="79">
        <f t="shared" ca="1" si="53"/>
        <v>232618352.12825364</v>
      </c>
    </row>
    <row r="3439" spans="1:5" s="62" customFormat="1" ht="12.75" x14ac:dyDescent="0.2">
      <c r="A3439" s="85">
        <v>3435</v>
      </c>
      <c r="B3439" s="79">
        <f ca="1">('Activity Data'!B3445*$B$4)*'Emission Factors'!H3447</f>
        <v>144638310.49300134</v>
      </c>
      <c r="C3439" s="79">
        <f ca="1">('Activity Data'!B3445*$C$4)*'Emission Factors'!I3447</f>
        <v>67628730.044047698</v>
      </c>
      <c r="D3439" s="79">
        <f ca="1">('Activity Data'!B3445*$D$4)*'Emission Factors'!J3447</f>
        <v>21525301.743294373</v>
      </c>
      <c r="E3439" s="79">
        <f t="shared" ca="1" si="53"/>
        <v>233792342.28034341</v>
      </c>
    </row>
    <row r="3440" spans="1:5" s="62" customFormat="1" ht="12.75" x14ac:dyDescent="0.2">
      <c r="A3440" s="85">
        <v>3436</v>
      </c>
      <c r="B3440" s="79">
        <f ca="1">('Activity Data'!B3446*$B$4)*'Emission Factors'!H3448</f>
        <v>145093328.69339314</v>
      </c>
      <c r="C3440" s="79">
        <f ca="1">('Activity Data'!B3446*$C$4)*'Emission Factors'!I3448</f>
        <v>72289828.76331009</v>
      </c>
      <c r="D3440" s="79">
        <f ca="1">('Activity Data'!B3446*$D$4)*'Emission Factors'!J3448</f>
        <v>23789736.516937219</v>
      </c>
      <c r="E3440" s="79">
        <f t="shared" ca="1" si="53"/>
        <v>241172893.97364047</v>
      </c>
    </row>
    <row r="3441" spans="1:5" s="62" customFormat="1" ht="12.75" x14ac:dyDescent="0.2">
      <c r="A3441" s="85">
        <v>3437</v>
      </c>
      <c r="B3441" s="79">
        <f ca="1">('Activity Data'!B3447*$B$4)*'Emission Factors'!H3449</f>
        <v>144323148.77220121</v>
      </c>
      <c r="C3441" s="79">
        <f ca="1">('Activity Data'!B3447*$C$4)*'Emission Factors'!I3449</f>
        <v>60582431.007926024</v>
      </c>
      <c r="D3441" s="79">
        <f ca="1">('Activity Data'!B3447*$D$4)*'Emission Factors'!J3449</f>
        <v>22132196.539692033</v>
      </c>
      <c r="E3441" s="79">
        <f t="shared" ca="1" si="53"/>
        <v>227037776.31981927</v>
      </c>
    </row>
    <row r="3442" spans="1:5" s="62" customFormat="1" ht="12.75" x14ac:dyDescent="0.2">
      <c r="A3442" s="85">
        <v>3438</v>
      </c>
      <c r="B3442" s="79">
        <f ca="1">('Activity Data'!B3448*$B$4)*'Emission Factors'!H3450</f>
        <v>150714868.74682567</v>
      </c>
      <c r="C3442" s="79">
        <f ca="1">('Activity Data'!B3448*$C$4)*'Emission Factors'!I3450</f>
        <v>67563495.629278257</v>
      </c>
      <c r="D3442" s="79">
        <f ca="1">('Activity Data'!B3448*$D$4)*'Emission Factors'!J3450</f>
        <v>24354414.933148161</v>
      </c>
      <c r="E3442" s="79">
        <f t="shared" ca="1" si="53"/>
        <v>242632779.30925208</v>
      </c>
    </row>
    <row r="3443" spans="1:5" s="62" customFormat="1" ht="12.75" x14ac:dyDescent="0.2">
      <c r="A3443" s="85">
        <v>3439</v>
      </c>
      <c r="B3443" s="79">
        <f ca="1">('Activity Data'!B3449*$B$4)*'Emission Factors'!H3451</f>
        <v>125074772.66223349</v>
      </c>
      <c r="C3443" s="79">
        <f ca="1">('Activity Data'!B3449*$C$4)*'Emission Factors'!I3451</f>
        <v>58008434.992805496</v>
      </c>
      <c r="D3443" s="79">
        <f ca="1">('Activity Data'!B3449*$D$4)*'Emission Factors'!J3451</f>
        <v>19751435.46501483</v>
      </c>
      <c r="E3443" s="79">
        <f t="shared" ca="1" si="53"/>
        <v>202834643.12005383</v>
      </c>
    </row>
    <row r="3444" spans="1:5" s="62" customFormat="1" ht="12.75" x14ac:dyDescent="0.2">
      <c r="A3444" s="85">
        <v>3440</v>
      </c>
      <c r="B3444" s="79">
        <f ca="1">('Activity Data'!B3450*$B$4)*'Emission Factors'!H3452</f>
        <v>137132819.44418424</v>
      </c>
      <c r="C3444" s="79">
        <f ca="1">('Activity Data'!B3450*$C$4)*'Emission Factors'!I3452</f>
        <v>69834263.327874094</v>
      </c>
      <c r="D3444" s="79">
        <f ca="1">('Activity Data'!B3450*$D$4)*'Emission Factors'!J3452</f>
        <v>20552178.167532589</v>
      </c>
      <c r="E3444" s="79">
        <f t="shared" ca="1" si="53"/>
        <v>227519260.93959093</v>
      </c>
    </row>
    <row r="3445" spans="1:5" s="62" customFormat="1" ht="12.75" x14ac:dyDescent="0.2">
      <c r="A3445" s="85">
        <v>3441</v>
      </c>
      <c r="B3445" s="79">
        <f ca="1">('Activity Data'!B3451*$B$4)*'Emission Factors'!H3453</f>
        <v>141124036.79141355</v>
      </c>
      <c r="C3445" s="79">
        <f ca="1">('Activity Data'!B3451*$C$4)*'Emission Factors'!I3453</f>
        <v>59954611.807858065</v>
      </c>
      <c r="D3445" s="79">
        <f ca="1">('Activity Data'!B3451*$D$4)*'Emission Factors'!J3453</f>
        <v>21282321.917905465</v>
      </c>
      <c r="E3445" s="79">
        <f t="shared" ca="1" si="53"/>
        <v>222360970.51717705</v>
      </c>
    </row>
    <row r="3446" spans="1:5" s="62" customFormat="1" ht="12.75" x14ac:dyDescent="0.2">
      <c r="A3446" s="85">
        <v>3442</v>
      </c>
      <c r="B3446" s="79">
        <f ca="1">('Activity Data'!B3452*$B$4)*'Emission Factors'!H3454</f>
        <v>126290476.17943652</v>
      </c>
      <c r="C3446" s="79">
        <f ca="1">('Activity Data'!B3452*$C$4)*'Emission Factors'!I3454</f>
        <v>63742244.67977076</v>
      </c>
      <c r="D3446" s="79">
        <f ca="1">('Activity Data'!B3452*$D$4)*'Emission Factors'!J3454</f>
        <v>20955373.086936124</v>
      </c>
      <c r="E3446" s="79">
        <f t="shared" ca="1" si="53"/>
        <v>210988093.94614339</v>
      </c>
    </row>
    <row r="3447" spans="1:5" s="62" customFormat="1" ht="12.75" x14ac:dyDescent="0.2">
      <c r="A3447" s="85">
        <v>3443</v>
      </c>
      <c r="B3447" s="79">
        <f ca="1">('Activity Data'!B3453*$B$4)*'Emission Factors'!H3455</f>
        <v>128427691.15152997</v>
      </c>
      <c r="C3447" s="79">
        <f ca="1">('Activity Data'!B3453*$C$4)*'Emission Factors'!I3455</f>
        <v>63078986.77557458</v>
      </c>
      <c r="D3447" s="79">
        <f ca="1">('Activity Data'!B3453*$D$4)*'Emission Factors'!J3455</f>
        <v>20358185.334714584</v>
      </c>
      <c r="E3447" s="79">
        <f t="shared" ca="1" si="53"/>
        <v>211864863.26181912</v>
      </c>
    </row>
    <row r="3448" spans="1:5" s="62" customFormat="1" ht="12.75" x14ac:dyDescent="0.2">
      <c r="A3448" s="85">
        <v>3444</v>
      </c>
      <c r="B3448" s="79">
        <f ca="1">('Activity Data'!B3454*$B$4)*'Emission Factors'!H3456</f>
        <v>122225073.88420276</v>
      </c>
      <c r="C3448" s="79">
        <f ca="1">('Activity Data'!B3454*$C$4)*'Emission Factors'!I3456</f>
        <v>57934812.428254664</v>
      </c>
      <c r="D3448" s="79">
        <f ca="1">('Activity Data'!B3454*$D$4)*'Emission Factors'!J3456</f>
        <v>19289194.633979499</v>
      </c>
      <c r="E3448" s="79">
        <f t="shared" ca="1" si="53"/>
        <v>199449080.94643694</v>
      </c>
    </row>
    <row r="3449" spans="1:5" s="62" customFormat="1" ht="12.75" x14ac:dyDescent="0.2">
      <c r="A3449" s="85">
        <v>3445</v>
      </c>
      <c r="B3449" s="79">
        <f ca="1">('Activity Data'!B3455*$B$4)*'Emission Factors'!H3457</f>
        <v>129944150.35974827</v>
      </c>
      <c r="C3449" s="79">
        <f ca="1">('Activity Data'!B3455*$C$4)*'Emission Factors'!I3457</f>
        <v>61011875.080136351</v>
      </c>
      <c r="D3449" s="79">
        <f ca="1">('Activity Data'!B3455*$D$4)*'Emission Factors'!J3457</f>
        <v>19939591.526023168</v>
      </c>
      <c r="E3449" s="79">
        <f t="shared" ca="1" si="53"/>
        <v>210895616.96590781</v>
      </c>
    </row>
    <row r="3450" spans="1:5" s="62" customFormat="1" ht="12.75" x14ac:dyDescent="0.2">
      <c r="A3450" s="85">
        <v>3446</v>
      </c>
      <c r="B3450" s="79">
        <f ca="1">('Activity Data'!B3456*$B$4)*'Emission Factors'!H3458</f>
        <v>151112686.53259233</v>
      </c>
      <c r="C3450" s="79">
        <f ca="1">('Activity Data'!B3456*$C$4)*'Emission Factors'!I3458</f>
        <v>70842607.97121951</v>
      </c>
      <c r="D3450" s="79">
        <f ca="1">('Activity Data'!B3456*$D$4)*'Emission Factors'!J3458</f>
        <v>23327780.55765076</v>
      </c>
      <c r="E3450" s="79">
        <f t="shared" ca="1" si="53"/>
        <v>245283075.06146258</v>
      </c>
    </row>
    <row r="3451" spans="1:5" s="62" customFormat="1" ht="12.75" x14ac:dyDescent="0.2">
      <c r="A3451" s="85">
        <v>3447</v>
      </c>
      <c r="B3451" s="79">
        <f ca="1">('Activity Data'!B3457*$B$4)*'Emission Factors'!H3459</f>
        <v>132463319.82172446</v>
      </c>
      <c r="C3451" s="79">
        <f ca="1">('Activity Data'!B3457*$C$4)*'Emission Factors'!I3459</f>
        <v>63139912.563507378</v>
      </c>
      <c r="D3451" s="79">
        <f ca="1">('Activity Data'!B3457*$D$4)*'Emission Factors'!J3459</f>
        <v>19683624.2220282</v>
      </c>
      <c r="E3451" s="79">
        <f t="shared" ca="1" si="53"/>
        <v>215286856.60726005</v>
      </c>
    </row>
    <row r="3452" spans="1:5" s="62" customFormat="1" ht="12.75" x14ac:dyDescent="0.2">
      <c r="A3452" s="85">
        <v>3448</v>
      </c>
      <c r="B3452" s="79">
        <f ca="1">('Activity Data'!B3458*$B$4)*'Emission Factors'!H3460</f>
        <v>128001309.64426774</v>
      </c>
      <c r="C3452" s="79">
        <f ca="1">('Activity Data'!B3458*$C$4)*'Emission Factors'!I3460</f>
        <v>57916617.412670955</v>
      </c>
      <c r="D3452" s="79">
        <f ca="1">('Activity Data'!B3458*$D$4)*'Emission Factors'!J3460</f>
        <v>19910223.345232077</v>
      </c>
      <c r="E3452" s="79">
        <f t="shared" ca="1" si="53"/>
        <v>205828150.40217078</v>
      </c>
    </row>
    <row r="3453" spans="1:5" s="62" customFormat="1" ht="12.75" x14ac:dyDescent="0.2">
      <c r="A3453" s="85">
        <v>3449</v>
      </c>
      <c r="B3453" s="79">
        <f ca="1">('Activity Data'!B3459*$B$4)*'Emission Factors'!H3461</f>
        <v>153706475.79112315</v>
      </c>
      <c r="C3453" s="79">
        <f ca="1">('Activity Data'!B3459*$C$4)*'Emission Factors'!I3461</f>
        <v>69755816.780222744</v>
      </c>
      <c r="D3453" s="79">
        <f ca="1">('Activity Data'!B3459*$D$4)*'Emission Factors'!J3461</f>
        <v>23484020.884019468</v>
      </c>
      <c r="E3453" s="79">
        <f t="shared" ca="1" si="53"/>
        <v>246946313.45536536</v>
      </c>
    </row>
    <row r="3454" spans="1:5" s="62" customFormat="1" ht="12.75" x14ac:dyDescent="0.2">
      <c r="A3454" s="85">
        <v>3450</v>
      </c>
      <c r="B3454" s="79">
        <f ca="1">('Activity Data'!B3460*$B$4)*'Emission Factors'!H3462</f>
        <v>140480245.93561703</v>
      </c>
      <c r="C3454" s="79">
        <f ca="1">('Activity Data'!B3460*$C$4)*'Emission Factors'!I3462</f>
        <v>62557571.366180085</v>
      </c>
      <c r="D3454" s="79">
        <f ca="1">('Activity Data'!B3460*$D$4)*'Emission Factors'!J3462</f>
        <v>21915407.353511728</v>
      </c>
      <c r="E3454" s="79">
        <f t="shared" ca="1" si="53"/>
        <v>224953224.65530884</v>
      </c>
    </row>
    <row r="3455" spans="1:5" s="62" customFormat="1" ht="12.75" x14ac:dyDescent="0.2">
      <c r="A3455" s="85">
        <v>3451</v>
      </c>
      <c r="B3455" s="79">
        <f ca="1">('Activity Data'!B3461*$B$4)*'Emission Factors'!H3463</f>
        <v>139581634.23041013</v>
      </c>
      <c r="C3455" s="79">
        <f ca="1">('Activity Data'!B3461*$C$4)*'Emission Factors'!I3463</f>
        <v>64883698.23205626</v>
      </c>
      <c r="D3455" s="79">
        <f ca="1">('Activity Data'!B3461*$D$4)*'Emission Factors'!J3463</f>
        <v>21883691.396058429</v>
      </c>
      <c r="E3455" s="79">
        <f t="shared" ca="1" si="53"/>
        <v>226349023.85852483</v>
      </c>
    </row>
    <row r="3456" spans="1:5" s="62" customFormat="1" ht="12.75" x14ac:dyDescent="0.2">
      <c r="A3456" s="85">
        <v>3452</v>
      </c>
      <c r="B3456" s="79">
        <f ca="1">('Activity Data'!B3462*$B$4)*'Emission Factors'!H3464</f>
        <v>118309201.07514468</v>
      </c>
      <c r="C3456" s="79">
        <f ca="1">('Activity Data'!B3462*$C$4)*'Emission Factors'!I3464</f>
        <v>56743299.452511653</v>
      </c>
      <c r="D3456" s="79">
        <f ca="1">('Activity Data'!B3462*$D$4)*'Emission Factors'!J3464</f>
        <v>18717816.257943362</v>
      </c>
      <c r="E3456" s="79">
        <f t="shared" ca="1" si="53"/>
        <v>193770316.78559968</v>
      </c>
    </row>
    <row r="3457" spans="1:5" s="62" customFormat="1" ht="12.75" x14ac:dyDescent="0.2">
      <c r="A3457" s="85">
        <v>3453</v>
      </c>
      <c r="B3457" s="79">
        <f ca="1">('Activity Data'!B3463*$B$4)*'Emission Factors'!H3465</f>
        <v>141756796.80314338</v>
      </c>
      <c r="C3457" s="79">
        <f ca="1">('Activity Data'!B3463*$C$4)*'Emission Factors'!I3465</f>
        <v>66595273.703877173</v>
      </c>
      <c r="D3457" s="79">
        <f ca="1">('Activity Data'!B3463*$D$4)*'Emission Factors'!J3465</f>
        <v>22482454.547963291</v>
      </c>
      <c r="E3457" s="79">
        <f t="shared" ca="1" si="53"/>
        <v>230834525.05498385</v>
      </c>
    </row>
    <row r="3458" spans="1:5" s="62" customFormat="1" ht="12.75" x14ac:dyDescent="0.2">
      <c r="A3458" s="85">
        <v>3454</v>
      </c>
      <c r="B3458" s="79">
        <f ca="1">('Activity Data'!B3464*$B$4)*'Emission Factors'!H3466</f>
        <v>151508847.71175587</v>
      </c>
      <c r="C3458" s="79">
        <f ca="1">('Activity Data'!B3464*$C$4)*'Emission Factors'!I3466</f>
        <v>69585411.138968155</v>
      </c>
      <c r="D3458" s="79">
        <f ca="1">('Activity Data'!B3464*$D$4)*'Emission Factors'!J3466</f>
        <v>24229241.251551554</v>
      </c>
      <c r="E3458" s="79">
        <f t="shared" ca="1" si="53"/>
        <v>245323500.10227561</v>
      </c>
    </row>
    <row r="3459" spans="1:5" s="62" customFormat="1" ht="12.75" x14ac:dyDescent="0.2">
      <c r="A3459" s="85">
        <v>3455</v>
      </c>
      <c r="B3459" s="79">
        <f ca="1">('Activity Data'!B3465*$B$4)*'Emission Factors'!H3467</f>
        <v>134499444.71378478</v>
      </c>
      <c r="C3459" s="79">
        <f ca="1">('Activity Data'!B3465*$C$4)*'Emission Factors'!I3467</f>
        <v>64306333.470536925</v>
      </c>
      <c r="D3459" s="79">
        <f ca="1">('Activity Data'!B3465*$D$4)*'Emission Factors'!J3467</f>
        <v>20848594.080733888</v>
      </c>
      <c r="E3459" s="79">
        <f t="shared" ca="1" si="53"/>
        <v>219654372.2650556</v>
      </c>
    </row>
    <row r="3460" spans="1:5" s="62" customFormat="1" ht="12.75" x14ac:dyDescent="0.2">
      <c r="A3460" s="85">
        <v>3456</v>
      </c>
      <c r="B3460" s="79">
        <f ca="1">('Activity Data'!B3466*$B$4)*'Emission Factors'!H3468</f>
        <v>150437985.6253286</v>
      </c>
      <c r="C3460" s="79">
        <f ca="1">('Activity Data'!B3466*$C$4)*'Emission Factors'!I3468</f>
        <v>72669608.900942072</v>
      </c>
      <c r="D3460" s="79">
        <f ca="1">('Activity Data'!B3466*$D$4)*'Emission Factors'!J3468</f>
        <v>22195746.763259389</v>
      </c>
      <c r="E3460" s="79">
        <f t="shared" ca="1" si="53"/>
        <v>245303341.28953007</v>
      </c>
    </row>
    <row r="3461" spans="1:5" s="62" customFormat="1" ht="12.75" x14ac:dyDescent="0.2">
      <c r="A3461" s="85">
        <v>3457</v>
      </c>
      <c r="B3461" s="79">
        <f ca="1">('Activity Data'!B3467*$B$4)*'Emission Factors'!H3469</f>
        <v>140692312.15693414</v>
      </c>
      <c r="C3461" s="79">
        <f ca="1">('Activity Data'!B3467*$C$4)*'Emission Factors'!I3469</f>
        <v>66011072.097367488</v>
      </c>
      <c r="D3461" s="79">
        <f ca="1">('Activity Data'!B3467*$D$4)*'Emission Factors'!J3469</f>
        <v>20899037.247216649</v>
      </c>
      <c r="E3461" s="79">
        <f t="shared" ref="E3461:E3524" ca="1" si="54">SUM(B3461:D3461)</f>
        <v>227602421.50151828</v>
      </c>
    </row>
    <row r="3462" spans="1:5" s="62" customFormat="1" ht="12.75" x14ac:dyDescent="0.2">
      <c r="A3462" s="85">
        <v>3458</v>
      </c>
      <c r="B3462" s="79">
        <f ca="1">('Activity Data'!B3468*$B$4)*'Emission Factors'!H3470</f>
        <v>143179388.3144092</v>
      </c>
      <c r="C3462" s="79">
        <f ca="1">('Activity Data'!B3468*$C$4)*'Emission Factors'!I3470</f>
        <v>63727318.731387585</v>
      </c>
      <c r="D3462" s="79">
        <f ca="1">('Activity Data'!B3468*$D$4)*'Emission Factors'!J3470</f>
        <v>22184735.167259637</v>
      </c>
      <c r="E3462" s="79">
        <f t="shared" ca="1" si="54"/>
        <v>229091442.21305642</v>
      </c>
    </row>
    <row r="3463" spans="1:5" s="62" customFormat="1" ht="12.75" x14ac:dyDescent="0.2">
      <c r="A3463" s="85">
        <v>3459</v>
      </c>
      <c r="B3463" s="79">
        <f ca="1">('Activity Data'!B3469*$B$4)*'Emission Factors'!H3471</f>
        <v>137711682.86049086</v>
      </c>
      <c r="C3463" s="79">
        <f ca="1">('Activity Data'!B3469*$C$4)*'Emission Factors'!I3471</f>
        <v>63014151.690517075</v>
      </c>
      <c r="D3463" s="79">
        <f ca="1">('Activity Data'!B3469*$D$4)*'Emission Factors'!J3471</f>
        <v>21229098.617280573</v>
      </c>
      <c r="E3463" s="79">
        <f t="shared" ca="1" si="54"/>
        <v>221954933.1682885</v>
      </c>
    </row>
    <row r="3464" spans="1:5" s="62" customFormat="1" ht="12.75" x14ac:dyDescent="0.2">
      <c r="A3464" s="85">
        <v>3460</v>
      </c>
      <c r="B3464" s="79">
        <f ca="1">('Activity Data'!B3470*$B$4)*'Emission Factors'!H3472</f>
        <v>131401644.74891604</v>
      </c>
      <c r="C3464" s="79">
        <f ca="1">('Activity Data'!B3470*$C$4)*'Emission Factors'!I3472</f>
        <v>57585267.160259895</v>
      </c>
      <c r="D3464" s="79">
        <f ca="1">('Activity Data'!B3470*$D$4)*'Emission Factors'!J3472</f>
        <v>20720504.474567845</v>
      </c>
      <c r="E3464" s="79">
        <f t="shared" ca="1" si="54"/>
        <v>209707416.38374376</v>
      </c>
    </row>
    <row r="3465" spans="1:5" s="62" customFormat="1" ht="12.75" x14ac:dyDescent="0.2">
      <c r="A3465" s="85">
        <v>3461</v>
      </c>
      <c r="B3465" s="79">
        <f ca="1">('Activity Data'!B3471*$B$4)*'Emission Factors'!H3473</f>
        <v>146444292.25254369</v>
      </c>
      <c r="C3465" s="79">
        <f ca="1">('Activity Data'!B3471*$C$4)*'Emission Factors'!I3473</f>
        <v>66104543.101969615</v>
      </c>
      <c r="D3465" s="79">
        <f ca="1">('Activity Data'!B3471*$D$4)*'Emission Factors'!J3473</f>
        <v>21158287.52356334</v>
      </c>
      <c r="E3465" s="79">
        <f t="shared" ca="1" si="54"/>
        <v>233707122.87807661</v>
      </c>
    </row>
    <row r="3466" spans="1:5" s="62" customFormat="1" ht="12.75" x14ac:dyDescent="0.2">
      <c r="A3466" s="85">
        <v>3462</v>
      </c>
      <c r="B3466" s="79">
        <f ca="1">('Activity Data'!B3472*$B$4)*'Emission Factors'!H3474</f>
        <v>148058371.55816147</v>
      </c>
      <c r="C3466" s="79">
        <f ca="1">('Activity Data'!B3472*$C$4)*'Emission Factors'!I3474</f>
        <v>75989441.843260512</v>
      </c>
      <c r="D3466" s="79">
        <f ca="1">('Activity Data'!B3472*$D$4)*'Emission Factors'!J3474</f>
        <v>22348884.742813479</v>
      </c>
      <c r="E3466" s="79">
        <f t="shared" ca="1" si="54"/>
        <v>246396698.14423543</v>
      </c>
    </row>
    <row r="3467" spans="1:5" s="62" customFormat="1" ht="12.75" x14ac:dyDescent="0.2">
      <c r="A3467" s="85">
        <v>3463</v>
      </c>
      <c r="B3467" s="79">
        <f ca="1">('Activity Data'!B3473*$B$4)*'Emission Factors'!H3475</f>
        <v>131810281.02857137</v>
      </c>
      <c r="C3467" s="79">
        <f ca="1">('Activity Data'!B3473*$C$4)*'Emission Factors'!I3475</f>
        <v>63430737.274197713</v>
      </c>
      <c r="D3467" s="79">
        <f ca="1">('Activity Data'!B3473*$D$4)*'Emission Factors'!J3475</f>
        <v>20722404.152315099</v>
      </c>
      <c r="E3467" s="79">
        <f t="shared" ca="1" si="54"/>
        <v>215963422.45508417</v>
      </c>
    </row>
    <row r="3468" spans="1:5" s="62" customFormat="1" ht="12.75" x14ac:dyDescent="0.2">
      <c r="A3468" s="85">
        <v>3464</v>
      </c>
      <c r="B3468" s="79">
        <f ca="1">('Activity Data'!B3474*$B$4)*'Emission Factors'!H3476</f>
        <v>141999058.78899467</v>
      </c>
      <c r="C3468" s="79">
        <f ca="1">('Activity Data'!B3474*$C$4)*'Emission Factors'!I3476</f>
        <v>66856853.012731493</v>
      </c>
      <c r="D3468" s="79">
        <f ca="1">('Activity Data'!B3474*$D$4)*'Emission Factors'!J3476</f>
        <v>21529619.126387347</v>
      </c>
      <c r="E3468" s="79">
        <f t="shared" ca="1" si="54"/>
        <v>230385530.92811352</v>
      </c>
    </row>
    <row r="3469" spans="1:5" s="62" customFormat="1" ht="12.75" x14ac:dyDescent="0.2">
      <c r="A3469" s="85">
        <v>3465</v>
      </c>
      <c r="B3469" s="79">
        <f ca="1">('Activity Data'!B3475*$B$4)*'Emission Factors'!H3477</f>
        <v>159910645.56332067</v>
      </c>
      <c r="C3469" s="79">
        <f ca="1">('Activity Data'!B3475*$C$4)*'Emission Factors'!I3477</f>
        <v>72856264.300898165</v>
      </c>
      <c r="D3469" s="79">
        <f ca="1">('Activity Data'!B3475*$D$4)*'Emission Factors'!J3477</f>
        <v>23569087.901201244</v>
      </c>
      <c r="E3469" s="79">
        <f t="shared" ca="1" si="54"/>
        <v>256335997.76542008</v>
      </c>
    </row>
    <row r="3470" spans="1:5" s="62" customFormat="1" ht="12.75" x14ac:dyDescent="0.2">
      <c r="A3470" s="85">
        <v>3466</v>
      </c>
      <c r="B3470" s="79">
        <f ca="1">('Activity Data'!B3476*$B$4)*'Emission Factors'!H3478</f>
        <v>117885189.72185031</v>
      </c>
      <c r="C3470" s="79">
        <f ca="1">('Activity Data'!B3476*$C$4)*'Emission Factors'!I3478</f>
        <v>52672867.483070828</v>
      </c>
      <c r="D3470" s="79">
        <f ca="1">('Activity Data'!B3476*$D$4)*'Emission Factors'!J3478</f>
        <v>18109221.311842125</v>
      </c>
      <c r="E3470" s="79">
        <f t="shared" ca="1" si="54"/>
        <v>188667278.51676324</v>
      </c>
    </row>
    <row r="3471" spans="1:5" s="62" customFormat="1" ht="12.75" x14ac:dyDescent="0.2">
      <c r="A3471" s="85">
        <v>3467</v>
      </c>
      <c r="B3471" s="79">
        <f ca="1">('Activity Data'!B3477*$B$4)*'Emission Factors'!H3479</f>
        <v>163009254.56047869</v>
      </c>
      <c r="C3471" s="79">
        <f ca="1">('Activity Data'!B3477*$C$4)*'Emission Factors'!I3479</f>
        <v>75100459.541444987</v>
      </c>
      <c r="D3471" s="79">
        <f ca="1">('Activity Data'!B3477*$D$4)*'Emission Factors'!J3479</f>
        <v>26402212.661257543</v>
      </c>
      <c r="E3471" s="79">
        <f t="shared" ca="1" si="54"/>
        <v>264511926.76318121</v>
      </c>
    </row>
    <row r="3472" spans="1:5" s="62" customFormat="1" ht="12.75" x14ac:dyDescent="0.2">
      <c r="A3472" s="85">
        <v>3468</v>
      </c>
      <c r="B3472" s="79">
        <f ca="1">('Activity Data'!B3478*$B$4)*'Emission Factors'!H3480</f>
        <v>125648142.69903366</v>
      </c>
      <c r="C3472" s="79">
        <f ca="1">('Activity Data'!B3478*$C$4)*'Emission Factors'!I3480</f>
        <v>65186187.196488619</v>
      </c>
      <c r="D3472" s="79">
        <f ca="1">('Activity Data'!B3478*$D$4)*'Emission Factors'!J3480</f>
        <v>20298936.534751926</v>
      </c>
      <c r="E3472" s="79">
        <f t="shared" ca="1" si="54"/>
        <v>211133266.43027422</v>
      </c>
    </row>
    <row r="3473" spans="1:5" s="62" customFormat="1" ht="12.75" x14ac:dyDescent="0.2">
      <c r="A3473" s="85">
        <v>3469</v>
      </c>
      <c r="B3473" s="79">
        <f ca="1">('Activity Data'!B3479*$B$4)*'Emission Factors'!H3481</f>
        <v>162011890.00055605</v>
      </c>
      <c r="C3473" s="79">
        <f ca="1">('Activity Data'!B3479*$C$4)*'Emission Factors'!I3481</f>
        <v>79369117.842775464</v>
      </c>
      <c r="D3473" s="79">
        <f ca="1">('Activity Data'!B3479*$D$4)*'Emission Factors'!J3481</f>
        <v>24986028.304452445</v>
      </c>
      <c r="E3473" s="79">
        <f t="shared" ca="1" si="54"/>
        <v>266367036.14778396</v>
      </c>
    </row>
    <row r="3474" spans="1:5" s="62" customFormat="1" ht="12.75" x14ac:dyDescent="0.2">
      <c r="A3474" s="85">
        <v>3470</v>
      </c>
      <c r="B3474" s="79">
        <f ca="1">('Activity Data'!B3480*$B$4)*'Emission Factors'!H3482</f>
        <v>148696152.78411186</v>
      </c>
      <c r="C3474" s="79">
        <f ca="1">('Activity Data'!B3480*$C$4)*'Emission Factors'!I3482</f>
        <v>66025652.411919788</v>
      </c>
      <c r="D3474" s="79">
        <f ca="1">('Activity Data'!B3480*$D$4)*'Emission Factors'!J3482</f>
        <v>21489314.593975518</v>
      </c>
      <c r="E3474" s="79">
        <f t="shared" ca="1" si="54"/>
        <v>236211119.79000714</v>
      </c>
    </row>
    <row r="3475" spans="1:5" s="62" customFormat="1" ht="12.75" x14ac:dyDescent="0.2">
      <c r="A3475" s="85">
        <v>3471</v>
      </c>
      <c r="B3475" s="79">
        <f ca="1">('Activity Data'!B3481*$B$4)*'Emission Factors'!H3483</f>
        <v>144856087.84013447</v>
      </c>
      <c r="C3475" s="79">
        <f ca="1">('Activity Data'!B3481*$C$4)*'Emission Factors'!I3483</f>
        <v>65832139.424361341</v>
      </c>
      <c r="D3475" s="79">
        <f ca="1">('Activity Data'!B3481*$D$4)*'Emission Factors'!J3483</f>
        <v>21890573.013615325</v>
      </c>
      <c r="E3475" s="79">
        <f t="shared" ca="1" si="54"/>
        <v>232578800.27811116</v>
      </c>
    </row>
    <row r="3476" spans="1:5" s="62" customFormat="1" ht="12.75" x14ac:dyDescent="0.2">
      <c r="A3476" s="85">
        <v>3472</v>
      </c>
      <c r="B3476" s="79">
        <f ca="1">('Activity Data'!B3482*$B$4)*'Emission Factors'!H3484</f>
        <v>137581032.13878495</v>
      </c>
      <c r="C3476" s="79">
        <f ca="1">('Activity Data'!B3482*$C$4)*'Emission Factors'!I3484</f>
        <v>62715849.051437035</v>
      </c>
      <c r="D3476" s="79">
        <f ca="1">('Activity Data'!B3482*$D$4)*'Emission Factors'!J3484</f>
        <v>22352964.23525111</v>
      </c>
      <c r="E3476" s="79">
        <f t="shared" ca="1" si="54"/>
        <v>222649845.42547306</v>
      </c>
    </row>
    <row r="3477" spans="1:5" s="62" customFormat="1" ht="12.75" x14ac:dyDescent="0.2">
      <c r="A3477" s="85">
        <v>3473</v>
      </c>
      <c r="B3477" s="79">
        <f ca="1">('Activity Data'!B3483*$B$4)*'Emission Factors'!H3485</f>
        <v>136336296.18168896</v>
      </c>
      <c r="C3477" s="79">
        <f ca="1">('Activity Data'!B3483*$C$4)*'Emission Factors'!I3485</f>
        <v>59073839.584396295</v>
      </c>
      <c r="D3477" s="79">
        <f ca="1">('Activity Data'!B3483*$D$4)*'Emission Factors'!J3485</f>
        <v>19376946.583659474</v>
      </c>
      <c r="E3477" s="79">
        <f t="shared" ca="1" si="54"/>
        <v>214787082.34974474</v>
      </c>
    </row>
    <row r="3478" spans="1:5" s="62" customFormat="1" ht="12.75" x14ac:dyDescent="0.2">
      <c r="A3478" s="85">
        <v>3474</v>
      </c>
      <c r="B3478" s="79">
        <f ca="1">('Activity Data'!B3484*$B$4)*'Emission Factors'!H3486</f>
        <v>130655223.64284764</v>
      </c>
      <c r="C3478" s="79">
        <f ca="1">('Activity Data'!B3484*$C$4)*'Emission Factors'!I3486</f>
        <v>57092841.3046849</v>
      </c>
      <c r="D3478" s="79">
        <f ca="1">('Activity Data'!B3484*$D$4)*'Emission Factors'!J3486</f>
        <v>19905011.248691391</v>
      </c>
      <c r="E3478" s="79">
        <f t="shared" ca="1" si="54"/>
        <v>207653076.19622391</v>
      </c>
    </row>
    <row r="3479" spans="1:5" s="62" customFormat="1" ht="12.75" x14ac:dyDescent="0.2">
      <c r="A3479" s="85">
        <v>3475</v>
      </c>
      <c r="B3479" s="79">
        <f ca="1">('Activity Data'!B3485*$B$4)*'Emission Factors'!H3487</f>
        <v>130939821.01323333</v>
      </c>
      <c r="C3479" s="79">
        <f ca="1">('Activity Data'!B3485*$C$4)*'Emission Factors'!I3487</f>
        <v>62467541.417874962</v>
      </c>
      <c r="D3479" s="79">
        <f ca="1">('Activity Data'!B3485*$D$4)*'Emission Factors'!J3487</f>
        <v>20279032.340367179</v>
      </c>
      <c r="E3479" s="79">
        <f t="shared" ca="1" si="54"/>
        <v>213686394.77147546</v>
      </c>
    </row>
    <row r="3480" spans="1:5" s="62" customFormat="1" ht="12.75" x14ac:dyDescent="0.2">
      <c r="A3480" s="85">
        <v>3476</v>
      </c>
      <c r="B3480" s="79">
        <f ca="1">('Activity Data'!B3486*$B$4)*'Emission Factors'!H3488</f>
        <v>143002067.31366372</v>
      </c>
      <c r="C3480" s="79">
        <f ca="1">('Activity Data'!B3486*$C$4)*'Emission Factors'!I3488</f>
        <v>71492200.731528297</v>
      </c>
      <c r="D3480" s="79">
        <f ca="1">('Activity Data'!B3486*$D$4)*'Emission Factors'!J3488</f>
        <v>22060359.110097207</v>
      </c>
      <c r="E3480" s="79">
        <f t="shared" ca="1" si="54"/>
        <v>236554627.1552892</v>
      </c>
    </row>
    <row r="3481" spans="1:5" s="62" customFormat="1" ht="12.75" x14ac:dyDescent="0.2">
      <c r="A3481" s="85">
        <v>3477</v>
      </c>
      <c r="B3481" s="79">
        <f ca="1">('Activity Data'!B3487*$B$4)*'Emission Factors'!H3489</f>
        <v>122314320.06816818</v>
      </c>
      <c r="C3481" s="79">
        <f ca="1">('Activity Data'!B3487*$C$4)*'Emission Factors'!I3489</f>
        <v>61683611.870828688</v>
      </c>
      <c r="D3481" s="79">
        <f ca="1">('Activity Data'!B3487*$D$4)*'Emission Factors'!J3489</f>
        <v>20071695.635542996</v>
      </c>
      <c r="E3481" s="79">
        <f t="shared" ca="1" si="54"/>
        <v>204069627.57453984</v>
      </c>
    </row>
    <row r="3482" spans="1:5" s="62" customFormat="1" ht="12.75" x14ac:dyDescent="0.2">
      <c r="A3482" s="85">
        <v>3478</v>
      </c>
      <c r="B3482" s="79">
        <f ca="1">('Activity Data'!B3488*$B$4)*'Emission Factors'!H3490</f>
        <v>132180338.62642996</v>
      </c>
      <c r="C3482" s="79">
        <f ca="1">('Activity Data'!B3488*$C$4)*'Emission Factors'!I3490</f>
        <v>57995301.809296362</v>
      </c>
      <c r="D3482" s="79">
        <f ca="1">('Activity Data'!B3488*$D$4)*'Emission Factors'!J3490</f>
        <v>19751505.919534851</v>
      </c>
      <c r="E3482" s="79">
        <f t="shared" ca="1" si="54"/>
        <v>209927146.35526118</v>
      </c>
    </row>
    <row r="3483" spans="1:5" s="62" customFormat="1" ht="12.75" x14ac:dyDescent="0.2">
      <c r="A3483" s="85">
        <v>3479</v>
      </c>
      <c r="B3483" s="79">
        <f ca="1">('Activity Data'!B3489*$B$4)*'Emission Factors'!H3491</f>
        <v>144523074.60032982</v>
      </c>
      <c r="C3483" s="79">
        <f ca="1">('Activity Data'!B3489*$C$4)*'Emission Factors'!I3491</f>
        <v>65508249.732601836</v>
      </c>
      <c r="D3483" s="79">
        <f ca="1">('Activity Data'!B3489*$D$4)*'Emission Factors'!J3491</f>
        <v>22476013.760756414</v>
      </c>
      <c r="E3483" s="79">
        <f t="shared" ca="1" si="54"/>
        <v>232507338.09368804</v>
      </c>
    </row>
    <row r="3484" spans="1:5" s="62" customFormat="1" ht="12.75" x14ac:dyDescent="0.2">
      <c r="A3484" s="85">
        <v>3480</v>
      </c>
      <c r="B3484" s="79">
        <f ca="1">('Activity Data'!B3490*$B$4)*'Emission Factors'!H3492</f>
        <v>145917147.23379779</v>
      </c>
      <c r="C3484" s="79">
        <f ca="1">('Activity Data'!B3490*$C$4)*'Emission Factors'!I3492</f>
        <v>69260054.303327754</v>
      </c>
      <c r="D3484" s="79">
        <f ca="1">('Activity Data'!B3490*$D$4)*'Emission Factors'!J3492</f>
        <v>22190669.849994868</v>
      </c>
      <c r="E3484" s="79">
        <f t="shared" ca="1" si="54"/>
        <v>237367871.3871204</v>
      </c>
    </row>
    <row r="3485" spans="1:5" s="62" customFormat="1" ht="12.75" x14ac:dyDescent="0.2">
      <c r="A3485" s="85">
        <v>3481</v>
      </c>
      <c r="B3485" s="79">
        <f ca="1">('Activity Data'!B3491*$B$4)*'Emission Factors'!H3493</f>
        <v>130211371.92206477</v>
      </c>
      <c r="C3485" s="79">
        <f ca="1">('Activity Data'!B3491*$C$4)*'Emission Factors'!I3493</f>
        <v>60954870.534489319</v>
      </c>
      <c r="D3485" s="79">
        <f ca="1">('Activity Data'!B3491*$D$4)*'Emission Factors'!J3493</f>
        <v>19481035.881911181</v>
      </c>
      <c r="E3485" s="79">
        <f t="shared" ca="1" si="54"/>
        <v>210647278.33846527</v>
      </c>
    </row>
    <row r="3486" spans="1:5" s="62" customFormat="1" ht="12.75" x14ac:dyDescent="0.2">
      <c r="A3486" s="85">
        <v>3482</v>
      </c>
      <c r="B3486" s="79">
        <f ca="1">('Activity Data'!B3492*$B$4)*'Emission Factors'!H3494</f>
        <v>128874510.7822763</v>
      </c>
      <c r="C3486" s="79">
        <f ca="1">('Activity Data'!B3492*$C$4)*'Emission Factors'!I3494</f>
        <v>58247333.589799806</v>
      </c>
      <c r="D3486" s="79">
        <f ca="1">('Activity Data'!B3492*$D$4)*'Emission Factors'!J3494</f>
        <v>20095777.366815284</v>
      </c>
      <c r="E3486" s="79">
        <f t="shared" ca="1" si="54"/>
        <v>207217621.73889136</v>
      </c>
    </row>
    <row r="3487" spans="1:5" s="62" customFormat="1" ht="12.75" x14ac:dyDescent="0.2">
      <c r="A3487" s="85">
        <v>3483</v>
      </c>
      <c r="B3487" s="79">
        <f ca="1">('Activity Data'!B3493*$B$4)*'Emission Factors'!H3495</f>
        <v>150412590.55625442</v>
      </c>
      <c r="C3487" s="79">
        <f ca="1">('Activity Data'!B3493*$C$4)*'Emission Factors'!I3495</f>
        <v>67393504.518841863</v>
      </c>
      <c r="D3487" s="79">
        <f ca="1">('Activity Data'!B3493*$D$4)*'Emission Factors'!J3495</f>
        <v>22766957.57725114</v>
      </c>
      <c r="E3487" s="79">
        <f t="shared" ca="1" si="54"/>
        <v>240573052.65234742</v>
      </c>
    </row>
    <row r="3488" spans="1:5" s="62" customFormat="1" ht="12.75" x14ac:dyDescent="0.2">
      <c r="A3488" s="85">
        <v>3484</v>
      </c>
      <c r="B3488" s="79">
        <f ca="1">('Activity Data'!B3494*$B$4)*'Emission Factors'!H3496</f>
        <v>155640970.20850369</v>
      </c>
      <c r="C3488" s="79">
        <f ca="1">('Activity Data'!B3494*$C$4)*'Emission Factors'!I3496</f>
        <v>72414232.325465009</v>
      </c>
      <c r="D3488" s="79">
        <f ca="1">('Activity Data'!B3494*$D$4)*'Emission Factors'!J3496</f>
        <v>23367007.964727387</v>
      </c>
      <c r="E3488" s="79">
        <f t="shared" ca="1" si="54"/>
        <v>251422210.49869609</v>
      </c>
    </row>
    <row r="3489" spans="1:5" s="62" customFormat="1" ht="12.75" x14ac:dyDescent="0.2">
      <c r="A3489" s="85">
        <v>3485</v>
      </c>
      <c r="B3489" s="79">
        <f ca="1">('Activity Data'!B3495*$B$4)*'Emission Factors'!H3497</f>
        <v>139434977.38365015</v>
      </c>
      <c r="C3489" s="79">
        <f ca="1">('Activity Data'!B3495*$C$4)*'Emission Factors'!I3497</f>
        <v>67690729.446661368</v>
      </c>
      <c r="D3489" s="79">
        <f ca="1">('Activity Data'!B3495*$D$4)*'Emission Factors'!J3497</f>
        <v>20762998.432121988</v>
      </c>
      <c r="E3489" s="79">
        <f t="shared" ca="1" si="54"/>
        <v>227888705.26243353</v>
      </c>
    </row>
    <row r="3490" spans="1:5" s="62" customFormat="1" ht="12.75" x14ac:dyDescent="0.2">
      <c r="A3490" s="85">
        <v>3486</v>
      </c>
      <c r="B3490" s="79">
        <f ca="1">('Activity Data'!B3496*$B$4)*'Emission Factors'!H3498</f>
        <v>139823903.0037609</v>
      </c>
      <c r="C3490" s="79">
        <f ca="1">('Activity Data'!B3496*$C$4)*'Emission Factors'!I3498</f>
        <v>68824789.431485206</v>
      </c>
      <c r="D3490" s="79">
        <f ca="1">('Activity Data'!B3496*$D$4)*'Emission Factors'!J3498</f>
        <v>22192424.108880419</v>
      </c>
      <c r="E3490" s="79">
        <f t="shared" ca="1" si="54"/>
        <v>230841116.54412654</v>
      </c>
    </row>
    <row r="3491" spans="1:5" s="62" customFormat="1" ht="12.75" x14ac:dyDescent="0.2">
      <c r="A3491" s="85">
        <v>3487</v>
      </c>
      <c r="B3491" s="79">
        <f ca="1">('Activity Data'!B3497*$B$4)*'Emission Factors'!H3499</f>
        <v>147130127.84187466</v>
      </c>
      <c r="C3491" s="79">
        <f ca="1">('Activity Data'!B3497*$C$4)*'Emission Factors'!I3499</f>
        <v>67336955.101416856</v>
      </c>
      <c r="D3491" s="79">
        <f ca="1">('Activity Data'!B3497*$D$4)*'Emission Factors'!J3499</f>
        <v>23704869.790922396</v>
      </c>
      <c r="E3491" s="79">
        <f t="shared" ca="1" si="54"/>
        <v>238171952.73421392</v>
      </c>
    </row>
    <row r="3492" spans="1:5" s="62" customFormat="1" ht="12.75" x14ac:dyDescent="0.2">
      <c r="A3492" s="85">
        <v>3488</v>
      </c>
      <c r="B3492" s="79">
        <f ca="1">('Activity Data'!B3498*$B$4)*'Emission Factors'!H3500</f>
        <v>150592568.89988241</v>
      </c>
      <c r="C3492" s="79">
        <f ca="1">('Activity Data'!B3498*$C$4)*'Emission Factors'!I3500</f>
        <v>72099651.43977192</v>
      </c>
      <c r="D3492" s="79">
        <f ca="1">('Activity Data'!B3498*$D$4)*'Emission Factors'!J3500</f>
        <v>22102703.908472333</v>
      </c>
      <c r="E3492" s="79">
        <f t="shared" ca="1" si="54"/>
        <v>244794924.24812666</v>
      </c>
    </row>
    <row r="3493" spans="1:5" s="62" customFormat="1" ht="12.75" x14ac:dyDescent="0.2">
      <c r="A3493" s="85">
        <v>3489</v>
      </c>
      <c r="B3493" s="79">
        <f ca="1">('Activity Data'!B3499*$B$4)*'Emission Factors'!H3501</f>
        <v>135272189.21555737</v>
      </c>
      <c r="C3493" s="79">
        <f ca="1">('Activity Data'!B3499*$C$4)*'Emission Factors'!I3501</f>
        <v>62686224.34390787</v>
      </c>
      <c r="D3493" s="79">
        <f ca="1">('Activity Data'!B3499*$D$4)*'Emission Factors'!J3501</f>
        <v>21325932.214189865</v>
      </c>
      <c r="E3493" s="79">
        <f t="shared" ca="1" si="54"/>
        <v>219284345.77365509</v>
      </c>
    </row>
    <row r="3494" spans="1:5" s="62" customFormat="1" ht="12.75" x14ac:dyDescent="0.2">
      <c r="A3494" s="85">
        <v>3490</v>
      </c>
      <c r="B3494" s="79">
        <f ca="1">('Activity Data'!B3500*$B$4)*'Emission Factors'!H3502</f>
        <v>144062708.34415627</v>
      </c>
      <c r="C3494" s="79">
        <f ca="1">('Activity Data'!B3500*$C$4)*'Emission Factors'!I3502</f>
        <v>70146872.709875554</v>
      </c>
      <c r="D3494" s="79">
        <f ca="1">('Activity Data'!B3500*$D$4)*'Emission Factors'!J3502</f>
        <v>22132738.551852454</v>
      </c>
      <c r="E3494" s="79">
        <f t="shared" ca="1" si="54"/>
        <v>236342319.60588428</v>
      </c>
    </row>
    <row r="3495" spans="1:5" s="62" customFormat="1" ht="12.75" x14ac:dyDescent="0.2">
      <c r="A3495" s="85">
        <v>3491</v>
      </c>
      <c r="B3495" s="79">
        <f ca="1">('Activity Data'!B3501*$B$4)*'Emission Factors'!H3503</f>
        <v>140224212.134543</v>
      </c>
      <c r="C3495" s="79">
        <f ca="1">('Activity Data'!B3501*$C$4)*'Emission Factors'!I3503</f>
        <v>67989668.566360176</v>
      </c>
      <c r="D3495" s="79">
        <f ca="1">('Activity Data'!B3501*$D$4)*'Emission Factors'!J3503</f>
        <v>20764485.698555391</v>
      </c>
      <c r="E3495" s="79">
        <f t="shared" ca="1" si="54"/>
        <v>228978366.39945856</v>
      </c>
    </row>
    <row r="3496" spans="1:5" s="62" customFormat="1" ht="12.75" x14ac:dyDescent="0.2">
      <c r="A3496" s="85">
        <v>3492</v>
      </c>
      <c r="B3496" s="79">
        <f ca="1">('Activity Data'!B3502*$B$4)*'Emission Factors'!H3504</f>
        <v>133700862.7889635</v>
      </c>
      <c r="C3496" s="79">
        <f ca="1">('Activity Data'!B3502*$C$4)*'Emission Factors'!I3504</f>
        <v>60643251.960996725</v>
      </c>
      <c r="D3496" s="79">
        <f ca="1">('Activity Data'!B3502*$D$4)*'Emission Factors'!J3504</f>
        <v>20946294.893901065</v>
      </c>
      <c r="E3496" s="79">
        <f t="shared" ca="1" si="54"/>
        <v>215290409.64386129</v>
      </c>
    </row>
    <row r="3497" spans="1:5" s="62" customFormat="1" ht="12.75" x14ac:dyDescent="0.2">
      <c r="A3497" s="85">
        <v>3493</v>
      </c>
      <c r="B3497" s="79">
        <f ca="1">('Activity Data'!B3503*$B$4)*'Emission Factors'!H3505</f>
        <v>135373336.2518622</v>
      </c>
      <c r="C3497" s="79">
        <f ca="1">('Activity Data'!B3503*$C$4)*'Emission Factors'!I3505</f>
        <v>67808497.905245483</v>
      </c>
      <c r="D3497" s="79">
        <f ca="1">('Activity Data'!B3503*$D$4)*'Emission Factors'!J3505</f>
        <v>19887022.302705981</v>
      </c>
      <c r="E3497" s="79">
        <f t="shared" ca="1" si="54"/>
        <v>223068856.45981365</v>
      </c>
    </row>
    <row r="3498" spans="1:5" s="62" customFormat="1" ht="12.75" x14ac:dyDescent="0.2">
      <c r="A3498" s="85">
        <v>3494</v>
      </c>
      <c r="B3498" s="79">
        <f ca="1">('Activity Data'!B3504*$B$4)*'Emission Factors'!H3506</f>
        <v>125358921.79557672</v>
      </c>
      <c r="C3498" s="79">
        <f ca="1">('Activity Data'!B3504*$C$4)*'Emission Factors'!I3506</f>
        <v>56587791.752814695</v>
      </c>
      <c r="D3498" s="79">
        <f ca="1">('Activity Data'!B3504*$D$4)*'Emission Factors'!J3506</f>
        <v>20393024.439548541</v>
      </c>
      <c r="E3498" s="79">
        <f t="shared" ca="1" si="54"/>
        <v>202339737.98793995</v>
      </c>
    </row>
    <row r="3499" spans="1:5" s="62" customFormat="1" ht="12.75" x14ac:dyDescent="0.2">
      <c r="A3499" s="85">
        <v>3495</v>
      </c>
      <c r="B3499" s="79">
        <f ca="1">('Activity Data'!B3505*$B$4)*'Emission Factors'!H3507</f>
        <v>157122763.63651967</v>
      </c>
      <c r="C3499" s="79">
        <f ca="1">('Activity Data'!B3505*$C$4)*'Emission Factors'!I3507</f>
        <v>69534683.007249281</v>
      </c>
      <c r="D3499" s="79">
        <f ca="1">('Activity Data'!B3505*$D$4)*'Emission Factors'!J3507</f>
        <v>23781000.403561495</v>
      </c>
      <c r="E3499" s="79">
        <f t="shared" ca="1" si="54"/>
        <v>250438447.04733047</v>
      </c>
    </row>
    <row r="3500" spans="1:5" s="62" customFormat="1" ht="12.75" x14ac:dyDescent="0.2">
      <c r="A3500" s="85">
        <v>3496</v>
      </c>
      <c r="B3500" s="79">
        <f ca="1">('Activity Data'!B3506*$B$4)*'Emission Factors'!H3508</f>
        <v>148591395.37513778</v>
      </c>
      <c r="C3500" s="79">
        <f ca="1">('Activity Data'!B3506*$C$4)*'Emission Factors'!I3508</f>
        <v>69745893.187340617</v>
      </c>
      <c r="D3500" s="79">
        <f ca="1">('Activity Data'!B3506*$D$4)*'Emission Factors'!J3508</f>
        <v>22777992.539198328</v>
      </c>
      <c r="E3500" s="79">
        <f t="shared" ca="1" si="54"/>
        <v>241115281.10167673</v>
      </c>
    </row>
    <row r="3501" spans="1:5" s="62" customFormat="1" ht="12.75" x14ac:dyDescent="0.2">
      <c r="A3501" s="85">
        <v>3497</v>
      </c>
      <c r="B3501" s="79">
        <f ca="1">('Activity Data'!B3507*$B$4)*'Emission Factors'!H3509</f>
        <v>151230107.46711215</v>
      </c>
      <c r="C3501" s="79">
        <f ca="1">('Activity Data'!B3507*$C$4)*'Emission Factors'!I3509</f>
        <v>70414043.004264861</v>
      </c>
      <c r="D3501" s="79">
        <f ca="1">('Activity Data'!B3507*$D$4)*'Emission Factors'!J3509</f>
        <v>24718974.743554734</v>
      </c>
      <c r="E3501" s="79">
        <f t="shared" ca="1" si="54"/>
        <v>246363125.21493176</v>
      </c>
    </row>
    <row r="3502" spans="1:5" s="62" customFormat="1" ht="12.75" x14ac:dyDescent="0.2">
      <c r="A3502" s="85">
        <v>3498</v>
      </c>
      <c r="B3502" s="79">
        <f ca="1">('Activity Data'!B3508*$B$4)*'Emission Factors'!H3510</f>
        <v>142188113.99519128</v>
      </c>
      <c r="C3502" s="79">
        <f ca="1">('Activity Data'!B3508*$C$4)*'Emission Factors'!I3510</f>
        <v>65064125.117635615</v>
      </c>
      <c r="D3502" s="79">
        <f ca="1">('Activity Data'!B3508*$D$4)*'Emission Factors'!J3510</f>
        <v>21102949.839310538</v>
      </c>
      <c r="E3502" s="79">
        <f t="shared" ca="1" si="54"/>
        <v>228355188.95213741</v>
      </c>
    </row>
    <row r="3503" spans="1:5" s="62" customFormat="1" ht="12.75" x14ac:dyDescent="0.2">
      <c r="A3503" s="85">
        <v>3499</v>
      </c>
      <c r="B3503" s="79">
        <f ca="1">('Activity Data'!B3509*$B$4)*'Emission Factors'!H3511</f>
        <v>152463311.52756441</v>
      </c>
      <c r="C3503" s="79">
        <f ca="1">('Activity Data'!B3509*$C$4)*'Emission Factors'!I3511</f>
        <v>70057619.770059094</v>
      </c>
      <c r="D3503" s="79">
        <f ca="1">('Activity Data'!B3509*$D$4)*'Emission Factors'!J3511</f>
        <v>22600019.173525061</v>
      </c>
      <c r="E3503" s="79">
        <f t="shared" ca="1" si="54"/>
        <v>245120950.47114858</v>
      </c>
    </row>
    <row r="3504" spans="1:5" s="62" customFormat="1" ht="12.75" x14ac:dyDescent="0.2">
      <c r="A3504" s="85">
        <v>3500</v>
      </c>
      <c r="B3504" s="79">
        <f ca="1">('Activity Data'!B3510*$B$4)*'Emission Factors'!H3512</f>
        <v>159301650.08685014</v>
      </c>
      <c r="C3504" s="79">
        <f ca="1">('Activity Data'!B3510*$C$4)*'Emission Factors'!I3512</f>
        <v>77075110.241602287</v>
      </c>
      <c r="D3504" s="79">
        <f ca="1">('Activity Data'!B3510*$D$4)*'Emission Factors'!J3512</f>
        <v>26017319.654554363</v>
      </c>
      <c r="E3504" s="79">
        <f t="shared" ca="1" si="54"/>
        <v>262394079.98300678</v>
      </c>
    </row>
    <row r="3505" spans="1:5" s="62" customFormat="1" ht="12.75" x14ac:dyDescent="0.2">
      <c r="A3505" s="85">
        <v>3501</v>
      </c>
      <c r="B3505" s="79">
        <f ca="1">('Activity Data'!B3511*$B$4)*'Emission Factors'!H3513</f>
        <v>145208694.38955399</v>
      </c>
      <c r="C3505" s="79">
        <f ca="1">('Activity Data'!B3511*$C$4)*'Emission Factors'!I3513</f>
        <v>70303884.692323312</v>
      </c>
      <c r="D3505" s="79">
        <f ca="1">('Activity Data'!B3511*$D$4)*'Emission Factors'!J3513</f>
        <v>23554234.980409261</v>
      </c>
      <c r="E3505" s="79">
        <f t="shared" ca="1" si="54"/>
        <v>239066814.06228656</v>
      </c>
    </row>
    <row r="3506" spans="1:5" s="62" customFormat="1" ht="12.75" x14ac:dyDescent="0.2">
      <c r="A3506" s="85">
        <v>3502</v>
      </c>
      <c r="B3506" s="79">
        <f ca="1">('Activity Data'!B3512*$B$4)*'Emission Factors'!H3514</f>
        <v>136515164.37899771</v>
      </c>
      <c r="C3506" s="79">
        <f ca="1">('Activity Data'!B3512*$C$4)*'Emission Factors'!I3514</f>
        <v>60337466.756880812</v>
      </c>
      <c r="D3506" s="79">
        <f ca="1">('Activity Data'!B3512*$D$4)*'Emission Factors'!J3514</f>
        <v>20891011.488359954</v>
      </c>
      <c r="E3506" s="79">
        <f t="shared" ca="1" si="54"/>
        <v>217743642.62423849</v>
      </c>
    </row>
    <row r="3507" spans="1:5" s="62" customFormat="1" ht="12.75" x14ac:dyDescent="0.2">
      <c r="A3507" s="85">
        <v>3503</v>
      </c>
      <c r="B3507" s="79">
        <f ca="1">('Activity Data'!B3513*$B$4)*'Emission Factors'!H3515</f>
        <v>118137351.76025712</v>
      </c>
      <c r="C3507" s="79">
        <f ca="1">('Activity Data'!B3513*$C$4)*'Emission Factors'!I3515</f>
        <v>56733804.095578104</v>
      </c>
      <c r="D3507" s="79">
        <f ca="1">('Activity Data'!B3513*$D$4)*'Emission Factors'!J3515</f>
        <v>18537608.668290995</v>
      </c>
      <c r="E3507" s="79">
        <f t="shared" ca="1" si="54"/>
        <v>193408764.52412623</v>
      </c>
    </row>
    <row r="3508" spans="1:5" s="62" customFormat="1" ht="12.75" x14ac:dyDescent="0.2">
      <c r="A3508" s="85">
        <v>3504</v>
      </c>
      <c r="B3508" s="79">
        <f ca="1">('Activity Data'!B3514*$B$4)*'Emission Factors'!H3516</f>
        <v>126502323.85111532</v>
      </c>
      <c r="C3508" s="79">
        <f ca="1">('Activity Data'!B3514*$C$4)*'Emission Factors'!I3516</f>
        <v>59712102.677085839</v>
      </c>
      <c r="D3508" s="79">
        <f ca="1">('Activity Data'!B3514*$D$4)*'Emission Factors'!J3516</f>
        <v>18536375.147785217</v>
      </c>
      <c r="E3508" s="79">
        <f t="shared" ca="1" si="54"/>
        <v>204750801.67598638</v>
      </c>
    </row>
    <row r="3509" spans="1:5" s="62" customFormat="1" ht="12.75" x14ac:dyDescent="0.2">
      <c r="A3509" s="85">
        <v>3505</v>
      </c>
      <c r="B3509" s="79">
        <f ca="1">('Activity Data'!B3515*$B$4)*'Emission Factors'!H3517</f>
        <v>116405504.92756085</v>
      </c>
      <c r="C3509" s="79">
        <f ca="1">('Activity Data'!B3515*$C$4)*'Emission Factors'!I3517</f>
        <v>57892538.634385899</v>
      </c>
      <c r="D3509" s="79">
        <f ca="1">('Activity Data'!B3515*$D$4)*'Emission Factors'!J3517</f>
        <v>17830947.853484739</v>
      </c>
      <c r="E3509" s="79">
        <f t="shared" ca="1" si="54"/>
        <v>192128991.4154315</v>
      </c>
    </row>
    <row r="3510" spans="1:5" s="62" customFormat="1" ht="12.75" x14ac:dyDescent="0.2">
      <c r="A3510" s="85">
        <v>3506</v>
      </c>
      <c r="B3510" s="79">
        <f ca="1">('Activity Data'!B3516*$B$4)*'Emission Factors'!H3518</f>
        <v>135196813.22421435</v>
      </c>
      <c r="C3510" s="79">
        <f ca="1">('Activity Data'!B3516*$C$4)*'Emission Factors'!I3518</f>
        <v>64591512.55401215</v>
      </c>
      <c r="D3510" s="79">
        <f ca="1">('Activity Data'!B3516*$D$4)*'Emission Factors'!J3518</f>
        <v>21076164.404461142</v>
      </c>
      <c r="E3510" s="79">
        <f t="shared" ca="1" si="54"/>
        <v>220864490.18268764</v>
      </c>
    </row>
    <row r="3511" spans="1:5" s="62" customFormat="1" ht="12.75" x14ac:dyDescent="0.2">
      <c r="A3511" s="85">
        <v>3507</v>
      </c>
      <c r="B3511" s="79">
        <f ca="1">('Activity Data'!B3517*$B$4)*'Emission Factors'!H3519</f>
        <v>148665136.99381611</v>
      </c>
      <c r="C3511" s="79">
        <f ca="1">('Activity Data'!B3517*$C$4)*'Emission Factors'!I3519</f>
        <v>71083538.863427073</v>
      </c>
      <c r="D3511" s="79">
        <f ca="1">('Activity Data'!B3517*$D$4)*'Emission Factors'!J3519</f>
        <v>21882732.307187997</v>
      </c>
      <c r="E3511" s="79">
        <f t="shared" ca="1" si="54"/>
        <v>241631408.16443118</v>
      </c>
    </row>
    <row r="3512" spans="1:5" s="62" customFormat="1" ht="12.75" x14ac:dyDescent="0.2">
      <c r="A3512" s="85">
        <v>3508</v>
      </c>
      <c r="B3512" s="79">
        <f ca="1">('Activity Data'!B3518*$B$4)*'Emission Factors'!H3520</f>
        <v>150249414.04970127</v>
      </c>
      <c r="C3512" s="79">
        <f ca="1">('Activity Data'!B3518*$C$4)*'Emission Factors'!I3520</f>
        <v>70355698.062797293</v>
      </c>
      <c r="D3512" s="79">
        <f ca="1">('Activity Data'!B3518*$D$4)*'Emission Factors'!J3520</f>
        <v>23935327.701489437</v>
      </c>
      <c r="E3512" s="79">
        <f t="shared" ca="1" si="54"/>
        <v>244540439.81398803</v>
      </c>
    </row>
    <row r="3513" spans="1:5" s="62" customFormat="1" ht="12.75" x14ac:dyDescent="0.2">
      <c r="A3513" s="85">
        <v>3509</v>
      </c>
      <c r="B3513" s="79">
        <f ca="1">('Activity Data'!B3519*$B$4)*'Emission Factors'!H3521</f>
        <v>139711933.17639172</v>
      </c>
      <c r="C3513" s="79">
        <f ca="1">('Activity Data'!B3519*$C$4)*'Emission Factors'!I3521</f>
        <v>65224826.70247072</v>
      </c>
      <c r="D3513" s="79">
        <f ca="1">('Activity Data'!B3519*$D$4)*'Emission Factors'!J3521</f>
        <v>21024765.573575303</v>
      </c>
      <c r="E3513" s="79">
        <f t="shared" ca="1" si="54"/>
        <v>225961525.45243776</v>
      </c>
    </row>
    <row r="3514" spans="1:5" s="62" customFormat="1" ht="12.75" x14ac:dyDescent="0.2">
      <c r="A3514" s="85">
        <v>3510</v>
      </c>
      <c r="B3514" s="79">
        <f ca="1">('Activity Data'!B3520*$B$4)*'Emission Factors'!H3522</f>
        <v>143090662.3203344</v>
      </c>
      <c r="C3514" s="79">
        <f ca="1">('Activity Data'!B3520*$C$4)*'Emission Factors'!I3522</f>
        <v>69437363.01406391</v>
      </c>
      <c r="D3514" s="79">
        <f ca="1">('Activity Data'!B3520*$D$4)*'Emission Factors'!J3522</f>
        <v>22576897.044346664</v>
      </c>
      <c r="E3514" s="79">
        <f t="shared" ca="1" si="54"/>
        <v>235104922.37874499</v>
      </c>
    </row>
    <row r="3515" spans="1:5" s="62" customFormat="1" ht="12.75" x14ac:dyDescent="0.2">
      <c r="A3515" s="85">
        <v>3511</v>
      </c>
      <c r="B3515" s="79">
        <f ca="1">('Activity Data'!B3521*$B$4)*'Emission Factors'!H3523</f>
        <v>150690343.82918447</v>
      </c>
      <c r="C3515" s="79">
        <f ca="1">('Activity Data'!B3521*$C$4)*'Emission Factors'!I3523</f>
        <v>73744724.245865002</v>
      </c>
      <c r="D3515" s="79">
        <f ca="1">('Activity Data'!B3521*$D$4)*'Emission Factors'!J3523</f>
        <v>22718751.381693896</v>
      </c>
      <c r="E3515" s="79">
        <f t="shared" ca="1" si="54"/>
        <v>247153819.45674336</v>
      </c>
    </row>
    <row r="3516" spans="1:5" s="62" customFormat="1" ht="12.75" x14ac:dyDescent="0.2">
      <c r="A3516" s="85">
        <v>3512</v>
      </c>
      <c r="B3516" s="79">
        <f ca="1">('Activity Data'!B3522*$B$4)*'Emission Factors'!H3524</f>
        <v>153078982.47481102</v>
      </c>
      <c r="C3516" s="79">
        <f ca="1">('Activity Data'!B3522*$C$4)*'Emission Factors'!I3524</f>
        <v>70860219.604183763</v>
      </c>
      <c r="D3516" s="79">
        <f ca="1">('Activity Data'!B3522*$D$4)*'Emission Factors'!J3524</f>
        <v>24786294.608935054</v>
      </c>
      <c r="E3516" s="79">
        <f t="shared" ca="1" si="54"/>
        <v>248725496.68792984</v>
      </c>
    </row>
    <row r="3517" spans="1:5" s="62" customFormat="1" ht="12.75" x14ac:dyDescent="0.2">
      <c r="A3517" s="85">
        <v>3513</v>
      </c>
      <c r="B3517" s="79">
        <f ca="1">('Activity Data'!B3523*$B$4)*'Emission Factors'!H3525</f>
        <v>131537086.81766631</v>
      </c>
      <c r="C3517" s="79">
        <f ca="1">('Activity Data'!B3523*$C$4)*'Emission Factors'!I3525</f>
        <v>62636982.880176447</v>
      </c>
      <c r="D3517" s="79">
        <f ca="1">('Activity Data'!B3523*$D$4)*'Emission Factors'!J3525</f>
        <v>20429537.154030129</v>
      </c>
      <c r="E3517" s="79">
        <f t="shared" ca="1" si="54"/>
        <v>214603606.85187286</v>
      </c>
    </row>
    <row r="3518" spans="1:5" s="62" customFormat="1" ht="12.75" x14ac:dyDescent="0.2">
      <c r="A3518" s="85">
        <v>3514</v>
      </c>
      <c r="B3518" s="79">
        <f ca="1">('Activity Data'!B3524*$B$4)*'Emission Factors'!H3526</f>
        <v>154135160.68909132</v>
      </c>
      <c r="C3518" s="79">
        <f ca="1">('Activity Data'!B3524*$C$4)*'Emission Factors'!I3526</f>
        <v>72246819.188956007</v>
      </c>
      <c r="D3518" s="79">
        <f ca="1">('Activity Data'!B3524*$D$4)*'Emission Factors'!J3526</f>
        <v>23701221.990000565</v>
      </c>
      <c r="E3518" s="79">
        <f t="shared" ca="1" si="54"/>
        <v>250083201.86804792</v>
      </c>
    </row>
    <row r="3519" spans="1:5" s="62" customFormat="1" ht="12.75" x14ac:dyDescent="0.2">
      <c r="A3519" s="85">
        <v>3515</v>
      </c>
      <c r="B3519" s="79">
        <f ca="1">('Activity Data'!B3525*$B$4)*'Emission Factors'!H3527</f>
        <v>152325517.88363901</v>
      </c>
      <c r="C3519" s="79">
        <f ca="1">('Activity Data'!B3525*$C$4)*'Emission Factors'!I3527</f>
        <v>71985411.083829328</v>
      </c>
      <c r="D3519" s="79">
        <f ca="1">('Activity Data'!B3525*$D$4)*'Emission Factors'!J3527</f>
        <v>24201919.84205639</v>
      </c>
      <c r="E3519" s="79">
        <f t="shared" ca="1" si="54"/>
        <v>248512848.80952471</v>
      </c>
    </row>
    <row r="3520" spans="1:5" s="62" customFormat="1" ht="12.75" x14ac:dyDescent="0.2">
      <c r="A3520" s="85">
        <v>3516</v>
      </c>
      <c r="B3520" s="79">
        <f ca="1">('Activity Data'!B3526*$B$4)*'Emission Factors'!H3528</f>
        <v>138513012.59002778</v>
      </c>
      <c r="C3520" s="79">
        <f ca="1">('Activity Data'!B3526*$C$4)*'Emission Factors'!I3528</f>
        <v>59628986.278338291</v>
      </c>
      <c r="D3520" s="79">
        <f ca="1">('Activity Data'!B3526*$D$4)*'Emission Factors'!J3528</f>
        <v>22870104.632398423</v>
      </c>
      <c r="E3520" s="79">
        <f t="shared" ca="1" si="54"/>
        <v>221012103.50076449</v>
      </c>
    </row>
    <row r="3521" spans="1:5" s="62" customFormat="1" ht="12.75" x14ac:dyDescent="0.2">
      <c r="A3521" s="85">
        <v>3517</v>
      </c>
      <c r="B3521" s="79">
        <f ca="1">('Activity Data'!B3527*$B$4)*'Emission Factors'!H3529</f>
        <v>157014398.85802239</v>
      </c>
      <c r="C3521" s="79">
        <f ca="1">('Activity Data'!B3527*$C$4)*'Emission Factors'!I3529</f>
        <v>74414891.476263076</v>
      </c>
      <c r="D3521" s="79">
        <f ca="1">('Activity Data'!B3527*$D$4)*'Emission Factors'!J3529</f>
        <v>23862391.762439642</v>
      </c>
      <c r="E3521" s="79">
        <f t="shared" ca="1" si="54"/>
        <v>255291682.09672511</v>
      </c>
    </row>
    <row r="3522" spans="1:5" s="62" customFormat="1" ht="12.75" x14ac:dyDescent="0.2">
      <c r="A3522" s="85">
        <v>3518</v>
      </c>
      <c r="B3522" s="79">
        <f ca="1">('Activity Data'!B3528*$B$4)*'Emission Factors'!H3530</f>
        <v>151858247.792256</v>
      </c>
      <c r="C3522" s="79">
        <f ca="1">('Activity Data'!B3528*$C$4)*'Emission Factors'!I3530</f>
        <v>73291575.63881579</v>
      </c>
      <c r="D3522" s="79">
        <f ca="1">('Activity Data'!B3528*$D$4)*'Emission Factors'!J3530</f>
        <v>24506751.923036609</v>
      </c>
      <c r="E3522" s="79">
        <f t="shared" ca="1" si="54"/>
        <v>249656575.35410839</v>
      </c>
    </row>
    <row r="3523" spans="1:5" s="62" customFormat="1" ht="12.75" x14ac:dyDescent="0.2">
      <c r="A3523" s="85">
        <v>3519</v>
      </c>
      <c r="B3523" s="79">
        <f ca="1">('Activity Data'!B3529*$B$4)*'Emission Factors'!H3531</f>
        <v>138009207.82458678</v>
      </c>
      <c r="C3523" s="79">
        <f ca="1">('Activity Data'!B3529*$C$4)*'Emission Factors'!I3531</f>
        <v>66934135.868790232</v>
      </c>
      <c r="D3523" s="79">
        <f ca="1">('Activity Data'!B3529*$D$4)*'Emission Factors'!J3531</f>
        <v>20866422.96255628</v>
      </c>
      <c r="E3523" s="79">
        <f t="shared" ca="1" si="54"/>
        <v>225809766.65593329</v>
      </c>
    </row>
    <row r="3524" spans="1:5" s="62" customFormat="1" ht="12.75" x14ac:dyDescent="0.2">
      <c r="A3524" s="85">
        <v>3520</v>
      </c>
      <c r="B3524" s="79">
        <f ca="1">('Activity Data'!B3530*$B$4)*'Emission Factors'!H3532</f>
        <v>126837493.67682539</v>
      </c>
      <c r="C3524" s="79">
        <f ca="1">('Activity Data'!B3530*$C$4)*'Emission Factors'!I3532</f>
        <v>60137339.952803478</v>
      </c>
      <c r="D3524" s="79">
        <f ca="1">('Activity Data'!B3530*$D$4)*'Emission Factors'!J3532</f>
        <v>19936003.676809248</v>
      </c>
      <c r="E3524" s="79">
        <f t="shared" ca="1" si="54"/>
        <v>206910837.30643812</v>
      </c>
    </row>
    <row r="3525" spans="1:5" s="62" customFormat="1" ht="12.75" x14ac:dyDescent="0.2">
      <c r="A3525" s="85">
        <v>3521</v>
      </c>
      <c r="B3525" s="79">
        <f ca="1">('Activity Data'!B3531*$B$4)*'Emission Factors'!H3533</f>
        <v>133837040.34380798</v>
      </c>
      <c r="C3525" s="79">
        <f ca="1">('Activity Data'!B3531*$C$4)*'Emission Factors'!I3533</f>
        <v>62873998.634166688</v>
      </c>
      <c r="D3525" s="79">
        <f ca="1">('Activity Data'!B3531*$D$4)*'Emission Factors'!J3533</f>
        <v>20779095.044371389</v>
      </c>
      <c r="E3525" s="79">
        <f t="shared" ref="E3525:E3588" ca="1" si="55">SUM(B3525:D3525)</f>
        <v>217490134.02234605</v>
      </c>
    </row>
    <row r="3526" spans="1:5" s="62" customFormat="1" ht="12.75" x14ac:dyDescent="0.2">
      <c r="A3526" s="85">
        <v>3522</v>
      </c>
      <c r="B3526" s="79">
        <f ca="1">('Activity Data'!B3532*$B$4)*'Emission Factors'!H3534</f>
        <v>114071084.13761012</v>
      </c>
      <c r="C3526" s="79">
        <f ca="1">('Activity Data'!B3532*$C$4)*'Emission Factors'!I3534</f>
        <v>55319607.525001995</v>
      </c>
      <c r="D3526" s="79">
        <f ca="1">('Activity Data'!B3532*$D$4)*'Emission Factors'!J3534</f>
        <v>18727591.173123937</v>
      </c>
      <c r="E3526" s="79">
        <f t="shared" ca="1" si="55"/>
        <v>188118282.83573604</v>
      </c>
    </row>
    <row r="3527" spans="1:5" s="62" customFormat="1" ht="12.75" x14ac:dyDescent="0.2">
      <c r="A3527" s="85">
        <v>3523</v>
      </c>
      <c r="B3527" s="79">
        <f ca="1">('Activity Data'!B3533*$B$4)*'Emission Factors'!H3535</f>
        <v>137576360.50583476</v>
      </c>
      <c r="C3527" s="79">
        <f ca="1">('Activity Data'!B3533*$C$4)*'Emission Factors'!I3535</f>
        <v>68287917.765868872</v>
      </c>
      <c r="D3527" s="79">
        <f ca="1">('Activity Data'!B3533*$D$4)*'Emission Factors'!J3535</f>
        <v>21941735.544696685</v>
      </c>
      <c r="E3527" s="79">
        <f t="shared" ca="1" si="55"/>
        <v>227806013.81640032</v>
      </c>
    </row>
    <row r="3528" spans="1:5" s="62" customFormat="1" ht="12.75" x14ac:dyDescent="0.2">
      <c r="A3528" s="85">
        <v>3524</v>
      </c>
      <c r="B3528" s="79">
        <f ca="1">('Activity Data'!B3534*$B$4)*'Emission Factors'!H3536</f>
        <v>127338453.60152784</v>
      </c>
      <c r="C3528" s="79">
        <f ca="1">('Activity Data'!B3534*$C$4)*'Emission Factors'!I3536</f>
        <v>58002760.094217926</v>
      </c>
      <c r="D3528" s="79">
        <f ca="1">('Activity Data'!B3534*$D$4)*'Emission Factors'!J3536</f>
        <v>18362972.448384177</v>
      </c>
      <c r="E3528" s="79">
        <f t="shared" ca="1" si="55"/>
        <v>203704186.14412993</v>
      </c>
    </row>
    <row r="3529" spans="1:5" s="62" customFormat="1" ht="12.75" x14ac:dyDescent="0.2">
      <c r="A3529" s="85">
        <v>3525</v>
      </c>
      <c r="B3529" s="79">
        <f ca="1">('Activity Data'!B3535*$B$4)*'Emission Factors'!H3537</f>
        <v>120961866.02301314</v>
      </c>
      <c r="C3529" s="79">
        <f ca="1">('Activity Data'!B3535*$C$4)*'Emission Factors'!I3537</f>
        <v>55704073.649648696</v>
      </c>
      <c r="D3529" s="79">
        <f ca="1">('Activity Data'!B3535*$D$4)*'Emission Factors'!J3537</f>
        <v>18745174.929132018</v>
      </c>
      <c r="E3529" s="79">
        <f t="shared" ca="1" si="55"/>
        <v>195411114.60179386</v>
      </c>
    </row>
    <row r="3530" spans="1:5" s="62" customFormat="1" ht="12.75" x14ac:dyDescent="0.2">
      <c r="A3530" s="85">
        <v>3526</v>
      </c>
      <c r="B3530" s="79">
        <f ca="1">('Activity Data'!B3536*$B$4)*'Emission Factors'!H3538</f>
        <v>153226024.18048632</v>
      </c>
      <c r="C3530" s="79">
        <f ca="1">('Activity Data'!B3536*$C$4)*'Emission Factors'!I3538</f>
        <v>73413547.747932047</v>
      </c>
      <c r="D3530" s="79">
        <f ca="1">('Activity Data'!B3536*$D$4)*'Emission Factors'!J3538</f>
        <v>23922870.068578038</v>
      </c>
      <c r="E3530" s="79">
        <f t="shared" ca="1" si="55"/>
        <v>250562441.9969964</v>
      </c>
    </row>
    <row r="3531" spans="1:5" s="62" customFormat="1" ht="12.75" x14ac:dyDescent="0.2">
      <c r="A3531" s="85">
        <v>3527</v>
      </c>
      <c r="B3531" s="79">
        <f ca="1">('Activity Data'!B3537*$B$4)*'Emission Factors'!H3539</f>
        <v>126212501.04008812</v>
      </c>
      <c r="C3531" s="79">
        <f ca="1">('Activity Data'!B3537*$C$4)*'Emission Factors'!I3539</f>
        <v>56394441.082846954</v>
      </c>
      <c r="D3531" s="79">
        <f ca="1">('Activity Data'!B3537*$D$4)*'Emission Factors'!J3539</f>
        <v>19766453.406614576</v>
      </c>
      <c r="E3531" s="79">
        <f t="shared" ca="1" si="55"/>
        <v>202373395.52954963</v>
      </c>
    </row>
    <row r="3532" spans="1:5" s="62" customFormat="1" ht="12.75" x14ac:dyDescent="0.2">
      <c r="A3532" s="85">
        <v>3528</v>
      </c>
      <c r="B3532" s="79">
        <f ca="1">('Activity Data'!B3538*$B$4)*'Emission Factors'!H3540</f>
        <v>138818725.86220905</v>
      </c>
      <c r="C3532" s="79">
        <f ca="1">('Activity Data'!B3538*$C$4)*'Emission Factors'!I3540</f>
        <v>70731430.111284778</v>
      </c>
      <c r="D3532" s="79">
        <f ca="1">('Activity Data'!B3538*$D$4)*'Emission Factors'!J3540</f>
        <v>20527321.942859784</v>
      </c>
      <c r="E3532" s="79">
        <f t="shared" ca="1" si="55"/>
        <v>230077477.91635358</v>
      </c>
    </row>
    <row r="3533" spans="1:5" s="62" customFormat="1" ht="12.75" x14ac:dyDescent="0.2">
      <c r="A3533" s="85">
        <v>3529</v>
      </c>
      <c r="B3533" s="79">
        <f ca="1">('Activity Data'!B3539*$B$4)*'Emission Factors'!H3541</f>
        <v>143556598.95193839</v>
      </c>
      <c r="C3533" s="79">
        <f ca="1">('Activity Data'!B3539*$C$4)*'Emission Factors'!I3541</f>
        <v>73877958.514766008</v>
      </c>
      <c r="D3533" s="79">
        <f ca="1">('Activity Data'!B3539*$D$4)*'Emission Factors'!J3541</f>
        <v>21672290.315677021</v>
      </c>
      <c r="E3533" s="79">
        <f t="shared" ca="1" si="55"/>
        <v>239106847.78238142</v>
      </c>
    </row>
    <row r="3534" spans="1:5" s="62" customFormat="1" ht="12.75" x14ac:dyDescent="0.2">
      <c r="A3534" s="85">
        <v>3530</v>
      </c>
      <c r="B3534" s="79">
        <f ca="1">('Activity Data'!B3540*$B$4)*'Emission Factors'!H3542</f>
        <v>142080976.28330159</v>
      </c>
      <c r="C3534" s="79">
        <f ca="1">('Activity Data'!B3540*$C$4)*'Emission Factors'!I3542</f>
        <v>64346634.708665155</v>
      </c>
      <c r="D3534" s="79">
        <f ca="1">('Activity Data'!B3540*$D$4)*'Emission Factors'!J3542</f>
        <v>22039078.722476862</v>
      </c>
      <c r="E3534" s="79">
        <f t="shared" ca="1" si="55"/>
        <v>228466689.71444362</v>
      </c>
    </row>
    <row r="3535" spans="1:5" s="62" customFormat="1" ht="12.75" x14ac:dyDescent="0.2">
      <c r="A3535" s="85">
        <v>3531</v>
      </c>
      <c r="B3535" s="79">
        <f ca="1">('Activity Data'!B3541*$B$4)*'Emission Factors'!H3543</f>
        <v>144002311.29575294</v>
      </c>
      <c r="C3535" s="79">
        <f ca="1">('Activity Data'!B3541*$C$4)*'Emission Factors'!I3543</f>
        <v>71289265.348058596</v>
      </c>
      <c r="D3535" s="79">
        <f ca="1">('Activity Data'!B3541*$D$4)*'Emission Factors'!J3543</f>
        <v>21715592.824464466</v>
      </c>
      <c r="E3535" s="79">
        <f t="shared" ca="1" si="55"/>
        <v>237007169.46827599</v>
      </c>
    </row>
    <row r="3536" spans="1:5" s="62" customFormat="1" ht="12.75" x14ac:dyDescent="0.2">
      <c r="A3536" s="85">
        <v>3532</v>
      </c>
      <c r="B3536" s="79">
        <f ca="1">('Activity Data'!B3542*$B$4)*'Emission Factors'!H3544</f>
        <v>134306749.92450711</v>
      </c>
      <c r="C3536" s="79">
        <f ca="1">('Activity Data'!B3542*$C$4)*'Emission Factors'!I3544</f>
        <v>66186838.368379466</v>
      </c>
      <c r="D3536" s="79">
        <f ca="1">('Activity Data'!B3542*$D$4)*'Emission Factors'!J3544</f>
        <v>20692265.398682807</v>
      </c>
      <c r="E3536" s="79">
        <f t="shared" ca="1" si="55"/>
        <v>221185853.69156939</v>
      </c>
    </row>
    <row r="3537" spans="1:5" s="62" customFormat="1" ht="12.75" x14ac:dyDescent="0.2">
      <c r="A3537" s="85">
        <v>3533</v>
      </c>
      <c r="B3537" s="79">
        <f ca="1">('Activity Data'!B3543*$B$4)*'Emission Factors'!H3545</f>
        <v>160747295.45506316</v>
      </c>
      <c r="C3537" s="79">
        <f ca="1">('Activity Data'!B3543*$C$4)*'Emission Factors'!I3545</f>
        <v>75653571.776348054</v>
      </c>
      <c r="D3537" s="79">
        <f ca="1">('Activity Data'!B3543*$D$4)*'Emission Factors'!J3545</f>
        <v>25365351.387131527</v>
      </c>
      <c r="E3537" s="79">
        <f t="shared" ca="1" si="55"/>
        <v>261766218.61854273</v>
      </c>
    </row>
    <row r="3538" spans="1:5" s="62" customFormat="1" ht="12.75" x14ac:dyDescent="0.2">
      <c r="A3538" s="85">
        <v>3534</v>
      </c>
      <c r="B3538" s="79">
        <f ca="1">('Activity Data'!B3544*$B$4)*'Emission Factors'!H3546</f>
        <v>166478929.95425054</v>
      </c>
      <c r="C3538" s="79">
        <f ca="1">('Activity Data'!B3544*$C$4)*'Emission Factors'!I3546</f>
        <v>70739614.562066481</v>
      </c>
      <c r="D3538" s="79">
        <f ca="1">('Activity Data'!B3544*$D$4)*'Emission Factors'!J3546</f>
        <v>25289253.439138833</v>
      </c>
      <c r="E3538" s="79">
        <f t="shared" ca="1" si="55"/>
        <v>262507797.95545584</v>
      </c>
    </row>
    <row r="3539" spans="1:5" s="62" customFormat="1" ht="12.75" x14ac:dyDescent="0.2">
      <c r="A3539" s="85">
        <v>3535</v>
      </c>
      <c r="B3539" s="79">
        <f ca="1">('Activity Data'!B3545*$B$4)*'Emission Factors'!H3547</f>
        <v>154071869.87971446</v>
      </c>
      <c r="C3539" s="79">
        <f ca="1">('Activity Data'!B3545*$C$4)*'Emission Factors'!I3547</f>
        <v>71916949.157838732</v>
      </c>
      <c r="D3539" s="79">
        <f ca="1">('Activity Data'!B3545*$D$4)*'Emission Factors'!J3547</f>
        <v>23611291.946814544</v>
      </c>
      <c r="E3539" s="79">
        <f t="shared" ca="1" si="55"/>
        <v>249600110.98436773</v>
      </c>
    </row>
    <row r="3540" spans="1:5" s="62" customFormat="1" ht="12.75" x14ac:dyDescent="0.2">
      <c r="A3540" s="85">
        <v>3536</v>
      </c>
      <c r="B3540" s="79">
        <f ca="1">('Activity Data'!B3546*$B$4)*'Emission Factors'!H3548</f>
        <v>139694166.992255</v>
      </c>
      <c r="C3540" s="79">
        <f ca="1">('Activity Data'!B3546*$C$4)*'Emission Factors'!I3548</f>
        <v>65328038.619155027</v>
      </c>
      <c r="D3540" s="79">
        <f ca="1">('Activity Data'!B3546*$D$4)*'Emission Factors'!J3548</f>
        <v>20627870.193452161</v>
      </c>
      <c r="E3540" s="79">
        <f t="shared" ca="1" si="55"/>
        <v>225650075.80486217</v>
      </c>
    </row>
    <row r="3541" spans="1:5" s="62" customFormat="1" ht="12.75" x14ac:dyDescent="0.2">
      <c r="A3541" s="85">
        <v>3537</v>
      </c>
      <c r="B3541" s="79">
        <f ca="1">('Activity Data'!B3547*$B$4)*'Emission Factors'!H3549</f>
        <v>144632001.31185144</v>
      </c>
      <c r="C3541" s="79">
        <f ca="1">('Activity Data'!B3547*$C$4)*'Emission Factors'!I3549</f>
        <v>64622563.382821232</v>
      </c>
      <c r="D3541" s="79">
        <f ca="1">('Activity Data'!B3547*$D$4)*'Emission Factors'!J3549</f>
        <v>20832781.47503363</v>
      </c>
      <c r="E3541" s="79">
        <f t="shared" ca="1" si="55"/>
        <v>230087346.16970631</v>
      </c>
    </row>
    <row r="3542" spans="1:5" s="62" customFormat="1" ht="12.75" x14ac:dyDescent="0.2">
      <c r="A3542" s="85">
        <v>3538</v>
      </c>
      <c r="B3542" s="79">
        <f ca="1">('Activity Data'!B3548*$B$4)*'Emission Factors'!H3550</f>
        <v>161149373.32722244</v>
      </c>
      <c r="C3542" s="79">
        <f ca="1">('Activity Data'!B3548*$C$4)*'Emission Factors'!I3550</f>
        <v>74011108.159888923</v>
      </c>
      <c r="D3542" s="79">
        <f ca="1">('Activity Data'!B3548*$D$4)*'Emission Factors'!J3550</f>
        <v>25936301.33466943</v>
      </c>
      <c r="E3542" s="79">
        <f t="shared" ca="1" si="55"/>
        <v>261096782.8217808</v>
      </c>
    </row>
    <row r="3543" spans="1:5" s="62" customFormat="1" ht="12.75" x14ac:dyDescent="0.2">
      <c r="A3543" s="85">
        <v>3539</v>
      </c>
      <c r="B3543" s="79">
        <f ca="1">('Activity Data'!B3549*$B$4)*'Emission Factors'!H3551</f>
        <v>159610921.94625717</v>
      </c>
      <c r="C3543" s="79">
        <f ca="1">('Activity Data'!B3549*$C$4)*'Emission Factors'!I3551</f>
        <v>81520175.090870291</v>
      </c>
      <c r="D3543" s="79">
        <f ca="1">('Activity Data'!B3549*$D$4)*'Emission Factors'!J3551</f>
        <v>24905398.539836995</v>
      </c>
      <c r="E3543" s="79">
        <f t="shared" ca="1" si="55"/>
        <v>266036495.57696447</v>
      </c>
    </row>
    <row r="3544" spans="1:5" s="62" customFormat="1" ht="12.75" x14ac:dyDescent="0.2">
      <c r="A3544" s="85">
        <v>3540</v>
      </c>
      <c r="B3544" s="79">
        <f ca="1">('Activity Data'!B3550*$B$4)*'Emission Factors'!H3552</f>
        <v>142241212.95458096</v>
      </c>
      <c r="C3544" s="79">
        <f ca="1">('Activity Data'!B3550*$C$4)*'Emission Factors'!I3552</f>
        <v>63995520.665386759</v>
      </c>
      <c r="D3544" s="79">
        <f ca="1">('Activity Data'!B3550*$D$4)*'Emission Factors'!J3552</f>
        <v>21458901.605178013</v>
      </c>
      <c r="E3544" s="79">
        <f t="shared" ca="1" si="55"/>
        <v>227695635.22514576</v>
      </c>
    </row>
    <row r="3545" spans="1:5" s="62" customFormat="1" ht="12.75" x14ac:dyDescent="0.2">
      <c r="A3545" s="85">
        <v>3541</v>
      </c>
      <c r="B3545" s="79">
        <f ca="1">('Activity Data'!B3551*$B$4)*'Emission Factors'!H3553</f>
        <v>143348267.28974125</v>
      </c>
      <c r="C3545" s="79">
        <f ca="1">('Activity Data'!B3551*$C$4)*'Emission Factors'!I3553</f>
        <v>66619940.499144688</v>
      </c>
      <c r="D3545" s="79">
        <f ca="1">('Activity Data'!B3551*$D$4)*'Emission Factors'!J3553</f>
        <v>21622761.465231493</v>
      </c>
      <c r="E3545" s="79">
        <f t="shared" ca="1" si="55"/>
        <v>231590969.25411743</v>
      </c>
    </row>
    <row r="3546" spans="1:5" s="62" customFormat="1" ht="12.75" x14ac:dyDescent="0.2">
      <c r="A3546" s="85">
        <v>3542</v>
      </c>
      <c r="B3546" s="79">
        <f ca="1">('Activity Data'!B3552*$B$4)*'Emission Factors'!H3554</f>
        <v>150366707.20504734</v>
      </c>
      <c r="C3546" s="79">
        <f ca="1">('Activity Data'!B3552*$C$4)*'Emission Factors'!I3554</f>
        <v>67879220.072377756</v>
      </c>
      <c r="D3546" s="79">
        <f ca="1">('Activity Data'!B3552*$D$4)*'Emission Factors'!J3554</f>
        <v>24887038.848026134</v>
      </c>
      <c r="E3546" s="79">
        <f t="shared" ca="1" si="55"/>
        <v>243132966.12545124</v>
      </c>
    </row>
    <row r="3547" spans="1:5" s="62" customFormat="1" ht="12.75" x14ac:dyDescent="0.2">
      <c r="A3547" s="85">
        <v>3543</v>
      </c>
      <c r="B3547" s="79">
        <f ca="1">('Activity Data'!B3553*$B$4)*'Emission Factors'!H3555</f>
        <v>126728196.56808619</v>
      </c>
      <c r="C3547" s="79">
        <f ca="1">('Activity Data'!B3553*$C$4)*'Emission Factors'!I3555</f>
        <v>59424956.422672138</v>
      </c>
      <c r="D3547" s="79">
        <f ca="1">('Activity Data'!B3553*$D$4)*'Emission Factors'!J3555</f>
        <v>19966740.679747965</v>
      </c>
      <c r="E3547" s="79">
        <f t="shared" ca="1" si="55"/>
        <v>206119893.6705063</v>
      </c>
    </row>
    <row r="3548" spans="1:5" s="62" customFormat="1" ht="12.75" x14ac:dyDescent="0.2">
      <c r="A3548" s="85">
        <v>3544</v>
      </c>
      <c r="B3548" s="79">
        <f ca="1">('Activity Data'!B3554*$B$4)*'Emission Factors'!H3556</f>
        <v>148301427.06723326</v>
      </c>
      <c r="C3548" s="79">
        <f ca="1">('Activity Data'!B3554*$C$4)*'Emission Factors'!I3556</f>
        <v>71515886.026619464</v>
      </c>
      <c r="D3548" s="79">
        <f ca="1">('Activity Data'!B3554*$D$4)*'Emission Factors'!J3556</f>
        <v>23647450.768525925</v>
      </c>
      <c r="E3548" s="79">
        <f t="shared" ca="1" si="55"/>
        <v>243464763.86237866</v>
      </c>
    </row>
    <row r="3549" spans="1:5" s="62" customFormat="1" ht="12.75" x14ac:dyDescent="0.2">
      <c r="A3549" s="85">
        <v>3545</v>
      </c>
      <c r="B3549" s="79">
        <f ca="1">('Activity Data'!B3555*$B$4)*'Emission Factors'!H3557</f>
        <v>140587316.42638373</v>
      </c>
      <c r="C3549" s="79">
        <f ca="1">('Activity Data'!B3555*$C$4)*'Emission Factors'!I3557</f>
        <v>66508472.842164621</v>
      </c>
      <c r="D3549" s="79">
        <f ca="1">('Activity Data'!B3555*$D$4)*'Emission Factors'!J3557</f>
        <v>22072212.578848388</v>
      </c>
      <c r="E3549" s="79">
        <f t="shared" ca="1" si="55"/>
        <v>229168001.84739676</v>
      </c>
    </row>
    <row r="3550" spans="1:5" s="62" customFormat="1" ht="12.75" x14ac:dyDescent="0.2">
      <c r="A3550" s="85">
        <v>3546</v>
      </c>
      <c r="B3550" s="79">
        <f ca="1">('Activity Data'!B3556*$B$4)*'Emission Factors'!H3558</f>
        <v>143720611.14506164</v>
      </c>
      <c r="C3550" s="79">
        <f ca="1">('Activity Data'!B3556*$C$4)*'Emission Factors'!I3558</f>
        <v>69794644.869187951</v>
      </c>
      <c r="D3550" s="79">
        <f ca="1">('Activity Data'!B3556*$D$4)*'Emission Factors'!J3558</f>
        <v>23181158.333595276</v>
      </c>
      <c r="E3550" s="79">
        <f t="shared" ca="1" si="55"/>
        <v>236696414.34784487</v>
      </c>
    </row>
    <row r="3551" spans="1:5" s="62" customFormat="1" ht="12.75" x14ac:dyDescent="0.2">
      <c r="A3551" s="85">
        <v>3547</v>
      </c>
      <c r="B3551" s="79">
        <f ca="1">('Activity Data'!B3557*$B$4)*'Emission Factors'!H3559</f>
        <v>149941264.45819977</v>
      </c>
      <c r="C3551" s="79">
        <f ca="1">('Activity Data'!B3557*$C$4)*'Emission Factors'!I3559</f>
        <v>68512707.197022632</v>
      </c>
      <c r="D3551" s="79">
        <f ca="1">('Activity Data'!B3557*$D$4)*'Emission Factors'!J3559</f>
        <v>21624989.195492301</v>
      </c>
      <c r="E3551" s="79">
        <f t="shared" ca="1" si="55"/>
        <v>240078960.85071471</v>
      </c>
    </row>
    <row r="3552" spans="1:5" s="62" customFormat="1" ht="12.75" x14ac:dyDescent="0.2">
      <c r="A3552" s="85">
        <v>3548</v>
      </c>
      <c r="B3552" s="79">
        <f ca="1">('Activity Data'!B3558*$B$4)*'Emission Factors'!H3560</f>
        <v>132225607.08610077</v>
      </c>
      <c r="C3552" s="79">
        <f ca="1">('Activity Data'!B3558*$C$4)*'Emission Factors'!I3560</f>
        <v>58325859.562438443</v>
      </c>
      <c r="D3552" s="79">
        <f ca="1">('Activity Data'!B3558*$D$4)*'Emission Factors'!J3560</f>
        <v>20458312.011533689</v>
      </c>
      <c r="E3552" s="79">
        <f t="shared" ca="1" si="55"/>
        <v>211009778.66007289</v>
      </c>
    </row>
    <row r="3553" spans="1:5" s="62" customFormat="1" ht="12.75" x14ac:dyDescent="0.2">
      <c r="A3553" s="85">
        <v>3549</v>
      </c>
      <c r="B3553" s="79">
        <f ca="1">('Activity Data'!B3559*$B$4)*'Emission Factors'!H3561</f>
        <v>147177525.30089566</v>
      </c>
      <c r="C3553" s="79">
        <f ca="1">('Activity Data'!B3559*$C$4)*'Emission Factors'!I3561</f>
        <v>70784885.266009837</v>
      </c>
      <c r="D3553" s="79">
        <f ca="1">('Activity Data'!B3559*$D$4)*'Emission Factors'!J3561</f>
        <v>21549334.531189382</v>
      </c>
      <c r="E3553" s="79">
        <f t="shared" ca="1" si="55"/>
        <v>239511745.09809488</v>
      </c>
    </row>
    <row r="3554" spans="1:5" s="62" customFormat="1" ht="12.75" x14ac:dyDescent="0.2">
      <c r="A3554" s="85">
        <v>3550</v>
      </c>
      <c r="B3554" s="79">
        <f ca="1">('Activity Data'!B3560*$B$4)*'Emission Factors'!H3562</f>
        <v>132388277.61940782</v>
      </c>
      <c r="C3554" s="79">
        <f ca="1">('Activity Data'!B3560*$C$4)*'Emission Factors'!I3562</f>
        <v>61647212.582655132</v>
      </c>
      <c r="D3554" s="79">
        <f ca="1">('Activity Data'!B3560*$D$4)*'Emission Factors'!J3562</f>
        <v>21292882.799542058</v>
      </c>
      <c r="E3554" s="79">
        <f t="shared" ca="1" si="55"/>
        <v>215328373.00160503</v>
      </c>
    </row>
    <row r="3555" spans="1:5" s="62" customFormat="1" ht="12.75" x14ac:dyDescent="0.2">
      <c r="A3555" s="85">
        <v>3551</v>
      </c>
      <c r="B3555" s="79">
        <f ca="1">('Activity Data'!B3561*$B$4)*'Emission Factors'!H3563</f>
        <v>139316642.43314239</v>
      </c>
      <c r="C3555" s="79">
        <f ca="1">('Activity Data'!B3561*$C$4)*'Emission Factors'!I3563</f>
        <v>69402005.267132238</v>
      </c>
      <c r="D3555" s="79">
        <f ca="1">('Activity Data'!B3561*$D$4)*'Emission Factors'!J3563</f>
        <v>20444638.859077077</v>
      </c>
      <c r="E3555" s="79">
        <f t="shared" ca="1" si="55"/>
        <v>229163286.55935171</v>
      </c>
    </row>
    <row r="3556" spans="1:5" s="62" customFormat="1" ht="12.75" x14ac:dyDescent="0.2">
      <c r="A3556" s="85">
        <v>3552</v>
      </c>
      <c r="B3556" s="79">
        <f ca="1">('Activity Data'!B3562*$B$4)*'Emission Factors'!H3564</f>
        <v>141134670.32111356</v>
      </c>
      <c r="C3556" s="79">
        <f ca="1">('Activity Data'!B3562*$C$4)*'Emission Factors'!I3564</f>
        <v>64137584.203177884</v>
      </c>
      <c r="D3556" s="79">
        <f ca="1">('Activity Data'!B3562*$D$4)*'Emission Factors'!J3564</f>
        <v>21420601.862688143</v>
      </c>
      <c r="E3556" s="79">
        <f t="shared" ca="1" si="55"/>
        <v>226692856.38697961</v>
      </c>
    </row>
    <row r="3557" spans="1:5" s="62" customFormat="1" ht="12.75" x14ac:dyDescent="0.2">
      <c r="A3557" s="85">
        <v>3553</v>
      </c>
      <c r="B3557" s="79">
        <f ca="1">('Activity Data'!B3563*$B$4)*'Emission Factors'!H3565</f>
        <v>137239918.51806343</v>
      </c>
      <c r="C3557" s="79">
        <f ca="1">('Activity Data'!B3563*$C$4)*'Emission Factors'!I3565</f>
        <v>64320199.027154699</v>
      </c>
      <c r="D3557" s="79">
        <f ca="1">('Activity Data'!B3563*$D$4)*'Emission Factors'!J3565</f>
        <v>21523328.554445058</v>
      </c>
      <c r="E3557" s="79">
        <f t="shared" ca="1" si="55"/>
        <v>223083446.09966317</v>
      </c>
    </row>
    <row r="3558" spans="1:5" s="62" customFormat="1" ht="12.75" x14ac:dyDescent="0.2">
      <c r="A3558" s="85">
        <v>3554</v>
      </c>
      <c r="B3558" s="79">
        <f ca="1">('Activity Data'!B3564*$B$4)*'Emission Factors'!H3566</f>
        <v>130352797.08145052</v>
      </c>
      <c r="C3558" s="79">
        <f ca="1">('Activity Data'!B3564*$C$4)*'Emission Factors'!I3566</f>
        <v>61991454.937105425</v>
      </c>
      <c r="D3558" s="79">
        <f ca="1">('Activity Data'!B3564*$D$4)*'Emission Factors'!J3566</f>
        <v>20749904.556553889</v>
      </c>
      <c r="E3558" s="79">
        <f t="shared" ca="1" si="55"/>
        <v>213094156.57510984</v>
      </c>
    </row>
    <row r="3559" spans="1:5" s="62" customFormat="1" ht="12.75" x14ac:dyDescent="0.2">
      <c r="A3559" s="85">
        <v>3555</v>
      </c>
      <c r="B3559" s="79">
        <f ca="1">('Activity Data'!B3565*$B$4)*'Emission Factors'!H3567</f>
        <v>135525217.3887243</v>
      </c>
      <c r="C3559" s="79">
        <f ca="1">('Activity Data'!B3565*$C$4)*'Emission Factors'!I3567</f>
        <v>66039098.226516679</v>
      </c>
      <c r="D3559" s="79">
        <f ca="1">('Activity Data'!B3565*$D$4)*'Emission Factors'!J3567</f>
        <v>20656146.937307518</v>
      </c>
      <c r="E3559" s="79">
        <f t="shared" ca="1" si="55"/>
        <v>222220462.5525485</v>
      </c>
    </row>
    <row r="3560" spans="1:5" s="62" customFormat="1" ht="12.75" x14ac:dyDescent="0.2">
      <c r="A3560" s="85">
        <v>3556</v>
      </c>
      <c r="B3560" s="79">
        <f ca="1">('Activity Data'!B3566*$B$4)*'Emission Factors'!H3568</f>
        <v>138051271.93793797</v>
      </c>
      <c r="C3560" s="79">
        <f ca="1">('Activity Data'!B3566*$C$4)*'Emission Factors'!I3568</f>
        <v>62409444.659185573</v>
      </c>
      <c r="D3560" s="79">
        <f ca="1">('Activity Data'!B3566*$D$4)*'Emission Factors'!J3568</f>
        <v>21567481.158663731</v>
      </c>
      <c r="E3560" s="79">
        <f t="shared" ca="1" si="55"/>
        <v>222028197.75578728</v>
      </c>
    </row>
    <row r="3561" spans="1:5" s="62" customFormat="1" ht="12.75" x14ac:dyDescent="0.2">
      <c r="A3561" s="85">
        <v>3557</v>
      </c>
      <c r="B3561" s="79">
        <f ca="1">('Activity Data'!B3567*$B$4)*'Emission Factors'!H3569</f>
        <v>162157486.49330184</v>
      </c>
      <c r="C3561" s="79">
        <f ca="1">('Activity Data'!B3567*$C$4)*'Emission Factors'!I3569</f>
        <v>77623158.945477739</v>
      </c>
      <c r="D3561" s="79">
        <f ca="1">('Activity Data'!B3567*$D$4)*'Emission Factors'!J3569</f>
        <v>26172799.325293675</v>
      </c>
      <c r="E3561" s="79">
        <f t="shared" ca="1" si="55"/>
        <v>265953444.76407325</v>
      </c>
    </row>
    <row r="3562" spans="1:5" s="62" customFormat="1" ht="12.75" x14ac:dyDescent="0.2">
      <c r="A3562" s="85">
        <v>3558</v>
      </c>
      <c r="B3562" s="79">
        <f ca="1">('Activity Data'!B3568*$B$4)*'Emission Factors'!H3570</f>
        <v>139935375.3961325</v>
      </c>
      <c r="C3562" s="79">
        <f ca="1">('Activity Data'!B3568*$C$4)*'Emission Factors'!I3570</f>
        <v>65130853.292010665</v>
      </c>
      <c r="D3562" s="79">
        <f ca="1">('Activity Data'!B3568*$D$4)*'Emission Factors'!J3570</f>
        <v>20972110.677847061</v>
      </c>
      <c r="E3562" s="79">
        <f t="shared" ca="1" si="55"/>
        <v>226038339.36599022</v>
      </c>
    </row>
    <row r="3563" spans="1:5" s="62" customFormat="1" ht="12.75" x14ac:dyDescent="0.2">
      <c r="A3563" s="85">
        <v>3559</v>
      </c>
      <c r="B3563" s="79">
        <f ca="1">('Activity Data'!B3569*$B$4)*'Emission Factors'!H3571</f>
        <v>121804395.21097808</v>
      </c>
      <c r="C3563" s="79">
        <f ca="1">('Activity Data'!B3569*$C$4)*'Emission Factors'!I3571</f>
        <v>58539775.915392384</v>
      </c>
      <c r="D3563" s="79">
        <f ca="1">('Activity Data'!B3569*$D$4)*'Emission Factors'!J3571</f>
        <v>17948130.507055592</v>
      </c>
      <c r="E3563" s="79">
        <f t="shared" ca="1" si="55"/>
        <v>198292301.63342604</v>
      </c>
    </row>
    <row r="3564" spans="1:5" s="62" customFormat="1" ht="12.75" x14ac:dyDescent="0.2">
      <c r="A3564" s="85">
        <v>3560</v>
      </c>
      <c r="B3564" s="79">
        <f ca="1">('Activity Data'!B3570*$B$4)*'Emission Factors'!H3572</f>
        <v>138765841.44175449</v>
      </c>
      <c r="C3564" s="79">
        <f ca="1">('Activity Data'!B3570*$C$4)*'Emission Factors'!I3572</f>
        <v>65746761.476864524</v>
      </c>
      <c r="D3564" s="79">
        <f ca="1">('Activity Data'!B3570*$D$4)*'Emission Factors'!J3572</f>
        <v>20649455.028616324</v>
      </c>
      <c r="E3564" s="79">
        <f t="shared" ca="1" si="55"/>
        <v>225162057.94723535</v>
      </c>
    </row>
    <row r="3565" spans="1:5" s="62" customFormat="1" ht="12.75" x14ac:dyDescent="0.2">
      <c r="A3565" s="85">
        <v>3561</v>
      </c>
      <c r="B3565" s="79">
        <f ca="1">('Activity Data'!B3571*$B$4)*'Emission Factors'!H3573</f>
        <v>150713560.38264006</v>
      </c>
      <c r="C3565" s="79">
        <f ca="1">('Activity Data'!B3571*$C$4)*'Emission Factors'!I3573</f>
        <v>71089501.767484665</v>
      </c>
      <c r="D3565" s="79">
        <f ca="1">('Activity Data'!B3571*$D$4)*'Emission Factors'!J3573</f>
        <v>22685919.556165289</v>
      </c>
      <c r="E3565" s="79">
        <f t="shared" ca="1" si="55"/>
        <v>244488981.70629001</v>
      </c>
    </row>
    <row r="3566" spans="1:5" s="62" customFormat="1" ht="12.75" x14ac:dyDescent="0.2">
      <c r="A3566" s="85">
        <v>3562</v>
      </c>
      <c r="B3566" s="79">
        <f ca="1">('Activity Data'!B3572*$B$4)*'Emission Factors'!H3574</f>
        <v>135198594.73332071</v>
      </c>
      <c r="C3566" s="79">
        <f ca="1">('Activity Data'!B3572*$C$4)*'Emission Factors'!I3574</f>
        <v>68142839.798134252</v>
      </c>
      <c r="D3566" s="79">
        <f ca="1">('Activity Data'!B3572*$D$4)*'Emission Factors'!J3574</f>
        <v>20599443.231994253</v>
      </c>
      <c r="E3566" s="79">
        <f t="shared" ca="1" si="55"/>
        <v>223940877.76344922</v>
      </c>
    </row>
    <row r="3567" spans="1:5" s="62" customFormat="1" ht="12.75" x14ac:dyDescent="0.2">
      <c r="A3567" s="85">
        <v>3563</v>
      </c>
      <c r="B3567" s="79">
        <f ca="1">('Activity Data'!B3573*$B$4)*'Emission Factors'!H3575</f>
        <v>159161954.06386936</v>
      </c>
      <c r="C3567" s="79">
        <f ca="1">('Activity Data'!B3573*$C$4)*'Emission Factors'!I3575</f>
        <v>73803566.800204992</v>
      </c>
      <c r="D3567" s="79">
        <f ca="1">('Activity Data'!B3573*$D$4)*'Emission Factors'!J3575</f>
        <v>26165872.603407227</v>
      </c>
      <c r="E3567" s="79">
        <f t="shared" ca="1" si="55"/>
        <v>259131393.46748158</v>
      </c>
    </row>
    <row r="3568" spans="1:5" s="62" customFormat="1" ht="12.75" x14ac:dyDescent="0.2">
      <c r="A3568" s="85">
        <v>3564</v>
      </c>
      <c r="B3568" s="79">
        <f ca="1">('Activity Data'!B3574*$B$4)*'Emission Factors'!H3576</f>
        <v>137195809.38992369</v>
      </c>
      <c r="C3568" s="79">
        <f ca="1">('Activity Data'!B3574*$C$4)*'Emission Factors'!I3576</f>
        <v>62372596.312873237</v>
      </c>
      <c r="D3568" s="79">
        <f ca="1">('Activity Data'!B3574*$D$4)*'Emission Factors'!J3576</f>
        <v>21700072.030546602</v>
      </c>
      <c r="E3568" s="79">
        <f t="shared" ca="1" si="55"/>
        <v>221268477.73334354</v>
      </c>
    </row>
    <row r="3569" spans="1:5" s="62" customFormat="1" ht="12.75" x14ac:dyDescent="0.2">
      <c r="A3569" s="85">
        <v>3565</v>
      </c>
      <c r="B3569" s="79">
        <f ca="1">('Activity Data'!B3575*$B$4)*'Emission Factors'!H3577</f>
        <v>149033691.89298287</v>
      </c>
      <c r="C3569" s="79">
        <f ca="1">('Activity Data'!B3575*$C$4)*'Emission Factors'!I3577</f>
        <v>63696107.818179265</v>
      </c>
      <c r="D3569" s="79">
        <f ca="1">('Activity Data'!B3575*$D$4)*'Emission Factors'!J3577</f>
        <v>21826772.663712271</v>
      </c>
      <c r="E3569" s="79">
        <f t="shared" ca="1" si="55"/>
        <v>234556572.37487441</v>
      </c>
    </row>
    <row r="3570" spans="1:5" s="62" customFormat="1" ht="12.75" x14ac:dyDescent="0.2">
      <c r="A3570" s="85">
        <v>3566</v>
      </c>
      <c r="B3570" s="79">
        <f ca="1">('Activity Data'!B3576*$B$4)*'Emission Factors'!H3578</f>
        <v>136384743.40339765</v>
      </c>
      <c r="C3570" s="79">
        <f ca="1">('Activity Data'!B3576*$C$4)*'Emission Factors'!I3578</f>
        <v>59480760.206801981</v>
      </c>
      <c r="D3570" s="79">
        <f ca="1">('Activity Data'!B3576*$D$4)*'Emission Factors'!J3578</f>
        <v>21556211.835969754</v>
      </c>
      <c r="E3570" s="79">
        <f t="shared" ca="1" si="55"/>
        <v>217421715.44616938</v>
      </c>
    </row>
    <row r="3571" spans="1:5" s="62" customFormat="1" ht="12.75" x14ac:dyDescent="0.2">
      <c r="A3571" s="85">
        <v>3567</v>
      </c>
      <c r="B3571" s="79">
        <f ca="1">('Activity Data'!B3577*$B$4)*'Emission Factors'!H3579</f>
        <v>142073537.47881708</v>
      </c>
      <c r="C3571" s="79">
        <f ca="1">('Activity Data'!B3577*$C$4)*'Emission Factors'!I3579</f>
        <v>64556344.335353531</v>
      </c>
      <c r="D3571" s="79">
        <f ca="1">('Activity Data'!B3577*$D$4)*'Emission Factors'!J3579</f>
        <v>20054347.327873316</v>
      </c>
      <c r="E3571" s="79">
        <f t="shared" ca="1" si="55"/>
        <v>226684229.14204392</v>
      </c>
    </row>
    <row r="3572" spans="1:5" s="62" customFormat="1" ht="12.75" x14ac:dyDescent="0.2">
      <c r="A3572" s="85">
        <v>3568</v>
      </c>
      <c r="B3572" s="79">
        <f ca="1">('Activity Data'!B3578*$B$4)*'Emission Factors'!H3580</f>
        <v>152119644.56645855</v>
      </c>
      <c r="C3572" s="79">
        <f ca="1">('Activity Data'!B3578*$C$4)*'Emission Factors'!I3580</f>
        <v>74943054.158365563</v>
      </c>
      <c r="D3572" s="79">
        <f ca="1">('Activity Data'!B3578*$D$4)*'Emission Factors'!J3580</f>
        <v>24768581.008645188</v>
      </c>
      <c r="E3572" s="79">
        <f t="shared" ca="1" si="55"/>
        <v>251831279.73346931</v>
      </c>
    </row>
    <row r="3573" spans="1:5" s="62" customFormat="1" ht="12.75" x14ac:dyDescent="0.2">
      <c r="A3573" s="85">
        <v>3569</v>
      </c>
      <c r="B3573" s="79">
        <f ca="1">('Activity Data'!B3579*$B$4)*'Emission Factors'!H3581</f>
        <v>145295489.59668428</v>
      </c>
      <c r="C3573" s="79">
        <f ca="1">('Activity Data'!B3579*$C$4)*'Emission Factors'!I3581</f>
        <v>69026321.725135595</v>
      </c>
      <c r="D3573" s="79">
        <f ca="1">('Activity Data'!B3579*$D$4)*'Emission Factors'!J3581</f>
        <v>22830491.539852351</v>
      </c>
      <c r="E3573" s="79">
        <f t="shared" ca="1" si="55"/>
        <v>237152302.86167222</v>
      </c>
    </row>
    <row r="3574" spans="1:5" s="62" customFormat="1" ht="12.75" x14ac:dyDescent="0.2">
      <c r="A3574" s="85">
        <v>3570</v>
      </c>
      <c r="B3574" s="79">
        <f ca="1">('Activity Data'!B3580*$B$4)*'Emission Factors'!H3582</f>
        <v>122720898.10468334</v>
      </c>
      <c r="C3574" s="79">
        <f ca="1">('Activity Data'!B3580*$C$4)*'Emission Factors'!I3582</f>
        <v>57932503.372476004</v>
      </c>
      <c r="D3574" s="79">
        <f ca="1">('Activity Data'!B3580*$D$4)*'Emission Factors'!J3582</f>
        <v>18937515.868348639</v>
      </c>
      <c r="E3574" s="79">
        <f t="shared" ca="1" si="55"/>
        <v>199590917.34550798</v>
      </c>
    </row>
    <row r="3575" spans="1:5" s="62" customFormat="1" ht="12.75" x14ac:dyDescent="0.2">
      <c r="A3575" s="85">
        <v>3571</v>
      </c>
      <c r="B3575" s="79">
        <f ca="1">('Activity Data'!B3581*$B$4)*'Emission Factors'!H3583</f>
        <v>136573132.1137996</v>
      </c>
      <c r="C3575" s="79">
        <f ca="1">('Activity Data'!B3581*$C$4)*'Emission Factors'!I3583</f>
        <v>61874958.693547778</v>
      </c>
      <c r="D3575" s="79">
        <f ca="1">('Activity Data'!B3581*$D$4)*'Emission Factors'!J3583</f>
        <v>21662228.764904857</v>
      </c>
      <c r="E3575" s="79">
        <f t="shared" ca="1" si="55"/>
        <v>220110319.57225224</v>
      </c>
    </row>
    <row r="3576" spans="1:5" s="62" customFormat="1" ht="12.75" x14ac:dyDescent="0.2">
      <c r="A3576" s="85">
        <v>3572</v>
      </c>
      <c r="B3576" s="79">
        <f ca="1">('Activity Data'!B3582*$B$4)*'Emission Factors'!H3584</f>
        <v>139293769.91040418</v>
      </c>
      <c r="C3576" s="79">
        <f ca="1">('Activity Data'!B3582*$C$4)*'Emission Factors'!I3584</f>
        <v>65613718.21311678</v>
      </c>
      <c r="D3576" s="79">
        <f ca="1">('Activity Data'!B3582*$D$4)*'Emission Factors'!J3584</f>
        <v>20047407.843635436</v>
      </c>
      <c r="E3576" s="79">
        <f t="shared" ca="1" si="55"/>
        <v>224954895.96715641</v>
      </c>
    </row>
    <row r="3577" spans="1:5" s="62" customFormat="1" ht="12.75" x14ac:dyDescent="0.2">
      <c r="A3577" s="85">
        <v>3573</v>
      </c>
      <c r="B3577" s="79">
        <f ca="1">('Activity Data'!B3583*$B$4)*'Emission Factors'!H3585</f>
        <v>141198639.88514835</v>
      </c>
      <c r="C3577" s="79">
        <f ca="1">('Activity Data'!B3583*$C$4)*'Emission Factors'!I3585</f>
        <v>65239967.307997145</v>
      </c>
      <c r="D3577" s="79">
        <f ca="1">('Activity Data'!B3583*$D$4)*'Emission Factors'!J3585</f>
        <v>20352134.039213363</v>
      </c>
      <c r="E3577" s="79">
        <f t="shared" ca="1" si="55"/>
        <v>226790741.23235884</v>
      </c>
    </row>
    <row r="3578" spans="1:5" s="62" customFormat="1" ht="12.75" x14ac:dyDescent="0.2">
      <c r="A3578" s="85">
        <v>3574</v>
      </c>
      <c r="B3578" s="79">
        <f ca="1">('Activity Data'!B3584*$B$4)*'Emission Factors'!H3586</f>
        <v>134205085.97760266</v>
      </c>
      <c r="C3578" s="79">
        <f ca="1">('Activity Data'!B3584*$C$4)*'Emission Factors'!I3586</f>
        <v>70284433.937391952</v>
      </c>
      <c r="D3578" s="79">
        <f ca="1">('Activity Data'!B3584*$D$4)*'Emission Factors'!J3586</f>
        <v>22613816.215590723</v>
      </c>
      <c r="E3578" s="79">
        <f t="shared" ca="1" si="55"/>
        <v>227103336.13058531</v>
      </c>
    </row>
    <row r="3579" spans="1:5" s="62" customFormat="1" ht="12.75" x14ac:dyDescent="0.2">
      <c r="A3579" s="85">
        <v>3575</v>
      </c>
      <c r="B3579" s="79">
        <f ca="1">('Activity Data'!B3585*$B$4)*'Emission Factors'!H3587</f>
        <v>154974197.04437992</v>
      </c>
      <c r="C3579" s="79">
        <f ca="1">('Activity Data'!B3585*$C$4)*'Emission Factors'!I3587</f>
        <v>72344321.703560099</v>
      </c>
      <c r="D3579" s="79">
        <f ca="1">('Activity Data'!B3585*$D$4)*'Emission Factors'!J3587</f>
        <v>23445483.371972647</v>
      </c>
      <c r="E3579" s="79">
        <f t="shared" ca="1" si="55"/>
        <v>250764002.11991265</v>
      </c>
    </row>
    <row r="3580" spans="1:5" s="62" customFormat="1" ht="12.75" x14ac:dyDescent="0.2">
      <c r="A3580" s="85">
        <v>3576</v>
      </c>
      <c r="B3580" s="79">
        <f ca="1">('Activity Data'!B3586*$B$4)*'Emission Factors'!H3588</f>
        <v>154396578.61578894</v>
      </c>
      <c r="C3580" s="79">
        <f ca="1">('Activity Data'!B3586*$C$4)*'Emission Factors'!I3588</f>
        <v>70640411.710712656</v>
      </c>
      <c r="D3580" s="79">
        <f ca="1">('Activity Data'!B3586*$D$4)*'Emission Factors'!J3588</f>
        <v>23007039.342902787</v>
      </c>
      <c r="E3580" s="79">
        <f t="shared" ca="1" si="55"/>
        <v>248044029.66940439</v>
      </c>
    </row>
    <row r="3581" spans="1:5" s="62" customFormat="1" ht="12.75" x14ac:dyDescent="0.2">
      <c r="A3581" s="85">
        <v>3577</v>
      </c>
      <c r="B3581" s="79">
        <f ca="1">('Activity Data'!B3587*$B$4)*'Emission Factors'!H3589</f>
        <v>133912932.49330546</v>
      </c>
      <c r="C3581" s="79">
        <f ca="1">('Activity Data'!B3587*$C$4)*'Emission Factors'!I3589</f>
        <v>61460987.688116327</v>
      </c>
      <c r="D3581" s="79">
        <f ca="1">('Activity Data'!B3587*$D$4)*'Emission Factors'!J3589</f>
        <v>21306651.423971884</v>
      </c>
      <c r="E3581" s="79">
        <f t="shared" ca="1" si="55"/>
        <v>216680571.60539368</v>
      </c>
    </row>
    <row r="3582" spans="1:5" s="62" customFormat="1" ht="12.75" x14ac:dyDescent="0.2">
      <c r="A3582" s="85">
        <v>3578</v>
      </c>
      <c r="B3582" s="79">
        <f ca="1">('Activity Data'!B3588*$B$4)*'Emission Factors'!H3590</f>
        <v>130529730.60041176</v>
      </c>
      <c r="C3582" s="79">
        <f ca="1">('Activity Data'!B3588*$C$4)*'Emission Factors'!I3590</f>
        <v>62888848.699638255</v>
      </c>
      <c r="D3582" s="79">
        <f ca="1">('Activity Data'!B3588*$D$4)*'Emission Factors'!J3590</f>
        <v>20870512.090398245</v>
      </c>
      <c r="E3582" s="79">
        <f t="shared" ca="1" si="55"/>
        <v>214289091.39044827</v>
      </c>
    </row>
    <row r="3583" spans="1:5" s="62" customFormat="1" ht="12.75" x14ac:dyDescent="0.2">
      <c r="A3583" s="85">
        <v>3579</v>
      </c>
      <c r="B3583" s="79">
        <f ca="1">('Activity Data'!B3589*$B$4)*'Emission Factors'!H3591</f>
        <v>156830031.15114838</v>
      </c>
      <c r="C3583" s="79">
        <f ca="1">('Activity Data'!B3589*$C$4)*'Emission Factors'!I3591</f>
        <v>74687212.047368899</v>
      </c>
      <c r="D3583" s="79">
        <f ca="1">('Activity Data'!B3589*$D$4)*'Emission Factors'!J3591</f>
        <v>24075831.687513355</v>
      </c>
      <c r="E3583" s="79">
        <f t="shared" ca="1" si="55"/>
        <v>255593074.88603061</v>
      </c>
    </row>
    <row r="3584" spans="1:5" s="62" customFormat="1" ht="12.75" x14ac:dyDescent="0.2">
      <c r="A3584" s="85">
        <v>3580</v>
      </c>
      <c r="B3584" s="79">
        <f ca="1">('Activity Data'!B3590*$B$4)*'Emission Factors'!H3592</f>
        <v>142649257.55961579</v>
      </c>
      <c r="C3584" s="79">
        <f ca="1">('Activity Data'!B3590*$C$4)*'Emission Factors'!I3592</f>
        <v>65459254.51412686</v>
      </c>
      <c r="D3584" s="79">
        <f ca="1">('Activity Data'!B3590*$D$4)*'Emission Factors'!J3592</f>
        <v>22630863.167302195</v>
      </c>
      <c r="E3584" s="79">
        <f t="shared" ca="1" si="55"/>
        <v>230739375.24104485</v>
      </c>
    </row>
    <row r="3585" spans="1:5" s="62" customFormat="1" ht="12.75" x14ac:dyDescent="0.2">
      <c r="A3585" s="85">
        <v>3581</v>
      </c>
      <c r="B3585" s="79">
        <f ca="1">('Activity Data'!B3591*$B$4)*'Emission Factors'!H3593</f>
        <v>146517535.71759304</v>
      </c>
      <c r="C3585" s="79">
        <f ca="1">('Activity Data'!B3591*$C$4)*'Emission Factors'!I3593</f>
        <v>65150158.79847616</v>
      </c>
      <c r="D3585" s="79">
        <f ca="1">('Activity Data'!B3591*$D$4)*'Emission Factors'!J3593</f>
        <v>22696430.473151498</v>
      </c>
      <c r="E3585" s="79">
        <f t="shared" ca="1" si="55"/>
        <v>234364124.98922071</v>
      </c>
    </row>
    <row r="3586" spans="1:5" s="62" customFormat="1" ht="12.75" x14ac:dyDescent="0.2">
      <c r="A3586" s="85">
        <v>3582</v>
      </c>
      <c r="B3586" s="79">
        <f ca="1">('Activity Data'!B3592*$B$4)*'Emission Factors'!H3594</f>
        <v>136650995.50508893</v>
      </c>
      <c r="C3586" s="79">
        <f ca="1">('Activity Data'!B3592*$C$4)*'Emission Factors'!I3594</f>
        <v>67509355.906126708</v>
      </c>
      <c r="D3586" s="79">
        <f ca="1">('Activity Data'!B3592*$D$4)*'Emission Factors'!J3594</f>
        <v>20621501.892928191</v>
      </c>
      <c r="E3586" s="79">
        <f t="shared" ca="1" si="55"/>
        <v>224781853.30414382</v>
      </c>
    </row>
    <row r="3587" spans="1:5" s="62" customFormat="1" ht="12.75" x14ac:dyDescent="0.2">
      <c r="A3587" s="85">
        <v>3583</v>
      </c>
      <c r="B3587" s="79">
        <f ca="1">('Activity Data'!B3593*$B$4)*'Emission Factors'!H3595</f>
        <v>111338650.16269618</v>
      </c>
      <c r="C3587" s="79">
        <f ca="1">('Activity Data'!B3593*$C$4)*'Emission Factors'!I3595</f>
        <v>48886214.654228464</v>
      </c>
      <c r="D3587" s="79">
        <f ca="1">('Activity Data'!B3593*$D$4)*'Emission Factors'!J3595</f>
        <v>17758482.834047616</v>
      </c>
      <c r="E3587" s="79">
        <f t="shared" ca="1" si="55"/>
        <v>177983347.65097225</v>
      </c>
    </row>
    <row r="3588" spans="1:5" s="62" customFormat="1" ht="12.75" x14ac:dyDescent="0.2">
      <c r="A3588" s="85">
        <v>3584</v>
      </c>
      <c r="B3588" s="79">
        <f ca="1">('Activity Data'!B3594*$B$4)*'Emission Factors'!H3596</f>
        <v>154172603.52321264</v>
      </c>
      <c r="C3588" s="79">
        <f ca="1">('Activity Data'!B3594*$C$4)*'Emission Factors'!I3596</f>
        <v>64165431.898554102</v>
      </c>
      <c r="D3588" s="79">
        <f ca="1">('Activity Data'!B3594*$D$4)*'Emission Factors'!J3596</f>
        <v>23776175.047075581</v>
      </c>
      <c r="E3588" s="79">
        <f t="shared" ca="1" si="55"/>
        <v>242114210.46884233</v>
      </c>
    </row>
    <row r="3589" spans="1:5" s="62" customFormat="1" ht="12.75" x14ac:dyDescent="0.2">
      <c r="A3589" s="85">
        <v>3585</v>
      </c>
      <c r="B3589" s="79">
        <f ca="1">('Activity Data'!B3595*$B$4)*'Emission Factors'!H3597</f>
        <v>141373185.28689349</v>
      </c>
      <c r="C3589" s="79">
        <f ca="1">('Activity Data'!B3595*$C$4)*'Emission Factors'!I3597</f>
        <v>63815529.806415461</v>
      </c>
      <c r="D3589" s="79">
        <f ca="1">('Activity Data'!B3595*$D$4)*'Emission Factors'!J3597</f>
        <v>21121301.14320353</v>
      </c>
      <c r="E3589" s="79">
        <f t="shared" ref="E3589:E3652" ca="1" si="56">SUM(B3589:D3589)</f>
        <v>226310016.23651248</v>
      </c>
    </row>
    <row r="3590" spans="1:5" s="62" customFormat="1" ht="12.75" x14ac:dyDescent="0.2">
      <c r="A3590" s="85">
        <v>3586</v>
      </c>
      <c r="B3590" s="79">
        <f ca="1">('Activity Data'!B3596*$B$4)*'Emission Factors'!H3598</f>
        <v>143226006.11851415</v>
      </c>
      <c r="C3590" s="79">
        <f ca="1">('Activity Data'!B3596*$C$4)*'Emission Factors'!I3598</f>
        <v>66646163.829367086</v>
      </c>
      <c r="D3590" s="79">
        <f ca="1">('Activity Data'!B3596*$D$4)*'Emission Factors'!J3598</f>
        <v>22188709.359090097</v>
      </c>
      <c r="E3590" s="79">
        <f t="shared" ca="1" si="56"/>
        <v>232060879.30697131</v>
      </c>
    </row>
    <row r="3591" spans="1:5" s="62" customFormat="1" ht="12.75" x14ac:dyDescent="0.2">
      <c r="A3591" s="85">
        <v>3587</v>
      </c>
      <c r="B3591" s="79">
        <f ca="1">('Activity Data'!B3597*$B$4)*'Emission Factors'!H3599</f>
        <v>144837988.36887416</v>
      </c>
      <c r="C3591" s="79">
        <f ca="1">('Activity Data'!B3597*$C$4)*'Emission Factors'!I3599</f>
        <v>64118404.992695101</v>
      </c>
      <c r="D3591" s="79">
        <f ca="1">('Activity Data'!B3597*$D$4)*'Emission Factors'!J3599</f>
        <v>21303596.861889608</v>
      </c>
      <c r="E3591" s="79">
        <f t="shared" ca="1" si="56"/>
        <v>230259990.22345886</v>
      </c>
    </row>
    <row r="3592" spans="1:5" s="62" customFormat="1" ht="12.75" x14ac:dyDescent="0.2">
      <c r="A3592" s="85">
        <v>3588</v>
      </c>
      <c r="B3592" s="79">
        <f ca="1">('Activity Data'!B3598*$B$4)*'Emission Factors'!H3600</f>
        <v>133193524.54848914</v>
      </c>
      <c r="C3592" s="79">
        <f ca="1">('Activity Data'!B3598*$C$4)*'Emission Factors'!I3600</f>
        <v>61565368.188842729</v>
      </c>
      <c r="D3592" s="79">
        <f ca="1">('Activity Data'!B3598*$D$4)*'Emission Factors'!J3600</f>
        <v>20341132.28779877</v>
      </c>
      <c r="E3592" s="79">
        <f t="shared" ca="1" si="56"/>
        <v>215100025.02513063</v>
      </c>
    </row>
    <row r="3593" spans="1:5" s="62" customFormat="1" ht="12.75" x14ac:dyDescent="0.2">
      <c r="A3593" s="85">
        <v>3589</v>
      </c>
      <c r="B3593" s="79">
        <f ca="1">('Activity Data'!B3599*$B$4)*'Emission Factors'!H3601</f>
        <v>137111283.46114418</v>
      </c>
      <c r="C3593" s="79">
        <f ca="1">('Activity Data'!B3599*$C$4)*'Emission Factors'!I3601</f>
        <v>65660362.795734785</v>
      </c>
      <c r="D3593" s="79">
        <f ca="1">('Activity Data'!B3599*$D$4)*'Emission Factors'!J3601</f>
        <v>20743238.648858219</v>
      </c>
      <c r="E3593" s="79">
        <f t="shared" ca="1" si="56"/>
        <v>223514884.90573719</v>
      </c>
    </row>
    <row r="3594" spans="1:5" s="62" customFormat="1" ht="12.75" x14ac:dyDescent="0.2">
      <c r="A3594" s="85">
        <v>3590</v>
      </c>
      <c r="B3594" s="79">
        <f ca="1">('Activity Data'!B3600*$B$4)*'Emission Factors'!H3602</f>
        <v>139451878.03583309</v>
      </c>
      <c r="C3594" s="79">
        <f ca="1">('Activity Data'!B3600*$C$4)*'Emission Factors'!I3602</f>
        <v>66350109.987752214</v>
      </c>
      <c r="D3594" s="79">
        <f ca="1">('Activity Data'!B3600*$D$4)*'Emission Factors'!J3602</f>
        <v>22075611.167328727</v>
      </c>
      <c r="E3594" s="79">
        <f t="shared" ca="1" si="56"/>
        <v>227877599.19091403</v>
      </c>
    </row>
    <row r="3595" spans="1:5" s="62" customFormat="1" ht="12.75" x14ac:dyDescent="0.2">
      <c r="A3595" s="85">
        <v>3591</v>
      </c>
      <c r="B3595" s="79">
        <f ca="1">('Activity Data'!B3601*$B$4)*'Emission Factors'!H3603</f>
        <v>120007370.69385305</v>
      </c>
      <c r="C3595" s="79">
        <f ca="1">('Activity Data'!B3601*$C$4)*'Emission Factors'!I3603</f>
        <v>56079478.015115105</v>
      </c>
      <c r="D3595" s="79">
        <f ca="1">('Activity Data'!B3601*$D$4)*'Emission Factors'!J3603</f>
        <v>18402924.845492814</v>
      </c>
      <c r="E3595" s="79">
        <f t="shared" ca="1" si="56"/>
        <v>194489773.55446097</v>
      </c>
    </row>
    <row r="3596" spans="1:5" s="62" customFormat="1" ht="12.75" x14ac:dyDescent="0.2">
      <c r="A3596" s="85">
        <v>3592</v>
      </c>
      <c r="B3596" s="79">
        <f ca="1">('Activity Data'!B3602*$B$4)*'Emission Factors'!H3604</f>
        <v>136881744.44846541</v>
      </c>
      <c r="C3596" s="79">
        <f ca="1">('Activity Data'!B3602*$C$4)*'Emission Factors'!I3604</f>
        <v>61360838.819776744</v>
      </c>
      <c r="D3596" s="79">
        <f ca="1">('Activity Data'!B3602*$D$4)*'Emission Factors'!J3604</f>
        <v>21032187.350359622</v>
      </c>
      <c r="E3596" s="79">
        <f t="shared" ca="1" si="56"/>
        <v>219274770.61860177</v>
      </c>
    </row>
    <row r="3597" spans="1:5" s="62" customFormat="1" ht="12.75" x14ac:dyDescent="0.2">
      <c r="A3597" s="85">
        <v>3593</v>
      </c>
      <c r="B3597" s="79">
        <f ca="1">('Activity Data'!B3603*$B$4)*'Emission Factors'!H3605</f>
        <v>132642018.88013957</v>
      </c>
      <c r="C3597" s="79">
        <f ca="1">('Activity Data'!B3603*$C$4)*'Emission Factors'!I3605</f>
        <v>58657259.28218925</v>
      </c>
      <c r="D3597" s="79">
        <f ca="1">('Activity Data'!B3603*$D$4)*'Emission Factors'!J3605</f>
        <v>19963618.365567133</v>
      </c>
      <c r="E3597" s="79">
        <f t="shared" ca="1" si="56"/>
        <v>211262896.52789599</v>
      </c>
    </row>
    <row r="3598" spans="1:5" s="62" customFormat="1" ht="12.75" x14ac:dyDescent="0.2">
      <c r="A3598" s="85">
        <v>3594</v>
      </c>
      <c r="B3598" s="79">
        <f ca="1">('Activity Data'!B3604*$B$4)*'Emission Factors'!H3606</f>
        <v>126017983.09910317</v>
      </c>
      <c r="C3598" s="79">
        <f ca="1">('Activity Data'!B3604*$C$4)*'Emission Factors'!I3606</f>
        <v>63590575.160156265</v>
      </c>
      <c r="D3598" s="79">
        <f ca="1">('Activity Data'!B3604*$D$4)*'Emission Factors'!J3606</f>
        <v>20519349.763733413</v>
      </c>
      <c r="E3598" s="79">
        <f t="shared" ca="1" si="56"/>
        <v>210127908.02299285</v>
      </c>
    </row>
    <row r="3599" spans="1:5" s="62" customFormat="1" ht="12.75" x14ac:dyDescent="0.2">
      <c r="A3599" s="85">
        <v>3595</v>
      </c>
      <c r="B3599" s="79">
        <f ca="1">('Activity Data'!B3605*$B$4)*'Emission Factors'!H3607</f>
        <v>138977768.40819365</v>
      </c>
      <c r="C3599" s="79">
        <f ca="1">('Activity Data'!B3605*$C$4)*'Emission Factors'!I3607</f>
        <v>67259431.468850628</v>
      </c>
      <c r="D3599" s="79">
        <f ca="1">('Activity Data'!B3605*$D$4)*'Emission Factors'!J3607</f>
        <v>22228560.065000124</v>
      </c>
      <c r="E3599" s="79">
        <f t="shared" ca="1" si="56"/>
        <v>228465759.94204438</v>
      </c>
    </row>
    <row r="3600" spans="1:5" s="62" customFormat="1" ht="12.75" x14ac:dyDescent="0.2">
      <c r="A3600" s="85">
        <v>3596</v>
      </c>
      <c r="B3600" s="79">
        <f ca="1">('Activity Data'!B3606*$B$4)*'Emission Factors'!H3608</f>
        <v>145817959.98319948</v>
      </c>
      <c r="C3600" s="79">
        <f ca="1">('Activity Data'!B3606*$C$4)*'Emission Factors'!I3608</f>
        <v>64682300.229976155</v>
      </c>
      <c r="D3600" s="79">
        <f ca="1">('Activity Data'!B3606*$D$4)*'Emission Factors'!J3608</f>
        <v>22810573.703772124</v>
      </c>
      <c r="E3600" s="79">
        <f t="shared" ca="1" si="56"/>
        <v>233310833.91694775</v>
      </c>
    </row>
    <row r="3601" spans="1:5" s="62" customFormat="1" ht="12.75" x14ac:dyDescent="0.2">
      <c r="A3601" s="85">
        <v>3597</v>
      </c>
      <c r="B3601" s="79">
        <f ca="1">('Activity Data'!B3607*$B$4)*'Emission Factors'!H3609</f>
        <v>116334995.21942052</v>
      </c>
      <c r="C3601" s="79">
        <f ca="1">('Activity Data'!B3607*$C$4)*'Emission Factors'!I3609</f>
        <v>57526845.493587241</v>
      </c>
      <c r="D3601" s="79">
        <f ca="1">('Activity Data'!B3607*$D$4)*'Emission Factors'!J3609</f>
        <v>18691570.123206474</v>
      </c>
      <c r="E3601" s="79">
        <f t="shared" ca="1" si="56"/>
        <v>192553410.83621421</v>
      </c>
    </row>
    <row r="3602" spans="1:5" s="62" customFormat="1" ht="12.75" x14ac:dyDescent="0.2">
      <c r="A3602" s="85">
        <v>3598</v>
      </c>
      <c r="B3602" s="79">
        <f ca="1">('Activity Data'!B3608*$B$4)*'Emission Factors'!H3610</f>
        <v>121662846.77300796</v>
      </c>
      <c r="C3602" s="79">
        <f ca="1">('Activity Data'!B3608*$C$4)*'Emission Factors'!I3610</f>
        <v>52568209.495725952</v>
      </c>
      <c r="D3602" s="79">
        <f ca="1">('Activity Data'!B3608*$D$4)*'Emission Factors'!J3610</f>
        <v>18894654.158953894</v>
      </c>
      <c r="E3602" s="79">
        <f t="shared" ca="1" si="56"/>
        <v>193125710.42768782</v>
      </c>
    </row>
    <row r="3603" spans="1:5" s="62" customFormat="1" ht="12.75" x14ac:dyDescent="0.2">
      <c r="A3603" s="85">
        <v>3599</v>
      </c>
      <c r="B3603" s="79">
        <f ca="1">('Activity Data'!B3609*$B$4)*'Emission Factors'!H3611</f>
        <v>141109750.62475938</v>
      </c>
      <c r="C3603" s="79">
        <f ca="1">('Activity Data'!B3609*$C$4)*'Emission Factors'!I3611</f>
        <v>61130131.609031506</v>
      </c>
      <c r="D3603" s="79">
        <f ca="1">('Activity Data'!B3609*$D$4)*'Emission Factors'!J3611</f>
        <v>22142642.493172999</v>
      </c>
      <c r="E3603" s="79">
        <f t="shared" ca="1" si="56"/>
        <v>224382524.72696388</v>
      </c>
    </row>
    <row r="3604" spans="1:5" s="62" customFormat="1" ht="12.75" x14ac:dyDescent="0.2">
      <c r="A3604" s="85">
        <v>3600</v>
      </c>
      <c r="B3604" s="79">
        <f ca="1">('Activity Data'!B3610*$B$4)*'Emission Factors'!H3612</f>
        <v>133616766.35957523</v>
      </c>
      <c r="C3604" s="79">
        <f ca="1">('Activity Data'!B3610*$C$4)*'Emission Factors'!I3612</f>
        <v>62792484.918460831</v>
      </c>
      <c r="D3604" s="79">
        <f ca="1">('Activity Data'!B3610*$D$4)*'Emission Factors'!J3612</f>
        <v>20145350.412388552</v>
      </c>
      <c r="E3604" s="79">
        <f t="shared" ca="1" si="56"/>
        <v>216554601.69042462</v>
      </c>
    </row>
    <row r="3605" spans="1:5" s="62" customFormat="1" ht="12.75" x14ac:dyDescent="0.2">
      <c r="A3605" s="85">
        <v>3601</v>
      </c>
      <c r="B3605" s="79">
        <f ca="1">('Activity Data'!B3611*$B$4)*'Emission Factors'!H3613</f>
        <v>139432176.8905257</v>
      </c>
      <c r="C3605" s="79">
        <f ca="1">('Activity Data'!B3611*$C$4)*'Emission Factors'!I3613</f>
        <v>63767284.367341615</v>
      </c>
      <c r="D3605" s="79">
        <f ca="1">('Activity Data'!B3611*$D$4)*'Emission Factors'!J3613</f>
        <v>21301342.414990708</v>
      </c>
      <c r="E3605" s="79">
        <f t="shared" ca="1" si="56"/>
        <v>224500803.672858</v>
      </c>
    </row>
    <row r="3606" spans="1:5" s="62" customFormat="1" ht="12.75" x14ac:dyDescent="0.2">
      <c r="A3606" s="85">
        <v>3602</v>
      </c>
      <c r="B3606" s="79">
        <f ca="1">('Activity Data'!B3612*$B$4)*'Emission Factors'!H3614</f>
        <v>156059263.33438978</v>
      </c>
      <c r="C3606" s="79">
        <f ca="1">('Activity Data'!B3612*$C$4)*'Emission Factors'!I3614</f>
        <v>74863844.048568517</v>
      </c>
      <c r="D3606" s="79">
        <f ca="1">('Activity Data'!B3612*$D$4)*'Emission Factors'!J3614</f>
        <v>23746166.626220278</v>
      </c>
      <c r="E3606" s="79">
        <f t="shared" ca="1" si="56"/>
        <v>254669274.00917858</v>
      </c>
    </row>
    <row r="3607" spans="1:5" s="62" customFormat="1" ht="12.75" x14ac:dyDescent="0.2">
      <c r="A3607" s="85">
        <v>3603</v>
      </c>
      <c r="B3607" s="79">
        <f ca="1">('Activity Data'!B3613*$B$4)*'Emission Factors'!H3615</f>
        <v>136716284.51040843</v>
      </c>
      <c r="C3607" s="79">
        <f ca="1">('Activity Data'!B3613*$C$4)*'Emission Factors'!I3615</f>
        <v>67544972.694642305</v>
      </c>
      <c r="D3607" s="79">
        <f ca="1">('Activity Data'!B3613*$D$4)*'Emission Factors'!J3615</f>
        <v>20616049.279684238</v>
      </c>
      <c r="E3607" s="79">
        <f t="shared" ca="1" si="56"/>
        <v>224877306.48473498</v>
      </c>
    </row>
    <row r="3608" spans="1:5" s="62" customFormat="1" ht="12.75" x14ac:dyDescent="0.2">
      <c r="A3608" s="85">
        <v>3604</v>
      </c>
      <c r="B3608" s="79">
        <f ca="1">('Activity Data'!B3614*$B$4)*'Emission Factors'!H3616</f>
        <v>139849284.63605076</v>
      </c>
      <c r="C3608" s="79">
        <f ca="1">('Activity Data'!B3614*$C$4)*'Emission Factors'!I3616</f>
        <v>64019113.731333517</v>
      </c>
      <c r="D3608" s="79">
        <f ca="1">('Activity Data'!B3614*$D$4)*'Emission Factors'!J3616</f>
        <v>19808670.831713527</v>
      </c>
      <c r="E3608" s="79">
        <f t="shared" ca="1" si="56"/>
        <v>223677069.19909781</v>
      </c>
    </row>
    <row r="3609" spans="1:5" s="62" customFormat="1" ht="12.75" x14ac:dyDescent="0.2">
      <c r="A3609" s="85">
        <v>3605</v>
      </c>
      <c r="B3609" s="79">
        <f ca="1">('Activity Data'!B3615*$B$4)*'Emission Factors'!H3617</f>
        <v>144372172.89804882</v>
      </c>
      <c r="C3609" s="79">
        <f ca="1">('Activity Data'!B3615*$C$4)*'Emission Factors'!I3617</f>
        <v>70813895.295765743</v>
      </c>
      <c r="D3609" s="79">
        <f ca="1">('Activity Data'!B3615*$D$4)*'Emission Factors'!J3617</f>
        <v>21430228.42700411</v>
      </c>
      <c r="E3609" s="79">
        <f t="shared" ca="1" si="56"/>
        <v>236616296.62081867</v>
      </c>
    </row>
    <row r="3610" spans="1:5" s="62" customFormat="1" ht="12.75" x14ac:dyDescent="0.2">
      <c r="A3610" s="85">
        <v>3606</v>
      </c>
      <c r="B3610" s="79">
        <f ca="1">('Activity Data'!B3616*$B$4)*'Emission Factors'!H3618</f>
        <v>166647443.1321376</v>
      </c>
      <c r="C3610" s="79">
        <f ca="1">('Activity Data'!B3616*$C$4)*'Emission Factors'!I3618</f>
        <v>80533093.884293154</v>
      </c>
      <c r="D3610" s="79">
        <f ca="1">('Activity Data'!B3616*$D$4)*'Emission Factors'!J3618</f>
        <v>26599543.572118711</v>
      </c>
      <c r="E3610" s="79">
        <f t="shared" ca="1" si="56"/>
        <v>273780080.58854944</v>
      </c>
    </row>
    <row r="3611" spans="1:5" s="62" customFormat="1" ht="12.75" x14ac:dyDescent="0.2">
      <c r="A3611" s="85">
        <v>3607</v>
      </c>
      <c r="B3611" s="79">
        <f ca="1">('Activity Data'!B3617*$B$4)*'Emission Factors'!H3619</f>
        <v>125043486.32432863</v>
      </c>
      <c r="C3611" s="79">
        <f ca="1">('Activity Data'!B3617*$C$4)*'Emission Factors'!I3619</f>
        <v>58921545.910217389</v>
      </c>
      <c r="D3611" s="79">
        <f ca="1">('Activity Data'!B3617*$D$4)*'Emission Factors'!J3619</f>
        <v>19341534.777594425</v>
      </c>
      <c r="E3611" s="79">
        <f t="shared" ca="1" si="56"/>
        <v>203306567.01214042</v>
      </c>
    </row>
    <row r="3612" spans="1:5" s="62" customFormat="1" ht="12.75" x14ac:dyDescent="0.2">
      <c r="A3612" s="85">
        <v>3608</v>
      </c>
      <c r="B3612" s="79">
        <f ca="1">('Activity Data'!B3618*$B$4)*'Emission Factors'!H3620</f>
        <v>148137906.7577278</v>
      </c>
      <c r="C3612" s="79">
        <f ca="1">('Activity Data'!B3618*$C$4)*'Emission Factors'!I3620</f>
        <v>71435642.681546703</v>
      </c>
      <c r="D3612" s="79">
        <f ca="1">('Activity Data'!B3618*$D$4)*'Emission Factors'!J3620</f>
        <v>23213197.644851595</v>
      </c>
      <c r="E3612" s="79">
        <f t="shared" ca="1" si="56"/>
        <v>242786747.08412609</v>
      </c>
    </row>
    <row r="3613" spans="1:5" s="62" customFormat="1" ht="12.75" x14ac:dyDescent="0.2">
      <c r="A3613" s="85">
        <v>3609</v>
      </c>
      <c r="B3613" s="79">
        <f ca="1">('Activity Data'!B3619*$B$4)*'Emission Factors'!H3621</f>
        <v>143202248.69080269</v>
      </c>
      <c r="C3613" s="79">
        <f ca="1">('Activity Data'!B3619*$C$4)*'Emission Factors'!I3621</f>
        <v>70398167.102953807</v>
      </c>
      <c r="D3613" s="79">
        <f ca="1">('Activity Data'!B3619*$D$4)*'Emission Factors'!J3621</f>
        <v>21436151.828320608</v>
      </c>
      <c r="E3613" s="79">
        <f t="shared" ca="1" si="56"/>
        <v>235036567.62207711</v>
      </c>
    </row>
    <row r="3614" spans="1:5" s="62" customFormat="1" ht="12.75" x14ac:dyDescent="0.2">
      <c r="A3614" s="85">
        <v>3610</v>
      </c>
      <c r="B3614" s="79">
        <f ca="1">('Activity Data'!B3620*$B$4)*'Emission Factors'!H3622</f>
        <v>149393870.414929</v>
      </c>
      <c r="C3614" s="79">
        <f ca="1">('Activity Data'!B3620*$C$4)*'Emission Factors'!I3622</f>
        <v>71747846.751050517</v>
      </c>
      <c r="D3614" s="79">
        <f ca="1">('Activity Data'!B3620*$D$4)*'Emission Factors'!J3622</f>
        <v>23332314.134710696</v>
      </c>
      <c r="E3614" s="79">
        <f t="shared" ca="1" si="56"/>
        <v>244474031.3006902</v>
      </c>
    </row>
    <row r="3615" spans="1:5" s="62" customFormat="1" ht="12.75" x14ac:dyDescent="0.2">
      <c r="A3615" s="85">
        <v>3611</v>
      </c>
      <c r="B3615" s="79">
        <f ca="1">('Activity Data'!B3621*$B$4)*'Emission Factors'!H3623</f>
        <v>148872144.87852597</v>
      </c>
      <c r="C3615" s="79">
        <f ca="1">('Activity Data'!B3621*$C$4)*'Emission Factors'!I3623</f>
        <v>64119477.42486576</v>
      </c>
      <c r="D3615" s="79">
        <f ca="1">('Activity Data'!B3621*$D$4)*'Emission Factors'!J3623</f>
        <v>22387184.343356572</v>
      </c>
      <c r="E3615" s="79">
        <f t="shared" ca="1" si="56"/>
        <v>235378806.6467483</v>
      </c>
    </row>
    <row r="3616" spans="1:5" s="62" customFormat="1" ht="12.75" x14ac:dyDescent="0.2">
      <c r="A3616" s="85">
        <v>3612</v>
      </c>
      <c r="B3616" s="79">
        <f ca="1">('Activity Data'!B3622*$B$4)*'Emission Factors'!H3624</f>
        <v>144435212.70158529</v>
      </c>
      <c r="C3616" s="79">
        <f ca="1">('Activity Data'!B3622*$C$4)*'Emission Factors'!I3624</f>
        <v>65791892.200645953</v>
      </c>
      <c r="D3616" s="79">
        <f ca="1">('Activity Data'!B3622*$D$4)*'Emission Factors'!J3624</f>
        <v>21585722.317842323</v>
      </c>
      <c r="E3616" s="79">
        <f t="shared" ca="1" si="56"/>
        <v>231812827.22007358</v>
      </c>
    </row>
    <row r="3617" spans="1:5" s="62" customFormat="1" ht="12.75" x14ac:dyDescent="0.2">
      <c r="A3617" s="85">
        <v>3613</v>
      </c>
      <c r="B3617" s="79">
        <f ca="1">('Activity Data'!B3623*$B$4)*'Emission Factors'!H3625</f>
        <v>137893238.86608011</v>
      </c>
      <c r="C3617" s="79">
        <f ca="1">('Activity Data'!B3623*$C$4)*'Emission Factors'!I3625</f>
        <v>66486573.570511825</v>
      </c>
      <c r="D3617" s="79">
        <f ca="1">('Activity Data'!B3623*$D$4)*'Emission Factors'!J3625</f>
        <v>20893028.932896804</v>
      </c>
      <c r="E3617" s="79">
        <f t="shared" ca="1" si="56"/>
        <v>225272841.36948872</v>
      </c>
    </row>
    <row r="3618" spans="1:5" s="62" customFormat="1" ht="12.75" x14ac:dyDescent="0.2">
      <c r="A3618" s="85">
        <v>3614</v>
      </c>
      <c r="B3618" s="79">
        <f ca="1">('Activity Data'!B3624*$B$4)*'Emission Factors'!H3626</f>
        <v>149859437.29587331</v>
      </c>
      <c r="C3618" s="79">
        <f ca="1">('Activity Data'!B3624*$C$4)*'Emission Factors'!I3626</f>
        <v>66716387.402316898</v>
      </c>
      <c r="D3618" s="79">
        <f ca="1">('Activity Data'!B3624*$D$4)*'Emission Factors'!J3626</f>
        <v>23365258.465246234</v>
      </c>
      <c r="E3618" s="79">
        <f t="shared" ca="1" si="56"/>
        <v>239941083.16343644</v>
      </c>
    </row>
    <row r="3619" spans="1:5" s="62" customFormat="1" ht="12.75" x14ac:dyDescent="0.2">
      <c r="A3619" s="85">
        <v>3615</v>
      </c>
      <c r="B3619" s="79">
        <f ca="1">('Activity Data'!B3625*$B$4)*'Emission Factors'!H3627</f>
        <v>134909787.9929367</v>
      </c>
      <c r="C3619" s="79">
        <f ca="1">('Activity Data'!B3625*$C$4)*'Emission Factors'!I3627</f>
        <v>68096312.451617301</v>
      </c>
      <c r="D3619" s="79">
        <f ca="1">('Activity Data'!B3625*$D$4)*'Emission Factors'!J3627</f>
        <v>21156982.685688924</v>
      </c>
      <c r="E3619" s="79">
        <f t="shared" ca="1" si="56"/>
        <v>224163083.13024291</v>
      </c>
    </row>
    <row r="3620" spans="1:5" s="62" customFormat="1" ht="12.75" x14ac:dyDescent="0.2">
      <c r="A3620" s="85">
        <v>3616</v>
      </c>
      <c r="B3620" s="79">
        <f ca="1">('Activity Data'!B3626*$B$4)*'Emission Factors'!H3628</f>
        <v>152325845.12115729</v>
      </c>
      <c r="C3620" s="79">
        <f ca="1">('Activity Data'!B3626*$C$4)*'Emission Factors'!I3628</f>
        <v>73495523.266397446</v>
      </c>
      <c r="D3620" s="79">
        <f ca="1">('Activity Data'!B3626*$D$4)*'Emission Factors'!J3628</f>
        <v>22986474.247329891</v>
      </c>
      <c r="E3620" s="79">
        <f t="shared" ca="1" si="56"/>
        <v>248807842.63488463</v>
      </c>
    </row>
    <row r="3621" spans="1:5" s="62" customFormat="1" ht="12.75" x14ac:dyDescent="0.2">
      <c r="A3621" s="85">
        <v>3617</v>
      </c>
      <c r="B3621" s="79">
        <f ca="1">('Activity Data'!B3627*$B$4)*'Emission Factors'!H3629</f>
        <v>140463879.49536374</v>
      </c>
      <c r="C3621" s="79">
        <f ca="1">('Activity Data'!B3627*$C$4)*'Emission Factors'!I3629</f>
        <v>64689348.572734833</v>
      </c>
      <c r="D3621" s="79">
        <f ca="1">('Activity Data'!B3627*$D$4)*'Emission Factors'!J3629</f>
        <v>22091950.019599237</v>
      </c>
      <c r="E3621" s="79">
        <f t="shared" ca="1" si="56"/>
        <v>227245178.0876978</v>
      </c>
    </row>
    <row r="3622" spans="1:5" s="62" customFormat="1" ht="12.75" x14ac:dyDescent="0.2">
      <c r="A3622" s="85">
        <v>3618</v>
      </c>
      <c r="B3622" s="79">
        <f ca="1">('Activity Data'!B3628*$B$4)*'Emission Factors'!H3630</f>
        <v>150311029.81669715</v>
      </c>
      <c r="C3622" s="79">
        <f ca="1">('Activity Data'!B3628*$C$4)*'Emission Factors'!I3630</f>
        <v>58805221.19414518</v>
      </c>
      <c r="D3622" s="79">
        <f ca="1">('Activity Data'!B3628*$D$4)*'Emission Factors'!J3630</f>
        <v>22298356.14379796</v>
      </c>
      <c r="E3622" s="79">
        <f t="shared" ca="1" si="56"/>
        <v>231414607.15464029</v>
      </c>
    </row>
    <row r="3623" spans="1:5" s="62" customFormat="1" ht="12.75" x14ac:dyDescent="0.2">
      <c r="A3623" s="85">
        <v>3619</v>
      </c>
      <c r="B3623" s="79">
        <f ca="1">('Activity Data'!B3629*$B$4)*'Emission Factors'!H3631</f>
        <v>133028319.07418539</v>
      </c>
      <c r="C3623" s="79">
        <f ca="1">('Activity Data'!B3629*$C$4)*'Emission Factors'!I3631</f>
        <v>57368959.313165583</v>
      </c>
      <c r="D3623" s="79">
        <f ca="1">('Activity Data'!B3629*$D$4)*'Emission Factors'!J3631</f>
        <v>19757163.828222498</v>
      </c>
      <c r="E3623" s="79">
        <f t="shared" ca="1" si="56"/>
        <v>210154442.21557349</v>
      </c>
    </row>
    <row r="3624" spans="1:5" s="62" customFormat="1" ht="12.75" x14ac:dyDescent="0.2">
      <c r="A3624" s="85">
        <v>3620</v>
      </c>
      <c r="B3624" s="79">
        <f ca="1">('Activity Data'!B3630*$B$4)*'Emission Factors'!H3632</f>
        <v>144211441.78262335</v>
      </c>
      <c r="C3624" s="79">
        <f ca="1">('Activity Data'!B3630*$C$4)*'Emission Factors'!I3632</f>
        <v>64986977.897253633</v>
      </c>
      <c r="D3624" s="79">
        <f ca="1">('Activity Data'!B3630*$D$4)*'Emission Factors'!J3632</f>
        <v>22463309.764298059</v>
      </c>
      <c r="E3624" s="79">
        <f t="shared" ca="1" si="56"/>
        <v>231661729.44417503</v>
      </c>
    </row>
    <row r="3625" spans="1:5" s="62" customFormat="1" ht="12.75" x14ac:dyDescent="0.2">
      <c r="A3625" s="85">
        <v>3621</v>
      </c>
      <c r="B3625" s="79">
        <f ca="1">('Activity Data'!B3631*$B$4)*'Emission Factors'!H3633</f>
        <v>133689969.27369608</v>
      </c>
      <c r="C3625" s="79">
        <f ca="1">('Activity Data'!B3631*$C$4)*'Emission Factors'!I3633</f>
        <v>67695691.688918263</v>
      </c>
      <c r="D3625" s="79">
        <f ca="1">('Activity Data'!B3631*$D$4)*'Emission Factors'!J3633</f>
        <v>22089600.106066227</v>
      </c>
      <c r="E3625" s="79">
        <f t="shared" ca="1" si="56"/>
        <v>223475261.06868058</v>
      </c>
    </row>
    <row r="3626" spans="1:5" s="62" customFormat="1" ht="12.75" x14ac:dyDescent="0.2">
      <c r="A3626" s="85">
        <v>3622</v>
      </c>
      <c r="B3626" s="79">
        <f ca="1">('Activity Data'!B3632*$B$4)*'Emission Factors'!H3634</f>
        <v>147846759.67017472</v>
      </c>
      <c r="C3626" s="79">
        <f ca="1">('Activity Data'!B3632*$C$4)*'Emission Factors'!I3634</f>
        <v>64574499.963907048</v>
      </c>
      <c r="D3626" s="79">
        <f ca="1">('Activity Data'!B3632*$D$4)*'Emission Factors'!J3634</f>
        <v>23110461.80740162</v>
      </c>
      <c r="E3626" s="79">
        <f t="shared" ca="1" si="56"/>
        <v>235531721.44148341</v>
      </c>
    </row>
    <row r="3627" spans="1:5" s="62" customFormat="1" ht="12.75" x14ac:dyDescent="0.2">
      <c r="A3627" s="85">
        <v>3623</v>
      </c>
      <c r="B3627" s="79">
        <f ca="1">('Activity Data'!B3633*$B$4)*'Emission Factors'!H3635</f>
        <v>151589724.64753631</v>
      </c>
      <c r="C3627" s="79">
        <f ca="1">('Activity Data'!B3633*$C$4)*'Emission Factors'!I3635</f>
        <v>74958153.516754597</v>
      </c>
      <c r="D3627" s="79">
        <f ca="1">('Activity Data'!B3633*$D$4)*'Emission Factors'!J3635</f>
        <v>21008453.744369704</v>
      </c>
      <c r="E3627" s="79">
        <f t="shared" ca="1" si="56"/>
        <v>247556331.90866062</v>
      </c>
    </row>
    <row r="3628" spans="1:5" s="62" customFormat="1" ht="12.75" x14ac:dyDescent="0.2">
      <c r="A3628" s="85">
        <v>3624</v>
      </c>
      <c r="B3628" s="79">
        <f ca="1">('Activity Data'!B3634*$B$4)*'Emission Factors'!H3636</f>
        <v>134077122.43113214</v>
      </c>
      <c r="C3628" s="79">
        <f ca="1">('Activity Data'!B3634*$C$4)*'Emission Factors'!I3636</f>
        <v>66808301.452727348</v>
      </c>
      <c r="D3628" s="79">
        <f ca="1">('Activity Data'!B3634*$D$4)*'Emission Factors'!J3636</f>
        <v>21927250.522252653</v>
      </c>
      <c r="E3628" s="79">
        <f t="shared" ca="1" si="56"/>
        <v>222812674.40611213</v>
      </c>
    </row>
    <row r="3629" spans="1:5" s="62" customFormat="1" ht="12.75" x14ac:dyDescent="0.2">
      <c r="A3629" s="85">
        <v>3625</v>
      </c>
      <c r="B3629" s="79">
        <f ca="1">('Activity Data'!B3635*$B$4)*'Emission Factors'!H3637</f>
        <v>124762752.10400002</v>
      </c>
      <c r="C3629" s="79">
        <f ca="1">('Activity Data'!B3635*$C$4)*'Emission Factors'!I3637</f>
        <v>62839815.904802866</v>
      </c>
      <c r="D3629" s="79">
        <f ca="1">('Activity Data'!B3635*$D$4)*'Emission Factors'!J3637</f>
        <v>20185716.804560047</v>
      </c>
      <c r="E3629" s="79">
        <f t="shared" ca="1" si="56"/>
        <v>207788284.81336293</v>
      </c>
    </row>
    <row r="3630" spans="1:5" s="62" customFormat="1" ht="12.75" x14ac:dyDescent="0.2">
      <c r="A3630" s="85">
        <v>3626</v>
      </c>
      <c r="B3630" s="79">
        <f ca="1">('Activity Data'!B3636*$B$4)*'Emission Factors'!H3638</f>
        <v>140825275.39616135</v>
      </c>
      <c r="C3630" s="79">
        <f ca="1">('Activity Data'!B3636*$C$4)*'Emission Factors'!I3638</f>
        <v>66484779.008857176</v>
      </c>
      <c r="D3630" s="79">
        <f ca="1">('Activity Data'!B3636*$D$4)*'Emission Factors'!J3638</f>
        <v>22052277.066778876</v>
      </c>
      <c r="E3630" s="79">
        <f t="shared" ca="1" si="56"/>
        <v>229362331.47179738</v>
      </c>
    </row>
    <row r="3631" spans="1:5" s="62" customFormat="1" ht="12.75" x14ac:dyDescent="0.2">
      <c r="A3631" s="85">
        <v>3627</v>
      </c>
      <c r="B3631" s="79">
        <f ca="1">('Activity Data'!B3637*$B$4)*'Emission Factors'!H3639</f>
        <v>158204488.81277323</v>
      </c>
      <c r="C3631" s="79">
        <f ca="1">('Activity Data'!B3637*$C$4)*'Emission Factors'!I3639</f>
        <v>70534823.66072543</v>
      </c>
      <c r="D3631" s="79">
        <f ca="1">('Activity Data'!B3637*$D$4)*'Emission Factors'!J3639</f>
        <v>23988883.306752179</v>
      </c>
      <c r="E3631" s="79">
        <f t="shared" ca="1" si="56"/>
        <v>252728195.78025082</v>
      </c>
    </row>
    <row r="3632" spans="1:5" s="62" customFormat="1" ht="12.75" x14ac:dyDescent="0.2">
      <c r="A3632" s="85">
        <v>3628</v>
      </c>
      <c r="B3632" s="79">
        <f ca="1">('Activity Data'!B3638*$B$4)*'Emission Factors'!H3640</f>
        <v>133782336.90802276</v>
      </c>
      <c r="C3632" s="79">
        <f ca="1">('Activity Data'!B3638*$C$4)*'Emission Factors'!I3640</f>
        <v>67183389.960705116</v>
      </c>
      <c r="D3632" s="79">
        <f ca="1">('Activity Data'!B3638*$D$4)*'Emission Factors'!J3640</f>
        <v>21051751.270345759</v>
      </c>
      <c r="E3632" s="79">
        <f t="shared" ca="1" si="56"/>
        <v>222017478.13907361</v>
      </c>
    </row>
    <row r="3633" spans="1:5" s="62" customFormat="1" ht="12.75" x14ac:dyDescent="0.2">
      <c r="A3633" s="85">
        <v>3629</v>
      </c>
      <c r="B3633" s="79">
        <f ca="1">('Activity Data'!B3639*$B$4)*'Emission Factors'!H3641</f>
        <v>125209506.8025801</v>
      </c>
      <c r="C3633" s="79">
        <f ca="1">('Activity Data'!B3639*$C$4)*'Emission Factors'!I3641</f>
        <v>59134145.790611081</v>
      </c>
      <c r="D3633" s="79">
        <f ca="1">('Activity Data'!B3639*$D$4)*'Emission Factors'!J3641</f>
        <v>20725793.049996454</v>
      </c>
      <c r="E3633" s="79">
        <f t="shared" ca="1" si="56"/>
        <v>205069445.64318764</v>
      </c>
    </row>
    <row r="3634" spans="1:5" s="62" customFormat="1" ht="12.75" x14ac:dyDescent="0.2">
      <c r="A3634" s="85">
        <v>3630</v>
      </c>
      <c r="B3634" s="79">
        <f ca="1">('Activity Data'!B3640*$B$4)*'Emission Factors'!H3642</f>
        <v>148725761.36196876</v>
      </c>
      <c r="C3634" s="79">
        <f ca="1">('Activity Data'!B3640*$C$4)*'Emission Factors'!I3642</f>
        <v>71896522.311385632</v>
      </c>
      <c r="D3634" s="79">
        <f ca="1">('Activity Data'!B3640*$D$4)*'Emission Factors'!J3642</f>
        <v>22582027.606212102</v>
      </c>
      <c r="E3634" s="79">
        <f t="shared" ca="1" si="56"/>
        <v>243204311.2795665</v>
      </c>
    </row>
    <row r="3635" spans="1:5" s="62" customFormat="1" ht="12.75" x14ac:dyDescent="0.2">
      <c r="A3635" s="85">
        <v>3631</v>
      </c>
      <c r="B3635" s="79">
        <f ca="1">('Activity Data'!B3641*$B$4)*'Emission Factors'!H3643</f>
        <v>122615866.74751668</v>
      </c>
      <c r="C3635" s="79">
        <f ca="1">('Activity Data'!B3641*$C$4)*'Emission Factors'!I3643</f>
        <v>58168663.982588686</v>
      </c>
      <c r="D3635" s="79">
        <f ca="1">('Activity Data'!B3641*$D$4)*'Emission Factors'!J3643</f>
        <v>17848054.928006619</v>
      </c>
      <c r="E3635" s="79">
        <f t="shared" ca="1" si="56"/>
        <v>198632585.65811199</v>
      </c>
    </row>
    <row r="3636" spans="1:5" s="62" customFormat="1" ht="12.75" x14ac:dyDescent="0.2">
      <c r="A3636" s="85">
        <v>3632</v>
      </c>
      <c r="B3636" s="79">
        <f ca="1">('Activity Data'!B3642*$B$4)*'Emission Factors'!H3644</f>
        <v>138744296.43418834</v>
      </c>
      <c r="C3636" s="79">
        <f ca="1">('Activity Data'!B3642*$C$4)*'Emission Factors'!I3644</f>
        <v>64289840.203282572</v>
      </c>
      <c r="D3636" s="79">
        <f ca="1">('Activity Data'!B3642*$D$4)*'Emission Factors'!J3644</f>
        <v>22679836.048001062</v>
      </c>
      <c r="E3636" s="79">
        <f t="shared" ca="1" si="56"/>
        <v>225713972.68547195</v>
      </c>
    </row>
    <row r="3637" spans="1:5" s="62" customFormat="1" ht="12.75" x14ac:dyDescent="0.2">
      <c r="A3637" s="85">
        <v>3633</v>
      </c>
      <c r="B3637" s="79">
        <f ca="1">('Activity Data'!B3643*$B$4)*'Emission Factors'!H3645</f>
        <v>127056403.38216248</v>
      </c>
      <c r="C3637" s="79">
        <f ca="1">('Activity Data'!B3643*$C$4)*'Emission Factors'!I3645</f>
        <v>60443743.693863116</v>
      </c>
      <c r="D3637" s="79">
        <f ca="1">('Activity Data'!B3643*$D$4)*'Emission Factors'!J3645</f>
        <v>18745320.460811201</v>
      </c>
      <c r="E3637" s="79">
        <f t="shared" ca="1" si="56"/>
        <v>206245467.5368368</v>
      </c>
    </row>
    <row r="3638" spans="1:5" s="62" customFormat="1" ht="12.75" x14ac:dyDescent="0.2">
      <c r="A3638" s="85">
        <v>3634</v>
      </c>
      <c r="B3638" s="79">
        <f ca="1">('Activity Data'!B3644*$B$4)*'Emission Factors'!H3646</f>
        <v>146592324.39400163</v>
      </c>
      <c r="C3638" s="79">
        <f ca="1">('Activity Data'!B3644*$C$4)*'Emission Factors'!I3646</f>
        <v>68046515.372581139</v>
      </c>
      <c r="D3638" s="79">
        <f ca="1">('Activity Data'!B3644*$D$4)*'Emission Factors'!J3646</f>
        <v>22584108.712564658</v>
      </c>
      <c r="E3638" s="79">
        <f t="shared" ca="1" si="56"/>
        <v>237222948.47914743</v>
      </c>
    </row>
    <row r="3639" spans="1:5" s="62" customFormat="1" ht="12.75" x14ac:dyDescent="0.2">
      <c r="A3639" s="85">
        <v>3635</v>
      </c>
      <c r="B3639" s="79">
        <f ca="1">('Activity Data'!B3645*$B$4)*'Emission Factors'!H3647</f>
        <v>150028638.0439637</v>
      </c>
      <c r="C3639" s="79">
        <f ca="1">('Activity Data'!B3645*$C$4)*'Emission Factors'!I3647</f>
        <v>69136570.137931779</v>
      </c>
      <c r="D3639" s="79">
        <f ca="1">('Activity Data'!B3645*$D$4)*'Emission Factors'!J3647</f>
        <v>22365631.928574156</v>
      </c>
      <c r="E3639" s="79">
        <f t="shared" ca="1" si="56"/>
        <v>241530840.11046964</v>
      </c>
    </row>
    <row r="3640" spans="1:5" s="62" customFormat="1" ht="12.75" x14ac:dyDescent="0.2">
      <c r="A3640" s="85">
        <v>3636</v>
      </c>
      <c r="B3640" s="79">
        <f ca="1">('Activity Data'!B3646*$B$4)*'Emission Factors'!H3648</f>
        <v>162314623.94462126</v>
      </c>
      <c r="C3640" s="79">
        <f ca="1">('Activity Data'!B3646*$C$4)*'Emission Factors'!I3648</f>
        <v>75848339.117621526</v>
      </c>
      <c r="D3640" s="79">
        <f ca="1">('Activity Data'!B3646*$D$4)*'Emission Factors'!J3648</f>
        <v>23545805.065032106</v>
      </c>
      <c r="E3640" s="79">
        <f t="shared" ca="1" si="56"/>
        <v>261708768.1272749</v>
      </c>
    </row>
    <row r="3641" spans="1:5" s="62" customFormat="1" ht="12.75" x14ac:dyDescent="0.2">
      <c r="A3641" s="85">
        <v>3637</v>
      </c>
      <c r="B3641" s="79">
        <f ca="1">('Activity Data'!B3647*$B$4)*'Emission Factors'!H3649</f>
        <v>137760575.75685418</v>
      </c>
      <c r="C3641" s="79">
        <f ca="1">('Activity Data'!B3647*$C$4)*'Emission Factors'!I3649</f>
        <v>66576663.821935385</v>
      </c>
      <c r="D3641" s="79">
        <f ca="1">('Activity Data'!B3647*$D$4)*'Emission Factors'!J3649</f>
        <v>20940219.747366123</v>
      </c>
      <c r="E3641" s="79">
        <f t="shared" ca="1" si="56"/>
        <v>225277459.32615569</v>
      </c>
    </row>
    <row r="3642" spans="1:5" s="62" customFormat="1" ht="12.75" x14ac:dyDescent="0.2">
      <c r="A3642" s="85">
        <v>3638</v>
      </c>
      <c r="B3642" s="79">
        <f ca="1">('Activity Data'!B3648*$B$4)*'Emission Factors'!H3650</f>
        <v>152694588.45838723</v>
      </c>
      <c r="C3642" s="79">
        <f ca="1">('Activity Data'!B3648*$C$4)*'Emission Factors'!I3650</f>
        <v>67511395.709368199</v>
      </c>
      <c r="D3642" s="79">
        <f ca="1">('Activity Data'!B3648*$D$4)*'Emission Factors'!J3650</f>
        <v>22466332.955012225</v>
      </c>
      <c r="E3642" s="79">
        <f t="shared" ca="1" si="56"/>
        <v>242672317.12276766</v>
      </c>
    </row>
    <row r="3643" spans="1:5" s="62" customFormat="1" ht="12.75" x14ac:dyDescent="0.2">
      <c r="A3643" s="85">
        <v>3639</v>
      </c>
      <c r="B3643" s="79">
        <f ca="1">('Activity Data'!B3649*$B$4)*'Emission Factors'!H3651</f>
        <v>156967641.64940444</v>
      </c>
      <c r="C3643" s="79">
        <f ca="1">('Activity Data'!B3649*$C$4)*'Emission Factors'!I3651</f>
        <v>75415808.90946044</v>
      </c>
      <c r="D3643" s="79">
        <f ca="1">('Activity Data'!B3649*$D$4)*'Emission Factors'!J3651</f>
        <v>24638816.811789449</v>
      </c>
      <c r="E3643" s="79">
        <f t="shared" ca="1" si="56"/>
        <v>257022267.37065434</v>
      </c>
    </row>
    <row r="3644" spans="1:5" s="62" customFormat="1" ht="12.75" x14ac:dyDescent="0.2">
      <c r="A3644" s="85">
        <v>3640</v>
      </c>
      <c r="B3644" s="79">
        <f ca="1">('Activity Data'!B3650*$B$4)*'Emission Factors'!H3652</f>
        <v>136873934.09441462</v>
      </c>
      <c r="C3644" s="79">
        <f ca="1">('Activity Data'!B3650*$C$4)*'Emission Factors'!I3652</f>
        <v>66936882.974875525</v>
      </c>
      <c r="D3644" s="79">
        <f ca="1">('Activity Data'!B3650*$D$4)*'Emission Factors'!J3652</f>
        <v>21053842.261825405</v>
      </c>
      <c r="E3644" s="79">
        <f t="shared" ca="1" si="56"/>
        <v>224864659.33111557</v>
      </c>
    </row>
    <row r="3645" spans="1:5" s="62" customFormat="1" ht="12.75" x14ac:dyDescent="0.2">
      <c r="A3645" s="85">
        <v>3641</v>
      </c>
      <c r="B3645" s="79">
        <f ca="1">('Activity Data'!B3651*$B$4)*'Emission Factors'!H3653</f>
        <v>135703415.62425631</v>
      </c>
      <c r="C3645" s="79">
        <f ca="1">('Activity Data'!B3651*$C$4)*'Emission Factors'!I3653</f>
        <v>68010009.292810798</v>
      </c>
      <c r="D3645" s="79">
        <f ca="1">('Activity Data'!B3651*$D$4)*'Emission Factors'!J3653</f>
        <v>20896063.417611454</v>
      </c>
      <c r="E3645" s="79">
        <f t="shared" ca="1" si="56"/>
        <v>224609488.33467856</v>
      </c>
    </row>
    <row r="3646" spans="1:5" s="62" customFormat="1" ht="12.75" x14ac:dyDescent="0.2">
      <c r="A3646" s="85">
        <v>3642</v>
      </c>
      <c r="B3646" s="79">
        <f ca="1">('Activity Data'!B3652*$B$4)*'Emission Factors'!H3654</f>
        <v>135247165.33006588</v>
      </c>
      <c r="C3646" s="79">
        <f ca="1">('Activity Data'!B3652*$C$4)*'Emission Factors'!I3654</f>
        <v>62055368.793888494</v>
      </c>
      <c r="D3646" s="79">
        <f ca="1">('Activity Data'!B3652*$D$4)*'Emission Factors'!J3654</f>
        <v>21321343.394844919</v>
      </c>
      <c r="E3646" s="79">
        <f t="shared" ca="1" si="56"/>
        <v>218623877.51879928</v>
      </c>
    </row>
    <row r="3647" spans="1:5" s="62" customFormat="1" ht="12.75" x14ac:dyDescent="0.2">
      <c r="A3647" s="85">
        <v>3643</v>
      </c>
      <c r="B3647" s="79">
        <f ca="1">('Activity Data'!B3653*$B$4)*'Emission Factors'!H3655</f>
        <v>134407734.06513536</v>
      </c>
      <c r="C3647" s="79">
        <f ca="1">('Activity Data'!B3653*$C$4)*'Emission Factors'!I3655</f>
        <v>68137847.570399687</v>
      </c>
      <c r="D3647" s="79">
        <f ca="1">('Activity Data'!B3653*$D$4)*'Emission Factors'!J3655</f>
        <v>20883383.381098561</v>
      </c>
      <c r="E3647" s="79">
        <f t="shared" ca="1" si="56"/>
        <v>223428965.01663363</v>
      </c>
    </row>
    <row r="3648" spans="1:5" s="62" customFormat="1" ht="12.75" x14ac:dyDescent="0.2">
      <c r="A3648" s="85">
        <v>3644</v>
      </c>
      <c r="B3648" s="79">
        <f ca="1">('Activity Data'!B3654*$B$4)*'Emission Factors'!H3656</f>
        <v>139358535.1110675</v>
      </c>
      <c r="C3648" s="79">
        <f ca="1">('Activity Data'!B3654*$C$4)*'Emission Factors'!I3656</f>
        <v>65483784.968554869</v>
      </c>
      <c r="D3648" s="79">
        <f ca="1">('Activity Data'!B3654*$D$4)*'Emission Factors'!J3656</f>
        <v>21433751.583791472</v>
      </c>
      <c r="E3648" s="79">
        <f t="shared" ca="1" si="56"/>
        <v>226276071.66341385</v>
      </c>
    </row>
    <row r="3649" spans="1:5" s="62" customFormat="1" ht="12.75" x14ac:dyDescent="0.2">
      <c r="A3649" s="85">
        <v>3645</v>
      </c>
      <c r="B3649" s="79">
        <f ca="1">('Activity Data'!B3655*$B$4)*'Emission Factors'!H3657</f>
        <v>116599336.24358962</v>
      </c>
      <c r="C3649" s="79">
        <f ca="1">('Activity Data'!B3655*$C$4)*'Emission Factors'!I3657</f>
        <v>56129017.478980429</v>
      </c>
      <c r="D3649" s="79">
        <f ca="1">('Activity Data'!B3655*$D$4)*'Emission Factors'!J3657</f>
        <v>17217713.687504295</v>
      </c>
      <c r="E3649" s="79">
        <f t="shared" ca="1" si="56"/>
        <v>189946067.41007435</v>
      </c>
    </row>
    <row r="3650" spans="1:5" s="62" customFormat="1" ht="12.75" x14ac:dyDescent="0.2">
      <c r="A3650" s="85">
        <v>3646</v>
      </c>
      <c r="B3650" s="79">
        <f ca="1">('Activity Data'!B3656*$B$4)*'Emission Factors'!H3658</f>
        <v>143104020.10357371</v>
      </c>
      <c r="C3650" s="79">
        <f ca="1">('Activity Data'!B3656*$C$4)*'Emission Factors'!I3658</f>
        <v>72238566.891715899</v>
      </c>
      <c r="D3650" s="79">
        <f ca="1">('Activity Data'!B3656*$D$4)*'Emission Factors'!J3658</f>
        <v>21337733.263318926</v>
      </c>
      <c r="E3650" s="79">
        <f t="shared" ca="1" si="56"/>
        <v>236680320.25860855</v>
      </c>
    </row>
    <row r="3651" spans="1:5" s="62" customFormat="1" ht="12.75" x14ac:dyDescent="0.2">
      <c r="A3651" s="85">
        <v>3647</v>
      </c>
      <c r="B3651" s="79">
        <f ca="1">('Activity Data'!B3657*$B$4)*'Emission Factors'!H3659</f>
        <v>138660736.07371607</v>
      </c>
      <c r="C3651" s="79">
        <f ca="1">('Activity Data'!B3657*$C$4)*'Emission Factors'!I3659</f>
        <v>69142105.686972722</v>
      </c>
      <c r="D3651" s="79">
        <f ca="1">('Activity Data'!B3657*$D$4)*'Emission Factors'!J3659</f>
        <v>20870073.072621722</v>
      </c>
      <c r="E3651" s="79">
        <f t="shared" ca="1" si="56"/>
        <v>228672914.83331051</v>
      </c>
    </row>
    <row r="3652" spans="1:5" s="62" customFormat="1" ht="12.75" x14ac:dyDescent="0.2">
      <c r="A3652" s="85">
        <v>3648</v>
      </c>
      <c r="B3652" s="79">
        <f ca="1">('Activity Data'!B3658*$B$4)*'Emission Factors'!H3660</f>
        <v>155547361.01687622</v>
      </c>
      <c r="C3652" s="79">
        <f ca="1">('Activity Data'!B3658*$C$4)*'Emission Factors'!I3660</f>
        <v>66701434.307516895</v>
      </c>
      <c r="D3652" s="79">
        <f ca="1">('Activity Data'!B3658*$D$4)*'Emission Factors'!J3660</f>
        <v>23685052.643141415</v>
      </c>
      <c r="E3652" s="79">
        <f t="shared" ca="1" si="56"/>
        <v>245933847.96753454</v>
      </c>
    </row>
    <row r="3653" spans="1:5" s="62" customFormat="1" ht="12.75" x14ac:dyDescent="0.2">
      <c r="A3653" s="85">
        <v>3649</v>
      </c>
      <c r="B3653" s="79">
        <f ca="1">('Activity Data'!B3659*$B$4)*'Emission Factors'!H3661</f>
        <v>129868858.71178253</v>
      </c>
      <c r="C3653" s="79">
        <f ca="1">('Activity Data'!B3659*$C$4)*'Emission Factors'!I3661</f>
        <v>63892008.242724448</v>
      </c>
      <c r="D3653" s="79">
        <f ca="1">('Activity Data'!B3659*$D$4)*'Emission Factors'!J3661</f>
        <v>20428946.406583913</v>
      </c>
      <c r="E3653" s="79">
        <f t="shared" ref="E3653:E3716" ca="1" si="57">SUM(B3653:D3653)</f>
        <v>214189813.3610909</v>
      </c>
    </row>
    <row r="3654" spans="1:5" s="62" customFormat="1" ht="12.75" x14ac:dyDescent="0.2">
      <c r="A3654" s="85">
        <v>3650</v>
      </c>
      <c r="B3654" s="79">
        <f ca="1">('Activity Data'!B3660*$B$4)*'Emission Factors'!H3662</f>
        <v>131235715.2379761</v>
      </c>
      <c r="C3654" s="79">
        <f ca="1">('Activity Data'!B3660*$C$4)*'Emission Factors'!I3662</f>
        <v>63111256.612854384</v>
      </c>
      <c r="D3654" s="79">
        <f ca="1">('Activity Data'!B3660*$D$4)*'Emission Factors'!J3662</f>
        <v>19189809.63490697</v>
      </c>
      <c r="E3654" s="79">
        <f t="shared" ca="1" si="57"/>
        <v>213536781.48573747</v>
      </c>
    </row>
    <row r="3655" spans="1:5" s="62" customFormat="1" ht="12.75" x14ac:dyDescent="0.2">
      <c r="A3655" s="85">
        <v>3651</v>
      </c>
      <c r="B3655" s="79">
        <f ca="1">('Activity Data'!B3661*$B$4)*'Emission Factors'!H3663</f>
        <v>148258955.67369288</v>
      </c>
      <c r="C3655" s="79">
        <f ca="1">('Activity Data'!B3661*$C$4)*'Emission Factors'!I3663</f>
        <v>74965788.576568246</v>
      </c>
      <c r="D3655" s="79">
        <f ca="1">('Activity Data'!B3661*$D$4)*'Emission Factors'!J3663</f>
        <v>22678939.926396728</v>
      </c>
      <c r="E3655" s="79">
        <f t="shared" ca="1" si="57"/>
        <v>245903684.17665786</v>
      </c>
    </row>
    <row r="3656" spans="1:5" s="62" customFormat="1" ht="12.75" x14ac:dyDescent="0.2">
      <c r="A3656" s="85">
        <v>3652</v>
      </c>
      <c r="B3656" s="79">
        <f ca="1">('Activity Data'!B3662*$B$4)*'Emission Factors'!H3664</f>
        <v>133062733.10318017</v>
      </c>
      <c r="C3656" s="79">
        <f ca="1">('Activity Data'!B3662*$C$4)*'Emission Factors'!I3664</f>
        <v>65991591.905312173</v>
      </c>
      <c r="D3656" s="79">
        <f ca="1">('Activity Data'!B3662*$D$4)*'Emission Factors'!J3664</f>
        <v>19912847.549301922</v>
      </c>
      <c r="E3656" s="79">
        <f t="shared" ca="1" si="57"/>
        <v>218967172.55779427</v>
      </c>
    </row>
    <row r="3657" spans="1:5" s="62" customFormat="1" ht="12.75" x14ac:dyDescent="0.2">
      <c r="A3657" s="85">
        <v>3653</v>
      </c>
      <c r="B3657" s="79">
        <f ca="1">('Activity Data'!B3663*$B$4)*'Emission Factors'!H3665</f>
        <v>119947444.93644315</v>
      </c>
      <c r="C3657" s="79">
        <f ca="1">('Activity Data'!B3663*$C$4)*'Emission Factors'!I3665</f>
        <v>55428556.688084342</v>
      </c>
      <c r="D3657" s="79">
        <f ca="1">('Activity Data'!B3663*$D$4)*'Emission Factors'!J3665</f>
        <v>19629048.185187005</v>
      </c>
      <c r="E3657" s="79">
        <f t="shared" ca="1" si="57"/>
        <v>195005049.8097145</v>
      </c>
    </row>
    <row r="3658" spans="1:5" s="62" customFormat="1" ht="12.75" x14ac:dyDescent="0.2">
      <c r="A3658" s="85">
        <v>3654</v>
      </c>
      <c r="B3658" s="79">
        <f ca="1">('Activity Data'!B3664*$B$4)*'Emission Factors'!H3666</f>
        <v>137097998.53308579</v>
      </c>
      <c r="C3658" s="79">
        <f ca="1">('Activity Data'!B3664*$C$4)*'Emission Factors'!I3666</f>
        <v>63323385.677399956</v>
      </c>
      <c r="D3658" s="79">
        <f ca="1">('Activity Data'!B3664*$D$4)*'Emission Factors'!J3666</f>
        <v>19777266.369546305</v>
      </c>
      <c r="E3658" s="79">
        <f t="shared" ca="1" si="57"/>
        <v>220198650.58003205</v>
      </c>
    </row>
    <row r="3659" spans="1:5" s="62" customFormat="1" ht="12.75" x14ac:dyDescent="0.2">
      <c r="A3659" s="85">
        <v>3655</v>
      </c>
      <c r="B3659" s="79">
        <f ca="1">('Activity Data'!B3665*$B$4)*'Emission Factors'!H3667</f>
        <v>143570911.13249648</v>
      </c>
      <c r="C3659" s="79">
        <f ca="1">('Activity Data'!B3665*$C$4)*'Emission Factors'!I3667</f>
        <v>63132857.521767527</v>
      </c>
      <c r="D3659" s="79">
        <f ca="1">('Activity Data'!B3665*$D$4)*'Emission Factors'!J3667</f>
        <v>23432300.313008815</v>
      </c>
      <c r="E3659" s="79">
        <f t="shared" ca="1" si="57"/>
        <v>230136068.96727282</v>
      </c>
    </row>
    <row r="3660" spans="1:5" s="62" customFormat="1" ht="12.75" x14ac:dyDescent="0.2">
      <c r="A3660" s="85">
        <v>3656</v>
      </c>
      <c r="B3660" s="79">
        <f ca="1">('Activity Data'!B3666*$B$4)*'Emission Factors'!H3668</f>
        <v>147331815.00503144</v>
      </c>
      <c r="C3660" s="79">
        <f ca="1">('Activity Data'!B3666*$C$4)*'Emission Factors'!I3668</f>
        <v>69969798.233076811</v>
      </c>
      <c r="D3660" s="79">
        <f ca="1">('Activity Data'!B3666*$D$4)*'Emission Factors'!J3668</f>
        <v>21710451.840958465</v>
      </c>
      <c r="E3660" s="79">
        <f t="shared" ca="1" si="57"/>
        <v>239012065.07906672</v>
      </c>
    </row>
    <row r="3661" spans="1:5" s="62" customFormat="1" ht="12.75" x14ac:dyDescent="0.2">
      <c r="A3661" s="85">
        <v>3657</v>
      </c>
      <c r="B3661" s="79">
        <f ca="1">('Activity Data'!B3667*$B$4)*'Emission Factors'!H3669</f>
        <v>136968861.56878844</v>
      </c>
      <c r="C3661" s="79">
        <f ca="1">('Activity Data'!B3667*$C$4)*'Emission Factors'!I3669</f>
        <v>61933575.818893678</v>
      </c>
      <c r="D3661" s="79">
        <f ca="1">('Activity Data'!B3667*$D$4)*'Emission Factors'!J3669</f>
        <v>21561982.740060203</v>
      </c>
      <c r="E3661" s="79">
        <f t="shared" ca="1" si="57"/>
        <v>220464420.12774232</v>
      </c>
    </row>
    <row r="3662" spans="1:5" s="62" customFormat="1" ht="12.75" x14ac:dyDescent="0.2">
      <c r="A3662" s="85">
        <v>3658</v>
      </c>
      <c r="B3662" s="79">
        <f ca="1">('Activity Data'!B3668*$B$4)*'Emission Factors'!H3670</f>
        <v>145692354.77516592</v>
      </c>
      <c r="C3662" s="79">
        <f ca="1">('Activity Data'!B3668*$C$4)*'Emission Factors'!I3670</f>
        <v>68908722.877420411</v>
      </c>
      <c r="D3662" s="79">
        <f ca="1">('Activity Data'!B3668*$D$4)*'Emission Factors'!J3670</f>
        <v>23020088.389458943</v>
      </c>
      <c r="E3662" s="79">
        <f t="shared" ca="1" si="57"/>
        <v>237621166.0420453</v>
      </c>
    </row>
    <row r="3663" spans="1:5" s="62" customFormat="1" ht="12.75" x14ac:dyDescent="0.2">
      <c r="A3663" s="85">
        <v>3659</v>
      </c>
      <c r="B3663" s="79">
        <f ca="1">('Activity Data'!B3669*$B$4)*'Emission Factors'!H3671</f>
        <v>143988819.55171588</v>
      </c>
      <c r="C3663" s="79">
        <f ca="1">('Activity Data'!B3669*$C$4)*'Emission Factors'!I3671</f>
        <v>63482310.02400732</v>
      </c>
      <c r="D3663" s="79">
        <f ca="1">('Activity Data'!B3669*$D$4)*'Emission Factors'!J3671</f>
        <v>21058851.079533681</v>
      </c>
      <c r="E3663" s="79">
        <f t="shared" ca="1" si="57"/>
        <v>228529980.65525687</v>
      </c>
    </row>
    <row r="3664" spans="1:5" s="62" customFormat="1" ht="12.75" x14ac:dyDescent="0.2">
      <c r="A3664" s="85">
        <v>3660</v>
      </c>
      <c r="B3664" s="79">
        <f ca="1">('Activity Data'!B3670*$B$4)*'Emission Factors'!H3672</f>
        <v>142568899.42840663</v>
      </c>
      <c r="C3664" s="79">
        <f ca="1">('Activity Data'!B3670*$C$4)*'Emission Factors'!I3672</f>
        <v>68460768.445277616</v>
      </c>
      <c r="D3664" s="79">
        <f ca="1">('Activity Data'!B3670*$D$4)*'Emission Factors'!J3672</f>
        <v>22960191.441338111</v>
      </c>
      <c r="E3664" s="79">
        <f t="shared" ca="1" si="57"/>
        <v>233989859.31502235</v>
      </c>
    </row>
    <row r="3665" spans="1:5" s="62" customFormat="1" ht="12.75" x14ac:dyDescent="0.2">
      <c r="A3665" s="85">
        <v>3661</v>
      </c>
      <c r="B3665" s="79">
        <f ca="1">('Activity Data'!B3671*$B$4)*'Emission Factors'!H3673</f>
        <v>144905393.93951929</v>
      </c>
      <c r="C3665" s="79">
        <f ca="1">('Activity Data'!B3671*$C$4)*'Emission Factors'!I3673</f>
        <v>64453403.074794941</v>
      </c>
      <c r="D3665" s="79">
        <f ca="1">('Activity Data'!B3671*$D$4)*'Emission Factors'!J3673</f>
        <v>22357757.376233689</v>
      </c>
      <c r="E3665" s="79">
        <f t="shared" ca="1" si="57"/>
        <v>231716554.39054793</v>
      </c>
    </row>
    <row r="3666" spans="1:5" s="62" customFormat="1" ht="12.75" x14ac:dyDescent="0.2">
      <c r="A3666" s="85">
        <v>3662</v>
      </c>
      <c r="B3666" s="79">
        <f ca="1">('Activity Data'!B3672*$B$4)*'Emission Factors'!H3674</f>
        <v>130836398.11964107</v>
      </c>
      <c r="C3666" s="79">
        <f ca="1">('Activity Data'!B3672*$C$4)*'Emission Factors'!I3674</f>
        <v>60145779.34675552</v>
      </c>
      <c r="D3666" s="79">
        <f ca="1">('Activity Data'!B3672*$D$4)*'Emission Factors'!J3674</f>
        <v>20230067.152832706</v>
      </c>
      <c r="E3666" s="79">
        <f t="shared" ca="1" si="57"/>
        <v>211212244.61922929</v>
      </c>
    </row>
    <row r="3667" spans="1:5" s="62" customFormat="1" ht="12.75" x14ac:dyDescent="0.2">
      <c r="A3667" s="85">
        <v>3663</v>
      </c>
      <c r="B3667" s="79">
        <f ca="1">('Activity Data'!B3673*$B$4)*'Emission Factors'!H3675</f>
        <v>137901976.50425652</v>
      </c>
      <c r="C3667" s="79">
        <f ca="1">('Activity Data'!B3673*$C$4)*'Emission Factors'!I3675</f>
        <v>65038512.126569793</v>
      </c>
      <c r="D3667" s="79">
        <f ca="1">('Activity Data'!B3673*$D$4)*'Emission Factors'!J3675</f>
        <v>19581303.864835743</v>
      </c>
      <c r="E3667" s="79">
        <f t="shared" ca="1" si="57"/>
        <v>222521792.49566203</v>
      </c>
    </row>
    <row r="3668" spans="1:5" s="62" customFormat="1" ht="12.75" x14ac:dyDescent="0.2">
      <c r="A3668" s="85">
        <v>3664</v>
      </c>
      <c r="B3668" s="79">
        <f ca="1">('Activity Data'!B3674*$B$4)*'Emission Factors'!H3676</f>
        <v>138213309.930491</v>
      </c>
      <c r="C3668" s="79">
        <f ca="1">('Activity Data'!B3674*$C$4)*'Emission Factors'!I3676</f>
        <v>65356024.83196906</v>
      </c>
      <c r="D3668" s="79">
        <f ca="1">('Activity Data'!B3674*$D$4)*'Emission Factors'!J3676</f>
        <v>20681717.119789369</v>
      </c>
      <c r="E3668" s="79">
        <f t="shared" ca="1" si="57"/>
        <v>224251051.88224941</v>
      </c>
    </row>
    <row r="3669" spans="1:5" s="62" customFormat="1" ht="12.75" x14ac:dyDescent="0.2">
      <c r="A3669" s="85">
        <v>3665</v>
      </c>
      <c r="B3669" s="79">
        <f ca="1">('Activity Data'!B3675*$B$4)*'Emission Factors'!H3677</f>
        <v>148578606.33634549</v>
      </c>
      <c r="C3669" s="79">
        <f ca="1">('Activity Data'!B3675*$C$4)*'Emission Factors'!I3677</f>
        <v>76156848.320415854</v>
      </c>
      <c r="D3669" s="79">
        <f ca="1">('Activity Data'!B3675*$D$4)*'Emission Factors'!J3677</f>
        <v>23568442.924765047</v>
      </c>
      <c r="E3669" s="79">
        <f t="shared" ca="1" si="57"/>
        <v>248303897.5815264</v>
      </c>
    </row>
    <row r="3670" spans="1:5" s="62" customFormat="1" ht="12.75" x14ac:dyDescent="0.2">
      <c r="A3670" s="85">
        <v>3666</v>
      </c>
      <c r="B3670" s="79">
        <f ca="1">('Activity Data'!B3676*$B$4)*'Emission Factors'!H3678</f>
        <v>131300624.55905068</v>
      </c>
      <c r="C3670" s="79">
        <f ca="1">('Activity Data'!B3676*$C$4)*'Emission Factors'!I3678</f>
        <v>58832674.785288826</v>
      </c>
      <c r="D3670" s="79">
        <f ca="1">('Activity Data'!B3676*$D$4)*'Emission Factors'!J3678</f>
        <v>19459871.583664533</v>
      </c>
      <c r="E3670" s="79">
        <f t="shared" ca="1" si="57"/>
        <v>209593170.92800403</v>
      </c>
    </row>
    <row r="3671" spans="1:5" s="62" customFormat="1" ht="12.75" x14ac:dyDescent="0.2">
      <c r="A3671" s="85">
        <v>3667</v>
      </c>
      <c r="B3671" s="79">
        <f ca="1">('Activity Data'!B3677*$B$4)*'Emission Factors'!H3679</f>
        <v>149592823.92358801</v>
      </c>
      <c r="C3671" s="79">
        <f ca="1">('Activity Data'!B3677*$C$4)*'Emission Factors'!I3679</f>
        <v>70802602.999438882</v>
      </c>
      <c r="D3671" s="79">
        <f ca="1">('Activity Data'!B3677*$D$4)*'Emission Factors'!J3679</f>
        <v>23246146.636181358</v>
      </c>
      <c r="E3671" s="79">
        <f t="shared" ca="1" si="57"/>
        <v>243641573.55920824</v>
      </c>
    </row>
    <row r="3672" spans="1:5" s="62" customFormat="1" ht="12.75" x14ac:dyDescent="0.2">
      <c r="A3672" s="85">
        <v>3668</v>
      </c>
      <c r="B3672" s="79">
        <f ca="1">('Activity Data'!B3678*$B$4)*'Emission Factors'!H3680</f>
        <v>126044814.151931</v>
      </c>
      <c r="C3672" s="79">
        <f ca="1">('Activity Data'!B3678*$C$4)*'Emission Factors'!I3680</f>
        <v>55850264.627169363</v>
      </c>
      <c r="D3672" s="79">
        <f ca="1">('Activity Data'!B3678*$D$4)*'Emission Factors'!J3680</f>
        <v>19430678.217933539</v>
      </c>
      <c r="E3672" s="79">
        <f t="shared" ca="1" si="57"/>
        <v>201325756.99703389</v>
      </c>
    </row>
    <row r="3673" spans="1:5" s="62" customFormat="1" ht="12.75" x14ac:dyDescent="0.2">
      <c r="A3673" s="85">
        <v>3669</v>
      </c>
      <c r="B3673" s="79">
        <f ca="1">('Activity Data'!B3679*$B$4)*'Emission Factors'!H3681</f>
        <v>147524380.47221833</v>
      </c>
      <c r="C3673" s="79">
        <f ca="1">('Activity Data'!B3679*$C$4)*'Emission Factors'!I3681</f>
        <v>68832276.830748737</v>
      </c>
      <c r="D3673" s="79">
        <f ca="1">('Activity Data'!B3679*$D$4)*'Emission Factors'!J3681</f>
        <v>21184086.965138268</v>
      </c>
      <c r="E3673" s="79">
        <f t="shared" ca="1" si="57"/>
        <v>237540744.26810533</v>
      </c>
    </row>
    <row r="3674" spans="1:5" s="62" customFormat="1" ht="12.75" x14ac:dyDescent="0.2">
      <c r="A3674" s="85">
        <v>3670</v>
      </c>
      <c r="B3674" s="79">
        <f ca="1">('Activity Data'!B3680*$B$4)*'Emission Factors'!H3682</f>
        <v>131789005.54787944</v>
      </c>
      <c r="C3674" s="79">
        <f ca="1">('Activity Data'!B3680*$C$4)*'Emission Factors'!I3682</f>
        <v>59407327.892860688</v>
      </c>
      <c r="D3674" s="79">
        <f ca="1">('Activity Data'!B3680*$D$4)*'Emission Factors'!J3682</f>
        <v>20432735.551854081</v>
      </c>
      <c r="E3674" s="79">
        <f t="shared" ca="1" si="57"/>
        <v>211629068.99259421</v>
      </c>
    </row>
    <row r="3675" spans="1:5" s="62" customFormat="1" ht="12.75" x14ac:dyDescent="0.2">
      <c r="A3675" s="85">
        <v>3671</v>
      </c>
      <c r="B3675" s="79">
        <f ca="1">('Activity Data'!B3681*$B$4)*'Emission Factors'!H3683</f>
        <v>139207481.45670179</v>
      </c>
      <c r="C3675" s="79">
        <f ca="1">('Activity Data'!B3681*$C$4)*'Emission Factors'!I3683</f>
        <v>62323072.273068607</v>
      </c>
      <c r="D3675" s="79">
        <f ca="1">('Activity Data'!B3681*$D$4)*'Emission Factors'!J3683</f>
        <v>21221104.31659558</v>
      </c>
      <c r="E3675" s="79">
        <f t="shared" ca="1" si="57"/>
        <v>222751658.04636598</v>
      </c>
    </row>
    <row r="3676" spans="1:5" s="62" customFormat="1" ht="12.75" x14ac:dyDescent="0.2">
      <c r="A3676" s="85">
        <v>3672</v>
      </c>
      <c r="B3676" s="79">
        <f ca="1">('Activity Data'!B3682*$B$4)*'Emission Factors'!H3684</f>
        <v>145204725.59673968</v>
      </c>
      <c r="C3676" s="79">
        <f ca="1">('Activity Data'!B3682*$C$4)*'Emission Factors'!I3684</f>
        <v>72682819.135319397</v>
      </c>
      <c r="D3676" s="79">
        <f ca="1">('Activity Data'!B3682*$D$4)*'Emission Factors'!J3684</f>
        <v>20693120.023236826</v>
      </c>
      <c r="E3676" s="79">
        <f t="shared" ca="1" si="57"/>
        <v>238580664.75529587</v>
      </c>
    </row>
    <row r="3677" spans="1:5" s="62" customFormat="1" ht="12.75" x14ac:dyDescent="0.2">
      <c r="A3677" s="85">
        <v>3673</v>
      </c>
      <c r="B3677" s="79">
        <f ca="1">('Activity Data'!B3683*$B$4)*'Emission Factors'!H3685</f>
        <v>134516314.9892886</v>
      </c>
      <c r="C3677" s="79">
        <f ca="1">('Activity Data'!B3683*$C$4)*'Emission Factors'!I3685</f>
        <v>59049658.907989912</v>
      </c>
      <c r="D3677" s="79">
        <f ca="1">('Activity Data'!B3683*$D$4)*'Emission Factors'!J3685</f>
        <v>20450069.881519724</v>
      </c>
      <c r="E3677" s="79">
        <f t="shared" ca="1" si="57"/>
        <v>214016043.77879825</v>
      </c>
    </row>
    <row r="3678" spans="1:5" s="62" customFormat="1" ht="12.75" x14ac:dyDescent="0.2">
      <c r="A3678" s="85">
        <v>3674</v>
      </c>
      <c r="B3678" s="79">
        <f ca="1">('Activity Data'!B3684*$B$4)*'Emission Factors'!H3686</f>
        <v>141970144.08598587</v>
      </c>
      <c r="C3678" s="79">
        <f ca="1">('Activity Data'!B3684*$C$4)*'Emission Factors'!I3686</f>
        <v>63416408.534193255</v>
      </c>
      <c r="D3678" s="79">
        <f ca="1">('Activity Data'!B3684*$D$4)*'Emission Factors'!J3686</f>
        <v>20368648.852335151</v>
      </c>
      <c r="E3678" s="79">
        <f t="shared" ca="1" si="57"/>
        <v>225755201.47251427</v>
      </c>
    </row>
    <row r="3679" spans="1:5" s="62" customFormat="1" ht="12.75" x14ac:dyDescent="0.2">
      <c r="A3679" s="85">
        <v>3675</v>
      </c>
      <c r="B3679" s="79">
        <f ca="1">('Activity Data'!B3685*$B$4)*'Emission Factors'!H3687</f>
        <v>131197105.87355788</v>
      </c>
      <c r="C3679" s="79">
        <f ca="1">('Activity Data'!B3685*$C$4)*'Emission Factors'!I3687</f>
        <v>64197020.655738048</v>
      </c>
      <c r="D3679" s="79">
        <f ca="1">('Activity Data'!B3685*$D$4)*'Emission Factors'!J3687</f>
        <v>21856979.974058855</v>
      </c>
      <c r="E3679" s="79">
        <f t="shared" ca="1" si="57"/>
        <v>217251106.50335479</v>
      </c>
    </row>
    <row r="3680" spans="1:5" s="62" customFormat="1" ht="12.75" x14ac:dyDescent="0.2">
      <c r="A3680" s="85">
        <v>3676</v>
      </c>
      <c r="B3680" s="79">
        <f ca="1">('Activity Data'!B3686*$B$4)*'Emission Factors'!H3688</f>
        <v>120297518.00583881</v>
      </c>
      <c r="C3680" s="79">
        <f ca="1">('Activity Data'!B3686*$C$4)*'Emission Factors'!I3688</f>
        <v>57347414.589115791</v>
      </c>
      <c r="D3680" s="79">
        <f ca="1">('Activity Data'!B3686*$D$4)*'Emission Factors'!J3688</f>
        <v>18996802.697156806</v>
      </c>
      <c r="E3680" s="79">
        <f t="shared" ca="1" si="57"/>
        <v>196641735.29211143</v>
      </c>
    </row>
    <row r="3681" spans="1:5" s="62" customFormat="1" ht="12.75" x14ac:dyDescent="0.2">
      <c r="A3681" s="85">
        <v>3677</v>
      </c>
      <c r="B3681" s="79">
        <f ca="1">('Activity Data'!B3687*$B$4)*'Emission Factors'!H3689</f>
        <v>124761389.74321061</v>
      </c>
      <c r="C3681" s="79">
        <f ca="1">('Activity Data'!B3687*$C$4)*'Emission Factors'!I3689</f>
        <v>57773247.048124269</v>
      </c>
      <c r="D3681" s="79">
        <f ca="1">('Activity Data'!B3687*$D$4)*'Emission Factors'!J3689</f>
        <v>19739151.902581014</v>
      </c>
      <c r="E3681" s="79">
        <f t="shared" ca="1" si="57"/>
        <v>202273788.69391587</v>
      </c>
    </row>
    <row r="3682" spans="1:5" s="62" customFormat="1" ht="12.75" x14ac:dyDescent="0.2">
      <c r="A3682" s="85">
        <v>3678</v>
      </c>
      <c r="B3682" s="79">
        <f ca="1">('Activity Data'!B3688*$B$4)*'Emission Factors'!H3690</f>
        <v>142732616.84650916</v>
      </c>
      <c r="C3682" s="79">
        <f ca="1">('Activity Data'!B3688*$C$4)*'Emission Factors'!I3690</f>
        <v>72685025.522598222</v>
      </c>
      <c r="D3682" s="79">
        <f ca="1">('Activity Data'!B3688*$D$4)*'Emission Factors'!J3690</f>
        <v>23508092.026398625</v>
      </c>
      <c r="E3682" s="79">
        <f t="shared" ca="1" si="57"/>
        <v>238925734.39550599</v>
      </c>
    </row>
    <row r="3683" spans="1:5" s="62" customFormat="1" ht="12.75" x14ac:dyDescent="0.2">
      <c r="A3683" s="85">
        <v>3679</v>
      </c>
      <c r="B3683" s="79">
        <f ca="1">('Activity Data'!B3689*$B$4)*'Emission Factors'!H3691</f>
        <v>136130104.51905727</v>
      </c>
      <c r="C3683" s="79">
        <f ca="1">('Activity Data'!B3689*$C$4)*'Emission Factors'!I3691</f>
        <v>63001787.142478064</v>
      </c>
      <c r="D3683" s="79">
        <f ca="1">('Activity Data'!B3689*$D$4)*'Emission Factors'!J3691</f>
        <v>20516452.772301503</v>
      </c>
      <c r="E3683" s="79">
        <f t="shared" ca="1" si="57"/>
        <v>219648344.43383682</v>
      </c>
    </row>
    <row r="3684" spans="1:5" s="62" customFormat="1" ht="12.75" x14ac:dyDescent="0.2">
      <c r="A3684" s="85">
        <v>3680</v>
      </c>
      <c r="B3684" s="79">
        <f ca="1">('Activity Data'!B3690*$B$4)*'Emission Factors'!H3692</f>
        <v>133162143.06255357</v>
      </c>
      <c r="C3684" s="79">
        <f ca="1">('Activity Data'!B3690*$C$4)*'Emission Factors'!I3692</f>
        <v>60583154.219679169</v>
      </c>
      <c r="D3684" s="79">
        <f ca="1">('Activity Data'!B3690*$D$4)*'Emission Factors'!J3692</f>
        <v>19750063.454549097</v>
      </c>
      <c r="E3684" s="79">
        <f t="shared" ca="1" si="57"/>
        <v>213495360.73678184</v>
      </c>
    </row>
    <row r="3685" spans="1:5" s="62" customFormat="1" ht="12.75" x14ac:dyDescent="0.2">
      <c r="A3685" s="85">
        <v>3681</v>
      </c>
      <c r="B3685" s="79">
        <f ca="1">('Activity Data'!B3691*$B$4)*'Emission Factors'!H3693</f>
        <v>140135871.56276211</v>
      </c>
      <c r="C3685" s="79">
        <f ca="1">('Activity Data'!B3691*$C$4)*'Emission Factors'!I3693</f>
        <v>67016941.102356188</v>
      </c>
      <c r="D3685" s="79">
        <f ca="1">('Activity Data'!B3691*$D$4)*'Emission Factors'!J3693</f>
        <v>21783487.884425849</v>
      </c>
      <c r="E3685" s="79">
        <f t="shared" ca="1" si="57"/>
        <v>228936300.54954416</v>
      </c>
    </row>
    <row r="3686" spans="1:5" s="62" customFormat="1" ht="12.75" x14ac:dyDescent="0.2">
      <c r="A3686" s="85">
        <v>3682</v>
      </c>
      <c r="B3686" s="79">
        <f ca="1">('Activity Data'!B3692*$B$4)*'Emission Factors'!H3694</f>
        <v>136656298.73861554</v>
      </c>
      <c r="C3686" s="79">
        <f ca="1">('Activity Data'!B3692*$C$4)*'Emission Factors'!I3694</f>
        <v>60149766.645386778</v>
      </c>
      <c r="D3686" s="79">
        <f ca="1">('Activity Data'!B3692*$D$4)*'Emission Factors'!J3694</f>
        <v>21854410.622364305</v>
      </c>
      <c r="E3686" s="79">
        <f t="shared" ca="1" si="57"/>
        <v>218660476.00636664</v>
      </c>
    </row>
    <row r="3687" spans="1:5" s="62" customFormat="1" ht="12.75" x14ac:dyDescent="0.2">
      <c r="A3687" s="85">
        <v>3683</v>
      </c>
      <c r="B3687" s="79">
        <f ca="1">('Activity Data'!B3693*$B$4)*'Emission Factors'!H3695</f>
        <v>141168421.2005899</v>
      </c>
      <c r="C3687" s="79">
        <f ca="1">('Activity Data'!B3693*$C$4)*'Emission Factors'!I3695</f>
        <v>64240098.492193654</v>
      </c>
      <c r="D3687" s="79">
        <f ca="1">('Activity Data'!B3693*$D$4)*'Emission Factors'!J3695</f>
        <v>21177624.754356973</v>
      </c>
      <c r="E3687" s="79">
        <f t="shared" ca="1" si="57"/>
        <v>226586144.44714051</v>
      </c>
    </row>
    <row r="3688" spans="1:5" s="62" customFormat="1" ht="12.75" x14ac:dyDescent="0.2">
      <c r="A3688" s="85">
        <v>3684</v>
      </c>
      <c r="B3688" s="79">
        <f ca="1">('Activity Data'!B3694*$B$4)*'Emission Factors'!H3696</f>
        <v>137822903.71894294</v>
      </c>
      <c r="C3688" s="79">
        <f ca="1">('Activity Data'!B3694*$C$4)*'Emission Factors'!I3696</f>
        <v>67711211.31778419</v>
      </c>
      <c r="D3688" s="79">
        <f ca="1">('Activity Data'!B3694*$D$4)*'Emission Factors'!J3696</f>
        <v>21245221.243884992</v>
      </c>
      <c r="E3688" s="79">
        <f t="shared" ca="1" si="57"/>
        <v>226779336.28061211</v>
      </c>
    </row>
    <row r="3689" spans="1:5" s="62" customFormat="1" ht="12.75" x14ac:dyDescent="0.2">
      <c r="A3689" s="85">
        <v>3685</v>
      </c>
      <c r="B3689" s="79">
        <f ca="1">('Activity Data'!B3695*$B$4)*'Emission Factors'!H3697</f>
        <v>132308262.11607628</v>
      </c>
      <c r="C3689" s="79">
        <f ca="1">('Activity Data'!B3695*$C$4)*'Emission Factors'!I3697</f>
        <v>62406529.450356282</v>
      </c>
      <c r="D3689" s="79">
        <f ca="1">('Activity Data'!B3695*$D$4)*'Emission Factors'!J3697</f>
        <v>21425704.066949081</v>
      </c>
      <c r="E3689" s="79">
        <f t="shared" ca="1" si="57"/>
        <v>216140495.63338163</v>
      </c>
    </row>
    <row r="3690" spans="1:5" s="62" customFormat="1" ht="12.75" x14ac:dyDescent="0.2">
      <c r="A3690" s="85">
        <v>3686</v>
      </c>
      <c r="B3690" s="79">
        <f ca="1">('Activity Data'!B3696*$B$4)*'Emission Factors'!H3698</f>
        <v>136326261.6787979</v>
      </c>
      <c r="C3690" s="79">
        <f ca="1">('Activity Data'!B3696*$C$4)*'Emission Factors'!I3698</f>
        <v>63782192.272418573</v>
      </c>
      <c r="D3690" s="79">
        <f ca="1">('Activity Data'!B3696*$D$4)*'Emission Factors'!J3698</f>
        <v>21860256.490838084</v>
      </c>
      <c r="E3690" s="79">
        <f t="shared" ca="1" si="57"/>
        <v>221968710.44205454</v>
      </c>
    </row>
    <row r="3691" spans="1:5" s="62" customFormat="1" ht="12.75" x14ac:dyDescent="0.2">
      <c r="A3691" s="85">
        <v>3687</v>
      </c>
      <c r="B3691" s="79">
        <f ca="1">('Activity Data'!B3697*$B$4)*'Emission Factors'!H3699</f>
        <v>144100389.80305529</v>
      </c>
      <c r="C3691" s="79">
        <f ca="1">('Activity Data'!B3697*$C$4)*'Emission Factors'!I3699</f>
        <v>64678659.812049471</v>
      </c>
      <c r="D3691" s="79">
        <f ca="1">('Activity Data'!B3697*$D$4)*'Emission Factors'!J3699</f>
        <v>22159521.465462826</v>
      </c>
      <c r="E3691" s="79">
        <f t="shared" ca="1" si="57"/>
        <v>230938571.0805676</v>
      </c>
    </row>
    <row r="3692" spans="1:5" s="62" customFormat="1" ht="12.75" x14ac:dyDescent="0.2">
      <c r="A3692" s="85">
        <v>3688</v>
      </c>
      <c r="B3692" s="79">
        <f ca="1">('Activity Data'!B3698*$B$4)*'Emission Factors'!H3700</f>
        <v>142161940.07763344</v>
      </c>
      <c r="C3692" s="79">
        <f ca="1">('Activity Data'!B3698*$C$4)*'Emission Factors'!I3700</f>
        <v>66269234.34008798</v>
      </c>
      <c r="D3692" s="79">
        <f ca="1">('Activity Data'!B3698*$D$4)*'Emission Factors'!J3700</f>
        <v>22396125.844213642</v>
      </c>
      <c r="E3692" s="79">
        <f t="shared" ca="1" si="57"/>
        <v>230827300.26193506</v>
      </c>
    </row>
    <row r="3693" spans="1:5" s="62" customFormat="1" ht="12.75" x14ac:dyDescent="0.2">
      <c r="A3693" s="85">
        <v>3689</v>
      </c>
      <c r="B3693" s="79">
        <f ca="1">('Activity Data'!B3699*$B$4)*'Emission Factors'!H3701</f>
        <v>144831820.97183493</v>
      </c>
      <c r="C3693" s="79">
        <f ca="1">('Activity Data'!B3699*$C$4)*'Emission Factors'!I3701</f>
        <v>68592715.893260196</v>
      </c>
      <c r="D3693" s="79">
        <f ca="1">('Activity Data'!B3699*$D$4)*'Emission Factors'!J3701</f>
        <v>20705262.924018618</v>
      </c>
      <c r="E3693" s="79">
        <f t="shared" ca="1" si="57"/>
        <v>234129799.78911376</v>
      </c>
    </row>
    <row r="3694" spans="1:5" s="62" customFormat="1" ht="12.75" x14ac:dyDescent="0.2">
      <c r="A3694" s="85">
        <v>3690</v>
      </c>
      <c r="B3694" s="79">
        <f ca="1">('Activity Data'!B3700*$B$4)*'Emission Factors'!H3702</f>
        <v>143327733.06466639</v>
      </c>
      <c r="C3694" s="79">
        <f ca="1">('Activity Data'!B3700*$C$4)*'Emission Factors'!I3702</f>
        <v>63811264.469866216</v>
      </c>
      <c r="D3694" s="79">
        <f ca="1">('Activity Data'!B3700*$D$4)*'Emission Factors'!J3702</f>
        <v>22344197.114277937</v>
      </c>
      <c r="E3694" s="79">
        <f t="shared" ca="1" si="57"/>
        <v>229483194.64881054</v>
      </c>
    </row>
    <row r="3695" spans="1:5" s="62" customFormat="1" ht="12.75" x14ac:dyDescent="0.2">
      <c r="A3695" s="85">
        <v>3691</v>
      </c>
      <c r="B3695" s="79">
        <f ca="1">('Activity Data'!B3701*$B$4)*'Emission Factors'!H3703</f>
        <v>122477893.33293267</v>
      </c>
      <c r="C3695" s="79">
        <f ca="1">('Activity Data'!B3701*$C$4)*'Emission Factors'!I3703</f>
        <v>57325400.952937551</v>
      </c>
      <c r="D3695" s="79">
        <f ca="1">('Activity Data'!B3701*$D$4)*'Emission Factors'!J3703</f>
        <v>17508387.504046932</v>
      </c>
      <c r="E3695" s="79">
        <f t="shared" ca="1" si="57"/>
        <v>197311681.78991717</v>
      </c>
    </row>
    <row r="3696" spans="1:5" s="62" customFormat="1" ht="12.75" x14ac:dyDescent="0.2">
      <c r="A3696" s="85">
        <v>3692</v>
      </c>
      <c r="B3696" s="79">
        <f ca="1">('Activity Data'!B3702*$B$4)*'Emission Factors'!H3704</f>
        <v>140893394.71747613</v>
      </c>
      <c r="C3696" s="79">
        <f ca="1">('Activity Data'!B3702*$C$4)*'Emission Factors'!I3704</f>
        <v>64682876.507109776</v>
      </c>
      <c r="D3696" s="79">
        <f ca="1">('Activity Data'!B3702*$D$4)*'Emission Factors'!J3704</f>
        <v>21981933.027411655</v>
      </c>
      <c r="E3696" s="79">
        <f t="shared" ca="1" si="57"/>
        <v>227558204.25199753</v>
      </c>
    </row>
    <row r="3697" spans="1:5" s="62" customFormat="1" ht="12.75" x14ac:dyDescent="0.2">
      <c r="A3697" s="85">
        <v>3693</v>
      </c>
      <c r="B3697" s="79">
        <f ca="1">('Activity Data'!B3703*$B$4)*'Emission Factors'!H3705</f>
        <v>133406120.87680717</v>
      </c>
      <c r="C3697" s="79">
        <f ca="1">('Activity Data'!B3703*$C$4)*'Emission Factors'!I3705</f>
        <v>63276325.657900557</v>
      </c>
      <c r="D3697" s="79">
        <f ca="1">('Activity Data'!B3703*$D$4)*'Emission Factors'!J3705</f>
        <v>20565114.55715305</v>
      </c>
      <c r="E3697" s="79">
        <f t="shared" ca="1" si="57"/>
        <v>217247561.09186077</v>
      </c>
    </row>
    <row r="3698" spans="1:5" s="62" customFormat="1" ht="12.75" x14ac:dyDescent="0.2">
      <c r="A3698" s="85">
        <v>3694</v>
      </c>
      <c r="B3698" s="79">
        <f ca="1">('Activity Data'!B3704*$B$4)*'Emission Factors'!H3706</f>
        <v>157797119.28389016</v>
      </c>
      <c r="C3698" s="79">
        <f ca="1">('Activity Data'!B3704*$C$4)*'Emission Factors'!I3706</f>
        <v>74020266.01060155</v>
      </c>
      <c r="D3698" s="79">
        <f ca="1">('Activity Data'!B3704*$D$4)*'Emission Factors'!J3706</f>
        <v>24833863.39987405</v>
      </c>
      <c r="E3698" s="79">
        <f t="shared" ca="1" si="57"/>
        <v>256651248.69436577</v>
      </c>
    </row>
    <row r="3699" spans="1:5" s="62" customFormat="1" ht="12.75" x14ac:dyDescent="0.2">
      <c r="A3699" s="85">
        <v>3695</v>
      </c>
      <c r="B3699" s="79">
        <f ca="1">('Activity Data'!B3705*$B$4)*'Emission Factors'!H3707</f>
        <v>140718330.21732491</v>
      </c>
      <c r="C3699" s="79">
        <f ca="1">('Activity Data'!B3705*$C$4)*'Emission Factors'!I3707</f>
        <v>66380741.675501049</v>
      </c>
      <c r="D3699" s="79">
        <f ca="1">('Activity Data'!B3705*$D$4)*'Emission Factors'!J3707</f>
        <v>22324122.323862694</v>
      </c>
      <c r="E3699" s="79">
        <f t="shared" ca="1" si="57"/>
        <v>229423194.21668866</v>
      </c>
    </row>
    <row r="3700" spans="1:5" s="62" customFormat="1" ht="12.75" x14ac:dyDescent="0.2">
      <c r="A3700" s="85">
        <v>3696</v>
      </c>
      <c r="B3700" s="79">
        <f ca="1">('Activity Data'!B3706*$B$4)*'Emission Factors'!H3708</f>
        <v>137092160.1626291</v>
      </c>
      <c r="C3700" s="79">
        <f ca="1">('Activity Data'!B3706*$C$4)*'Emission Factors'!I3708</f>
        <v>63143764.469988443</v>
      </c>
      <c r="D3700" s="79">
        <f ca="1">('Activity Data'!B3706*$D$4)*'Emission Factors'!J3708</f>
        <v>21491794.734928489</v>
      </c>
      <c r="E3700" s="79">
        <f t="shared" ca="1" si="57"/>
        <v>221727719.36754602</v>
      </c>
    </row>
    <row r="3701" spans="1:5" s="62" customFormat="1" ht="12.75" x14ac:dyDescent="0.2">
      <c r="A3701" s="85">
        <v>3697</v>
      </c>
      <c r="B3701" s="79">
        <f ca="1">('Activity Data'!B3707*$B$4)*'Emission Factors'!H3709</f>
        <v>138311186.52048013</v>
      </c>
      <c r="C3701" s="79">
        <f ca="1">('Activity Data'!B3707*$C$4)*'Emission Factors'!I3709</f>
        <v>67888585.729773343</v>
      </c>
      <c r="D3701" s="79">
        <f ca="1">('Activity Data'!B3707*$D$4)*'Emission Factors'!J3709</f>
        <v>21689567.39278153</v>
      </c>
      <c r="E3701" s="79">
        <f t="shared" ca="1" si="57"/>
        <v>227889339.64303499</v>
      </c>
    </row>
    <row r="3702" spans="1:5" s="62" customFormat="1" ht="12.75" x14ac:dyDescent="0.2">
      <c r="A3702" s="85">
        <v>3698</v>
      </c>
      <c r="B3702" s="79">
        <f ca="1">('Activity Data'!B3708*$B$4)*'Emission Factors'!H3710</f>
        <v>124334464.31688023</v>
      </c>
      <c r="C3702" s="79">
        <f ca="1">('Activity Data'!B3708*$C$4)*'Emission Factors'!I3710</f>
        <v>58417297.847069785</v>
      </c>
      <c r="D3702" s="79">
        <f ca="1">('Activity Data'!B3708*$D$4)*'Emission Factors'!J3710</f>
        <v>19093825.687720582</v>
      </c>
      <c r="E3702" s="79">
        <f t="shared" ca="1" si="57"/>
        <v>201845587.85167062</v>
      </c>
    </row>
    <row r="3703" spans="1:5" s="62" customFormat="1" ht="12.75" x14ac:dyDescent="0.2">
      <c r="A3703" s="85">
        <v>3699</v>
      </c>
      <c r="B3703" s="79">
        <f ca="1">('Activity Data'!B3709*$B$4)*'Emission Factors'!H3711</f>
        <v>142349508.16148901</v>
      </c>
      <c r="C3703" s="79">
        <f ca="1">('Activity Data'!B3709*$C$4)*'Emission Factors'!I3711</f>
        <v>65617628.291186318</v>
      </c>
      <c r="D3703" s="79">
        <f ca="1">('Activity Data'!B3709*$D$4)*'Emission Factors'!J3711</f>
        <v>21229502.198028322</v>
      </c>
      <c r="E3703" s="79">
        <f t="shared" ca="1" si="57"/>
        <v>229196638.65070367</v>
      </c>
    </row>
    <row r="3704" spans="1:5" s="62" customFormat="1" ht="12.75" x14ac:dyDescent="0.2">
      <c r="A3704" s="85">
        <v>3700</v>
      </c>
      <c r="B3704" s="79">
        <f ca="1">('Activity Data'!B3710*$B$4)*'Emission Factors'!H3712</f>
        <v>157627949.42185792</v>
      </c>
      <c r="C3704" s="79">
        <f ca="1">('Activity Data'!B3710*$C$4)*'Emission Factors'!I3712</f>
        <v>75863529.247226179</v>
      </c>
      <c r="D3704" s="79">
        <f ca="1">('Activity Data'!B3710*$D$4)*'Emission Factors'!J3712</f>
        <v>25661072.566850979</v>
      </c>
      <c r="E3704" s="79">
        <f t="shared" ca="1" si="57"/>
        <v>259152551.23593509</v>
      </c>
    </row>
    <row r="3705" spans="1:5" s="62" customFormat="1" ht="12.75" x14ac:dyDescent="0.2">
      <c r="A3705" s="85">
        <v>3701</v>
      </c>
      <c r="B3705" s="79">
        <f ca="1">('Activity Data'!B3711*$B$4)*'Emission Factors'!H3713</f>
        <v>139633517.69344512</v>
      </c>
      <c r="C3705" s="79">
        <f ca="1">('Activity Data'!B3711*$C$4)*'Emission Factors'!I3713</f>
        <v>66533266.397147492</v>
      </c>
      <c r="D3705" s="79">
        <f ca="1">('Activity Data'!B3711*$D$4)*'Emission Factors'!J3713</f>
        <v>20315952.885623883</v>
      </c>
      <c r="E3705" s="79">
        <f t="shared" ca="1" si="57"/>
        <v>226482736.9762165</v>
      </c>
    </row>
    <row r="3706" spans="1:5" s="62" customFormat="1" ht="12.75" x14ac:dyDescent="0.2">
      <c r="A3706" s="85">
        <v>3702</v>
      </c>
      <c r="B3706" s="79">
        <f ca="1">('Activity Data'!B3712*$B$4)*'Emission Factors'!H3714</f>
        <v>160874170.85612777</v>
      </c>
      <c r="C3706" s="79">
        <f ca="1">('Activity Data'!B3712*$C$4)*'Emission Factors'!I3714</f>
        <v>74080331.757719889</v>
      </c>
      <c r="D3706" s="79">
        <f ca="1">('Activity Data'!B3712*$D$4)*'Emission Factors'!J3714</f>
        <v>25011360.821439289</v>
      </c>
      <c r="E3706" s="79">
        <f t="shared" ca="1" si="57"/>
        <v>259965863.43528697</v>
      </c>
    </row>
    <row r="3707" spans="1:5" s="62" customFormat="1" ht="12.75" x14ac:dyDescent="0.2">
      <c r="A3707" s="85">
        <v>3703</v>
      </c>
      <c r="B3707" s="79">
        <f ca="1">('Activity Data'!B3713*$B$4)*'Emission Factors'!H3715</f>
        <v>131077165.11106154</v>
      </c>
      <c r="C3707" s="79">
        <f ca="1">('Activity Data'!B3713*$C$4)*'Emission Factors'!I3715</f>
        <v>61302058.781981327</v>
      </c>
      <c r="D3707" s="79">
        <f ca="1">('Activity Data'!B3713*$D$4)*'Emission Factors'!J3715</f>
        <v>22339084.99555856</v>
      </c>
      <c r="E3707" s="79">
        <f t="shared" ca="1" si="57"/>
        <v>214718308.88860142</v>
      </c>
    </row>
    <row r="3708" spans="1:5" s="62" customFormat="1" ht="12.75" x14ac:dyDescent="0.2">
      <c r="A3708" s="85">
        <v>3704</v>
      </c>
      <c r="B3708" s="79">
        <f ca="1">('Activity Data'!B3714*$B$4)*'Emission Factors'!H3716</f>
        <v>137254203.19006255</v>
      </c>
      <c r="C3708" s="79">
        <f ca="1">('Activity Data'!B3714*$C$4)*'Emission Factors'!I3716</f>
        <v>64740722.997334234</v>
      </c>
      <c r="D3708" s="79">
        <f ca="1">('Activity Data'!B3714*$D$4)*'Emission Factors'!J3716</f>
        <v>20668857.286096096</v>
      </c>
      <c r="E3708" s="79">
        <f t="shared" ca="1" si="57"/>
        <v>222663783.47349289</v>
      </c>
    </row>
    <row r="3709" spans="1:5" s="62" customFormat="1" ht="12.75" x14ac:dyDescent="0.2">
      <c r="A3709" s="85">
        <v>3705</v>
      </c>
      <c r="B3709" s="79">
        <f ca="1">('Activity Data'!B3715*$B$4)*'Emission Factors'!H3717</f>
        <v>140963706.69101134</v>
      </c>
      <c r="C3709" s="79">
        <f ca="1">('Activity Data'!B3715*$C$4)*'Emission Factors'!I3717</f>
        <v>66133483.990281172</v>
      </c>
      <c r="D3709" s="79">
        <f ca="1">('Activity Data'!B3715*$D$4)*'Emission Factors'!J3717</f>
        <v>21534365.815958224</v>
      </c>
      <c r="E3709" s="79">
        <f t="shared" ca="1" si="57"/>
        <v>228631556.49725074</v>
      </c>
    </row>
    <row r="3710" spans="1:5" s="62" customFormat="1" ht="12.75" x14ac:dyDescent="0.2">
      <c r="A3710" s="85">
        <v>3706</v>
      </c>
      <c r="B3710" s="79">
        <f ca="1">('Activity Data'!B3716*$B$4)*'Emission Factors'!H3718</f>
        <v>130411603.78396536</v>
      </c>
      <c r="C3710" s="79">
        <f ca="1">('Activity Data'!B3716*$C$4)*'Emission Factors'!I3718</f>
        <v>59280297.916513294</v>
      </c>
      <c r="D3710" s="79">
        <f ca="1">('Activity Data'!B3716*$D$4)*'Emission Factors'!J3718</f>
        <v>20529424.831304856</v>
      </c>
      <c r="E3710" s="79">
        <f t="shared" ca="1" si="57"/>
        <v>210221326.53178352</v>
      </c>
    </row>
    <row r="3711" spans="1:5" s="62" customFormat="1" ht="12.75" x14ac:dyDescent="0.2">
      <c r="A3711" s="85">
        <v>3707</v>
      </c>
      <c r="B3711" s="79">
        <f ca="1">('Activity Data'!B3717*$B$4)*'Emission Factors'!H3719</f>
        <v>137180187.87450543</v>
      </c>
      <c r="C3711" s="79">
        <f ca="1">('Activity Data'!B3717*$C$4)*'Emission Factors'!I3719</f>
        <v>65079549.736380242</v>
      </c>
      <c r="D3711" s="79">
        <f ca="1">('Activity Data'!B3717*$D$4)*'Emission Factors'!J3719</f>
        <v>20394703.833518658</v>
      </c>
      <c r="E3711" s="79">
        <f t="shared" ca="1" si="57"/>
        <v>222654441.44440433</v>
      </c>
    </row>
    <row r="3712" spans="1:5" s="62" customFormat="1" ht="12.75" x14ac:dyDescent="0.2">
      <c r="A3712" s="85">
        <v>3708</v>
      </c>
      <c r="B3712" s="79">
        <f ca="1">('Activity Data'!B3718*$B$4)*'Emission Factors'!H3720</f>
        <v>158778259.8042756</v>
      </c>
      <c r="C3712" s="79">
        <f ca="1">('Activity Data'!B3718*$C$4)*'Emission Factors'!I3720</f>
        <v>71151315.71615842</v>
      </c>
      <c r="D3712" s="79">
        <f ca="1">('Activity Data'!B3718*$D$4)*'Emission Factors'!J3720</f>
        <v>23595902.687647507</v>
      </c>
      <c r="E3712" s="79">
        <f t="shared" ca="1" si="57"/>
        <v>253525478.20808154</v>
      </c>
    </row>
    <row r="3713" spans="1:5" s="62" customFormat="1" ht="12.75" x14ac:dyDescent="0.2">
      <c r="A3713" s="85">
        <v>3709</v>
      </c>
      <c r="B3713" s="79">
        <f ca="1">('Activity Data'!B3719*$B$4)*'Emission Factors'!H3721</f>
        <v>148682200.53887391</v>
      </c>
      <c r="C3713" s="79">
        <f ca="1">('Activity Data'!B3719*$C$4)*'Emission Factors'!I3721</f>
        <v>72631252.120747551</v>
      </c>
      <c r="D3713" s="79">
        <f ca="1">('Activity Data'!B3719*$D$4)*'Emission Factors'!J3721</f>
        <v>22978509.953750871</v>
      </c>
      <c r="E3713" s="79">
        <f t="shared" ca="1" si="57"/>
        <v>244291962.61337236</v>
      </c>
    </row>
    <row r="3714" spans="1:5" s="62" customFormat="1" ht="12.75" x14ac:dyDescent="0.2">
      <c r="A3714" s="85">
        <v>3710</v>
      </c>
      <c r="B3714" s="79">
        <f ca="1">('Activity Data'!B3720*$B$4)*'Emission Factors'!H3722</f>
        <v>145452744.1752581</v>
      </c>
      <c r="C3714" s="79">
        <f ca="1">('Activity Data'!B3720*$C$4)*'Emission Factors'!I3722</f>
        <v>70605875.684435576</v>
      </c>
      <c r="D3714" s="79">
        <f ca="1">('Activity Data'!B3720*$D$4)*'Emission Factors'!J3722</f>
        <v>21946959.166757364</v>
      </c>
      <c r="E3714" s="79">
        <f t="shared" ca="1" si="57"/>
        <v>238005579.02645105</v>
      </c>
    </row>
    <row r="3715" spans="1:5" s="62" customFormat="1" ht="12.75" x14ac:dyDescent="0.2">
      <c r="A3715" s="85">
        <v>3711</v>
      </c>
      <c r="B3715" s="79">
        <f ca="1">('Activity Data'!B3721*$B$4)*'Emission Factors'!H3723</f>
        <v>115248686.93751374</v>
      </c>
      <c r="C3715" s="79">
        <f ca="1">('Activity Data'!B3721*$C$4)*'Emission Factors'!I3723</f>
        <v>55397125.884075403</v>
      </c>
      <c r="D3715" s="79">
        <f ca="1">('Activity Data'!B3721*$D$4)*'Emission Factors'!J3723</f>
        <v>18800328.782122754</v>
      </c>
      <c r="E3715" s="79">
        <f t="shared" ca="1" si="57"/>
        <v>189446141.6037119</v>
      </c>
    </row>
    <row r="3716" spans="1:5" s="62" customFormat="1" ht="12.75" x14ac:dyDescent="0.2">
      <c r="A3716" s="85">
        <v>3712</v>
      </c>
      <c r="B3716" s="79">
        <f ca="1">('Activity Data'!B3722*$B$4)*'Emission Factors'!H3724</f>
        <v>155164241.0250636</v>
      </c>
      <c r="C3716" s="79">
        <f ca="1">('Activity Data'!B3722*$C$4)*'Emission Factors'!I3724</f>
        <v>76954713.363822296</v>
      </c>
      <c r="D3716" s="79">
        <f ca="1">('Activity Data'!B3722*$D$4)*'Emission Factors'!J3724</f>
        <v>25220876.345720962</v>
      </c>
      <c r="E3716" s="79">
        <f t="shared" ca="1" si="57"/>
        <v>257339830.73460686</v>
      </c>
    </row>
    <row r="3717" spans="1:5" s="62" customFormat="1" ht="12.75" x14ac:dyDescent="0.2">
      <c r="A3717" s="85">
        <v>3713</v>
      </c>
      <c r="B3717" s="79">
        <f ca="1">('Activity Data'!B3723*$B$4)*'Emission Factors'!H3725</f>
        <v>137170902.66165257</v>
      </c>
      <c r="C3717" s="79">
        <f ca="1">('Activity Data'!B3723*$C$4)*'Emission Factors'!I3725</f>
        <v>66452480.724629164</v>
      </c>
      <c r="D3717" s="79">
        <f ca="1">('Activity Data'!B3723*$D$4)*'Emission Factors'!J3725</f>
        <v>19786420.065878574</v>
      </c>
      <c r="E3717" s="79">
        <f t="shared" ref="E3717:E3780" ca="1" si="58">SUM(B3717:D3717)</f>
        <v>223409803.4521603</v>
      </c>
    </row>
    <row r="3718" spans="1:5" s="62" customFormat="1" ht="12.75" x14ac:dyDescent="0.2">
      <c r="A3718" s="85">
        <v>3714</v>
      </c>
      <c r="B3718" s="79">
        <f ca="1">('Activity Data'!B3724*$B$4)*'Emission Factors'!H3726</f>
        <v>129106460.80141118</v>
      </c>
      <c r="C3718" s="79">
        <f ca="1">('Activity Data'!B3724*$C$4)*'Emission Factors'!I3726</f>
        <v>62279254.924858712</v>
      </c>
      <c r="D3718" s="79">
        <f ca="1">('Activity Data'!B3724*$D$4)*'Emission Factors'!J3726</f>
        <v>19779795.570174623</v>
      </c>
      <c r="E3718" s="79">
        <f t="shared" ca="1" si="58"/>
        <v>211165511.29644454</v>
      </c>
    </row>
    <row r="3719" spans="1:5" s="62" customFormat="1" ht="12.75" x14ac:dyDescent="0.2">
      <c r="A3719" s="85">
        <v>3715</v>
      </c>
      <c r="B3719" s="79">
        <f ca="1">('Activity Data'!B3725*$B$4)*'Emission Factors'!H3727</f>
        <v>142368447.08568963</v>
      </c>
      <c r="C3719" s="79">
        <f ca="1">('Activity Data'!B3725*$C$4)*'Emission Factors'!I3727</f>
        <v>66405176.323459931</v>
      </c>
      <c r="D3719" s="79">
        <f ca="1">('Activity Data'!B3725*$D$4)*'Emission Factors'!J3727</f>
        <v>22667872.066341549</v>
      </c>
      <c r="E3719" s="79">
        <f t="shared" ca="1" si="58"/>
        <v>231441495.47549111</v>
      </c>
    </row>
    <row r="3720" spans="1:5" s="62" customFormat="1" ht="12.75" x14ac:dyDescent="0.2">
      <c r="A3720" s="85">
        <v>3716</v>
      </c>
      <c r="B3720" s="79">
        <f ca="1">('Activity Data'!B3726*$B$4)*'Emission Factors'!H3728</f>
        <v>155273463.92609411</v>
      </c>
      <c r="C3720" s="79">
        <f ca="1">('Activity Data'!B3726*$C$4)*'Emission Factors'!I3728</f>
        <v>70583910.508803487</v>
      </c>
      <c r="D3720" s="79">
        <f ca="1">('Activity Data'!B3726*$D$4)*'Emission Factors'!J3728</f>
        <v>24414629.332632743</v>
      </c>
      <c r="E3720" s="79">
        <f t="shared" ca="1" si="58"/>
        <v>250272003.76753035</v>
      </c>
    </row>
    <row r="3721" spans="1:5" s="62" customFormat="1" ht="12.75" x14ac:dyDescent="0.2">
      <c r="A3721" s="85">
        <v>3717</v>
      </c>
      <c r="B3721" s="79">
        <f ca="1">('Activity Data'!B3727*$B$4)*'Emission Factors'!H3729</f>
        <v>148431380.82982895</v>
      </c>
      <c r="C3721" s="79">
        <f ca="1">('Activity Data'!B3727*$C$4)*'Emission Factors'!I3729</f>
        <v>66531761.100803889</v>
      </c>
      <c r="D3721" s="79">
        <f ca="1">('Activity Data'!B3727*$D$4)*'Emission Factors'!J3729</f>
        <v>22992602.828925733</v>
      </c>
      <c r="E3721" s="79">
        <f t="shared" ca="1" si="58"/>
        <v>237955744.75955856</v>
      </c>
    </row>
    <row r="3722" spans="1:5" s="62" customFormat="1" ht="12.75" x14ac:dyDescent="0.2">
      <c r="A3722" s="85">
        <v>3718</v>
      </c>
      <c r="B3722" s="79">
        <f ca="1">('Activity Data'!B3728*$B$4)*'Emission Factors'!H3730</f>
        <v>146993605.68917093</v>
      </c>
      <c r="C3722" s="79">
        <f ca="1">('Activity Data'!B3728*$C$4)*'Emission Factors'!I3730</f>
        <v>68827044.457105681</v>
      </c>
      <c r="D3722" s="79">
        <f ca="1">('Activity Data'!B3728*$D$4)*'Emission Factors'!J3730</f>
        <v>22539297.987503394</v>
      </c>
      <c r="E3722" s="79">
        <f t="shared" ca="1" si="58"/>
        <v>238359948.13378</v>
      </c>
    </row>
    <row r="3723" spans="1:5" s="62" customFormat="1" ht="12.75" x14ac:dyDescent="0.2">
      <c r="A3723" s="85">
        <v>3719</v>
      </c>
      <c r="B3723" s="79">
        <f ca="1">('Activity Data'!B3729*$B$4)*'Emission Factors'!H3731</f>
        <v>145780658.39979059</v>
      </c>
      <c r="C3723" s="79">
        <f ca="1">('Activity Data'!B3729*$C$4)*'Emission Factors'!I3731</f>
        <v>66518388.09363354</v>
      </c>
      <c r="D3723" s="79">
        <f ca="1">('Activity Data'!B3729*$D$4)*'Emission Factors'!J3731</f>
        <v>20862347.786956064</v>
      </c>
      <c r="E3723" s="79">
        <f t="shared" ca="1" si="58"/>
        <v>233161394.28038019</v>
      </c>
    </row>
    <row r="3724" spans="1:5" s="62" customFormat="1" ht="12.75" x14ac:dyDescent="0.2">
      <c r="A3724" s="85">
        <v>3720</v>
      </c>
      <c r="B3724" s="79">
        <f ca="1">('Activity Data'!B3730*$B$4)*'Emission Factors'!H3732</f>
        <v>136226578.90729749</v>
      </c>
      <c r="C3724" s="79">
        <f ca="1">('Activity Data'!B3730*$C$4)*'Emission Factors'!I3732</f>
        <v>67378195.07837747</v>
      </c>
      <c r="D3724" s="79">
        <f ca="1">('Activity Data'!B3730*$D$4)*'Emission Factors'!J3732</f>
        <v>20814639.54828177</v>
      </c>
      <c r="E3724" s="79">
        <f t="shared" ca="1" si="58"/>
        <v>224419413.53395674</v>
      </c>
    </row>
    <row r="3725" spans="1:5" s="62" customFormat="1" ht="12.75" x14ac:dyDescent="0.2">
      <c r="A3725" s="85">
        <v>3721</v>
      </c>
      <c r="B3725" s="79">
        <f ca="1">('Activity Data'!B3731*$B$4)*'Emission Factors'!H3733</f>
        <v>118055648.80350046</v>
      </c>
      <c r="C3725" s="79">
        <f ca="1">('Activity Data'!B3731*$C$4)*'Emission Factors'!I3733</f>
        <v>54539878.062755451</v>
      </c>
      <c r="D3725" s="79">
        <f ca="1">('Activity Data'!B3731*$D$4)*'Emission Factors'!J3733</f>
        <v>17512051.700993042</v>
      </c>
      <c r="E3725" s="79">
        <f t="shared" ca="1" si="58"/>
        <v>190107578.56724894</v>
      </c>
    </row>
    <row r="3726" spans="1:5" s="62" customFormat="1" ht="12.75" x14ac:dyDescent="0.2">
      <c r="A3726" s="85">
        <v>3722</v>
      </c>
      <c r="B3726" s="79">
        <f ca="1">('Activity Data'!B3732*$B$4)*'Emission Factors'!H3734</f>
        <v>157444018.79820025</v>
      </c>
      <c r="C3726" s="79">
        <f ca="1">('Activity Data'!B3732*$C$4)*'Emission Factors'!I3734</f>
        <v>69800888.560147062</v>
      </c>
      <c r="D3726" s="79">
        <f ca="1">('Activity Data'!B3732*$D$4)*'Emission Factors'!J3734</f>
        <v>23845120.422314174</v>
      </c>
      <c r="E3726" s="79">
        <f t="shared" ca="1" si="58"/>
        <v>251090027.78066146</v>
      </c>
    </row>
    <row r="3727" spans="1:5" s="62" customFormat="1" ht="12.75" x14ac:dyDescent="0.2">
      <c r="A3727" s="85">
        <v>3723</v>
      </c>
      <c r="B3727" s="79">
        <f ca="1">('Activity Data'!B3733*$B$4)*'Emission Factors'!H3735</f>
        <v>142509950.24926871</v>
      </c>
      <c r="C3727" s="79">
        <f ca="1">('Activity Data'!B3733*$C$4)*'Emission Factors'!I3735</f>
        <v>70060499.512827694</v>
      </c>
      <c r="D3727" s="79">
        <f ca="1">('Activity Data'!B3733*$D$4)*'Emission Factors'!J3735</f>
        <v>22070773.187965531</v>
      </c>
      <c r="E3727" s="79">
        <f t="shared" ca="1" si="58"/>
        <v>234641222.95006195</v>
      </c>
    </row>
    <row r="3728" spans="1:5" s="62" customFormat="1" ht="12.75" x14ac:dyDescent="0.2">
      <c r="A3728" s="85">
        <v>3724</v>
      </c>
      <c r="B3728" s="79">
        <f ca="1">('Activity Data'!B3734*$B$4)*'Emission Factors'!H3736</f>
        <v>151699395.10757512</v>
      </c>
      <c r="C3728" s="79">
        <f ca="1">('Activity Data'!B3734*$C$4)*'Emission Factors'!I3736</f>
        <v>70513852.458141908</v>
      </c>
      <c r="D3728" s="79">
        <f ca="1">('Activity Data'!B3734*$D$4)*'Emission Factors'!J3736</f>
        <v>22998105.524564404</v>
      </c>
      <c r="E3728" s="79">
        <f t="shared" ca="1" si="58"/>
        <v>245211353.09028146</v>
      </c>
    </row>
    <row r="3729" spans="1:5" s="62" customFormat="1" ht="12.75" x14ac:dyDescent="0.2">
      <c r="A3729" s="85">
        <v>3725</v>
      </c>
      <c r="B3729" s="79">
        <f ca="1">('Activity Data'!B3735*$B$4)*'Emission Factors'!H3737</f>
        <v>143046008.28761655</v>
      </c>
      <c r="C3729" s="79">
        <f ca="1">('Activity Data'!B3735*$C$4)*'Emission Factors'!I3737</f>
        <v>70507367.170491919</v>
      </c>
      <c r="D3729" s="79">
        <f ca="1">('Activity Data'!B3735*$D$4)*'Emission Factors'!J3737</f>
        <v>21852634.909193937</v>
      </c>
      <c r="E3729" s="79">
        <f t="shared" ca="1" si="58"/>
        <v>235406010.36730242</v>
      </c>
    </row>
    <row r="3730" spans="1:5" s="62" customFormat="1" ht="12.75" x14ac:dyDescent="0.2">
      <c r="A3730" s="85">
        <v>3726</v>
      </c>
      <c r="B3730" s="79">
        <f ca="1">('Activity Data'!B3736*$B$4)*'Emission Factors'!H3738</f>
        <v>150778054.49839345</v>
      </c>
      <c r="C3730" s="79">
        <f ca="1">('Activity Data'!B3736*$C$4)*'Emission Factors'!I3738</f>
        <v>66172992.849397279</v>
      </c>
      <c r="D3730" s="79">
        <f ca="1">('Activity Data'!B3736*$D$4)*'Emission Factors'!J3738</f>
        <v>21672385.234372467</v>
      </c>
      <c r="E3730" s="79">
        <f t="shared" ca="1" si="58"/>
        <v>238623432.58216318</v>
      </c>
    </row>
    <row r="3731" spans="1:5" s="62" customFormat="1" ht="12.75" x14ac:dyDescent="0.2">
      <c r="A3731" s="85">
        <v>3727</v>
      </c>
      <c r="B3731" s="79">
        <f ca="1">('Activity Data'!B3737*$B$4)*'Emission Factors'!H3739</f>
        <v>147370229.60913116</v>
      </c>
      <c r="C3731" s="79">
        <f ca="1">('Activity Data'!B3737*$C$4)*'Emission Factors'!I3739</f>
        <v>66887160.38823536</v>
      </c>
      <c r="D3731" s="79">
        <f ca="1">('Activity Data'!B3737*$D$4)*'Emission Factors'!J3739</f>
        <v>22571434.481611431</v>
      </c>
      <c r="E3731" s="79">
        <f t="shared" ca="1" si="58"/>
        <v>236828824.47897795</v>
      </c>
    </row>
    <row r="3732" spans="1:5" s="62" customFormat="1" ht="12.75" x14ac:dyDescent="0.2">
      <c r="A3732" s="85">
        <v>3728</v>
      </c>
      <c r="B3732" s="79">
        <f ca="1">('Activity Data'!B3738*$B$4)*'Emission Factors'!H3740</f>
        <v>156434963.01545402</v>
      </c>
      <c r="C3732" s="79">
        <f ca="1">('Activity Data'!B3738*$C$4)*'Emission Factors'!I3740</f>
        <v>80946539.704369292</v>
      </c>
      <c r="D3732" s="79">
        <f ca="1">('Activity Data'!B3738*$D$4)*'Emission Factors'!J3740</f>
        <v>23322167.02024338</v>
      </c>
      <c r="E3732" s="79">
        <f t="shared" ca="1" si="58"/>
        <v>260703669.74006668</v>
      </c>
    </row>
    <row r="3733" spans="1:5" s="62" customFormat="1" ht="12.75" x14ac:dyDescent="0.2">
      <c r="A3733" s="85">
        <v>3729</v>
      </c>
      <c r="B3733" s="79">
        <f ca="1">('Activity Data'!B3739*$B$4)*'Emission Factors'!H3741</f>
        <v>135555925.98712966</v>
      </c>
      <c r="C3733" s="79">
        <f ca="1">('Activity Data'!B3739*$C$4)*'Emission Factors'!I3741</f>
        <v>67279795.162932903</v>
      </c>
      <c r="D3733" s="79">
        <f ca="1">('Activity Data'!B3739*$D$4)*'Emission Factors'!J3741</f>
        <v>21342116.501854833</v>
      </c>
      <c r="E3733" s="79">
        <f t="shared" ca="1" si="58"/>
        <v>224177837.6519174</v>
      </c>
    </row>
    <row r="3734" spans="1:5" s="62" customFormat="1" ht="12.75" x14ac:dyDescent="0.2">
      <c r="A3734" s="85">
        <v>3730</v>
      </c>
      <c r="B3734" s="79">
        <f ca="1">('Activity Data'!B3740*$B$4)*'Emission Factors'!H3742</f>
        <v>134917113.27437031</v>
      </c>
      <c r="C3734" s="79">
        <f ca="1">('Activity Data'!B3740*$C$4)*'Emission Factors'!I3742</f>
        <v>64208276.247394778</v>
      </c>
      <c r="D3734" s="79">
        <f ca="1">('Activity Data'!B3740*$D$4)*'Emission Factors'!J3742</f>
        <v>21423503.256792858</v>
      </c>
      <c r="E3734" s="79">
        <f t="shared" ca="1" si="58"/>
        <v>220548892.77855796</v>
      </c>
    </row>
    <row r="3735" spans="1:5" s="62" customFormat="1" ht="12.75" x14ac:dyDescent="0.2">
      <c r="A3735" s="85">
        <v>3731</v>
      </c>
      <c r="B3735" s="79">
        <f ca="1">('Activity Data'!B3741*$B$4)*'Emission Factors'!H3743</f>
        <v>146537260.47282395</v>
      </c>
      <c r="C3735" s="79">
        <f ca="1">('Activity Data'!B3741*$C$4)*'Emission Factors'!I3743</f>
        <v>72229739.003298506</v>
      </c>
      <c r="D3735" s="79">
        <f ca="1">('Activity Data'!B3741*$D$4)*'Emission Factors'!J3743</f>
        <v>24472090.333080977</v>
      </c>
      <c r="E3735" s="79">
        <f t="shared" ca="1" si="58"/>
        <v>243239089.80920342</v>
      </c>
    </row>
    <row r="3736" spans="1:5" s="62" customFormat="1" ht="12.75" x14ac:dyDescent="0.2">
      <c r="A3736" s="85">
        <v>3732</v>
      </c>
      <c r="B3736" s="79">
        <f ca="1">('Activity Data'!B3742*$B$4)*'Emission Factors'!H3744</f>
        <v>144757829.51384446</v>
      </c>
      <c r="C3736" s="79">
        <f ca="1">('Activity Data'!B3742*$C$4)*'Emission Factors'!I3744</f>
        <v>60904809.913878188</v>
      </c>
      <c r="D3736" s="79">
        <f ca="1">('Activity Data'!B3742*$D$4)*'Emission Factors'!J3744</f>
        <v>21824257.327459931</v>
      </c>
      <c r="E3736" s="79">
        <f t="shared" ca="1" si="58"/>
        <v>227486896.75518256</v>
      </c>
    </row>
    <row r="3737" spans="1:5" s="62" customFormat="1" ht="12.75" x14ac:dyDescent="0.2">
      <c r="A3737" s="85">
        <v>3733</v>
      </c>
      <c r="B3737" s="79">
        <f ca="1">('Activity Data'!B3743*$B$4)*'Emission Factors'!H3745</f>
        <v>127095520.21213594</v>
      </c>
      <c r="C3737" s="79">
        <f ca="1">('Activity Data'!B3743*$C$4)*'Emission Factors'!I3745</f>
        <v>58435918.406299345</v>
      </c>
      <c r="D3737" s="79">
        <f ca="1">('Activity Data'!B3743*$D$4)*'Emission Factors'!J3745</f>
        <v>19940019.65051521</v>
      </c>
      <c r="E3737" s="79">
        <f t="shared" ca="1" si="58"/>
        <v>205471458.26895049</v>
      </c>
    </row>
    <row r="3738" spans="1:5" s="62" customFormat="1" ht="12.75" x14ac:dyDescent="0.2">
      <c r="A3738" s="85">
        <v>3734</v>
      </c>
      <c r="B3738" s="79">
        <f ca="1">('Activity Data'!B3744*$B$4)*'Emission Factors'!H3746</f>
        <v>151855112.55809236</v>
      </c>
      <c r="C3738" s="79">
        <f ca="1">('Activity Data'!B3744*$C$4)*'Emission Factors'!I3746</f>
        <v>64220165.755340479</v>
      </c>
      <c r="D3738" s="79">
        <f ca="1">('Activity Data'!B3744*$D$4)*'Emission Factors'!J3746</f>
        <v>24140892.355211876</v>
      </c>
      <c r="E3738" s="79">
        <f t="shared" ca="1" si="58"/>
        <v>240216170.66864473</v>
      </c>
    </row>
    <row r="3739" spans="1:5" s="62" customFormat="1" ht="12.75" x14ac:dyDescent="0.2">
      <c r="A3739" s="85">
        <v>3735</v>
      </c>
      <c r="B3739" s="79">
        <f ca="1">('Activity Data'!B3745*$B$4)*'Emission Factors'!H3747</f>
        <v>141419840.96007484</v>
      </c>
      <c r="C3739" s="79">
        <f ca="1">('Activity Data'!B3745*$C$4)*'Emission Factors'!I3747</f>
        <v>66375738.561812103</v>
      </c>
      <c r="D3739" s="79">
        <f ca="1">('Activity Data'!B3745*$D$4)*'Emission Factors'!J3747</f>
        <v>19810397.513952691</v>
      </c>
      <c r="E3739" s="79">
        <f t="shared" ca="1" si="58"/>
        <v>227605977.03583965</v>
      </c>
    </row>
    <row r="3740" spans="1:5" s="62" customFormat="1" ht="12.75" x14ac:dyDescent="0.2">
      <c r="A3740" s="85">
        <v>3736</v>
      </c>
      <c r="B3740" s="79">
        <f ca="1">('Activity Data'!B3746*$B$4)*'Emission Factors'!H3748</f>
        <v>160455783.5229544</v>
      </c>
      <c r="C3740" s="79">
        <f ca="1">('Activity Data'!B3746*$C$4)*'Emission Factors'!I3748</f>
        <v>80589066.092121795</v>
      </c>
      <c r="D3740" s="79">
        <f ca="1">('Activity Data'!B3746*$D$4)*'Emission Factors'!J3748</f>
        <v>24654886.745048389</v>
      </c>
      <c r="E3740" s="79">
        <f t="shared" ca="1" si="58"/>
        <v>265699736.36012459</v>
      </c>
    </row>
    <row r="3741" spans="1:5" s="62" customFormat="1" ht="12.75" x14ac:dyDescent="0.2">
      <c r="A3741" s="85">
        <v>3737</v>
      </c>
      <c r="B3741" s="79">
        <f ca="1">('Activity Data'!B3747*$B$4)*'Emission Factors'!H3749</f>
        <v>142751061.93402839</v>
      </c>
      <c r="C3741" s="79">
        <f ca="1">('Activity Data'!B3747*$C$4)*'Emission Factors'!I3749</f>
        <v>64372496.579316378</v>
      </c>
      <c r="D3741" s="79">
        <f ca="1">('Activity Data'!B3747*$D$4)*'Emission Factors'!J3749</f>
        <v>21097160.734561473</v>
      </c>
      <c r="E3741" s="79">
        <f t="shared" ca="1" si="58"/>
        <v>228220719.24790624</v>
      </c>
    </row>
    <row r="3742" spans="1:5" s="62" customFormat="1" ht="12.75" x14ac:dyDescent="0.2">
      <c r="A3742" s="85">
        <v>3738</v>
      </c>
      <c r="B3742" s="79">
        <f ca="1">('Activity Data'!B3748*$B$4)*'Emission Factors'!H3750</f>
        <v>129255212.9827376</v>
      </c>
      <c r="C3742" s="79">
        <f ca="1">('Activity Data'!B3748*$C$4)*'Emission Factors'!I3750</f>
        <v>58823968.35987366</v>
      </c>
      <c r="D3742" s="79">
        <f ca="1">('Activity Data'!B3748*$D$4)*'Emission Factors'!J3750</f>
        <v>19905158.144424062</v>
      </c>
      <c r="E3742" s="79">
        <f t="shared" ca="1" si="58"/>
        <v>207984339.4870353</v>
      </c>
    </row>
    <row r="3743" spans="1:5" s="62" customFormat="1" ht="12.75" x14ac:dyDescent="0.2">
      <c r="A3743" s="85">
        <v>3739</v>
      </c>
      <c r="B3743" s="79">
        <f ca="1">('Activity Data'!B3749*$B$4)*'Emission Factors'!H3751</f>
        <v>157341465.2861048</v>
      </c>
      <c r="C3743" s="79">
        <f ca="1">('Activity Data'!B3749*$C$4)*'Emission Factors'!I3751</f>
        <v>75908568.316539273</v>
      </c>
      <c r="D3743" s="79">
        <f ca="1">('Activity Data'!B3749*$D$4)*'Emission Factors'!J3751</f>
        <v>24398353.87766299</v>
      </c>
      <c r="E3743" s="79">
        <f t="shared" ca="1" si="58"/>
        <v>257648387.48030707</v>
      </c>
    </row>
    <row r="3744" spans="1:5" s="62" customFormat="1" ht="12.75" x14ac:dyDescent="0.2">
      <c r="A3744" s="85">
        <v>3740</v>
      </c>
      <c r="B3744" s="79">
        <f ca="1">('Activity Data'!B3750*$B$4)*'Emission Factors'!H3752</f>
        <v>139915653.9189972</v>
      </c>
      <c r="C3744" s="79">
        <f ca="1">('Activity Data'!B3750*$C$4)*'Emission Factors'!I3752</f>
        <v>66865954.115348019</v>
      </c>
      <c r="D3744" s="79">
        <f ca="1">('Activity Data'!B3750*$D$4)*'Emission Factors'!J3752</f>
        <v>23170244.517573066</v>
      </c>
      <c r="E3744" s="79">
        <f t="shared" ca="1" si="58"/>
        <v>229951852.55191827</v>
      </c>
    </row>
    <row r="3745" spans="1:5" s="62" customFormat="1" ht="12.75" x14ac:dyDescent="0.2">
      <c r="A3745" s="85">
        <v>3741</v>
      </c>
      <c r="B3745" s="79">
        <f ca="1">('Activity Data'!B3751*$B$4)*'Emission Factors'!H3753</f>
        <v>155218322.62080044</v>
      </c>
      <c r="C3745" s="79">
        <f ca="1">('Activity Data'!B3751*$C$4)*'Emission Factors'!I3753</f>
        <v>65470486.893949814</v>
      </c>
      <c r="D3745" s="79">
        <f ca="1">('Activity Data'!B3751*$D$4)*'Emission Factors'!J3753</f>
        <v>22958170.220945559</v>
      </c>
      <c r="E3745" s="79">
        <f t="shared" ca="1" si="58"/>
        <v>243646979.73569581</v>
      </c>
    </row>
    <row r="3746" spans="1:5" s="62" customFormat="1" ht="12.75" x14ac:dyDescent="0.2">
      <c r="A3746" s="85">
        <v>3742</v>
      </c>
      <c r="B3746" s="79">
        <f ca="1">('Activity Data'!B3752*$B$4)*'Emission Factors'!H3754</f>
        <v>150090289.88385528</v>
      </c>
      <c r="C3746" s="79">
        <f ca="1">('Activity Data'!B3752*$C$4)*'Emission Factors'!I3754</f>
        <v>69641136.96024622</v>
      </c>
      <c r="D3746" s="79">
        <f ca="1">('Activity Data'!B3752*$D$4)*'Emission Factors'!J3754</f>
        <v>24440597.935754526</v>
      </c>
      <c r="E3746" s="79">
        <f t="shared" ca="1" si="58"/>
        <v>244172024.77985603</v>
      </c>
    </row>
    <row r="3747" spans="1:5" s="62" customFormat="1" ht="12.75" x14ac:dyDescent="0.2">
      <c r="A3747" s="85">
        <v>3743</v>
      </c>
      <c r="B3747" s="79">
        <f ca="1">('Activity Data'!B3753*$B$4)*'Emission Factors'!H3755</f>
        <v>146944343.9285304</v>
      </c>
      <c r="C3747" s="79">
        <f ca="1">('Activity Data'!B3753*$C$4)*'Emission Factors'!I3755</f>
        <v>62263966.353607848</v>
      </c>
      <c r="D3747" s="79">
        <f ca="1">('Activity Data'!B3753*$D$4)*'Emission Factors'!J3755</f>
        <v>22312360.201973103</v>
      </c>
      <c r="E3747" s="79">
        <f t="shared" ca="1" si="58"/>
        <v>231520670.48411134</v>
      </c>
    </row>
    <row r="3748" spans="1:5" s="62" customFormat="1" ht="12.75" x14ac:dyDescent="0.2">
      <c r="A3748" s="85">
        <v>3744</v>
      </c>
      <c r="B3748" s="79">
        <f ca="1">('Activity Data'!B3754*$B$4)*'Emission Factors'!H3756</f>
        <v>127617264.06200032</v>
      </c>
      <c r="C3748" s="79">
        <f ca="1">('Activity Data'!B3754*$C$4)*'Emission Factors'!I3756</f>
        <v>59449010.247957788</v>
      </c>
      <c r="D3748" s="79">
        <f ca="1">('Activity Data'!B3754*$D$4)*'Emission Factors'!J3756</f>
        <v>18847364.521415286</v>
      </c>
      <c r="E3748" s="79">
        <f t="shared" ca="1" si="58"/>
        <v>205913638.83137339</v>
      </c>
    </row>
    <row r="3749" spans="1:5" s="62" customFormat="1" ht="12.75" x14ac:dyDescent="0.2">
      <c r="A3749" s="85">
        <v>3745</v>
      </c>
      <c r="B3749" s="79">
        <f ca="1">('Activity Data'!B3755*$B$4)*'Emission Factors'!H3757</f>
        <v>133821554.41096367</v>
      </c>
      <c r="C3749" s="79">
        <f ca="1">('Activity Data'!B3755*$C$4)*'Emission Factors'!I3757</f>
        <v>61464710.376598313</v>
      </c>
      <c r="D3749" s="79">
        <f ca="1">('Activity Data'!B3755*$D$4)*'Emission Factors'!J3757</f>
        <v>21303162.777665839</v>
      </c>
      <c r="E3749" s="79">
        <f t="shared" ca="1" si="58"/>
        <v>216589427.56522781</v>
      </c>
    </row>
    <row r="3750" spans="1:5" s="62" customFormat="1" ht="12.75" x14ac:dyDescent="0.2">
      <c r="A3750" s="85">
        <v>3746</v>
      </c>
      <c r="B3750" s="79">
        <f ca="1">('Activity Data'!B3756*$B$4)*'Emission Factors'!H3758</f>
        <v>140995984.22199413</v>
      </c>
      <c r="C3750" s="79">
        <f ca="1">('Activity Data'!B3756*$C$4)*'Emission Factors'!I3758</f>
        <v>64349373.308698654</v>
      </c>
      <c r="D3750" s="79">
        <f ca="1">('Activity Data'!B3756*$D$4)*'Emission Factors'!J3758</f>
        <v>22823046.222116776</v>
      </c>
      <c r="E3750" s="79">
        <f t="shared" ca="1" si="58"/>
        <v>228168403.75280955</v>
      </c>
    </row>
    <row r="3751" spans="1:5" s="62" customFormat="1" ht="12.75" x14ac:dyDescent="0.2">
      <c r="A3751" s="85">
        <v>3747</v>
      </c>
      <c r="B3751" s="79">
        <f ca="1">('Activity Data'!B3757*$B$4)*'Emission Factors'!H3759</f>
        <v>117225615.62286179</v>
      </c>
      <c r="C3751" s="79">
        <f ca="1">('Activity Data'!B3757*$C$4)*'Emission Factors'!I3759</f>
        <v>52923953.297573231</v>
      </c>
      <c r="D3751" s="79">
        <f ca="1">('Activity Data'!B3757*$D$4)*'Emission Factors'!J3759</f>
        <v>18322182.020591628</v>
      </c>
      <c r="E3751" s="79">
        <f t="shared" ca="1" si="58"/>
        <v>188471750.94102663</v>
      </c>
    </row>
    <row r="3752" spans="1:5" s="62" customFormat="1" ht="12.75" x14ac:dyDescent="0.2">
      <c r="A3752" s="85">
        <v>3748</v>
      </c>
      <c r="B3752" s="79">
        <f ca="1">('Activity Data'!B3758*$B$4)*'Emission Factors'!H3760</f>
        <v>158299229.7131719</v>
      </c>
      <c r="C3752" s="79">
        <f ca="1">('Activity Data'!B3758*$C$4)*'Emission Factors'!I3760</f>
        <v>72093365.53643617</v>
      </c>
      <c r="D3752" s="79">
        <f ca="1">('Activity Data'!B3758*$D$4)*'Emission Factors'!J3760</f>
        <v>24298961.117766757</v>
      </c>
      <c r="E3752" s="79">
        <f t="shared" ca="1" si="58"/>
        <v>254691556.36737484</v>
      </c>
    </row>
    <row r="3753" spans="1:5" s="62" customFormat="1" ht="12.75" x14ac:dyDescent="0.2">
      <c r="A3753" s="85">
        <v>3749</v>
      </c>
      <c r="B3753" s="79">
        <f ca="1">('Activity Data'!B3759*$B$4)*'Emission Factors'!H3761</f>
        <v>126559369.78042667</v>
      </c>
      <c r="C3753" s="79">
        <f ca="1">('Activity Data'!B3759*$C$4)*'Emission Factors'!I3761</f>
        <v>60024064.027076736</v>
      </c>
      <c r="D3753" s="79">
        <f ca="1">('Activity Data'!B3759*$D$4)*'Emission Factors'!J3761</f>
        <v>20381814.018097136</v>
      </c>
      <c r="E3753" s="79">
        <f t="shared" ca="1" si="58"/>
        <v>206965247.82560053</v>
      </c>
    </row>
    <row r="3754" spans="1:5" s="62" customFormat="1" ht="12.75" x14ac:dyDescent="0.2">
      <c r="A3754" s="85">
        <v>3750</v>
      </c>
      <c r="B3754" s="79">
        <f ca="1">('Activity Data'!B3760*$B$4)*'Emission Factors'!H3762</f>
        <v>150467494.81280977</v>
      </c>
      <c r="C3754" s="79">
        <f ca="1">('Activity Data'!B3760*$C$4)*'Emission Factors'!I3762</f>
        <v>73872463.026338711</v>
      </c>
      <c r="D3754" s="79">
        <f ca="1">('Activity Data'!B3760*$D$4)*'Emission Factors'!J3762</f>
        <v>22214185.352620464</v>
      </c>
      <c r="E3754" s="79">
        <f t="shared" ca="1" si="58"/>
        <v>246554143.19176891</v>
      </c>
    </row>
    <row r="3755" spans="1:5" s="62" customFormat="1" ht="12.75" x14ac:dyDescent="0.2">
      <c r="A3755" s="85">
        <v>3751</v>
      </c>
      <c r="B3755" s="79">
        <f ca="1">('Activity Data'!B3761*$B$4)*'Emission Factors'!H3763</f>
        <v>136032224.66756821</v>
      </c>
      <c r="C3755" s="79">
        <f ca="1">('Activity Data'!B3761*$C$4)*'Emission Factors'!I3763</f>
        <v>65940324.303068101</v>
      </c>
      <c r="D3755" s="79">
        <f ca="1">('Activity Data'!B3761*$D$4)*'Emission Factors'!J3763</f>
        <v>21502683.137229078</v>
      </c>
      <c r="E3755" s="79">
        <f t="shared" ca="1" si="58"/>
        <v>223475232.10786539</v>
      </c>
    </row>
    <row r="3756" spans="1:5" s="62" customFormat="1" ht="12.75" x14ac:dyDescent="0.2">
      <c r="A3756" s="85">
        <v>3752</v>
      </c>
      <c r="B3756" s="79">
        <f ca="1">('Activity Data'!B3762*$B$4)*'Emission Factors'!H3764</f>
        <v>147170229.37228602</v>
      </c>
      <c r="C3756" s="79">
        <f ca="1">('Activity Data'!B3762*$C$4)*'Emission Factors'!I3764</f>
        <v>70338725.16168347</v>
      </c>
      <c r="D3756" s="79">
        <f ca="1">('Activity Data'!B3762*$D$4)*'Emission Factors'!J3764</f>
        <v>23047251.07013182</v>
      </c>
      <c r="E3756" s="79">
        <f t="shared" ca="1" si="58"/>
        <v>240556205.6041013</v>
      </c>
    </row>
    <row r="3757" spans="1:5" s="62" customFormat="1" ht="12.75" x14ac:dyDescent="0.2">
      <c r="A3757" s="85">
        <v>3753</v>
      </c>
      <c r="B3757" s="79">
        <f ca="1">('Activity Data'!B3763*$B$4)*'Emission Factors'!H3765</f>
        <v>136602107.36938679</v>
      </c>
      <c r="C3757" s="79">
        <f ca="1">('Activity Data'!B3763*$C$4)*'Emission Factors'!I3765</f>
        <v>69310828.717869446</v>
      </c>
      <c r="D3757" s="79">
        <f ca="1">('Activity Data'!B3763*$D$4)*'Emission Factors'!J3765</f>
        <v>21892574.299658198</v>
      </c>
      <c r="E3757" s="79">
        <f t="shared" ca="1" si="58"/>
        <v>227805510.38691446</v>
      </c>
    </row>
    <row r="3758" spans="1:5" s="62" customFormat="1" ht="12.75" x14ac:dyDescent="0.2">
      <c r="A3758" s="85">
        <v>3754</v>
      </c>
      <c r="B3758" s="79">
        <f ca="1">('Activity Data'!B3764*$B$4)*'Emission Factors'!H3766</f>
        <v>154977015.60118303</v>
      </c>
      <c r="C3758" s="79">
        <f ca="1">('Activity Data'!B3764*$C$4)*'Emission Factors'!I3766</f>
        <v>76494507.170538574</v>
      </c>
      <c r="D3758" s="79">
        <f ca="1">('Activity Data'!B3764*$D$4)*'Emission Factors'!J3766</f>
        <v>23991771.441774622</v>
      </c>
      <c r="E3758" s="79">
        <f t="shared" ca="1" si="58"/>
        <v>255463294.21349621</v>
      </c>
    </row>
    <row r="3759" spans="1:5" s="62" customFormat="1" ht="12.75" x14ac:dyDescent="0.2">
      <c r="A3759" s="85">
        <v>3755</v>
      </c>
      <c r="B3759" s="79">
        <f ca="1">('Activity Data'!B3765*$B$4)*'Emission Factors'!H3767</f>
        <v>153150799.9880729</v>
      </c>
      <c r="C3759" s="79">
        <f ca="1">('Activity Data'!B3765*$C$4)*'Emission Factors'!I3767</f>
        <v>74152466.285369575</v>
      </c>
      <c r="D3759" s="79">
        <f ca="1">('Activity Data'!B3765*$D$4)*'Emission Factors'!J3767</f>
        <v>24102061.91027499</v>
      </c>
      <c r="E3759" s="79">
        <f t="shared" ca="1" si="58"/>
        <v>251405328.18371746</v>
      </c>
    </row>
    <row r="3760" spans="1:5" s="62" customFormat="1" ht="12.75" x14ac:dyDescent="0.2">
      <c r="A3760" s="85">
        <v>3756</v>
      </c>
      <c r="B3760" s="79">
        <f ca="1">('Activity Data'!B3766*$B$4)*'Emission Factors'!H3768</f>
        <v>147113398.26320511</v>
      </c>
      <c r="C3760" s="79">
        <f ca="1">('Activity Data'!B3766*$C$4)*'Emission Factors'!I3768</f>
        <v>68749807.268406734</v>
      </c>
      <c r="D3760" s="79">
        <f ca="1">('Activity Data'!B3766*$D$4)*'Emission Factors'!J3768</f>
        <v>21793170.797894266</v>
      </c>
      <c r="E3760" s="79">
        <f t="shared" ca="1" si="58"/>
        <v>237656376.32950613</v>
      </c>
    </row>
    <row r="3761" spans="1:5" s="62" customFormat="1" ht="12.75" x14ac:dyDescent="0.2">
      <c r="A3761" s="85">
        <v>3757</v>
      </c>
      <c r="B3761" s="79">
        <f ca="1">('Activity Data'!B3767*$B$4)*'Emission Factors'!H3769</f>
        <v>123608075.84286341</v>
      </c>
      <c r="C3761" s="79">
        <f ca="1">('Activity Data'!B3767*$C$4)*'Emission Factors'!I3769</f>
        <v>58770576.598532356</v>
      </c>
      <c r="D3761" s="79">
        <f ca="1">('Activity Data'!B3767*$D$4)*'Emission Factors'!J3769</f>
        <v>19337029.104172625</v>
      </c>
      <c r="E3761" s="79">
        <f t="shared" ca="1" si="58"/>
        <v>201715681.54556838</v>
      </c>
    </row>
    <row r="3762" spans="1:5" s="62" customFormat="1" ht="12.75" x14ac:dyDescent="0.2">
      <c r="A3762" s="85">
        <v>3758</v>
      </c>
      <c r="B3762" s="79">
        <f ca="1">('Activity Data'!B3768*$B$4)*'Emission Factors'!H3770</f>
        <v>145446643.6000348</v>
      </c>
      <c r="C3762" s="79">
        <f ca="1">('Activity Data'!B3768*$C$4)*'Emission Factors'!I3770</f>
        <v>67090928.550884113</v>
      </c>
      <c r="D3762" s="79">
        <f ca="1">('Activity Data'!B3768*$D$4)*'Emission Factors'!J3770</f>
        <v>21709059.212290678</v>
      </c>
      <c r="E3762" s="79">
        <f t="shared" ca="1" si="58"/>
        <v>234246631.36320958</v>
      </c>
    </row>
    <row r="3763" spans="1:5" s="62" customFormat="1" ht="12.75" x14ac:dyDescent="0.2">
      <c r="A3763" s="85">
        <v>3759</v>
      </c>
      <c r="B3763" s="79">
        <f ca="1">('Activity Data'!B3769*$B$4)*'Emission Factors'!H3771</f>
        <v>132602592.41890909</v>
      </c>
      <c r="C3763" s="79">
        <f ca="1">('Activity Data'!B3769*$C$4)*'Emission Factors'!I3771</f>
        <v>65944314.337996557</v>
      </c>
      <c r="D3763" s="79">
        <f ca="1">('Activity Data'!B3769*$D$4)*'Emission Factors'!J3771</f>
        <v>20568073.423908912</v>
      </c>
      <c r="E3763" s="79">
        <f t="shared" ca="1" si="58"/>
        <v>219114980.18081456</v>
      </c>
    </row>
    <row r="3764" spans="1:5" s="62" customFormat="1" ht="12.75" x14ac:dyDescent="0.2">
      <c r="A3764" s="85">
        <v>3760</v>
      </c>
      <c r="B3764" s="79">
        <f ca="1">('Activity Data'!B3770*$B$4)*'Emission Factors'!H3772</f>
        <v>121681788.17512573</v>
      </c>
      <c r="C3764" s="79">
        <f ca="1">('Activity Data'!B3770*$C$4)*'Emission Factors'!I3772</f>
        <v>56446219.806250438</v>
      </c>
      <c r="D3764" s="79">
        <f ca="1">('Activity Data'!B3770*$D$4)*'Emission Factors'!J3772</f>
        <v>19363817.747737769</v>
      </c>
      <c r="E3764" s="79">
        <f t="shared" ca="1" si="58"/>
        <v>197491825.72911394</v>
      </c>
    </row>
    <row r="3765" spans="1:5" s="62" customFormat="1" ht="12.75" x14ac:dyDescent="0.2">
      <c r="A3765" s="85">
        <v>3761</v>
      </c>
      <c r="B3765" s="79">
        <f ca="1">('Activity Data'!B3771*$B$4)*'Emission Factors'!H3773</f>
        <v>143651036.20952964</v>
      </c>
      <c r="C3765" s="79">
        <f ca="1">('Activity Data'!B3771*$C$4)*'Emission Factors'!I3773</f>
        <v>66273138.118008912</v>
      </c>
      <c r="D3765" s="79">
        <f ca="1">('Activity Data'!B3771*$D$4)*'Emission Factors'!J3773</f>
        <v>22042493.680180699</v>
      </c>
      <c r="E3765" s="79">
        <f t="shared" ca="1" si="58"/>
        <v>231966668.00771925</v>
      </c>
    </row>
    <row r="3766" spans="1:5" s="62" customFormat="1" ht="12.75" x14ac:dyDescent="0.2">
      <c r="A3766" s="85">
        <v>3762</v>
      </c>
      <c r="B3766" s="79">
        <f ca="1">('Activity Data'!B3772*$B$4)*'Emission Factors'!H3774</f>
        <v>129166293.10089861</v>
      </c>
      <c r="C3766" s="79">
        <f ca="1">('Activity Data'!B3772*$C$4)*'Emission Factors'!I3774</f>
        <v>59084879.63125851</v>
      </c>
      <c r="D3766" s="79">
        <f ca="1">('Activity Data'!B3772*$D$4)*'Emission Factors'!J3774</f>
        <v>20358942.212717861</v>
      </c>
      <c r="E3766" s="79">
        <f t="shared" ca="1" si="58"/>
        <v>208610114.94487497</v>
      </c>
    </row>
    <row r="3767" spans="1:5" s="62" customFormat="1" ht="12.75" x14ac:dyDescent="0.2">
      <c r="A3767" s="85">
        <v>3763</v>
      </c>
      <c r="B3767" s="79">
        <f ca="1">('Activity Data'!B3773*$B$4)*'Emission Factors'!H3775</f>
        <v>143667359.84219566</v>
      </c>
      <c r="C3767" s="79">
        <f ca="1">('Activity Data'!B3773*$C$4)*'Emission Factors'!I3775</f>
        <v>67482164.83723858</v>
      </c>
      <c r="D3767" s="79">
        <f ca="1">('Activity Data'!B3773*$D$4)*'Emission Factors'!J3775</f>
        <v>22660959.661661685</v>
      </c>
      <c r="E3767" s="79">
        <f t="shared" ca="1" si="58"/>
        <v>233810484.34109592</v>
      </c>
    </row>
    <row r="3768" spans="1:5" s="62" customFormat="1" ht="12.75" x14ac:dyDescent="0.2">
      <c r="A3768" s="85">
        <v>3764</v>
      </c>
      <c r="B3768" s="79">
        <f ca="1">('Activity Data'!B3774*$B$4)*'Emission Factors'!H3776</f>
        <v>141080786.76523253</v>
      </c>
      <c r="C3768" s="79">
        <f ca="1">('Activity Data'!B3774*$C$4)*'Emission Factors'!I3776</f>
        <v>62597898.208930917</v>
      </c>
      <c r="D3768" s="79">
        <f ca="1">('Activity Data'!B3774*$D$4)*'Emission Factors'!J3776</f>
        <v>21831676.702091411</v>
      </c>
      <c r="E3768" s="79">
        <f t="shared" ca="1" si="58"/>
        <v>225510361.67625487</v>
      </c>
    </row>
    <row r="3769" spans="1:5" s="62" customFormat="1" ht="12.75" x14ac:dyDescent="0.2">
      <c r="A3769" s="85">
        <v>3765</v>
      </c>
      <c r="B3769" s="79">
        <f ca="1">('Activity Data'!B3775*$B$4)*'Emission Factors'!H3777</f>
        <v>146353264.71462512</v>
      </c>
      <c r="C3769" s="79">
        <f ca="1">('Activity Data'!B3775*$C$4)*'Emission Factors'!I3777</f>
        <v>66641240.06803631</v>
      </c>
      <c r="D3769" s="79">
        <f ca="1">('Activity Data'!B3775*$D$4)*'Emission Factors'!J3777</f>
        <v>21842955.242471907</v>
      </c>
      <c r="E3769" s="79">
        <f t="shared" ca="1" si="58"/>
        <v>234837460.02513334</v>
      </c>
    </row>
    <row r="3770" spans="1:5" s="62" customFormat="1" ht="12.75" x14ac:dyDescent="0.2">
      <c r="A3770" s="85">
        <v>3766</v>
      </c>
      <c r="B3770" s="79">
        <f ca="1">('Activity Data'!B3776*$B$4)*'Emission Factors'!H3778</f>
        <v>152330164.53022614</v>
      </c>
      <c r="C3770" s="79">
        <f ca="1">('Activity Data'!B3776*$C$4)*'Emission Factors'!I3778</f>
        <v>71302025.220696598</v>
      </c>
      <c r="D3770" s="79">
        <f ca="1">('Activity Data'!B3776*$D$4)*'Emission Factors'!J3778</f>
        <v>22294066.749535602</v>
      </c>
      <c r="E3770" s="79">
        <f t="shared" ca="1" si="58"/>
        <v>245926256.50045833</v>
      </c>
    </row>
    <row r="3771" spans="1:5" s="62" customFormat="1" ht="12.75" x14ac:dyDescent="0.2">
      <c r="A3771" s="85">
        <v>3767</v>
      </c>
      <c r="B3771" s="79">
        <f ca="1">('Activity Data'!B3777*$B$4)*'Emission Factors'!H3779</f>
        <v>114873061.29041402</v>
      </c>
      <c r="C3771" s="79">
        <f ca="1">('Activity Data'!B3777*$C$4)*'Emission Factors'!I3779</f>
        <v>51669882.689698875</v>
      </c>
      <c r="D3771" s="79">
        <f ca="1">('Activity Data'!B3777*$D$4)*'Emission Factors'!J3779</f>
        <v>18535529.455230996</v>
      </c>
      <c r="E3771" s="79">
        <f t="shared" ca="1" si="58"/>
        <v>185078473.43534392</v>
      </c>
    </row>
    <row r="3772" spans="1:5" s="62" customFormat="1" ht="12.75" x14ac:dyDescent="0.2">
      <c r="A3772" s="85">
        <v>3768</v>
      </c>
      <c r="B3772" s="79">
        <f ca="1">('Activity Data'!B3778*$B$4)*'Emission Factors'!H3780</f>
        <v>144796949.17744422</v>
      </c>
      <c r="C3772" s="79">
        <f ca="1">('Activity Data'!B3778*$C$4)*'Emission Factors'!I3780</f>
        <v>64158716.662938289</v>
      </c>
      <c r="D3772" s="79">
        <f ca="1">('Activity Data'!B3778*$D$4)*'Emission Factors'!J3780</f>
        <v>22162551.571333889</v>
      </c>
      <c r="E3772" s="79">
        <f t="shared" ca="1" si="58"/>
        <v>231118217.4117164</v>
      </c>
    </row>
    <row r="3773" spans="1:5" s="62" customFormat="1" ht="12.75" x14ac:dyDescent="0.2">
      <c r="A3773" s="85">
        <v>3769</v>
      </c>
      <c r="B3773" s="79">
        <f ca="1">('Activity Data'!B3779*$B$4)*'Emission Factors'!H3781</f>
        <v>146953933.82480204</v>
      </c>
      <c r="C3773" s="79">
        <f ca="1">('Activity Data'!B3779*$C$4)*'Emission Factors'!I3781</f>
        <v>70379788.956514433</v>
      </c>
      <c r="D3773" s="79">
        <f ca="1">('Activity Data'!B3779*$D$4)*'Emission Factors'!J3781</f>
        <v>22652109.248333942</v>
      </c>
      <c r="E3773" s="79">
        <f t="shared" ca="1" si="58"/>
        <v>239985832.02965039</v>
      </c>
    </row>
    <row r="3774" spans="1:5" s="62" customFormat="1" ht="12.75" x14ac:dyDescent="0.2">
      <c r="A3774" s="85">
        <v>3770</v>
      </c>
      <c r="B3774" s="79">
        <f ca="1">('Activity Data'!B3780*$B$4)*'Emission Factors'!H3782</f>
        <v>121482122.63546024</v>
      </c>
      <c r="C3774" s="79">
        <f ca="1">('Activity Data'!B3780*$C$4)*'Emission Factors'!I3782</f>
        <v>59934572.554701947</v>
      </c>
      <c r="D3774" s="79">
        <f ca="1">('Activity Data'!B3780*$D$4)*'Emission Factors'!J3782</f>
        <v>19510858.256792314</v>
      </c>
      <c r="E3774" s="79">
        <f t="shared" ca="1" si="58"/>
        <v>200927553.44695449</v>
      </c>
    </row>
    <row r="3775" spans="1:5" s="62" customFormat="1" ht="12.75" x14ac:dyDescent="0.2">
      <c r="A3775" s="85">
        <v>3771</v>
      </c>
      <c r="B3775" s="79">
        <f ca="1">('Activity Data'!B3781*$B$4)*'Emission Factors'!H3783</f>
        <v>149474801.876605</v>
      </c>
      <c r="C3775" s="79">
        <f ca="1">('Activity Data'!B3781*$C$4)*'Emission Factors'!I3783</f>
        <v>73543761.885031402</v>
      </c>
      <c r="D3775" s="79">
        <f ca="1">('Activity Data'!B3781*$D$4)*'Emission Factors'!J3783</f>
        <v>23551857.315185331</v>
      </c>
      <c r="E3775" s="79">
        <f t="shared" ca="1" si="58"/>
        <v>246570421.07682174</v>
      </c>
    </row>
    <row r="3776" spans="1:5" s="62" customFormat="1" ht="12.75" x14ac:dyDescent="0.2">
      <c r="A3776" s="85">
        <v>3772</v>
      </c>
      <c r="B3776" s="79">
        <f ca="1">('Activity Data'!B3782*$B$4)*'Emission Factors'!H3784</f>
        <v>136515457.01286665</v>
      </c>
      <c r="C3776" s="79">
        <f ca="1">('Activity Data'!B3782*$C$4)*'Emission Factors'!I3784</f>
        <v>64729739.29473903</v>
      </c>
      <c r="D3776" s="79">
        <f ca="1">('Activity Data'!B3782*$D$4)*'Emission Factors'!J3784</f>
        <v>20207549.166572135</v>
      </c>
      <c r="E3776" s="79">
        <f t="shared" ca="1" si="58"/>
        <v>221452745.47417781</v>
      </c>
    </row>
    <row r="3777" spans="1:5" s="62" customFormat="1" ht="12.75" x14ac:dyDescent="0.2">
      <c r="A3777" s="85">
        <v>3773</v>
      </c>
      <c r="B3777" s="79">
        <f ca="1">('Activity Data'!B3783*$B$4)*'Emission Factors'!H3785</f>
        <v>144749158.33203062</v>
      </c>
      <c r="C3777" s="79">
        <f ca="1">('Activity Data'!B3783*$C$4)*'Emission Factors'!I3785</f>
        <v>69056747.445546016</v>
      </c>
      <c r="D3777" s="79">
        <f ca="1">('Activity Data'!B3783*$D$4)*'Emission Factors'!J3785</f>
        <v>21569996.590484276</v>
      </c>
      <c r="E3777" s="79">
        <f t="shared" ca="1" si="58"/>
        <v>235375902.36806089</v>
      </c>
    </row>
    <row r="3778" spans="1:5" s="62" customFormat="1" ht="12.75" x14ac:dyDescent="0.2">
      <c r="A3778" s="85">
        <v>3774</v>
      </c>
      <c r="B3778" s="79">
        <f ca="1">('Activity Data'!B3784*$B$4)*'Emission Factors'!H3786</f>
        <v>155576377.36921769</v>
      </c>
      <c r="C3778" s="79">
        <f ca="1">('Activity Data'!B3784*$C$4)*'Emission Factors'!I3786</f>
        <v>75603869.115159586</v>
      </c>
      <c r="D3778" s="79">
        <f ca="1">('Activity Data'!B3784*$D$4)*'Emission Factors'!J3786</f>
        <v>24255552.993388139</v>
      </c>
      <c r="E3778" s="79">
        <f t="shared" ca="1" si="58"/>
        <v>255435799.47776541</v>
      </c>
    </row>
    <row r="3779" spans="1:5" s="62" customFormat="1" ht="12.75" x14ac:dyDescent="0.2">
      <c r="A3779" s="85">
        <v>3775</v>
      </c>
      <c r="B3779" s="79">
        <f ca="1">('Activity Data'!B3785*$B$4)*'Emission Factors'!H3787</f>
        <v>138393029.33901501</v>
      </c>
      <c r="C3779" s="79">
        <f ca="1">('Activity Data'!B3785*$C$4)*'Emission Factors'!I3787</f>
        <v>67618823.090504542</v>
      </c>
      <c r="D3779" s="79">
        <f ca="1">('Activity Data'!B3785*$D$4)*'Emission Factors'!J3787</f>
        <v>21236189.490360636</v>
      </c>
      <c r="E3779" s="79">
        <f t="shared" ca="1" si="58"/>
        <v>227248041.91988018</v>
      </c>
    </row>
    <row r="3780" spans="1:5" s="62" customFormat="1" ht="12.75" x14ac:dyDescent="0.2">
      <c r="A3780" s="85">
        <v>3776</v>
      </c>
      <c r="B3780" s="79">
        <f ca="1">('Activity Data'!B3786*$B$4)*'Emission Factors'!H3788</f>
        <v>137897043.17161843</v>
      </c>
      <c r="C3780" s="79">
        <f ca="1">('Activity Data'!B3786*$C$4)*'Emission Factors'!I3788</f>
        <v>64132793.479652956</v>
      </c>
      <c r="D3780" s="79">
        <f ca="1">('Activity Data'!B3786*$D$4)*'Emission Factors'!J3788</f>
        <v>21671941.967413533</v>
      </c>
      <c r="E3780" s="79">
        <f t="shared" ca="1" si="58"/>
        <v>223701778.61868495</v>
      </c>
    </row>
    <row r="3781" spans="1:5" s="62" customFormat="1" ht="12.75" x14ac:dyDescent="0.2">
      <c r="A3781" s="85">
        <v>3777</v>
      </c>
      <c r="B3781" s="79">
        <f ca="1">('Activity Data'!B3787*$B$4)*'Emission Factors'!H3789</f>
        <v>143764755.63473582</v>
      </c>
      <c r="C3781" s="79">
        <f ca="1">('Activity Data'!B3787*$C$4)*'Emission Factors'!I3789</f>
        <v>65987449.420031637</v>
      </c>
      <c r="D3781" s="79">
        <f ca="1">('Activity Data'!B3787*$D$4)*'Emission Factors'!J3789</f>
        <v>23196310.130751308</v>
      </c>
      <c r="E3781" s="79">
        <f t="shared" ref="E3781:E3844" ca="1" si="59">SUM(B3781:D3781)</f>
        <v>232948515.18551877</v>
      </c>
    </row>
    <row r="3782" spans="1:5" s="62" customFormat="1" ht="12.75" x14ac:dyDescent="0.2">
      <c r="A3782" s="85">
        <v>3778</v>
      </c>
      <c r="B3782" s="79">
        <f ca="1">('Activity Data'!B3788*$B$4)*'Emission Factors'!H3790</f>
        <v>137543725.99619174</v>
      </c>
      <c r="C3782" s="79">
        <f ca="1">('Activity Data'!B3788*$C$4)*'Emission Factors'!I3790</f>
        <v>63820823.027959429</v>
      </c>
      <c r="D3782" s="79">
        <f ca="1">('Activity Data'!B3788*$D$4)*'Emission Factors'!J3790</f>
        <v>21292359.049567368</v>
      </c>
      <c r="E3782" s="79">
        <f t="shared" ca="1" si="59"/>
        <v>222656908.07371855</v>
      </c>
    </row>
    <row r="3783" spans="1:5" s="62" customFormat="1" ht="12.75" x14ac:dyDescent="0.2">
      <c r="A3783" s="85">
        <v>3779</v>
      </c>
      <c r="B3783" s="79">
        <f ca="1">('Activity Data'!B3789*$B$4)*'Emission Factors'!H3791</f>
        <v>138361938.26669499</v>
      </c>
      <c r="C3783" s="79">
        <f ca="1">('Activity Data'!B3789*$C$4)*'Emission Factors'!I3791</f>
        <v>67592052.145775184</v>
      </c>
      <c r="D3783" s="79">
        <f ca="1">('Activity Data'!B3789*$D$4)*'Emission Factors'!J3791</f>
        <v>20603763.968584649</v>
      </c>
      <c r="E3783" s="79">
        <f t="shared" ca="1" si="59"/>
        <v>226557754.38105482</v>
      </c>
    </row>
    <row r="3784" spans="1:5" s="62" customFormat="1" ht="12.75" x14ac:dyDescent="0.2">
      <c r="A3784" s="85">
        <v>3780</v>
      </c>
      <c r="B3784" s="79">
        <f ca="1">('Activity Data'!B3790*$B$4)*'Emission Factors'!H3792</f>
        <v>139061008.13010812</v>
      </c>
      <c r="C3784" s="79">
        <f ca="1">('Activity Data'!B3790*$C$4)*'Emission Factors'!I3792</f>
        <v>63419088.1297234</v>
      </c>
      <c r="D3784" s="79">
        <f ca="1">('Activity Data'!B3790*$D$4)*'Emission Factors'!J3792</f>
        <v>20712925.468047801</v>
      </c>
      <c r="E3784" s="79">
        <f t="shared" ca="1" si="59"/>
        <v>223193021.72787932</v>
      </c>
    </row>
    <row r="3785" spans="1:5" s="62" customFormat="1" ht="12.75" x14ac:dyDescent="0.2">
      <c r="A3785" s="85">
        <v>3781</v>
      </c>
      <c r="B3785" s="79">
        <f ca="1">('Activity Data'!B3791*$B$4)*'Emission Factors'!H3793</f>
        <v>148724012.55731264</v>
      </c>
      <c r="C3785" s="79">
        <f ca="1">('Activity Data'!B3791*$C$4)*'Emission Factors'!I3793</f>
        <v>70679681.655010656</v>
      </c>
      <c r="D3785" s="79">
        <f ca="1">('Activity Data'!B3791*$D$4)*'Emission Factors'!J3793</f>
        <v>22726493.802140635</v>
      </c>
      <c r="E3785" s="79">
        <f t="shared" ca="1" si="59"/>
        <v>242130188.01446393</v>
      </c>
    </row>
    <row r="3786" spans="1:5" s="62" customFormat="1" ht="12.75" x14ac:dyDescent="0.2">
      <c r="A3786" s="85">
        <v>3782</v>
      </c>
      <c r="B3786" s="79">
        <f ca="1">('Activity Data'!B3792*$B$4)*'Emission Factors'!H3794</f>
        <v>129661546.31205508</v>
      </c>
      <c r="C3786" s="79">
        <f ca="1">('Activity Data'!B3792*$C$4)*'Emission Factors'!I3794</f>
        <v>60734586.225597605</v>
      </c>
      <c r="D3786" s="79">
        <f ca="1">('Activity Data'!B3792*$D$4)*'Emission Factors'!J3794</f>
        <v>18108602.860345092</v>
      </c>
      <c r="E3786" s="79">
        <f t="shared" ca="1" si="59"/>
        <v>208504735.39799777</v>
      </c>
    </row>
    <row r="3787" spans="1:5" s="62" customFormat="1" ht="12.75" x14ac:dyDescent="0.2">
      <c r="A3787" s="85">
        <v>3783</v>
      </c>
      <c r="B3787" s="79">
        <f ca="1">('Activity Data'!B3793*$B$4)*'Emission Factors'!H3795</f>
        <v>141243227.4741388</v>
      </c>
      <c r="C3787" s="79">
        <f ca="1">('Activity Data'!B3793*$C$4)*'Emission Factors'!I3795</f>
        <v>67432261.055056438</v>
      </c>
      <c r="D3787" s="79">
        <f ca="1">('Activity Data'!B3793*$D$4)*'Emission Factors'!J3795</f>
        <v>22936191.317305595</v>
      </c>
      <c r="E3787" s="79">
        <f t="shared" ca="1" si="59"/>
        <v>231611679.84650084</v>
      </c>
    </row>
    <row r="3788" spans="1:5" s="62" customFormat="1" ht="12.75" x14ac:dyDescent="0.2">
      <c r="A3788" s="85">
        <v>3784</v>
      </c>
      <c r="B3788" s="79">
        <f ca="1">('Activity Data'!B3794*$B$4)*'Emission Factors'!H3796</f>
        <v>175510733.40344557</v>
      </c>
      <c r="C3788" s="79">
        <f ca="1">('Activity Data'!B3794*$C$4)*'Emission Factors'!I3796</f>
        <v>85286843.412376851</v>
      </c>
      <c r="D3788" s="79">
        <f ca="1">('Activity Data'!B3794*$D$4)*'Emission Factors'!J3796</f>
        <v>26467900.228833903</v>
      </c>
      <c r="E3788" s="79">
        <f t="shared" ca="1" si="59"/>
        <v>287265477.04465634</v>
      </c>
    </row>
    <row r="3789" spans="1:5" s="62" customFormat="1" ht="12.75" x14ac:dyDescent="0.2">
      <c r="A3789" s="85">
        <v>3785</v>
      </c>
      <c r="B3789" s="79">
        <f ca="1">('Activity Data'!B3795*$B$4)*'Emission Factors'!H3797</f>
        <v>133640093.17845201</v>
      </c>
      <c r="C3789" s="79">
        <f ca="1">('Activity Data'!B3795*$C$4)*'Emission Factors'!I3797</f>
        <v>62206972.126809902</v>
      </c>
      <c r="D3789" s="79">
        <f ca="1">('Activity Data'!B3795*$D$4)*'Emission Factors'!J3797</f>
        <v>21164028.593202263</v>
      </c>
      <c r="E3789" s="79">
        <f t="shared" ca="1" si="59"/>
        <v>217011093.89846417</v>
      </c>
    </row>
    <row r="3790" spans="1:5" s="62" customFormat="1" ht="12.75" x14ac:dyDescent="0.2">
      <c r="A3790" s="85">
        <v>3786</v>
      </c>
      <c r="B3790" s="79">
        <f ca="1">('Activity Data'!B3796*$B$4)*'Emission Factors'!H3798</f>
        <v>144672487.29892048</v>
      </c>
      <c r="C3790" s="79">
        <f ca="1">('Activity Data'!B3796*$C$4)*'Emission Factors'!I3798</f>
        <v>68926670.456678495</v>
      </c>
      <c r="D3790" s="79">
        <f ca="1">('Activity Data'!B3796*$D$4)*'Emission Factors'!J3798</f>
        <v>22347581.419499408</v>
      </c>
      <c r="E3790" s="79">
        <f t="shared" ca="1" si="59"/>
        <v>235946739.17509836</v>
      </c>
    </row>
    <row r="3791" spans="1:5" s="62" customFormat="1" ht="12.75" x14ac:dyDescent="0.2">
      <c r="A3791" s="85">
        <v>3787</v>
      </c>
      <c r="B3791" s="79">
        <f ca="1">('Activity Data'!B3797*$B$4)*'Emission Factors'!H3799</f>
        <v>135476916.4357627</v>
      </c>
      <c r="C3791" s="79">
        <f ca="1">('Activity Data'!B3797*$C$4)*'Emission Factors'!I3799</f>
        <v>63405059.791557357</v>
      </c>
      <c r="D3791" s="79">
        <f ca="1">('Activity Data'!B3797*$D$4)*'Emission Factors'!J3799</f>
        <v>21221729.098918792</v>
      </c>
      <c r="E3791" s="79">
        <f t="shared" ca="1" si="59"/>
        <v>220103705.32623887</v>
      </c>
    </row>
    <row r="3792" spans="1:5" s="62" customFormat="1" ht="12.75" x14ac:dyDescent="0.2">
      <c r="A3792" s="85">
        <v>3788</v>
      </c>
      <c r="B3792" s="79">
        <f ca="1">('Activity Data'!B3798*$B$4)*'Emission Factors'!H3800</f>
        <v>137906418.11103064</v>
      </c>
      <c r="C3792" s="79">
        <f ca="1">('Activity Data'!B3798*$C$4)*'Emission Factors'!I3800</f>
        <v>66091341.073964678</v>
      </c>
      <c r="D3792" s="79">
        <f ca="1">('Activity Data'!B3798*$D$4)*'Emission Factors'!J3800</f>
        <v>22171510.708019435</v>
      </c>
      <c r="E3792" s="79">
        <f t="shared" ca="1" si="59"/>
        <v>226169269.89301476</v>
      </c>
    </row>
    <row r="3793" spans="1:5" s="62" customFormat="1" ht="12.75" x14ac:dyDescent="0.2">
      <c r="A3793" s="85">
        <v>3789</v>
      </c>
      <c r="B3793" s="79">
        <f ca="1">('Activity Data'!B3799*$B$4)*'Emission Factors'!H3801</f>
        <v>129489266.67379268</v>
      </c>
      <c r="C3793" s="79">
        <f ca="1">('Activity Data'!B3799*$C$4)*'Emission Factors'!I3801</f>
        <v>58986211.760087624</v>
      </c>
      <c r="D3793" s="79">
        <f ca="1">('Activity Data'!B3799*$D$4)*'Emission Factors'!J3801</f>
        <v>19033005.380553674</v>
      </c>
      <c r="E3793" s="79">
        <f t="shared" ca="1" si="59"/>
        <v>207508483.81443396</v>
      </c>
    </row>
    <row r="3794" spans="1:5" s="62" customFormat="1" ht="12.75" x14ac:dyDescent="0.2">
      <c r="A3794" s="85">
        <v>3790</v>
      </c>
      <c r="B3794" s="79">
        <f ca="1">('Activity Data'!B3800*$B$4)*'Emission Factors'!H3802</f>
        <v>161588832.34239233</v>
      </c>
      <c r="C3794" s="79">
        <f ca="1">('Activity Data'!B3800*$C$4)*'Emission Factors'!I3802</f>
        <v>73488518.626650482</v>
      </c>
      <c r="D3794" s="79">
        <f ca="1">('Activity Data'!B3800*$D$4)*'Emission Factors'!J3802</f>
        <v>23820939.341390956</v>
      </c>
      <c r="E3794" s="79">
        <f t="shared" ca="1" si="59"/>
        <v>258898290.31043378</v>
      </c>
    </row>
    <row r="3795" spans="1:5" s="62" customFormat="1" ht="12.75" x14ac:dyDescent="0.2">
      <c r="A3795" s="85">
        <v>3791</v>
      </c>
      <c r="B3795" s="79">
        <f ca="1">('Activity Data'!B3801*$B$4)*'Emission Factors'!H3803</f>
        <v>136138339.6254909</v>
      </c>
      <c r="C3795" s="79">
        <f ca="1">('Activity Data'!B3801*$C$4)*'Emission Factors'!I3803</f>
        <v>66618222.344251119</v>
      </c>
      <c r="D3795" s="79">
        <f ca="1">('Activity Data'!B3801*$D$4)*'Emission Factors'!J3803</f>
        <v>19357939.127331033</v>
      </c>
      <c r="E3795" s="79">
        <f t="shared" ca="1" si="59"/>
        <v>222114501.09707308</v>
      </c>
    </row>
    <row r="3796" spans="1:5" s="62" customFormat="1" ht="12.75" x14ac:dyDescent="0.2">
      <c r="A3796" s="85">
        <v>3792</v>
      </c>
      <c r="B3796" s="79">
        <f ca="1">('Activity Data'!B3802*$B$4)*'Emission Factors'!H3804</f>
        <v>139114791.86973485</v>
      </c>
      <c r="C3796" s="79">
        <f ca="1">('Activity Data'!B3802*$C$4)*'Emission Factors'!I3804</f>
        <v>64121218.647956006</v>
      </c>
      <c r="D3796" s="79">
        <f ca="1">('Activity Data'!B3802*$D$4)*'Emission Factors'!J3804</f>
        <v>21802904.101519838</v>
      </c>
      <c r="E3796" s="79">
        <f t="shared" ca="1" si="59"/>
        <v>225038914.61921072</v>
      </c>
    </row>
    <row r="3797" spans="1:5" s="62" customFormat="1" ht="12.75" x14ac:dyDescent="0.2">
      <c r="A3797" s="85">
        <v>3793</v>
      </c>
      <c r="B3797" s="79">
        <f ca="1">('Activity Data'!B3803*$B$4)*'Emission Factors'!H3805</f>
        <v>125676893.15745625</v>
      </c>
      <c r="C3797" s="79">
        <f ca="1">('Activity Data'!B3803*$C$4)*'Emission Factors'!I3805</f>
        <v>61704851.971909657</v>
      </c>
      <c r="D3797" s="79">
        <f ca="1">('Activity Data'!B3803*$D$4)*'Emission Factors'!J3805</f>
        <v>19896019.110078502</v>
      </c>
      <c r="E3797" s="79">
        <f t="shared" ca="1" si="59"/>
        <v>207277764.23944443</v>
      </c>
    </row>
    <row r="3798" spans="1:5" s="62" customFormat="1" ht="12.75" x14ac:dyDescent="0.2">
      <c r="A3798" s="85">
        <v>3794</v>
      </c>
      <c r="B3798" s="79">
        <f ca="1">('Activity Data'!B3804*$B$4)*'Emission Factors'!H3806</f>
        <v>131582827.75097586</v>
      </c>
      <c r="C3798" s="79">
        <f ca="1">('Activity Data'!B3804*$C$4)*'Emission Factors'!I3806</f>
        <v>63704307.63405887</v>
      </c>
      <c r="D3798" s="79">
        <f ca="1">('Activity Data'!B3804*$D$4)*'Emission Factors'!J3806</f>
        <v>20027720.82920127</v>
      </c>
      <c r="E3798" s="79">
        <f t="shared" ca="1" si="59"/>
        <v>215314856.21423602</v>
      </c>
    </row>
    <row r="3799" spans="1:5" s="62" customFormat="1" ht="12.75" x14ac:dyDescent="0.2">
      <c r="A3799" s="85">
        <v>3795</v>
      </c>
      <c r="B3799" s="79">
        <f ca="1">('Activity Data'!B3805*$B$4)*'Emission Factors'!H3807</f>
        <v>123201594.2603948</v>
      </c>
      <c r="C3799" s="79">
        <f ca="1">('Activity Data'!B3805*$C$4)*'Emission Factors'!I3807</f>
        <v>56745695.480418421</v>
      </c>
      <c r="D3799" s="79">
        <f ca="1">('Activity Data'!B3805*$D$4)*'Emission Factors'!J3807</f>
        <v>19801151.004585531</v>
      </c>
      <c r="E3799" s="79">
        <f t="shared" ca="1" si="59"/>
        <v>199748440.74539876</v>
      </c>
    </row>
    <row r="3800" spans="1:5" s="62" customFormat="1" ht="12.75" x14ac:dyDescent="0.2">
      <c r="A3800" s="85">
        <v>3796</v>
      </c>
      <c r="B3800" s="79">
        <f ca="1">('Activity Data'!B3806*$B$4)*'Emission Factors'!H3808</f>
        <v>160761181.89975888</v>
      </c>
      <c r="C3800" s="79">
        <f ca="1">('Activity Data'!B3806*$C$4)*'Emission Factors'!I3808</f>
        <v>75182574.377855867</v>
      </c>
      <c r="D3800" s="79">
        <f ca="1">('Activity Data'!B3806*$D$4)*'Emission Factors'!J3808</f>
        <v>25026676.544948988</v>
      </c>
      <c r="E3800" s="79">
        <f t="shared" ca="1" si="59"/>
        <v>260970432.82256374</v>
      </c>
    </row>
    <row r="3801" spans="1:5" s="62" customFormat="1" ht="12.75" x14ac:dyDescent="0.2">
      <c r="A3801" s="85">
        <v>3797</v>
      </c>
      <c r="B3801" s="79">
        <f ca="1">('Activity Data'!B3807*$B$4)*'Emission Factors'!H3809</f>
        <v>150735629.86399376</v>
      </c>
      <c r="C3801" s="79">
        <f ca="1">('Activity Data'!B3807*$C$4)*'Emission Factors'!I3809</f>
        <v>66920173.646223746</v>
      </c>
      <c r="D3801" s="79">
        <f ca="1">('Activity Data'!B3807*$D$4)*'Emission Factors'!J3809</f>
        <v>23412951.638531111</v>
      </c>
      <c r="E3801" s="79">
        <f t="shared" ca="1" si="59"/>
        <v>241068755.14874864</v>
      </c>
    </row>
    <row r="3802" spans="1:5" s="62" customFormat="1" ht="12.75" x14ac:dyDescent="0.2">
      <c r="A3802" s="85">
        <v>3798</v>
      </c>
      <c r="B3802" s="79">
        <f ca="1">('Activity Data'!B3808*$B$4)*'Emission Factors'!H3810</f>
        <v>144589030.52507794</v>
      </c>
      <c r="C3802" s="79">
        <f ca="1">('Activity Data'!B3808*$C$4)*'Emission Factors'!I3810</f>
        <v>67986596.627987951</v>
      </c>
      <c r="D3802" s="79">
        <f ca="1">('Activity Data'!B3808*$D$4)*'Emission Factors'!J3810</f>
        <v>22843999.632824875</v>
      </c>
      <c r="E3802" s="79">
        <f t="shared" ca="1" si="59"/>
        <v>235419626.78589076</v>
      </c>
    </row>
    <row r="3803" spans="1:5" s="62" customFormat="1" ht="12.75" x14ac:dyDescent="0.2">
      <c r="A3803" s="85">
        <v>3799</v>
      </c>
      <c r="B3803" s="79">
        <f ca="1">('Activity Data'!B3809*$B$4)*'Emission Factors'!H3811</f>
        <v>144247950.30956236</v>
      </c>
      <c r="C3803" s="79">
        <f ca="1">('Activity Data'!B3809*$C$4)*'Emission Factors'!I3811</f>
        <v>65758478.819200203</v>
      </c>
      <c r="D3803" s="79">
        <f ca="1">('Activity Data'!B3809*$D$4)*'Emission Factors'!J3811</f>
        <v>22198960.276980799</v>
      </c>
      <c r="E3803" s="79">
        <f t="shared" ca="1" si="59"/>
        <v>232205389.40574333</v>
      </c>
    </row>
    <row r="3804" spans="1:5" s="62" customFormat="1" ht="12.75" x14ac:dyDescent="0.2">
      <c r="A3804" s="85">
        <v>3800</v>
      </c>
      <c r="B3804" s="79">
        <f ca="1">('Activity Data'!B3810*$B$4)*'Emission Factors'!H3812</f>
        <v>144609312.45881453</v>
      </c>
      <c r="C3804" s="79">
        <f ca="1">('Activity Data'!B3810*$C$4)*'Emission Factors'!I3812</f>
        <v>64732843.856093451</v>
      </c>
      <c r="D3804" s="79">
        <f ca="1">('Activity Data'!B3810*$D$4)*'Emission Factors'!J3812</f>
        <v>21183784.992595404</v>
      </c>
      <c r="E3804" s="79">
        <f t="shared" ca="1" si="59"/>
        <v>230525941.30750337</v>
      </c>
    </row>
    <row r="3805" spans="1:5" s="62" customFormat="1" ht="12.75" x14ac:dyDescent="0.2">
      <c r="A3805" s="85">
        <v>3801</v>
      </c>
      <c r="B3805" s="79">
        <f ca="1">('Activity Data'!B3811*$B$4)*'Emission Factors'!H3813</f>
        <v>135740148.76440236</v>
      </c>
      <c r="C3805" s="79">
        <f ca="1">('Activity Data'!B3811*$C$4)*'Emission Factors'!I3813</f>
        <v>67794843.310780808</v>
      </c>
      <c r="D3805" s="79">
        <f ca="1">('Activity Data'!B3811*$D$4)*'Emission Factors'!J3813</f>
        <v>19901632.386761166</v>
      </c>
      <c r="E3805" s="79">
        <f t="shared" ca="1" si="59"/>
        <v>223436624.46194431</v>
      </c>
    </row>
    <row r="3806" spans="1:5" s="62" customFormat="1" ht="12.75" x14ac:dyDescent="0.2">
      <c r="A3806" s="85">
        <v>3802</v>
      </c>
      <c r="B3806" s="79">
        <f ca="1">('Activity Data'!B3812*$B$4)*'Emission Factors'!H3814</f>
        <v>146282216.3658089</v>
      </c>
      <c r="C3806" s="79">
        <f ca="1">('Activity Data'!B3812*$C$4)*'Emission Factors'!I3814</f>
        <v>66575610.954325847</v>
      </c>
      <c r="D3806" s="79">
        <f ca="1">('Activity Data'!B3812*$D$4)*'Emission Factors'!J3814</f>
        <v>22638832.991295762</v>
      </c>
      <c r="E3806" s="79">
        <f t="shared" ca="1" si="59"/>
        <v>235496660.31143051</v>
      </c>
    </row>
    <row r="3807" spans="1:5" s="62" customFormat="1" ht="12.75" x14ac:dyDescent="0.2">
      <c r="A3807" s="85">
        <v>3803</v>
      </c>
      <c r="B3807" s="79">
        <f ca="1">('Activity Data'!B3813*$B$4)*'Emission Factors'!H3815</f>
        <v>145578272.96941715</v>
      </c>
      <c r="C3807" s="79">
        <f ca="1">('Activity Data'!B3813*$C$4)*'Emission Factors'!I3815</f>
        <v>63658978.055834711</v>
      </c>
      <c r="D3807" s="79">
        <f ca="1">('Activity Data'!B3813*$D$4)*'Emission Factors'!J3815</f>
        <v>22440636.060796507</v>
      </c>
      <c r="E3807" s="79">
        <f t="shared" ca="1" si="59"/>
        <v>231677887.08604836</v>
      </c>
    </row>
    <row r="3808" spans="1:5" s="62" customFormat="1" ht="12.75" x14ac:dyDescent="0.2">
      <c r="A3808" s="85">
        <v>3804</v>
      </c>
      <c r="B3808" s="79">
        <f ca="1">('Activity Data'!B3814*$B$4)*'Emission Factors'!H3816</f>
        <v>148357450.96437272</v>
      </c>
      <c r="C3808" s="79">
        <f ca="1">('Activity Data'!B3814*$C$4)*'Emission Factors'!I3816</f>
        <v>68957489.219351023</v>
      </c>
      <c r="D3808" s="79">
        <f ca="1">('Activity Data'!B3814*$D$4)*'Emission Factors'!J3816</f>
        <v>22105205.984802924</v>
      </c>
      <c r="E3808" s="79">
        <f t="shared" ca="1" si="59"/>
        <v>239420146.16852668</v>
      </c>
    </row>
    <row r="3809" spans="1:5" s="62" customFormat="1" ht="12.75" x14ac:dyDescent="0.2">
      <c r="A3809" s="85">
        <v>3805</v>
      </c>
      <c r="B3809" s="79">
        <f ca="1">('Activity Data'!B3815*$B$4)*'Emission Factors'!H3817</f>
        <v>154993814.46732321</v>
      </c>
      <c r="C3809" s="79">
        <f ca="1">('Activity Data'!B3815*$C$4)*'Emission Factors'!I3817</f>
        <v>76602881.766785979</v>
      </c>
      <c r="D3809" s="79">
        <f ca="1">('Activity Data'!B3815*$D$4)*'Emission Factors'!J3817</f>
        <v>25328525.291714232</v>
      </c>
      <c r="E3809" s="79">
        <f t="shared" ca="1" si="59"/>
        <v>256925221.52582341</v>
      </c>
    </row>
    <row r="3810" spans="1:5" s="62" customFormat="1" ht="12.75" x14ac:dyDescent="0.2">
      <c r="A3810" s="85">
        <v>3806</v>
      </c>
      <c r="B3810" s="79">
        <f ca="1">('Activity Data'!B3816*$B$4)*'Emission Factors'!H3818</f>
        <v>144615669.2144765</v>
      </c>
      <c r="C3810" s="79">
        <f ca="1">('Activity Data'!B3816*$C$4)*'Emission Factors'!I3818</f>
        <v>72338754.082639322</v>
      </c>
      <c r="D3810" s="79">
        <f ca="1">('Activity Data'!B3816*$D$4)*'Emission Factors'!J3818</f>
        <v>22444125.956970111</v>
      </c>
      <c r="E3810" s="79">
        <f t="shared" ca="1" si="59"/>
        <v>239398549.2540859</v>
      </c>
    </row>
    <row r="3811" spans="1:5" s="62" customFormat="1" ht="12.75" x14ac:dyDescent="0.2">
      <c r="A3811" s="85">
        <v>3807</v>
      </c>
      <c r="B3811" s="79">
        <f ca="1">('Activity Data'!B3817*$B$4)*'Emission Factors'!H3819</f>
        <v>151178940.16797084</v>
      </c>
      <c r="C3811" s="79">
        <f ca="1">('Activity Data'!B3817*$C$4)*'Emission Factors'!I3819</f>
        <v>70307408.919482589</v>
      </c>
      <c r="D3811" s="79">
        <f ca="1">('Activity Data'!B3817*$D$4)*'Emission Factors'!J3819</f>
        <v>21168366.901868049</v>
      </c>
      <c r="E3811" s="79">
        <f t="shared" ca="1" si="59"/>
        <v>242654715.98932147</v>
      </c>
    </row>
    <row r="3812" spans="1:5" s="62" customFormat="1" ht="12.75" x14ac:dyDescent="0.2">
      <c r="A3812" s="85">
        <v>3808</v>
      </c>
      <c r="B3812" s="79">
        <f ca="1">('Activity Data'!B3818*$B$4)*'Emission Factors'!H3820</f>
        <v>136205523.12977314</v>
      </c>
      <c r="C3812" s="79">
        <f ca="1">('Activity Data'!B3818*$C$4)*'Emission Factors'!I3820</f>
        <v>61748758.639709346</v>
      </c>
      <c r="D3812" s="79">
        <f ca="1">('Activity Data'!B3818*$D$4)*'Emission Factors'!J3820</f>
        <v>19531137.4919223</v>
      </c>
      <c r="E3812" s="79">
        <f t="shared" ca="1" si="59"/>
        <v>217485419.26140478</v>
      </c>
    </row>
    <row r="3813" spans="1:5" s="62" customFormat="1" ht="12.75" x14ac:dyDescent="0.2">
      <c r="A3813" s="85">
        <v>3809</v>
      </c>
      <c r="B3813" s="79">
        <f ca="1">('Activity Data'!B3819*$B$4)*'Emission Factors'!H3821</f>
        <v>132405548.26272202</v>
      </c>
      <c r="C3813" s="79">
        <f ca="1">('Activity Data'!B3819*$C$4)*'Emission Factors'!I3821</f>
        <v>59260515.64196375</v>
      </c>
      <c r="D3813" s="79">
        <f ca="1">('Activity Data'!B3819*$D$4)*'Emission Factors'!J3821</f>
        <v>19099060.781884067</v>
      </c>
      <c r="E3813" s="79">
        <f t="shared" ca="1" si="59"/>
        <v>210765124.68656984</v>
      </c>
    </row>
    <row r="3814" spans="1:5" s="62" customFormat="1" ht="12.75" x14ac:dyDescent="0.2">
      <c r="A3814" s="85">
        <v>3810</v>
      </c>
      <c r="B3814" s="79">
        <f ca="1">('Activity Data'!B3820*$B$4)*'Emission Factors'!H3822</f>
        <v>143431226.25709397</v>
      </c>
      <c r="C3814" s="79">
        <f ca="1">('Activity Data'!B3820*$C$4)*'Emission Factors'!I3822</f>
        <v>69723162.124354467</v>
      </c>
      <c r="D3814" s="79">
        <f ca="1">('Activity Data'!B3820*$D$4)*'Emission Factors'!J3822</f>
        <v>21985610.2760696</v>
      </c>
      <c r="E3814" s="79">
        <f t="shared" ca="1" si="59"/>
        <v>235139998.65751806</v>
      </c>
    </row>
    <row r="3815" spans="1:5" s="62" customFormat="1" ht="12.75" x14ac:dyDescent="0.2">
      <c r="A3815" s="85">
        <v>3811</v>
      </c>
      <c r="B3815" s="79">
        <f ca="1">('Activity Data'!B3821*$B$4)*'Emission Factors'!H3823</f>
        <v>142712035.66273651</v>
      </c>
      <c r="C3815" s="79">
        <f ca="1">('Activity Data'!B3821*$C$4)*'Emission Factors'!I3823</f>
        <v>69813149.891108468</v>
      </c>
      <c r="D3815" s="79">
        <f ca="1">('Activity Data'!B3821*$D$4)*'Emission Factors'!J3823</f>
        <v>21685703.273809388</v>
      </c>
      <c r="E3815" s="79">
        <f t="shared" ca="1" si="59"/>
        <v>234210888.82765436</v>
      </c>
    </row>
    <row r="3816" spans="1:5" s="62" customFormat="1" ht="12.75" x14ac:dyDescent="0.2">
      <c r="A3816" s="85">
        <v>3812</v>
      </c>
      <c r="B3816" s="79">
        <f ca="1">('Activity Data'!B3822*$B$4)*'Emission Factors'!H3824</f>
        <v>135181976.68142462</v>
      </c>
      <c r="C3816" s="79">
        <f ca="1">('Activity Data'!B3822*$C$4)*'Emission Factors'!I3824</f>
        <v>61040413.020359874</v>
      </c>
      <c r="D3816" s="79">
        <f ca="1">('Activity Data'!B3822*$D$4)*'Emission Factors'!J3824</f>
        <v>22456204.987944033</v>
      </c>
      <c r="E3816" s="79">
        <f t="shared" ca="1" si="59"/>
        <v>218678594.68972853</v>
      </c>
    </row>
    <row r="3817" spans="1:5" s="62" customFormat="1" ht="12.75" x14ac:dyDescent="0.2">
      <c r="A3817" s="85">
        <v>3813</v>
      </c>
      <c r="B3817" s="79">
        <f ca="1">('Activity Data'!B3823*$B$4)*'Emission Factors'!H3825</f>
        <v>138991986.37021747</v>
      </c>
      <c r="C3817" s="79">
        <f ca="1">('Activity Data'!B3823*$C$4)*'Emission Factors'!I3825</f>
        <v>65153296.631572537</v>
      </c>
      <c r="D3817" s="79">
        <f ca="1">('Activity Data'!B3823*$D$4)*'Emission Factors'!J3825</f>
        <v>22078185.629219066</v>
      </c>
      <c r="E3817" s="79">
        <f t="shared" ca="1" si="59"/>
        <v>226223468.63100907</v>
      </c>
    </row>
    <row r="3818" spans="1:5" s="62" customFormat="1" ht="12.75" x14ac:dyDescent="0.2">
      <c r="A3818" s="85">
        <v>3814</v>
      </c>
      <c r="B3818" s="79">
        <f ca="1">('Activity Data'!B3824*$B$4)*'Emission Factors'!H3826</f>
        <v>140622367.47797179</v>
      </c>
      <c r="C3818" s="79">
        <f ca="1">('Activity Data'!B3824*$C$4)*'Emission Factors'!I3826</f>
        <v>64824991.855264686</v>
      </c>
      <c r="D3818" s="79">
        <f ca="1">('Activity Data'!B3824*$D$4)*'Emission Factors'!J3826</f>
        <v>20733320.419541303</v>
      </c>
      <c r="E3818" s="79">
        <f t="shared" ca="1" si="59"/>
        <v>226180679.75277779</v>
      </c>
    </row>
    <row r="3819" spans="1:5" s="62" customFormat="1" ht="12.75" x14ac:dyDescent="0.2">
      <c r="A3819" s="85">
        <v>3815</v>
      </c>
      <c r="B3819" s="79">
        <f ca="1">('Activity Data'!B3825*$B$4)*'Emission Factors'!H3827</f>
        <v>144041401.08491802</v>
      </c>
      <c r="C3819" s="79">
        <f ca="1">('Activity Data'!B3825*$C$4)*'Emission Factors'!I3827</f>
        <v>63118369.911460117</v>
      </c>
      <c r="D3819" s="79">
        <f ca="1">('Activity Data'!B3825*$D$4)*'Emission Factors'!J3827</f>
        <v>21802883.094015241</v>
      </c>
      <c r="E3819" s="79">
        <f t="shared" ca="1" si="59"/>
        <v>228962654.09039336</v>
      </c>
    </row>
    <row r="3820" spans="1:5" s="62" customFormat="1" ht="12.75" x14ac:dyDescent="0.2">
      <c r="A3820" s="85">
        <v>3816</v>
      </c>
      <c r="B3820" s="79">
        <f ca="1">('Activity Data'!B3826*$B$4)*'Emission Factors'!H3828</f>
        <v>138978457.1383529</v>
      </c>
      <c r="C3820" s="79">
        <f ca="1">('Activity Data'!B3826*$C$4)*'Emission Factors'!I3828</f>
        <v>64462970.791825354</v>
      </c>
      <c r="D3820" s="79">
        <f ca="1">('Activity Data'!B3826*$D$4)*'Emission Factors'!J3828</f>
        <v>21314107.759391986</v>
      </c>
      <c r="E3820" s="79">
        <f t="shared" ca="1" si="59"/>
        <v>224755535.68957025</v>
      </c>
    </row>
    <row r="3821" spans="1:5" s="62" customFormat="1" ht="12.75" x14ac:dyDescent="0.2">
      <c r="A3821" s="85">
        <v>3817</v>
      </c>
      <c r="B3821" s="79">
        <f ca="1">('Activity Data'!B3827*$B$4)*'Emission Factors'!H3829</f>
        <v>141885095.88399443</v>
      </c>
      <c r="C3821" s="79">
        <f ca="1">('Activity Data'!B3827*$C$4)*'Emission Factors'!I3829</f>
        <v>64763155.764727756</v>
      </c>
      <c r="D3821" s="79">
        <f ca="1">('Activity Data'!B3827*$D$4)*'Emission Factors'!J3829</f>
        <v>21537394.62377977</v>
      </c>
      <c r="E3821" s="79">
        <f t="shared" ca="1" si="59"/>
        <v>228185646.27250195</v>
      </c>
    </row>
    <row r="3822" spans="1:5" s="62" customFormat="1" ht="12.75" x14ac:dyDescent="0.2">
      <c r="A3822" s="85">
        <v>3818</v>
      </c>
      <c r="B3822" s="79">
        <f ca="1">('Activity Data'!B3828*$B$4)*'Emission Factors'!H3830</f>
        <v>135635063.80126768</v>
      </c>
      <c r="C3822" s="79">
        <f ca="1">('Activity Data'!B3828*$C$4)*'Emission Factors'!I3830</f>
        <v>65944850.958362117</v>
      </c>
      <c r="D3822" s="79">
        <f ca="1">('Activity Data'!B3828*$D$4)*'Emission Factors'!J3830</f>
        <v>20719117.803993251</v>
      </c>
      <c r="E3822" s="79">
        <f t="shared" ca="1" si="59"/>
        <v>222299032.56362304</v>
      </c>
    </row>
    <row r="3823" spans="1:5" s="62" customFormat="1" ht="12.75" x14ac:dyDescent="0.2">
      <c r="A3823" s="85">
        <v>3819</v>
      </c>
      <c r="B3823" s="79">
        <f ca="1">('Activity Data'!B3829*$B$4)*'Emission Factors'!H3831</f>
        <v>161899387.76073462</v>
      </c>
      <c r="C3823" s="79">
        <f ca="1">('Activity Data'!B3829*$C$4)*'Emission Factors'!I3831</f>
        <v>73041902.260189623</v>
      </c>
      <c r="D3823" s="79">
        <f ca="1">('Activity Data'!B3829*$D$4)*'Emission Factors'!J3831</f>
        <v>25036313.450297579</v>
      </c>
      <c r="E3823" s="79">
        <f t="shared" ca="1" si="59"/>
        <v>259977603.4712218</v>
      </c>
    </row>
    <row r="3824" spans="1:5" s="62" customFormat="1" ht="12.75" x14ac:dyDescent="0.2">
      <c r="A3824" s="85">
        <v>3820</v>
      </c>
      <c r="B3824" s="79">
        <f ca="1">('Activity Data'!B3830*$B$4)*'Emission Factors'!H3832</f>
        <v>141589654.59739745</v>
      </c>
      <c r="C3824" s="79">
        <f ca="1">('Activity Data'!B3830*$C$4)*'Emission Factors'!I3832</f>
        <v>64818317.018259585</v>
      </c>
      <c r="D3824" s="79">
        <f ca="1">('Activity Data'!B3830*$D$4)*'Emission Factors'!J3832</f>
        <v>23125760.332554556</v>
      </c>
      <c r="E3824" s="79">
        <f t="shared" ca="1" si="59"/>
        <v>229533731.94821158</v>
      </c>
    </row>
    <row r="3825" spans="1:5" s="62" customFormat="1" ht="12.75" x14ac:dyDescent="0.2">
      <c r="A3825" s="85">
        <v>3821</v>
      </c>
      <c r="B3825" s="79">
        <f ca="1">('Activity Data'!B3831*$B$4)*'Emission Factors'!H3833</f>
        <v>141394647.61273378</v>
      </c>
      <c r="C3825" s="79">
        <f ca="1">('Activity Data'!B3831*$C$4)*'Emission Factors'!I3833</f>
        <v>64943350.864476122</v>
      </c>
      <c r="D3825" s="79">
        <f ca="1">('Activity Data'!B3831*$D$4)*'Emission Factors'!J3833</f>
        <v>21377108.95245887</v>
      </c>
      <c r="E3825" s="79">
        <f t="shared" ca="1" si="59"/>
        <v>227715107.42966875</v>
      </c>
    </row>
    <row r="3826" spans="1:5" s="62" customFormat="1" ht="12.75" x14ac:dyDescent="0.2">
      <c r="A3826" s="85">
        <v>3822</v>
      </c>
      <c r="B3826" s="79">
        <f ca="1">('Activity Data'!B3832*$B$4)*'Emission Factors'!H3834</f>
        <v>161194978.15110275</v>
      </c>
      <c r="C3826" s="79">
        <f ca="1">('Activity Data'!B3832*$C$4)*'Emission Factors'!I3834</f>
        <v>75474319.783860877</v>
      </c>
      <c r="D3826" s="79">
        <f ca="1">('Activity Data'!B3832*$D$4)*'Emission Factors'!J3834</f>
        <v>24280990.357354529</v>
      </c>
      <c r="E3826" s="79">
        <f t="shared" ca="1" si="59"/>
        <v>260950288.29231817</v>
      </c>
    </row>
    <row r="3827" spans="1:5" s="62" customFormat="1" ht="12.75" x14ac:dyDescent="0.2">
      <c r="A3827" s="85">
        <v>3823</v>
      </c>
      <c r="B3827" s="79">
        <f ca="1">('Activity Data'!B3833*$B$4)*'Emission Factors'!H3835</f>
        <v>135588510.09420753</v>
      </c>
      <c r="C3827" s="79">
        <f ca="1">('Activity Data'!B3833*$C$4)*'Emission Factors'!I3835</f>
        <v>68144690.195743412</v>
      </c>
      <c r="D3827" s="79">
        <f ca="1">('Activity Data'!B3833*$D$4)*'Emission Factors'!J3835</f>
        <v>21005650.930149738</v>
      </c>
      <c r="E3827" s="79">
        <f t="shared" ca="1" si="59"/>
        <v>224738851.22010067</v>
      </c>
    </row>
    <row r="3828" spans="1:5" s="62" customFormat="1" ht="12.75" x14ac:dyDescent="0.2">
      <c r="A3828" s="85">
        <v>3824</v>
      </c>
      <c r="B3828" s="79">
        <f ca="1">('Activity Data'!B3834*$B$4)*'Emission Factors'!H3836</f>
        <v>136044678.46614981</v>
      </c>
      <c r="C3828" s="79">
        <f ca="1">('Activity Data'!B3834*$C$4)*'Emission Factors'!I3836</f>
        <v>58586938.405221708</v>
      </c>
      <c r="D3828" s="79">
        <f ca="1">('Activity Data'!B3834*$D$4)*'Emission Factors'!J3836</f>
        <v>20144325.361365691</v>
      </c>
      <c r="E3828" s="79">
        <f t="shared" ca="1" si="59"/>
        <v>214775942.23273718</v>
      </c>
    </row>
    <row r="3829" spans="1:5" s="62" customFormat="1" ht="12.75" x14ac:dyDescent="0.2">
      <c r="A3829" s="85">
        <v>3825</v>
      </c>
      <c r="B3829" s="79">
        <f ca="1">('Activity Data'!B3835*$B$4)*'Emission Factors'!H3837</f>
        <v>117218039.46261117</v>
      </c>
      <c r="C3829" s="79">
        <f ca="1">('Activity Data'!B3835*$C$4)*'Emission Factors'!I3837</f>
        <v>56426622.252734371</v>
      </c>
      <c r="D3829" s="79">
        <f ca="1">('Activity Data'!B3835*$D$4)*'Emission Factors'!J3837</f>
        <v>18890089.81486715</v>
      </c>
      <c r="E3829" s="79">
        <f t="shared" ca="1" si="59"/>
        <v>192534751.53021267</v>
      </c>
    </row>
    <row r="3830" spans="1:5" s="62" customFormat="1" ht="12.75" x14ac:dyDescent="0.2">
      <c r="A3830" s="85">
        <v>3826</v>
      </c>
      <c r="B3830" s="79">
        <f ca="1">('Activity Data'!B3836*$B$4)*'Emission Factors'!H3838</f>
        <v>146799034.10035667</v>
      </c>
      <c r="C3830" s="79">
        <f ca="1">('Activity Data'!B3836*$C$4)*'Emission Factors'!I3838</f>
        <v>70137510.399183214</v>
      </c>
      <c r="D3830" s="79">
        <f ca="1">('Activity Data'!B3836*$D$4)*'Emission Factors'!J3838</f>
        <v>23308405.552665848</v>
      </c>
      <c r="E3830" s="79">
        <f t="shared" ca="1" si="59"/>
        <v>240244950.05220574</v>
      </c>
    </row>
    <row r="3831" spans="1:5" s="62" customFormat="1" ht="12.75" x14ac:dyDescent="0.2">
      <c r="A3831" s="85">
        <v>3827</v>
      </c>
      <c r="B3831" s="79">
        <f ca="1">('Activity Data'!B3837*$B$4)*'Emission Factors'!H3839</f>
        <v>143767201.42958841</v>
      </c>
      <c r="C3831" s="79">
        <f ca="1">('Activity Data'!B3837*$C$4)*'Emission Factors'!I3839</f>
        <v>65941742.455565251</v>
      </c>
      <c r="D3831" s="79">
        <f ca="1">('Activity Data'!B3837*$D$4)*'Emission Factors'!J3839</f>
        <v>21655260.428049266</v>
      </c>
      <c r="E3831" s="79">
        <f t="shared" ca="1" si="59"/>
        <v>231364204.31320292</v>
      </c>
    </row>
    <row r="3832" spans="1:5" s="62" customFormat="1" ht="12.75" x14ac:dyDescent="0.2">
      <c r="A3832" s="85">
        <v>3828</v>
      </c>
      <c r="B3832" s="79">
        <f ca="1">('Activity Data'!B3838*$B$4)*'Emission Factors'!H3840</f>
        <v>145790490.58171529</v>
      </c>
      <c r="C3832" s="79">
        <f ca="1">('Activity Data'!B3838*$C$4)*'Emission Factors'!I3840</f>
        <v>72992016.640619338</v>
      </c>
      <c r="D3832" s="79">
        <f ca="1">('Activity Data'!B3838*$D$4)*'Emission Factors'!J3840</f>
        <v>22697876.458660867</v>
      </c>
      <c r="E3832" s="79">
        <f t="shared" ca="1" si="59"/>
        <v>241480383.68099549</v>
      </c>
    </row>
    <row r="3833" spans="1:5" s="62" customFormat="1" ht="12.75" x14ac:dyDescent="0.2">
      <c r="A3833" s="85">
        <v>3829</v>
      </c>
      <c r="B3833" s="79">
        <f ca="1">('Activity Data'!B3839*$B$4)*'Emission Factors'!H3841</f>
        <v>151024229.3605715</v>
      </c>
      <c r="C3833" s="79">
        <f ca="1">('Activity Data'!B3839*$C$4)*'Emission Factors'!I3841</f>
        <v>72779160.39791657</v>
      </c>
      <c r="D3833" s="79">
        <f ca="1">('Activity Data'!B3839*$D$4)*'Emission Factors'!J3841</f>
        <v>24291017.118142631</v>
      </c>
      <c r="E3833" s="79">
        <f t="shared" ca="1" si="59"/>
        <v>248094406.87663069</v>
      </c>
    </row>
    <row r="3834" spans="1:5" s="62" customFormat="1" ht="12.75" x14ac:dyDescent="0.2">
      <c r="A3834" s="85">
        <v>3830</v>
      </c>
      <c r="B3834" s="79">
        <f ca="1">('Activity Data'!B3840*$B$4)*'Emission Factors'!H3842</f>
        <v>126813430.50778958</v>
      </c>
      <c r="C3834" s="79">
        <f ca="1">('Activity Data'!B3840*$C$4)*'Emission Factors'!I3842</f>
        <v>60317719.09955848</v>
      </c>
      <c r="D3834" s="79">
        <f ca="1">('Activity Data'!B3840*$D$4)*'Emission Factors'!J3842</f>
        <v>20146724.195428986</v>
      </c>
      <c r="E3834" s="79">
        <f t="shared" ca="1" si="59"/>
        <v>207277873.80277705</v>
      </c>
    </row>
    <row r="3835" spans="1:5" s="62" customFormat="1" ht="12.75" x14ac:dyDescent="0.2">
      <c r="A3835" s="85">
        <v>3831</v>
      </c>
      <c r="B3835" s="79">
        <f ca="1">('Activity Data'!B3841*$B$4)*'Emission Factors'!H3843</f>
        <v>145379642.05228958</v>
      </c>
      <c r="C3835" s="79">
        <f ca="1">('Activity Data'!B3841*$C$4)*'Emission Factors'!I3843</f>
        <v>64828940.182309337</v>
      </c>
      <c r="D3835" s="79">
        <f ca="1">('Activity Data'!B3841*$D$4)*'Emission Factors'!J3843</f>
        <v>24988274.901891738</v>
      </c>
      <c r="E3835" s="79">
        <f t="shared" ca="1" si="59"/>
        <v>235196857.13649064</v>
      </c>
    </row>
    <row r="3836" spans="1:5" s="62" customFormat="1" ht="12.75" x14ac:dyDescent="0.2">
      <c r="A3836" s="85">
        <v>3832</v>
      </c>
      <c r="B3836" s="79">
        <f ca="1">('Activity Data'!B3842*$B$4)*'Emission Factors'!H3844</f>
        <v>156964386.8949368</v>
      </c>
      <c r="C3836" s="79">
        <f ca="1">('Activity Data'!B3842*$C$4)*'Emission Factors'!I3844</f>
        <v>76606903.772621229</v>
      </c>
      <c r="D3836" s="79">
        <f ca="1">('Activity Data'!B3842*$D$4)*'Emission Factors'!J3844</f>
        <v>24045817.235022549</v>
      </c>
      <c r="E3836" s="79">
        <f t="shared" ca="1" si="59"/>
        <v>257617107.90258056</v>
      </c>
    </row>
    <row r="3837" spans="1:5" s="62" customFormat="1" ht="12.75" x14ac:dyDescent="0.2">
      <c r="A3837" s="85">
        <v>3833</v>
      </c>
      <c r="B3837" s="79">
        <f ca="1">('Activity Data'!B3843*$B$4)*'Emission Factors'!H3845</f>
        <v>141600325.86581573</v>
      </c>
      <c r="C3837" s="79">
        <f ca="1">('Activity Data'!B3843*$C$4)*'Emission Factors'!I3845</f>
        <v>62300003.974831782</v>
      </c>
      <c r="D3837" s="79">
        <f ca="1">('Activity Data'!B3843*$D$4)*'Emission Factors'!J3845</f>
        <v>23225445.179776367</v>
      </c>
      <c r="E3837" s="79">
        <f t="shared" ca="1" si="59"/>
        <v>227125775.02042389</v>
      </c>
    </row>
    <row r="3838" spans="1:5" s="62" customFormat="1" ht="12.75" x14ac:dyDescent="0.2">
      <c r="A3838" s="85">
        <v>3834</v>
      </c>
      <c r="B3838" s="79">
        <f ca="1">('Activity Data'!B3844*$B$4)*'Emission Factors'!H3846</f>
        <v>134436934.73151425</v>
      </c>
      <c r="C3838" s="79">
        <f ca="1">('Activity Data'!B3844*$C$4)*'Emission Factors'!I3846</f>
        <v>60929503.364525408</v>
      </c>
      <c r="D3838" s="79">
        <f ca="1">('Activity Data'!B3844*$D$4)*'Emission Factors'!J3846</f>
        <v>20773826.520922046</v>
      </c>
      <c r="E3838" s="79">
        <f t="shared" ca="1" si="59"/>
        <v>216140264.61696169</v>
      </c>
    </row>
    <row r="3839" spans="1:5" s="62" customFormat="1" ht="12.75" x14ac:dyDescent="0.2">
      <c r="A3839" s="85">
        <v>3835</v>
      </c>
      <c r="B3839" s="79">
        <f ca="1">('Activity Data'!B3845*$B$4)*'Emission Factors'!H3847</f>
        <v>132178224.48288544</v>
      </c>
      <c r="C3839" s="79">
        <f ca="1">('Activity Data'!B3845*$C$4)*'Emission Factors'!I3847</f>
        <v>60588523.907089107</v>
      </c>
      <c r="D3839" s="79">
        <f ca="1">('Activity Data'!B3845*$D$4)*'Emission Factors'!J3847</f>
        <v>20033702.555343371</v>
      </c>
      <c r="E3839" s="79">
        <f t="shared" ca="1" si="59"/>
        <v>212800450.94531789</v>
      </c>
    </row>
    <row r="3840" spans="1:5" s="62" customFormat="1" ht="12.75" x14ac:dyDescent="0.2">
      <c r="A3840" s="85">
        <v>3836</v>
      </c>
      <c r="B3840" s="79">
        <f ca="1">('Activity Data'!B3846*$B$4)*'Emission Factors'!H3848</f>
        <v>130465024.20136039</v>
      </c>
      <c r="C3840" s="79">
        <f ca="1">('Activity Data'!B3846*$C$4)*'Emission Factors'!I3848</f>
        <v>61336572.741964348</v>
      </c>
      <c r="D3840" s="79">
        <f ca="1">('Activity Data'!B3846*$D$4)*'Emission Factors'!J3848</f>
        <v>18939799.960274249</v>
      </c>
      <c r="E3840" s="79">
        <f t="shared" ca="1" si="59"/>
        <v>210741396.90359899</v>
      </c>
    </row>
    <row r="3841" spans="1:5" s="62" customFormat="1" ht="12.75" x14ac:dyDescent="0.2">
      <c r="A3841" s="85">
        <v>3837</v>
      </c>
      <c r="B3841" s="79">
        <f ca="1">('Activity Data'!B3847*$B$4)*'Emission Factors'!H3849</f>
        <v>124897355.56842157</v>
      </c>
      <c r="C3841" s="79">
        <f ca="1">('Activity Data'!B3847*$C$4)*'Emission Factors'!I3849</f>
        <v>59538062.094765641</v>
      </c>
      <c r="D3841" s="79">
        <f ca="1">('Activity Data'!B3847*$D$4)*'Emission Factors'!J3849</f>
        <v>19936046.618080262</v>
      </c>
      <c r="E3841" s="79">
        <f t="shared" ca="1" si="59"/>
        <v>204371464.28126746</v>
      </c>
    </row>
    <row r="3842" spans="1:5" s="62" customFormat="1" ht="12.75" x14ac:dyDescent="0.2">
      <c r="A3842" s="85">
        <v>3838</v>
      </c>
      <c r="B3842" s="79">
        <f ca="1">('Activity Data'!B3848*$B$4)*'Emission Factors'!H3850</f>
        <v>143864631.88882959</v>
      </c>
      <c r="C3842" s="79">
        <f ca="1">('Activity Data'!B3848*$C$4)*'Emission Factors'!I3850</f>
        <v>65749255.55063238</v>
      </c>
      <c r="D3842" s="79">
        <f ca="1">('Activity Data'!B3848*$D$4)*'Emission Factors'!J3850</f>
        <v>22351389.784863748</v>
      </c>
      <c r="E3842" s="79">
        <f t="shared" ca="1" si="59"/>
        <v>231965277.22432572</v>
      </c>
    </row>
    <row r="3843" spans="1:5" s="62" customFormat="1" ht="12.75" x14ac:dyDescent="0.2">
      <c r="A3843" s="85">
        <v>3839</v>
      </c>
      <c r="B3843" s="79">
        <f ca="1">('Activity Data'!B3849*$B$4)*'Emission Factors'!H3851</f>
        <v>127261051.04270449</v>
      </c>
      <c r="C3843" s="79">
        <f ca="1">('Activity Data'!B3849*$C$4)*'Emission Factors'!I3851</f>
        <v>61173785.913092814</v>
      </c>
      <c r="D3843" s="79">
        <f ca="1">('Activity Data'!B3849*$D$4)*'Emission Factors'!J3851</f>
        <v>19612971.481442027</v>
      </c>
      <c r="E3843" s="79">
        <f t="shared" ca="1" si="59"/>
        <v>208047808.43723935</v>
      </c>
    </row>
    <row r="3844" spans="1:5" s="62" customFormat="1" ht="12.75" x14ac:dyDescent="0.2">
      <c r="A3844" s="85">
        <v>3840</v>
      </c>
      <c r="B3844" s="79">
        <f ca="1">('Activity Data'!B3850*$B$4)*'Emission Factors'!H3852</f>
        <v>145757519.14193031</v>
      </c>
      <c r="C3844" s="79">
        <f ca="1">('Activity Data'!B3850*$C$4)*'Emission Factors'!I3852</f>
        <v>69658331.528856188</v>
      </c>
      <c r="D3844" s="79">
        <f ca="1">('Activity Data'!B3850*$D$4)*'Emission Factors'!J3852</f>
        <v>22196025.090225615</v>
      </c>
      <c r="E3844" s="79">
        <f t="shared" ca="1" si="59"/>
        <v>237611875.76101211</v>
      </c>
    </row>
    <row r="3845" spans="1:5" s="62" customFormat="1" ht="12.75" x14ac:dyDescent="0.2">
      <c r="A3845" s="85">
        <v>3841</v>
      </c>
      <c r="B3845" s="79">
        <f ca="1">('Activity Data'!B3851*$B$4)*'Emission Factors'!H3853</f>
        <v>142107980.30307874</v>
      </c>
      <c r="C3845" s="79">
        <f ca="1">('Activity Data'!B3851*$C$4)*'Emission Factors'!I3853</f>
        <v>64350565.489931069</v>
      </c>
      <c r="D3845" s="79">
        <f ca="1">('Activity Data'!B3851*$D$4)*'Emission Factors'!J3853</f>
        <v>21437313.425093576</v>
      </c>
      <c r="E3845" s="79">
        <f t="shared" ref="E3845:E3908" ca="1" si="60">SUM(B3845:D3845)</f>
        <v>227895859.21810341</v>
      </c>
    </row>
    <row r="3846" spans="1:5" s="62" customFormat="1" ht="12.75" x14ac:dyDescent="0.2">
      <c r="A3846" s="85">
        <v>3842</v>
      </c>
      <c r="B3846" s="79">
        <f ca="1">('Activity Data'!B3852*$B$4)*'Emission Factors'!H3854</f>
        <v>141271482.92382276</v>
      </c>
      <c r="C3846" s="79">
        <f ca="1">('Activity Data'!B3852*$C$4)*'Emission Factors'!I3854</f>
        <v>64040812.989228845</v>
      </c>
      <c r="D3846" s="79">
        <f ca="1">('Activity Data'!B3852*$D$4)*'Emission Factors'!J3854</f>
        <v>22269340.835171215</v>
      </c>
      <c r="E3846" s="79">
        <f t="shared" ca="1" si="60"/>
        <v>227581636.74822283</v>
      </c>
    </row>
    <row r="3847" spans="1:5" s="62" customFormat="1" ht="12.75" x14ac:dyDescent="0.2">
      <c r="A3847" s="85">
        <v>3843</v>
      </c>
      <c r="B3847" s="79">
        <f ca="1">('Activity Data'!B3853*$B$4)*'Emission Factors'!H3855</f>
        <v>161108047.99990711</v>
      </c>
      <c r="C3847" s="79">
        <f ca="1">('Activity Data'!B3853*$C$4)*'Emission Factors'!I3855</f>
        <v>77691850.542495161</v>
      </c>
      <c r="D3847" s="79">
        <f ca="1">('Activity Data'!B3853*$D$4)*'Emission Factors'!J3855</f>
        <v>24831260.000190001</v>
      </c>
      <c r="E3847" s="79">
        <f t="shared" ca="1" si="60"/>
        <v>263631158.54259226</v>
      </c>
    </row>
    <row r="3848" spans="1:5" s="62" customFormat="1" ht="12.75" x14ac:dyDescent="0.2">
      <c r="A3848" s="85">
        <v>3844</v>
      </c>
      <c r="B3848" s="79">
        <f ca="1">('Activity Data'!B3854*$B$4)*'Emission Factors'!H3856</f>
        <v>132354056.63346724</v>
      </c>
      <c r="C3848" s="79">
        <f ca="1">('Activity Data'!B3854*$C$4)*'Emission Factors'!I3856</f>
        <v>61107220.124308161</v>
      </c>
      <c r="D3848" s="79">
        <f ca="1">('Activity Data'!B3854*$D$4)*'Emission Factors'!J3856</f>
        <v>20902686.062217247</v>
      </c>
      <c r="E3848" s="79">
        <f t="shared" ca="1" si="60"/>
        <v>214363962.81999263</v>
      </c>
    </row>
    <row r="3849" spans="1:5" s="62" customFormat="1" ht="12.75" x14ac:dyDescent="0.2">
      <c r="A3849" s="85">
        <v>3845</v>
      </c>
      <c r="B3849" s="79">
        <f ca="1">('Activity Data'!B3855*$B$4)*'Emission Factors'!H3857</f>
        <v>142160535.02194417</v>
      </c>
      <c r="C3849" s="79">
        <f ca="1">('Activity Data'!B3855*$C$4)*'Emission Factors'!I3857</f>
        <v>68142667.14885962</v>
      </c>
      <c r="D3849" s="79">
        <f ca="1">('Activity Data'!B3855*$D$4)*'Emission Factors'!J3857</f>
        <v>22096662.251573965</v>
      </c>
      <c r="E3849" s="79">
        <f t="shared" ca="1" si="60"/>
        <v>232399864.42237777</v>
      </c>
    </row>
    <row r="3850" spans="1:5" s="62" customFormat="1" ht="12.75" x14ac:dyDescent="0.2">
      <c r="A3850" s="85">
        <v>3846</v>
      </c>
      <c r="B3850" s="79">
        <f ca="1">('Activity Data'!B3856*$B$4)*'Emission Factors'!H3858</f>
        <v>139626479.87000263</v>
      </c>
      <c r="C3850" s="79">
        <f ca="1">('Activity Data'!B3856*$C$4)*'Emission Factors'!I3858</f>
        <v>64114307.135269605</v>
      </c>
      <c r="D3850" s="79">
        <f ca="1">('Activity Data'!B3856*$D$4)*'Emission Factors'!J3858</f>
        <v>20745001.248116232</v>
      </c>
      <c r="E3850" s="79">
        <f t="shared" ca="1" si="60"/>
        <v>224485788.25338846</v>
      </c>
    </row>
    <row r="3851" spans="1:5" s="62" customFormat="1" ht="12.75" x14ac:dyDescent="0.2">
      <c r="A3851" s="85">
        <v>3847</v>
      </c>
      <c r="B3851" s="79">
        <f ca="1">('Activity Data'!B3857*$B$4)*'Emission Factors'!H3859</f>
        <v>147347183.46380493</v>
      </c>
      <c r="C3851" s="79">
        <f ca="1">('Activity Data'!B3857*$C$4)*'Emission Factors'!I3859</f>
        <v>67666342.344193608</v>
      </c>
      <c r="D3851" s="79">
        <f ca="1">('Activity Data'!B3857*$D$4)*'Emission Factors'!J3859</f>
        <v>21363005.205463242</v>
      </c>
      <c r="E3851" s="79">
        <f t="shared" ca="1" si="60"/>
        <v>236376531.01346177</v>
      </c>
    </row>
    <row r="3852" spans="1:5" s="62" customFormat="1" ht="12.75" x14ac:dyDescent="0.2">
      <c r="A3852" s="85">
        <v>3848</v>
      </c>
      <c r="B3852" s="79">
        <f ca="1">('Activity Data'!B3858*$B$4)*'Emission Factors'!H3860</f>
        <v>119364270.47197239</v>
      </c>
      <c r="C3852" s="79">
        <f ca="1">('Activity Data'!B3858*$C$4)*'Emission Factors'!I3860</f>
        <v>58521619.32024391</v>
      </c>
      <c r="D3852" s="79">
        <f ca="1">('Activity Data'!B3858*$D$4)*'Emission Factors'!J3860</f>
        <v>18659825.190794513</v>
      </c>
      <c r="E3852" s="79">
        <f t="shared" ca="1" si="60"/>
        <v>196545714.98301083</v>
      </c>
    </row>
    <row r="3853" spans="1:5" s="62" customFormat="1" ht="12.75" x14ac:dyDescent="0.2">
      <c r="A3853" s="85">
        <v>3849</v>
      </c>
      <c r="B3853" s="79">
        <f ca="1">('Activity Data'!B3859*$B$4)*'Emission Factors'!H3861</f>
        <v>140798190.84545708</v>
      </c>
      <c r="C3853" s="79">
        <f ca="1">('Activity Data'!B3859*$C$4)*'Emission Factors'!I3861</f>
        <v>65358232.87529467</v>
      </c>
      <c r="D3853" s="79">
        <f ca="1">('Activity Data'!B3859*$D$4)*'Emission Factors'!J3861</f>
        <v>20361829.750680879</v>
      </c>
      <c r="E3853" s="79">
        <f t="shared" ca="1" si="60"/>
        <v>226518253.47143263</v>
      </c>
    </row>
    <row r="3854" spans="1:5" s="62" customFormat="1" ht="12.75" x14ac:dyDescent="0.2">
      <c r="A3854" s="85">
        <v>3850</v>
      </c>
      <c r="B3854" s="79">
        <f ca="1">('Activity Data'!B3860*$B$4)*'Emission Factors'!H3862</f>
        <v>137078133.16208959</v>
      </c>
      <c r="C3854" s="79">
        <f ca="1">('Activity Data'!B3860*$C$4)*'Emission Factors'!I3862</f>
        <v>69959800.863225505</v>
      </c>
      <c r="D3854" s="79">
        <f ca="1">('Activity Data'!B3860*$D$4)*'Emission Factors'!J3862</f>
        <v>22077363.399922136</v>
      </c>
      <c r="E3854" s="79">
        <f t="shared" ca="1" si="60"/>
        <v>229115297.42523724</v>
      </c>
    </row>
    <row r="3855" spans="1:5" s="62" customFormat="1" ht="12.75" x14ac:dyDescent="0.2">
      <c r="A3855" s="85">
        <v>3851</v>
      </c>
      <c r="B3855" s="79">
        <f ca="1">('Activity Data'!B3861*$B$4)*'Emission Factors'!H3863</f>
        <v>139231719.62158272</v>
      </c>
      <c r="C3855" s="79">
        <f ca="1">('Activity Data'!B3861*$C$4)*'Emission Factors'!I3863</f>
        <v>66208352.797140203</v>
      </c>
      <c r="D3855" s="79">
        <f ca="1">('Activity Data'!B3861*$D$4)*'Emission Factors'!J3863</f>
        <v>22090127.676996969</v>
      </c>
      <c r="E3855" s="79">
        <f t="shared" ca="1" si="60"/>
        <v>227530200.0957199</v>
      </c>
    </row>
    <row r="3856" spans="1:5" s="62" customFormat="1" ht="12.75" x14ac:dyDescent="0.2">
      <c r="A3856" s="85">
        <v>3852</v>
      </c>
      <c r="B3856" s="79">
        <f ca="1">('Activity Data'!B3862*$B$4)*'Emission Factors'!H3864</f>
        <v>112815712.98487897</v>
      </c>
      <c r="C3856" s="79">
        <f ca="1">('Activity Data'!B3862*$C$4)*'Emission Factors'!I3864</f>
        <v>49773991.575275414</v>
      </c>
      <c r="D3856" s="79">
        <f ca="1">('Activity Data'!B3862*$D$4)*'Emission Factors'!J3864</f>
        <v>17358305.421476018</v>
      </c>
      <c r="E3856" s="79">
        <f t="shared" ca="1" si="60"/>
        <v>179948009.98163038</v>
      </c>
    </row>
    <row r="3857" spans="1:5" s="62" customFormat="1" ht="12.75" x14ac:dyDescent="0.2">
      <c r="A3857" s="85">
        <v>3853</v>
      </c>
      <c r="B3857" s="79">
        <f ca="1">('Activity Data'!B3863*$B$4)*'Emission Factors'!H3865</f>
        <v>141202342.66655278</v>
      </c>
      <c r="C3857" s="79">
        <f ca="1">('Activity Data'!B3863*$C$4)*'Emission Factors'!I3865</f>
        <v>69209759.626351684</v>
      </c>
      <c r="D3857" s="79">
        <f ca="1">('Activity Data'!B3863*$D$4)*'Emission Factors'!J3865</f>
        <v>22046922.922939744</v>
      </c>
      <c r="E3857" s="79">
        <f t="shared" ca="1" si="60"/>
        <v>232459025.21584421</v>
      </c>
    </row>
    <row r="3858" spans="1:5" s="62" customFormat="1" ht="12.75" x14ac:dyDescent="0.2">
      <c r="A3858" s="85">
        <v>3854</v>
      </c>
      <c r="B3858" s="79">
        <f ca="1">('Activity Data'!B3864*$B$4)*'Emission Factors'!H3866</f>
        <v>120288880.98452319</v>
      </c>
      <c r="C3858" s="79">
        <f ca="1">('Activity Data'!B3864*$C$4)*'Emission Factors'!I3866</f>
        <v>56623412.327701956</v>
      </c>
      <c r="D3858" s="79">
        <f ca="1">('Activity Data'!B3864*$D$4)*'Emission Factors'!J3866</f>
        <v>17689196.751256116</v>
      </c>
      <c r="E3858" s="79">
        <f t="shared" ca="1" si="60"/>
        <v>194601490.06348127</v>
      </c>
    </row>
    <row r="3859" spans="1:5" s="62" customFormat="1" ht="12.75" x14ac:dyDescent="0.2">
      <c r="A3859" s="85">
        <v>3855</v>
      </c>
      <c r="B3859" s="79">
        <f ca="1">('Activity Data'!B3865*$B$4)*'Emission Factors'!H3867</f>
        <v>131705371.23092976</v>
      </c>
      <c r="C3859" s="79">
        <f ca="1">('Activity Data'!B3865*$C$4)*'Emission Factors'!I3867</f>
        <v>63110414.04597687</v>
      </c>
      <c r="D3859" s="79">
        <f ca="1">('Activity Data'!B3865*$D$4)*'Emission Factors'!J3867</f>
        <v>20994200.666901797</v>
      </c>
      <c r="E3859" s="79">
        <f t="shared" ca="1" si="60"/>
        <v>215809985.94380844</v>
      </c>
    </row>
    <row r="3860" spans="1:5" s="62" customFormat="1" ht="12.75" x14ac:dyDescent="0.2">
      <c r="A3860" s="85">
        <v>3856</v>
      </c>
      <c r="B3860" s="79">
        <f ca="1">('Activity Data'!B3866*$B$4)*'Emission Factors'!H3868</f>
        <v>154418585.68944913</v>
      </c>
      <c r="C3860" s="79">
        <f ca="1">('Activity Data'!B3866*$C$4)*'Emission Factors'!I3868</f>
        <v>67680611.693724394</v>
      </c>
      <c r="D3860" s="79">
        <f ca="1">('Activity Data'!B3866*$D$4)*'Emission Factors'!J3868</f>
        <v>24687445.309893541</v>
      </c>
      <c r="E3860" s="79">
        <f t="shared" ca="1" si="60"/>
        <v>246786642.69306707</v>
      </c>
    </row>
    <row r="3861" spans="1:5" s="62" customFormat="1" ht="12.75" x14ac:dyDescent="0.2">
      <c r="A3861" s="85">
        <v>3857</v>
      </c>
      <c r="B3861" s="79">
        <f ca="1">('Activity Data'!B3867*$B$4)*'Emission Factors'!H3869</f>
        <v>139968208.7493</v>
      </c>
      <c r="C3861" s="79">
        <f ca="1">('Activity Data'!B3867*$C$4)*'Emission Factors'!I3869</f>
        <v>64154292.865998425</v>
      </c>
      <c r="D3861" s="79">
        <f ca="1">('Activity Data'!B3867*$D$4)*'Emission Factors'!J3869</f>
        <v>22132413.314509016</v>
      </c>
      <c r="E3861" s="79">
        <f t="shared" ca="1" si="60"/>
        <v>226254914.92980742</v>
      </c>
    </row>
    <row r="3862" spans="1:5" s="62" customFormat="1" ht="12.75" x14ac:dyDescent="0.2">
      <c r="A3862" s="85">
        <v>3858</v>
      </c>
      <c r="B3862" s="79">
        <f ca="1">('Activity Data'!B3868*$B$4)*'Emission Factors'!H3870</f>
        <v>129110407.41328429</v>
      </c>
      <c r="C3862" s="79">
        <f ca="1">('Activity Data'!B3868*$C$4)*'Emission Factors'!I3870</f>
        <v>58054011.781764373</v>
      </c>
      <c r="D3862" s="79">
        <f ca="1">('Activity Data'!B3868*$D$4)*'Emission Factors'!J3870</f>
        <v>19694275.018500153</v>
      </c>
      <c r="E3862" s="79">
        <f t="shared" ca="1" si="60"/>
        <v>206858694.21354881</v>
      </c>
    </row>
    <row r="3863" spans="1:5" s="62" customFormat="1" ht="12.75" x14ac:dyDescent="0.2">
      <c r="A3863" s="85">
        <v>3859</v>
      </c>
      <c r="B3863" s="79">
        <f ca="1">('Activity Data'!B3869*$B$4)*'Emission Factors'!H3871</f>
        <v>140691911.22091362</v>
      </c>
      <c r="C3863" s="79">
        <f ca="1">('Activity Data'!B3869*$C$4)*'Emission Factors'!I3871</f>
        <v>63323030.149543405</v>
      </c>
      <c r="D3863" s="79">
        <f ca="1">('Activity Data'!B3869*$D$4)*'Emission Factors'!J3871</f>
        <v>22157238.182854265</v>
      </c>
      <c r="E3863" s="79">
        <f t="shared" ca="1" si="60"/>
        <v>226172179.55331129</v>
      </c>
    </row>
    <row r="3864" spans="1:5" s="62" customFormat="1" ht="12.75" x14ac:dyDescent="0.2">
      <c r="A3864" s="85">
        <v>3860</v>
      </c>
      <c r="B3864" s="79">
        <f ca="1">('Activity Data'!B3870*$B$4)*'Emission Factors'!H3872</f>
        <v>138642437.84803024</v>
      </c>
      <c r="C3864" s="79">
        <f ca="1">('Activity Data'!B3870*$C$4)*'Emission Factors'!I3872</f>
        <v>64880433.229628272</v>
      </c>
      <c r="D3864" s="79">
        <f ca="1">('Activity Data'!B3870*$D$4)*'Emission Factors'!J3872</f>
        <v>21535807.897721674</v>
      </c>
      <c r="E3864" s="79">
        <f t="shared" ca="1" si="60"/>
        <v>225058678.97538018</v>
      </c>
    </row>
    <row r="3865" spans="1:5" s="62" customFormat="1" ht="12.75" x14ac:dyDescent="0.2">
      <c r="A3865" s="85">
        <v>3861</v>
      </c>
      <c r="B3865" s="79">
        <f ca="1">('Activity Data'!B3871*$B$4)*'Emission Factors'!H3873</f>
        <v>131862912.67901643</v>
      </c>
      <c r="C3865" s="79">
        <f ca="1">('Activity Data'!B3871*$C$4)*'Emission Factors'!I3873</f>
        <v>60354729.399439245</v>
      </c>
      <c r="D3865" s="79">
        <f ca="1">('Activity Data'!B3871*$D$4)*'Emission Factors'!J3873</f>
        <v>22478001.711213809</v>
      </c>
      <c r="E3865" s="79">
        <f t="shared" ca="1" si="60"/>
        <v>214695643.78966948</v>
      </c>
    </row>
    <row r="3866" spans="1:5" s="62" customFormat="1" ht="12.75" x14ac:dyDescent="0.2">
      <c r="A3866" s="85">
        <v>3862</v>
      </c>
      <c r="B3866" s="79">
        <f ca="1">('Activity Data'!B3872*$B$4)*'Emission Factors'!H3874</f>
        <v>116064055.11388101</v>
      </c>
      <c r="C3866" s="79">
        <f ca="1">('Activity Data'!B3872*$C$4)*'Emission Factors'!I3874</f>
        <v>55215848.865697138</v>
      </c>
      <c r="D3866" s="79">
        <f ca="1">('Activity Data'!B3872*$D$4)*'Emission Factors'!J3874</f>
        <v>18427028.052906062</v>
      </c>
      <c r="E3866" s="79">
        <f t="shared" ca="1" si="60"/>
        <v>189706932.0324842</v>
      </c>
    </row>
    <row r="3867" spans="1:5" s="62" customFormat="1" ht="12.75" x14ac:dyDescent="0.2">
      <c r="A3867" s="85">
        <v>3863</v>
      </c>
      <c r="B3867" s="79">
        <f ca="1">('Activity Data'!B3873*$B$4)*'Emission Factors'!H3875</f>
        <v>138121388.31551918</v>
      </c>
      <c r="C3867" s="79">
        <f ca="1">('Activity Data'!B3873*$C$4)*'Emission Factors'!I3875</f>
        <v>65816520.26870548</v>
      </c>
      <c r="D3867" s="79">
        <f ca="1">('Activity Data'!B3873*$D$4)*'Emission Factors'!J3875</f>
        <v>22256105.419850562</v>
      </c>
      <c r="E3867" s="79">
        <f t="shared" ca="1" si="60"/>
        <v>226194014.00407523</v>
      </c>
    </row>
    <row r="3868" spans="1:5" s="62" customFormat="1" ht="12.75" x14ac:dyDescent="0.2">
      <c r="A3868" s="85">
        <v>3864</v>
      </c>
      <c r="B3868" s="79">
        <f ca="1">('Activity Data'!B3874*$B$4)*'Emission Factors'!H3876</f>
        <v>152810628.87970725</v>
      </c>
      <c r="C3868" s="79">
        <f ca="1">('Activity Data'!B3874*$C$4)*'Emission Factors'!I3876</f>
        <v>69993226.079202786</v>
      </c>
      <c r="D3868" s="79">
        <f ca="1">('Activity Data'!B3874*$D$4)*'Emission Factors'!J3876</f>
        <v>24399969.531802166</v>
      </c>
      <c r="E3868" s="79">
        <f t="shared" ca="1" si="60"/>
        <v>247203824.49071223</v>
      </c>
    </row>
    <row r="3869" spans="1:5" s="62" customFormat="1" ht="12.75" x14ac:dyDescent="0.2">
      <c r="A3869" s="85">
        <v>3865</v>
      </c>
      <c r="B3869" s="79">
        <f ca="1">('Activity Data'!B3875*$B$4)*'Emission Factors'!H3877</f>
        <v>153715999.62995636</v>
      </c>
      <c r="C3869" s="79">
        <f ca="1">('Activity Data'!B3875*$C$4)*'Emission Factors'!I3877</f>
        <v>73338268.55189611</v>
      </c>
      <c r="D3869" s="79">
        <f ca="1">('Activity Data'!B3875*$D$4)*'Emission Factors'!J3877</f>
        <v>22271047.096743632</v>
      </c>
      <c r="E3869" s="79">
        <f t="shared" ca="1" si="60"/>
        <v>249325315.2785961</v>
      </c>
    </row>
    <row r="3870" spans="1:5" s="62" customFormat="1" ht="12.75" x14ac:dyDescent="0.2">
      <c r="A3870" s="85">
        <v>3866</v>
      </c>
      <c r="B3870" s="79">
        <f ca="1">('Activity Data'!B3876*$B$4)*'Emission Factors'!H3878</f>
        <v>144681273.53728387</v>
      </c>
      <c r="C3870" s="79">
        <f ca="1">('Activity Data'!B3876*$C$4)*'Emission Factors'!I3878</f>
        <v>61919086.569999658</v>
      </c>
      <c r="D3870" s="79">
        <f ca="1">('Activity Data'!B3876*$D$4)*'Emission Factors'!J3878</f>
        <v>21906822.818054672</v>
      </c>
      <c r="E3870" s="79">
        <f t="shared" ca="1" si="60"/>
        <v>228507182.92533821</v>
      </c>
    </row>
    <row r="3871" spans="1:5" s="62" customFormat="1" ht="12.75" x14ac:dyDescent="0.2">
      <c r="A3871" s="85">
        <v>3867</v>
      </c>
      <c r="B3871" s="79">
        <f ca="1">('Activity Data'!B3877*$B$4)*'Emission Factors'!H3879</f>
        <v>128012594.08906339</v>
      </c>
      <c r="C3871" s="79">
        <f ca="1">('Activity Data'!B3877*$C$4)*'Emission Factors'!I3879</f>
        <v>57235048.136676557</v>
      </c>
      <c r="D3871" s="79">
        <f ca="1">('Activity Data'!B3877*$D$4)*'Emission Factors'!J3879</f>
        <v>19122784.538945045</v>
      </c>
      <c r="E3871" s="79">
        <f t="shared" ca="1" si="60"/>
        <v>204370426.764685</v>
      </c>
    </row>
    <row r="3872" spans="1:5" s="62" customFormat="1" ht="12.75" x14ac:dyDescent="0.2">
      <c r="A3872" s="85">
        <v>3868</v>
      </c>
      <c r="B3872" s="79">
        <f ca="1">('Activity Data'!B3878*$B$4)*'Emission Factors'!H3880</f>
        <v>136556261.94263744</v>
      </c>
      <c r="C3872" s="79">
        <f ca="1">('Activity Data'!B3878*$C$4)*'Emission Factors'!I3880</f>
        <v>63014245.401232019</v>
      </c>
      <c r="D3872" s="79">
        <f ca="1">('Activity Data'!B3878*$D$4)*'Emission Factors'!J3880</f>
        <v>20896332.798548482</v>
      </c>
      <c r="E3872" s="79">
        <f t="shared" ca="1" si="60"/>
        <v>220466840.14241794</v>
      </c>
    </row>
    <row r="3873" spans="1:5" s="62" customFormat="1" ht="12.75" x14ac:dyDescent="0.2">
      <c r="A3873" s="85">
        <v>3869</v>
      </c>
      <c r="B3873" s="79">
        <f ca="1">('Activity Data'!B3879*$B$4)*'Emission Factors'!H3881</f>
        <v>153170516.87597725</v>
      </c>
      <c r="C3873" s="79">
        <f ca="1">('Activity Data'!B3879*$C$4)*'Emission Factors'!I3881</f>
        <v>75917937.55534476</v>
      </c>
      <c r="D3873" s="79">
        <f ca="1">('Activity Data'!B3879*$D$4)*'Emission Factors'!J3881</f>
        <v>20945510.111191414</v>
      </c>
      <c r="E3873" s="79">
        <f t="shared" ca="1" si="60"/>
        <v>250033964.54251343</v>
      </c>
    </row>
    <row r="3874" spans="1:5" s="62" customFormat="1" ht="12.75" x14ac:dyDescent="0.2">
      <c r="A3874" s="85">
        <v>3870</v>
      </c>
      <c r="B3874" s="79">
        <f ca="1">('Activity Data'!B3880*$B$4)*'Emission Factors'!H3882</f>
        <v>125613613.73013608</v>
      </c>
      <c r="C3874" s="79">
        <f ca="1">('Activity Data'!B3880*$C$4)*'Emission Factors'!I3882</f>
        <v>62419813.157207251</v>
      </c>
      <c r="D3874" s="79">
        <f ca="1">('Activity Data'!B3880*$D$4)*'Emission Factors'!J3882</f>
        <v>19280485.531273812</v>
      </c>
      <c r="E3874" s="79">
        <f t="shared" ca="1" si="60"/>
        <v>207313912.41861716</v>
      </c>
    </row>
    <row r="3875" spans="1:5" s="62" customFormat="1" ht="12.75" x14ac:dyDescent="0.2">
      <c r="A3875" s="85">
        <v>3871</v>
      </c>
      <c r="B3875" s="79">
        <f ca="1">('Activity Data'!B3881*$B$4)*'Emission Factors'!H3883</f>
        <v>128891981.68872552</v>
      </c>
      <c r="C3875" s="79">
        <f ca="1">('Activity Data'!B3881*$C$4)*'Emission Factors'!I3883</f>
        <v>57506713.05916404</v>
      </c>
      <c r="D3875" s="79">
        <f ca="1">('Activity Data'!B3881*$D$4)*'Emission Factors'!J3883</f>
        <v>20406056.612580106</v>
      </c>
      <c r="E3875" s="79">
        <f t="shared" ca="1" si="60"/>
        <v>206804751.36046964</v>
      </c>
    </row>
    <row r="3876" spans="1:5" s="62" customFormat="1" ht="12.75" x14ac:dyDescent="0.2">
      <c r="A3876" s="85">
        <v>3872</v>
      </c>
      <c r="B3876" s="79">
        <f ca="1">('Activity Data'!B3882*$B$4)*'Emission Factors'!H3884</f>
        <v>134427848.81699648</v>
      </c>
      <c r="C3876" s="79">
        <f ca="1">('Activity Data'!B3882*$C$4)*'Emission Factors'!I3884</f>
        <v>62387284.920506403</v>
      </c>
      <c r="D3876" s="79">
        <f ca="1">('Activity Data'!B3882*$D$4)*'Emission Factors'!J3884</f>
        <v>22700446.440216456</v>
      </c>
      <c r="E3876" s="79">
        <f t="shared" ca="1" si="60"/>
        <v>219515580.17771932</v>
      </c>
    </row>
    <row r="3877" spans="1:5" s="62" customFormat="1" ht="12.75" x14ac:dyDescent="0.2">
      <c r="A3877" s="85">
        <v>3873</v>
      </c>
      <c r="B3877" s="79">
        <f ca="1">('Activity Data'!B3883*$B$4)*'Emission Factors'!H3885</f>
        <v>159882555.92733136</v>
      </c>
      <c r="C3877" s="79">
        <f ca="1">('Activity Data'!B3883*$C$4)*'Emission Factors'!I3885</f>
        <v>73104902.281693339</v>
      </c>
      <c r="D3877" s="79">
        <f ca="1">('Activity Data'!B3883*$D$4)*'Emission Factors'!J3885</f>
        <v>25128456.872912776</v>
      </c>
      <c r="E3877" s="79">
        <f t="shared" ca="1" si="60"/>
        <v>258115915.08193746</v>
      </c>
    </row>
    <row r="3878" spans="1:5" s="62" customFormat="1" ht="12.75" x14ac:dyDescent="0.2">
      <c r="A3878" s="85">
        <v>3874</v>
      </c>
      <c r="B3878" s="79">
        <f ca="1">('Activity Data'!B3884*$B$4)*'Emission Factors'!H3886</f>
        <v>163141309.86592728</v>
      </c>
      <c r="C3878" s="79">
        <f ca="1">('Activity Data'!B3884*$C$4)*'Emission Factors'!I3886</f>
        <v>72527662.904921651</v>
      </c>
      <c r="D3878" s="79">
        <f ca="1">('Activity Data'!B3884*$D$4)*'Emission Factors'!J3886</f>
        <v>26022818.412268549</v>
      </c>
      <c r="E3878" s="79">
        <f t="shared" ca="1" si="60"/>
        <v>261691791.18311748</v>
      </c>
    </row>
    <row r="3879" spans="1:5" s="62" customFormat="1" ht="12.75" x14ac:dyDescent="0.2">
      <c r="A3879" s="85">
        <v>3875</v>
      </c>
      <c r="B3879" s="79">
        <f ca="1">('Activity Data'!B3885*$B$4)*'Emission Factors'!H3887</f>
        <v>144637210.72307181</v>
      </c>
      <c r="C3879" s="79">
        <f ca="1">('Activity Data'!B3885*$C$4)*'Emission Factors'!I3887</f>
        <v>70623549.839560598</v>
      </c>
      <c r="D3879" s="79">
        <f ca="1">('Activity Data'!B3885*$D$4)*'Emission Factors'!J3887</f>
        <v>21929676.602912735</v>
      </c>
      <c r="E3879" s="79">
        <f t="shared" ca="1" si="60"/>
        <v>237190437.16554514</v>
      </c>
    </row>
    <row r="3880" spans="1:5" s="62" customFormat="1" ht="12.75" x14ac:dyDescent="0.2">
      <c r="A3880" s="85">
        <v>3876</v>
      </c>
      <c r="B3880" s="79">
        <f ca="1">('Activity Data'!B3886*$B$4)*'Emission Factors'!H3888</f>
        <v>144497566.83941394</v>
      </c>
      <c r="C3880" s="79">
        <f ca="1">('Activity Data'!B3886*$C$4)*'Emission Factors'!I3888</f>
        <v>66855236.802311823</v>
      </c>
      <c r="D3880" s="79">
        <f ca="1">('Activity Data'!B3886*$D$4)*'Emission Factors'!J3888</f>
        <v>21720226.049907632</v>
      </c>
      <c r="E3880" s="79">
        <f t="shared" ca="1" si="60"/>
        <v>233073029.6916334</v>
      </c>
    </row>
    <row r="3881" spans="1:5" s="62" customFormat="1" ht="12.75" x14ac:dyDescent="0.2">
      <c r="A3881" s="85">
        <v>3877</v>
      </c>
      <c r="B3881" s="79">
        <f ca="1">('Activity Data'!B3887*$B$4)*'Emission Factors'!H3889</f>
        <v>138680131.12998652</v>
      </c>
      <c r="C3881" s="79">
        <f ca="1">('Activity Data'!B3887*$C$4)*'Emission Factors'!I3889</f>
        <v>68085727.20043616</v>
      </c>
      <c r="D3881" s="79">
        <f ca="1">('Activity Data'!B3887*$D$4)*'Emission Factors'!J3889</f>
        <v>21955744.035108313</v>
      </c>
      <c r="E3881" s="79">
        <f t="shared" ca="1" si="60"/>
        <v>228721602.36553103</v>
      </c>
    </row>
    <row r="3882" spans="1:5" s="62" customFormat="1" ht="12.75" x14ac:dyDescent="0.2">
      <c r="A3882" s="85">
        <v>3878</v>
      </c>
      <c r="B3882" s="79">
        <f ca="1">('Activity Data'!B3888*$B$4)*'Emission Factors'!H3890</f>
        <v>152893285.96308568</v>
      </c>
      <c r="C3882" s="79">
        <f ca="1">('Activity Data'!B3888*$C$4)*'Emission Factors'!I3890</f>
        <v>71305127.067220524</v>
      </c>
      <c r="D3882" s="79">
        <f ca="1">('Activity Data'!B3888*$D$4)*'Emission Factors'!J3890</f>
        <v>23057280.10394682</v>
      </c>
      <c r="E3882" s="79">
        <f t="shared" ca="1" si="60"/>
        <v>247255693.13425303</v>
      </c>
    </row>
    <row r="3883" spans="1:5" s="62" customFormat="1" ht="12.75" x14ac:dyDescent="0.2">
      <c r="A3883" s="85">
        <v>3879</v>
      </c>
      <c r="B3883" s="79">
        <f ca="1">('Activity Data'!B3889*$B$4)*'Emission Factors'!H3891</f>
        <v>135642060.62748525</v>
      </c>
      <c r="C3883" s="79">
        <f ca="1">('Activity Data'!B3889*$C$4)*'Emission Factors'!I3891</f>
        <v>64955330.6580064</v>
      </c>
      <c r="D3883" s="79">
        <f ca="1">('Activity Data'!B3889*$D$4)*'Emission Factors'!J3891</f>
        <v>20900448.014898524</v>
      </c>
      <c r="E3883" s="79">
        <f t="shared" ca="1" si="60"/>
        <v>221497839.30039018</v>
      </c>
    </row>
    <row r="3884" spans="1:5" s="62" customFormat="1" ht="12.75" x14ac:dyDescent="0.2">
      <c r="A3884" s="85">
        <v>3880</v>
      </c>
      <c r="B3884" s="79">
        <f ca="1">('Activity Data'!B3890*$B$4)*'Emission Factors'!H3892</f>
        <v>124302170.54737481</v>
      </c>
      <c r="C3884" s="79">
        <f ca="1">('Activity Data'!B3890*$C$4)*'Emission Factors'!I3892</f>
        <v>54796647.130130462</v>
      </c>
      <c r="D3884" s="79">
        <f ca="1">('Activity Data'!B3890*$D$4)*'Emission Factors'!J3892</f>
        <v>19899913.718066141</v>
      </c>
      <c r="E3884" s="79">
        <f t="shared" ca="1" si="60"/>
        <v>198998731.39557141</v>
      </c>
    </row>
    <row r="3885" spans="1:5" s="62" customFormat="1" ht="12.75" x14ac:dyDescent="0.2">
      <c r="A3885" s="85">
        <v>3881</v>
      </c>
      <c r="B3885" s="79">
        <f ca="1">('Activity Data'!B3891*$B$4)*'Emission Factors'!H3893</f>
        <v>130696570.69992414</v>
      </c>
      <c r="C3885" s="79">
        <f ca="1">('Activity Data'!B3891*$C$4)*'Emission Factors'!I3893</f>
        <v>57881020.040184222</v>
      </c>
      <c r="D3885" s="79">
        <f ca="1">('Activity Data'!B3891*$D$4)*'Emission Factors'!J3893</f>
        <v>19235553.351176791</v>
      </c>
      <c r="E3885" s="79">
        <f t="shared" ca="1" si="60"/>
        <v>207813144.09128517</v>
      </c>
    </row>
    <row r="3886" spans="1:5" s="62" customFormat="1" ht="12.75" x14ac:dyDescent="0.2">
      <c r="A3886" s="85">
        <v>3882</v>
      </c>
      <c r="B3886" s="79">
        <f ca="1">('Activity Data'!B3892*$B$4)*'Emission Factors'!H3894</f>
        <v>140420585.80501294</v>
      </c>
      <c r="C3886" s="79">
        <f ca="1">('Activity Data'!B3892*$C$4)*'Emission Factors'!I3894</f>
        <v>67091984.284135461</v>
      </c>
      <c r="D3886" s="79">
        <f ca="1">('Activity Data'!B3892*$D$4)*'Emission Factors'!J3894</f>
        <v>21774911.139456477</v>
      </c>
      <c r="E3886" s="79">
        <f t="shared" ca="1" si="60"/>
        <v>229287481.22860488</v>
      </c>
    </row>
    <row r="3887" spans="1:5" s="62" customFormat="1" ht="12.75" x14ac:dyDescent="0.2">
      <c r="A3887" s="85">
        <v>3883</v>
      </c>
      <c r="B3887" s="79">
        <f ca="1">('Activity Data'!B3893*$B$4)*'Emission Factors'!H3895</f>
        <v>137172632.32415751</v>
      </c>
      <c r="C3887" s="79">
        <f ca="1">('Activity Data'!B3893*$C$4)*'Emission Factors'!I3895</f>
        <v>57306669.218112551</v>
      </c>
      <c r="D3887" s="79">
        <f ca="1">('Activity Data'!B3893*$D$4)*'Emission Factors'!J3895</f>
        <v>21027861.229018819</v>
      </c>
      <c r="E3887" s="79">
        <f t="shared" ca="1" si="60"/>
        <v>215507162.77128887</v>
      </c>
    </row>
    <row r="3888" spans="1:5" s="62" customFormat="1" ht="12.75" x14ac:dyDescent="0.2">
      <c r="A3888" s="85">
        <v>3884</v>
      </c>
      <c r="B3888" s="79">
        <f ca="1">('Activity Data'!B3894*$B$4)*'Emission Factors'!H3896</f>
        <v>136751787.44408101</v>
      </c>
      <c r="C3888" s="79">
        <f ca="1">('Activity Data'!B3894*$C$4)*'Emission Factors'!I3896</f>
        <v>61893166.986030467</v>
      </c>
      <c r="D3888" s="79">
        <f ca="1">('Activity Data'!B3894*$D$4)*'Emission Factors'!J3896</f>
        <v>20973003.793486614</v>
      </c>
      <c r="E3888" s="79">
        <f t="shared" ca="1" si="60"/>
        <v>219617958.22359809</v>
      </c>
    </row>
    <row r="3889" spans="1:5" s="62" customFormat="1" ht="12.75" x14ac:dyDescent="0.2">
      <c r="A3889" s="85">
        <v>3885</v>
      </c>
      <c r="B3889" s="79">
        <f ca="1">('Activity Data'!B3895*$B$4)*'Emission Factors'!H3897</f>
        <v>141935063.7045365</v>
      </c>
      <c r="C3889" s="79">
        <f ca="1">('Activity Data'!B3895*$C$4)*'Emission Factors'!I3897</f>
        <v>71737917.458118901</v>
      </c>
      <c r="D3889" s="79">
        <f ca="1">('Activity Data'!B3895*$D$4)*'Emission Factors'!J3897</f>
        <v>22641296.774443589</v>
      </c>
      <c r="E3889" s="79">
        <f t="shared" ca="1" si="60"/>
        <v>236314277.93709901</v>
      </c>
    </row>
    <row r="3890" spans="1:5" s="62" customFormat="1" ht="12.75" x14ac:dyDescent="0.2">
      <c r="A3890" s="85">
        <v>3886</v>
      </c>
      <c r="B3890" s="79">
        <f ca="1">('Activity Data'!B3896*$B$4)*'Emission Factors'!H3898</f>
        <v>149679102.69566944</v>
      </c>
      <c r="C3890" s="79">
        <f ca="1">('Activity Data'!B3896*$C$4)*'Emission Factors'!I3898</f>
        <v>67589029.035085231</v>
      </c>
      <c r="D3890" s="79">
        <f ca="1">('Activity Data'!B3896*$D$4)*'Emission Factors'!J3898</f>
        <v>24615018.315227274</v>
      </c>
      <c r="E3890" s="79">
        <f t="shared" ca="1" si="60"/>
        <v>241883150.04598194</v>
      </c>
    </row>
    <row r="3891" spans="1:5" s="62" customFormat="1" ht="12.75" x14ac:dyDescent="0.2">
      <c r="A3891" s="85">
        <v>3887</v>
      </c>
      <c r="B3891" s="79">
        <f ca="1">('Activity Data'!B3897*$B$4)*'Emission Factors'!H3899</f>
        <v>143739694.53912896</v>
      </c>
      <c r="C3891" s="79">
        <f ca="1">('Activity Data'!B3897*$C$4)*'Emission Factors'!I3899</f>
        <v>65626256.687003627</v>
      </c>
      <c r="D3891" s="79">
        <f ca="1">('Activity Data'!B3897*$D$4)*'Emission Factors'!J3899</f>
        <v>22705778.245472521</v>
      </c>
      <c r="E3891" s="79">
        <f t="shared" ca="1" si="60"/>
        <v>232071729.47160509</v>
      </c>
    </row>
    <row r="3892" spans="1:5" s="62" customFormat="1" ht="12.75" x14ac:dyDescent="0.2">
      <c r="A3892" s="85">
        <v>3888</v>
      </c>
      <c r="B3892" s="79">
        <f ca="1">('Activity Data'!B3898*$B$4)*'Emission Factors'!H3900</f>
        <v>146594181.17235887</v>
      </c>
      <c r="C3892" s="79">
        <f ca="1">('Activity Data'!B3898*$C$4)*'Emission Factors'!I3900</f>
        <v>66342204.254712984</v>
      </c>
      <c r="D3892" s="79">
        <f ca="1">('Activity Data'!B3898*$D$4)*'Emission Factors'!J3900</f>
        <v>21391903.639863774</v>
      </c>
      <c r="E3892" s="79">
        <f t="shared" ca="1" si="60"/>
        <v>234328289.06693566</v>
      </c>
    </row>
    <row r="3893" spans="1:5" s="62" customFormat="1" ht="12.75" x14ac:dyDescent="0.2">
      <c r="A3893" s="85">
        <v>3889</v>
      </c>
      <c r="B3893" s="79">
        <f ca="1">('Activity Data'!B3899*$B$4)*'Emission Factors'!H3901</f>
        <v>133088815.82460567</v>
      </c>
      <c r="C3893" s="79">
        <f ca="1">('Activity Data'!B3899*$C$4)*'Emission Factors'!I3901</f>
        <v>59155497.32929118</v>
      </c>
      <c r="D3893" s="79">
        <f ca="1">('Activity Data'!B3899*$D$4)*'Emission Factors'!J3901</f>
        <v>19372554.012390308</v>
      </c>
      <c r="E3893" s="79">
        <f t="shared" ca="1" si="60"/>
        <v>211616867.16628718</v>
      </c>
    </row>
    <row r="3894" spans="1:5" s="62" customFormat="1" ht="12.75" x14ac:dyDescent="0.2">
      <c r="A3894" s="85">
        <v>3890</v>
      </c>
      <c r="B3894" s="79">
        <f ca="1">('Activity Data'!B3900*$B$4)*'Emission Factors'!H3902</f>
        <v>143977250.43462688</v>
      </c>
      <c r="C3894" s="79">
        <f ca="1">('Activity Data'!B3900*$C$4)*'Emission Factors'!I3902</f>
        <v>69697594.494085804</v>
      </c>
      <c r="D3894" s="79">
        <f ca="1">('Activity Data'!B3900*$D$4)*'Emission Factors'!J3902</f>
        <v>22250552.677918173</v>
      </c>
      <c r="E3894" s="79">
        <f t="shared" ca="1" si="60"/>
        <v>235925397.60663083</v>
      </c>
    </row>
    <row r="3895" spans="1:5" s="62" customFormat="1" ht="12.75" x14ac:dyDescent="0.2">
      <c r="A3895" s="85">
        <v>3891</v>
      </c>
      <c r="B3895" s="79">
        <f ca="1">('Activity Data'!B3901*$B$4)*'Emission Factors'!H3903</f>
        <v>112938023.813554</v>
      </c>
      <c r="C3895" s="79">
        <f ca="1">('Activity Data'!B3901*$C$4)*'Emission Factors'!I3903</f>
        <v>52719255.362611115</v>
      </c>
      <c r="D3895" s="79">
        <f ca="1">('Activity Data'!B3901*$D$4)*'Emission Factors'!J3903</f>
        <v>17941053.334203754</v>
      </c>
      <c r="E3895" s="79">
        <f t="shared" ca="1" si="60"/>
        <v>183598332.51036885</v>
      </c>
    </row>
    <row r="3896" spans="1:5" s="62" customFormat="1" ht="12.75" x14ac:dyDescent="0.2">
      <c r="A3896" s="85">
        <v>3892</v>
      </c>
      <c r="B3896" s="79">
        <f ca="1">('Activity Data'!B3902*$B$4)*'Emission Factors'!H3904</f>
        <v>156343514.64438584</v>
      </c>
      <c r="C3896" s="79">
        <f ca="1">('Activity Data'!B3902*$C$4)*'Emission Factors'!I3904</f>
        <v>74296930.903925836</v>
      </c>
      <c r="D3896" s="79">
        <f ca="1">('Activity Data'!B3902*$D$4)*'Emission Factors'!J3904</f>
        <v>23543911.956787944</v>
      </c>
      <c r="E3896" s="79">
        <f t="shared" ca="1" si="60"/>
        <v>254184357.50509962</v>
      </c>
    </row>
    <row r="3897" spans="1:5" s="62" customFormat="1" ht="12.75" x14ac:dyDescent="0.2">
      <c r="A3897" s="85">
        <v>3893</v>
      </c>
      <c r="B3897" s="79">
        <f ca="1">('Activity Data'!B3903*$B$4)*'Emission Factors'!H3905</f>
        <v>132855810.32905574</v>
      </c>
      <c r="C3897" s="79">
        <f ca="1">('Activity Data'!B3903*$C$4)*'Emission Factors'!I3905</f>
        <v>60642615.564561643</v>
      </c>
      <c r="D3897" s="79">
        <f ca="1">('Activity Data'!B3903*$D$4)*'Emission Factors'!J3905</f>
        <v>20855137.591267262</v>
      </c>
      <c r="E3897" s="79">
        <f t="shared" ca="1" si="60"/>
        <v>214353563.48488465</v>
      </c>
    </row>
    <row r="3898" spans="1:5" s="62" customFormat="1" ht="12.75" x14ac:dyDescent="0.2">
      <c r="A3898" s="85">
        <v>3894</v>
      </c>
      <c r="B3898" s="79">
        <f ca="1">('Activity Data'!B3904*$B$4)*'Emission Factors'!H3906</f>
        <v>129691809.72198023</v>
      </c>
      <c r="C3898" s="79">
        <f ca="1">('Activity Data'!B3904*$C$4)*'Emission Factors'!I3906</f>
        <v>64570020.994371243</v>
      </c>
      <c r="D3898" s="79">
        <f ca="1">('Activity Data'!B3904*$D$4)*'Emission Factors'!J3906</f>
        <v>18667731.507428721</v>
      </c>
      <c r="E3898" s="79">
        <f t="shared" ca="1" si="60"/>
        <v>212929562.22378021</v>
      </c>
    </row>
    <row r="3899" spans="1:5" s="62" customFormat="1" ht="12.75" x14ac:dyDescent="0.2">
      <c r="A3899" s="85">
        <v>3895</v>
      </c>
      <c r="B3899" s="79">
        <f ca="1">('Activity Data'!B3905*$B$4)*'Emission Factors'!H3907</f>
        <v>148544105.14596102</v>
      </c>
      <c r="C3899" s="79">
        <f ca="1">('Activity Data'!B3905*$C$4)*'Emission Factors'!I3907</f>
        <v>68059042.928280294</v>
      </c>
      <c r="D3899" s="79">
        <f ca="1">('Activity Data'!B3905*$D$4)*'Emission Factors'!J3907</f>
        <v>22271356.41643424</v>
      </c>
      <c r="E3899" s="79">
        <f t="shared" ca="1" si="60"/>
        <v>238874504.49067554</v>
      </c>
    </row>
    <row r="3900" spans="1:5" s="62" customFormat="1" ht="12.75" x14ac:dyDescent="0.2">
      <c r="A3900" s="85">
        <v>3896</v>
      </c>
      <c r="B3900" s="79">
        <f ca="1">('Activity Data'!B3906*$B$4)*'Emission Factors'!H3908</f>
        <v>148551217.50848979</v>
      </c>
      <c r="C3900" s="79">
        <f ca="1">('Activity Data'!B3906*$C$4)*'Emission Factors'!I3908</f>
        <v>68997560.944686785</v>
      </c>
      <c r="D3900" s="79">
        <f ca="1">('Activity Data'!B3906*$D$4)*'Emission Factors'!J3908</f>
        <v>22525158.424971651</v>
      </c>
      <c r="E3900" s="79">
        <f t="shared" ca="1" si="60"/>
        <v>240073936.8781482</v>
      </c>
    </row>
    <row r="3901" spans="1:5" s="62" customFormat="1" ht="12.75" x14ac:dyDescent="0.2">
      <c r="A3901" s="85">
        <v>3897</v>
      </c>
      <c r="B3901" s="79">
        <f ca="1">('Activity Data'!B3907*$B$4)*'Emission Factors'!H3909</f>
        <v>159893090.70820659</v>
      </c>
      <c r="C3901" s="79">
        <f ca="1">('Activity Data'!B3907*$C$4)*'Emission Factors'!I3909</f>
        <v>72141625.796584815</v>
      </c>
      <c r="D3901" s="79">
        <f ca="1">('Activity Data'!B3907*$D$4)*'Emission Factors'!J3909</f>
        <v>24546071.422009412</v>
      </c>
      <c r="E3901" s="79">
        <f t="shared" ca="1" si="60"/>
        <v>256580787.92680082</v>
      </c>
    </row>
    <row r="3902" spans="1:5" s="62" customFormat="1" ht="12.75" x14ac:dyDescent="0.2">
      <c r="A3902" s="85">
        <v>3898</v>
      </c>
      <c r="B3902" s="79">
        <f ca="1">('Activity Data'!B3908*$B$4)*'Emission Factors'!H3910</f>
        <v>143658089.79848066</v>
      </c>
      <c r="C3902" s="79">
        <f ca="1">('Activity Data'!B3908*$C$4)*'Emission Factors'!I3910</f>
        <v>66240914.526146322</v>
      </c>
      <c r="D3902" s="79">
        <f ca="1">('Activity Data'!B3908*$D$4)*'Emission Factors'!J3910</f>
        <v>23344177.382929929</v>
      </c>
      <c r="E3902" s="79">
        <f t="shared" ca="1" si="60"/>
        <v>233243181.7075569</v>
      </c>
    </row>
    <row r="3903" spans="1:5" s="62" customFormat="1" ht="12.75" x14ac:dyDescent="0.2">
      <c r="A3903" s="85">
        <v>3899</v>
      </c>
      <c r="B3903" s="79">
        <f ca="1">('Activity Data'!B3909*$B$4)*'Emission Factors'!H3911</f>
        <v>139035752.51862049</v>
      </c>
      <c r="C3903" s="79">
        <f ca="1">('Activity Data'!B3909*$C$4)*'Emission Factors'!I3911</f>
        <v>64712384.101713687</v>
      </c>
      <c r="D3903" s="79">
        <f ca="1">('Activity Data'!B3909*$D$4)*'Emission Factors'!J3911</f>
        <v>22083803.390312757</v>
      </c>
      <c r="E3903" s="79">
        <f t="shared" ca="1" si="60"/>
        <v>225831940.01064694</v>
      </c>
    </row>
    <row r="3904" spans="1:5" s="62" customFormat="1" ht="12.75" x14ac:dyDescent="0.2">
      <c r="A3904" s="85">
        <v>3900</v>
      </c>
      <c r="B3904" s="79">
        <f ca="1">('Activity Data'!B3910*$B$4)*'Emission Factors'!H3912</f>
        <v>133795534.38585471</v>
      </c>
      <c r="C3904" s="79">
        <f ca="1">('Activity Data'!B3910*$C$4)*'Emission Factors'!I3912</f>
        <v>62826561.861234963</v>
      </c>
      <c r="D3904" s="79">
        <f ca="1">('Activity Data'!B3910*$D$4)*'Emission Factors'!J3912</f>
        <v>19888837.788446318</v>
      </c>
      <c r="E3904" s="79">
        <f t="shared" ca="1" si="60"/>
        <v>216510934.03553599</v>
      </c>
    </row>
    <row r="3905" spans="1:5" s="62" customFormat="1" ht="12.75" x14ac:dyDescent="0.2">
      <c r="A3905" s="85">
        <v>3901</v>
      </c>
      <c r="B3905" s="79">
        <f ca="1">('Activity Data'!B3911*$B$4)*'Emission Factors'!H3913</f>
        <v>140190941.23716262</v>
      </c>
      <c r="C3905" s="79">
        <f ca="1">('Activity Data'!B3911*$C$4)*'Emission Factors'!I3913</f>
        <v>64926638.793628938</v>
      </c>
      <c r="D3905" s="79">
        <f ca="1">('Activity Data'!B3911*$D$4)*'Emission Factors'!J3913</f>
        <v>23082446.463568177</v>
      </c>
      <c r="E3905" s="79">
        <f t="shared" ca="1" si="60"/>
        <v>228200026.49435973</v>
      </c>
    </row>
    <row r="3906" spans="1:5" s="62" customFormat="1" ht="12.75" x14ac:dyDescent="0.2">
      <c r="A3906" s="85">
        <v>3902</v>
      </c>
      <c r="B3906" s="79">
        <f ca="1">('Activity Data'!B3912*$B$4)*'Emission Factors'!H3914</f>
        <v>139070729.10201314</v>
      </c>
      <c r="C3906" s="79">
        <f ca="1">('Activity Data'!B3912*$C$4)*'Emission Factors'!I3914</f>
        <v>66905486.965965845</v>
      </c>
      <c r="D3906" s="79">
        <f ca="1">('Activity Data'!B3912*$D$4)*'Emission Factors'!J3914</f>
        <v>21731998.085849069</v>
      </c>
      <c r="E3906" s="79">
        <f t="shared" ca="1" si="60"/>
        <v>227708214.15382805</v>
      </c>
    </row>
    <row r="3907" spans="1:5" s="62" customFormat="1" ht="12.75" x14ac:dyDescent="0.2">
      <c r="A3907" s="85">
        <v>3903</v>
      </c>
      <c r="B3907" s="79">
        <f ca="1">('Activity Data'!B3913*$B$4)*'Emission Factors'!H3915</f>
        <v>135886181.46231437</v>
      </c>
      <c r="C3907" s="79">
        <f ca="1">('Activity Data'!B3913*$C$4)*'Emission Factors'!I3915</f>
        <v>60987857.892651096</v>
      </c>
      <c r="D3907" s="79">
        <f ca="1">('Activity Data'!B3913*$D$4)*'Emission Factors'!J3915</f>
        <v>19360653.270336874</v>
      </c>
      <c r="E3907" s="79">
        <f t="shared" ca="1" si="60"/>
        <v>216234692.62530231</v>
      </c>
    </row>
    <row r="3908" spans="1:5" s="62" customFormat="1" ht="12.75" x14ac:dyDescent="0.2">
      <c r="A3908" s="85">
        <v>3904</v>
      </c>
      <c r="B3908" s="79">
        <f ca="1">('Activity Data'!B3914*$B$4)*'Emission Factors'!H3916</f>
        <v>129376736.25197771</v>
      </c>
      <c r="C3908" s="79">
        <f ca="1">('Activity Data'!B3914*$C$4)*'Emission Factors'!I3916</f>
        <v>60927977.941837505</v>
      </c>
      <c r="D3908" s="79">
        <f ca="1">('Activity Data'!B3914*$D$4)*'Emission Factors'!J3916</f>
        <v>19699975.601562295</v>
      </c>
      <c r="E3908" s="79">
        <f t="shared" ca="1" si="60"/>
        <v>210004689.79537752</v>
      </c>
    </row>
    <row r="3909" spans="1:5" s="62" customFormat="1" ht="12.75" x14ac:dyDescent="0.2">
      <c r="A3909" s="85">
        <v>3905</v>
      </c>
      <c r="B3909" s="79">
        <f ca="1">('Activity Data'!B3915*$B$4)*'Emission Factors'!H3917</f>
        <v>139824558.93087986</v>
      </c>
      <c r="C3909" s="79">
        <f ca="1">('Activity Data'!B3915*$C$4)*'Emission Factors'!I3917</f>
        <v>67289514.209544286</v>
      </c>
      <c r="D3909" s="79">
        <f ca="1">('Activity Data'!B3915*$D$4)*'Emission Factors'!J3917</f>
        <v>22029513.771244798</v>
      </c>
      <c r="E3909" s="79">
        <f t="shared" ref="E3909:E3972" ca="1" si="61">SUM(B3909:D3909)</f>
        <v>229143586.91166893</v>
      </c>
    </row>
    <row r="3910" spans="1:5" s="62" customFormat="1" ht="12.75" x14ac:dyDescent="0.2">
      <c r="A3910" s="85">
        <v>3906</v>
      </c>
      <c r="B3910" s="79">
        <f ca="1">('Activity Data'!B3916*$B$4)*'Emission Factors'!H3918</f>
        <v>137687256.97041136</v>
      </c>
      <c r="C3910" s="79">
        <f ca="1">('Activity Data'!B3916*$C$4)*'Emission Factors'!I3918</f>
        <v>59673114.096311904</v>
      </c>
      <c r="D3910" s="79">
        <f ca="1">('Activity Data'!B3916*$D$4)*'Emission Factors'!J3918</f>
        <v>20159142.353352539</v>
      </c>
      <c r="E3910" s="79">
        <f t="shared" ca="1" si="61"/>
        <v>217519513.4200758</v>
      </c>
    </row>
    <row r="3911" spans="1:5" s="62" customFormat="1" ht="12.75" x14ac:dyDescent="0.2">
      <c r="A3911" s="85">
        <v>3907</v>
      </c>
      <c r="B3911" s="79">
        <f ca="1">('Activity Data'!B3917*$B$4)*'Emission Factors'!H3919</f>
        <v>124236409.96831784</v>
      </c>
      <c r="C3911" s="79">
        <f ca="1">('Activity Data'!B3917*$C$4)*'Emission Factors'!I3919</f>
        <v>55571826.102987528</v>
      </c>
      <c r="D3911" s="79">
        <f ca="1">('Activity Data'!B3917*$D$4)*'Emission Factors'!J3919</f>
        <v>17883398.865231607</v>
      </c>
      <c r="E3911" s="79">
        <f t="shared" ca="1" si="61"/>
        <v>197691634.93653697</v>
      </c>
    </row>
    <row r="3912" spans="1:5" s="62" customFormat="1" ht="12.75" x14ac:dyDescent="0.2">
      <c r="A3912" s="85">
        <v>3908</v>
      </c>
      <c r="B3912" s="79">
        <f ca="1">('Activity Data'!B3918*$B$4)*'Emission Factors'!H3920</f>
        <v>139478567.29599518</v>
      </c>
      <c r="C3912" s="79">
        <f ca="1">('Activity Data'!B3918*$C$4)*'Emission Factors'!I3920</f>
        <v>61350140.698954158</v>
      </c>
      <c r="D3912" s="79">
        <f ca="1">('Activity Data'!B3918*$D$4)*'Emission Factors'!J3920</f>
        <v>21992026.614498243</v>
      </c>
      <c r="E3912" s="79">
        <f t="shared" ca="1" si="61"/>
        <v>222820734.6094476</v>
      </c>
    </row>
    <row r="3913" spans="1:5" s="62" customFormat="1" ht="12.75" x14ac:dyDescent="0.2">
      <c r="A3913" s="85">
        <v>3909</v>
      </c>
      <c r="B3913" s="79">
        <f ca="1">('Activity Data'!B3919*$B$4)*'Emission Factors'!H3921</f>
        <v>131820198.19949143</v>
      </c>
      <c r="C3913" s="79">
        <f ca="1">('Activity Data'!B3919*$C$4)*'Emission Factors'!I3921</f>
        <v>60671720.404066533</v>
      </c>
      <c r="D3913" s="79">
        <f ca="1">('Activity Data'!B3919*$D$4)*'Emission Factors'!J3921</f>
        <v>19594034.030184336</v>
      </c>
      <c r="E3913" s="79">
        <f t="shared" ca="1" si="61"/>
        <v>212085952.63374227</v>
      </c>
    </row>
    <row r="3914" spans="1:5" s="62" customFormat="1" ht="12.75" x14ac:dyDescent="0.2">
      <c r="A3914" s="85">
        <v>3910</v>
      </c>
      <c r="B3914" s="79">
        <f ca="1">('Activity Data'!B3920*$B$4)*'Emission Factors'!H3922</f>
        <v>144942884.78318176</v>
      </c>
      <c r="C3914" s="79">
        <f ca="1">('Activity Data'!B3920*$C$4)*'Emission Factors'!I3922</f>
        <v>68429361.865764916</v>
      </c>
      <c r="D3914" s="79">
        <f ca="1">('Activity Data'!B3920*$D$4)*'Emission Factors'!J3922</f>
        <v>20540369.55786778</v>
      </c>
      <c r="E3914" s="79">
        <f t="shared" ca="1" si="61"/>
        <v>233912616.20681447</v>
      </c>
    </row>
    <row r="3915" spans="1:5" s="62" customFormat="1" ht="12.75" x14ac:dyDescent="0.2">
      <c r="A3915" s="85">
        <v>3911</v>
      </c>
      <c r="B3915" s="79">
        <f ca="1">('Activity Data'!B3921*$B$4)*'Emission Factors'!H3923</f>
        <v>140102722.03212115</v>
      </c>
      <c r="C3915" s="79">
        <f ca="1">('Activity Data'!B3921*$C$4)*'Emission Factors'!I3923</f>
        <v>62541055.046576887</v>
      </c>
      <c r="D3915" s="79">
        <f ca="1">('Activity Data'!B3921*$D$4)*'Emission Factors'!J3923</f>
        <v>20654012.716438081</v>
      </c>
      <c r="E3915" s="79">
        <f t="shared" ca="1" si="61"/>
        <v>223297789.79513612</v>
      </c>
    </row>
    <row r="3916" spans="1:5" s="62" customFormat="1" ht="12.75" x14ac:dyDescent="0.2">
      <c r="A3916" s="85">
        <v>3912</v>
      </c>
      <c r="B3916" s="79">
        <f ca="1">('Activity Data'!B3922*$B$4)*'Emission Factors'!H3924</f>
        <v>132114956.70102039</v>
      </c>
      <c r="C3916" s="79">
        <f ca="1">('Activity Data'!B3922*$C$4)*'Emission Factors'!I3924</f>
        <v>59859284.286881141</v>
      </c>
      <c r="D3916" s="79">
        <f ca="1">('Activity Data'!B3922*$D$4)*'Emission Factors'!J3924</f>
        <v>19838757.967370518</v>
      </c>
      <c r="E3916" s="79">
        <f t="shared" ca="1" si="61"/>
        <v>211812998.95527205</v>
      </c>
    </row>
    <row r="3917" spans="1:5" s="62" customFormat="1" ht="12.75" x14ac:dyDescent="0.2">
      <c r="A3917" s="85">
        <v>3913</v>
      </c>
      <c r="B3917" s="79">
        <f ca="1">('Activity Data'!B3923*$B$4)*'Emission Factors'!H3925</f>
        <v>139288540.47503516</v>
      </c>
      <c r="C3917" s="79">
        <f ca="1">('Activity Data'!B3923*$C$4)*'Emission Factors'!I3925</f>
        <v>63766419.904595643</v>
      </c>
      <c r="D3917" s="79">
        <f ca="1">('Activity Data'!B3923*$D$4)*'Emission Factors'!J3925</f>
        <v>22803424.760308515</v>
      </c>
      <c r="E3917" s="79">
        <f t="shared" ca="1" si="61"/>
        <v>225858385.13993931</v>
      </c>
    </row>
    <row r="3918" spans="1:5" s="62" customFormat="1" ht="12.75" x14ac:dyDescent="0.2">
      <c r="A3918" s="85">
        <v>3914</v>
      </c>
      <c r="B3918" s="79">
        <f ca="1">('Activity Data'!B3924*$B$4)*'Emission Factors'!H3926</f>
        <v>121665462.79428965</v>
      </c>
      <c r="C3918" s="79">
        <f ca="1">('Activity Data'!B3924*$C$4)*'Emission Factors'!I3926</f>
        <v>57729549.873986572</v>
      </c>
      <c r="D3918" s="79">
        <f ca="1">('Activity Data'!B3924*$D$4)*'Emission Factors'!J3926</f>
        <v>18530489.959498283</v>
      </c>
      <c r="E3918" s="79">
        <f t="shared" ca="1" si="61"/>
        <v>197925502.62777451</v>
      </c>
    </row>
    <row r="3919" spans="1:5" s="62" customFormat="1" ht="12.75" x14ac:dyDescent="0.2">
      <c r="A3919" s="85">
        <v>3915</v>
      </c>
      <c r="B3919" s="79">
        <f ca="1">('Activity Data'!B3925*$B$4)*'Emission Factors'!H3927</f>
        <v>143424408.92483515</v>
      </c>
      <c r="C3919" s="79">
        <f ca="1">('Activity Data'!B3925*$C$4)*'Emission Factors'!I3927</f>
        <v>70060542.180053711</v>
      </c>
      <c r="D3919" s="79">
        <f ca="1">('Activity Data'!B3925*$D$4)*'Emission Factors'!J3927</f>
        <v>21694324.104628716</v>
      </c>
      <c r="E3919" s="79">
        <f t="shared" ca="1" si="61"/>
        <v>235179275.20951757</v>
      </c>
    </row>
    <row r="3920" spans="1:5" s="62" customFormat="1" ht="12.75" x14ac:dyDescent="0.2">
      <c r="A3920" s="85">
        <v>3916</v>
      </c>
      <c r="B3920" s="79">
        <f ca="1">('Activity Data'!B3926*$B$4)*'Emission Factors'!H3928</f>
        <v>148721952.39524007</v>
      </c>
      <c r="C3920" s="79">
        <f ca="1">('Activity Data'!B3926*$C$4)*'Emission Factors'!I3928</f>
        <v>71462011.902577475</v>
      </c>
      <c r="D3920" s="79">
        <f ca="1">('Activity Data'!B3926*$D$4)*'Emission Factors'!J3928</f>
        <v>22772179.993168533</v>
      </c>
      <c r="E3920" s="79">
        <f t="shared" ca="1" si="61"/>
        <v>242956144.29098606</v>
      </c>
    </row>
    <row r="3921" spans="1:5" s="62" customFormat="1" ht="12.75" x14ac:dyDescent="0.2">
      <c r="A3921" s="85">
        <v>3917</v>
      </c>
      <c r="B3921" s="79">
        <f ca="1">('Activity Data'!B3927*$B$4)*'Emission Factors'!H3929</f>
        <v>133988438.38791004</v>
      </c>
      <c r="C3921" s="79">
        <f ca="1">('Activity Data'!B3927*$C$4)*'Emission Factors'!I3929</f>
        <v>64739591.968210518</v>
      </c>
      <c r="D3921" s="79">
        <f ca="1">('Activity Data'!B3927*$D$4)*'Emission Factors'!J3929</f>
        <v>21406278.811536022</v>
      </c>
      <c r="E3921" s="79">
        <f t="shared" ca="1" si="61"/>
        <v>220134309.16765657</v>
      </c>
    </row>
    <row r="3922" spans="1:5" s="62" customFormat="1" ht="12.75" x14ac:dyDescent="0.2">
      <c r="A3922" s="85">
        <v>3918</v>
      </c>
      <c r="B3922" s="79">
        <f ca="1">('Activity Data'!B3928*$B$4)*'Emission Factors'!H3930</f>
        <v>134633324.35042471</v>
      </c>
      <c r="C3922" s="79">
        <f ca="1">('Activity Data'!B3928*$C$4)*'Emission Factors'!I3930</f>
        <v>64297259.794162184</v>
      </c>
      <c r="D3922" s="79">
        <f ca="1">('Activity Data'!B3928*$D$4)*'Emission Factors'!J3930</f>
        <v>20776914.928828914</v>
      </c>
      <c r="E3922" s="79">
        <f t="shared" ca="1" si="61"/>
        <v>219707499.07341582</v>
      </c>
    </row>
    <row r="3923" spans="1:5" s="62" customFormat="1" ht="12.75" x14ac:dyDescent="0.2">
      <c r="A3923" s="85">
        <v>3919</v>
      </c>
      <c r="B3923" s="79">
        <f ca="1">('Activity Data'!B3929*$B$4)*'Emission Factors'!H3931</f>
        <v>132855433.96078233</v>
      </c>
      <c r="C3923" s="79">
        <f ca="1">('Activity Data'!B3929*$C$4)*'Emission Factors'!I3931</f>
        <v>61323637.896209881</v>
      </c>
      <c r="D3923" s="79">
        <f ca="1">('Activity Data'!B3929*$D$4)*'Emission Factors'!J3931</f>
        <v>20719076.516778074</v>
      </c>
      <c r="E3923" s="79">
        <f t="shared" ca="1" si="61"/>
        <v>214898148.3737703</v>
      </c>
    </row>
    <row r="3924" spans="1:5" s="62" customFormat="1" ht="12.75" x14ac:dyDescent="0.2">
      <c r="A3924" s="85">
        <v>3920</v>
      </c>
      <c r="B3924" s="79">
        <f ca="1">('Activity Data'!B3930*$B$4)*'Emission Factors'!H3932</f>
        <v>143968792.70734641</v>
      </c>
      <c r="C3924" s="79">
        <f ca="1">('Activity Data'!B3930*$C$4)*'Emission Factors'!I3932</f>
        <v>70607157.122629598</v>
      </c>
      <c r="D3924" s="79">
        <f ca="1">('Activity Data'!B3930*$D$4)*'Emission Factors'!J3932</f>
        <v>21940537.161581393</v>
      </c>
      <c r="E3924" s="79">
        <f t="shared" ca="1" si="61"/>
        <v>236516486.99155742</v>
      </c>
    </row>
    <row r="3925" spans="1:5" s="62" customFormat="1" ht="12.75" x14ac:dyDescent="0.2">
      <c r="A3925" s="85">
        <v>3921</v>
      </c>
      <c r="B3925" s="79">
        <f ca="1">('Activity Data'!B3931*$B$4)*'Emission Factors'!H3933</f>
        <v>144462342.38949922</v>
      </c>
      <c r="C3925" s="79">
        <f ca="1">('Activity Data'!B3931*$C$4)*'Emission Factors'!I3933</f>
        <v>66763311.228626318</v>
      </c>
      <c r="D3925" s="79">
        <f ca="1">('Activity Data'!B3931*$D$4)*'Emission Factors'!J3933</f>
        <v>20851312.50022183</v>
      </c>
      <c r="E3925" s="79">
        <f t="shared" ca="1" si="61"/>
        <v>232076966.11834735</v>
      </c>
    </row>
    <row r="3926" spans="1:5" s="62" customFormat="1" ht="12.75" x14ac:dyDescent="0.2">
      <c r="A3926" s="85">
        <v>3922</v>
      </c>
      <c r="B3926" s="79">
        <f ca="1">('Activity Data'!B3932*$B$4)*'Emission Factors'!H3934</f>
        <v>141807968.81582388</v>
      </c>
      <c r="C3926" s="79">
        <f ca="1">('Activity Data'!B3932*$C$4)*'Emission Factors'!I3934</f>
        <v>62124962.742486618</v>
      </c>
      <c r="D3926" s="79">
        <f ca="1">('Activity Data'!B3932*$D$4)*'Emission Factors'!J3934</f>
        <v>20106630.645021599</v>
      </c>
      <c r="E3926" s="79">
        <f t="shared" ca="1" si="61"/>
        <v>224039562.2033321</v>
      </c>
    </row>
    <row r="3927" spans="1:5" s="62" customFormat="1" ht="12.75" x14ac:dyDescent="0.2">
      <c r="A3927" s="85">
        <v>3923</v>
      </c>
      <c r="B3927" s="79">
        <f ca="1">('Activity Data'!B3933*$B$4)*'Emission Factors'!H3935</f>
        <v>150293262.45100519</v>
      </c>
      <c r="C3927" s="79">
        <f ca="1">('Activity Data'!B3933*$C$4)*'Emission Factors'!I3935</f>
        <v>72770292.24885115</v>
      </c>
      <c r="D3927" s="79">
        <f ca="1">('Activity Data'!B3933*$D$4)*'Emission Factors'!J3935</f>
        <v>24524366.288476694</v>
      </c>
      <c r="E3927" s="79">
        <f t="shared" ca="1" si="61"/>
        <v>247587920.98833305</v>
      </c>
    </row>
    <row r="3928" spans="1:5" s="62" customFormat="1" ht="12.75" x14ac:dyDescent="0.2">
      <c r="A3928" s="85">
        <v>3924</v>
      </c>
      <c r="B3928" s="79">
        <f ca="1">('Activity Data'!B3934*$B$4)*'Emission Factors'!H3936</f>
        <v>140011022.25052088</v>
      </c>
      <c r="C3928" s="79">
        <f ca="1">('Activity Data'!B3934*$C$4)*'Emission Factors'!I3936</f>
        <v>66319533.674309485</v>
      </c>
      <c r="D3928" s="79">
        <f ca="1">('Activity Data'!B3934*$D$4)*'Emission Factors'!J3936</f>
        <v>20715217.607844576</v>
      </c>
      <c r="E3928" s="79">
        <f t="shared" ca="1" si="61"/>
        <v>227045773.53267497</v>
      </c>
    </row>
    <row r="3929" spans="1:5" s="62" customFormat="1" ht="12.75" x14ac:dyDescent="0.2">
      <c r="A3929" s="85">
        <v>3925</v>
      </c>
      <c r="B3929" s="79">
        <f ca="1">('Activity Data'!B3935*$B$4)*'Emission Factors'!H3937</f>
        <v>145534242.38001952</v>
      </c>
      <c r="C3929" s="79">
        <f ca="1">('Activity Data'!B3935*$C$4)*'Emission Factors'!I3937</f>
        <v>61780406.736946568</v>
      </c>
      <c r="D3929" s="79">
        <f ca="1">('Activity Data'!B3935*$D$4)*'Emission Factors'!J3937</f>
        <v>22887579.659368709</v>
      </c>
      <c r="E3929" s="79">
        <f t="shared" ca="1" si="61"/>
        <v>230202228.77633476</v>
      </c>
    </row>
    <row r="3930" spans="1:5" s="62" customFormat="1" ht="12.75" x14ac:dyDescent="0.2">
      <c r="A3930" s="85">
        <v>3926</v>
      </c>
      <c r="B3930" s="79">
        <f ca="1">('Activity Data'!B3936*$B$4)*'Emission Factors'!H3938</f>
        <v>140919642.34823304</v>
      </c>
      <c r="C3930" s="79">
        <f ca="1">('Activity Data'!B3936*$C$4)*'Emission Factors'!I3938</f>
        <v>68426309.449073836</v>
      </c>
      <c r="D3930" s="79">
        <f ca="1">('Activity Data'!B3936*$D$4)*'Emission Factors'!J3938</f>
        <v>21270620.807252571</v>
      </c>
      <c r="E3930" s="79">
        <f t="shared" ca="1" si="61"/>
        <v>230616572.60455948</v>
      </c>
    </row>
    <row r="3931" spans="1:5" s="62" customFormat="1" ht="12.75" x14ac:dyDescent="0.2">
      <c r="A3931" s="85">
        <v>3927</v>
      </c>
      <c r="B3931" s="79">
        <f ca="1">('Activity Data'!B3937*$B$4)*'Emission Factors'!H3939</f>
        <v>132123621.47123833</v>
      </c>
      <c r="C3931" s="79">
        <f ca="1">('Activity Data'!B3937*$C$4)*'Emission Factors'!I3939</f>
        <v>60539654.555661298</v>
      </c>
      <c r="D3931" s="79">
        <f ca="1">('Activity Data'!B3937*$D$4)*'Emission Factors'!J3939</f>
        <v>20493934.133435961</v>
      </c>
      <c r="E3931" s="79">
        <f t="shared" ca="1" si="61"/>
        <v>213157210.1603356</v>
      </c>
    </row>
    <row r="3932" spans="1:5" s="62" customFormat="1" ht="12.75" x14ac:dyDescent="0.2">
      <c r="A3932" s="85">
        <v>3928</v>
      </c>
      <c r="B3932" s="79">
        <f ca="1">('Activity Data'!B3938*$B$4)*'Emission Factors'!H3940</f>
        <v>153897471.39149296</v>
      </c>
      <c r="C3932" s="79">
        <f ca="1">('Activity Data'!B3938*$C$4)*'Emission Factors'!I3940</f>
        <v>77518660.964336187</v>
      </c>
      <c r="D3932" s="79">
        <f ca="1">('Activity Data'!B3938*$D$4)*'Emission Factors'!J3940</f>
        <v>23581912.884722088</v>
      </c>
      <c r="E3932" s="79">
        <f t="shared" ca="1" si="61"/>
        <v>254998045.24055123</v>
      </c>
    </row>
    <row r="3933" spans="1:5" s="62" customFormat="1" ht="12.75" x14ac:dyDescent="0.2">
      <c r="A3933" s="85">
        <v>3929</v>
      </c>
      <c r="B3933" s="79">
        <f ca="1">('Activity Data'!B3939*$B$4)*'Emission Factors'!H3941</f>
        <v>132874500.9001715</v>
      </c>
      <c r="C3933" s="79">
        <f ca="1">('Activity Data'!B3939*$C$4)*'Emission Factors'!I3941</f>
        <v>58312071.910388112</v>
      </c>
      <c r="D3933" s="79">
        <f ca="1">('Activity Data'!B3939*$D$4)*'Emission Factors'!J3941</f>
        <v>19917332.421738826</v>
      </c>
      <c r="E3933" s="79">
        <f t="shared" ca="1" si="61"/>
        <v>211103905.23229846</v>
      </c>
    </row>
    <row r="3934" spans="1:5" s="62" customFormat="1" ht="12.75" x14ac:dyDescent="0.2">
      <c r="A3934" s="85">
        <v>3930</v>
      </c>
      <c r="B3934" s="79">
        <f ca="1">('Activity Data'!B3940*$B$4)*'Emission Factors'!H3942</f>
        <v>146201249.11625472</v>
      </c>
      <c r="C3934" s="79">
        <f ca="1">('Activity Data'!B3940*$C$4)*'Emission Factors'!I3942</f>
        <v>65966656.347995207</v>
      </c>
      <c r="D3934" s="79">
        <f ca="1">('Activity Data'!B3940*$D$4)*'Emission Factors'!J3942</f>
        <v>21444060.735221151</v>
      </c>
      <c r="E3934" s="79">
        <f t="shared" ca="1" si="61"/>
        <v>233611966.19947106</v>
      </c>
    </row>
    <row r="3935" spans="1:5" s="62" customFormat="1" ht="12.75" x14ac:dyDescent="0.2">
      <c r="A3935" s="85">
        <v>3931</v>
      </c>
      <c r="B3935" s="79">
        <f ca="1">('Activity Data'!B3941*$B$4)*'Emission Factors'!H3943</f>
        <v>143017743.99753386</v>
      </c>
      <c r="C3935" s="79">
        <f ca="1">('Activity Data'!B3941*$C$4)*'Emission Factors'!I3943</f>
        <v>70310094.926155403</v>
      </c>
      <c r="D3935" s="79">
        <f ca="1">('Activity Data'!B3941*$D$4)*'Emission Factors'!J3943</f>
        <v>22265649.807819393</v>
      </c>
      <c r="E3935" s="79">
        <f t="shared" ca="1" si="61"/>
        <v>235593488.73150864</v>
      </c>
    </row>
    <row r="3936" spans="1:5" s="62" customFormat="1" ht="12.75" x14ac:dyDescent="0.2">
      <c r="A3936" s="85">
        <v>3932</v>
      </c>
      <c r="B3936" s="79">
        <f ca="1">('Activity Data'!B3942*$B$4)*'Emission Factors'!H3944</f>
        <v>148323237.90089798</v>
      </c>
      <c r="C3936" s="79">
        <f ca="1">('Activity Data'!B3942*$C$4)*'Emission Factors'!I3944</f>
        <v>64266084.531135187</v>
      </c>
      <c r="D3936" s="79">
        <f ca="1">('Activity Data'!B3942*$D$4)*'Emission Factors'!J3944</f>
        <v>21211699.486767299</v>
      </c>
      <c r="E3936" s="79">
        <f t="shared" ca="1" si="61"/>
        <v>233801021.91880047</v>
      </c>
    </row>
    <row r="3937" spans="1:5" s="62" customFormat="1" ht="12.75" x14ac:dyDescent="0.2">
      <c r="A3937" s="85">
        <v>3933</v>
      </c>
      <c r="B3937" s="79">
        <f ca="1">('Activity Data'!B3943*$B$4)*'Emission Factors'!H3945</f>
        <v>151861895.30491373</v>
      </c>
      <c r="C3937" s="79">
        <f ca="1">('Activity Data'!B3943*$C$4)*'Emission Factors'!I3945</f>
        <v>74385031.292854592</v>
      </c>
      <c r="D3937" s="79">
        <f ca="1">('Activity Data'!B3943*$D$4)*'Emission Factors'!J3945</f>
        <v>22551835.032181449</v>
      </c>
      <c r="E3937" s="79">
        <f t="shared" ca="1" si="61"/>
        <v>248798761.62994975</v>
      </c>
    </row>
    <row r="3938" spans="1:5" s="62" customFormat="1" ht="12.75" x14ac:dyDescent="0.2">
      <c r="A3938" s="85">
        <v>3934</v>
      </c>
      <c r="B3938" s="79">
        <f ca="1">('Activity Data'!B3944*$B$4)*'Emission Factors'!H3946</f>
        <v>127378485.39737509</v>
      </c>
      <c r="C3938" s="79">
        <f ca="1">('Activity Data'!B3944*$C$4)*'Emission Factors'!I3946</f>
        <v>61231966.331590496</v>
      </c>
      <c r="D3938" s="79">
        <f ca="1">('Activity Data'!B3944*$D$4)*'Emission Factors'!J3946</f>
        <v>19637678.211421736</v>
      </c>
      <c r="E3938" s="79">
        <f t="shared" ca="1" si="61"/>
        <v>208248129.94038731</v>
      </c>
    </row>
    <row r="3939" spans="1:5" s="62" customFormat="1" ht="12.75" x14ac:dyDescent="0.2">
      <c r="A3939" s="85">
        <v>3935</v>
      </c>
      <c r="B3939" s="79">
        <f ca="1">('Activity Data'!B3945*$B$4)*'Emission Factors'!H3947</f>
        <v>147839045.28391668</v>
      </c>
      <c r="C3939" s="79">
        <f ca="1">('Activity Data'!B3945*$C$4)*'Emission Factors'!I3947</f>
        <v>75476927.152001336</v>
      </c>
      <c r="D3939" s="79">
        <f ca="1">('Activity Data'!B3945*$D$4)*'Emission Factors'!J3947</f>
        <v>23768057.12844054</v>
      </c>
      <c r="E3939" s="79">
        <f t="shared" ca="1" si="61"/>
        <v>247084029.56435856</v>
      </c>
    </row>
    <row r="3940" spans="1:5" s="62" customFormat="1" ht="12.75" x14ac:dyDescent="0.2">
      <c r="A3940" s="85">
        <v>3936</v>
      </c>
      <c r="B3940" s="79">
        <f ca="1">('Activity Data'!B3946*$B$4)*'Emission Factors'!H3948</f>
        <v>124588562.68427284</v>
      </c>
      <c r="C3940" s="79">
        <f ca="1">('Activity Data'!B3946*$C$4)*'Emission Factors'!I3948</f>
        <v>53280603.082626</v>
      </c>
      <c r="D3940" s="79">
        <f ca="1">('Activity Data'!B3946*$D$4)*'Emission Factors'!J3948</f>
        <v>18977224.87021305</v>
      </c>
      <c r="E3940" s="79">
        <f t="shared" ca="1" si="61"/>
        <v>196846390.6371119</v>
      </c>
    </row>
    <row r="3941" spans="1:5" s="62" customFormat="1" ht="12.75" x14ac:dyDescent="0.2">
      <c r="A3941" s="85">
        <v>3937</v>
      </c>
      <c r="B3941" s="79">
        <f ca="1">('Activity Data'!B3947*$B$4)*'Emission Factors'!H3949</f>
        <v>141051599.30507484</v>
      </c>
      <c r="C3941" s="79">
        <f ca="1">('Activity Data'!B3947*$C$4)*'Emission Factors'!I3949</f>
        <v>68856865.94828482</v>
      </c>
      <c r="D3941" s="79">
        <f ca="1">('Activity Data'!B3947*$D$4)*'Emission Factors'!J3949</f>
        <v>22695403.501034886</v>
      </c>
      <c r="E3941" s="79">
        <f t="shared" ca="1" si="61"/>
        <v>232603868.75439456</v>
      </c>
    </row>
    <row r="3942" spans="1:5" s="62" customFormat="1" ht="12.75" x14ac:dyDescent="0.2">
      <c r="A3942" s="85">
        <v>3938</v>
      </c>
      <c r="B3942" s="79">
        <f ca="1">('Activity Data'!B3948*$B$4)*'Emission Factors'!H3950</f>
        <v>156361226.82323536</v>
      </c>
      <c r="C3942" s="79">
        <f ca="1">('Activity Data'!B3948*$C$4)*'Emission Factors'!I3950</f>
        <v>75605751.104364812</v>
      </c>
      <c r="D3942" s="79">
        <f ca="1">('Activity Data'!B3948*$D$4)*'Emission Factors'!J3950</f>
        <v>24078360.385980003</v>
      </c>
      <c r="E3942" s="79">
        <f t="shared" ca="1" si="61"/>
        <v>256045338.31358019</v>
      </c>
    </row>
    <row r="3943" spans="1:5" s="62" customFormat="1" ht="12.75" x14ac:dyDescent="0.2">
      <c r="A3943" s="85">
        <v>3939</v>
      </c>
      <c r="B3943" s="79">
        <f ca="1">('Activity Data'!B3949*$B$4)*'Emission Factors'!H3951</f>
        <v>132924183.72129692</v>
      </c>
      <c r="C3943" s="79">
        <f ca="1">('Activity Data'!B3949*$C$4)*'Emission Factors'!I3951</f>
        <v>59360956.314306274</v>
      </c>
      <c r="D3943" s="79">
        <f ca="1">('Activity Data'!B3949*$D$4)*'Emission Factors'!J3951</f>
        <v>21246639.891846649</v>
      </c>
      <c r="E3943" s="79">
        <f t="shared" ca="1" si="61"/>
        <v>213531779.92744985</v>
      </c>
    </row>
    <row r="3944" spans="1:5" s="62" customFormat="1" ht="12.75" x14ac:dyDescent="0.2">
      <c r="A3944" s="85">
        <v>3940</v>
      </c>
      <c r="B3944" s="79">
        <f ca="1">('Activity Data'!B3950*$B$4)*'Emission Factors'!H3952</f>
        <v>164875595.80481818</v>
      </c>
      <c r="C3944" s="79">
        <f ca="1">('Activity Data'!B3950*$C$4)*'Emission Factors'!I3952</f>
        <v>74819147.760440782</v>
      </c>
      <c r="D3944" s="79">
        <f ca="1">('Activity Data'!B3950*$D$4)*'Emission Factors'!J3952</f>
        <v>26416721.482841507</v>
      </c>
      <c r="E3944" s="79">
        <f t="shared" ca="1" si="61"/>
        <v>266111465.04810047</v>
      </c>
    </row>
    <row r="3945" spans="1:5" s="62" customFormat="1" ht="12.75" x14ac:dyDescent="0.2">
      <c r="A3945" s="85">
        <v>3941</v>
      </c>
      <c r="B3945" s="79">
        <f ca="1">('Activity Data'!B3951*$B$4)*'Emission Factors'!H3953</f>
        <v>134832382.96990371</v>
      </c>
      <c r="C3945" s="79">
        <f ca="1">('Activity Data'!B3951*$C$4)*'Emission Factors'!I3953</f>
        <v>63905238.400977165</v>
      </c>
      <c r="D3945" s="79">
        <f ca="1">('Activity Data'!B3951*$D$4)*'Emission Factors'!J3953</f>
        <v>20646264.773665313</v>
      </c>
      <c r="E3945" s="79">
        <f t="shared" ca="1" si="61"/>
        <v>219383886.14454618</v>
      </c>
    </row>
    <row r="3946" spans="1:5" s="62" customFormat="1" ht="12.75" x14ac:dyDescent="0.2">
      <c r="A3946" s="85">
        <v>3942</v>
      </c>
      <c r="B3946" s="79">
        <f ca="1">('Activity Data'!B3952*$B$4)*'Emission Factors'!H3954</f>
        <v>138926648.32440144</v>
      </c>
      <c r="C3946" s="79">
        <f ca="1">('Activity Data'!B3952*$C$4)*'Emission Factors'!I3954</f>
        <v>65114185.847343259</v>
      </c>
      <c r="D3946" s="79">
        <f ca="1">('Activity Data'!B3952*$D$4)*'Emission Factors'!J3954</f>
        <v>23343063.949111868</v>
      </c>
      <c r="E3946" s="79">
        <f t="shared" ca="1" si="61"/>
        <v>227383898.12085658</v>
      </c>
    </row>
    <row r="3947" spans="1:5" s="62" customFormat="1" ht="12.75" x14ac:dyDescent="0.2">
      <c r="A3947" s="85">
        <v>3943</v>
      </c>
      <c r="B3947" s="79">
        <f ca="1">('Activity Data'!B3953*$B$4)*'Emission Factors'!H3955</f>
        <v>130569950.24123003</v>
      </c>
      <c r="C3947" s="79">
        <f ca="1">('Activity Data'!B3953*$C$4)*'Emission Factors'!I3955</f>
        <v>59495490.539602645</v>
      </c>
      <c r="D3947" s="79">
        <f ca="1">('Activity Data'!B3953*$D$4)*'Emission Factors'!J3955</f>
        <v>20412675.79098139</v>
      </c>
      <c r="E3947" s="79">
        <f t="shared" ca="1" si="61"/>
        <v>210478116.57181406</v>
      </c>
    </row>
    <row r="3948" spans="1:5" s="62" customFormat="1" ht="12.75" x14ac:dyDescent="0.2">
      <c r="A3948" s="85">
        <v>3944</v>
      </c>
      <c r="B3948" s="79">
        <f ca="1">('Activity Data'!B3954*$B$4)*'Emission Factors'!H3956</f>
        <v>125185109.58247909</v>
      </c>
      <c r="C3948" s="79">
        <f ca="1">('Activity Data'!B3954*$C$4)*'Emission Factors'!I3956</f>
        <v>59325973.891839109</v>
      </c>
      <c r="D3948" s="79">
        <f ca="1">('Activity Data'!B3954*$D$4)*'Emission Factors'!J3956</f>
        <v>19366750.785999756</v>
      </c>
      <c r="E3948" s="79">
        <f t="shared" ca="1" si="61"/>
        <v>203877834.26031795</v>
      </c>
    </row>
    <row r="3949" spans="1:5" s="62" customFormat="1" ht="12.75" x14ac:dyDescent="0.2">
      <c r="A3949" s="85">
        <v>3945</v>
      </c>
      <c r="B3949" s="79">
        <f ca="1">('Activity Data'!B3955*$B$4)*'Emission Factors'!H3957</f>
        <v>138346497.27138305</v>
      </c>
      <c r="C3949" s="79">
        <f ca="1">('Activity Data'!B3955*$C$4)*'Emission Factors'!I3957</f>
        <v>61708297.684231736</v>
      </c>
      <c r="D3949" s="79">
        <f ca="1">('Activity Data'!B3955*$D$4)*'Emission Factors'!J3957</f>
        <v>22049182.335152544</v>
      </c>
      <c r="E3949" s="79">
        <f t="shared" ca="1" si="61"/>
        <v>222103977.29076731</v>
      </c>
    </row>
    <row r="3950" spans="1:5" s="62" customFormat="1" ht="12.75" x14ac:dyDescent="0.2">
      <c r="A3950" s="85">
        <v>3946</v>
      </c>
      <c r="B3950" s="79">
        <f ca="1">('Activity Data'!B3956*$B$4)*'Emission Factors'!H3958</f>
        <v>135765919.38372242</v>
      </c>
      <c r="C3950" s="79">
        <f ca="1">('Activity Data'!B3956*$C$4)*'Emission Factors'!I3958</f>
        <v>64932266.591009073</v>
      </c>
      <c r="D3950" s="79">
        <f ca="1">('Activity Data'!B3956*$D$4)*'Emission Factors'!J3958</f>
        <v>21874170.654438786</v>
      </c>
      <c r="E3950" s="79">
        <f t="shared" ca="1" si="61"/>
        <v>222572356.6291703</v>
      </c>
    </row>
    <row r="3951" spans="1:5" s="62" customFormat="1" ht="12.75" x14ac:dyDescent="0.2">
      <c r="A3951" s="85">
        <v>3947</v>
      </c>
      <c r="B3951" s="79">
        <f ca="1">('Activity Data'!B3957*$B$4)*'Emission Factors'!H3959</f>
        <v>136515481.07683903</v>
      </c>
      <c r="C3951" s="79">
        <f ca="1">('Activity Data'!B3957*$C$4)*'Emission Factors'!I3959</f>
        <v>66594456.70743227</v>
      </c>
      <c r="D3951" s="79">
        <f ca="1">('Activity Data'!B3957*$D$4)*'Emission Factors'!J3959</f>
        <v>20565937.581310365</v>
      </c>
      <c r="E3951" s="79">
        <f t="shared" ca="1" si="61"/>
        <v>223675875.36558166</v>
      </c>
    </row>
    <row r="3952" spans="1:5" s="62" customFormat="1" ht="12.75" x14ac:dyDescent="0.2">
      <c r="A3952" s="85">
        <v>3948</v>
      </c>
      <c r="B3952" s="79">
        <f ca="1">('Activity Data'!B3958*$B$4)*'Emission Factors'!H3960</f>
        <v>138685328.85935947</v>
      </c>
      <c r="C3952" s="79">
        <f ca="1">('Activity Data'!B3958*$C$4)*'Emission Factors'!I3960</f>
        <v>64977175.179207347</v>
      </c>
      <c r="D3952" s="79">
        <f ca="1">('Activity Data'!B3958*$D$4)*'Emission Factors'!J3960</f>
        <v>21071833.697747633</v>
      </c>
      <c r="E3952" s="79">
        <f t="shared" ca="1" si="61"/>
        <v>224734337.73631448</v>
      </c>
    </row>
    <row r="3953" spans="1:5" s="62" customFormat="1" ht="12.75" x14ac:dyDescent="0.2">
      <c r="A3953" s="85">
        <v>3949</v>
      </c>
      <c r="B3953" s="79">
        <f ca="1">('Activity Data'!B3959*$B$4)*'Emission Factors'!H3961</f>
        <v>154129079.75250533</v>
      </c>
      <c r="C3953" s="79">
        <f ca="1">('Activity Data'!B3959*$C$4)*'Emission Factors'!I3961</f>
        <v>70914227.473854497</v>
      </c>
      <c r="D3953" s="79">
        <f ca="1">('Activity Data'!B3959*$D$4)*'Emission Factors'!J3961</f>
        <v>23068167.179059755</v>
      </c>
      <c r="E3953" s="79">
        <f t="shared" ca="1" si="61"/>
        <v>248111474.40541959</v>
      </c>
    </row>
    <row r="3954" spans="1:5" s="62" customFormat="1" ht="12.75" x14ac:dyDescent="0.2">
      <c r="A3954" s="85">
        <v>3950</v>
      </c>
      <c r="B3954" s="79">
        <f ca="1">('Activity Data'!B3960*$B$4)*'Emission Factors'!H3962</f>
        <v>120858416.06294379</v>
      </c>
      <c r="C3954" s="79">
        <f ca="1">('Activity Data'!B3960*$C$4)*'Emission Factors'!I3962</f>
        <v>54390742.217924781</v>
      </c>
      <c r="D3954" s="79">
        <f ca="1">('Activity Data'!B3960*$D$4)*'Emission Factors'!J3962</f>
        <v>18656371.53491224</v>
      </c>
      <c r="E3954" s="79">
        <f t="shared" ca="1" si="61"/>
        <v>193905529.81578079</v>
      </c>
    </row>
    <row r="3955" spans="1:5" s="62" customFormat="1" ht="12.75" x14ac:dyDescent="0.2">
      <c r="A3955" s="85">
        <v>3951</v>
      </c>
      <c r="B3955" s="79">
        <f ca="1">('Activity Data'!B3961*$B$4)*'Emission Factors'!H3963</f>
        <v>152288382.56073445</v>
      </c>
      <c r="C3955" s="79">
        <f ca="1">('Activity Data'!B3961*$C$4)*'Emission Factors'!I3963</f>
        <v>73453618.419782132</v>
      </c>
      <c r="D3955" s="79">
        <f ca="1">('Activity Data'!B3961*$D$4)*'Emission Factors'!J3963</f>
        <v>22916619.326177023</v>
      </c>
      <c r="E3955" s="79">
        <f t="shared" ca="1" si="61"/>
        <v>248658620.30669361</v>
      </c>
    </row>
    <row r="3956" spans="1:5" s="62" customFormat="1" ht="12.75" x14ac:dyDescent="0.2">
      <c r="A3956" s="85">
        <v>3952</v>
      </c>
      <c r="B3956" s="79">
        <f ca="1">('Activity Data'!B3962*$B$4)*'Emission Factors'!H3964</f>
        <v>148808139.30847684</v>
      </c>
      <c r="C3956" s="79">
        <f ca="1">('Activity Data'!B3962*$C$4)*'Emission Factors'!I3964</f>
        <v>72603202.221914157</v>
      </c>
      <c r="D3956" s="79">
        <f ca="1">('Activity Data'!B3962*$D$4)*'Emission Factors'!J3964</f>
        <v>23302455.800102081</v>
      </c>
      <c r="E3956" s="79">
        <f t="shared" ca="1" si="61"/>
        <v>244713797.33049306</v>
      </c>
    </row>
    <row r="3957" spans="1:5" s="62" customFormat="1" ht="12.75" x14ac:dyDescent="0.2">
      <c r="A3957" s="85">
        <v>3953</v>
      </c>
      <c r="B3957" s="79">
        <f ca="1">('Activity Data'!B3963*$B$4)*'Emission Factors'!H3965</f>
        <v>136791619.45130771</v>
      </c>
      <c r="C3957" s="79">
        <f ca="1">('Activity Data'!B3963*$C$4)*'Emission Factors'!I3965</f>
        <v>60393929.334909059</v>
      </c>
      <c r="D3957" s="79">
        <f ca="1">('Activity Data'!B3963*$D$4)*'Emission Factors'!J3965</f>
        <v>19633520.13439792</v>
      </c>
      <c r="E3957" s="79">
        <f t="shared" ca="1" si="61"/>
        <v>216819068.92061469</v>
      </c>
    </row>
    <row r="3958" spans="1:5" s="62" customFormat="1" ht="12.75" x14ac:dyDescent="0.2">
      <c r="A3958" s="85">
        <v>3954</v>
      </c>
      <c r="B3958" s="79">
        <f ca="1">('Activity Data'!B3964*$B$4)*'Emission Factors'!H3966</f>
        <v>149978376.24295765</v>
      </c>
      <c r="C3958" s="79">
        <f ca="1">('Activity Data'!B3964*$C$4)*'Emission Factors'!I3966</f>
        <v>72138313.533979461</v>
      </c>
      <c r="D3958" s="79">
        <f ca="1">('Activity Data'!B3964*$D$4)*'Emission Factors'!J3966</f>
        <v>23185140.193406861</v>
      </c>
      <c r="E3958" s="79">
        <f t="shared" ca="1" si="61"/>
        <v>245301829.97034398</v>
      </c>
    </row>
    <row r="3959" spans="1:5" s="62" customFormat="1" ht="12.75" x14ac:dyDescent="0.2">
      <c r="A3959" s="85">
        <v>3955</v>
      </c>
      <c r="B3959" s="79">
        <f ca="1">('Activity Data'!B3965*$B$4)*'Emission Factors'!H3967</f>
        <v>142328959.54126275</v>
      </c>
      <c r="C3959" s="79">
        <f ca="1">('Activity Data'!B3965*$C$4)*'Emission Factors'!I3967</f>
        <v>66082352.518325664</v>
      </c>
      <c r="D3959" s="79">
        <f ca="1">('Activity Data'!B3965*$D$4)*'Emission Factors'!J3967</f>
        <v>22565897.284162544</v>
      </c>
      <c r="E3959" s="79">
        <f t="shared" ca="1" si="61"/>
        <v>230977209.34375095</v>
      </c>
    </row>
    <row r="3960" spans="1:5" s="62" customFormat="1" ht="12.75" x14ac:dyDescent="0.2">
      <c r="A3960" s="85">
        <v>3956</v>
      </c>
      <c r="B3960" s="79">
        <f ca="1">('Activity Data'!B3966*$B$4)*'Emission Factors'!H3968</f>
        <v>136156013.08250049</v>
      </c>
      <c r="C3960" s="79">
        <f ca="1">('Activity Data'!B3966*$C$4)*'Emission Factors'!I3968</f>
        <v>64693712.617521375</v>
      </c>
      <c r="D3960" s="79">
        <f ca="1">('Activity Data'!B3966*$D$4)*'Emission Factors'!J3968</f>
        <v>21561818.761078194</v>
      </c>
      <c r="E3960" s="79">
        <f t="shared" ca="1" si="61"/>
        <v>222411544.46110004</v>
      </c>
    </row>
    <row r="3961" spans="1:5" s="62" customFormat="1" ht="12.75" x14ac:dyDescent="0.2">
      <c r="A3961" s="85">
        <v>3957</v>
      </c>
      <c r="B3961" s="79">
        <f ca="1">('Activity Data'!B3967*$B$4)*'Emission Factors'!H3969</f>
        <v>132611188.5879187</v>
      </c>
      <c r="C3961" s="79">
        <f ca="1">('Activity Data'!B3967*$C$4)*'Emission Factors'!I3969</f>
        <v>66134886.974269241</v>
      </c>
      <c r="D3961" s="79">
        <f ca="1">('Activity Data'!B3967*$D$4)*'Emission Factors'!J3969</f>
        <v>21356865.930801138</v>
      </c>
      <c r="E3961" s="79">
        <f t="shared" ca="1" si="61"/>
        <v>220102941.49298906</v>
      </c>
    </row>
    <row r="3962" spans="1:5" s="62" customFormat="1" ht="12.75" x14ac:dyDescent="0.2">
      <c r="A3962" s="85">
        <v>3958</v>
      </c>
      <c r="B3962" s="79">
        <f ca="1">('Activity Data'!B3968*$B$4)*'Emission Factors'!H3970</f>
        <v>135921013.91437024</v>
      </c>
      <c r="C3962" s="79">
        <f ca="1">('Activity Data'!B3968*$C$4)*'Emission Factors'!I3970</f>
        <v>62307000.407883726</v>
      </c>
      <c r="D3962" s="79">
        <f ca="1">('Activity Data'!B3968*$D$4)*'Emission Factors'!J3970</f>
        <v>21441473.104151431</v>
      </c>
      <c r="E3962" s="79">
        <f t="shared" ca="1" si="61"/>
        <v>219669487.4264054</v>
      </c>
    </row>
    <row r="3963" spans="1:5" s="62" customFormat="1" ht="12.75" x14ac:dyDescent="0.2">
      <c r="A3963" s="85">
        <v>3959</v>
      </c>
      <c r="B3963" s="79">
        <f ca="1">('Activity Data'!B3969*$B$4)*'Emission Factors'!H3971</f>
        <v>142936018.05224296</v>
      </c>
      <c r="C3963" s="79">
        <f ca="1">('Activity Data'!B3969*$C$4)*'Emission Factors'!I3971</f>
        <v>64318625.403086267</v>
      </c>
      <c r="D3963" s="79">
        <f ca="1">('Activity Data'!B3969*$D$4)*'Emission Factors'!J3971</f>
        <v>22116365.3687656</v>
      </c>
      <c r="E3963" s="79">
        <f t="shared" ca="1" si="61"/>
        <v>229371008.82409483</v>
      </c>
    </row>
    <row r="3964" spans="1:5" s="62" customFormat="1" ht="12.75" x14ac:dyDescent="0.2">
      <c r="A3964" s="85">
        <v>3960</v>
      </c>
      <c r="B3964" s="79">
        <f ca="1">('Activity Data'!B3970*$B$4)*'Emission Factors'!H3972</f>
        <v>131981930.87771973</v>
      </c>
      <c r="C3964" s="79">
        <f ca="1">('Activity Data'!B3970*$C$4)*'Emission Factors'!I3972</f>
        <v>60796693.629389197</v>
      </c>
      <c r="D3964" s="79">
        <f ca="1">('Activity Data'!B3970*$D$4)*'Emission Factors'!J3972</f>
        <v>19348328.524329182</v>
      </c>
      <c r="E3964" s="79">
        <f t="shared" ca="1" si="61"/>
        <v>212126953.03143811</v>
      </c>
    </row>
    <row r="3965" spans="1:5" s="62" customFormat="1" ht="12.75" x14ac:dyDescent="0.2">
      <c r="A3965" s="85">
        <v>3961</v>
      </c>
      <c r="B3965" s="79">
        <f ca="1">('Activity Data'!B3971*$B$4)*'Emission Factors'!H3973</f>
        <v>139385624.65258962</v>
      </c>
      <c r="C3965" s="79">
        <f ca="1">('Activity Data'!B3971*$C$4)*'Emission Factors'!I3973</f>
        <v>64057607.778143808</v>
      </c>
      <c r="D3965" s="79">
        <f ca="1">('Activity Data'!B3971*$D$4)*'Emission Factors'!J3973</f>
        <v>21285386.667292669</v>
      </c>
      <c r="E3965" s="79">
        <f t="shared" ca="1" si="61"/>
        <v>224728619.0980261</v>
      </c>
    </row>
    <row r="3966" spans="1:5" s="62" customFormat="1" ht="12.75" x14ac:dyDescent="0.2">
      <c r="A3966" s="85">
        <v>3962</v>
      </c>
      <c r="B3966" s="79">
        <f ca="1">('Activity Data'!B3972*$B$4)*'Emission Factors'!H3974</f>
        <v>151049281.74649364</v>
      </c>
      <c r="C3966" s="79">
        <f ca="1">('Activity Data'!B3972*$C$4)*'Emission Factors'!I3974</f>
        <v>72009312.95906949</v>
      </c>
      <c r="D3966" s="79">
        <f ca="1">('Activity Data'!B3972*$D$4)*'Emission Factors'!J3974</f>
        <v>23624850.910772853</v>
      </c>
      <c r="E3966" s="79">
        <f t="shared" ca="1" si="61"/>
        <v>246683445.61633599</v>
      </c>
    </row>
    <row r="3967" spans="1:5" s="62" customFormat="1" ht="12.75" x14ac:dyDescent="0.2">
      <c r="A3967" s="85">
        <v>3963</v>
      </c>
      <c r="B3967" s="79">
        <f ca="1">('Activity Data'!B3973*$B$4)*'Emission Factors'!H3975</f>
        <v>126844113.19380467</v>
      </c>
      <c r="C3967" s="79">
        <f ca="1">('Activity Data'!B3973*$C$4)*'Emission Factors'!I3975</f>
        <v>59841986.023041211</v>
      </c>
      <c r="D3967" s="79">
        <f ca="1">('Activity Data'!B3973*$D$4)*'Emission Factors'!J3975</f>
        <v>19447815.655145388</v>
      </c>
      <c r="E3967" s="79">
        <f t="shared" ca="1" si="61"/>
        <v>206133914.87199125</v>
      </c>
    </row>
    <row r="3968" spans="1:5" s="62" customFormat="1" ht="12.75" x14ac:dyDescent="0.2">
      <c r="A3968" s="85">
        <v>3964</v>
      </c>
      <c r="B3968" s="79">
        <f ca="1">('Activity Data'!B3974*$B$4)*'Emission Factors'!H3976</f>
        <v>153495392.96094421</v>
      </c>
      <c r="C3968" s="79">
        <f ca="1">('Activity Data'!B3974*$C$4)*'Emission Factors'!I3976</f>
        <v>72417754.004559517</v>
      </c>
      <c r="D3968" s="79">
        <f ca="1">('Activity Data'!B3974*$D$4)*'Emission Factors'!J3976</f>
        <v>24155709.922260325</v>
      </c>
      <c r="E3968" s="79">
        <f t="shared" ca="1" si="61"/>
        <v>250068856.88776404</v>
      </c>
    </row>
    <row r="3969" spans="1:5" s="62" customFormat="1" ht="12.75" x14ac:dyDescent="0.2">
      <c r="A3969" s="85">
        <v>3965</v>
      </c>
      <c r="B3969" s="79">
        <f ca="1">('Activity Data'!B3975*$B$4)*'Emission Factors'!H3977</f>
        <v>154855972.39036223</v>
      </c>
      <c r="C3969" s="79">
        <f ca="1">('Activity Data'!B3975*$C$4)*'Emission Factors'!I3977</f>
        <v>71800358.600020617</v>
      </c>
      <c r="D3969" s="79">
        <f ca="1">('Activity Data'!B3975*$D$4)*'Emission Factors'!J3977</f>
        <v>21868876.139561802</v>
      </c>
      <c r="E3969" s="79">
        <f t="shared" ca="1" si="61"/>
        <v>248525207.12994465</v>
      </c>
    </row>
    <row r="3970" spans="1:5" s="62" customFormat="1" ht="12.75" x14ac:dyDescent="0.2">
      <c r="A3970" s="85">
        <v>3966</v>
      </c>
      <c r="B3970" s="79">
        <f ca="1">('Activity Data'!B3976*$B$4)*'Emission Factors'!H3978</f>
        <v>154659892.3371501</v>
      </c>
      <c r="C3970" s="79">
        <f ca="1">('Activity Data'!B3976*$C$4)*'Emission Factors'!I3978</f>
        <v>71146216.162334606</v>
      </c>
      <c r="D3970" s="79">
        <f ca="1">('Activity Data'!B3976*$D$4)*'Emission Factors'!J3978</f>
        <v>22865059.317982368</v>
      </c>
      <c r="E3970" s="79">
        <f t="shared" ca="1" si="61"/>
        <v>248671167.81746709</v>
      </c>
    </row>
    <row r="3971" spans="1:5" s="62" customFormat="1" ht="12.75" x14ac:dyDescent="0.2">
      <c r="A3971" s="85">
        <v>3967</v>
      </c>
      <c r="B3971" s="79">
        <f ca="1">('Activity Data'!B3977*$B$4)*'Emission Factors'!H3979</f>
        <v>131810538.08509812</v>
      </c>
      <c r="C3971" s="79">
        <f ca="1">('Activity Data'!B3977*$C$4)*'Emission Factors'!I3979</f>
        <v>61583065.579492033</v>
      </c>
      <c r="D3971" s="79">
        <f ca="1">('Activity Data'!B3977*$D$4)*'Emission Factors'!J3979</f>
        <v>20863934.355478149</v>
      </c>
      <c r="E3971" s="79">
        <f t="shared" ca="1" si="61"/>
        <v>214257538.02006829</v>
      </c>
    </row>
    <row r="3972" spans="1:5" s="62" customFormat="1" ht="12.75" x14ac:dyDescent="0.2">
      <c r="A3972" s="85">
        <v>3968</v>
      </c>
      <c r="B3972" s="79">
        <f ca="1">('Activity Data'!B3978*$B$4)*'Emission Factors'!H3980</f>
        <v>127946369.24763848</v>
      </c>
      <c r="C3972" s="79">
        <f ca="1">('Activity Data'!B3978*$C$4)*'Emission Factors'!I3980</f>
        <v>58034314.216609798</v>
      </c>
      <c r="D3972" s="79">
        <f ca="1">('Activity Data'!B3978*$D$4)*'Emission Factors'!J3980</f>
        <v>18859195.869439647</v>
      </c>
      <c r="E3972" s="79">
        <f t="shared" ca="1" si="61"/>
        <v>204839879.3336879</v>
      </c>
    </row>
    <row r="3973" spans="1:5" s="62" customFormat="1" ht="12.75" x14ac:dyDescent="0.2">
      <c r="A3973" s="85">
        <v>3969</v>
      </c>
      <c r="B3973" s="79">
        <f ca="1">('Activity Data'!B3979*$B$4)*'Emission Factors'!H3981</f>
        <v>124985299.18469705</v>
      </c>
      <c r="C3973" s="79">
        <f ca="1">('Activity Data'!B3979*$C$4)*'Emission Factors'!I3981</f>
        <v>61968062.765300639</v>
      </c>
      <c r="D3973" s="79">
        <f ca="1">('Activity Data'!B3979*$D$4)*'Emission Factors'!J3981</f>
        <v>20660006.688804843</v>
      </c>
      <c r="E3973" s="79">
        <f t="shared" ref="E3973:E4036" ca="1" si="62">SUM(B3973:D3973)</f>
        <v>207613368.63880253</v>
      </c>
    </row>
    <row r="3974" spans="1:5" s="62" customFormat="1" ht="12.75" x14ac:dyDescent="0.2">
      <c r="A3974" s="85">
        <v>3970</v>
      </c>
      <c r="B3974" s="79">
        <f ca="1">('Activity Data'!B3980*$B$4)*'Emission Factors'!H3982</f>
        <v>155729014.34375966</v>
      </c>
      <c r="C3974" s="79">
        <f ca="1">('Activity Data'!B3980*$C$4)*'Emission Factors'!I3982</f>
        <v>72191841.175466672</v>
      </c>
      <c r="D3974" s="79">
        <f ca="1">('Activity Data'!B3980*$D$4)*'Emission Factors'!J3982</f>
        <v>23743330.419084694</v>
      </c>
      <c r="E3974" s="79">
        <f t="shared" ca="1" si="62"/>
        <v>251664185.93831101</v>
      </c>
    </row>
    <row r="3975" spans="1:5" s="62" customFormat="1" ht="12.75" x14ac:dyDescent="0.2">
      <c r="A3975" s="85">
        <v>3971</v>
      </c>
      <c r="B3975" s="79">
        <f ca="1">('Activity Data'!B3981*$B$4)*'Emission Factors'!H3983</f>
        <v>139755230.57144982</v>
      </c>
      <c r="C3975" s="79">
        <f ca="1">('Activity Data'!B3981*$C$4)*'Emission Factors'!I3983</f>
        <v>66919115.487088509</v>
      </c>
      <c r="D3975" s="79">
        <f ca="1">('Activity Data'!B3981*$D$4)*'Emission Factors'!J3983</f>
        <v>21345185.669418175</v>
      </c>
      <c r="E3975" s="79">
        <f t="shared" ca="1" si="62"/>
        <v>228019531.7279565</v>
      </c>
    </row>
    <row r="3976" spans="1:5" s="62" customFormat="1" ht="12.75" x14ac:dyDescent="0.2">
      <c r="A3976" s="85">
        <v>3972</v>
      </c>
      <c r="B3976" s="79">
        <f ca="1">('Activity Data'!B3982*$B$4)*'Emission Factors'!H3984</f>
        <v>133212947.38028172</v>
      </c>
      <c r="C3976" s="79">
        <f ca="1">('Activity Data'!B3982*$C$4)*'Emission Factors'!I3984</f>
        <v>60793966.46726808</v>
      </c>
      <c r="D3976" s="79">
        <f ca="1">('Activity Data'!B3982*$D$4)*'Emission Factors'!J3984</f>
        <v>20339424.299579836</v>
      </c>
      <c r="E3976" s="79">
        <f t="shared" ca="1" si="62"/>
        <v>214346338.14712963</v>
      </c>
    </row>
    <row r="3977" spans="1:5" s="62" customFormat="1" ht="12.75" x14ac:dyDescent="0.2">
      <c r="A3977" s="85">
        <v>3973</v>
      </c>
      <c r="B3977" s="79">
        <f ca="1">('Activity Data'!B3983*$B$4)*'Emission Factors'!H3985</f>
        <v>154897996.99868345</v>
      </c>
      <c r="C3977" s="79">
        <f ca="1">('Activity Data'!B3983*$C$4)*'Emission Factors'!I3985</f>
        <v>71315396.766818285</v>
      </c>
      <c r="D3977" s="79">
        <f ca="1">('Activity Data'!B3983*$D$4)*'Emission Factors'!J3985</f>
        <v>22965154.309977621</v>
      </c>
      <c r="E3977" s="79">
        <f t="shared" ca="1" si="62"/>
        <v>249178548.07547936</v>
      </c>
    </row>
    <row r="3978" spans="1:5" s="62" customFormat="1" ht="12.75" x14ac:dyDescent="0.2">
      <c r="A3978" s="85">
        <v>3974</v>
      </c>
      <c r="B3978" s="79">
        <f ca="1">('Activity Data'!B3984*$B$4)*'Emission Factors'!H3986</f>
        <v>145253208.48473659</v>
      </c>
      <c r="C3978" s="79">
        <f ca="1">('Activity Data'!B3984*$C$4)*'Emission Factors'!I3986</f>
        <v>64776882.443156518</v>
      </c>
      <c r="D3978" s="79">
        <f ca="1">('Activity Data'!B3984*$D$4)*'Emission Factors'!J3986</f>
        <v>22809999.217846435</v>
      </c>
      <c r="E3978" s="79">
        <f t="shared" ca="1" si="62"/>
        <v>232840090.14573953</v>
      </c>
    </row>
    <row r="3979" spans="1:5" s="62" customFormat="1" ht="12.75" x14ac:dyDescent="0.2">
      <c r="A3979" s="85">
        <v>3975</v>
      </c>
      <c r="B3979" s="79">
        <f ca="1">('Activity Data'!B3985*$B$4)*'Emission Factors'!H3987</f>
        <v>123444667.09382738</v>
      </c>
      <c r="C3979" s="79">
        <f ca="1">('Activity Data'!B3985*$C$4)*'Emission Factors'!I3987</f>
        <v>61187839.858878717</v>
      </c>
      <c r="D3979" s="79">
        <f ca="1">('Activity Data'!B3985*$D$4)*'Emission Factors'!J3987</f>
        <v>19236145.875033718</v>
      </c>
      <c r="E3979" s="79">
        <f t="shared" ca="1" si="62"/>
        <v>203868652.8277398</v>
      </c>
    </row>
    <row r="3980" spans="1:5" s="62" customFormat="1" ht="12.75" x14ac:dyDescent="0.2">
      <c r="A3980" s="85">
        <v>3976</v>
      </c>
      <c r="B3980" s="79">
        <f ca="1">('Activity Data'!B3986*$B$4)*'Emission Factors'!H3988</f>
        <v>128261549.84558888</v>
      </c>
      <c r="C3980" s="79">
        <f ca="1">('Activity Data'!B3986*$C$4)*'Emission Factors'!I3988</f>
        <v>63324171.185750894</v>
      </c>
      <c r="D3980" s="79">
        <f ca="1">('Activity Data'!B3986*$D$4)*'Emission Factors'!J3988</f>
        <v>18592014.940495338</v>
      </c>
      <c r="E3980" s="79">
        <f t="shared" ca="1" si="62"/>
        <v>210177735.97183511</v>
      </c>
    </row>
    <row r="3981" spans="1:5" s="62" customFormat="1" ht="12.75" x14ac:dyDescent="0.2">
      <c r="A3981" s="85">
        <v>3977</v>
      </c>
      <c r="B3981" s="79">
        <f ca="1">('Activity Data'!B3987*$B$4)*'Emission Factors'!H3989</f>
        <v>141484542.43238711</v>
      </c>
      <c r="C3981" s="79">
        <f ca="1">('Activity Data'!B3987*$C$4)*'Emission Factors'!I3989</f>
        <v>68158899.062238738</v>
      </c>
      <c r="D3981" s="79">
        <f ca="1">('Activity Data'!B3987*$D$4)*'Emission Factors'!J3989</f>
        <v>21756175.122550413</v>
      </c>
      <c r="E3981" s="79">
        <f t="shared" ca="1" si="62"/>
        <v>231399616.61717629</v>
      </c>
    </row>
    <row r="3982" spans="1:5" s="62" customFormat="1" ht="12.75" x14ac:dyDescent="0.2">
      <c r="A3982" s="85">
        <v>3978</v>
      </c>
      <c r="B3982" s="79">
        <f ca="1">('Activity Data'!B3988*$B$4)*'Emission Factors'!H3990</f>
        <v>144453464.92658043</v>
      </c>
      <c r="C3982" s="79">
        <f ca="1">('Activity Data'!B3988*$C$4)*'Emission Factors'!I3990</f>
        <v>66636672.513078943</v>
      </c>
      <c r="D3982" s="79">
        <f ca="1">('Activity Data'!B3988*$D$4)*'Emission Factors'!J3990</f>
        <v>21955394.552563615</v>
      </c>
      <c r="E3982" s="79">
        <f t="shared" ca="1" si="62"/>
        <v>233045531.99222296</v>
      </c>
    </row>
    <row r="3983" spans="1:5" s="62" customFormat="1" ht="12.75" x14ac:dyDescent="0.2">
      <c r="A3983" s="85">
        <v>3979</v>
      </c>
      <c r="B3983" s="79">
        <f ca="1">('Activity Data'!B3989*$B$4)*'Emission Factors'!H3991</f>
        <v>134891950.85705814</v>
      </c>
      <c r="C3983" s="79">
        <f ca="1">('Activity Data'!B3989*$C$4)*'Emission Factors'!I3991</f>
        <v>62166016.332294971</v>
      </c>
      <c r="D3983" s="79">
        <f ca="1">('Activity Data'!B3989*$D$4)*'Emission Factors'!J3991</f>
        <v>20182456.042115215</v>
      </c>
      <c r="E3983" s="79">
        <f t="shared" ca="1" si="62"/>
        <v>217240423.23146832</v>
      </c>
    </row>
    <row r="3984" spans="1:5" s="62" customFormat="1" ht="12.75" x14ac:dyDescent="0.2">
      <c r="A3984" s="85">
        <v>3980</v>
      </c>
      <c r="B3984" s="79">
        <f ca="1">('Activity Data'!B3990*$B$4)*'Emission Factors'!H3992</f>
        <v>145225557.92041108</v>
      </c>
      <c r="C3984" s="79">
        <f ca="1">('Activity Data'!B3990*$C$4)*'Emission Factors'!I3992</f>
        <v>70755883.481380925</v>
      </c>
      <c r="D3984" s="79">
        <f ca="1">('Activity Data'!B3990*$D$4)*'Emission Factors'!J3992</f>
        <v>23098241.243418705</v>
      </c>
      <c r="E3984" s="79">
        <f t="shared" ca="1" si="62"/>
        <v>239079682.64521068</v>
      </c>
    </row>
    <row r="3985" spans="1:5" s="62" customFormat="1" ht="12.75" x14ac:dyDescent="0.2">
      <c r="A3985" s="85">
        <v>3981</v>
      </c>
      <c r="B3985" s="79">
        <f ca="1">('Activity Data'!B3991*$B$4)*'Emission Factors'!H3993</f>
        <v>132828417.96990588</v>
      </c>
      <c r="C3985" s="79">
        <f ca="1">('Activity Data'!B3991*$C$4)*'Emission Factors'!I3993</f>
        <v>66190287.700594895</v>
      </c>
      <c r="D3985" s="79">
        <f ca="1">('Activity Data'!B3991*$D$4)*'Emission Factors'!J3993</f>
        <v>21076533.861049403</v>
      </c>
      <c r="E3985" s="79">
        <f t="shared" ca="1" si="62"/>
        <v>220095239.5315502</v>
      </c>
    </row>
    <row r="3986" spans="1:5" s="62" customFormat="1" ht="12.75" x14ac:dyDescent="0.2">
      <c r="A3986" s="85">
        <v>3982</v>
      </c>
      <c r="B3986" s="79">
        <f ca="1">('Activity Data'!B3992*$B$4)*'Emission Factors'!H3994</f>
        <v>132129256.82032643</v>
      </c>
      <c r="C3986" s="79">
        <f ca="1">('Activity Data'!B3992*$C$4)*'Emission Factors'!I3994</f>
        <v>59730467.283442862</v>
      </c>
      <c r="D3986" s="79">
        <f ca="1">('Activity Data'!B3992*$D$4)*'Emission Factors'!J3994</f>
        <v>21755937.145115692</v>
      </c>
      <c r="E3986" s="79">
        <f t="shared" ca="1" si="62"/>
        <v>213615661.24888501</v>
      </c>
    </row>
    <row r="3987" spans="1:5" s="62" customFormat="1" ht="12.75" x14ac:dyDescent="0.2">
      <c r="A3987" s="85">
        <v>3983</v>
      </c>
      <c r="B3987" s="79">
        <f ca="1">('Activity Data'!B3993*$B$4)*'Emission Factors'!H3995</f>
        <v>145659681.7455951</v>
      </c>
      <c r="C3987" s="79">
        <f ca="1">('Activity Data'!B3993*$C$4)*'Emission Factors'!I3995</f>
        <v>62733191.59712211</v>
      </c>
      <c r="D3987" s="79">
        <f ca="1">('Activity Data'!B3993*$D$4)*'Emission Factors'!J3995</f>
        <v>21867109.79526113</v>
      </c>
      <c r="E3987" s="79">
        <f t="shared" ca="1" si="62"/>
        <v>230259983.13797832</v>
      </c>
    </row>
    <row r="3988" spans="1:5" s="62" customFormat="1" ht="12.75" x14ac:dyDescent="0.2">
      <c r="A3988" s="85">
        <v>3984</v>
      </c>
      <c r="B3988" s="79">
        <f ca="1">('Activity Data'!B3994*$B$4)*'Emission Factors'!H3996</f>
        <v>150623026.2187815</v>
      </c>
      <c r="C3988" s="79">
        <f ca="1">('Activity Data'!B3994*$C$4)*'Emission Factors'!I3996</f>
        <v>71229714.698193714</v>
      </c>
      <c r="D3988" s="79">
        <f ca="1">('Activity Data'!B3994*$D$4)*'Emission Factors'!J3996</f>
        <v>23084269.814394508</v>
      </c>
      <c r="E3988" s="79">
        <f t="shared" ca="1" si="62"/>
        <v>244937010.7313697</v>
      </c>
    </row>
    <row r="3989" spans="1:5" s="62" customFormat="1" ht="12.75" x14ac:dyDescent="0.2">
      <c r="A3989" s="85">
        <v>3985</v>
      </c>
      <c r="B3989" s="79">
        <f ca="1">('Activity Data'!B3995*$B$4)*'Emission Factors'!H3997</f>
        <v>158647186.83051246</v>
      </c>
      <c r="C3989" s="79">
        <f ca="1">('Activity Data'!B3995*$C$4)*'Emission Factors'!I3997</f>
        <v>69050119.969665647</v>
      </c>
      <c r="D3989" s="79">
        <f ca="1">('Activity Data'!B3995*$D$4)*'Emission Factors'!J3997</f>
        <v>25548593.060764808</v>
      </c>
      <c r="E3989" s="79">
        <f t="shared" ca="1" si="62"/>
        <v>253245899.86094293</v>
      </c>
    </row>
    <row r="3990" spans="1:5" s="62" customFormat="1" ht="12.75" x14ac:dyDescent="0.2">
      <c r="A3990" s="85">
        <v>3986</v>
      </c>
      <c r="B3990" s="79">
        <f ca="1">('Activity Data'!B3996*$B$4)*'Emission Factors'!H3998</f>
        <v>118875945.51260535</v>
      </c>
      <c r="C3990" s="79">
        <f ca="1">('Activity Data'!B3996*$C$4)*'Emission Factors'!I3998</f>
        <v>58073344.090309851</v>
      </c>
      <c r="D3990" s="79">
        <f ca="1">('Activity Data'!B3996*$D$4)*'Emission Factors'!J3998</f>
        <v>18514162.37878615</v>
      </c>
      <c r="E3990" s="79">
        <f t="shared" ca="1" si="62"/>
        <v>195463451.98170134</v>
      </c>
    </row>
    <row r="3991" spans="1:5" s="62" customFormat="1" ht="12.75" x14ac:dyDescent="0.2">
      <c r="A3991" s="85">
        <v>3987</v>
      </c>
      <c r="B3991" s="79">
        <f ca="1">('Activity Data'!B3997*$B$4)*'Emission Factors'!H3999</f>
        <v>144623002.84292817</v>
      </c>
      <c r="C3991" s="79">
        <f ca="1">('Activity Data'!B3997*$C$4)*'Emission Factors'!I3999</f>
        <v>67117910.596850827</v>
      </c>
      <c r="D3991" s="79">
        <f ca="1">('Activity Data'!B3997*$D$4)*'Emission Factors'!J3999</f>
        <v>21606196.260938745</v>
      </c>
      <c r="E3991" s="79">
        <f t="shared" ca="1" si="62"/>
        <v>233347109.70071772</v>
      </c>
    </row>
    <row r="3992" spans="1:5" s="62" customFormat="1" ht="12.75" x14ac:dyDescent="0.2">
      <c r="A3992" s="85">
        <v>3988</v>
      </c>
      <c r="B3992" s="79">
        <f ca="1">('Activity Data'!B3998*$B$4)*'Emission Factors'!H4000</f>
        <v>148412766.03029558</v>
      </c>
      <c r="C3992" s="79">
        <f ca="1">('Activity Data'!B3998*$C$4)*'Emission Factors'!I4000</f>
        <v>70531346.278123781</v>
      </c>
      <c r="D3992" s="79">
        <f ca="1">('Activity Data'!B3998*$D$4)*'Emission Factors'!J4000</f>
        <v>22676582.587752294</v>
      </c>
      <c r="E3992" s="79">
        <f t="shared" ca="1" si="62"/>
        <v>241620694.89617163</v>
      </c>
    </row>
    <row r="3993" spans="1:5" s="62" customFormat="1" ht="12.75" x14ac:dyDescent="0.2">
      <c r="A3993" s="85">
        <v>3989</v>
      </c>
      <c r="B3993" s="79">
        <f ca="1">('Activity Data'!B3999*$B$4)*'Emission Factors'!H4001</f>
        <v>116849002.61012709</v>
      </c>
      <c r="C3993" s="79">
        <f ca="1">('Activity Data'!B3999*$C$4)*'Emission Factors'!I4001</f>
        <v>58551067.830766194</v>
      </c>
      <c r="D3993" s="79">
        <f ca="1">('Activity Data'!B3999*$D$4)*'Emission Factors'!J4001</f>
        <v>19362943.325747248</v>
      </c>
      <c r="E3993" s="79">
        <f t="shared" ca="1" si="62"/>
        <v>194763013.76664054</v>
      </c>
    </row>
    <row r="3994" spans="1:5" s="62" customFormat="1" ht="12.75" x14ac:dyDescent="0.2">
      <c r="A3994" s="85">
        <v>3990</v>
      </c>
      <c r="B3994" s="79">
        <f ca="1">('Activity Data'!B4000*$B$4)*'Emission Factors'!H4002</f>
        <v>156767096.45526248</v>
      </c>
      <c r="C3994" s="79">
        <f ca="1">('Activity Data'!B4000*$C$4)*'Emission Factors'!I4002</f>
        <v>71281499.286432967</v>
      </c>
      <c r="D3994" s="79">
        <f ca="1">('Activity Data'!B4000*$D$4)*'Emission Factors'!J4002</f>
        <v>23323278.370333213</v>
      </c>
      <c r="E3994" s="79">
        <f t="shared" ca="1" si="62"/>
        <v>251371874.11202869</v>
      </c>
    </row>
    <row r="3995" spans="1:5" s="62" customFormat="1" ht="12.75" x14ac:dyDescent="0.2">
      <c r="A3995" s="85">
        <v>3991</v>
      </c>
      <c r="B3995" s="79">
        <f ca="1">('Activity Data'!B4001*$B$4)*'Emission Factors'!H4003</f>
        <v>151279780.69136027</v>
      </c>
      <c r="C3995" s="79">
        <f ca="1">('Activity Data'!B4001*$C$4)*'Emission Factors'!I4003</f>
        <v>77947107.479176372</v>
      </c>
      <c r="D3995" s="79">
        <f ca="1">('Activity Data'!B4001*$D$4)*'Emission Factors'!J4003</f>
        <v>24675315.356614724</v>
      </c>
      <c r="E3995" s="79">
        <f t="shared" ca="1" si="62"/>
        <v>253902203.52715135</v>
      </c>
    </row>
    <row r="3996" spans="1:5" s="62" customFormat="1" ht="12.75" x14ac:dyDescent="0.2">
      <c r="A3996" s="85">
        <v>3992</v>
      </c>
      <c r="B3996" s="79">
        <f ca="1">('Activity Data'!B4002*$B$4)*'Emission Factors'!H4004</f>
        <v>149519585.67807898</v>
      </c>
      <c r="C3996" s="79">
        <f ca="1">('Activity Data'!B4002*$C$4)*'Emission Factors'!I4004</f>
        <v>69559870.83544828</v>
      </c>
      <c r="D3996" s="79">
        <f ca="1">('Activity Data'!B4002*$D$4)*'Emission Factors'!J4004</f>
        <v>20417991.516078409</v>
      </c>
      <c r="E3996" s="79">
        <f t="shared" ca="1" si="62"/>
        <v>239497448.02960569</v>
      </c>
    </row>
    <row r="3997" spans="1:5" s="62" customFormat="1" ht="12.75" x14ac:dyDescent="0.2">
      <c r="A3997" s="85">
        <v>3993</v>
      </c>
      <c r="B3997" s="79">
        <f ca="1">('Activity Data'!B4003*$B$4)*'Emission Factors'!H4005</f>
        <v>149304918.50026268</v>
      </c>
      <c r="C3997" s="79">
        <f ca="1">('Activity Data'!B4003*$C$4)*'Emission Factors'!I4005</f>
        <v>70133755.987687513</v>
      </c>
      <c r="D3997" s="79">
        <f ca="1">('Activity Data'!B4003*$D$4)*'Emission Factors'!J4005</f>
        <v>23548380.294117764</v>
      </c>
      <c r="E3997" s="79">
        <f t="shared" ca="1" si="62"/>
        <v>242987054.78206795</v>
      </c>
    </row>
    <row r="3998" spans="1:5" s="62" customFormat="1" ht="12.75" x14ac:dyDescent="0.2">
      <c r="A3998" s="85">
        <v>3994</v>
      </c>
      <c r="B3998" s="79">
        <f ca="1">('Activity Data'!B4004*$B$4)*'Emission Factors'!H4006</f>
        <v>141695998.94580784</v>
      </c>
      <c r="C3998" s="79">
        <f ca="1">('Activity Data'!B4004*$C$4)*'Emission Factors'!I4006</f>
        <v>69391031.722258464</v>
      </c>
      <c r="D3998" s="79">
        <f ca="1">('Activity Data'!B4004*$D$4)*'Emission Factors'!J4006</f>
        <v>22904675.565622136</v>
      </c>
      <c r="E3998" s="79">
        <f t="shared" ca="1" si="62"/>
        <v>233991706.23368847</v>
      </c>
    </row>
    <row r="3999" spans="1:5" s="62" customFormat="1" ht="12.75" x14ac:dyDescent="0.2">
      <c r="A3999" s="85">
        <v>3995</v>
      </c>
      <c r="B3999" s="79">
        <f ca="1">('Activity Data'!B4005*$B$4)*'Emission Factors'!H4007</f>
        <v>138947790.12269112</v>
      </c>
      <c r="C3999" s="79">
        <f ca="1">('Activity Data'!B4005*$C$4)*'Emission Factors'!I4007</f>
        <v>65906112.234280467</v>
      </c>
      <c r="D3999" s="79">
        <f ca="1">('Activity Data'!B4005*$D$4)*'Emission Factors'!J4007</f>
        <v>21297517.615725972</v>
      </c>
      <c r="E3999" s="79">
        <f t="shared" ca="1" si="62"/>
        <v>226151419.97269756</v>
      </c>
    </row>
    <row r="4000" spans="1:5" s="62" customFormat="1" ht="12.75" x14ac:dyDescent="0.2">
      <c r="A4000" s="85">
        <v>3996</v>
      </c>
      <c r="B4000" s="79">
        <f ca="1">('Activity Data'!B4006*$B$4)*'Emission Factors'!H4008</f>
        <v>131608454.36675327</v>
      </c>
      <c r="C4000" s="79">
        <f ca="1">('Activity Data'!B4006*$C$4)*'Emission Factors'!I4008</f>
        <v>60972191.062380843</v>
      </c>
      <c r="D4000" s="79">
        <f ca="1">('Activity Data'!B4006*$D$4)*'Emission Factors'!J4008</f>
        <v>20095902.039666809</v>
      </c>
      <c r="E4000" s="79">
        <f t="shared" ca="1" si="62"/>
        <v>212676547.4688009</v>
      </c>
    </row>
    <row r="4001" spans="1:5" s="62" customFormat="1" ht="12.75" x14ac:dyDescent="0.2">
      <c r="A4001" s="85">
        <v>3997</v>
      </c>
      <c r="B4001" s="79">
        <f ca="1">('Activity Data'!B4007*$B$4)*'Emission Factors'!H4009</f>
        <v>123366698.85946104</v>
      </c>
      <c r="C4001" s="79">
        <f ca="1">('Activity Data'!B4007*$C$4)*'Emission Factors'!I4009</f>
        <v>54324523.598756641</v>
      </c>
      <c r="D4001" s="79">
        <f ca="1">('Activity Data'!B4007*$D$4)*'Emission Factors'!J4009</f>
        <v>17624144.321554456</v>
      </c>
      <c r="E4001" s="79">
        <f t="shared" ca="1" si="62"/>
        <v>195315366.77977213</v>
      </c>
    </row>
    <row r="4002" spans="1:5" s="62" customFormat="1" ht="12.75" x14ac:dyDescent="0.2">
      <c r="A4002" s="85">
        <v>3998</v>
      </c>
      <c r="B4002" s="79">
        <f ca="1">('Activity Data'!B4008*$B$4)*'Emission Factors'!H4010</f>
        <v>146047313.64409235</v>
      </c>
      <c r="C4002" s="79">
        <f ca="1">('Activity Data'!B4008*$C$4)*'Emission Factors'!I4010</f>
        <v>66493736.154172361</v>
      </c>
      <c r="D4002" s="79">
        <f ca="1">('Activity Data'!B4008*$D$4)*'Emission Factors'!J4010</f>
        <v>22683361.240208641</v>
      </c>
      <c r="E4002" s="79">
        <f t="shared" ca="1" si="62"/>
        <v>235224411.03847337</v>
      </c>
    </row>
    <row r="4003" spans="1:5" s="62" customFormat="1" ht="12.75" x14ac:dyDescent="0.2">
      <c r="A4003" s="85">
        <v>3999</v>
      </c>
      <c r="B4003" s="79">
        <f ca="1">('Activity Data'!B4009*$B$4)*'Emission Factors'!H4011</f>
        <v>122470632.10883369</v>
      </c>
      <c r="C4003" s="79">
        <f ca="1">('Activity Data'!B4009*$C$4)*'Emission Factors'!I4011</f>
        <v>58454233.101702519</v>
      </c>
      <c r="D4003" s="79">
        <f ca="1">('Activity Data'!B4009*$D$4)*'Emission Factors'!J4011</f>
        <v>17817835.640582286</v>
      </c>
      <c r="E4003" s="79">
        <f t="shared" ca="1" si="62"/>
        <v>198742700.85111851</v>
      </c>
    </row>
    <row r="4004" spans="1:5" s="62" customFormat="1" ht="12.75" x14ac:dyDescent="0.2">
      <c r="A4004" s="85">
        <v>4000</v>
      </c>
      <c r="B4004" s="79">
        <f ca="1">('Activity Data'!B4010*$B$4)*'Emission Factors'!H4012</f>
        <v>137218298.04890114</v>
      </c>
      <c r="C4004" s="79">
        <f ca="1">('Activity Data'!B4010*$C$4)*'Emission Factors'!I4012</f>
        <v>69571835.119319528</v>
      </c>
      <c r="D4004" s="79">
        <f ca="1">('Activity Data'!B4010*$D$4)*'Emission Factors'!J4012</f>
        <v>22506677.576561034</v>
      </c>
      <c r="E4004" s="79">
        <f t="shared" ca="1" si="62"/>
        <v>229296810.7447817</v>
      </c>
    </row>
    <row r="4005" spans="1:5" s="62" customFormat="1" ht="12.75" x14ac:dyDescent="0.2">
      <c r="A4005" s="85">
        <v>4001</v>
      </c>
      <c r="B4005" s="79">
        <f ca="1">('Activity Data'!B4011*$B$4)*'Emission Factors'!H4013</f>
        <v>120661371.24096258</v>
      </c>
      <c r="C4005" s="79">
        <f ca="1">('Activity Data'!B4011*$C$4)*'Emission Factors'!I4013</f>
        <v>59810420.521011241</v>
      </c>
      <c r="D4005" s="79">
        <f ca="1">('Activity Data'!B4011*$D$4)*'Emission Factors'!J4013</f>
        <v>19346860.907996811</v>
      </c>
      <c r="E4005" s="79">
        <f t="shared" ca="1" si="62"/>
        <v>199818652.66997063</v>
      </c>
    </row>
    <row r="4006" spans="1:5" s="62" customFormat="1" ht="12.75" x14ac:dyDescent="0.2">
      <c r="A4006" s="85">
        <v>4002</v>
      </c>
      <c r="B4006" s="79">
        <f ca="1">('Activity Data'!B4012*$B$4)*'Emission Factors'!H4014</f>
        <v>144863991.95700777</v>
      </c>
      <c r="C4006" s="79">
        <f ca="1">('Activity Data'!B4012*$C$4)*'Emission Factors'!I4014</f>
        <v>66626454.614547044</v>
      </c>
      <c r="D4006" s="79">
        <f ca="1">('Activity Data'!B4012*$D$4)*'Emission Factors'!J4014</f>
        <v>20599200.192017846</v>
      </c>
      <c r="E4006" s="79">
        <f t="shared" ca="1" si="62"/>
        <v>232089646.76357266</v>
      </c>
    </row>
    <row r="4007" spans="1:5" s="62" customFormat="1" ht="12.75" x14ac:dyDescent="0.2">
      <c r="A4007" s="85">
        <v>4003</v>
      </c>
      <c r="B4007" s="79">
        <f ca="1">('Activity Data'!B4013*$B$4)*'Emission Factors'!H4015</f>
        <v>153496273.23863581</v>
      </c>
      <c r="C4007" s="79">
        <f ca="1">('Activity Data'!B4013*$C$4)*'Emission Factors'!I4015</f>
        <v>72462639.515989721</v>
      </c>
      <c r="D4007" s="79">
        <f ca="1">('Activity Data'!B4013*$D$4)*'Emission Factors'!J4015</f>
        <v>21618348.141567782</v>
      </c>
      <c r="E4007" s="79">
        <f t="shared" ca="1" si="62"/>
        <v>247577260.89619333</v>
      </c>
    </row>
    <row r="4008" spans="1:5" s="62" customFormat="1" ht="12.75" x14ac:dyDescent="0.2">
      <c r="A4008" s="85">
        <v>4004</v>
      </c>
      <c r="B4008" s="79">
        <f ca="1">('Activity Data'!B4014*$B$4)*'Emission Factors'!H4016</f>
        <v>149891612.19313318</v>
      </c>
      <c r="C4008" s="79">
        <f ca="1">('Activity Data'!B4014*$C$4)*'Emission Factors'!I4016</f>
        <v>70268167.20761396</v>
      </c>
      <c r="D4008" s="79">
        <f ca="1">('Activity Data'!B4014*$D$4)*'Emission Factors'!J4016</f>
        <v>22619439.926030118</v>
      </c>
      <c r="E4008" s="79">
        <f t="shared" ca="1" si="62"/>
        <v>242779219.32677725</v>
      </c>
    </row>
    <row r="4009" spans="1:5" s="62" customFormat="1" ht="12.75" x14ac:dyDescent="0.2">
      <c r="A4009" s="85">
        <v>4005</v>
      </c>
      <c r="B4009" s="79">
        <f ca="1">('Activity Data'!B4015*$B$4)*'Emission Factors'!H4017</f>
        <v>155830035.25666475</v>
      </c>
      <c r="C4009" s="79">
        <f ca="1">('Activity Data'!B4015*$C$4)*'Emission Factors'!I4017</f>
        <v>71631062.952493384</v>
      </c>
      <c r="D4009" s="79">
        <f ca="1">('Activity Data'!B4015*$D$4)*'Emission Factors'!J4017</f>
        <v>25782071.04540788</v>
      </c>
      <c r="E4009" s="79">
        <f t="shared" ca="1" si="62"/>
        <v>253243169.25456601</v>
      </c>
    </row>
    <row r="4010" spans="1:5" s="62" customFormat="1" ht="12.75" x14ac:dyDescent="0.2">
      <c r="A4010" s="85">
        <v>4006</v>
      </c>
      <c r="B4010" s="79">
        <f ca="1">('Activity Data'!B4016*$B$4)*'Emission Factors'!H4018</f>
        <v>142877942.09500521</v>
      </c>
      <c r="C4010" s="79">
        <f ca="1">('Activity Data'!B4016*$C$4)*'Emission Factors'!I4018</f>
        <v>65301366.064632758</v>
      </c>
      <c r="D4010" s="79">
        <f ca="1">('Activity Data'!B4016*$D$4)*'Emission Factors'!J4018</f>
        <v>21250149.27015385</v>
      </c>
      <c r="E4010" s="79">
        <f t="shared" ca="1" si="62"/>
        <v>229429457.42979184</v>
      </c>
    </row>
    <row r="4011" spans="1:5" s="62" customFormat="1" ht="12.75" x14ac:dyDescent="0.2">
      <c r="A4011" s="85">
        <v>4007</v>
      </c>
      <c r="B4011" s="79">
        <f ca="1">('Activity Data'!B4017*$B$4)*'Emission Factors'!H4019</f>
        <v>148649086.70404449</v>
      </c>
      <c r="C4011" s="79">
        <f ca="1">('Activity Data'!B4017*$C$4)*'Emission Factors'!I4019</f>
        <v>73761669.940546021</v>
      </c>
      <c r="D4011" s="79">
        <f ca="1">('Activity Data'!B4017*$D$4)*'Emission Factors'!J4019</f>
        <v>21746547.721938744</v>
      </c>
      <c r="E4011" s="79">
        <f t="shared" ca="1" si="62"/>
        <v>244157304.36652923</v>
      </c>
    </row>
    <row r="4012" spans="1:5" s="62" customFormat="1" ht="12.75" x14ac:dyDescent="0.2">
      <c r="A4012" s="85">
        <v>4008</v>
      </c>
      <c r="B4012" s="79">
        <f ca="1">('Activity Data'!B4018*$B$4)*'Emission Factors'!H4020</f>
        <v>149153545.22507676</v>
      </c>
      <c r="C4012" s="79">
        <f ca="1">('Activity Data'!B4018*$C$4)*'Emission Factors'!I4020</f>
        <v>69755967.602851391</v>
      </c>
      <c r="D4012" s="79">
        <f ca="1">('Activity Data'!B4018*$D$4)*'Emission Factors'!J4020</f>
        <v>22999575.009283282</v>
      </c>
      <c r="E4012" s="79">
        <f t="shared" ca="1" si="62"/>
        <v>241909087.83721143</v>
      </c>
    </row>
    <row r="4013" spans="1:5" s="62" customFormat="1" ht="12.75" x14ac:dyDescent="0.2">
      <c r="A4013" s="85">
        <v>4009</v>
      </c>
      <c r="B4013" s="79">
        <f ca="1">('Activity Data'!B4019*$B$4)*'Emission Factors'!H4021</f>
        <v>136689256.97469401</v>
      </c>
      <c r="C4013" s="79">
        <f ca="1">('Activity Data'!B4019*$C$4)*'Emission Factors'!I4021</f>
        <v>65670562.259313419</v>
      </c>
      <c r="D4013" s="79">
        <f ca="1">('Activity Data'!B4019*$D$4)*'Emission Factors'!J4021</f>
        <v>22108410.982623782</v>
      </c>
      <c r="E4013" s="79">
        <f t="shared" ca="1" si="62"/>
        <v>224468230.2166312</v>
      </c>
    </row>
    <row r="4014" spans="1:5" s="62" customFormat="1" ht="12.75" x14ac:dyDescent="0.2">
      <c r="A4014" s="85">
        <v>4010</v>
      </c>
      <c r="B4014" s="79">
        <f ca="1">('Activity Data'!B4020*$B$4)*'Emission Factors'!H4022</f>
        <v>122716226.32253443</v>
      </c>
      <c r="C4014" s="79">
        <f ca="1">('Activity Data'!B4020*$C$4)*'Emission Factors'!I4022</f>
        <v>56025665.692352548</v>
      </c>
      <c r="D4014" s="79">
        <f ca="1">('Activity Data'!B4020*$D$4)*'Emission Factors'!J4022</f>
        <v>18463643.476939075</v>
      </c>
      <c r="E4014" s="79">
        <f t="shared" ca="1" si="62"/>
        <v>197205535.49182606</v>
      </c>
    </row>
    <row r="4015" spans="1:5" s="62" customFormat="1" ht="12.75" x14ac:dyDescent="0.2">
      <c r="A4015" s="85">
        <v>4011</v>
      </c>
      <c r="B4015" s="79">
        <f ca="1">('Activity Data'!B4021*$B$4)*'Emission Factors'!H4023</f>
        <v>132782604.32289271</v>
      </c>
      <c r="C4015" s="79">
        <f ca="1">('Activity Data'!B4021*$C$4)*'Emission Factors'!I4023</f>
        <v>63916026.364005357</v>
      </c>
      <c r="D4015" s="79">
        <f ca="1">('Activity Data'!B4021*$D$4)*'Emission Factors'!J4023</f>
        <v>19183844.836213149</v>
      </c>
      <c r="E4015" s="79">
        <f t="shared" ca="1" si="62"/>
        <v>215882475.52311119</v>
      </c>
    </row>
    <row r="4016" spans="1:5" s="62" customFormat="1" ht="12.75" x14ac:dyDescent="0.2">
      <c r="A4016" s="85">
        <v>4012</v>
      </c>
      <c r="B4016" s="79">
        <f ca="1">('Activity Data'!B4022*$B$4)*'Emission Factors'!H4024</f>
        <v>151912450.76369971</v>
      </c>
      <c r="C4016" s="79">
        <f ca="1">('Activity Data'!B4022*$C$4)*'Emission Factors'!I4024</f>
        <v>69054923.535338104</v>
      </c>
      <c r="D4016" s="79">
        <f ca="1">('Activity Data'!B4022*$D$4)*'Emission Factors'!J4024</f>
        <v>23740736.455634128</v>
      </c>
      <c r="E4016" s="79">
        <f t="shared" ca="1" si="62"/>
        <v>244708110.75467193</v>
      </c>
    </row>
    <row r="4017" spans="1:5" s="62" customFormat="1" ht="12.75" x14ac:dyDescent="0.2">
      <c r="A4017" s="85">
        <v>4013</v>
      </c>
      <c r="B4017" s="79">
        <f ca="1">('Activity Data'!B4023*$B$4)*'Emission Factors'!H4025</f>
        <v>111159745.45431188</v>
      </c>
      <c r="C4017" s="79">
        <f ca="1">('Activity Data'!B4023*$C$4)*'Emission Factors'!I4025</f>
        <v>50971407.225030929</v>
      </c>
      <c r="D4017" s="79">
        <f ca="1">('Activity Data'!B4023*$D$4)*'Emission Factors'!J4025</f>
        <v>17918857.573683709</v>
      </c>
      <c r="E4017" s="79">
        <f t="shared" ca="1" si="62"/>
        <v>180050010.25302652</v>
      </c>
    </row>
    <row r="4018" spans="1:5" s="62" customFormat="1" ht="12.75" x14ac:dyDescent="0.2">
      <c r="A4018" s="85">
        <v>4014</v>
      </c>
      <c r="B4018" s="79">
        <f ca="1">('Activity Data'!B4024*$B$4)*'Emission Factors'!H4026</f>
        <v>157261488.54414102</v>
      </c>
      <c r="C4018" s="79">
        <f ca="1">('Activity Data'!B4024*$C$4)*'Emission Factors'!I4026</f>
        <v>73802931.329123572</v>
      </c>
      <c r="D4018" s="79">
        <f ca="1">('Activity Data'!B4024*$D$4)*'Emission Factors'!J4026</f>
        <v>23713544.422166403</v>
      </c>
      <c r="E4018" s="79">
        <f t="shared" ca="1" si="62"/>
        <v>254777964.29543102</v>
      </c>
    </row>
    <row r="4019" spans="1:5" s="62" customFormat="1" ht="12.75" x14ac:dyDescent="0.2">
      <c r="A4019" s="85">
        <v>4015</v>
      </c>
      <c r="B4019" s="79">
        <f ca="1">('Activity Data'!B4025*$B$4)*'Emission Factors'!H4027</f>
        <v>139646279.84680676</v>
      </c>
      <c r="C4019" s="79">
        <f ca="1">('Activity Data'!B4025*$C$4)*'Emission Factors'!I4027</f>
        <v>67336889.200623065</v>
      </c>
      <c r="D4019" s="79">
        <f ca="1">('Activity Data'!B4025*$D$4)*'Emission Factors'!J4027</f>
        <v>21554805.55003307</v>
      </c>
      <c r="E4019" s="79">
        <f t="shared" ca="1" si="62"/>
        <v>228537974.59746289</v>
      </c>
    </row>
    <row r="4020" spans="1:5" s="62" customFormat="1" ht="12.75" x14ac:dyDescent="0.2">
      <c r="A4020" s="85">
        <v>4016</v>
      </c>
      <c r="B4020" s="79">
        <f ca="1">('Activity Data'!B4026*$B$4)*'Emission Factors'!H4028</f>
        <v>120523987.20369713</v>
      </c>
      <c r="C4020" s="79">
        <f ca="1">('Activity Data'!B4026*$C$4)*'Emission Factors'!I4028</f>
        <v>62702904.727727592</v>
      </c>
      <c r="D4020" s="79">
        <f ca="1">('Activity Data'!B4026*$D$4)*'Emission Factors'!J4028</f>
        <v>18897136.079962365</v>
      </c>
      <c r="E4020" s="79">
        <f t="shared" ca="1" si="62"/>
        <v>202124028.01138711</v>
      </c>
    </row>
    <row r="4021" spans="1:5" s="62" customFormat="1" ht="12.75" x14ac:dyDescent="0.2">
      <c r="A4021" s="85">
        <v>4017</v>
      </c>
      <c r="B4021" s="79">
        <f ca="1">('Activity Data'!B4027*$B$4)*'Emission Factors'!H4029</f>
        <v>156350107.30194774</v>
      </c>
      <c r="C4021" s="79">
        <f ca="1">('Activity Data'!B4027*$C$4)*'Emission Factors'!I4029</f>
        <v>70270666.870544627</v>
      </c>
      <c r="D4021" s="79">
        <f ca="1">('Activity Data'!B4027*$D$4)*'Emission Factors'!J4029</f>
        <v>23513697.300670393</v>
      </c>
      <c r="E4021" s="79">
        <f t="shared" ca="1" si="62"/>
        <v>250134471.47316277</v>
      </c>
    </row>
    <row r="4022" spans="1:5" s="62" customFormat="1" ht="12.75" x14ac:dyDescent="0.2">
      <c r="A4022" s="85">
        <v>4018</v>
      </c>
      <c r="B4022" s="79">
        <f ca="1">('Activity Data'!B4028*$B$4)*'Emission Factors'!H4030</f>
        <v>136239683.15596122</v>
      </c>
      <c r="C4022" s="79">
        <f ca="1">('Activity Data'!B4028*$C$4)*'Emission Factors'!I4030</f>
        <v>64020736.544335321</v>
      </c>
      <c r="D4022" s="79">
        <f ca="1">('Activity Data'!B4028*$D$4)*'Emission Factors'!J4030</f>
        <v>21599205.39455818</v>
      </c>
      <c r="E4022" s="79">
        <f t="shared" ca="1" si="62"/>
        <v>221859625.09485471</v>
      </c>
    </row>
    <row r="4023" spans="1:5" s="62" customFormat="1" ht="12.75" x14ac:dyDescent="0.2">
      <c r="A4023" s="85">
        <v>4019</v>
      </c>
      <c r="B4023" s="79">
        <f ca="1">('Activity Data'!B4029*$B$4)*'Emission Factors'!H4031</f>
        <v>149537949.97259924</v>
      </c>
      <c r="C4023" s="79">
        <f ca="1">('Activity Data'!B4029*$C$4)*'Emission Factors'!I4031</f>
        <v>70517689.115137085</v>
      </c>
      <c r="D4023" s="79">
        <f ca="1">('Activity Data'!B4029*$D$4)*'Emission Factors'!J4031</f>
        <v>23081120.212117143</v>
      </c>
      <c r="E4023" s="79">
        <f t="shared" ca="1" si="62"/>
        <v>243136759.29985344</v>
      </c>
    </row>
    <row r="4024" spans="1:5" s="62" customFormat="1" ht="12.75" x14ac:dyDescent="0.2">
      <c r="A4024" s="85">
        <v>4020</v>
      </c>
      <c r="B4024" s="79">
        <f ca="1">('Activity Data'!B4030*$B$4)*'Emission Factors'!H4032</f>
        <v>139477312.27651638</v>
      </c>
      <c r="C4024" s="79">
        <f ca="1">('Activity Data'!B4030*$C$4)*'Emission Factors'!I4032</f>
        <v>66195437.85637188</v>
      </c>
      <c r="D4024" s="79">
        <f ca="1">('Activity Data'!B4030*$D$4)*'Emission Factors'!J4032</f>
        <v>22529477.434700999</v>
      </c>
      <c r="E4024" s="79">
        <f t="shared" ca="1" si="62"/>
        <v>228202227.56758925</v>
      </c>
    </row>
    <row r="4025" spans="1:5" s="62" customFormat="1" ht="12.75" x14ac:dyDescent="0.2">
      <c r="A4025" s="85">
        <v>4021</v>
      </c>
      <c r="B4025" s="79">
        <f ca="1">('Activity Data'!B4031*$B$4)*'Emission Factors'!H4033</f>
        <v>140708065.14141986</v>
      </c>
      <c r="C4025" s="79">
        <f ca="1">('Activity Data'!B4031*$C$4)*'Emission Factors'!I4033</f>
        <v>66008366.369740792</v>
      </c>
      <c r="D4025" s="79">
        <f ca="1">('Activity Data'!B4031*$D$4)*'Emission Factors'!J4033</f>
        <v>21298716.360776499</v>
      </c>
      <c r="E4025" s="79">
        <f t="shared" ca="1" si="62"/>
        <v>228015147.87193716</v>
      </c>
    </row>
    <row r="4026" spans="1:5" s="62" customFormat="1" ht="12.75" x14ac:dyDescent="0.2">
      <c r="A4026" s="85">
        <v>4022</v>
      </c>
      <c r="B4026" s="79">
        <f ca="1">('Activity Data'!B4032*$B$4)*'Emission Factors'!H4034</f>
        <v>153440308.30860239</v>
      </c>
      <c r="C4026" s="79">
        <f ca="1">('Activity Data'!B4032*$C$4)*'Emission Factors'!I4034</f>
        <v>72312626.096325174</v>
      </c>
      <c r="D4026" s="79">
        <f ca="1">('Activity Data'!B4032*$D$4)*'Emission Factors'!J4034</f>
        <v>24978401.7444668</v>
      </c>
      <c r="E4026" s="79">
        <f t="shared" ca="1" si="62"/>
        <v>250731336.14939436</v>
      </c>
    </row>
    <row r="4027" spans="1:5" s="62" customFormat="1" ht="12.75" x14ac:dyDescent="0.2">
      <c r="A4027" s="85">
        <v>4023</v>
      </c>
      <c r="B4027" s="79">
        <f ca="1">('Activity Data'!B4033*$B$4)*'Emission Factors'!H4035</f>
        <v>121003833.74781564</v>
      </c>
      <c r="C4027" s="79">
        <f ca="1">('Activity Data'!B4033*$C$4)*'Emission Factors'!I4035</f>
        <v>56070324.637785576</v>
      </c>
      <c r="D4027" s="79">
        <f ca="1">('Activity Data'!B4033*$D$4)*'Emission Factors'!J4035</f>
        <v>17227157.581507344</v>
      </c>
      <c r="E4027" s="79">
        <f t="shared" ca="1" si="62"/>
        <v>194301315.96710858</v>
      </c>
    </row>
    <row r="4028" spans="1:5" s="62" customFormat="1" ht="12.75" x14ac:dyDescent="0.2">
      <c r="A4028" s="85">
        <v>4024</v>
      </c>
      <c r="B4028" s="79">
        <f ca="1">('Activity Data'!B4034*$B$4)*'Emission Factors'!H4036</f>
        <v>142646614.70314258</v>
      </c>
      <c r="C4028" s="79">
        <f ca="1">('Activity Data'!B4034*$C$4)*'Emission Factors'!I4036</f>
        <v>63837651.669756614</v>
      </c>
      <c r="D4028" s="79">
        <f ca="1">('Activity Data'!B4034*$D$4)*'Emission Factors'!J4036</f>
        <v>21095247.017135929</v>
      </c>
      <c r="E4028" s="79">
        <f t="shared" ca="1" si="62"/>
        <v>227579513.39003512</v>
      </c>
    </row>
    <row r="4029" spans="1:5" s="62" customFormat="1" ht="12.75" x14ac:dyDescent="0.2">
      <c r="A4029" s="85">
        <v>4025</v>
      </c>
      <c r="B4029" s="79">
        <f ca="1">('Activity Data'!B4035*$B$4)*'Emission Factors'!H4037</f>
        <v>118568749.86865199</v>
      </c>
      <c r="C4029" s="79">
        <f ca="1">('Activity Data'!B4035*$C$4)*'Emission Factors'!I4037</f>
        <v>58898281.454891361</v>
      </c>
      <c r="D4029" s="79">
        <f ca="1">('Activity Data'!B4035*$D$4)*'Emission Factors'!J4037</f>
        <v>17220717.920446608</v>
      </c>
      <c r="E4029" s="79">
        <f t="shared" ca="1" si="62"/>
        <v>194687749.24398994</v>
      </c>
    </row>
    <row r="4030" spans="1:5" s="62" customFormat="1" ht="12.75" x14ac:dyDescent="0.2">
      <c r="A4030" s="85">
        <v>4026</v>
      </c>
      <c r="B4030" s="79">
        <f ca="1">('Activity Data'!B4036*$B$4)*'Emission Factors'!H4038</f>
        <v>130558352.52521439</v>
      </c>
      <c r="C4030" s="79">
        <f ca="1">('Activity Data'!B4036*$C$4)*'Emission Factors'!I4038</f>
        <v>58364729.435576171</v>
      </c>
      <c r="D4030" s="79">
        <f ca="1">('Activity Data'!B4036*$D$4)*'Emission Factors'!J4038</f>
        <v>19782767.046428181</v>
      </c>
      <c r="E4030" s="79">
        <f t="shared" ca="1" si="62"/>
        <v>208705849.00721875</v>
      </c>
    </row>
    <row r="4031" spans="1:5" s="62" customFormat="1" ht="12.75" x14ac:dyDescent="0.2">
      <c r="A4031" s="85">
        <v>4027</v>
      </c>
      <c r="B4031" s="79">
        <f ca="1">('Activity Data'!B4037*$B$4)*'Emission Factors'!H4039</f>
        <v>149105197.04803389</v>
      </c>
      <c r="C4031" s="79">
        <f ca="1">('Activity Data'!B4037*$C$4)*'Emission Factors'!I4039</f>
        <v>70760042.511181742</v>
      </c>
      <c r="D4031" s="79">
        <f ca="1">('Activity Data'!B4037*$D$4)*'Emission Factors'!J4039</f>
        <v>22813170.570576571</v>
      </c>
      <c r="E4031" s="79">
        <f t="shared" ca="1" si="62"/>
        <v>242678410.12979221</v>
      </c>
    </row>
    <row r="4032" spans="1:5" s="62" customFormat="1" ht="12.75" x14ac:dyDescent="0.2">
      <c r="A4032" s="85">
        <v>4028</v>
      </c>
      <c r="B4032" s="79">
        <f ca="1">('Activity Data'!B4038*$B$4)*'Emission Factors'!H4040</f>
        <v>148326032.18308863</v>
      </c>
      <c r="C4032" s="79">
        <f ca="1">('Activity Data'!B4038*$C$4)*'Emission Factors'!I4040</f>
        <v>74068985.606446087</v>
      </c>
      <c r="D4032" s="79">
        <f ca="1">('Activity Data'!B4038*$D$4)*'Emission Factors'!J4040</f>
        <v>24617058.639024433</v>
      </c>
      <c r="E4032" s="79">
        <f t="shared" ca="1" si="62"/>
        <v>247012076.42855915</v>
      </c>
    </row>
    <row r="4033" spans="1:5" s="62" customFormat="1" ht="12.75" x14ac:dyDescent="0.2">
      <c r="A4033" s="85">
        <v>4029</v>
      </c>
      <c r="B4033" s="79">
        <f ca="1">('Activity Data'!B4039*$B$4)*'Emission Factors'!H4041</f>
        <v>139942930.6169416</v>
      </c>
      <c r="C4033" s="79">
        <f ca="1">('Activity Data'!B4039*$C$4)*'Emission Factors'!I4041</f>
        <v>61019380.020100646</v>
      </c>
      <c r="D4033" s="79">
        <f ca="1">('Activity Data'!B4039*$D$4)*'Emission Factors'!J4041</f>
        <v>22117046.378657047</v>
      </c>
      <c r="E4033" s="79">
        <f t="shared" ca="1" si="62"/>
        <v>223079357.0156993</v>
      </c>
    </row>
    <row r="4034" spans="1:5" s="62" customFormat="1" ht="12.75" x14ac:dyDescent="0.2">
      <c r="A4034" s="85">
        <v>4030</v>
      </c>
      <c r="B4034" s="79">
        <f ca="1">('Activity Data'!B4040*$B$4)*'Emission Factors'!H4042</f>
        <v>139664440.54564613</v>
      </c>
      <c r="C4034" s="79">
        <f ca="1">('Activity Data'!B4040*$C$4)*'Emission Factors'!I4042</f>
        <v>65835667.153096408</v>
      </c>
      <c r="D4034" s="79">
        <f ca="1">('Activity Data'!B4040*$D$4)*'Emission Factors'!J4042</f>
        <v>21852991.045141157</v>
      </c>
      <c r="E4034" s="79">
        <f t="shared" ca="1" si="62"/>
        <v>227353098.7438837</v>
      </c>
    </row>
    <row r="4035" spans="1:5" s="62" customFormat="1" ht="12.75" x14ac:dyDescent="0.2">
      <c r="A4035" s="85">
        <v>4031</v>
      </c>
      <c r="B4035" s="79">
        <f ca="1">('Activity Data'!B4041*$B$4)*'Emission Factors'!H4043</f>
        <v>137157595.6876528</v>
      </c>
      <c r="C4035" s="79">
        <f ca="1">('Activity Data'!B4041*$C$4)*'Emission Factors'!I4043</f>
        <v>64843525.097988643</v>
      </c>
      <c r="D4035" s="79">
        <f ca="1">('Activity Data'!B4041*$D$4)*'Emission Factors'!J4043</f>
        <v>22045516.668958142</v>
      </c>
      <c r="E4035" s="79">
        <f t="shared" ca="1" si="62"/>
        <v>224046637.45459956</v>
      </c>
    </row>
    <row r="4036" spans="1:5" s="62" customFormat="1" ht="12.75" x14ac:dyDescent="0.2">
      <c r="A4036" s="85">
        <v>4032</v>
      </c>
      <c r="B4036" s="79">
        <f ca="1">('Activity Data'!B4042*$B$4)*'Emission Factors'!H4044</f>
        <v>138994836.32392704</v>
      </c>
      <c r="C4036" s="79">
        <f ca="1">('Activity Data'!B4042*$C$4)*'Emission Factors'!I4044</f>
        <v>62962966.262023695</v>
      </c>
      <c r="D4036" s="79">
        <f ca="1">('Activity Data'!B4042*$D$4)*'Emission Factors'!J4044</f>
        <v>21009147.964965221</v>
      </c>
      <c r="E4036" s="79">
        <f t="shared" ca="1" si="62"/>
        <v>222966950.55091596</v>
      </c>
    </row>
    <row r="4037" spans="1:5" s="62" customFormat="1" ht="12.75" x14ac:dyDescent="0.2">
      <c r="A4037" s="85">
        <v>4033</v>
      </c>
      <c r="B4037" s="79">
        <f ca="1">('Activity Data'!B4043*$B$4)*'Emission Factors'!H4045</f>
        <v>140020127.14042392</v>
      </c>
      <c r="C4037" s="79">
        <f ca="1">('Activity Data'!B4043*$C$4)*'Emission Factors'!I4045</f>
        <v>60074664.849569909</v>
      </c>
      <c r="D4037" s="79">
        <f ca="1">('Activity Data'!B4043*$D$4)*'Emission Factors'!J4045</f>
        <v>21327414.491867468</v>
      </c>
      <c r="E4037" s="79">
        <f t="shared" ref="E4037:E4100" ca="1" si="63">SUM(B4037:D4037)</f>
        <v>221422206.48186129</v>
      </c>
    </row>
    <row r="4038" spans="1:5" s="62" customFormat="1" ht="12.75" x14ac:dyDescent="0.2">
      <c r="A4038" s="85">
        <v>4034</v>
      </c>
      <c r="B4038" s="79">
        <f ca="1">('Activity Data'!B4044*$B$4)*'Emission Factors'!H4046</f>
        <v>136131982.94893888</v>
      </c>
      <c r="C4038" s="79">
        <f ca="1">('Activity Data'!B4044*$C$4)*'Emission Factors'!I4046</f>
        <v>65758827.461714387</v>
      </c>
      <c r="D4038" s="79">
        <f ca="1">('Activity Data'!B4044*$D$4)*'Emission Factors'!J4046</f>
        <v>22319492.509582624</v>
      </c>
      <c r="E4038" s="79">
        <f t="shared" ca="1" si="63"/>
        <v>224210302.92023587</v>
      </c>
    </row>
    <row r="4039" spans="1:5" s="62" customFormat="1" ht="12.75" x14ac:dyDescent="0.2">
      <c r="A4039" s="85">
        <v>4035</v>
      </c>
      <c r="B4039" s="79">
        <f ca="1">('Activity Data'!B4045*$B$4)*'Emission Factors'!H4047</f>
        <v>144415944.2737602</v>
      </c>
      <c r="C4039" s="79">
        <f ca="1">('Activity Data'!B4045*$C$4)*'Emission Factors'!I4047</f>
        <v>70097497.177721024</v>
      </c>
      <c r="D4039" s="79">
        <f ca="1">('Activity Data'!B4045*$D$4)*'Emission Factors'!J4047</f>
        <v>22715466.334347688</v>
      </c>
      <c r="E4039" s="79">
        <f t="shared" ca="1" si="63"/>
        <v>237228907.78582892</v>
      </c>
    </row>
    <row r="4040" spans="1:5" s="62" customFormat="1" ht="12.75" x14ac:dyDescent="0.2">
      <c r="A4040" s="85">
        <v>4036</v>
      </c>
      <c r="B4040" s="79">
        <f ca="1">('Activity Data'!B4046*$B$4)*'Emission Factors'!H4048</f>
        <v>132397601.64395654</v>
      </c>
      <c r="C4040" s="79">
        <f ca="1">('Activity Data'!B4046*$C$4)*'Emission Factors'!I4048</f>
        <v>61917795.132933483</v>
      </c>
      <c r="D4040" s="79">
        <f ca="1">('Activity Data'!B4046*$D$4)*'Emission Factors'!J4048</f>
        <v>21182662.858914822</v>
      </c>
      <c r="E4040" s="79">
        <f t="shared" ca="1" si="63"/>
        <v>215498059.63580486</v>
      </c>
    </row>
    <row r="4041" spans="1:5" s="62" customFormat="1" ht="12.75" x14ac:dyDescent="0.2">
      <c r="A4041" s="85">
        <v>4037</v>
      </c>
      <c r="B4041" s="79">
        <f ca="1">('Activity Data'!B4047*$B$4)*'Emission Factors'!H4049</f>
        <v>119315691.68950695</v>
      </c>
      <c r="C4041" s="79">
        <f ca="1">('Activity Data'!B4047*$C$4)*'Emission Factors'!I4049</f>
        <v>57336054.987314574</v>
      </c>
      <c r="D4041" s="79">
        <f ca="1">('Activity Data'!B4047*$D$4)*'Emission Factors'!J4049</f>
        <v>18407128.706816409</v>
      </c>
      <c r="E4041" s="79">
        <f t="shared" ca="1" si="63"/>
        <v>195058875.38363793</v>
      </c>
    </row>
    <row r="4042" spans="1:5" s="62" customFormat="1" ht="12.75" x14ac:dyDescent="0.2">
      <c r="A4042" s="85">
        <v>4038</v>
      </c>
      <c r="B4042" s="79">
        <f ca="1">('Activity Data'!B4048*$B$4)*'Emission Factors'!H4050</f>
        <v>143621407.63753891</v>
      </c>
      <c r="C4042" s="79">
        <f ca="1">('Activity Data'!B4048*$C$4)*'Emission Factors'!I4050</f>
        <v>69820947.931912646</v>
      </c>
      <c r="D4042" s="79">
        <f ca="1">('Activity Data'!B4048*$D$4)*'Emission Factors'!J4050</f>
        <v>21167445.089557465</v>
      </c>
      <c r="E4042" s="79">
        <f t="shared" ca="1" si="63"/>
        <v>234609800.65900904</v>
      </c>
    </row>
    <row r="4043" spans="1:5" s="62" customFormat="1" ht="12.75" x14ac:dyDescent="0.2">
      <c r="A4043" s="85">
        <v>4039</v>
      </c>
      <c r="B4043" s="79">
        <f ca="1">('Activity Data'!B4049*$B$4)*'Emission Factors'!H4051</f>
        <v>143208690.5201861</v>
      </c>
      <c r="C4043" s="79">
        <f ca="1">('Activity Data'!B4049*$C$4)*'Emission Factors'!I4051</f>
        <v>65968306.045576304</v>
      </c>
      <c r="D4043" s="79">
        <f ca="1">('Activity Data'!B4049*$D$4)*'Emission Factors'!J4051</f>
        <v>22324322.542428873</v>
      </c>
      <c r="E4043" s="79">
        <f t="shared" ca="1" si="63"/>
        <v>231501319.10819128</v>
      </c>
    </row>
    <row r="4044" spans="1:5" s="62" customFormat="1" ht="12.75" x14ac:dyDescent="0.2">
      <c r="A4044" s="85">
        <v>4040</v>
      </c>
      <c r="B4044" s="79">
        <f ca="1">('Activity Data'!B4050*$B$4)*'Emission Factors'!H4052</f>
        <v>152229936.26684836</v>
      </c>
      <c r="C4044" s="79">
        <f ca="1">('Activity Data'!B4050*$C$4)*'Emission Factors'!I4052</f>
        <v>73109000.4253584</v>
      </c>
      <c r="D4044" s="79">
        <f ca="1">('Activity Data'!B4050*$D$4)*'Emission Factors'!J4052</f>
        <v>23271186.414308812</v>
      </c>
      <c r="E4044" s="79">
        <f t="shared" ca="1" si="63"/>
        <v>248610123.10651556</v>
      </c>
    </row>
    <row r="4045" spans="1:5" s="62" customFormat="1" ht="12.75" x14ac:dyDescent="0.2">
      <c r="A4045" s="85">
        <v>4041</v>
      </c>
      <c r="B4045" s="79">
        <f ca="1">('Activity Data'!B4051*$B$4)*'Emission Factors'!H4053</f>
        <v>126698671.15231894</v>
      </c>
      <c r="C4045" s="79">
        <f ca="1">('Activity Data'!B4051*$C$4)*'Emission Factors'!I4053</f>
        <v>59095173.762615725</v>
      </c>
      <c r="D4045" s="79">
        <f ca="1">('Activity Data'!B4051*$D$4)*'Emission Factors'!J4053</f>
        <v>20869031.400796711</v>
      </c>
      <c r="E4045" s="79">
        <f t="shared" ca="1" si="63"/>
        <v>206662876.31573138</v>
      </c>
    </row>
    <row r="4046" spans="1:5" s="62" customFormat="1" ht="12.75" x14ac:dyDescent="0.2">
      <c r="A4046" s="85">
        <v>4042</v>
      </c>
      <c r="B4046" s="79">
        <f ca="1">('Activity Data'!B4052*$B$4)*'Emission Factors'!H4054</f>
        <v>160149419.95750594</v>
      </c>
      <c r="C4046" s="79">
        <f ca="1">('Activity Data'!B4052*$C$4)*'Emission Factors'!I4054</f>
        <v>69829728.97281763</v>
      </c>
      <c r="D4046" s="79">
        <f ca="1">('Activity Data'!B4052*$D$4)*'Emission Factors'!J4054</f>
        <v>24586552.918195158</v>
      </c>
      <c r="E4046" s="79">
        <f t="shared" ca="1" si="63"/>
        <v>254565701.84851873</v>
      </c>
    </row>
    <row r="4047" spans="1:5" s="62" customFormat="1" ht="12.75" x14ac:dyDescent="0.2">
      <c r="A4047" s="85">
        <v>4043</v>
      </c>
      <c r="B4047" s="79">
        <f ca="1">('Activity Data'!B4053*$B$4)*'Emission Factors'!H4055</f>
        <v>148584914.16073686</v>
      </c>
      <c r="C4047" s="79">
        <f ca="1">('Activity Data'!B4053*$C$4)*'Emission Factors'!I4055</f>
        <v>73581120.606723443</v>
      </c>
      <c r="D4047" s="79">
        <f ca="1">('Activity Data'!B4053*$D$4)*'Emission Factors'!J4055</f>
        <v>22467569.307187654</v>
      </c>
      <c r="E4047" s="79">
        <f t="shared" ca="1" si="63"/>
        <v>244633604.07464793</v>
      </c>
    </row>
    <row r="4048" spans="1:5" s="62" customFormat="1" ht="12.75" x14ac:dyDescent="0.2">
      <c r="A4048" s="85">
        <v>4044</v>
      </c>
      <c r="B4048" s="79">
        <f ca="1">('Activity Data'!B4054*$B$4)*'Emission Factors'!H4056</f>
        <v>153034569.44263622</v>
      </c>
      <c r="C4048" s="79">
        <f ca="1">('Activity Data'!B4054*$C$4)*'Emission Factors'!I4056</f>
        <v>66748917.062942959</v>
      </c>
      <c r="D4048" s="79">
        <f ca="1">('Activity Data'!B4054*$D$4)*'Emission Factors'!J4056</f>
        <v>23473011.197065156</v>
      </c>
      <c r="E4048" s="79">
        <f t="shared" ca="1" si="63"/>
        <v>243256497.70264432</v>
      </c>
    </row>
    <row r="4049" spans="1:5" s="62" customFormat="1" ht="12.75" x14ac:dyDescent="0.2">
      <c r="A4049" s="85">
        <v>4045</v>
      </c>
      <c r="B4049" s="79">
        <f ca="1">('Activity Data'!B4055*$B$4)*'Emission Factors'!H4057</f>
        <v>133064384.06156524</v>
      </c>
      <c r="C4049" s="79">
        <f ca="1">('Activity Data'!B4055*$C$4)*'Emission Factors'!I4057</f>
        <v>62340362.608691543</v>
      </c>
      <c r="D4049" s="79">
        <f ca="1">('Activity Data'!B4055*$D$4)*'Emission Factors'!J4057</f>
        <v>20763775.193706702</v>
      </c>
      <c r="E4049" s="79">
        <f t="shared" ca="1" si="63"/>
        <v>216168521.86396348</v>
      </c>
    </row>
    <row r="4050" spans="1:5" s="62" customFormat="1" ht="12.75" x14ac:dyDescent="0.2">
      <c r="A4050" s="85">
        <v>4046</v>
      </c>
      <c r="B4050" s="79">
        <f ca="1">('Activity Data'!B4056*$B$4)*'Emission Factors'!H4058</f>
        <v>153994741.43308359</v>
      </c>
      <c r="C4050" s="79">
        <f ca="1">('Activity Data'!B4056*$C$4)*'Emission Factors'!I4058</f>
        <v>77535733.897519022</v>
      </c>
      <c r="D4050" s="79">
        <f ca="1">('Activity Data'!B4056*$D$4)*'Emission Factors'!J4058</f>
        <v>23229857.682831239</v>
      </c>
      <c r="E4050" s="79">
        <f t="shared" ca="1" si="63"/>
        <v>254760333.01343384</v>
      </c>
    </row>
    <row r="4051" spans="1:5" s="62" customFormat="1" ht="12.75" x14ac:dyDescent="0.2">
      <c r="A4051" s="85">
        <v>4047</v>
      </c>
      <c r="B4051" s="79">
        <f ca="1">('Activity Data'!B4057*$B$4)*'Emission Factors'!H4059</f>
        <v>142136949.38057089</v>
      </c>
      <c r="C4051" s="79">
        <f ca="1">('Activity Data'!B4057*$C$4)*'Emission Factors'!I4059</f>
        <v>68925088.127152294</v>
      </c>
      <c r="D4051" s="79">
        <f ca="1">('Activity Data'!B4057*$D$4)*'Emission Factors'!J4059</f>
        <v>22496424.508626219</v>
      </c>
      <c r="E4051" s="79">
        <f t="shared" ca="1" si="63"/>
        <v>233558462.01634941</v>
      </c>
    </row>
    <row r="4052" spans="1:5" s="62" customFormat="1" ht="12.75" x14ac:dyDescent="0.2">
      <c r="A4052" s="85">
        <v>4048</v>
      </c>
      <c r="B4052" s="79">
        <f ca="1">('Activity Data'!B4058*$B$4)*'Emission Factors'!H4060</f>
        <v>132321636.53243047</v>
      </c>
      <c r="C4052" s="79">
        <f ca="1">('Activity Data'!B4058*$C$4)*'Emission Factors'!I4060</f>
        <v>63734105.798765734</v>
      </c>
      <c r="D4052" s="79">
        <f ca="1">('Activity Data'!B4058*$D$4)*'Emission Factors'!J4060</f>
        <v>20603668.952651247</v>
      </c>
      <c r="E4052" s="79">
        <f t="shared" ca="1" si="63"/>
        <v>216659411.28384745</v>
      </c>
    </row>
    <row r="4053" spans="1:5" s="62" customFormat="1" ht="12.75" x14ac:dyDescent="0.2">
      <c r="A4053" s="85">
        <v>4049</v>
      </c>
      <c r="B4053" s="79">
        <f ca="1">('Activity Data'!B4059*$B$4)*'Emission Factors'!H4061</f>
        <v>148722971.73519805</v>
      </c>
      <c r="C4053" s="79">
        <f ca="1">('Activity Data'!B4059*$C$4)*'Emission Factors'!I4061</f>
        <v>70862577.540229484</v>
      </c>
      <c r="D4053" s="79">
        <f ca="1">('Activity Data'!B4059*$D$4)*'Emission Factors'!J4061</f>
        <v>23529897.202554889</v>
      </c>
      <c r="E4053" s="79">
        <f t="shared" ca="1" si="63"/>
        <v>243115446.4779824</v>
      </c>
    </row>
    <row r="4054" spans="1:5" s="62" customFormat="1" ht="12.75" x14ac:dyDescent="0.2">
      <c r="A4054" s="85">
        <v>4050</v>
      </c>
      <c r="B4054" s="79">
        <f ca="1">('Activity Data'!B4060*$B$4)*'Emission Factors'!H4062</f>
        <v>120127562.10318623</v>
      </c>
      <c r="C4054" s="79">
        <f ca="1">('Activity Data'!B4060*$C$4)*'Emission Factors'!I4062</f>
        <v>61248129.775735281</v>
      </c>
      <c r="D4054" s="79">
        <f ca="1">('Activity Data'!B4060*$D$4)*'Emission Factors'!J4062</f>
        <v>19859811.106279567</v>
      </c>
      <c r="E4054" s="79">
        <f t="shared" ca="1" si="63"/>
        <v>201235502.98520106</v>
      </c>
    </row>
    <row r="4055" spans="1:5" s="62" customFormat="1" ht="12.75" x14ac:dyDescent="0.2">
      <c r="A4055" s="85">
        <v>4051</v>
      </c>
      <c r="B4055" s="79">
        <f ca="1">('Activity Data'!B4061*$B$4)*'Emission Factors'!H4063</f>
        <v>121587821.79541039</v>
      </c>
      <c r="C4055" s="79">
        <f ca="1">('Activity Data'!B4061*$C$4)*'Emission Factors'!I4063</f>
        <v>57469536.070550956</v>
      </c>
      <c r="D4055" s="79">
        <f ca="1">('Activity Data'!B4061*$D$4)*'Emission Factors'!J4063</f>
        <v>19041528.962068316</v>
      </c>
      <c r="E4055" s="79">
        <f t="shared" ca="1" si="63"/>
        <v>198098886.82802966</v>
      </c>
    </row>
    <row r="4056" spans="1:5" s="62" customFormat="1" ht="12.75" x14ac:dyDescent="0.2">
      <c r="A4056" s="85">
        <v>4052</v>
      </c>
      <c r="B4056" s="79">
        <f ca="1">('Activity Data'!B4062*$B$4)*'Emission Factors'!H4064</f>
        <v>123586658.20090461</v>
      </c>
      <c r="C4056" s="79">
        <f ca="1">('Activity Data'!B4062*$C$4)*'Emission Factors'!I4064</f>
        <v>64456309.623795688</v>
      </c>
      <c r="D4056" s="79">
        <f ca="1">('Activity Data'!B4062*$D$4)*'Emission Factors'!J4064</f>
        <v>19169608.876546063</v>
      </c>
      <c r="E4056" s="79">
        <f t="shared" ca="1" si="63"/>
        <v>207212576.70124635</v>
      </c>
    </row>
    <row r="4057" spans="1:5" s="62" customFormat="1" ht="12.75" x14ac:dyDescent="0.2">
      <c r="A4057" s="85">
        <v>4053</v>
      </c>
      <c r="B4057" s="79">
        <f ca="1">('Activity Data'!B4063*$B$4)*'Emission Factors'!H4065</f>
        <v>136120869.11663246</v>
      </c>
      <c r="C4057" s="79">
        <f ca="1">('Activity Data'!B4063*$C$4)*'Emission Factors'!I4065</f>
        <v>61346450.711956292</v>
      </c>
      <c r="D4057" s="79">
        <f ca="1">('Activity Data'!B4063*$D$4)*'Emission Factors'!J4065</f>
        <v>20401254.657196186</v>
      </c>
      <c r="E4057" s="79">
        <f t="shared" ca="1" si="63"/>
        <v>217868574.48578495</v>
      </c>
    </row>
    <row r="4058" spans="1:5" s="62" customFormat="1" ht="12.75" x14ac:dyDescent="0.2">
      <c r="A4058" s="85">
        <v>4054</v>
      </c>
      <c r="B4058" s="79">
        <f ca="1">('Activity Data'!B4064*$B$4)*'Emission Factors'!H4066</f>
        <v>140849444.37572464</v>
      </c>
      <c r="C4058" s="79">
        <f ca="1">('Activity Data'!B4064*$C$4)*'Emission Factors'!I4066</f>
        <v>69055659.353684708</v>
      </c>
      <c r="D4058" s="79">
        <f ca="1">('Activity Data'!B4064*$D$4)*'Emission Factors'!J4066</f>
        <v>21767580.6670283</v>
      </c>
      <c r="E4058" s="79">
        <f t="shared" ca="1" si="63"/>
        <v>231672684.39643764</v>
      </c>
    </row>
    <row r="4059" spans="1:5" s="62" customFormat="1" ht="12.75" x14ac:dyDescent="0.2">
      <c r="A4059" s="85">
        <v>4055</v>
      </c>
      <c r="B4059" s="79">
        <f ca="1">('Activity Data'!B4065*$B$4)*'Emission Factors'!H4067</f>
        <v>129231496.18584362</v>
      </c>
      <c r="C4059" s="79">
        <f ca="1">('Activity Data'!B4065*$C$4)*'Emission Factors'!I4067</f>
        <v>58981340.071716405</v>
      </c>
      <c r="D4059" s="79">
        <f ca="1">('Activity Data'!B4065*$D$4)*'Emission Factors'!J4067</f>
        <v>19623034.330103893</v>
      </c>
      <c r="E4059" s="79">
        <f t="shared" ca="1" si="63"/>
        <v>207835870.58766392</v>
      </c>
    </row>
    <row r="4060" spans="1:5" s="62" customFormat="1" ht="12.75" x14ac:dyDescent="0.2">
      <c r="A4060" s="85">
        <v>4056</v>
      </c>
      <c r="B4060" s="79">
        <f ca="1">('Activity Data'!B4066*$B$4)*'Emission Factors'!H4068</f>
        <v>119748821.34852113</v>
      </c>
      <c r="C4060" s="79">
        <f ca="1">('Activity Data'!B4066*$C$4)*'Emission Factors'!I4068</f>
        <v>52774545.309495732</v>
      </c>
      <c r="D4060" s="79">
        <f ca="1">('Activity Data'!B4066*$D$4)*'Emission Factors'!J4068</f>
        <v>18632873.621112779</v>
      </c>
      <c r="E4060" s="79">
        <f t="shared" ca="1" si="63"/>
        <v>191156240.27912962</v>
      </c>
    </row>
    <row r="4061" spans="1:5" s="62" customFormat="1" ht="12.75" x14ac:dyDescent="0.2">
      <c r="A4061" s="85">
        <v>4057</v>
      </c>
      <c r="B4061" s="79">
        <f ca="1">('Activity Data'!B4067*$B$4)*'Emission Factors'!H4069</f>
        <v>144261385.33490595</v>
      </c>
      <c r="C4061" s="79">
        <f ca="1">('Activity Data'!B4067*$C$4)*'Emission Factors'!I4069</f>
        <v>68369581.49181506</v>
      </c>
      <c r="D4061" s="79">
        <f ca="1">('Activity Data'!B4067*$D$4)*'Emission Factors'!J4069</f>
        <v>22680144.71318439</v>
      </c>
      <c r="E4061" s="79">
        <f t="shared" ca="1" si="63"/>
        <v>235311111.5399054</v>
      </c>
    </row>
    <row r="4062" spans="1:5" s="62" customFormat="1" ht="12.75" x14ac:dyDescent="0.2">
      <c r="A4062" s="85">
        <v>4058</v>
      </c>
      <c r="B4062" s="79">
        <f ca="1">('Activity Data'!B4068*$B$4)*'Emission Factors'!H4070</f>
        <v>125900698.65970658</v>
      </c>
      <c r="C4062" s="79">
        <f ca="1">('Activity Data'!B4068*$C$4)*'Emission Factors'!I4070</f>
        <v>60837060.37834096</v>
      </c>
      <c r="D4062" s="79">
        <f ca="1">('Activity Data'!B4068*$D$4)*'Emission Factors'!J4070</f>
        <v>18978721.161048483</v>
      </c>
      <c r="E4062" s="79">
        <f t="shared" ca="1" si="63"/>
        <v>205716480.19909602</v>
      </c>
    </row>
    <row r="4063" spans="1:5" s="62" customFormat="1" ht="12.75" x14ac:dyDescent="0.2">
      <c r="A4063" s="85">
        <v>4059</v>
      </c>
      <c r="B4063" s="79">
        <f ca="1">('Activity Data'!B4069*$B$4)*'Emission Factors'!H4071</f>
        <v>121157077.97631098</v>
      </c>
      <c r="C4063" s="79">
        <f ca="1">('Activity Data'!B4069*$C$4)*'Emission Factors'!I4071</f>
        <v>59595377.938824482</v>
      </c>
      <c r="D4063" s="79">
        <f ca="1">('Activity Data'!B4069*$D$4)*'Emission Factors'!J4071</f>
        <v>19597160.877033941</v>
      </c>
      <c r="E4063" s="79">
        <f t="shared" ca="1" si="63"/>
        <v>200349616.79216942</v>
      </c>
    </row>
    <row r="4064" spans="1:5" s="62" customFormat="1" ht="12.75" x14ac:dyDescent="0.2">
      <c r="A4064" s="85">
        <v>4060</v>
      </c>
      <c r="B4064" s="79">
        <f ca="1">('Activity Data'!B4070*$B$4)*'Emission Factors'!H4072</f>
        <v>146404142.71257195</v>
      </c>
      <c r="C4064" s="79">
        <f ca="1">('Activity Data'!B4070*$C$4)*'Emission Factors'!I4072</f>
        <v>67745790.678311124</v>
      </c>
      <c r="D4064" s="79">
        <f ca="1">('Activity Data'!B4070*$D$4)*'Emission Factors'!J4072</f>
        <v>23403020.276230861</v>
      </c>
      <c r="E4064" s="79">
        <f t="shared" ca="1" si="63"/>
        <v>237552953.66711396</v>
      </c>
    </row>
    <row r="4065" spans="1:5" s="62" customFormat="1" ht="12.75" x14ac:dyDescent="0.2">
      <c r="A4065" s="85">
        <v>4061</v>
      </c>
      <c r="B4065" s="79">
        <f ca="1">('Activity Data'!B4071*$B$4)*'Emission Factors'!H4073</f>
        <v>146173033.82100314</v>
      </c>
      <c r="C4065" s="79">
        <f ca="1">('Activity Data'!B4071*$C$4)*'Emission Factors'!I4073</f>
        <v>70482935.802546695</v>
      </c>
      <c r="D4065" s="79">
        <f ca="1">('Activity Data'!B4071*$D$4)*'Emission Factors'!J4073</f>
        <v>23096745.256708175</v>
      </c>
      <c r="E4065" s="79">
        <f t="shared" ca="1" si="63"/>
        <v>239752714.88025799</v>
      </c>
    </row>
    <row r="4066" spans="1:5" s="62" customFormat="1" ht="12.75" x14ac:dyDescent="0.2">
      <c r="A4066" s="85">
        <v>4062</v>
      </c>
      <c r="B4066" s="79">
        <f ca="1">('Activity Data'!B4072*$B$4)*'Emission Factors'!H4074</f>
        <v>148243741.06637532</v>
      </c>
      <c r="C4066" s="79">
        <f ca="1">('Activity Data'!B4072*$C$4)*'Emission Factors'!I4074</f>
        <v>73641972.769863695</v>
      </c>
      <c r="D4066" s="79">
        <f ca="1">('Activity Data'!B4072*$D$4)*'Emission Factors'!J4074</f>
        <v>22582003.829250608</v>
      </c>
      <c r="E4066" s="79">
        <f t="shared" ca="1" si="63"/>
        <v>244467717.66548961</v>
      </c>
    </row>
    <row r="4067" spans="1:5" s="62" customFormat="1" ht="12.75" x14ac:dyDescent="0.2">
      <c r="A4067" s="85">
        <v>4063</v>
      </c>
      <c r="B4067" s="79">
        <f ca="1">('Activity Data'!B4073*$B$4)*'Emission Factors'!H4075</f>
        <v>139974563.20267424</v>
      </c>
      <c r="C4067" s="79">
        <f ca="1">('Activity Data'!B4073*$C$4)*'Emission Factors'!I4075</f>
        <v>65783988.55445911</v>
      </c>
      <c r="D4067" s="79">
        <f ca="1">('Activity Data'!B4073*$D$4)*'Emission Factors'!J4075</f>
        <v>21486601.397311833</v>
      </c>
      <c r="E4067" s="79">
        <f t="shared" ca="1" si="63"/>
        <v>227245153.1544452</v>
      </c>
    </row>
    <row r="4068" spans="1:5" s="62" customFormat="1" ht="12.75" x14ac:dyDescent="0.2">
      <c r="A4068" s="85">
        <v>4064</v>
      </c>
      <c r="B4068" s="79">
        <f ca="1">('Activity Data'!B4074*$B$4)*'Emission Factors'!H4076</f>
        <v>156945978.98686865</v>
      </c>
      <c r="C4068" s="79">
        <f ca="1">('Activity Data'!B4074*$C$4)*'Emission Factors'!I4076</f>
        <v>75427744.115449831</v>
      </c>
      <c r="D4068" s="79">
        <f ca="1">('Activity Data'!B4074*$D$4)*'Emission Factors'!J4076</f>
        <v>24066735.167639144</v>
      </c>
      <c r="E4068" s="79">
        <f t="shared" ca="1" si="63"/>
        <v>256440458.2699576</v>
      </c>
    </row>
    <row r="4069" spans="1:5" s="62" customFormat="1" ht="12.75" x14ac:dyDescent="0.2">
      <c r="A4069" s="85">
        <v>4065</v>
      </c>
      <c r="B4069" s="79">
        <f ca="1">('Activity Data'!B4075*$B$4)*'Emission Factors'!H4077</f>
        <v>147326366.83379856</v>
      </c>
      <c r="C4069" s="79">
        <f ca="1">('Activity Data'!B4075*$C$4)*'Emission Factors'!I4077</f>
        <v>68724200.469920918</v>
      </c>
      <c r="D4069" s="79">
        <f ca="1">('Activity Data'!B4075*$D$4)*'Emission Factors'!J4077</f>
        <v>22685697.319738809</v>
      </c>
      <c r="E4069" s="79">
        <f t="shared" ca="1" si="63"/>
        <v>238736264.62345827</v>
      </c>
    </row>
    <row r="4070" spans="1:5" s="62" customFormat="1" ht="12.75" x14ac:dyDescent="0.2">
      <c r="A4070" s="85">
        <v>4066</v>
      </c>
      <c r="B4070" s="79">
        <f ca="1">('Activity Data'!B4076*$B$4)*'Emission Factors'!H4078</f>
        <v>157039179.78484553</v>
      </c>
      <c r="C4070" s="79">
        <f ca="1">('Activity Data'!B4076*$C$4)*'Emission Factors'!I4078</f>
        <v>71901519.988394305</v>
      </c>
      <c r="D4070" s="79">
        <f ca="1">('Activity Data'!B4076*$D$4)*'Emission Factors'!J4078</f>
        <v>22388976.936676003</v>
      </c>
      <c r="E4070" s="79">
        <f t="shared" ca="1" si="63"/>
        <v>251329676.70991585</v>
      </c>
    </row>
    <row r="4071" spans="1:5" s="62" customFormat="1" ht="12.75" x14ac:dyDescent="0.2">
      <c r="A4071" s="85">
        <v>4067</v>
      </c>
      <c r="B4071" s="79">
        <f ca="1">('Activity Data'!B4077*$B$4)*'Emission Factors'!H4079</f>
        <v>152967249.0537388</v>
      </c>
      <c r="C4071" s="79">
        <f ca="1">('Activity Data'!B4077*$C$4)*'Emission Factors'!I4079</f>
        <v>71569308.479118913</v>
      </c>
      <c r="D4071" s="79">
        <f ca="1">('Activity Data'!B4077*$D$4)*'Emission Factors'!J4079</f>
        <v>21745013.105239499</v>
      </c>
      <c r="E4071" s="79">
        <f t="shared" ca="1" si="63"/>
        <v>246281570.63809723</v>
      </c>
    </row>
    <row r="4072" spans="1:5" s="62" customFormat="1" ht="12.75" x14ac:dyDescent="0.2">
      <c r="A4072" s="85">
        <v>4068</v>
      </c>
      <c r="B4072" s="79">
        <f ca="1">('Activity Data'!B4078*$B$4)*'Emission Factors'!H4080</f>
        <v>158671599.87508118</v>
      </c>
      <c r="C4072" s="79">
        <f ca="1">('Activity Data'!B4078*$C$4)*'Emission Factors'!I4080</f>
        <v>69582232.036142647</v>
      </c>
      <c r="D4072" s="79">
        <f ca="1">('Activity Data'!B4078*$D$4)*'Emission Factors'!J4080</f>
        <v>22976397.515421923</v>
      </c>
      <c r="E4072" s="79">
        <f t="shared" ca="1" si="63"/>
        <v>251230229.42664576</v>
      </c>
    </row>
    <row r="4073" spans="1:5" s="62" customFormat="1" ht="12.75" x14ac:dyDescent="0.2">
      <c r="A4073" s="85">
        <v>4069</v>
      </c>
      <c r="B4073" s="79">
        <f ca="1">('Activity Data'!B4079*$B$4)*'Emission Factors'!H4081</f>
        <v>127769591.12537605</v>
      </c>
      <c r="C4073" s="79">
        <f ca="1">('Activity Data'!B4079*$C$4)*'Emission Factors'!I4081</f>
        <v>62130258.361296833</v>
      </c>
      <c r="D4073" s="79">
        <f ca="1">('Activity Data'!B4079*$D$4)*'Emission Factors'!J4081</f>
        <v>20408605.70959685</v>
      </c>
      <c r="E4073" s="79">
        <f t="shared" ca="1" si="63"/>
        <v>210308455.19626972</v>
      </c>
    </row>
    <row r="4074" spans="1:5" s="62" customFormat="1" ht="12.75" x14ac:dyDescent="0.2">
      <c r="A4074" s="85">
        <v>4070</v>
      </c>
      <c r="B4074" s="79">
        <f ca="1">('Activity Data'!B4080*$B$4)*'Emission Factors'!H4082</f>
        <v>140475251.06798342</v>
      </c>
      <c r="C4074" s="79">
        <f ca="1">('Activity Data'!B4080*$C$4)*'Emission Factors'!I4082</f>
        <v>70415871.379505679</v>
      </c>
      <c r="D4074" s="79">
        <f ca="1">('Activity Data'!B4080*$D$4)*'Emission Factors'!J4082</f>
        <v>21062551.425499916</v>
      </c>
      <c r="E4074" s="79">
        <f t="shared" ca="1" si="63"/>
        <v>231953673.872989</v>
      </c>
    </row>
    <row r="4075" spans="1:5" s="62" customFormat="1" ht="12.75" x14ac:dyDescent="0.2">
      <c r="A4075" s="85">
        <v>4071</v>
      </c>
      <c r="B4075" s="79">
        <f ca="1">('Activity Data'!B4081*$B$4)*'Emission Factors'!H4083</f>
        <v>131645573.53296277</v>
      </c>
      <c r="C4075" s="79">
        <f ca="1">('Activity Data'!B4081*$C$4)*'Emission Factors'!I4083</f>
        <v>62767806.395318411</v>
      </c>
      <c r="D4075" s="79">
        <f ca="1">('Activity Data'!B4081*$D$4)*'Emission Factors'!J4083</f>
        <v>20680014.915053416</v>
      </c>
      <c r="E4075" s="79">
        <f t="shared" ca="1" si="63"/>
        <v>215093394.84333462</v>
      </c>
    </row>
    <row r="4076" spans="1:5" s="62" customFormat="1" ht="12.75" x14ac:dyDescent="0.2">
      <c r="A4076" s="85">
        <v>4072</v>
      </c>
      <c r="B4076" s="79">
        <f ca="1">('Activity Data'!B4082*$B$4)*'Emission Factors'!H4084</f>
        <v>139634297.72834465</v>
      </c>
      <c r="C4076" s="79">
        <f ca="1">('Activity Data'!B4082*$C$4)*'Emission Factors'!I4084</f>
        <v>64071766.62181244</v>
      </c>
      <c r="D4076" s="79">
        <f ca="1">('Activity Data'!B4082*$D$4)*'Emission Factors'!J4084</f>
        <v>21422046.064150244</v>
      </c>
      <c r="E4076" s="79">
        <f t="shared" ca="1" si="63"/>
        <v>225128110.41430733</v>
      </c>
    </row>
    <row r="4077" spans="1:5" s="62" customFormat="1" ht="12.75" x14ac:dyDescent="0.2">
      <c r="A4077" s="85">
        <v>4073</v>
      </c>
      <c r="B4077" s="79">
        <f ca="1">('Activity Data'!B4083*$B$4)*'Emission Factors'!H4085</f>
        <v>157533213.78355885</v>
      </c>
      <c r="C4077" s="79">
        <f ca="1">('Activity Data'!B4083*$C$4)*'Emission Factors'!I4085</f>
        <v>72313155.245912731</v>
      </c>
      <c r="D4077" s="79">
        <f ca="1">('Activity Data'!B4083*$D$4)*'Emission Factors'!J4085</f>
        <v>26076376.704709388</v>
      </c>
      <c r="E4077" s="79">
        <f t="shared" ca="1" si="63"/>
        <v>255922745.73418096</v>
      </c>
    </row>
    <row r="4078" spans="1:5" s="62" customFormat="1" ht="12.75" x14ac:dyDescent="0.2">
      <c r="A4078" s="85">
        <v>4074</v>
      </c>
      <c r="B4078" s="79">
        <f ca="1">('Activity Data'!B4084*$B$4)*'Emission Factors'!H4086</f>
        <v>146416636.06008384</v>
      </c>
      <c r="C4078" s="79">
        <f ca="1">('Activity Data'!B4084*$C$4)*'Emission Factors'!I4086</f>
        <v>62901927.186869815</v>
      </c>
      <c r="D4078" s="79">
        <f ca="1">('Activity Data'!B4084*$D$4)*'Emission Factors'!J4086</f>
        <v>21723276.686077639</v>
      </c>
      <c r="E4078" s="79">
        <f t="shared" ca="1" si="63"/>
        <v>231041839.93303132</v>
      </c>
    </row>
    <row r="4079" spans="1:5" s="62" customFormat="1" ht="12.75" x14ac:dyDescent="0.2">
      <c r="A4079" s="85">
        <v>4075</v>
      </c>
      <c r="B4079" s="79">
        <f ca="1">('Activity Data'!B4085*$B$4)*'Emission Factors'!H4087</f>
        <v>141895077.89855808</v>
      </c>
      <c r="C4079" s="79">
        <f ca="1">('Activity Data'!B4085*$C$4)*'Emission Factors'!I4087</f>
        <v>65171436.053215533</v>
      </c>
      <c r="D4079" s="79">
        <f ca="1">('Activity Data'!B4085*$D$4)*'Emission Factors'!J4087</f>
        <v>22147492.845616341</v>
      </c>
      <c r="E4079" s="79">
        <f t="shared" ca="1" si="63"/>
        <v>229214006.79738995</v>
      </c>
    </row>
    <row r="4080" spans="1:5" s="62" customFormat="1" ht="12.75" x14ac:dyDescent="0.2">
      <c r="A4080" s="85">
        <v>4076</v>
      </c>
      <c r="B4080" s="79">
        <f ca="1">('Activity Data'!B4086*$B$4)*'Emission Factors'!H4088</f>
        <v>132613912.69464606</v>
      </c>
      <c r="C4080" s="79">
        <f ca="1">('Activity Data'!B4086*$C$4)*'Emission Factors'!I4088</f>
        <v>61287991.491932884</v>
      </c>
      <c r="D4080" s="79">
        <f ca="1">('Activity Data'!B4086*$D$4)*'Emission Factors'!J4088</f>
        <v>20060008.760878306</v>
      </c>
      <c r="E4080" s="79">
        <f t="shared" ca="1" si="63"/>
        <v>213961912.94745722</v>
      </c>
    </row>
    <row r="4081" spans="1:5" s="62" customFormat="1" ht="12.75" x14ac:dyDescent="0.2">
      <c r="A4081" s="85">
        <v>4077</v>
      </c>
      <c r="B4081" s="79">
        <f ca="1">('Activity Data'!B4087*$B$4)*'Emission Factors'!H4089</f>
        <v>137427930.66882503</v>
      </c>
      <c r="C4081" s="79">
        <f ca="1">('Activity Data'!B4087*$C$4)*'Emission Factors'!I4089</f>
        <v>68488460.944007128</v>
      </c>
      <c r="D4081" s="79">
        <f ca="1">('Activity Data'!B4087*$D$4)*'Emission Factors'!J4089</f>
        <v>21466495.899825975</v>
      </c>
      <c r="E4081" s="79">
        <f t="shared" ca="1" si="63"/>
        <v>227382887.51265812</v>
      </c>
    </row>
    <row r="4082" spans="1:5" s="62" customFormat="1" ht="12.75" x14ac:dyDescent="0.2">
      <c r="A4082" s="85">
        <v>4078</v>
      </c>
      <c r="B4082" s="79">
        <f ca="1">('Activity Data'!B4088*$B$4)*'Emission Factors'!H4090</f>
        <v>133703411.35222091</v>
      </c>
      <c r="C4082" s="79">
        <f ca="1">('Activity Data'!B4088*$C$4)*'Emission Factors'!I4090</f>
        <v>62715588.308189064</v>
      </c>
      <c r="D4082" s="79">
        <f ca="1">('Activity Data'!B4088*$D$4)*'Emission Factors'!J4090</f>
        <v>20238176.311087802</v>
      </c>
      <c r="E4082" s="79">
        <f t="shared" ca="1" si="63"/>
        <v>216657175.97149777</v>
      </c>
    </row>
    <row r="4083" spans="1:5" s="62" customFormat="1" ht="12.75" x14ac:dyDescent="0.2">
      <c r="A4083" s="85">
        <v>4079</v>
      </c>
      <c r="B4083" s="79">
        <f ca="1">('Activity Data'!B4089*$B$4)*'Emission Factors'!H4091</f>
        <v>143974216.25811818</v>
      </c>
      <c r="C4083" s="79">
        <f ca="1">('Activity Data'!B4089*$C$4)*'Emission Factors'!I4091</f>
        <v>68771083.642229751</v>
      </c>
      <c r="D4083" s="79">
        <f ca="1">('Activity Data'!B4089*$D$4)*'Emission Factors'!J4091</f>
        <v>21204019.806897771</v>
      </c>
      <c r="E4083" s="79">
        <f t="shared" ca="1" si="63"/>
        <v>233949319.70724571</v>
      </c>
    </row>
    <row r="4084" spans="1:5" s="62" customFormat="1" ht="12.75" x14ac:dyDescent="0.2">
      <c r="A4084" s="85">
        <v>4080</v>
      </c>
      <c r="B4084" s="79">
        <f ca="1">('Activity Data'!B4090*$B$4)*'Emission Factors'!H4092</f>
        <v>158096019.89683232</v>
      </c>
      <c r="C4084" s="79">
        <f ca="1">('Activity Data'!B4090*$C$4)*'Emission Factors'!I4092</f>
        <v>75675148.901148155</v>
      </c>
      <c r="D4084" s="79">
        <f ca="1">('Activity Data'!B4090*$D$4)*'Emission Factors'!J4092</f>
        <v>22547420.812703747</v>
      </c>
      <c r="E4084" s="79">
        <f t="shared" ca="1" si="63"/>
        <v>256318589.61068425</v>
      </c>
    </row>
    <row r="4085" spans="1:5" s="62" customFormat="1" ht="12.75" x14ac:dyDescent="0.2">
      <c r="A4085" s="85">
        <v>4081</v>
      </c>
      <c r="B4085" s="79">
        <f ca="1">('Activity Data'!B4091*$B$4)*'Emission Factors'!H4093</f>
        <v>159723201.71074882</v>
      </c>
      <c r="C4085" s="79">
        <f ca="1">('Activity Data'!B4091*$C$4)*'Emission Factors'!I4093</f>
        <v>76593011.555323645</v>
      </c>
      <c r="D4085" s="79">
        <f ca="1">('Activity Data'!B4091*$D$4)*'Emission Factors'!J4093</f>
        <v>24597134.458491504</v>
      </c>
      <c r="E4085" s="79">
        <f t="shared" ca="1" si="63"/>
        <v>260913347.72456396</v>
      </c>
    </row>
    <row r="4086" spans="1:5" s="62" customFormat="1" ht="12.75" x14ac:dyDescent="0.2">
      <c r="A4086" s="85">
        <v>4082</v>
      </c>
      <c r="B4086" s="79">
        <f ca="1">('Activity Data'!B4092*$B$4)*'Emission Factors'!H4094</f>
        <v>134461140.67253512</v>
      </c>
      <c r="C4086" s="79">
        <f ca="1">('Activity Data'!B4092*$C$4)*'Emission Factors'!I4094</f>
        <v>63445453.088583224</v>
      </c>
      <c r="D4086" s="79">
        <f ca="1">('Activity Data'!B4092*$D$4)*'Emission Factors'!J4094</f>
        <v>20778661.436155777</v>
      </c>
      <c r="E4086" s="79">
        <f t="shared" ca="1" si="63"/>
        <v>218685255.19727412</v>
      </c>
    </row>
    <row r="4087" spans="1:5" s="62" customFormat="1" ht="12.75" x14ac:dyDescent="0.2">
      <c r="A4087" s="85">
        <v>4083</v>
      </c>
      <c r="B4087" s="79">
        <f ca="1">('Activity Data'!B4093*$B$4)*'Emission Factors'!H4095</f>
        <v>144170139.20376572</v>
      </c>
      <c r="C4087" s="79">
        <f ca="1">('Activity Data'!B4093*$C$4)*'Emission Factors'!I4095</f>
        <v>71378665.56725885</v>
      </c>
      <c r="D4087" s="79">
        <f ca="1">('Activity Data'!B4093*$D$4)*'Emission Factors'!J4095</f>
        <v>22135706.478364505</v>
      </c>
      <c r="E4087" s="79">
        <f t="shared" ca="1" si="63"/>
        <v>237684511.24938908</v>
      </c>
    </row>
    <row r="4088" spans="1:5" s="62" customFormat="1" ht="12.75" x14ac:dyDescent="0.2">
      <c r="A4088" s="85">
        <v>4084</v>
      </c>
      <c r="B4088" s="79">
        <f ca="1">('Activity Data'!B4094*$B$4)*'Emission Factors'!H4096</f>
        <v>145949410.2325469</v>
      </c>
      <c r="C4088" s="79">
        <f ca="1">('Activity Data'!B4094*$C$4)*'Emission Factors'!I4096</f>
        <v>65821753.050993137</v>
      </c>
      <c r="D4088" s="79">
        <f ca="1">('Activity Data'!B4094*$D$4)*'Emission Factors'!J4096</f>
        <v>23228035.36156119</v>
      </c>
      <c r="E4088" s="79">
        <f t="shared" ca="1" si="63"/>
        <v>234999198.64510122</v>
      </c>
    </row>
    <row r="4089" spans="1:5" s="62" customFormat="1" ht="12.75" x14ac:dyDescent="0.2">
      <c r="A4089" s="85">
        <v>4085</v>
      </c>
      <c r="B4089" s="79">
        <f ca="1">('Activity Data'!B4095*$B$4)*'Emission Factors'!H4097</f>
        <v>117673602.08006723</v>
      </c>
      <c r="C4089" s="79">
        <f ca="1">('Activity Data'!B4095*$C$4)*'Emission Factors'!I4097</f>
        <v>55768182.426138982</v>
      </c>
      <c r="D4089" s="79">
        <f ca="1">('Activity Data'!B4095*$D$4)*'Emission Factors'!J4097</f>
        <v>18797280.018632174</v>
      </c>
      <c r="E4089" s="79">
        <f t="shared" ca="1" si="63"/>
        <v>192239064.52483839</v>
      </c>
    </row>
    <row r="4090" spans="1:5" s="62" customFormat="1" ht="12.75" x14ac:dyDescent="0.2">
      <c r="A4090" s="85">
        <v>4086</v>
      </c>
      <c r="B4090" s="79">
        <f ca="1">('Activity Data'!B4096*$B$4)*'Emission Factors'!H4098</f>
        <v>133496253.96015389</v>
      </c>
      <c r="C4090" s="79">
        <f ca="1">('Activity Data'!B4096*$C$4)*'Emission Factors'!I4098</f>
        <v>60280630.229167886</v>
      </c>
      <c r="D4090" s="79">
        <f ca="1">('Activity Data'!B4096*$D$4)*'Emission Factors'!J4098</f>
        <v>21985779.459903426</v>
      </c>
      <c r="E4090" s="79">
        <f t="shared" ca="1" si="63"/>
        <v>215762663.64922521</v>
      </c>
    </row>
    <row r="4091" spans="1:5" s="62" customFormat="1" ht="12.75" x14ac:dyDescent="0.2">
      <c r="A4091" s="85">
        <v>4087</v>
      </c>
      <c r="B4091" s="79">
        <f ca="1">('Activity Data'!B4097*$B$4)*'Emission Factors'!H4099</f>
        <v>125342476.31365502</v>
      </c>
      <c r="C4091" s="79">
        <f ca="1">('Activity Data'!B4097*$C$4)*'Emission Factors'!I4099</f>
        <v>59797477.674340501</v>
      </c>
      <c r="D4091" s="79">
        <f ca="1">('Activity Data'!B4097*$D$4)*'Emission Factors'!J4099</f>
        <v>18376581.053582206</v>
      </c>
      <c r="E4091" s="79">
        <f t="shared" ca="1" si="63"/>
        <v>203516535.0415777</v>
      </c>
    </row>
    <row r="4092" spans="1:5" s="62" customFormat="1" ht="12.75" x14ac:dyDescent="0.2">
      <c r="A4092" s="85">
        <v>4088</v>
      </c>
      <c r="B4092" s="79">
        <f ca="1">('Activity Data'!B4098*$B$4)*'Emission Factors'!H4100</f>
        <v>131180022.81562115</v>
      </c>
      <c r="C4092" s="79">
        <f ca="1">('Activity Data'!B4098*$C$4)*'Emission Factors'!I4100</f>
        <v>67240060.484079957</v>
      </c>
      <c r="D4092" s="79">
        <f ca="1">('Activity Data'!B4098*$D$4)*'Emission Factors'!J4100</f>
        <v>19258691.910413273</v>
      </c>
      <c r="E4092" s="79">
        <f t="shared" ca="1" si="63"/>
        <v>217678775.21011436</v>
      </c>
    </row>
    <row r="4093" spans="1:5" s="62" customFormat="1" ht="12.75" x14ac:dyDescent="0.2">
      <c r="A4093" s="85">
        <v>4089</v>
      </c>
      <c r="B4093" s="79">
        <f ca="1">('Activity Data'!B4099*$B$4)*'Emission Factors'!H4101</f>
        <v>144461387.51976529</v>
      </c>
      <c r="C4093" s="79">
        <f ca="1">('Activity Data'!B4099*$C$4)*'Emission Factors'!I4101</f>
        <v>67021321.149791464</v>
      </c>
      <c r="D4093" s="79">
        <f ca="1">('Activity Data'!B4099*$D$4)*'Emission Factors'!J4101</f>
        <v>23170736.305106468</v>
      </c>
      <c r="E4093" s="79">
        <f t="shared" ca="1" si="63"/>
        <v>234653444.9746632</v>
      </c>
    </row>
    <row r="4094" spans="1:5" s="62" customFormat="1" ht="12.75" x14ac:dyDescent="0.2">
      <c r="A4094" s="85">
        <v>4090</v>
      </c>
      <c r="B4094" s="79">
        <f ca="1">('Activity Data'!B4100*$B$4)*'Emission Factors'!H4102</f>
        <v>126786679.6728092</v>
      </c>
      <c r="C4094" s="79">
        <f ca="1">('Activity Data'!B4100*$C$4)*'Emission Factors'!I4102</f>
        <v>61019325.87238992</v>
      </c>
      <c r="D4094" s="79">
        <f ca="1">('Activity Data'!B4100*$D$4)*'Emission Factors'!J4102</f>
        <v>20371555.401739676</v>
      </c>
      <c r="E4094" s="79">
        <f t="shared" ca="1" si="63"/>
        <v>208177560.94693881</v>
      </c>
    </row>
    <row r="4095" spans="1:5" s="62" customFormat="1" ht="12.75" x14ac:dyDescent="0.2">
      <c r="A4095" s="85">
        <v>4091</v>
      </c>
      <c r="B4095" s="79">
        <f ca="1">('Activity Data'!B4101*$B$4)*'Emission Factors'!H4103</f>
        <v>138519742.33862257</v>
      </c>
      <c r="C4095" s="79">
        <f ca="1">('Activity Data'!B4101*$C$4)*'Emission Factors'!I4103</f>
        <v>64355248.354759939</v>
      </c>
      <c r="D4095" s="79">
        <f ca="1">('Activity Data'!B4101*$D$4)*'Emission Factors'!J4103</f>
        <v>21710055.740430452</v>
      </c>
      <c r="E4095" s="79">
        <f t="shared" ca="1" si="63"/>
        <v>224585046.43381295</v>
      </c>
    </row>
    <row r="4096" spans="1:5" s="62" customFormat="1" ht="12.75" x14ac:dyDescent="0.2">
      <c r="A4096" s="85">
        <v>4092</v>
      </c>
      <c r="B4096" s="79">
        <f ca="1">('Activity Data'!B4102*$B$4)*'Emission Factors'!H4104</f>
        <v>148350881.52153656</v>
      </c>
      <c r="C4096" s="79">
        <f ca="1">('Activity Data'!B4102*$C$4)*'Emission Factors'!I4104</f>
        <v>75738557.616658673</v>
      </c>
      <c r="D4096" s="79">
        <f ca="1">('Activity Data'!B4102*$D$4)*'Emission Factors'!J4104</f>
        <v>23716949.264909863</v>
      </c>
      <c r="E4096" s="79">
        <f t="shared" ca="1" si="63"/>
        <v>247806388.40310508</v>
      </c>
    </row>
    <row r="4097" spans="1:5" s="62" customFormat="1" ht="12.75" x14ac:dyDescent="0.2">
      <c r="A4097" s="85">
        <v>4093</v>
      </c>
      <c r="B4097" s="79">
        <f ca="1">('Activity Data'!B4103*$B$4)*'Emission Factors'!H4105</f>
        <v>128798936.04958062</v>
      </c>
      <c r="C4097" s="79">
        <f ca="1">('Activity Data'!B4103*$C$4)*'Emission Factors'!I4105</f>
        <v>64438594.704570137</v>
      </c>
      <c r="D4097" s="79">
        <f ca="1">('Activity Data'!B4103*$D$4)*'Emission Factors'!J4105</f>
        <v>20844725.203654353</v>
      </c>
      <c r="E4097" s="79">
        <f t="shared" ca="1" si="63"/>
        <v>214082255.9578051</v>
      </c>
    </row>
    <row r="4098" spans="1:5" s="62" customFormat="1" ht="12.75" x14ac:dyDescent="0.2">
      <c r="A4098" s="85">
        <v>4094</v>
      </c>
      <c r="B4098" s="79">
        <f ca="1">('Activity Data'!B4104*$B$4)*'Emission Factors'!H4106</f>
        <v>134950522.94532868</v>
      </c>
      <c r="C4098" s="79">
        <f ca="1">('Activity Data'!B4104*$C$4)*'Emission Factors'!I4106</f>
        <v>62657133.370306946</v>
      </c>
      <c r="D4098" s="79">
        <f ca="1">('Activity Data'!B4104*$D$4)*'Emission Factors'!J4106</f>
        <v>21119512.945748791</v>
      </c>
      <c r="E4098" s="79">
        <f t="shared" ca="1" si="63"/>
        <v>218727169.26138443</v>
      </c>
    </row>
    <row r="4099" spans="1:5" s="62" customFormat="1" ht="12.75" x14ac:dyDescent="0.2">
      <c r="A4099" s="85">
        <v>4095</v>
      </c>
      <c r="B4099" s="79">
        <f ca="1">('Activity Data'!B4105*$B$4)*'Emission Factors'!H4107</f>
        <v>131300250.07257201</v>
      </c>
      <c r="C4099" s="79">
        <f ca="1">('Activity Data'!B4105*$C$4)*'Emission Factors'!I4107</f>
        <v>59507778.722781576</v>
      </c>
      <c r="D4099" s="79">
        <f ca="1">('Activity Data'!B4105*$D$4)*'Emission Factors'!J4107</f>
        <v>19396623.398569982</v>
      </c>
      <c r="E4099" s="79">
        <f t="shared" ca="1" si="63"/>
        <v>210204652.19392356</v>
      </c>
    </row>
    <row r="4100" spans="1:5" s="62" customFormat="1" ht="12.75" x14ac:dyDescent="0.2">
      <c r="A4100" s="85">
        <v>4096</v>
      </c>
      <c r="B4100" s="79">
        <f ca="1">('Activity Data'!B4106*$B$4)*'Emission Factors'!H4108</f>
        <v>135346439.88318148</v>
      </c>
      <c r="C4100" s="79">
        <f ca="1">('Activity Data'!B4106*$C$4)*'Emission Factors'!I4108</f>
        <v>63242179.475509711</v>
      </c>
      <c r="D4100" s="79">
        <f ca="1">('Activity Data'!B4106*$D$4)*'Emission Factors'!J4108</f>
        <v>20373007.389869526</v>
      </c>
      <c r="E4100" s="79">
        <f t="shared" ca="1" si="63"/>
        <v>218961626.74856073</v>
      </c>
    </row>
    <row r="4101" spans="1:5" s="62" customFormat="1" ht="12.75" x14ac:dyDescent="0.2">
      <c r="A4101" s="85">
        <v>4097</v>
      </c>
      <c r="B4101" s="79">
        <f ca="1">('Activity Data'!B4107*$B$4)*'Emission Factors'!H4109</f>
        <v>131392869.98786661</v>
      </c>
      <c r="C4101" s="79">
        <f ca="1">('Activity Data'!B4107*$C$4)*'Emission Factors'!I4109</f>
        <v>62539460.164434291</v>
      </c>
      <c r="D4101" s="79">
        <f ca="1">('Activity Data'!B4107*$D$4)*'Emission Factors'!J4109</f>
        <v>20299420.206826113</v>
      </c>
      <c r="E4101" s="79">
        <f t="shared" ref="E4101:E4164" ca="1" si="64">SUM(B4101:D4101)</f>
        <v>214231750.35912701</v>
      </c>
    </row>
    <row r="4102" spans="1:5" s="62" customFormat="1" ht="12.75" x14ac:dyDescent="0.2">
      <c r="A4102" s="85">
        <v>4098</v>
      </c>
      <c r="B4102" s="79">
        <f ca="1">('Activity Data'!B4108*$B$4)*'Emission Factors'!H4110</f>
        <v>150604679.59700763</v>
      </c>
      <c r="C4102" s="79">
        <f ca="1">('Activity Data'!B4108*$C$4)*'Emission Factors'!I4110</f>
        <v>64228802.955836229</v>
      </c>
      <c r="D4102" s="79">
        <f ca="1">('Activity Data'!B4108*$D$4)*'Emission Factors'!J4110</f>
        <v>23366185.743569188</v>
      </c>
      <c r="E4102" s="79">
        <f t="shared" ca="1" si="64"/>
        <v>238199668.29641306</v>
      </c>
    </row>
    <row r="4103" spans="1:5" s="62" customFormat="1" ht="12.75" x14ac:dyDescent="0.2">
      <c r="A4103" s="85">
        <v>4099</v>
      </c>
      <c r="B4103" s="79">
        <f ca="1">('Activity Data'!B4109*$B$4)*'Emission Factors'!H4111</f>
        <v>131677949.88056263</v>
      </c>
      <c r="C4103" s="79">
        <f ca="1">('Activity Data'!B4109*$C$4)*'Emission Factors'!I4111</f>
        <v>63968574.230410576</v>
      </c>
      <c r="D4103" s="79">
        <f ca="1">('Activity Data'!B4109*$D$4)*'Emission Factors'!J4111</f>
        <v>20885924.319739427</v>
      </c>
      <c r="E4103" s="79">
        <f t="shared" ca="1" si="64"/>
        <v>216532448.43071264</v>
      </c>
    </row>
    <row r="4104" spans="1:5" s="62" customFormat="1" ht="12.75" x14ac:dyDescent="0.2">
      <c r="A4104" s="85">
        <v>4100</v>
      </c>
      <c r="B4104" s="79">
        <f ca="1">('Activity Data'!B4110*$B$4)*'Emission Factors'!H4112</f>
        <v>146632761.75811255</v>
      </c>
      <c r="C4104" s="79">
        <f ca="1">('Activity Data'!B4110*$C$4)*'Emission Factors'!I4112</f>
        <v>68679688.359815553</v>
      </c>
      <c r="D4104" s="79">
        <f ca="1">('Activity Data'!B4110*$D$4)*'Emission Factors'!J4112</f>
        <v>23069926.273080677</v>
      </c>
      <c r="E4104" s="79">
        <f t="shared" ca="1" si="64"/>
        <v>238382376.39100876</v>
      </c>
    </row>
    <row r="4105" spans="1:5" s="62" customFormat="1" ht="12.75" x14ac:dyDescent="0.2">
      <c r="A4105" s="85">
        <v>4101</v>
      </c>
      <c r="B4105" s="79">
        <f ca="1">('Activity Data'!B4111*$B$4)*'Emission Factors'!H4113</f>
        <v>129305440.91795032</v>
      </c>
      <c r="C4105" s="79">
        <f ca="1">('Activity Data'!B4111*$C$4)*'Emission Factors'!I4113</f>
        <v>59830711.020902097</v>
      </c>
      <c r="D4105" s="79">
        <f ca="1">('Activity Data'!B4111*$D$4)*'Emission Factors'!J4113</f>
        <v>18881430.720217023</v>
      </c>
      <c r="E4105" s="79">
        <f t="shared" ca="1" si="64"/>
        <v>208017582.65906945</v>
      </c>
    </row>
    <row r="4106" spans="1:5" s="62" customFormat="1" ht="12.75" x14ac:dyDescent="0.2">
      <c r="A4106" s="85">
        <v>4102</v>
      </c>
      <c r="B4106" s="79">
        <f ca="1">('Activity Data'!B4112*$B$4)*'Emission Factors'!H4114</f>
        <v>136885999.18551365</v>
      </c>
      <c r="C4106" s="79">
        <f ca="1">('Activity Data'!B4112*$C$4)*'Emission Factors'!I4114</f>
        <v>63026833.816537216</v>
      </c>
      <c r="D4106" s="79">
        <f ca="1">('Activity Data'!B4112*$D$4)*'Emission Factors'!J4114</f>
        <v>21333224.503862288</v>
      </c>
      <c r="E4106" s="79">
        <f t="shared" ca="1" si="64"/>
        <v>221246057.50591317</v>
      </c>
    </row>
    <row r="4107" spans="1:5" s="62" customFormat="1" ht="12.75" x14ac:dyDescent="0.2">
      <c r="A4107" s="85">
        <v>4103</v>
      </c>
      <c r="B4107" s="79">
        <f ca="1">('Activity Data'!B4113*$B$4)*'Emission Factors'!H4115</f>
        <v>131380289.13027857</v>
      </c>
      <c r="C4107" s="79">
        <f ca="1">('Activity Data'!B4113*$C$4)*'Emission Factors'!I4115</f>
        <v>58396593.546193972</v>
      </c>
      <c r="D4107" s="79">
        <f ca="1">('Activity Data'!B4113*$D$4)*'Emission Factors'!J4115</f>
        <v>20479612.048276003</v>
      </c>
      <c r="E4107" s="79">
        <f t="shared" ca="1" si="64"/>
        <v>210256494.72474855</v>
      </c>
    </row>
    <row r="4108" spans="1:5" s="62" customFormat="1" ht="12.75" x14ac:dyDescent="0.2">
      <c r="A4108" s="85">
        <v>4104</v>
      </c>
      <c r="B4108" s="79">
        <f ca="1">('Activity Data'!B4114*$B$4)*'Emission Factors'!H4116</f>
        <v>145148253.06942874</v>
      </c>
      <c r="C4108" s="79">
        <f ca="1">('Activity Data'!B4114*$C$4)*'Emission Factors'!I4116</f>
        <v>67821093.271559343</v>
      </c>
      <c r="D4108" s="79">
        <f ca="1">('Activity Data'!B4114*$D$4)*'Emission Factors'!J4116</f>
        <v>21748696.659470282</v>
      </c>
      <c r="E4108" s="79">
        <f t="shared" ca="1" si="64"/>
        <v>234718043.00045839</v>
      </c>
    </row>
    <row r="4109" spans="1:5" s="62" customFormat="1" ht="12.75" x14ac:dyDescent="0.2">
      <c r="A4109" s="85">
        <v>4105</v>
      </c>
      <c r="B4109" s="79">
        <f ca="1">('Activity Data'!B4115*$B$4)*'Emission Factors'!H4117</f>
        <v>161392707.81554514</v>
      </c>
      <c r="C4109" s="79">
        <f ca="1">('Activity Data'!B4115*$C$4)*'Emission Factors'!I4117</f>
        <v>76144018.838303447</v>
      </c>
      <c r="D4109" s="79">
        <f ca="1">('Activity Data'!B4115*$D$4)*'Emission Factors'!J4117</f>
        <v>24089243.937330686</v>
      </c>
      <c r="E4109" s="79">
        <f t="shared" ca="1" si="64"/>
        <v>261625970.59117928</v>
      </c>
    </row>
    <row r="4110" spans="1:5" s="62" customFormat="1" ht="12.75" x14ac:dyDescent="0.2">
      <c r="A4110" s="85">
        <v>4106</v>
      </c>
      <c r="B4110" s="79">
        <f ca="1">('Activity Data'!B4116*$B$4)*'Emission Factors'!H4118</f>
        <v>140065832.11938545</v>
      </c>
      <c r="C4110" s="79">
        <f ca="1">('Activity Data'!B4116*$C$4)*'Emission Factors'!I4118</f>
        <v>71123564.550620109</v>
      </c>
      <c r="D4110" s="79">
        <f ca="1">('Activity Data'!B4116*$D$4)*'Emission Factors'!J4118</f>
        <v>19984758.168848313</v>
      </c>
      <c r="E4110" s="79">
        <f t="shared" ca="1" si="64"/>
        <v>231174154.83885387</v>
      </c>
    </row>
    <row r="4111" spans="1:5" s="62" customFormat="1" ht="12.75" x14ac:dyDescent="0.2">
      <c r="A4111" s="85">
        <v>4107</v>
      </c>
      <c r="B4111" s="79">
        <f ca="1">('Activity Data'!B4117*$B$4)*'Emission Factors'!H4119</f>
        <v>144683370.22363451</v>
      </c>
      <c r="C4111" s="79">
        <f ca="1">('Activity Data'!B4117*$C$4)*'Emission Factors'!I4119</f>
        <v>64246833.777812712</v>
      </c>
      <c r="D4111" s="79">
        <f ca="1">('Activity Data'!B4117*$D$4)*'Emission Factors'!J4119</f>
        <v>22396442.893754561</v>
      </c>
      <c r="E4111" s="79">
        <f t="shared" ca="1" si="64"/>
        <v>231326646.8952018</v>
      </c>
    </row>
    <row r="4112" spans="1:5" s="62" customFormat="1" ht="12.75" x14ac:dyDescent="0.2">
      <c r="A4112" s="85">
        <v>4108</v>
      </c>
      <c r="B4112" s="79">
        <f ca="1">('Activity Data'!B4118*$B$4)*'Emission Factors'!H4120</f>
        <v>142781095.98830119</v>
      </c>
      <c r="C4112" s="79">
        <f ca="1">('Activity Data'!B4118*$C$4)*'Emission Factors'!I4120</f>
        <v>70494091.683742255</v>
      </c>
      <c r="D4112" s="79">
        <f ca="1">('Activity Data'!B4118*$D$4)*'Emission Factors'!J4120</f>
        <v>23441678.203026485</v>
      </c>
      <c r="E4112" s="79">
        <f t="shared" ca="1" si="64"/>
        <v>236716865.87506992</v>
      </c>
    </row>
    <row r="4113" spans="1:5" s="62" customFormat="1" ht="12.75" x14ac:dyDescent="0.2">
      <c r="A4113" s="85">
        <v>4109</v>
      </c>
      <c r="B4113" s="79">
        <f ca="1">('Activity Data'!B4119*$B$4)*'Emission Factors'!H4121</f>
        <v>129172965.57963313</v>
      </c>
      <c r="C4113" s="79">
        <f ca="1">('Activity Data'!B4119*$C$4)*'Emission Factors'!I4121</f>
        <v>61622554.344114706</v>
      </c>
      <c r="D4113" s="79">
        <f ca="1">('Activity Data'!B4119*$D$4)*'Emission Factors'!J4121</f>
        <v>20969309.895969938</v>
      </c>
      <c r="E4113" s="79">
        <f t="shared" ca="1" si="64"/>
        <v>211764829.81971776</v>
      </c>
    </row>
    <row r="4114" spans="1:5" s="62" customFormat="1" ht="12.75" x14ac:dyDescent="0.2">
      <c r="A4114" s="85">
        <v>4110</v>
      </c>
      <c r="B4114" s="79">
        <f ca="1">('Activity Data'!B4120*$B$4)*'Emission Factors'!H4122</f>
        <v>142638526.88240889</v>
      </c>
      <c r="C4114" s="79">
        <f ca="1">('Activity Data'!B4120*$C$4)*'Emission Factors'!I4122</f>
        <v>64612111.831580892</v>
      </c>
      <c r="D4114" s="79">
        <f ca="1">('Activity Data'!B4120*$D$4)*'Emission Factors'!J4122</f>
        <v>23448227.108903807</v>
      </c>
      <c r="E4114" s="79">
        <f t="shared" ca="1" si="64"/>
        <v>230698865.82289359</v>
      </c>
    </row>
    <row r="4115" spans="1:5" s="62" customFormat="1" ht="12.75" x14ac:dyDescent="0.2">
      <c r="A4115" s="85">
        <v>4111</v>
      </c>
      <c r="B4115" s="79">
        <f ca="1">('Activity Data'!B4121*$B$4)*'Emission Factors'!H4123</f>
        <v>153427359.32756615</v>
      </c>
      <c r="C4115" s="79">
        <f ca="1">('Activity Data'!B4121*$C$4)*'Emission Factors'!I4123</f>
        <v>70323714.704855889</v>
      </c>
      <c r="D4115" s="79">
        <f ca="1">('Activity Data'!B4121*$D$4)*'Emission Factors'!J4123</f>
        <v>24211842.512611855</v>
      </c>
      <c r="E4115" s="79">
        <f t="shared" ca="1" si="64"/>
        <v>247962916.5450339</v>
      </c>
    </row>
    <row r="4116" spans="1:5" s="62" customFormat="1" ht="12.75" x14ac:dyDescent="0.2">
      <c r="A4116" s="85">
        <v>4112</v>
      </c>
      <c r="B4116" s="79">
        <f ca="1">('Activity Data'!B4122*$B$4)*'Emission Factors'!H4124</f>
        <v>139284322.38111842</v>
      </c>
      <c r="C4116" s="79">
        <f ca="1">('Activity Data'!B4122*$C$4)*'Emission Factors'!I4124</f>
        <v>70584114.393897533</v>
      </c>
      <c r="D4116" s="79">
        <f ca="1">('Activity Data'!B4122*$D$4)*'Emission Factors'!J4124</f>
        <v>22358896.889308169</v>
      </c>
      <c r="E4116" s="79">
        <f t="shared" ca="1" si="64"/>
        <v>232227333.6643241</v>
      </c>
    </row>
    <row r="4117" spans="1:5" s="62" customFormat="1" ht="12.75" x14ac:dyDescent="0.2">
      <c r="A4117" s="85">
        <v>4113</v>
      </c>
      <c r="B4117" s="79">
        <f ca="1">('Activity Data'!B4123*$B$4)*'Emission Factors'!H4125</f>
        <v>111752333.14488062</v>
      </c>
      <c r="C4117" s="79">
        <f ca="1">('Activity Data'!B4123*$C$4)*'Emission Factors'!I4125</f>
        <v>56178898.811054267</v>
      </c>
      <c r="D4117" s="79">
        <f ca="1">('Activity Data'!B4123*$D$4)*'Emission Factors'!J4125</f>
        <v>16518403.65067894</v>
      </c>
      <c r="E4117" s="79">
        <f t="shared" ca="1" si="64"/>
        <v>184449635.60661381</v>
      </c>
    </row>
    <row r="4118" spans="1:5" s="62" customFormat="1" ht="12.75" x14ac:dyDescent="0.2">
      <c r="A4118" s="85">
        <v>4114</v>
      </c>
      <c r="B4118" s="79">
        <f ca="1">('Activity Data'!B4124*$B$4)*'Emission Factors'!H4126</f>
        <v>126117687.76117991</v>
      </c>
      <c r="C4118" s="79">
        <f ca="1">('Activity Data'!B4124*$C$4)*'Emission Factors'!I4126</f>
        <v>57139977.247560464</v>
      </c>
      <c r="D4118" s="79">
        <f ca="1">('Activity Data'!B4124*$D$4)*'Emission Factors'!J4126</f>
        <v>19223675.569705952</v>
      </c>
      <c r="E4118" s="79">
        <f t="shared" ca="1" si="64"/>
        <v>202481340.57844633</v>
      </c>
    </row>
    <row r="4119" spans="1:5" s="62" customFormat="1" ht="12.75" x14ac:dyDescent="0.2">
      <c r="A4119" s="85">
        <v>4115</v>
      </c>
      <c r="B4119" s="79">
        <f ca="1">('Activity Data'!B4125*$B$4)*'Emission Factors'!H4127</f>
        <v>138974204.44309843</v>
      </c>
      <c r="C4119" s="79">
        <f ca="1">('Activity Data'!B4125*$C$4)*'Emission Factors'!I4127</f>
        <v>66249371.358952992</v>
      </c>
      <c r="D4119" s="79">
        <f ca="1">('Activity Data'!B4125*$D$4)*'Emission Factors'!J4127</f>
        <v>20853392.398367319</v>
      </c>
      <c r="E4119" s="79">
        <f t="shared" ca="1" si="64"/>
        <v>226076968.20041874</v>
      </c>
    </row>
    <row r="4120" spans="1:5" s="62" customFormat="1" ht="12.75" x14ac:dyDescent="0.2">
      <c r="A4120" s="85">
        <v>4116</v>
      </c>
      <c r="B4120" s="79">
        <f ca="1">('Activity Data'!B4126*$B$4)*'Emission Factors'!H4128</f>
        <v>145331351.5958105</v>
      </c>
      <c r="C4120" s="79">
        <f ca="1">('Activity Data'!B4126*$C$4)*'Emission Factors'!I4128</f>
        <v>70219064.681747183</v>
      </c>
      <c r="D4120" s="79">
        <f ca="1">('Activity Data'!B4126*$D$4)*'Emission Factors'!J4128</f>
        <v>23543245.420457006</v>
      </c>
      <c r="E4120" s="79">
        <f t="shared" ca="1" si="64"/>
        <v>239093661.69801468</v>
      </c>
    </row>
    <row r="4121" spans="1:5" s="62" customFormat="1" ht="12.75" x14ac:dyDescent="0.2">
      <c r="A4121" s="85">
        <v>4117</v>
      </c>
      <c r="B4121" s="79">
        <f ca="1">('Activity Data'!B4127*$B$4)*'Emission Factors'!H4129</f>
        <v>147212154.60631001</v>
      </c>
      <c r="C4121" s="79">
        <f ca="1">('Activity Data'!B4127*$C$4)*'Emission Factors'!I4129</f>
        <v>70997280.140083656</v>
      </c>
      <c r="D4121" s="79">
        <f ca="1">('Activity Data'!B4127*$D$4)*'Emission Factors'!J4129</f>
        <v>22944060.151355933</v>
      </c>
      <c r="E4121" s="79">
        <f t="shared" ca="1" si="64"/>
        <v>241153494.8977496</v>
      </c>
    </row>
    <row r="4122" spans="1:5" s="62" customFormat="1" ht="12.75" x14ac:dyDescent="0.2">
      <c r="A4122" s="85">
        <v>4118</v>
      </c>
      <c r="B4122" s="79">
        <f ca="1">('Activity Data'!B4128*$B$4)*'Emission Factors'!H4130</f>
        <v>126486979.07012375</v>
      </c>
      <c r="C4122" s="79">
        <f ca="1">('Activity Data'!B4128*$C$4)*'Emission Factors'!I4130</f>
        <v>59209103.775884874</v>
      </c>
      <c r="D4122" s="79">
        <f ca="1">('Activity Data'!B4128*$D$4)*'Emission Factors'!J4130</f>
        <v>19228528.623340223</v>
      </c>
      <c r="E4122" s="79">
        <f t="shared" ca="1" si="64"/>
        <v>204924611.46934885</v>
      </c>
    </row>
    <row r="4123" spans="1:5" s="62" customFormat="1" ht="12.75" x14ac:dyDescent="0.2">
      <c r="A4123" s="85">
        <v>4119</v>
      </c>
      <c r="B4123" s="79">
        <f ca="1">('Activity Data'!B4129*$B$4)*'Emission Factors'!H4131</f>
        <v>142368322.00543031</v>
      </c>
      <c r="C4123" s="79">
        <f ca="1">('Activity Data'!B4129*$C$4)*'Emission Factors'!I4131</f>
        <v>69273961.099987596</v>
      </c>
      <c r="D4123" s="79">
        <f ca="1">('Activity Data'!B4129*$D$4)*'Emission Factors'!J4131</f>
        <v>21342627.670412663</v>
      </c>
      <c r="E4123" s="79">
        <f t="shared" ca="1" si="64"/>
        <v>232984910.77583057</v>
      </c>
    </row>
    <row r="4124" spans="1:5" s="62" customFormat="1" ht="12.75" x14ac:dyDescent="0.2">
      <c r="A4124" s="85">
        <v>4120</v>
      </c>
      <c r="B4124" s="79">
        <f ca="1">('Activity Data'!B4130*$B$4)*'Emission Factors'!H4132</f>
        <v>145395812.40010473</v>
      </c>
      <c r="C4124" s="79">
        <f ca="1">('Activity Data'!B4130*$C$4)*'Emission Factors'!I4132</f>
        <v>69459734.273162067</v>
      </c>
      <c r="D4124" s="79">
        <f ca="1">('Activity Data'!B4130*$D$4)*'Emission Factors'!J4132</f>
        <v>22695028.083564933</v>
      </c>
      <c r="E4124" s="79">
        <f t="shared" ca="1" si="64"/>
        <v>237550574.75683174</v>
      </c>
    </row>
    <row r="4125" spans="1:5" s="62" customFormat="1" ht="12.75" x14ac:dyDescent="0.2">
      <c r="A4125" s="85">
        <v>4121</v>
      </c>
      <c r="B4125" s="79">
        <f ca="1">('Activity Data'!B4131*$B$4)*'Emission Factors'!H4133</f>
        <v>143588469.49456614</v>
      </c>
      <c r="C4125" s="79">
        <f ca="1">('Activity Data'!B4131*$C$4)*'Emission Factors'!I4133</f>
        <v>70234589.050763369</v>
      </c>
      <c r="D4125" s="79">
        <f ca="1">('Activity Data'!B4131*$D$4)*'Emission Factors'!J4133</f>
        <v>24880480.81352172</v>
      </c>
      <c r="E4125" s="79">
        <f t="shared" ca="1" si="64"/>
        <v>238703539.35885122</v>
      </c>
    </row>
    <row r="4126" spans="1:5" s="62" customFormat="1" ht="12.75" x14ac:dyDescent="0.2">
      <c r="A4126" s="85">
        <v>4122</v>
      </c>
      <c r="B4126" s="79">
        <f ca="1">('Activity Data'!B4132*$B$4)*'Emission Factors'!H4134</f>
        <v>148513314.83969495</v>
      </c>
      <c r="C4126" s="79">
        <f ca="1">('Activity Data'!B4132*$C$4)*'Emission Factors'!I4134</f>
        <v>71656108.440500796</v>
      </c>
      <c r="D4126" s="79">
        <f ca="1">('Activity Data'!B4132*$D$4)*'Emission Factors'!J4134</f>
        <v>22497887.150279954</v>
      </c>
      <c r="E4126" s="79">
        <f t="shared" ca="1" si="64"/>
        <v>242667310.43047571</v>
      </c>
    </row>
    <row r="4127" spans="1:5" s="62" customFormat="1" ht="12.75" x14ac:dyDescent="0.2">
      <c r="A4127" s="85">
        <v>4123</v>
      </c>
      <c r="B4127" s="79">
        <f ca="1">('Activity Data'!B4133*$B$4)*'Emission Factors'!H4135</f>
        <v>143273201.96836829</v>
      </c>
      <c r="C4127" s="79">
        <f ca="1">('Activity Data'!B4133*$C$4)*'Emission Factors'!I4135</f>
        <v>66736944.153564982</v>
      </c>
      <c r="D4127" s="79">
        <f ca="1">('Activity Data'!B4133*$D$4)*'Emission Factors'!J4135</f>
        <v>21297501.433736984</v>
      </c>
      <c r="E4127" s="79">
        <f t="shared" ca="1" si="64"/>
        <v>231307647.55567026</v>
      </c>
    </row>
    <row r="4128" spans="1:5" s="62" customFormat="1" ht="12.75" x14ac:dyDescent="0.2">
      <c r="A4128" s="85">
        <v>4124</v>
      </c>
      <c r="B4128" s="79">
        <f ca="1">('Activity Data'!B4134*$B$4)*'Emission Factors'!H4136</f>
        <v>135065861.07281482</v>
      </c>
      <c r="C4128" s="79">
        <f ca="1">('Activity Data'!B4134*$C$4)*'Emission Factors'!I4136</f>
        <v>67037981.452228993</v>
      </c>
      <c r="D4128" s="79">
        <f ca="1">('Activity Data'!B4134*$D$4)*'Emission Factors'!J4136</f>
        <v>22618698.90371624</v>
      </c>
      <c r="E4128" s="79">
        <f t="shared" ca="1" si="64"/>
        <v>224722541.42876005</v>
      </c>
    </row>
    <row r="4129" spans="1:5" s="62" customFormat="1" ht="12.75" x14ac:dyDescent="0.2">
      <c r="A4129" s="85">
        <v>4125</v>
      </c>
      <c r="B4129" s="79">
        <f ca="1">('Activity Data'!B4135*$B$4)*'Emission Factors'!H4137</f>
        <v>121522582.88412245</v>
      </c>
      <c r="C4129" s="79">
        <f ca="1">('Activity Data'!B4135*$C$4)*'Emission Factors'!I4137</f>
        <v>58326025.52595026</v>
      </c>
      <c r="D4129" s="79">
        <f ca="1">('Activity Data'!B4135*$D$4)*'Emission Factors'!J4137</f>
        <v>19303640.509025425</v>
      </c>
      <c r="E4129" s="79">
        <f t="shared" ca="1" si="64"/>
        <v>199152248.91909814</v>
      </c>
    </row>
    <row r="4130" spans="1:5" s="62" customFormat="1" ht="12.75" x14ac:dyDescent="0.2">
      <c r="A4130" s="85">
        <v>4126</v>
      </c>
      <c r="B4130" s="79">
        <f ca="1">('Activity Data'!B4136*$B$4)*'Emission Factors'!H4138</f>
        <v>132915968.67477755</v>
      </c>
      <c r="C4130" s="79">
        <f ca="1">('Activity Data'!B4136*$C$4)*'Emission Factors'!I4138</f>
        <v>63074641.635966621</v>
      </c>
      <c r="D4130" s="79">
        <f ca="1">('Activity Data'!B4136*$D$4)*'Emission Factors'!J4138</f>
        <v>19918309.186363831</v>
      </c>
      <c r="E4130" s="79">
        <f t="shared" ca="1" si="64"/>
        <v>215908919.49710798</v>
      </c>
    </row>
    <row r="4131" spans="1:5" s="62" customFormat="1" ht="12.75" x14ac:dyDescent="0.2">
      <c r="A4131" s="85">
        <v>4127</v>
      </c>
      <c r="B4131" s="79">
        <f ca="1">('Activity Data'!B4137*$B$4)*'Emission Factors'!H4139</f>
        <v>154864509.557859</v>
      </c>
      <c r="C4131" s="79">
        <f ca="1">('Activity Data'!B4137*$C$4)*'Emission Factors'!I4139</f>
        <v>67788863.361058891</v>
      </c>
      <c r="D4131" s="79">
        <f ca="1">('Activity Data'!B4137*$D$4)*'Emission Factors'!J4139</f>
        <v>24699655.363949016</v>
      </c>
      <c r="E4131" s="79">
        <f t="shared" ca="1" si="64"/>
        <v>247353028.2828669</v>
      </c>
    </row>
    <row r="4132" spans="1:5" s="62" customFormat="1" ht="12.75" x14ac:dyDescent="0.2">
      <c r="A4132" s="85">
        <v>4128</v>
      </c>
      <c r="B4132" s="79">
        <f ca="1">('Activity Data'!B4138*$B$4)*'Emission Factors'!H4140</f>
        <v>122034857.55518483</v>
      </c>
      <c r="C4132" s="79">
        <f ca="1">('Activity Data'!B4138*$C$4)*'Emission Factors'!I4140</f>
        <v>59716429.25425905</v>
      </c>
      <c r="D4132" s="79">
        <f ca="1">('Activity Data'!B4138*$D$4)*'Emission Factors'!J4140</f>
        <v>18241450.742661834</v>
      </c>
      <c r="E4132" s="79">
        <f t="shared" ca="1" si="64"/>
        <v>199992737.55210572</v>
      </c>
    </row>
    <row r="4133" spans="1:5" s="62" customFormat="1" ht="12.75" x14ac:dyDescent="0.2">
      <c r="A4133" s="85">
        <v>4129</v>
      </c>
      <c r="B4133" s="79">
        <f ca="1">('Activity Data'!B4139*$B$4)*'Emission Factors'!H4141</f>
        <v>131443008.70387496</v>
      </c>
      <c r="C4133" s="79">
        <f ca="1">('Activity Data'!B4139*$C$4)*'Emission Factors'!I4141</f>
        <v>58852980.714768067</v>
      </c>
      <c r="D4133" s="79">
        <f ca="1">('Activity Data'!B4139*$D$4)*'Emission Factors'!J4141</f>
        <v>19801516.772767827</v>
      </c>
      <c r="E4133" s="79">
        <f t="shared" ca="1" si="64"/>
        <v>210097506.19141084</v>
      </c>
    </row>
    <row r="4134" spans="1:5" s="62" customFormat="1" ht="12.75" x14ac:dyDescent="0.2">
      <c r="A4134" s="85">
        <v>4130</v>
      </c>
      <c r="B4134" s="79">
        <f ca="1">('Activity Data'!B4140*$B$4)*'Emission Factors'!H4142</f>
        <v>146492482.37473106</v>
      </c>
      <c r="C4134" s="79">
        <f ca="1">('Activity Data'!B4140*$C$4)*'Emission Factors'!I4142</f>
        <v>65441734.499701992</v>
      </c>
      <c r="D4134" s="79">
        <f ca="1">('Activity Data'!B4140*$D$4)*'Emission Factors'!J4142</f>
        <v>22764049.9792764</v>
      </c>
      <c r="E4134" s="79">
        <f t="shared" ca="1" si="64"/>
        <v>234698266.85370943</v>
      </c>
    </row>
    <row r="4135" spans="1:5" s="62" customFormat="1" ht="12.75" x14ac:dyDescent="0.2">
      <c r="A4135" s="85">
        <v>4131</v>
      </c>
      <c r="B4135" s="79">
        <f ca="1">('Activity Data'!B4141*$B$4)*'Emission Factors'!H4143</f>
        <v>138653756.28089777</v>
      </c>
      <c r="C4135" s="79">
        <f ca="1">('Activity Data'!B4141*$C$4)*'Emission Factors'!I4143</f>
        <v>66594793.201062806</v>
      </c>
      <c r="D4135" s="79">
        <f ca="1">('Activity Data'!B4141*$D$4)*'Emission Factors'!J4143</f>
        <v>20587154.645382475</v>
      </c>
      <c r="E4135" s="79">
        <f t="shared" ca="1" si="64"/>
        <v>225835704.12734303</v>
      </c>
    </row>
    <row r="4136" spans="1:5" s="62" customFormat="1" ht="12.75" x14ac:dyDescent="0.2">
      <c r="A4136" s="85">
        <v>4132</v>
      </c>
      <c r="B4136" s="79">
        <f ca="1">('Activity Data'!B4142*$B$4)*'Emission Factors'!H4144</f>
        <v>146505071.13070533</v>
      </c>
      <c r="C4136" s="79">
        <f ca="1">('Activity Data'!B4142*$C$4)*'Emission Factors'!I4144</f>
        <v>72906241.443336472</v>
      </c>
      <c r="D4136" s="79">
        <f ca="1">('Activity Data'!B4142*$D$4)*'Emission Factors'!J4144</f>
        <v>22308650.879717022</v>
      </c>
      <c r="E4136" s="79">
        <f t="shared" ca="1" si="64"/>
        <v>241719963.45375881</v>
      </c>
    </row>
    <row r="4137" spans="1:5" s="62" customFormat="1" ht="12.75" x14ac:dyDescent="0.2">
      <c r="A4137" s="85">
        <v>4133</v>
      </c>
      <c r="B4137" s="79">
        <f ca="1">('Activity Data'!B4143*$B$4)*'Emission Factors'!H4145</f>
        <v>132373083.17037803</v>
      </c>
      <c r="C4137" s="79">
        <f ca="1">('Activity Data'!B4143*$C$4)*'Emission Factors'!I4145</f>
        <v>63990874.714626379</v>
      </c>
      <c r="D4137" s="79">
        <f ca="1">('Activity Data'!B4143*$D$4)*'Emission Factors'!J4145</f>
        <v>20127419.515543424</v>
      </c>
      <c r="E4137" s="79">
        <f t="shared" ca="1" si="64"/>
        <v>216491377.40054783</v>
      </c>
    </row>
    <row r="4138" spans="1:5" s="62" customFormat="1" ht="12.75" x14ac:dyDescent="0.2">
      <c r="A4138" s="85">
        <v>4134</v>
      </c>
      <c r="B4138" s="79">
        <f ca="1">('Activity Data'!B4144*$B$4)*'Emission Factors'!H4146</f>
        <v>132019680.1164846</v>
      </c>
      <c r="C4138" s="79">
        <f ca="1">('Activity Data'!B4144*$C$4)*'Emission Factors'!I4146</f>
        <v>63794188.351334497</v>
      </c>
      <c r="D4138" s="79">
        <f ca="1">('Activity Data'!B4144*$D$4)*'Emission Factors'!J4146</f>
        <v>19086349.874226898</v>
      </c>
      <c r="E4138" s="79">
        <f t="shared" ca="1" si="64"/>
        <v>214900218.34204599</v>
      </c>
    </row>
    <row r="4139" spans="1:5" s="62" customFormat="1" ht="12.75" x14ac:dyDescent="0.2">
      <c r="A4139" s="85">
        <v>4135</v>
      </c>
      <c r="B4139" s="79">
        <f ca="1">('Activity Data'!B4145*$B$4)*'Emission Factors'!H4147</f>
        <v>142703006.404439</v>
      </c>
      <c r="C4139" s="79">
        <f ca="1">('Activity Data'!B4145*$C$4)*'Emission Factors'!I4147</f>
        <v>65715450.546537653</v>
      </c>
      <c r="D4139" s="79">
        <f ca="1">('Activity Data'!B4145*$D$4)*'Emission Factors'!J4147</f>
        <v>21700608.185386866</v>
      </c>
      <c r="E4139" s="79">
        <f t="shared" ca="1" si="64"/>
        <v>230119065.13636354</v>
      </c>
    </row>
    <row r="4140" spans="1:5" s="62" customFormat="1" ht="12.75" x14ac:dyDescent="0.2">
      <c r="A4140" s="85">
        <v>4136</v>
      </c>
      <c r="B4140" s="79">
        <f ca="1">('Activity Data'!B4146*$B$4)*'Emission Factors'!H4148</f>
        <v>139215312.91523173</v>
      </c>
      <c r="C4140" s="79">
        <f ca="1">('Activity Data'!B4146*$C$4)*'Emission Factors'!I4148</f>
        <v>65307124.394824639</v>
      </c>
      <c r="D4140" s="79">
        <f ca="1">('Activity Data'!B4146*$D$4)*'Emission Factors'!J4148</f>
        <v>22465148.446601931</v>
      </c>
      <c r="E4140" s="79">
        <f t="shared" ca="1" si="64"/>
        <v>226987585.75665832</v>
      </c>
    </row>
    <row r="4141" spans="1:5" s="62" customFormat="1" ht="12.75" x14ac:dyDescent="0.2">
      <c r="A4141" s="85">
        <v>4137</v>
      </c>
      <c r="B4141" s="79">
        <f ca="1">('Activity Data'!B4147*$B$4)*'Emission Factors'!H4149</f>
        <v>136166869.80680975</v>
      </c>
      <c r="C4141" s="79">
        <f ca="1">('Activity Data'!B4147*$C$4)*'Emission Factors'!I4149</f>
        <v>62646202.060586222</v>
      </c>
      <c r="D4141" s="79">
        <f ca="1">('Activity Data'!B4147*$D$4)*'Emission Factors'!J4149</f>
        <v>22022539.749582462</v>
      </c>
      <c r="E4141" s="79">
        <f t="shared" ca="1" si="64"/>
        <v>220835611.61697844</v>
      </c>
    </row>
    <row r="4142" spans="1:5" s="62" customFormat="1" ht="12.75" x14ac:dyDescent="0.2">
      <c r="A4142" s="85">
        <v>4138</v>
      </c>
      <c r="B4142" s="79">
        <f ca="1">('Activity Data'!B4148*$B$4)*'Emission Factors'!H4150</f>
        <v>122565622.79030596</v>
      </c>
      <c r="C4142" s="79">
        <f ca="1">('Activity Data'!B4148*$C$4)*'Emission Factors'!I4150</f>
        <v>55867114.997737586</v>
      </c>
      <c r="D4142" s="79">
        <f ca="1">('Activity Data'!B4148*$D$4)*'Emission Factors'!J4150</f>
        <v>18847090.839197803</v>
      </c>
      <c r="E4142" s="79">
        <f t="shared" ca="1" si="64"/>
        <v>197279828.62724137</v>
      </c>
    </row>
    <row r="4143" spans="1:5" s="62" customFormat="1" ht="12.75" x14ac:dyDescent="0.2">
      <c r="A4143" s="85">
        <v>4139</v>
      </c>
      <c r="B4143" s="79">
        <f ca="1">('Activity Data'!B4149*$B$4)*'Emission Factors'!H4151</f>
        <v>135416969.64281356</v>
      </c>
      <c r="C4143" s="79">
        <f ca="1">('Activity Data'!B4149*$C$4)*'Emission Factors'!I4151</f>
        <v>57461574.688968487</v>
      </c>
      <c r="D4143" s="79">
        <f ca="1">('Activity Data'!B4149*$D$4)*'Emission Factors'!J4151</f>
        <v>20408750.210362174</v>
      </c>
      <c r="E4143" s="79">
        <f t="shared" ca="1" si="64"/>
        <v>213287294.54214421</v>
      </c>
    </row>
    <row r="4144" spans="1:5" s="62" customFormat="1" ht="12.75" x14ac:dyDescent="0.2">
      <c r="A4144" s="85">
        <v>4140</v>
      </c>
      <c r="B4144" s="79">
        <f ca="1">('Activity Data'!B4150*$B$4)*'Emission Factors'!H4152</f>
        <v>156084553.65579879</v>
      </c>
      <c r="C4144" s="79">
        <f ca="1">('Activity Data'!B4150*$C$4)*'Emission Factors'!I4152</f>
        <v>77214803.277564958</v>
      </c>
      <c r="D4144" s="79">
        <f ca="1">('Activity Data'!B4150*$D$4)*'Emission Factors'!J4152</f>
        <v>23748849.550584421</v>
      </c>
      <c r="E4144" s="79">
        <f t="shared" ca="1" si="64"/>
        <v>257048206.48394817</v>
      </c>
    </row>
    <row r="4145" spans="1:5" s="62" customFormat="1" ht="12.75" x14ac:dyDescent="0.2">
      <c r="A4145" s="85">
        <v>4141</v>
      </c>
      <c r="B4145" s="79">
        <f ca="1">('Activity Data'!B4151*$B$4)*'Emission Factors'!H4153</f>
        <v>122744217.59736846</v>
      </c>
      <c r="C4145" s="79">
        <f ca="1">('Activity Data'!B4151*$C$4)*'Emission Factors'!I4153</f>
        <v>58622299.460697688</v>
      </c>
      <c r="D4145" s="79">
        <f ca="1">('Activity Data'!B4151*$D$4)*'Emission Factors'!J4153</f>
        <v>18535442.35313306</v>
      </c>
      <c r="E4145" s="79">
        <f t="shared" ca="1" si="64"/>
        <v>199901959.41119921</v>
      </c>
    </row>
    <row r="4146" spans="1:5" s="62" customFormat="1" ht="12.75" x14ac:dyDescent="0.2">
      <c r="A4146" s="85">
        <v>4142</v>
      </c>
      <c r="B4146" s="79">
        <f ca="1">('Activity Data'!B4152*$B$4)*'Emission Factors'!H4154</f>
        <v>136729407.70678779</v>
      </c>
      <c r="C4146" s="79">
        <f ca="1">('Activity Data'!B4152*$C$4)*'Emission Factors'!I4154</f>
        <v>66601589.115174375</v>
      </c>
      <c r="D4146" s="79">
        <f ca="1">('Activity Data'!B4152*$D$4)*'Emission Factors'!J4154</f>
        <v>21669513.380985193</v>
      </c>
      <c r="E4146" s="79">
        <f t="shared" ca="1" si="64"/>
        <v>225000510.20294738</v>
      </c>
    </row>
    <row r="4147" spans="1:5" s="62" customFormat="1" ht="12.75" x14ac:dyDescent="0.2">
      <c r="A4147" s="85">
        <v>4143</v>
      </c>
      <c r="B4147" s="79">
        <f ca="1">('Activity Data'!B4153*$B$4)*'Emission Factors'!H4155</f>
        <v>132591324.46598165</v>
      </c>
      <c r="C4147" s="79">
        <f ca="1">('Activity Data'!B4153*$C$4)*'Emission Factors'!I4155</f>
        <v>60353666.42394089</v>
      </c>
      <c r="D4147" s="79">
        <f ca="1">('Activity Data'!B4153*$D$4)*'Emission Factors'!J4155</f>
        <v>20670481.911967598</v>
      </c>
      <c r="E4147" s="79">
        <f t="shared" ca="1" si="64"/>
        <v>213615472.80189013</v>
      </c>
    </row>
    <row r="4148" spans="1:5" s="62" customFormat="1" ht="12.75" x14ac:dyDescent="0.2">
      <c r="A4148" s="85">
        <v>4144</v>
      </c>
      <c r="B4148" s="79">
        <f ca="1">('Activity Data'!B4154*$B$4)*'Emission Factors'!H4156</f>
        <v>149844110.22595286</v>
      </c>
      <c r="C4148" s="79">
        <f ca="1">('Activity Data'!B4154*$C$4)*'Emission Factors'!I4156</f>
        <v>68627687.024389014</v>
      </c>
      <c r="D4148" s="79">
        <f ca="1">('Activity Data'!B4154*$D$4)*'Emission Factors'!J4156</f>
        <v>22646402.240633901</v>
      </c>
      <c r="E4148" s="79">
        <f t="shared" ca="1" si="64"/>
        <v>241118199.4909758</v>
      </c>
    </row>
    <row r="4149" spans="1:5" s="62" customFormat="1" ht="12.75" x14ac:dyDescent="0.2">
      <c r="A4149" s="85">
        <v>4145</v>
      </c>
      <c r="B4149" s="79">
        <f ca="1">('Activity Data'!B4155*$B$4)*'Emission Factors'!H4157</f>
        <v>136070439.30179098</v>
      </c>
      <c r="C4149" s="79">
        <f ca="1">('Activity Data'!B4155*$C$4)*'Emission Factors'!I4157</f>
        <v>64537756.258292817</v>
      </c>
      <c r="D4149" s="79">
        <f ca="1">('Activity Data'!B4155*$D$4)*'Emission Factors'!J4157</f>
        <v>21278977.17642571</v>
      </c>
      <c r="E4149" s="79">
        <f t="shared" ca="1" si="64"/>
        <v>221887172.7365095</v>
      </c>
    </row>
    <row r="4150" spans="1:5" s="62" customFormat="1" ht="12.75" x14ac:dyDescent="0.2">
      <c r="A4150" s="85">
        <v>4146</v>
      </c>
      <c r="B4150" s="79">
        <f ca="1">('Activity Data'!B4156*$B$4)*'Emission Factors'!H4158</f>
        <v>145851581.4792355</v>
      </c>
      <c r="C4150" s="79">
        <f ca="1">('Activity Data'!B4156*$C$4)*'Emission Factors'!I4158</f>
        <v>62346975.830681019</v>
      </c>
      <c r="D4150" s="79">
        <f ca="1">('Activity Data'!B4156*$D$4)*'Emission Factors'!J4158</f>
        <v>20955613.345920499</v>
      </c>
      <c r="E4150" s="79">
        <f t="shared" ca="1" si="64"/>
        <v>229154170.65583703</v>
      </c>
    </row>
    <row r="4151" spans="1:5" s="62" customFormat="1" ht="12.75" x14ac:dyDescent="0.2">
      <c r="A4151" s="85">
        <v>4147</v>
      </c>
      <c r="B4151" s="79">
        <f ca="1">('Activity Data'!B4157*$B$4)*'Emission Factors'!H4159</f>
        <v>136551161.53792739</v>
      </c>
      <c r="C4151" s="79">
        <f ca="1">('Activity Data'!B4157*$C$4)*'Emission Factors'!I4159</f>
        <v>65784459.150223434</v>
      </c>
      <c r="D4151" s="79">
        <f ca="1">('Activity Data'!B4157*$D$4)*'Emission Factors'!J4159</f>
        <v>21243386.035527911</v>
      </c>
      <c r="E4151" s="79">
        <f t="shared" ca="1" si="64"/>
        <v>223579006.72367874</v>
      </c>
    </row>
    <row r="4152" spans="1:5" s="62" customFormat="1" ht="12.75" x14ac:dyDescent="0.2">
      <c r="A4152" s="85">
        <v>4148</v>
      </c>
      <c r="B4152" s="79">
        <f ca="1">('Activity Data'!B4158*$B$4)*'Emission Factors'!H4160</f>
        <v>141616772.2572161</v>
      </c>
      <c r="C4152" s="79">
        <f ca="1">('Activity Data'!B4158*$C$4)*'Emission Factors'!I4160</f>
        <v>63726844.595847264</v>
      </c>
      <c r="D4152" s="79">
        <f ca="1">('Activity Data'!B4158*$D$4)*'Emission Factors'!J4160</f>
        <v>20947814.980559431</v>
      </c>
      <c r="E4152" s="79">
        <f t="shared" ca="1" si="64"/>
        <v>226291431.83362278</v>
      </c>
    </row>
    <row r="4153" spans="1:5" s="62" customFormat="1" ht="12.75" x14ac:dyDescent="0.2">
      <c r="A4153" s="85">
        <v>4149</v>
      </c>
      <c r="B4153" s="79">
        <f ca="1">('Activity Data'!B4159*$B$4)*'Emission Factors'!H4161</f>
        <v>130691946.32696536</v>
      </c>
      <c r="C4153" s="79">
        <f ca="1">('Activity Data'!B4159*$C$4)*'Emission Factors'!I4161</f>
        <v>59457836.057735868</v>
      </c>
      <c r="D4153" s="79">
        <f ca="1">('Activity Data'!B4159*$D$4)*'Emission Factors'!J4161</f>
        <v>19273301.209720146</v>
      </c>
      <c r="E4153" s="79">
        <f t="shared" ca="1" si="64"/>
        <v>209423083.59442136</v>
      </c>
    </row>
    <row r="4154" spans="1:5" s="62" customFormat="1" ht="12.75" x14ac:dyDescent="0.2">
      <c r="A4154" s="85">
        <v>4150</v>
      </c>
      <c r="B4154" s="79">
        <f ca="1">('Activity Data'!B4160*$B$4)*'Emission Factors'!H4162</f>
        <v>148949232.55010578</v>
      </c>
      <c r="C4154" s="79">
        <f ca="1">('Activity Data'!B4160*$C$4)*'Emission Factors'!I4162</f>
        <v>67708699.918131962</v>
      </c>
      <c r="D4154" s="79">
        <f ca="1">('Activity Data'!B4160*$D$4)*'Emission Factors'!J4162</f>
        <v>22001682.675180502</v>
      </c>
      <c r="E4154" s="79">
        <f t="shared" ca="1" si="64"/>
        <v>238659615.14341825</v>
      </c>
    </row>
    <row r="4155" spans="1:5" s="62" customFormat="1" ht="12.75" x14ac:dyDescent="0.2">
      <c r="A4155" s="85">
        <v>4151</v>
      </c>
      <c r="B4155" s="79">
        <f ca="1">('Activity Data'!B4161*$B$4)*'Emission Factors'!H4163</f>
        <v>127172283.54721995</v>
      </c>
      <c r="C4155" s="79">
        <f ca="1">('Activity Data'!B4161*$C$4)*'Emission Factors'!I4163</f>
        <v>54559429.366976187</v>
      </c>
      <c r="D4155" s="79">
        <f ca="1">('Activity Data'!B4161*$D$4)*'Emission Factors'!J4163</f>
        <v>19068781.822570797</v>
      </c>
      <c r="E4155" s="79">
        <f t="shared" ca="1" si="64"/>
        <v>200800494.73676693</v>
      </c>
    </row>
    <row r="4156" spans="1:5" s="62" customFormat="1" ht="12.75" x14ac:dyDescent="0.2">
      <c r="A4156" s="85">
        <v>4152</v>
      </c>
      <c r="B4156" s="79">
        <f ca="1">('Activity Data'!B4162*$B$4)*'Emission Factors'!H4164</f>
        <v>118950458.96349111</v>
      </c>
      <c r="C4156" s="79">
        <f ca="1">('Activity Data'!B4162*$C$4)*'Emission Factors'!I4164</f>
        <v>55535784.767137505</v>
      </c>
      <c r="D4156" s="79">
        <f ca="1">('Activity Data'!B4162*$D$4)*'Emission Factors'!J4164</f>
        <v>18604742.170543566</v>
      </c>
      <c r="E4156" s="79">
        <f t="shared" ca="1" si="64"/>
        <v>193090985.90117216</v>
      </c>
    </row>
    <row r="4157" spans="1:5" s="62" customFormat="1" ht="12.75" x14ac:dyDescent="0.2">
      <c r="A4157" s="85">
        <v>4153</v>
      </c>
      <c r="B4157" s="79">
        <f ca="1">('Activity Data'!B4163*$B$4)*'Emission Factors'!H4165</f>
        <v>157444013.95847076</v>
      </c>
      <c r="C4157" s="79">
        <f ca="1">('Activity Data'!B4163*$C$4)*'Emission Factors'!I4165</f>
        <v>80872103.078784958</v>
      </c>
      <c r="D4157" s="79">
        <f ca="1">('Activity Data'!B4163*$D$4)*'Emission Factors'!J4165</f>
        <v>25763805.638890013</v>
      </c>
      <c r="E4157" s="79">
        <f t="shared" ca="1" si="64"/>
        <v>264079922.67614573</v>
      </c>
    </row>
    <row r="4158" spans="1:5" s="62" customFormat="1" ht="12.75" x14ac:dyDescent="0.2">
      <c r="A4158" s="85">
        <v>4154</v>
      </c>
      <c r="B4158" s="79">
        <f ca="1">('Activity Data'!B4164*$B$4)*'Emission Factors'!H4166</f>
        <v>139838694.32783812</v>
      </c>
      <c r="C4158" s="79">
        <f ca="1">('Activity Data'!B4164*$C$4)*'Emission Factors'!I4166</f>
        <v>63553071.733337641</v>
      </c>
      <c r="D4158" s="79">
        <f ca="1">('Activity Data'!B4164*$D$4)*'Emission Factors'!J4166</f>
        <v>20288373.654979363</v>
      </c>
      <c r="E4158" s="79">
        <f t="shared" ca="1" si="64"/>
        <v>223680139.71615511</v>
      </c>
    </row>
    <row r="4159" spans="1:5" s="62" customFormat="1" ht="12.75" x14ac:dyDescent="0.2">
      <c r="A4159" s="85">
        <v>4155</v>
      </c>
      <c r="B4159" s="79">
        <f ca="1">('Activity Data'!B4165*$B$4)*'Emission Factors'!H4167</f>
        <v>133654160.04125087</v>
      </c>
      <c r="C4159" s="79">
        <f ca="1">('Activity Data'!B4165*$C$4)*'Emission Factors'!I4167</f>
        <v>63135767.504862279</v>
      </c>
      <c r="D4159" s="79">
        <f ca="1">('Activity Data'!B4165*$D$4)*'Emission Factors'!J4167</f>
        <v>20732880.089070272</v>
      </c>
      <c r="E4159" s="79">
        <f t="shared" ca="1" si="64"/>
        <v>217522807.63518339</v>
      </c>
    </row>
    <row r="4160" spans="1:5" s="62" customFormat="1" ht="12.75" x14ac:dyDescent="0.2">
      <c r="A4160" s="85">
        <v>4156</v>
      </c>
      <c r="B4160" s="79">
        <f ca="1">('Activity Data'!B4166*$B$4)*'Emission Factors'!H4168</f>
        <v>136649499.43673339</v>
      </c>
      <c r="C4160" s="79">
        <f ca="1">('Activity Data'!B4166*$C$4)*'Emission Factors'!I4168</f>
        <v>64587647.824753858</v>
      </c>
      <c r="D4160" s="79">
        <f ca="1">('Activity Data'!B4166*$D$4)*'Emission Factors'!J4168</f>
        <v>21364597.406895146</v>
      </c>
      <c r="E4160" s="79">
        <f t="shared" ca="1" si="64"/>
        <v>222601744.66838241</v>
      </c>
    </row>
    <row r="4161" spans="1:5" s="62" customFormat="1" ht="12.75" x14ac:dyDescent="0.2">
      <c r="A4161" s="85">
        <v>4157</v>
      </c>
      <c r="B4161" s="79">
        <f ca="1">('Activity Data'!B4167*$B$4)*'Emission Factors'!H4169</f>
        <v>123393081.54708661</v>
      </c>
      <c r="C4161" s="79">
        <f ca="1">('Activity Data'!B4167*$C$4)*'Emission Factors'!I4169</f>
        <v>55075371.796723537</v>
      </c>
      <c r="D4161" s="79">
        <f ca="1">('Activity Data'!B4167*$D$4)*'Emission Factors'!J4169</f>
        <v>19867033.569786239</v>
      </c>
      <c r="E4161" s="79">
        <f t="shared" ca="1" si="64"/>
        <v>198335486.91359639</v>
      </c>
    </row>
    <row r="4162" spans="1:5" s="62" customFormat="1" ht="12.75" x14ac:dyDescent="0.2">
      <c r="A4162" s="85">
        <v>4158</v>
      </c>
      <c r="B4162" s="79">
        <f ca="1">('Activity Data'!B4168*$B$4)*'Emission Factors'!H4170</f>
        <v>126524291.80693763</v>
      </c>
      <c r="C4162" s="79">
        <f ca="1">('Activity Data'!B4168*$C$4)*'Emission Factors'!I4170</f>
        <v>57667416.395359561</v>
      </c>
      <c r="D4162" s="79">
        <f ca="1">('Activity Data'!B4168*$D$4)*'Emission Factors'!J4170</f>
        <v>19420388.492850166</v>
      </c>
      <c r="E4162" s="79">
        <f t="shared" ca="1" si="64"/>
        <v>203612096.69514737</v>
      </c>
    </row>
    <row r="4163" spans="1:5" s="62" customFormat="1" ht="12.75" x14ac:dyDescent="0.2">
      <c r="A4163" s="85">
        <v>4159</v>
      </c>
      <c r="B4163" s="79">
        <f ca="1">('Activity Data'!B4169*$B$4)*'Emission Factors'!H4171</f>
        <v>131824009.96967538</v>
      </c>
      <c r="C4163" s="79">
        <f ca="1">('Activity Data'!B4169*$C$4)*'Emission Factors'!I4171</f>
        <v>61932208.690183297</v>
      </c>
      <c r="D4163" s="79">
        <f ca="1">('Activity Data'!B4169*$D$4)*'Emission Factors'!J4171</f>
        <v>20249101.639317568</v>
      </c>
      <c r="E4163" s="79">
        <f t="shared" ca="1" si="64"/>
        <v>214005320.29917625</v>
      </c>
    </row>
    <row r="4164" spans="1:5" s="62" customFormat="1" ht="12.75" x14ac:dyDescent="0.2">
      <c r="A4164" s="85">
        <v>4160</v>
      </c>
      <c r="B4164" s="79">
        <f ca="1">('Activity Data'!B4170*$B$4)*'Emission Factors'!H4172</f>
        <v>139349022.5946224</v>
      </c>
      <c r="C4164" s="79">
        <f ca="1">('Activity Data'!B4170*$C$4)*'Emission Factors'!I4172</f>
        <v>65171716.600872561</v>
      </c>
      <c r="D4164" s="79">
        <f ca="1">('Activity Data'!B4170*$D$4)*'Emission Factors'!J4172</f>
        <v>20610276.055205237</v>
      </c>
      <c r="E4164" s="79">
        <f t="shared" ca="1" si="64"/>
        <v>225131015.25070018</v>
      </c>
    </row>
    <row r="4165" spans="1:5" s="62" customFormat="1" ht="12.75" x14ac:dyDescent="0.2">
      <c r="A4165" s="85">
        <v>4161</v>
      </c>
      <c r="B4165" s="79">
        <f ca="1">('Activity Data'!B4171*$B$4)*'Emission Factors'!H4173</f>
        <v>133286439.73238115</v>
      </c>
      <c r="C4165" s="79">
        <f ca="1">('Activity Data'!B4171*$C$4)*'Emission Factors'!I4173</f>
        <v>62694047.774474852</v>
      </c>
      <c r="D4165" s="79">
        <f ca="1">('Activity Data'!B4171*$D$4)*'Emission Factors'!J4173</f>
        <v>21536733.248695407</v>
      </c>
      <c r="E4165" s="79">
        <f t="shared" ref="E4165:E4228" ca="1" si="65">SUM(B4165:D4165)</f>
        <v>217517220.7555514</v>
      </c>
    </row>
    <row r="4166" spans="1:5" s="62" customFormat="1" ht="12.75" x14ac:dyDescent="0.2">
      <c r="A4166" s="85">
        <v>4162</v>
      </c>
      <c r="B4166" s="79">
        <f ca="1">('Activity Data'!B4172*$B$4)*'Emission Factors'!H4174</f>
        <v>132517980.32704939</v>
      </c>
      <c r="C4166" s="79">
        <f ca="1">('Activity Data'!B4172*$C$4)*'Emission Factors'!I4174</f>
        <v>68428500.683554605</v>
      </c>
      <c r="D4166" s="79">
        <f ca="1">('Activity Data'!B4172*$D$4)*'Emission Factors'!J4174</f>
        <v>20418623.690398443</v>
      </c>
      <c r="E4166" s="79">
        <f t="shared" ca="1" si="65"/>
        <v>221365104.70100245</v>
      </c>
    </row>
    <row r="4167" spans="1:5" s="62" customFormat="1" ht="12.75" x14ac:dyDescent="0.2">
      <c r="A4167" s="85">
        <v>4163</v>
      </c>
      <c r="B4167" s="79">
        <f ca="1">('Activity Data'!B4173*$B$4)*'Emission Factors'!H4175</f>
        <v>148879882.0052976</v>
      </c>
      <c r="C4167" s="79">
        <f ca="1">('Activity Data'!B4173*$C$4)*'Emission Factors'!I4175</f>
        <v>66962577.857440583</v>
      </c>
      <c r="D4167" s="79">
        <f ca="1">('Activity Data'!B4173*$D$4)*'Emission Factors'!J4175</f>
        <v>23838609.49475199</v>
      </c>
      <c r="E4167" s="79">
        <f t="shared" ca="1" si="65"/>
        <v>239681069.35749018</v>
      </c>
    </row>
    <row r="4168" spans="1:5" s="62" customFormat="1" ht="12.75" x14ac:dyDescent="0.2">
      <c r="A4168" s="85">
        <v>4164</v>
      </c>
      <c r="B4168" s="79">
        <f ca="1">('Activity Data'!B4174*$B$4)*'Emission Factors'!H4176</f>
        <v>141880312.44080329</v>
      </c>
      <c r="C4168" s="79">
        <f ca="1">('Activity Data'!B4174*$C$4)*'Emission Factors'!I4176</f>
        <v>60402746.125155121</v>
      </c>
      <c r="D4168" s="79">
        <f ca="1">('Activity Data'!B4174*$D$4)*'Emission Factors'!J4176</f>
        <v>21740746.83807902</v>
      </c>
      <c r="E4168" s="79">
        <f t="shared" ca="1" si="65"/>
        <v>224023805.40403742</v>
      </c>
    </row>
    <row r="4169" spans="1:5" s="62" customFormat="1" ht="12.75" x14ac:dyDescent="0.2">
      <c r="A4169" s="85">
        <v>4165</v>
      </c>
      <c r="B4169" s="79">
        <f ca="1">('Activity Data'!B4175*$B$4)*'Emission Factors'!H4177</f>
        <v>128675086.42884268</v>
      </c>
      <c r="C4169" s="79">
        <f ca="1">('Activity Data'!B4175*$C$4)*'Emission Factors'!I4177</f>
        <v>61287398.071315676</v>
      </c>
      <c r="D4169" s="79">
        <f ca="1">('Activity Data'!B4175*$D$4)*'Emission Factors'!J4177</f>
        <v>19468765.404812135</v>
      </c>
      <c r="E4169" s="79">
        <f t="shared" ca="1" si="65"/>
        <v>209431249.9049705</v>
      </c>
    </row>
    <row r="4170" spans="1:5" s="62" customFormat="1" ht="12.75" x14ac:dyDescent="0.2">
      <c r="A4170" s="85">
        <v>4166</v>
      </c>
      <c r="B4170" s="79">
        <f ca="1">('Activity Data'!B4176*$B$4)*'Emission Factors'!H4178</f>
        <v>143455161.0455229</v>
      </c>
      <c r="C4170" s="79">
        <f ca="1">('Activity Data'!B4176*$C$4)*'Emission Factors'!I4178</f>
        <v>67009781.16468206</v>
      </c>
      <c r="D4170" s="79">
        <f ca="1">('Activity Data'!B4176*$D$4)*'Emission Factors'!J4178</f>
        <v>21804054.689257994</v>
      </c>
      <c r="E4170" s="79">
        <f t="shared" ca="1" si="65"/>
        <v>232268996.89946294</v>
      </c>
    </row>
    <row r="4171" spans="1:5" s="62" customFormat="1" ht="12.75" x14ac:dyDescent="0.2">
      <c r="A4171" s="85">
        <v>4167</v>
      </c>
      <c r="B4171" s="79">
        <f ca="1">('Activity Data'!B4177*$B$4)*'Emission Factors'!H4179</f>
        <v>133178890.9124413</v>
      </c>
      <c r="C4171" s="79">
        <f ca="1">('Activity Data'!B4177*$C$4)*'Emission Factors'!I4179</f>
        <v>60968530.586787604</v>
      </c>
      <c r="D4171" s="79">
        <f ca="1">('Activity Data'!B4177*$D$4)*'Emission Factors'!J4179</f>
        <v>20933857.988677096</v>
      </c>
      <c r="E4171" s="79">
        <f t="shared" ca="1" si="65"/>
        <v>215081279.48790598</v>
      </c>
    </row>
    <row r="4172" spans="1:5" s="62" customFormat="1" ht="12.75" x14ac:dyDescent="0.2">
      <c r="A4172" s="85">
        <v>4168</v>
      </c>
      <c r="B4172" s="79">
        <f ca="1">('Activity Data'!B4178*$B$4)*'Emission Factors'!H4180</f>
        <v>147896670.27542961</v>
      </c>
      <c r="C4172" s="79">
        <f ca="1">('Activity Data'!B4178*$C$4)*'Emission Factors'!I4180</f>
        <v>65794294.688298479</v>
      </c>
      <c r="D4172" s="79">
        <f ca="1">('Activity Data'!B4178*$D$4)*'Emission Factors'!J4180</f>
        <v>22897661.918741085</v>
      </c>
      <c r="E4172" s="79">
        <f t="shared" ca="1" si="65"/>
        <v>236588626.88246915</v>
      </c>
    </row>
    <row r="4173" spans="1:5" s="62" customFormat="1" ht="12.75" x14ac:dyDescent="0.2">
      <c r="A4173" s="85">
        <v>4169</v>
      </c>
      <c r="B4173" s="79">
        <f ca="1">('Activity Data'!B4179*$B$4)*'Emission Factors'!H4181</f>
        <v>126863004.48600453</v>
      </c>
      <c r="C4173" s="79">
        <f ca="1">('Activity Data'!B4179*$C$4)*'Emission Factors'!I4181</f>
        <v>58557211.317318387</v>
      </c>
      <c r="D4173" s="79">
        <f ca="1">('Activity Data'!B4179*$D$4)*'Emission Factors'!J4181</f>
        <v>19694973.070110891</v>
      </c>
      <c r="E4173" s="79">
        <f t="shared" ca="1" si="65"/>
        <v>205115188.8734338</v>
      </c>
    </row>
    <row r="4174" spans="1:5" s="62" customFormat="1" ht="12.75" x14ac:dyDescent="0.2">
      <c r="A4174" s="85">
        <v>4170</v>
      </c>
      <c r="B4174" s="79">
        <f ca="1">('Activity Data'!B4180*$B$4)*'Emission Factors'!H4182</f>
        <v>146316783.1035471</v>
      </c>
      <c r="C4174" s="79">
        <f ca="1">('Activity Data'!B4180*$C$4)*'Emission Factors'!I4182</f>
        <v>67701130.013707772</v>
      </c>
      <c r="D4174" s="79">
        <f ca="1">('Activity Data'!B4180*$D$4)*'Emission Factors'!J4182</f>
        <v>23811214.883301266</v>
      </c>
      <c r="E4174" s="79">
        <f t="shared" ca="1" si="65"/>
        <v>237829128.00055611</v>
      </c>
    </row>
    <row r="4175" spans="1:5" s="62" customFormat="1" ht="12.75" x14ac:dyDescent="0.2">
      <c r="A4175" s="85">
        <v>4171</v>
      </c>
      <c r="B4175" s="79">
        <f ca="1">('Activity Data'!B4181*$B$4)*'Emission Factors'!H4183</f>
        <v>137390140.95894033</v>
      </c>
      <c r="C4175" s="79">
        <f ca="1">('Activity Data'!B4181*$C$4)*'Emission Factors'!I4183</f>
        <v>67286022.603599176</v>
      </c>
      <c r="D4175" s="79">
        <f ca="1">('Activity Data'!B4181*$D$4)*'Emission Factors'!J4183</f>
        <v>21626156.573161125</v>
      </c>
      <c r="E4175" s="79">
        <f t="shared" ca="1" si="65"/>
        <v>226302320.13570064</v>
      </c>
    </row>
    <row r="4176" spans="1:5" s="62" customFormat="1" ht="12.75" x14ac:dyDescent="0.2">
      <c r="A4176" s="85">
        <v>4172</v>
      </c>
      <c r="B4176" s="79">
        <f ca="1">('Activity Data'!B4182*$B$4)*'Emission Factors'!H4184</f>
        <v>122907116.80441441</v>
      </c>
      <c r="C4176" s="79">
        <f ca="1">('Activity Data'!B4182*$C$4)*'Emission Factors'!I4184</f>
        <v>52647756.004597113</v>
      </c>
      <c r="D4176" s="79">
        <f ca="1">('Activity Data'!B4182*$D$4)*'Emission Factors'!J4184</f>
        <v>20069325.553556636</v>
      </c>
      <c r="E4176" s="79">
        <f t="shared" ca="1" si="65"/>
        <v>195624198.36256814</v>
      </c>
    </row>
    <row r="4177" spans="1:5" s="62" customFormat="1" ht="12.75" x14ac:dyDescent="0.2">
      <c r="A4177" s="85">
        <v>4173</v>
      </c>
      <c r="B4177" s="79">
        <f ca="1">('Activity Data'!B4183*$B$4)*'Emission Factors'!H4185</f>
        <v>127411060.32773574</v>
      </c>
      <c r="C4177" s="79">
        <f ca="1">('Activity Data'!B4183*$C$4)*'Emission Factors'!I4185</f>
        <v>62402844.518188097</v>
      </c>
      <c r="D4177" s="79">
        <f ca="1">('Activity Data'!B4183*$D$4)*'Emission Factors'!J4185</f>
        <v>19208938.307185933</v>
      </c>
      <c r="E4177" s="79">
        <f t="shared" ca="1" si="65"/>
        <v>209022843.15310979</v>
      </c>
    </row>
    <row r="4178" spans="1:5" s="62" customFormat="1" ht="12.75" x14ac:dyDescent="0.2">
      <c r="A4178" s="85">
        <v>4174</v>
      </c>
      <c r="B4178" s="79">
        <f ca="1">('Activity Data'!B4184*$B$4)*'Emission Factors'!H4186</f>
        <v>141590004.23138312</v>
      </c>
      <c r="C4178" s="79">
        <f ca="1">('Activity Data'!B4184*$C$4)*'Emission Factors'!I4186</f>
        <v>64874385.739644907</v>
      </c>
      <c r="D4178" s="79">
        <f ca="1">('Activity Data'!B4184*$D$4)*'Emission Factors'!J4186</f>
        <v>22151276.068452429</v>
      </c>
      <c r="E4178" s="79">
        <f t="shared" ca="1" si="65"/>
        <v>228615666.03948045</v>
      </c>
    </row>
    <row r="4179" spans="1:5" s="62" customFormat="1" ht="12.75" x14ac:dyDescent="0.2">
      <c r="A4179" s="85">
        <v>4175</v>
      </c>
      <c r="B4179" s="79">
        <f ca="1">('Activity Data'!B4185*$B$4)*'Emission Factors'!H4187</f>
        <v>141735669.18002841</v>
      </c>
      <c r="C4179" s="79">
        <f ca="1">('Activity Data'!B4185*$C$4)*'Emission Factors'!I4187</f>
        <v>68521034.8543652</v>
      </c>
      <c r="D4179" s="79">
        <f ca="1">('Activity Data'!B4185*$D$4)*'Emission Factors'!J4187</f>
        <v>21877293.803746939</v>
      </c>
      <c r="E4179" s="79">
        <f t="shared" ca="1" si="65"/>
        <v>232133997.83814055</v>
      </c>
    </row>
    <row r="4180" spans="1:5" s="62" customFormat="1" ht="12.75" x14ac:dyDescent="0.2">
      <c r="A4180" s="85">
        <v>4176</v>
      </c>
      <c r="B4180" s="79">
        <f ca="1">('Activity Data'!B4186*$B$4)*'Emission Factors'!H4188</f>
        <v>152904133.41299066</v>
      </c>
      <c r="C4180" s="79">
        <f ca="1">('Activity Data'!B4186*$C$4)*'Emission Factors'!I4188</f>
        <v>71260432.81157653</v>
      </c>
      <c r="D4180" s="79">
        <f ca="1">('Activity Data'!B4186*$D$4)*'Emission Factors'!J4188</f>
        <v>24043167.429515414</v>
      </c>
      <c r="E4180" s="79">
        <f t="shared" ca="1" si="65"/>
        <v>248207733.6540826</v>
      </c>
    </row>
    <row r="4181" spans="1:5" s="62" customFormat="1" ht="12.75" x14ac:dyDescent="0.2">
      <c r="A4181" s="85">
        <v>4177</v>
      </c>
      <c r="B4181" s="79">
        <f ca="1">('Activity Data'!B4187*$B$4)*'Emission Factors'!H4189</f>
        <v>138127158.54463807</v>
      </c>
      <c r="C4181" s="79">
        <f ca="1">('Activity Data'!B4187*$C$4)*'Emission Factors'!I4189</f>
        <v>62810817.650703572</v>
      </c>
      <c r="D4181" s="79">
        <f ca="1">('Activity Data'!B4187*$D$4)*'Emission Factors'!J4189</f>
        <v>20458499.169876862</v>
      </c>
      <c r="E4181" s="79">
        <f t="shared" ca="1" si="65"/>
        <v>221396475.36521852</v>
      </c>
    </row>
    <row r="4182" spans="1:5" s="62" customFormat="1" ht="12.75" x14ac:dyDescent="0.2">
      <c r="A4182" s="85">
        <v>4178</v>
      </c>
      <c r="B4182" s="79">
        <f ca="1">('Activity Data'!B4188*$B$4)*'Emission Factors'!H4190</f>
        <v>132809640.72212729</v>
      </c>
      <c r="C4182" s="79">
        <f ca="1">('Activity Data'!B4188*$C$4)*'Emission Factors'!I4190</f>
        <v>65088288.354020186</v>
      </c>
      <c r="D4182" s="79">
        <f ca="1">('Activity Data'!B4188*$D$4)*'Emission Factors'!J4190</f>
        <v>20728249.424948901</v>
      </c>
      <c r="E4182" s="79">
        <f t="shared" ca="1" si="65"/>
        <v>218626178.50109637</v>
      </c>
    </row>
    <row r="4183" spans="1:5" s="62" customFormat="1" ht="12.75" x14ac:dyDescent="0.2">
      <c r="A4183" s="85">
        <v>4179</v>
      </c>
      <c r="B4183" s="79">
        <f ca="1">('Activity Data'!B4189*$B$4)*'Emission Factors'!H4191</f>
        <v>142384692.98446342</v>
      </c>
      <c r="C4183" s="79">
        <f ca="1">('Activity Data'!B4189*$C$4)*'Emission Factors'!I4191</f>
        <v>68353522.715418369</v>
      </c>
      <c r="D4183" s="79">
        <f ca="1">('Activity Data'!B4189*$D$4)*'Emission Factors'!J4191</f>
        <v>21233634.206401657</v>
      </c>
      <c r="E4183" s="79">
        <f t="shared" ca="1" si="65"/>
        <v>231971849.90628344</v>
      </c>
    </row>
    <row r="4184" spans="1:5" s="62" customFormat="1" ht="12.75" x14ac:dyDescent="0.2">
      <c r="A4184" s="85">
        <v>4180</v>
      </c>
      <c r="B4184" s="79">
        <f ca="1">('Activity Data'!B4190*$B$4)*'Emission Factors'!H4192</f>
        <v>128760260.32513294</v>
      </c>
      <c r="C4184" s="79">
        <f ca="1">('Activity Data'!B4190*$C$4)*'Emission Factors'!I4192</f>
        <v>59194155.916192405</v>
      </c>
      <c r="D4184" s="79">
        <f ca="1">('Activity Data'!B4190*$D$4)*'Emission Factors'!J4192</f>
        <v>20926881.444132816</v>
      </c>
      <c r="E4184" s="79">
        <f t="shared" ca="1" si="65"/>
        <v>208881297.68545815</v>
      </c>
    </row>
    <row r="4185" spans="1:5" s="62" customFormat="1" ht="12.75" x14ac:dyDescent="0.2">
      <c r="A4185" s="85">
        <v>4181</v>
      </c>
      <c r="B4185" s="79">
        <f ca="1">('Activity Data'!B4191*$B$4)*'Emission Factors'!H4193</f>
        <v>149940733.29793036</v>
      </c>
      <c r="C4185" s="79">
        <f ca="1">('Activity Data'!B4191*$C$4)*'Emission Factors'!I4193</f>
        <v>65981589.974712886</v>
      </c>
      <c r="D4185" s="79">
        <f ca="1">('Activity Data'!B4191*$D$4)*'Emission Factors'!J4193</f>
        <v>23202935.2440142</v>
      </c>
      <c r="E4185" s="79">
        <f t="shared" ca="1" si="65"/>
        <v>239125258.51665744</v>
      </c>
    </row>
    <row r="4186" spans="1:5" s="62" customFormat="1" ht="12.75" x14ac:dyDescent="0.2">
      <c r="A4186" s="85">
        <v>4182</v>
      </c>
      <c r="B4186" s="79">
        <f ca="1">('Activity Data'!B4192*$B$4)*'Emission Factors'!H4194</f>
        <v>154235821.29777879</v>
      </c>
      <c r="C4186" s="79">
        <f ca="1">('Activity Data'!B4192*$C$4)*'Emission Factors'!I4194</f>
        <v>73576974.686309487</v>
      </c>
      <c r="D4186" s="79">
        <f ca="1">('Activity Data'!B4192*$D$4)*'Emission Factors'!J4194</f>
        <v>22022692.416504778</v>
      </c>
      <c r="E4186" s="79">
        <f t="shared" ca="1" si="65"/>
        <v>249835488.40059304</v>
      </c>
    </row>
    <row r="4187" spans="1:5" s="62" customFormat="1" ht="12.75" x14ac:dyDescent="0.2">
      <c r="A4187" s="85">
        <v>4183</v>
      </c>
      <c r="B4187" s="79">
        <f ca="1">('Activity Data'!B4193*$B$4)*'Emission Factors'!H4195</f>
        <v>133379591.73138881</v>
      </c>
      <c r="C4187" s="79">
        <f ca="1">('Activity Data'!B4193*$C$4)*'Emission Factors'!I4195</f>
        <v>67439630.062468454</v>
      </c>
      <c r="D4187" s="79">
        <f ca="1">('Activity Data'!B4193*$D$4)*'Emission Factors'!J4195</f>
        <v>21125629.387747437</v>
      </c>
      <c r="E4187" s="79">
        <f t="shared" ca="1" si="65"/>
        <v>221944851.18160471</v>
      </c>
    </row>
    <row r="4188" spans="1:5" s="62" customFormat="1" ht="12.75" x14ac:dyDescent="0.2">
      <c r="A4188" s="85">
        <v>4184</v>
      </c>
      <c r="B4188" s="79">
        <f ca="1">('Activity Data'!B4194*$B$4)*'Emission Factors'!H4196</f>
        <v>125407238.35183816</v>
      </c>
      <c r="C4188" s="79">
        <f ca="1">('Activity Data'!B4194*$C$4)*'Emission Factors'!I4196</f>
        <v>60948074.912369654</v>
      </c>
      <c r="D4188" s="79">
        <f ca="1">('Activity Data'!B4194*$D$4)*'Emission Factors'!J4196</f>
        <v>18385645.997026499</v>
      </c>
      <c r="E4188" s="79">
        <f t="shared" ca="1" si="65"/>
        <v>204740959.26123431</v>
      </c>
    </row>
    <row r="4189" spans="1:5" s="62" customFormat="1" ht="12.75" x14ac:dyDescent="0.2">
      <c r="A4189" s="85">
        <v>4185</v>
      </c>
      <c r="B4189" s="79">
        <f ca="1">('Activity Data'!B4195*$B$4)*'Emission Factors'!H4197</f>
        <v>136321353.76142246</v>
      </c>
      <c r="C4189" s="79">
        <f ca="1">('Activity Data'!B4195*$C$4)*'Emission Factors'!I4197</f>
        <v>64774384.096430115</v>
      </c>
      <c r="D4189" s="79">
        <f ca="1">('Activity Data'!B4195*$D$4)*'Emission Factors'!J4197</f>
        <v>20079152.287496381</v>
      </c>
      <c r="E4189" s="79">
        <f t="shared" ca="1" si="65"/>
        <v>221174890.14534897</v>
      </c>
    </row>
    <row r="4190" spans="1:5" s="62" customFormat="1" ht="12.75" x14ac:dyDescent="0.2">
      <c r="A4190" s="85">
        <v>4186</v>
      </c>
      <c r="B4190" s="79">
        <f ca="1">('Activity Data'!B4196*$B$4)*'Emission Factors'!H4198</f>
        <v>150378077.85637173</v>
      </c>
      <c r="C4190" s="79">
        <f ca="1">('Activity Data'!B4196*$C$4)*'Emission Factors'!I4198</f>
        <v>68301442.702223644</v>
      </c>
      <c r="D4190" s="79">
        <f ca="1">('Activity Data'!B4196*$D$4)*'Emission Factors'!J4198</f>
        <v>21985699.547974046</v>
      </c>
      <c r="E4190" s="79">
        <f t="shared" ca="1" si="65"/>
        <v>240665220.10656941</v>
      </c>
    </row>
    <row r="4191" spans="1:5" s="62" customFormat="1" ht="12.75" x14ac:dyDescent="0.2">
      <c r="A4191" s="85">
        <v>4187</v>
      </c>
      <c r="B4191" s="79">
        <f ca="1">('Activity Data'!B4197*$B$4)*'Emission Factors'!H4199</f>
        <v>136622430.35277966</v>
      </c>
      <c r="C4191" s="79">
        <f ca="1">('Activity Data'!B4197*$C$4)*'Emission Factors'!I4199</f>
        <v>57478539.854203157</v>
      </c>
      <c r="D4191" s="79">
        <f ca="1">('Activity Data'!B4197*$D$4)*'Emission Factors'!J4199</f>
        <v>21821004.408847306</v>
      </c>
      <c r="E4191" s="79">
        <f t="shared" ca="1" si="65"/>
        <v>215921974.61583012</v>
      </c>
    </row>
    <row r="4192" spans="1:5" s="62" customFormat="1" ht="12.75" x14ac:dyDescent="0.2">
      <c r="A4192" s="85">
        <v>4188</v>
      </c>
      <c r="B4192" s="79">
        <f ca="1">('Activity Data'!B4198*$B$4)*'Emission Factors'!H4200</f>
        <v>138144249.80552089</v>
      </c>
      <c r="C4192" s="79">
        <f ca="1">('Activity Data'!B4198*$C$4)*'Emission Factors'!I4200</f>
        <v>60766415.468650304</v>
      </c>
      <c r="D4192" s="79">
        <f ca="1">('Activity Data'!B4198*$D$4)*'Emission Factors'!J4200</f>
        <v>21624372.16179077</v>
      </c>
      <c r="E4192" s="79">
        <f t="shared" ca="1" si="65"/>
        <v>220535037.43596196</v>
      </c>
    </row>
    <row r="4193" spans="1:5" s="62" customFormat="1" ht="12.75" x14ac:dyDescent="0.2">
      <c r="A4193" s="85">
        <v>4189</v>
      </c>
      <c r="B4193" s="79">
        <f ca="1">('Activity Data'!B4199*$B$4)*'Emission Factors'!H4201</f>
        <v>156730190.82659549</v>
      </c>
      <c r="C4193" s="79">
        <f ca="1">('Activity Data'!B4199*$C$4)*'Emission Factors'!I4201</f>
        <v>73841285.915242076</v>
      </c>
      <c r="D4193" s="79">
        <f ca="1">('Activity Data'!B4199*$D$4)*'Emission Factors'!J4201</f>
        <v>25267151.206794485</v>
      </c>
      <c r="E4193" s="79">
        <f t="shared" ca="1" si="65"/>
        <v>255838627.94863206</v>
      </c>
    </row>
    <row r="4194" spans="1:5" s="62" customFormat="1" ht="12.75" x14ac:dyDescent="0.2">
      <c r="A4194" s="85">
        <v>4190</v>
      </c>
      <c r="B4194" s="79">
        <f ca="1">('Activity Data'!B4200*$B$4)*'Emission Factors'!H4202</f>
        <v>148684055.47743708</v>
      </c>
      <c r="C4194" s="79">
        <f ca="1">('Activity Data'!B4200*$C$4)*'Emission Factors'!I4202</f>
        <v>68744159.715164989</v>
      </c>
      <c r="D4194" s="79">
        <f ca="1">('Activity Data'!B4200*$D$4)*'Emission Factors'!J4202</f>
        <v>23127611.835971616</v>
      </c>
      <c r="E4194" s="79">
        <f t="shared" ca="1" si="65"/>
        <v>240555827.02857369</v>
      </c>
    </row>
    <row r="4195" spans="1:5" s="62" customFormat="1" ht="12.75" x14ac:dyDescent="0.2">
      <c r="A4195" s="85">
        <v>4191</v>
      </c>
      <c r="B4195" s="79">
        <f ca="1">('Activity Data'!B4201*$B$4)*'Emission Factors'!H4203</f>
        <v>137094280.99802941</v>
      </c>
      <c r="C4195" s="79">
        <f ca="1">('Activity Data'!B4201*$C$4)*'Emission Factors'!I4203</f>
        <v>66356156.219362371</v>
      </c>
      <c r="D4195" s="79">
        <f ca="1">('Activity Data'!B4201*$D$4)*'Emission Factors'!J4203</f>
        <v>21421523.784432717</v>
      </c>
      <c r="E4195" s="79">
        <f t="shared" ca="1" si="65"/>
        <v>224871961.0018245</v>
      </c>
    </row>
    <row r="4196" spans="1:5" s="62" customFormat="1" ht="12.75" x14ac:dyDescent="0.2">
      <c r="A4196" s="85">
        <v>4192</v>
      </c>
      <c r="B4196" s="79">
        <f ca="1">('Activity Data'!B4202*$B$4)*'Emission Factors'!H4204</f>
        <v>131623815.10887997</v>
      </c>
      <c r="C4196" s="79">
        <f ca="1">('Activity Data'!B4202*$C$4)*'Emission Factors'!I4204</f>
        <v>58350079.493580207</v>
      </c>
      <c r="D4196" s="79">
        <f ca="1">('Activity Data'!B4202*$D$4)*'Emission Factors'!J4204</f>
        <v>18826757.725107431</v>
      </c>
      <c r="E4196" s="79">
        <f t="shared" ca="1" si="65"/>
        <v>208800652.32756761</v>
      </c>
    </row>
    <row r="4197" spans="1:5" s="62" customFormat="1" ht="12.75" x14ac:dyDescent="0.2">
      <c r="A4197" s="85">
        <v>4193</v>
      </c>
      <c r="B4197" s="79">
        <f ca="1">('Activity Data'!B4203*$B$4)*'Emission Factors'!H4205</f>
        <v>146716924.35513875</v>
      </c>
      <c r="C4197" s="79">
        <f ca="1">('Activity Data'!B4203*$C$4)*'Emission Factors'!I4205</f>
        <v>68353451.088819534</v>
      </c>
      <c r="D4197" s="79">
        <f ca="1">('Activity Data'!B4203*$D$4)*'Emission Factors'!J4205</f>
        <v>22232214.692689966</v>
      </c>
      <c r="E4197" s="79">
        <f t="shared" ca="1" si="65"/>
        <v>237302590.13664824</v>
      </c>
    </row>
    <row r="4198" spans="1:5" s="62" customFormat="1" ht="12.75" x14ac:dyDescent="0.2">
      <c r="A4198" s="85">
        <v>4194</v>
      </c>
      <c r="B4198" s="79">
        <f ca="1">('Activity Data'!B4204*$B$4)*'Emission Factors'!H4206</f>
        <v>143839243.06944498</v>
      </c>
      <c r="C4198" s="79">
        <f ca="1">('Activity Data'!B4204*$C$4)*'Emission Factors'!I4206</f>
        <v>67961125.456584096</v>
      </c>
      <c r="D4198" s="79">
        <f ca="1">('Activity Data'!B4204*$D$4)*'Emission Factors'!J4206</f>
        <v>22736005.004281409</v>
      </c>
      <c r="E4198" s="79">
        <f t="shared" ca="1" si="65"/>
        <v>234536373.53031048</v>
      </c>
    </row>
    <row r="4199" spans="1:5" s="62" customFormat="1" ht="12.75" x14ac:dyDescent="0.2">
      <c r="A4199" s="85">
        <v>4195</v>
      </c>
      <c r="B4199" s="79">
        <f ca="1">('Activity Data'!B4205*$B$4)*'Emission Factors'!H4207</f>
        <v>150189499.88649783</v>
      </c>
      <c r="C4199" s="79">
        <f ca="1">('Activity Data'!B4205*$C$4)*'Emission Factors'!I4207</f>
        <v>72167169.513196692</v>
      </c>
      <c r="D4199" s="79">
        <f ca="1">('Activity Data'!B4205*$D$4)*'Emission Factors'!J4207</f>
        <v>20894979.358688273</v>
      </c>
      <c r="E4199" s="79">
        <f t="shared" ca="1" si="65"/>
        <v>243251648.75838277</v>
      </c>
    </row>
    <row r="4200" spans="1:5" s="62" customFormat="1" ht="12.75" x14ac:dyDescent="0.2">
      <c r="A4200" s="85">
        <v>4196</v>
      </c>
      <c r="B4200" s="79">
        <f ca="1">('Activity Data'!B4206*$B$4)*'Emission Factors'!H4208</f>
        <v>124898713.9773268</v>
      </c>
      <c r="C4200" s="79">
        <f ca="1">('Activity Data'!B4206*$C$4)*'Emission Factors'!I4208</f>
        <v>57091213.464276604</v>
      </c>
      <c r="D4200" s="79">
        <f ca="1">('Activity Data'!B4206*$D$4)*'Emission Factors'!J4208</f>
        <v>18133120.895255901</v>
      </c>
      <c r="E4200" s="79">
        <f t="shared" ca="1" si="65"/>
        <v>200123048.33685929</v>
      </c>
    </row>
    <row r="4201" spans="1:5" s="62" customFormat="1" ht="12.75" x14ac:dyDescent="0.2">
      <c r="A4201" s="85">
        <v>4197</v>
      </c>
      <c r="B4201" s="79">
        <f ca="1">('Activity Data'!B4207*$B$4)*'Emission Factors'!H4209</f>
        <v>141574191.31123194</v>
      </c>
      <c r="C4201" s="79">
        <f ca="1">('Activity Data'!B4207*$C$4)*'Emission Factors'!I4209</f>
        <v>70166232.745468825</v>
      </c>
      <c r="D4201" s="79">
        <f ca="1">('Activity Data'!B4207*$D$4)*'Emission Factors'!J4209</f>
        <v>21279450.637875259</v>
      </c>
      <c r="E4201" s="79">
        <f t="shared" ca="1" si="65"/>
        <v>233019874.69457603</v>
      </c>
    </row>
    <row r="4202" spans="1:5" s="62" customFormat="1" ht="12.75" x14ac:dyDescent="0.2">
      <c r="A4202" s="85">
        <v>4198</v>
      </c>
      <c r="B4202" s="79">
        <f ca="1">('Activity Data'!B4208*$B$4)*'Emission Factors'!H4210</f>
        <v>135926436.0285328</v>
      </c>
      <c r="C4202" s="79">
        <f ca="1">('Activity Data'!B4208*$C$4)*'Emission Factors'!I4210</f>
        <v>64667392.520186067</v>
      </c>
      <c r="D4202" s="79">
        <f ca="1">('Activity Data'!B4208*$D$4)*'Emission Factors'!J4210</f>
        <v>21484304.332952738</v>
      </c>
      <c r="E4202" s="79">
        <f t="shared" ca="1" si="65"/>
        <v>222078132.88167161</v>
      </c>
    </row>
    <row r="4203" spans="1:5" s="62" customFormat="1" ht="12.75" x14ac:dyDescent="0.2">
      <c r="A4203" s="85">
        <v>4199</v>
      </c>
      <c r="B4203" s="79">
        <f ca="1">('Activity Data'!B4209*$B$4)*'Emission Factors'!H4211</f>
        <v>139258155.16281328</v>
      </c>
      <c r="C4203" s="79">
        <f ca="1">('Activity Data'!B4209*$C$4)*'Emission Factors'!I4211</f>
        <v>63993111.392109424</v>
      </c>
      <c r="D4203" s="79">
        <f ca="1">('Activity Data'!B4209*$D$4)*'Emission Factors'!J4211</f>
        <v>20516876.203815833</v>
      </c>
      <c r="E4203" s="79">
        <f t="shared" ca="1" si="65"/>
        <v>223768142.75873852</v>
      </c>
    </row>
    <row r="4204" spans="1:5" s="62" customFormat="1" ht="12.75" x14ac:dyDescent="0.2">
      <c r="A4204" s="85">
        <v>4200</v>
      </c>
      <c r="B4204" s="79">
        <f ca="1">('Activity Data'!B4210*$B$4)*'Emission Factors'!H4212</f>
        <v>119982843.26776749</v>
      </c>
      <c r="C4204" s="79">
        <f ca="1">('Activity Data'!B4210*$C$4)*'Emission Factors'!I4212</f>
        <v>55506460.278054945</v>
      </c>
      <c r="D4204" s="79">
        <f ca="1">('Activity Data'!B4210*$D$4)*'Emission Factors'!J4212</f>
        <v>18749181.572783127</v>
      </c>
      <c r="E4204" s="79">
        <f t="shared" ca="1" si="65"/>
        <v>194238485.11860555</v>
      </c>
    </row>
    <row r="4205" spans="1:5" s="62" customFormat="1" ht="12.75" x14ac:dyDescent="0.2">
      <c r="A4205" s="85">
        <v>4201</v>
      </c>
      <c r="B4205" s="79">
        <f ca="1">('Activity Data'!B4211*$B$4)*'Emission Factors'!H4213</f>
        <v>163932122.3400684</v>
      </c>
      <c r="C4205" s="79">
        <f ca="1">('Activity Data'!B4211*$C$4)*'Emission Factors'!I4213</f>
        <v>77734053.824004769</v>
      </c>
      <c r="D4205" s="79">
        <f ca="1">('Activity Data'!B4211*$D$4)*'Emission Factors'!J4213</f>
        <v>25100594.243327193</v>
      </c>
      <c r="E4205" s="79">
        <f t="shared" ca="1" si="65"/>
        <v>266766770.40740037</v>
      </c>
    </row>
    <row r="4206" spans="1:5" s="62" customFormat="1" ht="12.75" x14ac:dyDescent="0.2">
      <c r="A4206" s="85">
        <v>4202</v>
      </c>
      <c r="B4206" s="79">
        <f ca="1">('Activity Data'!B4212*$B$4)*'Emission Factors'!H4214</f>
        <v>135458530.67761779</v>
      </c>
      <c r="C4206" s="79">
        <f ca="1">('Activity Data'!B4212*$C$4)*'Emission Factors'!I4214</f>
        <v>65686772.630357698</v>
      </c>
      <c r="D4206" s="79">
        <f ca="1">('Activity Data'!B4212*$D$4)*'Emission Factors'!J4214</f>
        <v>21226845.1855109</v>
      </c>
      <c r="E4206" s="79">
        <f t="shared" ca="1" si="65"/>
        <v>222372148.49348637</v>
      </c>
    </row>
    <row r="4207" spans="1:5" s="62" customFormat="1" ht="12.75" x14ac:dyDescent="0.2">
      <c r="A4207" s="85">
        <v>4203</v>
      </c>
      <c r="B4207" s="79">
        <f ca="1">('Activity Data'!B4213*$B$4)*'Emission Factors'!H4215</f>
        <v>133702628.34941223</v>
      </c>
      <c r="C4207" s="79">
        <f ca="1">('Activity Data'!B4213*$C$4)*'Emission Factors'!I4215</f>
        <v>60755288.598173328</v>
      </c>
      <c r="D4207" s="79">
        <f ca="1">('Activity Data'!B4213*$D$4)*'Emission Factors'!J4215</f>
        <v>21396586.113170594</v>
      </c>
      <c r="E4207" s="79">
        <f t="shared" ca="1" si="65"/>
        <v>215854503.06075615</v>
      </c>
    </row>
    <row r="4208" spans="1:5" s="62" customFormat="1" ht="12.75" x14ac:dyDescent="0.2">
      <c r="A4208" s="85">
        <v>4204</v>
      </c>
      <c r="B4208" s="79">
        <f ca="1">('Activity Data'!B4214*$B$4)*'Emission Factors'!H4216</f>
        <v>142396337.89924127</v>
      </c>
      <c r="C4208" s="79">
        <f ca="1">('Activity Data'!B4214*$C$4)*'Emission Factors'!I4216</f>
        <v>63558474.403536186</v>
      </c>
      <c r="D4208" s="79">
        <f ca="1">('Activity Data'!B4214*$D$4)*'Emission Factors'!J4216</f>
        <v>22168563.909190383</v>
      </c>
      <c r="E4208" s="79">
        <f t="shared" ca="1" si="65"/>
        <v>228123376.21196786</v>
      </c>
    </row>
    <row r="4209" spans="1:5" s="62" customFormat="1" ht="12.75" x14ac:dyDescent="0.2">
      <c r="A4209" s="85">
        <v>4205</v>
      </c>
      <c r="B4209" s="79">
        <f ca="1">('Activity Data'!B4215*$B$4)*'Emission Factors'!H4217</f>
        <v>141056329.61548728</v>
      </c>
      <c r="C4209" s="79">
        <f ca="1">('Activity Data'!B4215*$C$4)*'Emission Factors'!I4217</f>
        <v>67824322.665156052</v>
      </c>
      <c r="D4209" s="79">
        <f ca="1">('Activity Data'!B4215*$D$4)*'Emission Factors'!J4217</f>
        <v>22569945.797643844</v>
      </c>
      <c r="E4209" s="79">
        <f t="shared" ca="1" si="65"/>
        <v>231450598.07828718</v>
      </c>
    </row>
    <row r="4210" spans="1:5" s="62" customFormat="1" ht="12.75" x14ac:dyDescent="0.2">
      <c r="A4210" s="85">
        <v>4206</v>
      </c>
      <c r="B4210" s="79">
        <f ca="1">('Activity Data'!B4216*$B$4)*'Emission Factors'!H4218</f>
        <v>161249915.23428935</v>
      </c>
      <c r="C4210" s="79">
        <f ca="1">('Activity Data'!B4216*$C$4)*'Emission Factors'!I4218</f>
        <v>76993758.193816558</v>
      </c>
      <c r="D4210" s="79">
        <f ca="1">('Activity Data'!B4216*$D$4)*'Emission Factors'!J4218</f>
        <v>24434079.879980061</v>
      </c>
      <c r="E4210" s="79">
        <f t="shared" ca="1" si="65"/>
        <v>262677753.30808595</v>
      </c>
    </row>
    <row r="4211" spans="1:5" s="62" customFormat="1" ht="12.75" x14ac:dyDescent="0.2">
      <c r="A4211" s="85">
        <v>4207</v>
      </c>
      <c r="B4211" s="79">
        <f ca="1">('Activity Data'!B4217*$B$4)*'Emission Factors'!H4219</f>
        <v>135744273.00929689</v>
      </c>
      <c r="C4211" s="79">
        <f ca="1">('Activity Data'!B4217*$C$4)*'Emission Factors'!I4219</f>
        <v>59458626.270278051</v>
      </c>
      <c r="D4211" s="79">
        <f ca="1">('Activity Data'!B4217*$D$4)*'Emission Factors'!J4219</f>
        <v>19770520.374675982</v>
      </c>
      <c r="E4211" s="79">
        <f t="shared" ca="1" si="65"/>
        <v>214973419.65425092</v>
      </c>
    </row>
    <row r="4212" spans="1:5" s="62" customFormat="1" ht="12.75" x14ac:dyDescent="0.2">
      <c r="A4212" s="85">
        <v>4208</v>
      </c>
      <c r="B4212" s="79">
        <f ca="1">('Activity Data'!B4218*$B$4)*'Emission Factors'!H4220</f>
        <v>144832968.9711653</v>
      </c>
      <c r="C4212" s="79">
        <f ca="1">('Activity Data'!B4218*$C$4)*'Emission Factors'!I4220</f>
        <v>68103852.449806556</v>
      </c>
      <c r="D4212" s="79">
        <f ca="1">('Activity Data'!B4218*$D$4)*'Emission Factors'!J4220</f>
        <v>20596776.700503509</v>
      </c>
      <c r="E4212" s="79">
        <f t="shared" ca="1" si="65"/>
        <v>233533598.12147537</v>
      </c>
    </row>
    <row r="4213" spans="1:5" s="62" customFormat="1" ht="12.75" x14ac:dyDescent="0.2">
      <c r="A4213" s="85">
        <v>4209</v>
      </c>
      <c r="B4213" s="79">
        <f ca="1">('Activity Data'!B4219*$B$4)*'Emission Factors'!H4221</f>
        <v>149193207.66441649</v>
      </c>
      <c r="C4213" s="79">
        <f ca="1">('Activity Data'!B4219*$C$4)*'Emission Factors'!I4221</f>
        <v>70722515.384009182</v>
      </c>
      <c r="D4213" s="79">
        <f ca="1">('Activity Data'!B4219*$D$4)*'Emission Factors'!J4221</f>
        <v>23245598.803160001</v>
      </c>
      <c r="E4213" s="79">
        <f t="shared" ca="1" si="65"/>
        <v>243161321.85158569</v>
      </c>
    </row>
    <row r="4214" spans="1:5" s="62" customFormat="1" ht="12.75" x14ac:dyDescent="0.2">
      <c r="A4214" s="85">
        <v>4210</v>
      </c>
      <c r="B4214" s="79">
        <f ca="1">('Activity Data'!B4220*$B$4)*'Emission Factors'!H4222</f>
        <v>130181838.51331517</v>
      </c>
      <c r="C4214" s="79">
        <f ca="1">('Activity Data'!B4220*$C$4)*'Emission Factors'!I4222</f>
        <v>60380235.823495708</v>
      </c>
      <c r="D4214" s="79">
        <f ca="1">('Activity Data'!B4220*$D$4)*'Emission Factors'!J4222</f>
        <v>18697301.411728814</v>
      </c>
      <c r="E4214" s="79">
        <f t="shared" ca="1" si="65"/>
        <v>209259375.74853969</v>
      </c>
    </row>
    <row r="4215" spans="1:5" s="62" customFormat="1" ht="12.75" x14ac:dyDescent="0.2">
      <c r="A4215" s="85">
        <v>4211</v>
      </c>
      <c r="B4215" s="79">
        <f ca="1">('Activity Data'!B4221*$B$4)*'Emission Factors'!H4223</f>
        <v>144549925.76087576</v>
      </c>
      <c r="C4215" s="79">
        <f ca="1">('Activity Data'!B4221*$C$4)*'Emission Factors'!I4223</f>
        <v>69307743.243658707</v>
      </c>
      <c r="D4215" s="79">
        <f ca="1">('Activity Data'!B4221*$D$4)*'Emission Factors'!J4223</f>
        <v>22456986.287809003</v>
      </c>
      <c r="E4215" s="79">
        <f t="shared" ca="1" si="65"/>
        <v>236314655.2923435</v>
      </c>
    </row>
    <row r="4216" spans="1:5" s="62" customFormat="1" ht="12.75" x14ac:dyDescent="0.2">
      <c r="A4216" s="85">
        <v>4212</v>
      </c>
      <c r="B4216" s="79">
        <f ca="1">('Activity Data'!B4222*$B$4)*'Emission Factors'!H4224</f>
        <v>135373292.53579986</v>
      </c>
      <c r="C4216" s="79">
        <f ca="1">('Activity Data'!B4222*$C$4)*'Emission Factors'!I4224</f>
        <v>60155603.320550948</v>
      </c>
      <c r="D4216" s="79">
        <f ca="1">('Activity Data'!B4222*$D$4)*'Emission Factors'!J4224</f>
        <v>21258314.433094691</v>
      </c>
      <c r="E4216" s="79">
        <f t="shared" ca="1" si="65"/>
        <v>216787210.28944549</v>
      </c>
    </row>
    <row r="4217" spans="1:5" s="62" customFormat="1" ht="12.75" x14ac:dyDescent="0.2">
      <c r="A4217" s="85">
        <v>4213</v>
      </c>
      <c r="B4217" s="79">
        <f ca="1">('Activity Data'!B4223*$B$4)*'Emission Factors'!H4225</f>
        <v>143723204.45739025</v>
      </c>
      <c r="C4217" s="79">
        <f ca="1">('Activity Data'!B4223*$C$4)*'Emission Factors'!I4225</f>
        <v>70773019.759122148</v>
      </c>
      <c r="D4217" s="79">
        <f ca="1">('Activity Data'!B4223*$D$4)*'Emission Factors'!J4225</f>
        <v>22535861.697094083</v>
      </c>
      <c r="E4217" s="79">
        <f t="shared" ca="1" si="65"/>
        <v>237032085.91360646</v>
      </c>
    </row>
    <row r="4218" spans="1:5" s="62" customFormat="1" ht="12.75" x14ac:dyDescent="0.2">
      <c r="A4218" s="85">
        <v>4214</v>
      </c>
      <c r="B4218" s="79">
        <f ca="1">('Activity Data'!B4224*$B$4)*'Emission Factors'!H4226</f>
        <v>142162305.87590593</v>
      </c>
      <c r="C4218" s="79">
        <f ca="1">('Activity Data'!B4224*$C$4)*'Emission Factors'!I4226</f>
        <v>71181564.533401892</v>
      </c>
      <c r="D4218" s="79">
        <f ca="1">('Activity Data'!B4224*$D$4)*'Emission Factors'!J4226</f>
        <v>22860959.100817278</v>
      </c>
      <c r="E4218" s="79">
        <f t="shared" ca="1" si="65"/>
        <v>236204829.5101251</v>
      </c>
    </row>
    <row r="4219" spans="1:5" s="62" customFormat="1" ht="12.75" x14ac:dyDescent="0.2">
      <c r="A4219" s="85">
        <v>4215</v>
      </c>
      <c r="B4219" s="79">
        <f ca="1">('Activity Data'!B4225*$B$4)*'Emission Factors'!H4227</f>
        <v>130359031.62172937</v>
      </c>
      <c r="C4219" s="79">
        <f ca="1">('Activity Data'!B4225*$C$4)*'Emission Factors'!I4227</f>
        <v>55795698.143846557</v>
      </c>
      <c r="D4219" s="79">
        <f ca="1">('Activity Data'!B4225*$D$4)*'Emission Factors'!J4227</f>
        <v>19866151.434940685</v>
      </c>
      <c r="E4219" s="79">
        <f t="shared" ca="1" si="65"/>
        <v>206020881.20051664</v>
      </c>
    </row>
    <row r="4220" spans="1:5" s="62" customFormat="1" ht="12.75" x14ac:dyDescent="0.2">
      <c r="A4220" s="85">
        <v>4216</v>
      </c>
      <c r="B4220" s="79">
        <f ca="1">('Activity Data'!B4226*$B$4)*'Emission Factors'!H4228</f>
        <v>141935937.69249037</v>
      </c>
      <c r="C4220" s="79">
        <f ca="1">('Activity Data'!B4226*$C$4)*'Emission Factors'!I4228</f>
        <v>70870967.900381118</v>
      </c>
      <c r="D4220" s="79">
        <f ca="1">('Activity Data'!B4226*$D$4)*'Emission Factors'!J4228</f>
        <v>22242256.976693626</v>
      </c>
      <c r="E4220" s="79">
        <f t="shared" ca="1" si="65"/>
        <v>235049162.56956512</v>
      </c>
    </row>
    <row r="4221" spans="1:5" s="62" customFormat="1" ht="12.75" x14ac:dyDescent="0.2">
      <c r="A4221" s="85">
        <v>4217</v>
      </c>
      <c r="B4221" s="79">
        <f ca="1">('Activity Data'!B4227*$B$4)*'Emission Factors'!H4229</f>
        <v>122128289.96583138</v>
      </c>
      <c r="C4221" s="79">
        <f ca="1">('Activity Data'!B4227*$C$4)*'Emission Factors'!I4229</f>
        <v>52689843.212445103</v>
      </c>
      <c r="D4221" s="79">
        <f ca="1">('Activity Data'!B4227*$D$4)*'Emission Factors'!J4229</f>
        <v>18425237.185836267</v>
      </c>
      <c r="E4221" s="79">
        <f t="shared" ca="1" si="65"/>
        <v>193243370.36411273</v>
      </c>
    </row>
    <row r="4222" spans="1:5" s="62" customFormat="1" ht="12.75" x14ac:dyDescent="0.2">
      <c r="A4222" s="85">
        <v>4218</v>
      </c>
      <c r="B4222" s="79">
        <f ca="1">('Activity Data'!B4228*$B$4)*'Emission Factors'!H4230</f>
        <v>127258914.23366429</v>
      </c>
      <c r="C4222" s="79">
        <f ca="1">('Activity Data'!B4228*$C$4)*'Emission Factors'!I4230</f>
        <v>55301177.617529854</v>
      </c>
      <c r="D4222" s="79">
        <f ca="1">('Activity Data'!B4228*$D$4)*'Emission Factors'!J4230</f>
        <v>19260510.956904173</v>
      </c>
      <c r="E4222" s="79">
        <f t="shared" ca="1" si="65"/>
        <v>201820602.80809832</v>
      </c>
    </row>
    <row r="4223" spans="1:5" s="62" customFormat="1" ht="12.75" x14ac:dyDescent="0.2">
      <c r="A4223" s="85">
        <v>4219</v>
      </c>
      <c r="B4223" s="79">
        <f ca="1">('Activity Data'!B4229*$B$4)*'Emission Factors'!H4231</f>
        <v>132277704.14592129</v>
      </c>
      <c r="C4223" s="79">
        <f ca="1">('Activity Data'!B4229*$C$4)*'Emission Factors'!I4231</f>
        <v>60213527.799287125</v>
      </c>
      <c r="D4223" s="79">
        <f ca="1">('Activity Data'!B4229*$D$4)*'Emission Factors'!J4231</f>
        <v>19946035.679482132</v>
      </c>
      <c r="E4223" s="79">
        <f t="shared" ca="1" si="65"/>
        <v>212437267.62469056</v>
      </c>
    </row>
    <row r="4224" spans="1:5" s="62" customFormat="1" ht="12.75" x14ac:dyDescent="0.2">
      <c r="A4224" s="85">
        <v>4220</v>
      </c>
      <c r="B4224" s="79">
        <f ca="1">('Activity Data'!B4230*$B$4)*'Emission Factors'!H4232</f>
        <v>148460917.89849129</v>
      </c>
      <c r="C4224" s="79">
        <f ca="1">('Activity Data'!B4230*$C$4)*'Emission Factors'!I4232</f>
        <v>71953600.133520469</v>
      </c>
      <c r="D4224" s="79">
        <f ca="1">('Activity Data'!B4230*$D$4)*'Emission Factors'!J4232</f>
        <v>23252442.67629955</v>
      </c>
      <c r="E4224" s="79">
        <f t="shared" ca="1" si="65"/>
        <v>243666960.70831129</v>
      </c>
    </row>
    <row r="4225" spans="1:5" s="62" customFormat="1" ht="12.75" x14ac:dyDescent="0.2">
      <c r="A4225" s="85">
        <v>4221</v>
      </c>
      <c r="B4225" s="79">
        <f ca="1">('Activity Data'!B4231*$B$4)*'Emission Factors'!H4233</f>
        <v>137078900.96691924</v>
      </c>
      <c r="C4225" s="79">
        <f ca="1">('Activity Data'!B4231*$C$4)*'Emission Factors'!I4233</f>
        <v>61453364.945466898</v>
      </c>
      <c r="D4225" s="79">
        <f ca="1">('Activity Data'!B4231*$D$4)*'Emission Factors'!J4233</f>
        <v>23097065.946871139</v>
      </c>
      <c r="E4225" s="79">
        <f t="shared" ca="1" si="65"/>
        <v>221629331.85925728</v>
      </c>
    </row>
    <row r="4226" spans="1:5" s="62" customFormat="1" ht="12.75" x14ac:dyDescent="0.2">
      <c r="A4226" s="85">
        <v>4222</v>
      </c>
      <c r="B4226" s="79">
        <f ca="1">('Activity Data'!B4232*$B$4)*'Emission Factors'!H4234</f>
        <v>148366274.66093591</v>
      </c>
      <c r="C4226" s="79">
        <f ca="1">('Activity Data'!B4232*$C$4)*'Emission Factors'!I4234</f>
        <v>72502966.68506518</v>
      </c>
      <c r="D4226" s="79">
        <f ca="1">('Activity Data'!B4232*$D$4)*'Emission Factors'!J4234</f>
        <v>22291331.124156538</v>
      </c>
      <c r="E4226" s="79">
        <f t="shared" ca="1" si="65"/>
        <v>243160572.47015762</v>
      </c>
    </row>
    <row r="4227" spans="1:5" s="62" customFormat="1" ht="12.75" x14ac:dyDescent="0.2">
      <c r="A4227" s="85">
        <v>4223</v>
      </c>
      <c r="B4227" s="79">
        <f ca="1">('Activity Data'!B4233*$B$4)*'Emission Factors'!H4235</f>
        <v>162078474.79728544</v>
      </c>
      <c r="C4227" s="79">
        <f ca="1">('Activity Data'!B4233*$C$4)*'Emission Factors'!I4235</f>
        <v>70671752.538536206</v>
      </c>
      <c r="D4227" s="79">
        <f ca="1">('Activity Data'!B4233*$D$4)*'Emission Factors'!J4235</f>
        <v>25298396.506605316</v>
      </c>
      <c r="E4227" s="79">
        <f t="shared" ca="1" si="65"/>
        <v>258048623.84242696</v>
      </c>
    </row>
    <row r="4228" spans="1:5" s="62" customFormat="1" ht="12.75" x14ac:dyDescent="0.2">
      <c r="A4228" s="85">
        <v>4224</v>
      </c>
      <c r="B4228" s="79">
        <f ca="1">('Activity Data'!B4234*$B$4)*'Emission Factors'!H4236</f>
        <v>126412607.67541669</v>
      </c>
      <c r="C4228" s="79">
        <f ca="1">('Activity Data'!B4234*$C$4)*'Emission Factors'!I4236</f>
        <v>60781984.260268711</v>
      </c>
      <c r="D4228" s="79">
        <f ca="1">('Activity Data'!B4234*$D$4)*'Emission Factors'!J4236</f>
        <v>21061763.061346363</v>
      </c>
      <c r="E4228" s="79">
        <f t="shared" ca="1" si="65"/>
        <v>208256354.99703175</v>
      </c>
    </row>
    <row r="4229" spans="1:5" s="62" customFormat="1" ht="12.75" x14ac:dyDescent="0.2">
      <c r="A4229" s="85">
        <v>4225</v>
      </c>
      <c r="B4229" s="79">
        <f ca="1">('Activity Data'!B4235*$B$4)*'Emission Factors'!H4237</f>
        <v>171102315.71580547</v>
      </c>
      <c r="C4229" s="79">
        <f ca="1">('Activity Data'!B4235*$C$4)*'Emission Factors'!I4237</f>
        <v>74828256.985693082</v>
      </c>
      <c r="D4229" s="79">
        <f ca="1">('Activity Data'!B4235*$D$4)*'Emission Factors'!J4237</f>
        <v>25801034.542950485</v>
      </c>
      <c r="E4229" s="79">
        <f t="shared" ref="E4229:E4292" ca="1" si="66">SUM(B4229:D4229)</f>
        <v>271731607.24444908</v>
      </c>
    </row>
    <row r="4230" spans="1:5" s="62" customFormat="1" ht="12.75" x14ac:dyDescent="0.2">
      <c r="A4230" s="85">
        <v>4226</v>
      </c>
      <c r="B4230" s="79">
        <f ca="1">('Activity Data'!B4236*$B$4)*'Emission Factors'!H4238</f>
        <v>140233661.46154886</v>
      </c>
      <c r="C4230" s="79">
        <f ca="1">('Activity Data'!B4236*$C$4)*'Emission Factors'!I4238</f>
        <v>66065017.210724078</v>
      </c>
      <c r="D4230" s="79">
        <f ca="1">('Activity Data'!B4236*$D$4)*'Emission Factors'!J4238</f>
        <v>23836201.639504004</v>
      </c>
      <c r="E4230" s="79">
        <f t="shared" ca="1" si="66"/>
        <v>230134880.31177697</v>
      </c>
    </row>
    <row r="4231" spans="1:5" s="62" customFormat="1" ht="12.75" x14ac:dyDescent="0.2">
      <c r="A4231" s="85">
        <v>4227</v>
      </c>
      <c r="B4231" s="79">
        <f ca="1">('Activity Data'!B4237*$B$4)*'Emission Factors'!H4239</f>
        <v>131216682.0702285</v>
      </c>
      <c r="C4231" s="79">
        <f ca="1">('Activity Data'!B4237*$C$4)*'Emission Factors'!I4239</f>
        <v>62905996.985405855</v>
      </c>
      <c r="D4231" s="79">
        <f ca="1">('Activity Data'!B4237*$D$4)*'Emission Factors'!J4239</f>
        <v>20978964.630070318</v>
      </c>
      <c r="E4231" s="79">
        <f t="shared" ca="1" si="66"/>
        <v>215101643.68570468</v>
      </c>
    </row>
    <row r="4232" spans="1:5" s="62" customFormat="1" ht="12.75" x14ac:dyDescent="0.2">
      <c r="A4232" s="85">
        <v>4228</v>
      </c>
      <c r="B4232" s="79">
        <f ca="1">('Activity Data'!B4238*$B$4)*'Emission Factors'!H4240</f>
        <v>145768916.49770507</v>
      </c>
      <c r="C4232" s="79">
        <f ca="1">('Activity Data'!B4238*$C$4)*'Emission Factors'!I4240</f>
        <v>64424999.417741805</v>
      </c>
      <c r="D4232" s="79">
        <f ca="1">('Activity Data'!B4238*$D$4)*'Emission Factors'!J4240</f>
        <v>24094725.264313661</v>
      </c>
      <c r="E4232" s="79">
        <f t="shared" ca="1" si="66"/>
        <v>234288641.17976055</v>
      </c>
    </row>
    <row r="4233" spans="1:5" s="62" customFormat="1" ht="12.75" x14ac:dyDescent="0.2">
      <c r="A4233" s="85">
        <v>4229</v>
      </c>
      <c r="B4233" s="79">
        <f ca="1">('Activity Data'!B4239*$B$4)*'Emission Factors'!H4241</f>
        <v>127349352.69253995</v>
      </c>
      <c r="C4233" s="79">
        <f ca="1">('Activity Data'!B4239*$C$4)*'Emission Factors'!I4241</f>
        <v>55169928.174161419</v>
      </c>
      <c r="D4233" s="79">
        <f ca="1">('Activity Data'!B4239*$D$4)*'Emission Factors'!J4241</f>
        <v>20053117.760790203</v>
      </c>
      <c r="E4233" s="79">
        <f t="shared" ca="1" si="66"/>
        <v>202572398.62749156</v>
      </c>
    </row>
    <row r="4234" spans="1:5" s="62" customFormat="1" ht="12.75" x14ac:dyDescent="0.2">
      <c r="A4234" s="85">
        <v>4230</v>
      </c>
      <c r="B4234" s="79">
        <f ca="1">('Activity Data'!B4240*$B$4)*'Emission Factors'!H4242</f>
        <v>146899766.76821604</v>
      </c>
      <c r="C4234" s="79">
        <f ca="1">('Activity Data'!B4240*$C$4)*'Emission Factors'!I4242</f>
        <v>68072319.536307812</v>
      </c>
      <c r="D4234" s="79">
        <f ca="1">('Activity Data'!B4240*$D$4)*'Emission Factors'!J4242</f>
        <v>22449651.476401377</v>
      </c>
      <c r="E4234" s="79">
        <f t="shared" ca="1" si="66"/>
        <v>237421737.78092524</v>
      </c>
    </row>
    <row r="4235" spans="1:5" s="62" customFormat="1" ht="12.75" x14ac:dyDescent="0.2">
      <c r="A4235" s="85">
        <v>4231</v>
      </c>
      <c r="B4235" s="79">
        <f ca="1">('Activity Data'!B4241*$B$4)*'Emission Factors'!H4243</f>
        <v>136137836.20560101</v>
      </c>
      <c r="C4235" s="79">
        <f ca="1">('Activity Data'!B4241*$C$4)*'Emission Factors'!I4243</f>
        <v>61463395.162146598</v>
      </c>
      <c r="D4235" s="79">
        <f ca="1">('Activity Data'!B4241*$D$4)*'Emission Factors'!J4243</f>
        <v>22013871.307162266</v>
      </c>
      <c r="E4235" s="79">
        <f t="shared" ca="1" si="66"/>
        <v>219615102.67490986</v>
      </c>
    </row>
    <row r="4236" spans="1:5" s="62" customFormat="1" ht="12.75" x14ac:dyDescent="0.2">
      <c r="A4236" s="85">
        <v>4232</v>
      </c>
      <c r="B4236" s="79">
        <f ca="1">('Activity Data'!B4242*$B$4)*'Emission Factors'!H4244</f>
        <v>120542120.81243668</v>
      </c>
      <c r="C4236" s="79">
        <f ca="1">('Activity Data'!B4242*$C$4)*'Emission Factors'!I4244</f>
        <v>56070688.760721304</v>
      </c>
      <c r="D4236" s="79">
        <f ca="1">('Activity Data'!B4242*$D$4)*'Emission Factors'!J4244</f>
        <v>17423356.597212266</v>
      </c>
      <c r="E4236" s="79">
        <f t="shared" ca="1" si="66"/>
        <v>194036166.17037025</v>
      </c>
    </row>
    <row r="4237" spans="1:5" s="62" customFormat="1" ht="12.75" x14ac:dyDescent="0.2">
      <c r="A4237" s="85">
        <v>4233</v>
      </c>
      <c r="B4237" s="79">
        <f ca="1">('Activity Data'!B4243*$B$4)*'Emission Factors'!H4245</f>
        <v>157024817.41064888</v>
      </c>
      <c r="C4237" s="79">
        <f ca="1">('Activity Data'!B4243*$C$4)*'Emission Factors'!I4245</f>
        <v>72132968.96382989</v>
      </c>
      <c r="D4237" s="79">
        <f ca="1">('Activity Data'!B4243*$D$4)*'Emission Factors'!J4245</f>
        <v>23332633.446170188</v>
      </c>
      <c r="E4237" s="79">
        <f t="shared" ca="1" si="66"/>
        <v>252490419.82064894</v>
      </c>
    </row>
    <row r="4238" spans="1:5" s="62" customFormat="1" ht="12.75" x14ac:dyDescent="0.2">
      <c r="A4238" s="85">
        <v>4234</v>
      </c>
      <c r="B4238" s="79">
        <f ca="1">('Activity Data'!B4244*$B$4)*'Emission Factors'!H4246</f>
        <v>139069330.73883227</v>
      </c>
      <c r="C4238" s="79">
        <f ca="1">('Activity Data'!B4244*$C$4)*'Emission Factors'!I4246</f>
        <v>68621161.168563306</v>
      </c>
      <c r="D4238" s="79">
        <f ca="1">('Activity Data'!B4244*$D$4)*'Emission Factors'!J4246</f>
        <v>22101381.343666691</v>
      </c>
      <c r="E4238" s="79">
        <f t="shared" ca="1" si="66"/>
        <v>229791873.25106227</v>
      </c>
    </row>
    <row r="4239" spans="1:5" s="62" customFormat="1" ht="12.75" x14ac:dyDescent="0.2">
      <c r="A4239" s="85">
        <v>4235</v>
      </c>
      <c r="B4239" s="79">
        <f ca="1">('Activity Data'!B4245*$B$4)*'Emission Factors'!H4247</f>
        <v>135387529.30925271</v>
      </c>
      <c r="C4239" s="79">
        <f ca="1">('Activity Data'!B4245*$C$4)*'Emission Factors'!I4247</f>
        <v>62530640.13098079</v>
      </c>
      <c r="D4239" s="79">
        <f ca="1">('Activity Data'!B4245*$D$4)*'Emission Factors'!J4247</f>
        <v>20185931.073784944</v>
      </c>
      <c r="E4239" s="79">
        <f t="shared" ca="1" si="66"/>
        <v>218104100.51401845</v>
      </c>
    </row>
    <row r="4240" spans="1:5" s="62" customFormat="1" ht="12.75" x14ac:dyDescent="0.2">
      <c r="A4240" s="85">
        <v>4236</v>
      </c>
      <c r="B4240" s="79">
        <f ca="1">('Activity Data'!B4246*$B$4)*'Emission Factors'!H4248</f>
        <v>139869992.15396184</v>
      </c>
      <c r="C4240" s="79">
        <f ca="1">('Activity Data'!B4246*$C$4)*'Emission Factors'!I4248</f>
        <v>66831142.688400015</v>
      </c>
      <c r="D4240" s="79">
        <f ca="1">('Activity Data'!B4246*$D$4)*'Emission Factors'!J4248</f>
        <v>21457215.449112311</v>
      </c>
      <c r="E4240" s="79">
        <f t="shared" ca="1" si="66"/>
        <v>228158350.29147416</v>
      </c>
    </row>
    <row r="4241" spans="1:5" s="62" customFormat="1" ht="12.75" x14ac:dyDescent="0.2">
      <c r="A4241" s="85">
        <v>4237</v>
      </c>
      <c r="B4241" s="79">
        <f ca="1">('Activity Data'!B4247*$B$4)*'Emission Factors'!H4249</f>
        <v>144261347.12074646</v>
      </c>
      <c r="C4241" s="79">
        <f ca="1">('Activity Data'!B4247*$C$4)*'Emission Factors'!I4249</f>
        <v>67335732.710457072</v>
      </c>
      <c r="D4241" s="79">
        <f ca="1">('Activity Data'!B4247*$D$4)*'Emission Factors'!J4249</f>
        <v>22928914.606085464</v>
      </c>
      <c r="E4241" s="79">
        <f t="shared" ca="1" si="66"/>
        <v>234525994.437289</v>
      </c>
    </row>
    <row r="4242" spans="1:5" s="62" customFormat="1" ht="12.75" x14ac:dyDescent="0.2">
      <c r="A4242" s="85">
        <v>4238</v>
      </c>
      <c r="B4242" s="79">
        <f ca="1">('Activity Data'!B4248*$B$4)*'Emission Factors'!H4250</f>
        <v>146816374.19660419</v>
      </c>
      <c r="C4242" s="79">
        <f ca="1">('Activity Data'!B4248*$C$4)*'Emission Factors'!I4250</f>
        <v>64026281.605820261</v>
      </c>
      <c r="D4242" s="79">
        <f ca="1">('Activity Data'!B4248*$D$4)*'Emission Factors'!J4250</f>
        <v>22281210.643100701</v>
      </c>
      <c r="E4242" s="79">
        <f t="shared" ca="1" si="66"/>
        <v>233123866.44552517</v>
      </c>
    </row>
    <row r="4243" spans="1:5" s="62" customFormat="1" ht="12.75" x14ac:dyDescent="0.2">
      <c r="A4243" s="85">
        <v>4239</v>
      </c>
      <c r="B4243" s="79">
        <f ca="1">('Activity Data'!B4249*$B$4)*'Emission Factors'!H4251</f>
        <v>137254341.12319547</v>
      </c>
      <c r="C4243" s="79">
        <f ca="1">('Activity Data'!B4249*$C$4)*'Emission Factors'!I4251</f>
        <v>66920351.976767644</v>
      </c>
      <c r="D4243" s="79">
        <f ca="1">('Activity Data'!B4249*$D$4)*'Emission Factors'!J4251</f>
        <v>21924832.910393845</v>
      </c>
      <c r="E4243" s="79">
        <f t="shared" ca="1" si="66"/>
        <v>226099526.01035696</v>
      </c>
    </row>
    <row r="4244" spans="1:5" s="62" customFormat="1" ht="12.75" x14ac:dyDescent="0.2">
      <c r="A4244" s="85">
        <v>4240</v>
      </c>
      <c r="B4244" s="79">
        <f ca="1">('Activity Data'!B4250*$B$4)*'Emission Factors'!H4252</f>
        <v>116619719.46763304</v>
      </c>
      <c r="C4244" s="79">
        <f ca="1">('Activity Data'!B4250*$C$4)*'Emission Factors'!I4252</f>
        <v>53513069.524135828</v>
      </c>
      <c r="D4244" s="79">
        <f ca="1">('Activity Data'!B4250*$D$4)*'Emission Factors'!J4252</f>
        <v>17535000.547500156</v>
      </c>
      <c r="E4244" s="79">
        <f t="shared" ca="1" si="66"/>
        <v>187667789.53926903</v>
      </c>
    </row>
    <row r="4245" spans="1:5" s="62" customFormat="1" ht="12.75" x14ac:dyDescent="0.2">
      <c r="A4245" s="85">
        <v>4241</v>
      </c>
      <c r="B4245" s="79">
        <f ca="1">('Activity Data'!B4251*$B$4)*'Emission Factors'!H4253</f>
        <v>158207656.12892872</v>
      </c>
      <c r="C4245" s="79">
        <f ca="1">('Activity Data'!B4251*$C$4)*'Emission Factors'!I4253</f>
        <v>72617707.064656213</v>
      </c>
      <c r="D4245" s="79">
        <f ca="1">('Activity Data'!B4251*$D$4)*'Emission Factors'!J4253</f>
        <v>24236799.665721118</v>
      </c>
      <c r="E4245" s="79">
        <f t="shared" ca="1" si="66"/>
        <v>255062162.85930604</v>
      </c>
    </row>
    <row r="4246" spans="1:5" s="62" customFormat="1" ht="12.75" x14ac:dyDescent="0.2">
      <c r="A4246" s="85">
        <v>4242</v>
      </c>
      <c r="B4246" s="79">
        <f ca="1">('Activity Data'!B4252*$B$4)*'Emission Factors'!H4254</f>
        <v>138781390.98539579</v>
      </c>
      <c r="C4246" s="79">
        <f ca="1">('Activity Data'!B4252*$C$4)*'Emission Factors'!I4254</f>
        <v>63914468.827395096</v>
      </c>
      <c r="D4246" s="79">
        <f ca="1">('Activity Data'!B4252*$D$4)*'Emission Factors'!J4254</f>
        <v>21150643.253633834</v>
      </c>
      <c r="E4246" s="79">
        <f t="shared" ca="1" si="66"/>
        <v>223846503.0664247</v>
      </c>
    </row>
    <row r="4247" spans="1:5" s="62" customFormat="1" ht="12.75" x14ac:dyDescent="0.2">
      <c r="A4247" s="85">
        <v>4243</v>
      </c>
      <c r="B4247" s="79">
        <f ca="1">('Activity Data'!B4253*$B$4)*'Emission Factors'!H4255</f>
        <v>147484287.08141455</v>
      </c>
      <c r="C4247" s="79">
        <f ca="1">('Activity Data'!B4253*$C$4)*'Emission Factors'!I4255</f>
        <v>68466414.815407112</v>
      </c>
      <c r="D4247" s="79">
        <f ca="1">('Activity Data'!B4253*$D$4)*'Emission Factors'!J4255</f>
        <v>24063588.143260986</v>
      </c>
      <c r="E4247" s="79">
        <f t="shared" ca="1" si="66"/>
        <v>240014290.04008266</v>
      </c>
    </row>
    <row r="4248" spans="1:5" s="62" customFormat="1" ht="12.75" x14ac:dyDescent="0.2">
      <c r="A4248" s="85">
        <v>4244</v>
      </c>
      <c r="B4248" s="79">
        <f ca="1">('Activity Data'!B4254*$B$4)*'Emission Factors'!H4256</f>
        <v>137912458.30833712</v>
      </c>
      <c r="C4248" s="79">
        <f ca="1">('Activity Data'!B4254*$C$4)*'Emission Factors'!I4256</f>
        <v>69445984.122391641</v>
      </c>
      <c r="D4248" s="79">
        <f ca="1">('Activity Data'!B4254*$D$4)*'Emission Factors'!J4256</f>
        <v>21397011.967397612</v>
      </c>
      <c r="E4248" s="79">
        <f t="shared" ca="1" si="66"/>
        <v>228755454.39812636</v>
      </c>
    </row>
    <row r="4249" spans="1:5" s="62" customFormat="1" ht="12.75" x14ac:dyDescent="0.2">
      <c r="A4249" s="85">
        <v>4245</v>
      </c>
      <c r="B4249" s="79">
        <f ca="1">('Activity Data'!B4255*$B$4)*'Emission Factors'!H4257</f>
        <v>139275123.24949202</v>
      </c>
      <c r="C4249" s="79">
        <f ca="1">('Activity Data'!B4255*$C$4)*'Emission Factors'!I4257</f>
        <v>63730609.421634078</v>
      </c>
      <c r="D4249" s="79">
        <f ca="1">('Activity Data'!B4255*$D$4)*'Emission Factors'!J4257</f>
        <v>21559710.882304538</v>
      </c>
      <c r="E4249" s="79">
        <f t="shared" ca="1" si="66"/>
        <v>224565443.55343065</v>
      </c>
    </row>
    <row r="4250" spans="1:5" s="62" customFormat="1" ht="12.75" x14ac:dyDescent="0.2">
      <c r="A4250" s="85">
        <v>4246</v>
      </c>
      <c r="B4250" s="79">
        <f ca="1">('Activity Data'!B4256*$B$4)*'Emission Factors'!H4258</f>
        <v>145687698.5853751</v>
      </c>
      <c r="C4250" s="79">
        <f ca="1">('Activity Data'!B4256*$C$4)*'Emission Factors'!I4258</f>
        <v>69035282.612363368</v>
      </c>
      <c r="D4250" s="79">
        <f ca="1">('Activity Data'!B4256*$D$4)*'Emission Factors'!J4258</f>
        <v>24444761.481993239</v>
      </c>
      <c r="E4250" s="79">
        <f t="shared" ca="1" si="66"/>
        <v>239167742.6797317</v>
      </c>
    </row>
    <row r="4251" spans="1:5" s="62" customFormat="1" ht="12.75" x14ac:dyDescent="0.2">
      <c r="A4251" s="85">
        <v>4247</v>
      </c>
      <c r="B4251" s="79">
        <f ca="1">('Activity Data'!B4257*$B$4)*'Emission Factors'!H4259</f>
        <v>130240214.24992268</v>
      </c>
      <c r="C4251" s="79">
        <f ca="1">('Activity Data'!B4257*$C$4)*'Emission Factors'!I4259</f>
        <v>58617057.675024576</v>
      </c>
      <c r="D4251" s="79">
        <f ca="1">('Activity Data'!B4257*$D$4)*'Emission Factors'!J4259</f>
        <v>20204721.483873744</v>
      </c>
      <c r="E4251" s="79">
        <f t="shared" ca="1" si="66"/>
        <v>209061993.40882102</v>
      </c>
    </row>
    <row r="4252" spans="1:5" s="62" customFormat="1" ht="12.75" x14ac:dyDescent="0.2">
      <c r="A4252" s="85">
        <v>4248</v>
      </c>
      <c r="B4252" s="79">
        <f ca="1">('Activity Data'!B4258*$B$4)*'Emission Factors'!H4260</f>
        <v>142154562.73933294</v>
      </c>
      <c r="C4252" s="79">
        <f ca="1">('Activity Data'!B4258*$C$4)*'Emission Factors'!I4260</f>
        <v>69426188.295650944</v>
      </c>
      <c r="D4252" s="79">
        <f ca="1">('Activity Data'!B4258*$D$4)*'Emission Factors'!J4260</f>
        <v>23374972.226786703</v>
      </c>
      <c r="E4252" s="79">
        <f t="shared" ca="1" si="66"/>
        <v>234955723.26177058</v>
      </c>
    </row>
    <row r="4253" spans="1:5" s="62" customFormat="1" ht="12.75" x14ac:dyDescent="0.2">
      <c r="A4253" s="85">
        <v>4249</v>
      </c>
      <c r="B4253" s="79">
        <f ca="1">('Activity Data'!B4259*$B$4)*'Emission Factors'!H4261</f>
        <v>143071490.44892475</v>
      </c>
      <c r="C4253" s="79">
        <f ca="1">('Activity Data'!B4259*$C$4)*'Emission Factors'!I4261</f>
        <v>64144899.738227144</v>
      </c>
      <c r="D4253" s="79">
        <f ca="1">('Activity Data'!B4259*$D$4)*'Emission Factors'!J4261</f>
        <v>21281236.570821129</v>
      </c>
      <c r="E4253" s="79">
        <f t="shared" ca="1" si="66"/>
        <v>228497626.75797305</v>
      </c>
    </row>
    <row r="4254" spans="1:5" s="62" customFormat="1" ht="12.75" x14ac:dyDescent="0.2">
      <c r="A4254" s="85">
        <v>4250</v>
      </c>
      <c r="B4254" s="79">
        <f ca="1">('Activity Data'!B4260*$B$4)*'Emission Factors'!H4262</f>
        <v>155771768.76114658</v>
      </c>
      <c r="C4254" s="79">
        <f ca="1">('Activity Data'!B4260*$C$4)*'Emission Factors'!I4262</f>
        <v>71074788.48692967</v>
      </c>
      <c r="D4254" s="79">
        <f ca="1">('Activity Data'!B4260*$D$4)*'Emission Factors'!J4262</f>
        <v>24486319.808830265</v>
      </c>
      <c r="E4254" s="79">
        <f t="shared" ca="1" si="66"/>
        <v>251332877.05690652</v>
      </c>
    </row>
    <row r="4255" spans="1:5" s="62" customFormat="1" ht="12.75" x14ac:dyDescent="0.2">
      <c r="A4255" s="85">
        <v>4251</v>
      </c>
      <c r="B4255" s="79">
        <f ca="1">('Activity Data'!B4261*$B$4)*'Emission Factors'!H4263</f>
        <v>143887036.64481834</v>
      </c>
      <c r="C4255" s="79">
        <f ca="1">('Activity Data'!B4261*$C$4)*'Emission Factors'!I4263</f>
        <v>65689849.668259196</v>
      </c>
      <c r="D4255" s="79">
        <f ca="1">('Activity Data'!B4261*$D$4)*'Emission Factors'!J4263</f>
        <v>22901938.143599093</v>
      </c>
      <c r="E4255" s="79">
        <f t="shared" ca="1" si="66"/>
        <v>232478824.45667663</v>
      </c>
    </row>
    <row r="4256" spans="1:5" s="62" customFormat="1" ht="12.75" x14ac:dyDescent="0.2">
      <c r="A4256" s="85">
        <v>4252</v>
      </c>
      <c r="B4256" s="79">
        <f ca="1">('Activity Data'!B4262*$B$4)*'Emission Factors'!H4264</f>
        <v>142698835.63969088</v>
      </c>
      <c r="C4256" s="79">
        <f ca="1">('Activity Data'!B4262*$C$4)*'Emission Factors'!I4264</f>
        <v>69524690.572757244</v>
      </c>
      <c r="D4256" s="79">
        <f ca="1">('Activity Data'!B4262*$D$4)*'Emission Factors'!J4264</f>
        <v>21832963.122885022</v>
      </c>
      <c r="E4256" s="79">
        <f t="shared" ca="1" si="66"/>
        <v>234056489.33533314</v>
      </c>
    </row>
    <row r="4257" spans="1:5" s="62" customFormat="1" ht="12.75" x14ac:dyDescent="0.2">
      <c r="A4257" s="85">
        <v>4253</v>
      </c>
      <c r="B4257" s="79">
        <f ca="1">('Activity Data'!B4263*$B$4)*'Emission Factors'!H4265</f>
        <v>134317692.52416107</v>
      </c>
      <c r="C4257" s="79">
        <f ca="1">('Activity Data'!B4263*$C$4)*'Emission Factors'!I4265</f>
        <v>64310599.895796895</v>
      </c>
      <c r="D4257" s="79">
        <f ca="1">('Activity Data'!B4263*$D$4)*'Emission Factors'!J4265</f>
        <v>20232038.426163852</v>
      </c>
      <c r="E4257" s="79">
        <f t="shared" ca="1" si="66"/>
        <v>218860330.84612182</v>
      </c>
    </row>
    <row r="4258" spans="1:5" s="62" customFormat="1" ht="12.75" x14ac:dyDescent="0.2">
      <c r="A4258" s="85">
        <v>4254</v>
      </c>
      <c r="B4258" s="79">
        <f ca="1">('Activity Data'!B4264*$B$4)*'Emission Factors'!H4266</f>
        <v>144454994.65280056</v>
      </c>
      <c r="C4258" s="79">
        <f ca="1">('Activity Data'!B4264*$C$4)*'Emission Factors'!I4266</f>
        <v>66770180.841434613</v>
      </c>
      <c r="D4258" s="79">
        <f ca="1">('Activity Data'!B4264*$D$4)*'Emission Factors'!J4266</f>
        <v>20952518.203195419</v>
      </c>
      <c r="E4258" s="79">
        <f t="shared" ca="1" si="66"/>
        <v>232177693.69743058</v>
      </c>
    </row>
    <row r="4259" spans="1:5" s="62" customFormat="1" ht="12.75" x14ac:dyDescent="0.2">
      <c r="A4259" s="85">
        <v>4255</v>
      </c>
      <c r="B4259" s="79">
        <f ca="1">('Activity Data'!B4265*$B$4)*'Emission Factors'!H4267</f>
        <v>149174683.82330161</v>
      </c>
      <c r="C4259" s="79">
        <f ca="1">('Activity Data'!B4265*$C$4)*'Emission Factors'!I4267</f>
        <v>71243549.777939782</v>
      </c>
      <c r="D4259" s="79">
        <f ca="1">('Activity Data'!B4265*$D$4)*'Emission Factors'!J4267</f>
        <v>22706289.579415526</v>
      </c>
      <c r="E4259" s="79">
        <f t="shared" ca="1" si="66"/>
        <v>243124523.18065694</v>
      </c>
    </row>
    <row r="4260" spans="1:5" s="62" customFormat="1" ht="12.75" x14ac:dyDescent="0.2">
      <c r="A4260" s="85">
        <v>4256</v>
      </c>
      <c r="B4260" s="79">
        <f ca="1">('Activity Data'!B4266*$B$4)*'Emission Factors'!H4268</f>
        <v>152783919.18715754</v>
      </c>
      <c r="C4260" s="79">
        <f ca="1">('Activity Data'!B4266*$C$4)*'Emission Factors'!I4268</f>
        <v>72172434.336729154</v>
      </c>
      <c r="D4260" s="79">
        <f ca="1">('Activity Data'!B4266*$D$4)*'Emission Factors'!J4268</f>
        <v>22338491.674541704</v>
      </c>
      <c r="E4260" s="79">
        <f t="shared" ca="1" si="66"/>
        <v>247294845.19842839</v>
      </c>
    </row>
    <row r="4261" spans="1:5" s="62" customFormat="1" ht="12.75" x14ac:dyDescent="0.2">
      <c r="A4261" s="85">
        <v>4257</v>
      </c>
      <c r="B4261" s="79">
        <f ca="1">('Activity Data'!B4267*$B$4)*'Emission Factors'!H4269</f>
        <v>139785474.97389254</v>
      </c>
      <c r="C4261" s="79">
        <f ca="1">('Activity Data'!B4267*$C$4)*'Emission Factors'!I4269</f>
        <v>64578523.963620812</v>
      </c>
      <c r="D4261" s="79">
        <f ca="1">('Activity Data'!B4267*$D$4)*'Emission Factors'!J4269</f>
        <v>23156630.176876288</v>
      </c>
      <c r="E4261" s="79">
        <f t="shared" ca="1" si="66"/>
        <v>227520629.11438963</v>
      </c>
    </row>
    <row r="4262" spans="1:5" s="62" customFormat="1" ht="12.75" x14ac:dyDescent="0.2">
      <c r="A4262" s="85">
        <v>4258</v>
      </c>
      <c r="B4262" s="79">
        <f ca="1">('Activity Data'!B4268*$B$4)*'Emission Factors'!H4270</f>
        <v>122637092.67594914</v>
      </c>
      <c r="C4262" s="79">
        <f ca="1">('Activity Data'!B4268*$C$4)*'Emission Factors'!I4270</f>
        <v>57597844.518874563</v>
      </c>
      <c r="D4262" s="79">
        <f ca="1">('Activity Data'!B4268*$D$4)*'Emission Factors'!J4270</f>
        <v>19499436.580306124</v>
      </c>
      <c r="E4262" s="79">
        <f t="shared" ca="1" si="66"/>
        <v>199734373.77512982</v>
      </c>
    </row>
    <row r="4263" spans="1:5" s="62" customFormat="1" ht="12.75" x14ac:dyDescent="0.2">
      <c r="A4263" s="85">
        <v>4259</v>
      </c>
      <c r="B4263" s="79">
        <f ca="1">('Activity Data'!B4269*$B$4)*'Emission Factors'!H4271</f>
        <v>148263271.44648358</v>
      </c>
      <c r="C4263" s="79">
        <f ca="1">('Activity Data'!B4269*$C$4)*'Emission Factors'!I4271</f>
        <v>70145401.402078182</v>
      </c>
      <c r="D4263" s="79">
        <f ca="1">('Activity Data'!B4269*$D$4)*'Emission Factors'!J4271</f>
        <v>21990358.442913327</v>
      </c>
      <c r="E4263" s="79">
        <f t="shared" ca="1" si="66"/>
        <v>240399031.29147509</v>
      </c>
    </row>
    <row r="4264" spans="1:5" s="62" customFormat="1" ht="12.75" x14ac:dyDescent="0.2">
      <c r="A4264" s="85">
        <v>4260</v>
      </c>
      <c r="B4264" s="79">
        <f ca="1">('Activity Data'!B4270*$B$4)*'Emission Factors'!H4272</f>
        <v>144616283.21809456</v>
      </c>
      <c r="C4264" s="79">
        <f ca="1">('Activity Data'!B4270*$C$4)*'Emission Factors'!I4272</f>
        <v>64233165.969668306</v>
      </c>
      <c r="D4264" s="79">
        <f ca="1">('Activity Data'!B4270*$D$4)*'Emission Factors'!J4272</f>
        <v>22534193.401272915</v>
      </c>
      <c r="E4264" s="79">
        <f t="shared" ca="1" si="66"/>
        <v>231383642.58903578</v>
      </c>
    </row>
    <row r="4265" spans="1:5" s="62" customFormat="1" ht="12.75" x14ac:dyDescent="0.2">
      <c r="A4265" s="85">
        <v>4261</v>
      </c>
      <c r="B4265" s="79">
        <f ca="1">('Activity Data'!B4271*$B$4)*'Emission Factors'!H4273</f>
        <v>126873314.82524925</v>
      </c>
      <c r="C4265" s="79">
        <f ca="1">('Activity Data'!B4271*$C$4)*'Emission Factors'!I4273</f>
        <v>62590591.907352433</v>
      </c>
      <c r="D4265" s="79">
        <f ca="1">('Activity Data'!B4271*$D$4)*'Emission Factors'!J4273</f>
        <v>19391331.874773618</v>
      </c>
      <c r="E4265" s="79">
        <f t="shared" ca="1" si="66"/>
        <v>208855238.60737532</v>
      </c>
    </row>
    <row r="4266" spans="1:5" s="62" customFormat="1" ht="12.75" x14ac:dyDescent="0.2">
      <c r="A4266" s="85">
        <v>4262</v>
      </c>
      <c r="B4266" s="79">
        <f ca="1">('Activity Data'!B4272*$B$4)*'Emission Factors'!H4274</f>
        <v>141151451.20275646</v>
      </c>
      <c r="C4266" s="79">
        <f ca="1">('Activity Data'!B4272*$C$4)*'Emission Factors'!I4274</f>
        <v>60919936.177808642</v>
      </c>
      <c r="D4266" s="79">
        <f ca="1">('Activity Data'!B4272*$D$4)*'Emission Factors'!J4274</f>
        <v>20980034.528249908</v>
      </c>
      <c r="E4266" s="79">
        <f t="shared" ca="1" si="66"/>
        <v>223051421.90881503</v>
      </c>
    </row>
    <row r="4267" spans="1:5" s="62" customFormat="1" ht="12.75" x14ac:dyDescent="0.2">
      <c r="A4267" s="85">
        <v>4263</v>
      </c>
      <c r="B4267" s="79">
        <f ca="1">('Activity Data'!B4273*$B$4)*'Emission Factors'!H4275</f>
        <v>143243527.88027784</v>
      </c>
      <c r="C4267" s="79">
        <f ca="1">('Activity Data'!B4273*$C$4)*'Emission Factors'!I4275</f>
        <v>66055616.307706073</v>
      </c>
      <c r="D4267" s="79">
        <f ca="1">('Activity Data'!B4273*$D$4)*'Emission Factors'!J4275</f>
        <v>22714018.068489768</v>
      </c>
      <c r="E4267" s="79">
        <f t="shared" ca="1" si="66"/>
        <v>232013162.25647369</v>
      </c>
    </row>
    <row r="4268" spans="1:5" s="62" customFormat="1" ht="12.75" x14ac:dyDescent="0.2">
      <c r="A4268" s="85">
        <v>4264</v>
      </c>
      <c r="B4268" s="79">
        <f ca="1">('Activity Data'!B4274*$B$4)*'Emission Factors'!H4276</f>
        <v>136562691.21142849</v>
      </c>
      <c r="C4268" s="79">
        <f ca="1">('Activity Data'!B4274*$C$4)*'Emission Factors'!I4276</f>
        <v>64724916.03057415</v>
      </c>
      <c r="D4268" s="79">
        <f ca="1">('Activity Data'!B4274*$D$4)*'Emission Factors'!J4276</f>
        <v>22029321.463544488</v>
      </c>
      <c r="E4268" s="79">
        <f t="shared" ca="1" si="66"/>
        <v>223316928.70554712</v>
      </c>
    </row>
    <row r="4269" spans="1:5" s="62" customFormat="1" ht="12.75" x14ac:dyDescent="0.2">
      <c r="A4269" s="85">
        <v>4265</v>
      </c>
      <c r="B4269" s="79">
        <f ca="1">('Activity Data'!B4275*$B$4)*'Emission Factors'!H4277</f>
        <v>128948737.98858832</v>
      </c>
      <c r="C4269" s="79">
        <f ca="1">('Activity Data'!B4275*$C$4)*'Emission Factors'!I4277</f>
        <v>61719455.969158292</v>
      </c>
      <c r="D4269" s="79">
        <f ca="1">('Activity Data'!B4275*$D$4)*'Emission Factors'!J4277</f>
        <v>19969344.636403814</v>
      </c>
      <c r="E4269" s="79">
        <f t="shared" ca="1" si="66"/>
        <v>210637538.59415042</v>
      </c>
    </row>
    <row r="4270" spans="1:5" s="62" customFormat="1" ht="12.75" x14ac:dyDescent="0.2">
      <c r="A4270" s="85">
        <v>4266</v>
      </c>
      <c r="B4270" s="79">
        <f ca="1">('Activity Data'!B4276*$B$4)*'Emission Factors'!H4278</f>
        <v>152089181.17436787</v>
      </c>
      <c r="C4270" s="79">
        <f ca="1">('Activity Data'!B4276*$C$4)*'Emission Factors'!I4278</f>
        <v>71885950.389333382</v>
      </c>
      <c r="D4270" s="79">
        <f ca="1">('Activity Data'!B4276*$D$4)*'Emission Factors'!J4278</f>
        <v>24643188.488853261</v>
      </c>
      <c r="E4270" s="79">
        <f t="shared" ca="1" si="66"/>
        <v>248618320.05255455</v>
      </c>
    </row>
    <row r="4271" spans="1:5" s="62" customFormat="1" ht="12.75" x14ac:dyDescent="0.2">
      <c r="A4271" s="85">
        <v>4267</v>
      </c>
      <c r="B4271" s="79">
        <f ca="1">('Activity Data'!B4277*$B$4)*'Emission Factors'!H4279</f>
        <v>133954455.50809641</v>
      </c>
      <c r="C4271" s="79">
        <f ca="1">('Activity Data'!B4277*$C$4)*'Emission Factors'!I4279</f>
        <v>60960355.589643419</v>
      </c>
      <c r="D4271" s="79">
        <f ca="1">('Activity Data'!B4277*$D$4)*'Emission Factors'!J4279</f>
        <v>20092587.316036757</v>
      </c>
      <c r="E4271" s="79">
        <f t="shared" ca="1" si="66"/>
        <v>215007398.41377658</v>
      </c>
    </row>
    <row r="4272" spans="1:5" s="62" customFormat="1" ht="12.75" x14ac:dyDescent="0.2">
      <c r="A4272" s="85">
        <v>4268</v>
      </c>
      <c r="B4272" s="79">
        <f ca="1">('Activity Data'!B4278*$B$4)*'Emission Factors'!H4280</f>
        <v>128850252.50083284</v>
      </c>
      <c r="C4272" s="79">
        <f ca="1">('Activity Data'!B4278*$C$4)*'Emission Factors'!I4280</f>
        <v>59865871.999530509</v>
      </c>
      <c r="D4272" s="79">
        <f ca="1">('Activity Data'!B4278*$D$4)*'Emission Factors'!J4280</f>
        <v>20206743.818491887</v>
      </c>
      <c r="E4272" s="79">
        <f t="shared" ca="1" si="66"/>
        <v>208922868.31885523</v>
      </c>
    </row>
    <row r="4273" spans="1:5" s="62" customFormat="1" ht="12.75" x14ac:dyDescent="0.2">
      <c r="A4273" s="85">
        <v>4269</v>
      </c>
      <c r="B4273" s="79">
        <f ca="1">('Activity Data'!B4279*$B$4)*'Emission Factors'!H4281</f>
        <v>148107601.62266901</v>
      </c>
      <c r="C4273" s="79">
        <f ca="1">('Activity Data'!B4279*$C$4)*'Emission Factors'!I4281</f>
        <v>71072017.120704263</v>
      </c>
      <c r="D4273" s="79">
        <f ca="1">('Activity Data'!B4279*$D$4)*'Emission Factors'!J4281</f>
        <v>22994716.395515073</v>
      </c>
      <c r="E4273" s="79">
        <f t="shared" ca="1" si="66"/>
        <v>242174335.13888836</v>
      </c>
    </row>
    <row r="4274" spans="1:5" s="62" customFormat="1" ht="12.75" x14ac:dyDescent="0.2">
      <c r="A4274" s="85">
        <v>4270</v>
      </c>
      <c r="B4274" s="79">
        <f ca="1">('Activity Data'!B4280*$B$4)*'Emission Factors'!H4282</f>
        <v>118524197.85206717</v>
      </c>
      <c r="C4274" s="79">
        <f ca="1">('Activity Data'!B4280*$C$4)*'Emission Factors'!I4282</f>
        <v>53897246.673452362</v>
      </c>
      <c r="D4274" s="79">
        <f ca="1">('Activity Data'!B4280*$D$4)*'Emission Factors'!J4282</f>
        <v>18108923.556660827</v>
      </c>
      <c r="E4274" s="79">
        <f t="shared" ca="1" si="66"/>
        <v>190530368.08218038</v>
      </c>
    </row>
    <row r="4275" spans="1:5" s="62" customFormat="1" ht="12.75" x14ac:dyDescent="0.2">
      <c r="A4275" s="85">
        <v>4271</v>
      </c>
      <c r="B4275" s="79">
        <f ca="1">('Activity Data'!B4281*$B$4)*'Emission Factors'!H4283</f>
        <v>158170136.33571243</v>
      </c>
      <c r="C4275" s="79">
        <f ca="1">('Activity Data'!B4281*$C$4)*'Emission Factors'!I4283</f>
        <v>74486453.043143407</v>
      </c>
      <c r="D4275" s="79">
        <f ca="1">('Activity Data'!B4281*$D$4)*'Emission Factors'!J4283</f>
        <v>24728868.237528015</v>
      </c>
      <c r="E4275" s="79">
        <f t="shared" ca="1" si="66"/>
        <v>257385457.61638385</v>
      </c>
    </row>
    <row r="4276" spans="1:5" s="62" customFormat="1" ht="12.75" x14ac:dyDescent="0.2">
      <c r="A4276" s="85">
        <v>4272</v>
      </c>
      <c r="B4276" s="79">
        <f ca="1">('Activity Data'!B4282*$B$4)*'Emission Factors'!H4284</f>
        <v>141515359.7601845</v>
      </c>
      <c r="C4276" s="79">
        <f ca="1">('Activity Data'!B4282*$C$4)*'Emission Factors'!I4284</f>
        <v>63854430.674252838</v>
      </c>
      <c r="D4276" s="79">
        <f ca="1">('Activity Data'!B4282*$D$4)*'Emission Factors'!J4284</f>
        <v>23242870.22980772</v>
      </c>
      <c r="E4276" s="79">
        <f t="shared" ca="1" si="66"/>
        <v>228612660.66424507</v>
      </c>
    </row>
    <row r="4277" spans="1:5" s="62" customFormat="1" ht="12.75" x14ac:dyDescent="0.2">
      <c r="A4277" s="85">
        <v>4273</v>
      </c>
      <c r="B4277" s="79">
        <f ca="1">('Activity Data'!B4283*$B$4)*'Emission Factors'!H4285</f>
        <v>141211798.46498054</v>
      </c>
      <c r="C4277" s="79">
        <f ca="1">('Activity Data'!B4283*$C$4)*'Emission Factors'!I4285</f>
        <v>64824746.923933394</v>
      </c>
      <c r="D4277" s="79">
        <f ca="1">('Activity Data'!B4283*$D$4)*'Emission Factors'!J4285</f>
        <v>23233485.126375623</v>
      </c>
      <c r="E4277" s="79">
        <f t="shared" ca="1" si="66"/>
        <v>229270030.51528955</v>
      </c>
    </row>
    <row r="4278" spans="1:5" s="62" customFormat="1" ht="12.75" x14ac:dyDescent="0.2">
      <c r="A4278" s="85">
        <v>4274</v>
      </c>
      <c r="B4278" s="79">
        <f ca="1">('Activity Data'!B4284*$B$4)*'Emission Factors'!H4286</f>
        <v>174098320.49981338</v>
      </c>
      <c r="C4278" s="79">
        <f ca="1">('Activity Data'!B4284*$C$4)*'Emission Factors'!I4286</f>
        <v>81875374.70475319</v>
      </c>
      <c r="D4278" s="79">
        <f ca="1">('Activity Data'!B4284*$D$4)*'Emission Factors'!J4286</f>
        <v>26141100.099463318</v>
      </c>
      <c r="E4278" s="79">
        <f t="shared" ca="1" si="66"/>
        <v>282114795.30402988</v>
      </c>
    </row>
    <row r="4279" spans="1:5" s="62" customFormat="1" ht="12.75" x14ac:dyDescent="0.2">
      <c r="A4279" s="85">
        <v>4275</v>
      </c>
      <c r="B4279" s="79">
        <f ca="1">('Activity Data'!B4285*$B$4)*'Emission Factors'!H4287</f>
        <v>141131869.88617831</v>
      </c>
      <c r="C4279" s="79">
        <f ca="1">('Activity Data'!B4285*$C$4)*'Emission Factors'!I4287</f>
        <v>64305244.590639725</v>
      </c>
      <c r="D4279" s="79">
        <f ca="1">('Activity Data'!B4285*$D$4)*'Emission Factors'!J4287</f>
        <v>22583863.231428441</v>
      </c>
      <c r="E4279" s="79">
        <f t="shared" ca="1" si="66"/>
        <v>228020977.70824647</v>
      </c>
    </row>
    <row r="4280" spans="1:5" s="62" customFormat="1" ht="12.75" x14ac:dyDescent="0.2">
      <c r="A4280" s="85">
        <v>4276</v>
      </c>
      <c r="B4280" s="79">
        <f ca="1">('Activity Data'!B4286*$B$4)*'Emission Factors'!H4288</f>
        <v>126152535.82976949</v>
      </c>
      <c r="C4280" s="79">
        <f ca="1">('Activity Data'!B4286*$C$4)*'Emission Factors'!I4288</f>
        <v>57892789.167267337</v>
      </c>
      <c r="D4280" s="79">
        <f ca="1">('Activity Data'!B4286*$D$4)*'Emission Factors'!J4288</f>
        <v>19319058.742563676</v>
      </c>
      <c r="E4280" s="79">
        <f t="shared" ca="1" si="66"/>
        <v>203364383.73960048</v>
      </c>
    </row>
    <row r="4281" spans="1:5" s="62" customFormat="1" ht="12.75" x14ac:dyDescent="0.2">
      <c r="A4281" s="85">
        <v>4277</v>
      </c>
      <c r="B4281" s="79">
        <f ca="1">('Activity Data'!B4287*$B$4)*'Emission Factors'!H4289</f>
        <v>118771196.60826787</v>
      </c>
      <c r="C4281" s="79">
        <f ca="1">('Activity Data'!B4287*$C$4)*'Emission Factors'!I4289</f>
        <v>56730844.364198841</v>
      </c>
      <c r="D4281" s="79">
        <f ca="1">('Activity Data'!B4287*$D$4)*'Emission Factors'!J4289</f>
        <v>18788095.926885094</v>
      </c>
      <c r="E4281" s="79">
        <f t="shared" ca="1" si="66"/>
        <v>194290136.89935181</v>
      </c>
    </row>
    <row r="4282" spans="1:5" s="62" customFormat="1" ht="12.75" x14ac:dyDescent="0.2">
      <c r="A4282" s="85">
        <v>4278</v>
      </c>
      <c r="B4282" s="79">
        <f ca="1">('Activity Data'!B4288*$B$4)*'Emission Factors'!H4290</f>
        <v>160889908.26496208</v>
      </c>
      <c r="C4282" s="79">
        <f ca="1">('Activity Data'!B4288*$C$4)*'Emission Factors'!I4290</f>
        <v>74767846.749212429</v>
      </c>
      <c r="D4282" s="79">
        <f ca="1">('Activity Data'!B4288*$D$4)*'Emission Factors'!J4290</f>
        <v>24458651.39762114</v>
      </c>
      <c r="E4282" s="79">
        <f t="shared" ca="1" si="66"/>
        <v>260116406.41179568</v>
      </c>
    </row>
    <row r="4283" spans="1:5" s="62" customFormat="1" ht="12.75" x14ac:dyDescent="0.2">
      <c r="A4283" s="85">
        <v>4279</v>
      </c>
      <c r="B4283" s="79">
        <f ca="1">('Activity Data'!B4289*$B$4)*'Emission Factors'!H4291</f>
        <v>152791475.28628799</v>
      </c>
      <c r="C4283" s="79">
        <f ca="1">('Activity Data'!B4289*$C$4)*'Emission Factors'!I4291</f>
        <v>72050934.539834619</v>
      </c>
      <c r="D4283" s="79">
        <f ca="1">('Activity Data'!B4289*$D$4)*'Emission Factors'!J4291</f>
        <v>22225099.767289001</v>
      </c>
      <c r="E4283" s="79">
        <f t="shared" ca="1" si="66"/>
        <v>247067509.59341162</v>
      </c>
    </row>
    <row r="4284" spans="1:5" s="62" customFormat="1" ht="12.75" x14ac:dyDescent="0.2">
      <c r="A4284" s="85">
        <v>4280</v>
      </c>
      <c r="B4284" s="79">
        <f ca="1">('Activity Data'!B4290*$B$4)*'Emission Factors'!H4292</f>
        <v>150588528.31600651</v>
      </c>
      <c r="C4284" s="79">
        <f ca="1">('Activity Data'!B4290*$C$4)*'Emission Factors'!I4292</f>
        <v>71063982.982692763</v>
      </c>
      <c r="D4284" s="79">
        <f ca="1">('Activity Data'!B4290*$D$4)*'Emission Factors'!J4292</f>
        <v>22393845.382447071</v>
      </c>
      <c r="E4284" s="79">
        <f t="shared" ca="1" si="66"/>
        <v>244046356.68114632</v>
      </c>
    </row>
    <row r="4285" spans="1:5" s="62" customFormat="1" ht="12.75" x14ac:dyDescent="0.2">
      <c r="A4285" s="85">
        <v>4281</v>
      </c>
      <c r="B4285" s="79">
        <f ca="1">('Activity Data'!B4291*$B$4)*'Emission Factors'!H4293</f>
        <v>126247498.6943071</v>
      </c>
      <c r="C4285" s="79">
        <f ca="1">('Activity Data'!B4291*$C$4)*'Emission Factors'!I4293</f>
        <v>63469382.058920823</v>
      </c>
      <c r="D4285" s="79">
        <f ca="1">('Activity Data'!B4291*$D$4)*'Emission Factors'!J4293</f>
        <v>19593836.596253805</v>
      </c>
      <c r="E4285" s="79">
        <f t="shared" ca="1" si="66"/>
        <v>209310717.34948173</v>
      </c>
    </row>
    <row r="4286" spans="1:5" s="62" customFormat="1" ht="12.75" x14ac:dyDescent="0.2">
      <c r="A4286" s="85">
        <v>4282</v>
      </c>
      <c r="B4286" s="79">
        <f ca="1">('Activity Data'!B4292*$B$4)*'Emission Factors'!H4294</f>
        <v>153476333.9688307</v>
      </c>
      <c r="C4286" s="79">
        <f ca="1">('Activity Data'!B4292*$C$4)*'Emission Factors'!I4294</f>
        <v>73683531.360101923</v>
      </c>
      <c r="D4286" s="79">
        <f ca="1">('Activity Data'!B4292*$D$4)*'Emission Factors'!J4294</f>
        <v>23422655.573118027</v>
      </c>
      <c r="E4286" s="79">
        <f t="shared" ca="1" si="66"/>
        <v>250582520.90205067</v>
      </c>
    </row>
    <row r="4287" spans="1:5" s="62" customFormat="1" ht="12.75" x14ac:dyDescent="0.2">
      <c r="A4287" s="85">
        <v>4283</v>
      </c>
      <c r="B4287" s="79">
        <f ca="1">('Activity Data'!B4293*$B$4)*'Emission Factors'!H4295</f>
        <v>133042997.00537221</v>
      </c>
      <c r="C4287" s="79">
        <f ca="1">('Activity Data'!B4293*$C$4)*'Emission Factors'!I4295</f>
        <v>61199055.996907003</v>
      </c>
      <c r="D4287" s="79">
        <f ca="1">('Activity Data'!B4293*$D$4)*'Emission Factors'!J4295</f>
        <v>20502468.945887826</v>
      </c>
      <c r="E4287" s="79">
        <f t="shared" ca="1" si="66"/>
        <v>214744521.94816706</v>
      </c>
    </row>
    <row r="4288" spans="1:5" s="62" customFormat="1" ht="12.75" x14ac:dyDescent="0.2">
      <c r="A4288" s="85">
        <v>4284</v>
      </c>
      <c r="B4288" s="79">
        <f ca="1">('Activity Data'!B4294*$B$4)*'Emission Factors'!H4296</f>
        <v>141837612.05880937</v>
      </c>
      <c r="C4288" s="79">
        <f ca="1">('Activity Data'!B4294*$C$4)*'Emission Factors'!I4296</f>
        <v>65824435.147399858</v>
      </c>
      <c r="D4288" s="79">
        <f ca="1">('Activity Data'!B4294*$D$4)*'Emission Factors'!J4296</f>
        <v>19388318.752235789</v>
      </c>
      <c r="E4288" s="79">
        <f t="shared" ca="1" si="66"/>
        <v>227050365.95844504</v>
      </c>
    </row>
    <row r="4289" spans="1:5" s="62" customFormat="1" ht="12.75" x14ac:dyDescent="0.2">
      <c r="A4289" s="85">
        <v>4285</v>
      </c>
      <c r="B4289" s="79">
        <f ca="1">('Activity Data'!B4295*$B$4)*'Emission Factors'!H4297</f>
        <v>141984717.07757992</v>
      </c>
      <c r="C4289" s="79">
        <f ca="1">('Activity Data'!B4295*$C$4)*'Emission Factors'!I4297</f>
        <v>64459226.373425603</v>
      </c>
      <c r="D4289" s="79">
        <f ca="1">('Activity Data'!B4295*$D$4)*'Emission Factors'!J4297</f>
        <v>21212626.614035252</v>
      </c>
      <c r="E4289" s="79">
        <f t="shared" ca="1" si="66"/>
        <v>227656570.06504077</v>
      </c>
    </row>
    <row r="4290" spans="1:5" s="62" customFormat="1" ht="12.75" x14ac:dyDescent="0.2">
      <c r="A4290" s="85">
        <v>4286</v>
      </c>
      <c r="B4290" s="79">
        <f ca="1">('Activity Data'!B4296*$B$4)*'Emission Factors'!H4298</f>
        <v>132766722.87457857</v>
      </c>
      <c r="C4290" s="79">
        <f ca="1">('Activity Data'!B4296*$C$4)*'Emission Factors'!I4298</f>
        <v>59065936.031223863</v>
      </c>
      <c r="D4290" s="79">
        <f ca="1">('Activity Data'!B4296*$D$4)*'Emission Factors'!J4298</f>
        <v>20957343.127051074</v>
      </c>
      <c r="E4290" s="79">
        <f t="shared" ca="1" si="66"/>
        <v>212790002.03285351</v>
      </c>
    </row>
    <row r="4291" spans="1:5" s="62" customFormat="1" ht="12.75" x14ac:dyDescent="0.2">
      <c r="A4291" s="85">
        <v>4287</v>
      </c>
      <c r="B4291" s="79">
        <f ca="1">('Activity Data'!B4297*$B$4)*'Emission Factors'!H4299</f>
        <v>135900906.43001181</v>
      </c>
      <c r="C4291" s="79">
        <f ca="1">('Activity Data'!B4297*$C$4)*'Emission Factors'!I4299</f>
        <v>56832652.54673589</v>
      </c>
      <c r="D4291" s="79">
        <f ca="1">('Activity Data'!B4297*$D$4)*'Emission Factors'!J4299</f>
        <v>20891915.355001915</v>
      </c>
      <c r="E4291" s="79">
        <f t="shared" ca="1" si="66"/>
        <v>213625474.33174962</v>
      </c>
    </row>
    <row r="4292" spans="1:5" s="62" customFormat="1" ht="12.75" x14ac:dyDescent="0.2">
      <c r="A4292" s="85">
        <v>4288</v>
      </c>
      <c r="B4292" s="79">
        <f ca="1">('Activity Data'!B4298*$B$4)*'Emission Factors'!H4300</f>
        <v>127785648.38852556</v>
      </c>
      <c r="C4292" s="79">
        <f ca="1">('Activity Data'!B4298*$C$4)*'Emission Factors'!I4300</f>
        <v>59228272.459344752</v>
      </c>
      <c r="D4292" s="79">
        <f ca="1">('Activity Data'!B4298*$D$4)*'Emission Factors'!J4300</f>
        <v>19162539.49417536</v>
      </c>
      <c r="E4292" s="79">
        <f t="shared" ca="1" si="66"/>
        <v>206176460.34204566</v>
      </c>
    </row>
    <row r="4293" spans="1:5" s="62" customFormat="1" ht="12.75" x14ac:dyDescent="0.2">
      <c r="A4293" s="85">
        <v>4289</v>
      </c>
      <c r="B4293" s="79">
        <f ca="1">('Activity Data'!B4299*$B$4)*'Emission Factors'!H4301</f>
        <v>164385700.71955016</v>
      </c>
      <c r="C4293" s="79">
        <f ca="1">('Activity Data'!B4299*$C$4)*'Emission Factors'!I4301</f>
        <v>76748027.105528697</v>
      </c>
      <c r="D4293" s="79">
        <f ca="1">('Activity Data'!B4299*$D$4)*'Emission Factors'!J4301</f>
        <v>25831785.843946155</v>
      </c>
      <c r="E4293" s="79">
        <f t="shared" ref="E4293:E4356" ca="1" si="67">SUM(B4293:D4293)</f>
        <v>266965513.669025</v>
      </c>
    </row>
    <row r="4294" spans="1:5" s="62" customFormat="1" ht="12.75" x14ac:dyDescent="0.2">
      <c r="A4294" s="85">
        <v>4290</v>
      </c>
      <c r="B4294" s="79">
        <f ca="1">('Activity Data'!B4300*$B$4)*'Emission Factors'!H4302</f>
        <v>134820312.5144152</v>
      </c>
      <c r="C4294" s="79">
        <f ca="1">('Activity Data'!B4300*$C$4)*'Emission Factors'!I4302</f>
        <v>71035563.698169515</v>
      </c>
      <c r="D4294" s="79">
        <f ca="1">('Activity Data'!B4300*$D$4)*'Emission Factors'!J4302</f>
        <v>20348717.873575464</v>
      </c>
      <c r="E4294" s="79">
        <f t="shared" ca="1" si="67"/>
        <v>226204594.08616018</v>
      </c>
    </row>
    <row r="4295" spans="1:5" s="62" customFormat="1" ht="12.75" x14ac:dyDescent="0.2">
      <c r="A4295" s="85">
        <v>4291</v>
      </c>
      <c r="B4295" s="79">
        <f ca="1">('Activity Data'!B4301*$B$4)*'Emission Factors'!H4303</f>
        <v>152887445.94402674</v>
      </c>
      <c r="C4295" s="79">
        <f ca="1">('Activity Data'!B4301*$C$4)*'Emission Factors'!I4303</f>
        <v>77077867.07830666</v>
      </c>
      <c r="D4295" s="79">
        <f ca="1">('Activity Data'!B4301*$D$4)*'Emission Factors'!J4303</f>
        <v>22883163.229058858</v>
      </c>
      <c r="E4295" s="79">
        <f t="shared" ca="1" si="67"/>
        <v>252848476.25139225</v>
      </c>
    </row>
    <row r="4296" spans="1:5" s="62" customFormat="1" ht="12.75" x14ac:dyDescent="0.2">
      <c r="A4296" s="85">
        <v>4292</v>
      </c>
      <c r="B4296" s="79">
        <f ca="1">('Activity Data'!B4302*$B$4)*'Emission Factors'!H4304</f>
        <v>140479085.8757847</v>
      </c>
      <c r="C4296" s="79">
        <f ca="1">('Activity Data'!B4302*$C$4)*'Emission Factors'!I4304</f>
        <v>67641453.111878529</v>
      </c>
      <c r="D4296" s="79">
        <f ca="1">('Activity Data'!B4302*$D$4)*'Emission Factors'!J4304</f>
        <v>21650768.230285972</v>
      </c>
      <c r="E4296" s="79">
        <f t="shared" ca="1" si="67"/>
        <v>229771307.21794918</v>
      </c>
    </row>
    <row r="4297" spans="1:5" s="62" customFormat="1" ht="12.75" x14ac:dyDescent="0.2">
      <c r="A4297" s="85">
        <v>4293</v>
      </c>
      <c r="B4297" s="79">
        <f ca="1">('Activity Data'!B4303*$B$4)*'Emission Factors'!H4305</f>
        <v>142937050.43848014</v>
      </c>
      <c r="C4297" s="79">
        <f ca="1">('Activity Data'!B4303*$C$4)*'Emission Factors'!I4305</f>
        <v>61269956.821875706</v>
      </c>
      <c r="D4297" s="79">
        <f ca="1">('Activity Data'!B4303*$D$4)*'Emission Factors'!J4305</f>
        <v>22903859.772411045</v>
      </c>
      <c r="E4297" s="79">
        <f t="shared" ca="1" si="67"/>
        <v>227110867.03276688</v>
      </c>
    </row>
    <row r="4298" spans="1:5" s="62" customFormat="1" ht="12.75" x14ac:dyDescent="0.2">
      <c r="A4298" s="85">
        <v>4294</v>
      </c>
      <c r="B4298" s="79">
        <f ca="1">('Activity Data'!B4304*$B$4)*'Emission Factors'!H4306</f>
        <v>143896159.29256356</v>
      </c>
      <c r="C4298" s="79">
        <f ca="1">('Activity Data'!B4304*$C$4)*'Emission Factors'!I4306</f>
        <v>66424921.016994156</v>
      </c>
      <c r="D4298" s="79">
        <f ca="1">('Activity Data'!B4304*$D$4)*'Emission Factors'!J4306</f>
        <v>22544426.100616895</v>
      </c>
      <c r="E4298" s="79">
        <f t="shared" ca="1" si="67"/>
        <v>232865506.41017461</v>
      </c>
    </row>
    <row r="4299" spans="1:5" s="62" customFormat="1" ht="12.75" x14ac:dyDescent="0.2">
      <c r="A4299" s="85">
        <v>4295</v>
      </c>
      <c r="B4299" s="79">
        <f ca="1">('Activity Data'!B4305*$B$4)*'Emission Factors'!H4307</f>
        <v>137506927.8132574</v>
      </c>
      <c r="C4299" s="79">
        <f ca="1">('Activity Data'!B4305*$C$4)*'Emission Factors'!I4307</f>
        <v>62707349.748130344</v>
      </c>
      <c r="D4299" s="79">
        <f ca="1">('Activity Data'!B4305*$D$4)*'Emission Factors'!J4307</f>
        <v>21048938.689100798</v>
      </c>
      <c r="E4299" s="79">
        <f t="shared" ca="1" si="67"/>
        <v>221263216.25048855</v>
      </c>
    </row>
    <row r="4300" spans="1:5" s="62" customFormat="1" ht="12.75" x14ac:dyDescent="0.2">
      <c r="A4300" s="85">
        <v>4296</v>
      </c>
      <c r="B4300" s="79">
        <f ca="1">('Activity Data'!B4306*$B$4)*'Emission Factors'!H4308</f>
        <v>152518175.60650641</v>
      </c>
      <c r="C4300" s="79">
        <f ca="1">('Activity Data'!B4306*$C$4)*'Emission Factors'!I4308</f>
        <v>68022224.908030659</v>
      </c>
      <c r="D4300" s="79">
        <f ca="1">('Activity Data'!B4306*$D$4)*'Emission Factors'!J4308</f>
        <v>22881768.784565762</v>
      </c>
      <c r="E4300" s="79">
        <f t="shared" ca="1" si="67"/>
        <v>243422169.29910284</v>
      </c>
    </row>
    <row r="4301" spans="1:5" s="62" customFormat="1" ht="12.75" x14ac:dyDescent="0.2">
      <c r="A4301" s="85">
        <v>4297</v>
      </c>
      <c r="B4301" s="79">
        <f ca="1">('Activity Data'!B4307*$B$4)*'Emission Factors'!H4309</f>
        <v>143517582.45610335</v>
      </c>
      <c r="C4301" s="79">
        <f ca="1">('Activity Data'!B4307*$C$4)*'Emission Factors'!I4309</f>
        <v>68825481.703378081</v>
      </c>
      <c r="D4301" s="79">
        <f ca="1">('Activity Data'!B4307*$D$4)*'Emission Factors'!J4309</f>
        <v>21378956.732646581</v>
      </c>
      <c r="E4301" s="79">
        <f t="shared" ca="1" si="67"/>
        <v>233722020.89212802</v>
      </c>
    </row>
    <row r="4302" spans="1:5" s="62" customFormat="1" ht="12.75" x14ac:dyDescent="0.2">
      <c r="A4302" s="85">
        <v>4298</v>
      </c>
      <c r="B4302" s="79">
        <f ca="1">('Activity Data'!B4308*$B$4)*'Emission Factors'!H4310</f>
        <v>137081507.34772015</v>
      </c>
      <c r="C4302" s="79">
        <f ca="1">('Activity Data'!B4308*$C$4)*'Emission Factors'!I4310</f>
        <v>66484819.01445917</v>
      </c>
      <c r="D4302" s="79">
        <f ca="1">('Activity Data'!B4308*$D$4)*'Emission Factors'!J4310</f>
        <v>22841948.377007041</v>
      </c>
      <c r="E4302" s="79">
        <f t="shared" ca="1" si="67"/>
        <v>226408274.73918635</v>
      </c>
    </row>
    <row r="4303" spans="1:5" s="62" customFormat="1" ht="12.75" x14ac:dyDescent="0.2">
      <c r="A4303" s="85">
        <v>4299</v>
      </c>
      <c r="B4303" s="79">
        <f ca="1">('Activity Data'!B4309*$B$4)*'Emission Factors'!H4311</f>
        <v>154191088.09913856</v>
      </c>
      <c r="C4303" s="79">
        <f ca="1">('Activity Data'!B4309*$C$4)*'Emission Factors'!I4311</f>
        <v>72755240.996977717</v>
      </c>
      <c r="D4303" s="79">
        <f ca="1">('Activity Data'!B4309*$D$4)*'Emission Factors'!J4311</f>
        <v>25588140.549530409</v>
      </c>
      <c r="E4303" s="79">
        <f t="shared" ca="1" si="67"/>
        <v>252534469.64564669</v>
      </c>
    </row>
    <row r="4304" spans="1:5" s="62" customFormat="1" ht="12.75" x14ac:dyDescent="0.2">
      <c r="A4304" s="85">
        <v>4300</v>
      </c>
      <c r="B4304" s="79">
        <f ca="1">('Activity Data'!B4310*$B$4)*'Emission Factors'!H4312</f>
        <v>139640062.56708604</v>
      </c>
      <c r="C4304" s="79">
        <f ca="1">('Activity Data'!B4310*$C$4)*'Emission Factors'!I4312</f>
        <v>63693053.28586413</v>
      </c>
      <c r="D4304" s="79">
        <f ca="1">('Activity Data'!B4310*$D$4)*'Emission Factors'!J4312</f>
        <v>21918235.053072888</v>
      </c>
      <c r="E4304" s="79">
        <f t="shared" ca="1" si="67"/>
        <v>225251350.90602306</v>
      </c>
    </row>
    <row r="4305" spans="1:5" s="62" customFormat="1" ht="12.75" x14ac:dyDescent="0.2">
      <c r="A4305" s="85">
        <v>4301</v>
      </c>
      <c r="B4305" s="79">
        <f ca="1">('Activity Data'!B4311*$B$4)*'Emission Factors'!H4313</f>
        <v>140225816.18892762</v>
      </c>
      <c r="C4305" s="79">
        <f ca="1">('Activity Data'!B4311*$C$4)*'Emission Factors'!I4313</f>
        <v>66024263.947938785</v>
      </c>
      <c r="D4305" s="79">
        <f ca="1">('Activity Data'!B4311*$D$4)*'Emission Factors'!J4313</f>
        <v>22354699.563043464</v>
      </c>
      <c r="E4305" s="79">
        <f t="shared" ca="1" si="67"/>
        <v>228604779.69990987</v>
      </c>
    </row>
    <row r="4306" spans="1:5" s="62" customFormat="1" ht="12.75" x14ac:dyDescent="0.2">
      <c r="A4306" s="85">
        <v>4302</v>
      </c>
      <c r="B4306" s="79">
        <f ca="1">('Activity Data'!B4312*$B$4)*'Emission Factors'!H4314</f>
        <v>139698441.64229798</v>
      </c>
      <c r="C4306" s="79">
        <f ca="1">('Activity Data'!B4312*$C$4)*'Emission Factors'!I4314</f>
        <v>62697557.270779282</v>
      </c>
      <c r="D4306" s="79">
        <f ca="1">('Activity Data'!B4312*$D$4)*'Emission Factors'!J4314</f>
        <v>20501765.131158806</v>
      </c>
      <c r="E4306" s="79">
        <f t="shared" ca="1" si="67"/>
        <v>222897764.04423606</v>
      </c>
    </row>
    <row r="4307" spans="1:5" s="62" customFormat="1" ht="12.75" x14ac:dyDescent="0.2">
      <c r="A4307" s="85">
        <v>4303</v>
      </c>
      <c r="B4307" s="79">
        <f ca="1">('Activity Data'!B4313*$B$4)*'Emission Factors'!H4315</f>
        <v>146085761.99990749</v>
      </c>
      <c r="C4307" s="79">
        <f ca="1">('Activity Data'!B4313*$C$4)*'Emission Factors'!I4315</f>
        <v>63835513.681060262</v>
      </c>
      <c r="D4307" s="79">
        <f ca="1">('Activity Data'!B4313*$D$4)*'Emission Factors'!J4315</f>
        <v>22505894.482423965</v>
      </c>
      <c r="E4307" s="79">
        <f t="shared" ca="1" si="67"/>
        <v>232427170.16339171</v>
      </c>
    </row>
    <row r="4308" spans="1:5" s="62" customFormat="1" ht="12.75" x14ac:dyDescent="0.2">
      <c r="A4308" s="85">
        <v>4304</v>
      </c>
      <c r="B4308" s="79">
        <f ca="1">('Activity Data'!B4314*$B$4)*'Emission Factors'!H4316</f>
        <v>145277965.42408112</v>
      </c>
      <c r="C4308" s="79">
        <f ca="1">('Activity Data'!B4314*$C$4)*'Emission Factors'!I4316</f>
        <v>69145108.172253147</v>
      </c>
      <c r="D4308" s="79">
        <f ca="1">('Activity Data'!B4314*$D$4)*'Emission Factors'!J4316</f>
        <v>22646430.361423094</v>
      </c>
      <c r="E4308" s="79">
        <f t="shared" ca="1" si="67"/>
        <v>237069503.95775738</v>
      </c>
    </row>
    <row r="4309" spans="1:5" s="62" customFormat="1" ht="12.75" x14ac:dyDescent="0.2">
      <c r="A4309" s="85">
        <v>4305</v>
      </c>
      <c r="B4309" s="79">
        <f ca="1">('Activity Data'!B4315*$B$4)*'Emission Factors'!H4317</f>
        <v>127994692.0458699</v>
      </c>
      <c r="C4309" s="79">
        <f ca="1">('Activity Data'!B4315*$C$4)*'Emission Factors'!I4317</f>
        <v>57906849.85024891</v>
      </c>
      <c r="D4309" s="79">
        <f ca="1">('Activity Data'!B4315*$D$4)*'Emission Factors'!J4317</f>
        <v>19065667.327611435</v>
      </c>
      <c r="E4309" s="79">
        <f t="shared" ca="1" si="67"/>
        <v>204967209.22373027</v>
      </c>
    </row>
    <row r="4310" spans="1:5" s="62" customFormat="1" ht="12.75" x14ac:dyDescent="0.2">
      <c r="A4310" s="85">
        <v>4306</v>
      </c>
      <c r="B4310" s="79">
        <f ca="1">('Activity Data'!B4316*$B$4)*'Emission Factors'!H4318</f>
        <v>142594637.56383297</v>
      </c>
      <c r="C4310" s="79">
        <f ca="1">('Activity Data'!B4316*$C$4)*'Emission Factors'!I4318</f>
        <v>68972454.187612593</v>
      </c>
      <c r="D4310" s="79">
        <f ca="1">('Activity Data'!B4316*$D$4)*'Emission Factors'!J4318</f>
        <v>22497372.76604861</v>
      </c>
      <c r="E4310" s="79">
        <f t="shared" ca="1" si="67"/>
        <v>234064464.51749417</v>
      </c>
    </row>
    <row r="4311" spans="1:5" s="62" customFormat="1" ht="12.75" x14ac:dyDescent="0.2">
      <c r="A4311" s="85">
        <v>4307</v>
      </c>
      <c r="B4311" s="79">
        <f ca="1">('Activity Data'!B4317*$B$4)*'Emission Factors'!H4319</f>
        <v>148283064.47826743</v>
      </c>
      <c r="C4311" s="79">
        <f ca="1">('Activity Data'!B4317*$C$4)*'Emission Factors'!I4319</f>
        <v>66418844.525435209</v>
      </c>
      <c r="D4311" s="79">
        <f ca="1">('Activity Data'!B4317*$D$4)*'Emission Factors'!J4319</f>
        <v>21429067.961176731</v>
      </c>
      <c r="E4311" s="79">
        <f t="shared" ca="1" si="67"/>
        <v>236130976.96487936</v>
      </c>
    </row>
    <row r="4312" spans="1:5" s="62" customFormat="1" ht="12.75" x14ac:dyDescent="0.2">
      <c r="A4312" s="85">
        <v>4308</v>
      </c>
      <c r="B4312" s="79">
        <f ca="1">('Activity Data'!B4318*$B$4)*'Emission Factors'!H4320</f>
        <v>145352774.48103514</v>
      </c>
      <c r="C4312" s="79">
        <f ca="1">('Activity Data'!B4318*$C$4)*'Emission Factors'!I4320</f>
        <v>67457274.938705996</v>
      </c>
      <c r="D4312" s="79">
        <f ca="1">('Activity Data'!B4318*$D$4)*'Emission Factors'!J4320</f>
        <v>21975252.294054814</v>
      </c>
      <c r="E4312" s="79">
        <f t="shared" ca="1" si="67"/>
        <v>234785301.71379596</v>
      </c>
    </row>
    <row r="4313" spans="1:5" s="62" customFormat="1" ht="12.75" x14ac:dyDescent="0.2">
      <c r="A4313" s="85">
        <v>4309</v>
      </c>
      <c r="B4313" s="79">
        <f ca="1">('Activity Data'!B4319*$B$4)*'Emission Factors'!H4321</f>
        <v>145610124.67182276</v>
      </c>
      <c r="C4313" s="79">
        <f ca="1">('Activity Data'!B4319*$C$4)*'Emission Factors'!I4321</f>
        <v>64424599.707357332</v>
      </c>
      <c r="D4313" s="79">
        <f ca="1">('Activity Data'!B4319*$D$4)*'Emission Factors'!J4321</f>
        <v>21843058.281297732</v>
      </c>
      <c r="E4313" s="79">
        <f t="shared" ca="1" si="67"/>
        <v>231877782.66047782</v>
      </c>
    </row>
    <row r="4314" spans="1:5" s="62" customFormat="1" ht="12.75" x14ac:dyDescent="0.2">
      <c r="A4314" s="85">
        <v>4310</v>
      </c>
      <c r="B4314" s="79">
        <f ca="1">('Activity Data'!B4320*$B$4)*'Emission Factors'!H4322</f>
        <v>134286516.14569831</v>
      </c>
      <c r="C4314" s="79">
        <f ca="1">('Activity Data'!B4320*$C$4)*'Emission Factors'!I4322</f>
        <v>61383845.686228313</v>
      </c>
      <c r="D4314" s="79">
        <f ca="1">('Activity Data'!B4320*$D$4)*'Emission Factors'!J4322</f>
        <v>20090985.53822409</v>
      </c>
      <c r="E4314" s="79">
        <f t="shared" ca="1" si="67"/>
        <v>215761347.37015072</v>
      </c>
    </row>
    <row r="4315" spans="1:5" s="62" customFormat="1" ht="12.75" x14ac:dyDescent="0.2">
      <c r="A4315" s="85">
        <v>4311</v>
      </c>
      <c r="B4315" s="79">
        <f ca="1">('Activity Data'!B4321*$B$4)*'Emission Factors'!H4323</f>
        <v>133274351.94573809</v>
      </c>
      <c r="C4315" s="79">
        <f ca="1">('Activity Data'!B4321*$C$4)*'Emission Factors'!I4323</f>
        <v>59764054.504359692</v>
      </c>
      <c r="D4315" s="79">
        <f ca="1">('Activity Data'!B4321*$D$4)*'Emission Factors'!J4323</f>
        <v>20893039.765924376</v>
      </c>
      <c r="E4315" s="79">
        <f t="shared" ca="1" si="67"/>
        <v>213931446.21602216</v>
      </c>
    </row>
    <row r="4316" spans="1:5" s="62" customFormat="1" ht="12.75" x14ac:dyDescent="0.2">
      <c r="A4316" s="85">
        <v>4312</v>
      </c>
      <c r="B4316" s="79">
        <f ca="1">('Activity Data'!B4322*$B$4)*'Emission Factors'!H4324</f>
        <v>131820680.92583451</v>
      </c>
      <c r="C4316" s="79">
        <f ca="1">('Activity Data'!B4322*$C$4)*'Emission Factors'!I4324</f>
        <v>63536536.063766889</v>
      </c>
      <c r="D4316" s="79">
        <f ca="1">('Activity Data'!B4322*$D$4)*'Emission Factors'!J4324</f>
        <v>20948419.743064966</v>
      </c>
      <c r="E4316" s="79">
        <f t="shared" ca="1" si="67"/>
        <v>216305636.73266637</v>
      </c>
    </row>
    <row r="4317" spans="1:5" s="62" customFormat="1" ht="12.75" x14ac:dyDescent="0.2">
      <c r="A4317" s="85">
        <v>4313</v>
      </c>
      <c r="B4317" s="79">
        <f ca="1">('Activity Data'!B4323*$B$4)*'Emission Factors'!H4325</f>
        <v>146626392.842363</v>
      </c>
      <c r="C4317" s="79">
        <f ca="1">('Activity Data'!B4323*$C$4)*'Emission Factors'!I4325</f>
        <v>73710203.548627928</v>
      </c>
      <c r="D4317" s="79">
        <f ca="1">('Activity Data'!B4323*$D$4)*'Emission Factors'!J4325</f>
        <v>21684042.952186327</v>
      </c>
      <c r="E4317" s="79">
        <f t="shared" ca="1" si="67"/>
        <v>242020639.34317723</v>
      </c>
    </row>
    <row r="4318" spans="1:5" s="62" customFormat="1" ht="12.75" x14ac:dyDescent="0.2">
      <c r="A4318" s="85">
        <v>4314</v>
      </c>
      <c r="B4318" s="79">
        <f ca="1">('Activity Data'!B4324*$B$4)*'Emission Factors'!H4326</f>
        <v>136378628.39177164</v>
      </c>
      <c r="C4318" s="79">
        <f ca="1">('Activity Data'!B4324*$C$4)*'Emission Factors'!I4326</f>
        <v>65754438.433136143</v>
      </c>
      <c r="D4318" s="79">
        <f ca="1">('Activity Data'!B4324*$D$4)*'Emission Factors'!J4326</f>
        <v>21727075.654820558</v>
      </c>
      <c r="E4318" s="79">
        <f t="shared" ca="1" si="67"/>
        <v>223860142.47972834</v>
      </c>
    </row>
    <row r="4319" spans="1:5" s="62" customFormat="1" ht="12.75" x14ac:dyDescent="0.2">
      <c r="A4319" s="85">
        <v>4315</v>
      </c>
      <c r="B4319" s="79">
        <f ca="1">('Activity Data'!B4325*$B$4)*'Emission Factors'!H4327</f>
        <v>150185313.76433256</v>
      </c>
      <c r="C4319" s="79">
        <f ca="1">('Activity Data'!B4325*$C$4)*'Emission Factors'!I4327</f>
        <v>67830958.608428195</v>
      </c>
      <c r="D4319" s="79">
        <f ca="1">('Activity Data'!B4325*$D$4)*'Emission Factors'!J4327</f>
        <v>22457181.341758907</v>
      </c>
      <c r="E4319" s="79">
        <f t="shared" ca="1" si="67"/>
        <v>240473453.71451968</v>
      </c>
    </row>
    <row r="4320" spans="1:5" s="62" customFormat="1" ht="12.75" x14ac:dyDescent="0.2">
      <c r="A4320" s="85">
        <v>4316</v>
      </c>
      <c r="B4320" s="79">
        <f ca="1">('Activity Data'!B4326*$B$4)*'Emission Factors'!H4328</f>
        <v>149190111.9427278</v>
      </c>
      <c r="C4320" s="79">
        <f ca="1">('Activity Data'!B4326*$C$4)*'Emission Factors'!I4328</f>
        <v>70902530.793199196</v>
      </c>
      <c r="D4320" s="79">
        <f ca="1">('Activity Data'!B4326*$D$4)*'Emission Factors'!J4328</f>
        <v>23158365.049804833</v>
      </c>
      <c r="E4320" s="79">
        <f t="shared" ca="1" si="67"/>
        <v>243251007.78573182</v>
      </c>
    </row>
    <row r="4321" spans="1:5" s="62" customFormat="1" ht="12.75" x14ac:dyDescent="0.2">
      <c r="A4321" s="85">
        <v>4317</v>
      </c>
      <c r="B4321" s="79">
        <f ca="1">('Activity Data'!B4327*$B$4)*'Emission Factors'!H4329</f>
        <v>137369315.48447523</v>
      </c>
      <c r="C4321" s="79">
        <f ca="1">('Activity Data'!B4327*$C$4)*'Emission Factors'!I4329</f>
        <v>63498514.564610325</v>
      </c>
      <c r="D4321" s="79">
        <f ca="1">('Activity Data'!B4327*$D$4)*'Emission Factors'!J4329</f>
        <v>20861728.716767382</v>
      </c>
      <c r="E4321" s="79">
        <f t="shared" ca="1" si="67"/>
        <v>221729558.76585293</v>
      </c>
    </row>
    <row r="4322" spans="1:5" s="62" customFormat="1" ht="12.75" x14ac:dyDescent="0.2">
      <c r="A4322" s="85">
        <v>4318</v>
      </c>
      <c r="B4322" s="79">
        <f ca="1">('Activity Data'!B4328*$B$4)*'Emission Factors'!H4330</f>
        <v>139343429.91187918</v>
      </c>
      <c r="C4322" s="79">
        <f ca="1">('Activity Data'!B4328*$C$4)*'Emission Factors'!I4330</f>
        <v>63502207.738302261</v>
      </c>
      <c r="D4322" s="79">
        <f ca="1">('Activity Data'!B4328*$D$4)*'Emission Factors'!J4330</f>
        <v>22286433.762042329</v>
      </c>
      <c r="E4322" s="79">
        <f t="shared" ca="1" si="67"/>
        <v>225132071.41222376</v>
      </c>
    </row>
    <row r="4323" spans="1:5" s="62" customFormat="1" ht="12.75" x14ac:dyDescent="0.2">
      <c r="A4323" s="85">
        <v>4319</v>
      </c>
      <c r="B4323" s="79">
        <f ca="1">('Activity Data'!B4329*$B$4)*'Emission Factors'!H4331</f>
        <v>132403466.19047888</v>
      </c>
      <c r="C4323" s="79">
        <f ca="1">('Activity Data'!B4329*$C$4)*'Emission Factors'!I4331</f>
        <v>62242911.262368552</v>
      </c>
      <c r="D4323" s="79">
        <f ca="1">('Activity Data'!B4329*$D$4)*'Emission Factors'!J4331</f>
        <v>20253917.522758007</v>
      </c>
      <c r="E4323" s="79">
        <f t="shared" ca="1" si="67"/>
        <v>214900294.97560543</v>
      </c>
    </row>
    <row r="4324" spans="1:5" s="62" customFormat="1" ht="12.75" x14ac:dyDescent="0.2">
      <c r="A4324" s="85">
        <v>4320</v>
      </c>
      <c r="B4324" s="79">
        <f ca="1">('Activity Data'!B4330*$B$4)*'Emission Factors'!H4332</f>
        <v>135884846.15420124</v>
      </c>
      <c r="C4324" s="79">
        <f ca="1">('Activity Data'!B4330*$C$4)*'Emission Factors'!I4332</f>
        <v>57054655.501695663</v>
      </c>
      <c r="D4324" s="79">
        <f ca="1">('Activity Data'!B4330*$D$4)*'Emission Factors'!J4332</f>
        <v>20426781.908871889</v>
      </c>
      <c r="E4324" s="79">
        <f t="shared" ca="1" si="67"/>
        <v>213366283.56476879</v>
      </c>
    </row>
    <row r="4325" spans="1:5" s="62" customFormat="1" ht="12.75" x14ac:dyDescent="0.2">
      <c r="A4325" s="85">
        <v>4321</v>
      </c>
      <c r="B4325" s="79">
        <f ca="1">('Activity Data'!B4331*$B$4)*'Emission Factors'!H4333</f>
        <v>139075877.44860911</v>
      </c>
      <c r="C4325" s="79">
        <f ca="1">('Activity Data'!B4331*$C$4)*'Emission Factors'!I4333</f>
        <v>57309777.222260252</v>
      </c>
      <c r="D4325" s="79">
        <f ca="1">('Activity Data'!B4331*$D$4)*'Emission Factors'!J4333</f>
        <v>21256139.973348875</v>
      </c>
      <c r="E4325" s="79">
        <f t="shared" ca="1" si="67"/>
        <v>217641794.64421824</v>
      </c>
    </row>
    <row r="4326" spans="1:5" s="62" customFormat="1" ht="12.75" x14ac:dyDescent="0.2">
      <c r="A4326" s="85">
        <v>4322</v>
      </c>
      <c r="B4326" s="79">
        <f ca="1">('Activity Data'!B4332*$B$4)*'Emission Factors'!H4334</f>
        <v>147189371.37924534</v>
      </c>
      <c r="C4326" s="79">
        <f ca="1">('Activity Data'!B4332*$C$4)*'Emission Factors'!I4334</f>
        <v>67984913.396813303</v>
      </c>
      <c r="D4326" s="79">
        <f ca="1">('Activity Data'!B4332*$D$4)*'Emission Factors'!J4334</f>
        <v>22008514.103447851</v>
      </c>
      <c r="E4326" s="79">
        <f t="shared" ca="1" si="67"/>
        <v>237182798.8795065</v>
      </c>
    </row>
    <row r="4327" spans="1:5" s="62" customFormat="1" ht="12.75" x14ac:dyDescent="0.2">
      <c r="A4327" s="85">
        <v>4323</v>
      </c>
      <c r="B4327" s="79">
        <f ca="1">('Activity Data'!B4333*$B$4)*'Emission Factors'!H4335</f>
        <v>135034645.61837381</v>
      </c>
      <c r="C4327" s="79">
        <f ca="1">('Activity Data'!B4333*$C$4)*'Emission Factors'!I4335</f>
        <v>61477625.15287967</v>
      </c>
      <c r="D4327" s="79">
        <f ca="1">('Activity Data'!B4333*$D$4)*'Emission Factors'!J4335</f>
        <v>21411531.183242857</v>
      </c>
      <c r="E4327" s="79">
        <f t="shared" ca="1" si="67"/>
        <v>217923801.95449632</v>
      </c>
    </row>
    <row r="4328" spans="1:5" s="62" customFormat="1" ht="12.75" x14ac:dyDescent="0.2">
      <c r="A4328" s="85">
        <v>4324</v>
      </c>
      <c r="B4328" s="79">
        <f ca="1">('Activity Data'!B4334*$B$4)*'Emission Factors'!H4336</f>
        <v>148339502.15665227</v>
      </c>
      <c r="C4328" s="79">
        <f ca="1">('Activity Data'!B4334*$C$4)*'Emission Factors'!I4336</f>
        <v>72671026.278544575</v>
      </c>
      <c r="D4328" s="79">
        <f ca="1">('Activity Data'!B4334*$D$4)*'Emission Factors'!J4336</f>
        <v>21338178.704573594</v>
      </c>
      <c r="E4328" s="79">
        <f t="shared" ca="1" si="67"/>
        <v>242348707.13977045</v>
      </c>
    </row>
    <row r="4329" spans="1:5" s="62" customFormat="1" ht="12.75" x14ac:dyDescent="0.2">
      <c r="A4329" s="85">
        <v>4325</v>
      </c>
      <c r="B4329" s="79">
        <f ca="1">('Activity Data'!B4335*$B$4)*'Emission Factors'!H4337</f>
        <v>155024482.59573966</v>
      </c>
      <c r="C4329" s="79">
        <f ca="1">('Activity Data'!B4335*$C$4)*'Emission Factors'!I4337</f>
        <v>74683199.021776035</v>
      </c>
      <c r="D4329" s="79">
        <f ca="1">('Activity Data'!B4335*$D$4)*'Emission Factors'!J4337</f>
        <v>23194487.805702705</v>
      </c>
      <c r="E4329" s="79">
        <f t="shared" ca="1" si="67"/>
        <v>252902169.4232184</v>
      </c>
    </row>
    <row r="4330" spans="1:5" s="62" customFormat="1" ht="12.75" x14ac:dyDescent="0.2">
      <c r="A4330" s="85">
        <v>4326</v>
      </c>
      <c r="B4330" s="79">
        <f ca="1">('Activity Data'!B4336*$B$4)*'Emission Factors'!H4338</f>
        <v>142006724.21778452</v>
      </c>
      <c r="C4330" s="79">
        <f ca="1">('Activity Data'!B4336*$C$4)*'Emission Factors'!I4338</f>
        <v>67467826.055597261</v>
      </c>
      <c r="D4330" s="79">
        <f ca="1">('Activity Data'!B4336*$D$4)*'Emission Factors'!J4338</f>
        <v>21534735.815780409</v>
      </c>
      <c r="E4330" s="79">
        <f t="shared" ca="1" si="67"/>
        <v>231009286.08916217</v>
      </c>
    </row>
    <row r="4331" spans="1:5" s="62" customFormat="1" ht="12.75" x14ac:dyDescent="0.2">
      <c r="A4331" s="85">
        <v>4327</v>
      </c>
      <c r="B4331" s="79">
        <f ca="1">('Activity Data'!B4337*$B$4)*'Emission Factors'!H4339</f>
        <v>141159745.78995931</v>
      </c>
      <c r="C4331" s="79">
        <f ca="1">('Activity Data'!B4337*$C$4)*'Emission Factors'!I4339</f>
        <v>65322562.274013691</v>
      </c>
      <c r="D4331" s="79">
        <f ca="1">('Activity Data'!B4337*$D$4)*'Emission Factors'!J4339</f>
        <v>22828963.135339733</v>
      </c>
      <c r="E4331" s="79">
        <f t="shared" ca="1" si="67"/>
        <v>229311271.19931275</v>
      </c>
    </row>
    <row r="4332" spans="1:5" s="62" customFormat="1" ht="12.75" x14ac:dyDescent="0.2">
      <c r="A4332" s="85">
        <v>4328</v>
      </c>
      <c r="B4332" s="79">
        <f ca="1">('Activity Data'!B4338*$B$4)*'Emission Factors'!H4340</f>
        <v>136777660.03152338</v>
      </c>
      <c r="C4332" s="79">
        <f ca="1">('Activity Data'!B4338*$C$4)*'Emission Factors'!I4340</f>
        <v>65552125.581726864</v>
      </c>
      <c r="D4332" s="79">
        <f ca="1">('Activity Data'!B4338*$D$4)*'Emission Factors'!J4340</f>
        <v>19905386.161257692</v>
      </c>
      <c r="E4332" s="79">
        <f t="shared" ca="1" si="67"/>
        <v>222235171.77450794</v>
      </c>
    </row>
    <row r="4333" spans="1:5" s="62" customFormat="1" ht="12.75" x14ac:dyDescent="0.2">
      <c r="A4333" s="85">
        <v>4329</v>
      </c>
      <c r="B4333" s="79">
        <f ca="1">('Activity Data'!B4339*$B$4)*'Emission Factors'!H4341</f>
        <v>129158917.64326191</v>
      </c>
      <c r="C4333" s="79">
        <f ca="1">('Activity Data'!B4339*$C$4)*'Emission Factors'!I4341</f>
        <v>62093418.731215604</v>
      </c>
      <c r="D4333" s="79">
        <f ca="1">('Activity Data'!B4339*$D$4)*'Emission Factors'!J4341</f>
        <v>19527994.558264375</v>
      </c>
      <c r="E4333" s="79">
        <f t="shared" ca="1" si="67"/>
        <v>210780330.93274188</v>
      </c>
    </row>
    <row r="4334" spans="1:5" s="62" customFormat="1" ht="12.75" x14ac:dyDescent="0.2">
      <c r="A4334" s="85">
        <v>4330</v>
      </c>
      <c r="B4334" s="79">
        <f ca="1">('Activity Data'!B4340*$B$4)*'Emission Factors'!H4342</f>
        <v>139915650.80439401</v>
      </c>
      <c r="C4334" s="79">
        <f ca="1">('Activity Data'!B4340*$C$4)*'Emission Factors'!I4342</f>
        <v>66027764.999271855</v>
      </c>
      <c r="D4334" s="79">
        <f ca="1">('Activity Data'!B4340*$D$4)*'Emission Factors'!J4342</f>
        <v>22048337.667085476</v>
      </c>
      <c r="E4334" s="79">
        <f t="shared" ca="1" si="67"/>
        <v>227991753.47075135</v>
      </c>
    </row>
    <row r="4335" spans="1:5" s="62" customFormat="1" ht="12.75" x14ac:dyDescent="0.2">
      <c r="A4335" s="85">
        <v>4331</v>
      </c>
      <c r="B4335" s="79">
        <f ca="1">('Activity Data'!B4341*$B$4)*'Emission Factors'!H4343</f>
        <v>133189462.91310333</v>
      </c>
      <c r="C4335" s="79">
        <f ca="1">('Activity Data'!B4341*$C$4)*'Emission Factors'!I4343</f>
        <v>56418843.454769187</v>
      </c>
      <c r="D4335" s="79">
        <f ca="1">('Activity Data'!B4341*$D$4)*'Emission Factors'!J4343</f>
        <v>19889302.407455884</v>
      </c>
      <c r="E4335" s="79">
        <f t="shared" ca="1" si="67"/>
        <v>209497608.7753284</v>
      </c>
    </row>
    <row r="4336" spans="1:5" s="62" customFormat="1" ht="12.75" x14ac:dyDescent="0.2">
      <c r="A4336" s="85">
        <v>4332</v>
      </c>
      <c r="B4336" s="79">
        <f ca="1">('Activity Data'!B4342*$B$4)*'Emission Factors'!H4344</f>
        <v>139758688.49759999</v>
      </c>
      <c r="C4336" s="79">
        <f ca="1">('Activity Data'!B4342*$C$4)*'Emission Factors'!I4344</f>
        <v>61619155.87635462</v>
      </c>
      <c r="D4336" s="79">
        <f ca="1">('Activity Data'!B4342*$D$4)*'Emission Factors'!J4344</f>
        <v>20901143.617747039</v>
      </c>
      <c r="E4336" s="79">
        <f t="shared" ca="1" si="67"/>
        <v>222278987.99170163</v>
      </c>
    </row>
    <row r="4337" spans="1:5" s="62" customFormat="1" ht="12.75" x14ac:dyDescent="0.2">
      <c r="A4337" s="85">
        <v>4333</v>
      </c>
      <c r="B4337" s="79">
        <f ca="1">('Activity Data'!B4343*$B$4)*'Emission Factors'!H4345</f>
        <v>117643353.90800992</v>
      </c>
      <c r="C4337" s="79">
        <f ca="1">('Activity Data'!B4343*$C$4)*'Emission Factors'!I4345</f>
        <v>52352545.763037138</v>
      </c>
      <c r="D4337" s="79">
        <f ca="1">('Activity Data'!B4343*$D$4)*'Emission Factors'!J4345</f>
        <v>17321614.001355536</v>
      </c>
      <c r="E4337" s="79">
        <f t="shared" ca="1" si="67"/>
        <v>187317513.67240259</v>
      </c>
    </row>
    <row r="4338" spans="1:5" s="62" customFormat="1" ht="12.75" x14ac:dyDescent="0.2">
      <c r="A4338" s="85">
        <v>4334</v>
      </c>
      <c r="B4338" s="79">
        <f ca="1">('Activity Data'!B4344*$B$4)*'Emission Factors'!H4346</f>
        <v>132128161.58992562</v>
      </c>
      <c r="C4338" s="79">
        <f ca="1">('Activity Data'!B4344*$C$4)*'Emission Factors'!I4346</f>
        <v>60545332.995637067</v>
      </c>
      <c r="D4338" s="79">
        <f ca="1">('Activity Data'!B4344*$D$4)*'Emission Factors'!J4346</f>
        <v>20968155.487602763</v>
      </c>
      <c r="E4338" s="79">
        <f t="shared" ca="1" si="67"/>
        <v>213641650.07316545</v>
      </c>
    </row>
    <row r="4339" spans="1:5" s="62" customFormat="1" ht="12.75" x14ac:dyDescent="0.2">
      <c r="A4339" s="85">
        <v>4335</v>
      </c>
      <c r="B4339" s="79">
        <f ca="1">('Activity Data'!B4345*$B$4)*'Emission Factors'!H4347</f>
        <v>127860711.0156507</v>
      </c>
      <c r="C4339" s="79">
        <f ca="1">('Activity Data'!B4345*$C$4)*'Emission Factors'!I4347</f>
        <v>61074981.834433898</v>
      </c>
      <c r="D4339" s="79">
        <f ca="1">('Activity Data'!B4345*$D$4)*'Emission Factors'!J4347</f>
        <v>21244728.413552415</v>
      </c>
      <c r="E4339" s="79">
        <f t="shared" ca="1" si="67"/>
        <v>210180421.26363701</v>
      </c>
    </row>
    <row r="4340" spans="1:5" s="62" customFormat="1" ht="12.75" x14ac:dyDescent="0.2">
      <c r="A4340" s="85">
        <v>4336</v>
      </c>
      <c r="B4340" s="79">
        <f ca="1">('Activity Data'!B4346*$B$4)*'Emission Factors'!H4348</f>
        <v>147150963.4705767</v>
      </c>
      <c r="C4340" s="79">
        <f ca="1">('Activity Data'!B4346*$C$4)*'Emission Factors'!I4348</f>
        <v>67255256.039211556</v>
      </c>
      <c r="D4340" s="79">
        <f ca="1">('Activity Data'!B4346*$D$4)*'Emission Factors'!J4348</f>
        <v>23446132.213708807</v>
      </c>
      <c r="E4340" s="79">
        <f t="shared" ca="1" si="67"/>
        <v>237852351.72349709</v>
      </c>
    </row>
    <row r="4341" spans="1:5" s="62" customFormat="1" ht="12.75" x14ac:dyDescent="0.2">
      <c r="A4341" s="85">
        <v>4337</v>
      </c>
      <c r="B4341" s="79">
        <f ca="1">('Activity Data'!B4347*$B$4)*'Emission Factors'!H4349</f>
        <v>138117815.443746</v>
      </c>
      <c r="C4341" s="79">
        <f ca="1">('Activity Data'!B4347*$C$4)*'Emission Factors'!I4349</f>
        <v>63946784.360336147</v>
      </c>
      <c r="D4341" s="79">
        <f ca="1">('Activity Data'!B4347*$D$4)*'Emission Factors'!J4349</f>
        <v>19373639.182179902</v>
      </c>
      <c r="E4341" s="79">
        <f t="shared" ca="1" si="67"/>
        <v>221438238.98626205</v>
      </c>
    </row>
    <row r="4342" spans="1:5" s="62" customFormat="1" ht="12.75" x14ac:dyDescent="0.2">
      <c r="A4342" s="85">
        <v>4338</v>
      </c>
      <c r="B4342" s="79">
        <f ca="1">('Activity Data'!B4348*$B$4)*'Emission Factors'!H4350</f>
        <v>148370358.15346846</v>
      </c>
      <c r="C4342" s="79">
        <f ca="1">('Activity Data'!B4348*$C$4)*'Emission Factors'!I4350</f>
        <v>72260365.180194572</v>
      </c>
      <c r="D4342" s="79">
        <f ca="1">('Activity Data'!B4348*$D$4)*'Emission Factors'!J4350</f>
        <v>23872518.634793784</v>
      </c>
      <c r="E4342" s="79">
        <f t="shared" ca="1" si="67"/>
        <v>244503241.96845683</v>
      </c>
    </row>
    <row r="4343" spans="1:5" s="62" customFormat="1" ht="12.75" x14ac:dyDescent="0.2">
      <c r="A4343" s="85">
        <v>4339</v>
      </c>
      <c r="B4343" s="79">
        <f ca="1">('Activity Data'!B4349*$B$4)*'Emission Factors'!H4351</f>
        <v>143111005.25536484</v>
      </c>
      <c r="C4343" s="79">
        <f ca="1">('Activity Data'!B4349*$C$4)*'Emission Factors'!I4351</f>
        <v>64466994.429658845</v>
      </c>
      <c r="D4343" s="79">
        <f ca="1">('Activity Data'!B4349*$D$4)*'Emission Factors'!J4351</f>
        <v>20484422.52228833</v>
      </c>
      <c r="E4343" s="79">
        <f t="shared" ca="1" si="67"/>
        <v>228062422.20731199</v>
      </c>
    </row>
    <row r="4344" spans="1:5" s="62" customFormat="1" ht="12.75" x14ac:dyDescent="0.2">
      <c r="A4344" s="85">
        <v>4340</v>
      </c>
      <c r="B4344" s="79">
        <f ca="1">('Activity Data'!B4350*$B$4)*'Emission Factors'!H4352</f>
        <v>135035657.57661828</v>
      </c>
      <c r="C4344" s="79">
        <f ca="1">('Activity Data'!B4350*$C$4)*'Emission Factors'!I4352</f>
        <v>63795214.937749721</v>
      </c>
      <c r="D4344" s="79">
        <f ca="1">('Activity Data'!B4350*$D$4)*'Emission Factors'!J4352</f>
        <v>20991051.127165522</v>
      </c>
      <c r="E4344" s="79">
        <f t="shared" ca="1" si="67"/>
        <v>219821923.64153352</v>
      </c>
    </row>
    <row r="4345" spans="1:5" s="62" customFormat="1" ht="12.75" x14ac:dyDescent="0.2">
      <c r="A4345" s="85">
        <v>4341</v>
      </c>
      <c r="B4345" s="79">
        <f ca="1">('Activity Data'!B4351*$B$4)*'Emission Factors'!H4353</f>
        <v>131507146.98737966</v>
      </c>
      <c r="C4345" s="79">
        <f ca="1">('Activity Data'!B4351*$C$4)*'Emission Factors'!I4353</f>
        <v>61483453.838430882</v>
      </c>
      <c r="D4345" s="79">
        <f ca="1">('Activity Data'!B4351*$D$4)*'Emission Factors'!J4353</f>
        <v>21553789.215791535</v>
      </c>
      <c r="E4345" s="79">
        <f t="shared" ca="1" si="67"/>
        <v>214544390.04160208</v>
      </c>
    </row>
    <row r="4346" spans="1:5" s="62" customFormat="1" ht="12.75" x14ac:dyDescent="0.2">
      <c r="A4346" s="85">
        <v>4342</v>
      </c>
      <c r="B4346" s="79">
        <f ca="1">('Activity Data'!B4352*$B$4)*'Emission Factors'!H4354</f>
        <v>149262683.72258779</v>
      </c>
      <c r="C4346" s="79">
        <f ca="1">('Activity Data'!B4352*$C$4)*'Emission Factors'!I4354</f>
        <v>69120945.350015119</v>
      </c>
      <c r="D4346" s="79">
        <f ca="1">('Activity Data'!B4352*$D$4)*'Emission Factors'!J4354</f>
        <v>21992471.967251919</v>
      </c>
      <c r="E4346" s="79">
        <f t="shared" ca="1" si="67"/>
        <v>240376101.03985485</v>
      </c>
    </row>
    <row r="4347" spans="1:5" s="62" customFormat="1" ht="12.75" x14ac:dyDescent="0.2">
      <c r="A4347" s="85">
        <v>4343</v>
      </c>
      <c r="B4347" s="79">
        <f ca="1">('Activity Data'!B4353*$B$4)*'Emission Factors'!H4355</f>
        <v>156412213.8014341</v>
      </c>
      <c r="C4347" s="79">
        <f ca="1">('Activity Data'!B4353*$C$4)*'Emission Factors'!I4355</f>
        <v>72130484.715655044</v>
      </c>
      <c r="D4347" s="79">
        <f ca="1">('Activity Data'!B4353*$D$4)*'Emission Factors'!J4355</f>
        <v>25176910.249686554</v>
      </c>
      <c r="E4347" s="79">
        <f t="shared" ca="1" si="67"/>
        <v>253719608.76677567</v>
      </c>
    </row>
    <row r="4348" spans="1:5" s="62" customFormat="1" ht="12.75" x14ac:dyDescent="0.2">
      <c r="A4348" s="85">
        <v>4344</v>
      </c>
      <c r="B4348" s="79">
        <f ca="1">('Activity Data'!B4354*$B$4)*'Emission Factors'!H4356</f>
        <v>125494104.78834067</v>
      </c>
      <c r="C4348" s="79">
        <f ca="1">('Activity Data'!B4354*$C$4)*'Emission Factors'!I4356</f>
        <v>61517547.687225662</v>
      </c>
      <c r="D4348" s="79">
        <f ca="1">('Activity Data'!B4354*$D$4)*'Emission Factors'!J4356</f>
        <v>18481640.3984829</v>
      </c>
      <c r="E4348" s="79">
        <f t="shared" ca="1" si="67"/>
        <v>205493292.87404922</v>
      </c>
    </row>
    <row r="4349" spans="1:5" s="62" customFormat="1" ht="12.75" x14ac:dyDescent="0.2">
      <c r="A4349" s="85">
        <v>4345</v>
      </c>
      <c r="B4349" s="79">
        <f ca="1">('Activity Data'!B4355*$B$4)*'Emission Factors'!H4357</f>
        <v>142476682.47210172</v>
      </c>
      <c r="C4349" s="79">
        <f ca="1">('Activity Data'!B4355*$C$4)*'Emission Factors'!I4357</f>
        <v>63509105.938102521</v>
      </c>
      <c r="D4349" s="79">
        <f ca="1">('Activity Data'!B4355*$D$4)*'Emission Factors'!J4357</f>
        <v>21423353.066346664</v>
      </c>
      <c r="E4349" s="79">
        <f t="shared" ca="1" si="67"/>
        <v>227409141.47655091</v>
      </c>
    </row>
    <row r="4350" spans="1:5" s="62" customFormat="1" ht="12.75" x14ac:dyDescent="0.2">
      <c r="A4350" s="85">
        <v>4346</v>
      </c>
      <c r="B4350" s="79">
        <f ca="1">('Activity Data'!B4356*$B$4)*'Emission Factors'!H4358</f>
        <v>117451527.19718477</v>
      </c>
      <c r="C4350" s="79">
        <f ca="1">('Activity Data'!B4356*$C$4)*'Emission Factors'!I4358</f>
        <v>56197893.300009161</v>
      </c>
      <c r="D4350" s="79">
        <f ca="1">('Activity Data'!B4356*$D$4)*'Emission Factors'!J4358</f>
        <v>17845549.343331371</v>
      </c>
      <c r="E4350" s="79">
        <f t="shared" ca="1" si="67"/>
        <v>191494969.8405253</v>
      </c>
    </row>
    <row r="4351" spans="1:5" s="62" customFormat="1" ht="12.75" x14ac:dyDescent="0.2">
      <c r="A4351" s="85">
        <v>4347</v>
      </c>
      <c r="B4351" s="79">
        <f ca="1">('Activity Data'!B4357*$B$4)*'Emission Factors'!H4359</f>
        <v>147754505.35036528</v>
      </c>
      <c r="C4351" s="79">
        <f ca="1">('Activity Data'!B4357*$C$4)*'Emission Factors'!I4359</f>
        <v>67634158.917307407</v>
      </c>
      <c r="D4351" s="79">
        <f ca="1">('Activity Data'!B4357*$D$4)*'Emission Factors'!J4359</f>
        <v>21668229.10883807</v>
      </c>
      <c r="E4351" s="79">
        <f t="shared" ca="1" si="67"/>
        <v>237056893.37651077</v>
      </c>
    </row>
    <row r="4352" spans="1:5" s="62" customFormat="1" ht="12.75" x14ac:dyDescent="0.2">
      <c r="A4352" s="85">
        <v>4348</v>
      </c>
      <c r="B4352" s="79">
        <f ca="1">('Activity Data'!B4358*$B$4)*'Emission Factors'!H4360</f>
        <v>125988769.22246321</v>
      </c>
      <c r="C4352" s="79">
        <f ca="1">('Activity Data'!B4358*$C$4)*'Emission Factors'!I4360</f>
        <v>57848062.89578703</v>
      </c>
      <c r="D4352" s="79">
        <f ca="1">('Activity Data'!B4358*$D$4)*'Emission Factors'!J4360</f>
        <v>18506534.295824859</v>
      </c>
      <c r="E4352" s="79">
        <f t="shared" ca="1" si="67"/>
        <v>202343366.41407511</v>
      </c>
    </row>
    <row r="4353" spans="1:5" s="62" customFormat="1" ht="12.75" x14ac:dyDescent="0.2">
      <c r="A4353" s="85">
        <v>4349</v>
      </c>
      <c r="B4353" s="79">
        <f ca="1">('Activity Data'!B4359*$B$4)*'Emission Factors'!H4361</f>
        <v>139153894.23033541</v>
      </c>
      <c r="C4353" s="79">
        <f ca="1">('Activity Data'!B4359*$C$4)*'Emission Factors'!I4361</f>
        <v>65679307.993595667</v>
      </c>
      <c r="D4353" s="79">
        <f ca="1">('Activity Data'!B4359*$D$4)*'Emission Factors'!J4361</f>
        <v>22629681.714799538</v>
      </c>
      <c r="E4353" s="79">
        <f t="shared" ca="1" si="67"/>
        <v>227462883.9387306</v>
      </c>
    </row>
    <row r="4354" spans="1:5" s="62" customFormat="1" ht="12.75" x14ac:dyDescent="0.2">
      <c r="A4354" s="85">
        <v>4350</v>
      </c>
      <c r="B4354" s="79">
        <f ca="1">('Activity Data'!B4360*$B$4)*'Emission Factors'!H4362</f>
        <v>134386699.89333284</v>
      </c>
      <c r="C4354" s="79">
        <f ca="1">('Activity Data'!B4360*$C$4)*'Emission Factors'!I4362</f>
        <v>59481188.524511151</v>
      </c>
      <c r="D4354" s="79">
        <f ca="1">('Activity Data'!B4360*$D$4)*'Emission Factors'!J4362</f>
        <v>21194730.032909334</v>
      </c>
      <c r="E4354" s="79">
        <f t="shared" ca="1" si="67"/>
        <v>215062618.45075333</v>
      </c>
    </row>
    <row r="4355" spans="1:5" s="62" customFormat="1" ht="12.75" x14ac:dyDescent="0.2">
      <c r="A4355" s="85">
        <v>4351</v>
      </c>
      <c r="B4355" s="79">
        <f ca="1">('Activity Data'!B4361*$B$4)*'Emission Factors'!H4363</f>
        <v>137860105.04581472</v>
      </c>
      <c r="C4355" s="79">
        <f ca="1">('Activity Data'!B4361*$C$4)*'Emission Factors'!I4363</f>
        <v>60925381.089210808</v>
      </c>
      <c r="D4355" s="79">
        <f ca="1">('Activity Data'!B4361*$D$4)*'Emission Factors'!J4363</f>
        <v>21299547.226444304</v>
      </c>
      <c r="E4355" s="79">
        <f t="shared" ca="1" si="67"/>
        <v>220085033.36146984</v>
      </c>
    </row>
    <row r="4356" spans="1:5" s="62" customFormat="1" ht="12.75" x14ac:dyDescent="0.2">
      <c r="A4356" s="85">
        <v>4352</v>
      </c>
      <c r="B4356" s="79">
        <f ca="1">('Activity Data'!B4362*$B$4)*'Emission Factors'!H4364</f>
        <v>149467198.73956954</v>
      </c>
      <c r="C4356" s="79">
        <f ca="1">('Activity Data'!B4362*$C$4)*'Emission Factors'!I4364</f>
        <v>69235249.870923445</v>
      </c>
      <c r="D4356" s="79">
        <f ca="1">('Activity Data'!B4362*$D$4)*'Emission Factors'!J4364</f>
        <v>23178616.410766944</v>
      </c>
      <c r="E4356" s="79">
        <f t="shared" ca="1" si="67"/>
        <v>241881065.02125996</v>
      </c>
    </row>
    <row r="4357" spans="1:5" s="62" customFormat="1" ht="12.75" x14ac:dyDescent="0.2">
      <c r="A4357" s="85">
        <v>4353</v>
      </c>
      <c r="B4357" s="79">
        <f ca="1">('Activity Data'!B4363*$B$4)*'Emission Factors'!H4365</f>
        <v>156827188.78091669</v>
      </c>
      <c r="C4357" s="79">
        <f ca="1">('Activity Data'!B4363*$C$4)*'Emission Factors'!I4365</f>
        <v>75663501.586616486</v>
      </c>
      <c r="D4357" s="79">
        <f ca="1">('Activity Data'!B4363*$D$4)*'Emission Factors'!J4365</f>
        <v>24352781.257154752</v>
      </c>
      <c r="E4357" s="79">
        <f t="shared" ref="E4357:E4420" ca="1" si="68">SUM(B4357:D4357)</f>
        <v>256843471.62468794</v>
      </c>
    </row>
    <row r="4358" spans="1:5" s="62" customFormat="1" ht="12.75" x14ac:dyDescent="0.2">
      <c r="A4358" s="85">
        <v>4354</v>
      </c>
      <c r="B4358" s="79">
        <f ca="1">('Activity Data'!B4364*$B$4)*'Emission Factors'!H4366</f>
        <v>139360282.68090314</v>
      </c>
      <c r="C4358" s="79">
        <f ca="1">('Activity Data'!B4364*$C$4)*'Emission Factors'!I4366</f>
        <v>65082255.906092979</v>
      </c>
      <c r="D4358" s="79">
        <f ca="1">('Activity Data'!B4364*$D$4)*'Emission Factors'!J4366</f>
        <v>24048790.676434916</v>
      </c>
      <c r="E4358" s="79">
        <f t="shared" ca="1" si="68"/>
        <v>228491329.26343101</v>
      </c>
    </row>
    <row r="4359" spans="1:5" s="62" customFormat="1" ht="12.75" x14ac:dyDescent="0.2">
      <c r="A4359" s="85">
        <v>4355</v>
      </c>
      <c r="B4359" s="79">
        <f ca="1">('Activity Data'!B4365*$B$4)*'Emission Factors'!H4367</f>
        <v>127921978.71104594</v>
      </c>
      <c r="C4359" s="79">
        <f ca="1">('Activity Data'!B4365*$C$4)*'Emission Factors'!I4367</f>
        <v>57109849.279708236</v>
      </c>
      <c r="D4359" s="79">
        <f ca="1">('Activity Data'!B4365*$D$4)*'Emission Factors'!J4367</f>
        <v>20012303.321482569</v>
      </c>
      <c r="E4359" s="79">
        <f t="shared" ca="1" si="68"/>
        <v>205044131.31223676</v>
      </c>
    </row>
    <row r="4360" spans="1:5" s="62" customFormat="1" ht="12.75" x14ac:dyDescent="0.2">
      <c r="A4360" s="85">
        <v>4356</v>
      </c>
      <c r="B4360" s="79">
        <f ca="1">('Activity Data'!B4366*$B$4)*'Emission Factors'!H4368</f>
        <v>139520006.98416951</v>
      </c>
      <c r="C4360" s="79">
        <f ca="1">('Activity Data'!B4366*$C$4)*'Emission Factors'!I4368</f>
        <v>64911891.183567785</v>
      </c>
      <c r="D4360" s="79">
        <f ca="1">('Activity Data'!B4366*$D$4)*'Emission Factors'!J4368</f>
        <v>19964789.467775058</v>
      </c>
      <c r="E4360" s="79">
        <f t="shared" ca="1" si="68"/>
        <v>224396687.63551235</v>
      </c>
    </row>
    <row r="4361" spans="1:5" s="62" customFormat="1" ht="12.75" x14ac:dyDescent="0.2">
      <c r="A4361" s="85">
        <v>4357</v>
      </c>
      <c r="B4361" s="79">
        <f ca="1">('Activity Data'!B4367*$B$4)*'Emission Factors'!H4369</f>
        <v>140390816.31744367</v>
      </c>
      <c r="C4361" s="79">
        <f ca="1">('Activity Data'!B4367*$C$4)*'Emission Factors'!I4369</f>
        <v>68302907.893325627</v>
      </c>
      <c r="D4361" s="79">
        <f ca="1">('Activity Data'!B4367*$D$4)*'Emission Factors'!J4369</f>
        <v>22712070.778224088</v>
      </c>
      <c r="E4361" s="79">
        <f t="shared" ca="1" si="68"/>
        <v>231405794.98899338</v>
      </c>
    </row>
    <row r="4362" spans="1:5" s="62" customFormat="1" ht="12.75" x14ac:dyDescent="0.2">
      <c r="A4362" s="85">
        <v>4358</v>
      </c>
      <c r="B4362" s="79">
        <f ca="1">('Activity Data'!B4368*$B$4)*'Emission Factors'!H4370</f>
        <v>143974189.10308588</v>
      </c>
      <c r="C4362" s="79">
        <f ca="1">('Activity Data'!B4368*$C$4)*'Emission Factors'!I4370</f>
        <v>74197324.720593557</v>
      </c>
      <c r="D4362" s="79">
        <f ca="1">('Activity Data'!B4368*$D$4)*'Emission Factors'!J4370</f>
        <v>23299022.377337687</v>
      </c>
      <c r="E4362" s="79">
        <f t="shared" ca="1" si="68"/>
        <v>241470536.20101714</v>
      </c>
    </row>
    <row r="4363" spans="1:5" s="62" customFormat="1" ht="12.75" x14ac:dyDescent="0.2">
      <c r="A4363" s="85">
        <v>4359</v>
      </c>
      <c r="B4363" s="79">
        <f ca="1">('Activity Data'!B4369*$B$4)*'Emission Factors'!H4371</f>
        <v>162632369.96703756</v>
      </c>
      <c r="C4363" s="79">
        <f ca="1">('Activity Data'!B4369*$C$4)*'Emission Factors'!I4371</f>
        <v>82450717.948609069</v>
      </c>
      <c r="D4363" s="79">
        <f ca="1">('Activity Data'!B4369*$D$4)*'Emission Factors'!J4371</f>
        <v>25353987.702490378</v>
      </c>
      <c r="E4363" s="79">
        <f t="shared" ca="1" si="68"/>
        <v>270437075.618137</v>
      </c>
    </row>
    <row r="4364" spans="1:5" s="62" customFormat="1" ht="12.75" x14ac:dyDescent="0.2">
      <c r="A4364" s="85">
        <v>4360</v>
      </c>
      <c r="B4364" s="79">
        <f ca="1">('Activity Data'!B4370*$B$4)*'Emission Factors'!H4372</f>
        <v>137241559.77354151</v>
      </c>
      <c r="C4364" s="79">
        <f ca="1">('Activity Data'!B4370*$C$4)*'Emission Factors'!I4372</f>
        <v>68021042.186165214</v>
      </c>
      <c r="D4364" s="79">
        <f ca="1">('Activity Data'!B4370*$D$4)*'Emission Factors'!J4372</f>
        <v>21751966.151079014</v>
      </c>
      <c r="E4364" s="79">
        <f t="shared" ca="1" si="68"/>
        <v>227014568.11078572</v>
      </c>
    </row>
    <row r="4365" spans="1:5" s="62" customFormat="1" ht="12.75" x14ac:dyDescent="0.2">
      <c r="A4365" s="85">
        <v>4361</v>
      </c>
      <c r="B4365" s="79">
        <f ca="1">('Activity Data'!B4371*$B$4)*'Emission Factors'!H4373</f>
        <v>142846905.7163409</v>
      </c>
      <c r="C4365" s="79">
        <f ca="1">('Activity Data'!B4371*$C$4)*'Emission Factors'!I4373</f>
        <v>72957338.003022775</v>
      </c>
      <c r="D4365" s="79">
        <f ca="1">('Activity Data'!B4371*$D$4)*'Emission Factors'!J4373</f>
        <v>23070585.327385183</v>
      </c>
      <c r="E4365" s="79">
        <f t="shared" ca="1" si="68"/>
        <v>238874829.04674888</v>
      </c>
    </row>
    <row r="4366" spans="1:5" s="62" customFormat="1" ht="12.75" x14ac:dyDescent="0.2">
      <c r="A4366" s="85">
        <v>4362</v>
      </c>
      <c r="B4366" s="79">
        <f ca="1">('Activity Data'!B4372*$B$4)*'Emission Factors'!H4374</f>
        <v>132852733.25208116</v>
      </c>
      <c r="C4366" s="79">
        <f ca="1">('Activity Data'!B4372*$C$4)*'Emission Factors'!I4374</f>
        <v>64269712.613235869</v>
      </c>
      <c r="D4366" s="79">
        <f ca="1">('Activity Data'!B4372*$D$4)*'Emission Factors'!J4374</f>
        <v>20175271.834221333</v>
      </c>
      <c r="E4366" s="79">
        <f t="shared" ca="1" si="68"/>
        <v>217297717.69953835</v>
      </c>
    </row>
    <row r="4367" spans="1:5" s="62" customFormat="1" ht="12.75" x14ac:dyDescent="0.2">
      <c r="A4367" s="85">
        <v>4363</v>
      </c>
      <c r="B4367" s="79">
        <f ca="1">('Activity Data'!B4373*$B$4)*'Emission Factors'!H4375</f>
        <v>129114857.11102733</v>
      </c>
      <c r="C4367" s="79">
        <f ca="1">('Activity Data'!B4373*$C$4)*'Emission Factors'!I4375</f>
        <v>65371620.469844051</v>
      </c>
      <c r="D4367" s="79">
        <f ca="1">('Activity Data'!B4373*$D$4)*'Emission Factors'!J4375</f>
        <v>20580169.560767375</v>
      </c>
      <c r="E4367" s="79">
        <f t="shared" ca="1" si="68"/>
        <v>215066647.14163876</v>
      </c>
    </row>
    <row r="4368" spans="1:5" s="62" customFormat="1" ht="12.75" x14ac:dyDescent="0.2">
      <c r="A4368" s="85">
        <v>4364</v>
      </c>
      <c r="B4368" s="79">
        <f ca="1">('Activity Data'!B4374*$B$4)*'Emission Factors'!H4376</f>
        <v>136441063.60462698</v>
      </c>
      <c r="C4368" s="79">
        <f ca="1">('Activity Data'!B4374*$C$4)*'Emission Factors'!I4376</f>
        <v>64880337.688861638</v>
      </c>
      <c r="D4368" s="79">
        <f ca="1">('Activity Data'!B4374*$D$4)*'Emission Factors'!J4376</f>
        <v>21355767.799104076</v>
      </c>
      <c r="E4368" s="79">
        <f t="shared" ca="1" si="68"/>
        <v>222677169.09259269</v>
      </c>
    </row>
    <row r="4369" spans="1:5" s="62" customFormat="1" ht="12.75" x14ac:dyDescent="0.2">
      <c r="A4369" s="85">
        <v>4365</v>
      </c>
      <c r="B4369" s="79">
        <f ca="1">('Activity Data'!B4375*$B$4)*'Emission Factors'!H4377</f>
        <v>148810315.47145641</v>
      </c>
      <c r="C4369" s="79">
        <f ca="1">('Activity Data'!B4375*$C$4)*'Emission Factors'!I4377</f>
        <v>66854764.780406944</v>
      </c>
      <c r="D4369" s="79">
        <f ca="1">('Activity Data'!B4375*$D$4)*'Emission Factors'!J4377</f>
        <v>23612442.974136595</v>
      </c>
      <c r="E4369" s="79">
        <f t="shared" ca="1" si="68"/>
        <v>239277523.22599995</v>
      </c>
    </row>
    <row r="4370" spans="1:5" s="62" customFormat="1" ht="12.75" x14ac:dyDescent="0.2">
      <c r="A4370" s="85">
        <v>4366</v>
      </c>
      <c r="B4370" s="79">
        <f ca="1">('Activity Data'!B4376*$B$4)*'Emission Factors'!H4378</f>
        <v>146121509.17173833</v>
      </c>
      <c r="C4370" s="79">
        <f ca="1">('Activity Data'!B4376*$C$4)*'Emission Factors'!I4378</f>
        <v>67731402.37433517</v>
      </c>
      <c r="D4370" s="79">
        <f ca="1">('Activity Data'!B4376*$D$4)*'Emission Factors'!J4378</f>
        <v>23281242.716592461</v>
      </c>
      <c r="E4370" s="79">
        <f t="shared" ca="1" si="68"/>
        <v>237134154.26266596</v>
      </c>
    </row>
    <row r="4371" spans="1:5" s="62" customFormat="1" ht="12.75" x14ac:dyDescent="0.2">
      <c r="A4371" s="85">
        <v>4367</v>
      </c>
      <c r="B4371" s="79">
        <f ca="1">('Activity Data'!B4377*$B$4)*'Emission Factors'!H4379</f>
        <v>144636432.15801573</v>
      </c>
      <c r="C4371" s="79">
        <f ca="1">('Activity Data'!B4377*$C$4)*'Emission Factors'!I4379</f>
        <v>66732452.969874479</v>
      </c>
      <c r="D4371" s="79">
        <f ca="1">('Activity Data'!B4377*$D$4)*'Emission Factors'!J4379</f>
        <v>21537648.456850071</v>
      </c>
      <c r="E4371" s="79">
        <f t="shared" ca="1" si="68"/>
        <v>232906533.58474028</v>
      </c>
    </row>
    <row r="4372" spans="1:5" s="62" customFormat="1" ht="12.75" x14ac:dyDescent="0.2">
      <c r="A4372" s="85">
        <v>4368</v>
      </c>
      <c r="B4372" s="79">
        <f ca="1">('Activity Data'!B4378*$B$4)*'Emission Factors'!H4380</f>
        <v>137412619.49788168</v>
      </c>
      <c r="C4372" s="79">
        <f ca="1">('Activity Data'!B4378*$C$4)*'Emission Factors'!I4380</f>
        <v>61616875.509991981</v>
      </c>
      <c r="D4372" s="79">
        <f ca="1">('Activity Data'!B4378*$D$4)*'Emission Factors'!J4380</f>
        <v>21549614.210523956</v>
      </c>
      <c r="E4372" s="79">
        <f t="shared" ca="1" si="68"/>
        <v>220579109.21839762</v>
      </c>
    </row>
    <row r="4373" spans="1:5" s="62" customFormat="1" ht="12.75" x14ac:dyDescent="0.2">
      <c r="A4373" s="85">
        <v>4369</v>
      </c>
      <c r="B4373" s="79">
        <f ca="1">('Activity Data'!B4379*$B$4)*'Emission Factors'!H4381</f>
        <v>140839847.96783155</v>
      </c>
      <c r="C4373" s="79">
        <f ca="1">('Activity Data'!B4379*$C$4)*'Emission Factors'!I4381</f>
        <v>61305179.84094777</v>
      </c>
      <c r="D4373" s="79">
        <f ca="1">('Activity Data'!B4379*$D$4)*'Emission Factors'!J4381</f>
        <v>21688625.144768935</v>
      </c>
      <c r="E4373" s="79">
        <f t="shared" ca="1" si="68"/>
        <v>223833652.95354825</v>
      </c>
    </row>
    <row r="4374" spans="1:5" s="62" customFormat="1" ht="12.75" x14ac:dyDescent="0.2">
      <c r="A4374" s="85">
        <v>4370</v>
      </c>
      <c r="B4374" s="79">
        <f ca="1">('Activity Data'!B4380*$B$4)*'Emission Factors'!H4382</f>
        <v>134973554.05208078</v>
      </c>
      <c r="C4374" s="79">
        <f ca="1">('Activity Data'!B4380*$C$4)*'Emission Factors'!I4382</f>
        <v>59161768.785458677</v>
      </c>
      <c r="D4374" s="79">
        <f ca="1">('Activity Data'!B4380*$D$4)*'Emission Factors'!J4382</f>
        <v>21361858.307788275</v>
      </c>
      <c r="E4374" s="79">
        <f t="shared" ca="1" si="68"/>
        <v>215497181.14532775</v>
      </c>
    </row>
    <row r="4375" spans="1:5" s="62" customFormat="1" ht="12.75" x14ac:dyDescent="0.2">
      <c r="A4375" s="85">
        <v>4371</v>
      </c>
      <c r="B4375" s="79">
        <f ca="1">('Activity Data'!B4381*$B$4)*'Emission Factors'!H4383</f>
        <v>128641175.58594963</v>
      </c>
      <c r="C4375" s="79">
        <f ca="1">('Activity Data'!B4381*$C$4)*'Emission Factors'!I4383</f>
        <v>60851170.296707347</v>
      </c>
      <c r="D4375" s="79">
        <f ca="1">('Activity Data'!B4381*$D$4)*'Emission Factors'!J4383</f>
        <v>20676349.258718133</v>
      </c>
      <c r="E4375" s="79">
        <f t="shared" ca="1" si="68"/>
        <v>210168695.14137512</v>
      </c>
    </row>
    <row r="4376" spans="1:5" s="62" customFormat="1" ht="12.75" x14ac:dyDescent="0.2">
      <c r="A4376" s="85">
        <v>4372</v>
      </c>
      <c r="B4376" s="79">
        <f ca="1">('Activity Data'!B4382*$B$4)*'Emission Factors'!H4384</f>
        <v>145405981.58042246</v>
      </c>
      <c r="C4376" s="79">
        <f ca="1">('Activity Data'!B4382*$C$4)*'Emission Factors'!I4384</f>
        <v>71769958.10703975</v>
      </c>
      <c r="D4376" s="79">
        <f ca="1">('Activity Data'!B4382*$D$4)*'Emission Factors'!J4384</f>
        <v>23024929.673967518</v>
      </c>
      <c r="E4376" s="79">
        <f t="shared" ca="1" si="68"/>
        <v>240200869.36142972</v>
      </c>
    </row>
    <row r="4377" spans="1:5" s="62" customFormat="1" ht="12.75" x14ac:dyDescent="0.2">
      <c r="A4377" s="85">
        <v>4373</v>
      </c>
      <c r="B4377" s="79">
        <f ca="1">('Activity Data'!B4383*$B$4)*'Emission Factors'!H4385</f>
        <v>128766872.86241059</v>
      </c>
      <c r="C4377" s="79">
        <f ca="1">('Activity Data'!B4383*$C$4)*'Emission Factors'!I4385</f>
        <v>63321464.495873205</v>
      </c>
      <c r="D4377" s="79">
        <f ca="1">('Activity Data'!B4383*$D$4)*'Emission Factors'!J4385</f>
        <v>20113169.880145788</v>
      </c>
      <c r="E4377" s="79">
        <f t="shared" ca="1" si="68"/>
        <v>212201507.23842958</v>
      </c>
    </row>
    <row r="4378" spans="1:5" s="62" customFormat="1" ht="12.75" x14ac:dyDescent="0.2">
      <c r="A4378" s="85">
        <v>4374</v>
      </c>
      <c r="B4378" s="79">
        <f ca="1">('Activity Data'!B4384*$B$4)*'Emission Factors'!H4386</f>
        <v>153323556.45109832</v>
      </c>
      <c r="C4378" s="79">
        <f ca="1">('Activity Data'!B4384*$C$4)*'Emission Factors'!I4386</f>
        <v>72440083.917189866</v>
      </c>
      <c r="D4378" s="79">
        <f ca="1">('Activity Data'!B4384*$D$4)*'Emission Factors'!J4386</f>
        <v>23379278.052858613</v>
      </c>
      <c r="E4378" s="79">
        <f t="shared" ca="1" si="68"/>
        <v>249142918.42114681</v>
      </c>
    </row>
    <row r="4379" spans="1:5" s="62" customFormat="1" ht="12.75" x14ac:dyDescent="0.2">
      <c r="A4379" s="85">
        <v>4375</v>
      </c>
      <c r="B4379" s="79">
        <f ca="1">('Activity Data'!B4385*$B$4)*'Emission Factors'!H4387</f>
        <v>143675788.26122275</v>
      </c>
      <c r="C4379" s="79">
        <f ca="1">('Activity Data'!B4385*$C$4)*'Emission Factors'!I4387</f>
        <v>69186908.294606239</v>
      </c>
      <c r="D4379" s="79">
        <f ca="1">('Activity Data'!B4385*$D$4)*'Emission Factors'!J4387</f>
        <v>21186015.182402611</v>
      </c>
      <c r="E4379" s="79">
        <f t="shared" ca="1" si="68"/>
        <v>234048711.7382316</v>
      </c>
    </row>
    <row r="4380" spans="1:5" s="62" customFormat="1" ht="12.75" x14ac:dyDescent="0.2">
      <c r="A4380" s="85">
        <v>4376</v>
      </c>
      <c r="B4380" s="79">
        <f ca="1">('Activity Data'!B4386*$B$4)*'Emission Factors'!H4388</f>
        <v>147578012.46698463</v>
      </c>
      <c r="C4380" s="79">
        <f ca="1">('Activity Data'!B4386*$C$4)*'Emission Factors'!I4388</f>
        <v>76969537.955214396</v>
      </c>
      <c r="D4380" s="79">
        <f ca="1">('Activity Data'!B4386*$D$4)*'Emission Factors'!J4388</f>
        <v>22045274.642342605</v>
      </c>
      <c r="E4380" s="79">
        <f t="shared" ca="1" si="68"/>
        <v>246592825.06454161</v>
      </c>
    </row>
    <row r="4381" spans="1:5" s="62" customFormat="1" ht="12.75" x14ac:dyDescent="0.2">
      <c r="A4381" s="85">
        <v>4377</v>
      </c>
      <c r="B4381" s="79">
        <f ca="1">('Activity Data'!B4387*$B$4)*'Emission Factors'!H4389</f>
        <v>135530553.74242479</v>
      </c>
      <c r="C4381" s="79">
        <f ca="1">('Activity Data'!B4387*$C$4)*'Emission Factors'!I4389</f>
        <v>61615278.275750838</v>
      </c>
      <c r="D4381" s="79">
        <f ca="1">('Activity Data'!B4387*$D$4)*'Emission Factors'!J4389</f>
        <v>21259970.409666624</v>
      </c>
      <c r="E4381" s="79">
        <f t="shared" ca="1" si="68"/>
        <v>218405802.42784226</v>
      </c>
    </row>
    <row r="4382" spans="1:5" s="62" customFormat="1" ht="12.75" x14ac:dyDescent="0.2">
      <c r="A4382" s="85">
        <v>4378</v>
      </c>
      <c r="B4382" s="79">
        <f ca="1">('Activity Data'!B4388*$B$4)*'Emission Factors'!H4390</f>
        <v>127222913.47855823</v>
      </c>
      <c r="C4382" s="79">
        <f ca="1">('Activity Data'!B4388*$C$4)*'Emission Factors'!I4390</f>
        <v>58382423.044029966</v>
      </c>
      <c r="D4382" s="79">
        <f ca="1">('Activity Data'!B4388*$D$4)*'Emission Factors'!J4390</f>
        <v>18881692.399934601</v>
      </c>
      <c r="E4382" s="79">
        <f t="shared" ca="1" si="68"/>
        <v>204487028.92252278</v>
      </c>
    </row>
    <row r="4383" spans="1:5" s="62" customFormat="1" ht="12.75" x14ac:dyDescent="0.2">
      <c r="A4383" s="85">
        <v>4379</v>
      </c>
      <c r="B4383" s="79">
        <f ca="1">('Activity Data'!B4389*$B$4)*'Emission Factors'!H4391</f>
        <v>142267993.53159618</v>
      </c>
      <c r="C4383" s="79">
        <f ca="1">('Activity Data'!B4389*$C$4)*'Emission Factors'!I4391</f>
        <v>62652457.102734819</v>
      </c>
      <c r="D4383" s="79">
        <f ca="1">('Activity Data'!B4389*$D$4)*'Emission Factors'!J4391</f>
        <v>20829394.959576242</v>
      </c>
      <c r="E4383" s="79">
        <f t="shared" ca="1" si="68"/>
        <v>225749845.59390724</v>
      </c>
    </row>
    <row r="4384" spans="1:5" s="62" customFormat="1" ht="12.75" x14ac:dyDescent="0.2">
      <c r="A4384" s="85">
        <v>4380</v>
      </c>
      <c r="B4384" s="79">
        <f ca="1">('Activity Data'!B4390*$B$4)*'Emission Factors'!H4392</f>
        <v>132284206.98801109</v>
      </c>
      <c r="C4384" s="79">
        <f ca="1">('Activity Data'!B4390*$C$4)*'Emission Factors'!I4392</f>
        <v>57889709.860407196</v>
      </c>
      <c r="D4384" s="79">
        <f ca="1">('Activity Data'!B4390*$D$4)*'Emission Factors'!J4392</f>
        <v>19659658.046143368</v>
      </c>
      <c r="E4384" s="79">
        <f t="shared" ca="1" si="68"/>
        <v>209833574.89456165</v>
      </c>
    </row>
    <row r="4385" spans="1:5" s="62" customFormat="1" ht="12.75" x14ac:dyDescent="0.2">
      <c r="A4385" s="85">
        <v>4381</v>
      </c>
      <c r="B4385" s="79">
        <f ca="1">('Activity Data'!B4391*$B$4)*'Emission Factors'!H4393</f>
        <v>131154546.5917619</v>
      </c>
      <c r="C4385" s="79">
        <f ca="1">('Activity Data'!B4391*$C$4)*'Emission Factors'!I4393</f>
        <v>60863739.655868143</v>
      </c>
      <c r="D4385" s="79">
        <f ca="1">('Activity Data'!B4391*$D$4)*'Emission Factors'!J4393</f>
        <v>20275615.330469437</v>
      </c>
      <c r="E4385" s="79">
        <f t="shared" ca="1" si="68"/>
        <v>212293901.57809949</v>
      </c>
    </row>
    <row r="4386" spans="1:5" s="62" customFormat="1" ht="12.75" x14ac:dyDescent="0.2">
      <c r="A4386" s="85">
        <v>4382</v>
      </c>
      <c r="B4386" s="79">
        <f ca="1">('Activity Data'!B4392*$B$4)*'Emission Factors'!H4394</f>
        <v>141232276.37863553</v>
      </c>
      <c r="C4386" s="79">
        <f ca="1">('Activity Data'!B4392*$C$4)*'Emission Factors'!I4394</f>
        <v>63942782.088541374</v>
      </c>
      <c r="D4386" s="79">
        <f ca="1">('Activity Data'!B4392*$D$4)*'Emission Factors'!J4394</f>
        <v>21115718.544144835</v>
      </c>
      <c r="E4386" s="79">
        <f t="shared" ca="1" si="68"/>
        <v>226290777.01132175</v>
      </c>
    </row>
    <row r="4387" spans="1:5" s="62" customFormat="1" ht="12.75" x14ac:dyDescent="0.2">
      <c r="A4387" s="85">
        <v>4383</v>
      </c>
      <c r="B4387" s="79">
        <f ca="1">('Activity Data'!B4393*$B$4)*'Emission Factors'!H4395</f>
        <v>114556688.73900643</v>
      </c>
      <c r="C4387" s="79">
        <f ca="1">('Activity Data'!B4393*$C$4)*'Emission Factors'!I4395</f>
        <v>48769118.714085162</v>
      </c>
      <c r="D4387" s="79">
        <f ca="1">('Activity Data'!B4393*$D$4)*'Emission Factors'!J4395</f>
        <v>18138815.800939348</v>
      </c>
      <c r="E4387" s="79">
        <f t="shared" ca="1" si="68"/>
        <v>181464623.25403094</v>
      </c>
    </row>
    <row r="4388" spans="1:5" s="62" customFormat="1" ht="12.75" x14ac:dyDescent="0.2">
      <c r="A4388" s="85">
        <v>4384</v>
      </c>
      <c r="B4388" s="79">
        <f ca="1">('Activity Data'!B4394*$B$4)*'Emission Factors'!H4396</f>
        <v>151197886.19236305</v>
      </c>
      <c r="C4388" s="79">
        <f ca="1">('Activity Data'!B4394*$C$4)*'Emission Factors'!I4396</f>
        <v>74677765.38036713</v>
      </c>
      <c r="D4388" s="79">
        <f ca="1">('Activity Data'!B4394*$D$4)*'Emission Factors'!J4396</f>
        <v>23372105.11316596</v>
      </c>
      <c r="E4388" s="79">
        <f t="shared" ca="1" si="68"/>
        <v>249247756.68589616</v>
      </c>
    </row>
    <row r="4389" spans="1:5" s="62" customFormat="1" ht="12.75" x14ac:dyDescent="0.2">
      <c r="A4389" s="85">
        <v>4385</v>
      </c>
      <c r="B4389" s="79">
        <f ca="1">('Activity Data'!B4395*$B$4)*'Emission Factors'!H4397</f>
        <v>134991735.53760934</v>
      </c>
      <c r="C4389" s="79">
        <f ca="1">('Activity Data'!B4395*$C$4)*'Emission Factors'!I4397</f>
        <v>64450063.650198758</v>
      </c>
      <c r="D4389" s="79">
        <f ca="1">('Activity Data'!B4395*$D$4)*'Emission Factors'!J4397</f>
        <v>21095610.662863228</v>
      </c>
      <c r="E4389" s="79">
        <f t="shared" ca="1" si="68"/>
        <v>220537409.85067132</v>
      </c>
    </row>
    <row r="4390" spans="1:5" s="62" customFormat="1" ht="12.75" x14ac:dyDescent="0.2">
      <c r="A4390" s="85">
        <v>4386</v>
      </c>
      <c r="B4390" s="79">
        <f ca="1">('Activity Data'!B4396*$B$4)*'Emission Factors'!H4398</f>
        <v>140494953.5819689</v>
      </c>
      <c r="C4390" s="79">
        <f ca="1">('Activity Data'!B4396*$C$4)*'Emission Factors'!I4398</f>
        <v>62647526.9003857</v>
      </c>
      <c r="D4390" s="79">
        <f ca="1">('Activity Data'!B4396*$D$4)*'Emission Factors'!J4398</f>
        <v>21286338.836385503</v>
      </c>
      <c r="E4390" s="79">
        <f t="shared" ca="1" si="68"/>
        <v>224428819.31874013</v>
      </c>
    </row>
    <row r="4391" spans="1:5" s="62" customFormat="1" ht="12.75" x14ac:dyDescent="0.2">
      <c r="A4391" s="85">
        <v>4387</v>
      </c>
      <c r="B4391" s="79">
        <f ca="1">('Activity Data'!B4397*$B$4)*'Emission Factors'!H4399</f>
        <v>142029705.91424793</v>
      </c>
      <c r="C4391" s="79">
        <f ca="1">('Activity Data'!B4397*$C$4)*'Emission Factors'!I4399</f>
        <v>65924737.89613542</v>
      </c>
      <c r="D4391" s="79">
        <f ca="1">('Activity Data'!B4397*$D$4)*'Emission Factors'!J4399</f>
        <v>21243276.62938869</v>
      </c>
      <c r="E4391" s="79">
        <f t="shared" ca="1" si="68"/>
        <v>229197720.43977204</v>
      </c>
    </row>
    <row r="4392" spans="1:5" s="62" customFormat="1" ht="12.75" x14ac:dyDescent="0.2">
      <c r="A4392" s="85">
        <v>4388</v>
      </c>
      <c r="B4392" s="79">
        <f ca="1">('Activity Data'!B4398*$B$4)*'Emission Factors'!H4400</f>
        <v>135739716.63039401</v>
      </c>
      <c r="C4392" s="79">
        <f ca="1">('Activity Data'!B4398*$C$4)*'Emission Factors'!I4400</f>
        <v>62721831.372177429</v>
      </c>
      <c r="D4392" s="79">
        <f ca="1">('Activity Data'!B4398*$D$4)*'Emission Factors'!J4400</f>
        <v>21248909.042910475</v>
      </c>
      <c r="E4392" s="79">
        <f t="shared" ca="1" si="68"/>
        <v>219710457.04548192</v>
      </c>
    </row>
    <row r="4393" spans="1:5" s="62" customFormat="1" ht="12.75" x14ac:dyDescent="0.2">
      <c r="A4393" s="85">
        <v>4389</v>
      </c>
      <c r="B4393" s="79">
        <f ca="1">('Activity Data'!B4399*$B$4)*'Emission Factors'!H4401</f>
        <v>134454227.27291256</v>
      </c>
      <c r="C4393" s="79">
        <f ca="1">('Activity Data'!B4399*$C$4)*'Emission Factors'!I4401</f>
        <v>58477064.456596978</v>
      </c>
      <c r="D4393" s="79">
        <f ca="1">('Activity Data'!B4399*$D$4)*'Emission Factors'!J4401</f>
        <v>21249578.19658713</v>
      </c>
      <c r="E4393" s="79">
        <f t="shared" ca="1" si="68"/>
        <v>214180869.92609668</v>
      </c>
    </row>
    <row r="4394" spans="1:5" s="62" customFormat="1" ht="12.75" x14ac:dyDescent="0.2">
      <c r="A4394" s="85">
        <v>4390</v>
      </c>
      <c r="B4394" s="79">
        <f ca="1">('Activity Data'!B4400*$B$4)*'Emission Factors'!H4402</f>
        <v>146798280.75608057</v>
      </c>
      <c r="C4394" s="79">
        <f ca="1">('Activity Data'!B4400*$C$4)*'Emission Factors'!I4402</f>
        <v>71821113.041055337</v>
      </c>
      <c r="D4394" s="79">
        <f ca="1">('Activity Data'!B4400*$D$4)*'Emission Factors'!J4402</f>
        <v>23319090.322145067</v>
      </c>
      <c r="E4394" s="79">
        <f t="shared" ca="1" si="68"/>
        <v>241938484.11928096</v>
      </c>
    </row>
    <row r="4395" spans="1:5" s="62" customFormat="1" ht="12.75" x14ac:dyDescent="0.2">
      <c r="A4395" s="85">
        <v>4391</v>
      </c>
      <c r="B4395" s="79">
        <f ca="1">('Activity Data'!B4401*$B$4)*'Emission Factors'!H4403</f>
        <v>119418014.4173018</v>
      </c>
      <c r="C4395" s="79">
        <f ca="1">('Activity Data'!B4401*$C$4)*'Emission Factors'!I4403</f>
        <v>54871474.220525555</v>
      </c>
      <c r="D4395" s="79">
        <f ca="1">('Activity Data'!B4401*$D$4)*'Emission Factors'!J4403</f>
        <v>18518344.464888208</v>
      </c>
      <c r="E4395" s="79">
        <f t="shared" ca="1" si="68"/>
        <v>192807833.10271558</v>
      </c>
    </row>
    <row r="4396" spans="1:5" s="62" customFormat="1" ht="12.75" x14ac:dyDescent="0.2">
      <c r="A4396" s="85">
        <v>4392</v>
      </c>
      <c r="B4396" s="79">
        <f ca="1">('Activity Data'!B4402*$B$4)*'Emission Factors'!H4404</f>
        <v>124749261.34537318</v>
      </c>
      <c r="C4396" s="79">
        <f ca="1">('Activity Data'!B4402*$C$4)*'Emission Factors'!I4404</f>
        <v>58324932.750694051</v>
      </c>
      <c r="D4396" s="79">
        <f ca="1">('Activity Data'!B4402*$D$4)*'Emission Factors'!J4404</f>
        <v>20245251.627610166</v>
      </c>
      <c r="E4396" s="79">
        <f t="shared" ca="1" si="68"/>
        <v>203319445.72367743</v>
      </c>
    </row>
    <row r="4397" spans="1:5" s="62" customFormat="1" ht="12.75" x14ac:dyDescent="0.2">
      <c r="A4397" s="85">
        <v>4393</v>
      </c>
      <c r="B4397" s="79">
        <f ca="1">('Activity Data'!B4403*$B$4)*'Emission Factors'!H4405</f>
        <v>145461600.59861231</v>
      </c>
      <c r="C4397" s="79">
        <f ca="1">('Activity Data'!B4403*$C$4)*'Emission Factors'!I4405</f>
        <v>65944497.935977444</v>
      </c>
      <c r="D4397" s="79">
        <f ca="1">('Activity Data'!B4403*$D$4)*'Emission Factors'!J4405</f>
        <v>23507567.360748056</v>
      </c>
      <c r="E4397" s="79">
        <f t="shared" ca="1" si="68"/>
        <v>234913665.89533782</v>
      </c>
    </row>
    <row r="4398" spans="1:5" s="62" customFormat="1" ht="12.75" x14ac:dyDescent="0.2">
      <c r="A4398" s="85">
        <v>4394</v>
      </c>
      <c r="B4398" s="79">
        <f ca="1">('Activity Data'!B4404*$B$4)*'Emission Factors'!H4406</f>
        <v>155115975.49311858</v>
      </c>
      <c r="C4398" s="79">
        <f ca="1">('Activity Data'!B4404*$C$4)*'Emission Factors'!I4406</f>
        <v>76112516.767121658</v>
      </c>
      <c r="D4398" s="79">
        <f ca="1">('Activity Data'!B4404*$D$4)*'Emission Factors'!J4406</f>
        <v>22915868.517719649</v>
      </c>
      <c r="E4398" s="79">
        <f t="shared" ca="1" si="68"/>
        <v>254144360.77795991</v>
      </c>
    </row>
    <row r="4399" spans="1:5" s="62" customFormat="1" ht="12.75" x14ac:dyDescent="0.2">
      <c r="A4399" s="85">
        <v>4395</v>
      </c>
      <c r="B4399" s="79">
        <f ca="1">('Activity Data'!B4405*$B$4)*'Emission Factors'!H4407</f>
        <v>133825648.95972167</v>
      </c>
      <c r="C4399" s="79">
        <f ca="1">('Activity Data'!B4405*$C$4)*'Emission Factors'!I4407</f>
        <v>67603237.972301319</v>
      </c>
      <c r="D4399" s="79">
        <f ca="1">('Activity Data'!B4405*$D$4)*'Emission Factors'!J4407</f>
        <v>21421049.133909605</v>
      </c>
      <c r="E4399" s="79">
        <f t="shared" ca="1" si="68"/>
        <v>222849936.0659326</v>
      </c>
    </row>
    <row r="4400" spans="1:5" s="62" customFormat="1" ht="12.75" x14ac:dyDescent="0.2">
      <c r="A4400" s="85">
        <v>4396</v>
      </c>
      <c r="B4400" s="79">
        <f ca="1">('Activity Data'!B4406*$B$4)*'Emission Factors'!H4408</f>
        <v>147867878.8232049</v>
      </c>
      <c r="C4400" s="79">
        <f ca="1">('Activity Data'!B4406*$C$4)*'Emission Factors'!I4408</f>
        <v>69220319.963460475</v>
      </c>
      <c r="D4400" s="79">
        <f ca="1">('Activity Data'!B4406*$D$4)*'Emission Factors'!J4408</f>
        <v>21778869.836150948</v>
      </c>
      <c r="E4400" s="79">
        <f t="shared" ca="1" si="68"/>
        <v>238867068.62281632</v>
      </c>
    </row>
    <row r="4401" spans="1:5" s="62" customFormat="1" ht="12.75" x14ac:dyDescent="0.2">
      <c r="A4401" s="85">
        <v>4397</v>
      </c>
      <c r="B4401" s="79">
        <f ca="1">('Activity Data'!B4407*$B$4)*'Emission Factors'!H4409</f>
        <v>138038419.70799658</v>
      </c>
      <c r="C4401" s="79">
        <f ca="1">('Activity Data'!B4407*$C$4)*'Emission Factors'!I4409</f>
        <v>65946599.975064814</v>
      </c>
      <c r="D4401" s="79">
        <f ca="1">('Activity Data'!B4407*$D$4)*'Emission Factors'!J4409</f>
        <v>21997198.697789323</v>
      </c>
      <c r="E4401" s="79">
        <f t="shared" ca="1" si="68"/>
        <v>225982218.3808507</v>
      </c>
    </row>
    <row r="4402" spans="1:5" s="62" customFormat="1" ht="12.75" x14ac:dyDescent="0.2">
      <c r="A4402" s="85">
        <v>4398</v>
      </c>
      <c r="B4402" s="79">
        <f ca="1">('Activity Data'!B4408*$B$4)*'Emission Factors'!H4410</f>
        <v>153055705.13109753</v>
      </c>
      <c r="C4402" s="79">
        <f ca="1">('Activity Data'!B4408*$C$4)*'Emission Factors'!I4410</f>
        <v>75650673.833331987</v>
      </c>
      <c r="D4402" s="79">
        <f ca="1">('Activity Data'!B4408*$D$4)*'Emission Factors'!J4410</f>
        <v>23346309.655892015</v>
      </c>
      <c r="E4402" s="79">
        <f t="shared" ca="1" si="68"/>
        <v>252052688.62032151</v>
      </c>
    </row>
    <row r="4403" spans="1:5" s="62" customFormat="1" ht="12.75" x14ac:dyDescent="0.2">
      <c r="A4403" s="85">
        <v>4399</v>
      </c>
      <c r="B4403" s="79">
        <f ca="1">('Activity Data'!B4409*$B$4)*'Emission Factors'!H4411</f>
        <v>127875706.78790133</v>
      </c>
      <c r="C4403" s="79">
        <f ca="1">('Activity Data'!B4409*$C$4)*'Emission Factors'!I4411</f>
        <v>61280175.442091107</v>
      </c>
      <c r="D4403" s="79">
        <f ca="1">('Activity Data'!B4409*$D$4)*'Emission Factors'!J4411</f>
        <v>19607164.028357603</v>
      </c>
      <c r="E4403" s="79">
        <f t="shared" ca="1" si="68"/>
        <v>208763046.25835004</v>
      </c>
    </row>
    <row r="4404" spans="1:5" s="62" customFormat="1" ht="12.75" x14ac:dyDescent="0.2">
      <c r="A4404" s="85">
        <v>4400</v>
      </c>
      <c r="B4404" s="79">
        <f ca="1">('Activity Data'!B4410*$B$4)*'Emission Factors'!H4412</f>
        <v>146017415.85734025</v>
      </c>
      <c r="C4404" s="79">
        <f ca="1">('Activity Data'!B4410*$C$4)*'Emission Factors'!I4412</f>
        <v>65498276.315126471</v>
      </c>
      <c r="D4404" s="79">
        <f ca="1">('Activity Data'!B4410*$D$4)*'Emission Factors'!J4412</f>
        <v>22793282.860584181</v>
      </c>
      <c r="E4404" s="79">
        <f t="shared" ca="1" si="68"/>
        <v>234308975.03305089</v>
      </c>
    </row>
    <row r="4405" spans="1:5" s="62" customFormat="1" ht="12.75" x14ac:dyDescent="0.2">
      <c r="A4405" s="85">
        <v>4401</v>
      </c>
      <c r="B4405" s="79">
        <f ca="1">('Activity Data'!B4411*$B$4)*'Emission Factors'!H4413</f>
        <v>162743521.71048939</v>
      </c>
      <c r="C4405" s="79">
        <f ca="1">('Activity Data'!B4411*$C$4)*'Emission Factors'!I4413</f>
        <v>80153253.649604112</v>
      </c>
      <c r="D4405" s="79">
        <f ca="1">('Activity Data'!B4411*$D$4)*'Emission Factors'!J4413</f>
        <v>24975587.982097019</v>
      </c>
      <c r="E4405" s="79">
        <f t="shared" ca="1" si="68"/>
        <v>267872363.34219053</v>
      </c>
    </row>
    <row r="4406" spans="1:5" s="62" customFormat="1" ht="12.75" x14ac:dyDescent="0.2">
      <c r="A4406" s="85">
        <v>4402</v>
      </c>
      <c r="B4406" s="79">
        <f ca="1">('Activity Data'!B4412*$B$4)*'Emission Factors'!H4414</f>
        <v>150356016.22903705</v>
      </c>
      <c r="C4406" s="79">
        <f ca="1">('Activity Data'!B4412*$C$4)*'Emission Factors'!I4414</f>
        <v>69054212.161263481</v>
      </c>
      <c r="D4406" s="79">
        <f ca="1">('Activity Data'!B4412*$D$4)*'Emission Factors'!J4414</f>
        <v>22618638.111141697</v>
      </c>
      <c r="E4406" s="79">
        <f t="shared" ca="1" si="68"/>
        <v>242028866.50144219</v>
      </c>
    </row>
    <row r="4407" spans="1:5" s="62" customFormat="1" ht="12.75" x14ac:dyDescent="0.2">
      <c r="A4407" s="85">
        <v>4403</v>
      </c>
      <c r="B4407" s="79">
        <f ca="1">('Activity Data'!B4413*$B$4)*'Emission Factors'!H4415</f>
        <v>144159903.71533167</v>
      </c>
      <c r="C4407" s="79">
        <f ca="1">('Activity Data'!B4413*$C$4)*'Emission Factors'!I4415</f>
        <v>70793474.126780689</v>
      </c>
      <c r="D4407" s="79">
        <f ca="1">('Activity Data'!B4413*$D$4)*'Emission Factors'!J4415</f>
        <v>22534991.476346325</v>
      </c>
      <c r="E4407" s="79">
        <f t="shared" ca="1" si="68"/>
        <v>237488369.31845868</v>
      </c>
    </row>
    <row r="4408" spans="1:5" s="62" customFormat="1" ht="12.75" x14ac:dyDescent="0.2">
      <c r="A4408" s="85">
        <v>4404</v>
      </c>
      <c r="B4408" s="79">
        <f ca="1">('Activity Data'!B4414*$B$4)*'Emission Factors'!H4416</f>
        <v>148822600.78754181</v>
      </c>
      <c r="C4408" s="79">
        <f ca="1">('Activity Data'!B4414*$C$4)*'Emission Factors'!I4416</f>
        <v>67759893.561643317</v>
      </c>
      <c r="D4408" s="79">
        <f ca="1">('Activity Data'!B4414*$D$4)*'Emission Factors'!J4416</f>
        <v>22911641.757219356</v>
      </c>
      <c r="E4408" s="79">
        <f t="shared" ca="1" si="68"/>
        <v>239494136.10640445</v>
      </c>
    </row>
    <row r="4409" spans="1:5" s="62" customFormat="1" ht="12.75" x14ac:dyDescent="0.2">
      <c r="A4409" s="85">
        <v>4405</v>
      </c>
      <c r="B4409" s="79">
        <f ca="1">('Activity Data'!B4415*$B$4)*'Emission Factors'!H4417</f>
        <v>125883180.09787047</v>
      </c>
      <c r="C4409" s="79">
        <f ca="1">('Activity Data'!B4415*$C$4)*'Emission Factors'!I4417</f>
        <v>61341922.258585006</v>
      </c>
      <c r="D4409" s="79">
        <f ca="1">('Activity Data'!B4415*$D$4)*'Emission Factors'!J4417</f>
        <v>19418817.198902246</v>
      </c>
      <c r="E4409" s="79">
        <f t="shared" ca="1" si="68"/>
        <v>206643919.55535772</v>
      </c>
    </row>
    <row r="4410" spans="1:5" s="62" customFormat="1" ht="12.75" x14ac:dyDescent="0.2">
      <c r="A4410" s="85">
        <v>4406</v>
      </c>
      <c r="B4410" s="79">
        <f ca="1">('Activity Data'!B4416*$B$4)*'Emission Factors'!H4418</f>
        <v>139100195.21616828</v>
      </c>
      <c r="C4410" s="79">
        <f ca="1">('Activity Data'!B4416*$C$4)*'Emission Factors'!I4418</f>
        <v>63838116.468057059</v>
      </c>
      <c r="D4410" s="79">
        <f ca="1">('Activity Data'!B4416*$D$4)*'Emission Factors'!J4418</f>
        <v>20833730.78504394</v>
      </c>
      <c r="E4410" s="79">
        <f t="shared" ca="1" si="68"/>
        <v>223772042.46926928</v>
      </c>
    </row>
    <row r="4411" spans="1:5" s="62" customFormat="1" ht="12.75" x14ac:dyDescent="0.2">
      <c r="A4411" s="85">
        <v>4407</v>
      </c>
      <c r="B4411" s="79">
        <f ca="1">('Activity Data'!B4417*$B$4)*'Emission Factors'!H4419</f>
        <v>158093648.11186391</v>
      </c>
      <c r="C4411" s="79">
        <f ca="1">('Activity Data'!B4417*$C$4)*'Emission Factors'!I4419</f>
        <v>70953810.684006289</v>
      </c>
      <c r="D4411" s="79">
        <f ca="1">('Activity Data'!B4417*$D$4)*'Emission Factors'!J4419</f>
        <v>25123598.002660353</v>
      </c>
      <c r="E4411" s="79">
        <f t="shared" ca="1" si="68"/>
        <v>254171056.79853055</v>
      </c>
    </row>
    <row r="4412" spans="1:5" s="62" customFormat="1" ht="12.75" x14ac:dyDescent="0.2">
      <c r="A4412" s="85">
        <v>4408</v>
      </c>
      <c r="B4412" s="79">
        <f ca="1">('Activity Data'!B4418*$B$4)*'Emission Factors'!H4420</f>
        <v>135254883.72396809</v>
      </c>
      <c r="C4412" s="79">
        <f ca="1">('Activity Data'!B4418*$C$4)*'Emission Factors'!I4420</f>
        <v>67555449.926440001</v>
      </c>
      <c r="D4412" s="79">
        <f ca="1">('Activity Data'!B4418*$D$4)*'Emission Factors'!J4420</f>
        <v>20807730.913658578</v>
      </c>
      <c r="E4412" s="79">
        <f t="shared" ca="1" si="68"/>
        <v>223618064.56406668</v>
      </c>
    </row>
    <row r="4413" spans="1:5" s="62" customFormat="1" ht="12.75" x14ac:dyDescent="0.2">
      <c r="A4413" s="85">
        <v>4409</v>
      </c>
      <c r="B4413" s="79">
        <f ca="1">('Activity Data'!B4419*$B$4)*'Emission Factors'!H4421</f>
        <v>121575287.27189763</v>
      </c>
      <c r="C4413" s="79">
        <f ca="1">('Activity Data'!B4419*$C$4)*'Emission Factors'!I4421</f>
        <v>59695979.756530367</v>
      </c>
      <c r="D4413" s="79">
        <f ca="1">('Activity Data'!B4419*$D$4)*'Emission Factors'!J4421</f>
        <v>18433970.801115505</v>
      </c>
      <c r="E4413" s="79">
        <f t="shared" ca="1" si="68"/>
        <v>199705237.8295435</v>
      </c>
    </row>
    <row r="4414" spans="1:5" s="62" customFormat="1" ht="12.75" x14ac:dyDescent="0.2">
      <c r="A4414" s="85">
        <v>4410</v>
      </c>
      <c r="B4414" s="79">
        <f ca="1">('Activity Data'!B4420*$B$4)*'Emission Factors'!H4422</f>
        <v>155645433.22457236</v>
      </c>
      <c r="C4414" s="79">
        <f ca="1">('Activity Data'!B4420*$C$4)*'Emission Factors'!I4422</f>
        <v>69466835.166070282</v>
      </c>
      <c r="D4414" s="79">
        <f ca="1">('Activity Data'!B4420*$D$4)*'Emission Factors'!J4422</f>
        <v>23723783.835380349</v>
      </c>
      <c r="E4414" s="79">
        <f t="shared" ca="1" si="68"/>
        <v>248836052.22602299</v>
      </c>
    </row>
    <row r="4415" spans="1:5" s="62" customFormat="1" ht="12.75" x14ac:dyDescent="0.2">
      <c r="A4415" s="85">
        <v>4411</v>
      </c>
      <c r="B4415" s="79">
        <f ca="1">('Activity Data'!B4421*$B$4)*'Emission Factors'!H4423</f>
        <v>143841236.12919882</v>
      </c>
      <c r="C4415" s="79">
        <f ca="1">('Activity Data'!B4421*$C$4)*'Emission Factors'!I4423</f>
        <v>65765524.647278339</v>
      </c>
      <c r="D4415" s="79">
        <f ca="1">('Activity Data'!B4421*$D$4)*'Emission Factors'!J4423</f>
        <v>21649291.535242129</v>
      </c>
      <c r="E4415" s="79">
        <f t="shared" ca="1" si="68"/>
        <v>231256052.3117193</v>
      </c>
    </row>
    <row r="4416" spans="1:5" s="62" customFormat="1" ht="12.75" x14ac:dyDescent="0.2">
      <c r="A4416" s="85">
        <v>4412</v>
      </c>
      <c r="B4416" s="79">
        <f ca="1">('Activity Data'!B4422*$B$4)*'Emission Factors'!H4424</f>
        <v>128659605.3902951</v>
      </c>
      <c r="C4416" s="79">
        <f ca="1">('Activity Data'!B4422*$C$4)*'Emission Factors'!I4424</f>
        <v>60932907.880163826</v>
      </c>
      <c r="D4416" s="79">
        <f ca="1">('Activity Data'!B4422*$D$4)*'Emission Factors'!J4424</f>
        <v>18640318.176240914</v>
      </c>
      <c r="E4416" s="79">
        <f t="shared" ca="1" si="68"/>
        <v>208232831.44669986</v>
      </c>
    </row>
    <row r="4417" spans="1:5" s="62" customFormat="1" ht="12.75" x14ac:dyDescent="0.2">
      <c r="A4417" s="85">
        <v>4413</v>
      </c>
      <c r="B4417" s="79">
        <f ca="1">('Activity Data'!B4423*$B$4)*'Emission Factors'!H4425</f>
        <v>132068200.77891259</v>
      </c>
      <c r="C4417" s="79">
        <f ca="1">('Activity Data'!B4423*$C$4)*'Emission Factors'!I4425</f>
        <v>58888521.661310352</v>
      </c>
      <c r="D4417" s="79">
        <f ca="1">('Activity Data'!B4423*$D$4)*'Emission Factors'!J4425</f>
        <v>21482464.317900356</v>
      </c>
      <c r="E4417" s="79">
        <f t="shared" ca="1" si="68"/>
        <v>212439186.75812331</v>
      </c>
    </row>
    <row r="4418" spans="1:5" s="62" customFormat="1" ht="12.75" x14ac:dyDescent="0.2">
      <c r="A4418" s="85">
        <v>4414</v>
      </c>
      <c r="B4418" s="79">
        <f ca="1">('Activity Data'!B4424*$B$4)*'Emission Factors'!H4426</f>
        <v>145780155.73813137</v>
      </c>
      <c r="C4418" s="79">
        <f ca="1">('Activity Data'!B4424*$C$4)*'Emission Factors'!I4426</f>
        <v>67604761.85192886</v>
      </c>
      <c r="D4418" s="79">
        <f ca="1">('Activity Data'!B4424*$D$4)*'Emission Factors'!J4426</f>
        <v>23462022.935541548</v>
      </c>
      <c r="E4418" s="79">
        <f t="shared" ca="1" si="68"/>
        <v>236846940.52560177</v>
      </c>
    </row>
    <row r="4419" spans="1:5" s="62" customFormat="1" ht="12.75" x14ac:dyDescent="0.2">
      <c r="A4419" s="85">
        <v>4415</v>
      </c>
      <c r="B4419" s="79">
        <f ca="1">('Activity Data'!B4425*$B$4)*'Emission Factors'!H4427</f>
        <v>146175986.97697288</v>
      </c>
      <c r="C4419" s="79">
        <f ca="1">('Activity Data'!B4425*$C$4)*'Emission Factors'!I4427</f>
        <v>64173848.054944471</v>
      </c>
      <c r="D4419" s="79">
        <f ca="1">('Activity Data'!B4425*$D$4)*'Emission Factors'!J4427</f>
        <v>21706810.39318455</v>
      </c>
      <c r="E4419" s="79">
        <f t="shared" ca="1" si="68"/>
        <v>232056645.42510188</v>
      </c>
    </row>
    <row r="4420" spans="1:5" s="62" customFormat="1" ht="12.75" x14ac:dyDescent="0.2">
      <c r="A4420" s="85">
        <v>4416</v>
      </c>
      <c r="B4420" s="79">
        <f ca="1">('Activity Data'!B4426*$B$4)*'Emission Factors'!H4428</f>
        <v>149492896.93854061</v>
      </c>
      <c r="C4420" s="79">
        <f ca="1">('Activity Data'!B4426*$C$4)*'Emission Factors'!I4428</f>
        <v>70508318.108224526</v>
      </c>
      <c r="D4420" s="79">
        <f ca="1">('Activity Data'!B4426*$D$4)*'Emission Factors'!J4428</f>
        <v>21165380.245272748</v>
      </c>
      <c r="E4420" s="79">
        <f t="shared" ca="1" si="68"/>
        <v>241166595.2920379</v>
      </c>
    </row>
    <row r="4421" spans="1:5" s="62" customFormat="1" ht="12.75" x14ac:dyDescent="0.2">
      <c r="A4421" s="85">
        <v>4417</v>
      </c>
      <c r="B4421" s="79">
        <f ca="1">('Activity Data'!B4427*$B$4)*'Emission Factors'!H4429</f>
        <v>112316522.43162307</v>
      </c>
      <c r="C4421" s="79">
        <f ca="1">('Activity Data'!B4427*$C$4)*'Emission Factors'!I4429</f>
        <v>54542343.902255669</v>
      </c>
      <c r="D4421" s="79">
        <f ca="1">('Activity Data'!B4427*$D$4)*'Emission Factors'!J4429</f>
        <v>18241395.58622168</v>
      </c>
      <c r="E4421" s="79">
        <f t="shared" ref="E4421:E4484" ca="1" si="69">SUM(B4421:D4421)</f>
        <v>185100261.92010045</v>
      </c>
    </row>
    <row r="4422" spans="1:5" s="62" customFormat="1" ht="12.75" x14ac:dyDescent="0.2">
      <c r="A4422" s="85">
        <v>4418</v>
      </c>
      <c r="B4422" s="79">
        <f ca="1">('Activity Data'!B4428*$B$4)*'Emission Factors'!H4430</f>
        <v>143062102.35751915</v>
      </c>
      <c r="C4422" s="79">
        <f ca="1">('Activity Data'!B4428*$C$4)*'Emission Factors'!I4430</f>
        <v>65616898.325312108</v>
      </c>
      <c r="D4422" s="79">
        <f ca="1">('Activity Data'!B4428*$D$4)*'Emission Factors'!J4430</f>
        <v>22280224.036517251</v>
      </c>
      <c r="E4422" s="79">
        <f t="shared" ca="1" si="69"/>
        <v>230959224.71934852</v>
      </c>
    </row>
    <row r="4423" spans="1:5" s="62" customFormat="1" ht="12.75" x14ac:dyDescent="0.2">
      <c r="A4423" s="85">
        <v>4419</v>
      </c>
      <c r="B4423" s="79">
        <f ca="1">('Activity Data'!B4429*$B$4)*'Emission Factors'!H4431</f>
        <v>142984429.98406455</v>
      </c>
      <c r="C4423" s="79">
        <f ca="1">('Activity Data'!B4429*$C$4)*'Emission Factors'!I4431</f>
        <v>65913044.100997083</v>
      </c>
      <c r="D4423" s="79">
        <f ca="1">('Activity Data'!B4429*$D$4)*'Emission Factors'!J4431</f>
        <v>21942082.985142324</v>
      </c>
      <c r="E4423" s="79">
        <f t="shared" ca="1" si="69"/>
        <v>230839557.07020396</v>
      </c>
    </row>
    <row r="4424" spans="1:5" s="62" customFormat="1" ht="12.75" x14ac:dyDescent="0.2">
      <c r="A4424" s="85">
        <v>4420</v>
      </c>
      <c r="B4424" s="79">
        <f ca="1">('Activity Data'!B4430*$B$4)*'Emission Factors'!H4432</f>
        <v>133692351.68457694</v>
      </c>
      <c r="C4424" s="79">
        <f ca="1">('Activity Data'!B4430*$C$4)*'Emission Factors'!I4432</f>
        <v>64101990.292399973</v>
      </c>
      <c r="D4424" s="79">
        <f ca="1">('Activity Data'!B4430*$D$4)*'Emission Factors'!J4432</f>
        <v>20051899.137025006</v>
      </c>
      <c r="E4424" s="79">
        <f t="shared" ca="1" si="69"/>
        <v>217846241.11400193</v>
      </c>
    </row>
    <row r="4425" spans="1:5" s="62" customFormat="1" ht="12.75" x14ac:dyDescent="0.2">
      <c r="A4425" s="85">
        <v>4421</v>
      </c>
      <c r="B4425" s="79">
        <f ca="1">('Activity Data'!B4431*$B$4)*'Emission Factors'!H4433</f>
        <v>131920112.21706244</v>
      </c>
      <c r="C4425" s="79">
        <f ca="1">('Activity Data'!B4431*$C$4)*'Emission Factors'!I4433</f>
        <v>56812714.346108489</v>
      </c>
      <c r="D4425" s="79">
        <f ca="1">('Activity Data'!B4431*$D$4)*'Emission Factors'!J4433</f>
        <v>19944236.409173958</v>
      </c>
      <c r="E4425" s="79">
        <f t="shared" ca="1" si="69"/>
        <v>208677062.97234491</v>
      </c>
    </row>
    <row r="4426" spans="1:5" s="62" customFormat="1" ht="12.75" x14ac:dyDescent="0.2">
      <c r="A4426" s="85">
        <v>4422</v>
      </c>
      <c r="B4426" s="79">
        <f ca="1">('Activity Data'!B4432*$B$4)*'Emission Factors'!H4434</f>
        <v>148931922.98675081</v>
      </c>
      <c r="C4426" s="79">
        <f ca="1">('Activity Data'!B4432*$C$4)*'Emission Factors'!I4434</f>
        <v>69270995.837029696</v>
      </c>
      <c r="D4426" s="79">
        <f ca="1">('Activity Data'!B4432*$D$4)*'Emission Factors'!J4434</f>
        <v>23600051.360043351</v>
      </c>
      <c r="E4426" s="79">
        <f t="shared" ca="1" si="69"/>
        <v>241802970.18382385</v>
      </c>
    </row>
    <row r="4427" spans="1:5" s="62" customFormat="1" ht="12.75" x14ac:dyDescent="0.2">
      <c r="A4427" s="85">
        <v>4423</v>
      </c>
      <c r="B4427" s="79">
        <f ca="1">('Activity Data'!B4433*$B$4)*'Emission Factors'!H4435</f>
        <v>139741621.03557253</v>
      </c>
      <c r="C4427" s="79">
        <f ca="1">('Activity Data'!B4433*$C$4)*'Emission Factors'!I4435</f>
        <v>61142119.17017968</v>
      </c>
      <c r="D4427" s="79">
        <f ca="1">('Activity Data'!B4433*$D$4)*'Emission Factors'!J4435</f>
        <v>21741863.313285705</v>
      </c>
      <c r="E4427" s="79">
        <f t="shared" ca="1" si="69"/>
        <v>222625603.5190379</v>
      </c>
    </row>
    <row r="4428" spans="1:5" s="62" customFormat="1" ht="12.75" x14ac:dyDescent="0.2">
      <c r="A4428" s="85">
        <v>4424</v>
      </c>
      <c r="B4428" s="79">
        <f ca="1">('Activity Data'!B4434*$B$4)*'Emission Factors'!H4436</f>
        <v>143723357.13223749</v>
      </c>
      <c r="C4428" s="79">
        <f ca="1">('Activity Data'!B4434*$C$4)*'Emission Factors'!I4436</f>
        <v>64153040.185264766</v>
      </c>
      <c r="D4428" s="79">
        <f ca="1">('Activity Data'!B4434*$D$4)*'Emission Factors'!J4436</f>
        <v>22659938.179490224</v>
      </c>
      <c r="E4428" s="79">
        <f t="shared" ca="1" si="69"/>
        <v>230536335.49699247</v>
      </c>
    </row>
    <row r="4429" spans="1:5" s="62" customFormat="1" ht="12.75" x14ac:dyDescent="0.2">
      <c r="A4429" s="85">
        <v>4425</v>
      </c>
      <c r="B4429" s="79">
        <f ca="1">('Activity Data'!B4435*$B$4)*'Emission Factors'!H4437</f>
        <v>153115285.73975149</v>
      </c>
      <c r="C4429" s="79">
        <f ca="1">('Activity Data'!B4435*$C$4)*'Emission Factors'!I4437</f>
        <v>70089894.743814185</v>
      </c>
      <c r="D4429" s="79">
        <f ca="1">('Activity Data'!B4435*$D$4)*'Emission Factors'!J4437</f>
        <v>24347390.050346155</v>
      </c>
      <c r="E4429" s="79">
        <f t="shared" ca="1" si="69"/>
        <v>247552570.53391185</v>
      </c>
    </row>
    <row r="4430" spans="1:5" s="62" customFormat="1" ht="12.75" x14ac:dyDescent="0.2">
      <c r="A4430" s="85">
        <v>4426</v>
      </c>
      <c r="B4430" s="79">
        <f ca="1">('Activity Data'!B4436*$B$4)*'Emission Factors'!H4438</f>
        <v>123448777.37938704</v>
      </c>
      <c r="C4430" s="79">
        <f ca="1">('Activity Data'!B4436*$C$4)*'Emission Factors'!I4438</f>
        <v>55944181.121436372</v>
      </c>
      <c r="D4430" s="79">
        <f ca="1">('Activity Data'!B4436*$D$4)*'Emission Factors'!J4438</f>
        <v>20359517.45579838</v>
      </c>
      <c r="E4430" s="79">
        <f t="shared" ca="1" si="69"/>
        <v>199752475.9566218</v>
      </c>
    </row>
    <row r="4431" spans="1:5" s="62" customFormat="1" ht="12.75" x14ac:dyDescent="0.2">
      <c r="A4431" s="85">
        <v>4427</v>
      </c>
      <c r="B4431" s="79">
        <f ca="1">('Activity Data'!B4437*$B$4)*'Emission Factors'!H4439</f>
        <v>133340510.53420487</v>
      </c>
      <c r="C4431" s="79">
        <f ca="1">('Activity Data'!B4437*$C$4)*'Emission Factors'!I4439</f>
        <v>60894549.206735559</v>
      </c>
      <c r="D4431" s="79">
        <f ca="1">('Activity Data'!B4437*$D$4)*'Emission Factors'!J4439</f>
        <v>19993124.725526232</v>
      </c>
      <c r="E4431" s="79">
        <f t="shared" ca="1" si="69"/>
        <v>214228184.46646667</v>
      </c>
    </row>
    <row r="4432" spans="1:5" s="62" customFormat="1" ht="12.75" x14ac:dyDescent="0.2">
      <c r="A4432" s="85">
        <v>4428</v>
      </c>
      <c r="B4432" s="79">
        <f ca="1">('Activity Data'!B4438*$B$4)*'Emission Factors'!H4440</f>
        <v>115513758.11698417</v>
      </c>
      <c r="C4432" s="79">
        <f ca="1">('Activity Data'!B4438*$C$4)*'Emission Factors'!I4440</f>
        <v>53078745.324494518</v>
      </c>
      <c r="D4432" s="79">
        <f ca="1">('Activity Data'!B4438*$D$4)*'Emission Factors'!J4440</f>
        <v>18563224.331693761</v>
      </c>
      <c r="E4432" s="79">
        <f t="shared" ca="1" si="69"/>
        <v>187155727.77317247</v>
      </c>
    </row>
    <row r="4433" spans="1:5" s="62" customFormat="1" ht="12.75" x14ac:dyDescent="0.2">
      <c r="A4433" s="85">
        <v>4429</v>
      </c>
      <c r="B4433" s="79">
        <f ca="1">('Activity Data'!B4439*$B$4)*'Emission Factors'!H4441</f>
        <v>137172154.58925188</v>
      </c>
      <c r="C4433" s="79">
        <f ca="1">('Activity Data'!B4439*$C$4)*'Emission Factors'!I4441</f>
        <v>65045590.159682669</v>
      </c>
      <c r="D4433" s="79">
        <f ca="1">('Activity Data'!B4439*$D$4)*'Emission Factors'!J4441</f>
        <v>20563868.937880475</v>
      </c>
      <c r="E4433" s="79">
        <f t="shared" ca="1" si="69"/>
        <v>222781613.68681502</v>
      </c>
    </row>
    <row r="4434" spans="1:5" s="62" customFormat="1" ht="12.75" x14ac:dyDescent="0.2">
      <c r="A4434" s="85">
        <v>4430</v>
      </c>
      <c r="B4434" s="79">
        <f ca="1">('Activity Data'!B4440*$B$4)*'Emission Factors'!H4442</f>
        <v>126833845.30101931</v>
      </c>
      <c r="C4434" s="79">
        <f ca="1">('Activity Data'!B4440*$C$4)*'Emission Factors'!I4442</f>
        <v>59117185.536847167</v>
      </c>
      <c r="D4434" s="79">
        <f ca="1">('Activity Data'!B4440*$D$4)*'Emission Factors'!J4442</f>
        <v>20026135.884923231</v>
      </c>
      <c r="E4434" s="79">
        <f t="shared" ca="1" si="69"/>
        <v>205977166.7227897</v>
      </c>
    </row>
    <row r="4435" spans="1:5" s="62" customFormat="1" ht="12.75" x14ac:dyDescent="0.2">
      <c r="A4435" s="85">
        <v>4431</v>
      </c>
      <c r="B4435" s="79">
        <f ca="1">('Activity Data'!B4441*$B$4)*'Emission Factors'!H4443</f>
        <v>135522241.50431415</v>
      </c>
      <c r="C4435" s="79">
        <f ca="1">('Activity Data'!B4441*$C$4)*'Emission Factors'!I4443</f>
        <v>61121089.072917998</v>
      </c>
      <c r="D4435" s="79">
        <f ca="1">('Activity Data'!B4441*$D$4)*'Emission Factors'!J4443</f>
        <v>20263368.412439436</v>
      </c>
      <c r="E4435" s="79">
        <f t="shared" ca="1" si="69"/>
        <v>216906698.98967159</v>
      </c>
    </row>
    <row r="4436" spans="1:5" s="62" customFormat="1" ht="12.75" x14ac:dyDescent="0.2">
      <c r="A4436" s="85">
        <v>4432</v>
      </c>
      <c r="B4436" s="79">
        <f ca="1">('Activity Data'!B4442*$B$4)*'Emission Factors'!H4444</f>
        <v>137569212.73113444</v>
      </c>
      <c r="C4436" s="79">
        <f ca="1">('Activity Data'!B4442*$C$4)*'Emission Factors'!I4444</f>
        <v>65442688.197937422</v>
      </c>
      <c r="D4436" s="79">
        <f ca="1">('Activity Data'!B4442*$D$4)*'Emission Factors'!J4444</f>
        <v>23932990.482217915</v>
      </c>
      <c r="E4436" s="79">
        <f t="shared" ca="1" si="69"/>
        <v>226944891.41128978</v>
      </c>
    </row>
    <row r="4437" spans="1:5" s="62" customFormat="1" ht="12.75" x14ac:dyDescent="0.2">
      <c r="A4437" s="85">
        <v>4433</v>
      </c>
      <c r="B4437" s="79">
        <f ca="1">('Activity Data'!B4443*$B$4)*'Emission Factors'!H4445</f>
        <v>156141534.10365614</v>
      </c>
      <c r="C4437" s="79">
        <f ca="1">('Activity Data'!B4443*$C$4)*'Emission Factors'!I4445</f>
        <v>70072977.256850183</v>
      </c>
      <c r="D4437" s="79">
        <f ca="1">('Activity Data'!B4443*$D$4)*'Emission Factors'!J4445</f>
        <v>23591702.772139579</v>
      </c>
      <c r="E4437" s="79">
        <f t="shared" ca="1" si="69"/>
        <v>249806214.13264591</v>
      </c>
    </row>
    <row r="4438" spans="1:5" s="62" customFormat="1" ht="12.75" x14ac:dyDescent="0.2">
      <c r="A4438" s="85">
        <v>4434</v>
      </c>
      <c r="B4438" s="79">
        <f ca="1">('Activity Data'!B4444*$B$4)*'Emission Factors'!H4446</f>
        <v>128313570.3694683</v>
      </c>
      <c r="C4438" s="79">
        <f ca="1">('Activity Data'!B4444*$C$4)*'Emission Factors'!I4446</f>
        <v>57574623.021810174</v>
      </c>
      <c r="D4438" s="79">
        <f ca="1">('Activity Data'!B4444*$D$4)*'Emission Factors'!J4446</f>
        <v>20874682.569873575</v>
      </c>
      <c r="E4438" s="79">
        <f t="shared" ca="1" si="69"/>
        <v>206762875.96115205</v>
      </c>
    </row>
    <row r="4439" spans="1:5" s="62" customFormat="1" ht="12.75" x14ac:dyDescent="0.2">
      <c r="A4439" s="85">
        <v>4435</v>
      </c>
      <c r="B4439" s="79">
        <f ca="1">('Activity Data'!B4445*$B$4)*'Emission Factors'!H4447</f>
        <v>131791495.00178185</v>
      </c>
      <c r="C4439" s="79">
        <f ca="1">('Activity Data'!B4445*$C$4)*'Emission Factors'!I4447</f>
        <v>60449286.934599191</v>
      </c>
      <c r="D4439" s="79">
        <f ca="1">('Activity Data'!B4445*$D$4)*'Emission Factors'!J4447</f>
        <v>19601173.319526646</v>
      </c>
      <c r="E4439" s="79">
        <f t="shared" ca="1" si="69"/>
        <v>211841955.25590768</v>
      </c>
    </row>
    <row r="4440" spans="1:5" s="62" customFormat="1" ht="12.75" x14ac:dyDescent="0.2">
      <c r="A4440" s="85">
        <v>4436</v>
      </c>
      <c r="B4440" s="79">
        <f ca="1">('Activity Data'!B4446*$B$4)*'Emission Factors'!H4448</f>
        <v>139264636.07054189</v>
      </c>
      <c r="C4440" s="79">
        <f ca="1">('Activity Data'!B4446*$C$4)*'Emission Factors'!I4448</f>
        <v>64347196.041511513</v>
      </c>
      <c r="D4440" s="79">
        <f ca="1">('Activity Data'!B4446*$D$4)*'Emission Factors'!J4448</f>
        <v>20745997.059971955</v>
      </c>
      <c r="E4440" s="79">
        <f t="shared" ca="1" si="69"/>
        <v>224357829.17202535</v>
      </c>
    </row>
    <row r="4441" spans="1:5" s="62" customFormat="1" ht="12.75" x14ac:dyDescent="0.2">
      <c r="A4441" s="85">
        <v>4437</v>
      </c>
      <c r="B4441" s="79">
        <f ca="1">('Activity Data'!B4447*$B$4)*'Emission Factors'!H4449</f>
        <v>116231012.29072635</v>
      </c>
      <c r="C4441" s="79">
        <f ca="1">('Activity Data'!B4447*$C$4)*'Emission Factors'!I4449</f>
        <v>52374886.684747912</v>
      </c>
      <c r="D4441" s="79">
        <f ca="1">('Activity Data'!B4447*$D$4)*'Emission Factors'!J4449</f>
        <v>17956346.040785059</v>
      </c>
      <c r="E4441" s="79">
        <f t="shared" ca="1" si="69"/>
        <v>186562245.01625931</v>
      </c>
    </row>
    <row r="4442" spans="1:5" s="62" customFormat="1" ht="12.75" x14ac:dyDescent="0.2">
      <c r="A4442" s="85">
        <v>4438</v>
      </c>
      <c r="B4442" s="79">
        <f ca="1">('Activity Data'!B4448*$B$4)*'Emission Factors'!H4450</f>
        <v>136070825.29001161</v>
      </c>
      <c r="C4442" s="79">
        <f ca="1">('Activity Data'!B4448*$C$4)*'Emission Factors'!I4450</f>
        <v>61757750.703956351</v>
      </c>
      <c r="D4442" s="79">
        <f ca="1">('Activity Data'!B4448*$D$4)*'Emission Factors'!J4450</f>
        <v>18696556.416476317</v>
      </c>
      <c r="E4442" s="79">
        <f t="shared" ca="1" si="69"/>
        <v>216525132.41044426</v>
      </c>
    </row>
    <row r="4443" spans="1:5" s="62" customFormat="1" ht="12.75" x14ac:dyDescent="0.2">
      <c r="A4443" s="85">
        <v>4439</v>
      </c>
      <c r="B4443" s="79">
        <f ca="1">('Activity Data'!B4449*$B$4)*'Emission Factors'!H4451</f>
        <v>144341916.67109436</v>
      </c>
      <c r="C4443" s="79">
        <f ca="1">('Activity Data'!B4449*$C$4)*'Emission Factors'!I4451</f>
        <v>67160395.017154992</v>
      </c>
      <c r="D4443" s="79">
        <f ca="1">('Activity Data'!B4449*$D$4)*'Emission Factors'!J4451</f>
        <v>21579960.861851178</v>
      </c>
      <c r="E4443" s="79">
        <f t="shared" ca="1" si="69"/>
        <v>233082272.55010054</v>
      </c>
    </row>
    <row r="4444" spans="1:5" s="62" customFormat="1" ht="12.75" x14ac:dyDescent="0.2">
      <c r="A4444" s="85">
        <v>4440</v>
      </c>
      <c r="B4444" s="79">
        <f ca="1">('Activity Data'!B4450*$B$4)*'Emission Factors'!H4452</f>
        <v>137809175.73833573</v>
      </c>
      <c r="C4444" s="79">
        <f ca="1">('Activity Data'!B4450*$C$4)*'Emission Factors'!I4452</f>
        <v>60621656.470476255</v>
      </c>
      <c r="D4444" s="79">
        <f ca="1">('Activity Data'!B4450*$D$4)*'Emission Factors'!J4452</f>
        <v>21263958.122695871</v>
      </c>
      <c r="E4444" s="79">
        <f t="shared" ca="1" si="69"/>
        <v>219694790.33150786</v>
      </c>
    </row>
    <row r="4445" spans="1:5" s="62" customFormat="1" ht="12.75" x14ac:dyDescent="0.2">
      <c r="A4445" s="85">
        <v>4441</v>
      </c>
      <c r="B4445" s="79">
        <f ca="1">('Activity Data'!B4451*$B$4)*'Emission Factors'!H4453</f>
        <v>135337419.3600533</v>
      </c>
      <c r="C4445" s="79">
        <f ca="1">('Activity Data'!B4451*$C$4)*'Emission Factors'!I4453</f>
        <v>63266094.943009071</v>
      </c>
      <c r="D4445" s="79">
        <f ca="1">('Activity Data'!B4451*$D$4)*'Emission Factors'!J4453</f>
        <v>22701020.91973542</v>
      </c>
      <c r="E4445" s="79">
        <f t="shared" ca="1" si="69"/>
        <v>221304535.22279781</v>
      </c>
    </row>
    <row r="4446" spans="1:5" s="62" customFormat="1" ht="12.75" x14ac:dyDescent="0.2">
      <c r="A4446" s="85">
        <v>4442</v>
      </c>
      <c r="B4446" s="79">
        <f ca="1">('Activity Data'!B4452*$B$4)*'Emission Factors'!H4454</f>
        <v>151631864.94291553</v>
      </c>
      <c r="C4446" s="79">
        <f ca="1">('Activity Data'!B4452*$C$4)*'Emission Factors'!I4454</f>
        <v>71169203.87249276</v>
      </c>
      <c r="D4446" s="79">
        <f ca="1">('Activity Data'!B4452*$D$4)*'Emission Factors'!J4454</f>
        <v>23956029.032631613</v>
      </c>
      <c r="E4446" s="79">
        <f t="shared" ca="1" si="69"/>
        <v>246757097.8480399</v>
      </c>
    </row>
    <row r="4447" spans="1:5" s="62" customFormat="1" ht="12.75" x14ac:dyDescent="0.2">
      <c r="A4447" s="85">
        <v>4443</v>
      </c>
      <c r="B4447" s="79">
        <f ca="1">('Activity Data'!B4453*$B$4)*'Emission Factors'!H4455</f>
        <v>145760062.94836491</v>
      </c>
      <c r="C4447" s="79">
        <f ca="1">('Activity Data'!B4453*$C$4)*'Emission Factors'!I4455</f>
        <v>64937779.105679817</v>
      </c>
      <c r="D4447" s="79">
        <f ca="1">('Activity Data'!B4453*$D$4)*'Emission Factors'!J4455</f>
        <v>20565485.793047938</v>
      </c>
      <c r="E4447" s="79">
        <f t="shared" ca="1" si="69"/>
        <v>231263327.84709266</v>
      </c>
    </row>
    <row r="4448" spans="1:5" s="62" customFormat="1" ht="12.75" x14ac:dyDescent="0.2">
      <c r="A4448" s="85">
        <v>4444</v>
      </c>
      <c r="B4448" s="79">
        <f ca="1">('Activity Data'!B4454*$B$4)*'Emission Factors'!H4456</f>
        <v>129436181.80297349</v>
      </c>
      <c r="C4448" s="79">
        <f ca="1">('Activity Data'!B4454*$C$4)*'Emission Factors'!I4456</f>
        <v>60367412.68994306</v>
      </c>
      <c r="D4448" s="79">
        <f ca="1">('Activity Data'!B4454*$D$4)*'Emission Factors'!J4456</f>
        <v>19672418.057925411</v>
      </c>
      <c r="E4448" s="79">
        <f t="shared" ca="1" si="69"/>
        <v>209476012.55084196</v>
      </c>
    </row>
    <row r="4449" spans="1:5" s="62" customFormat="1" ht="12.75" x14ac:dyDescent="0.2">
      <c r="A4449" s="85">
        <v>4445</v>
      </c>
      <c r="B4449" s="79">
        <f ca="1">('Activity Data'!B4455*$B$4)*'Emission Factors'!H4457</f>
        <v>150494788.77391264</v>
      </c>
      <c r="C4449" s="79">
        <f ca="1">('Activity Data'!B4455*$C$4)*'Emission Factors'!I4457</f>
        <v>70748047.666123435</v>
      </c>
      <c r="D4449" s="79">
        <f ca="1">('Activity Data'!B4455*$D$4)*'Emission Factors'!J4457</f>
        <v>22752708.121986542</v>
      </c>
      <c r="E4449" s="79">
        <f t="shared" ca="1" si="69"/>
        <v>243995544.5620226</v>
      </c>
    </row>
    <row r="4450" spans="1:5" s="62" customFormat="1" ht="12.75" x14ac:dyDescent="0.2">
      <c r="A4450" s="85">
        <v>4446</v>
      </c>
      <c r="B4450" s="79">
        <f ca="1">('Activity Data'!B4456*$B$4)*'Emission Factors'!H4458</f>
        <v>131871041.51642735</v>
      </c>
      <c r="C4450" s="79">
        <f ca="1">('Activity Data'!B4456*$C$4)*'Emission Factors'!I4458</f>
        <v>60388742.438497081</v>
      </c>
      <c r="D4450" s="79">
        <f ca="1">('Activity Data'!B4456*$D$4)*'Emission Factors'!J4458</f>
        <v>20503092.366671432</v>
      </c>
      <c r="E4450" s="79">
        <f t="shared" ca="1" si="69"/>
        <v>212762876.32159588</v>
      </c>
    </row>
    <row r="4451" spans="1:5" s="62" customFormat="1" ht="12.75" x14ac:dyDescent="0.2">
      <c r="A4451" s="85">
        <v>4447</v>
      </c>
      <c r="B4451" s="79">
        <f ca="1">('Activity Data'!B4457*$B$4)*'Emission Factors'!H4459</f>
        <v>144527846.372655</v>
      </c>
      <c r="C4451" s="79">
        <f ca="1">('Activity Data'!B4457*$C$4)*'Emission Factors'!I4459</f>
        <v>70715001.64496015</v>
      </c>
      <c r="D4451" s="79">
        <f ca="1">('Activity Data'!B4457*$D$4)*'Emission Factors'!J4459</f>
        <v>22508825.059174165</v>
      </c>
      <c r="E4451" s="79">
        <f t="shared" ca="1" si="69"/>
        <v>237751673.07678932</v>
      </c>
    </row>
    <row r="4452" spans="1:5" s="62" customFormat="1" ht="12.75" x14ac:dyDescent="0.2">
      <c r="A4452" s="85">
        <v>4448</v>
      </c>
      <c r="B4452" s="79">
        <f ca="1">('Activity Data'!B4458*$B$4)*'Emission Factors'!H4460</f>
        <v>154921179.77208731</v>
      </c>
      <c r="C4452" s="79">
        <f ca="1">('Activity Data'!B4458*$C$4)*'Emission Factors'!I4460</f>
        <v>66719534.54725565</v>
      </c>
      <c r="D4452" s="79">
        <f ca="1">('Activity Data'!B4458*$D$4)*'Emission Factors'!J4460</f>
        <v>24418404.23100495</v>
      </c>
      <c r="E4452" s="79">
        <f t="shared" ca="1" si="69"/>
        <v>246059118.55034792</v>
      </c>
    </row>
    <row r="4453" spans="1:5" s="62" customFormat="1" ht="12.75" x14ac:dyDescent="0.2">
      <c r="A4453" s="85">
        <v>4449</v>
      </c>
      <c r="B4453" s="79">
        <f ca="1">('Activity Data'!B4459*$B$4)*'Emission Factors'!H4461</f>
        <v>133152600.06520949</v>
      </c>
      <c r="C4453" s="79">
        <f ca="1">('Activity Data'!B4459*$C$4)*'Emission Factors'!I4461</f>
        <v>62535724.433725558</v>
      </c>
      <c r="D4453" s="79">
        <f ca="1">('Activity Data'!B4459*$D$4)*'Emission Factors'!J4461</f>
        <v>22095637.063901216</v>
      </c>
      <c r="E4453" s="79">
        <f t="shared" ca="1" si="69"/>
        <v>217783961.56283626</v>
      </c>
    </row>
    <row r="4454" spans="1:5" s="62" customFormat="1" ht="12.75" x14ac:dyDescent="0.2">
      <c r="A4454" s="85">
        <v>4450</v>
      </c>
      <c r="B4454" s="79">
        <f ca="1">('Activity Data'!B4460*$B$4)*'Emission Factors'!H4462</f>
        <v>130355637.37687194</v>
      </c>
      <c r="C4454" s="79">
        <f ca="1">('Activity Data'!B4460*$C$4)*'Emission Factors'!I4462</f>
        <v>64007040.834585294</v>
      </c>
      <c r="D4454" s="79">
        <f ca="1">('Activity Data'!B4460*$D$4)*'Emission Factors'!J4462</f>
        <v>21103433.127239212</v>
      </c>
      <c r="E4454" s="79">
        <f t="shared" ca="1" si="69"/>
        <v>215466111.33869648</v>
      </c>
    </row>
    <row r="4455" spans="1:5" s="62" customFormat="1" ht="12.75" x14ac:dyDescent="0.2">
      <c r="A4455" s="85">
        <v>4451</v>
      </c>
      <c r="B4455" s="79">
        <f ca="1">('Activity Data'!B4461*$B$4)*'Emission Factors'!H4463</f>
        <v>143310775.89250708</v>
      </c>
      <c r="C4455" s="79">
        <f ca="1">('Activity Data'!B4461*$C$4)*'Emission Factors'!I4463</f>
        <v>67099216.059224397</v>
      </c>
      <c r="D4455" s="79">
        <f ca="1">('Activity Data'!B4461*$D$4)*'Emission Factors'!J4463</f>
        <v>23349722.802779313</v>
      </c>
      <c r="E4455" s="79">
        <f t="shared" ca="1" si="69"/>
        <v>233759714.75451079</v>
      </c>
    </row>
    <row r="4456" spans="1:5" s="62" customFormat="1" ht="12.75" x14ac:dyDescent="0.2">
      <c r="A4456" s="85">
        <v>4452</v>
      </c>
      <c r="B4456" s="79">
        <f ca="1">('Activity Data'!B4462*$B$4)*'Emission Factors'!H4464</f>
        <v>141034824.7675868</v>
      </c>
      <c r="C4456" s="79">
        <f ca="1">('Activity Data'!B4462*$C$4)*'Emission Factors'!I4464</f>
        <v>63809345.338049322</v>
      </c>
      <c r="D4456" s="79">
        <f ca="1">('Activity Data'!B4462*$D$4)*'Emission Factors'!J4464</f>
        <v>20849313.913451828</v>
      </c>
      <c r="E4456" s="79">
        <f t="shared" ca="1" si="69"/>
        <v>225693484.01908794</v>
      </c>
    </row>
    <row r="4457" spans="1:5" s="62" customFormat="1" ht="12.75" x14ac:dyDescent="0.2">
      <c r="A4457" s="85">
        <v>4453</v>
      </c>
      <c r="B4457" s="79">
        <f ca="1">('Activity Data'!B4463*$B$4)*'Emission Factors'!H4465</f>
        <v>146493460.60462794</v>
      </c>
      <c r="C4457" s="79">
        <f ca="1">('Activity Data'!B4463*$C$4)*'Emission Factors'!I4465</f>
        <v>65626412.528768621</v>
      </c>
      <c r="D4457" s="79">
        <f ca="1">('Activity Data'!B4463*$D$4)*'Emission Factors'!J4465</f>
        <v>22214156.891647898</v>
      </c>
      <c r="E4457" s="79">
        <f t="shared" ca="1" si="69"/>
        <v>234334030.02504447</v>
      </c>
    </row>
    <row r="4458" spans="1:5" s="62" customFormat="1" ht="12.75" x14ac:dyDescent="0.2">
      <c r="A4458" s="85">
        <v>4454</v>
      </c>
      <c r="B4458" s="79">
        <f ca="1">('Activity Data'!B4464*$B$4)*'Emission Factors'!H4466</f>
        <v>139188945.95779622</v>
      </c>
      <c r="C4458" s="79">
        <f ca="1">('Activity Data'!B4464*$C$4)*'Emission Factors'!I4466</f>
        <v>69497902.214411244</v>
      </c>
      <c r="D4458" s="79">
        <f ca="1">('Activity Data'!B4464*$D$4)*'Emission Factors'!J4466</f>
        <v>20505828.667884786</v>
      </c>
      <c r="E4458" s="79">
        <f t="shared" ca="1" si="69"/>
        <v>229192676.84009227</v>
      </c>
    </row>
    <row r="4459" spans="1:5" s="62" customFormat="1" ht="12.75" x14ac:dyDescent="0.2">
      <c r="A4459" s="85">
        <v>4455</v>
      </c>
      <c r="B4459" s="79">
        <f ca="1">('Activity Data'!B4465*$B$4)*'Emission Factors'!H4467</f>
        <v>132652984.18267208</v>
      </c>
      <c r="C4459" s="79">
        <f ca="1">('Activity Data'!B4465*$C$4)*'Emission Factors'!I4467</f>
        <v>64443996.358460203</v>
      </c>
      <c r="D4459" s="79">
        <f ca="1">('Activity Data'!B4465*$D$4)*'Emission Factors'!J4467</f>
        <v>21177765.224833503</v>
      </c>
      <c r="E4459" s="79">
        <f t="shared" ca="1" si="69"/>
        <v>218274745.76596576</v>
      </c>
    </row>
    <row r="4460" spans="1:5" s="62" customFormat="1" ht="12.75" x14ac:dyDescent="0.2">
      <c r="A4460" s="85">
        <v>4456</v>
      </c>
      <c r="B4460" s="79">
        <f ca="1">('Activity Data'!B4466*$B$4)*'Emission Factors'!H4468</f>
        <v>147505426.83333552</v>
      </c>
      <c r="C4460" s="79">
        <f ca="1">('Activity Data'!B4466*$C$4)*'Emission Factors'!I4468</f>
        <v>70080497.896862358</v>
      </c>
      <c r="D4460" s="79">
        <f ca="1">('Activity Data'!B4466*$D$4)*'Emission Factors'!J4468</f>
        <v>21887995.131593641</v>
      </c>
      <c r="E4460" s="79">
        <f t="shared" ca="1" si="69"/>
        <v>239473919.86179152</v>
      </c>
    </row>
    <row r="4461" spans="1:5" s="62" customFormat="1" ht="12.75" x14ac:dyDescent="0.2">
      <c r="A4461" s="85">
        <v>4457</v>
      </c>
      <c r="B4461" s="79">
        <f ca="1">('Activity Data'!B4467*$B$4)*'Emission Factors'!H4469</f>
        <v>137404489.78245813</v>
      </c>
      <c r="C4461" s="79">
        <f ca="1">('Activity Data'!B4467*$C$4)*'Emission Factors'!I4469</f>
        <v>61326650.643143155</v>
      </c>
      <c r="D4461" s="79">
        <f ca="1">('Activity Data'!B4467*$D$4)*'Emission Factors'!J4469</f>
        <v>21738951.88321979</v>
      </c>
      <c r="E4461" s="79">
        <f t="shared" ca="1" si="69"/>
        <v>220470092.30882105</v>
      </c>
    </row>
    <row r="4462" spans="1:5" s="62" customFormat="1" ht="12.75" x14ac:dyDescent="0.2">
      <c r="A4462" s="85">
        <v>4458</v>
      </c>
      <c r="B4462" s="79">
        <f ca="1">('Activity Data'!B4468*$B$4)*'Emission Factors'!H4470</f>
        <v>135343732.79083875</v>
      </c>
      <c r="C4462" s="79">
        <f ca="1">('Activity Data'!B4468*$C$4)*'Emission Factors'!I4470</f>
        <v>62517849.279655725</v>
      </c>
      <c r="D4462" s="79">
        <f ca="1">('Activity Data'!B4468*$D$4)*'Emission Factors'!J4470</f>
        <v>21198648.418393318</v>
      </c>
      <c r="E4462" s="79">
        <f t="shared" ca="1" si="69"/>
        <v>219060230.48888779</v>
      </c>
    </row>
    <row r="4463" spans="1:5" s="62" customFormat="1" ht="12.75" x14ac:dyDescent="0.2">
      <c r="A4463" s="85">
        <v>4459</v>
      </c>
      <c r="B4463" s="79">
        <f ca="1">('Activity Data'!B4469*$B$4)*'Emission Factors'!H4471</f>
        <v>118736595.00117883</v>
      </c>
      <c r="C4463" s="79">
        <f ca="1">('Activity Data'!B4469*$C$4)*'Emission Factors'!I4471</f>
        <v>55479946.517434396</v>
      </c>
      <c r="D4463" s="79">
        <f ca="1">('Activity Data'!B4469*$D$4)*'Emission Factors'!J4471</f>
        <v>19388304.230018016</v>
      </c>
      <c r="E4463" s="79">
        <f t="shared" ca="1" si="69"/>
        <v>193604845.74863124</v>
      </c>
    </row>
    <row r="4464" spans="1:5" s="62" customFormat="1" ht="12.75" x14ac:dyDescent="0.2">
      <c r="A4464" s="85">
        <v>4460</v>
      </c>
      <c r="B4464" s="79">
        <f ca="1">('Activity Data'!B4470*$B$4)*'Emission Factors'!H4472</f>
        <v>149817247.0251978</v>
      </c>
      <c r="C4464" s="79">
        <f ca="1">('Activity Data'!B4470*$C$4)*'Emission Factors'!I4472</f>
        <v>71096607.691221058</v>
      </c>
      <c r="D4464" s="79">
        <f ca="1">('Activity Data'!B4470*$D$4)*'Emission Factors'!J4472</f>
        <v>23554303.700386554</v>
      </c>
      <c r="E4464" s="79">
        <f t="shared" ca="1" si="69"/>
        <v>244468158.41680542</v>
      </c>
    </row>
    <row r="4465" spans="1:5" s="62" customFormat="1" ht="12.75" x14ac:dyDescent="0.2">
      <c r="A4465" s="85">
        <v>4461</v>
      </c>
      <c r="B4465" s="79">
        <f ca="1">('Activity Data'!B4471*$B$4)*'Emission Factors'!H4473</f>
        <v>146833044.73295179</v>
      </c>
      <c r="C4465" s="79">
        <f ca="1">('Activity Data'!B4471*$C$4)*'Emission Factors'!I4473</f>
        <v>70459477.778172389</v>
      </c>
      <c r="D4465" s="79">
        <f ca="1">('Activity Data'!B4471*$D$4)*'Emission Factors'!J4473</f>
        <v>23306863.671581384</v>
      </c>
      <c r="E4465" s="79">
        <f t="shared" ca="1" si="69"/>
        <v>240599386.18270558</v>
      </c>
    </row>
    <row r="4466" spans="1:5" s="62" customFormat="1" ht="12.75" x14ac:dyDescent="0.2">
      <c r="A4466" s="85">
        <v>4462</v>
      </c>
      <c r="B4466" s="79">
        <f ca="1">('Activity Data'!B4472*$B$4)*'Emission Factors'!H4474</f>
        <v>129901697.58034199</v>
      </c>
      <c r="C4466" s="79">
        <f ca="1">('Activity Data'!B4472*$C$4)*'Emission Factors'!I4474</f>
        <v>54485955.824997574</v>
      </c>
      <c r="D4466" s="79">
        <f ca="1">('Activity Data'!B4472*$D$4)*'Emission Factors'!J4474</f>
        <v>19351897.03858478</v>
      </c>
      <c r="E4466" s="79">
        <f t="shared" ca="1" si="69"/>
        <v>203739550.44392434</v>
      </c>
    </row>
    <row r="4467" spans="1:5" s="62" customFormat="1" ht="12.75" x14ac:dyDescent="0.2">
      <c r="A4467" s="85">
        <v>4463</v>
      </c>
      <c r="B4467" s="79">
        <f ca="1">('Activity Data'!B4473*$B$4)*'Emission Factors'!H4475</f>
        <v>137308932.39670569</v>
      </c>
      <c r="C4467" s="79">
        <f ca="1">('Activity Data'!B4473*$C$4)*'Emission Factors'!I4475</f>
        <v>64266782.05160664</v>
      </c>
      <c r="D4467" s="79">
        <f ca="1">('Activity Data'!B4473*$D$4)*'Emission Factors'!J4475</f>
        <v>20863183.321304891</v>
      </c>
      <c r="E4467" s="79">
        <f t="shared" ca="1" si="69"/>
        <v>222438897.76961723</v>
      </c>
    </row>
    <row r="4468" spans="1:5" s="62" customFormat="1" ht="12.75" x14ac:dyDescent="0.2">
      <c r="A4468" s="85">
        <v>4464</v>
      </c>
      <c r="B4468" s="79">
        <f ca="1">('Activity Data'!B4474*$B$4)*'Emission Factors'!H4476</f>
        <v>140982423.83024061</v>
      </c>
      <c r="C4468" s="79">
        <f ca="1">('Activity Data'!B4474*$C$4)*'Emission Factors'!I4476</f>
        <v>68386925.404350802</v>
      </c>
      <c r="D4468" s="79">
        <f ca="1">('Activity Data'!B4474*$D$4)*'Emission Factors'!J4476</f>
        <v>21459140.498534154</v>
      </c>
      <c r="E4468" s="79">
        <f t="shared" ca="1" si="69"/>
        <v>230828489.73312557</v>
      </c>
    </row>
    <row r="4469" spans="1:5" s="62" customFormat="1" ht="12.75" x14ac:dyDescent="0.2">
      <c r="A4469" s="85">
        <v>4465</v>
      </c>
      <c r="B4469" s="79">
        <f ca="1">('Activity Data'!B4475*$B$4)*'Emission Factors'!H4477</f>
        <v>122317788.50144057</v>
      </c>
      <c r="C4469" s="79">
        <f ca="1">('Activity Data'!B4475*$C$4)*'Emission Factors'!I4477</f>
        <v>53730806.951751053</v>
      </c>
      <c r="D4469" s="79">
        <f ca="1">('Activity Data'!B4475*$D$4)*'Emission Factors'!J4477</f>
        <v>18692456.827042438</v>
      </c>
      <c r="E4469" s="79">
        <f t="shared" ca="1" si="69"/>
        <v>194741052.28023407</v>
      </c>
    </row>
    <row r="4470" spans="1:5" s="62" customFormat="1" ht="12.75" x14ac:dyDescent="0.2">
      <c r="A4470" s="85">
        <v>4466</v>
      </c>
      <c r="B4470" s="79">
        <f ca="1">('Activity Data'!B4476*$B$4)*'Emission Factors'!H4478</f>
        <v>161859210.37122822</v>
      </c>
      <c r="C4470" s="79">
        <f ca="1">('Activity Data'!B4476*$C$4)*'Emission Factors'!I4478</f>
        <v>76171921.043964013</v>
      </c>
      <c r="D4470" s="79">
        <f ca="1">('Activity Data'!B4476*$D$4)*'Emission Factors'!J4478</f>
        <v>24883231.067245074</v>
      </c>
      <c r="E4470" s="79">
        <f t="shared" ca="1" si="69"/>
        <v>262914362.48243731</v>
      </c>
    </row>
    <row r="4471" spans="1:5" s="62" customFormat="1" ht="12.75" x14ac:dyDescent="0.2">
      <c r="A4471" s="85">
        <v>4467</v>
      </c>
      <c r="B4471" s="79">
        <f ca="1">('Activity Data'!B4477*$B$4)*'Emission Factors'!H4479</f>
        <v>149187801.81644288</v>
      </c>
      <c r="C4471" s="79">
        <f ca="1">('Activity Data'!B4477*$C$4)*'Emission Factors'!I4479</f>
        <v>71574858.041063398</v>
      </c>
      <c r="D4471" s="79">
        <f ca="1">('Activity Data'!B4477*$D$4)*'Emission Factors'!J4479</f>
        <v>22413054.357853334</v>
      </c>
      <c r="E4471" s="79">
        <f t="shared" ca="1" si="69"/>
        <v>243175714.2153596</v>
      </c>
    </row>
    <row r="4472" spans="1:5" s="62" customFormat="1" ht="12.75" x14ac:dyDescent="0.2">
      <c r="A4472" s="85">
        <v>4468</v>
      </c>
      <c r="B4472" s="79">
        <f ca="1">('Activity Data'!B4478*$B$4)*'Emission Factors'!H4480</f>
        <v>166159265.15327668</v>
      </c>
      <c r="C4472" s="79">
        <f ca="1">('Activity Data'!B4478*$C$4)*'Emission Factors'!I4480</f>
        <v>76362237.202845857</v>
      </c>
      <c r="D4472" s="79">
        <f ca="1">('Activity Data'!B4478*$D$4)*'Emission Factors'!J4480</f>
        <v>26489893.489902921</v>
      </c>
      <c r="E4472" s="79">
        <f t="shared" ca="1" si="69"/>
        <v>269011395.84602547</v>
      </c>
    </row>
    <row r="4473" spans="1:5" s="62" customFormat="1" ht="12.75" x14ac:dyDescent="0.2">
      <c r="A4473" s="85">
        <v>4469</v>
      </c>
      <c r="B4473" s="79">
        <f ca="1">('Activity Data'!B4479*$B$4)*'Emission Factors'!H4481</f>
        <v>143794917.51456016</v>
      </c>
      <c r="C4473" s="79">
        <f ca="1">('Activity Data'!B4479*$C$4)*'Emission Factors'!I4481</f>
        <v>70296491.817666829</v>
      </c>
      <c r="D4473" s="79">
        <f ca="1">('Activity Data'!B4479*$D$4)*'Emission Factors'!J4481</f>
        <v>21928713.365574613</v>
      </c>
      <c r="E4473" s="79">
        <f t="shared" ca="1" si="69"/>
        <v>236020122.69780159</v>
      </c>
    </row>
    <row r="4474" spans="1:5" s="62" customFormat="1" ht="12.75" x14ac:dyDescent="0.2">
      <c r="A4474" s="85">
        <v>4470</v>
      </c>
      <c r="B4474" s="79">
        <f ca="1">('Activity Data'!B4480*$B$4)*'Emission Factors'!H4482</f>
        <v>123984207.18153393</v>
      </c>
      <c r="C4474" s="79">
        <f ca="1">('Activity Data'!B4480*$C$4)*'Emission Factors'!I4482</f>
        <v>56573058.834141105</v>
      </c>
      <c r="D4474" s="79">
        <f ca="1">('Activity Data'!B4480*$D$4)*'Emission Factors'!J4482</f>
        <v>19230980.441382073</v>
      </c>
      <c r="E4474" s="79">
        <f t="shared" ca="1" si="69"/>
        <v>199788246.45705712</v>
      </c>
    </row>
    <row r="4475" spans="1:5" s="62" customFormat="1" ht="12.75" x14ac:dyDescent="0.2">
      <c r="A4475" s="85">
        <v>4471</v>
      </c>
      <c r="B4475" s="79">
        <f ca="1">('Activity Data'!B4481*$B$4)*'Emission Factors'!H4483</f>
        <v>144920595.82791665</v>
      </c>
      <c r="C4475" s="79">
        <f ca="1">('Activity Data'!B4481*$C$4)*'Emission Factors'!I4483</f>
        <v>68887263.549067408</v>
      </c>
      <c r="D4475" s="79">
        <f ca="1">('Activity Data'!B4481*$D$4)*'Emission Factors'!J4483</f>
        <v>22603016.190970741</v>
      </c>
      <c r="E4475" s="79">
        <f t="shared" ca="1" si="69"/>
        <v>236410875.56795481</v>
      </c>
    </row>
    <row r="4476" spans="1:5" s="62" customFormat="1" ht="12.75" x14ac:dyDescent="0.2">
      <c r="A4476" s="85">
        <v>4472</v>
      </c>
      <c r="B4476" s="79">
        <f ca="1">('Activity Data'!B4482*$B$4)*'Emission Factors'!H4484</f>
        <v>144674204.67206383</v>
      </c>
      <c r="C4476" s="79">
        <f ca="1">('Activity Data'!B4482*$C$4)*'Emission Factors'!I4484</f>
        <v>62006547.916839138</v>
      </c>
      <c r="D4476" s="79">
        <f ca="1">('Activity Data'!B4482*$D$4)*'Emission Factors'!J4484</f>
        <v>23811846.064261064</v>
      </c>
      <c r="E4476" s="79">
        <f t="shared" ca="1" si="69"/>
        <v>230492598.65316403</v>
      </c>
    </row>
    <row r="4477" spans="1:5" s="62" customFormat="1" ht="12.75" x14ac:dyDescent="0.2">
      <c r="A4477" s="85">
        <v>4473</v>
      </c>
      <c r="B4477" s="79">
        <f ca="1">('Activity Data'!B4483*$B$4)*'Emission Factors'!H4485</f>
        <v>124025907.01431797</v>
      </c>
      <c r="C4477" s="79">
        <f ca="1">('Activity Data'!B4483*$C$4)*'Emission Factors'!I4485</f>
        <v>58296414.868563853</v>
      </c>
      <c r="D4477" s="79">
        <f ca="1">('Activity Data'!B4483*$D$4)*'Emission Factors'!J4485</f>
        <v>19354056.367326114</v>
      </c>
      <c r="E4477" s="79">
        <f t="shared" ca="1" si="69"/>
        <v>201676378.25020793</v>
      </c>
    </row>
    <row r="4478" spans="1:5" s="62" customFormat="1" ht="12.75" x14ac:dyDescent="0.2">
      <c r="A4478" s="85">
        <v>4474</v>
      </c>
      <c r="B4478" s="79">
        <f ca="1">('Activity Data'!B4484*$B$4)*'Emission Factors'!H4486</f>
        <v>138886147.74718067</v>
      </c>
      <c r="C4478" s="79">
        <f ca="1">('Activity Data'!B4484*$C$4)*'Emission Factors'!I4486</f>
        <v>62883910.701578699</v>
      </c>
      <c r="D4478" s="79">
        <f ca="1">('Activity Data'!B4484*$D$4)*'Emission Factors'!J4486</f>
        <v>20927021.853799935</v>
      </c>
      <c r="E4478" s="79">
        <f t="shared" ca="1" si="69"/>
        <v>222697080.30255932</v>
      </c>
    </row>
    <row r="4479" spans="1:5" s="62" customFormat="1" ht="12.75" x14ac:dyDescent="0.2">
      <c r="A4479" s="85">
        <v>4475</v>
      </c>
      <c r="B4479" s="79">
        <f ca="1">('Activity Data'!B4485*$B$4)*'Emission Factors'!H4487</f>
        <v>148644044.21955571</v>
      </c>
      <c r="C4479" s="79">
        <f ca="1">('Activity Data'!B4485*$C$4)*'Emission Factors'!I4487</f>
        <v>66112253.940887772</v>
      </c>
      <c r="D4479" s="79">
        <f ca="1">('Activity Data'!B4485*$D$4)*'Emission Factors'!J4487</f>
        <v>23118664.027106568</v>
      </c>
      <c r="E4479" s="79">
        <f t="shared" ca="1" si="69"/>
        <v>237874962.18755007</v>
      </c>
    </row>
    <row r="4480" spans="1:5" s="62" customFormat="1" ht="12.75" x14ac:dyDescent="0.2">
      <c r="A4480" s="85">
        <v>4476</v>
      </c>
      <c r="B4480" s="79">
        <f ca="1">('Activity Data'!B4486*$B$4)*'Emission Factors'!H4488</f>
        <v>144596678.33266315</v>
      </c>
      <c r="C4480" s="79">
        <f ca="1">('Activity Data'!B4486*$C$4)*'Emission Factors'!I4488</f>
        <v>69023497.721484169</v>
      </c>
      <c r="D4480" s="79">
        <f ca="1">('Activity Data'!B4486*$D$4)*'Emission Factors'!J4488</f>
        <v>23133006.916144889</v>
      </c>
      <c r="E4480" s="79">
        <f t="shared" ca="1" si="69"/>
        <v>236753182.97029218</v>
      </c>
    </row>
    <row r="4481" spans="1:5" s="62" customFormat="1" ht="12.75" x14ac:dyDescent="0.2">
      <c r="A4481" s="85">
        <v>4477</v>
      </c>
      <c r="B4481" s="79">
        <f ca="1">('Activity Data'!B4487*$B$4)*'Emission Factors'!H4489</f>
        <v>145241323.86995712</v>
      </c>
      <c r="C4481" s="79">
        <f ca="1">('Activity Data'!B4487*$C$4)*'Emission Factors'!I4489</f>
        <v>69248633.993369445</v>
      </c>
      <c r="D4481" s="79">
        <f ca="1">('Activity Data'!B4487*$D$4)*'Emission Factors'!J4489</f>
        <v>22127239.403441817</v>
      </c>
      <c r="E4481" s="79">
        <f t="shared" ca="1" si="69"/>
        <v>236617197.26676837</v>
      </c>
    </row>
    <row r="4482" spans="1:5" s="62" customFormat="1" ht="12.75" x14ac:dyDescent="0.2">
      <c r="A4482" s="85">
        <v>4478</v>
      </c>
      <c r="B4482" s="79">
        <f ca="1">('Activity Data'!B4488*$B$4)*'Emission Factors'!H4490</f>
        <v>130260853.23856755</v>
      </c>
      <c r="C4482" s="79">
        <f ca="1">('Activity Data'!B4488*$C$4)*'Emission Factors'!I4490</f>
        <v>57842342.454360537</v>
      </c>
      <c r="D4482" s="79">
        <f ca="1">('Activity Data'!B4488*$D$4)*'Emission Factors'!J4490</f>
        <v>20448054.841007162</v>
      </c>
      <c r="E4482" s="79">
        <f t="shared" ca="1" si="69"/>
        <v>208551250.53393525</v>
      </c>
    </row>
    <row r="4483" spans="1:5" s="62" customFormat="1" ht="12.75" x14ac:dyDescent="0.2">
      <c r="A4483" s="85">
        <v>4479</v>
      </c>
      <c r="B4483" s="79">
        <f ca="1">('Activity Data'!B4489*$B$4)*'Emission Factors'!H4491</f>
        <v>139369341.02560171</v>
      </c>
      <c r="C4483" s="79">
        <f ca="1">('Activity Data'!B4489*$C$4)*'Emission Factors'!I4491</f>
        <v>65116679.668411933</v>
      </c>
      <c r="D4483" s="79">
        <f ca="1">('Activity Data'!B4489*$D$4)*'Emission Factors'!J4491</f>
        <v>21147220.48447014</v>
      </c>
      <c r="E4483" s="79">
        <f t="shared" ca="1" si="69"/>
        <v>225633241.17848378</v>
      </c>
    </row>
    <row r="4484" spans="1:5" s="62" customFormat="1" ht="12.75" x14ac:dyDescent="0.2">
      <c r="A4484" s="85">
        <v>4480</v>
      </c>
      <c r="B4484" s="79">
        <f ca="1">('Activity Data'!B4490*$B$4)*'Emission Factors'!H4492</f>
        <v>139592525.76567256</v>
      </c>
      <c r="C4484" s="79">
        <f ca="1">('Activity Data'!B4490*$C$4)*'Emission Factors'!I4492</f>
        <v>65700793.072708905</v>
      </c>
      <c r="D4484" s="79">
        <f ca="1">('Activity Data'!B4490*$D$4)*'Emission Factors'!J4492</f>
        <v>21243786.121449828</v>
      </c>
      <c r="E4484" s="79">
        <f t="shared" ca="1" si="69"/>
        <v>226537104.9598313</v>
      </c>
    </row>
    <row r="4485" spans="1:5" s="62" customFormat="1" ht="12.75" x14ac:dyDescent="0.2">
      <c r="A4485" s="85">
        <v>4481</v>
      </c>
      <c r="B4485" s="79">
        <f ca="1">('Activity Data'!B4491*$B$4)*'Emission Factors'!H4493</f>
        <v>144371256.52862054</v>
      </c>
      <c r="C4485" s="79">
        <f ca="1">('Activity Data'!B4491*$C$4)*'Emission Factors'!I4493</f>
        <v>69327732.018937975</v>
      </c>
      <c r="D4485" s="79">
        <f ca="1">('Activity Data'!B4491*$D$4)*'Emission Factors'!J4493</f>
        <v>22860720.782073591</v>
      </c>
      <c r="E4485" s="79">
        <f t="shared" ref="E4485:E4548" ca="1" si="70">SUM(B4485:D4485)</f>
        <v>236559709.3296321</v>
      </c>
    </row>
    <row r="4486" spans="1:5" s="62" customFormat="1" ht="12.75" x14ac:dyDescent="0.2">
      <c r="A4486" s="85">
        <v>4482</v>
      </c>
      <c r="B4486" s="79">
        <f ca="1">('Activity Data'!B4492*$B$4)*'Emission Factors'!H4494</f>
        <v>147444703.36497155</v>
      </c>
      <c r="C4486" s="79">
        <f ca="1">('Activity Data'!B4492*$C$4)*'Emission Factors'!I4494</f>
        <v>73210921.319400668</v>
      </c>
      <c r="D4486" s="79">
        <f ca="1">('Activity Data'!B4492*$D$4)*'Emission Factors'!J4494</f>
        <v>24045237.246702433</v>
      </c>
      <c r="E4486" s="79">
        <f t="shared" ca="1" si="70"/>
        <v>244700861.93107465</v>
      </c>
    </row>
    <row r="4487" spans="1:5" s="62" customFormat="1" ht="12.75" x14ac:dyDescent="0.2">
      <c r="A4487" s="85">
        <v>4483</v>
      </c>
      <c r="B4487" s="79">
        <f ca="1">('Activity Data'!B4493*$B$4)*'Emission Factors'!H4495</f>
        <v>146840701.5558978</v>
      </c>
      <c r="C4487" s="79">
        <f ca="1">('Activity Data'!B4493*$C$4)*'Emission Factors'!I4495</f>
        <v>65744396.084784083</v>
      </c>
      <c r="D4487" s="79">
        <f ca="1">('Activity Data'!B4493*$D$4)*'Emission Factors'!J4495</f>
        <v>21166443.336240176</v>
      </c>
      <c r="E4487" s="79">
        <f t="shared" ca="1" si="70"/>
        <v>233751540.97692207</v>
      </c>
    </row>
    <row r="4488" spans="1:5" s="62" customFormat="1" ht="12.75" x14ac:dyDescent="0.2">
      <c r="A4488" s="85">
        <v>4484</v>
      </c>
      <c r="B4488" s="79">
        <f ca="1">('Activity Data'!B4494*$B$4)*'Emission Factors'!H4496</f>
        <v>140006507.99936914</v>
      </c>
      <c r="C4488" s="79">
        <f ca="1">('Activity Data'!B4494*$C$4)*'Emission Factors'!I4496</f>
        <v>64369134.361718543</v>
      </c>
      <c r="D4488" s="79">
        <f ca="1">('Activity Data'!B4494*$D$4)*'Emission Factors'!J4496</f>
        <v>22800871.124425557</v>
      </c>
      <c r="E4488" s="79">
        <f t="shared" ca="1" si="70"/>
        <v>227176513.48551324</v>
      </c>
    </row>
    <row r="4489" spans="1:5" s="62" customFormat="1" ht="12.75" x14ac:dyDescent="0.2">
      <c r="A4489" s="85">
        <v>4485</v>
      </c>
      <c r="B4489" s="79">
        <f ca="1">('Activity Data'!B4495*$B$4)*'Emission Factors'!H4497</f>
        <v>156347688.80568194</v>
      </c>
      <c r="C4489" s="79">
        <f ca="1">('Activity Data'!B4495*$C$4)*'Emission Factors'!I4497</f>
        <v>74364047.518137842</v>
      </c>
      <c r="D4489" s="79">
        <f ca="1">('Activity Data'!B4495*$D$4)*'Emission Factors'!J4497</f>
        <v>25146239.43332421</v>
      </c>
      <c r="E4489" s="79">
        <f t="shared" ca="1" si="70"/>
        <v>255857975.757144</v>
      </c>
    </row>
    <row r="4490" spans="1:5" s="62" customFormat="1" ht="12.75" x14ac:dyDescent="0.2">
      <c r="A4490" s="85">
        <v>4486</v>
      </c>
      <c r="B4490" s="79">
        <f ca="1">('Activity Data'!B4496*$B$4)*'Emission Factors'!H4498</f>
        <v>148734326.87539592</v>
      </c>
      <c r="C4490" s="79">
        <f ca="1">('Activity Data'!B4496*$C$4)*'Emission Factors'!I4498</f>
        <v>66949854.06271141</v>
      </c>
      <c r="D4490" s="79">
        <f ca="1">('Activity Data'!B4496*$D$4)*'Emission Factors'!J4498</f>
        <v>21660622.439166069</v>
      </c>
      <c r="E4490" s="79">
        <f t="shared" ca="1" si="70"/>
        <v>237344803.37727341</v>
      </c>
    </row>
    <row r="4491" spans="1:5" s="62" customFormat="1" ht="12.75" x14ac:dyDescent="0.2">
      <c r="A4491" s="85">
        <v>4487</v>
      </c>
      <c r="B4491" s="79">
        <f ca="1">('Activity Data'!B4497*$B$4)*'Emission Factors'!H4499</f>
        <v>147029064.45322433</v>
      </c>
      <c r="C4491" s="79">
        <f ca="1">('Activity Data'!B4497*$C$4)*'Emission Factors'!I4499</f>
        <v>70195953.793998197</v>
      </c>
      <c r="D4491" s="79">
        <f ca="1">('Activity Data'!B4497*$D$4)*'Emission Factors'!J4499</f>
        <v>21942514.358226653</v>
      </c>
      <c r="E4491" s="79">
        <f t="shared" ca="1" si="70"/>
        <v>239167532.6054492</v>
      </c>
    </row>
    <row r="4492" spans="1:5" s="62" customFormat="1" ht="12.75" x14ac:dyDescent="0.2">
      <c r="A4492" s="85">
        <v>4488</v>
      </c>
      <c r="B4492" s="79">
        <f ca="1">('Activity Data'!B4498*$B$4)*'Emission Factors'!H4500</f>
        <v>144363056.70746073</v>
      </c>
      <c r="C4492" s="79">
        <f ca="1">('Activity Data'!B4498*$C$4)*'Emission Factors'!I4500</f>
        <v>66076541.332962953</v>
      </c>
      <c r="D4492" s="79">
        <f ca="1">('Activity Data'!B4498*$D$4)*'Emission Factors'!J4500</f>
        <v>24026597.193940863</v>
      </c>
      <c r="E4492" s="79">
        <f t="shared" ca="1" si="70"/>
        <v>234466195.23436457</v>
      </c>
    </row>
    <row r="4493" spans="1:5" s="62" customFormat="1" ht="12.75" x14ac:dyDescent="0.2">
      <c r="A4493" s="85">
        <v>4489</v>
      </c>
      <c r="B4493" s="79">
        <f ca="1">('Activity Data'!B4499*$B$4)*'Emission Factors'!H4501</f>
        <v>130462556.86761507</v>
      </c>
      <c r="C4493" s="79">
        <f ca="1">('Activity Data'!B4499*$C$4)*'Emission Factors'!I4501</f>
        <v>64692161.82916417</v>
      </c>
      <c r="D4493" s="79">
        <f ca="1">('Activity Data'!B4499*$D$4)*'Emission Factors'!J4501</f>
        <v>19540752.166575685</v>
      </c>
      <c r="E4493" s="79">
        <f t="shared" ca="1" si="70"/>
        <v>214695470.86335492</v>
      </c>
    </row>
    <row r="4494" spans="1:5" s="62" customFormat="1" ht="12.75" x14ac:dyDescent="0.2">
      <c r="A4494" s="85">
        <v>4490</v>
      </c>
      <c r="B4494" s="79">
        <f ca="1">('Activity Data'!B4500*$B$4)*'Emission Factors'!H4502</f>
        <v>129580403.00471514</v>
      </c>
      <c r="C4494" s="79">
        <f ca="1">('Activity Data'!B4500*$C$4)*'Emission Factors'!I4502</f>
        <v>59324863.911313459</v>
      </c>
      <c r="D4494" s="79">
        <f ca="1">('Activity Data'!B4500*$D$4)*'Emission Factors'!J4502</f>
        <v>19355481.176996469</v>
      </c>
      <c r="E4494" s="79">
        <f t="shared" ca="1" si="70"/>
        <v>208260748.09302509</v>
      </c>
    </row>
    <row r="4495" spans="1:5" s="62" customFormat="1" ht="12.75" x14ac:dyDescent="0.2">
      <c r="A4495" s="85">
        <v>4491</v>
      </c>
      <c r="B4495" s="79">
        <f ca="1">('Activity Data'!B4501*$B$4)*'Emission Factors'!H4503</f>
        <v>157177016.673641</v>
      </c>
      <c r="C4495" s="79">
        <f ca="1">('Activity Data'!B4501*$C$4)*'Emission Factors'!I4503</f>
        <v>73405948.122502342</v>
      </c>
      <c r="D4495" s="79">
        <f ca="1">('Activity Data'!B4501*$D$4)*'Emission Factors'!J4503</f>
        <v>24242036.106522225</v>
      </c>
      <c r="E4495" s="79">
        <f t="shared" ca="1" si="70"/>
        <v>254825000.90266559</v>
      </c>
    </row>
    <row r="4496" spans="1:5" s="62" customFormat="1" ht="12.75" x14ac:dyDescent="0.2">
      <c r="A4496" s="85">
        <v>4492</v>
      </c>
      <c r="B4496" s="79">
        <f ca="1">('Activity Data'!B4502*$B$4)*'Emission Factors'!H4504</f>
        <v>139741931.3456417</v>
      </c>
      <c r="C4496" s="79">
        <f ca="1">('Activity Data'!B4502*$C$4)*'Emission Factors'!I4504</f>
        <v>66177050.824540801</v>
      </c>
      <c r="D4496" s="79">
        <f ca="1">('Activity Data'!B4502*$D$4)*'Emission Factors'!J4504</f>
        <v>21595394.459570564</v>
      </c>
      <c r="E4496" s="79">
        <f t="shared" ca="1" si="70"/>
        <v>227514376.62975305</v>
      </c>
    </row>
    <row r="4497" spans="1:5" s="62" customFormat="1" ht="12.75" x14ac:dyDescent="0.2">
      <c r="A4497" s="85">
        <v>4493</v>
      </c>
      <c r="B4497" s="79">
        <f ca="1">('Activity Data'!B4503*$B$4)*'Emission Factors'!H4505</f>
        <v>128752371.05260994</v>
      </c>
      <c r="C4497" s="79">
        <f ca="1">('Activity Data'!B4503*$C$4)*'Emission Factors'!I4505</f>
        <v>56583474.546246067</v>
      </c>
      <c r="D4497" s="79">
        <f ca="1">('Activity Data'!B4503*$D$4)*'Emission Factors'!J4505</f>
        <v>18464325.677125663</v>
      </c>
      <c r="E4497" s="79">
        <f t="shared" ca="1" si="70"/>
        <v>203800171.27598166</v>
      </c>
    </row>
    <row r="4498" spans="1:5" s="62" customFormat="1" ht="12.75" x14ac:dyDescent="0.2">
      <c r="A4498" s="85">
        <v>4494</v>
      </c>
      <c r="B4498" s="79">
        <f ca="1">('Activity Data'!B4504*$B$4)*'Emission Factors'!H4506</f>
        <v>135156489.20886108</v>
      </c>
      <c r="C4498" s="79">
        <f ca="1">('Activity Data'!B4504*$C$4)*'Emission Factors'!I4506</f>
        <v>61504683.721564442</v>
      </c>
      <c r="D4498" s="79">
        <f ca="1">('Activity Data'!B4504*$D$4)*'Emission Factors'!J4506</f>
        <v>21013181.50948156</v>
      </c>
      <c r="E4498" s="79">
        <f t="shared" ca="1" si="70"/>
        <v>217674354.43990707</v>
      </c>
    </row>
    <row r="4499" spans="1:5" s="62" customFormat="1" ht="12.75" x14ac:dyDescent="0.2">
      <c r="A4499" s="85">
        <v>4495</v>
      </c>
      <c r="B4499" s="79">
        <f ca="1">('Activity Data'!B4505*$B$4)*'Emission Factors'!H4507</f>
        <v>135897831.95343998</v>
      </c>
      <c r="C4499" s="79">
        <f ca="1">('Activity Data'!B4505*$C$4)*'Emission Factors'!I4507</f>
        <v>65091046.743861973</v>
      </c>
      <c r="D4499" s="79">
        <f ca="1">('Activity Data'!B4505*$D$4)*'Emission Factors'!J4507</f>
        <v>21692374.951655056</v>
      </c>
      <c r="E4499" s="79">
        <f t="shared" ca="1" si="70"/>
        <v>222681253.64895701</v>
      </c>
    </row>
    <row r="4500" spans="1:5" s="62" customFormat="1" ht="12.75" x14ac:dyDescent="0.2">
      <c r="A4500" s="85">
        <v>4496</v>
      </c>
      <c r="B4500" s="79">
        <f ca="1">('Activity Data'!B4506*$B$4)*'Emission Factors'!H4508</f>
        <v>137154294.36765006</v>
      </c>
      <c r="C4500" s="79">
        <f ca="1">('Activity Data'!B4506*$C$4)*'Emission Factors'!I4508</f>
        <v>64059485.833314411</v>
      </c>
      <c r="D4500" s="79">
        <f ca="1">('Activity Data'!B4506*$D$4)*'Emission Factors'!J4508</f>
        <v>22074041.115560897</v>
      </c>
      <c r="E4500" s="79">
        <f t="shared" ca="1" si="70"/>
        <v>223287821.31652537</v>
      </c>
    </row>
    <row r="4501" spans="1:5" s="62" customFormat="1" ht="12.75" x14ac:dyDescent="0.2">
      <c r="A4501" s="85">
        <v>4497</v>
      </c>
      <c r="B4501" s="79">
        <f ca="1">('Activity Data'!B4507*$B$4)*'Emission Factors'!H4509</f>
        <v>147545518.28369418</v>
      </c>
      <c r="C4501" s="79">
        <f ca="1">('Activity Data'!B4507*$C$4)*'Emission Factors'!I4509</f>
        <v>68006434.875019252</v>
      </c>
      <c r="D4501" s="79">
        <f ca="1">('Activity Data'!B4507*$D$4)*'Emission Factors'!J4509</f>
        <v>22985908.565994773</v>
      </c>
      <c r="E4501" s="79">
        <f t="shared" ca="1" si="70"/>
        <v>238537861.7247082</v>
      </c>
    </row>
    <row r="4502" spans="1:5" s="62" customFormat="1" ht="12.75" x14ac:dyDescent="0.2">
      <c r="A4502" s="85">
        <v>4498</v>
      </c>
      <c r="B4502" s="79">
        <f ca="1">('Activity Data'!B4508*$B$4)*'Emission Factors'!H4510</f>
        <v>134865641.20732749</v>
      </c>
      <c r="C4502" s="79">
        <f ca="1">('Activity Data'!B4508*$C$4)*'Emission Factors'!I4510</f>
        <v>63982177.067282856</v>
      </c>
      <c r="D4502" s="79">
        <f ca="1">('Activity Data'!B4508*$D$4)*'Emission Factors'!J4510</f>
        <v>20668327.617421456</v>
      </c>
      <c r="E4502" s="79">
        <f t="shared" ca="1" si="70"/>
        <v>219516145.89203179</v>
      </c>
    </row>
    <row r="4503" spans="1:5" s="62" customFormat="1" ht="12.75" x14ac:dyDescent="0.2">
      <c r="A4503" s="85">
        <v>4499</v>
      </c>
      <c r="B4503" s="79">
        <f ca="1">('Activity Data'!B4509*$B$4)*'Emission Factors'!H4511</f>
        <v>153339996.78862578</v>
      </c>
      <c r="C4503" s="79">
        <f ca="1">('Activity Data'!B4509*$C$4)*'Emission Factors'!I4511</f>
        <v>68008108.706137881</v>
      </c>
      <c r="D4503" s="79">
        <f ca="1">('Activity Data'!B4509*$D$4)*'Emission Factors'!J4511</f>
        <v>23220539.151708227</v>
      </c>
      <c r="E4503" s="79">
        <f t="shared" ca="1" si="70"/>
        <v>244568644.64647189</v>
      </c>
    </row>
    <row r="4504" spans="1:5" s="62" customFormat="1" ht="12.75" x14ac:dyDescent="0.2">
      <c r="A4504" s="85">
        <v>4500</v>
      </c>
      <c r="B4504" s="79">
        <f ca="1">('Activity Data'!B4510*$B$4)*'Emission Factors'!H4512</f>
        <v>138224096.4303948</v>
      </c>
      <c r="C4504" s="79">
        <f ca="1">('Activity Data'!B4510*$C$4)*'Emission Factors'!I4512</f>
        <v>67925512.063127637</v>
      </c>
      <c r="D4504" s="79">
        <f ca="1">('Activity Data'!B4510*$D$4)*'Emission Factors'!J4512</f>
        <v>21527371.712116353</v>
      </c>
      <c r="E4504" s="79">
        <f t="shared" ca="1" si="70"/>
        <v>227676980.2056388</v>
      </c>
    </row>
    <row r="4505" spans="1:5" s="62" customFormat="1" ht="12.75" x14ac:dyDescent="0.2">
      <c r="A4505" s="85">
        <v>4501</v>
      </c>
      <c r="B4505" s="79">
        <f ca="1">('Activity Data'!B4511*$B$4)*'Emission Factors'!H4513</f>
        <v>126099503.87401174</v>
      </c>
      <c r="C4505" s="79">
        <f ca="1">('Activity Data'!B4511*$C$4)*'Emission Factors'!I4513</f>
        <v>61704214.42197337</v>
      </c>
      <c r="D4505" s="79">
        <f ca="1">('Activity Data'!B4511*$D$4)*'Emission Factors'!J4513</f>
        <v>18155917.163611483</v>
      </c>
      <c r="E4505" s="79">
        <f t="shared" ca="1" si="70"/>
        <v>205959635.45959657</v>
      </c>
    </row>
    <row r="4506" spans="1:5" s="62" customFormat="1" ht="12.75" x14ac:dyDescent="0.2">
      <c r="A4506" s="85">
        <v>4502</v>
      </c>
      <c r="B4506" s="79">
        <f ca="1">('Activity Data'!B4512*$B$4)*'Emission Factors'!H4514</f>
        <v>136355195.09843519</v>
      </c>
      <c r="C4506" s="79">
        <f ca="1">('Activity Data'!B4512*$C$4)*'Emission Factors'!I4514</f>
        <v>64955355.933443263</v>
      </c>
      <c r="D4506" s="79">
        <f ca="1">('Activity Data'!B4512*$D$4)*'Emission Factors'!J4514</f>
        <v>21427209.111510139</v>
      </c>
      <c r="E4506" s="79">
        <f t="shared" ca="1" si="70"/>
        <v>222737760.1433886</v>
      </c>
    </row>
    <row r="4507" spans="1:5" s="62" customFormat="1" ht="12.75" x14ac:dyDescent="0.2">
      <c r="A4507" s="85">
        <v>4503</v>
      </c>
      <c r="B4507" s="79">
        <f ca="1">('Activity Data'!B4513*$B$4)*'Emission Factors'!H4515</f>
        <v>146604127.56597847</v>
      </c>
      <c r="C4507" s="79">
        <f ca="1">('Activity Data'!B4513*$C$4)*'Emission Factors'!I4515</f>
        <v>71758344.251560181</v>
      </c>
      <c r="D4507" s="79">
        <f ca="1">('Activity Data'!B4513*$D$4)*'Emission Factors'!J4515</f>
        <v>22297961.465398859</v>
      </c>
      <c r="E4507" s="79">
        <f t="shared" ca="1" si="70"/>
        <v>240660433.2829375</v>
      </c>
    </row>
    <row r="4508" spans="1:5" s="62" customFormat="1" ht="12.75" x14ac:dyDescent="0.2">
      <c r="A4508" s="85">
        <v>4504</v>
      </c>
      <c r="B4508" s="79">
        <f ca="1">('Activity Data'!B4514*$B$4)*'Emission Factors'!H4516</f>
        <v>126786218.42002574</v>
      </c>
      <c r="C4508" s="79">
        <f ca="1">('Activity Data'!B4514*$C$4)*'Emission Factors'!I4516</f>
        <v>59169169.194536388</v>
      </c>
      <c r="D4508" s="79">
        <f ca="1">('Activity Data'!B4514*$D$4)*'Emission Factors'!J4516</f>
        <v>18855141.082222044</v>
      </c>
      <c r="E4508" s="79">
        <f t="shared" ca="1" si="70"/>
        <v>204810528.69678417</v>
      </c>
    </row>
    <row r="4509" spans="1:5" s="62" customFormat="1" ht="12.75" x14ac:dyDescent="0.2">
      <c r="A4509" s="85">
        <v>4505</v>
      </c>
      <c r="B4509" s="79">
        <f ca="1">('Activity Data'!B4515*$B$4)*'Emission Factors'!H4517</f>
        <v>130631131.72949454</v>
      </c>
      <c r="C4509" s="79">
        <f ca="1">('Activity Data'!B4515*$C$4)*'Emission Factors'!I4517</f>
        <v>62912749.251030691</v>
      </c>
      <c r="D4509" s="79">
        <f ca="1">('Activity Data'!B4515*$D$4)*'Emission Factors'!J4517</f>
        <v>20985278.873153899</v>
      </c>
      <c r="E4509" s="79">
        <f t="shared" ca="1" si="70"/>
        <v>214529159.85367912</v>
      </c>
    </row>
    <row r="4510" spans="1:5" s="62" customFormat="1" ht="12.75" x14ac:dyDescent="0.2">
      <c r="A4510" s="85">
        <v>4506</v>
      </c>
      <c r="B4510" s="79">
        <f ca="1">('Activity Data'!B4516*$B$4)*'Emission Factors'!H4518</f>
        <v>144846731.84314758</v>
      </c>
      <c r="C4510" s="79">
        <f ca="1">('Activity Data'!B4516*$C$4)*'Emission Factors'!I4518</f>
        <v>63267005.889077321</v>
      </c>
      <c r="D4510" s="79">
        <f ca="1">('Activity Data'!B4516*$D$4)*'Emission Factors'!J4518</f>
        <v>22195754.239135917</v>
      </c>
      <c r="E4510" s="79">
        <f t="shared" ca="1" si="70"/>
        <v>230309491.9713608</v>
      </c>
    </row>
    <row r="4511" spans="1:5" s="62" customFormat="1" ht="12.75" x14ac:dyDescent="0.2">
      <c r="A4511" s="85">
        <v>4507</v>
      </c>
      <c r="B4511" s="79">
        <f ca="1">('Activity Data'!B4517*$B$4)*'Emission Factors'!H4519</f>
        <v>150033171.55964091</v>
      </c>
      <c r="C4511" s="79">
        <f ca="1">('Activity Data'!B4517*$C$4)*'Emission Factors'!I4519</f>
        <v>69734412.408946455</v>
      </c>
      <c r="D4511" s="79">
        <f ca="1">('Activity Data'!B4517*$D$4)*'Emission Factors'!J4519</f>
        <v>21654405.461260412</v>
      </c>
      <c r="E4511" s="79">
        <f t="shared" ca="1" si="70"/>
        <v>241421989.42984778</v>
      </c>
    </row>
    <row r="4512" spans="1:5" s="62" customFormat="1" ht="12.75" x14ac:dyDescent="0.2">
      <c r="A4512" s="85">
        <v>4508</v>
      </c>
      <c r="B4512" s="79">
        <f ca="1">('Activity Data'!B4518*$B$4)*'Emission Factors'!H4520</f>
        <v>147142299.0589211</v>
      </c>
      <c r="C4512" s="79">
        <f ca="1">('Activity Data'!B4518*$C$4)*'Emission Factors'!I4520</f>
        <v>73450022.543878064</v>
      </c>
      <c r="D4512" s="79">
        <f ca="1">('Activity Data'!B4518*$D$4)*'Emission Factors'!J4520</f>
        <v>22800709.110358614</v>
      </c>
      <c r="E4512" s="79">
        <f t="shared" ca="1" si="70"/>
        <v>243393030.7131578</v>
      </c>
    </row>
    <row r="4513" spans="1:5" s="62" customFormat="1" ht="12.75" x14ac:dyDescent="0.2">
      <c r="A4513" s="85">
        <v>4509</v>
      </c>
      <c r="B4513" s="79">
        <f ca="1">('Activity Data'!B4519*$B$4)*'Emission Factors'!H4521</f>
        <v>147342952.72102776</v>
      </c>
      <c r="C4513" s="79">
        <f ca="1">('Activity Data'!B4519*$C$4)*'Emission Factors'!I4521</f>
        <v>65814456.017102323</v>
      </c>
      <c r="D4513" s="79">
        <f ca="1">('Activity Data'!B4519*$D$4)*'Emission Factors'!J4521</f>
        <v>23335614.356465124</v>
      </c>
      <c r="E4513" s="79">
        <f t="shared" ca="1" si="70"/>
        <v>236493023.09459522</v>
      </c>
    </row>
    <row r="4514" spans="1:5" s="62" customFormat="1" ht="12.75" x14ac:dyDescent="0.2">
      <c r="A4514" s="85">
        <v>4510</v>
      </c>
      <c r="B4514" s="79">
        <f ca="1">('Activity Data'!B4520*$B$4)*'Emission Factors'!H4522</f>
        <v>139448148.62025923</v>
      </c>
      <c r="C4514" s="79">
        <f ca="1">('Activity Data'!B4520*$C$4)*'Emission Factors'!I4522</f>
        <v>67617011.492764205</v>
      </c>
      <c r="D4514" s="79">
        <f ca="1">('Activity Data'!B4520*$D$4)*'Emission Factors'!J4522</f>
        <v>20644179.16764852</v>
      </c>
      <c r="E4514" s="79">
        <f t="shared" ca="1" si="70"/>
        <v>227709339.28067195</v>
      </c>
    </row>
    <row r="4515" spans="1:5" s="62" customFormat="1" ht="12.75" x14ac:dyDescent="0.2">
      <c r="A4515" s="85">
        <v>4511</v>
      </c>
      <c r="B4515" s="79">
        <f ca="1">('Activity Data'!B4521*$B$4)*'Emission Factors'!H4523</f>
        <v>128788294.15135892</v>
      </c>
      <c r="C4515" s="79">
        <f ca="1">('Activity Data'!B4521*$C$4)*'Emission Factors'!I4523</f>
        <v>61375229.426709168</v>
      </c>
      <c r="D4515" s="79">
        <f ca="1">('Activity Data'!B4521*$D$4)*'Emission Factors'!J4523</f>
        <v>19118148.143771213</v>
      </c>
      <c r="E4515" s="79">
        <f t="shared" ca="1" si="70"/>
        <v>209281671.72183928</v>
      </c>
    </row>
    <row r="4516" spans="1:5" s="62" customFormat="1" ht="12.75" x14ac:dyDescent="0.2">
      <c r="A4516" s="85">
        <v>4512</v>
      </c>
      <c r="B4516" s="79">
        <f ca="1">('Activity Data'!B4522*$B$4)*'Emission Factors'!H4524</f>
        <v>152326896.35911968</v>
      </c>
      <c r="C4516" s="79">
        <f ca="1">('Activity Data'!B4522*$C$4)*'Emission Factors'!I4524</f>
        <v>67261773.956746608</v>
      </c>
      <c r="D4516" s="79">
        <f ca="1">('Activity Data'!B4522*$D$4)*'Emission Factors'!J4524</f>
        <v>23112361.590188473</v>
      </c>
      <c r="E4516" s="79">
        <f t="shared" ca="1" si="70"/>
        <v>242701031.90605476</v>
      </c>
    </row>
    <row r="4517" spans="1:5" s="62" customFormat="1" ht="12.75" x14ac:dyDescent="0.2">
      <c r="A4517" s="85">
        <v>4513</v>
      </c>
      <c r="B4517" s="79">
        <f ca="1">('Activity Data'!B4523*$B$4)*'Emission Factors'!H4525</f>
        <v>151335110.2714563</v>
      </c>
      <c r="C4517" s="79">
        <f ca="1">('Activity Data'!B4523*$C$4)*'Emission Factors'!I4525</f>
        <v>73139616.779561996</v>
      </c>
      <c r="D4517" s="79">
        <f ca="1">('Activity Data'!B4523*$D$4)*'Emission Factors'!J4525</f>
        <v>24343748.096952386</v>
      </c>
      <c r="E4517" s="79">
        <f t="shared" ca="1" si="70"/>
        <v>248818475.14797068</v>
      </c>
    </row>
    <row r="4518" spans="1:5" s="62" customFormat="1" ht="12.75" x14ac:dyDescent="0.2">
      <c r="A4518" s="85">
        <v>4514</v>
      </c>
      <c r="B4518" s="79">
        <f ca="1">('Activity Data'!B4524*$B$4)*'Emission Factors'!H4526</f>
        <v>143979709.1301941</v>
      </c>
      <c r="C4518" s="79">
        <f ca="1">('Activity Data'!B4524*$C$4)*'Emission Factors'!I4526</f>
        <v>66632728.009689756</v>
      </c>
      <c r="D4518" s="79">
        <f ca="1">('Activity Data'!B4524*$D$4)*'Emission Factors'!J4526</f>
        <v>22180683.761240825</v>
      </c>
      <c r="E4518" s="79">
        <f t="shared" ca="1" si="70"/>
        <v>232793120.90112466</v>
      </c>
    </row>
    <row r="4519" spans="1:5" s="62" customFormat="1" ht="12.75" x14ac:dyDescent="0.2">
      <c r="A4519" s="85">
        <v>4515</v>
      </c>
      <c r="B4519" s="79">
        <f ca="1">('Activity Data'!B4525*$B$4)*'Emission Factors'!H4527</f>
        <v>145191072.51404607</v>
      </c>
      <c r="C4519" s="79">
        <f ca="1">('Activity Data'!B4525*$C$4)*'Emission Factors'!I4527</f>
        <v>66588743.228870526</v>
      </c>
      <c r="D4519" s="79">
        <f ca="1">('Activity Data'!B4525*$D$4)*'Emission Factors'!J4527</f>
        <v>22017628.525396489</v>
      </c>
      <c r="E4519" s="79">
        <f t="shared" ca="1" si="70"/>
        <v>233797444.26831308</v>
      </c>
    </row>
    <row r="4520" spans="1:5" s="62" customFormat="1" ht="12.75" x14ac:dyDescent="0.2">
      <c r="A4520" s="85">
        <v>4516</v>
      </c>
      <c r="B4520" s="79">
        <f ca="1">('Activity Data'!B4526*$B$4)*'Emission Factors'!H4528</f>
        <v>133065168.50136742</v>
      </c>
      <c r="C4520" s="79">
        <f ca="1">('Activity Data'!B4526*$C$4)*'Emission Factors'!I4528</f>
        <v>62039480.96882081</v>
      </c>
      <c r="D4520" s="79">
        <f ca="1">('Activity Data'!B4526*$D$4)*'Emission Factors'!J4528</f>
        <v>19047718.003735125</v>
      </c>
      <c r="E4520" s="79">
        <f t="shared" ca="1" si="70"/>
        <v>214152367.47392336</v>
      </c>
    </row>
    <row r="4521" spans="1:5" s="62" customFormat="1" ht="12.75" x14ac:dyDescent="0.2">
      <c r="A4521" s="85">
        <v>4517</v>
      </c>
      <c r="B4521" s="79">
        <f ca="1">('Activity Data'!B4527*$B$4)*'Emission Factors'!H4529</f>
        <v>146618916.0584296</v>
      </c>
      <c r="C4521" s="79">
        <f ca="1">('Activity Data'!B4527*$C$4)*'Emission Factors'!I4529</f>
        <v>67598752.268869951</v>
      </c>
      <c r="D4521" s="79">
        <f ca="1">('Activity Data'!B4527*$D$4)*'Emission Factors'!J4529</f>
        <v>22105272.286346294</v>
      </c>
      <c r="E4521" s="79">
        <f t="shared" ca="1" si="70"/>
        <v>236322940.61364582</v>
      </c>
    </row>
    <row r="4522" spans="1:5" s="62" customFormat="1" ht="12.75" x14ac:dyDescent="0.2">
      <c r="A4522" s="85">
        <v>4518</v>
      </c>
      <c r="B4522" s="79">
        <f ca="1">('Activity Data'!B4528*$B$4)*'Emission Factors'!H4530</f>
        <v>138939031.04387996</v>
      </c>
      <c r="C4522" s="79">
        <f ca="1">('Activity Data'!B4528*$C$4)*'Emission Factors'!I4530</f>
        <v>63161068.479465775</v>
      </c>
      <c r="D4522" s="79">
        <f ca="1">('Activity Data'!B4528*$D$4)*'Emission Factors'!J4530</f>
        <v>20765168.280736074</v>
      </c>
      <c r="E4522" s="79">
        <f t="shared" ca="1" si="70"/>
        <v>222865267.8040818</v>
      </c>
    </row>
    <row r="4523" spans="1:5" s="62" customFormat="1" ht="12.75" x14ac:dyDescent="0.2">
      <c r="A4523" s="85">
        <v>4519</v>
      </c>
      <c r="B4523" s="79">
        <f ca="1">('Activity Data'!B4529*$B$4)*'Emission Factors'!H4531</f>
        <v>139558516.72084248</v>
      </c>
      <c r="C4523" s="79">
        <f ca="1">('Activity Data'!B4529*$C$4)*'Emission Factors'!I4531</f>
        <v>62101986.793717258</v>
      </c>
      <c r="D4523" s="79">
        <f ca="1">('Activity Data'!B4529*$D$4)*'Emission Factors'!J4531</f>
        <v>20914248.750377219</v>
      </c>
      <c r="E4523" s="79">
        <f t="shared" ca="1" si="70"/>
        <v>222574752.26493695</v>
      </c>
    </row>
    <row r="4524" spans="1:5" s="62" customFormat="1" ht="12.75" x14ac:dyDescent="0.2">
      <c r="A4524" s="85">
        <v>4520</v>
      </c>
      <c r="B4524" s="79">
        <f ca="1">('Activity Data'!B4530*$B$4)*'Emission Factors'!H4532</f>
        <v>143007912.14016488</v>
      </c>
      <c r="C4524" s="79">
        <f ca="1">('Activity Data'!B4530*$C$4)*'Emission Factors'!I4532</f>
        <v>68946759.356387347</v>
      </c>
      <c r="D4524" s="79">
        <f ca="1">('Activity Data'!B4530*$D$4)*'Emission Factors'!J4532</f>
        <v>21277904.030750997</v>
      </c>
      <c r="E4524" s="79">
        <f t="shared" ca="1" si="70"/>
        <v>233232575.52730322</v>
      </c>
    </row>
    <row r="4525" spans="1:5" s="62" customFormat="1" ht="12.75" x14ac:dyDescent="0.2">
      <c r="A4525" s="85">
        <v>4521</v>
      </c>
      <c r="B4525" s="79">
        <f ca="1">('Activity Data'!B4531*$B$4)*'Emission Factors'!H4533</f>
        <v>147444902.474603</v>
      </c>
      <c r="C4525" s="79">
        <f ca="1">('Activity Data'!B4531*$C$4)*'Emission Factors'!I4533</f>
        <v>62742489.967887416</v>
      </c>
      <c r="D4525" s="79">
        <f ca="1">('Activity Data'!B4531*$D$4)*'Emission Factors'!J4533</f>
        <v>21439439.193319675</v>
      </c>
      <c r="E4525" s="79">
        <f t="shared" ca="1" si="70"/>
        <v>231626831.63581008</v>
      </c>
    </row>
    <row r="4526" spans="1:5" s="62" customFormat="1" ht="12.75" x14ac:dyDescent="0.2">
      <c r="A4526" s="85">
        <v>4522</v>
      </c>
      <c r="B4526" s="79">
        <f ca="1">('Activity Data'!B4532*$B$4)*'Emission Factors'!H4534</f>
        <v>152437755.57357326</v>
      </c>
      <c r="C4526" s="79">
        <f ca="1">('Activity Data'!B4532*$C$4)*'Emission Factors'!I4534</f>
        <v>74208791.423748448</v>
      </c>
      <c r="D4526" s="79">
        <f ca="1">('Activity Data'!B4532*$D$4)*'Emission Factors'!J4534</f>
        <v>22167703.493082527</v>
      </c>
      <c r="E4526" s="79">
        <f t="shared" ca="1" si="70"/>
        <v>248814250.49040425</v>
      </c>
    </row>
    <row r="4527" spans="1:5" s="62" customFormat="1" ht="12.75" x14ac:dyDescent="0.2">
      <c r="A4527" s="85">
        <v>4523</v>
      </c>
      <c r="B4527" s="79">
        <f ca="1">('Activity Data'!B4533*$B$4)*'Emission Factors'!H4535</f>
        <v>155942474.42739585</v>
      </c>
      <c r="C4527" s="79">
        <f ca="1">('Activity Data'!B4533*$C$4)*'Emission Factors'!I4535</f>
        <v>70101315.617045507</v>
      </c>
      <c r="D4527" s="79">
        <f ca="1">('Activity Data'!B4533*$D$4)*'Emission Factors'!J4535</f>
        <v>24035324.277936548</v>
      </c>
      <c r="E4527" s="79">
        <f t="shared" ca="1" si="70"/>
        <v>250079114.32237789</v>
      </c>
    </row>
    <row r="4528" spans="1:5" s="62" customFormat="1" ht="12.75" x14ac:dyDescent="0.2">
      <c r="A4528" s="85">
        <v>4524</v>
      </c>
      <c r="B4528" s="79">
        <f ca="1">('Activity Data'!B4534*$B$4)*'Emission Factors'!H4536</f>
        <v>137162437.19703948</v>
      </c>
      <c r="C4528" s="79">
        <f ca="1">('Activity Data'!B4534*$C$4)*'Emission Factors'!I4536</f>
        <v>62927087.286720939</v>
      </c>
      <c r="D4528" s="79">
        <f ca="1">('Activity Data'!B4534*$D$4)*'Emission Factors'!J4536</f>
        <v>20251054.726653855</v>
      </c>
      <c r="E4528" s="79">
        <f t="shared" ca="1" si="70"/>
        <v>220340579.21041426</v>
      </c>
    </row>
    <row r="4529" spans="1:5" s="62" customFormat="1" ht="12.75" x14ac:dyDescent="0.2">
      <c r="A4529" s="85">
        <v>4525</v>
      </c>
      <c r="B4529" s="79">
        <f ca="1">('Activity Data'!B4535*$B$4)*'Emission Factors'!H4537</f>
        <v>125821407.28542678</v>
      </c>
      <c r="C4529" s="79">
        <f ca="1">('Activity Data'!B4535*$C$4)*'Emission Factors'!I4537</f>
        <v>58768850.066614613</v>
      </c>
      <c r="D4529" s="79">
        <f ca="1">('Activity Data'!B4535*$D$4)*'Emission Factors'!J4537</f>
        <v>17653821.083646424</v>
      </c>
      <c r="E4529" s="79">
        <f t="shared" ca="1" si="70"/>
        <v>202244078.43568781</v>
      </c>
    </row>
    <row r="4530" spans="1:5" s="62" customFormat="1" ht="12.75" x14ac:dyDescent="0.2">
      <c r="A4530" s="85">
        <v>4526</v>
      </c>
      <c r="B4530" s="79">
        <f ca="1">('Activity Data'!B4536*$B$4)*'Emission Factors'!H4538</f>
        <v>138688914.22356942</v>
      </c>
      <c r="C4530" s="79">
        <f ca="1">('Activity Data'!B4536*$C$4)*'Emission Factors'!I4538</f>
        <v>66579995.206141584</v>
      </c>
      <c r="D4530" s="79">
        <f ca="1">('Activity Data'!B4536*$D$4)*'Emission Factors'!J4538</f>
        <v>21605857.766713068</v>
      </c>
      <c r="E4530" s="79">
        <f t="shared" ca="1" si="70"/>
        <v>226874767.19642407</v>
      </c>
    </row>
    <row r="4531" spans="1:5" s="62" customFormat="1" ht="12.75" x14ac:dyDescent="0.2">
      <c r="A4531" s="85">
        <v>4527</v>
      </c>
      <c r="B4531" s="79">
        <f ca="1">('Activity Data'!B4537*$B$4)*'Emission Factors'!H4539</f>
        <v>157876286.29601738</v>
      </c>
      <c r="C4531" s="79">
        <f ca="1">('Activity Data'!B4537*$C$4)*'Emission Factors'!I4539</f>
        <v>74413304.226026222</v>
      </c>
      <c r="D4531" s="79">
        <f ca="1">('Activity Data'!B4537*$D$4)*'Emission Factors'!J4539</f>
        <v>24993347.499452665</v>
      </c>
      <c r="E4531" s="79">
        <f t="shared" ca="1" si="70"/>
        <v>257282938.02149624</v>
      </c>
    </row>
    <row r="4532" spans="1:5" s="62" customFormat="1" ht="12.75" x14ac:dyDescent="0.2">
      <c r="A4532" s="85">
        <v>4528</v>
      </c>
      <c r="B4532" s="79">
        <f ca="1">('Activity Data'!B4538*$B$4)*'Emission Factors'!H4540</f>
        <v>142873478.59465387</v>
      </c>
      <c r="C4532" s="79">
        <f ca="1">('Activity Data'!B4538*$C$4)*'Emission Factors'!I4540</f>
        <v>68764281.292838559</v>
      </c>
      <c r="D4532" s="79">
        <f ca="1">('Activity Data'!B4538*$D$4)*'Emission Factors'!J4540</f>
        <v>23207550.399228003</v>
      </c>
      <c r="E4532" s="79">
        <f t="shared" ca="1" si="70"/>
        <v>234845310.28672042</v>
      </c>
    </row>
    <row r="4533" spans="1:5" s="62" customFormat="1" ht="12.75" x14ac:dyDescent="0.2">
      <c r="A4533" s="85">
        <v>4529</v>
      </c>
      <c r="B4533" s="79">
        <f ca="1">('Activity Data'!B4539*$B$4)*'Emission Factors'!H4541</f>
        <v>137439047.31096232</v>
      </c>
      <c r="C4533" s="79">
        <f ca="1">('Activity Data'!B4539*$C$4)*'Emission Factors'!I4541</f>
        <v>61047888.399165019</v>
      </c>
      <c r="D4533" s="79">
        <f ca="1">('Activity Data'!B4539*$D$4)*'Emission Factors'!J4541</f>
        <v>22133583.223420881</v>
      </c>
      <c r="E4533" s="79">
        <f t="shared" ca="1" si="70"/>
        <v>220620518.93354824</v>
      </c>
    </row>
    <row r="4534" spans="1:5" s="62" customFormat="1" ht="12.75" x14ac:dyDescent="0.2">
      <c r="A4534" s="85">
        <v>4530</v>
      </c>
      <c r="B4534" s="79">
        <f ca="1">('Activity Data'!B4540*$B$4)*'Emission Factors'!H4542</f>
        <v>155272631.92505026</v>
      </c>
      <c r="C4534" s="79">
        <f ca="1">('Activity Data'!B4540*$C$4)*'Emission Factors'!I4542</f>
        <v>70435107.120013595</v>
      </c>
      <c r="D4534" s="79">
        <f ca="1">('Activity Data'!B4540*$D$4)*'Emission Factors'!J4542</f>
        <v>23908213.432613824</v>
      </c>
      <c r="E4534" s="79">
        <f t="shared" ca="1" si="70"/>
        <v>249615952.47767767</v>
      </c>
    </row>
    <row r="4535" spans="1:5" s="62" customFormat="1" ht="12.75" x14ac:dyDescent="0.2">
      <c r="A4535" s="85">
        <v>4531</v>
      </c>
      <c r="B4535" s="79">
        <f ca="1">('Activity Data'!B4541*$B$4)*'Emission Factors'!H4543</f>
        <v>135804726.91321474</v>
      </c>
      <c r="C4535" s="79">
        <f ca="1">('Activity Data'!B4541*$C$4)*'Emission Factors'!I4543</f>
        <v>62221252.015951864</v>
      </c>
      <c r="D4535" s="79">
        <f ca="1">('Activity Data'!B4541*$D$4)*'Emission Factors'!J4543</f>
        <v>21189083.853353139</v>
      </c>
      <c r="E4535" s="79">
        <f t="shared" ca="1" si="70"/>
        <v>219215062.78251976</v>
      </c>
    </row>
    <row r="4536" spans="1:5" s="62" customFormat="1" ht="12.75" x14ac:dyDescent="0.2">
      <c r="A4536" s="85">
        <v>4532</v>
      </c>
      <c r="B4536" s="79">
        <f ca="1">('Activity Data'!B4542*$B$4)*'Emission Factors'!H4544</f>
        <v>159518441.06161329</v>
      </c>
      <c r="C4536" s="79">
        <f ca="1">('Activity Data'!B4542*$C$4)*'Emission Factors'!I4544</f>
        <v>72807174.33517994</v>
      </c>
      <c r="D4536" s="79">
        <f ca="1">('Activity Data'!B4542*$D$4)*'Emission Factors'!J4544</f>
        <v>24369219.552815158</v>
      </c>
      <c r="E4536" s="79">
        <f t="shared" ca="1" si="70"/>
        <v>256694834.94960842</v>
      </c>
    </row>
    <row r="4537" spans="1:5" s="62" customFormat="1" ht="12.75" x14ac:dyDescent="0.2">
      <c r="A4537" s="85">
        <v>4533</v>
      </c>
      <c r="B4537" s="79">
        <f ca="1">('Activity Data'!B4543*$B$4)*'Emission Factors'!H4545</f>
        <v>125126252.10338762</v>
      </c>
      <c r="C4537" s="79">
        <f ca="1">('Activity Data'!B4543*$C$4)*'Emission Factors'!I4545</f>
        <v>56686684.556951314</v>
      </c>
      <c r="D4537" s="79">
        <f ca="1">('Activity Data'!B4543*$D$4)*'Emission Factors'!J4545</f>
        <v>19744512.269765645</v>
      </c>
      <c r="E4537" s="79">
        <f t="shared" ca="1" si="70"/>
        <v>201557448.93010458</v>
      </c>
    </row>
    <row r="4538" spans="1:5" s="62" customFormat="1" ht="12.75" x14ac:dyDescent="0.2">
      <c r="A4538" s="85">
        <v>4534</v>
      </c>
      <c r="B4538" s="79">
        <f ca="1">('Activity Data'!B4544*$B$4)*'Emission Factors'!H4546</f>
        <v>155039214.02610227</v>
      </c>
      <c r="C4538" s="79">
        <f ca="1">('Activity Data'!B4544*$C$4)*'Emission Factors'!I4546</f>
        <v>67585415.366816059</v>
      </c>
      <c r="D4538" s="79">
        <f ca="1">('Activity Data'!B4544*$D$4)*'Emission Factors'!J4546</f>
        <v>24017450.630145863</v>
      </c>
      <c r="E4538" s="79">
        <f t="shared" ca="1" si="70"/>
        <v>246642080.0230642</v>
      </c>
    </row>
    <row r="4539" spans="1:5" s="62" customFormat="1" ht="12.75" x14ac:dyDescent="0.2">
      <c r="A4539" s="85">
        <v>4535</v>
      </c>
      <c r="B4539" s="79">
        <f ca="1">('Activity Data'!B4545*$B$4)*'Emission Factors'!H4547</f>
        <v>137228426.47633377</v>
      </c>
      <c r="C4539" s="79">
        <f ca="1">('Activity Data'!B4545*$C$4)*'Emission Factors'!I4547</f>
        <v>67431167.19682768</v>
      </c>
      <c r="D4539" s="79">
        <f ca="1">('Activity Data'!B4545*$D$4)*'Emission Factors'!J4547</f>
        <v>21334844.670651447</v>
      </c>
      <c r="E4539" s="79">
        <f t="shared" ca="1" si="70"/>
        <v>225994438.34381288</v>
      </c>
    </row>
    <row r="4540" spans="1:5" s="62" customFormat="1" ht="12.75" x14ac:dyDescent="0.2">
      <c r="A4540" s="85">
        <v>4536</v>
      </c>
      <c r="B4540" s="79">
        <f ca="1">('Activity Data'!B4546*$B$4)*'Emission Factors'!H4548</f>
        <v>147714335.47193074</v>
      </c>
      <c r="C4540" s="79">
        <f ca="1">('Activity Data'!B4546*$C$4)*'Emission Factors'!I4548</f>
        <v>62720209.91628173</v>
      </c>
      <c r="D4540" s="79">
        <f ca="1">('Activity Data'!B4546*$D$4)*'Emission Factors'!J4548</f>
        <v>22388503.085591417</v>
      </c>
      <c r="E4540" s="79">
        <f t="shared" ca="1" si="70"/>
        <v>232823048.47380388</v>
      </c>
    </row>
    <row r="4541" spans="1:5" s="62" customFormat="1" ht="12.75" x14ac:dyDescent="0.2">
      <c r="A4541" s="85">
        <v>4537</v>
      </c>
      <c r="B4541" s="79">
        <f ca="1">('Activity Data'!B4547*$B$4)*'Emission Factors'!H4549</f>
        <v>158564356.98163965</v>
      </c>
      <c r="C4541" s="79">
        <f ca="1">('Activity Data'!B4547*$C$4)*'Emission Factors'!I4549</f>
        <v>72797400.327781513</v>
      </c>
      <c r="D4541" s="79">
        <f ca="1">('Activity Data'!B4547*$D$4)*'Emission Factors'!J4549</f>
        <v>24268946.99385006</v>
      </c>
      <c r="E4541" s="79">
        <f t="shared" ca="1" si="70"/>
        <v>255630704.30327123</v>
      </c>
    </row>
    <row r="4542" spans="1:5" s="62" customFormat="1" ht="12.75" x14ac:dyDescent="0.2">
      <c r="A4542" s="85">
        <v>4538</v>
      </c>
      <c r="B4542" s="79">
        <f ca="1">('Activity Data'!B4548*$B$4)*'Emission Factors'!H4550</f>
        <v>150129785.12176818</v>
      </c>
      <c r="C4542" s="79">
        <f ca="1">('Activity Data'!B4548*$C$4)*'Emission Factors'!I4550</f>
        <v>72354398.598306894</v>
      </c>
      <c r="D4542" s="79">
        <f ca="1">('Activity Data'!B4548*$D$4)*'Emission Factors'!J4550</f>
        <v>24273807.174142275</v>
      </c>
      <c r="E4542" s="79">
        <f t="shared" ca="1" si="70"/>
        <v>246757990.89421734</v>
      </c>
    </row>
    <row r="4543" spans="1:5" s="62" customFormat="1" ht="12.75" x14ac:dyDescent="0.2">
      <c r="A4543" s="85">
        <v>4539</v>
      </c>
      <c r="B4543" s="79">
        <f ca="1">('Activity Data'!B4549*$B$4)*'Emission Factors'!H4551</f>
        <v>134976662.52192572</v>
      </c>
      <c r="C4543" s="79">
        <f ca="1">('Activity Data'!B4549*$C$4)*'Emission Factors'!I4551</f>
        <v>66293511.028108098</v>
      </c>
      <c r="D4543" s="79">
        <f ca="1">('Activity Data'!B4549*$D$4)*'Emission Factors'!J4551</f>
        <v>22009957.767520599</v>
      </c>
      <c r="E4543" s="79">
        <f t="shared" ca="1" si="70"/>
        <v>223280131.31755441</v>
      </c>
    </row>
    <row r="4544" spans="1:5" s="62" customFormat="1" ht="12.75" x14ac:dyDescent="0.2">
      <c r="A4544" s="85">
        <v>4540</v>
      </c>
      <c r="B4544" s="79">
        <f ca="1">('Activity Data'!B4550*$B$4)*'Emission Factors'!H4552</f>
        <v>138057575.72736043</v>
      </c>
      <c r="C4544" s="79">
        <f ca="1">('Activity Data'!B4550*$C$4)*'Emission Factors'!I4552</f>
        <v>63752945.057838753</v>
      </c>
      <c r="D4544" s="79">
        <f ca="1">('Activity Data'!B4550*$D$4)*'Emission Factors'!J4552</f>
        <v>21086650.388545528</v>
      </c>
      <c r="E4544" s="79">
        <f t="shared" ca="1" si="70"/>
        <v>222897171.17374468</v>
      </c>
    </row>
    <row r="4545" spans="1:5" s="62" customFormat="1" ht="12.75" x14ac:dyDescent="0.2">
      <c r="A4545" s="85">
        <v>4541</v>
      </c>
      <c r="B4545" s="79">
        <f ca="1">('Activity Data'!B4551*$B$4)*'Emission Factors'!H4553</f>
        <v>144573029.85368907</v>
      </c>
      <c r="C4545" s="79">
        <f ca="1">('Activity Data'!B4551*$C$4)*'Emission Factors'!I4553</f>
        <v>64043645.276929013</v>
      </c>
      <c r="D4545" s="79">
        <f ca="1">('Activity Data'!B4551*$D$4)*'Emission Factors'!J4553</f>
        <v>23354314.651795134</v>
      </c>
      <c r="E4545" s="79">
        <f t="shared" ca="1" si="70"/>
        <v>231970989.78241324</v>
      </c>
    </row>
    <row r="4546" spans="1:5" s="62" customFormat="1" ht="12.75" x14ac:dyDescent="0.2">
      <c r="A4546" s="85">
        <v>4542</v>
      </c>
      <c r="B4546" s="79">
        <f ca="1">('Activity Data'!B4552*$B$4)*'Emission Factors'!H4554</f>
        <v>151879464.79278219</v>
      </c>
      <c r="C4546" s="79">
        <f ca="1">('Activity Data'!B4552*$C$4)*'Emission Factors'!I4554</f>
        <v>68685683.344706774</v>
      </c>
      <c r="D4546" s="79">
        <f ca="1">('Activity Data'!B4552*$D$4)*'Emission Factors'!J4554</f>
        <v>23470681.511037365</v>
      </c>
      <c r="E4546" s="79">
        <f t="shared" ca="1" si="70"/>
        <v>244035829.64852631</v>
      </c>
    </row>
    <row r="4547" spans="1:5" s="62" customFormat="1" ht="12.75" x14ac:dyDescent="0.2">
      <c r="A4547" s="85">
        <v>4543</v>
      </c>
      <c r="B4547" s="79">
        <f ca="1">('Activity Data'!B4553*$B$4)*'Emission Factors'!H4555</f>
        <v>143222742.85437855</v>
      </c>
      <c r="C4547" s="79">
        <f ca="1">('Activity Data'!B4553*$C$4)*'Emission Factors'!I4555</f>
        <v>61870961.067173816</v>
      </c>
      <c r="D4547" s="79">
        <f ca="1">('Activity Data'!B4553*$D$4)*'Emission Factors'!J4555</f>
        <v>24259002.064122256</v>
      </c>
      <c r="E4547" s="79">
        <f t="shared" ca="1" si="70"/>
        <v>229352705.98567462</v>
      </c>
    </row>
    <row r="4548" spans="1:5" s="62" customFormat="1" ht="12.75" x14ac:dyDescent="0.2">
      <c r="A4548" s="85">
        <v>4544</v>
      </c>
      <c r="B4548" s="79">
        <f ca="1">('Activity Data'!B4554*$B$4)*'Emission Factors'!H4556</f>
        <v>136634267.17814097</v>
      </c>
      <c r="C4548" s="79">
        <f ca="1">('Activity Data'!B4554*$C$4)*'Emission Factors'!I4556</f>
        <v>62650347.589234449</v>
      </c>
      <c r="D4548" s="79">
        <f ca="1">('Activity Data'!B4554*$D$4)*'Emission Factors'!J4556</f>
        <v>21545573.259191651</v>
      </c>
      <c r="E4548" s="79">
        <f t="shared" ca="1" si="70"/>
        <v>220830188.02656707</v>
      </c>
    </row>
    <row r="4549" spans="1:5" s="62" customFormat="1" ht="12.75" x14ac:dyDescent="0.2">
      <c r="A4549" s="85">
        <v>4545</v>
      </c>
      <c r="B4549" s="79">
        <f ca="1">('Activity Data'!B4555*$B$4)*'Emission Factors'!H4557</f>
        <v>135534705.31821549</v>
      </c>
      <c r="C4549" s="79">
        <f ca="1">('Activity Data'!B4555*$C$4)*'Emission Factors'!I4557</f>
        <v>62070679.103303187</v>
      </c>
      <c r="D4549" s="79">
        <f ca="1">('Activity Data'!B4555*$D$4)*'Emission Factors'!J4557</f>
        <v>20663699.433821112</v>
      </c>
      <c r="E4549" s="79">
        <f t="shared" ref="E4549:E4612" ca="1" si="71">SUM(B4549:D4549)</f>
        <v>218269083.8553398</v>
      </c>
    </row>
    <row r="4550" spans="1:5" s="62" customFormat="1" ht="12.75" x14ac:dyDescent="0.2">
      <c r="A4550" s="85">
        <v>4546</v>
      </c>
      <c r="B4550" s="79">
        <f ca="1">('Activity Data'!B4556*$B$4)*'Emission Factors'!H4558</f>
        <v>136814507.27812558</v>
      </c>
      <c r="C4550" s="79">
        <f ca="1">('Activity Data'!B4556*$C$4)*'Emission Factors'!I4558</f>
        <v>62227961.619014457</v>
      </c>
      <c r="D4550" s="79">
        <f ca="1">('Activity Data'!B4556*$D$4)*'Emission Factors'!J4558</f>
        <v>20505114.170559235</v>
      </c>
      <c r="E4550" s="79">
        <f t="shared" ca="1" si="71"/>
        <v>219547583.06769925</v>
      </c>
    </row>
    <row r="4551" spans="1:5" s="62" customFormat="1" ht="12.75" x14ac:dyDescent="0.2">
      <c r="A4551" s="85">
        <v>4547</v>
      </c>
      <c r="B4551" s="79">
        <f ca="1">('Activity Data'!B4557*$B$4)*'Emission Factors'!H4559</f>
        <v>141370399.07953203</v>
      </c>
      <c r="C4551" s="79">
        <f ca="1">('Activity Data'!B4557*$C$4)*'Emission Factors'!I4559</f>
        <v>68121396.602391288</v>
      </c>
      <c r="D4551" s="79">
        <f ca="1">('Activity Data'!B4557*$D$4)*'Emission Factors'!J4559</f>
        <v>21071988.23644603</v>
      </c>
      <c r="E4551" s="79">
        <f t="shared" ca="1" si="71"/>
        <v>230563783.91836935</v>
      </c>
    </row>
    <row r="4552" spans="1:5" s="62" customFormat="1" ht="12.75" x14ac:dyDescent="0.2">
      <c r="A4552" s="85">
        <v>4548</v>
      </c>
      <c r="B4552" s="79">
        <f ca="1">('Activity Data'!B4558*$B$4)*'Emission Factors'!H4560</f>
        <v>138121703.92501652</v>
      </c>
      <c r="C4552" s="79">
        <f ca="1">('Activity Data'!B4558*$C$4)*'Emission Factors'!I4560</f>
        <v>64951493.891099893</v>
      </c>
      <c r="D4552" s="79">
        <f ca="1">('Activity Data'!B4558*$D$4)*'Emission Factors'!J4560</f>
        <v>21326922.871793803</v>
      </c>
      <c r="E4552" s="79">
        <f t="shared" ca="1" si="71"/>
        <v>224400120.68791023</v>
      </c>
    </row>
    <row r="4553" spans="1:5" s="62" customFormat="1" ht="12.75" x14ac:dyDescent="0.2">
      <c r="A4553" s="85">
        <v>4549</v>
      </c>
      <c r="B4553" s="79">
        <f ca="1">('Activity Data'!B4559*$B$4)*'Emission Factors'!H4561</f>
        <v>141511501.00794968</v>
      </c>
      <c r="C4553" s="79">
        <f ca="1">('Activity Data'!B4559*$C$4)*'Emission Factors'!I4561</f>
        <v>66086526.42199038</v>
      </c>
      <c r="D4553" s="79">
        <f ca="1">('Activity Data'!B4559*$D$4)*'Emission Factors'!J4561</f>
        <v>19847100.224698257</v>
      </c>
      <c r="E4553" s="79">
        <f t="shared" ca="1" si="71"/>
        <v>227445127.65463829</v>
      </c>
    </row>
    <row r="4554" spans="1:5" s="62" customFormat="1" ht="12.75" x14ac:dyDescent="0.2">
      <c r="A4554" s="85">
        <v>4550</v>
      </c>
      <c r="B4554" s="79">
        <f ca="1">('Activity Data'!B4560*$B$4)*'Emission Factors'!H4562</f>
        <v>140491094.97893059</v>
      </c>
      <c r="C4554" s="79">
        <f ca="1">('Activity Data'!B4560*$C$4)*'Emission Factors'!I4562</f>
        <v>69708544.150977522</v>
      </c>
      <c r="D4554" s="79">
        <f ca="1">('Activity Data'!B4560*$D$4)*'Emission Factors'!J4562</f>
        <v>22578182.499048933</v>
      </c>
      <c r="E4554" s="79">
        <f t="shared" ca="1" si="71"/>
        <v>232777821.62895703</v>
      </c>
    </row>
    <row r="4555" spans="1:5" s="62" customFormat="1" ht="12.75" x14ac:dyDescent="0.2">
      <c r="A4555" s="85">
        <v>4551</v>
      </c>
      <c r="B4555" s="79">
        <f ca="1">('Activity Data'!B4561*$B$4)*'Emission Factors'!H4563</f>
        <v>143208488.79985583</v>
      </c>
      <c r="C4555" s="79">
        <f ca="1">('Activity Data'!B4561*$C$4)*'Emission Factors'!I4563</f>
        <v>71635626.958190918</v>
      </c>
      <c r="D4555" s="79">
        <f ca="1">('Activity Data'!B4561*$D$4)*'Emission Factors'!J4563</f>
        <v>23116867.607904516</v>
      </c>
      <c r="E4555" s="79">
        <f t="shared" ca="1" si="71"/>
        <v>237960983.36595127</v>
      </c>
    </row>
    <row r="4556" spans="1:5" s="62" customFormat="1" ht="12.75" x14ac:dyDescent="0.2">
      <c r="A4556" s="85">
        <v>4552</v>
      </c>
      <c r="B4556" s="79">
        <f ca="1">('Activity Data'!B4562*$B$4)*'Emission Factors'!H4564</f>
        <v>127226794.33462337</v>
      </c>
      <c r="C4556" s="79">
        <f ca="1">('Activity Data'!B4562*$C$4)*'Emission Factors'!I4564</f>
        <v>61543357.70690535</v>
      </c>
      <c r="D4556" s="79">
        <f ca="1">('Activity Data'!B4562*$D$4)*'Emission Factors'!J4564</f>
        <v>19818725.410919711</v>
      </c>
      <c r="E4556" s="79">
        <f t="shared" ca="1" si="71"/>
        <v>208588877.45244843</v>
      </c>
    </row>
    <row r="4557" spans="1:5" s="62" customFormat="1" ht="12.75" x14ac:dyDescent="0.2">
      <c r="A4557" s="85">
        <v>4553</v>
      </c>
      <c r="B4557" s="79">
        <f ca="1">('Activity Data'!B4563*$B$4)*'Emission Factors'!H4565</f>
        <v>126268350.26721054</v>
      </c>
      <c r="C4557" s="79">
        <f ca="1">('Activity Data'!B4563*$C$4)*'Emission Factors'!I4565</f>
        <v>61770691.350045308</v>
      </c>
      <c r="D4557" s="79">
        <f ca="1">('Activity Data'!B4563*$D$4)*'Emission Factors'!J4565</f>
        <v>20292262.425293773</v>
      </c>
      <c r="E4557" s="79">
        <f t="shared" ca="1" si="71"/>
        <v>208331304.04254964</v>
      </c>
    </row>
    <row r="4558" spans="1:5" s="62" customFormat="1" ht="12.75" x14ac:dyDescent="0.2">
      <c r="A4558" s="85">
        <v>4554</v>
      </c>
      <c r="B4558" s="79">
        <f ca="1">('Activity Data'!B4564*$B$4)*'Emission Factors'!H4566</f>
        <v>134058256.06736667</v>
      </c>
      <c r="C4558" s="79">
        <f ca="1">('Activity Data'!B4564*$C$4)*'Emission Factors'!I4566</f>
        <v>64590331.308362126</v>
      </c>
      <c r="D4558" s="79">
        <f ca="1">('Activity Data'!B4564*$D$4)*'Emission Factors'!J4566</f>
        <v>21438769.802804731</v>
      </c>
      <c r="E4558" s="79">
        <f t="shared" ca="1" si="71"/>
        <v>220087357.17853352</v>
      </c>
    </row>
    <row r="4559" spans="1:5" s="62" customFormat="1" ht="12.75" x14ac:dyDescent="0.2">
      <c r="A4559" s="85">
        <v>4555</v>
      </c>
      <c r="B4559" s="79">
        <f ca="1">('Activity Data'!B4565*$B$4)*'Emission Factors'!H4567</f>
        <v>156370681.67156786</v>
      </c>
      <c r="C4559" s="79">
        <f ca="1">('Activity Data'!B4565*$C$4)*'Emission Factors'!I4567</f>
        <v>70983853.610402867</v>
      </c>
      <c r="D4559" s="79">
        <f ca="1">('Activity Data'!B4565*$D$4)*'Emission Factors'!J4567</f>
        <v>23761155.057117011</v>
      </c>
      <c r="E4559" s="79">
        <f t="shared" ca="1" si="71"/>
        <v>251115690.33908775</v>
      </c>
    </row>
    <row r="4560" spans="1:5" s="62" customFormat="1" ht="12.75" x14ac:dyDescent="0.2">
      <c r="A4560" s="85">
        <v>4556</v>
      </c>
      <c r="B4560" s="79">
        <f ca="1">('Activity Data'!B4566*$B$4)*'Emission Factors'!H4568</f>
        <v>145590774.15936026</v>
      </c>
      <c r="C4560" s="79">
        <f ca="1">('Activity Data'!B4566*$C$4)*'Emission Factors'!I4568</f>
        <v>63659048.818690658</v>
      </c>
      <c r="D4560" s="79">
        <f ca="1">('Activity Data'!B4566*$D$4)*'Emission Factors'!J4568</f>
        <v>22251330.540484954</v>
      </c>
      <c r="E4560" s="79">
        <f t="shared" ca="1" si="71"/>
        <v>231501153.51853588</v>
      </c>
    </row>
    <row r="4561" spans="1:5" s="62" customFormat="1" ht="12.75" x14ac:dyDescent="0.2">
      <c r="A4561" s="85">
        <v>4557</v>
      </c>
      <c r="B4561" s="79">
        <f ca="1">('Activity Data'!B4567*$B$4)*'Emission Factors'!H4569</f>
        <v>133645228.55445915</v>
      </c>
      <c r="C4561" s="79">
        <f ca="1">('Activity Data'!B4567*$C$4)*'Emission Factors'!I4569</f>
        <v>62102310.902823359</v>
      </c>
      <c r="D4561" s="79">
        <f ca="1">('Activity Data'!B4567*$D$4)*'Emission Factors'!J4569</f>
        <v>20043918.178285435</v>
      </c>
      <c r="E4561" s="79">
        <f t="shared" ca="1" si="71"/>
        <v>215791457.63556796</v>
      </c>
    </row>
    <row r="4562" spans="1:5" s="62" customFormat="1" ht="12.75" x14ac:dyDescent="0.2">
      <c r="A4562" s="85">
        <v>4558</v>
      </c>
      <c r="B4562" s="79">
        <f ca="1">('Activity Data'!B4568*$B$4)*'Emission Factors'!H4570</f>
        <v>144933545.38485</v>
      </c>
      <c r="C4562" s="79">
        <f ca="1">('Activity Data'!B4568*$C$4)*'Emission Factors'!I4570</f>
        <v>64204838.842394024</v>
      </c>
      <c r="D4562" s="79">
        <f ca="1">('Activity Data'!B4568*$D$4)*'Emission Factors'!J4570</f>
        <v>23795264.90506776</v>
      </c>
      <c r="E4562" s="79">
        <f t="shared" ca="1" si="71"/>
        <v>232933649.13231179</v>
      </c>
    </row>
    <row r="4563" spans="1:5" s="62" customFormat="1" ht="12.75" x14ac:dyDescent="0.2">
      <c r="A4563" s="85">
        <v>4559</v>
      </c>
      <c r="B4563" s="79">
        <f ca="1">('Activity Data'!B4569*$B$4)*'Emission Factors'!H4571</f>
        <v>141283013.47950727</v>
      </c>
      <c r="C4563" s="79">
        <f ca="1">('Activity Data'!B4569*$C$4)*'Emission Factors'!I4571</f>
        <v>65683080.999581441</v>
      </c>
      <c r="D4563" s="79">
        <f ca="1">('Activity Data'!B4569*$D$4)*'Emission Factors'!J4571</f>
        <v>22213424.318461508</v>
      </c>
      <c r="E4563" s="79">
        <f t="shared" ca="1" si="71"/>
        <v>229179518.79755023</v>
      </c>
    </row>
    <row r="4564" spans="1:5" s="62" customFormat="1" ht="12.75" x14ac:dyDescent="0.2">
      <c r="A4564" s="85">
        <v>4560</v>
      </c>
      <c r="B4564" s="79">
        <f ca="1">('Activity Data'!B4570*$B$4)*'Emission Factors'!H4572</f>
        <v>138776656.10598579</v>
      </c>
      <c r="C4564" s="79">
        <f ca="1">('Activity Data'!B4570*$C$4)*'Emission Factors'!I4572</f>
        <v>63730304.594370462</v>
      </c>
      <c r="D4564" s="79">
        <f ca="1">('Activity Data'!B4570*$D$4)*'Emission Factors'!J4572</f>
        <v>21253140.076349098</v>
      </c>
      <c r="E4564" s="79">
        <f t="shared" ca="1" si="71"/>
        <v>223760100.77670535</v>
      </c>
    </row>
    <row r="4565" spans="1:5" s="62" customFormat="1" ht="12.75" x14ac:dyDescent="0.2">
      <c r="A4565" s="85">
        <v>4561</v>
      </c>
      <c r="B4565" s="79">
        <f ca="1">('Activity Data'!B4571*$B$4)*'Emission Factors'!H4573</f>
        <v>149810294.93038675</v>
      </c>
      <c r="C4565" s="79">
        <f ca="1">('Activity Data'!B4571*$C$4)*'Emission Factors'!I4573</f>
        <v>69395604.635916948</v>
      </c>
      <c r="D4565" s="79">
        <f ca="1">('Activity Data'!B4571*$D$4)*'Emission Factors'!J4573</f>
        <v>22579481.203221213</v>
      </c>
      <c r="E4565" s="79">
        <f t="shared" ca="1" si="71"/>
        <v>241785380.7695249</v>
      </c>
    </row>
    <row r="4566" spans="1:5" s="62" customFormat="1" ht="12.75" x14ac:dyDescent="0.2">
      <c r="A4566" s="85">
        <v>4562</v>
      </c>
      <c r="B4566" s="79">
        <f ca="1">('Activity Data'!B4572*$B$4)*'Emission Factors'!H4574</f>
        <v>149413987.59134716</v>
      </c>
      <c r="C4566" s="79">
        <f ca="1">('Activity Data'!B4572*$C$4)*'Emission Factors'!I4574</f>
        <v>66438069.521698937</v>
      </c>
      <c r="D4566" s="79">
        <f ca="1">('Activity Data'!B4572*$D$4)*'Emission Factors'!J4574</f>
        <v>22531086.007332135</v>
      </c>
      <c r="E4566" s="79">
        <f t="shared" ca="1" si="71"/>
        <v>238383143.12037826</v>
      </c>
    </row>
    <row r="4567" spans="1:5" s="62" customFormat="1" ht="12.75" x14ac:dyDescent="0.2">
      <c r="A4567" s="85">
        <v>4563</v>
      </c>
      <c r="B4567" s="79">
        <f ca="1">('Activity Data'!B4573*$B$4)*'Emission Factors'!H4575</f>
        <v>131790916.85848817</v>
      </c>
      <c r="C4567" s="79">
        <f ca="1">('Activity Data'!B4573*$C$4)*'Emission Factors'!I4575</f>
        <v>59074899.856190391</v>
      </c>
      <c r="D4567" s="79">
        <f ca="1">('Activity Data'!B4573*$D$4)*'Emission Factors'!J4575</f>
        <v>18849438.386483744</v>
      </c>
      <c r="E4567" s="79">
        <f t="shared" ca="1" si="71"/>
        <v>209715255.10116231</v>
      </c>
    </row>
    <row r="4568" spans="1:5" s="62" customFormat="1" ht="12.75" x14ac:dyDescent="0.2">
      <c r="A4568" s="85">
        <v>4564</v>
      </c>
      <c r="B4568" s="79">
        <f ca="1">('Activity Data'!B4574*$B$4)*'Emission Factors'!H4576</f>
        <v>147477307.14664632</v>
      </c>
      <c r="C4568" s="79">
        <f ca="1">('Activity Data'!B4574*$C$4)*'Emission Factors'!I4576</f>
        <v>67127224.558744058</v>
      </c>
      <c r="D4568" s="79">
        <f ca="1">('Activity Data'!B4574*$D$4)*'Emission Factors'!J4576</f>
        <v>23288881.623192392</v>
      </c>
      <c r="E4568" s="79">
        <f t="shared" ca="1" si="71"/>
        <v>237893413.32858279</v>
      </c>
    </row>
    <row r="4569" spans="1:5" s="62" customFormat="1" ht="12.75" x14ac:dyDescent="0.2">
      <c r="A4569" s="85">
        <v>4565</v>
      </c>
      <c r="B4569" s="79">
        <f ca="1">('Activity Data'!B4575*$B$4)*'Emission Factors'!H4577</f>
        <v>142367388.69096696</v>
      </c>
      <c r="C4569" s="79">
        <f ca="1">('Activity Data'!B4575*$C$4)*'Emission Factors'!I4577</f>
        <v>60962853.206213973</v>
      </c>
      <c r="D4569" s="79">
        <f ca="1">('Activity Data'!B4575*$D$4)*'Emission Factors'!J4577</f>
        <v>21336485.082728602</v>
      </c>
      <c r="E4569" s="79">
        <f t="shared" ca="1" si="71"/>
        <v>224666726.97990954</v>
      </c>
    </row>
    <row r="4570" spans="1:5" s="62" customFormat="1" ht="12.75" x14ac:dyDescent="0.2">
      <c r="A4570" s="85">
        <v>4566</v>
      </c>
      <c r="B4570" s="79">
        <f ca="1">('Activity Data'!B4576*$B$4)*'Emission Factors'!H4578</f>
        <v>135404935.08755624</v>
      </c>
      <c r="C4570" s="79">
        <f ca="1">('Activity Data'!B4576*$C$4)*'Emission Factors'!I4578</f>
        <v>62513565.914110184</v>
      </c>
      <c r="D4570" s="79">
        <f ca="1">('Activity Data'!B4576*$D$4)*'Emission Factors'!J4578</f>
        <v>20468605.290122483</v>
      </c>
      <c r="E4570" s="79">
        <f t="shared" ca="1" si="71"/>
        <v>218387106.29178891</v>
      </c>
    </row>
    <row r="4571" spans="1:5" s="62" customFormat="1" ht="12.75" x14ac:dyDescent="0.2">
      <c r="A4571" s="85">
        <v>4567</v>
      </c>
      <c r="B4571" s="79">
        <f ca="1">('Activity Data'!B4577*$B$4)*'Emission Factors'!H4579</f>
        <v>144331156.84956846</v>
      </c>
      <c r="C4571" s="79">
        <f ca="1">('Activity Data'!B4577*$C$4)*'Emission Factors'!I4579</f>
        <v>67482617.570992649</v>
      </c>
      <c r="D4571" s="79">
        <f ca="1">('Activity Data'!B4577*$D$4)*'Emission Factors'!J4579</f>
        <v>22599320.221599538</v>
      </c>
      <c r="E4571" s="79">
        <f t="shared" ca="1" si="71"/>
        <v>234413094.64216065</v>
      </c>
    </row>
    <row r="4572" spans="1:5" s="62" customFormat="1" ht="12.75" x14ac:dyDescent="0.2">
      <c r="A4572" s="85">
        <v>4568</v>
      </c>
      <c r="B4572" s="79">
        <f ca="1">('Activity Data'!B4578*$B$4)*'Emission Factors'!H4580</f>
        <v>117854671.97109455</v>
      </c>
      <c r="C4572" s="79">
        <f ca="1">('Activity Data'!B4578*$C$4)*'Emission Factors'!I4580</f>
        <v>55571528.615393803</v>
      </c>
      <c r="D4572" s="79">
        <f ca="1">('Activity Data'!B4578*$D$4)*'Emission Factors'!J4580</f>
        <v>17609341.911090273</v>
      </c>
      <c r="E4572" s="79">
        <f t="shared" ca="1" si="71"/>
        <v>191035542.49757865</v>
      </c>
    </row>
    <row r="4573" spans="1:5" s="62" customFormat="1" ht="12.75" x14ac:dyDescent="0.2">
      <c r="A4573" s="85">
        <v>4569</v>
      </c>
      <c r="B4573" s="79">
        <f ca="1">('Activity Data'!B4579*$B$4)*'Emission Factors'!H4581</f>
        <v>130303246.42049867</v>
      </c>
      <c r="C4573" s="79">
        <f ca="1">('Activity Data'!B4579*$C$4)*'Emission Factors'!I4581</f>
        <v>64324154.606946193</v>
      </c>
      <c r="D4573" s="79">
        <f ca="1">('Activity Data'!B4579*$D$4)*'Emission Factors'!J4581</f>
        <v>19729204.823715258</v>
      </c>
      <c r="E4573" s="79">
        <f t="shared" ca="1" si="71"/>
        <v>214356605.85116014</v>
      </c>
    </row>
    <row r="4574" spans="1:5" s="62" customFormat="1" ht="12.75" x14ac:dyDescent="0.2">
      <c r="A4574" s="85">
        <v>4570</v>
      </c>
      <c r="B4574" s="79">
        <f ca="1">('Activity Data'!B4580*$B$4)*'Emission Factors'!H4582</f>
        <v>149592138.43865299</v>
      </c>
      <c r="C4574" s="79">
        <f ca="1">('Activity Data'!B4580*$C$4)*'Emission Factors'!I4582</f>
        <v>67913228.2675668</v>
      </c>
      <c r="D4574" s="79">
        <f ca="1">('Activity Data'!B4580*$D$4)*'Emission Factors'!J4582</f>
        <v>22454850.441778187</v>
      </c>
      <c r="E4574" s="79">
        <f t="shared" ca="1" si="71"/>
        <v>239960217.14799798</v>
      </c>
    </row>
    <row r="4575" spans="1:5" s="62" customFormat="1" ht="12.75" x14ac:dyDescent="0.2">
      <c r="A4575" s="85">
        <v>4571</v>
      </c>
      <c r="B4575" s="79">
        <f ca="1">('Activity Data'!B4581*$B$4)*'Emission Factors'!H4583</f>
        <v>139992787.630683</v>
      </c>
      <c r="C4575" s="79">
        <f ca="1">('Activity Data'!B4581*$C$4)*'Emission Factors'!I4583</f>
        <v>63504095.541440047</v>
      </c>
      <c r="D4575" s="79">
        <f ca="1">('Activity Data'!B4581*$D$4)*'Emission Factors'!J4583</f>
        <v>21494539.197057452</v>
      </c>
      <c r="E4575" s="79">
        <f t="shared" ca="1" si="71"/>
        <v>224991422.3691805</v>
      </c>
    </row>
    <row r="4576" spans="1:5" s="62" customFormat="1" ht="12.75" x14ac:dyDescent="0.2">
      <c r="A4576" s="85">
        <v>4572</v>
      </c>
      <c r="B4576" s="79">
        <f ca="1">('Activity Data'!B4582*$B$4)*'Emission Factors'!H4584</f>
        <v>148169584.27273142</v>
      </c>
      <c r="C4576" s="79">
        <f ca="1">('Activity Data'!B4582*$C$4)*'Emission Factors'!I4584</f>
        <v>72163315.907286733</v>
      </c>
      <c r="D4576" s="79">
        <f ca="1">('Activity Data'!B4582*$D$4)*'Emission Factors'!J4584</f>
        <v>22806508.83728591</v>
      </c>
      <c r="E4576" s="79">
        <f t="shared" ca="1" si="71"/>
        <v>243139409.01730406</v>
      </c>
    </row>
    <row r="4577" spans="1:5" s="62" customFormat="1" ht="12.75" x14ac:dyDescent="0.2">
      <c r="A4577" s="85">
        <v>4573</v>
      </c>
      <c r="B4577" s="79">
        <f ca="1">('Activity Data'!B4583*$B$4)*'Emission Factors'!H4585</f>
        <v>151942111.89775628</v>
      </c>
      <c r="C4577" s="79">
        <f ca="1">('Activity Data'!B4583*$C$4)*'Emission Factors'!I4585</f>
        <v>75581238.090404153</v>
      </c>
      <c r="D4577" s="79">
        <f ca="1">('Activity Data'!B4583*$D$4)*'Emission Factors'!J4585</f>
        <v>23845948.264243316</v>
      </c>
      <c r="E4577" s="79">
        <f t="shared" ca="1" si="71"/>
        <v>251369298.25240374</v>
      </c>
    </row>
    <row r="4578" spans="1:5" s="62" customFormat="1" ht="12.75" x14ac:dyDescent="0.2">
      <c r="A4578" s="85">
        <v>4574</v>
      </c>
      <c r="B4578" s="79">
        <f ca="1">('Activity Data'!B4584*$B$4)*'Emission Factors'!H4586</f>
        <v>134634998.76902673</v>
      </c>
      <c r="C4578" s="79">
        <f ca="1">('Activity Data'!B4584*$C$4)*'Emission Factors'!I4586</f>
        <v>59456805.350953937</v>
      </c>
      <c r="D4578" s="79">
        <f ca="1">('Activity Data'!B4584*$D$4)*'Emission Factors'!J4586</f>
        <v>20833365.878686715</v>
      </c>
      <c r="E4578" s="79">
        <f t="shared" ca="1" si="71"/>
        <v>214925169.99866739</v>
      </c>
    </row>
    <row r="4579" spans="1:5" s="62" customFormat="1" ht="12.75" x14ac:dyDescent="0.2">
      <c r="A4579" s="85">
        <v>4575</v>
      </c>
      <c r="B4579" s="79">
        <f ca="1">('Activity Data'!B4585*$B$4)*'Emission Factors'!H4587</f>
        <v>132834327.5995111</v>
      </c>
      <c r="C4579" s="79">
        <f ca="1">('Activity Data'!B4585*$C$4)*'Emission Factors'!I4587</f>
        <v>62225301.079057992</v>
      </c>
      <c r="D4579" s="79">
        <f ca="1">('Activity Data'!B4585*$D$4)*'Emission Factors'!J4587</f>
        <v>20330923.272209167</v>
      </c>
      <c r="E4579" s="79">
        <f t="shared" ca="1" si="71"/>
        <v>215390551.95077825</v>
      </c>
    </row>
    <row r="4580" spans="1:5" s="62" customFormat="1" ht="12.75" x14ac:dyDescent="0.2">
      <c r="A4580" s="85">
        <v>4576</v>
      </c>
      <c r="B4580" s="79">
        <f ca="1">('Activity Data'!B4586*$B$4)*'Emission Factors'!H4588</f>
        <v>131106235.53152812</v>
      </c>
      <c r="C4580" s="79">
        <f ca="1">('Activity Data'!B4586*$C$4)*'Emission Factors'!I4588</f>
        <v>61063483.193617955</v>
      </c>
      <c r="D4580" s="79">
        <f ca="1">('Activity Data'!B4586*$D$4)*'Emission Factors'!J4588</f>
        <v>20304256.552143604</v>
      </c>
      <c r="E4580" s="79">
        <f t="shared" ca="1" si="71"/>
        <v>212473975.27728966</v>
      </c>
    </row>
    <row r="4581" spans="1:5" s="62" customFormat="1" ht="12.75" x14ac:dyDescent="0.2">
      <c r="A4581" s="85">
        <v>4577</v>
      </c>
      <c r="B4581" s="79">
        <f ca="1">('Activity Data'!B4587*$B$4)*'Emission Factors'!H4589</f>
        <v>142425646.60228994</v>
      </c>
      <c r="C4581" s="79">
        <f ca="1">('Activity Data'!B4587*$C$4)*'Emission Factors'!I4589</f>
        <v>64785671.51153136</v>
      </c>
      <c r="D4581" s="79">
        <f ca="1">('Activity Data'!B4587*$D$4)*'Emission Factors'!J4589</f>
        <v>23110513.253321074</v>
      </c>
      <c r="E4581" s="79">
        <f t="shared" ca="1" si="71"/>
        <v>230321831.36714238</v>
      </c>
    </row>
    <row r="4582" spans="1:5" s="62" customFormat="1" ht="12.75" x14ac:dyDescent="0.2">
      <c r="A4582" s="85">
        <v>4578</v>
      </c>
      <c r="B4582" s="79">
        <f ca="1">('Activity Data'!B4588*$B$4)*'Emission Factors'!H4590</f>
        <v>125450738.16811056</v>
      </c>
      <c r="C4582" s="79">
        <f ca="1">('Activity Data'!B4588*$C$4)*'Emission Factors'!I4590</f>
        <v>58429488.184188344</v>
      </c>
      <c r="D4582" s="79">
        <f ca="1">('Activity Data'!B4588*$D$4)*'Emission Factors'!J4590</f>
        <v>19012961.799488995</v>
      </c>
      <c r="E4582" s="79">
        <f t="shared" ca="1" si="71"/>
        <v>202893188.15178791</v>
      </c>
    </row>
    <row r="4583" spans="1:5" s="62" customFormat="1" ht="12.75" x14ac:dyDescent="0.2">
      <c r="A4583" s="85">
        <v>4579</v>
      </c>
      <c r="B4583" s="79">
        <f ca="1">('Activity Data'!B4589*$B$4)*'Emission Factors'!H4591</f>
        <v>103110105.1431317</v>
      </c>
      <c r="C4583" s="79">
        <f ca="1">('Activity Data'!B4589*$C$4)*'Emission Factors'!I4591</f>
        <v>46567058.785201296</v>
      </c>
      <c r="D4583" s="79">
        <f ca="1">('Activity Data'!B4589*$D$4)*'Emission Factors'!J4591</f>
        <v>16227448.247640986</v>
      </c>
      <c r="E4583" s="79">
        <f t="shared" ca="1" si="71"/>
        <v>165904612.17597398</v>
      </c>
    </row>
    <row r="4584" spans="1:5" s="62" customFormat="1" ht="12.75" x14ac:dyDescent="0.2">
      <c r="A4584" s="85">
        <v>4580</v>
      </c>
      <c r="B4584" s="79">
        <f ca="1">('Activity Data'!B4590*$B$4)*'Emission Factors'!H4592</f>
        <v>143580499.5707795</v>
      </c>
      <c r="C4584" s="79">
        <f ca="1">('Activity Data'!B4590*$C$4)*'Emission Factors'!I4592</f>
        <v>70315676.557675749</v>
      </c>
      <c r="D4584" s="79">
        <f ca="1">('Activity Data'!B4590*$D$4)*'Emission Factors'!J4592</f>
        <v>22374674.255362842</v>
      </c>
      <c r="E4584" s="79">
        <f t="shared" ca="1" si="71"/>
        <v>236270850.38381809</v>
      </c>
    </row>
    <row r="4585" spans="1:5" s="62" customFormat="1" ht="12.75" x14ac:dyDescent="0.2">
      <c r="A4585" s="85">
        <v>4581</v>
      </c>
      <c r="B4585" s="79">
        <f ca="1">('Activity Data'!B4591*$B$4)*'Emission Factors'!H4593</f>
        <v>151827570.52559707</v>
      </c>
      <c r="C4585" s="79">
        <f ca="1">('Activity Data'!B4591*$C$4)*'Emission Factors'!I4593</f>
        <v>71947337.94714281</v>
      </c>
      <c r="D4585" s="79">
        <f ca="1">('Activity Data'!B4591*$D$4)*'Emission Factors'!J4593</f>
        <v>23209620.26147335</v>
      </c>
      <c r="E4585" s="79">
        <f t="shared" ca="1" si="71"/>
        <v>246984528.73421323</v>
      </c>
    </row>
    <row r="4586" spans="1:5" s="62" customFormat="1" ht="12.75" x14ac:dyDescent="0.2">
      <c r="A4586" s="85">
        <v>4582</v>
      </c>
      <c r="B4586" s="79">
        <f ca="1">('Activity Data'!B4592*$B$4)*'Emission Factors'!H4594</f>
        <v>134403943.67538366</v>
      </c>
      <c r="C4586" s="79">
        <f ca="1">('Activity Data'!B4592*$C$4)*'Emission Factors'!I4594</f>
        <v>59208876.383408733</v>
      </c>
      <c r="D4586" s="79">
        <f ca="1">('Activity Data'!B4592*$D$4)*'Emission Factors'!J4594</f>
        <v>21553646.712978728</v>
      </c>
      <c r="E4586" s="79">
        <f t="shared" ca="1" si="71"/>
        <v>215166466.7717711</v>
      </c>
    </row>
    <row r="4587" spans="1:5" s="62" customFormat="1" ht="12.75" x14ac:dyDescent="0.2">
      <c r="A4587" s="85">
        <v>4583</v>
      </c>
      <c r="B4587" s="79">
        <f ca="1">('Activity Data'!B4593*$B$4)*'Emission Factors'!H4595</f>
        <v>132229545.30387594</v>
      </c>
      <c r="C4587" s="79">
        <f ca="1">('Activity Data'!B4593*$C$4)*'Emission Factors'!I4595</f>
        <v>65386092.404313855</v>
      </c>
      <c r="D4587" s="79">
        <f ca="1">('Activity Data'!B4593*$D$4)*'Emission Factors'!J4595</f>
        <v>20759828.597942032</v>
      </c>
      <c r="E4587" s="79">
        <f t="shared" ca="1" si="71"/>
        <v>218375466.30613181</v>
      </c>
    </row>
    <row r="4588" spans="1:5" s="62" customFormat="1" ht="12.75" x14ac:dyDescent="0.2">
      <c r="A4588" s="85">
        <v>4584</v>
      </c>
      <c r="B4588" s="79">
        <f ca="1">('Activity Data'!B4594*$B$4)*'Emission Factors'!H4596</f>
        <v>142244418.22205028</v>
      </c>
      <c r="C4588" s="79">
        <f ca="1">('Activity Data'!B4594*$C$4)*'Emission Factors'!I4596</f>
        <v>65705256.950084172</v>
      </c>
      <c r="D4588" s="79">
        <f ca="1">('Activity Data'!B4594*$D$4)*'Emission Factors'!J4596</f>
        <v>21596767.258995354</v>
      </c>
      <c r="E4588" s="79">
        <f t="shared" ca="1" si="71"/>
        <v>229546442.43112981</v>
      </c>
    </row>
    <row r="4589" spans="1:5" s="62" customFormat="1" ht="12.75" x14ac:dyDescent="0.2">
      <c r="A4589" s="85">
        <v>4585</v>
      </c>
      <c r="B4589" s="79">
        <f ca="1">('Activity Data'!B4595*$B$4)*'Emission Factors'!H4597</f>
        <v>142343751.00904608</v>
      </c>
      <c r="C4589" s="79">
        <f ca="1">('Activity Data'!B4595*$C$4)*'Emission Factors'!I4597</f>
        <v>66304360.27549582</v>
      </c>
      <c r="D4589" s="79">
        <f ca="1">('Activity Data'!B4595*$D$4)*'Emission Factors'!J4597</f>
        <v>21646705.278194096</v>
      </c>
      <c r="E4589" s="79">
        <f t="shared" ca="1" si="71"/>
        <v>230294816.562736</v>
      </c>
    </row>
    <row r="4590" spans="1:5" s="62" customFormat="1" ht="12.75" x14ac:dyDescent="0.2">
      <c r="A4590" s="85">
        <v>4586</v>
      </c>
      <c r="B4590" s="79">
        <f ca="1">('Activity Data'!B4596*$B$4)*'Emission Factors'!H4598</f>
        <v>149088134.92655411</v>
      </c>
      <c r="C4590" s="79">
        <f ca="1">('Activity Data'!B4596*$C$4)*'Emission Factors'!I4598</f>
        <v>69278569.176504001</v>
      </c>
      <c r="D4590" s="79">
        <f ca="1">('Activity Data'!B4596*$D$4)*'Emission Factors'!J4598</f>
        <v>22504882.107805919</v>
      </c>
      <c r="E4590" s="79">
        <f t="shared" ca="1" si="71"/>
        <v>240871586.21086401</v>
      </c>
    </row>
    <row r="4591" spans="1:5" s="62" customFormat="1" ht="12.75" x14ac:dyDescent="0.2">
      <c r="A4591" s="85">
        <v>4587</v>
      </c>
      <c r="B4591" s="79">
        <f ca="1">('Activity Data'!B4597*$B$4)*'Emission Factors'!H4599</f>
        <v>153381051.41259408</v>
      </c>
      <c r="C4591" s="79">
        <f ca="1">('Activity Data'!B4597*$C$4)*'Emission Factors'!I4599</f>
        <v>77238316.228727266</v>
      </c>
      <c r="D4591" s="79">
        <f ca="1">('Activity Data'!B4597*$D$4)*'Emission Factors'!J4599</f>
        <v>24524307.798346117</v>
      </c>
      <c r="E4591" s="79">
        <f t="shared" ca="1" si="71"/>
        <v>255143675.43966746</v>
      </c>
    </row>
    <row r="4592" spans="1:5" s="62" customFormat="1" ht="12.75" x14ac:dyDescent="0.2">
      <c r="A4592" s="85">
        <v>4588</v>
      </c>
      <c r="B4592" s="79">
        <f ca="1">('Activity Data'!B4598*$B$4)*'Emission Factors'!H4600</f>
        <v>155567828.8113018</v>
      </c>
      <c r="C4592" s="79">
        <f ca="1">('Activity Data'!B4598*$C$4)*'Emission Factors'!I4600</f>
        <v>75120763.785853758</v>
      </c>
      <c r="D4592" s="79">
        <f ca="1">('Activity Data'!B4598*$D$4)*'Emission Factors'!J4600</f>
        <v>24244625.413907778</v>
      </c>
      <c r="E4592" s="79">
        <f t="shared" ca="1" si="71"/>
        <v>254933218.01106334</v>
      </c>
    </row>
    <row r="4593" spans="1:5" s="62" customFormat="1" ht="12.75" x14ac:dyDescent="0.2">
      <c r="A4593" s="85">
        <v>4589</v>
      </c>
      <c r="B4593" s="79">
        <f ca="1">('Activity Data'!B4599*$B$4)*'Emission Factors'!H4601</f>
        <v>146583252.48834929</v>
      </c>
      <c r="C4593" s="79">
        <f ca="1">('Activity Data'!B4599*$C$4)*'Emission Factors'!I4601</f>
        <v>65705274.297175311</v>
      </c>
      <c r="D4593" s="79">
        <f ca="1">('Activity Data'!B4599*$D$4)*'Emission Factors'!J4601</f>
        <v>23952155.315091874</v>
      </c>
      <c r="E4593" s="79">
        <f t="shared" ca="1" si="71"/>
        <v>236240682.10061648</v>
      </c>
    </row>
    <row r="4594" spans="1:5" s="62" customFormat="1" ht="12.75" x14ac:dyDescent="0.2">
      <c r="A4594" s="85">
        <v>4590</v>
      </c>
      <c r="B4594" s="79">
        <f ca="1">('Activity Data'!B4600*$B$4)*'Emission Factors'!H4602</f>
        <v>142945722.77883205</v>
      </c>
      <c r="C4594" s="79">
        <f ca="1">('Activity Data'!B4600*$C$4)*'Emission Factors'!I4602</f>
        <v>65565633.173796095</v>
      </c>
      <c r="D4594" s="79">
        <f ca="1">('Activity Data'!B4600*$D$4)*'Emission Factors'!J4602</f>
        <v>22201414.109844595</v>
      </c>
      <c r="E4594" s="79">
        <f t="shared" ca="1" si="71"/>
        <v>230712770.06247273</v>
      </c>
    </row>
    <row r="4595" spans="1:5" s="62" customFormat="1" ht="12.75" x14ac:dyDescent="0.2">
      <c r="A4595" s="85">
        <v>4591</v>
      </c>
      <c r="B4595" s="79">
        <f ca="1">('Activity Data'!B4601*$B$4)*'Emission Factors'!H4603</f>
        <v>131222627.37241669</v>
      </c>
      <c r="C4595" s="79">
        <f ca="1">('Activity Data'!B4601*$C$4)*'Emission Factors'!I4603</f>
        <v>65872309.889703661</v>
      </c>
      <c r="D4595" s="79">
        <f ca="1">('Activity Data'!B4601*$D$4)*'Emission Factors'!J4603</f>
        <v>20373979.160932474</v>
      </c>
      <c r="E4595" s="79">
        <f t="shared" ca="1" si="71"/>
        <v>217468916.42305285</v>
      </c>
    </row>
    <row r="4596" spans="1:5" s="62" customFormat="1" ht="12.75" x14ac:dyDescent="0.2">
      <c r="A4596" s="85">
        <v>4592</v>
      </c>
      <c r="B4596" s="79">
        <f ca="1">('Activity Data'!B4602*$B$4)*'Emission Factors'!H4604</f>
        <v>145785486.14346552</v>
      </c>
      <c r="C4596" s="79">
        <f ca="1">('Activity Data'!B4602*$C$4)*'Emission Factors'!I4604</f>
        <v>69323748.377575889</v>
      </c>
      <c r="D4596" s="79">
        <f ca="1">('Activity Data'!B4602*$D$4)*'Emission Factors'!J4604</f>
        <v>22194336.413522925</v>
      </c>
      <c r="E4596" s="79">
        <f t="shared" ca="1" si="71"/>
        <v>237303570.93456432</v>
      </c>
    </row>
    <row r="4597" spans="1:5" s="62" customFormat="1" ht="12.75" x14ac:dyDescent="0.2">
      <c r="A4597" s="85">
        <v>4593</v>
      </c>
      <c r="B4597" s="79">
        <f ca="1">('Activity Data'!B4603*$B$4)*'Emission Factors'!H4605</f>
        <v>152025117.81168523</v>
      </c>
      <c r="C4597" s="79">
        <f ca="1">('Activity Data'!B4603*$C$4)*'Emission Factors'!I4605</f>
        <v>67428349.033374637</v>
      </c>
      <c r="D4597" s="79">
        <f ca="1">('Activity Data'!B4603*$D$4)*'Emission Factors'!J4605</f>
        <v>21654758.563169081</v>
      </c>
      <c r="E4597" s="79">
        <f t="shared" ca="1" si="71"/>
        <v>241108225.40822896</v>
      </c>
    </row>
    <row r="4598" spans="1:5" s="62" customFormat="1" ht="12.75" x14ac:dyDescent="0.2">
      <c r="A4598" s="85">
        <v>4594</v>
      </c>
      <c r="B4598" s="79">
        <f ca="1">('Activity Data'!B4604*$B$4)*'Emission Factors'!H4606</f>
        <v>146317748.74101704</v>
      </c>
      <c r="C4598" s="79">
        <f ca="1">('Activity Data'!B4604*$C$4)*'Emission Factors'!I4606</f>
        <v>68632953.006696448</v>
      </c>
      <c r="D4598" s="79">
        <f ca="1">('Activity Data'!B4604*$D$4)*'Emission Factors'!J4606</f>
        <v>21674275.643590931</v>
      </c>
      <c r="E4598" s="79">
        <f t="shared" ca="1" si="71"/>
        <v>236624977.39130443</v>
      </c>
    </row>
    <row r="4599" spans="1:5" s="62" customFormat="1" ht="12.75" x14ac:dyDescent="0.2">
      <c r="A4599" s="85">
        <v>4595</v>
      </c>
      <c r="B4599" s="79">
        <f ca="1">('Activity Data'!B4605*$B$4)*'Emission Factors'!H4607</f>
        <v>147060803.2345435</v>
      </c>
      <c r="C4599" s="79">
        <f ca="1">('Activity Data'!B4605*$C$4)*'Emission Factors'!I4607</f>
        <v>68567649.717161283</v>
      </c>
      <c r="D4599" s="79">
        <f ca="1">('Activity Data'!B4605*$D$4)*'Emission Factors'!J4607</f>
        <v>23623567.860910464</v>
      </c>
      <c r="E4599" s="79">
        <f t="shared" ca="1" si="71"/>
        <v>239252020.81261528</v>
      </c>
    </row>
    <row r="4600" spans="1:5" s="62" customFormat="1" ht="12.75" x14ac:dyDescent="0.2">
      <c r="A4600" s="85">
        <v>4596</v>
      </c>
      <c r="B4600" s="79">
        <f ca="1">('Activity Data'!B4606*$B$4)*'Emission Factors'!H4608</f>
        <v>136393063.53989413</v>
      </c>
      <c r="C4600" s="79">
        <f ca="1">('Activity Data'!B4606*$C$4)*'Emission Factors'!I4608</f>
        <v>64939695.505787589</v>
      </c>
      <c r="D4600" s="79">
        <f ca="1">('Activity Data'!B4606*$D$4)*'Emission Factors'!J4608</f>
        <v>21701852.492232636</v>
      </c>
      <c r="E4600" s="79">
        <f t="shared" ca="1" si="71"/>
        <v>223034611.53791434</v>
      </c>
    </row>
    <row r="4601" spans="1:5" s="62" customFormat="1" ht="12.75" x14ac:dyDescent="0.2">
      <c r="A4601" s="85">
        <v>4597</v>
      </c>
      <c r="B4601" s="79">
        <f ca="1">('Activity Data'!B4607*$B$4)*'Emission Factors'!H4609</f>
        <v>129481292.82284804</v>
      </c>
      <c r="C4601" s="79">
        <f ca="1">('Activity Data'!B4607*$C$4)*'Emission Factors'!I4609</f>
        <v>62155190.066447839</v>
      </c>
      <c r="D4601" s="79">
        <f ca="1">('Activity Data'!B4607*$D$4)*'Emission Factors'!J4609</f>
        <v>18690544.462690406</v>
      </c>
      <c r="E4601" s="79">
        <f t="shared" ca="1" si="71"/>
        <v>210327027.35198629</v>
      </c>
    </row>
    <row r="4602" spans="1:5" s="62" customFormat="1" ht="12.75" x14ac:dyDescent="0.2">
      <c r="A4602" s="85">
        <v>4598</v>
      </c>
      <c r="B4602" s="79">
        <f ca="1">('Activity Data'!B4608*$B$4)*'Emission Factors'!H4610</f>
        <v>148218357.82561815</v>
      </c>
      <c r="C4602" s="79">
        <f ca="1">('Activity Data'!B4608*$C$4)*'Emission Factors'!I4610</f>
        <v>68530103.878441244</v>
      </c>
      <c r="D4602" s="79">
        <f ca="1">('Activity Data'!B4608*$D$4)*'Emission Factors'!J4610</f>
        <v>21516199.663805567</v>
      </c>
      <c r="E4602" s="79">
        <f t="shared" ca="1" si="71"/>
        <v>238264661.36786497</v>
      </c>
    </row>
    <row r="4603" spans="1:5" s="62" customFormat="1" ht="12.75" x14ac:dyDescent="0.2">
      <c r="A4603" s="85">
        <v>4599</v>
      </c>
      <c r="B4603" s="79">
        <f ca="1">('Activity Data'!B4609*$B$4)*'Emission Factors'!H4611</f>
        <v>161672005.020522</v>
      </c>
      <c r="C4603" s="79">
        <f ca="1">('Activity Data'!B4609*$C$4)*'Emission Factors'!I4611</f>
        <v>68732618.08279565</v>
      </c>
      <c r="D4603" s="79">
        <f ca="1">('Activity Data'!B4609*$D$4)*'Emission Factors'!J4611</f>
        <v>24717086.027882457</v>
      </c>
      <c r="E4603" s="79">
        <f t="shared" ca="1" si="71"/>
        <v>255121709.1312001</v>
      </c>
    </row>
    <row r="4604" spans="1:5" s="62" customFormat="1" ht="12.75" x14ac:dyDescent="0.2">
      <c r="A4604" s="85">
        <v>4600</v>
      </c>
      <c r="B4604" s="79">
        <f ca="1">('Activity Data'!B4610*$B$4)*'Emission Factors'!H4612</f>
        <v>111833708.44812535</v>
      </c>
      <c r="C4604" s="79">
        <f ca="1">('Activity Data'!B4610*$C$4)*'Emission Factors'!I4612</f>
        <v>52210019.519335046</v>
      </c>
      <c r="D4604" s="79">
        <f ca="1">('Activity Data'!B4610*$D$4)*'Emission Factors'!J4612</f>
        <v>16868196.523094509</v>
      </c>
      <c r="E4604" s="79">
        <f t="shared" ca="1" si="71"/>
        <v>180911924.4905549</v>
      </c>
    </row>
    <row r="4605" spans="1:5" s="62" customFormat="1" ht="12.75" x14ac:dyDescent="0.2">
      <c r="A4605" s="85">
        <v>4601</v>
      </c>
      <c r="B4605" s="79">
        <f ca="1">('Activity Data'!B4611*$B$4)*'Emission Factors'!H4613</f>
        <v>137162978.71568069</v>
      </c>
      <c r="C4605" s="79">
        <f ca="1">('Activity Data'!B4611*$C$4)*'Emission Factors'!I4613</f>
        <v>58249812.255469114</v>
      </c>
      <c r="D4605" s="79">
        <f ca="1">('Activity Data'!B4611*$D$4)*'Emission Factors'!J4613</f>
        <v>20288782.746667318</v>
      </c>
      <c r="E4605" s="79">
        <f t="shared" ca="1" si="71"/>
        <v>215701573.71781713</v>
      </c>
    </row>
    <row r="4606" spans="1:5" s="62" customFormat="1" ht="12.75" x14ac:dyDescent="0.2">
      <c r="A4606" s="85">
        <v>4602</v>
      </c>
      <c r="B4606" s="79">
        <f ca="1">('Activity Data'!B4612*$B$4)*'Emission Factors'!H4614</f>
        <v>127996559.61961283</v>
      </c>
      <c r="C4606" s="79">
        <f ca="1">('Activity Data'!B4612*$C$4)*'Emission Factors'!I4614</f>
        <v>60466073.125797108</v>
      </c>
      <c r="D4606" s="79">
        <f ca="1">('Activity Data'!B4612*$D$4)*'Emission Factors'!J4614</f>
        <v>20513794.700012412</v>
      </c>
      <c r="E4606" s="79">
        <f t="shared" ca="1" si="71"/>
        <v>208976427.44542235</v>
      </c>
    </row>
    <row r="4607" spans="1:5" s="62" customFormat="1" ht="12.75" x14ac:dyDescent="0.2">
      <c r="A4607" s="85">
        <v>4603</v>
      </c>
      <c r="B4607" s="79">
        <f ca="1">('Activity Data'!B4613*$B$4)*'Emission Factors'!H4615</f>
        <v>137258421.34628379</v>
      </c>
      <c r="C4607" s="79">
        <f ca="1">('Activity Data'!B4613*$C$4)*'Emission Factors'!I4615</f>
        <v>64652958.853103198</v>
      </c>
      <c r="D4607" s="79">
        <f ca="1">('Activity Data'!B4613*$D$4)*'Emission Factors'!J4615</f>
        <v>22824649.924485914</v>
      </c>
      <c r="E4607" s="79">
        <f t="shared" ca="1" si="71"/>
        <v>224736030.12387291</v>
      </c>
    </row>
    <row r="4608" spans="1:5" s="62" customFormat="1" ht="12.75" x14ac:dyDescent="0.2">
      <c r="A4608" s="85">
        <v>4604</v>
      </c>
      <c r="B4608" s="79">
        <f ca="1">('Activity Data'!B4614*$B$4)*'Emission Factors'!H4616</f>
        <v>133631235.46047506</v>
      </c>
      <c r="C4608" s="79">
        <f ca="1">('Activity Data'!B4614*$C$4)*'Emission Factors'!I4616</f>
        <v>64650496.488186538</v>
      </c>
      <c r="D4608" s="79">
        <f ca="1">('Activity Data'!B4614*$D$4)*'Emission Factors'!J4616</f>
        <v>19798677.789784364</v>
      </c>
      <c r="E4608" s="79">
        <f t="shared" ca="1" si="71"/>
        <v>218080409.73844597</v>
      </c>
    </row>
    <row r="4609" spans="1:5" s="62" customFormat="1" ht="12.75" x14ac:dyDescent="0.2">
      <c r="A4609" s="85">
        <v>4605</v>
      </c>
      <c r="B4609" s="79">
        <f ca="1">('Activity Data'!B4615*$B$4)*'Emission Factors'!H4617</f>
        <v>132629593.26968187</v>
      </c>
      <c r="C4609" s="79">
        <f ca="1">('Activity Data'!B4615*$C$4)*'Emission Factors'!I4617</f>
        <v>62465548.419472717</v>
      </c>
      <c r="D4609" s="79">
        <f ca="1">('Activity Data'!B4615*$D$4)*'Emission Factors'!J4617</f>
        <v>19387446.094417203</v>
      </c>
      <c r="E4609" s="79">
        <f t="shared" ca="1" si="71"/>
        <v>214482587.78357181</v>
      </c>
    </row>
    <row r="4610" spans="1:5" s="62" customFormat="1" ht="12.75" x14ac:dyDescent="0.2">
      <c r="A4610" s="85">
        <v>4606</v>
      </c>
      <c r="B4610" s="79">
        <f ca="1">('Activity Data'!B4616*$B$4)*'Emission Factors'!H4618</f>
        <v>141886031.24038127</v>
      </c>
      <c r="C4610" s="79">
        <f ca="1">('Activity Data'!B4616*$C$4)*'Emission Factors'!I4618</f>
        <v>67695448.004344553</v>
      </c>
      <c r="D4610" s="79">
        <f ca="1">('Activity Data'!B4616*$D$4)*'Emission Factors'!J4618</f>
        <v>22289729.415983647</v>
      </c>
      <c r="E4610" s="79">
        <f t="shared" ca="1" si="71"/>
        <v>231871208.66070947</v>
      </c>
    </row>
    <row r="4611" spans="1:5" s="62" customFormat="1" ht="12.75" x14ac:dyDescent="0.2">
      <c r="A4611" s="85">
        <v>4607</v>
      </c>
      <c r="B4611" s="79">
        <f ca="1">('Activity Data'!B4617*$B$4)*'Emission Factors'!H4619</f>
        <v>141478248.26245937</v>
      </c>
      <c r="C4611" s="79">
        <f ca="1">('Activity Data'!B4617*$C$4)*'Emission Factors'!I4619</f>
        <v>65684637.031468682</v>
      </c>
      <c r="D4611" s="79">
        <f ca="1">('Activity Data'!B4617*$D$4)*'Emission Factors'!J4619</f>
        <v>21582195.101658888</v>
      </c>
      <c r="E4611" s="79">
        <f t="shared" ca="1" si="71"/>
        <v>228745080.39558694</v>
      </c>
    </row>
    <row r="4612" spans="1:5" s="62" customFormat="1" ht="12.75" x14ac:dyDescent="0.2">
      <c r="A4612" s="85">
        <v>4608</v>
      </c>
      <c r="B4612" s="79">
        <f ca="1">('Activity Data'!B4618*$B$4)*'Emission Factors'!H4620</f>
        <v>144948818.46619949</v>
      </c>
      <c r="C4612" s="79">
        <f ca="1">('Activity Data'!B4618*$C$4)*'Emission Factors'!I4620</f>
        <v>62743106.798716597</v>
      </c>
      <c r="D4612" s="79">
        <f ca="1">('Activity Data'!B4618*$D$4)*'Emission Factors'!J4620</f>
        <v>22077617.6879334</v>
      </c>
      <c r="E4612" s="79">
        <f t="shared" ca="1" si="71"/>
        <v>229769542.95284951</v>
      </c>
    </row>
    <row r="4613" spans="1:5" s="62" customFormat="1" ht="12.75" x14ac:dyDescent="0.2">
      <c r="A4613" s="85">
        <v>4609</v>
      </c>
      <c r="B4613" s="79">
        <f ca="1">('Activity Data'!B4619*$B$4)*'Emission Factors'!H4621</f>
        <v>141777832.22874519</v>
      </c>
      <c r="C4613" s="79">
        <f ca="1">('Activity Data'!B4619*$C$4)*'Emission Factors'!I4621</f>
        <v>68552816.458647355</v>
      </c>
      <c r="D4613" s="79">
        <f ca="1">('Activity Data'!B4619*$D$4)*'Emission Factors'!J4621</f>
        <v>22774212.585731857</v>
      </c>
      <c r="E4613" s="79">
        <f t="shared" ref="E4613:E4676" ca="1" si="72">SUM(B4613:D4613)</f>
        <v>233104861.2731244</v>
      </c>
    </row>
    <row r="4614" spans="1:5" s="62" customFormat="1" ht="12.75" x14ac:dyDescent="0.2">
      <c r="A4614" s="85">
        <v>4610</v>
      </c>
      <c r="B4614" s="79">
        <f ca="1">('Activity Data'!B4620*$B$4)*'Emission Factors'!H4622</f>
        <v>135640867.09551641</v>
      </c>
      <c r="C4614" s="79">
        <f ca="1">('Activity Data'!B4620*$C$4)*'Emission Factors'!I4622</f>
        <v>62791034.440279596</v>
      </c>
      <c r="D4614" s="79">
        <f ca="1">('Activity Data'!B4620*$D$4)*'Emission Factors'!J4622</f>
        <v>20132579.259956513</v>
      </c>
      <c r="E4614" s="79">
        <f t="shared" ca="1" si="72"/>
        <v>218564480.79575253</v>
      </c>
    </row>
    <row r="4615" spans="1:5" s="62" customFormat="1" ht="12.75" x14ac:dyDescent="0.2">
      <c r="A4615" s="85">
        <v>4611</v>
      </c>
      <c r="B4615" s="79">
        <f ca="1">('Activity Data'!B4621*$B$4)*'Emission Factors'!H4623</f>
        <v>131173385.69770941</v>
      </c>
      <c r="C4615" s="79">
        <f ca="1">('Activity Data'!B4621*$C$4)*'Emission Factors'!I4623</f>
        <v>57999588.141563416</v>
      </c>
      <c r="D4615" s="79">
        <f ca="1">('Activity Data'!B4621*$D$4)*'Emission Factors'!J4623</f>
        <v>19210491.871686723</v>
      </c>
      <c r="E4615" s="79">
        <f t="shared" ca="1" si="72"/>
        <v>208383465.71095955</v>
      </c>
    </row>
    <row r="4616" spans="1:5" s="62" customFormat="1" ht="12.75" x14ac:dyDescent="0.2">
      <c r="A4616" s="85">
        <v>4612</v>
      </c>
      <c r="B4616" s="79">
        <f ca="1">('Activity Data'!B4622*$B$4)*'Emission Factors'!H4624</f>
        <v>146644544.63451251</v>
      </c>
      <c r="C4616" s="79">
        <f ca="1">('Activity Data'!B4622*$C$4)*'Emission Factors'!I4624</f>
        <v>69289817.480292276</v>
      </c>
      <c r="D4616" s="79">
        <f ca="1">('Activity Data'!B4622*$D$4)*'Emission Factors'!J4624</f>
        <v>23421087.154171407</v>
      </c>
      <c r="E4616" s="79">
        <f t="shared" ca="1" si="72"/>
        <v>239355449.26897621</v>
      </c>
    </row>
    <row r="4617" spans="1:5" s="62" customFormat="1" ht="12.75" x14ac:dyDescent="0.2">
      <c r="A4617" s="85">
        <v>4613</v>
      </c>
      <c r="B4617" s="79">
        <f ca="1">('Activity Data'!B4623*$B$4)*'Emission Factors'!H4625</f>
        <v>164227925.30494967</v>
      </c>
      <c r="C4617" s="79">
        <f ca="1">('Activity Data'!B4623*$C$4)*'Emission Factors'!I4625</f>
        <v>82492593.897973582</v>
      </c>
      <c r="D4617" s="79">
        <f ca="1">('Activity Data'!B4623*$D$4)*'Emission Factors'!J4625</f>
        <v>26354002.628975574</v>
      </c>
      <c r="E4617" s="79">
        <f t="shared" ca="1" si="72"/>
        <v>273074521.83189881</v>
      </c>
    </row>
    <row r="4618" spans="1:5" s="62" customFormat="1" ht="12.75" x14ac:dyDescent="0.2">
      <c r="A4618" s="85">
        <v>4614</v>
      </c>
      <c r="B4618" s="79">
        <f ca="1">('Activity Data'!B4624*$B$4)*'Emission Factors'!H4626</f>
        <v>145094093.43199807</v>
      </c>
      <c r="C4618" s="79">
        <f ca="1">('Activity Data'!B4624*$C$4)*'Emission Factors'!I4626</f>
        <v>68555322.855680496</v>
      </c>
      <c r="D4618" s="79">
        <f ca="1">('Activity Data'!B4624*$D$4)*'Emission Factors'!J4626</f>
        <v>23509741.565337468</v>
      </c>
      <c r="E4618" s="79">
        <f t="shared" ca="1" si="72"/>
        <v>237159157.85301605</v>
      </c>
    </row>
    <row r="4619" spans="1:5" s="62" customFormat="1" ht="12.75" x14ac:dyDescent="0.2">
      <c r="A4619" s="85">
        <v>4615</v>
      </c>
      <c r="B4619" s="79">
        <f ca="1">('Activity Data'!B4625*$B$4)*'Emission Factors'!H4627</f>
        <v>138733599.62085578</v>
      </c>
      <c r="C4619" s="79">
        <f ca="1">('Activity Data'!B4625*$C$4)*'Emission Factors'!I4627</f>
        <v>68542400.495982781</v>
      </c>
      <c r="D4619" s="79">
        <f ca="1">('Activity Data'!B4625*$D$4)*'Emission Factors'!J4627</f>
        <v>20637262.695524618</v>
      </c>
      <c r="E4619" s="79">
        <f t="shared" ca="1" si="72"/>
        <v>227913262.81236321</v>
      </c>
    </row>
    <row r="4620" spans="1:5" s="62" customFormat="1" ht="12.75" x14ac:dyDescent="0.2">
      <c r="A4620" s="85">
        <v>4616</v>
      </c>
      <c r="B4620" s="79">
        <f ca="1">('Activity Data'!B4626*$B$4)*'Emission Factors'!H4628</f>
        <v>156592039.07660601</v>
      </c>
      <c r="C4620" s="79">
        <f ca="1">('Activity Data'!B4626*$C$4)*'Emission Factors'!I4628</f>
        <v>69054177.068563193</v>
      </c>
      <c r="D4620" s="79">
        <f ca="1">('Activity Data'!B4626*$D$4)*'Emission Factors'!J4628</f>
        <v>22818223.37776332</v>
      </c>
      <c r="E4620" s="79">
        <f t="shared" ca="1" si="72"/>
        <v>248464439.52293253</v>
      </c>
    </row>
    <row r="4621" spans="1:5" s="62" customFormat="1" ht="12.75" x14ac:dyDescent="0.2">
      <c r="A4621" s="85">
        <v>4617</v>
      </c>
      <c r="B4621" s="79">
        <f ca="1">('Activity Data'!B4627*$B$4)*'Emission Factors'!H4629</f>
        <v>140955615.13887602</v>
      </c>
      <c r="C4621" s="79">
        <f ca="1">('Activity Data'!B4627*$C$4)*'Emission Factors'!I4629</f>
        <v>67939966.467745021</v>
      </c>
      <c r="D4621" s="79">
        <f ca="1">('Activity Data'!B4627*$D$4)*'Emission Factors'!J4629</f>
        <v>22907701.999778327</v>
      </c>
      <c r="E4621" s="79">
        <f t="shared" ca="1" si="72"/>
        <v>231803283.60639936</v>
      </c>
    </row>
    <row r="4622" spans="1:5" s="62" customFormat="1" ht="12.75" x14ac:dyDescent="0.2">
      <c r="A4622" s="85">
        <v>4618</v>
      </c>
      <c r="B4622" s="79">
        <f ca="1">('Activity Data'!B4628*$B$4)*'Emission Factors'!H4630</f>
        <v>143467143.11421454</v>
      </c>
      <c r="C4622" s="79">
        <f ca="1">('Activity Data'!B4628*$C$4)*'Emission Factors'!I4630</f>
        <v>67717910.268759981</v>
      </c>
      <c r="D4622" s="79">
        <f ca="1">('Activity Data'!B4628*$D$4)*'Emission Factors'!J4630</f>
        <v>21408332.017456811</v>
      </c>
      <c r="E4622" s="79">
        <f t="shared" ca="1" si="72"/>
        <v>232593385.40043131</v>
      </c>
    </row>
    <row r="4623" spans="1:5" s="62" customFormat="1" ht="12.75" x14ac:dyDescent="0.2">
      <c r="A4623" s="85">
        <v>4619</v>
      </c>
      <c r="B4623" s="79">
        <f ca="1">('Activity Data'!B4629*$B$4)*'Emission Factors'!H4631</f>
        <v>125477751.71044904</v>
      </c>
      <c r="C4623" s="79">
        <f ca="1">('Activity Data'!B4629*$C$4)*'Emission Factors'!I4631</f>
        <v>56096932.968320563</v>
      </c>
      <c r="D4623" s="79">
        <f ca="1">('Activity Data'!B4629*$D$4)*'Emission Factors'!J4631</f>
        <v>19053919.512177359</v>
      </c>
      <c r="E4623" s="79">
        <f t="shared" ca="1" si="72"/>
        <v>200628604.19094694</v>
      </c>
    </row>
    <row r="4624" spans="1:5" s="62" customFormat="1" ht="12.75" x14ac:dyDescent="0.2">
      <c r="A4624" s="85">
        <v>4620</v>
      </c>
      <c r="B4624" s="79">
        <f ca="1">('Activity Data'!B4630*$B$4)*'Emission Factors'!H4632</f>
        <v>143727822.81820744</v>
      </c>
      <c r="C4624" s="79">
        <f ca="1">('Activity Data'!B4630*$C$4)*'Emission Factors'!I4632</f>
        <v>68222401.220970348</v>
      </c>
      <c r="D4624" s="79">
        <f ca="1">('Activity Data'!B4630*$D$4)*'Emission Factors'!J4632</f>
        <v>22931744.612565164</v>
      </c>
      <c r="E4624" s="79">
        <f t="shared" ca="1" si="72"/>
        <v>234881968.65174294</v>
      </c>
    </row>
    <row r="4625" spans="1:5" s="62" customFormat="1" ht="12.75" x14ac:dyDescent="0.2">
      <c r="A4625" s="85">
        <v>4621</v>
      </c>
      <c r="B4625" s="79">
        <f ca="1">('Activity Data'!B4631*$B$4)*'Emission Factors'!H4633</f>
        <v>167422316.97368294</v>
      </c>
      <c r="C4625" s="79">
        <f ca="1">('Activity Data'!B4631*$C$4)*'Emission Factors'!I4633</f>
        <v>70461207.093832538</v>
      </c>
      <c r="D4625" s="79">
        <f ca="1">('Activity Data'!B4631*$D$4)*'Emission Factors'!J4633</f>
        <v>25082716.804867472</v>
      </c>
      <c r="E4625" s="79">
        <f t="shared" ca="1" si="72"/>
        <v>262966240.87238297</v>
      </c>
    </row>
    <row r="4626" spans="1:5" s="62" customFormat="1" ht="12.75" x14ac:dyDescent="0.2">
      <c r="A4626" s="85">
        <v>4622</v>
      </c>
      <c r="B4626" s="79">
        <f ca="1">('Activity Data'!B4632*$B$4)*'Emission Factors'!H4634</f>
        <v>135738233.48137218</v>
      </c>
      <c r="C4626" s="79">
        <f ca="1">('Activity Data'!B4632*$C$4)*'Emission Factors'!I4634</f>
        <v>65093143.487725802</v>
      </c>
      <c r="D4626" s="79">
        <f ca="1">('Activity Data'!B4632*$D$4)*'Emission Factors'!J4634</f>
        <v>21568265.255523253</v>
      </c>
      <c r="E4626" s="79">
        <f t="shared" ca="1" si="72"/>
        <v>222399642.22462124</v>
      </c>
    </row>
    <row r="4627" spans="1:5" s="62" customFormat="1" ht="12.75" x14ac:dyDescent="0.2">
      <c r="A4627" s="85">
        <v>4623</v>
      </c>
      <c r="B4627" s="79">
        <f ca="1">('Activity Data'!B4633*$B$4)*'Emission Factors'!H4635</f>
        <v>132745020.1693175</v>
      </c>
      <c r="C4627" s="79">
        <f ca="1">('Activity Data'!B4633*$C$4)*'Emission Factors'!I4635</f>
        <v>59374142.158554234</v>
      </c>
      <c r="D4627" s="79">
        <f ca="1">('Activity Data'!B4633*$D$4)*'Emission Factors'!J4635</f>
        <v>19285187.062714703</v>
      </c>
      <c r="E4627" s="79">
        <f t="shared" ca="1" si="72"/>
        <v>211404349.39058644</v>
      </c>
    </row>
    <row r="4628" spans="1:5" s="62" customFormat="1" ht="12.75" x14ac:dyDescent="0.2">
      <c r="A4628" s="85">
        <v>4624</v>
      </c>
      <c r="B4628" s="79">
        <f ca="1">('Activity Data'!B4634*$B$4)*'Emission Factors'!H4636</f>
        <v>155879398.0299058</v>
      </c>
      <c r="C4628" s="79">
        <f ca="1">('Activity Data'!B4634*$C$4)*'Emission Factors'!I4636</f>
        <v>72709875.529882193</v>
      </c>
      <c r="D4628" s="79">
        <f ca="1">('Activity Data'!B4634*$D$4)*'Emission Factors'!J4636</f>
        <v>23201838.046317473</v>
      </c>
      <c r="E4628" s="79">
        <f t="shared" ca="1" si="72"/>
        <v>251791111.60610545</v>
      </c>
    </row>
    <row r="4629" spans="1:5" s="62" customFormat="1" ht="12.75" x14ac:dyDescent="0.2">
      <c r="A4629" s="85">
        <v>4625</v>
      </c>
      <c r="B4629" s="79">
        <f ca="1">('Activity Data'!B4635*$B$4)*'Emission Factors'!H4637</f>
        <v>144888151.17027432</v>
      </c>
      <c r="C4629" s="79">
        <f ca="1">('Activity Data'!B4635*$C$4)*'Emission Factors'!I4637</f>
        <v>63131263.987588413</v>
      </c>
      <c r="D4629" s="79">
        <f ca="1">('Activity Data'!B4635*$D$4)*'Emission Factors'!J4637</f>
        <v>21817675.304769389</v>
      </c>
      <c r="E4629" s="79">
        <f t="shared" ca="1" si="72"/>
        <v>229837090.46263212</v>
      </c>
    </row>
    <row r="4630" spans="1:5" s="62" customFormat="1" ht="12.75" x14ac:dyDescent="0.2">
      <c r="A4630" s="85">
        <v>4626</v>
      </c>
      <c r="B4630" s="79">
        <f ca="1">('Activity Data'!B4636*$B$4)*'Emission Factors'!H4638</f>
        <v>130259990.74402361</v>
      </c>
      <c r="C4630" s="79">
        <f ca="1">('Activity Data'!B4636*$C$4)*'Emission Factors'!I4638</f>
        <v>60208620.174680911</v>
      </c>
      <c r="D4630" s="79">
        <f ca="1">('Activity Data'!B4636*$D$4)*'Emission Factors'!J4638</f>
        <v>20735846.810463909</v>
      </c>
      <c r="E4630" s="79">
        <f t="shared" ca="1" si="72"/>
        <v>211204457.72916842</v>
      </c>
    </row>
    <row r="4631" spans="1:5" s="62" customFormat="1" ht="12.75" x14ac:dyDescent="0.2">
      <c r="A4631" s="85">
        <v>4627</v>
      </c>
      <c r="B4631" s="79">
        <f ca="1">('Activity Data'!B4637*$B$4)*'Emission Factors'!H4639</f>
        <v>139346865.01392922</v>
      </c>
      <c r="C4631" s="79">
        <f ca="1">('Activity Data'!B4637*$C$4)*'Emission Factors'!I4639</f>
        <v>60231993.04372178</v>
      </c>
      <c r="D4631" s="79">
        <f ca="1">('Activity Data'!B4637*$D$4)*'Emission Factors'!J4639</f>
        <v>20563678.499036305</v>
      </c>
      <c r="E4631" s="79">
        <f t="shared" ca="1" si="72"/>
        <v>220142536.5566873</v>
      </c>
    </row>
    <row r="4632" spans="1:5" s="62" customFormat="1" ht="12.75" x14ac:dyDescent="0.2">
      <c r="A4632" s="85">
        <v>4628</v>
      </c>
      <c r="B4632" s="79">
        <f ca="1">('Activity Data'!B4638*$B$4)*'Emission Factors'!H4640</f>
        <v>128260268.24909276</v>
      </c>
      <c r="C4632" s="79">
        <f ca="1">('Activity Data'!B4638*$C$4)*'Emission Factors'!I4640</f>
        <v>63589158.333580278</v>
      </c>
      <c r="D4632" s="79">
        <f ca="1">('Activity Data'!B4638*$D$4)*'Emission Factors'!J4640</f>
        <v>20044803.969856404</v>
      </c>
      <c r="E4632" s="79">
        <f t="shared" ca="1" si="72"/>
        <v>211894230.55252945</v>
      </c>
    </row>
    <row r="4633" spans="1:5" s="62" customFormat="1" ht="12.75" x14ac:dyDescent="0.2">
      <c r="A4633" s="85">
        <v>4629</v>
      </c>
      <c r="B4633" s="79">
        <f ca="1">('Activity Data'!B4639*$B$4)*'Emission Factors'!H4641</f>
        <v>138223362.1898329</v>
      </c>
      <c r="C4633" s="79">
        <f ca="1">('Activity Data'!B4639*$C$4)*'Emission Factors'!I4641</f>
        <v>63801024.095641978</v>
      </c>
      <c r="D4633" s="79">
        <f ca="1">('Activity Data'!B4639*$D$4)*'Emission Factors'!J4641</f>
        <v>21340103.821875118</v>
      </c>
      <c r="E4633" s="79">
        <f t="shared" ca="1" si="72"/>
        <v>223364490.10734999</v>
      </c>
    </row>
    <row r="4634" spans="1:5" s="62" customFormat="1" ht="12.75" x14ac:dyDescent="0.2">
      <c r="A4634" s="85">
        <v>4630</v>
      </c>
      <c r="B4634" s="79">
        <f ca="1">('Activity Data'!B4640*$B$4)*'Emission Factors'!H4642</f>
        <v>164293683.86671144</v>
      </c>
      <c r="C4634" s="79">
        <f ca="1">('Activity Data'!B4640*$C$4)*'Emission Factors'!I4642</f>
        <v>79993842.092887357</v>
      </c>
      <c r="D4634" s="79">
        <f ca="1">('Activity Data'!B4640*$D$4)*'Emission Factors'!J4642</f>
        <v>25114613.708236117</v>
      </c>
      <c r="E4634" s="79">
        <f t="shared" ca="1" si="72"/>
        <v>269402139.66783488</v>
      </c>
    </row>
    <row r="4635" spans="1:5" s="62" customFormat="1" ht="12.75" x14ac:dyDescent="0.2">
      <c r="A4635" s="85">
        <v>4631</v>
      </c>
      <c r="B4635" s="79">
        <f ca="1">('Activity Data'!B4641*$B$4)*'Emission Factors'!H4643</f>
        <v>120504123.40672643</v>
      </c>
      <c r="C4635" s="79">
        <f ca="1">('Activity Data'!B4641*$C$4)*'Emission Factors'!I4643</f>
        <v>56482310.618130833</v>
      </c>
      <c r="D4635" s="79">
        <f ca="1">('Activity Data'!B4641*$D$4)*'Emission Factors'!J4643</f>
        <v>17646977.089862827</v>
      </c>
      <c r="E4635" s="79">
        <f t="shared" ca="1" si="72"/>
        <v>194633411.11472011</v>
      </c>
    </row>
    <row r="4636" spans="1:5" s="62" customFormat="1" ht="12.75" x14ac:dyDescent="0.2">
      <c r="A4636" s="85">
        <v>4632</v>
      </c>
      <c r="B4636" s="79">
        <f ca="1">('Activity Data'!B4642*$B$4)*'Emission Factors'!H4644</f>
        <v>134892407.63346812</v>
      </c>
      <c r="C4636" s="79">
        <f ca="1">('Activity Data'!B4642*$C$4)*'Emission Factors'!I4644</f>
        <v>64763662.959008232</v>
      </c>
      <c r="D4636" s="79">
        <f ca="1">('Activity Data'!B4642*$D$4)*'Emission Factors'!J4644</f>
        <v>20637527.108648725</v>
      </c>
      <c r="E4636" s="79">
        <f t="shared" ca="1" si="72"/>
        <v>220293597.70112509</v>
      </c>
    </row>
    <row r="4637" spans="1:5" s="62" customFormat="1" ht="12.75" x14ac:dyDescent="0.2">
      <c r="A4637" s="85">
        <v>4633</v>
      </c>
      <c r="B4637" s="79">
        <f ca="1">('Activity Data'!B4643*$B$4)*'Emission Factors'!H4645</f>
        <v>139945149.90709943</v>
      </c>
      <c r="C4637" s="79">
        <f ca="1">('Activity Data'!B4643*$C$4)*'Emission Factors'!I4645</f>
        <v>64690283.773962528</v>
      </c>
      <c r="D4637" s="79">
        <f ca="1">('Activity Data'!B4643*$D$4)*'Emission Factors'!J4645</f>
        <v>21449319.682788167</v>
      </c>
      <c r="E4637" s="79">
        <f t="shared" ca="1" si="72"/>
        <v>226084753.36385012</v>
      </c>
    </row>
    <row r="4638" spans="1:5" s="62" customFormat="1" ht="12.75" x14ac:dyDescent="0.2">
      <c r="A4638" s="85">
        <v>4634</v>
      </c>
      <c r="B4638" s="79">
        <f ca="1">('Activity Data'!B4644*$B$4)*'Emission Factors'!H4646</f>
        <v>132053467.64933144</v>
      </c>
      <c r="C4638" s="79">
        <f ca="1">('Activity Data'!B4644*$C$4)*'Emission Factors'!I4646</f>
        <v>61790497.484153017</v>
      </c>
      <c r="D4638" s="79">
        <f ca="1">('Activity Data'!B4644*$D$4)*'Emission Factors'!J4646</f>
        <v>19332222.258280981</v>
      </c>
      <c r="E4638" s="79">
        <f t="shared" ca="1" si="72"/>
        <v>213176187.39176545</v>
      </c>
    </row>
    <row r="4639" spans="1:5" s="62" customFormat="1" ht="12.75" x14ac:dyDescent="0.2">
      <c r="A4639" s="85">
        <v>4635</v>
      </c>
      <c r="B4639" s="79">
        <f ca="1">('Activity Data'!B4645*$B$4)*'Emission Factors'!H4647</f>
        <v>139427238.83131927</v>
      </c>
      <c r="C4639" s="79">
        <f ca="1">('Activity Data'!B4645*$C$4)*'Emission Factors'!I4647</f>
        <v>62394655.786908701</v>
      </c>
      <c r="D4639" s="79">
        <f ca="1">('Activity Data'!B4645*$D$4)*'Emission Factors'!J4647</f>
        <v>21505884.279401947</v>
      </c>
      <c r="E4639" s="79">
        <f t="shared" ca="1" si="72"/>
        <v>223327778.89762992</v>
      </c>
    </row>
    <row r="4640" spans="1:5" s="62" customFormat="1" ht="12.75" x14ac:dyDescent="0.2">
      <c r="A4640" s="85">
        <v>4636</v>
      </c>
      <c r="B4640" s="79">
        <f ca="1">('Activity Data'!B4646*$B$4)*'Emission Factors'!H4648</f>
        <v>127073589.46674727</v>
      </c>
      <c r="C4640" s="79">
        <f ca="1">('Activity Data'!B4646*$C$4)*'Emission Factors'!I4648</f>
        <v>57562515.849311456</v>
      </c>
      <c r="D4640" s="79">
        <f ca="1">('Activity Data'!B4646*$D$4)*'Emission Factors'!J4648</f>
        <v>18138528.310429949</v>
      </c>
      <c r="E4640" s="79">
        <f t="shared" ca="1" si="72"/>
        <v>202774633.62648869</v>
      </c>
    </row>
    <row r="4641" spans="1:5" s="62" customFormat="1" ht="12.75" x14ac:dyDescent="0.2">
      <c r="A4641" s="85">
        <v>4637</v>
      </c>
      <c r="B4641" s="79">
        <f ca="1">('Activity Data'!B4647*$B$4)*'Emission Factors'!H4649</f>
        <v>148589012.89547768</v>
      </c>
      <c r="C4641" s="79">
        <f ca="1">('Activity Data'!B4647*$C$4)*'Emission Factors'!I4649</f>
        <v>69680774.148072749</v>
      </c>
      <c r="D4641" s="79">
        <f ca="1">('Activity Data'!B4647*$D$4)*'Emission Factors'!J4649</f>
        <v>23015949.595306084</v>
      </c>
      <c r="E4641" s="79">
        <f t="shared" ca="1" si="72"/>
        <v>241285736.63885653</v>
      </c>
    </row>
    <row r="4642" spans="1:5" s="62" customFormat="1" ht="12.75" x14ac:dyDescent="0.2">
      <c r="A4642" s="85">
        <v>4638</v>
      </c>
      <c r="B4642" s="79">
        <f ca="1">('Activity Data'!B4648*$B$4)*'Emission Factors'!H4650</f>
        <v>123580576.0180231</v>
      </c>
      <c r="C4642" s="79">
        <f ca="1">('Activity Data'!B4648*$C$4)*'Emission Factors'!I4650</f>
        <v>57314791.693734571</v>
      </c>
      <c r="D4642" s="79">
        <f ca="1">('Activity Data'!B4648*$D$4)*'Emission Factors'!J4650</f>
        <v>19091289.768702619</v>
      </c>
      <c r="E4642" s="79">
        <f t="shared" ca="1" si="72"/>
        <v>199986657.48046029</v>
      </c>
    </row>
    <row r="4643" spans="1:5" s="62" customFormat="1" ht="12.75" x14ac:dyDescent="0.2">
      <c r="A4643" s="85">
        <v>4639</v>
      </c>
      <c r="B4643" s="79">
        <f ca="1">('Activity Data'!B4649*$B$4)*'Emission Factors'!H4651</f>
        <v>144253946.27950838</v>
      </c>
      <c r="C4643" s="79">
        <f ca="1">('Activity Data'!B4649*$C$4)*'Emission Factors'!I4651</f>
        <v>66814429.170654058</v>
      </c>
      <c r="D4643" s="79">
        <f ca="1">('Activity Data'!B4649*$D$4)*'Emission Factors'!J4651</f>
        <v>22362930.93690962</v>
      </c>
      <c r="E4643" s="79">
        <f t="shared" ca="1" si="72"/>
        <v>233431306.38707206</v>
      </c>
    </row>
    <row r="4644" spans="1:5" s="62" customFormat="1" ht="12.75" x14ac:dyDescent="0.2">
      <c r="A4644" s="85">
        <v>4640</v>
      </c>
      <c r="B4644" s="79">
        <f ca="1">('Activity Data'!B4650*$B$4)*'Emission Factors'!H4652</f>
        <v>133726035.08168943</v>
      </c>
      <c r="C4644" s="79">
        <f ca="1">('Activity Data'!B4650*$C$4)*'Emission Factors'!I4652</f>
        <v>59003020.210840754</v>
      </c>
      <c r="D4644" s="79">
        <f ca="1">('Activity Data'!B4650*$D$4)*'Emission Factors'!J4652</f>
        <v>21001771.824092742</v>
      </c>
      <c r="E4644" s="79">
        <f t="shared" ca="1" si="72"/>
        <v>213730827.11662292</v>
      </c>
    </row>
    <row r="4645" spans="1:5" s="62" customFormat="1" ht="12.75" x14ac:dyDescent="0.2">
      <c r="A4645" s="85">
        <v>4641</v>
      </c>
      <c r="B4645" s="79">
        <f ca="1">('Activity Data'!B4651*$B$4)*'Emission Factors'!H4653</f>
        <v>135232064.14141005</v>
      </c>
      <c r="C4645" s="79">
        <f ca="1">('Activity Data'!B4651*$C$4)*'Emission Factors'!I4653</f>
        <v>62814242.311294518</v>
      </c>
      <c r="D4645" s="79">
        <f ca="1">('Activity Data'!B4651*$D$4)*'Emission Factors'!J4653</f>
        <v>20924544.756589901</v>
      </c>
      <c r="E4645" s="79">
        <f t="shared" ca="1" si="72"/>
        <v>218970851.20929447</v>
      </c>
    </row>
    <row r="4646" spans="1:5" s="62" customFormat="1" ht="12.75" x14ac:dyDescent="0.2">
      <c r="A4646" s="85">
        <v>4642</v>
      </c>
      <c r="B4646" s="79">
        <f ca="1">('Activity Data'!B4652*$B$4)*'Emission Factors'!H4654</f>
        <v>128126578.40666038</v>
      </c>
      <c r="C4646" s="79">
        <f ca="1">('Activity Data'!B4652*$C$4)*'Emission Factors'!I4654</f>
        <v>62456752.194472209</v>
      </c>
      <c r="D4646" s="79">
        <f ca="1">('Activity Data'!B4652*$D$4)*'Emission Factors'!J4654</f>
        <v>20216372.461430401</v>
      </c>
      <c r="E4646" s="79">
        <f t="shared" ca="1" si="72"/>
        <v>210799703.06256297</v>
      </c>
    </row>
    <row r="4647" spans="1:5" s="62" customFormat="1" ht="12.75" x14ac:dyDescent="0.2">
      <c r="A4647" s="85">
        <v>4643</v>
      </c>
      <c r="B4647" s="79">
        <f ca="1">('Activity Data'!B4653*$B$4)*'Emission Factors'!H4655</f>
        <v>143733621.30813098</v>
      </c>
      <c r="C4647" s="79">
        <f ca="1">('Activity Data'!B4653*$C$4)*'Emission Factors'!I4655</f>
        <v>67614872.733674556</v>
      </c>
      <c r="D4647" s="79">
        <f ca="1">('Activity Data'!B4653*$D$4)*'Emission Factors'!J4655</f>
        <v>22721100.062051658</v>
      </c>
      <c r="E4647" s="79">
        <f t="shared" ca="1" si="72"/>
        <v>234069594.10385719</v>
      </c>
    </row>
    <row r="4648" spans="1:5" s="62" customFormat="1" ht="12.75" x14ac:dyDescent="0.2">
      <c r="A4648" s="85">
        <v>4644</v>
      </c>
      <c r="B4648" s="79">
        <f ca="1">('Activity Data'!B4654*$B$4)*'Emission Factors'!H4656</f>
        <v>147375746.23983222</v>
      </c>
      <c r="C4648" s="79">
        <f ca="1">('Activity Data'!B4654*$C$4)*'Emission Factors'!I4656</f>
        <v>70003393.327245787</v>
      </c>
      <c r="D4648" s="79">
        <f ca="1">('Activity Data'!B4654*$D$4)*'Emission Factors'!J4656</f>
        <v>22821423.348078463</v>
      </c>
      <c r="E4648" s="79">
        <f t="shared" ca="1" si="72"/>
        <v>240200562.91515645</v>
      </c>
    </row>
    <row r="4649" spans="1:5" s="62" customFormat="1" ht="12.75" x14ac:dyDescent="0.2">
      <c r="A4649" s="85">
        <v>4645</v>
      </c>
      <c r="B4649" s="79">
        <f ca="1">('Activity Data'!B4655*$B$4)*'Emission Factors'!H4657</f>
        <v>142339308.85544848</v>
      </c>
      <c r="C4649" s="79">
        <f ca="1">('Activity Data'!B4655*$C$4)*'Emission Factors'!I4657</f>
        <v>64605974.917694904</v>
      </c>
      <c r="D4649" s="79">
        <f ca="1">('Activity Data'!B4655*$D$4)*'Emission Factors'!J4657</f>
        <v>21006982.706461009</v>
      </c>
      <c r="E4649" s="79">
        <f t="shared" ca="1" si="72"/>
        <v>227952266.47960439</v>
      </c>
    </row>
    <row r="4650" spans="1:5" s="62" customFormat="1" ht="12.75" x14ac:dyDescent="0.2">
      <c r="A4650" s="85">
        <v>4646</v>
      </c>
      <c r="B4650" s="79">
        <f ca="1">('Activity Data'!B4656*$B$4)*'Emission Factors'!H4658</f>
        <v>153375953.0007039</v>
      </c>
      <c r="C4650" s="79">
        <f ca="1">('Activity Data'!B4656*$C$4)*'Emission Factors'!I4658</f>
        <v>73923933.587654069</v>
      </c>
      <c r="D4650" s="79">
        <f ca="1">('Activity Data'!B4656*$D$4)*'Emission Factors'!J4658</f>
        <v>24597003.064697552</v>
      </c>
      <c r="E4650" s="79">
        <f t="shared" ca="1" si="72"/>
        <v>251896889.65305555</v>
      </c>
    </row>
    <row r="4651" spans="1:5" s="62" customFormat="1" ht="12.75" x14ac:dyDescent="0.2">
      <c r="A4651" s="85">
        <v>4647</v>
      </c>
      <c r="B4651" s="79">
        <f ca="1">('Activity Data'!B4657*$B$4)*'Emission Factors'!H4659</f>
        <v>143243032.2073108</v>
      </c>
      <c r="C4651" s="79">
        <f ca="1">('Activity Data'!B4657*$C$4)*'Emission Factors'!I4659</f>
        <v>67675903.51378338</v>
      </c>
      <c r="D4651" s="79">
        <f ca="1">('Activity Data'!B4657*$D$4)*'Emission Factors'!J4659</f>
        <v>24032135.143058103</v>
      </c>
      <c r="E4651" s="79">
        <f t="shared" ca="1" si="72"/>
        <v>234951070.86415228</v>
      </c>
    </row>
    <row r="4652" spans="1:5" s="62" customFormat="1" ht="12.75" x14ac:dyDescent="0.2">
      <c r="A4652" s="85">
        <v>4648</v>
      </c>
      <c r="B4652" s="79">
        <f ca="1">('Activity Data'!B4658*$B$4)*'Emission Factors'!H4660</f>
        <v>138209204.34631696</v>
      </c>
      <c r="C4652" s="79">
        <f ca="1">('Activity Data'!B4658*$C$4)*'Emission Factors'!I4660</f>
        <v>64370921.635139823</v>
      </c>
      <c r="D4652" s="79">
        <f ca="1">('Activity Data'!B4658*$D$4)*'Emission Factors'!J4660</f>
        <v>21358935.979019798</v>
      </c>
      <c r="E4652" s="79">
        <f t="shared" ca="1" si="72"/>
        <v>223939061.96047658</v>
      </c>
    </row>
    <row r="4653" spans="1:5" s="62" customFormat="1" ht="12.75" x14ac:dyDescent="0.2">
      <c r="A4653" s="85">
        <v>4649</v>
      </c>
      <c r="B4653" s="79">
        <f ca="1">('Activity Data'!B4659*$B$4)*'Emission Factors'!H4661</f>
        <v>132117630.7194785</v>
      </c>
      <c r="C4653" s="79">
        <f ca="1">('Activity Data'!B4659*$C$4)*'Emission Factors'!I4661</f>
        <v>60350893.490451224</v>
      </c>
      <c r="D4653" s="79">
        <f ca="1">('Activity Data'!B4659*$D$4)*'Emission Factors'!J4661</f>
        <v>20717803.630026415</v>
      </c>
      <c r="E4653" s="79">
        <f t="shared" ca="1" si="72"/>
        <v>213186327.83995616</v>
      </c>
    </row>
    <row r="4654" spans="1:5" s="62" customFormat="1" ht="12.75" x14ac:dyDescent="0.2">
      <c r="A4654" s="85">
        <v>4650</v>
      </c>
      <c r="B4654" s="79">
        <f ca="1">('Activity Data'!B4660*$B$4)*'Emission Factors'!H4662</f>
        <v>162381340.01267675</v>
      </c>
      <c r="C4654" s="79">
        <f ca="1">('Activity Data'!B4660*$C$4)*'Emission Factors'!I4662</f>
        <v>75806688.927293658</v>
      </c>
      <c r="D4654" s="79">
        <f ca="1">('Activity Data'!B4660*$D$4)*'Emission Factors'!J4662</f>
        <v>24037509.869636692</v>
      </c>
      <c r="E4654" s="79">
        <f t="shared" ca="1" si="72"/>
        <v>262225538.80960709</v>
      </c>
    </row>
    <row r="4655" spans="1:5" s="62" customFormat="1" ht="12.75" x14ac:dyDescent="0.2">
      <c r="A4655" s="85">
        <v>4651</v>
      </c>
      <c r="B4655" s="79">
        <f ca="1">('Activity Data'!B4661*$B$4)*'Emission Factors'!H4663</f>
        <v>162651174.71643463</v>
      </c>
      <c r="C4655" s="79">
        <f ca="1">('Activity Data'!B4661*$C$4)*'Emission Factors'!I4663</f>
        <v>72830299.961681396</v>
      </c>
      <c r="D4655" s="79">
        <f ca="1">('Activity Data'!B4661*$D$4)*'Emission Factors'!J4663</f>
        <v>22392284.328967165</v>
      </c>
      <c r="E4655" s="79">
        <f t="shared" ca="1" si="72"/>
        <v>257873759.00708318</v>
      </c>
    </row>
    <row r="4656" spans="1:5" s="62" customFormat="1" ht="12.75" x14ac:dyDescent="0.2">
      <c r="A4656" s="85">
        <v>4652</v>
      </c>
      <c r="B4656" s="79">
        <f ca="1">('Activity Data'!B4662*$B$4)*'Emission Factors'!H4664</f>
        <v>144713540.51612839</v>
      </c>
      <c r="C4656" s="79">
        <f ca="1">('Activity Data'!B4662*$C$4)*'Emission Factors'!I4664</f>
        <v>64012190.364145063</v>
      </c>
      <c r="D4656" s="79">
        <f ca="1">('Activity Data'!B4662*$D$4)*'Emission Factors'!J4664</f>
        <v>21743009.071740426</v>
      </c>
      <c r="E4656" s="79">
        <f t="shared" ca="1" si="72"/>
        <v>230468739.95201388</v>
      </c>
    </row>
    <row r="4657" spans="1:5" s="62" customFormat="1" ht="12.75" x14ac:dyDescent="0.2">
      <c r="A4657" s="85">
        <v>4653</v>
      </c>
      <c r="B4657" s="79">
        <f ca="1">('Activity Data'!B4663*$B$4)*'Emission Factors'!H4665</f>
        <v>157174359.40381488</v>
      </c>
      <c r="C4657" s="79">
        <f ca="1">('Activity Data'!B4663*$C$4)*'Emission Factors'!I4665</f>
        <v>74590267.103602856</v>
      </c>
      <c r="D4657" s="79">
        <f ca="1">('Activity Data'!B4663*$D$4)*'Emission Factors'!J4665</f>
        <v>23797087.427522313</v>
      </c>
      <c r="E4657" s="79">
        <f t="shared" ca="1" si="72"/>
        <v>255561713.93494004</v>
      </c>
    </row>
    <row r="4658" spans="1:5" s="62" customFormat="1" ht="12.75" x14ac:dyDescent="0.2">
      <c r="A4658" s="85">
        <v>4654</v>
      </c>
      <c r="B4658" s="79">
        <f ca="1">('Activity Data'!B4664*$B$4)*'Emission Factors'!H4666</f>
        <v>135235992.44024101</v>
      </c>
      <c r="C4658" s="79">
        <f ca="1">('Activity Data'!B4664*$C$4)*'Emission Factors'!I4666</f>
        <v>63674186.093161628</v>
      </c>
      <c r="D4658" s="79">
        <f ca="1">('Activity Data'!B4664*$D$4)*'Emission Factors'!J4666</f>
        <v>21688843.972618185</v>
      </c>
      <c r="E4658" s="79">
        <f t="shared" ca="1" si="72"/>
        <v>220599022.50602081</v>
      </c>
    </row>
    <row r="4659" spans="1:5" s="62" customFormat="1" ht="12.75" x14ac:dyDescent="0.2">
      <c r="A4659" s="85">
        <v>4655</v>
      </c>
      <c r="B4659" s="79">
        <f ca="1">('Activity Data'!B4665*$B$4)*'Emission Factors'!H4667</f>
        <v>155851873.61461988</v>
      </c>
      <c r="C4659" s="79">
        <f ca="1">('Activity Data'!B4665*$C$4)*'Emission Factors'!I4667</f>
        <v>73423355.381370276</v>
      </c>
      <c r="D4659" s="79">
        <f ca="1">('Activity Data'!B4665*$D$4)*'Emission Factors'!J4667</f>
        <v>23622632.731271952</v>
      </c>
      <c r="E4659" s="79">
        <f t="shared" ca="1" si="72"/>
        <v>252897861.72726211</v>
      </c>
    </row>
    <row r="4660" spans="1:5" s="62" customFormat="1" ht="12.75" x14ac:dyDescent="0.2">
      <c r="A4660" s="85">
        <v>4656</v>
      </c>
      <c r="B4660" s="79">
        <f ca="1">('Activity Data'!B4666*$B$4)*'Emission Factors'!H4668</f>
        <v>144737247.95020521</v>
      </c>
      <c r="C4660" s="79">
        <f ca="1">('Activity Data'!B4666*$C$4)*'Emission Factors'!I4668</f>
        <v>69938196.930493325</v>
      </c>
      <c r="D4660" s="79">
        <f ca="1">('Activity Data'!B4666*$D$4)*'Emission Factors'!J4668</f>
        <v>22165016.293626491</v>
      </c>
      <c r="E4660" s="79">
        <f t="shared" ca="1" si="72"/>
        <v>236840461.17432502</v>
      </c>
    </row>
    <row r="4661" spans="1:5" s="62" customFormat="1" ht="12.75" x14ac:dyDescent="0.2">
      <c r="A4661" s="85">
        <v>4657</v>
      </c>
      <c r="B4661" s="79">
        <f ca="1">('Activity Data'!B4667*$B$4)*'Emission Factors'!H4669</f>
        <v>149096941.19187054</v>
      </c>
      <c r="C4661" s="79">
        <f ca="1">('Activity Data'!B4667*$C$4)*'Emission Factors'!I4669</f>
        <v>70329211.129494637</v>
      </c>
      <c r="D4661" s="79">
        <f ca="1">('Activity Data'!B4667*$D$4)*'Emission Factors'!J4669</f>
        <v>22455559.169379722</v>
      </c>
      <c r="E4661" s="79">
        <f t="shared" ca="1" si="72"/>
        <v>241881711.49074489</v>
      </c>
    </row>
    <row r="4662" spans="1:5" s="62" customFormat="1" ht="12.75" x14ac:dyDescent="0.2">
      <c r="A4662" s="85">
        <v>4658</v>
      </c>
      <c r="B4662" s="79">
        <f ca="1">('Activity Data'!B4668*$B$4)*'Emission Factors'!H4670</f>
        <v>129081133.29295097</v>
      </c>
      <c r="C4662" s="79">
        <f ca="1">('Activity Data'!B4668*$C$4)*'Emission Factors'!I4670</f>
        <v>56742009.693875164</v>
      </c>
      <c r="D4662" s="79">
        <f ca="1">('Activity Data'!B4668*$D$4)*'Emission Factors'!J4670</f>
        <v>18897511.198837616</v>
      </c>
      <c r="E4662" s="79">
        <f t="shared" ca="1" si="72"/>
        <v>204720654.18566373</v>
      </c>
    </row>
    <row r="4663" spans="1:5" s="62" customFormat="1" ht="12.75" x14ac:dyDescent="0.2">
      <c r="A4663" s="85">
        <v>4659</v>
      </c>
      <c r="B4663" s="79">
        <f ca="1">('Activity Data'!B4669*$B$4)*'Emission Factors'!H4671</f>
        <v>119540097.56480141</v>
      </c>
      <c r="C4663" s="79">
        <f ca="1">('Activity Data'!B4669*$C$4)*'Emission Factors'!I4671</f>
        <v>52716035.914640822</v>
      </c>
      <c r="D4663" s="79">
        <f ca="1">('Activity Data'!B4669*$D$4)*'Emission Factors'!J4671</f>
        <v>18715442.83325721</v>
      </c>
      <c r="E4663" s="79">
        <f t="shared" ca="1" si="72"/>
        <v>190971576.31269944</v>
      </c>
    </row>
    <row r="4664" spans="1:5" s="62" customFormat="1" ht="12.75" x14ac:dyDescent="0.2">
      <c r="A4664" s="85">
        <v>4660</v>
      </c>
      <c r="B4664" s="79">
        <f ca="1">('Activity Data'!B4670*$B$4)*'Emission Factors'!H4672</f>
        <v>134145168.88502458</v>
      </c>
      <c r="C4664" s="79">
        <f ca="1">('Activity Data'!B4670*$C$4)*'Emission Factors'!I4672</f>
        <v>58183176.951000474</v>
      </c>
      <c r="D4664" s="79">
        <f ca="1">('Activity Data'!B4670*$D$4)*'Emission Factors'!J4672</f>
        <v>20615457.683993202</v>
      </c>
      <c r="E4664" s="79">
        <f t="shared" ca="1" si="72"/>
        <v>212943803.52001825</v>
      </c>
    </row>
    <row r="4665" spans="1:5" s="62" customFormat="1" ht="12.75" x14ac:dyDescent="0.2">
      <c r="A4665" s="85">
        <v>4661</v>
      </c>
      <c r="B4665" s="79">
        <f ca="1">('Activity Data'!B4671*$B$4)*'Emission Factors'!H4673</f>
        <v>144261319.21454689</v>
      </c>
      <c r="C4665" s="79">
        <f ca="1">('Activity Data'!B4671*$C$4)*'Emission Factors'!I4673</f>
        <v>66863799.655513488</v>
      </c>
      <c r="D4665" s="79">
        <f ca="1">('Activity Data'!B4671*$D$4)*'Emission Factors'!J4673</f>
        <v>22667837.802400853</v>
      </c>
      <c r="E4665" s="79">
        <f t="shared" ca="1" si="72"/>
        <v>233792956.67246124</v>
      </c>
    </row>
    <row r="4666" spans="1:5" s="62" customFormat="1" ht="12.75" x14ac:dyDescent="0.2">
      <c r="A4666" s="85">
        <v>4662</v>
      </c>
      <c r="B4666" s="79">
        <f ca="1">('Activity Data'!B4672*$B$4)*'Emission Factors'!H4674</f>
        <v>139719155.02700624</v>
      </c>
      <c r="C4666" s="79">
        <f ca="1">('Activity Data'!B4672*$C$4)*'Emission Factors'!I4674</f>
        <v>63763129.948786937</v>
      </c>
      <c r="D4666" s="79">
        <f ca="1">('Activity Data'!B4672*$D$4)*'Emission Factors'!J4674</f>
        <v>21965227.289900325</v>
      </c>
      <c r="E4666" s="79">
        <f t="shared" ca="1" si="72"/>
        <v>225447512.26569352</v>
      </c>
    </row>
    <row r="4667" spans="1:5" s="62" customFormat="1" ht="12.75" x14ac:dyDescent="0.2">
      <c r="A4667" s="85">
        <v>4663</v>
      </c>
      <c r="B4667" s="79">
        <f ca="1">('Activity Data'!B4673*$B$4)*'Emission Factors'!H4675</f>
        <v>134127706.27570805</v>
      </c>
      <c r="C4667" s="79">
        <f ca="1">('Activity Data'!B4673*$C$4)*'Emission Factors'!I4675</f>
        <v>61964124.291660085</v>
      </c>
      <c r="D4667" s="79">
        <f ca="1">('Activity Data'!B4673*$D$4)*'Emission Factors'!J4675</f>
        <v>20993209.736675572</v>
      </c>
      <c r="E4667" s="79">
        <f t="shared" ca="1" si="72"/>
        <v>217085040.30404371</v>
      </c>
    </row>
    <row r="4668" spans="1:5" s="62" customFormat="1" ht="12.75" x14ac:dyDescent="0.2">
      <c r="A4668" s="85">
        <v>4664</v>
      </c>
      <c r="B4668" s="79">
        <f ca="1">('Activity Data'!B4674*$B$4)*'Emission Factors'!H4676</f>
        <v>123957720.86364564</v>
      </c>
      <c r="C4668" s="79">
        <f ca="1">('Activity Data'!B4674*$C$4)*'Emission Factors'!I4676</f>
        <v>58136859.007822782</v>
      </c>
      <c r="D4668" s="79">
        <f ca="1">('Activity Data'!B4674*$D$4)*'Emission Factors'!J4676</f>
        <v>18871300.406241175</v>
      </c>
      <c r="E4668" s="79">
        <f t="shared" ca="1" si="72"/>
        <v>200965880.2777096</v>
      </c>
    </row>
    <row r="4669" spans="1:5" s="62" customFormat="1" ht="12.75" x14ac:dyDescent="0.2">
      <c r="A4669" s="85">
        <v>4665</v>
      </c>
      <c r="B4669" s="79">
        <f ca="1">('Activity Data'!B4675*$B$4)*'Emission Factors'!H4677</f>
        <v>123197282.13650247</v>
      </c>
      <c r="C4669" s="79">
        <f ca="1">('Activity Data'!B4675*$C$4)*'Emission Factors'!I4677</f>
        <v>57470004.132939711</v>
      </c>
      <c r="D4669" s="79">
        <f ca="1">('Activity Data'!B4675*$D$4)*'Emission Factors'!J4677</f>
        <v>18815132.54878588</v>
      </c>
      <c r="E4669" s="79">
        <f t="shared" ca="1" si="72"/>
        <v>199482418.81822807</v>
      </c>
    </row>
    <row r="4670" spans="1:5" s="62" customFormat="1" ht="12.75" x14ac:dyDescent="0.2">
      <c r="A4670" s="85">
        <v>4666</v>
      </c>
      <c r="B4670" s="79">
        <f ca="1">('Activity Data'!B4676*$B$4)*'Emission Factors'!H4678</f>
        <v>128512565.15486263</v>
      </c>
      <c r="C4670" s="79">
        <f ca="1">('Activity Data'!B4676*$C$4)*'Emission Factors'!I4678</f>
        <v>56496876.080095284</v>
      </c>
      <c r="D4670" s="79">
        <f ca="1">('Activity Data'!B4676*$D$4)*'Emission Factors'!J4678</f>
        <v>20525400.426024035</v>
      </c>
      <c r="E4670" s="79">
        <f t="shared" ca="1" si="72"/>
        <v>205534841.66098195</v>
      </c>
    </row>
    <row r="4671" spans="1:5" s="62" customFormat="1" ht="12.75" x14ac:dyDescent="0.2">
      <c r="A4671" s="85">
        <v>4667</v>
      </c>
      <c r="B4671" s="79">
        <f ca="1">('Activity Data'!B4677*$B$4)*'Emission Factors'!H4679</f>
        <v>147960451.77838573</v>
      </c>
      <c r="C4671" s="79">
        <f ca="1">('Activity Data'!B4677*$C$4)*'Emission Factors'!I4679</f>
        <v>62967396.19933632</v>
      </c>
      <c r="D4671" s="79">
        <f ca="1">('Activity Data'!B4677*$D$4)*'Emission Factors'!J4679</f>
        <v>21960081.382265341</v>
      </c>
      <c r="E4671" s="79">
        <f t="shared" ca="1" si="72"/>
        <v>232887929.35998738</v>
      </c>
    </row>
    <row r="4672" spans="1:5" s="62" customFormat="1" ht="12.75" x14ac:dyDescent="0.2">
      <c r="A4672" s="85">
        <v>4668</v>
      </c>
      <c r="B4672" s="79">
        <f ca="1">('Activity Data'!B4678*$B$4)*'Emission Factors'!H4680</f>
        <v>142116910.51944613</v>
      </c>
      <c r="C4672" s="79">
        <f ca="1">('Activity Data'!B4678*$C$4)*'Emission Factors'!I4680</f>
        <v>63782690.83328411</v>
      </c>
      <c r="D4672" s="79">
        <f ca="1">('Activity Data'!B4678*$D$4)*'Emission Factors'!J4680</f>
        <v>21173293.073757648</v>
      </c>
      <c r="E4672" s="79">
        <f t="shared" ca="1" si="72"/>
        <v>227072894.42648789</v>
      </c>
    </row>
    <row r="4673" spans="1:5" s="62" customFormat="1" ht="12.75" x14ac:dyDescent="0.2">
      <c r="A4673" s="85">
        <v>4669</v>
      </c>
      <c r="B4673" s="79">
        <f ca="1">('Activity Data'!B4679*$B$4)*'Emission Factors'!H4681</f>
        <v>145814882.40956268</v>
      </c>
      <c r="C4673" s="79">
        <f ca="1">('Activity Data'!B4679*$C$4)*'Emission Factors'!I4681</f>
        <v>68638484.339551225</v>
      </c>
      <c r="D4673" s="79">
        <f ca="1">('Activity Data'!B4679*$D$4)*'Emission Factors'!J4681</f>
        <v>19613748.581399504</v>
      </c>
      <c r="E4673" s="79">
        <f t="shared" ca="1" si="72"/>
        <v>234067115.33051342</v>
      </c>
    </row>
    <row r="4674" spans="1:5" s="62" customFormat="1" ht="12.75" x14ac:dyDescent="0.2">
      <c r="A4674" s="85">
        <v>4670</v>
      </c>
      <c r="B4674" s="79">
        <f ca="1">('Activity Data'!B4680*$B$4)*'Emission Factors'!H4682</f>
        <v>150791190.13934696</v>
      </c>
      <c r="C4674" s="79">
        <f ca="1">('Activity Data'!B4680*$C$4)*'Emission Factors'!I4682</f>
        <v>75681135.50276269</v>
      </c>
      <c r="D4674" s="79">
        <f ca="1">('Activity Data'!B4680*$D$4)*'Emission Factors'!J4682</f>
        <v>22362805.289737921</v>
      </c>
      <c r="E4674" s="79">
        <f t="shared" ca="1" si="72"/>
        <v>248835130.93184754</v>
      </c>
    </row>
    <row r="4675" spans="1:5" s="62" customFormat="1" ht="12.75" x14ac:dyDescent="0.2">
      <c r="A4675" s="85">
        <v>4671</v>
      </c>
      <c r="B4675" s="79">
        <f ca="1">('Activity Data'!B4681*$B$4)*'Emission Factors'!H4683</f>
        <v>146459701.96250758</v>
      </c>
      <c r="C4675" s="79">
        <f ca="1">('Activity Data'!B4681*$C$4)*'Emission Factors'!I4683</f>
        <v>68854419.624218509</v>
      </c>
      <c r="D4675" s="79">
        <f ca="1">('Activity Data'!B4681*$D$4)*'Emission Factors'!J4683</f>
        <v>21732038.706721868</v>
      </c>
      <c r="E4675" s="79">
        <f t="shared" ca="1" si="72"/>
        <v>237046160.29344794</v>
      </c>
    </row>
    <row r="4676" spans="1:5" s="62" customFormat="1" ht="12.75" x14ac:dyDescent="0.2">
      <c r="A4676" s="85">
        <v>4672</v>
      </c>
      <c r="B4676" s="79">
        <f ca="1">('Activity Data'!B4682*$B$4)*'Emission Factors'!H4684</f>
        <v>156143174.76299068</v>
      </c>
      <c r="C4676" s="79">
        <f ca="1">('Activity Data'!B4682*$C$4)*'Emission Factors'!I4684</f>
        <v>71911026.991789669</v>
      </c>
      <c r="D4676" s="79">
        <f ca="1">('Activity Data'!B4682*$D$4)*'Emission Factors'!J4684</f>
        <v>25074341.500078097</v>
      </c>
      <c r="E4676" s="79">
        <f t="shared" ca="1" si="72"/>
        <v>253128543.25485843</v>
      </c>
    </row>
    <row r="4677" spans="1:5" s="62" customFormat="1" ht="12.75" x14ac:dyDescent="0.2">
      <c r="A4677" s="85">
        <v>4673</v>
      </c>
      <c r="B4677" s="79">
        <f ca="1">('Activity Data'!B4683*$B$4)*'Emission Factors'!H4685</f>
        <v>156590286.1935021</v>
      </c>
      <c r="C4677" s="79">
        <f ca="1">('Activity Data'!B4683*$C$4)*'Emission Factors'!I4685</f>
        <v>71087479.642874017</v>
      </c>
      <c r="D4677" s="79">
        <f ca="1">('Activity Data'!B4683*$D$4)*'Emission Factors'!J4685</f>
        <v>25205488.632062722</v>
      </c>
      <c r="E4677" s="79">
        <f t="shared" ref="E4677:E4740" ca="1" si="73">SUM(B4677:D4677)</f>
        <v>252883254.46843886</v>
      </c>
    </row>
    <row r="4678" spans="1:5" s="62" customFormat="1" ht="12.75" x14ac:dyDescent="0.2">
      <c r="A4678" s="85">
        <v>4674</v>
      </c>
      <c r="B4678" s="79">
        <f ca="1">('Activity Data'!B4684*$B$4)*'Emission Factors'!H4686</f>
        <v>116701168.71737105</v>
      </c>
      <c r="C4678" s="79">
        <f ca="1">('Activity Data'!B4684*$C$4)*'Emission Factors'!I4686</f>
        <v>52298200.438394956</v>
      </c>
      <c r="D4678" s="79">
        <f ca="1">('Activity Data'!B4684*$D$4)*'Emission Factors'!J4686</f>
        <v>18292373.51974101</v>
      </c>
      <c r="E4678" s="79">
        <f t="shared" ca="1" si="73"/>
        <v>187291742.67550701</v>
      </c>
    </row>
    <row r="4679" spans="1:5" s="62" customFormat="1" ht="12.75" x14ac:dyDescent="0.2">
      <c r="A4679" s="85">
        <v>4675</v>
      </c>
      <c r="B4679" s="79">
        <f ca="1">('Activity Data'!B4685*$B$4)*'Emission Factors'!H4687</f>
        <v>129018579.43808864</v>
      </c>
      <c r="C4679" s="79">
        <f ca="1">('Activity Data'!B4685*$C$4)*'Emission Factors'!I4687</f>
        <v>60093445.06000825</v>
      </c>
      <c r="D4679" s="79">
        <f ca="1">('Activity Data'!B4685*$D$4)*'Emission Factors'!J4687</f>
        <v>18390962.762257546</v>
      </c>
      <c r="E4679" s="79">
        <f t="shared" ca="1" si="73"/>
        <v>207502987.26035443</v>
      </c>
    </row>
    <row r="4680" spans="1:5" s="62" customFormat="1" ht="12.75" x14ac:dyDescent="0.2">
      <c r="A4680" s="85">
        <v>4676</v>
      </c>
      <c r="B4680" s="79">
        <f ca="1">('Activity Data'!B4686*$B$4)*'Emission Factors'!H4688</f>
        <v>136097039.13078922</v>
      </c>
      <c r="C4680" s="79">
        <f ca="1">('Activity Data'!B4686*$C$4)*'Emission Factors'!I4688</f>
        <v>65108256.036201112</v>
      </c>
      <c r="D4680" s="79">
        <f ca="1">('Activity Data'!B4686*$D$4)*'Emission Factors'!J4688</f>
        <v>20496276.751034211</v>
      </c>
      <c r="E4680" s="79">
        <f t="shared" ca="1" si="73"/>
        <v>221701571.91802454</v>
      </c>
    </row>
    <row r="4681" spans="1:5" s="62" customFormat="1" ht="12.75" x14ac:dyDescent="0.2">
      <c r="A4681" s="85">
        <v>4677</v>
      </c>
      <c r="B4681" s="79">
        <f ca="1">('Activity Data'!B4687*$B$4)*'Emission Factors'!H4689</f>
        <v>150182878.30497134</v>
      </c>
      <c r="C4681" s="79">
        <f ca="1">('Activity Data'!B4687*$C$4)*'Emission Factors'!I4689</f>
        <v>70333833.170318708</v>
      </c>
      <c r="D4681" s="79">
        <f ca="1">('Activity Data'!B4687*$D$4)*'Emission Factors'!J4689</f>
        <v>22109140.519918501</v>
      </c>
      <c r="E4681" s="79">
        <f t="shared" ca="1" si="73"/>
        <v>242625851.99520856</v>
      </c>
    </row>
    <row r="4682" spans="1:5" s="62" customFormat="1" ht="12.75" x14ac:dyDescent="0.2">
      <c r="A4682" s="85">
        <v>4678</v>
      </c>
      <c r="B4682" s="79">
        <f ca="1">('Activity Data'!B4688*$B$4)*'Emission Factors'!H4690</f>
        <v>147359220.56314039</v>
      </c>
      <c r="C4682" s="79">
        <f ca="1">('Activity Data'!B4688*$C$4)*'Emission Factors'!I4690</f>
        <v>69952265.91804412</v>
      </c>
      <c r="D4682" s="79">
        <f ca="1">('Activity Data'!B4688*$D$4)*'Emission Factors'!J4690</f>
        <v>23928473.843701843</v>
      </c>
      <c r="E4682" s="79">
        <f t="shared" ca="1" si="73"/>
        <v>241239960.32488635</v>
      </c>
    </row>
    <row r="4683" spans="1:5" s="62" customFormat="1" ht="12.75" x14ac:dyDescent="0.2">
      <c r="A4683" s="85">
        <v>4679</v>
      </c>
      <c r="B4683" s="79">
        <f ca="1">('Activity Data'!B4689*$B$4)*'Emission Factors'!H4691</f>
        <v>147345654.14064243</v>
      </c>
      <c r="C4683" s="79">
        <f ca="1">('Activity Data'!B4689*$C$4)*'Emission Factors'!I4691</f>
        <v>65974462.026239514</v>
      </c>
      <c r="D4683" s="79">
        <f ca="1">('Activity Data'!B4689*$D$4)*'Emission Factors'!J4691</f>
        <v>24052713.00882351</v>
      </c>
      <c r="E4683" s="79">
        <f t="shared" ca="1" si="73"/>
        <v>237372829.17570546</v>
      </c>
    </row>
    <row r="4684" spans="1:5" s="62" customFormat="1" ht="12.75" x14ac:dyDescent="0.2">
      <c r="A4684" s="85">
        <v>4680</v>
      </c>
      <c r="B4684" s="79">
        <f ca="1">('Activity Data'!B4690*$B$4)*'Emission Factors'!H4692</f>
        <v>142880565.31708527</v>
      </c>
      <c r="C4684" s="79">
        <f ca="1">('Activity Data'!B4690*$C$4)*'Emission Factors'!I4692</f>
        <v>66288472.225793518</v>
      </c>
      <c r="D4684" s="79">
        <f ca="1">('Activity Data'!B4690*$D$4)*'Emission Factors'!J4692</f>
        <v>22873036.990493353</v>
      </c>
      <c r="E4684" s="79">
        <f t="shared" ca="1" si="73"/>
        <v>232042074.53337213</v>
      </c>
    </row>
    <row r="4685" spans="1:5" s="62" customFormat="1" ht="12.75" x14ac:dyDescent="0.2">
      <c r="A4685" s="85">
        <v>4681</v>
      </c>
      <c r="B4685" s="79">
        <f ca="1">('Activity Data'!B4691*$B$4)*'Emission Factors'!H4693</f>
        <v>137975746.94924971</v>
      </c>
      <c r="C4685" s="79">
        <f ca="1">('Activity Data'!B4691*$C$4)*'Emission Factors'!I4693</f>
        <v>67681710.76398088</v>
      </c>
      <c r="D4685" s="79">
        <f ca="1">('Activity Data'!B4691*$D$4)*'Emission Factors'!J4693</f>
        <v>19876670.382451285</v>
      </c>
      <c r="E4685" s="79">
        <f t="shared" ca="1" si="73"/>
        <v>225534128.09568191</v>
      </c>
    </row>
    <row r="4686" spans="1:5" s="62" customFormat="1" ht="12.75" x14ac:dyDescent="0.2">
      <c r="A4686" s="85">
        <v>4682</v>
      </c>
      <c r="B4686" s="79">
        <f ca="1">('Activity Data'!B4692*$B$4)*'Emission Factors'!H4694</f>
        <v>136709333.10497534</v>
      </c>
      <c r="C4686" s="79">
        <f ca="1">('Activity Data'!B4692*$C$4)*'Emission Factors'!I4694</f>
        <v>60352237.216195665</v>
      </c>
      <c r="D4686" s="79">
        <f ca="1">('Activity Data'!B4692*$D$4)*'Emission Factors'!J4694</f>
        <v>21502604.687347673</v>
      </c>
      <c r="E4686" s="79">
        <f t="shared" ca="1" si="73"/>
        <v>218564175.0085187</v>
      </c>
    </row>
    <row r="4687" spans="1:5" s="62" customFormat="1" ht="12.75" x14ac:dyDescent="0.2">
      <c r="A4687" s="85">
        <v>4683</v>
      </c>
      <c r="B4687" s="79">
        <f ca="1">('Activity Data'!B4693*$B$4)*'Emission Factors'!H4695</f>
        <v>135573426.43118683</v>
      </c>
      <c r="C4687" s="79">
        <f ca="1">('Activity Data'!B4693*$C$4)*'Emission Factors'!I4695</f>
        <v>63261125.658691965</v>
      </c>
      <c r="D4687" s="79">
        <f ca="1">('Activity Data'!B4693*$D$4)*'Emission Factors'!J4695</f>
        <v>20355594.525642633</v>
      </c>
      <c r="E4687" s="79">
        <f t="shared" ca="1" si="73"/>
        <v>219190146.61552143</v>
      </c>
    </row>
    <row r="4688" spans="1:5" s="62" customFormat="1" ht="12.75" x14ac:dyDescent="0.2">
      <c r="A4688" s="85">
        <v>4684</v>
      </c>
      <c r="B4688" s="79">
        <f ca="1">('Activity Data'!B4694*$B$4)*'Emission Factors'!H4696</f>
        <v>142810338.96002105</v>
      </c>
      <c r="C4688" s="79">
        <f ca="1">('Activity Data'!B4694*$C$4)*'Emission Factors'!I4696</f>
        <v>64661219.869142331</v>
      </c>
      <c r="D4688" s="79">
        <f ca="1">('Activity Data'!B4694*$D$4)*'Emission Factors'!J4696</f>
        <v>20775073.072723236</v>
      </c>
      <c r="E4688" s="79">
        <f t="shared" ca="1" si="73"/>
        <v>228246631.90188661</v>
      </c>
    </row>
    <row r="4689" spans="1:5" s="62" customFormat="1" ht="12.75" x14ac:dyDescent="0.2">
      <c r="A4689" s="85">
        <v>4685</v>
      </c>
      <c r="B4689" s="79">
        <f ca="1">('Activity Data'!B4695*$B$4)*'Emission Factors'!H4697</f>
        <v>140880497.73784593</v>
      </c>
      <c r="C4689" s="79">
        <f ca="1">('Activity Data'!B4695*$C$4)*'Emission Factors'!I4697</f>
        <v>65814899.608039312</v>
      </c>
      <c r="D4689" s="79">
        <f ca="1">('Activity Data'!B4695*$D$4)*'Emission Factors'!J4697</f>
        <v>21788917.909543343</v>
      </c>
      <c r="E4689" s="79">
        <f t="shared" ca="1" si="73"/>
        <v>228484315.25542858</v>
      </c>
    </row>
    <row r="4690" spans="1:5" s="62" customFormat="1" ht="12.75" x14ac:dyDescent="0.2">
      <c r="A4690" s="85">
        <v>4686</v>
      </c>
      <c r="B4690" s="79">
        <f ca="1">('Activity Data'!B4696*$B$4)*'Emission Factors'!H4698</f>
        <v>137257578.79807287</v>
      </c>
      <c r="C4690" s="79">
        <f ca="1">('Activity Data'!B4696*$C$4)*'Emission Factors'!I4698</f>
        <v>65213005.719663948</v>
      </c>
      <c r="D4690" s="79">
        <f ca="1">('Activity Data'!B4696*$D$4)*'Emission Factors'!J4698</f>
        <v>20761616.284594011</v>
      </c>
      <c r="E4690" s="79">
        <f t="shared" ca="1" si="73"/>
        <v>223232200.80233082</v>
      </c>
    </row>
    <row r="4691" spans="1:5" s="62" customFormat="1" ht="12.75" x14ac:dyDescent="0.2">
      <c r="A4691" s="85">
        <v>4687</v>
      </c>
      <c r="B4691" s="79">
        <f ca="1">('Activity Data'!B4697*$B$4)*'Emission Factors'!H4699</f>
        <v>124163806.7081984</v>
      </c>
      <c r="C4691" s="79">
        <f ca="1">('Activity Data'!B4697*$C$4)*'Emission Factors'!I4699</f>
        <v>59132549.902090602</v>
      </c>
      <c r="D4691" s="79">
        <f ca="1">('Activity Data'!B4697*$D$4)*'Emission Factors'!J4699</f>
        <v>18426320.656100806</v>
      </c>
      <c r="E4691" s="79">
        <f t="shared" ca="1" si="73"/>
        <v>201722677.26638982</v>
      </c>
    </row>
    <row r="4692" spans="1:5" s="62" customFormat="1" ht="12.75" x14ac:dyDescent="0.2">
      <c r="A4692" s="85">
        <v>4688</v>
      </c>
      <c r="B4692" s="79">
        <f ca="1">('Activity Data'!B4698*$B$4)*'Emission Factors'!H4700</f>
        <v>121860581.92099544</v>
      </c>
      <c r="C4692" s="79">
        <f ca="1">('Activity Data'!B4698*$C$4)*'Emission Factors'!I4700</f>
        <v>60848173.907572523</v>
      </c>
      <c r="D4692" s="79">
        <f ca="1">('Activity Data'!B4698*$D$4)*'Emission Factors'!J4700</f>
        <v>19686740.877327811</v>
      </c>
      <c r="E4692" s="79">
        <f t="shared" ca="1" si="73"/>
        <v>202395496.70589578</v>
      </c>
    </row>
    <row r="4693" spans="1:5" s="62" customFormat="1" ht="12.75" x14ac:dyDescent="0.2">
      <c r="A4693" s="85">
        <v>4689</v>
      </c>
      <c r="B4693" s="79">
        <f ca="1">('Activity Data'!B4699*$B$4)*'Emission Factors'!H4701</f>
        <v>133718796.20246725</v>
      </c>
      <c r="C4693" s="79">
        <f ca="1">('Activity Data'!B4699*$C$4)*'Emission Factors'!I4701</f>
        <v>65310401.633799054</v>
      </c>
      <c r="D4693" s="79">
        <f ca="1">('Activity Data'!B4699*$D$4)*'Emission Factors'!J4701</f>
        <v>20343817.081005398</v>
      </c>
      <c r="E4693" s="79">
        <f t="shared" ca="1" si="73"/>
        <v>219373014.9172717</v>
      </c>
    </row>
    <row r="4694" spans="1:5" s="62" customFormat="1" ht="12.75" x14ac:dyDescent="0.2">
      <c r="A4694" s="85">
        <v>4690</v>
      </c>
      <c r="B4694" s="79">
        <f ca="1">('Activity Data'!B4700*$B$4)*'Emission Factors'!H4702</f>
        <v>128008486.24908949</v>
      </c>
      <c r="C4694" s="79">
        <f ca="1">('Activity Data'!B4700*$C$4)*'Emission Factors'!I4702</f>
        <v>58652967.802573733</v>
      </c>
      <c r="D4694" s="79">
        <f ca="1">('Activity Data'!B4700*$D$4)*'Emission Factors'!J4702</f>
        <v>19503527.901480515</v>
      </c>
      <c r="E4694" s="79">
        <f t="shared" ca="1" si="73"/>
        <v>206164981.95314375</v>
      </c>
    </row>
    <row r="4695" spans="1:5" s="62" customFormat="1" ht="12.75" x14ac:dyDescent="0.2">
      <c r="A4695" s="85">
        <v>4691</v>
      </c>
      <c r="B4695" s="79">
        <f ca="1">('Activity Data'!B4701*$B$4)*'Emission Factors'!H4703</f>
        <v>120242797.02001573</v>
      </c>
      <c r="C4695" s="79">
        <f ca="1">('Activity Data'!B4701*$C$4)*'Emission Factors'!I4703</f>
        <v>58673275.396644205</v>
      </c>
      <c r="D4695" s="79">
        <f ca="1">('Activity Data'!B4701*$D$4)*'Emission Factors'!J4703</f>
        <v>18463387.164200392</v>
      </c>
      <c r="E4695" s="79">
        <f t="shared" ca="1" si="73"/>
        <v>197379459.58086035</v>
      </c>
    </row>
    <row r="4696" spans="1:5" s="62" customFormat="1" ht="12.75" x14ac:dyDescent="0.2">
      <c r="A4696" s="85">
        <v>4692</v>
      </c>
      <c r="B4696" s="79">
        <f ca="1">('Activity Data'!B4702*$B$4)*'Emission Factors'!H4704</f>
        <v>143300801.46873823</v>
      </c>
      <c r="C4696" s="79">
        <f ca="1">('Activity Data'!B4702*$C$4)*'Emission Factors'!I4704</f>
        <v>68853369.362921804</v>
      </c>
      <c r="D4696" s="79">
        <f ca="1">('Activity Data'!B4702*$D$4)*'Emission Factors'!J4704</f>
        <v>23238883.255361419</v>
      </c>
      <c r="E4696" s="79">
        <f t="shared" ca="1" si="73"/>
        <v>235393054.08702144</v>
      </c>
    </row>
    <row r="4697" spans="1:5" s="62" customFormat="1" ht="12.75" x14ac:dyDescent="0.2">
      <c r="A4697" s="85">
        <v>4693</v>
      </c>
      <c r="B4697" s="79">
        <f ca="1">('Activity Data'!B4703*$B$4)*'Emission Factors'!H4705</f>
        <v>142226309.33334666</v>
      </c>
      <c r="C4697" s="79">
        <f ca="1">('Activity Data'!B4703*$C$4)*'Emission Factors'!I4705</f>
        <v>65695263.852345072</v>
      </c>
      <c r="D4697" s="79">
        <f ca="1">('Activity Data'!B4703*$D$4)*'Emission Factors'!J4705</f>
        <v>22531183.266103432</v>
      </c>
      <c r="E4697" s="79">
        <f t="shared" ca="1" si="73"/>
        <v>230452756.45179516</v>
      </c>
    </row>
    <row r="4698" spans="1:5" s="62" customFormat="1" ht="12.75" x14ac:dyDescent="0.2">
      <c r="A4698" s="85">
        <v>4694</v>
      </c>
      <c r="B4698" s="79">
        <f ca="1">('Activity Data'!B4704*$B$4)*'Emission Factors'!H4706</f>
        <v>125979017.2155614</v>
      </c>
      <c r="C4698" s="79">
        <f ca="1">('Activity Data'!B4704*$C$4)*'Emission Factors'!I4706</f>
        <v>53485720.367349572</v>
      </c>
      <c r="D4698" s="79">
        <f ca="1">('Activity Data'!B4704*$D$4)*'Emission Factors'!J4706</f>
        <v>20818495.149309956</v>
      </c>
      <c r="E4698" s="79">
        <f t="shared" ca="1" si="73"/>
        <v>200283232.73222095</v>
      </c>
    </row>
    <row r="4699" spans="1:5" s="62" customFormat="1" ht="12.75" x14ac:dyDescent="0.2">
      <c r="A4699" s="85">
        <v>4695</v>
      </c>
      <c r="B4699" s="79">
        <f ca="1">('Activity Data'!B4705*$B$4)*'Emission Factors'!H4707</f>
        <v>135529475.00950846</v>
      </c>
      <c r="C4699" s="79">
        <f ca="1">('Activity Data'!B4705*$C$4)*'Emission Factors'!I4707</f>
        <v>61615405.37485759</v>
      </c>
      <c r="D4699" s="79">
        <f ca="1">('Activity Data'!B4705*$D$4)*'Emission Factors'!J4707</f>
        <v>21841985.923246142</v>
      </c>
      <c r="E4699" s="79">
        <f t="shared" ca="1" si="73"/>
        <v>218986866.30761218</v>
      </c>
    </row>
    <row r="4700" spans="1:5" s="62" customFormat="1" ht="12.75" x14ac:dyDescent="0.2">
      <c r="A4700" s="85">
        <v>4696</v>
      </c>
      <c r="B4700" s="79">
        <f ca="1">('Activity Data'!B4706*$B$4)*'Emission Factors'!H4708</f>
        <v>121404329.63590403</v>
      </c>
      <c r="C4700" s="79">
        <f ca="1">('Activity Data'!B4706*$C$4)*'Emission Factors'!I4708</f>
        <v>58167072.695962496</v>
      </c>
      <c r="D4700" s="79">
        <f ca="1">('Activity Data'!B4706*$D$4)*'Emission Factors'!J4708</f>
        <v>19380386.856506139</v>
      </c>
      <c r="E4700" s="79">
        <f t="shared" ca="1" si="73"/>
        <v>198951789.18837267</v>
      </c>
    </row>
    <row r="4701" spans="1:5" s="62" customFormat="1" ht="12.75" x14ac:dyDescent="0.2">
      <c r="A4701" s="85">
        <v>4697</v>
      </c>
      <c r="B4701" s="79">
        <f ca="1">('Activity Data'!B4707*$B$4)*'Emission Factors'!H4709</f>
        <v>122781159.79324788</v>
      </c>
      <c r="C4701" s="79">
        <f ca="1">('Activity Data'!B4707*$C$4)*'Emission Factors'!I4709</f>
        <v>56445996.717340209</v>
      </c>
      <c r="D4701" s="79">
        <f ca="1">('Activity Data'!B4707*$D$4)*'Emission Factors'!J4709</f>
        <v>18721193.361375321</v>
      </c>
      <c r="E4701" s="79">
        <f t="shared" ca="1" si="73"/>
        <v>197948349.87196341</v>
      </c>
    </row>
    <row r="4702" spans="1:5" s="62" customFormat="1" ht="12.75" x14ac:dyDescent="0.2">
      <c r="A4702" s="85">
        <v>4698</v>
      </c>
      <c r="B4702" s="79">
        <f ca="1">('Activity Data'!B4708*$B$4)*'Emission Factors'!H4710</f>
        <v>147109215.64434814</v>
      </c>
      <c r="C4702" s="79">
        <f ca="1">('Activity Data'!B4708*$C$4)*'Emission Factors'!I4710</f>
        <v>68608352.387698203</v>
      </c>
      <c r="D4702" s="79">
        <f ca="1">('Activity Data'!B4708*$D$4)*'Emission Factors'!J4710</f>
        <v>23246279.218302127</v>
      </c>
      <c r="E4702" s="79">
        <f t="shared" ca="1" si="73"/>
        <v>238963847.25034848</v>
      </c>
    </row>
    <row r="4703" spans="1:5" s="62" customFormat="1" ht="12.75" x14ac:dyDescent="0.2">
      <c r="A4703" s="85">
        <v>4699</v>
      </c>
      <c r="B4703" s="79">
        <f ca="1">('Activity Data'!B4709*$B$4)*'Emission Factors'!H4711</f>
        <v>123162590.71105137</v>
      </c>
      <c r="C4703" s="79">
        <f ca="1">('Activity Data'!B4709*$C$4)*'Emission Factors'!I4711</f>
        <v>56882921.629381165</v>
      </c>
      <c r="D4703" s="79">
        <f ca="1">('Activity Data'!B4709*$D$4)*'Emission Factors'!J4711</f>
        <v>18434989.170975078</v>
      </c>
      <c r="E4703" s="79">
        <f t="shared" ca="1" si="73"/>
        <v>198480501.51140761</v>
      </c>
    </row>
    <row r="4704" spans="1:5" s="62" customFormat="1" ht="12.75" x14ac:dyDescent="0.2">
      <c r="A4704" s="85">
        <v>4700</v>
      </c>
      <c r="B4704" s="79">
        <f ca="1">('Activity Data'!B4710*$B$4)*'Emission Factors'!H4712</f>
        <v>122306949.47437616</v>
      </c>
      <c r="C4704" s="79">
        <f ca="1">('Activity Data'!B4710*$C$4)*'Emission Factors'!I4712</f>
        <v>58295562.216047332</v>
      </c>
      <c r="D4704" s="79">
        <f ca="1">('Activity Data'!B4710*$D$4)*'Emission Factors'!J4712</f>
        <v>20116849.621760603</v>
      </c>
      <c r="E4704" s="79">
        <f t="shared" ca="1" si="73"/>
        <v>200719361.3121841</v>
      </c>
    </row>
    <row r="4705" spans="1:5" s="62" customFormat="1" ht="12.75" x14ac:dyDescent="0.2">
      <c r="A4705" s="85">
        <v>4701</v>
      </c>
      <c r="B4705" s="79">
        <f ca="1">('Activity Data'!B4711*$B$4)*'Emission Factors'!H4713</f>
        <v>130148843.53553113</v>
      </c>
      <c r="C4705" s="79">
        <f ca="1">('Activity Data'!B4711*$C$4)*'Emission Factors'!I4713</f>
        <v>61214652.689892493</v>
      </c>
      <c r="D4705" s="79">
        <f ca="1">('Activity Data'!B4711*$D$4)*'Emission Factors'!J4713</f>
        <v>20491769.593548402</v>
      </c>
      <c r="E4705" s="79">
        <f t="shared" ca="1" si="73"/>
        <v>211855265.81897205</v>
      </c>
    </row>
    <row r="4706" spans="1:5" s="62" customFormat="1" ht="12.75" x14ac:dyDescent="0.2">
      <c r="A4706" s="85">
        <v>4702</v>
      </c>
      <c r="B4706" s="79">
        <f ca="1">('Activity Data'!B4712*$B$4)*'Emission Factors'!H4714</f>
        <v>150387646.05784708</v>
      </c>
      <c r="C4706" s="79">
        <f ca="1">('Activity Data'!B4712*$C$4)*'Emission Factors'!I4714</f>
        <v>72774825.469492242</v>
      </c>
      <c r="D4706" s="79">
        <f ca="1">('Activity Data'!B4712*$D$4)*'Emission Factors'!J4714</f>
        <v>23118409.712355196</v>
      </c>
      <c r="E4706" s="79">
        <f t="shared" ca="1" si="73"/>
        <v>246280881.23969454</v>
      </c>
    </row>
    <row r="4707" spans="1:5" s="62" customFormat="1" ht="12.75" x14ac:dyDescent="0.2">
      <c r="A4707" s="85">
        <v>4703</v>
      </c>
      <c r="B4707" s="79">
        <f ca="1">('Activity Data'!B4713*$B$4)*'Emission Factors'!H4715</f>
        <v>133068617.19265433</v>
      </c>
      <c r="C4707" s="79">
        <f ca="1">('Activity Data'!B4713*$C$4)*'Emission Factors'!I4715</f>
        <v>63559089.627442487</v>
      </c>
      <c r="D4707" s="79">
        <f ca="1">('Activity Data'!B4713*$D$4)*'Emission Factors'!J4715</f>
        <v>19319002.889626797</v>
      </c>
      <c r="E4707" s="79">
        <f t="shared" ca="1" si="73"/>
        <v>215946709.70972362</v>
      </c>
    </row>
    <row r="4708" spans="1:5" s="62" customFormat="1" ht="12.75" x14ac:dyDescent="0.2">
      <c r="A4708" s="85">
        <v>4704</v>
      </c>
      <c r="B4708" s="79">
        <f ca="1">('Activity Data'!B4714*$B$4)*'Emission Factors'!H4716</f>
        <v>141562143.05415517</v>
      </c>
      <c r="C4708" s="79">
        <f ca="1">('Activity Data'!B4714*$C$4)*'Emission Factors'!I4716</f>
        <v>65430994.207038753</v>
      </c>
      <c r="D4708" s="79">
        <f ca="1">('Activity Data'!B4714*$D$4)*'Emission Factors'!J4716</f>
        <v>22158975.337023269</v>
      </c>
      <c r="E4708" s="79">
        <f t="shared" ca="1" si="73"/>
        <v>229152112.59821719</v>
      </c>
    </row>
    <row r="4709" spans="1:5" s="62" customFormat="1" ht="12.75" x14ac:dyDescent="0.2">
      <c r="A4709" s="85">
        <v>4705</v>
      </c>
      <c r="B4709" s="79">
        <f ca="1">('Activity Data'!B4715*$B$4)*'Emission Factors'!H4717</f>
        <v>148782138.48924327</v>
      </c>
      <c r="C4709" s="79">
        <f ca="1">('Activity Data'!B4715*$C$4)*'Emission Factors'!I4717</f>
        <v>73817939.062053517</v>
      </c>
      <c r="D4709" s="79">
        <f ca="1">('Activity Data'!B4715*$D$4)*'Emission Factors'!J4717</f>
        <v>24184954.655652586</v>
      </c>
      <c r="E4709" s="79">
        <f t="shared" ca="1" si="73"/>
        <v>246785032.20694935</v>
      </c>
    </row>
    <row r="4710" spans="1:5" s="62" customFormat="1" ht="12.75" x14ac:dyDescent="0.2">
      <c r="A4710" s="85">
        <v>4706</v>
      </c>
      <c r="B4710" s="79">
        <f ca="1">('Activity Data'!B4716*$B$4)*'Emission Factors'!H4718</f>
        <v>121097725.00119787</v>
      </c>
      <c r="C4710" s="79">
        <f ca="1">('Activity Data'!B4716*$C$4)*'Emission Factors'!I4718</f>
        <v>55540468.261069603</v>
      </c>
      <c r="D4710" s="79">
        <f ca="1">('Activity Data'!B4716*$D$4)*'Emission Factors'!J4718</f>
        <v>19139457.384480856</v>
      </c>
      <c r="E4710" s="79">
        <f t="shared" ca="1" si="73"/>
        <v>195777650.64674833</v>
      </c>
    </row>
    <row r="4711" spans="1:5" s="62" customFormat="1" ht="12.75" x14ac:dyDescent="0.2">
      <c r="A4711" s="85">
        <v>4707</v>
      </c>
      <c r="B4711" s="79">
        <f ca="1">('Activity Data'!B4717*$B$4)*'Emission Factors'!H4719</f>
        <v>143344713.78922647</v>
      </c>
      <c r="C4711" s="79">
        <f ca="1">('Activity Data'!B4717*$C$4)*'Emission Factors'!I4719</f>
        <v>69330279.93324092</v>
      </c>
      <c r="D4711" s="79">
        <f ca="1">('Activity Data'!B4717*$D$4)*'Emission Factors'!J4719</f>
        <v>20751009.395592168</v>
      </c>
      <c r="E4711" s="79">
        <f t="shared" ca="1" si="73"/>
        <v>233426003.11805958</v>
      </c>
    </row>
    <row r="4712" spans="1:5" s="62" customFormat="1" ht="12.75" x14ac:dyDescent="0.2">
      <c r="A4712" s="85">
        <v>4708</v>
      </c>
      <c r="B4712" s="79">
        <f ca="1">('Activity Data'!B4718*$B$4)*'Emission Factors'!H4720</f>
        <v>129699535.93520634</v>
      </c>
      <c r="C4712" s="79">
        <f ca="1">('Activity Data'!B4718*$C$4)*'Emission Factors'!I4720</f>
        <v>59280784.062070459</v>
      </c>
      <c r="D4712" s="79">
        <f ca="1">('Activity Data'!B4718*$D$4)*'Emission Factors'!J4720</f>
        <v>21240758.890573338</v>
      </c>
      <c r="E4712" s="79">
        <f t="shared" ca="1" si="73"/>
        <v>210221078.88785011</v>
      </c>
    </row>
    <row r="4713" spans="1:5" s="62" customFormat="1" ht="12.75" x14ac:dyDescent="0.2">
      <c r="A4713" s="85">
        <v>4709</v>
      </c>
      <c r="B4713" s="79">
        <f ca="1">('Activity Data'!B4719*$B$4)*'Emission Factors'!H4721</f>
        <v>140836325.21740937</v>
      </c>
      <c r="C4713" s="79">
        <f ca="1">('Activity Data'!B4719*$C$4)*'Emission Factors'!I4721</f>
        <v>61143881.840746261</v>
      </c>
      <c r="D4713" s="79">
        <f ca="1">('Activity Data'!B4719*$D$4)*'Emission Factors'!J4721</f>
        <v>21800352.017850839</v>
      </c>
      <c r="E4713" s="79">
        <f t="shared" ca="1" si="73"/>
        <v>223780559.07600647</v>
      </c>
    </row>
    <row r="4714" spans="1:5" s="62" customFormat="1" ht="12.75" x14ac:dyDescent="0.2">
      <c r="A4714" s="85">
        <v>4710</v>
      </c>
      <c r="B4714" s="79">
        <f ca="1">('Activity Data'!B4720*$B$4)*'Emission Factors'!H4722</f>
        <v>142729139.42013416</v>
      </c>
      <c r="C4714" s="79">
        <f ca="1">('Activity Data'!B4720*$C$4)*'Emission Factors'!I4722</f>
        <v>66947992.211514942</v>
      </c>
      <c r="D4714" s="79">
        <f ca="1">('Activity Data'!B4720*$D$4)*'Emission Factors'!J4722</f>
        <v>23037067.193356059</v>
      </c>
      <c r="E4714" s="79">
        <f t="shared" ca="1" si="73"/>
        <v>232714198.82500517</v>
      </c>
    </row>
    <row r="4715" spans="1:5" s="62" customFormat="1" ht="12.75" x14ac:dyDescent="0.2">
      <c r="A4715" s="85">
        <v>4711</v>
      </c>
      <c r="B4715" s="79">
        <f ca="1">('Activity Data'!B4721*$B$4)*'Emission Factors'!H4723</f>
        <v>133292977.55259432</v>
      </c>
      <c r="C4715" s="79">
        <f ca="1">('Activity Data'!B4721*$C$4)*'Emission Factors'!I4723</f>
        <v>63049803.210036382</v>
      </c>
      <c r="D4715" s="79">
        <f ca="1">('Activity Data'!B4721*$D$4)*'Emission Factors'!J4723</f>
        <v>20376661.203077435</v>
      </c>
      <c r="E4715" s="79">
        <f t="shared" ca="1" si="73"/>
        <v>216719441.96570814</v>
      </c>
    </row>
    <row r="4716" spans="1:5" s="62" customFormat="1" ht="12.75" x14ac:dyDescent="0.2">
      <c r="A4716" s="85">
        <v>4712</v>
      </c>
      <c r="B4716" s="79">
        <f ca="1">('Activity Data'!B4722*$B$4)*'Emission Factors'!H4724</f>
        <v>150443468.69653189</v>
      </c>
      <c r="C4716" s="79">
        <f ca="1">('Activity Data'!B4722*$C$4)*'Emission Factors'!I4724</f>
        <v>68226394.852621257</v>
      </c>
      <c r="D4716" s="79">
        <f ca="1">('Activity Data'!B4722*$D$4)*'Emission Factors'!J4724</f>
        <v>23982738.592214521</v>
      </c>
      <c r="E4716" s="79">
        <f t="shared" ca="1" si="73"/>
        <v>242652602.14136767</v>
      </c>
    </row>
    <row r="4717" spans="1:5" s="62" customFormat="1" ht="12.75" x14ac:dyDescent="0.2">
      <c r="A4717" s="85">
        <v>4713</v>
      </c>
      <c r="B4717" s="79">
        <f ca="1">('Activity Data'!B4723*$B$4)*'Emission Factors'!H4725</f>
        <v>137386046.14739907</v>
      </c>
      <c r="C4717" s="79">
        <f ca="1">('Activity Data'!B4723*$C$4)*'Emission Factors'!I4725</f>
        <v>61587255.014449038</v>
      </c>
      <c r="D4717" s="79">
        <f ca="1">('Activity Data'!B4723*$D$4)*'Emission Factors'!J4725</f>
        <v>20911327.389574755</v>
      </c>
      <c r="E4717" s="79">
        <f t="shared" ca="1" si="73"/>
        <v>219884628.55142286</v>
      </c>
    </row>
    <row r="4718" spans="1:5" s="62" customFormat="1" ht="12.75" x14ac:dyDescent="0.2">
      <c r="A4718" s="85">
        <v>4714</v>
      </c>
      <c r="B4718" s="79">
        <f ca="1">('Activity Data'!B4724*$B$4)*'Emission Factors'!H4726</f>
        <v>143898946.19301012</v>
      </c>
      <c r="C4718" s="79">
        <f ca="1">('Activity Data'!B4724*$C$4)*'Emission Factors'!I4726</f>
        <v>69330947.046701521</v>
      </c>
      <c r="D4718" s="79">
        <f ca="1">('Activity Data'!B4724*$D$4)*'Emission Factors'!J4726</f>
        <v>21820374.388729028</v>
      </c>
      <c r="E4718" s="79">
        <f t="shared" ca="1" si="73"/>
        <v>235050267.62844068</v>
      </c>
    </row>
    <row r="4719" spans="1:5" s="62" customFormat="1" ht="12.75" x14ac:dyDescent="0.2">
      <c r="A4719" s="85">
        <v>4715</v>
      </c>
      <c r="B4719" s="79">
        <f ca="1">('Activity Data'!B4725*$B$4)*'Emission Factors'!H4727</f>
        <v>137268330.44718382</v>
      </c>
      <c r="C4719" s="79">
        <f ca="1">('Activity Data'!B4725*$C$4)*'Emission Factors'!I4727</f>
        <v>62183671.270527914</v>
      </c>
      <c r="D4719" s="79">
        <f ca="1">('Activity Data'!B4725*$D$4)*'Emission Factors'!J4727</f>
        <v>21511550.927073412</v>
      </c>
      <c r="E4719" s="79">
        <f t="shared" ca="1" si="73"/>
        <v>220963552.64478517</v>
      </c>
    </row>
    <row r="4720" spans="1:5" s="62" customFormat="1" ht="12.75" x14ac:dyDescent="0.2">
      <c r="A4720" s="85">
        <v>4716</v>
      </c>
      <c r="B4720" s="79">
        <f ca="1">('Activity Data'!B4726*$B$4)*'Emission Factors'!H4728</f>
        <v>129990162.22581203</v>
      </c>
      <c r="C4720" s="79">
        <f ca="1">('Activity Data'!B4726*$C$4)*'Emission Factors'!I4728</f>
        <v>61653943.051780686</v>
      </c>
      <c r="D4720" s="79">
        <f ca="1">('Activity Data'!B4726*$D$4)*'Emission Factors'!J4728</f>
        <v>19598459.566671155</v>
      </c>
      <c r="E4720" s="79">
        <f t="shared" ca="1" si="73"/>
        <v>211242564.84426388</v>
      </c>
    </row>
    <row r="4721" spans="1:5" s="62" customFormat="1" ht="12.75" x14ac:dyDescent="0.2">
      <c r="A4721" s="85">
        <v>4717</v>
      </c>
      <c r="B4721" s="79">
        <f ca="1">('Activity Data'!B4727*$B$4)*'Emission Factors'!H4729</f>
        <v>138903532.01767701</v>
      </c>
      <c r="C4721" s="79">
        <f ca="1">('Activity Data'!B4727*$C$4)*'Emission Factors'!I4729</f>
        <v>69174931.581405416</v>
      </c>
      <c r="D4721" s="79">
        <f ca="1">('Activity Data'!B4727*$D$4)*'Emission Factors'!J4729</f>
        <v>20612182.504657362</v>
      </c>
      <c r="E4721" s="79">
        <f t="shared" ca="1" si="73"/>
        <v>228690646.10373977</v>
      </c>
    </row>
    <row r="4722" spans="1:5" s="62" customFormat="1" ht="12.75" x14ac:dyDescent="0.2">
      <c r="A4722" s="85">
        <v>4718</v>
      </c>
      <c r="B4722" s="79">
        <f ca="1">('Activity Data'!B4728*$B$4)*'Emission Factors'!H4730</f>
        <v>142338987.08835566</v>
      </c>
      <c r="C4722" s="79">
        <f ca="1">('Activity Data'!B4728*$C$4)*'Emission Factors'!I4730</f>
        <v>70176284.020709693</v>
      </c>
      <c r="D4722" s="79">
        <f ca="1">('Activity Data'!B4728*$D$4)*'Emission Factors'!J4730</f>
        <v>23921012.061578441</v>
      </c>
      <c r="E4722" s="79">
        <f t="shared" ca="1" si="73"/>
        <v>236436283.17064381</v>
      </c>
    </row>
    <row r="4723" spans="1:5" s="62" customFormat="1" ht="12.75" x14ac:dyDescent="0.2">
      <c r="A4723" s="85">
        <v>4719</v>
      </c>
      <c r="B4723" s="79">
        <f ca="1">('Activity Data'!B4729*$B$4)*'Emission Factors'!H4731</f>
        <v>122433462.73075177</v>
      </c>
      <c r="C4723" s="79">
        <f ca="1">('Activity Data'!B4729*$C$4)*'Emission Factors'!I4731</f>
        <v>54551230.118597105</v>
      </c>
      <c r="D4723" s="79">
        <f ca="1">('Activity Data'!B4729*$D$4)*'Emission Factors'!J4731</f>
        <v>19213874.01388976</v>
      </c>
      <c r="E4723" s="79">
        <f t="shared" ca="1" si="73"/>
        <v>196198566.86323863</v>
      </c>
    </row>
    <row r="4724" spans="1:5" s="62" customFormat="1" ht="12.75" x14ac:dyDescent="0.2">
      <c r="A4724" s="85">
        <v>4720</v>
      </c>
      <c r="B4724" s="79">
        <f ca="1">('Activity Data'!B4730*$B$4)*'Emission Factors'!H4732</f>
        <v>148741314.10688087</v>
      </c>
      <c r="C4724" s="79">
        <f ca="1">('Activity Data'!B4730*$C$4)*'Emission Factors'!I4732</f>
        <v>68222718.72673969</v>
      </c>
      <c r="D4724" s="79">
        <f ca="1">('Activity Data'!B4730*$D$4)*'Emission Factors'!J4732</f>
        <v>22611640.437678631</v>
      </c>
      <c r="E4724" s="79">
        <f t="shared" ca="1" si="73"/>
        <v>239575673.27129918</v>
      </c>
    </row>
    <row r="4725" spans="1:5" s="62" customFormat="1" ht="12.75" x14ac:dyDescent="0.2">
      <c r="A4725" s="85">
        <v>4721</v>
      </c>
      <c r="B4725" s="79">
        <f ca="1">('Activity Data'!B4731*$B$4)*'Emission Factors'!H4733</f>
        <v>143463737.46007878</v>
      </c>
      <c r="C4725" s="79">
        <f ca="1">('Activity Data'!B4731*$C$4)*'Emission Factors'!I4733</f>
        <v>64840419.409690529</v>
      </c>
      <c r="D4725" s="79">
        <f ca="1">('Activity Data'!B4731*$D$4)*'Emission Factors'!J4733</f>
        <v>22078969.716753516</v>
      </c>
      <c r="E4725" s="79">
        <f t="shared" ca="1" si="73"/>
        <v>230383126.58652282</v>
      </c>
    </row>
    <row r="4726" spans="1:5" s="62" customFormat="1" ht="12.75" x14ac:dyDescent="0.2">
      <c r="A4726" s="85">
        <v>4722</v>
      </c>
      <c r="B4726" s="79">
        <f ca="1">('Activity Data'!B4732*$B$4)*'Emission Factors'!H4734</f>
        <v>123479111.54295185</v>
      </c>
      <c r="C4726" s="79">
        <f ca="1">('Activity Data'!B4732*$C$4)*'Emission Factors'!I4734</f>
        <v>61319121.606977127</v>
      </c>
      <c r="D4726" s="79">
        <f ca="1">('Activity Data'!B4732*$D$4)*'Emission Factors'!J4734</f>
        <v>20071563.334868714</v>
      </c>
      <c r="E4726" s="79">
        <f t="shared" ca="1" si="73"/>
        <v>204869796.48479772</v>
      </c>
    </row>
    <row r="4727" spans="1:5" s="62" customFormat="1" ht="12.75" x14ac:dyDescent="0.2">
      <c r="A4727" s="85">
        <v>4723</v>
      </c>
      <c r="B4727" s="79">
        <f ca="1">('Activity Data'!B4733*$B$4)*'Emission Factors'!H4735</f>
        <v>125467509.11530031</v>
      </c>
      <c r="C4727" s="79">
        <f ca="1">('Activity Data'!B4733*$C$4)*'Emission Factors'!I4735</f>
        <v>60788969.676256157</v>
      </c>
      <c r="D4727" s="79">
        <f ca="1">('Activity Data'!B4733*$D$4)*'Emission Factors'!J4735</f>
        <v>19803560.877119154</v>
      </c>
      <c r="E4727" s="79">
        <f t="shared" ca="1" si="73"/>
        <v>206060039.66867563</v>
      </c>
    </row>
    <row r="4728" spans="1:5" s="62" customFormat="1" ht="12.75" x14ac:dyDescent="0.2">
      <c r="A4728" s="85">
        <v>4724</v>
      </c>
      <c r="B4728" s="79">
        <f ca="1">('Activity Data'!B4734*$B$4)*'Emission Factors'!H4736</f>
        <v>133843831.45353727</v>
      </c>
      <c r="C4728" s="79">
        <f ca="1">('Activity Data'!B4734*$C$4)*'Emission Factors'!I4736</f>
        <v>64519793.2227991</v>
      </c>
      <c r="D4728" s="79">
        <f ca="1">('Activity Data'!B4734*$D$4)*'Emission Factors'!J4736</f>
        <v>20769340.869416993</v>
      </c>
      <c r="E4728" s="79">
        <f t="shared" ca="1" si="73"/>
        <v>219132965.54575336</v>
      </c>
    </row>
    <row r="4729" spans="1:5" s="62" customFormat="1" ht="12.75" x14ac:dyDescent="0.2">
      <c r="A4729" s="85">
        <v>4725</v>
      </c>
      <c r="B4729" s="79">
        <f ca="1">('Activity Data'!B4735*$B$4)*'Emission Factors'!H4737</f>
        <v>148527987.56918809</v>
      </c>
      <c r="C4729" s="79">
        <f ca="1">('Activity Data'!B4735*$C$4)*'Emission Factors'!I4737</f>
        <v>65648667.9669284</v>
      </c>
      <c r="D4729" s="79">
        <f ca="1">('Activity Data'!B4735*$D$4)*'Emission Factors'!J4737</f>
        <v>23302079.994905975</v>
      </c>
      <c r="E4729" s="79">
        <f t="shared" ca="1" si="73"/>
        <v>237478735.53102246</v>
      </c>
    </row>
    <row r="4730" spans="1:5" s="62" customFormat="1" ht="12.75" x14ac:dyDescent="0.2">
      <c r="A4730" s="85">
        <v>4726</v>
      </c>
      <c r="B4730" s="79">
        <f ca="1">('Activity Data'!B4736*$B$4)*'Emission Factors'!H4738</f>
        <v>126109192.85405891</v>
      </c>
      <c r="C4730" s="79">
        <f ca="1">('Activity Data'!B4736*$C$4)*'Emission Factors'!I4738</f>
        <v>55209076.822709396</v>
      </c>
      <c r="D4730" s="79">
        <f ca="1">('Activity Data'!B4736*$D$4)*'Emission Factors'!J4738</f>
        <v>19474273.266037375</v>
      </c>
      <c r="E4730" s="79">
        <f t="shared" ca="1" si="73"/>
        <v>200792542.94280568</v>
      </c>
    </row>
    <row r="4731" spans="1:5" s="62" customFormat="1" ht="12.75" x14ac:dyDescent="0.2">
      <c r="A4731" s="85">
        <v>4727</v>
      </c>
      <c r="B4731" s="79">
        <f ca="1">('Activity Data'!B4737*$B$4)*'Emission Factors'!H4739</f>
        <v>124857741.81254426</v>
      </c>
      <c r="C4731" s="79">
        <f ca="1">('Activity Data'!B4737*$C$4)*'Emission Factors'!I4739</f>
        <v>59847421.07871531</v>
      </c>
      <c r="D4731" s="79">
        <f ca="1">('Activity Data'!B4737*$D$4)*'Emission Factors'!J4739</f>
        <v>18746510.032077149</v>
      </c>
      <c r="E4731" s="79">
        <f t="shared" ca="1" si="73"/>
        <v>203451672.92333668</v>
      </c>
    </row>
    <row r="4732" spans="1:5" s="62" customFormat="1" ht="12.75" x14ac:dyDescent="0.2">
      <c r="A4732" s="85">
        <v>4728</v>
      </c>
      <c r="B4732" s="79">
        <f ca="1">('Activity Data'!B4738*$B$4)*'Emission Factors'!H4740</f>
        <v>136132012.18130505</v>
      </c>
      <c r="C4732" s="79">
        <f ca="1">('Activity Data'!B4738*$C$4)*'Emission Factors'!I4740</f>
        <v>64602455.553979211</v>
      </c>
      <c r="D4732" s="79">
        <f ca="1">('Activity Data'!B4738*$D$4)*'Emission Factors'!J4740</f>
        <v>20444824.33848197</v>
      </c>
      <c r="E4732" s="79">
        <f t="shared" ca="1" si="73"/>
        <v>221179292.07376623</v>
      </c>
    </row>
    <row r="4733" spans="1:5" s="62" customFormat="1" ht="12.75" x14ac:dyDescent="0.2">
      <c r="A4733" s="85">
        <v>4729</v>
      </c>
      <c r="B4733" s="79">
        <f ca="1">('Activity Data'!B4739*$B$4)*'Emission Factors'!H4741</f>
        <v>144194706.10231283</v>
      </c>
      <c r="C4733" s="79">
        <f ca="1">('Activity Data'!B4739*$C$4)*'Emission Factors'!I4741</f>
        <v>70061257.420017615</v>
      </c>
      <c r="D4733" s="79">
        <f ca="1">('Activity Data'!B4739*$D$4)*'Emission Factors'!J4741</f>
        <v>21420076.964006543</v>
      </c>
      <c r="E4733" s="79">
        <f t="shared" ca="1" si="73"/>
        <v>235676040.48633701</v>
      </c>
    </row>
    <row r="4734" spans="1:5" s="62" customFormat="1" ht="12.75" x14ac:dyDescent="0.2">
      <c r="A4734" s="85">
        <v>4730</v>
      </c>
      <c r="B4734" s="79">
        <f ca="1">('Activity Data'!B4740*$B$4)*'Emission Factors'!H4742</f>
        <v>122296674.38529351</v>
      </c>
      <c r="C4734" s="79">
        <f ca="1">('Activity Data'!B4740*$C$4)*'Emission Factors'!I4742</f>
        <v>58427683.497944243</v>
      </c>
      <c r="D4734" s="79">
        <f ca="1">('Activity Data'!B4740*$D$4)*'Emission Factors'!J4742</f>
        <v>20008720.220268838</v>
      </c>
      <c r="E4734" s="79">
        <f t="shared" ca="1" si="73"/>
        <v>200733078.10350659</v>
      </c>
    </row>
    <row r="4735" spans="1:5" s="62" customFormat="1" ht="12.75" x14ac:dyDescent="0.2">
      <c r="A4735" s="85">
        <v>4731</v>
      </c>
      <c r="B4735" s="79">
        <f ca="1">('Activity Data'!B4741*$B$4)*'Emission Factors'!H4743</f>
        <v>123719973.76490857</v>
      </c>
      <c r="C4735" s="79">
        <f ca="1">('Activity Data'!B4741*$C$4)*'Emission Factors'!I4743</f>
        <v>56943354.019006759</v>
      </c>
      <c r="D4735" s="79">
        <f ca="1">('Activity Data'!B4741*$D$4)*'Emission Factors'!J4743</f>
        <v>18716544.599285249</v>
      </c>
      <c r="E4735" s="79">
        <f t="shared" ca="1" si="73"/>
        <v>199379872.38320059</v>
      </c>
    </row>
    <row r="4736" spans="1:5" s="62" customFormat="1" ht="12.75" x14ac:dyDescent="0.2">
      <c r="A4736" s="85">
        <v>4732</v>
      </c>
      <c r="B4736" s="79">
        <f ca="1">('Activity Data'!B4742*$B$4)*'Emission Factors'!H4744</f>
        <v>143915194.74784026</v>
      </c>
      <c r="C4736" s="79">
        <f ca="1">('Activity Data'!B4742*$C$4)*'Emission Factors'!I4744</f>
        <v>65751533.549607791</v>
      </c>
      <c r="D4736" s="79">
        <f ca="1">('Activity Data'!B4742*$D$4)*'Emission Factors'!J4744</f>
        <v>23190544.711601648</v>
      </c>
      <c r="E4736" s="79">
        <f t="shared" ca="1" si="73"/>
        <v>232857273.00904968</v>
      </c>
    </row>
    <row r="4737" spans="1:5" s="62" customFormat="1" ht="12.75" x14ac:dyDescent="0.2">
      <c r="A4737" s="85">
        <v>4733</v>
      </c>
      <c r="B4737" s="79">
        <f ca="1">('Activity Data'!B4743*$B$4)*'Emission Factors'!H4745</f>
        <v>136313851.42504579</v>
      </c>
      <c r="C4737" s="79">
        <f ca="1">('Activity Data'!B4743*$C$4)*'Emission Factors'!I4745</f>
        <v>61511335.477450006</v>
      </c>
      <c r="D4737" s="79">
        <f ca="1">('Activity Data'!B4743*$D$4)*'Emission Factors'!J4745</f>
        <v>21818680.230567925</v>
      </c>
      <c r="E4737" s="79">
        <f t="shared" ca="1" si="73"/>
        <v>219643867.13306373</v>
      </c>
    </row>
    <row r="4738" spans="1:5" s="62" customFormat="1" ht="12.75" x14ac:dyDescent="0.2">
      <c r="A4738" s="85">
        <v>4734</v>
      </c>
      <c r="B4738" s="79">
        <f ca="1">('Activity Data'!B4744*$B$4)*'Emission Factors'!H4746</f>
        <v>144386625.45881671</v>
      </c>
      <c r="C4738" s="79">
        <f ca="1">('Activity Data'!B4744*$C$4)*'Emission Factors'!I4746</f>
        <v>66005842.586139336</v>
      </c>
      <c r="D4738" s="79">
        <f ca="1">('Activity Data'!B4744*$D$4)*'Emission Factors'!J4746</f>
        <v>22903957.362628404</v>
      </c>
      <c r="E4738" s="79">
        <f t="shared" ca="1" si="73"/>
        <v>233296425.40758443</v>
      </c>
    </row>
    <row r="4739" spans="1:5" s="62" customFormat="1" ht="12.75" x14ac:dyDescent="0.2">
      <c r="A4739" s="85">
        <v>4735</v>
      </c>
      <c r="B4739" s="79">
        <f ca="1">('Activity Data'!B4745*$B$4)*'Emission Factors'!H4747</f>
        <v>123153650.14037018</v>
      </c>
      <c r="C4739" s="79">
        <f ca="1">('Activity Data'!B4745*$C$4)*'Emission Factors'!I4747</f>
        <v>59394724.831742346</v>
      </c>
      <c r="D4739" s="79">
        <f ca="1">('Activity Data'!B4745*$D$4)*'Emission Factors'!J4747</f>
        <v>17742714.104346111</v>
      </c>
      <c r="E4739" s="79">
        <f t="shared" ca="1" si="73"/>
        <v>200291089.07645863</v>
      </c>
    </row>
    <row r="4740" spans="1:5" s="62" customFormat="1" ht="12.75" x14ac:dyDescent="0.2">
      <c r="A4740" s="85">
        <v>4736</v>
      </c>
      <c r="B4740" s="79">
        <f ca="1">('Activity Data'!B4746*$B$4)*'Emission Factors'!H4748</f>
        <v>136271568.77284378</v>
      </c>
      <c r="C4740" s="79">
        <f ca="1">('Activity Data'!B4746*$C$4)*'Emission Factors'!I4748</f>
        <v>63907777.949309751</v>
      </c>
      <c r="D4740" s="79">
        <f ca="1">('Activity Data'!B4746*$D$4)*'Emission Factors'!J4748</f>
        <v>22620141.993976574</v>
      </c>
      <c r="E4740" s="79">
        <f t="shared" ca="1" si="73"/>
        <v>222799488.71613011</v>
      </c>
    </row>
    <row r="4741" spans="1:5" s="62" customFormat="1" ht="12.75" x14ac:dyDescent="0.2">
      <c r="A4741" s="85">
        <v>4737</v>
      </c>
      <c r="B4741" s="79">
        <f ca="1">('Activity Data'!B4747*$B$4)*'Emission Factors'!H4749</f>
        <v>142322716.90583426</v>
      </c>
      <c r="C4741" s="79">
        <f ca="1">('Activity Data'!B4747*$C$4)*'Emission Factors'!I4749</f>
        <v>66549489.665949568</v>
      </c>
      <c r="D4741" s="79">
        <f ca="1">('Activity Data'!B4747*$D$4)*'Emission Factors'!J4749</f>
        <v>21243756.49278966</v>
      </c>
      <c r="E4741" s="79">
        <f t="shared" ref="E4741:E4804" ca="1" si="74">SUM(B4741:D4741)</f>
        <v>230115963.0645735</v>
      </c>
    </row>
    <row r="4742" spans="1:5" s="62" customFormat="1" ht="12.75" x14ac:dyDescent="0.2">
      <c r="A4742" s="85">
        <v>4738</v>
      </c>
      <c r="B4742" s="79">
        <f ca="1">('Activity Data'!B4748*$B$4)*'Emission Factors'!H4750</f>
        <v>138691050.95384371</v>
      </c>
      <c r="C4742" s="79">
        <f ca="1">('Activity Data'!B4748*$C$4)*'Emission Factors'!I4750</f>
        <v>64340560.771867551</v>
      </c>
      <c r="D4742" s="79">
        <f ca="1">('Activity Data'!B4748*$D$4)*'Emission Factors'!J4750</f>
        <v>20654953.595750827</v>
      </c>
      <c r="E4742" s="79">
        <f t="shared" ca="1" si="74"/>
        <v>223686565.32146209</v>
      </c>
    </row>
    <row r="4743" spans="1:5" s="62" customFormat="1" ht="12.75" x14ac:dyDescent="0.2">
      <c r="A4743" s="85">
        <v>4739</v>
      </c>
      <c r="B4743" s="79">
        <f ca="1">('Activity Data'!B4749*$B$4)*'Emission Factors'!H4751</f>
        <v>149092414.31514767</v>
      </c>
      <c r="C4743" s="79">
        <f ca="1">('Activity Data'!B4749*$C$4)*'Emission Factors'!I4751</f>
        <v>72552933.981766194</v>
      </c>
      <c r="D4743" s="79">
        <f ca="1">('Activity Data'!B4749*$D$4)*'Emission Factors'!J4751</f>
        <v>22906522.91436398</v>
      </c>
      <c r="E4743" s="79">
        <f t="shared" ca="1" si="74"/>
        <v>244551871.21127784</v>
      </c>
    </row>
    <row r="4744" spans="1:5" s="62" customFormat="1" ht="12.75" x14ac:dyDescent="0.2">
      <c r="A4744" s="85">
        <v>4740</v>
      </c>
      <c r="B4744" s="79">
        <f ca="1">('Activity Data'!B4750*$B$4)*'Emission Factors'!H4752</f>
        <v>160020229.50564504</v>
      </c>
      <c r="C4744" s="79">
        <f ca="1">('Activity Data'!B4750*$C$4)*'Emission Factors'!I4752</f>
        <v>73526238.703110307</v>
      </c>
      <c r="D4744" s="79">
        <f ca="1">('Activity Data'!B4750*$D$4)*'Emission Factors'!J4752</f>
        <v>24829011.131148629</v>
      </c>
      <c r="E4744" s="79">
        <f t="shared" ca="1" si="74"/>
        <v>258375479.33990398</v>
      </c>
    </row>
    <row r="4745" spans="1:5" s="62" customFormat="1" ht="12.75" x14ac:dyDescent="0.2">
      <c r="A4745" s="85">
        <v>4741</v>
      </c>
      <c r="B4745" s="79">
        <f ca="1">('Activity Data'!B4751*$B$4)*'Emission Factors'!H4753</f>
        <v>145556375.87778708</v>
      </c>
      <c r="C4745" s="79">
        <f ca="1">('Activity Data'!B4751*$C$4)*'Emission Factors'!I4753</f>
        <v>69913703.560695201</v>
      </c>
      <c r="D4745" s="79">
        <f ca="1">('Activity Data'!B4751*$D$4)*'Emission Factors'!J4753</f>
        <v>22082629.28418348</v>
      </c>
      <c r="E4745" s="79">
        <f t="shared" ca="1" si="74"/>
        <v>237552708.72266576</v>
      </c>
    </row>
    <row r="4746" spans="1:5" s="62" customFormat="1" ht="12.75" x14ac:dyDescent="0.2">
      <c r="A4746" s="85">
        <v>4742</v>
      </c>
      <c r="B4746" s="79">
        <f ca="1">('Activity Data'!B4752*$B$4)*'Emission Factors'!H4754</f>
        <v>128944109.67714724</v>
      </c>
      <c r="C4746" s="79">
        <f ca="1">('Activity Data'!B4752*$C$4)*'Emission Factors'!I4754</f>
        <v>60826078.255100727</v>
      </c>
      <c r="D4746" s="79">
        <f ca="1">('Activity Data'!B4752*$D$4)*'Emission Factors'!J4754</f>
        <v>19977133.704592057</v>
      </c>
      <c r="E4746" s="79">
        <f t="shared" ca="1" si="74"/>
        <v>209747321.63684002</v>
      </c>
    </row>
    <row r="4747" spans="1:5" s="62" customFormat="1" ht="12.75" x14ac:dyDescent="0.2">
      <c r="A4747" s="85">
        <v>4743</v>
      </c>
      <c r="B4747" s="79">
        <f ca="1">('Activity Data'!B4753*$B$4)*'Emission Factors'!H4755</f>
        <v>140211674.98798084</v>
      </c>
      <c r="C4747" s="79">
        <f ca="1">('Activity Data'!B4753*$C$4)*'Emission Factors'!I4755</f>
        <v>61254482.429323457</v>
      </c>
      <c r="D4747" s="79">
        <f ca="1">('Activity Data'!B4753*$D$4)*'Emission Factors'!J4755</f>
        <v>24047894.362275619</v>
      </c>
      <c r="E4747" s="79">
        <f t="shared" ca="1" si="74"/>
        <v>225514051.77957994</v>
      </c>
    </row>
    <row r="4748" spans="1:5" s="62" customFormat="1" ht="12.75" x14ac:dyDescent="0.2">
      <c r="A4748" s="85">
        <v>4744</v>
      </c>
      <c r="B4748" s="79">
        <f ca="1">('Activity Data'!B4754*$B$4)*'Emission Factors'!H4756</f>
        <v>134410900.43984205</v>
      </c>
      <c r="C4748" s="79">
        <f ca="1">('Activity Data'!B4754*$C$4)*'Emission Factors'!I4756</f>
        <v>62421685.088609025</v>
      </c>
      <c r="D4748" s="79">
        <f ca="1">('Activity Data'!B4754*$D$4)*'Emission Factors'!J4756</f>
        <v>20651655.266384643</v>
      </c>
      <c r="E4748" s="79">
        <f t="shared" ca="1" si="74"/>
        <v>217484240.79483572</v>
      </c>
    </row>
    <row r="4749" spans="1:5" s="62" customFormat="1" ht="12.75" x14ac:dyDescent="0.2">
      <c r="A4749" s="85">
        <v>4745</v>
      </c>
      <c r="B4749" s="79">
        <f ca="1">('Activity Data'!B4755*$B$4)*'Emission Factors'!H4757</f>
        <v>140218633.40978235</v>
      </c>
      <c r="C4749" s="79">
        <f ca="1">('Activity Data'!B4755*$C$4)*'Emission Factors'!I4757</f>
        <v>62048505.946013466</v>
      </c>
      <c r="D4749" s="79">
        <f ca="1">('Activity Data'!B4755*$D$4)*'Emission Factors'!J4757</f>
        <v>20643399.106609132</v>
      </c>
      <c r="E4749" s="79">
        <f t="shared" ca="1" si="74"/>
        <v>222910538.46240494</v>
      </c>
    </row>
    <row r="4750" spans="1:5" s="62" customFormat="1" ht="12.75" x14ac:dyDescent="0.2">
      <c r="A4750" s="85">
        <v>4746</v>
      </c>
      <c r="B4750" s="79">
        <f ca="1">('Activity Data'!B4756*$B$4)*'Emission Factors'!H4758</f>
        <v>151622646.40624142</v>
      </c>
      <c r="C4750" s="79">
        <f ca="1">('Activity Data'!B4756*$C$4)*'Emission Factors'!I4758</f>
        <v>75793270.671735957</v>
      </c>
      <c r="D4750" s="79">
        <f ca="1">('Activity Data'!B4756*$D$4)*'Emission Factors'!J4758</f>
        <v>22157594.5420039</v>
      </c>
      <c r="E4750" s="79">
        <f t="shared" ca="1" si="74"/>
        <v>249573511.61998126</v>
      </c>
    </row>
    <row r="4751" spans="1:5" s="62" customFormat="1" ht="12.75" x14ac:dyDescent="0.2">
      <c r="A4751" s="85">
        <v>4747</v>
      </c>
      <c r="B4751" s="79">
        <f ca="1">('Activity Data'!B4757*$B$4)*'Emission Factors'!H4759</f>
        <v>139029683.27757132</v>
      </c>
      <c r="C4751" s="79">
        <f ca="1">('Activity Data'!B4757*$C$4)*'Emission Factors'!I4759</f>
        <v>62983472.249328434</v>
      </c>
      <c r="D4751" s="79">
        <f ca="1">('Activity Data'!B4757*$D$4)*'Emission Factors'!J4759</f>
        <v>22040932.366473079</v>
      </c>
      <c r="E4751" s="79">
        <f t="shared" ca="1" si="74"/>
        <v>224054087.89337283</v>
      </c>
    </row>
    <row r="4752" spans="1:5" s="62" customFormat="1" ht="12.75" x14ac:dyDescent="0.2">
      <c r="A4752" s="85">
        <v>4748</v>
      </c>
      <c r="B4752" s="79">
        <f ca="1">('Activity Data'!B4758*$B$4)*'Emission Factors'!H4760</f>
        <v>128420057.33999673</v>
      </c>
      <c r="C4752" s="79">
        <f ca="1">('Activity Data'!B4758*$C$4)*'Emission Factors'!I4760</f>
        <v>63366429.658192784</v>
      </c>
      <c r="D4752" s="79">
        <f ca="1">('Activity Data'!B4758*$D$4)*'Emission Factors'!J4760</f>
        <v>19098537.73063793</v>
      </c>
      <c r="E4752" s="79">
        <f t="shared" ca="1" si="74"/>
        <v>210885024.72882745</v>
      </c>
    </row>
    <row r="4753" spans="1:5" s="62" customFormat="1" ht="12.75" x14ac:dyDescent="0.2">
      <c r="A4753" s="85">
        <v>4749</v>
      </c>
      <c r="B4753" s="79">
        <f ca="1">('Activity Data'!B4759*$B$4)*'Emission Factors'!H4761</f>
        <v>141763316.38759649</v>
      </c>
      <c r="C4753" s="79">
        <f ca="1">('Activity Data'!B4759*$C$4)*'Emission Factors'!I4761</f>
        <v>68947752.352116227</v>
      </c>
      <c r="D4753" s="79">
        <f ca="1">('Activity Data'!B4759*$D$4)*'Emission Factors'!J4761</f>
        <v>23392605.077805363</v>
      </c>
      <c r="E4753" s="79">
        <f t="shared" ca="1" si="74"/>
        <v>234103673.81751809</v>
      </c>
    </row>
    <row r="4754" spans="1:5" s="62" customFormat="1" ht="12.75" x14ac:dyDescent="0.2">
      <c r="A4754" s="85">
        <v>4750</v>
      </c>
      <c r="B4754" s="79">
        <f ca="1">('Activity Data'!B4760*$B$4)*'Emission Factors'!H4762</f>
        <v>130319788.01296876</v>
      </c>
      <c r="C4754" s="79">
        <f ca="1">('Activity Data'!B4760*$C$4)*'Emission Factors'!I4762</f>
        <v>62439430.991834223</v>
      </c>
      <c r="D4754" s="79">
        <f ca="1">('Activity Data'!B4760*$D$4)*'Emission Factors'!J4762</f>
        <v>20485897.224780329</v>
      </c>
      <c r="E4754" s="79">
        <f t="shared" ca="1" si="74"/>
        <v>213245116.22958332</v>
      </c>
    </row>
    <row r="4755" spans="1:5" s="62" customFormat="1" ht="12.75" x14ac:dyDescent="0.2">
      <c r="A4755" s="85">
        <v>4751</v>
      </c>
      <c r="B4755" s="79">
        <f ca="1">('Activity Data'!B4761*$B$4)*'Emission Factors'!H4763</f>
        <v>172443103.47725311</v>
      </c>
      <c r="C4755" s="79">
        <f ca="1">('Activity Data'!B4761*$C$4)*'Emission Factors'!I4763</f>
        <v>81016345.754097939</v>
      </c>
      <c r="D4755" s="79">
        <f ca="1">('Activity Data'!B4761*$D$4)*'Emission Factors'!J4763</f>
        <v>26298298.046938226</v>
      </c>
      <c r="E4755" s="79">
        <f t="shared" ca="1" si="74"/>
        <v>279757747.27828926</v>
      </c>
    </row>
    <row r="4756" spans="1:5" s="62" customFormat="1" ht="12.75" x14ac:dyDescent="0.2">
      <c r="A4756" s="85">
        <v>4752</v>
      </c>
      <c r="B4756" s="79">
        <f ca="1">('Activity Data'!B4762*$B$4)*'Emission Factors'!H4764</f>
        <v>122977664.07120167</v>
      </c>
      <c r="C4756" s="79">
        <f ca="1">('Activity Data'!B4762*$C$4)*'Emission Factors'!I4764</f>
        <v>62619417.910957374</v>
      </c>
      <c r="D4756" s="79">
        <f ca="1">('Activity Data'!B4762*$D$4)*'Emission Factors'!J4764</f>
        <v>19182401.585323997</v>
      </c>
      <c r="E4756" s="79">
        <f t="shared" ca="1" si="74"/>
        <v>204779483.56748304</v>
      </c>
    </row>
    <row r="4757" spans="1:5" s="62" customFormat="1" ht="12.75" x14ac:dyDescent="0.2">
      <c r="A4757" s="85">
        <v>4753</v>
      </c>
      <c r="B4757" s="79">
        <f ca="1">('Activity Data'!B4763*$B$4)*'Emission Factors'!H4765</f>
        <v>148122325.01293203</v>
      </c>
      <c r="C4757" s="79">
        <f ca="1">('Activity Data'!B4763*$C$4)*'Emission Factors'!I4765</f>
        <v>68367457.018277526</v>
      </c>
      <c r="D4757" s="79">
        <f ca="1">('Activity Data'!B4763*$D$4)*'Emission Factors'!J4765</f>
        <v>23369910.900497977</v>
      </c>
      <c r="E4757" s="79">
        <f t="shared" ca="1" si="74"/>
        <v>239859692.93170753</v>
      </c>
    </row>
    <row r="4758" spans="1:5" s="62" customFormat="1" ht="12.75" x14ac:dyDescent="0.2">
      <c r="A4758" s="85">
        <v>4754</v>
      </c>
      <c r="B4758" s="79">
        <f ca="1">('Activity Data'!B4764*$B$4)*'Emission Factors'!H4766</f>
        <v>133947668.76317893</v>
      </c>
      <c r="C4758" s="79">
        <f ca="1">('Activity Data'!B4764*$C$4)*'Emission Factors'!I4766</f>
        <v>66755517.52505742</v>
      </c>
      <c r="D4758" s="79">
        <f ca="1">('Activity Data'!B4764*$D$4)*'Emission Factors'!J4766</f>
        <v>21575674.32744671</v>
      </c>
      <c r="E4758" s="79">
        <f t="shared" ca="1" si="74"/>
        <v>222278860.61568305</v>
      </c>
    </row>
    <row r="4759" spans="1:5" s="62" customFormat="1" ht="12.75" x14ac:dyDescent="0.2">
      <c r="A4759" s="85">
        <v>4755</v>
      </c>
      <c r="B4759" s="79">
        <f ca="1">('Activity Data'!B4765*$B$4)*'Emission Factors'!H4767</f>
        <v>134872318.61009523</v>
      </c>
      <c r="C4759" s="79">
        <f ca="1">('Activity Data'!B4765*$C$4)*'Emission Factors'!I4767</f>
        <v>64688469.509962156</v>
      </c>
      <c r="D4759" s="79">
        <f ca="1">('Activity Data'!B4765*$D$4)*'Emission Factors'!J4767</f>
        <v>20630078.435610659</v>
      </c>
      <c r="E4759" s="79">
        <f t="shared" ca="1" si="74"/>
        <v>220190866.55566806</v>
      </c>
    </row>
    <row r="4760" spans="1:5" s="62" customFormat="1" ht="12.75" x14ac:dyDescent="0.2">
      <c r="A4760" s="85">
        <v>4756</v>
      </c>
      <c r="B4760" s="79">
        <f ca="1">('Activity Data'!B4766*$B$4)*'Emission Factors'!H4768</f>
        <v>119176814.81715885</v>
      </c>
      <c r="C4760" s="79">
        <f ca="1">('Activity Data'!B4766*$C$4)*'Emission Factors'!I4768</f>
        <v>54069873.053616814</v>
      </c>
      <c r="D4760" s="79">
        <f ca="1">('Activity Data'!B4766*$D$4)*'Emission Factors'!J4768</f>
        <v>18727097.325701099</v>
      </c>
      <c r="E4760" s="79">
        <f t="shared" ca="1" si="74"/>
        <v>191973785.19647676</v>
      </c>
    </row>
    <row r="4761" spans="1:5" s="62" customFormat="1" ht="12.75" x14ac:dyDescent="0.2">
      <c r="A4761" s="85">
        <v>4757</v>
      </c>
      <c r="B4761" s="79">
        <f ca="1">('Activity Data'!B4767*$B$4)*'Emission Factors'!H4769</f>
        <v>142340530.93842432</v>
      </c>
      <c r="C4761" s="79">
        <f ca="1">('Activity Data'!B4767*$C$4)*'Emission Factors'!I4769</f>
        <v>66730438.309054419</v>
      </c>
      <c r="D4761" s="79">
        <f ca="1">('Activity Data'!B4767*$D$4)*'Emission Factors'!J4769</f>
        <v>22434497.020649794</v>
      </c>
      <c r="E4761" s="79">
        <f t="shared" ca="1" si="74"/>
        <v>231505466.26812851</v>
      </c>
    </row>
    <row r="4762" spans="1:5" s="62" customFormat="1" ht="12.75" x14ac:dyDescent="0.2">
      <c r="A4762" s="85">
        <v>4758</v>
      </c>
      <c r="B4762" s="79">
        <f ca="1">('Activity Data'!B4768*$B$4)*'Emission Factors'!H4770</f>
        <v>143608142.36585584</v>
      </c>
      <c r="C4762" s="79">
        <f ca="1">('Activity Data'!B4768*$C$4)*'Emission Factors'!I4770</f>
        <v>67361339.177450582</v>
      </c>
      <c r="D4762" s="79">
        <f ca="1">('Activity Data'!B4768*$D$4)*'Emission Factors'!J4770</f>
        <v>23957590.136175677</v>
      </c>
      <c r="E4762" s="79">
        <f t="shared" ca="1" si="74"/>
        <v>234927071.6794821</v>
      </c>
    </row>
    <row r="4763" spans="1:5" s="62" customFormat="1" ht="12.75" x14ac:dyDescent="0.2">
      <c r="A4763" s="85">
        <v>4759</v>
      </c>
      <c r="B4763" s="79">
        <f ca="1">('Activity Data'!B4769*$B$4)*'Emission Factors'!H4771</f>
        <v>129579102.76722234</v>
      </c>
      <c r="C4763" s="79">
        <f ca="1">('Activity Data'!B4769*$C$4)*'Emission Factors'!I4771</f>
        <v>59840170.579397187</v>
      </c>
      <c r="D4763" s="79">
        <f ca="1">('Activity Data'!B4769*$D$4)*'Emission Factors'!J4771</f>
        <v>19218691.656017698</v>
      </c>
      <c r="E4763" s="79">
        <f t="shared" ca="1" si="74"/>
        <v>208637965.00263724</v>
      </c>
    </row>
    <row r="4764" spans="1:5" s="62" customFormat="1" ht="12.75" x14ac:dyDescent="0.2">
      <c r="A4764" s="85">
        <v>4760</v>
      </c>
      <c r="B4764" s="79">
        <f ca="1">('Activity Data'!B4770*$B$4)*'Emission Factors'!H4772</f>
        <v>155071847.43639633</v>
      </c>
      <c r="C4764" s="79">
        <f ca="1">('Activity Data'!B4770*$C$4)*'Emission Factors'!I4772</f>
        <v>70915655.638078883</v>
      </c>
      <c r="D4764" s="79">
        <f ca="1">('Activity Data'!B4770*$D$4)*'Emission Factors'!J4772</f>
        <v>22761921.037391037</v>
      </c>
      <c r="E4764" s="79">
        <f t="shared" ca="1" si="74"/>
        <v>248749424.11186627</v>
      </c>
    </row>
    <row r="4765" spans="1:5" s="62" customFormat="1" ht="12.75" x14ac:dyDescent="0.2">
      <c r="A4765" s="85">
        <v>4761</v>
      </c>
      <c r="B4765" s="79">
        <f ca="1">('Activity Data'!B4771*$B$4)*'Emission Factors'!H4773</f>
        <v>135340277.41152936</v>
      </c>
      <c r="C4765" s="79">
        <f ca="1">('Activity Data'!B4771*$C$4)*'Emission Factors'!I4773</f>
        <v>58959088.673198938</v>
      </c>
      <c r="D4765" s="79">
        <f ca="1">('Activity Data'!B4771*$D$4)*'Emission Factors'!J4773</f>
        <v>21193493.3949118</v>
      </c>
      <c r="E4765" s="79">
        <f t="shared" ca="1" si="74"/>
        <v>215492859.4796401</v>
      </c>
    </row>
    <row r="4766" spans="1:5" s="62" customFormat="1" ht="12.75" x14ac:dyDescent="0.2">
      <c r="A4766" s="85">
        <v>4762</v>
      </c>
      <c r="B4766" s="79">
        <f ca="1">('Activity Data'!B4772*$B$4)*'Emission Factors'!H4774</f>
        <v>141587737.77555928</v>
      </c>
      <c r="C4766" s="79">
        <f ca="1">('Activity Data'!B4772*$C$4)*'Emission Factors'!I4774</f>
        <v>68706615.198106021</v>
      </c>
      <c r="D4766" s="79">
        <f ca="1">('Activity Data'!B4772*$D$4)*'Emission Factors'!J4774</f>
        <v>22125880.577878118</v>
      </c>
      <c r="E4766" s="79">
        <f t="shared" ca="1" si="74"/>
        <v>232420233.55154341</v>
      </c>
    </row>
    <row r="4767" spans="1:5" s="62" customFormat="1" ht="12.75" x14ac:dyDescent="0.2">
      <c r="A4767" s="85">
        <v>4763</v>
      </c>
      <c r="B4767" s="79">
        <f ca="1">('Activity Data'!B4773*$B$4)*'Emission Factors'!H4775</f>
        <v>138443670.82996553</v>
      </c>
      <c r="C4767" s="79">
        <f ca="1">('Activity Data'!B4773*$C$4)*'Emission Factors'!I4775</f>
        <v>61319289.779981978</v>
      </c>
      <c r="D4767" s="79">
        <f ca="1">('Activity Data'!B4773*$D$4)*'Emission Factors'!J4775</f>
        <v>20794836.23986524</v>
      </c>
      <c r="E4767" s="79">
        <f t="shared" ca="1" si="74"/>
        <v>220557796.84981275</v>
      </c>
    </row>
    <row r="4768" spans="1:5" s="62" customFormat="1" ht="12.75" x14ac:dyDescent="0.2">
      <c r="A4768" s="85">
        <v>4764</v>
      </c>
      <c r="B4768" s="79">
        <f ca="1">('Activity Data'!B4774*$B$4)*'Emission Factors'!H4776</f>
        <v>150496474.97880089</v>
      </c>
      <c r="C4768" s="79">
        <f ca="1">('Activity Data'!B4774*$C$4)*'Emission Factors'!I4776</f>
        <v>72130635.991859928</v>
      </c>
      <c r="D4768" s="79">
        <f ca="1">('Activity Data'!B4774*$D$4)*'Emission Factors'!J4776</f>
        <v>21788559.147760898</v>
      </c>
      <c r="E4768" s="79">
        <f t="shared" ca="1" si="74"/>
        <v>244415670.1184217</v>
      </c>
    </row>
    <row r="4769" spans="1:5" s="62" customFormat="1" ht="12.75" x14ac:dyDescent="0.2">
      <c r="A4769" s="85">
        <v>4765</v>
      </c>
      <c r="B4769" s="79">
        <f ca="1">('Activity Data'!B4775*$B$4)*'Emission Factors'!H4777</f>
        <v>147988680.34714764</v>
      </c>
      <c r="C4769" s="79">
        <f ca="1">('Activity Data'!B4775*$C$4)*'Emission Factors'!I4777</f>
        <v>69739526.11128141</v>
      </c>
      <c r="D4769" s="79">
        <f ca="1">('Activity Data'!B4775*$D$4)*'Emission Factors'!J4777</f>
        <v>22777752.008445729</v>
      </c>
      <c r="E4769" s="79">
        <f t="shared" ca="1" si="74"/>
        <v>240505958.46687478</v>
      </c>
    </row>
    <row r="4770" spans="1:5" s="62" customFormat="1" ht="12.75" x14ac:dyDescent="0.2">
      <c r="A4770" s="85">
        <v>4766</v>
      </c>
      <c r="B4770" s="79">
        <f ca="1">('Activity Data'!B4776*$B$4)*'Emission Factors'!H4778</f>
        <v>147930208.71603492</v>
      </c>
      <c r="C4770" s="79">
        <f ca="1">('Activity Data'!B4776*$C$4)*'Emission Factors'!I4778</f>
        <v>70291240.496756524</v>
      </c>
      <c r="D4770" s="79">
        <f ca="1">('Activity Data'!B4776*$D$4)*'Emission Factors'!J4778</f>
        <v>21496385.995275151</v>
      </c>
      <c r="E4770" s="79">
        <f t="shared" ca="1" si="74"/>
        <v>239717835.20806658</v>
      </c>
    </row>
    <row r="4771" spans="1:5" s="62" customFormat="1" ht="12.75" x14ac:dyDescent="0.2">
      <c r="A4771" s="85">
        <v>4767</v>
      </c>
      <c r="B4771" s="79">
        <f ca="1">('Activity Data'!B4777*$B$4)*'Emission Factors'!H4779</f>
        <v>138520418.69312146</v>
      </c>
      <c r="C4771" s="79">
        <f ca="1">('Activity Data'!B4777*$C$4)*'Emission Factors'!I4779</f>
        <v>63702127.959310926</v>
      </c>
      <c r="D4771" s="79">
        <f ca="1">('Activity Data'!B4777*$D$4)*'Emission Factors'!J4779</f>
        <v>22304390.712937463</v>
      </c>
      <c r="E4771" s="79">
        <f t="shared" ca="1" si="74"/>
        <v>224526937.36536986</v>
      </c>
    </row>
    <row r="4772" spans="1:5" s="62" customFormat="1" ht="12.75" x14ac:dyDescent="0.2">
      <c r="A4772" s="85">
        <v>4768</v>
      </c>
      <c r="B4772" s="79">
        <f ca="1">('Activity Data'!B4778*$B$4)*'Emission Factors'!H4780</f>
        <v>148689573.88493785</v>
      </c>
      <c r="C4772" s="79">
        <f ca="1">('Activity Data'!B4778*$C$4)*'Emission Factors'!I4780</f>
        <v>70231987.128598228</v>
      </c>
      <c r="D4772" s="79">
        <f ca="1">('Activity Data'!B4778*$D$4)*'Emission Factors'!J4780</f>
        <v>23527228.39745947</v>
      </c>
      <c r="E4772" s="79">
        <f t="shared" ca="1" si="74"/>
        <v>242448789.41099557</v>
      </c>
    </row>
    <row r="4773" spans="1:5" s="62" customFormat="1" ht="12.75" x14ac:dyDescent="0.2">
      <c r="A4773" s="85">
        <v>4769</v>
      </c>
      <c r="B4773" s="79">
        <f ca="1">('Activity Data'!B4779*$B$4)*'Emission Factors'!H4781</f>
        <v>132236223.13869429</v>
      </c>
      <c r="C4773" s="79">
        <f ca="1">('Activity Data'!B4779*$C$4)*'Emission Factors'!I4781</f>
        <v>61411365.385062754</v>
      </c>
      <c r="D4773" s="79">
        <f ca="1">('Activity Data'!B4779*$D$4)*'Emission Factors'!J4781</f>
        <v>19742039.693491146</v>
      </c>
      <c r="E4773" s="79">
        <f t="shared" ca="1" si="74"/>
        <v>213389628.2172482</v>
      </c>
    </row>
    <row r="4774" spans="1:5" s="62" customFormat="1" ht="12.75" x14ac:dyDescent="0.2">
      <c r="A4774" s="85">
        <v>4770</v>
      </c>
      <c r="B4774" s="79">
        <f ca="1">('Activity Data'!B4780*$B$4)*'Emission Factors'!H4782</f>
        <v>160011558.2726191</v>
      </c>
      <c r="C4774" s="79">
        <f ca="1">('Activity Data'!B4780*$C$4)*'Emission Factors'!I4782</f>
        <v>76389906.07650359</v>
      </c>
      <c r="D4774" s="79">
        <f ca="1">('Activity Data'!B4780*$D$4)*'Emission Factors'!J4782</f>
        <v>24730258.874076892</v>
      </c>
      <c r="E4774" s="79">
        <f t="shared" ca="1" si="74"/>
        <v>261131723.22319961</v>
      </c>
    </row>
    <row r="4775" spans="1:5" s="62" customFormat="1" ht="12.75" x14ac:dyDescent="0.2">
      <c r="A4775" s="85">
        <v>4771</v>
      </c>
      <c r="B4775" s="79">
        <f ca="1">('Activity Data'!B4781*$B$4)*'Emission Factors'!H4783</f>
        <v>138054116.38158447</v>
      </c>
      <c r="C4775" s="79">
        <f ca="1">('Activity Data'!B4781*$C$4)*'Emission Factors'!I4783</f>
        <v>66933808.675013565</v>
      </c>
      <c r="D4775" s="79">
        <f ca="1">('Activity Data'!B4781*$D$4)*'Emission Factors'!J4783</f>
        <v>21661635.11241604</v>
      </c>
      <c r="E4775" s="79">
        <f t="shared" ca="1" si="74"/>
        <v>226649560.16901407</v>
      </c>
    </row>
    <row r="4776" spans="1:5" s="62" customFormat="1" ht="12.75" x14ac:dyDescent="0.2">
      <c r="A4776" s="85">
        <v>4772</v>
      </c>
      <c r="B4776" s="79">
        <f ca="1">('Activity Data'!B4782*$B$4)*'Emission Factors'!H4784</f>
        <v>141885580.16280147</v>
      </c>
      <c r="C4776" s="79">
        <f ca="1">('Activity Data'!B4782*$C$4)*'Emission Factors'!I4784</f>
        <v>65264327.3354965</v>
      </c>
      <c r="D4776" s="79">
        <f ca="1">('Activity Data'!B4782*$D$4)*'Emission Factors'!J4784</f>
        <v>21956317.262758549</v>
      </c>
      <c r="E4776" s="79">
        <f t="shared" ca="1" si="74"/>
        <v>229106224.76105654</v>
      </c>
    </row>
    <row r="4777" spans="1:5" s="62" customFormat="1" ht="12.75" x14ac:dyDescent="0.2">
      <c r="A4777" s="85">
        <v>4773</v>
      </c>
      <c r="B4777" s="79">
        <f ca="1">('Activity Data'!B4783*$B$4)*'Emission Factors'!H4785</f>
        <v>137788067.08891779</v>
      </c>
      <c r="C4777" s="79">
        <f ca="1">('Activity Data'!B4783*$C$4)*'Emission Factors'!I4785</f>
        <v>64681750.901315689</v>
      </c>
      <c r="D4777" s="79">
        <f ca="1">('Activity Data'!B4783*$D$4)*'Emission Factors'!J4785</f>
        <v>21841797.179497797</v>
      </c>
      <c r="E4777" s="79">
        <f t="shared" ca="1" si="74"/>
        <v>224311615.16973129</v>
      </c>
    </row>
    <row r="4778" spans="1:5" s="62" customFormat="1" ht="12.75" x14ac:dyDescent="0.2">
      <c r="A4778" s="85">
        <v>4774</v>
      </c>
      <c r="B4778" s="79">
        <f ca="1">('Activity Data'!B4784*$B$4)*'Emission Factors'!H4786</f>
        <v>154604511.67691612</v>
      </c>
      <c r="C4778" s="79">
        <f ca="1">('Activity Data'!B4784*$C$4)*'Emission Factors'!I4786</f>
        <v>70533215.316941962</v>
      </c>
      <c r="D4778" s="79">
        <f ca="1">('Activity Data'!B4784*$D$4)*'Emission Factors'!J4786</f>
        <v>24284555.369601369</v>
      </c>
      <c r="E4778" s="79">
        <f t="shared" ca="1" si="74"/>
        <v>249422282.36345947</v>
      </c>
    </row>
    <row r="4779" spans="1:5" s="62" customFormat="1" ht="12.75" x14ac:dyDescent="0.2">
      <c r="A4779" s="85">
        <v>4775</v>
      </c>
      <c r="B4779" s="79">
        <f ca="1">('Activity Data'!B4785*$B$4)*'Emission Factors'!H4787</f>
        <v>150313919.31365082</v>
      </c>
      <c r="C4779" s="79">
        <f ca="1">('Activity Data'!B4785*$C$4)*'Emission Factors'!I4787</f>
        <v>69800718.113998905</v>
      </c>
      <c r="D4779" s="79">
        <f ca="1">('Activity Data'!B4785*$D$4)*'Emission Factors'!J4787</f>
        <v>22335386.44732032</v>
      </c>
      <c r="E4779" s="79">
        <f t="shared" ca="1" si="74"/>
        <v>242450023.87497005</v>
      </c>
    </row>
    <row r="4780" spans="1:5" s="62" customFormat="1" ht="12.75" x14ac:dyDescent="0.2">
      <c r="A4780" s="85">
        <v>4776</v>
      </c>
      <c r="B4780" s="79">
        <f ca="1">('Activity Data'!B4786*$B$4)*'Emission Factors'!H4788</f>
        <v>120349181.52577363</v>
      </c>
      <c r="C4780" s="79">
        <f ca="1">('Activity Data'!B4786*$C$4)*'Emission Factors'!I4788</f>
        <v>55978644.538342878</v>
      </c>
      <c r="D4780" s="79">
        <f ca="1">('Activity Data'!B4786*$D$4)*'Emission Factors'!J4788</f>
        <v>16782483.239352196</v>
      </c>
      <c r="E4780" s="79">
        <f t="shared" ca="1" si="74"/>
        <v>193110309.3034687</v>
      </c>
    </row>
    <row r="4781" spans="1:5" s="62" customFormat="1" ht="12.75" x14ac:dyDescent="0.2">
      <c r="A4781" s="85">
        <v>4777</v>
      </c>
      <c r="B4781" s="79">
        <f ca="1">('Activity Data'!B4787*$B$4)*'Emission Factors'!H4789</f>
        <v>137179465.15932864</v>
      </c>
      <c r="C4781" s="79">
        <f ca="1">('Activity Data'!B4787*$C$4)*'Emission Factors'!I4789</f>
        <v>61795270.189998858</v>
      </c>
      <c r="D4781" s="79">
        <f ca="1">('Activity Data'!B4787*$D$4)*'Emission Factors'!J4789</f>
        <v>19561973.197917838</v>
      </c>
      <c r="E4781" s="79">
        <f t="shared" ca="1" si="74"/>
        <v>218536708.54724535</v>
      </c>
    </row>
    <row r="4782" spans="1:5" s="62" customFormat="1" ht="12.75" x14ac:dyDescent="0.2">
      <c r="A4782" s="85">
        <v>4778</v>
      </c>
      <c r="B4782" s="79">
        <f ca="1">('Activity Data'!B4788*$B$4)*'Emission Factors'!H4790</f>
        <v>138773616.35377297</v>
      </c>
      <c r="C4782" s="79">
        <f ca="1">('Activity Data'!B4788*$C$4)*'Emission Factors'!I4790</f>
        <v>65864012.08277791</v>
      </c>
      <c r="D4782" s="79">
        <f ca="1">('Activity Data'!B4788*$D$4)*'Emission Factors'!J4790</f>
        <v>21002632.948516753</v>
      </c>
      <c r="E4782" s="79">
        <f t="shared" ca="1" si="74"/>
        <v>225640261.38506764</v>
      </c>
    </row>
    <row r="4783" spans="1:5" s="62" customFormat="1" ht="12.75" x14ac:dyDescent="0.2">
      <c r="A4783" s="85">
        <v>4779</v>
      </c>
      <c r="B4783" s="79">
        <f ca="1">('Activity Data'!B4789*$B$4)*'Emission Factors'!H4791</f>
        <v>136911131.86407709</v>
      </c>
      <c r="C4783" s="79">
        <f ca="1">('Activity Data'!B4789*$C$4)*'Emission Factors'!I4791</f>
        <v>65536698.908641502</v>
      </c>
      <c r="D4783" s="79">
        <f ca="1">('Activity Data'!B4789*$D$4)*'Emission Factors'!J4791</f>
        <v>22651095.067725368</v>
      </c>
      <c r="E4783" s="79">
        <f t="shared" ca="1" si="74"/>
        <v>225098925.84044397</v>
      </c>
    </row>
    <row r="4784" spans="1:5" s="62" customFormat="1" ht="12.75" x14ac:dyDescent="0.2">
      <c r="A4784" s="85">
        <v>4780</v>
      </c>
      <c r="B4784" s="79">
        <f ca="1">('Activity Data'!B4790*$B$4)*'Emission Factors'!H4792</f>
        <v>151772584.45661461</v>
      </c>
      <c r="C4784" s="79">
        <f ca="1">('Activity Data'!B4790*$C$4)*'Emission Factors'!I4792</f>
        <v>72606808.802413285</v>
      </c>
      <c r="D4784" s="79">
        <f ca="1">('Activity Data'!B4790*$D$4)*'Emission Factors'!J4792</f>
        <v>23293534.316719633</v>
      </c>
      <c r="E4784" s="79">
        <f t="shared" ca="1" si="74"/>
        <v>247672927.57574752</v>
      </c>
    </row>
    <row r="4785" spans="1:5" s="62" customFormat="1" ht="12.75" x14ac:dyDescent="0.2">
      <c r="A4785" s="85">
        <v>4781</v>
      </c>
      <c r="B4785" s="79">
        <f ca="1">('Activity Data'!B4791*$B$4)*'Emission Factors'!H4793</f>
        <v>148329452.6601932</v>
      </c>
      <c r="C4785" s="79">
        <f ca="1">('Activity Data'!B4791*$C$4)*'Emission Factors'!I4793</f>
        <v>69136413.645831749</v>
      </c>
      <c r="D4785" s="79">
        <f ca="1">('Activity Data'!B4791*$D$4)*'Emission Factors'!J4793</f>
        <v>20939907.311507642</v>
      </c>
      <c r="E4785" s="79">
        <f t="shared" ca="1" si="74"/>
        <v>238405773.61753261</v>
      </c>
    </row>
    <row r="4786" spans="1:5" s="62" customFormat="1" ht="12.75" x14ac:dyDescent="0.2">
      <c r="A4786" s="85">
        <v>4782</v>
      </c>
      <c r="B4786" s="79">
        <f ca="1">('Activity Data'!B4792*$B$4)*'Emission Factors'!H4794</f>
        <v>143843631.69703603</v>
      </c>
      <c r="C4786" s="79">
        <f ca="1">('Activity Data'!B4792*$C$4)*'Emission Factors'!I4794</f>
        <v>64788707.725242004</v>
      </c>
      <c r="D4786" s="79">
        <f ca="1">('Activity Data'!B4792*$D$4)*'Emission Factors'!J4794</f>
        <v>21158197.556335166</v>
      </c>
      <c r="E4786" s="79">
        <f t="shared" ca="1" si="74"/>
        <v>229790536.9786132</v>
      </c>
    </row>
    <row r="4787" spans="1:5" s="62" customFormat="1" ht="12.75" x14ac:dyDescent="0.2">
      <c r="A4787" s="85">
        <v>4783</v>
      </c>
      <c r="B4787" s="79">
        <f ca="1">('Activity Data'!B4793*$B$4)*'Emission Factors'!H4795</f>
        <v>127937441.60331909</v>
      </c>
      <c r="C4787" s="79">
        <f ca="1">('Activity Data'!B4793*$C$4)*'Emission Factors'!I4795</f>
        <v>57423695.741651908</v>
      </c>
      <c r="D4787" s="79">
        <f ca="1">('Activity Data'!B4793*$D$4)*'Emission Factors'!J4795</f>
        <v>19851797.833328284</v>
      </c>
      <c r="E4787" s="79">
        <f t="shared" ca="1" si="74"/>
        <v>205212935.17829928</v>
      </c>
    </row>
    <row r="4788" spans="1:5" s="62" customFormat="1" ht="12.75" x14ac:dyDescent="0.2">
      <c r="A4788" s="85">
        <v>4784</v>
      </c>
      <c r="B4788" s="79">
        <f ca="1">('Activity Data'!B4794*$B$4)*'Emission Factors'!H4796</f>
        <v>148397239.44965038</v>
      </c>
      <c r="C4788" s="79">
        <f ca="1">('Activity Data'!B4794*$C$4)*'Emission Factors'!I4796</f>
        <v>73459832.363884985</v>
      </c>
      <c r="D4788" s="79">
        <f ca="1">('Activity Data'!B4794*$D$4)*'Emission Factors'!J4796</f>
        <v>23642828.078370947</v>
      </c>
      <c r="E4788" s="79">
        <f t="shared" ca="1" si="74"/>
        <v>245499899.89190632</v>
      </c>
    </row>
    <row r="4789" spans="1:5" s="62" customFormat="1" ht="12.75" x14ac:dyDescent="0.2">
      <c r="A4789" s="85">
        <v>4785</v>
      </c>
      <c r="B4789" s="79">
        <f ca="1">('Activity Data'!B4795*$B$4)*'Emission Factors'!H4797</f>
        <v>155224591.83597419</v>
      </c>
      <c r="C4789" s="79">
        <f ca="1">('Activity Data'!B4795*$C$4)*'Emission Factors'!I4797</f>
        <v>76104096.472737893</v>
      </c>
      <c r="D4789" s="79">
        <f ca="1">('Activity Data'!B4795*$D$4)*'Emission Factors'!J4797</f>
        <v>25059454.810248785</v>
      </c>
      <c r="E4789" s="79">
        <f t="shared" ca="1" si="74"/>
        <v>256388143.11896086</v>
      </c>
    </row>
    <row r="4790" spans="1:5" s="62" customFormat="1" ht="12.75" x14ac:dyDescent="0.2">
      <c r="A4790" s="85">
        <v>4786</v>
      </c>
      <c r="B4790" s="79">
        <f ca="1">('Activity Data'!B4796*$B$4)*'Emission Factors'!H4798</f>
        <v>124807272.40981925</v>
      </c>
      <c r="C4790" s="79">
        <f ca="1">('Activity Data'!B4796*$C$4)*'Emission Factors'!I4798</f>
        <v>57011920.294664815</v>
      </c>
      <c r="D4790" s="79">
        <f ca="1">('Activity Data'!B4796*$D$4)*'Emission Factors'!J4798</f>
        <v>18941132.71326815</v>
      </c>
      <c r="E4790" s="79">
        <f t="shared" ca="1" si="74"/>
        <v>200760325.41775221</v>
      </c>
    </row>
    <row r="4791" spans="1:5" s="62" customFormat="1" ht="12.75" x14ac:dyDescent="0.2">
      <c r="A4791" s="85">
        <v>4787</v>
      </c>
      <c r="B4791" s="79">
        <f ca="1">('Activity Data'!B4797*$B$4)*'Emission Factors'!H4799</f>
        <v>135513792.57317919</v>
      </c>
      <c r="C4791" s="79">
        <f ca="1">('Activity Data'!B4797*$C$4)*'Emission Factors'!I4799</f>
        <v>65508927.461993024</v>
      </c>
      <c r="D4791" s="79">
        <f ca="1">('Activity Data'!B4797*$D$4)*'Emission Factors'!J4799</f>
        <v>19278934.507965926</v>
      </c>
      <c r="E4791" s="79">
        <f t="shared" ca="1" si="74"/>
        <v>220301654.54313815</v>
      </c>
    </row>
    <row r="4792" spans="1:5" s="62" customFormat="1" ht="12.75" x14ac:dyDescent="0.2">
      <c r="A4792" s="85">
        <v>4788</v>
      </c>
      <c r="B4792" s="79">
        <f ca="1">('Activity Data'!B4798*$B$4)*'Emission Factors'!H4800</f>
        <v>141434041.04679441</v>
      </c>
      <c r="C4792" s="79">
        <f ca="1">('Activity Data'!B4798*$C$4)*'Emission Factors'!I4800</f>
        <v>67883845.297342658</v>
      </c>
      <c r="D4792" s="79">
        <f ca="1">('Activity Data'!B4798*$D$4)*'Emission Factors'!J4800</f>
        <v>22090148.172595128</v>
      </c>
      <c r="E4792" s="79">
        <f t="shared" ca="1" si="74"/>
        <v>231408034.51673222</v>
      </c>
    </row>
    <row r="4793" spans="1:5" s="62" customFormat="1" ht="12.75" x14ac:dyDescent="0.2">
      <c r="A4793" s="85">
        <v>4789</v>
      </c>
      <c r="B4793" s="79">
        <f ca="1">('Activity Data'!B4799*$B$4)*'Emission Factors'!H4801</f>
        <v>139352651.75036216</v>
      </c>
      <c r="C4793" s="79">
        <f ca="1">('Activity Data'!B4799*$C$4)*'Emission Factors'!I4801</f>
        <v>64979555.427154087</v>
      </c>
      <c r="D4793" s="79">
        <f ca="1">('Activity Data'!B4799*$D$4)*'Emission Factors'!J4801</f>
        <v>20015686.285930287</v>
      </c>
      <c r="E4793" s="79">
        <f t="shared" ca="1" si="74"/>
        <v>224347893.46344653</v>
      </c>
    </row>
    <row r="4794" spans="1:5" s="62" customFormat="1" ht="12.75" x14ac:dyDescent="0.2">
      <c r="A4794" s="85">
        <v>4790</v>
      </c>
      <c r="B4794" s="79">
        <f ca="1">('Activity Data'!B4800*$B$4)*'Emission Factors'!H4802</f>
        <v>142081935.46384048</v>
      </c>
      <c r="C4794" s="79">
        <f ca="1">('Activity Data'!B4800*$C$4)*'Emission Factors'!I4802</f>
        <v>65284723.475794427</v>
      </c>
      <c r="D4794" s="79">
        <f ca="1">('Activity Data'!B4800*$D$4)*'Emission Factors'!J4802</f>
        <v>22161640.553059265</v>
      </c>
      <c r="E4794" s="79">
        <f t="shared" ca="1" si="74"/>
        <v>229528299.4926942</v>
      </c>
    </row>
    <row r="4795" spans="1:5" s="62" customFormat="1" ht="12.75" x14ac:dyDescent="0.2">
      <c r="A4795" s="85">
        <v>4791</v>
      </c>
      <c r="B4795" s="79">
        <f ca="1">('Activity Data'!B4801*$B$4)*'Emission Factors'!H4803</f>
        <v>142566950.80501819</v>
      </c>
      <c r="C4795" s="79">
        <f ca="1">('Activity Data'!B4801*$C$4)*'Emission Factors'!I4803</f>
        <v>66169504.411278263</v>
      </c>
      <c r="D4795" s="79">
        <f ca="1">('Activity Data'!B4801*$D$4)*'Emission Factors'!J4803</f>
        <v>21050058.933998507</v>
      </c>
      <c r="E4795" s="79">
        <f t="shared" ca="1" si="74"/>
        <v>229786514.15029493</v>
      </c>
    </row>
    <row r="4796" spans="1:5" s="62" customFormat="1" ht="12.75" x14ac:dyDescent="0.2">
      <c r="A4796" s="85">
        <v>4792</v>
      </c>
      <c r="B4796" s="79">
        <f ca="1">('Activity Data'!B4802*$B$4)*'Emission Factors'!H4804</f>
        <v>117129428.90995599</v>
      </c>
      <c r="C4796" s="79">
        <f ca="1">('Activity Data'!B4802*$C$4)*'Emission Factors'!I4804</f>
        <v>56745685.26892399</v>
      </c>
      <c r="D4796" s="79">
        <f ca="1">('Activity Data'!B4802*$D$4)*'Emission Factors'!J4804</f>
        <v>17606579.8826399</v>
      </c>
      <c r="E4796" s="79">
        <f t="shared" ca="1" si="74"/>
        <v>191481694.06151986</v>
      </c>
    </row>
    <row r="4797" spans="1:5" s="62" customFormat="1" ht="12.75" x14ac:dyDescent="0.2">
      <c r="A4797" s="85">
        <v>4793</v>
      </c>
      <c r="B4797" s="79">
        <f ca="1">('Activity Data'!B4803*$B$4)*'Emission Factors'!H4805</f>
        <v>135283596.93595272</v>
      </c>
      <c r="C4797" s="79">
        <f ca="1">('Activity Data'!B4803*$C$4)*'Emission Factors'!I4805</f>
        <v>62802613.09195482</v>
      </c>
      <c r="D4797" s="79">
        <f ca="1">('Activity Data'!B4803*$D$4)*'Emission Factors'!J4805</f>
        <v>20811584.124217134</v>
      </c>
      <c r="E4797" s="79">
        <f t="shared" ca="1" si="74"/>
        <v>218897794.15212467</v>
      </c>
    </row>
    <row r="4798" spans="1:5" s="62" customFormat="1" ht="12.75" x14ac:dyDescent="0.2">
      <c r="A4798" s="85">
        <v>4794</v>
      </c>
      <c r="B4798" s="79">
        <f ca="1">('Activity Data'!B4804*$B$4)*'Emission Factors'!H4806</f>
        <v>131642205.77486633</v>
      </c>
      <c r="C4798" s="79">
        <f ca="1">('Activity Data'!B4804*$C$4)*'Emission Factors'!I4806</f>
        <v>59767352.304079965</v>
      </c>
      <c r="D4798" s="79">
        <f ca="1">('Activity Data'!B4804*$D$4)*'Emission Factors'!J4806</f>
        <v>19845317.441719305</v>
      </c>
      <c r="E4798" s="79">
        <f t="shared" ca="1" si="74"/>
        <v>211254875.52066559</v>
      </c>
    </row>
    <row r="4799" spans="1:5" s="62" customFormat="1" ht="12.75" x14ac:dyDescent="0.2">
      <c r="A4799" s="85">
        <v>4795</v>
      </c>
      <c r="B4799" s="79">
        <f ca="1">('Activity Data'!B4805*$B$4)*'Emission Factors'!H4807</f>
        <v>139847585.2905612</v>
      </c>
      <c r="C4799" s="79">
        <f ca="1">('Activity Data'!B4805*$C$4)*'Emission Factors'!I4807</f>
        <v>70716415.778147951</v>
      </c>
      <c r="D4799" s="79">
        <f ca="1">('Activity Data'!B4805*$D$4)*'Emission Factors'!J4807</f>
        <v>21797713.952755913</v>
      </c>
      <c r="E4799" s="79">
        <f t="shared" ca="1" si="74"/>
        <v>232361715.02146506</v>
      </c>
    </row>
    <row r="4800" spans="1:5" s="62" customFormat="1" ht="12.75" x14ac:dyDescent="0.2">
      <c r="A4800" s="85">
        <v>4796</v>
      </c>
      <c r="B4800" s="79">
        <f ca="1">('Activity Data'!B4806*$B$4)*'Emission Factors'!H4808</f>
        <v>139715149.96057704</v>
      </c>
      <c r="C4800" s="79">
        <f ca="1">('Activity Data'!B4806*$C$4)*'Emission Factors'!I4808</f>
        <v>67410486.044771433</v>
      </c>
      <c r="D4800" s="79">
        <f ca="1">('Activity Data'!B4806*$D$4)*'Emission Factors'!J4808</f>
        <v>21038585.218142934</v>
      </c>
      <c r="E4800" s="79">
        <f t="shared" ca="1" si="74"/>
        <v>228164221.2234914</v>
      </c>
    </row>
    <row r="4801" spans="1:5" s="62" customFormat="1" ht="12.75" x14ac:dyDescent="0.2">
      <c r="A4801" s="85">
        <v>4797</v>
      </c>
      <c r="B4801" s="79">
        <f ca="1">('Activity Data'!B4807*$B$4)*'Emission Factors'!H4809</f>
        <v>147054636.63504136</v>
      </c>
      <c r="C4801" s="79">
        <f ca="1">('Activity Data'!B4807*$C$4)*'Emission Factors'!I4809</f>
        <v>67128119.803388104</v>
      </c>
      <c r="D4801" s="79">
        <f ca="1">('Activity Data'!B4807*$D$4)*'Emission Factors'!J4809</f>
        <v>22002586.295113981</v>
      </c>
      <c r="E4801" s="79">
        <f t="shared" ca="1" si="74"/>
        <v>236185342.73354346</v>
      </c>
    </row>
    <row r="4802" spans="1:5" s="62" customFormat="1" ht="12.75" x14ac:dyDescent="0.2">
      <c r="A4802" s="85">
        <v>4798</v>
      </c>
      <c r="B4802" s="79">
        <f ca="1">('Activity Data'!B4808*$B$4)*'Emission Factors'!H4810</f>
        <v>147385783.72262952</v>
      </c>
      <c r="C4802" s="79">
        <f ca="1">('Activity Data'!B4808*$C$4)*'Emission Factors'!I4810</f>
        <v>71264426.35176</v>
      </c>
      <c r="D4802" s="79">
        <f ca="1">('Activity Data'!B4808*$D$4)*'Emission Factors'!J4810</f>
        <v>21860400.352726921</v>
      </c>
      <c r="E4802" s="79">
        <f t="shared" ca="1" si="74"/>
        <v>240510610.42711645</v>
      </c>
    </row>
    <row r="4803" spans="1:5" s="62" customFormat="1" ht="12.75" x14ac:dyDescent="0.2">
      <c r="A4803" s="85">
        <v>4799</v>
      </c>
      <c r="B4803" s="79">
        <f ca="1">('Activity Data'!B4809*$B$4)*'Emission Factors'!H4811</f>
        <v>139145528.26539314</v>
      </c>
      <c r="C4803" s="79">
        <f ca="1">('Activity Data'!B4809*$C$4)*'Emission Factors'!I4811</f>
        <v>65222180.870218366</v>
      </c>
      <c r="D4803" s="79">
        <f ca="1">('Activity Data'!B4809*$D$4)*'Emission Factors'!J4811</f>
        <v>20845559.619304445</v>
      </c>
      <c r="E4803" s="79">
        <f t="shared" ca="1" si="74"/>
        <v>225213268.75491595</v>
      </c>
    </row>
    <row r="4804" spans="1:5" s="62" customFormat="1" ht="12.75" x14ac:dyDescent="0.2">
      <c r="A4804" s="85">
        <v>4800</v>
      </c>
      <c r="B4804" s="79">
        <f ca="1">('Activity Data'!B4810*$B$4)*'Emission Factors'!H4812</f>
        <v>133725359.00538997</v>
      </c>
      <c r="C4804" s="79">
        <f ca="1">('Activity Data'!B4810*$C$4)*'Emission Factors'!I4812</f>
        <v>60406314.520334877</v>
      </c>
      <c r="D4804" s="79">
        <f ca="1">('Activity Data'!B4810*$D$4)*'Emission Factors'!J4812</f>
        <v>21777063.324137889</v>
      </c>
      <c r="E4804" s="79">
        <f t="shared" ca="1" si="74"/>
        <v>215908736.84986275</v>
      </c>
    </row>
    <row r="4805" spans="1:5" s="62" customFormat="1" ht="12.75" x14ac:dyDescent="0.2">
      <c r="A4805" s="85">
        <v>4801</v>
      </c>
      <c r="B4805" s="79">
        <f ca="1">('Activity Data'!B4811*$B$4)*'Emission Factors'!H4813</f>
        <v>113809547.60605805</v>
      </c>
      <c r="C4805" s="79">
        <f ca="1">('Activity Data'!B4811*$C$4)*'Emission Factors'!I4813</f>
        <v>50778321.116469994</v>
      </c>
      <c r="D4805" s="79">
        <f ca="1">('Activity Data'!B4811*$D$4)*'Emission Factors'!J4813</f>
        <v>16523774.642193152</v>
      </c>
      <c r="E4805" s="79">
        <f t="shared" ref="E4805:E4868" ca="1" si="75">SUM(B4805:D4805)</f>
        <v>181111643.36472118</v>
      </c>
    </row>
    <row r="4806" spans="1:5" s="62" customFormat="1" ht="12.75" x14ac:dyDescent="0.2">
      <c r="A4806" s="85">
        <v>4802</v>
      </c>
      <c r="B4806" s="79">
        <f ca="1">('Activity Data'!B4812*$B$4)*'Emission Factors'!H4814</f>
        <v>137178630.17443144</v>
      </c>
      <c r="C4806" s="79">
        <f ca="1">('Activity Data'!B4812*$C$4)*'Emission Factors'!I4814</f>
        <v>65837696.233940721</v>
      </c>
      <c r="D4806" s="79">
        <f ca="1">('Activity Data'!B4812*$D$4)*'Emission Factors'!J4814</f>
        <v>22004332.08354447</v>
      </c>
      <c r="E4806" s="79">
        <f t="shared" ca="1" si="75"/>
        <v>225020658.49191663</v>
      </c>
    </row>
    <row r="4807" spans="1:5" s="62" customFormat="1" ht="12.75" x14ac:dyDescent="0.2">
      <c r="A4807" s="85">
        <v>4803</v>
      </c>
      <c r="B4807" s="79">
        <f ca="1">('Activity Data'!B4813*$B$4)*'Emission Factors'!H4815</f>
        <v>161541140.58072624</v>
      </c>
      <c r="C4807" s="79">
        <f ca="1">('Activity Data'!B4813*$C$4)*'Emission Factors'!I4815</f>
        <v>72999616.653402761</v>
      </c>
      <c r="D4807" s="79">
        <f ca="1">('Activity Data'!B4813*$D$4)*'Emission Factors'!J4815</f>
        <v>24932660.157249779</v>
      </c>
      <c r="E4807" s="79">
        <f t="shared" ca="1" si="75"/>
        <v>259473417.39137879</v>
      </c>
    </row>
    <row r="4808" spans="1:5" s="62" customFormat="1" ht="12.75" x14ac:dyDescent="0.2">
      <c r="A4808" s="85">
        <v>4804</v>
      </c>
      <c r="B4808" s="79">
        <f ca="1">('Activity Data'!B4814*$B$4)*'Emission Factors'!H4816</f>
        <v>130815471.45647274</v>
      </c>
      <c r="C4808" s="79">
        <f ca="1">('Activity Data'!B4814*$C$4)*'Emission Factors'!I4816</f>
        <v>59765505.14355474</v>
      </c>
      <c r="D4808" s="79">
        <f ca="1">('Activity Data'!B4814*$D$4)*'Emission Factors'!J4816</f>
        <v>20374093.255830888</v>
      </c>
      <c r="E4808" s="79">
        <f t="shared" ca="1" si="75"/>
        <v>210955069.85585836</v>
      </c>
    </row>
    <row r="4809" spans="1:5" s="62" customFormat="1" ht="12.75" x14ac:dyDescent="0.2">
      <c r="A4809" s="85">
        <v>4805</v>
      </c>
      <c r="B4809" s="79">
        <f ca="1">('Activity Data'!B4815*$B$4)*'Emission Factors'!H4817</f>
        <v>119406385.71020533</v>
      </c>
      <c r="C4809" s="79">
        <f ca="1">('Activity Data'!B4815*$C$4)*'Emission Factors'!I4817</f>
        <v>57043125.094813012</v>
      </c>
      <c r="D4809" s="79">
        <f ca="1">('Activity Data'!B4815*$D$4)*'Emission Factors'!J4817</f>
        <v>19379334.203135386</v>
      </c>
      <c r="E4809" s="79">
        <f t="shared" ca="1" si="75"/>
        <v>195828845.00815374</v>
      </c>
    </row>
    <row r="4810" spans="1:5" s="62" customFormat="1" ht="12.75" x14ac:dyDescent="0.2">
      <c r="A4810" s="85">
        <v>4806</v>
      </c>
      <c r="B4810" s="79">
        <f ca="1">('Activity Data'!B4816*$B$4)*'Emission Factors'!H4818</f>
        <v>132404359.26148245</v>
      </c>
      <c r="C4810" s="79">
        <f ca="1">('Activity Data'!B4816*$C$4)*'Emission Factors'!I4818</f>
        <v>61979064.411915772</v>
      </c>
      <c r="D4810" s="79">
        <f ca="1">('Activity Data'!B4816*$D$4)*'Emission Factors'!J4818</f>
        <v>20588358.555393565</v>
      </c>
      <c r="E4810" s="79">
        <f t="shared" ca="1" si="75"/>
        <v>214971782.2287918</v>
      </c>
    </row>
    <row r="4811" spans="1:5" s="62" customFormat="1" ht="12.75" x14ac:dyDescent="0.2">
      <c r="A4811" s="85">
        <v>4807</v>
      </c>
      <c r="B4811" s="79">
        <f ca="1">('Activity Data'!B4817*$B$4)*'Emission Factors'!H4819</f>
        <v>128513708.36414658</v>
      </c>
      <c r="C4811" s="79">
        <f ca="1">('Activity Data'!B4817*$C$4)*'Emission Factors'!I4819</f>
        <v>59129005.099981897</v>
      </c>
      <c r="D4811" s="79">
        <f ca="1">('Activity Data'!B4817*$D$4)*'Emission Factors'!J4819</f>
        <v>21255898.595605507</v>
      </c>
      <c r="E4811" s="79">
        <f t="shared" ca="1" si="75"/>
        <v>208898612.05973399</v>
      </c>
    </row>
    <row r="4812" spans="1:5" s="62" customFormat="1" ht="12.75" x14ac:dyDescent="0.2">
      <c r="A4812" s="85">
        <v>4808</v>
      </c>
      <c r="B4812" s="79">
        <f ca="1">('Activity Data'!B4818*$B$4)*'Emission Factors'!H4820</f>
        <v>171654747.87646061</v>
      </c>
      <c r="C4812" s="79">
        <f ca="1">('Activity Data'!B4818*$C$4)*'Emission Factors'!I4820</f>
        <v>79762169.67792055</v>
      </c>
      <c r="D4812" s="79">
        <f ca="1">('Activity Data'!B4818*$D$4)*'Emission Factors'!J4820</f>
        <v>24318840.211728785</v>
      </c>
      <c r="E4812" s="79">
        <f t="shared" ca="1" si="75"/>
        <v>275735757.76610994</v>
      </c>
    </row>
    <row r="4813" spans="1:5" s="62" customFormat="1" ht="12.75" x14ac:dyDescent="0.2">
      <c r="A4813" s="85">
        <v>4809</v>
      </c>
      <c r="B4813" s="79">
        <f ca="1">('Activity Data'!B4819*$B$4)*'Emission Factors'!H4821</f>
        <v>150754402.76974374</v>
      </c>
      <c r="C4813" s="79">
        <f ca="1">('Activity Data'!B4819*$C$4)*'Emission Factors'!I4821</f>
        <v>73458326.327798188</v>
      </c>
      <c r="D4813" s="79">
        <f ca="1">('Activity Data'!B4819*$D$4)*'Emission Factors'!J4821</f>
        <v>23192992.367443439</v>
      </c>
      <c r="E4813" s="79">
        <f t="shared" ca="1" si="75"/>
        <v>247405721.46498537</v>
      </c>
    </row>
    <row r="4814" spans="1:5" s="62" customFormat="1" ht="12.75" x14ac:dyDescent="0.2">
      <c r="A4814" s="85">
        <v>4810</v>
      </c>
      <c r="B4814" s="79">
        <f ca="1">('Activity Data'!B4820*$B$4)*'Emission Factors'!H4822</f>
        <v>116710562.09952094</v>
      </c>
      <c r="C4814" s="79">
        <f ca="1">('Activity Data'!B4820*$C$4)*'Emission Factors'!I4822</f>
        <v>56203542.546478532</v>
      </c>
      <c r="D4814" s="79">
        <f ca="1">('Activity Data'!B4820*$D$4)*'Emission Factors'!J4822</f>
        <v>17675770.75412197</v>
      </c>
      <c r="E4814" s="79">
        <f t="shared" ca="1" si="75"/>
        <v>190589875.40012142</v>
      </c>
    </row>
    <row r="4815" spans="1:5" s="62" customFormat="1" ht="12.75" x14ac:dyDescent="0.2">
      <c r="A4815" s="85">
        <v>4811</v>
      </c>
      <c r="B4815" s="79">
        <f ca="1">('Activity Data'!B4821*$B$4)*'Emission Factors'!H4823</f>
        <v>145113103.34220159</v>
      </c>
      <c r="C4815" s="79">
        <f ca="1">('Activity Data'!B4821*$C$4)*'Emission Factors'!I4823</f>
        <v>66062006.998284742</v>
      </c>
      <c r="D4815" s="79">
        <f ca="1">('Activity Data'!B4821*$D$4)*'Emission Factors'!J4823</f>
        <v>21759252.655380949</v>
      </c>
      <c r="E4815" s="79">
        <f t="shared" ca="1" si="75"/>
        <v>232934362.99586731</v>
      </c>
    </row>
    <row r="4816" spans="1:5" s="62" customFormat="1" ht="12.75" x14ac:dyDescent="0.2">
      <c r="A4816" s="85">
        <v>4812</v>
      </c>
      <c r="B4816" s="79">
        <f ca="1">('Activity Data'!B4822*$B$4)*'Emission Factors'!H4824</f>
        <v>136327194.3387953</v>
      </c>
      <c r="C4816" s="79">
        <f ca="1">('Activity Data'!B4822*$C$4)*'Emission Factors'!I4824</f>
        <v>64310039.253412016</v>
      </c>
      <c r="D4816" s="79">
        <f ca="1">('Activity Data'!B4822*$D$4)*'Emission Factors'!J4824</f>
        <v>21565786.721102931</v>
      </c>
      <c r="E4816" s="79">
        <f t="shared" ca="1" si="75"/>
        <v>222203020.31331024</v>
      </c>
    </row>
    <row r="4817" spans="1:5" s="62" customFormat="1" ht="12.75" x14ac:dyDescent="0.2">
      <c r="A4817" s="85">
        <v>4813</v>
      </c>
      <c r="B4817" s="79">
        <f ca="1">('Activity Data'!B4823*$B$4)*'Emission Factors'!H4825</f>
        <v>129418151.19037002</v>
      </c>
      <c r="C4817" s="79">
        <f ca="1">('Activity Data'!B4823*$C$4)*'Emission Factors'!I4825</f>
        <v>62491111.831600003</v>
      </c>
      <c r="D4817" s="79">
        <f ca="1">('Activity Data'!B4823*$D$4)*'Emission Factors'!J4825</f>
        <v>21009069.292933926</v>
      </c>
      <c r="E4817" s="79">
        <f t="shared" ca="1" si="75"/>
        <v>212918332.31490397</v>
      </c>
    </row>
    <row r="4818" spans="1:5" s="62" customFormat="1" ht="12.75" x14ac:dyDescent="0.2">
      <c r="A4818" s="85">
        <v>4814</v>
      </c>
      <c r="B4818" s="79">
        <f ca="1">('Activity Data'!B4824*$B$4)*'Emission Factors'!H4826</f>
        <v>141871298.14776301</v>
      </c>
      <c r="C4818" s="79">
        <f ca="1">('Activity Data'!B4824*$C$4)*'Emission Factors'!I4826</f>
        <v>72174024.912864789</v>
      </c>
      <c r="D4818" s="79">
        <f ca="1">('Activity Data'!B4824*$D$4)*'Emission Factors'!J4826</f>
        <v>20047897.863226734</v>
      </c>
      <c r="E4818" s="79">
        <f t="shared" ca="1" si="75"/>
        <v>234093220.92385456</v>
      </c>
    </row>
    <row r="4819" spans="1:5" s="62" customFormat="1" ht="12.75" x14ac:dyDescent="0.2">
      <c r="A4819" s="85">
        <v>4815</v>
      </c>
      <c r="B4819" s="79">
        <f ca="1">('Activity Data'!B4825*$B$4)*'Emission Factors'!H4827</f>
        <v>154559711.09272742</v>
      </c>
      <c r="C4819" s="79">
        <f ca="1">('Activity Data'!B4825*$C$4)*'Emission Factors'!I4827</f>
        <v>74134416.108373344</v>
      </c>
      <c r="D4819" s="79">
        <f ca="1">('Activity Data'!B4825*$D$4)*'Emission Factors'!J4827</f>
        <v>25025857.624648537</v>
      </c>
      <c r="E4819" s="79">
        <f t="shared" ca="1" si="75"/>
        <v>253719984.82574931</v>
      </c>
    </row>
    <row r="4820" spans="1:5" s="62" customFormat="1" ht="12.75" x14ac:dyDescent="0.2">
      <c r="A4820" s="85">
        <v>4816</v>
      </c>
      <c r="B4820" s="79">
        <f ca="1">('Activity Data'!B4826*$B$4)*'Emission Factors'!H4828</f>
        <v>153107374.32583714</v>
      </c>
      <c r="C4820" s="79">
        <f ca="1">('Activity Data'!B4826*$C$4)*'Emission Factors'!I4828</f>
        <v>75360956.871879473</v>
      </c>
      <c r="D4820" s="79">
        <f ca="1">('Activity Data'!B4826*$D$4)*'Emission Factors'!J4828</f>
        <v>22750426.301584084</v>
      </c>
      <c r="E4820" s="79">
        <f t="shared" ca="1" si="75"/>
        <v>251218757.49930069</v>
      </c>
    </row>
    <row r="4821" spans="1:5" s="62" customFormat="1" ht="12.75" x14ac:dyDescent="0.2">
      <c r="A4821" s="85">
        <v>4817</v>
      </c>
      <c r="B4821" s="79">
        <f ca="1">('Activity Data'!B4827*$B$4)*'Emission Factors'!H4829</f>
        <v>139849960.97813371</v>
      </c>
      <c r="C4821" s="79">
        <f ca="1">('Activity Data'!B4827*$C$4)*'Emission Factors'!I4829</f>
        <v>64062148.294340372</v>
      </c>
      <c r="D4821" s="79">
        <f ca="1">('Activity Data'!B4827*$D$4)*'Emission Factors'!J4829</f>
        <v>22349001.886272281</v>
      </c>
      <c r="E4821" s="79">
        <f t="shared" ca="1" si="75"/>
        <v>226261111.15874636</v>
      </c>
    </row>
    <row r="4822" spans="1:5" s="62" customFormat="1" ht="12.75" x14ac:dyDescent="0.2">
      <c r="A4822" s="85">
        <v>4818</v>
      </c>
      <c r="B4822" s="79">
        <f ca="1">('Activity Data'!B4828*$B$4)*'Emission Factors'!H4830</f>
        <v>144409520.95858029</v>
      </c>
      <c r="C4822" s="79">
        <f ca="1">('Activity Data'!B4828*$C$4)*'Emission Factors'!I4830</f>
        <v>69607082.195951641</v>
      </c>
      <c r="D4822" s="79">
        <f ca="1">('Activity Data'!B4828*$D$4)*'Emission Factors'!J4830</f>
        <v>22685901.794327118</v>
      </c>
      <c r="E4822" s="79">
        <f t="shared" ca="1" si="75"/>
        <v>236702504.94885904</v>
      </c>
    </row>
    <row r="4823" spans="1:5" s="62" customFormat="1" ht="12.75" x14ac:dyDescent="0.2">
      <c r="A4823" s="85">
        <v>4819</v>
      </c>
      <c r="B4823" s="79">
        <f ca="1">('Activity Data'!B4829*$B$4)*'Emission Factors'!H4831</f>
        <v>133073426.27060071</v>
      </c>
      <c r="C4823" s="79">
        <f ca="1">('Activity Data'!B4829*$C$4)*'Emission Factors'!I4831</f>
        <v>58987580.667396918</v>
      </c>
      <c r="D4823" s="79">
        <f ca="1">('Activity Data'!B4829*$D$4)*'Emission Factors'!J4831</f>
        <v>20595755.441185109</v>
      </c>
      <c r="E4823" s="79">
        <f t="shared" ca="1" si="75"/>
        <v>212656762.37918276</v>
      </c>
    </row>
    <row r="4824" spans="1:5" s="62" customFormat="1" ht="12.75" x14ac:dyDescent="0.2">
      <c r="A4824" s="85">
        <v>4820</v>
      </c>
      <c r="B4824" s="79">
        <f ca="1">('Activity Data'!B4830*$B$4)*'Emission Factors'!H4832</f>
        <v>141976134.89795929</v>
      </c>
      <c r="C4824" s="79">
        <f ca="1">('Activity Data'!B4830*$C$4)*'Emission Factors'!I4832</f>
        <v>66646885.036953241</v>
      </c>
      <c r="D4824" s="79">
        <f ca="1">('Activity Data'!B4830*$D$4)*'Emission Factors'!J4832</f>
        <v>21840782.998090584</v>
      </c>
      <c r="E4824" s="79">
        <f t="shared" ca="1" si="75"/>
        <v>230463802.93300313</v>
      </c>
    </row>
    <row r="4825" spans="1:5" s="62" customFormat="1" ht="12.75" x14ac:dyDescent="0.2">
      <c r="A4825" s="85">
        <v>4821</v>
      </c>
      <c r="B4825" s="79">
        <f ca="1">('Activity Data'!B4831*$B$4)*'Emission Factors'!H4833</f>
        <v>130467583.42597221</v>
      </c>
      <c r="C4825" s="79">
        <f ca="1">('Activity Data'!B4831*$C$4)*'Emission Factors'!I4833</f>
        <v>61894370.121996097</v>
      </c>
      <c r="D4825" s="79">
        <f ca="1">('Activity Data'!B4831*$D$4)*'Emission Factors'!J4833</f>
        <v>19816802.553373769</v>
      </c>
      <c r="E4825" s="79">
        <f t="shared" ca="1" si="75"/>
        <v>212178756.10134208</v>
      </c>
    </row>
    <row r="4826" spans="1:5" s="62" customFormat="1" ht="12.75" x14ac:dyDescent="0.2">
      <c r="A4826" s="85">
        <v>4822</v>
      </c>
      <c r="B4826" s="79">
        <f ca="1">('Activity Data'!B4832*$B$4)*'Emission Factors'!H4834</f>
        <v>149538685.45231488</v>
      </c>
      <c r="C4826" s="79">
        <f ca="1">('Activity Data'!B4832*$C$4)*'Emission Factors'!I4834</f>
        <v>70845537.230048791</v>
      </c>
      <c r="D4826" s="79">
        <f ca="1">('Activity Data'!B4832*$D$4)*'Emission Factors'!J4834</f>
        <v>23600499.870863728</v>
      </c>
      <c r="E4826" s="79">
        <f t="shared" ca="1" si="75"/>
        <v>243984722.55322742</v>
      </c>
    </row>
    <row r="4827" spans="1:5" s="62" customFormat="1" ht="12.75" x14ac:dyDescent="0.2">
      <c r="A4827" s="85">
        <v>4823</v>
      </c>
      <c r="B4827" s="79">
        <f ca="1">('Activity Data'!B4833*$B$4)*'Emission Factors'!H4835</f>
        <v>145506468.24689531</v>
      </c>
      <c r="C4827" s="79">
        <f ca="1">('Activity Data'!B4833*$C$4)*'Emission Factors'!I4835</f>
        <v>70508721.678028166</v>
      </c>
      <c r="D4827" s="79">
        <f ca="1">('Activity Data'!B4833*$D$4)*'Emission Factors'!J4835</f>
        <v>23086395.285696141</v>
      </c>
      <c r="E4827" s="79">
        <f t="shared" ca="1" si="75"/>
        <v>239101585.21061963</v>
      </c>
    </row>
    <row r="4828" spans="1:5" s="62" customFormat="1" ht="12.75" x14ac:dyDescent="0.2">
      <c r="A4828" s="85">
        <v>4824</v>
      </c>
      <c r="B4828" s="79">
        <f ca="1">('Activity Data'!B4834*$B$4)*'Emission Factors'!H4836</f>
        <v>138183304.44740537</v>
      </c>
      <c r="C4828" s="79">
        <f ca="1">('Activity Data'!B4834*$C$4)*'Emission Factors'!I4836</f>
        <v>64471100.075694688</v>
      </c>
      <c r="D4828" s="79">
        <f ca="1">('Activity Data'!B4834*$D$4)*'Emission Factors'!J4836</f>
        <v>20323470.423865777</v>
      </c>
      <c r="E4828" s="79">
        <f t="shared" ca="1" si="75"/>
        <v>222977874.94696581</v>
      </c>
    </row>
    <row r="4829" spans="1:5" s="62" customFormat="1" ht="12.75" x14ac:dyDescent="0.2">
      <c r="A4829" s="85">
        <v>4825</v>
      </c>
      <c r="B4829" s="79">
        <f ca="1">('Activity Data'!B4835*$B$4)*'Emission Factors'!H4837</f>
        <v>145137067.12111479</v>
      </c>
      <c r="C4829" s="79">
        <f ca="1">('Activity Data'!B4835*$C$4)*'Emission Factors'!I4837</f>
        <v>66703429.323525354</v>
      </c>
      <c r="D4829" s="79">
        <f ca="1">('Activity Data'!B4835*$D$4)*'Emission Factors'!J4837</f>
        <v>20644575.182031814</v>
      </c>
      <c r="E4829" s="79">
        <f t="shared" ca="1" si="75"/>
        <v>232485071.62667197</v>
      </c>
    </row>
    <row r="4830" spans="1:5" s="62" customFormat="1" ht="12.75" x14ac:dyDescent="0.2">
      <c r="A4830" s="85">
        <v>4826</v>
      </c>
      <c r="B4830" s="79">
        <f ca="1">('Activity Data'!B4836*$B$4)*'Emission Factors'!H4838</f>
        <v>144433214.74817809</v>
      </c>
      <c r="C4830" s="79">
        <f ca="1">('Activity Data'!B4836*$C$4)*'Emission Factors'!I4838</f>
        <v>69601172.338637784</v>
      </c>
      <c r="D4830" s="79">
        <f ca="1">('Activity Data'!B4836*$D$4)*'Emission Factors'!J4838</f>
        <v>22391621.682213094</v>
      </c>
      <c r="E4830" s="79">
        <f t="shared" ca="1" si="75"/>
        <v>236426008.76902899</v>
      </c>
    </row>
    <row r="4831" spans="1:5" s="62" customFormat="1" ht="12.75" x14ac:dyDescent="0.2">
      <c r="A4831" s="85">
        <v>4827</v>
      </c>
      <c r="B4831" s="79">
        <f ca="1">('Activity Data'!B4837*$B$4)*'Emission Factors'!H4839</f>
        <v>139902423.37006661</v>
      </c>
      <c r="C4831" s="79">
        <f ca="1">('Activity Data'!B4837*$C$4)*'Emission Factors'!I4839</f>
        <v>64466531.149180658</v>
      </c>
      <c r="D4831" s="79">
        <f ca="1">('Activity Data'!B4837*$D$4)*'Emission Factors'!J4839</f>
        <v>21866168.924652837</v>
      </c>
      <c r="E4831" s="79">
        <f t="shared" ca="1" si="75"/>
        <v>226235123.44390011</v>
      </c>
    </row>
    <row r="4832" spans="1:5" s="62" customFormat="1" ht="12.75" x14ac:dyDescent="0.2">
      <c r="A4832" s="85">
        <v>4828</v>
      </c>
      <c r="B4832" s="79">
        <f ca="1">('Activity Data'!B4838*$B$4)*'Emission Factors'!H4840</f>
        <v>141979603.22216457</v>
      </c>
      <c r="C4832" s="79">
        <f ca="1">('Activity Data'!B4838*$C$4)*'Emission Factors'!I4840</f>
        <v>63023113.216021188</v>
      </c>
      <c r="D4832" s="79">
        <f ca="1">('Activity Data'!B4838*$D$4)*'Emission Factors'!J4840</f>
        <v>21794802.601844542</v>
      </c>
      <c r="E4832" s="79">
        <f t="shared" ca="1" si="75"/>
        <v>226797519.0400303</v>
      </c>
    </row>
    <row r="4833" spans="1:5" s="62" customFormat="1" ht="12.75" x14ac:dyDescent="0.2">
      <c r="A4833" s="85">
        <v>4829</v>
      </c>
      <c r="B4833" s="79">
        <f ca="1">('Activity Data'!B4839*$B$4)*'Emission Factors'!H4841</f>
        <v>130915798.41687319</v>
      </c>
      <c r="C4833" s="79">
        <f ca="1">('Activity Data'!B4839*$C$4)*'Emission Factors'!I4841</f>
        <v>58298001.917305015</v>
      </c>
      <c r="D4833" s="79">
        <f ca="1">('Activity Data'!B4839*$D$4)*'Emission Factors'!J4841</f>
        <v>18744756.491990309</v>
      </c>
      <c r="E4833" s="79">
        <f t="shared" ca="1" si="75"/>
        <v>207958556.82616851</v>
      </c>
    </row>
    <row r="4834" spans="1:5" s="62" customFormat="1" ht="12.75" x14ac:dyDescent="0.2">
      <c r="A4834" s="85">
        <v>4830</v>
      </c>
      <c r="B4834" s="79">
        <f ca="1">('Activity Data'!B4840*$B$4)*'Emission Factors'!H4842</f>
        <v>134572511.37831977</v>
      </c>
      <c r="C4834" s="79">
        <f ca="1">('Activity Data'!B4840*$C$4)*'Emission Factors'!I4842</f>
        <v>61686412.323729061</v>
      </c>
      <c r="D4834" s="79">
        <f ca="1">('Activity Data'!B4840*$D$4)*'Emission Factors'!J4842</f>
        <v>20132342.375060532</v>
      </c>
      <c r="E4834" s="79">
        <f t="shared" ca="1" si="75"/>
        <v>216391266.07710937</v>
      </c>
    </row>
    <row r="4835" spans="1:5" s="62" customFormat="1" ht="12.75" x14ac:dyDescent="0.2">
      <c r="A4835" s="85">
        <v>4831</v>
      </c>
      <c r="B4835" s="79">
        <f ca="1">('Activity Data'!B4841*$B$4)*'Emission Factors'!H4843</f>
        <v>143688249.68545434</v>
      </c>
      <c r="C4835" s="79">
        <f ca="1">('Activity Data'!B4841*$C$4)*'Emission Factors'!I4843</f>
        <v>68949035.644814</v>
      </c>
      <c r="D4835" s="79">
        <f ca="1">('Activity Data'!B4841*$D$4)*'Emission Factors'!J4843</f>
        <v>20988886.501009542</v>
      </c>
      <c r="E4835" s="79">
        <f t="shared" ca="1" si="75"/>
        <v>233626171.83127788</v>
      </c>
    </row>
    <row r="4836" spans="1:5" s="62" customFormat="1" ht="12.75" x14ac:dyDescent="0.2">
      <c r="A4836" s="85">
        <v>4832</v>
      </c>
      <c r="B4836" s="79">
        <f ca="1">('Activity Data'!B4842*$B$4)*'Emission Factors'!H4844</f>
        <v>151525281.02230784</v>
      </c>
      <c r="C4836" s="79">
        <f ca="1">('Activity Data'!B4842*$C$4)*'Emission Factors'!I4844</f>
        <v>64977356.085474178</v>
      </c>
      <c r="D4836" s="79">
        <f ca="1">('Activity Data'!B4842*$D$4)*'Emission Factors'!J4844</f>
        <v>23526757.23437117</v>
      </c>
      <c r="E4836" s="79">
        <f t="shared" ca="1" si="75"/>
        <v>240029394.34215319</v>
      </c>
    </row>
    <row r="4837" spans="1:5" s="62" customFormat="1" ht="12.75" x14ac:dyDescent="0.2">
      <c r="A4837" s="85">
        <v>4833</v>
      </c>
      <c r="B4837" s="79">
        <f ca="1">('Activity Data'!B4843*$B$4)*'Emission Factors'!H4845</f>
        <v>130785374.65179649</v>
      </c>
      <c r="C4837" s="79">
        <f ca="1">('Activity Data'!B4843*$C$4)*'Emission Factors'!I4845</f>
        <v>66061235.75868056</v>
      </c>
      <c r="D4837" s="79">
        <f ca="1">('Activity Data'!B4843*$D$4)*'Emission Factors'!J4845</f>
        <v>19309294.386696327</v>
      </c>
      <c r="E4837" s="79">
        <f t="shared" ca="1" si="75"/>
        <v>216155904.79717338</v>
      </c>
    </row>
    <row r="4838" spans="1:5" s="62" customFormat="1" ht="12.75" x14ac:dyDescent="0.2">
      <c r="A4838" s="85">
        <v>4834</v>
      </c>
      <c r="B4838" s="79">
        <f ca="1">('Activity Data'!B4844*$B$4)*'Emission Factors'!H4846</f>
        <v>151966919.19064382</v>
      </c>
      <c r="C4838" s="79">
        <f ca="1">('Activity Data'!B4844*$C$4)*'Emission Factors'!I4846</f>
        <v>73829676.870561913</v>
      </c>
      <c r="D4838" s="79">
        <f ca="1">('Activity Data'!B4844*$D$4)*'Emission Factors'!J4846</f>
        <v>22600987.554968663</v>
      </c>
      <c r="E4838" s="79">
        <f t="shared" ca="1" si="75"/>
        <v>248397583.6161744</v>
      </c>
    </row>
    <row r="4839" spans="1:5" s="62" customFormat="1" ht="12.75" x14ac:dyDescent="0.2">
      <c r="A4839" s="85">
        <v>4835</v>
      </c>
      <c r="B4839" s="79">
        <f ca="1">('Activity Data'!B4845*$B$4)*'Emission Factors'!H4847</f>
        <v>132005521.08735123</v>
      </c>
      <c r="C4839" s="79">
        <f ca="1">('Activity Data'!B4845*$C$4)*'Emission Factors'!I4847</f>
        <v>66079772.962342791</v>
      </c>
      <c r="D4839" s="79">
        <f ca="1">('Activity Data'!B4845*$D$4)*'Emission Factors'!J4847</f>
        <v>20281140.61706242</v>
      </c>
      <c r="E4839" s="79">
        <f t="shared" ca="1" si="75"/>
        <v>218366434.66675645</v>
      </c>
    </row>
    <row r="4840" spans="1:5" s="62" customFormat="1" ht="12.75" x14ac:dyDescent="0.2">
      <c r="A4840" s="85">
        <v>4836</v>
      </c>
      <c r="B4840" s="79">
        <f ca="1">('Activity Data'!B4846*$B$4)*'Emission Factors'!H4848</f>
        <v>135891192.5370582</v>
      </c>
      <c r="C4840" s="79">
        <f ca="1">('Activity Data'!B4846*$C$4)*'Emission Factors'!I4848</f>
        <v>63221866.259651974</v>
      </c>
      <c r="D4840" s="79">
        <f ca="1">('Activity Data'!B4846*$D$4)*'Emission Factors'!J4848</f>
        <v>20954751.547334876</v>
      </c>
      <c r="E4840" s="79">
        <f t="shared" ca="1" si="75"/>
        <v>220067810.34404507</v>
      </c>
    </row>
    <row r="4841" spans="1:5" s="62" customFormat="1" ht="12.75" x14ac:dyDescent="0.2">
      <c r="A4841" s="85">
        <v>4837</v>
      </c>
      <c r="B4841" s="79">
        <f ca="1">('Activity Data'!B4847*$B$4)*'Emission Factors'!H4849</f>
        <v>145181505.0729208</v>
      </c>
      <c r="C4841" s="79">
        <f ca="1">('Activity Data'!B4847*$C$4)*'Emission Factors'!I4849</f>
        <v>66572426.996798024</v>
      </c>
      <c r="D4841" s="79">
        <f ca="1">('Activity Data'!B4847*$D$4)*'Emission Factors'!J4849</f>
        <v>23856841.879651561</v>
      </c>
      <c r="E4841" s="79">
        <f t="shared" ca="1" si="75"/>
        <v>235610773.94937038</v>
      </c>
    </row>
    <row r="4842" spans="1:5" s="62" customFormat="1" ht="12.75" x14ac:dyDescent="0.2">
      <c r="A4842" s="85">
        <v>4838</v>
      </c>
      <c r="B4842" s="79">
        <f ca="1">('Activity Data'!B4848*$B$4)*'Emission Factors'!H4850</f>
        <v>157424173.4160693</v>
      </c>
      <c r="C4842" s="79">
        <f ca="1">('Activity Data'!B4848*$C$4)*'Emission Factors'!I4850</f>
        <v>70385653.296311691</v>
      </c>
      <c r="D4842" s="79">
        <f ca="1">('Activity Data'!B4848*$D$4)*'Emission Factors'!J4850</f>
        <v>23565139.052136477</v>
      </c>
      <c r="E4842" s="79">
        <f t="shared" ca="1" si="75"/>
        <v>251374965.76451749</v>
      </c>
    </row>
    <row r="4843" spans="1:5" s="62" customFormat="1" ht="12.75" x14ac:dyDescent="0.2">
      <c r="A4843" s="85">
        <v>4839</v>
      </c>
      <c r="B4843" s="79">
        <f ca="1">('Activity Data'!B4849*$B$4)*'Emission Factors'!H4851</f>
        <v>136463152.76257059</v>
      </c>
      <c r="C4843" s="79">
        <f ca="1">('Activity Data'!B4849*$C$4)*'Emission Factors'!I4851</f>
        <v>66995040.839015253</v>
      </c>
      <c r="D4843" s="79">
        <f ca="1">('Activity Data'!B4849*$D$4)*'Emission Factors'!J4851</f>
        <v>21022485.750654232</v>
      </c>
      <c r="E4843" s="79">
        <f t="shared" ca="1" si="75"/>
        <v>224480679.35224006</v>
      </c>
    </row>
    <row r="4844" spans="1:5" s="62" customFormat="1" ht="12.75" x14ac:dyDescent="0.2">
      <c r="A4844" s="85">
        <v>4840</v>
      </c>
      <c r="B4844" s="79">
        <f ca="1">('Activity Data'!B4850*$B$4)*'Emission Factors'!H4852</f>
        <v>137960713.51387793</v>
      </c>
      <c r="C4844" s="79">
        <f ca="1">('Activity Data'!B4850*$C$4)*'Emission Factors'!I4852</f>
        <v>60300398.369567059</v>
      </c>
      <c r="D4844" s="79">
        <f ca="1">('Activity Data'!B4850*$D$4)*'Emission Factors'!J4852</f>
        <v>21180540.599217746</v>
      </c>
      <c r="E4844" s="79">
        <f t="shared" ca="1" si="75"/>
        <v>219441652.48266274</v>
      </c>
    </row>
    <row r="4845" spans="1:5" s="62" customFormat="1" ht="12.75" x14ac:dyDescent="0.2">
      <c r="A4845" s="85">
        <v>4841</v>
      </c>
      <c r="B4845" s="79">
        <f ca="1">('Activity Data'!B4851*$B$4)*'Emission Factors'!H4853</f>
        <v>162969358.33313444</v>
      </c>
      <c r="C4845" s="79">
        <f ca="1">('Activity Data'!B4851*$C$4)*'Emission Factors'!I4853</f>
        <v>75082650.388091087</v>
      </c>
      <c r="D4845" s="79">
        <f ca="1">('Activity Data'!B4851*$D$4)*'Emission Factors'!J4853</f>
        <v>24114256.716739055</v>
      </c>
      <c r="E4845" s="79">
        <f t="shared" ca="1" si="75"/>
        <v>262166265.43796459</v>
      </c>
    </row>
    <row r="4846" spans="1:5" s="62" customFormat="1" ht="12.75" x14ac:dyDescent="0.2">
      <c r="A4846" s="85">
        <v>4842</v>
      </c>
      <c r="B4846" s="79">
        <f ca="1">('Activity Data'!B4852*$B$4)*'Emission Factors'!H4854</f>
        <v>140900123.92869264</v>
      </c>
      <c r="C4846" s="79">
        <f ca="1">('Activity Data'!B4852*$C$4)*'Emission Factors'!I4854</f>
        <v>63805756.747965336</v>
      </c>
      <c r="D4846" s="79">
        <f ca="1">('Activity Data'!B4852*$D$4)*'Emission Factors'!J4854</f>
        <v>20645446.485036276</v>
      </c>
      <c r="E4846" s="79">
        <f t="shared" ca="1" si="75"/>
        <v>225351327.16169426</v>
      </c>
    </row>
    <row r="4847" spans="1:5" s="62" customFormat="1" ht="12.75" x14ac:dyDescent="0.2">
      <c r="A4847" s="85">
        <v>4843</v>
      </c>
      <c r="B4847" s="79">
        <f ca="1">('Activity Data'!B4853*$B$4)*'Emission Factors'!H4855</f>
        <v>152300553.34552458</v>
      </c>
      <c r="C4847" s="79">
        <f ca="1">('Activity Data'!B4853*$C$4)*'Emission Factors'!I4855</f>
        <v>67058266.213258132</v>
      </c>
      <c r="D4847" s="79">
        <f ca="1">('Activity Data'!B4853*$D$4)*'Emission Factors'!J4855</f>
        <v>22475856.000654541</v>
      </c>
      <c r="E4847" s="79">
        <f t="shared" ca="1" si="75"/>
        <v>241834675.55943725</v>
      </c>
    </row>
    <row r="4848" spans="1:5" s="62" customFormat="1" ht="12.75" x14ac:dyDescent="0.2">
      <c r="A4848" s="85">
        <v>4844</v>
      </c>
      <c r="B4848" s="79">
        <f ca="1">('Activity Data'!B4854*$B$4)*'Emission Factors'!H4856</f>
        <v>131302162.29906972</v>
      </c>
      <c r="C4848" s="79">
        <f ca="1">('Activity Data'!B4854*$C$4)*'Emission Factors'!I4856</f>
        <v>60940665.071854137</v>
      </c>
      <c r="D4848" s="79">
        <f ca="1">('Activity Data'!B4854*$D$4)*'Emission Factors'!J4856</f>
        <v>20364585.07298081</v>
      </c>
      <c r="E4848" s="79">
        <f t="shared" ca="1" si="75"/>
        <v>212607412.44390467</v>
      </c>
    </row>
    <row r="4849" spans="1:5" s="62" customFormat="1" ht="12.75" x14ac:dyDescent="0.2">
      <c r="A4849" s="85">
        <v>4845</v>
      </c>
      <c r="B4849" s="79">
        <f ca="1">('Activity Data'!B4855*$B$4)*'Emission Factors'!H4857</f>
        <v>140459483.71695611</v>
      </c>
      <c r="C4849" s="79">
        <f ca="1">('Activity Data'!B4855*$C$4)*'Emission Factors'!I4857</f>
        <v>66597602.029899336</v>
      </c>
      <c r="D4849" s="79">
        <f ca="1">('Activity Data'!B4855*$D$4)*'Emission Factors'!J4857</f>
        <v>21372068.844111692</v>
      </c>
      <c r="E4849" s="79">
        <f t="shared" ca="1" si="75"/>
        <v>228429154.59096712</v>
      </c>
    </row>
    <row r="4850" spans="1:5" s="62" customFormat="1" ht="12.75" x14ac:dyDescent="0.2">
      <c r="A4850" s="85">
        <v>4846</v>
      </c>
      <c r="B4850" s="79">
        <f ca="1">('Activity Data'!B4856*$B$4)*'Emission Factors'!H4858</f>
        <v>134110148.06477305</v>
      </c>
      <c r="C4850" s="79">
        <f ca="1">('Activity Data'!B4856*$C$4)*'Emission Factors'!I4858</f>
        <v>59848547.584158525</v>
      </c>
      <c r="D4850" s="79">
        <f ca="1">('Activity Data'!B4856*$D$4)*'Emission Factors'!J4858</f>
        <v>19866233.827857219</v>
      </c>
      <c r="E4850" s="79">
        <f t="shared" ca="1" si="75"/>
        <v>213824929.47678879</v>
      </c>
    </row>
    <row r="4851" spans="1:5" s="62" customFormat="1" ht="12.75" x14ac:dyDescent="0.2">
      <c r="A4851" s="85">
        <v>4847</v>
      </c>
      <c r="B4851" s="79">
        <f ca="1">('Activity Data'!B4857*$B$4)*'Emission Factors'!H4859</f>
        <v>148080329.29319024</v>
      </c>
      <c r="C4851" s="79">
        <f ca="1">('Activity Data'!B4857*$C$4)*'Emission Factors'!I4859</f>
        <v>68703303.508379802</v>
      </c>
      <c r="D4851" s="79">
        <f ca="1">('Activity Data'!B4857*$D$4)*'Emission Factors'!J4859</f>
        <v>23084080.664529774</v>
      </c>
      <c r="E4851" s="79">
        <f t="shared" ca="1" si="75"/>
        <v>239867713.46609983</v>
      </c>
    </row>
    <row r="4852" spans="1:5" s="62" customFormat="1" ht="12.75" x14ac:dyDescent="0.2">
      <c r="A4852" s="85">
        <v>4848</v>
      </c>
      <c r="B4852" s="79">
        <f ca="1">('Activity Data'!B4858*$B$4)*'Emission Factors'!H4860</f>
        <v>133969730.82726566</v>
      </c>
      <c r="C4852" s="79">
        <f ca="1">('Activity Data'!B4858*$C$4)*'Emission Factors'!I4860</f>
        <v>64106806.079008102</v>
      </c>
      <c r="D4852" s="79">
        <f ca="1">('Activity Data'!B4858*$D$4)*'Emission Factors'!J4860</f>
        <v>20413519.069818817</v>
      </c>
      <c r="E4852" s="79">
        <f t="shared" ca="1" si="75"/>
        <v>218490055.97609261</v>
      </c>
    </row>
    <row r="4853" spans="1:5" s="62" customFormat="1" ht="12.75" x14ac:dyDescent="0.2">
      <c r="A4853" s="85">
        <v>4849</v>
      </c>
      <c r="B4853" s="79">
        <f ca="1">('Activity Data'!B4859*$B$4)*'Emission Factors'!H4861</f>
        <v>140272735.64528328</v>
      </c>
      <c r="C4853" s="79">
        <f ca="1">('Activity Data'!B4859*$C$4)*'Emission Factors'!I4861</f>
        <v>64457527.506352551</v>
      </c>
      <c r="D4853" s="79">
        <f ca="1">('Activity Data'!B4859*$D$4)*'Emission Factors'!J4861</f>
        <v>22561134.198424492</v>
      </c>
      <c r="E4853" s="79">
        <f t="shared" ca="1" si="75"/>
        <v>227291397.35006031</v>
      </c>
    </row>
    <row r="4854" spans="1:5" s="62" customFormat="1" ht="12.75" x14ac:dyDescent="0.2">
      <c r="A4854" s="85">
        <v>4850</v>
      </c>
      <c r="B4854" s="79">
        <f ca="1">('Activity Data'!B4860*$B$4)*'Emission Factors'!H4862</f>
        <v>138946147.90202364</v>
      </c>
      <c r="C4854" s="79">
        <f ca="1">('Activity Data'!B4860*$C$4)*'Emission Factors'!I4862</f>
        <v>66071206.386576377</v>
      </c>
      <c r="D4854" s="79">
        <f ca="1">('Activity Data'!B4860*$D$4)*'Emission Factors'!J4862</f>
        <v>23113872.645629212</v>
      </c>
      <c r="E4854" s="79">
        <f t="shared" ca="1" si="75"/>
        <v>228131226.93422925</v>
      </c>
    </row>
    <row r="4855" spans="1:5" s="62" customFormat="1" ht="12.75" x14ac:dyDescent="0.2">
      <c r="A4855" s="85">
        <v>4851</v>
      </c>
      <c r="B4855" s="79">
        <f ca="1">('Activity Data'!B4861*$B$4)*'Emission Factors'!H4863</f>
        <v>155264622.70138401</v>
      </c>
      <c r="C4855" s="79">
        <f ca="1">('Activity Data'!B4861*$C$4)*'Emission Factors'!I4863</f>
        <v>76148470.02112025</v>
      </c>
      <c r="D4855" s="79">
        <f ca="1">('Activity Data'!B4861*$D$4)*'Emission Factors'!J4863</f>
        <v>23151852.996897683</v>
      </c>
      <c r="E4855" s="79">
        <f t="shared" ca="1" si="75"/>
        <v>254564945.71940196</v>
      </c>
    </row>
    <row r="4856" spans="1:5" s="62" customFormat="1" ht="12.75" x14ac:dyDescent="0.2">
      <c r="A4856" s="85">
        <v>4852</v>
      </c>
      <c r="B4856" s="79">
        <f ca="1">('Activity Data'!B4862*$B$4)*'Emission Factors'!H4864</f>
        <v>138574452.73493525</v>
      </c>
      <c r="C4856" s="79">
        <f ca="1">('Activity Data'!B4862*$C$4)*'Emission Factors'!I4864</f>
        <v>64066526.558897987</v>
      </c>
      <c r="D4856" s="79">
        <f ca="1">('Activity Data'!B4862*$D$4)*'Emission Factors'!J4864</f>
        <v>21534938.268184599</v>
      </c>
      <c r="E4856" s="79">
        <f t="shared" ca="1" si="75"/>
        <v>224175917.56201786</v>
      </c>
    </row>
    <row r="4857" spans="1:5" s="62" customFormat="1" ht="12.75" x14ac:dyDescent="0.2">
      <c r="A4857" s="85">
        <v>4853</v>
      </c>
      <c r="B4857" s="79">
        <f ca="1">('Activity Data'!B4863*$B$4)*'Emission Factors'!H4865</f>
        <v>136419848.79330474</v>
      </c>
      <c r="C4857" s="79">
        <f ca="1">('Activity Data'!B4863*$C$4)*'Emission Factors'!I4865</f>
        <v>60285319.755327843</v>
      </c>
      <c r="D4857" s="79">
        <f ca="1">('Activity Data'!B4863*$D$4)*'Emission Factors'!J4865</f>
        <v>22608701.930822689</v>
      </c>
      <c r="E4857" s="79">
        <f t="shared" ca="1" si="75"/>
        <v>219313870.47945529</v>
      </c>
    </row>
    <row r="4858" spans="1:5" s="62" customFormat="1" ht="12.75" x14ac:dyDescent="0.2">
      <c r="A4858" s="85">
        <v>4854</v>
      </c>
      <c r="B4858" s="79">
        <f ca="1">('Activity Data'!B4864*$B$4)*'Emission Factors'!H4866</f>
        <v>132906727.44207218</v>
      </c>
      <c r="C4858" s="79">
        <f ca="1">('Activity Data'!B4864*$C$4)*'Emission Factors'!I4866</f>
        <v>58807754.474716976</v>
      </c>
      <c r="D4858" s="79">
        <f ca="1">('Activity Data'!B4864*$D$4)*'Emission Factors'!J4866</f>
        <v>21306981.231386609</v>
      </c>
      <c r="E4858" s="79">
        <f t="shared" ca="1" si="75"/>
        <v>213021463.14817578</v>
      </c>
    </row>
    <row r="4859" spans="1:5" s="62" customFormat="1" ht="12.75" x14ac:dyDescent="0.2">
      <c r="A4859" s="85">
        <v>4855</v>
      </c>
      <c r="B4859" s="79">
        <f ca="1">('Activity Data'!B4865*$B$4)*'Emission Factors'!H4867</f>
        <v>147254703.46069485</v>
      </c>
      <c r="C4859" s="79">
        <f ca="1">('Activity Data'!B4865*$C$4)*'Emission Factors'!I4867</f>
        <v>66120501.594932646</v>
      </c>
      <c r="D4859" s="79">
        <f ca="1">('Activity Data'!B4865*$D$4)*'Emission Factors'!J4867</f>
        <v>21791407.293175388</v>
      </c>
      <c r="E4859" s="79">
        <f t="shared" ca="1" si="75"/>
        <v>235166612.34880289</v>
      </c>
    </row>
    <row r="4860" spans="1:5" s="62" customFormat="1" ht="12.75" x14ac:dyDescent="0.2">
      <c r="A4860" s="85">
        <v>4856</v>
      </c>
      <c r="B4860" s="79">
        <f ca="1">('Activity Data'!B4866*$B$4)*'Emission Factors'!H4868</f>
        <v>117833146.63763189</v>
      </c>
      <c r="C4860" s="79">
        <f ca="1">('Activity Data'!B4866*$C$4)*'Emission Factors'!I4868</f>
        <v>56471610.503718488</v>
      </c>
      <c r="D4860" s="79">
        <f ca="1">('Activity Data'!B4866*$D$4)*'Emission Factors'!J4868</f>
        <v>18142680.2493436</v>
      </c>
      <c r="E4860" s="79">
        <f t="shared" ca="1" si="75"/>
        <v>192447437.39069399</v>
      </c>
    </row>
    <row r="4861" spans="1:5" s="62" customFormat="1" ht="12.75" x14ac:dyDescent="0.2">
      <c r="A4861" s="85">
        <v>4857</v>
      </c>
      <c r="B4861" s="79">
        <f ca="1">('Activity Data'!B4867*$B$4)*'Emission Factors'!H4869</f>
        <v>130019370.71654156</v>
      </c>
      <c r="C4861" s="79">
        <f ca="1">('Activity Data'!B4867*$C$4)*'Emission Factors'!I4869</f>
        <v>66744298.170376003</v>
      </c>
      <c r="D4861" s="79">
        <f ca="1">('Activity Data'!B4867*$D$4)*'Emission Factors'!J4869</f>
        <v>20214343.930457041</v>
      </c>
      <c r="E4861" s="79">
        <f t="shared" ca="1" si="75"/>
        <v>216978012.81737459</v>
      </c>
    </row>
    <row r="4862" spans="1:5" s="62" customFormat="1" ht="12.75" x14ac:dyDescent="0.2">
      <c r="A4862" s="85">
        <v>4858</v>
      </c>
      <c r="B4862" s="79">
        <f ca="1">('Activity Data'!B4868*$B$4)*'Emission Factors'!H4870</f>
        <v>146616088.6510902</v>
      </c>
      <c r="C4862" s="79">
        <f ca="1">('Activity Data'!B4868*$C$4)*'Emission Factors'!I4870</f>
        <v>68506481.63032575</v>
      </c>
      <c r="D4862" s="79">
        <f ca="1">('Activity Data'!B4868*$D$4)*'Emission Factors'!J4870</f>
        <v>23093408.61841752</v>
      </c>
      <c r="E4862" s="79">
        <f t="shared" ca="1" si="75"/>
        <v>238215978.89983347</v>
      </c>
    </row>
    <row r="4863" spans="1:5" s="62" customFormat="1" ht="12.75" x14ac:dyDescent="0.2">
      <c r="A4863" s="85">
        <v>4859</v>
      </c>
      <c r="B4863" s="79">
        <f ca="1">('Activity Data'!B4869*$B$4)*'Emission Factors'!H4871</f>
        <v>143335277.39976841</v>
      </c>
      <c r="C4863" s="79">
        <f ca="1">('Activity Data'!B4869*$C$4)*'Emission Factors'!I4871</f>
        <v>63926974.25437218</v>
      </c>
      <c r="D4863" s="79">
        <f ca="1">('Activity Data'!B4869*$D$4)*'Emission Factors'!J4871</f>
        <v>22440543.444260728</v>
      </c>
      <c r="E4863" s="79">
        <f t="shared" ca="1" si="75"/>
        <v>229702795.09840131</v>
      </c>
    </row>
    <row r="4864" spans="1:5" s="62" customFormat="1" ht="12.75" x14ac:dyDescent="0.2">
      <c r="A4864" s="85">
        <v>4860</v>
      </c>
      <c r="B4864" s="79">
        <f ca="1">('Activity Data'!B4870*$B$4)*'Emission Factors'!H4872</f>
        <v>124850022.73465472</v>
      </c>
      <c r="C4864" s="79">
        <f ca="1">('Activity Data'!B4870*$C$4)*'Emission Factors'!I4872</f>
        <v>58191826.154697001</v>
      </c>
      <c r="D4864" s="79">
        <f ca="1">('Activity Data'!B4870*$D$4)*'Emission Factors'!J4872</f>
        <v>19533976.996182598</v>
      </c>
      <c r="E4864" s="79">
        <f t="shared" ca="1" si="75"/>
        <v>202575825.88553432</v>
      </c>
    </row>
    <row r="4865" spans="1:5" s="62" customFormat="1" ht="12.75" x14ac:dyDescent="0.2">
      <c r="A4865" s="85">
        <v>4861</v>
      </c>
      <c r="B4865" s="79">
        <f ca="1">('Activity Data'!B4871*$B$4)*'Emission Factors'!H4873</f>
        <v>138961148.1555419</v>
      </c>
      <c r="C4865" s="79">
        <f ca="1">('Activity Data'!B4871*$C$4)*'Emission Factors'!I4873</f>
        <v>65604334.814980887</v>
      </c>
      <c r="D4865" s="79">
        <f ca="1">('Activity Data'!B4871*$D$4)*'Emission Factors'!J4873</f>
        <v>22201898.774397708</v>
      </c>
      <c r="E4865" s="79">
        <f t="shared" ca="1" si="75"/>
        <v>226767381.74492049</v>
      </c>
    </row>
    <row r="4866" spans="1:5" s="62" customFormat="1" ht="12.75" x14ac:dyDescent="0.2">
      <c r="A4866" s="85">
        <v>4862</v>
      </c>
      <c r="B4866" s="79">
        <f ca="1">('Activity Data'!B4872*$B$4)*'Emission Factors'!H4874</f>
        <v>143998626.47914401</v>
      </c>
      <c r="C4866" s="79">
        <f ca="1">('Activity Data'!B4872*$C$4)*'Emission Factors'!I4874</f>
        <v>66114793.446599841</v>
      </c>
      <c r="D4866" s="79">
        <f ca="1">('Activity Data'!B4872*$D$4)*'Emission Factors'!J4874</f>
        <v>20889868.202361159</v>
      </c>
      <c r="E4866" s="79">
        <f t="shared" ca="1" si="75"/>
        <v>231003288.12810501</v>
      </c>
    </row>
    <row r="4867" spans="1:5" s="62" customFormat="1" ht="12.75" x14ac:dyDescent="0.2">
      <c r="A4867" s="85">
        <v>4863</v>
      </c>
      <c r="B4867" s="79">
        <f ca="1">('Activity Data'!B4873*$B$4)*'Emission Factors'!H4875</f>
        <v>127742460.98446284</v>
      </c>
      <c r="C4867" s="79">
        <f ca="1">('Activity Data'!B4873*$C$4)*'Emission Factors'!I4875</f>
        <v>62473967.559215039</v>
      </c>
      <c r="D4867" s="79">
        <f ca="1">('Activity Data'!B4873*$D$4)*'Emission Factors'!J4875</f>
        <v>19411384.730018515</v>
      </c>
      <c r="E4867" s="79">
        <f t="shared" ca="1" si="75"/>
        <v>209627813.27369639</v>
      </c>
    </row>
    <row r="4868" spans="1:5" s="62" customFormat="1" ht="12.75" x14ac:dyDescent="0.2">
      <c r="A4868" s="85">
        <v>4864</v>
      </c>
      <c r="B4868" s="79">
        <f ca="1">('Activity Data'!B4874*$B$4)*'Emission Factors'!H4876</f>
        <v>162971570.29010555</v>
      </c>
      <c r="C4868" s="79">
        <f ca="1">('Activity Data'!B4874*$C$4)*'Emission Factors'!I4876</f>
        <v>75813129.606711864</v>
      </c>
      <c r="D4868" s="79">
        <f ca="1">('Activity Data'!B4874*$D$4)*'Emission Factors'!J4876</f>
        <v>25800600.461211104</v>
      </c>
      <c r="E4868" s="79">
        <f t="shared" ca="1" si="75"/>
        <v>264585300.35802853</v>
      </c>
    </row>
    <row r="4869" spans="1:5" s="62" customFormat="1" ht="12.75" x14ac:dyDescent="0.2">
      <c r="A4869" s="85">
        <v>4865</v>
      </c>
      <c r="B4869" s="79">
        <f ca="1">('Activity Data'!B4875*$B$4)*'Emission Factors'!H4877</f>
        <v>156510063.36490914</v>
      </c>
      <c r="C4869" s="79">
        <f ca="1">('Activity Data'!B4875*$C$4)*'Emission Factors'!I4877</f>
        <v>74500320.973255143</v>
      </c>
      <c r="D4869" s="79">
        <f ca="1">('Activity Data'!B4875*$D$4)*'Emission Factors'!J4877</f>
        <v>23995216.547031876</v>
      </c>
      <c r="E4869" s="79">
        <f t="shared" ref="E4869:E4932" ca="1" si="76">SUM(B4869:D4869)</f>
        <v>255005600.88519615</v>
      </c>
    </row>
    <row r="4870" spans="1:5" s="62" customFormat="1" ht="12.75" x14ac:dyDescent="0.2">
      <c r="A4870" s="85">
        <v>4866</v>
      </c>
      <c r="B4870" s="79">
        <f ca="1">('Activity Data'!B4876*$B$4)*'Emission Factors'!H4878</f>
        <v>138205487.79038322</v>
      </c>
      <c r="C4870" s="79">
        <f ca="1">('Activity Data'!B4876*$C$4)*'Emission Factors'!I4878</f>
        <v>66147539.127391934</v>
      </c>
      <c r="D4870" s="79">
        <f ca="1">('Activity Data'!B4876*$D$4)*'Emission Factors'!J4878</f>
        <v>20187124.173066597</v>
      </c>
      <c r="E4870" s="79">
        <f t="shared" ca="1" si="76"/>
        <v>224540151.09084174</v>
      </c>
    </row>
    <row r="4871" spans="1:5" s="62" customFormat="1" ht="12.75" x14ac:dyDescent="0.2">
      <c r="A4871" s="85">
        <v>4867</v>
      </c>
      <c r="B4871" s="79">
        <f ca="1">('Activity Data'!B4877*$B$4)*'Emission Factors'!H4879</f>
        <v>145657878.28835586</v>
      </c>
      <c r="C4871" s="79">
        <f ca="1">('Activity Data'!B4877*$C$4)*'Emission Factors'!I4879</f>
        <v>68059200.745714039</v>
      </c>
      <c r="D4871" s="79">
        <f ca="1">('Activity Data'!B4877*$D$4)*'Emission Factors'!J4879</f>
        <v>22317904.901520539</v>
      </c>
      <c r="E4871" s="79">
        <f t="shared" ca="1" si="76"/>
        <v>236034983.93559045</v>
      </c>
    </row>
    <row r="4872" spans="1:5" s="62" customFormat="1" ht="12.75" x14ac:dyDescent="0.2">
      <c r="A4872" s="85">
        <v>4868</v>
      </c>
      <c r="B4872" s="79">
        <f ca="1">('Activity Data'!B4878*$B$4)*'Emission Factors'!H4880</f>
        <v>144544140.62795463</v>
      </c>
      <c r="C4872" s="79">
        <f ca="1">('Activity Data'!B4878*$C$4)*'Emission Factors'!I4880</f>
        <v>69480937.241432205</v>
      </c>
      <c r="D4872" s="79">
        <f ca="1">('Activity Data'!B4878*$D$4)*'Emission Factors'!J4880</f>
        <v>21722033.696853228</v>
      </c>
      <c r="E4872" s="79">
        <f t="shared" ca="1" si="76"/>
        <v>235747111.56624007</v>
      </c>
    </row>
    <row r="4873" spans="1:5" s="62" customFormat="1" ht="12.75" x14ac:dyDescent="0.2">
      <c r="A4873" s="85">
        <v>4869</v>
      </c>
      <c r="B4873" s="79">
        <f ca="1">('Activity Data'!B4879*$B$4)*'Emission Factors'!H4881</f>
        <v>158297512.19936106</v>
      </c>
      <c r="C4873" s="79">
        <f ca="1">('Activity Data'!B4879*$C$4)*'Emission Factors'!I4881</f>
        <v>72481836.826218054</v>
      </c>
      <c r="D4873" s="79">
        <f ca="1">('Activity Data'!B4879*$D$4)*'Emission Factors'!J4881</f>
        <v>24562371.021601088</v>
      </c>
      <c r="E4873" s="79">
        <f t="shared" ca="1" si="76"/>
        <v>255341720.04718018</v>
      </c>
    </row>
    <row r="4874" spans="1:5" s="62" customFormat="1" ht="12.75" x14ac:dyDescent="0.2">
      <c r="A4874" s="85">
        <v>4870</v>
      </c>
      <c r="B4874" s="79">
        <f ca="1">('Activity Data'!B4880*$B$4)*'Emission Factors'!H4882</f>
        <v>141120088.81414172</v>
      </c>
      <c r="C4874" s="79">
        <f ca="1">('Activity Data'!B4880*$C$4)*'Emission Factors'!I4882</f>
        <v>69522755.942233607</v>
      </c>
      <c r="D4874" s="79">
        <f ca="1">('Activity Data'!B4880*$D$4)*'Emission Factors'!J4882</f>
        <v>21799577.797045179</v>
      </c>
      <c r="E4874" s="79">
        <f t="shared" ca="1" si="76"/>
        <v>232442422.55342048</v>
      </c>
    </row>
    <row r="4875" spans="1:5" s="62" customFormat="1" ht="12.75" x14ac:dyDescent="0.2">
      <c r="A4875" s="85">
        <v>4871</v>
      </c>
      <c r="B4875" s="79">
        <f ca="1">('Activity Data'!B4881*$B$4)*'Emission Factors'!H4883</f>
        <v>132672000.52130601</v>
      </c>
      <c r="C4875" s="79">
        <f ca="1">('Activity Data'!B4881*$C$4)*'Emission Factors'!I4883</f>
        <v>63784201.742501825</v>
      </c>
      <c r="D4875" s="79">
        <f ca="1">('Activity Data'!B4881*$D$4)*'Emission Factors'!J4883</f>
        <v>20834770.127661768</v>
      </c>
      <c r="E4875" s="79">
        <f t="shared" ca="1" si="76"/>
        <v>217290972.3914696</v>
      </c>
    </row>
    <row r="4876" spans="1:5" s="62" customFormat="1" ht="12.75" x14ac:dyDescent="0.2">
      <c r="A4876" s="85">
        <v>4872</v>
      </c>
      <c r="B4876" s="79">
        <f ca="1">('Activity Data'!B4882*$B$4)*'Emission Factors'!H4884</f>
        <v>138057233.89301947</v>
      </c>
      <c r="C4876" s="79">
        <f ca="1">('Activity Data'!B4882*$C$4)*'Emission Factors'!I4884</f>
        <v>66819593.531688079</v>
      </c>
      <c r="D4876" s="79">
        <f ca="1">('Activity Data'!B4882*$D$4)*'Emission Factors'!J4884</f>
        <v>19716275.119523481</v>
      </c>
      <c r="E4876" s="79">
        <f t="shared" ca="1" si="76"/>
        <v>224593102.544231</v>
      </c>
    </row>
    <row r="4877" spans="1:5" s="62" customFormat="1" ht="12.75" x14ac:dyDescent="0.2">
      <c r="A4877" s="85">
        <v>4873</v>
      </c>
      <c r="B4877" s="79">
        <f ca="1">('Activity Data'!B4883*$B$4)*'Emission Factors'!H4885</f>
        <v>149434965.0290122</v>
      </c>
      <c r="C4877" s="79">
        <f ca="1">('Activity Data'!B4883*$C$4)*'Emission Factors'!I4885</f>
        <v>69514959.741367117</v>
      </c>
      <c r="D4877" s="79">
        <f ca="1">('Activity Data'!B4883*$D$4)*'Emission Factors'!J4885</f>
        <v>23371297.328240018</v>
      </c>
      <c r="E4877" s="79">
        <f t="shared" ca="1" si="76"/>
        <v>242321222.09861931</v>
      </c>
    </row>
    <row r="4878" spans="1:5" s="62" customFormat="1" ht="12.75" x14ac:dyDescent="0.2">
      <c r="A4878" s="85">
        <v>4874</v>
      </c>
      <c r="B4878" s="79">
        <f ca="1">('Activity Data'!B4884*$B$4)*'Emission Factors'!H4886</f>
        <v>149013936.01415092</v>
      </c>
      <c r="C4878" s="79">
        <f ca="1">('Activity Data'!B4884*$C$4)*'Emission Factors'!I4886</f>
        <v>66954101.151455887</v>
      </c>
      <c r="D4878" s="79">
        <f ca="1">('Activity Data'!B4884*$D$4)*'Emission Factors'!J4886</f>
        <v>22555710.127334926</v>
      </c>
      <c r="E4878" s="79">
        <f t="shared" ca="1" si="76"/>
        <v>238523747.29294172</v>
      </c>
    </row>
    <row r="4879" spans="1:5" s="62" customFormat="1" ht="12.75" x14ac:dyDescent="0.2">
      <c r="A4879" s="85">
        <v>4875</v>
      </c>
      <c r="B4879" s="79">
        <f ca="1">('Activity Data'!B4885*$B$4)*'Emission Factors'!H4887</f>
        <v>145408391.90622067</v>
      </c>
      <c r="C4879" s="79">
        <f ca="1">('Activity Data'!B4885*$C$4)*'Emission Factors'!I4887</f>
        <v>67126300.30712086</v>
      </c>
      <c r="D4879" s="79">
        <f ca="1">('Activity Data'!B4885*$D$4)*'Emission Factors'!J4887</f>
        <v>22762384.347564533</v>
      </c>
      <c r="E4879" s="79">
        <f t="shared" ca="1" si="76"/>
        <v>235297076.56090605</v>
      </c>
    </row>
    <row r="4880" spans="1:5" s="62" customFormat="1" ht="12.75" x14ac:dyDescent="0.2">
      <c r="A4880" s="85">
        <v>4876</v>
      </c>
      <c r="B4880" s="79">
        <f ca="1">('Activity Data'!B4886*$B$4)*'Emission Factors'!H4888</f>
        <v>136383965.76706898</v>
      </c>
      <c r="C4880" s="79">
        <f ca="1">('Activity Data'!B4886*$C$4)*'Emission Factors'!I4888</f>
        <v>62186789.278231658</v>
      </c>
      <c r="D4880" s="79">
        <f ca="1">('Activity Data'!B4886*$D$4)*'Emission Factors'!J4888</f>
        <v>22708925.323210306</v>
      </c>
      <c r="E4880" s="79">
        <f t="shared" ca="1" si="76"/>
        <v>221279680.36851093</v>
      </c>
    </row>
    <row r="4881" spans="1:5" s="62" customFormat="1" ht="12.75" x14ac:dyDescent="0.2">
      <c r="A4881" s="85">
        <v>4877</v>
      </c>
      <c r="B4881" s="79">
        <f ca="1">('Activity Data'!B4887*$B$4)*'Emission Factors'!H4889</f>
        <v>140542465.85068664</v>
      </c>
      <c r="C4881" s="79">
        <f ca="1">('Activity Data'!B4887*$C$4)*'Emission Factors'!I4889</f>
        <v>60419752.481778853</v>
      </c>
      <c r="D4881" s="79">
        <f ca="1">('Activity Data'!B4887*$D$4)*'Emission Factors'!J4889</f>
        <v>21498941.754459482</v>
      </c>
      <c r="E4881" s="79">
        <f t="shared" ca="1" si="76"/>
        <v>222461160.08692497</v>
      </c>
    </row>
    <row r="4882" spans="1:5" s="62" customFormat="1" ht="12.75" x14ac:dyDescent="0.2">
      <c r="A4882" s="85">
        <v>4878</v>
      </c>
      <c r="B4882" s="79">
        <f ca="1">('Activity Data'!B4888*$B$4)*'Emission Factors'!H4890</f>
        <v>135831043.66436484</v>
      </c>
      <c r="C4882" s="79">
        <f ca="1">('Activity Data'!B4888*$C$4)*'Emission Factors'!I4890</f>
        <v>62652510.071859926</v>
      </c>
      <c r="D4882" s="79">
        <f ca="1">('Activity Data'!B4888*$D$4)*'Emission Factors'!J4890</f>
        <v>20736460.492033161</v>
      </c>
      <c r="E4882" s="79">
        <f t="shared" ca="1" si="76"/>
        <v>219220014.22825792</v>
      </c>
    </row>
    <row r="4883" spans="1:5" s="62" customFormat="1" ht="12.75" x14ac:dyDescent="0.2">
      <c r="A4883" s="85">
        <v>4879</v>
      </c>
      <c r="B4883" s="79">
        <f ca="1">('Activity Data'!B4889*$B$4)*'Emission Factors'!H4891</f>
        <v>154785601.34126273</v>
      </c>
      <c r="C4883" s="79">
        <f ca="1">('Activity Data'!B4889*$C$4)*'Emission Factors'!I4891</f>
        <v>77269901.497644469</v>
      </c>
      <c r="D4883" s="79">
        <f ca="1">('Activity Data'!B4889*$D$4)*'Emission Factors'!J4891</f>
        <v>22894392.408008218</v>
      </c>
      <c r="E4883" s="79">
        <f t="shared" ca="1" si="76"/>
        <v>254949895.2469154</v>
      </c>
    </row>
    <row r="4884" spans="1:5" s="62" customFormat="1" ht="12.75" x14ac:dyDescent="0.2">
      <c r="A4884" s="85">
        <v>4880</v>
      </c>
      <c r="B4884" s="79">
        <f ca="1">('Activity Data'!B4890*$B$4)*'Emission Factors'!H4892</f>
        <v>141401070.27286884</v>
      </c>
      <c r="C4884" s="79">
        <f ca="1">('Activity Data'!B4890*$C$4)*'Emission Factors'!I4892</f>
        <v>64901415.284162521</v>
      </c>
      <c r="D4884" s="79">
        <f ca="1">('Activity Data'!B4890*$D$4)*'Emission Factors'!J4892</f>
        <v>21230349.479437612</v>
      </c>
      <c r="E4884" s="79">
        <f t="shared" ca="1" si="76"/>
        <v>227532835.03646898</v>
      </c>
    </row>
    <row r="4885" spans="1:5" s="62" customFormat="1" ht="12.75" x14ac:dyDescent="0.2">
      <c r="A4885" s="85">
        <v>4881</v>
      </c>
      <c r="B4885" s="79">
        <f ca="1">('Activity Data'!B4891*$B$4)*'Emission Factors'!H4893</f>
        <v>147430492.35631627</v>
      </c>
      <c r="C4885" s="79">
        <f ca="1">('Activity Data'!B4891*$C$4)*'Emission Factors'!I4893</f>
        <v>64507401.0915448</v>
      </c>
      <c r="D4885" s="79">
        <f ca="1">('Activity Data'!B4891*$D$4)*'Emission Factors'!J4893</f>
        <v>22379202.778286681</v>
      </c>
      <c r="E4885" s="79">
        <f t="shared" ca="1" si="76"/>
        <v>234317096.22614777</v>
      </c>
    </row>
    <row r="4886" spans="1:5" s="62" customFormat="1" ht="12.75" x14ac:dyDescent="0.2">
      <c r="A4886" s="85">
        <v>4882</v>
      </c>
      <c r="B4886" s="79">
        <f ca="1">('Activity Data'!B4892*$B$4)*'Emission Factors'!H4894</f>
        <v>135075008.85791919</v>
      </c>
      <c r="C4886" s="79">
        <f ca="1">('Activity Data'!B4892*$C$4)*'Emission Factors'!I4894</f>
        <v>62889408.291385643</v>
      </c>
      <c r="D4886" s="79">
        <f ca="1">('Activity Data'!B4892*$D$4)*'Emission Factors'!J4894</f>
        <v>20844019.905312143</v>
      </c>
      <c r="E4886" s="79">
        <f t="shared" ca="1" si="76"/>
        <v>218808437.05461699</v>
      </c>
    </row>
    <row r="4887" spans="1:5" s="62" customFormat="1" ht="12.75" x14ac:dyDescent="0.2">
      <c r="A4887" s="85">
        <v>4883</v>
      </c>
      <c r="B4887" s="79">
        <f ca="1">('Activity Data'!B4893*$B$4)*'Emission Factors'!H4895</f>
        <v>146871982.588072</v>
      </c>
      <c r="C4887" s="79">
        <f ca="1">('Activity Data'!B4893*$C$4)*'Emission Factors'!I4895</f>
        <v>70095811.773563787</v>
      </c>
      <c r="D4887" s="79">
        <f ca="1">('Activity Data'!B4893*$D$4)*'Emission Factors'!J4895</f>
        <v>21912666.565514896</v>
      </c>
      <c r="E4887" s="79">
        <f t="shared" ca="1" si="76"/>
        <v>238880460.9271507</v>
      </c>
    </row>
    <row r="4888" spans="1:5" s="62" customFormat="1" ht="12.75" x14ac:dyDescent="0.2">
      <c r="A4888" s="85">
        <v>4884</v>
      </c>
      <c r="B4888" s="79">
        <f ca="1">('Activity Data'!B4894*$B$4)*'Emission Factors'!H4896</f>
        <v>128668305.04021402</v>
      </c>
      <c r="C4888" s="79">
        <f ca="1">('Activity Data'!B4894*$C$4)*'Emission Factors'!I4896</f>
        <v>64312111.779490158</v>
      </c>
      <c r="D4888" s="79">
        <f ca="1">('Activity Data'!B4894*$D$4)*'Emission Factors'!J4896</f>
        <v>19936001.689301331</v>
      </c>
      <c r="E4888" s="79">
        <f t="shared" ca="1" si="76"/>
        <v>212916418.50900552</v>
      </c>
    </row>
    <row r="4889" spans="1:5" s="62" customFormat="1" ht="12.75" x14ac:dyDescent="0.2">
      <c r="A4889" s="85">
        <v>4885</v>
      </c>
      <c r="B4889" s="79">
        <f ca="1">('Activity Data'!B4895*$B$4)*'Emission Factors'!H4897</f>
        <v>150103993.75364619</v>
      </c>
      <c r="C4889" s="79">
        <f ca="1">('Activity Data'!B4895*$C$4)*'Emission Factors'!I4897</f>
        <v>66523682.242183253</v>
      </c>
      <c r="D4889" s="79">
        <f ca="1">('Activity Data'!B4895*$D$4)*'Emission Factors'!J4897</f>
        <v>22452559.815425616</v>
      </c>
      <c r="E4889" s="79">
        <f t="shared" ca="1" si="76"/>
        <v>239080235.81125507</v>
      </c>
    </row>
    <row r="4890" spans="1:5" s="62" customFormat="1" ht="12.75" x14ac:dyDescent="0.2">
      <c r="A4890" s="85">
        <v>4886</v>
      </c>
      <c r="B4890" s="79">
        <f ca="1">('Activity Data'!B4896*$B$4)*'Emission Factors'!H4898</f>
        <v>144157718.31174386</v>
      </c>
      <c r="C4890" s="79">
        <f ca="1">('Activity Data'!B4896*$C$4)*'Emission Factors'!I4898</f>
        <v>63033419.422316156</v>
      </c>
      <c r="D4890" s="79">
        <f ca="1">('Activity Data'!B4896*$D$4)*'Emission Factors'!J4898</f>
        <v>22361026.266416181</v>
      </c>
      <c r="E4890" s="79">
        <f t="shared" ca="1" si="76"/>
        <v>229552164.00047621</v>
      </c>
    </row>
    <row r="4891" spans="1:5" s="62" customFormat="1" ht="12.75" x14ac:dyDescent="0.2">
      <c r="A4891" s="85">
        <v>4887</v>
      </c>
      <c r="B4891" s="79">
        <f ca="1">('Activity Data'!B4897*$B$4)*'Emission Factors'!H4899</f>
        <v>132709839.45587023</v>
      </c>
      <c r="C4891" s="79">
        <f ca="1">('Activity Data'!B4897*$C$4)*'Emission Factors'!I4899</f>
        <v>63228933.774484187</v>
      </c>
      <c r="D4891" s="79">
        <f ca="1">('Activity Data'!B4897*$D$4)*'Emission Factors'!J4899</f>
        <v>20537040.166915413</v>
      </c>
      <c r="E4891" s="79">
        <f t="shared" ca="1" si="76"/>
        <v>216475813.39726985</v>
      </c>
    </row>
    <row r="4892" spans="1:5" s="62" customFormat="1" ht="12.75" x14ac:dyDescent="0.2">
      <c r="A4892" s="85">
        <v>4888</v>
      </c>
      <c r="B4892" s="79">
        <f ca="1">('Activity Data'!B4898*$B$4)*'Emission Factors'!H4900</f>
        <v>113009335.67444012</v>
      </c>
      <c r="C4892" s="79">
        <f ca="1">('Activity Data'!B4898*$C$4)*'Emission Factors'!I4900</f>
        <v>52047212.525109932</v>
      </c>
      <c r="D4892" s="79">
        <f ca="1">('Activity Data'!B4898*$D$4)*'Emission Factors'!J4900</f>
        <v>17564761.023073934</v>
      </c>
      <c r="E4892" s="79">
        <f t="shared" ca="1" si="76"/>
        <v>182621309.22262397</v>
      </c>
    </row>
    <row r="4893" spans="1:5" s="62" customFormat="1" ht="12.75" x14ac:dyDescent="0.2">
      <c r="A4893" s="85">
        <v>4889</v>
      </c>
      <c r="B4893" s="79">
        <f ca="1">('Activity Data'!B4899*$B$4)*'Emission Factors'!H4901</f>
        <v>136904580.48939678</v>
      </c>
      <c r="C4893" s="79">
        <f ca="1">('Activity Data'!B4899*$C$4)*'Emission Factors'!I4901</f>
        <v>63021831.206568301</v>
      </c>
      <c r="D4893" s="79">
        <f ca="1">('Activity Data'!B4899*$D$4)*'Emission Factors'!J4901</f>
        <v>20753276.923748598</v>
      </c>
      <c r="E4893" s="79">
        <f t="shared" ca="1" si="76"/>
        <v>220679688.61971366</v>
      </c>
    </row>
    <row r="4894" spans="1:5" s="62" customFormat="1" ht="12.75" x14ac:dyDescent="0.2">
      <c r="A4894" s="85">
        <v>4890</v>
      </c>
      <c r="B4894" s="79">
        <f ca="1">('Activity Data'!B4900*$B$4)*'Emission Factors'!H4902</f>
        <v>138848491.1463716</v>
      </c>
      <c r="C4894" s="79">
        <f ca="1">('Activity Data'!B4900*$C$4)*'Emission Factors'!I4902</f>
        <v>66241886.059987821</v>
      </c>
      <c r="D4894" s="79">
        <f ca="1">('Activity Data'!B4900*$D$4)*'Emission Factors'!J4902</f>
        <v>20994709.818914875</v>
      </c>
      <c r="E4894" s="79">
        <f t="shared" ca="1" si="76"/>
        <v>226085087.02527428</v>
      </c>
    </row>
    <row r="4895" spans="1:5" s="62" customFormat="1" ht="12.75" x14ac:dyDescent="0.2">
      <c r="A4895" s="85">
        <v>4891</v>
      </c>
      <c r="B4895" s="79">
        <f ca="1">('Activity Data'!B4901*$B$4)*'Emission Factors'!H4903</f>
        <v>157701162.44138458</v>
      </c>
      <c r="C4895" s="79">
        <f ca="1">('Activity Data'!B4901*$C$4)*'Emission Factors'!I4903</f>
        <v>68909659.732535183</v>
      </c>
      <c r="D4895" s="79">
        <f ca="1">('Activity Data'!B4901*$D$4)*'Emission Factors'!J4903</f>
        <v>24421954.277014583</v>
      </c>
      <c r="E4895" s="79">
        <f t="shared" ca="1" si="76"/>
        <v>251032776.45093435</v>
      </c>
    </row>
    <row r="4896" spans="1:5" s="62" customFormat="1" ht="12.75" x14ac:dyDescent="0.2">
      <c r="A4896" s="85">
        <v>4892</v>
      </c>
      <c r="B4896" s="79">
        <f ca="1">('Activity Data'!B4902*$B$4)*'Emission Factors'!H4904</f>
        <v>143756614.73985523</v>
      </c>
      <c r="C4896" s="79">
        <f ca="1">('Activity Data'!B4902*$C$4)*'Emission Factors'!I4904</f>
        <v>67334198.410373777</v>
      </c>
      <c r="D4896" s="79">
        <f ca="1">('Activity Data'!B4902*$D$4)*'Emission Factors'!J4904</f>
        <v>21336198.280044273</v>
      </c>
      <c r="E4896" s="79">
        <f t="shared" ca="1" si="76"/>
        <v>232427011.43027329</v>
      </c>
    </row>
    <row r="4897" spans="1:5" s="62" customFormat="1" ht="12.75" x14ac:dyDescent="0.2">
      <c r="A4897" s="85">
        <v>4893</v>
      </c>
      <c r="B4897" s="79">
        <f ca="1">('Activity Data'!B4903*$B$4)*'Emission Factors'!H4905</f>
        <v>147824136.36522916</v>
      </c>
      <c r="C4897" s="79">
        <f ca="1">('Activity Data'!B4903*$C$4)*'Emission Factors'!I4905</f>
        <v>70021770.573625281</v>
      </c>
      <c r="D4897" s="79">
        <f ca="1">('Activity Data'!B4903*$D$4)*'Emission Factors'!J4905</f>
        <v>23483047.762310907</v>
      </c>
      <c r="E4897" s="79">
        <f t="shared" ca="1" si="76"/>
        <v>241328954.70116538</v>
      </c>
    </row>
    <row r="4898" spans="1:5" s="62" customFormat="1" ht="12.75" x14ac:dyDescent="0.2">
      <c r="A4898" s="85">
        <v>4894</v>
      </c>
      <c r="B4898" s="79">
        <f ca="1">('Activity Data'!B4904*$B$4)*'Emission Factors'!H4906</f>
        <v>133084278.62154528</v>
      </c>
      <c r="C4898" s="79">
        <f ca="1">('Activity Data'!B4904*$C$4)*'Emission Factors'!I4906</f>
        <v>69700863.929377586</v>
      </c>
      <c r="D4898" s="79">
        <f ca="1">('Activity Data'!B4904*$D$4)*'Emission Factors'!J4906</f>
        <v>22122373.416349113</v>
      </c>
      <c r="E4898" s="79">
        <f t="shared" ca="1" si="76"/>
        <v>224907515.96727198</v>
      </c>
    </row>
    <row r="4899" spans="1:5" s="62" customFormat="1" ht="12.75" x14ac:dyDescent="0.2">
      <c r="A4899" s="85">
        <v>4895</v>
      </c>
      <c r="B4899" s="79">
        <f ca="1">('Activity Data'!B4905*$B$4)*'Emission Factors'!H4907</f>
        <v>132652181.88879074</v>
      </c>
      <c r="C4899" s="79">
        <f ca="1">('Activity Data'!B4905*$C$4)*'Emission Factors'!I4907</f>
        <v>62812116.276115909</v>
      </c>
      <c r="D4899" s="79">
        <f ca="1">('Activity Data'!B4905*$D$4)*'Emission Factors'!J4907</f>
        <v>21950625.870646518</v>
      </c>
      <c r="E4899" s="79">
        <f t="shared" ca="1" si="76"/>
        <v>217414924.03555316</v>
      </c>
    </row>
    <row r="4900" spans="1:5" s="62" customFormat="1" ht="12.75" x14ac:dyDescent="0.2">
      <c r="A4900" s="85">
        <v>4896</v>
      </c>
      <c r="B4900" s="79">
        <f ca="1">('Activity Data'!B4906*$B$4)*'Emission Factors'!H4908</f>
        <v>124675000.22249724</v>
      </c>
      <c r="C4900" s="79">
        <f ca="1">('Activity Data'!B4906*$C$4)*'Emission Factors'!I4908</f>
        <v>63433658.988965325</v>
      </c>
      <c r="D4900" s="79">
        <f ca="1">('Activity Data'!B4906*$D$4)*'Emission Factors'!J4908</f>
        <v>18918373.721922237</v>
      </c>
      <c r="E4900" s="79">
        <f t="shared" ca="1" si="76"/>
        <v>207027032.93338481</v>
      </c>
    </row>
    <row r="4901" spans="1:5" s="62" customFormat="1" ht="12.75" x14ac:dyDescent="0.2">
      <c r="A4901" s="85">
        <v>4897</v>
      </c>
      <c r="B4901" s="79">
        <f ca="1">('Activity Data'!B4907*$B$4)*'Emission Factors'!H4909</f>
        <v>126328745.71139568</v>
      </c>
      <c r="C4901" s="79">
        <f ca="1">('Activity Data'!B4907*$C$4)*'Emission Factors'!I4909</f>
        <v>59485649.58077462</v>
      </c>
      <c r="D4901" s="79">
        <f ca="1">('Activity Data'!B4907*$D$4)*'Emission Factors'!J4909</f>
        <v>19255439.791052569</v>
      </c>
      <c r="E4901" s="79">
        <f t="shared" ca="1" si="76"/>
        <v>205069835.08322287</v>
      </c>
    </row>
    <row r="4902" spans="1:5" s="62" customFormat="1" ht="12.75" x14ac:dyDescent="0.2">
      <c r="A4902" s="85">
        <v>4898</v>
      </c>
      <c r="B4902" s="79">
        <f ca="1">('Activity Data'!B4908*$B$4)*'Emission Factors'!H4910</f>
        <v>137556891.76921123</v>
      </c>
      <c r="C4902" s="79">
        <f ca="1">('Activity Data'!B4908*$C$4)*'Emission Factors'!I4910</f>
        <v>64573644.514022544</v>
      </c>
      <c r="D4902" s="79">
        <f ca="1">('Activity Data'!B4908*$D$4)*'Emission Factors'!J4910</f>
        <v>21859701.717711978</v>
      </c>
      <c r="E4902" s="79">
        <f t="shared" ca="1" si="76"/>
        <v>223990238.00094575</v>
      </c>
    </row>
    <row r="4903" spans="1:5" s="62" customFormat="1" ht="12.75" x14ac:dyDescent="0.2">
      <c r="A4903" s="85">
        <v>4899</v>
      </c>
      <c r="B4903" s="79">
        <f ca="1">('Activity Data'!B4909*$B$4)*'Emission Factors'!H4911</f>
        <v>122790950.21099491</v>
      </c>
      <c r="C4903" s="79">
        <f ca="1">('Activity Data'!B4909*$C$4)*'Emission Factors'!I4911</f>
        <v>57797137.095384233</v>
      </c>
      <c r="D4903" s="79">
        <f ca="1">('Activity Data'!B4909*$D$4)*'Emission Factors'!J4911</f>
        <v>19335679.893637575</v>
      </c>
      <c r="E4903" s="79">
        <f t="shared" ca="1" si="76"/>
        <v>199923767.20001671</v>
      </c>
    </row>
    <row r="4904" spans="1:5" s="62" customFormat="1" ht="12.75" x14ac:dyDescent="0.2">
      <c r="A4904" s="85">
        <v>4900</v>
      </c>
      <c r="B4904" s="79">
        <f ca="1">('Activity Data'!B4910*$B$4)*'Emission Factors'!H4912</f>
        <v>136131965.02775994</v>
      </c>
      <c r="C4904" s="79">
        <f ca="1">('Activity Data'!B4910*$C$4)*'Emission Factors'!I4912</f>
        <v>66842437.719829902</v>
      </c>
      <c r="D4904" s="79">
        <f ca="1">('Activity Data'!B4910*$D$4)*'Emission Factors'!J4912</f>
        <v>20942333.040269475</v>
      </c>
      <c r="E4904" s="79">
        <f t="shared" ca="1" si="76"/>
        <v>223916735.78785929</v>
      </c>
    </row>
    <row r="4905" spans="1:5" s="62" customFormat="1" ht="12.75" x14ac:dyDescent="0.2">
      <c r="A4905" s="85">
        <v>4901</v>
      </c>
      <c r="B4905" s="79">
        <f ca="1">('Activity Data'!B4911*$B$4)*'Emission Factors'!H4913</f>
        <v>146551269.66732055</v>
      </c>
      <c r="C4905" s="79">
        <f ca="1">('Activity Data'!B4911*$C$4)*'Emission Factors'!I4913</f>
        <v>68683636.045956418</v>
      </c>
      <c r="D4905" s="79">
        <f ca="1">('Activity Data'!B4911*$D$4)*'Emission Factors'!J4913</f>
        <v>21814732.647968072</v>
      </c>
      <c r="E4905" s="79">
        <f t="shared" ca="1" si="76"/>
        <v>237049638.36124507</v>
      </c>
    </row>
    <row r="4906" spans="1:5" s="62" customFormat="1" ht="12.75" x14ac:dyDescent="0.2">
      <c r="A4906" s="85">
        <v>4902</v>
      </c>
      <c r="B4906" s="79">
        <f ca="1">('Activity Data'!B4912*$B$4)*'Emission Factors'!H4914</f>
        <v>128806721.05578205</v>
      </c>
      <c r="C4906" s="79">
        <f ca="1">('Activity Data'!B4912*$C$4)*'Emission Factors'!I4914</f>
        <v>59023295.535681397</v>
      </c>
      <c r="D4906" s="79">
        <f ca="1">('Activity Data'!B4912*$D$4)*'Emission Factors'!J4914</f>
        <v>18935937.974706803</v>
      </c>
      <c r="E4906" s="79">
        <f t="shared" ca="1" si="76"/>
        <v>206765954.56617025</v>
      </c>
    </row>
    <row r="4907" spans="1:5" s="62" customFormat="1" ht="12.75" x14ac:dyDescent="0.2">
      <c r="A4907" s="85">
        <v>4903</v>
      </c>
      <c r="B4907" s="79">
        <f ca="1">('Activity Data'!B4913*$B$4)*'Emission Factors'!H4915</f>
        <v>139769689.212686</v>
      </c>
      <c r="C4907" s="79">
        <f ca="1">('Activity Data'!B4913*$C$4)*'Emission Factors'!I4915</f>
        <v>65280380.510868326</v>
      </c>
      <c r="D4907" s="79">
        <f ca="1">('Activity Data'!B4913*$D$4)*'Emission Factors'!J4915</f>
        <v>20292361.311168134</v>
      </c>
      <c r="E4907" s="79">
        <f t="shared" ca="1" si="76"/>
        <v>225342431.03472245</v>
      </c>
    </row>
    <row r="4908" spans="1:5" s="62" customFormat="1" ht="12.75" x14ac:dyDescent="0.2">
      <c r="A4908" s="85">
        <v>4904</v>
      </c>
      <c r="B4908" s="79">
        <f ca="1">('Activity Data'!B4914*$B$4)*'Emission Factors'!H4916</f>
        <v>143995278.11766985</v>
      </c>
      <c r="C4908" s="79">
        <f ca="1">('Activity Data'!B4914*$C$4)*'Emission Factors'!I4916</f>
        <v>65763278.542272985</v>
      </c>
      <c r="D4908" s="79">
        <f ca="1">('Activity Data'!B4914*$D$4)*'Emission Factors'!J4916</f>
        <v>21894237.526007853</v>
      </c>
      <c r="E4908" s="79">
        <f t="shared" ca="1" si="76"/>
        <v>231652794.1859507</v>
      </c>
    </row>
    <row r="4909" spans="1:5" s="62" customFormat="1" ht="12.75" x14ac:dyDescent="0.2">
      <c r="A4909" s="85">
        <v>4905</v>
      </c>
      <c r="B4909" s="79">
        <f ca="1">('Activity Data'!B4915*$B$4)*'Emission Factors'!H4917</f>
        <v>138370859.64795882</v>
      </c>
      <c r="C4909" s="79">
        <f ca="1">('Activity Data'!B4915*$C$4)*'Emission Factors'!I4917</f>
        <v>63812813.907778583</v>
      </c>
      <c r="D4909" s="79">
        <f ca="1">('Activity Data'!B4915*$D$4)*'Emission Factors'!J4917</f>
        <v>20119747.266228143</v>
      </c>
      <c r="E4909" s="79">
        <f t="shared" ca="1" si="76"/>
        <v>222303420.82196555</v>
      </c>
    </row>
    <row r="4910" spans="1:5" s="62" customFormat="1" ht="12.75" x14ac:dyDescent="0.2">
      <c r="A4910" s="85">
        <v>4906</v>
      </c>
      <c r="B4910" s="79">
        <f ca="1">('Activity Data'!B4916*$B$4)*'Emission Factors'!H4918</f>
        <v>134362071.27313992</v>
      </c>
      <c r="C4910" s="79">
        <f ca="1">('Activity Data'!B4916*$C$4)*'Emission Factors'!I4918</f>
        <v>56028633.222195052</v>
      </c>
      <c r="D4910" s="79">
        <f ca="1">('Activity Data'!B4916*$D$4)*'Emission Factors'!J4918</f>
        <v>20715710.256623428</v>
      </c>
      <c r="E4910" s="79">
        <f t="shared" ca="1" si="76"/>
        <v>211106414.7519584</v>
      </c>
    </row>
    <row r="4911" spans="1:5" s="62" customFormat="1" ht="12.75" x14ac:dyDescent="0.2">
      <c r="A4911" s="85">
        <v>4907</v>
      </c>
      <c r="B4911" s="79">
        <f ca="1">('Activity Data'!B4917*$B$4)*'Emission Factors'!H4919</f>
        <v>148530699.6081126</v>
      </c>
      <c r="C4911" s="79">
        <f ca="1">('Activity Data'!B4917*$C$4)*'Emission Factors'!I4919</f>
        <v>69504695.733376235</v>
      </c>
      <c r="D4911" s="79">
        <f ca="1">('Activity Data'!B4917*$D$4)*'Emission Factors'!J4919</f>
        <v>23781389.958996635</v>
      </c>
      <c r="E4911" s="79">
        <f t="shared" ca="1" si="76"/>
        <v>241816785.30048546</v>
      </c>
    </row>
    <row r="4912" spans="1:5" s="62" customFormat="1" ht="12.75" x14ac:dyDescent="0.2">
      <c r="A4912" s="85">
        <v>4908</v>
      </c>
      <c r="B4912" s="79">
        <f ca="1">('Activity Data'!B4918*$B$4)*'Emission Factors'!H4920</f>
        <v>130184279.29596543</v>
      </c>
      <c r="C4912" s="79">
        <f ca="1">('Activity Data'!B4918*$C$4)*'Emission Factors'!I4920</f>
        <v>63715836.645873666</v>
      </c>
      <c r="D4912" s="79">
        <f ca="1">('Activity Data'!B4918*$D$4)*'Emission Factors'!J4920</f>
        <v>20730274.656925734</v>
      </c>
      <c r="E4912" s="79">
        <f t="shared" ca="1" si="76"/>
        <v>214630390.59876484</v>
      </c>
    </row>
    <row r="4913" spans="1:5" s="62" customFormat="1" ht="12.75" x14ac:dyDescent="0.2">
      <c r="A4913" s="85">
        <v>4909</v>
      </c>
      <c r="B4913" s="79">
        <f ca="1">('Activity Data'!B4919*$B$4)*'Emission Factors'!H4921</f>
        <v>140793484.43864208</v>
      </c>
      <c r="C4913" s="79">
        <f ca="1">('Activity Data'!B4919*$C$4)*'Emission Factors'!I4921</f>
        <v>67054944.751293808</v>
      </c>
      <c r="D4913" s="79">
        <f ca="1">('Activity Data'!B4919*$D$4)*'Emission Factors'!J4921</f>
        <v>21927438.189676937</v>
      </c>
      <c r="E4913" s="79">
        <f t="shared" ca="1" si="76"/>
        <v>229775867.37961283</v>
      </c>
    </row>
    <row r="4914" spans="1:5" s="62" customFormat="1" ht="12.75" x14ac:dyDescent="0.2">
      <c r="A4914" s="85">
        <v>4910</v>
      </c>
      <c r="B4914" s="79">
        <f ca="1">('Activity Data'!B4920*$B$4)*'Emission Factors'!H4922</f>
        <v>144235104.89154622</v>
      </c>
      <c r="C4914" s="79">
        <f ca="1">('Activity Data'!B4920*$C$4)*'Emission Factors'!I4922</f>
        <v>71588657.225625947</v>
      </c>
      <c r="D4914" s="79">
        <f ca="1">('Activity Data'!B4920*$D$4)*'Emission Factors'!J4922</f>
        <v>24087582.128997814</v>
      </c>
      <c r="E4914" s="79">
        <f t="shared" ca="1" si="76"/>
        <v>239911344.24616998</v>
      </c>
    </row>
    <row r="4915" spans="1:5" s="62" customFormat="1" ht="12.75" x14ac:dyDescent="0.2">
      <c r="A4915" s="85">
        <v>4911</v>
      </c>
      <c r="B4915" s="79">
        <f ca="1">('Activity Data'!B4921*$B$4)*'Emission Factors'!H4923</f>
        <v>143890386.68736979</v>
      </c>
      <c r="C4915" s="79">
        <f ca="1">('Activity Data'!B4921*$C$4)*'Emission Factors'!I4923</f>
        <v>62750799.048258767</v>
      </c>
      <c r="D4915" s="79">
        <f ca="1">('Activity Data'!B4921*$D$4)*'Emission Factors'!J4923</f>
        <v>21501758.500366796</v>
      </c>
      <c r="E4915" s="79">
        <f t="shared" ca="1" si="76"/>
        <v>228142944.23599535</v>
      </c>
    </row>
    <row r="4916" spans="1:5" s="62" customFormat="1" ht="12.75" x14ac:dyDescent="0.2">
      <c r="A4916" s="85">
        <v>4912</v>
      </c>
      <c r="B4916" s="79">
        <f ca="1">('Activity Data'!B4922*$B$4)*'Emission Factors'!H4924</f>
        <v>132450310.94186065</v>
      </c>
      <c r="C4916" s="79">
        <f ca="1">('Activity Data'!B4922*$C$4)*'Emission Factors'!I4924</f>
        <v>64046025.278838888</v>
      </c>
      <c r="D4916" s="79">
        <f ca="1">('Activity Data'!B4922*$D$4)*'Emission Factors'!J4924</f>
        <v>20452829.052052606</v>
      </c>
      <c r="E4916" s="79">
        <f t="shared" ca="1" si="76"/>
        <v>216949165.27275217</v>
      </c>
    </row>
    <row r="4917" spans="1:5" s="62" customFormat="1" ht="12.75" x14ac:dyDescent="0.2">
      <c r="A4917" s="85">
        <v>4913</v>
      </c>
      <c r="B4917" s="79">
        <f ca="1">('Activity Data'!B4923*$B$4)*'Emission Factors'!H4925</f>
        <v>152996310.40291575</v>
      </c>
      <c r="C4917" s="79">
        <f ca="1">('Activity Data'!B4923*$C$4)*'Emission Factors'!I4925</f>
        <v>74361245.231294423</v>
      </c>
      <c r="D4917" s="79">
        <f ca="1">('Activity Data'!B4923*$D$4)*'Emission Factors'!J4925</f>
        <v>22728751.092461668</v>
      </c>
      <c r="E4917" s="79">
        <f t="shared" ca="1" si="76"/>
        <v>250086306.72667184</v>
      </c>
    </row>
    <row r="4918" spans="1:5" s="62" customFormat="1" ht="12.75" x14ac:dyDescent="0.2">
      <c r="A4918" s="85">
        <v>4914</v>
      </c>
      <c r="B4918" s="79">
        <f ca="1">('Activity Data'!B4924*$B$4)*'Emission Factors'!H4926</f>
        <v>143297293.15472773</v>
      </c>
      <c r="C4918" s="79">
        <f ca="1">('Activity Data'!B4924*$C$4)*'Emission Factors'!I4926</f>
        <v>63736185.668859579</v>
      </c>
      <c r="D4918" s="79">
        <f ca="1">('Activity Data'!B4924*$D$4)*'Emission Factors'!J4926</f>
        <v>21534561.993735664</v>
      </c>
      <c r="E4918" s="79">
        <f t="shared" ca="1" si="76"/>
        <v>228568040.81732297</v>
      </c>
    </row>
    <row r="4919" spans="1:5" s="62" customFormat="1" ht="12.75" x14ac:dyDescent="0.2">
      <c r="A4919" s="85">
        <v>4915</v>
      </c>
      <c r="B4919" s="79">
        <f ca="1">('Activity Data'!B4925*$B$4)*'Emission Factors'!H4927</f>
        <v>156968920.86751279</v>
      </c>
      <c r="C4919" s="79">
        <f ca="1">('Activity Data'!B4925*$C$4)*'Emission Factors'!I4927</f>
        <v>73033339.154980645</v>
      </c>
      <c r="D4919" s="79">
        <f ca="1">('Activity Data'!B4925*$D$4)*'Emission Factors'!J4927</f>
        <v>24960509.85543631</v>
      </c>
      <c r="E4919" s="79">
        <f t="shared" ca="1" si="76"/>
        <v>254962769.87792975</v>
      </c>
    </row>
    <row r="4920" spans="1:5" s="62" customFormat="1" ht="12.75" x14ac:dyDescent="0.2">
      <c r="A4920" s="85">
        <v>4916</v>
      </c>
      <c r="B4920" s="79">
        <f ca="1">('Activity Data'!B4926*$B$4)*'Emission Factors'!H4928</f>
        <v>144656866.19888183</v>
      </c>
      <c r="C4920" s="79">
        <f ca="1">('Activity Data'!B4926*$C$4)*'Emission Factors'!I4928</f>
        <v>70166114.40255788</v>
      </c>
      <c r="D4920" s="79">
        <f ca="1">('Activity Data'!B4926*$D$4)*'Emission Factors'!J4928</f>
        <v>22062692.030523732</v>
      </c>
      <c r="E4920" s="79">
        <f t="shared" ca="1" si="76"/>
        <v>236885672.63196343</v>
      </c>
    </row>
    <row r="4921" spans="1:5" s="62" customFormat="1" ht="12.75" x14ac:dyDescent="0.2">
      <c r="A4921" s="85">
        <v>4917</v>
      </c>
      <c r="B4921" s="79">
        <f ca="1">('Activity Data'!B4927*$B$4)*'Emission Factors'!H4929</f>
        <v>140353018.0331192</v>
      </c>
      <c r="C4921" s="79">
        <f ca="1">('Activity Data'!B4927*$C$4)*'Emission Factors'!I4929</f>
        <v>63617490.714830972</v>
      </c>
      <c r="D4921" s="79">
        <f ca="1">('Activity Data'!B4927*$D$4)*'Emission Factors'!J4929</f>
        <v>22264594.561408281</v>
      </c>
      <c r="E4921" s="79">
        <f t="shared" ca="1" si="76"/>
        <v>226235103.30935845</v>
      </c>
    </row>
    <row r="4922" spans="1:5" s="62" customFormat="1" ht="12.75" x14ac:dyDescent="0.2">
      <c r="A4922" s="85">
        <v>4918</v>
      </c>
      <c r="B4922" s="79">
        <f ca="1">('Activity Data'!B4928*$B$4)*'Emission Factors'!H4930</f>
        <v>137070125.24754205</v>
      </c>
      <c r="C4922" s="79">
        <f ca="1">('Activity Data'!B4928*$C$4)*'Emission Factors'!I4930</f>
        <v>64776988.305447698</v>
      </c>
      <c r="D4922" s="79">
        <f ca="1">('Activity Data'!B4928*$D$4)*'Emission Factors'!J4930</f>
        <v>20139018.885200407</v>
      </c>
      <c r="E4922" s="79">
        <f t="shared" ca="1" si="76"/>
        <v>221986132.43819016</v>
      </c>
    </row>
    <row r="4923" spans="1:5" s="62" customFormat="1" ht="12.75" x14ac:dyDescent="0.2">
      <c r="A4923" s="85">
        <v>4919</v>
      </c>
      <c r="B4923" s="79">
        <f ca="1">('Activity Data'!B4929*$B$4)*'Emission Factors'!H4931</f>
        <v>133921189.81855632</v>
      </c>
      <c r="C4923" s="79">
        <f ca="1">('Activity Data'!B4929*$C$4)*'Emission Factors'!I4931</f>
        <v>63184217.973541938</v>
      </c>
      <c r="D4923" s="79">
        <f ca="1">('Activity Data'!B4929*$D$4)*'Emission Factors'!J4931</f>
        <v>20162616.235045742</v>
      </c>
      <c r="E4923" s="79">
        <f t="shared" ca="1" si="76"/>
        <v>217268024.02714399</v>
      </c>
    </row>
    <row r="4924" spans="1:5" s="62" customFormat="1" ht="12.75" x14ac:dyDescent="0.2">
      <c r="A4924" s="85">
        <v>4920</v>
      </c>
      <c r="B4924" s="79">
        <f ca="1">('Activity Data'!B4930*$B$4)*'Emission Factors'!H4932</f>
        <v>152702761.74014813</v>
      </c>
      <c r="C4924" s="79">
        <f ca="1">('Activity Data'!B4930*$C$4)*'Emission Factors'!I4932</f>
        <v>69382897.267790616</v>
      </c>
      <c r="D4924" s="79">
        <f ca="1">('Activity Data'!B4930*$D$4)*'Emission Factors'!J4932</f>
        <v>22157635.455817901</v>
      </c>
      <c r="E4924" s="79">
        <f t="shared" ca="1" si="76"/>
        <v>244243294.46375665</v>
      </c>
    </row>
    <row r="4925" spans="1:5" s="62" customFormat="1" ht="12.75" x14ac:dyDescent="0.2">
      <c r="A4925" s="85">
        <v>4921</v>
      </c>
      <c r="B4925" s="79">
        <f ca="1">('Activity Data'!B4931*$B$4)*'Emission Factors'!H4933</f>
        <v>131213058.38875559</v>
      </c>
      <c r="C4925" s="79">
        <f ca="1">('Activity Data'!B4931*$C$4)*'Emission Factors'!I4933</f>
        <v>67039233.998098932</v>
      </c>
      <c r="D4925" s="79">
        <f ca="1">('Activity Data'!B4931*$D$4)*'Emission Factors'!J4933</f>
        <v>20466082.539571285</v>
      </c>
      <c r="E4925" s="79">
        <f t="shared" ca="1" si="76"/>
        <v>218718374.92642581</v>
      </c>
    </row>
    <row r="4926" spans="1:5" s="62" customFormat="1" ht="12.75" x14ac:dyDescent="0.2">
      <c r="A4926" s="85">
        <v>4922</v>
      </c>
      <c r="B4926" s="79">
        <f ca="1">('Activity Data'!B4932*$B$4)*'Emission Factors'!H4934</f>
        <v>125055217.36309738</v>
      </c>
      <c r="C4926" s="79">
        <f ca="1">('Activity Data'!B4932*$C$4)*'Emission Factors'!I4934</f>
        <v>57419779.497994497</v>
      </c>
      <c r="D4926" s="79">
        <f ca="1">('Activity Data'!B4932*$D$4)*'Emission Factors'!J4934</f>
        <v>20800993.292704806</v>
      </c>
      <c r="E4926" s="79">
        <f t="shared" ca="1" si="76"/>
        <v>203275990.15379667</v>
      </c>
    </row>
    <row r="4927" spans="1:5" s="62" customFormat="1" ht="12.75" x14ac:dyDescent="0.2">
      <c r="A4927" s="85">
        <v>4923</v>
      </c>
      <c r="B4927" s="79">
        <f ca="1">('Activity Data'!B4933*$B$4)*'Emission Factors'!H4935</f>
        <v>140792816.5481593</v>
      </c>
      <c r="C4927" s="79">
        <f ca="1">('Activity Data'!B4933*$C$4)*'Emission Factors'!I4935</f>
        <v>70458167.133698285</v>
      </c>
      <c r="D4927" s="79">
        <f ca="1">('Activity Data'!B4933*$D$4)*'Emission Factors'!J4935</f>
        <v>22576425.29095016</v>
      </c>
      <c r="E4927" s="79">
        <f t="shared" ca="1" si="76"/>
        <v>233827408.97280774</v>
      </c>
    </row>
    <row r="4928" spans="1:5" s="62" customFormat="1" ht="12.75" x14ac:dyDescent="0.2">
      <c r="A4928" s="85">
        <v>4924</v>
      </c>
      <c r="B4928" s="79">
        <f ca="1">('Activity Data'!B4934*$B$4)*'Emission Factors'!H4936</f>
        <v>130975080.74659574</v>
      </c>
      <c r="C4928" s="79">
        <f ca="1">('Activity Data'!B4934*$C$4)*'Emission Factors'!I4936</f>
        <v>62704155.824759044</v>
      </c>
      <c r="D4928" s="79">
        <f ca="1">('Activity Data'!B4934*$D$4)*'Emission Factors'!J4936</f>
        <v>21657942.606008489</v>
      </c>
      <c r="E4928" s="79">
        <f t="shared" ca="1" si="76"/>
        <v>215337179.17736328</v>
      </c>
    </row>
    <row r="4929" spans="1:5" s="62" customFormat="1" ht="12.75" x14ac:dyDescent="0.2">
      <c r="A4929" s="85">
        <v>4925</v>
      </c>
      <c r="B4929" s="79">
        <f ca="1">('Activity Data'!B4935*$B$4)*'Emission Factors'!H4937</f>
        <v>129132960.90654472</v>
      </c>
      <c r="C4929" s="79">
        <f ca="1">('Activity Data'!B4935*$C$4)*'Emission Factors'!I4937</f>
        <v>62642611.921352088</v>
      </c>
      <c r="D4929" s="79">
        <f ca="1">('Activity Data'!B4935*$D$4)*'Emission Factors'!J4937</f>
        <v>18997823.743023116</v>
      </c>
      <c r="E4929" s="79">
        <f t="shared" ca="1" si="76"/>
        <v>210773396.57091993</v>
      </c>
    </row>
    <row r="4930" spans="1:5" s="62" customFormat="1" ht="12.75" x14ac:dyDescent="0.2">
      <c r="A4930" s="85">
        <v>4926</v>
      </c>
      <c r="B4930" s="79">
        <f ca="1">('Activity Data'!B4936*$B$4)*'Emission Factors'!H4938</f>
        <v>132651646.09918173</v>
      </c>
      <c r="C4930" s="79">
        <f ca="1">('Activity Data'!B4936*$C$4)*'Emission Factors'!I4938</f>
        <v>63735904.953375533</v>
      </c>
      <c r="D4930" s="79">
        <f ca="1">('Activity Data'!B4936*$D$4)*'Emission Factors'!J4938</f>
        <v>21839568.58774396</v>
      </c>
      <c r="E4930" s="79">
        <f t="shared" ca="1" si="76"/>
        <v>218227119.64030123</v>
      </c>
    </row>
    <row r="4931" spans="1:5" s="62" customFormat="1" ht="12.75" x14ac:dyDescent="0.2">
      <c r="A4931" s="85">
        <v>4927</v>
      </c>
      <c r="B4931" s="79">
        <f ca="1">('Activity Data'!B4937*$B$4)*'Emission Factors'!H4939</f>
        <v>138819161.39752194</v>
      </c>
      <c r="C4931" s="79">
        <f ca="1">('Activity Data'!B4937*$C$4)*'Emission Factors'!I4939</f>
        <v>64301397.275471777</v>
      </c>
      <c r="D4931" s="79">
        <f ca="1">('Activity Data'!B4937*$D$4)*'Emission Factors'!J4939</f>
        <v>21953891.419193562</v>
      </c>
      <c r="E4931" s="79">
        <f t="shared" ca="1" si="76"/>
        <v>225074450.09218729</v>
      </c>
    </row>
    <row r="4932" spans="1:5" s="62" customFormat="1" ht="12.75" x14ac:dyDescent="0.2">
      <c r="A4932" s="85">
        <v>4928</v>
      </c>
      <c r="B4932" s="79">
        <f ca="1">('Activity Data'!B4938*$B$4)*'Emission Factors'!H4940</f>
        <v>126924392.69719842</v>
      </c>
      <c r="C4932" s="79">
        <f ca="1">('Activity Data'!B4938*$C$4)*'Emission Factors'!I4940</f>
        <v>60662162.04246182</v>
      </c>
      <c r="D4932" s="79">
        <f ca="1">('Activity Data'!B4938*$D$4)*'Emission Factors'!J4940</f>
        <v>20114575.725443982</v>
      </c>
      <c r="E4932" s="79">
        <f t="shared" ca="1" si="76"/>
        <v>207701130.46510422</v>
      </c>
    </row>
    <row r="4933" spans="1:5" s="62" customFormat="1" ht="12.75" x14ac:dyDescent="0.2">
      <c r="A4933" s="85">
        <v>4929</v>
      </c>
      <c r="B4933" s="79">
        <f ca="1">('Activity Data'!B4939*$B$4)*'Emission Factors'!H4941</f>
        <v>147729465.91657767</v>
      </c>
      <c r="C4933" s="79">
        <f ca="1">('Activity Data'!B4939*$C$4)*'Emission Factors'!I4941</f>
        <v>70172863.038072497</v>
      </c>
      <c r="D4933" s="79">
        <f ca="1">('Activity Data'!B4939*$D$4)*'Emission Factors'!J4941</f>
        <v>24274497.167226747</v>
      </c>
      <c r="E4933" s="79">
        <f t="shared" ref="E4933:E4996" ca="1" si="77">SUM(B4933:D4933)</f>
        <v>242176826.1218769</v>
      </c>
    </row>
    <row r="4934" spans="1:5" s="62" customFormat="1" ht="12.75" x14ac:dyDescent="0.2">
      <c r="A4934" s="85">
        <v>4930</v>
      </c>
      <c r="B4934" s="79">
        <f ca="1">('Activity Data'!B4940*$B$4)*'Emission Factors'!H4942</f>
        <v>139068984.15549514</v>
      </c>
      <c r="C4934" s="79">
        <f ca="1">('Activity Data'!B4940*$C$4)*'Emission Factors'!I4942</f>
        <v>65011920.660486244</v>
      </c>
      <c r="D4934" s="79">
        <f ca="1">('Activity Data'!B4940*$D$4)*'Emission Factors'!J4942</f>
        <v>22763648.912393499</v>
      </c>
      <c r="E4934" s="79">
        <f t="shared" ca="1" si="77"/>
        <v>226844553.7283749</v>
      </c>
    </row>
    <row r="4935" spans="1:5" s="62" customFormat="1" ht="12.75" x14ac:dyDescent="0.2">
      <c r="A4935" s="85">
        <v>4931</v>
      </c>
      <c r="B4935" s="79">
        <f ca="1">('Activity Data'!B4941*$B$4)*'Emission Factors'!H4943</f>
        <v>153854340.13547376</v>
      </c>
      <c r="C4935" s="79">
        <f ca="1">('Activity Data'!B4941*$C$4)*'Emission Factors'!I4943</f>
        <v>68593793.41444777</v>
      </c>
      <c r="D4935" s="79">
        <f ca="1">('Activity Data'!B4941*$D$4)*'Emission Factors'!J4943</f>
        <v>22669640.893839486</v>
      </c>
      <c r="E4935" s="79">
        <f t="shared" ca="1" si="77"/>
        <v>245117774.44376099</v>
      </c>
    </row>
    <row r="4936" spans="1:5" s="62" customFormat="1" ht="12.75" x14ac:dyDescent="0.2">
      <c r="A4936" s="85">
        <v>4932</v>
      </c>
      <c r="B4936" s="79">
        <f ca="1">('Activity Data'!B4942*$B$4)*'Emission Factors'!H4944</f>
        <v>146911918.91449508</v>
      </c>
      <c r="C4936" s="79">
        <f ca="1">('Activity Data'!B4942*$C$4)*'Emission Factors'!I4944</f>
        <v>63297727.566107459</v>
      </c>
      <c r="D4936" s="79">
        <f ca="1">('Activity Data'!B4942*$D$4)*'Emission Factors'!J4944</f>
        <v>22336470.071363155</v>
      </c>
      <c r="E4936" s="79">
        <f t="shared" ca="1" si="77"/>
        <v>232546116.55196568</v>
      </c>
    </row>
    <row r="4937" spans="1:5" s="62" customFormat="1" ht="12.75" x14ac:dyDescent="0.2">
      <c r="A4937" s="85">
        <v>4933</v>
      </c>
      <c r="B4937" s="79">
        <f ca="1">('Activity Data'!B4943*$B$4)*'Emission Factors'!H4945</f>
        <v>145266493.50408787</v>
      </c>
      <c r="C4937" s="79">
        <f ca="1">('Activity Data'!B4943*$C$4)*'Emission Factors'!I4945</f>
        <v>61204813.934620962</v>
      </c>
      <c r="D4937" s="79">
        <f ca="1">('Activity Data'!B4943*$D$4)*'Emission Factors'!J4945</f>
        <v>21115979.047474306</v>
      </c>
      <c r="E4937" s="79">
        <f t="shared" ca="1" si="77"/>
        <v>227587286.48618314</v>
      </c>
    </row>
    <row r="4938" spans="1:5" s="62" customFormat="1" ht="12.75" x14ac:dyDescent="0.2">
      <c r="A4938" s="85">
        <v>4934</v>
      </c>
      <c r="B4938" s="79">
        <f ca="1">('Activity Data'!B4944*$B$4)*'Emission Factors'!H4946</f>
        <v>149866300.70732033</v>
      </c>
      <c r="C4938" s="79">
        <f ca="1">('Activity Data'!B4944*$C$4)*'Emission Factors'!I4946</f>
        <v>71670213.314081863</v>
      </c>
      <c r="D4938" s="79">
        <f ca="1">('Activity Data'!B4944*$D$4)*'Emission Factors'!J4946</f>
        <v>22172558.767419916</v>
      </c>
      <c r="E4938" s="79">
        <f t="shared" ca="1" si="77"/>
        <v>243709072.78882208</v>
      </c>
    </row>
    <row r="4939" spans="1:5" s="62" customFormat="1" ht="12.75" x14ac:dyDescent="0.2">
      <c r="A4939" s="85">
        <v>4935</v>
      </c>
      <c r="B4939" s="79">
        <f ca="1">('Activity Data'!B4945*$B$4)*'Emission Factors'!H4947</f>
        <v>129554873.41198671</v>
      </c>
      <c r="C4939" s="79">
        <f ca="1">('Activity Data'!B4945*$C$4)*'Emission Factors'!I4947</f>
        <v>64016237.831329219</v>
      </c>
      <c r="D4939" s="79">
        <f ca="1">('Activity Data'!B4945*$D$4)*'Emission Factors'!J4947</f>
        <v>20647817.730605155</v>
      </c>
      <c r="E4939" s="79">
        <f t="shared" ca="1" si="77"/>
        <v>214218928.97392109</v>
      </c>
    </row>
    <row r="4940" spans="1:5" s="62" customFormat="1" ht="12.75" x14ac:dyDescent="0.2">
      <c r="A4940" s="85">
        <v>4936</v>
      </c>
      <c r="B4940" s="79">
        <f ca="1">('Activity Data'!B4946*$B$4)*'Emission Factors'!H4948</f>
        <v>130942727.47519667</v>
      </c>
      <c r="C4940" s="79">
        <f ca="1">('Activity Data'!B4946*$C$4)*'Emission Factors'!I4948</f>
        <v>63909611.38517151</v>
      </c>
      <c r="D4940" s="79">
        <f ca="1">('Activity Data'!B4946*$D$4)*'Emission Factors'!J4948</f>
        <v>20357324.633310974</v>
      </c>
      <c r="E4940" s="79">
        <f t="shared" ca="1" si="77"/>
        <v>215209663.49367917</v>
      </c>
    </row>
    <row r="4941" spans="1:5" s="62" customFormat="1" ht="12.75" x14ac:dyDescent="0.2">
      <c r="A4941" s="85">
        <v>4937</v>
      </c>
      <c r="B4941" s="79">
        <f ca="1">('Activity Data'!B4947*$B$4)*'Emission Factors'!H4949</f>
        <v>146426370.94549191</v>
      </c>
      <c r="C4941" s="79">
        <f ca="1">('Activity Data'!B4947*$C$4)*'Emission Factors'!I4949</f>
        <v>67327325.972618073</v>
      </c>
      <c r="D4941" s="79">
        <f ca="1">('Activity Data'!B4947*$D$4)*'Emission Factors'!J4949</f>
        <v>22662648.038338326</v>
      </c>
      <c r="E4941" s="79">
        <f t="shared" ca="1" si="77"/>
        <v>236416344.95644832</v>
      </c>
    </row>
    <row r="4942" spans="1:5" s="62" customFormat="1" ht="12.75" x14ac:dyDescent="0.2">
      <c r="A4942" s="85">
        <v>4938</v>
      </c>
      <c r="B4942" s="79">
        <f ca="1">('Activity Data'!B4948*$B$4)*'Emission Factors'!H4950</f>
        <v>145440409.99954334</v>
      </c>
      <c r="C4942" s="79">
        <f ca="1">('Activity Data'!B4948*$C$4)*'Emission Factors'!I4950</f>
        <v>67155119.773750618</v>
      </c>
      <c r="D4942" s="79">
        <f ca="1">('Activity Data'!B4948*$D$4)*'Emission Factors'!J4950</f>
        <v>21292994.304243628</v>
      </c>
      <c r="E4942" s="79">
        <f t="shared" ca="1" si="77"/>
        <v>233888524.0775376</v>
      </c>
    </row>
    <row r="4943" spans="1:5" s="62" customFormat="1" ht="12.75" x14ac:dyDescent="0.2">
      <c r="A4943" s="85">
        <v>4939</v>
      </c>
      <c r="B4943" s="79">
        <f ca="1">('Activity Data'!B4949*$B$4)*'Emission Factors'!H4951</f>
        <v>134962120.62619144</v>
      </c>
      <c r="C4943" s="79">
        <f ca="1">('Activity Data'!B4949*$C$4)*'Emission Factors'!I4951</f>
        <v>65112211.484176561</v>
      </c>
      <c r="D4943" s="79">
        <f ca="1">('Activity Data'!B4949*$D$4)*'Emission Factors'!J4951</f>
        <v>21191940.880234178</v>
      </c>
      <c r="E4943" s="79">
        <f t="shared" ca="1" si="77"/>
        <v>221266272.9906022</v>
      </c>
    </row>
    <row r="4944" spans="1:5" s="62" customFormat="1" ht="12.75" x14ac:dyDescent="0.2">
      <c r="A4944" s="85">
        <v>4940</v>
      </c>
      <c r="B4944" s="79">
        <f ca="1">('Activity Data'!B4950*$B$4)*'Emission Factors'!H4952</f>
        <v>128352925.88672367</v>
      </c>
      <c r="C4944" s="79">
        <f ca="1">('Activity Data'!B4950*$C$4)*'Emission Factors'!I4952</f>
        <v>58516994.889568947</v>
      </c>
      <c r="D4944" s="79">
        <f ca="1">('Activity Data'!B4950*$D$4)*'Emission Factors'!J4952</f>
        <v>20375779.786969706</v>
      </c>
      <c r="E4944" s="79">
        <f t="shared" ca="1" si="77"/>
        <v>207245700.56326234</v>
      </c>
    </row>
    <row r="4945" spans="1:5" s="62" customFormat="1" ht="12.75" x14ac:dyDescent="0.2">
      <c r="A4945" s="85">
        <v>4941</v>
      </c>
      <c r="B4945" s="79">
        <f ca="1">('Activity Data'!B4951*$B$4)*'Emission Factors'!H4953</f>
        <v>140014183.38840723</v>
      </c>
      <c r="C4945" s="79">
        <f ca="1">('Activity Data'!B4951*$C$4)*'Emission Factors'!I4953</f>
        <v>67446053.382675901</v>
      </c>
      <c r="D4945" s="79">
        <f ca="1">('Activity Data'!B4951*$D$4)*'Emission Factors'!J4953</f>
        <v>21661138.543089353</v>
      </c>
      <c r="E4945" s="79">
        <f t="shared" ca="1" si="77"/>
        <v>229121375.31417248</v>
      </c>
    </row>
    <row r="4946" spans="1:5" s="62" customFormat="1" ht="12.75" x14ac:dyDescent="0.2">
      <c r="A4946" s="85">
        <v>4942</v>
      </c>
      <c r="B4946" s="79">
        <f ca="1">('Activity Data'!B4952*$B$4)*'Emission Factors'!H4954</f>
        <v>141959569.33782229</v>
      </c>
      <c r="C4946" s="79">
        <f ca="1">('Activity Data'!B4952*$C$4)*'Emission Factors'!I4954</f>
        <v>67706738.221340179</v>
      </c>
      <c r="D4946" s="79">
        <f ca="1">('Activity Data'!B4952*$D$4)*'Emission Factors'!J4954</f>
        <v>22591562.0410822</v>
      </c>
      <c r="E4946" s="79">
        <f t="shared" ca="1" si="77"/>
        <v>232257869.60024467</v>
      </c>
    </row>
    <row r="4947" spans="1:5" s="62" customFormat="1" ht="12.75" x14ac:dyDescent="0.2">
      <c r="A4947" s="85">
        <v>4943</v>
      </c>
      <c r="B4947" s="79">
        <f ca="1">('Activity Data'!B4953*$B$4)*'Emission Factors'!H4955</f>
        <v>146991358.70911485</v>
      </c>
      <c r="C4947" s="79">
        <f ca="1">('Activity Data'!B4953*$C$4)*'Emission Factors'!I4955</f>
        <v>70687772.817106515</v>
      </c>
      <c r="D4947" s="79">
        <f ca="1">('Activity Data'!B4953*$D$4)*'Emission Factors'!J4955</f>
        <v>24288889.264819134</v>
      </c>
      <c r="E4947" s="79">
        <f t="shared" ca="1" si="77"/>
        <v>241968020.79104051</v>
      </c>
    </row>
    <row r="4948" spans="1:5" s="62" customFormat="1" ht="12.75" x14ac:dyDescent="0.2">
      <c r="A4948" s="85">
        <v>4944</v>
      </c>
      <c r="B4948" s="79">
        <f ca="1">('Activity Data'!B4954*$B$4)*'Emission Factors'!H4956</f>
        <v>162891365.56428057</v>
      </c>
      <c r="C4948" s="79">
        <f ca="1">('Activity Data'!B4954*$C$4)*'Emission Factors'!I4956</f>
        <v>77234636.125611827</v>
      </c>
      <c r="D4948" s="79">
        <f ca="1">('Activity Data'!B4954*$D$4)*'Emission Factors'!J4956</f>
        <v>25235022.588115033</v>
      </c>
      <c r="E4948" s="79">
        <f t="shared" ca="1" si="77"/>
        <v>265361024.27800745</v>
      </c>
    </row>
    <row r="4949" spans="1:5" s="62" customFormat="1" ht="12.75" x14ac:dyDescent="0.2">
      <c r="A4949" s="85">
        <v>4945</v>
      </c>
      <c r="B4949" s="79">
        <f ca="1">('Activity Data'!B4955*$B$4)*'Emission Factors'!H4957</f>
        <v>137099693.63498744</v>
      </c>
      <c r="C4949" s="79">
        <f ca="1">('Activity Data'!B4955*$C$4)*'Emission Factors'!I4957</f>
        <v>64608141.972476386</v>
      </c>
      <c r="D4949" s="79">
        <f ca="1">('Activity Data'!B4955*$D$4)*'Emission Factors'!J4957</f>
        <v>21088832.275733165</v>
      </c>
      <c r="E4949" s="79">
        <f t="shared" ca="1" si="77"/>
        <v>222796667.88319701</v>
      </c>
    </row>
    <row r="4950" spans="1:5" s="62" customFormat="1" ht="12.75" x14ac:dyDescent="0.2">
      <c r="A4950" s="85">
        <v>4946</v>
      </c>
      <c r="B4950" s="79">
        <f ca="1">('Activity Data'!B4956*$B$4)*'Emission Factors'!H4958</f>
        <v>145850544.17977759</v>
      </c>
      <c r="C4950" s="79">
        <f ca="1">('Activity Data'!B4956*$C$4)*'Emission Factors'!I4958</f>
        <v>65727088.667942636</v>
      </c>
      <c r="D4950" s="79">
        <f ca="1">('Activity Data'!B4956*$D$4)*'Emission Factors'!J4958</f>
        <v>21305377.64786369</v>
      </c>
      <c r="E4950" s="79">
        <f t="shared" ca="1" si="77"/>
        <v>232883010.49558392</v>
      </c>
    </row>
    <row r="4951" spans="1:5" s="62" customFormat="1" ht="12.75" x14ac:dyDescent="0.2">
      <c r="A4951" s="85">
        <v>4947</v>
      </c>
      <c r="B4951" s="79">
        <f ca="1">('Activity Data'!B4957*$B$4)*'Emission Factors'!H4959</f>
        <v>132522820.32831398</v>
      </c>
      <c r="C4951" s="79">
        <f ca="1">('Activity Data'!B4957*$C$4)*'Emission Factors'!I4959</f>
        <v>60898261.237542294</v>
      </c>
      <c r="D4951" s="79">
        <f ca="1">('Activity Data'!B4957*$D$4)*'Emission Factors'!J4959</f>
        <v>20310424.369545504</v>
      </c>
      <c r="E4951" s="79">
        <f t="shared" ca="1" si="77"/>
        <v>213731505.9354018</v>
      </c>
    </row>
    <row r="4952" spans="1:5" s="62" customFormat="1" ht="12.75" x14ac:dyDescent="0.2">
      <c r="A4952" s="85">
        <v>4948</v>
      </c>
      <c r="B4952" s="79">
        <f ca="1">('Activity Data'!B4958*$B$4)*'Emission Factors'!H4960</f>
        <v>157249517.6598444</v>
      </c>
      <c r="C4952" s="79">
        <f ca="1">('Activity Data'!B4958*$C$4)*'Emission Factors'!I4960</f>
        <v>73185706.643210337</v>
      </c>
      <c r="D4952" s="79">
        <f ca="1">('Activity Data'!B4958*$D$4)*'Emission Factors'!J4960</f>
        <v>22925661.779093094</v>
      </c>
      <c r="E4952" s="79">
        <f t="shared" ca="1" si="77"/>
        <v>253360886.08214784</v>
      </c>
    </row>
    <row r="4953" spans="1:5" s="62" customFormat="1" ht="12.75" x14ac:dyDescent="0.2">
      <c r="A4953" s="85">
        <v>4949</v>
      </c>
      <c r="B4953" s="79">
        <f ca="1">('Activity Data'!B4959*$B$4)*'Emission Factors'!H4961</f>
        <v>142423012.96304059</v>
      </c>
      <c r="C4953" s="79">
        <f ca="1">('Activity Data'!B4959*$C$4)*'Emission Factors'!I4961</f>
        <v>64674765.13569586</v>
      </c>
      <c r="D4953" s="79">
        <f ca="1">('Activity Data'!B4959*$D$4)*'Emission Factors'!J4961</f>
        <v>22737367.593692217</v>
      </c>
      <c r="E4953" s="79">
        <f t="shared" ca="1" si="77"/>
        <v>229835145.69242868</v>
      </c>
    </row>
    <row r="4954" spans="1:5" s="62" customFormat="1" ht="12.75" x14ac:dyDescent="0.2">
      <c r="A4954" s="85">
        <v>4950</v>
      </c>
      <c r="B4954" s="79">
        <f ca="1">('Activity Data'!B4960*$B$4)*'Emission Factors'!H4962</f>
        <v>149005645.3466126</v>
      </c>
      <c r="C4954" s="79">
        <f ca="1">('Activity Data'!B4960*$C$4)*'Emission Factors'!I4962</f>
        <v>72781151.660813674</v>
      </c>
      <c r="D4954" s="79">
        <f ca="1">('Activity Data'!B4960*$D$4)*'Emission Factors'!J4962</f>
        <v>23170152.172791343</v>
      </c>
      <c r="E4954" s="79">
        <f t="shared" ca="1" si="77"/>
        <v>244956949.18021759</v>
      </c>
    </row>
    <row r="4955" spans="1:5" s="62" customFormat="1" ht="12.75" x14ac:dyDescent="0.2">
      <c r="A4955" s="85">
        <v>4951</v>
      </c>
      <c r="B4955" s="79">
        <f ca="1">('Activity Data'!B4961*$B$4)*'Emission Factors'!H4963</f>
        <v>156909328.56427544</v>
      </c>
      <c r="C4955" s="79">
        <f ca="1">('Activity Data'!B4961*$C$4)*'Emission Factors'!I4963</f>
        <v>68273078.98208721</v>
      </c>
      <c r="D4955" s="79">
        <f ca="1">('Activity Data'!B4961*$D$4)*'Emission Factors'!J4963</f>
        <v>26149316.168328594</v>
      </c>
      <c r="E4955" s="79">
        <f t="shared" ca="1" si="77"/>
        <v>251331723.71469122</v>
      </c>
    </row>
    <row r="4956" spans="1:5" s="62" customFormat="1" ht="12.75" x14ac:dyDescent="0.2">
      <c r="A4956" s="85">
        <v>4952</v>
      </c>
      <c r="B4956" s="79">
        <f ca="1">('Activity Data'!B4962*$B$4)*'Emission Factors'!H4964</f>
        <v>134486304.97163239</v>
      </c>
      <c r="C4956" s="79">
        <f ca="1">('Activity Data'!B4962*$C$4)*'Emission Factors'!I4964</f>
        <v>64019196.439528748</v>
      </c>
      <c r="D4956" s="79">
        <f ca="1">('Activity Data'!B4962*$D$4)*'Emission Factors'!J4964</f>
        <v>21511464.851477899</v>
      </c>
      <c r="E4956" s="79">
        <f t="shared" ca="1" si="77"/>
        <v>220016966.26263902</v>
      </c>
    </row>
    <row r="4957" spans="1:5" s="62" customFormat="1" ht="12.75" x14ac:dyDescent="0.2">
      <c r="A4957" s="85">
        <v>4953</v>
      </c>
      <c r="B4957" s="79">
        <f ca="1">('Activity Data'!B4963*$B$4)*'Emission Factors'!H4965</f>
        <v>131079811.92338119</v>
      </c>
      <c r="C4957" s="79">
        <f ca="1">('Activity Data'!B4963*$C$4)*'Emission Factors'!I4965</f>
        <v>57143767.386117987</v>
      </c>
      <c r="D4957" s="79">
        <f ca="1">('Activity Data'!B4963*$D$4)*'Emission Factors'!J4965</f>
        <v>19806823.524244048</v>
      </c>
      <c r="E4957" s="79">
        <f t="shared" ca="1" si="77"/>
        <v>208030402.83374321</v>
      </c>
    </row>
    <row r="4958" spans="1:5" s="62" customFormat="1" ht="12.75" x14ac:dyDescent="0.2">
      <c r="A4958" s="85">
        <v>4954</v>
      </c>
      <c r="B4958" s="79">
        <f ca="1">('Activity Data'!B4964*$B$4)*'Emission Factors'!H4966</f>
        <v>143365847.11052263</v>
      </c>
      <c r="C4958" s="79">
        <f ca="1">('Activity Data'!B4964*$C$4)*'Emission Factors'!I4966</f>
        <v>60636415.20760712</v>
      </c>
      <c r="D4958" s="79">
        <f ca="1">('Activity Data'!B4964*$D$4)*'Emission Factors'!J4966</f>
        <v>22479826.899711397</v>
      </c>
      <c r="E4958" s="79">
        <f t="shared" ca="1" si="77"/>
        <v>226482089.21784115</v>
      </c>
    </row>
    <row r="4959" spans="1:5" s="62" customFormat="1" ht="12.75" x14ac:dyDescent="0.2">
      <c r="A4959" s="85">
        <v>4955</v>
      </c>
      <c r="B4959" s="79">
        <f ca="1">('Activity Data'!B4965*$B$4)*'Emission Factors'!H4967</f>
        <v>134237332.06085196</v>
      </c>
      <c r="C4959" s="79">
        <f ca="1">('Activity Data'!B4965*$C$4)*'Emission Factors'!I4967</f>
        <v>63299024.719751038</v>
      </c>
      <c r="D4959" s="79">
        <f ca="1">('Activity Data'!B4965*$D$4)*'Emission Factors'!J4967</f>
        <v>19010382.810612969</v>
      </c>
      <c r="E4959" s="79">
        <f t="shared" ca="1" si="77"/>
        <v>216546739.59121597</v>
      </c>
    </row>
    <row r="4960" spans="1:5" s="62" customFormat="1" ht="12.75" x14ac:dyDescent="0.2">
      <c r="A4960" s="85">
        <v>4956</v>
      </c>
      <c r="B4960" s="79">
        <f ca="1">('Activity Data'!B4966*$B$4)*'Emission Factors'!H4968</f>
        <v>161597539.74148005</v>
      </c>
      <c r="C4960" s="79">
        <f ca="1">('Activity Data'!B4966*$C$4)*'Emission Factors'!I4968</f>
        <v>79444334.409165218</v>
      </c>
      <c r="D4960" s="79">
        <f ca="1">('Activity Data'!B4966*$D$4)*'Emission Factors'!J4968</f>
        <v>23379191.740002658</v>
      </c>
      <c r="E4960" s="79">
        <f t="shared" ca="1" si="77"/>
        <v>264421065.89064792</v>
      </c>
    </row>
    <row r="4961" spans="1:5" s="62" customFormat="1" ht="12.75" x14ac:dyDescent="0.2">
      <c r="A4961" s="85">
        <v>4957</v>
      </c>
      <c r="B4961" s="79">
        <f ca="1">('Activity Data'!B4967*$B$4)*'Emission Factors'!H4969</f>
        <v>133180994.72616227</v>
      </c>
      <c r="C4961" s="79">
        <f ca="1">('Activity Data'!B4967*$C$4)*'Emission Factors'!I4969</f>
        <v>61920441.336965285</v>
      </c>
      <c r="D4961" s="79">
        <f ca="1">('Activity Data'!B4967*$D$4)*'Emission Factors'!J4969</f>
        <v>21210789.31852854</v>
      </c>
      <c r="E4961" s="79">
        <f t="shared" ca="1" si="77"/>
        <v>216312225.38165608</v>
      </c>
    </row>
    <row r="4962" spans="1:5" s="62" customFormat="1" ht="12.75" x14ac:dyDescent="0.2">
      <c r="A4962" s="85">
        <v>4958</v>
      </c>
      <c r="B4962" s="79">
        <f ca="1">('Activity Data'!B4968*$B$4)*'Emission Factors'!H4970</f>
        <v>130103279.63059193</v>
      </c>
      <c r="C4962" s="79">
        <f ca="1">('Activity Data'!B4968*$C$4)*'Emission Factors'!I4970</f>
        <v>58719197.288929112</v>
      </c>
      <c r="D4962" s="79">
        <f ca="1">('Activity Data'!B4968*$D$4)*'Emission Factors'!J4970</f>
        <v>19835897.915258415</v>
      </c>
      <c r="E4962" s="79">
        <f t="shared" ca="1" si="77"/>
        <v>208658374.83477944</v>
      </c>
    </row>
    <row r="4963" spans="1:5" s="62" customFormat="1" ht="12.75" x14ac:dyDescent="0.2">
      <c r="A4963" s="85">
        <v>4959</v>
      </c>
      <c r="B4963" s="79">
        <f ca="1">('Activity Data'!B4969*$B$4)*'Emission Factors'!H4971</f>
        <v>145168043.74456385</v>
      </c>
      <c r="C4963" s="79">
        <f ca="1">('Activity Data'!B4969*$C$4)*'Emission Factors'!I4971</f>
        <v>67646911.758711919</v>
      </c>
      <c r="D4963" s="79">
        <f ca="1">('Activity Data'!B4969*$D$4)*'Emission Factors'!J4971</f>
        <v>21033627.830003787</v>
      </c>
      <c r="E4963" s="79">
        <f t="shared" ca="1" si="77"/>
        <v>233848583.33327955</v>
      </c>
    </row>
    <row r="4964" spans="1:5" s="62" customFormat="1" ht="12.75" x14ac:dyDescent="0.2">
      <c r="A4964" s="85">
        <v>4960</v>
      </c>
      <c r="B4964" s="79">
        <f ca="1">('Activity Data'!B4970*$B$4)*'Emission Factors'!H4972</f>
        <v>147649751.46317407</v>
      </c>
      <c r="C4964" s="79">
        <f ca="1">('Activity Data'!B4970*$C$4)*'Emission Factors'!I4972</f>
        <v>68742329.81275849</v>
      </c>
      <c r="D4964" s="79">
        <f ca="1">('Activity Data'!B4970*$D$4)*'Emission Factors'!J4972</f>
        <v>20758856.548100695</v>
      </c>
      <c r="E4964" s="79">
        <f t="shared" ca="1" si="77"/>
        <v>237150937.82403326</v>
      </c>
    </row>
    <row r="4965" spans="1:5" s="62" customFormat="1" ht="12.75" x14ac:dyDescent="0.2">
      <c r="A4965" s="85">
        <v>4961</v>
      </c>
      <c r="B4965" s="79">
        <f ca="1">('Activity Data'!B4971*$B$4)*'Emission Factors'!H4973</f>
        <v>137710251.21230823</v>
      </c>
      <c r="C4965" s="79">
        <f ca="1">('Activity Data'!B4971*$C$4)*'Emission Factors'!I4973</f>
        <v>62029470.56333223</v>
      </c>
      <c r="D4965" s="79">
        <f ca="1">('Activity Data'!B4971*$D$4)*'Emission Factors'!J4973</f>
        <v>19784232.348761808</v>
      </c>
      <c r="E4965" s="79">
        <f t="shared" ca="1" si="77"/>
        <v>219523954.12440225</v>
      </c>
    </row>
    <row r="4966" spans="1:5" s="62" customFormat="1" ht="12.75" x14ac:dyDescent="0.2">
      <c r="A4966" s="85">
        <v>4962</v>
      </c>
      <c r="B4966" s="79">
        <f ca="1">('Activity Data'!B4972*$B$4)*'Emission Factors'!H4974</f>
        <v>154258089.95163628</v>
      </c>
      <c r="C4966" s="79">
        <f ca="1">('Activity Data'!B4972*$C$4)*'Emission Factors'!I4974</f>
        <v>65500549.778951459</v>
      </c>
      <c r="D4966" s="79">
        <f ca="1">('Activity Data'!B4972*$D$4)*'Emission Factors'!J4974</f>
        <v>24044229.996262524</v>
      </c>
      <c r="E4966" s="79">
        <f t="shared" ca="1" si="77"/>
        <v>243802869.72685027</v>
      </c>
    </row>
    <row r="4967" spans="1:5" s="62" customFormat="1" ht="12.75" x14ac:dyDescent="0.2">
      <c r="A4967" s="85">
        <v>4963</v>
      </c>
      <c r="B4967" s="79">
        <f ca="1">('Activity Data'!B4973*$B$4)*'Emission Factors'!H4975</f>
        <v>154744655.69192129</v>
      </c>
      <c r="C4967" s="79">
        <f ca="1">('Activity Data'!B4973*$C$4)*'Emission Factors'!I4975</f>
        <v>69349476.969855621</v>
      </c>
      <c r="D4967" s="79">
        <f ca="1">('Activity Data'!B4973*$D$4)*'Emission Factors'!J4975</f>
        <v>23659818.148114681</v>
      </c>
      <c r="E4967" s="79">
        <f t="shared" ca="1" si="77"/>
        <v>247753950.80989158</v>
      </c>
    </row>
    <row r="4968" spans="1:5" s="62" customFormat="1" ht="12.75" x14ac:dyDescent="0.2">
      <c r="A4968" s="85">
        <v>4964</v>
      </c>
      <c r="B4968" s="79">
        <f ca="1">('Activity Data'!B4974*$B$4)*'Emission Factors'!H4976</f>
        <v>130114320.2385616</v>
      </c>
      <c r="C4968" s="79">
        <f ca="1">('Activity Data'!B4974*$C$4)*'Emission Factors'!I4976</f>
        <v>59611122.59936554</v>
      </c>
      <c r="D4968" s="79">
        <f ca="1">('Activity Data'!B4974*$D$4)*'Emission Factors'!J4976</f>
        <v>20372742.194307275</v>
      </c>
      <c r="E4968" s="79">
        <f t="shared" ca="1" si="77"/>
        <v>210098185.0322344</v>
      </c>
    </row>
    <row r="4969" spans="1:5" s="62" customFormat="1" ht="12.75" x14ac:dyDescent="0.2">
      <c r="A4969" s="85">
        <v>4965</v>
      </c>
      <c r="B4969" s="79">
        <f ca="1">('Activity Data'!B4975*$B$4)*'Emission Factors'!H4977</f>
        <v>125922328.47184609</v>
      </c>
      <c r="C4969" s="79">
        <f ca="1">('Activity Data'!B4975*$C$4)*'Emission Factors'!I4977</f>
        <v>60440949.094990641</v>
      </c>
      <c r="D4969" s="79">
        <f ca="1">('Activity Data'!B4975*$D$4)*'Emission Factors'!J4977</f>
        <v>19356318.144586805</v>
      </c>
      <c r="E4969" s="79">
        <f t="shared" ca="1" si="77"/>
        <v>205719595.71142352</v>
      </c>
    </row>
    <row r="4970" spans="1:5" s="62" customFormat="1" ht="12.75" x14ac:dyDescent="0.2">
      <c r="A4970" s="85">
        <v>4966</v>
      </c>
      <c r="B4970" s="79">
        <f ca="1">('Activity Data'!B4976*$B$4)*'Emission Factors'!H4978</f>
        <v>131608174.71894114</v>
      </c>
      <c r="C4970" s="79">
        <f ca="1">('Activity Data'!B4976*$C$4)*'Emission Factors'!I4978</f>
        <v>59711264.106165342</v>
      </c>
      <c r="D4970" s="79">
        <f ca="1">('Activity Data'!B4976*$D$4)*'Emission Factors'!J4978</f>
        <v>20680916.669276521</v>
      </c>
      <c r="E4970" s="79">
        <f t="shared" ca="1" si="77"/>
        <v>212000355.49438298</v>
      </c>
    </row>
    <row r="4971" spans="1:5" s="62" customFormat="1" ht="12.75" x14ac:dyDescent="0.2">
      <c r="A4971" s="85">
        <v>4967</v>
      </c>
      <c r="B4971" s="79">
        <f ca="1">('Activity Data'!B4977*$B$4)*'Emission Factors'!H4979</f>
        <v>123125498.5522348</v>
      </c>
      <c r="C4971" s="79">
        <f ca="1">('Activity Data'!B4977*$C$4)*'Emission Factors'!I4979</f>
        <v>60374382.825164258</v>
      </c>
      <c r="D4971" s="79">
        <f ca="1">('Activity Data'!B4977*$D$4)*'Emission Factors'!J4979</f>
        <v>19205133.037007671</v>
      </c>
      <c r="E4971" s="79">
        <f t="shared" ca="1" si="77"/>
        <v>202705014.41440672</v>
      </c>
    </row>
    <row r="4972" spans="1:5" s="62" customFormat="1" ht="12.75" x14ac:dyDescent="0.2">
      <c r="A4972" s="85">
        <v>4968</v>
      </c>
      <c r="B4972" s="79">
        <f ca="1">('Activity Data'!B4978*$B$4)*'Emission Factors'!H4980</f>
        <v>133813865.38517489</v>
      </c>
      <c r="C4972" s="79">
        <f ca="1">('Activity Data'!B4978*$C$4)*'Emission Factors'!I4980</f>
        <v>61942624.148944572</v>
      </c>
      <c r="D4972" s="79">
        <f ca="1">('Activity Data'!B4978*$D$4)*'Emission Factors'!J4980</f>
        <v>19531738.34267021</v>
      </c>
      <c r="E4972" s="79">
        <f t="shared" ca="1" si="77"/>
        <v>215288227.87678966</v>
      </c>
    </row>
    <row r="4973" spans="1:5" s="62" customFormat="1" ht="12.75" x14ac:dyDescent="0.2">
      <c r="A4973" s="85">
        <v>4969</v>
      </c>
      <c r="B4973" s="79">
        <f ca="1">('Activity Data'!B4979*$B$4)*'Emission Factors'!H4981</f>
        <v>132974909.51644954</v>
      </c>
      <c r="C4973" s="79">
        <f ca="1">('Activity Data'!B4979*$C$4)*'Emission Factors'!I4981</f>
        <v>68000878.701536551</v>
      </c>
      <c r="D4973" s="79">
        <f ca="1">('Activity Data'!B4979*$D$4)*'Emission Factors'!J4981</f>
        <v>20076599.297807623</v>
      </c>
      <c r="E4973" s="79">
        <f t="shared" ca="1" si="77"/>
        <v>221052387.51579374</v>
      </c>
    </row>
    <row r="4974" spans="1:5" s="62" customFormat="1" ht="12.75" x14ac:dyDescent="0.2">
      <c r="A4974" s="85">
        <v>4970</v>
      </c>
      <c r="B4974" s="79">
        <f ca="1">('Activity Data'!B4980*$B$4)*'Emission Factors'!H4982</f>
        <v>139726557.16417783</v>
      </c>
      <c r="C4974" s="79">
        <f ca="1">('Activity Data'!B4980*$C$4)*'Emission Factors'!I4982</f>
        <v>63363086.453516945</v>
      </c>
      <c r="D4974" s="79">
        <f ca="1">('Activity Data'!B4980*$D$4)*'Emission Factors'!J4982</f>
        <v>19750628.34512293</v>
      </c>
      <c r="E4974" s="79">
        <f t="shared" ca="1" si="77"/>
        <v>222840271.96281773</v>
      </c>
    </row>
    <row r="4975" spans="1:5" s="62" customFormat="1" ht="12.75" x14ac:dyDescent="0.2">
      <c r="A4975" s="85">
        <v>4971</v>
      </c>
      <c r="B4975" s="79">
        <f ca="1">('Activity Data'!B4981*$B$4)*'Emission Factors'!H4983</f>
        <v>140752337.98371658</v>
      </c>
      <c r="C4975" s="79">
        <f ca="1">('Activity Data'!B4981*$C$4)*'Emission Factors'!I4983</f>
        <v>69789922.027548924</v>
      </c>
      <c r="D4975" s="79">
        <f ca="1">('Activity Data'!B4981*$D$4)*'Emission Factors'!J4983</f>
        <v>21128392.222182479</v>
      </c>
      <c r="E4975" s="79">
        <f t="shared" ca="1" si="77"/>
        <v>231670652.233448</v>
      </c>
    </row>
    <row r="4976" spans="1:5" s="62" customFormat="1" ht="12.75" x14ac:dyDescent="0.2">
      <c r="A4976" s="85">
        <v>4972</v>
      </c>
      <c r="B4976" s="79">
        <f ca="1">('Activity Data'!B4982*$B$4)*'Emission Factors'!H4984</f>
        <v>155391828.58586055</v>
      </c>
      <c r="C4976" s="79">
        <f ca="1">('Activity Data'!B4982*$C$4)*'Emission Factors'!I4984</f>
        <v>73393031.774739906</v>
      </c>
      <c r="D4976" s="79">
        <f ca="1">('Activity Data'!B4982*$D$4)*'Emission Factors'!J4984</f>
        <v>23869218.401269697</v>
      </c>
      <c r="E4976" s="79">
        <f t="shared" ca="1" si="77"/>
        <v>252654078.76187018</v>
      </c>
    </row>
    <row r="4977" spans="1:5" s="62" customFormat="1" ht="12.75" x14ac:dyDescent="0.2">
      <c r="A4977" s="85">
        <v>4973</v>
      </c>
      <c r="B4977" s="79">
        <f ca="1">('Activity Data'!B4983*$B$4)*'Emission Factors'!H4985</f>
        <v>129453586.65328811</v>
      </c>
      <c r="C4977" s="79">
        <f ca="1">('Activity Data'!B4983*$C$4)*'Emission Factors'!I4985</f>
        <v>58676867.036817551</v>
      </c>
      <c r="D4977" s="79">
        <f ca="1">('Activity Data'!B4983*$D$4)*'Emission Factors'!J4985</f>
        <v>19978935.850815527</v>
      </c>
      <c r="E4977" s="79">
        <f t="shared" ca="1" si="77"/>
        <v>208109389.54092121</v>
      </c>
    </row>
    <row r="4978" spans="1:5" s="62" customFormat="1" ht="12.75" x14ac:dyDescent="0.2">
      <c r="A4978" s="85">
        <v>4974</v>
      </c>
      <c r="B4978" s="79">
        <f ca="1">('Activity Data'!B4984*$B$4)*'Emission Factors'!H4986</f>
        <v>149323611.70692801</v>
      </c>
      <c r="C4978" s="79">
        <f ca="1">('Activity Data'!B4984*$C$4)*'Emission Factors'!I4986</f>
        <v>69224765.330821827</v>
      </c>
      <c r="D4978" s="79">
        <f ca="1">('Activity Data'!B4984*$D$4)*'Emission Factors'!J4986</f>
        <v>23667283.792214308</v>
      </c>
      <c r="E4978" s="79">
        <f t="shared" ca="1" si="77"/>
        <v>242215660.82996413</v>
      </c>
    </row>
    <row r="4979" spans="1:5" s="62" customFormat="1" ht="12.75" x14ac:dyDescent="0.2">
      <c r="A4979" s="85">
        <v>4975</v>
      </c>
      <c r="B4979" s="79">
        <f ca="1">('Activity Data'!B4985*$B$4)*'Emission Factors'!H4987</f>
        <v>145176481.35242423</v>
      </c>
      <c r="C4979" s="79">
        <f ca="1">('Activity Data'!B4985*$C$4)*'Emission Factors'!I4987</f>
        <v>70854650.28700088</v>
      </c>
      <c r="D4979" s="79">
        <f ca="1">('Activity Data'!B4985*$D$4)*'Emission Factors'!J4987</f>
        <v>21098324.36245897</v>
      </c>
      <c r="E4979" s="79">
        <f t="shared" ca="1" si="77"/>
        <v>237129456.00188407</v>
      </c>
    </row>
    <row r="4980" spans="1:5" s="62" customFormat="1" ht="12.75" x14ac:dyDescent="0.2">
      <c r="A4980" s="85">
        <v>4976</v>
      </c>
      <c r="B4980" s="79">
        <f ca="1">('Activity Data'!B4986*$B$4)*'Emission Factors'!H4988</f>
        <v>139468976.70234433</v>
      </c>
      <c r="C4980" s="79">
        <f ca="1">('Activity Data'!B4986*$C$4)*'Emission Factors'!I4988</f>
        <v>64128554.600939468</v>
      </c>
      <c r="D4980" s="79">
        <f ca="1">('Activity Data'!B4986*$D$4)*'Emission Factors'!J4988</f>
        <v>21782667.360817757</v>
      </c>
      <c r="E4980" s="79">
        <f t="shared" ca="1" si="77"/>
        <v>225380198.66410157</v>
      </c>
    </row>
    <row r="4981" spans="1:5" s="62" customFormat="1" ht="12.75" x14ac:dyDescent="0.2">
      <c r="A4981" s="85">
        <v>4977</v>
      </c>
      <c r="B4981" s="79">
        <f ca="1">('Activity Data'!B4987*$B$4)*'Emission Factors'!H4989</f>
        <v>163059791.69144553</v>
      </c>
      <c r="C4981" s="79">
        <f ca="1">('Activity Data'!B4987*$C$4)*'Emission Factors'!I4989</f>
        <v>75884471.522701606</v>
      </c>
      <c r="D4981" s="79">
        <f ca="1">('Activity Data'!B4987*$D$4)*'Emission Factors'!J4989</f>
        <v>22966517.409996219</v>
      </c>
      <c r="E4981" s="79">
        <f t="shared" ca="1" si="77"/>
        <v>261910780.62414336</v>
      </c>
    </row>
    <row r="4982" spans="1:5" s="62" customFormat="1" ht="12.75" x14ac:dyDescent="0.2">
      <c r="A4982" s="85">
        <v>4978</v>
      </c>
      <c r="B4982" s="79">
        <f ca="1">('Activity Data'!B4988*$B$4)*'Emission Factors'!H4990</f>
        <v>135584600.20915991</v>
      </c>
      <c r="C4982" s="79">
        <f ca="1">('Activity Data'!B4988*$C$4)*'Emission Factors'!I4990</f>
        <v>62776482.073403731</v>
      </c>
      <c r="D4982" s="79">
        <f ca="1">('Activity Data'!B4988*$D$4)*'Emission Factors'!J4990</f>
        <v>20919852.868040036</v>
      </c>
      <c r="E4982" s="79">
        <f t="shared" ca="1" si="77"/>
        <v>219280935.15060365</v>
      </c>
    </row>
    <row r="4983" spans="1:5" s="62" customFormat="1" ht="12.75" x14ac:dyDescent="0.2">
      <c r="A4983" s="85">
        <v>4979</v>
      </c>
      <c r="B4983" s="79">
        <f ca="1">('Activity Data'!B4989*$B$4)*'Emission Factors'!H4991</f>
        <v>139688852.99079984</v>
      </c>
      <c r="C4983" s="79">
        <f ca="1">('Activity Data'!B4989*$C$4)*'Emission Factors'!I4991</f>
        <v>69574978.931399137</v>
      </c>
      <c r="D4983" s="79">
        <f ca="1">('Activity Data'!B4989*$D$4)*'Emission Factors'!J4991</f>
        <v>21485527.912401125</v>
      </c>
      <c r="E4983" s="79">
        <f t="shared" ca="1" si="77"/>
        <v>230749359.83460009</v>
      </c>
    </row>
    <row r="4984" spans="1:5" s="62" customFormat="1" ht="12.75" x14ac:dyDescent="0.2">
      <c r="A4984" s="85">
        <v>4980</v>
      </c>
      <c r="B4984" s="79">
        <f ca="1">('Activity Data'!B4990*$B$4)*'Emission Factors'!H4992</f>
        <v>137841286.63842425</v>
      </c>
      <c r="C4984" s="79">
        <f ca="1">('Activity Data'!B4990*$C$4)*'Emission Factors'!I4992</f>
        <v>61034232.715457335</v>
      </c>
      <c r="D4984" s="79">
        <f ca="1">('Activity Data'!B4990*$D$4)*'Emission Factors'!J4992</f>
        <v>21098548.657461923</v>
      </c>
      <c r="E4984" s="79">
        <f t="shared" ca="1" si="77"/>
        <v>219974068.01134351</v>
      </c>
    </row>
    <row r="4985" spans="1:5" s="62" customFormat="1" ht="12.75" x14ac:dyDescent="0.2">
      <c r="A4985" s="85">
        <v>4981</v>
      </c>
      <c r="B4985" s="79">
        <f ca="1">('Activity Data'!B4991*$B$4)*'Emission Factors'!H4993</f>
        <v>141184274.8448199</v>
      </c>
      <c r="C4985" s="79">
        <f ca="1">('Activity Data'!B4991*$C$4)*'Emission Factors'!I4993</f>
        <v>64498906.964201316</v>
      </c>
      <c r="D4985" s="79">
        <f ca="1">('Activity Data'!B4991*$D$4)*'Emission Factors'!J4993</f>
        <v>21274411.322641011</v>
      </c>
      <c r="E4985" s="79">
        <f t="shared" ca="1" si="77"/>
        <v>226957593.13166225</v>
      </c>
    </row>
    <row r="4986" spans="1:5" s="62" customFormat="1" ht="12.75" x14ac:dyDescent="0.2">
      <c r="A4986" s="85">
        <v>4982</v>
      </c>
      <c r="B4986" s="79">
        <f ca="1">('Activity Data'!B4992*$B$4)*'Emission Factors'!H4994</f>
        <v>135926785.13678607</v>
      </c>
      <c r="C4986" s="79">
        <f ca="1">('Activity Data'!B4992*$C$4)*'Emission Factors'!I4994</f>
        <v>61359888.844585553</v>
      </c>
      <c r="D4986" s="79">
        <f ca="1">('Activity Data'!B4992*$D$4)*'Emission Factors'!J4994</f>
        <v>19699823.775537509</v>
      </c>
      <c r="E4986" s="79">
        <f t="shared" ca="1" si="77"/>
        <v>216986497.75690916</v>
      </c>
    </row>
    <row r="4987" spans="1:5" s="62" customFormat="1" ht="12.75" x14ac:dyDescent="0.2">
      <c r="A4987" s="85">
        <v>4983</v>
      </c>
      <c r="B4987" s="79">
        <f ca="1">('Activity Data'!B4993*$B$4)*'Emission Factors'!H4995</f>
        <v>153361682.62337139</v>
      </c>
      <c r="C4987" s="79">
        <f ca="1">('Activity Data'!B4993*$C$4)*'Emission Factors'!I4995</f>
        <v>68763617.322701812</v>
      </c>
      <c r="D4987" s="79">
        <f ca="1">('Activity Data'!B4993*$D$4)*'Emission Factors'!J4995</f>
        <v>24234132.590395197</v>
      </c>
      <c r="E4987" s="79">
        <f t="shared" ca="1" si="77"/>
        <v>246359432.53646839</v>
      </c>
    </row>
    <row r="4988" spans="1:5" s="62" customFormat="1" ht="12.75" x14ac:dyDescent="0.2">
      <c r="A4988" s="85">
        <v>4984</v>
      </c>
      <c r="B4988" s="79">
        <f ca="1">('Activity Data'!B4994*$B$4)*'Emission Factors'!H4996</f>
        <v>127684026.98931892</v>
      </c>
      <c r="C4988" s="79">
        <f ca="1">('Activity Data'!B4994*$C$4)*'Emission Factors'!I4996</f>
        <v>61741622.318665497</v>
      </c>
      <c r="D4988" s="79">
        <f ca="1">('Activity Data'!B4994*$D$4)*'Emission Factors'!J4996</f>
        <v>20103331.072234593</v>
      </c>
      <c r="E4988" s="79">
        <f t="shared" ca="1" si="77"/>
        <v>209528980.38021901</v>
      </c>
    </row>
    <row r="4989" spans="1:5" s="62" customFormat="1" ht="12.75" x14ac:dyDescent="0.2">
      <c r="A4989" s="85">
        <v>4985</v>
      </c>
      <c r="B4989" s="79">
        <f ca="1">('Activity Data'!B4995*$B$4)*'Emission Factors'!H4997</f>
        <v>138577313.6879319</v>
      </c>
      <c r="C4989" s="79">
        <f ca="1">('Activity Data'!B4995*$C$4)*'Emission Factors'!I4997</f>
        <v>67929497.356316641</v>
      </c>
      <c r="D4989" s="79">
        <f ca="1">('Activity Data'!B4995*$D$4)*'Emission Factors'!J4997</f>
        <v>21161606.513200007</v>
      </c>
      <c r="E4989" s="79">
        <f t="shared" ca="1" si="77"/>
        <v>227668417.55744854</v>
      </c>
    </row>
    <row r="4990" spans="1:5" s="62" customFormat="1" ht="12.75" x14ac:dyDescent="0.2">
      <c r="A4990" s="85">
        <v>4986</v>
      </c>
      <c r="B4990" s="79">
        <f ca="1">('Activity Data'!B4996*$B$4)*'Emission Factors'!H4998</f>
        <v>128474484.89288197</v>
      </c>
      <c r="C4990" s="79">
        <f ca="1">('Activity Data'!B4996*$C$4)*'Emission Factors'!I4998</f>
        <v>61086783.305898279</v>
      </c>
      <c r="D4990" s="79">
        <f ca="1">('Activity Data'!B4996*$D$4)*'Emission Factors'!J4998</f>
        <v>19619852.289364494</v>
      </c>
      <c r="E4990" s="79">
        <f t="shared" ca="1" si="77"/>
        <v>209181120.48814473</v>
      </c>
    </row>
    <row r="4991" spans="1:5" s="62" customFormat="1" ht="12.75" x14ac:dyDescent="0.2">
      <c r="A4991" s="85">
        <v>4987</v>
      </c>
      <c r="B4991" s="79">
        <f ca="1">('Activity Data'!B4997*$B$4)*'Emission Factors'!H4999</f>
        <v>141893221.55121261</v>
      </c>
      <c r="C4991" s="79">
        <f ca="1">('Activity Data'!B4997*$C$4)*'Emission Factors'!I4999</f>
        <v>66962612.638917409</v>
      </c>
      <c r="D4991" s="79">
        <f ca="1">('Activity Data'!B4997*$D$4)*'Emission Factors'!J4999</f>
        <v>21974961.965422362</v>
      </c>
      <c r="E4991" s="79">
        <f t="shared" ca="1" si="77"/>
        <v>230830796.15555239</v>
      </c>
    </row>
    <row r="4992" spans="1:5" s="62" customFormat="1" ht="12.75" x14ac:dyDescent="0.2">
      <c r="A4992" s="85">
        <v>4988</v>
      </c>
      <c r="B4992" s="79">
        <f ca="1">('Activity Data'!B4998*$B$4)*'Emission Factors'!H5000</f>
        <v>128740084.3600591</v>
      </c>
      <c r="C4992" s="79">
        <f ca="1">('Activity Data'!B4998*$C$4)*'Emission Factors'!I5000</f>
        <v>60029007.595608503</v>
      </c>
      <c r="D4992" s="79">
        <f ca="1">('Activity Data'!B4998*$D$4)*'Emission Factors'!J5000</f>
        <v>19085712.5237744</v>
      </c>
      <c r="E4992" s="79">
        <f t="shared" ca="1" si="77"/>
        <v>207854804.479442</v>
      </c>
    </row>
    <row r="4993" spans="1:5" s="62" customFormat="1" ht="12.75" x14ac:dyDescent="0.2">
      <c r="A4993" s="85">
        <v>4989</v>
      </c>
      <c r="B4993" s="79">
        <f ca="1">('Activity Data'!B4999*$B$4)*'Emission Factors'!H5001</f>
        <v>134519115.05021891</v>
      </c>
      <c r="C4993" s="79">
        <f ca="1">('Activity Data'!B4999*$C$4)*'Emission Factors'!I5001</f>
        <v>62815887.236268982</v>
      </c>
      <c r="D4993" s="79">
        <f ca="1">('Activity Data'!B4999*$D$4)*'Emission Factors'!J5001</f>
        <v>20937589.971033636</v>
      </c>
      <c r="E4993" s="79">
        <f t="shared" ca="1" si="77"/>
        <v>218272592.25752151</v>
      </c>
    </row>
    <row r="4994" spans="1:5" s="62" customFormat="1" ht="12.75" x14ac:dyDescent="0.2">
      <c r="A4994" s="85">
        <v>4990</v>
      </c>
      <c r="B4994" s="79">
        <f ca="1">('Activity Data'!B5000*$B$4)*'Emission Factors'!H5002</f>
        <v>149459534.21264175</v>
      </c>
      <c r="C4994" s="79">
        <f ca="1">('Activity Data'!B5000*$C$4)*'Emission Factors'!I5002</f>
        <v>70452589.294567585</v>
      </c>
      <c r="D4994" s="79">
        <f ca="1">('Activity Data'!B5000*$D$4)*'Emission Factors'!J5002</f>
        <v>22304166.881667882</v>
      </c>
      <c r="E4994" s="79">
        <f t="shared" ca="1" si="77"/>
        <v>242216290.38887721</v>
      </c>
    </row>
    <row r="4995" spans="1:5" s="62" customFormat="1" ht="12.75" x14ac:dyDescent="0.2">
      <c r="A4995" s="85">
        <v>4991</v>
      </c>
      <c r="B4995" s="79">
        <f ca="1">('Activity Data'!B5001*$B$4)*'Emission Factors'!H5003</f>
        <v>142315773.62743267</v>
      </c>
      <c r="C4995" s="79">
        <f ca="1">('Activity Data'!B5001*$C$4)*'Emission Factors'!I5003</f>
        <v>62403574.648640223</v>
      </c>
      <c r="D4995" s="79">
        <f ca="1">('Activity Data'!B5001*$D$4)*'Emission Factors'!J5003</f>
        <v>21768690.677408084</v>
      </c>
      <c r="E4995" s="79">
        <f t="shared" ca="1" si="77"/>
        <v>226488038.95348096</v>
      </c>
    </row>
    <row r="4996" spans="1:5" s="62" customFormat="1" ht="12.75" x14ac:dyDescent="0.2">
      <c r="A4996" s="85">
        <v>4992</v>
      </c>
      <c r="B4996" s="79">
        <f ca="1">('Activity Data'!B5002*$B$4)*'Emission Factors'!H5004</f>
        <v>144187885.83560315</v>
      </c>
      <c r="C4996" s="79">
        <f ca="1">('Activity Data'!B5002*$C$4)*'Emission Factors'!I5004</f>
        <v>68009309.278959468</v>
      </c>
      <c r="D4996" s="79">
        <f ca="1">('Activity Data'!B5002*$D$4)*'Emission Factors'!J5004</f>
        <v>21116851.849718627</v>
      </c>
      <c r="E4996" s="79">
        <f t="shared" ca="1" si="77"/>
        <v>233314046.96428126</v>
      </c>
    </row>
    <row r="4997" spans="1:5" s="62" customFormat="1" ht="12.75" x14ac:dyDescent="0.2">
      <c r="A4997" s="85">
        <v>4993</v>
      </c>
      <c r="B4997" s="79">
        <f ca="1">('Activity Data'!B5003*$B$4)*'Emission Factors'!H5005</f>
        <v>151982271.62509143</v>
      </c>
      <c r="C4997" s="79">
        <f ca="1">('Activity Data'!B5003*$C$4)*'Emission Factors'!I5005</f>
        <v>69804044.281848148</v>
      </c>
      <c r="D4997" s="79">
        <f ca="1">('Activity Data'!B5003*$D$4)*'Emission Factors'!J5005</f>
        <v>22129380.260401767</v>
      </c>
      <c r="E4997" s="79">
        <f t="shared" ref="E4997:E5060" ca="1" si="78">SUM(B4997:D4997)</f>
        <v>243915696.16734132</v>
      </c>
    </row>
    <row r="4998" spans="1:5" s="62" customFormat="1" ht="12.75" x14ac:dyDescent="0.2">
      <c r="A4998" s="85">
        <v>4994</v>
      </c>
      <c r="B4998" s="79">
        <f ca="1">('Activity Data'!B5004*$B$4)*'Emission Factors'!H5006</f>
        <v>141712475.71646976</v>
      </c>
      <c r="C4998" s="79">
        <f ca="1">('Activity Data'!B5004*$C$4)*'Emission Factors'!I5006</f>
        <v>64411867.696556278</v>
      </c>
      <c r="D4998" s="79">
        <f ca="1">('Activity Data'!B5004*$D$4)*'Emission Factors'!J5006</f>
        <v>21656383.768059857</v>
      </c>
      <c r="E4998" s="79">
        <f t="shared" ca="1" si="78"/>
        <v>227780727.18108588</v>
      </c>
    </row>
    <row r="4999" spans="1:5" s="62" customFormat="1" ht="12.75" x14ac:dyDescent="0.2">
      <c r="A4999" s="85">
        <v>4995</v>
      </c>
      <c r="B4999" s="79">
        <f ca="1">('Activity Data'!B5005*$B$4)*'Emission Factors'!H5007</f>
        <v>132632445.82197684</v>
      </c>
      <c r="C4999" s="79">
        <f ca="1">('Activity Data'!B5005*$C$4)*'Emission Factors'!I5007</f>
        <v>64203235.463242784</v>
      </c>
      <c r="D4999" s="79">
        <f ca="1">('Activity Data'!B5005*$D$4)*'Emission Factors'!J5007</f>
        <v>21336925.029020939</v>
      </c>
      <c r="E4999" s="79">
        <f t="shared" ca="1" si="78"/>
        <v>218172606.31424055</v>
      </c>
    </row>
    <row r="5000" spans="1:5" s="62" customFormat="1" ht="12.75" x14ac:dyDescent="0.2">
      <c r="A5000" s="85">
        <v>4996</v>
      </c>
      <c r="B5000" s="79">
        <f ca="1">('Activity Data'!B5006*$B$4)*'Emission Factors'!H5008</f>
        <v>145289123.64520198</v>
      </c>
      <c r="C5000" s="79">
        <f ca="1">('Activity Data'!B5006*$C$4)*'Emission Factors'!I5008</f>
        <v>69184858.994954273</v>
      </c>
      <c r="D5000" s="79">
        <f ca="1">('Activity Data'!B5006*$D$4)*'Emission Factors'!J5008</f>
        <v>20779583.708102055</v>
      </c>
      <c r="E5000" s="79">
        <f t="shared" ca="1" si="78"/>
        <v>235253566.34825832</v>
      </c>
    </row>
    <row r="5001" spans="1:5" s="62" customFormat="1" ht="12.75" x14ac:dyDescent="0.2">
      <c r="A5001" s="85">
        <v>4997</v>
      </c>
      <c r="B5001" s="79">
        <f ca="1">('Activity Data'!B5007*$B$4)*'Emission Factors'!H5009</f>
        <v>156454886.29589382</v>
      </c>
      <c r="C5001" s="79">
        <f ca="1">('Activity Data'!B5007*$C$4)*'Emission Factors'!I5009</f>
        <v>70938600.150706053</v>
      </c>
      <c r="D5001" s="79">
        <f ca="1">('Activity Data'!B5007*$D$4)*'Emission Factors'!J5009</f>
        <v>23411696.207668148</v>
      </c>
      <c r="E5001" s="79">
        <f t="shared" ca="1" si="78"/>
        <v>250805182.65426803</v>
      </c>
    </row>
    <row r="5002" spans="1:5" s="62" customFormat="1" ht="12.75" x14ac:dyDescent="0.2">
      <c r="A5002" s="85">
        <v>4998</v>
      </c>
      <c r="B5002" s="79">
        <f ca="1">('Activity Data'!B5008*$B$4)*'Emission Factors'!H5010</f>
        <v>138226370.07097489</v>
      </c>
      <c r="C5002" s="79">
        <f ca="1">('Activity Data'!B5008*$C$4)*'Emission Factors'!I5010</f>
        <v>65713533.068908826</v>
      </c>
      <c r="D5002" s="79">
        <f ca="1">('Activity Data'!B5008*$D$4)*'Emission Factors'!J5010</f>
        <v>20915321.737353474</v>
      </c>
      <c r="E5002" s="79">
        <f t="shared" ca="1" si="78"/>
        <v>224855224.87723717</v>
      </c>
    </row>
    <row r="5003" spans="1:5" s="62" customFormat="1" ht="12.75" x14ac:dyDescent="0.2">
      <c r="A5003" s="85">
        <v>4999</v>
      </c>
      <c r="B5003" s="79">
        <f ca="1">('Activity Data'!B5009*$B$4)*'Emission Factors'!H5011</f>
        <v>144626297.07410634</v>
      </c>
      <c r="C5003" s="79">
        <f ca="1">('Activity Data'!B5009*$C$4)*'Emission Factors'!I5011</f>
        <v>66878052.543859608</v>
      </c>
      <c r="D5003" s="79">
        <f ca="1">('Activity Data'!B5009*$D$4)*'Emission Factors'!J5011</f>
        <v>22631399.363755018</v>
      </c>
      <c r="E5003" s="79">
        <f t="shared" ca="1" si="78"/>
        <v>234135748.98172095</v>
      </c>
    </row>
    <row r="5004" spans="1:5" s="62" customFormat="1" ht="12.75" x14ac:dyDescent="0.2">
      <c r="A5004" s="85">
        <v>5000</v>
      </c>
      <c r="B5004" s="79">
        <f ca="1">('Activity Data'!B5010*$B$4)*'Emission Factors'!H5012</f>
        <v>128531916.9742426</v>
      </c>
      <c r="C5004" s="79">
        <f ca="1">('Activity Data'!B5010*$C$4)*'Emission Factors'!I5012</f>
        <v>60661752.037601896</v>
      </c>
      <c r="D5004" s="79">
        <f ca="1">('Activity Data'!B5010*$D$4)*'Emission Factors'!J5012</f>
        <v>20701063.758118715</v>
      </c>
      <c r="E5004" s="79">
        <f t="shared" ca="1" si="78"/>
        <v>209894732.7699632</v>
      </c>
    </row>
    <row r="5005" spans="1:5" s="62" customFormat="1" ht="12.75" x14ac:dyDescent="0.2">
      <c r="A5005" s="85">
        <v>5001</v>
      </c>
      <c r="B5005" s="79">
        <f ca="1">('Activity Data'!B5011*$B$4)*'Emission Factors'!H5013</f>
        <v>150682562.80471262</v>
      </c>
      <c r="C5005" s="79">
        <f ca="1">('Activity Data'!B5011*$C$4)*'Emission Factors'!I5013</f>
        <v>70740152.811810285</v>
      </c>
      <c r="D5005" s="79">
        <f ca="1">('Activity Data'!B5011*$D$4)*'Emission Factors'!J5013</f>
        <v>24040926.215964623</v>
      </c>
      <c r="E5005" s="79">
        <f t="shared" ca="1" si="78"/>
        <v>245463641.83248752</v>
      </c>
    </row>
    <row r="5006" spans="1:5" s="62" customFormat="1" ht="12.75" x14ac:dyDescent="0.2">
      <c r="A5006" s="85">
        <v>5002</v>
      </c>
      <c r="B5006" s="79">
        <f ca="1">('Activity Data'!B5012*$B$4)*'Emission Factors'!H5014</f>
        <v>133815036.80481929</v>
      </c>
      <c r="C5006" s="79">
        <f ca="1">('Activity Data'!B5012*$C$4)*'Emission Factors'!I5014</f>
        <v>61938833.019887283</v>
      </c>
      <c r="D5006" s="79">
        <f ca="1">('Activity Data'!B5012*$D$4)*'Emission Factors'!J5014</f>
        <v>20455254.552439895</v>
      </c>
      <c r="E5006" s="79">
        <f t="shared" ca="1" si="78"/>
        <v>216209124.37714645</v>
      </c>
    </row>
    <row r="5007" spans="1:5" s="62" customFormat="1" ht="12.75" x14ac:dyDescent="0.2">
      <c r="A5007" s="85">
        <v>5003</v>
      </c>
      <c r="B5007" s="79">
        <f ca="1">('Activity Data'!B5013*$B$4)*'Emission Factors'!H5015</f>
        <v>140449578.67389137</v>
      </c>
      <c r="C5007" s="79">
        <f ca="1">('Activity Data'!B5013*$C$4)*'Emission Factors'!I5015</f>
        <v>68202133.513762444</v>
      </c>
      <c r="D5007" s="79">
        <f ca="1">('Activity Data'!B5013*$D$4)*'Emission Factors'!J5015</f>
        <v>21080448.379851658</v>
      </c>
      <c r="E5007" s="79">
        <f t="shared" ca="1" si="78"/>
        <v>229732160.56750548</v>
      </c>
    </row>
    <row r="5008" spans="1:5" s="62" customFormat="1" ht="12.75" x14ac:dyDescent="0.2">
      <c r="A5008" s="85">
        <v>5004</v>
      </c>
      <c r="B5008" s="79">
        <f ca="1">('Activity Data'!B5014*$B$4)*'Emission Factors'!H5016</f>
        <v>140775676.50074905</v>
      </c>
      <c r="C5008" s="79">
        <f ca="1">('Activity Data'!B5014*$C$4)*'Emission Factors'!I5016</f>
        <v>70381221.153534234</v>
      </c>
      <c r="D5008" s="79">
        <f ca="1">('Activity Data'!B5014*$D$4)*'Emission Factors'!J5016</f>
        <v>21611235.513826821</v>
      </c>
      <c r="E5008" s="79">
        <f t="shared" ca="1" si="78"/>
        <v>232768133.1681101</v>
      </c>
    </row>
    <row r="5009" spans="1:5" s="62" customFormat="1" ht="12.75" x14ac:dyDescent="0.2">
      <c r="A5009" s="85">
        <v>5005</v>
      </c>
      <c r="B5009" s="79">
        <f ca="1">('Activity Data'!B5015*$B$4)*'Emission Factors'!H5017</f>
        <v>135723688.99580446</v>
      </c>
      <c r="C5009" s="79">
        <f ca="1">('Activity Data'!B5015*$C$4)*'Emission Factors'!I5017</f>
        <v>58765902.89334967</v>
      </c>
      <c r="D5009" s="79">
        <f ca="1">('Activity Data'!B5015*$D$4)*'Emission Factors'!J5017</f>
        <v>20310838.252359949</v>
      </c>
      <c r="E5009" s="79">
        <f t="shared" ca="1" si="78"/>
        <v>214800430.14151409</v>
      </c>
    </row>
    <row r="5010" spans="1:5" s="62" customFormat="1" ht="12.75" x14ac:dyDescent="0.2">
      <c r="A5010" s="85">
        <v>5006</v>
      </c>
      <c r="B5010" s="79">
        <f ca="1">('Activity Data'!B5016*$B$4)*'Emission Factors'!H5018</f>
        <v>113953757.88448718</v>
      </c>
      <c r="C5010" s="79">
        <f ca="1">('Activity Data'!B5016*$C$4)*'Emission Factors'!I5018</f>
        <v>54927223.828310616</v>
      </c>
      <c r="D5010" s="79">
        <f ca="1">('Activity Data'!B5016*$D$4)*'Emission Factors'!J5018</f>
        <v>16489339.916998176</v>
      </c>
      <c r="E5010" s="79">
        <f t="shared" ca="1" si="78"/>
        <v>185370321.62979597</v>
      </c>
    </row>
    <row r="5011" spans="1:5" s="62" customFormat="1" ht="12.75" x14ac:dyDescent="0.2">
      <c r="A5011" s="85">
        <v>5007</v>
      </c>
      <c r="B5011" s="79">
        <f ca="1">('Activity Data'!B5017*$B$4)*'Emission Factors'!H5019</f>
        <v>142817842.56422186</v>
      </c>
      <c r="C5011" s="79">
        <f ca="1">('Activity Data'!B5017*$C$4)*'Emission Factors'!I5019</f>
        <v>69420919.636593655</v>
      </c>
      <c r="D5011" s="79">
        <f ca="1">('Activity Data'!B5017*$D$4)*'Emission Factors'!J5019</f>
        <v>22322986.763453603</v>
      </c>
      <c r="E5011" s="79">
        <f t="shared" ca="1" si="78"/>
        <v>234561748.9642691</v>
      </c>
    </row>
    <row r="5012" spans="1:5" s="62" customFormat="1" ht="12.75" x14ac:dyDescent="0.2">
      <c r="A5012" s="85">
        <v>5008</v>
      </c>
      <c r="B5012" s="79">
        <f ca="1">('Activity Data'!B5018*$B$4)*'Emission Factors'!H5020</f>
        <v>147338755.76841989</v>
      </c>
      <c r="C5012" s="79">
        <f ca="1">('Activity Data'!B5018*$C$4)*'Emission Factors'!I5020</f>
        <v>68238338.509811014</v>
      </c>
      <c r="D5012" s="79">
        <f ca="1">('Activity Data'!B5018*$D$4)*'Emission Factors'!J5020</f>
        <v>20211519.076625388</v>
      </c>
      <c r="E5012" s="79">
        <f t="shared" ca="1" si="78"/>
        <v>235788613.35485628</v>
      </c>
    </row>
    <row r="5013" spans="1:5" s="62" customFormat="1" ht="12.75" x14ac:dyDescent="0.2">
      <c r="A5013" s="85">
        <v>5009</v>
      </c>
      <c r="B5013" s="79">
        <f ca="1">('Activity Data'!B5019*$B$4)*'Emission Factors'!H5021</f>
        <v>121849231.65064666</v>
      </c>
      <c r="C5013" s="79">
        <f ca="1">('Activity Data'!B5019*$C$4)*'Emission Factors'!I5021</f>
        <v>55274882.506551653</v>
      </c>
      <c r="D5013" s="79">
        <f ca="1">('Activity Data'!B5019*$D$4)*'Emission Factors'!J5021</f>
        <v>18107396.782616124</v>
      </c>
      <c r="E5013" s="79">
        <f t="shared" ca="1" si="78"/>
        <v>195231510.93981445</v>
      </c>
    </row>
    <row r="5014" spans="1:5" s="62" customFormat="1" ht="12.75" x14ac:dyDescent="0.2">
      <c r="A5014" s="85">
        <v>5010</v>
      </c>
      <c r="B5014" s="79">
        <f ca="1">('Activity Data'!B5020*$B$4)*'Emission Factors'!H5022</f>
        <v>141886778.86841628</v>
      </c>
      <c r="C5014" s="79">
        <f ca="1">('Activity Data'!B5020*$C$4)*'Emission Factors'!I5022</f>
        <v>63070953.102386206</v>
      </c>
      <c r="D5014" s="79">
        <f ca="1">('Activity Data'!B5020*$D$4)*'Emission Factors'!J5022</f>
        <v>21269865.470660191</v>
      </c>
      <c r="E5014" s="79">
        <f t="shared" ca="1" si="78"/>
        <v>226227597.44146267</v>
      </c>
    </row>
    <row r="5015" spans="1:5" s="62" customFormat="1" ht="12.75" x14ac:dyDescent="0.2">
      <c r="A5015" s="85">
        <v>5011</v>
      </c>
      <c r="B5015" s="79">
        <f ca="1">('Activity Data'!B5021*$B$4)*'Emission Factors'!H5023</f>
        <v>132829167.60624051</v>
      </c>
      <c r="C5015" s="79">
        <f ca="1">('Activity Data'!B5021*$C$4)*'Emission Factors'!I5023</f>
        <v>64391488.936751075</v>
      </c>
      <c r="D5015" s="79">
        <f ca="1">('Activity Data'!B5021*$D$4)*'Emission Factors'!J5023</f>
        <v>19372718.991539903</v>
      </c>
      <c r="E5015" s="79">
        <f t="shared" ca="1" si="78"/>
        <v>216593375.53453147</v>
      </c>
    </row>
    <row r="5016" spans="1:5" s="62" customFormat="1" ht="12.75" x14ac:dyDescent="0.2">
      <c r="A5016" s="85">
        <v>5012</v>
      </c>
      <c r="B5016" s="79">
        <f ca="1">('Activity Data'!B5022*$B$4)*'Emission Factors'!H5024</f>
        <v>134398905.89851984</v>
      </c>
      <c r="C5016" s="79">
        <f ca="1">('Activity Data'!B5022*$C$4)*'Emission Factors'!I5024</f>
        <v>64435828.892963588</v>
      </c>
      <c r="D5016" s="79">
        <f ca="1">('Activity Data'!B5022*$D$4)*'Emission Factors'!J5024</f>
        <v>21549485.811205279</v>
      </c>
      <c r="E5016" s="79">
        <f t="shared" ca="1" si="78"/>
        <v>220384220.6026887</v>
      </c>
    </row>
    <row r="5017" spans="1:5" s="62" customFormat="1" ht="12.75" x14ac:dyDescent="0.2">
      <c r="A5017" s="85">
        <v>5013</v>
      </c>
      <c r="B5017" s="79">
        <f ca="1">('Activity Data'!B5023*$B$4)*'Emission Factors'!H5025</f>
        <v>154435954.56996685</v>
      </c>
      <c r="C5017" s="79">
        <f ca="1">('Activity Data'!B5023*$C$4)*'Emission Factors'!I5025</f>
        <v>65980484.176689878</v>
      </c>
      <c r="D5017" s="79">
        <f ca="1">('Activity Data'!B5023*$D$4)*'Emission Factors'!J5025</f>
        <v>23935918.786215119</v>
      </c>
      <c r="E5017" s="79">
        <f t="shared" ca="1" si="78"/>
        <v>244352357.53287184</v>
      </c>
    </row>
    <row r="5018" spans="1:5" s="62" customFormat="1" ht="12.75" x14ac:dyDescent="0.2">
      <c r="A5018" s="85">
        <v>5014</v>
      </c>
      <c r="B5018" s="79">
        <f ca="1">('Activity Data'!B5024*$B$4)*'Emission Factors'!H5026</f>
        <v>148333955.1389094</v>
      </c>
      <c r="C5018" s="79">
        <f ca="1">('Activity Data'!B5024*$C$4)*'Emission Factors'!I5026</f>
        <v>67909938.017944068</v>
      </c>
      <c r="D5018" s="79">
        <f ca="1">('Activity Data'!B5024*$D$4)*'Emission Factors'!J5026</f>
        <v>24175746.545378536</v>
      </c>
      <c r="E5018" s="79">
        <f t="shared" ca="1" si="78"/>
        <v>240419639.702232</v>
      </c>
    </row>
    <row r="5019" spans="1:5" s="62" customFormat="1" ht="12.75" x14ac:dyDescent="0.2">
      <c r="A5019" s="85">
        <v>5015</v>
      </c>
      <c r="B5019" s="79">
        <f ca="1">('Activity Data'!B5025*$B$4)*'Emission Factors'!H5027</f>
        <v>140423859.01344919</v>
      </c>
      <c r="C5019" s="79">
        <f ca="1">('Activity Data'!B5025*$C$4)*'Emission Factors'!I5027</f>
        <v>64486021.38471733</v>
      </c>
      <c r="D5019" s="79">
        <f ca="1">('Activity Data'!B5025*$D$4)*'Emission Factors'!J5027</f>
        <v>22858080.140885666</v>
      </c>
      <c r="E5019" s="79">
        <f t="shared" ca="1" si="78"/>
        <v>227767960.53905219</v>
      </c>
    </row>
    <row r="5020" spans="1:5" s="62" customFormat="1" ht="12.75" x14ac:dyDescent="0.2">
      <c r="A5020" s="85">
        <v>5016</v>
      </c>
      <c r="B5020" s="79">
        <f ca="1">('Activity Data'!B5026*$B$4)*'Emission Factors'!H5028</f>
        <v>140776536.68028244</v>
      </c>
      <c r="C5020" s="79">
        <f ca="1">('Activity Data'!B5026*$C$4)*'Emission Factors'!I5028</f>
        <v>68375257.624663919</v>
      </c>
      <c r="D5020" s="79">
        <f ca="1">('Activity Data'!B5026*$D$4)*'Emission Factors'!J5028</f>
        <v>22104981.253308963</v>
      </c>
      <c r="E5020" s="79">
        <f t="shared" ca="1" si="78"/>
        <v>231256775.55825531</v>
      </c>
    </row>
    <row r="5021" spans="1:5" s="62" customFormat="1" ht="12.75" x14ac:dyDescent="0.2">
      <c r="A5021" s="85">
        <v>5017</v>
      </c>
      <c r="B5021" s="79">
        <f ca="1">('Activity Data'!B5027*$B$4)*'Emission Factors'!H5029</f>
        <v>148606566.18599698</v>
      </c>
      <c r="C5021" s="79">
        <f ca="1">('Activity Data'!B5027*$C$4)*'Emission Factors'!I5029</f>
        <v>68907756.505182475</v>
      </c>
      <c r="D5021" s="79">
        <f ca="1">('Activity Data'!B5027*$D$4)*'Emission Factors'!J5029</f>
        <v>22159237.315063491</v>
      </c>
      <c r="E5021" s="79">
        <f t="shared" ca="1" si="78"/>
        <v>239673560.00624293</v>
      </c>
    </row>
    <row r="5022" spans="1:5" s="62" customFormat="1" ht="12.75" x14ac:dyDescent="0.2">
      <c r="A5022" s="85">
        <v>5018</v>
      </c>
      <c r="B5022" s="79">
        <f ca="1">('Activity Data'!B5028*$B$4)*'Emission Factors'!H5030</f>
        <v>109931373.46218617</v>
      </c>
      <c r="C5022" s="79">
        <f ca="1">('Activity Data'!B5028*$C$4)*'Emission Factors'!I5030</f>
        <v>53668097.095885038</v>
      </c>
      <c r="D5022" s="79">
        <f ca="1">('Activity Data'!B5028*$D$4)*'Emission Factors'!J5030</f>
        <v>16498811.421812454</v>
      </c>
      <c r="E5022" s="79">
        <f t="shared" ca="1" si="78"/>
        <v>180098281.97988364</v>
      </c>
    </row>
    <row r="5023" spans="1:5" s="62" customFormat="1" ht="12.75" x14ac:dyDescent="0.2">
      <c r="A5023" s="85">
        <v>5019</v>
      </c>
      <c r="B5023" s="79">
        <f ca="1">('Activity Data'!B5029*$B$4)*'Emission Factors'!H5031</f>
        <v>140439233.57528347</v>
      </c>
      <c r="C5023" s="79">
        <f ca="1">('Activity Data'!B5029*$C$4)*'Emission Factors'!I5031</f>
        <v>62019556.327306442</v>
      </c>
      <c r="D5023" s="79">
        <f ca="1">('Activity Data'!B5029*$D$4)*'Emission Factors'!J5031</f>
        <v>22850694.009025097</v>
      </c>
      <c r="E5023" s="79">
        <f t="shared" ca="1" si="78"/>
        <v>225309483.91161501</v>
      </c>
    </row>
    <row r="5024" spans="1:5" s="62" customFormat="1" ht="12.75" x14ac:dyDescent="0.2">
      <c r="A5024" s="85">
        <v>5020</v>
      </c>
      <c r="B5024" s="79">
        <f ca="1">('Activity Data'!B5030*$B$4)*'Emission Factors'!H5032</f>
        <v>137494718.13661659</v>
      </c>
      <c r="C5024" s="79">
        <f ca="1">('Activity Data'!B5030*$C$4)*'Emission Factors'!I5032</f>
        <v>66342662.613360628</v>
      </c>
      <c r="D5024" s="79">
        <f ca="1">('Activity Data'!B5030*$D$4)*'Emission Factors'!J5032</f>
        <v>20817515.134913463</v>
      </c>
      <c r="E5024" s="79">
        <f t="shared" ca="1" si="78"/>
        <v>224654895.88489071</v>
      </c>
    </row>
    <row r="5025" spans="1:5" s="62" customFormat="1" ht="12.75" x14ac:dyDescent="0.2">
      <c r="A5025" s="85">
        <v>5021</v>
      </c>
      <c r="B5025" s="79">
        <f ca="1">('Activity Data'!B5031*$B$4)*'Emission Factors'!H5033</f>
        <v>131324707.69432934</v>
      </c>
      <c r="C5025" s="79">
        <f ca="1">('Activity Data'!B5031*$C$4)*'Emission Factors'!I5033</f>
        <v>62967091.502681024</v>
      </c>
      <c r="D5025" s="79">
        <f ca="1">('Activity Data'!B5031*$D$4)*'Emission Factors'!J5033</f>
        <v>19119934.526071556</v>
      </c>
      <c r="E5025" s="79">
        <f t="shared" ca="1" si="78"/>
        <v>213411733.72308192</v>
      </c>
    </row>
    <row r="5026" spans="1:5" s="62" customFormat="1" ht="12.75" x14ac:dyDescent="0.2">
      <c r="A5026" s="85">
        <v>5022</v>
      </c>
      <c r="B5026" s="79">
        <f ca="1">('Activity Data'!B5032*$B$4)*'Emission Factors'!H5034</f>
        <v>126435983.962828</v>
      </c>
      <c r="C5026" s="79">
        <f ca="1">('Activity Data'!B5032*$C$4)*'Emission Factors'!I5034</f>
        <v>57002077.847380832</v>
      </c>
      <c r="D5026" s="79">
        <f ca="1">('Activity Data'!B5032*$D$4)*'Emission Factors'!J5034</f>
        <v>19226463.274004027</v>
      </c>
      <c r="E5026" s="79">
        <f t="shared" ca="1" si="78"/>
        <v>202664525.08421284</v>
      </c>
    </row>
    <row r="5027" spans="1:5" s="62" customFormat="1" ht="12.75" x14ac:dyDescent="0.2">
      <c r="A5027" s="85">
        <v>5023</v>
      </c>
      <c r="B5027" s="79">
        <f ca="1">('Activity Data'!B5033*$B$4)*'Emission Factors'!H5035</f>
        <v>135786106.88809294</v>
      </c>
      <c r="C5027" s="79">
        <f ca="1">('Activity Data'!B5033*$C$4)*'Emission Factors'!I5035</f>
        <v>68373880.982821494</v>
      </c>
      <c r="D5027" s="79">
        <f ca="1">('Activity Data'!B5033*$D$4)*'Emission Factors'!J5035</f>
        <v>20851754.168595109</v>
      </c>
      <c r="E5027" s="79">
        <f t="shared" ca="1" si="78"/>
        <v>225011742.03950953</v>
      </c>
    </row>
    <row r="5028" spans="1:5" s="62" customFormat="1" ht="12.75" x14ac:dyDescent="0.2">
      <c r="A5028" s="85">
        <v>5024</v>
      </c>
      <c r="B5028" s="79">
        <f ca="1">('Activity Data'!B5034*$B$4)*'Emission Factors'!H5036</f>
        <v>132540813.56035531</v>
      </c>
      <c r="C5028" s="79">
        <f ca="1">('Activity Data'!B5034*$C$4)*'Emission Factors'!I5036</f>
        <v>67709805.035851747</v>
      </c>
      <c r="D5028" s="79">
        <f ca="1">('Activity Data'!B5034*$D$4)*'Emission Factors'!J5036</f>
        <v>20386322.30609094</v>
      </c>
      <c r="E5028" s="79">
        <f t="shared" ca="1" si="78"/>
        <v>220636940.902298</v>
      </c>
    </row>
    <row r="5029" spans="1:5" s="62" customFormat="1" ht="12.75" x14ac:dyDescent="0.2">
      <c r="A5029" s="85">
        <v>5025</v>
      </c>
      <c r="B5029" s="79">
        <f ca="1">('Activity Data'!B5035*$B$4)*'Emission Factors'!H5037</f>
        <v>150231282.47284043</v>
      </c>
      <c r="C5029" s="79">
        <f ca="1">('Activity Data'!B5035*$C$4)*'Emission Factors'!I5037</f>
        <v>66612384.79729262</v>
      </c>
      <c r="D5029" s="79">
        <f ca="1">('Activity Data'!B5035*$D$4)*'Emission Factors'!J5037</f>
        <v>23964558.388108887</v>
      </c>
      <c r="E5029" s="79">
        <f t="shared" ca="1" si="78"/>
        <v>240808225.65824193</v>
      </c>
    </row>
    <row r="5030" spans="1:5" s="62" customFormat="1" ht="12.75" x14ac:dyDescent="0.2">
      <c r="A5030" s="85">
        <v>5026</v>
      </c>
      <c r="B5030" s="79">
        <f ca="1">('Activity Data'!B5036*$B$4)*'Emission Factors'!H5038</f>
        <v>126434847.90989253</v>
      </c>
      <c r="C5030" s="79">
        <f ca="1">('Activity Data'!B5036*$C$4)*'Emission Factors'!I5038</f>
        <v>61104433.750151061</v>
      </c>
      <c r="D5030" s="79">
        <f ca="1">('Activity Data'!B5036*$D$4)*'Emission Factors'!J5038</f>
        <v>19576512.72470307</v>
      </c>
      <c r="E5030" s="79">
        <f t="shared" ca="1" si="78"/>
        <v>207115794.38474667</v>
      </c>
    </row>
    <row r="5031" spans="1:5" s="62" customFormat="1" ht="12.75" x14ac:dyDescent="0.2">
      <c r="A5031" s="85">
        <v>5027</v>
      </c>
      <c r="B5031" s="79">
        <f ca="1">('Activity Data'!B5037*$B$4)*'Emission Factors'!H5039</f>
        <v>140346010.40521756</v>
      </c>
      <c r="C5031" s="79">
        <f ca="1">('Activity Data'!B5037*$C$4)*'Emission Factors'!I5039</f>
        <v>64843668.105752073</v>
      </c>
      <c r="D5031" s="79">
        <f ca="1">('Activity Data'!B5037*$D$4)*'Emission Factors'!J5039</f>
        <v>20765382.580598276</v>
      </c>
      <c r="E5031" s="79">
        <f t="shared" ca="1" si="78"/>
        <v>225955061.0915679</v>
      </c>
    </row>
    <row r="5032" spans="1:5" s="62" customFormat="1" ht="12.75" x14ac:dyDescent="0.2">
      <c r="A5032" s="85">
        <v>5028</v>
      </c>
      <c r="B5032" s="79">
        <f ca="1">('Activity Data'!B5038*$B$4)*'Emission Factors'!H5040</f>
        <v>138515732.88186565</v>
      </c>
      <c r="C5032" s="79">
        <f ca="1">('Activity Data'!B5038*$C$4)*'Emission Factors'!I5040</f>
        <v>65571329.240478933</v>
      </c>
      <c r="D5032" s="79">
        <f ca="1">('Activity Data'!B5038*$D$4)*'Emission Factors'!J5040</f>
        <v>21372893.105369478</v>
      </c>
      <c r="E5032" s="79">
        <f t="shared" ca="1" si="78"/>
        <v>225459955.22771406</v>
      </c>
    </row>
    <row r="5033" spans="1:5" s="62" customFormat="1" ht="12.75" x14ac:dyDescent="0.2">
      <c r="A5033" s="85">
        <v>5029</v>
      </c>
      <c r="B5033" s="79">
        <f ca="1">('Activity Data'!B5039*$B$4)*'Emission Factors'!H5041</f>
        <v>128244676.60711484</v>
      </c>
      <c r="C5033" s="79">
        <f ca="1">('Activity Data'!B5039*$C$4)*'Emission Factors'!I5041</f>
        <v>57223900.553120151</v>
      </c>
      <c r="D5033" s="79">
        <f ca="1">('Activity Data'!B5039*$D$4)*'Emission Factors'!J5041</f>
        <v>19539030.440931305</v>
      </c>
      <c r="E5033" s="79">
        <f t="shared" ca="1" si="78"/>
        <v>205007607.60116631</v>
      </c>
    </row>
    <row r="5034" spans="1:5" s="62" customFormat="1" ht="12.75" x14ac:dyDescent="0.2">
      <c r="A5034" s="85">
        <v>5030</v>
      </c>
      <c r="B5034" s="79">
        <f ca="1">('Activity Data'!B5040*$B$4)*'Emission Factors'!H5042</f>
        <v>139187012.88428319</v>
      </c>
      <c r="C5034" s="79">
        <f ca="1">('Activity Data'!B5040*$C$4)*'Emission Factors'!I5042</f>
        <v>63828693.048160858</v>
      </c>
      <c r="D5034" s="79">
        <f ca="1">('Activity Data'!B5040*$D$4)*'Emission Factors'!J5042</f>
        <v>21541014.091590978</v>
      </c>
      <c r="E5034" s="79">
        <f t="shared" ca="1" si="78"/>
        <v>224556720.02403501</v>
      </c>
    </row>
    <row r="5035" spans="1:5" s="62" customFormat="1" ht="12.75" x14ac:dyDescent="0.2">
      <c r="A5035" s="85">
        <v>5031</v>
      </c>
      <c r="B5035" s="79">
        <f ca="1">('Activity Data'!B5041*$B$4)*'Emission Factors'!H5043</f>
        <v>125661943.67239645</v>
      </c>
      <c r="C5035" s="79">
        <f ca="1">('Activity Data'!B5041*$C$4)*'Emission Factors'!I5043</f>
        <v>62534494.575035445</v>
      </c>
      <c r="D5035" s="79">
        <f ca="1">('Activity Data'!B5041*$D$4)*'Emission Factors'!J5043</f>
        <v>18717827.830081969</v>
      </c>
      <c r="E5035" s="79">
        <f t="shared" ca="1" si="78"/>
        <v>206914266.07751387</v>
      </c>
    </row>
    <row r="5036" spans="1:5" s="62" customFormat="1" ht="12.75" x14ac:dyDescent="0.2">
      <c r="A5036" s="85">
        <v>5032</v>
      </c>
      <c r="B5036" s="79">
        <f ca="1">('Activity Data'!B5042*$B$4)*'Emission Factors'!H5044</f>
        <v>148591363.35930961</v>
      </c>
      <c r="C5036" s="79">
        <f ca="1">('Activity Data'!B5042*$C$4)*'Emission Factors'!I5044</f>
        <v>68513875.735672757</v>
      </c>
      <c r="D5036" s="79">
        <f ca="1">('Activity Data'!B5042*$D$4)*'Emission Factors'!J5044</f>
        <v>21973757.890504744</v>
      </c>
      <c r="E5036" s="79">
        <f t="shared" ca="1" si="78"/>
        <v>239078996.98548713</v>
      </c>
    </row>
    <row r="5037" spans="1:5" s="62" customFormat="1" ht="12.75" x14ac:dyDescent="0.2">
      <c r="A5037" s="85">
        <v>5033</v>
      </c>
      <c r="B5037" s="79">
        <f ca="1">('Activity Data'!B5043*$B$4)*'Emission Factors'!H5045</f>
        <v>148092592.98511913</v>
      </c>
      <c r="C5037" s="79">
        <f ca="1">('Activity Data'!B5043*$C$4)*'Emission Factors'!I5045</f>
        <v>69321907.136164755</v>
      </c>
      <c r="D5037" s="79">
        <f ca="1">('Activity Data'!B5043*$D$4)*'Emission Factors'!J5045</f>
        <v>21834232.51497104</v>
      </c>
      <c r="E5037" s="79">
        <f t="shared" ca="1" si="78"/>
        <v>239248732.63625494</v>
      </c>
    </row>
    <row r="5038" spans="1:5" s="62" customFormat="1" ht="12.75" x14ac:dyDescent="0.2">
      <c r="A5038" s="85">
        <v>5034</v>
      </c>
      <c r="B5038" s="79">
        <f ca="1">('Activity Data'!B5044*$B$4)*'Emission Factors'!H5046</f>
        <v>143827911.70048001</v>
      </c>
      <c r="C5038" s="79">
        <f ca="1">('Activity Data'!B5044*$C$4)*'Emission Factors'!I5046</f>
        <v>65918892.603189684</v>
      </c>
      <c r="D5038" s="79">
        <f ca="1">('Activity Data'!B5044*$D$4)*'Emission Factors'!J5046</f>
        <v>21365781.651921436</v>
      </c>
      <c r="E5038" s="79">
        <f t="shared" ca="1" si="78"/>
        <v>231112585.95559114</v>
      </c>
    </row>
    <row r="5039" spans="1:5" s="62" customFormat="1" ht="12.75" x14ac:dyDescent="0.2">
      <c r="A5039" s="85">
        <v>5035</v>
      </c>
      <c r="B5039" s="79">
        <f ca="1">('Activity Data'!B5045*$B$4)*'Emission Factors'!H5047</f>
        <v>144172041.31968543</v>
      </c>
      <c r="C5039" s="79">
        <f ca="1">('Activity Data'!B5045*$C$4)*'Emission Factors'!I5047</f>
        <v>69253372.553274274</v>
      </c>
      <c r="D5039" s="79">
        <f ca="1">('Activity Data'!B5045*$D$4)*'Emission Factors'!J5047</f>
        <v>23195327.621344969</v>
      </c>
      <c r="E5039" s="79">
        <f t="shared" ca="1" si="78"/>
        <v>236620741.49430466</v>
      </c>
    </row>
    <row r="5040" spans="1:5" s="62" customFormat="1" ht="12.75" x14ac:dyDescent="0.2">
      <c r="A5040" s="85">
        <v>5036</v>
      </c>
      <c r="B5040" s="79">
        <f ca="1">('Activity Data'!B5046*$B$4)*'Emission Factors'!H5048</f>
        <v>170297310.86806515</v>
      </c>
      <c r="C5040" s="79">
        <f ca="1">('Activity Data'!B5046*$C$4)*'Emission Factors'!I5048</f>
        <v>80154994.1539426</v>
      </c>
      <c r="D5040" s="79">
        <f ca="1">('Activity Data'!B5046*$D$4)*'Emission Factors'!J5048</f>
        <v>25078227.831181206</v>
      </c>
      <c r="E5040" s="79">
        <f t="shared" ca="1" si="78"/>
        <v>275530532.85318899</v>
      </c>
    </row>
    <row r="5041" spans="1:5" s="62" customFormat="1" ht="12.75" x14ac:dyDescent="0.2">
      <c r="A5041" s="85">
        <v>5037</v>
      </c>
      <c r="B5041" s="79">
        <f ca="1">('Activity Data'!B5047*$B$4)*'Emission Factors'!H5049</f>
        <v>139492960.29705736</v>
      </c>
      <c r="C5041" s="79">
        <f ca="1">('Activity Data'!B5047*$C$4)*'Emission Factors'!I5049</f>
        <v>64652445.362042166</v>
      </c>
      <c r="D5041" s="79">
        <f ca="1">('Activity Data'!B5047*$D$4)*'Emission Factors'!J5049</f>
        <v>21716538.888078433</v>
      </c>
      <c r="E5041" s="79">
        <f t="shared" ca="1" si="78"/>
        <v>225861944.54717794</v>
      </c>
    </row>
    <row r="5042" spans="1:5" s="62" customFormat="1" ht="12.75" x14ac:dyDescent="0.2">
      <c r="A5042" s="85">
        <v>5038</v>
      </c>
      <c r="B5042" s="79">
        <f ca="1">('Activity Data'!B5048*$B$4)*'Emission Factors'!H5050</f>
        <v>128452047.44741264</v>
      </c>
      <c r="C5042" s="79">
        <f ca="1">('Activity Data'!B5048*$C$4)*'Emission Factors'!I5050</f>
        <v>59288968.538182259</v>
      </c>
      <c r="D5042" s="79">
        <f ca="1">('Activity Data'!B5048*$D$4)*'Emission Factors'!J5050</f>
        <v>18682558.717154652</v>
      </c>
      <c r="E5042" s="79">
        <f t="shared" ca="1" si="78"/>
        <v>206423574.70274955</v>
      </c>
    </row>
    <row r="5043" spans="1:5" s="62" customFormat="1" ht="12.75" x14ac:dyDescent="0.2">
      <c r="A5043" s="85">
        <v>5039</v>
      </c>
      <c r="B5043" s="79">
        <f ca="1">('Activity Data'!B5049*$B$4)*'Emission Factors'!H5051</f>
        <v>131168646.84363964</v>
      </c>
      <c r="C5043" s="79">
        <f ca="1">('Activity Data'!B5049*$C$4)*'Emission Factors'!I5051</f>
        <v>59161898.504841775</v>
      </c>
      <c r="D5043" s="79">
        <f ca="1">('Activity Data'!B5049*$D$4)*'Emission Factors'!J5051</f>
        <v>20230296.278443608</v>
      </c>
      <c r="E5043" s="79">
        <f t="shared" ca="1" si="78"/>
        <v>210560841.62692502</v>
      </c>
    </row>
    <row r="5044" spans="1:5" s="62" customFormat="1" ht="12.75" x14ac:dyDescent="0.2">
      <c r="A5044" s="85">
        <v>5040</v>
      </c>
      <c r="B5044" s="79">
        <f ca="1">('Activity Data'!B5050*$B$4)*'Emission Factors'!H5052</f>
        <v>118377386.33194152</v>
      </c>
      <c r="C5044" s="79">
        <f ca="1">('Activity Data'!B5050*$C$4)*'Emission Factors'!I5052</f>
        <v>54784086.81244082</v>
      </c>
      <c r="D5044" s="79">
        <f ca="1">('Activity Data'!B5050*$D$4)*'Emission Factors'!J5052</f>
        <v>18535130.331890672</v>
      </c>
      <c r="E5044" s="79">
        <f t="shared" ca="1" si="78"/>
        <v>191696603.476273</v>
      </c>
    </row>
    <row r="5045" spans="1:5" s="62" customFormat="1" ht="12.75" x14ac:dyDescent="0.2">
      <c r="A5045" s="85">
        <v>5041</v>
      </c>
      <c r="B5045" s="79">
        <f ca="1">('Activity Data'!B5051*$B$4)*'Emission Factors'!H5053</f>
        <v>140107303.28728032</v>
      </c>
      <c r="C5045" s="79">
        <f ca="1">('Activity Data'!B5051*$C$4)*'Emission Factors'!I5053</f>
        <v>71992045.960835382</v>
      </c>
      <c r="D5045" s="79">
        <f ca="1">('Activity Data'!B5051*$D$4)*'Emission Factors'!J5053</f>
        <v>22178027.881155614</v>
      </c>
      <c r="E5045" s="79">
        <f t="shared" ca="1" si="78"/>
        <v>234277377.12927133</v>
      </c>
    </row>
    <row r="5046" spans="1:5" s="62" customFormat="1" ht="12.75" x14ac:dyDescent="0.2">
      <c r="A5046" s="85">
        <v>5042</v>
      </c>
      <c r="B5046" s="79">
        <f ca="1">('Activity Data'!B5052*$B$4)*'Emission Factors'!H5054</f>
        <v>122467455.90576282</v>
      </c>
      <c r="C5046" s="79">
        <f ca="1">('Activity Data'!B5052*$C$4)*'Emission Factors'!I5054</f>
        <v>56367291.236322194</v>
      </c>
      <c r="D5046" s="79">
        <f ca="1">('Activity Data'!B5052*$D$4)*'Emission Factors'!J5054</f>
        <v>18015449.570175085</v>
      </c>
      <c r="E5046" s="79">
        <f t="shared" ca="1" si="78"/>
        <v>196850196.7122601</v>
      </c>
    </row>
    <row r="5047" spans="1:5" s="62" customFormat="1" ht="12.75" x14ac:dyDescent="0.2">
      <c r="A5047" s="85">
        <v>5043</v>
      </c>
      <c r="B5047" s="79">
        <f ca="1">('Activity Data'!B5053*$B$4)*'Emission Factors'!H5055</f>
        <v>139459696.50432092</v>
      </c>
      <c r="C5047" s="79">
        <f ca="1">('Activity Data'!B5053*$C$4)*'Emission Factors'!I5055</f>
        <v>64311471.940297827</v>
      </c>
      <c r="D5047" s="79">
        <f ca="1">('Activity Data'!B5053*$D$4)*'Emission Factors'!J5055</f>
        <v>22622279.635340773</v>
      </c>
      <c r="E5047" s="79">
        <f t="shared" ca="1" si="78"/>
        <v>226393448.07995954</v>
      </c>
    </row>
    <row r="5048" spans="1:5" s="62" customFormat="1" ht="12.75" x14ac:dyDescent="0.2">
      <c r="A5048" s="85">
        <v>5044</v>
      </c>
      <c r="B5048" s="79">
        <f ca="1">('Activity Data'!B5054*$B$4)*'Emission Factors'!H5056</f>
        <v>139720530.55801147</v>
      </c>
      <c r="C5048" s="79">
        <f ca="1">('Activity Data'!B5054*$C$4)*'Emission Factors'!I5056</f>
        <v>65120425.893514596</v>
      </c>
      <c r="D5048" s="79">
        <f ca="1">('Activity Data'!B5054*$D$4)*'Emission Factors'!J5056</f>
        <v>22165350.037507299</v>
      </c>
      <c r="E5048" s="79">
        <f t="shared" ca="1" si="78"/>
        <v>227006306.48903337</v>
      </c>
    </row>
    <row r="5049" spans="1:5" s="62" customFormat="1" ht="12.75" x14ac:dyDescent="0.2">
      <c r="A5049" s="85">
        <v>5045</v>
      </c>
      <c r="B5049" s="79">
        <f ca="1">('Activity Data'!B5055*$B$4)*'Emission Factors'!H5057</f>
        <v>141287296.01224944</v>
      </c>
      <c r="C5049" s="79">
        <f ca="1">('Activity Data'!B5055*$C$4)*'Emission Factors'!I5057</f>
        <v>68607249.884004056</v>
      </c>
      <c r="D5049" s="79">
        <f ca="1">('Activity Data'!B5055*$D$4)*'Emission Factors'!J5057</f>
        <v>22273511.62329514</v>
      </c>
      <c r="E5049" s="79">
        <f t="shared" ca="1" si="78"/>
        <v>232168057.51954862</v>
      </c>
    </row>
    <row r="5050" spans="1:5" s="62" customFormat="1" ht="12.75" x14ac:dyDescent="0.2">
      <c r="A5050" s="85">
        <v>5046</v>
      </c>
      <c r="B5050" s="79">
        <f ca="1">('Activity Data'!B5056*$B$4)*'Emission Factors'!H5058</f>
        <v>144992147.2822493</v>
      </c>
      <c r="C5050" s="79">
        <f ca="1">('Activity Data'!B5056*$C$4)*'Emission Factors'!I5058</f>
        <v>71105473.812562481</v>
      </c>
      <c r="D5050" s="79">
        <f ca="1">('Activity Data'!B5056*$D$4)*'Emission Factors'!J5058</f>
        <v>23342079.608180381</v>
      </c>
      <c r="E5050" s="79">
        <f t="shared" ca="1" si="78"/>
        <v>239439700.70299217</v>
      </c>
    </row>
    <row r="5051" spans="1:5" s="62" customFormat="1" ht="12.75" x14ac:dyDescent="0.2">
      <c r="A5051" s="85">
        <v>5047</v>
      </c>
      <c r="B5051" s="79">
        <f ca="1">('Activity Data'!B5057*$B$4)*'Emission Factors'!H5059</f>
        <v>124949832.19740459</v>
      </c>
      <c r="C5051" s="79">
        <f ca="1">('Activity Data'!B5057*$C$4)*'Emission Factors'!I5059</f>
        <v>57262963.796459712</v>
      </c>
      <c r="D5051" s="79">
        <f ca="1">('Activity Data'!B5057*$D$4)*'Emission Factors'!J5059</f>
        <v>18884993.120013576</v>
      </c>
      <c r="E5051" s="79">
        <f t="shared" ca="1" si="78"/>
        <v>201097789.11387786</v>
      </c>
    </row>
    <row r="5052" spans="1:5" s="62" customFormat="1" ht="12.75" x14ac:dyDescent="0.2">
      <c r="A5052" s="85">
        <v>5048</v>
      </c>
      <c r="B5052" s="79">
        <f ca="1">('Activity Data'!B5058*$B$4)*'Emission Factors'!H5060</f>
        <v>120074661.3474962</v>
      </c>
      <c r="C5052" s="79">
        <f ca="1">('Activity Data'!B5058*$C$4)*'Emission Factors'!I5060</f>
        <v>56710750.392312966</v>
      </c>
      <c r="D5052" s="79">
        <f ca="1">('Activity Data'!B5058*$D$4)*'Emission Factors'!J5060</f>
        <v>18784973.103401154</v>
      </c>
      <c r="E5052" s="79">
        <f t="shared" ca="1" si="78"/>
        <v>195570384.84321031</v>
      </c>
    </row>
    <row r="5053" spans="1:5" s="62" customFormat="1" ht="12.75" x14ac:dyDescent="0.2">
      <c r="A5053" s="85">
        <v>5049</v>
      </c>
      <c r="B5053" s="79">
        <f ca="1">('Activity Data'!B5059*$B$4)*'Emission Factors'!H5061</f>
        <v>120189352.39469974</v>
      </c>
      <c r="C5053" s="79">
        <f ca="1">('Activity Data'!B5059*$C$4)*'Emission Factors'!I5061</f>
        <v>55767517.420114219</v>
      </c>
      <c r="D5053" s="79">
        <f ca="1">('Activity Data'!B5059*$D$4)*'Emission Factors'!J5061</f>
        <v>20099030.154361144</v>
      </c>
      <c r="E5053" s="79">
        <f t="shared" ca="1" si="78"/>
        <v>196055899.9691751</v>
      </c>
    </row>
    <row r="5054" spans="1:5" s="62" customFormat="1" ht="12.75" x14ac:dyDescent="0.2">
      <c r="A5054" s="85">
        <v>5050</v>
      </c>
      <c r="B5054" s="79">
        <f ca="1">('Activity Data'!B5060*$B$4)*'Emission Factors'!H5062</f>
        <v>142150783.92502472</v>
      </c>
      <c r="C5054" s="79">
        <f ca="1">('Activity Data'!B5060*$C$4)*'Emission Factors'!I5062</f>
        <v>64526909.002079003</v>
      </c>
      <c r="D5054" s="79">
        <f ca="1">('Activity Data'!B5060*$D$4)*'Emission Factors'!J5062</f>
        <v>21581693.82374559</v>
      </c>
      <c r="E5054" s="79">
        <f t="shared" ca="1" si="78"/>
        <v>228259386.75084931</v>
      </c>
    </row>
    <row r="5055" spans="1:5" s="62" customFormat="1" ht="12.75" x14ac:dyDescent="0.2">
      <c r="A5055" s="85">
        <v>5051</v>
      </c>
      <c r="B5055" s="79">
        <f ca="1">('Activity Data'!B5061*$B$4)*'Emission Factors'!H5063</f>
        <v>143538784.51447454</v>
      </c>
      <c r="C5055" s="79">
        <f ca="1">('Activity Data'!B5061*$C$4)*'Emission Factors'!I5063</f>
        <v>67023362.501502357</v>
      </c>
      <c r="D5055" s="79">
        <f ca="1">('Activity Data'!B5061*$D$4)*'Emission Factors'!J5063</f>
        <v>21708040.085351784</v>
      </c>
      <c r="E5055" s="79">
        <f t="shared" ca="1" si="78"/>
        <v>232270187.1013287</v>
      </c>
    </row>
    <row r="5056" spans="1:5" s="62" customFormat="1" ht="12.75" x14ac:dyDescent="0.2">
      <c r="A5056" s="85">
        <v>5052</v>
      </c>
      <c r="B5056" s="79">
        <f ca="1">('Activity Data'!B5062*$B$4)*'Emission Factors'!H5064</f>
        <v>153361362.13604611</v>
      </c>
      <c r="C5056" s="79">
        <f ca="1">('Activity Data'!B5062*$C$4)*'Emission Factors'!I5064</f>
        <v>72224187.248233855</v>
      </c>
      <c r="D5056" s="79">
        <f ca="1">('Activity Data'!B5062*$D$4)*'Emission Factors'!J5064</f>
        <v>23579456.489119887</v>
      </c>
      <c r="E5056" s="79">
        <f t="shared" ca="1" si="78"/>
        <v>249165005.87339985</v>
      </c>
    </row>
    <row r="5057" spans="1:5" s="62" customFormat="1" ht="12.75" x14ac:dyDescent="0.2">
      <c r="A5057" s="85">
        <v>5053</v>
      </c>
      <c r="B5057" s="79">
        <f ca="1">('Activity Data'!B5063*$B$4)*'Emission Factors'!H5065</f>
        <v>161172590.15969124</v>
      </c>
      <c r="C5057" s="79">
        <f ca="1">('Activity Data'!B5063*$C$4)*'Emission Factors'!I5065</f>
        <v>74171490.383786544</v>
      </c>
      <c r="D5057" s="79">
        <f ca="1">('Activity Data'!B5063*$D$4)*'Emission Factors'!J5065</f>
        <v>25473151.608613968</v>
      </c>
      <c r="E5057" s="79">
        <f t="shared" ca="1" si="78"/>
        <v>260817232.15209174</v>
      </c>
    </row>
    <row r="5058" spans="1:5" s="62" customFormat="1" ht="12.75" x14ac:dyDescent="0.2">
      <c r="A5058" s="85">
        <v>5054</v>
      </c>
      <c r="B5058" s="79">
        <f ca="1">('Activity Data'!B5064*$B$4)*'Emission Factors'!H5066</f>
        <v>132919812.47025865</v>
      </c>
      <c r="C5058" s="79">
        <f ca="1">('Activity Data'!B5064*$C$4)*'Emission Factors'!I5066</f>
        <v>63031580.923666403</v>
      </c>
      <c r="D5058" s="79">
        <f ca="1">('Activity Data'!B5064*$D$4)*'Emission Factors'!J5066</f>
        <v>20530560.774030268</v>
      </c>
      <c r="E5058" s="79">
        <f t="shared" ca="1" si="78"/>
        <v>216481954.16795534</v>
      </c>
    </row>
    <row r="5059" spans="1:5" s="62" customFormat="1" ht="12.75" x14ac:dyDescent="0.2">
      <c r="A5059" s="85">
        <v>5055</v>
      </c>
      <c r="B5059" s="79">
        <f ca="1">('Activity Data'!B5065*$B$4)*'Emission Factors'!H5067</f>
        <v>131229181.04941072</v>
      </c>
      <c r="C5059" s="79">
        <f ca="1">('Activity Data'!B5065*$C$4)*'Emission Factors'!I5067</f>
        <v>61834120.412168227</v>
      </c>
      <c r="D5059" s="79">
        <f ca="1">('Activity Data'!B5065*$D$4)*'Emission Factors'!J5067</f>
        <v>19334052.099862516</v>
      </c>
      <c r="E5059" s="79">
        <f t="shared" ca="1" si="78"/>
        <v>212397353.56144145</v>
      </c>
    </row>
    <row r="5060" spans="1:5" s="62" customFormat="1" ht="12.75" x14ac:dyDescent="0.2">
      <c r="A5060" s="85">
        <v>5056</v>
      </c>
      <c r="B5060" s="79">
        <f ca="1">('Activity Data'!B5066*$B$4)*'Emission Factors'!H5068</f>
        <v>137000640.25372413</v>
      </c>
      <c r="C5060" s="79">
        <f ca="1">('Activity Data'!B5066*$C$4)*'Emission Factors'!I5068</f>
        <v>59953552.141401596</v>
      </c>
      <c r="D5060" s="79">
        <f ca="1">('Activity Data'!B5066*$D$4)*'Emission Factors'!J5068</f>
        <v>19999057.306629818</v>
      </c>
      <c r="E5060" s="79">
        <f t="shared" ca="1" si="78"/>
        <v>216953249.70175552</v>
      </c>
    </row>
    <row r="5061" spans="1:5" s="62" customFormat="1" ht="12.75" x14ac:dyDescent="0.2">
      <c r="A5061" s="85">
        <v>5057</v>
      </c>
      <c r="B5061" s="79">
        <f ca="1">('Activity Data'!B5067*$B$4)*'Emission Factors'!H5069</f>
        <v>131999509.30272146</v>
      </c>
      <c r="C5061" s="79">
        <f ca="1">('Activity Data'!B5067*$C$4)*'Emission Factors'!I5069</f>
        <v>64506334.229615152</v>
      </c>
      <c r="D5061" s="79">
        <f ca="1">('Activity Data'!B5067*$D$4)*'Emission Factors'!J5069</f>
        <v>21198778.13769161</v>
      </c>
      <c r="E5061" s="79">
        <f t="shared" ref="E5061:E5124" ca="1" si="79">SUM(B5061:D5061)</f>
        <v>217704621.67002821</v>
      </c>
    </row>
    <row r="5062" spans="1:5" s="62" customFormat="1" ht="12.75" x14ac:dyDescent="0.2">
      <c r="A5062" s="85">
        <v>5058</v>
      </c>
      <c r="B5062" s="79">
        <f ca="1">('Activity Data'!B5068*$B$4)*'Emission Factors'!H5070</f>
        <v>140372906.53157446</v>
      </c>
      <c r="C5062" s="79">
        <f ca="1">('Activity Data'!B5068*$C$4)*'Emission Factors'!I5070</f>
        <v>70355395.873180583</v>
      </c>
      <c r="D5062" s="79">
        <f ca="1">('Activity Data'!B5068*$D$4)*'Emission Factors'!J5070</f>
        <v>20741722.841224942</v>
      </c>
      <c r="E5062" s="79">
        <f t="shared" ca="1" si="79"/>
        <v>231470025.24597999</v>
      </c>
    </row>
    <row r="5063" spans="1:5" s="62" customFormat="1" ht="12.75" x14ac:dyDescent="0.2">
      <c r="A5063" s="85">
        <v>5059</v>
      </c>
      <c r="B5063" s="79">
        <f ca="1">('Activity Data'!B5069*$B$4)*'Emission Factors'!H5071</f>
        <v>127387591.38287897</v>
      </c>
      <c r="C5063" s="79">
        <f ca="1">('Activity Data'!B5069*$C$4)*'Emission Factors'!I5071</f>
        <v>61364758.695591003</v>
      </c>
      <c r="D5063" s="79">
        <f ca="1">('Activity Data'!B5069*$D$4)*'Emission Factors'!J5071</f>
        <v>19253638.476543382</v>
      </c>
      <c r="E5063" s="79">
        <f t="shared" ca="1" si="79"/>
        <v>208005988.55501336</v>
      </c>
    </row>
    <row r="5064" spans="1:5" s="62" customFormat="1" ht="12.75" x14ac:dyDescent="0.2">
      <c r="A5064" s="85">
        <v>5060</v>
      </c>
      <c r="B5064" s="79">
        <f ca="1">('Activity Data'!B5070*$B$4)*'Emission Factors'!H5072</f>
        <v>128121954.90660535</v>
      </c>
      <c r="C5064" s="79">
        <f ca="1">('Activity Data'!B5070*$C$4)*'Emission Factors'!I5072</f>
        <v>58590332.890440777</v>
      </c>
      <c r="D5064" s="79">
        <f ca="1">('Activity Data'!B5070*$D$4)*'Emission Factors'!J5072</f>
        <v>19035995.102673393</v>
      </c>
      <c r="E5064" s="79">
        <f t="shared" ca="1" si="79"/>
        <v>205748282.89971951</v>
      </c>
    </row>
    <row r="5065" spans="1:5" s="62" customFormat="1" ht="12.75" x14ac:dyDescent="0.2">
      <c r="A5065" s="85">
        <v>5061</v>
      </c>
      <c r="B5065" s="79">
        <f ca="1">('Activity Data'!B5071*$B$4)*'Emission Factors'!H5073</f>
        <v>128228736.02355053</v>
      </c>
      <c r="C5065" s="79">
        <f ca="1">('Activity Data'!B5071*$C$4)*'Emission Factors'!I5073</f>
        <v>59336374.787527673</v>
      </c>
      <c r="D5065" s="79">
        <f ca="1">('Activity Data'!B5071*$D$4)*'Emission Factors'!J5073</f>
        <v>19929832.4838989</v>
      </c>
      <c r="E5065" s="79">
        <f t="shared" ca="1" si="79"/>
        <v>207494943.2949771</v>
      </c>
    </row>
    <row r="5066" spans="1:5" s="62" customFormat="1" ht="12.75" x14ac:dyDescent="0.2">
      <c r="A5066" s="85">
        <v>5062</v>
      </c>
      <c r="B5066" s="79">
        <f ca="1">('Activity Data'!B5072*$B$4)*'Emission Factors'!H5074</f>
        <v>138945285.2545318</v>
      </c>
      <c r="C5066" s="79">
        <f ca="1">('Activity Data'!B5072*$C$4)*'Emission Factors'!I5074</f>
        <v>67941739.384712622</v>
      </c>
      <c r="D5066" s="79">
        <f ca="1">('Activity Data'!B5072*$D$4)*'Emission Factors'!J5074</f>
        <v>22356240.8393775</v>
      </c>
      <c r="E5066" s="79">
        <f t="shared" ca="1" si="79"/>
        <v>229243265.47862193</v>
      </c>
    </row>
    <row r="5067" spans="1:5" s="62" customFormat="1" ht="12.75" x14ac:dyDescent="0.2">
      <c r="A5067" s="85">
        <v>5063</v>
      </c>
      <c r="B5067" s="79">
        <f ca="1">('Activity Data'!B5073*$B$4)*'Emission Factors'!H5075</f>
        <v>154713840.38737151</v>
      </c>
      <c r="C5067" s="79">
        <f ca="1">('Activity Data'!B5073*$C$4)*'Emission Factors'!I5075</f>
        <v>71087991.272355825</v>
      </c>
      <c r="D5067" s="79">
        <f ca="1">('Activity Data'!B5073*$D$4)*'Emission Factors'!J5075</f>
        <v>24359111.116510153</v>
      </c>
      <c r="E5067" s="79">
        <f t="shared" ca="1" si="79"/>
        <v>250160942.77623749</v>
      </c>
    </row>
    <row r="5068" spans="1:5" s="62" customFormat="1" ht="12.75" x14ac:dyDescent="0.2">
      <c r="A5068" s="85">
        <v>5064</v>
      </c>
      <c r="B5068" s="79">
        <f ca="1">('Activity Data'!B5074*$B$4)*'Emission Factors'!H5076</f>
        <v>143273255.45780218</v>
      </c>
      <c r="C5068" s="79">
        <f ca="1">('Activity Data'!B5074*$C$4)*'Emission Factors'!I5076</f>
        <v>65845184.300338157</v>
      </c>
      <c r="D5068" s="79">
        <f ca="1">('Activity Data'!B5074*$D$4)*'Emission Factors'!J5076</f>
        <v>21478378.265304152</v>
      </c>
      <c r="E5068" s="79">
        <f t="shared" ca="1" si="79"/>
        <v>230596818.02344447</v>
      </c>
    </row>
    <row r="5069" spans="1:5" s="62" customFormat="1" ht="12.75" x14ac:dyDescent="0.2">
      <c r="A5069" s="85">
        <v>5065</v>
      </c>
      <c r="B5069" s="79">
        <f ca="1">('Activity Data'!B5075*$B$4)*'Emission Factors'!H5077</f>
        <v>124940713.63841708</v>
      </c>
      <c r="C5069" s="79">
        <f ca="1">('Activity Data'!B5075*$C$4)*'Emission Factors'!I5077</f>
        <v>68740789.211026713</v>
      </c>
      <c r="D5069" s="79">
        <f ca="1">('Activity Data'!B5075*$D$4)*'Emission Factors'!J5077</f>
        <v>20604907.995154954</v>
      </c>
      <c r="E5069" s="79">
        <f t="shared" ca="1" si="79"/>
        <v>214286410.84459874</v>
      </c>
    </row>
    <row r="5070" spans="1:5" s="62" customFormat="1" ht="12.75" x14ac:dyDescent="0.2">
      <c r="A5070" s="85">
        <v>5066</v>
      </c>
      <c r="B5070" s="79">
        <f ca="1">('Activity Data'!B5076*$B$4)*'Emission Factors'!H5078</f>
        <v>135027322.11287239</v>
      </c>
      <c r="C5070" s="79">
        <f ca="1">('Activity Data'!B5076*$C$4)*'Emission Factors'!I5078</f>
        <v>67456866.757325232</v>
      </c>
      <c r="D5070" s="79">
        <f ca="1">('Activity Data'!B5076*$D$4)*'Emission Factors'!J5078</f>
        <v>21024684.648327492</v>
      </c>
      <c r="E5070" s="79">
        <f t="shared" ca="1" si="79"/>
        <v>223508873.51852512</v>
      </c>
    </row>
    <row r="5071" spans="1:5" s="62" customFormat="1" ht="12.75" x14ac:dyDescent="0.2">
      <c r="A5071" s="85">
        <v>5067</v>
      </c>
      <c r="B5071" s="79">
        <f ca="1">('Activity Data'!B5077*$B$4)*'Emission Factors'!H5079</f>
        <v>141282395.39252958</v>
      </c>
      <c r="C5071" s="79">
        <f ca="1">('Activity Data'!B5077*$C$4)*'Emission Factors'!I5079</f>
        <v>63296722.690023713</v>
      </c>
      <c r="D5071" s="79">
        <f ca="1">('Activity Data'!B5077*$D$4)*'Emission Factors'!J5079</f>
        <v>21128478.728563443</v>
      </c>
      <c r="E5071" s="79">
        <f t="shared" ca="1" si="79"/>
        <v>225707596.81111676</v>
      </c>
    </row>
    <row r="5072" spans="1:5" s="62" customFormat="1" ht="12.75" x14ac:dyDescent="0.2">
      <c r="A5072" s="85">
        <v>5068</v>
      </c>
      <c r="B5072" s="79">
        <f ca="1">('Activity Data'!B5078*$B$4)*'Emission Factors'!H5080</f>
        <v>140998587.52508229</v>
      </c>
      <c r="C5072" s="79">
        <f ca="1">('Activity Data'!B5078*$C$4)*'Emission Factors'!I5080</f>
        <v>68255860.44502978</v>
      </c>
      <c r="D5072" s="79">
        <f ca="1">('Activity Data'!B5078*$D$4)*'Emission Factors'!J5080</f>
        <v>22045892.011802979</v>
      </c>
      <c r="E5072" s="79">
        <f t="shared" ca="1" si="79"/>
        <v>231300339.98191506</v>
      </c>
    </row>
    <row r="5073" spans="1:5" s="62" customFormat="1" ht="12.75" x14ac:dyDescent="0.2">
      <c r="A5073" s="85">
        <v>5069</v>
      </c>
      <c r="B5073" s="79">
        <f ca="1">('Activity Data'!B5079*$B$4)*'Emission Factors'!H5081</f>
        <v>138170178.91438818</v>
      </c>
      <c r="C5073" s="79">
        <f ca="1">('Activity Data'!B5079*$C$4)*'Emission Factors'!I5081</f>
        <v>63551233.265582606</v>
      </c>
      <c r="D5073" s="79">
        <f ca="1">('Activity Data'!B5079*$D$4)*'Emission Factors'!J5081</f>
        <v>22927772.060791008</v>
      </c>
      <c r="E5073" s="79">
        <f t="shared" ca="1" si="79"/>
        <v>224649184.24076182</v>
      </c>
    </row>
    <row r="5074" spans="1:5" s="62" customFormat="1" ht="12.75" x14ac:dyDescent="0.2">
      <c r="A5074" s="85">
        <v>5070</v>
      </c>
      <c r="B5074" s="79">
        <f ca="1">('Activity Data'!B5080*$B$4)*'Emission Factors'!H5082</f>
        <v>134528111.74804687</v>
      </c>
      <c r="C5074" s="79">
        <f ca="1">('Activity Data'!B5080*$C$4)*'Emission Factors'!I5082</f>
        <v>61532927.066653408</v>
      </c>
      <c r="D5074" s="79">
        <f ca="1">('Activity Data'!B5080*$D$4)*'Emission Factors'!J5082</f>
        <v>20980946.302568443</v>
      </c>
      <c r="E5074" s="79">
        <f t="shared" ca="1" si="79"/>
        <v>217041985.11726871</v>
      </c>
    </row>
    <row r="5075" spans="1:5" s="62" customFormat="1" ht="12.75" x14ac:dyDescent="0.2">
      <c r="A5075" s="85">
        <v>5071</v>
      </c>
      <c r="B5075" s="79">
        <f ca="1">('Activity Data'!B5081*$B$4)*'Emission Factors'!H5083</f>
        <v>130680112.15858142</v>
      </c>
      <c r="C5075" s="79">
        <f ca="1">('Activity Data'!B5081*$C$4)*'Emission Factors'!I5083</f>
        <v>60642190.835654087</v>
      </c>
      <c r="D5075" s="79">
        <f ca="1">('Activity Data'!B5081*$D$4)*'Emission Factors'!J5083</f>
        <v>21194975.468583483</v>
      </c>
      <c r="E5075" s="79">
        <f t="shared" ca="1" si="79"/>
        <v>212517278.46281901</v>
      </c>
    </row>
    <row r="5076" spans="1:5" s="62" customFormat="1" ht="12.75" x14ac:dyDescent="0.2">
      <c r="A5076" s="85">
        <v>5072</v>
      </c>
      <c r="B5076" s="79">
        <f ca="1">('Activity Data'!B5082*$B$4)*'Emission Factors'!H5084</f>
        <v>139429035.93155658</v>
      </c>
      <c r="C5076" s="79">
        <f ca="1">('Activity Data'!B5082*$C$4)*'Emission Factors'!I5084</f>
        <v>66654653.683819763</v>
      </c>
      <c r="D5076" s="79">
        <f ca="1">('Activity Data'!B5082*$D$4)*'Emission Factors'!J5084</f>
        <v>20366916.771726672</v>
      </c>
      <c r="E5076" s="79">
        <f t="shared" ca="1" si="79"/>
        <v>226450606.38710302</v>
      </c>
    </row>
    <row r="5077" spans="1:5" s="62" customFormat="1" ht="12.75" x14ac:dyDescent="0.2">
      <c r="A5077" s="85">
        <v>5073</v>
      </c>
      <c r="B5077" s="79">
        <f ca="1">('Activity Data'!B5083*$B$4)*'Emission Factors'!H5085</f>
        <v>159277684.76401484</v>
      </c>
      <c r="C5077" s="79">
        <f ca="1">('Activity Data'!B5083*$C$4)*'Emission Factors'!I5085</f>
        <v>75992073.04586038</v>
      </c>
      <c r="D5077" s="79">
        <f ca="1">('Activity Data'!B5083*$D$4)*'Emission Factors'!J5085</f>
        <v>24134735.340946149</v>
      </c>
      <c r="E5077" s="79">
        <f t="shared" ca="1" si="79"/>
        <v>259404493.15082136</v>
      </c>
    </row>
    <row r="5078" spans="1:5" s="62" customFormat="1" ht="12.75" x14ac:dyDescent="0.2">
      <c r="A5078" s="85">
        <v>5074</v>
      </c>
      <c r="B5078" s="79">
        <f ca="1">('Activity Data'!B5084*$B$4)*'Emission Factors'!H5086</f>
        <v>137295345.62277597</v>
      </c>
      <c r="C5078" s="79">
        <f ca="1">('Activity Data'!B5084*$C$4)*'Emission Factors'!I5086</f>
        <v>66592570.339863852</v>
      </c>
      <c r="D5078" s="79">
        <f ca="1">('Activity Data'!B5084*$D$4)*'Emission Factors'!J5086</f>
        <v>20346189.245920364</v>
      </c>
      <c r="E5078" s="79">
        <f t="shared" ca="1" si="79"/>
        <v>224234105.20856017</v>
      </c>
    </row>
    <row r="5079" spans="1:5" s="62" customFormat="1" ht="12.75" x14ac:dyDescent="0.2">
      <c r="A5079" s="85">
        <v>5075</v>
      </c>
      <c r="B5079" s="79">
        <f ca="1">('Activity Data'!B5085*$B$4)*'Emission Factors'!H5087</f>
        <v>153394424.07616496</v>
      </c>
      <c r="C5079" s="79">
        <f ca="1">('Activity Data'!B5085*$C$4)*'Emission Factors'!I5087</f>
        <v>66128228.023192056</v>
      </c>
      <c r="D5079" s="79">
        <f ca="1">('Activity Data'!B5085*$D$4)*'Emission Factors'!J5087</f>
        <v>24388155.382617112</v>
      </c>
      <c r="E5079" s="79">
        <f t="shared" ca="1" si="79"/>
        <v>243910807.48197412</v>
      </c>
    </row>
    <row r="5080" spans="1:5" s="62" customFormat="1" ht="12.75" x14ac:dyDescent="0.2">
      <c r="A5080" s="85">
        <v>5076</v>
      </c>
      <c r="B5080" s="79">
        <f ca="1">('Activity Data'!B5086*$B$4)*'Emission Factors'!H5088</f>
        <v>134842842.89458582</v>
      </c>
      <c r="C5080" s="79">
        <f ca="1">('Activity Data'!B5086*$C$4)*'Emission Factors'!I5088</f>
        <v>61275055.802535482</v>
      </c>
      <c r="D5080" s="79">
        <f ca="1">('Activity Data'!B5086*$D$4)*'Emission Factors'!J5088</f>
        <v>19525250.090239886</v>
      </c>
      <c r="E5080" s="79">
        <f t="shared" ca="1" si="79"/>
        <v>215643148.78736117</v>
      </c>
    </row>
    <row r="5081" spans="1:5" s="62" customFormat="1" ht="12.75" x14ac:dyDescent="0.2">
      <c r="A5081" s="85">
        <v>5077</v>
      </c>
      <c r="B5081" s="79">
        <f ca="1">('Activity Data'!B5087*$B$4)*'Emission Factors'!H5089</f>
        <v>133695082.08437198</v>
      </c>
      <c r="C5081" s="79">
        <f ca="1">('Activity Data'!B5087*$C$4)*'Emission Factors'!I5089</f>
        <v>63991941.281533502</v>
      </c>
      <c r="D5081" s="79">
        <f ca="1">('Activity Data'!B5087*$D$4)*'Emission Factors'!J5089</f>
        <v>21101602.295723841</v>
      </c>
      <c r="E5081" s="79">
        <f t="shared" ca="1" si="79"/>
        <v>218788625.66162932</v>
      </c>
    </row>
    <row r="5082" spans="1:5" s="62" customFormat="1" ht="12.75" x14ac:dyDescent="0.2">
      <c r="A5082" s="85">
        <v>5078</v>
      </c>
      <c r="B5082" s="79">
        <f ca="1">('Activity Data'!B5088*$B$4)*'Emission Factors'!H5090</f>
        <v>157443244.37909809</v>
      </c>
      <c r="C5082" s="79">
        <f ca="1">('Activity Data'!B5088*$C$4)*'Emission Factors'!I5090</f>
        <v>72077138.462347448</v>
      </c>
      <c r="D5082" s="79">
        <f ca="1">('Activity Data'!B5088*$D$4)*'Emission Factors'!J5090</f>
        <v>25072389.782657906</v>
      </c>
      <c r="E5082" s="79">
        <f t="shared" ca="1" si="79"/>
        <v>254592772.62410343</v>
      </c>
    </row>
    <row r="5083" spans="1:5" s="62" customFormat="1" ht="12.75" x14ac:dyDescent="0.2">
      <c r="A5083" s="85">
        <v>5079</v>
      </c>
      <c r="B5083" s="79">
        <f ca="1">('Activity Data'!B5089*$B$4)*'Emission Factors'!H5091</f>
        <v>137513682.00514311</v>
      </c>
      <c r="C5083" s="79">
        <f ca="1">('Activity Data'!B5089*$C$4)*'Emission Factors'!I5091</f>
        <v>67156939.841953203</v>
      </c>
      <c r="D5083" s="79">
        <f ca="1">('Activity Data'!B5089*$D$4)*'Emission Factors'!J5091</f>
        <v>21733815.599257823</v>
      </c>
      <c r="E5083" s="79">
        <f t="shared" ca="1" si="79"/>
        <v>226404437.44635415</v>
      </c>
    </row>
    <row r="5084" spans="1:5" s="62" customFormat="1" ht="12.75" x14ac:dyDescent="0.2">
      <c r="A5084" s="85">
        <v>5080</v>
      </c>
      <c r="B5084" s="79">
        <f ca="1">('Activity Data'!B5090*$B$4)*'Emission Factors'!H5092</f>
        <v>137770164.55175877</v>
      </c>
      <c r="C5084" s="79">
        <f ca="1">('Activity Data'!B5090*$C$4)*'Emission Factors'!I5092</f>
        <v>57637702.584500313</v>
      </c>
      <c r="D5084" s="79">
        <f ca="1">('Activity Data'!B5090*$D$4)*'Emission Factors'!J5092</f>
        <v>20498467.420893289</v>
      </c>
      <c r="E5084" s="79">
        <f t="shared" ca="1" si="79"/>
        <v>215906334.55715236</v>
      </c>
    </row>
    <row r="5085" spans="1:5" s="62" customFormat="1" ht="12.75" x14ac:dyDescent="0.2">
      <c r="A5085" s="85">
        <v>5081</v>
      </c>
      <c r="B5085" s="79">
        <f ca="1">('Activity Data'!B5091*$B$4)*'Emission Factors'!H5093</f>
        <v>147378463.86109903</v>
      </c>
      <c r="C5085" s="79">
        <f ca="1">('Activity Data'!B5091*$C$4)*'Emission Factors'!I5093</f>
        <v>69986370.655940011</v>
      </c>
      <c r="D5085" s="79">
        <f ca="1">('Activity Data'!B5091*$D$4)*'Emission Factors'!J5093</f>
        <v>22593745.2293147</v>
      </c>
      <c r="E5085" s="79">
        <f t="shared" ca="1" si="79"/>
        <v>239958579.74635375</v>
      </c>
    </row>
    <row r="5086" spans="1:5" s="62" customFormat="1" ht="12.75" x14ac:dyDescent="0.2">
      <c r="A5086" s="85">
        <v>5082</v>
      </c>
      <c r="B5086" s="79">
        <f ca="1">('Activity Data'!B5092*$B$4)*'Emission Factors'!H5094</f>
        <v>136847482.97395083</v>
      </c>
      <c r="C5086" s="79">
        <f ca="1">('Activity Data'!B5092*$C$4)*'Emission Factors'!I5094</f>
        <v>61532587.691312239</v>
      </c>
      <c r="D5086" s="79">
        <f ca="1">('Activity Data'!B5092*$D$4)*'Emission Factors'!J5094</f>
        <v>20957009.6268389</v>
      </c>
      <c r="E5086" s="79">
        <f t="shared" ca="1" si="79"/>
        <v>219337080.29210195</v>
      </c>
    </row>
    <row r="5087" spans="1:5" s="62" customFormat="1" ht="12.75" x14ac:dyDescent="0.2">
      <c r="A5087" s="85">
        <v>5083</v>
      </c>
      <c r="B5087" s="79">
        <f ca="1">('Activity Data'!B5093*$B$4)*'Emission Factors'!H5095</f>
        <v>133337918.3398799</v>
      </c>
      <c r="C5087" s="79">
        <f ca="1">('Activity Data'!B5093*$C$4)*'Emission Factors'!I5095</f>
        <v>64177739.13299153</v>
      </c>
      <c r="D5087" s="79">
        <f ca="1">('Activity Data'!B5093*$D$4)*'Emission Factors'!J5095</f>
        <v>21374828.373821311</v>
      </c>
      <c r="E5087" s="79">
        <f t="shared" ca="1" si="79"/>
        <v>218890485.84669274</v>
      </c>
    </row>
    <row r="5088" spans="1:5" s="62" customFormat="1" ht="12.75" x14ac:dyDescent="0.2">
      <c r="A5088" s="85">
        <v>5084</v>
      </c>
      <c r="B5088" s="79">
        <f ca="1">('Activity Data'!B5094*$B$4)*'Emission Factors'!H5096</f>
        <v>116565518.16926058</v>
      </c>
      <c r="C5088" s="79">
        <f ca="1">('Activity Data'!B5094*$C$4)*'Emission Factors'!I5096</f>
        <v>55270739.362578683</v>
      </c>
      <c r="D5088" s="79">
        <f ca="1">('Activity Data'!B5094*$D$4)*'Emission Factors'!J5096</f>
        <v>18361804.513764177</v>
      </c>
      <c r="E5088" s="79">
        <f t="shared" ca="1" si="79"/>
        <v>190198062.04560342</v>
      </c>
    </row>
    <row r="5089" spans="1:5" s="62" customFormat="1" ht="12.75" x14ac:dyDescent="0.2">
      <c r="A5089" s="85">
        <v>5085</v>
      </c>
      <c r="B5089" s="79">
        <f ca="1">('Activity Data'!B5095*$B$4)*'Emission Factors'!H5097</f>
        <v>142611431.01851702</v>
      </c>
      <c r="C5089" s="79">
        <f ca="1">('Activity Data'!B5095*$C$4)*'Emission Factors'!I5097</f>
        <v>69560128.930603698</v>
      </c>
      <c r="D5089" s="79">
        <f ca="1">('Activity Data'!B5095*$D$4)*'Emission Factors'!J5097</f>
        <v>21383876.267806087</v>
      </c>
      <c r="E5089" s="79">
        <f t="shared" ca="1" si="79"/>
        <v>233555436.21692678</v>
      </c>
    </row>
    <row r="5090" spans="1:5" s="62" customFormat="1" ht="12.75" x14ac:dyDescent="0.2">
      <c r="A5090" s="85">
        <v>5086</v>
      </c>
      <c r="B5090" s="79">
        <f ca="1">('Activity Data'!B5096*$B$4)*'Emission Factors'!H5098</f>
        <v>125396328.43237005</v>
      </c>
      <c r="C5090" s="79">
        <f ca="1">('Activity Data'!B5096*$C$4)*'Emission Factors'!I5098</f>
        <v>55569488.074612193</v>
      </c>
      <c r="D5090" s="79">
        <f ca="1">('Activity Data'!B5096*$D$4)*'Emission Factors'!J5098</f>
        <v>18368593.594179586</v>
      </c>
      <c r="E5090" s="79">
        <f t="shared" ca="1" si="79"/>
        <v>199334410.10116184</v>
      </c>
    </row>
    <row r="5091" spans="1:5" s="62" customFormat="1" ht="12.75" x14ac:dyDescent="0.2">
      <c r="A5091" s="85">
        <v>5087</v>
      </c>
      <c r="B5091" s="79">
        <f ca="1">('Activity Data'!B5097*$B$4)*'Emission Factors'!H5099</f>
        <v>130080159.92745206</v>
      </c>
      <c r="C5091" s="79">
        <f ca="1">('Activity Data'!B5097*$C$4)*'Emission Factors'!I5099</f>
        <v>58462713.747700095</v>
      </c>
      <c r="D5091" s="79">
        <f ca="1">('Activity Data'!B5097*$D$4)*'Emission Factors'!J5099</f>
        <v>20178984.390957128</v>
      </c>
      <c r="E5091" s="79">
        <f t="shared" ca="1" si="79"/>
        <v>208721858.06610927</v>
      </c>
    </row>
    <row r="5092" spans="1:5" s="62" customFormat="1" ht="12.75" x14ac:dyDescent="0.2">
      <c r="A5092" s="85">
        <v>5088</v>
      </c>
      <c r="B5092" s="79">
        <f ca="1">('Activity Data'!B5098*$B$4)*'Emission Factors'!H5100</f>
        <v>154108016.29690471</v>
      </c>
      <c r="C5092" s="79">
        <f ca="1">('Activity Data'!B5098*$C$4)*'Emission Factors'!I5100</f>
        <v>71036642.449867964</v>
      </c>
      <c r="D5092" s="79">
        <f ca="1">('Activity Data'!B5098*$D$4)*'Emission Factors'!J5100</f>
        <v>23351816.675266527</v>
      </c>
      <c r="E5092" s="79">
        <f t="shared" ca="1" si="79"/>
        <v>248496475.42203921</v>
      </c>
    </row>
    <row r="5093" spans="1:5" s="62" customFormat="1" ht="12.75" x14ac:dyDescent="0.2">
      <c r="A5093" s="85">
        <v>5089</v>
      </c>
      <c r="B5093" s="79">
        <f ca="1">('Activity Data'!B5099*$B$4)*'Emission Factors'!H5101</f>
        <v>155038410.74557933</v>
      </c>
      <c r="C5093" s="79">
        <f ca="1">('Activity Data'!B5099*$C$4)*'Emission Factors'!I5101</f>
        <v>70740757.637190282</v>
      </c>
      <c r="D5093" s="79">
        <f ca="1">('Activity Data'!B5099*$D$4)*'Emission Factors'!J5101</f>
        <v>23242538.74530806</v>
      </c>
      <c r="E5093" s="79">
        <f t="shared" ca="1" si="79"/>
        <v>249021707.12807769</v>
      </c>
    </row>
    <row r="5094" spans="1:5" s="62" customFormat="1" ht="12.75" x14ac:dyDescent="0.2">
      <c r="A5094" s="85">
        <v>5090</v>
      </c>
      <c r="B5094" s="79">
        <f ca="1">('Activity Data'!B5100*$B$4)*'Emission Factors'!H5102</f>
        <v>127069192.87283365</v>
      </c>
      <c r="C5094" s="79">
        <f ca="1">('Activity Data'!B5100*$C$4)*'Emission Factors'!I5102</f>
        <v>61825652.620158844</v>
      </c>
      <c r="D5094" s="79">
        <f ca="1">('Activity Data'!B5100*$D$4)*'Emission Factors'!J5102</f>
        <v>19953378.710406639</v>
      </c>
      <c r="E5094" s="79">
        <f t="shared" ca="1" si="79"/>
        <v>208848224.20339912</v>
      </c>
    </row>
    <row r="5095" spans="1:5" s="62" customFormat="1" ht="12.75" x14ac:dyDescent="0.2">
      <c r="A5095" s="85">
        <v>5091</v>
      </c>
      <c r="B5095" s="79">
        <f ca="1">('Activity Data'!B5101*$B$4)*'Emission Factors'!H5103</f>
        <v>131181843.30526496</v>
      </c>
      <c r="C5095" s="79">
        <f ca="1">('Activity Data'!B5101*$C$4)*'Emission Factors'!I5103</f>
        <v>62286467.124559894</v>
      </c>
      <c r="D5095" s="79">
        <f ca="1">('Activity Data'!B5101*$D$4)*'Emission Factors'!J5103</f>
        <v>20766578.074358892</v>
      </c>
      <c r="E5095" s="79">
        <f t="shared" ca="1" si="79"/>
        <v>214234888.50418374</v>
      </c>
    </row>
    <row r="5096" spans="1:5" s="62" customFormat="1" ht="12.75" x14ac:dyDescent="0.2">
      <c r="A5096" s="85">
        <v>5092</v>
      </c>
      <c r="B5096" s="79">
        <f ca="1">('Activity Data'!B5102*$B$4)*'Emission Factors'!H5104</f>
        <v>126280426.72601578</v>
      </c>
      <c r="C5096" s="79">
        <f ca="1">('Activity Data'!B5102*$C$4)*'Emission Factors'!I5104</f>
        <v>63310033.20751448</v>
      </c>
      <c r="D5096" s="79">
        <f ca="1">('Activity Data'!B5102*$D$4)*'Emission Factors'!J5104</f>
        <v>20484717.642665349</v>
      </c>
      <c r="E5096" s="79">
        <f t="shared" ca="1" si="79"/>
        <v>210075177.57619563</v>
      </c>
    </row>
    <row r="5097" spans="1:5" s="62" customFormat="1" ht="12.75" x14ac:dyDescent="0.2">
      <c r="A5097" s="85">
        <v>5093</v>
      </c>
      <c r="B5097" s="79">
        <f ca="1">('Activity Data'!B5103*$B$4)*'Emission Factors'!H5105</f>
        <v>145022923.80215964</v>
      </c>
      <c r="C5097" s="79">
        <f ca="1">('Activity Data'!B5103*$C$4)*'Emission Factors'!I5105</f>
        <v>64541461.708397456</v>
      </c>
      <c r="D5097" s="79">
        <f ca="1">('Activity Data'!B5103*$D$4)*'Emission Factors'!J5105</f>
        <v>22310307.743967351</v>
      </c>
      <c r="E5097" s="79">
        <f t="shared" ca="1" si="79"/>
        <v>231874693.25452444</v>
      </c>
    </row>
    <row r="5098" spans="1:5" s="62" customFormat="1" ht="12.75" x14ac:dyDescent="0.2">
      <c r="A5098" s="85">
        <v>5094</v>
      </c>
      <c r="B5098" s="79">
        <f ca="1">('Activity Data'!B5104*$B$4)*'Emission Factors'!H5106</f>
        <v>146395510.04634809</v>
      </c>
      <c r="C5098" s="79">
        <f ca="1">('Activity Data'!B5104*$C$4)*'Emission Factors'!I5106</f>
        <v>63813746.230135918</v>
      </c>
      <c r="D5098" s="79">
        <f ca="1">('Activity Data'!B5104*$D$4)*'Emission Factors'!J5106</f>
        <v>21394142.793492682</v>
      </c>
      <c r="E5098" s="79">
        <f t="shared" ca="1" si="79"/>
        <v>231603399.06997669</v>
      </c>
    </row>
    <row r="5099" spans="1:5" s="62" customFormat="1" ht="12.75" x14ac:dyDescent="0.2">
      <c r="A5099" s="85">
        <v>5095</v>
      </c>
      <c r="B5099" s="79">
        <f ca="1">('Activity Data'!B5105*$B$4)*'Emission Factors'!H5107</f>
        <v>150456726.89097872</v>
      </c>
      <c r="C5099" s="79">
        <f ca="1">('Activity Data'!B5105*$C$4)*'Emission Factors'!I5107</f>
        <v>68981418.530584395</v>
      </c>
      <c r="D5099" s="79">
        <f ca="1">('Activity Data'!B5105*$D$4)*'Emission Factors'!J5107</f>
        <v>23264511.664753806</v>
      </c>
      <c r="E5099" s="79">
        <f t="shared" ca="1" si="79"/>
        <v>242702657.08631691</v>
      </c>
    </row>
    <row r="5100" spans="1:5" s="62" customFormat="1" ht="12.75" x14ac:dyDescent="0.2">
      <c r="A5100" s="85">
        <v>5096</v>
      </c>
      <c r="B5100" s="79">
        <f ca="1">('Activity Data'!B5106*$B$4)*'Emission Factors'!H5108</f>
        <v>121822724.12369575</v>
      </c>
      <c r="C5100" s="79">
        <f ca="1">('Activity Data'!B5106*$C$4)*'Emission Factors'!I5108</f>
        <v>52319920.473887652</v>
      </c>
      <c r="D5100" s="79">
        <f ca="1">('Activity Data'!B5106*$D$4)*'Emission Factors'!J5108</f>
        <v>20096014.911201622</v>
      </c>
      <c r="E5100" s="79">
        <f t="shared" ca="1" si="79"/>
        <v>194238659.50878504</v>
      </c>
    </row>
    <row r="5101" spans="1:5" s="62" customFormat="1" ht="12.75" x14ac:dyDescent="0.2">
      <c r="A5101" s="85">
        <v>5097</v>
      </c>
      <c r="B5101" s="79">
        <f ca="1">('Activity Data'!B5107*$B$4)*'Emission Factors'!H5109</f>
        <v>152626009.25674456</v>
      </c>
      <c r="C5101" s="79">
        <f ca="1">('Activity Data'!B5107*$C$4)*'Emission Factors'!I5109</f>
        <v>74199561.740577355</v>
      </c>
      <c r="D5101" s="79">
        <f ca="1">('Activity Data'!B5107*$D$4)*'Emission Factors'!J5109</f>
        <v>24606040.856438819</v>
      </c>
      <c r="E5101" s="79">
        <f t="shared" ca="1" si="79"/>
        <v>251431611.85376072</v>
      </c>
    </row>
    <row r="5102" spans="1:5" s="62" customFormat="1" ht="12.75" x14ac:dyDescent="0.2">
      <c r="A5102" s="85">
        <v>5098</v>
      </c>
      <c r="B5102" s="79">
        <f ca="1">('Activity Data'!B5108*$B$4)*'Emission Factors'!H5110</f>
        <v>145045212.46297586</v>
      </c>
      <c r="C5102" s="79">
        <f ca="1">('Activity Data'!B5108*$C$4)*'Emission Factors'!I5110</f>
        <v>64787098.87977878</v>
      </c>
      <c r="D5102" s="79">
        <f ca="1">('Activity Data'!B5108*$D$4)*'Emission Factors'!J5110</f>
        <v>20822779.484030791</v>
      </c>
      <c r="E5102" s="79">
        <f t="shared" ca="1" si="79"/>
        <v>230655090.82678542</v>
      </c>
    </row>
    <row r="5103" spans="1:5" s="62" customFormat="1" ht="12.75" x14ac:dyDescent="0.2">
      <c r="A5103" s="85">
        <v>5099</v>
      </c>
      <c r="B5103" s="79">
        <f ca="1">('Activity Data'!B5109*$B$4)*'Emission Factors'!H5111</f>
        <v>137712460.04646596</v>
      </c>
      <c r="C5103" s="79">
        <f ca="1">('Activity Data'!B5109*$C$4)*'Emission Factors'!I5111</f>
        <v>65439275.070940003</v>
      </c>
      <c r="D5103" s="79">
        <f ca="1">('Activity Data'!B5109*$D$4)*'Emission Factors'!J5111</f>
        <v>20870040.500709027</v>
      </c>
      <c r="E5103" s="79">
        <f t="shared" ca="1" si="79"/>
        <v>224021775.61811498</v>
      </c>
    </row>
    <row r="5104" spans="1:5" s="62" customFormat="1" ht="12.75" x14ac:dyDescent="0.2">
      <c r="A5104" s="85">
        <v>5100</v>
      </c>
      <c r="B5104" s="79">
        <f ca="1">('Activity Data'!B5110*$B$4)*'Emission Factors'!H5112</f>
        <v>150717803.11844277</v>
      </c>
      <c r="C5104" s="79">
        <f ca="1">('Activity Data'!B5110*$C$4)*'Emission Factors'!I5112</f>
        <v>73799908.43538186</v>
      </c>
      <c r="D5104" s="79">
        <f ca="1">('Activity Data'!B5110*$D$4)*'Emission Factors'!J5112</f>
        <v>24520004.78279122</v>
      </c>
      <c r="E5104" s="79">
        <f t="shared" ca="1" si="79"/>
        <v>249037716.33661586</v>
      </c>
    </row>
    <row r="5105" spans="1:5" s="62" customFormat="1" ht="12.75" x14ac:dyDescent="0.2">
      <c r="A5105" s="85">
        <v>5101</v>
      </c>
      <c r="B5105" s="79">
        <f ca="1">('Activity Data'!B5111*$B$4)*'Emission Factors'!H5113</f>
        <v>127387304.63383372</v>
      </c>
      <c r="C5105" s="79">
        <f ca="1">('Activity Data'!B5111*$C$4)*'Emission Factors'!I5113</f>
        <v>61809158.981915101</v>
      </c>
      <c r="D5105" s="79">
        <f ca="1">('Activity Data'!B5111*$D$4)*'Emission Factors'!J5113</f>
        <v>20057828.947359882</v>
      </c>
      <c r="E5105" s="79">
        <f t="shared" ca="1" si="79"/>
        <v>209254292.56310871</v>
      </c>
    </row>
    <row r="5106" spans="1:5" s="62" customFormat="1" ht="12.75" x14ac:dyDescent="0.2">
      <c r="A5106" s="85">
        <v>5102</v>
      </c>
      <c r="B5106" s="79">
        <f ca="1">('Activity Data'!B5112*$B$4)*'Emission Factors'!H5114</f>
        <v>130980387.08064699</v>
      </c>
      <c r="C5106" s="79">
        <f ca="1">('Activity Data'!B5112*$C$4)*'Emission Factors'!I5114</f>
        <v>61026010.101259276</v>
      </c>
      <c r="D5106" s="79">
        <f ca="1">('Activity Data'!B5112*$D$4)*'Emission Factors'!J5114</f>
        <v>20021271.743767567</v>
      </c>
      <c r="E5106" s="79">
        <f t="shared" ca="1" si="79"/>
        <v>212027668.92567384</v>
      </c>
    </row>
    <row r="5107" spans="1:5" s="62" customFormat="1" ht="12.75" x14ac:dyDescent="0.2">
      <c r="A5107" s="85">
        <v>5103</v>
      </c>
      <c r="B5107" s="79">
        <f ca="1">('Activity Data'!B5113*$B$4)*'Emission Factors'!H5115</f>
        <v>150055067.94669503</v>
      </c>
      <c r="C5107" s="79">
        <f ca="1">('Activity Data'!B5113*$C$4)*'Emission Factors'!I5115</f>
        <v>68570595.095790118</v>
      </c>
      <c r="D5107" s="79">
        <f ca="1">('Activity Data'!B5113*$D$4)*'Emission Factors'!J5115</f>
        <v>21890020.062540174</v>
      </c>
      <c r="E5107" s="79">
        <f t="shared" ca="1" si="79"/>
        <v>240515683.10502532</v>
      </c>
    </row>
    <row r="5108" spans="1:5" s="62" customFormat="1" ht="12.75" x14ac:dyDescent="0.2">
      <c r="A5108" s="85">
        <v>5104</v>
      </c>
      <c r="B5108" s="79">
        <f ca="1">('Activity Data'!B5114*$B$4)*'Emission Factors'!H5116</f>
        <v>149044960.56580117</v>
      </c>
      <c r="C5108" s="79">
        <f ca="1">('Activity Data'!B5114*$C$4)*'Emission Factors'!I5116</f>
        <v>65601207.60192012</v>
      </c>
      <c r="D5108" s="79">
        <f ca="1">('Activity Data'!B5114*$D$4)*'Emission Factors'!J5116</f>
        <v>22509102.597292934</v>
      </c>
      <c r="E5108" s="79">
        <f t="shared" ca="1" si="79"/>
        <v>237155270.76501423</v>
      </c>
    </row>
    <row r="5109" spans="1:5" s="62" customFormat="1" ht="12.75" x14ac:dyDescent="0.2">
      <c r="A5109" s="85">
        <v>5105</v>
      </c>
      <c r="B5109" s="79">
        <f ca="1">('Activity Data'!B5115*$B$4)*'Emission Factors'!H5117</f>
        <v>132761339.38369834</v>
      </c>
      <c r="C5109" s="79">
        <f ca="1">('Activity Data'!B5115*$C$4)*'Emission Factors'!I5117</f>
        <v>63703662.824870281</v>
      </c>
      <c r="D5109" s="79">
        <f ca="1">('Activity Data'!B5115*$D$4)*'Emission Factors'!J5117</f>
        <v>20602075.640647043</v>
      </c>
      <c r="E5109" s="79">
        <f t="shared" ca="1" si="79"/>
        <v>217067077.84921569</v>
      </c>
    </row>
    <row r="5110" spans="1:5" s="62" customFormat="1" ht="12.75" x14ac:dyDescent="0.2">
      <c r="A5110" s="85">
        <v>5106</v>
      </c>
      <c r="B5110" s="79">
        <f ca="1">('Activity Data'!B5116*$B$4)*'Emission Factors'!H5118</f>
        <v>137310569.05759555</v>
      </c>
      <c r="C5110" s="79">
        <f ca="1">('Activity Data'!B5116*$C$4)*'Emission Factors'!I5118</f>
        <v>67210330.386311933</v>
      </c>
      <c r="D5110" s="79">
        <f ca="1">('Activity Data'!B5116*$D$4)*'Emission Factors'!J5118</f>
        <v>20871369.875526857</v>
      </c>
      <c r="E5110" s="79">
        <f t="shared" ca="1" si="79"/>
        <v>225392269.31943434</v>
      </c>
    </row>
    <row r="5111" spans="1:5" s="62" customFormat="1" ht="12.75" x14ac:dyDescent="0.2">
      <c r="A5111" s="85">
        <v>5107</v>
      </c>
      <c r="B5111" s="79">
        <f ca="1">('Activity Data'!B5117*$B$4)*'Emission Factors'!H5119</f>
        <v>146892264.78485417</v>
      </c>
      <c r="C5111" s="79">
        <f ca="1">('Activity Data'!B5117*$C$4)*'Emission Factors'!I5119</f>
        <v>65259364.250928178</v>
      </c>
      <c r="D5111" s="79">
        <f ca="1">('Activity Data'!B5117*$D$4)*'Emission Factors'!J5119</f>
        <v>23996691.30517577</v>
      </c>
      <c r="E5111" s="79">
        <f t="shared" ca="1" si="79"/>
        <v>236148320.34095812</v>
      </c>
    </row>
    <row r="5112" spans="1:5" s="62" customFormat="1" ht="12.75" x14ac:dyDescent="0.2">
      <c r="A5112" s="85">
        <v>5108</v>
      </c>
      <c r="B5112" s="79">
        <f ca="1">('Activity Data'!B5118*$B$4)*'Emission Factors'!H5120</f>
        <v>138881553.47970489</v>
      </c>
      <c r="C5112" s="79">
        <f ca="1">('Activity Data'!B5118*$C$4)*'Emission Factors'!I5120</f>
        <v>66637287.558980815</v>
      </c>
      <c r="D5112" s="79">
        <f ca="1">('Activity Data'!B5118*$D$4)*'Emission Factors'!J5120</f>
        <v>19774044.380175412</v>
      </c>
      <c r="E5112" s="79">
        <f t="shared" ca="1" si="79"/>
        <v>225292885.41886112</v>
      </c>
    </row>
    <row r="5113" spans="1:5" s="62" customFormat="1" ht="12.75" x14ac:dyDescent="0.2">
      <c r="A5113" s="85">
        <v>5109</v>
      </c>
      <c r="B5113" s="79">
        <f ca="1">('Activity Data'!B5119*$B$4)*'Emission Factors'!H5121</f>
        <v>148398759.96394667</v>
      </c>
      <c r="C5113" s="79">
        <f ca="1">('Activity Data'!B5119*$C$4)*'Emission Factors'!I5121</f>
        <v>70707678.320047259</v>
      </c>
      <c r="D5113" s="79">
        <f ca="1">('Activity Data'!B5119*$D$4)*'Emission Factors'!J5121</f>
        <v>22083171.44232215</v>
      </c>
      <c r="E5113" s="79">
        <f t="shared" ca="1" si="79"/>
        <v>241189609.72631609</v>
      </c>
    </row>
    <row r="5114" spans="1:5" s="62" customFormat="1" ht="12.75" x14ac:dyDescent="0.2">
      <c r="A5114" s="85">
        <v>5110</v>
      </c>
      <c r="B5114" s="79">
        <f ca="1">('Activity Data'!B5120*$B$4)*'Emission Factors'!H5122</f>
        <v>134596078.41248</v>
      </c>
      <c r="C5114" s="79">
        <f ca="1">('Activity Data'!B5120*$C$4)*'Emission Factors'!I5122</f>
        <v>64083393.906596176</v>
      </c>
      <c r="D5114" s="79">
        <f ca="1">('Activity Data'!B5120*$D$4)*'Emission Factors'!J5122</f>
        <v>20080290.808792371</v>
      </c>
      <c r="E5114" s="79">
        <f t="shared" ca="1" si="79"/>
        <v>218759763.12786856</v>
      </c>
    </row>
    <row r="5115" spans="1:5" s="62" customFormat="1" ht="12.75" x14ac:dyDescent="0.2">
      <c r="A5115" s="85">
        <v>5111</v>
      </c>
      <c r="B5115" s="79">
        <f ca="1">('Activity Data'!B5121*$B$4)*'Emission Factors'!H5123</f>
        <v>136696310.69523469</v>
      </c>
      <c r="C5115" s="79">
        <f ca="1">('Activity Data'!B5121*$C$4)*'Emission Factors'!I5123</f>
        <v>65520516.291220628</v>
      </c>
      <c r="D5115" s="79">
        <f ca="1">('Activity Data'!B5121*$D$4)*'Emission Factors'!J5123</f>
        <v>21553694.892920628</v>
      </c>
      <c r="E5115" s="79">
        <f t="shared" ca="1" si="79"/>
        <v>223770521.87937593</v>
      </c>
    </row>
    <row r="5116" spans="1:5" s="62" customFormat="1" ht="12.75" x14ac:dyDescent="0.2">
      <c r="A5116" s="85">
        <v>5112</v>
      </c>
      <c r="B5116" s="79">
        <f ca="1">('Activity Data'!B5122*$B$4)*'Emission Factors'!H5124</f>
        <v>124301919.01483282</v>
      </c>
      <c r="C5116" s="79">
        <f ca="1">('Activity Data'!B5122*$C$4)*'Emission Factors'!I5124</f>
        <v>58158453.305842593</v>
      </c>
      <c r="D5116" s="79">
        <f ca="1">('Activity Data'!B5122*$D$4)*'Emission Factors'!J5124</f>
        <v>19840827.985502936</v>
      </c>
      <c r="E5116" s="79">
        <f t="shared" ca="1" si="79"/>
        <v>202301200.30617836</v>
      </c>
    </row>
    <row r="5117" spans="1:5" s="62" customFormat="1" ht="12.75" x14ac:dyDescent="0.2">
      <c r="A5117" s="85">
        <v>5113</v>
      </c>
      <c r="B5117" s="79">
        <f ca="1">('Activity Data'!B5123*$B$4)*'Emission Factors'!H5125</f>
        <v>123140605.02214134</v>
      </c>
      <c r="C5117" s="79">
        <f ca="1">('Activity Data'!B5123*$C$4)*'Emission Factors'!I5125</f>
        <v>59025654.049525775</v>
      </c>
      <c r="D5117" s="79">
        <f ca="1">('Activity Data'!B5123*$D$4)*'Emission Factors'!J5125</f>
        <v>18327929.20482463</v>
      </c>
      <c r="E5117" s="79">
        <f t="shared" ca="1" si="79"/>
        <v>200494188.27649173</v>
      </c>
    </row>
    <row r="5118" spans="1:5" s="62" customFormat="1" ht="12.75" x14ac:dyDescent="0.2">
      <c r="A5118" s="85">
        <v>5114</v>
      </c>
      <c r="B5118" s="79">
        <f ca="1">('Activity Data'!B5124*$B$4)*'Emission Factors'!H5126</f>
        <v>138987828.5605635</v>
      </c>
      <c r="C5118" s="79">
        <f ca="1">('Activity Data'!B5124*$C$4)*'Emission Factors'!I5126</f>
        <v>65206187.28804148</v>
      </c>
      <c r="D5118" s="79">
        <f ca="1">('Activity Data'!B5124*$D$4)*'Emission Factors'!J5126</f>
        <v>20404799.92166765</v>
      </c>
      <c r="E5118" s="79">
        <f t="shared" ca="1" si="79"/>
        <v>224598815.77027261</v>
      </c>
    </row>
    <row r="5119" spans="1:5" s="62" customFormat="1" ht="12.75" x14ac:dyDescent="0.2">
      <c r="A5119" s="85">
        <v>5115</v>
      </c>
      <c r="B5119" s="79">
        <f ca="1">('Activity Data'!B5125*$B$4)*'Emission Factors'!H5127</f>
        <v>130325481.42788269</v>
      </c>
      <c r="C5119" s="79">
        <f ca="1">('Activity Data'!B5125*$C$4)*'Emission Factors'!I5127</f>
        <v>64099367.54384625</v>
      </c>
      <c r="D5119" s="79">
        <f ca="1">('Activity Data'!B5125*$D$4)*'Emission Factors'!J5127</f>
        <v>18938887.468943942</v>
      </c>
      <c r="E5119" s="79">
        <f t="shared" ca="1" si="79"/>
        <v>213363736.44067287</v>
      </c>
    </row>
    <row r="5120" spans="1:5" s="62" customFormat="1" ht="12.75" x14ac:dyDescent="0.2">
      <c r="A5120" s="85">
        <v>5116</v>
      </c>
      <c r="B5120" s="79">
        <f ca="1">('Activity Data'!B5126*$B$4)*'Emission Factors'!H5128</f>
        <v>147488430.16604769</v>
      </c>
      <c r="C5120" s="79">
        <f ca="1">('Activity Data'!B5126*$C$4)*'Emission Factors'!I5128</f>
        <v>72735801.727944598</v>
      </c>
      <c r="D5120" s="79">
        <f ca="1">('Activity Data'!B5126*$D$4)*'Emission Factors'!J5128</f>
        <v>22542354.834108025</v>
      </c>
      <c r="E5120" s="79">
        <f t="shared" ca="1" si="79"/>
        <v>242766586.72810033</v>
      </c>
    </row>
    <row r="5121" spans="1:5" s="62" customFormat="1" ht="12.75" x14ac:dyDescent="0.2">
      <c r="A5121" s="85">
        <v>5117</v>
      </c>
      <c r="B5121" s="79">
        <f ca="1">('Activity Data'!B5127*$B$4)*'Emission Factors'!H5129</f>
        <v>156437565.82182443</v>
      </c>
      <c r="C5121" s="79">
        <f ca="1">('Activity Data'!B5127*$C$4)*'Emission Factors'!I5129</f>
        <v>69279692.434532791</v>
      </c>
      <c r="D5121" s="79">
        <f ca="1">('Activity Data'!B5127*$D$4)*'Emission Factors'!J5129</f>
        <v>23176958.611096185</v>
      </c>
      <c r="E5121" s="79">
        <f t="shared" ca="1" si="79"/>
        <v>248894216.8674534</v>
      </c>
    </row>
    <row r="5122" spans="1:5" s="62" customFormat="1" ht="12.75" x14ac:dyDescent="0.2">
      <c r="A5122" s="85">
        <v>5118</v>
      </c>
      <c r="B5122" s="79">
        <f ca="1">('Activity Data'!B5128*$B$4)*'Emission Factors'!H5130</f>
        <v>162464038.67930132</v>
      </c>
      <c r="C5122" s="79">
        <f ca="1">('Activity Data'!B5128*$C$4)*'Emission Factors'!I5130</f>
        <v>73515431.052875251</v>
      </c>
      <c r="D5122" s="79">
        <f ca="1">('Activity Data'!B5128*$D$4)*'Emission Factors'!J5130</f>
        <v>23510717.236879218</v>
      </c>
      <c r="E5122" s="79">
        <f t="shared" ca="1" si="79"/>
        <v>259490186.9690558</v>
      </c>
    </row>
    <row r="5123" spans="1:5" s="62" customFormat="1" ht="12.75" x14ac:dyDescent="0.2">
      <c r="A5123" s="85">
        <v>5119</v>
      </c>
      <c r="B5123" s="79">
        <f ca="1">('Activity Data'!B5129*$B$4)*'Emission Factors'!H5131</f>
        <v>131251553.37267941</v>
      </c>
      <c r="C5123" s="79">
        <f ca="1">('Activity Data'!B5129*$C$4)*'Emission Factors'!I5131</f>
        <v>58029764.499004602</v>
      </c>
      <c r="D5123" s="79">
        <f ca="1">('Activity Data'!B5129*$D$4)*'Emission Factors'!J5131</f>
        <v>20327392.068211891</v>
      </c>
      <c r="E5123" s="79">
        <f t="shared" ca="1" si="79"/>
        <v>209608709.9398959</v>
      </c>
    </row>
    <row r="5124" spans="1:5" s="62" customFormat="1" ht="12.75" x14ac:dyDescent="0.2">
      <c r="A5124" s="85">
        <v>5120</v>
      </c>
      <c r="B5124" s="79">
        <f ca="1">('Activity Data'!B5130*$B$4)*'Emission Factors'!H5132</f>
        <v>138213576.47910127</v>
      </c>
      <c r="C5124" s="79">
        <f ca="1">('Activity Data'!B5130*$C$4)*'Emission Factors'!I5132</f>
        <v>64668874.158272028</v>
      </c>
      <c r="D5124" s="79">
        <f ca="1">('Activity Data'!B5130*$D$4)*'Emission Factors'!J5132</f>
        <v>22904446.231222007</v>
      </c>
      <c r="E5124" s="79">
        <f t="shared" ca="1" si="79"/>
        <v>225786896.8685953</v>
      </c>
    </row>
    <row r="5125" spans="1:5" s="62" customFormat="1" ht="12.75" x14ac:dyDescent="0.2">
      <c r="A5125" s="85">
        <v>5121</v>
      </c>
      <c r="B5125" s="79">
        <f ca="1">('Activity Data'!B5131*$B$4)*'Emission Factors'!H5133</f>
        <v>130223705.49815398</v>
      </c>
      <c r="C5125" s="79">
        <f ca="1">('Activity Data'!B5131*$C$4)*'Emission Factors'!I5133</f>
        <v>64005355.367233478</v>
      </c>
      <c r="D5125" s="79">
        <f ca="1">('Activity Data'!B5131*$D$4)*'Emission Factors'!J5133</f>
        <v>19641489.655869015</v>
      </c>
      <c r="E5125" s="79">
        <f t="shared" ref="E5125:E5188" ca="1" si="80">SUM(B5125:D5125)</f>
        <v>213870550.52125648</v>
      </c>
    </row>
    <row r="5126" spans="1:5" s="62" customFormat="1" ht="12.75" x14ac:dyDescent="0.2">
      <c r="A5126" s="85">
        <v>5122</v>
      </c>
      <c r="B5126" s="79">
        <f ca="1">('Activity Data'!B5132*$B$4)*'Emission Factors'!H5134</f>
        <v>134988948.7376025</v>
      </c>
      <c r="C5126" s="79">
        <f ca="1">('Activity Data'!B5132*$C$4)*'Emission Factors'!I5134</f>
        <v>67485517.252507329</v>
      </c>
      <c r="D5126" s="79">
        <f ca="1">('Activity Data'!B5132*$D$4)*'Emission Factors'!J5134</f>
        <v>21417797.498711575</v>
      </c>
      <c r="E5126" s="79">
        <f t="shared" ca="1" si="80"/>
        <v>223892263.48882142</v>
      </c>
    </row>
    <row r="5127" spans="1:5" s="62" customFormat="1" ht="12.75" x14ac:dyDescent="0.2">
      <c r="A5127" s="85">
        <v>5123</v>
      </c>
      <c r="B5127" s="79">
        <f ca="1">('Activity Data'!B5133*$B$4)*'Emission Factors'!H5135</f>
        <v>135028714.71635485</v>
      </c>
      <c r="C5127" s="79">
        <f ca="1">('Activity Data'!B5133*$C$4)*'Emission Factors'!I5135</f>
        <v>60937442.592049606</v>
      </c>
      <c r="D5127" s="79">
        <f ca="1">('Activity Data'!B5133*$D$4)*'Emission Factors'!J5135</f>
        <v>21125910.536434248</v>
      </c>
      <c r="E5127" s="79">
        <f t="shared" ca="1" si="80"/>
        <v>217092067.84483868</v>
      </c>
    </row>
    <row r="5128" spans="1:5" s="62" customFormat="1" ht="12.75" x14ac:dyDescent="0.2">
      <c r="A5128" s="85">
        <v>5124</v>
      </c>
      <c r="B5128" s="79">
        <f ca="1">('Activity Data'!B5134*$B$4)*'Emission Factors'!H5136</f>
        <v>126900756.66507381</v>
      </c>
      <c r="C5128" s="79">
        <f ca="1">('Activity Data'!B5134*$C$4)*'Emission Factors'!I5136</f>
        <v>60992497.266959704</v>
      </c>
      <c r="D5128" s="79">
        <f ca="1">('Activity Data'!B5134*$D$4)*'Emission Factors'!J5136</f>
        <v>20934468.97991927</v>
      </c>
      <c r="E5128" s="79">
        <f t="shared" ca="1" si="80"/>
        <v>208827722.91195279</v>
      </c>
    </row>
    <row r="5129" spans="1:5" s="62" customFormat="1" ht="12.75" x14ac:dyDescent="0.2">
      <c r="A5129" s="85">
        <v>5125</v>
      </c>
      <c r="B5129" s="79">
        <f ca="1">('Activity Data'!B5135*$B$4)*'Emission Factors'!H5137</f>
        <v>139434306.74210492</v>
      </c>
      <c r="C5129" s="79">
        <f ca="1">('Activity Data'!B5135*$C$4)*'Emission Factors'!I5137</f>
        <v>67891146.622155458</v>
      </c>
      <c r="D5129" s="79">
        <f ca="1">('Activity Data'!B5135*$D$4)*'Emission Factors'!J5137</f>
        <v>22311658.891881209</v>
      </c>
      <c r="E5129" s="79">
        <f t="shared" ca="1" si="80"/>
        <v>229637112.25614157</v>
      </c>
    </row>
    <row r="5130" spans="1:5" s="62" customFormat="1" ht="12.75" x14ac:dyDescent="0.2">
      <c r="A5130" s="85">
        <v>5126</v>
      </c>
      <c r="B5130" s="79">
        <f ca="1">('Activity Data'!B5136*$B$4)*'Emission Factors'!H5138</f>
        <v>122746189.98340456</v>
      </c>
      <c r="C5130" s="79">
        <f ca="1">('Activity Data'!B5136*$C$4)*'Emission Factors'!I5138</f>
        <v>54820055.604514331</v>
      </c>
      <c r="D5130" s="79">
        <f ca="1">('Activity Data'!B5136*$D$4)*'Emission Factors'!J5138</f>
        <v>19312773.63522324</v>
      </c>
      <c r="E5130" s="79">
        <f t="shared" ca="1" si="80"/>
        <v>196879019.22314212</v>
      </c>
    </row>
    <row r="5131" spans="1:5" s="62" customFormat="1" ht="12.75" x14ac:dyDescent="0.2">
      <c r="A5131" s="85">
        <v>5127</v>
      </c>
      <c r="B5131" s="79">
        <f ca="1">('Activity Data'!B5137*$B$4)*'Emission Factors'!H5139</f>
        <v>126749455.51128027</v>
      </c>
      <c r="C5131" s="79">
        <f ca="1">('Activity Data'!B5137*$C$4)*'Emission Factors'!I5139</f>
        <v>57206180.983656131</v>
      </c>
      <c r="D5131" s="79">
        <f ca="1">('Activity Data'!B5137*$D$4)*'Emission Factors'!J5139</f>
        <v>19927759.117614765</v>
      </c>
      <c r="E5131" s="79">
        <f t="shared" ca="1" si="80"/>
        <v>203883395.61255118</v>
      </c>
    </row>
    <row r="5132" spans="1:5" s="62" customFormat="1" ht="12.75" x14ac:dyDescent="0.2">
      <c r="A5132" s="85">
        <v>5128</v>
      </c>
      <c r="B5132" s="79">
        <f ca="1">('Activity Data'!B5138*$B$4)*'Emission Factors'!H5140</f>
        <v>146386293.28967249</v>
      </c>
      <c r="C5132" s="79">
        <f ca="1">('Activity Data'!B5138*$C$4)*'Emission Factors'!I5140</f>
        <v>66903052.47701057</v>
      </c>
      <c r="D5132" s="79">
        <f ca="1">('Activity Data'!B5138*$D$4)*'Emission Factors'!J5140</f>
        <v>22531740.947512038</v>
      </c>
      <c r="E5132" s="79">
        <f t="shared" ca="1" si="80"/>
        <v>235821086.7141951</v>
      </c>
    </row>
    <row r="5133" spans="1:5" s="62" customFormat="1" ht="12.75" x14ac:dyDescent="0.2">
      <c r="A5133" s="85">
        <v>5129</v>
      </c>
      <c r="B5133" s="79">
        <f ca="1">('Activity Data'!B5139*$B$4)*'Emission Factors'!H5141</f>
        <v>139967970.31533393</v>
      </c>
      <c r="C5133" s="79">
        <f ca="1">('Activity Data'!B5139*$C$4)*'Emission Factors'!I5141</f>
        <v>63232819.658167124</v>
      </c>
      <c r="D5133" s="79">
        <f ca="1">('Activity Data'!B5139*$D$4)*'Emission Factors'!J5141</f>
        <v>21509765.481904089</v>
      </c>
      <c r="E5133" s="79">
        <f t="shared" ca="1" si="80"/>
        <v>224710555.45540515</v>
      </c>
    </row>
    <row r="5134" spans="1:5" s="62" customFormat="1" ht="12.75" x14ac:dyDescent="0.2">
      <c r="A5134" s="85">
        <v>5130</v>
      </c>
      <c r="B5134" s="79">
        <f ca="1">('Activity Data'!B5140*$B$4)*'Emission Factors'!H5142</f>
        <v>145882752.07504874</v>
      </c>
      <c r="C5134" s="79">
        <f ca="1">('Activity Data'!B5140*$C$4)*'Emission Factors'!I5142</f>
        <v>71291285.973045409</v>
      </c>
      <c r="D5134" s="79">
        <f ca="1">('Activity Data'!B5140*$D$4)*'Emission Factors'!J5142</f>
        <v>24471400.657164022</v>
      </c>
      <c r="E5134" s="79">
        <f t="shared" ca="1" si="80"/>
        <v>241645438.70525819</v>
      </c>
    </row>
    <row r="5135" spans="1:5" s="62" customFormat="1" ht="12.75" x14ac:dyDescent="0.2">
      <c r="A5135" s="85">
        <v>5131</v>
      </c>
      <c r="B5135" s="79">
        <f ca="1">('Activity Data'!B5141*$B$4)*'Emission Factors'!H5143</f>
        <v>152554231.44762808</v>
      </c>
      <c r="C5135" s="79">
        <f ca="1">('Activity Data'!B5141*$C$4)*'Emission Factors'!I5143</f>
        <v>69243258.576523975</v>
      </c>
      <c r="D5135" s="79">
        <f ca="1">('Activity Data'!B5141*$D$4)*'Emission Factors'!J5143</f>
        <v>23199068.585269611</v>
      </c>
      <c r="E5135" s="79">
        <f t="shared" ca="1" si="80"/>
        <v>244996558.60942164</v>
      </c>
    </row>
    <row r="5136" spans="1:5" s="62" customFormat="1" ht="12.75" x14ac:dyDescent="0.2">
      <c r="A5136" s="85">
        <v>5132</v>
      </c>
      <c r="B5136" s="79">
        <f ca="1">('Activity Data'!B5142*$B$4)*'Emission Factors'!H5144</f>
        <v>139873356.0688509</v>
      </c>
      <c r="C5136" s="79">
        <f ca="1">('Activity Data'!B5142*$C$4)*'Emission Factors'!I5144</f>
        <v>68773962.750368103</v>
      </c>
      <c r="D5136" s="79">
        <f ca="1">('Activity Data'!B5142*$D$4)*'Emission Factors'!J5144</f>
        <v>20507467.216485769</v>
      </c>
      <c r="E5136" s="79">
        <f t="shared" ca="1" si="80"/>
        <v>229154786.03570476</v>
      </c>
    </row>
    <row r="5137" spans="1:5" s="62" customFormat="1" ht="12.75" x14ac:dyDescent="0.2">
      <c r="A5137" s="85">
        <v>5133</v>
      </c>
      <c r="B5137" s="79">
        <f ca="1">('Activity Data'!B5143*$B$4)*'Emission Factors'!H5145</f>
        <v>148866308.87406772</v>
      </c>
      <c r="C5137" s="79">
        <f ca="1">('Activity Data'!B5143*$C$4)*'Emission Factors'!I5145</f>
        <v>66409214.313179284</v>
      </c>
      <c r="D5137" s="79">
        <f ca="1">('Activity Data'!B5143*$D$4)*'Emission Factors'!J5145</f>
        <v>22167219.248365935</v>
      </c>
      <c r="E5137" s="79">
        <f t="shared" ca="1" si="80"/>
        <v>237442742.43561295</v>
      </c>
    </row>
    <row r="5138" spans="1:5" s="62" customFormat="1" ht="12.75" x14ac:dyDescent="0.2">
      <c r="A5138" s="85">
        <v>5134</v>
      </c>
      <c r="B5138" s="79">
        <f ca="1">('Activity Data'!B5144*$B$4)*'Emission Factors'!H5146</f>
        <v>150103033.01331091</v>
      </c>
      <c r="C5138" s="79">
        <f ca="1">('Activity Data'!B5144*$C$4)*'Emission Factors'!I5146</f>
        <v>71331134.13256821</v>
      </c>
      <c r="D5138" s="79">
        <f ca="1">('Activity Data'!B5144*$D$4)*'Emission Factors'!J5146</f>
        <v>23255600.903175816</v>
      </c>
      <c r="E5138" s="79">
        <f t="shared" ca="1" si="80"/>
        <v>244689768.04905492</v>
      </c>
    </row>
    <row r="5139" spans="1:5" s="62" customFormat="1" ht="12.75" x14ac:dyDescent="0.2">
      <c r="A5139" s="85">
        <v>5135</v>
      </c>
      <c r="B5139" s="79">
        <f ca="1">('Activity Data'!B5145*$B$4)*'Emission Factors'!H5147</f>
        <v>150279499.20508295</v>
      </c>
      <c r="C5139" s="79">
        <f ca="1">('Activity Data'!B5145*$C$4)*'Emission Factors'!I5147</f>
        <v>72723275.843001693</v>
      </c>
      <c r="D5139" s="79">
        <f ca="1">('Activity Data'!B5145*$D$4)*'Emission Factors'!J5147</f>
        <v>23236367.266783804</v>
      </c>
      <c r="E5139" s="79">
        <f t="shared" ca="1" si="80"/>
        <v>246239142.31486845</v>
      </c>
    </row>
    <row r="5140" spans="1:5" s="62" customFormat="1" ht="12.75" x14ac:dyDescent="0.2">
      <c r="A5140" s="85">
        <v>5136</v>
      </c>
      <c r="B5140" s="79">
        <f ca="1">('Activity Data'!B5146*$B$4)*'Emission Factors'!H5148</f>
        <v>157415785.77131194</v>
      </c>
      <c r="C5140" s="79">
        <f ca="1">('Activity Data'!B5146*$C$4)*'Emission Factors'!I5148</f>
        <v>78311236.20879513</v>
      </c>
      <c r="D5140" s="79">
        <f ca="1">('Activity Data'!B5146*$D$4)*'Emission Factors'!J5148</f>
        <v>24459987.638304122</v>
      </c>
      <c r="E5140" s="79">
        <f t="shared" ca="1" si="80"/>
        <v>260187009.61841118</v>
      </c>
    </row>
    <row r="5141" spans="1:5" s="62" customFormat="1" ht="12.75" x14ac:dyDescent="0.2">
      <c r="A5141" s="85">
        <v>5137</v>
      </c>
      <c r="B5141" s="79">
        <f ca="1">('Activity Data'!B5147*$B$4)*'Emission Factors'!H5149</f>
        <v>131115955.640221</v>
      </c>
      <c r="C5141" s="79">
        <f ca="1">('Activity Data'!B5147*$C$4)*'Emission Factors'!I5149</f>
        <v>63413161.384102367</v>
      </c>
      <c r="D5141" s="79">
        <f ca="1">('Activity Data'!B5147*$D$4)*'Emission Factors'!J5149</f>
        <v>19671946.01613142</v>
      </c>
      <c r="E5141" s="79">
        <f t="shared" ca="1" si="80"/>
        <v>214201063.0404548</v>
      </c>
    </row>
    <row r="5142" spans="1:5" s="62" customFormat="1" ht="12.75" x14ac:dyDescent="0.2">
      <c r="A5142" s="85">
        <v>5138</v>
      </c>
      <c r="B5142" s="79">
        <f ca="1">('Activity Data'!B5148*$B$4)*'Emission Factors'!H5150</f>
        <v>151337382.59528556</v>
      </c>
      <c r="C5142" s="79">
        <f ca="1">('Activity Data'!B5148*$C$4)*'Emission Factors'!I5150</f>
        <v>69909143.126442924</v>
      </c>
      <c r="D5142" s="79">
        <f ca="1">('Activity Data'!B5148*$D$4)*'Emission Factors'!J5150</f>
        <v>22523222.714304946</v>
      </c>
      <c r="E5142" s="79">
        <f t="shared" ca="1" si="80"/>
        <v>243769748.43603346</v>
      </c>
    </row>
    <row r="5143" spans="1:5" s="62" customFormat="1" ht="12.75" x14ac:dyDescent="0.2">
      <c r="A5143" s="85">
        <v>5139</v>
      </c>
      <c r="B5143" s="79">
        <f ca="1">('Activity Data'!B5149*$B$4)*'Emission Factors'!H5151</f>
        <v>131521544.57133538</v>
      </c>
      <c r="C5143" s="79">
        <f ca="1">('Activity Data'!B5149*$C$4)*'Emission Factors'!I5151</f>
        <v>67945881.574494019</v>
      </c>
      <c r="D5143" s="79">
        <f ca="1">('Activity Data'!B5149*$D$4)*'Emission Factors'!J5151</f>
        <v>20643708.883498866</v>
      </c>
      <c r="E5143" s="79">
        <f t="shared" ca="1" si="80"/>
        <v>220111135.02932826</v>
      </c>
    </row>
    <row r="5144" spans="1:5" s="62" customFormat="1" ht="12.75" x14ac:dyDescent="0.2">
      <c r="A5144" s="85">
        <v>5140</v>
      </c>
      <c r="B5144" s="79">
        <f ca="1">('Activity Data'!B5150*$B$4)*'Emission Factors'!H5152</f>
        <v>159438767.73543352</v>
      </c>
      <c r="C5144" s="79">
        <f ca="1">('Activity Data'!B5150*$C$4)*'Emission Factors'!I5152</f>
        <v>73820447.859087765</v>
      </c>
      <c r="D5144" s="79">
        <f ca="1">('Activity Data'!B5150*$D$4)*'Emission Factors'!J5152</f>
        <v>23872061.615568697</v>
      </c>
      <c r="E5144" s="79">
        <f t="shared" ca="1" si="80"/>
        <v>257131277.21008998</v>
      </c>
    </row>
    <row r="5145" spans="1:5" s="62" customFormat="1" ht="12.75" x14ac:dyDescent="0.2">
      <c r="A5145" s="85">
        <v>5141</v>
      </c>
      <c r="B5145" s="79">
        <f ca="1">('Activity Data'!B5151*$B$4)*'Emission Factors'!H5153</f>
        <v>140334295.89033332</v>
      </c>
      <c r="C5145" s="79">
        <f ca="1">('Activity Data'!B5151*$C$4)*'Emission Factors'!I5153</f>
        <v>64504825.823945522</v>
      </c>
      <c r="D5145" s="79">
        <f ca="1">('Activity Data'!B5151*$D$4)*'Emission Factors'!J5153</f>
        <v>21634326.198588867</v>
      </c>
      <c r="E5145" s="79">
        <f t="shared" ca="1" si="80"/>
        <v>226473447.91286772</v>
      </c>
    </row>
    <row r="5146" spans="1:5" s="62" customFormat="1" ht="12.75" x14ac:dyDescent="0.2">
      <c r="A5146" s="85">
        <v>5142</v>
      </c>
      <c r="B5146" s="79">
        <f ca="1">('Activity Data'!B5152*$B$4)*'Emission Factors'!H5154</f>
        <v>115668291.61123474</v>
      </c>
      <c r="C5146" s="79">
        <f ca="1">('Activity Data'!B5152*$C$4)*'Emission Factors'!I5154</f>
        <v>55886388.03330154</v>
      </c>
      <c r="D5146" s="79">
        <f ca="1">('Activity Data'!B5152*$D$4)*'Emission Factors'!J5154</f>
        <v>17732474.495549254</v>
      </c>
      <c r="E5146" s="79">
        <f t="shared" ca="1" si="80"/>
        <v>189287154.14008555</v>
      </c>
    </row>
    <row r="5147" spans="1:5" s="62" customFormat="1" ht="12.75" x14ac:dyDescent="0.2">
      <c r="A5147" s="85">
        <v>5143</v>
      </c>
      <c r="B5147" s="79">
        <f ca="1">('Activity Data'!B5153*$B$4)*'Emission Factors'!H5155</f>
        <v>154841135.71394768</v>
      </c>
      <c r="C5147" s="79">
        <f ca="1">('Activity Data'!B5153*$C$4)*'Emission Factors'!I5155</f>
        <v>69882610.706923753</v>
      </c>
      <c r="D5147" s="79">
        <f ca="1">('Activity Data'!B5153*$D$4)*'Emission Factors'!J5155</f>
        <v>24798134.023399118</v>
      </c>
      <c r="E5147" s="79">
        <f t="shared" ca="1" si="80"/>
        <v>249521880.44427055</v>
      </c>
    </row>
    <row r="5148" spans="1:5" s="62" customFormat="1" ht="12.75" x14ac:dyDescent="0.2">
      <c r="A5148" s="85">
        <v>5144</v>
      </c>
      <c r="B5148" s="79">
        <f ca="1">('Activity Data'!B5154*$B$4)*'Emission Factors'!H5156</f>
        <v>155602852.11529219</v>
      </c>
      <c r="C5148" s="79">
        <f ca="1">('Activity Data'!B5154*$C$4)*'Emission Factors'!I5156</f>
        <v>71488296.654183283</v>
      </c>
      <c r="D5148" s="79">
        <f ca="1">('Activity Data'!B5154*$D$4)*'Emission Factors'!J5156</f>
        <v>23081197.216152646</v>
      </c>
      <c r="E5148" s="79">
        <f t="shared" ca="1" si="80"/>
        <v>250172345.9856281</v>
      </c>
    </row>
    <row r="5149" spans="1:5" s="62" customFormat="1" ht="12.75" x14ac:dyDescent="0.2">
      <c r="A5149" s="85">
        <v>5145</v>
      </c>
      <c r="B5149" s="79">
        <f ca="1">('Activity Data'!B5155*$B$4)*'Emission Factors'!H5157</f>
        <v>139205278.08075264</v>
      </c>
      <c r="C5149" s="79">
        <f ca="1">('Activity Data'!B5155*$C$4)*'Emission Factors'!I5157</f>
        <v>63363449.305472635</v>
      </c>
      <c r="D5149" s="79">
        <f ca="1">('Activity Data'!B5155*$D$4)*'Emission Factors'!J5157</f>
        <v>22436329.068260524</v>
      </c>
      <c r="E5149" s="79">
        <f t="shared" ca="1" si="80"/>
        <v>225005056.4544858</v>
      </c>
    </row>
    <row r="5150" spans="1:5" s="62" customFormat="1" ht="12.75" x14ac:dyDescent="0.2">
      <c r="A5150" s="85">
        <v>5146</v>
      </c>
      <c r="B5150" s="79">
        <f ca="1">('Activity Data'!B5156*$B$4)*'Emission Factors'!H5158</f>
        <v>148324398.56031358</v>
      </c>
      <c r="C5150" s="79">
        <f ca="1">('Activity Data'!B5156*$C$4)*'Emission Factors'!I5158</f>
        <v>60570991.5662769</v>
      </c>
      <c r="D5150" s="79">
        <f ca="1">('Activity Data'!B5156*$D$4)*'Emission Factors'!J5158</f>
        <v>22886102.67537874</v>
      </c>
      <c r="E5150" s="79">
        <f t="shared" ca="1" si="80"/>
        <v>231781492.80196923</v>
      </c>
    </row>
    <row r="5151" spans="1:5" s="62" customFormat="1" ht="12.75" x14ac:dyDescent="0.2">
      <c r="A5151" s="85">
        <v>5147</v>
      </c>
      <c r="B5151" s="79">
        <f ca="1">('Activity Data'!B5157*$B$4)*'Emission Factors'!H5159</f>
        <v>150688865.99365306</v>
      </c>
      <c r="C5151" s="79">
        <f ca="1">('Activity Data'!B5157*$C$4)*'Emission Factors'!I5159</f>
        <v>71296798.877396181</v>
      </c>
      <c r="D5151" s="79">
        <f ca="1">('Activity Data'!B5157*$D$4)*'Emission Factors'!J5159</f>
        <v>23969498.627372157</v>
      </c>
      <c r="E5151" s="79">
        <f t="shared" ca="1" si="80"/>
        <v>245955163.49842137</v>
      </c>
    </row>
    <row r="5152" spans="1:5" s="62" customFormat="1" ht="12.75" x14ac:dyDescent="0.2">
      <c r="A5152" s="85">
        <v>5148</v>
      </c>
      <c r="B5152" s="79">
        <f ca="1">('Activity Data'!B5158*$B$4)*'Emission Factors'!H5160</f>
        <v>138412039.30582714</v>
      </c>
      <c r="C5152" s="79">
        <f ca="1">('Activity Data'!B5158*$C$4)*'Emission Factors'!I5160</f>
        <v>70162646.534883827</v>
      </c>
      <c r="D5152" s="79">
        <f ca="1">('Activity Data'!B5158*$D$4)*'Emission Factors'!J5160</f>
        <v>21500274.643699672</v>
      </c>
      <c r="E5152" s="79">
        <f t="shared" ca="1" si="80"/>
        <v>230074960.48441064</v>
      </c>
    </row>
    <row r="5153" spans="1:5" s="62" customFormat="1" ht="12.75" x14ac:dyDescent="0.2">
      <c r="A5153" s="85">
        <v>5149</v>
      </c>
      <c r="B5153" s="79">
        <f ca="1">('Activity Data'!B5159*$B$4)*'Emission Factors'!H5161</f>
        <v>143161092.69185713</v>
      </c>
      <c r="C5153" s="79">
        <f ca="1">('Activity Data'!B5159*$C$4)*'Emission Factors'!I5161</f>
        <v>65206448.795032725</v>
      </c>
      <c r="D5153" s="79">
        <f ca="1">('Activity Data'!B5159*$D$4)*'Emission Factors'!J5161</f>
        <v>21028183.972899109</v>
      </c>
      <c r="E5153" s="79">
        <f t="shared" ca="1" si="80"/>
        <v>229395725.45978895</v>
      </c>
    </row>
    <row r="5154" spans="1:5" s="62" customFormat="1" ht="12.75" x14ac:dyDescent="0.2">
      <c r="A5154" s="85">
        <v>5150</v>
      </c>
      <c r="B5154" s="79">
        <f ca="1">('Activity Data'!B5160*$B$4)*'Emission Factors'!H5162</f>
        <v>147441217.23845655</v>
      </c>
      <c r="C5154" s="79">
        <f ca="1">('Activity Data'!B5160*$C$4)*'Emission Factors'!I5162</f>
        <v>70513860.911825716</v>
      </c>
      <c r="D5154" s="79">
        <f ca="1">('Activity Data'!B5160*$D$4)*'Emission Factors'!J5162</f>
        <v>22319891.822091606</v>
      </c>
      <c r="E5154" s="79">
        <f t="shared" ca="1" si="80"/>
        <v>240274969.97237387</v>
      </c>
    </row>
    <row r="5155" spans="1:5" s="62" customFormat="1" ht="12.75" x14ac:dyDescent="0.2">
      <c r="A5155" s="85">
        <v>5151</v>
      </c>
      <c r="B5155" s="79">
        <f ca="1">('Activity Data'!B5161*$B$4)*'Emission Factors'!H5163</f>
        <v>145012719.27586704</v>
      </c>
      <c r="C5155" s="79">
        <f ca="1">('Activity Data'!B5161*$C$4)*'Emission Factors'!I5163</f>
        <v>65722264.118563168</v>
      </c>
      <c r="D5155" s="79">
        <f ca="1">('Activity Data'!B5161*$D$4)*'Emission Factors'!J5163</f>
        <v>22054865.201938935</v>
      </c>
      <c r="E5155" s="79">
        <f t="shared" ca="1" si="80"/>
        <v>232789848.59636915</v>
      </c>
    </row>
    <row r="5156" spans="1:5" s="62" customFormat="1" ht="12.75" x14ac:dyDescent="0.2">
      <c r="A5156" s="85">
        <v>5152</v>
      </c>
      <c r="B5156" s="79">
        <f ca="1">('Activity Data'!B5162*$B$4)*'Emission Factors'!H5164</f>
        <v>127815853.78079742</v>
      </c>
      <c r="C5156" s="79">
        <f ca="1">('Activity Data'!B5162*$C$4)*'Emission Factors'!I5164</f>
        <v>57750784.12701039</v>
      </c>
      <c r="D5156" s="79">
        <f ca="1">('Activity Data'!B5162*$D$4)*'Emission Factors'!J5164</f>
        <v>18335152.742418133</v>
      </c>
      <c r="E5156" s="79">
        <f t="shared" ca="1" si="80"/>
        <v>203901790.65022597</v>
      </c>
    </row>
    <row r="5157" spans="1:5" s="62" customFormat="1" ht="12.75" x14ac:dyDescent="0.2">
      <c r="A5157" s="85">
        <v>5153</v>
      </c>
      <c r="B5157" s="79">
        <f ca="1">('Activity Data'!B5163*$B$4)*'Emission Factors'!H5165</f>
        <v>149988372.34061116</v>
      </c>
      <c r="C5157" s="79">
        <f ca="1">('Activity Data'!B5163*$C$4)*'Emission Factors'!I5165</f>
        <v>68817547.631434873</v>
      </c>
      <c r="D5157" s="79">
        <f ca="1">('Activity Data'!B5163*$D$4)*'Emission Factors'!J5165</f>
        <v>22060031.588099658</v>
      </c>
      <c r="E5157" s="79">
        <f t="shared" ca="1" si="80"/>
        <v>240865951.56014568</v>
      </c>
    </row>
    <row r="5158" spans="1:5" s="62" customFormat="1" ht="12.75" x14ac:dyDescent="0.2">
      <c r="A5158" s="85">
        <v>5154</v>
      </c>
      <c r="B5158" s="79">
        <f ca="1">('Activity Data'!B5164*$B$4)*'Emission Factors'!H5166</f>
        <v>143319135.39445239</v>
      </c>
      <c r="C5158" s="79">
        <f ca="1">('Activity Data'!B5164*$C$4)*'Emission Factors'!I5166</f>
        <v>64107865.713498518</v>
      </c>
      <c r="D5158" s="79">
        <f ca="1">('Activity Data'!B5164*$D$4)*'Emission Factors'!J5166</f>
        <v>21268868.696021557</v>
      </c>
      <c r="E5158" s="79">
        <f t="shared" ca="1" si="80"/>
        <v>228695869.80397248</v>
      </c>
    </row>
    <row r="5159" spans="1:5" s="62" customFormat="1" ht="12.75" x14ac:dyDescent="0.2">
      <c r="A5159" s="85">
        <v>5155</v>
      </c>
      <c r="B5159" s="79">
        <f ca="1">('Activity Data'!B5165*$B$4)*'Emission Factors'!H5167</f>
        <v>124661449.10531898</v>
      </c>
      <c r="C5159" s="79">
        <f ca="1">('Activity Data'!B5165*$C$4)*'Emission Factors'!I5167</f>
        <v>61220098.452797756</v>
      </c>
      <c r="D5159" s="79">
        <f ca="1">('Activity Data'!B5165*$D$4)*'Emission Factors'!J5167</f>
        <v>19384522.477487165</v>
      </c>
      <c r="E5159" s="79">
        <f t="shared" ca="1" si="80"/>
        <v>205266070.03560391</v>
      </c>
    </row>
    <row r="5160" spans="1:5" s="62" customFormat="1" ht="12.75" x14ac:dyDescent="0.2">
      <c r="A5160" s="85">
        <v>5156</v>
      </c>
      <c r="B5160" s="79">
        <f ca="1">('Activity Data'!B5166*$B$4)*'Emission Factors'!H5168</f>
        <v>133697089.87159793</v>
      </c>
      <c r="C5160" s="79">
        <f ca="1">('Activity Data'!B5166*$C$4)*'Emission Factors'!I5168</f>
        <v>61512275.251214683</v>
      </c>
      <c r="D5160" s="79">
        <f ca="1">('Activity Data'!B5166*$D$4)*'Emission Factors'!J5168</f>
        <v>20695062.050663888</v>
      </c>
      <c r="E5160" s="79">
        <f t="shared" ca="1" si="80"/>
        <v>215904427.17347652</v>
      </c>
    </row>
    <row r="5161" spans="1:5" s="62" customFormat="1" ht="12.75" x14ac:dyDescent="0.2">
      <c r="A5161" s="85">
        <v>5157</v>
      </c>
      <c r="B5161" s="79">
        <f ca="1">('Activity Data'!B5167*$B$4)*'Emission Factors'!H5169</f>
        <v>145619518.7128059</v>
      </c>
      <c r="C5161" s="79">
        <f ca="1">('Activity Data'!B5167*$C$4)*'Emission Factors'!I5169</f>
        <v>71249959.535943195</v>
      </c>
      <c r="D5161" s="79">
        <f ca="1">('Activity Data'!B5167*$D$4)*'Emission Factors'!J5169</f>
        <v>21372564.636415493</v>
      </c>
      <c r="E5161" s="79">
        <f t="shared" ca="1" si="80"/>
        <v>238242042.88516456</v>
      </c>
    </row>
    <row r="5162" spans="1:5" s="62" customFormat="1" ht="12.75" x14ac:dyDescent="0.2">
      <c r="A5162" s="85">
        <v>5158</v>
      </c>
      <c r="B5162" s="79">
        <f ca="1">('Activity Data'!B5168*$B$4)*'Emission Factors'!H5170</f>
        <v>132076936.24223027</v>
      </c>
      <c r="C5162" s="79">
        <f ca="1">('Activity Data'!B5168*$C$4)*'Emission Factors'!I5170</f>
        <v>61669041.251253784</v>
      </c>
      <c r="D5162" s="79">
        <f ca="1">('Activity Data'!B5168*$D$4)*'Emission Factors'!J5170</f>
        <v>20538484.437867727</v>
      </c>
      <c r="E5162" s="79">
        <f t="shared" ca="1" si="80"/>
        <v>214284461.93135178</v>
      </c>
    </row>
    <row r="5163" spans="1:5" s="62" customFormat="1" ht="12.75" x14ac:dyDescent="0.2">
      <c r="A5163" s="85">
        <v>5159</v>
      </c>
      <c r="B5163" s="79">
        <f ca="1">('Activity Data'!B5169*$B$4)*'Emission Factors'!H5171</f>
        <v>145539052.43279827</v>
      </c>
      <c r="C5163" s="79">
        <f ca="1">('Activity Data'!B5169*$C$4)*'Emission Factors'!I5171</f>
        <v>65248666.615567081</v>
      </c>
      <c r="D5163" s="79">
        <f ca="1">('Activity Data'!B5169*$D$4)*'Emission Factors'!J5171</f>
        <v>22595018.066773709</v>
      </c>
      <c r="E5163" s="79">
        <f t="shared" ca="1" si="80"/>
        <v>233382737.11513907</v>
      </c>
    </row>
    <row r="5164" spans="1:5" s="62" customFormat="1" ht="12.75" x14ac:dyDescent="0.2">
      <c r="A5164" s="85">
        <v>5160</v>
      </c>
      <c r="B5164" s="79">
        <f ca="1">('Activity Data'!B5170*$B$4)*'Emission Factors'!H5172</f>
        <v>128730015.29090427</v>
      </c>
      <c r="C5164" s="79">
        <f ca="1">('Activity Data'!B5170*$C$4)*'Emission Factors'!I5172</f>
        <v>58673252.947669253</v>
      </c>
      <c r="D5164" s="79">
        <f ca="1">('Activity Data'!B5170*$D$4)*'Emission Factors'!J5172</f>
        <v>20029514.826289989</v>
      </c>
      <c r="E5164" s="79">
        <f t="shared" ca="1" si="80"/>
        <v>207432783.0648635</v>
      </c>
    </row>
    <row r="5165" spans="1:5" s="62" customFormat="1" ht="12.75" x14ac:dyDescent="0.2">
      <c r="A5165" s="85">
        <v>5161</v>
      </c>
      <c r="B5165" s="79">
        <f ca="1">('Activity Data'!B5171*$B$4)*'Emission Factors'!H5173</f>
        <v>142799380.34526056</v>
      </c>
      <c r="C5165" s="79">
        <f ca="1">('Activity Data'!B5171*$C$4)*'Emission Factors'!I5173</f>
        <v>65484271.556228943</v>
      </c>
      <c r="D5165" s="79">
        <f ca="1">('Activity Data'!B5171*$D$4)*'Emission Factors'!J5173</f>
        <v>22807775.119273022</v>
      </c>
      <c r="E5165" s="79">
        <f t="shared" ca="1" si="80"/>
        <v>231091427.0207625</v>
      </c>
    </row>
    <row r="5166" spans="1:5" s="62" customFormat="1" ht="12.75" x14ac:dyDescent="0.2">
      <c r="A5166" s="85">
        <v>5162</v>
      </c>
      <c r="B5166" s="79">
        <f ca="1">('Activity Data'!B5172*$B$4)*'Emission Factors'!H5174</f>
        <v>139004500.83978224</v>
      </c>
      <c r="C5166" s="79">
        <f ca="1">('Activity Data'!B5172*$C$4)*'Emission Factors'!I5174</f>
        <v>65538637.591455534</v>
      </c>
      <c r="D5166" s="79">
        <f ca="1">('Activity Data'!B5172*$D$4)*'Emission Factors'!J5174</f>
        <v>21978199.168841925</v>
      </c>
      <c r="E5166" s="79">
        <f t="shared" ca="1" si="80"/>
        <v>226521337.60007969</v>
      </c>
    </row>
    <row r="5167" spans="1:5" s="62" customFormat="1" ht="12.75" x14ac:dyDescent="0.2">
      <c r="A5167" s="85">
        <v>5163</v>
      </c>
      <c r="B5167" s="79">
        <f ca="1">('Activity Data'!B5173*$B$4)*'Emission Factors'!H5175</f>
        <v>128948743.2318458</v>
      </c>
      <c r="C5167" s="79">
        <f ca="1">('Activity Data'!B5173*$C$4)*'Emission Factors'!I5175</f>
        <v>59847647.533270419</v>
      </c>
      <c r="D5167" s="79">
        <f ca="1">('Activity Data'!B5173*$D$4)*'Emission Factors'!J5175</f>
        <v>19490585.160212133</v>
      </c>
      <c r="E5167" s="79">
        <f t="shared" ca="1" si="80"/>
        <v>208286975.92532834</v>
      </c>
    </row>
    <row r="5168" spans="1:5" s="62" customFormat="1" ht="12.75" x14ac:dyDescent="0.2">
      <c r="A5168" s="85">
        <v>5164</v>
      </c>
      <c r="B5168" s="79">
        <f ca="1">('Activity Data'!B5174*$B$4)*'Emission Factors'!H5176</f>
        <v>130948812.87004204</v>
      </c>
      <c r="C5168" s="79">
        <f ca="1">('Activity Data'!B5174*$C$4)*'Emission Factors'!I5176</f>
        <v>62077400.022688948</v>
      </c>
      <c r="D5168" s="79">
        <f ca="1">('Activity Data'!B5174*$D$4)*'Emission Factors'!J5176</f>
        <v>19805548.333287228</v>
      </c>
      <c r="E5168" s="79">
        <f t="shared" ca="1" si="80"/>
        <v>212831761.22601822</v>
      </c>
    </row>
    <row r="5169" spans="1:5" s="62" customFormat="1" ht="12.75" x14ac:dyDescent="0.2">
      <c r="A5169" s="85">
        <v>5165</v>
      </c>
      <c r="B5169" s="79">
        <f ca="1">('Activity Data'!B5175*$B$4)*'Emission Factors'!H5177</f>
        <v>140861911.44934312</v>
      </c>
      <c r="C5169" s="79">
        <f ca="1">('Activity Data'!B5175*$C$4)*'Emission Factors'!I5177</f>
        <v>65247680.067449443</v>
      </c>
      <c r="D5169" s="79">
        <f ca="1">('Activity Data'!B5175*$D$4)*'Emission Factors'!J5177</f>
        <v>20904512.338981044</v>
      </c>
      <c r="E5169" s="79">
        <f t="shared" ca="1" si="80"/>
        <v>227014103.8557736</v>
      </c>
    </row>
    <row r="5170" spans="1:5" s="62" customFormat="1" ht="12.75" x14ac:dyDescent="0.2">
      <c r="A5170" s="85">
        <v>5166</v>
      </c>
      <c r="B5170" s="79">
        <f ca="1">('Activity Data'!B5176*$B$4)*'Emission Factors'!H5178</f>
        <v>124654443.61686598</v>
      </c>
      <c r="C5170" s="79">
        <f ca="1">('Activity Data'!B5176*$C$4)*'Emission Factors'!I5178</f>
        <v>60811727.165901333</v>
      </c>
      <c r="D5170" s="79">
        <f ca="1">('Activity Data'!B5176*$D$4)*'Emission Factors'!J5178</f>
        <v>19215452.186110843</v>
      </c>
      <c r="E5170" s="79">
        <f t="shared" ca="1" si="80"/>
        <v>204681622.96887815</v>
      </c>
    </row>
    <row r="5171" spans="1:5" s="62" customFormat="1" ht="12.75" x14ac:dyDescent="0.2">
      <c r="A5171" s="85">
        <v>5167</v>
      </c>
      <c r="B5171" s="79">
        <f ca="1">('Activity Data'!B5177*$B$4)*'Emission Factors'!H5179</f>
        <v>153099899.99709311</v>
      </c>
      <c r="C5171" s="79">
        <f ca="1">('Activity Data'!B5177*$C$4)*'Emission Factors'!I5179</f>
        <v>71525539.370273396</v>
      </c>
      <c r="D5171" s="79">
        <f ca="1">('Activity Data'!B5177*$D$4)*'Emission Factors'!J5179</f>
        <v>23275919.974774893</v>
      </c>
      <c r="E5171" s="79">
        <f t="shared" ca="1" si="80"/>
        <v>247901359.34214139</v>
      </c>
    </row>
    <row r="5172" spans="1:5" s="62" customFormat="1" ht="12.75" x14ac:dyDescent="0.2">
      <c r="A5172" s="85">
        <v>5168</v>
      </c>
      <c r="B5172" s="79">
        <f ca="1">('Activity Data'!B5178*$B$4)*'Emission Factors'!H5180</f>
        <v>153531851.78165951</v>
      </c>
      <c r="C5172" s="79">
        <f ca="1">('Activity Data'!B5178*$C$4)*'Emission Factors'!I5180</f>
        <v>73211357.070059896</v>
      </c>
      <c r="D5172" s="79">
        <f ca="1">('Activity Data'!B5178*$D$4)*'Emission Factors'!J5180</f>
        <v>23129198.221994087</v>
      </c>
      <c r="E5172" s="79">
        <f t="shared" ca="1" si="80"/>
        <v>249872407.07371348</v>
      </c>
    </row>
    <row r="5173" spans="1:5" s="62" customFormat="1" ht="12.75" x14ac:dyDescent="0.2">
      <c r="A5173" s="85">
        <v>5169</v>
      </c>
      <c r="B5173" s="79">
        <f ca="1">('Activity Data'!B5179*$B$4)*'Emission Factors'!H5181</f>
        <v>145157168.95822874</v>
      </c>
      <c r="C5173" s="79">
        <f ca="1">('Activity Data'!B5179*$C$4)*'Emission Factors'!I5181</f>
        <v>74148695.350831062</v>
      </c>
      <c r="D5173" s="79">
        <f ca="1">('Activity Data'!B5179*$D$4)*'Emission Factors'!J5181</f>
        <v>23614213.074604925</v>
      </c>
      <c r="E5173" s="79">
        <f t="shared" ca="1" si="80"/>
        <v>242920077.38366473</v>
      </c>
    </row>
    <row r="5174" spans="1:5" s="62" customFormat="1" ht="12.75" x14ac:dyDescent="0.2">
      <c r="A5174" s="85">
        <v>5170</v>
      </c>
      <c r="B5174" s="79">
        <f ca="1">('Activity Data'!B5180*$B$4)*'Emission Factors'!H5182</f>
        <v>138209757.46726811</v>
      </c>
      <c r="C5174" s="79">
        <f ca="1">('Activity Data'!B5180*$C$4)*'Emission Factors'!I5182</f>
        <v>68053309.546198547</v>
      </c>
      <c r="D5174" s="79">
        <f ca="1">('Activity Data'!B5180*$D$4)*'Emission Factors'!J5182</f>
        <v>21223187.169507667</v>
      </c>
      <c r="E5174" s="79">
        <f t="shared" ca="1" si="80"/>
        <v>227486254.18297434</v>
      </c>
    </row>
    <row r="5175" spans="1:5" s="62" customFormat="1" ht="12.75" x14ac:dyDescent="0.2">
      <c r="A5175" s="85">
        <v>5171</v>
      </c>
      <c r="B5175" s="79">
        <f ca="1">('Activity Data'!B5181*$B$4)*'Emission Factors'!H5183</f>
        <v>145084968.83867317</v>
      </c>
      <c r="C5175" s="79">
        <f ca="1">('Activity Data'!B5181*$C$4)*'Emission Factors'!I5183</f>
        <v>65928648.879245847</v>
      </c>
      <c r="D5175" s="79">
        <f ca="1">('Activity Data'!B5181*$D$4)*'Emission Factors'!J5183</f>
        <v>22011032.031082742</v>
      </c>
      <c r="E5175" s="79">
        <f t="shared" ca="1" si="80"/>
        <v>233024649.74900177</v>
      </c>
    </row>
    <row r="5176" spans="1:5" s="62" customFormat="1" ht="12.75" x14ac:dyDescent="0.2">
      <c r="A5176" s="85">
        <v>5172</v>
      </c>
      <c r="B5176" s="79">
        <f ca="1">('Activity Data'!B5182*$B$4)*'Emission Factors'!H5184</f>
        <v>139520715.74334002</v>
      </c>
      <c r="C5176" s="79">
        <f ca="1">('Activity Data'!B5182*$C$4)*'Emission Factors'!I5184</f>
        <v>64000979.944136627</v>
      </c>
      <c r="D5176" s="79">
        <f ca="1">('Activity Data'!B5182*$D$4)*'Emission Factors'!J5184</f>
        <v>21899166.410061281</v>
      </c>
      <c r="E5176" s="79">
        <f t="shared" ca="1" si="80"/>
        <v>225420862.0975379</v>
      </c>
    </row>
    <row r="5177" spans="1:5" s="62" customFormat="1" ht="12.75" x14ac:dyDescent="0.2">
      <c r="A5177" s="85">
        <v>5173</v>
      </c>
      <c r="B5177" s="79">
        <f ca="1">('Activity Data'!B5183*$B$4)*'Emission Factors'!H5185</f>
        <v>137725291.76382315</v>
      </c>
      <c r="C5177" s="79">
        <f ca="1">('Activity Data'!B5183*$C$4)*'Emission Factors'!I5185</f>
        <v>66189031.264886372</v>
      </c>
      <c r="D5177" s="79">
        <f ca="1">('Activity Data'!B5183*$D$4)*'Emission Factors'!J5185</f>
        <v>21581556.680398364</v>
      </c>
      <c r="E5177" s="79">
        <f t="shared" ca="1" si="80"/>
        <v>225495879.70910791</v>
      </c>
    </row>
    <row r="5178" spans="1:5" s="62" customFormat="1" ht="12.75" x14ac:dyDescent="0.2">
      <c r="A5178" s="85">
        <v>5174</v>
      </c>
      <c r="B5178" s="79">
        <f ca="1">('Activity Data'!B5184*$B$4)*'Emission Factors'!H5186</f>
        <v>144318351.56224656</v>
      </c>
      <c r="C5178" s="79">
        <f ca="1">('Activity Data'!B5184*$C$4)*'Emission Factors'!I5186</f>
        <v>68268508.67268613</v>
      </c>
      <c r="D5178" s="79">
        <f ca="1">('Activity Data'!B5184*$D$4)*'Emission Factors'!J5186</f>
        <v>21528225.975205153</v>
      </c>
      <c r="E5178" s="79">
        <f t="shared" ca="1" si="80"/>
        <v>234115086.21013784</v>
      </c>
    </row>
    <row r="5179" spans="1:5" s="62" customFormat="1" ht="12.75" x14ac:dyDescent="0.2">
      <c r="A5179" s="85">
        <v>5175</v>
      </c>
      <c r="B5179" s="79">
        <f ca="1">('Activity Data'!B5185*$B$4)*'Emission Factors'!H5187</f>
        <v>153251806.9250446</v>
      </c>
      <c r="C5179" s="79">
        <f ca="1">('Activity Data'!B5185*$C$4)*'Emission Factors'!I5187</f>
        <v>75991676.047765195</v>
      </c>
      <c r="D5179" s="79">
        <f ca="1">('Activity Data'!B5185*$D$4)*'Emission Factors'!J5187</f>
        <v>23203793.408839058</v>
      </c>
      <c r="E5179" s="79">
        <f t="shared" ca="1" si="80"/>
        <v>252447276.38164884</v>
      </c>
    </row>
    <row r="5180" spans="1:5" s="62" customFormat="1" ht="12.75" x14ac:dyDescent="0.2">
      <c r="A5180" s="85">
        <v>5176</v>
      </c>
      <c r="B5180" s="79">
        <f ca="1">('Activity Data'!B5186*$B$4)*'Emission Factors'!H5188</f>
        <v>135713427.87526548</v>
      </c>
      <c r="C5180" s="79">
        <f ca="1">('Activity Data'!B5186*$C$4)*'Emission Factors'!I5188</f>
        <v>67927319.894055441</v>
      </c>
      <c r="D5180" s="79">
        <f ca="1">('Activity Data'!B5186*$D$4)*'Emission Factors'!J5188</f>
        <v>21274597.822453555</v>
      </c>
      <c r="E5180" s="79">
        <f t="shared" ca="1" si="80"/>
        <v>224915345.59177446</v>
      </c>
    </row>
    <row r="5181" spans="1:5" s="62" customFormat="1" ht="12.75" x14ac:dyDescent="0.2">
      <c r="A5181" s="85">
        <v>5177</v>
      </c>
      <c r="B5181" s="79">
        <f ca="1">('Activity Data'!B5187*$B$4)*'Emission Factors'!H5189</f>
        <v>141555002.88048539</v>
      </c>
      <c r="C5181" s="79">
        <f ca="1">('Activity Data'!B5187*$C$4)*'Emission Factors'!I5189</f>
        <v>69343823.154263303</v>
      </c>
      <c r="D5181" s="79">
        <f ca="1">('Activity Data'!B5187*$D$4)*'Emission Factors'!J5189</f>
        <v>21473349.457316041</v>
      </c>
      <c r="E5181" s="79">
        <f t="shared" ca="1" si="80"/>
        <v>232372175.49206471</v>
      </c>
    </row>
    <row r="5182" spans="1:5" s="62" customFormat="1" ht="12.75" x14ac:dyDescent="0.2">
      <c r="A5182" s="85">
        <v>5178</v>
      </c>
      <c r="B5182" s="79">
        <f ca="1">('Activity Data'!B5188*$B$4)*'Emission Factors'!H5190</f>
        <v>144249577.73480168</v>
      </c>
      <c r="C5182" s="79">
        <f ca="1">('Activity Data'!B5188*$C$4)*'Emission Factors'!I5190</f>
        <v>63987586.363262042</v>
      </c>
      <c r="D5182" s="79">
        <f ca="1">('Activity Data'!B5188*$D$4)*'Emission Factors'!J5190</f>
        <v>20606266.130489226</v>
      </c>
      <c r="E5182" s="79">
        <f t="shared" ca="1" si="80"/>
        <v>228843430.22855294</v>
      </c>
    </row>
    <row r="5183" spans="1:5" s="62" customFormat="1" ht="12.75" x14ac:dyDescent="0.2">
      <c r="A5183" s="85">
        <v>5179</v>
      </c>
      <c r="B5183" s="79">
        <f ca="1">('Activity Data'!B5189*$B$4)*'Emission Factors'!H5191</f>
        <v>141194867.06197757</v>
      </c>
      <c r="C5183" s="79">
        <f ca="1">('Activity Data'!B5189*$C$4)*'Emission Factors'!I5191</f>
        <v>66181881.390997238</v>
      </c>
      <c r="D5183" s="79">
        <f ca="1">('Activity Data'!B5189*$D$4)*'Emission Factors'!J5191</f>
        <v>20526691.422882944</v>
      </c>
      <c r="E5183" s="79">
        <f t="shared" ca="1" si="80"/>
        <v>227903439.87585774</v>
      </c>
    </row>
    <row r="5184" spans="1:5" s="62" customFormat="1" ht="12.75" x14ac:dyDescent="0.2">
      <c r="A5184" s="85">
        <v>5180</v>
      </c>
      <c r="B5184" s="79">
        <f ca="1">('Activity Data'!B5190*$B$4)*'Emission Factors'!H5192</f>
        <v>139701424.23195553</v>
      </c>
      <c r="C5184" s="79">
        <f ca="1">('Activity Data'!B5190*$C$4)*'Emission Factors'!I5192</f>
        <v>67131202.565031141</v>
      </c>
      <c r="D5184" s="79">
        <f ca="1">('Activity Data'!B5190*$D$4)*'Emission Factors'!J5192</f>
        <v>21924509.000429593</v>
      </c>
      <c r="E5184" s="79">
        <f t="shared" ca="1" si="80"/>
        <v>228757135.79741627</v>
      </c>
    </row>
    <row r="5185" spans="1:5" s="62" customFormat="1" ht="12.75" x14ac:dyDescent="0.2">
      <c r="A5185" s="85">
        <v>5181</v>
      </c>
      <c r="B5185" s="79">
        <f ca="1">('Activity Data'!B5191*$B$4)*'Emission Factors'!H5193</f>
        <v>138398639.59159139</v>
      </c>
      <c r="C5185" s="79">
        <f ca="1">('Activity Data'!B5191*$C$4)*'Emission Factors'!I5193</f>
        <v>63151532.753315151</v>
      </c>
      <c r="D5185" s="79">
        <f ca="1">('Activity Data'!B5191*$D$4)*'Emission Factors'!J5193</f>
        <v>20371331.796083484</v>
      </c>
      <c r="E5185" s="79">
        <f t="shared" ca="1" si="80"/>
        <v>221921504.14099002</v>
      </c>
    </row>
    <row r="5186" spans="1:5" s="62" customFormat="1" ht="12.75" x14ac:dyDescent="0.2">
      <c r="A5186" s="85">
        <v>5182</v>
      </c>
      <c r="B5186" s="79">
        <f ca="1">('Activity Data'!B5192*$B$4)*'Emission Factors'!H5194</f>
        <v>128800761.04730472</v>
      </c>
      <c r="C5186" s="79">
        <f ca="1">('Activity Data'!B5192*$C$4)*'Emission Factors'!I5194</f>
        <v>59452115.742486611</v>
      </c>
      <c r="D5186" s="79">
        <f ca="1">('Activity Data'!B5192*$D$4)*'Emission Factors'!J5194</f>
        <v>19193916.427497324</v>
      </c>
      <c r="E5186" s="79">
        <f t="shared" ca="1" si="80"/>
        <v>207446793.21728867</v>
      </c>
    </row>
    <row r="5187" spans="1:5" s="62" customFormat="1" ht="12.75" x14ac:dyDescent="0.2">
      <c r="A5187" s="85">
        <v>5183</v>
      </c>
      <c r="B5187" s="79">
        <f ca="1">('Activity Data'!B5193*$B$4)*'Emission Factors'!H5195</f>
        <v>142088480.48079422</v>
      </c>
      <c r="C5187" s="79">
        <f ca="1">('Activity Data'!B5193*$C$4)*'Emission Factors'!I5195</f>
        <v>66570586.90677917</v>
      </c>
      <c r="D5187" s="79">
        <f ca="1">('Activity Data'!B5193*$D$4)*'Emission Factors'!J5195</f>
        <v>22669354.574991129</v>
      </c>
      <c r="E5187" s="79">
        <f t="shared" ca="1" si="80"/>
        <v>231328421.96256453</v>
      </c>
    </row>
    <row r="5188" spans="1:5" s="62" customFormat="1" ht="12.75" x14ac:dyDescent="0.2">
      <c r="A5188" s="85">
        <v>5184</v>
      </c>
      <c r="B5188" s="79">
        <f ca="1">('Activity Data'!B5194*$B$4)*'Emission Factors'!H5196</f>
        <v>139608577.80766705</v>
      </c>
      <c r="C5188" s="79">
        <f ca="1">('Activity Data'!B5194*$C$4)*'Emission Factors'!I5196</f>
        <v>67818509.36284782</v>
      </c>
      <c r="D5188" s="79">
        <f ca="1">('Activity Data'!B5194*$D$4)*'Emission Factors'!J5196</f>
        <v>21219531.03881653</v>
      </c>
      <c r="E5188" s="79">
        <f t="shared" ca="1" si="80"/>
        <v>228646618.20933142</v>
      </c>
    </row>
    <row r="5189" spans="1:5" s="62" customFormat="1" ht="12.75" x14ac:dyDescent="0.2">
      <c r="A5189" s="85">
        <v>5185</v>
      </c>
      <c r="B5189" s="79">
        <f ca="1">('Activity Data'!B5195*$B$4)*'Emission Factors'!H5197</f>
        <v>137405295.9768585</v>
      </c>
      <c r="C5189" s="79">
        <f ca="1">('Activity Data'!B5195*$C$4)*'Emission Factors'!I5197</f>
        <v>63725159.997537084</v>
      </c>
      <c r="D5189" s="79">
        <f ca="1">('Activity Data'!B5195*$D$4)*'Emission Factors'!J5197</f>
        <v>21103480.95166618</v>
      </c>
      <c r="E5189" s="79">
        <f t="shared" ref="E5189:E5252" ca="1" si="81">SUM(B5189:D5189)</f>
        <v>222233936.92606175</v>
      </c>
    </row>
    <row r="5190" spans="1:5" s="62" customFormat="1" ht="12.75" x14ac:dyDescent="0.2">
      <c r="A5190" s="85">
        <v>5186</v>
      </c>
      <c r="B5190" s="79">
        <f ca="1">('Activity Data'!B5196*$B$4)*'Emission Factors'!H5198</f>
        <v>137455636.6878978</v>
      </c>
      <c r="C5190" s="79">
        <f ca="1">('Activity Data'!B5196*$C$4)*'Emission Factors'!I5198</f>
        <v>69877288.552481622</v>
      </c>
      <c r="D5190" s="79">
        <f ca="1">('Activity Data'!B5196*$D$4)*'Emission Factors'!J5198</f>
        <v>22604074.573994093</v>
      </c>
      <c r="E5190" s="79">
        <f t="shared" ca="1" si="81"/>
        <v>229936999.81437352</v>
      </c>
    </row>
    <row r="5191" spans="1:5" s="62" customFormat="1" ht="12.75" x14ac:dyDescent="0.2">
      <c r="A5191" s="85">
        <v>5187</v>
      </c>
      <c r="B5191" s="79">
        <f ca="1">('Activity Data'!B5197*$B$4)*'Emission Factors'!H5199</f>
        <v>137070893.90231776</v>
      </c>
      <c r="C5191" s="79">
        <f ca="1">('Activity Data'!B5197*$C$4)*'Emission Factors'!I5199</f>
        <v>64722453.266811579</v>
      </c>
      <c r="D5191" s="79">
        <f ca="1">('Activity Data'!B5197*$D$4)*'Emission Factors'!J5199</f>
        <v>20528306.977088928</v>
      </c>
      <c r="E5191" s="79">
        <f t="shared" ca="1" si="81"/>
        <v>222321654.14621827</v>
      </c>
    </row>
    <row r="5192" spans="1:5" s="62" customFormat="1" ht="12.75" x14ac:dyDescent="0.2">
      <c r="A5192" s="85">
        <v>5188</v>
      </c>
      <c r="B5192" s="79">
        <f ca="1">('Activity Data'!B5198*$B$4)*'Emission Factors'!H5200</f>
        <v>146820817.76923889</v>
      </c>
      <c r="C5192" s="79">
        <f ca="1">('Activity Data'!B5198*$C$4)*'Emission Factors'!I5200</f>
        <v>72248548.001879975</v>
      </c>
      <c r="D5192" s="79">
        <f ca="1">('Activity Data'!B5198*$D$4)*'Emission Factors'!J5200</f>
        <v>21406529.026499987</v>
      </c>
      <c r="E5192" s="79">
        <f t="shared" ca="1" si="81"/>
        <v>240475894.79761887</v>
      </c>
    </row>
    <row r="5193" spans="1:5" s="62" customFormat="1" ht="12.75" x14ac:dyDescent="0.2">
      <c r="A5193" s="85">
        <v>5189</v>
      </c>
      <c r="B5193" s="79">
        <f ca="1">('Activity Data'!B5199*$B$4)*'Emission Factors'!H5201</f>
        <v>154019672.52660483</v>
      </c>
      <c r="C5193" s="79">
        <f ca="1">('Activity Data'!B5199*$C$4)*'Emission Factors'!I5201</f>
        <v>73236568.118064955</v>
      </c>
      <c r="D5193" s="79">
        <f ca="1">('Activity Data'!B5199*$D$4)*'Emission Factors'!J5201</f>
        <v>23756493.355981752</v>
      </c>
      <c r="E5193" s="79">
        <f t="shared" ca="1" si="81"/>
        <v>251012734.00065154</v>
      </c>
    </row>
    <row r="5194" spans="1:5" s="62" customFormat="1" ht="12.75" x14ac:dyDescent="0.2">
      <c r="A5194" s="85">
        <v>5190</v>
      </c>
      <c r="B5194" s="79">
        <f ca="1">('Activity Data'!B5200*$B$4)*'Emission Factors'!H5202</f>
        <v>151665784.95295066</v>
      </c>
      <c r="C5194" s="79">
        <f ca="1">('Activity Data'!B5200*$C$4)*'Emission Factors'!I5202</f>
        <v>72987127.260928929</v>
      </c>
      <c r="D5194" s="79">
        <f ca="1">('Activity Data'!B5200*$D$4)*'Emission Factors'!J5202</f>
        <v>24463279.120566677</v>
      </c>
      <c r="E5194" s="79">
        <f t="shared" ca="1" si="81"/>
        <v>249116191.33444625</v>
      </c>
    </row>
    <row r="5195" spans="1:5" s="62" customFormat="1" ht="12.75" x14ac:dyDescent="0.2">
      <c r="A5195" s="85">
        <v>5191</v>
      </c>
      <c r="B5195" s="79">
        <f ca="1">('Activity Data'!B5201*$B$4)*'Emission Factors'!H5203</f>
        <v>130899363.00815813</v>
      </c>
      <c r="C5195" s="79">
        <f ca="1">('Activity Data'!B5201*$C$4)*'Emission Factors'!I5203</f>
        <v>60965912.797227837</v>
      </c>
      <c r="D5195" s="79">
        <f ca="1">('Activity Data'!B5201*$D$4)*'Emission Factors'!J5203</f>
        <v>19471543.061497044</v>
      </c>
      <c r="E5195" s="79">
        <f t="shared" ca="1" si="81"/>
        <v>211336818.86688301</v>
      </c>
    </row>
    <row r="5196" spans="1:5" s="62" customFormat="1" ht="12.75" x14ac:dyDescent="0.2">
      <c r="A5196" s="85">
        <v>5192</v>
      </c>
      <c r="B5196" s="79">
        <f ca="1">('Activity Data'!B5202*$B$4)*'Emission Factors'!H5204</f>
        <v>148745642.79450795</v>
      </c>
      <c r="C5196" s="79">
        <f ca="1">('Activity Data'!B5202*$C$4)*'Emission Factors'!I5204</f>
        <v>63538112.057939857</v>
      </c>
      <c r="D5196" s="79">
        <f ca="1">('Activity Data'!B5202*$D$4)*'Emission Factors'!J5204</f>
        <v>21960473.653015535</v>
      </c>
      <c r="E5196" s="79">
        <f t="shared" ca="1" si="81"/>
        <v>234244228.50546333</v>
      </c>
    </row>
    <row r="5197" spans="1:5" s="62" customFormat="1" ht="12.75" x14ac:dyDescent="0.2">
      <c r="A5197" s="85">
        <v>5193</v>
      </c>
      <c r="B5197" s="79">
        <f ca="1">('Activity Data'!B5203*$B$4)*'Emission Factors'!H5205</f>
        <v>126529493.66899443</v>
      </c>
      <c r="C5197" s="79">
        <f ca="1">('Activity Data'!B5203*$C$4)*'Emission Factors'!I5205</f>
        <v>59503296.05101531</v>
      </c>
      <c r="D5197" s="79">
        <f ca="1">('Activity Data'!B5203*$D$4)*'Emission Factors'!J5205</f>
        <v>18992706.564872976</v>
      </c>
      <c r="E5197" s="79">
        <f t="shared" ca="1" si="81"/>
        <v>205025496.28488272</v>
      </c>
    </row>
    <row r="5198" spans="1:5" s="62" customFormat="1" ht="12.75" x14ac:dyDescent="0.2">
      <c r="A5198" s="85">
        <v>5194</v>
      </c>
      <c r="B5198" s="79">
        <f ca="1">('Activity Data'!B5204*$B$4)*'Emission Factors'!H5206</f>
        <v>126566849.89957093</v>
      </c>
      <c r="C5198" s="79">
        <f ca="1">('Activity Data'!B5204*$C$4)*'Emission Factors'!I5206</f>
        <v>56355340.527238928</v>
      </c>
      <c r="D5198" s="79">
        <f ca="1">('Activity Data'!B5204*$D$4)*'Emission Factors'!J5206</f>
        <v>18561072.423033308</v>
      </c>
      <c r="E5198" s="79">
        <f t="shared" ca="1" si="81"/>
        <v>201483262.84984314</v>
      </c>
    </row>
    <row r="5199" spans="1:5" s="62" customFormat="1" ht="12.75" x14ac:dyDescent="0.2">
      <c r="A5199" s="85">
        <v>5195</v>
      </c>
      <c r="B5199" s="79">
        <f ca="1">('Activity Data'!B5205*$B$4)*'Emission Factors'!H5207</f>
        <v>147726037.27530727</v>
      </c>
      <c r="C5199" s="79">
        <f ca="1">('Activity Data'!B5205*$C$4)*'Emission Factors'!I5207</f>
        <v>65495002.962825388</v>
      </c>
      <c r="D5199" s="79">
        <f ca="1">('Activity Data'!B5205*$D$4)*'Emission Factors'!J5207</f>
        <v>21642040.515867986</v>
      </c>
      <c r="E5199" s="79">
        <f t="shared" ca="1" si="81"/>
        <v>234863080.75400063</v>
      </c>
    </row>
    <row r="5200" spans="1:5" s="62" customFormat="1" ht="12.75" x14ac:dyDescent="0.2">
      <c r="A5200" s="85">
        <v>5196</v>
      </c>
      <c r="B5200" s="79">
        <f ca="1">('Activity Data'!B5206*$B$4)*'Emission Factors'!H5208</f>
        <v>149074049.76446095</v>
      </c>
      <c r="C5200" s="79">
        <f ca="1">('Activity Data'!B5206*$C$4)*'Emission Factors'!I5208</f>
        <v>68419744.838684261</v>
      </c>
      <c r="D5200" s="79">
        <f ca="1">('Activity Data'!B5206*$D$4)*'Emission Factors'!J5208</f>
        <v>22598052.296895109</v>
      </c>
      <c r="E5200" s="79">
        <f t="shared" ca="1" si="81"/>
        <v>240091846.90004033</v>
      </c>
    </row>
    <row r="5201" spans="1:5" s="62" customFormat="1" ht="12.75" x14ac:dyDescent="0.2">
      <c r="A5201" s="85">
        <v>5197</v>
      </c>
      <c r="B5201" s="79">
        <f ca="1">('Activity Data'!B5207*$B$4)*'Emission Factors'!H5209</f>
        <v>132844093.03439227</v>
      </c>
      <c r="C5201" s="79">
        <f ca="1">('Activity Data'!B5207*$C$4)*'Emission Factors'!I5209</f>
        <v>62783940.114298627</v>
      </c>
      <c r="D5201" s="79">
        <f ca="1">('Activity Data'!B5207*$D$4)*'Emission Factors'!J5209</f>
        <v>21288139.033810399</v>
      </c>
      <c r="E5201" s="79">
        <f t="shared" ca="1" si="81"/>
        <v>216916172.18250129</v>
      </c>
    </row>
    <row r="5202" spans="1:5" s="62" customFormat="1" ht="12.75" x14ac:dyDescent="0.2">
      <c r="A5202" s="85">
        <v>5198</v>
      </c>
      <c r="B5202" s="79">
        <f ca="1">('Activity Data'!B5208*$B$4)*'Emission Factors'!H5210</f>
        <v>148096449.23151028</v>
      </c>
      <c r="C5202" s="79">
        <f ca="1">('Activity Data'!B5208*$C$4)*'Emission Factors'!I5210</f>
        <v>68643855.795695737</v>
      </c>
      <c r="D5202" s="79">
        <f ca="1">('Activity Data'!B5208*$D$4)*'Emission Factors'!J5210</f>
        <v>23202565.295917127</v>
      </c>
      <c r="E5202" s="79">
        <f t="shared" ca="1" si="81"/>
        <v>239942870.32312313</v>
      </c>
    </row>
    <row r="5203" spans="1:5" s="62" customFormat="1" ht="12.75" x14ac:dyDescent="0.2">
      <c r="A5203" s="85">
        <v>5199</v>
      </c>
      <c r="B5203" s="79">
        <f ca="1">('Activity Data'!B5209*$B$4)*'Emission Factors'!H5211</f>
        <v>133025909.29804443</v>
      </c>
      <c r="C5203" s="79">
        <f ca="1">('Activity Data'!B5209*$C$4)*'Emission Factors'!I5211</f>
        <v>66861980.199427642</v>
      </c>
      <c r="D5203" s="79">
        <f ca="1">('Activity Data'!B5209*$D$4)*'Emission Factors'!J5211</f>
        <v>20415856.738356508</v>
      </c>
      <c r="E5203" s="79">
        <f t="shared" ca="1" si="81"/>
        <v>220303746.23582858</v>
      </c>
    </row>
    <row r="5204" spans="1:5" s="62" customFormat="1" ht="12.75" x14ac:dyDescent="0.2">
      <c r="A5204" s="85">
        <v>5200</v>
      </c>
      <c r="B5204" s="79">
        <f ca="1">('Activity Data'!B5210*$B$4)*'Emission Factors'!H5212</f>
        <v>124528716.08982582</v>
      </c>
      <c r="C5204" s="79">
        <f ca="1">('Activity Data'!B5210*$C$4)*'Emission Factors'!I5212</f>
        <v>61532540.900784194</v>
      </c>
      <c r="D5204" s="79">
        <f ca="1">('Activity Data'!B5210*$D$4)*'Emission Factors'!J5212</f>
        <v>19187893.539332196</v>
      </c>
      <c r="E5204" s="79">
        <f t="shared" ca="1" si="81"/>
        <v>205249150.52994221</v>
      </c>
    </row>
    <row r="5205" spans="1:5" s="62" customFormat="1" ht="12.75" x14ac:dyDescent="0.2">
      <c r="A5205" s="85">
        <v>5201</v>
      </c>
      <c r="B5205" s="79">
        <f ca="1">('Activity Data'!B5211*$B$4)*'Emission Factors'!H5213</f>
        <v>126063226.61125621</v>
      </c>
      <c r="C5205" s="79">
        <f ca="1">('Activity Data'!B5211*$C$4)*'Emission Factors'!I5213</f>
        <v>61558367.831444994</v>
      </c>
      <c r="D5205" s="79">
        <f ca="1">('Activity Data'!B5211*$D$4)*'Emission Factors'!J5213</f>
        <v>20217844.31192169</v>
      </c>
      <c r="E5205" s="79">
        <f t="shared" ca="1" si="81"/>
        <v>207839438.75462291</v>
      </c>
    </row>
    <row r="5206" spans="1:5" s="62" customFormat="1" ht="12.75" x14ac:dyDescent="0.2">
      <c r="A5206" s="85">
        <v>5202</v>
      </c>
      <c r="B5206" s="79">
        <f ca="1">('Activity Data'!B5212*$B$4)*'Emission Factors'!H5214</f>
        <v>119188017.98517355</v>
      </c>
      <c r="C5206" s="79">
        <f ca="1">('Activity Data'!B5212*$C$4)*'Emission Factors'!I5214</f>
        <v>52950134.783702634</v>
      </c>
      <c r="D5206" s="79">
        <f ca="1">('Activity Data'!B5212*$D$4)*'Emission Factors'!J5214</f>
        <v>18081835.690858427</v>
      </c>
      <c r="E5206" s="79">
        <f t="shared" ca="1" si="81"/>
        <v>190219988.45973462</v>
      </c>
    </row>
    <row r="5207" spans="1:5" s="62" customFormat="1" ht="12.75" x14ac:dyDescent="0.2">
      <c r="A5207" s="85">
        <v>5203</v>
      </c>
      <c r="B5207" s="79">
        <f ca="1">('Activity Data'!B5213*$B$4)*'Emission Factors'!H5215</f>
        <v>140626571.01363179</v>
      </c>
      <c r="C5207" s="79">
        <f ca="1">('Activity Data'!B5213*$C$4)*'Emission Factors'!I5215</f>
        <v>61981407.051614486</v>
      </c>
      <c r="D5207" s="79">
        <f ca="1">('Activity Data'!B5213*$D$4)*'Emission Factors'!J5215</f>
        <v>21570673.55126613</v>
      </c>
      <c r="E5207" s="79">
        <f t="shared" ca="1" si="81"/>
        <v>224178651.61651242</v>
      </c>
    </row>
    <row r="5208" spans="1:5" s="62" customFormat="1" ht="12.75" x14ac:dyDescent="0.2">
      <c r="A5208" s="85">
        <v>5204</v>
      </c>
      <c r="B5208" s="79">
        <f ca="1">('Activity Data'!B5214*$B$4)*'Emission Factors'!H5216</f>
        <v>147442648.17986867</v>
      </c>
      <c r="C5208" s="79">
        <f ca="1">('Activity Data'!B5214*$C$4)*'Emission Factors'!I5216</f>
        <v>66605072.594318256</v>
      </c>
      <c r="D5208" s="79">
        <f ca="1">('Activity Data'!B5214*$D$4)*'Emission Factors'!J5216</f>
        <v>23488342.191570513</v>
      </c>
      <c r="E5208" s="79">
        <f t="shared" ca="1" si="81"/>
        <v>237536062.96575743</v>
      </c>
    </row>
    <row r="5209" spans="1:5" s="62" customFormat="1" ht="12.75" x14ac:dyDescent="0.2">
      <c r="A5209" s="85">
        <v>5205</v>
      </c>
      <c r="B5209" s="79">
        <f ca="1">('Activity Data'!B5215*$B$4)*'Emission Factors'!H5217</f>
        <v>128145255.81846513</v>
      </c>
      <c r="C5209" s="79">
        <f ca="1">('Activity Data'!B5215*$C$4)*'Emission Factors'!I5217</f>
        <v>60946165.321172208</v>
      </c>
      <c r="D5209" s="79">
        <f ca="1">('Activity Data'!B5215*$D$4)*'Emission Factors'!J5217</f>
        <v>18722545.190917533</v>
      </c>
      <c r="E5209" s="79">
        <f t="shared" ca="1" si="81"/>
        <v>207813966.33055487</v>
      </c>
    </row>
    <row r="5210" spans="1:5" s="62" customFormat="1" ht="12.75" x14ac:dyDescent="0.2">
      <c r="A5210" s="85">
        <v>5206</v>
      </c>
      <c r="B5210" s="79">
        <f ca="1">('Activity Data'!B5216*$B$4)*'Emission Factors'!H5218</f>
        <v>154480864.02765065</v>
      </c>
      <c r="C5210" s="79">
        <f ca="1">('Activity Data'!B5216*$C$4)*'Emission Factors'!I5218</f>
        <v>71311546.21126847</v>
      </c>
      <c r="D5210" s="79">
        <f ca="1">('Activity Data'!B5216*$D$4)*'Emission Factors'!J5218</f>
        <v>23279490.739724334</v>
      </c>
      <c r="E5210" s="79">
        <f t="shared" ca="1" si="81"/>
        <v>249071900.97864348</v>
      </c>
    </row>
    <row r="5211" spans="1:5" s="62" customFormat="1" ht="12.75" x14ac:dyDescent="0.2">
      <c r="A5211" s="85">
        <v>5207</v>
      </c>
      <c r="B5211" s="79">
        <f ca="1">('Activity Data'!B5217*$B$4)*'Emission Factors'!H5219</f>
        <v>129388392.12241094</v>
      </c>
      <c r="C5211" s="79">
        <f ca="1">('Activity Data'!B5217*$C$4)*'Emission Factors'!I5219</f>
        <v>60084991.49704548</v>
      </c>
      <c r="D5211" s="79">
        <f ca="1">('Activity Data'!B5217*$D$4)*'Emission Factors'!J5219</f>
        <v>20162656.808523033</v>
      </c>
      <c r="E5211" s="79">
        <f t="shared" ca="1" si="81"/>
        <v>209636040.42797944</v>
      </c>
    </row>
    <row r="5212" spans="1:5" s="62" customFormat="1" ht="12.75" x14ac:dyDescent="0.2">
      <c r="A5212" s="85">
        <v>5208</v>
      </c>
      <c r="B5212" s="79">
        <f ca="1">('Activity Data'!B5218*$B$4)*'Emission Factors'!H5220</f>
        <v>148254818.07790226</v>
      </c>
      <c r="C5212" s="79">
        <f ca="1">('Activity Data'!B5218*$C$4)*'Emission Factors'!I5220</f>
        <v>72720907.763766721</v>
      </c>
      <c r="D5212" s="79">
        <f ca="1">('Activity Data'!B5218*$D$4)*'Emission Factors'!J5220</f>
        <v>22817165.800507087</v>
      </c>
      <c r="E5212" s="79">
        <f t="shared" ca="1" si="81"/>
        <v>243792891.64217606</v>
      </c>
    </row>
    <row r="5213" spans="1:5" s="62" customFormat="1" ht="12.75" x14ac:dyDescent="0.2">
      <c r="A5213" s="85">
        <v>5209</v>
      </c>
      <c r="B5213" s="79">
        <f ca="1">('Activity Data'!B5219*$B$4)*'Emission Factors'!H5221</f>
        <v>129566567.569114</v>
      </c>
      <c r="C5213" s="79">
        <f ca="1">('Activity Data'!B5219*$C$4)*'Emission Factors'!I5221</f>
        <v>60383805.969486438</v>
      </c>
      <c r="D5213" s="79">
        <f ca="1">('Activity Data'!B5219*$D$4)*'Emission Factors'!J5221</f>
        <v>19395792.120034639</v>
      </c>
      <c r="E5213" s="79">
        <f t="shared" ca="1" si="81"/>
        <v>209346165.65863508</v>
      </c>
    </row>
    <row r="5214" spans="1:5" s="62" customFormat="1" ht="12.75" x14ac:dyDescent="0.2">
      <c r="A5214" s="85">
        <v>5210</v>
      </c>
      <c r="B5214" s="79">
        <f ca="1">('Activity Data'!B5220*$B$4)*'Emission Factors'!H5222</f>
        <v>143034293.64366052</v>
      </c>
      <c r="C5214" s="79">
        <f ca="1">('Activity Data'!B5220*$C$4)*'Emission Factors'!I5222</f>
        <v>66446295.196367115</v>
      </c>
      <c r="D5214" s="79">
        <f ca="1">('Activity Data'!B5220*$D$4)*'Emission Factors'!J5222</f>
        <v>21838259.883487418</v>
      </c>
      <c r="E5214" s="79">
        <f t="shared" ca="1" si="81"/>
        <v>231318848.72351503</v>
      </c>
    </row>
    <row r="5215" spans="1:5" s="62" customFormat="1" ht="12.75" x14ac:dyDescent="0.2">
      <c r="A5215" s="85">
        <v>5211</v>
      </c>
      <c r="B5215" s="79">
        <f ca="1">('Activity Data'!B5221*$B$4)*'Emission Factors'!H5223</f>
        <v>147265091.77873415</v>
      </c>
      <c r="C5215" s="79">
        <f ca="1">('Activity Data'!B5221*$C$4)*'Emission Factors'!I5223</f>
        <v>67090799.961948119</v>
      </c>
      <c r="D5215" s="79">
        <f ca="1">('Activity Data'!B5221*$D$4)*'Emission Factors'!J5223</f>
        <v>21778748.871556535</v>
      </c>
      <c r="E5215" s="79">
        <f t="shared" ca="1" si="81"/>
        <v>236134640.61223882</v>
      </c>
    </row>
    <row r="5216" spans="1:5" s="62" customFormat="1" ht="12.75" x14ac:dyDescent="0.2">
      <c r="A5216" s="85">
        <v>5212</v>
      </c>
      <c r="B5216" s="79">
        <f ca="1">('Activity Data'!B5222*$B$4)*'Emission Factors'!H5224</f>
        <v>141100217.14748332</v>
      </c>
      <c r="C5216" s="79">
        <f ca="1">('Activity Data'!B5222*$C$4)*'Emission Factors'!I5224</f>
        <v>67980168.736163661</v>
      </c>
      <c r="D5216" s="79">
        <f ca="1">('Activity Data'!B5222*$D$4)*'Emission Factors'!J5224</f>
        <v>23084797.796812043</v>
      </c>
      <c r="E5216" s="79">
        <f t="shared" ca="1" si="81"/>
        <v>232165183.68045902</v>
      </c>
    </row>
    <row r="5217" spans="1:5" s="62" customFormat="1" ht="12.75" x14ac:dyDescent="0.2">
      <c r="A5217" s="85">
        <v>5213</v>
      </c>
      <c r="B5217" s="79">
        <f ca="1">('Activity Data'!B5223*$B$4)*'Emission Factors'!H5225</f>
        <v>132813532.40446326</v>
      </c>
      <c r="C5217" s="79">
        <f ca="1">('Activity Data'!B5223*$C$4)*'Emission Factors'!I5225</f>
        <v>56861298.855991475</v>
      </c>
      <c r="D5217" s="79">
        <f ca="1">('Activity Data'!B5223*$D$4)*'Emission Factors'!J5225</f>
        <v>19347932.380739741</v>
      </c>
      <c r="E5217" s="79">
        <f t="shared" ca="1" si="81"/>
        <v>209022763.64119449</v>
      </c>
    </row>
    <row r="5218" spans="1:5" s="62" customFormat="1" ht="12.75" x14ac:dyDescent="0.2">
      <c r="A5218" s="85">
        <v>5214</v>
      </c>
      <c r="B5218" s="79">
        <f ca="1">('Activity Data'!B5224*$B$4)*'Emission Factors'!H5226</f>
        <v>128207454.81406711</v>
      </c>
      <c r="C5218" s="79">
        <f ca="1">('Activity Data'!B5224*$C$4)*'Emission Factors'!I5226</f>
        <v>60118104.890382253</v>
      </c>
      <c r="D5218" s="79">
        <f ca="1">('Activity Data'!B5224*$D$4)*'Emission Factors'!J5226</f>
        <v>19034859.608508248</v>
      </c>
      <c r="E5218" s="79">
        <f t="shared" ca="1" si="81"/>
        <v>207360419.31295761</v>
      </c>
    </row>
    <row r="5219" spans="1:5" s="62" customFormat="1" ht="12.75" x14ac:dyDescent="0.2">
      <c r="A5219" s="85">
        <v>5215</v>
      </c>
      <c r="B5219" s="79">
        <f ca="1">('Activity Data'!B5225*$B$4)*'Emission Factors'!H5227</f>
        <v>136315957.37525305</v>
      </c>
      <c r="C5219" s="79">
        <f ca="1">('Activity Data'!B5225*$C$4)*'Emission Factors'!I5227</f>
        <v>65971026.852592379</v>
      </c>
      <c r="D5219" s="79">
        <f ca="1">('Activity Data'!B5225*$D$4)*'Emission Factors'!J5227</f>
        <v>20012485.456575528</v>
      </c>
      <c r="E5219" s="79">
        <f t="shared" ca="1" si="81"/>
        <v>222299469.68442094</v>
      </c>
    </row>
    <row r="5220" spans="1:5" s="62" customFormat="1" ht="12.75" x14ac:dyDescent="0.2">
      <c r="A5220" s="85">
        <v>5216</v>
      </c>
      <c r="B5220" s="79">
        <f ca="1">('Activity Data'!B5226*$B$4)*'Emission Factors'!H5228</f>
        <v>126454768.71294613</v>
      </c>
      <c r="C5220" s="79">
        <f ca="1">('Activity Data'!B5226*$C$4)*'Emission Factors'!I5228</f>
        <v>63001632.056556523</v>
      </c>
      <c r="D5220" s="79">
        <f ca="1">('Activity Data'!B5226*$D$4)*'Emission Factors'!J5228</f>
        <v>20772795.266641863</v>
      </c>
      <c r="E5220" s="79">
        <f t="shared" ca="1" si="81"/>
        <v>210229196.0361445</v>
      </c>
    </row>
    <row r="5221" spans="1:5" s="62" customFormat="1" ht="12.75" x14ac:dyDescent="0.2">
      <c r="A5221" s="85">
        <v>5217</v>
      </c>
      <c r="B5221" s="79">
        <f ca="1">('Activity Data'!B5227*$B$4)*'Emission Factors'!H5229</f>
        <v>143303683.39908209</v>
      </c>
      <c r="C5221" s="79">
        <f ca="1">('Activity Data'!B5227*$C$4)*'Emission Factors'!I5229</f>
        <v>66369323.158074684</v>
      </c>
      <c r="D5221" s="79">
        <f ca="1">('Activity Data'!B5227*$D$4)*'Emission Factors'!J5229</f>
        <v>20805857.460099872</v>
      </c>
      <c r="E5221" s="79">
        <f t="shared" ca="1" si="81"/>
        <v>230478864.01725665</v>
      </c>
    </row>
    <row r="5222" spans="1:5" s="62" customFormat="1" ht="12.75" x14ac:dyDescent="0.2">
      <c r="A5222" s="85">
        <v>5218</v>
      </c>
      <c r="B5222" s="79">
        <f ca="1">('Activity Data'!B5228*$B$4)*'Emission Factors'!H5230</f>
        <v>157580249.91608649</v>
      </c>
      <c r="C5222" s="79">
        <f ca="1">('Activity Data'!B5228*$C$4)*'Emission Factors'!I5230</f>
        <v>72395347.415994078</v>
      </c>
      <c r="D5222" s="79">
        <f ca="1">('Activity Data'!B5228*$D$4)*'Emission Factors'!J5230</f>
        <v>24054576.971789189</v>
      </c>
      <c r="E5222" s="79">
        <f t="shared" ca="1" si="81"/>
        <v>254030174.30386975</v>
      </c>
    </row>
    <row r="5223" spans="1:5" s="62" customFormat="1" ht="12.75" x14ac:dyDescent="0.2">
      <c r="A5223" s="85">
        <v>5219</v>
      </c>
      <c r="B5223" s="79">
        <f ca="1">('Activity Data'!B5229*$B$4)*'Emission Factors'!H5231</f>
        <v>134858496.25449052</v>
      </c>
      <c r="C5223" s="79">
        <f ca="1">('Activity Data'!B5229*$C$4)*'Emission Factors'!I5231</f>
        <v>61152459.43745137</v>
      </c>
      <c r="D5223" s="79">
        <f ca="1">('Activity Data'!B5229*$D$4)*'Emission Factors'!J5231</f>
        <v>20651432.096889846</v>
      </c>
      <c r="E5223" s="79">
        <f t="shared" ca="1" si="81"/>
        <v>216662387.78883174</v>
      </c>
    </row>
    <row r="5224" spans="1:5" s="62" customFormat="1" ht="12.75" x14ac:dyDescent="0.2">
      <c r="A5224" s="85">
        <v>5220</v>
      </c>
      <c r="B5224" s="79">
        <f ca="1">('Activity Data'!B5230*$B$4)*'Emission Factors'!H5232</f>
        <v>144118146.14541143</v>
      </c>
      <c r="C5224" s="79">
        <f ca="1">('Activity Data'!B5230*$C$4)*'Emission Factors'!I5232</f>
        <v>61911271.135850526</v>
      </c>
      <c r="D5224" s="79">
        <f ca="1">('Activity Data'!B5230*$D$4)*'Emission Factors'!J5232</f>
        <v>20998745.865357108</v>
      </c>
      <c r="E5224" s="79">
        <f t="shared" ca="1" si="81"/>
        <v>227028163.14661905</v>
      </c>
    </row>
    <row r="5225" spans="1:5" s="62" customFormat="1" ht="12.75" x14ac:dyDescent="0.2">
      <c r="A5225" s="85">
        <v>5221</v>
      </c>
      <c r="B5225" s="79">
        <f ca="1">('Activity Data'!B5231*$B$4)*'Emission Factors'!H5233</f>
        <v>142084854.66226387</v>
      </c>
      <c r="C5225" s="79">
        <f ca="1">('Activity Data'!B5231*$C$4)*'Emission Factors'!I5233</f>
        <v>65431441.781908847</v>
      </c>
      <c r="D5225" s="79">
        <f ca="1">('Activity Data'!B5231*$D$4)*'Emission Factors'!J5233</f>
        <v>21419546.751442704</v>
      </c>
      <c r="E5225" s="79">
        <f t="shared" ca="1" si="81"/>
        <v>228935843.19561541</v>
      </c>
    </row>
    <row r="5226" spans="1:5" s="62" customFormat="1" ht="12.75" x14ac:dyDescent="0.2">
      <c r="A5226" s="85">
        <v>5222</v>
      </c>
      <c r="B5226" s="79">
        <f ca="1">('Activity Data'!B5232*$B$4)*'Emission Factors'!H5234</f>
        <v>150113438.09165999</v>
      </c>
      <c r="C5226" s="79">
        <f ca="1">('Activity Data'!B5232*$C$4)*'Emission Factors'!I5234</f>
        <v>68781223.064035639</v>
      </c>
      <c r="D5226" s="79">
        <f ca="1">('Activity Data'!B5232*$D$4)*'Emission Factors'!J5234</f>
        <v>23973007.907297999</v>
      </c>
      <c r="E5226" s="79">
        <f t="shared" ca="1" si="81"/>
        <v>242867669.06299362</v>
      </c>
    </row>
    <row r="5227" spans="1:5" s="62" customFormat="1" ht="12.75" x14ac:dyDescent="0.2">
      <c r="A5227" s="85">
        <v>5223</v>
      </c>
      <c r="B5227" s="79">
        <f ca="1">('Activity Data'!B5233*$B$4)*'Emission Factors'!H5235</f>
        <v>170712968.23043925</v>
      </c>
      <c r="C5227" s="79">
        <f ca="1">('Activity Data'!B5233*$C$4)*'Emission Factors'!I5235</f>
        <v>73372797.658850178</v>
      </c>
      <c r="D5227" s="79">
        <f ca="1">('Activity Data'!B5233*$D$4)*'Emission Factors'!J5235</f>
        <v>27349033.659236934</v>
      </c>
      <c r="E5227" s="79">
        <f t="shared" ca="1" si="81"/>
        <v>271434799.54852635</v>
      </c>
    </row>
    <row r="5228" spans="1:5" s="62" customFormat="1" ht="12.75" x14ac:dyDescent="0.2">
      <c r="A5228" s="85">
        <v>5224</v>
      </c>
      <c r="B5228" s="79">
        <f ca="1">('Activity Data'!B5234*$B$4)*'Emission Factors'!H5236</f>
        <v>140670810.83700886</v>
      </c>
      <c r="C5228" s="79">
        <f ca="1">('Activity Data'!B5234*$C$4)*'Emission Factors'!I5236</f>
        <v>66604340.923740752</v>
      </c>
      <c r="D5228" s="79">
        <f ca="1">('Activity Data'!B5234*$D$4)*'Emission Factors'!J5236</f>
        <v>22115695.544284478</v>
      </c>
      <c r="E5228" s="79">
        <f t="shared" ca="1" si="81"/>
        <v>229390847.3050341</v>
      </c>
    </row>
    <row r="5229" spans="1:5" s="62" customFormat="1" ht="12.75" x14ac:dyDescent="0.2">
      <c r="A5229" s="85">
        <v>5225</v>
      </c>
      <c r="B5229" s="79">
        <f ca="1">('Activity Data'!B5235*$B$4)*'Emission Factors'!H5237</f>
        <v>139653008.72550049</v>
      </c>
      <c r="C5229" s="79">
        <f ca="1">('Activity Data'!B5235*$C$4)*'Emission Factors'!I5237</f>
        <v>68996231.348958686</v>
      </c>
      <c r="D5229" s="79">
        <f ca="1">('Activity Data'!B5235*$D$4)*'Emission Factors'!J5237</f>
        <v>21490227.621082712</v>
      </c>
      <c r="E5229" s="79">
        <f t="shared" ca="1" si="81"/>
        <v>230139467.69554192</v>
      </c>
    </row>
    <row r="5230" spans="1:5" s="62" customFormat="1" ht="12.75" x14ac:dyDescent="0.2">
      <c r="A5230" s="85">
        <v>5226</v>
      </c>
      <c r="B5230" s="79">
        <f ca="1">('Activity Data'!B5236*$B$4)*'Emission Factors'!H5238</f>
        <v>135229463.68080848</v>
      </c>
      <c r="C5230" s="79">
        <f ca="1">('Activity Data'!B5236*$C$4)*'Emission Factors'!I5238</f>
        <v>58903218.977186874</v>
      </c>
      <c r="D5230" s="79">
        <f ca="1">('Activity Data'!B5236*$D$4)*'Emission Factors'!J5238</f>
        <v>20103014.057323113</v>
      </c>
      <c r="E5230" s="79">
        <f t="shared" ca="1" si="81"/>
        <v>214235696.71531844</v>
      </c>
    </row>
    <row r="5231" spans="1:5" s="62" customFormat="1" ht="12.75" x14ac:dyDescent="0.2">
      <c r="A5231" s="85">
        <v>5227</v>
      </c>
      <c r="B5231" s="79">
        <f ca="1">('Activity Data'!B5237*$B$4)*'Emission Factors'!H5239</f>
        <v>140077611.73842126</v>
      </c>
      <c r="C5231" s="79">
        <f ca="1">('Activity Data'!B5237*$C$4)*'Emission Factors'!I5239</f>
        <v>66494801.017003052</v>
      </c>
      <c r="D5231" s="79">
        <f ca="1">('Activity Data'!B5237*$D$4)*'Emission Factors'!J5239</f>
        <v>21422455.065583881</v>
      </c>
      <c r="E5231" s="79">
        <f t="shared" ca="1" si="81"/>
        <v>227994867.82100821</v>
      </c>
    </row>
    <row r="5232" spans="1:5" s="62" customFormat="1" ht="12.75" x14ac:dyDescent="0.2">
      <c r="A5232" s="85">
        <v>5228</v>
      </c>
      <c r="B5232" s="79">
        <f ca="1">('Activity Data'!B5238*$B$4)*'Emission Factors'!H5240</f>
        <v>149380195.79697222</v>
      </c>
      <c r="C5232" s="79">
        <f ca="1">('Activity Data'!B5238*$C$4)*'Emission Factors'!I5240</f>
        <v>68568083.573063046</v>
      </c>
      <c r="D5232" s="79">
        <f ca="1">('Activity Data'!B5238*$D$4)*'Emission Factors'!J5240</f>
        <v>22690675.678814642</v>
      </c>
      <c r="E5232" s="79">
        <f t="shared" ca="1" si="81"/>
        <v>240638955.04884991</v>
      </c>
    </row>
    <row r="5233" spans="1:5" s="62" customFormat="1" ht="12.75" x14ac:dyDescent="0.2">
      <c r="A5233" s="85">
        <v>5229</v>
      </c>
      <c r="B5233" s="79">
        <f ca="1">('Activity Data'!B5239*$B$4)*'Emission Factors'!H5241</f>
        <v>132176739.34867017</v>
      </c>
      <c r="C5233" s="79">
        <f ca="1">('Activity Data'!B5239*$C$4)*'Emission Factors'!I5241</f>
        <v>63228733.852969714</v>
      </c>
      <c r="D5233" s="79">
        <f ca="1">('Activity Data'!B5239*$D$4)*'Emission Factors'!J5241</f>
        <v>21406581.895934049</v>
      </c>
      <c r="E5233" s="79">
        <f t="shared" ca="1" si="81"/>
        <v>216812055.09757394</v>
      </c>
    </row>
    <row r="5234" spans="1:5" s="62" customFormat="1" ht="12.75" x14ac:dyDescent="0.2">
      <c r="A5234" s="85">
        <v>5230</v>
      </c>
      <c r="B5234" s="79">
        <f ca="1">('Activity Data'!B5240*$B$4)*'Emission Factors'!H5242</f>
        <v>140817931.94313949</v>
      </c>
      <c r="C5234" s="79">
        <f ca="1">('Activity Data'!B5240*$C$4)*'Emission Factors'!I5242</f>
        <v>66339301.284153886</v>
      </c>
      <c r="D5234" s="79">
        <f ca="1">('Activity Data'!B5240*$D$4)*'Emission Factors'!J5242</f>
        <v>22978850.439699814</v>
      </c>
      <c r="E5234" s="79">
        <f t="shared" ca="1" si="81"/>
        <v>230136083.6669932</v>
      </c>
    </row>
    <row r="5235" spans="1:5" s="62" customFormat="1" ht="12.75" x14ac:dyDescent="0.2">
      <c r="A5235" s="85">
        <v>5231</v>
      </c>
      <c r="B5235" s="79">
        <f ca="1">('Activity Data'!B5241*$B$4)*'Emission Factors'!H5243</f>
        <v>146039245.95063686</v>
      </c>
      <c r="C5235" s="79">
        <f ca="1">('Activity Data'!B5241*$C$4)*'Emission Factors'!I5243</f>
        <v>67645712.018126726</v>
      </c>
      <c r="D5235" s="79">
        <f ca="1">('Activity Data'!B5241*$D$4)*'Emission Factors'!J5243</f>
        <v>22229198.926123835</v>
      </c>
      <c r="E5235" s="79">
        <f t="shared" ca="1" si="81"/>
        <v>235914156.89488742</v>
      </c>
    </row>
    <row r="5236" spans="1:5" s="62" customFormat="1" ht="12.75" x14ac:dyDescent="0.2">
      <c r="A5236" s="85">
        <v>5232</v>
      </c>
      <c r="B5236" s="79">
        <f ca="1">('Activity Data'!B5242*$B$4)*'Emission Factors'!H5244</f>
        <v>140287057.57232243</v>
      </c>
      <c r="C5236" s="79">
        <f ca="1">('Activity Data'!B5242*$C$4)*'Emission Factors'!I5244</f>
        <v>63852502.264572397</v>
      </c>
      <c r="D5236" s="79">
        <f ca="1">('Activity Data'!B5242*$D$4)*'Emission Factors'!J5244</f>
        <v>20568429.686131194</v>
      </c>
      <c r="E5236" s="79">
        <f t="shared" ca="1" si="81"/>
        <v>224707989.52302599</v>
      </c>
    </row>
    <row r="5237" spans="1:5" s="62" customFormat="1" ht="12.75" x14ac:dyDescent="0.2">
      <c r="A5237" s="85">
        <v>5233</v>
      </c>
      <c r="B5237" s="79">
        <f ca="1">('Activity Data'!B5243*$B$4)*'Emission Factors'!H5245</f>
        <v>117112455.32535163</v>
      </c>
      <c r="C5237" s="79">
        <f ca="1">('Activity Data'!B5243*$C$4)*'Emission Factors'!I5245</f>
        <v>54683802.312316358</v>
      </c>
      <c r="D5237" s="79">
        <f ca="1">('Activity Data'!B5243*$D$4)*'Emission Factors'!J5245</f>
        <v>18328798.089683041</v>
      </c>
      <c r="E5237" s="79">
        <f t="shared" ca="1" si="81"/>
        <v>190125055.72735101</v>
      </c>
    </row>
    <row r="5238" spans="1:5" s="62" customFormat="1" ht="12.75" x14ac:dyDescent="0.2">
      <c r="A5238" s="85">
        <v>5234</v>
      </c>
      <c r="B5238" s="79">
        <f ca="1">('Activity Data'!B5244*$B$4)*'Emission Factors'!H5246</f>
        <v>138288864.00063339</v>
      </c>
      <c r="C5238" s="79">
        <f ca="1">('Activity Data'!B5244*$C$4)*'Emission Factors'!I5246</f>
        <v>66333097.416934676</v>
      </c>
      <c r="D5238" s="79">
        <f ca="1">('Activity Data'!B5244*$D$4)*'Emission Factors'!J5246</f>
        <v>20844804.554761078</v>
      </c>
      <c r="E5238" s="79">
        <f t="shared" ca="1" si="81"/>
        <v>225466765.97232914</v>
      </c>
    </row>
    <row r="5239" spans="1:5" s="62" customFormat="1" ht="12.75" x14ac:dyDescent="0.2">
      <c r="A5239" s="85">
        <v>5235</v>
      </c>
      <c r="B5239" s="79">
        <f ca="1">('Activity Data'!B5245*$B$4)*'Emission Factors'!H5247</f>
        <v>137991315.11382151</v>
      </c>
      <c r="C5239" s="79">
        <f ca="1">('Activity Data'!B5245*$C$4)*'Emission Factors'!I5247</f>
        <v>62738041.672935866</v>
      </c>
      <c r="D5239" s="79">
        <f ca="1">('Activity Data'!B5245*$D$4)*'Emission Factors'!J5247</f>
        <v>20114294.031422112</v>
      </c>
      <c r="E5239" s="79">
        <f t="shared" ca="1" si="81"/>
        <v>220843650.81817949</v>
      </c>
    </row>
    <row r="5240" spans="1:5" s="62" customFormat="1" ht="12.75" x14ac:dyDescent="0.2">
      <c r="A5240" s="85">
        <v>5236</v>
      </c>
      <c r="B5240" s="79">
        <f ca="1">('Activity Data'!B5246*$B$4)*'Emission Factors'!H5248</f>
        <v>122643923.82649945</v>
      </c>
      <c r="C5240" s="79">
        <f ca="1">('Activity Data'!B5246*$C$4)*'Emission Factors'!I5248</f>
        <v>56040305.672938503</v>
      </c>
      <c r="D5240" s="79">
        <f ca="1">('Activity Data'!B5246*$D$4)*'Emission Factors'!J5248</f>
        <v>20225784.197314646</v>
      </c>
      <c r="E5240" s="79">
        <f t="shared" ca="1" si="81"/>
        <v>198910013.69675261</v>
      </c>
    </row>
    <row r="5241" spans="1:5" s="62" customFormat="1" ht="12.75" x14ac:dyDescent="0.2">
      <c r="A5241" s="85">
        <v>5237</v>
      </c>
      <c r="B5241" s="79">
        <f ca="1">('Activity Data'!B5247*$B$4)*'Emission Factors'!H5249</f>
        <v>148011804.59043679</v>
      </c>
      <c r="C5241" s="79">
        <f ca="1">('Activity Data'!B5247*$C$4)*'Emission Factors'!I5249</f>
        <v>68207891.740804881</v>
      </c>
      <c r="D5241" s="79">
        <f ca="1">('Activity Data'!B5247*$D$4)*'Emission Factors'!J5249</f>
        <v>22457702.486811817</v>
      </c>
      <c r="E5241" s="79">
        <f t="shared" ca="1" si="81"/>
        <v>238677398.81805348</v>
      </c>
    </row>
    <row r="5242" spans="1:5" s="62" customFormat="1" ht="12.75" x14ac:dyDescent="0.2">
      <c r="A5242" s="85">
        <v>5238</v>
      </c>
      <c r="B5242" s="79">
        <f ca="1">('Activity Data'!B5248*$B$4)*'Emission Factors'!H5250</f>
        <v>109663833.61142975</v>
      </c>
      <c r="C5242" s="79">
        <f ca="1">('Activity Data'!B5248*$C$4)*'Emission Factors'!I5250</f>
        <v>51310257.612102911</v>
      </c>
      <c r="D5242" s="79">
        <f ca="1">('Activity Data'!B5248*$D$4)*'Emission Factors'!J5250</f>
        <v>17280201.384985738</v>
      </c>
      <c r="E5242" s="79">
        <f t="shared" ca="1" si="81"/>
        <v>178254292.60851842</v>
      </c>
    </row>
    <row r="5243" spans="1:5" s="62" customFormat="1" ht="12.75" x14ac:dyDescent="0.2">
      <c r="A5243" s="85">
        <v>5239</v>
      </c>
      <c r="B5243" s="79">
        <f ca="1">('Activity Data'!B5249*$B$4)*'Emission Factors'!H5251</f>
        <v>160915869.6688728</v>
      </c>
      <c r="C5243" s="79">
        <f ca="1">('Activity Data'!B5249*$C$4)*'Emission Factors'!I5251</f>
        <v>74866508.641996056</v>
      </c>
      <c r="D5243" s="79">
        <f ca="1">('Activity Data'!B5249*$D$4)*'Emission Factors'!J5251</f>
        <v>24598502.440760516</v>
      </c>
      <c r="E5243" s="79">
        <f t="shared" ca="1" si="81"/>
        <v>260380880.75162938</v>
      </c>
    </row>
    <row r="5244" spans="1:5" s="62" customFormat="1" ht="12.75" x14ac:dyDescent="0.2">
      <c r="A5244" s="85">
        <v>5240</v>
      </c>
      <c r="B5244" s="79">
        <f ca="1">('Activity Data'!B5250*$B$4)*'Emission Factors'!H5252</f>
        <v>162193873.28955188</v>
      </c>
      <c r="C5244" s="79">
        <f ca="1">('Activity Data'!B5250*$C$4)*'Emission Factors'!I5252</f>
        <v>77674401.471446723</v>
      </c>
      <c r="D5244" s="79">
        <f ca="1">('Activity Data'!B5250*$D$4)*'Emission Factors'!J5252</f>
        <v>24139495.824245218</v>
      </c>
      <c r="E5244" s="79">
        <f t="shared" ca="1" si="81"/>
        <v>264007770.58524382</v>
      </c>
    </row>
    <row r="5245" spans="1:5" s="62" customFormat="1" ht="12.75" x14ac:dyDescent="0.2">
      <c r="A5245" s="85">
        <v>5241</v>
      </c>
      <c r="B5245" s="79">
        <f ca="1">('Activity Data'!B5251*$B$4)*'Emission Factors'!H5253</f>
        <v>154203238.67640004</v>
      </c>
      <c r="C5245" s="79">
        <f ca="1">('Activity Data'!B5251*$C$4)*'Emission Factors'!I5253</f>
        <v>73840347.830645144</v>
      </c>
      <c r="D5245" s="79">
        <f ca="1">('Activity Data'!B5251*$D$4)*'Emission Factors'!J5253</f>
        <v>23326609.242854867</v>
      </c>
      <c r="E5245" s="79">
        <f t="shared" ca="1" si="81"/>
        <v>251370195.74990004</v>
      </c>
    </row>
    <row r="5246" spans="1:5" s="62" customFormat="1" ht="12.75" x14ac:dyDescent="0.2">
      <c r="A5246" s="85">
        <v>5242</v>
      </c>
      <c r="B5246" s="79">
        <f ca="1">('Activity Data'!B5252*$B$4)*'Emission Factors'!H5254</f>
        <v>133124277.50510922</v>
      </c>
      <c r="C5246" s="79">
        <f ca="1">('Activity Data'!B5252*$C$4)*'Emission Factors'!I5254</f>
        <v>62338526.545605868</v>
      </c>
      <c r="D5246" s="79">
        <f ca="1">('Activity Data'!B5252*$D$4)*'Emission Factors'!J5254</f>
        <v>23545104.5563289</v>
      </c>
      <c r="E5246" s="79">
        <f t="shared" ca="1" si="81"/>
        <v>219007908.60704398</v>
      </c>
    </row>
    <row r="5247" spans="1:5" s="62" customFormat="1" ht="12.75" x14ac:dyDescent="0.2">
      <c r="A5247" s="85">
        <v>5243</v>
      </c>
      <c r="B5247" s="79">
        <f ca="1">('Activity Data'!B5253*$B$4)*'Emission Factors'!H5255</f>
        <v>123652659.00768404</v>
      </c>
      <c r="C5247" s="79">
        <f ca="1">('Activity Data'!B5253*$C$4)*'Emission Factors'!I5255</f>
        <v>59327114.221667282</v>
      </c>
      <c r="D5247" s="79">
        <f ca="1">('Activity Data'!B5253*$D$4)*'Emission Factors'!J5255</f>
        <v>19315331.897447947</v>
      </c>
      <c r="E5247" s="79">
        <f t="shared" ca="1" si="81"/>
        <v>202295105.12679926</v>
      </c>
    </row>
    <row r="5248" spans="1:5" s="62" customFormat="1" ht="12.75" x14ac:dyDescent="0.2">
      <c r="A5248" s="85">
        <v>5244</v>
      </c>
      <c r="B5248" s="79">
        <f ca="1">('Activity Data'!B5254*$B$4)*'Emission Factors'!H5256</f>
        <v>124560559.87572229</v>
      </c>
      <c r="C5248" s="79">
        <f ca="1">('Activity Data'!B5254*$C$4)*'Emission Factors'!I5256</f>
        <v>59815507.746068694</v>
      </c>
      <c r="D5248" s="79">
        <f ca="1">('Activity Data'!B5254*$D$4)*'Emission Factors'!J5256</f>
        <v>18474301.443116672</v>
      </c>
      <c r="E5248" s="79">
        <f t="shared" ca="1" si="81"/>
        <v>202850369.06490764</v>
      </c>
    </row>
    <row r="5249" spans="1:5" s="62" customFormat="1" ht="12.75" x14ac:dyDescent="0.2">
      <c r="A5249" s="85">
        <v>5245</v>
      </c>
      <c r="B5249" s="79">
        <f ca="1">('Activity Data'!B5255*$B$4)*'Emission Factors'!H5257</f>
        <v>136660944.66298127</v>
      </c>
      <c r="C5249" s="79">
        <f ca="1">('Activity Data'!B5255*$C$4)*'Emission Factors'!I5257</f>
        <v>63193217.384736151</v>
      </c>
      <c r="D5249" s="79">
        <f ca="1">('Activity Data'!B5255*$D$4)*'Emission Factors'!J5257</f>
        <v>20675448.401918702</v>
      </c>
      <c r="E5249" s="79">
        <f t="shared" ca="1" si="81"/>
        <v>220529610.44963613</v>
      </c>
    </row>
    <row r="5250" spans="1:5" s="62" customFormat="1" ht="12.75" x14ac:dyDescent="0.2">
      <c r="A5250" s="85">
        <v>5246</v>
      </c>
      <c r="B5250" s="79">
        <f ca="1">('Activity Data'!B5256*$B$4)*'Emission Factors'!H5258</f>
        <v>141775238.47524869</v>
      </c>
      <c r="C5250" s="79">
        <f ca="1">('Activity Data'!B5256*$C$4)*'Emission Factors'!I5258</f>
        <v>63529754.121707626</v>
      </c>
      <c r="D5250" s="79">
        <f ca="1">('Activity Data'!B5256*$D$4)*'Emission Factors'!J5258</f>
        <v>21063256.354453642</v>
      </c>
      <c r="E5250" s="79">
        <f t="shared" ca="1" si="81"/>
        <v>226368248.95140997</v>
      </c>
    </row>
    <row r="5251" spans="1:5" s="62" customFormat="1" ht="12.75" x14ac:dyDescent="0.2">
      <c r="A5251" s="85">
        <v>5247</v>
      </c>
      <c r="B5251" s="79">
        <f ca="1">('Activity Data'!B5257*$B$4)*'Emission Factors'!H5259</f>
        <v>128016798.43631719</v>
      </c>
      <c r="C5251" s="79">
        <f ca="1">('Activity Data'!B5257*$C$4)*'Emission Factors'!I5259</f>
        <v>62864485.654550582</v>
      </c>
      <c r="D5251" s="79">
        <f ca="1">('Activity Data'!B5257*$D$4)*'Emission Factors'!J5259</f>
        <v>20806426.495731357</v>
      </c>
      <c r="E5251" s="79">
        <f t="shared" ca="1" si="81"/>
        <v>211687710.58659911</v>
      </c>
    </row>
    <row r="5252" spans="1:5" s="62" customFormat="1" ht="12.75" x14ac:dyDescent="0.2">
      <c r="A5252" s="85">
        <v>5248</v>
      </c>
      <c r="B5252" s="79">
        <f ca="1">('Activity Data'!B5258*$B$4)*'Emission Factors'!H5260</f>
        <v>138055456.72947937</v>
      </c>
      <c r="C5252" s="79">
        <f ca="1">('Activity Data'!B5258*$C$4)*'Emission Factors'!I5260</f>
        <v>64231023.953671455</v>
      </c>
      <c r="D5252" s="79">
        <f ca="1">('Activity Data'!B5258*$D$4)*'Emission Factors'!J5260</f>
        <v>20431920.551953129</v>
      </c>
      <c r="E5252" s="79">
        <f t="shared" ca="1" si="81"/>
        <v>222718401.23510396</v>
      </c>
    </row>
    <row r="5253" spans="1:5" s="62" customFormat="1" ht="12.75" x14ac:dyDescent="0.2">
      <c r="A5253" s="85">
        <v>5249</v>
      </c>
      <c r="B5253" s="79">
        <f ca="1">('Activity Data'!B5259*$B$4)*'Emission Factors'!H5261</f>
        <v>129384657.82291156</v>
      </c>
      <c r="C5253" s="79">
        <f ca="1">('Activity Data'!B5259*$C$4)*'Emission Factors'!I5261</f>
        <v>56479525.721272625</v>
      </c>
      <c r="D5253" s="79">
        <f ca="1">('Activity Data'!B5259*$D$4)*'Emission Factors'!J5261</f>
        <v>19630029.836653043</v>
      </c>
      <c r="E5253" s="79">
        <f t="shared" ref="E5253:E5316" ca="1" si="82">SUM(B5253:D5253)</f>
        <v>205494213.38083723</v>
      </c>
    </row>
    <row r="5254" spans="1:5" s="62" customFormat="1" ht="12.75" x14ac:dyDescent="0.2">
      <c r="A5254" s="85">
        <v>5250</v>
      </c>
      <c r="B5254" s="79">
        <f ca="1">('Activity Data'!B5260*$B$4)*'Emission Factors'!H5262</f>
        <v>135278545.30475274</v>
      </c>
      <c r="C5254" s="79">
        <f ca="1">('Activity Data'!B5260*$C$4)*'Emission Factors'!I5262</f>
        <v>66713773.572458722</v>
      </c>
      <c r="D5254" s="79">
        <f ca="1">('Activity Data'!B5260*$D$4)*'Emission Factors'!J5262</f>
        <v>20262931.149280541</v>
      </c>
      <c r="E5254" s="79">
        <f t="shared" ca="1" si="82"/>
        <v>222255250.026492</v>
      </c>
    </row>
    <row r="5255" spans="1:5" s="62" customFormat="1" ht="12.75" x14ac:dyDescent="0.2">
      <c r="A5255" s="85">
        <v>5251</v>
      </c>
      <c r="B5255" s="79">
        <f ca="1">('Activity Data'!B5261*$B$4)*'Emission Factors'!H5263</f>
        <v>139947097.12524781</v>
      </c>
      <c r="C5255" s="79">
        <f ca="1">('Activity Data'!B5261*$C$4)*'Emission Factors'!I5263</f>
        <v>62122757.582221791</v>
      </c>
      <c r="D5255" s="79">
        <f ca="1">('Activity Data'!B5261*$D$4)*'Emission Factors'!J5263</f>
        <v>20054805.28088963</v>
      </c>
      <c r="E5255" s="79">
        <f t="shared" ca="1" si="82"/>
        <v>222124659.98835921</v>
      </c>
    </row>
    <row r="5256" spans="1:5" s="62" customFormat="1" ht="12.75" x14ac:dyDescent="0.2">
      <c r="A5256" s="85">
        <v>5252</v>
      </c>
      <c r="B5256" s="79">
        <f ca="1">('Activity Data'!B5262*$B$4)*'Emission Factors'!H5264</f>
        <v>142970770.58518007</v>
      </c>
      <c r="C5256" s="79">
        <f ca="1">('Activity Data'!B5262*$C$4)*'Emission Factors'!I5264</f>
        <v>65308930.623451687</v>
      </c>
      <c r="D5256" s="79">
        <f ca="1">('Activity Data'!B5262*$D$4)*'Emission Factors'!J5264</f>
        <v>20837310.522464983</v>
      </c>
      <c r="E5256" s="79">
        <f t="shared" ca="1" si="82"/>
        <v>229117011.73109674</v>
      </c>
    </row>
    <row r="5257" spans="1:5" s="62" customFormat="1" ht="12.75" x14ac:dyDescent="0.2">
      <c r="A5257" s="85">
        <v>5253</v>
      </c>
      <c r="B5257" s="79">
        <f ca="1">('Activity Data'!B5263*$B$4)*'Emission Factors'!H5265</f>
        <v>145402114.57152632</v>
      </c>
      <c r="C5257" s="79">
        <f ca="1">('Activity Data'!B5263*$C$4)*'Emission Factors'!I5265</f>
        <v>67759191.299240664</v>
      </c>
      <c r="D5257" s="79">
        <f ca="1">('Activity Data'!B5263*$D$4)*'Emission Factors'!J5265</f>
        <v>22421872.737816114</v>
      </c>
      <c r="E5257" s="79">
        <f t="shared" ca="1" si="82"/>
        <v>235583178.60858312</v>
      </c>
    </row>
    <row r="5258" spans="1:5" s="62" customFormat="1" ht="12.75" x14ac:dyDescent="0.2">
      <c r="A5258" s="85">
        <v>5254</v>
      </c>
      <c r="B5258" s="79">
        <f ca="1">('Activity Data'!B5264*$B$4)*'Emission Factors'!H5266</f>
        <v>140989245.19020104</v>
      </c>
      <c r="C5258" s="79">
        <f ca="1">('Activity Data'!B5264*$C$4)*'Emission Factors'!I5266</f>
        <v>65928450.272443503</v>
      </c>
      <c r="D5258" s="79">
        <f ca="1">('Activity Data'!B5264*$D$4)*'Emission Factors'!J5266</f>
        <v>22240714.802657168</v>
      </c>
      <c r="E5258" s="79">
        <f t="shared" ca="1" si="82"/>
        <v>229158410.2653017</v>
      </c>
    </row>
    <row r="5259" spans="1:5" s="62" customFormat="1" ht="12.75" x14ac:dyDescent="0.2">
      <c r="A5259" s="85">
        <v>5255</v>
      </c>
      <c r="B5259" s="79">
        <f ca="1">('Activity Data'!B5265*$B$4)*'Emission Factors'!H5267</f>
        <v>137901191.14230335</v>
      </c>
      <c r="C5259" s="79">
        <f ca="1">('Activity Data'!B5265*$C$4)*'Emission Factors'!I5267</f>
        <v>63466519.854768991</v>
      </c>
      <c r="D5259" s="79">
        <f ca="1">('Activity Data'!B5265*$D$4)*'Emission Factors'!J5267</f>
        <v>20633412.674159378</v>
      </c>
      <c r="E5259" s="79">
        <f t="shared" ca="1" si="82"/>
        <v>222001123.67123172</v>
      </c>
    </row>
    <row r="5260" spans="1:5" s="62" customFormat="1" ht="12.75" x14ac:dyDescent="0.2">
      <c r="A5260" s="85">
        <v>5256</v>
      </c>
      <c r="B5260" s="79">
        <f ca="1">('Activity Data'!B5266*$B$4)*'Emission Factors'!H5268</f>
        <v>132633941.94370504</v>
      </c>
      <c r="C5260" s="79">
        <f ca="1">('Activity Data'!B5266*$C$4)*'Emission Factors'!I5268</f>
        <v>58666892.670746222</v>
      </c>
      <c r="D5260" s="79">
        <f ca="1">('Activity Data'!B5266*$D$4)*'Emission Factors'!J5268</f>
        <v>20340946.231027346</v>
      </c>
      <c r="E5260" s="79">
        <f t="shared" ca="1" si="82"/>
        <v>211641780.84547859</v>
      </c>
    </row>
    <row r="5261" spans="1:5" s="62" customFormat="1" ht="12.75" x14ac:dyDescent="0.2">
      <c r="A5261" s="85">
        <v>5257</v>
      </c>
      <c r="B5261" s="79">
        <f ca="1">('Activity Data'!B5267*$B$4)*'Emission Factors'!H5269</f>
        <v>156319719.50647748</v>
      </c>
      <c r="C5261" s="79">
        <f ca="1">('Activity Data'!B5267*$C$4)*'Emission Factors'!I5269</f>
        <v>73518208.564523727</v>
      </c>
      <c r="D5261" s="79">
        <f ca="1">('Activity Data'!B5267*$D$4)*'Emission Factors'!J5269</f>
        <v>25162968.586252816</v>
      </c>
      <c r="E5261" s="79">
        <f t="shared" ca="1" si="82"/>
        <v>255000896.65725401</v>
      </c>
    </row>
    <row r="5262" spans="1:5" s="62" customFormat="1" ht="12.75" x14ac:dyDescent="0.2">
      <c r="A5262" s="85">
        <v>5258</v>
      </c>
      <c r="B5262" s="79">
        <f ca="1">('Activity Data'!B5268*$B$4)*'Emission Factors'!H5270</f>
        <v>133713796.82018033</v>
      </c>
      <c r="C5262" s="79">
        <f ca="1">('Activity Data'!B5268*$C$4)*'Emission Factors'!I5270</f>
        <v>64810249.45325695</v>
      </c>
      <c r="D5262" s="79">
        <f ca="1">('Activity Data'!B5268*$D$4)*'Emission Factors'!J5270</f>
        <v>20390650.087765206</v>
      </c>
      <c r="E5262" s="79">
        <f t="shared" ca="1" si="82"/>
        <v>218914696.36120248</v>
      </c>
    </row>
    <row r="5263" spans="1:5" s="62" customFormat="1" ht="12.75" x14ac:dyDescent="0.2">
      <c r="A5263" s="85">
        <v>5259</v>
      </c>
      <c r="B5263" s="79">
        <f ca="1">('Activity Data'!B5269*$B$4)*'Emission Factors'!H5271</f>
        <v>139496605.11446312</v>
      </c>
      <c r="C5263" s="79">
        <f ca="1">('Activity Data'!B5269*$C$4)*'Emission Factors'!I5271</f>
        <v>65466473.999158867</v>
      </c>
      <c r="D5263" s="79">
        <f ca="1">('Activity Data'!B5269*$D$4)*'Emission Factors'!J5271</f>
        <v>22182041.784986336</v>
      </c>
      <c r="E5263" s="79">
        <f t="shared" ca="1" si="82"/>
        <v>227145120.89860833</v>
      </c>
    </row>
    <row r="5264" spans="1:5" s="62" customFormat="1" ht="12.75" x14ac:dyDescent="0.2">
      <c r="A5264" s="85">
        <v>5260</v>
      </c>
      <c r="B5264" s="79">
        <f ca="1">('Activity Data'!B5270*$B$4)*'Emission Factors'!H5272</f>
        <v>145478802.18589291</v>
      </c>
      <c r="C5264" s="79">
        <f ca="1">('Activity Data'!B5270*$C$4)*'Emission Factors'!I5272</f>
        <v>64991478.774385095</v>
      </c>
      <c r="D5264" s="79">
        <f ca="1">('Activity Data'!B5270*$D$4)*'Emission Factors'!J5272</f>
        <v>21889806.264169373</v>
      </c>
      <c r="E5264" s="79">
        <f t="shared" ca="1" si="82"/>
        <v>232360087.22444737</v>
      </c>
    </row>
    <row r="5265" spans="1:5" s="62" customFormat="1" ht="12.75" x14ac:dyDescent="0.2">
      <c r="A5265" s="85">
        <v>5261</v>
      </c>
      <c r="B5265" s="79">
        <f ca="1">('Activity Data'!B5271*$B$4)*'Emission Factors'!H5273</f>
        <v>136437294.15960857</v>
      </c>
      <c r="C5265" s="79">
        <f ca="1">('Activity Data'!B5271*$C$4)*'Emission Factors'!I5273</f>
        <v>65750481.303108685</v>
      </c>
      <c r="D5265" s="79">
        <f ca="1">('Activity Data'!B5271*$D$4)*'Emission Factors'!J5273</f>
        <v>22567750.319367558</v>
      </c>
      <c r="E5265" s="79">
        <f t="shared" ca="1" si="82"/>
        <v>224755525.78208482</v>
      </c>
    </row>
    <row r="5266" spans="1:5" s="62" customFormat="1" ht="12.75" x14ac:dyDescent="0.2">
      <c r="A5266" s="85">
        <v>5262</v>
      </c>
      <c r="B5266" s="79">
        <f ca="1">('Activity Data'!B5272*$B$4)*'Emission Factors'!H5274</f>
        <v>137748667.91987112</v>
      </c>
      <c r="C5266" s="79">
        <f ca="1">('Activity Data'!B5272*$C$4)*'Emission Factors'!I5274</f>
        <v>64614172.356765561</v>
      </c>
      <c r="D5266" s="79">
        <f ca="1">('Activity Data'!B5272*$D$4)*'Emission Factors'!J5274</f>
        <v>19953248.874792136</v>
      </c>
      <c r="E5266" s="79">
        <f t="shared" ca="1" si="82"/>
        <v>222316089.15142882</v>
      </c>
    </row>
    <row r="5267" spans="1:5" s="62" customFormat="1" ht="12.75" x14ac:dyDescent="0.2">
      <c r="A5267" s="85">
        <v>5263</v>
      </c>
      <c r="B5267" s="79">
        <f ca="1">('Activity Data'!B5273*$B$4)*'Emission Factors'!H5275</f>
        <v>129348654.46204375</v>
      </c>
      <c r="C5267" s="79">
        <f ca="1">('Activity Data'!B5273*$C$4)*'Emission Factors'!I5275</f>
        <v>60210885.9844791</v>
      </c>
      <c r="D5267" s="79">
        <f ca="1">('Activity Data'!B5273*$D$4)*'Emission Factors'!J5275</f>
        <v>20834615.308677346</v>
      </c>
      <c r="E5267" s="79">
        <f t="shared" ca="1" si="82"/>
        <v>210394155.75520018</v>
      </c>
    </row>
    <row r="5268" spans="1:5" s="62" customFormat="1" ht="12.75" x14ac:dyDescent="0.2">
      <c r="A5268" s="85">
        <v>5264</v>
      </c>
      <c r="B5268" s="79">
        <f ca="1">('Activity Data'!B5274*$B$4)*'Emission Factors'!H5276</f>
        <v>138295653.26126036</v>
      </c>
      <c r="C5268" s="79">
        <f ca="1">('Activity Data'!B5274*$C$4)*'Emission Factors'!I5276</f>
        <v>64389581.501527078</v>
      </c>
      <c r="D5268" s="79">
        <f ca="1">('Activity Data'!B5274*$D$4)*'Emission Factors'!J5276</f>
        <v>22656494.336213727</v>
      </c>
      <c r="E5268" s="79">
        <f t="shared" ca="1" si="82"/>
        <v>225341729.09900117</v>
      </c>
    </row>
    <row r="5269" spans="1:5" s="62" customFormat="1" ht="12.75" x14ac:dyDescent="0.2">
      <c r="A5269" s="85">
        <v>5265</v>
      </c>
      <c r="B5269" s="79">
        <f ca="1">('Activity Data'!B5275*$B$4)*'Emission Factors'!H5277</f>
        <v>145621025.79062113</v>
      </c>
      <c r="C5269" s="79">
        <f ca="1">('Activity Data'!B5275*$C$4)*'Emission Factors'!I5277</f>
        <v>63678402.591602691</v>
      </c>
      <c r="D5269" s="79">
        <f ca="1">('Activity Data'!B5275*$D$4)*'Emission Factors'!J5277</f>
        <v>22815667.91644112</v>
      </c>
      <c r="E5269" s="79">
        <f t="shared" ca="1" si="82"/>
        <v>232115096.29866493</v>
      </c>
    </row>
    <row r="5270" spans="1:5" s="62" customFormat="1" ht="12.75" x14ac:dyDescent="0.2">
      <c r="A5270" s="85">
        <v>5266</v>
      </c>
      <c r="B5270" s="79">
        <f ca="1">('Activity Data'!B5276*$B$4)*'Emission Factors'!H5278</f>
        <v>129892005.66898468</v>
      </c>
      <c r="C5270" s="79">
        <f ca="1">('Activity Data'!B5276*$C$4)*'Emission Factors'!I5278</f>
        <v>60084279.907854728</v>
      </c>
      <c r="D5270" s="79">
        <f ca="1">('Activity Data'!B5276*$D$4)*'Emission Factors'!J5278</f>
        <v>20471716.909306876</v>
      </c>
      <c r="E5270" s="79">
        <f t="shared" ca="1" si="82"/>
        <v>210448002.4861463</v>
      </c>
    </row>
    <row r="5271" spans="1:5" s="62" customFormat="1" ht="12.75" x14ac:dyDescent="0.2">
      <c r="A5271" s="85">
        <v>5267</v>
      </c>
      <c r="B5271" s="79">
        <f ca="1">('Activity Data'!B5277*$B$4)*'Emission Factors'!H5279</f>
        <v>145202695.52260599</v>
      </c>
      <c r="C5271" s="79">
        <f ca="1">('Activity Data'!B5277*$C$4)*'Emission Factors'!I5279</f>
        <v>68054310.608447179</v>
      </c>
      <c r="D5271" s="79">
        <f ca="1">('Activity Data'!B5277*$D$4)*'Emission Factors'!J5279</f>
        <v>23276222.988052931</v>
      </c>
      <c r="E5271" s="79">
        <f t="shared" ca="1" si="82"/>
        <v>236533229.11910608</v>
      </c>
    </row>
    <row r="5272" spans="1:5" s="62" customFormat="1" ht="12.75" x14ac:dyDescent="0.2">
      <c r="A5272" s="85">
        <v>5268</v>
      </c>
      <c r="B5272" s="79">
        <f ca="1">('Activity Data'!B5278*$B$4)*'Emission Factors'!H5280</f>
        <v>129794547.69598268</v>
      </c>
      <c r="C5272" s="79">
        <f ca="1">('Activity Data'!B5278*$C$4)*'Emission Factors'!I5280</f>
        <v>65627364.492349215</v>
      </c>
      <c r="D5272" s="79">
        <f ca="1">('Activity Data'!B5278*$D$4)*'Emission Factors'!J5280</f>
        <v>21529040.906034335</v>
      </c>
      <c r="E5272" s="79">
        <f t="shared" ca="1" si="82"/>
        <v>216950953.09436625</v>
      </c>
    </row>
    <row r="5273" spans="1:5" s="62" customFormat="1" ht="12.75" x14ac:dyDescent="0.2">
      <c r="A5273" s="85">
        <v>5269</v>
      </c>
      <c r="B5273" s="79">
        <f ca="1">('Activity Data'!B5279*$B$4)*'Emission Factors'!H5281</f>
        <v>147357935.69537172</v>
      </c>
      <c r="C5273" s="79">
        <f ca="1">('Activity Data'!B5279*$C$4)*'Emission Factors'!I5281</f>
        <v>67976471.699365094</v>
      </c>
      <c r="D5273" s="79">
        <f ca="1">('Activity Data'!B5279*$D$4)*'Emission Factors'!J5281</f>
        <v>23602768.454690911</v>
      </c>
      <c r="E5273" s="79">
        <f t="shared" ca="1" si="82"/>
        <v>238937175.84942773</v>
      </c>
    </row>
    <row r="5274" spans="1:5" s="62" customFormat="1" ht="12.75" x14ac:dyDescent="0.2">
      <c r="A5274" s="85">
        <v>5270</v>
      </c>
      <c r="B5274" s="79">
        <f ca="1">('Activity Data'!B5280*$B$4)*'Emission Factors'!H5282</f>
        <v>145722055.66757631</v>
      </c>
      <c r="C5274" s="79">
        <f ca="1">('Activity Data'!B5280*$C$4)*'Emission Factors'!I5282</f>
        <v>69808949.232119739</v>
      </c>
      <c r="D5274" s="79">
        <f ca="1">('Activity Data'!B5280*$D$4)*'Emission Factors'!J5282</f>
        <v>21432006.003409192</v>
      </c>
      <c r="E5274" s="79">
        <f t="shared" ca="1" si="82"/>
        <v>236963010.90310526</v>
      </c>
    </row>
    <row r="5275" spans="1:5" s="62" customFormat="1" ht="12.75" x14ac:dyDescent="0.2">
      <c r="A5275" s="85">
        <v>5271</v>
      </c>
      <c r="B5275" s="79">
        <f ca="1">('Activity Data'!B5281*$B$4)*'Emission Factors'!H5283</f>
        <v>152554026.06848046</v>
      </c>
      <c r="C5275" s="79">
        <f ca="1">('Activity Data'!B5281*$C$4)*'Emission Factors'!I5283</f>
        <v>67737488.01280199</v>
      </c>
      <c r="D5275" s="79">
        <f ca="1">('Activity Data'!B5281*$D$4)*'Emission Factors'!J5283</f>
        <v>23310506.933665566</v>
      </c>
      <c r="E5275" s="79">
        <f t="shared" ca="1" si="82"/>
        <v>243602021.01494801</v>
      </c>
    </row>
    <row r="5276" spans="1:5" s="62" customFormat="1" ht="12.75" x14ac:dyDescent="0.2">
      <c r="A5276" s="85">
        <v>5272</v>
      </c>
      <c r="B5276" s="79">
        <f ca="1">('Activity Data'!B5282*$B$4)*'Emission Factors'!H5284</f>
        <v>143501322.73203486</v>
      </c>
      <c r="C5276" s="79">
        <f ca="1">('Activity Data'!B5282*$C$4)*'Emission Factors'!I5284</f>
        <v>66766436.880998358</v>
      </c>
      <c r="D5276" s="79">
        <f ca="1">('Activity Data'!B5282*$D$4)*'Emission Factors'!J5284</f>
        <v>22619618.905852284</v>
      </c>
      <c r="E5276" s="79">
        <f t="shared" ca="1" si="82"/>
        <v>232887378.51888552</v>
      </c>
    </row>
    <row r="5277" spans="1:5" s="62" customFormat="1" ht="12.75" x14ac:dyDescent="0.2">
      <c r="A5277" s="85">
        <v>5273</v>
      </c>
      <c r="B5277" s="79">
        <f ca="1">('Activity Data'!B5283*$B$4)*'Emission Factors'!H5285</f>
        <v>123352557.6773354</v>
      </c>
      <c r="C5277" s="79">
        <f ca="1">('Activity Data'!B5283*$C$4)*'Emission Factors'!I5285</f>
        <v>56776258.239038512</v>
      </c>
      <c r="D5277" s="79">
        <f ca="1">('Activity Data'!B5283*$D$4)*'Emission Factors'!J5285</f>
        <v>19069733.578942306</v>
      </c>
      <c r="E5277" s="79">
        <f t="shared" ca="1" si="82"/>
        <v>199198549.49531621</v>
      </c>
    </row>
    <row r="5278" spans="1:5" s="62" customFormat="1" ht="12.75" x14ac:dyDescent="0.2">
      <c r="A5278" s="85">
        <v>5274</v>
      </c>
      <c r="B5278" s="79">
        <f ca="1">('Activity Data'!B5284*$B$4)*'Emission Factors'!H5286</f>
        <v>133340181.74313189</v>
      </c>
      <c r="C5278" s="79">
        <f ca="1">('Activity Data'!B5284*$C$4)*'Emission Factors'!I5286</f>
        <v>61050776.035687238</v>
      </c>
      <c r="D5278" s="79">
        <f ca="1">('Activity Data'!B5284*$D$4)*'Emission Factors'!J5286</f>
        <v>19432767.23741338</v>
      </c>
      <c r="E5278" s="79">
        <f t="shared" ca="1" si="82"/>
        <v>213823725.01623252</v>
      </c>
    </row>
    <row r="5279" spans="1:5" s="62" customFormat="1" ht="12.75" x14ac:dyDescent="0.2">
      <c r="A5279" s="85">
        <v>5275</v>
      </c>
      <c r="B5279" s="79">
        <f ca="1">('Activity Data'!B5285*$B$4)*'Emission Factors'!H5287</f>
        <v>153996240.41512868</v>
      </c>
      <c r="C5279" s="79">
        <f ca="1">('Activity Data'!B5285*$C$4)*'Emission Factors'!I5287</f>
        <v>72156852.139389411</v>
      </c>
      <c r="D5279" s="79">
        <f ca="1">('Activity Data'!B5285*$D$4)*'Emission Factors'!J5287</f>
        <v>25455982.711567719</v>
      </c>
      <c r="E5279" s="79">
        <f t="shared" ca="1" si="82"/>
        <v>251609075.26608583</v>
      </c>
    </row>
    <row r="5280" spans="1:5" s="62" customFormat="1" ht="12.75" x14ac:dyDescent="0.2">
      <c r="A5280" s="85">
        <v>5276</v>
      </c>
      <c r="B5280" s="79">
        <f ca="1">('Activity Data'!B5286*$B$4)*'Emission Factors'!H5288</f>
        <v>137662559.36486372</v>
      </c>
      <c r="C5280" s="79">
        <f ca="1">('Activity Data'!B5286*$C$4)*'Emission Factors'!I5288</f>
        <v>60145711.676859297</v>
      </c>
      <c r="D5280" s="79">
        <f ca="1">('Activity Data'!B5286*$D$4)*'Emission Factors'!J5288</f>
        <v>23158056.930945095</v>
      </c>
      <c r="E5280" s="79">
        <f t="shared" ca="1" si="82"/>
        <v>220966327.97266811</v>
      </c>
    </row>
    <row r="5281" spans="1:5" s="62" customFormat="1" ht="12.75" x14ac:dyDescent="0.2">
      <c r="A5281" s="85">
        <v>5277</v>
      </c>
      <c r="B5281" s="79">
        <f ca="1">('Activity Data'!B5287*$B$4)*'Emission Factors'!H5289</f>
        <v>152084844.63050824</v>
      </c>
      <c r="C5281" s="79">
        <f ca="1">('Activity Data'!B5287*$C$4)*'Emission Factors'!I5289</f>
        <v>67928564.960381538</v>
      </c>
      <c r="D5281" s="79">
        <f ca="1">('Activity Data'!B5287*$D$4)*'Emission Factors'!J5289</f>
        <v>21983306.64792509</v>
      </c>
      <c r="E5281" s="79">
        <f t="shared" ca="1" si="82"/>
        <v>241996716.23881486</v>
      </c>
    </row>
    <row r="5282" spans="1:5" s="62" customFormat="1" ht="12.75" x14ac:dyDescent="0.2">
      <c r="A5282" s="85">
        <v>5278</v>
      </c>
      <c r="B5282" s="79">
        <f ca="1">('Activity Data'!B5288*$B$4)*'Emission Factors'!H5290</f>
        <v>139695232.29673538</v>
      </c>
      <c r="C5282" s="79">
        <f ca="1">('Activity Data'!B5288*$C$4)*'Emission Factors'!I5290</f>
        <v>69445907.254389703</v>
      </c>
      <c r="D5282" s="79">
        <f ca="1">('Activity Data'!B5288*$D$4)*'Emission Factors'!J5290</f>
        <v>23421739.640034456</v>
      </c>
      <c r="E5282" s="79">
        <f t="shared" ca="1" si="82"/>
        <v>232562879.19115955</v>
      </c>
    </row>
    <row r="5283" spans="1:5" s="62" customFormat="1" ht="12.75" x14ac:dyDescent="0.2">
      <c r="A5283" s="85">
        <v>5279</v>
      </c>
      <c r="B5283" s="79">
        <f ca="1">('Activity Data'!B5289*$B$4)*'Emission Factors'!H5291</f>
        <v>138592182.53218028</v>
      </c>
      <c r="C5283" s="79">
        <f ca="1">('Activity Data'!B5289*$C$4)*'Emission Factors'!I5291</f>
        <v>61515851.441789404</v>
      </c>
      <c r="D5283" s="79">
        <f ca="1">('Activity Data'!B5289*$D$4)*'Emission Factors'!J5291</f>
        <v>20935453.271373518</v>
      </c>
      <c r="E5283" s="79">
        <f t="shared" ca="1" si="82"/>
        <v>221043487.24534321</v>
      </c>
    </row>
    <row r="5284" spans="1:5" s="62" customFormat="1" ht="12.75" x14ac:dyDescent="0.2">
      <c r="A5284" s="85">
        <v>5280</v>
      </c>
      <c r="B5284" s="79">
        <f ca="1">('Activity Data'!B5290*$B$4)*'Emission Factors'!H5292</f>
        <v>141204869.32567701</v>
      </c>
      <c r="C5284" s="79">
        <f ca="1">('Activity Data'!B5290*$C$4)*'Emission Factors'!I5292</f>
        <v>65342259.37224374</v>
      </c>
      <c r="D5284" s="79">
        <f ca="1">('Activity Data'!B5290*$D$4)*'Emission Factors'!J5292</f>
        <v>20607829.692015912</v>
      </c>
      <c r="E5284" s="79">
        <f t="shared" ca="1" si="82"/>
        <v>227154958.38993666</v>
      </c>
    </row>
    <row r="5285" spans="1:5" s="62" customFormat="1" ht="12.75" x14ac:dyDescent="0.2">
      <c r="A5285" s="85">
        <v>5281</v>
      </c>
      <c r="B5285" s="79">
        <f ca="1">('Activity Data'!B5291*$B$4)*'Emission Factors'!H5293</f>
        <v>147178494.61727369</v>
      </c>
      <c r="C5285" s="79">
        <f ca="1">('Activity Data'!B5291*$C$4)*'Emission Factors'!I5293</f>
        <v>69254389.79233931</v>
      </c>
      <c r="D5285" s="79">
        <f ca="1">('Activity Data'!B5291*$D$4)*'Emission Factors'!J5293</f>
        <v>22908872.885843851</v>
      </c>
      <c r="E5285" s="79">
        <f t="shared" ca="1" si="82"/>
        <v>239341757.29545686</v>
      </c>
    </row>
    <row r="5286" spans="1:5" s="62" customFormat="1" ht="12.75" x14ac:dyDescent="0.2">
      <c r="A5286" s="85">
        <v>5282</v>
      </c>
      <c r="B5286" s="79">
        <f ca="1">('Activity Data'!B5292*$B$4)*'Emission Factors'!H5294</f>
        <v>128833946.45895007</v>
      </c>
      <c r="C5286" s="79">
        <f ca="1">('Activity Data'!B5292*$C$4)*'Emission Factors'!I5294</f>
        <v>60111664.024028823</v>
      </c>
      <c r="D5286" s="79">
        <f ca="1">('Activity Data'!B5292*$D$4)*'Emission Factors'!J5294</f>
        <v>18688224.983604472</v>
      </c>
      <c r="E5286" s="79">
        <f t="shared" ca="1" si="82"/>
        <v>207633835.46658334</v>
      </c>
    </row>
    <row r="5287" spans="1:5" s="62" customFormat="1" ht="12.75" x14ac:dyDescent="0.2">
      <c r="A5287" s="85">
        <v>5283</v>
      </c>
      <c r="B5287" s="79">
        <f ca="1">('Activity Data'!B5293*$B$4)*'Emission Factors'!H5295</f>
        <v>124617723.94646102</v>
      </c>
      <c r="C5287" s="79">
        <f ca="1">('Activity Data'!B5293*$C$4)*'Emission Factors'!I5295</f>
        <v>56948630.194864549</v>
      </c>
      <c r="D5287" s="79">
        <f ca="1">('Activity Data'!B5293*$D$4)*'Emission Factors'!J5295</f>
        <v>19941611.707396802</v>
      </c>
      <c r="E5287" s="79">
        <f t="shared" ca="1" si="82"/>
        <v>201507965.84872237</v>
      </c>
    </row>
    <row r="5288" spans="1:5" s="62" customFormat="1" ht="12.75" x14ac:dyDescent="0.2">
      <c r="A5288" s="85">
        <v>5284</v>
      </c>
      <c r="B5288" s="79">
        <f ca="1">('Activity Data'!B5294*$B$4)*'Emission Factors'!H5296</f>
        <v>146103799.42912546</v>
      </c>
      <c r="C5288" s="79">
        <f ca="1">('Activity Data'!B5294*$C$4)*'Emission Factors'!I5296</f>
        <v>63425595.665231563</v>
      </c>
      <c r="D5288" s="79">
        <f ca="1">('Activity Data'!B5294*$D$4)*'Emission Factors'!J5296</f>
        <v>23496237.34863425</v>
      </c>
      <c r="E5288" s="79">
        <f t="shared" ca="1" si="82"/>
        <v>233025632.44299126</v>
      </c>
    </row>
    <row r="5289" spans="1:5" s="62" customFormat="1" ht="12.75" x14ac:dyDescent="0.2">
      <c r="A5289" s="85">
        <v>5285</v>
      </c>
      <c r="B5289" s="79">
        <f ca="1">('Activity Data'!B5295*$B$4)*'Emission Factors'!H5297</f>
        <v>130832890.41009776</v>
      </c>
      <c r="C5289" s="79">
        <f ca="1">('Activity Data'!B5295*$C$4)*'Emission Factors'!I5297</f>
        <v>61809507.279253393</v>
      </c>
      <c r="D5289" s="79">
        <f ca="1">('Activity Data'!B5295*$D$4)*'Emission Factors'!J5297</f>
        <v>19783058.979556978</v>
      </c>
      <c r="E5289" s="79">
        <f t="shared" ca="1" si="82"/>
        <v>212425456.66890812</v>
      </c>
    </row>
    <row r="5290" spans="1:5" s="62" customFormat="1" ht="12.75" x14ac:dyDescent="0.2">
      <c r="A5290" s="85">
        <v>5286</v>
      </c>
      <c r="B5290" s="79">
        <f ca="1">('Activity Data'!B5296*$B$4)*'Emission Factors'!H5298</f>
        <v>128164414.43119512</v>
      </c>
      <c r="C5290" s="79">
        <f ca="1">('Activity Data'!B5296*$C$4)*'Emission Factors'!I5298</f>
        <v>59756371.253660135</v>
      </c>
      <c r="D5290" s="79">
        <f ca="1">('Activity Data'!B5296*$D$4)*'Emission Factors'!J5298</f>
        <v>18794137.999794062</v>
      </c>
      <c r="E5290" s="79">
        <f t="shared" ca="1" si="82"/>
        <v>206714923.68464932</v>
      </c>
    </row>
    <row r="5291" spans="1:5" s="62" customFormat="1" ht="12.75" x14ac:dyDescent="0.2">
      <c r="A5291" s="85">
        <v>5287</v>
      </c>
      <c r="B5291" s="79">
        <f ca="1">('Activity Data'!B5297*$B$4)*'Emission Factors'!H5299</f>
        <v>144805823.87985733</v>
      </c>
      <c r="C5291" s="79">
        <f ca="1">('Activity Data'!B5297*$C$4)*'Emission Factors'!I5299</f>
        <v>65767580.042242482</v>
      </c>
      <c r="D5291" s="79">
        <f ca="1">('Activity Data'!B5297*$D$4)*'Emission Factors'!J5299</f>
        <v>21484251.774950784</v>
      </c>
      <c r="E5291" s="79">
        <f t="shared" ca="1" si="82"/>
        <v>232057655.6970506</v>
      </c>
    </row>
    <row r="5292" spans="1:5" s="62" customFormat="1" ht="12.75" x14ac:dyDescent="0.2">
      <c r="A5292" s="85">
        <v>5288</v>
      </c>
      <c r="B5292" s="79">
        <f ca="1">('Activity Data'!B5298*$B$4)*'Emission Factors'!H5300</f>
        <v>142779282.86059555</v>
      </c>
      <c r="C5292" s="79">
        <f ca="1">('Activity Data'!B5298*$C$4)*'Emission Factors'!I5300</f>
        <v>65670944.882039107</v>
      </c>
      <c r="D5292" s="79">
        <f ca="1">('Activity Data'!B5298*$D$4)*'Emission Factors'!J5300</f>
        <v>21347639.668591902</v>
      </c>
      <c r="E5292" s="79">
        <f t="shared" ca="1" si="82"/>
        <v>229797867.41122657</v>
      </c>
    </row>
    <row r="5293" spans="1:5" s="62" customFormat="1" ht="12.75" x14ac:dyDescent="0.2">
      <c r="A5293" s="85">
        <v>5289</v>
      </c>
      <c r="B5293" s="79">
        <f ca="1">('Activity Data'!B5299*$B$4)*'Emission Factors'!H5301</f>
        <v>135214077.08470437</v>
      </c>
      <c r="C5293" s="79">
        <f ca="1">('Activity Data'!B5299*$C$4)*'Emission Factors'!I5301</f>
        <v>60209092.320298098</v>
      </c>
      <c r="D5293" s="79">
        <f ca="1">('Activity Data'!B5299*$D$4)*'Emission Factors'!J5301</f>
        <v>21644418.525282327</v>
      </c>
      <c r="E5293" s="79">
        <f t="shared" ca="1" si="82"/>
        <v>217067587.9302848</v>
      </c>
    </row>
    <row r="5294" spans="1:5" s="62" customFormat="1" ht="12.75" x14ac:dyDescent="0.2">
      <c r="A5294" s="85">
        <v>5290</v>
      </c>
      <c r="B5294" s="79">
        <f ca="1">('Activity Data'!B5300*$B$4)*'Emission Factors'!H5302</f>
        <v>124840469.8493115</v>
      </c>
      <c r="C5294" s="79">
        <f ca="1">('Activity Data'!B5300*$C$4)*'Emission Factors'!I5302</f>
        <v>56584341.939905293</v>
      </c>
      <c r="D5294" s="79">
        <f ca="1">('Activity Data'!B5300*$D$4)*'Emission Factors'!J5302</f>
        <v>19037566.957736898</v>
      </c>
      <c r="E5294" s="79">
        <f t="shared" ca="1" si="82"/>
        <v>200462378.7469537</v>
      </c>
    </row>
    <row r="5295" spans="1:5" s="62" customFormat="1" ht="12.75" x14ac:dyDescent="0.2">
      <c r="A5295" s="85">
        <v>5291</v>
      </c>
      <c r="B5295" s="79">
        <f ca="1">('Activity Data'!B5301*$B$4)*'Emission Factors'!H5303</f>
        <v>141015276.88818228</v>
      </c>
      <c r="C5295" s="79">
        <f ca="1">('Activity Data'!B5301*$C$4)*'Emission Factors'!I5303</f>
        <v>70161468.428998858</v>
      </c>
      <c r="D5295" s="79">
        <f ca="1">('Activity Data'!B5301*$D$4)*'Emission Factors'!J5303</f>
        <v>23323066.067845318</v>
      </c>
      <c r="E5295" s="79">
        <f t="shared" ca="1" si="82"/>
        <v>234499811.38502645</v>
      </c>
    </row>
    <row r="5296" spans="1:5" s="62" customFormat="1" ht="12.75" x14ac:dyDescent="0.2">
      <c r="A5296" s="85">
        <v>5292</v>
      </c>
      <c r="B5296" s="79">
        <f ca="1">('Activity Data'!B5302*$B$4)*'Emission Factors'!H5304</f>
        <v>134433349.92322847</v>
      </c>
      <c r="C5296" s="79">
        <f ca="1">('Activity Data'!B5302*$C$4)*'Emission Factors'!I5304</f>
        <v>65057056.461892821</v>
      </c>
      <c r="D5296" s="79">
        <f ca="1">('Activity Data'!B5302*$D$4)*'Emission Factors'!J5304</f>
        <v>21573363.534702621</v>
      </c>
      <c r="E5296" s="79">
        <f t="shared" ca="1" si="82"/>
        <v>221063769.91982391</v>
      </c>
    </row>
    <row r="5297" spans="1:5" s="62" customFormat="1" ht="12.75" x14ac:dyDescent="0.2">
      <c r="A5297" s="85">
        <v>5293</v>
      </c>
      <c r="B5297" s="79">
        <f ca="1">('Activity Data'!B5303*$B$4)*'Emission Factors'!H5305</f>
        <v>132344486.59771445</v>
      </c>
      <c r="C5297" s="79">
        <f ca="1">('Activity Data'!B5303*$C$4)*'Emission Factors'!I5305</f>
        <v>62404336.880603313</v>
      </c>
      <c r="D5297" s="79">
        <f ca="1">('Activity Data'!B5303*$D$4)*'Emission Factors'!J5305</f>
        <v>20954583.784295801</v>
      </c>
      <c r="E5297" s="79">
        <f t="shared" ca="1" si="82"/>
        <v>215703407.26261356</v>
      </c>
    </row>
    <row r="5298" spans="1:5" s="62" customFormat="1" ht="12.75" x14ac:dyDescent="0.2">
      <c r="A5298" s="85">
        <v>5294</v>
      </c>
      <c r="B5298" s="79">
        <f ca="1">('Activity Data'!B5304*$B$4)*'Emission Factors'!H5306</f>
        <v>152432956.85042581</v>
      </c>
      <c r="C5298" s="79">
        <f ca="1">('Activity Data'!B5304*$C$4)*'Emission Factors'!I5306</f>
        <v>66395939.609734364</v>
      </c>
      <c r="D5298" s="79">
        <f ca="1">('Activity Data'!B5304*$D$4)*'Emission Factors'!J5306</f>
        <v>22955026.47925622</v>
      </c>
      <c r="E5298" s="79">
        <f t="shared" ca="1" si="82"/>
        <v>241783922.93941638</v>
      </c>
    </row>
    <row r="5299" spans="1:5" s="62" customFormat="1" ht="12.75" x14ac:dyDescent="0.2">
      <c r="A5299" s="85">
        <v>5295</v>
      </c>
      <c r="B5299" s="79">
        <f ca="1">('Activity Data'!B5305*$B$4)*'Emission Factors'!H5307</f>
        <v>141070067.24969336</v>
      </c>
      <c r="C5299" s="79">
        <f ca="1">('Activity Data'!B5305*$C$4)*'Emission Factors'!I5307</f>
        <v>68541113.073647186</v>
      </c>
      <c r="D5299" s="79">
        <f ca="1">('Activity Data'!B5305*$D$4)*'Emission Factors'!J5307</f>
        <v>23096851.595245596</v>
      </c>
      <c r="E5299" s="79">
        <f t="shared" ca="1" si="82"/>
        <v>232708031.91858613</v>
      </c>
    </row>
    <row r="5300" spans="1:5" s="62" customFormat="1" ht="12.75" x14ac:dyDescent="0.2">
      <c r="A5300" s="85">
        <v>5296</v>
      </c>
      <c r="B5300" s="79">
        <f ca="1">('Activity Data'!B5306*$B$4)*'Emission Factors'!H5308</f>
        <v>137188188.52205253</v>
      </c>
      <c r="C5300" s="79">
        <f ca="1">('Activity Data'!B5306*$C$4)*'Emission Factors'!I5308</f>
        <v>64724069.730001844</v>
      </c>
      <c r="D5300" s="79">
        <f ca="1">('Activity Data'!B5306*$D$4)*'Emission Factors'!J5308</f>
        <v>21503882.162267778</v>
      </c>
      <c r="E5300" s="79">
        <f t="shared" ca="1" si="82"/>
        <v>223416140.41432214</v>
      </c>
    </row>
    <row r="5301" spans="1:5" s="62" customFormat="1" ht="12.75" x14ac:dyDescent="0.2">
      <c r="A5301" s="85">
        <v>5297</v>
      </c>
      <c r="B5301" s="79">
        <f ca="1">('Activity Data'!B5307*$B$4)*'Emission Factors'!H5309</f>
        <v>137431954.43940085</v>
      </c>
      <c r="C5301" s="79">
        <f ca="1">('Activity Data'!B5307*$C$4)*'Emission Factors'!I5309</f>
        <v>65408624.813767545</v>
      </c>
      <c r="D5301" s="79">
        <f ca="1">('Activity Data'!B5307*$D$4)*'Emission Factors'!J5309</f>
        <v>22431811.55872719</v>
      </c>
      <c r="E5301" s="79">
        <f t="shared" ca="1" si="82"/>
        <v>225272390.81189561</v>
      </c>
    </row>
    <row r="5302" spans="1:5" s="62" customFormat="1" ht="12.75" x14ac:dyDescent="0.2">
      <c r="A5302" s="85">
        <v>5298</v>
      </c>
      <c r="B5302" s="79">
        <f ca="1">('Activity Data'!B5308*$B$4)*'Emission Factors'!H5310</f>
        <v>143605749.37390783</v>
      </c>
      <c r="C5302" s="79">
        <f ca="1">('Activity Data'!B5308*$C$4)*'Emission Factors'!I5310</f>
        <v>69117091.223148674</v>
      </c>
      <c r="D5302" s="79">
        <f ca="1">('Activity Data'!B5308*$D$4)*'Emission Factors'!J5310</f>
        <v>22591444.98809902</v>
      </c>
      <c r="E5302" s="79">
        <f t="shared" ca="1" si="82"/>
        <v>235314285.58515552</v>
      </c>
    </row>
    <row r="5303" spans="1:5" s="62" customFormat="1" ht="12.75" x14ac:dyDescent="0.2">
      <c r="A5303" s="85">
        <v>5299</v>
      </c>
      <c r="B5303" s="79">
        <f ca="1">('Activity Data'!B5309*$B$4)*'Emission Factors'!H5311</f>
        <v>120404182.07313573</v>
      </c>
      <c r="C5303" s="79">
        <f ca="1">('Activity Data'!B5309*$C$4)*'Emission Factors'!I5311</f>
        <v>58225630.226255409</v>
      </c>
      <c r="D5303" s="79">
        <f ca="1">('Activity Data'!B5309*$D$4)*'Emission Factors'!J5311</f>
        <v>18273061.228880692</v>
      </c>
      <c r="E5303" s="79">
        <f t="shared" ca="1" si="82"/>
        <v>196902873.52827185</v>
      </c>
    </row>
    <row r="5304" spans="1:5" s="62" customFormat="1" ht="12.75" x14ac:dyDescent="0.2">
      <c r="A5304" s="85">
        <v>5300</v>
      </c>
      <c r="B5304" s="79">
        <f ca="1">('Activity Data'!B5310*$B$4)*'Emission Factors'!H5312</f>
        <v>138854368.02608359</v>
      </c>
      <c r="C5304" s="79">
        <f ca="1">('Activity Data'!B5310*$C$4)*'Emission Factors'!I5312</f>
        <v>66670557.482552044</v>
      </c>
      <c r="D5304" s="79">
        <f ca="1">('Activity Data'!B5310*$D$4)*'Emission Factors'!J5312</f>
        <v>21351539.056721017</v>
      </c>
      <c r="E5304" s="79">
        <f t="shared" ca="1" si="82"/>
        <v>226876464.56535667</v>
      </c>
    </row>
    <row r="5305" spans="1:5" s="62" customFormat="1" ht="12.75" x14ac:dyDescent="0.2">
      <c r="A5305" s="85">
        <v>5301</v>
      </c>
      <c r="B5305" s="79">
        <f ca="1">('Activity Data'!B5311*$B$4)*'Emission Factors'!H5313</f>
        <v>122859162.80937944</v>
      </c>
      <c r="C5305" s="79">
        <f ca="1">('Activity Data'!B5311*$C$4)*'Emission Factors'!I5313</f>
        <v>52928146.690287016</v>
      </c>
      <c r="D5305" s="79">
        <f ca="1">('Activity Data'!B5311*$D$4)*'Emission Factors'!J5313</f>
        <v>19392617.675598647</v>
      </c>
      <c r="E5305" s="79">
        <f t="shared" ca="1" si="82"/>
        <v>195179927.1752651</v>
      </c>
    </row>
    <row r="5306" spans="1:5" s="62" customFormat="1" ht="12.75" x14ac:dyDescent="0.2">
      <c r="A5306" s="85">
        <v>5302</v>
      </c>
      <c r="B5306" s="79">
        <f ca="1">('Activity Data'!B5312*$B$4)*'Emission Factors'!H5314</f>
        <v>141008326.7766591</v>
      </c>
      <c r="C5306" s="79">
        <f ca="1">('Activity Data'!B5312*$C$4)*'Emission Factors'!I5314</f>
        <v>59790545.888512544</v>
      </c>
      <c r="D5306" s="79">
        <f ca="1">('Activity Data'!B5312*$D$4)*'Emission Factors'!J5314</f>
        <v>21638345.011610534</v>
      </c>
      <c r="E5306" s="79">
        <f t="shared" ca="1" si="82"/>
        <v>222437217.67678219</v>
      </c>
    </row>
    <row r="5307" spans="1:5" s="62" customFormat="1" ht="12.75" x14ac:dyDescent="0.2">
      <c r="A5307" s="85">
        <v>5303</v>
      </c>
      <c r="B5307" s="79">
        <f ca="1">('Activity Data'!B5313*$B$4)*'Emission Factors'!H5315</f>
        <v>144448963.77567706</v>
      </c>
      <c r="C5307" s="79">
        <f ca="1">('Activity Data'!B5313*$C$4)*'Emission Factors'!I5315</f>
        <v>64901550.734501548</v>
      </c>
      <c r="D5307" s="79">
        <f ca="1">('Activity Data'!B5313*$D$4)*'Emission Factors'!J5315</f>
        <v>21271940.910905723</v>
      </c>
      <c r="E5307" s="79">
        <f t="shared" ca="1" si="82"/>
        <v>230622455.42108431</v>
      </c>
    </row>
    <row r="5308" spans="1:5" s="62" customFormat="1" ht="12.75" x14ac:dyDescent="0.2">
      <c r="A5308" s="85">
        <v>5304</v>
      </c>
      <c r="B5308" s="79">
        <f ca="1">('Activity Data'!B5314*$B$4)*'Emission Factors'!H5316</f>
        <v>119770927.06902288</v>
      </c>
      <c r="C5308" s="79">
        <f ca="1">('Activity Data'!B5314*$C$4)*'Emission Factors'!I5316</f>
        <v>58598910.690718628</v>
      </c>
      <c r="D5308" s="79">
        <f ca="1">('Activity Data'!B5314*$D$4)*'Emission Factors'!J5316</f>
        <v>18894806.040379301</v>
      </c>
      <c r="E5308" s="79">
        <f t="shared" ca="1" si="82"/>
        <v>197264643.80012083</v>
      </c>
    </row>
    <row r="5309" spans="1:5" s="62" customFormat="1" ht="12.75" x14ac:dyDescent="0.2">
      <c r="A5309" s="85">
        <v>5305</v>
      </c>
      <c r="B5309" s="79">
        <f ca="1">('Activity Data'!B5315*$B$4)*'Emission Factors'!H5317</f>
        <v>130358008.86217485</v>
      </c>
      <c r="C5309" s="79">
        <f ca="1">('Activity Data'!B5315*$C$4)*'Emission Factors'!I5317</f>
        <v>62962624.797377273</v>
      </c>
      <c r="D5309" s="79">
        <f ca="1">('Activity Data'!B5315*$D$4)*'Emission Factors'!J5317</f>
        <v>20843854.256860584</v>
      </c>
      <c r="E5309" s="79">
        <f t="shared" ca="1" si="82"/>
        <v>214164487.91641271</v>
      </c>
    </row>
    <row r="5310" spans="1:5" s="62" customFormat="1" ht="12.75" x14ac:dyDescent="0.2">
      <c r="A5310" s="85">
        <v>5306</v>
      </c>
      <c r="B5310" s="79">
        <f ca="1">('Activity Data'!B5316*$B$4)*'Emission Factors'!H5318</f>
        <v>141516348.76730758</v>
      </c>
      <c r="C5310" s="79">
        <f ca="1">('Activity Data'!B5316*$C$4)*'Emission Factors'!I5318</f>
        <v>60661000.893168405</v>
      </c>
      <c r="D5310" s="79">
        <f ca="1">('Activity Data'!B5316*$D$4)*'Emission Factors'!J5318</f>
        <v>21844780.048929647</v>
      </c>
      <c r="E5310" s="79">
        <f t="shared" ca="1" si="82"/>
        <v>224022129.7094056</v>
      </c>
    </row>
    <row r="5311" spans="1:5" s="62" customFormat="1" ht="12.75" x14ac:dyDescent="0.2">
      <c r="A5311" s="85">
        <v>5307</v>
      </c>
      <c r="B5311" s="79">
        <f ca="1">('Activity Data'!B5317*$B$4)*'Emission Factors'!H5319</f>
        <v>145572733.17252856</v>
      </c>
      <c r="C5311" s="79">
        <f ca="1">('Activity Data'!B5317*$C$4)*'Emission Factors'!I5319</f>
        <v>68513977.355809778</v>
      </c>
      <c r="D5311" s="79">
        <f ca="1">('Activity Data'!B5317*$D$4)*'Emission Factors'!J5319</f>
        <v>22342063.330714598</v>
      </c>
      <c r="E5311" s="79">
        <f t="shared" ca="1" si="82"/>
        <v>236428773.85905296</v>
      </c>
    </row>
    <row r="5312" spans="1:5" s="62" customFormat="1" ht="12.75" x14ac:dyDescent="0.2">
      <c r="A5312" s="85">
        <v>5308</v>
      </c>
      <c r="B5312" s="79">
        <f ca="1">('Activity Data'!B5318*$B$4)*'Emission Factors'!H5320</f>
        <v>142034190.51597226</v>
      </c>
      <c r="C5312" s="79">
        <f ca="1">('Activity Data'!B5318*$C$4)*'Emission Factors'!I5320</f>
        <v>65266601.36478164</v>
      </c>
      <c r="D5312" s="79">
        <f ca="1">('Activity Data'!B5318*$D$4)*'Emission Factors'!J5320</f>
        <v>20965241.713442035</v>
      </c>
      <c r="E5312" s="79">
        <f t="shared" ca="1" si="82"/>
        <v>228266033.59419593</v>
      </c>
    </row>
    <row r="5313" spans="1:5" s="62" customFormat="1" ht="12.75" x14ac:dyDescent="0.2">
      <c r="A5313" s="85">
        <v>5309</v>
      </c>
      <c r="B5313" s="79">
        <f ca="1">('Activity Data'!B5319*$B$4)*'Emission Factors'!H5321</f>
        <v>138898067.54685059</v>
      </c>
      <c r="C5313" s="79">
        <f ca="1">('Activity Data'!B5319*$C$4)*'Emission Factors'!I5321</f>
        <v>67517077.314067498</v>
      </c>
      <c r="D5313" s="79">
        <f ca="1">('Activity Data'!B5319*$D$4)*'Emission Factors'!J5321</f>
        <v>21190086.516029373</v>
      </c>
      <c r="E5313" s="79">
        <f t="shared" ca="1" si="82"/>
        <v>227605231.37694746</v>
      </c>
    </row>
    <row r="5314" spans="1:5" s="62" customFormat="1" ht="12.75" x14ac:dyDescent="0.2">
      <c r="A5314" s="85">
        <v>5310</v>
      </c>
      <c r="B5314" s="79">
        <f ca="1">('Activity Data'!B5320*$B$4)*'Emission Factors'!H5322</f>
        <v>135246518.3332881</v>
      </c>
      <c r="C5314" s="79">
        <f ca="1">('Activity Data'!B5320*$C$4)*'Emission Factors'!I5322</f>
        <v>60600673.233107604</v>
      </c>
      <c r="D5314" s="79">
        <f ca="1">('Activity Data'!B5320*$D$4)*'Emission Factors'!J5322</f>
        <v>20122471.242834169</v>
      </c>
      <c r="E5314" s="79">
        <f t="shared" ca="1" si="82"/>
        <v>215969662.80922988</v>
      </c>
    </row>
    <row r="5315" spans="1:5" s="62" customFormat="1" ht="12.75" x14ac:dyDescent="0.2">
      <c r="A5315" s="85">
        <v>5311</v>
      </c>
      <c r="B5315" s="79">
        <f ca="1">('Activity Data'!B5321*$B$4)*'Emission Factors'!H5323</f>
        <v>147387756.04888761</v>
      </c>
      <c r="C5315" s="79">
        <f ca="1">('Activity Data'!B5321*$C$4)*'Emission Factors'!I5323</f>
        <v>70711913.925539359</v>
      </c>
      <c r="D5315" s="79">
        <f ca="1">('Activity Data'!B5321*$D$4)*'Emission Factors'!J5323</f>
        <v>24080688.339654766</v>
      </c>
      <c r="E5315" s="79">
        <f t="shared" ca="1" si="82"/>
        <v>242180358.31408176</v>
      </c>
    </row>
    <row r="5316" spans="1:5" s="62" customFormat="1" ht="12.75" x14ac:dyDescent="0.2">
      <c r="A5316" s="85">
        <v>5312</v>
      </c>
      <c r="B5316" s="79">
        <f ca="1">('Activity Data'!B5322*$B$4)*'Emission Factors'!H5324</f>
        <v>159304329.48590538</v>
      </c>
      <c r="C5316" s="79">
        <f ca="1">('Activity Data'!B5322*$C$4)*'Emission Factors'!I5324</f>
        <v>73978442.527211115</v>
      </c>
      <c r="D5316" s="79">
        <f ca="1">('Activity Data'!B5322*$D$4)*'Emission Factors'!J5324</f>
        <v>24445598.644077066</v>
      </c>
      <c r="E5316" s="79">
        <f t="shared" ca="1" si="82"/>
        <v>257728370.65719354</v>
      </c>
    </row>
    <row r="5317" spans="1:5" s="62" customFormat="1" ht="12.75" x14ac:dyDescent="0.2">
      <c r="A5317" s="85">
        <v>5313</v>
      </c>
      <c r="B5317" s="79">
        <f ca="1">('Activity Data'!B5323*$B$4)*'Emission Factors'!H5325</f>
        <v>151540279.42237327</v>
      </c>
      <c r="C5317" s="79">
        <f ca="1">('Activity Data'!B5323*$C$4)*'Emission Factors'!I5325</f>
        <v>65771972.376788191</v>
      </c>
      <c r="D5317" s="79">
        <f ca="1">('Activity Data'!B5323*$D$4)*'Emission Factors'!J5325</f>
        <v>22887247.218047168</v>
      </c>
      <c r="E5317" s="79">
        <f t="shared" ref="E5317:E5380" ca="1" si="83">SUM(B5317:D5317)</f>
        <v>240199499.01720864</v>
      </c>
    </row>
    <row r="5318" spans="1:5" s="62" customFormat="1" ht="12.75" x14ac:dyDescent="0.2">
      <c r="A5318" s="85">
        <v>5314</v>
      </c>
      <c r="B5318" s="79">
        <f ca="1">('Activity Data'!B5324*$B$4)*'Emission Factors'!H5326</f>
        <v>130574338.04348293</v>
      </c>
      <c r="C5318" s="79">
        <f ca="1">('Activity Data'!B5324*$C$4)*'Emission Factors'!I5326</f>
        <v>61616706.48534523</v>
      </c>
      <c r="D5318" s="79">
        <f ca="1">('Activity Data'!B5324*$D$4)*'Emission Factors'!J5326</f>
        <v>21508921.076877311</v>
      </c>
      <c r="E5318" s="79">
        <f t="shared" ca="1" si="83"/>
        <v>213699965.60570544</v>
      </c>
    </row>
    <row r="5319" spans="1:5" s="62" customFormat="1" ht="12.75" x14ac:dyDescent="0.2">
      <c r="A5319" s="85">
        <v>5315</v>
      </c>
      <c r="B5319" s="79">
        <f ca="1">('Activity Data'!B5325*$B$4)*'Emission Factors'!H5327</f>
        <v>145327295.91257325</v>
      </c>
      <c r="C5319" s="79">
        <f ca="1">('Activity Data'!B5325*$C$4)*'Emission Factors'!I5327</f>
        <v>66193133.349269889</v>
      </c>
      <c r="D5319" s="79">
        <f ca="1">('Activity Data'!B5325*$D$4)*'Emission Factors'!J5327</f>
        <v>23619508.259932637</v>
      </c>
      <c r="E5319" s="79">
        <f t="shared" ca="1" si="83"/>
        <v>235139937.52177578</v>
      </c>
    </row>
    <row r="5320" spans="1:5" s="62" customFormat="1" ht="12.75" x14ac:dyDescent="0.2">
      <c r="A5320" s="85">
        <v>5316</v>
      </c>
      <c r="B5320" s="79">
        <f ca="1">('Activity Data'!B5326*$B$4)*'Emission Factors'!H5328</f>
        <v>142991505.01803851</v>
      </c>
      <c r="C5320" s="79">
        <f ca="1">('Activity Data'!B5326*$C$4)*'Emission Factors'!I5328</f>
        <v>66831941.884086736</v>
      </c>
      <c r="D5320" s="79">
        <f ca="1">('Activity Data'!B5326*$D$4)*'Emission Factors'!J5328</f>
        <v>20923710.209884949</v>
      </c>
      <c r="E5320" s="79">
        <f t="shared" ca="1" si="83"/>
        <v>230747157.11201018</v>
      </c>
    </row>
    <row r="5321" spans="1:5" s="62" customFormat="1" ht="12.75" x14ac:dyDescent="0.2">
      <c r="A5321" s="85">
        <v>5317</v>
      </c>
      <c r="B5321" s="79">
        <f ca="1">('Activity Data'!B5327*$B$4)*'Emission Factors'!H5329</f>
        <v>124435543.74913383</v>
      </c>
      <c r="C5321" s="79">
        <f ca="1">('Activity Data'!B5327*$C$4)*'Emission Factors'!I5329</f>
        <v>54367878.342350692</v>
      </c>
      <c r="D5321" s="79">
        <f ca="1">('Activity Data'!B5327*$D$4)*'Emission Factors'!J5329</f>
        <v>18731777.957372215</v>
      </c>
      <c r="E5321" s="79">
        <f t="shared" ca="1" si="83"/>
        <v>197535200.04885674</v>
      </c>
    </row>
    <row r="5322" spans="1:5" s="62" customFormat="1" ht="12.75" x14ac:dyDescent="0.2">
      <c r="A5322" s="85">
        <v>5318</v>
      </c>
      <c r="B5322" s="79">
        <f ca="1">('Activity Data'!B5328*$B$4)*'Emission Factors'!H5330</f>
        <v>149337071.13748971</v>
      </c>
      <c r="C5322" s="79">
        <f ca="1">('Activity Data'!B5328*$C$4)*'Emission Factors'!I5330</f>
        <v>66003930.556553751</v>
      </c>
      <c r="D5322" s="79">
        <f ca="1">('Activity Data'!B5328*$D$4)*'Emission Factors'!J5330</f>
        <v>24253644.371551823</v>
      </c>
      <c r="E5322" s="79">
        <f t="shared" ca="1" si="83"/>
        <v>239594646.06559527</v>
      </c>
    </row>
    <row r="5323" spans="1:5" s="62" customFormat="1" ht="12.75" x14ac:dyDescent="0.2">
      <c r="A5323" s="85">
        <v>5319</v>
      </c>
      <c r="B5323" s="79">
        <f ca="1">('Activity Data'!B5329*$B$4)*'Emission Factors'!H5331</f>
        <v>138224534.99241945</v>
      </c>
      <c r="C5323" s="79">
        <f ca="1">('Activity Data'!B5329*$C$4)*'Emission Factors'!I5331</f>
        <v>66007632.188077435</v>
      </c>
      <c r="D5323" s="79">
        <f ca="1">('Activity Data'!B5329*$D$4)*'Emission Factors'!J5331</f>
        <v>21395092.301695388</v>
      </c>
      <c r="E5323" s="79">
        <f t="shared" ca="1" si="83"/>
        <v>225627259.48219225</v>
      </c>
    </row>
    <row r="5324" spans="1:5" s="62" customFormat="1" ht="12.75" x14ac:dyDescent="0.2">
      <c r="A5324" s="85">
        <v>5320</v>
      </c>
      <c r="B5324" s="79">
        <f ca="1">('Activity Data'!B5330*$B$4)*'Emission Factors'!H5332</f>
        <v>149447522.80926847</v>
      </c>
      <c r="C5324" s="79">
        <f ca="1">('Activity Data'!B5330*$C$4)*'Emission Factors'!I5332</f>
        <v>70784428.221572503</v>
      </c>
      <c r="D5324" s="79">
        <f ca="1">('Activity Data'!B5330*$D$4)*'Emission Factors'!J5332</f>
        <v>22877801.034797926</v>
      </c>
      <c r="E5324" s="79">
        <f t="shared" ca="1" si="83"/>
        <v>243109752.06563893</v>
      </c>
    </row>
    <row r="5325" spans="1:5" s="62" customFormat="1" ht="12.75" x14ac:dyDescent="0.2">
      <c r="A5325" s="85">
        <v>5321</v>
      </c>
      <c r="B5325" s="79">
        <f ca="1">('Activity Data'!B5331*$B$4)*'Emission Factors'!H5333</f>
        <v>152372090.26287243</v>
      </c>
      <c r="C5325" s="79">
        <f ca="1">('Activity Data'!B5331*$C$4)*'Emission Factors'!I5333</f>
        <v>70317730.021040216</v>
      </c>
      <c r="D5325" s="79">
        <f ca="1">('Activity Data'!B5331*$D$4)*'Emission Factors'!J5333</f>
        <v>24881743.126515225</v>
      </c>
      <c r="E5325" s="79">
        <f t="shared" ca="1" si="83"/>
        <v>247571563.41042787</v>
      </c>
    </row>
    <row r="5326" spans="1:5" s="62" customFormat="1" ht="12.75" x14ac:dyDescent="0.2">
      <c r="A5326" s="85">
        <v>5322</v>
      </c>
      <c r="B5326" s="79">
        <f ca="1">('Activity Data'!B5332*$B$4)*'Emission Factors'!H5334</f>
        <v>153975415.26177984</v>
      </c>
      <c r="C5326" s="79">
        <f ca="1">('Activity Data'!B5332*$C$4)*'Emission Factors'!I5334</f>
        <v>69114001.270941854</v>
      </c>
      <c r="D5326" s="79">
        <f ca="1">('Activity Data'!B5332*$D$4)*'Emission Factors'!J5334</f>
        <v>23129875.647758577</v>
      </c>
      <c r="E5326" s="79">
        <f t="shared" ca="1" si="83"/>
        <v>246219292.18048027</v>
      </c>
    </row>
    <row r="5327" spans="1:5" s="62" customFormat="1" ht="12.75" x14ac:dyDescent="0.2">
      <c r="A5327" s="85">
        <v>5323</v>
      </c>
      <c r="B5327" s="79">
        <f ca="1">('Activity Data'!B5333*$B$4)*'Emission Factors'!H5335</f>
        <v>148041966.66441849</v>
      </c>
      <c r="C5327" s="79">
        <f ca="1">('Activity Data'!B5333*$C$4)*'Emission Factors'!I5335</f>
        <v>69079254.321438387</v>
      </c>
      <c r="D5327" s="79">
        <f ca="1">('Activity Data'!B5333*$D$4)*'Emission Factors'!J5335</f>
        <v>22131228.507697664</v>
      </c>
      <c r="E5327" s="79">
        <f t="shared" ca="1" si="83"/>
        <v>239252449.49355456</v>
      </c>
    </row>
    <row r="5328" spans="1:5" s="62" customFormat="1" ht="12.75" x14ac:dyDescent="0.2">
      <c r="A5328" s="85">
        <v>5324</v>
      </c>
      <c r="B5328" s="79">
        <f ca="1">('Activity Data'!B5334*$B$4)*'Emission Factors'!H5336</f>
        <v>150567965.51990405</v>
      </c>
      <c r="C5328" s="79">
        <f ca="1">('Activity Data'!B5334*$C$4)*'Emission Factors'!I5336</f>
        <v>77163028.504480362</v>
      </c>
      <c r="D5328" s="79">
        <f ca="1">('Activity Data'!B5334*$D$4)*'Emission Factors'!J5336</f>
        <v>23486469.366652712</v>
      </c>
      <c r="E5328" s="79">
        <f t="shared" ca="1" si="83"/>
        <v>251217463.39103711</v>
      </c>
    </row>
    <row r="5329" spans="1:5" s="62" customFormat="1" ht="12.75" x14ac:dyDescent="0.2">
      <c r="A5329" s="85">
        <v>5325</v>
      </c>
      <c r="B5329" s="79">
        <f ca="1">('Activity Data'!B5335*$B$4)*'Emission Factors'!H5337</f>
        <v>134319158.3469286</v>
      </c>
      <c r="C5329" s="79">
        <f ca="1">('Activity Data'!B5335*$C$4)*'Emission Factors'!I5337</f>
        <v>62677323.680684507</v>
      </c>
      <c r="D5329" s="79">
        <f ca="1">('Activity Data'!B5335*$D$4)*'Emission Factors'!J5337</f>
        <v>21406735.158333931</v>
      </c>
      <c r="E5329" s="79">
        <f t="shared" ca="1" si="83"/>
        <v>218403217.18594703</v>
      </c>
    </row>
    <row r="5330" spans="1:5" s="62" customFormat="1" ht="12.75" x14ac:dyDescent="0.2">
      <c r="A5330" s="85">
        <v>5326</v>
      </c>
      <c r="B5330" s="79">
        <f ca="1">('Activity Data'!B5336*$B$4)*'Emission Factors'!H5338</f>
        <v>129255062.68723629</v>
      </c>
      <c r="C5330" s="79">
        <f ca="1">('Activity Data'!B5336*$C$4)*'Emission Factors'!I5338</f>
        <v>59865112.98646234</v>
      </c>
      <c r="D5330" s="79">
        <f ca="1">('Activity Data'!B5336*$D$4)*'Emission Factors'!J5338</f>
        <v>19331696.914293095</v>
      </c>
      <c r="E5330" s="79">
        <f t="shared" ca="1" si="83"/>
        <v>208451872.58799171</v>
      </c>
    </row>
    <row r="5331" spans="1:5" s="62" customFormat="1" ht="12.75" x14ac:dyDescent="0.2">
      <c r="A5331" s="85">
        <v>5327</v>
      </c>
      <c r="B5331" s="79">
        <f ca="1">('Activity Data'!B5337*$B$4)*'Emission Factors'!H5339</f>
        <v>135683071.32065824</v>
      </c>
      <c r="C5331" s="79">
        <f ca="1">('Activity Data'!B5337*$C$4)*'Emission Factors'!I5339</f>
        <v>64379280.358204775</v>
      </c>
      <c r="D5331" s="79">
        <f ca="1">('Activity Data'!B5337*$D$4)*'Emission Factors'!J5339</f>
        <v>20519781.327967554</v>
      </c>
      <c r="E5331" s="79">
        <f t="shared" ca="1" si="83"/>
        <v>220582133.00683057</v>
      </c>
    </row>
    <row r="5332" spans="1:5" s="62" customFormat="1" ht="12.75" x14ac:dyDescent="0.2">
      <c r="A5332" s="85">
        <v>5328</v>
      </c>
      <c r="B5332" s="79">
        <f ca="1">('Activity Data'!B5338*$B$4)*'Emission Factors'!H5340</f>
        <v>128727482.54879145</v>
      </c>
      <c r="C5332" s="79">
        <f ca="1">('Activity Data'!B5338*$C$4)*'Emission Factors'!I5340</f>
        <v>66597531.189137749</v>
      </c>
      <c r="D5332" s="79">
        <f ca="1">('Activity Data'!B5338*$D$4)*'Emission Factors'!J5340</f>
        <v>21337250.935559455</v>
      </c>
      <c r="E5332" s="79">
        <f t="shared" ca="1" si="83"/>
        <v>216662264.67348865</v>
      </c>
    </row>
    <row r="5333" spans="1:5" s="62" customFormat="1" ht="12.75" x14ac:dyDescent="0.2">
      <c r="A5333" s="85">
        <v>5329</v>
      </c>
      <c r="B5333" s="79">
        <f ca="1">('Activity Data'!B5339*$B$4)*'Emission Factors'!H5341</f>
        <v>151002377.0215281</v>
      </c>
      <c r="C5333" s="79">
        <f ca="1">('Activity Data'!B5339*$C$4)*'Emission Factors'!I5341</f>
        <v>70882351.672260225</v>
      </c>
      <c r="D5333" s="79">
        <f ca="1">('Activity Data'!B5339*$D$4)*'Emission Factors'!J5341</f>
        <v>22867104.729040485</v>
      </c>
      <c r="E5333" s="79">
        <f t="shared" ca="1" si="83"/>
        <v>244751833.42282879</v>
      </c>
    </row>
    <row r="5334" spans="1:5" s="62" customFormat="1" ht="12.75" x14ac:dyDescent="0.2">
      <c r="A5334" s="85">
        <v>5330</v>
      </c>
      <c r="B5334" s="79">
        <f ca="1">('Activity Data'!B5340*$B$4)*'Emission Factors'!H5342</f>
        <v>115016824.48959245</v>
      </c>
      <c r="C5334" s="79">
        <f ca="1">('Activity Data'!B5340*$C$4)*'Emission Factors'!I5342</f>
        <v>53569780.147128679</v>
      </c>
      <c r="D5334" s="79">
        <f ca="1">('Activity Data'!B5340*$D$4)*'Emission Factors'!J5342</f>
        <v>18006273.685913902</v>
      </c>
      <c r="E5334" s="79">
        <f t="shared" ca="1" si="83"/>
        <v>186592878.32263502</v>
      </c>
    </row>
    <row r="5335" spans="1:5" s="62" customFormat="1" ht="12.75" x14ac:dyDescent="0.2">
      <c r="A5335" s="85">
        <v>5331</v>
      </c>
      <c r="B5335" s="79">
        <f ca="1">('Activity Data'!B5341*$B$4)*'Emission Factors'!H5343</f>
        <v>141643729.04594907</v>
      </c>
      <c r="C5335" s="79">
        <f ca="1">('Activity Data'!B5341*$C$4)*'Emission Factors'!I5343</f>
        <v>62432139.393859051</v>
      </c>
      <c r="D5335" s="79">
        <f ca="1">('Activity Data'!B5341*$D$4)*'Emission Factors'!J5343</f>
        <v>22865131.121214788</v>
      </c>
      <c r="E5335" s="79">
        <f t="shared" ca="1" si="83"/>
        <v>226940999.56102291</v>
      </c>
    </row>
    <row r="5336" spans="1:5" s="62" customFormat="1" ht="12.75" x14ac:dyDescent="0.2">
      <c r="A5336" s="85">
        <v>5332</v>
      </c>
      <c r="B5336" s="79">
        <f ca="1">('Activity Data'!B5342*$B$4)*'Emission Factors'!H5344</f>
        <v>138697219.80110484</v>
      </c>
      <c r="C5336" s="79">
        <f ca="1">('Activity Data'!B5342*$C$4)*'Emission Factors'!I5344</f>
        <v>65932400.705229811</v>
      </c>
      <c r="D5336" s="79">
        <f ca="1">('Activity Data'!B5342*$D$4)*'Emission Factors'!J5344</f>
        <v>21920295.247149792</v>
      </c>
      <c r="E5336" s="79">
        <f t="shared" ca="1" si="83"/>
        <v>226549915.75348446</v>
      </c>
    </row>
    <row r="5337" spans="1:5" s="62" customFormat="1" ht="12.75" x14ac:dyDescent="0.2">
      <c r="A5337" s="85">
        <v>5333</v>
      </c>
      <c r="B5337" s="79">
        <f ca="1">('Activity Data'!B5343*$B$4)*'Emission Factors'!H5345</f>
        <v>141652037.81638747</v>
      </c>
      <c r="C5337" s="79">
        <f ca="1">('Activity Data'!B5343*$C$4)*'Emission Factors'!I5345</f>
        <v>70085775.412030339</v>
      </c>
      <c r="D5337" s="79">
        <f ca="1">('Activity Data'!B5343*$D$4)*'Emission Factors'!J5345</f>
        <v>21192935.970487457</v>
      </c>
      <c r="E5337" s="79">
        <f t="shared" ca="1" si="83"/>
        <v>232930749.19890526</v>
      </c>
    </row>
    <row r="5338" spans="1:5" s="62" customFormat="1" ht="12.75" x14ac:dyDescent="0.2">
      <c r="A5338" s="85">
        <v>5334</v>
      </c>
      <c r="B5338" s="79">
        <f ca="1">('Activity Data'!B5344*$B$4)*'Emission Factors'!H5346</f>
        <v>124756512.48672915</v>
      </c>
      <c r="C5338" s="79">
        <f ca="1">('Activity Data'!B5344*$C$4)*'Emission Factors'!I5346</f>
        <v>58625627.755331539</v>
      </c>
      <c r="D5338" s="79">
        <f ca="1">('Activity Data'!B5344*$D$4)*'Emission Factors'!J5346</f>
        <v>18900247.060933851</v>
      </c>
      <c r="E5338" s="79">
        <f t="shared" ca="1" si="83"/>
        <v>202282387.30299455</v>
      </c>
    </row>
    <row r="5339" spans="1:5" s="62" customFormat="1" ht="12.75" x14ac:dyDescent="0.2">
      <c r="A5339" s="85">
        <v>5335</v>
      </c>
      <c r="B5339" s="79">
        <f ca="1">('Activity Data'!B5345*$B$4)*'Emission Factors'!H5347</f>
        <v>137198010.1435985</v>
      </c>
      <c r="C5339" s="79">
        <f ca="1">('Activity Data'!B5345*$C$4)*'Emission Factors'!I5347</f>
        <v>62010830.095756933</v>
      </c>
      <c r="D5339" s="79">
        <f ca="1">('Activity Data'!B5345*$D$4)*'Emission Factors'!J5347</f>
        <v>21837068.443695184</v>
      </c>
      <c r="E5339" s="79">
        <f t="shared" ca="1" si="83"/>
        <v>221045908.68305063</v>
      </c>
    </row>
    <row r="5340" spans="1:5" s="62" customFormat="1" ht="12.75" x14ac:dyDescent="0.2">
      <c r="A5340" s="85">
        <v>5336</v>
      </c>
      <c r="B5340" s="79">
        <f ca="1">('Activity Data'!B5346*$B$4)*'Emission Factors'!H5348</f>
        <v>149056552.52213585</v>
      </c>
      <c r="C5340" s="79">
        <f ca="1">('Activity Data'!B5346*$C$4)*'Emission Factors'!I5348</f>
        <v>68643278.903001487</v>
      </c>
      <c r="D5340" s="79">
        <f ca="1">('Activity Data'!B5346*$D$4)*'Emission Factors'!J5348</f>
        <v>21815396.440848798</v>
      </c>
      <c r="E5340" s="79">
        <f t="shared" ca="1" si="83"/>
        <v>239515227.86598614</v>
      </c>
    </row>
    <row r="5341" spans="1:5" s="62" customFormat="1" ht="12.75" x14ac:dyDescent="0.2">
      <c r="A5341" s="85">
        <v>5337</v>
      </c>
      <c r="B5341" s="79">
        <f ca="1">('Activity Data'!B5347*$B$4)*'Emission Factors'!H5349</f>
        <v>129127373.02439855</v>
      </c>
      <c r="C5341" s="79">
        <f ca="1">('Activity Data'!B5347*$C$4)*'Emission Factors'!I5349</f>
        <v>59721775.933143273</v>
      </c>
      <c r="D5341" s="79">
        <f ca="1">('Activity Data'!B5347*$D$4)*'Emission Factors'!J5349</f>
        <v>20285733.518289089</v>
      </c>
      <c r="E5341" s="79">
        <f t="shared" ca="1" si="83"/>
        <v>209134882.47583091</v>
      </c>
    </row>
    <row r="5342" spans="1:5" s="62" customFormat="1" ht="12.75" x14ac:dyDescent="0.2">
      <c r="A5342" s="85">
        <v>5338</v>
      </c>
      <c r="B5342" s="79">
        <f ca="1">('Activity Data'!B5348*$B$4)*'Emission Factors'!H5350</f>
        <v>143430195.78353319</v>
      </c>
      <c r="C5342" s="79">
        <f ca="1">('Activity Data'!B5348*$C$4)*'Emission Factors'!I5350</f>
        <v>63500386.940061219</v>
      </c>
      <c r="D5342" s="79">
        <f ca="1">('Activity Data'!B5348*$D$4)*'Emission Factors'!J5350</f>
        <v>21577730.337671325</v>
      </c>
      <c r="E5342" s="79">
        <f t="shared" ca="1" si="83"/>
        <v>228508313.06126571</v>
      </c>
    </row>
    <row r="5343" spans="1:5" s="62" customFormat="1" ht="12.75" x14ac:dyDescent="0.2">
      <c r="A5343" s="85">
        <v>5339</v>
      </c>
      <c r="B5343" s="79">
        <f ca="1">('Activity Data'!B5349*$B$4)*'Emission Factors'!H5351</f>
        <v>146511320.60097283</v>
      </c>
      <c r="C5343" s="79">
        <f ca="1">('Activity Data'!B5349*$C$4)*'Emission Factors'!I5351</f>
        <v>67342475.879375488</v>
      </c>
      <c r="D5343" s="79">
        <f ca="1">('Activity Data'!B5349*$D$4)*'Emission Factors'!J5351</f>
        <v>21674920.419394486</v>
      </c>
      <c r="E5343" s="79">
        <f t="shared" ca="1" si="83"/>
        <v>235528716.89974281</v>
      </c>
    </row>
    <row r="5344" spans="1:5" s="62" customFormat="1" ht="12.75" x14ac:dyDescent="0.2">
      <c r="A5344" s="85">
        <v>5340</v>
      </c>
      <c r="B5344" s="79">
        <f ca="1">('Activity Data'!B5350*$B$4)*'Emission Factors'!H5352</f>
        <v>158368253.98220107</v>
      </c>
      <c r="C5344" s="79">
        <f ca="1">('Activity Data'!B5350*$C$4)*'Emission Factors'!I5352</f>
        <v>77886296.847086102</v>
      </c>
      <c r="D5344" s="79">
        <f ca="1">('Activity Data'!B5350*$D$4)*'Emission Factors'!J5352</f>
        <v>24398010.006354954</v>
      </c>
      <c r="E5344" s="79">
        <f t="shared" ca="1" si="83"/>
        <v>260652560.83564213</v>
      </c>
    </row>
    <row r="5345" spans="1:5" s="62" customFormat="1" ht="12.75" x14ac:dyDescent="0.2">
      <c r="A5345" s="85">
        <v>5341</v>
      </c>
      <c r="B5345" s="79">
        <f ca="1">('Activity Data'!B5351*$B$4)*'Emission Factors'!H5353</f>
        <v>148933859.26598093</v>
      </c>
      <c r="C5345" s="79">
        <f ca="1">('Activity Data'!B5351*$C$4)*'Emission Factors'!I5353</f>
        <v>69504659.315627709</v>
      </c>
      <c r="D5345" s="79">
        <f ca="1">('Activity Data'!B5351*$D$4)*'Emission Factors'!J5353</f>
        <v>21653388.213235579</v>
      </c>
      <c r="E5345" s="79">
        <f t="shared" ca="1" si="83"/>
        <v>240091906.79484424</v>
      </c>
    </row>
    <row r="5346" spans="1:5" s="62" customFormat="1" ht="12.75" x14ac:dyDescent="0.2">
      <c r="A5346" s="85">
        <v>5342</v>
      </c>
      <c r="B5346" s="79">
        <f ca="1">('Activity Data'!B5352*$B$4)*'Emission Factors'!H5354</f>
        <v>128278125.33269052</v>
      </c>
      <c r="C5346" s="79">
        <f ca="1">('Activity Data'!B5352*$C$4)*'Emission Factors'!I5354</f>
        <v>56995026.397293337</v>
      </c>
      <c r="D5346" s="79">
        <f ca="1">('Activity Data'!B5352*$D$4)*'Emission Factors'!J5354</f>
        <v>18899205.119728282</v>
      </c>
      <c r="E5346" s="79">
        <f t="shared" ca="1" si="83"/>
        <v>204172356.84971213</v>
      </c>
    </row>
    <row r="5347" spans="1:5" s="62" customFormat="1" ht="12.75" x14ac:dyDescent="0.2">
      <c r="A5347" s="85">
        <v>5343</v>
      </c>
      <c r="B5347" s="79">
        <f ca="1">('Activity Data'!B5353*$B$4)*'Emission Factors'!H5355</f>
        <v>128043992.66662151</v>
      </c>
      <c r="C5347" s="79">
        <f ca="1">('Activity Data'!B5353*$C$4)*'Emission Factors'!I5355</f>
        <v>59546500.678260341</v>
      </c>
      <c r="D5347" s="79">
        <f ca="1">('Activity Data'!B5353*$D$4)*'Emission Factors'!J5355</f>
        <v>20357947.35187915</v>
      </c>
      <c r="E5347" s="79">
        <f t="shared" ca="1" si="83"/>
        <v>207948440.69676098</v>
      </c>
    </row>
    <row r="5348" spans="1:5" s="62" customFormat="1" ht="12.75" x14ac:dyDescent="0.2">
      <c r="A5348" s="85">
        <v>5344</v>
      </c>
      <c r="B5348" s="79">
        <f ca="1">('Activity Data'!B5354*$B$4)*'Emission Factors'!H5356</f>
        <v>151223676.70609751</v>
      </c>
      <c r="C5348" s="79">
        <f ca="1">('Activity Data'!B5354*$C$4)*'Emission Factors'!I5356</f>
        <v>72693187.573783517</v>
      </c>
      <c r="D5348" s="79">
        <f ca="1">('Activity Data'!B5354*$D$4)*'Emission Factors'!J5356</f>
        <v>23416644.233709779</v>
      </c>
      <c r="E5348" s="79">
        <f t="shared" ca="1" si="83"/>
        <v>247333508.51359081</v>
      </c>
    </row>
    <row r="5349" spans="1:5" s="62" customFormat="1" ht="12.75" x14ac:dyDescent="0.2">
      <c r="A5349" s="85">
        <v>5345</v>
      </c>
      <c r="B5349" s="79">
        <f ca="1">('Activity Data'!B5355*$B$4)*'Emission Factors'!H5357</f>
        <v>142655400.9091945</v>
      </c>
      <c r="C5349" s="79">
        <f ca="1">('Activity Data'!B5355*$C$4)*'Emission Factors'!I5357</f>
        <v>70043570.767008036</v>
      </c>
      <c r="D5349" s="79">
        <f ca="1">('Activity Data'!B5355*$D$4)*'Emission Factors'!J5357</f>
        <v>22480870.526036959</v>
      </c>
      <c r="E5349" s="79">
        <f t="shared" ca="1" si="83"/>
        <v>235179842.20223948</v>
      </c>
    </row>
    <row r="5350" spans="1:5" s="62" customFormat="1" ht="12.75" x14ac:dyDescent="0.2">
      <c r="A5350" s="85">
        <v>5346</v>
      </c>
      <c r="B5350" s="79">
        <f ca="1">('Activity Data'!B5356*$B$4)*'Emission Factors'!H5358</f>
        <v>137233862.00414935</v>
      </c>
      <c r="C5350" s="79">
        <f ca="1">('Activity Data'!B5356*$C$4)*'Emission Factors'!I5358</f>
        <v>62586115.749793746</v>
      </c>
      <c r="D5350" s="79">
        <f ca="1">('Activity Data'!B5356*$D$4)*'Emission Factors'!J5358</f>
        <v>21807968.784693755</v>
      </c>
      <c r="E5350" s="79">
        <f t="shared" ca="1" si="83"/>
        <v>221627946.53863683</v>
      </c>
    </row>
    <row r="5351" spans="1:5" s="62" customFormat="1" ht="12.75" x14ac:dyDescent="0.2">
      <c r="A5351" s="85">
        <v>5347</v>
      </c>
      <c r="B5351" s="79">
        <f ca="1">('Activity Data'!B5357*$B$4)*'Emission Factors'!H5359</f>
        <v>133534308.14361705</v>
      </c>
      <c r="C5351" s="79">
        <f ca="1">('Activity Data'!B5357*$C$4)*'Emission Factors'!I5359</f>
        <v>60878361.245860994</v>
      </c>
      <c r="D5351" s="79">
        <f ca="1">('Activity Data'!B5357*$D$4)*'Emission Factors'!J5359</f>
        <v>21298667.56293555</v>
      </c>
      <c r="E5351" s="79">
        <f t="shared" ca="1" si="83"/>
        <v>215711336.95241359</v>
      </c>
    </row>
    <row r="5352" spans="1:5" s="62" customFormat="1" ht="12.75" x14ac:dyDescent="0.2">
      <c r="A5352" s="85">
        <v>5348</v>
      </c>
      <c r="B5352" s="79">
        <f ca="1">('Activity Data'!B5358*$B$4)*'Emission Factors'!H5360</f>
        <v>157541795.88899791</v>
      </c>
      <c r="C5352" s="79">
        <f ca="1">('Activity Data'!B5358*$C$4)*'Emission Factors'!I5360</f>
        <v>75095879.698121488</v>
      </c>
      <c r="D5352" s="79">
        <f ca="1">('Activity Data'!B5358*$D$4)*'Emission Factors'!J5360</f>
        <v>24303500.567052241</v>
      </c>
      <c r="E5352" s="79">
        <f t="shared" ca="1" si="83"/>
        <v>256941176.15417165</v>
      </c>
    </row>
    <row r="5353" spans="1:5" s="62" customFormat="1" ht="12.75" x14ac:dyDescent="0.2">
      <c r="A5353" s="85">
        <v>5349</v>
      </c>
      <c r="B5353" s="79">
        <f ca="1">('Activity Data'!B5359*$B$4)*'Emission Factors'!H5361</f>
        <v>132355447.66660586</v>
      </c>
      <c r="C5353" s="79">
        <f ca="1">('Activity Data'!B5359*$C$4)*'Emission Factors'!I5361</f>
        <v>57548515.629984185</v>
      </c>
      <c r="D5353" s="79">
        <f ca="1">('Activity Data'!B5359*$D$4)*'Emission Factors'!J5361</f>
        <v>19084236.08878604</v>
      </c>
      <c r="E5353" s="79">
        <f t="shared" ca="1" si="83"/>
        <v>208988199.38537607</v>
      </c>
    </row>
    <row r="5354" spans="1:5" s="62" customFormat="1" ht="12.75" x14ac:dyDescent="0.2">
      <c r="A5354" s="85">
        <v>5350</v>
      </c>
      <c r="B5354" s="79">
        <f ca="1">('Activity Data'!B5360*$B$4)*'Emission Factors'!H5362</f>
        <v>144591136.47534165</v>
      </c>
      <c r="C5354" s="79">
        <f ca="1">('Activity Data'!B5360*$C$4)*'Emission Factors'!I5362</f>
        <v>70623863.167086005</v>
      </c>
      <c r="D5354" s="79">
        <f ca="1">('Activity Data'!B5360*$D$4)*'Emission Factors'!J5362</f>
        <v>21327538.352977213</v>
      </c>
      <c r="E5354" s="79">
        <f t="shared" ca="1" si="83"/>
        <v>236542537.99540487</v>
      </c>
    </row>
    <row r="5355" spans="1:5" s="62" customFormat="1" ht="12.75" x14ac:dyDescent="0.2">
      <c r="A5355" s="85">
        <v>5351</v>
      </c>
      <c r="B5355" s="79">
        <f ca="1">('Activity Data'!B5361*$B$4)*'Emission Factors'!H5363</f>
        <v>131723503.49500751</v>
      </c>
      <c r="C5355" s="79">
        <f ca="1">('Activity Data'!B5361*$C$4)*'Emission Factors'!I5363</f>
        <v>61432615.084339678</v>
      </c>
      <c r="D5355" s="79">
        <f ca="1">('Activity Data'!B5361*$D$4)*'Emission Factors'!J5363</f>
        <v>20623762.404176842</v>
      </c>
      <c r="E5355" s="79">
        <f t="shared" ca="1" si="83"/>
        <v>213779880.98352402</v>
      </c>
    </row>
    <row r="5356" spans="1:5" s="62" customFormat="1" ht="12.75" x14ac:dyDescent="0.2">
      <c r="A5356" s="85">
        <v>5352</v>
      </c>
      <c r="B5356" s="79">
        <f ca="1">('Activity Data'!B5362*$B$4)*'Emission Factors'!H5364</f>
        <v>142093867.45714268</v>
      </c>
      <c r="C5356" s="79">
        <f ca="1">('Activity Data'!B5362*$C$4)*'Emission Factors'!I5364</f>
        <v>70386589.456143767</v>
      </c>
      <c r="D5356" s="79">
        <f ca="1">('Activity Data'!B5362*$D$4)*'Emission Factors'!J5364</f>
        <v>22365101.753395323</v>
      </c>
      <c r="E5356" s="79">
        <f t="shared" ca="1" si="83"/>
        <v>234845558.66668177</v>
      </c>
    </row>
    <row r="5357" spans="1:5" s="62" customFormat="1" ht="12.75" x14ac:dyDescent="0.2">
      <c r="A5357" s="85">
        <v>5353</v>
      </c>
      <c r="B5357" s="79">
        <f ca="1">('Activity Data'!B5363*$B$4)*'Emission Factors'!H5365</f>
        <v>154293222.52641636</v>
      </c>
      <c r="C5357" s="79">
        <f ca="1">('Activity Data'!B5363*$C$4)*'Emission Factors'!I5365</f>
        <v>69487018.504714653</v>
      </c>
      <c r="D5357" s="79">
        <f ca="1">('Activity Data'!B5363*$D$4)*'Emission Factors'!J5365</f>
        <v>23868520.018351387</v>
      </c>
      <c r="E5357" s="79">
        <f t="shared" ca="1" si="83"/>
        <v>247648761.04948241</v>
      </c>
    </row>
    <row r="5358" spans="1:5" s="62" customFormat="1" ht="12.75" x14ac:dyDescent="0.2">
      <c r="A5358" s="85">
        <v>5354</v>
      </c>
      <c r="B5358" s="79">
        <f ca="1">('Activity Data'!B5364*$B$4)*'Emission Factors'!H5366</f>
        <v>139723332.56842837</v>
      </c>
      <c r="C5358" s="79">
        <f ca="1">('Activity Data'!B5364*$C$4)*'Emission Factors'!I5366</f>
        <v>68402379.692920089</v>
      </c>
      <c r="D5358" s="79">
        <f ca="1">('Activity Data'!B5364*$D$4)*'Emission Factors'!J5366</f>
        <v>21375025.074725099</v>
      </c>
      <c r="E5358" s="79">
        <f t="shared" ca="1" si="83"/>
        <v>229500737.33607355</v>
      </c>
    </row>
    <row r="5359" spans="1:5" s="62" customFormat="1" ht="12.75" x14ac:dyDescent="0.2">
      <c r="A5359" s="85">
        <v>5355</v>
      </c>
      <c r="B5359" s="79">
        <f ca="1">('Activity Data'!B5365*$B$4)*'Emission Factors'!H5367</f>
        <v>147333544.96668464</v>
      </c>
      <c r="C5359" s="79">
        <f ca="1">('Activity Data'!B5365*$C$4)*'Emission Factors'!I5367</f>
        <v>68190587.370405585</v>
      </c>
      <c r="D5359" s="79">
        <f ca="1">('Activity Data'!B5365*$D$4)*'Emission Factors'!J5367</f>
        <v>22620905.511374835</v>
      </c>
      <c r="E5359" s="79">
        <f t="shared" ca="1" si="83"/>
        <v>238145037.84846506</v>
      </c>
    </row>
    <row r="5360" spans="1:5" s="62" customFormat="1" ht="12.75" x14ac:dyDescent="0.2">
      <c r="A5360" s="85">
        <v>5356</v>
      </c>
      <c r="B5360" s="79">
        <f ca="1">('Activity Data'!B5366*$B$4)*'Emission Factors'!H5368</f>
        <v>130869945.8623416</v>
      </c>
      <c r="C5360" s="79">
        <f ca="1">('Activity Data'!B5366*$C$4)*'Emission Factors'!I5368</f>
        <v>63059861.741930462</v>
      </c>
      <c r="D5360" s="79">
        <f ca="1">('Activity Data'!B5366*$D$4)*'Emission Factors'!J5368</f>
        <v>20061323.080334082</v>
      </c>
      <c r="E5360" s="79">
        <f t="shared" ca="1" si="83"/>
        <v>213991130.68460613</v>
      </c>
    </row>
    <row r="5361" spans="1:5" s="62" customFormat="1" ht="12.75" x14ac:dyDescent="0.2">
      <c r="A5361" s="85">
        <v>5357</v>
      </c>
      <c r="B5361" s="79">
        <f ca="1">('Activity Data'!B5367*$B$4)*'Emission Factors'!H5369</f>
        <v>152623628.23116088</v>
      </c>
      <c r="C5361" s="79">
        <f ca="1">('Activity Data'!B5367*$C$4)*'Emission Factors'!I5369</f>
        <v>73837974.68399021</v>
      </c>
      <c r="D5361" s="79">
        <f ca="1">('Activity Data'!B5367*$D$4)*'Emission Factors'!J5369</f>
        <v>22899280.103247374</v>
      </c>
      <c r="E5361" s="79">
        <f t="shared" ca="1" si="83"/>
        <v>249360883.01839846</v>
      </c>
    </row>
    <row r="5362" spans="1:5" s="62" customFormat="1" ht="12.75" x14ac:dyDescent="0.2">
      <c r="A5362" s="85">
        <v>5358</v>
      </c>
      <c r="B5362" s="79">
        <f ca="1">('Activity Data'!B5368*$B$4)*'Emission Factors'!H5370</f>
        <v>143667306.90163445</v>
      </c>
      <c r="C5362" s="79">
        <f ca="1">('Activity Data'!B5368*$C$4)*'Emission Factors'!I5370</f>
        <v>69947871.222821623</v>
      </c>
      <c r="D5362" s="79">
        <f ca="1">('Activity Data'!B5368*$D$4)*'Emission Factors'!J5370</f>
        <v>23199983.169321734</v>
      </c>
      <c r="E5362" s="79">
        <f t="shared" ca="1" si="83"/>
        <v>236815161.29377782</v>
      </c>
    </row>
    <row r="5363" spans="1:5" s="62" customFormat="1" ht="12.75" x14ac:dyDescent="0.2">
      <c r="A5363" s="85">
        <v>5359</v>
      </c>
      <c r="B5363" s="79">
        <f ca="1">('Activity Data'!B5369*$B$4)*'Emission Factors'!H5371</f>
        <v>135787964.86961955</v>
      </c>
      <c r="C5363" s="79">
        <f ca="1">('Activity Data'!B5369*$C$4)*'Emission Factors'!I5371</f>
        <v>64105235.267009251</v>
      </c>
      <c r="D5363" s="79">
        <f ca="1">('Activity Data'!B5369*$D$4)*'Emission Factors'!J5371</f>
        <v>21284818.403439514</v>
      </c>
      <c r="E5363" s="79">
        <f t="shared" ca="1" si="83"/>
        <v>221178018.54006833</v>
      </c>
    </row>
    <row r="5364" spans="1:5" s="62" customFormat="1" ht="12.75" x14ac:dyDescent="0.2">
      <c r="A5364" s="85">
        <v>5360</v>
      </c>
      <c r="B5364" s="79">
        <f ca="1">('Activity Data'!B5370*$B$4)*'Emission Factors'!H5372</f>
        <v>146094222.05540359</v>
      </c>
      <c r="C5364" s="79">
        <f ca="1">('Activity Data'!B5370*$C$4)*'Emission Factors'!I5372</f>
        <v>66584862.876300707</v>
      </c>
      <c r="D5364" s="79">
        <f ca="1">('Activity Data'!B5370*$D$4)*'Emission Factors'!J5372</f>
        <v>22981870.500212174</v>
      </c>
      <c r="E5364" s="79">
        <f t="shared" ca="1" si="83"/>
        <v>235660955.43191645</v>
      </c>
    </row>
    <row r="5365" spans="1:5" s="62" customFormat="1" ht="12.75" x14ac:dyDescent="0.2">
      <c r="A5365" s="85">
        <v>5361</v>
      </c>
      <c r="B5365" s="79">
        <f ca="1">('Activity Data'!B5371*$B$4)*'Emission Factors'!H5373</f>
        <v>150823375.11384156</v>
      </c>
      <c r="C5365" s="79">
        <f ca="1">('Activity Data'!B5371*$C$4)*'Emission Factors'!I5373</f>
        <v>70958299.120366365</v>
      </c>
      <c r="D5365" s="79">
        <f ca="1">('Activity Data'!B5371*$D$4)*'Emission Factors'!J5373</f>
        <v>26190736.265552897</v>
      </c>
      <c r="E5365" s="79">
        <f t="shared" ca="1" si="83"/>
        <v>247972410.49976084</v>
      </c>
    </row>
    <row r="5366" spans="1:5" s="62" customFormat="1" ht="12.75" x14ac:dyDescent="0.2">
      <c r="A5366" s="85">
        <v>5362</v>
      </c>
      <c r="B5366" s="79">
        <f ca="1">('Activity Data'!B5372*$B$4)*'Emission Factors'!H5374</f>
        <v>149065944.13963118</v>
      </c>
      <c r="C5366" s="79">
        <f ca="1">('Activity Data'!B5372*$C$4)*'Emission Factors'!I5374</f>
        <v>69563675.794298574</v>
      </c>
      <c r="D5366" s="79">
        <f ca="1">('Activity Data'!B5372*$D$4)*'Emission Factors'!J5374</f>
        <v>23578927.20415777</v>
      </c>
      <c r="E5366" s="79">
        <f t="shared" ca="1" si="83"/>
        <v>242208547.13808751</v>
      </c>
    </row>
    <row r="5367" spans="1:5" s="62" customFormat="1" ht="12.75" x14ac:dyDescent="0.2">
      <c r="A5367" s="85">
        <v>5363</v>
      </c>
      <c r="B5367" s="79">
        <f ca="1">('Activity Data'!B5373*$B$4)*'Emission Factors'!H5375</f>
        <v>138613284.47510022</v>
      </c>
      <c r="C5367" s="79">
        <f ca="1">('Activity Data'!B5373*$C$4)*'Emission Factors'!I5375</f>
        <v>67744060.450375766</v>
      </c>
      <c r="D5367" s="79">
        <f ca="1">('Activity Data'!B5373*$D$4)*'Emission Factors'!J5375</f>
        <v>21753410.416280538</v>
      </c>
      <c r="E5367" s="79">
        <f t="shared" ca="1" si="83"/>
        <v>228110755.34175652</v>
      </c>
    </row>
    <row r="5368" spans="1:5" s="62" customFormat="1" ht="12.75" x14ac:dyDescent="0.2">
      <c r="A5368" s="85">
        <v>5364</v>
      </c>
      <c r="B5368" s="79">
        <f ca="1">('Activity Data'!B5374*$B$4)*'Emission Factors'!H5376</f>
        <v>113314755.36000219</v>
      </c>
      <c r="C5368" s="79">
        <f ca="1">('Activity Data'!B5374*$C$4)*'Emission Factors'!I5376</f>
        <v>50346536.747533128</v>
      </c>
      <c r="D5368" s="79">
        <f ca="1">('Activity Data'!B5374*$D$4)*'Emission Factors'!J5376</f>
        <v>17132264.962841175</v>
      </c>
      <c r="E5368" s="79">
        <f t="shared" ca="1" si="83"/>
        <v>180793557.07037649</v>
      </c>
    </row>
    <row r="5369" spans="1:5" s="62" customFormat="1" ht="12.75" x14ac:dyDescent="0.2">
      <c r="A5369" s="85">
        <v>5365</v>
      </c>
      <c r="B5369" s="79">
        <f ca="1">('Activity Data'!B5375*$B$4)*'Emission Factors'!H5377</f>
        <v>137250555.0189476</v>
      </c>
      <c r="C5369" s="79">
        <f ca="1">('Activity Data'!B5375*$C$4)*'Emission Factors'!I5377</f>
        <v>61516868.117375836</v>
      </c>
      <c r="D5369" s="79">
        <f ca="1">('Activity Data'!B5375*$D$4)*'Emission Factors'!J5377</f>
        <v>21559236.793086391</v>
      </c>
      <c r="E5369" s="79">
        <f t="shared" ca="1" si="83"/>
        <v>220326659.92940983</v>
      </c>
    </row>
    <row r="5370" spans="1:5" s="62" customFormat="1" ht="12.75" x14ac:dyDescent="0.2">
      <c r="A5370" s="85">
        <v>5366</v>
      </c>
      <c r="B5370" s="79">
        <f ca="1">('Activity Data'!B5376*$B$4)*'Emission Factors'!H5378</f>
        <v>146669927.55217212</v>
      </c>
      <c r="C5370" s="79">
        <f ca="1">('Activity Data'!B5376*$C$4)*'Emission Factors'!I5378</f>
        <v>67004211.662941776</v>
      </c>
      <c r="D5370" s="79">
        <f ca="1">('Activity Data'!B5376*$D$4)*'Emission Factors'!J5378</f>
        <v>21583148.686405413</v>
      </c>
      <c r="E5370" s="79">
        <f t="shared" ca="1" si="83"/>
        <v>235257287.90151933</v>
      </c>
    </row>
    <row r="5371" spans="1:5" s="62" customFormat="1" ht="12.75" x14ac:dyDescent="0.2">
      <c r="A5371" s="85">
        <v>5367</v>
      </c>
      <c r="B5371" s="79">
        <f ca="1">('Activity Data'!B5377*$B$4)*'Emission Factors'!H5379</f>
        <v>139909035.68252444</v>
      </c>
      <c r="C5371" s="79">
        <f ca="1">('Activity Data'!B5377*$C$4)*'Emission Factors'!I5379</f>
        <v>65427856.650005199</v>
      </c>
      <c r="D5371" s="79">
        <f ca="1">('Activity Data'!B5377*$D$4)*'Emission Factors'!J5379</f>
        <v>21018533.903646957</v>
      </c>
      <c r="E5371" s="79">
        <f t="shared" ca="1" si="83"/>
        <v>226355426.23617658</v>
      </c>
    </row>
    <row r="5372" spans="1:5" s="62" customFormat="1" ht="12.75" x14ac:dyDescent="0.2">
      <c r="A5372" s="85">
        <v>5368</v>
      </c>
      <c r="B5372" s="79">
        <f ca="1">('Activity Data'!B5378*$B$4)*'Emission Factors'!H5380</f>
        <v>149985383.68041208</v>
      </c>
      <c r="C5372" s="79">
        <f ca="1">('Activity Data'!B5378*$C$4)*'Emission Factors'!I5380</f>
        <v>73950374.607620806</v>
      </c>
      <c r="D5372" s="79">
        <f ca="1">('Activity Data'!B5378*$D$4)*'Emission Factors'!J5380</f>
        <v>23202037.26784572</v>
      </c>
      <c r="E5372" s="79">
        <f t="shared" ca="1" si="83"/>
        <v>247137795.55587861</v>
      </c>
    </row>
    <row r="5373" spans="1:5" s="62" customFormat="1" ht="12.75" x14ac:dyDescent="0.2">
      <c r="A5373" s="85">
        <v>5369</v>
      </c>
      <c r="B5373" s="79">
        <f ca="1">('Activity Data'!B5379*$B$4)*'Emission Factors'!H5381</f>
        <v>148202533.8174732</v>
      </c>
      <c r="C5373" s="79">
        <f ca="1">('Activity Data'!B5379*$C$4)*'Emission Factors'!I5381</f>
        <v>65945205.103510231</v>
      </c>
      <c r="D5373" s="79">
        <f ca="1">('Activity Data'!B5379*$D$4)*'Emission Factors'!J5381</f>
        <v>22439051.27426229</v>
      </c>
      <c r="E5373" s="79">
        <f t="shared" ca="1" si="83"/>
        <v>236586790.19524571</v>
      </c>
    </row>
    <row r="5374" spans="1:5" s="62" customFormat="1" ht="12.75" x14ac:dyDescent="0.2">
      <c r="A5374" s="85">
        <v>5370</v>
      </c>
      <c r="B5374" s="79">
        <f ca="1">('Activity Data'!B5380*$B$4)*'Emission Factors'!H5382</f>
        <v>124616743.85359001</v>
      </c>
      <c r="C5374" s="79">
        <f ca="1">('Activity Data'!B5380*$C$4)*'Emission Factors'!I5382</f>
        <v>63697728.649377175</v>
      </c>
      <c r="D5374" s="79">
        <f ca="1">('Activity Data'!B5380*$D$4)*'Emission Factors'!J5382</f>
        <v>19035814.070889201</v>
      </c>
      <c r="E5374" s="79">
        <f t="shared" ca="1" si="83"/>
        <v>207350286.57385638</v>
      </c>
    </row>
    <row r="5375" spans="1:5" s="62" customFormat="1" ht="12.75" x14ac:dyDescent="0.2">
      <c r="A5375" s="85">
        <v>5371</v>
      </c>
      <c r="B5375" s="79">
        <f ca="1">('Activity Data'!B5381*$B$4)*'Emission Factors'!H5383</f>
        <v>151287719.25157613</v>
      </c>
      <c r="C5375" s="79">
        <f ca="1">('Activity Data'!B5381*$C$4)*'Emission Factors'!I5383</f>
        <v>71695286.440949604</v>
      </c>
      <c r="D5375" s="79">
        <f ca="1">('Activity Data'!B5381*$D$4)*'Emission Factors'!J5383</f>
        <v>23693847.935293201</v>
      </c>
      <c r="E5375" s="79">
        <f t="shared" ca="1" si="83"/>
        <v>246676853.62781894</v>
      </c>
    </row>
    <row r="5376" spans="1:5" s="62" customFormat="1" ht="12.75" x14ac:dyDescent="0.2">
      <c r="A5376" s="85">
        <v>5372</v>
      </c>
      <c r="B5376" s="79">
        <f ca="1">('Activity Data'!B5382*$B$4)*'Emission Factors'!H5384</f>
        <v>158995092.04111826</v>
      </c>
      <c r="C5376" s="79">
        <f ca="1">('Activity Data'!B5382*$C$4)*'Emission Factors'!I5384</f>
        <v>77645821.804942071</v>
      </c>
      <c r="D5376" s="79">
        <f ca="1">('Activity Data'!B5382*$D$4)*'Emission Factors'!J5384</f>
        <v>23917755.234014336</v>
      </c>
      <c r="E5376" s="79">
        <f t="shared" ca="1" si="83"/>
        <v>260558669.08007467</v>
      </c>
    </row>
    <row r="5377" spans="1:5" s="62" customFormat="1" ht="12.75" x14ac:dyDescent="0.2">
      <c r="A5377" s="85">
        <v>5373</v>
      </c>
      <c r="B5377" s="79">
        <f ca="1">('Activity Data'!B5383*$B$4)*'Emission Factors'!H5385</f>
        <v>128684040.76649731</v>
      </c>
      <c r="C5377" s="79">
        <f ca="1">('Activity Data'!B5383*$C$4)*'Emission Factors'!I5385</f>
        <v>60335469.336153418</v>
      </c>
      <c r="D5377" s="79">
        <f ca="1">('Activity Data'!B5383*$D$4)*'Emission Factors'!J5385</f>
        <v>19467207.407978833</v>
      </c>
      <c r="E5377" s="79">
        <f t="shared" ca="1" si="83"/>
        <v>208486717.51062956</v>
      </c>
    </row>
    <row r="5378" spans="1:5" s="62" customFormat="1" ht="12.75" x14ac:dyDescent="0.2">
      <c r="A5378" s="85">
        <v>5374</v>
      </c>
      <c r="B5378" s="79">
        <f ca="1">('Activity Data'!B5384*$B$4)*'Emission Factors'!H5386</f>
        <v>133683617.26027428</v>
      </c>
      <c r="C5378" s="79">
        <f ca="1">('Activity Data'!B5384*$C$4)*'Emission Factors'!I5386</f>
        <v>61101492.978531979</v>
      </c>
      <c r="D5378" s="79">
        <f ca="1">('Activity Data'!B5384*$D$4)*'Emission Factors'!J5386</f>
        <v>21931951.722574156</v>
      </c>
      <c r="E5378" s="79">
        <f t="shared" ca="1" si="83"/>
        <v>216717061.96138039</v>
      </c>
    </row>
    <row r="5379" spans="1:5" s="62" customFormat="1" ht="12.75" x14ac:dyDescent="0.2">
      <c r="A5379" s="85">
        <v>5375</v>
      </c>
      <c r="B5379" s="79">
        <f ca="1">('Activity Data'!B5385*$B$4)*'Emission Factors'!H5387</f>
        <v>136880318.95892003</v>
      </c>
      <c r="C5379" s="79">
        <f ca="1">('Activity Data'!B5385*$C$4)*'Emission Factors'!I5387</f>
        <v>59998127.960809492</v>
      </c>
      <c r="D5379" s="79">
        <f ca="1">('Activity Data'!B5385*$D$4)*'Emission Factors'!J5387</f>
        <v>21058558.140895326</v>
      </c>
      <c r="E5379" s="79">
        <f t="shared" ca="1" si="83"/>
        <v>217937005.06062487</v>
      </c>
    </row>
    <row r="5380" spans="1:5" s="62" customFormat="1" ht="12.75" x14ac:dyDescent="0.2">
      <c r="A5380" s="85">
        <v>5376</v>
      </c>
      <c r="B5380" s="79">
        <f ca="1">('Activity Data'!B5386*$B$4)*'Emission Factors'!H5388</f>
        <v>134562364.31525367</v>
      </c>
      <c r="C5380" s="79">
        <f ca="1">('Activity Data'!B5386*$C$4)*'Emission Factors'!I5388</f>
        <v>64397326.718555391</v>
      </c>
      <c r="D5380" s="79">
        <f ca="1">('Activity Data'!B5386*$D$4)*'Emission Factors'!J5388</f>
        <v>19683411.617948014</v>
      </c>
      <c r="E5380" s="79">
        <f t="shared" ca="1" si="83"/>
        <v>218643102.65175709</v>
      </c>
    </row>
    <row r="5381" spans="1:5" s="62" customFormat="1" ht="12.75" x14ac:dyDescent="0.2">
      <c r="A5381" s="85">
        <v>5377</v>
      </c>
      <c r="B5381" s="79">
        <f ca="1">('Activity Data'!B5387*$B$4)*'Emission Factors'!H5389</f>
        <v>149752629.91379476</v>
      </c>
      <c r="C5381" s="79">
        <f ca="1">('Activity Data'!B5387*$C$4)*'Emission Factors'!I5389</f>
        <v>68348618.866535217</v>
      </c>
      <c r="D5381" s="79">
        <f ca="1">('Activity Data'!B5387*$D$4)*'Emission Factors'!J5389</f>
        <v>22281241.547300894</v>
      </c>
      <c r="E5381" s="79">
        <f t="shared" ref="E5381:E5444" ca="1" si="84">SUM(B5381:D5381)</f>
        <v>240382490.32763088</v>
      </c>
    </row>
    <row r="5382" spans="1:5" s="62" customFormat="1" ht="12.75" x14ac:dyDescent="0.2">
      <c r="A5382" s="85">
        <v>5378</v>
      </c>
      <c r="B5382" s="79">
        <f ca="1">('Activity Data'!B5388*$B$4)*'Emission Factors'!H5390</f>
        <v>117829465.70470808</v>
      </c>
      <c r="C5382" s="79">
        <f ca="1">('Activity Data'!B5388*$C$4)*'Emission Factors'!I5390</f>
        <v>57429040.820812389</v>
      </c>
      <c r="D5382" s="79">
        <f ca="1">('Activity Data'!B5388*$D$4)*'Emission Factors'!J5390</f>
        <v>17875736.41713715</v>
      </c>
      <c r="E5382" s="79">
        <f t="shared" ca="1" si="84"/>
        <v>193134242.94265762</v>
      </c>
    </row>
    <row r="5383" spans="1:5" s="62" customFormat="1" ht="12.75" x14ac:dyDescent="0.2">
      <c r="A5383" s="85">
        <v>5379</v>
      </c>
      <c r="B5383" s="79">
        <f ca="1">('Activity Data'!B5389*$B$4)*'Emission Factors'!H5391</f>
        <v>142758849.99066859</v>
      </c>
      <c r="C5383" s="79">
        <f ca="1">('Activity Data'!B5389*$C$4)*'Emission Factors'!I5391</f>
        <v>65728841.612491131</v>
      </c>
      <c r="D5383" s="79">
        <f ca="1">('Activity Data'!B5389*$D$4)*'Emission Factors'!J5391</f>
        <v>22485161.488688707</v>
      </c>
      <c r="E5383" s="79">
        <f t="shared" ca="1" si="84"/>
        <v>230972853.09184843</v>
      </c>
    </row>
    <row r="5384" spans="1:5" s="62" customFormat="1" ht="12.75" x14ac:dyDescent="0.2">
      <c r="A5384" s="85">
        <v>5380</v>
      </c>
      <c r="B5384" s="79">
        <f ca="1">('Activity Data'!B5390*$B$4)*'Emission Factors'!H5392</f>
        <v>125042266.08110096</v>
      </c>
      <c r="C5384" s="79">
        <f ca="1">('Activity Data'!B5390*$C$4)*'Emission Factors'!I5392</f>
        <v>62879423.572504915</v>
      </c>
      <c r="D5384" s="79">
        <f ca="1">('Activity Data'!B5390*$D$4)*'Emission Factors'!J5392</f>
        <v>18987646.328170504</v>
      </c>
      <c r="E5384" s="79">
        <f t="shared" ca="1" si="84"/>
        <v>206909335.98177639</v>
      </c>
    </row>
    <row r="5385" spans="1:5" s="62" customFormat="1" ht="12.75" x14ac:dyDescent="0.2">
      <c r="A5385" s="85">
        <v>5381</v>
      </c>
      <c r="B5385" s="79">
        <f ca="1">('Activity Data'!B5391*$B$4)*'Emission Factors'!H5393</f>
        <v>128219266.61627033</v>
      </c>
      <c r="C5385" s="79">
        <f ca="1">('Activity Data'!B5391*$C$4)*'Emission Factors'!I5393</f>
        <v>64859775.532415584</v>
      </c>
      <c r="D5385" s="79">
        <f ca="1">('Activity Data'!B5391*$D$4)*'Emission Factors'!J5393</f>
        <v>21002265.553504609</v>
      </c>
      <c r="E5385" s="79">
        <f t="shared" ca="1" si="84"/>
        <v>214081307.70219055</v>
      </c>
    </row>
    <row r="5386" spans="1:5" s="62" customFormat="1" ht="12.75" x14ac:dyDescent="0.2">
      <c r="A5386" s="85">
        <v>5382</v>
      </c>
      <c r="B5386" s="79">
        <f ca="1">('Activity Data'!B5392*$B$4)*'Emission Factors'!H5394</f>
        <v>137577068.43369922</v>
      </c>
      <c r="C5386" s="79">
        <f ca="1">('Activity Data'!B5392*$C$4)*'Emission Factors'!I5394</f>
        <v>62855064.996553488</v>
      </c>
      <c r="D5386" s="79">
        <f ca="1">('Activity Data'!B5392*$D$4)*'Emission Factors'!J5394</f>
        <v>22150451.367443524</v>
      </c>
      <c r="E5386" s="79">
        <f t="shared" ca="1" si="84"/>
        <v>222582584.79769623</v>
      </c>
    </row>
    <row r="5387" spans="1:5" s="62" customFormat="1" ht="12.75" x14ac:dyDescent="0.2">
      <c r="A5387" s="85">
        <v>5383</v>
      </c>
      <c r="B5387" s="79">
        <f ca="1">('Activity Data'!B5393*$B$4)*'Emission Factors'!H5395</f>
        <v>153967653.03423178</v>
      </c>
      <c r="C5387" s="79">
        <f ca="1">('Activity Data'!B5393*$C$4)*'Emission Factors'!I5395</f>
        <v>66322990.414976992</v>
      </c>
      <c r="D5387" s="79">
        <f ca="1">('Activity Data'!B5393*$D$4)*'Emission Factors'!J5395</f>
        <v>24392562.44946079</v>
      </c>
      <c r="E5387" s="79">
        <f t="shared" ca="1" si="84"/>
        <v>244683205.89866954</v>
      </c>
    </row>
    <row r="5388" spans="1:5" s="62" customFormat="1" ht="12.75" x14ac:dyDescent="0.2">
      <c r="A5388" s="85">
        <v>5384</v>
      </c>
      <c r="B5388" s="79">
        <f ca="1">('Activity Data'!B5394*$B$4)*'Emission Factors'!H5396</f>
        <v>131156764.94236618</v>
      </c>
      <c r="C5388" s="79">
        <f ca="1">('Activity Data'!B5394*$C$4)*'Emission Factors'!I5396</f>
        <v>60956044.799576253</v>
      </c>
      <c r="D5388" s="79">
        <f ca="1">('Activity Data'!B5394*$D$4)*'Emission Factors'!J5396</f>
        <v>19931680.406037655</v>
      </c>
      <c r="E5388" s="79">
        <f t="shared" ca="1" si="84"/>
        <v>212044490.14798009</v>
      </c>
    </row>
    <row r="5389" spans="1:5" s="62" customFormat="1" ht="12.75" x14ac:dyDescent="0.2">
      <c r="A5389" s="85">
        <v>5385</v>
      </c>
      <c r="B5389" s="79">
        <f ca="1">('Activity Data'!B5395*$B$4)*'Emission Factors'!H5397</f>
        <v>147530847.65840361</v>
      </c>
      <c r="C5389" s="79">
        <f ca="1">('Activity Data'!B5395*$C$4)*'Emission Factors'!I5397</f>
        <v>68026104.572276905</v>
      </c>
      <c r="D5389" s="79">
        <f ca="1">('Activity Data'!B5395*$D$4)*'Emission Factors'!J5397</f>
        <v>21771758.170896139</v>
      </c>
      <c r="E5389" s="79">
        <f t="shared" ca="1" si="84"/>
        <v>237328710.40157667</v>
      </c>
    </row>
    <row r="5390" spans="1:5" s="62" customFormat="1" ht="12.75" x14ac:dyDescent="0.2">
      <c r="A5390" s="85">
        <v>5386</v>
      </c>
      <c r="B5390" s="79">
        <f ca="1">('Activity Data'!B5396*$B$4)*'Emission Factors'!H5398</f>
        <v>141080637.25783753</v>
      </c>
      <c r="C5390" s="79">
        <f ca="1">('Activity Data'!B5396*$C$4)*'Emission Factors'!I5398</f>
        <v>69024198.528074637</v>
      </c>
      <c r="D5390" s="79">
        <f ca="1">('Activity Data'!B5396*$D$4)*'Emission Factors'!J5398</f>
        <v>21355149.501910474</v>
      </c>
      <c r="E5390" s="79">
        <f t="shared" ca="1" si="84"/>
        <v>231459985.28782263</v>
      </c>
    </row>
    <row r="5391" spans="1:5" s="62" customFormat="1" ht="12.75" x14ac:dyDescent="0.2">
      <c r="A5391" s="85">
        <v>5387</v>
      </c>
      <c r="B5391" s="79">
        <f ca="1">('Activity Data'!B5397*$B$4)*'Emission Factors'!H5399</f>
        <v>134029413.73652028</v>
      </c>
      <c r="C5391" s="79">
        <f ca="1">('Activity Data'!B5397*$C$4)*'Emission Factors'!I5399</f>
        <v>61607807.795291364</v>
      </c>
      <c r="D5391" s="79">
        <f ca="1">('Activity Data'!B5397*$D$4)*'Emission Factors'!J5399</f>
        <v>20032687.475333028</v>
      </c>
      <c r="E5391" s="79">
        <f t="shared" ca="1" si="84"/>
        <v>215669909.00714469</v>
      </c>
    </row>
    <row r="5392" spans="1:5" s="62" customFormat="1" ht="12.75" x14ac:dyDescent="0.2">
      <c r="A5392" s="85">
        <v>5388</v>
      </c>
      <c r="B5392" s="79">
        <f ca="1">('Activity Data'!B5398*$B$4)*'Emission Factors'!H5400</f>
        <v>137757545.43786561</v>
      </c>
      <c r="C5392" s="79">
        <f ca="1">('Activity Data'!B5398*$C$4)*'Emission Factors'!I5400</f>
        <v>62000845.506665476</v>
      </c>
      <c r="D5392" s="79">
        <f ca="1">('Activity Data'!B5398*$D$4)*'Emission Factors'!J5400</f>
        <v>20471744.378874201</v>
      </c>
      <c r="E5392" s="79">
        <f t="shared" ca="1" si="84"/>
        <v>220230135.3234053</v>
      </c>
    </row>
    <row r="5393" spans="1:5" s="62" customFormat="1" ht="12.75" x14ac:dyDescent="0.2">
      <c r="A5393" s="85">
        <v>5389</v>
      </c>
      <c r="B5393" s="79">
        <f ca="1">('Activity Data'!B5399*$B$4)*'Emission Factors'!H5401</f>
        <v>140091783.18653002</v>
      </c>
      <c r="C5393" s="79">
        <f ca="1">('Activity Data'!B5399*$C$4)*'Emission Factors'!I5401</f>
        <v>66318777.212638006</v>
      </c>
      <c r="D5393" s="79">
        <f ca="1">('Activity Data'!B5399*$D$4)*'Emission Factors'!J5401</f>
        <v>22100794.176459424</v>
      </c>
      <c r="E5393" s="79">
        <f t="shared" ca="1" si="84"/>
        <v>228511354.57562745</v>
      </c>
    </row>
    <row r="5394" spans="1:5" s="62" customFormat="1" ht="12.75" x14ac:dyDescent="0.2">
      <c r="A5394" s="85">
        <v>5390</v>
      </c>
      <c r="B5394" s="79">
        <f ca="1">('Activity Data'!B5400*$B$4)*'Emission Factors'!H5402</f>
        <v>147682046.6927104</v>
      </c>
      <c r="C5394" s="79">
        <f ca="1">('Activity Data'!B5400*$C$4)*'Emission Factors'!I5402</f>
        <v>67505875.414514676</v>
      </c>
      <c r="D5394" s="79">
        <f ca="1">('Activity Data'!B5400*$D$4)*'Emission Factors'!J5402</f>
        <v>22315866.434890911</v>
      </c>
      <c r="E5394" s="79">
        <f t="shared" ca="1" si="84"/>
        <v>237503788.54211599</v>
      </c>
    </row>
    <row r="5395" spans="1:5" s="62" customFormat="1" ht="12.75" x14ac:dyDescent="0.2">
      <c r="A5395" s="85">
        <v>5391</v>
      </c>
      <c r="B5395" s="79">
        <f ca="1">('Activity Data'!B5401*$B$4)*'Emission Factors'!H5403</f>
        <v>137582564.96908554</v>
      </c>
      <c r="C5395" s="79">
        <f ca="1">('Activity Data'!B5401*$C$4)*'Emission Factors'!I5403</f>
        <v>62960888.165738203</v>
      </c>
      <c r="D5395" s="79">
        <f ca="1">('Activity Data'!B5401*$D$4)*'Emission Factors'!J5403</f>
        <v>21174221.249675211</v>
      </c>
      <c r="E5395" s="79">
        <f t="shared" ca="1" si="84"/>
        <v>221717674.38449895</v>
      </c>
    </row>
    <row r="5396" spans="1:5" s="62" customFormat="1" ht="12.75" x14ac:dyDescent="0.2">
      <c r="A5396" s="85">
        <v>5392</v>
      </c>
      <c r="B5396" s="79">
        <f ca="1">('Activity Data'!B5402*$B$4)*'Emission Factors'!H5404</f>
        <v>120401961.26747444</v>
      </c>
      <c r="C5396" s="79">
        <f ca="1">('Activity Data'!B5402*$C$4)*'Emission Factors'!I5404</f>
        <v>54071636.003913105</v>
      </c>
      <c r="D5396" s="79">
        <f ca="1">('Activity Data'!B5402*$D$4)*'Emission Factors'!J5404</f>
        <v>18369209.191903476</v>
      </c>
      <c r="E5396" s="79">
        <f t="shared" ca="1" si="84"/>
        <v>192842806.46329102</v>
      </c>
    </row>
    <row r="5397" spans="1:5" s="62" customFormat="1" ht="12.75" x14ac:dyDescent="0.2">
      <c r="A5397" s="85">
        <v>5393</v>
      </c>
      <c r="B5397" s="79">
        <f ca="1">('Activity Data'!B5403*$B$4)*'Emission Factors'!H5405</f>
        <v>155910897.21010479</v>
      </c>
      <c r="C5397" s="79">
        <f ca="1">('Activity Data'!B5403*$C$4)*'Emission Factors'!I5405</f>
        <v>73007535.015672073</v>
      </c>
      <c r="D5397" s="79">
        <f ca="1">('Activity Data'!B5403*$D$4)*'Emission Factors'!J5405</f>
        <v>25725003.493802264</v>
      </c>
      <c r="E5397" s="79">
        <f t="shared" ca="1" si="84"/>
        <v>254643435.7195791</v>
      </c>
    </row>
    <row r="5398" spans="1:5" s="62" customFormat="1" ht="12.75" x14ac:dyDescent="0.2">
      <c r="A5398" s="85">
        <v>5394</v>
      </c>
      <c r="B5398" s="79">
        <f ca="1">('Activity Data'!B5404*$B$4)*'Emission Factors'!H5406</f>
        <v>130219028.45484029</v>
      </c>
      <c r="C5398" s="79">
        <f ca="1">('Activity Data'!B5404*$C$4)*'Emission Factors'!I5406</f>
        <v>59579254.279616304</v>
      </c>
      <c r="D5398" s="79">
        <f ca="1">('Activity Data'!B5404*$D$4)*'Emission Factors'!J5406</f>
        <v>20917017.969556116</v>
      </c>
      <c r="E5398" s="79">
        <f t="shared" ca="1" si="84"/>
        <v>210715300.70401272</v>
      </c>
    </row>
    <row r="5399" spans="1:5" s="62" customFormat="1" ht="12.75" x14ac:dyDescent="0.2">
      <c r="A5399" s="85">
        <v>5395</v>
      </c>
      <c r="B5399" s="79">
        <f ca="1">('Activity Data'!B5405*$B$4)*'Emission Factors'!H5407</f>
        <v>147350856.56620088</v>
      </c>
      <c r="C5399" s="79">
        <f ca="1">('Activity Data'!B5405*$C$4)*'Emission Factors'!I5407</f>
        <v>70842297.788432091</v>
      </c>
      <c r="D5399" s="79">
        <f ca="1">('Activity Data'!B5405*$D$4)*'Emission Factors'!J5407</f>
        <v>23626750.945587296</v>
      </c>
      <c r="E5399" s="79">
        <f t="shared" ca="1" si="84"/>
        <v>241819905.30022028</v>
      </c>
    </row>
    <row r="5400" spans="1:5" s="62" customFormat="1" ht="12.75" x14ac:dyDescent="0.2">
      <c r="A5400" s="85">
        <v>5396</v>
      </c>
      <c r="B5400" s="79">
        <f ca="1">('Activity Data'!B5406*$B$4)*'Emission Factors'!H5408</f>
        <v>129761707.05529512</v>
      </c>
      <c r="C5400" s="79">
        <f ca="1">('Activity Data'!B5406*$C$4)*'Emission Factors'!I5408</f>
        <v>58318413.901171632</v>
      </c>
      <c r="D5400" s="79">
        <f ca="1">('Activity Data'!B5406*$D$4)*'Emission Factors'!J5408</f>
        <v>20318022.742118068</v>
      </c>
      <c r="E5400" s="79">
        <f t="shared" ca="1" si="84"/>
        <v>208398143.69858482</v>
      </c>
    </row>
    <row r="5401" spans="1:5" s="62" customFormat="1" ht="12.75" x14ac:dyDescent="0.2">
      <c r="A5401" s="85">
        <v>5397</v>
      </c>
      <c r="B5401" s="79">
        <f ca="1">('Activity Data'!B5407*$B$4)*'Emission Factors'!H5409</f>
        <v>127457338.32381643</v>
      </c>
      <c r="C5401" s="79">
        <f ca="1">('Activity Data'!B5407*$C$4)*'Emission Factors'!I5409</f>
        <v>59442572.420415074</v>
      </c>
      <c r="D5401" s="79">
        <f ca="1">('Activity Data'!B5407*$D$4)*'Emission Factors'!J5409</f>
        <v>21582190.232379369</v>
      </c>
      <c r="E5401" s="79">
        <f t="shared" ca="1" si="84"/>
        <v>208482100.9766109</v>
      </c>
    </row>
    <row r="5402" spans="1:5" s="62" customFormat="1" ht="12.75" x14ac:dyDescent="0.2">
      <c r="A5402" s="85">
        <v>5398</v>
      </c>
      <c r="B5402" s="79">
        <f ca="1">('Activity Data'!B5408*$B$4)*'Emission Factors'!H5410</f>
        <v>142295225.65626237</v>
      </c>
      <c r="C5402" s="79">
        <f ca="1">('Activity Data'!B5408*$C$4)*'Emission Factors'!I5410</f>
        <v>62606888.657170437</v>
      </c>
      <c r="D5402" s="79">
        <f ca="1">('Activity Data'!B5408*$D$4)*'Emission Factors'!J5410</f>
        <v>21821995.570116322</v>
      </c>
      <c r="E5402" s="79">
        <f t="shared" ca="1" si="84"/>
        <v>226724109.88354912</v>
      </c>
    </row>
    <row r="5403" spans="1:5" s="62" customFormat="1" ht="12.75" x14ac:dyDescent="0.2">
      <c r="A5403" s="85">
        <v>5399</v>
      </c>
      <c r="B5403" s="79">
        <f ca="1">('Activity Data'!B5409*$B$4)*'Emission Factors'!H5411</f>
        <v>157761610.3957417</v>
      </c>
      <c r="C5403" s="79">
        <f ca="1">('Activity Data'!B5409*$C$4)*'Emission Factors'!I5411</f>
        <v>71635083.924777105</v>
      </c>
      <c r="D5403" s="79">
        <f ca="1">('Activity Data'!B5409*$D$4)*'Emission Factors'!J5411</f>
        <v>24499583.625450216</v>
      </c>
      <c r="E5403" s="79">
        <f t="shared" ca="1" si="84"/>
        <v>253896277.94596902</v>
      </c>
    </row>
    <row r="5404" spans="1:5" s="62" customFormat="1" ht="12.75" x14ac:dyDescent="0.2">
      <c r="A5404" s="85">
        <v>5400</v>
      </c>
      <c r="B5404" s="79">
        <f ca="1">('Activity Data'!B5410*$B$4)*'Emission Factors'!H5412</f>
        <v>136720838.45792902</v>
      </c>
      <c r="C5404" s="79">
        <f ca="1">('Activity Data'!B5410*$C$4)*'Emission Factors'!I5412</f>
        <v>63692172.990878917</v>
      </c>
      <c r="D5404" s="79">
        <f ca="1">('Activity Data'!B5410*$D$4)*'Emission Factors'!J5412</f>
        <v>20285854.277124133</v>
      </c>
      <c r="E5404" s="79">
        <f t="shared" ca="1" si="84"/>
        <v>220698865.72593206</v>
      </c>
    </row>
    <row r="5405" spans="1:5" s="62" customFormat="1" ht="12.75" x14ac:dyDescent="0.2">
      <c r="A5405" s="85">
        <v>5401</v>
      </c>
      <c r="B5405" s="79">
        <f ca="1">('Activity Data'!B5411*$B$4)*'Emission Factors'!H5413</f>
        <v>138268171.26042956</v>
      </c>
      <c r="C5405" s="79">
        <f ca="1">('Activity Data'!B5411*$C$4)*'Emission Factors'!I5413</f>
        <v>64180665.043170609</v>
      </c>
      <c r="D5405" s="79">
        <f ca="1">('Activity Data'!B5411*$D$4)*'Emission Factors'!J5413</f>
        <v>20990116.358149331</v>
      </c>
      <c r="E5405" s="79">
        <f t="shared" ca="1" si="84"/>
        <v>223438952.66174948</v>
      </c>
    </row>
    <row r="5406" spans="1:5" s="62" customFormat="1" ht="12.75" x14ac:dyDescent="0.2">
      <c r="A5406" s="85">
        <v>5402</v>
      </c>
      <c r="B5406" s="79">
        <f ca="1">('Activity Data'!B5412*$B$4)*'Emission Factors'!H5414</f>
        <v>123171797.47049008</v>
      </c>
      <c r="C5406" s="79">
        <f ca="1">('Activity Data'!B5412*$C$4)*'Emission Factors'!I5414</f>
        <v>55682034.666081578</v>
      </c>
      <c r="D5406" s="79">
        <f ca="1">('Activity Data'!B5412*$D$4)*'Emission Factors'!J5414</f>
        <v>19277788.686948456</v>
      </c>
      <c r="E5406" s="79">
        <f t="shared" ca="1" si="84"/>
        <v>198131620.82352009</v>
      </c>
    </row>
    <row r="5407" spans="1:5" s="62" customFormat="1" ht="12.75" x14ac:dyDescent="0.2">
      <c r="A5407" s="85">
        <v>5403</v>
      </c>
      <c r="B5407" s="79">
        <f ca="1">('Activity Data'!B5413*$B$4)*'Emission Factors'!H5415</f>
        <v>140316118.08995774</v>
      </c>
      <c r="C5407" s="79">
        <f ca="1">('Activity Data'!B5413*$C$4)*'Emission Factors'!I5415</f>
        <v>68692413.7014094</v>
      </c>
      <c r="D5407" s="79">
        <f ca="1">('Activity Data'!B5413*$D$4)*'Emission Factors'!J5415</f>
        <v>21204539.43624682</v>
      </c>
      <c r="E5407" s="79">
        <f t="shared" ca="1" si="84"/>
        <v>230213071.22761396</v>
      </c>
    </row>
    <row r="5408" spans="1:5" s="62" customFormat="1" ht="12.75" x14ac:dyDescent="0.2">
      <c r="A5408" s="85">
        <v>5404</v>
      </c>
      <c r="B5408" s="79">
        <f ca="1">('Activity Data'!B5414*$B$4)*'Emission Factors'!H5416</f>
        <v>146089900.51910308</v>
      </c>
      <c r="C5408" s="79">
        <f ca="1">('Activity Data'!B5414*$C$4)*'Emission Factors'!I5416</f>
        <v>70413460.59492445</v>
      </c>
      <c r="D5408" s="79">
        <f ca="1">('Activity Data'!B5414*$D$4)*'Emission Factors'!J5416</f>
        <v>20623321.568645168</v>
      </c>
      <c r="E5408" s="79">
        <f t="shared" ca="1" si="84"/>
        <v>237126682.68267271</v>
      </c>
    </row>
    <row r="5409" spans="1:5" s="62" customFormat="1" ht="12.75" x14ac:dyDescent="0.2">
      <c r="A5409" s="85">
        <v>5405</v>
      </c>
      <c r="B5409" s="79">
        <f ca="1">('Activity Data'!B5415*$B$4)*'Emission Factors'!H5417</f>
        <v>129439063.40994535</v>
      </c>
      <c r="C5409" s="79">
        <f ca="1">('Activity Data'!B5415*$C$4)*'Emission Factors'!I5417</f>
        <v>61181833.289007992</v>
      </c>
      <c r="D5409" s="79">
        <f ca="1">('Activity Data'!B5415*$D$4)*'Emission Factors'!J5417</f>
        <v>19592747.239742249</v>
      </c>
      <c r="E5409" s="79">
        <f t="shared" ca="1" si="84"/>
        <v>210213643.93869558</v>
      </c>
    </row>
    <row r="5410" spans="1:5" s="62" customFormat="1" ht="12.75" x14ac:dyDescent="0.2">
      <c r="A5410" s="85">
        <v>5406</v>
      </c>
      <c r="B5410" s="79">
        <f ca="1">('Activity Data'!B5416*$B$4)*'Emission Factors'!H5418</f>
        <v>124202730.53210719</v>
      </c>
      <c r="C5410" s="79">
        <f ca="1">('Activity Data'!B5416*$C$4)*'Emission Factors'!I5418</f>
        <v>55839511.156425551</v>
      </c>
      <c r="D5410" s="79">
        <f ca="1">('Activity Data'!B5416*$D$4)*'Emission Factors'!J5418</f>
        <v>18243266.97005143</v>
      </c>
      <c r="E5410" s="79">
        <f t="shared" ca="1" si="84"/>
        <v>198285508.65858418</v>
      </c>
    </row>
    <row r="5411" spans="1:5" s="62" customFormat="1" ht="12.75" x14ac:dyDescent="0.2">
      <c r="A5411" s="85">
        <v>5407</v>
      </c>
      <c r="B5411" s="79">
        <f ca="1">('Activity Data'!B5417*$B$4)*'Emission Factors'!H5419</f>
        <v>136062419.64519441</v>
      </c>
      <c r="C5411" s="79">
        <f ca="1">('Activity Data'!B5417*$C$4)*'Emission Factors'!I5419</f>
        <v>64111404.423618078</v>
      </c>
      <c r="D5411" s="79">
        <f ca="1">('Activity Data'!B5417*$D$4)*'Emission Factors'!J5419</f>
        <v>20005808.477279276</v>
      </c>
      <c r="E5411" s="79">
        <f t="shared" ca="1" si="84"/>
        <v>220179632.54609177</v>
      </c>
    </row>
    <row r="5412" spans="1:5" s="62" customFormat="1" ht="12.75" x14ac:dyDescent="0.2">
      <c r="A5412" s="85">
        <v>5408</v>
      </c>
      <c r="B5412" s="79">
        <f ca="1">('Activity Data'!B5418*$B$4)*'Emission Factors'!H5420</f>
        <v>155496038.98760056</v>
      </c>
      <c r="C5412" s="79">
        <f ca="1">('Activity Data'!B5418*$C$4)*'Emission Factors'!I5420</f>
        <v>70564207.554652616</v>
      </c>
      <c r="D5412" s="79">
        <f ca="1">('Activity Data'!B5418*$D$4)*'Emission Factors'!J5420</f>
        <v>21792375.481313583</v>
      </c>
      <c r="E5412" s="79">
        <f t="shared" ca="1" si="84"/>
        <v>247852622.02356678</v>
      </c>
    </row>
    <row r="5413" spans="1:5" s="62" customFormat="1" ht="12.75" x14ac:dyDescent="0.2">
      <c r="A5413" s="85">
        <v>5409</v>
      </c>
      <c r="B5413" s="79">
        <f ca="1">('Activity Data'!B5419*$B$4)*'Emission Factors'!H5421</f>
        <v>142116449.50074688</v>
      </c>
      <c r="C5413" s="79">
        <f ca="1">('Activity Data'!B5419*$C$4)*'Emission Factors'!I5421</f>
        <v>66246257.757142566</v>
      </c>
      <c r="D5413" s="79">
        <f ca="1">('Activity Data'!B5419*$D$4)*'Emission Factors'!J5421</f>
        <v>21761521.532018967</v>
      </c>
      <c r="E5413" s="79">
        <f t="shared" ca="1" si="84"/>
        <v>230124228.78990841</v>
      </c>
    </row>
    <row r="5414" spans="1:5" s="62" customFormat="1" ht="12.75" x14ac:dyDescent="0.2">
      <c r="A5414" s="85">
        <v>5410</v>
      </c>
      <c r="B5414" s="79">
        <f ca="1">('Activity Data'!B5420*$B$4)*'Emission Factors'!H5422</f>
        <v>151274431.17806104</v>
      </c>
      <c r="C5414" s="79">
        <f ca="1">('Activity Data'!B5420*$C$4)*'Emission Factors'!I5422</f>
        <v>71998488.3432623</v>
      </c>
      <c r="D5414" s="79">
        <f ca="1">('Activity Data'!B5420*$D$4)*'Emission Factors'!J5422</f>
        <v>23126440.07253373</v>
      </c>
      <c r="E5414" s="79">
        <f t="shared" ca="1" si="84"/>
        <v>246399359.59385705</v>
      </c>
    </row>
    <row r="5415" spans="1:5" s="62" customFormat="1" ht="12.75" x14ac:dyDescent="0.2">
      <c r="A5415" s="85">
        <v>5411</v>
      </c>
      <c r="B5415" s="79">
        <f ca="1">('Activity Data'!B5421*$B$4)*'Emission Factors'!H5423</f>
        <v>161775600.36678955</v>
      </c>
      <c r="C5415" s="79">
        <f ca="1">('Activity Data'!B5421*$C$4)*'Emission Factors'!I5423</f>
        <v>76106982.795111477</v>
      </c>
      <c r="D5415" s="79">
        <f ca="1">('Activity Data'!B5421*$D$4)*'Emission Factors'!J5423</f>
        <v>25671741.315864123</v>
      </c>
      <c r="E5415" s="79">
        <f t="shared" ca="1" si="84"/>
        <v>263554324.47776514</v>
      </c>
    </row>
    <row r="5416" spans="1:5" s="62" customFormat="1" ht="12.75" x14ac:dyDescent="0.2">
      <c r="A5416" s="85">
        <v>5412</v>
      </c>
      <c r="B5416" s="79">
        <f ca="1">('Activity Data'!B5422*$B$4)*'Emission Factors'!H5424</f>
        <v>152021140.77295581</v>
      </c>
      <c r="C5416" s="79">
        <f ca="1">('Activity Data'!B5422*$C$4)*'Emission Factors'!I5424</f>
        <v>70245477.230970204</v>
      </c>
      <c r="D5416" s="79">
        <f ca="1">('Activity Data'!B5422*$D$4)*'Emission Factors'!J5424</f>
        <v>23338918.988591239</v>
      </c>
      <c r="E5416" s="79">
        <f t="shared" ca="1" si="84"/>
        <v>245605536.99251723</v>
      </c>
    </row>
    <row r="5417" spans="1:5" s="62" customFormat="1" ht="12.75" x14ac:dyDescent="0.2">
      <c r="A5417" s="85">
        <v>5413</v>
      </c>
      <c r="B5417" s="79">
        <f ca="1">('Activity Data'!B5423*$B$4)*'Emission Factors'!H5425</f>
        <v>142760863.70288205</v>
      </c>
      <c r="C5417" s="79">
        <f ca="1">('Activity Data'!B5423*$C$4)*'Emission Factors'!I5425</f>
        <v>68434454.8546464</v>
      </c>
      <c r="D5417" s="79">
        <f ca="1">('Activity Data'!B5423*$D$4)*'Emission Factors'!J5425</f>
        <v>21985336.819055542</v>
      </c>
      <c r="E5417" s="79">
        <f t="shared" ca="1" si="84"/>
        <v>233180655.37658399</v>
      </c>
    </row>
    <row r="5418" spans="1:5" s="62" customFormat="1" ht="12.75" x14ac:dyDescent="0.2">
      <c r="A5418" s="85">
        <v>5414</v>
      </c>
      <c r="B5418" s="79">
        <f ca="1">('Activity Data'!B5424*$B$4)*'Emission Factors'!H5426</f>
        <v>129315224.98819831</v>
      </c>
      <c r="C5418" s="79">
        <f ca="1">('Activity Data'!B5424*$C$4)*'Emission Factors'!I5426</f>
        <v>58833235.456491075</v>
      </c>
      <c r="D5418" s="79">
        <f ca="1">('Activity Data'!B5424*$D$4)*'Emission Factors'!J5426</f>
        <v>20199174.762500048</v>
      </c>
      <c r="E5418" s="79">
        <f t="shared" ca="1" si="84"/>
        <v>208347635.20718944</v>
      </c>
    </row>
    <row r="5419" spans="1:5" s="62" customFormat="1" ht="12.75" x14ac:dyDescent="0.2">
      <c r="A5419" s="85">
        <v>5415</v>
      </c>
      <c r="B5419" s="79">
        <f ca="1">('Activity Data'!B5425*$B$4)*'Emission Factors'!H5427</f>
        <v>127128292.40614523</v>
      </c>
      <c r="C5419" s="79">
        <f ca="1">('Activity Data'!B5425*$C$4)*'Emission Factors'!I5427</f>
        <v>60250179.457712412</v>
      </c>
      <c r="D5419" s="79">
        <f ca="1">('Activity Data'!B5425*$D$4)*'Emission Factors'!J5427</f>
        <v>19812395.21415785</v>
      </c>
      <c r="E5419" s="79">
        <f t="shared" ca="1" si="84"/>
        <v>207190867.07801548</v>
      </c>
    </row>
    <row r="5420" spans="1:5" s="62" customFormat="1" ht="12.75" x14ac:dyDescent="0.2">
      <c r="A5420" s="85">
        <v>5416</v>
      </c>
      <c r="B5420" s="79">
        <f ca="1">('Activity Data'!B5426*$B$4)*'Emission Factors'!H5428</f>
        <v>147274900.98707688</v>
      </c>
      <c r="C5420" s="79">
        <f ca="1">('Activity Data'!B5426*$C$4)*'Emission Factors'!I5428</f>
        <v>66857625.464971654</v>
      </c>
      <c r="D5420" s="79">
        <f ca="1">('Activity Data'!B5426*$D$4)*'Emission Factors'!J5428</f>
        <v>22412369.624821179</v>
      </c>
      <c r="E5420" s="79">
        <f t="shared" ca="1" si="84"/>
        <v>236544896.07686973</v>
      </c>
    </row>
    <row r="5421" spans="1:5" s="62" customFormat="1" ht="12.75" x14ac:dyDescent="0.2">
      <c r="A5421" s="85">
        <v>5417</v>
      </c>
      <c r="B5421" s="79">
        <f ca="1">('Activity Data'!B5427*$B$4)*'Emission Factors'!H5429</f>
        <v>123096282.1959009</v>
      </c>
      <c r="C5421" s="79">
        <f ca="1">('Activity Data'!B5427*$C$4)*'Emission Factors'!I5429</f>
        <v>58211410.607648201</v>
      </c>
      <c r="D5421" s="79">
        <f ca="1">('Activity Data'!B5427*$D$4)*'Emission Factors'!J5429</f>
        <v>17796895.634432454</v>
      </c>
      <c r="E5421" s="79">
        <f t="shared" ca="1" si="84"/>
        <v>199104588.43798158</v>
      </c>
    </row>
    <row r="5422" spans="1:5" s="62" customFormat="1" ht="12.75" x14ac:dyDescent="0.2">
      <c r="A5422" s="85">
        <v>5418</v>
      </c>
      <c r="B5422" s="79">
        <f ca="1">('Activity Data'!B5428*$B$4)*'Emission Factors'!H5430</f>
        <v>131412286.26095158</v>
      </c>
      <c r="C5422" s="79">
        <f ca="1">('Activity Data'!B5428*$C$4)*'Emission Factors'!I5430</f>
        <v>62916614.140703462</v>
      </c>
      <c r="D5422" s="79">
        <f ca="1">('Activity Data'!B5428*$D$4)*'Emission Factors'!J5430</f>
        <v>19458467.636125036</v>
      </c>
      <c r="E5422" s="79">
        <f t="shared" ca="1" si="84"/>
        <v>213787368.03778008</v>
      </c>
    </row>
    <row r="5423" spans="1:5" s="62" customFormat="1" ht="12.75" x14ac:dyDescent="0.2">
      <c r="A5423" s="85">
        <v>5419</v>
      </c>
      <c r="B5423" s="79">
        <f ca="1">('Activity Data'!B5429*$B$4)*'Emission Factors'!H5431</f>
        <v>138215800.14323309</v>
      </c>
      <c r="C5423" s="79">
        <f ca="1">('Activity Data'!B5429*$C$4)*'Emission Factors'!I5431</f>
        <v>65132865.633147784</v>
      </c>
      <c r="D5423" s="79">
        <f ca="1">('Activity Data'!B5429*$D$4)*'Emission Factors'!J5431</f>
        <v>21388932.075696055</v>
      </c>
      <c r="E5423" s="79">
        <f t="shared" ca="1" si="84"/>
        <v>224737597.85207692</v>
      </c>
    </row>
    <row r="5424" spans="1:5" s="62" customFormat="1" ht="12.75" x14ac:dyDescent="0.2">
      <c r="A5424" s="85">
        <v>5420</v>
      </c>
      <c r="B5424" s="79">
        <f ca="1">('Activity Data'!B5430*$B$4)*'Emission Factors'!H5432</f>
        <v>135499097.66381806</v>
      </c>
      <c r="C5424" s="79">
        <f ca="1">('Activity Data'!B5430*$C$4)*'Emission Factors'!I5432</f>
        <v>64830262.14881105</v>
      </c>
      <c r="D5424" s="79">
        <f ca="1">('Activity Data'!B5430*$D$4)*'Emission Factors'!J5432</f>
        <v>21245324.45158359</v>
      </c>
      <c r="E5424" s="79">
        <f t="shared" ca="1" si="84"/>
        <v>221574684.2642127</v>
      </c>
    </row>
    <row r="5425" spans="1:5" s="62" customFormat="1" ht="12.75" x14ac:dyDescent="0.2">
      <c r="A5425" s="85">
        <v>5421</v>
      </c>
      <c r="B5425" s="79">
        <f ca="1">('Activity Data'!B5431*$B$4)*'Emission Factors'!H5433</f>
        <v>137206889.93886846</v>
      </c>
      <c r="C5425" s="79">
        <f ca="1">('Activity Data'!B5431*$C$4)*'Emission Factors'!I5433</f>
        <v>64385667.7846369</v>
      </c>
      <c r="D5425" s="79">
        <f ca="1">('Activity Data'!B5431*$D$4)*'Emission Factors'!J5433</f>
        <v>20206171.222866833</v>
      </c>
      <c r="E5425" s="79">
        <f t="shared" ca="1" si="84"/>
        <v>221798728.94637221</v>
      </c>
    </row>
    <row r="5426" spans="1:5" s="62" customFormat="1" ht="12.75" x14ac:dyDescent="0.2">
      <c r="A5426" s="85">
        <v>5422</v>
      </c>
      <c r="B5426" s="79">
        <f ca="1">('Activity Data'!B5432*$B$4)*'Emission Factors'!H5434</f>
        <v>133205744.00272869</v>
      </c>
      <c r="C5426" s="79">
        <f ca="1">('Activity Data'!B5432*$C$4)*'Emission Factors'!I5434</f>
        <v>62840896.05894921</v>
      </c>
      <c r="D5426" s="79">
        <f ca="1">('Activity Data'!B5432*$D$4)*'Emission Factors'!J5434</f>
        <v>21195242.334421623</v>
      </c>
      <c r="E5426" s="79">
        <f t="shared" ca="1" si="84"/>
        <v>217241882.39609954</v>
      </c>
    </row>
    <row r="5427" spans="1:5" s="62" customFormat="1" ht="12.75" x14ac:dyDescent="0.2">
      <c r="A5427" s="85">
        <v>5423</v>
      </c>
      <c r="B5427" s="79">
        <f ca="1">('Activity Data'!B5433*$B$4)*'Emission Factors'!H5435</f>
        <v>108114451.10351399</v>
      </c>
      <c r="C5427" s="79">
        <f ca="1">('Activity Data'!B5433*$C$4)*'Emission Factors'!I5435</f>
        <v>53832546.98493892</v>
      </c>
      <c r="D5427" s="79">
        <f ca="1">('Activity Data'!B5433*$D$4)*'Emission Factors'!J5435</f>
        <v>15922148.007680386</v>
      </c>
      <c r="E5427" s="79">
        <f t="shared" ca="1" si="84"/>
        <v>177869146.09613329</v>
      </c>
    </row>
    <row r="5428" spans="1:5" s="62" customFormat="1" ht="12.75" x14ac:dyDescent="0.2">
      <c r="A5428" s="85">
        <v>5424</v>
      </c>
      <c r="B5428" s="79">
        <f ca="1">('Activity Data'!B5434*$B$4)*'Emission Factors'!H5436</f>
        <v>134095853.38223122</v>
      </c>
      <c r="C5428" s="79">
        <f ca="1">('Activity Data'!B5434*$C$4)*'Emission Factors'!I5436</f>
        <v>60541859.494706705</v>
      </c>
      <c r="D5428" s="79">
        <f ca="1">('Activity Data'!B5434*$D$4)*'Emission Factors'!J5436</f>
        <v>21115785.794578627</v>
      </c>
      <c r="E5428" s="79">
        <f t="shared" ca="1" si="84"/>
        <v>215753498.67151654</v>
      </c>
    </row>
    <row r="5429" spans="1:5" s="62" customFormat="1" ht="12.75" x14ac:dyDescent="0.2">
      <c r="A5429" s="85">
        <v>5425</v>
      </c>
      <c r="B5429" s="79">
        <f ca="1">('Activity Data'!B5435*$B$4)*'Emission Factors'!H5437</f>
        <v>138088591.45007062</v>
      </c>
      <c r="C5429" s="79">
        <f ca="1">('Activity Data'!B5435*$C$4)*'Emission Factors'!I5437</f>
        <v>67170878.790658697</v>
      </c>
      <c r="D5429" s="79">
        <f ca="1">('Activity Data'!B5435*$D$4)*'Emission Factors'!J5437</f>
        <v>20982608.624763835</v>
      </c>
      <c r="E5429" s="79">
        <f t="shared" ca="1" si="84"/>
        <v>226242078.86549318</v>
      </c>
    </row>
    <row r="5430" spans="1:5" s="62" customFormat="1" ht="12.75" x14ac:dyDescent="0.2">
      <c r="A5430" s="85">
        <v>5426</v>
      </c>
      <c r="B5430" s="79">
        <f ca="1">('Activity Data'!B5436*$B$4)*'Emission Factors'!H5438</f>
        <v>140159550.37269586</v>
      </c>
      <c r="C5430" s="79">
        <f ca="1">('Activity Data'!B5436*$C$4)*'Emission Factors'!I5438</f>
        <v>63888284.573366962</v>
      </c>
      <c r="D5430" s="79">
        <f ca="1">('Activity Data'!B5436*$D$4)*'Emission Factors'!J5438</f>
        <v>22066277.093722466</v>
      </c>
      <c r="E5430" s="79">
        <f t="shared" ca="1" si="84"/>
        <v>226114112.0397853</v>
      </c>
    </row>
    <row r="5431" spans="1:5" s="62" customFormat="1" ht="12.75" x14ac:dyDescent="0.2">
      <c r="A5431" s="85">
        <v>5427</v>
      </c>
      <c r="B5431" s="79">
        <f ca="1">('Activity Data'!B5437*$B$4)*'Emission Factors'!H5439</f>
        <v>127982077.25135161</v>
      </c>
      <c r="C5431" s="79">
        <f ca="1">('Activity Data'!B5437*$C$4)*'Emission Factors'!I5439</f>
        <v>60628921.278320834</v>
      </c>
      <c r="D5431" s="79">
        <f ca="1">('Activity Data'!B5437*$D$4)*'Emission Factors'!J5439</f>
        <v>19315199.2447135</v>
      </c>
      <c r="E5431" s="79">
        <f t="shared" ca="1" si="84"/>
        <v>207926197.77438593</v>
      </c>
    </row>
    <row r="5432" spans="1:5" s="62" customFormat="1" ht="12.75" x14ac:dyDescent="0.2">
      <c r="A5432" s="85">
        <v>5428</v>
      </c>
      <c r="B5432" s="79">
        <f ca="1">('Activity Data'!B5438*$B$4)*'Emission Factors'!H5440</f>
        <v>148544683.19553208</v>
      </c>
      <c r="C5432" s="79">
        <f ca="1">('Activity Data'!B5438*$C$4)*'Emission Factors'!I5440</f>
        <v>66615783.975037418</v>
      </c>
      <c r="D5432" s="79">
        <f ca="1">('Activity Data'!B5438*$D$4)*'Emission Factors'!J5440</f>
        <v>23056410.34395526</v>
      </c>
      <c r="E5432" s="79">
        <f t="shared" ca="1" si="84"/>
        <v>238216877.51452476</v>
      </c>
    </row>
    <row r="5433" spans="1:5" s="62" customFormat="1" ht="12.75" x14ac:dyDescent="0.2">
      <c r="A5433" s="85">
        <v>5429</v>
      </c>
      <c r="B5433" s="79">
        <f ca="1">('Activity Data'!B5439*$B$4)*'Emission Factors'!H5441</f>
        <v>134602591.46036434</v>
      </c>
      <c r="C5433" s="79">
        <f ca="1">('Activity Data'!B5439*$C$4)*'Emission Factors'!I5441</f>
        <v>60544478.91145394</v>
      </c>
      <c r="D5433" s="79">
        <f ca="1">('Activity Data'!B5439*$D$4)*'Emission Factors'!J5441</f>
        <v>20857242.153156977</v>
      </c>
      <c r="E5433" s="79">
        <f t="shared" ca="1" si="84"/>
        <v>216004312.52497524</v>
      </c>
    </row>
    <row r="5434" spans="1:5" s="62" customFormat="1" ht="12.75" x14ac:dyDescent="0.2">
      <c r="A5434" s="85">
        <v>5430</v>
      </c>
      <c r="B5434" s="79">
        <f ca="1">('Activity Data'!B5440*$B$4)*'Emission Factors'!H5442</f>
        <v>121285643.31695385</v>
      </c>
      <c r="C5434" s="79">
        <f ca="1">('Activity Data'!B5440*$C$4)*'Emission Factors'!I5442</f>
        <v>57338123.300827771</v>
      </c>
      <c r="D5434" s="79">
        <f ca="1">('Activity Data'!B5440*$D$4)*'Emission Factors'!J5442</f>
        <v>17887701.740227163</v>
      </c>
      <c r="E5434" s="79">
        <f t="shared" ca="1" si="84"/>
        <v>196511468.3580088</v>
      </c>
    </row>
    <row r="5435" spans="1:5" s="62" customFormat="1" ht="12.75" x14ac:dyDescent="0.2">
      <c r="A5435" s="85">
        <v>5431</v>
      </c>
      <c r="B5435" s="79">
        <f ca="1">('Activity Data'!B5441*$B$4)*'Emission Factors'!H5443</f>
        <v>144681659.61301431</v>
      </c>
      <c r="C5435" s="79">
        <f ca="1">('Activity Data'!B5441*$C$4)*'Emission Factors'!I5443</f>
        <v>72889333.902084589</v>
      </c>
      <c r="D5435" s="79">
        <f ca="1">('Activity Data'!B5441*$D$4)*'Emission Factors'!J5443</f>
        <v>21728811.88707399</v>
      </c>
      <c r="E5435" s="79">
        <f t="shared" ca="1" si="84"/>
        <v>239299805.40217289</v>
      </c>
    </row>
    <row r="5436" spans="1:5" s="62" customFormat="1" ht="12.75" x14ac:dyDescent="0.2">
      <c r="A5436" s="85">
        <v>5432</v>
      </c>
      <c r="B5436" s="79">
        <f ca="1">('Activity Data'!B5442*$B$4)*'Emission Factors'!H5444</f>
        <v>125784098.90639895</v>
      </c>
      <c r="C5436" s="79">
        <f ca="1">('Activity Data'!B5442*$C$4)*'Emission Factors'!I5444</f>
        <v>56255478.134630889</v>
      </c>
      <c r="D5436" s="79">
        <f ca="1">('Activity Data'!B5442*$D$4)*'Emission Factors'!J5444</f>
        <v>19571785.7994553</v>
      </c>
      <c r="E5436" s="79">
        <f t="shared" ca="1" si="84"/>
        <v>201611362.84048516</v>
      </c>
    </row>
    <row r="5437" spans="1:5" s="62" customFormat="1" ht="12.75" x14ac:dyDescent="0.2">
      <c r="A5437" s="85">
        <v>5433</v>
      </c>
      <c r="B5437" s="79">
        <f ca="1">('Activity Data'!B5443*$B$4)*'Emission Factors'!H5445</f>
        <v>139027034.92128217</v>
      </c>
      <c r="C5437" s="79">
        <f ca="1">('Activity Data'!B5443*$C$4)*'Emission Factors'!I5445</f>
        <v>63895883.164536618</v>
      </c>
      <c r="D5437" s="79">
        <f ca="1">('Activity Data'!B5443*$D$4)*'Emission Factors'!J5445</f>
        <v>21470753.927833695</v>
      </c>
      <c r="E5437" s="79">
        <f t="shared" ca="1" si="84"/>
        <v>224393672.0136525</v>
      </c>
    </row>
    <row r="5438" spans="1:5" s="62" customFormat="1" ht="12.75" x14ac:dyDescent="0.2">
      <c r="A5438" s="85">
        <v>5434</v>
      </c>
      <c r="B5438" s="79">
        <f ca="1">('Activity Data'!B5444*$B$4)*'Emission Factors'!H5446</f>
        <v>142996958.48056942</v>
      </c>
      <c r="C5438" s="79">
        <f ca="1">('Activity Data'!B5444*$C$4)*'Emission Factors'!I5446</f>
        <v>65955944.358738832</v>
      </c>
      <c r="D5438" s="79">
        <f ca="1">('Activity Data'!B5444*$D$4)*'Emission Factors'!J5446</f>
        <v>21412015.304726716</v>
      </c>
      <c r="E5438" s="79">
        <f t="shared" ca="1" si="84"/>
        <v>230364918.14403498</v>
      </c>
    </row>
    <row r="5439" spans="1:5" s="62" customFormat="1" ht="12.75" x14ac:dyDescent="0.2">
      <c r="A5439" s="85">
        <v>5435</v>
      </c>
      <c r="B5439" s="79">
        <f ca="1">('Activity Data'!B5445*$B$4)*'Emission Factors'!H5447</f>
        <v>160533833.3469297</v>
      </c>
      <c r="C5439" s="79">
        <f ca="1">('Activity Data'!B5445*$C$4)*'Emission Factors'!I5447</f>
        <v>75199718.733444527</v>
      </c>
      <c r="D5439" s="79">
        <f ca="1">('Activity Data'!B5445*$D$4)*'Emission Factors'!J5447</f>
        <v>26610872.861479007</v>
      </c>
      <c r="E5439" s="79">
        <f t="shared" ca="1" si="84"/>
        <v>262344424.94185326</v>
      </c>
    </row>
    <row r="5440" spans="1:5" s="62" customFormat="1" ht="12.75" x14ac:dyDescent="0.2">
      <c r="A5440" s="85">
        <v>5436</v>
      </c>
      <c r="B5440" s="79">
        <f ca="1">('Activity Data'!B5446*$B$4)*'Emission Factors'!H5448</f>
        <v>150774061.71436101</v>
      </c>
      <c r="C5440" s="79">
        <f ca="1">('Activity Data'!B5446*$C$4)*'Emission Factors'!I5448</f>
        <v>70919344.778763205</v>
      </c>
      <c r="D5440" s="79">
        <f ca="1">('Activity Data'!B5446*$D$4)*'Emission Factors'!J5448</f>
        <v>21391703.54442798</v>
      </c>
      <c r="E5440" s="79">
        <f t="shared" ca="1" si="84"/>
        <v>243085110.03755221</v>
      </c>
    </row>
    <row r="5441" spans="1:5" s="62" customFormat="1" ht="12.75" x14ac:dyDescent="0.2">
      <c r="A5441" s="85">
        <v>5437</v>
      </c>
      <c r="B5441" s="79">
        <f ca="1">('Activity Data'!B5447*$B$4)*'Emission Factors'!H5449</f>
        <v>151369638.77896869</v>
      </c>
      <c r="C5441" s="79">
        <f ca="1">('Activity Data'!B5447*$C$4)*'Emission Factors'!I5449</f>
        <v>70253118.676417455</v>
      </c>
      <c r="D5441" s="79">
        <f ca="1">('Activity Data'!B5447*$D$4)*'Emission Factors'!J5449</f>
        <v>23713853.174593274</v>
      </c>
      <c r="E5441" s="79">
        <f t="shared" ca="1" si="84"/>
        <v>245336610.62997943</v>
      </c>
    </row>
    <row r="5442" spans="1:5" s="62" customFormat="1" ht="12.75" x14ac:dyDescent="0.2">
      <c r="A5442" s="85">
        <v>5438</v>
      </c>
      <c r="B5442" s="79">
        <f ca="1">('Activity Data'!B5448*$B$4)*'Emission Factors'!H5450</f>
        <v>162472752.21246493</v>
      </c>
      <c r="C5442" s="79">
        <f ca="1">('Activity Data'!B5448*$C$4)*'Emission Factors'!I5450</f>
        <v>72546521.256765589</v>
      </c>
      <c r="D5442" s="79">
        <f ca="1">('Activity Data'!B5448*$D$4)*'Emission Factors'!J5450</f>
        <v>23357753.950616673</v>
      </c>
      <c r="E5442" s="79">
        <f t="shared" ca="1" si="84"/>
        <v>258377027.41984719</v>
      </c>
    </row>
    <row r="5443" spans="1:5" s="62" customFormat="1" ht="12.75" x14ac:dyDescent="0.2">
      <c r="A5443" s="85">
        <v>5439</v>
      </c>
      <c r="B5443" s="79">
        <f ca="1">('Activity Data'!B5449*$B$4)*'Emission Factors'!H5451</f>
        <v>130059690.19163896</v>
      </c>
      <c r="C5443" s="79">
        <f ca="1">('Activity Data'!B5449*$C$4)*'Emission Factors'!I5451</f>
        <v>62863358.539478011</v>
      </c>
      <c r="D5443" s="79">
        <f ca="1">('Activity Data'!B5449*$D$4)*'Emission Factors'!J5451</f>
        <v>20262959.706988901</v>
      </c>
      <c r="E5443" s="79">
        <f t="shared" ca="1" si="84"/>
        <v>213186008.43810588</v>
      </c>
    </row>
    <row r="5444" spans="1:5" s="62" customFormat="1" ht="12.75" x14ac:dyDescent="0.2">
      <c r="A5444" s="85">
        <v>5440</v>
      </c>
      <c r="B5444" s="79">
        <f ca="1">('Activity Data'!B5450*$B$4)*'Emission Factors'!H5452</f>
        <v>146876611.98284718</v>
      </c>
      <c r="C5444" s="79">
        <f ca="1">('Activity Data'!B5450*$C$4)*'Emission Factors'!I5452</f>
        <v>69312163.238175362</v>
      </c>
      <c r="D5444" s="79">
        <f ca="1">('Activity Data'!B5450*$D$4)*'Emission Factors'!J5452</f>
        <v>21714906.27631817</v>
      </c>
      <c r="E5444" s="79">
        <f t="shared" ca="1" si="84"/>
        <v>237903681.49734071</v>
      </c>
    </row>
    <row r="5445" spans="1:5" s="62" customFormat="1" ht="12.75" x14ac:dyDescent="0.2">
      <c r="A5445" s="85">
        <v>5441</v>
      </c>
      <c r="B5445" s="79">
        <f ca="1">('Activity Data'!B5451*$B$4)*'Emission Factors'!H5453</f>
        <v>124985846.61087295</v>
      </c>
      <c r="C5445" s="79">
        <f ca="1">('Activity Data'!B5451*$C$4)*'Emission Factors'!I5453</f>
        <v>61988605.751158826</v>
      </c>
      <c r="D5445" s="79">
        <f ca="1">('Activity Data'!B5451*$D$4)*'Emission Factors'!J5453</f>
        <v>18583081.43237045</v>
      </c>
      <c r="E5445" s="79">
        <f t="shared" ref="E5445:E5508" ca="1" si="85">SUM(B5445:D5445)</f>
        <v>205557533.79440224</v>
      </c>
    </row>
    <row r="5446" spans="1:5" s="62" customFormat="1" ht="12.75" x14ac:dyDescent="0.2">
      <c r="A5446" s="85">
        <v>5442</v>
      </c>
      <c r="B5446" s="79">
        <f ca="1">('Activity Data'!B5452*$B$4)*'Emission Factors'!H5454</f>
        <v>124207661.02671561</v>
      </c>
      <c r="C5446" s="79">
        <f ca="1">('Activity Data'!B5452*$C$4)*'Emission Factors'!I5454</f>
        <v>55115963.851270929</v>
      </c>
      <c r="D5446" s="79">
        <f ca="1">('Activity Data'!B5452*$D$4)*'Emission Factors'!J5454</f>
        <v>18001381.166447543</v>
      </c>
      <c r="E5446" s="79">
        <f t="shared" ca="1" si="85"/>
        <v>197325006.0444341</v>
      </c>
    </row>
    <row r="5447" spans="1:5" s="62" customFormat="1" ht="12.75" x14ac:dyDescent="0.2">
      <c r="A5447" s="85">
        <v>5443</v>
      </c>
      <c r="B5447" s="79">
        <f ca="1">('Activity Data'!B5453*$B$4)*'Emission Factors'!H5455</f>
        <v>130180562.34028029</v>
      </c>
      <c r="C5447" s="79">
        <f ca="1">('Activity Data'!B5453*$C$4)*'Emission Factors'!I5455</f>
        <v>61097270.175360352</v>
      </c>
      <c r="D5447" s="79">
        <f ca="1">('Activity Data'!B5453*$D$4)*'Emission Factors'!J5455</f>
        <v>20116513.303368676</v>
      </c>
      <c r="E5447" s="79">
        <f t="shared" ca="1" si="85"/>
        <v>211394345.81900933</v>
      </c>
    </row>
    <row r="5448" spans="1:5" s="62" customFormat="1" ht="12.75" x14ac:dyDescent="0.2">
      <c r="A5448" s="85">
        <v>5444</v>
      </c>
      <c r="B5448" s="79">
        <f ca="1">('Activity Data'!B5454*$B$4)*'Emission Factors'!H5456</f>
        <v>135486424.19833276</v>
      </c>
      <c r="C5448" s="79">
        <f ca="1">('Activity Data'!B5454*$C$4)*'Emission Factors'!I5456</f>
        <v>64643273.015669778</v>
      </c>
      <c r="D5448" s="79">
        <f ca="1">('Activity Data'!B5454*$D$4)*'Emission Factors'!J5456</f>
        <v>19352550.432343792</v>
      </c>
      <c r="E5448" s="79">
        <f t="shared" ca="1" si="85"/>
        <v>219482247.64634633</v>
      </c>
    </row>
    <row r="5449" spans="1:5" s="62" customFormat="1" ht="12.75" x14ac:dyDescent="0.2">
      <c r="A5449" s="85">
        <v>5445</v>
      </c>
      <c r="B5449" s="79">
        <f ca="1">('Activity Data'!B5455*$B$4)*'Emission Factors'!H5457</f>
        <v>133995611.79584968</v>
      </c>
      <c r="C5449" s="79">
        <f ca="1">('Activity Data'!B5455*$C$4)*'Emission Factors'!I5457</f>
        <v>60331882.178321466</v>
      </c>
      <c r="D5449" s="79">
        <f ca="1">('Activity Data'!B5455*$D$4)*'Emission Factors'!J5457</f>
        <v>20603984.701860212</v>
      </c>
      <c r="E5449" s="79">
        <f t="shared" ca="1" si="85"/>
        <v>214931478.67603138</v>
      </c>
    </row>
    <row r="5450" spans="1:5" s="62" customFormat="1" ht="12.75" x14ac:dyDescent="0.2">
      <c r="A5450" s="85">
        <v>5446</v>
      </c>
      <c r="B5450" s="79">
        <f ca="1">('Activity Data'!B5456*$B$4)*'Emission Factors'!H5458</f>
        <v>154374778.04508314</v>
      </c>
      <c r="C5450" s="79">
        <f ca="1">('Activity Data'!B5456*$C$4)*'Emission Factors'!I5458</f>
        <v>71643562.769925356</v>
      </c>
      <c r="D5450" s="79">
        <f ca="1">('Activity Data'!B5456*$D$4)*'Emission Factors'!J5458</f>
        <v>22131766.825604804</v>
      </c>
      <c r="E5450" s="79">
        <f t="shared" ca="1" si="85"/>
        <v>248150107.64061329</v>
      </c>
    </row>
    <row r="5451" spans="1:5" s="62" customFormat="1" ht="12.75" x14ac:dyDescent="0.2">
      <c r="A5451" s="85">
        <v>5447</v>
      </c>
      <c r="B5451" s="79">
        <f ca="1">('Activity Data'!B5457*$B$4)*'Emission Factors'!H5459</f>
        <v>127458670.79592459</v>
      </c>
      <c r="C5451" s="79">
        <f ca="1">('Activity Data'!B5457*$C$4)*'Emission Factors'!I5459</f>
        <v>58884713.543852739</v>
      </c>
      <c r="D5451" s="79">
        <f ca="1">('Activity Data'!B5457*$D$4)*'Emission Factors'!J5459</f>
        <v>20052173.629942372</v>
      </c>
      <c r="E5451" s="79">
        <f t="shared" ca="1" si="85"/>
        <v>206395557.96971971</v>
      </c>
    </row>
    <row r="5452" spans="1:5" s="62" customFormat="1" ht="12.75" x14ac:dyDescent="0.2">
      <c r="A5452" s="85">
        <v>5448</v>
      </c>
      <c r="B5452" s="79">
        <f ca="1">('Activity Data'!B5458*$B$4)*'Emission Factors'!H5460</f>
        <v>138520863.7769503</v>
      </c>
      <c r="C5452" s="79">
        <f ca="1">('Activity Data'!B5458*$C$4)*'Emission Factors'!I5460</f>
        <v>63789360.843556762</v>
      </c>
      <c r="D5452" s="79">
        <f ca="1">('Activity Data'!B5458*$D$4)*'Emission Factors'!J5460</f>
        <v>20771229.65884757</v>
      </c>
      <c r="E5452" s="79">
        <f t="shared" ca="1" si="85"/>
        <v>223081454.27935463</v>
      </c>
    </row>
    <row r="5453" spans="1:5" s="62" customFormat="1" ht="12.75" x14ac:dyDescent="0.2">
      <c r="A5453" s="85">
        <v>5449</v>
      </c>
      <c r="B5453" s="79">
        <f ca="1">('Activity Data'!B5459*$B$4)*'Emission Factors'!H5461</f>
        <v>120998768.59568648</v>
      </c>
      <c r="C5453" s="79">
        <f ca="1">('Activity Data'!B5459*$C$4)*'Emission Factors'!I5461</f>
        <v>55861499.473890841</v>
      </c>
      <c r="D5453" s="79">
        <f ca="1">('Activity Data'!B5459*$D$4)*'Emission Factors'!J5461</f>
        <v>19311591.915309455</v>
      </c>
      <c r="E5453" s="79">
        <f t="shared" ca="1" si="85"/>
        <v>196171859.9848868</v>
      </c>
    </row>
    <row r="5454" spans="1:5" s="62" customFormat="1" ht="12.75" x14ac:dyDescent="0.2">
      <c r="A5454" s="85">
        <v>5450</v>
      </c>
      <c r="B5454" s="79">
        <f ca="1">('Activity Data'!B5460*$B$4)*'Emission Factors'!H5462</f>
        <v>150959801.4519099</v>
      </c>
      <c r="C5454" s="79">
        <f ca="1">('Activity Data'!B5460*$C$4)*'Emission Factors'!I5462</f>
        <v>71751781.192900807</v>
      </c>
      <c r="D5454" s="79">
        <f ca="1">('Activity Data'!B5460*$D$4)*'Emission Factors'!J5462</f>
        <v>23838260.596953955</v>
      </c>
      <c r="E5454" s="79">
        <f t="shared" ca="1" si="85"/>
        <v>246549843.24176466</v>
      </c>
    </row>
    <row r="5455" spans="1:5" s="62" customFormat="1" ht="12.75" x14ac:dyDescent="0.2">
      <c r="A5455" s="85">
        <v>5451</v>
      </c>
      <c r="B5455" s="79">
        <f ca="1">('Activity Data'!B5461*$B$4)*'Emission Factors'!H5463</f>
        <v>130626982.51326357</v>
      </c>
      <c r="C5455" s="79">
        <f ca="1">('Activity Data'!B5461*$C$4)*'Emission Factors'!I5463</f>
        <v>59876589.37309894</v>
      </c>
      <c r="D5455" s="79">
        <f ca="1">('Activity Data'!B5461*$D$4)*'Emission Factors'!J5463</f>
        <v>20234095.1929092</v>
      </c>
      <c r="E5455" s="79">
        <f t="shared" ca="1" si="85"/>
        <v>210737667.0792717</v>
      </c>
    </row>
    <row r="5456" spans="1:5" s="62" customFormat="1" ht="12.75" x14ac:dyDescent="0.2">
      <c r="A5456" s="85">
        <v>5452</v>
      </c>
      <c r="B5456" s="79">
        <f ca="1">('Activity Data'!B5462*$B$4)*'Emission Factors'!H5464</f>
        <v>140553963.00366503</v>
      </c>
      <c r="C5456" s="79">
        <f ca="1">('Activity Data'!B5462*$C$4)*'Emission Factors'!I5464</f>
        <v>67366680.891490951</v>
      </c>
      <c r="D5456" s="79">
        <f ca="1">('Activity Data'!B5462*$D$4)*'Emission Factors'!J5464</f>
        <v>21518126.763813004</v>
      </c>
      <c r="E5456" s="79">
        <f t="shared" ca="1" si="85"/>
        <v>229438770.65896899</v>
      </c>
    </row>
    <row r="5457" spans="1:5" s="62" customFormat="1" ht="12.75" x14ac:dyDescent="0.2">
      <c r="A5457" s="85">
        <v>5453</v>
      </c>
      <c r="B5457" s="79">
        <f ca="1">('Activity Data'!B5463*$B$4)*'Emission Factors'!H5465</f>
        <v>148207351.71707472</v>
      </c>
      <c r="C5457" s="79">
        <f ca="1">('Activity Data'!B5463*$C$4)*'Emission Factors'!I5465</f>
        <v>68580341.142382532</v>
      </c>
      <c r="D5457" s="79">
        <f ca="1">('Activity Data'!B5463*$D$4)*'Emission Factors'!J5465</f>
        <v>24403324.25721151</v>
      </c>
      <c r="E5457" s="79">
        <f t="shared" ca="1" si="85"/>
        <v>241191017.11666876</v>
      </c>
    </row>
    <row r="5458" spans="1:5" s="62" customFormat="1" ht="12.75" x14ac:dyDescent="0.2">
      <c r="A5458" s="85">
        <v>5454</v>
      </c>
      <c r="B5458" s="79">
        <f ca="1">('Activity Data'!B5464*$B$4)*'Emission Factors'!H5466</f>
        <v>137018991.11290622</v>
      </c>
      <c r="C5458" s="79">
        <f ca="1">('Activity Data'!B5464*$C$4)*'Emission Factors'!I5466</f>
        <v>63306137.332373992</v>
      </c>
      <c r="D5458" s="79">
        <f ca="1">('Activity Data'!B5464*$D$4)*'Emission Factors'!J5466</f>
        <v>20960789.587046068</v>
      </c>
      <c r="E5458" s="79">
        <f t="shared" ca="1" si="85"/>
        <v>221285918.03232625</v>
      </c>
    </row>
    <row r="5459" spans="1:5" s="62" customFormat="1" ht="12.75" x14ac:dyDescent="0.2">
      <c r="A5459" s="85">
        <v>5455</v>
      </c>
      <c r="B5459" s="79">
        <f ca="1">('Activity Data'!B5465*$B$4)*'Emission Factors'!H5467</f>
        <v>136250941.55876687</v>
      </c>
      <c r="C5459" s="79">
        <f ca="1">('Activity Data'!B5465*$C$4)*'Emission Factors'!I5467</f>
        <v>60871070.300789639</v>
      </c>
      <c r="D5459" s="79">
        <f ca="1">('Activity Data'!B5465*$D$4)*'Emission Factors'!J5467</f>
        <v>21253464.5058816</v>
      </c>
      <c r="E5459" s="79">
        <f t="shared" ca="1" si="85"/>
        <v>218375476.3654381</v>
      </c>
    </row>
    <row r="5460" spans="1:5" s="62" customFormat="1" ht="12.75" x14ac:dyDescent="0.2">
      <c r="A5460" s="85">
        <v>5456</v>
      </c>
      <c r="B5460" s="79">
        <f ca="1">('Activity Data'!B5466*$B$4)*'Emission Factors'!H5468</f>
        <v>131809862.22396497</v>
      </c>
      <c r="C5460" s="79">
        <f ca="1">('Activity Data'!B5466*$C$4)*'Emission Factors'!I5468</f>
        <v>66794497.716586538</v>
      </c>
      <c r="D5460" s="79">
        <f ca="1">('Activity Data'!B5466*$D$4)*'Emission Factors'!J5468</f>
        <v>20217816.701709554</v>
      </c>
      <c r="E5460" s="79">
        <f t="shared" ca="1" si="85"/>
        <v>218822176.64226109</v>
      </c>
    </row>
    <row r="5461" spans="1:5" s="62" customFormat="1" ht="12.75" x14ac:dyDescent="0.2">
      <c r="A5461" s="85">
        <v>5457</v>
      </c>
      <c r="B5461" s="79">
        <f ca="1">('Activity Data'!B5467*$B$4)*'Emission Factors'!H5469</f>
        <v>143457085.63853708</v>
      </c>
      <c r="C5461" s="79">
        <f ca="1">('Activity Data'!B5467*$C$4)*'Emission Factors'!I5469</f>
        <v>66424072.247478031</v>
      </c>
      <c r="D5461" s="79">
        <f ca="1">('Activity Data'!B5467*$D$4)*'Emission Factors'!J5469</f>
        <v>22042942.951855704</v>
      </c>
      <c r="E5461" s="79">
        <f t="shared" ca="1" si="85"/>
        <v>231924100.83787084</v>
      </c>
    </row>
    <row r="5462" spans="1:5" s="62" customFormat="1" ht="12.75" x14ac:dyDescent="0.2">
      <c r="A5462" s="85">
        <v>5458</v>
      </c>
      <c r="B5462" s="79">
        <f ca="1">('Activity Data'!B5468*$B$4)*'Emission Factors'!H5470</f>
        <v>125777470.55072348</v>
      </c>
      <c r="C5462" s="79">
        <f ca="1">('Activity Data'!B5468*$C$4)*'Emission Factors'!I5470</f>
        <v>59777448.940223798</v>
      </c>
      <c r="D5462" s="79">
        <f ca="1">('Activity Data'!B5468*$D$4)*'Emission Factors'!J5470</f>
        <v>19525541.287229959</v>
      </c>
      <c r="E5462" s="79">
        <f t="shared" ca="1" si="85"/>
        <v>205080460.77817723</v>
      </c>
    </row>
    <row r="5463" spans="1:5" s="62" customFormat="1" ht="12.75" x14ac:dyDescent="0.2">
      <c r="A5463" s="85">
        <v>5459</v>
      </c>
      <c r="B5463" s="79">
        <f ca="1">('Activity Data'!B5469*$B$4)*'Emission Factors'!H5471</f>
        <v>145568416.3005662</v>
      </c>
      <c r="C5463" s="79">
        <f ca="1">('Activity Data'!B5469*$C$4)*'Emission Factors'!I5471</f>
        <v>67531201.277375534</v>
      </c>
      <c r="D5463" s="79">
        <f ca="1">('Activity Data'!B5469*$D$4)*'Emission Factors'!J5471</f>
        <v>22432570.905799758</v>
      </c>
      <c r="E5463" s="79">
        <f t="shared" ca="1" si="85"/>
        <v>235532188.48374146</v>
      </c>
    </row>
    <row r="5464" spans="1:5" s="62" customFormat="1" ht="12.75" x14ac:dyDescent="0.2">
      <c r="A5464" s="85">
        <v>5460</v>
      </c>
      <c r="B5464" s="79">
        <f ca="1">('Activity Data'!B5470*$B$4)*'Emission Factors'!H5472</f>
        <v>126970417.47439711</v>
      </c>
      <c r="C5464" s="79">
        <f ca="1">('Activity Data'!B5470*$C$4)*'Emission Factors'!I5472</f>
        <v>64035572.594929472</v>
      </c>
      <c r="D5464" s="79">
        <f ca="1">('Activity Data'!B5470*$D$4)*'Emission Factors'!J5472</f>
        <v>20221636.088241167</v>
      </c>
      <c r="E5464" s="79">
        <f t="shared" ca="1" si="85"/>
        <v>211227626.15756774</v>
      </c>
    </row>
    <row r="5465" spans="1:5" s="62" customFormat="1" ht="12.75" x14ac:dyDescent="0.2">
      <c r="A5465" s="85">
        <v>5461</v>
      </c>
      <c r="B5465" s="79">
        <f ca="1">('Activity Data'!B5471*$B$4)*'Emission Factors'!H5473</f>
        <v>139166247.95109078</v>
      </c>
      <c r="C5465" s="79">
        <f ca="1">('Activity Data'!B5471*$C$4)*'Emission Factors'!I5473</f>
        <v>67297315.277537018</v>
      </c>
      <c r="D5465" s="79">
        <f ca="1">('Activity Data'!B5471*$D$4)*'Emission Factors'!J5473</f>
        <v>22166089.70626545</v>
      </c>
      <c r="E5465" s="79">
        <f t="shared" ca="1" si="85"/>
        <v>228629652.93489325</v>
      </c>
    </row>
    <row r="5466" spans="1:5" s="62" customFormat="1" ht="12.75" x14ac:dyDescent="0.2">
      <c r="A5466" s="85">
        <v>5462</v>
      </c>
      <c r="B5466" s="79">
        <f ca="1">('Activity Data'!B5472*$B$4)*'Emission Factors'!H5474</f>
        <v>154559884.41985819</v>
      </c>
      <c r="C5466" s="79">
        <f ca="1">('Activity Data'!B5472*$C$4)*'Emission Factors'!I5474</f>
        <v>69082558.625519961</v>
      </c>
      <c r="D5466" s="79">
        <f ca="1">('Activity Data'!B5472*$D$4)*'Emission Factors'!J5474</f>
        <v>22527500.527147252</v>
      </c>
      <c r="E5466" s="79">
        <f t="shared" ca="1" si="85"/>
        <v>246169943.57252541</v>
      </c>
    </row>
    <row r="5467" spans="1:5" s="62" customFormat="1" ht="12.75" x14ac:dyDescent="0.2">
      <c r="A5467" s="85">
        <v>5463</v>
      </c>
      <c r="B5467" s="79">
        <f ca="1">('Activity Data'!B5473*$B$4)*'Emission Factors'!H5475</f>
        <v>138243925.30027094</v>
      </c>
      <c r="C5467" s="79">
        <f ca="1">('Activity Data'!B5473*$C$4)*'Emission Factors'!I5475</f>
        <v>67826460.139051199</v>
      </c>
      <c r="D5467" s="79">
        <f ca="1">('Activity Data'!B5473*$D$4)*'Emission Factors'!J5475</f>
        <v>22502951.8404098</v>
      </c>
      <c r="E5467" s="79">
        <f t="shared" ca="1" si="85"/>
        <v>228573337.27973193</v>
      </c>
    </row>
    <row r="5468" spans="1:5" s="62" customFormat="1" ht="12.75" x14ac:dyDescent="0.2">
      <c r="A5468" s="85">
        <v>5464</v>
      </c>
      <c r="B5468" s="79">
        <f ca="1">('Activity Data'!B5474*$B$4)*'Emission Factors'!H5476</f>
        <v>144448273.56293744</v>
      </c>
      <c r="C5468" s="79">
        <f ca="1">('Activity Data'!B5474*$C$4)*'Emission Factors'!I5476</f>
        <v>72600062.297854587</v>
      </c>
      <c r="D5468" s="79">
        <f ca="1">('Activity Data'!B5474*$D$4)*'Emission Factors'!J5476</f>
        <v>23587059.094012171</v>
      </c>
      <c r="E5468" s="79">
        <f t="shared" ca="1" si="85"/>
        <v>240635394.95480421</v>
      </c>
    </row>
    <row r="5469" spans="1:5" s="62" customFormat="1" ht="12.75" x14ac:dyDescent="0.2">
      <c r="A5469" s="85">
        <v>5465</v>
      </c>
      <c r="B5469" s="79">
        <f ca="1">('Activity Data'!B5475*$B$4)*'Emission Factors'!H5477</f>
        <v>133787500.55853888</v>
      </c>
      <c r="C5469" s="79">
        <f ca="1">('Activity Data'!B5475*$C$4)*'Emission Factors'!I5477</f>
        <v>61974291.182465896</v>
      </c>
      <c r="D5469" s="79">
        <f ca="1">('Activity Data'!B5475*$D$4)*'Emission Factors'!J5477</f>
        <v>20662286.947308961</v>
      </c>
      <c r="E5469" s="79">
        <f t="shared" ca="1" si="85"/>
        <v>216424078.68831372</v>
      </c>
    </row>
    <row r="5470" spans="1:5" s="62" customFormat="1" ht="12.75" x14ac:dyDescent="0.2">
      <c r="A5470" s="85">
        <v>5466</v>
      </c>
      <c r="B5470" s="79">
        <f ca="1">('Activity Data'!B5476*$B$4)*'Emission Factors'!H5478</f>
        <v>133196228.24260843</v>
      </c>
      <c r="C5470" s="79">
        <f ca="1">('Activity Data'!B5476*$C$4)*'Emission Factors'!I5478</f>
        <v>60216375.562064059</v>
      </c>
      <c r="D5470" s="79">
        <f ca="1">('Activity Data'!B5476*$D$4)*'Emission Factors'!J5478</f>
        <v>21412527.879555486</v>
      </c>
      <c r="E5470" s="79">
        <f t="shared" ca="1" si="85"/>
        <v>214825131.68422797</v>
      </c>
    </row>
    <row r="5471" spans="1:5" s="62" customFormat="1" ht="12.75" x14ac:dyDescent="0.2">
      <c r="A5471" s="85">
        <v>5467</v>
      </c>
      <c r="B5471" s="79">
        <f ca="1">('Activity Data'!B5477*$B$4)*'Emission Factors'!H5479</f>
        <v>141973300.68191746</v>
      </c>
      <c r="C5471" s="79">
        <f ca="1">('Activity Data'!B5477*$C$4)*'Emission Factors'!I5479</f>
        <v>71673155.826234847</v>
      </c>
      <c r="D5471" s="79">
        <f ca="1">('Activity Data'!B5477*$D$4)*'Emission Factors'!J5479</f>
        <v>22209645.506073192</v>
      </c>
      <c r="E5471" s="79">
        <f t="shared" ca="1" si="85"/>
        <v>235856102.01422548</v>
      </c>
    </row>
    <row r="5472" spans="1:5" s="62" customFormat="1" ht="12.75" x14ac:dyDescent="0.2">
      <c r="A5472" s="85">
        <v>5468</v>
      </c>
      <c r="B5472" s="79">
        <f ca="1">('Activity Data'!B5478*$B$4)*'Emission Factors'!H5480</f>
        <v>141479094.49707511</v>
      </c>
      <c r="C5472" s="79">
        <f ca="1">('Activity Data'!B5478*$C$4)*'Emission Factors'!I5480</f>
        <v>67676089.912722424</v>
      </c>
      <c r="D5472" s="79">
        <f ca="1">('Activity Data'!B5478*$D$4)*'Emission Factors'!J5480</f>
        <v>21969866.833070163</v>
      </c>
      <c r="E5472" s="79">
        <f t="shared" ca="1" si="85"/>
        <v>231125051.24286771</v>
      </c>
    </row>
    <row r="5473" spans="1:5" s="62" customFormat="1" ht="12.75" x14ac:dyDescent="0.2">
      <c r="A5473" s="85">
        <v>5469</v>
      </c>
      <c r="B5473" s="79">
        <f ca="1">('Activity Data'!B5479*$B$4)*'Emission Factors'!H5481</f>
        <v>153053340.49194989</v>
      </c>
      <c r="C5473" s="79">
        <f ca="1">('Activity Data'!B5479*$C$4)*'Emission Factors'!I5481</f>
        <v>71623284.837092221</v>
      </c>
      <c r="D5473" s="79">
        <f ca="1">('Activity Data'!B5479*$D$4)*'Emission Factors'!J5481</f>
        <v>23945811.357131798</v>
      </c>
      <c r="E5473" s="79">
        <f t="shared" ca="1" si="85"/>
        <v>248622436.68617392</v>
      </c>
    </row>
    <row r="5474" spans="1:5" s="62" customFormat="1" ht="12.75" x14ac:dyDescent="0.2">
      <c r="A5474" s="85">
        <v>5470</v>
      </c>
      <c r="B5474" s="79">
        <f ca="1">('Activity Data'!B5480*$B$4)*'Emission Factors'!H5482</f>
        <v>143286069.03971139</v>
      </c>
      <c r="C5474" s="79">
        <f ca="1">('Activity Data'!B5480*$C$4)*'Emission Factors'!I5482</f>
        <v>70994238.919041961</v>
      </c>
      <c r="D5474" s="79">
        <f ca="1">('Activity Data'!B5480*$D$4)*'Emission Factors'!J5482</f>
        <v>21213418.439732704</v>
      </c>
      <c r="E5474" s="79">
        <f t="shared" ca="1" si="85"/>
        <v>235493726.39848605</v>
      </c>
    </row>
    <row r="5475" spans="1:5" s="62" customFormat="1" ht="12.75" x14ac:dyDescent="0.2">
      <c r="A5475" s="85">
        <v>5471</v>
      </c>
      <c r="B5475" s="79">
        <f ca="1">('Activity Data'!B5481*$B$4)*'Emission Factors'!H5483</f>
        <v>129268955.23815452</v>
      </c>
      <c r="C5475" s="79">
        <f ca="1">('Activity Data'!B5481*$C$4)*'Emission Factors'!I5483</f>
        <v>62364538.398904927</v>
      </c>
      <c r="D5475" s="79">
        <f ca="1">('Activity Data'!B5481*$D$4)*'Emission Factors'!J5483</f>
        <v>21104552.157814864</v>
      </c>
      <c r="E5475" s="79">
        <f t="shared" ca="1" si="85"/>
        <v>212738045.79487431</v>
      </c>
    </row>
    <row r="5476" spans="1:5" s="62" customFormat="1" ht="12.75" x14ac:dyDescent="0.2">
      <c r="A5476" s="85">
        <v>5472</v>
      </c>
      <c r="B5476" s="79">
        <f ca="1">('Activity Data'!B5482*$B$4)*'Emission Factors'!H5484</f>
        <v>148239162.01729196</v>
      </c>
      <c r="C5476" s="79">
        <f ca="1">('Activity Data'!B5482*$C$4)*'Emission Factors'!I5484</f>
        <v>68860827.688886121</v>
      </c>
      <c r="D5476" s="79">
        <f ca="1">('Activity Data'!B5482*$D$4)*'Emission Factors'!J5484</f>
        <v>22295454.27173616</v>
      </c>
      <c r="E5476" s="79">
        <f t="shared" ca="1" si="85"/>
        <v>239395443.97791421</v>
      </c>
    </row>
    <row r="5477" spans="1:5" s="62" customFormat="1" ht="12.75" x14ac:dyDescent="0.2">
      <c r="A5477" s="85">
        <v>5473</v>
      </c>
      <c r="B5477" s="79">
        <f ca="1">('Activity Data'!B5483*$B$4)*'Emission Factors'!H5485</f>
        <v>139041119.8997128</v>
      </c>
      <c r="C5477" s="79">
        <f ca="1">('Activity Data'!B5483*$C$4)*'Emission Factors'!I5485</f>
        <v>68886590.088494912</v>
      </c>
      <c r="D5477" s="79">
        <f ca="1">('Activity Data'!B5483*$D$4)*'Emission Factors'!J5485</f>
        <v>21549631.092775326</v>
      </c>
      <c r="E5477" s="79">
        <f t="shared" ca="1" si="85"/>
        <v>229477341.08098301</v>
      </c>
    </row>
    <row r="5478" spans="1:5" s="62" customFormat="1" ht="12.75" x14ac:dyDescent="0.2">
      <c r="A5478" s="85">
        <v>5474</v>
      </c>
      <c r="B5478" s="79">
        <f ca="1">('Activity Data'!B5484*$B$4)*'Emission Factors'!H5486</f>
        <v>144716581.30655995</v>
      </c>
      <c r="C5478" s="79">
        <f ca="1">('Activity Data'!B5484*$C$4)*'Emission Factors'!I5486</f>
        <v>65313272.112953126</v>
      </c>
      <c r="D5478" s="79">
        <f ca="1">('Activity Data'!B5484*$D$4)*'Emission Factors'!J5486</f>
        <v>21878703.584466174</v>
      </c>
      <c r="E5478" s="79">
        <f t="shared" ca="1" si="85"/>
        <v>231908557.00397927</v>
      </c>
    </row>
    <row r="5479" spans="1:5" s="62" customFormat="1" ht="12.75" x14ac:dyDescent="0.2">
      <c r="A5479" s="85">
        <v>5475</v>
      </c>
      <c r="B5479" s="79">
        <f ca="1">('Activity Data'!B5485*$B$4)*'Emission Factors'!H5487</f>
        <v>126156548.69850281</v>
      </c>
      <c r="C5479" s="79">
        <f ca="1">('Activity Data'!B5485*$C$4)*'Emission Factors'!I5487</f>
        <v>57073556.873488769</v>
      </c>
      <c r="D5479" s="79">
        <f ca="1">('Activity Data'!B5485*$D$4)*'Emission Factors'!J5487</f>
        <v>19941083.699163318</v>
      </c>
      <c r="E5479" s="79">
        <f t="shared" ca="1" si="85"/>
        <v>203171189.27115488</v>
      </c>
    </row>
    <row r="5480" spans="1:5" s="62" customFormat="1" ht="12.75" x14ac:dyDescent="0.2">
      <c r="A5480" s="85">
        <v>5476</v>
      </c>
      <c r="B5480" s="79">
        <f ca="1">('Activity Data'!B5486*$B$4)*'Emission Factors'!H5488</f>
        <v>145042109.22261938</v>
      </c>
      <c r="C5480" s="79">
        <f ca="1">('Activity Data'!B5486*$C$4)*'Emission Factors'!I5488</f>
        <v>67399704.915927842</v>
      </c>
      <c r="D5480" s="79">
        <f ca="1">('Activity Data'!B5486*$D$4)*'Emission Factors'!J5488</f>
        <v>22285448.727877118</v>
      </c>
      <c r="E5480" s="79">
        <f t="shared" ca="1" si="85"/>
        <v>234727262.86642435</v>
      </c>
    </row>
    <row r="5481" spans="1:5" s="62" customFormat="1" ht="12.75" x14ac:dyDescent="0.2">
      <c r="A5481" s="85">
        <v>5477</v>
      </c>
      <c r="B5481" s="79">
        <f ca="1">('Activity Data'!B5487*$B$4)*'Emission Factors'!H5489</f>
        <v>143041280.22048688</v>
      </c>
      <c r="C5481" s="79">
        <f ca="1">('Activity Data'!B5487*$C$4)*'Emission Factors'!I5489</f>
        <v>66119355.878497764</v>
      </c>
      <c r="D5481" s="79">
        <f ca="1">('Activity Data'!B5487*$D$4)*'Emission Factors'!J5489</f>
        <v>20618984.058706865</v>
      </c>
      <c r="E5481" s="79">
        <f t="shared" ca="1" si="85"/>
        <v>229779620.15769154</v>
      </c>
    </row>
    <row r="5482" spans="1:5" s="62" customFormat="1" ht="12.75" x14ac:dyDescent="0.2">
      <c r="A5482" s="85">
        <v>5478</v>
      </c>
      <c r="B5482" s="79">
        <f ca="1">('Activity Data'!B5488*$B$4)*'Emission Factors'!H5490</f>
        <v>129401691.59489678</v>
      </c>
      <c r="C5482" s="79">
        <f ca="1">('Activity Data'!B5488*$C$4)*'Emission Factors'!I5490</f>
        <v>64611593.76519794</v>
      </c>
      <c r="D5482" s="79">
        <f ca="1">('Activity Data'!B5488*$D$4)*'Emission Factors'!J5490</f>
        <v>19576143.88578596</v>
      </c>
      <c r="E5482" s="79">
        <f t="shared" ca="1" si="85"/>
        <v>213589429.24588069</v>
      </c>
    </row>
    <row r="5483" spans="1:5" s="62" customFormat="1" ht="12.75" x14ac:dyDescent="0.2">
      <c r="A5483" s="85">
        <v>5479</v>
      </c>
      <c r="B5483" s="79">
        <f ca="1">('Activity Data'!B5489*$B$4)*'Emission Factors'!H5491</f>
        <v>137833473.97858164</v>
      </c>
      <c r="C5483" s="79">
        <f ca="1">('Activity Data'!B5489*$C$4)*'Emission Factors'!I5491</f>
        <v>64271201.21096722</v>
      </c>
      <c r="D5483" s="79">
        <f ca="1">('Activity Data'!B5489*$D$4)*'Emission Factors'!J5491</f>
        <v>20408141.114031427</v>
      </c>
      <c r="E5483" s="79">
        <f t="shared" ca="1" si="85"/>
        <v>222512816.30358028</v>
      </c>
    </row>
    <row r="5484" spans="1:5" s="62" customFormat="1" ht="12.75" x14ac:dyDescent="0.2">
      <c r="A5484" s="85">
        <v>5480</v>
      </c>
      <c r="B5484" s="79">
        <f ca="1">('Activity Data'!B5490*$B$4)*'Emission Factors'!H5492</f>
        <v>149397977.25522152</v>
      </c>
      <c r="C5484" s="79">
        <f ca="1">('Activity Data'!B5490*$C$4)*'Emission Factors'!I5492</f>
        <v>71103585.59068194</v>
      </c>
      <c r="D5484" s="79">
        <f ca="1">('Activity Data'!B5490*$D$4)*'Emission Factors'!J5492</f>
        <v>22836819.499430586</v>
      </c>
      <c r="E5484" s="79">
        <f t="shared" ca="1" si="85"/>
        <v>243338382.34533405</v>
      </c>
    </row>
    <row r="5485" spans="1:5" s="62" customFormat="1" ht="12.75" x14ac:dyDescent="0.2">
      <c r="A5485" s="85">
        <v>5481</v>
      </c>
      <c r="B5485" s="79">
        <f ca="1">('Activity Data'!B5491*$B$4)*'Emission Factors'!H5493</f>
        <v>127308652.47375128</v>
      </c>
      <c r="C5485" s="79">
        <f ca="1">('Activity Data'!B5491*$C$4)*'Emission Factors'!I5493</f>
        <v>65157905.893727794</v>
      </c>
      <c r="D5485" s="79">
        <f ca="1">('Activity Data'!B5491*$D$4)*'Emission Factors'!J5493</f>
        <v>20088958.18464011</v>
      </c>
      <c r="E5485" s="79">
        <f t="shared" ca="1" si="85"/>
        <v>212555516.5521192</v>
      </c>
    </row>
    <row r="5486" spans="1:5" s="62" customFormat="1" ht="12.75" x14ac:dyDescent="0.2">
      <c r="A5486" s="85">
        <v>5482</v>
      </c>
      <c r="B5486" s="79">
        <f ca="1">('Activity Data'!B5492*$B$4)*'Emission Factors'!H5494</f>
        <v>151348894.40026522</v>
      </c>
      <c r="C5486" s="79">
        <f ca="1">('Activity Data'!B5492*$C$4)*'Emission Factors'!I5494</f>
        <v>68012176.026570812</v>
      </c>
      <c r="D5486" s="79">
        <f ca="1">('Activity Data'!B5492*$D$4)*'Emission Factors'!J5494</f>
        <v>22940943.97953862</v>
      </c>
      <c r="E5486" s="79">
        <f t="shared" ca="1" si="85"/>
        <v>242302014.40637463</v>
      </c>
    </row>
    <row r="5487" spans="1:5" s="62" customFormat="1" ht="12.75" x14ac:dyDescent="0.2">
      <c r="A5487" s="85">
        <v>5483</v>
      </c>
      <c r="B5487" s="79">
        <f ca="1">('Activity Data'!B5493*$B$4)*'Emission Factors'!H5495</f>
        <v>141310607.34897676</v>
      </c>
      <c r="C5487" s="79">
        <f ca="1">('Activity Data'!B5493*$C$4)*'Emission Factors'!I5495</f>
        <v>65978410.897278719</v>
      </c>
      <c r="D5487" s="79">
        <f ca="1">('Activity Data'!B5493*$D$4)*'Emission Factors'!J5495</f>
        <v>21061947.023073383</v>
      </c>
      <c r="E5487" s="79">
        <f t="shared" ca="1" si="85"/>
        <v>228350965.26932886</v>
      </c>
    </row>
    <row r="5488" spans="1:5" s="62" customFormat="1" ht="12.75" x14ac:dyDescent="0.2">
      <c r="A5488" s="85">
        <v>5484</v>
      </c>
      <c r="B5488" s="79">
        <f ca="1">('Activity Data'!B5494*$B$4)*'Emission Factors'!H5496</f>
        <v>151357872.83858687</v>
      </c>
      <c r="C5488" s="79">
        <f ca="1">('Activity Data'!B5494*$C$4)*'Emission Factors'!I5496</f>
        <v>72426692.18843329</v>
      </c>
      <c r="D5488" s="79">
        <f ca="1">('Activity Data'!B5494*$D$4)*'Emission Factors'!J5496</f>
        <v>23960562.225180414</v>
      </c>
      <c r="E5488" s="79">
        <f t="shared" ca="1" si="85"/>
        <v>247745127.25220057</v>
      </c>
    </row>
    <row r="5489" spans="1:5" s="62" customFormat="1" ht="12.75" x14ac:dyDescent="0.2">
      <c r="A5489" s="85">
        <v>5485</v>
      </c>
      <c r="B5489" s="79">
        <f ca="1">('Activity Data'!B5495*$B$4)*'Emission Factors'!H5497</f>
        <v>146483689.72418201</v>
      </c>
      <c r="C5489" s="79">
        <f ca="1">('Activity Data'!B5495*$C$4)*'Emission Factors'!I5497</f>
        <v>71781866.782291949</v>
      </c>
      <c r="D5489" s="79">
        <f ca="1">('Activity Data'!B5495*$D$4)*'Emission Factors'!J5497</f>
        <v>20551179.150631946</v>
      </c>
      <c r="E5489" s="79">
        <f t="shared" ca="1" si="85"/>
        <v>238816735.65710589</v>
      </c>
    </row>
    <row r="5490" spans="1:5" s="62" customFormat="1" ht="12.75" x14ac:dyDescent="0.2">
      <c r="A5490" s="85">
        <v>5486</v>
      </c>
      <c r="B5490" s="79">
        <f ca="1">('Activity Data'!B5496*$B$4)*'Emission Factors'!H5498</f>
        <v>142163857.80036226</v>
      </c>
      <c r="C5490" s="79">
        <f ca="1">('Activity Data'!B5496*$C$4)*'Emission Factors'!I5498</f>
        <v>63576998.963251017</v>
      </c>
      <c r="D5490" s="79">
        <f ca="1">('Activity Data'!B5496*$D$4)*'Emission Factors'!J5498</f>
        <v>22691280.823128365</v>
      </c>
      <c r="E5490" s="79">
        <f t="shared" ca="1" si="85"/>
        <v>228432137.58674166</v>
      </c>
    </row>
    <row r="5491" spans="1:5" s="62" customFormat="1" ht="12.75" x14ac:dyDescent="0.2">
      <c r="A5491" s="85">
        <v>5487</v>
      </c>
      <c r="B5491" s="79">
        <f ca="1">('Activity Data'!B5497*$B$4)*'Emission Factors'!H5499</f>
        <v>140839446.87674177</v>
      </c>
      <c r="C5491" s="79">
        <f ca="1">('Activity Data'!B5497*$C$4)*'Emission Factors'!I5499</f>
        <v>62569693.570426702</v>
      </c>
      <c r="D5491" s="79">
        <f ca="1">('Activity Data'!B5497*$D$4)*'Emission Factors'!J5499</f>
        <v>21977238.147511076</v>
      </c>
      <c r="E5491" s="79">
        <f t="shared" ca="1" si="85"/>
        <v>225386378.59467953</v>
      </c>
    </row>
    <row r="5492" spans="1:5" s="62" customFormat="1" ht="12.75" x14ac:dyDescent="0.2">
      <c r="A5492" s="85">
        <v>5488</v>
      </c>
      <c r="B5492" s="79">
        <f ca="1">('Activity Data'!B5498*$B$4)*'Emission Factors'!H5500</f>
        <v>134882515.4537982</v>
      </c>
      <c r="C5492" s="79">
        <f ca="1">('Activity Data'!B5498*$C$4)*'Emission Factors'!I5500</f>
        <v>66435828.789641112</v>
      </c>
      <c r="D5492" s="79">
        <f ca="1">('Activity Data'!B5498*$D$4)*'Emission Factors'!J5500</f>
        <v>20631679.79992383</v>
      </c>
      <c r="E5492" s="79">
        <f t="shared" ca="1" si="85"/>
        <v>221950024.04336315</v>
      </c>
    </row>
    <row r="5493" spans="1:5" s="62" customFormat="1" ht="12.75" x14ac:dyDescent="0.2">
      <c r="A5493" s="85">
        <v>5489</v>
      </c>
      <c r="B5493" s="79">
        <f ca="1">('Activity Data'!B5499*$B$4)*'Emission Factors'!H5501</f>
        <v>143469112.71162155</v>
      </c>
      <c r="C5493" s="79">
        <f ca="1">('Activity Data'!B5499*$C$4)*'Emission Factors'!I5501</f>
        <v>66609488.817051694</v>
      </c>
      <c r="D5493" s="79">
        <f ca="1">('Activity Data'!B5499*$D$4)*'Emission Factors'!J5501</f>
        <v>23298542.971109115</v>
      </c>
      <c r="E5493" s="79">
        <f t="shared" ca="1" si="85"/>
        <v>233377144.49978235</v>
      </c>
    </row>
    <row r="5494" spans="1:5" s="62" customFormat="1" ht="12.75" x14ac:dyDescent="0.2">
      <c r="A5494" s="85">
        <v>5490</v>
      </c>
      <c r="B5494" s="79">
        <f ca="1">('Activity Data'!B5500*$B$4)*'Emission Factors'!H5502</f>
        <v>145769933.66121724</v>
      </c>
      <c r="C5494" s="79">
        <f ca="1">('Activity Data'!B5500*$C$4)*'Emission Factors'!I5502</f>
        <v>68142558.026028335</v>
      </c>
      <c r="D5494" s="79">
        <f ca="1">('Activity Data'!B5500*$D$4)*'Emission Factors'!J5502</f>
        <v>22764116.404163312</v>
      </c>
      <c r="E5494" s="79">
        <f t="shared" ca="1" si="85"/>
        <v>236676608.09140888</v>
      </c>
    </row>
    <row r="5495" spans="1:5" s="62" customFormat="1" ht="12.75" x14ac:dyDescent="0.2">
      <c r="A5495" s="85">
        <v>5491</v>
      </c>
      <c r="B5495" s="79">
        <f ca="1">('Activity Data'!B5501*$B$4)*'Emission Factors'!H5503</f>
        <v>120409936.9824785</v>
      </c>
      <c r="C5495" s="79">
        <f ca="1">('Activity Data'!B5501*$C$4)*'Emission Factors'!I5503</f>
        <v>58579720.158152334</v>
      </c>
      <c r="D5495" s="79">
        <f ca="1">('Activity Data'!B5501*$D$4)*'Emission Factors'!J5503</f>
        <v>18088286.903322715</v>
      </c>
      <c r="E5495" s="79">
        <f t="shared" ca="1" si="85"/>
        <v>197077944.04395357</v>
      </c>
    </row>
    <row r="5496" spans="1:5" s="62" customFormat="1" ht="12.75" x14ac:dyDescent="0.2">
      <c r="A5496" s="85">
        <v>5492</v>
      </c>
      <c r="B5496" s="79">
        <f ca="1">('Activity Data'!B5502*$B$4)*'Emission Factors'!H5504</f>
        <v>131971099.35324019</v>
      </c>
      <c r="C5496" s="79">
        <f ca="1">('Activity Data'!B5502*$C$4)*'Emission Factors'!I5504</f>
        <v>58991842.168249138</v>
      </c>
      <c r="D5496" s="79">
        <f ca="1">('Activity Data'!B5502*$D$4)*'Emission Factors'!J5504</f>
        <v>20942406.950648077</v>
      </c>
      <c r="E5496" s="79">
        <f t="shared" ca="1" si="85"/>
        <v>211905348.47213739</v>
      </c>
    </row>
    <row r="5497" spans="1:5" s="62" customFormat="1" ht="12.75" x14ac:dyDescent="0.2">
      <c r="A5497" s="85">
        <v>5493</v>
      </c>
      <c r="B5497" s="79">
        <f ca="1">('Activity Data'!B5503*$B$4)*'Emission Factors'!H5505</f>
        <v>125122320.57758498</v>
      </c>
      <c r="C5497" s="79">
        <f ca="1">('Activity Data'!B5503*$C$4)*'Emission Factors'!I5505</f>
        <v>60289338.977327824</v>
      </c>
      <c r="D5497" s="79">
        <f ca="1">('Activity Data'!B5503*$D$4)*'Emission Factors'!J5505</f>
        <v>19749327.555088919</v>
      </c>
      <c r="E5497" s="79">
        <f t="shared" ca="1" si="85"/>
        <v>205160987.11000171</v>
      </c>
    </row>
    <row r="5498" spans="1:5" s="62" customFormat="1" ht="12.75" x14ac:dyDescent="0.2">
      <c r="A5498" s="85">
        <v>5494</v>
      </c>
      <c r="B5498" s="79">
        <f ca="1">('Activity Data'!B5504*$B$4)*'Emission Factors'!H5506</f>
        <v>150190466.60631093</v>
      </c>
      <c r="C5498" s="79">
        <f ca="1">('Activity Data'!B5504*$C$4)*'Emission Factors'!I5506</f>
        <v>69229629.04676491</v>
      </c>
      <c r="D5498" s="79">
        <f ca="1">('Activity Data'!B5504*$D$4)*'Emission Factors'!J5506</f>
        <v>23329107.415793318</v>
      </c>
      <c r="E5498" s="79">
        <f t="shared" ca="1" si="85"/>
        <v>242749203.06886917</v>
      </c>
    </row>
    <row r="5499" spans="1:5" s="62" customFormat="1" ht="12.75" x14ac:dyDescent="0.2">
      <c r="A5499" s="85">
        <v>5495</v>
      </c>
      <c r="B5499" s="79">
        <f ca="1">('Activity Data'!B5505*$B$4)*'Emission Factors'!H5507</f>
        <v>147040672.2183128</v>
      </c>
      <c r="C5499" s="79">
        <f ca="1">('Activity Data'!B5505*$C$4)*'Emission Factors'!I5507</f>
        <v>64805567.227909669</v>
      </c>
      <c r="D5499" s="79">
        <f ca="1">('Activity Data'!B5505*$D$4)*'Emission Factors'!J5507</f>
        <v>22672334.385901097</v>
      </c>
      <c r="E5499" s="79">
        <f t="shared" ca="1" si="85"/>
        <v>234518573.83212358</v>
      </c>
    </row>
    <row r="5500" spans="1:5" s="62" customFormat="1" ht="12.75" x14ac:dyDescent="0.2">
      <c r="A5500" s="85">
        <v>5496</v>
      </c>
      <c r="B5500" s="79">
        <f ca="1">('Activity Data'!B5506*$B$4)*'Emission Factors'!H5508</f>
        <v>126920138.68793055</v>
      </c>
      <c r="C5500" s="79">
        <f ca="1">('Activity Data'!B5506*$C$4)*'Emission Factors'!I5508</f>
        <v>58039845.470599473</v>
      </c>
      <c r="D5500" s="79">
        <f ca="1">('Activity Data'!B5506*$D$4)*'Emission Factors'!J5508</f>
        <v>19823490.891797747</v>
      </c>
      <c r="E5500" s="79">
        <f t="shared" ca="1" si="85"/>
        <v>204783475.05032778</v>
      </c>
    </row>
    <row r="5501" spans="1:5" s="62" customFormat="1" ht="12.75" x14ac:dyDescent="0.2">
      <c r="A5501" s="85">
        <v>5497</v>
      </c>
      <c r="B5501" s="79">
        <f ca="1">('Activity Data'!B5507*$B$4)*'Emission Factors'!H5509</f>
        <v>141833843.2810553</v>
      </c>
      <c r="C5501" s="79">
        <f ca="1">('Activity Data'!B5507*$C$4)*'Emission Factors'!I5509</f>
        <v>69416825.537564084</v>
      </c>
      <c r="D5501" s="79">
        <f ca="1">('Activity Data'!B5507*$D$4)*'Emission Factors'!J5509</f>
        <v>21314478.38329643</v>
      </c>
      <c r="E5501" s="79">
        <f t="shared" ca="1" si="85"/>
        <v>232565147.2019158</v>
      </c>
    </row>
    <row r="5502" spans="1:5" s="62" customFormat="1" ht="12.75" x14ac:dyDescent="0.2">
      <c r="A5502" s="85">
        <v>5498</v>
      </c>
      <c r="B5502" s="79">
        <f ca="1">('Activity Data'!B5508*$B$4)*'Emission Factors'!H5510</f>
        <v>146706406.46832287</v>
      </c>
      <c r="C5502" s="79">
        <f ca="1">('Activity Data'!B5508*$C$4)*'Emission Factors'!I5510</f>
        <v>72404999.294151783</v>
      </c>
      <c r="D5502" s="79">
        <f ca="1">('Activity Data'!B5508*$D$4)*'Emission Factors'!J5510</f>
        <v>23291220.664841261</v>
      </c>
      <c r="E5502" s="79">
        <f t="shared" ca="1" si="85"/>
        <v>242402626.42731592</v>
      </c>
    </row>
    <row r="5503" spans="1:5" s="62" customFormat="1" ht="12.75" x14ac:dyDescent="0.2">
      <c r="A5503" s="85">
        <v>5499</v>
      </c>
      <c r="B5503" s="79">
        <f ca="1">('Activity Data'!B5509*$B$4)*'Emission Factors'!H5511</f>
        <v>147010683.65623069</v>
      </c>
      <c r="C5503" s="79">
        <f ca="1">('Activity Data'!B5509*$C$4)*'Emission Factors'!I5511</f>
        <v>67115605.950824961</v>
      </c>
      <c r="D5503" s="79">
        <f ca="1">('Activity Data'!B5509*$D$4)*'Emission Factors'!J5511</f>
        <v>22916748.042957235</v>
      </c>
      <c r="E5503" s="79">
        <f t="shared" ca="1" si="85"/>
        <v>237043037.65001291</v>
      </c>
    </row>
    <row r="5504" spans="1:5" s="62" customFormat="1" ht="12.75" x14ac:dyDescent="0.2">
      <c r="A5504" s="85">
        <v>5500</v>
      </c>
      <c r="B5504" s="79">
        <f ca="1">('Activity Data'!B5510*$B$4)*'Emission Factors'!H5512</f>
        <v>134504029.24565551</v>
      </c>
      <c r="C5504" s="79">
        <f ca="1">('Activity Data'!B5510*$C$4)*'Emission Factors'!I5512</f>
        <v>63851039.876884304</v>
      </c>
      <c r="D5504" s="79">
        <f ca="1">('Activity Data'!B5510*$D$4)*'Emission Factors'!J5512</f>
        <v>21478580.564836465</v>
      </c>
      <c r="E5504" s="79">
        <f t="shared" ca="1" si="85"/>
        <v>219833649.68737629</v>
      </c>
    </row>
    <row r="5505" spans="1:5" s="62" customFormat="1" ht="12.75" x14ac:dyDescent="0.2">
      <c r="A5505" s="85">
        <v>5501</v>
      </c>
      <c r="B5505" s="79">
        <f ca="1">('Activity Data'!B5511*$B$4)*'Emission Factors'!H5513</f>
        <v>133899286.09367593</v>
      </c>
      <c r="C5505" s="79">
        <f ca="1">('Activity Data'!B5511*$C$4)*'Emission Factors'!I5513</f>
        <v>63962714.157537632</v>
      </c>
      <c r="D5505" s="79">
        <f ca="1">('Activity Data'!B5511*$D$4)*'Emission Factors'!J5513</f>
        <v>19756855.150477473</v>
      </c>
      <c r="E5505" s="79">
        <f t="shared" ca="1" si="85"/>
        <v>217618855.40169102</v>
      </c>
    </row>
    <row r="5506" spans="1:5" s="62" customFormat="1" ht="12.75" x14ac:dyDescent="0.2">
      <c r="A5506" s="85">
        <v>5502</v>
      </c>
      <c r="B5506" s="79">
        <f ca="1">('Activity Data'!B5512*$B$4)*'Emission Factors'!H5514</f>
        <v>139287286.28083748</v>
      </c>
      <c r="C5506" s="79">
        <f ca="1">('Activity Data'!B5512*$C$4)*'Emission Factors'!I5514</f>
        <v>67498108.142504975</v>
      </c>
      <c r="D5506" s="79">
        <f ca="1">('Activity Data'!B5512*$D$4)*'Emission Factors'!J5514</f>
        <v>21378825.997965571</v>
      </c>
      <c r="E5506" s="79">
        <f t="shared" ca="1" si="85"/>
        <v>228164220.42130804</v>
      </c>
    </row>
    <row r="5507" spans="1:5" s="62" customFormat="1" ht="12.75" x14ac:dyDescent="0.2">
      <c r="A5507" s="85">
        <v>5503</v>
      </c>
      <c r="B5507" s="79">
        <f ca="1">('Activity Data'!B5513*$B$4)*'Emission Factors'!H5515</f>
        <v>145858995.91961032</v>
      </c>
      <c r="C5507" s="79">
        <f ca="1">('Activity Data'!B5513*$C$4)*'Emission Factors'!I5515</f>
        <v>70852046.955287337</v>
      </c>
      <c r="D5507" s="79">
        <f ca="1">('Activity Data'!B5513*$D$4)*'Emission Factors'!J5515</f>
        <v>23120139.716923114</v>
      </c>
      <c r="E5507" s="79">
        <f t="shared" ca="1" si="85"/>
        <v>239831182.59182078</v>
      </c>
    </row>
    <row r="5508" spans="1:5" s="62" customFormat="1" ht="12.75" x14ac:dyDescent="0.2">
      <c r="A5508" s="85">
        <v>5504</v>
      </c>
      <c r="B5508" s="79">
        <f ca="1">('Activity Data'!B5514*$B$4)*'Emission Factors'!H5516</f>
        <v>159691267.81267029</v>
      </c>
      <c r="C5508" s="79">
        <f ca="1">('Activity Data'!B5514*$C$4)*'Emission Factors'!I5516</f>
        <v>70537376.032570466</v>
      </c>
      <c r="D5508" s="79">
        <f ca="1">('Activity Data'!B5514*$D$4)*'Emission Factors'!J5516</f>
        <v>22823936.182016078</v>
      </c>
      <c r="E5508" s="79">
        <f t="shared" ca="1" si="85"/>
        <v>253052580.02725685</v>
      </c>
    </row>
    <row r="5509" spans="1:5" s="62" customFormat="1" ht="12.75" x14ac:dyDescent="0.2">
      <c r="A5509" s="85">
        <v>5505</v>
      </c>
      <c r="B5509" s="79">
        <f ca="1">('Activity Data'!B5515*$B$4)*'Emission Factors'!H5517</f>
        <v>137770397.12868816</v>
      </c>
      <c r="C5509" s="79">
        <f ca="1">('Activity Data'!B5515*$C$4)*'Emission Factors'!I5517</f>
        <v>65856402.432356738</v>
      </c>
      <c r="D5509" s="79">
        <f ca="1">('Activity Data'!B5515*$D$4)*'Emission Factors'!J5517</f>
        <v>22320704.156189326</v>
      </c>
      <c r="E5509" s="79">
        <f t="shared" ref="E5509:E5572" ca="1" si="86">SUM(B5509:D5509)</f>
        <v>225947503.71723422</v>
      </c>
    </row>
    <row r="5510" spans="1:5" s="62" customFormat="1" ht="12.75" x14ac:dyDescent="0.2">
      <c r="A5510" s="85">
        <v>5506</v>
      </c>
      <c r="B5510" s="79">
        <f ca="1">('Activity Data'!B5516*$B$4)*'Emission Factors'!H5518</f>
        <v>134856814.22287166</v>
      </c>
      <c r="C5510" s="79">
        <f ca="1">('Activity Data'!B5516*$C$4)*'Emission Factors'!I5518</f>
        <v>61052758.749013193</v>
      </c>
      <c r="D5510" s="79">
        <f ca="1">('Activity Data'!B5516*$D$4)*'Emission Factors'!J5518</f>
        <v>21261865.355847169</v>
      </c>
      <c r="E5510" s="79">
        <f t="shared" ca="1" si="86"/>
        <v>217171438.32773203</v>
      </c>
    </row>
    <row r="5511" spans="1:5" s="62" customFormat="1" ht="12.75" x14ac:dyDescent="0.2">
      <c r="A5511" s="85">
        <v>5507</v>
      </c>
      <c r="B5511" s="79">
        <f ca="1">('Activity Data'!B5517*$B$4)*'Emission Factors'!H5519</f>
        <v>140797883.11059481</v>
      </c>
      <c r="C5511" s="79">
        <f ca="1">('Activity Data'!B5517*$C$4)*'Emission Factors'!I5519</f>
        <v>67994533.664038479</v>
      </c>
      <c r="D5511" s="79">
        <f ca="1">('Activity Data'!B5517*$D$4)*'Emission Factors'!J5519</f>
        <v>22325597.856524356</v>
      </c>
      <c r="E5511" s="79">
        <f t="shared" ca="1" si="86"/>
        <v>231118014.63115764</v>
      </c>
    </row>
    <row r="5512" spans="1:5" s="62" customFormat="1" ht="12.75" x14ac:dyDescent="0.2">
      <c r="A5512" s="85">
        <v>5508</v>
      </c>
      <c r="B5512" s="79">
        <f ca="1">('Activity Data'!B5518*$B$4)*'Emission Factors'!H5520</f>
        <v>120049336.44483137</v>
      </c>
      <c r="C5512" s="79">
        <f ca="1">('Activity Data'!B5518*$C$4)*'Emission Factors'!I5520</f>
        <v>55703727.787798695</v>
      </c>
      <c r="D5512" s="79">
        <f ca="1">('Activity Data'!B5518*$D$4)*'Emission Factors'!J5520</f>
        <v>17445375.083683625</v>
      </c>
      <c r="E5512" s="79">
        <f t="shared" ca="1" si="86"/>
        <v>193198439.31631368</v>
      </c>
    </row>
    <row r="5513" spans="1:5" s="62" customFormat="1" ht="12.75" x14ac:dyDescent="0.2">
      <c r="A5513" s="85">
        <v>5509</v>
      </c>
      <c r="B5513" s="79">
        <f ca="1">('Activity Data'!B5519*$B$4)*'Emission Factors'!H5521</f>
        <v>137946560.5894604</v>
      </c>
      <c r="C5513" s="79">
        <f ca="1">('Activity Data'!B5519*$C$4)*'Emission Factors'!I5521</f>
        <v>62682608.302599877</v>
      </c>
      <c r="D5513" s="79">
        <f ca="1">('Activity Data'!B5519*$D$4)*'Emission Factors'!J5521</f>
        <v>21183009.507865708</v>
      </c>
      <c r="E5513" s="79">
        <f t="shared" ca="1" si="86"/>
        <v>221812178.39992598</v>
      </c>
    </row>
    <row r="5514" spans="1:5" s="62" customFormat="1" ht="12.75" x14ac:dyDescent="0.2">
      <c r="A5514" s="85">
        <v>5510</v>
      </c>
      <c r="B5514" s="79">
        <f ca="1">('Activity Data'!B5520*$B$4)*'Emission Factors'!H5522</f>
        <v>148416141.43184915</v>
      </c>
      <c r="C5514" s="79">
        <f ca="1">('Activity Data'!B5520*$C$4)*'Emission Factors'!I5522</f>
        <v>67094027.661094718</v>
      </c>
      <c r="D5514" s="79">
        <f ca="1">('Activity Data'!B5520*$D$4)*'Emission Factors'!J5522</f>
        <v>22482864.2077461</v>
      </c>
      <c r="E5514" s="79">
        <f t="shared" ca="1" si="86"/>
        <v>237993033.30068997</v>
      </c>
    </row>
    <row r="5515" spans="1:5" s="62" customFormat="1" ht="12.75" x14ac:dyDescent="0.2">
      <c r="A5515" s="85">
        <v>5511</v>
      </c>
      <c r="B5515" s="79">
        <f ca="1">('Activity Data'!B5521*$B$4)*'Emission Factors'!H5523</f>
        <v>128023238.50409608</v>
      </c>
      <c r="C5515" s="79">
        <f ca="1">('Activity Data'!B5521*$C$4)*'Emission Factors'!I5523</f>
        <v>62859992.177386254</v>
      </c>
      <c r="D5515" s="79">
        <f ca="1">('Activity Data'!B5521*$D$4)*'Emission Factors'!J5523</f>
        <v>19371097.949889407</v>
      </c>
      <c r="E5515" s="79">
        <f t="shared" ca="1" si="86"/>
        <v>210254328.63137174</v>
      </c>
    </row>
    <row r="5516" spans="1:5" s="62" customFormat="1" ht="12.75" x14ac:dyDescent="0.2">
      <c r="A5516" s="85">
        <v>5512</v>
      </c>
      <c r="B5516" s="79">
        <f ca="1">('Activity Data'!B5522*$B$4)*'Emission Factors'!H5524</f>
        <v>142046603.93225062</v>
      </c>
      <c r="C5516" s="79">
        <f ca="1">('Activity Data'!B5522*$C$4)*'Emission Factors'!I5524</f>
        <v>64500250.391491331</v>
      </c>
      <c r="D5516" s="79">
        <f ca="1">('Activity Data'!B5522*$D$4)*'Emission Factors'!J5524</f>
        <v>22207572.468654323</v>
      </c>
      <c r="E5516" s="79">
        <f t="shared" ca="1" si="86"/>
        <v>228754426.79239628</v>
      </c>
    </row>
    <row r="5517" spans="1:5" s="62" customFormat="1" ht="12.75" x14ac:dyDescent="0.2">
      <c r="A5517" s="85">
        <v>5513</v>
      </c>
      <c r="B5517" s="79">
        <f ca="1">('Activity Data'!B5523*$B$4)*'Emission Factors'!H5525</f>
        <v>140229456.9922092</v>
      </c>
      <c r="C5517" s="79">
        <f ca="1">('Activity Data'!B5523*$C$4)*'Emission Factors'!I5525</f>
        <v>65673354.05325938</v>
      </c>
      <c r="D5517" s="79">
        <f ca="1">('Activity Data'!B5523*$D$4)*'Emission Factors'!J5525</f>
        <v>22164971.361364491</v>
      </c>
      <c r="E5517" s="79">
        <f t="shared" ca="1" si="86"/>
        <v>228067782.40683305</v>
      </c>
    </row>
    <row r="5518" spans="1:5" s="62" customFormat="1" ht="12.75" x14ac:dyDescent="0.2">
      <c r="A5518" s="85">
        <v>5514</v>
      </c>
      <c r="B5518" s="79">
        <f ca="1">('Activity Data'!B5524*$B$4)*'Emission Factors'!H5526</f>
        <v>159164533.76557952</v>
      </c>
      <c r="C5518" s="79">
        <f ca="1">('Activity Data'!B5524*$C$4)*'Emission Factors'!I5526</f>
        <v>73689927.312404633</v>
      </c>
      <c r="D5518" s="79">
        <f ca="1">('Activity Data'!B5524*$D$4)*'Emission Factors'!J5526</f>
        <v>24171521.973656267</v>
      </c>
      <c r="E5518" s="79">
        <f t="shared" ca="1" si="86"/>
        <v>257025983.05164042</v>
      </c>
    </row>
    <row r="5519" spans="1:5" s="62" customFormat="1" ht="12.75" x14ac:dyDescent="0.2">
      <c r="A5519" s="85">
        <v>5515</v>
      </c>
      <c r="B5519" s="79">
        <f ca="1">('Activity Data'!B5525*$B$4)*'Emission Factors'!H5527</f>
        <v>124787680.46731296</v>
      </c>
      <c r="C5519" s="79">
        <f ca="1">('Activity Data'!B5525*$C$4)*'Emission Factors'!I5527</f>
        <v>59200468.017019585</v>
      </c>
      <c r="D5519" s="79">
        <f ca="1">('Activity Data'!B5525*$D$4)*'Emission Factors'!J5527</f>
        <v>19637566.40814884</v>
      </c>
      <c r="E5519" s="79">
        <f t="shared" ca="1" si="86"/>
        <v>203625714.89248139</v>
      </c>
    </row>
    <row r="5520" spans="1:5" s="62" customFormat="1" ht="12.75" x14ac:dyDescent="0.2">
      <c r="A5520" s="85">
        <v>5516</v>
      </c>
      <c r="B5520" s="79">
        <f ca="1">('Activity Data'!B5526*$B$4)*'Emission Factors'!H5528</f>
        <v>119246973.88851704</v>
      </c>
      <c r="C5520" s="79">
        <f ca="1">('Activity Data'!B5526*$C$4)*'Emission Factors'!I5528</f>
        <v>58023735.355134964</v>
      </c>
      <c r="D5520" s="79">
        <f ca="1">('Activity Data'!B5526*$D$4)*'Emission Factors'!J5528</f>
        <v>19012826.195195351</v>
      </c>
      <c r="E5520" s="79">
        <f t="shared" ca="1" si="86"/>
        <v>196283535.43884733</v>
      </c>
    </row>
    <row r="5521" spans="1:5" s="62" customFormat="1" ht="12.75" x14ac:dyDescent="0.2">
      <c r="A5521" s="85">
        <v>5517</v>
      </c>
      <c r="B5521" s="79">
        <f ca="1">('Activity Data'!B5527*$B$4)*'Emission Factors'!H5529</f>
        <v>142523352.39390969</v>
      </c>
      <c r="C5521" s="79">
        <f ca="1">('Activity Data'!B5527*$C$4)*'Emission Factors'!I5529</f>
        <v>66316872.278849296</v>
      </c>
      <c r="D5521" s="79">
        <f ca="1">('Activity Data'!B5527*$D$4)*'Emission Factors'!J5529</f>
        <v>20102757.463890627</v>
      </c>
      <c r="E5521" s="79">
        <f t="shared" ca="1" si="86"/>
        <v>228942982.13664961</v>
      </c>
    </row>
    <row r="5522" spans="1:5" s="62" customFormat="1" ht="12.75" x14ac:dyDescent="0.2">
      <c r="A5522" s="85">
        <v>5518</v>
      </c>
      <c r="B5522" s="79">
        <f ca="1">('Activity Data'!B5528*$B$4)*'Emission Factors'!H5530</f>
        <v>150273221.27678609</v>
      </c>
      <c r="C5522" s="79">
        <f ca="1">('Activity Data'!B5528*$C$4)*'Emission Factors'!I5530</f>
        <v>75590821.661981225</v>
      </c>
      <c r="D5522" s="79">
        <f ca="1">('Activity Data'!B5528*$D$4)*'Emission Factors'!J5530</f>
        <v>25191397.694188867</v>
      </c>
      <c r="E5522" s="79">
        <f t="shared" ca="1" si="86"/>
        <v>251055440.63295618</v>
      </c>
    </row>
    <row r="5523" spans="1:5" s="62" customFormat="1" ht="12.75" x14ac:dyDescent="0.2">
      <c r="A5523" s="85">
        <v>5519</v>
      </c>
      <c r="B5523" s="79">
        <f ca="1">('Activity Data'!B5529*$B$4)*'Emission Factors'!H5531</f>
        <v>122376903.73090981</v>
      </c>
      <c r="C5523" s="79">
        <f ca="1">('Activity Data'!B5529*$C$4)*'Emission Factors'!I5531</f>
        <v>57950697.554090679</v>
      </c>
      <c r="D5523" s="79">
        <f ca="1">('Activity Data'!B5529*$D$4)*'Emission Factors'!J5531</f>
        <v>18101051.753145434</v>
      </c>
      <c r="E5523" s="79">
        <f t="shared" ca="1" si="86"/>
        <v>198428653.03814593</v>
      </c>
    </row>
    <row r="5524" spans="1:5" s="62" customFormat="1" ht="12.75" x14ac:dyDescent="0.2">
      <c r="A5524" s="85">
        <v>5520</v>
      </c>
      <c r="B5524" s="79">
        <f ca="1">('Activity Data'!B5530*$B$4)*'Emission Factors'!H5532</f>
        <v>134542060.08979097</v>
      </c>
      <c r="C5524" s="79">
        <f ca="1">('Activity Data'!B5530*$C$4)*'Emission Factors'!I5532</f>
        <v>58278107.213363595</v>
      </c>
      <c r="D5524" s="79">
        <f ca="1">('Activity Data'!B5530*$D$4)*'Emission Factors'!J5532</f>
        <v>20915755.73225766</v>
      </c>
      <c r="E5524" s="79">
        <f t="shared" ca="1" si="86"/>
        <v>213735923.03541222</v>
      </c>
    </row>
    <row r="5525" spans="1:5" s="62" customFormat="1" ht="12.75" x14ac:dyDescent="0.2">
      <c r="A5525" s="85">
        <v>5521</v>
      </c>
      <c r="B5525" s="79">
        <f ca="1">('Activity Data'!B5531*$B$4)*'Emission Factors'!H5533</f>
        <v>143465078.17703608</v>
      </c>
      <c r="C5525" s="79">
        <f ca="1">('Activity Data'!B5531*$C$4)*'Emission Factors'!I5533</f>
        <v>69833977.56007424</v>
      </c>
      <c r="D5525" s="79">
        <f ca="1">('Activity Data'!B5531*$D$4)*'Emission Factors'!J5533</f>
        <v>21948735.3862212</v>
      </c>
      <c r="E5525" s="79">
        <f t="shared" ca="1" si="86"/>
        <v>235247791.12333152</v>
      </c>
    </row>
    <row r="5526" spans="1:5" s="62" customFormat="1" ht="12.75" x14ac:dyDescent="0.2">
      <c r="A5526" s="85">
        <v>5522</v>
      </c>
      <c r="B5526" s="79">
        <f ca="1">('Activity Data'!B5532*$B$4)*'Emission Factors'!H5534</f>
        <v>110748407.84341298</v>
      </c>
      <c r="C5526" s="79">
        <f ca="1">('Activity Data'!B5532*$C$4)*'Emission Factors'!I5534</f>
        <v>55984008.7612992</v>
      </c>
      <c r="D5526" s="79">
        <f ca="1">('Activity Data'!B5532*$D$4)*'Emission Factors'!J5534</f>
        <v>16300001.983766653</v>
      </c>
      <c r="E5526" s="79">
        <f t="shared" ca="1" si="86"/>
        <v>183032418.58847883</v>
      </c>
    </row>
    <row r="5527" spans="1:5" s="62" customFormat="1" ht="12.75" x14ac:dyDescent="0.2">
      <c r="A5527" s="85">
        <v>5523</v>
      </c>
      <c r="B5527" s="79">
        <f ca="1">('Activity Data'!B5533*$B$4)*'Emission Factors'!H5535</f>
        <v>148251722.78312698</v>
      </c>
      <c r="C5527" s="79">
        <f ca="1">('Activity Data'!B5533*$C$4)*'Emission Factors'!I5535</f>
        <v>67720364.201098949</v>
      </c>
      <c r="D5527" s="79">
        <f ca="1">('Activity Data'!B5533*$D$4)*'Emission Factors'!J5535</f>
        <v>21656007.623546474</v>
      </c>
      <c r="E5527" s="79">
        <f t="shared" ca="1" si="86"/>
        <v>237628094.60777241</v>
      </c>
    </row>
    <row r="5528" spans="1:5" s="62" customFormat="1" ht="12.75" x14ac:dyDescent="0.2">
      <c r="A5528" s="85">
        <v>5524</v>
      </c>
      <c r="B5528" s="79">
        <f ca="1">('Activity Data'!B5534*$B$4)*'Emission Factors'!H5536</f>
        <v>149772604.29744869</v>
      </c>
      <c r="C5528" s="79">
        <f ca="1">('Activity Data'!B5534*$C$4)*'Emission Factors'!I5536</f>
        <v>72822002.374638215</v>
      </c>
      <c r="D5528" s="79">
        <f ca="1">('Activity Data'!B5534*$D$4)*'Emission Factors'!J5536</f>
        <v>23133059.728154618</v>
      </c>
      <c r="E5528" s="79">
        <f t="shared" ca="1" si="86"/>
        <v>245727666.40024152</v>
      </c>
    </row>
    <row r="5529" spans="1:5" s="62" customFormat="1" ht="12.75" x14ac:dyDescent="0.2">
      <c r="A5529" s="85">
        <v>5525</v>
      </c>
      <c r="B5529" s="79">
        <f ca="1">('Activity Data'!B5535*$B$4)*'Emission Factors'!H5537</f>
        <v>164242260.22705287</v>
      </c>
      <c r="C5529" s="79">
        <f ca="1">('Activity Data'!B5535*$C$4)*'Emission Factors'!I5537</f>
        <v>74434928.309802338</v>
      </c>
      <c r="D5529" s="79">
        <f ca="1">('Activity Data'!B5535*$D$4)*'Emission Factors'!J5537</f>
        <v>25363767.109521836</v>
      </c>
      <c r="E5529" s="79">
        <f t="shared" ca="1" si="86"/>
        <v>264040955.64637706</v>
      </c>
    </row>
    <row r="5530" spans="1:5" s="62" customFormat="1" ht="12.75" x14ac:dyDescent="0.2">
      <c r="A5530" s="85">
        <v>5526</v>
      </c>
      <c r="B5530" s="79">
        <f ca="1">('Activity Data'!B5536*$B$4)*'Emission Factors'!H5538</f>
        <v>143008745.69461501</v>
      </c>
      <c r="C5530" s="79">
        <f ca="1">('Activity Data'!B5536*$C$4)*'Emission Factors'!I5538</f>
        <v>64929619.357816614</v>
      </c>
      <c r="D5530" s="79">
        <f ca="1">('Activity Data'!B5536*$D$4)*'Emission Factors'!J5538</f>
        <v>19890705.485404372</v>
      </c>
      <c r="E5530" s="79">
        <f t="shared" ca="1" si="86"/>
        <v>227829070.53783599</v>
      </c>
    </row>
    <row r="5531" spans="1:5" s="62" customFormat="1" ht="12.75" x14ac:dyDescent="0.2">
      <c r="A5531" s="85">
        <v>5527</v>
      </c>
      <c r="B5531" s="79">
        <f ca="1">('Activity Data'!B5537*$B$4)*'Emission Factors'!H5539</f>
        <v>135744306.11691609</v>
      </c>
      <c r="C5531" s="79">
        <f ca="1">('Activity Data'!B5537*$C$4)*'Emission Factors'!I5539</f>
        <v>64102701.005480245</v>
      </c>
      <c r="D5531" s="79">
        <f ca="1">('Activity Data'!B5537*$D$4)*'Emission Factors'!J5539</f>
        <v>21923080.335372586</v>
      </c>
      <c r="E5531" s="79">
        <f t="shared" ca="1" si="86"/>
        <v>221770087.45776895</v>
      </c>
    </row>
    <row r="5532" spans="1:5" s="62" customFormat="1" ht="12.75" x14ac:dyDescent="0.2">
      <c r="A5532" s="85">
        <v>5528</v>
      </c>
      <c r="B5532" s="79">
        <f ca="1">('Activity Data'!B5538*$B$4)*'Emission Factors'!H5540</f>
        <v>145201249.12313709</v>
      </c>
      <c r="C5532" s="79">
        <f ca="1">('Activity Data'!B5538*$C$4)*'Emission Factors'!I5540</f>
        <v>69147573.901582599</v>
      </c>
      <c r="D5532" s="79">
        <f ca="1">('Activity Data'!B5538*$D$4)*'Emission Factors'!J5540</f>
        <v>22388240.616144154</v>
      </c>
      <c r="E5532" s="79">
        <f t="shared" ca="1" si="86"/>
        <v>236737063.64086384</v>
      </c>
    </row>
    <row r="5533" spans="1:5" s="62" customFormat="1" ht="12.75" x14ac:dyDescent="0.2">
      <c r="A5533" s="85">
        <v>5529</v>
      </c>
      <c r="B5533" s="79">
        <f ca="1">('Activity Data'!B5539*$B$4)*'Emission Factors'!H5541</f>
        <v>140466439.23227903</v>
      </c>
      <c r="C5533" s="79">
        <f ca="1">('Activity Data'!B5539*$C$4)*'Emission Factors'!I5541</f>
        <v>65655038.324040547</v>
      </c>
      <c r="D5533" s="79">
        <f ca="1">('Activity Data'!B5539*$D$4)*'Emission Factors'!J5541</f>
        <v>22155887.354730908</v>
      </c>
      <c r="E5533" s="79">
        <f t="shared" ca="1" si="86"/>
        <v>228277364.9110505</v>
      </c>
    </row>
    <row r="5534" spans="1:5" s="62" customFormat="1" ht="12.75" x14ac:dyDescent="0.2">
      <c r="A5534" s="85">
        <v>5530</v>
      </c>
      <c r="B5534" s="79">
        <f ca="1">('Activity Data'!B5540*$B$4)*'Emission Factors'!H5542</f>
        <v>137414671.77534819</v>
      </c>
      <c r="C5534" s="79">
        <f ca="1">('Activity Data'!B5540*$C$4)*'Emission Factors'!I5542</f>
        <v>64054289.876157373</v>
      </c>
      <c r="D5534" s="79">
        <f ca="1">('Activity Data'!B5540*$D$4)*'Emission Factors'!J5542</f>
        <v>22164107.184278574</v>
      </c>
      <c r="E5534" s="79">
        <f t="shared" ca="1" si="86"/>
        <v>223633068.83578414</v>
      </c>
    </row>
    <row r="5535" spans="1:5" s="62" customFormat="1" ht="12.75" x14ac:dyDescent="0.2">
      <c r="A5535" s="85">
        <v>5531</v>
      </c>
      <c r="B5535" s="79">
        <f ca="1">('Activity Data'!B5541*$B$4)*'Emission Factors'!H5543</f>
        <v>131355615.28092258</v>
      </c>
      <c r="C5535" s="79">
        <f ca="1">('Activity Data'!B5541*$C$4)*'Emission Factors'!I5543</f>
        <v>62683316.423039049</v>
      </c>
      <c r="D5535" s="79">
        <f ca="1">('Activity Data'!B5541*$D$4)*'Emission Factors'!J5543</f>
        <v>20036786.542466819</v>
      </c>
      <c r="E5535" s="79">
        <f t="shared" ca="1" si="86"/>
        <v>214075718.24642843</v>
      </c>
    </row>
    <row r="5536" spans="1:5" s="62" customFormat="1" ht="12.75" x14ac:dyDescent="0.2">
      <c r="A5536" s="85">
        <v>5532</v>
      </c>
      <c r="B5536" s="79">
        <f ca="1">('Activity Data'!B5542*$B$4)*'Emission Factors'!H5544</f>
        <v>126906145.40203577</v>
      </c>
      <c r="C5536" s="79">
        <f ca="1">('Activity Data'!B5542*$C$4)*'Emission Factors'!I5544</f>
        <v>59468033.86279086</v>
      </c>
      <c r="D5536" s="79">
        <f ca="1">('Activity Data'!B5542*$D$4)*'Emission Factors'!J5544</f>
        <v>19674618.669397075</v>
      </c>
      <c r="E5536" s="79">
        <f t="shared" ca="1" si="86"/>
        <v>206048797.93422371</v>
      </c>
    </row>
    <row r="5537" spans="1:5" s="62" customFormat="1" ht="12.75" x14ac:dyDescent="0.2">
      <c r="A5537" s="85">
        <v>5533</v>
      </c>
      <c r="B5537" s="79">
        <f ca="1">('Activity Data'!B5543*$B$4)*'Emission Factors'!H5545</f>
        <v>140584780.38253397</v>
      </c>
      <c r="C5537" s="79">
        <f ca="1">('Activity Data'!B5543*$C$4)*'Emission Factors'!I5545</f>
        <v>67843908.342865437</v>
      </c>
      <c r="D5537" s="79">
        <f ca="1">('Activity Data'!B5543*$D$4)*'Emission Factors'!J5545</f>
        <v>21488339.390055154</v>
      </c>
      <c r="E5537" s="79">
        <f t="shared" ca="1" si="86"/>
        <v>229917028.11545455</v>
      </c>
    </row>
    <row r="5538" spans="1:5" s="62" customFormat="1" ht="12.75" x14ac:dyDescent="0.2">
      <c r="A5538" s="85">
        <v>5534</v>
      </c>
      <c r="B5538" s="79">
        <f ca="1">('Activity Data'!B5544*$B$4)*'Emission Factors'!H5546</f>
        <v>154817523.37493834</v>
      </c>
      <c r="C5538" s="79">
        <f ca="1">('Activity Data'!B5544*$C$4)*'Emission Factors'!I5546</f>
        <v>74922403.639099866</v>
      </c>
      <c r="D5538" s="79">
        <f ca="1">('Activity Data'!B5544*$D$4)*'Emission Factors'!J5546</f>
        <v>23660779.090065677</v>
      </c>
      <c r="E5538" s="79">
        <f t="shared" ca="1" si="86"/>
        <v>253400706.10410389</v>
      </c>
    </row>
    <row r="5539" spans="1:5" s="62" customFormat="1" ht="12.75" x14ac:dyDescent="0.2">
      <c r="A5539" s="85">
        <v>5535</v>
      </c>
      <c r="B5539" s="79">
        <f ca="1">('Activity Data'!B5545*$B$4)*'Emission Factors'!H5547</f>
        <v>134402592.24097222</v>
      </c>
      <c r="C5539" s="79">
        <f ca="1">('Activity Data'!B5545*$C$4)*'Emission Factors'!I5547</f>
        <v>57342633.781619638</v>
      </c>
      <c r="D5539" s="79">
        <f ca="1">('Activity Data'!B5545*$D$4)*'Emission Factors'!J5547</f>
        <v>18939657.15474556</v>
      </c>
      <c r="E5539" s="79">
        <f t="shared" ca="1" si="86"/>
        <v>210684883.17733741</v>
      </c>
    </row>
    <row r="5540" spans="1:5" s="62" customFormat="1" ht="12.75" x14ac:dyDescent="0.2">
      <c r="A5540" s="85">
        <v>5536</v>
      </c>
      <c r="B5540" s="79">
        <f ca="1">('Activity Data'!B5546*$B$4)*'Emission Factors'!H5548</f>
        <v>124564103.84700252</v>
      </c>
      <c r="C5540" s="79">
        <f ca="1">('Activity Data'!B5546*$C$4)*'Emission Factors'!I5548</f>
        <v>59641916.037302203</v>
      </c>
      <c r="D5540" s="79">
        <f ca="1">('Activity Data'!B5546*$D$4)*'Emission Factors'!J5548</f>
        <v>19321745.589717407</v>
      </c>
      <c r="E5540" s="79">
        <f t="shared" ca="1" si="86"/>
        <v>203527765.47402215</v>
      </c>
    </row>
    <row r="5541" spans="1:5" s="62" customFormat="1" ht="12.75" x14ac:dyDescent="0.2">
      <c r="A5541" s="85">
        <v>5537</v>
      </c>
      <c r="B5541" s="79">
        <f ca="1">('Activity Data'!B5547*$B$4)*'Emission Factors'!H5549</f>
        <v>154938654.059053</v>
      </c>
      <c r="C5541" s="79">
        <f ca="1">('Activity Data'!B5547*$C$4)*'Emission Factors'!I5549</f>
        <v>75224309.004251748</v>
      </c>
      <c r="D5541" s="79">
        <f ca="1">('Activity Data'!B5547*$D$4)*'Emission Factors'!J5549</f>
        <v>23432029.187136553</v>
      </c>
      <c r="E5541" s="79">
        <f t="shared" ca="1" si="86"/>
        <v>253594992.25044131</v>
      </c>
    </row>
    <row r="5542" spans="1:5" s="62" customFormat="1" ht="12.75" x14ac:dyDescent="0.2">
      <c r="A5542" s="85">
        <v>5538</v>
      </c>
      <c r="B5542" s="79">
        <f ca="1">('Activity Data'!B5548*$B$4)*'Emission Factors'!H5550</f>
        <v>146026292.49013072</v>
      </c>
      <c r="C5542" s="79">
        <f ca="1">('Activity Data'!B5548*$C$4)*'Emission Factors'!I5550</f>
        <v>67219259.416184857</v>
      </c>
      <c r="D5542" s="79">
        <f ca="1">('Activity Data'!B5548*$D$4)*'Emission Factors'!J5550</f>
        <v>21818289.948208332</v>
      </c>
      <c r="E5542" s="79">
        <f t="shared" ca="1" si="86"/>
        <v>235063841.8545239</v>
      </c>
    </row>
    <row r="5543" spans="1:5" s="62" customFormat="1" ht="12.75" x14ac:dyDescent="0.2">
      <c r="A5543" s="85">
        <v>5539</v>
      </c>
      <c r="B5543" s="79">
        <f ca="1">('Activity Data'!B5549*$B$4)*'Emission Factors'!H5551</f>
        <v>143264237.33564723</v>
      </c>
      <c r="C5543" s="79">
        <f ca="1">('Activity Data'!B5549*$C$4)*'Emission Factors'!I5551</f>
        <v>68861756.05419971</v>
      </c>
      <c r="D5543" s="79">
        <f ca="1">('Activity Data'!B5549*$D$4)*'Emission Factors'!J5551</f>
        <v>23586135.365902465</v>
      </c>
      <c r="E5543" s="79">
        <f t="shared" ca="1" si="86"/>
        <v>235712128.75574937</v>
      </c>
    </row>
    <row r="5544" spans="1:5" s="62" customFormat="1" ht="12.75" x14ac:dyDescent="0.2">
      <c r="A5544" s="85">
        <v>5540</v>
      </c>
      <c r="B5544" s="79">
        <f ca="1">('Activity Data'!B5550*$B$4)*'Emission Factors'!H5552</f>
        <v>119123507.8849896</v>
      </c>
      <c r="C5544" s="79">
        <f ca="1">('Activity Data'!B5550*$C$4)*'Emission Factors'!I5552</f>
        <v>58825077.31279473</v>
      </c>
      <c r="D5544" s="79">
        <f ca="1">('Activity Data'!B5550*$D$4)*'Emission Factors'!J5552</f>
        <v>18878820.197051555</v>
      </c>
      <c r="E5544" s="79">
        <f t="shared" ca="1" si="86"/>
        <v>196827405.39483589</v>
      </c>
    </row>
    <row r="5545" spans="1:5" s="62" customFormat="1" ht="12.75" x14ac:dyDescent="0.2">
      <c r="A5545" s="85">
        <v>5541</v>
      </c>
      <c r="B5545" s="79">
        <f ca="1">('Activity Data'!B5551*$B$4)*'Emission Factors'!H5553</f>
        <v>117772512.7044334</v>
      </c>
      <c r="C5545" s="79">
        <f ca="1">('Activity Data'!B5551*$C$4)*'Emission Factors'!I5553</f>
        <v>55779917.110071659</v>
      </c>
      <c r="D5545" s="79">
        <f ca="1">('Activity Data'!B5551*$D$4)*'Emission Factors'!J5553</f>
        <v>18200248.531698454</v>
      </c>
      <c r="E5545" s="79">
        <f t="shared" ca="1" si="86"/>
        <v>191752678.34620351</v>
      </c>
    </row>
    <row r="5546" spans="1:5" s="62" customFormat="1" ht="12.75" x14ac:dyDescent="0.2">
      <c r="A5546" s="85">
        <v>5542</v>
      </c>
      <c r="B5546" s="79">
        <f ca="1">('Activity Data'!B5552*$B$4)*'Emission Factors'!H5554</f>
        <v>149337148.92050162</v>
      </c>
      <c r="C5546" s="79">
        <f ca="1">('Activity Data'!B5552*$C$4)*'Emission Factors'!I5554</f>
        <v>63362308.710091852</v>
      </c>
      <c r="D5546" s="79">
        <f ca="1">('Activity Data'!B5552*$D$4)*'Emission Factors'!J5554</f>
        <v>22575897.409640633</v>
      </c>
      <c r="E5546" s="79">
        <f t="shared" ca="1" si="86"/>
        <v>235275355.04023412</v>
      </c>
    </row>
    <row r="5547" spans="1:5" s="62" customFormat="1" ht="12.75" x14ac:dyDescent="0.2">
      <c r="A5547" s="85">
        <v>5543</v>
      </c>
      <c r="B5547" s="79">
        <f ca="1">('Activity Data'!B5553*$B$4)*'Emission Factors'!H5555</f>
        <v>146137113.59822398</v>
      </c>
      <c r="C5547" s="79">
        <f ca="1">('Activity Data'!B5553*$C$4)*'Emission Factors'!I5555</f>
        <v>64318223.723723792</v>
      </c>
      <c r="D5547" s="79">
        <f ca="1">('Activity Data'!B5553*$D$4)*'Emission Factors'!J5555</f>
        <v>23660251.073412817</v>
      </c>
      <c r="E5547" s="79">
        <f t="shared" ca="1" si="86"/>
        <v>234115588.39536059</v>
      </c>
    </row>
    <row r="5548" spans="1:5" s="62" customFormat="1" ht="12.75" x14ac:dyDescent="0.2">
      <c r="A5548" s="85">
        <v>5544</v>
      </c>
      <c r="B5548" s="79">
        <f ca="1">('Activity Data'!B5554*$B$4)*'Emission Factors'!H5556</f>
        <v>131307603.5225866</v>
      </c>
      <c r="C5548" s="79">
        <f ca="1">('Activity Data'!B5554*$C$4)*'Emission Factors'!I5556</f>
        <v>58028158.420024842</v>
      </c>
      <c r="D5548" s="79">
        <f ca="1">('Activity Data'!B5554*$D$4)*'Emission Factors'!J5556</f>
        <v>20332170.673165109</v>
      </c>
      <c r="E5548" s="79">
        <f t="shared" ca="1" si="86"/>
        <v>209667932.61577657</v>
      </c>
    </row>
    <row r="5549" spans="1:5" s="62" customFormat="1" ht="12.75" x14ac:dyDescent="0.2">
      <c r="A5549" s="85">
        <v>5545</v>
      </c>
      <c r="B5549" s="79">
        <f ca="1">('Activity Data'!B5555*$B$4)*'Emission Factors'!H5557</f>
        <v>156092880.80033609</v>
      </c>
      <c r="C5549" s="79">
        <f ca="1">('Activity Data'!B5555*$C$4)*'Emission Factors'!I5557</f>
        <v>72853564.462059408</v>
      </c>
      <c r="D5549" s="79">
        <f ca="1">('Activity Data'!B5555*$D$4)*'Emission Factors'!J5557</f>
        <v>23468233.416309848</v>
      </c>
      <c r="E5549" s="79">
        <f t="shared" ca="1" si="86"/>
        <v>252414678.67870533</v>
      </c>
    </row>
    <row r="5550" spans="1:5" s="62" customFormat="1" ht="12.75" x14ac:dyDescent="0.2">
      <c r="A5550" s="85">
        <v>5546</v>
      </c>
      <c r="B5550" s="79">
        <f ca="1">('Activity Data'!B5556*$B$4)*'Emission Factors'!H5558</f>
        <v>131448171.64023615</v>
      </c>
      <c r="C5550" s="79">
        <f ca="1">('Activity Data'!B5556*$C$4)*'Emission Factors'!I5558</f>
        <v>63127563.509137876</v>
      </c>
      <c r="D5550" s="79">
        <f ca="1">('Activity Data'!B5556*$D$4)*'Emission Factors'!J5558</f>
        <v>22030144.440348577</v>
      </c>
      <c r="E5550" s="79">
        <f t="shared" ca="1" si="86"/>
        <v>216605879.5897226</v>
      </c>
    </row>
    <row r="5551" spans="1:5" s="62" customFormat="1" ht="12.75" x14ac:dyDescent="0.2">
      <c r="A5551" s="85">
        <v>5547</v>
      </c>
      <c r="B5551" s="79">
        <f ca="1">('Activity Data'!B5557*$B$4)*'Emission Factors'!H5559</f>
        <v>134696987.94176275</v>
      </c>
      <c r="C5551" s="79">
        <f ca="1">('Activity Data'!B5557*$C$4)*'Emission Factors'!I5559</f>
        <v>62181108.179353148</v>
      </c>
      <c r="D5551" s="79">
        <f ca="1">('Activity Data'!B5557*$D$4)*'Emission Factors'!J5559</f>
        <v>22801426.764549274</v>
      </c>
      <c r="E5551" s="79">
        <f t="shared" ca="1" si="86"/>
        <v>219679522.88566518</v>
      </c>
    </row>
    <row r="5552" spans="1:5" s="62" customFormat="1" ht="12.75" x14ac:dyDescent="0.2">
      <c r="A5552" s="85">
        <v>5548</v>
      </c>
      <c r="B5552" s="79">
        <f ca="1">('Activity Data'!B5558*$B$4)*'Emission Factors'!H5560</f>
        <v>151496413.24029163</v>
      </c>
      <c r="C5552" s="79">
        <f ca="1">('Activity Data'!B5558*$C$4)*'Emission Factors'!I5560</f>
        <v>70384787.995145336</v>
      </c>
      <c r="D5552" s="79">
        <f ca="1">('Activity Data'!B5558*$D$4)*'Emission Factors'!J5560</f>
        <v>23297635.271061756</v>
      </c>
      <c r="E5552" s="79">
        <f t="shared" ca="1" si="86"/>
        <v>245178836.50649872</v>
      </c>
    </row>
    <row r="5553" spans="1:5" s="62" customFormat="1" ht="12.75" x14ac:dyDescent="0.2">
      <c r="A5553" s="85">
        <v>5549</v>
      </c>
      <c r="B5553" s="79">
        <f ca="1">('Activity Data'!B5559*$B$4)*'Emission Factors'!H5561</f>
        <v>131790995.34471981</v>
      </c>
      <c r="C5553" s="79">
        <f ca="1">('Activity Data'!B5559*$C$4)*'Emission Factors'!I5561</f>
        <v>64554753.035545848</v>
      </c>
      <c r="D5553" s="79">
        <f ca="1">('Activity Data'!B5559*$D$4)*'Emission Factors'!J5561</f>
        <v>20684808.145933617</v>
      </c>
      <c r="E5553" s="79">
        <f t="shared" ca="1" si="86"/>
        <v>217030556.52619928</v>
      </c>
    </row>
    <row r="5554" spans="1:5" s="62" customFormat="1" ht="12.75" x14ac:dyDescent="0.2">
      <c r="A5554" s="85">
        <v>5550</v>
      </c>
      <c r="B5554" s="79">
        <f ca="1">('Activity Data'!B5560*$B$4)*'Emission Factors'!H5562</f>
        <v>147578032.00842452</v>
      </c>
      <c r="C5554" s="79">
        <f ca="1">('Activity Data'!B5560*$C$4)*'Emission Factors'!I5562</f>
        <v>70055932.888041005</v>
      </c>
      <c r="D5554" s="79">
        <f ca="1">('Activity Data'!B5560*$D$4)*'Emission Factors'!J5562</f>
        <v>20857435.966934491</v>
      </c>
      <c r="E5554" s="79">
        <f t="shared" ca="1" si="86"/>
        <v>238491400.86340004</v>
      </c>
    </row>
    <row r="5555" spans="1:5" s="62" customFormat="1" ht="12.75" x14ac:dyDescent="0.2">
      <c r="A5555" s="85">
        <v>5551</v>
      </c>
      <c r="B5555" s="79">
        <f ca="1">('Activity Data'!B5561*$B$4)*'Emission Factors'!H5563</f>
        <v>141118944.13772586</v>
      </c>
      <c r="C5555" s="79">
        <f ca="1">('Activity Data'!B5561*$C$4)*'Emission Factors'!I5563</f>
        <v>65540400.355390236</v>
      </c>
      <c r="D5555" s="79">
        <f ca="1">('Activity Data'!B5561*$D$4)*'Emission Factors'!J5563</f>
        <v>21330092.312523086</v>
      </c>
      <c r="E5555" s="79">
        <f t="shared" ca="1" si="86"/>
        <v>227989436.80563918</v>
      </c>
    </row>
    <row r="5556" spans="1:5" s="62" customFormat="1" ht="12.75" x14ac:dyDescent="0.2">
      <c r="A5556" s="85">
        <v>5552</v>
      </c>
      <c r="B5556" s="79">
        <f ca="1">('Activity Data'!B5562*$B$4)*'Emission Factors'!H5564</f>
        <v>127776046.39934853</v>
      </c>
      <c r="C5556" s="79">
        <f ca="1">('Activity Data'!B5562*$C$4)*'Emission Factors'!I5564</f>
        <v>59322319.735102944</v>
      </c>
      <c r="D5556" s="79">
        <f ca="1">('Activity Data'!B5562*$D$4)*'Emission Factors'!J5564</f>
        <v>18702209.524591558</v>
      </c>
      <c r="E5556" s="79">
        <f t="shared" ca="1" si="86"/>
        <v>205800575.65904304</v>
      </c>
    </row>
    <row r="5557" spans="1:5" s="62" customFormat="1" ht="12.75" x14ac:dyDescent="0.2">
      <c r="A5557" s="85">
        <v>5553</v>
      </c>
      <c r="B5557" s="79">
        <f ca="1">('Activity Data'!B5563*$B$4)*'Emission Factors'!H5565</f>
        <v>131181111.12284513</v>
      </c>
      <c r="C5557" s="79">
        <f ca="1">('Activity Data'!B5563*$C$4)*'Emission Factors'!I5565</f>
        <v>60122738.644809268</v>
      </c>
      <c r="D5557" s="79">
        <f ca="1">('Activity Data'!B5563*$D$4)*'Emission Factors'!J5565</f>
        <v>19500091.079119042</v>
      </c>
      <c r="E5557" s="79">
        <f t="shared" ca="1" si="86"/>
        <v>210803940.84677345</v>
      </c>
    </row>
    <row r="5558" spans="1:5" s="62" customFormat="1" ht="12.75" x14ac:dyDescent="0.2">
      <c r="A5558" s="85">
        <v>5554</v>
      </c>
      <c r="B5558" s="79">
        <f ca="1">('Activity Data'!B5564*$B$4)*'Emission Factors'!H5566</f>
        <v>132861937.62626758</v>
      </c>
      <c r="C5558" s="79">
        <f ca="1">('Activity Data'!B5564*$C$4)*'Emission Factors'!I5566</f>
        <v>63539483.789442152</v>
      </c>
      <c r="D5558" s="79">
        <f ca="1">('Activity Data'!B5564*$D$4)*'Emission Factors'!J5566</f>
        <v>20856781.900388248</v>
      </c>
      <c r="E5558" s="79">
        <f t="shared" ca="1" si="86"/>
        <v>217258203.31609797</v>
      </c>
    </row>
    <row r="5559" spans="1:5" s="62" customFormat="1" ht="12.75" x14ac:dyDescent="0.2">
      <c r="A5559" s="85">
        <v>5555</v>
      </c>
      <c r="B5559" s="79">
        <f ca="1">('Activity Data'!B5565*$B$4)*'Emission Factors'!H5567</f>
        <v>124466998.61769433</v>
      </c>
      <c r="C5559" s="79">
        <f ca="1">('Activity Data'!B5565*$C$4)*'Emission Factors'!I5567</f>
        <v>60012327.640793361</v>
      </c>
      <c r="D5559" s="79">
        <f ca="1">('Activity Data'!B5565*$D$4)*'Emission Factors'!J5567</f>
        <v>18979101.908880282</v>
      </c>
      <c r="E5559" s="79">
        <f t="shared" ca="1" si="86"/>
        <v>203458428.16736799</v>
      </c>
    </row>
    <row r="5560" spans="1:5" s="62" customFormat="1" ht="12.75" x14ac:dyDescent="0.2">
      <c r="A5560" s="85">
        <v>5556</v>
      </c>
      <c r="B5560" s="79">
        <f ca="1">('Activity Data'!B5566*$B$4)*'Emission Factors'!H5568</f>
        <v>164050259.32820737</v>
      </c>
      <c r="C5560" s="79">
        <f ca="1">('Activity Data'!B5566*$C$4)*'Emission Factors'!I5568</f>
        <v>77672965.504045039</v>
      </c>
      <c r="D5560" s="79">
        <f ca="1">('Activity Data'!B5566*$D$4)*'Emission Factors'!J5568</f>
        <v>25087226.112393159</v>
      </c>
      <c r="E5560" s="79">
        <f t="shared" ca="1" si="86"/>
        <v>266810450.94464558</v>
      </c>
    </row>
    <row r="5561" spans="1:5" s="62" customFormat="1" ht="12.75" x14ac:dyDescent="0.2">
      <c r="A5561" s="85">
        <v>5557</v>
      </c>
      <c r="B5561" s="79">
        <f ca="1">('Activity Data'!B5567*$B$4)*'Emission Factors'!H5569</f>
        <v>146944645.03345144</v>
      </c>
      <c r="C5561" s="79">
        <f ca="1">('Activity Data'!B5567*$C$4)*'Emission Factors'!I5569</f>
        <v>67506937.35546717</v>
      </c>
      <c r="D5561" s="79">
        <f ca="1">('Activity Data'!B5567*$D$4)*'Emission Factors'!J5569</f>
        <v>21803998.664151553</v>
      </c>
      <c r="E5561" s="79">
        <f t="shared" ca="1" si="86"/>
        <v>236255581.05307016</v>
      </c>
    </row>
    <row r="5562" spans="1:5" s="62" customFormat="1" ht="12.75" x14ac:dyDescent="0.2">
      <c r="A5562" s="85">
        <v>5558</v>
      </c>
      <c r="B5562" s="79">
        <f ca="1">('Activity Data'!B5568*$B$4)*'Emission Factors'!H5570</f>
        <v>125491515.90339743</v>
      </c>
      <c r="C5562" s="79">
        <f ca="1">('Activity Data'!B5568*$C$4)*'Emission Factors'!I5570</f>
        <v>57450222.505691923</v>
      </c>
      <c r="D5562" s="79">
        <f ca="1">('Activity Data'!B5568*$D$4)*'Emission Factors'!J5570</f>
        <v>19041119.658595994</v>
      </c>
      <c r="E5562" s="79">
        <f t="shared" ca="1" si="86"/>
        <v>201982858.06768537</v>
      </c>
    </row>
    <row r="5563" spans="1:5" s="62" customFormat="1" ht="12.75" x14ac:dyDescent="0.2">
      <c r="A5563" s="85">
        <v>5559</v>
      </c>
      <c r="B5563" s="79">
        <f ca="1">('Activity Data'!B5569*$B$4)*'Emission Factors'!H5571</f>
        <v>131467717.22959684</v>
      </c>
      <c r="C5563" s="79">
        <f ca="1">('Activity Data'!B5569*$C$4)*'Emission Factors'!I5571</f>
        <v>63319105.557613052</v>
      </c>
      <c r="D5563" s="79">
        <f ca="1">('Activity Data'!B5569*$D$4)*'Emission Factors'!J5571</f>
        <v>20503240.250502788</v>
      </c>
      <c r="E5563" s="79">
        <f t="shared" ca="1" si="86"/>
        <v>215290063.03771269</v>
      </c>
    </row>
    <row r="5564" spans="1:5" s="62" customFormat="1" ht="12.75" x14ac:dyDescent="0.2">
      <c r="A5564" s="85">
        <v>5560</v>
      </c>
      <c r="B5564" s="79">
        <f ca="1">('Activity Data'!B5570*$B$4)*'Emission Factors'!H5572</f>
        <v>131730231.913702</v>
      </c>
      <c r="C5564" s="79">
        <f ca="1">('Activity Data'!B5570*$C$4)*'Emission Factors'!I5572</f>
        <v>62629725.620032161</v>
      </c>
      <c r="D5564" s="79">
        <f ca="1">('Activity Data'!B5570*$D$4)*'Emission Factors'!J5572</f>
        <v>20433802.574934836</v>
      </c>
      <c r="E5564" s="79">
        <f t="shared" ca="1" si="86"/>
        <v>214793760.10866898</v>
      </c>
    </row>
    <row r="5565" spans="1:5" s="62" customFormat="1" ht="12.75" x14ac:dyDescent="0.2">
      <c r="A5565" s="85">
        <v>5561</v>
      </c>
      <c r="B5565" s="79">
        <f ca="1">('Activity Data'!B5571*$B$4)*'Emission Factors'!H5573</f>
        <v>153764624.36785209</v>
      </c>
      <c r="C5565" s="79">
        <f ca="1">('Activity Data'!B5571*$C$4)*'Emission Factors'!I5573</f>
        <v>66769428.165585093</v>
      </c>
      <c r="D5565" s="79">
        <f ca="1">('Activity Data'!B5571*$D$4)*'Emission Factors'!J5573</f>
        <v>22192199.502627052</v>
      </c>
      <c r="E5565" s="79">
        <f t="shared" ca="1" si="86"/>
        <v>242726252.03606424</v>
      </c>
    </row>
    <row r="5566" spans="1:5" s="62" customFormat="1" ht="12.75" x14ac:dyDescent="0.2">
      <c r="A5566" s="85">
        <v>5562</v>
      </c>
      <c r="B5566" s="79">
        <f ca="1">('Activity Data'!B5572*$B$4)*'Emission Factors'!H5574</f>
        <v>126693001.52631655</v>
      </c>
      <c r="C5566" s="79">
        <f ca="1">('Activity Data'!B5572*$C$4)*'Emission Factors'!I5574</f>
        <v>58104061.295249432</v>
      </c>
      <c r="D5566" s="79">
        <f ca="1">('Activity Data'!B5572*$D$4)*'Emission Factors'!J5574</f>
        <v>20121873.480608333</v>
      </c>
      <c r="E5566" s="79">
        <f t="shared" ca="1" si="86"/>
        <v>204918936.30217433</v>
      </c>
    </row>
    <row r="5567" spans="1:5" s="62" customFormat="1" ht="12.75" x14ac:dyDescent="0.2">
      <c r="A5567" s="85">
        <v>5563</v>
      </c>
      <c r="B5567" s="79">
        <f ca="1">('Activity Data'!B5573*$B$4)*'Emission Factors'!H5575</f>
        <v>139280465.20220935</v>
      </c>
      <c r="C5567" s="79">
        <f ca="1">('Activity Data'!B5573*$C$4)*'Emission Factors'!I5575</f>
        <v>64934507.336235121</v>
      </c>
      <c r="D5567" s="79">
        <f ca="1">('Activity Data'!B5573*$D$4)*'Emission Factors'!J5575</f>
        <v>20498867.087757148</v>
      </c>
      <c r="E5567" s="79">
        <f t="shared" ca="1" si="86"/>
        <v>224713839.6262016</v>
      </c>
    </row>
    <row r="5568" spans="1:5" s="62" customFormat="1" ht="12.75" x14ac:dyDescent="0.2">
      <c r="A5568" s="85">
        <v>5564</v>
      </c>
      <c r="B5568" s="79">
        <f ca="1">('Activity Data'!B5574*$B$4)*'Emission Factors'!H5576</f>
        <v>139104675.02829599</v>
      </c>
      <c r="C5568" s="79">
        <f ca="1">('Activity Data'!B5574*$C$4)*'Emission Factors'!I5576</f>
        <v>65745260.895902634</v>
      </c>
      <c r="D5568" s="79">
        <f ca="1">('Activity Data'!B5574*$D$4)*'Emission Factors'!J5576</f>
        <v>21000414.21597071</v>
      </c>
      <c r="E5568" s="79">
        <f t="shared" ca="1" si="86"/>
        <v>225850350.14016932</v>
      </c>
    </row>
    <row r="5569" spans="1:5" s="62" customFormat="1" ht="12.75" x14ac:dyDescent="0.2">
      <c r="A5569" s="85">
        <v>5565</v>
      </c>
      <c r="B5569" s="79">
        <f ca="1">('Activity Data'!B5575*$B$4)*'Emission Factors'!H5577</f>
        <v>137489599.41890204</v>
      </c>
      <c r="C5569" s="79">
        <f ca="1">('Activity Data'!B5575*$C$4)*'Emission Factors'!I5577</f>
        <v>65152521.332938723</v>
      </c>
      <c r="D5569" s="79">
        <f ca="1">('Activity Data'!B5575*$D$4)*'Emission Factors'!J5577</f>
        <v>19080297.008257154</v>
      </c>
      <c r="E5569" s="79">
        <f t="shared" ca="1" si="86"/>
        <v>221722417.76009792</v>
      </c>
    </row>
    <row r="5570" spans="1:5" s="62" customFormat="1" ht="12.75" x14ac:dyDescent="0.2">
      <c r="A5570" s="85">
        <v>5566</v>
      </c>
      <c r="B5570" s="79">
        <f ca="1">('Activity Data'!B5576*$B$4)*'Emission Factors'!H5578</f>
        <v>138348596.19414538</v>
      </c>
      <c r="C5570" s="79">
        <f ca="1">('Activity Data'!B5576*$C$4)*'Emission Factors'!I5578</f>
        <v>67139578.130620539</v>
      </c>
      <c r="D5570" s="79">
        <f ca="1">('Activity Data'!B5576*$D$4)*'Emission Factors'!J5578</f>
        <v>21919420.957410216</v>
      </c>
      <c r="E5570" s="79">
        <f t="shared" ca="1" si="86"/>
        <v>227407595.28217614</v>
      </c>
    </row>
    <row r="5571" spans="1:5" s="62" customFormat="1" ht="12.75" x14ac:dyDescent="0.2">
      <c r="A5571" s="85">
        <v>5567</v>
      </c>
      <c r="B5571" s="79">
        <f ca="1">('Activity Data'!B5577*$B$4)*'Emission Factors'!H5579</f>
        <v>154693160.67015529</v>
      </c>
      <c r="C5571" s="79">
        <f ca="1">('Activity Data'!B5577*$C$4)*'Emission Factors'!I5579</f>
        <v>70500006.717826664</v>
      </c>
      <c r="D5571" s="79">
        <f ca="1">('Activity Data'!B5577*$D$4)*'Emission Factors'!J5579</f>
        <v>23431956.247385364</v>
      </c>
      <c r="E5571" s="79">
        <f t="shared" ca="1" si="86"/>
        <v>248625123.6353673</v>
      </c>
    </row>
    <row r="5572" spans="1:5" s="62" customFormat="1" ht="12.75" x14ac:dyDescent="0.2">
      <c r="A5572" s="85">
        <v>5568</v>
      </c>
      <c r="B5572" s="79">
        <f ca="1">('Activity Data'!B5578*$B$4)*'Emission Factors'!H5580</f>
        <v>131612417.65263443</v>
      </c>
      <c r="C5572" s="79">
        <f ca="1">('Activity Data'!B5578*$C$4)*'Emission Factors'!I5580</f>
        <v>66025971.242511347</v>
      </c>
      <c r="D5572" s="79">
        <f ca="1">('Activity Data'!B5578*$D$4)*'Emission Factors'!J5580</f>
        <v>19024160.779802315</v>
      </c>
      <c r="E5572" s="79">
        <f t="shared" ca="1" si="86"/>
        <v>216662549.6749481</v>
      </c>
    </row>
    <row r="5573" spans="1:5" s="62" customFormat="1" ht="12.75" x14ac:dyDescent="0.2">
      <c r="A5573" s="85">
        <v>5569</v>
      </c>
      <c r="B5573" s="79">
        <f ca="1">('Activity Data'!B5579*$B$4)*'Emission Factors'!H5581</f>
        <v>136259154.56808203</v>
      </c>
      <c r="C5573" s="79">
        <f ca="1">('Activity Data'!B5579*$C$4)*'Emission Factors'!I5581</f>
        <v>64396730.098397642</v>
      </c>
      <c r="D5573" s="79">
        <f ca="1">('Activity Data'!B5579*$D$4)*'Emission Factors'!J5581</f>
        <v>22942424.392174743</v>
      </c>
      <c r="E5573" s="79">
        <f t="shared" ref="E5573:E5636" ca="1" si="87">SUM(B5573:D5573)</f>
        <v>223598309.05865443</v>
      </c>
    </row>
    <row r="5574" spans="1:5" s="62" customFormat="1" ht="12.75" x14ac:dyDescent="0.2">
      <c r="A5574" s="85">
        <v>5570</v>
      </c>
      <c r="B5574" s="79">
        <f ca="1">('Activity Data'!B5580*$B$4)*'Emission Factors'!H5582</f>
        <v>133673584.35600103</v>
      </c>
      <c r="C5574" s="79">
        <f ca="1">('Activity Data'!B5580*$C$4)*'Emission Factors'!I5582</f>
        <v>69272238.255338416</v>
      </c>
      <c r="D5574" s="79">
        <f ca="1">('Activity Data'!B5580*$D$4)*'Emission Factors'!J5582</f>
        <v>21668219.031032581</v>
      </c>
      <c r="E5574" s="79">
        <f t="shared" ca="1" si="87"/>
        <v>224614041.64237204</v>
      </c>
    </row>
    <row r="5575" spans="1:5" s="62" customFormat="1" ht="12.75" x14ac:dyDescent="0.2">
      <c r="A5575" s="85">
        <v>5571</v>
      </c>
      <c r="B5575" s="79">
        <f ca="1">('Activity Data'!B5581*$B$4)*'Emission Factors'!H5583</f>
        <v>134009613.67812386</v>
      </c>
      <c r="C5575" s="79">
        <f ca="1">('Activity Data'!B5581*$C$4)*'Emission Factors'!I5583</f>
        <v>65118291.078377612</v>
      </c>
      <c r="D5575" s="79">
        <f ca="1">('Activity Data'!B5581*$D$4)*'Emission Factors'!J5583</f>
        <v>19748704.329516906</v>
      </c>
      <c r="E5575" s="79">
        <f t="shared" ca="1" si="87"/>
        <v>218876609.08601838</v>
      </c>
    </row>
    <row r="5576" spans="1:5" s="62" customFormat="1" ht="12.75" x14ac:dyDescent="0.2">
      <c r="A5576" s="85">
        <v>5572</v>
      </c>
      <c r="B5576" s="79">
        <f ca="1">('Activity Data'!B5582*$B$4)*'Emission Factors'!H5584</f>
        <v>122528176.19438763</v>
      </c>
      <c r="C5576" s="79">
        <f ca="1">('Activity Data'!B5582*$C$4)*'Emission Factors'!I5584</f>
        <v>57858673.602853976</v>
      </c>
      <c r="D5576" s="79">
        <f ca="1">('Activity Data'!B5582*$D$4)*'Emission Factors'!J5584</f>
        <v>19251867.205703203</v>
      </c>
      <c r="E5576" s="79">
        <f t="shared" ca="1" si="87"/>
        <v>199638717.0029448</v>
      </c>
    </row>
    <row r="5577" spans="1:5" s="62" customFormat="1" ht="12.75" x14ac:dyDescent="0.2">
      <c r="A5577" s="85">
        <v>5573</v>
      </c>
      <c r="B5577" s="79">
        <f ca="1">('Activity Data'!B5583*$B$4)*'Emission Factors'!H5585</f>
        <v>154297368.73026001</v>
      </c>
      <c r="C5577" s="79">
        <f ca="1">('Activity Data'!B5583*$C$4)*'Emission Factors'!I5585</f>
        <v>75674061.880149484</v>
      </c>
      <c r="D5577" s="79">
        <f ca="1">('Activity Data'!B5583*$D$4)*'Emission Factors'!J5585</f>
        <v>23195100.931568637</v>
      </c>
      <c r="E5577" s="79">
        <f t="shared" ca="1" si="87"/>
        <v>253166531.54197812</v>
      </c>
    </row>
    <row r="5578" spans="1:5" s="62" customFormat="1" ht="12.75" x14ac:dyDescent="0.2">
      <c r="A5578" s="85">
        <v>5574</v>
      </c>
      <c r="B5578" s="79">
        <f ca="1">('Activity Data'!B5584*$B$4)*'Emission Factors'!H5586</f>
        <v>142327020.40093794</v>
      </c>
      <c r="C5578" s="79">
        <f ca="1">('Activity Data'!B5584*$C$4)*'Emission Factors'!I5586</f>
        <v>63271842.719965488</v>
      </c>
      <c r="D5578" s="79">
        <f ca="1">('Activity Data'!B5584*$D$4)*'Emission Factors'!J5586</f>
        <v>21962849.412154455</v>
      </c>
      <c r="E5578" s="79">
        <f t="shared" ca="1" si="87"/>
        <v>227561712.5330579</v>
      </c>
    </row>
    <row r="5579" spans="1:5" s="62" customFormat="1" ht="12.75" x14ac:dyDescent="0.2">
      <c r="A5579" s="85">
        <v>5575</v>
      </c>
      <c r="B5579" s="79">
        <f ca="1">('Activity Data'!B5585*$B$4)*'Emission Factors'!H5587</f>
        <v>156150409.68320355</v>
      </c>
      <c r="C5579" s="79">
        <f ca="1">('Activity Data'!B5585*$C$4)*'Emission Factors'!I5587</f>
        <v>76053513.497840822</v>
      </c>
      <c r="D5579" s="79">
        <f ca="1">('Activity Data'!B5585*$D$4)*'Emission Factors'!J5587</f>
        <v>24380795.747038513</v>
      </c>
      <c r="E5579" s="79">
        <f t="shared" ca="1" si="87"/>
        <v>256584718.92808288</v>
      </c>
    </row>
    <row r="5580" spans="1:5" s="62" customFormat="1" ht="12.75" x14ac:dyDescent="0.2">
      <c r="A5580" s="85">
        <v>5576</v>
      </c>
      <c r="B5580" s="79">
        <f ca="1">('Activity Data'!B5586*$B$4)*'Emission Factors'!H5588</f>
        <v>127162059.65076473</v>
      </c>
      <c r="C5580" s="79">
        <f ca="1">('Activity Data'!B5586*$C$4)*'Emission Factors'!I5588</f>
        <v>59745149.761250086</v>
      </c>
      <c r="D5580" s="79">
        <f ca="1">('Activity Data'!B5586*$D$4)*'Emission Factors'!J5588</f>
        <v>19037613.447090458</v>
      </c>
      <c r="E5580" s="79">
        <f t="shared" ca="1" si="87"/>
        <v>205944822.85910526</v>
      </c>
    </row>
    <row r="5581" spans="1:5" s="62" customFormat="1" ht="12.75" x14ac:dyDescent="0.2">
      <c r="A5581" s="85">
        <v>5577</v>
      </c>
      <c r="B5581" s="79">
        <f ca="1">('Activity Data'!B5587*$B$4)*'Emission Factors'!H5589</f>
        <v>137709440.84930074</v>
      </c>
      <c r="C5581" s="79">
        <f ca="1">('Activity Data'!B5587*$C$4)*'Emission Factors'!I5589</f>
        <v>63863659.28513734</v>
      </c>
      <c r="D5581" s="79">
        <f ca="1">('Activity Data'!B5587*$D$4)*'Emission Factors'!J5589</f>
        <v>20286583.779619582</v>
      </c>
      <c r="E5581" s="79">
        <f t="shared" ca="1" si="87"/>
        <v>221859683.91405767</v>
      </c>
    </row>
    <row r="5582" spans="1:5" s="62" customFormat="1" ht="12.75" x14ac:dyDescent="0.2">
      <c r="A5582" s="85">
        <v>5578</v>
      </c>
      <c r="B5582" s="79">
        <f ca="1">('Activity Data'!B5588*$B$4)*'Emission Factors'!H5590</f>
        <v>133329540.11838412</v>
      </c>
      <c r="C5582" s="79">
        <f ca="1">('Activity Data'!B5588*$C$4)*'Emission Factors'!I5590</f>
        <v>62478420.422708914</v>
      </c>
      <c r="D5582" s="79">
        <f ca="1">('Activity Data'!B5588*$D$4)*'Emission Factors'!J5590</f>
        <v>20598604.928565685</v>
      </c>
      <c r="E5582" s="79">
        <f t="shared" ca="1" si="87"/>
        <v>216406565.46965873</v>
      </c>
    </row>
    <row r="5583" spans="1:5" s="62" customFormat="1" ht="12.75" x14ac:dyDescent="0.2">
      <c r="A5583" s="85">
        <v>5579</v>
      </c>
      <c r="B5583" s="79">
        <f ca="1">('Activity Data'!B5589*$B$4)*'Emission Factors'!H5591</f>
        <v>144895783.38378239</v>
      </c>
      <c r="C5583" s="79">
        <f ca="1">('Activity Data'!B5589*$C$4)*'Emission Factors'!I5591</f>
        <v>66891556.626441076</v>
      </c>
      <c r="D5583" s="79">
        <f ca="1">('Activity Data'!B5589*$D$4)*'Emission Factors'!J5591</f>
        <v>20541407.445593279</v>
      </c>
      <c r="E5583" s="79">
        <f t="shared" ca="1" si="87"/>
        <v>232328747.45581672</v>
      </c>
    </row>
    <row r="5584" spans="1:5" s="62" customFormat="1" ht="12.75" x14ac:dyDescent="0.2">
      <c r="A5584" s="85">
        <v>5580</v>
      </c>
      <c r="B5584" s="79">
        <f ca="1">('Activity Data'!B5590*$B$4)*'Emission Factors'!H5592</f>
        <v>117012570.85445425</v>
      </c>
      <c r="C5584" s="79">
        <f ca="1">('Activity Data'!B5590*$C$4)*'Emission Factors'!I5592</f>
        <v>57180589.225691423</v>
      </c>
      <c r="D5584" s="79">
        <f ca="1">('Activity Data'!B5590*$D$4)*'Emission Factors'!J5592</f>
        <v>17787915.474597707</v>
      </c>
      <c r="E5584" s="79">
        <f t="shared" ca="1" si="87"/>
        <v>191981075.55474335</v>
      </c>
    </row>
    <row r="5585" spans="1:5" s="62" customFormat="1" ht="12.75" x14ac:dyDescent="0.2">
      <c r="A5585" s="85">
        <v>5581</v>
      </c>
      <c r="B5585" s="79">
        <f ca="1">('Activity Data'!B5591*$B$4)*'Emission Factors'!H5593</f>
        <v>148595042.94417125</v>
      </c>
      <c r="C5585" s="79">
        <f ca="1">('Activity Data'!B5591*$C$4)*'Emission Factors'!I5593</f>
        <v>66064756.985084161</v>
      </c>
      <c r="D5585" s="79">
        <f ca="1">('Activity Data'!B5591*$D$4)*'Emission Factors'!J5593</f>
        <v>22865695.965390783</v>
      </c>
      <c r="E5585" s="79">
        <f t="shared" ca="1" si="87"/>
        <v>237525495.8946462</v>
      </c>
    </row>
    <row r="5586" spans="1:5" s="62" customFormat="1" ht="12.75" x14ac:dyDescent="0.2">
      <c r="A5586" s="85">
        <v>5582</v>
      </c>
      <c r="B5586" s="79">
        <f ca="1">('Activity Data'!B5592*$B$4)*'Emission Factors'!H5594</f>
        <v>139837409.60833916</v>
      </c>
      <c r="C5586" s="79">
        <f ca="1">('Activity Data'!B5592*$C$4)*'Emission Factors'!I5594</f>
        <v>63089979.726346269</v>
      </c>
      <c r="D5586" s="79">
        <f ca="1">('Activity Data'!B5592*$D$4)*'Emission Factors'!J5594</f>
        <v>21609430.927525494</v>
      </c>
      <c r="E5586" s="79">
        <f t="shared" ca="1" si="87"/>
        <v>224536820.26221094</v>
      </c>
    </row>
    <row r="5587" spans="1:5" s="62" customFormat="1" ht="12.75" x14ac:dyDescent="0.2">
      <c r="A5587" s="85">
        <v>5583</v>
      </c>
      <c r="B5587" s="79">
        <f ca="1">('Activity Data'!B5593*$B$4)*'Emission Factors'!H5595</f>
        <v>140744483.32140204</v>
      </c>
      <c r="C5587" s="79">
        <f ca="1">('Activity Data'!B5593*$C$4)*'Emission Factors'!I5595</f>
        <v>56864787.364509255</v>
      </c>
      <c r="D5587" s="79">
        <f ca="1">('Activity Data'!B5593*$D$4)*'Emission Factors'!J5595</f>
        <v>20749903.392110806</v>
      </c>
      <c r="E5587" s="79">
        <f t="shared" ca="1" si="87"/>
        <v>218359174.07802209</v>
      </c>
    </row>
    <row r="5588" spans="1:5" s="62" customFormat="1" ht="12.75" x14ac:dyDescent="0.2">
      <c r="A5588" s="85">
        <v>5584</v>
      </c>
      <c r="B5588" s="79">
        <f ca="1">('Activity Data'!B5594*$B$4)*'Emission Factors'!H5596</f>
        <v>128099577.58419086</v>
      </c>
      <c r="C5588" s="79">
        <f ca="1">('Activity Data'!B5594*$C$4)*'Emission Factors'!I5596</f>
        <v>61952671.616048194</v>
      </c>
      <c r="D5588" s="79">
        <f ca="1">('Activity Data'!B5594*$D$4)*'Emission Factors'!J5596</f>
        <v>19506952.463284012</v>
      </c>
      <c r="E5588" s="79">
        <f t="shared" ca="1" si="87"/>
        <v>209559201.66352308</v>
      </c>
    </row>
    <row r="5589" spans="1:5" s="62" customFormat="1" ht="12.75" x14ac:dyDescent="0.2">
      <c r="A5589" s="85">
        <v>5585</v>
      </c>
      <c r="B5589" s="79">
        <f ca="1">('Activity Data'!B5595*$B$4)*'Emission Factors'!H5597</f>
        <v>136253000.83553985</v>
      </c>
      <c r="C5589" s="79">
        <f ca="1">('Activity Data'!B5595*$C$4)*'Emission Factors'!I5597</f>
        <v>63561890.07739915</v>
      </c>
      <c r="D5589" s="79">
        <f ca="1">('Activity Data'!B5595*$D$4)*'Emission Factors'!J5597</f>
        <v>20812748.97532535</v>
      </c>
      <c r="E5589" s="79">
        <f t="shared" ca="1" si="87"/>
        <v>220627639.88826436</v>
      </c>
    </row>
    <row r="5590" spans="1:5" s="62" customFormat="1" ht="12.75" x14ac:dyDescent="0.2">
      <c r="A5590" s="85">
        <v>5586</v>
      </c>
      <c r="B5590" s="79">
        <f ca="1">('Activity Data'!B5596*$B$4)*'Emission Factors'!H5598</f>
        <v>142288256.66248545</v>
      </c>
      <c r="C5590" s="79">
        <f ca="1">('Activity Data'!B5596*$C$4)*'Emission Factors'!I5598</f>
        <v>66574592.367528334</v>
      </c>
      <c r="D5590" s="79">
        <f ca="1">('Activity Data'!B5596*$D$4)*'Emission Factors'!J5598</f>
        <v>20582563.410038002</v>
      </c>
      <c r="E5590" s="79">
        <f t="shared" ca="1" si="87"/>
        <v>229445412.44005179</v>
      </c>
    </row>
    <row r="5591" spans="1:5" s="62" customFormat="1" ht="12.75" x14ac:dyDescent="0.2">
      <c r="A5591" s="85">
        <v>5587</v>
      </c>
      <c r="B5591" s="79">
        <f ca="1">('Activity Data'!B5597*$B$4)*'Emission Factors'!H5599</f>
        <v>159171752.21047017</v>
      </c>
      <c r="C5591" s="79">
        <f ca="1">('Activity Data'!B5597*$C$4)*'Emission Factors'!I5599</f>
        <v>70884482.948587045</v>
      </c>
      <c r="D5591" s="79">
        <f ca="1">('Activity Data'!B5597*$D$4)*'Emission Factors'!J5599</f>
        <v>25205625.825358812</v>
      </c>
      <c r="E5591" s="79">
        <f t="shared" ca="1" si="87"/>
        <v>255261860.98441601</v>
      </c>
    </row>
    <row r="5592" spans="1:5" s="62" customFormat="1" ht="12.75" x14ac:dyDescent="0.2">
      <c r="A5592" s="85">
        <v>5588</v>
      </c>
      <c r="B5592" s="79">
        <f ca="1">('Activity Data'!B5598*$B$4)*'Emission Factors'!H5600</f>
        <v>134748172.25299373</v>
      </c>
      <c r="C5592" s="79">
        <f ca="1">('Activity Data'!B5598*$C$4)*'Emission Factors'!I5600</f>
        <v>61758518.092485011</v>
      </c>
      <c r="D5592" s="79">
        <f ca="1">('Activity Data'!B5598*$D$4)*'Emission Factors'!J5600</f>
        <v>21209979.173178587</v>
      </c>
      <c r="E5592" s="79">
        <f t="shared" ca="1" si="87"/>
        <v>217716669.51865733</v>
      </c>
    </row>
    <row r="5593" spans="1:5" s="62" customFormat="1" ht="12.75" x14ac:dyDescent="0.2">
      <c r="A5593" s="85">
        <v>5589</v>
      </c>
      <c r="B5593" s="79">
        <f ca="1">('Activity Data'!B5599*$B$4)*'Emission Factors'!H5601</f>
        <v>138750202.71736631</v>
      </c>
      <c r="C5593" s="79">
        <f ca="1">('Activity Data'!B5599*$C$4)*'Emission Factors'!I5601</f>
        <v>67476233.130081221</v>
      </c>
      <c r="D5593" s="79">
        <f ca="1">('Activity Data'!B5599*$D$4)*'Emission Factors'!J5601</f>
        <v>21772377.910148393</v>
      </c>
      <c r="E5593" s="79">
        <f t="shared" ca="1" si="87"/>
        <v>227998813.7575959</v>
      </c>
    </row>
    <row r="5594" spans="1:5" s="62" customFormat="1" ht="12.75" x14ac:dyDescent="0.2">
      <c r="A5594" s="85">
        <v>5590</v>
      </c>
      <c r="B5594" s="79">
        <f ca="1">('Activity Data'!B5600*$B$4)*'Emission Factors'!H5602</f>
        <v>135323997.03113073</v>
      </c>
      <c r="C5594" s="79">
        <f ca="1">('Activity Data'!B5600*$C$4)*'Emission Factors'!I5602</f>
        <v>64622419.738933302</v>
      </c>
      <c r="D5594" s="79">
        <f ca="1">('Activity Data'!B5600*$D$4)*'Emission Factors'!J5602</f>
        <v>21184486.923864804</v>
      </c>
      <c r="E5594" s="79">
        <f t="shared" ca="1" si="87"/>
        <v>221130903.69392884</v>
      </c>
    </row>
    <row r="5595" spans="1:5" s="62" customFormat="1" ht="12.75" x14ac:dyDescent="0.2">
      <c r="A5595" s="85">
        <v>5591</v>
      </c>
      <c r="B5595" s="79">
        <f ca="1">('Activity Data'!B5601*$B$4)*'Emission Factors'!H5603</f>
        <v>143142415.18217161</v>
      </c>
      <c r="C5595" s="79">
        <f ca="1">('Activity Data'!B5601*$C$4)*'Emission Factors'!I5603</f>
        <v>66851802.428558409</v>
      </c>
      <c r="D5595" s="79">
        <f ca="1">('Activity Data'!B5601*$D$4)*'Emission Factors'!J5603</f>
        <v>21591068.716728542</v>
      </c>
      <c r="E5595" s="79">
        <f t="shared" ca="1" si="87"/>
        <v>231585286.32745856</v>
      </c>
    </row>
    <row r="5596" spans="1:5" s="62" customFormat="1" ht="12.75" x14ac:dyDescent="0.2">
      <c r="A5596" s="85">
        <v>5592</v>
      </c>
      <c r="B5596" s="79">
        <f ca="1">('Activity Data'!B5602*$B$4)*'Emission Factors'!H5604</f>
        <v>131030615.33890915</v>
      </c>
      <c r="C5596" s="79">
        <f ca="1">('Activity Data'!B5602*$C$4)*'Emission Factors'!I5604</f>
        <v>64533094.183520459</v>
      </c>
      <c r="D5596" s="79">
        <f ca="1">('Activity Data'!B5602*$D$4)*'Emission Factors'!J5604</f>
        <v>21030547.686229117</v>
      </c>
      <c r="E5596" s="79">
        <f t="shared" ca="1" si="87"/>
        <v>216594257.20865873</v>
      </c>
    </row>
    <row r="5597" spans="1:5" s="62" customFormat="1" ht="12.75" x14ac:dyDescent="0.2">
      <c r="A5597" s="85">
        <v>5593</v>
      </c>
      <c r="B5597" s="79">
        <f ca="1">('Activity Data'!B5603*$B$4)*'Emission Factors'!H5605</f>
        <v>139088304.7735056</v>
      </c>
      <c r="C5597" s="79">
        <f ca="1">('Activity Data'!B5603*$C$4)*'Emission Factors'!I5605</f>
        <v>65111604.100536399</v>
      </c>
      <c r="D5597" s="79">
        <f ca="1">('Activity Data'!B5603*$D$4)*'Emission Factors'!J5605</f>
        <v>22553910.34880285</v>
      </c>
      <c r="E5597" s="79">
        <f t="shared" ca="1" si="87"/>
        <v>226753819.22284484</v>
      </c>
    </row>
    <row r="5598" spans="1:5" s="62" customFormat="1" ht="12.75" x14ac:dyDescent="0.2">
      <c r="A5598" s="85">
        <v>5594</v>
      </c>
      <c r="B5598" s="79">
        <f ca="1">('Activity Data'!B5604*$B$4)*'Emission Factors'!H5606</f>
        <v>156003936.93764386</v>
      </c>
      <c r="C5598" s="79">
        <f ca="1">('Activity Data'!B5604*$C$4)*'Emission Factors'!I5606</f>
        <v>71965112.479938194</v>
      </c>
      <c r="D5598" s="79">
        <f ca="1">('Activity Data'!B5604*$D$4)*'Emission Factors'!J5606</f>
        <v>23906100.226629086</v>
      </c>
      <c r="E5598" s="79">
        <f t="shared" ca="1" si="87"/>
        <v>251875149.64421111</v>
      </c>
    </row>
    <row r="5599" spans="1:5" s="62" customFormat="1" ht="12.75" x14ac:dyDescent="0.2">
      <c r="A5599" s="85">
        <v>5595</v>
      </c>
      <c r="B5599" s="79">
        <f ca="1">('Activity Data'!B5605*$B$4)*'Emission Factors'!H5607</f>
        <v>144144885.10732147</v>
      </c>
      <c r="C5599" s="79">
        <f ca="1">('Activity Data'!B5605*$C$4)*'Emission Factors'!I5607</f>
        <v>67897872.32484971</v>
      </c>
      <c r="D5599" s="79">
        <f ca="1">('Activity Data'!B5605*$D$4)*'Emission Factors'!J5607</f>
        <v>21501549.574984275</v>
      </c>
      <c r="E5599" s="79">
        <f t="shared" ca="1" si="87"/>
        <v>233544307.00715545</v>
      </c>
    </row>
    <row r="5600" spans="1:5" s="62" customFormat="1" ht="12.75" x14ac:dyDescent="0.2">
      <c r="A5600" s="85">
        <v>5596</v>
      </c>
      <c r="B5600" s="79">
        <f ca="1">('Activity Data'!B5606*$B$4)*'Emission Factors'!H5608</f>
        <v>154610125.70356622</v>
      </c>
      <c r="C5600" s="79">
        <f ca="1">('Activity Data'!B5606*$C$4)*'Emission Factors'!I5608</f>
        <v>69241758.804286137</v>
      </c>
      <c r="D5600" s="79">
        <f ca="1">('Activity Data'!B5606*$D$4)*'Emission Factors'!J5608</f>
        <v>24399302.1379302</v>
      </c>
      <c r="E5600" s="79">
        <f t="shared" ca="1" si="87"/>
        <v>248251186.64578259</v>
      </c>
    </row>
    <row r="5601" spans="1:5" s="62" customFormat="1" ht="12.75" x14ac:dyDescent="0.2">
      <c r="A5601" s="85">
        <v>5597</v>
      </c>
      <c r="B5601" s="79">
        <f ca="1">('Activity Data'!B5607*$B$4)*'Emission Factors'!H5609</f>
        <v>130136356.43223317</v>
      </c>
      <c r="C5601" s="79">
        <f ca="1">('Activity Data'!B5607*$C$4)*'Emission Factors'!I5609</f>
        <v>58756476.679675981</v>
      </c>
      <c r="D5601" s="79">
        <f ca="1">('Activity Data'!B5607*$D$4)*'Emission Factors'!J5609</f>
        <v>20949361.851500649</v>
      </c>
      <c r="E5601" s="79">
        <f t="shared" ca="1" si="87"/>
        <v>209842194.96340981</v>
      </c>
    </row>
    <row r="5602" spans="1:5" s="62" customFormat="1" ht="12.75" x14ac:dyDescent="0.2">
      <c r="A5602" s="85">
        <v>5598</v>
      </c>
      <c r="B5602" s="79">
        <f ca="1">('Activity Data'!B5608*$B$4)*'Emission Factors'!H5610</f>
        <v>147545262.15114436</v>
      </c>
      <c r="C5602" s="79">
        <f ca="1">('Activity Data'!B5608*$C$4)*'Emission Factors'!I5610</f>
        <v>68544140.287294015</v>
      </c>
      <c r="D5602" s="79">
        <f ca="1">('Activity Data'!B5608*$D$4)*'Emission Factors'!J5610</f>
        <v>21918123.822510857</v>
      </c>
      <c r="E5602" s="79">
        <f t="shared" ca="1" si="87"/>
        <v>238007526.26094922</v>
      </c>
    </row>
    <row r="5603" spans="1:5" s="62" customFormat="1" ht="12.75" x14ac:dyDescent="0.2">
      <c r="A5603" s="85">
        <v>5599</v>
      </c>
      <c r="B5603" s="79">
        <f ca="1">('Activity Data'!B5609*$B$4)*'Emission Factors'!H5611</f>
        <v>138750480.73110673</v>
      </c>
      <c r="C5603" s="79">
        <f ca="1">('Activity Data'!B5609*$C$4)*'Emission Factors'!I5611</f>
        <v>64743447.959181979</v>
      </c>
      <c r="D5603" s="79">
        <f ca="1">('Activity Data'!B5609*$D$4)*'Emission Factors'!J5611</f>
        <v>20723759.953924965</v>
      </c>
      <c r="E5603" s="79">
        <f t="shared" ca="1" si="87"/>
        <v>224217688.64421368</v>
      </c>
    </row>
    <row r="5604" spans="1:5" s="62" customFormat="1" ht="12.75" x14ac:dyDescent="0.2">
      <c r="A5604" s="85">
        <v>5600</v>
      </c>
      <c r="B5604" s="79">
        <f ca="1">('Activity Data'!B5610*$B$4)*'Emission Factors'!H5612</f>
        <v>144181388.8070024</v>
      </c>
      <c r="C5604" s="79">
        <f ca="1">('Activity Data'!B5610*$C$4)*'Emission Factors'!I5612</f>
        <v>65270044.504074171</v>
      </c>
      <c r="D5604" s="79">
        <f ca="1">('Activity Data'!B5610*$D$4)*'Emission Factors'!J5612</f>
        <v>21227746.444382079</v>
      </c>
      <c r="E5604" s="79">
        <f t="shared" ca="1" si="87"/>
        <v>230679179.75545865</v>
      </c>
    </row>
    <row r="5605" spans="1:5" s="62" customFormat="1" ht="12.75" x14ac:dyDescent="0.2">
      <c r="A5605" s="85">
        <v>5601</v>
      </c>
      <c r="B5605" s="79">
        <f ca="1">('Activity Data'!B5611*$B$4)*'Emission Factors'!H5613</f>
        <v>153963817.15928301</v>
      </c>
      <c r="C5605" s="79">
        <f ca="1">('Activity Data'!B5611*$C$4)*'Emission Factors'!I5613</f>
        <v>69981366.993171602</v>
      </c>
      <c r="D5605" s="79">
        <f ca="1">('Activity Data'!B5611*$D$4)*'Emission Factors'!J5613</f>
        <v>22097097.394572113</v>
      </c>
      <c r="E5605" s="79">
        <f t="shared" ca="1" si="87"/>
        <v>246042281.54702672</v>
      </c>
    </row>
    <row r="5606" spans="1:5" s="62" customFormat="1" ht="12.75" x14ac:dyDescent="0.2">
      <c r="A5606" s="85">
        <v>5602</v>
      </c>
      <c r="B5606" s="79">
        <f ca="1">('Activity Data'!B5612*$B$4)*'Emission Factors'!H5614</f>
        <v>125510193.04324704</v>
      </c>
      <c r="C5606" s="79">
        <f ca="1">('Activity Data'!B5612*$C$4)*'Emission Factors'!I5614</f>
        <v>60804707.675577864</v>
      </c>
      <c r="D5606" s="79">
        <f ca="1">('Activity Data'!B5612*$D$4)*'Emission Factors'!J5614</f>
        <v>19992523.269154988</v>
      </c>
      <c r="E5606" s="79">
        <f t="shared" ca="1" si="87"/>
        <v>206307423.98797992</v>
      </c>
    </row>
    <row r="5607" spans="1:5" s="62" customFormat="1" ht="12.75" x14ac:dyDescent="0.2">
      <c r="A5607" s="85">
        <v>5603</v>
      </c>
      <c r="B5607" s="79">
        <f ca="1">('Activity Data'!B5613*$B$4)*'Emission Factors'!H5615</f>
        <v>157148265.98580641</v>
      </c>
      <c r="C5607" s="79">
        <f ca="1">('Activity Data'!B5613*$C$4)*'Emission Factors'!I5615</f>
        <v>76995520.187179387</v>
      </c>
      <c r="D5607" s="79">
        <f ca="1">('Activity Data'!B5613*$D$4)*'Emission Factors'!J5615</f>
        <v>24662597.258940142</v>
      </c>
      <c r="E5607" s="79">
        <f t="shared" ca="1" si="87"/>
        <v>258806383.43192592</v>
      </c>
    </row>
    <row r="5608" spans="1:5" s="62" customFormat="1" ht="12.75" x14ac:dyDescent="0.2">
      <c r="A5608" s="85">
        <v>5604</v>
      </c>
      <c r="B5608" s="79">
        <f ca="1">('Activity Data'!B5614*$B$4)*'Emission Factors'!H5616</f>
        <v>159367627.20508316</v>
      </c>
      <c r="C5608" s="79">
        <f ca="1">('Activity Data'!B5614*$C$4)*'Emission Factors'!I5616</f>
        <v>73188596.329587221</v>
      </c>
      <c r="D5608" s="79">
        <f ca="1">('Activity Data'!B5614*$D$4)*'Emission Factors'!J5616</f>
        <v>24047547.688639116</v>
      </c>
      <c r="E5608" s="79">
        <f t="shared" ca="1" si="87"/>
        <v>256603771.22330949</v>
      </c>
    </row>
    <row r="5609" spans="1:5" s="62" customFormat="1" ht="12.75" x14ac:dyDescent="0.2">
      <c r="A5609" s="85">
        <v>5605</v>
      </c>
      <c r="B5609" s="79">
        <f ca="1">('Activity Data'!B5615*$B$4)*'Emission Factors'!H5617</f>
        <v>131671655.2385913</v>
      </c>
      <c r="C5609" s="79">
        <f ca="1">('Activity Data'!B5615*$C$4)*'Emission Factors'!I5617</f>
        <v>61773228.037311539</v>
      </c>
      <c r="D5609" s="79">
        <f ca="1">('Activity Data'!B5615*$D$4)*'Emission Factors'!J5617</f>
        <v>20880817.164848372</v>
      </c>
      <c r="E5609" s="79">
        <f t="shared" ca="1" si="87"/>
        <v>214325700.44075119</v>
      </c>
    </row>
    <row r="5610" spans="1:5" s="62" customFormat="1" ht="12.75" x14ac:dyDescent="0.2">
      <c r="A5610" s="85">
        <v>5606</v>
      </c>
      <c r="B5610" s="79">
        <f ca="1">('Activity Data'!B5616*$B$4)*'Emission Factors'!H5618</f>
        <v>140593649.12581739</v>
      </c>
      <c r="C5610" s="79">
        <f ca="1">('Activity Data'!B5616*$C$4)*'Emission Factors'!I5618</f>
        <v>68112094.054794446</v>
      </c>
      <c r="D5610" s="79">
        <f ca="1">('Activity Data'!B5616*$D$4)*'Emission Factors'!J5618</f>
        <v>22778293.925414119</v>
      </c>
      <c r="E5610" s="79">
        <f t="shared" ca="1" si="87"/>
        <v>231484037.10602596</v>
      </c>
    </row>
    <row r="5611" spans="1:5" s="62" customFormat="1" ht="12.75" x14ac:dyDescent="0.2">
      <c r="A5611" s="85">
        <v>5607</v>
      </c>
      <c r="B5611" s="79">
        <f ca="1">('Activity Data'!B5617*$B$4)*'Emission Factors'!H5619</f>
        <v>155167817.48522368</v>
      </c>
      <c r="C5611" s="79">
        <f ca="1">('Activity Data'!B5617*$C$4)*'Emission Factors'!I5619</f>
        <v>66880362.404845327</v>
      </c>
      <c r="D5611" s="79">
        <f ca="1">('Activity Data'!B5617*$D$4)*'Emission Factors'!J5619</f>
        <v>22870714.129501022</v>
      </c>
      <c r="E5611" s="79">
        <f t="shared" ca="1" si="87"/>
        <v>244918894.01957002</v>
      </c>
    </row>
    <row r="5612" spans="1:5" s="62" customFormat="1" ht="12.75" x14ac:dyDescent="0.2">
      <c r="A5612" s="85">
        <v>5608</v>
      </c>
      <c r="B5612" s="79">
        <f ca="1">('Activity Data'!B5618*$B$4)*'Emission Factors'!H5620</f>
        <v>173254114.69510996</v>
      </c>
      <c r="C5612" s="79">
        <f ca="1">('Activity Data'!B5618*$C$4)*'Emission Factors'!I5620</f>
        <v>79963087.675147161</v>
      </c>
      <c r="D5612" s="79">
        <f ca="1">('Activity Data'!B5618*$D$4)*'Emission Factors'!J5620</f>
        <v>25665137.066385414</v>
      </c>
      <c r="E5612" s="79">
        <f t="shared" ca="1" si="87"/>
        <v>278882339.43664253</v>
      </c>
    </row>
    <row r="5613" spans="1:5" s="62" customFormat="1" ht="12.75" x14ac:dyDescent="0.2">
      <c r="A5613" s="85">
        <v>5609</v>
      </c>
      <c r="B5613" s="79">
        <f ca="1">('Activity Data'!B5619*$B$4)*'Emission Factors'!H5621</f>
        <v>151760260.70059493</v>
      </c>
      <c r="C5613" s="79">
        <f ca="1">('Activity Data'!B5619*$C$4)*'Emission Factors'!I5621</f>
        <v>67133676.746662706</v>
      </c>
      <c r="D5613" s="79">
        <f ca="1">('Activity Data'!B5619*$D$4)*'Emission Factors'!J5621</f>
        <v>22201796.593818963</v>
      </c>
      <c r="E5613" s="79">
        <f t="shared" ca="1" si="87"/>
        <v>241095734.0410766</v>
      </c>
    </row>
    <row r="5614" spans="1:5" s="62" customFormat="1" ht="12.75" x14ac:dyDescent="0.2">
      <c r="A5614" s="85">
        <v>5610</v>
      </c>
      <c r="B5614" s="79">
        <f ca="1">('Activity Data'!B5620*$B$4)*'Emission Factors'!H5622</f>
        <v>145186740.24999174</v>
      </c>
      <c r="C5614" s="79">
        <f ca="1">('Activity Data'!B5620*$C$4)*'Emission Factors'!I5622</f>
        <v>69790755.109919652</v>
      </c>
      <c r="D5614" s="79">
        <f ca="1">('Activity Data'!B5620*$D$4)*'Emission Factors'!J5622</f>
        <v>22647881.03883953</v>
      </c>
      <c r="E5614" s="79">
        <f t="shared" ca="1" si="87"/>
        <v>237625376.3987509</v>
      </c>
    </row>
    <row r="5615" spans="1:5" s="62" customFormat="1" ht="12.75" x14ac:dyDescent="0.2">
      <c r="A5615" s="85">
        <v>5611</v>
      </c>
      <c r="B5615" s="79">
        <f ca="1">('Activity Data'!B5621*$B$4)*'Emission Factors'!H5623</f>
        <v>142344477.23687267</v>
      </c>
      <c r="C5615" s="79">
        <f ca="1">('Activity Data'!B5621*$C$4)*'Emission Factors'!I5623</f>
        <v>65753254.389163621</v>
      </c>
      <c r="D5615" s="79">
        <f ca="1">('Activity Data'!B5621*$D$4)*'Emission Factors'!J5623</f>
        <v>22140642.684561316</v>
      </c>
      <c r="E5615" s="79">
        <f t="shared" ca="1" si="87"/>
        <v>230238374.3105976</v>
      </c>
    </row>
    <row r="5616" spans="1:5" s="62" customFormat="1" ht="12.75" x14ac:dyDescent="0.2">
      <c r="A5616" s="85">
        <v>5612</v>
      </c>
      <c r="B5616" s="79">
        <f ca="1">('Activity Data'!B5622*$B$4)*'Emission Factors'!H5624</f>
        <v>132176960.81846485</v>
      </c>
      <c r="C5616" s="79">
        <f ca="1">('Activity Data'!B5622*$C$4)*'Emission Factors'!I5624</f>
        <v>59228697.780090369</v>
      </c>
      <c r="D5616" s="79">
        <f ca="1">('Activity Data'!B5622*$D$4)*'Emission Factors'!J5624</f>
        <v>21220063.064427491</v>
      </c>
      <c r="E5616" s="79">
        <f t="shared" ca="1" si="87"/>
        <v>212625721.6629827</v>
      </c>
    </row>
    <row r="5617" spans="1:5" s="62" customFormat="1" ht="12.75" x14ac:dyDescent="0.2">
      <c r="A5617" s="85">
        <v>5613</v>
      </c>
      <c r="B5617" s="79">
        <f ca="1">('Activity Data'!B5623*$B$4)*'Emission Factors'!H5625</f>
        <v>126319625.73871554</v>
      </c>
      <c r="C5617" s="79">
        <f ca="1">('Activity Data'!B5623*$C$4)*'Emission Factors'!I5625</f>
        <v>60046875.851722226</v>
      </c>
      <c r="D5617" s="79">
        <f ca="1">('Activity Data'!B5623*$D$4)*'Emission Factors'!J5625</f>
        <v>19668642.687510915</v>
      </c>
      <c r="E5617" s="79">
        <f t="shared" ca="1" si="87"/>
        <v>206035144.27794868</v>
      </c>
    </row>
    <row r="5618" spans="1:5" s="62" customFormat="1" ht="12.75" x14ac:dyDescent="0.2">
      <c r="A5618" s="85">
        <v>5614</v>
      </c>
      <c r="B5618" s="79">
        <f ca="1">('Activity Data'!B5624*$B$4)*'Emission Factors'!H5626</f>
        <v>138429436.64112288</v>
      </c>
      <c r="C5618" s="79">
        <f ca="1">('Activity Data'!B5624*$C$4)*'Emission Factors'!I5626</f>
        <v>64692768.554040909</v>
      </c>
      <c r="D5618" s="79">
        <f ca="1">('Activity Data'!B5624*$D$4)*'Emission Factors'!J5626</f>
        <v>23211122.54575631</v>
      </c>
      <c r="E5618" s="79">
        <f t="shared" ca="1" si="87"/>
        <v>226333327.7409201</v>
      </c>
    </row>
    <row r="5619" spans="1:5" s="62" customFormat="1" ht="12.75" x14ac:dyDescent="0.2">
      <c r="A5619" s="85">
        <v>5615</v>
      </c>
      <c r="B5619" s="79">
        <f ca="1">('Activity Data'!B5625*$B$4)*'Emission Factors'!H5627</f>
        <v>134719862.13794786</v>
      </c>
      <c r="C5619" s="79">
        <f ca="1">('Activity Data'!B5625*$C$4)*'Emission Factors'!I5627</f>
        <v>63805335.812357783</v>
      </c>
      <c r="D5619" s="79">
        <f ca="1">('Activity Data'!B5625*$D$4)*'Emission Factors'!J5627</f>
        <v>19920487.38746158</v>
      </c>
      <c r="E5619" s="79">
        <f t="shared" ca="1" si="87"/>
        <v>218445685.33776721</v>
      </c>
    </row>
    <row r="5620" spans="1:5" s="62" customFormat="1" ht="12.75" x14ac:dyDescent="0.2">
      <c r="A5620" s="85">
        <v>5616</v>
      </c>
      <c r="B5620" s="79">
        <f ca="1">('Activity Data'!B5626*$B$4)*'Emission Factors'!H5628</f>
        <v>170243869.80705628</v>
      </c>
      <c r="C5620" s="79">
        <f ca="1">('Activity Data'!B5626*$C$4)*'Emission Factors'!I5628</f>
        <v>74184045.174682826</v>
      </c>
      <c r="D5620" s="79">
        <f ca="1">('Activity Data'!B5626*$D$4)*'Emission Factors'!J5628</f>
        <v>26737112.635367613</v>
      </c>
      <c r="E5620" s="79">
        <f t="shared" ca="1" si="87"/>
        <v>271165027.61710674</v>
      </c>
    </row>
    <row r="5621" spans="1:5" s="62" customFormat="1" ht="12.75" x14ac:dyDescent="0.2">
      <c r="A5621" s="85">
        <v>5617</v>
      </c>
      <c r="B5621" s="79">
        <f ca="1">('Activity Data'!B5627*$B$4)*'Emission Factors'!H5629</f>
        <v>163089007.94804844</v>
      </c>
      <c r="C5621" s="79">
        <f ca="1">('Activity Data'!B5627*$C$4)*'Emission Factors'!I5629</f>
        <v>74776939.419264659</v>
      </c>
      <c r="D5621" s="79">
        <f ca="1">('Activity Data'!B5627*$D$4)*'Emission Factors'!J5629</f>
        <v>24786114.482948605</v>
      </c>
      <c r="E5621" s="79">
        <f t="shared" ca="1" si="87"/>
        <v>262652061.85026169</v>
      </c>
    </row>
    <row r="5622" spans="1:5" s="62" customFormat="1" ht="12.75" x14ac:dyDescent="0.2">
      <c r="A5622" s="85">
        <v>5618</v>
      </c>
      <c r="B5622" s="79">
        <f ca="1">('Activity Data'!B5628*$B$4)*'Emission Factors'!H5630</f>
        <v>138068634.86897299</v>
      </c>
      <c r="C5622" s="79">
        <f ca="1">('Activity Data'!B5628*$C$4)*'Emission Factors'!I5630</f>
        <v>66547169.443033896</v>
      </c>
      <c r="D5622" s="79">
        <f ca="1">('Activity Data'!B5628*$D$4)*'Emission Factors'!J5630</f>
        <v>22302253.424758594</v>
      </c>
      <c r="E5622" s="79">
        <f t="shared" ca="1" si="87"/>
        <v>226918057.73676547</v>
      </c>
    </row>
    <row r="5623" spans="1:5" s="62" customFormat="1" ht="12.75" x14ac:dyDescent="0.2">
      <c r="A5623" s="85">
        <v>5619</v>
      </c>
      <c r="B5623" s="79">
        <f ca="1">('Activity Data'!B5629*$B$4)*'Emission Factors'!H5631</f>
        <v>146716803.96306324</v>
      </c>
      <c r="C5623" s="79">
        <f ca="1">('Activity Data'!B5629*$C$4)*'Emission Factors'!I5631</f>
        <v>67894238.693990901</v>
      </c>
      <c r="D5623" s="79">
        <f ca="1">('Activity Data'!B5629*$D$4)*'Emission Factors'!J5631</f>
        <v>22467640.169498742</v>
      </c>
      <c r="E5623" s="79">
        <f t="shared" ca="1" si="87"/>
        <v>237078682.82655287</v>
      </c>
    </row>
    <row r="5624" spans="1:5" s="62" customFormat="1" ht="12.75" x14ac:dyDescent="0.2">
      <c r="A5624" s="85">
        <v>5620</v>
      </c>
      <c r="B5624" s="79">
        <f ca="1">('Activity Data'!B5630*$B$4)*'Emission Factors'!H5632</f>
        <v>134459290.02488604</v>
      </c>
      <c r="C5624" s="79">
        <f ca="1">('Activity Data'!B5630*$C$4)*'Emission Factors'!I5632</f>
        <v>65273972.554746285</v>
      </c>
      <c r="D5624" s="79">
        <f ca="1">('Activity Data'!B5630*$D$4)*'Emission Factors'!J5632</f>
        <v>21626208.171505678</v>
      </c>
      <c r="E5624" s="79">
        <f t="shared" ca="1" si="87"/>
        <v>221359470.75113803</v>
      </c>
    </row>
    <row r="5625" spans="1:5" s="62" customFormat="1" ht="12.75" x14ac:dyDescent="0.2">
      <c r="A5625" s="85">
        <v>5621</v>
      </c>
      <c r="B5625" s="79">
        <f ca="1">('Activity Data'!B5631*$B$4)*'Emission Factors'!H5633</f>
        <v>134071025.80221958</v>
      </c>
      <c r="C5625" s="79">
        <f ca="1">('Activity Data'!B5631*$C$4)*'Emission Factors'!I5633</f>
        <v>65919706.860641994</v>
      </c>
      <c r="D5625" s="79">
        <f ca="1">('Activity Data'!B5631*$D$4)*'Emission Factors'!J5633</f>
        <v>21337322.113014154</v>
      </c>
      <c r="E5625" s="79">
        <f t="shared" ca="1" si="87"/>
        <v>221328054.77587575</v>
      </c>
    </row>
    <row r="5626" spans="1:5" s="62" customFormat="1" ht="12.75" x14ac:dyDescent="0.2">
      <c r="A5626" s="85">
        <v>5622</v>
      </c>
      <c r="B5626" s="79">
        <f ca="1">('Activity Data'!B5632*$B$4)*'Emission Factors'!H5634</f>
        <v>130092063.67603119</v>
      </c>
      <c r="C5626" s="79">
        <f ca="1">('Activity Data'!B5632*$C$4)*'Emission Factors'!I5634</f>
        <v>62076409.35919749</v>
      </c>
      <c r="D5626" s="79">
        <f ca="1">('Activity Data'!B5632*$D$4)*'Emission Factors'!J5634</f>
        <v>20258534.725339919</v>
      </c>
      <c r="E5626" s="79">
        <f t="shared" ca="1" si="87"/>
        <v>212427007.76056859</v>
      </c>
    </row>
    <row r="5627" spans="1:5" s="62" customFormat="1" ht="12.75" x14ac:dyDescent="0.2">
      <c r="A5627" s="85">
        <v>5623</v>
      </c>
      <c r="B5627" s="79">
        <f ca="1">('Activity Data'!B5633*$B$4)*'Emission Factors'!H5635</f>
        <v>113258336.94343162</v>
      </c>
      <c r="C5627" s="79">
        <f ca="1">('Activity Data'!B5633*$C$4)*'Emission Factors'!I5635</f>
        <v>51233918.318968117</v>
      </c>
      <c r="D5627" s="79">
        <f ca="1">('Activity Data'!B5633*$D$4)*'Emission Factors'!J5635</f>
        <v>18829247.723823778</v>
      </c>
      <c r="E5627" s="79">
        <f t="shared" ca="1" si="87"/>
        <v>183321502.98622352</v>
      </c>
    </row>
    <row r="5628" spans="1:5" s="62" customFormat="1" ht="12.75" x14ac:dyDescent="0.2">
      <c r="A5628" s="85">
        <v>5624</v>
      </c>
      <c r="B5628" s="79">
        <f ca="1">('Activity Data'!B5634*$B$4)*'Emission Factors'!H5636</f>
        <v>149079051.992396</v>
      </c>
      <c r="C5628" s="79">
        <f ca="1">('Activity Data'!B5634*$C$4)*'Emission Factors'!I5636</f>
        <v>71998132.056271493</v>
      </c>
      <c r="D5628" s="79">
        <f ca="1">('Activity Data'!B5634*$D$4)*'Emission Factors'!J5636</f>
        <v>23906834.976031367</v>
      </c>
      <c r="E5628" s="79">
        <f t="shared" ca="1" si="87"/>
        <v>244984019.02469885</v>
      </c>
    </row>
    <row r="5629" spans="1:5" s="62" customFormat="1" ht="12.75" x14ac:dyDescent="0.2">
      <c r="A5629" s="85">
        <v>5625</v>
      </c>
      <c r="B5629" s="79">
        <f ca="1">('Activity Data'!B5635*$B$4)*'Emission Factors'!H5637</f>
        <v>155503049.13472748</v>
      </c>
      <c r="C5629" s="79">
        <f ca="1">('Activity Data'!B5635*$C$4)*'Emission Factors'!I5637</f>
        <v>70730982.797364071</v>
      </c>
      <c r="D5629" s="79">
        <f ca="1">('Activity Data'!B5635*$D$4)*'Emission Factors'!J5637</f>
        <v>25032879.835310493</v>
      </c>
      <c r="E5629" s="79">
        <f t="shared" ca="1" si="87"/>
        <v>251266911.76740202</v>
      </c>
    </row>
    <row r="5630" spans="1:5" s="62" customFormat="1" ht="12.75" x14ac:dyDescent="0.2">
      <c r="A5630" s="85">
        <v>5626</v>
      </c>
      <c r="B5630" s="79">
        <f ca="1">('Activity Data'!B5636*$B$4)*'Emission Factors'!H5638</f>
        <v>155696948.27636355</v>
      </c>
      <c r="C5630" s="79">
        <f ca="1">('Activity Data'!B5636*$C$4)*'Emission Factors'!I5638</f>
        <v>74934740.645127028</v>
      </c>
      <c r="D5630" s="79">
        <f ca="1">('Activity Data'!B5636*$D$4)*'Emission Factors'!J5638</f>
        <v>22960720.882363178</v>
      </c>
      <c r="E5630" s="79">
        <f t="shared" ca="1" si="87"/>
        <v>253592409.80385375</v>
      </c>
    </row>
    <row r="5631" spans="1:5" s="62" customFormat="1" ht="12.75" x14ac:dyDescent="0.2">
      <c r="A5631" s="85">
        <v>5627</v>
      </c>
      <c r="B5631" s="79">
        <f ca="1">('Activity Data'!B5637*$B$4)*'Emission Factors'!H5639</f>
        <v>164332309.47279489</v>
      </c>
      <c r="C5631" s="79">
        <f ca="1">('Activity Data'!B5637*$C$4)*'Emission Factors'!I5639</f>
        <v>82131290.122582257</v>
      </c>
      <c r="D5631" s="79">
        <f ca="1">('Activity Data'!B5637*$D$4)*'Emission Factors'!J5639</f>
        <v>25119875.89720542</v>
      </c>
      <c r="E5631" s="79">
        <f t="shared" ca="1" si="87"/>
        <v>271583475.49258256</v>
      </c>
    </row>
    <row r="5632" spans="1:5" s="62" customFormat="1" ht="12.75" x14ac:dyDescent="0.2">
      <c r="A5632" s="85">
        <v>5628</v>
      </c>
      <c r="B5632" s="79">
        <f ca="1">('Activity Data'!B5638*$B$4)*'Emission Factors'!H5640</f>
        <v>142983050.74160945</v>
      </c>
      <c r="C5632" s="79">
        <f ca="1">('Activity Data'!B5638*$C$4)*'Emission Factors'!I5640</f>
        <v>68185447.631093174</v>
      </c>
      <c r="D5632" s="79">
        <f ca="1">('Activity Data'!B5638*$D$4)*'Emission Factors'!J5640</f>
        <v>22456953.869756799</v>
      </c>
      <c r="E5632" s="79">
        <f t="shared" ca="1" si="87"/>
        <v>233625452.24245942</v>
      </c>
    </row>
    <row r="5633" spans="1:5" s="62" customFormat="1" ht="12.75" x14ac:dyDescent="0.2">
      <c r="A5633" s="85">
        <v>5629</v>
      </c>
      <c r="B5633" s="79">
        <f ca="1">('Activity Data'!B5639*$B$4)*'Emission Factors'!H5641</f>
        <v>133014364.85898811</v>
      </c>
      <c r="C5633" s="79">
        <f ca="1">('Activity Data'!B5639*$C$4)*'Emission Factors'!I5641</f>
        <v>61764556.307947844</v>
      </c>
      <c r="D5633" s="79">
        <f ca="1">('Activity Data'!B5639*$D$4)*'Emission Factors'!J5641</f>
        <v>19915266.524928752</v>
      </c>
      <c r="E5633" s="79">
        <f t="shared" ca="1" si="87"/>
        <v>214694187.6918647</v>
      </c>
    </row>
    <row r="5634" spans="1:5" s="62" customFormat="1" ht="12.75" x14ac:dyDescent="0.2">
      <c r="A5634" s="85">
        <v>5630</v>
      </c>
      <c r="B5634" s="79">
        <f ca="1">('Activity Data'!B5640*$B$4)*'Emission Factors'!H5642</f>
        <v>155528314.45650062</v>
      </c>
      <c r="C5634" s="79">
        <f ca="1">('Activity Data'!B5640*$C$4)*'Emission Factors'!I5642</f>
        <v>73706545.474338263</v>
      </c>
      <c r="D5634" s="79">
        <f ca="1">('Activity Data'!B5640*$D$4)*'Emission Factors'!J5642</f>
        <v>23863209.652343668</v>
      </c>
      <c r="E5634" s="79">
        <f t="shared" ca="1" si="87"/>
        <v>253098069.58318254</v>
      </c>
    </row>
    <row r="5635" spans="1:5" s="62" customFormat="1" ht="12.75" x14ac:dyDescent="0.2">
      <c r="A5635" s="85">
        <v>5631</v>
      </c>
      <c r="B5635" s="79">
        <f ca="1">('Activity Data'!B5641*$B$4)*'Emission Factors'!H5643</f>
        <v>125919414.31424242</v>
      </c>
      <c r="C5635" s="79">
        <f ca="1">('Activity Data'!B5641*$C$4)*'Emission Factors'!I5643</f>
        <v>57590207.023852363</v>
      </c>
      <c r="D5635" s="79">
        <f ca="1">('Activity Data'!B5641*$D$4)*'Emission Factors'!J5643</f>
        <v>18251899.932357047</v>
      </c>
      <c r="E5635" s="79">
        <f t="shared" ca="1" si="87"/>
        <v>201761521.27045181</v>
      </c>
    </row>
    <row r="5636" spans="1:5" s="62" customFormat="1" ht="12.75" x14ac:dyDescent="0.2">
      <c r="A5636" s="85">
        <v>5632</v>
      </c>
      <c r="B5636" s="79">
        <f ca="1">('Activity Data'!B5642*$B$4)*'Emission Factors'!H5644</f>
        <v>138122868.23335314</v>
      </c>
      <c r="C5636" s="79">
        <f ca="1">('Activity Data'!B5642*$C$4)*'Emission Factors'!I5644</f>
        <v>68280546.282122567</v>
      </c>
      <c r="D5636" s="79">
        <f ca="1">('Activity Data'!B5642*$D$4)*'Emission Factors'!J5644</f>
        <v>21399464.482648049</v>
      </c>
      <c r="E5636" s="79">
        <f t="shared" ca="1" si="87"/>
        <v>227802878.99812374</v>
      </c>
    </row>
    <row r="5637" spans="1:5" s="62" customFormat="1" ht="12.75" x14ac:dyDescent="0.2">
      <c r="A5637" s="85">
        <v>5633</v>
      </c>
      <c r="B5637" s="79">
        <f ca="1">('Activity Data'!B5643*$B$4)*'Emission Factors'!H5645</f>
        <v>135951336.73733655</v>
      </c>
      <c r="C5637" s="79">
        <f ca="1">('Activity Data'!B5643*$C$4)*'Emission Factors'!I5645</f>
        <v>64765375.861566804</v>
      </c>
      <c r="D5637" s="79">
        <f ca="1">('Activity Data'!B5643*$D$4)*'Emission Factors'!J5645</f>
        <v>19765144.694553461</v>
      </c>
      <c r="E5637" s="79">
        <f t="shared" ref="E5637:E5700" ca="1" si="88">SUM(B5637:D5637)</f>
        <v>220481857.29345682</v>
      </c>
    </row>
    <row r="5638" spans="1:5" s="62" customFormat="1" ht="12.75" x14ac:dyDescent="0.2">
      <c r="A5638" s="85">
        <v>5634</v>
      </c>
      <c r="B5638" s="79">
        <f ca="1">('Activity Data'!B5644*$B$4)*'Emission Factors'!H5646</f>
        <v>154887775.04013947</v>
      </c>
      <c r="C5638" s="79">
        <f ca="1">('Activity Data'!B5644*$C$4)*'Emission Factors'!I5646</f>
        <v>67863353.784316689</v>
      </c>
      <c r="D5638" s="79">
        <f ca="1">('Activity Data'!B5644*$D$4)*'Emission Factors'!J5646</f>
        <v>24167282.169837821</v>
      </c>
      <c r="E5638" s="79">
        <f t="shared" ca="1" si="88"/>
        <v>246918410.99429399</v>
      </c>
    </row>
    <row r="5639" spans="1:5" s="62" customFormat="1" ht="12.75" x14ac:dyDescent="0.2">
      <c r="A5639" s="85">
        <v>5635</v>
      </c>
      <c r="B5639" s="79">
        <f ca="1">('Activity Data'!B5645*$B$4)*'Emission Factors'!H5647</f>
        <v>133512388.63611986</v>
      </c>
      <c r="C5639" s="79">
        <f ca="1">('Activity Data'!B5645*$C$4)*'Emission Factors'!I5647</f>
        <v>66932547.421414271</v>
      </c>
      <c r="D5639" s="79">
        <f ca="1">('Activity Data'!B5645*$D$4)*'Emission Factors'!J5647</f>
        <v>20657892.760422744</v>
      </c>
      <c r="E5639" s="79">
        <f t="shared" ca="1" si="88"/>
        <v>221102828.81795686</v>
      </c>
    </row>
    <row r="5640" spans="1:5" s="62" customFormat="1" ht="12.75" x14ac:dyDescent="0.2">
      <c r="A5640" s="85">
        <v>5636</v>
      </c>
      <c r="B5640" s="79">
        <f ca="1">('Activity Data'!B5646*$B$4)*'Emission Factors'!H5648</f>
        <v>128588579.52953254</v>
      </c>
      <c r="C5640" s="79">
        <f ca="1">('Activity Data'!B5646*$C$4)*'Emission Factors'!I5648</f>
        <v>59078342.503213979</v>
      </c>
      <c r="D5640" s="79">
        <f ca="1">('Activity Data'!B5646*$D$4)*'Emission Factors'!J5648</f>
        <v>19977151.057551101</v>
      </c>
      <c r="E5640" s="79">
        <f t="shared" ca="1" si="88"/>
        <v>207644073.09029764</v>
      </c>
    </row>
    <row r="5641" spans="1:5" s="62" customFormat="1" ht="12.75" x14ac:dyDescent="0.2">
      <c r="A5641" s="85">
        <v>5637</v>
      </c>
      <c r="B5641" s="79">
        <f ca="1">('Activity Data'!B5647*$B$4)*'Emission Factors'!H5649</f>
        <v>136805858.67011479</v>
      </c>
      <c r="C5641" s="79">
        <f ca="1">('Activity Data'!B5647*$C$4)*'Emission Factors'!I5649</f>
        <v>68540066.752493352</v>
      </c>
      <c r="D5641" s="79">
        <f ca="1">('Activity Data'!B5647*$D$4)*'Emission Factors'!J5649</f>
        <v>21128597.630511578</v>
      </c>
      <c r="E5641" s="79">
        <f t="shared" ca="1" si="88"/>
        <v>226474523.05311972</v>
      </c>
    </row>
    <row r="5642" spans="1:5" s="62" customFormat="1" ht="12.75" x14ac:dyDescent="0.2">
      <c r="A5642" s="85">
        <v>5638</v>
      </c>
      <c r="B5642" s="79">
        <f ca="1">('Activity Data'!B5648*$B$4)*'Emission Factors'!H5650</f>
        <v>154044361.51885518</v>
      </c>
      <c r="C5642" s="79">
        <f ca="1">('Activity Data'!B5648*$C$4)*'Emission Factors'!I5650</f>
        <v>71720877.227158695</v>
      </c>
      <c r="D5642" s="79">
        <f ca="1">('Activity Data'!B5648*$D$4)*'Emission Factors'!J5650</f>
        <v>23854185.60820901</v>
      </c>
      <c r="E5642" s="79">
        <f t="shared" ca="1" si="88"/>
        <v>249619424.35422289</v>
      </c>
    </row>
    <row r="5643" spans="1:5" s="62" customFormat="1" ht="12.75" x14ac:dyDescent="0.2">
      <c r="A5643" s="85">
        <v>5639</v>
      </c>
      <c r="B5643" s="79">
        <f ca="1">('Activity Data'!B5649*$B$4)*'Emission Factors'!H5651</f>
        <v>148344157.24246293</v>
      </c>
      <c r="C5643" s="79">
        <f ca="1">('Activity Data'!B5649*$C$4)*'Emission Factors'!I5651</f>
        <v>71752796.958005637</v>
      </c>
      <c r="D5643" s="79">
        <f ca="1">('Activity Data'!B5649*$D$4)*'Emission Factors'!J5651</f>
        <v>23720835.458745051</v>
      </c>
      <c r="E5643" s="79">
        <f t="shared" ca="1" si="88"/>
        <v>243817789.65921363</v>
      </c>
    </row>
    <row r="5644" spans="1:5" s="62" customFormat="1" ht="12.75" x14ac:dyDescent="0.2">
      <c r="A5644" s="85">
        <v>5640</v>
      </c>
      <c r="B5644" s="79">
        <f ca="1">('Activity Data'!B5650*$B$4)*'Emission Factors'!H5652</f>
        <v>145197950.70384869</v>
      </c>
      <c r="C5644" s="79">
        <f ca="1">('Activity Data'!B5650*$C$4)*'Emission Factors'!I5652</f>
        <v>64074773.475274414</v>
      </c>
      <c r="D5644" s="79">
        <f ca="1">('Activity Data'!B5650*$D$4)*'Emission Factors'!J5652</f>
        <v>22570407.009671491</v>
      </c>
      <c r="E5644" s="79">
        <f t="shared" ca="1" si="88"/>
        <v>231843131.18879458</v>
      </c>
    </row>
    <row r="5645" spans="1:5" s="62" customFormat="1" ht="12.75" x14ac:dyDescent="0.2">
      <c r="A5645" s="85">
        <v>5641</v>
      </c>
      <c r="B5645" s="79">
        <f ca="1">('Activity Data'!B5651*$B$4)*'Emission Factors'!H5653</f>
        <v>129337588.83007172</v>
      </c>
      <c r="C5645" s="79">
        <f ca="1">('Activity Data'!B5651*$C$4)*'Emission Factors'!I5653</f>
        <v>58743559.346914239</v>
      </c>
      <c r="D5645" s="79">
        <f ca="1">('Activity Data'!B5651*$D$4)*'Emission Factors'!J5653</f>
        <v>20024069.43261626</v>
      </c>
      <c r="E5645" s="79">
        <f t="shared" ca="1" si="88"/>
        <v>208105217.60960221</v>
      </c>
    </row>
    <row r="5646" spans="1:5" s="62" customFormat="1" ht="12.75" x14ac:dyDescent="0.2">
      <c r="A5646" s="85">
        <v>5642</v>
      </c>
      <c r="B5646" s="79">
        <f ca="1">('Activity Data'!B5652*$B$4)*'Emission Factors'!H5654</f>
        <v>152503032.60783046</v>
      </c>
      <c r="C5646" s="79">
        <f ca="1">('Activity Data'!B5652*$C$4)*'Emission Factors'!I5654</f>
        <v>63321048.785996214</v>
      </c>
      <c r="D5646" s="79">
        <f ca="1">('Activity Data'!B5652*$D$4)*'Emission Factors'!J5654</f>
        <v>23082861.922280323</v>
      </c>
      <c r="E5646" s="79">
        <f t="shared" ca="1" si="88"/>
        <v>238906943.31610698</v>
      </c>
    </row>
    <row r="5647" spans="1:5" s="62" customFormat="1" ht="12.75" x14ac:dyDescent="0.2">
      <c r="A5647" s="85">
        <v>5643</v>
      </c>
      <c r="B5647" s="79">
        <f ca="1">('Activity Data'!B5653*$B$4)*'Emission Factors'!H5655</f>
        <v>151364862.59206173</v>
      </c>
      <c r="C5647" s="79">
        <f ca="1">('Activity Data'!B5653*$C$4)*'Emission Factors'!I5655</f>
        <v>69092312.229152665</v>
      </c>
      <c r="D5647" s="79">
        <f ca="1">('Activity Data'!B5653*$D$4)*'Emission Factors'!J5655</f>
        <v>24038123.242531389</v>
      </c>
      <c r="E5647" s="79">
        <f t="shared" ca="1" si="88"/>
        <v>244495298.06374577</v>
      </c>
    </row>
    <row r="5648" spans="1:5" s="62" customFormat="1" ht="12.75" x14ac:dyDescent="0.2">
      <c r="A5648" s="85">
        <v>5644</v>
      </c>
      <c r="B5648" s="79">
        <f ca="1">('Activity Data'!B5654*$B$4)*'Emission Factors'!H5656</f>
        <v>141062397.39107466</v>
      </c>
      <c r="C5648" s="79">
        <f ca="1">('Activity Data'!B5654*$C$4)*'Emission Factors'!I5656</f>
        <v>69278074.364917412</v>
      </c>
      <c r="D5648" s="79">
        <f ca="1">('Activity Data'!B5654*$D$4)*'Emission Factors'!J5656</f>
        <v>20653958.367167853</v>
      </c>
      <c r="E5648" s="79">
        <f t="shared" ca="1" si="88"/>
        <v>230994430.12315992</v>
      </c>
    </row>
    <row r="5649" spans="1:5" s="62" customFormat="1" ht="12.75" x14ac:dyDescent="0.2">
      <c r="A5649" s="85">
        <v>5645</v>
      </c>
      <c r="B5649" s="79">
        <f ca="1">('Activity Data'!B5655*$B$4)*'Emission Factors'!H5657</f>
        <v>164607453.80962062</v>
      </c>
      <c r="C5649" s="79">
        <f ca="1">('Activity Data'!B5655*$C$4)*'Emission Factors'!I5657</f>
        <v>70577175.073875099</v>
      </c>
      <c r="D5649" s="79">
        <f ca="1">('Activity Data'!B5655*$D$4)*'Emission Factors'!J5657</f>
        <v>24133507.927463837</v>
      </c>
      <c r="E5649" s="79">
        <f t="shared" ca="1" si="88"/>
        <v>259318136.81095955</v>
      </c>
    </row>
    <row r="5650" spans="1:5" s="62" customFormat="1" ht="12.75" x14ac:dyDescent="0.2">
      <c r="A5650" s="85">
        <v>5646</v>
      </c>
      <c r="B5650" s="79">
        <f ca="1">('Activity Data'!B5656*$B$4)*'Emission Factors'!H5658</f>
        <v>141098941.67211813</v>
      </c>
      <c r="C5650" s="79">
        <f ca="1">('Activity Data'!B5656*$C$4)*'Emission Factors'!I5658</f>
        <v>64201514.528339013</v>
      </c>
      <c r="D5650" s="79">
        <f ca="1">('Activity Data'!B5656*$D$4)*'Emission Factors'!J5658</f>
        <v>19725549.811081488</v>
      </c>
      <c r="E5650" s="79">
        <f t="shared" ca="1" si="88"/>
        <v>225026006.01153865</v>
      </c>
    </row>
    <row r="5651" spans="1:5" s="62" customFormat="1" ht="12.75" x14ac:dyDescent="0.2">
      <c r="A5651" s="85">
        <v>5647</v>
      </c>
      <c r="B5651" s="79">
        <f ca="1">('Activity Data'!B5657*$B$4)*'Emission Factors'!H5659</f>
        <v>128033009.43440127</v>
      </c>
      <c r="C5651" s="79">
        <f ca="1">('Activity Data'!B5657*$C$4)*'Emission Factors'!I5659</f>
        <v>63071246.313715279</v>
      </c>
      <c r="D5651" s="79">
        <f ca="1">('Activity Data'!B5657*$D$4)*'Emission Factors'!J5659</f>
        <v>20094012.879173629</v>
      </c>
      <c r="E5651" s="79">
        <f t="shared" ca="1" si="88"/>
        <v>211198268.62729019</v>
      </c>
    </row>
    <row r="5652" spans="1:5" s="62" customFormat="1" ht="12.75" x14ac:dyDescent="0.2">
      <c r="A5652" s="85">
        <v>5648</v>
      </c>
      <c r="B5652" s="79">
        <f ca="1">('Activity Data'!B5658*$B$4)*'Emission Factors'!H5660</f>
        <v>141093185.32986641</v>
      </c>
      <c r="C5652" s="79">
        <f ca="1">('Activity Data'!B5658*$C$4)*'Emission Factors'!I5660</f>
        <v>64503748.074122079</v>
      </c>
      <c r="D5652" s="79">
        <f ca="1">('Activity Data'!B5658*$D$4)*'Emission Factors'!J5660</f>
        <v>21888140.523152202</v>
      </c>
      <c r="E5652" s="79">
        <f t="shared" ca="1" si="88"/>
        <v>227485073.92714068</v>
      </c>
    </row>
    <row r="5653" spans="1:5" s="62" customFormat="1" ht="12.75" x14ac:dyDescent="0.2">
      <c r="A5653" s="85">
        <v>5649</v>
      </c>
      <c r="B5653" s="79">
        <f ca="1">('Activity Data'!B5659*$B$4)*'Emission Factors'!H5661</f>
        <v>120930280.10298686</v>
      </c>
      <c r="C5653" s="79">
        <f ca="1">('Activity Data'!B5659*$C$4)*'Emission Factors'!I5661</f>
        <v>57896907.513377652</v>
      </c>
      <c r="D5653" s="79">
        <f ca="1">('Activity Data'!B5659*$D$4)*'Emission Factors'!J5661</f>
        <v>18300816.734744724</v>
      </c>
      <c r="E5653" s="79">
        <f t="shared" ca="1" si="88"/>
        <v>197128004.35110924</v>
      </c>
    </row>
    <row r="5654" spans="1:5" s="62" customFormat="1" ht="12.75" x14ac:dyDescent="0.2">
      <c r="A5654" s="85">
        <v>5650</v>
      </c>
      <c r="B5654" s="79">
        <f ca="1">('Activity Data'!B5660*$B$4)*'Emission Factors'!H5662</f>
        <v>137890864.5541963</v>
      </c>
      <c r="C5654" s="79">
        <f ca="1">('Activity Data'!B5660*$C$4)*'Emission Factors'!I5662</f>
        <v>61230240.091831803</v>
      </c>
      <c r="D5654" s="79">
        <f ca="1">('Activity Data'!B5660*$D$4)*'Emission Factors'!J5662</f>
        <v>20132502.482098185</v>
      </c>
      <c r="E5654" s="79">
        <f t="shared" ca="1" si="88"/>
        <v>219253607.12812629</v>
      </c>
    </row>
    <row r="5655" spans="1:5" s="62" customFormat="1" ht="12.75" x14ac:dyDescent="0.2">
      <c r="A5655" s="85">
        <v>5651</v>
      </c>
      <c r="B5655" s="79">
        <f ca="1">('Activity Data'!B5661*$B$4)*'Emission Factors'!H5663</f>
        <v>124547609.04697165</v>
      </c>
      <c r="C5655" s="79">
        <f ca="1">('Activity Data'!B5661*$C$4)*'Emission Factors'!I5663</f>
        <v>61565911.949807838</v>
      </c>
      <c r="D5655" s="79">
        <f ca="1">('Activity Data'!B5661*$D$4)*'Emission Factors'!J5663</f>
        <v>19938597.092112008</v>
      </c>
      <c r="E5655" s="79">
        <f t="shared" ca="1" si="88"/>
        <v>206052118.08889151</v>
      </c>
    </row>
    <row r="5656" spans="1:5" s="62" customFormat="1" ht="12.75" x14ac:dyDescent="0.2">
      <c r="A5656" s="85">
        <v>5652</v>
      </c>
      <c r="B5656" s="79">
        <f ca="1">('Activity Data'!B5662*$B$4)*'Emission Factors'!H5664</f>
        <v>137761803.04694331</v>
      </c>
      <c r="C5656" s="79">
        <f ca="1">('Activity Data'!B5662*$C$4)*'Emission Factors'!I5664</f>
        <v>60170771.428499416</v>
      </c>
      <c r="D5656" s="79">
        <f ca="1">('Activity Data'!B5662*$D$4)*'Emission Factors'!J5664</f>
        <v>20311154.889460921</v>
      </c>
      <c r="E5656" s="79">
        <f t="shared" ca="1" si="88"/>
        <v>218243729.36490363</v>
      </c>
    </row>
    <row r="5657" spans="1:5" s="62" customFormat="1" ht="12.75" x14ac:dyDescent="0.2">
      <c r="A5657" s="85">
        <v>5653</v>
      </c>
      <c r="B5657" s="79">
        <f ca="1">('Activity Data'!B5663*$B$4)*'Emission Factors'!H5665</f>
        <v>153987526.8284972</v>
      </c>
      <c r="C5657" s="79">
        <f ca="1">('Activity Data'!B5663*$C$4)*'Emission Factors'!I5665</f>
        <v>72420020.691487983</v>
      </c>
      <c r="D5657" s="79">
        <f ca="1">('Activity Data'!B5663*$D$4)*'Emission Factors'!J5665</f>
        <v>23317460.309215698</v>
      </c>
      <c r="E5657" s="79">
        <f t="shared" ca="1" si="88"/>
        <v>249725007.82920089</v>
      </c>
    </row>
    <row r="5658" spans="1:5" s="62" customFormat="1" ht="12.75" x14ac:dyDescent="0.2">
      <c r="A5658" s="85">
        <v>5654</v>
      </c>
      <c r="B5658" s="79">
        <f ca="1">('Activity Data'!B5664*$B$4)*'Emission Factors'!H5666</f>
        <v>142674077.60735244</v>
      </c>
      <c r="C5658" s="79">
        <f ca="1">('Activity Data'!B5664*$C$4)*'Emission Factors'!I5666</f>
        <v>65204346.163966633</v>
      </c>
      <c r="D5658" s="79">
        <f ca="1">('Activity Data'!B5664*$D$4)*'Emission Factors'!J5666</f>
        <v>23330173.541694358</v>
      </c>
      <c r="E5658" s="79">
        <f t="shared" ca="1" si="88"/>
        <v>231208597.31301343</v>
      </c>
    </row>
    <row r="5659" spans="1:5" s="62" customFormat="1" ht="12.75" x14ac:dyDescent="0.2">
      <c r="A5659" s="85">
        <v>5655</v>
      </c>
      <c r="B5659" s="79">
        <f ca="1">('Activity Data'!B5665*$B$4)*'Emission Factors'!H5667</f>
        <v>153194605.26449743</v>
      </c>
      <c r="C5659" s="79">
        <f ca="1">('Activity Data'!B5665*$C$4)*'Emission Factors'!I5667</f>
        <v>75433577.053262204</v>
      </c>
      <c r="D5659" s="79">
        <f ca="1">('Activity Data'!B5665*$D$4)*'Emission Factors'!J5667</f>
        <v>23509356.453982949</v>
      </c>
      <c r="E5659" s="79">
        <f t="shared" ca="1" si="88"/>
        <v>252137538.77174258</v>
      </c>
    </row>
    <row r="5660" spans="1:5" s="62" customFormat="1" ht="12.75" x14ac:dyDescent="0.2">
      <c r="A5660" s="85">
        <v>5656</v>
      </c>
      <c r="B5660" s="79">
        <f ca="1">('Activity Data'!B5666*$B$4)*'Emission Factors'!H5668</f>
        <v>126148115.45273966</v>
      </c>
      <c r="C5660" s="79">
        <f ca="1">('Activity Data'!B5666*$C$4)*'Emission Factors'!I5668</f>
        <v>58869224.614233024</v>
      </c>
      <c r="D5660" s="79">
        <f ca="1">('Activity Data'!B5666*$D$4)*'Emission Factors'!J5668</f>
        <v>21014119.251069915</v>
      </c>
      <c r="E5660" s="79">
        <f t="shared" ca="1" si="88"/>
        <v>206031459.31804258</v>
      </c>
    </row>
    <row r="5661" spans="1:5" s="62" customFormat="1" ht="12.75" x14ac:dyDescent="0.2">
      <c r="A5661" s="85">
        <v>5657</v>
      </c>
      <c r="B5661" s="79">
        <f ca="1">('Activity Data'!B5667*$B$4)*'Emission Factors'!H5669</f>
        <v>121659597.36913055</v>
      </c>
      <c r="C5661" s="79">
        <f ca="1">('Activity Data'!B5667*$C$4)*'Emission Factors'!I5669</f>
        <v>57636388.504502021</v>
      </c>
      <c r="D5661" s="79">
        <f ca="1">('Activity Data'!B5667*$D$4)*'Emission Factors'!J5669</f>
        <v>19231721.259319551</v>
      </c>
      <c r="E5661" s="79">
        <f t="shared" ca="1" si="88"/>
        <v>198527707.13295212</v>
      </c>
    </row>
    <row r="5662" spans="1:5" s="62" customFormat="1" ht="12.75" x14ac:dyDescent="0.2">
      <c r="A5662" s="85">
        <v>5658</v>
      </c>
      <c r="B5662" s="79">
        <f ca="1">('Activity Data'!B5668*$B$4)*'Emission Factors'!H5670</f>
        <v>126907220.37617676</v>
      </c>
      <c r="C5662" s="79">
        <f ca="1">('Activity Data'!B5668*$C$4)*'Emission Factors'!I5670</f>
        <v>58394713.99016495</v>
      </c>
      <c r="D5662" s="79">
        <f ca="1">('Activity Data'!B5668*$D$4)*'Emission Factors'!J5670</f>
        <v>20717567.056539111</v>
      </c>
      <c r="E5662" s="79">
        <f t="shared" ca="1" si="88"/>
        <v>206019501.42288083</v>
      </c>
    </row>
    <row r="5663" spans="1:5" s="62" customFormat="1" ht="12.75" x14ac:dyDescent="0.2">
      <c r="A5663" s="85">
        <v>5659</v>
      </c>
      <c r="B5663" s="79">
        <f ca="1">('Activity Data'!B5669*$B$4)*'Emission Factors'!H5671</f>
        <v>143785041.34760788</v>
      </c>
      <c r="C5663" s="79">
        <f ca="1">('Activity Data'!B5669*$C$4)*'Emission Factors'!I5671</f>
        <v>68875223.608701259</v>
      </c>
      <c r="D5663" s="79">
        <f ca="1">('Activity Data'!B5669*$D$4)*'Emission Factors'!J5671</f>
        <v>21434028.981780019</v>
      </c>
      <c r="E5663" s="79">
        <f t="shared" ca="1" si="88"/>
        <v>234094293.93808916</v>
      </c>
    </row>
    <row r="5664" spans="1:5" s="62" customFormat="1" ht="12.75" x14ac:dyDescent="0.2">
      <c r="A5664" s="85">
        <v>5660</v>
      </c>
      <c r="B5664" s="79">
        <f ca="1">('Activity Data'!B5670*$B$4)*'Emission Factors'!H5672</f>
        <v>113589770.77102719</v>
      </c>
      <c r="C5664" s="79">
        <f ca="1">('Activity Data'!B5670*$C$4)*'Emission Factors'!I5672</f>
        <v>52973649.501286842</v>
      </c>
      <c r="D5664" s="79">
        <f ca="1">('Activity Data'!B5670*$D$4)*'Emission Factors'!J5672</f>
        <v>18863516.676509734</v>
      </c>
      <c r="E5664" s="79">
        <f t="shared" ca="1" si="88"/>
        <v>185426936.94882378</v>
      </c>
    </row>
    <row r="5665" spans="1:5" s="62" customFormat="1" ht="12.75" x14ac:dyDescent="0.2">
      <c r="A5665" s="85">
        <v>5661</v>
      </c>
      <c r="B5665" s="79">
        <f ca="1">('Activity Data'!B5671*$B$4)*'Emission Factors'!H5673</f>
        <v>144570911.31021088</v>
      </c>
      <c r="C5665" s="79">
        <f ca="1">('Activity Data'!B5671*$C$4)*'Emission Factors'!I5673</f>
        <v>70014977.814676568</v>
      </c>
      <c r="D5665" s="79">
        <f ca="1">('Activity Data'!B5671*$D$4)*'Emission Factors'!J5673</f>
        <v>21612938.956924234</v>
      </c>
      <c r="E5665" s="79">
        <f t="shared" ca="1" si="88"/>
        <v>236198828.0818117</v>
      </c>
    </row>
    <row r="5666" spans="1:5" s="62" customFormat="1" ht="12.75" x14ac:dyDescent="0.2">
      <c r="A5666" s="85">
        <v>5662</v>
      </c>
      <c r="B5666" s="79">
        <f ca="1">('Activity Data'!B5672*$B$4)*'Emission Factors'!H5674</f>
        <v>127349364.34615983</v>
      </c>
      <c r="C5666" s="79">
        <f ca="1">('Activity Data'!B5672*$C$4)*'Emission Factors'!I5674</f>
        <v>60474497.683021389</v>
      </c>
      <c r="D5666" s="79">
        <f ca="1">('Activity Data'!B5672*$D$4)*'Emission Factors'!J5674</f>
        <v>18764140.425760124</v>
      </c>
      <c r="E5666" s="79">
        <f t="shared" ca="1" si="88"/>
        <v>206588002.45494133</v>
      </c>
    </row>
    <row r="5667" spans="1:5" s="62" customFormat="1" ht="12.75" x14ac:dyDescent="0.2">
      <c r="A5667" s="85">
        <v>5663</v>
      </c>
      <c r="B5667" s="79">
        <f ca="1">('Activity Data'!B5673*$B$4)*'Emission Factors'!H5675</f>
        <v>138975499.3656885</v>
      </c>
      <c r="C5667" s="79">
        <f ca="1">('Activity Data'!B5673*$C$4)*'Emission Factors'!I5675</f>
        <v>63427012.814727962</v>
      </c>
      <c r="D5667" s="79">
        <f ca="1">('Activity Data'!B5673*$D$4)*'Emission Factors'!J5675</f>
        <v>22452696.888593782</v>
      </c>
      <c r="E5667" s="79">
        <f t="shared" ca="1" si="88"/>
        <v>224855209.06901026</v>
      </c>
    </row>
    <row r="5668" spans="1:5" s="62" customFormat="1" ht="12.75" x14ac:dyDescent="0.2">
      <c r="A5668" s="85">
        <v>5664</v>
      </c>
      <c r="B5668" s="79">
        <f ca="1">('Activity Data'!B5674*$B$4)*'Emission Factors'!H5676</f>
        <v>106061309.64081471</v>
      </c>
      <c r="C5668" s="79">
        <f ca="1">('Activity Data'!B5674*$C$4)*'Emission Factors'!I5676</f>
        <v>48372805.92605105</v>
      </c>
      <c r="D5668" s="79">
        <f ca="1">('Activity Data'!B5674*$D$4)*'Emission Factors'!J5676</f>
        <v>16659526.609116804</v>
      </c>
      <c r="E5668" s="79">
        <f t="shared" ca="1" si="88"/>
        <v>171093642.17598253</v>
      </c>
    </row>
    <row r="5669" spans="1:5" s="62" customFormat="1" ht="12.75" x14ac:dyDescent="0.2">
      <c r="A5669" s="85">
        <v>5665</v>
      </c>
      <c r="B5669" s="79">
        <f ca="1">('Activity Data'!B5675*$B$4)*'Emission Factors'!H5677</f>
        <v>143257060.17513978</v>
      </c>
      <c r="C5669" s="79">
        <f ca="1">('Activity Data'!B5675*$C$4)*'Emission Factors'!I5677</f>
        <v>69829090.863603935</v>
      </c>
      <c r="D5669" s="79">
        <f ca="1">('Activity Data'!B5675*$D$4)*'Emission Factors'!J5677</f>
        <v>22027650.060586028</v>
      </c>
      <c r="E5669" s="79">
        <f t="shared" ca="1" si="88"/>
        <v>235113801.09932977</v>
      </c>
    </row>
    <row r="5670" spans="1:5" s="62" customFormat="1" ht="12.75" x14ac:dyDescent="0.2">
      <c r="A5670" s="85">
        <v>5666</v>
      </c>
      <c r="B5670" s="79">
        <f ca="1">('Activity Data'!B5676*$B$4)*'Emission Factors'!H5678</f>
        <v>138506231.34432</v>
      </c>
      <c r="C5670" s="79">
        <f ca="1">('Activity Data'!B5676*$C$4)*'Emission Factors'!I5678</f>
        <v>60952071.044888534</v>
      </c>
      <c r="D5670" s="79">
        <f ca="1">('Activity Data'!B5676*$D$4)*'Emission Factors'!J5678</f>
        <v>20834345.482231103</v>
      </c>
      <c r="E5670" s="79">
        <f t="shared" ca="1" si="88"/>
        <v>220292647.87143964</v>
      </c>
    </row>
    <row r="5671" spans="1:5" s="62" customFormat="1" ht="12.75" x14ac:dyDescent="0.2">
      <c r="A5671" s="85">
        <v>5667</v>
      </c>
      <c r="B5671" s="79">
        <f ca="1">('Activity Data'!B5677*$B$4)*'Emission Factors'!H5679</f>
        <v>150173316.62152293</v>
      </c>
      <c r="C5671" s="79">
        <f ca="1">('Activity Data'!B5677*$C$4)*'Emission Factors'!I5679</f>
        <v>69290919.378050685</v>
      </c>
      <c r="D5671" s="79">
        <f ca="1">('Activity Data'!B5677*$D$4)*'Emission Factors'!J5679</f>
        <v>22619549.446550667</v>
      </c>
      <c r="E5671" s="79">
        <f t="shared" ca="1" si="88"/>
        <v>242083785.44612429</v>
      </c>
    </row>
    <row r="5672" spans="1:5" s="62" customFormat="1" ht="12.75" x14ac:dyDescent="0.2">
      <c r="A5672" s="85">
        <v>5668</v>
      </c>
      <c r="B5672" s="79">
        <f ca="1">('Activity Data'!B5678*$B$4)*'Emission Factors'!H5680</f>
        <v>153689775.15481836</v>
      </c>
      <c r="C5672" s="79">
        <f ca="1">('Activity Data'!B5678*$C$4)*'Emission Factors'!I5680</f>
        <v>70063001.590375662</v>
      </c>
      <c r="D5672" s="79">
        <f ca="1">('Activity Data'!B5678*$D$4)*'Emission Factors'!J5680</f>
        <v>23724869.427278131</v>
      </c>
      <c r="E5672" s="79">
        <f t="shared" ca="1" si="88"/>
        <v>247477646.17247215</v>
      </c>
    </row>
    <row r="5673" spans="1:5" s="62" customFormat="1" ht="12.75" x14ac:dyDescent="0.2">
      <c r="A5673" s="85">
        <v>5669</v>
      </c>
      <c r="B5673" s="79">
        <f ca="1">('Activity Data'!B5679*$B$4)*'Emission Factors'!H5681</f>
        <v>141188653.80576235</v>
      </c>
      <c r="C5673" s="79">
        <f ca="1">('Activity Data'!B5679*$C$4)*'Emission Factors'!I5681</f>
        <v>64870253.051911093</v>
      </c>
      <c r="D5673" s="79">
        <f ca="1">('Activity Data'!B5679*$D$4)*'Emission Factors'!J5681</f>
        <v>21076673.828019094</v>
      </c>
      <c r="E5673" s="79">
        <f t="shared" ca="1" si="88"/>
        <v>227135580.68569252</v>
      </c>
    </row>
    <row r="5674" spans="1:5" s="62" customFormat="1" ht="12.75" x14ac:dyDescent="0.2">
      <c r="A5674" s="85">
        <v>5670</v>
      </c>
      <c r="B5674" s="79">
        <f ca="1">('Activity Data'!B5680*$B$4)*'Emission Factors'!H5682</f>
        <v>125420839.92015989</v>
      </c>
      <c r="C5674" s="79">
        <f ca="1">('Activity Data'!B5680*$C$4)*'Emission Factors'!I5682</f>
        <v>54787022.002110116</v>
      </c>
      <c r="D5674" s="79">
        <f ca="1">('Activity Data'!B5680*$D$4)*'Emission Factors'!J5682</f>
        <v>19244766.348191518</v>
      </c>
      <c r="E5674" s="79">
        <f t="shared" ca="1" si="88"/>
        <v>199452628.27046153</v>
      </c>
    </row>
    <row r="5675" spans="1:5" s="62" customFormat="1" ht="12.75" x14ac:dyDescent="0.2">
      <c r="A5675" s="85">
        <v>5671</v>
      </c>
      <c r="B5675" s="79">
        <f ca="1">('Activity Data'!B5681*$B$4)*'Emission Factors'!H5683</f>
        <v>134212287.25551438</v>
      </c>
      <c r="C5675" s="79">
        <f ca="1">('Activity Data'!B5681*$C$4)*'Emission Factors'!I5683</f>
        <v>64248732.267177299</v>
      </c>
      <c r="D5675" s="79">
        <f ca="1">('Activity Data'!B5681*$D$4)*'Emission Factors'!J5683</f>
        <v>20962422.908710748</v>
      </c>
      <c r="E5675" s="79">
        <f t="shared" ca="1" si="88"/>
        <v>219423442.43140242</v>
      </c>
    </row>
    <row r="5676" spans="1:5" s="62" customFormat="1" ht="12.75" x14ac:dyDescent="0.2">
      <c r="A5676" s="85">
        <v>5672</v>
      </c>
      <c r="B5676" s="79">
        <f ca="1">('Activity Data'!B5682*$B$4)*'Emission Factors'!H5684</f>
        <v>150784806.00210398</v>
      </c>
      <c r="C5676" s="79">
        <f ca="1">('Activity Data'!B5682*$C$4)*'Emission Factors'!I5684</f>
        <v>69329736.840150043</v>
      </c>
      <c r="D5676" s="79">
        <f ca="1">('Activity Data'!B5682*$D$4)*'Emission Factors'!J5684</f>
        <v>21802439.046368379</v>
      </c>
      <c r="E5676" s="79">
        <f t="shared" ca="1" si="88"/>
        <v>241916981.88862243</v>
      </c>
    </row>
    <row r="5677" spans="1:5" s="62" customFormat="1" ht="12.75" x14ac:dyDescent="0.2">
      <c r="A5677" s="85">
        <v>5673</v>
      </c>
      <c r="B5677" s="79">
        <f ca="1">('Activity Data'!B5683*$B$4)*'Emission Factors'!H5685</f>
        <v>153625633.25120074</v>
      </c>
      <c r="C5677" s="79">
        <f ca="1">('Activity Data'!B5683*$C$4)*'Emission Factors'!I5685</f>
        <v>74758561.078425512</v>
      </c>
      <c r="D5677" s="79">
        <f ca="1">('Activity Data'!B5683*$D$4)*'Emission Factors'!J5685</f>
        <v>23490075.442709282</v>
      </c>
      <c r="E5677" s="79">
        <f t="shared" ca="1" si="88"/>
        <v>251874269.77233553</v>
      </c>
    </row>
    <row r="5678" spans="1:5" s="62" customFormat="1" ht="12.75" x14ac:dyDescent="0.2">
      <c r="A5678" s="85">
        <v>5674</v>
      </c>
      <c r="B5678" s="79">
        <f ca="1">('Activity Data'!B5684*$B$4)*'Emission Factors'!H5686</f>
        <v>142241096.55902117</v>
      </c>
      <c r="C5678" s="79">
        <f ca="1">('Activity Data'!B5684*$C$4)*'Emission Factors'!I5686</f>
        <v>63098950.476224706</v>
      </c>
      <c r="D5678" s="79">
        <f ca="1">('Activity Data'!B5684*$D$4)*'Emission Factors'!J5686</f>
        <v>20743595.20079419</v>
      </c>
      <c r="E5678" s="79">
        <f t="shared" ca="1" si="88"/>
        <v>226083642.23604009</v>
      </c>
    </row>
    <row r="5679" spans="1:5" s="62" customFormat="1" ht="12.75" x14ac:dyDescent="0.2">
      <c r="A5679" s="85">
        <v>5675</v>
      </c>
      <c r="B5679" s="79">
        <f ca="1">('Activity Data'!B5685*$B$4)*'Emission Factors'!H5687</f>
        <v>139881208.80136424</v>
      </c>
      <c r="C5679" s="79">
        <f ca="1">('Activity Data'!B5685*$C$4)*'Emission Factors'!I5687</f>
        <v>61829167.771583937</v>
      </c>
      <c r="D5679" s="79">
        <f ca="1">('Activity Data'!B5685*$D$4)*'Emission Factors'!J5687</f>
        <v>20993648.442201603</v>
      </c>
      <c r="E5679" s="79">
        <f t="shared" ca="1" si="88"/>
        <v>222704025.0151498</v>
      </c>
    </row>
    <row r="5680" spans="1:5" s="62" customFormat="1" ht="12.75" x14ac:dyDescent="0.2">
      <c r="A5680" s="85">
        <v>5676</v>
      </c>
      <c r="B5680" s="79">
        <f ca="1">('Activity Data'!B5686*$B$4)*'Emission Factors'!H5688</f>
        <v>167260969.09709531</v>
      </c>
      <c r="C5680" s="79">
        <f ca="1">('Activity Data'!B5686*$C$4)*'Emission Factors'!I5688</f>
        <v>74506369.928249702</v>
      </c>
      <c r="D5680" s="79">
        <f ca="1">('Activity Data'!B5686*$D$4)*'Emission Factors'!J5688</f>
        <v>25569116.276512332</v>
      </c>
      <c r="E5680" s="79">
        <f t="shared" ca="1" si="88"/>
        <v>267336455.30185735</v>
      </c>
    </row>
    <row r="5681" spans="1:5" s="62" customFormat="1" ht="12.75" x14ac:dyDescent="0.2">
      <c r="A5681" s="85">
        <v>5677</v>
      </c>
      <c r="B5681" s="79">
        <f ca="1">('Activity Data'!B5687*$B$4)*'Emission Factors'!H5689</f>
        <v>142627711.15148631</v>
      </c>
      <c r="C5681" s="79">
        <f ca="1">('Activity Data'!B5687*$C$4)*'Emission Factors'!I5689</f>
        <v>61513955.892470069</v>
      </c>
      <c r="D5681" s="79">
        <f ca="1">('Activity Data'!B5687*$D$4)*'Emission Factors'!J5689</f>
        <v>21724143.461932272</v>
      </c>
      <c r="E5681" s="79">
        <f t="shared" ca="1" si="88"/>
        <v>225865810.50588864</v>
      </c>
    </row>
    <row r="5682" spans="1:5" s="62" customFormat="1" ht="12.75" x14ac:dyDescent="0.2">
      <c r="A5682" s="85">
        <v>5678</v>
      </c>
      <c r="B5682" s="79">
        <f ca="1">('Activity Data'!B5688*$B$4)*'Emission Factors'!H5690</f>
        <v>163484836.32713535</v>
      </c>
      <c r="C5682" s="79">
        <f ca="1">('Activity Data'!B5688*$C$4)*'Emission Factors'!I5690</f>
        <v>80176395.272103921</v>
      </c>
      <c r="D5682" s="79">
        <f ca="1">('Activity Data'!B5688*$D$4)*'Emission Factors'!J5690</f>
        <v>25742464.764073417</v>
      </c>
      <c r="E5682" s="79">
        <f t="shared" ca="1" si="88"/>
        <v>269403696.36331272</v>
      </c>
    </row>
    <row r="5683" spans="1:5" s="62" customFormat="1" ht="12.75" x14ac:dyDescent="0.2">
      <c r="A5683" s="85">
        <v>5679</v>
      </c>
      <c r="B5683" s="79">
        <f ca="1">('Activity Data'!B5689*$B$4)*'Emission Factors'!H5691</f>
        <v>147252694.54781491</v>
      </c>
      <c r="C5683" s="79">
        <f ca="1">('Activity Data'!B5689*$C$4)*'Emission Factors'!I5691</f>
        <v>67984854.313118935</v>
      </c>
      <c r="D5683" s="79">
        <f ca="1">('Activity Data'!B5689*$D$4)*'Emission Factors'!J5691</f>
        <v>23634210.903169412</v>
      </c>
      <c r="E5683" s="79">
        <f t="shared" ca="1" si="88"/>
        <v>238871759.76410326</v>
      </c>
    </row>
    <row r="5684" spans="1:5" s="62" customFormat="1" ht="12.75" x14ac:dyDescent="0.2">
      <c r="A5684" s="85">
        <v>5680</v>
      </c>
      <c r="B5684" s="79">
        <f ca="1">('Activity Data'!B5690*$B$4)*'Emission Factors'!H5692</f>
        <v>147723702.04795891</v>
      </c>
      <c r="C5684" s="79">
        <f ca="1">('Activity Data'!B5690*$C$4)*'Emission Factors'!I5692</f>
        <v>70455500.253088191</v>
      </c>
      <c r="D5684" s="79">
        <f ca="1">('Activity Data'!B5690*$D$4)*'Emission Factors'!J5692</f>
        <v>23702755.526159536</v>
      </c>
      <c r="E5684" s="79">
        <f t="shared" ca="1" si="88"/>
        <v>241881957.82720661</v>
      </c>
    </row>
    <row r="5685" spans="1:5" s="62" customFormat="1" ht="12.75" x14ac:dyDescent="0.2">
      <c r="A5685" s="85">
        <v>5681</v>
      </c>
      <c r="B5685" s="79">
        <f ca="1">('Activity Data'!B5691*$B$4)*'Emission Factors'!H5693</f>
        <v>132192272.490242</v>
      </c>
      <c r="C5685" s="79">
        <f ca="1">('Activity Data'!B5691*$C$4)*'Emission Factors'!I5693</f>
        <v>62481732.581347294</v>
      </c>
      <c r="D5685" s="79">
        <f ca="1">('Activity Data'!B5691*$D$4)*'Emission Factors'!J5693</f>
        <v>19047143.394563358</v>
      </c>
      <c r="E5685" s="79">
        <f t="shared" ca="1" si="88"/>
        <v>213721148.46615264</v>
      </c>
    </row>
    <row r="5686" spans="1:5" s="62" customFormat="1" ht="12.75" x14ac:dyDescent="0.2">
      <c r="A5686" s="85">
        <v>5682</v>
      </c>
      <c r="B5686" s="79">
        <f ca="1">('Activity Data'!B5692*$B$4)*'Emission Factors'!H5694</f>
        <v>126477641.67202967</v>
      </c>
      <c r="C5686" s="79">
        <f ca="1">('Activity Data'!B5692*$C$4)*'Emission Factors'!I5694</f>
        <v>62276399.317277193</v>
      </c>
      <c r="D5686" s="79">
        <f ca="1">('Activity Data'!B5692*$D$4)*'Emission Factors'!J5694</f>
        <v>19125451.88576518</v>
      </c>
      <c r="E5686" s="79">
        <f t="shared" ca="1" si="88"/>
        <v>207879492.87507206</v>
      </c>
    </row>
    <row r="5687" spans="1:5" s="62" customFormat="1" ht="12.75" x14ac:dyDescent="0.2">
      <c r="A5687" s="85">
        <v>5683</v>
      </c>
      <c r="B5687" s="79">
        <f ca="1">('Activity Data'!B5693*$B$4)*'Emission Factors'!H5695</f>
        <v>140059063.64366791</v>
      </c>
      <c r="C5687" s="79">
        <f ca="1">('Activity Data'!B5693*$C$4)*'Emission Factors'!I5695</f>
        <v>64246950.916366734</v>
      </c>
      <c r="D5687" s="79">
        <f ca="1">('Activity Data'!B5693*$D$4)*'Emission Factors'!J5695</f>
        <v>22643444.096396819</v>
      </c>
      <c r="E5687" s="79">
        <f t="shared" ca="1" si="88"/>
        <v>226949458.65643144</v>
      </c>
    </row>
    <row r="5688" spans="1:5" s="62" customFormat="1" ht="12.75" x14ac:dyDescent="0.2">
      <c r="A5688" s="85">
        <v>5684</v>
      </c>
      <c r="B5688" s="79">
        <f ca="1">('Activity Data'!B5694*$B$4)*'Emission Factors'!H5696</f>
        <v>141803744.06615734</v>
      </c>
      <c r="C5688" s="79">
        <f ca="1">('Activity Data'!B5694*$C$4)*'Emission Factors'!I5696</f>
        <v>65259691.501099005</v>
      </c>
      <c r="D5688" s="79">
        <f ca="1">('Activity Data'!B5694*$D$4)*'Emission Factors'!J5696</f>
        <v>21354295.05607786</v>
      </c>
      <c r="E5688" s="79">
        <f t="shared" ca="1" si="88"/>
        <v>228417730.6233342</v>
      </c>
    </row>
    <row r="5689" spans="1:5" s="62" customFormat="1" ht="12.75" x14ac:dyDescent="0.2">
      <c r="A5689" s="85">
        <v>5685</v>
      </c>
      <c r="B5689" s="79">
        <f ca="1">('Activity Data'!B5695*$B$4)*'Emission Factors'!H5697</f>
        <v>146419398.59548393</v>
      </c>
      <c r="C5689" s="79">
        <f ca="1">('Activity Data'!B5695*$C$4)*'Emission Factors'!I5697</f>
        <v>65517134.930205747</v>
      </c>
      <c r="D5689" s="79">
        <f ca="1">('Activity Data'!B5695*$D$4)*'Emission Factors'!J5697</f>
        <v>21849503.046450041</v>
      </c>
      <c r="E5689" s="79">
        <f t="shared" ca="1" si="88"/>
        <v>233786036.57213971</v>
      </c>
    </row>
    <row r="5690" spans="1:5" s="62" customFormat="1" ht="12.75" x14ac:dyDescent="0.2">
      <c r="A5690" s="85">
        <v>5686</v>
      </c>
      <c r="B5690" s="79">
        <f ca="1">('Activity Data'!B5696*$B$4)*'Emission Factors'!H5698</f>
        <v>152507785.06121197</v>
      </c>
      <c r="C5690" s="79">
        <f ca="1">('Activity Data'!B5696*$C$4)*'Emission Factors'!I5698</f>
        <v>71823138.478724167</v>
      </c>
      <c r="D5690" s="79">
        <f ca="1">('Activity Data'!B5696*$D$4)*'Emission Factors'!J5698</f>
        <v>24268095.250869308</v>
      </c>
      <c r="E5690" s="79">
        <f t="shared" ca="1" si="88"/>
        <v>248599018.79080543</v>
      </c>
    </row>
    <row r="5691" spans="1:5" s="62" customFormat="1" ht="12.75" x14ac:dyDescent="0.2">
      <c r="A5691" s="85">
        <v>5687</v>
      </c>
      <c r="B5691" s="79">
        <f ca="1">('Activity Data'!B5697*$B$4)*'Emission Factors'!H5699</f>
        <v>131672813.63968889</v>
      </c>
      <c r="C5691" s="79">
        <f ca="1">('Activity Data'!B5697*$C$4)*'Emission Factors'!I5699</f>
        <v>63637685.154828355</v>
      </c>
      <c r="D5691" s="79">
        <f ca="1">('Activity Data'!B5697*$D$4)*'Emission Factors'!J5699</f>
        <v>20167952.821701646</v>
      </c>
      <c r="E5691" s="79">
        <f t="shared" ca="1" si="88"/>
        <v>215478451.61621889</v>
      </c>
    </row>
    <row r="5692" spans="1:5" s="62" customFormat="1" ht="12.75" x14ac:dyDescent="0.2">
      <c r="A5692" s="85">
        <v>5688</v>
      </c>
      <c r="B5692" s="79">
        <f ca="1">('Activity Data'!B5698*$B$4)*'Emission Factors'!H5700</f>
        <v>151962135.48457578</v>
      </c>
      <c r="C5692" s="79">
        <f ca="1">('Activity Data'!B5698*$C$4)*'Emission Factors'!I5700</f>
        <v>73980145.50240767</v>
      </c>
      <c r="D5692" s="79">
        <f ca="1">('Activity Data'!B5698*$D$4)*'Emission Factors'!J5700</f>
        <v>23855408.538958695</v>
      </c>
      <c r="E5692" s="79">
        <f t="shared" ca="1" si="88"/>
        <v>249797689.52594215</v>
      </c>
    </row>
    <row r="5693" spans="1:5" s="62" customFormat="1" ht="12.75" x14ac:dyDescent="0.2">
      <c r="A5693" s="85">
        <v>5689</v>
      </c>
      <c r="B5693" s="79">
        <f ca="1">('Activity Data'!B5699*$B$4)*'Emission Factors'!H5701</f>
        <v>160312569.35274297</v>
      </c>
      <c r="C5693" s="79">
        <f ca="1">('Activity Data'!B5699*$C$4)*'Emission Factors'!I5701</f>
        <v>74931363.680450916</v>
      </c>
      <c r="D5693" s="79">
        <f ca="1">('Activity Data'!B5699*$D$4)*'Emission Factors'!J5701</f>
        <v>24085591.888463218</v>
      </c>
      <c r="E5693" s="79">
        <f t="shared" ca="1" si="88"/>
        <v>259329524.92165712</v>
      </c>
    </row>
    <row r="5694" spans="1:5" s="62" customFormat="1" ht="12.75" x14ac:dyDescent="0.2">
      <c r="A5694" s="85">
        <v>5690</v>
      </c>
      <c r="B5694" s="79">
        <f ca="1">('Activity Data'!B5700*$B$4)*'Emission Factors'!H5702</f>
        <v>146304209.05972767</v>
      </c>
      <c r="C5694" s="79">
        <f ca="1">('Activity Data'!B5700*$C$4)*'Emission Factors'!I5702</f>
        <v>70534742.039755821</v>
      </c>
      <c r="D5694" s="79">
        <f ca="1">('Activity Data'!B5700*$D$4)*'Emission Factors'!J5702</f>
        <v>23107279.206191126</v>
      </c>
      <c r="E5694" s="79">
        <f t="shared" ca="1" si="88"/>
        <v>239946230.30567461</v>
      </c>
    </row>
    <row r="5695" spans="1:5" s="62" customFormat="1" ht="12.75" x14ac:dyDescent="0.2">
      <c r="A5695" s="85">
        <v>5691</v>
      </c>
      <c r="B5695" s="79">
        <f ca="1">('Activity Data'!B5701*$B$4)*'Emission Factors'!H5703</f>
        <v>139823292.68377703</v>
      </c>
      <c r="C5695" s="79">
        <f ca="1">('Activity Data'!B5701*$C$4)*'Emission Factors'!I5703</f>
        <v>67139399.501695052</v>
      </c>
      <c r="D5695" s="79">
        <f ca="1">('Activity Data'!B5701*$D$4)*'Emission Factors'!J5703</f>
        <v>21679034.957553983</v>
      </c>
      <c r="E5695" s="79">
        <f t="shared" ca="1" si="88"/>
        <v>228641727.14302605</v>
      </c>
    </row>
    <row r="5696" spans="1:5" s="62" customFormat="1" ht="12.75" x14ac:dyDescent="0.2">
      <c r="A5696" s="85">
        <v>5692</v>
      </c>
      <c r="B5696" s="79">
        <f ca="1">('Activity Data'!B5702*$B$4)*'Emission Factors'!H5704</f>
        <v>150035342.72725934</v>
      </c>
      <c r="C5696" s="79">
        <f ca="1">('Activity Data'!B5702*$C$4)*'Emission Factors'!I5704</f>
        <v>71383990.768094435</v>
      </c>
      <c r="D5696" s="79">
        <f ca="1">('Activity Data'!B5702*$D$4)*'Emission Factors'!J5704</f>
        <v>23032892.354992632</v>
      </c>
      <c r="E5696" s="79">
        <f t="shared" ca="1" si="88"/>
        <v>244452225.85034639</v>
      </c>
    </row>
    <row r="5697" spans="1:5" s="62" customFormat="1" ht="12.75" x14ac:dyDescent="0.2">
      <c r="A5697" s="85">
        <v>5693</v>
      </c>
      <c r="B5697" s="79">
        <f ca="1">('Activity Data'!B5703*$B$4)*'Emission Factors'!H5705</f>
        <v>126266048.58868426</v>
      </c>
      <c r="C5697" s="79">
        <f ca="1">('Activity Data'!B5703*$C$4)*'Emission Factors'!I5705</f>
        <v>59955112.411769129</v>
      </c>
      <c r="D5697" s="79">
        <f ca="1">('Activity Data'!B5703*$D$4)*'Emission Factors'!J5705</f>
        <v>19887799.588294502</v>
      </c>
      <c r="E5697" s="79">
        <f t="shared" ca="1" si="88"/>
        <v>206108960.58874789</v>
      </c>
    </row>
    <row r="5698" spans="1:5" s="62" customFormat="1" ht="12.75" x14ac:dyDescent="0.2">
      <c r="A5698" s="85">
        <v>5694</v>
      </c>
      <c r="B5698" s="79">
        <f ca="1">('Activity Data'!B5704*$B$4)*'Emission Factors'!H5706</f>
        <v>139691313.14760861</v>
      </c>
      <c r="C5698" s="79">
        <f ca="1">('Activity Data'!B5704*$C$4)*'Emission Factors'!I5706</f>
        <v>65367797.678665765</v>
      </c>
      <c r="D5698" s="79">
        <f ca="1">('Activity Data'!B5704*$D$4)*'Emission Factors'!J5706</f>
        <v>23177766.980859227</v>
      </c>
      <c r="E5698" s="79">
        <f t="shared" ca="1" si="88"/>
        <v>228236877.80713359</v>
      </c>
    </row>
    <row r="5699" spans="1:5" s="62" customFormat="1" ht="12.75" x14ac:dyDescent="0.2">
      <c r="A5699" s="85">
        <v>5695</v>
      </c>
      <c r="B5699" s="79">
        <f ca="1">('Activity Data'!B5705*$B$4)*'Emission Factors'!H5707</f>
        <v>129782584.08915965</v>
      </c>
      <c r="C5699" s="79">
        <f ca="1">('Activity Data'!B5705*$C$4)*'Emission Factors'!I5707</f>
        <v>61625937.748448513</v>
      </c>
      <c r="D5699" s="79">
        <f ca="1">('Activity Data'!B5705*$D$4)*'Emission Factors'!J5707</f>
        <v>19276244.564981159</v>
      </c>
      <c r="E5699" s="79">
        <f t="shared" ca="1" si="88"/>
        <v>210684766.40258932</v>
      </c>
    </row>
    <row r="5700" spans="1:5" s="62" customFormat="1" ht="12.75" x14ac:dyDescent="0.2">
      <c r="A5700" s="85">
        <v>5696</v>
      </c>
      <c r="B5700" s="79">
        <f ca="1">('Activity Data'!B5706*$B$4)*'Emission Factors'!H5708</f>
        <v>146795293.72157657</v>
      </c>
      <c r="C5700" s="79">
        <f ca="1">('Activity Data'!B5706*$C$4)*'Emission Factors'!I5708</f>
        <v>71833178.741037294</v>
      </c>
      <c r="D5700" s="79">
        <f ca="1">('Activity Data'!B5706*$D$4)*'Emission Factors'!J5708</f>
        <v>22726820.06941051</v>
      </c>
      <c r="E5700" s="79">
        <f t="shared" ca="1" si="88"/>
        <v>241355292.53202438</v>
      </c>
    </row>
    <row r="5701" spans="1:5" s="62" customFormat="1" ht="12.75" x14ac:dyDescent="0.2">
      <c r="A5701" s="85">
        <v>5697</v>
      </c>
      <c r="B5701" s="79">
        <f ca="1">('Activity Data'!B5707*$B$4)*'Emission Factors'!H5709</f>
        <v>146771521.55724797</v>
      </c>
      <c r="C5701" s="79">
        <f ca="1">('Activity Data'!B5707*$C$4)*'Emission Factors'!I5709</f>
        <v>64041025.417710245</v>
      </c>
      <c r="D5701" s="79">
        <f ca="1">('Activity Data'!B5707*$D$4)*'Emission Factors'!J5709</f>
        <v>21462406.344516806</v>
      </c>
      <c r="E5701" s="79">
        <f t="shared" ref="E5701:E5764" ca="1" si="89">SUM(B5701:D5701)</f>
        <v>232274953.31947502</v>
      </c>
    </row>
    <row r="5702" spans="1:5" s="62" customFormat="1" ht="12.75" x14ac:dyDescent="0.2">
      <c r="A5702" s="85">
        <v>5698</v>
      </c>
      <c r="B5702" s="79">
        <f ca="1">('Activity Data'!B5708*$B$4)*'Emission Factors'!H5710</f>
        <v>145230904.82950434</v>
      </c>
      <c r="C5702" s="79">
        <f ca="1">('Activity Data'!B5708*$C$4)*'Emission Factors'!I5710</f>
        <v>72675841.814647019</v>
      </c>
      <c r="D5702" s="79">
        <f ca="1">('Activity Data'!B5708*$D$4)*'Emission Factors'!J5710</f>
        <v>21912608.15828957</v>
      </c>
      <c r="E5702" s="79">
        <f t="shared" ca="1" si="89"/>
        <v>239819354.80244094</v>
      </c>
    </row>
    <row r="5703" spans="1:5" s="62" customFormat="1" ht="12.75" x14ac:dyDescent="0.2">
      <c r="A5703" s="85">
        <v>5699</v>
      </c>
      <c r="B5703" s="79">
        <f ca="1">('Activity Data'!B5709*$B$4)*'Emission Factors'!H5711</f>
        <v>136661850.14054373</v>
      </c>
      <c r="C5703" s="79">
        <f ca="1">('Activity Data'!B5709*$C$4)*'Emission Factors'!I5711</f>
        <v>62753527.148187362</v>
      </c>
      <c r="D5703" s="79">
        <f ca="1">('Activity Data'!B5709*$D$4)*'Emission Factors'!J5711</f>
        <v>20079322.566766579</v>
      </c>
      <c r="E5703" s="79">
        <f t="shared" ca="1" si="89"/>
        <v>219494699.85549769</v>
      </c>
    </row>
    <row r="5704" spans="1:5" s="62" customFormat="1" ht="12.75" x14ac:dyDescent="0.2">
      <c r="A5704" s="85">
        <v>5700</v>
      </c>
      <c r="B5704" s="79">
        <f ca="1">('Activity Data'!B5710*$B$4)*'Emission Factors'!H5712</f>
        <v>153453587.85529438</v>
      </c>
      <c r="C5704" s="79">
        <f ca="1">('Activity Data'!B5710*$C$4)*'Emission Factors'!I5712</f>
        <v>68873571.007757798</v>
      </c>
      <c r="D5704" s="79">
        <f ca="1">('Activity Data'!B5710*$D$4)*'Emission Factors'!J5712</f>
        <v>22708346.614269849</v>
      </c>
      <c r="E5704" s="79">
        <f t="shared" ca="1" si="89"/>
        <v>245035505.47732204</v>
      </c>
    </row>
    <row r="5705" spans="1:5" s="62" customFormat="1" ht="12.75" x14ac:dyDescent="0.2">
      <c r="A5705" s="85">
        <v>5701</v>
      </c>
      <c r="B5705" s="79">
        <f ca="1">('Activity Data'!B5711*$B$4)*'Emission Factors'!H5713</f>
        <v>134720225.03905249</v>
      </c>
      <c r="C5705" s="79">
        <f ca="1">('Activity Data'!B5711*$C$4)*'Emission Factors'!I5713</f>
        <v>63914210.679291032</v>
      </c>
      <c r="D5705" s="79">
        <f ca="1">('Activity Data'!B5711*$D$4)*'Emission Factors'!J5713</f>
        <v>19554960.833708238</v>
      </c>
      <c r="E5705" s="79">
        <f t="shared" ca="1" si="89"/>
        <v>218189396.55205175</v>
      </c>
    </row>
    <row r="5706" spans="1:5" s="62" customFormat="1" ht="12.75" x14ac:dyDescent="0.2">
      <c r="A5706" s="85">
        <v>5702</v>
      </c>
      <c r="B5706" s="79">
        <f ca="1">('Activity Data'!B5712*$B$4)*'Emission Factors'!H5714</f>
        <v>151327697.3860634</v>
      </c>
      <c r="C5706" s="79">
        <f ca="1">('Activity Data'!B5712*$C$4)*'Emission Factors'!I5714</f>
        <v>66387279.583157472</v>
      </c>
      <c r="D5706" s="79">
        <f ca="1">('Activity Data'!B5712*$D$4)*'Emission Factors'!J5714</f>
        <v>26312900.383891631</v>
      </c>
      <c r="E5706" s="79">
        <f t="shared" ca="1" si="89"/>
        <v>244027877.35311252</v>
      </c>
    </row>
    <row r="5707" spans="1:5" s="62" customFormat="1" ht="12.75" x14ac:dyDescent="0.2">
      <c r="A5707" s="85">
        <v>5703</v>
      </c>
      <c r="B5707" s="79">
        <f ca="1">('Activity Data'!B5713*$B$4)*'Emission Factors'!H5715</f>
        <v>151987813.03971776</v>
      </c>
      <c r="C5707" s="79">
        <f ca="1">('Activity Data'!B5713*$C$4)*'Emission Factors'!I5715</f>
        <v>67194858.614394605</v>
      </c>
      <c r="D5707" s="79">
        <f ca="1">('Activity Data'!B5713*$D$4)*'Emission Factors'!J5715</f>
        <v>22895964.666935083</v>
      </c>
      <c r="E5707" s="79">
        <f t="shared" ca="1" si="89"/>
        <v>242078636.32104746</v>
      </c>
    </row>
    <row r="5708" spans="1:5" s="62" customFormat="1" ht="12.75" x14ac:dyDescent="0.2">
      <c r="A5708" s="85">
        <v>5704</v>
      </c>
      <c r="B5708" s="79">
        <f ca="1">('Activity Data'!B5714*$B$4)*'Emission Factors'!H5716</f>
        <v>133126047.64300174</v>
      </c>
      <c r="C5708" s="79">
        <f ca="1">('Activity Data'!B5714*$C$4)*'Emission Factors'!I5716</f>
        <v>61034964.677397788</v>
      </c>
      <c r="D5708" s="79">
        <f ca="1">('Activity Data'!B5714*$D$4)*'Emission Factors'!J5716</f>
        <v>20147823.984697357</v>
      </c>
      <c r="E5708" s="79">
        <f t="shared" ca="1" si="89"/>
        <v>214308836.30509686</v>
      </c>
    </row>
    <row r="5709" spans="1:5" s="62" customFormat="1" ht="12.75" x14ac:dyDescent="0.2">
      <c r="A5709" s="85">
        <v>5705</v>
      </c>
      <c r="B5709" s="79">
        <f ca="1">('Activity Data'!B5715*$B$4)*'Emission Factors'!H5717</f>
        <v>152232453.10159975</v>
      </c>
      <c r="C5709" s="79">
        <f ca="1">('Activity Data'!B5715*$C$4)*'Emission Factors'!I5717</f>
        <v>70923248.295036077</v>
      </c>
      <c r="D5709" s="79">
        <f ca="1">('Activity Data'!B5715*$D$4)*'Emission Factors'!J5717</f>
        <v>22955780.363838684</v>
      </c>
      <c r="E5709" s="79">
        <f t="shared" ca="1" si="89"/>
        <v>246111481.7604745</v>
      </c>
    </row>
    <row r="5710" spans="1:5" s="62" customFormat="1" ht="12.75" x14ac:dyDescent="0.2">
      <c r="A5710" s="85">
        <v>5706</v>
      </c>
      <c r="B5710" s="79">
        <f ca="1">('Activity Data'!B5716*$B$4)*'Emission Factors'!H5718</f>
        <v>138304525.41413721</v>
      </c>
      <c r="C5710" s="79">
        <f ca="1">('Activity Data'!B5716*$C$4)*'Emission Factors'!I5718</f>
        <v>68254324.644371599</v>
      </c>
      <c r="D5710" s="79">
        <f ca="1">('Activity Data'!B5716*$D$4)*'Emission Factors'!J5718</f>
        <v>20456115.302650232</v>
      </c>
      <c r="E5710" s="79">
        <f t="shared" ca="1" si="89"/>
        <v>227014965.36115906</v>
      </c>
    </row>
    <row r="5711" spans="1:5" s="62" customFormat="1" ht="12.75" x14ac:dyDescent="0.2">
      <c r="A5711" s="85">
        <v>5707</v>
      </c>
      <c r="B5711" s="79">
        <f ca="1">('Activity Data'!B5717*$B$4)*'Emission Factors'!H5719</f>
        <v>152729193.17242527</v>
      </c>
      <c r="C5711" s="79">
        <f ca="1">('Activity Data'!B5717*$C$4)*'Emission Factors'!I5719</f>
        <v>75327722.219359159</v>
      </c>
      <c r="D5711" s="79">
        <f ca="1">('Activity Data'!B5717*$D$4)*'Emission Factors'!J5719</f>
        <v>23178183.823051147</v>
      </c>
      <c r="E5711" s="79">
        <f t="shared" ca="1" si="89"/>
        <v>251235099.21483558</v>
      </c>
    </row>
    <row r="5712" spans="1:5" s="62" customFormat="1" ht="12.75" x14ac:dyDescent="0.2">
      <c r="A5712" s="85">
        <v>5708</v>
      </c>
      <c r="B5712" s="79">
        <f ca="1">('Activity Data'!B5718*$B$4)*'Emission Factors'!H5720</f>
        <v>120138171.84991601</v>
      </c>
      <c r="C5712" s="79">
        <f ca="1">('Activity Data'!B5718*$C$4)*'Emission Factors'!I5720</f>
        <v>53532423.197789393</v>
      </c>
      <c r="D5712" s="79">
        <f ca="1">('Activity Data'!B5718*$D$4)*'Emission Factors'!J5720</f>
        <v>19148333.839756556</v>
      </c>
      <c r="E5712" s="79">
        <f t="shared" ca="1" si="89"/>
        <v>192818928.88746196</v>
      </c>
    </row>
    <row r="5713" spans="1:5" s="62" customFormat="1" ht="12.75" x14ac:dyDescent="0.2">
      <c r="A5713" s="85">
        <v>5709</v>
      </c>
      <c r="B5713" s="79">
        <f ca="1">('Activity Data'!B5719*$B$4)*'Emission Factors'!H5721</f>
        <v>139193902.435709</v>
      </c>
      <c r="C5713" s="79">
        <f ca="1">('Activity Data'!B5719*$C$4)*'Emission Factors'!I5721</f>
        <v>68080297.757923275</v>
      </c>
      <c r="D5713" s="79">
        <f ca="1">('Activity Data'!B5719*$D$4)*'Emission Factors'!J5721</f>
        <v>22343684.508305494</v>
      </c>
      <c r="E5713" s="79">
        <f t="shared" ca="1" si="89"/>
        <v>229617884.70193776</v>
      </c>
    </row>
    <row r="5714" spans="1:5" s="62" customFormat="1" ht="12.75" x14ac:dyDescent="0.2">
      <c r="A5714" s="85">
        <v>5710</v>
      </c>
      <c r="B5714" s="79">
        <f ca="1">('Activity Data'!B5720*$B$4)*'Emission Factors'!H5722</f>
        <v>145794881.52772486</v>
      </c>
      <c r="C5714" s="79">
        <f ca="1">('Activity Data'!B5720*$C$4)*'Emission Factors'!I5722</f>
        <v>70125813.588848665</v>
      </c>
      <c r="D5714" s="79">
        <f ca="1">('Activity Data'!B5720*$D$4)*'Emission Factors'!J5722</f>
        <v>21149330.199321177</v>
      </c>
      <c r="E5714" s="79">
        <f t="shared" ca="1" si="89"/>
        <v>237070025.31589469</v>
      </c>
    </row>
    <row r="5715" spans="1:5" s="62" customFormat="1" ht="12.75" x14ac:dyDescent="0.2">
      <c r="A5715" s="85">
        <v>5711</v>
      </c>
      <c r="B5715" s="79">
        <f ca="1">('Activity Data'!B5721*$B$4)*'Emission Factors'!H5723</f>
        <v>142990526.70148009</v>
      </c>
      <c r="C5715" s="79">
        <f ca="1">('Activity Data'!B5721*$C$4)*'Emission Factors'!I5723</f>
        <v>64653060.232106388</v>
      </c>
      <c r="D5715" s="79">
        <f ca="1">('Activity Data'!B5721*$D$4)*'Emission Factors'!J5723</f>
        <v>22000914.285695866</v>
      </c>
      <c r="E5715" s="79">
        <f t="shared" ca="1" si="89"/>
        <v>229644501.21928233</v>
      </c>
    </row>
    <row r="5716" spans="1:5" s="62" customFormat="1" ht="12.75" x14ac:dyDescent="0.2">
      <c r="A5716" s="85">
        <v>5712</v>
      </c>
      <c r="B5716" s="79">
        <f ca="1">('Activity Data'!B5722*$B$4)*'Emission Factors'!H5724</f>
        <v>146228466.90697932</v>
      </c>
      <c r="C5716" s="79">
        <f ca="1">('Activity Data'!B5722*$C$4)*'Emission Factors'!I5724</f>
        <v>67644302.952238679</v>
      </c>
      <c r="D5716" s="79">
        <f ca="1">('Activity Data'!B5722*$D$4)*'Emission Factors'!J5724</f>
        <v>21467416.294914223</v>
      </c>
      <c r="E5716" s="79">
        <f t="shared" ca="1" si="89"/>
        <v>235340186.15413222</v>
      </c>
    </row>
    <row r="5717" spans="1:5" s="62" customFormat="1" ht="12.75" x14ac:dyDescent="0.2">
      <c r="A5717" s="85">
        <v>5713</v>
      </c>
      <c r="B5717" s="79">
        <f ca="1">('Activity Data'!B5723*$B$4)*'Emission Factors'!H5725</f>
        <v>139972959.70174021</v>
      </c>
      <c r="C5717" s="79">
        <f ca="1">('Activity Data'!B5723*$C$4)*'Emission Factors'!I5725</f>
        <v>66272280.947788954</v>
      </c>
      <c r="D5717" s="79">
        <f ca="1">('Activity Data'!B5723*$D$4)*'Emission Factors'!J5725</f>
        <v>22811187.20718281</v>
      </c>
      <c r="E5717" s="79">
        <f t="shared" ca="1" si="89"/>
        <v>229056427.85671198</v>
      </c>
    </row>
    <row r="5718" spans="1:5" s="62" customFormat="1" ht="12.75" x14ac:dyDescent="0.2">
      <c r="A5718" s="85">
        <v>5714</v>
      </c>
      <c r="B5718" s="79">
        <f ca="1">('Activity Data'!B5724*$B$4)*'Emission Factors'!H5726</f>
        <v>152696982.65462872</v>
      </c>
      <c r="C5718" s="79">
        <f ca="1">('Activity Data'!B5724*$C$4)*'Emission Factors'!I5726</f>
        <v>69132739.222463965</v>
      </c>
      <c r="D5718" s="79">
        <f ca="1">('Activity Data'!B5724*$D$4)*'Emission Factors'!J5726</f>
        <v>24807770.068147235</v>
      </c>
      <c r="E5718" s="79">
        <f t="shared" ca="1" si="89"/>
        <v>246637491.94523993</v>
      </c>
    </row>
    <row r="5719" spans="1:5" s="62" customFormat="1" ht="12.75" x14ac:dyDescent="0.2">
      <c r="A5719" s="85">
        <v>5715</v>
      </c>
      <c r="B5719" s="79">
        <f ca="1">('Activity Data'!B5725*$B$4)*'Emission Factors'!H5727</f>
        <v>157674817.65470567</v>
      </c>
      <c r="C5719" s="79">
        <f ca="1">('Activity Data'!B5725*$C$4)*'Emission Factors'!I5727</f>
        <v>74892774.380459875</v>
      </c>
      <c r="D5719" s="79">
        <f ca="1">('Activity Data'!B5725*$D$4)*'Emission Factors'!J5727</f>
        <v>24563863.762060277</v>
      </c>
      <c r="E5719" s="79">
        <f t="shared" ca="1" si="89"/>
        <v>257131455.79722583</v>
      </c>
    </row>
    <row r="5720" spans="1:5" s="62" customFormat="1" ht="12.75" x14ac:dyDescent="0.2">
      <c r="A5720" s="85">
        <v>5716</v>
      </c>
      <c r="B5720" s="79">
        <f ca="1">('Activity Data'!B5726*$B$4)*'Emission Factors'!H5728</f>
        <v>156131539.01803493</v>
      </c>
      <c r="C5720" s="79">
        <f ca="1">('Activity Data'!B5726*$C$4)*'Emission Factors'!I5728</f>
        <v>71540437.224882901</v>
      </c>
      <c r="D5720" s="79">
        <f ca="1">('Activity Data'!B5726*$D$4)*'Emission Factors'!J5728</f>
        <v>23971686.096521888</v>
      </c>
      <c r="E5720" s="79">
        <f t="shared" ca="1" si="89"/>
        <v>251643662.33943972</v>
      </c>
    </row>
    <row r="5721" spans="1:5" s="62" customFormat="1" ht="12.75" x14ac:dyDescent="0.2">
      <c r="A5721" s="85">
        <v>5717</v>
      </c>
      <c r="B5721" s="79">
        <f ca="1">('Activity Data'!B5727*$B$4)*'Emission Factors'!H5729</f>
        <v>130555830.85600871</v>
      </c>
      <c r="C5721" s="79">
        <f ca="1">('Activity Data'!B5727*$C$4)*'Emission Factors'!I5729</f>
        <v>60486521.337690324</v>
      </c>
      <c r="D5721" s="79">
        <f ca="1">('Activity Data'!B5727*$D$4)*'Emission Factors'!J5729</f>
        <v>18770920.741344366</v>
      </c>
      <c r="E5721" s="79">
        <f t="shared" ca="1" si="89"/>
        <v>209813272.93504339</v>
      </c>
    </row>
    <row r="5722" spans="1:5" s="62" customFormat="1" ht="12.75" x14ac:dyDescent="0.2">
      <c r="A5722" s="85">
        <v>5718</v>
      </c>
      <c r="B5722" s="79">
        <f ca="1">('Activity Data'!B5728*$B$4)*'Emission Factors'!H5730</f>
        <v>165763624.4526867</v>
      </c>
      <c r="C5722" s="79">
        <f ca="1">('Activity Data'!B5728*$C$4)*'Emission Factors'!I5730</f>
        <v>77993523.85067296</v>
      </c>
      <c r="D5722" s="79">
        <f ca="1">('Activity Data'!B5728*$D$4)*'Emission Factors'!J5730</f>
        <v>23613924.988062441</v>
      </c>
      <c r="E5722" s="79">
        <f t="shared" ca="1" si="89"/>
        <v>267371073.2914221</v>
      </c>
    </row>
    <row r="5723" spans="1:5" s="62" customFormat="1" ht="12.75" x14ac:dyDescent="0.2">
      <c r="A5723" s="85">
        <v>5719</v>
      </c>
      <c r="B5723" s="79">
        <f ca="1">('Activity Data'!B5729*$B$4)*'Emission Factors'!H5731</f>
        <v>155318610.10086802</v>
      </c>
      <c r="C5723" s="79">
        <f ca="1">('Activity Data'!B5729*$C$4)*'Emission Factors'!I5731</f>
        <v>71353425.761716828</v>
      </c>
      <c r="D5723" s="79">
        <f ca="1">('Activity Data'!B5729*$D$4)*'Emission Factors'!J5731</f>
        <v>24704731.830573149</v>
      </c>
      <c r="E5723" s="79">
        <f t="shared" ca="1" si="89"/>
        <v>251376767.69315797</v>
      </c>
    </row>
    <row r="5724" spans="1:5" s="62" customFormat="1" ht="12.75" x14ac:dyDescent="0.2">
      <c r="A5724" s="85">
        <v>5720</v>
      </c>
      <c r="B5724" s="79">
        <f ca="1">('Activity Data'!B5730*$B$4)*'Emission Factors'!H5732</f>
        <v>130167960.18105116</v>
      </c>
      <c r="C5724" s="79">
        <f ca="1">('Activity Data'!B5730*$C$4)*'Emission Factors'!I5732</f>
        <v>56811830.336221032</v>
      </c>
      <c r="D5724" s="79">
        <f ca="1">('Activity Data'!B5730*$D$4)*'Emission Factors'!J5732</f>
        <v>18715814.82744604</v>
      </c>
      <c r="E5724" s="79">
        <f t="shared" ca="1" si="89"/>
        <v>205695605.34471825</v>
      </c>
    </row>
    <row r="5725" spans="1:5" s="62" customFormat="1" ht="12.75" x14ac:dyDescent="0.2">
      <c r="A5725" s="85">
        <v>5721</v>
      </c>
      <c r="B5725" s="79">
        <f ca="1">('Activity Data'!B5731*$B$4)*'Emission Factors'!H5733</f>
        <v>152372561.37576687</v>
      </c>
      <c r="C5725" s="79">
        <f ca="1">('Activity Data'!B5731*$C$4)*'Emission Factors'!I5733</f>
        <v>73633865.655504003</v>
      </c>
      <c r="D5725" s="79">
        <f ca="1">('Activity Data'!B5731*$D$4)*'Emission Factors'!J5733</f>
        <v>24432601.148066696</v>
      </c>
      <c r="E5725" s="79">
        <f t="shared" ca="1" si="89"/>
        <v>250439028.17933756</v>
      </c>
    </row>
    <row r="5726" spans="1:5" s="62" customFormat="1" ht="12.75" x14ac:dyDescent="0.2">
      <c r="A5726" s="85">
        <v>5722</v>
      </c>
      <c r="B5726" s="79">
        <f ca="1">('Activity Data'!B5732*$B$4)*'Emission Factors'!H5734</f>
        <v>123762273.7008481</v>
      </c>
      <c r="C5726" s="79">
        <f ca="1">('Activity Data'!B5732*$C$4)*'Emission Factors'!I5734</f>
        <v>58828072.976518817</v>
      </c>
      <c r="D5726" s="79">
        <f ca="1">('Activity Data'!B5732*$D$4)*'Emission Factors'!J5734</f>
        <v>20156750.227816038</v>
      </c>
      <c r="E5726" s="79">
        <f t="shared" ca="1" si="89"/>
        <v>202747096.90518296</v>
      </c>
    </row>
    <row r="5727" spans="1:5" s="62" customFormat="1" ht="12.75" x14ac:dyDescent="0.2">
      <c r="A5727" s="85">
        <v>5723</v>
      </c>
      <c r="B5727" s="79">
        <f ca="1">('Activity Data'!B5733*$B$4)*'Emission Factors'!H5735</f>
        <v>131744619.06892554</v>
      </c>
      <c r="C5727" s="79">
        <f ca="1">('Activity Data'!B5733*$C$4)*'Emission Factors'!I5735</f>
        <v>59803672.5326479</v>
      </c>
      <c r="D5727" s="79">
        <f ca="1">('Activity Data'!B5733*$D$4)*'Emission Factors'!J5735</f>
        <v>19833201.061169755</v>
      </c>
      <c r="E5727" s="79">
        <f t="shared" ca="1" si="89"/>
        <v>211381492.66274318</v>
      </c>
    </row>
    <row r="5728" spans="1:5" s="62" customFormat="1" ht="12.75" x14ac:dyDescent="0.2">
      <c r="A5728" s="85">
        <v>5724</v>
      </c>
      <c r="B5728" s="79">
        <f ca="1">('Activity Data'!B5734*$B$4)*'Emission Factors'!H5736</f>
        <v>142529690.23661861</v>
      </c>
      <c r="C5728" s="79">
        <f ca="1">('Activity Data'!B5734*$C$4)*'Emission Factors'!I5736</f>
        <v>68012253.92689079</v>
      </c>
      <c r="D5728" s="79">
        <f ca="1">('Activity Data'!B5734*$D$4)*'Emission Factors'!J5736</f>
        <v>21781128.248716339</v>
      </c>
      <c r="E5728" s="79">
        <f t="shared" ca="1" si="89"/>
        <v>232323072.41222572</v>
      </c>
    </row>
    <row r="5729" spans="1:5" s="62" customFormat="1" ht="12.75" x14ac:dyDescent="0.2">
      <c r="A5729" s="85">
        <v>5725</v>
      </c>
      <c r="B5729" s="79">
        <f ca="1">('Activity Data'!B5735*$B$4)*'Emission Factors'!H5737</f>
        <v>131268686.06525637</v>
      </c>
      <c r="C5729" s="79">
        <f ca="1">('Activity Data'!B5735*$C$4)*'Emission Factors'!I5737</f>
        <v>59016032.544825442</v>
      </c>
      <c r="D5729" s="79">
        <f ca="1">('Activity Data'!B5735*$D$4)*'Emission Factors'!J5737</f>
        <v>21115117.835213892</v>
      </c>
      <c r="E5729" s="79">
        <f t="shared" ca="1" si="89"/>
        <v>211399836.44529572</v>
      </c>
    </row>
    <row r="5730" spans="1:5" s="62" customFormat="1" ht="12.75" x14ac:dyDescent="0.2">
      <c r="A5730" s="85">
        <v>5726</v>
      </c>
      <c r="B5730" s="79">
        <f ca="1">('Activity Data'!B5736*$B$4)*'Emission Factors'!H5738</f>
        <v>156443805.37591431</v>
      </c>
      <c r="C5730" s="79">
        <f ca="1">('Activity Data'!B5736*$C$4)*'Emission Factors'!I5738</f>
        <v>70185146.401678219</v>
      </c>
      <c r="D5730" s="79">
        <f ca="1">('Activity Data'!B5736*$D$4)*'Emission Factors'!J5738</f>
        <v>25289583.267586846</v>
      </c>
      <c r="E5730" s="79">
        <f t="shared" ca="1" si="89"/>
        <v>251918535.0451794</v>
      </c>
    </row>
    <row r="5731" spans="1:5" s="62" customFormat="1" ht="12.75" x14ac:dyDescent="0.2">
      <c r="A5731" s="85">
        <v>5727</v>
      </c>
      <c r="B5731" s="79">
        <f ca="1">('Activity Data'!B5737*$B$4)*'Emission Factors'!H5739</f>
        <v>136365028.51634538</v>
      </c>
      <c r="C5731" s="79">
        <f ca="1">('Activity Data'!B5737*$C$4)*'Emission Factors'!I5739</f>
        <v>59995456.960229248</v>
      </c>
      <c r="D5731" s="79">
        <f ca="1">('Activity Data'!B5737*$D$4)*'Emission Factors'!J5739</f>
        <v>20342610.017552938</v>
      </c>
      <c r="E5731" s="79">
        <f t="shared" ca="1" si="89"/>
        <v>216703095.49412757</v>
      </c>
    </row>
    <row r="5732" spans="1:5" s="62" customFormat="1" ht="12.75" x14ac:dyDescent="0.2">
      <c r="A5732" s="85">
        <v>5728</v>
      </c>
      <c r="B5732" s="79">
        <f ca="1">('Activity Data'!B5738*$B$4)*'Emission Factors'!H5740</f>
        <v>145101458.25185075</v>
      </c>
      <c r="C5732" s="79">
        <f ca="1">('Activity Data'!B5738*$C$4)*'Emission Factors'!I5740</f>
        <v>68160867.751641497</v>
      </c>
      <c r="D5732" s="79">
        <f ca="1">('Activity Data'!B5738*$D$4)*'Emission Factors'!J5740</f>
        <v>22435829.370228212</v>
      </c>
      <c r="E5732" s="79">
        <f t="shared" ca="1" si="89"/>
        <v>235698155.37372044</v>
      </c>
    </row>
    <row r="5733" spans="1:5" s="62" customFormat="1" ht="12.75" x14ac:dyDescent="0.2">
      <c r="A5733" s="85">
        <v>5729</v>
      </c>
      <c r="B5733" s="79">
        <f ca="1">('Activity Data'!B5739*$B$4)*'Emission Factors'!H5741</f>
        <v>122920554.32034542</v>
      </c>
      <c r="C5733" s="79">
        <f ca="1">('Activity Data'!B5739*$C$4)*'Emission Factors'!I5741</f>
        <v>59730214.010475397</v>
      </c>
      <c r="D5733" s="79">
        <f ca="1">('Activity Data'!B5739*$D$4)*'Emission Factors'!J5741</f>
        <v>19931380.203074101</v>
      </c>
      <c r="E5733" s="79">
        <f t="shared" ca="1" si="89"/>
        <v>202582148.5338949</v>
      </c>
    </row>
    <row r="5734" spans="1:5" s="62" customFormat="1" ht="12.75" x14ac:dyDescent="0.2">
      <c r="A5734" s="85">
        <v>5730</v>
      </c>
      <c r="B5734" s="79">
        <f ca="1">('Activity Data'!B5740*$B$4)*'Emission Factors'!H5742</f>
        <v>137737261.78742644</v>
      </c>
      <c r="C5734" s="79">
        <f ca="1">('Activity Data'!B5740*$C$4)*'Emission Factors'!I5742</f>
        <v>69667943.899668127</v>
      </c>
      <c r="D5734" s="79">
        <f ca="1">('Activity Data'!B5740*$D$4)*'Emission Factors'!J5742</f>
        <v>21012744.08332542</v>
      </c>
      <c r="E5734" s="79">
        <f t="shared" ca="1" si="89"/>
        <v>228417949.77041999</v>
      </c>
    </row>
    <row r="5735" spans="1:5" s="62" customFormat="1" ht="12.75" x14ac:dyDescent="0.2">
      <c r="A5735" s="85">
        <v>5731</v>
      </c>
      <c r="B5735" s="79">
        <f ca="1">('Activity Data'!B5741*$B$4)*'Emission Factors'!H5743</f>
        <v>178076129.44881359</v>
      </c>
      <c r="C5735" s="79">
        <f ca="1">('Activity Data'!B5741*$C$4)*'Emission Factors'!I5743</f>
        <v>81208875.923460126</v>
      </c>
      <c r="D5735" s="79">
        <f ca="1">('Activity Data'!B5741*$D$4)*'Emission Factors'!J5743</f>
        <v>26881277.432560477</v>
      </c>
      <c r="E5735" s="79">
        <f t="shared" ca="1" si="89"/>
        <v>286166282.80483419</v>
      </c>
    </row>
    <row r="5736" spans="1:5" s="62" customFormat="1" ht="12.75" x14ac:dyDescent="0.2">
      <c r="A5736" s="85">
        <v>5732</v>
      </c>
      <c r="B5736" s="79">
        <f ca="1">('Activity Data'!B5742*$B$4)*'Emission Factors'!H5744</f>
        <v>147753873.31318006</v>
      </c>
      <c r="C5736" s="79">
        <f ca="1">('Activity Data'!B5742*$C$4)*'Emission Factors'!I5744</f>
        <v>65360452.896633074</v>
      </c>
      <c r="D5736" s="79">
        <f ca="1">('Activity Data'!B5742*$D$4)*'Emission Factors'!J5744</f>
        <v>23828960.999968909</v>
      </c>
      <c r="E5736" s="79">
        <f t="shared" ca="1" si="89"/>
        <v>236943287.20978203</v>
      </c>
    </row>
    <row r="5737" spans="1:5" s="62" customFormat="1" ht="12.75" x14ac:dyDescent="0.2">
      <c r="A5737" s="85">
        <v>5733</v>
      </c>
      <c r="B5737" s="79">
        <f ca="1">('Activity Data'!B5743*$B$4)*'Emission Factors'!H5745</f>
        <v>151198274.12206006</v>
      </c>
      <c r="C5737" s="79">
        <f ca="1">('Activity Data'!B5743*$C$4)*'Emission Factors'!I5745</f>
        <v>72542823.873217791</v>
      </c>
      <c r="D5737" s="79">
        <f ca="1">('Activity Data'!B5743*$D$4)*'Emission Factors'!J5745</f>
        <v>22677717.162651643</v>
      </c>
      <c r="E5737" s="79">
        <f t="shared" ca="1" si="89"/>
        <v>246418815.15792948</v>
      </c>
    </row>
    <row r="5738" spans="1:5" s="62" customFormat="1" ht="12.75" x14ac:dyDescent="0.2">
      <c r="A5738" s="85">
        <v>5734</v>
      </c>
      <c r="B5738" s="79">
        <f ca="1">('Activity Data'!B5744*$B$4)*'Emission Factors'!H5746</f>
        <v>127272407.36288245</v>
      </c>
      <c r="C5738" s="79">
        <f ca="1">('Activity Data'!B5744*$C$4)*'Emission Factors'!I5746</f>
        <v>58780220.1293841</v>
      </c>
      <c r="D5738" s="79">
        <f ca="1">('Activity Data'!B5744*$D$4)*'Emission Factors'!J5746</f>
        <v>18195799.801340919</v>
      </c>
      <c r="E5738" s="79">
        <f t="shared" ca="1" si="89"/>
        <v>204248427.29360744</v>
      </c>
    </row>
    <row r="5739" spans="1:5" s="62" customFormat="1" ht="12.75" x14ac:dyDescent="0.2">
      <c r="A5739" s="85">
        <v>5735</v>
      </c>
      <c r="B5739" s="79">
        <f ca="1">('Activity Data'!B5745*$B$4)*'Emission Factors'!H5747</f>
        <v>140321844.26987302</v>
      </c>
      <c r="C5739" s="79">
        <f ca="1">('Activity Data'!B5745*$C$4)*'Emission Factors'!I5747</f>
        <v>65132262.69789964</v>
      </c>
      <c r="D5739" s="79">
        <f ca="1">('Activity Data'!B5745*$D$4)*'Emission Factors'!J5747</f>
        <v>21212407.10301416</v>
      </c>
      <c r="E5739" s="79">
        <f t="shared" ca="1" si="89"/>
        <v>226666514.07078683</v>
      </c>
    </row>
    <row r="5740" spans="1:5" s="62" customFormat="1" ht="12.75" x14ac:dyDescent="0.2">
      <c r="A5740" s="85">
        <v>5736</v>
      </c>
      <c r="B5740" s="79">
        <f ca="1">('Activity Data'!B5746*$B$4)*'Emission Factors'!H5748</f>
        <v>131446088.85326366</v>
      </c>
      <c r="C5740" s="79">
        <f ca="1">('Activity Data'!B5746*$C$4)*'Emission Factors'!I5748</f>
        <v>58574326.705022462</v>
      </c>
      <c r="D5740" s="79">
        <f ca="1">('Activity Data'!B5746*$D$4)*'Emission Factors'!J5748</f>
        <v>20188251.241708737</v>
      </c>
      <c r="E5740" s="79">
        <f t="shared" ca="1" si="89"/>
        <v>210208666.79999486</v>
      </c>
    </row>
    <row r="5741" spans="1:5" s="62" customFormat="1" ht="12.75" x14ac:dyDescent="0.2">
      <c r="A5741" s="85">
        <v>5737</v>
      </c>
      <c r="B5741" s="79">
        <f ca="1">('Activity Data'!B5747*$B$4)*'Emission Factors'!H5749</f>
        <v>130114354.55520211</v>
      </c>
      <c r="C5741" s="79">
        <f ca="1">('Activity Data'!B5747*$C$4)*'Emission Factors'!I5749</f>
        <v>62253653.405347884</v>
      </c>
      <c r="D5741" s="79">
        <f ca="1">('Activity Data'!B5747*$D$4)*'Emission Factors'!J5749</f>
        <v>20001655.708736699</v>
      </c>
      <c r="E5741" s="79">
        <f t="shared" ca="1" si="89"/>
        <v>212369663.6692867</v>
      </c>
    </row>
    <row r="5742" spans="1:5" s="62" customFormat="1" ht="12.75" x14ac:dyDescent="0.2">
      <c r="A5742" s="85">
        <v>5738</v>
      </c>
      <c r="B5742" s="79">
        <f ca="1">('Activity Data'!B5748*$B$4)*'Emission Factors'!H5750</f>
        <v>144243572.2257311</v>
      </c>
      <c r="C5742" s="79">
        <f ca="1">('Activity Data'!B5748*$C$4)*'Emission Factors'!I5750</f>
        <v>71568114.626395091</v>
      </c>
      <c r="D5742" s="79">
        <f ca="1">('Activity Data'!B5748*$D$4)*'Emission Factors'!J5750</f>
        <v>23850366.357506778</v>
      </c>
      <c r="E5742" s="79">
        <f t="shared" ca="1" si="89"/>
        <v>239662053.20963296</v>
      </c>
    </row>
    <row r="5743" spans="1:5" s="62" customFormat="1" ht="12.75" x14ac:dyDescent="0.2">
      <c r="A5743" s="85">
        <v>5739</v>
      </c>
      <c r="B5743" s="79">
        <f ca="1">('Activity Data'!B5749*$B$4)*'Emission Factors'!H5751</f>
        <v>134038934.73149683</v>
      </c>
      <c r="C5743" s="79">
        <f ca="1">('Activity Data'!B5749*$C$4)*'Emission Factors'!I5751</f>
        <v>59290186.632825635</v>
      </c>
      <c r="D5743" s="79">
        <f ca="1">('Activity Data'!B5749*$D$4)*'Emission Factors'!J5751</f>
        <v>20189020.089211859</v>
      </c>
      <c r="E5743" s="79">
        <f t="shared" ca="1" si="89"/>
        <v>213518141.45353431</v>
      </c>
    </row>
    <row r="5744" spans="1:5" s="62" customFormat="1" ht="12.75" x14ac:dyDescent="0.2">
      <c r="A5744" s="85">
        <v>5740</v>
      </c>
      <c r="B5744" s="79">
        <f ca="1">('Activity Data'!B5750*$B$4)*'Emission Factors'!H5752</f>
        <v>132979805.11401616</v>
      </c>
      <c r="C5744" s="79">
        <f ca="1">('Activity Data'!B5750*$C$4)*'Emission Factors'!I5752</f>
        <v>60818478.461340301</v>
      </c>
      <c r="D5744" s="79">
        <f ca="1">('Activity Data'!B5750*$D$4)*'Emission Factors'!J5752</f>
        <v>20465774.85666519</v>
      </c>
      <c r="E5744" s="79">
        <f t="shared" ca="1" si="89"/>
        <v>214264058.43202165</v>
      </c>
    </row>
    <row r="5745" spans="1:5" s="62" customFormat="1" ht="12.75" x14ac:dyDescent="0.2">
      <c r="A5745" s="85">
        <v>5741</v>
      </c>
      <c r="B5745" s="79">
        <f ca="1">('Activity Data'!B5751*$B$4)*'Emission Factors'!H5753</f>
        <v>133727168.19399796</v>
      </c>
      <c r="C5745" s="79">
        <f ca="1">('Activity Data'!B5751*$C$4)*'Emission Factors'!I5753</f>
        <v>62404083.479468577</v>
      </c>
      <c r="D5745" s="79">
        <f ca="1">('Activity Data'!B5751*$D$4)*'Emission Factors'!J5753</f>
        <v>20971448.294567008</v>
      </c>
      <c r="E5745" s="79">
        <f t="shared" ca="1" si="89"/>
        <v>217102699.96803355</v>
      </c>
    </row>
    <row r="5746" spans="1:5" s="62" customFormat="1" ht="12.75" x14ac:dyDescent="0.2">
      <c r="A5746" s="85">
        <v>5742</v>
      </c>
      <c r="B5746" s="79">
        <f ca="1">('Activity Data'!B5752*$B$4)*'Emission Factors'!H5754</f>
        <v>145506755.37404883</v>
      </c>
      <c r="C5746" s="79">
        <f ca="1">('Activity Data'!B5752*$C$4)*'Emission Factors'!I5754</f>
        <v>67968112.513761431</v>
      </c>
      <c r="D5746" s="79">
        <f ca="1">('Activity Data'!B5752*$D$4)*'Emission Factors'!J5754</f>
        <v>22320106.303364314</v>
      </c>
      <c r="E5746" s="79">
        <f t="shared" ca="1" si="89"/>
        <v>235794974.19117457</v>
      </c>
    </row>
    <row r="5747" spans="1:5" s="62" customFormat="1" ht="12.75" x14ac:dyDescent="0.2">
      <c r="A5747" s="85">
        <v>5743</v>
      </c>
      <c r="B5747" s="79">
        <f ca="1">('Activity Data'!B5753*$B$4)*'Emission Factors'!H5755</f>
        <v>143778283.43612623</v>
      </c>
      <c r="C5747" s="79">
        <f ca="1">('Activity Data'!B5753*$C$4)*'Emission Factors'!I5755</f>
        <v>68538199.954470038</v>
      </c>
      <c r="D5747" s="79">
        <f ca="1">('Activity Data'!B5753*$D$4)*'Emission Factors'!J5755</f>
        <v>21694960.05183794</v>
      </c>
      <c r="E5747" s="79">
        <f t="shared" ca="1" si="89"/>
        <v>234011443.44243422</v>
      </c>
    </row>
    <row r="5748" spans="1:5" s="62" customFormat="1" ht="12.75" x14ac:dyDescent="0.2">
      <c r="A5748" s="85">
        <v>5744</v>
      </c>
      <c r="B5748" s="79">
        <f ca="1">('Activity Data'!B5754*$B$4)*'Emission Factors'!H5756</f>
        <v>146559549.51566449</v>
      </c>
      <c r="C5748" s="79">
        <f ca="1">('Activity Data'!B5754*$C$4)*'Emission Factors'!I5756</f>
        <v>64443500.943834595</v>
      </c>
      <c r="D5748" s="79">
        <f ca="1">('Activity Data'!B5754*$D$4)*'Emission Factors'!J5756</f>
        <v>22314384.229027096</v>
      </c>
      <c r="E5748" s="79">
        <f t="shared" ca="1" si="89"/>
        <v>233317434.68852618</v>
      </c>
    </row>
    <row r="5749" spans="1:5" s="62" customFormat="1" ht="12.75" x14ac:dyDescent="0.2">
      <c r="A5749" s="85">
        <v>5745</v>
      </c>
      <c r="B5749" s="79">
        <f ca="1">('Activity Data'!B5755*$B$4)*'Emission Factors'!H5757</f>
        <v>148856088.98781571</v>
      </c>
      <c r="C5749" s="79">
        <f ca="1">('Activity Data'!B5755*$C$4)*'Emission Factors'!I5757</f>
        <v>73868173.444850624</v>
      </c>
      <c r="D5749" s="79">
        <f ca="1">('Activity Data'!B5755*$D$4)*'Emission Factors'!J5757</f>
        <v>23902564.367380589</v>
      </c>
      <c r="E5749" s="79">
        <f t="shared" ca="1" si="89"/>
        <v>246626826.80004692</v>
      </c>
    </row>
    <row r="5750" spans="1:5" s="62" customFormat="1" ht="12.75" x14ac:dyDescent="0.2">
      <c r="A5750" s="85">
        <v>5746</v>
      </c>
      <c r="B5750" s="79">
        <f ca="1">('Activity Data'!B5756*$B$4)*'Emission Factors'!H5758</f>
        <v>135032745.18842918</v>
      </c>
      <c r="C5750" s="79">
        <f ca="1">('Activity Data'!B5756*$C$4)*'Emission Factors'!I5758</f>
        <v>68433174.644272566</v>
      </c>
      <c r="D5750" s="79">
        <f ca="1">('Activity Data'!B5756*$D$4)*'Emission Factors'!J5758</f>
        <v>19448396.61298196</v>
      </c>
      <c r="E5750" s="79">
        <f t="shared" ca="1" si="89"/>
        <v>222914316.44568372</v>
      </c>
    </row>
    <row r="5751" spans="1:5" s="62" customFormat="1" ht="12.75" x14ac:dyDescent="0.2">
      <c r="A5751" s="85">
        <v>5747</v>
      </c>
      <c r="B5751" s="79">
        <f ca="1">('Activity Data'!B5757*$B$4)*'Emission Factors'!H5759</f>
        <v>145293532.78488451</v>
      </c>
      <c r="C5751" s="79">
        <f ca="1">('Activity Data'!B5757*$C$4)*'Emission Factors'!I5759</f>
        <v>69770996.975682706</v>
      </c>
      <c r="D5751" s="79">
        <f ca="1">('Activity Data'!B5757*$D$4)*'Emission Factors'!J5759</f>
        <v>22413324.88254831</v>
      </c>
      <c r="E5751" s="79">
        <f t="shared" ca="1" si="89"/>
        <v>237477854.64311552</v>
      </c>
    </row>
    <row r="5752" spans="1:5" s="62" customFormat="1" ht="12.75" x14ac:dyDescent="0.2">
      <c r="A5752" s="85">
        <v>5748</v>
      </c>
      <c r="B5752" s="79">
        <f ca="1">('Activity Data'!B5758*$B$4)*'Emission Factors'!H5760</f>
        <v>150049436.25949392</v>
      </c>
      <c r="C5752" s="79">
        <f ca="1">('Activity Data'!B5758*$C$4)*'Emission Factors'!I5760</f>
        <v>72074637.855174705</v>
      </c>
      <c r="D5752" s="79">
        <f ca="1">('Activity Data'!B5758*$D$4)*'Emission Factors'!J5760</f>
        <v>22895794.078881945</v>
      </c>
      <c r="E5752" s="79">
        <f t="shared" ca="1" si="89"/>
        <v>245019868.19355056</v>
      </c>
    </row>
    <row r="5753" spans="1:5" s="62" customFormat="1" ht="12.75" x14ac:dyDescent="0.2">
      <c r="A5753" s="85">
        <v>5749</v>
      </c>
      <c r="B5753" s="79">
        <f ca="1">('Activity Data'!B5759*$B$4)*'Emission Factors'!H5761</f>
        <v>119713423.36363938</v>
      </c>
      <c r="C5753" s="79">
        <f ca="1">('Activity Data'!B5759*$C$4)*'Emission Factors'!I5761</f>
        <v>56623337.959896281</v>
      </c>
      <c r="D5753" s="79">
        <f ca="1">('Activity Data'!B5759*$D$4)*'Emission Factors'!J5761</f>
        <v>19023767.177447114</v>
      </c>
      <c r="E5753" s="79">
        <f t="shared" ca="1" si="89"/>
        <v>195360528.50098279</v>
      </c>
    </row>
    <row r="5754" spans="1:5" s="62" customFormat="1" ht="12.75" x14ac:dyDescent="0.2">
      <c r="A5754" s="85">
        <v>5750</v>
      </c>
      <c r="B5754" s="79">
        <f ca="1">('Activity Data'!B5760*$B$4)*'Emission Factors'!H5762</f>
        <v>140272955.9980841</v>
      </c>
      <c r="C5754" s="79">
        <f ca="1">('Activity Data'!B5760*$C$4)*'Emission Factors'!I5762</f>
        <v>67122733.264034748</v>
      </c>
      <c r="D5754" s="79">
        <f ca="1">('Activity Data'!B5760*$D$4)*'Emission Factors'!J5762</f>
        <v>22298090.535098974</v>
      </c>
      <c r="E5754" s="79">
        <f t="shared" ca="1" si="89"/>
        <v>229693779.79721782</v>
      </c>
    </row>
    <row r="5755" spans="1:5" s="62" customFormat="1" ht="12.75" x14ac:dyDescent="0.2">
      <c r="A5755" s="85">
        <v>5751</v>
      </c>
      <c r="B5755" s="79">
        <f ca="1">('Activity Data'!B5761*$B$4)*'Emission Factors'!H5763</f>
        <v>151182907.08912215</v>
      </c>
      <c r="C5755" s="79">
        <f ca="1">('Activity Data'!B5761*$C$4)*'Emission Factors'!I5763</f>
        <v>75800045.070554301</v>
      </c>
      <c r="D5755" s="79">
        <f ca="1">('Activity Data'!B5761*$D$4)*'Emission Factors'!J5763</f>
        <v>24743666.827181663</v>
      </c>
      <c r="E5755" s="79">
        <f t="shared" ca="1" si="89"/>
        <v>251726618.9868581</v>
      </c>
    </row>
    <row r="5756" spans="1:5" s="62" customFormat="1" ht="12.75" x14ac:dyDescent="0.2">
      <c r="A5756" s="85">
        <v>5752</v>
      </c>
      <c r="B5756" s="79">
        <f ca="1">('Activity Data'!B5762*$B$4)*'Emission Factors'!H5764</f>
        <v>175754067.18144813</v>
      </c>
      <c r="C5756" s="79">
        <f ca="1">('Activity Data'!B5762*$C$4)*'Emission Factors'!I5764</f>
        <v>81501599.238177449</v>
      </c>
      <c r="D5756" s="79">
        <f ca="1">('Activity Data'!B5762*$D$4)*'Emission Factors'!J5764</f>
        <v>26037446.664690219</v>
      </c>
      <c r="E5756" s="79">
        <f t="shared" ca="1" si="89"/>
        <v>283293113.08431578</v>
      </c>
    </row>
    <row r="5757" spans="1:5" s="62" customFormat="1" ht="12.75" x14ac:dyDescent="0.2">
      <c r="A5757" s="85">
        <v>5753</v>
      </c>
      <c r="B5757" s="79">
        <f ca="1">('Activity Data'!B5763*$B$4)*'Emission Factors'!H5765</f>
        <v>126939282.09047043</v>
      </c>
      <c r="C5757" s="79">
        <f ca="1">('Activity Data'!B5763*$C$4)*'Emission Factors'!I5765</f>
        <v>62378031.082989521</v>
      </c>
      <c r="D5757" s="79">
        <f ca="1">('Activity Data'!B5763*$D$4)*'Emission Factors'!J5765</f>
        <v>19039706.685258728</v>
      </c>
      <c r="E5757" s="79">
        <f t="shared" ca="1" si="89"/>
        <v>208357019.85871866</v>
      </c>
    </row>
    <row r="5758" spans="1:5" s="62" customFormat="1" ht="12.75" x14ac:dyDescent="0.2">
      <c r="A5758" s="85">
        <v>5754</v>
      </c>
      <c r="B5758" s="79">
        <f ca="1">('Activity Data'!B5764*$B$4)*'Emission Factors'!H5766</f>
        <v>139593702.6766291</v>
      </c>
      <c r="C5758" s="79">
        <f ca="1">('Activity Data'!B5764*$C$4)*'Emission Factors'!I5766</f>
        <v>65106519.660932958</v>
      </c>
      <c r="D5758" s="79">
        <f ca="1">('Activity Data'!B5764*$D$4)*'Emission Factors'!J5766</f>
        <v>23179140.225486912</v>
      </c>
      <c r="E5758" s="79">
        <f t="shared" ca="1" si="89"/>
        <v>227879362.56304896</v>
      </c>
    </row>
    <row r="5759" spans="1:5" s="62" customFormat="1" ht="12.75" x14ac:dyDescent="0.2">
      <c r="A5759" s="85">
        <v>5755</v>
      </c>
      <c r="B5759" s="79">
        <f ca="1">('Activity Data'!B5765*$B$4)*'Emission Factors'!H5767</f>
        <v>127315571.08579232</v>
      </c>
      <c r="C5759" s="79">
        <f ca="1">('Activity Data'!B5765*$C$4)*'Emission Factors'!I5767</f>
        <v>62058112.328484535</v>
      </c>
      <c r="D5759" s="79">
        <f ca="1">('Activity Data'!B5765*$D$4)*'Emission Factors'!J5767</f>
        <v>20276299.810559891</v>
      </c>
      <c r="E5759" s="79">
        <f t="shared" ca="1" si="89"/>
        <v>209649983.22483674</v>
      </c>
    </row>
    <row r="5760" spans="1:5" s="62" customFormat="1" ht="12.75" x14ac:dyDescent="0.2">
      <c r="A5760" s="85">
        <v>5756</v>
      </c>
      <c r="B5760" s="79">
        <f ca="1">('Activity Data'!B5766*$B$4)*'Emission Factors'!H5768</f>
        <v>135409603.69623712</v>
      </c>
      <c r="C5760" s="79">
        <f ca="1">('Activity Data'!B5766*$C$4)*'Emission Factors'!I5768</f>
        <v>67732088.095751181</v>
      </c>
      <c r="D5760" s="79">
        <f ca="1">('Activity Data'!B5766*$D$4)*'Emission Factors'!J5768</f>
        <v>20409365.887874398</v>
      </c>
      <c r="E5760" s="79">
        <f t="shared" ca="1" si="89"/>
        <v>223551057.67986271</v>
      </c>
    </row>
    <row r="5761" spans="1:5" s="62" customFormat="1" ht="12.75" x14ac:dyDescent="0.2">
      <c r="A5761" s="85">
        <v>5757</v>
      </c>
      <c r="B5761" s="79">
        <f ca="1">('Activity Data'!B5767*$B$4)*'Emission Factors'!H5769</f>
        <v>142565567.18472028</v>
      </c>
      <c r="C5761" s="79">
        <f ca="1">('Activity Data'!B5767*$C$4)*'Emission Factors'!I5769</f>
        <v>66804533.911982477</v>
      </c>
      <c r="D5761" s="79">
        <f ca="1">('Activity Data'!B5767*$D$4)*'Emission Factors'!J5769</f>
        <v>21573085.008596152</v>
      </c>
      <c r="E5761" s="79">
        <f t="shared" ca="1" si="89"/>
        <v>230943186.10529891</v>
      </c>
    </row>
    <row r="5762" spans="1:5" s="62" customFormat="1" ht="12.75" x14ac:dyDescent="0.2">
      <c r="A5762" s="85">
        <v>5758</v>
      </c>
      <c r="B5762" s="79">
        <f ca="1">('Activity Data'!B5768*$B$4)*'Emission Factors'!H5770</f>
        <v>124678874.8062596</v>
      </c>
      <c r="C5762" s="79">
        <f ca="1">('Activity Data'!B5768*$C$4)*'Emission Factors'!I5770</f>
        <v>57483759.189302377</v>
      </c>
      <c r="D5762" s="79">
        <f ca="1">('Activity Data'!B5768*$D$4)*'Emission Factors'!J5770</f>
        <v>18571224.740735974</v>
      </c>
      <c r="E5762" s="79">
        <f t="shared" ca="1" si="89"/>
        <v>200733858.73629797</v>
      </c>
    </row>
    <row r="5763" spans="1:5" s="62" customFormat="1" ht="12.75" x14ac:dyDescent="0.2">
      <c r="A5763" s="85">
        <v>5759</v>
      </c>
      <c r="B5763" s="79">
        <f ca="1">('Activity Data'!B5769*$B$4)*'Emission Factors'!H5771</f>
        <v>153562397.97745091</v>
      </c>
      <c r="C5763" s="79">
        <f ca="1">('Activity Data'!B5769*$C$4)*'Emission Factors'!I5771</f>
        <v>75065153.552805245</v>
      </c>
      <c r="D5763" s="79">
        <f ca="1">('Activity Data'!B5769*$D$4)*'Emission Factors'!J5771</f>
        <v>23150200.215373352</v>
      </c>
      <c r="E5763" s="79">
        <f t="shared" ca="1" si="89"/>
        <v>251777751.74562949</v>
      </c>
    </row>
    <row r="5764" spans="1:5" s="62" customFormat="1" ht="12.75" x14ac:dyDescent="0.2">
      <c r="A5764" s="85">
        <v>5760</v>
      </c>
      <c r="B5764" s="79">
        <f ca="1">('Activity Data'!B5770*$B$4)*'Emission Factors'!H5772</f>
        <v>144282670.79365143</v>
      </c>
      <c r="C5764" s="79">
        <f ca="1">('Activity Data'!B5770*$C$4)*'Emission Factors'!I5772</f>
        <v>69442097.673811927</v>
      </c>
      <c r="D5764" s="79">
        <f ca="1">('Activity Data'!B5770*$D$4)*'Emission Factors'!J5772</f>
        <v>21449196.659905918</v>
      </c>
      <c r="E5764" s="79">
        <f t="shared" ca="1" si="89"/>
        <v>235173965.12736928</v>
      </c>
    </row>
    <row r="5765" spans="1:5" s="62" customFormat="1" ht="12.75" x14ac:dyDescent="0.2">
      <c r="A5765" s="85">
        <v>5761</v>
      </c>
      <c r="B5765" s="79">
        <f ca="1">('Activity Data'!B5771*$B$4)*'Emission Factors'!H5773</f>
        <v>155854855.54929894</v>
      </c>
      <c r="C5765" s="79">
        <f ca="1">('Activity Data'!B5771*$C$4)*'Emission Factors'!I5773</f>
        <v>76186168.232814386</v>
      </c>
      <c r="D5765" s="79">
        <f ca="1">('Activity Data'!B5771*$D$4)*'Emission Factors'!J5773</f>
        <v>23707005.35334928</v>
      </c>
      <c r="E5765" s="79">
        <f t="shared" ref="E5765:E5828" ca="1" si="90">SUM(B5765:D5765)</f>
        <v>255748029.13546258</v>
      </c>
    </row>
    <row r="5766" spans="1:5" s="62" customFormat="1" ht="12.75" x14ac:dyDescent="0.2">
      <c r="A5766" s="85">
        <v>5762</v>
      </c>
      <c r="B5766" s="79">
        <f ca="1">('Activity Data'!B5772*$B$4)*'Emission Factors'!H5774</f>
        <v>136339773.72232115</v>
      </c>
      <c r="C5766" s="79">
        <f ca="1">('Activity Data'!B5772*$C$4)*'Emission Factors'!I5774</f>
        <v>66865106.524676934</v>
      </c>
      <c r="D5766" s="79">
        <f ca="1">('Activity Data'!B5772*$D$4)*'Emission Factors'!J5774</f>
        <v>20166602.561044767</v>
      </c>
      <c r="E5766" s="79">
        <f t="shared" ca="1" si="90"/>
        <v>223371482.80804282</v>
      </c>
    </row>
    <row r="5767" spans="1:5" s="62" customFormat="1" ht="12.75" x14ac:dyDescent="0.2">
      <c r="A5767" s="85">
        <v>5763</v>
      </c>
      <c r="B5767" s="79">
        <f ca="1">('Activity Data'!B5773*$B$4)*'Emission Factors'!H5775</f>
        <v>151965553.42022464</v>
      </c>
      <c r="C5767" s="79">
        <f ca="1">('Activity Data'!B5773*$C$4)*'Emission Factors'!I5775</f>
        <v>68400427.817286402</v>
      </c>
      <c r="D5767" s="79">
        <f ca="1">('Activity Data'!B5773*$D$4)*'Emission Factors'!J5775</f>
        <v>24624337.356390379</v>
      </c>
      <c r="E5767" s="79">
        <f t="shared" ca="1" si="90"/>
        <v>244990318.59390143</v>
      </c>
    </row>
    <row r="5768" spans="1:5" s="62" customFormat="1" ht="12.75" x14ac:dyDescent="0.2">
      <c r="A5768" s="85">
        <v>5764</v>
      </c>
      <c r="B5768" s="79">
        <f ca="1">('Activity Data'!B5774*$B$4)*'Emission Factors'!H5776</f>
        <v>131040715.66814873</v>
      </c>
      <c r="C5768" s="79">
        <f ca="1">('Activity Data'!B5774*$C$4)*'Emission Factors'!I5776</f>
        <v>59925439.403442681</v>
      </c>
      <c r="D5768" s="79">
        <f ca="1">('Activity Data'!B5774*$D$4)*'Emission Factors'!J5776</f>
        <v>20543774.436311021</v>
      </c>
      <c r="E5768" s="79">
        <f t="shared" ca="1" si="90"/>
        <v>211509929.50790244</v>
      </c>
    </row>
    <row r="5769" spans="1:5" s="62" customFormat="1" ht="12.75" x14ac:dyDescent="0.2">
      <c r="A5769" s="85">
        <v>5765</v>
      </c>
      <c r="B5769" s="79">
        <f ca="1">('Activity Data'!B5775*$B$4)*'Emission Factors'!H5777</f>
        <v>146461895.85288674</v>
      </c>
      <c r="C5769" s="79">
        <f ca="1">('Activity Data'!B5775*$C$4)*'Emission Factors'!I5777</f>
        <v>67977788.614970297</v>
      </c>
      <c r="D5769" s="79">
        <f ca="1">('Activity Data'!B5775*$D$4)*'Emission Factors'!J5777</f>
        <v>24323849.205981918</v>
      </c>
      <c r="E5769" s="79">
        <f t="shared" ca="1" si="90"/>
        <v>238763533.67383894</v>
      </c>
    </row>
    <row r="5770" spans="1:5" s="62" customFormat="1" ht="12.75" x14ac:dyDescent="0.2">
      <c r="A5770" s="85">
        <v>5766</v>
      </c>
      <c r="B5770" s="79">
        <f ca="1">('Activity Data'!B5776*$B$4)*'Emission Factors'!H5778</f>
        <v>122060555.96859455</v>
      </c>
      <c r="C5770" s="79">
        <f ca="1">('Activity Data'!B5776*$C$4)*'Emission Factors'!I5778</f>
        <v>54771673.228295006</v>
      </c>
      <c r="D5770" s="79">
        <f ca="1">('Activity Data'!B5776*$D$4)*'Emission Factors'!J5778</f>
        <v>19070581.175084107</v>
      </c>
      <c r="E5770" s="79">
        <f t="shared" ca="1" si="90"/>
        <v>195902810.37197366</v>
      </c>
    </row>
    <row r="5771" spans="1:5" s="62" customFormat="1" ht="12.75" x14ac:dyDescent="0.2">
      <c r="A5771" s="85">
        <v>5767</v>
      </c>
      <c r="B5771" s="79">
        <f ca="1">('Activity Data'!B5777*$B$4)*'Emission Factors'!H5779</f>
        <v>142243332.89988732</v>
      </c>
      <c r="C5771" s="79">
        <f ca="1">('Activity Data'!B5777*$C$4)*'Emission Factors'!I5779</f>
        <v>66831686.052848563</v>
      </c>
      <c r="D5771" s="79">
        <f ca="1">('Activity Data'!B5777*$D$4)*'Emission Factors'!J5779</f>
        <v>22001115.380307533</v>
      </c>
      <c r="E5771" s="79">
        <f t="shared" ca="1" si="90"/>
        <v>231076134.33304343</v>
      </c>
    </row>
    <row r="5772" spans="1:5" s="62" customFormat="1" ht="12.75" x14ac:dyDescent="0.2">
      <c r="A5772" s="85">
        <v>5768</v>
      </c>
      <c r="B5772" s="79">
        <f ca="1">('Activity Data'!B5778*$B$4)*'Emission Factors'!H5780</f>
        <v>150506433.85832506</v>
      </c>
      <c r="C5772" s="79">
        <f ca="1">('Activity Data'!B5778*$C$4)*'Emission Factors'!I5780</f>
        <v>66914562.080217145</v>
      </c>
      <c r="D5772" s="79">
        <f ca="1">('Activity Data'!B5778*$D$4)*'Emission Factors'!J5780</f>
        <v>23311047.875735864</v>
      </c>
      <c r="E5772" s="79">
        <f t="shared" ca="1" si="90"/>
        <v>240732043.81427807</v>
      </c>
    </row>
    <row r="5773" spans="1:5" s="62" customFormat="1" ht="12.75" x14ac:dyDescent="0.2">
      <c r="A5773" s="85">
        <v>5769</v>
      </c>
      <c r="B5773" s="79">
        <f ca="1">('Activity Data'!B5779*$B$4)*'Emission Factors'!H5781</f>
        <v>143322474.75197512</v>
      </c>
      <c r="C5773" s="79">
        <f ca="1">('Activity Data'!B5779*$C$4)*'Emission Factors'!I5781</f>
        <v>72727271.097309291</v>
      </c>
      <c r="D5773" s="79">
        <f ca="1">('Activity Data'!B5779*$D$4)*'Emission Factors'!J5781</f>
        <v>21838494.861262228</v>
      </c>
      <c r="E5773" s="79">
        <f t="shared" ca="1" si="90"/>
        <v>237888240.71054664</v>
      </c>
    </row>
    <row r="5774" spans="1:5" s="62" customFormat="1" ht="12.75" x14ac:dyDescent="0.2">
      <c r="A5774" s="85">
        <v>5770</v>
      </c>
      <c r="B5774" s="79">
        <f ca="1">('Activity Data'!B5780*$B$4)*'Emission Factors'!H5782</f>
        <v>144282816.149165</v>
      </c>
      <c r="C5774" s="79">
        <f ca="1">('Activity Data'!B5780*$C$4)*'Emission Factors'!I5782</f>
        <v>64281683.309647955</v>
      </c>
      <c r="D5774" s="79">
        <f ca="1">('Activity Data'!B5780*$D$4)*'Emission Factors'!J5782</f>
        <v>22470684.793322824</v>
      </c>
      <c r="E5774" s="79">
        <f t="shared" ca="1" si="90"/>
        <v>231035184.25213578</v>
      </c>
    </row>
    <row r="5775" spans="1:5" s="62" customFormat="1" ht="12.75" x14ac:dyDescent="0.2">
      <c r="A5775" s="85">
        <v>5771</v>
      </c>
      <c r="B5775" s="79">
        <f ca="1">('Activity Data'!B5781*$B$4)*'Emission Factors'!H5783</f>
        <v>149373493.60435569</v>
      </c>
      <c r="C5775" s="79">
        <f ca="1">('Activity Data'!B5781*$C$4)*'Emission Factors'!I5783</f>
        <v>69227270.076299608</v>
      </c>
      <c r="D5775" s="79">
        <f ca="1">('Activity Data'!B5781*$D$4)*'Emission Factors'!J5783</f>
        <v>20818934.75625762</v>
      </c>
      <c r="E5775" s="79">
        <f t="shared" ca="1" si="90"/>
        <v>239419698.43691292</v>
      </c>
    </row>
    <row r="5776" spans="1:5" s="62" customFormat="1" ht="12.75" x14ac:dyDescent="0.2">
      <c r="A5776" s="85">
        <v>5772</v>
      </c>
      <c r="B5776" s="79">
        <f ca="1">('Activity Data'!B5782*$B$4)*'Emission Factors'!H5784</f>
        <v>144052422.22492063</v>
      </c>
      <c r="C5776" s="79">
        <f ca="1">('Activity Data'!B5782*$C$4)*'Emission Factors'!I5784</f>
        <v>66585598.317085765</v>
      </c>
      <c r="D5776" s="79">
        <f ca="1">('Activity Data'!B5782*$D$4)*'Emission Factors'!J5784</f>
        <v>20768941.1001717</v>
      </c>
      <c r="E5776" s="79">
        <f t="shared" ca="1" si="90"/>
        <v>231406961.64217812</v>
      </c>
    </row>
    <row r="5777" spans="1:5" s="62" customFormat="1" ht="12.75" x14ac:dyDescent="0.2">
      <c r="A5777" s="85">
        <v>5773</v>
      </c>
      <c r="B5777" s="79">
        <f ca="1">('Activity Data'!B5783*$B$4)*'Emission Factors'!H5785</f>
        <v>138549122.3518042</v>
      </c>
      <c r="C5777" s="79">
        <f ca="1">('Activity Data'!B5783*$C$4)*'Emission Factors'!I5785</f>
        <v>69270329.880170032</v>
      </c>
      <c r="D5777" s="79">
        <f ca="1">('Activity Data'!B5783*$D$4)*'Emission Factors'!J5785</f>
        <v>21425070.686907545</v>
      </c>
      <c r="E5777" s="79">
        <f t="shared" ca="1" si="90"/>
        <v>229244522.91888177</v>
      </c>
    </row>
    <row r="5778" spans="1:5" s="62" customFormat="1" ht="12.75" x14ac:dyDescent="0.2">
      <c r="A5778" s="85">
        <v>5774</v>
      </c>
      <c r="B5778" s="79">
        <f ca="1">('Activity Data'!B5784*$B$4)*'Emission Factors'!H5786</f>
        <v>146412321.5795255</v>
      </c>
      <c r="C5778" s="79">
        <f ca="1">('Activity Data'!B5784*$C$4)*'Emission Factors'!I5786</f>
        <v>67569355.952239737</v>
      </c>
      <c r="D5778" s="79">
        <f ca="1">('Activity Data'!B5784*$D$4)*'Emission Factors'!J5786</f>
        <v>23532966.964586481</v>
      </c>
      <c r="E5778" s="79">
        <f t="shared" ca="1" si="90"/>
        <v>237514644.49635172</v>
      </c>
    </row>
    <row r="5779" spans="1:5" s="62" customFormat="1" ht="12.75" x14ac:dyDescent="0.2">
      <c r="A5779" s="85">
        <v>5775</v>
      </c>
      <c r="B5779" s="79">
        <f ca="1">('Activity Data'!B5785*$B$4)*'Emission Factors'!H5787</f>
        <v>149403747.50095758</v>
      </c>
      <c r="C5779" s="79">
        <f ca="1">('Activity Data'!B5785*$C$4)*'Emission Factors'!I5787</f>
        <v>70348413.827586681</v>
      </c>
      <c r="D5779" s="79">
        <f ca="1">('Activity Data'!B5785*$D$4)*'Emission Factors'!J5787</f>
        <v>22910637.119382076</v>
      </c>
      <c r="E5779" s="79">
        <f t="shared" ca="1" si="90"/>
        <v>242662798.44792634</v>
      </c>
    </row>
    <row r="5780" spans="1:5" s="62" customFormat="1" ht="12.75" x14ac:dyDescent="0.2">
      <c r="A5780" s="85">
        <v>5776</v>
      </c>
      <c r="B5780" s="79">
        <f ca="1">('Activity Data'!B5786*$B$4)*'Emission Factors'!H5788</f>
        <v>127156517.58388078</v>
      </c>
      <c r="C5780" s="79">
        <f ca="1">('Activity Data'!B5786*$C$4)*'Emission Factors'!I5788</f>
        <v>56696862.52981998</v>
      </c>
      <c r="D5780" s="79">
        <f ca="1">('Activity Data'!B5786*$D$4)*'Emission Factors'!J5788</f>
        <v>19426434.476727489</v>
      </c>
      <c r="E5780" s="79">
        <f t="shared" ca="1" si="90"/>
        <v>203279814.59042823</v>
      </c>
    </row>
    <row r="5781" spans="1:5" s="62" customFormat="1" ht="12.75" x14ac:dyDescent="0.2">
      <c r="A5781" s="85">
        <v>5777</v>
      </c>
      <c r="B5781" s="79">
        <f ca="1">('Activity Data'!B5787*$B$4)*'Emission Factors'!H5789</f>
        <v>156871802.45614365</v>
      </c>
      <c r="C5781" s="79">
        <f ca="1">('Activity Data'!B5787*$C$4)*'Emission Factors'!I5789</f>
        <v>75891798.672053158</v>
      </c>
      <c r="D5781" s="79">
        <f ca="1">('Activity Data'!B5787*$D$4)*'Emission Factors'!J5789</f>
        <v>24437201.951557007</v>
      </c>
      <c r="E5781" s="79">
        <f t="shared" ca="1" si="90"/>
        <v>257200803.07975382</v>
      </c>
    </row>
    <row r="5782" spans="1:5" s="62" customFormat="1" ht="12.75" x14ac:dyDescent="0.2">
      <c r="A5782" s="85">
        <v>5778</v>
      </c>
      <c r="B5782" s="79">
        <f ca="1">('Activity Data'!B5788*$B$4)*'Emission Factors'!H5790</f>
        <v>111992636.59303556</v>
      </c>
      <c r="C5782" s="79">
        <f ca="1">('Activity Data'!B5788*$C$4)*'Emission Factors'!I5790</f>
        <v>50140141.401439324</v>
      </c>
      <c r="D5782" s="79">
        <f ca="1">('Activity Data'!B5788*$D$4)*'Emission Factors'!J5790</f>
        <v>17604994.701885391</v>
      </c>
      <c r="E5782" s="79">
        <f t="shared" ca="1" si="90"/>
        <v>179737772.69636029</v>
      </c>
    </row>
    <row r="5783" spans="1:5" s="62" customFormat="1" ht="12.75" x14ac:dyDescent="0.2">
      <c r="A5783" s="85">
        <v>5779</v>
      </c>
      <c r="B5783" s="79">
        <f ca="1">('Activity Data'!B5789*$B$4)*'Emission Factors'!H5791</f>
        <v>148125190.39059249</v>
      </c>
      <c r="C5783" s="79">
        <f ca="1">('Activity Data'!B5789*$C$4)*'Emission Factors'!I5791</f>
        <v>67901946.131352872</v>
      </c>
      <c r="D5783" s="79">
        <f ca="1">('Activity Data'!B5789*$D$4)*'Emission Factors'!J5791</f>
        <v>22257689.989273414</v>
      </c>
      <c r="E5783" s="79">
        <f t="shared" ca="1" si="90"/>
        <v>238284826.51121879</v>
      </c>
    </row>
    <row r="5784" spans="1:5" s="62" customFormat="1" ht="12.75" x14ac:dyDescent="0.2">
      <c r="A5784" s="85">
        <v>5780</v>
      </c>
      <c r="B5784" s="79">
        <f ca="1">('Activity Data'!B5790*$B$4)*'Emission Factors'!H5792</f>
        <v>128003220.06996907</v>
      </c>
      <c r="C5784" s="79">
        <f ca="1">('Activity Data'!B5790*$C$4)*'Emission Factors'!I5792</f>
        <v>56606488.887175895</v>
      </c>
      <c r="D5784" s="79">
        <f ca="1">('Activity Data'!B5790*$D$4)*'Emission Factors'!J5792</f>
        <v>19013228.270533815</v>
      </c>
      <c r="E5784" s="79">
        <f t="shared" ca="1" si="90"/>
        <v>203622937.22767878</v>
      </c>
    </row>
    <row r="5785" spans="1:5" s="62" customFormat="1" ht="12.75" x14ac:dyDescent="0.2">
      <c r="A5785" s="85">
        <v>5781</v>
      </c>
      <c r="B5785" s="79">
        <f ca="1">('Activity Data'!B5791*$B$4)*'Emission Factors'!H5793</f>
        <v>141806881.29603186</v>
      </c>
      <c r="C5785" s="79">
        <f ca="1">('Activity Data'!B5791*$C$4)*'Emission Factors'!I5793</f>
        <v>66998546.335090324</v>
      </c>
      <c r="D5785" s="79">
        <f ca="1">('Activity Data'!B5791*$D$4)*'Emission Factors'!J5793</f>
        <v>22518601.356764346</v>
      </c>
      <c r="E5785" s="79">
        <f t="shared" ca="1" si="90"/>
        <v>231324028.98788652</v>
      </c>
    </row>
    <row r="5786" spans="1:5" s="62" customFormat="1" ht="12.75" x14ac:dyDescent="0.2">
      <c r="A5786" s="85">
        <v>5782</v>
      </c>
      <c r="B5786" s="79">
        <f ca="1">('Activity Data'!B5792*$B$4)*'Emission Factors'!H5794</f>
        <v>136727070.53540087</v>
      </c>
      <c r="C5786" s="79">
        <f ca="1">('Activity Data'!B5792*$C$4)*'Emission Factors'!I5794</f>
        <v>68436899.586262479</v>
      </c>
      <c r="D5786" s="79">
        <f ca="1">('Activity Data'!B5792*$D$4)*'Emission Factors'!J5794</f>
        <v>22090763.973383646</v>
      </c>
      <c r="E5786" s="79">
        <f t="shared" ca="1" si="90"/>
        <v>227254734.09504697</v>
      </c>
    </row>
    <row r="5787" spans="1:5" s="62" customFormat="1" ht="12.75" x14ac:dyDescent="0.2">
      <c r="A5787" s="85">
        <v>5783</v>
      </c>
      <c r="B5787" s="79">
        <f ca="1">('Activity Data'!B5793*$B$4)*'Emission Factors'!H5795</f>
        <v>141336456.39400819</v>
      </c>
      <c r="C5787" s="79">
        <f ca="1">('Activity Data'!B5793*$C$4)*'Emission Factors'!I5795</f>
        <v>65601667.711293809</v>
      </c>
      <c r="D5787" s="79">
        <f ca="1">('Activity Data'!B5793*$D$4)*'Emission Factors'!J5795</f>
        <v>22590417.641691726</v>
      </c>
      <c r="E5787" s="79">
        <f t="shared" ca="1" si="90"/>
        <v>229528541.74699372</v>
      </c>
    </row>
    <row r="5788" spans="1:5" s="62" customFormat="1" ht="12.75" x14ac:dyDescent="0.2">
      <c r="A5788" s="85">
        <v>5784</v>
      </c>
      <c r="B5788" s="79">
        <f ca="1">('Activity Data'!B5794*$B$4)*'Emission Factors'!H5796</f>
        <v>118609036.51535951</v>
      </c>
      <c r="C5788" s="79">
        <f ca="1">('Activity Data'!B5794*$C$4)*'Emission Factors'!I5796</f>
        <v>56616226.320499733</v>
      </c>
      <c r="D5788" s="79">
        <f ca="1">('Activity Data'!B5794*$D$4)*'Emission Factors'!J5796</f>
        <v>18391220.646934565</v>
      </c>
      <c r="E5788" s="79">
        <f t="shared" ca="1" si="90"/>
        <v>193616483.48279381</v>
      </c>
    </row>
    <row r="5789" spans="1:5" s="62" customFormat="1" ht="12.75" x14ac:dyDescent="0.2">
      <c r="A5789" s="85">
        <v>5785</v>
      </c>
      <c r="B5789" s="79">
        <f ca="1">('Activity Data'!B5795*$B$4)*'Emission Factors'!H5797</f>
        <v>150425227.36199322</v>
      </c>
      <c r="C5789" s="79">
        <f ca="1">('Activity Data'!B5795*$C$4)*'Emission Factors'!I5797</f>
        <v>73276354.264973342</v>
      </c>
      <c r="D5789" s="79">
        <f ca="1">('Activity Data'!B5795*$D$4)*'Emission Factors'!J5797</f>
        <v>22982444.314034395</v>
      </c>
      <c r="E5789" s="79">
        <f t="shared" ca="1" si="90"/>
        <v>246684025.94100097</v>
      </c>
    </row>
    <row r="5790" spans="1:5" s="62" customFormat="1" ht="12.75" x14ac:dyDescent="0.2">
      <c r="A5790" s="85">
        <v>5786</v>
      </c>
      <c r="B5790" s="79">
        <f ca="1">('Activity Data'!B5796*$B$4)*'Emission Factors'!H5798</f>
        <v>129293859.25461626</v>
      </c>
      <c r="C5790" s="79">
        <f ca="1">('Activity Data'!B5796*$C$4)*'Emission Factors'!I5798</f>
        <v>61872577.73312702</v>
      </c>
      <c r="D5790" s="79">
        <f ca="1">('Activity Data'!B5796*$D$4)*'Emission Factors'!J5798</f>
        <v>20593189.539866496</v>
      </c>
      <c r="E5790" s="79">
        <f t="shared" ca="1" si="90"/>
        <v>211759626.5276098</v>
      </c>
    </row>
    <row r="5791" spans="1:5" s="62" customFormat="1" ht="12.75" x14ac:dyDescent="0.2">
      <c r="A5791" s="85">
        <v>5787</v>
      </c>
      <c r="B5791" s="79">
        <f ca="1">('Activity Data'!B5797*$B$4)*'Emission Factors'!H5799</f>
        <v>144950329.65031675</v>
      </c>
      <c r="C5791" s="79">
        <f ca="1">('Activity Data'!B5797*$C$4)*'Emission Factors'!I5799</f>
        <v>64261187.578049168</v>
      </c>
      <c r="D5791" s="79">
        <f ca="1">('Activity Data'!B5797*$D$4)*'Emission Factors'!J5799</f>
        <v>23040174.515445162</v>
      </c>
      <c r="E5791" s="79">
        <f t="shared" ca="1" si="90"/>
        <v>232251691.74381107</v>
      </c>
    </row>
    <row r="5792" spans="1:5" s="62" customFormat="1" ht="12.75" x14ac:dyDescent="0.2">
      <c r="A5792" s="85">
        <v>5788</v>
      </c>
      <c r="B5792" s="79">
        <f ca="1">('Activity Data'!B5798*$B$4)*'Emission Factors'!H5800</f>
        <v>155936128.63559827</v>
      </c>
      <c r="C5792" s="79">
        <f ca="1">('Activity Data'!B5798*$C$4)*'Emission Factors'!I5800</f>
        <v>72816604.523913473</v>
      </c>
      <c r="D5792" s="79">
        <f ca="1">('Activity Data'!B5798*$D$4)*'Emission Factors'!J5800</f>
        <v>25066699.000980269</v>
      </c>
      <c r="E5792" s="79">
        <f t="shared" ca="1" si="90"/>
        <v>253819432.160492</v>
      </c>
    </row>
    <row r="5793" spans="1:5" s="62" customFormat="1" ht="12.75" x14ac:dyDescent="0.2">
      <c r="A5793" s="85">
        <v>5789</v>
      </c>
      <c r="B5793" s="79">
        <f ca="1">('Activity Data'!B5799*$B$4)*'Emission Factors'!H5801</f>
        <v>136304961.68152416</v>
      </c>
      <c r="C5793" s="79">
        <f ca="1">('Activity Data'!B5799*$C$4)*'Emission Factors'!I5801</f>
        <v>68124738.927647531</v>
      </c>
      <c r="D5793" s="79">
        <f ca="1">('Activity Data'!B5799*$D$4)*'Emission Factors'!J5801</f>
        <v>19920380.338809963</v>
      </c>
      <c r="E5793" s="79">
        <f t="shared" ca="1" si="90"/>
        <v>224350080.94798166</v>
      </c>
    </row>
    <row r="5794" spans="1:5" s="62" customFormat="1" ht="12.75" x14ac:dyDescent="0.2">
      <c r="A5794" s="85">
        <v>5790</v>
      </c>
      <c r="B5794" s="79">
        <f ca="1">('Activity Data'!B5800*$B$4)*'Emission Factors'!H5802</f>
        <v>136055919.07335556</v>
      </c>
      <c r="C5794" s="79">
        <f ca="1">('Activity Data'!B5800*$C$4)*'Emission Factors'!I5802</f>
        <v>60912698.007673122</v>
      </c>
      <c r="D5794" s="79">
        <f ca="1">('Activity Data'!B5800*$D$4)*'Emission Factors'!J5802</f>
        <v>20131261.605982825</v>
      </c>
      <c r="E5794" s="79">
        <f t="shared" ca="1" si="90"/>
        <v>217099878.68701148</v>
      </c>
    </row>
    <row r="5795" spans="1:5" s="62" customFormat="1" ht="12.75" x14ac:dyDescent="0.2">
      <c r="A5795" s="85">
        <v>5791</v>
      </c>
      <c r="B5795" s="79">
        <f ca="1">('Activity Data'!B5801*$B$4)*'Emission Factors'!H5803</f>
        <v>131036970.25219259</v>
      </c>
      <c r="C5795" s="79">
        <f ca="1">('Activity Data'!B5801*$C$4)*'Emission Factors'!I5803</f>
        <v>65671889.227892861</v>
      </c>
      <c r="D5795" s="79">
        <f ca="1">('Activity Data'!B5801*$D$4)*'Emission Factors'!J5803</f>
        <v>20826672.414219283</v>
      </c>
      <c r="E5795" s="79">
        <f t="shared" ca="1" si="90"/>
        <v>217535531.89430472</v>
      </c>
    </row>
    <row r="5796" spans="1:5" s="62" customFormat="1" ht="12.75" x14ac:dyDescent="0.2">
      <c r="A5796" s="85">
        <v>5792</v>
      </c>
      <c r="B5796" s="79">
        <f ca="1">('Activity Data'!B5802*$B$4)*'Emission Factors'!H5804</f>
        <v>149680659.14777449</v>
      </c>
      <c r="C5796" s="79">
        <f ca="1">('Activity Data'!B5802*$C$4)*'Emission Factors'!I5804</f>
        <v>70231986.350734726</v>
      </c>
      <c r="D5796" s="79">
        <f ca="1">('Activity Data'!B5802*$D$4)*'Emission Factors'!J5804</f>
        <v>22000864.134003259</v>
      </c>
      <c r="E5796" s="79">
        <f t="shared" ca="1" si="90"/>
        <v>241913509.63251248</v>
      </c>
    </row>
    <row r="5797" spans="1:5" s="62" customFormat="1" ht="12.75" x14ac:dyDescent="0.2">
      <c r="A5797" s="85">
        <v>5793</v>
      </c>
      <c r="B5797" s="79">
        <f ca="1">('Activity Data'!B5803*$B$4)*'Emission Factors'!H5805</f>
        <v>155333722.90045792</v>
      </c>
      <c r="C5797" s="79">
        <f ca="1">('Activity Data'!B5803*$C$4)*'Emission Factors'!I5805</f>
        <v>70575085.513782844</v>
      </c>
      <c r="D5797" s="79">
        <f ca="1">('Activity Data'!B5803*$D$4)*'Emission Factors'!J5805</f>
        <v>23357582.364320017</v>
      </c>
      <c r="E5797" s="79">
        <f t="shared" ca="1" si="90"/>
        <v>249266390.77856079</v>
      </c>
    </row>
    <row r="5798" spans="1:5" s="62" customFormat="1" ht="12.75" x14ac:dyDescent="0.2">
      <c r="A5798" s="85">
        <v>5794</v>
      </c>
      <c r="B5798" s="79">
        <f ca="1">('Activity Data'!B5804*$B$4)*'Emission Factors'!H5806</f>
        <v>138961850.80829439</v>
      </c>
      <c r="C5798" s="79">
        <f ca="1">('Activity Data'!B5804*$C$4)*'Emission Factors'!I5806</f>
        <v>63177946.963540606</v>
      </c>
      <c r="D5798" s="79">
        <f ca="1">('Activity Data'!B5804*$D$4)*'Emission Factors'!J5806</f>
        <v>20442059.045164447</v>
      </c>
      <c r="E5798" s="79">
        <f t="shared" ca="1" si="90"/>
        <v>222581856.81699944</v>
      </c>
    </row>
    <row r="5799" spans="1:5" s="62" customFormat="1" ht="12.75" x14ac:dyDescent="0.2">
      <c r="A5799" s="85">
        <v>5795</v>
      </c>
      <c r="B5799" s="79">
        <f ca="1">('Activity Data'!B5805*$B$4)*'Emission Factors'!H5807</f>
        <v>164521701.08146429</v>
      </c>
      <c r="C5799" s="79">
        <f ca="1">('Activity Data'!B5805*$C$4)*'Emission Factors'!I5807</f>
        <v>75899435.343016714</v>
      </c>
      <c r="D5799" s="79">
        <f ca="1">('Activity Data'!B5805*$D$4)*'Emission Factors'!J5807</f>
        <v>26002272.944462631</v>
      </c>
      <c r="E5799" s="79">
        <f t="shared" ca="1" si="90"/>
        <v>266423409.36894363</v>
      </c>
    </row>
    <row r="5800" spans="1:5" s="62" customFormat="1" ht="12.75" x14ac:dyDescent="0.2">
      <c r="A5800" s="85">
        <v>5796</v>
      </c>
      <c r="B5800" s="79">
        <f ca="1">('Activity Data'!B5806*$B$4)*'Emission Factors'!H5808</f>
        <v>149755455.14067531</v>
      </c>
      <c r="C5800" s="79">
        <f ca="1">('Activity Data'!B5806*$C$4)*'Emission Factors'!I5808</f>
        <v>71455424.789014295</v>
      </c>
      <c r="D5800" s="79">
        <f ca="1">('Activity Data'!B5806*$D$4)*'Emission Factors'!J5808</f>
        <v>24481573.319852762</v>
      </c>
      <c r="E5800" s="79">
        <f t="shared" ca="1" si="90"/>
        <v>245692453.24954236</v>
      </c>
    </row>
    <row r="5801" spans="1:5" s="62" customFormat="1" ht="12.75" x14ac:dyDescent="0.2">
      <c r="A5801" s="85">
        <v>5797</v>
      </c>
      <c r="B5801" s="79">
        <f ca="1">('Activity Data'!B5807*$B$4)*'Emission Factors'!H5809</f>
        <v>140263680.5901511</v>
      </c>
      <c r="C5801" s="79">
        <f ca="1">('Activity Data'!B5807*$C$4)*'Emission Factors'!I5809</f>
        <v>67259844.893630564</v>
      </c>
      <c r="D5801" s="79">
        <f ca="1">('Activity Data'!B5807*$D$4)*'Emission Factors'!J5809</f>
        <v>21018123.2926137</v>
      </c>
      <c r="E5801" s="79">
        <f t="shared" ca="1" si="90"/>
        <v>228541648.77639538</v>
      </c>
    </row>
    <row r="5802" spans="1:5" s="62" customFormat="1" ht="12.75" x14ac:dyDescent="0.2">
      <c r="A5802" s="85">
        <v>5798</v>
      </c>
      <c r="B5802" s="79">
        <f ca="1">('Activity Data'!B5808*$B$4)*'Emission Factors'!H5810</f>
        <v>131931554.79710095</v>
      </c>
      <c r="C5802" s="79">
        <f ca="1">('Activity Data'!B5808*$C$4)*'Emission Factors'!I5810</f>
        <v>64998690.976194158</v>
      </c>
      <c r="D5802" s="79">
        <f ca="1">('Activity Data'!B5808*$D$4)*'Emission Factors'!J5810</f>
        <v>20239971.434773508</v>
      </c>
      <c r="E5802" s="79">
        <f t="shared" ca="1" si="90"/>
        <v>217170217.20806861</v>
      </c>
    </row>
    <row r="5803" spans="1:5" s="62" customFormat="1" ht="12.75" x14ac:dyDescent="0.2">
      <c r="A5803" s="85">
        <v>5799</v>
      </c>
      <c r="B5803" s="79">
        <f ca="1">('Activity Data'!B5809*$B$4)*'Emission Factors'!H5811</f>
        <v>138236212.96174127</v>
      </c>
      <c r="C5803" s="79">
        <f ca="1">('Activity Data'!B5809*$C$4)*'Emission Factors'!I5811</f>
        <v>63578671.214817539</v>
      </c>
      <c r="D5803" s="79">
        <f ca="1">('Activity Data'!B5809*$D$4)*'Emission Factors'!J5811</f>
        <v>22883709.398909632</v>
      </c>
      <c r="E5803" s="79">
        <f t="shared" ca="1" si="90"/>
        <v>224698593.57546842</v>
      </c>
    </row>
    <row r="5804" spans="1:5" s="62" customFormat="1" ht="12.75" x14ac:dyDescent="0.2">
      <c r="A5804" s="85">
        <v>5800</v>
      </c>
      <c r="B5804" s="79">
        <f ca="1">('Activity Data'!B5810*$B$4)*'Emission Factors'!H5812</f>
        <v>133627878.62009497</v>
      </c>
      <c r="C5804" s="79">
        <f ca="1">('Activity Data'!B5810*$C$4)*'Emission Factors'!I5812</f>
        <v>65668670.34723448</v>
      </c>
      <c r="D5804" s="79">
        <f ca="1">('Activity Data'!B5810*$D$4)*'Emission Factors'!J5812</f>
        <v>20938279.124151088</v>
      </c>
      <c r="E5804" s="79">
        <f t="shared" ca="1" si="90"/>
        <v>220234828.09148052</v>
      </c>
    </row>
    <row r="5805" spans="1:5" s="62" customFormat="1" ht="12.75" x14ac:dyDescent="0.2">
      <c r="A5805" s="85">
        <v>5801</v>
      </c>
      <c r="B5805" s="79">
        <f ca="1">('Activity Data'!B5811*$B$4)*'Emission Factors'!H5813</f>
        <v>151344336.11335239</v>
      </c>
      <c r="C5805" s="79">
        <f ca="1">('Activity Data'!B5811*$C$4)*'Emission Factors'!I5813</f>
        <v>69505890.541752249</v>
      </c>
      <c r="D5805" s="79">
        <f ca="1">('Activity Data'!B5811*$D$4)*'Emission Factors'!J5813</f>
        <v>22377099.13315646</v>
      </c>
      <c r="E5805" s="79">
        <f t="shared" ca="1" si="90"/>
        <v>243227325.78826109</v>
      </c>
    </row>
    <row r="5806" spans="1:5" s="62" customFormat="1" ht="12.75" x14ac:dyDescent="0.2">
      <c r="A5806" s="85">
        <v>5802</v>
      </c>
      <c r="B5806" s="79">
        <f ca="1">('Activity Data'!B5812*$B$4)*'Emission Factors'!H5814</f>
        <v>140678200.42841852</v>
      </c>
      <c r="C5806" s="79">
        <f ca="1">('Activity Data'!B5812*$C$4)*'Emission Factors'!I5814</f>
        <v>67943732.132612407</v>
      </c>
      <c r="D5806" s="79">
        <f ca="1">('Activity Data'!B5812*$D$4)*'Emission Factors'!J5814</f>
        <v>21351714.346800145</v>
      </c>
      <c r="E5806" s="79">
        <f t="shared" ca="1" si="90"/>
        <v>229973646.90783107</v>
      </c>
    </row>
    <row r="5807" spans="1:5" s="62" customFormat="1" ht="12.75" x14ac:dyDescent="0.2">
      <c r="A5807" s="85">
        <v>5803</v>
      </c>
      <c r="B5807" s="79">
        <f ca="1">('Activity Data'!B5813*$B$4)*'Emission Factors'!H5815</f>
        <v>131956470.74785529</v>
      </c>
      <c r="C5807" s="79">
        <f ca="1">('Activity Data'!B5813*$C$4)*'Emission Factors'!I5815</f>
        <v>63528428.204981498</v>
      </c>
      <c r="D5807" s="79">
        <f ca="1">('Activity Data'!B5813*$D$4)*'Emission Factors'!J5815</f>
        <v>20334454.7871757</v>
      </c>
      <c r="E5807" s="79">
        <f t="shared" ca="1" si="90"/>
        <v>215819353.74001247</v>
      </c>
    </row>
    <row r="5808" spans="1:5" s="62" customFormat="1" ht="12.75" x14ac:dyDescent="0.2">
      <c r="A5808" s="85">
        <v>5804</v>
      </c>
      <c r="B5808" s="79">
        <f ca="1">('Activity Data'!B5814*$B$4)*'Emission Factors'!H5816</f>
        <v>134792640.47375512</v>
      </c>
      <c r="C5808" s="79">
        <f ca="1">('Activity Data'!B5814*$C$4)*'Emission Factors'!I5816</f>
        <v>61421631.538212352</v>
      </c>
      <c r="D5808" s="79">
        <f ca="1">('Activity Data'!B5814*$D$4)*'Emission Factors'!J5816</f>
        <v>21281508.690801978</v>
      </c>
      <c r="E5808" s="79">
        <f t="shared" ca="1" si="90"/>
        <v>217495780.70276946</v>
      </c>
    </row>
    <row r="5809" spans="1:5" s="62" customFormat="1" ht="12.75" x14ac:dyDescent="0.2">
      <c r="A5809" s="85">
        <v>5805</v>
      </c>
      <c r="B5809" s="79">
        <f ca="1">('Activity Data'!B5815*$B$4)*'Emission Factors'!H5817</f>
        <v>147887934.1537303</v>
      </c>
      <c r="C5809" s="79">
        <f ca="1">('Activity Data'!B5815*$C$4)*'Emission Factors'!I5817</f>
        <v>65499718.077720709</v>
      </c>
      <c r="D5809" s="79">
        <f ca="1">('Activity Data'!B5815*$D$4)*'Emission Factors'!J5817</f>
        <v>21850356.883764021</v>
      </c>
      <c r="E5809" s="79">
        <f t="shared" ca="1" si="90"/>
        <v>235238009.11521503</v>
      </c>
    </row>
    <row r="5810" spans="1:5" s="62" customFormat="1" ht="12.75" x14ac:dyDescent="0.2">
      <c r="A5810" s="85">
        <v>5806</v>
      </c>
      <c r="B5810" s="79">
        <f ca="1">('Activity Data'!B5816*$B$4)*'Emission Factors'!H5818</f>
        <v>118822094.05880933</v>
      </c>
      <c r="C5810" s="79">
        <f ca="1">('Activity Data'!B5816*$C$4)*'Emission Factors'!I5818</f>
        <v>56468800.19713106</v>
      </c>
      <c r="D5810" s="79">
        <f ca="1">('Activity Data'!B5816*$D$4)*'Emission Factors'!J5818</f>
        <v>18692533.966472451</v>
      </c>
      <c r="E5810" s="79">
        <f t="shared" ca="1" si="90"/>
        <v>193983428.22241282</v>
      </c>
    </row>
    <row r="5811" spans="1:5" s="62" customFormat="1" ht="12.75" x14ac:dyDescent="0.2">
      <c r="A5811" s="85">
        <v>5807</v>
      </c>
      <c r="B5811" s="79">
        <f ca="1">('Activity Data'!B5817*$B$4)*'Emission Factors'!H5819</f>
        <v>144217645.34400299</v>
      </c>
      <c r="C5811" s="79">
        <f ca="1">('Activity Data'!B5817*$C$4)*'Emission Factors'!I5819</f>
        <v>66747727.597758822</v>
      </c>
      <c r="D5811" s="79">
        <f ca="1">('Activity Data'!B5817*$D$4)*'Emission Factors'!J5819</f>
        <v>21495445.937702321</v>
      </c>
      <c r="E5811" s="79">
        <f t="shared" ca="1" si="90"/>
        <v>232460818.87946415</v>
      </c>
    </row>
    <row r="5812" spans="1:5" s="62" customFormat="1" ht="12.75" x14ac:dyDescent="0.2">
      <c r="A5812" s="85">
        <v>5808</v>
      </c>
      <c r="B5812" s="79">
        <f ca="1">('Activity Data'!B5818*$B$4)*'Emission Factors'!H5820</f>
        <v>142124456.08641398</v>
      </c>
      <c r="C5812" s="79">
        <f ca="1">('Activity Data'!B5818*$C$4)*'Emission Factors'!I5820</f>
        <v>70179982.21758081</v>
      </c>
      <c r="D5812" s="79">
        <f ca="1">('Activity Data'!B5818*$D$4)*'Emission Factors'!J5820</f>
        <v>20894813.799513437</v>
      </c>
      <c r="E5812" s="79">
        <f t="shared" ca="1" si="90"/>
        <v>233199252.1035082</v>
      </c>
    </row>
    <row r="5813" spans="1:5" s="62" customFormat="1" ht="12.75" x14ac:dyDescent="0.2">
      <c r="A5813" s="85">
        <v>5809</v>
      </c>
      <c r="B5813" s="79">
        <f ca="1">('Activity Data'!B5819*$B$4)*'Emission Factors'!H5821</f>
        <v>128394764.28618529</v>
      </c>
      <c r="C5813" s="79">
        <f ca="1">('Activity Data'!B5819*$C$4)*'Emission Factors'!I5821</f>
        <v>62397177.636394858</v>
      </c>
      <c r="D5813" s="79">
        <f ca="1">('Activity Data'!B5819*$D$4)*'Emission Factors'!J5821</f>
        <v>20003937.946533706</v>
      </c>
      <c r="E5813" s="79">
        <f t="shared" ca="1" si="90"/>
        <v>210795879.86911386</v>
      </c>
    </row>
    <row r="5814" spans="1:5" s="62" customFormat="1" ht="12.75" x14ac:dyDescent="0.2">
      <c r="A5814" s="85">
        <v>5810</v>
      </c>
      <c r="B5814" s="79">
        <f ca="1">('Activity Data'!B5820*$B$4)*'Emission Factors'!H5822</f>
        <v>142050877.75398722</v>
      </c>
      <c r="C5814" s="79">
        <f ca="1">('Activity Data'!B5820*$C$4)*'Emission Factors'!I5822</f>
        <v>64310961.571401589</v>
      </c>
      <c r="D5814" s="79">
        <f ca="1">('Activity Data'!B5820*$D$4)*'Emission Factors'!J5822</f>
        <v>22236463.072101995</v>
      </c>
      <c r="E5814" s="79">
        <f t="shared" ca="1" si="90"/>
        <v>228598302.3974908</v>
      </c>
    </row>
    <row r="5815" spans="1:5" s="62" customFormat="1" ht="12.75" x14ac:dyDescent="0.2">
      <c r="A5815" s="85">
        <v>5811</v>
      </c>
      <c r="B5815" s="79">
        <f ca="1">('Activity Data'!B5821*$B$4)*'Emission Factors'!H5823</f>
        <v>157331700.17799908</v>
      </c>
      <c r="C5815" s="79">
        <f ca="1">('Activity Data'!B5821*$C$4)*'Emission Factors'!I5823</f>
        <v>75009482.404372469</v>
      </c>
      <c r="D5815" s="79">
        <f ca="1">('Activity Data'!B5821*$D$4)*'Emission Factors'!J5823</f>
        <v>24310197.035696924</v>
      </c>
      <c r="E5815" s="79">
        <f t="shared" ca="1" si="90"/>
        <v>256651379.61806846</v>
      </c>
    </row>
    <row r="5816" spans="1:5" s="62" customFormat="1" ht="12.75" x14ac:dyDescent="0.2">
      <c r="A5816" s="85">
        <v>5812</v>
      </c>
      <c r="B5816" s="79">
        <f ca="1">('Activity Data'!B5822*$B$4)*'Emission Factors'!H5824</f>
        <v>153176185.18806636</v>
      </c>
      <c r="C5816" s="79">
        <f ca="1">('Activity Data'!B5822*$C$4)*'Emission Factors'!I5824</f>
        <v>72771096.305816546</v>
      </c>
      <c r="D5816" s="79">
        <f ca="1">('Activity Data'!B5822*$D$4)*'Emission Factors'!J5824</f>
        <v>23951732.107152075</v>
      </c>
      <c r="E5816" s="79">
        <f t="shared" ca="1" si="90"/>
        <v>249899013.60103497</v>
      </c>
    </row>
    <row r="5817" spans="1:5" s="62" customFormat="1" ht="12.75" x14ac:dyDescent="0.2">
      <c r="A5817" s="85">
        <v>5813</v>
      </c>
      <c r="B5817" s="79">
        <f ca="1">('Activity Data'!B5823*$B$4)*'Emission Factors'!H5825</f>
        <v>138970051.2238681</v>
      </c>
      <c r="C5817" s="79">
        <f ca="1">('Activity Data'!B5823*$C$4)*'Emission Factors'!I5825</f>
        <v>67775557.021075532</v>
      </c>
      <c r="D5817" s="79">
        <f ca="1">('Activity Data'!B5823*$D$4)*'Emission Factors'!J5825</f>
        <v>22354361.676897835</v>
      </c>
      <c r="E5817" s="79">
        <f t="shared" ca="1" si="90"/>
        <v>229099969.92184144</v>
      </c>
    </row>
    <row r="5818" spans="1:5" s="62" customFormat="1" ht="12.75" x14ac:dyDescent="0.2">
      <c r="A5818" s="85">
        <v>5814</v>
      </c>
      <c r="B5818" s="79">
        <f ca="1">('Activity Data'!B5824*$B$4)*'Emission Factors'!H5826</f>
        <v>145965456.04247227</v>
      </c>
      <c r="C5818" s="79">
        <f ca="1">('Activity Data'!B5824*$C$4)*'Emission Factors'!I5826</f>
        <v>67685780.308678284</v>
      </c>
      <c r="D5818" s="79">
        <f ca="1">('Activity Data'!B5824*$D$4)*'Emission Factors'!J5826</f>
        <v>21888561.604173455</v>
      </c>
      <c r="E5818" s="79">
        <f t="shared" ca="1" si="90"/>
        <v>235539797.95532402</v>
      </c>
    </row>
    <row r="5819" spans="1:5" s="62" customFormat="1" ht="12.75" x14ac:dyDescent="0.2">
      <c r="A5819" s="85">
        <v>5815</v>
      </c>
      <c r="B5819" s="79">
        <f ca="1">('Activity Data'!B5825*$B$4)*'Emission Factors'!H5827</f>
        <v>117345690.39254935</v>
      </c>
      <c r="C5819" s="79">
        <f ca="1">('Activity Data'!B5825*$C$4)*'Emission Factors'!I5827</f>
        <v>53653598.185442865</v>
      </c>
      <c r="D5819" s="79">
        <f ca="1">('Activity Data'!B5825*$D$4)*'Emission Factors'!J5827</f>
        <v>19059048.382296678</v>
      </c>
      <c r="E5819" s="79">
        <f t="shared" ca="1" si="90"/>
        <v>190058336.96028888</v>
      </c>
    </row>
    <row r="5820" spans="1:5" s="62" customFormat="1" ht="12.75" x14ac:dyDescent="0.2">
      <c r="A5820" s="85">
        <v>5816</v>
      </c>
      <c r="B5820" s="79">
        <f ca="1">('Activity Data'!B5826*$B$4)*'Emission Factors'!H5828</f>
        <v>132479543.16418961</v>
      </c>
      <c r="C5820" s="79">
        <f ca="1">('Activity Data'!B5826*$C$4)*'Emission Factors'!I5828</f>
        <v>62313522.704291031</v>
      </c>
      <c r="D5820" s="79">
        <f ca="1">('Activity Data'!B5826*$D$4)*'Emission Factors'!J5828</f>
        <v>21311164.890947416</v>
      </c>
      <c r="E5820" s="79">
        <f t="shared" ca="1" si="90"/>
        <v>216104230.75942802</v>
      </c>
    </row>
    <row r="5821" spans="1:5" s="62" customFormat="1" ht="12.75" x14ac:dyDescent="0.2">
      <c r="A5821" s="85">
        <v>5817</v>
      </c>
      <c r="B5821" s="79">
        <f ca="1">('Activity Data'!B5827*$B$4)*'Emission Factors'!H5829</f>
        <v>143566541.08207783</v>
      </c>
      <c r="C5821" s="79">
        <f ca="1">('Activity Data'!B5827*$C$4)*'Emission Factors'!I5829</f>
        <v>67711324.631786242</v>
      </c>
      <c r="D5821" s="79">
        <f ca="1">('Activity Data'!B5827*$D$4)*'Emission Factors'!J5829</f>
        <v>22125420.47672113</v>
      </c>
      <c r="E5821" s="79">
        <f t="shared" ca="1" si="90"/>
        <v>233403286.19058523</v>
      </c>
    </row>
    <row r="5822" spans="1:5" s="62" customFormat="1" ht="12.75" x14ac:dyDescent="0.2">
      <c r="A5822" s="85">
        <v>5818</v>
      </c>
      <c r="B5822" s="79">
        <f ca="1">('Activity Data'!B5828*$B$4)*'Emission Factors'!H5830</f>
        <v>152939678.07048935</v>
      </c>
      <c r="C5822" s="79">
        <f ca="1">('Activity Data'!B5828*$C$4)*'Emission Factors'!I5830</f>
        <v>69943003.703451589</v>
      </c>
      <c r="D5822" s="79">
        <f ca="1">('Activity Data'!B5828*$D$4)*'Emission Factors'!J5830</f>
        <v>23214528.751780923</v>
      </c>
      <c r="E5822" s="79">
        <f t="shared" ca="1" si="90"/>
        <v>246097210.52572185</v>
      </c>
    </row>
    <row r="5823" spans="1:5" s="62" customFormat="1" ht="12.75" x14ac:dyDescent="0.2">
      <c r="A5823" s="85">
        <v>5819</v>
      </c>
      <c r="B5823" s="79">
        <f ca="1">('Activity Data'!B5829*$B$4)*'Emission Factors'!H5831</f>
        <v>131595086.14415585</v>
      </c>
      <c r="C5823" s="79">
        <f ca="1">('Activity Data'!B5829*$C$4)*'Emission Factors'!I5831</f>
        <v>63178266.097992972</v>
      </c>
      <c r="D5823" s="79">
        <f ca="1">('Activity Data'!B5829*$D$4)*'Emission Factors'!J5831</f>
        <v>20742285.588734601</v>
      </c>
      <c r="E5823" s="79">
        <f t="shared" ca="1" si="90"/>
        <v>215515637.83088341</v>
      </c>
    </row>
    <row r="5824" spans="1:5" s="62" customFormat="1" ht="12.75" x14ac:dyDescent="0.2">
      <c r="A5824" s="85">
        <v>5820</v>
      </c>
      <c r="B5824" s="79">
        <f ca="1">('Activity Data'!B5830*$B$4)*'Emission Factors'!H5832</f>
        <v>149124977.09967682</v>
      </c>
      <c r="C5824" s="79">
        <f ca="1">('Activity Data'!B5830*$C$4)*'Emission Factors'!I5832</f>
        <v>66692348.307843104</v>
      </c>
      <c r="D5824" s="79">
        <f ca="1">('Activity Data'!B5830*$D$4)*'Emission Factors'!J5832</f>
        <v>22138617.557533484</v>
      </c>
      <c r="E5824" s="79">
        <f t="shared" ca="1" si="90"/>
        <v>237955942.96505341</v>
      </c>
    </row>
    <row r="5825" spans="1:5" s="62" customFormat="1" ht="12.75" x14ac:dyDescent="0.2">
      <c r="A5825" s="85">
        <v>5821</v>
      </c>
      <c r="B5825" s="79">
        <f ca="1">('Activity Data'!B5831*$B$4)*'Emission Factors'!H5833</f>
        <v>127761688.23744789</v>
      </c>
      <c r="C5825" s="79">
        <f ca="1">('Activity Data'!B5831*$C$4)*'Emission Factors'!I5833</f>
        <v>58043775.529725529</v>
      </c>
      <c r="D5825" s="79">
        <f ca="1">('Activity Data'!B5831*$D$4)*'Emission Factors'!J5833</f>
        <v>20173697.20698455</v>
      </c>
      <c r="E5825" s="79">
        <f t="shared" ca="1" si="90"/>
        <v>205979160.97415796</v>
      </c>
    </row>
    <row r="5826" spans="1:5" s="62" customFormat="1" ht="12.75" x14ac:dyDescent="0.2">
      <c r="A5826" s="85">
        <v>5822</v>
      </c>
      <c r="B5826" s="79">
        <f ca="1">('Activity Data'!B5832*$B$4)*'Emission Factors'!H5834</f>
        <v>151440687.64531058</v>
      </c>
      <c r="C5826" s="79">
        <f ca="1">('Activity Data'!B5832*$C$4)*'Emission Factors'!I5834</f>
        <v>70112795.063595355</v>
      </c>
      <c r="D5826" s="79">
        <f ca="1">('Activity Data'!B5832*$D$4)*'Emission Factors'!J5834</f>
        <v>22485759.78024463</v>
      </c>
      <c r="E5826" s="79">
        <f t="shared" ca="1" si="90"/>
        <v>244039242.48915055</v>
      </c>
    </row>
    <row r="5827" spans="1:5" s="62" customFormat="1" ht="12.75" x14ac:dyDescent="0.2">
      <c r="A5827" s="85">
        <v>5823</v>
      </c>
      <c r="B5827" s="79">
        <f ca="1">('Activity Data'!B5833*$B$4)*'Emission Factors'!H5835</f>
        <v>153437876.44259268</v>
      </c>
      <c r="C5827" s="79">
        <f ca="1">('Activity Data'!B5833*$C$4)*'Emission Factors'!I5835</f>
        <v>68770958.130492076</v>
      </c>
      <c r="D5827" s="79">
        <f ca="1">('Activity Data'!B5833*$D$4)*'Emission Factors'!J5835</f>
        <v>22648158.969049718</v>
      </c>
      <c r="E5827" s="79">
        <f t="shared" ca="1" si="90"/>
        <v>244856993.54213449</v>
      </c>
    </row>
    <row r="5828" spans="1:5" s="62" customFormat="1" ht="12.75" x14ac:dyDescent="0.2">
      <c r="A5828" s="85">
        <v>5824</v>
      </c>
      <c r="B5828" s="79">
        <f ca="1">('Activity Data'!B5834*$B$4)*'Emission Factors'!H5836</f>
        <v>150133568.11309353</v>
      </c>
      <c r="C5828" s="79">
        <f ca="1">('Activity Data'!B5834*$C$4)*'Emission Factors'!I5836</f>
        <v>68389741.676585302</v>
      </c>
      <c r="D5828" s="79">
        <f ca="1">('Activity Data'!B5834*$D$4)*'Emission Factors'!J5836</f>
        <v>22844373.012185488</v>
      </c>
      <c r="E5828" s="79">
        <f t="shared" ca="1" si="90"/>
        <v>241367682.8018643</v>
      </c>
    </row>
    <row r="5829" spans="1:5" s="62" customFormat="1" ht="12.75" x14ac:dyDescent="0.2">
      <c r="A5829" s="85">
        <v>5825</v>
      </c>
      <c r="B5829" s="79">
        <f ca="1">('Activity Data'!B5835*$B$4)*'Emission Factors'!H5837</f>
        <v>148726896.86754069</v>
      </c>
      <c r="C5829" s="79">
        <f ca="1">('Activity Data'!B5835*$C$4)*'Emission Factors'!I5837</f>
        <v>72155320.175595209</v>
      </c>
      <c r="D5829" s="79">
        <f ca="1">('Activity Data'!B5835*$D$4)*'Emission Factors'!J5837</f>
        <v>21990341.665064026</v>
      </c>
      <c r="E5829" s="79">
        <f t="shared" ref="E5829:E5892" ca="1" si="91">SUM(B5829:D5829)</f>
        <v>242872558.70819992</v>
      </c>
    </row>
    <row r="5830" spans="1:5" s="62" customFormat="1" ht="12.75" x14ac:dyDescent="0.2">
      <c r="A5830" s="85">
        <v>5826</v>
      </c>
      <c r="B5830" s="79">
        <f ca="1">('Activity Data'!B5836*$B$4)*'Emission Factors'!H5838</f>
        <v>145767663.5604741</v>
      </c>
      <c r="C5830" s="79">
        <f ca="1">('Activity Data'!B5836*$C$4)*'Emission Factors'!I5838</f>
        <v>72095165.388766646</v>
      </c>
      <c r="D5830" s="79">
        <f ca="1">('Activity Data'!B5836*$D$4)*'Emission Factors'!J5838</f>
        <v>23845523.062932793</v>
      </c>
      <c r="E5830" s="79">
        <f t="shared" ca="1" si="91"/>
        <v>241708352.01217353</v>
      </c>
    </row>
    <row r="5831" spans="1:5" s="62" customFormat="1" ht="12.75" x14ac:dyDescent="0.2">
      <c r="A5831" s="85">
        <v>5827</v>
      </c>
      <c r="B5831" s="79">
        <f ca="1">('Activity Data'!B5837*$B$4)*'Emission Factors'!H5839</f>
        <v>150791298.25052246</v>
      </c>
      <c r="C5831" s="79">
        <f ca="1">('Activity Data'!B5837*$C$4)*'Emission Factors'!I5839</f>
        <v>71092449.714744434</v>
      </c>
      <c r="D5831" s="79">
        <f ca="1">('Activity Data'!B5837*$D$4)*'Emission Factors'!J5839</f>
        <v>24006963.800994571</v>
      </c>
      <c r="E5831" s="79">
        <f t="shared" ca="1" si="91"/>
        <v>245890711.76626146</v>
      </c>
    </row>
    <row r="5832" spans="1:5" s="62" customFormat="1" ht="12.75" x14ac:dyDescent="0.2">
      <c r="A5832" s="85">
        <v>5828</v>
      </c>
      <c r="B5832" s="79">
        <f ca="1">('Activity Data'!B5838*$B$4)*'Emission Factors'!H5840</f>
        <v>172909400.57566574</v>
      </c>
      <c r="C5832" s="79">
        <f ca="1">('Activity Data'!B5838*$C$4)*'Emission Factors'!I5840</f>
        <v>82687501.441915318</v>
      </c>
      <c r="D5832" s="79">
        <f ca="1">('Activity Data'!B5838*$D$4)*'Emission Factors'!J5840</f>
        <v>26036516.99654936</v>
      </c>
      <c r="E5832" s="79">
        <f t="shared" ca="1" si="91"/>
        <v>281633419.01413041</v>
      </c>
    </row>
    <row r="5833" spans="1:5" s="62" customFormat="1" ht="12.75" x14ac:dyDescent="0.2">
      <c r="A5833" s="85">
        <v>5829</v>
      </c>
      <c r="B5833" s="79">
        <f ca="1">('Activity Data'!B5839*$B$4)*'Emission Factors'!H5841</f>
        <v>132610355.3093216</v>
      </c>
      <c r="C5833" s="79">
        <f ca="1">('Activity Data'!B5839*$C$4)*'Emission Factors'!I5841</f>
        <v>58577476.446506821</v>
      </c>
      <c r="D5833" s="79">
        <f ca="1">('Activity Data'!B5839*$D$4)*'Emission Factors'!J5841</f>
        <v>20358499.825293407</v>
      </c>
      <c r="E5833" s="79">
        <f t="shared" ca="1" si="91"/>
        <v>211546331.5811218</v>
      </c>
    </row>
    <row r="5834" spans="1:5" s="62" customFormat="1" ht="12.75" x14ac:dyDescent="0.2">
      <c r="A5834" s="85">
        <v>5830</v>
      </c>
      <c r="B5834" s="79">
        <f ca="1">('Activity Data'!B5840*$B$4)*'Emission Factors'!H5842</f>
        <v>154075794.29645568</v>
      </c>
      <c r="C5834" s="79">
        <f ca="1">('Activity Data'!B5840*$C$4)*'Emission Factors'!I5842</f>
        <v>76072873.337462649</v>
      </c>
      <c r="D5834" s="79">
        <f ca="1">('Activity Data'!B5840*$D$4)*'Emission Factors'!J5842</f>
        <v>23579015.265305437</v>
      </c>
      <c r="E5834" s="79">
        <f t="shared" ca="1" si="91"/>
        <v>253727682.89922377</v>
      </c>
    </row>
    <row r="5835" spans="1:5" s="62" customFormat="1" ht="12.75" x14ac:dyDescent="0.2">
      <c r="A5835" s="85">
        <v>5831</v>
      </c>
      <c r="B5835" s="79">
        <f ca="1">('Activity Data'!B5841*$B$4)*'Emission Factors'!H5843</f>
        <v>143372241.10532376</v>
      </c>
      <c r="C5835" s="79">
        <f ca="1">('Activity Data'!B5841*$C$4)*'Emission Factors'!I5843</f>
        <v>64616799.339497142</v>
      </c>
      <c r="D5835" s="79">
        <f ca="1">('Activity Data'!B5841*$D$4)*'Emission Factors'!J5843</f>
        <v>20162116.820659924</v>
      </c>
      <c r="E5835" s="79">
        <f t="shared" ca="1" si="91"/>
        <v>228151157.26548085</v>
      </c>
    </row>
    <row r="5836" spans="1:5" s="62" customFormat="1" ht="12.75" x14ac:dyDescent="0.2">
      <c r="A5836" s="85">
        <v>5832</v>
      </c>
      <c r="B5836" s="79">
        <f ca="1">('Activity Data'!B5842*$B$4)*'Emission Factors'!H5844</f>
        <v>149968475.26056257</v>
      </c>
      <c r="C5836" s="79">
        <f ca="1">('Activity Data'!B5842*$C$4)*'Emission Factors'!I5844</f>
        <v>68761136.225612134</v>
      </c>
      <c r="D5836" s="79">
        <f ca="1">('Activity Data'!B5842*$D$4)*'Emission Factors'!J5844</f>
        <v>22185253.781953048</v>
      </c>
      <c r="E5836" s="79">
        <f t="shared" ca="1" si="91"/>
        <v>240914865.26812774</v>
      </c>
    </row>
    <row r="5837" spans="1:5" s="62" customFormat="1" ht="12.75" x14ac:dyDescent="0.2">
      <c r="A5837" s="85">
        <v>5833</v>
      </c>
      <c r="B5837" s="79">
        <f ca="1">('Activity Data'!B5843*$B$4)*'Emission Factors'!H5845</f>
        <v>146066996.55167592</v>
      </c>
      <c r="C5837" s="79">
        <f ca="1">('Activity Data'!B5843*$C$4)*'Emission Factors'!I5845</f>
        <v>68883353.143114641</v>
      </c>
      <c r="D5837" s="79">
        <f ca="1">('Activity Data'!B5843*$D$4)*'Emission Factors'!J5845</f>
        <v>22752379.803693689</v>
      </c>
      <c r="E5837" s="79">
        <f t="shared" ca="1" si="91"/>
        <v>237702729.49848422</v>
      </c>
    </row>
    <row r="5838" spans="1:5" s="62" customFormat="1" ht="12.75" x14ac:dyDescent="0.2">
      <c r="A5838" s="85">
        <v>5834</v>
      </c>
      <c r="B5838" s="79">
        <f ca="1">('Activity Data'!B5844*$B$4)*'Emission Factors'!H5846</f>
        <v>143983687.72299686</v>
      </c>
      <c r="C5838" s="79">
        <f ca="1">('Activity Data'!B5844*$C$4)*'Emission Factors'!I5846</f>
        <v>68979790.377435833</v>
      </c>
      <c r="D5838" s="79">
        <f ca="1">('Activity Data'!B5844*$D$4)*'Emission Factors'!J5846</f>
        <v>21968628.103820294</v>
      </c>
      <c r="E5838" s="79">
        <f t="shared" ca="1" si="91"/>
        <v>234932106.20425299</v>
      </c>
    </row>
    <row r="5839" spans="1:5" s="62" customFormat="1" ht="12.75" x14ac:dyDescent="0.2">
      <c r="A5839" s="85">
        <v>5835</v>
      </c>
      <c r="B5839" s="79">
        <f ca="1">('Activity Data'!B5845*$B$4)*'Emission Factors'!H5847</f>
        <v>140456835.01660204</v>
      </c>
      <c r="C5839" s="79">
        <f ca="1">('Activity Data'!B5845*$C$4)*'Emission Factors'!I5847</f>
        <v>65158728.433883026</v>
      </c>
      <c r="D5839" s="79">
        <f ca="1">('Activity Data'!B5845*$D$4)*'Emission Factors'!J5847</f>
        <v>20724818.558286421</v>
      </c>
      <c r="E5839" s="79">
        <f t="shared" ca="1" si="91"/>
        <v>226340382.00877148</v>
      </c>
    </row>
    <row r="5840" spans="1:5" s="62" customFormat="1" ht="12.75" x14ac:dyDescent="0.2">
      <c r="A5840" s="85">
        <v>5836</v>
      </c>
      <c r="B5840" s="79">
        <f ca="1">('Activity Data'!B5846*$B$4)*'Emission Factors'!H5848</f>
        <v>143486639.55661005</v>
      </c>
      <c r="C5840" s="79">
        <f ca="1">('Activity Data'!B5846*$C$4)*'Emission Factors'!I5848</f>
        <v>64126713.664981596</v>
      </c>
      <c r="D5840" s="79">
        <f ca="1">('Activity Data'!B5846*$D$4)*'Emission Factors'!J5848</f>
        <v>22092573.476395424</v>
      </c>
      <c r="E5840" s="79">
        <f t="shared" ca="1" si="91"/>
        <v>229705926.69798708</v>
      </c>
    </row>
    <row r="5841" spans="1:5" s="62" customFormat="1" ht="12.75" x14ac:dyDescent="0.2">
      <c r="A5841" s="85">
        <v>5837</v>
      </c>
      <c r="B5841" s="79">
        <f ca="1">('Activity Data'!B5847*$B$4)*'Emission Factors'!H5849</f>
        <v>155939298.37403938</v>
      </c>
      <c r="C5841" s="79">
        <f ca="1">('Activity Data'!B5847*$C$4)*'Emission Factors'!I5849</f>
        <v>77055510.224847689</v>
      </c>
      <c r="D5841" s="79">
        <f ca="1">('Activity Data'!B5847*$D$4)*'Emission Factors'!J5849</f>
        <v>24888687.752649669</v>
      </c>
      <c r="E5841" s="79">
        <f t="shared" ca="1" si="91"/>
        <v>257883496.35153675</v>
      </c>
    </row>
    <row r="5842" spans="1:5" s="62" customFormat="1" ht="12.75" x14ac:dyDescent="0.2">
      <c r="A5842" s="85">
        <v>5838</v>
      </c>
      <c r="B5842" s="79">
        <f ca="1">('Activity Data'!B5848*$B$4)*'Emission Factors'!H5850</f>
        <v>148926176.67637891</v>
      </c>
      <c r="C5842" s="79">
        <f ca="1">('Activity Data'!B5848*$C$4)*'Emission Factors'!I5850</f>
        <v>69068203.187288865</v>
      </c>
      <c r="D5842" s="79">
        <f ca="1">('Activity Data'!B5848*$D$4)*'Emission Factors'!J5850</f>
        <v>23032541.693544932</v>
      </c>
      <c r="E5842" s="79">
        <f t="shared" ca="1" si="91"/>
        <v>241026921.55721271</v>
      </c>
    </row>
    <row r="5843" spans="1:5" s="62" customFormat="1" ht="12.75" x14ac:dyDescent="0.2">
      <c r="A5843" s="85">
        <v>5839</v>
      </c>
      <c r="B5843" s="79">
        <f ca="1">('Activity Data'!B5849*$B$4)*'Emission Factors'!H5851</f>
        <v>136513677.57479158</v>
      </c>
      <c r="C5843" s="79">
        <f ca="1">('Activity Data'!B5849*$C$4)*'Emission Factors'!I5851</f>
        <v>66145692.985787809</v>
      </c>
      <c r="D5843" s="79">
        <f ca="1">('Activity Data'!B5849*$D$4)*'Emission Factors'!J5851</f>
        <v>21212211.894989841</v>
      </c>
      <c r="E5843" s="79">
        <f t="shared" ca="1" si="91"/>
        <v>223871582.45556924</v>
      </c>
    </row>
    <row r="5844" spans="1:5" s="62" customFormat="1" ht="12.75" x14ac:dyDescent="0.2">
      <c r="A5844" s="85">
        <v>5840</v>
      </c>
      <c r="B5844" s="79">
        <f ca="1">('Activity Data'!B5850*$B$4)*'Emission Factors'!H5852</f>
        <v>125137541.33479512</v>
      </c>
      <c r="C5844" s="79">
        <f ca="1">('Activity Data'!B5850*$C$4)*'Emission Factors'!I5852</f>
        <v>59343976.190896153</v>
      </c>
      <c r="D5844" s="79">
        <f ca="1">('Activity Data'!B5850*$D$4)*'Emission Factors'!J5852</f>
        <v>19416412.666244607</v>
      </c>
      <c r="E5844" s="79">
        <f t="shared" ca="1" si="91"/>
        <v>203897930.19193587</v>
      </c>
    </row>
    <row r="5845" spans="1:5" s="62" customFormat="1" ht="12.75" x14ac:dyDescent="0.2">
      <c r="A5845" s="85">
        <v>5841</v>
      </c>
      <c r="B5845" s="79">
        <f ca="1">('Activity Data'!B5851*$B$4)*'Emission Factors'!H5853</f>
        <v>156555508.12143049</v>
      </c>
      <c r="C5845" s="79">
        <f ca="1">('Activity Data'!B5851*$C$4)*'Emission Factors'!I5853</f>
        <v>75492816.67751193</v>
      </c>
      <c r="D5845" s="79">
        <f ca="1">('Activity Data'!B5851*$D$4)*'Emission Factors'!J5853</f>
        <v>24370624.988773443</v>
      </c>
      <c r="E5845" s="79">
        <f t="shared" ca="1" si="91"/>
        <v>256418949.78771585</v>
      </c>
    </row>
    <row r="5846" spans="1:5" s="62" customFormat="1" ht="12.75" x14ac:dyDescent="0.2">
      <c r="A5846" s="85">
        <v>5842</v>
      </c>
      <c r="B5846" s="79">
        <f ca="1">('Activity Data'!B5852*$B$4)*'Emission Factors'!H5854</f>
        <v>138408865.64566243</v>
      </c>
      <c r="C5846" s="79">
        <f ca="1">('Activity Data'!B5852*$C$4)*'Emission Factors'!I5854</f>
        <v>67108320.533472858</v>
      </c>
      <c r="D5846" s="79">
        <f ca="1">('Activity Data'!B5852*$D$4)*'Emission Factors'!J5854</f>
        <v>21305774.221820623</v>
      </c>
      <c r="E5846" s="79">
        <f t="shared" ca="1" si="91"/>
        <v>226822960.40095592</v>
      </c>
    </row>
    <row r="5847" spans="1:5" s="62" customFormat="1" ht="12.75" x14ac:dyDescent="0.2">
      <c r="A5847" s="85">
        <v>5843</v>
      </c>
      <c r="B5847" s="79">
        <f ca="1">('Activity Data'!B5853*$B$4)*'Emission Factors'!H5855</f>
        <v>118087277.05471283</v>
      </c>
      <c r="C5847" s="79">
        <f ca="1">('Activity Data'!B5853*$C$4)*'Emission Factors'!I5855</f>
        <v>56018018.318223238</v>
      </c>
      <c r="D5847" s="79">
        <f ca="1">('Activity Data'!B5853*$D$4)*'Emission Factors'!J5855</f>
        <v>17829007.065127924</v>
      </c>
      <c r="E5847" s="79">
        <f t="shared" ca="1" si="91"/>
        <v>191934302.43806398</v>
      </c>
    </row>
    <row r="5848" spans="1:5" s="62" customFormat="1" ht="12.75" x14ac:dyDescent="0.2">
      <c r="A5848" s="85">
        <v>5844</v>
      </c>
      <c r="B5848" s="79">
        <f ca="1">('Activity Data'!B5854*$B$4)*'Emission Factors'!H5856</f>
        <v>143779114.26037216</v>
      </c>
      <c r="C5848" s="79">
        <f ca="1">('Activity Data'!B5854*$C$4)*'Emission Factors'!I5856</f>
        <v>65583688.433941692</v>
      </c>
      <c r="D5848" s="79">
        <f ca="1">('Activity Data'!B5854*$D$4)*'Emission Factors'!J5856</f>
        <v>22881891.372780293</v>
      </c>
      <c r="E5848" s="79">
        <f t="shared" ca="1" si="91"/>
        <v>232244694.06709415</v>
      </c>
    </row>
    <row r="5849" spans="1:5" s="62" customFormat="1" ht="12.75" x14ac:dyDescent="0.2">
      <c r="A5849" s="85">
        <v>5845</v>
      </c>
      <c r="B5849" s="79">
        <f ca="1">('Activity Data'!B5855*$B$4)*'Emission Factors'!H5857</f>
        <v>123415975.71406935</v>
      </c>
      <c r="C5849" s="79">
        <f ca="1">('Activity Data'!B5855*$C$4)*'Emission Factors'!I5857</f>
        <v>58045698.156267188</v>
      </c>
      <c r="D5849" s="79">
        <f ca="1">('Activity Data'!B5855*$D$4)*'Emission Factors'!J5857</f>
        <v>19496633.015053686</v>
      </c>
      <c r="E5849" s="79">
        <f t="shared" ca="1" si="91"/>
        <v>200958306.88539022</v>
      </c>
    </row>
    <row r="5850" spans="1:5" s="62" customFormat="1" ht="12.75" x14ac:dyDescent="0.2">
      <c r="A5850" s="85">
        <v>5846</v>
      </c>
      <c r="B5850" s="79">
        <f ca="1">('Activity Data'!B5856*$B$4)*'Emission Factors'!H5858</f>
        <v>133844968.4325114</v>
      </c>
      <c r="C5850" s="79">
        <f ca="1">('Activity Data'!B5856*$C$4)*'Emission Factors'!I5858</f>
        <v>60681657.753947482</v>
      </c>
      <c r="D5850" s="79">
        <f ca="1">('Activity Data'!B5856*$D$4)*'Emission Factors'!J5858</f>
        <v>20385660.628749289</v>
      </c>
      <c r="E5850" s="79">
        <f t="shared" ca="1" si="91"/>
        <v>214912286.81520817</v>
      </c>
    </row>
    <row r="5851" spans="1:5" s="62" customFormat="1" ht="12.75" x14ac:dyDescent="0.2">
      <c r="A5851" s="85">
        <v>5847</v>
      </c>
      <c r="B5851" s="79">
        <f ca="1">('Activity Data'!B5857*$B$4)*'Emission Factors'!H5859</f>
        <v>152210551.82955232</v>
      </c>
      <c r="C5851" s="79">
        <f ca="1">('Activity Data'!B5857*$C$4)*'Emission Factors'!I5859</f>
        <v>67390146.063153803</v>
      </c>
      <c r="D5851" s="79">
        <f ca="1">('Activity Data'!B5857*$D$4)*'Emission Factors'!J5859</f>
        <v>23706764.891956773</v>
      </c>
      <c r="E5851" s="79">
        <f t="shared" ca="1" si="91"/>
        <v>243307462.7846629</v>
      </c>
    </row>
    <row r="5852" spans="1:5" s="62" customFormat="1" ht="12.75" x14ac:dyDescent="0.2">
      <c r="A5852" s="85">
        <v>5848</v>
      </c>
      <c r="B5852" s="79">
        <f ca="1">('Activity Data'!B5858*$B$4)*'Emission Factors'!H5860</f>
        <v>145612700.43821692</v>
      </c>
      <c r="C5852" s="79">
        <f ca="1">('Activity Data'!B5858*$C$4)*'Emission Factors'!I5860</f>
        <v>69194142.946683839</v>
      </c>
      <c r="D5852" s="79">
        <f ca="1">('Activity Data'!B5858*$D$4)*'Emission Factors'!J5860</f>
        <v>23329008.328253977</v>
      </c>
      <c r="E5852" s="79">
        <f t="shared" ca="1" si="91"/>
        <v>238135851.71315473</v>
      </c>
    </row>
    <row r="5853" spans="1:5" s="62" customFormat="1" ht="12.75" x14ac:dyDescent="0.2">
      <c r="A5853" s="85">
        <v>5849</v>
      </c>
      <c r="B5853" s="79">
        <f ca="1">('Activity Data'!B5859*$B$4)*'Emission Factors'!H5861</f>
        <v>147475870.1009964</v>
      </c>
      <c r="C5853" s="79">
        <f ca="1">('Activity Data'!B5859*$C$4)*'Emission Factors'!I5861</f>
        <v>74856966.213967621</v>
      </c>
      <c r="D5853" s="79">
        <f ca="1">('Activity Data'!B5859*$D$4)*'Emission Factors'!J5861</f>
        <v>22084252.274932999</v>
      </c>
      <c r="E5853" s="79">
        <f t="shared" ca="1" si="91"/>
        <v>244417088.58989704</v>
      </c>
    </row>
    <row r="5854" spans="1:5" s="62" customFormat="1" ht="12.75" x14ac:dyDescent="0.2">
      <c r="A5854" s="85">
        <v>5850</v>
      </c>
      <c r="B5854" s="79">
        <f ca="1">('Activity Data'!B5860*$B$4)*'Emission Factors'!H5862</f>
        <v>164172042.86229196</v>
      </c>
      <c r="C5854" s="79">
        <f ca="1">('Activity Data'!B5860*$C$4)*'Emission Factors'!I5862</f>
        <v>71853930.45539774</v>
      </c>
      <c r="D5854" s="79">
        <f ca="1">('Activity Data'!B5860*$D$4)*'Emission Factors'!J5862</f>
        <v>24658735.819644865</v>
      </c>
      <c r="E5854" s="79">
        <f t="shared" ca="1" si="91"/>
        <v>260684709.13733459</v>
      </c>
    </row>
    <row r="5855" spans="1:5" s="62" customFormat="1" ht="12.75" x14ac:dyDescent="0.2">
      <c r="A5855" s="85">
        <v>5851</v>
      </c>
      <c r="B5855" s="79">
        <f ca="1">('Activity Data'!B5861*$B$4)*'Emission Factors'!H5863</f>
        <v>138947767.83406171</v>
      </c>
      <c r="C5855" s="79">
        <f ca="1">('Activity Data'!B5861*$C$4)*'Emission Factors'!I5863</f>
        <v>64701330.973329194</v>
      </c>
      <c r="D5855" s="79">
        <f ca="1">('Activity Data'!B5861*$D$4)*'Emission Factors'!J5863</f>
        <v>21844317.377013225</v>
      </c>
      <c r="E5855" s="79">
        <f t="shared" ca="1" si="91"/>
        <v>225493416.18440413</v>
      </c>
    </row>
    <row r="5856" spans="1:5" s="62" customFormat="1" ht="12.75" x14ac:dyDescent="0.2">
      <c r="A5856" s="85">
        <v>5852</v>
      </c>
      <c r="B5856" s="79">
        <f ca="1">('Activity Data'!B5862*$B$4)*'Emission Factors'!H5864</f>
        <v>141763665.74266106</v>
      </c>
      <c r="C5856" s="79">
        <f ca="1">('Activity Data'!B5862*$C$4)*'Emission Factors'!I5864</f>
        <v>65901935.41176483</v>
      </c>
      <c r="D5856" s="79">
        <f ca="1">('Activity Data'!B5862*$D$4)*'Emission Factors'!J5864</f>
        <v>23174484.779057205</v>
      </c>
      <c r="E5856" s="79">
        <f t="shared" ca="1" si="91"/>
        <v>230840085.93348309</v>
      </c>
    </row>
    <row r="5857" spans="1:5" s="62" customFormat="1" ht="12.75" x14ac:dyDescent="0.2">
      <c r="A5857" s="85">
        <v>5853</v>
      </c>
      <c r="B5857" s="79">
        <f ca="1">('Activity Data'!B5863*$B$4)*'Emission Factors'!H5865</f>
        <v>135104578.02371964</v>
      </c>
      <c r="C5857" s="79">
        <f ca="1">('Activity Data'!B5863*$C$4)*'Emission Factors'!I5865</f>
        <v>60332008.511898682</v>
      </c>
      <c r="D5857" s="79">
        <f ca="1">('Activity Data'!B5863*$D$4)*'Emission Factors'!J5865</f>
        <v>19163187.841965105</v>
      </c>
      <c r="E5857" s="79">
        <f t="shared" ca="1" si="91"/>
        <v>214599774.37758341</v>
      </c>
    </row>
    <row r="5858" spans="1:5" s="62" customFormat="1" ht="12.75" x14ac:dyDescent="0.2">
      <c r="A5858" s="85">
        <v>5854</v>
      </c>
      <c r="B5858" s="79">
        <f ca="1">('Activity Data'!B5864*$B$4)*'Emission Factors'!H5866</f>
        <v>154016515.8866128</v>
      </c>
      <c r="C5858" s="79">
        <f ca="1">('Activity Data'!B5864*$C$4)*'Emission Factors'!I5866</f>
        <v>71792947.886573866</v>
      </c>
      <c r="D5858" s="79">
        <f ca="1">('Activity Data'!B5864*$D$4)*'Emission Factors'!J5866</f>
        <v>22942824.291093566</v>
      </c>
      <c r="E5858" s="79">
        <f t="shared" ca="1" si="91"/>
        <v>248752288.06428024</v>
      </c>
    </row>
    <row r="5859" spans="1:5" s="62" customFormat="1" ht="12.75" x14ac:dyDescent="0.2">
      <c r="A5859" s="85">
        <v>5855</v>
      </c>
      <c r="B5859" s="79">
        <f ca="1">('Activity Data'!B5865*$B$4)*'Emission Factors'!H5867</f>
        <v>148776634.95614761</v>
      </c>
      <c r="C5859" s="79">
        <f ca="1">('Activity Data'!B5865*$C$4)*'Emission Factors'!I5867</f>
        <v>73471973.51005353</v>
      </c>
      <c r="D5859" s="79">
        <f ca="1">('Activity Data'!B5865*$D$4)*'Emission Factors'!J5867</f>
        <v>23449725.206920933</v>
      </c>
      <c r="E5859" s="79">
        <f t="shared" ca="1" si="91"/>
        <v>245698333.67312205</v>
      </c>
    </row>
    <row r="5860" spans="1:5" s="62" customFormat="1" ht="12.75" x14ac:dyDescent="0.2">
      <c r="A5860" s="85">
        <v>5856</v>
      </c>
      <c r="B5860" s="79">
        <f ca="1">('Activity Data'!B5866*$B$4)*'Emission Factors'!H5868</f>
        <v>134224812.29111013</v>
      </c>
      <c r="C5860" s="79">
        <f ca="1">('Activity Data'!B5866*$C$4)*'Emission Factors'!I5868</f>
        <v>65315609.074988522</v>
      </c>
      <c r="D5860" s="79">
        <f ca="1">('Activity Data'!B5866*$D$4)*'Emission Factors'!J5868</f>
        <v>20466759.129241325</v>
      </c>
      <c r="E5860" s="79">
        <f t="shared" ca="1" si="91"/>
        <v>220007180.49533996</v>
      </c>
    </row>
    <row r="5861" spans="1:5" s="62" customFormat="1" ht="12.75" x14ac:dyDescent="0.2">
      <c r="A5861" s="85">
        <v>5857</v>
      </c>
      <c r="B5861" s="79">
        <f ca="1">('Activity Data'!B5867*$B$4)*'Emission Factors'!H5869</f>
        <v>155812199.54997283</v>
      </c>
      <c r="C5861" s="79">
        <f ca="1">('Activity Data'!B5867*$C$4)*'Emission Factors'!I5869</f>
        <v>75239185.880133301</v>
      </c>
      <c r="D5861" s="79">
        <f ca="1">('Activity Data'!B5867*$D$4)*'Emission Factors'!J5869</f>
        <v>24466406.138232522</v>
      </c>
      <c r="E5861" s="79">
        <f t="shared" ca="1" si="91"/>
        <v>255517791.56833866</v>
      </c>
    </row>
    <row r="5862" spans="1:5" s="62" customFormat="1" ht="12.75" x14ac:dyDescent="0.2">
      <c r="A5862" s="85">
        <v>5858</v>
      </c>
      <c r="B5862" s="79">
        <f ca="1">('Activity Data'!B5868*$B$4)*'Emission Factors'!H5870</f>
        <v>148599794.86240095</v>
      </c>
      <c r="C5862" s="79">
        <f ca="1">('Activity Data'!B5868*$C$4)*'Emission Factors'!I5870</f>
        <v>67086171.965769224</v>
      </c>
      <c r="D5862" s="79">
        <f ca="1">('Activity Data'!B5868*$D$4)*'Emission Factors'!J5870</f>
        <v>23627842.317263119</v>
      </c>
      <c r="E5862" s="79">
        <f t="shared" ca="1" si="91"/>
        <v>239313809.14543331</v>
      </c>
    </row>
    <row r="5863" spans="1:5" s="62" customFormat="1" ht="12.75" x14ac:dyDescent="0.2">
      <c r="A5863" s="85">
        <v>5859</v>
      </c>
      <c r="B5863" s="79">
        <f ca="1">('Activity Data'!B5869*$B$4)*'Emission Factors'!H5871</f>
        <v>148342657.91073683</v>
      </c>
      <c r="C5863" s="79">
        <f ca="1">('Activity Data'!B5869*$C$4)*'Emission Factors'!I5871</f>
        <v>69155509.638986737</v>
      </c>
      <c r="D5863" s="79">
        <f ca="1">('Activity Data'!B5869*$D$4)*'Emission Factors'!J5871</f>
        <v>24316954.874147125</v>
      </c>
      <c r="E5863" s="79">
        <f t="shared" ca="1" si="91"/>
        <v>241815122.42387068</v>
      </c>
    </row>
    <row r="5864" spans="1:5" s="62" customFormat="1" ht="12.75" x14ac:dyDescent="0.2">
      <c r="A5864" s="85">
        <v>5860</v>
      </c>
      <c r="B5864" s="79">
        <f ca="1">('Activity Data'!B5870*$B$4)*'Emission Factors'!H5872</f>
        <v>146390101.27088606</v>
      </c>
      <c r="C5864" s="79">
        <f ca="1">('Activity Data'!B5870*$C$4)*'Emission Factors'!I5872</f>
        <v>68017108.747593626</v>
      </c>
      <c r="D5864" s="79">
        <f ca="1">('Activity Data'!B5870*$D$4)*'Emission Factors'!J5872</f>
        <v>21550936.983209006</v>
      </c>
      <c r="E5864" s="79">
        <f t="shared" ca="1" si="91"/>
        <v>235958147.00168872</v>
      </c>
    </row>
    <row r="5865" spans="1:5" s="62" customFormat="1" ht="12.75" x14ac:dyDescent="0.2">
      <c r="A5865" s="85">
        <v>5861</v>
      </c>
      <c r="B5865" s="79">
        <f ca="1">('Activity Data'!B5871*$B$4)*'Emission Factors'!H5873</f>
        <v>145062502.90171617</v>
      </c>
      <c r="C5865" s="79">
        <f ca="1">('Activity Data'!B5871*$C$4)*'Emission Factors'!I5873</f>
        <v>69738796.864288375</v>
      </c>
      <c r="D5865" s="79">
        <f ca="1">('Activity Data'!B5871*$D$4)*'Emission Factors'!J5873</f>
        <v>22467358.336305324</v>
      </c>
      <c r="E5865" s="79">
        <f t="shared" ca="1" si="91"/>
        <v>237268658.10230988</v>
      </c>
    </row>
    <row r="5866" spans="1:5" s="62" customFormat="1" ht="12.75" x14ac:dyDescent="0.2">
      <c r="A5866" s="85">
        <v>5862</v>
      </c>
      <c r="B5866" s="79">
        <f ca="1">('Activity Data'!B5872*$B$4)*'Emission Factors'!H5874</f>
        <v>166412355.1548678</v>
      </c>
      <c r="C5866" s="79">
        <f ca="1">('Activity Data'!B5872*$C$4)*'Emission Factors'!I5874</f>
        <v>73803027.658135325</v>
      </c>
      <c r="D5866" s="79">
        <f ca="1">('Activity Data'!B5872*$D$4)*'Emission Factors'!J5874</f>
        <v>25294700.884789303</v>
      </c>
      <c r="E5866" s="79">
        <f t="shared" ca="1" si="91"/>
        <v>265510083.69779241</v>
      </c>
    </row>
    <row r="5867" spans="1:5" s="62" customFormat="1" ht="12.75" x14ac:dyDescent="0.2">
      <c r="A5867" s="85">
        <v>5863</v>
      </c>
      <c r="B5867" s="79">
        <f ca="1">('Activity Data'!B5873*$B$4)*'Emission Factors'!H5875</f>
        <v>140938776.96134898</v>
      </c>
      <c r="C5867" s="79">
        <f ca="1">('Activity Data'!B5873*$C$4)*'Emission Factors'!I5875</f>
        <v>59720764.332508326</v>
      </c>
      <c r="D5867" s="79">
        <f ca="1">('Activity Data'!B5873*$D$4)*'Emission Factors'!J5875</f>
        <v>22959777.231577307</v>
      </c>
      <c r="E5867" s="79">
        <f t="shared" ca="1" si="91"/>
        <v>223619318.52543461</v>
      </c>
    </row>
    <row r="5868" spans="1:5" s="62" customFormat="1" ht="12.75" x14ac:dyDescent="0.2">
      <c r="A5868" s="85">
        <v>5864</v>
      </c>
      <c r="B5868" s="79">
        <f ca="1">('Activity Data'!B5874*$B$4)*'Emission Factors'!H5876</f>
        <v>150614088.06921756</v>
      </c>
      <c r="C5868" s="79">
        <f ca="1">('Activity Data'!B5874*$C$4)*'Emission Factors'!I5876</f>
        <v>70031182.730357155</v>
      </c>
      <c r="D5868" s="79">
        <f ca="1">('Activity Data'!B5874*$D$4)*'Emission Factors'!J5876</f>
        <v>22967755.773407109</v>
      </c>
      <c r="E5868" s="79">
        <f t="shared" ca="1" si="91"/>
        <v>243613026.57298183</v>
      </c>
    </row>
    <row r="5869" spans="1:5" s="62" customFormat="1" ht="12.75" x14ac:dyDescent="0.2">
      <c r="A5869" s="85">
        <v>5865</v>
      </c>
      <c r="B5869" s="79">
        <f ca="1">('Activity Data'!B5875*$B$4)*'Emission Factors'!H5877</f>
        <v>127255396.20273553</v>
      </c>
      <c r="C5869" s="79">
        <f ca="1">('Activity Data'!B5875*$C$4)*'Emission Factors'!I5877</f>
        <v>61236241.163265914</v>
      </c>
      <c r="D5869" s="79">
        <f ca="1">('Activity Data'!B5875*$D$4)*'Emission Factors'!J5877</f>
        <v>20328461.119333137</v>
      </c>
      <c r="E5869" s="79">
        <f t="shared" ca="1" si="91"/>
        <v>208820098.48533458</v>
      </c>
    </row>
    <row r="5870" spans="1:5" s="62" customFormat="1" ht="12.75" x14ac:dyDescent="0.2">
      <c r="A5870" s="85">
        <v>5866</v>
      </c>
      <c r="B5870" s="79">
        <f ca="1">('Activity Data'!B5876*$B$4)*'Emission Factors'!H5878</f>
        <v>159584977.3313686</v>
      </c>
      <c r="C5870" s="79">
        <f ca="1">('Activity Data'!B5876*$C$4)*'Emission Factors'!I5878</f>
        <v>70518914.722795516</v>
      </c>
      <c r="D5870" s="79">
        <f ca="1">('Activity Data'!B5876*$D$4)*'Emission Factors'!J5878</f>
        <v>22836827.896636192</v>
      </c>
      <c r="E5870" s="79">
        <f t="shared" ca="1" si="91"/>
        <v>252940719.9508003</v>
      </c>
    </row>
    <row r="5871" spans="1:5" s="62" customFormat="1" ht="12.75" x14ac:dyDescent="0.2">
      <c r="A5871" s="85">
        <v>5867</v>
      </c>
      <c r="B5871" s="79">
        <f ca="1">('Activity Data'!B5877*$B$4)*'Emission Factors'!H5879</f>
        <v>128776438.925239</v>
      </c>
      <c r="C5871" s="79">
        <f ca="1">('Activity Data'!B5877*$C$4)*'Emission Factors'!I5879</f>
        <v>58454851.920260355</v>
      </c>
      <c r="D5871" s="79">
        <f ca="1">('Activity Data'!B5877*$D$4)*'Emission Factors'!J5879</f>
        <v>20716870.478600066</v>
      </c>
      <c r="E5871" s="79">
        <f t="shared" ca="1" si="91"/>
        <v>207948161.32409939</v>
      </c>
    </row>
    <row r="5872" spans="1:5" s="62" customFormat="1" ht="12.75" x14ac:dyDescent="0.2">
      <c r="A5872" s="85">
        <v>5868</v>
      </c>
      <c r="B5872" s="79">
        <f ca="1">('Activity Data'!B5878*$B$4)*'Emission Factors'!H5880</f>
        <v>145599594.67157197</v>
      </c>
      <c r="C5872" s="79">
        <f ca="1">('Activity Data'!B5878*$C$4)*'Emission Factors'!I5880</f>
        <v>64215812.854016013</v>
      </c>
      <c r="D5872" s="79">
        <f ca="1">('Activity Data'!B5878*$D$4)*'Emission Factors'!J5880</f>
        <v>22219345.747784819</v>
      </c>
      <c r="E5872" s="79">
        <f t="shared" ca="1" si="91"/>
        <v>232034753.2733728</v>
      </c>
    </row>
    <row r="5873" spans="1:5" s="62" customFormat="1" ht="12.75" x14ac:dyDescent="0.2">
      <c r="A5873" s="85">
        <v>5869</v>
      </c>
      <c r="B5873" s="79">
        <f ca="1">('Activity Data'!B5879*$B$4)*'Emission Factors'!H5881</f>
        <v>136689768.47913736</v>
      </c>
      <c r="C5873" s="79">
        <f ca="1">('Activity Data'!B5879*$C$4)*'Emission Factors'!I5881</f>
        <v>66781964.971673563</v>
      </c>
      <c r="D5873" s="79">
        <f ca="1">('Activity Data'!B5879*$D$4)*'Emission Factors'!J5881</f>
        <v>20787518.454697866</v>
      </c>
      <c r="E5873" s="79">
        <f t="shared" ca="1" si="91"/>
        <v>224259251.90550879</v>
      </c>
    </row>
    <row r="5874" spans="1:5" s="62" customFormat="1" ht="12.75" x14ac:dyDescent="0.2">
      <c r="A5874" s="85">
        <v>5870</v>
      </c>
      <c r="B5874" s="79">
        <f ca="1">('Activity Data'!B5880*$B$4)*'Emission Factors'!H5882</f>
        <v>155143885.59210354</v>
      </c>
      <c r="C5874" s="79">
        <f ca="1">('Activity Data'!B5880*$C$4)*'Emission Factors'!I5882</f>
        <v>74715197.711320564</v>
      </c>
      <c r="D5874" s="79">
        <f ca="1">('Activity Data'!B5880*$D$4)*'Emission Factors'!J5882</f>
        <v>25057575.309311397</v>
      </c>
      <c r="E5874" s="79">
        <f t="shared" ca="1" si="91"/>
        <v>254916658.61273551</v>
      </c>
    </row>
    <row r="5875" spans="1:5" s="62" customFormat="1" ht="12.75" x14ac:dyDescent="0.2">
      <c r="A5875" s="85">
        <v>5871</v>
      </c>
      <c r="B5875" s="79">
        <f ca="1">('Activity Data'!B5881*$B$4)*'Emission Factors'!H5883</f>
        <v>134409945.9291968</v>
      </c>
      <c r="C5875" s="79">
        <f ca="1">('Activity Data'!B5881*$C$4)*'Emission Factors'!I5883</f>
        <v>66874832.329833291</v>
      </c>
      <c r="D5875" s="79">
        <f ca="1">('Activity Data'!B5881*$D$4)*'Emission Factors'!J5883</f>
        <v>19194168.991606519</v>
      </c>
      <c r="E5875" s="79">
        <f t="shared" ca="1" si="91"/>
        <v>220478947.25063664</v>
      </c>
    </row>
    <row r="5876" spans="1:5" s="62" customFormat="1" ht="12.75" x14ac:dyDescent="0.2">
      <c r="A5876" s="85">
        <v>5872</v>
      </c>
      <c r="B5876" s="79">
        <f ca="1">('Activity Data'!B5882*$B$4)*'Emission Factors'!H5884</f>
        <v>135850880.45763943</v>
      </c>
      <c r="C5876" s="79">
        <f ca="1">('Activity Data'!B5882*$C$4)*'Emission Factors'!I5884</f>
        <v>65758023.767350383</v>
      </c>
      <c r="D5876" s="79">
        <f ca="1">('Activity Data'!B5882*$D$4)*'Emission Factors'!J5884</f>
        <v>21046542.184181258</v>
      </c>
      <c r="E5876" s="79">
        <f t="shared" ca="1" si="91"/>
        <v>222655446.40917104</v>
      </c>
    </row>
    <row r="5877" spans="1:5" s="62" customFormat="1" ht="12.75" x14ac:dyDescent="0.2">
      <c r="A5877" s="85">
        <v>5873</v>
      </c>
      <c r="B5877" s="79">
        <f ca="1">('Activity Data'!B5883*$B$4)*'Emission Factors'!H5885</f>
        <v>135441501.63846362</v>
      </c>
      <c r="C5877" s="79">
        <f ca="1">('Activity Data'!B5883*$C$4)*'Emission Factors'!I5885</f>
        <v>64070670.684795626</v>
      </c>
      <c r="D5877" s="79">
        <f ca="1">('Activity Data'!B5883*$D$4)*'Emission Factors'!J5885</f>
        <v>20965793.087773241</v>
      </c>
      <c r="E5877" s="79">
        <f t="shared" ca="1" si="91"/>
        <v>220477965.41103247</v>
      </c>
    </row>
    <row r="5878" spans="1:5" s="62" customFormat="1" ht="12.75" x14ac:dyDescent="0.2">
      <c r="A5878" s="85">
        <v>5874</v>
      </c>
      <c r="B5878" s="79">
        <f ca="1">('Activity Data'!B5884*$B$4)*'Emission Factors'!H5886</f>
        <v>124332220.63695335</v>
      </c>
      <c r="C5878" s="79">
        <f ca="1">('Activity Data'!B5884*$C$4)*'Emission Factors'!I5886</f>
        <v>59047188.125362217</v>
      </c>
      <c r="D5878" s="79">
        <f ca="1">('Activity Data'!B5884*$D$4)*'Emission Factors'!J5886</f>
        <v>19393855.220892485</v>
      </c>
      <c r="E5878" s="79">
        <f t="shared" ca="1" si="91"/>
        <v>202773263.98320806</v>
      </c>
    </row>
    <row r="5879" spans="1:5" s="62" customFormat="1" ht="12.75" x14ac:dyDescent="0.2">
      <c r="A5879" s="85">
        <v>5875</v>
      </c>
      <c r="B5879" s="79">
        <f ca="1">('Activity Data'!B5885*$B$4)*'Emission Factors'!H5887</f>
        <v>147391236.26798326</v>
      </c>
      <c r="C5879" s="79">
        <f ca="1">('Activity Data'!B5885*$C$4)*'Emission Factors'!I5887</f>
        <v>69678393.541289717</v>
      </c>
      <c r="D5879" s="79">
        <f ca="1">('Activity Data'!B5885*$D$4)*'Emission Factors'!J5887</f>
        <v>22809206.708990589</v>
      </c>
      <c r="E5879" s="79">
        <f t="shared" ca="1" si="91"/>
        <v>239878836.51826358</v>
      </c>
    </row>
    <row r="5880" spans="1:5" s="62" customFormat="1" ht="12.75" x14ac:dyDescent="0.2">
      <c r="A5880" s="85">
        <v>5876</v>
      </c>
      <c r="B5880" s="79">
        <f ca="1">('Activity Data'!B5886*$B$4)*'Emission Factors'!H5888</f>
        <v>161740614.7820037</v>
      </c>
      <c r="C5880" s="79">
        <f ca="1">('Activity Data'!B5886*$C$4)*'Emission Factors'!I5888</f>
        <v>75689954.092187151</v>
      </c>
      <c r="D5880" s="79">
        <f ca="1">('Activity Data'!B5886*$D$4)*'Emission Factors'!J5888</f>
        <v>24554319.546820179</v>
      </c>
      <c r="E5880" s="79">
        <f t="shared" ca="1" si="91"/>
        <v>261984888.42101103</v>
      </c>
    </row>
    <row r="5881" spans="1:5" s="62" customFormat="1" ht="12.75" x14ac:dyDescent="0.2">
      <c r="A5881" s="85">
        <v>5877</v>
      </c>
      <c r="B5881" s="79">
        <f ca="1">('Activity Data'!B5887*$B$4)*'Emission Factors'!H5889</f>
        <v>137587583.56450856</v>
      </c>
      <c r="C5881" s="79">
        <f ca="1">('Activity Data'!B5887*$C$4)*'Emission Factors'!I5889</f>
        <v>57684758.178459376</v>
      </c>
      <c r="D5881" s="79">
        <f ca="1">('Activity Data'!B5887*$D$4)*'Emission Factors'!J5889</f>
        <v>20007957.755652077</v>
      </c>
      <c r="E5881" s="79">
        <f t="shared" ca="1" si="91"/>
        <v>215280299.49862</v>
      </c>
    </row>
    <row r="5882" spans="1:5" s="62" customFormat="1" ht="12.75" x14ac:dyDescent="0.2">
      <c r="A5882" s="85">
        <v>5878</v>
      </c>
      <c r="B5882" s="79">
        <f ca="1">('Activity Data'!B5888*$B$4)*'Emission Factors'!H5890</f>
        <v>139864229.36629981</v>
      </c>
      <c r="C5882" s="79">
        <f ca="1">('Activity Data'!B5888*$C$4)*'Emission Factors'!I5890</f>
        <v>65965282.614055932</v>
      </c>
      <c r="D5882" s="79">
        <f ca="1">('Activity Data'!B5888*$D$4)*'Emission Factors'!J5890</f>
        <v>21022689.700777952</v>
      </c>
      <c r="E5882" s="79">
        <f t="shared" ca="1" si="91"/>
        <v>226852201.68113369</v>
      </c>
    </row>
    <row r="5883" spans="1:5" s="62" customFormat="1" ht="12.75" x14ac:dyDescent="0.2">
      <c r="A5883" s="85">
        <v>5879</v>
      </c>
      <c r="B5883" s="79">
        <f ca="1">('Activity Data'!B5889*$B$4)*'Emission Factors'!H5891</f>
        <v>143960992.17482284</v>
      </c>
      <c r="C5883" s="79">
        <f ca="1">('Activity Data'!B5889*$C$4)*'Emission Factors'!I5891</f>
        <v>67039206.004635125</v>
      </c>
      <c r="D5883" s="79">
        <f ca="1">('Activity Data'!B5889*$D$4)*'Emission Factors'!J5891</f>
        <v>22736817.804573376</v>
      </c>
      <c r="E5883" s="79">
        <f t="shared" ca="1" si="91"/>
        <v>233737015.98403135</v>
      </c>
    </row>
    <row r="5884" spans="1:5" s="62" customFormat="1" ht="12.75" x14ac:dyDescent="0.2">
      <c r="A5884" s="85">
        <v>5880</v>
      </c>
      <c r="B5884" s="79">
        <f ca="1">('Activity Data'!B5890*$B$4)*'Emission Factors'!H5892</f>
        <v>130783297.56560175</v>
      </c>
      <c r="C5884" s="79">
        <f ca="1">('Activity Data'!B5890*$C$4)*'Emission Factors'!I5892</f>
        <v>60948727.860918373</v>
      </c>
      <c r="D5884" s="79">
        <f ca="1">('Activity Data'!B5890*$D$4)*'Emission Factors'!J5892</f>
        <v>19744916.52930849</v>
      </c>
      <c r="E5884" s="79">
        <f t="shared" ca="1" si="91"/>
        <v>211476941.95582861</v>
      </c>
    </row>
    <row r="5885" spans="1:5" s="62" customFormat="1" ht="12.75" x14ac:dyDescent="0.2">
      <c r="A5885" s="85">
        <v>5881</v>
      </c>
      <c r="B5885" s="79">
        <f ca="1">('Activity Data'!B5891*$B$4)*'Emission Factors'!H5893</f>
        <v>155452398.43810368</v>
      </c>
      <c r="C5885" s="79">
        <f ca="1">('Activity Data'!B5891*$C$4)*'Emission Factors'!I5893</f>
        <v>69492769.737252906</v>
      </c>
      <c r="D5885" s="79">
        <f ca="1">('Activity Data'!B5891*$D$4)*'Emission Factors'!J5893</f>
        <v>22781416.812128734</v>
      </c>
      <c r="E5885" s="79">
        <f t="shared" ca="1" si="91"/>
        <v>247726584.98748529</v>
      </c>
    </row>
    <row r="5886" spans="1:5" s="62" customFormat="1" ht="12.75" x14ac:dyDescent="0.2">
      <c r="A5886" s="85">
        <v>5882</v>
      </c>
      <c r="B5886" s="79">
        <f ca="1">('Activity Data'!B5892*$B$4)*'Emission Factors'!H5894</f>
        <v>136225755.57686016</v>
      </c>
      <c r="C5886" s="79">
        <f ca="1">('Activity Data'!B5892*$C$4)*'Emission Factors'!I5894</f>
        <v>64965952.605903007</v>
      </c>
      <c r="D5886" s="79">
        <f ca="1">('Activity Data'!B5892*$D$4)*'Emission Factors'!J5894</f>
        <v>21096313.203348987</v>
      </c>
      <c r="E5886" s="79">
        <f t="shared" ca="1" si="91"/>
        <v>222288021.38611215</v>
      </c>
    </row>
    <row r="5887" spans="1:5" s="62" customFormat="1" ht="12.75" x14ac:dyDescent="0.2">
      <c r="A5887" s="85">
        <v>5883</v>
      </c>
      <c r="B5887" s="79">
        <f ca="1">('Activity Data'!B5893*$B$4)*'Emission Factors'!H5895</f>
        <v>134744054.25103256</v>
      </c>
      <c r="C5887" s="79">
        <f ca="1">('Activity Data'!B5893*$C$4)*'Emission Factors'!I5895</f>
        <v>64976288.513250321</v>
      </c>
      <c r="D5887" s="79">
        <f ca="1">('Activity Data'!B5893*$D$4)*'Emission Factors'!J5895</f>
        <v>20480329.762619495</v>
      </c>
      <c r="E5887" s="79">
        <f t="shared" ca="1" si="91"/>
        <v>220200672.52690238</v>
      </c>
    </row>
    <row r="5888" spans="1:5" s="62" customFormat="1" ht="12.75" x14ac:dyDescent="0.2">
      <c r="A5888" s="85">
        <v>5884</v>
      </c>
      <c r="B5888" s="79">
        <f ca="1">('Activity Data'!B5894*$B$4)*'Emission Factors'!H5896</f>
        <v>148497200.11099148</v>
      </c>
      <c r="C5888" s="79">
        <f ca="1">('Activity Data'!B5894*$C$4)*'Emission Factors'!I5896</f>
        <v>72611574.753037959</v>
      </c>
      <c r="D5888" s="79">
        <f ca="1">('Activity Data'!B5894*$D$4)*'Emission Factors'!J5896</f>
        <v>23313565.557081752</v>
      </c>
      <c r="E5888" s="79">
        <f t="shared" ca="1" si="91"/>
        <v>244422340.4211112</v>
      </c>
    </row>
    <row r="5889" spans="1:5" s="62" customFormat="1" ht="12.75" x14ac:dyDescent="0.2">
      <c r="A5889" s="85">
        <v>5885</v>
      </c>
      <c r="B5889" s="79">
        <f ca="1">('Activity Data'!B5895*$B$4)*'Emission Factors'!H5897</f>
        <v>127947803.33281191</v>
      </c>
      <c r="C5889" s="79">
        <f ca="1">('Activity Data'!B5895*$C$4)*'Emission Factors'!I5897</f>
        <v>58624235.464858636</v>
      </c>
      <c r="D5889" s="79">
        <f ca="1">('Activity Data'!B5895*$D$4)*'Emission Factors'!J5897</f>
        <v>19407704.069204103</v>
      </c>
      <c r="E5889" s="79">
        <f t="shared" ca="1" si="91"/>
        <v>205979742.86687464</v>
      </c>
    </row>
    <row r="5890" spans="1:5" s="62" customFormat="1" ht="12.75" x14ac:dyDescent="0.2">
      <c r="A5890" s="85">
        <v>5886</v>
      </c>
      <c r="B5890" s="79">
        <f ca="1">('Activity Data'!B5896*$B$4)*'Emission Factors'!H5898</f>
        <v>150794954.12706432</v>
      </c>
      <c r="C5890" s="79">
        <f ca="1">('Activity Data'!B5896*$C$4)*'Emission Factors'!I5898</f>
        <v>69853735.975258112</v>
      </c>
      <c r="D5890" s="79">
        <f ca="1">('Activity Data'!B5896*$D$4)*'Emission Factors'!J5898</f>
        <v>24139284.33176003</v>
      </c>
      <c r="E5890" s="79">
        <f t="shared" ca="1" si="91"/>
        <v>244787974.43408245</v>
      </c>
    </row>
    <row r="5891" spans="1:5" s="62" customFormat="1" ht="12.75" x14ac:dyDescent="0.2">
      <c r="A5891" s="85">
        <v>5887</v>
      </c>
      <c r="B5891" s="79">
        <f ca="1">('Activity Data'!B5897*$B$4)*'Emission Factors'!H5899</f>
        <v>125354374.0305766</v>
      </c>
      <c r="C5891" s="79">
        <f ca="1">('Activity Data'!B5897*$C$4)*'Emission Factors'!I5899</f>
        <v>63567202.326544091</v>
      </c>
      <c r="D5891" s="79">
        <f ca="1">('Activity Data'!B5897*$D$4)*'Emission Factors'!J5899</f>
        <v>19285180.675876234</v>
      </c>
      <c r="E5891" s="79">
        <f t="shared" ca="1" si="91"/>
        <v>208206757.03299692</v>
      </c>
    </row>
    <row r="5892" spans="1:5" s="62" customFormat="1" ht="12.75" x14ac:dyDescent="0.2">
      <c r="A5892" s="85">
        <v>5888</v>
      </c>
      <c r="B5892" s="79">
        <f ca="1">('Activity Data'!B5898*$B$4)*'Emission Factors'!H5900</f>
        <v>137858385.16921517</v>
      </c>
      <c r="C5892" s="79">
        <f ca="1">('Activity Data'!B5898*$C$4)*'Emission Factors'!I5900</f>
        <v>62623208.956880987</v>
      </c>
      <c r="D5892" s="79">
        <f ca="1">('Activity Data'!B5898*$D$4)*'Emission Factors'!J5900</f>
        <v>21018783.80366192</v>
      </c>
      <c r="E5892" s="79">
        <f t="shared" ca="1" si="91"/>
        <v>221500377.92975807</v>
      </c>
    </row>
    <row r="5893" spans="1:5" s="62" customFormat="1" ht="12.75" x14ac:dyDescent="0.2">
      <c r="A5893" s="85">
        <v>5889</v>
      </c>
      <c r="B5893" s="79">
        <f ca="1">('Activity Data'!B5899*$B$4)*'Emission Factors'!H5901</f>
        <v>153895043.38287893</v>
      </c>
      <c r="C5893" s="79">
        <f ca="1">('Activity Data'!B5899*$C$4)*'Emission Factors'!I5901</f>
        <v>70562803.76619193</v>
      </c>
      <c r="D5893" s="79">
        <f ca="1">('Activity Data'!B5899*$D$4)*'Emission Factors'!J5901</f>
        <v>23208295.264211528</v>
      </c>
      <c r="E5893" s="79">
        <f t="shared" ref="E5893:E5956" ca="1" si="92">SUM(B5893:D5893)</f>
        <v>247666142.41328239</v>
      </c>
    </row>
    <row r="5894" spans="1:5" s="62" customFormat="1" ht="12.75" x14ac:dyDescent="0.2">
      <c r="A5894" s="85">
        <v>5890</v>
      </c>
      <c r="B5894" s="79">
        <f ca="1">('Activity Data'!B5900*$B$4)*'Emission Factors'!H5902</f>
        <v>154923614.61249644</v>
      </c>
      <c r="C5894" s="79">
        <f ca="1">('Activity Data'!B5900*$C$4)*'Emission Factors'!I5902</f>
        <v>76147538.05983609</v>
      </c>
      <c r="D5894" s="79">
        <f ca="1">('Activity Data'!B5900*$D$4)*'Emission Factors'!J5902</f>
        <v>23733804.731265869</v>
      </c>
      <c r="E5894" s="79">
        <f t="shared" ca="1" si="92"/>
        <v>254804957.4035984</v>
      </c>
    </row>
    <row r="5895" spans="1:5" s="62" customFormat="1" ht="12.75" x14ac:dyDescent="0.2">
      <c r="A5895" s="85">
        <v>5891</v>
      </c>
      <c r="B5895" s="79">
        <f ca="1">('Activity Data'!B5901*$B$4)*'Emission Factors'!H5903</f>
        <v>145711080.30263999</v>
      </c>
      <c r="C5895" s="79">
        <f ca="1">('Activity Data'!B5901*$C$4)*'Emission Factors'!I5903</f>
        <v>70774337.461389765</v>
      </c>
      <c r="D5895" s="79">
        <f ca="1">('Activity Data'!B5901*$D$4)*'Emission Factors'!J5903</f>
        <v>22270805.601334546</v>
      </c>
      <c r="E5895" s="79">
        <f t="shared" ca="1" si="92"/>
        <v>238756223.36536428</v>
      </c>
    </row>
    <row r="5896" spans="1:5" s="62" customFormat="1" ht="12.75" x14ac:dyDescent="0.2">
      <c r="A5896" s="85">
        <v>5892</v>
      </c>
      <c r="B5896" s="79">
        <f ca="1">('Activity Data'!B5902*$B$4)*'Emission Factors'!H5904</f>
        <v>144271201.74780184</v>
      </c>
      <c r="C5896" s="79">
        <f ca="1">('Activity Data'!B5902*$C$4)*'Emission Factors'!I5904</f>
        <v>69008336.511925235</v>
      </c>
      <c r="D5896" s="79">
        <f ca="1">('Activity Data'!B5902*$D$4)*'Emission Factors'!J5904</f>
        <v>22131836.242844734</v>
      </c>
      <c r="E5896" s="79">
        <f t="shared" ca="1" si="92"/>
        <v>235411374.50257179</v>
      </c>
    </row>
    <row r="5897" spans="1:5" s="62" customFormat="1" ht="12.75" x14ac:dyDescent="0.2">
      <c r="A5897" s="85">
        <v>5893</v>
      </c>
      <c r="B5897" s="79">
        <f ca="1">('Activity Data'!B5903*$B$4)*'Emission Factors'!H5905</f>
        <v>133380911.27187493</v>
      </c>
      <c r="C5897" s="79">
        <f ca="1">('Activity Data'!B5903*$C$4)*'Emission Factors'!I5905</f>
        <v>66132738.960055739</v>
      </c>
      <c r="D5897" s="79">
        <f ca="1">('Activity Data'!B5903*$D$4)*'Emission Factors'!J5905</f>
        <v>20818618.511982545</v>
      </c>
      <c r="E5897" s="79">
        <f t="shared" ca="1" si="92"/>
        <v>220332268.74391323</v>
      </c>
    </row>
    <row r="5898" spans="1:5" s="62" customFormat="1" ht="12.75" x14ac:dyDescent="0.2">
      <c r="A5898" s="85">
        <v>5894</v>
      </c>
      <c r="B5898" s="79">
        <f ca="1">('Activity Data'!B5904*$B$4)*'Emission Factors'!H5906</f>
        <v>131645627.13016401</v>
      </c>
      <c r="C5898" s="79">
        <f ca="1">('Activity Data'!B5904*$C$4)*'Emission Factors'!I5906</f>
        <v>61510980.809003867</v>
      </c>
      <c r="D5898" s="79">
        <f ca="1">('Activity Data'!B5904*$D$4)*'Emission Factors'!J5906</f>
        <v>19843598.132166628</v>
      </c>
      <c r="E5898" s="79">
        <f t="shared" ca="1" si="92"/>
        <v>213000206.07133451</v>
      </c>
    </row>
    <row r="5899" spans="1:5" s="62" customFormat="1" ht="12.75" x14ac:dyDescent="0.2">
      <c r="A5899" s="85">
        <v>5895</v>
      </c>
      <c r="B5899" s="79">
        <f ca="1">('Activity Data'!B5905*$B$4)*'Emission Factors'!H5907</f>
        <v>145807497.93311769</v>
      </c>
      <c r="C5899" s="79">
        <f ca="1">('Activity Data'!B5905*$C$4)*'Emission Factors'!I5907</f>
        <v>67151337.94213362</v>
      </c>
      <c r="D5899" s="79">
        <f ca="1">('Activity Data'!B5905*$D$4)*'Emission Factors'!J5907</f>
        <v>22471402.695945162</v>
      </c>
      <c r="E5899" s="79">
        <f t="shared" ca="1" si="92"/>
        <v>235430238.57119647</v>
      </c>
    </row>
    <row r="5900" spans="1:5" s="62" customFormat="1" ht="12.75" x14ac:dyDescent="0.2">
      <c r="A5900" s="85">
        <v>5896</v>
      </c>
      <c r="B5900" s="79">
        <f ca="1">('Activity Data'!B5906*$B$4)*'Emission Factors'!H5908</f>
        <v>138796016.29027289</v>
      </c>
      <c r="C5900" s="79">
        <f ca="1">('Activity Data'!B5906*$C$4)*'Emission Factors'!I5908</f>
        <v>63016865.05523961</v>
      </c>
      <c r="D5900" s="79">
        <f ca="1">('Activity Data'!B5906*$D$4)*'Emission Factors'!J5908</f>
        <v>22779697.234538514</v>
      </c>
      <c r="E5900" s="79">
        <f t="shared" ca="1" si="92"/>
        <v>224592578.58005103</v>
      </c>
    </row>
    <row r="5901" spans="1:5" s="62" customFormat="1" ht="12.75" x14ac:dyDescent="0.2">
      <c r="A5901" s="85">
        <v>5897</v>
      </c>
      <c r="B5901" s="79">
        <f ca="1">('Activity Data'!B5907*$B$4)*'Emission Factors'!H5909</f>
        <v>154121061.83891821</v>
      </c>
      <c r="C5901" s="79">
        <f ca="1">('Activity Data'!B5907*$C$4)*'Emission Factors'!I5909</f>
        <v>71322117.026652306</v>
      </c>
      <c r="D5901" s="79">
        <f ca="1">('Activity Data'!B5907*$D$4)*'Emission Factors'!J5909</f>
        <v>22882796.22412144</v>
      </c>
      <c r="E5901" s="79">
        <f t="shared" ca="1" si="92"/>
        <v>248325975.08969197</v>
      </c>
    </row>
    <row r="5902" spans="1:5" s="62" customFormat="1" ht="12.75" x14ac:dyDescent="0.2">
      <c r="A5902" s="85">
        <v>5898</v>
      </c>
      <c r="B5902" s="79">
        <f ca="1">('Activity Data'!B5908*$B$4)*'Emission Factors'!H5910</f>
        <v>145236949.76183799</v>
      </c>
      <c r="C5902" s="79">
        <f ca="1">('Activity Data'!B5908*$C$4)*'Emission Factors'!I5910</f>
        <v>62176495.01377131</v>
      </c>
      <c r="D5902" s="79">
        <f ca="1">('Activity Data'!B5908*$D$4)*'Emission Factors'!J5910</f>
        <v>21846025.180505835</v>
      </c>
      <c r="E5902" s="79">
        <f t="shared" ca="1" si="92"/>
        <v>229259469.95611516</v>
      </c>
    </row>
    <row r="5903" spans="1:5" s="62" customFormat="1" ht="12.75" x14ac:dyDescent="0.2">
      <c r="A5903" s="85">
        <v>5899</v>
      </c>
      <c r="B5903" s="79">
        <f ca="1">('Activity Data'!B5909*$B$4)*'Emission Factors'!H5911</f>
        <v>132220080.19131753</v>
      </c>
      <c r="C5903" s="79">
        <f ca="1">('Activity Data'!B5909*$C$4)*'Emission Factors'!I5911</f>
        <v>64130487.764439821</v>
      </c>
      <c r="D5903" s="79">
        <f ca="1">('Activity Data'!B5909*$D$4)*'Emission Factors'!J5911</f>
        <v>20553468.44774358</v>
      </c>
      <c r="E5903" s="79">
        <f t="shared" ca="1" si="92"/>
        <v>216904036.40350091</v>
      </c>
    </row>
    <row r="5904" spans="1:5" s="62" customFormat="1" ht="12.75" x14ac:dyDescent="0.2">
      <c r="A5904" s="85">
        <v>5900</v>
      </c>
      <c r="B5904" s="79">
        <f ca="1">('Activity Data'!B5910*$B$4)*'Emission Factors'!H5912</f>
        <v>155117563.60915411</v>
      </c>
      <c r="C5904" s="79">
        <f ca="1">('Activity Data'!B5910*$C$4)*'Emission Factors'!I5912</f>
        <v>71517599.78649503</v>
      </c>
      <c r="D5904" s="79">
        <f ca="1">('Activity Data'!B5910*$D$4)*'Emission Factors'!J5912</f>
        <v>24669437.166505955</v>
      </c>
      <c r="E5904" s="79">
        <f t="shared" ca="1" si="92"/>
        <v>251304600.5621551</v>
      </c>
    </row>
    <row r="5905" spans="1:5" s="62" customFormat="1" ht="12.75" x14ac:dyDescent="0.2">
      <c r="A5905" s="85">
        <v>5901</v>
      </c>
      <c r="B5905" s="79">
        <f ca="1">('Activity Data'!B5911*$B$4)*'Emission Factors'!H5913</f>
        <v>146364062.11246517</v>
      </c>
      <c r="C5905" s="79">
        <f ca="1">('Activity Data'!B5911*$C$4)*'Emission Factors'!I5913</f>
        <v>69190083.682859316</v>
      </c>
      <c r="D5905" s="79">
        <f ca="1">('Activity Data'!B5911*$D$4)*'Emission Factors'!J5913</f>
        <v>22293193.890031863</v>
      </c>
      <c r="E5905" s="79">
        <f t="shared" ca="1" si="92"/>
        <v>237847339.68535638</v>
      </c>
    </row>
    <row r="5906" spans="1:5" s="62" customFormat="1" ht="12.75" x14ac:dyDescent="0.2">
      <c r="A5906" s="85">
        <v>5902</v>
      </c>
      <c r="B5906" s="79">
        <f ca="1">('Activity Data'!B5912*$B$4)*'Emission Factors'!H5914</f>
        <v>136351624.49590835</v>
      </c>
      <c r="C5906" s="79">
        <f ca="1">('Activity Data'!B5912*$C$4)*'Emission Factors'!I5914</f>
        <v>63109835.442335516</v>
      </c>
      <c r="D5906" s="79">
        <f ca="1">('Activity Data'!B5912*$D$4)*'Emission Factors'!J5914</f>
        <v>22357821.895970911</v>
      </c>
      <c r="E5906" s="79">
        <f t="shared" ca="1" si="92"/>
        <v>221819281.83421478</v>
      </c>
    </row>
    <row r="5907" spans="1:5" s="62" customFormat="1" ht="12.75" x14ac:dyDescent="0.2">
      <c r="A5907" s="85">
        <v>5903</v>
      </c>
      <c r="B5907" s="79">
        <f ca="1">('Activity Data'!B5913*$B$4)*'Emission Factors'!H5915</f>
        <v>148094653.7663655</v>
      </c>
      <c r="C5907" s="79">
        <f ca="1">('Activity Data'!B5913*$C$4)*'Emission Factors'!I5915</f>
        <v>70514457.614223689</v>
      </c>
      <c r="D5907" s="79">
        <f ca="1">('Activity Data'!B5913*$D$4)*'Emission Factors'!J5915</f>
        <v>23988705.904701941</v>
      </c>
      <c r="E5907" s="79">
        <f t="shared" ca="1" si="92"/>
        <v>242597817.28529114</v>
      </c>
    </row>
    <row r="5908" spans="1:5" s="62" customFormat="1" ht="12.75" x14ac:dyDescent="0.2">
      <c r="A5908" s="85">
        <v>5904</v>
      </c>
      <c r="B5908" s="79">
        <f ca="1">('Activity Data'!B5914*$B$4)*'Emission Factors'!H5916</f>
        <v>148611560.29640639</v>
      </c>
      <c r="C5908" s="79">
        <f ca="1">('Activity Data'!B5914*$C$4)*'Emission Factors'!I5916</f>
        <v>69760352.330621302</v>
      </c>
      <c r="D5908" s="79">
        <f ca="1">('Activity Data'!B5914*$D$4)*'Emission Factors'!J5916</f>
        <v>21159698.922986854</v>
      </c>
      <c r="E5908" s="79">
        <f t="shared" ca="1" si="92"/>
        <v>239531611.55001456</v>
      </c>
    </row>
    <row r="5909" spans="1:5" s="62" customFormat="1" ht="12.75" x14ac:dyDescent="0.2">
      <c r="A5909" s="85">
        <v>5905</v>
      </c>
      <c r="B5909" s="79">
        <f ca="1">('Activity Data'!B5915*$B$4)*'Emission Factors'!H5917</f>
        <v>132464417.92441083</v>
      </c>
      <c r="C5909" s="79">
        <f ca="1">('Activity Data'!B5915*$C$4)*'Emission Factors'!I5917</f>
        <v>60248604.72190401</v>
      </c>
      <c r="D5909" s="79">
        <f ca="1">('Activity Data'!B5915*$D$4)*'Emission Factors'!J5917</f>
        <v>18998177.157631114</v>
      </c>
      <c r="E5909" s="79">
        <f t="shared" ca="1" si="92"/>
        <v>211711199.80394596</v>
      </c>
    </row>
    <row r="5910" spans="1:5" s="62" customFormat="1" ht="12.75" x14ac:dyDescent="0.2">
      <c r="A5910" s="85">
        <v>5906</v>
      </c>
      <c r="B5910" s="79">
        <f ca="1">('Activity Data'!B5916*$B$4)*'Emission Factors'!H5918</f>
        <v>137132291.95203307</v>
      </c>
      <c r="C5910" s="79">
        <f ca="1">('Activity Data'!B5916*$C$4)*'Emission Factors'!I5918</f>
        <v>66101509.237048656</v>
      </c>
      <c r="D5910" s="79">
        <f ca="1">('Activity Data'!B5916*$D$4)*'Emission Factors'!J5918</f>
        <v>20402848.232990518</v>
      </c>
      <c r="E5910" s="79">
        <f t="shared" ca="1" si="92"/>
        <v>223636649.42207223</v>
      </c>
    </row>
    <row r="5911" spans="1:5" s="62" customFormat="1" ht="12.75" x14ac:dyDescent="0.2">
      <c r="A5911" s="85">
        <v>5907</v>
      </c>
      <c r="B5911" s="79">
        <f ca="1">('Activity Data'!B5917*$B$4)*'Emission Factors'!H5919</f>
        <v>130377113.91557187</v>
      </c>
      <c r="C5911" s="79">
        <f ca="1">('Activity Data'!B5917*$C$4)*'Emission Factors'!I5919</f>
        <v>60101183.389386401</v>
      </c>
      <c r="D5911" s="79">
        <f ca="1">('Activity Data'!B5917*$D$4)*'Emission Factors'!J5919</f>
        <v>20087397.858551979</v>
      </c>
      <c r="E5911" s="79">
        <f t="shared" ca="1" si="92"/>
        <v>210565695.16351026</v>
      </c>
    </row>
    <row r="5912" spans="1:5" s="62" customFormat="1" ht="12.75" x14ac:dyDescent="0.2">
      <c r="A5912" s="85">
        <v>5908</v>
      </c>
      <c r="B5912" s="79">
        <f ca="1">('Activity Data'!B5918*$B$4)*'Emission Factors'!H5920</f>
        <v>125773405.43710038</v>
      </c>
      <c r="C5912" s="79">
        <f ca="1">('Activity Data'!B5918*$C$4)*'Emission Factors'!I5920</f>
        <v>61583600.327111728</v>
      </c>
      <c r="D5912" s="79">
        <f ca="1">('Activity Data'!B5918*$D$4)*'Emission Factors'!J5920</f>
        <v>19538469.860854339</v>
      </c>
      <c r="E5912" s="79">
        <f t="shared" ca="1" si="92"/>
        <v>206895475.62506643</v>
      </c>
    </row>
    <row r="5913" spans="1:5" s="62" customFormat="1" ht="12.75" x14ac:dyDescent="0.2">
      <c r="A5913" s="85">
        <v>5909</v>
      </c>
      <c r="B5913" s="79">
        <f ca="1">('Activity Data'!B5919*$B$4)*'Emission Factors'!H5921</f>
        <v>146162832.9875789</v>
      </c>
      <c r="C5913" s="79">
        <f ca="1">('Activity Data'!B5919*$C$4)*'Emission Factors'!I5921</f>
        <v>67037093.186878838</v>
      </c>
      <c r="D5913" s="79">
        <f ca="1">('Activity Data'!B5919*$D$4)*'Emission Factors'!J5921</f>
        <v>22378529.975635111</v>
      </c>
      <c r="E5913" s="79">
        <f t="shared" ca="1" si="92"/>
        <v>235578456.15009284</v>
      </c>
    </row>
    <row r="5914" spans="1:5" s="62" customFormat="1" ht="12.75" x14ac:dyDescent="0.2">
      <c r="A5914" s="85">
        <v>5910</v>
      </c>
      <c r="B5914" s="79">
        <f ca="1">('Activity Data'!B5920*$B$4)*'Emission Factors'!H5922</f>
        <v>147890002.59506643</v>
      </c>
      <c r="C5914" s="79">
        <f ca="1">('Activity Data'!B5920*$C$4)*'Emission Factors'!I5922</f>
        <v>68118086.744627416</v>
      </c>
      <c r="D5914" s="79">
        <f ca="1">('Activity Data'!B5920*$D$4)*'Emission Factors'!J5922</f>
        <v>20672159.569263086</v>
      </c>
      <c r="E5914" s="79">
        <f t="shared" ca="1" si="92"/>
        <v>236680248.90895694</v>
      </c>
    </row>
    <row r="5915" spans="1:5" s="62" customFormat="1" ht="12.75" x14ac:dyDescent="0.2">
      <c r="A5915" s="85">
        <v>5911</v>
      </c>
      <c r="B5915" s="79">
        <f ca="1">('Activity Data'!B5921*$B$4)*'Emission Factors'!H5923</f>
        <v>155946008.58954644</v>
      </c>
      <c r="C5915" s="79">
        <f ca="1">('Activity Data'!B5921*$C$4)*'Emission Factors'!I5923</f>
        <v>72694592.021753505</v>
      </c>
      <c r="D5915" s="79">
        <f ca="1">('Activity Data'!B5921*$D$4)*'Emission Factors'!J5923</f>
        <v>24813027.970344327</v>
      </c>
      <c r="E5915" s="79">
        <f t="shared" ca="1" si="92"/>
        <v>253453628.58164427</v>
      </c>
    </row>
    <row r="5916" spans="1:5" s="62" customFormat="1" ht="12.75" x14ac:dyDescent="0.2">
      <c r="A5916" s="85">
        <v>5912</v>
      </c>
      <c r="B5916" s="79">
        <f ca="1">('Activity Data'!B5922*$B$4)*'Emission Factors'!H5924</f>
        <v>137676868.67007267</v>
      </c>
      <c r="C5916" s="79">
        <f ca="1">('Activity Data'!B5922*$C$4)*'Emission Factors'!I5924</f>
        <v>65581163.56495019</v>
      </c>
      <c r="D5916" s="79">
        <f ca="1">('Activity Data'!B5922*$D$4)*'Emission Factors'!J5924</f>
        <v>22633113.66150428</v>
      </c>
      <c r="E5916" s="79">
        <f t="shared" ca="1" si="92"/>
        <v>225891145.89652714</v>
      </c>
    </row>
    <row r="5917" spans="1:5" s="62" customFormat="1" ht="12.75" x14ac:dyDescent="0.2">
      <c r="A5917" s="85">
        <v>5913</v>
      </c>
      <c r="B5917" s="79">
        <f ca="1">('Activity Data'!B5923*$B$4)*'Emission Factors'!H5925</f>
        <v>145638212.40457031</v>
      </c>
      <c r="C5917" s="79">
        <f ca="1">('Activity Data'!B5923*$C$4)*'Emission Factors'!I5925</f>
        <v>65991315.364127286</v>
      </c>
      <c r="D5917" s="79">
        <f ca="1">('Activity Data'!B5923*$D$4)*'Emission Factors'!J5925</f>
        <v>21314532.481111646</v>
      </c>
      <c r="E5917" s="79">
        <f t="shared" ca="1" si="92"/>
        <v>232944060.24980924</v>
      </c>
    </row>
    <row r="5918" spans="1:5" s="62" customFormat="1" ht="12.75" x14ac:dyDescent="0.2">
      <c r="A5918" s="85">
        <v>5914</v>
      </c>
      <c r="B5918" s="79">
        <f ca="1">('Activity Data'!B5924*$B$4)*'Emission Factors'!H5926</f>
        <v>132422392.68394035</v>
      </c>
      <c r="C5918" s="79">
        <f ca="1">('Activity Data'!B5924*$C$4)*'Emission Factors'!I5926</f>
        <v>64780599.037736438</v>
      </c>
      <c r="D5918" s="79">
        <f ca="1">('Activity Data'!B5924*$D$4)*'Emission Factors'!J5926</f>
        <v>19689858.457926478</v>
      </c>
      <c r="E5918" s="79">
        <f t="shared" ca="1" si="92"/>
        <v>216892850.17960328</v>
      </c>
    </row>
    <row r="5919" spans="1:5" s="62" customFormat="1" ht="12.75" x14ac:dyDescent="0.2">
      <c r="A5919" s="85">
        <v>5915</v>
      </c>
      <c r="B5919" s="79">
        <f ca="1">('Activity Data'!B5925*$B$4)*'Emission Factors'!H5927</f>
        <v>137869062.09654292</v>
      </c>
      <c r="C5919" s="79">
        <f ca="1">('Activity Data'!B5925*$C$4)*'Emission Factors'!I5927</f>
        <v>63089799.559220098</v>
      </c>
      <c r="D5919" s="79">
        <f ca="1">('Activity Data'!B5925*$D$4)*'Emission Factors'!J5927</f>
        <v>22076656.361159999</v>
      </c>
      <c r="E5919" s="79">
        <f t="shared" ca="1" si="92"/>
        <v>223035518.01692304</v>
      </c>
    </row>
    <row r="5920" spans="1:5" s="62" customFormat="1" ht="12.75" x14ac:dyDescent="0.2">
      <c r="A5920" s="85">
        <v>5916</v>
      </c>
      <c r="B5920" s="79">
        <f ca="1">('Activity Data'!B5926*$B$4)*'Emission Factors'!H5928</f>
        <v>157542810.37604678</v>
      </c>
      <c r="C5920" s="79">
        <f ca="1">('Activity Data'!B5926*$C$4)*'Emission Factors'!I5928</f>
        <v>75442579.450780123</v>
      </c>
      <c r="D5920" s="79">
        <f ca="1">('Activity Data'!B5926*$D$4)*'Emission Factors'!J5928</f>
        <v>24755411.039427295</v>
      </c>
      <c r="E5920" s="79">
        <f t="shared" ca="1" si="92"/>
        <v>257740800.86625421</v>
      </c>
    </row>
    <row r="5921" spans="1:5" s="62" customFormat="1" ht="12.75" x14ac:dyDescent="0.2">
      <c r="A5921" s="85">
        <v>5917</v>
      </c>
      <c r="B5921" s="79">
        <f ca="1">('Activity Data'!B5927*$B$4)*'Emission Factors'!H5929</f>
        <v>143360706.74869269</v>
      </c>
      <c r="C5921" s="79">
        <f ca="1">('Activity Data'!B5927*$C$4)*'Emission Factors'!I5929</f>
        <v>69494948.198232383</v>
      </c>
      <c r="D5921" s="79">
        <f ca="1">('Activity Data'!B5927*$D$4)*'Emission Factors'!J5929</f>
        <v>23468908.800571475</v>
      </c>
      <c r="E5921" s="79">
        <f t="shared" ca="1" si="92"/>
        <v>236324563.74749655</v>
      </c>
    </row>
    <row r="5922" spans="1:5" s="62" customFormat="1" ht="12.75" x14ac:dyDescent="0.2">
      <c r="A5922" s="85">
        <v>5918</v>
      </c>
      <c r="B5922" s="79">
        <f ca="1">('Activity Data'!B5928*$B$4)*'Emission Factors'!H5930</f>
        <v>135662562.3411774</v>
      </c>
      <c r="C5922" s="79">
        <f ca="1">('Activity Data'!B5928*$C$4)*'Emission Factors'!I5930</f>
        <v>67225860.882576659</v>
      </c>
      <c r="D5922" s="79">
        <f ca="1">('Activity Data'!B5928*$D$4)*'Emission Factors'!J5930</f>
        <v>21428909.634458311</v>
      </c>
      <c r="E5922" s="79">
        <f t="shared" ca="1" si="92"/>
        <v>224317332.85821235</v>
      </c>
    </row>
    <row r="5923" spans="1:5" s="62" customFormat="1" ht="12.75" x14ac:dyDescent="0.2">
      <c r="A5923" s="85">
        <v>5919</v>
      </c>
      <c r="B5923" s="79">
        <f ca="1">('Activity Data'!B5929*$B$4)*'Emission Factors'!H5931</f>
        <v>134889289.73223776</v>
      </c>
      <c r="C5923" s="79">
        <f ca="1">('Activity Data'!B5929*$C$4)*'Emission Factors'!I5931</f>
        <v>64793955.607669264</v>
      </c>
      <c r="D5923" s="79">
        <f ca="1">('Activity Data'!B5929*$D$4)*'Emission Factors'!J5931</f>
        <v>21650944.031006336</v>
      </c>
      <c r="E5923" s="79">
        <f t="shared" ca="1" si="92"/>
        <v>221334189.37091336</v>
      </c>
    </row>
    <row r="5924" spans="1:5" s="62" customFormat="1" ht="12.75" x14ac:dyDescent="0.2">
      <c r="A5924" s="85">
        <v>5920</v>
      </c>
      <c r="B5924" s="79">
        <f ca="1">('Activity Data'!B5930*$B$4)*'Emission Factors'!H5932</f>
        <v>139115169.46235448</v>
      </c>
      <c r="C5924" s="79">
        <f ca="1">('Activity Data'!B5930*$C$4)*'Emission Factors'!I5932</f>
        <v>66529946.853963822</v>
      </c>
      <c r="D5924" s="79">
        <f ca="1">('Activity Data'!B5930*$D$4)*'Emission Factors'!J5932</f>
        <v>20920701.379443213</v>
      </c>
      <c r="E5924" s="79">
        <f t="shared" ca="1" si="92"/>
        <v>226565817.6957615</v>
      </c>
    </row>
    <row r="5925" spans="1:5" s="62" customFormat="1" ht="12.75" x14ac:dyDescent="0.2">
      <c r="A5925" s="85">
        <v>5921</v>
      </c>
      <c r="B5925" s="79">
        <f ca="1">('Activity Data'!B5931*$B$4)*'Emission Factors'!H5933</f>
        <v>112328820.06885359</v>
      </c>
      <c r="C5925" s="79">
        <f ca="1">('Activity Data'!B5931*$C$4)*'Emission Factors'!I5933</f>
        <v>52748227.462542452</v>
      </c>
      <c r="D5925" s="79">
        <f ca="1">('Activity Data'!B5931*$D$4)*'Emission Factors'!J5933</f>
        <v>17741200.896063834</v>
      </c>
      <c r="E5925" s="79">
        <f t="shared" ca="1" si="92"/>
        <v>182818248.42745987</v>
      </c>
    </row>
    <row r="5926" spans="1:5" s="62" customFormat="1" ht="12.75" x14ac:dyDescent="0.2">
      <c r="A5926" s="85">
        <v>5922</v>
      </c>
      <c r="B5926" s="79">
        <f ca="1">('Activity Data'!B5932*$B$4)*'Emission Factors'!H5934</f>
        <v>121731813.75327373</v>
      </c>
      <c r="C5926" s="79">
        <f ca="1">('Activity Data'!B5932*$C$4)*'Emission Factors'!I5934</f>
        <v>54220035.069423944</v>
      </c>
      <c r="D5926" s="79">
        <f ca="1">('Activity Data'!B5932*$D$4)*'Emission Factors'!J5934</f>
        <v>18785223.916504346</v>
      </c>
      <c r="E5926" s="79">
        <f t="shared" ca="1" si="92"/>
        <v>194737072.73920202</v>
      </c>
    </row>
    <row r="5927" spans="1:5" s="62" customFormat="1" ht="12.75" x14ac:dyDescent="0.2">
      <c r="A5927" s="85">
        <v>5923</v>
      </c>
      <c r="B5927" s="79">
        <f ca="1">('Activity Data'!B5933*$B$4)*'Emission Factors'!H5935</f>
        <v>136795321.35765785</v>
      </c>
      <c r="C5927" s="79">
        <f ca="1">('Activity Data'!B5933*$C$4)*'Emission Factors'!I5935</f>
        <v>61495340.148329236</v>
      </c>
      <c r="D5927" s="79">
        <f ca="1">('Activity Data'!B5933*$D$4)*'Emission Factors'!J5935</f>
        <v>21124859.213393066</v>
      </c>
      <c r="E5927" s="79">
        <f t="shared" ca="1" si="92"/>
        <v>219415520.71938014</v>
      </c>
    </row>
    <row r="5928" spans="1:5" s="62" customFormat="1" ht="12.75" x14ac:dyDescent="0.2">
      <c r="A5928" s="85">
        <v>5924</v>
      </c>
      <c r="B5928" s="79">
        <f ca="1">('Activity Data'!B5934*$B$4)*'Emission Factors'!H5936</f>
        <v>149400875.61927766</v>
      </c>
      <c r="C5928" s="79">
        <f ca="1">('Activity Data'!B5934*$C$4)*'Emission Factors'!I5936</f>
        <v>72273369.591332749</v>
      </c>
      <c r="D5928" s="79">
        <f ca="1">('Activity Data'!B5934*$D$4)*'Emission Factors'!J5936</f>
        <v>24046217.81495605</v>
      </c>
      <c r="E5928" s="79">
        <f t="shared" ca="1" si="92"/>
        <v>245720463.02556643</v>
      </c>
    </row>
    <row r="5929" spans="1:5" s="62" customFormat="1" ht="12.75" x14ac:dyDescent="0.2">
      <c r="A5929" s="85">
        <v>5925</v>
      </c>
      <c r="B5929" s="79">
        <f ca="1">('Activity Data'!B5935*$B$4)*'Emission Factors'!H5937</f>
        <v>132450447.00927666</v>
      </c>
      <c r="C5929" s="79">
        <f ca="1">('Activity Data'!B5935*$C$4)*'Emission Factors'!I5937</f>
        <v>62177077.731599428</v>
      </c>
      <c r="D5929" s="79">
        <f ca="1">('Activity Data'!B5935*$D$4)*'Emission Factors'!J5937</f>
        <v>19622816.691506222</v>
      </c>
      <c r="E5929" s="79">
        <f t="shared" ca="1" si="92"/>
        <v>214250341.43238229</v>
      </c>
    </row>
    <row r="5930" spans="1:5" s="62" customFormat="1" ht="12.75" x14ac:dyDescent="0.2">
      <c r="A5930" s="85">
        <v>5926</v>
      </c>
      <c r="B5930" s="79">
        <f ca="1">('Activity Data'!B5936*$B$4)*'Emission Factors'!H5938</f>
        <v>142511300.80945593</v>
      </c>
      <c r="C5930" s="79">
        <f ca="1">('Activity Data'!B5936*$C$4)*'Emission Factors'!I5938</f>
        <v>65142643.19365532</v>
      </c>
      <c r="D5930" s="79">
        <f ca="1">('Activity Data'!B5936*$D$4)*'Emission Factors'!J5938</f>
        <v>21442847.653602477</v>
      </c>
      <c r="E5930" s="79">
        <f t="shared" ca="1" si="92"/>
        <v>229096791.65671372</v>
      </c>
    </row>
    <row r="5931" spans="1:5" s="62" customFormat="1" ht="12.75" x14ac:dyDescent="0.2">
      <c r="A5931" s="85">
        <v>5927</v>
      </c>
      <c r="B5931" s="79">
        <f ca="1">('Activity Data'!B5937*$B$4)*'Emission Factors'!H5939</f>
        <v>141105351.04021865</v>
      </c>
      <c r="C5931" s="79">
        <f ca="1">('Activity Data'!B5937*$C$4)*'Emission Factors'!I5939</f>
        <v>67220529.760167658</v>
      </c>
      <c r="D5931" s="79">
        <f ca="1">('Activity Data'!B5937*$D$4)*'Emission Factors'!J5939</f>
        <v>23384643.42999408</v>
      </c>
      <c r="E5931" s="79">
        <f t="shared" ca="1" si="92"/>
        <v>231710524.23038039</v>
      </c>
    </row>
    <row r="5932" spans="1:5" s="62" customFormat="1" ht="12.75" x14ac:dyDescent="0.2">
      <c r="A5932" s="85">
        <v>5928</v>
      </c>
      <c r="B5932" s="79">
        <f ca="1">('Activity Data'!B5938*$B$4)*'Emission Factors'!H5940</f>
        <v>135519809.81342086</v>
      </c>
      <c r="C5932" s="79">
        <f ca="1">('Activity Data'!B5938*$C$4)*'Emission Factors'!I5940</f>
        <v>68804247.458537534</v>
      </c>
      <c r="D5932" s="79">
        <f ca="1">('Activity Data'!B5938*$D$4)*'Emission Factors'!J5940</f>
        <v>19873186.725178868</v>
      </c>
      <c r="E5932" s="79">
        <f t="shared" ca="1" si="92"/>
        <v>224197243.99713728</v>
      </c>
    </row>
    <row r="5933" spans="1:5" s="62" customFormat="1" ht="12.75" x14ac:dyDescent="0.2">
      <c r="A5933" s="85">
        <v>5929</v>
      </c>
      <c r="B5933" s="79">
        <f ca="1">('Activity Data'!B5939*$B$4)*'Emission Factors'!H5941</f>
        <v>127733645.84516154</v>
      </c>
      <c r="C5933" s="79">
        <f ca="1">('Activity Data'!B5939*$C$4)*'Emission Factors'!I5941</f>
        <v>61519879.399680793</v>
      </c>
      <c r="D5933" s="79">
        <f ca="1">('Activity Data'!B5939*$D$4)*'Emission Factors'!J5941</f>
        <v>19275647.771186568</v>
      </c>
      <c r="E5933" s="79">
        <f t="shared" ca="1" si="92"/>
        <v>208529173.01602891</v>
      </c>
    </row>
    <row r="5934" spans="1:5" s="62" customFormat="1" ht="12.75" x14ac:dyDescent="0.2">
      <c r="A5934" s="85">
        <v>5930</v>
      </c>
      <c r="B5934" s="79">
        <f ca="1">('Activity Data'!B5940*$B$4)*'Emission Factors'!H5942</f>
        <v>135459700.28764495</v>
      </c>
      <c r="C5934" s="79">
        <f ca="1">('Activity Data'!B5940*$C$4)*'Emission Factors'!I5942</f>
        <v>64928475.381638244</v>
      </c>
      <c r="D5934" s="79">
        <f ca="1">('Activity Data'!B5940*$D$4)*'Emission Factors'!J5942</f>
        <v>21311011.790096693</v>
      </c>
      <c r="E5934" s="79">
        <f t="shared" ca="1" si="92"/>
        <v>221699187.45937991</v>
      </c>
    </row>
    <row r="5935" spans="1:5" s="62" customFormat="1" ht="12.75" x14ac:dyDescent="0.2">
      <c r="A5935" s="85">
        <v>5931</v>
      </c>
      <c r="B5935" s="79">
        <f ca="1">('Activity Data'!B5941*$B$4)*'Emission Factors'!H5943</f>
        <v>134688550.25036526</v>
      </c>
      <c r="C5935" s="79">
        <f ca="1">('Activity Data'!B5941*$C$4)*'Emission Factors'!I5943</f>
        <v>65521823.636670627</v>
      </c>
      <c r="D5935" s="79">
        <f ca="1">('Activity Data'!B5941*$D$4)*'Emission Factors'!J5943</f>
        <v>20629246.12059271</v>
      </c>
      <c r="E5935" s="79">
        <f t="shared" ca="1" si="92"/>
        <v>220839620.00762859</v>
      </c>
    </row>
    <row r="5936" spans="1:5" s="62" customFormat="1" ht="12.75" x14ac:dyDescent="0.2">
      <c r="A5936" s="85">
        <v>5932</v>
      </c>
      <c r="B5936" s="79">
        <f ca="1">('Activity Data'!B5942*$B$4)*'Emission Factors'!H5944</f>
        <v>143876892.17013022</v>
      </c>
      <c r="C5936" s="79">
        <f ca="1">('Activity Data'!B5942*$C$4)*'Emission Factors'!I5944</f>
        <v>63125023.208241902</v>
      </c>
      <c r="D5936" s="79">
        <f ca="1">('Activity Data'!B5942*$D$4)*'Emission Factors'!J5944</f>
        <v>22602194.569518078</v>
      </c>
      <c r="E5936" s="79">
        <f t="shared" ca="1" si="92"/>
        <v>229604109.94789022</v>
      </c>
    </row>
    <row r="5937" spans="1:5" s="62" customFormat="1" ht="12.75" x14ac:dyDescent="0.2">
      <c r="A5937" s="85">
        <v>5933</v>
      </c>
      <c r="B5937" s="79">
        <f ca="1">('Activity Data'!B5943*$B$4)*'Emission Factors'!H5945</f>
        <v>161439029.86960593</v>
      </c>
      <c r="C5937" s="79">
        <f ca="1">('Activity Data'!B5943*$C$4)*'Emission Factors'!I5945</f>
        <v>76545847.346419096</v>
      </c>
      <c r="D5937" s="79">
        <f ca="1">('Activity Data'!B5943*$D$4)*'Emission Factors'!J5945</f>
        <v>26037661.925190508</v>
      </c>
      <c r="E5937" s="79">
        <f t="shared" ca="1" si="92"/>
        <v>264022539.14121553</v>
      </c>
    </row>
    <row r="5938" spans="1:5" s="62" customFormat="1" ht="12.75" x14ac:dyDescent="0.2">
      <c r="A5938" s="85">
        <v>5934</v>
      </c>
      <c r="B5938" s="79">
        <f ca="1">('Activity Data'!B5944*$B$4)*'Emission Factors'!H5946</f>
        <v>146834604.33297336</v>
      </c>
      <c r="C5938" s="79">
        <f ca="1">('Activity Data'!B5944*$C$4)*'Emission Factors'!I5946</f>
        <v>66817276.027705707</v>
      </c>
      <c r="D5938" s="79">
        <f ca="1">('Activity Data'!B5944*$D$4)*'Emission Factors'!J5946</f>
        <v>23614621.794201802</v>
      </c>
      <c r="E5938" s="79">
        <f t="shared" ca="1" si="92"/>
        <v>237266502.15488085</v>
      </c>
    </row>
    <row r="5939" spans="1:5" s="62" customFormat="1" ht="12.75" x14ac:dyDescent="0.2">
      <c r="A5939" s="85">
        <v>5935</v>
      </c>
      <c r="B5939" s="79">
        <f ca="1">('Activity Data'!B5945*$B$4)*'Emission Factors'!H5947</f>
        <v>142427705.30414033</v>
      </c>
      <c r="C5939" s="79">
        <f ca="1">('Activity Data'!B5945*$C$4)*'Emission Factors'!I5947</f>
        <v>67638565.225780532</v>
      </c>
      <c r="D5939" s="79">
        <f ca="1">('Activity Data'!B5945*$D$4)*'Emission Factors'!J5947</f>
        <v>23131216.840083729</v>
      </c>
      <c r="E5939" s="79">
        <f t="shared" ca="1" si="92"/>
        <v>233197487.37000459</v>
      </c>
    </row>
    <row r="5940" spans="1:5" s="62" customFormat="1" ht="12.75" x14ac:dyDescent="0.2">
      <c r="A5940" s="85">
        <v>5936</v>
      </c>
      <c r="B5940" s="79">
        <f ca="1">('Activity Data'!B5946*$B$4)*'Emission Factors'!H5948</f>
        <v>135569252.31566012</v>
      </c>
      <c r="C5940" s="79">
        <f ca="1">('Activity Data'!B5946*$C$4)*'Emission Factors'!I5948</f>
        <v>64184268.815793909</v>
      </c>
      <c r="D5940" s="79">
        <f ca="1">('Activity Data'!B5946*$D$4)*'Emission Factors'!J5948</f>
        <v>20186199.858524408</v>
      </c>
      <c r="E5940" s="79">
        <f t="shared" ca="1" si="92"/>
        <v>219939720.98997843</v>
      </c>
    </row>
    <row r="5941" spans="1:5" s="62" customFormat="1" ht="12.75" x14ac:dyDescent="0.2">
      <c r="A5941" s="85">
        <v>5937</v>
      </c>
      <c r="B5941" s="79">
        <f ca="1">('Activity Data'!B5947*$B$4)*'Emission Factors'!H5949</f>
        <v>126879741.57335788</v>
      </c>
      <c r="C5941" s="79">
        <f ca="1">('Activity Data'!B5947*$C$4)*'Emission Factors'!I5949</f>
        <v>60453437.419748172</v>
      </c>
      <c r="D5941" s="79">
        <f ca="1">('Activity Data'!B5947*$D$4)*'Emission Factors'!J5949</f>
        <v>20306460.104539342</v>
      </c>
      <c r="E5941" s="79">
        <f t="shared" ca="1" si="92"/>
        <v>207639639.0976454</v>
      </c>
    </row>
    <row r="5942" spans="1:5" s="62" customFormat="1" ht="12.75" x14ac:dyDescent="0.2">
      <c r="A5942" s="85">
        <v>5938</v>
      </c>
      <c r="B5942" s="79">
        <f ca="1">('Activity Data'!B5948*$B$4)*'Emission Factors'!H5950</f>
        <v>128867552.49894947</v>
      </c>
      <c r="C5942" s="79">
        <f ca="1">('Activity Data'!B5948*$C$4)*'Emission Factors'!I5950</f>
        <v>59166896.28720288</v>
      </c>
      <c r="D5942" s="79">
        <f ca="1">('Activity Data'!B5948*$D$4)*'Emission Factors'!J5950</f>
        <v>19376593.440241881</v>
      </c>
      <c r="E5942" s="79">
        <f t="shared" ca="1" si="92"/>
        <v>207411042.22639424</v>
      </c>
    </row>
    <row r="5943" spans="1:5" s="62" customFormat="1" ht="12.75" x14ac:dyDescent="0.2">
      <c r="A5943" s="85">
        <v>5939</v>
      </c>
      <c r="B5943" s="79">
        <f ca="1">('Activity Data'!B5949*$B$4)*'Emission Factors'!H5951</f>
        <v>147056657.53597713</v>
      </c>
      <c r="C5943" s="79">
        <f ca="1">('Activity Data'!B5949*$C$4)*'Emission Factors'!I5951</f>
        <v>68491139.985519379</v>
      </c>
      <c r="D5943" s="79">
        <f ca="1">('Activity Data'!B5949*$D$4)*'Emission Factors'!J5951</f>
        <v>21934176.904485144</v>
      </c>
      <c r="E5943" s="79">
        <f t="shared" ca="1" si="92"/>
        <v>237481974.42598164</v>
      </c>
    </row>
    <row r="5944" spans="1:5" s="62" customFormat="1" ht="12.75" x14ac:dyDescent="0.2">
      <c r="A5944" s="85">
        <v>5940</v>
      </c>
      <c r="B5944" s="79">
        <f ca="1">('Activity Data'!B5950*$B$4)*'Emission Factors'!H5952</f>
        <v>148136169.93424228</v>
      </c>
      <c r="C5944" s="79">
        <f ca="1">('Activity Data'!B5950*$C$4)*'Emission Factors'!I5952</f>
        <v>71356878.410641551</v>
      </c>
      <c r="D5944" s="79">
        <f ca="1">('Activity Data'!B5950*$D$4)*'Emission Factors'!J5952</f>
        <v>23291820.866286047</v>
      </c>
      <c r="E5944" s="79">
        <f t="shared" ca="1" si="92"/>
        <v>242784869.21116987</v>
      </c>
    </row>
    <row r="5945" spans="1:5" s="62" customFormat="1" ht="12.75" x14ac:dyDescent="0.2">
      <c r="A5945" s="85">
        <v>5941</v>
      </c>
      <c r="B5945" s="79">
        <f ca="1">('Activity Data'!B5951*$B$4)*'Emission Factors'!H5953</f>
        <v>137192192.51793829</v>
      </c>
      <c r="C5945" s="79">
        <f ca="1">('Activity Data'!B5951*$C$4)*'Emission Factors'!I5953</f>
        <v>62156041.112804756</v>
      </c>
      <c r="D5945" s="79">
        <f ca="1">('Activity Data'!B5951*$D$4)*'Emission Factors'!J5953</f>
        <v>23704034.20596499</v>
      </c>
      <c r="E5945" s="79">
        <f t="shared" ca="1" si="92"/>
        <v>223052267.83670801</v>
      </c>
    </row>
    <row r="5946" spans="1:5" s="62" customFormat="1" ht="12.75" x14ac:dyDescent="0.2">
      <c r="A5946" s="85">
        <v>5942</v>
      </c>
      <c r="B5946" s="79">
        <f ca="1">('Activity Data'!B5952*$B$4)*'Emission Factors'!H5954</f>
        <v>151439589.02084839</v>
      </c>
      <c r="C5946" s="79">
        <f ca="1">('Activity Data'!B5952*$C$4)*'Emission Factors'!I5954</f>
        <v>72411809.637765616</v>
      </c>
      <c r="D5946" s="79">
        <f ca="1">('Activity Data'!B5952*$D$4)*'Emission Factors'!J5954</f>
        <v>22836349.518477075</v>
      </c>
      <c r="E5946" s="79">
        <f t="shared" ca="1" si="92"/>
        <v>246687748.17709109</v>
      </c>
    </row>
    <row r="5947" spans="1:5" s="62" customFormat="1" ht="12.75" x14ac:dyDescent="0.2">
      <c r="A5947" s="85">
        <v>5943</v>
      </c>
      <c r="B5947" s="79">
        <f ca="1">('Activity Data'!B5953*$B$4)*'Emission Factors'!H5955</f>
        <v>146194895.12255612</v>
      </c>
      <c r="C5947" s="79">
        <f ca="1">('Activity Data'!B5953*$C$4)*'Emission Factors'!I5955</f>
        <v>64640310.087397739</v>
      </c>
      <c r="D5947" s="79">
        <f ca="1">('Activity Data'!B5953*$D$4)*'Emission Factors'!J5955</f>
        <v>23602806.477369368</v>
      </c>
      <c r="E5947" s="79">
        <f t="shared" ca="1" si="92"/>
        <v>234438011.68732321</v>
      </c>
    </row>
    <row r="5948" spans="1:5" s="62" customFormat="1" ht="12.75" x14ac:dyDescent="0.2">
      <c r="A5948" s="85">
        <v>5944</v>
      </c>
      <c r="B5948" s="79">
        <f ca="1">('Activity Data'!B5954*$B$4)*'Emission Factors'!H5956</f>
        <v>140832261.08564311</v>
      </c>
      <c r="C5948" s="79">
        <f ca="1">('Activity Data'!B5954*$C$4)*'Emission Factors'!I5956</f>
        <v>62927551.756186448</v>
      </c>
      <c r="D5948" s="79">
        <f ca="1">('Activity Data'!B5954*$D$4)*'Emission Factors'!J5956</f>
        <v>21062990.220772199</v>
      </c>
      <c r="E5948" s="79">
        <f t="shared" ca="1" si="92"/>
        <v>224822803.06260177</v>
      </c>
    </row>
    <row r="5949" spans="1:5" s="62" customFormat="1" ht="12.75" x14ac:dyDescent="0.2">
      <c r="A5949" s="85">
        <v>5945</v>
      </c>
      <c r="B5949" s="79">
        <f ca="1">('Activity Data'!B5955*$B$4)*'Emission Factors'!H5957</f>
        <v>153274122.00676113</v>
      </c>
      <c r="C5949" s="79">
        <f ca="1">('Activity Data'!B5955*$C$4)*'Emission Factors'!I5957</f>
        <v>74819246.767638013</v>
      </c>
      <c r="D5949" s="79">
        <f ca="1">('Activity Data'!B5955*$D$4)*'Emission Factors'!J5957</f>
        <v>23999812.606279343</v>
      </c>
      <c r="E5949" s="79">
        <f t="shared" ca="1" si="92"/>
        <v>252093181.3806785</v>
      </c>
    </row>
    <row r="5950" spans="1:5" s="62" customFormat="1" ht="12.75" x14ac:dyDescent="0.2">
      <c r="A5950" s="85">
        <v>5946</v>
      </c>
      <c r="B5950" s="79">
        <f ca="1">('Activity Data'!B5956*$B$4)*'Emission Factors'!H5958</f>
        <v>131870219.87750782</v>
      </c>
      <c r="C5950" s="79">
        <f ca="1">('Activity Data'!B5956*$C$4)*'Emission Factors'!I5958</f>
        <v>61802176.881454349</v>
      </c>
      <c r="D5950" s="79">
        <f ca="1">('Activity Data'!B5956*$D$4)*'Emission Factors'!J5958</f>
        <v>20043031.342825692</v>
      </c>
      <c r="E5950" s="79">
        <f t="shared" ca="1" si="92"/>
        <v>213715428.10178784</v>
      </c>
    </row>
    <row r="5951" spans="1:5" s="62" customFormat="1" ht="12.75" x14ac:dyDescent="0.2">
      <c r="A5951" s="85">
        <v>5947</v>
      </c>
      <c r="B5951" s="79">
        <f ca="1">('Activity Data'!B5957*$B$4)*'Emission Factors'!H5959</f>
        <v>149864072.19777945</v>
      </c>
      <c r="C5951" s="79">
        <f ca="1">('Activity Data'!B5957*$C$4)*'Emission Factors'!I5959</f>
        <v>69168478.963767707</v>
      </c>
      <c r="D5951" s="79">
        <f ca="1">('Activity Data'!B5957*$D$4)*'Emission Factors'!J5959</f>
        <v>23546284.149879321</v>
      </c>
      <c r="E5951" s="79">
        <f t="shared" ca="1" si="92"/>
        <v>242578835.31142646</v>
      </c>
    </row>
    <row r="5952" spans="1:5" s="62" customFormat="1" ht="12.75" x14ac:dyDescent="0.2">
      <c r="A5952" s="85">
        <v>5948</v>
      </c>
      <c r="B5952" s="79">
        <f ca="1">('Activity Data'!B5958*$B$4)*'Emission Factors'!H5960</f>
        <v>136861806.00282428</v>
      </c>
      <c r="C5952" s="79">
        <f ca="1">('Activity Data'!B5958*$C$4)*'Emission Factors'!I5960</f>
        <v>69131791.247511327</v>
      </c>
      <c r="D5952" s="79">
        <f ca="1">('Activity Data'!B5958*$D$4)*'Emission Factors'!J5960</f>
        <v>19835072.236094814</v>
      </c>
      <c r="E5952" s="79">
        <f t="shared" ca="1" si="92"/>
        <v>225828669.48643041</v>
      </c>
    </row>
    <row r="5953" spans="1:5" s="62" customFormat="1" ht="12.75" x14ac:dyDescent="0.2">
      <c r="A5953" s="85">
        <v>5949</v>
      </c>
      <c r="B5953" s="79">
        <f ca="1">('Activity Data'!B5959*$B$4)*'Emission Factors'!H5961</f>
        <v>144238684.68353847</v>
      </c>
      <c r="C5953" s="79">
        <f ca="1">('Activity Data'!B5959*$C$4)*'Emission Factors'!I5961</f>
        <v>73226761.776587784</v>
      </c>
      <c r="D5953" s="79">
        <f ca="1">('Activity Data'!B5959*$D$4)*'Emission Factors'!J5961</f>
        <v>22713841.673405349</v>
      </c>
      <c r="E5953" s="79">
        <f t="shared" ca="1" si="92"/>
        <v>240179288.1335316</v>
      </c>
    </row>
    <row r="5954" spans="1:5" s="62" customFormat="1" ht="12.75" x14ac:dyDescent="0.2">
      <c r="A5954" s="85">
        <v>5950</v>
      </c>
      <c r="B5954" s="79">
        <f ca="1">('Activity Data'!B5960*$B$4)*'Emission Factors'!H5962</f>
        <v>130394362.84422714</v>
      </c>
      <c r="C5954" s="79">
        <f ca="1">('Activity Data'!B5960*$C$4)*'Emission Factors'!I5962</f>
        <v>64716638.74341213</v>
      </c>
      <c r="D5954" s="79">
        <f ca="1">('Activity Data'!B5960*$D$4)*'Emission Factors'!J5962</f>
        <v>19379825.578019686</v>
      </c>
      <c r="E5954" s="79">
        <f t="shared" ca="1" si="92"/>
        <v>214490827.16565895</v>
      </c>
    </row>
    <row r="5955" spans="1:5" s="62" customFormat="1" ht="12.75" x14ac:dyDescent="0.2">
      <c r="A5955" s="85">
        <v>5951</v>
      </c>
      <c r="B5955" s="79">
        <f ca="1">('Activity Data'!B5961*$B$4)*'Emission Factors'!H5963</f>
        <v>142959689.03030616</v>
      </c>
      <c r="C5955" s="79">
        <f ca="1">('Activity Data'!B5961*$C$4)*'Emission Factors'!I5963</f>
        <v>62647179.073105641</v>
      </c>
      <c r="D5955" s="79">
        <f ca="1">('Activity Data'!B5961*$D$4)*'Emission Factors'!J5963</f>
        <v>22413198.526763573</v>
      </c>
      <c r="E5955" s="79">
        <f t="shared" ca="1" si="92"/>
        <v>228020066.63017535</v>
      </c>
    </row>
    <row r="5956" spans="1:5" s="62" customFormat="1" ht="12.75" x14ac:dyDescent="0.2">
      <c r="A5956" s="85">
        <v>5952</v>
      </c>
      <c r="B5956" s="79">
        <f ca="1">('Activity Data'!B5962*$B$4)*'Emission Factors'!H5964</f>
        <v>150335772.38253447</v>
      </c>
      <c r="C5956" s="79">
        <f ca="1">('Activity Data'!B5962*$C$4)*'Emission Factors'!I5964</f>
        <v>73223752.477032483</v>
      </c>
      <c r="D5956" s="79">
        <f ca="1">('Activity Data'!B5962*$D$4)*'Emission Factors'!J5964</f>
        <v>23438679.720361367</v>
      </c>
      <c r="E5956" s="79">
        <f t="shared" ca="1" si="92"/>
        <v>246998204.57992834</v>
      </c>
    </row>
    <row r="5957" spans="1:5" s="62" customFormat="1" ht="12.75" x14ac:dyDescent="0.2">
      <c r="A5957" s="85">
        <v>5953</v>
      </c>
      <c r="B5957" s="79">
        <f ca="1">('Activity Data'!B5963*$B$4)*'Emission Factors'!H5965</f>
        <v>130340153.31497429</v>
      </c>
      <c r="C5957" s="79">
        <f ca="1">('Activity Data'!B5963*$C$4)*'Emission Factors'!I5965</f>
        <v>59540457.37448407</v>
      </c>
      <c r="D5957" s="79">
        <f ca="1">('Activity Data'!B5963*$D$4)*'Emission Factors'!J5965</f>
        <v>20147018.757026769</v>
      </c>
      <c r="E5957" s="79">
        <f t="shared" ref="E5957:E6020" ca="1" si="93">SUM(B5957:D5957)</f>
        <v>210027629.44648513</v>
      </c>
    </row>
    <row r="5958" spans="1:5" s="62" customFormat="1" ht="12.75" x14ac:dyDescent="0.2">
      <c r="A5958" s="85">
        <v>5954</v>
      </c>
      <c r="B5958" s="79">
        <f ca="1">('Activity Data'!B5964*$B$4)*'Emission Factors'!H5966</f>
        <v>144506407.36646137</v>
      </c>
      <c r="C5958" s="79">
        <f ca="1">('Activity Data'!B5964*$C$4)*'Emission Factors'!I5966</f>
        <v>66833325.044796646</v>
      </c>
      <c r="D5958" s="79">
        <f ca="1">('Activity Data'!B5964*$D$4)*'Emission Factors'!J5966</f>
        <v>22531117.237792406</v>
      </c>
      <c r="E5958" s="79">
        <f t="shared" ca="1" si="93"/>
        <v>233870849.64905041</v>
      </c>
    </row>
    <row r="5959" spans="1:5" s="62" customFormat="1" ht="12.75" x14ac:dyDescent="0.2">
      <c r="A5959" s="85">
        <v>5955</v>
      </c>
      <c r="B5959" s="79">
        <f ca="1">('Activity Data'!B5965*$B$4)*'Emission Factors'!H5967</f>
        <v>138000239.44201544</v>
      </c>
      <c r="C5959" s="79">
        <f ca="1">('Activity Data'!B5965*$C$4)*'Emission Factors'!I5967</f>
        <v>62676278.020525962</v>
      </c>
      <c r="D5959" s="79">
        <f ca="1">('Activity Data'!B5965*$D$4)*'Emission Factors'!J5967</f>
        <v>20869459.385275684</v>
      </c>
      <c r="E5959" s="79">
        <f t="shared" ca="1" si="93"/>
        <v>221545976.84781709</v>
      </c>
    </row>
    <row r="5960" spans="1:5" s="62" customFormat="1" ht="12.75" x14ac:dyDescent="0.2">
      <c r="A5960" s="85">
        <v>5956</v>
      </c>
      <c r="B5960" s="79">
        <f ca="1">('Activity Data'!B5966*$B$4)*'Emission Factors'!H5968</f>
        <v>156833639.38550133</v>
      </c>
      <c r="C5960" s="79">
        <f ca="1">('Activity Data'!B5966*$C$4)*'Emission Factors'!I5968</f>
        <v>72684812.065903813</v>
      </c>
      <c r="D5960" s="79">
        <f ca="1">('Activity Data'!B5966*$D$4)*'Emission Factors'!J5968</f>
        <v>24748510.732709281</v>
      </c>
      <c r="E5960" s="79">
        <f t="shared" ca="1" si="93"/>
        <v>254266962.18411443</v>
      </c>
    </row>
    <row r="5961" spans="1:5" s="62" customFormat="1" ht="12.75" x14ac:dyDescent="0.2">
      <c r="A5961" s="85">
        <v>5957</v>
      </c>
      <c r="B5961" s="79">
        <f ca="1">('Activity Data'!B5967*$B$4)*'Emission Factors'!H5969</f>
        <v>146738961.97638604</v>
      </c>
      <c r="C5961" s="79">
        <f ca="1">('Activity Data'!B5967*$C$4)*'Emission Factors'!I5969</f>
        <v>68002589.577647269</v>
      </c>
      <c r="D5961" s="79">
        <f ca="1">('Activity Data'!B5967*$D$4)*'Emission Factors'!J5969</f>
        <v>22802118.753843579</v>
      </c>
      <c r="E5961" s="79">
        <f t="shared" ca="1" si="93"/>
        <v>237543670.30787688</v>
      </c>
    </row>
    <row r="5962" spans="1:5" s="62" customFormat="1" ht="12.75" x14ac:dyDescent="0.2">
      <c r="A5962" s="85">
        <v>5958</v>
      </c>
      <c r="B5962" s="79">
        <f ca="1">('Activity Data'!B5968*$B$4)*'Emission Factors'!H5970</f>
        <v>134539877.90945652</v>
      </c>
      <c r="C5962" s="79">
        <f ca="1">('Activity Data'!B5968*$C$4)*'Emission Factors'!I5970</f>
        <v>58589966.740748875</v>
      </c>
      <c r="D5962" s="79">
        <f ca="1">('Activity Data'!B5968*$D$4)*'Emission Factors'!J5970</f>
        <v>19633348.010646772</v>
      </c>
      <c r="E5962" s="79">
        <f t="shared" ca="1" si="93"/>
        <v>212763192.66085216</v>
      </c>
    </row>
    <row r="5963" spans="1:5" s="62" customFormat="1" ht="12.75" x14ac:dyDescent="0.2">
      <c r="A5963" s="85">
        <v>5959</v>
      </c>
      <c r="B5963" s="79">
        <f ca="1">('Activity Data'!B5969*$B$4)*'Emission Factors'!H5971</f>
        <v>148790166.13728836</v>
      </c>
      <c r="C5963" s="79">
        <f ca="1">('Activity Data'!B5969*$C$4)*'Emission Factors'!I5971</f>
        <v>68191855.079148188</v>
      </c>
      <c r="D5963" s="79">
        <f ca="1">('Activity Data'!B5969*$D$4)*'Emission Factors'!J5971</f>
        <v>23905741.409542426</v>
      </c>
      <c r="E5963" s="79">
        <f t="shared" ca="1" si="93"/>
        <v>240887762.62597901</v>
      </c>
    </row>
    <row r="5964" spans="1:5" s="62" customFormat="1" ht="12.75" x14ac:dyDescent="0.2">
      <c r="A5964" s="85">
        <v>5960</v>
      </c>
      <c r="B5964" s="79">
        <f ca="1">('Activity Data'!B5970*$B$4)*'Emission Factors'!H5972</f>
        <v>134469985.98033854</v>
      </c>
      <c r="C5964" s="79">
        <f ca="1">('Activity Data'!B5970*$C$4)*'Emission Factors'!I5972</f>
        <v>61958756.536113709</v>
      </c>
      <c r="D5964" s="79">
        <f ca="1">('Activity Data'!B5970*$D$4)*'Emission Factors'!J5972</f>
        <v>20960036.736588657</v>
      </c>
      <c r="E5964" s="79">
        <f t="shared" ca="1" si="93"/>
        <v>217388779.25304091</v>
      </c>
    </row>
    <row r="5965" spans="1:5" s="62" customFormat="1" ht="12.75" x14ac:dyDescent="0.2">
      <c r="A5965" s="85">
        <v>5961</v>
      </c>
      <c r="B5965" s="79">
        <f ca="1">('Activity Data'!B5971*$B$4)*'Emission Factors'!H5973</f>
        <v>132627529.40046293</v>
      </c>
      <c r="C5965" s="79">
        <f ca="1">('Activity Data'!B5971*$C$4)*'Emission Factors'!I5973</f>
        <v>63906628.900952071</v>
      </c>
      <c r="D5965" s="79">
        <f ca="1">('Activity Data'!B5971*$D$4)*'Emission Factors'!J5973</f>
        <v>19151360.608836416</v>
      </c>
      <c r="E5965" s="79">
        <f t="shared" ca="1" si="93"/>
        <v>215685518.91025141</v>
      </c>
    </row>
    <row r="5966" spans="1:5" s="62" customFormat="1" ht="12.75" x14ac:dyDescent="0.2">
      <c r="A5966" s="85">
        <v>5962</v>
      </c>
      <c r="B5966" s="79">
        <f ca="1">('Activity Data'!B5972*$B$4)*'Emission Factors'!H5974</f>
        <v>119039960.23456722</v>
      </c>
      <c r="C5966" s="79">
        <f ca="1">('Activity Data'!B5972*$C$4)*'Emission Factors'!I5974</f>
        <v>57981659.243520789</v>
      </c>
      <c r="D5966" s="79">
        <f ca="1">('Activity Data'!B5972*$D$4)*'Emission Factors'!J5974</f>
        <v>17866319.999511175</v>
      </c>
      <c r="E5966" s="79">
        <f t="shared" ca="1" si="93"/>
        <v>194887939.4775992</v>
      </c>
    </row>
    <row r="5967" spans="1:5" s="62" customFormat="1" ht="12.75" x14ac:dyDescent="0.2">
      <c r="A5967" s="85">
        <v>5963</v>
      </c>
      <c r="B5967" s="79">
        <f ca="1">('Activity Data'!B5973*$B$4)*'Emission Factors'!H5975</f>
        <v>144425931.6132485</v>
      </c>
      <c r="C5967" s="79">
        <f ca="1">('Activity Data'!B5973*$C$4)*'Emission Factors'!I5975</f>
        <v>65712226.27345448</v>
      </c>
      <c r="D5967" s="79">
        <f ca="1">('Activity Data'!B5973*$D$4)*'Emission Factors'!J5975</f>
        <v>21892245.666414753</v>
      </c>
      <c r="E5967" s="79">
        <f t="shared" ca="1" si="93"/>
        <v>232030403.55311775</v>
      </c>
    </row>
    <row r="5968" spans="1:5" s="62" customFormat="1" ht="12.75" x14ac:dyDescent="0.2">
      <c r="A5968" s="85">
        <v>5964</v>
      </c>
      <c r="B5968" s="79">
        <f ca="1">('Activity Data'!B5974*$B$4)*'Emission Factors'!H5976</f>
        <v>154202318.35389569</v>
      </c>
      <c r="C5968" s="79">
        <f ca="1">('Activity Data'!B5974*$C$4)*'Emission Factors'!I5976</f>
        <v>72720182.893688053</v>
      </c>
      <c r="D5968" s="79">
        <f ca="1">('Activity Data'!B5974*$D$4)*'Emission Factors'!J5976</f>
        <v>23508513.175693829</v>
      </c>
      <c r="E5968" s="79">
        <f t="shared" ca="1" si="93"/>
        <v>250431014.42327759</v>
      </c>
    </row>
    <row r="5969" spans="1:5" s="62" customFormat="1" ht="12.75" x14ac:dyDescent="0.2">
      <c r="A5969" s="85">
        <v>5965</v>
      </c>
      <c r="B5969" s="79">
        <f ca="1">('Activity Data'!B5975*$B$4)*'Emission Factors'!H5977</f>
        <v>147271011.53151393</v>
      </c>
      <c r="C5969" s="79">
        <f ca="1">('Activity Data'!B5975*$C$4)*'Emission Factors'!I5977</f>
        <v>69033469.156977504</v>
      </c>
      <c r="D5969" s="79">
        <f ca="1">('Activity Data'!B5975*$D$4)*'Emission Factors'!J5977</f>
        <v>19999114.04114427</v>
      </c>
      <c r="E5969" s="79">
        <f t="shared" ca="1" si="93"/>
        <v>236303594.72963572</v>
      </c>
    </row>
    <row r="5970" spans="1:5" s="62" customFormat="1" ht="12.75" x14ac:dyDescent="0.2">
      <c r="A5970" s="85">
        <v>5966</v>
      </c>
      <c r="B5970" s="79">
        <f ca="1">('Activity Data'!B5976*$B$4)*'Emission Factors'!H5978</f>
        <v>143022973.02821037</v>
      </c>
      <c r="C5970" s="79">
        <f ca="1">('Activity Data'!B5976*$C$4)*'Emission Factors'!I5978</f>
        <v>66709262.968395829</v>
      </c>
      <c r="D5970" s="79">
        <f ca="1">('Activity Data'!B5976*$D$4)*'Emission Factors'!J5978</f>
        <v>21840031.967433065</v>
      </c>
      <c r="E5970" s="79">
        <f t="shared" ca="1" si="93"/>
        <v>231572267.96403927</v>
      </c>
    </row>
    <row r="5971" spans="1:5" s="62" customFormat="1" ht="12.75" x14ac:dyDescent="0.2">
      <c r="A5971" s="85">
        <v>5967</v>
      </c>
      <c r="B5971" s="79">
        <f ca="1">('Activity Data'!B5977*$B$4)*'Emission Factors'!H5979</f>
        <v>136524146.47489014</v>
      </c>
      <c r="C5971" s="79">
        <f ca="1">('Activity Data'!B5977*$C$4)*'Emission Factors'!I5979</f>
        <v>63423131.784145884</v>
      </c>
      <c r="D5971" s="79">
        <f ca="1">('Activity Data'!B5977*$D$4)*'Emission Factors'!J5979</f>
        <v>21175736.268661868</v>
      </c>
      <c r="E5971" s="79">
        <f t="shared" ca="1" si="93"/>
        <v>221123014.52769789</v>
      </c>
    </row>
    <row r="5972" spans="1:5" s="62" customFormat="1" ht="12.75" x14ac:dyDescent="0.2">
      <c r="A5972" s="85">
        <v>5968</v>
      </c>
      <c r="B5972" s="79">
        <f ca="1">('Activity Data'!B5978*$B$4)*'Emission Factors'!H5980</f>
        <v>145863144.33668131</v>
      </c>
      <c r="C5972" s="79">
        <f ca="1">('Activity Data'!B5978*$C$4)*'Emission Factors'!I5980</f>
        <v>68920019.002445146</v>
      </c>
      <c r="D5972" s="79">
        <f ca="1">('Activity Data'!B5978*$D$4)*'Emission Factors'!J5980</f>
        <v>22856394.137273449</v>
      </c>
      <c r="E5972" s="79">
        <f t="shared" ca="1" si="93"/>
        <v>237639557.47639993</v>
      </c>
    </row>
    <row r="5973" spans="1:5" s="62" customFormat="1" ht="12.75" x14ac:dyDescent="0.2">
      <c r="A5973" s="85">
        <v>5969</v>
      </c>
      <c r="B5973" s="79">
        <f ca="1">('Activity Data'!B5979*$B$4)*'Emission Factors'!H5981</f>
        <v>153215378.54363522</v>
      </c>
      <c r="C5973" s="79">
        <f ca="1">('Activity Data'!B5979*$C$4)*'Emission Factors'!I5981</f>
        <v>76448614.413390443</v>
      </c>
      <c r="D5973" s="79">
        <f ca="1">('Activity Data'!B5979*$D$4)*'Emission Factors'!J5981</f>
        <v>23825281.892045029</v>
      </c>
      <c r="E5973" s="79">
        <f t="shared" ca="1" si="93"/>
        <v>253489274.84907067</v>
      </c>
    </row>
    <row r="5974" spans="1:5" s="62" customFormat="1" ht="12.75" x14ac:dyDescent="0.2">
      <c r="A5974" s="85">
        <v>5970</v>
      </c>
      <c r="B5974" s="79">
        <f ca="1">('Activity Data'!B5980*$B$4)*'Emission Factors'!H5982</f>
        <v>138530401.97529089</v>
      </c>
      <c r="C5974" s="79">
        <f ca="1">('Activity Data'!B5980*$C$4)*'Emission Factors'!I5982</f>
        <v>64786754.076115325</v>
      </c>
      <c r="D5974" s="79">
        <f ca="1">('Activity Data'!B5980*$D$4)*'Emission Factors'!J5982</f>
        <v>20484244.783209208</v>
      </c>
      <c r="E5974" s="79">
        <f t="shared" ca="1" si="93"/>
        <v>223801400.83461541</v>
      </c>
    </row>
    <row r="5975" spans="1:5" s="62" customFormat="1" ht="12.75" x14ac:dyDescent="0.2">
      <c r="A5975" s="85">
        <v>5971</v>
      </c>
      <c r="B5975" s="79">
        <f ca="1">('Activity Data'!B5981*$B$4)*'Emission Factors'!H5983</f>
        <v>135728443.66968098</v>
      </c>
      <c r="C5975" s="79">
        <f ca="1">('Activity Data'!B5981*$C$4)*'Emission Factors'!I5983</f>
        <v>60361699.070450388</v>
      </c>
      <c r="D5975" s="79">
        <f ca="1">('Activity Data'!B5981*$D$4)*'Emission Factors'!J5983</f>
        <v>21756400.572048243</v>
      </c>
      <c r="E5975" s="79">
        <f t="shared" ca="1" si="93"/>
        <v>217846543.31217963</v>
      </c>
    </row>
    <row r="5976" spans="1:5" s="62" customFormat="1" ht="12.75" x14ac:dyDescent="0.2">
      <c r="A5976" s="85">
        <v>5972</v>
      </c>
      <c r="B5976" s="79">
        <f ca="1">('Activity Data'!B5982*$B$4)*'Emission Factors'!H5984</f>
        <v>133967192.95086907</v>
      </c>
      <c r="C5976" s="79">
        <f ca="1">('Activity Data'!B5982*$C$4)*'Emission Factors'!I5984</f>
        <v>61848499.188515477</v>
      </c>
      <c r="D5976" s="79">
        <f ca="1">('Activity Data'!B5982*$D$4)*'Emission Factors'!J5984</f>
        <v>20827670.358739566</v>
      </c>
      <c r="E5976" s="79">
        <f t="shared" ca="1" si="93"/>
        <v>216643362.49812409</v>
      </c>
    </row>
    <row r="5977" spans="1:5" s="62" customFormat="1" ht="12.75" x14ac:dyDescent="0.2">
      <c r="A5977" s="85">
        <v>5973</v>
      </c>
      <c r="B5977" s="79">
        <f ca="1">('Activity Data'!B5983*$B$4)*'Emission Factors'!H5985</f>
        <v>132916450.04906721</v>
      </c>
      <c r="C5977" s="79">
        <f ca="1">('Activity Data'!B5983*$C$4)*'Emission Factors'!I5985</f>
        <v>59052734.074918978</v>
      </c>
      <c r="D5977" s="79">
        <f ca="1">('Activity Data'!B5983*$D$4)*'Emission Factors'!J5985</f>
        <v>20619698.635768268</v>
      </c>
      <c r="E5977" s="79">
        <f t="shared" ca="1" si="93"/>
        <v>212588882.75975445</v>
      </c>
    </row>
    <row r="5978" spans="1:5" s="62" customFormat="1" ht="12.75" x14ac:dyDescent="0.2">
      <c r="A5978" s="85">
        <v>5974</v>
      </c>
      <c r="B5978" s="79">
        <f ca="1">('Activity Data'!B5984*$B$4)*'Emission Factors'!H5986</f>
        <v>131985838.24389929</v>
      </c>
      <c r="C5978" s="79">
        <f ca="1">('Activity Data'!B5984*$C$4)*'Emission Factors'!I5986</f>
        <v>65765364.893037662</v>
      </c>
      <c r="D5978" s="79">
        <f ca="1">('Activity Data'!B5984*$D$4)*'Emission Factors'!J5986</f>
        <v>19768909.458829634</v>
      </c>
      <c r="E5978" s="79">
        <f t="shared" ca="1" si="93"/>
        <v>217520112.5957666</v>
      </c>
    </row>
    <row r="5979" spans="1:5" s="62" customFormat="1" ht="12.75" x14ac:dyDescent="0.2">
      <c r="A5979" s="85">
        <v>5975</v>
      </c>
      <c r="B5979" s="79">
        <f ca="1">('Activity Data'!B5985*$B$4)*'Emission Factors'!H5987</f>
        <v>111115997.59555231</v>
      </c>
      <c r="C5979" s="79">
        <f ca="1">('Activity Data'!B5985*$C$4)*'Emission Factors'!I5987</f>
        <v>52076538.702855207</v>
      </c>
      <c r="D5979" s="79">
        <f ca="1">('Activity Data'!B5985*$D$4)*'Emission Factors'!J5987</f>
        <v>17299853.414710741</v>
      </c>
      <c r="E5979" s="79">
        <f t="shared" ca="1" si="93"/>
        <v>180492389.71311826</v>
      </c>
    </row>
    <row r="5980" spans="1:5" s="62" customFormat="1" ht="12.75" x14ac:dyDescent="0.2">
      <c r="A5980" s="85">
        <v>5976</v>
      </c>
      <c r="B5980" s="79">
        <f ca="1">('Activity Data'!B5986*$B$4)*'Emission Factors'!H5988</f>
        <v>159470091.93956921</v>
      </c>
      <c r="C5980" s="79">
        <f ca="1">('Activity Data'!B5986*$C$4)*'Emission Factors'!I5988</f>
        <v>74325671.857125416</v>
      </c>
      <c r="D5980" s="79">
        <f ca="1">('Activity Data'!B5986*$D$4)*'Emission Factors'!J5988</f>
        <v>24127515.863532126</v>
      </c>
      <c r="E5980" s="79">
        <f t="shared" ca="1" si="93"/>
        <v>257923279.66022676</v>
      </c>
    </row>
    <row r="5981" spans="1:5" s="62" customFormat="1" ht="12.75" x14ac:dyDescent="0.2">
      <c r="A5981" s="85">
        <v>5977</v>
      </c>
      <c r="B5981" s="79">
        <f ca="1">('Activity Data'!B5987*$B$4)*'Emission Factors'!H5989</f>
        <v>139499232.30620876</v>
      </c>
      <c r="C5981" s="79">
        <f ca="1">('Activity Data'!B5987*$C$4)*'Emission Factors'!I5989</f>
        <v>66149766.053838991</v>
      </c>
      <c r="D5981" s="79">
        <f ca="1">('Activity Data'!B5987*$D$4)*'Emission Factors'!J5989</f>
        <v>21617412.509272445</v>
      </c>
      <c r="E5981" s="79">
        <f t="shared" ca="1" si="93"/>
        <v>227266410.86932021</v>
      </c>
    </row>
    <row r="5982" spans="1:5" s="62" customFormat="1" ht="12.75" x14ac:dyDescent="0.2">
      <c r="A5982" s="85">
        <v>5978</v>
      </c>
      <c r="B5982" s="79">
        <f ca="1">('Activity Data'!B5988*$B$4)*'Emission Factors'!H5990</f>
        <v>150368863.91427937</v>
      </c>
      <c r="C5982" s="79">
        <f ca="1">('Activity Data'!B5988*$C$4)*'Emission Factors'!I5990</f>
        <v>72012097.282494485</v>
      </c>
      <c r="D5982" s="79">
        <f ca="1">('Activity Data'!B5988*$D$4)*'Emission Factors'!J5990</f>
        <v>21617688.261658266</v>
      </c>
      <c r="E5982" s="79">
        <f t="shared" ca="1" si="93"/>
        <v>243998649.45843214</v>
      </c>
    </row>
    <row r="5983" spans="1:5" s="62" customFormat="1" ht="12.75" x14ac:dyDescent="0.2">
      <c r="A5983" s="85">
        <v>5979</v>
      </c>
      <c r="B5983" s="79">
        <f ca="1">('Activity Data'!B5989*$B$4)*'Emission Factors'!H5991</f>
        <v>133536145.69473371</v>
      </c>
      <c r="C5983" s="79">
        <f ca="1">('Activity Data'!B5989*$C$4)*'Emission Factors'!I5991</f>
        <v>64565896.952527151</v>
      </c>
      <c r="D5983" s="79">
        <f ca="1">('Activity Data'!B5989*$D$4)*'Emission Factors'!J5991</f>
        <v>20230867.988807388</v>
      </c>
      <c r="E5983" s="79">
        <f t="shared" ca="1" si="93"/>
        <v>218332910.63606822</v>
      </c>
    </row>
    <row r="5984" spans="1:5" s="62" customFormat="1" ht="12.75" x14ac:dyDescent="0.2">
      <c r="A5984" s="85">
        <v>5980</v>
      </c>
      <c r="B5984" s="79">
        <f ca="1">('Activity Data'!B5990*$B$4)*'Emission Factors'!H5992</f>
        <v>136692770.68195745</v>
      </c>
      <c r="C5984" s="79">
        <f ca="1">('Activity Data'!B5990*$C$4)*'Emission Factors'!I5992</f>
        <v>62378391.665667646</v>
      </c>
      <c r="D5984" s="79">
        <f ca="1">('Activity Data'!B5990*$D$4)*'Emission Factors'!J5992</f>
        <v>21052270.034315322</v>
      </c>
      <c r="E5984" s="79">
        <f t="shared" ca="1" si="93"/>
        <v>220123432.38194042</v>
      </c>
    </row>
    <row r="5985" spans="1:5" s="62" customFormat="1" ht="12.75" x14ac:dyDescent="0.2">
      <c r="A5985" s="85">
        <v>5981</v>
      </c>
      <c r="B5985" s="79">
        <f ca="1">('Activity Data'!B5991*$B$4)*'Emission Factors'!H5993</f>
        <v>127691110.42033046</v>
      </c>
      <c r="C5985" s="79">
        <f ca="1">('Activity Data'!B5991*$C$4)*'Emission Factors'!I5993</f>
        <v>59752244.67556341</v>
      </c>
      <c r="D5985" s="79">
        <f ca="1">('Activity Data'!B5991*$D$4)*'Emission Factors'!J5993</f>
        <v>20590273.655178037</v>
      </c>
      <c r="E5985" s="79">
        <f t="shared" ca="1" si="93"/>
        <v>208033628.7510719</v>
      </c>
    </row>
    <row r="5986" spans="1:5" s="62" customFormat="1" ht="12.75" x14ac:dyDescent="0.2">
      <c r="A5986" s="85">
        <v>5982</v>
      </c>
      <c r="B5986" s="79">
        <f ca="1">('Activity Data'!B5992*$B$4)*'Emission Factors'!H5994</f>
        <v>128431755.53380351</v>
      </c>
      <c r="C5986" s="79">
        <f ca="1">('Activity Data'!B5992*$C$4)*'Emission Factors'!I5994</f>
        <v>66587061.807117775</v>
      </c>
      <c r="D5986" s="79">
        <f ca="1">('Activity Data'!B5992*$D$4)*'Emission Factors'!J5994</f>
        <v>20384678.085772924</v>
      </c>
      <c r="E5986" s="79">
        <f t="shared" ca="1" si="93"/>
        <v>215403495.42669421</v>
      </c>
    </row>
    <row r="5987" spans="1:5" s="62" customFormat="1" ht="12.75" x14ac:dyDescent="0.2">
      <c r="A5987" s="85">
        <v>5983</v>
      </c>
      <c r="B5987" s="79">
        <f ca="1">('Activity Data'!B5993*$B$4)*'Emission Factors'!H5995</f>
        <v>130255984.08729997</v>
      </c>
      <c r="C5987" s="79">
        <f ca="1">('Activity Data'!B5993*$C$4)*'Emission Factors'!I5995</f>
        <v>59064290.948332079</v>
      </c>
      <c r="D5987" s="79">
        <f ca="1">('Activity Data'!B5993*$D$4)*'Emission Factors'!J5995</f>
        <v>21167567.798898675</v>
      </c>
      <c r="E5987" s="79">
        <f t="shared" ca="1" si="93"/>
        <v>210487842.83453071</v>
      </c>
    </row>
    <row r="5988" spans="1:5" s="62" customFormat="1" ht="12.75" x14ac:dyDescent="0.2">
      <c r="A5988" s="85">
        <v>5984</v>
      </c>
      <c r="B5988" s="79">
        <f ca="1">('Activity Data'!B5994*$B$4)*'Emission Factors'!H5996</f>
        <v>148215687.66831723</v>
      </c>
      <c r="C5988" s="79">
        <f ca="1">('Activity Data'!B5994*$C$4)*'Emission Factors'!I5996</f>
        <v>66533951.531363428</v>
      </c>
      <c r="D5988" s="79">
        <f ca="1">('Activity Data'!B5994*$D$4)*'Emission Factors'!J5996</f>
        <v>21771717.40233025</v>
      </c>
      <c r="E5988" s="79">
        <f t="shared" ca="1" si="93"/>
        <v>236521356.60201091</v>
      </c>
    </row>
    <row r="5989" spans="1:5" s="62" customFormat="1" ht="12.75" x14ac:dyDescent="0.2">
      <c r="A5989" s="85">
        <v>5985</v>
      </c>
      <c r="B5989" s="79">
        <f ca="1">('Activity Data'!B5995*$B$4)*'Emission Factors'!H5997</f>
        <v>132717755.9765157</v>
      </c>
      <c r="C5989" s="79">
        <f ca="1">('Activity Data'!B5995*$C$4)*'Emission Factors'!I5997</f>
        <v>60566013.324001528</v>
      </c>
      <c r="D5989" s="79">
        <f ca="1">('Activity Data'!B5995*$D$4)*'Emission Factors'!J5997</f>
        <v>20028832.486021187</v>
      </c>
      <c r="E5989" s="79">
        <f t="shared" ca="1" si="93"/>
        <v>213312601.78653842</v>
      </c>
    </row>
    <row r="5990" spans="1:5" s="62" customFormat="1" ht="12.75" x14ac:dyDescent="0.2">
      <c r="A5990" s="85">
        <v>5986</v>
      </c>
      <c r="B5990" s="79">
        <f ca="1">('Activity Data'!B5996*$B$4)*'Emission Factors'!H5998</f>
        <v>154499505.90462381</v>
      </c>
      <c r="C5990" s="79">
        <f ca="1">('Activity Data'!B5996*$C$4)*'Emission Factors'!I5998</f>
        <v>73833831.216174811</v>
      </c>
      <c r="D5990" s="79">
        <f ca="1">('Activity Data'!B5996*$D$4)*'Emission Factors'!J5998</f>
        <v>22650747.224627379</v>
      </c>
      <c r="E5990" s="79">
        <f t="shared" ca="1" si="93"/>
        <v>250984084.34542599</v>
      </c>
    </row>
    <row r="5991" spans="1:5" s="62" customFormat="1" ht="12.75" x14ac:dyDescent="0.2">
      <c r="A5991" s="85">
        <v>5987</v>
      </c>
      <c r="B5991" s="79">
        <f ca="1">('Activity Data'!B5997*$B$4)*'Emission Factors'!H5999</f>
        <v>124430339.02650051</v>
      </c>
      <c r="C5991" s="79">
        <f ca="1">('Activity Data'!B5997*$C$4)*'Emission Factors'!I5999</f>
        <v>58981548.476369888</v>
      </c>
      <c r="D5991" s="79">
        <f ca="1">('Activity Data'!B5997*$D$4)*'Emission Factors'!J5999</f>
        <v>18735861.082251783</v>
      </c>
      <c r="E5991" s="79">
        <f t="shared" ca="1" si="93"/>
        <v>202147748.58512217</v>
      </c>
    </row>
    <row r="5992" spans="1:5" s="62" customFormat="1" ht="12.75" x14ac:dyDescent="0.2">
      <c r="A5992" s="85">
        <v>5988</v>
      </c>
      <c r="B5992" s="79">
        <f ca="1">('Activity Data'!B5998*$B$4)*'Emission Factors'!H6000</f>
        <v>140802669.63518485</v>
      </c>
      <c r="C5992" s="79">
        <f ca="1">('Activity Data'!B5998*$C$4)*'Emission Factors'!I6000</f>
        <v>62505279.942061469</v>
      </c>
      <c r="D5992" s="79">
        <f ca="1">('Activity Data'!B5998*$D$4)*'Emission Factors'!J6000</f>
        <v>21966197.187661752</v>
      </c>
      <c r="E5992" s="79">
        <f t="shared" ca="1" si="93"/>
        <v>225274146.76490808</v>
      </c>
    </row>
    <row r="5993" spans="1:5" s="62" customFormat="1" ht="12.75" x14ac:dyDescent="0.2">
      <c r="A5993" s="85">
        <v>5989</v>
      </c>
      <c r="B5993" s="79">
        <f ca="1">('Activity Data'!B5999*$B$4)*'Emission Factors'!H6001</f>
        <v>137566635.25736451</v>
      </c>
      <c r="C5993" s="79">
        <f ca="1">('Activity Data'!B5999*$C$4)*'Emission Factors'!I6001</f>
        <v>58999727.5344017</v>
      </c>
      <c r="D5993" s="79">
        <f ca="1">('Activity Data'!B5999*$D$4)*'Emission Factors'!J6001</f>
        <v>21220138.14860319</v>
      </c>
      <c r="E5993" s="79">
        <f t="shared" ca="1" si="93"/>
        <v>217786500.94036943</v>
      </c>
    </row>
    <row r="5994" spans="1:5" s="62" customFormat="1" ht="12.75" x14ac:dyDescent="0.2">
      <c r="A5994" s="85">
        <v>5990</v>
      </c>
      <c r="B5994" s="79">
        <f ca="1">('Activity Data'!B6000*$B$4)*'Emission Factors'!H6002</f>
        <v>140572736.5359121</v>
      </c>
      <c r="C5994" s="79">
        <f ca="1">('Activity Data'!B6000*$C$4)*'Emission Factors'!I6002</f>
        <v>62190654.971648976</v>
      </c>
      <c r="D5994" s="79">
        <f ca="1">('Activity Data'!B6000*$D$4)*'Emission Factors'!J6002</f>
        <v>20157977.90918706</v>
      </c>
      <c r="E5994" s="79">
        <f t="shared" ca="1" si="93"/>
        <v>222921369.41674814</v>
      </c>
    </row>
    <row r="5995" spans="1:5" s="62" customFormat="1" ht="12.75" x14ac:dyDescent="0.2">
      <c r="A5995" s="85">
        <v>5991</v>
      </c>
      <c r="B5995" s="79">
        <f ca="1">('Activity Data'!B6001*$B$4)*'Emission Factors'!H6003</f>
        <v>137048952.80667067</v>
      </c>
      <c r="C5995" s="79">
        <f ca="1">('Activity Data'!B6001*$C$4)*'Emission Factors'!I6003</f>
        <v>64223239.845188372</v>
      </c>
      <c r="D5995" s="79">
        <f ca="1">('Activity Data'!B6001*$D$4)*'Emission Factors'!J6003</f>
        <v>21969039.006718941</v>
      </c>
      <c r="E5995" s="79">
        <f t="shared" ca="1" si="93"/>
        <v>223241231.65857798</v>
      </c>
    </row>
    <row r="5996" spans="1:5" s="62" customFormat="1" ht="12.75" x14ac:dyDescent="0.2">
      <c r="A5996" s="85">
        <v>5992</v>
      </c>
      <c r="B5996" s="79">
        <f ca="1">('Activity Data'!B6002*$B$4)*'Emission Factors'!H6004</f>
        <v>141156928.18983918</v>
      </c>
      <c r="C5996" s="79">
        <f ca="1">('Activity Data'!B6002*$C$4)*'Emission Factors'!I6004</f>
        <v>65963490.523526728</v>
      </c>
      <c r="D5996" s="79">
        <f ca="1">('Activity Data'!B6002*$D$4)*'Emission Factors'!J6004</f>
        <v>21542087.26153582</v>
      </c>
      <c r="E5996" s="79">
        <f t="shared" ca="1" si="93"/>
        <v>228662505.97490174</v>
      </c>
    </row>
    <row r="5997" spans="1:5" s="62" customFormat="1" ht="12.75" x14ac:dyDescent="0.2">
      <c r="A5997" s="85">
        <v>5993</v>
      </c>
      <c r="B5997" s="79">
        <f ca="1">('Activity Data'!B6003*$B$4)*'Emission Factors'!H6005</f>
        <v>141007951.67455092</v>
      </c>
      <c r="C5997" s="79">
        <f ca="1">('Activity Data'!B6003*$C$4)*'Emission Factors'!I6005</f>
        <v>68018111.790114343</v>
      </c>
      <c r="D5997" s="79">
        <f ca="1">('Activity Data'!B6003*$D$4)*'Emission Factors'!J6005</f>
        <v>22545441.076975323</v>
      </c>
      <c r="E5997" s="79">
        <f t="shared" ca="1" si="93"/>
        <v>231571504.54164058</v>
      </c>
    </row>
    <row r="5998" spans="1:5" s="62" customFormat="1" ht="12.75" x14ac:dyDescent="0.2">
      <c r="A5998" s="85">
        <v>5994</v>
      </c>
      <c r="B5998" s="79">
        <f ca="1">('Activity Data'!B6004*$B$4)*'Emission Factors'!H6006</f>
        <v>146905391.61715809</v>
      </c>
      <c r="C5998" s="79">
        <f ca="1">('Activity Data'!B6004*$C$4)*'Emission Factors'!I6006</f>
        <v>70377599.707892805</v>
      </c>
      <c r="D5998" s="79">
        <f ca="1">('Activity Data'!B6004*$D$4)*'Emission Factors'!J6006</f>
        <v>21598228.301045805</v>
      </c>
      <c r="E5998" s="79">
        <f t="shared" ca="1" si="93"/>
        <v>238881219.6260967</v>
      </c>
    </row>
    <row r="5999" spans="1:5" s="62" customFormat="1" ht="12.75" x14ac:dyDescent="0.2">
      <c r="A5999" s="85">
        <v>5995</v>
      </c>
      <c r="B5999" s="79">
        <f ca="1">('Activity Data'!B6005*$B$4)*'Emission Factors'!H6007</f>
        <v>157251670.56323051</v>
      </c>
      <c r="C5999" s="79">
        <f ca="1">('Activity Data'!B6005*$C$4)*'Emission Factors'!I6007</f>
        <v>78049905.018664807</v>
      </c>
      <c r="D5999" s="79">
        <f ca="1">('Activity Data'!B6005*$D$4)*'Emission Factors'!J6007</f>
        <v>25095885.266482543</v>
      </c>
      <c r="E5999" s="79">
        <f t="shared" ca="1" si="93"/>
        <v>260397460.84837785</v>
      </c>
    </row>
    <row r="6000" spans="1:5" s="62" customFormat="1" ht="12.75" x14ac:dyDescent="0.2">
      <c r="A6000" s="85">
        <v>5996</v>
      </c>
      <c r="B6000" s="79">
        <f ca="1">('Activity Data'!B6006*$B$4)*'Emission Factors'!H6008</f>
        <v>146432705.31512761</v>
      </c>
      <c r="C6000" s="79">
        <f ca="1">('Activity Data'!B6006*$C$4)*'Emission Factors'!I6008</f>
        <v>68006885.052642912</v>
      </c>
      <c r="D6000" s="79">
        <f ca="1">('Activity Data'!B6006*$D$4)*'Emission Factors'!J6008</f>
        <v>21405136.253917892</v>
      </c>
      <c r="E6000" s="79">
        <f t="shared" ca="1" si="93"/>
        <v>235844726.62168843</v>
      </c>
    </row>
    <row r="6001" spans="1:5" s="62" customFormat="1" ht="12.75" x14ac:dyDescent="0.2">
      <c r="A6001" s="85">
        <v>5997</v>
      </c>
      <c r="B6001" s="79">
        <f ca="1">('Activity Data'!B6007*$B$4)*'Emission Factors'!H6009</f>
        <v>143864758.40593502</v>
      </c>
      <c r="C6001" s="79">
        <f ca="1">('Activity Data'!B6007*$C$4)*'Emission Factors'!I6009</f>
        <v>70873575.600157022</v>
      </c>
      <c r="D6001" s="79">
        <f ca="1">('Activity Data'!B6007*$D$4)*'Emission Factors'!J6009</f>
        <v>22446127.335193727</v>
      </c>
      <c r="E6001" s="79">
        <f t="shared" ca="1" si="93"/>
        <v>237184461.34128577</v>
      </c>
    </row>
    <row r="6002" spans="1:5" s="62" customFormat="1" ht="12.75" x14ac:dyDescent="0.2">
      <c r="A6002" s="85">
        <v>5998</v>
      </c>
      <c r="B6002" s="79">
        <f ca="1">('Activity Data'!B6008*$B$4)*'Emission Factors'!H6010</f>
        <v>141531139.66034597</v>
      </c>
      <c r="C6002" s="79">
        <f ca="1">('Activity Data'!B6008*$C$4)*'Emission Factors'!I6010</f>
        <v>64171226.826242223</v>
      </c>
      <c r="D6002" s="79">
        <f ca="1">('Activity Data'!B6008*$D$4)*'Emission Factors'!J6010</f>
        <v>21511517.72771867</v>
      </c>
      <c r="E6002" s="79">
        <f t="shared" ca="1" si="93"/>
        <v>227213884.21430686</v>
      </c>
    </row>
    <row r="6003" spans="1:5" s="62" customFormat="1" ht="12.75" x14ac:dyDescent="0.2">
      <c r="A6003" s="85">
        <v>5999</v>
      </c>
      <c r="B6003" s="79">
        <f ca="1">('Activity Data'!B6009*$B$4)*'Emission Factors'!H6011</f>
        <v>124908105.70848323</v>
      </c>
      <c r="C6003" s="79">
        <f ca="1">('Activity Data'!B6009*$C$4)*'Emission Factors'!I6011</f>
        <v>55960585.854506224</v>
      </c>
      <c r="D6003" s="79">
        <f ca="1">('Activity Data'!B6009*$D$4)*'Emission Factors'!J6011</f>
        <v>19453107.863932848</v>
      </c>
      <c r="E6003" s="79">
        <f t="shared" ca="1" si="93"/>
        <v>200321799.42692232</v>
      </c>
    </row>
    <row r="6004" spans="1:5" s="62" customFormat="1" ht="12.75" x14ac:dyDescent="0.2">
      <c r="A6004" s="85">
        <v>6000</v>
      </c>
      <c r="B6004" s="79">
        <f ca="1">('Activity Data'!B6010*$B$4)*'Emission Factors'!H6012</f>
        <v>147594907.24593979</v>
      </c>
      <c r="C6004" s="79">
        <f ca="1">('Activity Data'!B6010*$C$4)*'Emission Factors'!I6012</f>
        <v>69733707.269565135</v>
      </c>
      <c r="D6004" s="79">
        <f ca="1">('Activity Data'!B6010*$D$4)*'Emission Factors'!J6012</f>
        <v>23908401.786415156</v>
      </c>
      <c r="E6004" s="79">
        <f t="shared" ca="1" si="93"/>
        <v>241237016.30192009</v>
      </c>
    </row>
    <row r="6005" spans="1:5" s="62" customFormat="1" ht="12.75" x14ac:dyDescent="0.2">
      <c r="A6005" s="85">
        <v>6001</v>
      </c>
      <c r="B6005" s="79">
        <f ca="1">('Activity Data'!B6011*$B$4)*'Emission Factors'!H6013</f>
        <v>126521989.05583395</v>
      </c>
      <c r="C6005" s="79">
        <f ca="1">('Activity Data'!B6011*$C$4)*'Emission Factors'!I6013</f>
        <v>58422002.956174791</v>
      </c>
      <c r="D6005" s="79">
        <f ca="1">('Activity Data'!B6011*$D$4)*'Emission Factors'!J6013</f>
        <v>19688004.161470376</v>
      </c>
      <c r="E6005" s="79">
        <f t="shared" ca="1" si="93"/>
        <v>204631996.17347911</v>
      </c>
    </row>
    <row r="6006" spans="1:5" s="62" customFormat="1" ht="12.75" x14ac:dyDescent="0.2">
      <c r="A6006" s="85">
        <v>6002</v>
      </c>
      <c r="B6006" s="79">
        <f ca="1">('Activity Data'!B6012*$B$4)*'Emission Factors'!H6014</f>
        <v>124730687.31491062</v>
      </c>
      <c r="C6006" s="79">
        <f ca="1">('Activity Data'!B6012*$C$4)*'Emission Factors'!I6014</f>
        <v>58159862.822219245</v>
      </c>
      <c r="D6006" s="79">
        <f ca="1">('Activity Data'!B6012*$D$4)*'Emission Factors'!J6014</f>
        <v>18820374.278370596</v>
      </c>
      <c r="E6006" s="79">
        <f t="shared" ca="1" si="93"/>
        <v>201710924.41550046</v>
      </c>
    </row>
    <row r="6007" spans="1:5" s="62" customFormat="1" ht="12.75" x14ac:dyDescent="0.2">
      <c r="A6007" s="85">
        <v>6003</v>
      </c>
      <c r="B6007" s="79">
        <f ca="1">('Activity Data'!B6013*$B$4)*'Emission Factors'!H6015</f>
        <v>149821357.54979321</v>
      </c>
      <c r="C6007" s="79">
        <f ca="1">('Activity Data'!B6013*$C$4)*'Emission Factors'!I6015</f>
        <v>71066081.05032447</v>
      </c>
      <c r="D6007" s="79">
        <f ca="1">('Activity Data'!B6013*$D$4)*'Emission Factors'!J6015</f>
        <v>22042770.36650547</v>
      </c>
      <c r="E6007" s="79">
        <f t="shared" ca="1" si="93"/>
        <v>242930208.96662316</v>
      </c>
    </row>
    <row r="6008" spans="1:5" s="62" customFormat="1" ht="12.75" x14ac:dyDescent="0.2">
      <c r="A6008" s="85">
        <v>6004</v>
      </c>
      <c r="B6008" s="79">
        <f ca="1">('Activity Data'!B6014*$B$4)*'Emission Factors'!H6016</f>
        <v>140922759.5286625</v>
      </c>
      <c r="C6008" s="79">
        <f ca="1">('Activity Data'!B6014*$C$4)*'Emission Factors'!I6016</f>
        <v>66635826.945662506</v>
      </c>
      <c r="D6008" s="79">
        <f ca="1">('Activity Data'!B6014*$D$4)*'Emission Factors'!J6016</f>
        <v>21980055.86454238</v>
      </c>
      <c r="E6008" s="79">
        <f t="shared" ca="1" si="93"/>
        <v>229538642.33886737</v>
      </c>
    </row>
    <row r="6009" spans="1:5" s="62" customFormat="1" ht="12.75" x14ac:dyDescent="0.2">
      <c r="A6009" s="85">
        <v>6005</v>
      </c>
      <c r="B6009" s="79">
        <f ca="1">('Activity Data'!B6015*$B$4)*'Emission Factors'!H6017</f>
        <v>158078935.18509611</v>
      </c>
      <c r="C6009" s="79">
        <f ca="1">('Activity Data'!B6015*$C$4)*'Emission Factors'!I6017</f>
        <v>70957045.522784948</v>
      </c>
      <c r="D6009" s="79">
        <f ca="1">('Activity Data'!B6015*$D$4)*'Emission Factors'!J6017</f>
        <v>22596113.044615045</v>
      </c>
      <c r="E6009" s="79">
        <f t="shared" ca="1" si="93"/>
        <v>251632093.75249612</v>
      </c>
    </row>
    <row r="6010" spans="1:5" s="62" customFormat="1" ht="12.75" x14ac:dyDescent="0.2">
      <c r="A6010" s="85">
        <v>6006</v>
      </c>
      <c r="B6010" s="79">
        <f ca="1">('Activity Data'!B6016*$B$4)*'Emission Factors'!H6018</f>
        <v>131937303.99340776</v>
      </c>
      <c r="C6010" s="79">
        <f ca="1">('Activity Data'!B6016*$C$4)*'Emission Factors'!I6018</f>
        <v>60642640.446221165</v>
      </c>
      <c r="D6010" s="79">
        <f ca="1">('Activity Data'!B6016*$D$4)*'Emission Factors'!J6018</f>
        <v>19944920.524425864</v>
      </c>
      <c r="E6010" s="79">
        <f t="shared" ca="1" si="93"/>
        <v>212524864.96405479</v>
      </c>
    </row>
    <row r="6011" spans="1:5" s="62" customFormat="1" ht="12.75" x14ac:dyDescent="0.2">
      <c r="A6011" s="85">
        <v>6007</v>
      </c>
      <c r="B6011" s="79">
        <f ca="1">('Activity Data'!B6017*$B$4)*'Emission Factors'!H6019</f>
        <v>146844621.11578855</v>
      </c>
      <c r="C6011" s="79">
        <f ca="1">('Activity Data'!B6017*$C$4)*'Emission Factors'!I6019</f>
        <v>66940108.235213868</v>
      </c>
      <c r="D6011" s="79">
        <f ca="1">('Activity Data'!B6017*$D$4)*'Emission Factors'!J6019</f>
        <v>22062316.238547981</v>
      </c>
      <c r="E6011" s="79">
        <f t="shared" ca="1" si="93"/>
        <v>235847045.58955041</v>
      </c>
    </row>
    <row r="6012" spans="1:5" s="62" customFormat="1" ht="12.75" x14ac:dyDescent="0.2">
      <c r="A6012" s="85">
        <v>6008</v>
      </c>
      <c r="B6012" s="79">
        <f ca="1">('Activity Data'!B6018*$B$4)*'Emission Factors'!H6020</f>
        <v>155017791.19350618</v>
      </c>
      <c r="C6012" s="79">
        <f ca="1">('Activity Data'!B6018*$C$4)*'Emission Factors'!I6020</f>
        <v>77640682.159279481</v>
      </c>
      <c r="D6012" s="79">
        <f ca="1">('Activity Data'!B6018*$D$4)*'Emission Factors'!J6020</f>
        <v>24119537.839059807</v>
      </c>
      <c r="E6012" s="79">
        <f t="shared" ca="1" si="93"/>
        <v>256778011.19184545</v>
      </c>
    </row>
    <row r="6013" spans="1:5" s="62" customFormat="1" ht="12.75" x14ac:dyDescent="0.2">
      <c r="A6013" s="85">
        <v>6009</v>
      </c>
      <c r="B6013" s="79">
        <f ca="1">('Activity Data'!B6019*$B$4)*'Emission Factors'!H6021</f>
        <v>149077656.74434036</v>
      </c>
      <c r="C6013" s="79">
        <f ca="1">('Activity Data'!B6019*$C$4)*'Emission Factors'!I6021</f>
        <v>69091987.727657929</v>
      </c>
      <c r="D6013" s="79">
        <f ca="1">('Activity Data'!B6019*$D$4)*'Emission Factors'!J6021</f>
        <v>22507939.824794509</v>
      </c>
      <c r="E6013" s="79">
        <f t="shared" ca="1" si="93"/>
        <v>240677584.29679278</v>
      </c>
    </row>
    <row r="6014" spans="1:5" s="62" customFormat="1" ht="12.75" x14ac:dyDescent="0.2">
      <c r="A6014" s="85">
        <v>6010</v>
      </c>
      <c r="B6014" s="79">
        <f ca="1">('Activity Data'!B6020*$B$4)*'Emission Factors'!H6022</f>
        <v>139044959.75778985</v>
      </c>
      <c r="C6014" s="79">
        <f ca="1">('Activity Data'!B6020*$C$4)*'Emission Factors'!I6022</f>
        <v>66692460.10334833</v>
      </c>
      <c r="D6014" s="79">
        <f ca="1">('Activity Data'!B6020*$D$4)*'Emission Factors'!J6022</f>
        <v>21826772.85787233</v>
      </c>
      <c r="E6014" s="79">
        <f t="shared" ca="1" si="93"/>
        <v>227564192.7190105</v>
      </c>
    </row>
    <row r="6015" spans="1:5" s="62" customFormat="1" ht="12.75" x14ac:dyDescent="0.2">
      <c r="A6015" s="85">
        <v>6011</v>
      </c>
      <c r="B6015" s="79">
        <f ca="1">('Activity Data'!B6021*$B$4)*'Emission Factors'!H6023</f>
        <v>146356189.54350406</v>
      </c>
      <c r="C6015" s="79">
        <f ca="1">('Activity Data'!B6021*$C$4)*'Emission Factors'!I6023</f>
        <v>66949749.918265454</v>
      </c>
      <c r="D6015" s="79">
        <f ca="1">('Activity Data'!B6021*$D$4)*'Emission Factors'!J6023</f>
        <v>22819756.198236138</v>
      </c>
      <c r="E6015" s="79">
        <f t="shared" ca="1" si="93"/>
        <v>236125695.66000566</v>
      </c>
    </row>
    <row r="6016" spans="1:5" s="62" customFormat="1" ht="12.75" x14ac:dyDescent="0.2">
      <c r="A6016" s="85">
        <v>6012</v>
      </c>
      <c r="B6016" s="79">
        <f ca="1">('Activity Data'!B6022*$B$4)*'Emission Factors'!H6024</f>
        <v>149294718.84454396</v>
      </c>
      <c r="C6016" s="79">
        <f ca="1">('Activity Data'!B6022*$C$4)*'Emission Factors'!I6024</f>
        <v>71823026.030543625</v>
      </c>
      <c r="D6016" s="79">
        <f ca="1">('Activity Data'!B6022*$D$4)*'Emission Factors'!J6024</f>
        <v>23482908.634692699</v>
      </c>
      <c r="E6016" s="79">
        <f t="shared" ca="1" si="93"/>
        <v>244600653.50978029</v>
      </c>
    </row>
    <row r="6017" spans="1:5" s="62" customFormat="1" ht="12.75" x14ac:dyDescent="0.2">
      <c r="A6017" s="85">
        <v>6013</v>
      </c>
      <c r="B6017" s="79">
        <f ca="1">('Activity Data'!B6023*$B$4)*'Emission Factors'!H6025</f>
        <v>138080424.95602995</v>
      </c>
      <c r="C6017" s="79">
        <f ca="1">('Activity Data'!B6023*$C$4)*'Emission Factors'!I6025</f>
        <v>63564209.68413911</v>
      </c>
      <c r="D6017" s="79">
        <f ca="1">('Activity Data'!B6023*$D$4)*'Emission Factors'!J6025</f>
        <v>20714752.571111217</v>
      </c>
      <c r="E6017" s="79">
        <f t="shared" ca="1" si="93"/>
        <v>222359387.21128029</v>
      </c>
    </row>
    <row r="6018" spans="1:5" s="62" customFormat="1" ht="12.75" x14ac:dyDescent="0.2">
      <c r="A6018" s="85">
        <v>6014</v>
      </c>
      <c r="B6018" s="79">
        <f ca="1">('Activity Data'!B6024*$B$4)*'Emission Factors'!H6026</f>
        <v>148139279.6013782</v>
      </c>
      <c r="C6018" s="79">
        <f ca="1">('Activity Data'!B6024*$C$4)*'Emission Factors'!I6026</f>
        <v>68788862.659373835</v>
      </c>
      <c r="D6018" s="79">
        <f ca="1">('Activity Data'!B6024*$D$4)*'Emission Factors'!J6026</f>
        <v>20762646.416230112</v>
      </c>
      <c r="E6018" s="79">
        <f t="shared" ca="1" si="93"/>
        <v>237690788.67698213</v>
      </c>
    </row>
    <row r="6019" spans="1:5" s="62" customFormat="1" ht="12.75" x14ac:dyDescent="0.2">
      <c r="A6019" s="85">
        <v>6015</v>
      </c>
      <c r="B6019" s="79">
        <f ca="1">('Activity Data'!B6025*$B$4)*'Emission Factors'!H6027</f>
        <v>131898650.19337259</v>
      </c>
      <c r="C6019" s="79">
        <f ca="1">('Activity Data'!B6025*$C$4)*'Emission Factors'!I6027</f>
        <v>60711676.986069039</v>
      </c>
      <c r="D6019" s="79">
        <f ca="1">('Activity Data'!B6025*$D$4)*'Emission Factors'!J6027</f>
        <v>20063414.720770024</v>
      </c>
      <c r="E6019" s="79">
        <f t="shared" ca="1" si="93"/>
        <v>212673741.90021166</v>
      </c>
    </row>
    <row r="6020" spans="1:5" s="62" customFormat="1" ht="12.75" x14ac:dyDescent="0.2">
      <c r="A6020" s="85">
        <v>6016</v>
      </c>
      <c r="B6020" s="79">
        <f ca="1">('Activity Data'!B6026*$B$4)*'Emission Factors'!H6028</f>
        <v>134228269.86060742</v>
      </c>
      <c r="C6020" s="79">
        <f ca="1">('Activity Data'!B6026*$C$4)*'Emission Factors'!I6028</f>
        <v>64139188.439251877</v>
      </c>
      <c r="D6020" s="79">
        <f ca="1">('Activity Data'!B6026*$D$4)*'Emission Factors'!J6028</f>
        <v>21046141.65889341</v>
      </c>
      <c r="E6020" s="79">
        <f t="shared" ca="1" si="93"/>
        <v>219413599.95875269</v>
      </c>
    </row>
    <row r="6021" spans="1:5" s="62" customFormat="1" ht="12.75" x14ac:dyDescent="0.2">
      <c r="A6021" s="85">
        <v>6017</v>
      </c>
      <c r="B6021" s="79">
        <f ca="1">('Activity Data'!B6027*$B$4)*'Emission Factors'!H6029</f>
        <v>141982715.79509729</v>
      </c>
      <c r="C6021" s="79">
        <f ca="1">('Activity Data'!B6027*$C$4)*'Emission Factors'!I6029</f>
        <v>69875483.517782792</v>
      </c>
      <c r="D6021" s="79">
        <f ca="1">('Activity Data'!B6027*$D$4)*'Emission Factors'!J6029</f>
        <v>21071956.233586282</v>
      </c>
      <c r="E6021" s="79">
        <f t="shared" ref="E6021:E6084" ca="1" si="94">SUM(B6021:D6021)</f>
        <v>232930155.54646638</v>
      </c>
    </row>
    <row r="6022" spans="1:5" s="62" customFormat="1" ht="12.75" x14ac:dyDescent="0.2">
      <c r="A6022" s="85">
        <v>6018</v>
      </c>
      <c r="B6022" s="79">
        <f ca="1">('Activity Data'!B6028*$B$4)*'Emission Factors'!H6030</f>
        <v>146297364.75891551</v>
      </c>
      <c r="C6022" s="79">
        <f ca="1">('Activity Data'!B6028*$C$4)*'Emission Factors'!I6030</f>
        <v>67897236.241218463</v>
      </c>
      <c r="D6022" s="79">
        <f ca="1">('Activity Data'!B6028*$D$4)*'Emission Factors'!J6030</f>
        <v>22993337.072881252</v>
      </c>
      <c r="E6022" s="79">
        <f t="shared" ca="1" si="94"/>
        <v>237187938.07301524</v>
      </c>
    </row>
    <row r="6023" spans="1:5" s="62" customFormat="1" ht="12.75" x14ac:dyDescent="0.2">
      <c r="A6023" s="85">
        <v>6019</v>
      </c>
      <c r="B6023" s="79">
        <f ca="1">('Activity Data'!B6029*$B$4)*'Emission Factors'!H6031</f>
        <v>148454322.65314752</v>
      </c>
      <c r="C6023" s="79">
        <f ca="1">('Activity Data'!B6029*$C$4)*'Emission Factors'!I6031</f>
        <v>66684168.231275357</v>
      </c>
      <c r="D6023" s="79">
        <f ca="1">('Activity Data'!B6029*$D$4)*'Emission Factors'!J6031</f>
        <v>23962352.522300214</v>
      </c>
      <c r="E6023" s="79">
        <f t="shared" ca="1" si="94"/>
        <v>239100843.40672308</v>
      </c>
    </row>
    <row r="6024" spans="1:5" s="62" customFormat="1" ht="12.75" x14ac:dyDescent="0.2">
      <c r="A6024" s="85">
        <v>6020</v>
      </c>
      <c r="B6024" s="79">
        <f ca="1">('Activity Data'!B6030*$B$4)*'Emission Factors'!H6032</f>
        <v>149340398.31188494</v>
      </c>
      <c r="C6024" s="79">
        <f ca="1">('Activity Data'!B6030*$C$4)*'Emission Factors'!I6032</f>
        <v>64644305.895350441</v>
      </c>
      <c r="D6024" s="79">
        <f ca="1">('Activity Data'!B6030*$D$4)*'Emission Factors'!J6032</f>
        <v>23865257.751542628</v>
      </c>
      <c r="E6024" s="79">
        <f t="shared" ca="1" si="94"/>
        <v>237849961.95877802</v>
      </c>
    </row>
    <row r="6025" spans="1:5" s="62" customFormat="1" ht="12.75" x14ac:dyDescent="0.2">
      <c r="A6025" s="85">
        <v>6021</v>
      </c>
      <c r="B6025" s="79">
        <f ca="1">('Activity Data'!B6031*$B$4)*'Emission Factors'!H6033</f>
        <v>141507749.442094</v>
      </c>
      <c r="C6025" s="79">
        <f ca="1">('Activity Data'!B6031*$C$4)*'Emission Factors'!I6033</f>
        <v>65754027.647748165</v>
      </c>
      <c r="D6025" s="79">
        <f ca="1">('Activity Data'!B6031*$D$4)*'Emission Factors'!J6033</f>
        <v>22476287.844622605</v>
      </c>
      <c r="E6025" s="79">
        <f t="shared" ca="1" si="94"/>
        <v>229738064.93446478</v>
      </c>
    </row>
    <row r="6026" spans="1:5" s="62" customFormat="1" ht="12.75" x14ac:dyDescent="0.2">
      <c r="A6026" s="85">
        <v>6022</v>
      </c>
      <c r="B6026" s="79">
        <f ca="1">('Activity Data'!B6032*$B$4)*'Emission Factors'!H6034</f>
        <v>140834285.47040081</v>
      </c>
      <c r="C6026" s="79">
        <f ca="1">('Activity Data'!B6032*$C$4)*'Emission Factors'!I6034</f>
        <v>65577939.033927098</v>
      </c>
      <c r="D6026" s="79">
        <f ca="1">('Activity Data'!B6032*$D$4)*'Emission Factors'!J6034</f>
        <v>21050681.172158659</v>
      </c>
      <c r="E6026" s="79">
        <f t="shared" ca="1" si="94"/>
        <v>227462905.67648655</v>
      </c>
    </row>
    <row r="6027" spans="1:5" s="62" customFormat="1" ht="12.75" x14ac:dyDescent="0.2">
      <c r="A6027" s="85">
        <v>6023</v>
      </c>
      <c r="B6027" s="79">
        <f ca="1">('Activity Data'!B6033*$B$4)*'Emission Factors'!H6035</f>
        <v>152290023.18185398</v>
      </c>
      <c r="C6027" s="79">
        <f ca="1">('Activity Data'!B6033*$C$4)*'Emission Factors'!I6035</f>
        <v>70004670.650783151</v>
      </c>
      <c r="D6027" s="79">
        <f ca="1">('Activity Data'!B6033*$D$4)*'Emission Factors'!J6035</f>
        <v>23810073.849729192</v>
      </c>
      <c r="E6027" s="79">
        <f t="shared" ca="1" si="94"/>
        <v>246104767.68236631</v>
      </c>
    </row>
    <row r="6028" spans="1:5" s="62" customFormat="1" ht="12.75" x14ac:dyDescent="0.2">
      <c r="A6028" s="85">
        <v>6024</v>
      </c>
      <c r="B6028" s="79">
        <f ca="1">('Activity Data'!B6034*$B$4)*'Emission Factors'!H6036</f>
        <v>144868715.76632574</v>
      </c>
      <c r="C6028" s="79">
        <f ca="1">('Activity Data'!B6034*$C$4)*'Emission Factors'!I6036</f>
        <v>68684127.341220677</v>
      </c>
      <c r="D6028" s="79">
        <f ca="1">('Activity Data'!B6034*$D$4)*'Emission Factors'!J6036</f>
        <v>22458621.562070943</v>
      </c>
      <c r="E6028" s="79">
        <f t="shared" ca="1" si="94"/>
        <v>236011464.66961735</v>
      </c>
    </row>
    <row r="6029" spans="1:5" s="62" customFormat="1" ht="12.75" x14ac:dyDescent="0.2">
      <c r="A6029" s="85">
        <v>6025</v>
      </c>
      <c r="B6029" s="79">
        <f ca="1">('Activity Data'!B6035*$B$4)*'Emission Factors'!H6037</f>
        <v>132480998.50029895</v>
      </c>
      <c r="C6029" s="79">
        <f ca="1">('Activity Data'!B6035*$C$4)*'Emission Factors'!I6037</f>
        <v>58838474.553886451</v>
      </c>
      <c r="D6029" s="79">
        <f ca="1">('Activity Data'!B6035*$D$4)*'Emission Factors'!J6037</f>
        <v>19160254.547152463</v>
      </c>
      <c r="E6029" s="79">
        <f t="shared" ca="1" si="94"/>
        <v>210479727.60133785</v>
      </c>
    </row>
    <row r="6030" spans="1:5" s="62" customFormat="1" ht="12.75" x14ac:dyDescent="0.2">
      <c r="A6030" s="85">
        <v>6026</v>
      </c>
      <c r="B6030" s="79">
        <f ca="1">('Activity Data'!B6036*$B$4)*'Emission Factors'!H6038</f>
        <v>135980548.76278096</v>
      </c>
      <c r="C6030" s="79">
        <f ca="1">('Activity Data'!B6036*$C$4)*'Emission Factors'!I6038</f>
        <v>66518089.676969118</v>
      </c>
      <c r="D6030" s="79">
        <f ca="1">('Activity Data'!B6036*$D$4)*'Emission Factors'!J6038</f>
        <v>20291420.953711431</v>
      </c>
      <c r="E6030" s="79">
        <f t="shared" ca="1" si="94"/>
        <v>222790059.3934615</v>
      </c>
    </row>
    <row r="6031" spans="1:5" s="62" customFormat="1" ht="12.75" x14ac:dyDescent="0.2">
      <c r="A6031" s="85">
        <v>6027</v>
      </c>
      <c r="B6031" s="79">
        <f ca="1">('Activity Data'!B6037*$B$4)*'Emission Factors'!H6039</f>
        <v>144442404.58258504</v>
      </c>
      <c r="C6031" s="79">
        <f ca="1">('Activity Data'!B6037*$C$4)*'Emission Factors'!I6039</f>
        <v>73546085.671041742</v>
      </c>
      <c r="D6031" s="79">
        <f ca="1">('Activity Data'!B6037*$D$4)*'Emission Factors'!J6039</f>
        <v>22970889.083348501</v>
      </c>
      <c r="E6031" s="79">
        <f t="shared" ca="1" si="94"/>
        <v>240959379.33697528</v>
      </c>
    </row>
    <row r="6032" spans="1:5" s="62" customFormat="1" ht="12.75" x14ac:dyDescent="0.2">
      <c r="A6032" s="85">
        <v>6028</v>
      </c>
      <c r="B6032" s="79">
        <f ca="1">('Activity Data'!B6038*$B$4)*'Emission Factors'!H6040</f>
        <v>137463530.62197027</v>
      </c>
      <c r="C6032" s="79">
        <f ca="1">('Activity Data'!B6038*$C$4)*'Emission Factors'!I6040</f>
        <v>63083917.223388508</v>
      </c>
      <c r="D6032" s="79">
        <f ca="1">('Activity Data'!B6038*$D$4)*'Emission Factors'!J6040</f>
        <v>21908818.482666217</v>
      </c>
      <c r="E6032" s="79">
        <f t="shared" ca="1" si="94"/>
        <v>222456266.32802501</v>
      </c>
    </row>
    <row r="6033" spans="1:5" s="62" customFormat="1" ht="12.75" x14ac:dyDescent="0.2">
      <c r="A6033" s="85">
        <v>6029</v>
      </c>
      <c r="B6033" s="79">
        <f ca="1">('Activity Data'!B6039*$B$4)*'Emission Factors'!H6041</f>
        <v>146198076.54784468</v>
      </c>
      <c r="C6033" s="79">
        <f ca="1">('Activity Data'!B6039*$C$4)*'Emission Factors'!I6041</f>
        <v>65444705.792403691</v>
      </c>
      <c r="D6033" s="79">
        <f ca="1">('Activity Data'!B6039*$D$4)*'Emission Factors'!J6041</f>
        <v>23503202.580189738</v>
      </c>
      <c r="E6033" s="79">
        <f t="shared" ca="1" si="94"/>
        <v>235145984.92043811</v>
      </c>
    </row>
    <row r="6034" spans="1:5" s="62" customFormat="1" ht="12.75" x14ac:dyDescent="0.2">
      <c r="A6034" s="85">
        <v>6030</v>
      </c>
      <c r="B6034" s="79">
        <f ca="1">('Activity Data'!B6040*$B$4)*'Emission Factors'!H6042</f>
        <v>139951714.43360719</v>
      </c>
      <c r="C6034" s="79">
        <f ca="1">('Activity Data'!B6040*$C$4)*'Emission Factors'!I6042</f>
        <v>63578707.2756202</v>
      </c>
      <c r="D6034" s="79">
        <f ca="1">('Activity Data'!B6040*$D$4)*'Emission Factors'!J6042</f>
        <v>21377352.891082242</v>
      </c>
      <c r="E6034" s="79">
        <f t="shared" ca="1" si="94"/>
        <v>224907774.60030961</v>
      </c>
    </row>
    <row r="6035" spans="1:5" s="62" customFormat="1" ht="12.75" x14ac:dyDescent="0.2">
      <c r="A6035" s="85">
        <v>6031</v>
      </c>
      <c r="B6035" s="79">
        <f ca="1">('Activity Data'!B6041*$B$4)*'Emission Factors'!H6043</f>
        <v>143853266.80474073</v>
      </c>
      <c r="C6035" s="79">
        <f ca="1">('Activity Data'!B6041*$C$4)*'Emission Factors'!I6043</f>
        <v>64971761.969761781</v>
      </c>
      <c r="D6035" s="79">
        <f ca="1">('Activity Data'!B6041*$D$4)*'Emission Factors'!J6043</f>
        <v>21662184.51666021</v>
      </c>
      <c r="E6035" s="79">
        <f t="shared" ca="1" si="94"/>
        <v>230487213.29116273</v>
      </c>
    </row>
    <row r="6036" spans="1:5" s="62" customFormat="1" ht="12.75" x14ac:dyDescent="0.2">
      <c r="A6036" s="85">
        <v>6032</v>
      </c>
      <c r="B6036" s="79">
        <f ca="1">('Activity Data'!B6042*$B$4)*'Emission Factors'!H6044</f>
        <v>124505456.21120287</v>
      </c>
      <c r="C6036" s="79">
        <f ca="1">('Activity Data'!B6042*$C$4)*'Emission Factors'!I6044</f>
        <v>57510446.779533483</v>
      </c>
      <c r="D6036" s="79">
        <f ca="1">('Activity Data'!B6042*$D$4)*'Emission Factors'!J6044</f>
        <v>19016759.777076829</v>
      </c>
      <c r="E6036" s="79">
        <f t="shared" ca="1" si="94"/>
        <v>201032662.76781321</v>
      </c>
    </row>
    <row r="6037" spans="1:5" s="62" customFormat="1" ht="12.75" x14ac:dyDescent="0.2">
      <c r="A6037" s="85">
        <v>6033</v>
      </c>
      <c r="B6037" s="79">
        <f ca="1">('Activity Data'!B6043*$B$4)*'Emission Factors'!H6045</f>
        <v>132229856.88262756</v>
      </c>
      <c r="C6037" s="79">
        <f ca="1">('Activity Data'!B6043*$C$4)*'Emission Factors'!I6045</f>
        <v>62929642.83192686</v>
      </c>
      <c r="D6037" s="79">
        <f ca="1">('Activity Data'!B6043*$D$4)*'Emission Factors'!J6045</f>
        <v>20250898.95073517</v>
      </c>
      <c r="E6037" s="79">
        <f t="shared" ca="1" si="94"/>
        <v>215410398.66528961</v>
      </c>
    </row>
    <row r="6038" spans="1:5" s="62" customFormat="1" ht="12.75" x14ac:dyDescent="0.2">
      <c r="A6038" s="85">
        <v>6034</v>
      </c>
      <c r="B6038" s="79">
        <f ca="1">('Activity Data'!B6044*$B$4)*'Emission Factors'!H6046</f>
        <v>135779357.1768972</v>
      </c>
      <c r="C6038" s="79">
        <f ca="1">('Activity Data'!B6044*$C$4)*'Emission Factors'!I6046</f>
        <v>63818963.747787565</v>
      </c>
      <c r="D6038" s="79">
        <f ca="1">('Activity Data'!B6044*$D$4)*'Emission Factors'!J6046</f>
        <v>21801657.334448077</v>
      </c>
      <c r="E6038" s="79">
        <f t="shared" ca="1" si="94"/>
        <v>221399978.25913283</v>
      </c>
    </row>
    <row r="6039" spans="1:5" s="62" customFormat="1" ht="12.75" x14ac:dyDescent="0.2">
      <c r="A6039" s="85">
        <v>6035</v>
      </c>
      <c r="B6039" s="79">
        <f ca="1">('Activity Data'!B6045*$B$4)*'Emission Factors'!H6047</f>
        <v>137931155.08863926</v>
      </c>
      <c r="C6039" s="79">
        <f ca="1">('Activity Data'!B6045*$C$4)*'Emission Factors'!I6047</f>
        <v>65294469.417837925</v>
      </c>
      <c r="D6039" s="79">
        <f ca="1">('Activity Data'!B6045*$D$4)*'Emission Factors'!J6047</f>
        <v>21790767.643557847</v>
      </c>
      <c r="E6039" s="79">
        <f t="shared" ca="1" si="94"/>
        <v>225016392.15003502</v>
      </c>
    </row>
    <row r="6040" spans="1:5" s="62" customFormat="1" ht="12.75" x14ac:dyDescent="0.2">
      <c r="A6040" s="85">
        <v>6036</v>
      </c>
      <c r="B6040" s="79">
        <f ca="1">('Activity Data'!B6046*$B$4)*'Emission Factors'!H6048</f>
        <v>133098207.61895236</v>
      </c>
      <c r="C6040" s="79">
        <f ca="1">('Activity Data'!B6046*$C$4)*'Emission Factors'!I6048</f>
        <v>59691871.553733543</v>
      </c>
      <c r="D6040" s="79">
        <f ca="1">('Activity Data'!B6046*$D$4)*'Emission Factors'!J6048</f>
        <v>20263692.741947889</v>
      </c>
      <c r="E6040" s="79">
        <f t="shared" ca="1" si="94"/>
        <v>213053771.91463381</v>
      </c>
    </row>
    <row r="6041" spans="1:5" s="62" customFormat="1" ht="12.75" x14ac:dyDescent="0.2">
      <c r="A6041" s="85">
        <v>6037</v>
      </c>
      <c r="B6041" s="79">
        <f ca="1">('Activity Data'!B6047*$B$4)*'Emission Factors'!H6049</f>
        <v>135105752.54308286</v>
      </c>
      <c r="C6041" s="79">
        <f ca="1">('Activity Data'!B6047*$C$4)*'Emission Factors'!I6049</f>
        <v>64678141.222384855</v>
      </c>
      <c r="D6041" s="79">
        <f ca="1">('Activity Data'!B6047*$D$4)*'Emission Factors'!J6049</f>
        <v>20515860.27016094</v>
      </c>
      <c r="E6041" s="79">
        <f t="shared" ca="1" si="94"/>
        <v>220299754.03562865</v>
      </c>
    </row>
    <row r="6042" spans="1:5" s="62" customFormat="1" ht="12.75" x14ac:dyDescent="0.2">
      <c r="A6042" s="85">
        <v>6038</v>
      </c>
      <c r="B6042" s="79">
        <f ca="1">('Activity Data'!B6048*$B$4)*'Emission Factors'!H6050</f>
        <v>138658425.7204428</v>
      </c>
      <c r="C6042" s="79">
        <f ca="1">('Activity Data'!B6048*$C$4)*'Emission Factors'!I6050</f>
        <v>68319909.513925388</v>
      </c>
      <c r="D6042" s="79">
        <f ca="1">('Activity Data'!B6048*$D$4)*'Emission Factors'!J6050</f>
        <v>21769825.771260042</v>
      </c>
      <c r="E6042" s="79">
        <f t="shared" ca="1" si="94"/>
        <v>228748161.00562826</v>
      </c>
    </row>
    <row r="6043" spans="1:5" s="62" customFormat="1" ht="12.75" x14ac:dyDescent="0.2">
      <c r="A6043" s="85">
        <v>6039</v>
      </c>
      <c r="B6043" s="79">
        <f ca="1">('Activity Data'!B6049*$B$4)*'Emission Factors'!H6051</f>
        <v>138789842.11137125</v>
      </c>
      <c r="C6043" s="79">
        <f ca="1">('Activity Data'!B6049*$C$4)*'Emission Factors'!I6051</f>
        <v>63455650.402642377</v>
      </c>
      <c r="D6043" s="79">
        <f ca="1">('Activity Data'!B6049*$D$4)*'Emission Factors'!J6051</f>
        <v>20501521.096714992</v>
      </c>
      <c r="E6043" s="79">
        <f t="shared" ca="1" si="94"/>
        <v>222747013.61072862</v>
      </c>
    </row>
    <row r="6044" spans="1:5" s="62" customFormat="1" ht="12.75" x14ac:dyDescent="0.2">
      <c r="A6044" s="85">
        <v>6040</v>
      </c>
      <c r="B6044" s="79">
        <f ca="1">('Activity Data'!B6050*$B$4)*'Emission Factors'!H6052</f>
        <v>151901838.33493826</v>
      </c>
      <c r="C6044" s="79">
        <f ca="1">('Activity Data'!B6050*$C$4)*'Emission Factors'!I6052</f>
        <v>68422609.560456946</v>
      </c>
      <c r="D6044" s="79">
        <f ca="1">('Activity Data'!B6050*$D$4)*'Emission Factors'!J6052</f>
        <v>24091815.210854024</v>
      </c>
      <c r="E6044" s="79">
        <f t="shared" ca="1" si="94"/>
        <v>244416263.10624924</v>
      </c>
    </row>
    <row r="6045" spans="1:5" s="62" customFormat="1" ht="12.75" x14ac:dyDescent="0.2">
      <c r="A6045" s="85">
        <v>6041</v>
      </c>
      <c r="B6045" s="79">
        <f ca="1">('Activity Data'!B6051*$B$4)*'Emission Factors'!H6053</f>
        <v>135197288.93350691</v>
      </c>
      <c r="C6045" s="79">
        <f ca="1">('Activity Data'!B6051*$C$4)*'Emission Factors'!I6053</f>
        <v>63603850.338933028</v>
      </c>
      <c r="D6045" s="79">
        <f ca="1">('Activity Data'!B6051*$D$4)*'Emission Factors'!J6053</f>
        <v>20744373.498514384</v>
      </c>
      <c r="E6045" s="79">
        <f t="shared" ca="1" si="94"/>
        <v>219545512.77095431</v>
      </c>
    </row>
    <row r="6046" spans="1:5" s="62" customFormat="1" ht="12.75" x14ac:dyDescent="0.2">
      <c r="A6046" s="85">
        <v>6042</v>
      </c>
      <c r="B6046" s="79">
        <f ca="1">('Activity Data'!B6052*$B$4)*'Emission Factors'!H6054</f>
        <v>143460906.9392156</v>
      </c>
      <c r="C6046" s="79">
        <f ca="1">('Activity Data'!B6052*$C$4)*'Emission Factors'!I6054</f>
        <v>66662184.443954691</v>
      </c>
      <c r="D6046" s="79">
        <f ca="1">('Activity Data'!B6052*$D$4)*'Emission Factors'!J6054</f>
        <v>21294353.849885192</v>
      </c>
      <c r="E6046" s="79">
        <f t="shared" ca="1" si="94"/>
        <v>231417445.2330555</v>
      </c>
    </row>
    <row r="6047" spans="1:5" s="62" customFormat="1" ht="12.75" x14ac:dyDescent="0.2">
      <c r="A6047" s="85">
        <v>6043</v>
      </c>
      <c r="B6047" s="79">
        <f ca="1">('Activity Data'!B6053*$B$4)*'Emission Factors'!H6055</f>
        <v>168639977.58155134</v>
      </c>
      <c r="C6047" s="79">
        <f ca="1">('Activity Data'!B6053*$C$4)*'Emission Factors'!I6055</f>
        <v>72028477.202724203</v>
      </c>
      <c r="D6047" s="79">
        <f ca="1">('Activity Data'!B6053*$D$4)*'Emission Factors'!J6055</f>
        <v>24701748.502576184</v>
      </c>
      <c r="E6047" s="79">
        <f t="shared" ca="1" si="94"/>
        <v>265370203.2868517</v>
      </c>
    </row>
    <row r="6048" spans="1:5" s="62" customFormat="1" ht="12.75" x14ac:dyDescent="0.2">
      <c r="A6048" s="85">
        <v>6044</v>
      </c>
      <c r="B6048" s="79">
        <f ca="1">('Activity Data'!B6054*$B$4)*'Emission Factors'!H6056</f>
        <v>141293685.80103606</v>
      </c>
      <c r="C6048" s="79">
        <f ca="1">('Activity Data'!B6054*$C$4)*'Emission Factors'!I6056</f>
        <v>64121939.843313374</v>
      </c>
      <c r="D6048" s="79">
        <f ca="1">('Activity Data'!B6054*$D$4)*'Emission Factors'!J6056</f>
        <v>22514871.322593492</v>
      </c>
      <c r="E6048" s="79">
        <f t="shared" ca="1" si="94"/>
        <v>227930496.96694291</v>
      </c>
    </row>
    <row r="6049" spans="1:5" s="62" customFormat="1" ht="12.75" x14ac:dyDescent="0.2">
      <c r="A6049" s="85">
        <v>6045</v>
      </c>
      <c r="B6049" s="79">
        <f ca="1">('Activity Data'!B6055*$B$4)*'Emission Factors'!H6057</f>
        <v>128160682.84707808</v>
      </c>
      <c r="C6049" s="79">
        <f ca="1">('Activity Data'!B6055*$C$4)*'Emission Factors'!I6057</f>
        <v>59498629.923114024</v>
      </c>
      <c r="D6049" s="79">
        <f ca="1">('Activity Data'!B6055*$D$4)*'Emission Factors'!J6057</f>
        <v>19423980.361377716</v>
      </c>
      <c r="E6049" s="79">
        <f t="shared" ca="1" si="94"/>
        <v>207083293.13156983</v>
      </c>
    </row>
    <row r="6050" spans="1:5" s="62" customFormat="1" ht="12.75" x14ac:dyDescent="0.2">
      <c r="A6050" s="85">
        <v>6046</v>
      </c>
      <c r="B6050" s="79">
        <f ca="1">('Activity Data'!B6056*$B$4)*'Emission Factors'!H6058</f>
        <v>146572981.60388798</v>
      </c>
      <c r="C6050" s="79">
        <f ca="1">('Activity Data'!B6056*$C$4)*'Emission Factors'!I6058</f>
        <v>65055293.168444447</v>
      </c>
      <c r="D6050" s="79">
        <f ca="1">('Activity Data'!B6056*$D$4)*'Emission Factors'!J6058</f>
        <v>22616862.592694126</v>
      </c>
      <c r="E6050" s="79">
        <f t="shared" ca="1" si="94"/>
        <v>234245137.36502656</v>
      </c>
    </row>
    <row r="6051" spans="1:5" s="62" customFormat="1" ht="12.75" x14ac:dyDescent="0.2">
      <c r="A6051" s="85">
        <v>6047</v>
      </c>
      <c r="B6051" s="79">
        <f ca="1">('Activity Data'!B6057*$B$4)*'Emission Factors'!H6059</f>
        <v>143677674.27351433</v>
      </c>
      <c r="C6051" s="79">
        <f ca="1">('Activity Data'!B6057*$C$4)*'Emission Factors'!I6059</f>
        <v>67124516.269241214</v>
      </c>
      <c r="D6051" s="79">
        <f ca="1">('Activity Data'!B6057*$D$4)*'Emission Factors'!J6059</f>
        <v>22609883.703112651</v>
      </c>
      <c r="E6051" s="79">
        <f t="shared" ca="1" si="94"/>
        <v>233412074.24586821</v>
      </c>
    </row>
    <row r="6052" spans="1:5" s="62" customFormat="1" ht="12.75" x14ac:dyDescent="0.2">
      <c r="A6052" s="85">
        <v>6048</v>
      </c>
      <c r="B6052" s="79">
        <f ca="1">('Activity Data'!B6058*$B$4)*'Emission Factors'!H6060</f>
        <v>148448544.42372712</v>
      </c>
      <c r="C6052" s="79">
        <f ca="1">('Activity Data'!B6058*$C$4)*'Emission Factors'!I6060</f>
        <v>69133476.953987241</v>
      </c>
      <c r="D6052" s="79">
        <f ca="1">('Activity Data'!B6058*$D$4)*'Emission Factors'!J6060</f>
        <v>22835781.126059063</v>
      </c>
      <c r="E6052" s="79">
        <f t="shared" ca="1" si="94"/>
        <v>240417802.50377342</v>
      </c>
    </row>
    <row r="6053" spans="1:5" s="62" customFormat="1" ht="12.75" x14ac:dyDescent="0.2">
      <c r="A6053" s="85">
        <v>6049</v>
      </c>
      <c r="B6053" s="79">
        <f ca="1">('Activity Data'!B6059*$B$4)*'Emission Factors'!H6061</f>
        <v>127437623.37596855</v>
      </c>
      <c r="C6053" s="79">
        <f ca="1">('Activity Data'!B6059*$C$4)*'Emission Factors'!I6061</f>
        <v>57844954.376190864</v>
      </c>
      <c r="D6053" s="79">
        <f ca="1">('Activity Data'!B6059*$D$4)*'Emission Factors'!J6061</f>
        <v>20681258.691818152</v>
      </c>
      <c r="E6053" s="79">
        <f t="shared" ca="1" si="94"/>
        <v>205963836.44397756</v>
      </c>
    </row>
    <row r="6054" spans="1:5" s="62" customFormat="1" ht="12.75" x14ac:dyDescent="0.2">
      <c r="A6054" s="85">
        <v>6050</v>
      </c>
      <c r="B6054" s="79">
        <f ca="1">('Activity Data'!B6060*$B$4)*'Emission Factors'!H6062</f>
        <v>147818363.54044667</v>
      </c>
      <c r="C6054" s="79">
        <f ca="1">('Activity Data'!B6060*$C$4)*'Emission Factors'!I6062</f>
        <v>71227139.157127976</v>
      </c>
      <c r="D6054" s="79">
        <f ca="1">('Activity Data'!B6060*$D$4)*'Emission Factors'!J6062</f>
        <v>21893162.649547268</v>
      </c>
      <c r="E6054" s="79">
        <f t="shared" ca="1" si="94"/>
        <v>240938665.34712192</v>
      </c>
    </row>
    <row r="6055" spans="1:5" s="62" customFormat="1" ht="12.75" x14ac:dyDescent="0.2">
      <c r="A6055" s="85">
        <v>6051</v>
      </c>
      <c r="B6055" s="79">
        <f ca="1">('Activity Data'!B6061*$B$4)*'Emission Factors'!H6063</f>
        <v>139146186.8156915</v>
      </c>
      <c r="C6055" s="79">
        <f ca="1">('Activity Data'!B6061*$C$4)*'Emission Factors'!I6063</f>
        <v>63922850.113187715</v>
      </c>
      <c r="D6055" s="79">
        <f ca="1">('Activity Data'!B6061*$D$4)*'Emission Factors'!J6063</f>
        <v>21297139.399906453</v>
      </c>
      <c r="E6055" s="79">
        <f t="shared" ca="1" si="94"/>
        <v>224366176.32878566</v>
      </c>
    </row>
    <row r="6056" spans="1:5" s="62" customFormat="1" ht="12.75" x14ac:dyDescent="0.2">
      <c r="A6056" s="85">
        <v>6052</v>
      </c>
      <c r="B6056" s="79">
        <f ca="1">('Activity Data'!B6062*$B$4)*'Emission Factors'!H6064</f>
        <v>152383131.98529017</v>
      </c>
      <c r="C6056" s="79">
        <f ca="1">('Activity Data'!B6062*$C$4)*'Emission Factors'!I6064</f>
        <v>79010453.398680329</v>
      </c>
      <c r="D6056" s="79">
        <f ca="1">('Activity Data'!B6062*$D$4)*'Emission Factors'!J6064</f>
        <v>22916857.035269383</v>
      </c>
      <c r="E6056" s="79">
        <f t="shared" ca="1" si="94"/>
        <v>254310442.41923988</v>
      </c>
    </row>
    <row r="6057" spans="1:5" s="62" customFormat="1" ht="12.75" x14ac:dyDescent="0.2">
      <c r="A6057" s="85">
        <v>6053</v>
      </c>
      <c r="B6057" s="79">
        <f ca="1">('Activity Data'!B6063*$B$4)*'Emission Factors'!H6065</f>
        <v>119409834.88607022</v>
      </c>
      <c r="C6057" s="79">
        <f ca="1">('Activity Data'!B6063*$C$4)*'Emission Factors'!I6065</f>
        <v>55634153.388062775</v>
      </c>
      <c r="D6057" s="79">
        <f ca="1">('Activity Data'!B6063*$D$4)*'Emission Factors'!J6065</f>
        <v>17398473.121815551</v>
      </c>
      <c r="E6057" s="79">
        <f t="shared" ca="1" si="94"/>
        <v>192442461.39594856</v>
      </c>
    </row>
    <row r="6058" spans="1:5" s="62" customFormat="1" ht="12.75" x14ac:dyDescent="0.2">
      <c r="A6058" s="85">
        <v>6054</v>
      </c>
      <c r="B6058" s="79">
        <f ca="1">('Activity Data'!B6064*$B$4)*'Emission Factors'!H6066</f>
        <v>165490142.12312368</v>
      </c>
      <c r="C6058" s="79">
        <f ca="1">('Activity Data'!B6064*$C$4)*'Emission Factors'!I6066</f>
        <v>74085745.997072816</v>
      </c>
      <c r="D6058" s="79">
        <f ca="1">('Activity Data'!B6064*$D$4)*'Emission Factors'!J6066</f>
        <v>24520419.021770801</v>
      </c>
      <c r="E6058" s="79">
        <f t="shared" ca="1" si="94"/>
        <v>264096307.1419673</v>
      </c>
    </row>
    <row r="6059" spans="1:5" s="62" customFormat="1" ht="12.75" x14ac:dyDescent="0.2">
      <c r="A6059" s="85">
        <v>6055</v>
      </c>
      <c r="B6059" s="79">
        <f ca="1">('Activity Data'!B6065*$B$4)*'Emission Factors'!H6067</f>
        <v>147919363.0151687</v>
      </c>
      <c r="C6059" s="79">
        <f ca="1">('Activity Data'!B6065*$C$4)*'Emission Factors'!I6067</f>
        <v>69357515.835789904</v>
      </c>
      <c r="D6059" s="79">
        <f ca="1">('Activity Data'!B6065*$D$4)*'Emission Factors'!J6067</f>
        <v>22386659.01587167</v>
      </c>
      <c r="E6059" s="79">
        <f t="shared" ca="1" si="94"/>
        <v>239663537.86683026</v>
      </c>
    </row>
    <row r="6060" spans="1:5" s="62" customFormat="1" ht="12.75" x14ac:dyDescent="0.2">
      <c r="A6060" s="85">
        <v>6056</v>
      </c>
      <c r="B6060" s="79">
        <f ca="1">('Activity Data'!B6066*$B$4)*'Emission Factors'!H6068</f>
        <v>148662569.8572371</v>
      </c>
      <c r="C6060" s="79">
        <f ca="1">('Activity Data'!B6066*$C$4)*'Emission Factors'!I6068</f>
        <v>62807124.598337024</v>
      </c>
      <c r="D6060" s="79">
        <f ca="1">('Activity Data'!B6066*$D$4)*'Emission Factors'!J6068</f>
        <v>22697657.735172778</v>
      </c>
      <c r="E6060" s="79">
        <f t="shared" ca="1" si="94"/>
        <v>234167352.1907469</v>
      </c>
    </row>
    <row r="6061" spans="1:5" s="62" customFormat="1" ht="12.75" x14ac:dyDescent="0.2">
      <c r="A6061" s="85">
        <v>6057</v>
      </c>
      <c r="B6061" s="79">
        <f ca="1">('Activity Data'!B6067*$B$4)*'Emission Factors'!H6069</f>
        <v>153095079.49130669</v>
      </c>
      <c r="C6061" s="79">
        <f ca="1">('Activity Data'!B6067*$C$4)*'Emission Factors'!I6069</f>
        <v>68680680.912754908</v>
      </c>
      <c r="D6061" s="79">
        <f ca="1">('Activity Data'!B6067*$D$4)*'Emission Factors'!J6069</f>
        <v>22040790.990228459</v>
      </c>
      <c r="E6061" s="79">
        <f t="shared" ca="1" si="94"/>
        <v>243816551.39429009</v>
      </c>
    </row>
    <row r="6062" spans="1:5" s="62" customFormat="1" ht="12.75" x14ac:dyDescent="0.2">
      <c r="A6062" s="85">
        <v>6058</v>
      </c>
      <c r="B6062" s="79">
        <f ca="1">('Activity Data'!B6068*$B$4)*'Emission Factors'!H6070</f>
        <v>147810937.36752334</v>
      </c>
      <c r="C6062" s="79">
        <f ca="1">('Activity Data'!B6068*$C$4)*'Emission Factors'!I6070</f>
        <v>74824341.831869185</v>
      </c>
      <c r="D6062" s="79">
        <f ca="1">('Activity Data'!B6068*$D$4)*'Emission Factors'!J6070</f>
        <v>21592372.890574079</v>
      </c>
      <c r="E6062" s="79">
        <f t="shared" ca="1" si="94"/>
        <v>244227652.0899666</v>
      </c>
    </row>
    <row r="6063" spans="1:5" s="62" customFormat="1" ht="12.75" x14ac:dyDescent="0.2">
      <c r="A6063" s="85">
        <v>6059</v>
      </c>
      <c r="B6063" s="79">
        <f ca="1">('Activity Data'!B6069*$B$4)*'Emission Factors'!H6071</f>
        <v>134920617.49247363</v>
      </c>
      <c r="C6063" s="79">
        <f ca="1">('Activity Data'!B6069*$C$4)*'Emission Factors'!I6071</f>
        <v>64229412.921841994</v>
      </c>
      <c r="D6063" s="79">
        <f ca="1">('Activity Data'!B6069*$D$4)*'Emission Factors'!J6071</f>
        <v>21053017.818712231</v>
      </c>
      <c r="E6063" s="79">
        <f t="shared" ca="1" si="94"/>
        <v>220203048.23302788</v>
      </c>
    </row>
    <row r="6064" spans="1:5" s="62" customFormat="1" ht="12.75" x14ac:dyDescent="0.2">
      <c r="A6064" s="85">
        <v>6060</v>
      </c>
      <c r="B6064" s="79">
        <f ca="1">('Activity Data'!B6070*$B$4)*'Emission Factors'!H6072</f>
        <v>136494020.95119566</v>
      </c>
      <c r="C6064" s="79">
        <f ca="1">('Activity Data'!B6070*$C$4)*'Emission Factors'!I6072</f>
        <v>64332899.405209512</v>
      </c>
      <c r="D6064" s="79">
        <f ca="1">('Activity Data'!B6070*$D$4)*'Emission Factors'!J6072</f>
        <v>20484036.339523043</v>
      </c>
      <c r="E6064" s="79">
        <f t="shared" ca="1" si="94"/>
        <v>221310956.69592822</v>
      </c>
    </row>
    <row r="6065" spans="1:5" s="62" customFormat="1" ht="12.75" x14ac:dyDescent="0.2">
      <c r="A6065" s="85">
        <v>6061</v>
      </c>
      <c r="B6065" s="79">
        <f ca="1">('Activity Data'!B6071*$B$4)*'Emission Factors'!H6073</f>
        <v>138086796.36707199</v>
      </c>
      <c r="C6065" s="79">
        <f ca="1">('Activity Data'!B6071*$C$4)*'Emission Factors'!I6073</f>
        <v>61252337.890094683</v>
      </c>
      <c r="D6065" s="79">
        <f ca="1">('Activity Data'!B6071*$D$4)*'Emission Factors'!J6073</f>
        <v>22495741.714692757</v>
      </c>
      <c r="E6065" s="79">
        <f t="shared" ca="1" si="94"/>
        <v>221834875.97185946</v>
      </c>
    </row>
    <row r="6066" spans="1:5" s="62" customFormat="1" ht="12.75" x14ac:dyDescent="0.2">
      <c r="A6066" s="85">
        <v>6062</v>
      </c>
      <c r="B6066" s="79">
        <f ca="1">('Activity Data'!B6072*$B$4)*'Emission Factors'!H6074</f>
        <v>141949717.62063929</v>
      </c>
      <c r="C6066" s="79">
        <f ca="1">('Activity Data'!B6072*$C$4)*'Emission Factors'!I6074</f>
        <v>70854970.966364041</v>
      </c>
      <c r="D6066" s="79">
        <f ca="1">('Activity Data'!B6072*$D$4)*'Emission Factors'!J6074</f>
        <v>21242628.02185313</v>
      </c>
      <c r="E6066" s="79">
        <f t="shared" ca="1" si="94"/>
        <v>234047316.60885647</v>
      </c>
    </row>
    <row r="6067" spans="1:5" s="62" customFormat="1" ht="12.75" x14ac:dyDescent="0.2">
      <c r="A6067" s="85">
        <v>6063</v>
      </c>
      <c r="B6067" s="79">
        <f ca="1">('Activity Data'!B6073*$B$4)*'Emission Factors'!H6075</f>
        <v>139084881.43463913</v>
      </c>
      <c r="C6067" s="79">
        <f ca="1">('Activity Data'!B6073*$C$4)*'Emission Factors'!I6075</f>
        <v>61484205.048958622</v>
      </c>
      <c r="D6067" s="79">
        <f ca="1">('Activity Data'!B6073*$D$4)*'Emission Factors'!J6075</f>
        <v>21611567.031207222</v>
      </c>
      <c r="E6067" s="79">
        <f t="shared" ca="1" si="94"/>
        <v>222180653.51480499</v>
      </c>
    </row>
    <row r="6068" spans="1:5" s="62" customFormat="1" ht="12.75" x14ac:dyDescent="0.2">
      <c r="A6068" s="85">
        <v>6064</v>
      </c>
      <c r="B6068" s="79">
        <f ca="1">('Activity Data'!B6074*$B$4)*'Emission Factors'!H6076</f>
        <v>150497275.88373247</v>
      </c>
      <c r="C6068" s="79">
        <f ca="1">('Activity Data'!B6074*$C$4)*'Emission Factors'!I6076</f>
        <v>71335812.167145044</v>
      </c>
      <c r="D6068" s="79">
        <f ca="1">('Activity Data'!B6074*$D$4)*'Emission Factors'!J6076</f>
        <v>22973587.353790339</v>
      </c>
      <c r="E6068" s="79">
        <f t="shared" ca="1" si="94"/>
        <v>244806675.40466785</v>
      </c>
    </row>
    <row r="6069" spans="1:5" s="62" customFormat="1" ht="12.75" x14ac:dyDescent="0.2">
      <c r="A6069" s="85">
        <v>6065</v>
      </c>
      <c r="B6069" s="79">
        <f ca="1">('Activity Data'!B6075*$B$4)*'Emission Factors'!H6077</f>
        <v>133640903.64306101</v>
      </c>
      <c r="C6069" s="79">
        <f ca="1">('Activity Data'!B6075*$C$4)*'Emission Factors'!I6077</f>
        <v>66701200.687506251</v>
      </c>
      <c r="D6069" s="79">
        <f ca="1">('Activity Data'!B6075*$D$4)*'Emission Factors'!J6077</f>
        <v>20015323.763408486</v>
      </c>
      <c r="E6069" s="79">
        <f t="shared" ca="1" si="94"/>
        <v>220357428.09397575</v>
      </c>
    </row>
    <row r="6070" spans="1:5" s="62" customFormat="1" ht="12.75" x14ac:dyDescent="0.2">
      <c r="A6070" s="85">
        <v>6066</v>
      </c>
      <c r="B6070" s="79">
        <f ca="1">('Activity Data'!B6076*$B$4)*'Emission Factors'!H6078</f>
        <v>159084420.715785</v>
      </c>
      <c r="C6070" s="79">
        <f ca="1">('Activity Data'!B6076*$C$4)*'Emission Factors'!I6078</f>
        <v>74329368.941135868</v>
      </c>
      <c r="D6070" s="79">
        <f ca="1">('Activity Data'!B6076*$D$4)*'Emission Factors'!J6078</f>
        <v>24702797.842565898</v>
      </c>
      <c r="E6070" s="79">
        <f t="shared" ca="1" si="94"/>
        <v>258116587.49948674</v>
      </c>
    </row>
    <row r="6071" spans="1:5" s="62" customFormat="1" ht="12.75" x14ac:dyDescent="0.2">
      <c r="A6071" s="85">
        <v>6067</v>
      </c>
      <c r="B6071" s="79">
        <f ca="1">('Activity Data'!B6077*$B$4)*'Emission Factors'!H6079</f>
        <v>138383710.92554906</v>
      </c>
      <c r="C6071" s="79">
        <f ca="1">('Activity Data'!B6077*$C$4)*'Emission Factors'!I6079</f>
        <v>61915932.14217034</v>
      </c>
      <c r="D6071" s="79">
        <f ca="1">('Activity Data'!B6077*$D$4)*'Emission Factors'!J6079</f>
        <v>21030588.176292926</v>
      </c>
      <c r="E6071" s="79">
        <f t="shared" ca="1" si="94"/>
        <v>221330231.24401233</v>
      </c>
    </row>
    <row r="6072" spans="1:5" s="62" customFormat="1" ht="12.75" x14ac:dyDescent="0.2">
      <c r="A6072" s="85">
        <v>6068</v>
      </c>
      <c r="B6072" s="79">
        <f ca="1">('Activity Data'!B6078*$B$4)*'Emission Factors'!H6080</f>
        <v>108504951.10512032</v>
      </c>
      <c r="C6072" s="79">
        <f ca="1">('Activity Data'!B6078*$C$4)*'Emission Factors'!I6080</f>
        <v>50610940.579470642</v>
      </c>
      <c r="D6072" s="79">
        <f ca="1">('Activity Data'!B6078*$D$4)*'Emission Factors'!J6080</f>
        <v>17091017.770324338</v>
      </c>
      <c r="E6072" s="79">
        <f t="shared" ca="1" si="94"/>
        <v>176206909.45491531</v>
      </c>
    </row>
    <row r="6073" spans="1:5" s="62" customFormat="1" ht="12.75" x14ac:dyDescent="0.2">
      <c r="A6073" s="85">
        <v>6069</v>
      </c>
      <c r="B6073" s="79">
        <f ca="1">('Activity Data'!B6079*$B$4)*'Emission Factors'!H6081</f>
        <v>145577842.99300212</v>
      </c>
      <c r="C6073" s="79">
        <f ca="1">('Activity Data'!B6079*$C$4)*'Emission Factors'!I6081</f>
        <v>70823728.380429551</v>
      </c>
      <c r="D6073" s="79">
        <f ca="1">('Activity Data'!B6079*$D$4)*'Emission Factors'!J6081</f>
        <v>21565250.590557374</v>
      </c>
      <c r="E6073" s="79">
        <f t="shared" ca="1" si="94"/>
        <v>237966821.96398905</v>
      </c>
    </row>
    <row r="6074" spans="1:5" s="62" customFormat="1" ht="12.75" x14ac:dyDescent="0.2">
      <c r="A6074" s="85">
        <v>6070</v>
      </c>
      <c r="B6074" s="79">
        <f ca="1">('Activity Data'!B6080*$B$4)*'Emission Factors'!H6082</f>
        <v>155504826.30388591</v>
      </c>
      <c r="C6074" s="79">
        <f ca="1">('Activity Data'!B6080*$C$4)*'Emission Factors'!I6082</f>
        <v>69312273.240605444</v>
      </c>
      <c r="D6074" s="79">
        <f ca="1">('Activity Data'!B6080*$D$4)*'Emission Factors'!J6082</f>
        <v>23784284.789198201</v>
      </c>
      <c r="E6074" s="79">
        <f t="shared" ca="1" si="94"/>
        <v>248601384.33368954</v>
      </c>
    </row>
    <row r="6075" spans="1:5" s="62" customFormat="1" ht="12.75" x14ac:dyDescent="0.2">
      <c r="A6075" s="85">
        <v>6071</v>
      </c>
      <c r="B6075" s="79">
        <f ca="1">('Activity Data'!B6081*$B$4)*'Emission Factors'!H6083</f>
        <v>153228181.32256028</v>
      </c>
      <c r="C6075" s="79">
        <f ca="1">('Activity Data'!B6081*$C$4)*'Emission Factors'!I6083</f>
        <v>66067040.291943192</v>
      </c>
      <c r="D6075" s="79">
        <f ca="1">('Activity Data'!B6081*$D$4)*'Emission Factors'!J6083</f>
        <v>23292757.975322768</v>
      </c>
      <c r="E6075" s="79">
        <f t="shared" ca="1" si="94"/>
        <v>242587979.58982623</v>
      </c>
    </row>
    <row r="6076" spans="1:5" s="62" customFormat="1" ht="12.75" x14ac:dyDescent="0.2">
      <c r="A6076" s="85">
        <v>6072</v>
      </c>
      <c r="B6076" s="79">
        <f ca="1">('Activity Data'!B6082*$B$4)*'Emission Factors'!H6084</f>
        <v>120860999.91004162</v>
      </c>
      <c r="C6076" s="79">
        <f ca="1">('Activity Data'!B6082*$C$4)*'Emission Factors'!I6084</f>
        <v>58865563.268648125</v>
      </c>
      <c r="D6076" s="79">
        <f ca="1">('Activity Data'!B6082*$D$4)*'Emission Factors'!J6084</f>
        <v>19071325.819634981</v>
      </c>
      <c r="E6076" s="79">
        <f t="shared" ca="1" si="94"/>
        <v>198797888.99832472</v>
      </c>
    </row>
    <row r="6077" spans="1:5" s="62" customFormat="1" ht="12.75" x14ac:dyDescent="0.2">
      <c r="A6077" s="85">
        <v>6073</v>
      </c>
      <c r="B6077" s="79">
        <f ca="1">('Activity Data'!B6083*$B$4)*'Emission Factors'!H6085</f>
        <v>131215577.63865469</v>
      </c>
      <c r="C6077" s="79">
        <f ca="1">('Activity Data'!B6083*$C$4)*'Emission Factors'!I6085</f>
        <v>57889185.742764272</v>
      </c>
      <c r="D6077" s="79">
        <f ca="1">('Activity Data'!B6083*$D$4)*'Emission Factors'!J6085</f>
        <v>21390856.628828254</v>
      </c>
      <c r="E6077" s="79">
        <f t="shared" ca="1" si="94"/>
        <v>210495620.01024723</v>
      </c>
    </row>
    <row r="6078" spans="1:5" s="62" customFormat="1" ht="12.75" x14ac:dyDescent="0.2">
      <c r="A6078" s="85">
        <v>6074</v>
      </c>
      <c r="B6078" s="79">
        <f ca="1">('Activity Data'!B6084*$B$4)*'Emission Factors'!H6086</f>
        <v>145297494.37149495</v>
      </c>
      <c r="C6078" s="79">
        <f ca="1">('Activity Data'!B6084*$C$4)*'Emission Factors'!I6086</f>
        <v>64106426.42902749</v>
      </c>
      <c r="D6078" s="79">
        <f ca="1">('Activity Data'!B6084*$D$4)*'Emission Factors'!J6086</f>
        <v>23005194.420276359</v>
      </c>
      <c r="E6078" s="79">
        <f t="shared" ca="1" si="94"/>
        <v>232409115.22079879</v>
      </c>
    </row>
    <row r="6079" spans="1:5" s="62" customFormat="1" ht="12.75" x14ac:dyDescent="0.2">
      <c r="A6079" s="85">
        <v>6075</v>
      </c>
      <c r="B6079" s="79">
        <f ca="1">('Activity Data'!B6085*$B$4)*'Emission Factors'!H6087</f>
        <v>147880863.64319763</v>
      </c>
      <c r="C6079" s="79">
        <f ca="1">('Activity Data'!B6085*$C$4)*'Emission Factors'!I6087</f>
        <v>68830556.684746608</v>
      </c>
      <c r="D6079" s="79">
        <f ca="1">('Activity Data'!B6085*$D$4)*'Emission Factors'!J6087</f>
        <v>24056805.065958306</v>
      </c>
      <c r="E6079" s="79">
        <f t="shared" ca="1" si="94"/>
        <v>240768225.39390254</v>
      </c>
    </row>
    <row r="6080" spans="1:5" s="62" customFormat="1" ht="12.75" x14ac:dyDescent="0.2">
      <c r="A6080" s="85">
        <v>6076</v>
      </c>
      <c r="B6080" s="79">
        <f ca="1">('Activity Data'!B6086*$B$4)*'Emission Factors'!H6088</f>
        <v>124830223.46150382</v>
      </c>
      <c r="C6080" s="79">
        <f ca="1">('Activity Data'!B6086*$C$4)*'Emission Factors'!I6088</f>
        <v>57516886.777604885</v>
      </c>
      <c r="D6080" s="79">
        <f ca="1">('Activity Data'!B6086*$D$4)*'Emission Factors'!J6088</f>
        <v>20748684.584757119</v>
      </c>
      <c r="E6080" s="79">
        <f t="shared" ca="1" si="94"/>
        <v>203095794.82386583</v>
      </c>
    </row>
    <row r="6081" spans="1:5" s="62" customFormat="1" ht="12.75" x14ac:dyDescent="0.2">
      <c r="A6081" s="85">
        <v>6077</v>
      </c>
      <c r="B6081" s="79">
        <f ca="1">('Activity Data'!B6087*$B$4)*'Emission Factors'!H6089</f>
        <v>140943818.35595584</v>
      </c>
      <c r="C6081" s="79">
        <f ca="1">('Activity Data'!B6087*$C$4)*'Emission Factors'!I6089</f>
        <v>65643164.425197713</v>
      </c>
      <c r="D6081" s="79">
        <f ca="1">('Activity Data'!B6087*$D$4)*'Emission Factors'!J6089</f>
        <v>22318068.147123266</v>
      </c>
      <c r="E6081" s="79">
        <f t="shared" ca="1" si="94"/>
        <v>228905050.92827684</v>
      </c>
    </row>
    <row r="6082" spans="1:5" s="62" customFormat="1" ht="12.75" x14ac:dyDescent="0.2">
      <c r="A6082" s="85">
        <v>6078</v>
      </c>
      <c r="B6082" s="79">
        <f ca="1">('Activity Data'!B6088*$B$4)*'Emission Factors'!H6090</f>
        <v>146226906.51759374</v>
      </c>
      <c r="C6082" s="79">
        <f ca="1">('Activity Data'!B6088*$C$4)*'Emission Factors'!I6090</f>
        <v>67542874.035330236</v>
      </c>
      <c r="D6082" s="79">
        <f ca="1">('Activity Data'!B6088*$D$4)*'Emission Factors'!J6090</f>
        <v>22464385.873847574</v>
      </c>
      <c r="E6082" s="79">
        <f t="shared" ca="1" si="94"/>
        <v>236234166.42677155</v>
      </c>
    </row>
    <row r="6083" spans="1:5" s="62" customFormat="1" ht="12.75" x14ac:dyDescent="0.2">
      <c r="A6083" s="85">
        <v>6079</v>
      </c>
      <c r="B6083" s="79">
        <f ca="1">('Activity Data'!B6089*$B$4)*'Emission Factors'!H6091</f>
        <v>151408877.57069322</v>
      </c>
      <c r="C6083" s="79">
        <f ca="1">('Activity Data'!B6089*$C$4)*'Emission Factors'!I6091</f>
        <v>69231178.254926771</v>
      </c>
      <c r="D6083" s="79">
        <f ca="1">('Activity Data'!B6089*$D$4)*'Emission Factors'!J6091</f>
        <v>22239932.17216162</v>
      </c>
      <c r="E6083" s="79">
        <f t="shared" ca="1" si="94"/>
        <v>242879987.9977816</v>
      </c>
    </row>
    <row r="6084" spans="1:5" s="62" customFormat="1" ht="12.75" x14ac:dyDescent="0.2">
      <c r="A6084" s="85">
        <v>6080</v>
      </c>
      <c r="B6084" s="79">
        <f ca="1">('Activity Data'!B6090*$B$4)*'Emission Factors'!H6092</f>
        <v>129771632.26194699</v>
      </c>
      <c r="C6084" s="79">
        <f ca="1">('Activity Data'!B6090*$C$4)*'Emission Factors'!I6092</f>
        <v>65247585.339106865</v>
      </c>
      <c r="D6084" s="79">
        <f ca="1">('Activity Data'!B6090*$D$4)*'Emission Factors'!J6092</f>
        <v>18878113.047124267</v>
      </c>
      <c r="E6084" s="79">
        <f t="shared" ca="1" si="94"/>
        <v>213897330.64817813</v>
      </c>
    </row>
    <row r="6085" spans="1:5" s="62" customFormat="1" ht="12.75" x14ac:dyDescent="0.2">
      <c r="A6085" s="85">
        <v>6081</v>
      </c>
      <c r="B6085" s="79">
        <f ca="1">('Activity Data'!B6091*$B$4)*'Emission Factors'!H6093</f>
        <v>136704437.51526684</v>
      </c>
      <c r="C6085" s="79">
        <f ca="1">('Activity Data'!B6091*$C$4)*'Emission Factors'!I6093</f>
        <v>59916264.193136789</v>
      </c>
      <c r="D6085" s="79">
        <f ca="1">('Activity Data'!B6091*$D$4)*'Emission Factors'!J6093</f>
        <v>23129533.061631545</v>
      </c>
      <c r="E6085" s="79">
        <f t="shared" ref="E6085:E6148" ca="1" si="95">SUM(B6085:D6085)</f>
        <v>219750234.77003515</v>
      </c>
    </row>
    <row r="6086" spans="1:5" s="62" customFormat="1" ht="12.75" x14ac:dyDescent="0.2">
      <c r="A6086" s="85">
        <v>6082</v>
      </c>
      <c r="B6086" s="79">
        <f ca="1">('Activity Data'!B6092*$B$4)*'Emission Factors'!H6094</f>
        <v>155488709.91280472</v>
      </c>
      <c r="C6086" s="79">
        <f ca="1">('Activity Data'!B6092*$C$4)*'Emission Factors'!I6094</f>
        <v>71589510.714658976</v>
      </c>
      <c r="D6086" s="79">
        <f ca="1">('Activity Data'!B6092*$D$4)*'Emission Factors'!J6094</f>
        <v>22791300.593619101</v>
      </c>
      <c r="E6086" s="79">
        <f t="shared" ca="1" si="95"/>
        <v>249869521.22108281</v>
      </c>
    </row>
    <row r="6087" spans="1:5" s="62" customFormat="1" ht="12.75" x14ac:dyDescent="0.2">
      <c r="A6087" s="85">
        <v>6083</v>
      </c>
      <c r="B6087" s="79">
        <f ca="1">('Activity Data'!B6093*$B$4)*'Emission Factors'!H6095</f>
        <v>140305860.89173943</v>
      </c>
      <c r="C6087" s="79">
        <f ca="1">('Activity Data'!B6093*$C$4)*'Emission Factors'!I6095</f>
        <v>63179173.015396461</v>
      </c>
      <c r="D6087" s="79">
        <f ca="1">('Activity Data'!B6093*$D$4)*'Emission Factors'!J6095</f>
        <v>22861034.050121836</v>
      </c>
      <c r="E6087" s="79">
        <f t="shared" ca="1" si="95"/>
        <v>226346067.95725775</v>
      </c>
    </row>
    <row r="6088" spans="1:5" s="62" customFormat="1" ht="12.75" x14ac:dyDescent="0.2">
      <c r="A6088" s="85">
        <v>6084</v>
      </c>
      <c r="B6088" s="79">
        <f ca="1">('Activity Data'!B6094*$B$4)*'Emission Factors'!H6096</f>
        <v>122534258.29757719</v>
      </c>
      <c r="C6088" s="79">
        <f ca="1">('Activity Data'!B6094*$C$4)*'Emission Factors'!I6096</f>
        <v>51312478.802092433</v>
      </c>
      <c r="D6088" s="79">
        <f ca="1">('Activity Data'!B6094*$D$4)*'Emission Factors'!J6096</f>
        <v>18326733.015487209</v>
      </c>
      <c r="E6088" s="79">
        <f t="shared" ca="1" si="95"/>
        <v>192173470.11515683</v>
      </c>
    </row>
    <row r="6089" spans="1:5" s="62" customFormat="1" ht="12.75" x14ac:dyDescent="0.2">
      <c r="A6089" s="85">
        <v>6085</v>
      </c>
      <c r="B6089" s="79">
        <f ca="1">('Activity Data'!B6095*$B$4)*'Emission Factors'!H6097</f>
        <v>139573316.30183065</v>
      </c>
      <c r="C6089" s="79">
        <f ca="1">('Activity Data'!B6095*$C$4)*'Emission Factors'!I6097</f>
        <v>68037817.793415368</v>
      </c>
      <c r="D6089" s="79">
        <f ca="1">('Activity Data'!B6095*$D$4)*'Emission Factors'!J6097</f>
        <v>21896041.830006856</v>
      </c>
      <c r="E6089" s="79">
        <f t="shared" ca="1" si="95"/>
        <v>229507175.92525288</v>
      </c>
    </row>
    <row r="6090" spans="1:5" s="62" customFormat="1" ht="12.75" x14ac:dyDescent="0.2">
      <c r="A6090" s="85">
        <v>6086</v>
      </c>
      <c r="B6090" s="79">
        <f ca="1">('Activity Data'!B6096*$B$4)*'Emission Factors'!H6098</f>
        <v>157307780.44479322</v>
      </c>
      <c r="C6090" s="79">
        <f ca="1">('Activity Data'!B6096*$C$4)*'Emission Factors'!I6098</f>
        <v>66878243.506006993</v>
      </c>
      <c r="D6090" s="79">
        <f ca="1">('Activity Data'!B6096*$D$4)*'Emission Factors'!J6098</f>
        <v>24978547.007948518</v>
      </c>
      <c r="E6090" s="79">
        <f t="shared" ca="1" si="95"/>
        <v>249164570.95874873</v>
      </c>
    </row>
    <row r="6091" spans="1:5" s="62" customFormat="1" ht="12.75" x14ac:dyDescent="0.2">
      <c r="A6091" s="85">
        <v>6087</v>
      </c>
      <c r="B6091" s="79">
        <f ca="1">('Activity Data'!B6097*$B$4)*'Emission Factors'!H6099</f>
        <v>138477852.33006862</v>
      </c>
      <c r="C6091" s="79">
        <f ca="1">('Activity Data'!B6097*$C$4)*'Emission Factors'!I6099</f>
        <v>67959465.653285772</v>
      </c>
      <c r="D6091" s="79">
        <f ca="1">('Activity Data'!B6097*$D$4)*'Emission Factors'!J6099</f>
        <v>21299782.740729496</v>
      </c>
      <c r="E6091" s="79">
        <f t="shared" ca="1" si="95"/>
        <v>227737100.7240839</v>
      </c>
    </row>
    <row r="6092" spans="1:5" s="62" customFormat="1" ht="12.75" x14ac:dyDescent="0.2">
      <c r="A6092" s="85">
        <v>6088</v>
      </c>
      <c r="B6092" s="79">
        <f ca="1">('Activity Data'!B6098*$B$4)*'Emission Factors'!H6100</f>
        <v>145563699.51079145</v>
      </c>
      <c r="C6092" s="79">
        <f ca="1">('Activity Data'!B6098*$C$4)*'Emission Factors'!I6100</f>
        <v>72460594.178256661</v>
      </c>
      <c r="D6092" s="79">
        <f ca="1">('Activity Data'!B6098*$D$4)*'Emission Factors'!J6100</f>
        <v>22945801.584148493</v>
      </c>
      <c r="E6092" s="79">
        <f t="shared" ca="1" si="95"/>
        <v>240970095.27319661</v>
      </c>
    </row>
    <row r="6093" spans="1:5" s="62" customFormat="1" ht="12.75" x14ac:dyDescent="0.2">
      <c r="A6093" s="85">
        <v>6089</v>
      </c>
      <c r="B6093" s="79">
        <f ca="1">('Activity Data'!B6099*$B$4)*'Emission Factors'!H6101</f>
        <v>136914660.92346087</v>
      </c>
      <c r="C6093" s="79">
        <f ca="1">('Activity Data'!B6099*$C$4)*'Emission Factors'!I6101</f>
        <v>56893021.601146325</v>
      </c>
      <c r="D6093" s="79">
        <f ca="1">('Activity Data'!B6099*$D$4)*'Emission Factors'!J6101</f>
        <v>20724593.64812446</v>
      </c>
      <c r="E6093" s="79">
        <f t="shared" ca="1" si="95"/>
        <v>214532276.17273164</v>
      </c>
    </row>
    <row r="6094" spans="1:5" s="62" customFormat="1" ht="12.75" x14ac:dyDescent="0.2">
      <c r="A6094" s="85">
        <v>6090</v>
      </c>
      <c r="B6094" s="79">
        <f ca="1">('Activity Data'!B6100*$B$4)*'Emission Factors'!H6102</f>
        <v>148196062.90285012</v>
      </c>
      <c r="C6094" s="79">
        <f ca="1">('Activity Data'!B6100*$C$4)*'Emission Factors'!I6102</f>
        <v>69490226.922462016</v>
      </c>
      <c r="D6094" s="79">
        <f ca="1">('Activity Data'!B6100*$D$4)*'Emission Factors'!J6102</f>
        <v>23845050.240576673</v>
      </c>
      <c r="E6094" s="79">
        <f t="shared" ca="1" si="95"/>
        <v>241531340.06588882</v>
      </c>
    </row>
    <row r="6095" spans="1:5" s="62" customFormat="1" ht="12.75" x14ac:dyDescent="0.2">
      <c r="A6095" s="85">
        <v>6091</v>
      </c>
      <c r="B6095" s="79">
        <f ca="1">('Activity Data'!B6101*$B$4)*'Emission Factors'!H6103</f>
        <v>144523244.99723062</v>
      </c>
      <c r="C6095" s="79">
        <f ca="1">('Activity Data'!B6101*$C$4)*'Emission Factors'!I6103</f>
        <v>61590381.543647505</v>
      </c>
      <c r="D6095" s="79">
        <f ca="1">('Activity Data'!B6101*$D$4)*'Emission Factors'!J6103</f>
        <v>20907202.517093852</v>
      </c>
      <c r="E6095" s="79">
        <f t="shared" ca="1" si="95"/>
        <v>227020829.05797195</v>
      </c>
    </row>
    <row r="6096" spans="1:5" s="62" customFormat="1" ht="12.75" x14ac:dyDescent="0.2">
      <c r="A6096" s="85">
        <v>6092</v>
      </c>
      <c r="B6096" s="79">
        <f ca="1">('Activity Data'!B6102*$B$4)*'Emission Factors'!H6104</f>
        <v>160756457.9006739</v>
      </c>
      <c r="C6096" s="79">
        <f ca="1">('Activity Data'!B6102*$C$4)*'Emission Factors'!I6104</f>
        <v>77093319.485265434</v>
      </c>
      <c r="D6096" s="79">
        <f ca="1">('Activity Data'!B6102*$D$4)*'Emission Factors'!J6104</f>
        <v>24936838.907018602</v>
      </c>
      <c r="E6096" s="79">
        <f t="shared" ca="1" si="95"/>
        <v>262786616.29295793</v>
      </c>
    </row>
    <row r="6097" spans="1:5" s="62" customFormat="1" ht="12.75" x14ac:dyDescent="0.2">
      <c r="A6097" s="85">
        <v>6093</v>
      </c>
      <c r="B6097" s="79">
        <f ca="1">('Activity Data'!B6103*$B$4)*'Emission Factors'!H6105</f>
        <v>135738855.09872848</v>
      </c>
      <c r="C6097" s="79">
        <f ca="1">('Activity Data'!B6103*$C$4)*'Emission Factors'!I6105</f>
        <v>60639446.231467746</v>
      </c>
      <c r="D6097" s="79">
        <f ca="1">('Activity Data'!B6103*$D$4)*'Emission Factors'!J6105</f>
        <v>19664792.250945073</v>
      </c>
      <c r="E6097" s="79">
        <f t="shared" ca="1" si="95"/>
        <v>216043093.58114129</v>
      </c>
    </row>
    <row r="6098" spans="1:5" s="62" customFormat="1" ht="12.75" x14ac:dyDescent="0.2">
      <c r="A6098" s="85">
        <v>6094</v>
      </c>
      <c r="B6098" s="79">
        <f ca="1">('Activity Data'!B6104*$B$4)*'Emission Factors'!H6106</f>
        <v>137685588.49277601</v>
      </c>
      <c r="C6098" s="79">
        <f ca="1">('Activity Data'!B6104*$C$4)*'Emission Factors'!I6106</f>
        <v>63542595.986738987</v>
      </c>
      <c r="D6098" s="79">
        <f ca="1">('Activity Data'!B6104*$D$4)*'Emission Factors'!J6106</f>
        <v>21446057.519109271</v>
      </c>
      <c r="E6098" s="79">
        <f t="shared" ca="1" si="95"/>
        <v>222674241.99862427</v>
      </c>
    </row>
    <row r="6099" spans="1:5" s="62" customFormat="1" ht="12.75" x14ac:dyDescent="0.2">
      <c r="A6099" s="85">
        <v>6095</v>
      </c>
      <c r="B6099" s="79">
        <f ca="1">('Activity Data'!B6105*$B$4)*'Emission Factors'!H6107</f>
        <v>124899370.13790084</v>
      </c>
      <c r="C6099" s="79">
        <f ca="1">('Activity Data'!B6105*$C$4)*'Emission Factors'!I6107</f>
        <v>56575962.949701078</v>
      </c>
      <c r="D6099" s="79">
        <f ca="1">('Activity Data'!B6105*$D$4)*'Emission Factors'!J6107</f>
        <v>19600565.783528775</v>
      </c>
      <c r="E6099" s="79">
        <f t="shared" ca="1" si="95"/>
        <v>201075898.8711307</v>
      </c>
    </row>
    <row r="6100" spans="1:5" s="62" customFormat="1" ht="12.75" x14ac:dyDescent="0.2">
      <c r="A6100" s="85">
        <v>6096</v>
      </c>
      <c r="B6100" s="79">
        <f ca="1">('Activity Data'!B6106*$B$4)*'Emission Factors'!H6108</f>
        <v>139205807.03172883</v>
      </c>
      <c r="C6100" s="79">
        <f ca="1">('Activity Data'!B6106*$C$4)*'Emission Factors'!I6108</f>
        <v>60797541.744608328</v>
      </c>
      <c r="D6100" s="79">
        <f ca="1">('Activity Data'!B6106*$D$4)*'Emission Factors'!J6108</f>
        <v>19077979.519050051</v>
      </c>
      <c r="E6100" s="79">
        <f t="shared" ca="1" si="95"/>
        <v>219081328.29538721</v>
      </c>
    </row>
    <row r="6101" spans="1:5" s="62" customFormat="1" ht="12.75" x14ac:dyDescent="0.2">
      <c r="A6101" s="85">
        <v>6097</v>
      </c>
      <c r="B6101" s="79">
        <f ca="1">('Activity Data'!B6107*$B$4)*'Emission Factors'!H6109</f>
        <v>125408386.63780907</v>
      </c>
      <c r="C6101" s="79">
        <f ca="1">('Activity Data'!B6107*$C$4)*'Emission Factors'!I6109</f>
        <v>57387636.24668695</v>
      </c>
      <c r="D6101" s="79">
        <f ca="1">('Activity Data'!B6107*$D$4)*'Emission Factors'!J6109</f>
        <v>19691606.916326758</v>
      </c>
      <c r="E6101" s="79">
        <f t="shared" ca="1" si="95"/>
        <v>202487629.80082279</v>
      </c>
    </row>
    <row r="6102" spans="1:5" s="62" customFormat="1" ht="12.75" x14ac:dyDescent="0.2">
      <c r="A6102" s="85">
        <v>6098</v>
      </c>
      <c r="B6102" s="79">
        <f ca="1">('Activity Data'!B6108*$B$4)*'Emission Factors'!H6110</f>
        <v>137567015.76584128</v>
      </c>
      <c r="C6102" s="79">
        <f ca="1">('Activity Data'!B6108*$C$4)*'Emission Factors'!I6110</f>
        <v>60354428.615125246</v>
      </c>
      <c r="D6102" s="79">
        <f ca="1">('Activity Data'!B6108*$D$4)*'Emission Factors'!J6110</f>
        <v>20605965.800063785</v>
      </c>
      <c r="E6102" s="79">
        <f t="shared" ca="1" si="95"/>
        <v>218527410.1810303</v>
      </c>
    </row>
    <row r="6103" spans="1:5" s="62" customFormat="1" ht="12.75" x14ac:dyDescent="0.2">
      <c r="A6103" s="85">
        <v>6099</v>
      </c>
      <c r="B6103" s="79">
        <f ca="1">('Activity Data'!B6109*$B$4)*'Emission Factors'!H6111</f>
        <v>150052488.22662616</v>
      </c>
      <c r="C6103" s="79">
        <f ca="1">('Activity Data'!B6109*$C$4)*'Emission Factors'!I6111</f>
        <v>68494998.581741616</v>
      </c>
      <c r="D6103" s="79">
        <f ca="1">('Activity Data'!B6109*$D$4)*'Emission Factors'!J6111</f>
        <v>21608847.499982264</v>
      </c>
      <c r="E6103" s="79">
        <f t="shared" ca="1" si="95"/>
        <v>240156334.30835006</v>
      </c>
    </row>
    <row r="6104" spans="1:5" s="62" customFormat="1" ht="12.75" x14ac:dyDescent="0.2">
      <c r="A6104" s="85">
        <v>6100</v>
      </c>
      <c r="B6104" s="79">
        <f ca="1">('Activity Data'!B6110*$B$4)*'Emission Factors'!H6112</f>
        <v>143398362.59299216</v>
      </c>
      <c r="C6104" s="79">
        <f ca="1">('Activity Data'!B6110*$C$4)*'Emission Factors'!I6112</f>
        <v>66968056.184860393</v>
      </c>
      <c r="D6104" s="79">
        <f ca="1">('Activity Data'!B6110*$D$4)*'Emission Factors'!J6112</f>
        <v>22350164.36650854</v>
      </c>
      <c r="E6104" s="79">
        <f t="shared" ca="1" si="95"/>
        <v>232716583.14436108</v>
      </c>
    </row>
    <row r="6105" spans="1:5" s="62" customFormat="1" ht="12.75" x14ac:dyDescent="0.2">
      <c r="A6105" s="85">
        <v>6101</v>
      </c>
      <c r="B6105" s="79">
        <f ca="1">('Activity Data'!B6111*$B$4)*'Emission Factors'!H6113</f>
        <v>145388141.49305639</v>
      </c>
      <c r="C6105" s="79">
        <f ca="1">('Activity Data'!B6111*$C$4)*'Emission Factors'!I6113</f>
        <v>65061841.476939373</v>
      </c>
      <c r="D6105" s="79">
        <f ca="1">('Activity Data'!B6111*$D$4)*'Emission Factors'!J6113</f>
        <v>23505737.340437569</v>
      </c>
      <c r="E6105" s="79">
        <f t="shared" ca="1" si="95"/>
        <v>233955720.31043333</v>
      </c>
    </row>
    <row r="6106" spans="1:5" s="62" customFormat="1" ht="12.75" x14ac:dyDescent="0.2">
      <c r="A6106" s="85">
        <v>6102</v>
      </c>
      <c r="B6106" s="79">
        <f ca="1">('Activity Data'!B6112*$B$4)*'Emission Factors'!H6114</f>
        <v>132383685.88421351</v>
      </c>
      <c r="C6106" s="79">
        <f ca="1">('Activity Data'!B6112*$C$4)*'Emission Factors'!I6114</f>
        <v>54623768.980385669</v>
      </c>
      <c r="D6106" s="79">
        <f ca="1">('Activity Data'!B6112*$D$4)*'Emission Factors'!J6114</f>
        <v>19320087.260625806</v>
      </c>
      <c r="E6106" s="79">
        <f t="shared" ca="1" si="95"/>
        <v>206327542.12522498</v>
      </c>
    </row>
    <row r="6107" spans="1:5" s="62" customFormat="1" ht="12.75" x14ac:dyDescent="0.2">
      <c r="A6107" s="85">
        <v>6103</v>
      </c>
      <c r="B6107" s="79">
        <f ca="1">('Activity Data'!B6113*$B$4)*'Emission Factors'!H6115</f>
        <v>127704444.26252222</v>
      </c>
      <c r="C6107" s="79">
        <f ca="1">('Activity Data'!B6113*$C$4)*'Emission Factors'!I6115</f>
        <v>65413465.778198838</v>
      </c>
      <c r="D6107" s="79">
        <f ca="1">('Activity Data'!B6113*$D$4)*'Emission Factors'!J6115</f>
        <v>19817381.606200438</v>
      </c>
      <c r="E6107" s="79">
        <f t="shared" ca="1" si="95"/>
        <v>212935291.64692149</v>
      </c>
    </row>
    <row r="6108" spans="1:5" s="62" customFormat="1" ht="12.75" x14ac:dyDescent="0.2">
      <c r="A6108" s="85">
        <v>6104</v>
      </c>
      <c r="B6108" s="79">
        <f ca="1">('Activity Data'!B6114*$B$4)*'Emission Factors'!H6116</f>
        <v>130585722.86530188</v>
      </c>
      <c r="C6108" s="79">
        <f ca="1">('Activity Data'!B6114*$C$4)*'Emission Factors'!I6116</f>
        <v>61598711.174504563</v>
      </c>
      <c r="D6108" s="79">
        <f ca="1">('Activity Data'!B6114*$D$4)*'Emission Factors'!J6116</f>
        <v>20555555.52873712</v>
      </c>
      <c r="E6108" s="79">
        <f t="shared" ca="1" si="95"/>
        <v>212739989.56854355</v>
      </c>
    </row>
    <row r="6109" spans="1:5" s="62" customFormat="1" ht="12.75" x14ac:dyDescent="0.2">
      <c r="A6109" s="85">
        <v>6105</v>
      </c>
      <c r="B6109" s="79">
        <f ca="1">('Activity Data'!B6115*$B$4)*'Emission Factors'!H6117</f>
        <v>115484508.01982729</v>
      </c>
      <c r="C6109" s="79">
        <f ca="1">('Activity Data'!B6115*$C$4)*'Emission Factors'!I6117</f>
        <v>52735469.280131809</v>
      </c>
      <c r="D6109" s="79">
        <f ca="1">('Activity Data'!B6115*$D$4)*'Emission Factors'!J6117</f>
        <v>17428179.383845314</v>
      </c>
      <c r="E6109" s="79">
        <f t="shared" ca="1" si="95"/>
        <v>185648156.68380439</v>
      </c>
    </row>
    <row r="6110" spans="1:5" s="62" customFormat="1" ht="12.75" x14ac:dyDescent="0.2">
      <c r="A6110" s="85">
        <v>6106</v>
      </c>
      <c r="B6110" s="79">
        <f ca="1">('Activity Data'!B6116*$B$4)*'Emission Factors'!H6118</f>
        <v>138699228.77890739</v>
      </c>
      <c r="C6110" s="79">
        <f ca="1">('Activity Data'!B6116*$C$4)*'Emission Factors'!I6118</f>
        <v>63677113.519949913</v>
      </c>
      <c r="D6110" s="79">
        <f ca="1">('Activity Data'!B6116*$D$4)*'Emission Factors'!J6118</f>
        <v>21593137.366374701</v>
      </c>
      <c r="E6110" s="79">
        <f t="shared" ca="1" si="95"/>
        <v>223969479.665232</v>
      </c>
    </row>
    <row r="6111" spans="1:5" s="62" customFormat="1" ht="12.75" x14ac:dyDescent="0.2">
      <c r="A6111" s="85">
        <v>6107</v>
      </c>
      <c r="B6111" s="79">
        <f ca="1">('Activity Data'!B6117*$B$4)*'Emission Factors'!H6119</f>
        <v>138741623.49274093</v>
      </c>
      <c r="C6111" s="79">
        <f ca="1">('Activity Data'!B6117*$C$4)*'Emission Factors'!I6119</f>
        <v>67452904.766646892</v>
      </c>
      <c r="D6111" s="79">
        <f ca="1">('Activity Data'!B6117*$D$4)*'Emission Factors'!J6119</f>
        <v>21192693.192619592</v>
      </c>
      <c r="E6111" s="79">
        <f t="shared" ca="1" si="95"/>
        <v>227387221.45200741</v>
      </c>
    </row>
    <row r="6112" spans="1:5" s="62" customFormat="1" ht="12.75" x14ac:dyDescent="0.2">
      <c r="A6112" s="85">
        <v>6108</v>
      </c>
      <c r="B6112" s="79">
        <f ca="1">('Activity Data'!B6118*$B$4)*'Emission Factors'!H6120</f>
        <v>132191180.35520154</v>
      </c>
      <c r="C6112" s="79">
        <f ca="1">('Activity Data'!B6118*$C$4)*'Emission Factors'!I6120</f>
        <v>60481025.43855527</v>
      </c>
      <c r="D6112" s="79">
        <f ca="1">('Activity Data'!B6118*$D$4)*'Emission Factors'!J6120</f>
        <v>18719827.891387302</v>
      </c>
      <c r="E6112" s="79">
        <f t="shared" ca="1" si="95"/>
        <v>211392033.68514413</v>
      </c>
    </row>
    <row r="6113" spans="1:5" s="62" customFormat="1" ht="12.75" x14ac:dyDescent="0.2">
      <c r="A6113" s="85">
        <v>6109</v>
      </c>
      <c r="B6113" s="79">
        <f ca="1">('Activity Data'!B6119*$B$4)*'Emission Factors'!H6121</f>
        <v>138115583.61842087</v>
      </c>
      <c r="C6113" s="79">
        <f ca="1">('Activity Data'!B6119*$C$4)*'Emission Factors'!I6121</f>
        <v>63816860.733023942</v>
      </c>
      <c r="D6113" s="79">
        <f ca="1">('Activity Data'!B6119*$D$4)*'Emission Factors'!J6121</f>
        <v>22573560.669543151</v>
      </c>
      <c r="E6113" s="79">
        <f t="shared" ca="1" si="95"/>
        <v>224506005.02098796</v>
      </c>
    </row>
    <row r="6114" spans="1:5" s="62" customFormat="1" ht="12.75" x14ac:dyDescent="0.2">
      <c r="A6114" s="85">
        <v>6110</v>
      </c>
      <c r="B6114" s="79">
        <f ca="1">('Activity Data'!B6120*$B$4)*'Emission Factors'!H6122</f>
        <v>146755128.4970026</v>
      </c>
      <c r="C6114" s="79">
        <f ca="1">('Activity Data'!B6120*$C$4)*'Emission Factors'!I6122</f>
        <v>70721487.355618879</v>
      </c>
      <c r="D6114" s="79">
        <f ca="1">('Activity Data'!B6120*$D$4)*'Emission Factors'!J6122</f>
        <v>23478751.20630138</v>
      </c>
      <c r="E6114" s="79">
        <f t="shared" ca="1" si="95"/>
        <v>240955367.05892289</v>
      </c>
    </row>
    <row r="6115" spans="1:5" s="62" customFormat="1" ht="12.75" x14ac:dyDescent="0.2">
      <c r="A6115" s="85">
        <v>6111</v>
      </c>
      <c r="B6115" s="79">
        <f ca="1">('Activity Data'!B6121*$B$4)*'Emission Factors'!H6123</f>
        <v>136932720.87893578</v>
      </c>
      <c r="C6115" s="79">
        <f ca="1">('Activity Data'!B6121*$C$4)*'Emission Factors'!I6123</f>
        <v>64763479.593551561</v>
      </c>
      <c r="D6115" s="79">
        <f ca="1">('Activity Data'!B6121*$D$4)*'Emission Factors'!J6123</f>
        <v>19800804.491081689</v>
      </c>
      <c r="E6115" s="79">
        <f t="shared" ca="1" si="95"/>
        <v>221497004.96356902</v>
      </c>
    </row>
    <row r="6116" spans="1:5" s="62" customFormat="1" ht="12.75" x14ac:dyDescent="0.2">
      <c r="A6116" s="85">
        <v>6112</v>
      </c>
      <c r="B6116" s="79">
        <f ca="1">('Activity Data'!B6122*$B$4)*'Emission Factors'!H6124</f>
        <v>133855928.09716389</v>
      </c>
      <c r="C6116" s="79">
        <f ca="1">('Activity Data'!B6122*$C$4)*'Emission Factors'!I6124</f>
        <v>72306583.997936547</v>
      </c>
      <c r="D6116" s="79">
        <f ca="1">('Activity Data'!B6122*$D$4)*'Emission Factors'!J6124</f>
        <v>21322731.205192678</v>
      </c>
      <c r="E6116" s="79">
        <f t="shared" ca="1" si="95"/>
        <v>227485243.30029312</v>
      </c>
    </row>
    <row r="6117" spans="1:5" s="62" customFormat="1" ht="12.75" x14ac:dyDescent="0.2">
      <c r="A6117" s="85">
        <v>6113</v>
      </c>
      <c r="B6117" s="79">
        <f ca="1">('Activity Data'!B6123*$B$4)*'Emission Factors'!H6125</f>
        <v>146476760.07703391</v>
      </c>
      <c r="C6117" s="79">
        <f ca="1">('Activity Data'!B6123*$C$4)*'Emission Factors'!I6125</f>
        <v>69245138.961583912</v>
      </c>
      <c r="D6117" s="79">
        <f ca="1">('Activity Data'!B6123*$D$4)*'Emission Factors'!J6125</f>
        <v>22837139.790027365</v>
      </c>
      <c r="E6117" s="79">
        <f t="shared" ca="1" si="95"/>
        <v>238559038.82864517</v>
      </c>
    </row>
    <row r="6118" spans="1:5" s="62" customFormat="1" ht="12.75" x14ac:dyDescent="0.2">
      <c r="A6118" s="85">
        <v>6114</v>
      </c>
      <c r="B6118" s="79">
        <f ca="1">('Activity Data'!B6124*$B$4)*'Emission Factors'!H6126</f>
        <v>141271639.22420511</v>
      </c>
      <c r="C6118" s="79">
        <f ca="1">('Activity Data'!B6124*$C$4)*'Emission Factors'!I6126</f>
        <v>65795725.441649891</v>
      </c>
      <c r="D6118" s="79">
        <f ca="1">('Activity Data'!B6124*$D$4)*'Emission Factors'!J6126</f>
        <v>21401894.368371978</v>
      </c>
      <c r="E6118" s="79">
        <f t="shared" ca="1" si="95"/>
        <v>228469259.03422695</v>
      </c>
    </row>
    <row r="6119" spans="1:5" s="62" customFormat="1" ht="12.75" x14ac:dyDescent="0.2">
      <c r="A6119" s="85">
        <v>6115</v>
      </c>
      <c r="B6119" s="79">
        <f ca="1">('Activity Data'!B6125*$B$4)*'Emission Factors'!H6127</f>
        <v>134587900.13230202</v>
      </c>
      <c r="C6119" s="79">
        <f ca="1">('Activity Data'!B6125*$C$4)*'Emission Factors'!I6127</f>
        <v>62125062.657922693</v>
      </c>
      <c r="D6119" s="79">
        <f ca="1">('Activity Data'!B6125*$D$4)*'Emission Factors'!J6127</f>
        <v>21220089.949708547</v>
      </c>
      <c r="E6119" s="79">
        <f t="shared" ca="1" si="95"/>
        <v>217933052.73993325</v>
      </c>
    </row>
    <row r="6120" spans="1:5" s="62" customFormat="1" ht="12.75" x14ac:dyDescent="0.2">
      <c r="A6120" s="85">
        <v>6116</v>
      </c>
      <c r="B6120" s="79">
        <f ca="1">('Activity Data'!B6126*$B$4)*'Emission Factors'!H6128</f>
        <v>150174046.30463386</v>
      </c>
      <c r="C6120" s="79">
        <f ca="1">('Activity Data'!B6126*$C$4)*'Emission Factors'!I6128</f>
        <v>68281099.663364828</v>
      </c>
      <c r="D6120" s="79">
        <f ca="1">('Activity Data'!B6126*$D$4)*'Emission Factors'!J6128</f>
        <v>22237867.73277057</v>
      </c>
      <c r="E6120" s="79">
        <f t="shared" ca="1" si="95"/>
        <v>240693013.70076925</v>
      </c>
    </row>
    <row r="6121" spans="1:5" s="62" customFormat="1" ht="12.75" x14ac:dyDescent="0.2">
      <c r="A6121" s="85">
        <v>6117</v>
      </c>
      <c r="B6121" s="79">
        <f ca="1">('Activity Data'!B6127*$B$4)*'Emission Factors'!H6129</f>
        <v>128263157.69420643</v>
      </c>
      <c r="C6121" s="79">
        <f ca="1">('Activity Data'!B6127*$C$4)*'Emission Factors'!I6129</f>
        <v>63427222.864873879</v>
      </c>
      <c r="D6121" s="79">
        <f ca="1">('Activity Data'!B6127*$D$4)*'Emission Factors'!J6129</f>
        <v>19157138.200852763</v>
      </c>
      <c r="E6121" s="79">
        <f t="shared" ca="1" si="95"/>
        <v>210847518.75993305</v>
      </c>
    </row>
    <row r="6122" spans="1:5" s="62" customFormat="1" ht="12.75" x14ac:dyDescent="0.2">
      <c r="A6122" s="85">
        <v>6118</v>
      </c>
      <c r="B6122" s="79">
        <f ca="1">('Activity Data'!B6128*$B$4)*'Emission Factors'!H6130</f>
        <v>140519301.35993952</v>
      </c>
      <c r="C6122" s="79">
        <f ca="1">('Activity Data'!B6128*$C$4)*'Emission Factors'!I6130</f>
        <v>70575444.53294155</v>
      </c>
      <c r="D6122" s="79">
        <f ca="1">('Activity Data'!B6128*$D$4)*'Emission Factors'!J6130</f>
        <v>21304622.253630813</v>
      </c>
      <c r="E6122" s="79">
        <f t="shared" ca="1" si="95"/>
        <v>232399368.14651188</v>
      </c>
    </row>
    <row r="6123" spans="1:5" s="62" customFormat="1" ht="12.75" x14ac:dyDescent="0.2">
      <c r="A6123" s="85">
        <v>6119</v>
      </c>
      <c r="B6123" s="79">
        <f ca="1">('Activity Data'!B6129*$B$4)*'Emission Factors'!H6131</f>
        <v>140768882.69651332</v>
      </c>
      <c r="C6123" s="79">
        <f ca="1">('Activity Data'!B6129*$C$4)*'Emission Factors'!I6131</f>
        <v>62124008.319834664</v>
      </c>
      <c r="D6123" s="79">
        <f ca="1">('Activity Data'!B6129*$D$4)*'Emission Factors'!J6131</f>
        <v>21146112.553967081</v>
      </c>
      <c r="E6123" s="79">
        <f t="shared" ca="1" si="95"/>
        <v>224039003.57031509</v>
      </c>
    </row>
    <row r="6124" spans="1:5" s="62" customFormat="1" ht="12.75" x14ac:dyDescent="0.2">
      <c r="A6124" s="85">
        <v>6120</v>
      </c>
      <c r="B6124" s="79">
        <f ca="1">('Activity Data'!B6130*$B$4)*'Emission Factors'!H6132</f>
        <v>127130953.88884661</v>
      </c>
      <c r="C6124" s="79">
        <f ca="1">('Activity Data'!B6130*$C$4)*'Emission Factors'!I6132</f>
        <v>60668871.248572983</v>
      </c>
      <c r="D6124" s="79">
        <f ca="1">('Activity Data'!B6130*$D$4)*'Emission Factors'!J6132</f>
        <v>19465166.521922965</v>
      </c>
      <c r="E6124" s="79">
        <f t="shared" ca="1" si="95"/>
        <v>207264991.65934256</v>
      </c>
    </row>
    <row r="6125" spans="1:5" s="62" customFormat="1" ht="12.75" x14ac:dyDescent="0.2">
      <c r="A6125" s="85">
        <v>6121</v>
      </c>
      <c r="B6125" s="79">
        <f ca="1">('Activity Data'!B6131*$B$4)*'Emission Factors'!H6133</f>
        <v>136530091.14092466</v>
      </c>
      <c r="C6125" s="79">
        <f ca="1">('Activity Data'!B6131*$C$4)*'Emission Factors'!I6133</f>
        <v>68475522.3768408</v>
      </c>
      <c r="D6125" s="79">
        <f ca="1">('Activity Data'!B6131*$D$4)*'Emission Factors'!J6133</f>
        <v>21912488.472764134</v>
      </c>
      <c r="E6125" s="79">
        <f t="shared" ca="1" si="95"/>
        <v>226918101.9905296</v>
      </c>
    </row>
    <row r="6126" spans="1:5" s="62" customFormat="1" ht="12.75" x14ac:dyDescent="0.2">
      <c r="A6126" s="85">
        <v>6122</v>
      </c>
      <c r="B6126" s="79">
        <f ca="1">('Activity Data'!B6132*$B$4)*'Emission Factors'!H6134</f>
        <v>146449379.5342443</v>
      </c>
      <c r="C6126" s="79">
        <f ca="1">('Activity Data'!B6132*$C$4)*'Emission Factors'!I6134</f>
        <v>70389716.13533631</v>
      </c>
      <c r="D6126" s="79">
        <f ca="1">('Activity Data'!B6132*$D$4)*'Emission Factors'!J6134</f>
        <v>21362232.160257202</v>
      </c>
      <c r="E6126" s="79">
        <f t="shared" ca="1" si="95"/>
        <v>238201327.8298378</v>
      </c>
    </row>
    <row r="6127" spans="1:5" s="62" customFormat="1" ht="12.75" x14ac:dyDescent="0.2">
      <c r="A6127" s="85">
        <v>6123</v>
      </c>
      <c r="B6127" s="79">
        <f ca="1">('Activity Data'!B6133*$B$4)*'Emission Factors'!H6135</f>
        <v>139878156.46283528</v>
      </c>
      <c r="C6127" s="79">
        <f ca="1">('Activity Data'!B6133*$C$4)*'Emission Factors'!I6135</f>
        <v>65373391.560366243</v>
      </c>
      <c r="D6127" s="79">
        <f ca="1">('Activity Data'!B6133*$D$4)*'Emission Factors'!J6135</f>
        <v>20847841.62494649</v>
      </c>
      <c r="E6127" s="79">
        <f t="shared" ca="1" si="95"/>
        <v>226099389.648148</v>
      </c>
    </row>
    <row r="6128" spans="1:5" s="62" customFormat="1" ht="12.75" x14ac:dyDescent="0.2">
      <c r="A6128" s="85">
        <v>6124</v>
      </c>
      <c r="B6128" s="79">
        <f ca="1">('Activity Data'!B6134*$B$4)*'Emission Factors'!H6136</f>
        <v>138889125.10304904</v>
      </c>
      <c r="C6128" s="79">
        <f ca="1">('Activity Data'!B6134*$C$4)*'Emission Factors'!I6136</f>
        <v>65922557.365680479</v>
      </c>
      <c r="D6128" s="79">
        <f ca="1">('Activity Data'!B6134*$D$4)*'Emission Factors'!J6136</f>
        <v>20518178.690128025</v>
      </c>
      <c r="E6128" s="79">
        <f t="shared" ca="1" si="95"/>
        <v>225329861.15885755</v>
      </c>
    </row>
    <row r="6129" spans="1:5" s="62" customFormat="1" ht="12.75" x14ac:dyDescent="0.2">
      <c r="A6129" s="85">
        <v>6125</v>
      </c>
      <c r="B6129" s="79">
        <f ca="1">('Activity Data'!B6135*$B$4)*'Emission Factors'!H6137</f>
        <v>131940887.58732308</v>
      </c>
      <c r="C6129" s="79">
        <f ca="1">('Activity Data'!B6135*$C$4)*'Emission Factors'!I6137</f>
        <v>61638279.789914005</v>
      </c>
      <c r="D6129" s="79">
        <f ca="1">('Activity Data'!B6135*$D$4)*'Emission Factors'!J6137</f>
        <v>20846131.621351358</v>
      </c>
      <c r="E6129" s="79">
        <f t="shared" ca="1" si="95"/>
        <v>214425298.99858844</v>
      </c>
    </row>
    <row r="6130" spans="1:5" s="62" customFormat="1" ht="12.75" x14ac:dyDescent="0.2">
      <c r="A6130" s="85">
        <v>6126</v>
      </c>
      <c r="B6130" s="79">
        <f ca="1">('Activity Data'!B6136*$B$4)*'Emission Factors'!H6138</f>
        <v>142331012.96709272</v>
      </c>
      <c r="C6130" s="79">
        <f ca="1">('Activity Data'!B6136*$C$4)*'Emission Factors'!I6138</f>
        <v>64746361.135378301</v>
      </c>
      <c r="D6130" s="79">
        <f ca="1">('Activity Data'!B6136*$D$4)*'Emission Factors'!J6138</f>
        <v>22932022.785116166</v>
      </c>
      <c r="E6130" s="79">
        <f t="shared" ca="1" si="95"/>
        <v>230009396.88758719</v>
      </c>
    </row>
    <row r="6131" spans="1:5" s="62" customFormat="1" ht="12.75" x14ac:dyDescent="0.2">
      <c r="A6131" s="85">
        <v>6127</v>
      </c>
      <c r="B6131" s="79">
        <f ca="1">('Activity Data'!B6137*$B$4)*'Emission Factors'!H6139</f>
        <v>150599510.68476561</v>
      </c>
      <c r="C6131" s="79">
        <f ca="1">('Activity Data'!B6137*$C$4)*'Emission Factors'!I6139</f>
        <v>67299557.708161145</v>
      </c>
      <c r="D6131" s="79">
        <f ca="1">('Activity Data'!B6137*$D$4)*'Emission Factors'!J6139</f>
        <v>22488467.084537171</v>
      </c>
      <c r="E6131" s="79">
        <f t="shared" ca="1" si="95"/>
        <v>240387535.47746393</v>
      </c>
    </row>
    <row r="6132" spans="1:5" s="62" customFormat="1" ht="12.75" x14ac:dyDescent="0.2">
      <c r="A6132" s="85">
        <v>6128</v>
      </c>
      <c r="B6132" s="79">
        <f ca="1">('Activity Data'!B6138*$B$4)*'Emission Factors'!H6140</f>
        <v>129644486.36728235</v>
      </c>
      <c r="C6132" s="79">
        <f ca="1">('Activity Data'!B6138*$C$4)*'Emission Factors'!I6140</f>
        <v>63313159.541292831</v>
      </c>
      <c r="D6132" s="79">
        <f ca="1">('Activity Data'!B6138*$D$4)*'Emission Factors'!J6140</f>
        <v>19743737.471619308</v>
      </c>
      <c r="E6132" s="79">
        <f t="shared" ca="1" si="95"/>
        <v>212701383.38019449</v>
      </c>
    </row>
    <row r="6133" spans="1:5" s="62" customFormat="1" ht="12.75" x14ac:dyDescent="0.2">
      <c r="A6133" s="85">
        <v>6129</v>
      </c>
      <c r="B6133" s="79">
        <f ca="1">('Activity Data'!B6139*$B$4)*'Emission Factors'!H6141</f>
        <v>121591700.67486987</v>
      </c>
      <c r="C6133" s="79">
        <f ca="1">('Activity Data'!B6139*$C$4)*'Emission Factors'!I6141</f>
        <v>58168694.37717472</v>
      </c>
      <c r="D6133" s="79">
        <f ca="1">('Activity Data'!B6139*$D$4)*'Emission Factors'!J6141</f>
        <v>19480279.629635461</v>
      </c>
      <c r="E6133" s="79">
        <f t="shared" ca="1" si="95"/>
        <v>199240674.68168002</v>
      </c>
    </row>
    <row r="6134" spans="1:5" s="62" customFormat="1" ht="12.75" x14ac:dyDescent="0.2">
      <c r="A6134" s="85">
        <v>6130</v>
      </c>
      <c r="B6134" s="79">
        <f ca="1">('Activity Data'!B6140*$B$4)*'Emission Factors'!H6142</f>
        <v>144958876.89256227</v>
      </c>
      <c r="C6134" s="79">
        <f ca="1">('Activity Data'!B6140*$C$4)*'Emission Factors'!I6142</f>
        <v>70263202.063451484</v>
      </c>
      <c r="D6134" s="79">
        <f ca="1">('Activity Data'!B6140*$D$4)*'Emission Factors'!J6142</f>
        <v>21604881.11742099</v>
      </c>
      <c r="E6134" s="79">
        <f t="shared" ca="1" si="95"/>
        <v>236826960.07343474</v>
      </c>
    </row>
    <row r="6135" spans="1:5" s="62" customFormat="1" ht="12.75" x14ac:dyDescent="0.2">
      <c r="A6135" s="85">
        <v>6131</v>
      </c>
      <c r="B6135" s="79">
        <f ca="1">('Activity Data'!B6141*$B$4)*'Emission Factors'!H6143</f>
        <v>130651530.25419821</v>
      </c>
      <c r="C6135" s="79">
        <f ca="1">('Activity Data'!B6141*$C$4)*'Emission Factors'!I6143</f>
        <v>62105749.420731604</v>
      </c>
      <c r="D6135" s="79">
        <f ca="1">('Activity Data'!B6141*$D$4)*'Emission Factors'!J6143</f>
        <v>20433371.626562893</v>
      </c>
      <c r="E6135" s="79">
        <f t="shared" ca="1" si="95"/>
        <v>213190651.30149269</v>
      </c>
    </row>
    <row r="6136" spans="1:5" s="62" customFormat="1" ht="12.75" x14ac:dyDescent="0.2">
      <c r="A6136" s="85">
        <v>6132</v>
      </c>
      <c r="B6136" s="79">
        <f ca="1">('Activity Data'!B6142*$B$4)*'Emission Factors'!H6144</f>
        <v>146363170.87117687</v>
      </c>
      <c r="C6136" s="79">
        <f ca="1">('Activity Data'!B6142*$C$4)*'Emission Factors'!I6144</f>
        <v>66427206.933395125</v>
      </c>
      <c r="D6136" s="79">
        <f ca="1">('Activity Data'!B6142*$D$4)*'Emission Factors'!J6144</f>
        <v>21694432.500786312</v>
      </c>
      <c r="E6136" s="79">
        <f t="shared" ca="1" si="95"/>
        <v>234484810.30535829</v>
      </c>
    </row>
    <row r="6137" spans="1:5" s="62" customFormat="1" ht="12.75" x14ac:dyDescent="0.2">
      <c r="A6137" s="85">
        <v>6133</v>
      </c>
      <c r="B6137" s="79">
        <f ca="1">('Activity Data'!B6143*$B$4)*'Emission Factors'!H6145</f>
        <v>141211366.37450454</v>
      </c>
      <c r="C6137" s="79">
        <f ca="1">('Activity Data'!B6143*$C$4)*'Emission Factors'!I6145</f>
        <v>66130066.372353286</v>
      </c>
      <c r="D6137" s="79">
        <f ca="1">('Activity Data'!B6143*$D$4)*'Emission Factors'!J6145</f>
        <v>21434284.682354942</v>
      </c>
      <c r="E6137" s="79">
        <f t="shared" ca="1" si="95"/>
        <v>228775717.42921275</v>
      </c>
    </row>
    <row r="6138" spans="1:5" s="62" customFormat="1" ht="12.75" x14ac:dyDescent="0.2">
      <c r="A6138" s="85">
        <v>6134</v>
      </c>
      <c r="B6138" s="79">
        <f ca="1">('Activity Data'!B6144*$B$4)*'Emission Factors'!H6146</f>
        <v>133219016.14033008</v>
      </c>
      <c r="C6138" s="79">
        <f ca="1">('Activity Data'!B6144*$C$4)*'Emission Factors'!I6146</f>
        <v>62146942.076209508</v>
      </c>
      <c r="D6138" s="79">
        <f ca="1">('Activity Data'!B6144*$D$4)*'Emission Factors'!J6146</f>
        <v>20134020.769638564</v>
      </c>
      <c r="E6138" s="79">
        <f t="shared" ca="1" si="95"/>
        <v>215499978.98617816</v>
      </c>
    </row>
    <row r="6139" spans="1:5" s="62" customFormat="1" ht="12.75" x14ac:dyDescent="0.2">
      <c r="A6139" s="85">
        <v>6135</v>
      </c>
      <c r="B6139" s="79">
        <f ca="1">('Activity Data'!B6145*$B$4)*'Emission Factors'!H6147</f>
        <v>148684038.07220337</v>
      </c>
      <c r="C6139" s="79">
        <f ca="1">('Activity Data'!B6145*$C$4)*'Emission Factors'!I6147</f>
        <v>70258724.777709171</v>
      </c>
      <c r="D6139" s="79">
        <f ca="1">('Activity Data'!B6145*$D$4)*'Emission Factors'!J6147</f>
        <v>23738256.756994687</v>
      </c>
      <c r="E6139" s="79">
        <f t="shared" ca="1" si="95"/>
        <v>242681019.60690722</v>
      </c>
    </row>
    <row r="6140" spans="1:5" s="62" customFormat="1" ht="12.75" x14ac:dyDescent="0.2">
      <c r="A6140" s="85">
        <v>6136</v>
      </c>
      <c r="B6140" s="79">
        <f ca="1">('Activity Data'!B6146*$B$4)*'Emission Factors'!H6148</f>
        <v>143224127.35428619</v>
      </c>
      <c r="C6140" s="79">
        <f ca="1">('Activity Data'!B6146*$C$4)*'Emission Factors'!I6148</f>
        <v>69048647.411672458</v>
      </c>
      <c r="D6140" s="79">
        <f ca="1">('Activity Data'!B6146*$D$4)*'Emission Factors'!J6148</f>
        <v>21764914.537022289</v>
      </c>
      <c r="E6140" s="79">
        <f t="shared" ca="1" si="95"/>
        <v>234037689.30298096</v>
      </c>
    </row>
    <row r="6141" spans="1:5" s="62" customFormat="1" ht="12.75" x14ac:dyDescent="0.2">
      <c r="A6141" s="85">
        <v>6137</v>
      </c>
      <c r="B6141" s="79">
        <f ca="1">('Activity Data'!B6147*$B$4)*'Emission Factors'!H6149</f>
        <v>138199621.21516526</v>
      </c>
      <c r="C6141" s="79">
        <f ca="1">('Activity Data'!B6147*$C$4)*'Emission Factors'!I6149</f>
        <v>62717735.672649644</v>
      </c>
      <c r="D6141" s="79">
        <f ca="1">('Activity Data'!B6147*$D$4)*'Emission Factors'!J6149</f>
        <v>21200859.029465735</v>
      </c>
      <c r="E6141" s="79">
        <f t="shared" ca="1" si="95"/>
        <v>222118215.91728064</v>
      </c>
    </row>
    <row r="6142" spans="1:5" s="62" customFormat="1" ht="12.75" x14ac:dyDescent="0.2">
      <c r="A6142" s="85">
        <v>6138</v>
      </c>
      <c r="B6142" s="79">
        <f ca="1">('Activity Data'!B6148*$B$4)*'Emission Factors'!H6150</f>
        <v>139501861.48300597</v>
      </c>
      <c r="C6142" s="79">
        <f ca="1">('Activity Data'!B6148*$C$4)*'Emission Factors'!I6150</f>
        <v>66701577.289897248</v>
      </c>
      <c r="D6142" s="79">
        <f ca="1">('Activity Data'!B6148*$D$4)*'Emission Factors'!J6150</f>
        <v>20224653.894743342</v>
      </c>
      <c r="E6142" s="79">
        <f t="shared" ca="1" si="95"/>
        <v>226428092.66764656</v>
      </c>
    </row>
    <row r="6143" spans="1:5" s="62" customFormat="1" ht="12.75" x14ac:dyDescent="0.2">
      <c r="A6143" s="85">
        <v>6139</v>
      </c>
      <c r="B6143" s="79">
        <f ca="1">('Activity Data'!B6149*$B$4)*'Emission Factors'!H6151</f>
        <v>125505418.83323017</v>
      </c>
      <c r="C6143" s="79">
        <f ca="1">('Activity Data'!B6149*$C$4)*'Emission Factors'!I6151</f>
        <v>56597917.195195273</v>
      </c>
      <c r="D6143" s="79">
        <f ca="1">('Activity Data'!B6149*$D$4)*'Emission Factors'!J6151</f>
        <v>19458881.440339718</v>
      </c>
      <c r="E6143" s="79">
        <f t="shared" ca="1" si="95"/>
        <v>201562217.46876517</v>
      </c>
    </row>
    <row r="6144" spans="1:5" s="62" customFormat="1" ht="12.75" x14ac:dyDescent="0.2">
      <c r="A6144" s="85">
        <v>6140</v>
      </c>
      <c r="B6144" s="79">
        <f ca="1">('Activity Data'!B6150*$B$4)*'Emission Factors'!H6152</f>
        <v>138275023.05838314</v>
      </c>
      <c r="C6144" s="79">
        <f ca="1">('Activity Data'!B6150*$C$4)*'Emission Factors'!I6152</f>
        <v>64042394.761226438</v>
      </c>
      <c r="D6144" s="79">
        <f ca="1">('Activity Data'!B6150*$D$4)*'Emission Factors'!J6152</f>
        <v>19354876.327360887</v>
      </c>
      <c r="E6144" s="79">
        <f t="shared" ca="1" si="95"/>
        <v>221672294.14697048</v>
      </c>
    </row>
    <row r="6145" spans="1:5" s="62" customFormat="1" ht="12.75" x14ac:dyDescent="0.2">
      <c r="A6145" s="85">
        <v>6141</v>
      </c>
      <c r="B6145" s="79">
        <f ca="1">('Activity Data'!B6151*$B$4)*'Emission Factors'!H6153</f>
        <v>144342033.17300791</v>
      </c>
      <c r="C6145" s="79">
        <f ca="1">('Activity Data'!B6151*$C$4)*'Emission Factors'!I6153</f>
        <v>66503893.034100041</v>
      </c>
      <c r="D6145" s="79">
        <f ca="1">('Activity Data'!B6151*$D$4)*'Emission Factors'!J6153</f>
        <v>21637520.543588728</v>
      </c>
      <c r="E6145" s="79">
        <f t="shared" ca="1" si="95"/>
        <v>232483446.75069669</v>
      </c>
    </row>
    <row r="6146" spans="1:5" s="62" customFormat="1" ht="12.75" x14ac:dyDescent="0.2">
      <c r="A6146" s="85">
        <v>6142</v>
      </c>
      <c r="B6146" s="79">
        <f ca="1">('Activity Data'!B6152*$B$4)*'Emission Factors'!H6154</f>
        <v>134343874.66775224</v>
      </c>
      <c r="C6146" s="79">
        <f ca="1">('Activity Data'!B6152*$C$4)*'Emission Factors'!I6154</f>
        <v>60525678.966121197</v>
      </c>
      <c r="D6146" s="79">
        <f ca="1">('Activity Data'!B6152*$D$4)*'Emission Factors'!J6154</f>
        <v>20761630.841170572</v>
      </c>
      <c r="E6146" s="79">
        <f t="shared" ca="1" si="95"/>
        <v>215631184.47504401</v>
      </c>
    </row>
    <row r="6147" spans="1:5" s="62" customFormat="1" ht="12.75" x14ac:dyDescent="0.2">
      <c r="A6147" s="85">
        <v>6143</v>
      </c>
      <c r="B6147" s="79">
        <f ca="1">('Activity Data'!B6153*$B$4)*'Emission Factors'!H6155</f>
        <v>118477729.39494461</v>
      </c>
      <c r="C6147" s="79">
        <f ca="1">('Activity Data'!B6153*$C$4)*'Emission Factors'!I6155</f>
        <v>57706656.586177103</v>
      </c>
      <c r="D6147" s="79">
        <f ca="1">('Activity Data'!B6153*$D$4)*'Emission Factors'!J6155</f>
        <v>18310100.192464516</v>
      </c>
      <c r="E6147" s="79">
        <f t="shared" ca="1" si="95"/>
        <v>194494486.17358625</v>
      </c>
    </row>
    <row r="6148" spans="1:5" s="62" customFormat="1" ht="12.75" x14ac:dyDescent="0.2">
      <c r="A6148" s="85">
        <v>6144</v>
      </c>
      <c r="B6148" s="79">
        <f ca="1">('Activity Data'!B6154*$B$4)*'Emission Factors'!H6156</f>
        <v>138977333.43238515</v>
      </c>
      <c r="C6148" s="79">
        <f ca="1">('Activity Data'!B6154*$C$4)*'Emission Factors'!I6156</f>
        <v>62891644.131053545</v>
      </c>
      <c r="D6148" s="79">
        <f ca="1">('Activity Data'!B6154*$D$4)*'Emission Factors'!J6156</f>
        <v>20707904.382273346</v>
      </c>
      <c r="E6148" s="79">
        <f t="shared" ca="1" si="95"/>
        <v>222576881.94571203</v>
      </c>
    </row>
    <row r="6149" spans="1:5" s="62" customFormat="1" ht="12.75" x14ac:dyDescent="0.2">
      <c r="A6149" s="85">
        <v>6145</v>
      </c>
      <c r="B6149" s="79">
        <f ca="1">('Activity Data'!B6155*$B$4)*'Emission Factors'!H6157</f>
        <v>132056259.50576316</v>
      </c>
      <c r="C6149" s="79">
        <f ca="1">('Activity Data'!B6155*$C$4)*'Emission Factors'!I6157</f>
        <v>61756030.074232034</v>
      </c>
      <c r="D6149" s="79">
        <f ca="1">('Activity Data'!B6155*$D$4)*'Emission Factors'!J6157</f>
        <v>19424860.518304888</v>
      </c>
      <c r="E6149" s="79">
        <f t="shared" ref="E6149:E6212" ca="1" si="96">SUM(B6149:D6149)</f>
        <v>213237150.09830007</v>
      </c>
    </row>
    <row r="6150" spans="1:5" s="62" customFormat="1" ht="12.75" x14ac:dyDescent="0.2">
      <c r="A6150" s="85">
        <v>6146</v>
      </c>
      <c r="B6150" s="79">
        <f ca="1">('Activity Data'!B6156*$B$4)*'Emission Factors'!H6158</f>
        <v>139301290.22711253</v>
      </c>
      <c r="C6150" s="79">
        <f ca="1">('Activity Data'!B6156*$C$4)*'Emission Factors'!I6158</f>
        <v>70935668.608815581</v>
      </c>
      <c r="D6150" s="79">
        <f ca="1">('Activity Data'!B6156*$D$4)*'Emission Factors'!J6158</f>
        <v>21921912.64980603</v>
      </c>
      <c r="E6150" s="79">
        <f t="shared" ca="1" si="96"/>
        <v>232158871.48573413</v>
      </c>
    </row>
    <row r="6151" spans="1:5" s="62" customFormat="1" ht="12.75" x14ac:dyDescent="0.2">
      <c r="A6151" s="85">
        <v>6147</v>
      </c>
      <c r="B6151" s="79">
        <f ca="1">('Activity Data'!B6157*$B$4)*'Emission Factors'!H6159</f>
        <v>133435445.39343956</v>
      </c>
      <c r="C6151" s="79">
        <f ca="1">('Activity Data'!B6157*$C$4)*'Emission Factors'!I6159</f>
        <v>70405120.195270926</v>
      </c>
      <c r="D6151" s="79">
        <f ca="1">('Activity Data'!B6157*$D$4)*'Emission Factors'!J6159</f>
        <v>20268749.863031566</v>
      </c>
      <c r="E6151" s="79">
        <f t="shared" ca="1" si="96"/>
        <v>224109315.45174205</v>
      </c>
    </row>
    <row r="6152" spans="1:5" s="62" customFormat="1" ht="12.75" x14ac:dyDescent="0.2">
      <c r="A6152" s="85">
        <v>6148</v>
      </c>
      <c r="B6152" s="79">
        <f ca="1">('Activity Data'!B6158*$B$4)*'Emission Factors'!H6160</f>
        <v>142290879.20145777</v>
      </c>
      <c r="C6152" s="79">
        <f ca="1">('Activity Data'!B6158*$C$4)*'Emission Factors'!I6160</f>
        <v>67322679.062663198</v>
      </c>
      <c r="D6152" s="79">
        <f ca="1">('Activity Data'!B6158*$D$4)*'Emission Factors'!J6160</f>
        <v>22156178.94002318</v>
      </c>
      <c r="E6152" s="79">
        <f t="shared" ca="1" si="96"/>
        <v>231769737.20414415</v>
      </c>
    </row>
    <row r="6153" spans="1:5" s="62" customFormat="1" ht="12.75" x14ac:dyDescent="0.2">
      <c r="A6153" s="85">
        <v>6149</v>
      </c>
      <c r="B6153" s="79">
        <f ca="1">('Activity Data'!B6159*$B$4)*'Emission Factors'!H6161</f>
        <v>123427679.13279565</v>
      </c>
      <c r="C6153" s="79">
        <f ca="1">('Activity Data'!B6159*$C$4)*'Emission Factors'!I6161</f>
        <v>60323558.236970268</v>
      </c>
      <c r="D6153" s="79">
        <f ca="1">('Activity Data'!B6159*$D$4)*'Emission Factors'!J6161</f>
        <v>19424544.086722542</v>
      </c>
      <c r="E6153" s="79">
        <f t="shared" ca="1" si="96"/>
        <v>203175781.45648846</v>
      </c>
    </row>
    <row r="6154" spans="1:5" s="62" customFormat="1" ht="12.75" x14ac:dyDescent="0.2">
      <c r="A6154" s="85">
        <v>6150</v>
      </c>
      <c r="B6154" s="79">
        <f ca="1">('Activity Data'!B6160*$B$4)*'Emission Factors'!H6162</f>
        <v>125554928.80312683</v>
      </c>
      <c r="C6154" s="79">
        <f ca="1">('Activity Data'!B6160*$C$4)*'Emission Factors'!I6162</f>
        <v>54832474.22767166</v>
      </c>
      <c r="D6154" s="79">
        <f ca="1">('Activity Data'!B6160*$D$4)*'Emission Factors'!J6162</f>
        <v>20183981.233413391</v>
      </c>
      <c r="E6154" s="79">
        <f t="shared" ca="1" si="96"/>
        <v>200571384.26421189</v>
      </c>
    </row>
    <row r="6155" spans="1:5" s="62" customFormat="1" ht="12.75" x14ac:dyDescent="0.2">
      <c r="A6155" s="85">
        <v>6151</v>
      </c>
      <c r="B6155" s="79">
        <f ca="1">('Activity Data'!B6161*$B$4)*'Emission Factors'!H6163</f>
        <v>147846410.90713671</v>
      </c>
      <c r="C6155" s="79">
        <f ca="1">('Activity Data'!B6161*$C$4)*'Emission Factors'!I6163</f>
        <v>72884754.965312332</v>
      </c>
      <c r="D6155" s="79">
        <f ca="1">('Activity Data'!B6161*$D$4)*'Emission Factors'!J6163</f>
        <v>22788914.026780944</v>
      </c>
      <c r="E6155" s="79">
        <f t="shared" ca="1" si="96"/>
        <v>243520079.89922997</v>
      </c>
    </row>
    <row r="6156" spans="1:5" s="62" customFormat="1" ht="12.75" x14ac:dyDescent="0.2">
      <c r="A6156" s="85">
        <v>6152</v>
      </c>
      <c r="B6156" s="79">
        <f ca="1">('Activity Data'!B6162*$B$4)*'Emission Factors'!H6164</f>
        <v>122257278.84102464</v>
      </c>
      <c r="C6156" s="79">
        <f ca="1">('Activity Data'!B6162*$C$4)*'Emission Factors'!I6164</f>
        <v>59639316.076696917</v>
      </c>
      <c r="D6156" s="79">
        <f ca="1">('Activity Data'!B6162*$D$4)*'Emission Factors'!J6164</f>
        <v>19401054.935423575</v>
      </c>
      <c r="E6156" s="79">
        <f t="shared" ca="1" si="96"/>
        <v>201297649.85314515</v>
      </c>
    </row>
    <row r="6157" spans="1:5" s="62" customFormat="1" ht="12.75" x14ac:dyDescent="0.2">
      <c r="A6157" s="85">
        <v>6153</v>
      </c>
      <c r="B6157" s="79">
        <f ca="1">('Activity Data'!B6163*$B$4)*'Emission Factors'!H6165</f>
        <v>149124472.59110388</v>
      </c>
      <c r="C6157" s="79">
        <f ca="1">('Activity Data'!B6163*$C$4)*'Emission Factors'!I6165</f>
        <v>71321163.069238022</v>
      </c>
      <c r="D6157" s="79">
        <f ca="1">('Activity Data'!B6163*$D$4)*'Emission Factors'!J6165</f>
        <v>24418813.072762553</v>
      </c>
      <c r="E6157" s="79">
        <f t="shared" ca="1" si="96"/>
        <v>244864448.73310447</v>
      </c>
    </row>
    <row r="6158" spans="1:5" s="62" customFormat="1" ht="12.75" x14ac:dyDescent="0.2">
      <c r="A6158" s="85">
        <v>6154</v>
      </c>
      <c r="B6158" s="79">
        <f ca="1">('Activity Data'!B6164*$B$4)*'Emission Factors'!H6166</f>
        <v>140872562.20151642</v>
      </c>
      <c r="C6158" s="79">
        <f ca="1">('Activity Data'!B6164*$C$4)*'Emission Factors'!I6166</f>
        <v>65576007.941718377</v>
      </c>
      <c r="D6158" s="79">
        <f ca="1">('Activity Data'!B6164*$D$4)*'Emission Factors'!J6166</f>
        <v>23197115.884371776</v>
      </c>
      <c r="E6158" s="79">
        <f t="shared" ca="1" si="96"/>
        <v>229645686.02760658</v>
      </c>
    </row>
    <row r="6159" spans="1:5" s="62" customFormat="1" ht="12.75" x14ac:dyDescent="0.2">
      <c r="A6159" s="85">
        <v>6155</v>
      </c>
      <c r="B6159" s="79">
        <f ca="1">('Activity Data'!B6165*$B$4)*'Emission Factors'!H6167</f>
        <v>151003232.44162256</v>
      </c>
      <c r="C6159" s="79">
        <f ca="1">('Activity Data'!B6165*$C$4)*'Emission Factors'!I6167</f>
        <v>63980236.97717721</v>
      </c>
      <c r="D6159" s="79">
        <f ca="1">('Activity Data'!B6165*$D$4)*'Emission Factors'!J6167</f>
        <v>23152963.363301452</v>
      </c>
      <c r="E6159" s="79">
        <f t="shared" ca="1" si="96"/>
        <v>238136432.78210121</v>
      </c>
    </row>
    <row r="6160" spans="1:5" s="62" customFormat="1" ht="12.75" x14ac:dyDescent="0.2">
      <c r="A6160" s="85">
        <v>6156</v>
      </c>
      <c r="B6160" s="79">
        <f ca="1">('Activity Data'!B6166*$B$4)*'Emission Factors'!H6168</f>
        <v>135249880.03750846</v>
      </c>
      <c r="C6160" s="79">
        <f ca="1">('Activity Data'!B6166*$C$4)*'Emission Factors'!I6168</f>
        <v>63664273.342505023</v>
      </c>
      <c r="D6160" s="79">
        <f ca="1">('Activity Data'!B6166*$D$4)*'Emission Factors'!J6168</f>
        <v>20669488.257061321</v>
      </c>
      <c r="E6160" s="79">
        <f t="shared" ca="1" si="96"/>
        <v>219583641.6370748</v>
      </c>
    </row>
    <row r="6161" spans="1:5" s="62" customFormat="1" ht="12.75" x14ac:dyDescent="0.2">
      <c r="A6161" s="85">
        <v>6157</v>
      </c>
      <c r="B6161" s="79">
        <f ca="1">('Activity Data'!B6167*$B$4)*'Emission Factors'!H6169</f>
        <v>133983087.54730411</v>
      </c>
      <c r="C6161" s="79">
        <f ca="1">('Activity Data'!B6167*$C$4)*'Emission Factors'!I6169</f>
        <v>59751126.897375882</v>
      </c>
      <c r="D6161" s="79">
        <f ca="1">('Activity Data'!B6167*$D$4)*'Emission Factors'!J6169</f>
        <v>19793488.607328724</v>
      </c>
      <c r="E6161" s="79">
        <f t="shared" ca="1" si="96"/>
        <v>213527703.05200869</v>
      </c>
    </row>
    <row r="6162" spans="1:5" s="62" customFormat="1" ht="12.75" x14ac:dyDescent="0.2">
      <c r="A6162" s="85">
        <v>6158</v>
      </c>
      <c r="B6162" s="79">
        <f ca="1">('Activity Data'!B6168*$B$4)*'Emission Factors'!H6170</f>
        <v>140938160.27798074</v>
      </c>
      <c r="C6162" s="79">
        <f ca="1">('Activity Data'!B6168*$C$4)*'Emission Factors'!I6170</f>
        <v>64631906.447057553</v>
      </c>
      <c r="D6162" s="79">
        <f ca="1">('Activity Data'!B6168*$D$4)*'Emission Factors'!J6170</f>
        <v>21851073.602053359</v>
      </c>
      <c r="E6162" s="79">
        <f t="shared" ca="1" si="96"/>
        <v>227421140.32709163</v>
      </c>
    </row>
    <row r="6163" spans="1:5" s="62" customFormat="1" ht="12.75" x14ac:dyDescent="0.2">
      <c r="A6163" s="85">
        <v>6159</v>
      </c>
      <c r="B6163" s="79">
        <f ca="1">('Activity Data'!B6169*$B$4)*'Emission Factors'!H6171</f>
        <v>143713761.49716619</v>
      </c>
      <c r="C6163" s="79">
        <f ca="1">('Activity Data'!B6169*$C$4)*'Emission Factors'!I6171</f>
        <v>64784769.517380409</v>
      </c>
      <c r="D6163" s="79">
        <f ca="1">('Activity Data'!B6169*$D$4)*'Emission Factors'!J6171</f>
        <v>23659808.408607543</v>
      </c>
      <c r="E6163" s="79">
        <f t="shared" ca="1" si="96"/>
        <v>232158339.42315415</v>
      </c>
    </row>
    <row r="6164" spans="1:5" s="62" customFormat="1" ht="12.75" x14ac:dyDescent="0.2">
      <c r="A6164" s="85">
        <v>6160</v>
      </c>
      <c r="B6164" s="79">
        <f ca="1">('Activity Data'!B6170*$B$4)*'Emission Factors'!H6172</f>
        <v>126971516.37062937</v>
      </c>
      <c r="C6164" s="79">
        <f ca="1">('Activity Data'!B6170*$C$4)*'Emission Factors'!I6172</f>
        <v>58161351.05100701</v>
      </c>
      <c r="D6164" s="79">
        <f ca="1">('Activity Data'!B6170*$D$4)*'Emission Factors'!J6172</f>
        <v>19650170.072819792</v>
      </c>
      <c r="E6164" s="79">
        <f t="shared" ca="1" si="96"/>
        <v>204783037.49445617</v>
      </c>
    </row>
    <row r="6165" spans="1:5" s="62" customFormat="1" ht="12.75" x14ac:dyDescent="0.2">
      <c r="A6165" s="85">
        <v>6161</v>
      </c>
      <c r="B6165" s="79">
        <f ca="1">('Activity Data'!B6171*$B$4)*'Emission Factors'!H6173</f>
        <v>124491715.42421377</v>
      </c>
      <c r="C6165" s="79">
        <f ca="1">('Activity Data'!B6171*$C$4)*'Emission Factors'!I6173</f>
        <v>57512326.174699895</v>
      </c>
      <c r="D6165" s="79">
        <f ca="1">('Activity Data'!B6171*$D$4)*'Emission Factors'!J6173</f>
        <v>20108444.719059765</v>
      </c>
      <c r="E6165" s="79">
        <f t="shared" ca="1" si="96"/>
        <v>202112486.31797343</v>
      </c>
    </row>
    <row r="6166" spans="1:5" s="62" customFormat="1" ht="12.75" x14ac:dyDescent="0.2">
      <c r="A6166" s="85">
        <v>6162</v>
      </c>
      <c r="B6166" s="79">
        <f ca="1">('Activity Data'!B6172*$B$4)*'Emission Factors'!H6174</f>
        <v>149756396.83245775</v>
      </c>
      <c r="C6166" s="79">
        <f ca="1">('Activity Data'!B6172*$C$4)*'Emission Factors'!I6174</f>
        <v>69490933.942562744</v>
      </c>
      <c r="D6166" s="79">
        <f ca="1">('Activity Data'!B6172*$D$4)*'Emission Factors'!J6174</f>
        <v>22718860.949338224</v>
      </c>
      <c r="E6166" s="79">
        <f t="shared" ca="1" si="96"/>
        <v>241966191.72435871</v>
      </c>
    </row>
    <row r="6167" spans="1:5" s="62" customFormat="1" ht="12.75" x14ac:dyDescent="0.2">
      <c r="A6167" s="85">
        <v>6163</v>
      </c>
      <c r="B6167" s="79">
        <f ca="1">('Activity Data'!B6173*$B$4)*'Emission Factors'!H6175</f>
        <v>146021255.96800148</v>
      </c>
      <c r="C6167" s="79">
        <f ca="1">('Activity Data'!B6173*$C$4)*'Emission Factors'!I6175</f>
        <v>66778205.962170489</v>
      </c>
      <c r="D6167" s="79">
        <f ca="1">('Activity Data'!B6173*$D$4)*'Emission Factors'!J6175</f>
        <v>23699257.693270195</v>
      </c>
      <c r="E6167" s="79">
        <f t="shared" ca="1" si="96"/>
        <v>236498719.62344217</v>
      </c>
    </row>
    <row r="6168" spans="1:5" s="62" customFormat="1" ht="12.75" x14ac:dyDescent="0.2">
      <c r="A6168" s="85">
        <v>6164</v>
      </c>
      <c r="B6168" s="79">
        <f ca="1">('Activity Data'!B6174*$B$4)*'Emission Factors'!H6176</f>
        <v>144756754.61758584</v>
      </c>
      <c r="C6168" s="79">
        <f ca="1">('Activity Data'!B6174*$C$4)*'Emission Factors'!I6176</f>
        <v>66147561.10225185</v>
      </c>
      <c r="D6168" s="79">
        <f ca="1">('Activity Data'!B6174*$D$4)*'Emission Factors'!J6176</f>
        <v>21586191.343511615</v>
      </c>
      <c r="E6168" s="79">
        <f t="shared" ca="1" si="96"/>
        <v>232490507.06334931</v>
      </c>
    </row>
    <row r="6169" spans="1:5" s="62" customFormat="1" ht="12.75" x14ac:dyDescent="0.2">
      <c r="A6169" s="85">
        <v>6165</v>
      </c>
      <c r="B6169" s="79">
        <f ca="1">('Activity Data'!B6175*$B$4)*'Emission Factors'!H6177</f>
        <v>138207278.00651845</v>
      </c>
      <c r="C6169" s="79">
        <f ca="1">('Activity Data'!B6175*$C$4)*'Emission Factors'!I6177</f>
        <v>64083845.376787707</v>
      </c>
      <c r="D6169" s="79">
        <f ca="1">('Activity Data'!B6175*$D$4)*'Emission Factors'!J6177</f>
        <v>21056246.020525824</v>
      </c>
      <c r="E6169" s="79">
        <f t="shared" ca="1" si="96"/>
        <v>223347369.40383196</v>
      </c>
    </row>
    <row r="6170" spans="1:5" s="62" customFormat="1" ht="12.75" x14ac:dyDescent="0.2">
      <c r="A6170" s="85">
        <v>6166</v>
      </c>
      <c r="B6170" s="79">
        <f ca="1">('Activity Data'!B6176*$B$4)*'Emission Factors'!H6178</f>
        <v>142388985.54354021</v>
      </c>
      <c r="C6170" s="79">
        <f ca="1">('Activity Data'!B6176*$C$4)*'Emission Factors'!I6178</f>
        <v>65092241.691131845</v>
      </c>
      <c r="D6170" s="79">
        <f ca="1">('Activity Data'!B6176*$D$4)*'Emission Factors'!J6178</f>
        <v>23457244.357642401</v>
      </c>
      <c r="E6170" s="79">
        <f t="shared" ca="1" si="96"/>
        <v>230938471.59231448</v>
      </c>
    </row>
    <row r="6171" spans="1:5" s="62" customFormat="1" ht="12.75" x14ac:dyDescent="0.2">
      <c r="A6171" s="85">
        <v>6167</v>
      </c>
      <c r="B6171" s="79">
        <f ca="1">('Activity Data'!B6177*$B$4)*'Emission Factors'!H6179</f>
        <v>146627485.89042613</v>
      </c>
      <c r="C6171" s="79">
        <f ca="1">('Activity Data'!B6177*$C$4)*'Emission Factors'!I6179</f>
        <v>69136525.575229377</v>
      </c>
      <c r="D6171" s="79">
        <f ca="1">('Activity Data'!B6177*$D$4)*'Emission Factors'!J6179</f>
        <v>23205235.558884457</v>
      </c>
      <c r="E6171" s="79">
        <f t="shared" ca="1" si="96"/>
        <v>238969247.02453995</v>
      </c>
    </row>
    <row r="6172" spans="1:5" s="62" customFormat="1" ht="12.75" x14ac:dyDescent="0.2">
      <c r="A6172" s="85">
        <v>6168</v>
      </c>
      <c r="B6172" s="79">
        <f ca="1">('Activity Data'!B6178*$B$4)*'Emission Factors'!H6180</f>
        <v>160646229.90119579</v>
      </c>
      <c r="C6172" s="79">
        <f ca="1">('Activity Data'!B6178*$C$4)*'Emission Factors'!I6180</f>
        <v>72936923.319895372</v>
      </c>
      <c r="D6172" s="79">
        <f ca="1">('Activity Data'!B6178*$D$4)*'Emission Factors'!J6180</f>
        <v>24270032.708933391</v>
      </c>
      <c r="E6172" s="79">
        <f t="shared" ca="1" si="96"/>
        <v>257853185.93002453</v>
      </c>
    </row>
    <row r="6173" spans="1:5" s="62" customFormat="1" ht="12.75" x14ac:dyDescent="0.2">
      <c r="A6173" s="85">
        <v>6169</v>
      </c>
      <c r="B6173" s="79">
        <f ca="1">('Activity Data'!B6179*$B$4)*'Emission Factors'!H6181</f>
        <v>135639355.93335074</v>
      </c>
      <c r="C6173" s="79">
        <f ca="1">('Activity Data'!B6179*$C$4)*'Emission Factors'!I6181</f>
        <v>66281027.379005492</v>
      </c>
      <c r="D6173" s="79">
        <f ca="1">('Activity Data'!B6179*$D$4)*'Emission Factors'!J6181</f>
        <v>20046168.827306896</v>
      </c>
      <c r="E6173" s="79">
        <f t="shared" ca="1" si="96"/>
        <v>221966552.13966313</v>
      </c>
    </row>
    <row r="6174" spans="1:5" s="62" customFormat="1" ht="12.75" x14ac:dyDescent="0.2">
      <c r="A6174" s="85">
        <v>6170</v>
      </c>
      <c r="B6174" s="79">
        <f ca="1">('Activity Data'!B6180*$B$4)*'Emission Factors'!H6182</f>
        <v>128956699.71294622</v>
      </c>
      <c r="C6174" s="79">
        <f ca="1">('Activity Data'!B6180*$C$4)*'Emission Factors'!I6182</f>
        <v>63859032.252837367</v>
      </c>
      <c r="D6174" s="79">
        <f ca="1">('Activity Data'!B6180*$D$4)*'Emission Factors'!J6182</f>
        <v>20863991.394182637</v>
      </c>
      <c r="E6174" s="79">
        <f t="shared" ca="1" si="96"/>
        <v>213679723.35996622</v>
      </c>
    </row>
    <row r="6175" spans="1:5" s="62" customFormat="1" ht="12.75" x14ac:dyDescent="0.2">
      <c r="A6175" s="85">
        <v>6171</v>
      </c>
      <c r="B6175" s="79">
        <f ca="1">('Activity Data'!B6181*$B$4)*'Emission Factors'!H6183</f>
        <v>128666774.49836844</v>
      </c>
      <c r="C6175" s="79">
        <f ca="1">('Activity Data'!B6181*$C$4)*'Emission Factors'!I6183</f>
        <v>63119612.117195398</v>
      </c>
      <c r="D6175" s="79">
        <f ca="1">('Activity Data'!B6181*$D$4)*'Emission Factors'!J6183</f>
        <v>20242818.856505107</v>
      </c>
      <c r="E6175" s="79">
        <f t="shared" ca="1" si="96"/>
        <v>212029205.47206894</v>
      </c>
    </row>
    <row r="6176" spans="1:5" s="62" customFormat="1" ht="12.75" x14ac:dyDescent="0.2">
      <c r="A6176" s="85">
        <v>6172</v>
      </c>
      <c r="B6176" s="79">
        <f ca="1">('Activity Data'!B6182*$B$4)*'Emission Factors'!H6184</f>
        <v>148657852.59640777</v>
      </c>
      <c r="C6176" s="79">
        <f ca="1">('Activity Data'!B6182*$C$4)*'Emission Factors'!I6184</f>
        <v>64407920.173336722</v>
      </c>
      <c r="D6176" s="79">
        <f ca="1">('Activity Data'!B6182*$D$4)*'Emission Factors'!J6184</f>
        <v>22861525.244363379</v>
      </c>
      <c r="E6176" s="79">
        <f t="shared" ca="1" si="96"/>
        <v>235927298.01410785</v>
      </c>
    </row>
    <row r="6177" spans="1:5" s="62" customFormat="1" ht="12.75" x14ac:dyDescent="0.2">
      <c r="A6177" s="85">
        <v>6173</v>
      </c>
      <c r="B6177" s="79">
        <f ca="1">('Activity Data'!B6183*$B$4)*'Emission Factors'!H6185</f>
        <v>147111560.37787119</v>
      </c>
      <c r="C6177" s="79">
        <f ca="1">('Activity Data'!B6183*$C$4)*'Emission Factors'!I6185</f>
        <v>71431916.037310064</v>
      </c>
      <c r="D6177" s="79">
        <f ca="1">('Activity Data'!B6183*$D$4)*'Emission Factors'!J6185</f>
        <v>22528862.468702771</v>
      </c>
      <c r="E6177" s="79">
        <f t="shared" ca="1" si="96"/>
        <v>241072338.88388401</v>
      </c>
    </row>
    <row r="6178" spans="1:5" s="62" customFormat="1" ht="12.75" x14ac:dyDescent="0.2">
      <c r="A6178" s="85">
        <v>6174</v>
      </c>
      <c r="B6178" s="79">
        <f ca="1">('Activity Data'!B6184*$B$4)*'Emission Factors'!H6186</f>
        <v>140478511.4101041</v>
      </c>
      <c r="C6178" s="79">
        <f ca="1">('Activity Data'!B6184*$C$4)*'Emission Factors'!I6186</f>
        <v>64712572.808267362</v>
      </c>
      <c r="D6178" s="79">
        <f ca="1">('Activity Data'!B6184*$D$4)*'Emission Factors'!J6186</f>
        <v>21129641.305548355</v>
      </c>
      <c r="E6178" s="79">
        <f t="shared" ca="1" si="96"/>
        <v>226320725.52391982</v>
      </c>
    </row>
    <row r="6179" spans="1:5" s="62" customFormat="1" ht="12.75" x14ac:dyDescent="0.2">
      <c r="A6179" s="85">
        <v>6175</v>
      </c>
      <c r="B6179" s="79">
        <f ca="1">('Activity Data'!B6185*$B$4)*'Emission Factors'!H6187</f>
        <v>156172777.8826533</v>
      </c>
      <c r="C6179" s="79">
        <f ca="1">('Activity Data'!B6185*$C$4)*'Emission Factors'!I6187</f>
        <v>71200477.846167207</v>
      </c>
      <c r="D6179" s="79">
        <f ca="1">('Activity Data'!B6185*$D$4)*'Emission Factors'!J6187</f>
        <v>22609517.869889326</v>
      </c>
      <c r="E6179" s="79">
        <f t="shared" ca="1" si="96"/>
        <v>249982773.59870982</v>
      </c>
    </row>
    <row r="6180" spans="1:5" s="62" customFormat="1" ht="12.75" x14ac:dyDescent="0.2">
      <c r="A6180" s="85">
        <v>6176</v>
      </c>
      <c r="B6180" s="79">
        <f ca="1">('Activity Data'!B6186*$B$4)*'Emission Factors'!H6188</f>
        <v>131870319.21108812</v>
      </c>
      <c r="C6180" s="79">
        <f ca="1">('Activity Data'!B6186*$C$4)*'Emission Factors'!I6188</f>
        <v>63677546.674334683</v>
      </c>
      <c r="D6180" s="79">
        <f ca="1">('Activity Data'!B6186*$D$4)*'Emission Factors'!J6188</f>
        <v>20013855.032070328</v>
      </c>
      <c r="E6180" s="79">
        <f t="shared" ca="1" si="96"/>
        <v>215561720.91749313</v>
      </c>
    </row>
    <row r="6181" spans="1:5" s="62" customFormat="1" ht="12.75" x14ac:dyDescent="0.2">
      <c r="A6181" s="85">
        <v>6177</v>
      </c>
      <c r="B6181" s="79">
        <f ca="1">('Activity Data'!B6187*$B$4)*'Emission Factors'!H6189</f>
        <v>128648150.38780648</v>
      </c>
      <c r="C6181" s="79">
        <f ca="1">('Activity Data'!B6187*$C$4)*'Emission Factors'!I6189</f>
        <v>56963950.631557301</v>
      </c>
      <c r="D6181" s="79">
        <f ca="1">('Activity Data'!B6187*$D$4)*'Emission Factors'!J6189</f>
        <v>19967657.140055642</v>
      </c>
      <c r="E6181" s="79">
        <f t="shared" ca="1" si="96"/>
        <v>205579758.15941942</v>
      </c>
    </row>
    <row r="6182" spans="1:5" s="62" customFormat="1" ht="12.75" x14ac:dyDescent="0.2">
      <c r="A6182" s="85">
        <v>6178</v>
      </c>
      <c r="B6182" s="79">
        <f ca="1">('Activity Data'!B6188*$B$4)*'Emission Factors'!H6190</f>
        <v>149792603.29314685</v>
      </c>
      <c r="C6182" s="79">
        <f ca="1">('Activity Data'!B6188*$C$4)*'Emission Factors'!I6190</f>
        <v>69639643.491091564</v>
      </c>
      <c r="D6182" s="79">
        <f ca="1">('Activity Data'!B6188*$D$4)*'Emission Factors'!J6190</f>
        <v>22902957.849597801</v>
      </c>
      <c r="E6182" s="79">
        <f t="shared" ca="1" si="96"/>
        <v>242335204.63383621</v>
      </c>
    </row>
    <row r="6183" spans="1:5" s="62" customFormat="1" ht="12.75" x14ac:dyDescent="0.2">
      <c r="A6183" s="85">
        <v>6179</v>
      </c>
      <c r="B6183" s="79">
        <f ca="1">('Activity Data'!B6189*$B$4)*'Emission Factors'!H6191</f>
        <v>129641099.68307632</v>
      </c>
      <c r="C6183" s="79">
        <f ca="1">('Activity Data'!B6189*$C$4)*'Emission Factors'!I6191</f>
        <v>64247936.421012372</v>
      </c>
      <c r="D6183" s="79">
        <f ca="1">('Activity Data'!B6189*$D$4)*'Emission Factors'!J6191</f>
        <v>20284816.763778865</v>
      </c>
      <c r="E6183" s="79">
        <f t="shared" ca="1" si="96"/>
        <v>214173852.86786756</v>
      </c>
    </row>
    <row r="6184" spans="1:5" s="62" customFormat="1" ht="12.75" x14ac:dyDescent="0.2">
      <c r="A6184" s="85">
        <v>6180</v>
      </c>
      <c r="B6184" s="79">
        <f ca="1">('Activity Data'!B6190*$B$4)*'Emission Factors'!H6192</f>
        <v>136411481.16744891</v>
      </c>
      <c r="C6184" s="79">
        <f ca="1">('Activity Data'!B6190*$C$4)*'Emission Factors'!I6192</f>
        <v>63302065.026328489</v>
      </c>
      <c r="D6184" s="79">
        <f ca="1">('Activity Data'!B6190*$D$4)*'Emission Factors'!J6192</f>
        <v>22119459.116672684</v>
      </c>
      <c r="E6184" s="79">
        <f t="shared" ca="1" si="96"/>
        <v>221833005.31045008</v>
      </c>
    </row>
    <row r="6185" spans="1:5" s="62" customFormat="1" ht="12.75" x14ac:dyDescent="0.2">
      <c r="A6185" s="85">
        <v>6181</v>
      </c>
      <c r="B6185" s="79">
        <f ca="1">('Activity Data'!B6191*$B$4)*'Emission Factors'!H6193</f>
        <v>137792766.34425318</v>
      </c>
      <c r="C6185" s="79">
        <f ca="1">('Activity Data'!B6191*$C$4)*'Emission Factors'!I6193</f>
        <v>64788213.588730767</v>
      </c>
      <c r="D6185" s="79">
        <f ca="1">('Activity Data'!B6191*$D$4)*'Emission Factors'!J6193</f>
        <v>21225048.497904837</v>
      </c>
      <c r="E6185" s="79">
        <f t="shared" ca="1" si="96"/>
        <v>223806028.43088877</v>
      </c>
    </row>
    <row r="6186" spans="1:5" s="62" customFormat="1" ht="12.75" x14ac:dyDescent="0.2">
      <c r="A6186" s="85">
        <v>6182</v>
      </c>
      <c r="B6186" s="79">
        <f ca="1">('Activity Data'!B6192*$B$4)*'Emission Factors'!H6194</f>
        <v>143062613.90645266</v>
      </c>
      <c r="C6186" s="79">
        <f ca="1">('Activity Data'!B6192*$C$4)*'Emission Factors'!I6194</f>
        <v>71879530.939499229</v>
      </c>
      <c r="D6186" s="79">
        <f ca="1">('Activity Data'!B6192*$D$4)*'Emission Factors'!J6194</f>
        <v>22730193.04220346</v>
      </c>
      <c r="E6186" s="79">
        <f t="shared" ca="1" si="96"/>
        <v>237672337.88815534</v>
      </c>
    </row>
    <row r="6187" spans="1:5" s="62" customFormat="1" ht="12.75" x14ac:dyDescent="0.2">
      <c r="A6187" s="85">
        <v>6183</v>
      </c>
      <c r="B6187" s="79">
        <f ca="1">('Activity Data'!B6193*$B$4)*'Emission Factors'!H6195</f>
        <v>151833425.67376575</v>
      </c>
      <c r="C6187" s="79">
        <f ca="1">('Activity Data'!B6193*$C$4)*'Emission Factors'!I6195</f>
        <v>72532026.250132725</v>
      </c>
      <c r="D6187" s="79">
        <f ca="1">('Activity Data'!B6193*$D$4)*'Emission Factors'!J6195</f>
        <v>22816619.21747997</v>
      </c>
      <c r="E6187" s="79">
        <f t="shared" ca="1" si="96"/>
        <v>247182071.14137843</v>
      </c>
    </row>
    <row r="6188" spans="1:5" s="62" customFormat="1" ht="12.75" x14ac:dyDescent="0.2">
      <c r="A6188" s="85">
        <v>6184</v>
      </c>
      <c r="B6188" s="79">
        <f ca="1">('Activity Data'!B6194*$B$4)*'Emission Factors'!H6196</f>
        <v>140741902.57458857</v>
      </c>
      <c r="C6188" s="79">
        <f ca="1">('Activity Data'!B6194*$C$4)*'Emission Factors'!I6196</f>
        <v>69541223.277489796</v>
      </c>
      <c r="D6188" s="79">
        <f ca="1">('Activity Data'!B6194*$D$4)*'Emission Factors'!J6196</f>
        <v>22426613.957776766</v>
      </c>
      <c r="E6188" s="79">
        <f t="shared" ca="1" si="96"/>
        <v>232709739.80985513</v>
      </c>
    </row>
    <row r="6189" spans="1:5" s="62" customFormat="1" ht="12.75" x14ac:dyDescent="0.2">
      <c r="A6189" s="85">
        <v>6185</v>
      </c>
      <c r="B6189" s="79">
        <f ca="1">('Activity Data'!B6195*$B$4)*'Emission Factors'!H6197</f>
        <v>141167251.4509286</v>
      </c>
      <c r="C6189" s="79">
        <f ca="1">('Activity Data'!B6195*$C$4)*'Emission Factors'!I6197</f>
        <v>66007533.460009031</v>
      </c>
      <c r="D6189" s="79">
        <f ca="1">('Activity Data'!B6195*$D$4)*'Emission Factors'!J6197</f>
        <v>21784951.66876683</v>
      </c>
      <c r="E6189" s="79">
        <f t="shared" ca="1" si="96"/>
        <v>228959736.57970446</v>
      </c>
    </row>
    <row r="6190" spans="1:5" s="62" customFormat="1" ht="12.75" x14ac:dyDescent="0.2">
      <c r="A6190" s="85">
        <v>6186</v>
      </c>
      <c r="B6190" s="79">
        <f ca="1">('Activity Data'!B6196*$B$4)*'Emission Factors'!H6198</f>
        <v>134040148.61741781</v>
      </c>
      <c r="C6190" s="79">
        <f ca="1">('Activity Data'!B6196*$C$4)*'Emission Factors'!I6198</f>
        <v>60255107.887789957</v>
      </c>
      <c r="D6190" s="79">
        <f ca="1">('Activity Data'!B6196*$D$4)*'Emission Factors'!J6198</f>
        <v>20041772.564257611</v>
      </c>
      <c r="E6190" s="79">
        <f t="shared" ca="1" si="96"/>
        <v>214337029.0694654</v>
      </c>
    </row>
    <row r="6191" spans="1:5" s="62" customFormat="1" ht="12.75" x14ac:dyDescent="0.2">
      <c r="A6191" s="85">
        <v>6187</v>
      </c>
      <c r="B6191" s="79">
        <f ca="1">('Activity Data'!B6197*$B$4)*'Emission Factors'!H6199</f>
        <v>136332822.34960023</v>
      </c>
      <c r="C6191" s="79">
        <f ca="1">('Activity Data'!B6197*$C$4)*'Emission Factors'!I6199</f>
        <v>60538795.408066221</v>
      </c>
      <c r="D6191" s="79">
        <f ca="1">('Activity Data'!B6197*$D$4)*'Emission Factors'!J6199</f>
        <v>20978910.403579731</v>
      </c>
      <c r="E6191" s="79">
        <f t="shared" ca="1" si="96"/>
        <v>217850528.16124618</v>
      </c>
    </row>
    <row r="6192" spans="1:5" s="62" customFormat="1" ht="12.75" x14ac:dyDescent="0.2">
      <c r="A6192" s="85">
        <v>6188</v>
      </c>
      <c r="B6192" s="79">
        <f ca="1">('Activity Data'!B6198*$B$4)*'Emission Factors'!H6200</f>
        <v>127852459.36335146</v>
      </c>
      <c r="C6192" s="79">
        <f ca="1">('Activity Data'!B6198*$C$4)*'Emission Factors'!I6200</f>
        <v>59444336.980304085</v>
      </c>
      <c r="D6192" s="79">
        <f ca="1">('Activity Data'!B6198*$D$4)*'Emission Factors'!J6200</f>
        <v>19264044.298134405</v>
      </c>
      <c r="E6192" s="79">
        <f t="shared" ca="1" si="96"/>
        <v>206560840.64178997</v>
      </c>
    </row>
    <row r="6193" spans="1:5" s="62" customFormat="1" ht="12.75" x14ac:dyDescent="0.2">
      <c r="A6193" s="85">
        <v>6189</v>
      </c>
      <c r="B6193" s="79">
        <f ca="1">('Activity Data'!B6199*$B$4)*'Emission Factors'!H6201</f>
        <v>154569726.13196567</v>
      </c>
      <c r="C6193" s="79">
        <f ca="1">('Activity Data'!B6199*$C$4)*'Emission Factors'!I6201</f>
        <v>73486560.62777473</v>
      </c>
      <c r="D6193" s="79">
        <f ca="1">('Activity Data'!B6199*$D$4)*'Emission Factors'!J6201</f>
        <v>23323523.440943468</v>
      </c>
      <c r="E6193" s="79">
        <f t="shared" ca="1" si="96"/>
        <v>251379810.20068389</v>
      </c>
    </row>
    <row r="6194" spans="1:5" s="62" customFormat="1" ht="12.75" x14ac:dyDescent="0.2">
      <c r="A6194" s="85">
        <v>6190</v>
      </c>
      <c r="B6194" s="79">
        <f ca="1">('Activity Data'!B6200*$B$4)*'Emission Factors'!H6202</f>
        <v>153291369.49371728</v>
      </c>
      <c r="C6194" s="79">
        <f ca="1">('Activity Data'!B6200*$C$4)*'Emission Factors'!I6202</f>
        <v>70546792.337162748</v>
      </c>
      <c r="D6194" s="79">
        <f ca="1">('Activity Data'!B6200*$D$4)*'Emission Factors'!J6202</f>
        <v>23560732.302980017</v>
      </c>
      <c r="E6194" s="79">
        <f t="shared" ca="1" si="96"/>
        <v>247398894.13386005</v>
      </c>
    </row>
    <row r="6195" spans="1:5" s="62" customFormat="1" ht="12.75" x14ac:dyDescent="0.2">
      <c r="A6195" s="85">
        <v>6191</v>
      </c>
      <c r="B6195" s="79">
        <f ca="1">('Activity Data'!B6201*$B$4)*'Emission Factors'!H6203</f>
        <v>137154992.93590015</v>
      </c>
      <c r="C6195" s="79">
        <f ca="1">('Activity Data'!B6201*$C$4)*'Emission Factors'!I6203</f>
        <v>66629683.353111647</v>
      </c>
      <c r="D6195" s="79">
        <f ca="1">('Activity Data'!B6201*$D$4)*'Emission Factors'!J6203</f>
        <v>21009308.948209602</v>
      </c>
      <c r="E6195" s="79">
        <f t="shared" ca="1" si="96"/>
        <v>224793985.23722142</v>
      </c>
    </row>
    <row r="6196" spans="1:5" s="62" customFormat="1" ht="12.75" x14ac:dyDescent="0.2">
      <c r="A6196" s="85">
        <v>6192</v>
      </c>
      <c r="B6196" s="79">
        <f ca="1">('Activity Data'!B6202*$B$4)*'Emission Factors'!H6204</f>
        <v>145333674.1470722</v>
      </c>
      <c r="C6196" s="79">
        <f ca="1">('Activity Data'!B6202*$C$4)*'Emission Factors'!I6204</f>
        <v>64900099.938216724</v>
      </c>
      <c r="D6196" s="79">
        <f ca="1">('Activity Data'!B6202*$D$4)*'Emission Factors'!J6204</f>
        <v>23298432.038618859</v>
      </c>
      <c r="E6196" s="79">
        <f t="shared" ca="1" si="96"/>
        <v>233532206.12390777</v>
      </c>
    </row>
    <row r="6197" spans="1:5" s="62" customFormat="1" ht="12.75" x14ac:dyDescent="0.2">
      <c r="A6197" s="85">
        <v>6193</v>
      </c>
      <c r="B6197" s="79">
        <f ca="1">('Activity Data'!B6203*$B$4)*'Emission Factors'!H6205</f>
        <v>141464163.52011222</v>
      </c>
      <c r="C6197" s="79">
        <f ca="1">('Activity Data'!B6203*$C$4)*'Emission Factors'!I6205</f>
        <v>61278720.65333353</v>
      </c>
      <c r="D6197" s="79">
        <f ca="1">('Activity Data'!B6203*$D$4)*'Emission Factors'!J6205</f>
        <v>21541040.956923313</v>
      </c>
      <c r="E6197" s="79">
        <f t="shared" ca="1" si="96"/>
        <v>224283925.13036907</v>
      </c>
    </row>
    <row r="6198" spans="1:5" s="62" customFormat="1" ht="12.75" x14ac:dyDescent="0.2">
      <c r="A6198" s="85">
        <v>6194</v>
      </c>
      <c r="B6198" s="79">
        <f ca="1">('Activity Data'!B6204*$B$4)*'Emission Factors'!H6206</f>
        <v>152882583.39735588</v>
      </c>
      <c r="C6198" s="79">
        <f ca="1">('Activity Data'!B6204*$C$4)*'Emission Factors'!I6206</f>
        <v>67637165.75079371</v>
      </c>
      <c r="D6198" s="79">
        <f ca="1">('Activity Data'!B6204*$D$4)*'Emission Factors'!J6206</f>
        <v>23242904.470066518</v>
      </c>
      <c r="E6198" s="79">
        <f t="shared" ca="1" si="96"/>
        <v>243762653.61821613</v>
      </c>
    </row>
    <row r="6199" spans="1:5" s="62" customFormat="1" ht="12.75" x14ac:dyDescent="0.2">
      <c r="A6199" s="85">
        <v>6195</v>
      </c>
      <c r="B6199" s="79">
        <f ca="1">('Activity Data'!B6205*$B$4)*'Emission Factors'!H6207</f>
        <v>142424228.23876354</v>
      </c>
      <c r="C6199" s="79">
        <f ca="1">('Activity Data'!B6205*$C$4)*'Emission Factors'!I6207</f>
        <v>66621828.874151111</v>
      </c>
      <c r="D6199" s="79">
        <f ca="1">('Activity Data'!B6205*$D$4)*'Emission Factors'!J6207</f>
        <v>21985168.358936749</v>
      </c>
      <c r="E6199" s="79">
        <f t="shared" ca="1" si="96"/>
        <v>231031225.47185141</v>
      </c>
    </row>
    <row r="6200" spans="1:5" s="62" customFormat="1" ht="12.75" x14ac:dyDescent="0.2">
      <c r="A6200" s="85">
        <v>6196</v>
      </c>
      <c r="B6200" s="79">
        <f ca="1">('Activity Data'!B6206*$B$4)*'Emission Factors'!H6208</f>
        <v>134791188.57690474</v>
      </c>
      <c r="C6200" s="79">
        <f ca="1">('Activity Data'!B6206*$C$4)*'Emission Factors'!I6208</f>
        <v>64526997.194128588</v>
      </c>
      <c r="D6200" s="79">
        <f ca="1">('Activity Data'!B6206*$D$4)*'Emission Factors'!J6208</f>
        <v>22063136.636092763</v>
      </c>
      <c r="E6200" s="79">
        <f t="shared" ca="1" si="96"/>
        <v>221381322.4071261</v>
      </c>
    </row>
    <row r="6201" spans="1:5" s="62" customFormat="1" ht="12.75" x14ac:dyDescent="0.2">
      <c r="A6201" s="85">
        <v>6197</v>
      </c>
      <c r="B6201" s="79">
        <f ca="1">('Activity Data'!B6207*$B$4)*'Emission Factors'!H6209</f>
        <v>129426633.47330241</v>
      </c>
      <c r="C6201" s="79">
        <f ca="1">('Activity Data'!B6207*$C$4)*'Emission Factors'!I6209</f>
        <v>61663941.602353662</v>
      </c>
      <c r="D6201" s="79">
        <f ca="1">('Activity Data'!B6207*$D$4)*'Emission Factors'!J6209</f>
        <v>20661135.369250216</v>
      </c>
      <c r="E6201" s="79">
        <f t="shared" ca="1" si="96"/>
        <v>211751710.44490626</v>
      </c>
    </row>
    <row r="6202" spans="1:5" s="62" customFormat="1" ht="12.75" x14ac:dyDescent="0.2">
      <c r="A6202" s="85">
        <v>6198</v>
      </c>
      <c r="B6202" s="79">
        <f ca="1">('Activity Data'!B6208*$B$4)*'Emission Factors'!H6210</f>
        <v>150841039.17024946</v>
      </c>
      <c r="C6202" s="79">
        <f ca="1">('Activity Data'!B6208*$C$4)*'Emission Factors'!I6210</f>
        <v>64800329.955464728</v>
      </c>
      <c r="D6202" s="79">
        <f ca="1">('Activity Data'!B6208*$D$4)*'Emission Factors'!J6210</f>
        <v>23114359.887296997</v>
      </c>
      <c r="E6202" s="79">
        <f t="shared" ca="1" si="96"/>
        <v>238755729.01301119</v>
      </c>
    </row>
    <row r="6203" spans="1:5" s="62" customFormat="1" ht="12.75" x14ac:dyDescent="0.2">
      <c r="A6203" s="85">
        <v>6199</v>
      </c>
      <c r="B6203" s="79">
        <f ca="1">('Activity Data'!B6209*$B$4)*'Emission Factors'!H6211</f>
        <v>137191867.89085156</v>
      </c>
      <c r="C6203" s="79">
        <f ca="1">('Activity Data'!B6209*$C$4)*'Emission Factors'!I6211</f>
        <v>64510815.04094924</v>
      </c>
      <c r="D6203" s="79">
        <f ca="1">('Activity Data'!B6209*$D$4)*'Emission Factors'!J6211</f>
        <v>20948118.720980134</v>
      </c>
      <c r="E6203" s="79">
        <f t="shared" ca="1" si="96"/>
        <v>222650801.65278092</v>
      </c>
    </row>
    <row r="6204" spans="1:5" s="62" customFormat="1" ht="12.75" x14ac:dyDescent="0.2">
      <c r="A6204" s="85">
        <v>6200</v>
      </c>
      <c r="B6204" s="79">
        <f ca="1">('Activity Data'!B6210*$B$4)*'Emission Factors'!H6212</f>
        <v>150419670.6721468</v>
      </c>
      <c r="C6204" s="79">
        <f ca="1">('Activity Data'!B6210*$C$4)*'Emission Factors'!I6212</f>
        <v>65525875.385424204</v>
      </c>
      <c r="D6204" s="79">
        <f ca="1">('Activity Data'!B6210*$D$4)*'Emission Factors'!J6212</f>
        <v>22048017.14816086</v>
      </c>
      <c r="E6204" s="79">
        <f t="shared" ca="1" si="96"/>
        <v>237993563.20573187</v>
      </c>
    </row>
    <row r="6205" spans="1:5" s="62" customFormat="1" ht="12.75" x14ac:dyDescent="0.2">
      <c r="A6205" s="85">
        <v>6201</v>
      </c>
      <c r="B6205" s="79">
        <f ca="1">('Activity Data'!B6211*$B$4)*'Emission Factors'!H6213</f>
        <v>133364353.01584548</v>
      </c>
      <c r="C6205" s="79">
        <f ca="1">('Activity Data'!B6211*$C$4)*'Emission Factors'!I6213</f>
        <v>66904550.426934972</v>
      </c>
      <c r="D6205" s="79">
        <f ca="1">('Activity Data'!B6211*$D$4)*'Emission Factors'!J6213</f>
        <v>20763700.004819255</v>
      </c>
      <c r="E6205" s="79">
        <f t="shared" ca="1" si="96"/>
        <v>221032603.44759968</v>
      </c>
    </row>
    <row r="6206" spans="1:5" s="62" customFormat="1" ht="12.75" x14ac:dyDescent="0.2">
      <c r="A6206" s="85">
        <v>6202</v>
      </c>
      <c r="B6206" s="79">
        <f ca="1">('Activity Data'!B6212*$B$4)*'Emission Factors'!H6214</f>
        <v>139147681.69568622</v>
      </c>
      <c r="C6206" s="79">
        <f ca="1">('Activity Data'!B6212*$C$4)*'Emission Factors'!I6214</f>
        <v>67238805.142718568</v>
      </c>
      <c r="D6206" s="79">
        <f ca="1">('Activity Data'!B6212*$D$4)*'Emission Factors'!J6214</f>
        <v>20620284.54653091</v>
      </c>
      <c r="E6206" s="79">
        <f t="shared" ca="1" si="96"/>
        <v>227006771.38493568</v>
      </c>
    </row>
    <row r="6207" spans="1:5" s="62" customFormat="1" ht="12.75" x14ac:dyDescent="0.2">
      <c r="A6207" s="85">
        <v>6203</v>
      </c>
      <c r="B6207" s="79">
        <f ca="1">('Activity Data'!B6213*$B$4)*'Emission Factors'!H6215</f>
        <v>151466260.01935622</v>
      </c>
      <c r="C6207" s="79">
        <f ca="1">('Activity Data'!B6213*$C$4)*'Emission Factors'!I6215</f>
        <v>71586516.656120613</v>
      </c>
      <c r="D6207" s="79">
        <f ca="1">('Activity Data'!B6213*$D$4)*'Emission Factors'!J6215</f>
        <v>23975382.580314219</v>
      </c>
      <c r="E6207" s="79">
        <f t="shared" ca="1" si="96"/>
        <v>247028159.25579107</v>
      </c>
    </row>
    <row r="6208" spans="1:5" s="62" customFormat="1" ht="12.75" x14ac:dyDescent="0.2">
      <c r="A6208" s="85">
        <v>6204</v>
      </c>
      <c r="B6208" s="79">
        <f ca="1">('Activity Data'!B6214*$B$4)*'Emission Factors'!H6216</f>
        <v>144633682.48298207</v>
      </c>
      <c r="C6208" s="79">
        <f ca="1">('Activity Data'!B6214*$C$4)*'Emission Factors'!I6216</f>
        <v>66513086.416803509</v>
      </c>
      <c r="D6208" s="79">
        <f ca="1">('Activity Data'!B6214*$D$4)*'Emission Factors'!J6216</f>
        <v>23129570.72046316</v>
      </c>
      <c r="E6208" s="79">
        <f t="shared" ca="1" si="96"/>
        <v>234276339.62024873</v>
      </c>
    </row>
    <row r="6209" spans="1:5" s="62" customFormat="1" ht="12.75" x14ac:dyDescent="0.2">
      <c r="A6209" s="85">
        <v>6205</v>
      </c>
      <c r="B6209" s="79">
        <f ca="1">('Activity Data'!B6215*$B$4)*'Emission Factors'!H6217</f>
        <v>124138041.58143291</v>
      </c>
      <c r="C6209" s="79">
        <f ca="1">('Activity Data'!B6215*$C$4)*'Emission Factors'!I6217</f>
        <v>59036138.728123173</v>
      </c>
      <c r="D6209" s="79">
        <f ca="1">('Activity Data'!B6215*$D$4)*'Emission Factors'!J6217</f>
        <v>18507047.610873494</v>
      </c>
      <c r="E6209" s="79">
        <f t="shared" ca="1" si="96"/>
        <v>201681227.92042956</v>
      </c>
    </row>
    <row r="6210" spans="1:5" s="62" customFormat="1" ht="12.75" x14ac:dyDescent="0.2">
      <c r="A6210" s="85">
        <v>6206</v>
      </c>
      <c r="B6210" s="79">
        <f ca="1">('Activity Data'!B6216*$B$4)*'Emission Factors'!H6218</f>
        <v>139328365.96207997</v>
      </c>
      <c r="C6210" s="79">
        <f ca="1">('Activity Data'!B6216*$C$4)*'Emission Factors'!I6218</f>
        <v>59038673.676242672</v>
      </c>
      <c r="D6210" s="79">
        <f ca="1">('Activity Data'!B6216*$D$4)*'Emission Factors'!J6218</f>
        <v>21823544.534613263</v>
      </c>
      <c r="E6210" s="79">
        <f t="shared" ca="1" si="96"/>
        <v>220190584.1729359</v>
      </c>
    </row>
    <row r="6211" spans="1:5" s="62" customFormat="1" ht="12.75" x14ac:dyDescent="0.2">
      <c r="A6211" s="85">
        <v>6207</v>
      </c>
      <c r="B6211" s="79">
        <f ca="1">('Activity Data'!B6217*$B$4)*'Emission Factors'!H6219</f>
        <v>157054489.51512647</v>
      </c>
      <c r="C6211" s="79">
        <f ca="1">('Activity Data'!B6217*$C$4)*'Emission Factors'!I6219</f>
        <v>71513142.837769464</v>
      </c>
      <c r="D6211" s="79">
        <f ca="1">('Activity Data'!B6217*$D$4)*'Emission Factors'!J6219</f>
        <v>24147581.600127742</v>
      </c>
      <c r="E6211" s="79">
        <f t="shared" ca="1" si="96"/>
        <v>252715213.95302367</v>
      </c>
    </row>
    <row r="6212" spans="1:5" s="62" customFormat="1" ht="12.75" x14ac:dyDescent="0.2">
      <c r="A6212" s="85">
        <v>6208</v>
      </c>
      <c r="B6212" s="79">
        <f ca="1">('Activity Data'!B6218*$B$4)*'Emission Factors'!H6220</f>
        <v>145359708.62689182</v>
      </c>
      <c r="C6212" s="79">
        <f ca="1">('Activity Data'!B6218*$C$4)*'Emission Factors'!I6220</f>
        <v>70756045.562048376</v>
      </c>
      <c r="D6212" s="79">
        <f ca="1">('Activity Data'!B6218*$D$4)*'Emission Factors'!J6220</f>
        <v>22156409.449977189</v>
      </c>
      <c r="E6212" s="79">
        <f t="shared" ca="1" si="96"/>
        <v>238272163.63891739</v>
      </c>
    </row>
    <row r="6213" spans="1:5" s="62" customFormat="1" ht="12.75" x14ac:dyDescent="0.2">
      <c r="A6213" s="85">
        <v>6209</v>
      </c>
      <c r="B6213" s="79">
        <f ca="1">('Activity Data'!B6219*$B$4)*'Emission Factors'!H6221</f>
        <v>141941852.66257942</v>
      </c>
      <c r="C6213" s="79">
        <f ca="1">('Activity Data'!B6219*$C$4)*'Emission Factors'!I6221</f>
        <v>60448994.423034504</v>
      </c>
      <c r="D6213" s="79">
        <f ca="1">('Activity Data'!B6219*$D$4)*'Emission Factors'!J6221</f>
        <v>19843163.534770008</v>
      </c>
      <c r="E6213" s="79">
        <f t="shared" ref="E6213:E6276" ca="1" si="97">SUM(B6213:D6213)</f>
        <v>222234010.62038392</v>
      </c>
    </row>
    <row r="6214" spans="1:5" s="62" customFormat="1" ht="12.75" x14ac:dyDescent="0.2">
      <c r="A6214" s="85">
        <v>6210</v>
      </c>
      <c r="B6214" s="79">
        <f ca="1">('Activity Data'!B6220*$B$4)*'Emission Factors'!H6222</f>
        <v>147482790.40710786</v>
      </c>
      <c r="C6214" s="79">
        <f ca="1">('Activity Data'!B6220*$C$4)*'Emission Factors'!I6222</f>
        <v>69558075.449308574</v>
      </c>
      <c r="D6214" s="79">
        <f ca="1">('Activity Data'!B6220*$D$4)*'Emission Factors'!J6222</f>
        <v>22528952.660891846</v>
      </c>
      <c r="E6214" s="79">
        <f t="shared" ca="1" si="97"/>
        <v>239569818.51730829</v>
      </c>
    </row>
    <row r="6215" spans="1:5" s="62" customFormat="1" ht="12.75" x14ac:dyDescent="0.2">
      <c r="A6215" s="85">
        <v>6211</v>
      </c>
      <c r="B6215" s="79">
        <f ca="1">('Activity Data'!B6221*$B$4)*'Emission Factors'!H6223</f>
        <v>151651011.88604146</v>
      </c>
      <c r="C6215" s="79">
        <f ca="1">('Activity Data'!B6221*$C$4)*'Emission Factors'!I6223</f>
        <v>74525601.039102867</v>
      </c>
      <c r="D6215" s="79">
        <f ca="1">('Activity Data'!B6221*$D$4)*'Emission Factors'!J6223</f>
        <v>23136603.349324916</v>
      </c>
      <c r="E6215" s="79">
        <f t="shared" ca="1" si="97"/>
        <v>249313216.27446923</v>
      </c>
    </row>
    <row r="6216" spans="1:5" s="62" customFormat="1" ht="12.75" x14ac:dyDescent="0.2">
      <c r="A6216" s="85">
        <v>6212</v>
      </c>
      <c r="B6216" s="79">
        <f ca="1">('Activity Data'!B6222*$B$4)*'Emission Factors'!H6224</f>
        <v>144611887.24602345</v>
      </c>
      <c r="C6216" s="79">
        <f ca="1">('Activity Data'!B6222*$C$4)*'Emission Factors'!I6224</f>
        <v>66418577.872973442</v>
      </c>
      <c r="D6216" s="79">
        <f ca="1">('Activity Data'!B6222*$D$4)*'Emission Factors'!J6224</f>
        <v>21091169.696287375</v>
      </c>
      <c r="E6216" s="79">
        <f t="shared" ca="1" si="97"/>
        <v>232121634.81528425</v>
      </c>
    </row>
    <row r="6217" spans="1:5" s="62" customFormat="1" ht="12.75" x14ac:dyDescent="0.2">
      <c r="A6217" s="85">
        <v>6213</v>
      </c>
      <c r="B6217" s="79">
        <f ca="1">('Activity Data'!B6223*$B$4)*'Emission Factors'!H6225</f>
        <v>136191115.4514721</v>
      </c>
      <c r="C6217" s="79">
        <f ca="1">('Activity Data'!B6223*$C$4)*'Emission Factors'!I6225</f>
        <v>60760037.613938667</v>
      </c>
      <c r="D6217" s="79">
        <f ca="1">('Activity Data'!B6223*$D$4)*'Emission Factors'!J6225</f>
        <v>21242730.865194917</v>
      </c>
      <c r="E6217" s="79">
        <f t="shared" ca="1" si="97"/>
        <v>218193883.93060568</v>
      </c>
    </row>
    <row r="6218" spans="1:5" s="62" customFormat="1" ht="12.75" x14ac:dyDescent="0.2">
      <c r="A6218" s="85">
        <v>6214</v>
      </c>
      <c r="B6218" s="79">
        <f ca="1">('Activity Data'!B6224*$B$4)*'Emission Factors'!H6226</f>
        <v>137486014.62063292</v>
      </c>
      <c r="C6218" s="79">
        <f ca="1">('Activity Data'!B6224*$C$4)*'Emission Factors'!I6226</f>
        <v>65067975.399151891</v>
      </c>
      <c r="D6218" s="79">
        <f ca="1">('Activity Data'!B6224*$D$4)*'Emission Factors'!J6226</f>
        <v>21209800.308032729</v>
      </c>
      <c r="E6218" s="79">
        <f t="shared" ca="1" si="97"/>
        <v>223763790.32781753</v>
      </c>
    </row>
    <row r="6219" spans="1:5" s="62" customFormat="1" ht="12.75" x14ac:dyDescent="0.2">
      <c r="A6219" s="85">
        <v>6215</v>
      </c>
      <c r="B6219" s="79">
        <f ca="1">('Activity Data'!B6225*$B$4)*'Emission Factors'!H6227</f>
        <v>136190428.13810146</v>
      </c>
      <c r="C6219" s="79">
        <f ca="1">('Activity Data'!B6225*$C$4)*'Emission Factors'!I6227</f>
        <v>63741868.363476835</v>
      </c>
      <c r="D6219" s="79">
        <f ca="1">('Activity Data'!B6225*$D$4)*'Emission Factors'!J6227</f>
        <v>20072824.941661902</v>
      </c>
      <c r="E6219" s="79">
        <f t="shared" ca="1" si="97"/>
        <v>220005121.4432402</v>
      </c>
    </row>
    <row r="6220" spans="1:5" s="62" customFormat="1" ht="12.75" x14ac:dyDescent="0.2">
      <c r="A6220" s="85">
        <v>6216</v>
      </c>
      <c r="B6220" s="79">
        <f ca="1">('Activity Data'!B6226*$B$4)*'Emission Factors'!H6228</f>
        <v>122960035.14532562</v>
      </c>
      <c r="C6220" s="79">
        <f ca="1">('Activity Data'!B6226*$C$4)*'Emission Factors'!I6228</f>
        <v>55894622.181739315</v>
      </c>
      <c r="D6220" s="79">
        <f ca="1">('Activity Data'!B6226*$D$4)*'Emission Factors'!J6228</f>
        <v>18193646.602490518</v>
      </c>
      <c r="E6220" s="79">
        <f t="shared" ca="1" si="97"/>
        <v>197048303.92955545</v>
      </c>
    </row>
    <row r="6221" spans="1:5" s="62" customFormat="1" ht="12.75" x14ac:dyDescent="0.2">
      <c r="A6221" s="85">
        <v>6217</v>
      </c>
      <c r="B6221" s="79">
        <f ca="1">('Activity Data'!B6227*$B$4)*'Emission Factors'!H6229</f>
        <v>137696101.35321146</v>
      </c>
      <c r="C6221" s="79">
        <f ca="1">('Activity Data'!B6227*$C$4)*'Emission Factors'!I6229</f>
        <v>61480991.57925304</v>
      </c>
      <c r="D6221" s="79">
        <f ca="1">('Activity Data'!B6227*$D$4)*'Emission Factors'!J6229</f>
        <v>20353162.317338463</v>
      </c>
      <c r="E6221" s="79">
        <f t="shared" ca="1" si="97"/>
        <v>219530255.24980298</v>
      </c>
    </row>
    <row r="6222" spans="1:5" s="62" customFormat="1" ht="12.75" x14ac:dyDescent="0.2">
      <c r="A6222" s="85">
        <v>6218</v>
      </c>
      <c r="B6222" s="79">
        <f ca="1">('Activity Data'!B6228*$B$4)*'Emission Factors'!H6230</f>
        <v>121856878.37497176</v>
      </c>
      <c r="C6222" s="79">
        <f ca="1">('Activity Data'!B6228*$C$4)*'Emission Factors'!I6230</f>
        <v>58519300.943049602</v>
      </c>
      <c r="D6222" s="79">
        <f ca="1">('Activity Data'!B6228*$D$4)*'Emission Factors'!J6230</f>
        <v>17419842.8987578</v>
      </c>
      <c r="E6222" s="79">
        <f t="shared" ca="1" si="97"/>
        <v>197796022.21677917</v>
      </c>
    </row>
    <row r="6223" spans="1:5" s="62" customFormat="1" ht="12.75" x14ac:dyDescent="0.2">
      <c r="A6223" s="85">
        <v>6219</v>
      </c>
      <c r="B6223" s="79">
        <f ca="1">('Activity Data'!B6229*$B$4)*'Emission Factors'!H6231</f>
        <v>133840837.84849261</v>
      </c>
      <c r="C6223" s="79">
        <f ca="1">('Activity Data'!B6229*$C$4)*'Emission Factors'!I6231</f>
        <v>62934197.856720619</v>
      </c>
      <c r="D6223" s="79">
        <f ca="1">('Activity Data'!B6229*$D$4)*'Emission Factors'!J6231</f>
        <v>20557353.474441722</v>
      </c>
      <c r="E6223" s="79">
        <f t="shared" ca="1" si="97"/>
        <v>217332389.17965496</v>
      </c>
    </row>
    <row r="6224" spans="1:5" s="62" customFormat="1" ht="12.75" x14ac:dyDescent="0.2">
      <c r="A6224" s="85">
        <v>6220</v>
      </c>
      <c r="B6224" s="79">
        <f ca="1">('Activity Data'!B6230*$B$4)*'Emission Factors'!H6232</f>
        <v>144511990.32670993</v>
      </c>
      <c r="C6224" s="79">
        <f ca="1">('Activity Data'!B6230*$C$4)*'Emission Factors'!I6232</f>
        <v>68472450.403582588</v>
      </c>
      <c r="D6224" s="79">
        <f ca="1">('Activity Data'!B6230*$D$4)*'Emission Factors'!J6232</f>
        <v>21920930.716244049</v>
      </c>
      <c r="E6224" s="79">
        <f t="shared" ca="1" si="97"/>
        <v>234905371.44653654</v>
      </c>
    </row>
    <row r="6225" spans="1:5" s="62" customFormat="1" ht="12.75" x14ac:dyDescent="0.2">
      <c r="A6225" s="85">
        <v>6221</v>
      </c>
      <c r="B6225" s="79">
        <f ca="1">('Activity Data'!B6231*$B$4)*'Emission Factors'!H6233</f>
        <v>150891376.53721711</v>
      </c>
      <c r="C6225" s="79">
        <f ca="1">('Activity Data'!B6231*$C$4)*'Emission Factors'!I6233</f>
        <v>68798329.103350982</v>
      </c>
      <c r="D6225" s="79">
        <f ca="1">('Activity Data'!B6231*$D$4)*'Emission Factors'!J6233</f>
        <v>23365822.236673802</v>
      </c>
      <c r="E6225" s="79">
        <f t="shared" ca="1" si="97"/>
        <v>243055527.87724188</v>
      </c>
    </row>
    <row r="6226" spans="1:5" s="62" customFormat="1" ht="12.75" x14ac:dyDescent="0.2">
      <c r="A6226" s="85">
        <v>6222</v>
      </c>
      <c r="B6226" s="79">
        <f ca="1">('Activity Data'!B6232*$B$4)*'Emission Factors'!H6234</f>
        <v>151165268.83383504</v>
      </c>
      <c r="C6226" s="79">
        <f ca="1">('Activity Data'!B6232*$C$4)*'Emission Factors'!I6234</f>
        <v>67649372.158418506</v>
      </c>
      <c r="D6226" s="79">
        <f ca="1">('Activity Data'!B6232*$D$4)*'Emission Factors'!J6234</f>
        <v>24160966.20109525</v>
      </c>
      <c r="E6226" s="79">
        <f t="shared" ca="1" si="97"/>
        <v>242975607.1933488</v>
      </c>
    </row>
    <row r="6227" spans="1:5" s="62" customFormat="1" ht="12.75" x14ac:dyDescent="0.2">
      <c r="A6227" s="85">
        <v>6223</v>
      </c>
      <c r="B6227" s="79">
        <f ca="1">('Activity Data'!B6233*$B$4)*'Emission Factors'!H6235</f>
        <v>151714168.46917513</v>
      </c>
      <c r="C6227" s="79">
        <f ca="1">('Activity Data'!B6233*$C$4)*'Emission Factors'!I6235</f>
        <v>69564894.360841289</v>
      </c>
      <c r="D6227" s="79">
        <f ca="1">('Activity Data'!B6233*$D$4)*'Emission Factors'!J6235</f>
        <v>23324019.881740551</v>
      </c>
      <c r="E6227" s="79">
        <f t="shared" ca="1" si="97"/>
        <v>244603082.71175697</v>
      </c>
    </row>
    <row r="6228" spans="1:5" s="62" customFormat="1" ht="12.75" x14ac:dyDescent="0.2">
      <c r="A6228" s="85">
        <v>6224</v>
      </c>
      <c r="B6228" s="79">
        <f ca="1">('Activity Data'!B6234*$B$4)*'Emission Factors'!H6236</f>
        <v>131441194.21250844</v>
      </c>
      <c r="C6228" s="79">
        <f ca="1">('Activity Data'!B6234*$C$4)*'Emission Factors'!I6236</f>
        <v>65666839.649310298</v>
      </c>
      <c r="D6228" s="79">
        <f ca="1">('Activity Data'!B6234*$D$4)*'Emission Factors'!J6236</f>
        <v>19208229.414219942</v>
      </c>
      <c r="E6228" s="79">
        <f t="shared" ca="1" si="97"/>
        <v>216316263.27603868</v>
      </c>
    </row>
    <row r="6229" spans="1:5" s="62" customFormat="1" ht="12.75" x14ac:dyDescent="0.2">
      <c r="A6229" s="85">
        <v>6225</v>
      </c>
      <c r="B6229" s="79">
        <f ca="1">('Activity Data'!B6235*$B$4)*'Emission Factors'!H6237</f>
        <v>137788331.20829847</v>
      </c>
      <c r="C6229" s="79">
        <f ca="1">('Activity Data'!B6235*$C$4)*'Emission Factors'!I6237</f>
        <v>66005989.502612971</v>
      </c>
      <c r="D6229" s="79">
        <f ca="1">('Activity Data'!B6235*$D$4)*'Emission Factors'!J6237</f>
        <v>22198666.972367305</v>
      </c>
      <c r="E6229" s="79">
        <f t="shared" ca="1" si="97"/>
        <v>225992987.68327877</v>
      </c>
    </row>
    <row r="6230" spans="1:5" s="62" customFormat="1" ht="12.75" x14ac:dyDescent="0.2">
      <c r="A6230" s="85">
        <v>6226</v>
      </c>
      <c r="B6230" s="79">
        <f ca="1">('Activity Data'!B6236*$B$4)*'Emission Factors'!H6238</f>
        <v>132456402.86661468</v>
      </c>
      <c r="C6230" s="79">
        <f ca="1">('Activity Data'!B6236*$C$4)*'Emission Factors'!I6238</f>
        <v>62947255.907758325</v>
      </c>
      <c r="D6230" s="79">
        <f ca="1">('Activity Data'!B6236*$D$4)*'Emission Factors'!J6238</f>
        <v>20268224.167293645</v>
      </c>
      <c r="E6230" s="79">
        <f t="shared" ca="1" si="97"/>
        <v>215671882.94166663</v>
      </c>
    </row>
    <row r="6231" spans="1:5" s="62" customFormat="1" ht="12.75" x14ac:dyDescent="0.2">
      <c r="A6231" s="85">
        <v>6227</v>
      </c>
      <c r="B6231" s="79">
        <f ca="1">('Activity Data'!B6237*$B$4)*'Emission Factors'!H6239</f>
        <v>114502808.92767049</v>
      </c>
      <c r="C6231" s="79">
        <f ca="1">('Activity Data'!B6237*$C$4)*'Emission Factors'!I6239</f>
        <v>51647542.367096312</v>
      </c>
      <c r="D6231" s="79">
        <f ca="1">('Activity Data'!B6237*$D$4)*'Emission Factors'!J6239</f>
        <v>17822549.136070631</v>
      </c>
      <c r="E6231" s="79">
        <f t="shared" ca="1" si="97"/>
        <v>183972900.43083745</v>
      </c>
    </row>
    <row r="6232" spans="1:5" s="62" customFormat="1" ht="12.75" x14ac:dyDescent="0.2">
      <c r="A6232" s="85">
        <v>6228</v>
      </c>
      <c r="B6232" s="79">
        <f ca="1">('Activity Data'!B6238*$B$4)*'Emission Factors'!H6240</f>
        <v>162537232.82285634</v>
      </c>
      <c r="C6232" s="79">
        <f ca="1">('Activity Data'!B6238*$C$4)*'Emission Factors'!I6240</f>
        <v>74103849.911099896</v>
      </c>
      <c r="D6232" s="79">
        <f ca="1">('Activity Data'!B6238*$D$4)*'Emission Factors'!J6240</f>
        <v>26088964.069717824</v>
      </c>
      <c r="E6232" s="79">
        <f t="shared" ca="1" si="97"/>
        <v>262730046.80367404</v>
      </c>
    </row>
    <row r="6233" spans="1:5" s="62" customFormat="1" ht="12.75" x14ac:dyDescent="0.2">
      <c r="A6233" s="85">
        <v>6229</v>
      </c>
      <c r="B6233" s="79">
        <f ca="1">('Activity Data'!B6239*$B$4)*'Emission Factors'!H6241</f>
        <v>141758422.3520914</v>
      </c>
      <c r="C6233" s="79">
        <f ca="1">('Activity Data'!B6239*$C$4)*'Emission Factors'!I6241</f>
        <v>74971409.196572632</v>
      </c>
      <c r="D6233" s="79">
        <f ca="1">('Activity Data'!B6239*$D$4)*'Emission Factors'!J6241</f>
        <v>21898174.644924354</v>
      </c>
      <c r="E6233" s="79">
        <f t="shared" ca="1" si="97"/>
        <v>238628006.19358838</v>
      </c>
    </row>
    <row r="6234" spans="1:5" s="62" customFormat="1" ht="12.75" x14ac:dyDescent="0.2">
      <c r="A6234" s="85">
        <v>6230</v>
      </c>
      <c r="B6234" s="79">
        <f ca="1">('Activity Data'!B6240*$B$4)*'Emission Factors'!H6242</f>
        <v>147757337.21453896</v>
      </c>
      <c r="C6234" s="79">
        <f ca="1">('Activity Data'!B6240*$C$4)*'Emission Factors'!I6242</f>
        <v>70615410.650933027</v>
      </c>
      <c r="D6234" s="79">
        <f ca="1">('Activity Data'!B6240*$D$4)*'Emission Factors'!J6242</f>
        <v>23347183.494554382</v>
      </c>
      <c r="E6234" s="79">
        <f t="shared" ca="1" si="97"/>
        <v>241719931.36002636</v>
      </c>
    </row>
    <row r="6235" spans="1:5" s="62" customFormat="1" ht="12.75" x14ac:dyDescent="0.2">
      <c r="A6235" s="85">
        <v>6231</v>
      </c>
      <c r="B6235" s="79">
        <f ca="1">('Activity Data'!B6241*$B$4)*'Emission Factors'!H6243</f>
        <v>130668549.32999946</v>
      </c>
      <c r="C6235" s="79">
        <f ca="1">('Activity Data'!B6241*$C$4)*'Emission Factors'!I6243</f>
        <v>63196490.686782829</v>
      </c>
      <c r="D6235" s="79">
        <f ca="1">('Activity Data'!B6241*$D$4)*'Emission Factors'!J6243</f>
        <v>20436826.961211178</v>
      </c>
      <c r="E6235" s="79">
        <f t="shared" ca="1" si="97"/>
        <v>214301866.97799346</v>
      </c>
    </row>
    <row r="6236" spans="1:5" s="62" customFormat="1" ht="12.75" x14ac:dyDescent="0.2">
      <c r="A6236" s="85">
        <v>6232</v>
      </c>
      <c r="B6236" s="79">
        <f ca="1">('Activity Data'!B6242*$B$4)*'Emission Factors'!H6244</f>
        <v>133847628.37279426</v>
      </c>
      <c r="C6236" s="79">
        <f ca="1">('Activity Data'!B6242*$C$4)*'Emission Factors'!I6244</f>
        <v>64285705.343272164</v>
      </c>
      <c r="D6236" s="79">
        <f ca="1">('Activity Data'!B6242*$D$4)*'Emission Factors'!J6244</f>
        <v>20848698.324629113</v>
      </c>
      <c r="E6236" s="79">
        <f t="shared" ca="1" si="97"/>
        <v>218982032.04069555</v>
      </c>
    </row>
    <row r="6237" spans="1:5" s="62" customFormat="1" ht="12.75" x14ac:dyDescent="0.2">
      <c r="A6237" s="85">
        <v>6233</v>
      </c>
      <c r="B6237" s="79">
        <f ca="1">('Activity Data'!B6243*$B$4)*'Emission Factors'!H6245</f>
        <v>131367818.11411199</v>
      </c>
      <c r="C6237" s="79">
        <f ca="1">('Activity Data'!B6243*$C$4)*'Emission Factors'!I6245</f>
        <v>62453951.423105717</v>
      </c>
      <c r="D6237" s="79">
        <f ca="1">('Activity Data'!B6243*$D$4)*'Emission Factors'!J6245</f>
        <v>20521104.827071451</v>
      </c>
      <c r="E6237" s="79">
        <f t="shared" ca="1" si="97"/>
        <v>214342874.36428916</v>
      </c>
    </row>
    <row r="6238" spans="1:5" s="62" customFormat="1" ht="12.75" x14ac:dyDescent="0.2">
      <c r="A6238" s="85">
        <v>6234</v>
      </c>
      <c r="B6238" s="79">
        <f ca="1">('Activity Data'!B6244*$B$4)*'Emission Factors'!H6246</f>
        <v>125461077.96170087</v>
      </c>
      <c r="C6238" s="79">
        <f ca="1">('Activity Data'!B6244*$C$4)*'Emission Factors'!I6246</f>
        <v>58781113.894795738</v>
      </c>
      <c r="D6238" s="79">
        <f ca="1">('Activity Data'!B6244*$D$4)*'Emission Factors'!J6246</f>
        <v>18520824.087597508</v>
      </c>
      <c r="E6238" s="79">
        <f t="shared" ca="1" si="97"/>
        <v>202763015.94409412</v>
      </c>
    </row>
    <row r="6239" spans="1:5" s="62" customFormat="1" ht="12.75" x14ac:dyDescent="0.2">
      <c r="A6239" s="85">
        <v>6235</v>
      </c>
      <c r="B6239" s="79">
        <f ca="1">('Activity Data'!B6245*$B$4)*'Emission Factors'!H6247</f>
        <v>132885453.15728711</v>
      </c>
      <c r="C6239" s="79">
        <f ca="1">('Activity Data'!B6245*$C$4)*'Emission Factors'!I6247</f>
        <v>58664911.869790465</v>
      </c>
      <c r="D6239" s="79">
        <f ca="1">('Activity Data'!B6245*$D$4)*'Emission Factors'!J6247</f>
        <v>20442795.559220716</v>
      </c>
      <c r="E6239" s="79">
        <f t="shared" ca="1" si="97"/>
        <v>211993160.58629829</v>
      </c>
    </row>
    <row r="6240" spans="1:5" s="62" customFormat="1" ht="12.75" x14ac:dyDescent="0.2">
      <c r="A6240" s="85">
        <v>6236</v>
      </c>
      <c r="B6240" s="79">
        <f ca="1">('Activity Data'!B6246*$B$4)*'Emission Factors'!H6248</f>
        <v>148575542.81374946</v>
      </c>
      <c r="C6240" s="79">
        <f ca="1">('Activity Data'!B6246*$C$4)*'Emission Factors'!I6248</f>
        <v>66919500.196071893</v>
      </c>
      <c r="D6240" s="79">
        <f ca="1">('Activity Data'!B6246*$D$4)*'Emission Factors'!J6248</f>
        <v>21884040.047919471</v>
      </c>
      <c r="E6240" s="79">
        <f t="shared" ca="1" si="97"/>
        <v>237379083.05774084</v>
      </c>
    </row>
    <row r="6241" spans="1:5" s="62" customFormat="1" ht="12.75" x14ac:dyDescent="0.2">
      <c r="A6241" s="85">
        <v>6237</v>
      </c>
      <c r="B6241" s="79">
        <f ca="1">('Activity Data'!B6247*$B$4)*'Emission Factors'!H6249</f>
        <v>132588084.99806455</v>
      </c>
      <c r="C6241" s="79">
        <f ca="1">('Activity Data'!B6247*$C$4)*'Emission Factors'!I6249</f>
        <v>62330117.532970674</v>
      </c>
      <c r="D6241" s="79">
        <f ca="1">('Activity Data'!B6247*$D$4)*'Emission Factors'!J6249</f>
        <v>18659994.857029222</v>
      </c>
      <c r="E6241" s="79">
        <f t="shared" ca="1" si="97"/>
        <v>213578197.38806444</v>
      </c>
    </row>
    <row r="6242" spans="1:5" s="62" customFormat="1" ht="12.75" x14ac:dyDescent="0.2">
      <c r="A6242" s="85">
        <v>6238</v>
      </c>
      <c r="B6242" s="79">
        <f ca="1">('Activity Data'!B6248*$B$4)*'Emission Factors'!H6250</f>
        <v>153190616.69902247</v>
      </c>
      <c r="C6242" s="79">
        <f ca="1">('Activity Data'!B6248*$C$4)*'Emission Factors'!I6250</f>
        <v>75165107.888933212</v>
      </c>
      <c r="D6242" s="79">
        <f ca="1">('Activity Data'!B6248*$D$4)*'Emission Factors'!J6250</f>
        <v>23537123.452016797</v>
      </c>
      <c r="E6242" s="79">
        <f t="shared" ca="1" si="97"/>
        <v>251892848.03997248</v>
      </c>
    </row>
    <row r="6243" spans="1:5" s="62" customFormat="1" ht="12.75" x14ac:dyDescent="0.2">
      <c r="A6243" s="85">
        <v>6239</v>
      </c>
      <c r="B6243" s="79">
        <f ca="1">('Activity Data'!B6249*$B$4)*'Emission Factors'!H6251</f>
        <v>150942359.24941862</v>
      </c>
      <c r="C6243" s="79">
        <f ca="1">('Activity Data'!B6249*$C$4)*'Emission Factors'!I6251</f>
        <v>67384053.974133655</v>
      </c>
      <c r="D6243" s="79">
        <f ca="1">('Activity Data'!B6249*$D$4)*'Emission Factors'!J6251</f>
        <v>22302528.206774525</v>
      </c>
      <c r="E6243" s="79">
        <f t="shared" ca="1" si="97"/>
        <v>240628941.43032682</v>
      </c>
    </row>
    <row r="6244" spans="1:5" s="62" customFormat="1" ht="12.75" x14ac:dyDescent="0.2">
      <c r="A6244" s="85">
        <v>6240</v>
      </c>
      <c r="B6244" s="79">
        <f ca="1">('Activity Data'!B6250*$B$4)*'Emission Factors'!H6252</f>
        <v>151219503.51722807</v>
      </c>
      <c r="C6244" s="79">
        <f ca="1">('Activity Data'!B6250*$C$4)*'Emission Factors'!I6252</f>
        <v>72341400.390799478</v>
      </c>
      <c r="D6244" s="79">
        <f ca="1">('Activity Data'!B6250*$D$4)*'Emission Factors'!J6252</f>
        <v>22798474.566248339</v>
      </c>
      <c r="E6244" s="79">
        <f t="shared" ca="1" si="97"/>
        <v>246359378.47427586</v>
      </c>
    </row>
    <row r="6245" spans="1:5" s="62" customFormat="1" ht="12.75" x14ac:dyDescent="0.2">
      <c r="A6245" s="85">
        <v>6241</v>
      </c>
      <c r="B6245" s="79">
        <f ca="1">('Activity Data'!B6251*$B$4)*'Emission Factors'!H6253</f>
        <v>142222109.90208563</v>
      </c>
      <c r="C6245" s="79">
        <f ca="1">('Activity Data'!B6251*$C$4)*'Emission Factors'!I6253</f>
        <v>67368559.288935676</v>
      </c>
      <c r="D6245" s="79">
        <f ca="1">('Activity Data'!B6251*$D$4)*'Emission Factors'!J6253</f>
        <v>23089806.085295852</v>
      </c>
      <c r="E6245" s="79">
        <f t="shared" ca="1" si="97"/>
        <v>232680475.27631718</v>
      </c>
    </row>
    <row r="6246" spans="1:5" s="62" customFormat="1" ht="12.75" x14ac:dyDescent="0.2">
      <c r="A6246" s="85">
        <v>6242</v>
      </c>
      <c r="B6246" s="79">
        <f ca="1">('Activity Data'!B6252*$B$4)*'Emission Factors'!H6254</f>
        <v>137912715.11641645</v>
      </c>
      <c r="C6246" s="79">
        <f ca="1">('Activity Data'!B6252*$C$4)*'Emission Factors'!I6254</f>
        <v>61118458.558966853</v>
      </c>
      <c r="D6246" s="79">
        <f ca="1">('Activity Data'!B6252*$D$4)*'Emission Factors'!J6254</f>
        <v>21515816.921523843</v>
      </c>
      <c r="E6246" s="79">
        <f t="shared" ca="1" si="97"/>
        <v>220546990.59690714</v>
      </c>
    </row>
    <row r="6247" spans="1:5" s="62" customFormat="1" ht="12.75" x14ac:dyDescent="0.2">
      <c r="A6247" s="85">
        <v>6243</v>
      </c>
      <c r="B6247" s="79">
        <f ca="1">('Activity Data'!B6253*$B$4)*'Emission Factors'!H6255</f>
        <v>149958131.32067189</v>
      </c>
      <c r="C6247" s="79">
        <f ca="1">('Activity Data'!B6253*$C$4)*'Emission Factors'!I6255</f>
        <v>70802591.961848468</v>
      </c>
      <c r="D6247" s="79">
        <f ca="1">('Activity Data'!B6253*$D$4)*'Emission Factors'!J6255</f>
        <v>23561062.361515474</v>
      </c>
      <c r="E6247" s="79">
        <f t="shared" ca="1" si="97"/>
        <v>244321785.64403582</v>
      </c>
    </row>
    <row r="6248" spans="1:5" s="62" customFormat="1" ht="12.75" x14ac:dyDescent="0.2">
      <c r="A6248" s="85">
        <v>6244</v>
      </c>
      <c r="B6248" s="79">
        <f ca="1">('Activity Data'!B6254*$B$4)*'Emission Factors'!H6256</f>
        <v>141493085.17181855</v>
      </c>
      <c r="C6248" s="79">
        <f ca="1">('Activity Data'!B6254*$C$4)*'Emission Factors'!I6256</f>
        <v>67268012.054646462</v>
      </c>
      <c r="D6248" s="79">
        <f ca="1">('Activity Data'!B6254*$D$4)*'Emission Factors'!J6256</f>
        <v>22006096.240647316</v>
      </c>
      <c r="E6248" s="79">
        <f t="shared" ca="1" si="97"/>
        <v>230767193.46711233</v>
      </c>
    </row>
    <row r="6249" spans="1:5" s="62" customFormat="1" ht="12.75" x14ac:dyDescent="0.2">
      <c r="A6249" s="85">
        <v>6245</v>
      </c>
      <c r="B6249" s="79">
        <f ca="1">('Activity Data'!B6255*$B$4)*'Emission Factors'!H6257</f>
        <v>125050545.86922979</v>
      </c>
      <c r="C6249" s="79">
        <f ca="1">('Activity Data'!B6255*$C$4)*'Emission Factors'!I6257</f>
        <v>61546309.349239081</v>
      </c>
      <c r="D6249" s="79">
        <f ca="1">('Activity Data'!B6255*$D$4)*'Emission Factors'!J6257</f>
        <v>20087224.222040284</v>
      </c>
      <c r="E6249" s="79">
        <f t="shared" ca="1" si="97"/>
        <v>206684079.44050917</v>
      </c>
    </row>
    <row r="6250" spans="1:5" s="62" customFormat="1" ht="12.75" x14ac:dyDescent="0.2">
      <c r="A6250" s="85">
        <v>6246</v>
      </c>
      <c r="B6250" s="79">
        <f ca="1">('Activity Data'!B6256*$B$4)*'Emission Factors'!H6258</f>
        <v>126613433.89667304</v>
      </c>
      <c r="C6250" s="79">
        <f ca="1">('Activity Data'!B6256*$C$4)*'Emission Factors'!I6258</f>
        <v>62243743.774935916</v>
      </c>
      <c r="D6250" s="79">
        <f ca="1">('Activity Data'!B6256*$D$4)*'Emission Factors'!J6258</f>
        <v>18899338.935736369</v>
      </c>
      <c r="E6250" s="79">
        <f t="shared" ca="1" si="97"/>
        <v>207756516.60734531</v>
      </c>
    </row>
    <row r="6251" spans="1:5" s="62" customFormat="1" ht="12.75" x14ac:dyDescent="0.2">
      <c r="A6251" s="85">
        <v>6247</v>
      </c>
      <c r="B6251" s="79">
        <f ca="1">('Activity Data'!B6257*$B$4)*'Emission Factors'!H6259</f>
        <v>151939217.69183436</v>
      </c>
      <c r="C6251" s="79">
        <f ca="1">('Activity Data'!B6257*$C$4)*'Emission Factors'!I6259</f>
        <v>67942960.029131874</v>
      </c>
      <c r="D6251" s="79">
        <f ca="1">('Activity Data'!B6257*$D$4)*'Emission Factors'!J6259</f>
        <v>23516869.91929464</v>
      </c>
      <c r="E6251" s="79">
        <f t="shared" ca="1" si="97"/>
        <v>243399047.64026088</v>
      </c>
    </row>
    <row r="6252" spans="1:5" s="62" customFormat="1" ht="12.75" x14ac:dyDescent="0.2">
      <c r="A6252" s="85">
        <v>6248</v>
      </c>
      <c r="B6252" s="79">
        <f ca="1">('Activity Data'!B6258*$B$4)*'Emission Factors'!H6260</f>
        <v>141444623.98638791</v>
      </c>
      <c r="C6252" s="79">
        <f ca="1">('Activity Data'!B6258*$C$4)*'Emission Factors'!I6260</f>
        <v>66061458.973452948</v>
      </c>
      <c r="D6252" s="79">
        <f ca="1">('Activity Data'!B6258*$D$4)*'Emission Factors'!J6260</f>
        <v>22949327.752239991</v>
      </c>
      <c r="E6252" s="79">
        <f t="shared" ca="1" si="97"/>
        <v>230455410.71208087</v>
      </c>
    </row>
    <row r="6253" spans="1:5" s="62" customFormat="1" ht="12.75" x14ac:dyDescent="0.2">
      <c r="A6253" s="85">
        <v>6249</v>
      </c>
      <c r="B6253" s="79">
        <f ca="1">('Activity Data'!B6259*$B$4)*'Emission Factors'!H6261</f>
        <v>131104465.03328705</v>
      </c>
      <c r="C6253" s="79">
        <f ca="1">('Activity Data'!B6259*$C$4)*'Emission Factors'!I6261</f>
        <v>57348508.184325978</v>
      </c>
      <c r="D6253" s="79">
        <f ca="1">('Activity Data'!B6259*$D$4)*'Emission Factors'!J6261</f>
        <v>19269116.011287794</v>
      </c>
      <c r="E6253" s="79">
        <f t="shared" ca="1" si="97"/>
        <v>207722089.22890085</v>
      </c>
    </row>
    <row r="6254" spans="1:5" s="62" customFormat="1" ht="12.75" x14ac:dyDescent="0.2">
      <c r="A6254" s="85">
        <v>6250</v>
      </c>
      <c r="B6254" s="79">
        <f ca="1">('Activity Data'!B6260*$B$4)*'Emission Factors'!H6262</f>
        <v>149356312.19561151</v>
      </c>
      <c r="C6254" s="79">
        <f ca="1">('Activity Data'!B6260*$C$4)*'Emission Factors'!I6262</f>
        <v>70506177.078275859</v>
      </c>
      <c r="D6254" s="79">
        <f ca="1">('Activity Data'!B6260*$D$4)*'Emission Factors'!J6262</f>
        <v>23177390.578470327</v>
      </c>
      <c r="E6254" s="79">
        <f t="shared" ca="1" si="97"/>
        <v>243039879.85235769</v>
      </c>
    </row>
    <row r="6255" spans="1:5" s="62" customFormat="1" ht="12.75" x14ac:dyDescent="0.2">
      <c r="A6255" s="85">
        <v>6251</v>
      </c>
      <c r="B6255" s="79">
        <f ca="1">('Activity Data'!B6261*$B$4)*'Emission Factors'!H6263</f>
        <v>147565578.34932646</v>
      </c>
      <c r="C6255" s="79">
        <f ca="1">('Activity Data'!B6261*$C$4)*'Emission Factors'!I6263</f>
        <v>64268471.988181099</v>
      </c>
      <c r="D6255" s="79">
        <f ca="1">('Activity Data'!B6261*$D$4)*'Emission Factors'!J6263</f>
        <v>21147919.274675168</v>
      </c>
      <c r="E6255" s="79">
        <f t="shared" ca="1" si="97"/>
        <v>232981969.61218271</v>
      </c>
    </row>
    <row r="6256" spans="1:5" s="62" customFormat="1" ht="12.75" x14ac:dyDescent="0.2">
      <c r="A6256" s="85">
        <v>6252</v>
      </c>
      <c r="B6256" s="79">
        <f ca="1">('Activity Data'!B6262*$B$4)*'Emission Factors'!H6264</f>
        <v>126381904.28615873</v>
      </c>
      <c r="C6256" s="79">
        <f ca="1">('Activity Data'!B6262*$C$4)*'Emission Factors'!I6264</f>
        <v>61771971.038530953</v>
      </c>
      <c r="D6256" s="79">
        <f ca="1">('Activity Data'!B6262*$D$4)*'Emission Factors'!J6264</f>
        <v>20065715.388048537</v>
      </c>
      <c r="E6256" s="79">
        <f t="shared" ca="1" si="97"/>
        <v>208219590.71273822</v>
      </c>
    </row>
    <row r="6257" spans="1:5" s="62" customFormat="1" ht="12.75" x14ac:dyDescent="0.2">
      <c r="A6257" s="85">
        <v>6253</v>
      </c>
      <c r="B6257" s="79">
        <f ca="1">('Activity Data'!B6263*$B$4)*'Emission Factors'!H6265</f>
        <v>133601614.77951877</v>
      </c>
      <c r="C6257" s="79">
        <f ca="1">('Activity Data'!B6263*$C$4)*'Emission Factors'!I6265</f>
        <v>64955556.733750172</v>
      </c>
      <c r="D6257" s="79">
        <f ca="1">('Activity Data'!B6263*$D$4)*'Emission Factors'!J6265</f>
        <v>21324132.132962253</v>
      </c>
      <c r="E6257" s="79">
        <f t="shared" ca="1" si="97"/>
        <v>219881303.6462312</v>
      </c>
    </row>
    <row r="6258" spans="1:5" s="62" customFormat="1" ht="12.75" x14ac:dyDescent="0.2">
      <c r="A6258" s="85">
        <v>6254</v>
      </c>
      <c r="B6258" s="79">
        <f ca="1">('Activity Data'!B6264*$B$4)*'Emission Factors'!H6266</f>
        <v>155716968.68497318</v>
      </c>
      <c r="C6258" s="79">
        <f ca="1">('Activity Data'!B6264*$C$4)*'Emission Factors'!I6266</f>
        <v>71194189.405846149</v>
      </c>
      <c r="D6258" s="79">
        <f ca="1">('Activity Data'!B6264*$D$4)*'Emission Factors'!J6266</f>
        <v>24285608.676565751</v>
      </c>
      <c r="E6258" s="79">
        <f t="shared" ca="1" si="97"/>
        <v>251196766.76738507</v>
      </c>
    </row>
    <row r="6259" spans="1:5" s="62" customFormat="1" ht="12.75" x14ac:dyDescent="0.2">
      <c r="A6259" s="85">
        <v>6255</v>
      </c>
      <c r="B6259" s="79">
        <f ca="1">('Activity Data'!B6265*$B$4)*'Emission Factors'!H6267</f>
        <v>139222203.34490991</v>
      </c>
      <c r="C6259" s="79">
        <f ca="1">('Activity Data'!B6265*$C$4)*'Emission Factors'!I6267</f>
        <v>69310642.333160102</v>
      </c>
      <c r="D6259" s="79">
        <f ca="1">('Activity Data'!B6265*$D$4)*'Emission Factors'!J6267</f>
        <v>22307196.094394378</v>
      </c>
      <c r="E6259" s="79">
        <f t="shared" ca="1" si="97"/>
        <v>230840041.77246439</v>
      </c>
    </row>
    <row r="6260" spans="1:5" s="62" customFormat="1" ht="12.75" x14ac:dyDescent="0.2">
      <c r="A6260" s="85">
        <v>6256</v>
      </c>
      <c r="B6260" s="79">
        <f ca="1">('Activity Data'!B6266*$B$4)*'Emission Factors'!H6268</f>
        <v>143509824.94214386</v>
      </c>
      <c r="C6260" s="79">
        <f ca="1">('Activity Data'!B6266*$C$4)*'Emission Factors'!I6268</f>
        <v>66128674.773394771</v>
      </c>
      <c r="D6260" s="79">
        <f ca="1">('Activity Data'!B6266*$D$4)*'Emission Factors'!J6268</f>
        <v>22782009.096443109</v>
      </c>
      <c r="E6260" s="79">
        <f t="shared" ca="1" si="97"/>
        <v>232420508.81198174</v>
      </c>
    </row>
    <row r="6261" spans="1:5" s="62" customFormat="1" ht="12.75" x14ac:dyDescent="0.2">
      <c r="A6261" s="85">
        <v>6257</v>
      </c>
      <c r="B6261" s="79">
        <f ca="1">('Activity Data'!B6267*$B$4)*'Emission Factors'!H6269</f>
        <v>140091266.12633792</v>
      </c>
      <c r="C6261" s="79">
        <f ca="1">('Activity Data'!B6267*$C$4)*'Emission Factors'!I6269</f>
        <v>64854014.531156257</v>
      </c>
      <c r="D6261" s="79">
        <f ca="1">('Activity Data'!B6267*$D$4)*'Emission Factors'!J6269</f>
        <v>21024504.29150087</v>
      </c>
      <c r="E6261" s="79">
        <f t="shared" ca="1" si="97"/>
        <v>225969784.94899505</v>
      </c>
    </row>
    <row r="6262" spans="1:5" s="62" customFormat="1" ht="12.75" x14ac:dyDescent="0.2">
      <c r="A6262" s="85">
        <v>6258</v>
      </c>
      <c r="B6262" s="79">
        <f ca="1">('Activity Data'!B6268*$B$4)*'Emission Factors'!H6270</f>
        <v>132116329.00236855</v>
      </c>
      <c r="C6262" s="79">
        <f ca="1">('Activity Data'!B6268*$C$4)*'Emission Factors'!I6270</f>
        <v>67584722.705813453</v>
      </c>
      <c r="D6262" s="79">
        <f ca="1">('Activity Data'!B6268*$D$4)*'Emission Factors'!J6270</f>
        <v>19169836.912028842</v>
      </c>
      <c r="E6262" s="79">
        <f t="shared" ca="1" si="97"/>
        <v>218870888.62021086</v>
      </c>
    </row>
    <row r="6263" spans="1:5" s="62" customFormat="1" ht="12.75" x14ac:dyDescent="0.2">
      <c r="A6263" s="85">
        <v>6259</v>
      </c>
      <c r="B6263" s="79">
        <f ca="1">('Activity Data'!B6269*$B$4)*'Emission Factors'!H6271</f>
        <v>135959843.26394808</v>
      </c>
      <c r="C6263" s="79">
        <f ca="1">('Activity Data'!B6269*$C$4)*'Emission Factors'!I6271</f>
        <v>59631877.192472063</v>
      </c>
      <c r="D6263" s="79">
        <f ca="1">('Activity Data'!B6269*$D$4)*'Emission Factors'!J6271</f>
        <v>21207945.883229289</v>
      </c>
      <c r="E6263" s="79">
        <f t="shared" ca="1" si="97"/>
        <v>216799666.33964944</v>
      </c>
    </row>
    <row r="6264" spans="1:5" s="62" customFormat="1" ht="12.75" x14ac:dyDescent="0.2">
      <c r="A6264" s="85">
        <v>6260</v>
      </c>
      <c r="B6264" s="79">
        <f ca="1">('Activity Data'!B6270*$B$4)*'Emission Factors'!H6272</f>
        <v>157368525.91266134</v>
      </c>
      <c r="C6264" s="79">
        <f ca="1">('Activity Data'!B6270*$C$4)*'Emission Factors'!I6272</f>
        <v>64362651.137173779</v>
      </c>
      <c r="D6264" s="79">
        <f ca="1">('Activity Data'!B6270*$D$4)*'Emission Factors'!J6272</f>
        <v>24492632.748951007</v>
      </c>
      <c r="E6264" s="79">
        <f t="shared" ca="1" si="97"/>
        <v>246223809.79878613</v>
      </c>
    </row>
    <row r="6265" spans="1:5" s="62" customFormat="1" ht="12.75" x14ac:dyDescent="0.2">
      <c r="A6265" s="85">
        <v>6261</v>
      </c>
      <c r="B6265" s="79">
        <f ca="1">('Activity Data'!B6271*$B$4)*'Emission Factors'!H6273</f>
        <v>128067621.6086778</v>
      </c>
      <c r="C6265" s="79">
        <f ca="1">('Activity Data'!B6271*$C$4)*'Emission Factors'!I6273</f>
        <v>62642113.679709323</v>
      </c>
      <c r="D6265" s="79">
        <f ca="1">('Activity Data'!B6271*$D$4)*'Emission Factors'!J6273</f>
        <v>19248680.969565816</v>
      </c>
      <c r="E6265" s="79">
        <f t="shared" ca="1" si="97"/>
        <v>209958416.25795293</v>
      </c>
    </row>
    <row r="6266" spans="1:5" s="62" customFormat="1" ht="12.75" x14ac:dyDescent="0.2">
      <c r="A6266" s="85">
        <v>6262</v>
      </c>
      <c r="B6266" s="79">
        <f ca="1">('Activity Data'!B6272*$B$4)*'Emission Factors'!H6274</f>
        <v>164786001.48059043</v>
      </c>
      <c r="C6266" s="79">
        <f ca="1">('Activity Data'!B6272*$C$4)*'Emission Factors'!I6274</f>
        <v>85837572.126569539</v>
      </c>
      <c r="D6266" s="79">
        <f ca="1">('Activity Data'!B6272*$D$4)*'Emission Factors'!J6274</f>
        <v>23958878.262822635</v>
      </c>
      <c r="E6266" s="79">
        <f t="shared" ca="1" si="97"/>
        <v>274582451.8699826</v>
      </c>
    </row>
    <row r="6267" spans="1:5" s="62" customFormat="1" ht="12.75" x14ac:dyDescent="0.2">
      <c r="A6267" s="85">
        <v>6263</v>
      </c>
      <c r="B6267" s="79">
        <f ca="1">('Activity Data'!B6273*$B$4)*'Emission Factors'!H6275</f>
        <v>149370611.29293033</v>
      </c>
      <c r="C6267" s="79">
        <f ca="1">('Activity Data'!B6273*$C$4)*'Emission Factors'!I6275</f>
        <v>69273525.595439166</v>
      </c>
      <c r="D6267" s="79">
        <f ca="1">('Activity Data'!B6273*$D$4)*'Emission Factors'!J6275</f>
        <v>22986268.695103187</v>
      </c>
      <c r="E6267" s="79">
        <f t="shared" ca="1" si="97"/>
        <v>241630405.5834727</v>
      </c>
    </row>
    <row r="6268" spans="1:5" s="62" customFormat="1" ht="12.75" x14ac:dyDescent="0.2">
      <c r="A6268" s="85">
        <v>6264</v>
      </c>
      <c r="B6268" s="79">
        <f ca="1">('Activity Data'!B6274*$B$4)*'Emission Factors'!H6276</f>
        <v>152096382.38997236</v>
      </c>
      <c r="C6268" s="79">
        <f ca="1">('Activity Data'!B6274*$C$4)*'Emission Factors'!I6276</f>
        <v>68708313.251038373</v>
      </c>
      <c r="D6268" s="79">
        <f ca="1">('Activity Data'!B6274*$D$4)*'Emission Factors'!J6276</f>
        <v>24494252.039554164</v>
      </c>
      <c r="E6268" s="79">
        <f t="shared" ca="1" si="97"/>
        <v>245298947.68056488</v>
      </c>
    </row>
    <row r="6269" spans="1:5" s="62" customFormat="1" ht="12.75" x14ac:dyDescent="0.2">
      <c r="A6269" s="85">
        <v>6265</v>
      </c>
      <c r="B6269" s="79">
        <f ca="1">('Activity Data'!B6275*$B$4)*'Emission Factors'!H6277</f>
        <v>138354701.05021134</v>
      </c>
      <c r="C6269" s="79">
        <f ca="1">('Activity Data'!B6275*$C$4)*'Emission Factors'!I6277</f>
        <v>68245821.099134848</v>
      </c>
      <c r="D6269" s="79">
        <f ca="1">('Activity Data'!B6275*$D$4)*'Emission Factors'!J6277</f>
        <v>20913769.7592985</v>
      </c>
      <c r="E6269" s="79">
        <f t="shared" ca="1" si="97"/>
        <v>227514291.90864468</v>
      </c>
    </row>
    <row r="6270" spans="1:5" s="62" customFormat="1" ht="12.75" x14ac:dyDescent="0.2">
      <c r="A6270" s="85">
        <v>6266</v>
      </c>
      <c r="B6270" s="79">
        <f ca="1">('Activity Data'!B6276*$B$4)*'Emission Factors'!H6278</f>
        <v>133496864.50653033</v>
      </c>
      <c r="C6270" s="79">
        <f ca="1">('Activity Data'!B6276*$C$4)*'Emission Factors'!I6278</f>
        <v>63168026.842061333</v>
      </c>
      <c r="D6270" s="79">
        <f ca="1">('Activity Data'!B6276*$D$4)*'Emission Factors'!J6278</f>
        <v>19663516.664044458</v>
      </c>
      <c r="E6270" s="79">
        <f t="shared" ca="1" si="97"/>
        <v>216328408.01263613</v>
      </c>
    </row>
    <row r="6271" spans="1:5" s="62" customFormat="1" ht="12.75" x14ac:dyDescent="0.2">
      <c r="A6271" s="85">
        <v>6267</v>
      </c>
      <c r="B6271" s="79">
        <f ca="1">('Activity Data'!B6277*$B$4)*'Emission Factors'!H6279</f>
        <v>175555185.57409507</v>
      </c>
      <c r="C6271" s="79">
        <f ca="1">('Activity Data'!B6277*$C$4)*'Emission Factors'!I6279</f>
        <v>83289575.514715016</v>
      </c>
      <c r="D6271" s="79">
        <f ca="1">('Activity Data'!B6277*$D$4)*'Emission Factors'!J6279</f>
        <v>27765253.975328989</v>
      </c>
      <c r="E6271" s="79">
        <f t="shared" ca="1" si="97"/>
        <v>286610015.06413907</v>
      </c>
    </row>
    <row r="6272" spans="1:5" s="62" customFormat="1" ht="12.75" x14ac:dyDescent="0.2">
      <c r="A6272" s="85">
        <v>6268</v>
      </c>
      <c r="B6272" s="79">
        <f ca="1">('Activity Data'!B6278*$B$4)*'Emission Factors'!H6280</f>
        <v>134416699.59141901</v>
      </c>
      <c r="C6272" s="79">
        <f ca="1">('Activity Data'!B6278*$C$4)*'Emission Factors'!I6280</f>
        <v>64413821.421516091</v>
      </c>
      <c r="D6272" s="79">
        <f ca="1">('Activity Data'!B6278*$D$4)*'Emission Factors'!J6280</f>
        <v>21403286.552464791</v>
      </c>
      <c r="E6272" s="79">
        <f t="shared" ca="1" si="97"/>
        <v>220233807.56539989</v>
      </c>
    </row>
    <row r="6273" spans="1:5" s="62" customFormat="1" ht="12.75" x14ac:dyDescent="0.2">
      <c r="A6273" s="85">
        <v>6269</v>
      </c>
      <c r="B6273" s="79">
        <f ca="1">('Activity Data'!B6279*$B$4)*'Emission Factors'!H6281</f>
        <v>132810125.09477361</v>
      </c>
      <c r="C6273" s="79">
        <f ca="1">('Activity Data'!B6279*$C$4)*'Emission Factors'!I6281</f>
        <v>61426623.967104882</v>
      </c>
      <c r="D6273" s="79">
        <f ca="1">('Activity Data'!B6279*$D$4)*'Emission Factors'!J6281</f>
        <v>20099714.8623963</v>
      </c>
      <c r="E6273" s="79">
        <f t="shared" ca="1" si="97"/>
        <v>214336463.9242748</v>
      </c>
    </row>
    <row r="6274" spans="1:5" s="62" customFormat="1" ht="12.75" x14ac:dyDescent="0.2">
      <c r="A6274" s="85">
        <v>6270</v>
      </c>
      <c r="B6274" s="79">
        <f ca="1">('Activity Data'!B6280*$B$4)*'Emission Factors'!H6282</f>
        <v>123605742.89296636</v>
      </c>
      <c r="C6274" s="79">
        <f ca="1">('Activity Data'!B6280*$C$4)*'Emission Factors'!I6282</f>
        <v>61812787.951010711</v>
      </c>
      <c r="D6274" s="79">
        <f ca="1">('Activity Data'!B6280*$D$4)*'Emission Factors'!J6282</f>
        <v>18342398.91811173</v>
      </c>
      <c r="E6274" s="79">
        <f t="shared" ca="1" si="97"/>
        <v>203760929.76208881</v>
      </c>
    </row>
    <row r="6275" spans="1:5" s="62" customFormat="1" ht="12.75" x14ac:dyDescent="0.2">
      <c r="A6275" s="85">
        <v>6271</v>
      </c>
      <c r="B6275" s="79">
        <f ca="1">('Activity Data'!B6281*$B$4)*'Emission Factors'!H6283</f>
        <v>143496831.24221569</v>
      </c>
      <c r="C6275" s="79">
        <f ca="1">('Activity Data'!B6281*$C$4)*'Emission Factors'!I6283</f>
        <v>67243901.50676167</v>
      </c>
      <c r="D6275" s="79">
        <f ca="1">('Activity Data'!B6281*$D$4)*'Emission Factors'!J6283</f>
        <v>22120159.405578081</v>
      </c>
      <c r="E6275" s="79">
        <f t="shared" ca="1" si="97"/>
        <v>232860892.15455544</v>
      </c>
    </row>
    <row r="6276" spans="1:5" s="62" customFormat="1" ht="12.75" x14ac:dyDescent="0.2">
      <c r="A6276" s="85">
        <v>6272</v>
      </c>
      <c r="B6276" s="79">
        <f ca="1">('Activity Data'!B6282*$B$4)*'Emission Factors'!H6284</f>
        <v>137425674.73737282</v>
      </c>
      <c r="C6276" s="79">
        <f ca="1">('Activity Data'!B6282*$C$4)*'Emission Factors'!I6284</f>
        <v>64671778.733669825</v>
      </c>
      <c r="D6276" s="79">
        <f ca="1">('Activity Data'!B6282*$D$4)*'Emission Factors'!J6284</f>
        <v>20099483.315702066</v>
      </c>
      <c r="E6276" s="79">
        <f t="shared" ca="1" si="97"/>
        <v>222196936.78674471</v>
      </c>
    </row>
    <row r="6277" spans="1:5" s="62" customFormat="1" ht="12.75" x14ac:dyDescent="0.2">
      <c r="A6277" s="85">
        <v>6273</v>
      </c>
      <c r="B6277" s="79">
        <f ca="1">('Activity Data'!B6283*$B$4)*'Emission Factors'!H6285</f>
        <v>134303893.25608769</v>
      </c>
      <c r="C6277" s="79">
        <f ca="1">('Activity Data'!B6283*$C$4)*'Emission Factors'!I6285</f>
        <v>59897468.372979984</v>
      </c>
      <c r="D6277" s="79">
        <f ca="1">('Activity Data'!B6283*$D$4)*'Emission Factors'!J6285</f>
        <v>20218486.639163997</v>
      </c>
      <c r="E6277" s="79">
        <f t="shared" ref="E6277:E6340" ca="1" si="98">SUM(B6277:D6277)</f>
        <v>214419848.26823166</v>
      </c>
    </row>
    <row r="6278" spans="1:5" s="62" customFormat="1" ht="12.75" x14ac:dyDescent="0.2">
      <c r="A6278" s="85">
        <v>6274</v>
      </c>
      <c r="B6278" s="79">
        <f ca="1">('Activity Data'!B6284*$B$4)*'Emission Factors'!H6286</f>
        <v>147724281.42128965</v>
      </c>
      <c r="C6278" s="79">
        <f ca="1">('Activity Data'!B6284*$C$4)*'Emission Factors'!I6286</f>
        <v>67832140.756458923</v>
      </c>
      <c r="D6278" s="79">
        <f ca="1">('Activity Data'!B6284*$D$4)*'Emission Factors'!J6286</f>
        <v>22890470.435771912</v>
      </c>
      <c r="E6278" s="79">
        <f t="shared" ca="1" si="98"/>
        <v>238446892.61352047</v>
      </c>
    </row>
    <row r="6279" spans="1:5" s="62" customFormat="1" ht="12.75" x14ac:dyDescent="0.2">
      <c r="A6279" s="85">
        <v>6275</v>
      </c>
      <c r="B6279" s="79">
        <f ca="1">('Activity Data'!B6285*$B$4)*'Emission Factors'!H6287</f>
        <v>147787025.09352124</v>
      </c>
      <c r="C6279" s="79">
        <f ca="1">('Activity Data'!B6285*$C$4)*'Emission Factors'!I6287</f>
        <v>68588319.560453534</v>
      </c>
      <c r="D6279" s="79">
        <f ca="1">('Activity Data'!B6285*$D$4)*'Emission Factors'!J6287</f>
        <v>22086880.046944924</v>
      </c>
      <c r="E6279" s="79">
        <f t="shared" ca="1" si="98"/>
        <v>238462224.70091969</v>
      </c>
    </row>
    <row r="6280" spans="1:5" s="62" customFormat="1" ht="12.75" x14ac:dyDescent="0.2">
      <c r="A6280" s="85">
        <v>6276</v>
      </c>
      <c r="B6280" s="79">
        <f ca="1">('Activity Data'!B6286*$B$4)*'Emission Factors'!H6288</f>
        <v>136788407.65073851</v>
      </c>
      <c r="C6280" s="79">
        <f ca="1">('Activity Data'!B6286*$C$4)*'Emission Factors'!I6288</f>
        <v>65585452.535073623</v>
      </c>
      <c r="D6280" s="79">
        <f ca="1">('Activity Data'!B6286*$D$4)*'Emission Factors'!J6288</f>
        <v>20831574.901607033</v>
      </c>
      <c r="E6280" s="79">
        <f t="shared" ca="1" si="98"/>
        <v>223205435.08741915</v>
      </c>
    </row>
    <row r="6281" spans="1:5" s="62" customFormat="1" ht="12.75" x14ac:dyDescent="0.2">
      <c r="A6281" s="85">
        <v>6277</v>
      </c>
      <c r="B6281" s="79">
        <f ca="1">('Activity Data'!B6287*$B$4)*'Emission Factors'!H6289</f>
        <v>150680830.31551921</v>
      </c>
      <c r="C6281" s="79">
        <f ca="1">('Activity Data'!B6287*$C$4)*'Emission Factors'!I6289</f>
        <v>69079951.384592324</v>
      </c>
      <c r="D6281" s="79">
        <f ca="1">('Activity Data'!B6287*$D$4)*'Emission Factors'!J6289</f>
        <v>23938808.771162387</v>
      </c>
      <c r="E6281" s="79">
        <f t="shared" ca="1" si="98"/>
        <v>243699590.47127393</v>
      </c>
    </row>
    <row r="6282" spans="1:5" s="62" customFormat="1" ht="12.75" x14ac:dyDescent="0.2">
      <c r="A6282" s="85">
        <v>6278</v>
      </c>
      <c r="B6282" s="79">
        <f ca="1">('Activity Data'!B6288*$B$4)*'Emission Factors'!H6290</f>
        <v>139104141.41324037</v>
      </c>
      <c r="C6282" s="79">
        <f ca="1">('Activity Data'!B6288*$C$4)*'Emission Factors'!I6290</f>
        <v>60196331.20756112</v>
      </c>
      <c r="D6282" s="79">
        <f ca="1">('Activity Data'!B6288*$D$4)*'Emission Factors'!J6290</f>
        <v>22393022.857244108</v>
      </c>
      <c r="E6282" s="79">
        <f t="shared" ca="1" si="98"/>
        <v>221693495.47804561</v>
      </c>
    </row>
    <row r="6283" spans="1:5" s="62" customFormat="1" ht="12.75" x14ac:dyDescent="0.2">
      <c r="A6283" s="85">
        <v>6279</v>
      </c>
      <c r="B6283" s="79">
        <f ca="1">('Activity Data'!B6289*$B$4)*'Emission Factors'!H6291</f>
        <v>148983180.02006602</v>
      </c>
      <c r="C6283" s="79">
        <f ca="1">('Activity Data'!B6289*$C$4)*'Emission Factors'!I6291</f>
        <v>63698068.68567843</v>
      </c>
      <c r="D6283" s="79">
        <f ca="1">('Activity Data'!B6289*$D$4)*'Emission Factors'!J6291</f>
        <v>23201779.890430998</v>
      </c>
      <c r="E6283" s="79">
        <f t="shared" ca="1" si="98"/>
        <v>235883028.59617543</v>
      </c>
    </row>
    <row r="6284" spans="1:5" s="62" customFormat="1" ht="12.75" x14ac:dyDescent="0.2">
      <c r="A6284" s="85">
        <v>6280</v>
      </c>
      <c r="B6284" s="79">
        <f ca="1">('Activity Data'!B6290*$B$4)*'Emission Factors'!H6292</f>
        <v>144101975.18812218</v>
      </c>
      <c r="C6284" s="79">
        <f ca="1">('Activity Data'!B6290*$C$4)*'Emission Factors'!I6292</f>
        <v>67355266.326865748</v>
      </c>
      <c r="D6284" s="79">
        <f ca="1">('Activity Data'!B6290*$D$4)*'Emission Factors'!J6292</f>
        <v>23741794.084288482</v>
      </c>
      <c r="E6284" s="79">
        <f t="shared" ca="1" si="98"/>
        <v>235199035.59927642</v>
      </c>
    </row>
    <row r="6285" spans="1:5" s="62" customFormat="1" ht="12.75" x14ac:dyDescent="0.2">
      <c r="A6285" s="85">
        <v>6281</v>
      </c>
      <c r="B6285" s="79">
        <f ca="1">('Activity Data'!B6291*$B$4)*'Emission Factors'!H6293</f>
        <v>149213129.79401812</v>
      </c>
      <c r="C6285" s="79">
        <f ca="1">('Activity Data'!B6291*$C$4)*'Emission Factors'!I6293</f>
        <v>72155033.934659794</v>
      </c>
      <c r="D6285" s="79">
        <f ca="1">('Activity Data'!B6291*$D$4)*'Emission Factors'!J6293</f>
        <v>23261715.407790832</v>
      </c>
      <c r="E6285" s="79">
        <f t="shared" ca="1" si="98"/>
        <v>244629879.13646877</v>
      </c>
    </row>
    <row r="6286" spans="1:5" s="62" customFormat="1" ht="12.75" x14ac:dyDescent="0.2">
      <c r="A6286" s="85">
        <v>6282</v>
      </c>
      <c r="B6286" s="79">
        <f ca="1">('Activity Data'!B6292*$B$4)*'Emission Factors'!H6294</f>
        <v>170925294.82482886</v>
      </c>
      <c r="C6286" s="79">
        <f ca="1">('Activity Data'!B6292*$C$4)*'Emission Factors'!I6294</f>
        <v>75444927.673751131</v>
      </c>
      <c r="D6286" s="79">
        <f ca="1">('Activity Data'!B6292*$D$4)*'Emission Factors'!J6294</f>
        <v>24809568.272797436</v>
      </c>
      <c r="E6286" s="79">
        <f t="shared" ca="1" si="98"/>
        <v>271179790.77137744</v>
      </c>
    </row>
    <row r="6287" spans="1:5" s="62" customFormat="1" ht="12.75" x14ac:dyDescent="0.2">
      <c r="A6287" s="85">
        <v>6283</v>
      </c>
      <c r="B6287" s="79">
        <f ca="1">('Activity Data'!B6293*$B$4)*'Emission Factors'!H6295</f>
        <v>140223550.50278428</v>
      </c>
      <c r="C6287" s="79">
        <f ca="1">('Activity Data'!B6293*$C$4)*'Emission Factors'!I6295</f>
        <v>64874561.003710814</v>
      </c>
      <c r="D6287" s="79">
        <f ca="1">('Activity Data'!B6293*$D$4)*'Emission Factors'!J6295</f>
        <v>22598264.405058973</v>
      </c>
      <c r="E6287" s="79">
        <f t="shared" ca="1" si="98"/>
        <v>227696375.91155407</v>
      </c>
    </row>
    <row r="6288" spans="1:5" s="62" customFormat="1" ht="12.75" x14ac:dyDescent="0.2">
      <c r="A6288" s="85">
        <v>6284</v>
      </c>
      <c r="B6288" s="79">
        <f ca="1">('Activity Data'!B6294*$B$4)*'Emission Factors'!H6296</f>
        <v>135228849.11283943</v>
      </c>
      <c r="C6288" s="79">
        <f ca="1">('Activity Data'!B6294*$C$4)*'Emission Factors'!I6296</f>
        <v>66709817.911402583</v>
      </c>
      <c r="D6288" s="79">
        <f ca="1">('Activity Data'!B6294*$D$4)*'Emission Factors'!J6296</f>
        <v>19856404.374291945</v>
      </c>
      <c r="E6288" s="79">
        <f t="shared" ca="1" si="98"/>
        <v>221795071.39853397</v>
      </c>
    </row>
    <row r="6289" spans="1:5" s="62" customFormat="1" ht="12.75" x14ac:dyDescent="0.2">
      <c r="A6289" s="85">
        <v>6285</v>
      </c>
      <c r="B6289" s="79">
        <f ca="1">('Activity Data'!B6295*$B$4)*'Emission Factors'!H6297</f>
        <v>145133396.6721212</v>
      </c>
      <c r="C6289" s="79">
        <f ca="1">('Activity Data'!B6295*$C$4)*'Emission Factors'!I6297</f>
        <v>68637115.994240254</v>
      </c>
      <c r="D6289" s="79">
        <f ca="1">('Activity Data'!B6295*$D$4)*'Emission Factors'!J6297</f>
        <v>21808387.616260398</v>
      </c>
      <c r="E6289" s="79">
        <f t="shared" ca="1" si="98"/>
        <v>235578900.28262186</v>
      </c>
    </row>
    <row r="6290" spans="1:5" s="62" customFormat="1" ht="12.75" x14ac:dyDescent="0.2">
      <c r="A6290" s="85">
        <v>6286</v>
      </c>
      <c r="B6290" s="79">
        <f ca="1">('Activity Data'!B6296*$B$4)*'Emission Factors'!H6298</f>
        <v>141932291.58986953</v>
      </c>
      <c r="C6290" s="79">
        <f ca="1">('Activity Data'!B6296*$C$4)*'Emission Factors'!I6298</f>
        <v>72771433.699522525</v>
      </c>
      <c r="D6290" s="79">
        <f ca="1">('Activity Data'!B6296*$D$4)*'Emission Factors'!J6298</f>
        <v>22691912.037921563</v>
      </c>
      <c r="E6290" s="79">
        <f t="shared" ca="1" si="98"/>
        <v>237395637.3273136</v>
      </c>
    </row>
    <row r="6291" spans="1:5" s="62" customFormat="1" ht="12.75" x14ac:dyDescent="0.2">
      <c r="A6291" s="85">
        <v>6287</v>
      </c>
      <c r="B6291" s="79">
        <f ca="1">('Activity Data'!B6297*$B$4)*'Emission Factors'!H6299</f>
        <v>128811177.27744123</v>
      </c>
      <c r="C6291" s="79">
        <f ca="1">('Activity Data'!B6297*$C$4)*'Emission Factors'!I6299</f>
        <v>59850307.293370262</v>
      </c>
      <c r="D6291" s="79">
        <f ca="1">('Activity Data'!B6297*$D$4)*'Emission Factors'!J6299</f>
        <v>20610634.445830896</v>
      </c>
      <c r="E6291" s="79">
        <f t="shared" ca="1" si="98"/>
        <v>209272119.01664239</v>
      </c>
    </row>
    <row r="6292" spans="1:5" s="62" customFormat="1" ht="12.75" x14ac:dyDescent="0.2">
      <c r="A6292" s="85">
        <v>6288</v>
      </c>
      <c r="B6292" s="79">
        <f ca="1">('Activity Data'!B6298*$B$4)*'Emission Factors'!H6300</f>
        <v>115520412.3167198</v>
      </c>
      <c r="C6292" s="79">
        <f ca="1">('Activity Data'!B6298*$C$4)*'Emission Factors'!I6300</f>
        <v>51561675.483509161</v>
      </c>
      <c r="D6292" s="79">
        <f ca="1">('Activity Data'!B6298*$D$4)*'Emission Factors'!J6300</f>
        <v>18026154.71305811</v>
      </c>
      <c r="E6292" s="79">
        <f t="shared" ca="1" si="98"/>
        <v>185108242.51328707</v>
      </c>
    </row>
    <row r="6293" spans="1:5" s="62" customFormat="1" ht="12.75" x14ac:dyDescent="0.2">
      <c r="A6293" s="85">
        <v>6289</v>
      </c>
      <c r="B6293" s="79">
        <f ca="1">('Activity Data'!B6299*$B$4)*'Emission Factors'!H6301</f>
        <v>147378580.84109822</v>
      </c>
      <c r="C6293" s="79">
        <f ca="1">('Activity Data'!B6299*$C$4)*'Emission Factors'!I6301</f>
        <v>68016256.239509255</v>
      </c>
      <c r="D6293" s="79">
        <f ca="1">('Activity Data'!B6299*$D$4)*'Emission Factors'!J6301</f>
        <v>22349345.680182096</v>
      </c>
      <c r="E6293" s="79">
        <f t="shared" ca="1" si="98"/>
        <v>237744182.76078957</v>
      </c>
    </row>
    <row r="6294" spans="1:5" s="62" customFormat="1" ht="12.75" x14ac:dyDescent="0.2">
      <c r="A6294" s="85">
        <v>6290</v>
      </c>
      <c r="B6294" s="79">
        <f ca="1">('Activity Data'!B6300*$B$4)*'Emission Factors'!H6302</f>
        <v>165330816.3831389</v>
      </c>
      <c r="C6294" s="79">
        <f ca="1">('Activity Data'!B6300*$C$4)*'Emission Factors'!I6302</f>
        <v>75008794.1289175</v>
      </c>
      <c r="D6294" s="79">
        <f ca="1">('Activity Data'!B6300*$D$4)*'Emission Factors'!J6302</f>
        <v>24601323.983568985</v>
      </c>
      <c r="E6294" s="79">
        <f t="shared" ca="1" si="98"/>
        <v>264940934.49562541</v>
      </c>
    </row>
    <row r="6295" spans="1:5" s="62" customFormat="1" ht="12.75" x14ac:dyDescent="0.2">
      <c r="A6295" s="85">
        <v>6291</v>
      </c>
      <c r="B6295" s="79">
        <f ca="1">('Activity Data'!B6301*$B$4)*'Emission Factors'!H6303</f>
        <v>132561889.88830023</v>
      </c>
      <c r="C6295" s="79">
        <f ca="1">('Activity Data'!B6301*$C$4)*'Emission Factors'!I6303</f>
        <v>60674427.689202361</v>
      </c>
      <c r="D6295" s="79">
        <f ca="1">('Activity Data'!B6301*$D$4)*'Emission Factors'!J6303</f>
        <v>19816420.525645927</v>
      </c>
      <c r="E6295" s="79">
        <f t="shared" ca="1" si="98"/>
        <v>213052738.10314852</v>
      </c>
    </row>
    <row r="6296" spans="1:5" s="62" customFormat="1" ht="12.75" x14ac:dyDescent="0.2">
      <c r="A6296" s="85">
        <v>6292</v>
      </c>
      <c r="B6296" s="79">
        <f ca="1">('Activity Data'!B6302*$B$4)*'Emission Factors'!H6304</f>
        <v>152964530.99433652</v>
      </c>
      <c r="C6296" s="79">
        <f ca="1">('Activity Data'!B6302*$C$4)*'Emission Factors'!I6304</f>
        <v>76408824.797601804</v>
      </c>
      <c r="D6296" s="79">
        <f ca="1">('Activity Data'!B6302*$D$4)*'Emission Factors'!J6304</f>
        <v>23052336.671891376</v>
      </c>
      <c r="E6296" s="79">
        <f t="shared" ca="1" si="98"/>
        <v>252425692.4638297</v>
      </c>
    </row>
    <row r="6297" spans="1:5" s="62" customFormat="1" ht="12.75" x14ac:dyDescent="0.2">
      <c r="A6297" s="85">
        <v>6293</v>
      </c>
      <c r="B6297" s="79">
        <f ca="1">('Activity Data'!B6303*$B$4)*'Emission Factors'!H6305</f>
        <v>134318374.56354669</v>
      </c>
      <c r="C6297" s="79">
        <f ca="1">('Activity Data'!B6303*$C$4)*'Emission Factors'!I6305</f>
        <v>58047664.508311711</v>
      </c>
      <c r="D6297" s="79">
        <f ca="1">('Activity Data'!B6303*$D$4)*'Emission Factors'!J6305</f>
        <v>21944310.814931549</v>
      </c>
      <c r="E6297" s="79">
        <f t="shared" ca="1" si="98"/>
        <v>214310349.88678995</v>
      </c>
    </row>
    <row r="6298" spans="1:5" s="62" customFormat="1" ht="12.75" x14ac:dyDescent="0.2">
      <c r="A6298" s="85">
        <v>6294</v>
      </c>
      <c r="B6298" s="79">
        <f ca="1">('Activity Data'!B6304*$B$4)*'Emission Factors'!H6306</f>
        <v>131805019.84327865</v>
      </c>
      <c r="C6298" s="79">
        <f ca="1">('Activity Data'!B6304*$C$4)*'Emission Factors'!I6306</f>
        <v>61817016.50530158</v>
      </c>
      <c r="D6298" s="79">
        <f ca="1">('Activity Data'!B6304*$D$4)*'Emission Factors'!J6306</f>
        <v>21114046.630596817</v>
      </c>
      <c r="E6298" s="79">
        <f t="shared" ca="1" si="98"/>
        <v>214736082.97917706</v>
      </c>
    </row>
    <row r="6299" spans="1:5" s="62" customFormat="1" ht="12.75" x14ac:dyDescent="0.2">
      <c r="A6299" s="85">
        <v>6295</v>
      </c>
      <c r="B6299" s="79">
        <f ca="1">('Activity Data'!B6305*$B$4)*'Emission Factors'!H6307</f>
        <v>136858916.72785738</v>
      </c>
      <c r="C6299" s="79">
        <f ca="1">('Activity Data'!B6305*$C$4)*'Emission Factors'!I6307</f>
        <v>60623253.612376779</v>
      </c>
      <c r="D6299" s="79">
        <f ca="1">('Activity Data'!B6305*$D$4)*'Emission Factors'!J6307</f>
        <v>21714967.104873549</v>
      </c>
      <c r="E6299" s="79">
        <f t="shared" ca="1" si="98"/>
        <v>219197137.4451077</v>
      </c>
    </row>
    <row r="6300" spans="1:5" s="62" customFormat="1" ht="12.75" x14ac:dyDescent="0.2">
      <c r="A6300" s="85">
        <v>6296</v>
      </c>
      <c r="B6300" s="79">
        <f ca="1">('Activity Data'!B6306*$B$4)*'Emission Factors'!H6308</f>
        <v>152927657.75106797</v>
      </c>
      <c r="C6300" s="79">
        <f ca="1">('Activity Data'!B6306*$C$4)*'Emission Factors'!I6308</f>
        <v>76200717.994538575</v>
      </c>
      <c r="D6300" s="79">
        <f ca="1">('Activity Data'!B6306*$D$4)*'Emission Factors'!J6308</f>
        <v>23379023.158073712</v>
      </c>
      <c r="E6300" s="79">
        <f t="shared" ca="1" si="98"/>
        <v>252507398.90368026</v>
      </c>
    </row>
    <row r="6301" spans="1:5" s="62" customFormat="1" ht="12.75" x14ac:dyDescent="0.2">
      <c r="A6301" s="85">
        <v>6297</v>
      </c>
      <c r="B6301" s="79">
        <f ca="1">('Activity Data'!B6307*$B$4)*'Emission Factors'!H6309</f>
        <v>118722213.48567717</v>
      </c>
      <c r="C6301" s="79">
        <f ca="1">('Activity Data'!B6307*$C$4)*'Emission Factors'!I6309</f>
        <v>57646887.423963681</v>
      </c>
      <c r="D6301" s="79">
        <f ca="1">('Activity Data'!B6307*$D$4)*'Emission Factors'!J6309</f>
        <v>18953468.497332241</v>
      </c>
      <c r="E6301" s="79">
        <f t="shared" ca="1" si="98"/>
        <v>195322569.40697309</v>
      </c>
    </row>
    <row r="6302" spans="1:5" s="62" customFormat="1" ht="12.75" x14ac:dyDescent="0.2">
      <c r="A6302" s="85">
        <v>6298</v>
      </c>
      <c r="B6302" s="79">
        <f ca="1">('Activity Data'!B6308*$B$4)*'Emission Factors'!H6310</f>
        <v>150207357.58294779</v>
      </c>
      <c r="C6302" s="79">
        <f ca="1">('Activity Data'!B6308*$C$4)*'Emission Factors'!I6310</f>
        <v>72561367.237765253</v>
      </c>
      <c r="D6302" s="79">
        <f ca="1">('Activity Data'!B6308*$D$4)*'Emission Factors'!J6310</f>
        <v>22042703.171193812</v>
      </c>
      <c r="E6302" s="79">
        <f t="shared" ca="1" si="98"/>
        <v>244811427.99190685</v>
      </c>
    </row>
    <row r="6303" spans="1:5" s="62" customFormat="1" ht="12.75" x14ac:dyDescent="0.2">
      <c r="A6303" s="85">
        <v>6299</v>
      </c>
      <c r="B6303" s="79">
        <f ca="1">('Activity Data'!B6309*$B$4)*'Emission Factors'!H6311</f>
        <v>148081189.70888385</v>
      </c>
      <c r="C6303" s="79">
        <f ca="1">('Activity Data'!B6309*$C$4)*'Emission Factors'!I6311</f>
        <v>66362853.758441553</v>
      </c>
      <c r="D6303" s="79">
        <f ca="1">('Activity Data'!B6309*$D$4)*'Emission Factors'!J6311</f>
        <v>21670472.030695494</v>
      </c>
      <c r="E6303" s="79">
        <f t="shared" ca="1" si="98"/>
        <v>236114515.49802089</v>
      </c>
    </row>
    <row r="6304" spans="1:5" s="62" customFormat="1" ht="12.75" x14ac:dyDescent="0.2">
      <c r="A6304" s="85">
        <v>6300</v>
      </c>
      <c r="B6304" s="79">
        <f ca="1">('Activity Data'!B6310*$B$4)*'Emission Factors'!H6312</f>
        <v>124252356.34508106</v>
      </c>
      <c r="C6304" s="79">
        <f ca="1">('Activity Data'!B6310*$C$4)*'Emission Factors'!I6312</f>
        <v>62726070.67303215</v>
      </c>
      <c r="D6304" s="79">
        <f ca="1">('Activity Data'!B6310*$D$4)*'Emission Factors'!J6312</f>
        <v>19426163.105341934</v>
      </c>
      <c r="E6304" s="79">
        <f t="shared" ca="1" si="98"/>
        <v>206404590.12345514</v>
      </c>
    </row>
    <row r="6305" spans="1:5" s="62" customFormat="1" ht="12.75" x14ac:dyDescent="0.2">
      <c r="A6305" s="85">
        <v>6301</v>
      </c>
      <c r="B6305" s="79">
        <f ca="1">('Activity Data'!B6311*$B$4)*'Emission Factors'!H6313</f>
        <v>142945100.11665687</v>
      </c>
      <c r="C6305" s="79">
        <f ca="1">('Activity Data'!B6311*$C$4)*'Emission Factors'!I6313</f>
        <v>70001535.340775698</v>
      </c>
      <c r="D6305" s="79">
        <f ca="1">('Activity Data'!B6311*$D$4)*'Emission Factors'!J6313</f>
        <v>23638967.203945704</v>
      </c>
      <c r="E6305" s="79">
        <f t="shared" ca="1" si="98"/>
        <v>236585602.66137826</v>
      </c>
    </row>
    <row r="6306" spans="1:5" s="62" customFormat="1" ht="12.75" x14ac:dyDescent="0.2">
      <c r="A6306" s="85">
        <v>6302</v>
      </c>
      <c r="B6306" s="79">
        <f ca="1">('Activity Data'!B6312*$B$4)*'Emission Factors'!H6314</f>
        <v>130889587.29250184</v>
      </c>
      <c r="C6306" s="79">
        <f ca="1">('Activity Data'!B6312*$C$4)*'Emission Factors'!I6314</f>
        <v>59912043.394499205</v>
      </c>
      <c r="D6306" s="79">
        <f ca="1">('Activity Data'!B6312*$D$4)*'Emission Factors'!J6314</f>
        <v>19147227.27119964</v>
      </c>
      <c r="E6306" s="79">
        <f t="shared" ca="1" si="98"/>
        <v>209948857.95820069</v>
      </c>
    </row>
    <row r="6307" spans="1:5" s="62" customFormat="1" ht="12.75" x14ac:dyDescent="0.2">
      <c r="A6307" s="85">
        <v>6303</v>
      </c>
      <c r="B6307" s="79">
        <f ca="1">('Activity Data'!B6313*$B$4)*'Emission Factors'!H6315</f>
        <v>152542648.65157863</v>
      </c>
      <c r="C6307" s="79">
        <f ca="1">('Activity Data'!B6313*$C$4)*'Emission Factors'!I6315</f>
        <v>77775842.954576567</v>
      </c>
      <c r="D6307" s="79">
        <f ca="1">('Activity Data'!B6313*$D$4)*'Emission Factors'!J6315</f>
        <v>23040362.034105241</v>
      </c>
      <c r="E6307" s="79">
        <f t="shared" ca="1" si="98"/>
        <v>253358853.64026046</v>
      </c>
    </row>
    <row r="6308" spans="1:5" s="62" customFormat="1" ht="12.75" x14ac:dyDescent="0.2">
      <c r="A6308" s="85">
        <v>6304</v>
      </c>
      <c r="B6308" s="79">
        <f ca="1">('Activity Data'!B6314*$B$4)*'Emission Factors'!H6316</f>
        <v>131287170.59339038</v>
      </c>
      <c r="C6308" s="79">
        <f ca="1">('Activity Data'!B6314*$C$4)*'Emission Factors'!I6316</f>
        <v>61471368.419157118</v>
      </c>
      <c r="D6308" s="79">
        <f ca="1">('Activity Data'!B6314*$D$4)*'Emission Factors'!J6316</f>
        <v>18806458.198047683</v>
      </c>
      <c r="E6308" s="79">
        <f t="shared" ca="1" si="98"/>
        <v>211564997.21059519</v>
      </c>
    </row>
    <row r="6309" spans="1:5" s="62" customFormat="1" ht="12.75" x14ac:dyDescent="0.2">
      <c r="A6309" s="85">
        <v>6305</v>
      </c>
      <c r="B6309" s="79">
        <f ca="1">('Activity Data'!B6315*$B$4)*'Emission Factors'!H6317</f>
        <v>123938048.88924514</v>
      </c>
      <c r="C6309" s="79">
        <f ca="1">('Activity Data'!B6315*$C$4)*'Emission Factors'!I6317</f>
        <v>59297019.885663457</v>
      </c>
      <c r="D6309" s="79">
        <f ca="1">('Activity Data'!B6315*$D$4)*'Emission Factors'!J6317</f>
        <v>19765615.771540649</v>
      </c>
      <c r="E6309" s="79">
        <f t="shared" ca="1" si="98"/>
        <v>203000684.54644924</v>
      </c>
    </row>
    <row r="6310" spans="1:5" s="62" customFormat="1" ht="12.75" x14ac:dyDescent="0.2">
      <c r="A6310" s="85">
        <v>6306</v>
      </c>
      <c r="B6310" s="79">
        <f ca="1">('Activity Data'!B6316*$B$4)*'Emission Factors'!H6318</f>
        <v>129248834.13757019</v>
      </c>
      <c r="C6310" s="79">
        <f ca="1">('Activity Data'!B6316*$C$4)*'Emission Factors'!I6318</f>
        <v>60719202.830409102</v>
      </c>
      <c r="D6310" s="79">
        <f ca="1">('Activity Data'!B6316*$D$4)*'Emission Factors'!J6318</f>
        <v>20750278.334517639</v>
      </c>
      <c r="E6310" s="79">
        <f t="shared" ca="1" si="98"/>
        <v>210718315.30249691</v>
      </c>
    </row>
    <row r="6311" spans="1:5" s="62" customFormat="1" ht="12.75" x14ac:dyDescent="0.2">
      <c r="A6311" s="85">
        <v>6307</v>
      </c>
      <c r="B6311" s="79">
        <f ca="1">('Activity Data'!B6317*$B$4)*'Emission Factors'!H6319</f>
        <v>141566397.13194594</v>
      </c>
      <c r="C6311" s="79">
        <f ca="1">('Activity Data'!B6317*$C$4)*'Emission Factors'!I6319</f>
        <v>72744512.776456878</v>
      </c>
      <c r="D6311" s="79">
        <f ca="1">('Activity Data'!B6317*$D$4)*'Emission Factors'!J6319</f>
        <v>23150952.860791136</v>
      </c>
      <c r="E6311" s="79">
        <f t="shared" ca="1" si="98"/>
        <v>237461862.76919395</v>
      </c>
    </row>
    <row r="6312" spans="1:5" s="62" customFormat="1" ht="12.75" x14ac:dyDescent="0.2">
      <c r="A6312" s="85">
        <v>6308</v>
      </c>
      <c r="B6312" s="79">
        <f ca="1">('Activity Data'!B6318*$B$4)*'Emission Factors'!H6320</f>
        <v>136978890.71090698</v>
      </c>
      <c r="C6312" s="79">
        <f ca="1">('Activity Data'!B6318*$C$4)*'Emission Factors'!I6320</f>
        <v>62372852.178180858</v>
      </c>
      <c r="D6312" s="79">
        <f ca="1">('Activity Data'!B6318*$D$4)*'Emission Factors'!J6320</f>
        <v>21834073.002503227</v>
      </c>
      <c r="E6312" s="79">
        <f t="shared" ca="1" si="98"/>
        <v>221185815.89159107</v>
      </c>
    </row>
    <row r="6313" spans="1:5" s="62" customFormat="1" ht="12.75" x14ac:dyDescent="0.2">
      <c r="A6313" s="85">
        <v>6309</v>
      </c>
      <c r="B6313" s="79">
        <f ca="1">('Activity Data'!B6319*$B$4)*'Emission Factors'!H6321</f>
        <v>139100962.76473412</v>
      </c>
      <c r="C6313" s="79">
        <f ca="1">('Activity Data'!B6319*$C$4)*'Emission Factors'!I6321</f>
        <v>63056410.349071309</v>
      </c>
      <c r="D6313" s="79">
        <f ca="1">('Activity Data'!B6319*$D$4)*'Emission Factors'!J6321</f>
        <v>22472187.558237188</v>
      </c>
      <c r="E6313" s="79">
        <f t="shared" ca="1" si="98"/>
        <v>224629560.67204261</v>
      </c>
    </row>
    <row r="6314" spans="1:5" s="62" customFormat="1" ht="12.75" x14ac:dyDescent="0.2">
      <c r="A6314" s="85">
        <v>6310</v>
      </c>
      <c r="B6314" s="79">
        <f ca="1">('Activity Data'!B6320*$B$4)*'Emission Factors'!H6322</f>
        <v>132867995.96907279</v>
      </c>
      <c r="C6314" s="79">
        <f ca="1">('Activity Data'!B6320*$C$4)*'Emission Factors'!I6322</f>
        <v>64342558.036545493</v>
      </c>
      <c r="D6314" s="79">
        <f ca="1">('Activity Data'!B6320*$D$4)*'Emission Factors'!J6322</f>
        <v>21091003.377663095</v>
      </c>
      <c r="E6314" s="79">
        <f t="shared" ca="1" si="98"/>
        <v>218301557.38328138</v>
      </c>
    </row>
    <row r="6315" spans="1:5" s="62" customFormat="1" ht="12.75" x14ac:dyDescent="0.2">
      <c r="A6315" s="85">
        <v>6311</v>
      </c>
      <c r="B6315" s="79">
        <f ca="1">('Activity Data'!B6321*$B$4)*'Emission Factors'!H6323</f>
        <v>133053118.08880402</v>
      </c>
      <c r="C6315" s="79">
        <f ca="1">('Activity Data'!B6321*$C$4)*'Emission Factors'!I6323</f>
        <v>63783613.026384972</v>
      </c>
      <c r="D6315" s="79">
        <f ca="1">('Activity Data'!B6321*$D$4)*'Emission Factors'!J6323</f>
        <v>21588021.308303237</v>
      </c>
      <c r="E6315" s="79">
        <f t="shared" ca="1" si="98"/>
        <v>218424752.42349222</v>
      </c>
    </row>
    <row r="6316" spans="1:5" s="62" customFormat="1" ht="12.75" x14ac:dyDescent="0.2">
      <c r="A6316" s="85">
        <v>6312</v>
      </c>
      <c r="B6316" s="79">
        <f ca="1">('Activity Data'!B6322*$B$4)*'Emission Factors'!H6324</f>
        <v>134377530.08751941</v>
      </c>
      <c r="C6316" s="79">
        <f ca="1">('Activity Data'!B6322*$C$4)*'Emission Factors'!I6324</f>
        <v>63145987.994710393</v>
      </c>
      <c r="D6316" s="79">
        <f ca="1">('Activity Data'!B6322*$D$4)*'Emission Factors'!J6324</f>
        <v>19900807.795872614</v>
      </c>
      <c r="E6316" s="79">
        <f t="shared" ca="1" si="98"/>
        <v>217424325.87810242</v>
      </c>
    </row>
    <row r="6317" spans="1:5" s="62" customFormat="1" ht="12.75" x14ac:dyDescent="0.2">
      <c r="A6317" s="85">
        <v>6313</v>
      </c>
      <c r="B6317" s="79">
        <f ca="1">('Activity Data'!B6323*$B$4)*'Emission Factors'!H6325</f>
        <v>147470136.13985503</v>
      </c>
      <c r="C6317" s="79">
        <f ca="1">('Activity Data'!B6323*$C$4)*'Emission Factors'!I6325</f>
        <v>71204881.703166321</v>
      </c>
      <c r="D6317" s="79">
        <f ca="1">('Activity Data'!B6323*$D$4)*'Emission Factors'!J6325</f>
        <v>23667345.037052311</v>
      </c>
      <c r="E6317" s="79">
        <f t="shared" ca="1" si="98"/>
        <v>242342362.88007364</v>
      </c>
    </row>
    <row r="6318" spans="1:5" s="62" customFormat="1" ht="12.75" x14ac:dyDescent="0.2">
      <c r="A6318" s="85">
        <v>6314</v>
      </c>
      <c r="B6318" s="79">
        <f ca="1">('Activity Data'!B6324*$B$4)*'Emission Factors'!H6326</f>
        <v>136950448.36545441</v>
      </c>
      <c r="C6318" s="79">
        <f ca="1">('Activity Data'!B6324*$C$4)*'Emission Factors'!I6326</f>
        <v>63929764.841211513</v>
      </c>
      <c r="D6318" s="79">
        <f ca="1">('Activity Data'!B6324*$D$4)*'Emission Factors'!J6326</f>
        <v>21074447.068302672</v>
      </c>
      <c r="E6318" s="79">
        <f t="shared" ca="1" si="98"/>
        <v>221954660.27496859</v>
      </c>
    </row>
    <row r="6319" spans="1:5" s="62" customFormat="1" ht="12.75" x14ac:dyDescent="0.2">
      <c r="A6319" s="85">
        <v>6315</v>
      </c>
      <c r="B6319" s="79">
        <f ca="1">('Activity Data'!B6325*$B$4)*'Emission Factors'!H6327</f>
        <v>133356504.47857985</v>
      </c>
      <c r="C6319" s="79">
        <f ca="1">('Activity Data'!B6325*$C$4)*'Emission Factors'!I6327</f>
        <v>64467273.718756445</v>
      </c>
      <c r="D6319" s="79">
        <f ca="1">('Activity Data'!B6325*$D$4)*'Emission Factors'!J6327</f>
        <v>20771031.033777807</v>
      </c>
      <c r="E6319" s="79">
        <f t="shared" ca="1" si="98"/>
        <v>218594809.23111409</v>
      </c>
    </row>
    <row r="6320" spans="1:5" s="62" customFormat="1" ht="12.75" x14ac:dyDescent="0.2">
      <c r="A6320" s="85">
        <v>6316</v>
      </c>
      <c r="B6320" s="79">
        <f ca="1">('Activity Data'!B6326*$B$4)*'Emission Factors'!H6328</f>
        <v>148456381.10624188</v>
      </c>
      <c r="C6320" s="79">
        <f ca="1">('Activity Data'!B6326*$C$4)*'Emission Factors'!I6328</f>
        <v>72587862.519171521</v>
      </c>
      <c r="D6320" s="79">
        <f ca="1">('Activity Data'!B6326*$D$4)*'Emission Factors'!J6328</f>
        <v>21307137.105723083</v>
      </c>
      <c r="E6320" s="79">
        <f t="shared" ca="1" si="98"/>
        <v>242351380.7311365</v>
      </c>
    </row>
    <row r="6321" spans="1:5" s="62" customFormat="1" ht="12.75" x14ac:dyDescent="0.2">
      <c r="A6321" s="85">
        <v>6317</v>
      </c>
      <c r="B6321" s="79">
        <f ca="1">('Activity Data'!B6327*$B$4)*'Emission Factors'!H6329</f>
        <v>132137810.06979439</v>
      </c>
      <c r="C6321" s="79">
        <f ca="1">('Activity Data'!B6327*$C$4)*'Emission Factors'!I6329</f>
        <v>63957136.255510025</v>
      </c>
      <c r="D6321" s="79">
        <f ca="1">('Activity Data'!B6327*$D$4)*'Emission Factors'!J6329</f>
        <v>19568541.775304127</v>
      </c>
      <c r="E6321" s="79">
        <f t="shared" ca="1" si="98"/>
        <v>215663488.10060856</v>
      </c>
    </row>
    <row r="6322" spans="1:5" s="62" customFormat="1" ht="12.75" x14ac:dyDescent="0.2">
      <c r="A6322" s="85">
        <v>6318</v>
      </c>
      <c r="B6322" s="79">
        <f ca="1">('Activity Data'!B6328*$B$4)*'Emission Factors'!H6330</f>
        <v>121994567.33991762</v>
      </c>
      <c r="C6322" s="79">
        <f ca="1">('Activity Data'!B6328*$C$4)*'Emission Factors'!I6330</f>
        <v>56552114.916363142</v>
      </c>
      <c r="D6322" s="79">
        <f ca="1">('Activity Data'!B6328*$D$4)*'Emission Factors'!J6330</f>
        <v>18321348.95578723</v>
      </c>
      <c r="E6322" s="79">
        <f t="shared" ca="1" si="98"/>
        <v>196868031.21206799</v>
      </c>
    </row>
    <row r="6323" spans="1:5" s="62" customFormat="1" ht="12.75" x14ac:dyDescent="0.2">
      <c r="A6323" s="85">
        <v>6319</v>
      </c>
      <c r="B6323" s="79">
        <f ca="1">('Activity Data'!B6329*$B$4)*'Emission Factors'!H6331</f>
        <v>130040879.46276896</v>
      </c>
      <c r="C6323" s="79">
        <f ca="1">('Activity Data'!B6329*$C$4)*'Emission Factors'!I6331</f>
        <v>61554831.020581305</v>
      </c>
      <c r="D6323" s="79">
        <f ca="1">('Activity Data'!B6329*$D$4)*'Emission Factors'!J6331</f>
        <v>20162447.192770537</v>
      </c>
      <c r="E6323" s="79">
        <f t="shared" ca="1" si="98"/>
        <v>211758157.67612082</v>
      </c>
    </row>
    <row r="6324" spans="1:5" s="62" customFormat="1" ht="12.75" x14ac:dyDescent="0.2">
      <c r="A6324" s="85">
        <v>6320</v>
      </c>
      <c r="B6324" s="79">
        <f ca="1">('Activity Data'!B6330*$B$4)*'Emission Factors'!H6332</f>
        <v>136359779.47616845</v>
      </c>
      <c r="C6324" s="79">
        <f ca="1">('Activity Data'!B6330*$C$4)*'Emission Factors'!I6332</f>
        <v>63219153.177068055</v>
      </c>
      <c r="D6324" s="79">
        <f ca="1">('Activity Data'!B6330*$D$4)*'Emission Factors'!J6332</f>
        <v>21412186.38105185</v>
      </c>
      <c r="E6324" s="79">
        <f t="shared" ca="1" si="98"/>
        <v>220991119.03428835</v>
      </c>
    </row>
    <row r="6325" spans="1:5" s="62" customFormat="1" ht="12.75" x14ac:dyDescent="0.2">
      <c r="A6325" s="85">
        <v>6321</v>
      </c>
      <c r="B6325" s="79">
        <f ca="1">('Activity Data'!B6331*$B$4)*'Emission Factors'!H6333</f>
        <v>131086600.68556006</v>
      </c>
      <c r="C6325" s="79">
        <f ca="1">('Activity Data'!B6331*$C$4)*'Emission Factors'!I6333</f>
        <v>65431887.124425262</v>
      </c>
      <c r="D6325" s="79">
        <f ca="1">('Activity Data'!B6331*$D$4)*'Emission Factors'!J6333</f>
        <v>21300067.088811107</v>
      </c>
      <c r="E6325" s="79">
        <f t="shared" ca="1" si="98"/>
        <v>217818554.89879644</v>
      </c>
    </row>
    <row r="6326" spans="1:5" s="62" customFormat="1" ht="12.75" x14ac:dyDescent="0.2">
      <c r="A6326" s="85">
        <v>6322</v>
      </c>
      <c r="B6326" s="79">
        <f ca="1">('Activity Data'!B6332*$B$4)*'Emission Factors'!H6334</f>
        <v>150792848.4709397</v>
      </c>
      <c r="C6326" s="79">
        <f ca="1">('Activity Data'!B6332*$C$4)*'Emission Factors'!I6334</f>
        <v>70158532.74334839</v>
      </c>
      <c r="D6326" s="79">
        <f ca="1">('Activity Data'!B6332*$D$4)*'Emission Factors'!J6334</f>
        <v>22147033.960170295</v>
      </c>
      <c r="E6326" s="79">
        <f t="shared" ca="1" si="98"/>
        <v>243098415.17445838</v>
      </c>
    </row>
    <row r="6327" spans="1:5" s="62" customFormat="1" ht="12.75" x14ac:dyDescent="0.2">
      <c r="A6327" s="85">
        <v>6323</v>
      </c>
      <c r="B6327" s="79">
        <f ca="1">('Activity Data'!B6333*$B$4)*'Emission Factors'!H6335</f>
        <v>153787145.30247024</v>
      </c>
      <c r="C6327" s="79">
        <f ca="1">('Activity Data'!B6333*$C$4)*'Emission Factors'!I6335</f>
        <v>67930073.921083838</v>
      </c>
      <c r="D6327" s="79">
        <f ca="1">('Activity Data'!B6333*$D$4)*'Emission Factors'!J6335</f>
        <v>22024735.670941617</v>
      </c>
      <c r="E6327" s="79">
        <f t="shared" ca="1" si="98"/>
        <v>243741954.8944957</v>
      </c>
    </row>
    <row r="6328" spans="1:5" s="62" customFormat="1" ht="12.75" x14ac:dyDescent="0.2">
      <c r="A6328" s="85">
        <v>6324</v>
      </c>
      <c r="B6328" s="79">
        <f ca="1">('Activity Data'!B6334*$B$4)*'Emission Factors'!H6336</f>
        <v>159519899.10623303</v>
      </c>
      <c r="C6328" s="79">
        <f ca="1">('Activity Data'!B6334*$C$4)*'Emission Factors'!I6336</f>
        <v>74675237.689717427</v>
      </c>
      <c r="D6328" s="79">
        <f ca="1">('Activity Data'!B6334*$D$4)*'Emission Factors'!J6336</f>
        <v>23441424.251999702</v>
      </c>
      <c r="E6328" s="79">
        <f t="shared" ca="1" si="98"/>
        <v>257636561.04795018</v>
      </c>
    </row>
    <row r="6329" spans="1:5" s="62" customFormat="1" ht="12.75" x14ac:dyDescent="0.2">
      <c r="A6329" s="85">
        <v>6325</v>
      </c>
      <c r="B6329" s="79">
        <f ca="1">('Activity Data'!B6335*$B$4)*'Emission Factors'!H6337</f>
        <v>124649762.00887121</v>
      </c>
      <c r="C6329" s="79">
        <f ca="1">('Activity Data'!B6335*$C$4)*'Emission Factors'!I6337</f>
        <v>55463604.186048061</v>
      </c>
      <c r="D6329" s="79">
        <f ca="1">('Activity Data'!B6335*$D$4)*'Emission Factors'!J6337</f>
        <v>19483220.121898565</v>
      </c>
      <c r="E6329" s="79">
        <f t="shared" ca="1" si="98"/>
        <v>199596586.31681785</v>
      </c>
    </row>
    <row r="6330" spans="1:5" s="62" customFormat="1" ht="12.75" x14ac:dyDescent="0.2">
      <c r="A6330" s="85">
        <v>6326</v>
      </c>
      <c r="B6330" s="79">
        <f ca="1">('Activity Data'!B6336*$B$4)*'Emission Factors'!H6338</f>
        <v>142707188.3240253</v>
      </c>
      <c r="C6330" s="79">
        <f ca="1">('Activity Data'!B6336*$C$4)*'Emission Factors'!I6338</f>
        <v>60736540.719605736</v>
      </c>
      <c r="D6330" s="79">
        <f ca="1">('Activity Data'!B6336*$D$4)*'Emission Factors'!J6338</f>
        <v>21152425.721715238</v>
      </c>
      <c r="E6330" s="79">
        <f t="shared" ca="1" si="98"/>
        <v>224596154.76534629</v>
      </c>
    </row>
    <row r="6331" spans="1:5" s="62" customFormat="1" ht="12.75" x14ac:dyDescent="0.2">
      <c r="A6331" s="85">
        <v>6327</v>
      </c>
      <c r="B6331" s="79">
        <f ca="1">('Activity Data'!B6337*$B$4)*'Emission Factors'!H6339</f>
        <v>145831270.41401652</v>
      </c>
      <c r="C6331" s="79">
        <f ca="1">('Activity Data'!B6337*$C$4)*'Emission Factors'!I6339</f>
        <v>63861323.805552803</v>
      </c>
      <c r="D6331" s="79">
        <f ca="1">('Activity Data'!B6337*$D$4)*'Emission Factors'!J6339</f>
        <v>22836698.711696155</v>
      </c>
      <c r="E6331" s="79">
        <f t="shared" ca="1" si="98"/>
        <v>232529292.93126547</v>
      </c>
    </row>
    <row r="6332" spans="1:5" s="62" customFormat="1" ht="12.75" x14ac:dyDescent="0.2">
      <c r="A6332" s="85">
        <v>6328</v>
      </c>
      <c r="B6332" s="79">
        <f ca="1">('Activity Data'!B6338*$B$4)*'Emission Factors'!H6340</f>
        <v>135222956.16853902</v>
      </c>
      <c r="C6332" s="79">
        <f ca="1">('Activity Data'!B6338*$C$4)*'Emission Factors'!I6340</f>
        <v>64787768.12541952</v>
      </c>
      <c r="D6332" s="79">
        <f ca="1">('Activity Data'!B6338*$D$4)*'Emission Factors'!J6340</f>
        <v>20003441.862167522</v>
      </c>
      <c r="E6332" s="79">
        <f t="shared" ca="1" si="98"/>
        <v>220014166.15612608</v>
      </c>
    </row>
    <row r="6333" spans="1:5" s="62" customFormat="1" ht="12.75" x14ac:dyDescent="0.2">
      <c r="A6333" s="85">
        <v>6329</v>
      </c>
      <c r="B6333" s="79">
        <f ca="1">('Activity Data'!B6339*$B$4)*'Emission Factors'!H6341</f>
        <v>107671923.87680048</v>
      </c>
      <c r="C6333" s="79">
        <f ca="1">('Activity Data'!B6339*$C$4)*'Emission Factors'!I6341</f>
        <v>51978563.784578227</v>
      </c>
      <c r="D6333" s="79">
        <f ca="1">('Activity Data'!B6339*$D$4)*'Emission Factors'!J6341</f>
        <v>17047470.161132745</v>
      </c>
      <c r="E6333" s="79">
        <f t="shared" ca="1" si="98"/>
        <v>176697957.82251146</v>
      </c>
    </row>
    <row r="6334" spans="1:5" s="62" customFormat="1" ht="12.75" x14ac:dyDescent="0.2">
      <c r="A6334" s="85">
        <v>6330</v>
      </c>
      <c r="B6334" s="79">
        <f ca="1">('Activity Data'!B6340*$B$4)*'Emission Factors'!H6342</f>
        <v>128483269.49583118</v>
      </c>
      <c r="C6334" s="79">
        <f ca="1">('Activity Data'!B6340*$C$4)*'Emission Factors'!I6342</f>
        <v>62597106.391918115</v>
      </c>
      <c r="D6334" s="79">
        <f ca="1">('Activity Data'!B6340*$D$4)*'Emission Factors'!J6342</f>
        <v>20633054.227246869</v>
      </c>
      <c r="E6334" s="79">
        <f t="shared" ca="1" si="98"/>
        <v>211713430.11499617</v>
      </c>
    </row>
    <row r="6335" spans="1:5" s="62" customFormat="1" ht="12.75" x14ac:dyDescent="0.2">
      <c r="A6335" s="85">
        <v>6331</v>
      </c>
      <c r="B6335" s="79">
        <f ca="1">('Activity Data'!B6341*$B$4)*'Emission Factors'!H6343</f>
        <v>142400079.5727475</v>
      </c>
      <c r="C6335" s="79">
        <f ca="1">('Activity Data'!B6341*$C$4)*'Emission Factors'!I6343</f>
        <v>64300178.655255824</v>
      </c>
      <c r="D6335" s="79">
        <f ca="1">('Activity Data'!B6341*$D$4)*'Emission Factors'!J6343</f>
        <v>22402731.673745707</v>
      </c>
      <c r="E6335" s="79">
        <f t="shared" ca="1" si="98"/>
        <v>229102989.90174901</v>
      </c>
    </row>
    <row r="6336" spans="1:5" s="62" customFormat="1" ht="12.75" x14ac:dyDescent="0.2">
      <c r="A6336" s="85">
        <v>6332</v>
      </c>
      <c r="B6336" s="79">
        <f ca="1">('Activity Data'!B6342*$B$4)*'Emission Factors'!H6344</f>
        <v>143375534.95542198</v>
      </c>
      <c r="C6336" s="79">
        <f ca="1">('Activity Data'!B6342*$C$4)*'Emission Factors'!I6344</f>
        <v>69857300.451734319</v>
      </c>
      <c r="D6336" s="79">
        <f ca="1">('Activity Data'!B6342*$D$4)*'Emission Factors'!J6344</f>
        <v>22069291.91826218</v>
      </c>
      <c r="E6336" s="79">
        <f t="shared" ca="1" si="98"/>
        <v>235302127.32541847</v>
      </c>
    </row>
    <row r="6337" spans="1:5" s="62" customFormat="1" ht="12.75" x14ac:dyDescent="0.2">
      <c r="A6337" s="85">
        <v>6333</v>
      </c>
      <c r="B6337" s="79">
        <f ca="1">('Activity Data'!B6343*$B$4)*'Emission Factors'!H6345</f>
        <v>159991679.13280153</v>
      </c>
      <c r="C6337" s="79">
        <f ca="1">('Activity Data'!B6343*$C$4)*'Emission Factors'!I6345</f>
        <v>68381641.603324667</v>
      </c>
      <c r="D6337" s="79">
        <f ca="1">('Activity Data'!B6343*$D$4)*'Emission Factors'!J6345</f>
        <v>24221545.009737294</v>
      </c>
      <c r="E6337" s="79">
        <f t="shared" ca="1" si="98"/>
        <v>252594865.74586347</v>
      </c>
    </row>
    <row r="6338" spans="1:5" s="62" customFormat="1" ht="12.75" x14ac:dyDescent="0.2">
      <c r="A6338" s="85">
        <v>6334</v>
      </c>
      <c r="B6338" s="79">
        <f ca="1">('Activity Data'!B6344*$B$4)*'Emission Factors'!H6346</f>
        <v>143816020.52547744</v>
      </c>
      <c r="C6338" s="79">
        <f ca="1">('Activity Data'!B6344*$C$4)*'Emission Factors'!I6346</f>
        <v>66399982.414086461</v>
      </c>
      <c r="D6338" s="79">
        <f ca="1">('Activity Data'!B6344*$D$4)*'Emission Factors'!J6346</f>
        <v>21831354.99604122</v>
      </c>
      <c r="E6338" s="79">
        <f t="shared" ca="1" si="98"/>
        <v>232047357.93560511</v>
      </c>
    </row>
    <row r="6339" spans="1:5" s="62" customFormat="1" ht="12.75" x14ac:dyDescent="0.2">
      <c r="A6339" s="85">
        <v>6335</v>
      </c>
      <c r="B6339" s="79">
        <f ca="1">('Activity Data'!B6345*$B$4)*'Emission Factors'!H6347</f>
        <v>148160422.12184536</v>
      </c>
      <c r="C6339" s="79">
        <f ca="1">('Activity Data'!B6345*$C$4)*'Emission Factors'!I6347</f>
        <v>62533046.706000835</v>
      </c>
      <c r="D6339" s="79">
        <f ca="1">('Activity Data'!B6345*$D$4)*'Emission Factors'!J6347</f>
        <v>22726022.731178764</v>
      </c>
      <c r="E6339" s="79">
        <f t="shared" ca="1" si="98"/>
        <v>233419491.55902496</v>
      </c>
    </row>
    <row r="6340" spans="1:5" s="62" customFormat="1" ht="12.75" x14ac:dyDescent="0.2">
      <c r="A6340" s="85">
        <v>6336</v>
      </c>
      <c r="B6340" s="79">
        <f ca="1">('Activity Data'!B6346*$B$4)*'Emission Factors'!H6348</f>
        <v>130724359.93437016</v>
      </c>
      <c r="C6340" s="79">
        <f ca="1">('Activity Data'!B6346*$C$4)*'Emission Factors'!I6348</f>
        <v>60430836.295407243</v>
      </c>
      <c r="D6340" s="79">
        <f ca="1">('Activity Data'!B6346*$D$4)*'Emission Factors'!J6348</f>
        <v>20932727.017841939</v>
      </c>
      <c r="E6340" s="79">
        <f t="shared" ca="1" si="98"/>
        <v>212087923.24761933</v>
      </c>
    </row>
    <row r="6341" spans="1:5" s="62" customFormat="1" ht="12.75" x14ac:dyDescent="0.2">
      <c r="A6341" s="85">
        <v>6337</v>
      </c>
      <c r="B6341" s="79">
        <f ca="1">('Activity Data'!B6347*$B$4)*'Emission Factors'!H6349</f>
        <v>162031839.56493789</v>
      </c>
      <c r="C6341" s="79">
        <f ca="1">('Activity Data'!B6347*$C$4)*'Emission Factors'!I6349</f>
        <v>69695568.556946874</v>
      </c>
      <c r="D6341" s="79">
        <f ca="1">('Activity Data'!B6347*$D$4)*'Emission Factors'!J6349</f>
        <v>25479498.774283931</v>
      </c>
      <c r="E6341" s="79">
        <f t="shared" ref="E6341:E6404" ca="1" si="99">SUM(B6341:D6341)</f>
        <v>257206906.89616871</v>
      </c>
    </row>
    <row r="6342" spans="1:5" s="62" customFormat="1" ht="12.75" x14ac:dyDescent="0.2">
      <c r="A6342" s="85">
        <v>6338</v>
      </c>
      <c r="B6342" s="79">
        <f ca="1">('Activity Data'!B6348*$B$4)*'Emission Factors'!H6350</f>
        <v>148601122.35538971</v>
      </c>
      <c r="C6342" s="79">
        <f ca="1">('Activity Data'!B6348*$C$4)*'Emission Factors'!I6350</f>
        <v>67339182.797630191</v>
      </c>
      <c r="D6342" s="79">
        <f ca="1">('Activity Data'!B6348*$D$4)*'Emission Factors'!J6350</f>
        <v>22546464.755434889</v>
      </c>
      <c r="E6342" s="79">
        <f t="shared" ca="1" si="99"/>
        <v>238486769.90845481</v>
      </c>
    </row>
    <row r="6343" spans="1:5" s="62" customFormat="1" ht="12.75" x14ac:dyDescent="0.2">
      <c r="A6343" s="85">
        <v>6339</v>
      </c>
      <c r="B6343" s="79">
        <f ca="1">('Activity Data'!B6349*$B$4)*'Emission Factors'!H6351</f>
        <v>142696893.71490175</v>
      </c>
      <c r="C6343" s="79">
        <f ca="1">('Activity Data'!B6349*$C$4)*'Emission Factors'!I6351</f>
        <v>70356865.290484488</v>
      </c>
      <c r="D6343" s="79">
        <f ca="1">('Activity Data'!B6349*$D$4)*'Emission Factors'!J6351</f>
        <v>21089782.060835436</v>
      </c>
      <c r="E6343" s="79">
        <f t="shared" ca="1" si="99"/>
        <v>234143541.06622165</v>
      </c>
    </row>
    <row r="6344" spans="1:5" s="62" customFormat="1" ht="12.75" x14ac:dyDescent="0.2">
      <c r="A6344" s="85">
        <v>6340</v>
      </c>
      <c r="B6344" s="79">
        <f ca="1">('Activity Data'!B6350*$B$4)*'Emission Factors'!H6352</f>
        <v>134861635.83707294</v>
      </c>
      <c r="C6344" s="79">
        <f ca="1">('Activity Data'!B6350*$C$4)*'Emission Factors'!I6352</f>
        <v>63521453.671408564</v>
      </c>
      <c r="D6344" s="79">
        <f ca="1">('Activity Data'!B6350*$D$4)*'Emission Factors'!J6352</f>
        <v>20848641.471045606</v>
      </c>
      <c r="E6344" s="79">
        <f t="shared" ca="1" si="99"/>
        <v>219231730.97952712</v>
      </c>
    </row>
    <row r="6345" spans="1:5" s="62" customFormat="1" ht="12.75" x14ac:dyDescent="0.2">
      <c r="A6345" s="85">
        <v>6341</v>
      </c>
      <c r="B6345" s="79">
        <f ca="1">('Activity Data'!B6351*$B$4)*'Emission Factors'!H6353</f>
        <v>142920441.18705088</v>
      </c>
      <c r="C6345" s="79">
        <f ca="1">('Activity Data'!B6351*$C$4)*'Emission Factors'!I6353</f>
        <v>67330422.224641606</v>
      </c>
      <c r="D6345" s="79">
        <f ca="1">('Activity Data'!B6351*$D$4)*'Emission Factors'!J6353</f>
        <v>21919944.647928994</v>
      </c>
      <c r="E6345" s="79">
        <f t="shared" ca="1" si="99"/>
        <v>232170808.05962148</v>
      </c>
    </row>
    <row r="6346" spans="1:5" s="62" customFormat="1" ht="12.75" x14ac:dyDescent="0.2">
      <c r="A6346" s="85">
        <v>6342</v>
      </c>
      <c r="B6346" s="79">
        <f ca="1">('Activity Data'!B6352*$B$4)*'Emission Factors'!H6354</f>
        <v>145163886.54331809</v>
      </c>
      <c r="C6346" s="79">
        <f ca="1">('Activity Data'!B6352*$C$4)*'Emission Factors'!I6354</f>
        <v>64532220.151800178</v>
      </c>
      <c r="D6346" s="79">
        <f ca="1">('Activity Data'!B6352*$D$4)*'Emission Factors'!J6354</f>
        <v>23737944.812395293</v>
      </c>
      <c r="E6346" s="79">
        <f t="shared" ca="1" si="99"/>
        <v>233434051.50751358</v>
      </c>
    </row>
    <row r="6347" spans="1:5" s="62" customFormat="1" ht="12.75" x14ac:dyDescent="0.2">
      <c r="A6347" s="85">
        <v>6343</v>
      </c>
      <c r="B6347" s="79">
        <f ca="1">('Activity Data'!B6353*$B$4)*'Emission Factors'!H6355</f>
        <v>141973664.343842</v>
      </c>
      <c r="C6347" s="79">
        <f ca="1">('Activity Data'!B6353*$C$4)*'Emission Factors'!I6355</f>
        <v>71205379.461034998</v>
      </c>
      <c r="D6347" s="79">
        <f ca="1">('Activity Data'!B6353*$D$4)*'Emission Factors'!J6355</f>
        <v>23560149.305734299</v>
      </c>
      <c r="E6347" s="79">
        <f t="shared" ca="1" si="99"/>
        <v>236739193.11061129</v>
      </c>
    </row>
    <row r="6348" spans="1:5" s="62" customFormat="1" ht="12.75" x14ac:dyDescent="0.2">
      <c r="A6348" s="85">
        <v>6344</v>
      </c>
      <c r="B6348" s="79">
        <f ca="1">('Activity Data'!B6354*$B$4)*'Emission Factors'!H6356</f>
        <v>129030582.89106598</v>
      </c>
      <c r="C6348" s="79">
        <f ca="1">('Activity Data'!B6354*$C$4)*'Emission Factors'!I6356</f>
        <v>62423454.388364665</v>
      </c>
      <c r="D6348" s="79">
        <f ca="1">('Activity Data'!B6354*$D$4)*'Emission Factors'!J6356</f>
        <v>20581997.208531149</v>
      </c>
      <c r="E6348" s="79">
        <f t="shared" ca="1" si="99"/>
        <v>212036034.4879618</v>
      </c>
    </row>
    <row r="6349" spans="1:5" s="62" customFormat="1" ht="12.75" x14ac:dyDescent="0.2">
      <c r="A6349" s="85">
        <v>6345</v>
      </c>
      <c r="B6349" s="79">
        <f ca="1">('Activity Data'!B6355*$B$4)*'Emission Factors'!H6357</f>
        <v>144046601.82291025</v>
      </c>
      <c r="C6349" s="79">
        <f ca="1">('Activity Data'!B6355*$C$4)*'Emission Factors'!I6357</f>
        <v>69173264.899878249</v>
      </c>
      <c r="D6349" s="79">
        <f ca="1">('Activity Data'!B6355*$D$4)*'Emission Factors'!J6357</f>
        <v>21578755.95747149</v>
      </c>
      <c r="E6349" s="79">
        <f t="shared" ca="1" si="99"/>
        <v>234798622.68026</v>
      </c>
    </row>
    <row r="6350" spans="1:5" s="62" customFormat="1" ht="12.75" x14ac:dyDescent="0.2">
      <c r="A6350" s="85">
        <v>6346</v>
      </c>
      <c r="B6350" s="79">
        <f ca="1">('Activity Data'!B6356*$B$4)*'Emission Factors'!H6358</f>
        <v>143968994.59942093</v>
      </c>
      <c r="C6350" s="79">
        <f ca="1">('Activity Data'!B6356*$C$4)*'Emission Factors'!I6358</f>
        <v>68638029.5297966</v>
      </c>
      <c r="D6350" s="79">
        <f ca="1">('Activity Data'!B6356*$D$4)*'Emission Factors'!J6358</f>
        <v>22923974.806626458</v>
      </c>
      <c r="E6350" s="79">
        <f t="shared" ca="1" si="99"/>
        <v>235530998.935844</v>
      </c>
    </row>
    <row r="6351" spans="1:5" s="62" customFormat="1" ht="12.75" x14ac:dyDescent="0.2">
      <c r="A6351" s="85">
        <v>6347</v>
      </c>
      <c r="B6351" s="79">
        <f ca="1">('Activity Data'!B6357*$B$4)*'Emission Factors'!H6359</f>
        <v>144312817.20193318</v>
      </c>
      <c r="C6351" s="79">
        <f ca="1">('Activity Data'!B6357*$C$4)*'Emission Factors'!I6359</f>
        <v>70316100.193401322</v>
      </c>
      <c r="D6351" s="79">
        <f ca="1">('Activity Data'!B6357*$D$4)*'Emission Factors'!J6359</f>
        <v>20064936.41122435</v>
      </c>
      <c r="E6351" s="79">
        <f t="shared" ca="1" si="99"/>
        <v>234693853.80655885</v>
      </c>
    </row>
    <row r="6352" spans="1:5" s="62" customFormat="1" ht="12.75" x14ac:dyDescent="0.2">
      <c r="A6352" s="85">
        <v>6348</v>
      </c>
      <c r="B6352" s="79">
        <f ca="1">('Activity Data'!B6358*$B$4)*'Emission Factors'!H6360</f>
        <v>152655466.29257411</v>
      </c>
      <c r="C6352" s="79">
        <f ca="1">('Activity Data'!B6358*$C$4)*'Emission Factors'!I6360</f>
        <v>72826027.489416838</v>
      </c>
      <c r="D6352" s="79">
        <f ca="1">('Activity Data'!B6358*$D$4)*'Emission Factors'!J6360</f>
        <v>22704820.411938671</v>
      </c>
      <c r="E6352" s="79">
        <f t="shared" ca="1" si="99"/>
        <v>248186314.19392961</v>
      </c>
    </row>
    <row r="6353" spans="1:5" s="62" customFormat="1" ht="12.75" x14ac:dyDescent="0.2">
      <c r="A6353" s="85">
        <v>6349</v>
      </c>
      <c r="B6353" s="79">
        <f ca="1">('Activity Data'!B6359*$B$4)*'Emission Factors'!H6361</f>
        <v>141498337.0746277</v>
      </c>
      <c r="C6353" s="79">
        <f ca="1">('Activity Data'!B6359*$C$4)*'Emission Factors'!I6361</f>
        <v>68840240.971376941</v>
      </c>
      <c r="D6353" s="79">
        <f ca="1">('Activity Data'!B6359*$D$4)*'Emission Factors'!J6361</f>
        <v>22650893.160439424</v>
      </c>
      <c r="E6353" s="79">
        <f t="shared" ca="1" si="99"/>
        <v>232989471.20644408</v>
      </c>
    </row>
    <row r="6354" spans="1:5" s="62" customFormat="1" ht="12.75" x14ac:dyDescent="0.2">
      <c r="A6354" s="85">
        <v>6350</v>
      </c>
      <c r="B6354" s="79">
        <f ca="1">('Activity Data'!B6360*$B$4)*'Emission Factors'!H6362</f>
        <v>127343087.23202914</v>
      </c>
      <c r="C6354" s="79">
        <f ca="1">('Activity Data'!B6360*$C$4)*'Emission Factors'!I6362</f>
        <v>55916443.589553222</v>
      </c>
      <c r="D6354" s="79">
        <f ca="1">('Activity Data'!B6360*$D$4)*'Emission Factors'!J6362</f>
        <v>20436425.47764295</v>
      </c>
      <c r="E6354" s="79">
        <f t="shared" ca="1" si="99"/>
        <v>203695956.29922533</v>
      </c>
    </row>
    <row r="6355" spans="1:5" s="62" customFormat="1" ht="12.75" x14ac:dyDescent="0.2">
      <c r="A6355" s="85">
        <v>6351</v>
      </c>
      <c r="B6355" s="79">
        <f ca="1">('Activity Data'!B6361*$B$4)*'Emission Factors'!H6363</f>
        <v>144623513.33840087</v>
      </c>
      <c r="C6355" s="79">
        <f ca="1">('Activity Data'!B6361*$C$4)*'Emission Factors'!I6363</f>
        <v>66148000.136651762</v>
      </c>
      <c r="D6355" s="79">
        <f ca="1">('Activity Data'!B6361*$D$4)*'Emission Factors'!J6363</f>
        <v>21087054.414651666</v>
      </c>
      <c r="E6355" s="79">
        <f t="shared" ca="1" si="99"/>
        <v>231858567.88970429</v>
      </c>
    </row>
    <row r="6356" spans="1:5" s="62" customFormat="1" ht="12.75" x14ac:dyDescent="0.2">
      <c r="A6356" s="85">
        <v>6352</v>
      </c>
      <c r="B6356" s="79">
        <f ca="1">('Activity Data'!B6362*$B$4)*'Emission Factors'!H6364</f>
        <v>145990011.59388104</v>
      </c>
      <c r="C6356" s="79">
        <f ca="1">('Activity Data'!B6362*$C$4)*'Emission Factors'!I6364</f>
        <v>73095403.229859993</v>
      </c>
      <c r="D6356" s="79">
        <f ca="1">('Activity Data'!B6362*$D$4)*'Emission Factors'!J6364</f>
        <v>22316557.836469438</v>
      </c>
      <c r="E6356" s="79">
        <f t="shared" ca="1" si="99"/>
        <v>241401972.66021046</v>
      </c>
    </row>
    <row r="6357" spans="1:5" s="62" customFormat="1" ht="12.75" x14ac:dyDescent="0.2">
      <c r="A6357" s="85">
        <v>6353</v>
      </c>
      <c r="B6357" s="79">
        <f ca="1">('Activity Data'!B6363*$B$4)*'Emission Factors'!H6365</f>
        <v>132307746.04588476</v>
      </c>
      <c r="C6357" s="79">
        <f ca="1">('Activity Data'!B6363*$C$4)*'Emission Factors'!I6365</f>
        <v>62107853.75463862</v>
      </c>
      <c r="D6357" s="79">
        <f ca="1">('Activity Data'!B6363*$D$4)*'Emission Factors'!J6365</f>
        <v>20722068.222641215</v>
      </c>
      <c r="E6357" s="79">
        <f t="shared" ca="1" si="99"/>
        <v>215137668.02316457</v>
      </c>
    </row>
    <row r="6358" spans="1:5" s="62" customFormat="1" ht="12.75" x14ac:dyDescent="0.2">
      <c r="A6358" s="85">
        <v>6354</v>
      </c>
      <c r="B6358" s="79">
        <f ca="1">('Activity Data'!B6364*$B$4)*'Emission Factors'!H6366</f>
        <v>126450794.0346569</v>
      </c>
      <c r="C6358" s="79">
        <f ca="1">('Activity Data'!B6364*$C$4)*'Emission Factors'!I6366</f>
        <v>61558804.058128841</v>
      </c>
      <c r="D6358" s="79">
        <f ca="1">('Activity Data'!B6364*$D$4)*'Emission Factors'!J6366</f>
        <v>18689542.855539192</v>
      </c>
      <c r="E6358" s="79">
        <f t="shared" ca="1" si="99"/>
        <v>206699140.94832495</v>
      </c>
    </row>
    <row r="6359" spans="1:5" s="62" customFormat="1" ht="12.75" x14ac:dyDescent="0.2">
      <c r="A6359" s="85">
        <v>6355</v>
      </c>
      <c r="B6359" s="79">
        <f ca="1">('Activity Data'!B6365*$B$4)*'Emission Factors'!H6367</f>
        <v>121637651.40363976</v>
      </c>
      <c r="C6359" s="79">
        <f ca="1">('Activity Data'!B6365*$C$4)*'Emission Factors'!I6367</f>
        <v>58050201.702012934</v>
      </c>
      <c r="D6359" s="79">
        <f ca="1">('Activity Data'!B6365*$D$4)*'Emission Factors'!J6367</f>
        <v>19096006.855655793</v>
      </c>
      <c r="E6359" s="79">
        <f t="shared" ca="1" si="99"/>
        <v>198783859.96130848</v>
      </c>
    </row>
    <row r="6360" spans="1:5" s="62" customFormat="1" ht="12.75" x14ac:dyDescent="0.2">
      <c r="A6360" s="85">
        <v>6356</v>
      </c>
      <c r="B6360" s="79">
        <f ca="1">('Activity Data'!B6366*$B$4)*'Emission Factors'!H6368</f>
        <v>129484118.72737044</v>
      </c>
      <c r="C6360" s="79">
        <f ca="1">('Activity Data'!B6366*$C$4)*'Emission Factors'!I6368</f>
        <v>61749572.136783473</v>
      </c>
      <c r="D6360" s="79">
        <f ca="1">('Activity Data'!B6366*$D$4)*'Emission Factors'!J6368</f>
        <v>17936220.942158103</v>
      </c>
      <c r="E6360" s="79">
        <f t="shared" ca="1" si="99"/>
        <v>209169911.80631202</v>
      </c>
    </row>
    <row r="6361" spans="1:5" s="62" customFormat="1" ht="12.75" x14ac:dyDescent="0.2">
      <c r="A6361" s="85">
        <v>6357</v>
      </c>
      <c r="B6361" s="79">
        <f ca="1">('Activity Data'!B6367*$B$4)*'Emission Factors'!H6369</f>
        <v>145384494.57562524</v>
      </c>
      <c r="C6361" s="79">
        <f ca="1">('Activity Data'!B6367*$C$4)*'Emission Factors'!I6369</f>
        <v>69927924.574989006</v>
      </c>
      <c r="D6361" s="79">
        <f ca="1">('Activity Data'!B6367*$D$4)*'Emission Factors'!J6369</f>
        <v>21847753.65456045</v>
      </c>
      <c r="E6361" s="79">
        <f t="shared" ca="1" si="99"/>
        <v>237160172.80517471</v>
      </c>
    </row>
    <row r="6362" spans="1:5" s="62" customFormat="1" ht="12.75" x14ac:dyDescent="0.2">
      <c r="A6362" s="85">
        <v>6358</v>
      </c>
      <c r="B6362" s="79">
        <f ca="1">('Activity Data'!B6368*$B$4)*'Emission Factors'!H6370</f>
        <v>133861089.91409843</v>
      </c>
      <c r="C6362" s="79">
        <f ca="1">('Activity Data'!B6368*$C$4)*'Emission Factors'!I6370</f>
        <v>60412532.404506154</v>
      </c>
      <c r="D6362" s="79">
        <f ca="1">('Activity Data'!B6368*$D$4)*'Emission Factors'!J6370</f>
        <v>21330321.120497018</v>
      </c>
      <c r="E6362" s="79">
        <f t="shared" ca="1" si="99"/>
        <v>215603943.43910161</v>
      </c>
    </row>
    <row r="6363" spans="1:5" s="62" customFormat="1" ht="12.75" x14ac:dyDescent="0.2">
      <c r="A6363" s="85">
        <v>6359</v>
      </c>
      <c r="B6363" s="79">
        <f ca="1">('Activity Data'!B6369*$B$4)*'Emission Factors'!H6371</f>
        <v>124487978.34086388</v>
      </c>
      <c r="C6363" s="79">
        <f ca="1">('Activity Data'!B6369*$C$4)*'Emission Factors'!I6371</f>
        <v>58224592.843581639</v>
      </c>
      <c r="D6363" s="79">
        <f ca="1">('Activity Data'!B6369*$D$4)*'Emission Factors'!J6371</f>
        <v>17870608.501543507</v>
      </c>
      <c r="E6363" s="79">
        <f t="shared" ca="1" si="99"/>
        <v>200583179.68598902</v>
      </c>
    </row>
    <row r="6364" spans="1:5" s="62" customFormat="1" ht="12.75" x14ac:dyDescent="0.2">
      <c r="A6364" s="85">
        <v>6360</v>
      </c>
      <c r="B6364" s="79">
        <f ca="1">('Activity Data'!B6370*$B$4)*'Emission Factors'!H6372</f>
        <v>124780524.19821383</v>
      </c>
      <c r="C6364" s="79">
        <f ca="1">('Activity Data'!B6370*$C$4)*'Emission Factors'!I6372</f>
        <v>57563600.349101037</v>
      </c>
      <c r="D6364" s="79">
        <f ca="1">('Activity Data'!B6370*$D$4)*'Emission Factors'!J6372</f>
        <v>18990438.142778255</v>
      </c>
      <c r="E6364" s="79">
        <f t="shared" ca="1" si="99"/>
        <v>201334562.69009313</v>
      </c>
    </row>
    <row r="6365" spans="1:5" s="62" customFormat="1" ht="12.75" x14ac:dyDescent="0.2">
      <c r="A6365" s="85">
        <v>6361</v>
      </c>
      <c r="B6365" s="79">
        <f ca="1">('Activity Data'!B6371*$B$4)*'Emission Factors'!H6373</f>
        <v>134659629.60168338</v>
      </c>
      <c r="C6365" s="79">
        <f ca="1">('Activity Data'!B6371*$C$4)*'Emission Factors'!I6373</f>
        <v>60571221.751432881</v>
      </c>
      <c r="D6365" s="79">
        <f ca="1">('Activity Data'!B6371*$D$4)*'Emission Factors'!J6373</f>
        <v>20545385.723624203</v>
      </c>
      <c r="E6365" s="79">
        <f t="shared" ca="1" si="99"/>
        <v>215776237.07674047</v>
      </c>
    </row>
    <row r="6366" spans="1:5" s="62" customFormat="1" ht="12.75" x14ac:dyDescent="0.2">
      <c r="A6366" s="85">
        <v>6362</v>
      </c>
      <c r="B6366" s="79">
        <f ca="1">('Activity Data'!B6372*$B$4)*'Emission Factors'!H6374</f>
        <v>133784480.18772307</v>
      </c>
      <c r="C6366" s="79">
        <f ca="1">('Activity Data'!B6372*$C$4)*'Emission Factors'!I6374</f>
        <v>59715316.89561674</v>
      </c>
      <c r="D6366" s="79">
        <f ca="1">('Activity Data'!B6372*$D$4)*'Emission Factors'!J6374</f>
        <v>21308765.715812419</v>
      </c>
      <c r="E6366" s="79">
        <f t="shared" ca="1" si="99"/>
        <v>214808562.79915223</v>
      </c>
    </row>
    <row r="6367" spans="1:5" s="62" customFormat="1" ht="12.75" x14ac:dyDescent="0.2">
      <c r="A6367" s="85">
        <v>6363</v>
      </c>
      <c r="B6367" s="79">
        <f ca="1">('Activity Data'!B6373*$B$4)*'Emission Factors'!H6375</f>
        <v>141357054.1889382</v>
      </c>
      <c r="C6367" s="79">
        <f ca="1">('Activity Data'!B6373*$C$4)*'Emission Factors'!I6375</f>
        <v>68227107.647802606</v>
      </c>
      <c r="D6367" s="79">
        <f ca="1">('Activity Data'!B6373*$D$4)*'Emission Factors'!J6375</f>
        <v>21616969.65695655</v>
      </c>
      <c r="E6367" s="79">
        <f t="shared" ca="1" si="99"/>
        <v>231201131.49369735</v>
      </c>
    </row>
    <row r="6368" spans="1:5" s="62" customFormat="1" ht="12.75" x14ac:dyDescent="0.2">
      <c r="A6368" s="85">
        <v>6364</v>
      </c>
      <c r="B6368" s="79">
        <f ca="1">('Activity Data'!B6374*$B$4)*'Emission Factors'!H6376</f>
        <v>132179376.99302706</v>
      </c>
      <c r="C6368" s="79">
        <f ca="1">('Activity Data'!B6374*$C$4)*'Emission Factors'!I6376</f>
        <v>64239901.09089797</v>
      </c>
      <c r="D6368" s="79">
        <f ca="1">('Activity Data'!B6374*$D$4)*'Emission Factors'!J6376</f>
        <v>21337922.007534362</v>
      </c>
      <c r="E6368" s="79">
        <f t="shared" ca="1" si="99"/>
        <v>217757200.09145939</v>
      </c>
    </row>
    <row r="6369" spans="1:5" s="62" customFormat="1" ht="12.75" x14ac:dyDescent="0.2">
      <c r="A6369" s="85">
        <v>6365</v>
      </c>
      <c r="B6369" s="79">
        <f ca="1">('Activity Data'!B6375*$B$4)*'Emission Factors'!H6377</f>
        <v>128234430.93539719</v>
      </c>
      <c r="C6369" s="79">
        <f ca="1">('Activity Data'!B6375*$C$4)*'Emission Factors'!I6377</f>
        <v>59318571.759847537</v>
      </c>
      <c r="D6369" s="79">
        <f ca="1">('Activity Data'!B6375*$D$4)*'Emission Factors'!J6377</f>
        <v>18457868.222963151</v>
      </c>
      <c r="E6369" s="79">
        <f t="shared" ca="1" si="99"/>
        <v>206010870.91820788</v>
      </c>
    </row>
    <row r="6370" spans="1:5" s="62" customFormat="1" ht="12.75" x14ac:dyDescent="0.2">
      <c r="A6370" s="85">
        <v>6366</v>
      </c>
      <c r="B6370" s="79">
        <f ca="1">('Activity Data'!B6376*$B$4)*'Emission Factors'!H6378</f>
        <v>151012757.84798864</v>
      </c>
      <c r="C6370" s="79">
        <f ca="1">('Activity Data'!B6376*$C$4)*'Emission Factors'!I6378</f>
        <v>68857472.061754808</v>
      </c>
      <c r="D6370" s="79">
        <f ca="1">('Activity Data'!B6376*$D$4)*'Emission Factors'!J6378</f>
        <v>23482370.948075689</v>
      </c>
      <c r="E6370" s="79">
        <f t="shared" ca="1" si="99"/>
        <v>243352600.85781911</v>
      </c>
    </row>
    <row r="6371" spans="1:5" s="62" customFormat="1" ht="12.75" x14ac:dyDescent="0.2">
      <c r="A6371" s="85">
        <v>6367</v>
      </c>
      <c r="B6371" s="79">
        <f ca="1">('Activity Data'!B6377*$B$4)*'Emission Factors'!H6379</f>
        <v>133602978.49005014</v>
      </c>
      <c r="C6371" s="79">
        <f ca="1">('Activity Data'!B6377*$C$4)*'Emission Factors'!I6379</f>
        <v>62698970.39749226</v>
      </c>
      <c r="D6371" s="79">
        <f ca="1">('Activity Data'!B6377*$D$4)*'Emission Factors'!J6379</f>
        <v>20253958.922140267</v>
      </c>
      <c r="E6371" s="79">
        <f t="shared" ca="1" si="99"/>
        <v>216555907.80968267</v>
      </c>
    </row>
    <row r="6372" spans="1:5" s="62" customFormat="1" ht="12.75" x14ac:dyDescent="0.2">
      <c r="A6372" s="85">
        <v>6368</v>
      </c>
      <c r="B6372" s="79">
        <f ca="1">('Activity Data'!B6378*$B$4)*'Emission Factors'!H6380</f>
        <v>126046584.58540371</v>
      </c>
      <c r="C6372" s="79">
        <f ca="1">('Activity Data'!B6378*$C$4)*'Emission Factors'!I6380</f>
        <v>58577322.941792615</v>
      </c>
      <c r="D6372" s="79">
        <f ca="1">('Activity Data'!B6378*$D$4)*'Emission Factors'!J6380</f>
        <v>18572522.896230433</v>
      </c>
      <c r="E6372" s="79">
        <f t="shared" ca="1" si="99"/>
        <v>203196430.42342675</v>
      </c>
    </row>
    <row r="6373" spans="1:5" s="62" customFormat="1" ht="12.75" x14ac:dyDescent="0.2">
      <c r="A6373" s="85">
        <v>6369</v>
      </c>
      <c r="B6373" s="79">
        <f ca="1">('Activity Data'!B6379*$B$4)*'Emission Factors'!H6381</f>
        <v>120015741.8577992</v>
      </c>
      <c r="C6373" s="79">
        <f ca="1">('Activity Data'!B6379*$C$4)*'Emission Factors'!I6381</f>
        <v>57702182.749079183</v>
      </c>
      <c r="D6373" s="79">
        <f ca="1">('Activity Data'!B6379*$D$4)*'Emission Factors'!J6381</f>
        <v>17869271.362137362</v>
      </c>
      <c r="E6373" s="79">
        <f t="shared" ca="1" si="99"/>
        <v>195587195.96901578</v>
      </c>
    </row>
    <row r="6374" spans="1:5" s="62" customFormat="1" ht="12.75" x14ac:dyDescent="0.2">
      <c r="A6374" s="85">
        <v>6370</v>
      </c>
      <c r="B6374" s="79">
        <f ca="1">('Activity Data'!B6380*$B$4)*'Emission Factors'!H6382</f>
        <v>144758877.84469232</v>
      </c>
      <c r="C6374" s="79">
        <f ca="1">('Activity Data'!B6380*$C$4)*'Emission Factors'!I6382</f>
        <v>63177723.624819912</v>
      </c>
      <c r="D6374" s="79">
        <f ca="1">('Activity Data'!B6380*$D$4)*'Emission Factors'!J6382</f>
        <v>22699286.548442397</v>
      </c>
      <c r="E6374" s="79">
        <f t="shared" ca="1" si="99"/>
        <v>230635888.01795462</v>
      </c>
    </row>
    <row r="6375" spans="1:5" s="62" customFormat="1" ht="12.75" x14ac:dyDescent="0.2">
      <c r="A6375" s="85">
        <v>6371</v>
      </c>
      <c r="B6375" s="79">
        <f ca="1">('Activity Data'!B6381*$B$4)*'Emission Factors'!H6383</f>
        <v>149807728.7456587</v>
      </c>
      <c r="C6375" s="79">
        <f ca="1">('Activity Data'!B6381*$C$4)*'Emission Factors'!I6383</f>
        <v>73155111.225730658</v>
      </c>
      <c r="D6375" s="79">
        <f ca="1">('Activity Data'!B6381*$D$4)*'Emission Factors'!J6383</f>
        <v>22654855.918565322</v>
      </c>
      <c r="E6375" s="79">
        <f t="shared" ca="1" si="99"/>
        <v>245617695.88995469</v>
      </c>
    </row>
    <row r="6376" spans="1:5" s="62" customFormat="1" ht="12.75" x14ac:dyDescent="0.2">
      <c r="A6376" s="85">
        <v>6372</v>
      </c>
      <c r="B6376" s="79">
        <f ca="1">('Activity Data'!B6382*$B$4)*'Emission Factors'!H6384</f>
        <v>134539321.049925</v>
      </c>
      <c r="C6376" s="79">
        <f ca="1">('Activity Data'!B6382*$C$4)*'Emission Factors'!I6384</f>
        <v>59356897.387911066</v>
      </c>
      <c r="D6376" s="79">
        <f ca="1">('Activity Data'!B6382*$D$4)*'Emission Factors'!J6384</f>
        <v>20309673.061768387</v>
      </c>
      <c r="E6376" s="79">
        <f t="shared" ca="1" si="99"/>
        <v>214205891.49960443</v>
      </c>
    </row>
    <row r="6377" spans="1:5" s="62" customFormat="1" ht="12.75" x14ac:dyDescent="0.2">
      <c r="A6377" s="85">
        <v>6373</v>
      </c>
      <c r="B6377" s="79">
        <f ca="1">('Activity Data'!B6383*$B$4)*'Emission Factors'!H6385</f>
        <v>139360171.42205361</v>
      </c>
      <c r="C6377" s="79">
        <f ca="1">('Activity Data'!B6383*$C$4)*'Emission Factors'!I6385</f>
        <v>64453161.742546424</v>
      </c>
      <c r="D6377" s="79">
        <f ca="1">('Activity Data'!B6383*$D$4)*'Emission Factors'!J6385</f>
        <v>20817324.008101899</v>
      </c>
      <c r="E6377" s="79">
        <f t="shared" ca="1" si="99"/>
        <v>224630657.17270193</v>
      </c>
    </row>
    <row r="6378" spans="1:5" s="62" customFormat="1" ht="12.75" x14ac:dyDescent="0.2">
      <c r="A6378" s="85">
        <v>6374</v>
      </c>
      <c r="B6378" s="79">
        <f ca="1">('Activity Data'!B6384*$B$4)*'Emission Factors'!H6386</f>
        <v>145413913.19314462</v>
      </c>
      <c r="C6378" s="79">
        <f ca="1">('Activity Data'!B6384*$C$4)*'Emission Factors'!I6386</f>
        <v>68745384.049544662</v>
      </c>
      <c r="D6378" s="79">
        <f ca="1">('Activity Data'!B6384*$D$4)*'Emission Factors'!J6386</f>
        <v>21203092.927190278</v>
      </c>
      <c r="E6378" s="79">
        <f t="shared" ca="1" si="99"/>
        <v>235362390.16987956</v>
      </c>
    </row>
    <row r="6379" spans="1:5" s="62" customFormat="1" ht="12.75" x14ac:dyDescent="0.2">
      <c r="A6379" s="85">
        <v>6375</v>
      </c>
      <c r="B6379" s="79">
        <f ca="1">('Activity Data'!B6385*$B$4)*'Emission Factors'!H6387</f>
        <v>129536766.75115326</v>
      </c>
      <c r="C6379" s="79">
        <f ca="1">('Activity Data'!B6385*$C$4)*'Emission Factors'!I6387</f>
        <v>60088344.747617356</v>
      </c>
      <c r="D6379" s="79">
        <f ca="1">('Activity Data'!B6385*$D$4)*'Emission Factors'!J6387</f>
        <v>19687417.471099481</v>
      </c>
      <c r="E6379" s="79">
        <f t="shared" ca="1" si="99"/>
        <v>209312528.96987009</v>
      </c>
    </row>
    <row r="6380" spans="1:5" s="62" customFormat="1" ht="12.75" x14ac:dyDescent="0.2">
      <c r="A6380" s="85">
        <v>6376</v>
      </c>
      <c r="B6380" s="79">
        <f ca="1">('Activity Data'!B6386*$B$4)*'Emission Factors'!H6388</f>
        <v>119144590.98059997</v>
      </c>
      <c r="C6380" s="79">
        <f ca="1">('Activity Data'!B6386*$C$4)*'Emission Factors'!I6388</f>
        <v>56896128.909275018</v>
      </c>
      <c r="D6380" s="79">
        <f ca="1">('Activity Data'!B6386*$D$4)*'Emission Factors'!J6388</f>
        <v>17815395.062549692</v>
      </c>
      <c r="E6380" s="79">
        <f t="shared" ca="1" si="99"/>
        <v>193856114.95242468</v>
      </c>
    </row>
    <row r="6381" spans="1:5" s="62" customFormat="1" ht="12.75" x14ac:dyDescent="0.2">
      <c r="A6381" s="85">
        <v>6377</v>
      </c>
      <c r="B6381" s="79">
        <f ca="1">('Activity Data'!B6387*$B$4)*'Emission Factors'!H6389</f>
        <v>142071395.011709</v>
      </c>
      <c r="C6381" s="79">
        <f ca="1">('Activity Data'!B6387*$C$4)*'Emission Factors'!I6389</f>
        <v>64229937.425081685</v>
      </c>
      <c r="D6381" s="79">
        <f ca="1">('Activity Data'!B6387*$D$4)*'Emission Factors'!J6389</f>
        <v>22864553.616685163</v>
      </c>
      <c r="E6381" s="79">
        <f t="shared" ca="1" si="99"/>
        <v>229165886.05347586</v>
      </c>
    </row>
    <row r="6382" spans="1:5" s="62" customFormat="1" ht="12.75" x14ac:dyDescent="0.2">
      <c r="A6382" s="85">
        <v>6378</v>
      </c>
      <c r="B6382" s="79">
        <f ca="1">('Activity Data'!B6388*$B$4)*'Emission Factors'!H6390</f>
        <v>156697303.6515401</v>
      </c>
      <c r="C6382" s="79">
        <f ca="1">('Activity Data'!B6388*$C$4)*'Emission Factors'!I6390</f>
        <v>70215963.277427927</v>
      </c>
      <c r="D6382" s="79">
        <f ca="1">('Activity Data'!B6388*$D$4)*'Emission Factors'!J6390</f>
        <v>24323157.049815215</v>
      </c>
      <c r="E6382" s="79">
        <f t="shared" ca="1" si="99"/>
        <v>251236423.97878322</v>
      </c>
    </row>
    <row r="6383" spans="1:5" s="62" customFormat="1" ht="12.75" x14ac:dyDescent="0.2">
      <c r="A6383" s="85">
        <v>6379</v>
      </c>
      <c r="B6383" s="79">
        <f ca="1">('Activity Data'!B6389*$B$4)*'Emission Factors'!H6391</f>
        <v>154700363.48161361</v>
      </c>
      <c r="C6383" s="79">
        <f ca="1">('Activity Data'!B6389*$C$4)*'Emission Factors'!I6391</f>
        <v>71049920.302147225</v>
      </c>
      <c r="D6383" s="79">
        <f ca="1">('Activity Data'!B6389*$D$4)*'Emission Factors'!J6391</f>
        <v>24007420.362629447</v>
      </c>
      <c r="E6383" s="79">
        <f t="shared" ca="1" si="99"/>
        <v>249757704.14639029</v>
      </c>
    </row>
    <row r="6384" spans="1:5" s="62" customFormat="1" ht="12.75" x14ac:dyDescent="0.2">
      <c r="A6384" s="85">
        <v>6380</v>
      </c>
      <c r="B6384" s="79">
        <f ca="1">('Activity Data'!B6390*$B$4)*'Emission Factors'!H6392</f>
        <v>156911597.31019628</v>
      </c>
      <c r="C6384" s="79">
        <f ca="1">('Activity Data'!B6390*$C$4)*'Emission Factors'!I6392</f>
        <v>73038983.816556022</v>
      </c>
      <c r="D6384" s="79">
        <f ca="1">('Activity Data'!B6390*$D$4)*'Emission Factors'!J6392</f>
        <v>25646531.432616755</v>
      </c>
      <c r="E6384" s="79">
        <f t="shared" ca="1" si="99"/>
        <v>255597112.55936909</v>
      </c>
    </row>
    <row r="6385" spans="1:5" s="62" customFormat="1" ht="12.75" x14ac:dyDescent="0.2">
      <c r="A6385" s="85">
        <v>6381</v>
      </c>
      <c r="B6385" s="79">
        <f ca="1">('Activity Data'!B6391*$B$4)*'Emission Factors'!H6393</f>
        <v>149360546.44309282</v>
      </c>
      <c r="C6385" s="79">
        <f ca="1">('Activity Data'!B6391*$C$4)*'Emission Factors'!I6393</f>
        <v>71780511.588071331</v>
      </c>
      <c r="D6385" s="79">
        <f ca="1">('Activity Data'!B6391*$D$4)*'Emission Factors'!J6393</f>
        <v>21866380.201411694</v>
      </c>
      <c r="E6385" s="79">
        <f t="shared" ca="1" si="99"/>
        <v>243007438.23257586</v>
      </c>
    </row>
    <row r="6386" spans="1:5" s="62" customFormat="1" ht="12.75" x14ac:dyDescent="0.2">
      <c r="A6386" s="85">
        <v>6382</v>
      </c>
      <c r="B6386" s="79">
        <f ca="1">('Activity Data'!B6392*$B$4)*'Emission Factors'!H6394</f>
        <v>133846052.25266987</v>
      </c>
      <c r="C6386" s="79">
        <f ca="1">('Activity Data'!B6392*$C$4)*'Emission Factors'!I6394</f>
        <v>62790101.791419841</v>
      </c>
      <c r="D6386" s="79">
        <f ca="1">('Activity Data'!B6392*$D$4)*'Emission Factors'!J6394</f>
        <v>21609229.626336519</v>
      </c>
      <c r="E6386" s="79">
        <f t="shared" ca="1" si="99"/>
        <v>218245383.67042622</v>
      </c>
    </row>
    <row r="6387" spans="1:5" s="62" customFormat="1" ht="12.75" x14ac:dyDescent="0.2">
      <c r="A6387" s="85">
        <v>6383</v>
      </c>
      <c r="B6387" s="79">
        <f ca="1">('Activity Data'!B6393*$B$4)*'Emission Factors'!H6395</f>
        <v>161372736.89039084</v>
      </c>
      <c r="C6387" s="79">
        <f ca="1">('Activity Data'!B6393*$C$4)*'Emission Factors'!I6395</f>
        <v>73843534.694966018</v>
      </c>
      <c r="D6387" s="79">
        <f ca="1">('Activity Data'!B6393*$D$4)*'Emission Factors'!J6395</f>
        <v>24094515.712429415</v>
      </c>
      <c r="E6387" s="79">
        <f t="shared" ca="1" si="99"/>
        <v>259310787.29778627</v>
      </c>
    </row>
    <row r="6388" spans="1:5" s="62" customFormat="1" ht="12.75" x14ac:dyDescent="0.2">
      <c r="A6388" s="85">
        <v>6384</v>
      </c>
      <c r="B6388" s="79">
        <f ca="1">('Activity Data'!B6394*$B$4)*'Emission Factors'!H6396</f>
        <v>145679780.75118643</v>
      </c>
      <c r="C6388" s="79">
        <f ca="1">('Activity Data'!B6394*$C$4)*'Emission Factors'!I6396</f>
        <v>73534988.037899569</v>
      </c>
      <c r="D6388" s="79">
        <f ca="1">('Activity Data'!B6394*$D$4)*'Emission Factors'!J6396</f>
        <v>22974022.52664578</v>
      </c>
      <c r="E6388" s="79">
        <f t="shared" ca="1" si="99"/>
        <v>242188791.31573176</v>
      </c>
    </row>
    <row r="6389" spans="1:5" s="62" customFormat="1" ht="12.75" x14ac:dyDescent="0.2">
      <c r="A6389" s="85">
        <v>6385</v>
      </c>
      <c r="B6389" s="79">
        <f ca="1">('Activity Data'!B6395*$B$4)*'Emission Factors'!H6397</f>
        <v>160423145.33118606</v>
      </c>
      <c r="C6389" s="79">
        <f ca="1">('Activity Data'!B6395*$C$4)*'Emission Factors'!I6397</f>
        <v>74457422.983545989</v>
      </c>
      <c r="D6389" s="79">
        <f ca="1">('Activity Data'!B6395*$D$4)*'Emission Factors'!J6397</f>
        <v>25083607.788157124</v>
      </c>
      <c r="E6389" s="79">
        <f t="shared" ca="1" si="99"/>
        <v>259964176.10288918</v>
      </c>
    </row>
    <row r="6390" spans="1:5" s="62" customFormat="1" ht="12.75" x14ac:dyDescent="0.2">
      <c r="A6390" s="85">
        <v>6386</v>
      </c>
      <c r="B6390" s="79">
        <f ca="1">('Activity Data'!B6396*$B$4)*'Emission Factors'!H6398</f>
        <v>121364502.89367861</v>
      </c>
      <c r="C6390" s="79">
        <f ca="1">('Activity Data'!B6396*$C$4)*'Emission Factors'!I6398</f>
        <v>56657055.031033568</v>
      </c>
      <c r="D6390" s="79">
        <f ca="1">('Activity Data'!B6396*$D$4)*'Emission Factors'!J6398</f>
        <v>19571742.256101627</v>
      </c>
      <c r="E6390" s="79">
        <f t="shared" ca="1" si="99"/>
        <v>197593300.18081382</v>
      </c>
    </row>
    <row r="6391" spans="1:5" s="62" customFormat="1" ht="12.75" x14ac:dyDescent="0.2">
      <c r="A6391" s="85">
        <v>6387</v>
      </c>
      <c r="B6391" s="79">
        <f ca="1">('Activity Data'!B6397*$B$4)*'Emission Factors'!H6399</f>
        <v>151111055.52620539</v>
      </c>
      <c r="C6391" s="79">
        <f ca="1">('Activity Data'!B6397*$C$4)*'Emission Factors'!I6399</f>
        <v>70379217.875866994</v>
      </c>
      <c r="D6391" s="79">
        <f ca="1">('Activity Data'!B6397*$D$4)*'Emission Factors'!J6399</f>
        <v>23156725.214572325</v>
      </c>
      <c r="E6391" s="79">
        <f t="shared" ca="1" si="99"/>
        <v>244646998.61664468</v>
      </c>
    </row>
    <row r="6392" spans="1:5" s="62" customFormat="1" ht="12.75" x14ac:dyDescent="0.2">
      <c r="A6392" s="85">
        <v>6388</v>
      </c>
      <c r="B6392" s="79">
        <f ca="1">('Activity Data'!B6398*$B$4)*'Emission Factors'!H6400</f>
        <v>147783671.51573688</v>
      </c>
      <c r="C6392" s="79">
        <f ca="1">('Activity Data'!B6398*$C$4)*'Emission Factors'!I6400</f>
        <v>65891855.892853267</v>
      </c>
      <c r="D6392" s="79">
        <f ca="1">('Activity Data'!B6398*$D$4)*'Emission Factors'!J6400</f>
        <v>23322305.737404946</v>
      </c>
      <c r="E6392" s="79">
        <f t="shared" ca="1" si="99"/>
        <v>236997833.14599508</v>
      </c>
    </row>
    <row r="6393" spans="1:5" s="62" customFormat="1" ht="12.75" x14ac:dyDescent="0.2">
      <c r="A6393" s="85">
        <v>6389</v>
      </c>
      <c r="B6393" s="79">
        <f ca="1">('Activity Data'!B6399*$B$4)*'Emission Factors'!H6401</f>
        <v>146644255.5245063</v>
      </c>
      <c r="C6393" s="79">
        <f ca="1">('Activity Data'!B6399*$C$4)*'Emission Factors'!I6401</f>
        <v>72944962.137037233</v>
      </c>
      <c r="D6393" s="79">
        <f ca="1">('Activity Data'!B6399*$D$4)*'Emission Factors'!J6401</f>
        <v>23811554.994571179</v>
      </c>
      <c r="E6393" s="79">
        <f t="shared" ca="1" si="99"/>
        <v>243400772.65611473</v>
      </c>
    </row>
    <row r="6394" spans="1:5" s="62" customFormat="1" ht="12.75" x14ac:dyDescent="0.2">
      <c r="A6394" s="85">
        <v>6390</v>
      </c>
      <c r="B6394" s="79">
        <f ca="1">('Activity Data'!B6400*$B$4)*'Emission Factors'!H6402</f>
        <v>152346146.25047708</v>
      </c>
      <c r="C6394" s="79">
        <f ca="1">('Activity Data'!B6400*$C$4)*'Emission Factors'!I6402</f>
        <v>73119131.465189233</v>
      </c>
      <c r="D6394" s="79">
        <f ca="1">('Activity Data'!B6400*$D$4)*'Emission Factors'!J6402</f>
        <v>23110611.546756167</v>
      </c>
      <c r="E6394" s="79">
        <f t="shared" ca="1" si="99"/>
        <v>248575889.26242247</v>
      </c>
    </row>
    <row r="6395" spans="1:5" s="62" customFormat="1" ht="12.75" x14ac:dyDescent="0.2">
      <c r="A6395" s="85">
        <v>6391</v>
      </c>
      <c r="B6395" s="79">
        <f ca="1">('Activity Data'!B6401*$B$4)*'Emission Factors'!H6403</f>
        <v>142576354.24180093</v>
      </c>
      <c r="C6395" s="79">
        <f ca="1">('Activity Data'!B6401*$C$4)*'Emission Factors'!I6403</f>
        <v>66782650.911994584</v>
      </c>
      <c r="D6395" s="79">
        <f ca="1">('Activity Data'!B6401*$D$4)*'Emission Factors'!J6403</f>
        <v>21972856.507323109</v>
      </c>
      <c r="E6395" s="79">
        <f t="shared" ca="1" si="99"/>
        <v>231331861.66111863</v>
      </c>
    </row>
    <row r="6396" spans="1:5" s="62" customFormat="1" ht="12.75" x14ac:dyDescent="0.2">
      <c r="A6396" s="85">
        <v>6392</v>
      </c>
      <c r="B6396" s="79">
        <f ca="1">('Activity Data'!B6402*$B$4)*'Emission Factors'!H6404</f>
        <v>146593153.46416703</v>
      </c>
      <c r="C6396" s="79">
        <f ca="1">('Activity Data'!B6402*$C$4)*'Emission Factors'!I6404</f>
        <v>68085825.820095807</v>
      </c>
      <c r="D6396" s="79">
        <f ca="1">('Activity Data'!B6402*$D$4)*'Emission Factors'!J6404</f>
        <v>20335160.259074017</v>
      </c>
      <c r="E6396" s="79">
        <f t="shared" ca="1" si="99"/>
        <v>235014139.54333687</v>
      </c>
    </row>
    <row r="6397" spans="1:5" s="62" customFormat="1" ht="12.75" x14ac:dyDescent="0.2">
      <c r="A6397" s="85">
        <v>6393</v>
      </c>
      <c r="B6397" s="79">
        <f ca="1">('Activity Data'!B6403*$B$4)*'Emission Factors'!H6405</f>
        <v>152529252.91917035</v>
      </c>
      <c r="C6397" s="79">
        <f ca="1">('Activity Data'!B6403*$C$4)*'Emission Factors'!I6405</f>
        <v>72369019.813856944</v>
      </c>
      <c r="D6397" s="79">
        <f ca="1">('Activity Data'!B6403*$D$4)*'Emission Factors'!J6405</f>
        <v>22165996.534109794</v>
      </c>
      <c r="E6397" s="79">
        <f t="shared" ca="1" si="99"/>
        <v>247064269.26713708</v>
      </c>
    </row>
    <row r="6398" spans="1:5" s="62" customFormat="1" ht="12.75" x14ac:dyDescent="0.2">
      <c r="A6398" s="85">
        <v>6394</v>
      </c>
      <c r="B6398" s="79">
        <f ca="1">('Activity Data'!B6404*$B$4)*'Emission Factors'!H6406</f>
        <v>155008521.28269657</v>
      </c>
      <c r="C6398" s="79">
        <f ca="1">('Activity Data'!B6404*$C$4)*'Emission Factors'!I6406</f>
        <v>73502462.785995722</v>
      </c>
      <c r="D6398" s="79">
        <f ca="1">('Activity Data'!B6404*$D$4)*'Emission Factors'!J6406</f>
        <v>22953365.003415156</v>
      </c>
      <c r="E6398" s="79">
        <f t="shared" ca="1" si="99"/>
        <v>251464349.07210746</v>
      </c>
    </row>
    <row r="6399" spans="1:5" s="62" customFormat="1" ht="12.75" x14ac:dyDescent="0.2">
      <c r="A6399" s="85">
        <v>6395</v>
      </c>
      <c r="B6399" s="79">
        <f ca="1">('Activity Data'!B6405*$B$4)*'Emission Factors'!H6407</f>
        <v>142548598.75065574</v>
      </c>
      <c r="C6399" s="79">
        <f ca="1">('Activity Data'!B6405*$C$4)*'Emission Factors'!I6407</f>
        <v>67910239.331865907</v>
      </c>
      <c r="D6399" s="79">
        <f ca="1">('Activity Data'!B6405*$D$4)*'Emission Factors'!J6407</f>
        <v>22471303.710659117</v>
      </c>
      <c r="E6399" s="79">
        <f t="shared" ca="1" si="99"/>
        <v>232930141.79318076</v>
      </c>
    </row>
    <row r="6400" spans="1:5" s="62" customFormat="1" ht="12.75" x14ac:dyDescent="0.2">
      <c r="A6400" s="85">
        <v>6396</v>
      </c>
      <c r="B6400" s="79">
        <f ca="1">('Activity Data'!B6406*$B$4)*'Emission Factors'!H6408</f>
        <v>142055115.24641436</v>
      </c>
      <c r="C6400" s="79">
        <f ca="1">('Activity Data'!B6406*$C$4)*'Emission Factors'!I6408</f>
        <v>64713932.728013977</v>
      </c>
      <c r="D6400" s="79">
        <f ca="1">('Activity Data'!B6406*$D$4)*'Emission Factors'!J6408</f>
        <v>21261708.000772942</v>
      </c>
      <c r="E6400" s="79">
        <f t="shared" ca="1" si="99"/>
        <v>228030755.97520131</v>
      </c>
    </row>
    <row r="6401" spans="1:5" s="62" customFormat="1" ht="12.75" x14ac:dyDescent="0.2">
      <c r="A6401" s="85">
        <v>6397</v>
      </c>
      <c r="B6401" s="79">
        <f ca="1">('Activity Data'!B6407*$B$4)*'Emission Factors'!H6409</f>
        <v>146755965.7759662</v>
      </c>
      <c r="C6401" s="79">
        <f ca="1">('Activity Data'!B6407*$C$4)*'Emission Factors'!I6409</f>
        <v>69720987.340491369</v>
      </c>
      <c r="D6401" s="79">
        <f ca="1">('Activity Data'!B6407*$D$4)*'Emission Factors'!J6409</f>
        <v>21744423.094166625</v>
      </c>
      <c r="E6401" s="79">
        <f t="shared" ca="1" si="99"/>
        <v>238221376.21062422</v>
      </c>
    </row>
    <row r="6402" spans="1:5" s="62" customFormat="1" ht="12.75" x14ac:dyDescent="0.2">
      <c r="A6402" s="85">
        <v>6398</v>
      </c>
      <c r="B6402" s="79">
        <f ca="1">('Activity Data'!B6408*$B$4)*'Emission Factors'!H6410</f>
        <v>141929526.43900576</v>
      </c>
      <c r="C6402" s="79">
        <f ca="1">('Activity Data'!B6408*$C$4)*'Emission Factors'!I6410</f>
        <v>65294909.03029462</v>
      </c>
      <c r="D6402" s="79">
        <f ca="1">('Activity Data'!B6408*$D$4)*'Emission Factors'!J6410</f>
        <v>23172596.063061487</v>
      </c>
      <c r="E6402" s="79">
        <f t="shared" ca="1" si="99"/>
        <v>230397031.53236187</v>
      </c>
    </row>
    <row r="6403" spans="1:5" s="62" customFormat="1" ht="12.75" x14ac:dyDescent="0.2">
      <c r="A6403" s="85">
        <v>6399</v>
      </c>
      <c r="B6403" s="79">
        <f ca="1">('Activity Data'!B6409*$B$4)*'Emission Factors'!H6411</f>
        <v>153531549.75875264</v>
      </c>
      <c r="C6403" s="79">
        <f ca="1">('Activity Data'!B6409*$C$4)*'Emission Factors'!I6411</f>
        <v>70397601.972430572</v>
      </c>
      <c r="D6403" s="79">
        <f ca="1">('Activity Data'!B6409*$D$4)*'Emission Factors'!J6411</f>
        <v>23852295.051598933</v>
      </c>
      <c r="E6403" s="79">
        <f t="shared" ca="1" si="99"/>
        <v>247781446.78278217</v>
      </c>
    </row>
    <row r="6404" spans="1:5" s="62" customFormat="1" ht="12.75" x14ac:dyDescent="0.2">
      <c r="A6404" s="85">
        <v>6400</v>
      </c>
      <c r="B6404" s="79">
        <f ca="1">('Activity Data'!B6410*$B$4)*'Emission Factors'!H6412</f>
        <v>145467855.40146452</v>
      </c>
      <c r="C6404" s="79">
        <f ca="1">('Activity Data'!B6410*$C$4)*'Emission Factors'!I6412</f>
        <v>68333219.474962682</v>
      </c>
      <c r="D6404" s="79">
        <f ca="1">('Activity Data'!B6410*$D$4)*'Emission Factors'!J6412</f>
        <v>21578155.499306854</v>
      </c>
      <c r="E6404" s="79">
        <f t="shared" ca="1" si="99"/>
        <v>235379230.37573406</v>
      </c>
    </row>
    <row r="6405" spans="1:5" s="62" customFormat="1" ht="12.75" x14ac:dyDescent="0.2">
      <c r="A6405" s="85">
        <v>6401</v>
      </c>
      <c r="B6405" s="79">
        <f ca="1">('Activity Data'!B6411*$B$4)*'Emission Factors'!H6413</f>
        <v>142033669.04076782</v>
      </c>
      <c r="C6405" s="79">
        <f ca="1">('Activity Data'!B6411*$C$4)*'Emission Factors'!I6413</f>
        <v>66792403.714953341</v>
      </c>
      <c r="D6405" s="79">
        <f ca="1">('Activity Data'!B6411*$D$4)*'Emission Factors'!J6413</f>
        <v>22010093.941646799</v>
      </c>
      <c r="E6405" s="79">
        <f t="shared" ref="E6405:E6468" ca="1" si="100">SUM(B6405:D6405)</f>
        <v>230836166.69736797</v>
      </c>
    </row>
    <row r="6406" spans="1:5" s="62" customFormat="1" ht="12.75" x14ac:dyDescent="0.2">
      <c r="A6406" s="85">
        <v>6402</v>
      </c>
      <c r="B6406" s="79">
        <f ca="1">('Activity Data'!B6412*$B$4)*'Emission Factors'!H6414</f>
        <v>128972001.44711851</v>
      </c>
      <c r="C6406" s="79">
        <f ca="1">('Activity Data'!B6412*$C$4)*'Emission Factors'!I6414</f>
        <v>58085070.79170493</v>
      </c>
      <c r="D6406" s="79">
        <f ca="1">('Activity Data'!B6412*$D$4)*'Emission Factors'!J6414</f>
        <v>18346408.926216274</v>
      </c>
      <c r="E6406" s="79">
        <f t="shared" ca="1" si="100"/>
        <v>205403481.16503972</v>
      </c>
    </row>
    <row r="6407" spans="1:5" s="62" customFormat="1" ht="12.75" x14ac:dyDescent="0.2">
      <c r="A6407" s="85">
        <v>6403</v>
      </c>
      <c r="B6407" s="79">
        <f ca="1">('Activity Data'!B6413*$B$4)*'Emission Factors'!H6415</f>
        <v>152510131.76071653</v>
      </c>
      <c r="C6407" s="79">
        <f ca="1">('Activity Data'!B6413*$C$4)*'Emission Factors'!I6415</f>
        <v>71831416.309474498</v>
      </c>
      <c r="D6407" s="79">
        <f ca="1">('Activity Data'!B6413*$D$4)*'Emission Factors'!J6415</f>
        <v>23224934.313227382</v>
      </c>
      <c r="E6407" s="79">
        <f t="shared" ca="1" si="100"/>
        <v>247566482.38341841</v>
      </c>
    </row>
    <row r="6408" spans="1:5" s="62" customFormat="1" ht="12.75" x14ac:dyDescent="0.2">
      <c r="A6408" s="85">
        <v>6404</v>
      </c>
      <c r="B6408" s="79">
        <f ca="1">('Activity Data'!B6414*$B$4)*'Emission Factors'!H6416</f>
        <v>145282776.38200766</v>
      </c>
      <c r="C6408" s="79">
        <f ca="1">('Activity Data'!B6414*$C$4)*'Emission Factors'!I6416</f>
        <v>67485738.096091449</v>
      </c>
      <c r="D6408" s="79">
        <f ca="1">('Activity Data'!B6414*$D$4)*'Emission Factors'!J6416</f>
        <v>21876944.008023128</v>
      </c>
      <c r="E6408" s="79">
        <f t="shared" ca="1" si="100"/>
        <v>234645458.48612225</v>
      </c>
    </row>
    <row r="6409" spans="1:5" s="62" customFormat="1" ht="12.75" x14ac:dyDescent="0.2">
      <c r="A6409" s="85">
        <v>6405</v>
      </c>
      <c r="B6409" s="79">
        <f ca="1">('Activity Data'!B6415*$B$4)*'Emission Factors'!H6417</f>
        <v>130716001.67784838</v>
      </c>
      <c r="C6409" s="79">
        <f ca="1">('Activity Data'!B6415*$C$4)*'Emission Factors'!I6417</f>
        <v>63369760.808707304</v>
      </c>
      <c r="D6409" s="79">
        <f ca="1">('Activity Data'!B6415*$D$4)*'Emission Factors'!J6417</f>
        <v>21605909.272883032</v>
      </c>
      <c r="E6409" s="79">
        <f t="shared" ca="1" si="100"/>
        <v>215691671.75943872</v>
      </c>
    </row>
    <row r="6410" spans="1:5" s="62" customFormat="1" ht="12.75" x14ac:dyDescent="0.2">
      <c r="A6410" s="85">
        <v>6406</v>
      </c>
      <c r="B6410" s="79">
        <f ca="1">('Activity Data'!B6416*$B$4)*'Emission Factors'!H6418</f>
        <v>154988853.64342985</v>
      </c>
      <c r="C6410" s="79">
        <f ca="1">('Activity Data'!B6416*$C$4)*'Emission Factors'!I6418</f>
        <v>77373739.261445776</v>
      </c>
      <c r="D6410" s="79">
        <f ca="1">('Activity Data'!B6416*$D$4)*'Emission Factors'!J6418</f>
        <v>25048666.720756516</v>
      </c>
      <c r="E6410" s="79">
        <f t="shared" ca="1" si="100"/>
        <v>257411259.62563217</v>
      </c>
    </row>
    <row r="6411" spans="1:5" s="62" customFormat="1" ht="12.75" x14ac:dyDescent="0.2">
      <c r="A6411" s="85">
        <v>6407</v>
      </c>
      <c r="B6411" s="79">
        <f ca="1">('Activity Data'!B6417*$B$4)*'Emission Factors'!H6419</f>
        <v>157002719.64342859</v>
      </c>
      <c r="C6411" s="79">
        <f ca="1">('Activity Data'!B6417*$C$4)*'Emission Factors'!I6419</f>
        <v>69293173.690050498</v>
      </c>
      <c r="D6411" s="79">
        <f ca="1">('Activity Data'!B6417*$D$4)*'Emission Factors'!J6419</f>
        <v>24126845.54095022</v>
      </c>
      <c r="E6411" s="79">
        <f t="shared" ca="1" si="100"/>
        <v>250422738.87442932</v>
      </c>
    </row>
    <row r="6412" spans="1:5" s="62" customFormat="1" ht="12.75" x14ac:dyDescent="0.2">
      <c r="A6412" s="85">
        <v>6408</v>
      </c>
      <c r="B6412" s="79">
        <f ca="1">('Activity Data'!B6418*$B$4)*'Emission Factors'!H6420</f>
        <v>134176560.35354102</v>
      </c>
      <c r="C6412" s="79">
        <f ca="1">('Activity Data'!B6418*$C$4)*'Emission Factors'!I6420</f>
        <v>65153872.262861207</v>
      </c>
      <c r="D6412" s="79">
        <f ca="1">('Activity Data'!B6418*$D$4)*'Emission Factors'!J6420</f>
        <v>19790982.754261948</v>
      </c>
      <c r="E6412" s="79">
        <f t="shared" ca="1" si="100"/>
        <v>219121415.37066415</v>
      </c>
    </row>
    <row r="6413" spans="1:5" s="62" customFormat="1" ht="12.75" x14ac:dyDescent="0.2">
      <c r="A6413" s="85">
        <v>6409</v>
      </c>
      <c r="B6413" s="79">
        <f ca="1">('Activity Data'!B6419*$B$4)*'Emission Factors'!H6421</f>
        <v>145908514.01498714</v>
      </c>
      <c r="C6413" s="79">
        <f ca="1">('Activity Data'!B6419*$C$4)*'Emission Factors'!I6421</f>
        <v>63063491.168882892</v>
      </c>
      <c r="D6413" s="79">
        <f ca="1">('Activity Data'!B6419*$D$4)*'Emission Factors'!J6421</f>
        <v>22103687.371432025</v>
      </c>
      <c r="E6413" s="79">
        <f t="shared" ca="1" si="100"/>
        <v>231075692.55530205</v>
      </c>
    </row>
    <row r="6414" spans="1:5" s="62" customFormat="1" ht="12.75" x14ac:dyDescent="0.2">
      <c r="A6414" s="85">
        <v>6410</v>
      </c>
      <c r="B6414" s="79">
        <f ca="1">('Activity Data'!B6420*$B$4)*'Emission Factors'!H6422</f>
        <v>140533121.9724454</v>
      </c>
      <c r="C6414" s="79">
        <f ca="1">('Activity Data'!B6420*$C$4)*'Emission Factors'!I6422</f>
        <v>61249514.676402278</v>
      </c>
      <c r="D6414" s="79">
        <f ca="1">('Activity Data'!B6420*$D$4)*'Emission Factors'!J6422</f>
        <v>21130752.421227686</v>
      </c>
      <c r="E6414" s="79">
        <f t="shared" ca="1" si="100"/>
        <v>222913389.07007536</v>
      </c>
    </row>
    <row r="6415" spans="1:5" s="62" customFormat="1" ht="12.75" x14ac:dyDescent="0.2">
      <c r="A6415" s="85">
        <v>6411</v>
      </c>
      <c r="B6415" s="79">
        <f ca="1">('Activity Data'!B6421*$B$4)*'Emission Factors'!H6423</f>
        <v>129679431.02434203</v>
      </c>
      <c r="C6415" s="79">
        <f ca="1">('Activity Data'!B6421*$C$4)*'Emission Factors'!I6423</f>
        <v>57703187.369624346</v>
      </c>
      <c r="D6415" s="79">
        <f ca="1">('Activity Data'!B6421*$D$4)*'Emission Factors'!J6423</f>
        <v>19931658.832221847</v>
      </c>
      <c r="E6415" s="79">
        <f t="shared" ca="1" si="100"/>
        <v>207314277.22618821</v>
      </c>
    </row>
    <row r="6416" spans="1:5" s="62" customFormat="1" ht="12.75" x14ac:dyDescent="0.2">
      <c r="A6416" s="85">
        <v>6412</v>
      </c>
      <c r="B6416" s="79">
        <f ca="1">('Activity Data'!B6422*$B$4)*'Emission Factors'!H6424</f>
        <v>128768454.81354801</v>
      </c>
      <c r="C6416" s="79">
        <f ca="1">('Activity Data'!B6422*$C$4)*'Emission Factors'!I6424</f>
        <v>59219734.45314119</v>
      </c>
      <c r="D6416" s="79">
        <f ca="1">('Activity Data'!B6422*$D$4)*'Emission Factors'!J6424</f>
        <v>20281603.68395165</v>
      </c>
      <c r="E6416" s="79">
        <f t="shared" ca="1" si="100"/>
        <v>208269792.95064086</v>
      </c>
    </row>
    <row r="6417" spans="1:5" s="62" customFormat="1" ht="12.75" x14ac:dyDescent="0.2">
      <c r="A6417" s="85">
        <v>6413</v>
      </c>
      <c r="B6417" s="79">
        <f ca="1">('Activity Data'!B6423*$B$4)*'Emission Factors'!H6425</f>
        <v>137642201.20300916</v>
      </c>
      <c r="C6417" s="79">
        <f ca="1">('Activity Data'!B6423*$C$4)*'Emission Factors'!I6425</f>
        <v>62188366.637909591</v>
      </c>
      <c r="D6417" s="79">
        <f ca="1">('Activity Data'!B6423*$D$4)*'Emission Factors'!J6425</f>
        <v>20694814.542721704</v>
      </c>
      <c r="E6417" s="79">
        <f t="shared" ca="1" si="100"/>
        <v>220525382.38364047</v>
      </c>
    </row>
    <row r="6418" spans="1:5" s="62" customFormat="1" ht="12.75" x14ac:dyDescent="0.2">
      <c r="A6418" s="85">
        <v>6414</v>
      </c>
      <c r="B6418" s="79">
        <f ca="1">('Activity Data'!B6424*$B$4)*'Emission Factors'!H6426</f>
        <v>136767521.4002541</v>
      </c>
      <c r="C6418" s="79">
        <f ca="1">('Activity Data'!B6424*$C$4)*'Emission Factors'!I6426</f>
        <v>65181035.97159265</v>
      </c>
      <c r="D6418" s="79">
        <f ca="1">('Activity Data'!B6424*$D$4)*'Emission Factors'!J6426</f>
        <v>20680463.177187394</v>
      </c>
      <c r="E6418" s="79">
        <f t="shared" ca="1" si="100"/>
        <v>222629020.54903412</v>
      </c>
    </row>
    <row r="6419" spans="1:5" s="62" customFormat="1" ht="12.75" x14ac:dyDescent="0.2">
      <c r="A6419" s="85">
        <v>6415</v>
      </c>
      <c r="B6419" s="79">
        <f ca="1">('Activity Data'!B6425*$B$4)*'Emission Factors'!H6427</f>
        <v>132716780.16297564</v>
      </c>
      <c r="C6419" s="79">
        <f ca="1">('Activity Data'!B6425*$C$4)*'Emission Factors'!I6427</f>
        <v>63581998.158924371</v>
      </c>
      <c r="D6419" s="79">
        <f ca="1">('Activity Data'!B6425*$D$4)*'Emission Factors'!J6427</f>
        <v>22018275.75365768</v>
      </c>
      <c r="E6419" s="79">
        <f t="shared" ca="1" si="100"/>
        <v>218317054.07555768</v>
      </c>
    </row>
    <row r="6420" spans="1:5" s="62" customFormat="1" ht="12.75" x14ac:dyDescent="0.2">
      <c r="A6420" s="85">
        <v>6416</v>
      </c>
      <c r="B6420" s="79">
        <f ca="1">('Activity Data'!B6426*$B$4)*'Emission Factors'!H6428</f>
        <v>141354286.94149187</v>
      </c>
      <c r="C6420" s="79">
        <f ca="1">('Activity Data'!B6426*$C$4)*'Emission Factors'!I6428</f>
        <v>65037298.900104754</v>
      </c>
      <c r="D6420" s="79">
        <f ca="1">('Activity Data'!B6426*$D$4)*'Emission Factors'!J6428</f>
        <v>22140022.00562083</v>
      </c>
      <c r="E6420" s="79">
        <f t="shared" ca="1" si="100"/>
        <v>228531607.84721747</v>
      </c>
    </row>
    <row r="6421" spans="1:5" s="62" customFormat="1" ht="12.75" x14ac:dyDescent="0.2">
      <c r="A6421" s="85">
        <v>6417</v>
      </c>
      <c r="B6421" s="79">
        <f ca="1">('Activity Data'!B6427*$B$4)*'Emission Factors'!H6429</f>
        <v>128019290.6695866</v>
      </c>
      <c r="C6421" s="79">
        <f ca="1">('Activity Data'!B6427*$C$4)*'Emission Factors'!I6429</f>
        <v>61135826.452302046</v>
      </c>
      <c r="D6421" s="79">
        <f ca="1">('Activity Data'!B6427*$D$4)*'Emission Factors'!J6429</f>
        <v>20839920.763928425</v>
      </c>
      <c r="E6421" s="79">
        <f t="shared" ca="1" si="100"/>
        <v>209995037.88581705</v>
      </c>
    </row>
    <row r="6422" spans="1:5" s="62" customFormat="1" ht="12.75" x14ac:dyDescent="0.2">
      <c r="A6422" s="85">
        <v>6418</v>
      </c>
      <c r="B6422" s="79">
        <f ca="1">('Activity Data'!B6428*$B$4)*'Emission Factors'!H6430</f>
        <v>132336068.27484459</v>
      </c>
      <c r="C6422" s="79">
        <f ca="1">('Activity Data'!B6428*$C$4)*'Emission Factors'!I6430</f>
        <v>62796531.591079779</v>
      </c>
      <c r="D6422" s="79">
        <f ca="1">('Activity Data'!B6428*$D$4)*'Emission Factors'!J6430</f>
        <v>21133596.389401574</v>
      </c>
      <c r="E6422" s="79">
        <f t="shared" ca="1" si="100"/>
        <v>216266196.25532594</v>
      </c>
    </row>
    <row r="6423" spans="1:5" s="62" customFormat="1" ht="12.75" x14ac:dyDescent="0.2">
      <c r="A6423" s="85">
        <v>6419</v>
      </c>
      <c r="B6423" s="79">
        <f ca="1">('Activity Data'!B6429*$B$4)*'Emission Factors'!H6431</f>
        <v>134294133.05394503</v>
      </c>
      <c r="C6423" s="79">
        <f ca="1">('Activity Data'!B6429*$C$4)*'Emission Factors'!I6431</f>
        <v>63076929.191284619</v>
      </c>
      <c r="D6423" s="79">
        <f ca="1">('Activity Data'!B6429*$D$4)*'Emission Factors'!J6431</f>
        <v>20644116.031234812</v>
      </c>
      <c r="E6423" s="79">
        <f t="shared" ca="1" si="100"/>
        <v>218015178.27646446</v>
      </c>
    </row>
    <row r="6424" spans="1:5" s="62" customFormat="1" ht="12.75" x14ac:dyDescent="0.2">
      <c r="A6424" s="85">
        <v>6420</v>
      </c>
      <c r="B6424" s="79">
        <f ca="1">('Activity Data'!B6430*$B$4)*'Emission Factors'!H6432</f>
        <v>137839846.86338183</v>
      </c>
      <c r="C6424" s="79">
        <f ca="1">('Activity Data'!B6430*$C$4)*'Emission Factors'!I6432</f>
        <v>65009245.017895475</v>
      </c>
      <c r="D6424" s="79">
        <f ca="1">('Activity Data'!B6430*$D$4)*'Emission Factors'!J6432</f>
        <v>22385713.150672689</v>
      </c>
      <c r="E6424" s="79">
        <f t="shared" ca="1" si="100"/>
        <v>225234805.03195</v>
      </c>
    </row>
    <row r="6425" spans="1:5" s="62" customFormat="1" ht="12.75" x14ac:dyDescent="0.2">
      <c r="A6425" s="85">
        <v>6421</v>
      </c>
      <c r="B6425" s="79">
        <f ca="1">('Activity Data'!B6431*$B$4)*'Emission Factors'!H6433</f>
        <v>124142505.45773399</v>
      </c>
      <c r="C6425" s="79">
        <f ca="1">('Activity Data'!B6431*$C$4)*'Emission Factors'!I6433</f>
        <v>63462222.400829941</v>
      </c>
      <c r="D6425" s="79">
        <f ca="1">('Activity Data'!B6431*$D$4)*'Emission Factors'!J6433</f>
        <v>19739912.937830076</v>
      </c>
      <c r="E6425" s="79">
        <f t="shared" ca="1" si="100"/>
        <v>207344640.79639399</v>
      </c>
    </row>
    <row r="6426" spans="1:5" s="62" customFormat="1" ht="12.75" x14ac:dyDescent="0.2">
      <c r="A6426" s="85">
        <v>6422</v>
      </c>
      <c r="B6426" s="79">
        <f ca="1">('Activity Data'!B6432*$B$4)*'Emission Factors'!H6434</f>
        <v>128524496.13125536</v>
      </c>
      <c r="C6426" s="79">
        <f ca="1">('Activity Data'!B6432*$C$4)*'Emission Factors'!I6434</f>
        <v>57796303.533655681</v>
      </c>
      <c r="D6426" s="79">
        <f ca="1">('Activity Data'!B6432*$D$4)*'Emission Factors'!J6434</f>
        <v>20123508.603278767</v>
      </c>
      <c r="E6426" s="79">
        <f t="shared" ca="1" si="100"/>
        <v>206444308.26818979</v>
      </c>
    </row>
    <row r="6427" spans="1:5" s="62" customFormat="1" ht="12.75" x14ac:dyDescent="0.2">
      <c r="A6427" s="85">
        <v>6423</v>
      </c>
      <c r="B6427" s="79">
        <f ca="1">('Activity Data'!B6433*$B$4)*'Emission Factors'!H6435</f>
        <v>150096829.37808827</v>
      </c>
      <c r="C6427" s="79">
        <f ca="1">('Activity Data'!B6433*$C$4)*'Emission Factors'!I6435</f>
        <v>67456041.868688256</v>
      </c>
      <c r="D6427" s="79">
        <f ca="1">('Activity Data'!B6433*$D$4)*'Emission Factors'!J6435</f>
        <v>22148507.957144927</v>
      </c>
      <c r="E6427" s="79">
        <f t="shared" ca="1" si="100"/>
        <v>239701379.20392144</v>
      </c>
    </row>
    <row r="6428" spans="1:5" s="62" customFormat="1" ht="12.75" x14ac:dyDescent="0.2">
      <c r="A6428" s="85">
        <v>6424</v>
      </c>
      <c r="B6428" s="79">
        <f ca="1">('Activity Data'!B6434*$B$4)*'Emission Factors'!H6436</f>
        <v>131901032.33661652</v>
      </c>
      <c r="C6428" s="79">
        <f ca="1">('Activity Data'!B6434*$C$4)*'Emission Factors'!I6436</f>
        <v>63767326.63312877</v>
      </c>
      <c r="D6428" s="79">
        <f ca="1">('Activity Data'!B6434*$D$4)*'Emission Factors'!J6436</f>
        <v>19957326.537176143</v>
      </c>
      <c r="E6428" s="79">
        <f t="shared" ca="1" si="100"/>
        <v>215625685.50692141</v>
      </c>
    </row>
    <row r="6429" spans="1:5" s="62" customFormat="1" ht="12.75" x14ac:dyDescent="0.2">
      <c r="A6429" s="85">
        <v>6425</v>
      </c>
      <c r="B6429" s="79">
        <f ca="1">('Activity Data'!B6435*$B$4)*'Emission Factors'!H6437</f>
        <v>132061002.93820444</v>
      </c>
      <c r="C6429" s="79">
        <f ca="1">('Activity Data'!B6435*$C$4)*'Emission Factors'!I6437</f>
        <v>64892288.408954926</v>
      </c>
      <c r="D6429" s="79">
        <f ca="1">('Activity Data'!B6435*$D$4)*'Emission Factors'!J6437</f>
        <v>21906332.0873335</v>
      </c>
      <c r="E6429" s="79">
        <f t="shared" ca="1" si="100"/>
        <v>218859623.43449286</v>
      </c>
    </row>
    <row r="6430" spans="1:5" s="62" customFormat="1" ht="12.75" x14ac:dyDescent="0.2">
      <c r="A6430" s="85">
        <v>6426</v>
      </c>
      <c r="B6430" s="79">
        <f ca="1">('Activity Data'!B6436*$B$4)*'Emission Factors'!H6438</f>
        <v>125574367.60718848</v>
      </c>
      <c r="C6430" s="79">
        <f ca="1">('Activity Data'!B6436*$C$4)*'Emission Factors'!I6438</f>
        <v>59090896.747293212</v>
      </c>
      <c r="D6430" s="79">
        <f ca="1">('Activity Data'!B6436*$D$4)*'Emission Factors'!J6438</f>
        <v>19998854.179280832</v>
      </c>
      <c r="E6430" s="79">
        <f t="shared" ca="1" si="100"/>
        <v>204664118.53376251</v>
      </c>
    </row>
    <row r="6431" spans="1:5" s="62" customFormat="1" ht="12.75" x14ac:dyDescent="0.2">
      <c r="A6431" s="85">
        <v>6427</v>
      </c>
      <c r="B6431" s="79">
        <f ca="1">('Activity Data'!B6437*$B$4)*'Emission Factors'!H6439</f>
        <v>124831798.85298927</v>
      </c>
      <c r="C6431" s="79">
        <f ca="1">('Activity Data'!B6437*$C$4)*'Emission Factors'!I6439</f>
        <v>60187837.472305886</v>
      </c>
      <c r="D6431" s="79">
        <f ca="1">('Activity Data'!B6437*$D$4)*'Emission Factors'!J6439</f>
        <v>19763711.175711192</v>
      </c>
      <c r="E6431" s="79">
        <f t="shared" ca="1" si="100"/>
        <v>204783347.50100634</v>
      </c>
    </row>
    <row r="6432" spans="1:5" s="62" customFormat="1" ht="12.75" x14ac:dyDescent="0.2">
      <c r="A6432" s="85">
        <v>6428</v>
      </c>
      <c r="B6432" s="79">
        <f ca="1">('Activity Data'!B6438*$B$4)*'Emission Factors'!H6440</f>
        <v>161994577.71609953</v>
      </c>
      <c r="C6432" s="79">
        <f ca="1">('Activity Data'!B6438*$C$4)*'Emission Factors'!I6440</f>
        <v>80318846.684702098</v>
      </c>
      <c r="D6432" s="79">
        <f ca="1">('Activity Data'!B6438*$D$4)*'Emission Factors'!J6440</f>
        <v>25297214.594278391</v>
      </c>
      <c r="E6432" s="79">
        <f t="shared" ca="1" si="100"/>
        <v>267610638.99508002</v>
      </c>
    </row>
    <row r="6433" spans="1:5" s="62" customFormat="1" ht="12.75" x14ac:dyDescent="0.2">
      <c r="A6433" s="85">
        <v>6429</v>
      </c>
      <c r="B6433" s="79">
        <f ca="1">('Activity Data'!B6439*$B$4)*'Emission Factors'!H6441</f>
        <v>146800860.10415959</v>
      </c>
      <c r="C6433" s="79">
        <f ca="1">('Activity Data'!B6439*$C$4)*'Emission Factors'!I6441</f>
        <v>67214135.625347883</v>
      </c>
      <c r="D6433" s="79">
        <f ca="1">('Activity Data'!B6439*$D$4)*'Emission Factors'!J6441</f>
        <v>23159014.032762192</v>
      </c>
      <c r="E6433" s="79">
        <f t="shared" ca="1" si="100"/>
        <v>237174009.76226968</v>
      </c>
    </row>
    <row r="6434" spans="1:5" s="62" customFormat="1" ht="12.75" x14ac:dyDescent="0.2">
      <c r="A6434" s="85">
        <v>6430</v>
      </c>
      <c r="B6434" s="79">
        <f ca="1">('Activity Data'!B6440*$B$4)*'Emission Factors'!H6442</f>
        <v>149480699.19226086</v>
      </c>
      <c r="C6434" s="79">
        <f ca="1">('Activity Data'!B6440*$C$4)*'Emission Factors'!I6442</f>
        <v>67161428.808903679</v>
      </c>
      <c r="D6434" s="79">
        <f ca="1">('Activity Data'!B6440*$D$4)*'Emission Factors'!J6442</f>
        <v>22787804.826114725</v>
      </c>
      <c r="E6434" s="79">
        <f t="shared" ca="1" si="100"/>
        <v>239429932.82727927</v>
      </c>
    </row>
    <row r="6435" spans="1:5" s="62" customFormat="1" ht="12.75" x14ac:dyDescent="0.2">
      <c r="A6435" s="85">
        <v>6431</v>
      </c>
      <c r="B6435" s="79">
        <f ca="1">('Activity Data'!B6441*$B$4)*'Emission Factors'!H6443</f>
        <v>145979379.22474957</v>
      </c>
      <c r="C6435" s="79">
        <f ca="1">('Activity Data'!B6441*$C$4)*'Emission Factors'!I6443</f>
        <v>67079431.026696213</v>
      </c>
      <c r="D6435" s="79">
        <f ca="1">('Activity Data'!B6441*$D$4)*'Emission Factors'!J6443</f>
        <v>21464176.748756211</v>
      </c>
      <c r="E6435" s="79">
        <f t="shared" ca="1" si="100"/>
        <v>234522987.00020197</v>
      </c>
    </row>
    <row r="6436" spans="1:5" s="62" customFormat="1" ht="12.75" x14ac:dyDescent="0.2">
      <c r="A6436" s="85">
        <v>6432</v>
      </c>
      <c r="B6436" s="79">
        <f ca="1">('Activity Data'!B6442*$B$4)*'Emission Factors'!H6444</f>
        <v>135887355.74373224</v>
      </c>
      <c r="C6436" s="79">
        <f ca="1">('Activity Data'!B6442*$C$4)*'Emission Factors'!I6444</f>
        <v>64354132.147467062</v>
      </c>
      <c r="D6436" s="79">
        <f ca="1">('Activity Data'!B6442*$D$4)*'Emission Factors'!J6444</f>
        <v>20876358.539408781</v>
      </c>
      <c r="E6436" s="79">
        <f t="shared" ca="1" si="100"/>
        <v>221117846.43060806</v>
      </c>
    </row>
    <row r="6437" spans="1:5" s="62" customFormat="1" ht="12.75" x14ac:dyDescent="0.2">
      <c r="A6437" s="85">
        <v>6433</v>
      </c>
      <c r="B6437" s="79">
        <f ca="1">('Activity Data'!B6443*$B$4)*'Emission Factors'!H6445</f>
        <v>133599887.96710752</v>
      </c>
      <c r="C6437" s="79">
        <f ca="1">('Activity Data'!B6443*$C$4)*'Emission Factors'!I6445</f>
        <v>62433929.15405304</v>
      </c>
      <c r="D6437" s="79">
        <f ca="1">('Activity Data'!B6443*$D$4)*'Emission Factors'!J6445</f>
        <v>19746524.409132086</v>
      </c>
      <c r="E6437" s="79">
        <f t="shared" ca="1" si="100"/>
        <v>215780341.53029266</v>
      </c>
    </row>
    <row r="6438" spans="1:5" s="62" customFormat="1" ht="12.75" x14ac:dyDescent="0.2">
      <c r="A6438" s="85">
        <v>6434</v>
      </c>
      <c r="B6438" s="79">
        <f ca="1">('Activity Data'!B6444*$B$4)*'Emission Factors'!H6446</f>
        <v>129405063.63315862</v>
      </c>
      <c r="C6438" s="79">
        <f ca="1">('Activity Data'!B6444*$C$4)*'Emission Factors'!I6446</f>
        <v>61483605.715490051</v>
      </c>
      <c r="D6438" s="79">
        <f ca="1">('Activity Data'!B6444*$D$4)*'Emission Factors'!J6446</f>
        <v>19941535.626694627</v>
      </c>
      <c r="E6438" s="79">
        <f t="shared" ca="1" si="100"/>
        <v>210830204.97534329</v>
      </c>
    </row>
    <row r="6439" spans="1:5" s="62" customFormat="1" ht="12.75" x14ac:dyDescent="0.2">
      <c r="A6439" s="85">
        <v>6435</v>
      </c>
      <c r="B6439" s="79">
        <f ca="1">('Activity Data'!B6445*$B$4)*'Emission Factors'!H6447</f>
        <v>131774112.59163994</v>
      </c>
      <c r="C6439" s="79">
        <f ca="1">('Activity Data'!B6445*$C$4)*'Emission Factors'!I6447</f>
        <v>60946238.872050256</v>
      </c>
      <c r="D6439" s="79">
        <f ca="1">('Activity Data'!B6445*$D$4)*'Emission Factors'!J6447</f>
        <v>20389003.345497593</v>
      </c>
      <c r="E6439" s="79">
        <f t="shared" ca="1" si="100"/>
        <v>213109354.80918777</v>
      </c>
    </row>
    <row r="6440" spans="1:5" s="62" customFormat="1" ht="12.75" x14ac:dyDescent="0.2">
      <c r="A6440" s="85">
        <v>6436</v>
      </c>
      <c r="B6440" s="79">
        <f ca="1">('Activity Data'!B6446*$B$4)*'Emission Factors'!H6448</f>
        <v>121560164.3700445</v>
      </c>
      <c r="C6440" s="79">
        <f ca="1">('Activity Data'!B6446*$C$4)*'Emission Factors'!I6448</f>
        <v>59211041.077620432</v>
      </c>
      <c r="D6440" s="79">
        <f ca="1">('Activity Data'!B6446*$D$4)*'Emission Factors'!J6448</f>
        <v>18798411.459868345</v>
      </c>
      <c r="E6440" s="79">
        <f t="shared" ca="1" si="100"/>
        <v>199569616.90753326</v>
      </c>
    </row>
    <row r="6441" spans="1:5" s="62" customFormat="1" ht="12.75" x14ac:dyDescent="0.2">
      <c r="A6441" s="85">
        <v>6437</v>
      </c>
      <c r="B6441" s="79">
        <f ca="1">('Activity Data'!B6447*$B$4)*'Emission Factors'!H6449</f>
        <v>134498701.37227222</v>
      </c>
      <c r="C6441" s="79">
        <f ca="1">('Activity Data'!B6447*$C$4)*'Emission Factors'!I6449</f>
        <v>65829502.152791858</v>
      </c>
      <c r="D6441" s="79">
        <f ca="1">('Activity Data'!B6447*$D$4)*'Emission Factors'!J6449</f>
        <v>20277032.821634565</v>
      </c>
      <c r="E6441" s="79">
        <f t="shared" ca="1" si="100"/>
        <v>220605236.34669864</v>
      </c>
    </row>
    <row r="6442" spans="1:5" s="62" customFormat="1" ht="12.75" x14ac:dyDescent="0.2">
      <c r="A6442" s="85">
        <v>6438</v>
      </c>
      <c r="B6442" s="79">
        <f ca="1">('Activity Data'!B6448*$B$4)*'Emission Factors'!H6450</f>
        <v>151125573.74495563</v>
      </c>
      <c r="C6442" s="79">
        <f ca="1">('Activity Data'!B6448*$C$4)*'Emission Factors'!I6450</f>
        <v>64572347.949256636</v>
      </c>
      <c r="D6442" s="79">
        <f ca="1">('Activity Data'!B6448*$D$4)*'Emission Factors'!J6450</f>
        <v>22485414.369426508</v>
      </c>
      <c r="E6442" s="79">
        <f t="shared" ca="1" si="100"/>
        <v>238183336.06363878</v>
      </c>
    </row>
    <row r="6443" spans="1:5" s="62" customFormat="1" ht="12.75" x14ac:dyDescent="0.2">
      <c r="A6443" s="85">
        <v>6439</v>
      </c>
      <c r="B6443" s="79">
        <f ca="1">('Activity Data'!B6449*$B$4)*'Emission Factors'!H6451</f>
        <v>142383191.96186328</v>
      </c>
      <c r="C6443" s="79">
        <f ca="1">('Activity Data'!B6449*$C$4)*'Emission Factors'!I6451</f>
        <v>70034234.489786789</v>
      </c>
      <c r="D6443" s="79">
        <f ca="1">('Activity Data'!B6449*$D$4)*'Emission Factors'!J6451</f>
        <v>22313982.189343393</v>
      </c>
      <c r="E6443" s="79">
        <f t="shared" ca="1" si="100"/>
        <v>234731408.64099348</v>
      </c>
    </row>
    <row r="6444" spans="1:5" s="62" customFormat="1" ht="12.75" x14ac:dyDescent="0.2">
      <c r="A6444" s="85">
        <v>6440</v>
      </c>
      <c r="B6444" s="79">
        <f ca="1">('Activity Data'!B6450*$B$4)*'Emission Factors'!H6452</f>
        <v>126843329.49573456</v>
      </c>
      <c r="C6444" s="79">
        <f ca="1">('Activity Data'!B6450*$C$4)*'Emission Factors'!I6452</f>
        <v>62427544.168423578</v>
      </c>
      <c r="D6444" s="79">
        <f ca="1">('Activity Data'!B6450*$D$4)*'Emission Factors'!J6452</f>
        <v>19703327.553285919</v>
      </c>
      <c r="E6444" s="79">
        <f t="shared" ca="1" si="100"/>
        <v>208974201.21744406</v>
      </c>
    </row>
    <row r="6445" spans="1:5" s="62" customFormat="1" ht="12.75" x14ac:dyDescent="0.2">
      <c r="A6445" s="85">
        <v>6441</v>
      </c>
      <c r="B6445" s="79">
        <f ca="1">('Activity Data'!B6451*$B$4)*'Emission Factors'!H6453</f>
        <v>154116803.79638594</v>
      </c>
      <c r="C6445" s="79">
        <f ca="1">('Activity Data'!B6451*$C$4)*'Emission Factors'!I6453</f>
        <v>72987222.678998381</v>
      </c>
      <c r="D6445" s="79">
        <f ca="1">('Activity Data'!B6451*$D$4)*'Emission Factors'!J6453</f>
        <v>24881580.867055099</v>
      </c>
      <c r="E6445" s="79">
        <f t="shared" ca="1" si="100"/>
        <v>251985607.34243941</v>
      </c>
    </row>
    <row r="6446" spans="1:5" s="62" customFormat="1" ht="12.75" x14ac:dyDescent="0.2">
      <c r="A6446" s="85">
        <v>6442</v>
      </c>
      <c r="B6446" s="79">
        <f ca="1">('Activity Data'!B6452*$B$4)*'Emission Factors'!H6454</f>
        <v>159194808.61067045</v>
      </c>
      <c r="C6446" s="79">
        <f ca="1">('Activity Data'!B6452*$C$4)*'Emission Factors'!I6454</f>
        <v>76103556.270410135</v>
      </c>
      <c r="D6446" s="79">
        <f ca="1">('Activity Data'!B6452*$D$4)*'Emission Factors'!J6454</f>
        <v>24416446.467386547</v>
      </c>
      <c r="E6446" s="79">
        <f t="shared" ca="1" si="100"/>
        <v>259714811.34846711</v>
      </c>
    </row>
    <row r="6447" spans="1:5" s="62" customFormat="1" ht="12.75" x14ac:dyDescent="0.2">
      <c r="A6447" s="85">
        <v>6443</v>
      </c>
      <c r="B6447" s="79">
        <f ca="1">('Activity Data'!B6453*$B$4)*'Emission Factors'!H6455</f>
        <v>134439902.49079677</v>
      </c>
      <c r="C6447" s="79">
        <f ca="1">('Activity Data'!B6453*$C$4)*'Emission Factors'!I6455</f>
        <v>60016681.8433121</v>
      </c>
      <c r="D6447" s="79">
        <f ca="1">('Activity Data'!B6453*$D$4)*'Emission Factors'!J6455</f>
        <v>22147965.93421828</v>
      </c>
      <c r="E6447" s="79">
        <f t="shared" ca="1" si="100"/>
        <v>216604550.26832718</v>
      </c>
    </row>
    <row r="6448" spans="1:5" s="62" customFormat="1" ht="12.75" x14ac:dyDescent="0.2">
      <c r="A6448" s="85">
        <v>6444</v>
      </c>
      <c r="B6448" s="79">
        <f ca="1">('Activity Data'!B6454*$B$4)*'Emission Factors'!H6456</f>
        <v>151899748.28242674</v>
      </c>
      <c r="C6448" s="79">
        <f ca="1">('Activity Data'!B6454*$C$4)*'Emission Factors'!I6456</f>
        <v>68438979.960334599</v>
      </c>
      <c r="D6448" s="79">
        <f ca="1">('Activity Data'!B6454*$D$4)*'Emission Factors'!J6456</f>
        <v>22731302.343889993</v>
      </c>
      <c r="E6448" s="79">
        <f t="shared" ca="1" si="100"/>
        <v>243070030.58665133</v>
      </c>
    </row>
    <row r="6449" spans="1:5" s="62" customFormat="1" ht="12.75" x14ac:dyDescent="0.2">
      <c r="A6449" s="85">
        <v>6445</v>
      </c>
      <c r="B6449" s="79">
        <f ca="1">('Activity Data'!B6455*$B$4)*'Emission Factors'!H6457</f>
        <v>143674680.4081524</v>
      </c>
      <c r="C6449" s="79">
        <f ca="1">('Activity Data'!B6455*$C$4)*'Emission Factors'!I6457</f>
        <v>65246282.174046367</v>
      </c>
      <c r="D6449" s="79">
        <f ca="1">('Activity Data'!B6455*$D$4)*'Emission Factors'!J6457</f>
        <v>22267392.948743209</v>
      </c>
      <c r="E6449" s="79">
        <f t="shared" ca="1" si="100"/>
        <v>231188355.53094196</v>
      </c>
    </row>
    <row r="6450" spans="1:5" s="62" customFormat="1" ht="12.75" x14ac:dyDescent="0.2">
      <c r="A6450" s="85">
        <v>6446</v>
      </c>
      <c r="B6450" s="79">
        <f ca="1">('Activity Data'!B6456*$B$4)*'Emission Factors'!H6458</f>
        <v>142107186.58534479</v>
      </c>
      <c r="C6450" s="79">
        <f ca="1">('Activity Data'!B6456*$C$4)*'Emission Factors'!I6458</f>
        <v>64613818.204809226</v>
      </c>
      <c r="D6450" s="79">
        <f ca="1">('Activity Data'!B6456*$D$4)*'Emission Factors'!J6458</f>
        <v>22232470.993792098</v>
      </c>
      <c r="E6450" s="79">
        <f t="shared" ca="1" si="100"/>
        <v>228953475.7839461</v>
      </c>
    </row>
    <row r="6451" spans="1:5" s="62" customFormat="1" ht="12.75" x14ac:dyDescent="0.2">
      <c r="A6451" s="85">
        <v>6447</v>
      </c>
      <c r="B6451" s="79">
        <f ca="1">('Activity Data'!B6457*$B$4)*'Emission Factors'!H6459</f>
        <v>135729661.14005095</v>
      </c>
      <c r="C6451" s="79">
        <f ca="1">('Activity Data'!B6457*$C$4)*'Emission Factors'!I6459</f>
        <v>60490173.318031274</v>
      </c>
      <c r="D6451" s="79">
        <f ca="1">('Activity Data'!B6457*$D$4)*'Emission Factors'!J6459</f>
        <v>19942789.565969124</v>
      </c>
      <c r="E6451" s="79">
        <f t="shared" ca="1" si="100"/>
        <v>216162624.02405137</v>
      </c>
    </row>
    <row r="6452" spans="1:5" s="62" customFormat="1" ht="12.75" x14ac:dyDescent="0.2">
      <c r="A6452" s="85">
        <v>6448</v>
      </c>
      <c r="B6452" s="79">
        <f ca="1">('Activity Data'!B6458*$B$4)*'Emission Factors'!H6460</f>
        <v>136802904.3457149</v>
      </c>
      <c r="C6452" s="79">
        <f ca="1">('Activity Data'!B6458*$C$4)*'Emission Factors'!I6460</f>
        <v>64334238.404789262</v>
      </c>
      <c r="D6452" s="79">
        <f ca="1">('Activity Data'!B6458*$D$4)*'Emission Factors'!J6460</f>
        <v>21487411.715703893</v>
      </c>
      <c r="E6452" s="79">
        <f t="shared" ca="1" si="100"/>
        <v>222624554.46620807</v>
      </c>
    </row>
    <row r="6453" spans="1:5" s="62" customFormat="1" ht="12.75" x14ac:dyDescent="0.2">
      <c r="A6453" s="85">
        <v>6449</v>
      </c>
      <c r="B6453" s="79">
        <f ca="1">('Activity Data'!B6459*$B$4)*'Emission Factors'!H6461</f>
        <v>122213953.68817793</v>
      </c>
      <c r="C6453" s="79">
        <f ca="1">('Activity Data'!B6459*$C$4)*'Emission Factors'!I6461</f>
        <v>62058729.402528249</v>
      </c>
      <c r="D6453" s="79">
        <f ca="1">('Activity Data'!B6459*$D$4)*'Emission Factors'!J6461</f>
        <v>19383507.497619428</v>
      </c>
      <c r="E6453" s="79">
        <f t="shared" ca="1" si="100"/>
        <v>203656190.58832559</v>
      </c>
    </row>
    <row r="6454" spans="1:5" s="62" customFormat="1" ht="12.75" x14ac:dyDescent="0.2">
      <c r="A6454" s="85">
        <v>6450</v>
      </c>
      <c r="B6454" s="79">
        <f ca="1">('Activity Data'!B6460*$B$4)*'Emission Factors'!H6462</f>
        <v>136746182.40002745</v>
      </c>
      <c r="C6454" s="79">
        <f ca="1">('Activity Data'!B6460*$C$4)*'Emission Factors'!I6462</f>
        <v>64869936.845883012</v>
      </c>
      <c r="D6454" s="79">
        <f ca="1">('Activity Data'!B6460*$D$4)*'Emission Factors'!J6462</f>
        <v>20480132.766432263</v>
      </c>
      <c r="E6454" s="79">
        <f t="shared" ca="1" si="100"/>
        <v>222096252.01234272</v>
      </c>
    </row>
    <row r="6455" spans="1:5" s="62" customFormat="1" ht="12.75" x14ac:dyDescent="0.2">
      <c r="A6455" s="85">
        <v>6451</v>
      </c>
      <c r="B6455" s="79">
        <f ca="1">('Activity Data'!B6461*$B$4)*'Emission Factors'!H6463</f>
        <v>140831609.53088397</v>
      </c>
      <c r="C6455" s="79">
        <f ca="1">('Activity Data'!B6461*$C$4)*'Emission Factors'!I6463</f>
        <v>61688243.91160699</v>
      </c>
      <c r="D6455" s="79">
        <f ca="1">('Activity Data'!B6461*$D$4)*'Emission Factors'!J6463</f>
        <v>20713248.142599091</v>
      </c>
      <c r="E6455" s="79">
        <f t="shared" ca="1" si="100"/>
        <v>223233101.58509004</v>
      </c>
    </row>
    <row r="6456" spans="1:5" s="62" customFormat="1" ht="12.75" x14ac:dyDescent="0.2">
      <c r="A6456" s="85">
        <v>6452</v>
      </c>
      <c r="B6456" s="79">
        <f ca="1">('Activity Data'!B6462*$B$4)*'Emission Factors'!H6464</f>
        <v>131170827.06881441</v>
      </c>
      <c r="C6456" s="79">
        <f ca="1">('Activity Data'!B6462*$C$4)*'Emission Factors'!I6464</f>
        <v>63298048.388735473</v>
      </c>
      <c r="D6456" s="79">
        <f ca="1">('Activity Data'!B6462*$D$4)*'Emission Factors'!J6464</f>
        <v>19449764.552768096</v>
      </c>
      <c r="E6456" s="79">
        <f t="shared" ca="1" si="100"/>
        <v>213918640.01031798</v>
      </c>
    </row>
    <row r="6457" spans="1:5" s="62" customFormat="1" ht="12.75" x14ac:dyDescent="0.2">
      <c r="A6457" s="85">
        <v>6453</v>
      </c>
      <c r="B6457" s="79">
        <f ca="1">('Activity Data'!B6463*$B$4)*'Emission Factors'!H6465</f>
        <v>126973563.76776358</v>
      </c>
      <c r="C6457" s="79">
        <f ca="1">('Activity Data'!B6463*$C$4)*'Emission Factors'!I6465</f>
        <v>62670616.389132746</v>
      </c>
      <c r="D6457" s="79">
        <f ca="1">('Activity Data'!B6463*$D$4)*'Emission Factors'!J6465</f>
        <v>19187942.020907093</v>
      </c>
      <c r="E6457" s="79">
        <f t="shared" ca="1" si="100"/>
        <v>208832122.17780343</v>
      </c>
    </row>
    <row r="6458" spans="1:5" s="62" customFormat="1" ht="12.75" x14ac:dyDescent="0.2">
      <c r="A6458" s="85">
        <v>6454</v>
      </c>
      <c r="B6458" s="79">
        <f ca="1">('Activity Data'!B6464*$B$4)*'Emission Factors'!H6466</f>
        <v>170298555.58478287</v>
      </c>
      <c r="C6458" s="79">
        <f ca="1">('Activity Data'!B6464*$C$4)*'Emission Factors'!I6466</f>
        <v>80234419.260381132</v>
      </c>
      <c r="D6458" s="79">
        <f ca="1">('Activity Data'!B6464*$D$4)*'Emission Factors'!J6466</f>
        <v>24899001.10783359</v>
      </c>
      <c r="E6458" s="79">
        <f t="shared" ca="1" si="100"/>
        <v>275431975.95299757</v>
      </c>
    </row>
    <row r="6459" spans="1:5" s="62" customFormat="1" ht="12.75" x14ac:dyDescent="0.2">
      <c r="A6459" s="85">
        <v>6455</v>
      </c>
      <c r="B6459" s="79">
        <f ca="1">('Activity Data'!B6465*$B$4)*'Emission Factors'!H6467</f>
        <v>130588766.55288744</v>
      </c>
      <c r="C6459" s="79">
        <f ca="1">('Activity Data'!B6465*$C$4)*'Emission Factors'!I6467</f>
        <v>61489926.073012426</v>
      </c>
      <c r="D6459" s="79">
        <f ca="1">('Activity Data'!B6465*$D$4)*'Emission Factors'!J6467</f>
        <v>20159826.957470182</v>
      </c>
      <c r="E6459" s="79">
        <f t="shared" ca="1" si="100"/>
        <v>212238519.58337003</v>
      </c>
    </row>
    <row r="6460" spans="1:5" s="62" customFormat="1" ht="12.75" x14ac:dyDescent="0.2">
      <c r="A6460" s="85">
        <v>6456</v>
      </c>
      <c r="B6460" s="79">
        <f ca="1">('Activity Data'!B6466*$B$4)*'Emission Factors'!H6468</f>
        <v>124870039.03722949</v>
      </c>
      <c r="C6460" s="79">
        <f ca="1">('Activity Data'!B6466*$C$4)*'Emission Factors'!I6468</f>
        <v>64017009.43964801</v>
      </c>
      <c r="D6460" s="79">
        <f ca="1">('Activity Data'!B6466*$D$4)*'Emission Factors'!J6468</f>
        <v>19933634.997882508</v>
      </c>
      <c r="E6460" s="79">
        <f t="shared" ca="1" si="100"/>
        <v>208820683.47476003</v>
      </c>
    </row>
    <row r="6461" spans="1:5" s="62" customFormat="1" ht="12.75" x14ac:dyDescent="0.2">
      <c r="A6461" s="85">
        <v>6457</v>
      </c>
      <c r="B6461" s="79">
        <f ca="1">('Activity Data'!B6467*$B$4)*'Emission Factors'!H6469</f>
        <v>128319546.15797552</v>
      </c>
      <c r="C6461" s="79">
        <f ca="1">('Activity Data'!B6467*$C$4)*'Emission Factors'!I6469</f>
        <v>64212232.33526393</v>
      </c>
      <c r="D6461" s="79">
        <f ca="1">('Activity Data'!B6467*$D$4)*'Emission Factors'!J6469</f>
        <v>19937460.875146355</v>
      </c>
      <c r="E6461" s="79">
        <f t="shared" ca="1" si="100"/>
        <v>212469239.36838582</v>
      </c>
    </row>
    <row r="6462" spans="1:5" s="62" customFormat="1" ht="12.75" x14ac:dyDescent="0.2">
      <c r="A6462" s="85">
        <v>6458</v>
      </c>
      <c r="B6462" s="79">
        <f ca="1">('Activity Data'!B6468*$B$4)*'Emission Factors'!H6470</f>
        <v>132373221.76426244</v>
      </c>
      <c r="C6462" s="79">
        <f ca="1">('Activity Data'!B6468*$C$4)*'Emission Factors'!I6470</f>
        <v>68186173.450566962</v>
      </c>
      <c r="D6462" s="79">
        <f ca="1">('Activity Data'!B6468*$D$4)*'Emission Factors'!J6470</f>
        <v>18552432.501948904</v>
      </c>
      <c r="E6462" s="79">
        <f t="shared" ca="1" si="100"/>
        <v>219111827.71677828</v>
      </c>
    </row>
    <row r="6463" spans="1:5" s="62" customFormat="1" ht="12.75" x14ac:dyDescent="0.2">
      <c r="A6463" s="85">
        <v>6459</v>
      </c>
      <c r="B6463" s="79">
        <f ca="1">('Activity Data'!B6469*$B$4)*'Emission Factors'!H6471</f>
        <v>112506922.8454601</v>
      </c>
      <c r="C6463" s="79">
        <f ca="1">('Activity Data'!B6469*$C$4)*'Emission Factors'!I6471</f>
        <v>54039933.889632761</v>
      </c>
      <c r="D6463" s="79">
        <f ca="1">('Activity Data'!B6469*$D$4)*'Emission Factors'!J6471</f>
        <v>18481936.42942223</v>
      </c>
      <c r="E6463" s="79">
        <f t="shared" ca="1" si="100"/>
        <v>185028793.16451511</v>
      </c>
    </row>
    <row r="6464" spans="1:5" s="62" customFormat="1" ht="12.75" x14ac:dyDescent="0.2">
      <c r="A6464" s="85">
        <v>6460</v>
      </c>
      <c r="B6464" s="79">
        <f ca="1">('Activity Data'!B6470*$B$4)*'Emission Factors'!H6472</f>
        <v>141717246.07751584</v>
      </c>
      <c r="C6464" s="79">
        <f ca="1">('Activity Data'!B6470*$C$4)*'Emission Factors'!I6472</f>
        <v>66745809.253642261</v>
      </c>
      <c r="D6464" s="79">
        <f ca="1">('Activity Data'!B6470*$D$4)*'Emission Factors'!J6472</f>
        <v>20208005.383834157</v>
      </c>
      <c r="E6464" s="79">
        <f t="shared" ca="1" si="100"/>
        <v>228671060.71499225</v>
      </c>
    </row>
    <row r="6465" spans="1:5" s="62" customFormat="1" ht="12.75" x14ac:dyDescent="0.2">
      <c r="A6465" s="85">
        <v>6461</v>
      </c>
      <c r="B6465" s="79">
        <f ca="1">('Activity Data'!B6471*$B$4)*'Emission Factors'!H6473</f>
        <v>139276224.58313784</v>
      </c>
      <c r="C6465" s="79">
        <f ca="1">('Activity Data'!B6471*$C$4)*'Emission Factors'!I6473</f>
        <v>67391687.518603042</v>
      </c>
      <c r="D6465" s="79">
        <f ca="1">('Activity Data'!B6471*$D$4)*'Emission Factors'!J6473</f>
        <v>22144394.969131835</v>
      </c>
      <c r="E6465" s="79">
        <f t="shared" ca="1" si="100"/>
        <v>228812307.07087272</v>
      </c>
    </row>
    <row r="6466" spans="1:5" s="62" customFormat="1" ht="12.75" x14ac:dyDescent="0.2">
      <c r="A6466" s="85">
        <v>6462</v>
      </c>
      <c r="B6466" s="79">
        <f ca="1">('Activity Data'!B6472*$B$4)*'Emission Factors'!H6474</f>
        <v>152353165.44139811</v>
      </c>
      <c r="C6466" s="79">
        <f ca="1">('Activity Data'!B6472*$C$4)*'Emission Factors'!I6474</f>
        <v>72891743.066238835</v>
      </c>
      <c r="D6466" s="79">
        <f ca="1">('Activity Data'!B6472*$D$4)*'Emission Factors'!J6474</f>
        <v>24061251.932537876</v>
      </c>
      <c r="E6466" s="79">
        <f t="shared" ca="1" si="100"/>
        <v>249306160.44017485</v>
      </c>
    </row>
    <row r="6467" spans="1:5" s="62" customFormat="1" ht="12.75" x14ac:dyDescent="0.2">
      <c r="A6467" s="85">
        <v>6463</v>
      </c>
      <c r="B6467" s="79">
        <f ca="1">('Activity Data'!B6473*$B$4)*'Emission Factors'!H6475</f>
        <v>141601020.73691452</v>
      </c>
      <c r="C6467" s="79">
        <f ca="1">('Activity Data'!B6473*$C$4)*'Emission Factors'!I6475</f>
        <v>64048659.726651296</v>
      </c>
      <c r="D6467" s="79">
        <f ca="1">('Activity Data'!B6473*$D$4)*'Emission Factors'!J6475</f>
        <v>21500212.821639199</v>
      </c>
      <c r="E6467" s="79">
        <f t="shared" ca="1" si="100"/>
        <v>227149893.28520504</v>
      </c>
    </row>
    <row r="6468" spans="1:5" s="62" customFormat="1" ht="12.75" x14ac:dyDescent="0.2">
      <c r="A6468" s="85">
        <v>6464</v>
      </c>
      <c r="B6468" s="79">
        <f ca="1">('Activity Data'!B6474*$B$4)*'Emission Factors'!H6476</f>
        <v>132953187.47835426</v>
      </c>
      <c r="C6468" s="79">
        <f ca="1">('Activity Data'!B6474*$C$4)*'Emission Factors'!I6476</f>
        <v>61433253.358914226</v>
      </c>
      <c r="D6468" s="79">
        <f ca="1">('Activity Data'!B6474*$D$4)*'Emission Factors'!J6476</f>
        <v>20742553.13672217</v>
      </c>
      <c r="E6468" s="79">
        <f t="shared" ca="1" si="100"/>
        <v>215128993.97399065</v>
      </c>
    </row>
    <row r="6469" spans="1:5" s="62" customFormat="1" ht="12.75" x14ac:dyDescent="0.2">
      <c r="A6469" s="85">
        <v>6465</v>
      </c>
      <c r="B6469" s="79">
        <f ca="1">('Activity Data'!B6475*$B$4)*'Emission Factors'!H6477</f>
        <v>133770794.62477924</v>
      </c>
      <c r="C6469" s="79">
        <f ca="1">('Activity Data'!B6475*$C$4)*'Emission Factors'!I6477</f>
        <v>65109250.44722683</v>
      </c>
      <c r="D6469" s="79">
        <f ca="1">('Activity Data'!B6475*$D$4)*'Emission Factors'!J6477</f>
        <v>22104006.572229609</v>
      </c>
      <c r="E6469" s="79">
        <f t="shared" ref="E6469:E6532" ca="1" si="101">SUM(B6469:D6469)</f>
        <v>220984051.64423567</v>
      </c>
    </row>
    <row r="6470" spans="1:5" s="62" customFormat="1" ht="12.75" x14ac:dyDescent="0.2">
      <c r="A6470" s="85">
        <v>6466</v>
      </c>
      <c r="B6470" s="79">
        <f ca="1">('Activity Data'!B6476*$B$4)*'Emission Factors'!H6478</f>
        <v>123162505.35297303</v>
      </c>
      <c r="C6470" s="79">
        <f ca="1">('Activity Data'!B6476*$C$4)*'Emission Factors'!I6478</f>
        <v>58700699.71603626</v>
      </c>
      <c r="D6470" s="79">
        <f ca="1">('Activity Data'!B6476*$D$4)*'Emission Factors'!J6478</f>
        <v>20300743.660477437</v>
      </c>
      <c r="E6470" s="79">
        <f t="shared" ca="1" si="101"/>
        <v>202163948.72948673</v>
      </c>
    </row>
    <row r="6471" spans="1:5" s="62" customFormat="1" ht="12.75" x14ac:dyDescent="0.2">
      <c r="A6471" s="85">
        <v>6467</v>
      </c>
      <c r="B6471" s="79">
        <f ca="1">('Activity Data'!B6477*$B$4)*'Emission Factors'!H6479</f>
        <v>128907902.7629676</v>
      </c>
      <c r="C6471" s="79">
        <f ca="1">('Activity Data'!B6477*$C$4)*'Emission Factors'!I6479</f>
        <v>60966541.512029737</v>
      </c>
      <c r="D6471" s="79">
        <f ca="1">('Activity Data'!B6477*$D$4)*'Emission Factors'!J6479</f>
        <v>20232795.426306795</v>
      </c>
      <c r="E6471" s="79">
        <f t="shared" ca="1" si="101"/>
        <v>210107239.70130414</v>
      </c>
    </row>
    <row r="6472" spans="1:5" s="62" customFormat="1" ht="12.75" x14ac:dyDescent="0.2">
      <c r="A6472" s="85">
        <v>6468</v>
      </c>
      <c r="B6472" s="79">
        <f ca="1">('Activity Data'!B6478*$B$4)*'Emission Factors'!H6480</f>
        <v>126466489.83697259</v>
      </c>
      <c r="C6472" s="79">
        <f ca="1">('Activity Data'!B6478*$C$4)*'Emission Factors'!I6480</f>
        <v>57003475.618924238</v>
      </c>
      <c r="D6472" s="79">
        <f ca="1">('Activity Data'!B6478*$D$4)*'Emission Factors'!J6480</f>
        <v>20467878.156050239</v>
      </c>
      <c r="E6472" s="79">
        <f t="shared" ca="1" si="101"/>
        <v>203937843.61194706</v>
      </c>
    </row>
    <row r="6473" spans="1:5" s="62" customFormat="1" ht="12.75" x14ac:dyDescent="0.2">
      <c r="A6473" s="85">
        <v>6469</v>
      </c>
      <c r="B6473" s="79">
        <f ca="1">('Activity Data'!B6479*$B$4)*'Emission Factors'!H6481</f>
        <v>138108429.9163352</v>
      </c>
      <c r="C6473" s="79">
        <f ca="1">('Activity Data'!B6479*$C$4)*'Emission Factors'!I6481</f>
        <v>64366457.922793016</v>
      </c>
      <c r="D6473" s="79">
        <f ca="1">('Activity Data'!B6479*$D$4)*'Emission Factors'!J6481</f>
        <v>22470441.307235043</v>
      </c>
      <c r="E6473" s="79">
        <f t="shared" ca="1" si="101"/>
        <v>224945329.14636323</v>
      </c>
    </row>
    <row r="6474" spans="1:5" s="62" customFormat="1" ht="12.75" x14ac:dyDescent="0.2">
      <c r="A6474" s="85">
        <v>6470</v>
      </c>
      <c r="B6474" s="79">
        <f ca="1">('Activity Data'!B6480*$B$4)*'Emission Factors'!H6482</f>
        <v>159240658.2048333</v>
      </c>
      <c r="C6474" s="79">
        <f ca="1">('Activity Data'!B6480*$C$4)*'Emission Factors'!I6482</f>
        <v>71685252.460559696</v>
      </c>
      <c r="D6474" s="79">
        <f ca="1">('Activity Data'!B6480*$D$4)*'Emission Factors'!J6482</f>
        <v>25247103.484676484</v>
      </c>
      <c r="E6474" s="79">
        <f t="shared" ca="1" si="101"/>
        <v>256173014.15006948</v>
      </c>
    </row>
    <row r="6475" spans="1:5" s="62" customFormat="1" ht="12.75" x14ac:dyDescent="0.2">
      <c r="A6475" s="85">
        <v>6471</v>
      </c>
      <c r="B6475" s="79">
        <f ca="1">('Activity Data'!B6481*$B$4)*'Emission Factors'!H6483</f>
        <v>132928331.96077235</v>
      </c>
      <c r="C6475" s="79">
        <f ca="1">('Activity Data'!B6481*$C$4)*'Emission Factors'!I6483</f>
        <v>61158525.429501161</v>
      </c>
      <c r="D6475" s="79">
        <f ca="1">('Activity Data'!B6481*$D$4)*'Emission Factors'!J6483</f>
        <v>21624600.814043213</v>
      </c>
      <c r="E6475" s="79">
        <f t="shared" ca="1" si="101"/>
        <v>215711458.20431674</v>
      </c>
    </row>
    <row r="6476" spans="1:5" s="62" customFormat="1" ht="12.75" x14ac:dyDescent="0.2">
      <c r="A6476" s="85">
        <v>6472</v>
      </c>
      <c r="B6476" s="79">
        <f ca="1">('Activity Data'!B6482*$B$4)*'Emission Factors'!H6484</f>
        <v>150443720.97681904</v>
      </c>
      <c r="C6476" s="79">
        <f ca="1">('Activity Data'!B6482*$C$4)*'Emission Factors'!I6484</f>
        <v>71187347.713038817</v>
      </c>
      <c r="D6476" s="79">
        <f ca="1">('Activity Data'!B6482*$D$4)*'Emission Factors'!J6484</f>
        <v>23930497.307863038</v>
      </c>
      <c r="E6476" s="79">
        <f t="shared" ca="1" si="101"/>
        <v>245561565.99772087</v>
      </c>
    </row>
    <row r="6477" spans="1:5" s="62" customFormat="1" ht="12.75" x14ac:dyDescent="0.2">
      <c r="A6477" s="85">
        <v>6473</v>
      </c>
      <c r="B6477" s="79">
        <f ca="1">('Activity Data'!B6483*$B$4)*'Emission Factors'!H6485</f>
        <v>134595100.43431833</v>
      </c>
      <c r="C6477" s="79">
        <f ca="1">('Activity Data'!B6483*$C$4)*'Emission Factors'!I6485</f>
        <v>66502025.546811521</v>
      </c>
      <c r="D6477" s="79">
        <f ca="1">('Activity Data'!B6483*$D$4)*'Emission Factors'!J6485</f>
        <v>20139492.901614808</v>
      </c>
      <c r="E6477" s="79">
        <f t="shared" ca="1" si="101"/>
        <v>221236618.88274467</v>
      </c>
    </row>
    <row r="6478" spans="1:5" s="62" customFormat="1" ht="12.75" x14ac:dyDescent="0.2">
      <c r="A6478" s="85">
        <v>6474</v>
      </c>
      <c r="B6478" s="79">
        <f ca="1">('Activity Data'!B6484*$B$4)*'Emission Factors'!H6486</f>
        <v>136068201.55112171</v>
      </c>
      <c r="C6478" s="79">
        <f ca="1">('Activity Data'!B6484*$C$4)*'Emission Factors'!I6486</f>
        <v>60718528.763010792</v>
      </c>
      <c r="D6478" s="79">
        <f ca="1">('Activity Data'!B6484*$D$4)*'Emission Factors'!J6486</f>
        <v>21732884.133766893</v>
      </c>
      <c r="E6478" s="79">
        <f t="shared" ca="1" si="101"/>
        <v>218519614.4478994</v>
      </c>
    </row>
    <row r="6479" spans="1:5" s="62" customFormat="1" ht="12.75" x14ac:dyDescent="0.2">
      <c r="A6479" s="85">
        <v>6475</v>
      </c>
      <c r="B6479" s="79">
        <f ca="1">('Activity Data'!B6485*$B$4)*'Emission Factors'!H6487</f>
        <v>138332830.08132344</v>
      </c>
      <c r="C6479" s="79">
        <f ca="1">('Activity Data'!B6485*$C$4)*'Emission Factors'!I6487</f>
        <v>63269923.474398933</v>
      </c>
      <c r="D6479" s="79">
        <f ca="1">('Activity Data'!B6485*$D$4)*'Emission Factors'!J6487</f>
        <v>21525210.597138416</v>
      </c>
      <c r="E6479" s="79">
        <f t="shared" ca="1" si="101"/>
        <v>223127964.15286079</v>
      </c>
    </row>
    <row r="6480" spans="1:5" s="62" customFormat="1" ht="12.75" x14ac:dyDescent="0.2">
      <c r="A6480" s="85">
        <v>6476</v>
      </c>
      <c r="B6480" s="79">
        <f ca="1">('Activity Data'!B6486*$B$4)*'Emission Factors'!H6488</f>
        <v>144339041.36903664</v>
      </c>
      <c r="C6480" s="79">
        <f ca="1">('Activity Data'!B6486*$C$4)*'Emission Factors'!I6488</f>
        <v>67552489.021186098</v>
      </c>
      <c r="D6480" s="79">
        <f ca="1">('Activity Data'!B6486*$D$4)*'Emission Factors'!J6488</f>
        <v>21596706.340631478</v>
      </c>
      <c r="E6480" s="79">
        <f t="shared" ca="1" si="101"/>
        <v>233488236.73085421</v>
      </c>
    </row>
    <row r="6481" spans="1:5" s="62" customFormat="1" ht="12.75" x14ac:dyDescent="0.2">
      <c r="A6481" s="85">
        <v>6477</v>
      </c>
      <c r="B6481" s="79">
        <f ca="1">('Activity Data'!B6487*$B$4)*'Emission Factors'!H6489</f>
        <v>146568931.38443956</v>
      </c>
      <c r="C6481" s="79">
        <f ca="1">('Activity Data'!B6487*$C$4)*'Emission Factors'!I6489</f>
        <v>70528764.028343588</v>
      </c>
      <c r="D6481" s="79">
        <f ca="1">('Activity Data'!B6487*$D$4)*'Emission Factors'!J6489</f>
        <v>22757628.436979517</v>
      </c>
      <c r="E6481" s="79">
        <f t="shared" ca="1" si="101"/>
        <v>239855323.84976268</v>
      </c>
    </row>
    <row r="6482" spans="1:5" s="62" customFormat="1" ht="12.75" x14ac:dyDescent="0.2">
      <c r="A6482" s="85">
        <v>6478</v>
      </c>
      <c r="B6482" s="79">
        <f ca="1">('Activity Data'!B6488*$B$4)*'Emission Factors'!H6490</f>
        <v>152452880.3197597</v>
      </c>
      <c r="C6482" s="79">
        <f ca="1">('Activity Data'!B6488*$C$4)*'Emission Factors'!I6490</f>
        <v>72249552.620370507</v>
      </c>
      <c r="D6482" s="79">
        <f ca="1">('Activity Data'!B6488*$D$4)*'Emission Factors'!J6490</f>
        <v>22949082.205507424</v>
      </c>
      <c r="E6482" s="79">
        <f t="shared" ca="1" si="101"/>
        <v>247651515.14563763</v>
      </c>
    </row>
    <row r="6483" spans="1:5" s="62" customFormat="1" ht="12.75" x14ac:dyDescent="0.2">
      <c r="A6483" s="85">
        <v>6479</v>
      </c>
      <c r="B6483" s="79">
        <f ca="1">('Activity Data'!B6489*$B$4)*'Emission Factors'!H6491</f>
        <v>134824327.71791357</v>
      </c>
      <c r="C6483" s="79">
        <f ca="1">('Activity Data'!B6489*$C$4)*'Emission Factors'!I6491</f>
        <v>63764369.188396223</v>
      </c>
      <c r="D6483" s="79">
        <f ca="1">('Activity Data'!B6489*$D$4)*'Emission Factors'!J6491</f>
        <v>20094185.109451108</v>
      </c>
      <c r="E6483" s="79">
        <f t="shared" ca="1" si="101"/>
        <v>218682882.0157609</v>
      </c>
    </row>
    <row r="6484" spans="1:5" s="62" customFormat="1" ht="12.75" x14ac:dyDescent="0.2">
      <c r="A6484" s="85">
        <v>6480</v>
      </c>
      <c r="B6484" s="79">
        <f ca="1">('Activity Data'!B6490*$B$4)*'Emission Factors'!H6492</f>
        <v>127077247.68363093</v>
      </c>
      <c r="C6484" s="79">
        <f ca="1">('Activity Data'!B6490*$C$4)*'Emission Factors'!I6492</f>
        <v>56223320.836926311</v>
      </c>
      <c r="D6484" s="79">
        <f ca="1">('Activity Data'!B6490*$D$4)*'Emission Factors'!J6492</f>
        <v>19195766.824444138</v>
      </c>
      <c r="E6484" s="79">
        <f t="shared" ca="1" si="101"/>
        <v>202496335.34500137</v>
      </c>
    </row>
    <row r="6485" spans="1:5" s="62" customFormat="1" ht="12.75" x14ac:dyDescent="0.2">
      <c r="A6485" s="85">
        <v>6481</v>
      </c>
      <c r="B6485" s="79">
        <f ca="1">('Activity Data'!B6491*$B$4)*'Emission Factors'!H6493</f>
        <v>136077968.75681639</v>
      </c>
      <c r="C6485" s="79">
        <f ca="1">('Activity Data'!B6491*$C$4)*'Emission Factors'!I6493</f>
        <v>66889317.196773782</v>
      </c>
      <c r="D6485" s="79">
        <f ca="1">('Activity Data'!B6491*$D$4)*'Emission Factors'!J6493</f>
        <v>20992950.513765376</v>
      </c>
      <c r="E6485" s="79">
        <f t="shared" ca="1" si="101"/>
        <v>223960236.46735552</v>
      </c>
    </row>
    <row r="6486" spans="1:5" s="62" customFormat="1" ht="12.75" x14ac:dyDescent="0.2">
      <c r="A6486" s="85">
        <v>6482</v>
      </c>
      <c r="B6486" s="79">
        <f ca="1">('Activity Data'!B6492*$B$4)*'Emission Factors'!H6494</f>
        <v>151457628.47129241</v>
      </c>
      <c r="C6486" s="79">
        <f ca="1">('Activity Data'!B6492*$C$4)*'Emission Factors'!I6494</f>
        <v>72013458.521650061</v>
      </c>
      <c r="D6486" s="79">
        <f ca="1">('Activity Data'!B6492*$D$4)*'Emission Factors'!J6494</f>
        <v>24291568.925281901</v>
      </c>
      <c r="E6486" s="79">
        <f t="shared" ca="1" si="101"/>
        <v>247762655.91822436</v>
      </c>
    </row>
    <row r="6487" spans="1:5" s="62" customFormat="1" ht="12.75" x14ac:dyDescent="0.2">
      <c r="A6487" s="85">
        <v>6483</v>
      </c>
      <c r="B6487" s="79">
        <f ca="1">('Activity Data'!B6493*$B$4)*'Emission Factors'!H6495</f>
        <v>146433726.87970787</v>
      </c>
      <c r="C6487" s="79">
        <f ca="1">('Activity Data'!B6493*$C$4)*'Emission Factors'!I6495</f>
        <v>64650992.845747851</v>
      </c>
      <c r="D6487" s="79">
        <f ca="1">('Activity Data'!B6493*$D$4)*'Emission Factors'!J6495</f>
        <v>20945071.161374032</v>
      </c>
      <c r="E6487" s="79">
        <f t="shared" ca="1" si="101"/>
        <v>232029790.88682976</v>
      </c>
    </row>
    <row r="6488" spans="1:5" s="62" customFormat="1" ht="12.75" x14ac:dyDescent="0.2">
      <c r="A6488" s="85">
        <v>6484</v>
      </c>
      <c r="B6488" s="79">
        <f ca="1">('Activity Data'!B6494*$B$4)*'Emission Factors'!H6496</f>
        <v>133240587.24662237</v>
      </c>
      <c r="C6488" s="79">
        <f ca="1">('Activity Data'!B6494*$C$4)*'Emission Factors'!I6496</f>
        <v>60648933.044626556</v>
      </c>
      <c r="D6488" s="79">
        <f ca="1">('Activity Data'!B6494*$D$4)*'Emission Factors'!J6496</f>
        <v>18243224.632201627</v>
      </c>
      <c r="E6488" s="79">
        <f t="shared" ca="1" si="101"/>
        <v>212132744.92345053</v>
      </c>
    </row>
    <row r="6489" spans="1:5" s="62" customFormat="1" ht="12.75" x14ac:dyDescent="0.2">
      <c r="A6489" s="85">
        <v>6485</v>
      </c>
      <c r="B6489" s="79">
        <f ca="1">('Activity Data'!B6495*$B$4)*'Emission Factors'!H6497</f>
        <v>124672952.93336047</v>
      </c>
      <c r="C6489" s="79">
        <f ca="1">('Activity Data'!B6495*$C$4)*'Emission Factors'!I6497</f>
        <v>56923004.292861156</v>
      </c>
      <c r="D6489" s="79">
        <f ca="1">('Activity Data'!B6495*$D$4)*'Emission Factors'!J6497</f>
        <v>18528006.382547237</v>
      </c>
      <c r="E6489" s="79">
        <f t="shared" ca="1" si="101"/>
        <v>200123963.60876885</v>
      </c>
    </row>
    <row r="6490" spans="1:5" s="62" customFormat="1" ht="12.75" x14ac:dyDescent="0.2">
      <c r="A6490" s="85">
        <v>6486</v>
      </c>
      <c r="B6490" s="79">
        <f ca="1">('Activity Data'!B6496*$B$4)*'Emission Factors'!H6498</f>
        <v>146603274.15342847</v>
      </c>
      <c r="C6490" s="79">
        <f ca="1">('Activity Data'!B6496*$C$4)*'Emission Factors'!I6498</f>
        <v>66248365.35079886</v>
      </c>
      <c r="D6490" s="79">
        <f ca="1">('Activity Data'!B6496*$D$4)*'Emission Factors'!J6498</f>
        <v>22074031.648118936</v>
      </c>
      <c r="E6490" s="79">
        <f t="shared" ca="1" si="101"/>
        <v>234925671.15234628</v>
      </c>
    </row>
    <row r="6491" spans="1:5" s="62" customFormat="1" ht="12.75" x14ac:dyDescent="0.2">
      <c r="A6491" s="85">
        <v>6487</v>
      </c>
      <c r="B6491" s="79">
        <f ca="1">('Activity Data'!B6497*$B$4)*'Emission Factors'!H6499</f>
        <v>154883985.74177676</v>
      </c>
      <c r="C6491" s="79">
        <f ca="1">('Activity Data'!B6497*$C$4)*'Emission Factors'!I6499</f>
        <v>72671113.297508195</v>
      </c>
      <c r="D6491" s="79">
        <f ca="1">('Activity Data'!B6497*$D$4)*'Emission Factors'!J6499</f>
        <v>22647946.888203952</v>
      </c>
      <c r="E6491" s="79">
        <f t="shared" ca="1" si="101"/>
        <v>250203045.92748889</v>
      </c>
    </row>
    <row r="6492" spans="1:5" s="62" customFormat="1" ht="12.75" x14ac:dyDescent="0.2">
      <c r="A6492" s="85">
        <v>6488</v>
      </c>
      <c r="B6492" s="79">
        <f ca="1">('Activity Data'!B6498*$B$4)*'Emission Factors'!H6500</f>
        <v>145656724.41707951</v>
      </c>
      <c r="C6492" s="79">
        <f ca="1">('Activity Data'!B6498*$C$4)*'Emission Factors'!I6500</f>
        <v>70577638.683842897</v>
      </c>
      <c r="D6492" s="79">
        <f ca="1">('Activity Data'!B6498*$D$4)*'Emission Factors'!J6500</f>
        <v>23753297.160748061</v>
      </c>
      <c r="E6492" s="79">
        <f t="shared" ca="1" si="101"/>
        <v>239987660.26167047</v>
      </c>
    </row>
    <row r="6493" spans="1:5" s="62" customFormat="1" ht="12.75" x14ac:dyDescent="0.2">
      <c r="A6493" s="85">
        <v>6489</v>
      </c>
      <c r="B6493" s="79">
        <f ca="1">('Activity Data'!B6499*$B$4)*'Emission Factors'!H6501</f>
        <v>144694501.1457997</v>
      </c>
      <c r="C6493" s="79">
        <f ca="1">('Activity Data'!B6499*$C$4)*'Emission Factors'!I6501</f>
        <v>64869245.849710502</v>
      </c>
      <c r="D6493" s="79">
        <f ca="1">('Activity Data'!B6499*$D$4)*'Emission Factors'!J6501</f>
        <v>21315380.297323838</v>
      </c>
      <c r="E6493" s="79">
        <f t="shared" ca="1" si="101"/>
        <v>230879127.29283404</v>
      </c>
    </row>
    <row r="6494" spans="1:5" s="62" customFormat="1" ht="12.75" x14ac:dyDescent="0.2">
      <c r="A6494" s="85">
        <v>6490</v>
      </c>
      <c r="B6494" s="79">
        <f ca="1">('Activity Data'!B6500*$B$4)*'Emission Factors'!H6502</f>
        <v>127219083.98519258</v>
      </c>
      <c r="C6494" s="79">
        <f ca="1">('Activity Data'!B6500*$C$4)*'Emission Factors'!I6502</f>
        <v>66330135.444865368</v>
      </c>
      <c r="D6494" s="79">
        <f ca="1">('Activity Data'!B6500*$D$4)*'Emission Factors'!J6502</f>
        <v>19360475.437442921</v>
      </c>
      <c r="E6494" s="79">
        <f t="shared" ca="1" si="101"/>
        <v>212909694.86750087</v>
      </c>
    </row>
    <row r="6495" spans="1:5" s="62" customFormat="1" ht="12.75" x14ac:dyDescent="0.2">
      <c r="A6495" s="85">
        <v>6491</v>
      </c>
      <c r="B6495" s="79">
        <f ca="1">('Activity Data'!B6501*$B$4)*'Emission Factors'!H6503</f>
        <v>131253470.3596874</v>
      </c>
      <c r="C6495" s="79">
        <f ca="1">('Activity Data'!B6501*$C$4)*'Emission Factors'!I6503</f>
        <v>62454571.917826496</v>
      </c>
      <c r="D6495" s="79">
        <f ca="1">('Activity Data'!B6501*$D$4)*'Emission Factors'!J6503</f>
        <v>19047806.004974574</v>
      </c>
      <c r="E6495" s="79">
        <f t="shared" ca="1" si="101"/>
        <v>212755848.28248847</v>
      </c>
    </row>
    <row r="6496" spans="1:5" s="62" customFormat="1" ht="12.75" x14ac:dyDescent="0.2">
      <c r="A6496" s="85">
        <v>6492</v>
      </c>
      <c r="B6496" s="79">
        <f ca="1">('Activity Data'!B6502*$B$4)*'Emission Factors'!H6504</f>
        <v>145210899.52111021</v>
      </c>
      <c r="C6496" s="79">
        <f ca="1">('Activity Data'!B6502*$C$4)*'Emission Factors'!I6504</f>
        <v>66345167.519238107</v>
      </c>
      <c r="D6496" s="79">
        <f ca="1">('Activity Data'!B6502*$D$4)*'Emission Factors'!J6504</f>
        <v>21525059.7138974</v>
      </c>
      <c r="E6496" s="79">
        <f t="shared" ca="1" si="101"/>
        <v>233081126.75424573</v>
      </c>
    </row>
    <row r="6497" spans="1:5" s="62" customFormat="1" ht="12.75" x14ac:dyDescent="0.2">
      <c r="A6497" s="85">
        <v>6493</v>
      </c>
      <c r="B6497" s="79">
        <f ca="1">('Activity Data'!B6503*$B$4)*'Emission Factors'!H6505</f>
        <v>141673435.14587694</v>
      </c>
      <c r="C6497" s="79">
        <f ca="1">('Activity Data'!B6503*$C$4)*'Emission Factors'!I6505</f>
        <v>64689935.312001809</v>
      </c>
      <c r="D6497" s="79">
        <f ca="1">('Activity Data'!B6503*$D$4)*'Emission Factors'!J6505</f>
        <v>21867233.039108742</v>
      </c>
      <c r="E6497" s="79">
        <f t="shared" ca="1" si="101"/>
        <v>228230603.49698752</v>
      </c>
    </row>
    <row r="6498" spans="1:5" s="62" customFormat="1" ht="12.75" x14ac:dyDescent="0.2">
      <c r="A6498" s="85">
        <v>6494</v>
      </c>
      <c r="B6498" s="79">
        <f ca="1">('Activity Data'!B6504*$B$4)*'Emission Factors'!H6506</f>
        <v>129692035.06577027</v>
      </c>
      <c r="C6498" s="79">
        <f ca="1">('Activity Data'!B6504*$C$4)*'Emission Factors'!I6506</f>
        <v>62047797.579318866</v>
      </c>
      <c r="D6498" s="79">
        <f ca="1">('Activity Data'!B6504*$D$4)*'Emission Factors'!J6506</f>
        <v>20125711.519682225</v>
      </c>
      <c r="E6498" s="79">
        <f t="shared" ca="1" si="101"/>
        <v>211865544.16477138</v>
      </c>
    </row>
    <row r="6499" spans="1:5" s="62" customFormat="1" ht="12.75" x14ac:dyDescent="0.2">
      <c r="A6499" s="85">
        <v>6495</v>
      </c>
      <c r="B6499" s="79">
        <f ca="1">('Activity Data'!B6505*$B$4)*'Emission Factors'!H6507</f>
        <v>131300255.50463898</v>
      </c>
      <c r="C6499" s="79">
        <f ca="1">('Activity Data'!B6505*$C$4)*'Emission Factors'!I6507</f>
        <v>65580435.286552347</v>
      </c>
      <c r="D6499" s="79">
        <f ca="1">('Activity Data'!B6505*$D$4)*'Emission Factors'!J6507</f>
        <v>20454377.501118235</v>
      </c>
      <c r="E6499" s="79">
        <f t="shared" ca="1" si="101"/>
        <v>217335068.29230958</v>
      </c>
    </row>
    <row r="6500" spans="1:5" s="62" customFormat="1" ht="12.75" x14ac:dyDescent="0.2">
      <c r="A6500" s="85">
        <v>6496</v>
      </c>
      <c r="B6500" s="79">
        <f ca="1">('Activity Data'!B6506*$B$4)*'Emission Factors'!H6508</f>
        <v>126477517.27719638</v>
      </c>
      <c r="C6500" s="79">
        <f ca="1">('Activity Data'!B6506*$C$4)*'Emission Factors'!I6508</f>
        <v>59449472.983046159</v>
      </c>
      <c r="D6500" s="79">
        <f ca="1">('Activity Data'!B6506*$D$4)*'Emission Factors'!J6508</f>
        <v>20512756.096011378</v>
      </c>
      <c r="E6500" s="79">
        <f t="shared" ca="1" si="101"/>
        <v>206439746.35625389</v>
      </c>
    </row>
    <row r="6501" spans="1:5" s="62" customFormat="1" ht="12.75" x14ac:dyDescent="0.2">
      <c r="A6501" s="85">
        <v>6497</v>
      </c>
      <c r="B6501" s="79">
        <f ca="1">('Activity Data'!B6507*$B$4)*'Emission Factors'!H6509</f>
        <v>145569226.69173124</v>
      </c>
      <c r="C6501" s="79">
        <f ca="1">('Activity Data'!B6507*$C$4)*'Emission Factors'!I6509</f>
        <v>68801356.577777877</v>
      </c>
      <c r="D6501" s="79">
        <f ca="1">('Activity Data'!B6507*$D$4)*'Emission Factors'!J6509</f>
        <v>21939953.256516676</v>
      </c>
      <c r="E6501" s="79">
        <f t="shared" ca="1" si="101"/>
        <v>236310536.5260258</v>
      </c>
    </row>
    <row r="6502" spans="1:5" s="62" customFormat="1" ht="12.75" x14ac:dyDescent="0.2">
      <c r="A6502" s="85">
        <v>6498</v>
      </c>
      <c r="B6502" s="79">
        <f ca="1">('Activity Data'!B6508*$B$4)*'Emission Factors'!H6510</f>
        <v>132719436.89991516</v>
      </c>
      <c r="C6502" s="79">
        <f ca="1">('Activity Data'!B6508*$C$4)*'Emission Factors'!I6510</f>
        <v>59612926.308063902</v>
      </c>
      <c r="D6502" s="79">
        <f ca="1">('Activity Data'!B6508*$D$4)*'Emission Factors'!J6510</f>
        <v>19211359.315334354</v>
      </c>
      <c r="E6502" s="79">
        <f t="shared" ca="1" si="101"/>
        <v>211543722.5233134</v>
      </c>
    </row>
    <row r="6503" spans="1:5" s="62" customFormat="1" ht="12.75" x14ac:dyDescent="0.2">
      <c r="A6503" s="85">
        <v>6499</v>
      </c>
      <c r="B6503" s="79">
        <f ca="1">('Activity Data'!B6509*$B$4)*'Emission Factors'!H6511</f>
        <v>154816030.80059436</v>
      </c>
      <c r="C6503" s="79">
        <f ca="1">('Activity Data'!B6509*$C$4)*'Emission Factors'!I6511</f>
        <v>71591116.0804497</v>
      </c>
      <c r="D6503" s="79">
        <f ca="1">('Activity Data'!B6509*$D$4)*'Emission Factors'!J6511</f>
        <v>24450969.251710352</v>
      </c>
      <c r="E6503" s="79">
        <f t="shared" ca="1" si="101"/>
        <v>250858116.13275442</v>
      </c>
    </row>
    <row r="6504" spans="1:5" s="62" customFormat="1" ht="12.75" x14ac:dyDescent="0.2">
      <c r="A6504" s="85">
        <v>6500</v>
      </c>
      <c r="B6504" s="79">
        <f ca="1">('Activity Data'!B6510*$B$4)*'Emission Factors'!H6512</f>
        <v>122923882.27670497</v>
      </c>
      <c r="C6504" s="79">
        <f ca="1">('Activity Data'!B6510*$C$4)*'Emission Factors'!I6512</f>
        <v>57042694.676363066</v>
      </c>
      <c r="D6504" s="79">
        <f ca="1">('Activity Data'!B6510*$D$4)*'Emission Factors'!J6512</f>
        <v>18428778.154536191</v>
      </c>
      <c r="E6504" s="79">
        <f t="shared" ca="1" si="101"/>
        <v>198395355.10760421</v>
      </c>
    </row>
    <row r="6505" spans="1:5" s="62" customFormat="1" ht="12.75" x14ac:dyDescent="0.2">
      <c r="A6505" s="85">
        <v>6501</v>
      </c>
      <c r="B6505" s="79">
        <f ca="1">('Activity Data'!B6511*$B$4)*'Emission Factors'!H6513</f>
        <v>135034043.10071465</v>
      </c>
      <c r="C6505" s="79">
        <f ca="1">('Activity Data'!B6511*$C$4)*'Emission Factors'!I6513</f>
        <v>62553606.306952566</v>
      </c>
      <c r="D6505" s="79">
        <f ca="1">('Activity Data'!B6511*$D$4)*'Emission Factors'!J6513</f>
        <v>20632341.013116259</v>
      </c>
      <c r="E6505" s="79">
        <f t="shared" ca="1" si="101"/>
        <v>218219990.42078349</v>
      </c>
    </row>
    <row r="6506" spans="1:5" s="62" customFormat="1" ht="12.75" x14ac:dyDescent="0.2">
      <c r="A6506" s="85">
        <v>6502</v>
      </c>
      <c r="B6506" s="79">
        <f ca="1">('Activity Data'!B6512*$B$4)*'Emission Factors'!H6514</f>
        <v>141036980.34520602</v>
      </c>
      <c r="C6506" s="79">
        <f ca="1">('Activity Data'!B6512*$C$4)*'Emission Factors'!I6514</f>
        <v>64149041.874987669</v>
      </c>
      <c r="D6506" s="79">
        <f ca="1">('Activity Data'!B6512*$D$4)*'Emission Factors'!J6514</f>
        <v>22333878.687076285</v>
      </c>
      <c r="E6506" s="79">
        <f t="shared" ca="1" si="101"/>
        <v>227519900.90726995</v>
      </c>
    </row>
    <row r="6507" spans="1:5" s="62" customFormat="1" ht="12.75" x14ac:dyDescent="0.2">
      <c r="A6507" s="85">
        <v>6503</v>
      </c>
      <c r="B6507" s="79">
        <f ca="1">('Activity Data'!B6513*$B$4)*'Emission Factors'!H6515</f>
        <v>142457329.93473688</v>
      </c>
      <c r="C6507" s="79">
        <f ca="1">('Activity Data'!B6513*$C$4)*'Emission Factors'!I6515</f>
        <v>65863553.079288028</v>
      </c>
      <c r="D6507" s="79">
        <f ca="1">('Activity Data'!B6513*$D$4)*'Emission Factors'!J6515</f>
        <v>22955286.645270053</v>
      </c>
      <c r="E6507" s="79">
        <f t="shared" ca="1" si="101"/>
        <v>231276169.65929496</v>
      </c>
    </row>
    <row r="6508" spans="1:5" s="62" customFormat="1" ht="12.75" x14ac:dyDescent="0.2">
      <c r="A6508" s="85">
        <v>6504</v>
      </c>
      <c r="B6508" s="79">
        <f ca="1">('Activity Data'!B6514*$B$4)*'Emission Factors'!H6516</f>
        <v>123260290.58750209</v>
      </c>
      <c r="C6508" s="79">
        <f ca="1">('Activity Data'!B6514*$C$4)*'Emission Factors'!I6516</f>
        <v>59271094.580695517</v>
      </c>
      <c r="D6508" s="79">
        <f ca="1">('Activity Data'!B6514*$D$4)*'Emission Factors'!J6516</f>
        <v>18590872.295376711</v>
      </c>
      <c r="E6508" s="79">
        <f t="shared" ca="1" si="101"/>
        <v>201122257.46357432</v>
      </c>
    </row>
    <row r="6509" spans="1:5" s="62" customFormat="1" ht="12.75" x14ac:dyDescent="0.2">
      <c r="A6509" s="85">
        <v>6505</v>
      </c>
      <c r="B6509" s="79">
        <f ca="1">('Activity Data'!B6515*$B$4)*'Emission Factors'!H6517</f>
        <v>151491575.21532109</v>
      </c>
      <c r="C6509" s="79">
        <f ca="1">('Activity Data'!B6515*$C$4)*'Emission Factors'!I6517</f>
        <v>74949585.061614707</v>
      </c>
      <c r="D6509" s="79">
        <f ca="1">('Activity Data'!B6515*$D$4)*'Emission Factors'!J6517</f>
        <v>23727132.275816202</v>
      </c>
      <c r="E6509" s="79">
        <f t="shared" ca="1" si="101"/>
        <v>250168292.55275202</v>
      </c>
    </row>
    <row r="6510" spans="1:5" s="62" customFormat="1" ht="12.75" x14ac:dyDescent="0.2">
      <c r="A6510" s="85">
        <v>6506</v>
      </c>
      <c r="B6510" s="79">
        <f ca="1">('Activity Data'!B6516*$B$4)*'Emission Factors'!H6518</f>
        <v>133202769.31334864</v>
      </c>
      <c r="C6510" s="79">
        <f ca="1">('Activity Data'!B6516*$C$4)*'Emission Factors'!I6518</f>
        <v>67099331.876596786</v>
      </c>
      <c r="D6510" s="79">
        <f ca="1">('Activity Data'!B6516*$D$4)*'Emission Factors'!J6518</f>
        <v>20364124.336662389</v>
      </c>
      <c r="E6510" s="79">
        <f t="shared" ca="1" si="101"/>
        <v>220666225.52660781</v>
      </c>
    </row>
    <row r="6511" spans="1:5" s="62" customFormat="1" ht="12.75" x14ac:dyDescent="0.2">
      <c r="A6511" s="85">
        <v>6507</v>
      </c>
      <c r="B6511" s="79">
        <f ca="1">('Activity Data'!B6517*$B$4)*'Emission Factors'!H6519</f>
        <v>134540271.62580502</v>
      </c>
      <c r="C6511" s="79">
        <f ca="1">('Activity Data'!B6517*$C$4)*'Emission Factors'!I6519</f>
        <v>64874544.498647779</v>
      </c>
      <c r="D6511" s="79">
        <f ca="1">('Activity Data'!B6517*$D$4)*'Emission Factors'!J6519</f>
        <v>22079759.961152878</v>
      </c>
      <c r="E6511" s="79">
        <f t="shared" ca="1" si="101"/>
        <v>221494576.08560568</v>
      </c>
    </row>
    <row r="6512" spans="1:5" s="62" customFormat="1" ht="12.75" x14ac:dyDescent="0.2">
      <c r="A6512" s="85">
        <v>6508</v>
      </c>
      <c r="B6512" s="79">
        <f ca="1">('Activity Data'!B6518*$B$4)*'Emission Factors'!H6520</f>
        <v>133763883.87865607</v>
      </c>
      <c r="C6512" s="79">
        <f ca="1">('Activity Data'!B6518*$C$4)*'Emission Factors'!I6520</f>
        <v>62136104.632820494</v>
      </c>
      <c r="D6512" s="79">
        <f ca="1">('Activity Data'!B6518*$D$4)*'Emission Factors'!J6520</f>
        <v>20691838.341176692</v>
      </c>
      <c r="E6512" s="79">
        <f t="shared" ca="1" si="101"/>
        <v>216591826.85265326</v>
      </c>
    </row>
    <row r="6513" spans="1:5" s="62" customFormat="1" ht="12.75" x14ac:dyDescent="0.2">
      <c r="A6513" s="85">
        <v>6509</v>
      </c>
      <c r="B6513" s="79">
        <f ca="1">('Activity Data'!B6519*$B$4)*'Emission Factors'!H6521</f>
        <v>152949640.10061979</v>
      </c>
      <c r="C6513" s="79">
        <f ca="1">('Activity Data'!B6519*$C$4)*'Emission Factors'!I6521</f>
        <v>71794271.01562418</v>
      </c>
      <c r="D6513" s="79">
        <f ca="1">('Activity Data'!B6519*$D$4)*'Emission Factors'!J6521</f>
        <v>24219034.805849459</v>
      </c>
      <c r="E6513" s="79">
        <f t="shared" ca="1" si="101"/>
        <v>248962945.92209342</v>
      </c>
    </row>
    <row r="6514" spans="1:5" s="62" customFormat="1" ht="12.75" x14ac:dyDescent="0.2">
      <c r="A6514" s="85">
        <v>6510</v>
      </c>
      <c r="B6514" s="79">
        <f ca="1">('Activity Data'!B6520*$B$4)*'Emission Factors'!H6522</f>
        <v>151481939.68480444</v>
      </c>
      <c r="C6514" s="79">
        <f ca="1">('Activity Data'!B6520*$C$4)*'Emission Factors'!I6522</f>
        <v>66999506.966736168</v>
      </c>
      <c r="D6514" s="79">
        <f ca="1">('Activity Data'!B6520*$D$4)*'Emission Factors'!J6522</f>
        <v>22280789.994865909</v>
      </c>
      <c r="E6514" s="79">
        <f t="shared" ca="1" si="101"/>
        <v>240762236.64640653</v>
      </c>
    </row>
    <row r="6515" spans="1:5" s="62" customFormat="1" ht="12.75" x14ac:dyDescent="0.2">
      <c r="A6515" s="85">
        <v>6511</v>
      </c>
      <c r="B6515" s="79">
        <f ca="1">('Activity Data'!B6521*$B$4)*'Emission Factors'!H6523</f>
        <v>153279392.65658987</v>
      </c>
      <c r="C6515" s="79">
        <f ca="1">('Activity Data'!B6521*$C$4)*'Emission Factors'!I6523</f>
        <v>71268647.609919712</v>
      </c>
      <c r="D6515" s="79">
        <f ca="1">('Activity Data'!B6521*$D$4)*'Emission Factors'!J6523</f>
        <v>23794117.967254262</v>
      </c>
      <c r="E6515" s="79">
        <f t="shared" ca="1" si="101"/>
        <v>248342158.23376384</v>
      </c>
    </row>
    <row r="6516" spans="1:5" s="62" customFormat="1" ht="12.75" x14ac:dyDescent="0.2">
      <c r="A6516" s="85">
        <v>6512</v>
      </c>
      <c r="B6516" s="79">
        <f ca="1">('Activity Data'!B6522*$B$4)*'Emission Factors'!H6524</f>
        <v>154028842.08826923</v>
      </c>
      <c r="C6516" s="79">
        <f ca="1">('Activity Data'!B6522*$C$4)*'Emission Factors'!I6524</f>
        <v>73988234.014473274</v>
      </c>
      <c r="D6516" s="79">
        <f ca="1">('Activity Data'!B6522*$D$4)*'Emission Factors'!J6524</f>
        <v>23204231.390574455</v>
      </c>
      <c r="E6516" s="79">
        <f t="shared" ca="1" si="101"/>
        <v>251221307.49331695</v>
      </c>
    </row>
    <row r="6517" spans="1:5" s="62" customFormat="1" ht="12.75" x14ac:dyDescent="0.2">
      <c r="A6517" s="85">
        <v>6513</v>
      </c>
      <c r="B6517" s="79">
        <f ca="1">('Activity Data'!B6523*$B$4)*'Emission Factors'!H6525</f>
        <v>150540722.84941503</v>
      </c>
      <c r="C6517" s="79">
        <f ca="1">('Activity Data'!B6523*$C$4)*'Emission Factors'!I6525</f>
        <v>70422678.435944527</v>
      </c>
      <c r="D6517" s="79">
        <f ca="1">('Activity Data'!B6523*$D$4)*'Emission Factors'!J6525</f>
        <v>22657105.502722222</v>
      </c>
      <c r="E6517" s="79">
        <f t="shared" ca="1" si="101"/>
        <v>243620506.78808179</v>
      </c>
    </row>
    <row r="6518" spans="1:5" s="62" customFormat="1" ht="12.75" x14ac:dyDescent="0.2">
      <c r="A6518" s="85">
        <v>6514</v>
      </c>
      <c r="B6518" s="79">
        <f ca="1">('Activity Data'!B6524*$B$4)*'Emission Factors'!H6526</f>
        <v>150225500.44206369</v>
      </c>
      <c r="C6518" s="79">
        <f ca="1">('Activity Data'!B6524*$C$4)*'Emission Factors'!I6526</f>
        <v>68741355.645460337</v>
      </c>
      <c r="D6518" s="79">
        <f ca="1">('Activity Data'!B6524*$D$4)*'Emission Factors'!J6526</f>
        <v>23345621.97919501</v>
      </c>
      <c r="E6518" s="79">
        <f t="shared" ca="1" si="101"/>
        <v>242312478.06671903</v>
      </c>
    </row>
    <row r="6519" spans="1:5" s="62" customFormat="1" ht="12.75" x14ac:dyDescent="0.2">
      <c r="A6519" s="85">
        <v>6515</v>
      </c>
      <c r="B6519" s="79">
        <f ca="1">('Activity Data'!B6525*$B$4)*'Emission Factors'!H6527</f>
        <v>135091574.16720709</v>
      </c>
      <c r="C6519" s="79">
        <f ca="1">('Activity Data'!B6525*$C$4)*'Emission Factors'!I6527</f>
        <v>62754236.725587182</v>
      </c>
      <c r="D6519" s="79">
        <f ca="1">('Activity Data'!B6525*$D$4)*'Emission Factors'!J6527</f>
        <v>21348853.11373841</v>
      </c>
      <c r="E6519" s="79">
        <f t="shared" ca="1" si="101"/>
        <v>219194664.0065327</v>
      </c>
    </row>
    <row r="6520" spans="1:5" s="62" customFormat="1" ht="12.75" x14ac:dyDescent="0.2">
      <c r="A6520" s="85">
        <v>6516</v>
      </c>
      <c r="B6520" s="79">
        <f ca="1">('Activity Data'!B6526*$B$4)*'Emission Factors'!H6528</f>
        <v>138572309.6802232</v>
      </c>
      <c r="C6520" s="79">
        <f ca="1">('Activity Data'!B6526*$C$4)*'Emission Factors'!I6528</f>
        <v>64723807.16507417</v>
      </c>
      <c r="D6520" s="79">
        <f ca="1">('Activity Data'!B6526*$D$4)*'Emission Factors'!J6528</f>
        <v>21721986.904613517</v>
      </c>
      <c r="E6520" s="79">
        <f t="shared" ca="1" si="101"/>
        <v>225018103.74991089</v>
      </c>
    </row>
    <row r="6521" spans="1:5" s="62" customFormat="1" ht="12.75" x14ac:dyDescent="0.2">
      <c r="A6521" s="85">
        <v>6517</v>
      </c>
      <c r="B6521" s="79">
        <f ca="1">('Activity Data'!B6527*$B$4)*'Emission Factors'!H6529</f>
        <v>138148103.73966813</v>
      </c>
      <c r="C6521" s="79">
        <f ca="1">('Activity Data'!B6527*$C$4)*'Emission Factors'!I6529</f>
        <v>60707570.19397217</v>
      </c>
      <c r="D6521" s="79">
        <f ca="1">('Activity Data'!B6527*$D$4)*'Emission Factors'!J6529</f>
        <v>20286448.766395088</v>
      </c>
      <c r="E6521" s="79">
        <f t="shared" ca="1" si="101"/>
        <v>219142122.70003539</v>
      </c>
    </row>
    <row r="6522" spans="1:5" s="62" customFormat="1" ht="12.75" x14ac:dyDescent="0.2">
      <c r="A6522" s="85">
        <v>6518</v>
      </c>
      <c r="B6522" s="79">
        <f ca="1">('Activity Data'!B6528*$B$4)*'Emission Factors'!H6530</f>
        <v>136281464.3480553</v>
      </c>
      <c r="C6522" s="79">
        <f ca="1">('Activity Data'!B6528*$C$4)*'Emission Factors'!I6530</f>
        <v>61527940.237235919</v>
      </c>
      <c r="D6522" s="79">
        <f ca="1">('Activity Data'!B6528*$D$4)*'Emission Factors'!J6530</f>
        <v>21829162.584667984</v>
      </c>
      <c r="E6522" s="79">
        <f t="shared" ca="1" si="101"/>
        <v>219638567.16995919</v>
      </c>
    </row>
    <row r="6523" spans="1:5" s="62" customFormat="1" ht="12.75" x14ac:dyDescent="0.2">
      <c r="A6523" s="85">
        <v>6519</v>
      </c>
      <c r="B6523" s="79">
        <f ca="1">('Activity Data'!B6529*$B$4)*'Emission Factors'!H6531</f>
        <v>129139981.02328601</v>
      </c>
      <c r="C6523" s="79">
        <f ca="1">('Activity Data'!B6529*$C$4)*'Emission Factors'!I6531</f>
        <v>60977456.454121567</v>
      </c>
      <c r="D6523" s="79">
        <f ca="1">('Activity Data'!B6529*$D$4)*'Emission Factors'!J6531</f>
        <v>18524055.105552342</v>
      </c>
      <c r="E6523" s="79">
        <f t="shared" ca="1" si="101"/>
        <v>208641492.58295992</v>
      </c>
    </row>
    <row r="6524" spans="1:5" s="62" customFormat="1" ht="12.75" x14ac:dyDescent="0.2">
      <c r="A6524" s="85">
        <v>6520</v>
      </c>
      <c r="B6524" s="79">
        <f ca="1">('Activity Data'!B6530*$B$4)*'Emission Factors'!H6532</f>
        <v>146229513.80880854</v>
      </c>
      <c r="C6524" s="79">
        <f ca="1">('Activity Data'!B6530*$C$4)*'Emission Factors'!I6532</f>
        <v>69741855.334740639</v>
      </c>
      <c r="D6524" s="79">
        <f ca="1">('Activity Data'!B6530*$D$4)*'Emission Factors'!J6532</f>
        <v>23621223.945535928</v>
      </c>
      <c r="E6524" s="79">
        <f t="shared" ca="1" si="101"/>
        <v>239592593.0890851</v>
      </c>
    </row>
    <row r="6525" spans="1:5" s="62" customFormat="1" ht="12.75" x14ac:dyDescent="0.2">
      <c r="A6525" s="85">
        <v>6521</v>
      </c>
      <c r="B6525" s="79">
        <f ca="1">('Activity Data'!B6531*$B$4)*'Emission Factors'!H6533</f>
        <v>131215606.22893901</v>
      </c>
      <c r="C6525" s="79">
        <f ca="1">('Activity Data'!B6531*$C$4)*'Emission Factors'!I6533</f>
        <v>65159302.776719622</v>
      </c>
      <c r="D6525" s="79">
        <f ca="1">('Activity Data'!B6531*$D$4)*'Emission Factors'!J6533</f>
        <v>19720051.107264668</v>
      </c>
      <c r="E6525" s="79">
        <f t="shared" ca="1" si="101"/>
        <v>216094960.11292329</v>
      </c>
    </row>
    <row r="6526" spans="1:5" s="62" customFormat="1" ht="12.75" x14ac:dyDescent="0.2">
      <c r="A6526" s="85">
        <v>6522</v>
      </c>
      <c r="B6526" s="79">
        <f ca="1">('Activity Data'!B6532*$B$4)*'Emission Factors'!H6534</f>
        <v>144740920.07950252</v>
      </c>
      <c r="C6526" s="79">
        <f ca="1">('Activity Data'!B6532*$C$4)*'Emission Factors'!I6534</f>
        <v>69805017.741407469</v>
      </c>
      <c r="D6526" s="79">
        <f ca="1">('Activity Data'!B6532*$D$4)*'Emission Factors'!J6534</f>
        <v>22762000.827658989</v>
      </c>
      <c r="E6526" s="79">
        <f t="shared" ca="1" si="101"/>
        <v>237307938.64856896</v>
      </c>
    </row>
    <row r="6527" spans="1:5" s="62" customFormat="1" ht="12.75" x14ac:dyDescent="0.2">
      <c r="A6527" s="85">
        <v>6523</v>
      </c>
      <c r="B6527" s="79">
        <f ca="1">('Activity Data'!B6533*$B$4)*'Emission Factors'!H6535</f>
        <v>152122531.25635403</v>
      </c>
      <c r="C6527" s="79">
        <f ca="1">('Activity Data'!B6533*$C$4)*'Emission Factors'!I6535</f>
        <v>69561831.27266176</v>
      </c>
      <c r="D6527" s="79">
        <f ca="1">('Activity Data'!B6533*$D$4)*'Emission Factors'!J6535</f>
        <v>23135156.520173561</v>
      </c>
      <c r="E6527" s="79">
        <f t="shared" ca="1" si="101"/>
        <v>244819519.04918933</v>
      </c>
    </row>
    <row r="6528" spans="1:5" s="62" customFormat="1" ht="12.75" x14ac:dyDescent="0.2">
      <c r="A6528" s="85">
        <v>6524</v>
      </c>
      <c r="B6528" s="79">
        <f ca="1">('Activity Data'!B6534*$B$4)*'Emission Factors'!H6536</f>
        <v>142416024.01825663</v>
      </c>
      <c r="C6528" s="79">
        <f ca="1">('Activity Data'!B6534*$C$4)*'Emission Factors'!I6536</f>
        <v>60819512.013239503</v>
      </c>
      <c r="D6528" s="79">
        <f ca="1">('Activity Data'!B6534*$D$4)*'Emission Factors'!J6536</f>
        <v>22819354.552641816</v>
      </c>
      <c r="E6528" s="79">
        <f t="shared" ca="1" si="101"/>
        <v>226054890.58413795</v>
      </c>
    </row>
    <row r="6529" spans="1:5" s="62" customFormat="1" ht="12.75" x14ac:dyDescent="0.2">
      <c r="A6529" s="85">
        <v>6525</v>
      </c>
      <c r="B6529" s="79">
        <f ca="1">('Activity Data'!B6535*$B$4)*'Emission Factors'!H6537</f>
        <v>143285799.90858153</v>
      </c>
      <c r="C6529" s="79">
        <f ca="1">('Activity Data'!B6535*$C$4)*'Emission Factors'!I6537</f>
        <v>65761835.346961506</v>
      </c>
      <c r="D6529" s="79">
        <f ca="1">('Activity Data'!B6535*$D$4)*'Emission Factors'!J6537</f>
        <v>22411908.801281899</v>
      </c>
      <c r="E6529" s="79">
        <f t="shared" ca="1" si="101"/>
        <v>231459544.05682492</v>
      </c>
    </row>
    <row r="6530" spans="1:5" s="62" customFormat="1" ht="12.75" x14ac:dyDescent="0.2">
      <c r="A6530" s="85">
        <v>6526</v>
      </c>
      <c r="B6530" s="79">
        <f ca="1">('Activity Data'!B6536*$B$4)*'Emission Factors'!H6538</f>
        <v>137507388.31214568</v>
      </c>
      <c r="C6530" s="79">
        <f ca="1">('Activity Data'!B6536*$C$4)*'Emission Factors'!I6538</f>
        <v>64690117.461243413</v>
      </c>
      <c r="D6530" s="79">
        <f ca="1">('Activity Data'!B6536*$D$4)*'Emission Factors'!J6538</f>
        <v>21172583.279330444</v>
      </c>
      <c r="E6530" s="79">
        <f t="shared" ca="1" si="101"/>
        <v>223370089.05271953</v>
      </c>
    </row>
    <row r="6531" spans="1:5" s="62" customFormat="1" ht="12.75" x14ac:dyDescent="0.2">
      <c r="A6531" s="85">
        <v>6527</v>
      </c>
      <c r="B6531" s="79">
        <f ca="1">('Activity Data'!B6537*$B$4)*'Emission Factors'!H6539</f>
        <v>131544149.83508879</v>
      </c>
      <c r="C6531" s="79">
        <f ca="1">('Activity Data'!B6537*$C$4)*'Emission Factors'!I6539</f>
        <v>64020137.263577834</v>
      </c>
      <c r="D6531" s="79">
        <f ca="1">('Activity Data'!B6537*$D$4)*'Emission Factors'!J6539</f>
        <v>19475014.152533125</v>
      </c>
      <c r="E6531" s="79">
        <f t="shared" ca="1" si="101"/>
        <v>215039301.25119972</v>
      </c>
    </row>
    <row r="6532" spans="1:5" s="62" customFormat="1" ht="12.75" x14ac:dyDescent="0.2">
      <c r="A6532" s="85">
        <v>6528</v>
      </c>
      <c r="B6532" s="79">
        <f ca="1">('Activity Data'!B6538*$B$4)*'Emission Factors'!H6540</f>
        <v>151282931.55838442</v>
      </c>
      <c r="C6532" s="79">
        <f ca="1">('Activity Data'!B6538*$C$4)*'Emission Factors'!I6540</f>
        <v>68491053.161775529</v>
      </c>
      <c r="D6532" s="79">
        <f ca="1">('Activity Data'!B6538*$D$4)*'Emission Factors'!J6540</f>
        <v>20850864.602739837</v>
      </c>
      <c r="E6532" s="79">
        <f t="shared" ca="1" si="101"/>
        <v>240624849.32289979</v>
      </c>
    </row>
    <row r="6533" spans="1:5" s="62" customFormat="1" ht="12.75" x14ac:dyDescent="0.2">
      <c r="A6533" s="85">
        <v>6529</v>
      </c>
      <c r="B6533" s="79">
        <f ca="1">('Activity Data'!B6539*$B$4)*'Emission Factors'!H6541</f>
        <v>151094943.45322675</v>
      </c>
      <c r="C6533" s="79">
        <f ca="1">('Activity Data'!B6539*$C$4)*'Emission Factors'!I6541</f>
        <v>74556750.109325737</v>
      </c>
      <c r="D6533" s="79">
        <f ca="1">('Activity Data'!B6539*$D$4)*'Emission Factors'!J6541</f>
        <v>22647733.465640236</v>
      </c>
      <c r="E6533" s="79">
        <f t="shared" ref="E6533:E6596" ca="1" si="102">SUM(B6533:D6533)</f>
        <v>248299427.02819273</v>
      </c>
    </row>
    <row r="6534" spans="1:5" s="62" customFormat="1" ht="12.75" x14ac:dyDescent="0.2">
      <c r="A6534" s="85">
        <v>6530</v>
      </c>
      <c r="B6534" s="79">
        <f ca="1">('Activity Data'!B6540*$B$4)*'Emission Factors'!H6542</f>
        <v>144758661.62585747</v>
      </c>
      <c r="C6534" s="79">
        <f ca="1">('Activity Data'!B6540*$C$4)*'Emission Factors'!I6542</f>
        <v>63436110.1979196</v>
      </c>
      <c r="D6534" s="79">
        <f ca="1">('Activity Data'!B6540*$D$4)*'Emission Factors'!J6542</f>
        <v>22235828.101349242</v>
      </c>
      <c r="E6534" s="79">
        <f t="shared" ca="1" si="102"/>
        <v>230430599.92512631</v>
      </c>
    </row>
    <row r="6535" spans="1:5" s="62" customFormat="1" ht="12.75" x14ac:dyDescent="0.2">
      <c r="A6535" s="85">
        <v>6531</v>
      </c>
      <c r="B6535" s="79">
        <f ca="1">('Activity Data'!B6541*$B$4)*'Emission Factors'!H6543</f>
        <v>126224639.52196251</v>
      </c>
      <c r="C6535" s="79">
        <f ca="1">('Activity Data'!B6541*$C$4)*'Emission Factors'!I6543</f>
        <v>62117267.779746845</v>
      </c>
      <c r="D6535" s="79">
        <f ca="1">('Activity Data'!B6541*$D$4)*'Emission Factors'!J6543</f>
        <v>20278773.104981847</v>
      </c>
      <c r="E6535" s="79">
        <f t="shared" ca="1" si="102"/>
        <v>208620680.40669119</v>
      </c>
    </row>
    <row r="6536" spans="1:5" s="62" customFormat="1" ht="12.75" x14ac:dyDescent="0.2">
      <c r="A6536" s="85">
        <v>6532</v>
      </c>
      <c r="B6536" s="79">
        <f ca="1">('Activity Data'!B6542*$B$4)*'Emission Factors'!H6544</f>
        <v>132361162.90519114</v>
      </c>
      <c r="C6536" s="79">
        <f ca="1">('Activity Data'!B6542*$C$4)*'Emission Factors'!I6544</f>
        <v>62915144.517015696</v>
      </c>
      <c r="D6536" s="79">
        <f ca="1">('Activity Data'!B6542*$D$4)*'Emission Factors'!J6544</f>
        <v>19701374.213521302</v>
      </c>
      <c r="E6536" s="79">
        <f t="shared" ca="1" si="102"/>
        <v>214977681.63572812</v>
      </c>
    </row>
    <row r="6537" spans="1:5" s="62" customFormat="1" ht="12.75" x14ac:dyDescent="0.2">
      <c r="A6537" s="85">
        <v>6533</v>
      </c>
      <c r="B6537" s="79">
        <f ca="1">('Activity Data'!B6543*$B$4)*'Emission Factors'!H6545</f>
        <v>145740686.86472538</v>
      </c>
      <c r="C6537" s="79">
        <f ca="1">('Activity Data'!B6543*$C$4)*'Emission Factors'!I6545</f>
        <v>67724118.774828106</v>
      </c>
      <c r="D6537" s="79">
        <f ca="1">('Activity Data'!B6543*$D$4)*'Emission Factors'!J6545</f>
        <v>21307862.722783759</v>
      </c>
      <c r="E6537" s="79">
        <f t="shared" ca="1" si="102"/>
        <v>234772668.36233723</v>
      </c>
    </row>
    <row r="6538" spans="1:5" s="62" customFormat="1" ht="12.75" x14ac:dyDescent="0.2">
      <c r="A6538" s="85">
        <v>6534</v>
      </c>
      <c r="B6538" s="79">
        <f ca="1">('Activity Data'!B6544*$B$4)*'Emission Factors'!H6546</f>
        <v>152995918.19474062</v>
      </c>
      <c r="C6538" s="79">
        <f ca="1">('Activity Data'!B6544*$C$4)*'Emission Factors'!I6546</f>
        <v>69032801.281071916</v>
      </c>
      <c r="D6538" s="79">
        <f ca="1">('Activity Data'!B6544*$D$4)*'Emission Factors'!J6546</f>
        <v>23963266.184594169</v>
      </c>
      <c r="E6538" s="79">
        <f t="shared" ca="1" si="102"/>
        <v>245991985.66040671</v>
      </c>
    </row>
    <row r="6539" spans="1:5" s="62" customFormat="1" ht="12.75" x14ac:dyDescent="0.2">
      <c r="A6539" s="85">
        <v>6535</v>
      </c>
      <c r="B6539" s="79">
        <f ca="1">('Activity Data'!B6545*$B$4)*'Emission Factors'!H6547</f>
        <v>141262929.21947956</v>
      </c>
      <c r="C6539" s="79">
        <f ca="1">('Activity Data'!B6545*$C$4)*'Emission Factors'!I6547</f>
        <v>63129523.289871842</v>
      </c>
      <c r="D6539" s="79">
        <f ca="1">('Activity Data'!B6545*$D$4)*'Emission Factors'!J6547</f>
        <v>20970302.668112088</v>
      </c>
      <c r="E6539" s="79">
        <f t="shared" ca="1" si="102"/>
        <v>225362755.1774635</v>
      </c>
    </row>
    <row r="6540" spans="1:5" s="62" customFormat="1" ht="12.75" x14ac:dyDescent="0.2">
      <c r="A6540" s="85">
        <v>6536</v>
      </c>
      <c r="B6540" s="79">
        <f ca="1">('Activity Data'!B6546*$B$4)*'Emission Factors'!H6548</f>
        <v>133352748.2903503</v>
      </c>
      <c r="C6540" s="79">
        <f ca="1">('Activity Data'!B6546*$C$4)*'Emission Factors'!I6548</f>
        <v>63191973.688736707</v>
      </c>
      <c r="D6540" s="79">
        <f ca="1">('Activity Data'!B6546*$D$4)*'Emission Factors'!J6548</f>
        <v>20825703.512537196</v>
      </c>
      <c r="E6540" s="79">
        <f t="shared" ca="1" si="102"/>
        <v>217370425.49162418</v>
      </c>
    </row>
    <row r="6541" spans="1:5" s="62" customFormat="1" ht="12.75" x14ac:dyDescent="0.2">
      <c r="A6541" s="85">
        <v>6537</v>
      </c>
      <c r="B6541" s="79">
        <f ca="1">('Activity Data'!B6547*$B$4)*'Emission Factors'!H6549</f>
        <v>130081672.0342188</v>
      </c>
      <c r="C6541" s="79">
        <f ca="1">('Activity Data'!B6547*$C$4)*'Emission Factors'!I6549</f>
        <v>61148491.327635638</v>
      </c>
      <c r="D6541" s="79">
        <f ca="1">('Activity Data'!B6547*$D$4)*'Emission Factors'!J6549</f>
        <v>20227007.040287197</v>
      </c>
      <c r="E6541" s="79">
        <f t="shared" ca="1" si="102"/>
        <v>211457170.40214163</v>
      </c>
    </row>
    <row r="6542" spans="1:5" s="62" customFormat="1" ht="12.75" x14ac:dyDescent="0.2">
      <c r="A6542" s="85">
        <v>6538</v>
      </c>
      <c r="B6542" s="79">
        <f ca="1">('Activity Data'!B6548*$B$4)*'Emission Factors'!H6550</f>
        <v>139619194.79709986</v>
      </c>
      <c r="C6542" s="79">
        <f ca="1">('Activity Data'!B6548*$C$4)*'Emission Factors'!I6550</f>
        <v>68154752.588860407</v>
      </c>
      <c r="D6542" s="79">
        <f ca="1">('Activity Data'!B6548*$D$4)*'Emission Factors'!J6550</f>
        <v>20750271.184606481</v>
      </c>
      <c r="E6542" s="79">
        <f t="shared" ca="1" si="102"/>
        <v>228524218.57056677</v>
      </c>
    </row>
    <row r="6543" spans="1:5" s="62" customFormat="1" ht="12.75" x14ac:dyDescent="0.2">
      <c r="A6543" s="85">
        <v>6539</v>
      </c>
      <c r="B6543" s="79">
        <f ca="1">('Activity Data'!B6549*$B$4)*'Emission Factors'!H6551</f>
        <v>155145450.92107242</v>
      </c>
      <c r="C6543" s="79">
        <f ca="1">('Activity Data'!B6549*$C$4)*'Emission Factors'!I6551</f>
        <v>74901323.911095738</v>
      </c>
      <c r="D6543" s="79">
        <f ca="1">('Activity Data'!B6549*$D$4)*'Emission Factors'!J6551</f>
        <v>22602292.232627485</v>
      </c>
      <c r="E6543" s="79">
        <f t="shared" ca="1" si="102"/>
        <v>252649067.06479564</v>
      </c>
    </row>
    <row r="6544" spans="1:5" s="62" customFormat="1" ht="12.75" x14ac:dyDescent="0.2">
      <c r="A6544" s="85">
        <v>6540</v>
      </c>
      <c r="B6544" s="79">
        <f ca="1">('Activity Data'!B6550*$B$4)*'Emission Factors'!H6552</f>
        <v>140957070.85840794</v>
      </c>
      <c r="C6544" s="79">
        <f ca="1">('Activity Data'!B6550*$C$4)*'Emission Factors'!I6552</f>
        <v>72247514.145215437</v>
      </c>
      <c r="D6544" s="79">
        <f ca="1">('Activity Data'!B6550*$D$4)*'Emission Factors'!J6552</f>
        <v>22209715.260178849</v>
      </c>
      <c r="E6544" s="79">
        <f t="shared" ca="1" si="102"/>
        <v>235414300.26380223</v>
      </c>
    </row>
    <row r="6545" spans="1:5" s="62" customFormat="1" ht="12.75" x14ac:dyDescent="0.2">
      <c r="A6545" s="85">
        <v>6541</v>
      </c>
      <c r="B6545" s="79">
        <f ca="1">('Activity Data'!B6551*$B$4)*'Emission Factors'!H6553</f>
        <v>148223506.14779589</v>
      </c>
      <c r="C6545" s="79">
        <f ca="1">('Activity Data'!B6551*$C$4)*'Emission Factors'!I6553</f>
        <v>68326850.863766477</v>
      </c>
      <c r="D6545" s="79">
        <f ca="1">('Activity Data'!B6551*$D$4)*'Emission Factors'!J6553</f>
        <v>23326508.698603299</v>
      </c>
      <c r="E6545" s="79">
        <f t="shared" ca="1" si="102"/>
        <v>239876865.71016565</v>
      </c>
    </row>
    <row r="6546" spans="1:5" s="62" customFormat="1" ht="12.75" x14ac:dyDescent="0.2">
      <c r="A6546" s="85">
        <v>6542</v>
      </c>
      <c r="B6546" s="79">
        <f ca="1">('Activity Data'!B6552*$B$4)*'Emission Factors'!H6554</f>
        <v>141071398.25821933</v>
      </c>
      <c r="C6546" s="79">
        <f ca="1">('Activity Data'!B6552*$C$4)*'Emission Factors'!I6554</f>
        <v>66784535.168014638</v>
      </c>
      <c r="D6546" s="79">
        <f ca="1">('Activity Data'!B6552*$D$4)*'Emission Factors'!J6554</f>
        <v>22824006.449874356</v>
      </c>
      <c r="E6546" s="79">
        <f t="shared" ca="1" si="102"/>
        <v>230679939.87610835</v>
      </c>
    </row>
    <row r="6547" spans="1:5" s="62" customFormat="1" ht="12.75" x14ac:dyDescent="0.2">
      <c r="A6547" s="85">
        <v>6543</v>
      </c>
      <c r="B6547" s="79">
        <f ca="1">('Activity Data'!B6553*$B$4)*'Emission Factors'!H6555</f>
        <v>141877170.72031724</v>
      </c>
      <c r="C6547" s="79">
        <f ca="1">('Activity Data'!B6553*$C$4)*'Emission Factors'!I6555</f>
        <v>65809407.059234038</v>
      </c>
      <c r="D6547" s="79">
        <f ca="1">('Activity Data'!B6553*$D$4)*'Emission Factors'!J6555</f>
        <v>22003510.09304757</v>
      </c>
      <c r="E6547" s="79">
        <f t="shared" ca="1" si="102"/>
        <v>229690087.87259883</v>
      </c>
    </row>
    <row r="6548" spans="1:5" s="62" customFormat="1" ht="12.75" x14ac:dyDescent="0.2">
      <c r="A6548" s="85">
        <v>6544</v>
      </c>
      <c r="B6548" s="79">
        <f ca="1">('Activity Data'!B6554*$B$4)*'Emission Factors'!H6556</f>
        <v>147737456.42106551</v>
      </c>
      <c r="C6548" s="79">
        <f ca="1">('Activity Data'!B6554*$C$4)*'Emission Factors'!I6556</f>
        <v>70693744.602044076</v>
      </c>
      <c r="D6548" s="79">
        <f ca="1">('Activity Data'!B6554*$D$4)*'Emission Factors'!J6556</f>
        <v>23313804.011753343</v>
      </c>
      <c r="E6548" s="79">
        <f t="shared" ca="1" si="102"/>
        <v>241745005.03486294</v>
      </c>
    </row>
    <row r="6549" spans="1:5" s="62" customFormat="1" ht="12.75" x14ac:dyDescent="0.2">
      <c r="A6549" s="85">
        <v>6545</v>
      </c>
      <c r="B6549" s="79">
        <f ca="1">('Activity Data'!B6555*$B$4)*'Emission Factors'!H6557</f>
        <v>137806066.87518734</v>
      </c>
      <c r="C6549" s="79">
        <f ca="1">('Activity Data'!B6555*$C$4)*'Emission Factors'!I6557</f>
        <v>61549867.156304941</v>
      </c>
      <c r="D6549" s="79">
        <f ca="1">('Activity Data'!B6555*$D$4)*'Emission Factors'!J6557</f>
        <v>20992201.531176277</v>
      </c>
      <c r="E6549" s="79">
        <f t="shared" ca="1" si="102"/>
        <v>220348135.56266856</v>
      </c>
    </row>
    <row r="6550" spans="1:5" s="62" customFormat="1" ht="12.75" x14ac:dyDescent="0.2">
      <c r="A6550" s="85">
        <v>6546</v>
      </c>
      <c r="B6550" s="79">
        <f ca="1">('Activity Data'!B6556*$B$4)*'Emission Factors'!H6558</f>
        <v>141502288.88225248</v>
      </c>
      <c r="C6550" s="79">
        <f ca="1">('Activity Data'!B6556*$C$4)*'Emission Factors'!I6558</f>
        <v>62911124.03684672</v>
      </c>
      <c r="D6550" s="79">
        <f ca="1">('Activity Data'!B6556*$D$4)*'Emission Factors'!J6558</f>
        <v>21744655.924737923</v>
      </c>
      <c r="E6550" s="79">
        <f t="shared" ca="1" si="102"/>
        <v>226158068.84383714</v>
      </c>
    </row>
    <row r="6551" spans="1:5" s="62" customFormat="1" ht="12.75" x14ac:dyDescent="0.2">
      <c r="A6551" s="85">
        <v>6547</v>
      </c>
      <c r="B6551" s="79">
        <f ca="1">('Activity Data'!B6557*$B$4)*'Emission Factors'!H6559</f>
        <v>137875305.2930406</v>
      </c>
      <c r="C6551" s="79">
        <f ca="1">('Activity Data'!B6557*$C$4)*'Emission Factors'!I6559</f>
        <v>63233113.222442135</v>
      </c>
      <c r="D6551" s="79">
        <f ca="1">('Activity Data'!B6557*$D$4)*'Emission Factors'!J6559</f>
        <v>21890273.854630377</v>
      </c>
      <c r="E6551" s="79">
        <f t="shared" ca="1" si="102"/>
        <v>222998692.3701131</v>
      </c>
    </row>
    <row r="6552" spans="1:5" s="62" customFormat="1" ht="12.75" x14ac:dyDescent="0.2">
      <c r="A6552" s="85">
        <v>6548</v>
      </c>
      <c r="B6552" s="79">
        <f ca="1">('Activity Data'!B6558*$B$4)*'Emission Factors'!H6560</f>
        <v>158088775.39459968</v>
      </c>
      <c r="C6552" s="79">
        <f ca="1">('Activity Data'!B6558*$C$4)*'Emission Factors'!I6560</f>
        <v>71149689.037174135</v>
      </c>
      <c r="D6552" s="79">
        <f ca="1">('Activity Data'!B6558*$D$4)*'Emission Factors'!J6560</f>
        <v>24787615.217255425</v>
      </c>
      <c r="E6552" s="79">
        <f t="shared" ca="1" si="102"/>
        <v>254026079.64902923</v>
      </c>
    </row>
    <row r="6553" spans="1:5" s="62" customFormat="1" ht="12.75" x14ac:dyDescent="0.2">
      <c r="A6553" s="85">
        <v>6549</v>
      </c>
      <c r="B6553" s="79">
        <f ca="1">('Activity Data'!B6559*$B$4)*'Emission Factors'!H6561</f>
        <v>118648655.20878661</v>
      </c>
      <c r="C6553" s="79">
        <f ca="1">('Activity Data'!B6559*$C$4)*'Emission Factors'!I6561</f>
        <v>52099236.145604402</v>
      </c>
      <c r="D6553" s="79">
        <f ca="1">('Activity Data'!B6559*$D$4)*'Emission Factors'!J6561</f>
        <v>19193942.565517779</v>
      </c>
      <c r="E6553" s="79">
        <f t="shared" ca="1" si="102"/>
        <v>189941833.91990879</v>
      </c>
    </row>
    <row r="6554" spans="1:5" s="62" customFormat="1" ht="12.75" x14ac:dyDescent="0.2">
      <c r="A6554" s="85">
        <v>6550</v>
      </c>
      <c r="B6554" s="79">
        <f ca="1">('Activity Data'!B6560*$B$4)*'Emission Factors'!H6562</f>
        <v>132418814.88313022</v>
      </c>
      <c r="C6554" s="79">
        <f ca="1">('Activity Data'!B6560*$C$4)*'Emission Factors'!I6562</f>
        <v>60440005.083228722</v>
      </c>
      <c r="D6554" s="79">
        <f ca="1">('Activity Data'!B6560*$D$4)*'Emission Factors'!J6562</f>
        <v>20171531.217838857</v>
      </c>
      <c r="E6554" s="79">
        <f t="shared" ca="1" si="102"/>
        <v>213030351.18419781</v>
      </c>
    </row>
    <row r="6555" spans="1:5" s="62" customFormat="1" ht="12.75" x14ac:dyDescent="0.2">
      <c r="A6555" s="85">
        <v>6551</v>
      </c>
      <c r="B6555" s="79">
        <f ca="1">('Activity Data'!B6561*$B$4)*'Emission Factors'!H6563</f>
        <v>131376616.28867416</v>
      </c>
      <c r="C6555" s="79">
        <f ca="1">('Activity Data'!B6561*$C$4)*'Emission Factors'!I6563</f>
        <v>59407745.051856317</v>
      </c>
      <c r="D6555" s="79">
        <f ca="1">('Activity Data'!B6561*$D$4)*'Emission Factors'!J6563</f>
        <v>19269857.704210818</v>
      </c>
      <c r="E6555" s="79">
        <f t="shared" ca="1" si="102"/>
        <v>210054219.0447413</v>
      </c>
    </row>
    <row r="6556" spans="1:5" s="62" customFormat="1" ht="12.75" x14ac:dyDescent="0.2">
      <c r="A6556" s="85">
        <v>6552</v>
      </c>
      <c r="B6556" s="79">
        <f ca="1">('Activity Data'!B6562*$B$4)*'Emission Factors'!H6564</f>
        <v>168032752.41230726</v>
      </c>
      <c r="C6556" s="79">
        <f ca="1">('Activity Data'!B6562*$C$4)*'Emission Factors'!I6564</f>
        <v>78502715.812025398</v>
      </c>
      <c r="D6556" s="79">
        <f ca="1">('Activity Data'!B6562*$D$4)*'Emission Factors'!J6564</f>
        <v>26136123.286963757</v>
      </c>
      <c r="E6556" s="79">
        <f t="shared" ca="1" si="102"/>
        <v>272671591.51129639</v>
      </c>
    </row>
    <row r="6557" spans="1:5" s="62" customFormat="1" ht="12.75" x14ac:dyDescent="0.2">
      <c r="A6557" s="85">
        <v>6553</v>
      </c>
      <c r="B6557" s="79">
        <f ca="1">('Activity Data'!B6563*$B$4)*'Emission Factors'!H6565</f>
        <v>131719844.40621281</v>
      </c>
      <c r="C6557" s="79">
        <f ca="1">('Activity Data'!B6563*$C$4)*'Emission Factors'!I6565</f>
        <v>66119261.128691681</v>
      </c>
      <c r="D6557" s="79">
        <f ca="1">('Activity Data'!B6563*$D$4)*'Emission Factors'!J6565</f>
        <v>20885295.947995029</v>
      </c>
      <c r="E6557" s="79">
        <f t="shared" ca="1" si="102"/>
        <v>218724401.48289952</v>
      </c>
    </row>
    <row r="6558" spans="1:5" s="62" customFormat="1" ht="12.75" x14ac:dyDescent="0.2">
      <c r="A6558" s="85">
        <v>6554</v>
      </c>
      <c r="B6558" s="79">
        <f ca="1">('Activity Data'!B6564*$B$4)*'Emission Factors'!H6566</f>
        <v>132826514.71095309</v>
      </c>
      <c r="C6558" s="79">
        <f ca="1">('Activity Data'!B6564*$C$4)*'Emission Factors'!I6566</f>
        <v>59053678.584740087</v>
      </c>
      <c r="D6558" s="79">
        <f ca="1">('Activity Data'!B6564*$D$4)*'Emission Factors'!J6566</f>
        <v>20534246.326688431</v>
      </c>
      <c r="E6558" s="79">
        <f t="shared" ca="1" si="102"/>
        <v>212414439.6223816</v>
      </c>
    </row>
    <row r="6559" spans="1:5" s="62" customFormat="1" ht="12.75" x14ac:dyDescent="0.2">
      <c r="A6559" s="85">
        <v>6555</v>
      </c>
      <c r="B6559" s="79">
        <f ca="1">('Activity Data'!B6565*$B$4)*'Emission Factors'!H6567</f>
        <v>142683997.25595769</v>
      </c>
      <c r="C6559" s="79">
        <f ca="1">('Activity Data'!B6565*$C$4)*'Emission Factors'!I6567</f>
        <v>69576961.619843468</v>
      </c>
      <c r="D6559" s="79">
        <f ca="1">('Activity Data'!B6565*$D$4)*'Emission Factors'!J6567</f>
        <v>20757947.685518131</v>
      </c>
      <c r="E6559" s="79">
        <f t="shared" ca="1" si="102"/>
        <v>233018906.56131929</v>
      </c>
    </row>
    <row r="6560" spans="1:5" s="62" customFormat="1" ht="12.75" x14ac:dyDescent="0.2">
      <c r="A6560" s="85">
        <v>6556</v>
      </c>
      <c r="B6560" s="79">
        <f ca="1">('Activity Data'!B6566*$B$4)*'Emission Factors'!H6568</f>
        <v>138760595.63735104</v>
      </c>
      <c r="C6560" s="79">
        <f ca="1">('Activity Data'!B6566*$C$4)*'Emission Factors'!I6568</f>
        <v>63231710.408741072</v>
      </c>
      <c r="D6560" s="79">
        <f ca="1">('Activity Data'!B6566*$D$4)*'Emission Factors'!J6568</f>
        <v>20184234.723483317</v>
      </c>
      <c r="E6560" s="79">
        <f t="shared" ca="1" si="102"/>
        <v>222176540.76957542</v>
      </c>
    </row>
    <row r="6561" spans="1:5" s="62" customFormat="1" ht="12.75" x14ac:dyDescent="0.2">
      <c r="A6561" s="85">
        <v>6557</v>
      </c>
      <c r="B6561" s="79">
        <f ca="1">('Activity Data'!B6567*$B$4)*'Emission Factors'!H6569</f>
        <v>126266579.56839643</v>
      </c>
      <c r="C6561" s="79">
        <f ca="1">('Activity Data'!B6567*$C$4)*'Emission Factors'!I6569</f>
        <v>57773542.574826755</v>
      </c>
      <c r="D6561" s="79">
        <f ca="1">('Activity Data'!B6567*$D$4)*'Emission Factors'!J6569</f>
        <v>21290222.273131873</v>
      </c>
      <c r="E6561" s="79">
        <f t="shared" ca="1" si="102"/>
        <v>205330344.41635507</v>
      </c>
    </row>
    <row r="6562" spans="1:5" s="62" customFormat="1" ht="12.75" x14ac:dyDescent="0.2">
      <c r="A6562" s="85">
        <v>6558</v>
      </c>
      <c r="B6562" s="79">
        <f ca="1">('Activity Data'!B6568*$B$4)*'Emission Factors'!H6570</f>
        <v>130198254.80931865</v>
      </c>
      <c r="C6562" s="79">
        <f ca="1">('Activity Data'!B6568*$C$4)*'Emission Factors'!I6570</f>
        <v>57189428.454856612</v>
      </c>
      <c r="D6562" s="79">
        <f ca="1">('Activity Data'!B6568*$D$4)*'Emission Factors'!J6570</f>
        <v>19242884.238329571</v>
      </c>
      <c r="E6562" s="79">
        <f t="shared" ca="1" si="102"/>
        <v>206630567.50250483</v>
      </c>
    </row>
    <row r="6563" spans="1:5" s="62" customFormat="1" ht="12.75" x14ac:dyDescent="0.2">
      <c r="A6563" s="85">
        <v>6559</v>
      </c>
      <c r="B6563" s="79">
        <f ca="1">('Activity Data'!B6569*$B$4)*'Emission Factors'!H6571</f>
        <v>134258917.07065672</v>
      </c>
      <c r="C6563" s="79">
        <f ca="1">('Activity Data'!B6569*$C$4)*'Emission Factors'!I6571</f>
        <v>60823078.879157707</v>
      </c>
      <c r="D6563" s="79">
        <f ca="1">('Activity Data'!B6569*$D$4)*'Emission Factors'!J6571</f>
        <v>21053409.303004082</v>
      </c>
      <c r="E6563" s="79">
        <f t="shared" ca="1" si="102"/>
        <v>216135405.25281852</v>
      </c>
    </row>
    <row r="6564" spans="1:5" s="62" customFormat="1" ht="12.75" x14ac:dyDescent="0.2">
      <c r="A6564" s="85">
        <v>6560</v>
      </c>
      <c r="B6564" s="79">
        <f ca="1">('Activity Data'!B6570*$B$4)*'Emission Factors'!H6572</f>
        <v>129950958.73457775</v>
      </c>
      <c r="C6564" s="79">
        <f ca="1">('Activity Data'!B6570*$C$4)*'Emission Factors'!I6572</f>
        <v>61920709.932162412</v>
      </c>
      <c r="D6564" s="79">
        <f ca="1">('Activity Data'!B6570*$D$4)*'Emission Factors'!J6572</f>
        <v>18840382.051592335</v>
      </c>
      <c r="E6564" s="79">
        <f t="shared" ca="1" si="102"/>
        <v>210712050.71833247</v>
      </c>
    </row>
    <row r="6565" spans="1:5" s="62" customFormat="1" ht="12.75" x14ac:dyDescent="0.2">
      <c r="A6565" s="85">
        <v>6561</v>
      </c>
      <c r="B6565" s="79">
        <f ca="1">('Activity Data'!B6571*$B$4)*'Emission Factors'!H6573</f>
        <v>138270957.1488333</v>
      </c>
      <c r="C6565" s="79">
        <f ca="1">('Activity Data'!B6571*$C$4)*'Emission Factors'!I6573</f>
        <v>61880885.828056216</v>
      </c>
      <c r="D6565" s="79">
        <f ca="1">('Activity Data'!B6571*$D$4)*'Emission Factors'!J6573</f>
        <v>20058511.209031656</v>
      </c>
      <c r="E6565" s="79">
        <f t="shared" ca="1" si="102"/>
        <v>220210354.18592119</v>
      </c>
    </row>
    <row r="6566" spans="1:5" s="62" customFormat="1" ht="12.75" x14ac:dyDescent="0.2">
      <c r="A6566" s="85">
        <v>6562</v>
      </c>
      <c r="B6566" s="79">
        <f ca="1">('Activity Data'!B6572*$B$4)*'Emission Factors'!H6574</f>
        <v>146083511.79354966</v>
      </c>
      <c r="C6566" s="79">
        <f ca="1">('Activity Data'!B6572*$C$4)*'Emission Factors'!I6574</f>
        <v>64623154.723533638</v>
      </c>
      <c r="D6566" s="79">
        <f ca="1">('Activity Data'!B6572*$D$4)*'Emission Factors'!J6574</f>
        <v>22577784.375520743</v>
      </c>
      <c r="E6566" s="79">
        <f t="shared" ca="1" si="102"/>
        <v>233284450.89260402</v>
      </c>
    </row>
    <row r="6567" spans="1:5" s="62" customFormat="1" ht="12.75" x14ac:dyDescent="0.2">
      <c r="A6567" s="85">
        <v>6563</v>
      </c>
      <c r="B6567" s="79">
        <f ca="1">('Activity Data'!B6573*$B$4)*'Emission Factors'!H6575</f>
        <v>137655745.75557074</v>
      </c>
      <c r="C6567" s="79">
        <f ca="1">('Activity Data'!B6573*$C$4)*'Emission Factors'!I6575</f>
        <v>62758548.119526267</v>
      </c>
      <c r="D6567" s="79">
        <f ca="1">('Activity Data'!B6573*$D$4)*'Emission Factors'!J6575</f>
        <v>19669383.588363308</v>
      </c>
      <c r="E6567" s="79">
        <f t="shared" ca="1" si="102"/>
        <v>220083677.46346033</v>
      </c>
    </row>
    <row r="6568" spans="1:5" s="62" customFormat="1" ht="12.75" x14ac:dyDescent="0.2">
      <c r="A6568" s="85">
        <v>6564</v>
      </c>
      <c r="B6568" s="79">
        <f ca="1">('Activity Data'!B6574*$B$4)*'Emission Factors'!H6576</f>
        <v>116688202.27113383</v>
      </c>
      <c r="C6568" s="79">
        <f ca="1">('Activity Data'!B6574*$C$4)*'Emission Factors'!I6576</f>
        <v>55793014.714351751</v>
      </c>
      <c r="D6568" s="79">
        <f ca="1">('Activity Data'!B6574*$D$4)*'Emission Factors'!J6576</f>
        <v>19001455.536635537</v>
      </c>
      <c r="E6568" s="79">
        <f t="shared" ca="1" si="102"/>
        <v>191482672.52212113</v>
      </c>
    </row>
    <row r="6569" spans="1:5" s="62" customFormat="1" ht="12.75" x14ac:dyDescent="0.2">
      <c r="A6569" s="85">
        <v>6565</v>
      </c>
      <c r="B6569" s="79">
        <f ca="1">('Activity Data'!B6575*$B$4)*'Emission Factors'!H6577</f>
        <v>141617752.7097055</v>
      </c>
      <c r="C6569" s="79">
        <f ca="1">('Activity Data'!B6575*$C$4)*'Emission Factors'!I6577</f>
        <v>67850304.17739737</v>
      </c>
      <c r="D6569" s="79">
        <f ca="1">('Activity Data'!B6575*$D$4)*'Emission Factors'!J6577</f>
        <v>22628337.812691603</v>
      </c>
      <c r="E6569" s="79">
        <f t="shared" ca="1" si="102"/>
        <v>232096394.69979447</v>
      </c>
    </row>
    <row r="6570" spans="1:5" s="62" customFormat="1" ht="12.75" x14ac:dyDescent="0.2">
      <c r="A6570" s="85">
        <v>6566</v>
      </c>
      <c r="B6570" s="79">
        <f ca="1">('Activity Data'!B6576*$B$4)*'Emission Factors'!H6578</f>
        <v>147587262.59887233</v>
      </c>
      <c r="C6570" s="79">
        <f ca="1">('Activity Data'!B6576*$C$4)*'Emission Factors'!I6578</f>
        <v>66385632.473666847</v>
      </c>
      <c r="D6570" s="79">
        <f ca="1">('Activity Data'!B6576*$D$4)*'Emission Factors'!J6578</f>
        <v>22755841.15814393</v>
      </c>
      <c r="E6570" s="79">
        <f t="shared" ca="1" si="102"/>
        <v>236728736.23068312</v>
      </c>
    </row>
    <row r="6571" spans="1:5" s="62" customFormat="1" ht="12.75" x14ac:dyDescent="0.2">
      <c r="A6571" s="85">
        <v>6567</v>
      </c>
      <c r="B6571" s="79">
        <f ca="1">('Activity Data'!B6577*$B$4)*'Emission Factors'!H6579</f>
        <v>145683302.60364303</v>
      </c>
      <c r="C6571" s="79">
        <f ca="1">('Activity Data'!B6577*$C$4)*'Emission Factors'!I6579</f>
        <v>64859891.163578473</v>
      </c>
      <c r="D6571" s="79">
        <f ca="1">('Activity Data'!B6577*$D$4)*'Emission Factors'!J6579</f>
        <v>21770076.982181307</v>
      </c>
      <c r="E6571" s="79">
        <f t="shared" ca="1" si="102"/>
        <v>232313270.74940282</v>
      </c>
    </row>
    <row r="6572" spans="1:5" s="62" customFormat="1" ht="12.75" x14ac:dyDescent="0.2">
      <c r="A6572" s="85">
        <v>6568</v>
      </c>
      <c r="B6572" s="79">
        <f ca="1">('Activity Data'!B6578*$B$4)*'Emission Factors'!H6580</f>
        <v>141955298.91365409</v>
      </c>
      <c r="C6572" s="79">
        <f ca="1">('Activity Data'!B6578*$C$4)*'Emission Factors'!I6580</f>
        <v>66129407.60809654</v>
      </c>
      <c r="D6572" s="79">
        <f ca="1">('Activity Data'!B6578*$D$4)*'Emission Factors'!J6580</f>
        <v>21798527.348254345</v>
      </c>
      <c r="E6572" s="79">
        <f t="shared" ca="1" si="102"/>
        <v>229883233.87000498</v>
      </c>
    </row>
    <row r="6573" spans="1:5" s="62" customFormat="1" ht="12.75" x14ac:dyDescent="0.2">
      <c r="A6573" s="85">
        <v>6569</v>
      </c>
      <c r="B6573" s="79">
        <f ca="1">('Activity Data'!B6579*$B$4)*'Emission Factors'!H6581</f>
        <v>112592474.8557604</v>
      </c>
      <c r="C6573" s="79">
        <f ca="1">('Activity Data'!B6579*$C$4)*'Emission Factors'!I6581</f>
        <v>56526001.152825415</v>
      </c>
      <c r="D6573" s="79">
        <f ca="1">('Activity Data'!B6579*$D$4)*'Emission Factors'!J6581</f>
        <v>17859590.63364993</v>
      </c>
      <c r="E6573" s="79">
        <f t="shared" ca="1" si="102"/>
        <v>186978066.64223576</v>
      </c>
    </row>
    <row r="6574" spans="1:5" s="62" customFormat="1" ht="12.75" x14ac:dyDescent="0.2">
      <c r="A6574" s="85">
        <v>6570</v>
      </c>
      <c r="B6574" s="79">
        <f ca="1">('Activity Data'!B6580*$B$4)*'Emission Factors'!H6582</f>
        <v>152759885.82028902</v>
      </c>
      <c r="C6574" s="79">
        <f ca="1">('Activity Data'!B6580*$C$4)*'Emission Factors'!I6582</f>
        <v>70777316.884623811</v>
      </c>
      <c r="D6574" s="79">
        <f ca="1">('Activity Data'!B6580*$D$4)*'Emission Factors'!J6582</f>
        <v>23615754.780002769</v>
      </c>
      <c r="E6574" s="79">
        <f t="shared" ca="1" si="102"/>
        <v>247152957.48491561</v>
      </c>
    </row>
    <row r="6575" spans="1:5" s="62" customFormat="1" ht="12.75" x14ac:dyDescent="0.2">
      <c r="A6575" s="85">
        <v>6571</v>
      </c>
      <c r="B6575" s="79">
        <f ca="1">('Activity Data'!B6581*$B$4)*'Emission Factors'!H6583</f>
        <v>144549140.91994533</v>
      </c>
      <c r="C6575" s="79">
        <f ca="1">('Activity Data'!B6581*$C$4)*'Emission Factors'!I6583</f>
        <v>67500524.336976707</v>
      </c>
      <c r="D6575" s="79">
        <f ca="1">('Activity Data'!B6581*$D$4)*'Emission Factors'!J6583</f>
        <v>22504013.985036727</v>
      </c>
      <c r="E6575" s="79">
        <f t="shared" ca="1" si="102"/>
        <v>234553679.24195877</v>
      </c>
    </row>
    <row r="6576" spans="1:5" s="62" customFormat="1" ht="12.75" x14ac:dyDescent="0.2">
      <c r="A6576" s="85">
        <v>6572</v>
      </c>
      <c r="B6576" s="79">
        <f ca="1">('Activity Data'!B6582*$B$4)*'Emission Factors'!H6584</f>
        <v>134565800.28980631</v>
      </c>
      <c r="C6576" s="79">
        <f ca="1">('Activity Data'!B6582*$C$4)*'Emission Factors'!I6584</f>
        <v>62576640.457765304</v>
      </c>
      <c r="D6576" s="79">
        <f ca="1">('Activity Data'!B6582*$D$4)*'Emission Factors'!J6584</f>
        <v>22190868.319265071</v>
      </c>
      <c r="E6576" s="79">
        <f t="shared" ca="1" si="102"/>
        <v>219333309.06683668</v>
      </c>
    </row>
    <row r="6577" spans="1:5" s="62" customFormat="1" ht="12.75" x14ac:dyDescent="0.2">
      <c r="A6577" s="85">
        <v>6573</v>
      </c>
      <c r="B6577" s="79">
        <f ca="1">('Activity Data'!B6583*$B$4)*'Emission Factors'!H6585</f>
        <v>136071831.84964913</v>
      </c>
      <c r="C6577" s="79">
        <f ca="1">('Activity Data'!B6583*$C$4)*'Emission Factors'!I6585</f>
        <v>67867650.426875949</v>
      </c>
      <c r="D6577" s="79">
        <f ca="1">('Activity Data'!B6583*$D$4)*'Emission Factors'!J6585</f>
        <v>22184412.494868014</v>
      </c>
      <c r="E6577" s="79">
        <f t="shared" ca="1" si="102"/>
        <v>226123894.77139309</v>
      </c>
    </row>
    <row r="6578" spans="1:5" s="62" customFormat="1" ht="12.75" x14ac:dyDescent="0.2">
      <c r="A6578" s="85">
        <v>6574</v>
      </c>
      <c r="B6578" s="79">
        <f ca="1">('Activity Data'!B6584*$B$4)*'Emission Factors'!H6586</f>
        <v>144999074.50286785</v>
      </c>
      <c r="C6578" s="79">
        <f ca="1">('Activity Data'!B6584*$C$4)*'Emission Factors'!I6586</f>
        <v>67250396.655421674</v>
      </c>
      <c r="D6578" s="79">
        <f ca="1">('Activity Data'!B6584*$D$4)*'Emission Factors'!J6586</f>
        <v>22036215.356795572</v>
      </c>
      <c r="E6578" s="79">
        <f t="shared" ca="1" si="102"/>
        <v>234285686.5150851</v>
      </c>
    </row>
    <row r="6579" spans="1:5" s="62" customFormat="1" ht="12.75" x14ac:dyDescent="0.2">
      <c r="A6579" s="85">
        <v>6575</v>
      </c>
      <c r="B6579" s="79">
        <f ca="1">('Activity Data'!B6585*$B$4)*'Emission Factors'!H6587</f>
        <v>125899749.67012025</v>
      </c>
      <c r="C6579" s="79">
        <f ca="1">('Activity Data'!B6585*$C$4)*'Emission Factors'!I6587</f>
        <v>58900941.542580768</v>
      </c>
      <c r="D6579" s="79">
        <f ca="1">('Activity Data'!B6585*$D$4)*'Emission Factors'!J6587</f>
        <v>16950784.609941538</v>
      </c>
      <c r="E6579" s="79">
        <f t="shared" ca="1" si="102"/>
        <v>201751475.82264256</v>
      </c>
    </row>
    <row r="6580" spans="1:5" s="62" customFormat="1" ht="12.75" x14ac:dyDescent="0.2">
      <c r="A6580" s="85">
        <v>6576</v>
      </c>
      <c r="B6580" s="79">
        <f ca="1">('Activity Data'!B6586*$B$4)*'Emission Factors'!H6588</f>
        <v>148332662.12401092</v>
      </c>
      <c r="C6580" s="79">
        <f ca="1">('Activity Data'!B6586*$C$4)*'Emission Factors'!I6588</f>
        <v>73790661.868715242</v>
      </c>
      <c r="D6580" s="79">
        <f ca="1">('Activity Data'!B6586*$D$4)*'Emission Factors'!J6588</f>
        <v>23680165.632649157</v>
      </c>
      <c r="E6580" s="79">
        <f t="shared" ca="1" si="102"/>
        <v>245803489.6253753</v>
      </c>
    </row>
    <row r="6581" spans="1:5" s="62" customFormat="1" ht="12.75" x14ac:dyDescent="0.2">
      <c r="A6581" s="85">
        <v>6577</v>
      </c>
      <c r="B6581" s="79">
        <f ca="1">('Activity Data'!B6587*$B$4)*'Emission Factors'!H6589</f>
        <v>139695600.89331269</v>
      </c>
      <c r="C6581" s="79">
        <f ca="1">('Activity Data'!B6587*$C$4)*'Emission Factors'!I6589</f>
        <v>63548335.343865417</v>
      </c>
      <c r="D6581" s="79">
        <f ca="1">('Activity Data'!B6587*$D$4)*'Emission Factors'!J6589</f>
        <v>20515042.235691868</v>
      </c>
      <c r="E6581" s="79">
        <f t="shared" ca="1" si="102"/>
        <v>223758978.47286999</v>
      </c>
    </row>
    <row r="6582" spans="1:5" s="62" customFormat="1" ht="12.75" x14ac:dyDescent="0.2">
      <c r="A6582" s="85">
        <v>6578</v>
      </c>
      <c r="B6582" s="79">
        <f ca="1">('Activity Data'!B6588*$B$4)*'Emission Factors'!H6590</f>
        <v>141679240.46818578</v>
      </c>
      <c r="C6582" s="79">
        <f ca="1">('Activity Data'!B6588*$C$4)*'Emission Factors'!I6590</f>
        <v>68147576.002980217</v>
      </c>
      <c r="D6582" s="79">
        <f ca="1">('Activity Data'!B6588*$D$4)*'Emission Factors'!J6590</f>
        <v>22034379.992491394</v>
      </c>
      <c r="E6582" s="79">
        <f t="shared" ca="1" si="102"/>
        <v>231861196.46365741</v>
      </c>
    </row>
    <row r="6583" spans="1:5" s="62" customFormat="1" ht="12.75" x14ac:dyDescent="0.2">
      <c r="A6583" s="85">
        <v>6579</v>
      </c>
      <c r="B6583" s="79">
        <f ca="1">('Activity Data'!B6589*$B$4)*'Emission Factors'!H6591</f>
        <v>137169976.98510537</v>
      </c>
      <c r="C6583" s="79">
        <f ca="1">('Activity Data'!B6589*$C$4)*'Emission Factors'!I6591</f>
        <v>64417162.40968968</v>
      </c>
      <c r="D6583" s="79">
        <f ca="1">('Activity Data'!B6589*$D$4)*'Emission Factors'!J6591</f>
        <v>19672881.464534044</v>
      </c>
      <c r="E6583" s="79">
        <f t="shared" ca="1" si="102"/>
        <v>221260020.8593291</v>
      </c>
    </row>
    <row r="6584" spans="1:5" s="62" customFormat="1" ht="12.75" x14ac:dyDescent="0.2">
      <c r="A6584" s="85">
        <v>6580</v>
      </c>
      <c r="B6584" s="79">
        <f ca="1">('Activity Data'!B6590*$B$4)*'Emission Factors'!H6592</f>
        <v>143447618.11112666</v>
      </c>
      <c r="C6584" s="79">
        <f ca="1">('Activity Data'!B6590*$C$4)*'Emission Factors'!I6592</f>
        <v>64450099.084358968</v>
      </c>
      <c r="D6584" s="79">
        <f ca="1">('Activity Data'!B6590*$D$4)*'Emission Factors'!J6592</f>
        <v>21025909.281670559</v>
      </c>
      <c r="E6584" s="79">
        <f t="shared" ca="1" si="102"/>
        <v>228923626.47715619</v>
      </c>
    </row>
    <row r="6585" spans="1:5" s="62" customFormat="1" ht="12.75" x14ac:dyDescent="0.2">
      <c r="A6585" s="85">
        <v>6581</v>
      </c>
      <c r="B6585" s="79">
        <f ca="1">('Activity Data'!B6591*$B$4)*'Emission Factors'!H6593</f>
        <v>157558577.51766694</v>
      </c>
      <c r="C6585" s="79">
        <f ca="1">('Activity Data'!B6591*$C$4)*'Emission Factors'!I6593</f>
        <v>71582006.159239307</v>
      </c>
      <c r="D6585" s="79">
        <f ca="1">('Activity Data'!B6591*$D$4)*'Emission Factors'!J6593</f>
        <v>23837440.601916831</v>
      </c>
      <c r="E6585" s="79">
        <f t="shared" ca="1" si="102"/>
        <v>252978024.27882305</v>
      </c>
    </row>
    <row r="6586" spans="1:5" s="62" customFormat="1" ht="12.75" x14ac:dyDescent="0.2">
      <c r="A6586" s="85">
        <v>6582</v>
      </c>
      <c r="B6586" s="79">
        <f ca="1">('Activity Data'!B6592*$B$4)*'Emission Factors'!H6594</f>
        <v>150456223.99670714</v>
      </c>
      <c r="C6586" s="79">
        <f ca="1">('Activity Data'!B6592*$C$4)*'Emission Factors'!I6594</f>
        <v>75791423.494193062</v>
      </c>
      <c r="D6586" s="79">
        <f ca="1">('Activity Data'!B6592*$D$4)*'Emission Factors'!J6594</f>
        <v>22400620.846029874</v>
      </c>
      <c r="E6586" s="79">
        <f t="shared" ca="1" si="102"/>
        <v>248648268.3369301</v>
      </c>
    </row>
    <row r="6587" spans="1:5" s="62" customFormat="1" ht="12.75" x14ac:dyDescent="0.2">
      <c r="A6587" s="85">
        <v>6583</v>
      </c>
      <c r="B6587" s="79">
        <f ca="1">('Activity Data'!B6593*$B$4)*'Emission Factors'!H6595</f>
        <v>140755202.6530866</v>
      </c>
      <c r="C6587" s="79">
        <f ca="1">('Activity Data'!B6593*$C$4)*'Emission Factors'!I6595</f>
        <v>66761104.608790204</v>
      </c>
      <c r="D6587" s="79">
        <f ca="1">('Activity Data'!B6593*$D$4)*'Emission Factors'!J6595</f>
        <v>22460846.429826129</v>
      </c>
      <c r="E6587" s="79">
        <f t="shared" ca="1" si="102"/>
        <v>229977153.69170296</v>
      </c>
    </row>
    <row r="6588" spans="1:5" s="62" customFormat="1" ht="12.75" x14ac:dyDescent="0.2">
      <c r="A6588" s="85">
        <v>6584</v>
      </c>
      <c r="B6588" s="79">
        <f ca="1">('Activity Data'!B6594*$B$4)*'Emission Factors'!H6596</f>
        <v>129748509.78678568</v>
      </c>
      <c r="C6588" s="79">
        <f ca="1">('Activity Data'!B6594*$C$4)*'Emission Factors'!I6596</f>
        <v>60551386.450038202</v>
      </c>
      <c r="D6588" s="79">
        <f ca="1">('Activity Data'!B6594*$D$4)*'Emission Factors'!J6596</f>
        <v>20166645.028105784</v>
      </c>
      <c r="E6588" s="79">
        <f t="shared" ca="1" si="102"/>
        <v>210466541.26492968</v>
      </c>
    </row>
    <row r="6589" spans="1:5" s="62" customFormat="1" ht="12.75" x14ac:dyDescent="0.2">
      <c r="A6589" s="85">
        <v>6585</v>
      </c>
      <c r="B6589" s="79">
        <f ca="1">('Activity Data'!B6595*$B$4)*'Emission Factors'!H6597</f>
        <v>150300390.70505446</v>
      </c>
      <c r="C6589" s="79">
        <f ca="1">('Activity Data'!B6595*$C$4)*'Emission Factors'!I6597</f>
        <v>65794618.727289408</v>
      </c>
      <c r="D6589" s="79">
        <f ca="1">('Activity Data'!B6595*$D$4)*'Emission Factors'!J6597</f>
        <v>23088143.064577002</v>
      </c>
      <c r="E6589" s="79">
        <f t="shared" ca="1" si="102"/>
        <v>239183152.49692088</v>
      </c>
    </row>
    <row r="6590" spans="1:5" s="62" customFormat="1" ht="12.75" x14ac:dyDescent="0.2">
      <c r="A6590" s="85">
        <v>6586</v>
      </c>
      <c r="B6590" s="79">
        <f ca="1">('Activity Data'!B6596*$B$4)*'Emission Factors'!H6598</f>
        <v>151442438.14595538</v>
      </c>
      <c r="C6590" s="79">
        <f ca="1">('Activity Data'!B6596*$C$4)*'Emission Factors'!I6598</f>
        <v>69063984.832035691</v>
      </c>
      <c r="D6590" s="79">
        <f ca="1">('Activity Data'!B6596*$D$4)*'Emission Factors'!J6598</f>
        <v>23348241.662635632</v>
      </c>
      <c r="E6590" s="79">
        <f t="shared" ca="1" si="102"/>
        <v>243854664.6406267</v>
      </c>
    </row>
    <row r="6591" spans="1:5" s="62" customFormat="1" ht="12.75" x14ac:dyDescent="0.2">
      <c r="A6591" s="85">
        <v>6587</v>
      </c>
      <c r="B6591" s="79">
        <f ca="1">('Activity Data'!B6597*$B$4)*'Emission Factors'!H6599</f>
        <v>137371502.45249337</v>
      </c>
      <c r="C6591" s="79">
        <f ca="1">('Activity Data'!B6597*$C$4)*'Emission Factors'!I6599</f>
        <v>60582401.026438937</v>
      </c>
      <c r="D6591" s="79">
        <f ca="1">('Activity Data'!B6597*$D$4)*'Emission Factors'!J6599</f>
        <v>20799037.113495436</v>
      </c>
      <c r="E6591" s="79">
        <f t="shared" ca="1" si="102"/>
        <v>218752940.59242776</v>
      </c>
    </row>
    <row r="6592" spans="1:5" s="62" customFormat="1" ht="12.75" x14ac:dyDescent="0.2">
      <c r="A6592" s="85">
        <v>6588</v>
      </c>
      <c r="B6592" s="79">
        <f ca="1">('Activity Data'!B6598*$B$4)*'Emission Factors'!H6600</f>
        <v>144802619.53052667</v>
      </c>
      <c r="C6592" s="79">
        <f ca="1">('Activity Data'!B6598*$C$4)*'Emission Factors'!I6600</f>
        <v>67458812.149175346</v>
      </c>
      <c r="D6592" s="79">
        <f ca="1">('Activity Data'!B6598*$D$4)*'Emission Factors'!J6600</f>
        <v>22840755.671945598</v>
      </c>
      <c r="E6592" s="79">
        <f t="shared" ca="1" si="102"/>
        <v>235102187.35164762</v>
      </c>
    </row>
    <row r="6593" spans="1:5" s="62" customFormat="1" ht="12.75" x14ac:dyDescent="0.2">
      <c r="A6593" s="85">
        <v>6589</v>
      </c>
      <c r="B6593" s="79">
        <f ca="1">('Activity Data'!B6599*$B$4)*'Emission Factors'!H6601</f>
        <v>177296583.20553836</v>
      </c>
      <c r="C6593" s="79">
        <f ca="1">('Activity Data'!B6599*$C$4)*'Emission Factors'!I6601</f>
        <v>81312202.327341944</v>
      </c>
      <c r="D6593" s="79">
        <f ca="1">('Activity Data'!B6599*$D$4)*'Emission Factors'!J6601</f>
        <v>25055074.926252428</v>
      </c>
      <c r="E6593" s="79">
        <f t="shared" ca="1" si="102"/>
        <v>283663860.45913273</v>
      </c>
    </row>
    <row r="6594" spans="1:5" s="62" customFormat="1" ht="12.75" x14ac:dyDescent="0.2">
      <c r="A6594" s="85">
        <v>6590</v>
      </c>
      <c r="B6594" s="79">
        <f ca="1">('Activity Data'!B6600*$B$4)*'Emission Factors'!H6602</f>
        <v>153687662.5807752</v>
      </c>
      <c r="C6594" s="79">
        <f ca="1">('Activity Data'!B6600*$C$4)*'Emission Factors'!I6602</f>
        <v>69313298.293980911</v>
      </c>
      <c r="D6594" s="79">
        <f ca="1">('Activity Data'!B6600*$D$4)*'Emission Factors'!J6602</f>
        <v>22545709.897055332</v>
      </c>
      <c r="E6594" s="79">
        <f t="shared" ca="1" si="102"/>
        <v>245546670.77181143</v>
      </c>
    </row>
    <row r="6595" spans="1:5" s="62" customFormat="1" ht="12.75" x14ac:dyDescent="0.2">
      <c r="A6595" s="85">
        <v>6591</v>
      </c>
      <c r="B6595" s="79">
        <f ca="1">('Activity Data'!B6601*$B$4)*'Emission Factors'!H6603</f>
        <v>125761507.98738889</v>
      </c>
      <c r="C6595" s="79">
        <f ca="1">('Activity Data'!B6601*$C$4)*'Emission Factors'!I6603</f>
        <v>61510397.478188403</v>
      </c>
      <c r="D6595" s="79">
        <f ca="1">('Activity Data'!B6601*$D$4)*'Emission Factors'!J6603</f>
        <v>18664358.61690826</v>
      </c>
      <c r="E6595" s="79">
        <f t="shared" ca="1" si="102"/>
        <v>205936264.08248556</v>
      </c>
    </row>
    <row r="6596" spans="1:5" s="62" customFormat="1" ht="12.75" x14ac:dyDescent="0.2">
      <c r="A6596" s="85">
        <v>6592</v>
      </c>
      <c r="B6596" s="79">
        <f ca="1">('Activity Data'!B6602*$B$4)*'Emission Factors'!H6604</f>
        <v>150084650.77234873</v>
      </c>
      <c r="C6596" s="79">
        <f ca="1">('Activity Data'!B6602*$C$4)*'Emission Factors'!I6604</f>
        <v>64905322.482981488</v>
      </c>
      <c r="D6596" s="79">
        <f ca="1">('Activity Data'!B6602*$D$4)*'Emission Factors'!J6604</f>
        <v>23935045.9564468</v>
      </c>
      <c r="E6596" s="79">
        <f t="shared" ca="1" si="102"/>
        <v>238925019.211777</v>
      </c>
    </row>
    <row r="6597" spans="1:5" s="62" customFormat="1" ht="12.75" x14ac:dyDescent="0.2">
      <c r="A6597" s="85">
        <v>6593</v>
      </c>
      <c r="B6597" s="79">
        <f ca="1">('Activity Data'!B6603*$B$4)*'Emission Factors'!H6605</f>
        <v>144637914.14806184</v>
      </c>
      <c r="C6597" s="79">
        <f ca="1">('Activity Data'!B6603*$C$4)*'Emission Factors'!I6605</f>
        <v>69323805.024630681</v>
      </c>
      <c r="D6597" s="79">
        <f ca="1">('Activity Data'!B6603*$D$4)*'Emission Factors'!J6605</f>
        <v>23996787.490432534</v>
      </c>
      <c r="E6597" s="79">
        <f t="shared" ref="E6597:E6660" ca="1" si="103">SUM(B6597:D6597)</f>
        <v>237958506.66312507</v>
      </c>
    </row>
    <row r="6598" spans="1:5" s="62" customFormat="1" ht="12.75" x14ac:dyDescent="0.2">
      <c r="A6598" s="85">
        <v>6594</v>
      </c>
      <c r="B6598" s="79">
        <f ca="1">('Activity Data'!B6604*$B$4)*'Emission Factors'!H6606</f>
        <v>133763778.77571017</v>
      </c>
      <c r="C6598" s="79">
        <f ca="1">('Activity Data'!B6604*$C$4)*'Emission Factors'!I6606</f>
        <v>64545288.143006302</v>
      </c>
      <c r="D6598" s="79">
        <f ca="1">('Activity Data'!B6604*$D$4)*'Emission Factors'!J6606</f>
        <v>20023107.7769695</v>
      </c>
      <c r="E6598" s="79">
        <f t="shared" ca="1" si="103"/>
        <v>218332174.69568595</v>
      </c>
    </row>
    <row r="6599" spans="1:5" s="62" customFormat="1" ht="12.75" x14ac:dyDescent="0.2">
      <c r="A6599" s="85">
        <v>6595</v>
      </c>
      <c r="B6599" s="79">
        <f ca="1">('Activity Data'!B6605*$B$4)*'Emission Factors'!H6607</f>
        <v>154366781.27187648</v>
      </c>
      <c r="C6599" s="79">
        <f ca="1">('Activity Data'!B6605*$C$4)*'Emission Factors'!I6607</f>
        <v>75881514.831463739</v>
      </c>
      <c r="D6599" s="79">
        <f ca="1">('Activity Data'!B6605*$D$4)*'Emission Factors'!J6607</f>
        <v>25376217.888688717</v>
      </c>
      <c r="E6599" s="79">
        <f t="shared" ca="1" si="103"/>
        <v>255624513.99202892</v>
      </c>
    </row>
    <row r="6600" spans="1:5" s="62" customFormat="1" ht="12.75" x14ac:dyDescent="0.2">
      <c r="A6600" s="85">
        <v>6596</v>
      </c>
      <c r="B6600" s="79">
        <f ca="1">('Activity Data'!B6606*$B$4)*'Emission Factors'!H6608</f>
        <v>128519513.36093332</v>
      </c>
      <c r="C6600" s="79">
        <f ca="1">('Activity Data'!B6606*$C$4)*'Emission Factors'!I6608</f>
        <v>62399449.436226837</v>
      </c>
      <c r="D6600" s="79">
        <f ca="1">('Activity Data'!B6606*$D$4)*'Emission Factors'!J6608</f>
        <v>20430553.962332532</v>
      </c>
      <c r="E6600" s="79">
        <f t="shared" ca="1" si="103"/>
        <v>211349516.7594927</v>
      </c>
    </row>
    <row r="6601" spans="1:5" s="62" customFormat="1" ht="12.75" x14ac:dyDescent="0.2">
      <c r="A6601" s="85">
        <v>6597</v>
      </c>
      <c r="B6601" s="79">
        <f ca="1">('Activity Data'!B6607*$B$4)*'Emission Factors'!H6609</f>
        <v>145605614.66439313</v>
      </c>
      <c r="C6601" s="79">
        <f ca="1">('Activity Data'!B6607*$C$4)*'Emission Factors'!I6609</f>
        <v>70404371.164735273</v>
      </c>
      <c r="D6601" s="79">
        <f ca="1">('Activity Data'!B6607*$D$4)*'Emission Factors'!J6609</f>
        <v>22392796.172599919</v>
      </c>
      <c r="E6601" s="79">
        <f t="shared" ca="1" si="103"/>
        <v>238402782.0017283</v>
      </c>
    </row>
    <row r="6602" spans="1:5" s="62" customFormat="1" ht="12.75" x14ac:dyDescent="0.2">
      <c r="A6602" s="85">
        <v>6598</v>
      </c>
      <c r="B6602" s="79">
        <f ca="1">('Activity Data'!B6608*$B$4)*'Emission Factors'!H6610</f>
        <v>143174624.72026825</v>
      </c>
      <c r="C6602" s="79">
        <f ca="1">('Activity Data'!B6608*$C$4)*'Emission Factors'!I6610</f>
        <v>68359275.397617057</v>
      </c>
      <c r="D6602" s="79">
        <f ca="1">('Activity Data'!B6608*$D$4)*'Emission Factors'!J6610</f>
        <v>20237474.452443857</v>
      </c>
      <c r="E6602" s="79">
        <f t="shared" ca="1" si="103"/>
        <v>231771374.57032916</v>
      </c>
    </row>
    <row r="6603" spans="1:5" s="62" customFormat="1" ht="12.75" x14ac:dyDescent="0.2">
      <c r="A6603" s="85">
        <v>6599</v>
      </c>
      <c r="B6603" s="79">
        <f ca="1">('Activity Data'!B6609*$B$4)*'Emission Factors'!H6611</f>
        <v>134968193.99538493</v>
      </c>
      <c r="C6603" s="79">
        <f ca="1">('Activity Data'!B6609*$C$4)*'Emission Factors'!I6611</f>
        <v>68029861.871049941</v>
      </c>
      <c r="D6603" s="79">
        <f ca="1">('Activity Data'!B6609*$D$4)*'Emission Factors'!J6611</f>
        <v>20506972.902222551</v>
      </c>
      <c r="E6603" s="79">
        <f t="shared" ca="1" si="103"/>
        <v>223505028.76865742</v>
      </c>
    </row>
    <row r="6604" spans="1:5" s="62" customFormat="1" ht="12.75" x14ac:dyDescent="0.2">
      <c r="A6604" s="85">
        <v>6600</v>
      </c>
      <c r="B6604" s="79">
        <f ca="1">('Activity Data'!B6610*$B$4)*'Emission Factors'!H6612</f>
        <v>141244340.89176729</v>
      </c>
      <c r="C6604" s="79">
        <f ca="1">('Activity Data'!B6610*$C$4)*'Emission Factors'!I6612</f>
        <v>61352206.367356963</v>
      </c>
      <c r="D6604" s="79">
        <f ca="1">('Activity Data'!B6610*$D$4)*'Emission Factors'!J6612</f>
        <v>22097850.419993311</v>
      </c>
      <c r="E6604" s="79">
        <f t="shared" ca="1" si="103"/>
        <v>224694397.67911756</v>
      </c>
    </row>
    <row r="6605" spans="1:5" s="62" customFormat="1" ht="12.75" x14ac:dyDescent="0.2">
      <c r="A6605" s="85">
        <v>6601</v>
      </c>
      <c r="B6605" s="79">
        <f ca="1">('Activity Data'!B6611*$B$4)*'Emission Factors'!H6613</f>
        <v>143900708.94046536</v>
      </c>
      <c r="C6605" s="79">
        <f ca="1">('Activity Data'!B6611*$C$4)*'Emission Factors'!I6613</f>
        <v>62545790.983605169</v>
      </c>
      <c r="D6605" s="79">
        <f ca="1">('Activity Data'!B6611*$D$4)*'Emission Factors'!J6613</f>
        <v>20610309.065294351</v>
      </c>
      <c r="E6605" s="79">
        <f t="shared" ca="1" si="103"/>
        <v>227056808.98936489</v>
      </c>
    </row>
    <row r="6606" spans="1:5" s="62" customFormat="1" ht="12.75" x14ac:dyDescent="0.2">
      <c r="A6606" s="85">
        <v>6602</v>
      </c>
      <c r="B6606" s="79">
        <f ca="1">('Activity Data'!B6612*$B$4)*'Emission Factors'!H6614</f>
        <v>134661603.08499101</v>
      </c>
      <c r="C6606" s="79">
        <f ca="1">('Activity Data'!B6612*$C$4)*'Emission Factors'!I6614</f>
        <v>66194925.227062665</v>
      </c>
      <c r="D6606" s="79">
        <f ca="1">('Activity Data'!B6612*$D$4)*'Emission Factors'!J6614</f>
        <v>21027233.494409483</v>
      </c>
      <c r="E6606" s="79">
        <f t="shared" ca="1" si="103"/>
        <v>221883761.80646315</v>
      </c>
    </row>
    <row r="6607" spans="1:5" s="62" customFormat="1" ht="12.75" x14ac:dyDescent="0.2">
      <c r="A6607" s="85">
        <v>6603</v>
      </c>
      <c r="B6607" s="79">
        <f ca="1">('Activity Data'!B6613*$B$4)*'Emission Factors'!H6615</f>
        <v>121792422.70653084</v>
      </c>
      <c r="C6607" s="79">
        <f ca="1">('Activity Data'!B6613*$C$4)*'Emission Factors'!I6615</f>
        <v>54386377.417816408</v>
      </c>
      <c r="D6607" s="79">
        <f ca="1">('Activity Data'!B6613*$D$4)*'Emission Factors'!J6615</f>
        <v>19981629.590641268</v>
      </c>
      <c r="E6607" s="79">
        <f t="shared" ca="1" si="103"/>
        <v>196160429.7149885</v>
      </c>
    </row>
    <row r="6608" spans="1:5" s="62" customFormat="1" ht="12.75" x14ac:dyDescent="0.2">
      <c r="A6608" s="85">
        <v>6604</v>
      </c>
      <c r="B6608" s="79">
        <f ca="1">('Activity Data'!B6614*$B$4)*'Emission Factors'!H6616</f>
        <v>139625635.02237219</v>
      </c>
      <c r="C6608" s="79">
        <f ca="1">('Activity Data'!B6614*$C$4)*'Emission Factors'!I6616</f>
        <v>64196200.927513503</v>
      </c>
      <c r="D6608" s="79">
        <f ca="1">('Activity Data'!B6614*$D$4)*'Emission Factors'!J6616</f>
        <v>21316520.869780809</v>
      </c>
      <c r="E6608" s="79">
        <f t="shared" ca="1" si="103"/>
        <v>225138356.8196665</v>
      </c>
    </row>
    <row r="6609" spans="1:5" s="62" customFormat="1" ht="12.75" x14ac:dyDescent="0.2">
      <c r="A6609" s="85">
        <v>6605</v>
      </c>
      <c r="B6609" s="79">
        <f ca="1">('Activity Data'!B6615*$B$4)*'Emission Factors'!H6617</f>
        <v>121842954.58326286</v>
      </c>
      <c r="C6609" s="79">
        <f ca="1">('Activity Data'!B6615*$C$4)*'Emission Factors'!I6617</f>
        <v>58933102.367829964</v>
      </c>
      <c r="D6609" s="79">
        <f ca="1">('Activity Data'!B6615*$D$4)*'Emission Factors'!J6617</f>
        <v>19182309.771697231</v>
      </c>
      <c r="E6609" s="79">
        <f t="shared" ca="1" si="103"/>
        <v>199958366.72279006</v>
      </c>
    </row>
    <row r="6610" spans="1:5" s="62" customFormat="1" ht="12.75" x14ac:dyDescent="0.2">
      <c r="A6610" s="85">
        <v>6606</v>
      </c>
      <c r="B6610" s="79">
        <f ca="1">('Activity Data'!B6616*$B$4)*'Emission Factors'!H6618</f>
        <v>124023771.37577027</v>
      </c>
      <c r="C6610" s="79">
        <f ca="1">('Activity Data'!B6616*$C$4)*'Emission Factors'!I6618</f>
        <v>62636903.351597525</v>
      </c>
      <c r="D6610" s="79">
        <f ca="1">('Activity Data'!B6616*$D$4)*'Emission Factors'!J6618</f>
        <v>19905447.800280396</v>
      </c>
      <c r="E6610" s="79">
        <f t="shared" ca="1" si="103"/>
        <v>206566122.52764818</v>
      </c>
    </row>
    <row r="6611" spans="1:5" s="62" customFormat="1" ht="12.75" x14ac:dyDescent="0.2">
      <c r="A6611" s="85">
        <v>6607</v>
      </c>
      <c r="B6611" s="79">
        <f ca="1">('Activity Data'!B6617*$B$4)*'Emission Factors'!H6619</f>
        <v>154077898.1478616</v>
      </c>
      <c r="C6611" s="79">
        <f ca="1">('Activity Data'!B6617*$C$4)*'Emission Factors'!I6619</f>
        <v>78633315.794955596</v>
      </c>
      <c r="D6611" s="79">
        <f ca="1">('Activity Data'!B6617*$D$4)*'Emission Factors'!J6619</f>
        <v>24901846.262800794</v>
      </c>
      <c r="E6611" s="79">
        <f t="shared" ca="1" si="103"/>
        <v>257613060.20561799</v>
      </c>
    </row>
    <row r="6612" spans="1:5" s="62" customFormat="1" ht="12.75" x14ac:dyDescent="0.2">
      <c r="A6612" s="85">
        <v>6608</v>
      </c>
      <c r="B6612" s="79">
        <f ca="1">('Activity Data'!B6618*$B$4)*'Emission Factors'!H6620</f>
        <v>141862032.89280793</v>
      </c>
      <c r="C6612" s="79">
        <f ca="1">('Activity Data'!B6618*$C$4)*'Emission Factors'!I6620</f>
        <v>64723561.765784167</v>
      </c>
      <c r="D6612" s="79">
        <f ca="1">('Activity Data'!B6618*$D$4)*'Emission Factors'!J6620</f>
        <v>21517378.921042956</v>
      </c>
      <c r="E6612" s="79">
        <f t="shared" ca="1" si="103"/>
        <v>228102973.57963505</v>
      </c>
    </row>
    <row r="6613" spans="1:5" s="62" customFormat="1" ht="12.75" x14ac:dyDescent="0.2">
      <c r="A6613" s="85">
        <v>6609</v>
      </c>
      <c r="B6613" s="79">
        <f ca="1">('Activity Data'!B6619*$B$4)*'Emission Factors'!H6621</f>
        <v>139902480.12076819</v>
      </c>
      <c r="C6613" s="79">
        <f ca="1">('Activity Data'!B6619*$C$4)*'Emission Factors'!I6621</f>
        <v>67844706.338810489</v>
      </c>
      <c r="D6613" s="79">
        <f ca="1">('Activity Data'!B6619*$D$4)*'Emission Factors'!J6621</f>
        <v>21016672.118599866</v>
      </c>
      <c r="E6613" s="79">
        <f t="shared" ca="1" si="103"/>
        <v>228763858.57817855</v>
      </c>
    </row>
    <row r="6614" spans="1:5" s="62" customFormat="1" ht="12.75" x14ac:dyDescent="0.2">
      <c r="A6614" s="85">
        <v>6610</v>
      </c>
      <c r="B6614" s="79">
        <f ca="1">('Activity Data'!B6620*$B$4)*'Emission Factors'!H6622</f>
        <v>138842554.8250618</v>
      </c>
      <c r="C6614" s="79">
        <f ca="1">('Activity Data'!B6620*$C$4)*'Emission Factors'!I6622</f>
        <v>69594053.480202511</v>
      </c>
      <c r="D6614" s="79">
        <f ca="1">('Activity Data'!B6620*$D$4)*'Emission Factors'!J6622</f>
        <v>20529569.055620685</v>
      </c>
      <c r="E6614" s="79">
        <f t="shared" ca="1" si="103"/>
        <v>228966177.36088496</v>
      </c>
    </row>
    <row r="6615" spans="1:5" s="62" customFormat="1" ht="12.75" x14ac:dyDescent="0.2">
      <c r="A6615" s="85">
        <v>6611</v>
      </c>
      <c r="B6615" s="79">
        <f ca="1">('Activity Data'!B6621*$B$4)*'Emission Factors'!H6623</f>
        <v>123814816.78602305</v>
      </c>
      <c r="C6615" s="79">
        <f ca="1">('Activity Data'!B6621*$C$4)*'Emission Factors'!I6623</f>
        <v>59160299.238008417</v>
      </c>
      <c r="D6615" s="79">
        <f ca="1">('Activity Data'!B6621*$D$4)*'Emission Factors'!J6623</f>
        <v>16801704.494515065</v>
      </c>
      <c r="E6615" s="79">
        <f t="shared" ca="1" si="103"/>
        <v>199776820.51854652</v>
      </c>
    </row>
    <row r="6616" spans="1:5" s="62" customFormat="1" ht="12.75" x14ac:dyDescent="0.2">
      <c r="A6616" s="85">
        <v>6612</v>
      </c>
      <c r="B6616" s="79">
        <f ca="1">('Activity Data'!B6622*$B$4)*'Emission Factors'!H6624</f>
        <v>161345811.02331832</v>
      </c>
      <c r="C6616" s="79">
        <f ca="1">('Activity Data'!B6622*$C$4)*'Emission Factors'!I6624</f>
        <v>78189663.969982207</v>
      </c>
      <c r="D6616" s="79">
        <f ca="1">('Activity Data'!B6622*$D$4)*'Emission Factors'!J6624</f>
        <v>24828982.92163679</v>
      </c>
      <c r="E6616" s="79">
        <f t="shared" ca="1" si="103"/>
        <v>264364457.91493732</v>
      </c>
    </row>
    <row r="6617" spans="1:5" s="62" customFormat="1" ht="12.75" x14ac:dyDescent="0.2">
      <c r="A6617" s="85">
        <v>6613</v>
      </c>
      <c r="B6617" s="79">
        <f ca="1">('Activity Data'!B6623*$B$4)*'Emission Factors'!H6625</f>
        <v>136153077.51378584</v>
      </c>
      <c r="C6617" s="79">
        <f ca="1">('Activity Data'!B6623*$C$4)*'Emission Factors'!I6625</f>
        <v>63235979.17967806</v>
      </c>
      <c r="D6617" s="79">
        <f ca="1">('Activity Data'!B6623*$D$4)*'Emission Factors'!J6625</f>
        <v>22879567.175254676</v>
      </c>
      <c r="E6617" s="79">
        <f t="shared" ca="1" si="103"/>
        <v>222268623.86871856</v>
      </c>
    </row>
    <row r="6618" spans="1:5" s="62" customFormat="1" ht="12.75" x14ac:dyDescent="0.2">
      <c r="A6618" s="85">
        <v>6614</v>
      </c>
      <c r="B6618" s="79">
        <f ca="1">('Activity Data'!B6624*$B$4)*'Emission Factors'!H6626</f>
        <v>147019023.31363931</v>
      </c>
      <c r="C6618" s="79">
        <f ca="1">('Activity Data'!B6624*$C$4)*'Emission Factors'!I6626</f>
        <v>72291471.419852421</v>
      </c>
      <c r="D6618" s="79">
        <f ca="1">('Activity Data'!B6624*$D$4)*'Emission Factors'!J6626</f>
        <v>23236315.644994974</v>
      </c>
      <c r="E6618" s="79">
        <f t="shared" ca="1" si="103"/>
        <v>242546810.37848669</v>
      </c>
    </row>
    <row r="6619" spans="1:5" s="62" customFormat="1" ht="12.75" x14ac:dyDescent="0.2">
      <c r="A6619" s="85">
        <v>6615</v>
      </c>
      <c r="B6619" s="79">
        <f ca="1">('Activity Data'!B6625*$B$4)*'Emission Factors'!H6627</f>
        <v>149634318.41518867</v>
      </c>
      <c r="C6619" s="79">
        <f ca="1">('Activity Data'!B6625*$C$4)*'Emission Factors'!I6627</f>
        <v>70646559.151930362</v>
      </c>
      <c r="D6619" s="79">
        <f ca="1">('Activity Data'!B6625*$D$4)*'Emission Factors'!J6627</f>
        <v>20556173.407114908</v>
      </c>
      <c r="E6619" s="79">
        <f t="shared" ca="1" si="103"/>
        <v>240837050.97423393</v>
      </c>
    </row>
    <row r="6620" spans="1:5" s="62" customFormat="1" ht="12.75" x14ac:dyDescent="0.2">
      <c r="A6620" s="85">
        <v>6616</v>
      </c>
      <c r="B6620" s="79">
        <f ca="1">('Activity Data'!B6626*$B$4)*'Emission Factors'!H6628</f>
        <v>147365856.45562345</v>
      </c>
      <c r="C6620" s="79">
        <f ca="1">('Activity Data'!B6626*$C$4)*'Emission Factors'!I6628</f>
        <v>62185178.750058159</v>
      </c>
      <c r="D6620" s="79">
        <f ca="1">('Activity Data'!B6626*$D$4)*'Emission Factors'!J6628</f>
        <v>20544462.055474397</v>
      </c>
      <c r="E6620" s="79">
        <f t="shared" ca="1" si="103"/>
        <v>230095497.26115602</v>
      </c>
    </row>
    <row r="6621" spans="1:5" s="62" customFormat="1" ht="12.75" x14ac:dyDescent="0.2">
      <c r="A6621" s="85">
        <v>6617</v>
      </c>
      <c r="B6621" s="79">
        <f ca="1">('Activity Data'!B6627*$B$4)*'Emission Factors'!H6629</f>
        <v>113100110.72701937</v>
      </c>
      <c r="C6621" s="79">
        <f ca="1">('Activity Data'!B6627*$C$4)*'Emission Factors'!I6629</f>
        <v>53963641.515638128</v>
      </c>
      <c r="D6621" s="79">
        <f ca="1">('Activity Data'!B6627*$D$4)*'Emission Factors'!J6629</f>
        <v>17344071.310404539</v>
      </c>
      <c r="E6621" s="79">
        <f t="shared" ca="1" si="103"/>
        <v>184407823.55306202</v>
      </c>
    </row>
    <row r="6622" spans="1:5" s="62" customFormat="1" ht="12.75" x14ac:dyDescent="0.2">
      <c r="A6622" s="85">
        <v>6618</v>
      </c>
      <c r="B6622" s="79">
        <f ca="1">('Activity Data'!B6628*$B$4)*'Emission Factors'!H6630</f>
        <v>142533635.85804328</v>
      </c>
      <c r="C6622" s="79">
        <f ca="1">('Activity Data'!B6628*$C$4)*'Emission Factors'!I6630</f>
        <v>65123678.494240709</v>
      </c>
      <c r="D6622" s="79">
        <f ca="1">('Activity Data'!B6628*$D$4)*'Emission Factors'!J6630</f>
        <v>22848835.653462641</v>
      </c>
      <c r="E6622" s="79">
        <f t="shared" ca="1" si="103"/>
        <v>230506150.00574663</v>
      </c>
    </row>
    <row r="6623" spans="1:5" s="62" customFormat="1" ht="12.75" x14ac:dyDescent="0.2">
      <c r="A6623" s="85">
        <v>6619</v>
      </c>
      <c r="B6623" s="79">
        <f ca="1">('Activity Data'!B6629*$B$4)*'Emission Factors'!H6631</f>
        <v>134739836.887676</v>
      </c>
      <c r="C6623" s="79">
        <f ca="1">('Activity Data'!B6629*$C$4)*'Emission Factors'!I6631</f>
        <v>63579091.33797913</v>
      </c>
      <c r="D6623" s="79">
        <f ca="1">('Activity Data'!B6629*$D$4)*'Emission Factors'!J6631</f>
        <v>20759524.658812825</v>
      </c>
      <c r="E6623" s="79">
        <f t="shared" ca="1" si="103"/>
        <v>219078452.88446796</v>
      </c>
    </row>
    <row r="6624" spans="1:5" s="62" customFormat="1" ht="12.75" x14ac:dyDescent="0.2">
      <c r="A6624" s="85">
        <v>6620</v>
      </c>
      <c r="B6624" s="79">
        <f ca="1">('Activity Data'!B6630*$B$4)*'Emission Factors'!H6632</f>
        <v>143364991.0909102</v>
      </c>
      <c r="C6624" s="79">
        <f ca="1">('Activity Data'!B6630*$C$4)*'Emission Factors'!I6632</f>
        <v>64561605.583409198</v>
      </c>
      <c r="D6624" s="79">
        <f ca="1">('Activity Data'!B6630*$D$4)*'Emission Factors'!J6632</f>
        <v>22258995.833398897</v>
      </c>
      <c r="E6624" s="79">
        <f t="shared" ca="1" si="103"/>
        <v>230185592.50771829</v>
      </c>
    </row>
    <row r="6625" spans="1:5" s="62" customFormat="1" ht="12.75" x14ac:dyDescent="0.2">
      <c r="A6625" s="85">
        <v>6621</v>
      </c>
      <c r="B6625" s="79">
        <f ca="1">('Activity Data'!B6631*$B$4)*'Emission Factors'!H6633</f>
        <v>134948451.20649013</v>
      </c>
      <c r="C6625" s="79">
        <f ca="1">('Activity Data'!B6631*$C$4)*'Emission Factors'!I6633</f>
        <v>64455918.585102618</v>
      </c>
      <c r="D6625" s="79">
        <f ca="1">('Activity Data'!B6631*$D$4)*'Emission Factors'!J6633</f>
        <v>22106480.621954881</v>
      </c>
      <c r="E6625" s="79">
        <f t="shared" ca="1" si="103"/>
        <v>221510850.41354764</v>
      </c>
    </row>
    <row r="6626" spans="1:5" s="62" customFormat="1" ht="12.75" x14ac:dyDescent="0.2">
      <c r="A6626" s="85">
        <v>6622</v>
      </c>
      <c r="B6626" s="79">
        <f ca="1">('Activity Data'!B6632*$B$4)*'Emission Factors'!H6634</f>
        <v>144036215.31711903</v>
      </c>
      <c r="C6626" s="79">
        <f ca="1">('Activity Data'!B6632*$C$4)*'Emission Factors'!I6634</f>
        <v>74963520.546171457</v>
      </c>
      <c r="D6626" s="79">
        <f ca="1">('Activity Data'!B6632*$D$4)*'Emission Factors'!J6634</f>
        <v>21408569.040920146</v>
      </c>
      <c r="E6626" s="79">
        <f t="shared" ca="1" si="103"/>
        <v>240408304.90421063</v>
      </c>
    </row>
    <row r="6627" spans="1:5" s="62" customFormat="1" ht="12.75" x14ac:dyDescent="0.2">
      <c r="A6627" s="85">
        <v>6623</v>
      </c>
      <c r="B6627" s="79">
        <f ca="1">('Activity Data'!B6633*$B$4)*'Emission Factors'!H6635</f>
        <v>125933805.66316916</v>
      </c>
      <c r="C6627" s="79">
        <f ca="1">('Activity Data'!B6633*$C$4)*'Emission Factors'!I6635</f>
        <v>59148931.794719495</v>
      </c>
      <c r="D6627" s="79">
        <f ca="1">('Activity Data'!B6633*$D$4)*'Emission Factors'!J6635</f>
        <v>18581768.590389695</v>
      </c>
      <c r="E6627" s="79">
        <f t="shared" ca="1" si="103"/>
        <v>203664506.04827836</v>
      </c>
    </row>
    <row r="6628" spans="1:5" s="62" customFormat="1" ht="12.75" x14ac:dyDescent="0.2">
      <c r="A6628" s="85">
        <v>6624</v>
      </c>
      <c r="B6628" s="79">
        <f ca="1">('Activity Data'!B6634*$B$4)*'Emission Factors'!H6636</f>
        <v>133269857.46456175</v>
      </c>
      <c r="C6628" s="79">
        <f ca="1">('Activity Data'!B6634*$C$4)*'Emission Factors'!I6636</f>
        <v>61748261.975392513</v>
      </c>
      <c r="D6628" s="79">
        <f ca="1">('Activity Data'!B6634*$D$4)*'Emission Factors'!J6636</f>
        <v>20215129.462159004</v>
      </c>
      <c r="E6628" s="79">
        <f t="shared" ca="1" si="103"/>
        <v>215233248.90211326</v>
      </c>
    </row>
    <row r="6629" spans="1:5" s="62" customFormat="1" ht="12.75" x14ac:dyDescent="0.2">
      <c r="A6629" s="85">
        <v>6625</v>
      </c>
      <c r="B6629" s="79">
        <f ca="1">('Activity Data'!B6635*$B$4)*'Emission Factors'!H6637</f>
        <v>118742881.43715909</v>
      </c>
      <c r="C6629" s="79">
        <f ca="1">('Activity Data'!B6635*$C$4)*'Emission Factors'!I6637</f>
        <v>55987453.696135551</v>
      </c>
      <c r="D6629" s="79">
        <f ca="1">('Activity Data'!B6635*$D$4)*'Emission Factors'!J6637</f>
        <v>18997926.73668604</v>
      </c>
      <c r="E6629" s="79">
        <f t="shared" ca="1" si="103"/>
        <v>193728261.86998069</v>
      </c>
    </row>
    <row r="6630" spans="1:5" s="62" customFormat="1" ht="12.75" x14ac:dyDescent="0.2">
      <c r="A6630" s="85">
        <v>6626</v>
      </c>
      <c r="B6630" s="79">
        <f ca="1">('Activity Data'!B6636*$B$4)*'Emission Factors'!H6638</f>
        <v>131534394.84780569</v>
      </c>
      <c r="C6630" s="79">
        <f ca="1">('Activity Data'!B6636*$C$4)*'Emission Factors'!I6638</f>
        <v>58217966.228454627</v>
      </c>
      <c r="D6630" s="79">
        <f ca="1">('Activity Data'!B6636*$D$4)*'Emission Factors'!J6638</f>
        <v>20085183.354723379</v>
      </c>
      <c r="E6630" s="79">
        <f t="shared" ca="1" si="103"/>
        <v>209837544.43098372</v>
      </c>
    </row>
    <row r="6631" spans="1:5" s="62" customFormat="1" ht="12.75" x14ac:dyDescent="0.2">
      <c r="A6631" s="85">
        <v>6627</v>
      </c>
      <c r="B6631" s="79">
        <f ca="1">('Activity Data'!B6637*$B$4)*'Emission Factors'!H6639</f>
        <v>153445287.72799888</v>
      </c>
      <c r="C6631" s="79">
        <f ca="1">('Activity Data'!B6637*$C$4)*'Emission Factors'!I6639</f>
        <v>64754653.537848309</v>
      </c>
      <c r="D6631" s="79">
        <f ca="1">('Activity Data'!B6637*$D$4)*'Emission Factors'!J6639</f>
        <v>24296085.506699443</v>
      </c>
      <c r="E6631" s="79">
        <f t="shared" ca="1" si="103"/>
        <v>242496026.77254665</v>
      </c>
    </row>
    <row r="6632" spans="1:5" s="62" customFormat="1" ht="12.75" x14ac:dyDescent="0.2">
      <c r="A6632" s="85">
        <v>6628</v>
      </c>
      <c r="B6632" s="79">
        <f ca="1">('Activity Data'!B6638*$B$4)*'Emission Factors'!H6640</f>
        <v>129383355.04904036</v>
      </c>
      <c r="C6632" s="79">
        <f ca="1">('Activity Data'!B6638*$C$4)*'Emission Factors'!I6640</f>
        <v>60906243.407798924</v>
      </c>
      <c r="D6632" s="79">
        <f ca="1">('Activity Data'!B6638*$D$4)*'Emission Factors'!J6640</f>
        <v>19659249.449811161</v>
      </c>
      <c r="E6632" s="79">
        <f t="shared" ca="1" si="103"/>
        <v>209948847.90665045</v>
      </c>
    </row>
    <row r="6633" spans="1:5" s="62" customFormat="1" ht="12.75" x14ac:dyDescent="0.2">
      <c r="A6633" s="85">
        <v>6629</v>
      </c>
      <c r="B6633" s="79">
        <f ca="1">('Activity Data'!B6639*$B$4)*'Emission Factors'!H6641</f>
        <v>149575539.57561368</v>
      </c>
      <c r="C6633" s="79">
        <f ca="1">('Activity Data'!B6639*$C$4)*'Emission Factors'!I6641</f>
        <v>72972522.752657741</v>
      </c>
      <c r="D6633" s="79">
        <f ca="1">('Activity Data'!B6639*$D$4)*'Emission Factors'!J6641</f>
        <v>22462337.936507728</v>
      </c>
      <c r="E6633" s="79">
        <f t="shared" ca="1" si="103"/>
        <v>245010400.26477915</v>
      </c>
    </row>
    <row r="6634" spans="1:5" s="62" customFormat="1" ht="12.75" x14ac:dyDescent="0.2">
      <c r="A6634" s="85">
        <v>6630</v>
      </c>
      <c r="B6634" s="79">
        <f ca="1">('Activity Data'!B6640*$B$4)*'Emission Factors'!H6642</f>
        <v>141743438.44653276</v>
      </c>
      <c r="C6634" s="79">
        <f ca="1">('Activity Data'!B6640*$C$4)*'Emission Factors'!I6642</f>
        <v>66757679.080127895</v>
      </c>
      <c r="D6634" s="79">
        <f ca="1">('Activity Data'!B6640*$D$4)*'Emission Factors'!J6642</f>
        <v>21444770.958514206</v>
      </c>
      <c r="E6634" s="79">
        <f t="shared" ca="1" si="103"/>
        <v>229945888.48517486</v>
      </c>
    </row>
    <row r="6635" spans="1:5" s="62" customFormat="1" ht="12.75" x14ac:dyDescent="0.2">
      <c r="A6635" s="85">
        <v>6631</v>
      </c>
      <c r="B6635" s="79">
        <f ca="1">('Activity Data'!B6641*$B$4)*'Emission Factors'!H6643</f>
        <v>128519695.22373004</v>
      </c>
      <c r="C6635" s="79">
        <f ca="1">('Activity Data'!B6641*$C$4)*'Emission Factors'!I6643</f>
        <v>64031608.811919995</v>
      </c>
      <c r="D6635" s="79">
        <f ca="1">('Activity Data'!B6641*$D$4)*'Emission Factors'!J6643</f>
        <v>21008674.166980095</v>
      </c>
      <c r="E6635" s="79">
        <f t="shared" ca="1" si="103"/>
        <v>213559978.20263013</v>
      </c>
    </row>
    <row r="6636" spans="1:5" s="62" customFormat="1" ht="12.75" x14ac:dyDescent="0.2">
      <c r="A6636" s="85">
        <v>6632</v>
      </c>
      <c r="B6636" s="79">
        <f ca="1">('Activity Data'!B6642*$B$4)*'Emission Factors'!H6644</f>
        <v>143628710.92866033</v>
      </c>
      <c r="C6636" s="79">
        <f ca="1">('Activity Data'!B6642*$C$4)*'Emission Factors'!I6644</f>
        <v>65432021.435430542</v>
      </c>
      <c r="D6636" s="79">
        <f ca="1">('Activity Data'!B6642*$D$4)*'Emission Factors'!J6644</f>
        <v>21938099.311979681</v>
      </c>
      <c r="E6636" s="79">
        <f t="shared" ca="1" si="103"/>
        <v>230998831.67607054</v>
      </c>
    </row>
    <row r="6637" spans="1:5" s="62" customFormat="1" ht="12.75" x14ac:dyDescent="0.2">
      <c r="A6637" s="85">
        <v>6633</v>
      </c>
      <c r="B6637" s="79">
        <f ca="1">('Activity Data'!B6643*$B$4)*'Emission Factors'!H6645</f>
        <v>149062165.07945469</v>
      </c>
      <c r="C6637" s="79">
        <f ca="1">('Activity Data'!B6643*$C$4)*'Emission Factors'!I6645</f>
        <v>61456762.275785029</v>
      </c>
      <c r="D6637" s="79">
        <f ca="1">('Activity Data'!B6643*$D$4)*'Emission Factors'!J6645</f>
        <v>22167974.701267507</v>
      </c>
      <c r="E6637" s="79">
        <f t="shared" ca="1" si="103"/>
        <v>232686902.05650723</v>
      </c>
    </row>
    <row r="6638" spans="1:5" s="62" customFormat="1" ht="12.75" x14ac:dyDescent="0.2">
      <c r="A6638" s="85">
        <v>6634</v>
      </c>
      <c r="B6638" s="79">
        <f ca="1">('Activity Data'!B6644*$B$4)*'Emission Factors'!H6646</f>
        <v>130057747.43858254</v>
      </c>
      <c r="C6638" s="79">
        <f ca="1">('Activity Data'!B6644*$C$4)*'Emission Factors'!I6646</f>
        <v>55742562.446882181</v>
      </c>
      <c r="D6638" s="79">
        <f ca="1">('Activity Data'!B6644*$D$4)*'Emission Factors'!J6646</f>
        <v>20040874.67411403</v>
      </c>
      <c r="E6638" s="79">
        <f t="shared" ca="1" si="103"/>
        <v>205841184.55957875</v>
      </c>
    </row>
    <row r="6639" spans="1:5" s="62" customFormat="1" ht="12.75" x14ac:dyDescent="0.2">
      <c r="A6639" s="85">
        <v>6635</v>
      </c>
      <c r="B6639" s="79">
        <f ca="1">('Activity Data'!B6645*$B$4)*'Emission Factors'!H6647</f>
        <v>154544744.32037252</v>
      </c>
      <c r="C6639" s="79">
        <f ca="1">('Activity Data'!B6645*$C$4)*'Emission Factors'!I6647</f>
        <v>72736534.226304606</v>
      </c>
      <c r="D6639" s="79">
        <f ca="1">('Activity Data'!B6645*$D$4)*'Emission Factors'!J6647</f>
        <v>24274090.363132052</v>
      </c>
      <c r="E6639" s="79">
        <f t="shared" ca="1" si="103"/>
        <v>251555368.90980917</v>
      </c>
    </row>
    <row r="6640" spans="1:5" s="62" customFormat="1" ht="12.75" x14ac:dyDescent="0.2">
      <c r="A6640" s="85">
        <v>6636</v>
      </c>
      <c r="B6640" s="79">
        <f ca="1">('Activity Data'!B6646*$B$4)*'Emission Factors'!H6648</f>
        <v>151617152.19008178</v>
      </c>
      <c r="C6640" s="79">
        <f ca="1">('Activity Data'!B6646*$C$4)*'Emission Factors'!I6648</f>
        <v>66922862.528232373</v>
      </c>
      <c r="D6640" s="79">
        <f ca="1">('Activity Data'!B6646*$D$4)*'Emission Factors'!J6648</f>
        <v>23837621.779117089</v>
      </c>
      <c r="E6640" s="79">
        <f t="shared" ca="1" si="103"/>
        <v>242377636.49743122</v>
      </c>
    </row>
    <row r="6641" spans="1:5" s="62" customFormat="1" ht="12.75" x14ac:dyDescent="0.2">
      <c r="A6641" s="85">
        <v>6637</v>
      </c>
      <c r="B6641" s="79">
        <f ca="1">('Activity Data'!B6647*$B$4)*'Emission Factors'!H6649</f>
        <v>123702800.34015283</v>
      </c>
      <c r="C6641" s="79">
        <f ca="1">('Activity Data'!B6647*$C$4)*'Emission Factors'!I6649</f>
        <v>58969974.96276211</v>
      </c>
      <c r="D6641" s="79">
        <f ca="1">('Activity Data'!B6647*$D$4)*'Emission Factors'!J6649</f>
        <v>20017446.70324906</v>
      </c>
      <c r="E6641" s="79">
        <f t="shared" ca="1" si="103"/>
        <v>202690222.00616401</v>
      </c>
    </row>
    <row r="6642" spans="1:5" s="62" customFormat="1" ht="12.75" x14ac:dyDescent="0.2">
      <c r="A6642" s="85">
        <v>6638</v>
      </c>
      <c r="B6642" s="79">
        <f ca="1">('Activity Data'!B6648*$B$4)*'Emission Factors'!H6650</f>
        <v>144467113.94883209</v>
      </c>
      <c r="C6642" s="79">
        <f ca="1">('Activity Data'!B6648*$C$4)*'Emission Factors'!I6650</f>
        <v>67862138.755331531</v>
      </c>
      <c r="D6642" s="79">
        <f ca="1">('Activity Data'!B6648*$D$4)*'Emission Factors'!J6650</f>
        <v>20982615.09221483</v>
      </c>
      <c r="E6642" s="79">
        <f t="shared" ca="1" si="103"/>
        <v>233311867.79637843</v>
      </c>
    </row>
    <row r="6643" spans="1:5" s="62" customFormat="1" ht="12.75" x14ac:dyDescent="0.2">
      <c r="A6643" s="85">
        <v>6639</v>
      </c>
      <c r="B6643" s="79">
        <f ca="1">('Activity Data'!B6649*$B$4)*'Emission Factors'!H6651</f>
        <v>145119835.78173652</v>
      </c>
      <c r="C6643" s="79">
        <f ca="1">('Activity Data'!B6649*$C$4)*'Emission Factors'!I6651</f>
        <v>71384065.157597661</v>
      </c>
      <c r="D6643" s="79">
        <f ca="1">('Activity Data'!B6649*$D$4)*'Emission Factors'!J6651</f>
        <v>20853828.895392329</v>
      </c>
      <c r="E6643" s="79">
        <f t="shared" ca="1" si="103"/>
        <v>237357729.83472651</v>
      </c>
    </row>
    <row r="6644" spans="1:5" s="62" customFormat="1" ht="12.75" x14ac:dyDescent="0.2">
      <c r="A6644" s="85">
        <v>6640</v>
      </c>
      <c r="B6644" s="79">
        <f ca="1">('Activity Data'!B6650*$B$4)*'Emission Factors'!H6652</f>
        <v>131918377.67991509</v>
      </c>
      <c r="C6644" s="79">
        <f ca="1">('Activity Data'!B6650*$C$4)*'Emission Factors'!I6652</f>
        <v>65106916.614796482</v>
      </c>
      <c r="D6644" s="79">
        <f ca="1">('Activity Data'!B6650*$D$4)*'Emission Factors'!J6652</f>
        <v>20120285.823997691</v>
      </c>
      <c r="E6644" s="79">
        <f t="shared" ca="1" si="103"/>
        <v>217145580.11870927</v>
      </c>
    </row>
    <row r="6645" spans="1:5" s="62" customFormat="1" ht="12.75" x14ac:dyDescent="0.2">
      <c r="A6645" s="85">
        <v>6641</v>
      </c>
      <c r="B6645" s="79">
        <f ca="1">('Activity Data'!B6651*$B$4)*'Emission Factors'!H6653</f>
        <v>146718319.88990009</v>
      </c>
      <c r="C6645" s="79">
        <f ca="1">('Activity Data'!B6651*$C$4)*'Emission Factors'!I6653</f>
        <v>72274139.033075124</v>
      </c>
      <c r="D6645" s="79">
        <f ca="1">('Activity Data'!B6651*$D$4)*'Emission Factors'!J6653</f>
        <v>21579290.862910695</v>
      </c>
      <c r="E6645" s="79">
        <f t="shared" ca="1" si="103"/>
        <v>240571749.7858859</v>
      </c>
    </row>
    <row r="6646" spans="1:5" s="62" customFormat="1" ht="12.75" x14ac:dyDescent="0.2">
      <c r="A6646" s="85">
        <v>6642</v>
      </c>
      <c r="B6646" s="79">
        <f ca="1">('Activity Data'!B6652*$B$4)*'Emission Factors'!H6654</f>
        <v>147633688.2970545</v>
      </c>
      <c r="C6646" s="79">
        <f ca="1">('Activity Data'!B6652*$C$4)*'Emission Factors'!I6654</f>
        <v>70482692.541975215</v>
      </c>
      <c r="D6646" s="79">
        <f ca="1">('Activity Data'!B6652*$D$4)*'Emission Factors'!J6654</f>
        <v>23372059.239280283</v>
      </c>
      <c r="E6646" s="79">
        <f t="shared" ca="1" si="103"/>
        <v>241488440.07831001</v>
      </c>
    </row>
    <row r="6647" spans="1:5" s="62" customFormat="1" ht="12.75" x14ac:dyDescent="0.2">
      <c r="A6647" s="85">
        <v>6643</v>
      </c>
      <c r="B6647" s="79">
        <f ca="1">('Activity Data'!B6653*$B$4)*'Emission Factors'!H6655</f>
        <v>144424192.54044461</v>
      </c>
      <c r="C6647" s="79">
        <f ca="1">('Activity Data'!B6653*$C$4)*'Emission Factors'!I6655</f>
        <v>69103681.278161064</v>
      </c>
      <c r="D6647" s="79">
        <f ca="1">('Activity Data'!B6653*$D$4)*'Emission Factors'!J6655</f>
        <v>22604380.610793334</v>
      </c>
      <c r="E6647" s="79">
        <f t="shared" ca="1" si="103"/>
        <v>236132254.42939898</v>
      </c>
    </row>
    <row r="6648" spans="1:5" s="62" customFormat="1" ht="12.75" x14ac:dyDescent="0.2">
      <c r="A6648" s="85">
        <v>6644</v>
      </c>
      <c r="B6648" s="79">
        <f ca="1">('Activity Data'!B6654*$B$4)*'Emission Factors'!H6656</f>
        <v>142626155.52371123</v>
      </c>
      <c r="C6648" s="79">
        <f ca="1">('Activity Data'!B6654*$C$4)*'Emission Factors'!I6656</f>
        <v>62369019.926233508</v>
      </c>
      <c r="D6648" s="79">
        <f ca="1">('Activity Data'!B6654*$D$4)*'Emission Factors'!J6656</f>
        <v>19389655.577972151</v>
      </c>
      <c r="E6648" s="79">
        <f t="shared" ca="1" si="103"/>
        <v>224384831.02791688</v>
      </c>
    </row>
    <row r="6649" spans="1:5" s="62" customFormat="1" ht="12.75" x14ac:dyDescent="0.2">
      <c r="A6649" s="85">
        <v>6645</v>
      </c>
      <c r="B6649" s="79">
        <f ca="1">('Activity Data'!B6655*$B$4)*'Emission Factors'!H6657</f>
        <v>133929444.17762107</v>
      </c>
      <c r="C6649" s="79">
        <f ca="1">('Activity Data'!B6655*$C$4)*'Emission Factors'!I6657</f>
        <v>62653209.123118244</v>
      </c>
      <c r="D6649" s="79">
        <f ca="1">('Activity Data'!B6655*$D$4)*'Emission Factors'!J6657</f>
        <v>19397383.588695638</v>
      </c>
      <c r="E6649" s="79">
        <f t="shared" ca="1" si="103"/>
        <v>215980036.88943496</v>
      </c>
    </row>
    <row r="6650" spans="1:5" s="62" customFormat="1" ht="12.75" x14ac:dyDescent="0.2">
      <c r="A6650" s="85">
        <v>6646</v>
      </c>
      <c r="B6650" s="79">
        <f ca="1">('Activity Data'!B6656*$B$4)*'Emission Factors'!H6658</f>
        <v>137677025.2918025</v>
      </c>
      <c r="C6650" s="79">
        <f ca="1">('Activity Data'!B6656*$C$4)*'Emission Factors'!I6658</f>
        <v>62214791.551803432</v>
      </c>
      <c r="D6650" s="79">
        <f ca="1">('Activity Data'!B6656*$D$4)*'Emission Factors'!J6658</f>
        <v>20716952.02561726</v>
      </c>
      <c r="E6650" s="79">
        <f t="shared" ca="1" si="103"/>
        <v>220608768.86922321</v>
      </c>
    </row>
    <row r="6651" spans="1:5" s="62" customFormat="1" ht="12.75" x14ac:dyDescent="0.2">
      <c r="A6651" s="85">
        <v>6647</v>
      </c>
      <c r="B6651" s="79">
        <f ca="1">('Activity Data'!B6657*$B$4)*'Emission Factors'!H6659</f>
        <v>152195502.08809876</v>
      </c>
      <c r="C6651" s="79">
        <f ca="1">('Activity Data'!B6657*$C$4)*'Emission Factors'!I6659</f>
        <v>67612302.863564506</v>
      </c>
      <c r="D6651" s="79">
        <f ca="1">('Activity Data'!B6657*$D$4)*'Emission Factors'!J6659</f>
        <v>22395564.765464392</v>
      </c>
      <c r="E6651" s="79">
        <f t="shared" ca="1" si="103"/>
        <v>242203369.71712765</v>
      </c>
    </row>
    <row r="6652" spans="1:5" s="62" customFormat="1" ht="12.75" x14ac:dyDescent="0.2">
      <c r="A6652" s="85">
        <v>6648</v>
      </c>
      <c r="B6652" s="79">
        <f ca="1">('Activity Data'!B6658*$B$4)*'Emission Factors'!H6660</f>
        <v>135224143.38001233</v>
      </c>
      <c r="C6652" s="79">
        <f ca="1">('Activity Data'!B6658*$C$4)*'Emission Factors'!I6660</f>
        <v>65871467.779274985</v>
      </c>
      <c r="D6652" s="79">
        <f ca="1">('Activity Data'!B6658*$D$4)*'Emission Factors'!J6660</f>
        <v>21905030.824412588</v>
      </c>
      <c r="E6652" s="79">
        <f t="shared" ca="1" si="103"/>
        <v>223000641.98369992</v>
      </c>
    </row>
    <row r="6653" spans="1:5" s="62" customFormat="1" ht="12.75" x14ac:dyDescent="0.2">
      <c r="A6653" s="85">
        <v>6649</v>
      </c>
      <c r="B6653" s="79">
        <f ca="1">('Activity Data'!B6659*$B$4)*'Emission Factors'!H6661</f>
        <v>124981423.43888478</v>
      </c>
      <c r="C6653" s="79">
        <f ca="1">('Activity Data'!B6659*$C$4)*'Emission Factors'!I6661</f>
        <v>59295407.389946207</v>
      </c>
      <c r="D6653" s="79">
        <f ca="1">('Activity Data'!B6659*$D$4)*'Emission Factors'!J6661</f>
        <v>19521056.542269569</v>
      </c>
      <c r="E6653" s="79">
        <f t="shared" ca="1" si="103"/>
        <v>203797887.37110054</v>
      </c>
    </row>
    <row r="6654" spans="1:5" s="62" customFormat="1" ht="12.75" x14ac:dyDescent="0.2">
      <c r="A6654" s="85">
        <v>6650</v>
      </c>
      <c r="B6654" s="79">
        <f ca="1">('Activity Data'!B6660*$B$4)*'Emission Factors'!H6662</f>
        <v>148845240.82545507</v>
      </c>
      <c r="C6654" s="79">
        <f ca="1">('Activity Data'!B6660*$C$4)*'Emission Factors'!I6662</f>
        <v>69257944.802863836</v>
      </c>
      <c r="D6654" s="79">
        <f ca="1">('Activity Data'!B6660*$D$4)*'Emission Factors'!J6662</f>
        <v>22929809.153515466</v>
      </c>
      <c r="E6654" s="79">
        <f t="shared" ca="1" si="103"/>
        <v>241032994.78183436</v>
      </c>
    </row>
    <row r="6655" spans="1:5" s="62" customFormat="1" ht="12.75" x14ac:dyDescent="0.2">
      <c r="A6655" s="85">
        <v>6651</v>
      </c>
      <c r="B6655" s="79">
        <f ca="1">('Activity Data'!B6661*$B$4)*'Emission Factors'!H6663</f>
        <v>142897301.05063894</v>
      </c>
      <c r="C6655" s="79">
        <f ca="1">('Activity Data'!B6661*$C$4)*'Emission Factors'!I6663</f>
        <v>68714462.164869443</v>
      </c>
      <c r="D6655" s="79">
        <f ca="1">('Activity Data'!B6661*$D$4)*'Emission Factors'!J6663</f>
        <v>21007195.399095781</v>
      </c>
      <c r="E6655" s="79">
        <f t="shared" ca="1" si="103"/>
        <v>232618958.61460418</v>
      </c>
    </row>
    <row r="6656" spans="1:5" s="62" customFormat="1" ht="12.75" x14ac:dyDescent="0.2">
      <c r="A6656" s="85">
        <v>6652</v>
      </c>
      <c r="B6656" s="79">
        <f ca="1">('Activity Data'!B6662*$B$4)*'Emission Factors'!H6664</f>
        <v>142329808.21399117</v>
      </c>
      <c r="C6656" s="79">
        <f ca="1">('Activity Data'!B6662*$C$4)*'Emission Factors'!I6664</f>
        <v>62774275.790612221</v>
      </c>
      <c r="D6656" s="79">
        <f ca="1">('Activity Data'!B6662*$D$4)*'Emission Factors'!J6664</f>
        <v>20600972.251685921</v>
      </c>
      <c r="E6656" s="79">
        <f t="shared" ca="1" si="103"/>
        <v>225705056.2562893</v>
      </c>
    </row>
    <row r="6657" spans="1:5" s="62" customFormat="1" ht="12.75" x14ac:dyDescent="0.2">
      <c r="A6657" s="85">
        <v>6653</v>
      </c>
      <c r="B6657" s="79">
        <f ca="1">('Activity Data'!B6663*$B$4)*'Emission Factors'!H6665</f>
        <v>154889559.97548541</v>
      </c>
      <c r="C6657" s="79">
        <f ca="1">('Activity Data'!B6663*$C$4)*'Emission Factors'!I6665</f>
        <v>70584291.961716413</v>
      </c>
      <c r="D6657" s="79">
        <f ca="1">('Activity Data'!B6663*$D$4)*'Emission Factors'!J6665</f>
        <v>24442300.054622993</v>
      </c>
      <c r="E6657" s="79">
        <f t="shared" ca="1" si="103"/>
        <v>249916151.99182481</v>
      </c>
    </row>
    <row r="6658" spans="1:5" s="62" customFormat="1" ht="12.75" x14ac:dyDescent="0.2">
      <c r="A6658" s="85">
        <v>6654</v>
      </c>
      <c r="B6658" s="79">
        <f ca="1">('Activity Data'!B6664*$B$4)*'Emission Factors'!H6666</f>
        <v>140486194.99875277</v>
      </c>
      <c r="C6658" s="79">
        <f ca="1">('Activity Data'!B6664*$C$4)*'Emission Factors'!I6666</f>
        <v>63592586.846213624</v>
      </c>
      <c r="D6658" s="79">
        <f ca="1">('Activity Data'!B6664*$D$4)*'Emission Factors'!J6666</f>
        <v>21487090.811450075</v>
      </c>
      <c r="E6658" s="79">
        <f t="shared" ca="1" si="103"/>
        <v>225565872.65641648</v>
      </c>
    </row>
    <row r="6659" spans="1:5" s="62" customFormat="1" ht="12.75" x14ac:dyDescent="0.2">
      <c r="A6659" s="85">
        <v>6655</v>
      </c>
      <c r="B6659" s="79">
        <f ca="1">('Activity Data'!B6665*$B$4)*'Emission Factors'!H6667</f>
        <v>141711642.42711848</v>
      </c>
      <c r="C6659" s="79">
        <f ca="1">('Activity Data'!B6665*$C$4)*'Emission Factors'!I6667</f>
        <v>69463951.566570669</v>
      </c>
      <c r="D6659" s="79">
        <f ca="1">('Activity Data'!B6665*$D$4)*'Emission Factors'!J6667</f>
        <v>23085201.682044704</v>
      </c>
      <c r="E6659" s="79">
        <f t="shared" ca="1" si="103"/>
        <v>234260795.67573386</v>
      </c>
    </row>
    <row r="6660" spans="1:5" s="62" customFormat="1" ht="12.75" x14ac:dyDescent="0.2">
      <c r="A6660" s="85">
        <v>6656</v>
      </c>
      <c r="B6660" s="79">
        <f ca="1">('Activity Data'!B6666*$B$4)*'Emission Factors'!H6668</f>
        <v>137438605.87775573</v>
      </c>
      <c r="C6660" s="79">
        <f ca="1">('Activity Data'!B6666*$C$4)*'Emission Factors'!I6668</f>
        <v>70755493.804759055</v>
      </c>
      <c r="D6660" s="79">
        <f ca="1">('Activity Data'!B6666*$D$4)*'Emission Factors'!J6668</f>
        <v>21089705.708100114</v>
      </c>
      <c r="E6660" s="79">
        <f t="shared" ca="1" si="103"/>
        <v>229283805.3906149</v>
      </c>
    </row>
    <row r="6661" spans="1:5" s="62" customFormat="1" ht="12.75" x14ac:dyDescent="0.2">
      <c r="A6661" s="85">
        <v>6657</v>
      </c>
      <c r="B6661" s="79">
        <f ca="1">('Activity Data'!B6667*$B$4)*'Emission Factors'!H6669</f>
        <v>139223948.38602644</v>
      </c>
      <c r="C6661" s="79">
        <f ca="1">('Activity Data'!B6667*$C$4)*'Emission Factors'!I6669</f>
        <v>60586362.223465718</v>
      </c>
      <c r="D6661" s="79">
        <f ca="1">('Activity Data'!B6667*$D$4)*'Emission Factors'!J6669</f>
        <v>20871404.741214726</v>
      </c>
      <c r="E6661" s="79">
        <f t="shared" ref="E6661:E6724" ca="1" si="104">SUM(B6661:D6661)</f>
        <v>220681715.35070688</v>
      </c>
    </row>
    <row r="6662" spans="1:5" s="62" customFormat="1" ht="12.75" x14ac:dyDescent="0.2">
      <c r="A6662" s="85">
        <v>6658</v>
      </c>
      <c r="B6662" s="79">
        <f ca="1">('Activity Data'!B6668*$B$4)*'Emission Factors'!H6670</f>
        <v>142706335.96380889</v>
      </c>
      <c r="C6662" s="79">
        <f ca="1">('Activity Data'!B6668*$C$4)*'Emission Factors'!I6670</f>
        <v>64563928.013656341</v>
      </c>
      <c r="D6662" s="79">
        <f ca="1">('Activity Data'!B6668*$D$4)*'Emission Factors'!J6670</f>
        <v>21258949.565368604</v>
      </c>
      <c r="E6662" s="79">
        <f t="shared" ca="1" si="104"/>
        <v>228529213.54283383</v>
      </c>
    </row>
    <row r="6663" spans="1:5" s="62" customFormat="1" ht="12.75" x14ac:dyDescent="0.2">
      <c r="A6663" s="85">
        <v>6659</v>
      </c>
      <c r="B6663" s="79">
        <f ca="1">('Activity Data'!B6669*$B$4)*'Emission Factors'!H6671</f>
        <v>145828185.94012344</v>
      </c>
      <c r="C6663" s="79">
        <f ca="1">('Activity Data'!B6669*$C$4)*'Emission Factors'!I6671</f>
        <v>69291200.109195232</v>
      </c>
      <c r="D6663" s="79">
        <f ca="1">('Activity Data'!B6669*$D$4)*'Emission Factors'!J6671</f>
        <v>23295410.517050531</v>
      </c>
      <c r="E6663" s="79">
        <f t="shared" ca="1" si="104"/>
        <v>238414796.56636921</v>
      </c>
    </row>
    <row r="6664" spans="1:5" s="62" customFormat="1" ht="12.75" x14ac:dyDescent="0.2">
      <c r="A6664" s="85">
        <v>6660</v>
      </c>
      <c r="B6664" s="79">
        <f ca="1">('Activity Data'!B6670*$B$4)*'Emission Factors'!H6672</f>
        <v>138958755.96231157</v>
      </c>
      <c r="C6664" s="79">
        <f ca="1">('Activity Data'!B6670*$C$4)*'Emission Factors'!I6672</f>
        <v>65630000.338184662</v>
      </c>
      <c r="D6664" s="79">
        <f ca="1">('Activity Data'!B6670*$D$4)*'Emission Factors'!J6672</f>
        <v>22156775.14748187</v>
      </c>
      <c r="E6664" s="79">
        <f t="shared" ca="1" si="104"/>
        <v>226745531.44797808</v>
      </c>
    </row>
    <row r="6665" spans="1:5" s="62" customFormat="1" ht="12.75" x14ac:dyDescent="0.2">
      <c r="A6665" s="85">
        <v>6661</v>
      </c>
      <c r="B6665" s="79">
        <f ca="1">('Activity Data'!B6671*$B$4)*'Emission Factors'!H6673</f>
        <v>129344089.91212836</v>
      </c>
      <c r="C6665" s="79">
        <f ca="1">('Activity Data'!B6671*$C$4)*'Emission Factors'!I6673</f>
        <v>59452205.261288092</v>
      </c>
      <c r="D6665" s="79">
        <f ca="1">('Activity Data'!B6671*$D$4)*'Emission Factors'!J6673</f>
        <v>20212863.396060232</v>
      </c>
      <c r="E6665" s="79">
        <f t="shared" ca="1" si="104"/>
        <v>209009158.56947666</v>
      </c>
    </row>
    <row r="6666" spans="1:5" s="62" customFormat="1" ht="12.75" x14ac:dyDescent="0.2">
      <c r="A6666" s="85">
        <v>6662</v>
      </c>
      <c r="B6666" s="79">
        <f ca="1">('Activity Data'!B6672*$B$4)*'Emission Factors'!H6674</f>
        <v>144186642.83146283</v>
      </c>
      <c r="C6666" s="79">
        <f ca="1">('Activity Data'!B6672*$C$4)*'Emission Factors'!I6674</f>
        <v>65044961.266385153</v>
      </c>
      <c r="D6666" s="79">
        <f ca="1">('Activity Data'!B6672*$D$4)*'Emission Factors'!J6674</f>
        <v>19870643.952443819</v>
      </c>
      <c r="E6666" s="79">
        <f t="shared" ca="1" si="104"/>
        <v>229102248.05029181</v>
      </c>
    </row>
    <row r="6667" spans="1:5" s="62" customFormat="1" ht="12.75" x14ac:dyDescent="0.2">
      <c r="A6667" s="85">
        <v>6663</v>
      </c>
      <c r="B6667" s="79">
        <f ca="1">('Activity Data'!B6673*$B$4)*'Emission Factors'!H6675</f>
        <v>154503480.20280328</v>
      </c>
      <c r="C6667" s="79">
        <f ca="1">('Activity Data'!B6673*$C$4)*'Emission Factors'!I6675</f>
        <v>69413805.647789508</v>
      </c>
      <c r="D6667" s="79">
        <f ca="1">('Activity Data'!B6673*$D$4)*'Emission Factors'!J6675</f>
        <v>23685977.243033852</v>
      </c>
      <c r="E6667" s="79">
        <f t="shared" ca="1" si="104"/>
        <v>247603263.09362665</v>
      </c>
    </row>
    <row r="6668" spans="1:5" s="62" customFormat="1" ht="12.75" x14ac:dyDescent="0.2">
      <c r="A6668" s="85">
        <v>6664</v>
      </c>
      <c r="B6668" s="79">
        <f ca="1">('Activity Data'!B6674*$B$4)*'Emission Factors'!H6676</f>
        <v>136094455.15093997</v>
      </c>
      <c r="C6668" s="79">
        <f ca="1">('Activity Data'!B6674*$C$4)*'Emission Factors'!I6676</f>
        <v>63026265.467164248</v>
      </c>
      <c r="D6668" s="79">
        <f ca="1">('Activity Data'!B6674*$D$4)*'Emission Factors'!J6676</f>
        <v>20277355.351262849</v>
      </c>
      <c r="E6668" s="79">
        <f t="shared" ca="1" si="104"/>
        <v>219398075.96936706</v>
      </c>
    </row>
    <row r="6669" spans="1:5" s="62" customFormat="1" ht="12.75" x14ac:dyDescent="0.2">
      <c r="A6669" s="85">
        <v>6665</v>
      </c>
      <c r="B6669" s="79">
        <f ca="1">('Activity Data'!B6675*$B$4)*'Emission Factors'!H6677</f>
        <v>128002925.44821756</v>
      </c>
      <c r="C6669" s="79">
        <f ca="1">('Activity Data'!B6675*$C$4)*'Emission Factors'!I6677</f>
        <v>64286253.104819223</v>
      </c>
      <c r="D6669" s="79">
        <f ca="1">('Activity Data'!B6675*$D$4)*'Emission Factors'!J6677</f>
        <v>19946073.799133047</v>
      </c>
      <c r="E6669" s="79">
        <f t="shared" ca="1" si="104"/>
        <v>212235252.35216981</v>
      </c>
    </row>
    <row r="6670" spans="1:5" s="62" customFormat="1" ht="12.75" x14ac:dyDescent="0.2">
      <c r="A6670" s="85">
        <v>6666</v>
      </c>
      <c r="B6670" s="79">
        <f ca="1">('Activity Data'!B6676*$B$4)*'Emission Factors'!H6678</f>
        <v>131928955.76287392</v>
      </c>
      <c r="C6670" s="79">
        <f ca="1">('Activity Data'!B6676*$C$4)*'Emission Factors'!I6678</f>
        <v>62988036.251397766</v>
      </c>
      <c r="D6670" s="79">
        <f ca="1">('Activity Data'!B6676*$D$4)*'Emission Factors'!J6678</f>
        <v>20103569.440620635</v>
      </c>
      <c r="E6670" s="79">
        <f t="shared" ca="1" si="104"/>
        <v>215020561.45489231</v>
      </c>
    </row>
    <row r="6671" spans="1:5" s="62" customFormat="1" ht="12.75" x14ac:dyDescent="0.2">
      <c r="A6671" s="85">
        <v>6667</v>
      </c>
      <c r="B6671" s="79">
        <f ca="1">('Activity Data'!B6677*$B$4)*'Emission Factors'!H6679</f>
        <v>139513401.14626187</v>
      </c>
      <c r="C6671" s="79">
        <f ca="1">('Activity Data'!B6677*$C$4)*'Emission Factors'!I6679</f>
        <v>67499685.521539688</v>
      </c>
      <c r="D6671" s="79">
        <f ca="1">('Activity Data'!B6677*$D$4)*'Emission Factors'!J6679</f>
        <v>22333600.401523896</v>
      </c>
      <c r="E6671" s="79">
        <f t="shared" ca="1" si="104"/>
        <v>229346687.06932545</v>
      </c>
    </row>
    <row r="6672" spans="1:5" s="62" customFormat="1" ht="12.75" x14ac:dyDescent="0.2">
      <c r="A6672" s="85">
        <v>6668</v>
      </c>
      <c r="B6672" s="79">
        <f ca="1">('Activity Data'!B6678*$B$4)*'Emission Factors'!H6680</f>
        <v>130139180.31739497</v>
      </c>
      <c r="C6672" s="79">
        <f ca="1">('Activity Data'!B6678*$C$4)*'Emission Factors'!I6680</f>
        <v>60303514.225065917</v>
      </c>
      <c r="D6672" s="79">
        <f ca="1">('Activity Data'!B6678*$D$4)*'Emission Factors'!J6680</f>
        <v>19247231.799823511</v>
      </c>
      <c r="E6672" s="79">
        <f t="shared" ca="1" si="104"/>
        <v>209689926.34228441</v>
      </c>
    </row>
    <row r="6673" spans="1:5" s="62" customFormat="1" ht="12.75" x14ac:dyDescent="0.2">
      <c r="A6673" s="85">
        <v>6669</v>
      </c>
      <c r="B6673" s="79">
        <f ca="1">('Activity Data'!B6679*$B$4)*'Emission Factors'!H6681</f>
        <v>120175443.88560677</v>
      </c>
      <c r="C6673" s="79">
        <f ca="1">('Activity Data'!B6679*$C$4)*'Emission Factors'!I6681</f>
        <v>54587003.393954605</v>
      </c>
      <c r="D6673" s="79">
        <f ca="1">('Activity Data'!B6679*$D$4)*'Emission Factors'!J6681</f>
        <v>18807771.329105079</v>
      </c>
      <c r="E6673" s="79">
        <f t="shared" ca="1" si="104"/>
        <v>193570218.60866645</v>
      </c>
    </row>
    <row r="6674" spans="1:5" s="62" customFormat="1" ht="12.75" x14ac:dyDescent="0.2">
      <c r="A6674" s="85">
        <v>6670</v>
      </c>
      <c r="B6674" s="79">
        <f ca="1">('Activity Data'!B6680*$B$4)*'Emission Factors'!H6682</f>
        <v>143289974.68960983</v>
      </c>
      <c r="C6674" s="79">
        <f ca="1">('Activity Data'!B6680*$C$4)*'Emission Factors'!I6682</f>
        <v>67050528.935630269</v>
      </c>
      <c r="D6674" s="79">
        <f ca="1">('Activity Data'!B6680*$D$4)*'Emission Factors'!J6682</f>
        <v>21268026.77312709</v>
      </c>
      <c r="E6674" s="79">
        <f t="shared" ca="1" si="104"/>
        <v>231608530.39836717</v>
      </c>
    </row>
    <row r="6675" spans="1:5" s="62" customFormat="1" ht="12.75" x14ac:dyDescent="0.2">
      <c r="A6675" s="85">
        <v>6671</v>
      </c>
      <c r="B6675" s="79">
        <f ca="1">('Activity Data'!B6681*$B$4)*'Emission Factors'!H6683</f>
        <v>137339053.02175832</v>
      </c>
      <c r="C6675" s="79">
        <f ca="1">('Activity Data'!B6681*$C$4)*'Emission Factors'!I6683</f>
        <v>62942493.415838033</v>
      </c>
      <c r="D6675" s="79">
        <f ca="1">('Activity Data'!B6681*$D$4)*'Emission Factors'!J6683</f>
        <v>20527503.446118206</v>
      </c>
      <c r="E6675" s="79">
        <f t="shared" ca="1" si="104"/>
        <v>220809049.88371456</v>
      </c>
    </row>
    <row r="6676" spans="1:5" s="62" customFormat="1" ht="12.75" x14ac:dyDescent="0.2">
      <c r="A6676" s="85">
        <v>6672</v>
      </c>
      <c r="B6676" s="79">
        <f ca="1">('Activity Data'!B6682*$B$4)*'Emission Factors'!H6684</f>
        <v>138013137.23750958</v>
      </c>
      <c r="C6676" s="79">
        <f ca="1">('Activity Data'!B6682*$C$4)*'Emission Factors'!I6684</f>
        <v>66035396.156608008</v>
      </c>
      <c r="D6676" s="79">
        <f ca="1">('Activity Data'!B6682*$D$4)*'Emission Factors'!J6684</f>
        <v>23053953.752733354</v>
      </c>
      <c r="E6676" s="79">
        <f t="shared" ca="1" si="104"/>
        <v>227102487.14685094</v>
      </c>
    </row>
    <row r="6677" spans="1:5" s="62" customFormat="1" ht="12.75" x14ac:dyDescent="0.2">
      <c r="A6677" s="85">
        <v>6673</v>
      </c>
      <c r="B6677" s="79">
        <f ca="1">('Activity Data'!B6683*$B$4)*'Emission Factors'!H6685</f>
        <v>139572903.87263811</v>
      </c>
      <c r="C6677" s="79">
        <f ca="1">('Activity Data'!B6683*$C$4)*'Emission Factors'!I6685</f>
        <v>63164964.036762677</v>
      </c>
      <c r="D6677" s="79">
        <f ca="1">('Activity Data'!B6683*$D$4)*'Emission Factors'!J6685</f>
        <v>21068212.111300554</v>
      </c>
      <c r="E6677" s="79">
        <f t="shared" ca="1" si="104"/>
        <v>223806080.02070135</v>
      </c>
    </row>
    <row r="6678" spans="1:5" s="62" customFormat="1" ht="12.75" x14ac:dyDescent="0.2">
      <c r="A6678" s="85">
        <v>6674</v>
      </c>
      <c r="B6678" s="79">
        <f ca="1">('Activity Data'!B6684*$B$4)*'Emission Factors'!H6686</f>
        <v>127225548.33578904</v>
      </c>
      <c r="C6678" s="79">
        <f ca="1">('Activity Data'!B6684*$C$4)*'Emission Factors'!I6686</f>
        <v>60518565.827044539</v>
      </c>
      <c r="D6678" s="79">
        <f ca="1">('Activity Data'!B6684*$D$4)*'Emission Factors'!J6686</f>
        <v>19646962.467566665</v>
      </c>
      <c r="E6678" s="79">
        <f t="shared" ca="1" si="104"/>
        <v>207391076.63040024</v>
      </c>
    </row>
    <row r="6679" spans="1:5" s="62" customFormat="1" ht="12.75" x14ac:dyDescent="0.2">
      <c r="A6679" s="85">
        <v>6675</v>
      </c>
      <c r="B6679" s="79">
        <f ca="1">('Activity Data'!B6685*$B$4)*'Emission Factors'!H6687</f>
        <v>132984452.21926814</v>
      </c>
      <c r="C6679" s="79">
        <f ca="1">('Activity Data'!B6685*$C$4)*'Emission Factors'!I6687</f>
        <v>64146186.912828527</v>
      </c>
      <c r="D6679" s="79">
        <f ca="1">('Activity Data'!B6685*$D$4)*'Emission Factors'!J6687</f>
        <v>21506859.095422786</v>
      </c>
      <c r="E6679" s="79">
        <f t="shared" ca="1" si="104"/>
        <v>218637498.22751945</v>
      </c>
    </row>
    <row r="6680" spans="1:5" s="62" customFormat="1" ht="12.75" x14ac:dyDescent="0.2">
      <c r="A6680" s="85">
        <v>6676</v>
      </c>
      <c r="B6680" s="79">
        <f ca="1">('Activity Data'!B6686*$B$4)*'Emission Factors'!H6688</f>
        <v>162828902.27230564</v>
      </c>
      <c r="C6680" s="79">
        <f ca="1">('Activity Data'!B6686*$C$4)*'Emission Factors'!I6688</f>
        <v>73668456.939526454</v>
      </c>
      <c r="D6680" s="79">
        <f ca="1">('Activity Data'!B6686*$D$4)*'Emission Factors'!J6688</f>
        <v>24692005.996915836</v>
      </c>
      <c r="E6680" s="79">
        <f t="shared" ca="1" si="104"/>
        <v>261189365.20874795</v>
      </c>
    </row>
    <row r="6681" spans="1:5" s="62" customFormat="1" ht="12.75" x14ac:dyDescent="0.2">
      <c r="A6681" s="85">
        <v>6677</v>
      </c>
      <c r="B6681" s="79">
        <f ca="1">('Activity Data'!B6687*$B$4)*'Emission Factors'!H6689</f>
        <v>130744963.9979945</v>
      </c>
      <c r="C6681" s="79">
        <f ca="1">('Activity Data'!B6687*$C$4)*'Emission Factors'!I6689</f>
        <v>61307394.566153891</v>
      </c>
      <c r="D6681" s="79">
        <f ca="1">('Activity Data'!B6687*$D$4)*'Emission Factors'!J6689</f>
        <v>20550011.621229544</v>
      </c>
      <c r="E6681" s="79">
        <f t="shared" ca="1" si="104"/>
        <v>212602370.18537796</v>
      </c>
    </row>
    <row r="6682" spans="1:5" s="62" customFormat="1" ht="12.75" x14ac:dyDescent="0.2">
      <c r="A6682" s="85">
        <v>6678</v>
      </c>
      <c r="B6682" s="79">
        <f ca="1">('Activity Data'!B6688*$B$4)*'Emission Factors'!H6690</f>
        <v>140191023.20068812</v>
      </c>
      <c r="C6682" s="79">
        <f ca="1">('Activity Data'!B6688*$C$4)*'Emission Factors'!I6690</f>
        <v>63863180.923262276</v>
      </c>
      <c r="D6682" s="79">
        <f ca="1">('Activity Data'!B6688*$D$4)*'Emission Factors'!J6690</f>
        <v>22957417.194720715</v>
      </c>
      <c r="E6682" s="79">
        <f t="shared" ca="1" si="104"/>
        <v>227011621.31867111</v>
      </c>
    </row>
    <row r="6683" spans="1:5" s="62" customFormat="1" ht="12.75" x14ac:dyDescent="0.2">
      <c r="A6683" s="85">
        <v>6679</v>
      </c>
      <c r="B6683" s="79">
        <f ca="1">('Activity Data'!B6689*$B$4)*'Emission Factors'!H6691</f>
        <v>133819538.68803008</v>
      </c>
      <c r="C6683" s="79">
        <f ca="1">('Activity Data'!B6689*$C$4)*'Emission Factors'!I6691</f>
        <v>64441232.856951006</v>
      </c>
      <c r="D6683" s="79">
        <f ca="1">('Activity Data'!B6689*$D$4)*'Emission Factors'!J6691</f>
        <v>20320700.355870068</v>
      </c>
      <c r="E6683" s="79">
        <f t="shared" ca="1" si="104"/>
        <v>218581471.90085116</v>
      </c>
    </row>
    <row r="6684" spans="1:5" s="62" customFormat="1" ht="12.75" x14ac:dyDescent="0.2">
      <c r="A6684" s="85">
        <v>6680</v>
      </c>
      <c r="B6684" s="79">
        <f ca="1">('Activity Data'!B6690*$B$4)*'Emission Factors'!H6692</f>
        <v>136099703.80457112</v>
      </c>
      <c r="C6684" s="79">
        <f ca="1">('Activity Data'!B6690*$C$4)*'Emission Factors'!I6692</f>
        <v>67818949.23174198</v>
      </c>
      <c r="D6684" s="79">
        <f ca="1">('Activity Data'!B6690*$D$4)*'Emission Factors'!J6692</f>
        <v>22452945.302870195</v>
      </c>
      <c r="E6684" s="79">
        <f t="shared" ca="1" si="104"/>
        <v>226371598.3391833</v>
      </c>
    </row>
    <row r="6685" spans="1:5" s="62" customFormat="1" ht="12.75" x14ac:dyDescent="0.2">
      <c r="A6685" s="85">
        <v>6681</v>
      </c>
      <c r="B6685" s="79">
        <f ca="1">('Activity Data'!B6691*$B$4)*'Emission Factors'!H6693</f>
        <v>147319735.50779799</v>
      </c>
      <c r="C6685" s="79">
        <f ca="1">('Activity Data'!B6691*$C$4)*'Emission Factors'!I6693</f>
        <v>65783401.064411387</v>
      </c>
      <c r="D6685" s="79">
        <f ca="1">('Activity Data'!B6691*$D$4)*'Emission Factors'!J6693</f>
        <v>23923870.067132447</v>
      </c>
      <c r="E6685" s="79">
        <f t="shared" ca="1" si="104"/>
        <v>237027006.6393418</v>
      </c>
    </row>
    <row r="6686" spans="1:5" s="62" customFormat="1" ht="12.75" x14ac:dyDescent="0.2">
      <c r="A6686" s="85">
        <v>6682</v>
      </c>
      <c r="B6686" s="79">
        <f ca="1">('Activity Data'!B6692*$B$4)*'Emission Factors'!H6694</f>
        <v>134704009.56203932</v>
      </c>
      <c r="C6686" s="79">
        <f ca="1">('Activity Data'!B6692*$C$4)*'Emission Factors'!I6694</f>
        <v>62323203.084008731</v>
      </c>
      <c r="D6686" s="79">
        <f ca="1">('Activity Data'!B6692*$D$4)*'Emission Factors'!J6694</f>
        <v>20567649.490362499</v>
      </c>
      <c r="E6686" s="79">
        <f t="shared" ca="1" si="104"/>
        <v>217594862.13641053</v>
      </c>
    </row>
    <row r="6687" spans="1:5" s="62" customFormat="1" ht="12.75" x14ac:dyDescent="0.2">
      <c r="A6687" s="85">
        <v>6683</v>
      </c>
      <c r="B6687" s="79">
        <f ca="1">('Activity Data'!B6693*$B$4)*'Emission Factors'!H6695</f>
        <v>147197630.85925516</v>
      </c>
      <c r="C6687" s="79">
        <f ca="1">('Activity Data'!B6693*$C$4)*'Emission Factors'!I6695</f>
        <v>72148850.114024505</v>
      </c>
      <c r="D6687" s="79">
        <f ca="1">('Activity Data'!B6693*$D$4)*'Emission Factors'!J6695</f>
        <v>23386503.515187647</v>
      </c>
      <c r="E6687" s="79">
        <f t="shared" ca="1" si="104"/>
        <v>242732984.48846731</v>
      </c>
    </row>
    <row r="6688" spans="1:5" s="62" customFormat="1" ht="12.75" x14ac:dyDescent="0.2">
      <c r="A6688" s="85">
        <v>6684</v>
      </c>
      <c r="B6688" s="79">
        <f ca="1">('Activity Data'!B6694*$B$4)*'Emission Factors'!H6696</f>
        <v>143812051.32340339</v>
      </c>
      <c r="C6688" s="79">
        <f ca="1">('Activity Data'!B6694*$C$4)*'Emission Factors'!I6696</f>
        <v>66912844.717084743</v>
      </c>
      <c r="D6688" s="79">
        <f ca="1">('Activity Data'!B6694*$D$4)*'Emission Factors'!J6696</f>
        <v>21956680.74825957</v>
      </c>
      <c r="E6688" s="79">
        <f t="shared" ca="1" si="104"/>
        <v>232681576.7887477</v>
      </c>
    </row>
    <row r="6689" spans="1:5" s="62" customFormat="1" ht="12.75" x14ac:dyDescent="0.2">
      <c r="A6689" s="85">
        <v>6685</v>
      </c>
      <c r="B6689" s="79">
        <f ca="1">('Activity Data'!B6695*$B$4)*'Emission Factors'!H6697</f>
        <v>146598452.99009338</v>
      </c>
      <c r="C6689" s="79">
        <f ca="1">('Activity Data'!B6695*$C$4)*'Emission Factors'!I6697</f>
        <v>68812772.230663404</v>
      </c>
      <c r="D6689" s="79">
        <f ca="1">('Activity Data'!B6695*$D$4)*'Emission Factors'!J6697</f>
        <v>21985903.724429376</v>
      </c>
      <c r="E6689" s="79">
        <f t="shared" ca="1" si="104"/>
        <v>237397128.94518614</v>
      </c>
    </row>
    <row r="6690" spans="1:5" s="62" customFormat="1" ht="12.75" x14ac:dyDescent="0.2">
      <c r="A6690" s="85">
        <v>6686</v>
      </c>
      <c r="B6690" s="79">
        <f ca="1">('Activity Data'!B6696*$B$4)*'Emission Factors'!H6698</f>
        <v>140828142.40355259</v>
      </c>
      <c r="C6690" s="79">
        <f ca="1">('Activity Data'!B6696*$C$4)*'Emission Factors'!I6698</f>
        <v>69679263.251573041</v>
      </c>
      <c r="D6690" s="79">
        <f ca="1">('Activity Data'!B6696*$D$4)*'Emission Factors'!J6698</f>
        <v>23123888.417661052</v>
      </c>
      <c r="E6690" s="79">
        <f t="shared" ca="1" si="104"/>
        <v>233631294.07278666</v>
      </c>
    </row>
    <row r="6691" spans="1:5" s="62" customFormat="1" ht="12.75" x14ac:dyDescent="0.2">
      <c r="A6691" s="85">
        <v>6687</v>
      </c>
      <c r="B6691" s="79">
        <f ca="1">('Activity Data'!B6697*$B$4)*'Emission Factors'!H6699</f>
        <v>148820440.25438637</v>
      </c>
      <c r="C6691" s="79">
        <f ca="1">('Activity Data'!B6697*$C$4)*'Emission Factors'!I6699</f>
        <v>66009965.151313014</v>
      </c>
      <c r="D6691" s="79">
        <f ca="1">('Activity Data'!B6697*$D$4)*'Emission Factors'!J6699</f>
        <v>23079894.081171814</v>
      </c>
      <c r="E6691" s="79">
        <f t="shared" ca="1" si="104"/>
        <v>237910299.48687118</v>
      </c>
    </row>
    <row r="6692" spans="1:5" s="62" customFormat="1" ht="12.75" x14ac:dyDescent="0.2">
      <c r="A6692" s="85">
        <v>6688</v>
      </c>
      <c r="B6692" s="79">
        <f ca="1">('Activity Data'!B6698*$B$4)*'Emission Factors'!H6700</f>
        <v>145477735.11929309</v>
      </c>
      <c r="C6692" s="79">
        <f ca="1">('Activity Data'!B6698*$C$4)*'Emission Factors'!I6700</f>
        <v>67127903.312233046</v>
      </c>
      <c r="D6692" s="79">
        <f ca="1">('Activity Data'!B6698*$D$4)*'Emission Factors'!J6700</f>
        <v>21843326.23549363</v>
      </c>
      <c r="E6692" s="79">
        <f t="shared" ca="1" si="104"/>
        <v>234448964.66701975</v>
      </c>
    </row>
    <row r="6693" spans="1:5" s="62" customFormat="1" ht="12.75" x14ac:dyDescent="0.2">
      <c r="A6693" s="85">
        <v>6689</v>
      </c>
      <c r="B6693" s="79">
        <f ca="1">('Activity Data'!B6699*$B$4)*'Emission Factors'!H6701</f>
        <v>161596802.47566521</v>
      </c>
      <c r="C6693" s="79">
        <f ca="1">('Activity Data'!B6699*$C$4)*'Emission Factors'!I6701</f>
        <v>73634504.13628073</v>
      </c>
      <c r="D6693" s="79">
        <f ca="1">('Activity Data'!B6699*$D$4)*'Emission Factors'!J6701</f>
        <v>24595581.067462251</v>
      </c>
      <c r="E6693" s="79">
        <f t="shared" ca="1" si="104"/>
        <v>259826887.67940819</v>
      </c>
    </row>
    <row r="6694" spans="1:5" s="62" customFormat="1" ht="12.75" x14ac:dyDescent="0.2">
      <c r="A6694" s="85">
        <v>6690</v>
      </c>
      <c r="B6694" s="79">
        <f ca="1">('Activity Data'!B6700*$B$4)*'Emission Factors'!H6702</f>
        <v>153945085.16980091</v>
      </c>
      <c r="C6694" s="79">
        <f ca="1">('Activity Data'!B6700*$C$4)*'Emission Factors'!I6702</f>
        <v>67239043.303833306</v>
      </c>
      <c r="D6694" s="79">
        <f ca="1">('Activity Data'!B6700*$D$4)*'Emission Factors'!J6702</f>
        <v>23698873.86205456</v>
      </c>
      <c r="E6694" s="79">
        <f t="shared" ca="1" si="104"/>
        <v>244883002.33568877</v>
      </c>
    </row>
    <row r="6695" spans="1:5" s="62" customFormat="1" ht="12.75" x14ac:dyDescent="0.2">
      <c r="A6695" s="85">
        <v>6691</v>
      </c>
      <c r="B6695" s="79">
        <f ca="1">('Activity Data'!B6701*$B$4)*'Emission Factors'!H6703</f>
        <v>145474234.32098207</v>
      </c>
      <c r="C6695" s="79">
        <f ca="1">('Activity Data'!B6701*$C$4)*'Emission Factors'!I6703</f>
        <v>69586560.71010454</v>
      </c>
      <c r="D6695" s="79">
        <f ca="1">('Activity Data'!B6701*$D$4)*'Emission Factors'!J6703</f>
        <v>22595828.688436408</v>
      </c>
      <c r="E6695" s="79">
        <f t="shared" ca="1" si="104"/>
        <v>237656623.71952304</v>
      </c>
    </row>
    <row r="6696" spans="1:5" s="62" customFormat="1" ht="12.75" x14ac:dyDescent="0.2">
      <c r="A6696" s="85">
        <v>6692</v>
      </c>
      <c r="B6696" s="79">
        <f ca="1">('Activity Data'!B6702*$B$4)*'Emission Factors'!H6704</f>
        <v>156317460.05714047</v>
      </c>
      <c r="C6696" s="79">
        <f ca="1">('Activity Data'!B6702*$C$4)*'Emission Factors'!I6704</f>
        <v>73873017.296365321</v>
      </c>
      <c r="D6696" s="79">
        <f ca="1">('Activity Data'!B6702*$D$4)*'Emission Factors'!J6704</f>
        <v>23192685.808033753</v>
      </c>
      <c r="E6696" s="79">
        <f t="shared" ca="1" si="104"/>
        <v>253383163.16153955</v>
      </c>
    </row>
    <row r="6697" spans="1:5" s="62" customFormat="1" ht="12.75" x14ac:dyDescent="0.2">
      <c r="A6697" s="85">
        <v>6693</v>
      </c>
      <c r="B6697" s="79">
        <f ca="1">('Activity Data'!B6703*$B$4)*'Emission Factors'!H6705</f>
        <v>149430982.18110725</v>
      </c>
      <c r="C6697" s="79">
        <f ca="1">('Activity Data'!B6703*$C$4)*'Emission Factors'!I6705</f>
        <v>66788619.258932844</v>
      </c>
      <c r="D6697" s="79">
        <f ca="1">('Activity Data'!B6703*$D$4)*'Emission Factors'!J6705</f>
        <v>23107423.26446389</v>
      </c>
      <c r="E6697" s="79">
        <f t="shared" ca="1" si="104"/>
        <v>239327024.70450401</v>
      </c>
    </row>
    <row r="6698" spans="1:5" s="62" customFormat="1" ht="12.75" x14ac:dyDescent="0.2">
      <c r="A6698" s="85">
        <v>6694</v>
      </c>
      <c r="B6698" s="79">
        <f ca="1">('Activity Data'!B6704*$B$4)*'Emission Factors'!H6706</f>
        <v>141138396.623034</v>
      </c>
      <c r="C6698" s="79">
        <f ca="1">('Activity Data'!B6704*$C$4)*'Emission Factors'!I6706</f>
        <v>67591039.265825093</v>
      </c>
      <c r="D6698" s="79">
        <f ca="1">('Activity Data'!B6704*$D$4)*'Emission Factors'!J6706</f>
        <v>22417012.61349766</v>
      </c>
      <c r="E6698" s="79">
        <f t="shared" ca="1" si="104"/>
        <v>231146448.50235677</v>
      </c>
    </row>
    <row r="6699" spans="1:5" s="62" customFormat="1" ht="12.75" x14ac:dyDescent="0.2">
      <c r="A6699" s="85">
        <v>6695</v>
      </c>
      <c r="B6699" s="79">
        <f ca="1">('Activity Data'!B6705*$B$4)*'Emission Factors'!H6707</f>
        <v>134844563.48456401</v>
      </c>
      <c r="C6699" s="79">
        <f ca="1">('Activity Data'!B6705*$C$4)*'Emission Factors'!I6707</f>
        <v>62372860.877100743</v>
      </c>
      <c r="D6699" s="79">
        <f ca="1">('Activity Data'!B6705*$D$4)*'Emission Factors'!J6707</f>
        <v>18897112.918996401</v>
      </c>
      <c r="E6699" s="79">
        <f t="shared" ca="1" si="104"/>
        <v>216114537.28066114</v>
      </c>
    </row>
    <row r="6700" spans="1:5" s="62" customFormat="1" ht="12.75" x14ac:dyDescent="0.2">
      <c r="A6700" s="85">
        <v>6696</v>
      </c>
      <c r="B6700" s="79">
        <f ca="1">('Activity Data'!B6706*$B$4)*'Emission Factors'!H6708</f>
        <v>132915621.44692694</v>
      </c>
      <c r="C6700" s="79">
        <f ca="1">('Activity Data'!B6706*$C$4)*'Emission Factors'!I6708</f>
        <v>57760392.720946074</v>
      </c>
      <c r="D6700" s="79">
        <f ca="1">('Activity Data'!B6706*$D$4)*'Emission Factors'!J6708</f>
        <v>19090344.803967588</v>
      </c>
      <c r="E6700" s="79">
        <f t="shared" ca="1" si="104"/>
        <v>209766358.97184062</v>
      </c>
    </row>
    <row r="6701" spans="1:5" s="62" customFormat="1" ht="12.75" x14ac:dyDescent="0.2">
      <c r="A6701" s="85">
        <v>6697</v>
      </c>
      <c r="B6701" s="79">
        <f ca="1">('Activity Data'!B6707*$B$4)*'Emission Factors'!H6709</f>
        <v>151202366.86111152</v>
      </c>
      <c r="C6701" s="79">
        <f ca="1">('Activity Data'!B6707*$C$4)*'Emission Factors'!I6709</f>
        <v>70210975.293162048</v>
      </c>
      <c r="D6701" s="79">
        <f ca="1">('Activity Data'!B6707*$D$4)*'Emission Factors'!J6709</f>
        <v>23908700.534991853</v>
      </c>
      <c r="E6701" s="79">
        <f t="shared" ca="1" si="104"/>
        <v>245322042.68926543</v>
      </c>
    </row>
    <row r="6702" spans="1:5" s="62" customFormat="1" ht="12.75" x14ac:dyDescent="0.2">
      <c r="A6702" s="85">
        <v>6698</v>
      </c>
      <c r="B6702" s="79">
        <f ca="1">('Activity Data'!B6708*$B$4)*'Emission Factors'!H6710</f>
        <v>156325216.76249188</v>
      </c>
      <c r="C6702" s="79">
        <f ca="1">('Activity Data'!B6708*$C$4)*'Emission Factors'!I6710</f>
        <v>76984830.578925595</v>
      </c>
      <c r="D6702" s="79">
        <f ca="1">('Activity Data'!B6708*$D$4)*'Emission Factors'!J6710</f>
        <v>24698483.973604608</v>
      </c>
      <c r="E6702" s="79">
        <f t="shared" ca="1" si="104"/>
        <v>258008531.31502211</v>
      </c>
    </row>
    <row r="6703" spans="1:5" s="62" customFormat="1" ht="12.75" x14ac:dyDescent="0.2">
      <c r="A6703" s="85">
        <v>6699</v>
      </c>
      <c r="B6703" s="79">
        <f ca="1">('Activity Data'!B6709*$B$4)*'Emission Factors'!H6711</f>
        <v>129865428.06665073</v>
      </c>
      <c r="C6703" s="79">
        <f ca="1">('Activity Data'!B6709*$C$4)*'Emission Factors'!I6711</f>
        <v>62938645.83859615</v>
      </c>
      <c r="D6703" s="79">
        <f ca="1">('Activity Data'!B6709*$D$4)*'Emission Factors'!J6711</f>
        <v>19723211.635094576</v>
      </c>
      <c r="E6703" s="79">
        <f t="shared" ca="1" si="104"/>
        <v>212527285.54034147</v>
      </c>
    </row>
    <row r="6704" spans="1:5" s="62" customFormat="1" ht="12.75" x14ac:dyDescent="0.2">
      <c r="A6704" s="85">
        <v>6700</v>
      </c>
      <c r="B6704" s="79">
        <f ca="1">('Activity Data'!B6710*$B$4)*'Emission Factors'!H6712</f>
        <v>156812705.03828207</v>
      </c>
      <c r="C6704" s="79">
        <f ca="1">('Activity Data'!B6710*$C$4)*'Emission Factors'!I6712</f>
        <v>73490622.974958837</v>
      </c>
      <c r="D6704" s="79">
        <f ca="1">('Activity Data'!B6710*$D$4)*'Emission Factors'!J6712</f>
        <v>24296574.486839242</v>
      </c>
      <c r="E6704" s="79">
        <f t="shared" ca="1" si="104"/>
        <v>254599902.50008014</v>
      </c>
    </row>
    <row r="6705" spans="1:5" s="62" customFormat="1" ht="12.75" x14ac:dyDescent="0.2">
      <c r="A6705" s="85">
        <v>6701</v>
      </c>
      <c r="B6705" s="79">
        <f ca="1">('Activity Data'!B6711*$B$4)*'Emission Factors'!H6713</f>
        <v>126481646.83043431</v>
      </c>
      <c r="C6705" s="79">
        <f ca="1">('Activity Data'!B6711*$C$4)*'Emission Factors'!I6713</f>
        <v>56236128.267013811</v>
      </c>
      <c r="D6705" s="79">
        <f ca="1">('Activity Data'!B6711*$D$4)*'Emission Factors'!J6713</f>
        <v>19667437.050415285</v>
      </c>
      <c r="E6705" s="79">
        <f t="shared" ca="1" si="104"/>
        <v>202385212.14786339</v>
      </c>
    </row>
    <row r="6706" spans="1:5" s="62" customFormat="1" ht="12.75" x14ac:dyDescent="0.2">
      <c r="A6706" s="85">
        <v>6702</v>
      </c>
      <c r="B6706" s="79">
        <f ca="1">('Activity Data'!B6712*$B$4)*'Emission Factors'!H6714</f>
        <v>156912069.68813565</v>
      </c>
      <c r="C6706" s="79">
        <f ca="1">('Activity Data'!B6712*$C$4)*'Emission Factors'!I6714</f>
        <v>70490507.103651211</v>
      </c>
      <c r="D6706" s="79">
        <f ca="1">('Activity Data'!B6712*$D$4)*'Emission Factors'!J6714</f>
        <v>22922852.160450656</v>
      </c>
      <c r="E6706" s="79">
        <f t="shared" ca="1" si="104"/>
        <v>250325428.95223752</v>
      </c>
    </row>
    <row r="6707" spans="1:5" s="62" customFormat="1" ht="12.75" x14ac:dyDescent="0.2">
      <c r="A6707" s="85">
        <v>6703</v>
      </c>
      <c r="B6707" s="79">
        <f ca="1">('Activity Data'!B6713*$B$4)*'Emission Factors'!H6715</f>
        <v>142594077.01431033</v>
      </c>
      <c r="C6707" s="79">
        <f ca="1">('Activity Data'!B6713*$C$4)*'Emission Factors'!I6715</f>
        <v>69230231.667911947</v>
      </c>
      <c r="D6707" s="79">
        <f ca="1">('Activity Data'!B6713*$D$4)*'Emission Factors'!J6715</f>
        <v>21748735.469304867</v>
      </c>
      <c r="E6707" s="79">
        <f t="shared" ca="1" si="104"/>
        <v>233573044.15152714</v>
      </c>
    </row>
    <row r="6708" spans="1:5" s="62" customFormat="1" ht="12.75" x14ac:dyDescent="0.2">
      <c r="A6708" s="85">
        <v>6704</v>
      </c>
      <c r="B6708" s="79">
        <f ca="1">('Activity Data'!B6714*$B$4)*'Emission Factors'!H6716</f>
        <v>131594375.63148895</v>
      </c>
      <c r="C6708" s="79">
        <f ca="1">('Activity Data'!B6714*$C$4)*'Emission Factors'!I6716</f>
        <v>62050237.238441914</v>
      </c>
      <c r="D6708" s="79">
        <f ca="1">('Activity Data'!B6714*$D$4)*'Emission Factors'!J6716</f>
        <v>20733066.273329154</v>
      </c>
      <c r="E6708" s="79">
        <f t="shared" ca="1" si="104"/>
        <v>214377679.14326</v>
      </c>
    </row>
    <row r="6709" spans="1:5" s="62" customFormat="1" ht="12.75" x14ac:dyDescent="0.2">
      <c r="A6709" s="85">
        <v>6705</v>
      </c>
      <c r="B6709" s="79">
        <f ca="1">('Activity Data'!B6715*$B$4)*'Emission Factors'!H6717</f>
        <v>138173835.32572818</v>
      </c>
      <c r="C6709" s="79">
        <f ca="1">('Activity Data'!B6715*$C$4)*'Emission Factors'!I6717</f>
        <v>61741646.072588995</v>
      </c>
      <c r="D6709" s="79">
        <f ca="1">('Activity Data'!B6715*$D$4)*'Emission Factors'!J6717</f>
        <v>21681860.366779372</v>
      </c>
      <c r="E6709" s="79">
        <f t="shared" ca="1" si="104"/>
        <v>221597341.76509655</v>
      </c>
    </row>
    <row r="6710" spans="1:5" s="62" customFormat="1" ht="12.75" x14ac:dyDescent="0.2">
      <c r="A6710" s="85">
        <v>6706</v>
      </c>
      <c r="B6710" s="79">
        <f ca="1">('Activity Data'!B6716*$B$4)*'Emission Factors'!H6718</f>
        <v>178775545.98464489</v>
      </c>
      <c r="C6710" s="79">
        <f ca="1">('Activity Data'!B6716*$C$4)*'Emission Factors'!I6718</f>
        <v>78595316.931548655</v>
      </c>
      <c r="D6710" s="79">
        <f ca="1">('Activity Data'!B6716*$D$4)*'Emission Factors'!J6718</f>
        <v>26158868.7292936</v>
      </c>
      <c r="E6710" s="79">
        <f t="shared" ca="1" si="104"/>
        <v>283529731.64548713</v>
      </c>
    </row>
    <row r="6711" spans="1:5" s="62" customFormat="1" ht="12.75" x14ac:dyDescent="0.2">
      <c r="A6711" s="85">
        <v>6707</v>
      </c>
      <c r="B6711" s="79">
        <f ca="1">('Activity Data'!B6717*$B$4)*'Emission Factors'!H6719</f>
        <v>127133917.14014474</v>
      </c>
      <c r="C6711" s="79">
        <f ca="1">('Activity Data'!B6717*$C$4)*'Emission Factors'!I6719</f>
        <v>61779042.435624756</v>
      </c>
      <c r="D6711" s="79">
        <f ca="1">('Activity Data'!B6717*$D$4)*'Emission Factors'!J6719</f>
        <v>18978669.859916072</v>
      </c>
      <c r="E6711" s="79">
        <f t="shared" ca="1" si="104"/>
        <v>207891629.43568555</v>
      </c>
    </row>
    <row r="6712" spans="1:5" s="62" customFormat="1" ht="12.75" x14ac:dyDescent="0.2">
      <c r="A6712" s="85">
        <v>6708</v>
      </c>
      <c r="B6712" s="79">
        <f ca="1">('Activity Data'!B6718*$B$4)*'Emission Factors'!H6720</f>
        <v>124658964.37706314</v>
      </c>
      <c r="C6712" s="79">
        <f ca="1">('Activity Data'!B6718*$C$4)*'Emission Factors'!I6720</f>
        <v>55494314.329724103</v>
      </c>
      <c r="D6712" s="79">
        <f ca="1">('Activity Data'!B6718*$D$4)*'Emission Factors'!J6720</f>
        <v>19730125.119241569</v>
      </c>
      <c r="E6712" s="79">
        <f t="shared" ca="1" si="104"/>
        <v>199883403.82602879</v>
      </c>
    </row>
    <row r="6713" spans="1:5" s="62" customFormat="1" ht="12.75" x14ac:dyDescent="0.2">
      <c r="A6713" s="85">
        <v>6709</v>
      </c>
      <c r="B6713" s="79">
        <f ca="1">('Activity Data'!B6719*$B$4)*'Emission Factors'!H6721</f>
        <v>143706976.22909239</v>
      </c>
      <c r="C6713" s="79">
        <f ca="1">('Activity Data'!B6719*$C$4)*'Emission Factors'!I6721</f>
        <v>67155236.883067384</v>
      </c>
      <c r="D6713" s="79">
        <f ca="1">('Activity Data'!B6719*$D$4)*'Emission Factors'!J6721</f>
        <v>21524891.554069921</v>
      </c>
      <c r="E6713" s="79">
        <f t="shared" ca="1" si="104"/>
        <v>232387104.66622972</v>
      </c>
    </row>
    <row r="6714" spans="1:5" s="62" customFormat="1" ht="12.75" x14ac:dyDescent="0.2">
      <c r="A6714" s="85">
        <v>6710</v>
      </c>
      <c r="B6714" s="79">
        <f ca="1">('Activity Data'!B6720*$B$4)*'Emission Factors'!H6722</f>
        <v>135348853.96505213</v>
      </c>
      <c r="C6714" s="79">
        <f ca="1">('Activity Data'!B6720*$C$4)*'Emission Factors'!I6722</f>
        <v>64820574.978199065</v>
      </c>
      <c r="D6714" s="79">
        <f ca="1">('Activity Data'!B6720*$D$4)*'Emission Factors'!J6722</f>
        <v>22286349.824690137</v>
      </c>
      <c r="E6714" s="79">
        <f t="shared" ca="1" si="104"/>
        <v>222455778.76794133</v>
      </c>
    </row>
    <row r="6715" spans="1:5" s="62" customFormat="1" ht="12.75" x14ac:dyDescent="0.2">
      <c r="A6715" s="85">
        <v>6711</v>
      </c>
      <c r="B6715" s="79">
        <f ca="1">('Activity Data'!B6721*$B$4)*'Emission Factors'!H6723</f>
        <v>136648970.86605066</v>
      </c>
      <c r="C6715" s="79">
        <f ca="1">('Activity Data'!B6721*$C$4)*'Emission Factors'!I6723</f>
        <v>62923825.637570687</v>
      </c>
      <c r="D6715" s="79">
        <f ca="1">('Activity Data'!B6721*$D$4)*'Emission Factors'!J6723</f>
        <v>19487522.42691388</v>
      </c>
      <c r="E6715" s="79">
        <f t="shared" ca="1" si="104"/>
        <v>219060318.93053523</v>
      </c>
    </row>
    <row r="6716" spans="1:5" s="62" customFormat="1" ht="12.75" x14ac:dyDescent="0.2">
      <c r="A6716" s="85">
        <v>6712</v>
      </c>
      <c r="B6716" s="79">
        <f ca="1">('Activity Data'!B6722*$B$4)*'Emission Factors'!H6724</f>
        <v>108651447.37542064</v>
      </c>
      <c r="C6716" s="79">
        <f ca="1">('Activity Data'!B6722*$C$4)*'Emission Factors'!I6724</f>
        <v>50604569.054322511</v>
      </c>
      <c r="D6716" s="79">
        <f ca="1">('Activity Data'!B6722*$D$4)*'Emission Factors'!J6724</f>
        <v>16929014.981183197</v>
      </c>
      <c r="E6716" s="79">
        <f t="shared" ca="1" si="104"/>
        <v>176185031.41092637</v>
      </c>
    </row>
    <row r="6717" spans="1:5" s="62" customFormat="1" ht="12.75" x14ac:dyDescent="0.2">
      <c r="A6717" s="85">
        <v>6713</v>
      </c>
      <c r="B6717" s="79">
        <f ca="1">('Activity Data'!B6723*$B$4)*'Emission Factors'!H6725</f>
        <v>137395191.47529992</v>
      </c>
      <c r="C6717" s="79">
        <f ca="1">('Activity Data'!B6723*$C$4)*'Emission Factors'!I6725</f>
        <v>63253730.483120769</v>
      </c>
      <c r="D6717" s="79">
        <f ca="1">('Activity Data'!B6723*$D$4)*'Emission Factors'!J6725</f>
        <v>21846000.458278216</v>
      </c>
      <c r="E6717" s="79">
        <f t="shared" ca="1" si="104"/>
        <v>222494922.4166989</v>
      </c>
    </row>
    <row r="6718" spans="1:5" s="62" customFormat="1" ht="12.75" x14ac:dyDescent="0.2">
      <c r="A6718" s="85">
        <v>6714</v>
      </c>
      <c r="B6718" s="79">
        <f ca="1">('Activity Data'!B6724*$B$4)*'Emission Factors'!H6726</f>
        <v>153581999.10815489</v>
      </c>
      <c r="C6718" s="79">
        <f ca="1">('Activity Data'!B6724*$C$4)*'Emission Factors'!I6726</f>
        <v>68951777.189856201</v>
      </c>
      <c r="D6718" s="79">
        <f ca="1">('Activity Data'!B6724*$D$4)*'Emission Factors'!J6726</f>
        <v>22209278.507936999</v>
      </c>
      <c r="E6718" s="79">
        <f t="shared" ca="1" si="104"/>
        <v>244743054.80594808</v>
      </c>
    </row>
    <row r="6719" spans="1:5" s="62" customFormat="1" ht="12.75" x14ac:dyDescent="0.2">
      <c r="A6719" s="85">
        <v>6715</v>
      </c>
      <c r="B6719" s="79">
        <f ca="1">('Activity Data'!B6725*$B$4)*'Emission Factors'!H6727</f>
        <v>157067885.6001223</v>
      </c>
      <c r="C6719" s="79">
        <f ca="1">('Activity Data'!B6725*$C$4)*'Emission Factors'!I6727</f>
        <v>71813274.025556996</v>
      </c>
      <c r="D6719" s="79">
        <f ca="1">('Activity Data'!B6725*$D$4)*'Emission Factors'!J6727</f>
        <v>22770734.228048958</v>
      </c>
      <c r="E6719" s="79">
        <f t="shared" ca="1" si="104"/>
        <v>251651893.85372826</v>
      </c>
    </row>
    <row r="6720" spans="1:5" s="62" customFormat="1" ht="12.75" x14ac:dyDescent="0.2">
      <c r="A6720" s="85">
        <v>6716</v>
      </c>
      <c r="B6720" s="79">
        <f ca="1">('Activity Data'!B6726*$B$4)*'Emission Factors'!H6728</f>
        <v>142917718.01635146</v>
      </c>
      <c r="C6720" s="79">
        <f ca="1">('Activity Data'!B6726*$C$4)*'Emission Factors'!I6728</f>
        <v>69575835.189449996</v>
      </c>
      <c r="D6720" s="79">
        <f ca="1">('Activity Data'!B6726*$D$4)*'Emission Factors'!J6728</f>
        <v>20905027.874855056</v>
      </c>
      <c r="E6720" s="79">
        <f t="shared" ca="1" si="104"/>
        <v>233398581.08065653</v>
      </c>
    </row>
    <row r="6721" spans="1:5" s="62" customFormat="1" ht="12.75" x14ac:dyDescent="0.2">
      <c r="A6721" s="85">
        <v>6717</v>
      </c>
      <c r="B6721" s="79">
        <f ca="1">('Activity Data'!B6727*$B$4)*'Emission Factors'!H6729</f>
        <v>144350023.25537786</v>
      </c>
      <c r="C6721" s="79">
        <f ca="1">('Activity Data'!B6727*$C$4)*'Emission Factors'!I6729</f>
        <v>68919293.133293346</v>
      </c>
      <c r="D6721" s="79">
        <f ca="1">('Activity Data'!B6727*$D$4)*'Emission Factors'!J6729</f>
        <v>23698418.289638624</v>
      </c>
      <c r="E6721" s="79">
        <f t="shared" ca="1" si="104"/>
        <v>236967734.67830986</v>
      </c>
    </row>
    <row r="6722" spans="1:5" s="62" customFormat="1" ht="12.75" x14ac:dyDescent="0.2">
      <c r="A6722" s="85">
        <v>6718</v>
      </c>
      <c r="B6722" s="79">
        <f ca="1">('Activity Data'!B6728*$B$4)*'Emission Factors'!H6730</f>
        <v>144202880.35068679</v>
      </c>
      <c r="C6722" s="79">
        <f ca="1">('Activity Data'!B6728*$C$4)*'Emission Factors'!I6730</f>
        <v>71011886.784555808</v>
      </c>
      <c r="D6722" s="79">
        <f ca="1">('Activity Data'!B6728*$D$4)*'Emission Factors'!J6730</f>
        <v>22994109.029712733</v>
      </c>
      <c r="E6722" s="79">
        <f t="shared" ca="1" si="104"/>
        <v>238208876.16495532</v>
      </c>
    </row>
    <row r="6723" spans="1:5" s="62" customFormat="1" ht="12.75" x14ac:dyDescent="0.2">
      <c r="A6723" s="85">
        <v>6719</v>
      </c>
      <c r="B6723" s="79">
        <f ca="1">('Activity Data'!B6729*$B$4)*'Emission Factors'!H6731</f>
        <v>136072652.70534769</v>
      </c>
      <c r="C6723" s="79">
        <f ca="1">('Activity Data'!B6729*$C$4)*'Emission Factors'!I6731</f>
        <v>63511323.13496431</v>
      </c>
      <c r="D6723" s="79">
        <f ca="1">('Activity Data'!B6729*$D$4)*'Emission Factors'!J6731</f>
        <v>19863861.86191041</v>
      </c>
      <c r="E6723" s="79">
        <f t="shared" ca="1" si="104"/>
        <v>219447837.70222241</v>
      </c>
    </row>
    <row r="6724" spans="1:5" s="62" customFormat="1" ht="12.75" x14ac:dyDescent="0.2">
      <c r="A6724" s="85">
        <v>6720</v>
      </c>
      <c r="B6724" s="79">
        <f ca="1">('Activity Data'!B6730*$B$4)*'Emission Factors'!H6732</f>
        <v>137464476.88031438</v>
      </c>
      <c r="C6724" s="79">
        <f ca="1">('Activity Data'!B6730*$C$4)*'Emission Factors'!I6732</f>
        <v>65245969.345800035</v>
      </c>
      <c r="D6724" s="79">
        <f ca="1">('Activity Data'!B6730*$D$4)*'Emission Factors'!J6732</f>
        <v>21789201.806577642</v>
      </c>
      <c r="E6724" s="79">
        <f t="shared" ca="1" si="104"/>
        <v>224499648.03269207</v>
      </c>
    </row>
    <row r="6725" spans="1:5" s="62" customFormat="1" ht="12.75" x14ac:dyDescent="0.2">
      <c r="A6725" s="85">
        <v>6721</v>
      </c>
      <c r="B6725" s="79">
        <f ca="1">('Activity Data'!B6731*$B$4)*'Emission Factors'!H6733</f>
        <v>135428038.55031767</v>
      </c>
      <c r="C6725" s="79">
        <f ca="1">('Activity Data'!B6731*$C$4)*'Emission Factors'!I6733</f>
        <v>62394922.927096508</v>
      </c>
      <c r="D6725" s="79">
        <f ca="1">('Activity Data'!B6731*$D$4)*'Emission Factors'!J6733</f>
        <v>21143939.636031751</v>
      </c>
      <c r="E6725" s="79">
        <f t="shared" ref="E6725:E6788" ca="1" si="105">SUM(B6725:D6725)</f>
        <v>218966901.11344594</v>
      </c>
    </row>
    <row r="6726" spans="1:5" s="62" customFormat="1" ht="12.75" x14ac:dyDescent="0.2">
      <c r="A6726" s="85">
        <v>6722</v>
      </c>
      <c r="B6726" s="79">
        <f ca="1">('Activity Data'!B6732*$B$4)*'Emission Factors'!H6734</f>
        <v>145422361.72292581</v>
      </c>
      <c r="C6726" s="79">
        <f ca="1">('Activity Data'!B6732*$C$4)*'Emission Factors'!I6734</f>
        <v>63701830.304181479</v>
      </c>
      <c r="D6726" s="79">
        <f ca="1">('Activity Data'!B6732*$D$4)*'Emission Factors'!J6734</f>
        <v>21453078.89179299</v>
      </c>
      <c r="E6726" s="79">
        <f t="shared" ca="1" si="105"/>
        <v>230577270.91890028</v>
      </c>
    </row>
    <row r="6727" spans="1:5" s="62" customFormat="1" ht="12.75" x14ac:dyDescent="0.2">
      <c r="A6727" s="85">
        <v>6723</v>
      </c>
      <c r="B6727" s="79">
        <f ca="1">('Activity Data'!B6733*$B$4)*'Emission Factors'!H6735</f>
        <v>147848028.6409201</v>
      </c>
      <c r="C6727" s="79">
        <f ca="1">('Activity Data'!B6733*$C$4)*'Emission Factors'!I6735</f>
        <v>67026001.058687389</v>
      </c>
      <c r="D6727" s="79">
        <f ca="1">('Activity Data'!B6733*$D$4)*'Emission Factors'!J6735</f>
        <v>20383977.804633971</v>
      </c>
      <c r="E6727" s="79">
        <f t="shared" ca="1" si="105"/>
        <v>235258007.50424147</v>
      </c>
    </row>
    <row r="6728" spans="1:5" s="62" customFormat="1" ht="12.75" x14ac:dyDescent="0.2">
      <c r="A6728" s="85">
        <v>6724</v>
      </c>
      <c r="B6728" s="79">
        <f ca="1">('Activity Data'!B6734*$B$4)*'Emission Factors'!H6736</f>
        <v>143080581.55610052</v>
      </c>
      <c r="C6728" s="79">
        <f ca="1">('Activity Data'!B6734*$C$4)*'Emission Factors'!I6736</f>
        <v>67168948.878354639</v>
      </c>
      <c r="D6728" s="79">
        <f ca="1">('Activity Data'!B6734*$D$4)*'Emission Factors'!J6736</f>
        <v>21746520.464528069</v>
      </c>
      <c r="E6728" s="79">
        <f t="shared" ca="1" si="105"/>
        <v>231996050.89898324</v>
      </c>
    </row>
    <row r="6729" spans="1:5" s="62" customFormat="1" ht="12.75" x14ac:dyDescent="0.2">
      <c r="A6729" s="85">
        <v>6725</v>
      </c>
      <c r="B6729" s="79">
        <f ca="1">('Activity Data'!B6735*$B$4)*'Emission Factors'!H6737</f>
        <v>129892172.73164396</v>
      </c>
      <c r="C6729" s="79">
        <f ca="1">('Activity Data'!B6735*$C$4)*'Emission Factors'!I6737</f>
        <v>62522889.956088968</v>
      </c>
      <c r="D6729" s="79">
        <f ca="1">('Activity Data'!B6735*$D$4)*'Emission Factors'!J6737</f>
        <v>21029200.132657837</v>
      </c>
      <c r="E6729" s="79">
        <f t="shared" ca="1" si="105"/>
        <v>213444262.82039076</v>
      </c>
    </row>
    <row r="6730" spans="1:5" s="62" customFormat="1" ht="12.75" x14ac:dyDescent="0.2">
      <c r="A6730" s="85">
        <v>6726</v>
      </c>
      <c r="B6730" s="79">
        <f ca="1">('Activity Data'!B6736*$B$4)*'Emission Factors'!H6738</f>
        <v>147706912.66931984</v>
      </c>
      <c r="C6730" s="79">
        <f ca="1">('Activity Data'!B6736*$C$4)*'Emission Factors'!I6738</f>
        <v>64010389.195568554</v>
      </c>
      <c r="D6730" s="79">
        <f ca="1">('Activity Data'!B6736*$D$4)*'Emission Factors'!J6738</f>
        <v>19432450.718619127</v>
      </c>
      <c r="E6730" s="79">
        <f t="shared" ca="1" si="105"/>
        <v>231149752.58350754</v>
      </c>
    </row>
    <row r="6731" spans="1:5" s="62" customFormat="1" ht="12.75" x14ac:dyDescent="0.2">
      <c r="A6731" s="85">
        <v>6727</v>
      </c>
      <c r="B6731" s="79">
        <f ca="1">('Activity Data'!B6737*$B$4)*'Emission Factors'!H6739</f>
        <v>127911229.66921261</v>
      </c>
      <c r="C6731" s="79">
        <f ca="1">('Activity Data'!B6737*$C$4)*'Emission Factors'!I6739</f>
        <v>60139506.683465682</v>
      </c>
      <c r="D6731" s="79">
        <f ca="1">('Activity Data'!B6737*$D$4)*'Emission Factors'!J6739</f>
        <v>20218348.743407708</v>
      </c>
      <c r="E6731" s="79">
        <f t="shared" ca="1" si="105"/>
        <v>208269085.096086</v>
      </c>
    </row>
    <row r="6732" spans="1:5" s="62" customFormat="1" ht="12.75" x14ac:dyDescent="0.2">
      <c r="A6732" s="85">
        <v>6728</v>
      </c>
      <c r="B6732" s="79">
        <f ca="1">('Activity Data'!B6738*$B$4)*'Emission Factors'!H6740</f>
        <v>132075689.83226018</v>
      </c>
      <c r="C6732" s="79">
        <f ca="1">('Activity Data'!B6738*$C$4)*'Emission Factors'!I6740</f>
        <v>62521203.285461605</v>
      </c>
      <c r="D6732" s="79">
        <f ca="1">('Activity Data'!B6738*$D$4)*'Emission Factors'!J6740</f>
        <v>19569228.595642854</v>
      </c>
      <c r="E6732" s="79">
        <f t="shared" ca="1" si="105"/>
        <v>214166121.71336466</v>
      </c>
    </row>
    <row r="6733" spans="1:5" s="62" customFormat="1" ht="12.75" x14ac:dyDescent="0.2">
      <c r="A6733" s="85">
        <v>6729</v>
      </c>
      <c r="B6733" s="79">
        <f ca="1">('Activity Data'!B6739*$B$4)*'Emission Factors'!H6741</f>
        <v>135187281.33980444</v>
      </c>
      <c r="C6733" s="79">
        <f ca="1">('Activity Data'!B6739*$C$4)*'Emission Factors'!I6741</f>
        <v>59359804.841236576</v>
      </c>
      <c r="D6733" s="79">
        <f ca="1">('Activity Data'!B6739*$D$4)*'Emission Factors'!J6741</f>
        <v>19470408.562977202</v>
      </c>
      <c r="E6733" s="79">
        <f t="shared" ca="1" si="105"/>
        <v>214017494.7440182</v>
      </c>
    </row>
    <row r="6734" spans="1:5" s="62" customFormat="1" ht="12.75" x14ac:dyDescent="0.2">
      <c r="A6734" s="85">
        <v>6730</v>
      </c>
      <c r="B6734" s="79">
        <f ca="1">('Activity Data'!B6740*$B$4)*'Emission Factors'!H6742</f>
        <v>137336488.41278797</v>
      </c>
      <c r="C6734" s="79">
        <f ca="1">('Activity Data'!B6740*$C$4)*'Emission Factors'!I6742</f>
        <v>66972462.058245331</v>
      </c>
      <c r="D6734" s="79">
        <f ca="1">('Activity Data'!B6740*$D$4)*'Emission Factors'!J6742</f>
        <v>21159546.374908756</v>
      </c>
      <c r="E6734" s="79">
        <f t="shared" ca="1" si="105"/>
        <v>225468496.84594205</v>
      </c>
    </row>
    <row r="6735" spans="1:5" s="62" customFormat="1" ht="12.75" x14ac:dyDescent="0.2">
      <c r="A6735" s="85">
        <v>6731</v>
      </c>
      <c r="B6735" s="79">
        <f ca="1">('Activity Data'!B6741*$B$4)*'Emission Factors'!H6743</f>
        <v>137970306.32403687</v>
      </c>
      <c r="C6735" s="79">
        <f ca="1">('Activity Data'!B6741*$C$4)*'Emission Factors'!I6743</f>
        <v>63586837.799668811</v>
      </c>
      <c r="D6735" s="79">
        <f ca="1">('Activity Data'!B6741*$D$4)*'Emission Factors'!J6743</f>
        <v>21252348.160865638</v>
      </c>
      <c r="E6735" s="79">
        <f t="shared" ca="1" si="105"/>
        <v>222809492.28457132</v>
      </c>
    </row>
    <row r="6736" spans="1:5" s="62" customFormat="1" ht="12.75" x14ac:dyDescent="0.2">
      <c r="A6736" s="85">
        <v>6732</v>
      </c>
      <c r="B6736" s="79">
        <f ca="1">('Activity Data'!B6742*$B$4)*'Emission Factors'!H6744</f>
        <v>146525807.74839196</v>
      </c>
      <c r="C6736" s="79">
        <f ca="1">('Activity Data'!B6742*$C$4)*'Emission Factors'!I6744</f>
        <v>70375652.631996572</v>
      </c>
      <c r="D6736" s="79">
        <f ca="1">('Activity Data'!B6742*$D$4)*'Emission Factors'!J6744</f>
        <v>22991666.128865141</v>
      </c>
      <c r="E6736" s="79">
        <f t="shared" ca="1" si="105"/>
        <v>239893126.50925368</v>
      </c>
    </row>
    <row r="6737" spans="1:5" s="62" customFormat="1" ht="12.75" x14ac:dyDescent="0.2">
      <c r="A6737" s="85">
        <v>6733</v>
      </c>
      <c r="B6737" s="79">
        <f ca="1">('Activity Data'!B6743*$B$4)*'Emission Factors'!H6745</f>
        <v>133269287.79699488</v>
      </c>
      <c r="C6737" s="79">
        <f ca="1">('Activity Data'!B6743*$C$4)*'Emission Factors'!I6745</f>
        <v>61788447.301055379</v>
      </c>
      <c r="D6737" s="79">
        <f ca="1">('Activity Data'!B6743*$D$4)*'Emission Factors'!J6745</f>
        <v>19662833.753282264</v>
      </c>
      <c r="E6737" s="79">
        <f t="shared" ca="1" si="105"/>
        <v>214720568.85133255</v>
      </c>
    </row>
    <row r="6738" spans="1:5" s="62" customFormat="1" ht="12.75" x14ac:dyDescent="0.2">
      <c r="A6738" s="85">
        <v>6734</v>
      </c>
      <c r="B6738" s="79">
        <f ca="1">('Activity Data'!B6744*$B$4)*'Emission Factors'!H6746</f>
        <v>137674453.06269571</v>
      </c>
      <c r="C6738" s="79">
        <f ca="1">('Activity Data'!B6744*$C$4)*'Emission Factors'!I6746</f>
        <v>66133969.434521712</v>
      </c>
      <c r="D6738" s="79">
        <f ca="1">('Activity Data'!B6744*$D$4)*'Emission Factors'!J6746</f>
        <v>21488082.714964021</v>
      </c>
      <c r="E6738" s="79">
        <f t="shared" ca="1" si="105"/>
        <v>225296505.21218145</v>
      </c>
    </row>
    <row r="6739" spans="1:5" s="62" customFormat="1" ht="12.75" x14ac:dyDescent="0.2">
      <c r="A6739" s="85">
        <v>6735</v>
      </c>
      <c r="B6739" s="79">
        <f ca="1">('Activity Data'!B6745*$B$4)*'Emission Factors'!H6747</f>
        <v>140568261.01275176</v>
      </c>
      <c r="C6739" s="79">
        <f ca="1">('Activity Data'!B6745*$C$4)*'Emission Factors'!I6747</f>
        <v>63009023.310887121</v>
      </c>
      <c r="D6739" s="79">
        <f ca="1">('Activity Data'!B6745*$D$4)*'Emission Factors'!J6747</f>
        <v>20524673.336018547</v>
      </c>
      <c r="E6739" s="79">
        <f t="shared" ca="1" si="105"/>
        <v>224101957.65965742</v>
      </c>
    </row>
    <row r="6740" spans="1:5" s="62" customFormat="1" ht="12.75" x14ac:dyDescent="0.2">
      <c r="A6740" s="85">
        <v>6736</v>
      </c>
      <c r="B6740" s="79">
        <f ca="1">('Activity Data'!B6746*$B$4)*'Emission Factors'!H6748</f>
        <v>143148217.2656129</v>
      </c>
      <c r="C6740" s="79">
        <f ca="1">('Activity Data'!B6746*$C$4)*'Emission Factors'!I6748</f>
        <v>68612711.241680801</v>
      </c>
      <c r="D6740" s="79">
        <f ca="1">('Activity Data'!B6746*$D$4)*'Emission Factors'!J6748</f>
        <v>22015144.937960938</v>
      </c>
      <c r="E6740" s="79">
        <f t="shared" ca="1" si="105"/>
        <v>233776073.44525462</v>
      </c>
    </row>
    <row r="6741" spans="1:5" s="62" customFormat="1" ht="12.75" x14ac:dyDescent="0.2">
      <c r="A6741" s="85">
        <v>6737</v>
      </c>
      <c r="B6741" s="79">
        <f ca="1">('Activity Data'!B6747*$B$4)*'Emission Factors'!H6749</f>
        <v>153221419.32328528</v>
      </c>
      <c r="C6741" s="79">
        <f ca="1">('Activity Data'!B6747*$C$4)*'Emission Factors'!I6749</f>
        <v>68075699.157286659</v>
      </c>
      <c r="D6741" s="79">
        <f ca="1">('Activity Data'!B6747*$D$4)*'Emission Factors'!J6749</f>
        <v>24313959.816290814</v>
      </c>
      <c r="E6741" s="79">
        <f t="shared" ca="1" si="105"/>
        <v>245611078.29686275</v>
      </c>
    </row>
    <row r="6742" spans="1:5" s="62" customFormat="1" ht="12.75" x14ac:dyDescent="0.2">
      <c r="A6742" s="85">
        <v>6738</v>
      </c>
      <c r="B6742" s="79">
        <f ca="1">('Activity Data'!B6748*$B$4)*'Emission Factors'!H6750</f>
        <v>131972029.18421926</v>
      </c>
      <c r="C6742" s="79">
        <f ca="1">('Activity Data'!B6748*$C$4)*'Emission Factors'!I6750</f>
        <v>60096937.481968902</v>
      </c>
      <c r="D6742" s="79">
        <f ca="1">('Activity Data'!B6748*$D$4)*'Emission Factors'!J6750</f>
        <v>21796409.767746702</v>
      </c>
      <c r="E6742" s="79">
        <f t="shared" ca="1" si="105"/>
        <v>213865376.43393487</v>
      </c>
    </row>
    <row r="6743" spans="1:5" s="62" customFormat="1" ht="12.75" x14ac:dyDescent="0.2">
      <c r="A6743" s="85">
        <v>6739</v>
      </c>
      <c r="B6743" s="79">
        <f ca="1">('Activity Data'!B6749*$B$4)*'Emission Factors'!H6751</f>
        <v>129373151.51616457</v>
      </c>
      <c r="C6743" s="79">
        <f ca="1">('Activity Data'!B6749*$C$4)*'Emission Factors'!I6751</f>
        <v>63777384.660081685</v>
      </c>
      <c r="D6743" s="79">
        <f ca="1">('Activity Data'!B6749*$D$4)*'Emission Factors'!J6751</f>
        <v>19718609.098348316</v>
      </c>
      <c r="E6743" s="79">
        <f t="shared" ca="1" si="105"/>
        <v>212869145.27459458</v>
      </c>
    </row>
    <row r="6744" spans="1:5" s="62" customFormat="1" ht="12.75" x14ac:dyDescent="0.2">
      <c r="A6744" s="85">
        <v>6740</v>
      </c>
      <c r="B6744" s="79">
        <f ca="1">('Activity Data'!B6750*$B$4)*'Emission Factors'!H6752</f>
        <v>122339171.86643498</v>
      </c>
      <c r="C6744" s="79">
        <f ca="1">('Activity Data'!B6750*$C$4)*'Emission Factors'!I6752</f>
        <v>52814808.156470418</v>
      </c>
      <c r="D6744" s="79">
        <f ca="1">('Activity Data'!B6750*$D$4)*'Emission Factors'!J6752</f>
        <v>18591377.904421136</v>
      </c>
      <c r="E6744" s="79">
        <f t="shared" ca="1" si="105"/>
        <v>193745357.92732656</v>
      </c>
    </row>
    <row r="6745" spans="1:5" s="62" customFormat="1" ht="12.75" x14ac:dyDescent="0.2">
      <c r="A6745" s="85">
        <v>6741</v>
      </c>
      <c r="B6745" s="79">
        <f ca="1">('Activity Data'!B6751*$B$4)*'Emission Factors'!H6753</f>
        <v>130720985.40983853</v>
      </c>
      <c r="C6745" s="79">
        <f ca="1">('Activity Data'!B6751*$C$4)*'Emission Factors'!I6753</f>
        <v>65766097.825666435</v>
      </c>
      <c r="D6745" s="79">
        <f ca="1">('Activity Data'!B6751*$D$4)*'Emission Factors'!J6753</f>
        <v>20816650.593846545</v>
      </c>
      <c r="E6745" s="79">
        <f t="shared" ca="1" si="105"/>
        <v>217303733.82935148</v>
      </c>
    </row>
    <row r="6746" spans="1:5" s="62" customFormat="1" ht="12.75" x14ac:dyDescent="0.2">
      <c r="A6746" s="85">
        <v>6742</v>
      </c>
      <c r="B6746" s="79">
        <f ca="1">('Activity Data'!B6752*$B$4)*'Emission Factors'!H6754</f>
        <v>145134548.78160581</v>
      </c>
      <c r="C6746" s="79">
        <f ca="1">('Activity Data'!B6752*$C$4)*'Emission Factors'!I6754</f>
        <v>64752975.823095202</v>
      </c>
      <c r="D6746" s="79">
        <f ca="1">('Activity Data'!B6752*$D$4)*'Emission Factors'!J6754</f>
        <v>21106300.006103877</v>
      </c>
      <c r="E6746" s="79">
        <f t="shared" ca="1" si="105"/>
        <v>230993824.61080489</v>
      </c>
    </row>
    <row r="6747" spans="1:5" s="62" customFormat="1" ht="12.75" x14ac:dyDescent="0.2">
      <c r="A6747" s="85">
        <v>6743</v>
      </c>
      <c r="B6747" s="79">
        <f ca="1">('Activity Data'!B6753*$B$4)*'Emission Factors'!H6755</f>
        <v>151717268.3343322</v>
      </c>
      <c r="C6747" s="79">
        <f ca="1">('Activity Data'!B6753*$C$4)*'Emission Factors'!I6755</f>
        <v>73873252.861764282</v>
      </c>
      <c r="D6747" s="79">
        <f ca="1">('Activity Data'!B6753*$D$4)*'Emission Factors'!J6755</f>
        <v>22508385.6476277</v>
      </c>
      <c r="E6747" s="79">
        <f t="shared" ca="1" si="105"/>
        <v>248098906.84372419</v>
      </c>
    </row>
    <row r="6748" spans="1:5" s="62" customFormat="1" ht="12.75" x14ac:dyDescent="0.2">
      <c r="A6748" s="85">
        <v>6744</v>
      </c>
      <c r="B6748" s="79">
        <f ca="1">('Activity Data'!B6754*$B$4)*'Emission Factors'!H6756</f>
        <v>141303203.42822269</v>
      </c>
      <c r="C6748" s="79">
        <f ca="1">('Activity Data'!B6754*$C$4)*'Emission Factors'!I6756</f>
        <v>69541886.152662039</v>
      </c>
      <c r="D6748" s="79">
        <f ca="1">('Activity Data'!B6754*$D$4)*'Emission Factors'!J6756</f>
        <v>21343200.444295075</v>
      </c>
      <c r="E6748" s="79">
        <f t="shared" ca="1" si="105"/>
        <v>232188290.0251798</v>
      </c>
    </row>
    <row r="6749" spans="1:5" s="62" customFormat="1" ht="12.75" x14ac:dyDescent="0.2">
      <c r="A6749" s="85">
        <v>6745</v>
      </c>
      <c r="B6749" s="79">
        <f ca="1">('Activity Data'!B6755*$B$4)*'Emission Factors'!H6757</f>
        <v>156906755.71050149</v>
      </c>
      <c r="C6749" s="79">
        <f ca="1">('Activity Data'!B6755*$C$4)*'Emission Factors'!I6757</f>
        <v>67260101.191200137</v>
      </c>
      <c r="D6749" s="79">
        <f ca="1">('Activity Data'!B6755*$D$4)*'Emission Factors'!J6757</f>
        <v>23430729.417067893</v>
      </c>
      <c r="E6749" s="79">
        <f t="shared" ca="1" si="105"/>
        <v>247597586.31876951</v>
      </c>
    </row>
    <row r="6750" spans="1:5" s="62" customFormat="1" ht="12.75" x14ac:dyDescent="0.2">
      <c r="A6750" s="85">
        <v>6746</v>
      </c>
      <c r="B6750" s="79">
        <f ca="1">('Activity Data'!B6756*$B$4)*'Emission Factors'!H6758</f>
        <v>155472396.56099045</v>
      </c>
      <c r="C6750" s="79">
        <f ca="1">('Activity Data'!B6756*$C$4)*'Emission Factors'!I6758</f>
        <v>72829692.374102324</v>
      </c>
      <c r="D6750" s="79">
        <f ca="1">('Activity Data'!B6756*$D$4)*'Emission Factors'!J6758</f>
        <v>23600560.340646867</v>
      </c>
      <c r="E6750" s="79">
        <f t="shared" ca="1" si="105"/>
        <v>251902649.27573964</v>
      </c>
    </row>
    <row r="6751" spans="1:5" s="62" customFormat="1" ht="12.75" x14ac:dyDescent="0.2">
      <c r="A6751" s="85">
        <v>6747</v>
      </c>
      <c r="B6751" s="79">
        <f ca="1">('Activity Data'!B6757*$B$4)*'Emission Factors'!H6759</f>
        <v>117264915.23860224</v>
      </c>
      <c r="C6751" s="79">
        <f ca="1">('Activity Data'!B6757*$C$4)*'Emission Factors'!I6759</f>
        <v>58027862.137915656</v>
      </c>
      <c r="D6751" s="79">
        <f ca="1">('Activity Data'!B6757*$D$4)*'Emission Factors'!J6759</f>
        <v>18668542.442847181</v>
      </c>
      <c r="E6751" s="79">
        <f t="shared" ca="1" si="105"/>
        <v>193961319.81936508</v>
      </c>
    </row>
    <row r="6752" spans="1:5" s="62" customFormat="1" ht="12.75" x14ac:dyDescent="0.2">
      <c r="A6752" s="85">
        <v>6748</v>
      </c>
      <c r="B6752" s="79">
        <f ca="1">('Activity Data'!B6758*$B$4)*'Emission Factors'!H6760</f>
        <v>138557115.98711824</v>
      </c>
      <c r="C6752" s="79">
        <f ca="1">('Activity Data'!B6758*$C$4)*'Emission Factors'!I6760</f>
        <v>62301225.417295195</v>
      </c>
      <c r="D6752" s="79">
        <f ca="1">('Activity Data'!B6758*$D$4)*'Emission Factors'!J6760</f>
        <v>21838502.966654278</v>
      </c>
      <c r="E6752" s="79">
        <f t="shared" ca="1" si="105"/>
        <v>222696844.3710677</v>
      </c>
    </row>
    <row r="6753" spans="1:5" s="62" customFormat="1" ht="12.75" x14ac:dyDescent="0.2">
      <c r="A6753" s="85">
        <v>6749</v>
      </c>
      <c r="B6753" s="79">
        <f ca="1">('Activity Data'!B6759*$B$4)*'Emission Factors'!H6761</f>
        <v>134510735.86722273</v>
      </c>
      <c r="C6753" s="79">
        <f ca="1">('Activity Data'!B6759*$C$4)*'Emission Factors'!I6761</f>
        <v>60494074.056689084</v>
      </c>
      <c r="D6753" s="79">
        <f ca="1">('Activity Data'!B6759*$D$4)*'Emission Factors'!J6761</f>
        <v>20991304.924449112</v>
      </c>
      <c r="E6753" s="79">
        <f t="shared" ca="1" si="105"/>
        <v>215996114.84836093</v>
      </c>
    </row>
    <row r="6754" spans="1:5" s="62" customFormat="1" ht="12.75" x14ac:dyDescent="0.2">
      <c r="A6754" s="85">
        <v>6750</v>
      </c>
      <c r="B6754" s="79">
        <f ca="1">('Activity Data'!B6760*$B$4)*'Emission Factors'!H6762</f>
        <v>133471978.76977254</v>
      </c>
      <c r="C6754" s="79">
        <f ca="1">('Activity Data'!B6760*$C$4)*'Emission Factors'!I6762</f>
        <v>61840197.87602444</v>
      </c>
      <c r="D6754" s="79">
        <f ca="1">('Activity Data'!B6760*$D$4)*'Emission Factors'!J6762</f>
        <v>20940646.623944901</v>
      </c>
      <c r="E6754" s="79">
        <f t="shared" ca="1" si="105"/>
        <v>216252823.26974189</v>
      </c>
    </row>
    <row r="6755" spans="1:5" s="62" customFormat="1" ht="12.75" x14ac:dyDescent="0.2">
      <c r="A6755" s="85">
        <v>6751</v>
      </c>
      <c r="B6755" s="79">
        <f ca="1">('Activity Data'!B6761*$B$4)*'Emission Factors'!H6763</f>
        <v>134569305.64539498</v>
      </c>
      <c r="C6755" s="79">
        <f ca="1">('Activity Data'!B6761*$C$4)*'Emission Factors'!I6763</f>
        <v>61403836.073832758</v>
      </c>
      <c r="D6755" s="79">
        <f ca="1">('Activity Data'!B6761*$D$4)*'Emission Factors'!J6763</f>
        <v>21271268.219598576</v>
      </c>
      <c r="E6755" s="79">
        <f t="shared" ca="1" si="105"/>
        <v>217244409.93882632</v>
      </c>
    </row>
    <row r="6756" spans="1:5" s="62" customFormat="1" ht="12.75" x14ac:dyDescent="0.2">
      <c r="A6756" s="85">
        <v>6752</v>
      </c>
      <c r="B6756" s="79">
        <f ca="1">('Activity Data'!B6762*$B$4)*'Emission Factors'!H6764</f>
        <v>128347011.11743096</v>
      </c>
      <c r="C6756" s="79">
        <f ca="1">('Activity Data'!B6762*$C$4)*'Emission Factors'!I6764</f>
        <v>55505983.211650148</v>
      </c>
      <c r="D6756" s="79">
        <f ca="1">('Activity Data'!B6762*$D$4)*'Emission Factors'!J6764</f>
        <v>19059053.249996543</v>
      </c>
      <c r="E6756" s="79">
        <f t="shared" ca="1" si="105"/>
        <v>202912047.57907766</v>
      </c>
    </row>
    <row r="6757" spans="1:5" s="62" customFormat="1" ht="12.75" x14ac:dyDescent="0.2">
      <c r="A6757" s="85">
        <v>6753</v>
      </c>
      <c r="B6757" s="79">
        <f ca="1">('Activity Data'!B6763*$B$4)*'Emission Factors'!H6765</f>
        <v>162739290.90343559</v>
      </c>
      <c r="C6757" s="79">
        <f ca="1">('Activity Data'!B6763*$C$4)*'Emission Factors'!I6765</f>
        <v>74221633.323769167</v>
      </c>
      <c r="D6757" s="79">
        <f ca="1">('Activity Data'!B6763*$D$4)*'Emission Factors'!J6765</f>
        <v>25521683.279357485</v>
      </c>
      <c r="E6757" s="79">
        <f t="shared" ca="1" si="105"/>
        <v>262482607.50656223</v>
      </c>
    </row>
    <row r="6758" spans="1:5" s="62" customFormat="1" ht="12.75" x14ac:dyDescent="0.2">
      <c r="A6758" s="85">
        <v>6754</v>
      </c>
      <c r="B6758" s="79">
        <f ca="1">('Activity Data'!B6764*$B$4)*'Emission Factors'!H6766</f>
        <v>137253311.1342096</v>
      </c>
      <c r="C6758" s="79">
        <f ca="1">('Activity Data'!B6764*$C$4)*'Emission Factors'!I6766</f>
        <v>61311251.595157079</v>
      </c>
      <c r="D6758" s="79">
        <f ca="1">('Activity Data'!B6764*$D$4)*'Emission Factors'!J6766</f>
        <v>20730639.470661424</v>
      </c>
      <c r="E6758" s="79">
        <f t="shared" ca="1" si="105"/>
        <v>219295202.20002812</v>
      </c>
    </row>
    <row r="6759" spans="1:5" s="62" customFormat="1" ht="12.75" x14ac:dyDescent="0.2">
      <c r="A6759" s="85">
        <v>6755</v>
      </c>
      <c r="B6759" s="79">
        <f ca="1">('Activity Data'!B6765*$B$4)*'Emission Factors'!H6767</f>
        <v>132164363.13045329</v>
      </c>
      <c r="C6759" s="79">
        <f ca="1">('Activity Data'!B6765*$C$4)*'Emission Factors'!I6767</f>
        <v>60772426.063011952</v>
      </c>
      <c r="D6759" s="79">
        <f ca="1">('Activity Data'!B6765*$D$4)*'Emission Factors'!J6767</f>
        <v>21110904.543599781</v>
      </c>
      <c r="E6759" s="79">
        <f t="shared" ca="1" si="105"/>
        <v>214047693.73706502</v>
      </c>
    </row>
    <row r="6760" spans="1:5" s="62" customFormat="1" ht="12.75" x14ac:dyDescent="0.2">
      <c r="A6760" s="85">
        <v>6756</v>
      </c>
      <c r="B6760" s="79">
        <f ca="1">('Activity Data'!B6766*$B$4)*'Emission Factors'!H6768</f>
        <v>155291970.78749979</v>
      </c>
      <c r="C6760" s="79">
        <f ca="1">('Activity Data'!B6766*$C$4)*'Emission Factors'!I6768</f>
        <v>73108071.082287326</v>
      </c>
      <c r="D6760" s="79">
        <f ca="1">('Activity Data'!B6766*$D$4)*'Emission Factors'!J6768</f>
        <v>24875996.965173736</v>
      </c>
      <c r="E6760" s="79">
        <f t="shared" ca="1" si="105"/>
        <v>253276038.83496082</v>
      </c>
    </row>
    <row r="6761" spans="1:5" s="62" customFormat="1" ht="12.75" x14ac:dyDescent="0.2">
      <c r="A6761" s="85">
        <v>6757</v>
      </c>
      <c r="B6761" s="79">
        <f ca="1">('Activity Data'!B6767*$B$4)*'Emission Factors'!H6769</f>
        <v>144580187.71444914</v>
      </c>
      <c r="C6761" s="79">
        <f ca="1">('Activity Data'!B6767*$C$4)*'Emission Factors'!I6769</f>
        <v>67129741.977314532</v>
      </c>
      <c r="D6761" s="79">
        <f ca="1">('Activity Data'!B6767*$D$4)*'Emission Factors'!J6769</f>
        <v>22932461.196910564</v>
      </c>
      <c r="E6761" s="79">
        <f t="shared" ca="1" si="105"/>
        <v>234642390.88867423</v>
      </c>
    </row>
    <row r="6762" spans="1:5" s="62" customFormat="1" ht="12.75" x14ac:dyDescent="0.2">
      <c r="A6762" s="85">
        <v>6758</v>
      </c>
      <c r="B6762" s="79">
        <f ca="1">('Activity Data'!B6768*$B$4)*'Emission Factors'!H6770</f>
        <v>136938437.83279783</v>
      </c>
      <c r="C6762" s="79">
        <f ca="1">('Activity Data'!B6768*$C$4)*'Emission Factors'!I6770</f>
        <v>64823686.684417993</v>
      </c>
      <c r="D6762" s="79">
        <f ca="1">('Activity Data'!B6768*$D$4)*'Emission Factors'!J6770</f>
        <v>21097792.676844396</v>
      </c>
      <c r="E6762" s="79">
        <f t="shared" ca="1" si="105"/>
        <v>222859917.19406021</v>
      </c>
    </row>
    <row r="6763" spans="1:5" s="62" customFormat="1" ht="12.75" x14ac:dyDescent="0.2">
      <c r="A6763" s="85">
        <v>6759</v>
      </c>
      <c r="B6763" s="79">
        <f ca="1">('Activity Data'!B6769*$B$4)*'Emission Factors'!H6771</f>
        <v>126321833.32716936</v>
      </c>
      <c r="C6763" s="79">
        <f ca="1">('Activity Data'!B6769*$C$4)*'Emission Factors'!I6771</f>
        <v>58210029.603232481</v>
      </c>
      <c r="D6763" s="79">
        <f ca="1">('Activity Data'!B6769*$D$4)*'Emission Factors'!J6771</f>
        <v>20320505.880167756</v>
      </c>
      <c r="E6763" s="79">
        <f t="shared" ca="1" si="105"/>
        <v>204852368.81056958</v>
      </c>
    </row>
    <row r="6764" spans="1:5" s="62" customFormat="1" ht="12.75" x14ac:dyDescent="0.2">
      <c r="A6764" s="85">
        <v>6760</v>
      </c>
      <c r="B6764" s="79">
        <f ca="1">('Activity Data'!B6770*$B$4)*'Emission Factors'!H6772</f>
        <v>157681800.27036849</v>
      </c>
      <c r="C6764" s="79">
        <f ca="1">('Activity Data'!B6770*$C$4)*'Emission Factors'!I6772</f>
        <v>76870411.797608837</v>
      </c>
      <c r="D6764" s="79">
        <f ca="1">('Activity Data'!B6770*$D$4)*'Emission Factors'!J6772</f>
        <v>24353238.824464127</v>
      </c>
      <c r="E6764" s="79">
        <f t="shared" ca="1" si="105"/>
        <v>258905450.89244145</v>
      </c>
    </row>
    <row r="6765" spans="1:5" s="62" customFormat="1" ht="12.75" x14ac:dyDescent="0.2">
      <c r="A6765" s="85">
        <v>6761</v>
      </c>
      <c r="B6765" s="79">
        <f ca="1">('Activity Data'!B6771*$B$4)*'Emission Factors'!H6773</f>
        <v>143305878.13821059</v>
      </c>
      <c r="C6765" s="79">
        <f ca="1">('Activity Data'!B6771*$C$4)*'Emission Factors'!I6773</f>
        <v>64206651.264129609</v>
      </c>
      <c r="D6765" s="79">
        <f ca="1">('Activity Data'!B6771*$D$4)*'Emission Factors'!J6773</f>
        <v>21894570.470001943</v>
      </c>
      <c r="E6765" s="79">
        <f t="shared" ca="1" si="105"/>
        <v>229407099.87234214</v>
      </c>
    </row>
    <row r="6766" spans="1:5" s="62" customFormat="1" ht="12.75" x14ac:dyDescent="0.2">
      <c r="A6766" s="85">
        <v>6762</v>
      </c>
      <c r="B6766" s="79">
        <f ca="1">('Activity Data'!B6772*$B$4)*'Emission Factors'!H6774</f>
        <v>124171793.3999889</v>
      </c>
      <c r="C6766" s="79">
        <f ca="1">('Activity Data'!B6772*$C$4)*'Emission Factors'!I6774</f>
        <v>55594691.990836598</v>
      </c>
      <c r="D6766" s="79">
        <f ca="1">('Activity Data'!B6772*$D$4)*'Emission Factors'!J6774</f>
        <v>18921477.053859025</v>
      </c>
      <c r="E6766" s="79">
        <f t="shared" ca="1" si="105"/>
        <v>198687962.44468454</v>
      </c>
    </row>
    <row r="6767" spans="1:5" s="62" customFormat="1" ht="12.75" x14ac:dyDescent="0.2">
      <c r="A6767" s="85">
        <v>6763</v>
      </c>
      <c r="B6767" s="79">
        <f ca="1">('Activity Data'!B6773*$B$4)*'Emission Factors'!H6775</f>
        <v>140144528.98556027</v>
      </c>
      <c r="C6767" s="79">
        <f ca="1">('Activity Data'!B6773*$C$4)*'Emission Factors'!I6775</f>
        <v>64010242.976057582</v>
      </c>
      <c r="D6767" s="79">
        <f ca="1">('Activity Data'!B6773*$D$4)*'Emission Factors'!J6775</f>
        <v>20163721.201671757</v>
      </c>
      <c r="E6767" s="79">
        <f t="shared" ca="1" si="105"/>
        <v>224318493.16328961</v>
      </c>
    </row>
    <row r="6768" spans="1:5" s="62" customFormat="1" ht="12.75" x14ac:dyDescent="0.2">
      <c r="A6768" s="85">
        <v>6764</v>
      </c>
      <c r="B6768" s="79">
        <f ca="1">('Activity Data'!B6774*$B$4)*'Emission Factors'!H6776</f>
        <v>124631877.34517227</v>
      </c>
      <c r="C6768" s="79">
        <f ca="1">('Activity Data'!B6774*$C$4)*'Emission Factors'!I6776</f>
        <v>58587031.301958196</v>
      </c>
      <c r="D6768" s="79">
        <f ca="1">('Activity Data'!B6774*$D$4)*'Emission Factors'!J6776</f>
        <v>19527211.236889724</v>
      </c>
      <c r="E6768" s="79">
        <f t="shared" ca="1" si="105"/>
        <v>202746119.88402018</v>
      </c>
    </row>
    <row r="6769" spans="1:5" s="62" customFormat="1" ht="12.75" x14ac:dyDescent="0.2">
      <c r="A6769" s="85">
        <v>6765</v>
      </c>
      <c r="B6769" s="79">
        <f ca="1">('Activity Data'!B6775*$B$4)*'Emission Factors'!H6777</f>
        <v>149053541.41814226</v>
      </c>
      <c r="C6769" s="79">
        <f ca="1">('Activity Data'!B6775*$C$4)*'Emission Factors'!I6777</f>
        <v>68142553.418959543</v>
      </c>
      <c r="D6769" s="79">
        <f ca="1">('Activity Data'!B6775*$D$4)*'Emission Factors'!J6777</f>
        <v>23980121.285741284</v>
      </c>
      <c r="E6769" s="79">
        <f t="shared" ca="1" si="105"/>
        <v>241176216.12284309</v>
      </c>
    </row>
    <row r="6770" spans="1:5" s="62" customFormat="1" ht="12.75" x14ac:dyDescent="0.2">
      <c r="A6770" s="85">
        <v>6766</v>
      </c>
      <c r="B6770" s="79">
        <f ca="1">('Activity Data'!B6776*$B$4)*'Emission Factors'!H6778</f>
        <v>136854154.33751115</v>
      </c>
      <c r="C6770" s="79">
        <f ca="1">('Activity Data'!B6776*$C$4)*'Emission Factors'!I6778</f>
        <v>62859834.281489983</v>
      </c>
      <c r="D6770" s="79">
        <f ca="1">('Activity Data'!B6776*$D$4)*'Emission Factors'!J6778</f>
        <v>21620839.033340771</v>
      </c>
      <c r="E6770" s="79">
        <f t="shared" ca="1" si="105"/>
        <v>221334827.65234193</v>
      </c>
    </row>
    <row r="6771" spans="1:5" s="62" customFormat="1" ht="12.75" x14ac:dyDescent="0.2">
      <c r="A6771" s="85">
        <v>6767</v>
      </c>
      <c r="B6771" s="79">
        <f ca="1">('Activity Data'!B6777*$B$4)*'Emission Factors'!H6779</f>
        <v>149981143.55732343</v>
      </c>
      <c r="C6771" s="79">
        <f ca="1">('Activity Data'!B6777*$C$4)*'Emission Factors'!I6779</f>
        <v>74382380.926735044</v>
      </c>
      <c r="D6771" s="79">
        <f ca="1">('Activity Data'!B6777*$D$4)*'Emission Factors'!J6779</f>
        <v>22224198.858027246</v>
      </c>
      <c r="E6771" s="79">
        <f t="shared" ca="1" si="105"/>
        <v>246587723.34208572</v>
      </c>
    </row>
    <row r="6772" spans="1:5" s="62" customFormat="1" ht="12.75" x14ac:dyDescent="0.2">
      <c r="A6772" s="85">
        <v>6768</v>
      </c>
      <c r="B6772" s="79">
        <f ca="1">('Activity Data'!B6778*$B$4)*'Emission Factors'!H6780</f>
        <v>125627694.16351815</v>
      </c>
      <c r="C6772" s="79">
        <f ca="1">('Activity Data'!B6778*$C$4)*'Emission Factors'!I6780</f>
        <v>60716848.628146745</v>
      </c>
      <c r="D6772" s="79">
        <f ca="1">('Activity Data'!B6778*$D$4)*'Emission Factors'!J6780</f>
        <v>20610355.625881042</v>
      </c>
      <c r="E6772" s="79">
        <f t="shared" ca="1" si="105"/>
        <v>206954898.41754594</v>
      </c>
    </row>
    <row r="6773" spans="1:5" s="62" customFormat="1" ht="12.75" x14ac:dyDescent="0.2">
      <c r="A6773" s="85">
        <v>6769</v>
      </c>
      <c r="B6773" s="79">
        <f ca="1">('Activity Data'!B6779*$B$4)*'Emission Factors'!H6781</f>
        <v>146710690.74914902</v>
      </c>
      <c r="C6773" s="79">
        <f ca="1">('Activity Data'!B6779*$C$4)*'Emission Factors'!I6781</f>
        <v>70843984.723403648</v>
      </c>
      <c r="D6773" s="79">
        <f ca="1">('Activity Data'!B6779*$D$4)*'Emission Factors'!J6781</f>
        <v>24330406.023973562</v>
      </c>
      <c r="E6773" s="79">
        <f t="shared" ca="1" si="105"/>
        <v>241885081.49652621</v>
      </c>
    </row>
    <row r="6774" spans="1:5" s="62" customFormat="1" ht="12.75" x14ac:dyDescent="0.2">
      <c r="A6774" s="85">
        <v>6770</v>
      </c>
      <c r="B6774" s="79">
        <f ca="1">('Activity Data'!B6780*$B$4)*'Emission Factors'!H6782</f>
        <v>150799117.62689891</v>
      </c>
      <c r="C6774" s="79">
        <f ca="1">('Activity Data'!B6780*$C$4)*'Emission Factors'!I6782</f>
        <v>68515995.463224992</v>
      </c>
      <c r="D6774" s="79">
        <f ca="1">('Activity Data'!B6780*$D$4)*'Emission Factors'!J6782</f>
        <v>23588136.397003002</v>
      </c>
      <c r="E6774" s="79">
        <f t="shared" ca="1" si="105"/>
        <v>242903249.48712689</v>
      </c>
    </row>
    <row r="6775" spans="1:5" s="62" customFormat="1" ht="12.75" x14ac:dyDescent="0.2">
      <c r="A6775" s="85">
        <v>6771</v>
      </c>
      <c r="B6775" s="79">
        <f ca="1">('Activity Data'!B6781*$B$4)*'Emission Factors'!H6783</f>
        <v>131544782.09573695</v>
      </c>
      <c r="C6775" s="79">
        <f ca="1">('Activity Data'!B6781*$C$4)*'Emission Factors'!I6783</f>
        <v>59545142.943343453</v>
      </c>
      <c r="D6775" s="79">
        <f ca="1">('Activity Data'!B6781*$D$4)*'Emission Factors'!J6783</f>
        <v>20130961.071880415</v>
      </c>
      <c r="E6775" s="79">
        <f t="shared" ca="1" si="105"/>
        <v>211220886.11096084</v>
      </c>
    </row>
    <row r="6776" spans="1:5" s="62" customFormat="1" ht="12.75" x14ac:dyDescent="0.2">
      <c r="A6776" s="85">
        <v>6772</v>
      </c>
      <c r="B6776" s="79">
        <f ca="1">('Activity Data'!B6782*$B$4)*'Emission Factors'!H6784</f>
        <v>138537077.31414703</v>
      </c>
      <c r="C6776" s="79">
        <f ca="1">('Activity Data'!B6782*$C$4)*'Emission Factors'!I6784</f>
        <v>61728937.959629901</v>
      </c>
      <c r="D6776" s="79">
        <f ca="1">('Activity Data'!B6782*$D$4)*'Emission Factors'!J6784</f>
        <v>19927522.845749211</v>
      </c>
      <c r="E6776" s="79">
        <f t="shared" ca="1" si="105"/>
        <v>220193538.11952612</v>
      </c>
    </row>
    <row r="6777" spans="1:5" s="62" customFormat="1" ht="12.75" x14ac:dyDescent="0.2">
      <c r="A6777" s="85">
        <v>6773</v>
      </c>
      <c r="B6777" s="79">
        <f ca="1">('Activity Data'!B6783*$B$4)*'Emission Factors'!H6785</f>
        <v>122989387.652578</v>
      </c>
      <c r="C6777" s="79">
        <f ca="1">('Activity Data'!B6783*$C$4)*'Emission Factors'!I6785</f>
        <v>56133080.693134218</v>
      </c>
      <c r="D6777" s="79">
        <f ca="1">('Activity Data'!B6783*$D$4)*'Emission Factors'!J6785</f>
        <v>20298652.136397392</v>
      </c>
      <c r="E6777" s="79">
        <f t="shared" ca="1" si="105"/>
        <v>199421120.48210961</v>
      </c>
    </row>
    <row r="6778" spans="1:5" s="62" customFormat="1" ht="12.75" x14ac:dyDescent="0.2">
      <c r="A6778" s="85">
        <v>6774</v>
      </c>
      <c r="B6778" s="79">
        <f ca="1">('Activity Data'!B6784*$B$4)*'Emission Factors'!H6786</f>
        <v>142617334.5589239</v>
      </c>
      <c r="C6778" s="79">
        <f ca="1">('Activity Data'!B6784*$C$4)*'Emission Factors'!I6786</f>
        <v>63929282.586584635</v>
      </c>
      <c r="D6778" s="79">
        <f ca="1">('Activity Data'!B6784*$D$4)*'Emission Factors'!J6786</f>
        <v>22446624.389114283</v>
      </c>
      <c r="E6778" s="79">
        <f t="shared" ca="1" si="105"/>
        <v>228993241.53462282</v>
      </c>
    </row>
    <row r="6779" spans="1:5" s="62" customFormat="1" ht="12.75" x14ac:dyDescent="0.2">
      <c r="A6779" s="85">
        <v>6775</v>
      </c>
      <c r="B6779" s="79">
        <f ca="1">('Activity Data'!B6785*$B$4)*'Emission Factors'!H6787</f>
        <v>144205329.21858221</v>
      </c>
      <c r="C6779" s="79">
        <f ca="1">('Activity Data'!B6785*$C$4)*'Emission Factors'!I6787</f>
        <v>63160714.59708225</v>
      </c>
      <c r="D6779" s="79">
        <f ca="1">('Activity Data'!B6785*$D$4)*'Emission Factors'!J6787</f>
        <v>21167075.071266942</v>
      </c>
      <c r="E6779" s="79">
        <f t="shared" ca="1" si="105"/>
        <v>228533118.88693142</v>
      </c>
    </row>
    <row r="6780" spans="1:5" s="62" customFormat="1" ht="12.75" x14ac:dyDescent="0.2">
      <c r="A6780" s="85">
        <v>6776</v>
      </c>
      <c r="B6780" s="79">
        <f ca="1">('Activity Data'!B6786*$B$4)*'Emission Factors'!H6788</f>
        <v>155332597.46772286</v>
      </c>
      <c r="C6780" s="79">
        <f ca="1">('Activity Data'!B6786*$C$4)*'Emission Factors'!I6788</f>
        <v>73685237.728590176</v>
      </c>
      <c r="D6780" s="79">
        <f ca="1">('Activity Data'!B6786*$D$4)*'Emission Factors'!J6788</f>
        <v>23393604.340830144</v>
      </c>
      <c r="E6780" s="79">
        <f t="shared" ca="1" si="105"/>
        <v>252411439.53714317</v>
      </c>
    </row>
    <row r="6781" spans="1:5" s="62" customFormat="1" ht="12.75" x14ac:dyDescent="0.2">
      <c r="A6781" s="85">
        <v>6777</v>
      </c>
      <c r="B6781" s="79">
        <f ca="1">('Activity Data'!B6787*$B$4)*'Emission Factors'!H6789</f>
        <v>145616527.03841206</v>
      </c>
      <c r="C6781" s="79">
        <f ca="1">('Activity Data'!B6787*$C$4)*'Emission Factors'!I6789</f>
        <v>66844470.405248336</v>
      </c>
      <c r="D6781" s="79">
        <f ca="1">('Activity Data'!B6787*$D$4)*'Emission Factors'!J6789</f>
        <v>21568214.690170698</v>
      </c>
      <c r="E6781" s="79">
        <f t="shared" ca="1" si="105"/>
        <v>234029212.13383111</v>
      </c>
    </row>
    <row r="6782" spans="1:5" s="62" customFormat="1" ht="12.75" x14ac:dyDescent="0.2">
      <c r="A6782" s="85">
        <v>6778</v>
      </c>
      <c r="B6782" s="79">
        <f ca="1">('Activity Data'!B6788*$B$4)*'Emission Factors'!H6790</f>
        <v>145825220.65211225</v>
      </c>
      <c r="C6782" s="79">
        <f ca="1">('Activity Data'!B6788*$C$4)*'Emission Factors'!I6790</f>
        <v>65914512.591272913</v>
      </c>
      <c r="D6782" s="79">
        <f ca="1">('Activity Data'!B6788*$D$4)*'Emission Factors'!J6790</f>
        <v>21132673.040814959</v>
      </c>
      <c r="E6782" s="79">
        <f t="shared" ca="1" si="105"/>
        <v>232872406.28420013</v>
      </c>
    </row>
    <row r="6783" spans="1:5" s="62" customFormat="1" ht="12.75" x14ac:dyDescent="0.2">
      <c r="A6783" s="85">
        <v>6779</v>
      </c>
      <c r="B6783" s="79">
        <f ca="1">('Activity Data'!B6789*$B$4)*'Emission Factors'!H6791</f>
        <v>151341123.35674337</v>
      </c>
      <c r="C6783" s="79">
        <f ca="1">('Activity Data'!B6789*$C$4)*'Emission Factors'!I6791</f>
        <v>65328538.505583882</v>
      </c>
      <c r="D6783" s="79">
        <f ca="1">('Activity Data'!B6789*$D$4)*'Emission Factors'!J6791</f>
        <v>24711817.959797416</v>
      </c>
      <c r="E6783" s="79">
        <f t="shared" ca="1" si="105"/>
        <v>241381479.82212466</v>
      </c>
    </row>
    <row r="6784" spans="1:5" s="62" customFormat="1" ht="12.75" x14ac:dyDescent="0.2">
      <c r="A6784" s="85">
        <v>6780</v>
      </c>
      <c r="B6784" s="79">
        <f ca="1">('Activity Data'!B6790*$B$4)*'Emission Factors'!H6792</f>
        <v>144147234.5114803</v>
      </c>
      <c r="C6784" s="79">
        <f ca="1">('Activity Data'!B6790*$C$4)*'Emission Factors'!I6792</f>
        <v>66285168.281651184</v>
      </c>
      <c r="D6784" s="79">
        <f ca="1">('Activity Data'!B6790*$D$4)*'Emission Factors'!J6792</f>
        <v>22664966.554997262</v>
      </c>
      <c r="E6784" s="79">
        <f t="shared" ca="1" si="105"/>
        <v>233097369.34812874</v>
      </c>
    </row>
    <row r="6785" spans="1:5" s="62" customFormat="1" ht="12.75" x14ac:dyDescent="0.2">
      <c r="A6785" s="85">
        <v>6781</v>
      </c>
      <c r="B6785" s="79">
        <f ca="1">('Activity Data'!B6791*$B$4)*'Emission Factors'!H6793</f>
        <v>129009351.18636988</v>
      </c>
      <c r="C6785" s="79">
        <f ca="1">('Activity Data'!B6791*$C$4)*'Emission Factors'!I6793</f>
        <v>61075250.642923594</v>
      </c>
      <c r="D6785" s="79">
        <f ca="1">('Activity Data'!B6791*$D$4)*'Emission Factors'!J6793</f>
        <v>18291852.707177371</v>
      </c>
      <c r="E6785" s="79">
        <f t="shared" ca="1" si="105"/>
        <v>208376454.53647086</v>
      </c>
    </row>
    <row r="6786" spans="1:5" s="62" customFormat="1" ht="12.75" x14ac:dyDescent="0.2">
      <c r="A6786" s="85">
        <v>6782</v>
      </c>
      <c r="B6786" s="79">
        <f ca="1">('Activity Data'!B6792*$B$4)*'Emission Factors'!H6794</f>
        <v>144672452.16348001</v>
      </c>
      <c r="C6786" s="79">
        <f ca="1">('Activity Data'!B6792*$C$4)*'Emission Factors'!I6794</f>
        <v>67291110.764465228</v>
      </c>
      <c r="D6786" s="79">
        <f ca="1">('Activity Data'!B6792*$D$4)*'Emission Factors'!J6794</f>
        <v>21707186.882441904</v>
      </c>
      <c r="E6786" s="79">
        <f t="shared" ca="1" si="105"/>
        <v>233670749.81038716</v>
      </c>
    </row>
    <row r="6787" spans="1:5" s="62" customFormat="1" ht="12.75" x14ac:dyDescent="0.2">
      <c r="A6787" s="85">
        <v>6783</v>
      </c>
      <c r="B6787" s="79">
        <f ca="1">('Activity Data'!B6793*$B$4)*'Emission Factors'!H6795</f>
        <v>147239451.79503661</v>
      </c>
      <c r="C6787" s="79">
        <f ca="1">('Activity Data'!B6793*$C$4)*'Emission Factors'!I6795</f>
        <v>69230386.098089814</v>
      </c>
      <c r="D6787" s="79">
        <f ca="1">('Activity Data'!B6793*$D$4)*'Emission Factors'!J6795</f>
        <v>22516355.463593338</v>
      </c>
      <c r="E6787" s="79">
        <f t="shared" ca="1" si="105"/>
        <v>238986193.35671976</v>
      </c>
    </row>
    <row r="6788" spans="1:5" s="62" customFormat="1" ht="12.75" x14ac:dyDescent="0.2">
      <c r="A6788" s="85">
        <v>6784</v>
      </c>
      <c r="B6788" s="79">
        <f ca="1">('Activity Data'!B6794*$B$4)*'Emission Factors'!H6796</f>
        <v>150680617.05555663</v>
      </c>
      <c r="C6788" s="79">
        <f ca="1">('Activity Data'!B6794*$C$4)*'Emission Factors'!I6796</f>
        <v>71863872.981479272</v>
      </c>
      <c r="D6788" s="79">
        <f ca="1">('Activity Data'!B6794*$D$4)*'Emission Factors'!J6796</f>
        <v>21743416.11341808</v>
      </c>
      <c r="E6788" s="79">
        <f t="shared" ca="1" si="105"/>
        <v>244287906.15045395</v>
      </c>
    </row>
    <row r="6789" spans="1:5" s="62" customFormat="1" ht="12.75" x14ac:dyDescent="0.2">
      <c r="A6789" s="85">
        <v>6785</v>
      </c>
      <c r="B6789" s="79">
        <f ca="1">('Activity Data'!B6795*$B$4)*'Emission Factors'!H6797</f>
        <v>143837519.34041944</v>
      </c>
      <c r="C6789" s="79">
        <f ca="1">('Activity Data'!B6795*$C$4)*'Emission Factors'!I6797</f>
        <v>69376518.868066162</v>
      </c>
      <c r="D6789" s="79">
        <f ca="1">('Activity Data'!B6795*$D$4)*'Emission Factors'!J6797</f>
        <v>22640875.943143606</v>
      </c>
      <c r="E6789" s="79">
        <f t="shared" ref="E6789:E6852" ca="1" si="106">SUM(B6789:D6789)</f>
        <v>235854914.15162921</v>
      </c>
    </row>
    <row r="6790" spans="1:5" s="62" customFormat="1" ht="12.75" x14ac:dyDescent="0.2">
      <c r="A6790" s="85">
        <v>6786</v>
      </c>
      <c r="B6790" s="79">
        <f ca="1">('Activity Data'!B6796*$B$4)*'Emission Factors'!H6798</f>
        <v>143674146.64833441</v>
      </c>
      <c r="C6790" s="79">
        <f ca="1">('Activity Data'!B6796*$C$4)*'Emission Factors'!I6798</f>
        <v>64730094.824060999</v>
      </c>
      <c r="D6790" s="79">
        <f ca="1">('Activity Data'!B6796*$D$4)*'Emission Factors'!J6798</f>
        <v>20764753.715961844</v>
      </c>
      <c r="E6790" s="79">
        <f t="shared" ca="1" si="106"/>
        <v>229168995.18835726</v>
      </c>
    </row>
    <row r="6791" spans="1:5" s="62" customFormat="1" ht="12.75" x14ac:dyDescent="0.2">
      <c r="A6791" s="85">
        <v>6787</v>
      </c>
      <c r="B6791" s="79">
        <f ca="1">('Activity Data'!B6797*$B$4)*'Emission Factors'!H6799</f>
        <v>138008137.25519946</v>
      </c>
      <c r="C6791" s="79">
        <f ca="1">('Activity Data'!B6797*$C$4)*'Emission Factors'!I6799</f>
        <v>66654523.675014697</v>
      </c>
      <c r="D6791" s="79">
        <f ca="1">('Activity Data'!B6797*$D$4)*'Emission Factors'!J6799</f>
        <v>20667622.005732451</v>
      </c>
      <c r="E6791" s="79">
        <f t="shared" ca="1" si="106"/>
        <v>225330282.93594661</v>
      </c>
    </row>
    <row r="6792" spans="1:5" s="62" customFormat="1" ht="12.75" x14ac:dyDescent="0.2">
      <c r="A6792" s="85">
        <v>6788</v>
      </c>
      <c r="B6792" s="79">
        <f ca="1">('Activity Data'!B6798*$B$4)*'Emission Factors'!H6800</f>
        <v>125711527.4662938</v>
      </c>
      <c r="C6792" s="79">
        <f ca="1">('Activity Data'!B6798*$C$4)*'Emission Factors'!I6800</f>
        <v>57012443.216800146</v>
      </c>
      <c r="D6792" s="79">
        <f ca="1">('Activity Data'!B6798*$D$4)*'Emission Factors'!J6800</f>
        <v>20828539.469712995</v>
      </c>
      <c r="E6792" s="79">
        <f t="shared" ca="1" si="106"/>
        <v>203552510.15280694</v>
      </c>
    </row>
    <row r="6793" spans="1:5" s="62" customFormat="1" ht="12.75" x14ac:dyDescent="0.2">
      <c r="A6793" s="85">
        <v>6789</v>
      </c>
      <c r="B6793" s="79">
        <f ca="1">('Activity Data'!B6799*$B$4)*'Emission Factors'!H6801</f>
        <v>130658106.37133646</v>
      </c>
      <c r="C6793" s="79">
        <f ca="1">('Activity Data'!B6799*$C$4)*'Emission Factors'!I6801</f>
        <v>58374005.99084831</v>
      </c>
      <c r="D6793" s="79">
        <f ca="1">('Activity Data'!B6799*$D$4)*'Emission Factors'!J6801</f>
        <v>18555997.544776801</v>
      </c>
      <c r="E6793" s="79">
        <f t="shared" ca="1" si="106"/>
        <v>207588109.90696156</v>
      </c>
    </row>
    <row r="6794" spans="1:5" s="62" customFormat="1" ht="12.75" x14ac:dyDescent="0.2">
      <c r="A6794" s="85">
        <v>6790</v>
      </c>
      <c r="B6794" s="79">
        <f ca="1">('Activity Data'!B6800*$B$4)*'Emission Factors'!H6802</f>
        <v>146667792.94009668</v>
      </c>
      <c r="C6794" s="79">
        <f ca="1">('Activity Data'!B6800*$C$4)*'Emission Factors'!I6802</f>
        <v>66164202.36065039</v>
      </c>
      <c r="D6794" s="79">
        <f ca="1">('Activity Data'!B6800*$D$4)*'Emission Factors'!J6802</f>
        <v>21958694.684709091</v>
      </c>
      <c r="E6794" s="79">
        <f t="shared" ca="1" si="106"/>
        <v>234790689.98545617</v>
      </c>
    </row>
    <row r="6795" spans="1:5" s="62" customFormat="1" ht="12.75" x14ac:dyDescent="0.2">
      <c r="A6795" s="85">
        <v>6791</v>
      </c>
      <c r="B6795" s="79">
        <f ca="1">('Activity Data'!B6801*$B$4)*'Emission Factors'!H6803</f>
        <v>148389248.31757522</v>
      </c>
      <c r="C6795" s="79">
        <f ca="1">('Activity Data'!B6801*$C$4)*'Emission Factors'!I6803</f>
        <v>67615149.604997128</v>
      </c>
      <c r="D6795" s="79">
        <f ca="1">('Activity Data'!B6801*$D$4)*'Emission Factors'!J6803</f>
        <v>20805614.286750339</v>
      </c>
      <c r="E6795" s="79">
        <f t="shared" ca="1" si="106"/>
        <v>236810012.20932269</v>
      </c>
    </row>
    <row r="6796" spans="1:5" s="62" customFormat="1" ht="12.75" x14ac:dyDescent="0.2">
      <c r="A6796" s="85">
        <v>6792</v>
      </c>
      <c r="B6796" s="79">
        <f ca="1">('Activity Data'!B6802*$B$4)*'Emission Factors'!H6804</f>
        <v>114622934.42174003</v>
      </c>
      <c r="C6796" s="79">
        <f ca="1">('Activity Data'!B6802*$C$4)*'Emission Factors'!I6804</f>
        <v>52031942.480152018</v>
      </c>
      <c r="D6796" s="79">
        <f ca="1">('Activity Data'!B6802*$D$4)*'Emission Factors'!J6804</f>
        <v>18592752.65873735</v>
      </c>
      <c r="E6796" s="79">
        <f t="shared" ca="1" si="106"/>
        <v>185247629.5606294</v>
      </c>
    </row>
    <row r="6797" spans="1:5" s="62" customFormat="1" ht="12.75" x14ac:dyDescent="0.2">
      <c r="A6797" s="85">
        <v>6793</v>
      </c>
      <c r="B6797" s="79">
        <f ca="1">('Activity Data'!B6803*$B$4)*'Emission Factors'!H6805</f>
        <v>147122663.45173526</v>
      </c>
      <c r="C6797" s="79">
        <f ca="1">('Activity Data'!B6803*$C$4)*'Emission Factors'!I6805</f>
        <v>68381947.244596243</v>
      </c>
      <c r="D6797" s="79">
        <f ca="1">('Activity Data'!B6803*$D$4)*'Emission Factors'!J6805</f>
        <v>23958833.162746165</v>
      </c>
      <c r="E6797" s="79">
        <f t="shared" ca="1" si="106"/>
        <v>239463443.85907766</v>
      </c>
    </row>
    <row r="6798" spans="1:5" s="62" customFormat="1" ht="12.75" x14ac:dyDescent="0.2">
      <c r="A6798" s="85">
        <v>6794</v>
      </c>
      <c r="B6798" s="79">
        <f ca="1">('Activity Data'!B6804*$B$4)*'Emission Factors'!H6806</f>
        <v>135611232.39615664</v>
      </c>
      <c r="C6798" s="79">
        <f ca="1">('Activity Data'!B6804*$C$4)*'Emission Factors'!I6806</f>
        <v>58045375.687584318</v>
      </c>
      <c r="D6798" s="79">
        <f ca="1">('Activity Data'!B6804*$D$4)*'Emission Factors'!J6806</f>
        <v>21643719.545984134</v>
      </c>
      <c r="E6798" s="79">
        <f t="shared" ca="1" si="106"/>
        <v>215300327.6297251</v>
      </c>
    </row>
    <row r="6799" spans="1:5" s="62" customFormat="1" ht="12.75" x14ac:dyDescent="0.2">
      <c r="A6799" s="85">
        <v>6795</v>
      </c>
      <c r="B6799" s="79">
        <f ca="1">('Activity Data'!B6805*$B$4)*'Emission Factors'!H6807</f>
        <v>140365631.05176434</v>
      </c>
      <c r="C6799" s="79">
        <f ca="1">('Activity Data'!B6805*$C$4)*'Emission Factors'!I6807</f>
        <v>67676321.03166455</v>
      </c>
      <c r="D6799" s="79">
        <f ca="1">('Activity Data'!B6805*$D$4)*'Emission Factors'!J6807</f>
        <v>23359216.610396396</v>
      </c>
      <c r="E6799" s="79">
        <f t="shared" ca="1" si="106"/>
        <v>231401168.69382527</v>
      </c>
    </row>
    <row r="6800" spans="1:5" s="62" customFormat="1" ht="12.75" x14ac:dyDescent="0.2">
      <c r="A6800" s="85">
        <v>6796</v>
      </c>
      <c r="B6800" s="79">
        <f ca="1">('Activity Data'!B6806*$B$4)*'Emission Factors'!H6808</f>
        <v>151977658.71049157</v>
      </c>
      <c r="C6800" s="79">
        <f ca="1">('Activity Data'!B6806*$C$4)*'Emission Factors'!I6808</f>
        <v>69154933.722468123</v>
      </c>
      <c r="D6800" s="79">
        <f ca="1">('Activity Data'!B6806*$D$4)*'Emission Factors'!J6808</f>
        <v>23916695.285420015</v>
      </c>
      <c r="E6800" s="79">
        <f t="shared" ca="1" si="106"/>
        <v>245049287.71837968</v>
      </c>
    </row>
    <row r="6801" spans="1:5" s="62" customFormat="1" ht="12.75" x14ac:dyDescent="0.2">
      <c r="A6801" s="85">
        <v>6797</v>
      </c>
      <c r="B6801" s="79">
        <f ca="1">('Activity Data'!B6807*$B$4)*'Emission Factors'!H6809</f>
        <v>141641074.72435206</v>
      </c>
      <c r="C6801" s="79">
        <f ca="1">('Activity Data'!B6807*$C$4)*'Emission Factors'!I6809</f>
        <v>65946209.283028848</v>
      </c>
      <c r="D6801" s="79">
        <f ca="1">('Activity Data'!B6807*$D$4)*'Emission Factors'!J6809</f>
        <v>21396800.992472496</v>
      </c>
      <c r="E6801" s="79">
        <f t="shared" ca="1" si="106"/>
        <v>228984084.9998534</v>
      </c>
    </row>
    <row r="6802" spans="1:5" s="62" customFormat="1" ht="12.75" x14ac:dyDescent="0.2">
      <c r="A6802" s="85">
        <v>6798</v>
      </c>
      <c r="B6802" s="79">
        <f ca="1">('Activity Data'!B6808*$B$4)*'Emission Factors'!H6810</f>
        <v>138440634.35898015</v>
      </c>
      <c r="C6802" s="79">
        <f ca="1">('Activity Data'!B6808*$C$4)*'Emission Factors'!I6810</f>
        <v>64708110.502341524</v>
      </c>
      <c r="D6802" s="79">
        <f ca="1">('Activity Data'!B6808*$D$4)*'Emission Factors'!J6810</f>
        <v>20932793.238258053</v>
      </c>
      <c r="E6802" s="79">
        <f t="shared" ca="1" si="106"/>
        <v>224081538.09957975</v>
      </c>
    </row>
    <row r="6803" spans="1:5" s="62" customFormat="1" ht="12.75" x14ac:dyDescent="0.2">
      <c r="A6803" s="85">
        <v>6799</v>
      </c>
      <c r="B6803" s="79">
        <f ca="1">('Activity Data'!B6809*$B$4)*'Emission Factors'!H6811</f>
        <v>133592020.48359112</v>
      </c>
      <c r="C6803" s="79">
        <f ca="1">('Activity Data'!B6809*$C$4)*'Emission Factors'!I6811</f>
        <v>65153950.272240728</v>
      </c>
      <c r="D6803" s="79">
        <f ca="1">('Activity Data'!B6809*$D$4)*'Emission Factors'!J6811</f>
        <v>19606864.250508118</v>
      </c>
      <c r="E6803" s="79">
        <f t="shared" ca="1" si="106"/>
        <v>218352835.00633997</v>
      </c>
    </row>
    <row r="6804" spans="1:5" s="62" customFormat="1" ht="12.75" x14ac:dyDescent="0.2">
      <c r="A6804" s="85">
        <v>6800</v>
      </c>
      <c r="B6804" s="79">
        <f ca="1">('Activity Data'!B6810*$B$4)*'Emission Factors'!H6812</f>
        <v>121360800.29987347</v>
      </c>
      <c r="C6804" s="79">
        <f ca="1">('Activity Data'!B6810*$C$4)*'Emission Factors'!I6812</f>
        <v>59708533.430714354</v>
      </c>
      <c r="D6804" s="79">
        <f ca="1">('Activity Data'!B6810*$D$4)*'Emission Factors'!J6812</f>
        <v>18173752.239663135</v>
      </c>
      <c r="E6804" s="79">
        <f t="shared" ca="1" si="106"/>
        <v>199243085.97025096</v>
      </c>
    </row>
    <row r="6805" spans="1:5" s="62" customFormat="1" ht="12.75" x14ac:dyDescent="0.2">
      <c r="A6805" s="85">
        <v>6801</v>
      </c>
      <c r="B6805" s="79">
        <f ca="1">('Activity Data'!B6811*$B$4)*'Emission Factors'!H6813</f>
        <v>150672902.7144686</v>
      </c>
      <c r="C6805" s="79">
        <f ca="1">('Activity Data'!B6811*$C$4)*'Emission Factors'!I6813</f>
        <v>76081138.921206295</v>
      </c>
      <c r="D6805" s="79">
        <f ca="1">('Activity Data'!B6811*$D$4)*'Emission Factors'!J6813</f>
        <v>23546411.940755844</v>
      </c>
      <c r="E6805" s="79">
        <f t="shared" ca="1" si="106"/>
        <v>250300453.57643074</v>
      </c>
    </row>
    <row r="6806" spans="1:5" s="62" customFormat="1" ht="12.75" x14ac:dyDescent="0.2">
      <c r="A6806" s="85">
        <v>6802</v>
      </c>
      <c r="B6806" s="79">
        <f ca="1">('Activity Data'!B6812*$B$4)*'Emission Factors'!H6814</f>
        <v>137155103.93797666</v>
      </c>
      <c r="C6806" s="79">
        <f ca="1">('Activity Data'!B6812*$C$4)*'Emission Factors'!I6814</f>
        <v>64501392.760191366</v>
      </c>
      <c r="D6806" s="79">
        <f ca="1">('Activity Data'!B6812*$D$4)*'Emission Factors'!J6814</f>
        <v>21647023.258605063</v>
      </c>
      <c r="E6806" s="79">
        <f t="shared" ca="1" si="106"/>
        <v>223303519.9567731</v>
      </c>
    </row>
    <row r="6807" spans="1:5" s="62" customFormat="1" ht="12.75" x14ac:dyDescent="0.2">
      <c r="A6807" s="85">
        <v>6803</v>
      </c>
      <c r="B6807" s="79">
        <f ca="1">('Activity Data'!B6813*$B$4)*'Emission Factors'!H6815</f>
        <v>129358047.58115485</v>
      </c>
      <c r="C6807" s="79">
        <f ca="1">('Activity Data'!B6813*$C$4)*'Emission Factors'!I6815</f>
        <v>58834935.719992802</v>
      </c>
      <c r="D6807" s="79">
        <f ca="1">('Activity Data'!B6813*$D$4)*'Emission Factors'!J6815</f>
        <v>18574987.918794613</v>
      </c>
      <c r="E6807" s="79">
        <f t="shared" ca="1" si="106"/>
        <v>206767971.21994224</v>
      </c>
    </row>
    <row r="6808" spans="1:5" s="62" customFormat="1" ht="12.75" x14ac:dyDescent="0.2">
      <c r="A6808" s="85">
        <v>6804</v>
      </c>
      <c r="B6808" s="79">
        <f ca="1">('Activity Data'!B6814*$B$4)*'Emission Factors'!H6816</f>
        <v>136373355.26755467</v>
      </c>
      <c r="C6808" s="79">
        <f ca="1">('Activity Data'!B6814*$C$4)*'Emission Factors'!I6816</f>
        <v>61074259.771655746</v>
      </c>
      <c r="D6808" s="79">
        <f ca="1">('Activity Data'!B6814*$D$4)*'Emission Factors'!J6816</f>
        <v>22601428.836117748</v>
      </c>
      <c r="E6808" s="79">
        <f t="shared" ca="1" si="106"/>
        <v>220049043.87532815</v>
      </c>
    </row>
    <row r="6809" spans="1:5" s="62" customFormat="1" ht="12.75" x14ac:dyDescent="0.2">
      <c r="A6809" s="85">
        <v>6805</v>
      </c>
      <c r="B6809" s="79">
        <f ca="1">('Activity Data'!B6815*$B$4)*'Emission Factors'!H6817</f>
        <v>148591033.73206052</v>
      </c>
      <c r="C6809" s="79">
        <f ca="1">('Activity Data'!B6815*$C$4)*'Emission Factors'!I6817</f>
        <v>70818568.466509253</v>
      </c>
      <c r="D6809" s="79">
        <f ca="1">('Activity Data'!B6815*$D$4)*'Emission Factors'!J6817</f>
        <v>23326828.108767521</v>
      </c>
      <c r="E6809" s="79">
        <f t="shared" ca="1" si="106"/>
        <v>242736430.30733728</v>
      </c>
    </row>
    <row r="6810" spans="1:5" s="62" customFormat="1" ht="12.75" x14ac:dyDescent="0.2">
      <c r="A6810" s="85">
        <v>6806</v>
      </c>
      <c r="B6810" s="79">
        <f ca="1">('Activity Data'!B6816*$B$4)*'Emission Factors'!H6818</f>
        <v>135960002.64165697</v>
      </c>
      <c r="C6810" s="79">
        <f ca="1">('Activity Data'!B6816*$C$4)*'Emission Factors'!I6818</f>
        <v>65821611.337508775</v>
      </c>
      <c r="D6810" s="79">
        <f ca="1">('Activity Data'!B6816*$D$4)*'Emission Factors'!J6818</f>
        <v>20483709.202747434</v>
      </c>
      <c r="E6810" s="79">
        <f t="shared" ca="1" si="106"/>
        <v>222265323.18191317</v>
      </c>
    </row>
    <row r="6811" spans="1:5" s="62" customFormat="1" ht="12.75" x14ac:dyDescent="0.2">
      <c r="A6811" s="85">
        <v>6807</v>
      </c>
      <c r="B6811" s="79">
        <f ca="1">('Activity Data'!B6817*$B$4)*'Emission Factors'!H6819</f>
        <v>153065030.35283607</v>
      </c>
      <c r="C6811" s="79">
        <f ca="1">('Activity Data'!B6817*$C$4)*'Emission Factors'!I6819</f>
        <v>74739618.561791271</v>
      </c>
      <c r="D6811" s="79">
        <f ca="1">('Activity Data'!B6817*$D$4)*'Emission Factors'!J6819</f>
        <v>21713955.954193544</v>
      </c>
      <c r="E6811" s="79">
        <f t="shared" ca="1" si="106"/>
        <v>249518604.86882088</v>
      </c>
    </row>
    <row r="6812" spans="1:5" s="62" customFormat="1" ht="12.75" x14ac:dyDescent="0.2">
      <c r="A6812" s="85">
        <v>6808</v>
      </c>
      <c r="B6812" s="79">
        <f ca="1">('Activity Data'!B6818*$B$4)*'Emission Factors'!H6820</f>
        <v>141343740.00118974</v>
      </c>
      <c r="C6812" s="79">
        <f ca="1">('Activity Data'!B6818*$C$4)*'Emission Factors'!I6820</f>
        <v>67060965.343705915</v>
      </c>
      <c r="D6812" s="79">
        <f ca="1">('Activity Data'!B6818*$D$4)*'Emission Factors'!J6820</f>
        <v>20908025.95363589</v>
      </c>
      <c r="E6812" s="79">
        <f t="shared" ca="1" si="106"/>
        <v>229312731.29853156</v>
      </c>
    </row>
    <row r="6813" spans="1:5" s="62" customFormat="1" ht="12.75" x14ac:dyDescent="0.2">
      <c r="A6813" s="85">
        <v>6809</v>
      </c>
      <c r="B6813" s="79">
        <f ca="1">('Activity Data'!B6819*$B$4)*'Emission Factors'!H6821</f>
        <v>135289787.02659172</v>
      </c>
      <c r="C6813" s="79">
        <f ca="1">('Activity Data'!B6819*$C$4)*'Emission Factors'!I6821</f>
        <v>69083974.332008943</v>
      </c>
      <c r="D6813" s="79">
        <f ca="1">('Activity Data'!B6819*$D$4)*'Emission Factors'!J6821</f>
        <v>21499713.93239161</v>
      </c>
      <c r="E6813" s="79">
        <f t="shared" ca="1" si="106"/>
        <v>225873475.29099229</v>
      </c>
    </row>
    <row r="6814" spans="1:5" s="62" customFormat="1" ht="12.75" x14ac:dyDescent="0.2">
      <c r="A6814" s="85">
        <v>6810</v>
      </c>
      <c r="B6814" s="79">
        <f ca="1">('Activity Data'!B6820*$B$4)*'Emission Factors'!H6822</f>
        <v>133751644.64886832</v>
      </c>
      <c r="C6814" s="79">
        <f ca="1">('Activity Data'!B6820*$C$4)*'Emission Factors'!I6822</f>
        <v>63447537.427033506</v>
      </c>
      <c r="D6814" s="79">
        <f ca="1">('Activity Data'!B6820*$D$4)*'Emission Factors'!J6822</f>
        <v>19899099.392366543</v>
      </c>
      <c r="E6814" s="79">
        <f t="shared" ca="1" si="106"/>
        <v>217098281.46826839</v>
      </c>
    </row>
    <row r="6815" spans="1:5" s="62" customFormat="1" ht="12.75" x14ac:dyDescent="0.2">
      <c r="A6815" s="85">
        <v>6811</v>
      </c>
      <c r="B6815" s="79">
        <f ca="1">('Activity Data'!B6821*$B$4)*'Emission Factors'!H6823</f>
        <v>145016530.94934347</v>
      </c>
      <c r="C6815" s="79">
        <f ca="1">('Activity Data'!B6821*$C$4)*'Emission Factors'!I6823</f>
        <v>69108015.975764215</v>
      </c>
      <c r="D6815" s="79">
        <f ca="1">('Activity Data'!B6821*$D$4)*'Emission Factors'!J6823</f>
        <v>21211045.76789574</v>
      </c>
      <c r="E6815" s="79">
        <f t="shared" ca="1" si="106"/>
        <v>235335592.69300342</v>
      </c>
    </row>
    <row r="6816" spans="1:5" s="62" customFormat="1" ht="12.75" x14ac:dyDescent="0.2">
      <c r="A6816" s="85">
        <v>6812</v>
      </c>
      <c r="B6816" s="79">
        <f ca="1">('Activity Data'!B6822*$B$4)*'Emission Factors'!H6824</f>
        <v>146867539.34443998</v>
      </c>
      <c r="C6816" s="79">
        <f ca="1">('Activity Data'!B6822*$C$4)*'Emission Factors'!I6824</f>
        <v>70137342.276555449</v>
      </c>
      <c r="D6816" s="79">
        <f ca="1">('Activity Data'!B6822*$D$4)*'Emission Factors'!J6824</f>
        <v>23414952.200358357</v>
      </c>
      <c r="E6816" s="79">
        <f t="shared" ca="1" si="106"/>
        <v>240419833.82135379</v>
      </c>
    </row>
    <row r="6817" spans="1:5" s="62" customFormat="1" ht="12.75" x14ac:dyDescent="0.2">
      <c r="A6817" s="85">
        <v>6813</v>
      </c>
      <c r="B6817" s="79">
        <f ca="1">('Activity Data'!B6823*$B$4)*'Emission Factors'!H6825</f>
        <v>133770917.83698252</v>
      </c>
      <c r="C6817" s="79">
        <f ca="1">('Activity Data'!B6823*$C$4)*'Emission Factors'!I6825</f>
        <v>59527097.746355481</v>
      </c>
      <c r="D6817" s="79">
        <f ca="1">('Activity Data'!B6823*$D$4)*'Emission Factors'!J6825</f>
        <v>19806375.863667343</v>
      </c>
      <c r="E6817" s="79">
        <f t="shared" ca="1" si="106"/>
        <v>213104391.44700533</v>
      </c>
    </row>
    <row r="6818" spans="1:5" s="62" customFormat="1" ht="12.75" x14ac:dyDescent="0.2">
      <c r="A6818" s="85">
        <v>6814</v>
      </c>
      <c r="B6818" s="79">
        <f ca="1">('Activity Data'!B6824*$B$4)*'Emission Factors'!H6826</f>
        <v>132124153.48814687</v>
      </c>
      <c r="C6818" s="79">
        <f ca="1">('Activity Data'!B6824*$C$4)*'Emission Factors'!I6826</f>
        <v>60134296.408417091</v>
      </c>
      <c r="D6818" s="79">
        <f ca="1">('Activity Data'!B6824*$D$4)*'Emission Factors'!J6826</f>
        <v>20712371.542682286</v>
      </c>
      <c r="E6818" s="79">
        <f t="shared" ca="1" si="106"/>
        <v>212970821.43924624</v>
      </c>
    </row>
    <row r="6819" spans="1:5" s="62" customFormat="1" ht="12.75" x14ac:dyDescent="0.2">
      <c r="A6819" s="85">
        <v>6815</v>
      </c>
      <c r="B6819" s="79">
        <f ca="1">('Activity Data'!B6825*$B$4)*'Emission Factors'!H6827</f>
        <v>125117074.8410466</v>
      </c>
      <c r="C6819" s="79">
        <f ca="1">('Activity Data'!B6825*$C$4)*'Emission Factors'!I6827</f>
        <v>56073230.094127946</v>
      </c>
      <c r="D6819" s="79">
        <f ca="1">('Activity Data'!B6825*$D$4)*'Emission Factors'!J6827</f>
        <v>18813723.86290253</v>
      </c>
      <c r="E6819" s="79">
        <f t="shared" ca="1" si="106"/>
        <v>200004028.79807708</v>
      </c>
    </row>
    <row r="6820" spans="1:5" s="62" customFormat="1" ht="12.75" x14ac:dyDescent="0.2">
      <c r="A6820" s="85">
        <v>6816</v>
      </c>
      <c r="B6820" s="79">
        <f ca="1">('Activity Data'!B6826*$B$4)*'Emission Factors'!H6828</f>
        <v>146409880.34694472</v>
      </c>
      <c r="C6820" s="79">
        <f ca="1">('Activity Data'!B6826*$C$4)*'Emission Factors'!I6828</f>
        <v>72164849.908278078</v>
      </c>
      <c r="D6820" s="79">
        <f ca="1">('Activity Data'!B6826*$D$4)*'Emission Factors'!J6828</f>
        <v>23746823.129997414</v>
      </c>
      <c r="E6820" s="79">
        <f t="shared" ca="1" si="106"/>
        <v>242321553.3852202</v>
      </c>
    </row>
    <row r="6821" spans="1:5" s="62" customFormat="1" ht="12.75" x14ac:dyDescent="0.2">
      <c r="A6821" s="85">
        <v>6817</v>
      </c>
      <c r="B6821" s="79">
        <f ca="1">('Activity Data'!B6827*$B$4)*'Emission Factors'!H6829</f>
        <v>144900422.31632027</v>
      </c>
      <c r="C6821" s="79">
        <f ca="1">('Activity Data'!B6827*$C$4)*'Emission Factors'!I6829</f>
        <v>67973863.310017839</v>
      </c>
      <c r="D6821" s="79">
        <f ca="1">('Activity Data'!B6827*$D$4)*'Emission Factors'!J6829</f>
        <v>22107873.721387152</v>
      </c>
      <c r="E6821" s="79">
        <f t="shared" ca="1" si="106"/>
        <v>234982159.34772527</v>
      </c>
    </row>
    <row r="6822" spans="1:5" s="62" customFormat="1" ht="12.75" x14ac:dyDescent="0.2">
      <c r="A6822" s="85">
        <v>6818</v>
      </c>
      <c r="B6822" s="79">
        <f ca="1">('Activity Data'!B6828*$B$4)*'Emission Factors'!H6830</f>
        <v>140564372.29770786</v>
      </c>
      <c r="C6822" s="79">
        <f ca="1">('Activity Data'!B6828*$C$4)*'Emission Factors'!I6830</f>
        <v>67142974.512665287</v>
      </c>
      <c r="D6822" s="79">
        <f ca="1">('Activity Data'!B6828*$D$4)*'Emission Factors'!J6830</f>
        <v>20503302.034992598</v>
      </c>
      <c r="E6822" s="79">
        <f t="shared" ca="1" si="106"/>
        <v>228210648.84536573</v>
      </c>
    </row>
    <row r="6823" spans="1:5" s="62" customFormat="1" ht="12.75" x14ac:dyDescent="0.2">
      <c r="A6823" s="85">
        <v>6819</v>
      </c>
      <c r="B6823" s="79">
        <f ca="1">('Activity Data'!B6829*$B$4)*'Emission Factors'!H6831</f>
        <v>141267976.24423307</v>
      </c>
      <c r="C6823" s="79">
        <f ca="1">('Activity Data'!B6829*$C$4)*'Emission Factors'!I6831</f>
        <v>67269380.715417981</v>
      </c>
      <c r="D6823" s="79">
        <f ca="1">('Activity Data'!B6829*$D$4)*'Emission Factors'!J6831</f>
        <v>21740214.273892064</v>
      </c>
      <c r="E6823" s="79">
        <f t="shared" ca="1" si="106"/>
        <v>230277571.23354313</v>
      </c>
    </row>
    <row r="6824" spans="1:5" s="62" customFormat="1" ht="12.75" x14ac:dyDescent="0.2">
      <c r="A6824" s="85">
        <v>6820</v>
      </c>
      <c r="B6824" s="79">
        <f ca="1">('Activity Data'!B6830*$B$4)*'Emission Factors'!H6832</f>
        <v>155570275.39943275</v>
      </c>
      <c r="C6824" s="79">
        <f ca="1">('Activity Data'!B6830*$C$4)*'Emission Factors'!I6832</f>
        <v>69332739.712223798</v>
      </c>
      <c r="D6824" s="79">
        <f ca="1">('Activity Data'!B6830*$D$4)*'Emission Factors'!J6832</f>
        <v>22779909.482829895</v>
      </c>
      <c r="E6824" s="79">
        <f t="shared" ca="1" si="106"/>
        <v>247682924.59448645</v>
      </c>
    </row>
    <row r="6825" spans="1:5" s="62" customFormat="1" ht="12.75" x14ac:dyDescent="0.2">
      <c r="A6825" s="85">
        <v>6821</v>
      </c>
      <c r="B6825" s="79">
        <f ca="1">('Activity Data'!B6831*$B$4)*'Emission Factors'!H6833</f>
        <v>141811059.91242188</v>
      </c>
      <c r="C6825" s="79">
        <f ca="1">('Activity Data'!B6831*$C$4)*'Emission Factors'!I6833</f>
        <v>63960913.105681129</v>
      </c>
      <c r="D6825" s="79">
        <f ca="1">('Activity Data'!B6831*$D$4)*'Emission Factors'!J6833</f>
        <v>21298072.07125362</v>
      </c>
      <c r="E6825" s="79">
        <f t="shared" ca="1" si="106"/>
        <v>227070045.08935663</v>
      </c>
    </row>
    <row r="6826" spans="1:5" s="62" customFormat="1" ht="12.75" x14ac:dyDescent="0.2">
      <c r="A6826" s="85">
        <v>6822</v>
      </c>
      <c r="B6826" s="79">
        <f ca="1">('Activity Data'!B6832*$B$4)*'Emission Factors'!H6834</f>
        <v>138290718.28767198</v>
      </c>
      <c r="C6826" s="79">
        <f ca="1">('Activity Data'!B6832*$C$4)*'Emission Factors'!I6834</f>
        <v>65973842.59996333</v>
      </c>
      <c r="D6826" s="79">
        <f ca="1">('Activity Data'!B6832*$D$4)*'Emission Factors'!J6834</f>
        <v>20110243.112028889</v>
      </c>
      <c r="E6826" s="79">
        <f t="shared" ca="1" si="106"/>
        <v>224374803.99966422</v>
      </c>
    </row>
    <row r="6827" spans="1:5" s="62" customFormat="1" ht="12.75" x14ac:dyDescent="0.2">
      <c r="A6827" s="85">
        <v>6823</v>
      </c>
      <c r="B6827" s="79">
        <f ca="1">('Activity Data'!B6833*$B$4)*'Emission Factors'!H6835</f>
        <v>134766400.19158614</v>
      </c>
      <c r="C6827" s="79">
        <f ca="1">('Activity Data'!B6833*$C$4)*'Emission Factors'!I6835</f>
        <v>62531193.140818641</v>
      </c>
      <c r="D6827" s="79">
        <f ca="1">('Activity Data'!B6833*$D$4)*'Emission Factors'!J6835</f>
        <v>21014784.784256864</v>
      </c>
      <c r="E6827" s="79">
        <f t="shared" ca="1" si="106"/>
        <v>218312378.11666167</v>
      </c>
    </row>
    <row r="6828" spans="1:5" s="62" customFormat="1" ht="12.75" x14ac:dyDescent="0.2">
      <c r="A6828" s="85">
        <v>6824</v>
      </c>
      <c r="B6828" s="79">
        <f ca="1">('Activity Data'!B6834*$B$4)*'Emission Factors'!H6836</f>
        <v>129482669.60709924</v>
      </c>
      <c r="C6828" s="79">
        <f ca="1">('Activity Data'!B6834*$C$4)*'Emission Factors'!I6836</f>
        <v>62426214.480198003</v>
      </c>
      <c r="D6828" s="79">
        <f ca="1">('Activity Data'!B6834*$D$4)*'Emission Factors'!J6836</f>
        <v>20669459.496612545</v>
      </c>
      <c r="E6828" s="79">
        <f t="shared" ca="1" si="106"/>
        <v>212578343.58390978</v>
      </c>
    </row>
    <row r="6829" spans="1:5" s="62" customFormat="1" ht="12.75" x14ac:dyDescent="0.2">
      <c r="A6829" s="85">
        <v>6825</v>
      </c>
      <c r="B6829" s="79">
        <f ca="1">('Activity Data'!B6835*$B$4)*'Emission Factors'!H6837</f>
        <v>121019063.37083858</v>
      </c>
      <c r="C6829" s="79">
        <f ca="1">('Activity Data'!B6835*$C$4)*'Emission Factors'!I6837</f>
        <v>55573959.501862489</v>
      </c>
      <c r="D6829" s="79">
        <f ca="1">('Activity Data'!B6835*$D$4)*'Emission Factors'!J6837</f>
        <v>18781155.733299855</v>
      </c>
      <c r="E6829" s="79">
        <f t="shared" ca="1" si="106"/>
        <v>195374178.60600093</v>
      </c>
    </row>
    <row r="6830" spans="1:5" s="62" customFormat="1" ht="12.75" x14ac:dyDescent="0.2">
      <c r="A6830" s="85">
        <v>6826</v>
      </c>
      <c r="B6830" s="79">
        <f ca="1">('Activity Data'!B6836*$B$4)*'Emission Factors'!H6838</f>
        <v>138227285.78886649</v>
      </c>
      <c r="C6830" s="79">
        <f ca="1">('Activity Data'!B6836*$C$4)*'Emission Factors'!I6838</f>
        <v>64754250.803831205</v>
      </c>
      <c r="D6830" s="79">
        <f ca="1">('Activity Data'!B6836*$D$4)*'Emission Factors'!J6838</f>
        <v>21706345.657073833</v>
      </c>
      <c r="E6830" s="79">
        <f t="shared" ca="1" si="106"/>
        <v>224687882.24977151</v>
      </c>
    </row>
    <row r="6831" spans="1:5" s="62" customFormat="1" ht="12.75" x14ac:dyDescent="0.2">
      <c r="A6831" s="85">
        <v>6827</v>
      </c>
      <c r="B6831" s="79">
        <f ca="1">('Activity Data'!B6837*$B$4)*'Emission Factors'!H6839</f>
        <v>154672621.2295059</v>
      </c>
      <c r="C6831" s="79">
        <f ca="1">('Activity Data'!B6837*$C$4)*'Emission Factors'!I6839</f>
        <v>64912135.703448206</v>
      </c>
      <c r="D6831" s="79">
        <f ca="1">('Activity Data'!B6837*$D$4)*'Emission Factors'!J6839</f>
        <v>23331582.752420105</v>
      </c>
      <c r="E6831" s="79">
        <f t="shared" ca="1" si="106"/>
        <v>242916339.6853742</v>
      </c>
    </row>
    <row r="6832" spans="1:5" s="62" customFormat="1" ht="12.75" x14ac:dyDescent="0.2">
      <c r="A6832" s="85">
        <v>6828</v>
      </c>
      <c r="B6832" s="79">
        <f ca="1">('Activity Data'!B6838*$B$4)*'Emission Factors'!H6840</f>
        <v>137803968.15239286</v>
      </c>
      <c r="C6832" s="79">
        <f ca="1">('Activity Data'!B6838*$C$4)*'Emission Factors'!I6840</f>
        <v>68052404.446563005</v>
      </c>
      <c r="D6832" s="79">
        <f ca="1">('Activity Data'!B6838*$D$4)*'Emission Factors'!J6840</f>
        <v>21526214.710931957</v>
      </c>
      <c r="E6832" s="79">
        <f t="shared" ca="1" si="106"/>
        <v>227382587.30988783</v>
      </c>
    </row>
    <row r="6833" spans="1:5" s="62" customFormat="1" ht="12.75" x14ac:dyDescent="0.2">
      <c r="A6833" s="85">
        <v>6829</v>
      </c>
      <c r="B6833" s="79">
        <f ca="1">('Activity Data'!B6839*$B$4)*'Emission Factors'!H6841</f>
        <v>157971251.09972268</v>
      </c>
      <c r="C6833" s="79">
        <f ca="1">('Activity Data'!B6839*$C$4)*'Emission Factors'!I6841</f>
        <v>74219950.817629769</v>
      </c>
      <c r="D6833" s="79">
        <f ca="1">('Activity Data'!B6839*$D$4)*'Emission Factors'!J6841</f>
        <v>25084849.888380401</v>
      </c>
      <c r="E6833" s="79">
        <f t="shared" ca="1" si="106"/>
        <v>257276051.80573285</v>
      </c>
    </row>
    <row r="6834" spans="1:5" s="62" customFormat="1" ht="12.75" x14ac:dyDescent="0.2">
      <c r="A6834" s="85">
        <v>6830</v>
      </c>
      <c r="B6834" s="79">
        <f ca="1">('Activity Data'!B6840*$B$4)*'Emission Factors'!H6842</f>
        <v>133810495.94207095</v>
      </c>
      <c r="C6834" s="79">
        <f ca="1">('Activity Data'!B6840*$C$4)*'Emission Factors'!I6842</f>
        <v>58080140.12103042</v>
      </c>
      <c r="D6834" s="79">
        <f ca="1">('Activity Data'!B6840*$D$4)*'Emission Factors'!J6842</f>
        <v>19327780.083381683</v>
      </c>
      <c r="E6834" s="79">
        <f t="shared" ca="1" si="106"/>
        <v>211218416.14648303</v>
      </c>
    </row>
    <row r="6835" spans="1:5" s="62" customFormat="1" ht="12.75" x14ac:dyDescent="0.2">
      <c r="A6835" s="85">
        <v>6831</v>
      </c>
      <c r="B6835" s="79">
        <f ca="1">('Activity Data'!B6841*$B$4)*'Emission Factors'!H6843</f>
        <v>142208597.96441785</v>
      </c>
      <c r="C6835" s="79">
        <f ca="1">('Activity Data'!B6841*$C$4)*'Emission Factors'!I6843</f>
        <v>66216240.58500737</v>
      </c>
      <c r="D6835" s="79">
        <f ca="1">('Activity Data'!B6841*$D$4)*'Emission Factors'!J6843</f>
        <v>22164156.357574012</v>
      </c>
      <c r="E6835" s="79">
        <f t="shared" ca="1" si="106"/>
        <v>230588994.90699923</v>
      </c>
    </row>
    <row r="6836" spans="1:5" s="62" customFormat="1" ht="12.75" x14ac:dyDescent="0.2">
      <c r="A6836" s="85">
        <v>6832</v>
      </c>
      <c r="B6836" s="79">
        <f ca="1">('Activity Data'!B6842*$B$4)*'Emission Factors'!H6844</f>
        <v>117113000.0423588</v>
      </c>
      <c r="C6836" s="79">
        <f ca="1">('Activity Data'!B6842*$C$4)*'Emission Factors'!I6844</f>
        <v>56084258.587378278</v>
      </c>
      <c r="D6836" s="79">
        <f ca="1">('Activity Data'!B6842*$D$4)*'Emission Factors'!J6844</f>
        <v>16921747.214506801</v>
      </c>
      <c r="E6836" s="79">
        <f t="shared" ca="1" si="106"/>
        <v>190119005.84424388</v>
      </c>
    </row>
    <row r="6837" spans="1:5" s="62" customFormat="1" ht="12.75" x14ac:dyDescent="0.2">
      <c r="A6837" s="85">
        <v>6833</v>
      </c>
      <c r="B6837" s="79">
        <f ca="1">('Activity Data'!B6843*$B$4)*'Emission Factors'!H6845</f>
        <v>125215191.066494</v>
      </c>
      <c r="C6837" s="79">
        <f ca="1">('Activity Data'!B6843*$C$4)*'Emission Factors'!I6845</f>
        <v>60583661.638275415</v>
      </c>
      <c r="D6837" s="79">
        <f ca="1">('Activity Data'!B6843*$D$4)*'Emission Factors'!J6845</f>
        <v>17212028.496741526</v>
      </c>
      <c r="E6837" s="79">
        <f t="shared" ca="1" si="106"/>
        <v>203010881.20151097</v>
      </c>
    </row>
    <row r="6838" spans="1:5" s="62" customFormat="1" ht="12.75" x14ac:dyDescent="0.2">
      <c r="A6838" s="85">
        <v>6834</v>
      </c>
      <c r="B6838" s="79">
        <f ca="1">('Activity Data'!B6844*$B$4)*'Emission Factors'!H6846</f>
        <v>143736497.00106114</v>
      </c>
      <c r="C6838" s="79">
        <f ca="1">('Activity Data'!B6844*$C$4)*'Emission Factors'!I6846</f>
        <v>69479947.313062266</v>
      </c>
      <c r="D6838" s="79">
        <f ca="1">('Activity Data'!B6844*$D$4)*'Emission Factors'!J6846</f>
        <v>21782585.626077555</v>
      </c>
      <c r="E6838" s="79">
        <f t="shared" ca="1" si="106"/>
        <v>234999029.94020095</v>
      </c>
    </row>
    <row r="6839" spans="1:5" s="62" customFormat="1" ht="12.75" x14ac:dyDescent="0.2">
      <c r="A6839" s="85">
        <v>6835</v>
      </c>
      <c r="B6839" s="79">
        <f ca="1">('Activity Data'!B6845*$B$4)*'Emission Factors'!H6847</f>
        <v>140931145.15007043</v>
      </c>
      <c r="C6839" s="79">
        <f ca="1">('Activity Data'!B6845*$C$4)*'Emission Factors'!I6847</f>
        <v>68422612.848381132</v>
      </c>
      <c r="D6839" s="79">
        <f ca="1">('Activity Data'!B6845*$D$4)*'Emission Factors'!J6847</f>
        <v>22155874.988576308</v>
      </c>
      <c r="E6839" s="79">
        <f t="shared" ca="1" si="106"/>
        <v>231509632.98702788</v>
      </c>
    </row>
    <row r="6840" spans="1:5" s="62" customFormat="1" ht="12.75" x14ac:dyDescent="0.2">
      <c r="A6840" s="85">
        <v>6836</v>
      </c>
      <c r="B6840" s="79">
        <f ca="1">('Activity Data'!B6846*$B$4)*'Emission Factors'!H6848</f>
        <v>141078991.26206681</v>
      </c>
      <c r="C6840" s="79">
        <f ca="1">('Activity Data'!B6846*$C$4)*'Emission Factors'!I6848</f>
        <v>68468401.799412116</v>
      </c>
      <c r="D6840" s="79">
        <f ca="1">('Activity Data'!B6846*$D$4)*'Emission Factors'!J6848</f>
        <v>22144011.334386013</v>
      </c>
      <c r="E6840" s="79">
        <f t="shared" ca="1" si="106"/>
        <v>231691404.39586493</v>
      </c>
    </row>
    <row r="6841" spans="1:5" s="62" customFormat="1" ht="12.75" x14ac:dyDescent="0.2">
      <c r="A6841" s="85">
        <v>6837</v>
      </c>
      <c r="B6841" s="79">
        <f ca="1">('Activity Data'!B6847*$B$4)*'Emission Factors'!H6849</f>
        <v>146846267.81896457</v>
      </c>
      <c r="C6841" s="79">
        <f ca="1">('Activity Data'!B6847*$C$4)*'Emission Factors'!I6849</f>
        <v>65183219.919185519</v>
      </c>
      <c r="D6841" s="79">
        <f ca="1">('Activity Data'!B6847*$D$4)*'Emission Factors'!J6849</f>
        <v>21372276.424637698</v>
      </c>
      <c r="E6841" s="79">
        <f t="shared" ca="1" si="106"/>
        <v>233401764.1627878</v>
      </c>
    </row>
    <row r="6842" spans="1:5" s="62" customFormat="1" ht="12.75" x14ac:dyDescent="0.2">
      <c r="A6842" s="85">
        <v>6838</v>
      </c>
      <c r="B6842" s="79">
        <f ca="1">('Activity Data'!B6848*$B$4)*'Emission Factors'!H6850</f>
        <v>128445236.18490064</v>
      </c>
      <c r="C6842" s="79">
        <f ca="1">('Activity Data'!B6848*$C$4)*'Emission Factors'!I6850</f>
        <v>64424180.201486968</v>
      </c>
      <c r="D6842" s="79">
        <f ca="1">('Activity Data'!B6848*$D$4)*'Emission Factors'!J6850</f>
        <v>19970540.773789503</v>
      </c>
      <c r="E6842" s="79">
        <f t="shared" ca="1" si="106"/>
        <v>212839957.16017711</v>
      </c>
    </row>
    <row r="6843" spans="1:5" s="62" customFormat="1" ht="12.75" x14ac:dyDescent="0.2">
      <c r="A6843" s="85">
        <v>6839</v>
      </c>
      <c r="B6843" s="79">
        <f ca="1">('Activity Data'!B6849*$B$4)*'Emission Factors'!H6851</f>
        <v>147840316.02209434</v>
      </c>
      <c r="C6843" s="79">
        <f ca="1">('Activity Data'!B6849*$C$4)*'Emission Factors'!I6851</f>
        <v>71361600.966621816</v>
      </c>
      <c r="D6843" s="79">
        <f ca="1">('Activity Data'!B6849*$D$4)*'Emission Factors'!J6851</f>
        <v>21305685.875936158</v>
      </c>
      <c r="E6843" s="79">
        <f t="shared" ca="1" si="106"/>
        <v>240507602.86465231</v>
      </c>
    </row>
    <row r="6844" spans="1:5" s="62" customFormat="1" ht="12.75" x14ac:dyDescent="0.2">
      <c r="A6844" s="85">
        <v>6840</v>
      </c>
      <c r="B6844" s="79">
        <f ca="1">('Activity Data'!B6850*$B$4)*'Emission Factors'!H6852</f>
        <v>130749865.89883924</v>
      </c>
      <c r="C6844" s="79">
        <f ca="1">('Activity Data'!B6850*$C$4)*'Emission Factors'!I6852</f>
        <v>65824564.81752912</v>
      </c>
      <c r="D6844" s="79">
        <f ca="1">('Activity Data'!B6850*$D$4)*'Emission Factors'!J6852</f>
        <v>19804988.576545097</v>
      </c>
      <c r="E6844" s="79">
        <f t="shared" ca="1" si="106"/>
        <v>216379419.29291344</v>
      </c>
    </row>
    <row r="6845" spans="1:5" s="62" customFormat="1" ht="12.75" x14ac:dyDescent="0.2">
      <c r="A6845" s="85">
        <v>6841</v>
      </c>
      <c r="B6845" s="79">
        <f ca="1">('Activity Data'!B6851*$B$4)*'Emission Factors'!H6853</f>
        <v>158511625.76486698</v>
      </c>
      <c r="C6845" s="79">
        <f ca="1">('Activity Data'!B6851*$C$4)*'Emission Factors'!I6853</f>
        <v>74203103.816242337</v>
      </c>
      <c r="D6845" s="79">
        <f ca="1">('Activity Data'!B6851*$D$4)*'Emission Factors'!J6853</f>
        <v>24777189.862340964</v>
      </c>
      <c r="E6845" s="79">
        <f t="shared" ca="1" si="106"/>
        <v>257491919.44345027</v>
      </c>
    </row>
    <row r="6846" spans="1:5" s="62" customFormat="1" ht="12.75" x14ac:dyDescent="0.2">
      <c r="A6846" s="85">
        <v>6842</v>
      </c>
      <c r="B6846" s="79">
        <f ca="1">('Activity Data'!B6852*$B$4)*'Emission Factors'!H6854</f>
        <v>124356064.56231712</v>
      </c>
      <c r="C6846" s="79">
        <f ca="1">('Activity Data'!B6852*$C$4)*'Emission Factors'!I6854</f>
        <v>57702687.698808737</v>
      </c>
      <c r="D6846" s="79">
        <f ca="1">('Activity Data'!B6852*$D$4)*'Emission Factors'!J6854</f>
        <v>21068339.225299139</v>
      </c>
      <c r="E6846" s="79">
        <f t="shared" ca="1" si="106"/>
        <v>203127091.48642501</v>
      </c>
    </row>
    <row r="6847" spans="1:5" s="62" customFormat="1" ht="12.75" x14ac:dyDescent="0.2">
      <c r="A6847" s="85">
        <v>6843</v>
      </c>
      <c r="B6847" s="79">
        <f ca="1">('Activity Data'!B6853*$B$4)*'Emission Factors'!H6855</f>
        <v>125369998.52348202</v>
      </c>
      <c r="C6847" s="79">
        <f ca="1">('Activity Data'!B6853*$C$4)*'Emission Factors'!I6855</f>
        <v>59206599.318127364</v>
      </c>
      <c r="D6847" s="79">
        <f ca="1">('Activity Data'!B6853*$D$4)*'Emission Factors'!J6855</f>
        <v>20146776.911563393</v>
      </c>
      <c r="E6847" s="79">
        <f t="shared" ca="1" si="106"/>
        <v>204723374.75317279</v>
      </c>
    </row>
    <row r="6848" spans="1:5" s="62" customFormat="1" ht="12.75" x14ac:dyDescent="0.2">
      <c r="A6848" s="85">
        <v>6844</v>
      </c>
      <c r="B6848" s="79">
        <f ca="1">('Activity Data'!B6854*$B$4)*'Emission Factors'!H6856</f>
        <v>134919059.56104815</v>
      </c>
      <c r="C6848" s="79">
        <f ca="1">('Activity Data'!B6854*$C$4)*'Emission Factors'!I6856</f>
        <v>59840199.500748433</v>
      </c>
      <c r="D6848" s="79">
        <f ca="1">('Activity Data'!B6854*$D$4)*'Emission Factors'!J6856</f>
        <v>20923530.445151985</v>
      </c>
      <c r="E6848" s="79">
        <f t="shared" ca="1" si="106"/>
        <v>215682789.50694856</v>
      </c>
    </row>
    <row r="6849" spans="1:5" s="62" customFormat="1" ht="12.75" x14ac:dyDescent="0.2">
      <c r="A6849" s="85">
        <v>6845</v>
      </c>
      <c r="B6849" s="79">
        <f ca="1">('Activity Data'!B6855*$B$4)*'Emission Factors'!H6857</f>
        <v>142300966.4511016</v>
      </c>
      <c r="C6849" s="79">
        <f ca="1">('Activity Data'!B6855*$C$4)*'Emission Factors'!I6857</f>
        <v>72612238.810279116</v>
      </c>
      <c r="D6849" s="79">
        <f ca="1">('Activity Data'!B6855*$D$4)*'Emission Factors'!J6857</f>
        <v>20644597.709957972</v>
      </c>
      <c r="E6849" s="79">
        <f t="shared" ca="1" si="106"/>
        <v>235557802.97133869</v>
      </c>
    </row>
    <row r="6850" spans="1:5" s="62" customFormat="1" ht="12.75" x14ac:dyDescent="0.2">
      <c r="A6850" s="85">
        <v>6846</v>
      </c>
      <c r="B6850" s="79">
        <f ca="1">('Activity Data'!B6856*$B$4)*'Emission Factors'!H6858</f>
        <v>156765296.09980655</v>
      </c>
      <c r="C6850" s="79">
        <f ca="1">('Activity Data'!B6856*$C$4)*'Emission Factors'!I6858</f>
        <v>71239520.71952495</v>
      </c>
      <c r="D6850" s="79">
        <f ca="1">('Activity Data'!B6856*$D$4)*'Emission Factors'!J6858</f>
        <v>23596011.541855317</v>
      </c>
      <c r="E6850" s="79">
        <f t="shared" ca="1" si="106"/>
        <v>251600828.3611868</v>
      </c>
    </row>
    <row r="6851" spans="1:5" s="62" customFormat="1" ht="12.75" x14ac:dyDescent="0.2">
      <c r="A6851" s="85">
        <v>6847</v>
      </c>
      <c r="B6851" s="79">
        <f ca="1">('Activity Data'!B6857*$B$4)*'Emission Factors'!H6859</f>
        <v>152119766.64273593</v>
      </c>
      <c r="C6851" s="79">
        <f ca="1">('Activity Data'!B6857*$C$4)*'Emission Factors'!I6859</f>
        <v>67589451.479100168</v>
      </c>
      <c r="D6851" s="79">
        <f ca="1">('Activity Data'!B6857*$D$4)*'Emission Factors'!J6859</f>
        <v>21786524.443443198</v>
      </c>
      <c r="E6851" s="79">
        <f t="shared" ca="1" si="106"/>
        <v>241495742.5652793</v>
      </c>
    </row>
    <row r="6852" spans="1:5" s="62" customFormat="1" ht="12.75" x14ac:dyDescent="0.2">
      <c r="A6852" s="85">
        <v>6848</v>
      </c>
      <c r="B6852" s="79">
        <f ca="1">('Activity Data'!B6858*$B$4)*'Emission Factors'!H6860</f>
        <v>126845610.44052149</v>
      </c>
      <c r="C6852" s="79">
        <f ca="1">('Activity Data'!B6858*$C$4)*'Emission Factors'!I6860</f>
        <v>61985379.01517126</v>
      </c>
      <c r="D6852" s="79">
        <f ca="1">('Activity Data'!B6858*$D$4)*'Emission Factors'!J6860</f>
        <v>20018215.087709751</v>
      </c>
      <c r="E6852" s="79">
        <f t="shared" ca="1" si="106"/>
        <v>208849204.54340252</v>
      </c>
    </row>
    <row r="6853" spans="1:5" s="62" customFormat="1" ht="12.75" x14ac:dyDescent="0.2">
      <c r="A6853" s="85">
        <v>6849</v>
      </c>
      <c r="B6853" s="79">
        <f ca="1">('Activity Data'!B6859*$B$4)*'Emission Factors'!H6861</f>
        <v>144010947.7486493</v>
      </c>
      <c r="C6853" s="79">
        <f ca="1">('Activity Data'!B6859*$C$4)*'Emission Factors'!I6861</f>
        <v>69671341.982969582</v>
      </c>
      <c r="D6853" s="79">
        <f ca="1">('Activity Data'!B6859*$D$4)*'Emission Factors'!J6861</f>
        <v>21361748.132623442</v>
      </c>
      <c r="E6853" s="79">
        <f t="shared" ref="E6853:E6916" ca="1" si="107">SUM(B6853:D6853)</f>
        <v>235044037.86424232</v>
      </c>
    </row>
    <row r="6854" spans="1:5" s="62" customFormat="1" ht="12.75" x14ac:dyDescent="0.2">
      <c r="A6854" s="85">
        <v>6850</v>
      </c>
      <c r="B6854" s="79">
        <f ca="1">('Activity Data'!B6860*$B$4)*'Emission Factors'!H6862</f>
        <v>158889333.82197103</v>
      </c>
      <c r="C6854" s="79">
        <f ca="1">('Activity Data'!B6860*$C$4)*'Emission Factors'!I6862</f>
        <v>78380318.537793055</v>
      </c>
      <c r="D6854" s="79">
        <f ca="1">('Activity Data'!B6860*$D$4)*'Emission Factors'!J6862</f>
        <v>23848749.358458094</v>
      </c>
      <c r="E6854" s="79">
        <f t="shared" ca="1" si="107"/>
        <v>261118401.7182222</v>
      </c>
    </row>
    <row r="6855" spans="1:5" s="62" customFormat="1" ht="12.75" x14ac:dyDescent="0.2">
      <c r="A6855" s="85">
        <v>6851</v>
      </c>
      <c r="B6855" s="79">
        <f ca="1">('Activity Data'!B6861*$B$4)*'Emission Factors'!H6863</f>
        <v>121192374.274746</v>
      </c>
      <c r="C6855" s="79">
        <f ca="1">('Activity Data'!B6861*$C$4)*'Emission Factors'!I6863</f>
        <v>55844265.349915214</v>
      </c>
      <c r="D6855" s="79">
        <f ca="1">('Activity Data'!B6861*$D$4)*'Emission Factors'!J6863</f>
        <v>19105404.507370412</v>
      </c>
      <c r="E6855" s="79">
        <f t="shared" ca="1" si="107"/>
        <v>196142044.13203162</v>
      </c>
    </row>
    <row r="6856" spans="1:5" s="62" customFormat="1" ht="12.75" x14ac:dyDescent="0.2">
      <c r="A6856" s="85">
        <v>6852</v>
      </c>
      <c r="B6856" s="79">
        <f ca="1">('Activity Data'!B6862*$B$4)*'Emission Factors'!H6864</f>
        <v>137698207.26584163</v>
      </c>
      <c r="C6856" s="79">
        <f ca="1">('Activity Data'!B6862*$C$4)*'Emission Factors'!I6864</f>
        <v>62825796.154693156</v>
      </c>
      <c r="D6856" s="79">
        <f ca="1">('Activity Data'!B6862*$D$4)*'Emission Factors'!J6864</f>
        <v>20397811.98169313</v>
      </c>
      <c r="E6856" s="79">
        <f t="shared" ca="1" si="107"/>
        <v>220921815.40222791</v>
      </c>
    </row>
    <row r="6857" spans="1:5" s="62" customFormat="1" ht="12.75" x14ac:dyDescent="0.2">
      <c r="A6857" s="85">
        <v>6853</v>
      </c>
      <c r="B6857" s="79">
        <f ca="1">('Activity Data'!B6863*$B$4)*'Emission Factors'!H6865</f>
        <v>137992807.16251391</v>
      </c>
      <c r="C6857" s="79">
        <f ca="1">('Activity Data'!B6863*$C$4)*'Emission Factors'!I6865</f>
        <v>65347851.928256616</v>
      </c>
      <c r="D6857" s="79">
        <f ca="1">('Activity Data'!B6863*$D$4)*'Emission Factors'!J6865</f>
        <v>22598205.205014359</v>
      </c>
      <c r="E6857" s="79">
        <f t="shared" ca="1" si="107"/>
        <v>225938864.29578489</v>
      </c>
    </row>
    <row r="6858" spans="1:5" s="62" customFormat="1" ht="12.75" x14ac:dyDescent="0.2">
      <c r="A6858" s="85">
        <v>6854</v>
      </c>
      <c r="B6858" s="79">
        <f ca="1">('Activity Data'!B6864*$B$4)*'Emission Factors'!H6866</f>
        <v>152325497.30623627</v>
      </c>
      <c r="C6858" s="79">
        <f ca="1">('Activity Data'!B6864*$C$4)*'Emission Factors'!I6866</f>
        <v>71027016.687379971</v>
      </c>
      <c r="D6858" s="79">
        <f ca="1">('Activity Data'!B6864*$D$4)*'Emission Factors'!J6866</f>
        <v>23341914.994883906</v>
      </c>
      <c r="E6858" s="79">
        <f t="shared" ca="1" si="107"/>
        <v>246694428.98850012</v>
      </c>
    </row>
    <row r="6859" spans="1:5" s="62" customFormat="1" ht="12.75" x14ac:dyDescent="0.2">
      <c r="A6859" s="85">
        <v>6855</v>
      </c>
      <c r="B6859" s="79">
        <f ca="1">('Activity Data'!B6865*$B$4)*'Emission Factors'!H6867</f>
        <v>139568368.44172627</v>
      </c>
      <c r="C6859" s="79">
        <f ca="1">('Activity Data'!B6865*$C$4)*'Emission Factors'!I6867</f>
        <v>67741736.899121523</v>
      </c>
      <c r="D6859" s="79">
        <f ca="1">('Activity Data'!B6865*$D$4)*'Emission Factors'!J6867</f>
        <v>20747554.435961001</v>
      </c>
      <c r="E6859" s="79">
        <f t="shared" ca="1" si="107"/>
        <v>228057659.7768088</v>
      </c>
    </row>
    <row r="6860" spans="1:5" s="62" customFormat="1" ht="12.75" x14ac:dyDescent="0.2">
      <c r="A6860" s="85">
        <v>6856</v>
      </c>
      <c r="B6860" s="79">
        <f ca="1">('Activity Data'!B6866*$B$4)*'Emission Factors'!H6868</f>
        <v>138616209.9301258</v>
      </c>
      <c r="C6860" s="79">
        <f ca="1">('Activity Data'!B6866*$C$4)*'Emission Factors'!I6868</f>
        <v>67722908.938410953</v>
      </c>
      <c r="D6860" s="79">
        <f ca="1">('Activity Data'!B6866*$D$4)*'Emission Factors'!J6868</f>
        <v>20985362.52581403</v>
      </c>
      <c r="E6860" s="79">
        <f t="shared" ca="1" si="107"/>
        <v>227324481.3943508</v>
      </c>
    </row>
    <row r="6861" spans="1:5" s="62" customFormat="1" ht="12.75" x14ac:dyDescent="0.2">
      <c r="A6861" s="85">
        <v>6857</v>
      </c>
      <c r="B6861" s="79">
        <f ca="1">('Activity Data'!B6867*$B$4)*'Emission Factors'!H6869</f>
        <v>150779456.2299189</v>
      </c>
      <c r="C6861" s="79">
        <f ca="1">('Activity Data'!B6867*$C$4)*'Emission Factors'!I6869</f>
        <v>72048208.833755404</v>
      </c>
      <c r="D6861" s="79">
        <f ca="1">('Activity Data'!B6867*$D$4)*'Emission Factors'!J6869</f>
        <v>23033331.590525951</v>
      </c>
      <c r="E6861" s="79">
        <f t="shared" ca="1" si="107"/>
        <v>245860996.65420026</v>
      </c>
    </row>
    <row r="6862" spans="1:5" s="62" customFormat="1" ht="12.75" x14ac:dyDescent="0.2">
      <c r="A6862" s="85">
        <v>6858</v>
      </c>
      <c r="B6862" s="79">
        <f ca="1">('Activity Data'!B6868*$B$4)*'Emission Factors'!H6870</f>
        <v>141449907.19640261</v>
      </c>
      <c r="C6862" s="79">
        <f ca="1">('Activity Data'!B6868*$C$4)*'Emission Factors'!I6870</f>
        <v>69128891.328461349</v>
      </c>
      <c r="D6862" s="79">
        <f ca="1">('Activity Data'!B6868*$D$4)*'Emission Factors'!J6870</f>
        <v>21623291.074550796</v>
      </c>
      <c r="E6862" s="79">
        <f t="shared" ca="1" si="107"/>
        <v>232202089.59941477</v>
      </c>
    </row>
    <row r="6863" spans="1:5" s="62" customFormat="1" ht="12.75" x14ac:dyDescent="0.2">
      <c r="A6863" s="85">
        <v>6859</v>
      </c>
      <c r="B6863" s="79">
        <f ca="1">('Activity Data'!B6869*$B$4)*'Emission Factors'!H6871</f>
        <v>135533802.35893393</v>
      </c>
      <c r="C6863" s="79">
        <f ca="1">('Activity Data'!B6869*$C$4)*'Emission Factors'!I6871</f>
        <v>68628028.619487479</v>
      </c>
      <c r="D6863" s="79">
        <f ca="1">('Activity Data'!B6869*$D$4)*'Emission Factors'!J6871</f>
        <v>20665927.208462588</v>
      </c>
      <c r="E6863" s="79">
        <f t="shared" ca="1" si="107"/>
        <v>224827758.18688399</v>
      </c>
    </row>
    <row r="6864" spans="1:5" s="62" customFormat="1" ht="12.75" x14ac:dyDescent="0.2">
      <c r="A6864" s="85">
        <v>6860</v>
      </c>
      <c r="B6864" s="79">
        <f ca="1">('Activity Data'!B6870*$B$4)*'Emission Factors'!H6872</f>
        <v>141783219.92098016</v>
      </c>
      <c r="C6864" s="79">
        <f ca="1">('Activity Data'!B6870*$C$4)*'Emission Factors'!I6872</f>
        <v>68209972.659800678</v>
      </c>
      <c r="D6864" s="79">
        <f ca="1">('Activity Data'!B6870*$D$4)*'Emission Factors'!J6872</f>
        <v>21869281.817093145</v>
      </c>
      <c r="E6864" s="79">
        <f t="shared" ca="1" si="107"/>
        <v>231862474.39787397</v>
      </c>
    </row>
    <row r="6865" spans="1:5" s="62" customFormat="1" ht="12.75" x14ac:dyDescent="0.2">
      <c r="A6865" s="85">
        <v>6861</v>
      </c>
      <c r="B6865" s="79">
        <f ca="1">('Activity Data'!B6871*$B$4)*'Emission Factors'!H6873</f>
        <v>139329590.51103464</v>
      </c>
      <c r="C6865" s="79">
        <f ca="1">('Activity Data'!B6871*$C$4)*'Emission Factors'!I6873</f>
        <v>65381615.638279423</v>
      </c>
      <c r="D6865" s="79">
        <f ca="1">('Activity Data'!B6871*$D$4)*'Emission Factors'!J6873</f>
        <v>20415411.597826749</v>
      </c>
      <c r="E6865" s="79">
        <f t="shared" ca="1" si="107"/>
        <v>225126617.74714079</v>
      </c>
    </row>
    <row r="6866" spans="1:5" s="62" customFormat="1" ht="12.75" x14ac:dyDescent="0.2">
      <c r="A6866" s="85">
        <v>6862</v>
      </c>
      <c r="B6866" s="79">
        <f ca="1">('Activity Data'!B6872*$B$4)*'Emission Factors'!H6874</f>
        <v>147023104.30265403</v>
      </c>
      <c r="C6866" s="79">
        <f ca="1">('Activity Data'!B6872*$C$4)*'Emission Factors'!I6874</f>
        <v>62230413.872735016</v>
      </c>
      <c r="D6866" s="79">
        <f ca="1">('Activity Data'!B6872*$D$4)*'Emission Factors'!J6874</f>
        <v>24304899.41103847</v>
      </c>
      <c r="E6866" s="79">
        <f t="shared" ca="1" si="107"/>
        <v>233558417.58642751</v>
      </c>
    </row>
    <row r="6867" spans="1:5" s="62" customFormat="1" ht="12.75" x14ac:dyDescent="0.2">
      <c r="A6867" s="85">
        <v>6863</v>
      </c>
      <c r="B6867" s="79">
        <f ca="1">('Activity Data'!B6873*$B$4)*'Emission Factors'!H6875</f>
        <v>147662980.71891528</v>
      </c>
      <c r="C6867" s="79">
        <f ca="1">('Activity Data'!B6873*$C$4)*'Emission Factors'!I6875</f>
        <v>71288502.074030861</v>
      </c>
      <c r="D6867" s="79">
        <f ca="1">('Activity Data'!B6873*$D$4)*'Emission Factors'!J6875</f>
        <v>23111518.839170415</v>
      </c>
      <c r="E6867" s="79">
        <f t="shared" ca="1" si="107"/>
        <v>242063001.63211659</v>
      </c>
    </row>
    <row r="6868" spans="1:5" s="62" customFormat="1" ht="12.75" x14ac:dyDescent="0.2">
      <c r="A6868" s="85">
        <v>6864</v>
      </c>
      <c r="B6868" s="79">
        <f ca="1">('Activity Data'!B6874*$B$4)*'Emission Factors'!H6876</f>
        <v>131420729.79437357</v>
      </c>
      <c r="C6868" s="79">
        <f ca="1">('Activity Data'!B6874*$C$4)*'Emission Factors'!I6876</f>
        <v>57660767.393535048</v>
      </c>
      <c r="D6868" s="79">
        <f ca="1">('Activity Data'!B6874*$D$4)*'Emission Factors'!J6876</f>
        <v>20570274.975574277</v>
      </c>
      <c r="E6868" s="79">
        <f t="shared" ca="1" si="107"/>
        <v>209651772.1634829</v>
      </c>
    </row>
    <row r="6869" spans="1:5" s="62" customFormat="1" ht="12.75" x14ac:dyDescent="0.2">
      <c r="A6869" s="85">
        <v>6865</v>
      </c>
      <c r="B6869" s="79">
        <f ca="1">('Activity Data'!B6875*$B$4)*'Emission Factors'!H6877</f>
        <v>139261947.72520348</v>
      </c>
      <c r="C6869" s="79">
        <f ca="1">('Activity Data'!B6875*$C$4)*'Emission Factors'!I6877</f>
        <v>67140450.114636242</v>
      </c>
      <c r="D6869" s="79">
        <f ca="1">('Activity Data'!B6875*$D$4)*'Emission Factors'!J6877</f>
        <v>21615999.161109969</v>
      </c>
      <c r="E6869" s="79">
        <f t="shared" ca="1" si="107"/>
        <v>228018397.00094968</v>
      </c>
    </row>
    <row r="6870" spans="1:5" s="62" customFormat="1" ht="12.75" x14ac:dyDescent="0.2">
      <c r="A6870" s="85">
        <v>6866</v>
      </c>
      <c r="B6870" s="79">
        <f ca="1">('Activity Data'!B6876*$B$4)*'Emission Factors'!H6878</f>
        <v>138575289.89076683</v>
      </c>
      <c r="C6870" s="79">
        <f ca="1">('Activity Data'!B6876*$C$4)*'Emission Factors'!I6878</f>
        <v>67390683.33108072</v>
      </c>
      <c r="D6870" s="79">
        <f ca="1">('Activity Data'!B6876*$D$4)*'Emission Factors'!J6878</f>
        <v>21641274.725366134</v>
      </c>
      <c r="E6870" s="79">
        <f t="shared" ca="1" si="107"/>
        <v>227607247.94721368</v>
      </c>
    </row>
    <row r="6871" spans="1:5" s="62" customFormat="1" ht="12.75" x14ac:dyDescent="0.2">
      <c r="A6871" s="85">
        <v>6867</v>
      </c>
      <c r="B6871" s="79">
        <f ca="1">('Activity Data'!B6877*$B$4)*'Emission Factors'!H6879</f>
        <v>130649496.42170598</v>
      </c>
      <c r="C6871" s="79">
        <f ca="1">('Activity Data'!B6877*$C$4)*'Emission Factors'!I6879</f>
        <v>58872979.482222661</v>
      </c>
      <c r="D6871" s="79">
        <f ca="1">('Activity Data'!B6877*$D$4)*'Emission Factors'!J6879</f>
        <v>19392031.898001023</v>
      </c>
      <c r="E6871" s="79">
        <f t="shared" ca="1" si="107"/>
        <v>208914507.80192965</v>
      </c>
    </row>
    <row r="6872" spans="1:5" s="62" customFormat="1" ht="12.75" x14ac:dyDescent="0.2">
      <c r="A6872" s="85">
        <v>6868</v>
      </c>
      <c r="B6872" s="79">
        <f ca="1">('Activity Data'!B6878*$B$4)*'Emission Factors'!H6880</f>
        <v>149055037.67492899</v>
      </c>
      <c r="C6872" s="79">
        <f ca="1">('Activity Data'!B6878*$C$4)*'Emission Factors'!I6880</f>
        <v>71404246.873654649</v>
      </c>
      <c r="D6872" s="79">
        <f ca="1">('Activity Data'!B6878*$D$4)*'Emission Factors'!J6880</f>
        <v>23182686.639466725</v>
      </c>
      <c r="E6872" s="79">
        <f t="shared" ca="1" si="107"/>
        <v>243641971.18805036</v>
      </c>
    </row>
    <row r="6873" spans="1:5" s="62" customFormat="1" ht="12.75" x14ac:dyDescent="0.2">
      <c r="A6873" s="85">
        <v>6869</v>
      </c>
      <c r="B6873" s="79">
        <f ca="1">('Activity Data'!B6879*$B$4)*'Emission Factors'!H6881</f>
        <v>124087710.63732782</v>
      </c>
      <c r="C6873" s="79">
        <f ca="1">('Activity Data'!B6879*$C$4)*'Emission Factors'!I6881</f>
        <v>60077545.800912224</v>
      </c>
      <c r="D6873" s="79">
        <f ca="1">('Activity Data'!B6879*$D$4)*'Emission Factors'!J6881</f>
        <v>19523581.845113672</v>
      </c>
      <c r="E6873" s="79">
        <f t="shared" ca="1" si="107"/>
        <v>203688838.28335372</v>
      </c>
    </row>
    <row r="6874" spans="1:5" s="62" customFormat="1" ht="12.75" x14ac:dyDescent="0.2">
      <c r="A6874" s="85">
        <v>6870</v>
      </c>
      <c r="B6874" s="79">
        <f ca="1">('Activity Data'!B6880*$B$4)*'Emission Factors'!H6882</f>
        <v>132396406.05036734</v>
      </c>
      <c r="C6874" s="79">
        <f ca="1">('Activity Data'!B6880*$C$4)*'Emission Factors'!I6882</f>
        <v>65664979.793418922</v>
      </c>
      <c r="D6874" s="79">
        <f ca="1">('Activity Data'!B6880*$D$4)*'Emission Factors'!J6882</f>
        <v>20951648.262519058</v>
      </c>
      <c r="E6874" s="79">
        <f t="shared" ca="1" si="107"/>
        <v>219013034.10630533</v>
      </c>
    </row>
    <row r="6875" spans="1:5" s="62" customFormat="1" ht="12.75" x14ac:dyDescent="0.2">
      <c r="A6875" s="85">
        <v>6871</v>
      </c>
      <c r="B6875" s="79">
        <f ca="1">('Activity Data'!B6881*$B$4)*'Emission Factors'!H6883</f>
        <v>136505011.96459869</v>
      </c>
      <c r="C6875" s="79">
        <f ca="1">('Activity Data'!B6881*$C$4)*'Emission Factors'!I6883</f>
        <v>62908496.992612161</v>
      </c>
      <c r="D6875" s="79">
        <f ca="1">('Activity Data'!B6881*$D$4)*'Emission Factors'!J6883</f>
        <v>18736768.336509872</v>
      </c>
      <c r="E6875" s="79">
        <f t="shared" ca="1" si="107"/>
        <v>218150277.29372072</v>
      </c>
    </row>
    <row r="6876" spans="1:5" s="62" customFormat="1" ht="12.75" x14ac:dyDescent="0.2">
      <c r="A6876" s="85">
        <v>6872</v>
      </c>
      <c r="B6876" s="79">
        <f ca="1">('Activity Data'!B6882*$B$4)*'Emission Factors'!H6884</f>
        <v>154193090.33152857</v>
      </c>
      <c r="C6876" s="79">
        <f ca="1">('Activity Data'!B6882*$C$4)*'Emission Factors'!I6884</f>
        <v>66981418.002354749</v>
      </c>
      <c r="D6876" s="79">
        <f ca="1">('Activity Data'!B6882*$D$4)*'Emission Factors'!J6884</f>
        <v>25353799.008584369</v>
      </c>
      <c r="E6876" s="79">
        <f t="shared" ca="1" si="107"/>
        <v>246528307.3424677</v>
      </c>
    </row>
    <row r="6877" spans="1:5" s="62" customFormat="1" ht="12.75" x14ac:dyDescent="0.2">
      <c r="A6877" s="85">
        <v>6873</v>
      </c>
      <c r="B6877" s="79">
        <f ca="1">('Activity Data'!B6883*$B$4)*'Emission Factors'!H6885</f>
        <v>141640618.01112932</v>
      </c>
      <c r="C6877" s="79">
        <f ca="1">('Activity Data'!B6883*$C$4)*'Emission Factors'!I6885</f>
        <v>69974833.111476094</v>
      </c>
      <c r="D6877" s="79">
        <f ca="1">('Activity Data'!B6883*$D$4)*'Emission Factors'!J6885</f>
        <v>21676524.330752615</v>
      </c>
      <c r="E6877" s="79">
        <f t="shared" ca="1" si="107"/>
        <v>233291975.45335802</v>
      </c>
    </row>
    <row r="6878" spans="1:5" s="62" customFormat="1" ht="12.75" x14ac:dyDescent="0.2">
      <c r="A6878" s="85">
        <v>6874</v>
      </c>
      <c r="B6878" s="79">
        <f ca="1">('Activity Data'!B6884*$B$4)*'Emission Factors'!H6886</f>
        <v>139671603.16494545</v>
      </c>
      <c r="C6878" s="79">
        <f ca="1">('Activity Data'!B6884*$C$4)*'Emission Factors'!I6886</f>
        <v>67307553.184075758</v>
      </c>
      <c r="D6878" s="79">
        <f ca="1">('Activity Data'!B6884*$D$4)*'Emission Factors'!J6886</f>
        <v>22133422.099621624</v>
      </c>
      <c r="E6878" s="79">
        <f t="shared" ca="1" si="107"/>
        <v>229112578.44864282</v>
      </c>
    </row>
    <row r="6879" spans="1:5" s="62" customFormat="1" ht="12.75" x14ac:dyDescent="0.2">
      <c r="A6879" s="85">
        <v>6875</v>
      </c>
      <c r="B6879" s="79">
        <f ca="1">('Activity Data'!B6885*$B$4)*'Emission Factors'!H6887</f>
        <v>161252773.60111362</v>
      </c>
      <c r="C6879" s="79">
        <f ca="1">('Activity Data'!B6885*$C$4)*'Emission Factors'!I6887</f>
        <v>71761063.031234384</v>
      </c>
      <c r="D6879" s="79">
        <f ca="1">('Activity Data'!B6885*$D$4)*'Emission Factors'!J6887</f>
        <v>24152743.063172601</v>
      </c>
      <c r="E6879" s="79">
        <f t="shared" ca="1" si="107"/>
        <v>257166579.69552061</v>
      </c>
    </row>
    <row r="6880" spans="1:5" s="62" customFormat="1" ht="12.75" x14ac:dyDescent="0.2">
      <c r="A6880" s="85">
        <v>6876</v>
      </c>
      <c r="B6880" s="79">
        <f ca="1">('Activity Data'!B6886*$B$4)*'Emission Factors'!H6888</f>
        <v>121769712.18944414</v>
      </c>
      <c r="C6880" s="79">
        <f ca="1">('Activity Data'!B6886*$C$4)*'Emission Factors'!I6888</f>
        <v>52120085.561380766</v>
      </c>
      <c r="D6880" s="79">
        <f ca="1">('Activity Data'!B6886*$D$4)*'Emission Factors'!J6888</f>
        <v>17753451.156207278</v>
      </c>
      <c r="E6880" s="79">
        <f t="shared" ca="1" si="107"/>
        <v>191643248.90703219</v>
      </c>
    </row>
    <row r="6881" spans="1:5" s="62" customFormat="1" ht="12.75" x14ac:dyDescent="0.2">
      <c r="A6881" s="85">
        <v>6877</v>
      </c>
      <c r="B6881" s="79">
        <f ca="1">('Activity Data'!B6887*$B$4)*'Emission Factors'!H6889</f>
        <v>143085441.18114069</v>
      </c>
      <c r="C6881" s="79">
        <f ca="1">('Activity Data'!B6887*$C$4)*'Emission Factors'!I6889</f>
        <v>70372133.906254232</v>
      </c>
      <c r="D6881" s="79">
        <f ca="1">('Activity Data'!B6887*$D$4)*'Emission Factors'!J6889</f>
        <v>21903189.310312707</v>
      </c>
      <c r="E6881" s="79">
        <f t="shared" ca="1" si="107"/>
        <v>235360764.39770764</v>
      </c>
    </row>
    <row r="6882" spans="1:5" s="62" customFormat="1" ht="12.75" x14ac:dyDescent="0.2">
      <c r="A6882" s="85">
        <v>6878</v>
      </c>
      <c r="B6882" s="79">
        <f ca="1">('Activity Data'!B6888*$B$4)*'Emission Factors'!H6890</f>
        <v>140936573.55336025</v>
      </c>
      <c r="C6882" s="79">
        <f ca="1">('Activity Data'!B6888*$C$4)*'Emission Factors'!I6890</f>
        <v>65149975.05061651</v>
      </c>
      <c r="D6882" s="79">
        <f ca="1">('Activity Data'!B6888*$D$4)*'Emission Factors'!J6890</f>
        <v>20664936.459998727</v>
      </c>
      <c r="E6882" s="79">
        <f t="shared" ca="1" si="107"/>
        <v>226751485.06397548</v>
      </c>
    </row>
    <row r="6883" spans="1:5" s="62" customFormat="1" ht="12.75" x14ac:dyDescent="0.2">
      <c r="A6883" s="85">
        <v>6879</v>
      </c>
      <c r="B6883" s="79">
        <f ca="1">('Activity Data'!B6889*$B$4)*'Emission Factors'!H6891</f>
        <v>144175209.32094571</v>
      </c>
      <c r="C6883" s="79">
        <f ca="1">('Activity Data'!B6889*$C$4)*'Emission Factors'!I6891</f>
        <v>63597734.575871147</v>
      </c>
      <c r="D6883" s="79">
        <f ca="1">('Activity Data'!B6889*$D$4)*'Emission Factors'!J6891</f>
        <v>22741044.426176745</v>
      </c>
      <c r="E6883" s="79">
        <f t="shared" ca="1" si="107"/>
        <v>230513988.32299361</v>
      </c>
    </row>
    <row r="6884" spans="1:5" s="62" customFormat="1" ht="12.75" x14ac:dyDescent="0.2">
      <c r="A6884" s="85">
        <v>6880</v>
      </c>
      <c r="B6884" s="79">
        <f ca="1">('Activity Data'!B6890*$B$4)*'Emission Factors'!H6892</f>
        <v>136428676.56973311</v>
      </c>
      <c r="C6884" s="79">
        <f ca="1">('Activity Data'!B6890*$C$4)*'Emission Factors'!I6892</f>
        <v>65032474.658540532</v>
      </c>
      <c r="D6884" s="79">
        <f ca="1">('Activity Data'!B6890*$D$4)*'Emission Factors'!J6892</f>
        <v>21284918.103025913</v>
      </c>
      <c r="E6884" s="79">
        <f t="shared" ca="1" si="107"/>
        <v>222746069.33129954</v>
      </c>
    </row>
    <row r="6885" spans="1:5" s="62" customFormat="1" ht="12.75" x14ac:dyDescent="0.2">
      <c r="A6885" s="85">
        <v>6881</v>
      </c>
      <c r="B6885" s="79">
        <f ca="1">('Activity Data'!B6891*$B$4)*'Emission Factors'!H6893</f>
        <v>151818978.13798156</v>
      </c>
      <c r="C6885" s="79">
        <f ca="1">('Activity Data'!B6891*$C$4)*'Emission Factors'!I6893</f>
        <v>72647887.94039537</v>
      </c>
      <c r="D6885" s="79">
        <f ca="1">('Activity Data'!B6891*$D$4)*'Emission Factors'!J6893</f>
        <v>23914739.410862975</v>
      </c>
      <c r="E6885" s="79">
        <f t="shared" ca="1" si="107"/>
        <v>248381605.48923993</v>
      </c>
    </row>
    <row r="6886" spans="1:5" s="62" customFormat="1" ht="12.75" x14ac:dyDescent="0.2">
      <c r="A6886" s="85">
        <v>6882</v>
      </c>
      <c r="B6886" s="79">
        <f ca="1">('Activity Data'!B6892*$B$4)*'Emission Factors'!H6894</f>
        <v>141731621.14457747</v>
      </c>
      <c r="C6886" s="79">
        <f ca="1">('Activity Data'!B6892*$C$4)*'Emission Factors'!I6894</f>
        <v>64634693.222621329</v>
      </c>
      <c r="D6886" s="79">
        <f ca="1">('Activity Data'!B6892*$D$4)*'Emission Factors'!J6894</f>
        <v>21759199.697423439</v>
      </c>
      <c r="E6886" s="79">
        <f t="shared" ca="1" si="107"/>
        <v>228125514.06462222</v>
      </c>
    </row>
    <row r="6887" spans="1:5" s="62" customFormat="1" ht="12.75" x14ac:dyDescent="0.2">
      <c r="A6887" s="85">
        <v>6883</v>
      </c>
      <c r="B6887" s="79">
        <f ca="1">('Activity Data'!B6893*$B$4)*'Emission Factors'!H6895</f>
        <v>144505351.59254506</v>
      </c>
      <c r="C6887" s="79">
        <f ca="1">('Activity Data'!B6893*$C$4)*'Emission Factors'!I6895</f>
        <v>64072633.488293894</v>
      </c>
      <c r="D6887" s="79">
        <f ca="1">('Activity Data'!B6893*$D$4)*'Emission Factors'!J6895</f>
        <v>23257263.838096123</v>
      </c>
      <c r="E6887" s="79">
        <f t="shared" ca="1" si="107"/>
        <v>231835248.91893506</v>
      </c>
    </row>
    <row r="6888" spans="1:5" s="62" customFormat="1" ht="12.75" x14ac:dyDescent="0.2">
      <c r="A6888" s="85">
        <v>6884</v>
      </c>
      <c r="B6888" s="79">
        <f ca="1">('Activity Data'!B6894*$B$4)*'Emission Factors'!H6896</f>
        <v>150983753.74617809</v>
      </c>
      <c r="C6888" s="79">
        <f ca="1">('Activity Data'!B6894*$C$4)*'Emission Factors'!I6896</f>
        <v>66605277.430819586</v>
      </c>
      <c r="D6888" s="79">
        <f ca="1">('Activity Data'!B6894*$D$4)*'Emission Factors'!J6896</f>
        <v>23527566.551091801</v>
      </c>
      <c r="E6888" s="79">
        <f t="shared" ca="1" si="107"/>
        <v>241116597.72808945</v>
      </c>
    </row>
    <row r="6889" spans="1:5" s="62" customFormat="1" ht="12.75" x14ac:dyDescent="0.2">
      <c r="A6889" s="85">
        <v>6885</v>
      </c>
      <c r="B6889" s="79">
        <f ca="1">('Activity Data'!B6895*$B$4)*'Emission Factors'!H6897</f>
        <v>151490946.37839442</v>
      </c>
      <c r="C6889" s="79">
        <f ca="1">('Activity Data'!B6895*$C$4)*'Emission Factors'!I6897</f>
        <v>69122509.348596931</v>
      </c>
      <c r="D6889" s="79">
        <f ca="1">('Activity Data'!B6895*$D$4)*'Emission Factors'!J6897</f>
        <v>23720576.233046599</v>
      </c>
      <c r="E6889" s="79">
        <f t="shared" ca="1" si="107"/>
        <v>244334031.96003795</v>
      </c>
    </row>
    <row r="6890" spans="1:5" s="62" customFormat="1" ht="12.75" x14ac:dyDescent="0.2">
      <c r="A6890" s="85">
        <v>6886</v>
      </c>
      <c r="B6890" s="79">
        <f ca="1">('Activity Data'!B6896*$B$4)*'Emission Factors'!H6898</f>
        <v>128973115.24774304</v>
      </c>
      <c r="C6890" s="79">
        <f ca="1">('Activity Data'!B6896*$C$4)*'Emission Factors'!I6898</f>
        <v>55737640.85106533</v>
      </c>
      <c r="D6890" s="79">
        <f ca="1">('Activity Data'!B6896*$D$4)*'Emission Factors'!J6898</f>
        <v>20492332.452605128</v>
      </c>
      <c r="E6890" s="79">
        <f t="shared" ca="1" si="107"/>
        <v>205203088.55141351</v>
      </c>
    </row>
    <row r="6891" spans="1:5" s="62" customFormat="1" ht="12.75" x14ac:dyDescent="0.2">
      <c r="A6891" s="85">
        <v>6887</v>
      </c>
      <c r="B6891" s="79">
        <f ca="1">('Activity Data'!B6897*$B$4)*'Emission Factors'!H6899</f>
        <v>128121141.83107761</v>
      </c>
      <c r="C6891" s="79">
        <f ca="1">('Activity Data'!B6897*$C$4)*'Emission Factors'!I6899</f>
        <v>57941068.491796628</v>
      </c>
      <c r="D6891" s="79">
        <f ca="1">('Activity Data'!B6897*$D$4)*'Emission Factors'!J6899</f>
        <v>20325501.454293404</v>
      </c>
      <c r="E6891" s="79">
        <f t="shared" ca="1" si="107"/>
        <v>206387711.77716765</v>
      </c>
    </row>
    <row r="6892" spans="1:5" s="62" customFormat="1" ht="12.75" x14ac:dyDescent="0.2">
      <c r="A6892" s="85">
        <v>6888</v>
      </c>
      <c r="B6892" s="79">
        <f ca="1">('Activity Data'!B6898*$B$4)*'Emission Factors'!H6900</f>
        <v>130226794.2530425</v>
      </c>
      <c r="C6892" s="79">
        <f ca="1">('Activity Data'!B6898*$C$4)*'Emission Factors'!I6900</f>
        <v>60797988.749894358</v>
      </c>
      <c r="D6892" s="79">
        <f ca="1">('Activity Data'!B6898*$D$4)*'Emission Factors'!J6900</f>
        <v>18925140.419463672</v>
      </c>
      <c r="E6892" s="79">
        <f t="shared" ca="1" si="107"/>
        <v>209949923.42240053</v>
      </c>
    </row>
    <row r="6893" spans="1:5" s="62" customFormat="1" ht="12.75" x14ac:dyDescent="0.2">
      <c r="A6893" s="85">
        <v>6889</v>
      </c>
      <c r="B6893" s="79">
        <f ca="1">('Activity Data'!B6899*$B$4)*'Emission Factors'!H6901</f>
        <v>142463260.42847893</v>
      </c>
      <c r="C6893" s="79">
        <f ca="1">('Activity Data'!B6899*$C$4)*'Emission Factors'!I6901</f>
        <v>70053293.168291196</v>
      </c>
      <c r="D6893" s="79">
        <f ca="1">('Activity Data'!B6899*$D$4)*'Emission Factors'!J6901</f>
        <v>22397337.02537977</v>
      </c>
      <c r="E6893" s="79">
        <f t="shared" ca="1" si="107"/>
        <v>234913890.62214988</v>
      </c>
    </row>
    <row r="6894" spans="1:5" s="62" customFormat="1" ht="12.75" x14ac:dyDescent="0.2">
      <c r="A6894" s="85">
        <v>6890</v>
      </c>
      <c r="B6894" s="79">
        <f ca="1">('Activity Data'!B6900*$B$4)*'Emission Factors'!H6902</f>
        <v>147074489.43808705</v>
      </c>
      <c r="C6894" s="79">
        <f ca="1">('Activity Data'!B6900*$C$4)*'Emission Factors'!I6902</f>
        <v>72206161.846548527</v>
      </c>
      <c r="D6894" s="79">
        <f ca="1">('Activity Data'!B6900*$D$4)*'Emission Factors'!J6902</f>
        <v>22035018.301858004</v>
      </c>
      <c r="E6894" s="79">
        <f t="shared" ca="1" si="107"/>
        <v>241315669.58649358</v>
      </c>
    </row>
    <row r="6895" spans="1:5" s="62" customFormat="1" ht="12.75" x14ac:dyDescent="0.2">
      <c r="A6895" s="85">
        <v>6891</v>
      </c>
      <c r="B6895" s="79">
        <f ca="1">('Activity Data'!B6901*$B$4)*'Emission Factors'!H6903</f>
        <v>132134089.47939789</v>
      </c>
      <c r="C6895" s="79">
        <f ca="1">('Activity Data'!B6901*$C$4)*'Emission Factors'!I6903</f>
        <v>60885113.518525869</v>
      </c>
      <c r="D6895" s="79">
        <f ca="1">('Activity Data'!B6901*$D$4)*'Emission Factors'!J6903</f>
        <v>20425031.290509295</v>
      </c>
      <c r="E6895" s="79">
        <f t="shared" ca="1" si="107"/>
        <v>213444234.28843305</v>
      </c>
    </row>
    <row r="6896" spans="1:5" s="62" customFormat="1" ht="12.75" x14ac:dyDescent="0.2">
      <c r="A6896" s="85">
        <v>6892</v>
      </c>
      <c r="B6896" s="79">
        <f ca="1">('Activity Data'!B6902*$B$4)*'Emission Factors'!H6904</f>
        <v>148626183.05919403</v>
      </c>
      <c r="C6896" s="79">
        <f ca="1">('Activity Data'!B6902*$C$4)*'Emission Factors'!I6904</f>
        <v>69660765.344535261</v>
      </c>
      <c r="D6896" s="79">
        <f ca="1">('Activity Data'!B6902*$D$4)*'Emission Factors'!J6904</f>
        <v>22753012.512710124</v>
      </c>
      <c r="E6896" s="79">
        <f t="shared" ca="1" si="107"/>
        <v>241039960.91643941</v>
      </c>
    </row>
    <row r="6897" spans="1:5" s="62" customFormat="1" ht="12.75" x14ac:dyDescent="0.2">
      <c r="A6897" s="85">
        <v>6893</v>
      </c>
      <c r="B6897" s="79">
        <f ca="1">('Activity Data'!B6903*$B$4)*'Emission Factors'!H6905</f>
        <v>137201016.13800231</v>
      </c>
      <c r="C6897" s="79">
        <f ca="1">('Activity Data'!B6903*$C$4)*'Emission Factors'!I6905</f>
        <v>67029529.022482492</v>
      </c>
      <c r="D6897" s="79">
        <f ca="1">('Activity Data'!B6903*$D$4)*'Emission Factors'!J6905</f>
        <v>21287439.541508894</v>
      </c>
      <c r="E6897" s="79">
        <f t="shared" ca="1" si="107"/>
        <v>225517984.70199367</v>
      </c>
    </row>
    <row r="6898" spans="1:5" s="62" customFormat="1" ht="12.75" x14ac:dyDescent="0.2">
      <c r="A6898" s="85">
        <v>6894</v>
      </c>
      <c r="B6898" s="79">
        <f ca="1">('Activity Data'!B6904*$B$4)*'Emission Factors'!H6906</f>
        <v>126225661.2986093</v>
      </c>
      <c r="C6898" s="79">
        <f ca="1">('Activity Data'!B6904*$C$4)*'Emission Factors'!I6906</f>
        <v>59974040.023073174</v>
      </c>
      <c r="D6898" s="79">
        <f ca="1">('Activity Data'!B6904*$D$4)*'Emission Factors'!J6906</f>
        <v>18832781.055720441</v>
      </c>
      <c r="E6898" s="79">
        <f t="shared" ca="1" si="107"/>
        <v>205032482.37740293</v>
      </c>
    </row>
    <row r="6899" spans="1:5" s="62" customFormat="1" ht="12.75" x14ac:dyDescent="0.2">
      <c r="A6899" s="85">
        <v>6895</v>
      </c>
      <c r="B6899" s="79">
        <f ca="1">('Activity Data'!B6905*$B$4)*'Emission Factors'!H6907</f>
        <v>127443169.7802287</v>
      </c>
      <c r="C6899" s="79">
        <f ca="1">('Activity Data'!B6905*$C$4)*'Emission Factors'!I6907</f>
        <v>59472596.981334947</v>
      </c>
      <c r="D6899" s="79">
        <f ca="1">('Activity Data'!B6905*$D$4)*'Emission Factors'!J6907</f>
        <v>19732662.887754649</v>
      </c>
      <c r="E6899" s="79">
        <f t="shared" ca="1" si="107"/>
        <v>206648429.64931831</v>
      </c>
    </row>
    <row r="6900" spans="1:5" s="62" customFormat="1" ht="12.75" x14ac:dyDescent="0.2">
      <c r="A6900" s="85">
        <v>6896</v>
      </c>
      <c r="B6900" s="79">
        <f ca="1">('Activity Data'!B6906*$B$4)*'Emission Factors'!H6908</f>
        <v>139601627.30072683</v>
      </c>
      <c r="C6900" s="79">
        <f ca="1">('Activity Data'!B6906*$C$4)*'Emission Factors'!I6908</f>
        <v>64222701.36997395</v>
      </c>
      <c r="D6900" s="79">
        <f ca="1">('Activity Data'!B6906*$D$4)*'Emission Factors'!J6908</f>
        <v>22821645.260334451</v>
      </c>
      <c r="E6900" s="79">
        <f t="shared" ca="1" si="107"/>
        <v>226645973.93103525</v>
      </c>
    </row>
    <row r="6901" spans="1:5" s="62" customFormat="1" ht="12.75" x14ac:dyDescent="0.2">
      <c r="A6901" s="85">
        <v>6897</v>
      </c>
      <c r="B6901" s="79">
        <f ca="1">('Activity Data'!B6907*$B$4)*'Emission Factors'!H6909</f>
        <v>138728863.6232222</v>
      </c>
      <c r="C6901" s="79">
        <f ca="1">('Activity Data'!B6907*$C$4)*'Emission Factors'!I6909</f>
        <v>63876839.445022099</v>
      </c>
      <c r="D6901" s="79">
        <f ca="1">('Activity Data'!B6907*$D$4)*'Emission Factors'!J6909</f>
        <v>20601531.53856694</v>
      </c>
      <c r="E6901" s="79">
        <f t="shared" ca="1" si="107"/>
        <v>223207234.60681126</v>
      </c>
    </row>
    <row r="6902" spans="1:5" s="62" customFormat="1" ht="12.75" x14ac:dyDescent="0.2">
      <c r="A6902" s="85">
        <v>6898</v>
      </c>
      <c r="B6902" s="79">
        <f ca="1">('Activity Data'!B6908*$B$4)*'Emission Factors'!H6910</f>
        <v>143412437.11062032</v>
      </c>
      <c r="C6902" s="79">
        <f ca="1">('Activity Data'!B6908*$C$4)*'Emission Factors'!I6910</f>
        <v>58436883.311342128</v>
      </c>
      <c r="D6902" s="79">
        <f ca="1">('Activity Data'!B6908*$D$4)*'Emission Factors'!J6910</f>
        <v>21342102.054230511</v>
      </c>
      <c r="E6902" s="79">
        <f t="shared" ca="1" si="107"/>
        <v>223191422.47619295</v>
      </c>
    </row>
    <row r="6903" spans="1:5" s="62" customFormat="1" ht="12.75" x14ac:dyDescent="0.2">
      <c r="A6903" s="85">
        <v>6899</v>
      </c>
      <c r="B6903" s="79">
        <f ca="1">('Activity Data'!B6909*$B$4)*'Emission Factors'!H6911</f>
        <v>144974550.84922597</v>
      </c>
      <c r="C6903" s="79">
        <f ca="1">('Activity Data'!B6909*$C$4)*'Emission Factors'!I6911</f>
        <v>66243283.710341148</v>
      </c>
      <c r="D6903" s="79">
        <f ca="1">('Activity Data'!B6909*$D$4)*'Emission Factors'!J6911</f>
        <v>23632417.534919839</v>
      </c>
      <c r="E6903" s="79">
        <f t="shared" ca="1" si="107"/>
        <v>234850252.09448695</v>
      </c>
    </row>
    <row r="6904" spans="1:5" s="62" customFormat="1" ht="12.75" x14ac:dyDescent="0.2">
      <c r="A6904" s="85">
        <v>6900</v>
      </c>
      <c r="B6904" s="79">
        <f ca="1">('Activity Data'!B6910*$B$4)*'Emission Factors'!H6912</f>
        <v>118572735.81174015</v>
      </c>
      <c r="C6904" s="79">
        <f ca="1">('Activity Data'!B6910*$C$4)*'Emission Factors'!I6912</f>
        <v>56100612.385284133</v>
      </c>
      <c r="D6904" s="79">
        <f ca="1">('Activity Data'!B6910*$D$4)*'Emission Factors'!J6912</f>
        <v>17997986.442858625</v>
      </c>
      <c r="E6904" s="79">
        <f t="shared" ca="1" si="107"/>
        <v>192671334.63988292</v>
      </c>
    </row>
    <row r="6905" spans="1:5" s="62" customFormat="1" ht="12.75" x14ac:dyDescent="0.2">
      <c r="A6905" s="85">
        <v>6901</v>
      </c>
      <c r="B6905" s="79">
        <f ca="1">('Activity Data'!B6911*$B$4)*'Emission Factors'!H6913</f>
        <v>148060212.98337024</v>
      </c>
      <c r="C6905" s="79">
        <f ca="1">('Activity Data'!B6911*$C$4)*'Emission Factors'!I6913</f>
        <v>68294943.16136694</v>
      </c>
      <c r="D6905" s="79">
        <f ca="1">('Activity Data'!B6911*$D$4)*'Emission Factors'!J6913</f>
        <v>23987507.16281509</v>
      </c>
      <c r="E6905" s="79">
        <f t="shared" ca="1" si="107"/>
        <v>240342663.30755228</v>
      </c>
    </row>
    <row r="6906" spans="1:5" s="62" customFormat="1" ht="12.75" x14ac:dyDescent="0.2">
      <c r="A6906" s="85">
        <v>6902</v>
      </c>
      <c r="B6906" s="79">
        <f ca="1">('Activity Data'!B6912*$B$4)*'Emission Factors'!H6914</f>
        <v>119122473.73607828</v>
      </c>
      <c r="C6906" s="79">
        <f ca="1">('Activity Data'!B6912*$C$4)*'Emission Factors'!I6914</f>
        <v>57784573.269782782</v>
      </c>
      <c r="D6906" s="79">
        <f ca="1">('Activity Data'!B6912*$D$4)*'Emission Factors'!J6914</f>
        <v>17191755.175889019</v>
      </c>
      <c r="E6906" s="79">
        <f t="shared" ca="1" si="107"/>
        <v>194098802.18175006</v>
      </c>
    </row>
    <row r="6907" spans="1:5" s="62" customFormat="1" ht="12.75" x14ac:dyDescent="0.2">
      <c r="A6907" s="85">
        <v>6903</v>
      </c>
      <c r="B6907" s="79">
        <f ca="1">('Activity Data'!B6913*$B$4)*'Emission Factors'!H6915</f>
        <v>137606179.85538349</v>
      </c>
      <c r="C6907" s="79">
        <f ca="1">('Activity Data'!B6913*$C$4)*'Emission Factors'!I6915</f>
        <v>67040073.664027795</v>
      </c>
      <c r="D6907" s="79">
        <f ca="1">('Activity Data'!B6913*$D$4)*'Emission Factors'!J6915</f>
        <v>21076259.984086666</v>
      </c>
      <c r="E6907" s="79">
        <f t="shared" ca="1" si="107"/>
        <v>225722513.50349793</v>
      </c>
    </row>
    <row r="6908" spans="1:5" s="62" customFormat="1" ht="12.75" x14ac:dyDescent="0.2">
      <c r="A6908" s="85">
        <v>6904</v>
      </c>
      <c r="B6908" s="79">
        <f ca="1">('Activity Data'!B6914*$B$4)*'Emission Factors'!H6916</f>
        <v>138779419.34184253</v>
      </c>
      <c r="C6908" s="79">
        <f ca="1">('Activity Data'!B6914*$C$4)*'Emission Factors'!I6916</f>
        <v>64117480.273598045</v>
      </c>
      <c r="D6908" s="79">
        <f ca="1">('Activity Data'!B6914*$D$4)*'Emission Factors'!J6916</f>
        <v>22857724.041638669</v>
      </c>
      <c r="E6908" s="79">
        <f t="shared" ca="1" si="107"/>
        <v>225754623.65707925</v>
      </c>
    </row>
    <row r="6909" spans="1:5" s="62" customFormat="1" ht="12.75" x14ac:dyDescent="0.2">
      <c r="A6909" s="85">
        <v>6905</v>
      </c>
      <c r="B6909" s="79">
        <f ca="1">('Activity Data'!B6915*$B$4)*'Emission Factors'!H6917</f>
        <v>135482835.78000695</v>
      </c>
      <c r="C6909" s="79">
        <f ca="1">('Activity Data'!B6915*$C$4)*'Emission Factors'!I6917</f>
        <v>59107044.423685044</v>
      </c>
      <c r="D6909" s="79">
        <f ca="1">('Activity Data'!B6915*$D$4)*'Emission Factors'!J6917</f>
        <v>19411233.797560845</v>
      </c>
      <c r="E6909" s="79">
        <f t="shared" ca="1" si="107"/>
        <v>214001114.00125283</v>
      </c>
    </row>
    <row r="6910" spans="1:5" s="62" customFormat="1" ht="12.75" x14ac:dyDescent="0.2">
      <c r="A6910" s="85">
        <v>6906</v>
      </c>
      <c r="B6910" s="79">
        <f ca="1">('Activity Data'!B6916*$B$4)*'Emission Factors'!H6918</f>
        <v>147203779.46563929</v>
      </c>
      <c r="C6910" s="79">
        <f ca="1">('Activity Data'!B6916*$C$4)*'Emission Factors'!I6918</f>
        <v>70661448.545847327</v>
      </c>
      <c r="D6910" s="79">
        <f ca="1">('Activity Data'!B6916*$D$4)*'Emission Factors'!J6918</f>
        <v>21343915.611616902</v>
      </c>
      <c r="E6910" s="79">
        <f t="shared" ca="1" si="107"/>
        <v>239209143.62310353</v>
      </c>
    </row>
    <row r="6911" spans="1:5" s="62" customFormat="1" ht="12.75" x14ac:dyDescent="0.2">
      <c r="A6911" s="85">
        <v>6907</v>
      </c>
      <c r="B6911" s="79">
        <f ca="1">('Activity Data'!B6917*$B$4)*'Emission Factors'!H6919</f>
        <v>128102866.89590567</v>
      </c>
      <c r="C6911" s="79">
        <f ca="1">('Activity Data'!B6917*$C$4)*'Emission Factors'!I6919</f>
        <v>61599407.643813178</v>
      </c>
      <c r="D6911" s="79">
        <f ca="1">('Activity Data'!B6917*$D$4)*'Emission Factors'!J6919</f>
        <v>19361205.273695018</v>
      </c>
      <c r="E6911" s="79">
        <f t="shared" ca="1" si="107"/>
        <v>209063479.81341389</v>
      </c>
    </row>
    <row r="6912" spans="1:5" s="62" customFormat="1" ht="12.75" x14ac:dyDescent="0.2">
      <c r="A6912" s="85">
        <v>6908</v>
      </c>
      <c r="B6912" s="79">
        <f ca="1">('Activity Data'!B6918*$B$4)*'Emission Factors'!H6920</f>
        <v>130982603.1832559</v>
      </c>
      <c r="C6912" s="79">
        <f ca="1">('Activity Data'!B6918*$C$4)*'Emission Factors'!I6920</f>
        <v>58784260.42772454</v>
      </c>
      <c r="D6912" s="79">
        <f ca="1">('Activity Data'!B6918*$D$4)*'Emission Factors'!J6920</f>
        <v>21517505.084506843</v>
      </c>
      <c r="E6912" s="79">
        <f t="shared" ca="1" si="107"/>
        <v>211284368.69548729</v>
      </c>
    </row>
    <row r="6913" spans="1:5" s="62" customFormat="1" ht="12.75" x14ac:dyDescent="0.2">
      <c r="A6913" s="85">
        <v>6909</v>
      </c>
      <c r="B6913" s="79">
        <f ca="1">('Activity Data'!B6919*$B$4)*'Emission Factors'!H6921</f>
        <v>143869530.98424885</v>
      </c>
      <c r="C6913" s="79">
        <f ca="1">('Activity Data'!B6919*$C$4)*'Emission Factors'!I6921</f>
        <v>62189877.071711846</v>
      </c>
      <c r="D6913" s="79">
        <f ca="1">('Activity Data'!B6919*$D$4)*'Emission Factors'!J6921</f>
        <v>23139592.244625621</v>
      </c>
      <c r="E6913" s="79">
        <f t="shared" ca="1" si="107"/>
        <v>229199000.30058631</v>
      </c>
    </row>
    <row r="6914" spans="1:5" s="62" customFormat="1" ht="12.75" x14ac:dyDescent="0.2">
      <c r="A6914" s="85">
        <v>6910</v>
      </c>
      <c r="B6914" s="79">
        <f ca="1">('Activity Data'!B6920*$B$4)*'Emission Factors'!H6922</f>
        <v>144412959.35810736</v>
      </c>
      <c r="C6914" s="79">
        <f ca="1">('Activity Data'!B6920*$C$4)*'Emission Factors'!I6922</f>
        <v>67477399.383753285</v>
      </c>
      <c r="D6914" s="79">
        <f ca="1">('Activity Data'!B6920*$D$4)*'Emission Factors'!J6922</f>
        <v>22966212.179033246</v>
      </c>
      <c r="E6914" s="79">
        <f t="shared" ca="1" si="107"/>
        <v>234856570.92089388</v>
      </c>
    </row>
    <row r="6915" spans="1:5" s="62" customFormat="1" ht="12.75" x14ac:dyDescent="0.2">
      <c r="A6915" s="85">
        <v>6911</v>
      </c>
      <c r="B6915" s="79">
        <f ca="1">('Activity Data'!B6921*$B$4)*'Emission Factors'!H6923</f>
        <v>123962948.10438433</v>
      </c>
      <c r="C6915" s="79">
        <f ca="1">('Activity Data'!B6921*$C$4)*'Emission Factors'!I6923</f>
        <v>56668404.361147277</v>
      </c>
      <c r="D6915" s="79">
        <f ca="1">('Activity Data'!B6921*$D$4)*'Emission Factors'!J6923</f>
        <v>19523285.839310285</v>
      </c>
      <c r="E6915" s="79">
        <f t="shared" ca="1" si="107"/>
        <v>200154638.30484191</v>
      </c>
    </row>
    <row r="6916" spans="1:5" s="62" customFormat="1" ht="12.75" x14ac:dyDescent="0.2">
      <c r="A6916" s="85">
        <v>6912</v>
      </c>
      <c r="B6916" s="79">
        <f ca="1">('Activity Data'!B6922*$B$4)*'Emission Factors'!H6924</f>
        <v>148030972.7752288</v>
      </c>
      <c r="C6916" s="79">
        <f ca="1">('Activity Data'!B6922*$C$4)*'Emission Factors'!I6924</f>
        <v>67767456.022101685</v>
      </c>
      <c r="D6916" s="79">
        <f ca="1">('Activity Data'!B6922*$D$4)*'Emission Factors'!J6924</f>
        <v>23324742.088302583</v>
      </c>
      <c r="E6916" s="79">
        <f t="shared" ca="1" si="107"/>
        <v>239123170.88563308</v>
      </c>
    </row>
    <row r="6917" spans="1:5" s="62" customFormat="1" ht="12.75" x14ac:dyDescent="0.2">
      <c r="A6917" s="85">
        <v>6913</v>
      </c>
      <c r="B6917" s="79">
        <f ca="1">('Activity Data'!B6923*$B$4)*'Emission Factors'!H6925</f>
        <v>143368094.09862113</v>
      </c>
      <c r="C6917" s="79">
        <f ca="1">('Activity Data'!B6923*$C$4)*'Emission Factors'!I6925</f>
        <v>68328427.607738867</v>
      </c>
      <c r="D6917" s="79">
        <f ca="1">('Activity Data'!B6923*$D$4)*'Emission Factors'!J6925</f>
        <v>22467506.989595685</v>
      </c>
      <c r="E6917" s="79">
        <f t="shared" ref="E6917:E6980" ca="1" si="108">SUM(B6917:D6917)</f>
        <v>234164028.69595566</v>
      </c>
    </row>
    <row r="6918" spans="1:5" s="62" customFormat="1" ht="12.75" x14ac:dyDescent="0.2">
      <c r="A6918" s="85">
        <v>6914</v>
      </c>
      <c r="B6918" s="79">
        <f ca="1">('Activity Data'!B6924*$B$4)*'Emission Factors'!H6926</f>
        <v>143356381.5373278</v>
      </c>
      <c r="C6918" s="79">
        <f ca="1">('Activity Data'!B6924*$C$4)*'Emission Factors'!I6926</f>
        <v>68823259.932873353</v>
      </c>
      <c r="D6918" s="79">
        <f ca="1">('Activity Data'!B6924*$D$4)*'Emission Factors'!J6926</f>
        <v>22718192.802741203</v>
      </c>
      <c r="E6918" s="79">
        <f t="shared" ca="1" si="108"/>
        <v>234897834.27294233</v>
      </c>
    </row>
    <row r="6919" spans="1:5" s="62" customFormat="1" ht="12.75" x14ac:dyDescent="0.2">
      <c r="A6919" s="85">
        <v>6915</v>
      </c>
      <c r="B6919" s="79">
        <f ca="1">('Activity Data'!B6925*$B$4)*'Emission Factors'!H6927</f>
        <v>126553797.57804123</v>
      </c>
      <c r="C6919" s="79">
        <f ca="1">('Activity Data'!B6925*$C$4)*'Emission Factors'!I6927</f>
        <v>59617132.845932052</v>
      </c>
      <c r="D6919" s="79">
        <f ca="1">('Activity Data'!B6925*$D$4)*'Emission Factors'!J6927</f>
        <v>18151444.561646063</v>
      </c>
      <c r="E6919" s="79">
        <f t="shared" ca="1" si="108"/>
        <v>204322374.98561934</v>
      </c>
    </row>
    <row r="6920" spans="1:5" s="62" customFormat="1" ht="12.75" x14ac:dyDescent="0.2">
      <c r="A6920" s="85">
        <v>6916</v>
      </c>
      <c r="B6920" s="79">
        <f ca="1">('Activity Data'!B6926*$B$4)*'Emission Factors'!H6928</f>
        <v>143647186.41153029</v>
      </c>
      <c r="C6920" s="79">
        <f ca="1">('Activity Data'!B6926*$C$4)*'Emission Factors'!I6928</f>
        <v>66888753.483377226</v>
      </c>
      <c r="D6920" s="79">
        <f ca="1">('Activity Data'!B6926*$D$4)*'Emission Factors'!J6928</f>
        <v>21136326.76969805</v>
      </c>
      <c r="E6920" s="79">
        <f t="shared" ca="1" si="108"/>
        <v>231672266.66460556</v>
      </c>
    </row>
    <row r="6921" spans="1:5" s="62" customFormat="1" ht="12.75" x14ac:dyDescent="0.2">
      <c r="A6921" s="85">
        <v>6917</v>
      </c>
      <c r="B6921" s="79">
        <f ca="1">('Activity Data'!B6927*$B$4)*'Emission Factors'!H6929</f>
        <v>125846036.93815659</v>
      </c>
      <c r="C6921" s="79">
        <f ca="1">('Activity Data'!B6927*$C$4)*'Emission Factors'!I6929</f>
        <v>60868416.19573091</v>
      </c>
      <c r="D6921" s="79">
        <f ca="1">('Activity Data'!B6927*$D$4)*'Emission Factors'!J6929</f>
        <v>18840794.740809154</v>
      </c>
      <c r="E6921" s="79">
        <f t="shared" ca="1" si="108"/>
        <v>205555247.87469664</v>
      </c>
    </row>
    <row r="6922" spans="1:5" s="62" customFormat="1" ht="12.75" x14ac:dyDescent="0.2">
      <c r="A6922" s="85">
        <v>6918</v>
      </c>
      <c r="B6922" s="79">
        <f ca="1">('Activity Data'!B6928*$B$4)*'Emission Factors'!H6930</f>
        <v>130201439.36117411</v>
      </c>
      <c r="C6922" s="79">
        <f ca="1">('Activity Data'!B6928*$C$4)*'Emission Factors'!I6930</f>
        <v>55993678.897318542</v>
      </c>
      <c r="D6922" s="79">
        <f ca="1">('Activity Data'!B6928*$D$4)*'Emission Factors'!J6930</f>
        <v>20807555.959486555</v>
      </c>
      <c r="E6922" s="79">
        <f t="shared" ca="1" si="108"/>
        <v>207002674.21797919</v>
      </c>
    </row>
    <row r="6923" spans="1:5" s="62" customFormat="1" ht="12.75" x14ac:dyDescent="0.2">
      <c r="A6923" s="85">
        <v>6919</v>
      </c>
      <c r="B6923" s="79">
        <f ca="1">('Activity Data'!B6929*$B$4)*'Emission Factors'!H6931</f>
        <v>131087359.00101039</v>
      </c>
      <c r="C6923" s="79">
        <f ca="1">('Activity Data'!B6929*$C$4)*'Emission Factors'!I6931</f>
        <v>61121324.33685869</v>
      </c>
      <c r="D6923" s="79">
        <f ca="1">('Activity Data'!B6929*$D$4)*'Emission Factors'!J6931</f>
        <v>20210736.965492986</v>
      </c>
      <c r="E6923" s="79">
        <f t="shared" ca="1" si="108"/>
        <v>212419420.30336207</v>
      </c>
    </row>
    <row r="6924" spans="1:5" s="62" customFormat="1" ht="12.75" x14ac:dyDescent="0.2">
      <c r="A6924" s="85">
        <v>6920</v>
      </c>
      <c r="B6924" s="79">
        <f ca="1">('Activity Data'!B6930*$B$4)*'Emission Factors'!H6932</f>
        <v>149620884.34208003</v>
      </c>
      <c r="C6924" s="79">
        <f ca="1">('Activity Data'!B6930*$C$4)*'Emission Factors'!I6932</f>
        <v>67939390.021727696</v>
      </c>
      <c r="D6924" s="79">
        <f ca="1">('Activity Data'!B6930*$D$4)*'Emission Factors'!J6932</f>
        <v>23123220.199179832</v>
      </c>
      <c r="E6924" s="79">
        <f t="shared" ca="1" si="108"/>
        <v>240683494.56298757</v>
      </c>
    </row>
    <row r="6925" spans="1:5" s="62" customFormat="1" ht="12.75" x14ac:dyDescent="0.2">
      <c r="A6925" s="85">
        <v>6921</v>
      </c>
      <c r="B6925" s="79">
        <f ca="1">('Activity Data'!B6931*$B$4)*'Emission Factors'!H6933</f>
        <v>131474049.25365622</v>
      </c>
      <c r="C6925" s="79">
        <f ca="1">('Activity Data'!B6931*$C$4)*'Emission Factors'!I6933</f>
        <v>64493438.657261856</v>
      </c>
      <c r="D6925" s="79">
        <f ca="1">('Activity Data'!B6931*$D$4)*'Emission Factors'!J6933</f>
        <v>20701260.523360889</v>
      </c>
      <c r="E6925" s="79">
        <f t="shared" ca="1" si="108"/>
        <v>216668748.43427896</v>
      </c>
    </row>
    <row r="6926" spans="1:5" s="62" customFormat="1" ht="12.75" x14ac:dyDescent="0.2">
      <c r="A6926" s="85">
        <v>6922</v>
      </c>
      <c r="B6926" s="79">
        <f ca="1">('Activity Data'!B6932*$B$4)*'Emission Factors'!H6934</f>
        <v>138509492.12185279</v>
      </c>
      <c r="C6926" s="79">
        <f ca="1">('Activity Data'!B6932*$C$4)*'Emission Factors'!I6934</f>
        <v>64586304.028022602</v>
      </c>
      <c r="D6926" s="79">
        <f ca="1">('Activity Data'!B6932*$D$4)*'Emission Factors'!J6934</f>
        <v>20985771.21222908</v>
      </c>
      <c r="E6926" s="79">
        <f t="shared" ca="1" si="108"/>
        <v>224081567.36210448</v>
      </c>
    </row>
    <row r="6927" spans="1:5" s="62" customFormat="1" ht="12.75" x14ac:dyDescent="0.2">
      <c r="A6927" s="85">
        <v>6923</v>
      </c>
      <c r="B6927" s="79">
        <f ca="1">('Activity Data'!B6933*$B$4)*'Emission Factors'!H6935</f>
        <v>132946228.39590971</v>
      </c>
      <c r="C6927" s="79">
        <f ca="1">('Activity Data'!B6933*$C$4)*'Emission Factors'!I6935</f>
        <v>62826039.508445613</v>
      </c>
      <c r="D6927" s="79">
        <f ca="1">('Activity Data'!B6933*$D$4)*'Emission Factors'!J6935</f>
        <v>19745604.287945081</v>
      </c>
      <c r="E6927" s="79">
        <f t="shared" ca="1" si="108"/>
        <v>215517872.19230041</v>
      </c>
    </row>
    <row r="6928" spans="1:5" s="62" customFormat="1" ht="12.75" x14ac:dyDescent="0.2">
      <c r="A6928" s="85">
        <v>6924</v>
      </c>
      <c r="B6928" s="79">
        <f ca="1">('Activity Data'!B6934*$B$4)*'Emission Factors'!H6936</f>
        <v>113744220.78808409</v>
      </c>
      <c r="C6928" s="79">
        <f ca="1">('Activity Data'!B6934*$C$4)*'Emission Factors'!I6936</f>
        <v>53927007.151902691</v>
      </c>
      <c r="D6928" s="79">
        <f ca="1">('Activity Data'!B6934*$D$4)*'Emission Factors'!J6936</f>
        <v>17785943.428048458</v>
      </c>
      <c r="E6928" s="79">
        <f t="shared" ca="1" si="108"/>
        <v>185457171.36803523</v>
      </c>
    </row>
    <row r="6929" spans="1:5" s="62" customFormat="1" ht="12.75" x14ac:dyDescent="0.2">
      <c r="A6929" s="85">
        <v>6925</v>
      </c>
      <c r="B6929" s="79">
        <f ca="1">('Activity Data'!B6935*$B$4)*'Emission Factors'!H6937</f>
        <v>141947155.02514553</v>
      </c>
      <c r="C6929" s="79">
        <f ca="1">('Activity Data'!B6935*$C$4)*'Emission Factors'!I6937</f>
        <v>68777506.477475151</v>
      </c>
      <c r="D6929" s="79">
        <f ca="1">('Activity Data'!B6935*$D$4)*'Emission Factors'!J6937</f>
        <v>20519972.120689925</v>
      </c>
      <c r="E6929" s="79">
        <f t="shared" ca="1" si="108"/>
        <v>231244633.62331063</v>
      </c>
    </row>
    <row r="6930" spans="1:5" s="62" customFormat="1" ht="12.75" x14ac:dyDescent="0.2">
      <c r="A6930" s="85">
        <v>6926</v>
      </c>
      <c r="B6930" s="79">
        <f ca="1">('Activity Data'!B6936*$B$4)*'Emission Factors'!H6938</f>
        <v>139091624.86367136</v>
      </c>
      <c r="C6930" s="79">
        <f ca="1">('Activity Data'!B6936*$C$4)*'Emission Factors'!I6938</f>
        <v>64310853.57654278</v>
      </c>
      <c r="D6930" s="79">
        <f ca="1">('Activity Data'!B6936*$D$4)*'Emission Factors'!J6938</f>
        <v>21660270.40429233</v>
      </c>
      <c r="E6930" s="79">
        <f t="shared" ca="1" si="108"/>
        <v>225062748.8445065</v>
      </c>
    </row>
    <row r="6931" spans="1:5" s="62" customFormat="1" ht="12.75" x14ac:dyDescent="0.2">
      <c r="A6931" s="85">
        <v>6927</v>
      </c>
      <c r="B6931" s="79">
        <f ca="1">('Activity Data'!B6937*$B$4)*'Emission Factors'!H6939</f>
        <v>121441351.23199299</v>
      </c>
      <c r="C6931" s="79">
        <f ca="1">('Activity Data'!B6937*$C$4)*'Emission Factors'!I6939</f>
        <v>60200200.020039469</v>
      </c>
      <c r="D6931" s="79">
        <f ca="1">('Activity Data'!B6937*$D$4)*'Emission Factors'!J6939</f>
        <v>18112732.442517824</v>
      </c>
      <c r="E6931" s="79">
        <f t="shared" ca="1" si="108"/>
        <v>199754283.69455028</v>
      </c>
    </row>
    <row r="6932" spans="1:5" s="62" customFormat="1" ht="12.75" x14ac:dyDescent="0.2">
      <c r="A6932" s="85">
        <v>6928</v>
      </c>
      <c r="B6932" s="79">
        <f ca="1">('Activity Data'!B6938*$B$4)*'Emission Factors'!H6940</f>
        <v>137636219.91205597</v>
      </c>
      <c r="C6932" s="79">
        <f ca="1">('Activity Data'!B6938*$C$4)*'Emission Factors'!I6940</f>
        <v>62639799.146176964</v>
      </c>
      <c r="D6932" s="79">
        <f ca="1">('Activity Data'!B6938*$D$4)*'Emission Factors'!J6940</f>
        <v>21606434.26720503</v>
      </c>
      <c r="E6932" s="79">
        <f t="shared" ca="1" si="108"/>
        <v>221882453.32543796</v>
      </c>
    </row>
    <row r="6933" spans="1:5" s="62" customFormat="1" ht="12.75" x14ac:dyDescent="0.2">
      <c r="A6933" s="85">
        <v>6929</v>
      </c>
      <c r="B6933" s="79">
        <f ca="1">('Activity Data'!B6939*$B$4)*'Emission Factors'!H6941</f>
        <v>135582869.1880255</v>
      </c>
      <c r="C6933" s="79">
        <f ca="1">('Activity Data'!B6939*$C$4)*'Emission Factors'!I6941</f>
        <v>65430839.308754563</v>
      </c>
      <c r="D6933" s="79">
        <f ca="1">('Activity Data'!B6939*$D$4)*'Emission Factors'!J6941</f>
        <v>20610685.136321858</v>
      </c>
      <c r="E6933" s="79">
        <f t="shared" ca="1" si="108"/>
        <v>221624393.63310194</v>
      </c>
    </row>
    <row r="6934" spans="1:5" s="62" customFormat="1" ht="12.75" x14ac:dyDescent="0.2">
      <c r="A6934" s="85">
        <v>6930</v>
      </c>
      <c r="B6934" s="79">
        <f ca="1">('Activity Data'!B6940*$B$4)*'Emission Factors'!H6942</f>
        <v>123271987.91898654</v>
      </c>
      <c r="C6934" s="79">
        <f ca="1">('Activity Data'!B6940*$C$4)*'Emission Factors'!I6942</f>
        <v>55793898.988041729</v>
      </c>
      <c r="D6934" s="79">
        <f ca="1">('Activity Data'!B6940*$D$4)*'Emission Factors'!J6942</f>
        <v>20054987.355199736</v>
      </c>
      <c r="E6934" s="79">
        <f t="shared" ca="1" si="108"/>
        <v>199120874.26222798</v>
      </c>
    </row>
    <row r="6935" spans="1:5" s="62" customFormat="1" ht="12.75" x14ac:dyDescent="0.2">
      <c r="A6935" s="85">
        <v>6931</v>
      </c>
      <c r="B6935" s="79">
        <f ca="1">('Activity Data'!B6941*$B$4)*'Emission Factors'!H6943</f>
        <v>142470439.67450088</v>
      </c>
      <c r="C6935" s="79">
        <f ca="1">('Activity Data'!B6941*$C$4)*'Emission Factors'!I6943</f>
        <v>66147953.549334735</v>
      </c>
      <c r="D6935" s="79">
        <f ca="1">('Activity Data'!B6941*$D$4)*'Emission Factors'!J6943</f>
        <v>22483591.459963683</v>
      </c>
      <c r="E6935" s="79">
        <f t="shared" ca="1" si="108"/>
        <v>231101984.6837993</v>
      </c>
    </row>
    <row r="6936" spans="1:5" s="62" customFormat="1" ht="12.75" x14ac:dyDescent="0.2">
      <c r="A6936" s="85">
        <v>6932</v>
      </c>
      <c r="B6936" s="79">
        <f ca="1">('Activity Data'!B6942*$B$4)*'Emission Factors'!H6944</f>
        <v>130416917.08047998</v>
      </c>
      <c r="C6936" s="79">
        <f ca="1">('Activity Data'!B6942*$C$4)*'Emission Factors'!I6944</f>
        <v>58484188.894652672</v>
      </c>
      <c r="D6936" s="79">
        <f ca="1">('Activity Data'!B6942*$D$4)*'Emission Factors'!J6944</f>
        <v>21986088.246157069</v>
      </c>
      <c r="E6936" s="79">
        <f t="shared" ca="1" si="108"/>
        <v>210887194.22128972</v>
      </c>
    </row>
    <row r="6937" spans="1:5" s="62" customFormat="1" ht="12.75" x14ac:dyDescent="0.2">
      <c r="A6937" s="85">
        <v>6933</v>
      </c>
      <c r="B6937" s="79">
        <f ca="1">('Activity Data'!B6943*$B$4)*'Emission Factors'!H6945</f>
        <v>134371180.74398914</v>
      </c>
      <c r="C6937" s="79">
        <f ca="1">('Activity Data'!B6943*$C$4)*'Emission Factors'!I6945</f>
        <v>62668036.74720905</v>
      </c>
      <c r="D6937" s="79">
        <f ca="1">('Activity Data'!B6943*$D$4)*'Emission Factors'!J6945</f>
        <v>20512557.1569262</v>
      </c>
      <c r="E6937" s="79">
        <f t="shared" ca="1" si="108"/>
        <v>217551774.6481244</v>
      </c>
    </row>
    <row r="6938" spans="1:5" s="62" customFormat="1" ht="12.75" x14ac:dyDescent="0.2">
      <c r="A6938" s="85">
        <v>6934</v>
      </c>
      <c r="B6938" s="79">
        <f ca="1">('Activity Data'!B6944*$B$4)*'Emission Factors'!H6946</f>
        <v>143329368.55693063</v>
      </c>
      <c r="C6938" s="79">
        <f ca="1">('Activity Data'!B6944*$C$4)*'Emission Factors'!I6946</f>
        <v>65243303.788677372</v>
      </c>
      <c r="D6938" s="79">
        <f ca="1">('Activity Data'!B6944*$D$4)*'Emission Factors'!J6946</f>
        <v>21860430.676121216</v>
      </c>
      <c r="E6938" s="79">
        <f t="shared" ca="1" si="108"/>
        <v>230433103.0217292</v>
      </c>
    </row>
    <row r="6939" spans="1:5" s="62" customFormat="1" ht="12.75" x14ac:dyDescent="0.2">
      <c r="A6939" s="85">
        <v>6935</v>
      </c>
      <c r="B6939" s="79">
        <f ca="1">('Activity Data'!B6945*$B$4)*'Emission Factors'!H6947</f>
        <v>145917707.42305145</v>
      </c>
      <c r="C6939" s="79">
        <f ca="1">('Activity Data'!B6945*$C$4)*'Emission Factors'!I6947</f>
        <v>69857761.931561887</v>
      </c>
      <c r="D6939" s="79">
        <f ca="1">('Activity Data'!B6945*$D$4)*'Emission Factors'!J6947</f>
        <v>23135923.028787434</v>
      </c>
      <c r="E6939" s="79">
        <f t="shared" ca="1" si="108"/>
        <v>238911392.38340077</v>
      </c>
    </row>
    <row r="6940" spans="1:5" s="62" customFormat="1" ht="12.75" x14ac:dyDescent="0.2">
      <c r="A6940" s="85">
        <v>6936</v>
      </c>
      <c r="B6940" s="79">
        <f ca="1">('Activity Data'!B6946*$B$4)*'Emission Factors'!H6948</f>
        <v>146765232.2530148</v>
      </c>
      <c r="C6940" s="79">
        <f ca="1">('Activity Data'!B6946*$C$4)*'Emission Factors'!I6948</f>
        <v>67843174.260687083</v>
      </c>
      <c r="D6940" s="79">
        <f ca="1">('Activity Data'!B6946*$D$4)*'Emission Factors'!J6948</f>
        <v>23466106.477278121</v>
      </c>
      <c r="E6940" s="79">
        <f t="shared" ca="1" si="108"/>
        <v>238074512.99098</v>
      </c>
    </row>
    <row r="6941" spans="1:5" s="62" customFormat="1" ht="12.75" x14ac:dyDescent="0.2">
      <c r="A6941" s="85">
        <v>6937</v>
      </c>
      <c r="B6941" s="79">
        <f ca="1">('Activity Data'!B6947*$B$4)*'Emission Factors'!H6949</f>
        <v>145444747.22300297</v>
      </c>
      <c r="C6941" s="79">
        <f ca="1">('Activity Data'!B6947*$C$4)*'Emission Factors'!I6949</f>
        <v>67202462.006950855</v>
      </c>
      <c r="D6941" s="79">
        <f ca="1">('Activity Data'!B6947*$D$4)*'Emission Factors'!J6949</f>
        <v>23667611.8309251</v>
      </c>
      <c r="E6941" s="79">
        <f t="shared" ca="1" si="108"/>
        <v>236314821.06087893</v>
      </c>
    </row>
    <row r="6942" spans="1:5" s="62" customFormat="1" ht="12.75" x14ac:dyDescent="0.2">
      <c r="A6942" s="85">
        <v>6938</v>
      </c>
      <c r="B6942" s="79">
        <f ca="1">('Activity Data'!B6948*$B$4)*'Emission Factors'!H6950</f>
        <v>145841494.51561302</v>
      </c>
      <c r="C6942" s="79">
        <f ca="1">('Activity Data'!B6948*$C$4)*'Emission Factors'!I6950</f>
        <v>65449141.7276664</v>
      </c>
      <c r="D6942" s="79">
        <f ca="1">('Activity Data'!B6948*$D$4)*'Emission Factors'!J6950</f>
        <v>22168984.200080629</v>
      </c>
      <c r="E6942" s="79">
        <f t="shared" ca="1" si="108"/>
        <v>233459620.44336006</v>
      </c>
    </row>
    <row r="6943" spans="1:5" s="62" customFormat="1" ht="12.75" x14ac:dyDescent="0.2">
      <c r="A6943" s="85">
        <v>6939</v>
      </c>
      <c r="B6943" s="79">
        <f ca="1">('Activity Data'!B6949*$B$4)*'Emission Factors'!H6951</f>
        <v>130598602.11224426</v>
      </c>
      <c r="C6943" s="79">
        <f ca="1">('Activity Data'!B6949*$C$4)*'Emission Factors'!I6951</f>
        <v>59233663.394192666</v>
      </c>
      <c r="D6943" s="79">
        <f ca="1">('Activity Data'!B6949*$D$4)*'Emission Factors'!J6951</f>
        <v>20640877.057576064</v>
      </c>
      <c r="E6943" s="79">
        <f t="shared" ca="1" si="108"/>
        <v>210473142.564013</v>
      </c>
    </row>
    <row r="6944" spans="1:5" s="62" customFormat="1" ht="12.75" x14ac:dyDescent="0.2">
      <c r="A6944" s="85">
        <v>6940</v>
      </c>
      <c r="B6944" s="79">
        <f ca="1">('Activity Data'!B6950*$B$4)*'Emission Factors'!H6952</f>
        <v>136237743.53048298</v>
      </c>
      <c r="C6944" s="79">
        <f ca="1">('Activity Data'!B6950*$C$4)*'Emission Factors'!I6952</f>
        <v>66975531.243381061</v>
      </c>
      <c r="D6944" s="79">
        <f ca="1">('Activity Data'!B6950*$D$4)*'Emission Factors'!J6952</f>
        <v>20873170.447908811</v>
      </c>
      <c r="E6944" s="79">
        <f t="shared" ca="1" si="108"/>
        <v>224086445.22177285</v>
      </c>
    </row>
    <row r="6945" spans="1:5" s="62" customFormat="1" ht="12.75" x14ac:dyDescent="0.2">
      <c r="A6945" s="85">
        <v>6941</v>
      </c>
      <c r="B6945" s="79">
        <f ca="1">('Activity Data'!B6951*$B$4)*'Emission Factors'!H6953</f>
        <v>136825740.13940471</v>
      </c>
      <c r="C6945" s="79">
        <f ca="1">('Activity Data'!B6951*$C$4)*'Emission Factors'!I6953</f>
        <v>64240112.025244683</v>
      </c>
      <c r="D6945" s="79">
        <f ca="1">('Activity Data'!B6951*$D$4)*'Emission Factors'!J6953</f>
        <v>21358787.417006612</v>
      </c>
      <c r="E6945" s="79">
        <f t="shared" ca="1" si="108"/>
        <v>222424639.58165601</v>
      </c>
    </row>
    <row r="6946" spans="1:5" s="62" customFormat="1" ht="12.75" x14ac:dyDescent="0.2">
      <c r="A6946" s="85">
        <v>6942</v>
      </c>
      <c r="B6946" s="79">
        <f ca="1">('Activity Data'!B6952*$B$4)*'Emission Factors'!H6954</f>
        <v>129051028.56272098</v>
      </c>
      <c r="C6946" s="79">
        <f ca="1">('Activity Data'!B6952*$C$4)*'Emission Factors'!I6954</f>
        <v>62547604.812910296</v>
      </c>
      <c r="D6946" s="79">
        <f ca="1">('Activity Data'!B6952*$D$4)*'Emission Factors'!J6954</f>
        <v>20672261.364377908</v>
      </c>
      <c r="E6946" s="79">
        <f t="shared" ca="1" si="108"/>
        <v>212270894.74000919</v>
      </c>
    </row>
    <row r="6947" spans="1:5" s="62" customFormat="1" ht="12.75" x14ac:dyDescent="0.2">
      <c r="A6947" s="85">
        <v>6943</v>
      </c>
      <c r="B6947" s="79">
        <f ca="1">('Activity Data'!B6953*$B$4)*'Emission Factors'!H6955</f>
        <v>155707238.28637695</v>
      </c>
      <c r="C6947" s="79">
        <f ca="1">('Activity Data'!B6953*$C$4)*'Emission Factors'!I6955</f>
        <v>66879074.195110127</v>
      </c>
      <c r="D6947" s="79">
        <f ca="1">('Activity Data'!B6953*$D$4)*'Emission Factors'!J6955</f>
        <v>23396542.848362628</v>
      </c>
      <c r="E6947" s="79">
        <f t="shared" ca="1" si="108"/>
        <v>245982855.32984972</v>
      </c>
    </row>
    <row r="6948" spans="1:5" s="62" customFormat="1" ht="12.75" x14ac:dyDescent="0.2">
      <c r="A6948" s="85">
        <v>6944</v>
      </c>
      <c r="B6948" s="79">
        <f ca="1">('Activity Data'!B6954*$B$4)*'Emission Factors'!H6956</f>
        <v>150412796.65622944</v>
      </c>
      <c r="C6948" s="79">
        <f ca="1">('Activity Data'!B6954*$C$4)*'Emission Factors'!I6956</f>
        <v>69652771.273919508</v>
      </c>
      <c r="D6948" s="79">
        <f ca="1">('Activity Data'!B6954*$D$4)*'Emission Factors'!J6956</f>
        <v>23267763.244176064</v>
      </c>
      <c r="E6948" s="79">
        <f t="shared" ca="1" si="108"/>
        <v>243333331.17432502</v>
      </c>
    </row>
    <row r="6949" spans="1:5" s="62" customFormat="1" ht="12.75" x14ac:dyDescent="0.2">
      <c r="A6949" s="85">
        <v>6945</v>
      </c>
      <c r="B6949" s="79">
        <f ca="1">('Activity Data'!B6955*$B$4)*'Emission Factors'!H6957</f>
        <v>128538904.62683253</v>
      </c>
      <c r="C6949" s="79">
        <f ca="1">('Activity Data'!B6955*$C$4)*'Emission Factors'!I6957</f>
        <v>56581843.744173601</v>
      </c>
      <c r="D6949" s="79">
        <f ca="1">('Activity Data'!B6955*$D$4)*'Emission Factors'!J6957</f>
        <v>20198445.083963308</v>
      </c>
      <c r="E6949" s="79">
        <f t="shared" ca="1" si="108"/>
        <v>205319193.45496944</v>
      </c>
    </row>
    <row r="6950" spans="1:5" s="62" customFormat="1" ht="12.75" x14ac:dyDescent="0.2">
      <c r="A6950" s="85">
        <v>6946</v>
      </c>
      <c r="B6950" s="79">
        <f ca="1">('Activity Data'!B6956*$B$4)*'Emission Factors'!H6958</f>
        <v>157257521.54178467</v>
      </c>
      <c r="C6950" s="79">
        <f ca="1">('Activity Data'!B6956*$C$4)*'Emission Factors'!I6958</f>
        <v>72815232.298150033</v>
      </c>
      <c r="D6950" s="79">
        <f ca="1">('Activity Data'!B6956*$D$4)*'Emission Factors'!J6958</f>
        <v>23142073.796428993</v>
      </c>
      <c r="E6950" s="79">
        <f t="shared" ca="1" si="108"/>
        <v>253214827.63636369</v>
      </c>
    </row>
    <row r="6951" spans="1:5" s="62" customFormat="1" ht="12.75" x14ac:dyDescent="0.2">
      <c r="A6951" s="85">
        <v>6947</v>
      </c>
      <c r="B6951" s="79">
        <f ca="1">('Activity Data'!B6957*$B$4)*'Emission Factors'!H6959</f>
        <v>137648883.65672168</v>
      </c>
      <c r="C6951" s="79">
        <f ca="1">('Activity Data'!B6957*$C$4)*'Emission Factors'!I6959</f>
        <v>63721176.185847171</v>
      </c>
      <c r="D6951" s="79">
        <f ca="1">('Activity Data'!B6957*$D$4)*'Emission Factors'!J6959</f>
        <v>21893900.836181607</v>
      </c>
      <c r="E6951" s="79">
        <f t="shared" ca="1" si="108"/>
        <v>223263960.67875046</v>
      </c>
    </row>
    <row r="6952" spans="1:5" s="62" customFormat="1" ht="12.75" x14ac:dyDescent="0.2">
      <c r="A6952" s="85">
        <v>6948</v>
      </c>
      <c r="B6952" s="79">
        <f ca="1">('Activity Data'!B6958*$B$4)*'Emission Factors'!H6960</f>
        <v>129219061.71103185</v>
      </c>
      <c r="C6952" s="79">
        <f ca="1">('Activity Data'!B6958*$C$4)*'Emission Factors'!I6960</f>
        <v>58066166.407649875</v>
      </c>
      <c r="D6952" s="79">
        <f ca="1">('Activity Data'!B6958*$D$4)*'Emission Factors'!J6960</f>
        <v>20126426.871461853</v>
      </c>
      <c r="E6952" s="79">
        <f t="shared" ca="1" si="108"/>
        <v>207411654.9901436</v>
      </c>
    </row>
    <row r="6953" spans="1:5" s="62" customFormat="1" ht="12.75" x14ac:dyDescent="0.2">
      <c r="A6953" s="85">
        <v>6949</v>
      </c>
      <c r="B6953" s="79">
        <f ca="1">('Activity Data'!B6959*$B$4)*'Emission Factors'!H6961</f>
        <v>160264211.7469874</v>
      </c>
      <c r="C6953" s="79">
        <f ca="1">('Activity Data'!B6959*$C$4)*'Emission Factors'!I6961</f>
        <v>77144377.917199716</v>
      </c>
      <c r="D6953" s="79">
        <f ca="1">('Activity Data'!B6959*$D$4)*'Emission Factors'!J6961</f>
        <v>25299556.701514076</v>
      </c>
      <c r="E6953" s="79">
        <f t="shared" ca="1" si="108"/>
        <v>262708146.3657012</v>
      </c>
    </row>
    <row r="6954" spans="1:5" s="62" customFormat="1" ht="12.75" x14ac:dyDescent="0.2">
      <c r="A6954" s="85">
        <v>6950</v>
      </c>
      <c r="B6954" s="79">
        <f ca="1">('Activity Data'!B6960*$B$4)*'Emission Factors'!H6962</f>
        <v>157586346.45438316</v>
      </c>
      <c r="C6954" s="79">
        <f ca="1">('Activity Data'!B6960*$C$4)*'Emission Factors'!I6962</f>
        <v>76452098.812302783</v>
      </c>
      <c r="D6954" s="79">
        <f ca="1">('Activity Data'!B6960*$D$4)*'Emission Factors'!J6962</f>
        <v>24388864.063509058</v>
      </c>
      <c r="E6954" s="79">
        <f t="shared" ca="1" si="108"/>
        <v>258427309.33019501</v>
      </c>
    </row>
    <row r="6955" spans="1:5" s="62" customFormat="1" ht="12.75" x14ac:dyDescent="0.2">
      <c r="A6955" s="85">
        <v>6951</v>
      </c>
      <c r="B6955" s="79">
        <f ca="1">('Activity Data'!B6961*$B$4)*'Emission Factors'!H6963</f>
        <v>136941416.32975644</v>
      </c>
      <c r="C6955" s="79">
        <f ca="1">('Activity Data'!B6961*$C$4)*'Emission Factors'!I6963</f>
        <v>65498165.309758365</v>
      </c>
      <c r="D6955" s="79">
        <f ca="1">('Activity Data'!B6961*$D$4)*'Emission Factors'!J6963</f>
        <v>21917825.591356393</v>
      </c>
      <c r="E6955" s="79">
        <f t="shared" ca="1" si="108"/>
        <v>224357407.2308712</v>
      </c>
    </row>
    <row r="6956" spans="1:5" s="62" customFormat="1" ht="12.75" x14ac:dyDescent="0.2">
      <c r="A6956" s="85">
        <v>6952</v>
      </c>
      <c r="B6956" s="79">
        <f ca="1">('Activity Data'!B6962*$B$4)*'Emission Factors'!H6964</f>
        <v>124995871.66666102</v>
      </c>
      <c r="C6956" s="79">
        <f ca="1">('Activity Data'!B6962*$C$4)*'Emission Factors'!I6964</f>
        <v>60079876.207605563</v>
      </c>
      <c r="D6956" s="79">
        <f ca="1">('Activity Data'!B6962*$D$4)*'Emission Factors'!J6964</f>
        <v>19917980.324581191</v>
      </c>
      <c r="E6956" s="79">
        <f t="shared" ca="1" si="108"/>
        <v>204993728.19884777</v>
      </c>
    </row>
    <row r="6957" spans="1:5" s="62" customFormat="1" ht="12.75" x14ac:dyDescent="0.2">
      <c r="A6957" s="85">
        <v>6953</v>
      </c>
      <c r="B6957" s="79">
        <f ca="1">('Activity Data'!B6963*$B$4)*'Emission Factors'!H6965</f>
        <v>141004698.15005311</v>
      </c>
      <c r="C6957" s="79">
        <f ca="1">('Activity Data'!B6963*$C$4)*'Emission Factors'!I6965</f>
        <v>67325550.876179934</v>
      </c>
      <c r="D6957" s="79">
        <f ca="1">('Activity Data'!B6963*$D$4)*'Emission Factors'!J6965</f>
        <v>21635816.895926245</v>
      </c>
      <c r="E6957" s="79">
        <f t="shared" ca="1" si="108"/>
        <v>229966065.92215928</v>
      </c>
    </row>
    <row r="6958" spans="1:5" s="62" customFormat="1" ht="12.75" x14ac:dyDescent="0.2">
      <c r="A6958" s="85">
        <v>6954</v>
      </c>
      <c r="B6958" s="79">
        <f ca="1">('Activity Data'!B6964*$B$4)*'Emission Factors'!H6966</f>
        <v>154137833.07257923</v>
      </c>
      <c r="C6958" s="79">
        <f ca="1">('Activity Data'!B6964*$C$4)*'Emission Factors'!I6966</f>
        <v>65180922.158643536</v>
      </c>
      <c r="D6958" s="79">
        <f ca="1">('Activity Data'!B6964*$D$4)*'Emission Factors'!J6966</f>
        <v>22447174.0467637</v>
      </c>
      <c r="E6958" s="79">
        <f t="shared" ca="1" si="108"/>
        <v>241765929.27798647</v>
      </c>
    </row>
    <row r="6959" spans="1:5" s="62" customFormat="1" ht="12.75" x14ac:dyDescent="0.2">
      <c r="A6959" s="85">
        <v>6955</v>
      </c>
      <c r="B6959" s="79">
        <f ca="1">('Activity Data'!B6965*$B$4)*'Emission Factors'!H6967</f>
        <v>140699337.36543405</v>
      </c>
      <c r="C6959" s="79">
        <f ca="1">('Activity Data'!B6965*$C$4)*'Emission Factors'!I6967</f>
        <v>67040079.52881515</v>
      </c>
      <c r="D6959" s="79">
        <f ca="1">('Activity Data'!B6965*$D$4)*'Emission Factors'!J6967</f>
        <v>22293189.636017829</v>
      </c>
      <c r="E6959" s="79">
        <f t="shared" ca="1" si="108"/>
        <v>230032606.53026703</v>
      </c>
    </row>
    <row r="6960" spans="1:5" s="62" customFormat="1" ht="12.75" x14ac:dyDescent="0.2">
      <c r="A6960" s="85">
        <v>6956</v>
      </c>
      <c r="B6960" s="79">
        <f ca="1">('Activity Data'!B6966*$B$4)*'Emission Factors'!H6968</f>
        <v>134623965.93566549</v>
      </c>
      <c r="C6960" s="79">
        <f ca="1">('Activity Data'!B6966*$C$4)*'Emission Factors'!I6968</f>
        <v>66475263.552000262</v>
      </c>
      <c r="D6960" s="79">
        <f ca="1">('Activity Data'!B6966*$D$4)*'Emission Factors'!J6968</f>
        <v>20853129.921142381</v>
      </c>
      <c r="E6960" s="79">
        <f t="shared" ca="1" si="108"/>
        <v>221952359.40880811</v>
      </c>
    </row>
    <row r="6961" spans="1:5" s="62" customFormat="1" ht="12.75" x14ac:dyDescent="0.2">
      <c r="A6961" s="85">
        <v>6957</v>
      </c>
      <c r="B6961" s="79">
        <f ca="1">('Activity Data'!B6967*$B$4)*'Emission Factors'!H6969</f>
        <v>137136221.99129987</v>
      </c>
      <c r="C6961" s="79">
        <f ca="1">('Activity Data'!B6967*$C$4)*'Emission Factors'!I6969</f>
        <v>67201215.343392849</v>
      </c>
      <c r="D6961" s="79">
        <f ca="1">('Activity Data'!B6967*$D$4)*'Emission Factors'!J6969</f>
        <v>21462550.658625808</v>
      </c>
      <c r="E6961" s="79">
        <f t="shared" ca="1" si="108"/>
        <v>225799987.99331853</v>
      </c>
    </row>
    <row r="6962" spans="1:5" s="62" customFormat="1" ht="12.75" x14ac:dyDescent="0.2">
      <c r="A6962" s="85">
        <v>6958</v>
      </c>
      <c r="B6962" s="79">
        <f ca="1">('Activity Data'!B6968*$B$4)*'Emission Factors'!H6970</f>
        <v>134307066.40741774</v>
      </c>
      <c r="C6962" s="79">
        <f ca="1">('Activity Data'!B6968*$C$4)*'Emission Factors'!I6970</f>
        <v>65082549.840432979</v>
      </c>
      <c r="D6962" s="79">
        <f ca="1">('Activity Data'!B6968*$D$4)*'Emission Factors'!J6970</f>
        <v>20386649.763373382</v>
      </c>
      <c r="E6962" s="79">
        <f t="shared" ca="1" si="108"/>
        <v>219776266.01122409</v>
      </c>
    </row>
    <row r="6963" spans="1:5" s="62" customFormat="1" ht="12.75" x14ac:dyDescent="0.2">
      <c r="A6963" s="85">
        <v>6959</v>
      </c>
      <c r="B6963" s="79">
        <f ca="1">('Activity Data'!B6969*$B$4)*'Emission Factors'!H6971</f>
        <v>171322389.11213425</v>
      </c>
      <c r="C6963" s="79">
        <f ca="1">('Activity Data'!B6969*$C$4)*'Emission Factors'!I6971</f>
        <v>79324488.498056069</v>
      </c>
      <c r="D6963" s="79">
        <f ca="1">('Activity Data'!B6969*$D$4)*'Emission Factors'!J6971</f>
        <v>26201088.818744119</v>
      </c>
      <c r="E6963" s="79">
        <f t="shared" ca="1" si="108"/>
        <v>276847966.42893445</v>
      </c>
    </row>
    <row r="6964" spans="1:5" s="62" customFormat="1" ht="12.75" x14ac:dyDescent="0.2">
      <c r="A6964" s="85">
        <v>6960</v>
      </c>
      <c r="B6964" s="79">
        <f ca="1">('Activity Data'!B6970*$B$4)*'Emission Factors'!H6972</f>
        <v>154433474.76306024</v>
      </c>
      <c r="C6964" s="79">
        <f ca="1">('Activity Data'!B6970*$C$4)*'Emission Factors'!I6972</f>
        <v>67229588.319966048</v>
      </c>
      <c r="D6964" s="79">
        <f ca="1">('Activity Data'!B6970*$D$4)*'Emission Factors'!J6972</f>
        <v>23295118.889291875</v>
      </c>
      <c r="E6964" s="79">
        <f t="shared" ca="1" si="108"/>
        <v>244958181.97231817</v>
      </c>
    </row>
    <row r="6965" spans="1:5" s="62" customFormat="1" ht="12.75" x14ac:dyDescent="0.2">
      <c r="A6965" s="85">
        <v>6961</v>
      </c>
      <c r="B6965" s="79">
        <f ca="1">('Activity Data'!B6971*$B$4)*'Emission Factors'!H6973</f>
        <v>134011239.51499981</v>
      </c>
      <c r="C6965" s="79">
        <f ca="1">('Activity Data'!B6971*$C$4)*'Emission Factors'!I6973</f>
        <v>65699010.615261257</v>
      </c>
      <c r="D6965" s="79">
        <f ca="1">('Activity Data'!B6971*$D$4)*'Emission Factors'!J6973</f>
        <v>21212090.137381919</v>
      </c>
      <c r="E6965" s="79">
        <f t="shared" ca="1" si="108"/>
        <v>220922340.26764297</v>
      </c>
    </row>
    <row r="6966" spans="1:5" s="62" customFormat="1" ht="12.75" x14ac:dyDescent="0.2">
      <c r="A6966" s="85">
        <v>6962</v>
      </c>
      <c r="B6966" s="79">
        <f ca="1">('Activity Data'!B6972*$B$4)*'Emission Factors'!H6974</f>
        <v>141457222.93467525</v>
      </c>
      <c r="C6966" s="79">
        <f ca="1">('Activity Data'!B6972*$C$4)*'Emission Factors'!I6974</f>
        <v>65172101.974035494</v>
      </c>
      <c r="D6966" s="79">
        <f ca="1">('Activity Data'!B6972*$D$4)*'Emission Factors'!J6974</f>
        <v>22966175.265758302</v>
      </c>
      <c r="E6966" s="79">
        <f t="shared" ca="1" si="108"/>
        <v>229595500.17446905</v>
      </c>
    </row>
    <row r="6967" spans="1:5" s="62" customFormat="1" ht="12.75" x14ac:dyDescent="0.2">
      <c r="A6967" s="85">
        <v>6963</v>
      </c>
      <c r="B6967" s="79">
        <f ca="1">('Activity Data'!B6973*$B$4)*'Emission Factors'!H6975</f>
        <v>138803152.52869797</v>
      </c>
      <c r="C6967" s="79">
        <f ca="1">('Activity Data'!B6973*$C$4)*'Emission Factors'!I6975</f>
        <v>63882301.189033248</v>
      </c>
      <c r="D6967" s="79">
        <f ca="1">('Activity Data'!B6973*$D$4)*'Emission Factors'!J6975</f>
        <v>21441764.910131432</v>
      </c>
      <c r="E6967" s="79">
        <f t="shared" ca="1" si="108"/>
        <v>224127218.62786263</v>
      </c>
    </row>
    <row r="6968" spans="1:5" s="62" customFormat="1" ht="12.75" x14ac:dyDescent="0.2">
      <c r="A6968" s="85">
        <v>6964</v>
      </c>
      <c r="B6968" s="79">
        <f ca="1">('Activity Data'!B6974*$B$4)*'Emission Factors'!H6976</f>
        <v>146684654.17597604</v>
      </c>
      <c r="C6968" s="79">
        <f ca="1">('Activity Data'!B6974*$C$4)*'Emission Factors'!I6976</f>
        <v>65852424.274121903</v>
      </c>
      <c r="D6968" s="79">
        <f ca="1">('Activity Data'!B6974*$D$4)*'Emission Factors'!J6976</f>
        <v>23222884.584437847</v>
      </c>
      <c r="E6968" s="79">
        <f t="shared" ca="1" si="108"/>
        <v>235759963.0345358</v>
      </c>
    </row>
    <row r="6969" spans="1:5" s="62" customFormat="1" ht="12.75" x14ac:dyDescent="0.2">
      <c r="A6969" s="85">
        <v>6965</v>
      </c>
      <c r="B6969" s="79">
        <f ca="1">('Activity Data'!B6975*$B$4)*'Emission Factors'!H6977</f>
        <v>145335991.37067112</v>
      </c>
      <c r="C6969" s="79">
        <f ca="1">('Activity Data'!B6975*$C$4)*'Emission Factors'!I6977</f>
        <v>68261594.84867318</v>
      </c>
      <c r="D6969" s="79">
        <f ca="1">('Activity Data'!B6975*$D$4)*'Emission Factors'!J6977</f>
        <v>22677471.061333597</v>
      </c>
      <c r="E6969" s="79">
        <f t="shared" ca="1" si="108"/>
        <v>236275057.28067791</v>
      </c>
    </row>
    <row r="6970" spans="1:5" s="62" customFormat="1" ht="12.75" x14ac:dyDescent="0.2">
      <c r="A6970" s="85">
        <v>6966</v>
      </c>
      <c r="B6970" s="79">
        <f ca="1">('Activity Data'!B6976*$B$4)*'Emission Factors'!H6978</f>
        <v>153680733.61895481</v>
      </c>
      <c r="C6970" s="79">
        <f ca="1">('Activity Data'!B6976*$C$4)*'Emission Factors'!I6978</f>
        <v>72959737.930076092</v>
      </c>
      <c r="D6970" s="79">
        <f ca="1">('Activity Data'!B6976*$D$4)*'Emission Factors'!J6978</f>
        <v>23969642.137356602</v>
      </c>
      <c r="E6970" s="79">
        <f t="shared" ca="1" si="108"/>
        <v>250610113.68638751</v>
      </c>
    </row>
    <row r="6971" spans="1:5" s="62" customFormat="1" ht="12.75" x14ac:dyDescent="0.2">
      <c r="A6971" s="85">
        <v>6967</v>
      </c>
      <c r="B6971" s="79">
        <f ca="1">('Activity Data'!B6977*$B$4)*'Emission Factors'!H6979</f>
        <v>129064199.70793848</v>
      </c>
      <c r="C6971" s="79">
        <f ca="1">('Activity Data'!B6977*$C$4)*'Emission Factors'!I6979</f>
        <v>59644133.361494049</v>
      </c>
      <c r="D6971" s="79">
        <f ca="1">('Activity Data'!B6977*$D$4)*'Emission Factors'!J6979</f>
        <v>19889049.539967</v>
      </c>
      <c r="E6971" s="79">
        <f t="shared" ca="1" si="108"/>
        <v>208597382.60939953</v>
      </c>
    </row>
    <row r="6972" spans="1:5" s="62" customFormat="1" ht="12.75" x14ac:dyDescent="0.2">
      <c r="A6972" s="85">
        <v>6968</v>
      </c>
      <c r="B6972" s="79">
        <f ca="1">('Activity Data'!B6978*$B$4)*'Emission Factors'!H6980</f>
        <v>141228155.45924845</v>
      </c>
      <c r="C6972" s="79">
        <f ca="1">('Activity Data'!B6978*$C$4)*'Emission Factors'!I6980</f>
        <v>64474644.89691025</v>
      </c>
      <c r="D6972" s="79">
        <f ca="1">('Activity Data'!B6978*$D$4)*'Emission Factors'!J6980</f>
        <v>21625951.898718335</v>
      </c>
      <c r="E6972" s="79">
        <f t="shared" ca="1" si="108"/>
        <v>227328752.25487703</v>
      </c>
    </row>
    <row r="6973" spans="1:5" s="62" customFormat="1" ht="12.75" x14ac:dyDescent="0.2">
      <c r="A6973" s="85">
        <v>6969</v>
      </c>
      <c r="B6973" s="79">
        <f ca="1">('Activity Data'!B6979*$B$4)*'Emission Factors'!H6981</f>
        <v>138275880.73961169</v>
      </c>
      <c r="C6973" s="79">
        <f ca="1">('Activity Data'!B6979*$C$4)*'Emission Factors'!I6981</f>
        <v>63861753.754081465</v>
      </c>
      <c r="D6973" s="79">
        <f ca="1">('Activity Data'!B6979*$D$4)*'Emission Factors'!J6981</f>
        <v>21004381.095697496</v>
      </c>
      <c r="E6973" s="79">
        <f t="shared" ca="1" si="108"/>
        <v>223142015.58939064</v>
      </c>
    </row>
    <row r="6974" spans="1:5" s="62" customFormat="1" ht="12.75" x14ac:dyDescent="0.2">
      <c r="A6974" s="85">
        <v>6970</v>
      </c>
      <c r="B6974" s="79">
        <f ca="1">('Activity Data'!B6980*$B$4)*'Emission Factors'!H6982</f>
        <v>125810069.62947604</v>
      </c>
      <c r="C6974" s="79">
        <f ca="1">('Activity Data'!B6980*$C$4)*'Emission Factors'!I6982</f>
        <v>61642762.118823424</v>
      </c>
      <c r="D6974" s="79">
        <f ca="1">('Activity Data'!B6980*$D$4)*'Emission Factors'!J6982</f>
        <v>20360539.171520084</v>
      </c>
      <c r="E6974" s="79">
        <f t="shared" ca="1" si="108"/>
        <v>207813370.91981956</v>
      </c>
    </row>
    <row r="6975" spans="1:5" s="62" customFormat="1" ht="12.75" x14ac:dyDescent="0.2">
      <c r="A6975" s="85">
        <v>6971</v>
      </c>
      <c r="B6975" s="79">
        <f ca="1">('Activity Data'!B6981*$B$4)*'Emission Factors'!H6983</f>
        <v>140943743.71639004</v>
      </c>
      <c r="C6975" s="79">
        <f ca="1">('Activity Data'!B6981*$C$4)*'Emission Factors'!I6983</f>
        <v>61657054.458319172</v>
      </c>
      <c r="D6975" s="79">
        <f ca="1">('Activity Data'!B6981*$D$4)*'Emission Factors'!J6983</f>
        <v>21001043.858573023</v>
      </c>
      <c r="E6975" s="79">
        <f t="shared" ca="1" si="108"/>
        <v>223601842.03328222</v>
      </c>
    </row>
    <row r="6976" spans="1:5" s="62" customFormat="1" ht="12.75" x14ac:dyDescent="0.2">
      <c r="A6976" s="85">
        <v>6972</v>
      </c>
      <c r="B6976" s="79">
        <f ca="1">('Activity Data'!B6982*$B$4)*'Emission Factors'!H6984</f>
        <v>122830538.09413375</v>
      </c>
      <c r="C6976" s="79">
        <f ca="1">('Activity Data'!B6982*$C$4)*'Emission Factors'!I6984</f>
        <v>58610346.549002729</v>
      </c>
      <c r="D6976" s="79">
        <f ca="1">('Activity Data'!B6982*$D$4)*'Emission Factors'!J6984</f>
        <v>19610824.497456539</v>
      </c>
      <c r="E6976" s="79">
        <f t="shared" ca="1" si="108"/>
        <v>201051709.14059302</v>
      </c>
    </row>
    <row r="6977" spans="1:5" s="62" customFormat="1" ht="12.75" x14ac:dyDescent="0.2">
      <c r="A6977" s="85">
        <v>6973</v>
      </c>
      <c r="B6977" s="79">
        <f ca="1">('Activity Data'!B6983*$B$4)*'Emission Factors'!H6985</f>
        <v>136323638.91071385</v>
      </c>
      <c r="C6977" s="79">
        <f ca="1">('Activity Data'!B6983*$C$4)*'Emission Factors'!I6985</f>
        <v>61159672.492899887</v>
      </c>
      <c r="D6977" s="79">
        <f ca="1">('Activity Data'!B6983*$D$4)*'Emission Factors'!J6985</f>
        <v>21185076.942843799</v>
      </c>
      <c r="E6977" s="79">
        <f t="shared" ca="1" si="108"/>
        <v>218668388.34645754</v>
      </c>
    </row>
    <row r="6978" spans="1:5" s="62" customFormat="1" ht="12.75" x14ac:dyDescent="0.2">
      <c r="A6978" s="85">
        <v>6974</v>
      </c>
      <c r="B6978" s="79">
        <f ca="1">('Activity Data'!B6984*$B$4)*'Emission Factors'!H6986</f>
        <v>133491178.73719902</v>
      </c>
      <c r="C6978" s="79">
        <f ca="1">('Activity Data'!B6984*$C$4)*'Emission Factors'!I6986</f>
        <v>63660224.207333915</v>
      </c>
      <c r="D6978" s="79">
        <f ca="1">('Activity Data'!B6984*$D$4)*'Emission Factors'!J6986</f>
        <v>21516483.026613645</v>
      </c>
      <c r="E6978" s="79">
        <f t="shared" ca="1" si="108"/>
        <v>218667885.97114658</v>
      </c>
    </row>
    <row r="6979" spans="1:5" s="62" customFormat="1" ht="12.75" x14ac:dyDescent="0.2">
      <c r="A6979" s="85">
        <v>6975</v>
      </c>
      <c r="B6979" s="79">
        <f ca="1">('Activity Data'!B6985*$B$4)*'Emission Factors'!H6987</f>
        <v>132161165.57971396</v>
      </c>
      <c r="C6979" s="79">
        <f ca="1">('Activity Data'!B6985*$C$4)*'Emission Factors'!I6987</f>
        <v>60700341.478997312</v>
      </c>
      <c r="D6979" s="79">
        <f ca="1">('Activity Data'!B6985*$D$4)*'Emission Factors'!J6987</f>
        <v>20443904.094216399</v>
      </c>
      <c r="E6979" s="79">
        <f t="shared" ca="1" si="108"/>
        <v>213305411.15292767</v>
      </c>
    </row>
    <row r="6980" spans="1:5" s="62" customFormat="1" ht="12.75" x14ac:dyDescent="0.2">
      <c r="A6980" s="85">
        <v>6976</v>
      </c>
      <c r="B6980" s="79">
        <f ca="1">('Activity Data'!B6986*$B$4)*'Emission Factors'!H6988</f>
        <v>146936014.22234148</v>
      </c>
      <c r="C6980" s="79">
        <f ca="1">('Activity Data'!B6986*$C$4)*'Emission Factors'!I6988</f>
        <v>70622182.181261241</v>
      </c>
      <c r="D6980" s="79">
        <f ca="1">('Activity Data'!B6986*$D$4)*'Emission Factors'!J6988</f>
        <v>21598390.940945774</v>
      </c>
      <c r="E6980" s="79">
        <f t="shared" ca="1" si="108"/>
        <v>239156587.34454849</v>
      </c>
    </row>
    <row r="6981" spans="1:5" s="62" customFormat="1" ht="12.75" x14ac:dyDescent="0.2">
      <c r="A6981" s="85">
        <v>6977</v>
      </c>
      <c r="B6981" s="79">
        <f ca="1">('Activity Data'!B6987*$B$4)*'Emission Factors'!H6989</f>
        <v>137560119.68545759</v>
      </c>
      <c r="C6981" s="79">
        <f ca="1">('Activity Data'!B6987*$C$4)*'Emission Factors'!I6989</f>
        <v>67765757.856321335</v>
      </c>
      <c r="D6981" s="79">
        <f ca="1">('Activity Data'!B6987*$D$4)*'Emission Factors'!J6989</f>
        <v>23086783.923505269</v>
      </c>
      <c r="E6981" s="79">
        <f t="shared" ref="E6981:E7044" ca="1" si="109">SUM(B6981:D6981)</f>
        <v>228412661.4652842</v>
      </c>
    </row>
    <row r="6982" spans="1:5" s="62" customFormat="1" ht="12.75" x14ac:dyDescent="0.2">
      <c r="A6982" s="85">
        <v>6978</v>
      </c>
      <c r="B6982" s="79">
        <f ca="1">('Activity Data'!B6988*$B$4)*'Emission Factors'!H6990</f>
        <v>142802284.80790263</v>
      </c>
      <c r="C6982" s="79">
        <f ca="1">('Activity Data'!B6988*$C$4)*'Emission Factors'!I6990</f>
        <v>69551128.506002486</v>
      </c>
      <c r="D6982" s="79">
        <f ca="1">('Activity Data'!B6988*$D$4)*'Emission Factors'!J6990</f>
        <v>21141978.926120885</v>
      </c>
      <c r="E6982" s="79">
        <f t="shared" ca="1" si="109"/>
        <v>233495392.240026</v>
      </c>
    </row>
    <row r="6983" spans="1:5" s="62" customFormat="1" ht="12.75" x14ac:dyDescent="0.2">
      <c r="A6983" s="85">
        <v>6979</v>
      </c>
      <c r="B6983" s="79">
        <f ca="1">('Activity Data'!B6989*$B$4)*'Emission Factors'!H6991</f>
        <v>132920003.14171031</v>
      </c>
      <c r="C6983" s="79">
        <f ca="1">('Activity Data'!B6989*$C$4)*'Emission Factors'!I6991</f>
        <v>63330604.406611547</v>
      </c>
      <c r="D6983" s="79">
        <f ca="1">('Activity Data'!B6989*$D$4)*'Emission Factors'!J6991</f>
        <v>20575390.531451721</v>
      </c>
      <c r="E6983" s="79">
        <f t="shared" ca="1" si="109"/>
        <v>216825998.07977358</v>
      </c>
    </row>
    <row r="6984" spans="1:5" s="62" customFormat="1" ht="12.75" x14ac:dyDescent="0.2">
      <c r="A6984" s="85">
        <v>6980</v>
      </c>
      <c r="B6984" s="79">
        <f ca="1">('Activity Data'!B6990*$B$4)*'Emission Factors'!H6992</f>
        <v>144329102.63287657</v>
      </c>
      <c r="C6984" s="79">
        <f ca="1">('Activity Data'!B6990*$C$4)*'Emission Factors'!I6992</f>
        <v>65355780.258521631</v>
      </c>
      <c r="D6984" s="79">
        <f ca="1">('Activity Data'!B6990*$D$4)*'Emission Factors'!J6992</f>
        <v>22078049.851890381</v>
      </c>
      <c r="E6984" s="79">
        <f t="shared" ca="1" si="109"/>
        <v>231762932.74328858</v>
      </c>
    </row>
    <row r="6985" spans="1:5" s="62" customFormat="1" ht="12.75" x14ac:dyDescent="0.2">
      <c r="A6985" s="85">
        <v>6981</v>
      </c>
      <c r="B6985" s="79">
        <f ca="1">('Activity Data'!B6991*$B$4)*'Emission Factors'!H6993</f>
        <v>133097332.52716677</v>
      </c>
      <c r="C6985" s="79">
        <f ca="1">('Activity Data'!B6991*$C$4)*'Emission Factors'!I6993</f>
        <v>62412531.66422122</v>
      </c>
      <c r="D6985" s="79">
        <f ca="1">('Activity Data'!B6991*$D$4)*'Emission Factors'!J6993</f>
        <v>20864409.573415961</v>
      </c>
      <c r="E6985" s="79">
        <f t="shared" ca="1" si="109"/>
        <v>216374273.76480395</v>
      </c>
    </row>
    <row r="6986" spans="1:5" s="62" customFormat="1" ht="12.75" x14ac:dyDescent="0.2">
      <c r="A6986" s="85">
        <v>6982</v>
      </c>
      <c r="B6986" s="79">
        <f ca="1">('Activity Data'!B6992*$B$4)*'Emission Factors'!H6994</f>
        <v>157945972.31594267</v>
      </c>
      <c r="C6986" s="79">
        <f ca="1">('Activity Data'!B6992*$C$4)*'Emission Factors'!I6994</f>
        <v>74849663.301270127</v>
      </c>
      <c r="D6986" s="79">
        <f ca="1">('Activity Data'!B6992*$D$4)*'Emission Factors'!J6994</f>
        <v>22436788.469647165</v>
      </c>
      <c r="E6986" s="79">
        <f t="shared" ca="1" si="109"/>
        <v>255232424.08685997</v>
      </c>
    </row>
    <row r="6987" spans="1:5" s="62" customFormat="1" ht="12.75" x14ac:dyDescent="0.2">
      <c r="A6987" s="85">
        <v>6983</v>
      </c>
      <c r="B6987" s="79">
        <f ca="1">('Activity Data'!B6993*$B$4)*'Emission Factors'!H6995</f>
        <v>132655702.32560715</v>
      </c>
      <c r="C6987" s="79">
        <f ca="1">('Activity Data'!B6993*$C$4)*'Emission Factors'!I6995</f>
        <v>60099970.302493349</v>
      </c>
      <c r="D6987" s="79">
        <f ca="1">('Activity Data'!B6993*$D$4)*'Emission Factors'!J6995</f>
        <v>20294464.262741301</v>
      </c>
      <c r="E6987" s="79">
        <f t="shared" ca="1" si="109"/>
        <v>213050136.89084181</v>
      </c>
    </row>
    <row r="6988" spans="1:5" s="62" customFormat="1" ht="12.75" x14ac:dyDescent="0.2">
      <c r="A6988" s="85">
        <v>6984</v>
      </c>
      <c r="B6988" s="79">
        <f ca="1">('Activity Data'!B6994*$B$4)*'Emission Factors'!H6996</f>
        <v>166896474.72715956</v>
      </c>
      <c r="C6988" s="79">
        <f ca="1">('Activity Data'!B6994*$C$4)*'Emission Factors'!I6996</f>
        <v>78140012.923251674</v>
      </c>
      <c r="D6988" s="79">
        <f ca="1">('Activity Data'!B6994*$D$4)*'Emission Factors'!J6996</f>
        <v>25461165.198990986</v>
      </c>
      <c r="E6988" s="79">
        <f t="shared" ca="1" si="109"/>
        <v>270497652.84940225</v>
      </c>
    </row>
    <row r="6989" spans="1:5" s="62" customFormat="1" ht="12.75" x14ac:dyDescent="0.2">
      <c r="A6989" s="85">
        <v>6985</v>
      </c>
      <c r="B6989" s="79">
        <f ca="1">('Activity Data'!B6995*$B$4)*'Emission Factors'!H6997</f>
        <v>148061321.17572886</v>
      </c>
      <c r="C6989" s="79">
        <f ca="1">('Activity Data'!B6995*$C$4)*'Emission Factors'!I6997</f>
        <v>69235963.666779563</v>
      </c>
      <c r="D6989" s="79">
        <f ca="1">('Activity Data'!B6995*$D$4)*'Emission Factors'!J6997</f>
        <v>22159451.509844579</v>
      </c>
      <c r="E6989" s="79">
        <f t="shared" ca="1" si="109"/>
        <v>239456736.35235301</v>
      </c>
    </row>
    <row r="6990" spans="1:5" s="62" customFormat="1" ht="12.75" x14ac:dyDescent="0.2">
      <c r="A6990" s="85">
        <v>6986</v>
      </c>
      <c r="B6990" s="79">
        <f ca="1">('Activity Data'!B6996*$B$4)*'Emission Factors'!H6998</f>
        <v>143798041.93273973</v>
      </c>
      <c r="C6990" s="79">
        <f ca="1">('Activity Data'!B6996*$C$4)*'Emission Factors'!I6998</f>
        <v>68614603.76599513</v>
      </c>
      <c r="D6990" s="79">
        <f ca="1">('Activity Data'!B6996*$D$4)*'Emission Factors'!J6998</f>
        <v>20923154.545482639</v>
      </c>
      <c r="E6990" s="79">
        <f t="shared" ca="1" si="109"/>
        <v>233335800.24421751</v>
      </c>
    </row>
    <row r="6991" spans="1:5" s="62" customFormat="1" ht="12.75" x14ac:dyDescent="0.2">
      <c r="A6991" s="85">
        <v>6987</v>
      </c>
      <c r="B6991" s="79">
        <f ca="1">('Activity Data'!B6997*$B$4)*'Emission Factors'!H6999</f>
        <v>139201769.4513033</v>
      </c>
      <c r="C6991" s="79">
        <f ca="1">('Activity Data'!B6997*$C$4)*'Emission Factors'!I6999</f>
        <v>70316709.411371619</v>
      </c>
      <c r="D6991" s="79">
        <f ca="1">('Activity Data'!B6997*$D$4)*'Emission Factors'!J6999</f>
        <v>20241017.508615125</v>
      </c>
      <c r="E6991" s="79">
        <f t="shared" ca="1" si="109"/>
        <v>229759496.37129006</v>
      </c>
    </row>
    <row r="6992" spans="1:5" s="62" customFormat="1" ht="12.75" x14ac:dyDescent="0.2">
      <c r="A6992" s="85">
        <v>6988</v>
      </c>
      <c r="B6992" s="79">
        <f ca="1">('Activity Data'!B6998*$B$4)*'Emission Factors'!H7000</f>
        <v>143301499.68656591</v>
      </c>
      <c r="C6992" s="79">
        <f ca="1">('Activity Data'!B6998*$C$4)*'Emission Factors'!I7000</f>
        <v>68148065.747500136</v>
      </c>
      <c r="D6992" s="79">
        <f ca="1">('Activity Data'!B6998*$D$4)*'Emission Factors'!J7000</f>
        <v>22114676.269210845</v>
      </c>
      <c r="E6992" s="79">
        <f t="shared" ca="1" si="109"/>
        <v>233564241.7032769</v>
      </c>
    </row>
    <row r="6993" spans="1:5" s="62" customFormat="1" ht="12.75" x14ac:dyDescent="0.2">
      <c r="A6993" s="85">
        <v>6989</v>
      </c>
      <c r="B6993" s="79">
        <f ca="1">('Activity Data'!B6999*$B$4)*'Emission Factors'!H7001</f>
        <v>137812067.30763453</v>
      </c>
      <c r="C6993" s="79">
        <f ca="1">('Activity Data'!B6999*$C$4)*'Emission Factors'!I7001</f>
        <v>67260012.762487933</v>
      </c>
      <c r="D6993" s="79">
        <f ca="1">('Activity Data'!B6999*$D$4)*'Emission Factors'!J7001</f>
        <v>22427108.38189511</v>
      </c>
      <c r="E6993" s="79">
        <f t="shared" ca="1" si="109"/>
        <v>227499188.45201761</v>
      </c>
    </row>
    <row r="6994" spans="1:5" s="62" customFormat="1" ht="12.75" x14ac:dyDescent="0.2">
      <c r="A6994" s="85">
        <v>6990</v>
      </c>
      <c r="B6994" s="79">
        <f ca="1">('Activity Data'!B7000*$B$4)*'Emission Factors'!H7002</f>
        <v>144941680.9629463</v>
      </c>
      <c r="C6994" s="79">
        <f ca="1">('Activity Data'!B7000*$C$4)*'Emission Factors'!I7002</f>
        <v>71309126.549265131</v>
      </c>
      <c r="D6994" s="79">
        <f ca="1">('Activity Data'!B7000*$D$4)*'Emission Factors'!J7002</f>
        <v>23377478.568089075</v>
      </c>
      <c r="E6994" s="79">
        <f t="shared" ca="1" si="109"/>
        <v>239628286.08030051</v>
      </c>
    </row>
    <row r="6995" spans="1:5" s="62" customFormat="1" ht="12.75" x14ac:dyDescent="0.2">
      <c r="A6995" s="85">
        <v>6991</v>
      </c>
      <c r="B6995" s="79">
        <f ca="1">('Activity Data'!B7001*$B$4)*'Emission Factors'!H7003</f>
        <v>152460100.69405529</v>
      </c>
      <c r="C6995" s="79">
        <f ca="1">('Activity Data'!B7001*$C$4)*'Emission Factors'!I7003</f>
        <v>68474359.73280032</v>
      </c>
      <c r="D6995" s="79">
        <f ca="1">('Activity Data'!B7001*$D$4)*'Emission Factors'!J7003</f>
        <v>24468121.360399198</v>
      </c>
      <c r="E6995" s="79">
        <f t="shared" ca="1" si="109"/>
        <v>245402581.78725481</v>
      </c>
    </row>
    <row r="6996" spans="1:5" s="62" customFormat="1" ht="12.75" x14ac:dyDescent="0.2">
      <c r="A6996" s="85">
        <v>6992</v>
      </c>
      <c r="B6996" s="79">
        <f ca="1">('Activity Data'!B7002*$B$4)*'Emission Factors'!H7004</f>
        <v>141391944.37370363</v>
      </c>
      <c r="C6996" s="79">
        <f ca="1">('Activity Data'!B7002*$C$4)*'Emission Factors'!I7004</f>
        <v>68939323.201950356</v>
      </c>
      <c r="D6996" s="79">
        <f ca="1">('Activity Data'!B7002*$D$4)*'Emission Factors'!J7004</f>
        <v>21561326.250137556</v>
      </c>
      <c r="E6996" s="79">
        <f t="shared" ca="1" si="109"/>
        <v>231892593.82579154</v>
      </c>
    </row>
    <row r="6997" spans="1:5" s="62" customFormat="1" ht="12.75" x14ac:dyDescent="0.2">
      <c r="A6997" s="85">
        <v>6993</v>
      </c>
      <c r="B6997" s="79">
        <f ca="1">('Activity Data'!B7003*$B$4)*'Emission Factors'!H7005</f>
        <v>137952764.63635814</v>
      </c>
      <c r="C6997" s="79">
        <f ca="1">('Activity Data'!B7003*$C$4)*'Emission Factors'!I7005</f>
        <v>66525624.438119382</v>
      </c>
      <c r="D6997" s="79">
        <f ca="1">('Activity Data'!B7003*$D$4)*'Emission Factors'!J7005</f>
        <v>21236107.381455887</v>
      </c>
      <c r="E6997" s="79">
        <f t="shared" ca="1" si="109"/>
        <v>225714496.45593342</v>
      </c>
    </row>
    <row r="6998" spans="1:5" s="62" customFormat="1" ht="12.75" x14ac:dyDescent="0.2">
      <c r="A6998" s="85">
        <v>6994</v>
      </c>
      <c r="B6998" s="79">
        <f ca="1">('Activity Data'!B7004*$B$4)*'Emission Factors'!H7006</f>
        <v>135878026.11562395</v>
      </c>
      <c r="C6998" s="79">
        <f ca="1">('Activity Data'!B7004*$C$4)*'Emission Factors'!I7006</f>
        <v>64243725.753842413</v>
      </c>
      <c r="D6998" s="79">
        <f ca="1">('Activity Data'!B7004*$D$4)*'Emission Factors'!J7006</f>
        <v>20255213.029391635</v>
      </c>
      <c r="E6998" s="79">
        <f t="shared" ca="1" si="109"/>
        <v>220376964.89885801</v>
      </c>
    </row>
    <row r="6999" spans="1:5" s="62" customFormat="1" ht="12.75" x14ac:dyDescent="0.2">
      <c r="A6999" s="85">
        <v>6995</v>
      </c>
      <c r="B6999" s="79">
        <f ca="1">('Activity Data'!B7005*$B$4)*'Emission Factors'!H7007</f>
        <v>131312140.0903298</v>
      </c>
      <c r="C6999" s="79">
        <f ca="1">('Activity Data'!B7005*$C$4)*'Emission Factors'!I7007</f>
        <v>58981373.085138455</v>
      </c>
      <c r="D6999" s="79">
        <f ca="1">('Activity Data'!B7005*$D$4)*'Emission Factors'!J7007</f>
        <v>18845652.551844493</v>
      </c>
      <c r="E6999" s="79">
        <f t="shared" ca="1" si="109"/>
        <v>209139165.72731274</v>
      </c>
    </row>
    <row r="7000" spans="1:5" s="62" customFormat="1" ht="12.75" x14ac:dyDescent="0.2">
      <c r="A7000" s="85">
        <v>6996</v>
      </c>
      <c r="B7000" s="79">
        <f ca="1">('Activity Data'!B7006*$B$4)*'Emission Factors'!H7008</f>
        <v>136877174.46134335</v>
      </c>
      <c r="C7000" s="79">
        <f ca="1">('Activity Data'!B7006*$C$4)*'Emission Factors'!I7008</f>
        <v>61070125.990367182</v>
      </c>
      <c r="D7000" s="79">
        <f ca="1">('Activity Data'!B7006*$D$4)*'Emission Factors'!J7008</f>
        <v>21402380.657727499</v>
      </c>
      <c r="E7000" s="79">
        <f t="shared" ca="1" si="109"/>
        <v>219349681.10943803</v>
      </c>
    </row>
    <row r="7001" spans="1:5" s="62" customFormat="1" ht="12.75" x14ac:dyDescent="0.2">
      <c r="A7001" s="85">
        <v>6997</v>
      </c>
      <c r="B7001" s="79">
        <f ca="1">('Activity Data'!B7007*$B$4)*'Emission Factors'!H7009</f>
        <v>131312048.22273193</v>
      </c>
      <c r="C7001" s="79">
        <f ca="1">('Activity Data'!B7007*$C$4)*'Emission Factors'!I7009</f>
        <v>59173191.38190458</v>
      </c>
      <c r="D7001" s="79">
        <f ca="1">('Activity Data'!B7007*$D$4)*'Emission Factors'!J7009</f>
        <v>19146858.690067437</v>
      </c>
      <c r="E7001" s="79">
        <f t="shared" ca="1" si="109"/>
        <v>209632098.29470396</v>
      </c>
    </row>
    <row r="7002" spans="1:5" s="62" customFormat="1" ht="12.75" x14ac:dyDescent="0.2">
      <c r="A7002" s="85">
        <v>6998</v>
      </c>
      <c r="B7002" s="79">
        <f ca="1">('Activity Data'!B7008*$B$4)*'Emission Factors'!H7010</f>
        <v>138480771.53007558</v>
      </c>
      <c r="C7002" s="79">
        <f ca="1">('Activity Data'!B7008*$C$4)*'Emission Factors'!I7010</f>
        <v>64542761.626702055</v>
      </c>
      <c r="D7002" s="79">
        <f ca="1">('Activity Data'!B7008*$D$4)*'Emission Factors'!J7010</f>
        <v>22922640.747871306</v>
      </c>
      <c r="E7002" s="79">
        <f t="shared" ca="1" si="109"/>
        <v>225946173.90464893</v>
      </c>
    </row>
    <row r="7003" spans="1:5" s="62" customFormat="1" ht="12.75" x14ac:dyDescent="0.2">
      <c r="A7003" s="85">
        <v>6999</v>
      </c>
      <c r="B7003" s="79">
        <f ca="1">('Activity Data'!B7009*$B$4)*'Emission Factors'!H7011</f>
        <v>132518241.63874741</v>
      </c>
      <c r="C7003" s="79">
        <f ca="1">('Activity Data'!B7009*$C$4)*'Emission Factors'!I7011</f>
        <v>63704579.898667902</v>
      </c>
      <c r="D7003" s="79">
        <f ca="1">('Activity Data'!B7009*$D$4)*'Emission Factors'!J7011</f>
        <v>21839594.031850889</v>
      </c>
      <c r="E7003" s="79">
        <f t="shared" ca="1" si="109"/>
        <v>218062415.5692662</v>
      </c>
    </row>
    <row r="7004" spans="1:5" s="62" customFormat="1" ht="12.75" x14ac:dyDescent="0.2">
      <c r="A7004" s="85">
        <v>7000</v>
      </c>
      <c r="B7004" s="79">
        <f ca="1">('Activity Data'!B7010*$B$4)*'Emission Factors'!H7012</f>
        <v>152837916.14510059</v>
      </c>
      <c r="C7004" s="79">
        <f ca="1">('Activity Data'!B7010*$C$4)*'Emission Factors'!I7012</f>
        <v>69950072.450534478</v>
      </c>
      <c r="D7004" s="79">
        <f ca="1">('Activity Data'!B7010*$D$4)*'Emission Factors'!J7012</f>
        <v>24228327.235353757</v>
      </c>
      <c r="E7004" s="79">
        <f t="shared" ca="1" si="109"/>
        <v>247016315.83098882</v>
      </c>
    </row>
    <row r="7005" spans="1:5" s="62" customFormat="1" ht="12.75" x14ac:dyDescent="0.2">
      <c r="A7005" s="85">
        <v>7001</v>
      </c>
      <c r="B7005" s="79">
        <f ca="1">('Activity Data'!B7011*$B$4)*'Emission Factors'!H7013</f>
        <v>130727364.33860213</v>
      </c>
      <c r="C7005" s="79">
        <f ca="1">('Activity Data'!B7011*$C$4)*'Emission Factors'!I7013</f>
        <v>57694168.781480201</v>
      </c>
      <c r="D7005" s="79">
        <f ca="1">('Activity Data'!B7011*$D$4)*'Emission Factors'!J7013</f>
        <v>19590840.034472246</v>
      </c>
      <c r="E7005" s="79">
        <f t="shared" ca="1" si="109"/>
        <v>208012373.15455458</v>
      </c>
    </row>
    <row r="7006" spans="1:5" s="62" customFormat="1" ht="12.75" x14ac:dyDescent="0.2">
      <c r="A7006" s="85">
        <v>7002</v>
      </c>
      <c r="B7006" s="79">
        <f ca="1">('Activity Data'!B7012*$B$4)*'Emission Factors'!H7014</f>
        <v>142242541.59253669</v>
      </c>
      <c r="C7006" s="79">
        <f ca="1">('Activity Data'!B7012*$C$4)*'Emission Factors'!I7014</f>
        <v>61198540.827931069</v>
      </c>
      <c r="D7006" s="79">
        <f ca="1">('Activity Data'!B7012*$D$4)*'Emission Factors'!J7014</f>
        <v>22854398.207126349</v>
      </c>
      <c r="E7006" s="79">
        <f t="shared" ca="1" si="109"/>
        <v>226295480.62759411</v>
      </c>
    </row>
    <row r="7007" spans="1:5" s="62" customFormat="1" ht="12.75" x14ac:dyDescent="0.2">
      <c r="A7007" s="85">
        <v>7003</v>
      </c>
      <c r="B7007" s="79">
        <f ca="1">('Activity Data'!B7013*$B$4)*'Emission Factors'!H7015</f>
        <v>145502865.17268708</v>
      </c>
      <c r="C7007" s="79">
        <f ca="1">('Activity Data'!B7013*$C$4)*'Emission Factors'!I7015</f>
        <v>66114856.970200166</v>
      </c>
      <c r="D7007" s="79">
        <f ca="1">('Activity Data'!B7013*$D$4)*'Emission Factors'!J7015</f>
        <v>21570076.188137807</v>
      </c>
      <c r="E7007" s="79">
        <f t="shared" ca="1" si="109"/>
        <v>233187798.33102503</v>
      </c>
    </row>
    <row r="7008" spans="1:5" s="62" customFormat="1" ht="12.75" x14ac:dyDescent="0.2">
      <c r="A7008" s="85">
        <v>7004</v>
      </c>
      <c r="B7008" s="79">
        <f ca="1">('Activity Data'!B7014*$B$4)*'Emission Factors'!H7016</f>
        <v>146742329.21295598</v>
      </c>
      <c r="C7008" s="79">
        <f ca="1">('Activity Data'!B7014*$C$4)*'Emission Factors'!I7016</f>
        <v>72151183.324019015</v>
      </c>
      <c r="D7008" s="79">
        <f ca="1">('Activity Data'!B7014*$D$4)*'Emission Factors'!J7016</f>
        <v>22824266.373525657</v>
      </c>
      <c r="E7008" s="79">
        <f t="shared" ca="1" si="109"/>
        <v>241717778.91050065</v>
      </c>
    </row>
    <row r="7009" spans="1:5" s="62" customFormat="1" ht="12.75" x14ac:dyDescent="0.2">
      <c r="A7009" s="85">
        <v>7005</v>
      </c>
      <c r="B7009" s="79">
        <f ca="1">('Activity Data'!B7015*$B$4)*'Emission Factors'!H7017</f>
        <v>146899370.93382749</v>
      </c>
      <c r="C7009" s="79">
        <f ca="1">('Activity Data'!B7015*$C$4)*'Emission Factors'!I7017</f>
        <v>69863112.984070882</v>
      </c>
      <c r="D7009" s="79">
        <f ca="1">('Activity Data'!B7015*$D$4)*'Emission Factors'!J7017</f>
        <v>22882734.510980457</v>
      </c>
      <c r="E7009" s="79">
        <f t="shared" ca="1" si="109"/>
        <v>239645218.42887881</v>
      </c>
    </row>
    <row r="7010" spans="1:5" s="62" customFormat="1" ht="12.75" x14ac:dyDescent="0.2">
      <c r="A7010" s="85">
        <v>7006</v>
      </c>
      <c r="B7010" s="79">
        <f ca="1">('Activity Data'!B7016*$B$4)*'Emission Factors'!H7018</f>
        <v>149798766.26812693</v>
      </c>
      <c r="C7010" s="79">
        <f ca="1">('Activity Data'!B7016*$C$4)*'Emission Factors'!I7018</f>
        <v>69680868.737975672</v>
      </c>
      <c r="D7010" s="79">
        <f ca="1">('Activity Data'!B7016*$D$4)*'Emission Factors'!J7018</f>
        <v>23821328.187117878</v>
      </c>
      <c r="E7010" s="79">
        <f t="shared" ca="1" si="109"/>
        <v>243300963.1932205</v>
      </c>
    </row>
    <row r="7011" spans="1:5" s="62" customFormat="1" ht="12.75" x14ac:dyDescent="0.2">
      <c r="A7011" s="85">
        <v>7007</v>
      </c>
      <c r="B7011" s="79">
        <f ca="1">('Activity Data'!B7017*$B$4)*'Emission Factors'!H7019</f>
        <v>132699574.58744502</v>
      </c>
      <c r="C7011" s="79">
        <f ca="1">('Activity Data'!B7017*$C$4)*'Emission Factors'!I7019</f>
        <v>63086416.99855119</v>
      </c>
      <c r="D7011" s="79">
        <f ca="1">('Activity Data'!B7017*$D$4)*'Emission Factors'!J7019</f>
        <v>20320413.161630765</v>
      </c>
      <c r="E7011" s="79">
        <f t="shared" ca="1" si="109"/>
        <v>216106404.74762696</v>
      </c>
    </row>
    <row r="7012" spans="1:5" s="62" customFormat="1" ht="12.75" x14ac:dyDescent="0.2">
      <c r="A7012" s="85">
        <v>7008</v>
      </c>
      <c r="B7012" s="79">
        <f ca="1">('Activity Data'!B7018*$B$4)*'Emission Factors'!H7020</f>
        <v>128059373.0270541</v>
      </c>
      <c r="C7012" s="79">
        <f ca="1">('Activity Data'!B7018*$C$4)*'Emission Factors'!I7020</f>
        <v>59817926.062435344</v>
      </c>
      <c r="D7012" s="79">
        <f ca="1">('Activity Data'!B7018*$D$4)*'Emission Factors'!J7020</f>
        <v>18773321.262185495</v>
      </c>
      <c r="E7012" s="79">
        <f t="shared" ca="1" si="109"/>
        <v>206650620.35167494</v>
      </c>
    </row>
    <row r="7013" spans="1:5" s="62" customFormat="1" ht="12.75" x14ac:dyDescent="0.2">
      <c r="A7013" s="85">
        <v>7009</v>
      </c>
      <c r="B7013" s="79">
        <f ca="1">('Activity Data'!B7019*$B$4)*'Emission Factors'!H7021</f>
        <v>145938921.36384276</v>
      </c>
      <c r="C7013" s="79">
        <f ca="1">('Activity Data'!B7019*$C$4)*'Emission Factors'!I7021</f>
        <v>64354067.863451332</v>
      </c>
      <c r="D7013" s="79">
        <f ca="1">('Activity Data'!B7019*$D$4)*'Emission Factors'!J7021</f>
        <v>21382708.285631783</v>
      </c>
      <c r="E7013" s="79">
        <f t="shared" ca="1" si="109"/>
        <v>231675697.51292586</v>
      </c>
    </row>
    <row r="7014" spans="1:5" s="62" customFormat="1" ht="12.75" x14ac:dyDescent="0.2">
      <c r="A7014" s="85">
        <v>7010</v>
      </c>
      <c r="B7014" s="79">
        <f ca="1">('Activity Data'!B7020*$B$4)*'Emission Factors'!H7022</f>
        <v>139707766.76766986</v>
      </c>
      <c r="C7014" s="79">
        <f ca="1">('Activity Data'!B7020*$C$4)*'Emission Factors'!I7022</f>
        <v>68871913.923094019</v>
      </c>
      <c r="D7014" s="79">
        <f ca="1">('Activity Data'!B7020*$D$4)*'Emission Factors'!J7022</f>
        <v>23899442.947164439</v>
      </c>
      <c r="E7014" s="79">
        <f t="shared" ca="1" si="109"/>
        <v>232479123.63792834</v>
      </c>
    </row>
    <row r="7015" spans="1:5" s="62" customFormat="1" ht="12.75" x14ac:dyDescent="0.2">
      <c r="A7015" s="85">
        <v>7011</v>
      </c>
      <c r="B7015" s="79">
        <f ca="1">('Activity Data'!B7021*$B$4)*'Emission Factors'!H7023</f>
        <v>157480206.49071437</v>
      </c>
      <c r="C7015" s="79">
        <f ca="1">('Activity Data'!B7021*$C$4)*'Emission Factors'!I7023</f>
        <v>75545059.008049771</v>
      </c>
      <c r="D7015" s="79">
        <f ca="1">('Activity Data'!B7021*$D$4)*'Emission Factors'!J7023</f>
        <v>25120327.118673421</v>
      </c>
      <c r="E7015" s="79">
        <f t="shared" ca="1" si="109"/>
        <v>258145592.61743757</v>
      </c>
    </row>
    <row r="7016" spans="1:5" s="62" customFormat="1" ht="12.75" x14ac:dyDescent="0.2">
      <c r="A7016" s="85">
        <v>7012</v>
      </c>
      <c r="B7016" s="79">
        <f ca="1">('Activity Data'!B7022*$B$4)*'Emission Factors'!H7024</f>
        <v>140663492.14819184</v>
      </c>
      <c r="C7016" s="79">
        <f ca="1">('Activity Data'!B7022*$C$4)*'Emission Factors'!I7024</f>
        <v>66144456.266588382</v>
      </c>
      <c r="D7016" s="79">
        <f ca="1">('Activity Data'!B7022*$D$4)*'Emission Factors'!J7024</f>
        <v>21629133.170093592</v>
      </c>
      <c r="E7016" s="79">
        <f t="shared" ca="1" si="109"/>
        <v>228437081.58487383</v>
      </c>
    </row>
    <row r="7017" spans="1:5" s="62" customFormat="1" ht="12.75" x14ac:dyDescent="0.2">
      <c r="A7017" s="85">
        <v>7013</v>
      </c>
      <c r="B7017" s="79">
        <f ca="1">('Activity Data'!B7023*$B$4)*'Emission Factors'!H7025</f>
        <v>138116656.44829753</v>
      </c>
      <c r="C7017" s="79">
        <f ca="1">('Activity Data'!B7023*$C$4)*'Emission Factors'!I7025</f>
        <v>68341506.166896999</v>
      </c>
      <c r="D7017" s="79">
        <f ca="1">('Activity Data'!B7023*$D$4)*'Emission Factors'!J7025</f>
        <v>21736616.017460305</v>
      </c>
      <c r="E7017" s="79">
        <f t="shared" ca="1" si="109"/>
        <v>228194778.63265485</v>
      </c>
    </row>
    <row r="7018" spans="1:5" s="62" customFormat="1" ht="12.75" x14ac:dyDescent="0.2">
      <c r="A7018" s="85">
        <v>7014</v>
      </c>
      <c r="B7018" s="79">
        <f ca="1">('Activity Data'!B7024*$B$4)*'Emission Factors'!H7026</f>
        <v>148648887.88588944</v>
      </c>
      <c r="C7018" s="79">
        <f ca="1">('Activity Data'!B7024*$C$4)*'Emission Factors'!I7026</f>
        <v>65830679.193387933</v>
      </c>
      <c r="D7018" s="79">
        <f ca="1">('Activity Data'!B7024*$D$4)*'Emission Factors'!J7026</f>
        <v>23438086.021271072</v>
      </c>
      <c r="E7018" s="79">
        <f t="shared" ca="1" si="109"/>
        <v>237917653.10054845</v>
      </c>
    </row>
    <row r="7019" spans="1:5" s="62" customFormat="1" ht="12.75" x14ac:dyDescent="0.2">
      <c r="A7019" s="85">
        <v>7015</v>
      </c>
      <c r="B7019" s="79">
        <f ca="1">('Activity Data'!B7025*$B$4)*'Emission Factors'!H7027</f>
        <v>126441325.25372851</v>
      </c>
      <c r="C7019" s="79">
        <f ca="1">('Activity Data'!B7025*$C$4)*'Emission Factors'!I7027</f>
        <v>58029088.272920243</v>
      </c>
      <c r="D7019" s="79">
        <f ca="1">('Activity Data'!B7025*$D$4)*'Emission Factors'!J7027</f>
        <v>19662082.828898754</v>
      </c>
      <c r="E7019" s="79">
        <f t="shared" ca="1" si="109"/>
        <v>204132496.35554752</v>
      </c>
    </row>
    <row r="7020" spans="1:5" s="62" customFormat="1" ht="12.75" x14ac:dyDescent="0.2">
      <c r="A7020" s="85">
        <v>7016</v>
      </c>
      <c r="B7020" s="79">
        <f ca="1">('Activity Data'!B7026*$B$4)*'Emission Factors'!H7028</f>
        <v>136290134.53293377</v>
      </c>
      <c r="C7020" s="79">
        <f ca="1">('Activity Data'!B7026*$C$4)*'Emission Factors'!I7028</f>
        <v>63100437.389805235</v>
      </c>
      <c r="D7020" s="79">
        <f ca="1">('Activity Data'!B7026*$D$4)*'Emission Factors'!J7028</f>
        <v>20618482.996368818</v>
      </c>
      <c r="E7020" s="79">
        <f t="shared" ca="1" si="109"/>
        <v>220009054.91910782</v>
      </c>
    </row>
    <row r="7021" spans="1:5" s="62" customFormat="1" ht="12.75" x14ac:dyDescent="0.2">
      <c r="A7021" s="85">
        <v>7017</v>
      </c>
      <c r="B7021" s="79">
        <f ca="1">('Activity Data'!B7027*$B$4)*'Emission Factors'!H7029</f>
        <v>140642507.55150151</v>
      </c>
      <c r="C7021" s="79">
        <f ca="1">('Activity Data'!B7027*$C$4)*'Emission Factors'!I7029</f>
        <v>67521955.748599276</v>
      </c>
      <c r="D7021" s="79">
        <f ca="1">('Activity Data'!B7027*$D$4)*'Emission Factors'!J7029</f>
        <v>20699645.558626015</v>
      </c>
      <c r="E7021" s="79">
        <f t="shared" ca="1" si="109"/>
        <v>228864108.85872683</v>
      </c>
    </row>
    <row r="7022" spans="1:5" s="62" customFormat="1" ht="12.75" x14ac:dyDescent="0.2">
      <c r="A7022" s="85">
        <v>7018</v>
      </c>
      <c r="B7022" s="79">
        <f ca="1">('Activity Data'!B7028*$B$4)*'Emission Factors'!H7030</f>
        <v>139206670.54442418</v>
      </c>
      <c r="C7022" s="79">
        <f ca="1">('Activity Data'!B7028*$C$4)*'Emission Factors'!I7030</f>
        <v>65128480.400363855</v>
      </c>
      <c r="D7022" s="79">
        <f ca="1">('Activity Data'!B7028*$D$4)*'Emission Factors'!J7030</f>
        <v>23156535.560556985</v>
      </c>
      <c r="E7022" s="79">
        <f t="shared" ca="1" si="109"/>
        <v>227491686.50534502</v>
      </c>
    </row>
    <row r="7023" spans="1:5" s="62" customFormat="1" ht="12.75" x14ac:dyDescent="0.2">
      <c r="A7023" s="85">
        <v>7019</v>
      </c>
      <c r="B7023" s="79">
        <f ca="1">('Activity Data'!B7029*$B$4)*'Emission Factors'!H7031</f>
        <v>132710688.30483092</v>
      </c>
      <c r="C7023" s="79">
        <f ca="1">('Activity Data'!B7029*$C$4)*'Emission Factors'!I7031</f>
        <v>62957590.373033948</v>
      </c>
      <c r="D7023" s="79">
        <f ca="1">('Activity Data'!B7029*$D$4)*'Emission Factors'!J7031</f>
        <v>20582414.984848</v>
      </c>
      <c r="E7023" s="79">
        <f t="shared" ca="1" si="109"/>
        <v>216250693.66271287</v>
      </c>
    </row>
    <row r="7024" spans="1:5" s="62" customFormat="1" ht="12.75" x14ac:dyDescent="0.2">
      <c r="A7024" s="85">
        <v>7020</v>
      </c>
      <c r="B7024" s="79">
        <f ca="1">('Activity Data'!B7030*$B$4)*'Emission Factors'!H7032</f>
        <v>128975701.23103362</v>
      </c>
      <c r="C7024" s="79">
        <f ca="1">('Activity Data'!B7030*$C$4)*'Emission Factors'!I7032</f>
        <v>60110171.004805073</v>
      </c>
      <c r="D7024" s="79">
        <f ca="1">('Activity Data'!B7030*$D$4)*'Emission Factors'!J7032</f>
        <v>20961390.361131661</v>
      </c>
      <c r="E7024" s="79">
        <f t="shared" ca="1" si="109"/>
        <v>210047262.59697038</v>
      </c>
    </row>
    <row r="7025" spans="1:5" s="62" customFormat="1" ht="12.75" x14ac:dyDescent="0.2">
      <c r="A7025" s="85">
        <v>7021</v>
      </c>
      <c r="B7025" s="79">
        <f ca="1">('Activity Data'!B7031*$B$4)*'Emission Factors'!H7033</f>
        <v>138858531.47266117</v>
      </c>
      <c r="C7025" s="79">
        <f ca="1">('Activity Data'!B7031*$C$4)*'Emission Factors'!I7033</f>
        <v>61942899.73937133</v>
      </c>
      <c r="D7025" s="79">
        <f ca="1">('Activity Data'!B7031*$D$4)*'Emission Factors'!J7033</f>
        <v>21657346.379338495</v>
      </c>
      <c r="E7025" s="79">
        <f t="shared" ca="1" si="109"/>
        <v>222458777.591371</v>
      </c>
    </row>
    <row r="7026" spans="1:5" s="62" customFormat="1" ht="12.75" x14ac:dyDescent="0.2">
      <c r="A7026" s="85">
        <v>7022</v>
      </c>
      <c r="B7026" s="79">
        <f ca="1">('Activity Data'!B7032*$B$4)*'Emission Factors'!H7034</f>
        <v>129770898.08829489</v>
      </c>
      <c r="C7026" s="79">
        <f ca="1">('Activity Data'!B7032*$C$4)*'Emission Factors'!I7034</f>
        <v>57189812.310206488</v>
      </c>
      <c r="D7026" s="79">
        <f ca="1">('Activity Data'!B7032*$D$4)*'Emission Factors'!J7034</f>
        <v>19178034.695901863</v>
      </c>
      <c r="E7026" s="79">
        <f t="shared" ca="1" si="109"/>
        <v>206138745.09440327</v>
      </c>
    </row>
    <row r="7027" spans="1:5" s="62" customFormat="1" ht="12.75" x14ac:dyDescent="0.2">
      <c r="A7027" s="85">
        <v>7023</v>
      </c>
      <c r="B7027" s="79">
        <f ca="1">('Activity Data'!B7033*$B$4)*'Emission Factors'!H7035</f>
        <v>149646452.00999671</v>
      </c>
      <c r="C7027" s="79">
        <f ca="1">('Activity Data'!B7033*$C$4)*'Emission Factors'!I7035</f>
        <v>66085981.916385219</v>
      </c>
      <c r="D7027" s="79">
        <f ca="1">('Activity Data'!B7033*$D$4)*'Emission Factors'!J7035</f>
        <v>22790733.490123663</v>
      </c>
      <c r="E7027" s="79">
        <f t="shared" ca="1" si="109"/>
        <v>238523167.4165056</v>
      </c>
    </row>
    <row r="7028" spans="1:5" s="62" customFormat="1" ht="12.75" x14ac:dyDescent="0.2">
      <c r="A7028" s="85">
        <v>7024</v>
      </c>
      <c r="B7028" s="79">
        <f ca="1">('Activity Data'!B7034*$B$4)*'Emission Factors'!H7036</f>
        <v>138159807.65664405</v>
      </c>
      <c r="C7028" s="79">
        <f ca="1">('Activity Data'!B7034*$C$4)*'Emission Factors'!I7036</f>
        <v>61860990.727470733</v>
      </c>
      <c r="D7028" s="79">
        <f ca="1">('Activity Data'!B7034*$D$4)*'Emission Factors'!J7036</f>
        <v>21021428.787128236</v>
      </c>
      <c r="E7028" s="79">
        <f t="shared" ca="1" si="109"/>
        <v>221042227.17124301</v>
      </c>
    </row>
    <row r="7029" spans="1:5" s="62" customFormat="1" ht="12.75" x14ac:dyDescent="0.2">
      <c r="A7029" s="85">
        <v>7025</v>
      </c>
      <c r="B7029" s="79">
        <f ca="1">('Activity Data'!B7035*$B$4)*'Emission Factors'!H7037</f>
        <v>129835327.08036703</v>
      </c>
      <c r="C7029" s="79">
        <f ca="1">('Activity Data'!B7035*$C$4)*'Emission Factors'!I7037</f>
        <v>59392248.609948337</v>
      </c>
      <c r="D7029" s="79">
        <f ca="1">('Activity Data'!B7035*$D$4)*'Emission Factors'!J7037</f>
        <v>20586266.883176871</v>
      </c>
      <c r="E7029" s="79">
        <f t="shared" ca="1" si="109"/>
        <v>209813842.57349223</v>
      </c>
    </row>
    <row r="7030" spans="1:5" s="62" customFormat="1" ht="12.75" x14ac:dyDescent="0.2">
      <c r="A7030" s="85">
        <v>7026</v>
      </c>
      <c r="B7030" s="79">
        <f ca="1">('Activity Data'!B7036*$B$4)*'Emission Factors'!H7038</f>
        <v>142254874.48275906</v>
      </c>
      <c r="C7030" s="79">
        <f ca="1">('Activity Data'!B7036*$C$4)*'Emission Factors'!I7038</f>
        <v>71680616.252564788</v>
      </c>
      <c r="D7030" s="79">
        <f ca="1">('Activity Data'!B7036*$D$4)*'Emission Factors'!J7038</f>
        <v>20257902.468304556</v>
      </c>
      <c r="E7030" s="79">
        <f t="shared" ca="1" si="109"/>
        <v>234193393.20362839</v>
      </c>
    </row>
    <row r="7031" spans="1:5" s="62" customFormat="1" ht="12.75" x14ac:dyDescent="0.2">
      <c r="A7031" s="85">
        <v>7027</v>
      </c>
      <c r="B7031" s="79">
        <f ca="1">('Activity Data'!B7037*$B$4)*'Emission Factors'!H7039</f>
        <v>138637528.65749568</v>
      </c>
      <c r="C7031" s="79">
        <f ca="1">('Activity Data'!B7037*$C$4)*'Emission Factors'!I7039</f>
        <v>64052311.173824713</v>
      </c>
      <c r="D7031" s="79">
        <f ca="1">('Activity Data'!B7037*$D$4)*'Emission Factors'!J7039</f>
        <v>21036411.7056395</v>
      </c>
      <c r="E7031" s="79">
        <f t="shared" ca="1" si="109"/>
        <v>223726251.53695992</v>
      </c>
    </row>
    <row r="7032" spans="1:5" s="62" customFormat="1" ht="12.75" x14ac:dyDescent="0.2">
      <c r="A7032" s="85">
        <v>7028</v>
      </c>
      <c r="B7032" s="79">
        <f ca="1">('Activity Data'!B7038*$B$4)*'Emission Factors'!H7040</f>
        <v>148374091.17453852</v>
      </c>
      <c r="C7032" s="79">
        <f ca="1">('Activity Data'!B7038*$C$4)*'Emission Factors'!I7040</f>
        <v>70462911.710313693</v>
      </c>
      <c r="D7032" s="79">
        <f ca="1">('Activity Data'!B7038*$D$4)*'Emission Factors'!J7040</f>
        <v>23047654.612477541</v>
      </c>
      <c r="E7032" s="79">
        <f t="shared" ca="1" si="109"/>
        <v>241884657.49732977</v>
      </c>
    </row>
    <row r="7033" spans="1:5" s="62" customFormat="1" ht="12.75" x14ac:dyDescent="0.2">
      <c r="A7033" s="85">
        <v>7029</v>
      </c>
      <c r="B7033" s="79">
        <f ca="1">('Activity Data'!B7039*$B$4)*'Emission Factors'!H7041</f>
        <v>128871254.83801799</v>
      </c>
      <c r="C7033" s="79">
        <f ca="1">('Activity Data'!B7039*$C$4)*'Emission Factors'!I7041</f>
        <v>58259508.89185828</v>
      </c>
      <c r="D7033" s="79">
        <f ca="1">('Activity Data'!B7039*$D$4)*'Emission Factors'!J7041</f>
        <v>20967193.698453266</v>
      </c>
      <c r="E7033" s="79">
        <f t="shared" ca="1" si="109"/>
        <v>208097957.42832956</v>
      </c>
    </row>
    <row r="7034" spans="1:5" s="62" customFormat="1" ht="12.75" x14ac:dyDescent="0.2">
      <c r="A7034" s="85">
        <v>7030</v>
      </c>
      <c r="B7034" s="79">
        <f ca="1">('Activity Data'!B7040*$B$4)*'Emission Factors'!H7042</f>
        <v>129822398.4210315</v>
      </c>
      <c r="C7034" s="79">
        <f ca="1">('Activity Data'!B7040*$C$4)*'Emission Factors'!I7042</f>
        <v>59710664.52500578</v>
      </c>
      <c r="D7034" s="79">
        <f ca="1">('Activity Data'!B7040*$D$4)*'Emission Factors'!J7042</f>
        <v>19429765.048004951</v>
      </c>
      <c r="E7034" s="79">
        <f t="shared" ca="1" si="109"/>
        <v>208962827.99404225</v>
      </c>
    </row>
    <row r="7035" spans="1:5" s="62" customFormat="1" ht="12.75" x14ac:dyDescent="0.2">
      <c r="A7035" s="85">
        <v>7031</v>
      </c>
      <c r="B7035" s="79">
        <f ca="1">('Activity Data'!B7041*$B$4)*'Emission Factors'!H7043</f>
        <v>142886094.92770168</v>
      </c>
      <c r="C7035" s="79">
        <f ca="1">('Activity Data'!B7041*$C$4)*'Emission Factors'!I7043</f>
        <v>67533544.798074007</v>
      </c>
      <c r="D7035" s="79">
        <f ca="1">('Activity Data'!B7041*$D$4)*'Emission Factors'!J7043</f>
        <v>21432106.785986021</v>
      </c>
      <c r="E7035" s="79">
        <f t="shared" ca="1" si="109"/>
        <v>231851746.51176172</v>
      </c>
    </row>
    <row r="7036" spans="1:5" s="62" customFormat="1" ht="12.75" x14ac:dyDescent="0.2">
      <c r="A7036" s="85">
        <v>7032</v>
      </c>
      <c r="B7036" s="79">
        <f ca="1">('Activity Data'!B7042*$B$4)*'Emission Factors'!H7044</f>
        <v>137376148.15235975</v>
      </c>
      <c r="C7036" s="79">
        <f ca="1">('Activity Data'!B7042*$C$4)*'Emission Factors'!I7044</f>
        <v>62561611.302168697</v>
      </c>
      <c r="D7036" s="79">
        <f ca="1">('Activity Data'!B7042*$D$4)*'Emission Factors'!J7044</f>
        <v>21292980.917484831</v>
      </c>
      <c r="E7036" s="79">
        <f t="shared" ca="1" si="109"/>
        <v>221230740.37201327</v>
      </c>
    </row>
    <row r="7037" spans="1:5" s="62" customFormat="1" ht="12.75" x14ac:dyDescent="0.2">
      <c r="A7037" s="85">
        <v>7033</v>
      </c>
      <c r="B7037" s="79">
        <f ca="1">('Activity Data'!B7043*$B$4)*'Emission Factors'!H7045</f>
        <v>132034627.29251416</v>
      </c>
      <c r="C7037" s="79">
        <f ca="1">('Activity Data'!B7043*$C$4)*'Emission Factors'!I7045</f>
        <v>59905699.408040948</v>
      </c>
      <c r="D7037" s="79">
        <f ca="1">('Activity Data'!B7043*$D$4)*'Emission Factors'!J7045</f>
        <v>20576229.202924509</v>
      </c>
      <c r="E7037" s="79">
        <f t="shared" ca="1" si="109"/>
        <v>212516555.90347964</v>
      </c>
    </row>
    <row r="7038" spans="1:5" s="62" customFormat="1" ht="12.75" x14ac:dyDescent="0.2">
      <c r="A7038" s="85">
        <v>7034</v>
      </c>
      <c r="B7038" s="79">
        <f ca="1">('Activity Data'!B7044*$B$4)*'Emission Factors'!H7046</f>
        <v>135020455.01366174</v>
      </c>
      <c r="C7038" s="79">
        <f ca="1">('Activity Data'!B7044*$C$4)*'Emission Factors'!I7046</f>
        <v>64561979.608877867</v>
      </c>
      <c r="D7038" s="79">
        <f ca="1">('Activity Data'!B7044*$D$4)*'Emission Factors'!J7046</f>
        <v>21392869.316026703</v>
      </c>
      <c r="E7038" s="79">
        <f t="shared" ca="1" si="109"/>
        <v>220975303.93856633</v>
      </c>
    </row>
    <row r="7039" spans="1:5" s="62" customFormat="1" ht="12.75" x14ac:dyDescent="0.2">
      <c r="A7039" s="85">
        <v>7035</v>
      </c>
      <c r="B7039" s="79">
        <f ca="1">('Activity Data'!B7045*$B$4)*'Emission Factors'!H7047</f>
        <v>133260425.4378781</v>
      </c>
      <c r="C7039" s="79">
        <f ca="1">('Activity Data'!B7045*$C$4)*'Emission Factors'!I7047</f>
        <v>65262127.5478319</v>
      </c>
      <c r="D7039" s="79">
        <f ca="1">('Activity Data'!B7045*$D$4)*'Emission Factors'!J7047</f>
        <v>20212860.265428256</v>
      </c>
      <c r="E7039" s="79">
        <f t="shared" ca="1" si="109"/>
        <v>218735413.25113824</v>
      </c>
    </row>
    <row r="7040" spans="1:5" s="62" customFormat="1" ht="12.75" x14ac:dyDescent="0.2">
      <c r="A7040" s="85">
        <v>7036</v>
      </c>
      <c r="B7040" s="79">
        <f ca="1">('Activity Data'!B7046*$B$4)*'Emission Factors'!H7048</f>
        <v>156324137.71403787</v>
      </c>
      <c r="C7040" s="79">
        <f ca="1">('Activity Data'!B7046*$C$4)*'Emission Factors'!I7048</f>
        <v>74421551.262457579</v>
      </c>
      <c r="D7040" s="79">
        <f ca="1">('Activity Data'!B7046*$D$4)*'Emission Factors'!J7048</f>
        <v>23289753.7016428</v>
      </c>
      <c r="E7040" s="79">
        <f t="shared" ca="1" si="109"/>
        <v>254035442.67813826</v>
      </c>
    </row>
    <row r="7041" spans="1:5" s="62" customFormat="1" ht="12.75" x14ac:dyDescent="0.2">
      <c r="A7041" s="85">
        <v>7037</v>
      </c>
      <c r="B7041" s="79">
        <f ca="1">('Activity Data'!B7047*$B$4)*'Emission Factors'!H7049</f>
        <v>154372001.26938349</v>
      </c>
      <c r="C7041" s="79">
        <f ca="1">('Activity Data'!B7047*$C$4)*'Emission Factors'!I7049</f>
        <v>74418701.535473779</v>
      </c>
      <c r="D7041" s="79">
        <f ca="1">('Activity Data'!B7047*$D$4)*'Emission Factors'!J7049</f>
        <v>22315125.02565977</v>
      </c>
      <c r="E7041" s="79">
        <f t="shared" ca="1" si="109"/>
        <v>251105827.83051702</v>
      </c>
    </row>
    <row r="7042" spans="1:5" s="62" customFormat="1" ht="12.75" x14ac:dyDescent="0.2">
      <c r="A7042" s="85">
        <v>7038</v>
      </c>
      <c r="B7042" s="79">
        <f ca="1">('Activity Data'!B7048*$B$4)*'Emission Factors'!H7050</f>
        <v>139643831.32471457</v>
      </c>
      <c r="C7042" s="79">
        <f ca="1">('Activity Data'!B7048*$C$4)*'Emission Factors'!I7050</f>
        <v>63144122.392337725</v>
      </c>
      <c r="D7042" s="79">
        <f ca="1">('Activity Data'!B7048*$D$4)*'Emission Factors'!J7050</f>
        <v>21882703.017877806</v>
      </c>
      <c r="E7042" s="79">
        <f t="shared" ca="1" si="109"/>
        <v>224670656.7349301</v>
      </c>
    </row>
    <row r="7043" spans="1:5" s="62" customFormat="1" ht="12.75" x14ac:dyDescent="0.2">
      <c r="A7043" s="85">
        <v>7039</v>
      </c>
      <c r="B7043" s="79">
        <f ca="1">('Activity Data'!B7049*$B$4)*'Emission Factors'!H7051</f>
        <v>152751184.1502392</v>
      </c>
      <c r="C7043" s="79">
        <f ca="1">('Activity Data'!B7049*$C$4)*'Emission Factors'!I7051</f>
        <v>69825126.692319289</v>
      </c>
      <c r="D7043" s="79">
        <f ca="1">('Activity Data'!B7049*$D$4)*'Emission Factors'!J7051</f>
        <v>23562019.644456759</v>
      </c>
      <c r="E7043" s="79">
        <f t="shared" ca="1" si="109"/>
        <v>246138330.48701525</v>
      </c>
    </row>
    <row r="7044" spans="1:5" s="62" customFormat="1" ht="12.75" x14ac:dyDescent="0.2">
      <c r="A7044" s="85">
        <v>7040</v>
      </c>
      <c r="B7044" s="79">
        <f ca="1">('Activity Data'!B7050*$B$4)*'Emission Factors'!H7052</f>
        <v>135334316.43923423</v>
      </c>
      <c r="C7044" s="79">
        <f ca="1">('Activity Data'!B7050*$C$4)*'Emission Factors'!I7052</f>
        <v>68460946.014823139</v>
      </c>
      <c r="D7044" s="79">
        <f ca="1">('Activity Data'!B7050*$D$4)*'Emission Factors'!J7052</f>
        <v>21098022.48197791</v>
      </c>
      <c r="E7044" s="79">
        <f t="shared" ca="1" si="109"/>
        <v>224893284.93603528</v>
      </c>
    </row>
    <row r="7045" spans="1:5" s="62" customFormat="1" ht="12.75" x14ac:dyDescent="0.2">
      <c r="A7045" s="85">
        <v>7041</v>
      </c>
      <c r="B7045" s="79">
        <f ca="1">('Activity Data'!B7051*$B$4)*'Emission Factors'!H7053</f>
        <v>141344776.21579865</v>
      </c>
      <c r="C7045" s="79">
        <f ca="1">('Activity Data'!B7051*$C$4)*'Emission Factors'!I7053</f>
        <v>71393133.911996126</v>
      </c>
      <c r="D7045" s="79">
        <f ca="1">('Activity Data'!B7051*$D$4)*'Emission Factors'!J7053</f>
        <v>22562553.498263743</v>
      </c>
      <c r="E7045" s="79">
        <f t="shared" ref="E7045:E7108" ca="1" si="110">SUM(B7045:D7045)</f>
        <v>235300463.62605852</v>
      </c>
    </row>
    <row r="7046" spans="1:5" s="62" customFormat="1" ht="12.75" x14ac:dyDescent="0.2">
      <c r="A7046" s="85">
        <v>7042</v>
      </c>
      <c r="B7046" s="79">
        <f ca="1">('Activity Data'!B7052*$B$4)*'Emission Factors'!H7054</f>
        <v>134022249.84564617</v>
      </c>
      <c r="C7046" s="79">
        <f ca="1">('Activity Data'!B7052*$C$4)*'Emission Factors'!I7054</f>
        <v>58796135.329668835</v>
      </c>
      <c r="D7046" s="79">
        <f ca="1">('Activity Data'!B7052*$D$4)*'Emission Factors'!J7054</f>
        <v>20554232.250651535</v>
      </c>
      <c r="E7046" s="79">
        <f t="shared" ca="1" si="110"/>
        <v>213372617.42596656</v>
      </c>
    </row>
    <row r="7047" spans="1:5" s="62" customFormat="1" ht="12.75" x14ac:dyDescent="0.2">
      <c r="A7047" s="85">
        <v>7043</v>
      </c>
      <c r="B7047" s="79">
        <f ca="1">('Activity Data'!B7053*$B$4)*'Emission Factors'!H7055</f>
        <v>103540750.54612164</v>
      </c>
      <c r="C7047" s="79">
        <f ca="1">('Activity Data'!B7053*$C$4)*'Emission Factors'!I7055</f>
        <v>48780911.18247509</v>
      </c>
      <c r="D7047" s="79">
        <f ca="1">('Activity Data'!B7053*$D$4)*'Emission Factors'!J7055</f>
        <v>15638393.165244771</v>
      </c>
      <c r="E7047" s="79">
        <f t="shared" ca="1" si="110"/>
        <v>167960054.89384151</v>
      </c>
    </row>
    <row r="7048" spans="1:5" s="62" customFormat="1" ht="12.75" x14ac:dyDescent="0.2">
      <c r="A7048" s="85">
        <v>7044</v>
      </c>
      <c r="B7048" s="79">
        <f ca="1">('Activity Data'!B7054*$B$4)*'Emission Factors'!H7056</f>
        <v>127711514.03263927</v>
      </c>
      <c r="C7048" s="79">
        <f ca="1">('Activity Data'!B7054*$C$4)*'Emission Factors'!I7056</f>
        <v>61096681.604486927</v>
      </c>
      <c r="D7048" s="79">
        <f ca="1">('Activity Data'!B7054*$D$4)*'Emission Factors'!J7056</f>
        <v>20317773.202157881</v>
      </c>
      <c r="E7048" s="79">
        <f t="shared" ca="1" si="110"/>
        <v>209125968.83928409</v>
      </c>
    </row>
    <row r="7049" spans="1:5" s="62" customFormat="1" ht="12.75" x14ac:dyDescent="0.2">
      <c r="A7049" s="85">
        <v>7045</v>
      </c>
      <c r="B7049" s="79">
        <f ca="1">('Activity Data'!B7055*$B$4)*'Emission Factors'!H7057</f>
        <v>139213476.33544406</v>
      </c>
      <c r="C7049" s="79">
        <f ca="1">('Activity Data'!B7055*$C$4)*'Emission Factors'!I7057</f>
        <v>64215785.128094457</v>
      </c>
      <c r="D7049" s="79">
        <f ca="1">('Activity Data'!B7055*$D$4)*'Emission Factors'!J7057</f>
        <v>22537590.687890492</v>
      </c>
      <c r="E7049" s="79">
        <f t="shared" ca="1" si="110"/>
        <v>225966852.15142903</v>
      </c>
    </row>
    <row r="7050" spans="1:5" s="62" customFormat="1" ht="12.75" x14ac:dyDescent="0.2">
      <c r="A7050" s="85">
        <v>7046</v>
      </c>
      <c r="B7050" s="79">
        <f ca="1">('Activity Data'!B7056*$B$4)*'Emission Factors'!H7058</f>
        <v>152858303.13808927</v>
      </c>
      <c r="C7050" s="79">
        <f ca="1">('Activity Data'!B7056*$C$4)*'Emission Factors'!I7058</f>
        <v>75668424.661905304</v>
      </c>
      <c r="D7050" s="79">
        <f ca="1">('Activity Data'!B7056*$D$4)*'Emission Factors'!J7058</f>
        <v>23015188.457436729</v>
      </c>
      <c r="E7050" s="79">
        <f t="shared" ca="1" si="110"/>
        <v>251541916.25743133</v>
      </c>
    </row>
    <row r="7051" spans="1:5" s="62" customFormat="1" ht="12.75" x14ac:dyDescent="0.2">
      <c r="A7051" s="85">
        <v>7047</v>
      </c>
      <c r="B7051" s="79">
        <f ca="1">('Activity Data'!B7057*$B$4)*'Emission Factors'!H7059</f>
        <v>135437473.04425639</v>
      </c>
      <c r="C7051" s="79">
        <f ca="1">('Activity Data'!B7057*$C$4)*'Emission Factors'!I7059</f>
        <v>63982919.927020907</v>
      </c>
      <c r="D7051" s="79">
        <f ca="1">('Activity Data'!B7057*$D$4)*'Emission Factors'!J7059</f>
        <v>22777154.403487641</v>
      </c>
      <c r="E7051" s="79">
        <f t="shared" ca="1" si="110"/>
        <v>222197547.37476495</v>
      </c>
    </row>
    <row r="7052" spans="1:5" s="62" customFormat="1" ht="12.75" x14ac:dyDescent="0.2">
      <c r="A7052" s="85">
        <v>7048</v>
      </c>
      <c r="B7052" s="79">
        <f ca="1">('Activity Data'!B7058*$B$4)*'Emission Factors'!H7060</f>
        <v>151288159.81213549</v>
      </c>
      <c r="C7052" s="79">
        <f ca="1">('Activity Data'!B7058*$C$4)*'Emission Factors'!I7060</f>
        <v>70192626.219688565</v>
      </c>
      <c r="D7052" s="79">
        <f ca="1">('Activity Data'!B7058*$D$4)*'Emission Factors'!J7060</f>
        <v>24948091.349011116</v>
      </c>
      <c r="E7052" s="79">
        <f t="shared" ca="1" si="110"/>
        <v>246428877.38083518</v>
      </c>
    </row>
    <row r="7053" spans="1:5" s="62" customFormat="1" ht="12.75" x14ac:dyDescent="0.2">
      <c r="A7053" s="85">
        <v>7049</v>
      </c>
      <c r="B7053" s="79">
        <f ca="1">('Activity Data'!B7059*$B$4)*'Emission Factors'!H7061</f>
        <v>135972365.43872482</v>
      </c>
      <c r="C7053" s="79">
        <f ca="1">('Activity Data'!B7059*$C$4)*'Emission Factors'!I7061</f>
        <v>65532433.750144809</v>
      </c>
      <c r="D7053" s="79">
        <f ca="1">('Activity Data'!B7059*$D$4)*'Emission Factors'!J7061</f>
        <v>19823424.431457337</v>
      </c>
      <c r="E7053" s="79">
        <f t="shared" ca="1" si="110"/>
        <v>221328223.62032697</v>
      </c>
    </row>
    <row r="7054" spans="1:5" s="62" customFormat="1" ht="12.75" x14ac:dyDescent="0.2">
      <c r="A7054" s="85">
        <v>7050</v>
      </c>
      <c r="B7054" s="79">
        <f ca="1">('Activity Data'!B7060*$B$4)*'Emission Factors'!H7062</f>
        <v>144143793.83808368</v>
      </c>
      <c r="C7054" s="79">
        <f ca="1">('Activity Data'!B7060*$C$4)*'Emission Factors'!I7062</f>
        <v>67755378.88081795</v>
      </c>
      <c r="D7054" s="79">
        <f ca="1">('Activity Data'!B7060*$D$4)*'Emission Factors'!J7062</f>
        <v>22244725.20001952</v>
      </c>
      <c r="E7054" s="79">
        <f t="shared" ca="1" si="110"/>
        <v>234143897.91892114</v>
      </c>
    </row>
    <row r="7055" spans="1:5" s="62" customFormat="1" ht="12.75" x14ac:dyDescent="0.2">
      <c r="A7055" s="85">
        <v>7051</v>
      </c>
      <c r="B7055" s="79">
        <f ca="1">('Activity Data'!B7061*$B$4)*'Emission Factors'!H7063</f>
        <v>133031773.35564283</v>
      </c>
      <c r="C7055" s="79">
        <f ca="1">('Activity Data'!B7061*$C$4)*'Emission Factors'!I7063</f>
        <v>63117845.008661389</v>
      </c>
      <c r="D7055" s="79">
        <f ca="1">('Activity Data'!B7061*$D$4)*'Emission Factors'!J7063</f>
        <v>20784076.778818145</v>
      </c>
      <c r="E7055" s="79">
        <f t="shared" ca="1" si="110"/>
        <v>216933695.14312238</v>
      </c>
    </row>
    <row r="7056" spans="1:5" s="62" customFormat="1" ht="12.75" x14ac:dyDescent="0.2">
      <c r="A7056" s="85">
        <v>7052</v>
      </c>
      <c r="B7056" s="79">
        <f ca="1">('Activity Data'!B7062*$B$4)*'Emission Factors'!H7064</f>
        <v>130477007.35449614</v>
      </c>
      <c r="C7056" s="79">
        <f ca="1">('Activity Data'!B7062*$C$4)*'Emission Factors'!I7064</f>
        <v>55343267.557739608</v>
      </c>
      <c r="D7056" s="79">
        <f ca="1">('Activity Data'!B7062*$D$4)*'Emission Factors'!J7064</f>
        <v>19578103.26203173</v>
      </c>
      <c r="E7056" s="79">
        <f t="shared" ca="1" si="110"/>
        <v>205398378.17426747</v>
      </c>
    </row>
    <row r="7057" spans="1:5" s="62" customFormat="1" ht="12.75" x14ac:dyDescent="0.2">
      <c r="A7057" s="85">
        <v>7053</v>
      </c>
      <c r="B7057" s="79">
        <f ca="1">('Activity Data'!B7063*$B$4)*'Emission Factors'!H7065</f>
        <v>149945460.14087668</v>
      </c>
      <c r="C7057" s="79">
        <f ca="1">('Activity Data'!B7063*$C$4)*'Emission Factors'!I7065</f>
        <v>69582650.993947461</v>
      </c>
      <c r="D7057" s="79">
        <f ca="1">('Activity Data'!B7063*$D$4)*'Emission Factors'!J7065</f>
        <v>22174004.779771902</v>
      </c>
      <c r="E7057" s="79">
        <f t="shared" ca="1" si="110"/>
        <v>241702115.91459605</v>
      </c>
    </row>
    <row r="7058" spans="1:5" s="62" customFormat="1" ht="12.75" x14ac:dyDescent="0.2">
      <c r="A7058" s="85">
        <v>7054</v>
      </c>
      <c r="B7058" s="79">
        <f ca="1">('Activity Data'!B7064*$B$4)*'Emission Factors'!H7066</f>
        <v>149346777.01395056</v>
      </c>
      <c r="C7058" s="79">
        <f ca="1">('Activity Data'!B7064*$C$4)*'Emission Factors'!I7066</f>
        <v>73651468.547430307</v>
      </c>
      <c r="D7058" s="79">
        <f ca="1">('Activity Data'!B7064*$D$4)*'Emission Factors'!J7066</f>
        <v>23320127.132861413</v>
      </c>
      <c r="E7058" s="79">
        <f t="shared" ca="1" si="110"/>
        <v>246318372.69424227</v>
      </c>
    </row>
    <row r="7059" spans="1:5" s="62" customFormat="1" ht="12.75" x14ac:dyDescent="0.2">
      <c r="A7059" s="85">
        <v>7055</v>
      </c>
      <c r="B7059" s="79">
        <f ca="1">('Activity Data'!B7065*$B$4)*'Emission Factors'!H7067</f>
        <v>142777590.67505708</v>
      </c>
      <c r="C7059" s="79">
        <f ca="1">('Activity Data'!B7065*$C$4)*'Emission Factors'!I7067</f>
        <v>66345039.595366046</v>
      </c>
      <c r="D7059" s="79">
        <f ca="1">('Activity Data'!B7065*$D$4)*'Emission Factors'!J7067</f>
        <v>21762309.291014846</v>
      </c>
      <c r="E7059" s="79">
        <f t="shared" ca="1" si="110"/>
        <v>230884939.56143796</v>
      </c>
    </row>
    <row r="7060" spans="1:5" s="62" customFormat="1" ht="12.75" x14ac:dyDescent="0.2">
      <c r="A7060" s="85">
        <v>7056</v>
      </c>
      <c r="B7060" s="79">
        <f ca="1">('Activity Data'!B7066*$B$4)*'Emission Factors'!H7068</f>
        <v>143806469.21299025</v>
      </c>
      <c r="C7060" s="79">
        <f ca="1">('Activity Data'!B7066*$C$4)*'Emission Factors'!I7068</f>
        <v>62280062.25459452</v>
      </c>
      <c r="D7060" s="79">
        <f ca="1">('Activity Data'!B7066*$D$4)*'Emission Factors'!J7068</f>
        <v>21396413.440662559</v>
      </c>
      <c r="E7060" s="79">
        <f t="shared" ca="1" si="110"/>
        <v>227482944.90824735</v>
      </c>
    </row>
    <row r="7061" spans="1:5" s="62" customFormat="1" ht="12.75" x14ac:dyDescent="0.2">
      <c r="A7061" s="85">
        <v>7057</v>
      </c>
      <c r="B7061" s="79">
        <f ca="1">('Activity Data'!B7067*$B$4)*'Emission Factors'!H7069</f>
        <v>129783358.02632691</v>
      </c>
      <c r="C7061" s="79">
        <f ca="1">('Activity Data'!B7067*$C$4)*'Emission Factors'!I7069</f>
        <v>60249688.80822701</v>
      </c>
      <c r="D7061" s="79">
        <f ca="1">('Activity Data'!B7067*$D$4)*'Emission Factors'!J7069</f>
        <v>17961663.747343715</v>
      </c>
      <c r="E7061" s="79">
        <f t="shared" ca="1" si="110"/>
        <v>207994710.58189765</v>
      </c>
    </row>
    <row r="7062" spans="1:5" s="62" customFormat="1" ht="12.75" x14ac:dyDescent="0.2">
      <c r="A7062" s="85">
        <v>7058</v>
      </c>
      <c r="B7062" s="79">
        <f ca="1">('Activity Data'!B7068*$B$4)*'Emission Factors'!H7070</f>
        <v>131285535.59957032</v>
      </c>
      <c r="C7062" s="79">
        <f ca="1">('Activity Data'!B7068*$C$4)*'Emission Factors'!I7070</f>
        <v>58649896.392260805</v>
      </c>
      <c r="D7062" s="79">
        <f ca="1">('Activity Data'!B7068*$D$4)*'Emission Factors'!J7070</f>
        <v>18565604.05297241</v>
      </c>
      <c r="E7062" s="79">
        <f t="shared" ca="1" si="110"/>
        <v>208501036.04480353</v>
      </c>
    </row>
    <row r="7063" spans="1:5" s="62" customFormat="1" ht="12.75" x14ac:dyDescent="0.2">
      <c r="A7063" s="85">
        <v>7059</v>
      </c>
      <c r="B7063" s="79">
        <f ca="1">('Activity Data'!B7069*$B$4)*'Emission Factors'!H7071</f>
        <v>132464385.89542213</v>
      </c>
      <c r="C7063" s="79">
        <f ca="1">('Activity Data'!B7069*$C$4)*'Emission Factors'!I7071</f>
        <v>65236218.869183704</v>
      </c>
      <c r="D7063" s="79">
        <f ca="1">('Activity Data'!B7069*$D$4)*'Emission Factors'!J7071</f>
        <v>20524732.60546336</v>
      </c>
      <c r="E7063" s="79">
        <f t="shared" ca="1" si="110"/>
        <v>218225337.37006918</v>
      </c>
    </row>
    <row r="7064" spans="1:5" s="62" customFormat="1" ht="12.75" x14ac:dyDescent="0.2">
      <c r="A7064" s="85">
        <v>7060</v>
      </c>
      <c r="B7064" s="79">
        <f ca="1">('Activity Data'!B7070*$B$4)*'Emission Factors'!H7072</f>
        <v>123601584.20370458</v>
      </c>
      <c r="C7064" s="79">
        <f ca="1">('Activity Data'!B7070*$C$4)*'Emission Factors'!I7072</f>
        <v>57673489.775003217</v>
      </c>
      <c r="D7064" s="79">
        <f ca="1">('Activity Data'!B7070*$D$4)*'Emission Factors'!J7072</f>
        <v>19492992.62152705</v>
      </c>
      <c r="E7064" s="79">
        <f t="shared" ca="1" si="110"/>
        <v>200768066.60023484</v>
      </c>
    </row>
    <row r="7065" spans="1:5" s="62" customFormat="1" ht="12.75" x14ac:dyDescent="0.2">
      <c r="A7065" s="85">
        <v>7061</v>
      </c>
      <c r="B7065" s="79">
        <f ca="1">('Activity Data'!B7071*$B$4)*'Emission Factors'!H7073</f>
        <v>154151655.65009063</v>
      </c>
      <c r="C7065" s="79">
        <f ca="1">('Activity Data'!B7071*$C$4)*'Emission Factors'!I7073</f>
        <v>72133249.49403131</v>
      </c>
      <c r="D7065" s="79">
        <f ca="1">('Activity Data'!B7071*$D$4)*'Emission Factors'!J7073</f>
        <v>23537255.192521557</v>
      </c>
      <c r="E7065" s="79">
        <f t="shared" ca="1" si="110"/>
        <v>249822160.33664352</v>
      </c>
    </row>
    <row r="7066" spans="1:5" s="62" customFormat="1" ht="12.75" x14ac:dyDescent="0.2">
      <c r="A7066" s="85">
        <v>7062</v>
      </c>
      <c r="B7066" s="79">
        <f ca="1">('Activity Data'!B7072*$B$4)*'Emission Factors'!H7074</f>
        <v>139172027.55979508</v>
      </c>
      <c r="C7066" s="79">
        <f ca="1">('Activity Data'!B7072*$C$4)*'Emission Factors'!I7074</f>
        <v>63669859.461572371</v>
      </c>
      <c r="D7066" s="79">
        <f ca="1">('Activity Data'!B7072*$D$4)*'Emission Factors'!J7074</f>
        <v>22765750.011039067</v>
      </c>
      <c r="E7066" s="79">
        <f t="shared" ca="1" si="110"/>
        <v>225607637.03240654</v>
      </c>
    </row>
    <row r="7067" spans="1:5" s="62" customFormat="1" ht="12.75" x14ac:dyDescent="0.2">
      <c r="A7067" s="85">
        <v>7063</v>
      </c>
      <c r="B7067" s="79">
        <f ca="1">('Activity Data'!B7073*$B$4)*'Emission Factors'!H7075</f>
        <v>136371407.56363139</v>
      </c>
      <c r="C7067" s="79">
        <f ca="1">('Activity Data'!B7073*$C$4)*'Emission Factors'!I7075</f>
        <v>61931738.451962337</v>
      </c>
      <c r="D7067" s="79">
        <f ca="1">('Activity Data'!B7073*$D$4)*'Emission Factors'!J7075</f>
        <v>21652941.798478391</v>
      </c>
      <c r="E7067" s="79">
        <f t="shared" ca="1" si="110"/>
        <v>219956087.8140721</v>
      </c>
    </row>
    <row r="7068" spans="1:5" s="62" customFormat="1" ht="12.75" x14ac:dyDescent="0.2">
      <c r="A7068" s="85">
        <v>7064</v>
      </c>
      <c r="B7068" s="79">
        <f ca="1">('Activity Data'!B7074*$B$4)*'Emission Factors'!H7076</f>
        <v>148002615.36363971</v>
      </c>
      <c r="C7068" s="79">
        <f ca="1">('Activity Data'!B7074*$C$4)*'Emission Factors'!I7076</f>
        <v>69098789.063607752</v>
      </c>
      <c r="D7068" s="79">
        <f ca="1">('Activity Data'!B7074*$D$4)*'Emission Factors'!J7076</f>
        <v>23835858.826347552</v>
      </c>
      <c r="E7068" s="79">
        <f t="shared" ca="1" si="110"/>
        <v>240937263.25359502</v>
      </c>
    </row>
    <row r="7069" spans="1:5" s="62" customFormat="1" ht="12.75" x14ac:dyDescent="0.2">
      <c r="A7069" s="85">
        <v>7065</v>
      </c>
      <c r="B7069" s="79">
        <f ca="1">('Activity Data'!B7075*$B$4)*'Emission Factors'!H7077</f>
        <v>133884722.95967424</v>
      </c>
      <c r="C7069" s="79">
        <f ca="1">('Activity Data'!B7075*$C$4)*'Emission Factors'!I7077</f>
        <v>64824189.517860033</v>
      </c>
      <c r="D7069" s="79">
        <f ca="1">('Activity Data'!B7075*$D$4)*'Emission Factors'!J7077</f>
        <v>21082270.958373811</v>
      </c>
      <c r="E7069" s="79">
        <f t="shared" ca="1" si="110"/>
        <v>219791183.43590808</v>
      </c>
    </row>
    <row r="7070" spans="1:5" s="62" customFormat="1" ht="12.75" x14ac:dyDescent="0.2">
      <c r="A7070" s="85">
        <v>7066</v>
      </c>
      <c r="B7070" s="79">
        <f ca="1">('Activity Data'!B7076*$B$4)*'Emission Factors'!H7078</f>
        <v>130308283.36526504</v>
      </c>
      <c r="C7070" s="79">
        <f ca="1">('Activity Data'!B7076*$C$4)*'Emission Factors'!I7078</f>
        <v>61727743.409089625</v>
      </c>
      <c r="D7070" s="79">
        <f ca="1">('Activity Data'!B7076*$D$4)*'Emission Factors'!J7078</f>
        <v>22162683.38969852</v>
      </c>
      <c r="E7070" s="79">
        <f t="shared" ca="1" si="110"/>
        <v>214198710.1640532</v>
      </c>
    </row>
    <row r="7071" spans="1:5" s="62" customFormat="1" ht="12.75" x14ac:dyDescent="0.2">
      <c r="A7071" s="85">
        <v>7067</v>
      </c>
      <c r="B7071" s="79">
        <f ca="1">('Activity Data'!B7077*$B$4)*'Emission Factors'!H7079</f>
        <v>128699127.92906909</v>
      </c>
      <c r="C7071" s="79">
        <f ca="1">('Activity Data'!B7077*$C$4)*'Emission Factors'!I7079</f>
        <v>65513496.289099641</v>
      </c>
      <c r="D7071" s="79">
        <f ca="1">('Activity Data'!B7077*$D$4)*'Emission Factors'!J7079</f>
        <v>18691678.50523454</v>
      </c>
      <c r="E7071" s="79">
        <f t="shared" ca="1" si="110"/>
        <v>212904302.72340328</v>
      </c>
    </row>
    <row r="7072" spans="1:5" s="62" customFormat="1" ht="12.75" x14ac:dyDescent="0.2">
      <c r="A7072" s="85">
        <v>7068</v>
      </c>
      <c r="B7072" s="79">
        <f ca="1">('Activity Data'!B7078*$B$4)*'Emission Factors'!H7080</f>
        <v>129407813.87949319</v>
      </c>
      <c r="C7072" s="79">
        <f ca="1">('Activity Data'!B7078*$C$4)*'Emission Factors'!I7080</f>
        <v>59719683.668893948</v>
      </c>
      <c r="D7072" s="79">
        <f ca="1">('Activity Data'!B7078*$D$4)*'Emission Factors'!J7080</f>
        <v>19214769.286940929</v>
      </c>
      <c r="E7072" s="79">
        <f t="shared" ca="1" si="110"/>
        <v>208342266.83532807</v>
      </c>
    </row>
    <row r="7073" spans="1:5" s="62" customFormat="1" ht="12.75" x14ac:dyDescent="0.2">
      <c r="A7073" s="85">
        <v>7069</v>
      </c>
      <c r="B7073" s="79">
        <f ca="1">('Activity Data'!B7079*$B$4)*'Emission Factors'!H7081</f>
        <v>137908311.18790644</v>
      </c>
      <c r="C7073" s="79">
        <f ca="1">('Activity Data'!B7079*$C$4)*'Emission Factors'!I7081</f>
        <v>64182722.869472131</v>
      </c>
      <c r="D7073" s="79">
        <f ca="1">('Activity Data'!B7079*$D$4)*'Emission Factors'!J7081</f>
        <v>21495136.179049268</v>
      </c>
      <c r="E7073" s="79">
        <f t="shared" ca="1" si="110"/>
        <v>223586170.23642784</v>
      </c>
    </row>
    <row r="7074" spans="1:5" s="62" customFormat="1" ht="12.75" x14ac:dyDescent="0.2">
      <c r="A7074" s="85">
        <v>7070</v>
      </c>
      <c r="B7074" s="79">
        <f ca="1">('Activity Data'!B7080*$B$4)*'Emission Factors'!H7082</f>
        <v>133184172.37565428</v>
      </c>
      <c r="C7074" s="79">
        <f ca="1">('Activity Data'!B7080*$C$4)*'Emission Factors'!I7082</f>
        <v>64870223.555559166</v>
      </c>
      <c r="D7074" s="79">
        <f ca="1">('Activity Data'!B7080*$D$4)*'Emission Factors'!J7082</f>
        <v>20564715.860316508</v>
      </c>
      <c r="E7074" s="79">
        <f t="shared" ca="1" si="110"/>
        <v>218619111.79152995</v>
      </c>
    </row>
    <row r="7075" spans="1:5" s="62" customFormat="1" ht="12.75" x14ac:dyDescent="0.2">
      <c r="A7075" s="85">
        <v>7071</v>
      </c>
      <c r="B7075" s="79">
        <f ca="1">('Activity Data'!B7081*$B$4)*'Emission Factors'!H7083</f>
        <v>142473507.4222661</v>
      </c>
      <c r="C7075" s="79">
        <f ca="1">('Activity Data'!B7081*$C$4)*'Emission Factors'!I7083</f>
        <v>65748729.886413403</v>
      </c>
      <c r="D7075" s="79">
        <f ca="1">('Activity Data'!B7081*$D$4)*'Emission Factors'!J7083</f>
        <v>21695544.698763199</v>
      </c>
      <c r="E7075" s="79">
        <f t="shared" ca="1" si="110"/>
        <v>229917782.00744268</v>
      </c>
    </row>
    <row r="7076" spans="1:5" s="62" customFormat="1" ht="12.75" x14ac:dyDescent="0.2">
      <c r="A7076" s="85">
        <v>7072</v>
      </c>
      <c r="B7076" s="79">
        <f ca="1">('Activity Data'!B7082*$B$4)*'Emission Factors'!H7084</f>
        <v>141562252.87668914</v>
      </c>
      <c r="C7076" s="79">
        <f ca="1">('Activity Data'!B7082*$C$4)*'Emission Factors'!I7084</f>
        <v>63786739.840072341</v>
      </c>
      <c r="D7076" s="79">
        <f ca="1">('Activity Data'!B7082*$D$4)*'Emission Factors'!J7084</f>
        <v>21804572.667726405</v>
      </c>
      <c r="E7076" s="79">
        <f t="shared" ca="1" si="110"/>
        <v>227153565.38448787</v>
      </c>
    </row>
    <row r="7077" spans="1:5" s="62" customFormat="1" ht="12.75" x14ac:dyDescent="0.2">
      <c r="A7077" s="85">
        <v>7073</v>
      </c>
      <c r="B7077" s="79">
        <f ca="1">('Activity Data'!B7083*$B$4)*'Emission Factors'!H7085</f>
        <v>129528128.7793781</v>
      </c>
      <c r="C7077" s="79">
        <f ca="1">('Activity Data'!B7083*$C$4)*'Emission Factors'!I7085</f>
        <v>63057445.067765407</v>
      </c>
      <c r="D7077" s="79">
        <f ca="1">('Activity Data'!B7083*$D$4)*'Emission Factors'!J7085</f>
        <v>19419792.535906307</v>
      </c>
      <c r="E7077" s="79">
        <f t="shared" ca="1" si="110"/>
        <v>212005366.38304982</v>
      </c>
    </row>
    <row r="7078" spans="1:5" s="62" customFormat="1" ht="12.75" x14ac:dyDescent="0.2">
      <c r="A7078" s="85">
        <v>7074</v>
      </c>
      <c r="B7078" s="79">
        <f ca="1">('Activity Data'!B7084*$B$4)*'Emission Factors'!H7086</f>
        <v>144559468.2740134</v>
      </c>
      <c r="C7078" s="79">
        <f ca="1">('Activity Data'!B7084*$C$4)*'Emission Factors'!I7086</f>
        <v>71445044.881203532</v>
      </c>
      <c r="D7078" s="79">
        <f ca="1">('Activity Data'!B7084*$D$4)*'Emission Factors'!J7086</f>
        <v>22358731.387317695</v>
      </c>
      <c r="E7078" s="79">
        <f t="shared" ca="1" si="110"/>
        <v>238363244.54253462</v>
      </c>
    </row>
    <row r="7079" spans="1:5" s="62" customFormat="1" ht="12.75" x14ac:dyDescent="0.2">
      <c r="A7079" s="85">
        <v>7075</v>
      </c>
      <c r="B7079" s="79">
        <f ca="1">('Activity Data'!B7085*$B$4)*'Emission Factors'!H7087</f>
        <v>140221465.03529167</v>
      </c>
      <c r="C7079" s="79">
        <f ca="1">('Activity Data'!B7085*$C$4)*'Emission Factors'!I7087</f>
        <v>69435064.022813827</v>
      </c>
      <c r="D7079" s="79">
        <f ca="1">('Activity Data'!B7085*$D$4)*'Emission Factors'!J7087</f>
        <v>21415444.77517958</v>
      </c>
      <c r="E7079" s="79">
        <f t="shared" ca="1" si="110"/>
        <v>231071973.83328509</v>
      </c>
    </row>
    <row r="7080" spans="1:5" s="62" customFormat="1" ht="12.75" x14ac:dyDescent="0.2">
      <c r="A7080" s="85">
        <v>7076</v>
      </c>
      <c r="B7080" s="79">
        <f ca="1">('Activity Data'!B7086*$B$4)*'Emission Factors'!H7088</f>
        <v>139573319.58013603</v>
      </c>
      <c r="C7080" s="79">
        <f ca="1">('Activity Data'!B7086*$C$4)*'Emission Factors'!I7088</f>
        <v>63953628.441361308</v>
      </c>
      <c r="D7080" s="79">
        <f ca="1">('Activity Data'!B7086*$D$4)*'Emission Factors'!J7088</f>
        <v>20754957.533318136</v>
      </c>
      <c r="E7080" s="79">
        <f t="shared" ca="1" si="110"/>
        <v>224281905.55481547</v>
      </c>
    </row>
    <row r="7081" spans="1:5" s="62" customFormat="1" ht="12.75" x14ac:dyDescent="0.2">
      <c r="A7081" s="85">
        <v>7077</v>
      </c>
      <c r="B7081" s="79">
        <f ca="1">('Activity Data'!B7087*$B$4)*'Emission Factors'!H7089</f>
        <v>143675864.69928542</v>
      </c>
      <c r="C7081" s="79">
        <f ca="1">('Activity Data'!B7087*$C$4)*'Emission Factors'!I7089</f>
        <v>70722860.715679616</v>
      </c>
      <c r="D7081" s="79">
        <f ca="1">('Activity Data'!B7087*$D$4)*'Emission Factors'!J7089</f>
        <v>21005458.660830736</v>
      </c>
      <c r="E7081" s="79">
        <f t="shared" ca="1" si="110"/>
        <v>235404184.07579577</v>
      </c>
    </row>
    <row r="7082" spans="1:5" s="62" customFormat="1" ht="12.75" x14ac:dyDescent="0.2">
      <c r="A7082" s="85">
        <v>7078</v>
      </c>
      <c r="B7082" s="79">
        <f ca="1">('Activity Data'!B7088*$B$4)*'Emission Factors'!H7090</f>
        <v>149734889.97647882</v>
      </c>
      <c r="C7082" s="79">
        <f ca="1">('Activity Data'!B7088*$C$4)*'Emission Factors'!I7090</f>
        <v>69450754.083056927</v>
      </c>
      <c r="D7082" s="79">
        <f ca="1">('Activity Data'!B7088*$D$4)*'Emission Factors'!J7090</f>
        <v>21954303.883921497</v>
      </c>
      <c r="E7082" s="79">
        <f t="shared" ca="1" si="110"/>
        <v>241139947.94345725</v>
      </c>
    </row>
    <row r="7083" spans="1:5" s="62" customFormat="1" ht="12.75" x14ac:dyDescent="0.2">
      <c r="A7083" s="85">
        <v>7079</v>
      </c>
      <c r="B7083" s="79">
        <f ca="1">('Activity Data'!B7089*$B$4)*'Emission Factors'!H7091</f>
        <v>167049112.81012183</v>
      </c>
      <c r="C7083" s="79">
        <f ca="1">('Activity Data'!B7089*$C$4)*'Emission Factors'!I7091</f>
        <v>79928933.146310866</v>
      </c>
      <c r="D7083" s="79">
        <f ca="1">('Activity Data'!B7089*$D$4)*'Emission Factors'!J7091</f>
        <v>25365410.057559263</v>
      </c>
      <c r="E7083" s="79">
        <f t="shared" ca="1" si="110"/>
        <v>272343456.01399195</v>
      </c>
    </row>
    <row r="7084" spans="1:5" s="62" customFormat="1" ht="12.75" x14ac:dyDescent="0.2">
      <c r="A7084" s="85">
        <v>7080</v>
      </c>
      <c r="B7084" s="79">
        <f ca="1">('Activity Data'!B7090*$B$4)*'Emission Factors'!H7092</f>
        <v>133596360.45920679</v>
      </c>
      <c r="C7084" s="79">
        <f ca="1">('Activity Data'!B7090*$C$4)*'Emission Factors'!I7092</f>
        <v>58964070.074640945</v>
      </c>
      <c r="D7084" s="79">
        <f ca="1">('Activity Data'!B7090*$D$4)*'Emission Factors'!J7092</f>
        <v>20229628.449863855</v>
      </c>
      <c r="E7084" s="79">
        <f t="shared" ca="1" si="110"/>
        <v>212790058.9837116</v>
      </c>
    </row>
    <row r="7085" spans="1:5" s="62" customFormat="1" ht="12.75" x14ac:dyDescent="0.2">
      <c r="A7085" s="85">
        <v>7081</v>
      </c>
      <c r="B7085" s="79">
        <f ca="1">('Activity Data'!B7091*$B$4)*'Emission Factors'!H7093</f>
        <v>136520493.91936895</v>
      </c>
      <c r="C7085" s="79">
        <f ca="1">('Activity Data'!B7091*$C$4)*'Emission Factors'!I7093</f>
        <v>67243718.881384715</v>
      </c>
      <c r="D7085" s="79">
        <f ca="1">('Activity Data'!B7091*$D$4)*'Emission Factors'!J7093</f>
        <v>20342323.596291769</v>
      </c>
      <c r="E7085" s="79">
        <f t="shared" ca="1" si="110"/>
        <v>224106536.39704543</v>
      </c>
    </row>
    <row r="7086" spans="1:5" s="62" customFormat="1" ht="12.75" x14ac:dyDescent="0.2">
      <c r="A7086" s="85">
        <v>7082</v>
      </c>
      <c r="B7086" s="79">
        <f ca="1">('Activity Data'!B7092*$B$4)*'Emission Factors'!H7094</f>
        <v>137014023.33182552</v>
      </c>
      <c r="C7086" s="79">
        <f ca="1">('Activity Data'!B7092*$C$4)*'Emission Factors'!I7094</f>
        <v>64094458.70558171</v>
      </c>
      <c r="D7086" s="79">
        <f ca="1">('Activity Data'!B7092*$D$4)*'Emission Factors'!J7094</f>
        <v>20215252.115669124</v>
      </c>
      <c r="E7086" s="79">
        <f t="shared" ca="1" si="110"/>
        <v>221323734.15307635</v>
      </c>
    </row>
    <row r="7087" spans="1:5" s="62" customFormat="1" ht="12.75" x14ac:dyDescent="0.2">
      <c r="A7087" s="85">
        <v>7083</v>
      </c>
      <c r="B7087" s="79">
        <f ca="1">('Activity Data'!B7093*$B$4)*'Emission Factors'!H7095</f>
        <v>146064779.32968715</v>
      </c>
      <c r="C7087" s="79">
        <f ca="1">('Activity Data'!B7093*$C$4)*'Emission Factors'!I7095</f>
        <v>66497350.670721702</v>
      </c>
      <c r="D7087" s="79">
        <f ca="1">('Activity Data'!B7093*$D$4)*'Emission Factors'!J7095</f>
        <v>22408563.075949695</v>
      </c>
      <c r="E7087" s="79">
        <f t="shared" ca="1" si="110"/>
        <v>234970693.07635856</v>
      </c>
    </row>
    <row r="7088" spans="1:5" s="62" customFormat="1" ht="12.75" x14ac:dyDescent="0.2">
      <c r="A7088" s="85">
        <v>7084</v>
      </c>
      <c r="B7088" s="79">
        <f ca="1">('Activity Data'!B7094*$B$4)*'Emission Factors'!H7096</f>
        <v>147503006.56192729</v>
      </c>
      <c r="C7088" s="79">
        <f ca="1">('Activity Data'!B7094*$C$4)*'Emission Factors'!I7096</f>
        <v>66573251.52278734</v>
      </c>
      <c r="D7088" s="79">
        <f ca="1">('Activity Data'!B7094*$D$4)*'Emission Factors'!J7096</f>
        <v>22723069.979190044</v>
      </c>
      <c r="E7088" s="79">
        <f t="shared" ca="1" si="110"/>
        <v>236799328.06390467</v>
      </c>
    </row>
    <row r="7089" spans="1:5" s="62" customFormat="1" ht="12.75" x14ac:dyDescent="0.2">
      <c r="A7089" s="85">
        <v>7085</v>
      </c>
      <c r="B7089" s="79">
        <f ca="1">('Activity Data'!B7095*$B$4)*'Emission Factors'!H7097</f>
        <v>117706666.34242354</v>
      </c>
      <c r="C7089" s="79">
        <f ca="1">('Activity Data'!B7095*$C$4)*'Emission Factors'!I7097</f>
        <v>55165330.990201235</v>
      </c>
      <c r="D7089" s="79">
        <f ca="1">('Activity Data'!B7095*$D$4)*'Emission Factors'!J7097</f>
        <v>18114146.742071725</v>
      </c>
      <c r="E7089" s="79">
        <f t="shared" ca="1" si="110"/>
        <v>190986144.07469651</v>
      </c>
    </row>
    <row r="7090" spans="1:5" s="62" customFormat="1" ht="12.75" x14ac:dyDescent="0.2">
      <c r="A7090" s="85">
        <v>7086</v>
      </c>
      <c r="B7090" s="79">
        <f ca="1">('Activity Data'!B7096*$B$4)*'Emission Factors'!H7098</f>
        <v>120709567.16805741</v>
      </c>
      <c r="C7090" s="79">
        <f ca="1">('Activity Data'!B7096*$C$4)*'Emission Factors'!I7098</f>
        <v>57848294.689846948</v>
      </c>
      <c r="D7090" s="79">
        <f ca="1">('Activity Data'!B7096*$D$4)*'Emission Factors'!J7098</f>
        <v>19272132.713162109</v>
      </c>
      <c r="E7090" s="79">
        <f t="shared" ca="1" si="110"/>
        <v>197829994.5710665</v>
      </c>
    </row>
    <row r="7091" spans="1:5" s="62" customFormat="1" ht="12.75" x14ac:dyDescent="0.2">
      <c r="A7091" s="85">
        <v>7087</v>
      </c>
      <c r="B7091" s="79">
        <f ca="1">('Activity Data'!B7097*$B$4)*'Emission Factors'!H7099</f>
        <v>153903936.98582047</v>
      </c>
      <c r="C7091" s="79">
        <f ca="1">('Activity Data'!B7097*$C$4)*'Emission Factors'!I7099</f>
        <v>72895545.261902109</v>
      </c>
      <c r="D7091" s="79">
        <f ca="1">('Activity Data'!B7097*$D$4)*'Emission Factors'!J7099</f>
        <v>25508702.837993406</v>
      </c>
      <c r="E7091" s="79">
        <f t="shared" ca="1" si="110"/>
        <v>252308185.08571598</v>
      </c>
    </row>
    <row r="7092" spans="1:5" s="62" customFormat="1" ht="12.75" x14ac:dyDescent="0.2">
      <c r="A7092" s="85">
        <v>7088</v>
      </c>
      <c r="B7092" s="79">
        <f ca="1">('Activity Data'!B7098*$B$4)*'Emission Factors'!H7100</f>
        <v>147021958.75441003</v>
      </c>
      <c r="C7092" s="79">
        <f ca="1">('Activity Data'!B7098*$C$4)*'Emission Factors'!I7100</f>
        <v>67044947.948111378</v>
      </c>
      <c r="D7092" s="79">
        <f ca="1">('Activity Data'!B7098*$D$4)*'Emission Factors'!J7100</f>
        <v>23093595.673053533</v>
      </c>
      <c r="E7092" s="79">
        <f t="shared" ca="1" si="110"/>
        <v>237160502.37557495</v>
      </c>
    </row>
    <row r="7093" spans="1:5" s="62" customFormat="1" ht="12.75" x14ac:dyDescent="0.2">
      <c r="A7093" s="85">
        <v>7089</v>
      </c>
      <c r="B7093" s="79">
        <f ca="1">('Activity Data'!B7099*$B$4)*'Emission Factors'!H7101</f>
        <v>145266111.76071265</v>
      </c>
      <c r="C7093" s="79">
        <f ca="1">('Activity Data'!B7099*$C$4)*'Emission Factors'!I7101</f>
        <v>67083667.223062888</v>
      </c>
      <c r="D7093" s="79">
        <f ca="1">('Activity Data'!B7099*$D$4)*'Emission Factors'!J7101</f>
        <v>22614776.887520496</v>
      </c>
      <c r="E7093" s="79">
        <f t="shared" ca="1" si="110"/>
        <v>234964555.87129605</v>
      </c>
    </row>
    <row r="7094" spans="1:5" s="62" customFormat="1" ht="12.75" x14ac:dyDescent="0.2">
      <c r="A7094" s="85">
        <v>7090</v>
      </c>
      <c r="B7094" s="79">
        <f ca="1">('Activity Data'!B7100*$B$4)*'Emission Factors'!H7102</f>
        <v>146402106.78736517</v>
      </c>
      <c r="C7094" s="79">
        <f ca="1">('Activity Data'!B7100*$C$4)*'Emission Factors'!I7102</f>
        <v>69921852.566879153</v>
      </c>
      <c r="D7094" s="79">
        <f ca="1">('Activity Data'!B7100*$D$4)*'Emission Factors'!J7102</f>
        <v>22891327.869608268</v>
      </c>
      <c r="E7094" s="79">
        <f t="shared" ca="1" si="110"/>
        <v>239215287.22385257</v>
      </c>
    </row>
    <row r="7095" spans="1:5" s="62" customFormat="1" ht="12.75" x14ac:dyDescent="0.2">
      <c r="A7095" s="85">
        <v>7091</v>
      </c>
      <c r="B7095" s="79">
        <f ca="1">('Activity Data'!B7101*$B$4)*'Emission Factors'!H7103</f>
        <v>151149557.57230622</v>
      </c>
      <c r="C7095" s="79">
        <f ca="1">('Activity Data'!B7101*$C$4)*'Emission Factors'!I7103</f>
        <v>67331683.992225334</v>
      </c>
      <c r="D7095" s="79">
        <f ca="1">('Activity Data'!B7101*$D$4)*'Emission Factors'!J7103</f>
        <v>22841804.560726922</v>
      </c>
      <c r="E7095" s="79">
        <f t="shared" ca="1" si="110"/>
        <v>241323046.12525848</v>
      </c>
    </row>
    <row r="7096" spans="1:5" s="62" customFormat="1" ht="12.75" x14ac:dyDescent="0.2">
      <c r="A7096" s="85">
        <v>7092</v>
      </c>
      <c r="B7096" s="79">
        <f ca="1">('Activity Data'!B7102*$B$4)*'Emission Factors'!H7104</f>
        <v>156630713.06779838</v>
      </c>
      <c r="C7096" s="79">
        <f ca="1">('Activity Data'!B7102*$C$4)*'Emission Factors'!I7104</f>
        <v>75829288.508922458</v>
      </c>
      <c r="D7096" s="79">
        <f ca="1">('Activity Data'!B7102*$D$4)*'Emission Factors'!J7104</f>
        <v>24319161.02319175</v>
      </c>
      <c r="E7096" s="79">
        <f t="shared" ca="1" si="110"/>
        <v>256779162.59991258</v>
      </c>
    </row>
    <row r="7097" spans="1:5" s="62" customFormat="1" ht="12.75" x14ac:dyDescent="0.2">
      <c r="A7097" s="85">
        <v>7093</v>
      </c>
      <c r="B7097" s="79">
        <f ca="1">('Activity Data'!B7103*$B$4)*'Emission Factors'!H7105</f>
        <v>155894662.98544157</v>
      </c>
      <c r="C7097" s="79">
        <f ca="1">('Activity Data'!B7103*$C$4)*'Emission Factors'!I7105</f>
        <v>68479141.547639266</v>
      </c>
      <c r="D7097" s="79">
        <f ca="1">('Activity Data'!B7103*$D$4)*'Emission Factors'!J7105</f>
        <v>23638101.49224069</v>
      </c>
      <c r="E7097" s="79">
        <f t="shared" ca="1" si="110"/>
        <v>248011906.02532151</v>
      </c>
    </row>
    <row r="7098" spans="1:5" s="62" customFormat="1" ht="12.75" x14ac:dyDescent="0.2">
      <c r="A7098" s="85">
        <v>7094</v>
      </c>
      <c r="B7098" s="79">
        <f ca="1">('Activity Data'!B7104*$B$4)*'Emission Factors'!H7106</f>
        <v>142981469.06635234</v>
      </c>
      <c r="C7098" s="79">
        <f ca="1">('Activity Data'!B7104*$C$4)*'Emission Factors'!I7106</f>
        <v>66786940.788853176</v>
      </c>
      <c r="D7098" s="79">
        <f ca="1">('Activity Data'!B7104*$D$4)*'Emission Factors'!J7106</f>
        <v>22712874.139887903</v>
      </c>
      <c r="E7098" s="79">
        <f t="shared" ca="1" si="110"/>
        <v>232481283.99509341</v>
      </c>
    </row>
    <row r="7099" spans="1:5" s="62" customFormat="1" ht="12.75" x14ac:dyDescent="0.2">
      <c r="A7099" s="85">
        <v>7095</v>
      </c>
      <c r="B7099" s="79">
        <f ca="1">('Activity Data'!B7105*$B$4)*'Emission Factors'!H7107</f>
        <v>147168695.95859838</v>
      </c>
      <c r="C7099" s="79">
        <f ca="1">('Activity Data'!B7105*$C$4)*'Emission Factors'!I7107</f>
        <v>71858030.228117839</v>
      </c>
      <c r="D7099" s="79">
        <f ca="1">('Activity Data'!B7105*$D$4)*'Emission Factors'!J7107</f>
        <v>23278138.475768983</v>
      </c>
      <c r="E7099" s="79">
        <f t="shared" ca="1" si="110"/>
        <v>242304864.66248518</v>
      </c>
    </row>
    <row r="7100" spans="1:5" s="62" customFormat="1" ht="12.75" x14ac:dyDescent="0.2">
      <c r="A7100" s="85">
        <v>7096</v>
      </c>
      <c r="B7100" s="79">
        <f ca="1">('Activity Data'!B7106*$B$4)*'Emission Factors'!H7108</f>
        <v>139264859.97137192</v>
      </c>
      <c r="C7100" s="79">
        <f ca="1">('Activity Data'!B7106*$C$4)*'Emission Factors'!I7108</f>
        <v>59120656.508029416</v>
      </c>
      <c r="D7100" s="79">
        <f ca="1">('Activity Data'!B7106*$D$4)*'Emission Factors'!J7108</f>
        <v>20918828.586777918</v>
      </c>
      <c r="E7100" s="79">
        <f t="shared" ca="1" si="110"/>
        <v>219304345.06617928</v>
      </c>
    </row>
    <row r="7101" spans="1:5" s="62" customFormat="1" ht="12.75" x14ac:dyDescent="0.2">
      <c r="A7101" s="85">
        <v>7097</v>
      </c>
      <c r="B7101" s="79">
        <f ca="1">('Activity Data'!B7107*$B$4)*'Emission Factors'!H7109</f>
        <v>138757391.82831016</v>
      </c>
      <c r="C7101" s="79">
        <f ca="1">('Activity Data'!B7107*$C$4)*'Emission Factors'!I7109</f>
        <v>62134840.535302073</v>
      </c>
      <c r="D7101" s="79">
        <f ca="1">('Activity Data'!B7107*$D$4)*'Emission Factors'!J7109</f>
        <v>21289842.671570003</v>
      </c>
      <c r="E7101" s="79">
        <f t="shared" ca="1" si="110"/>
        <v>222182075.03518224</v>
      </c>
    </row>
    <row r="7102" spans="1:5" s="62" customFormat="1" ht="12.75" x14ac:dyDescent="0.2">
      <c r="A7102" s="85">
        <v>7098</v>
      </c>
      <c r="B7102" s="79">
        <f ca="1">('Activity Data'!B7108*$B$4)*'Emission Factors'!H7110</f>
        <v>134742583.07349905</v>
      </c>
      <c r="C7102" s="79">
        <f ca="1">('Activity Data'!B7108*$C$4)*'Emission Factors'!I7110</f>
        <v>64470598.229630947</v>
      </c>
      <c r="D7102" s="79">
        <f ca="1">('Activity Data'!B7108*$D$4)*'Emission Factors'!J7110</f>
        <v>20332138.769595973</v>
      </c>
      <c r="E7102" s="79">
        <f t="shared" ca="1" si="110"/>
        <v>219545320.07272598</v>
      </c>
    </row>
    <row r="7103" spans="1:5" s="62" customFormat="1" ht="12.75" x14ac:dyDescent="0.2">
      <c r="A7103" s="85">
        <v>7099</v>
      </c>
      <c r="B7103" s="79">
        <f ca="1">('Activity Data'!B7109*$B$4)*'Emission Factors'!H7111</f>
        <v>143509642.95264447</v>
      </c>
      <c r="C7103" s="79">
        <f ca="1">('Activity Data'!B7109*$C$4)*'Emission Factors'!I7111</f>
        <v>67584713.062229395</v>
      </c>
      <c r="D7103" s="79">
        <f ca="1">('Activity Data'!B7109*$D$4)*'Emission Factors'!J7111</f>
        <v>22140636.794445183</v>
      </c>
      <c r="E7103" s="79">
        <f t="shared" ca="1" si="110"/>
        <v>233234992.80931905</v>
      </c>
    </row>
    <row r="7104" spans="1:5" s="62" customFormat="1" ht="12.75" x14ac:dyDescent="0.2">
      <c r="A7104" s="85">
        <v>7100</v>
      </c>
      <c r="B7104" s="79">
        <f ca="1">('Activity Data'!B7110*$B$4)*'Emission Factors'!H7112</f>
        <v>163585857.99162912</v>
      </c>
      <c r="C7104" s="79">
        <f ca="1">('Activity Data'!B7110*$C$4)*'Emission Factors'!I7112</f>
        <v>73096470.443148792</v>
      </c>
      <c r="D7104" s="79">
        <f ca="1">('Activity Data'!B7110*$D$4)*'Emission Factors'!J7112</f>
        <v>24221933.24478526</v>
      </c>
      <c r="E7104" s="79">
        <f t="shared" ca="1" si="110"/>
        <v>260904261.67956316</v>
      </c>
    </row>
    <row r="7105" spans="1:5" s="62" customFormat="1" ht="12.75" x14ac:dyDescent="0.2">
      <c r="A7105" s="85">
        <v>7101</v>
      </c>
      <c r="B7105" s="79">
        <f ca="1">('Activity Data'!B7111*$B$4)*'Emission Factors'!H7113</f>
        <v>153467410.41694069</v>
      </c>
      <c r="C7105" s="79">
        <f ca="1">('Activity Data'!B7111*$C$4)*'Emission Factors'!I7113</f>
        <v>75989247.90246211</v>
      </c>
      <c r="D7105" s="79">
        <f ca="1">('Activity Data'!B7111*$D$4)*'Emission Factors'!J7113</f>
        <v>23868010.200091816</v>
      </c>
      <c r="E7105" s="79">
        <f t="shared" ca="1" si="110"/>
        <v>253324668.51949462</v>
      </c>
    </row>
    <row r="7106" spans="1:5" s="62" customFormat="1" ht="12.75" x14ac:dyDescent="0.2">
      <c r="A7106" s="85">
        <v>7102</v>
      </c>
      <c r="B7106" s="79">
        <f ca="1">('Activity Data'!B7112*$B$4)*'Emission Factors'!H7114</f>
        <v>157442920.86706102</v>
      </c>
      <c r="C7106" s="79">
        <f ca="1">('Activity Data'!B7112*$C$4)*'Emission Factors'!I7114</f>
        <v>72134085.961643368</v>
      </c>
      <c r="D7106" s="79">
        <f ca="1">('Activity Data'!B7112*$D$4)*'Emission Factors'!J7114</f>
        <v>26010134.007341087</v>
      </c>
      <c r="E7106" s="79">
        <f t="shared" ca="1" si="110"/>
        <v>255587140.83604547</v>
      </c>
    </row>
    <row r="7107" spans="1:5" s="62" customFormat="1" ht="12.75" x14ac:dyDescent="0.2">
      <c r="A7107" s="85">
        <v>7103</v>
      </c>
      <c r="B7107" s="79">
        <f ca="1">('Activity Data'!B7113*$B$4)*'Emission Factors'!H7115</f>
        <v>132045968.6486617</v>
      </c>
      <c r="C7107" s="79">
        <f ca="1">('Activity Data'!B7113*$C$4)*'Emission Factors'!I7115</f>
        <v>60958672.292596854</v>
      </c>
      <c r="D7107" s="79">
        <f ca="1">('Activity Data'!B7113*$D$4)*'Emission Factors'!J7115</f>
        <v>21417721.882848442</v>
      </c>
      <c r="E7107" s="79">
        <f t="shared" ca="1" si="110"/>
        <v>214422362.82410699</v>
      </c>
    </row>
    <row r="7108" spans="1:5" s="62" customFormat="1" ht="12.75" x14ac:dyDescent="0.2">
      <c r="A7108" s="85">
        <v>7104</v>
      </c>
      <c r="B7108" s="79">
        <f ca="1">('Activity Data'!B7114*$B$4)*'Emission Factors'!H7116</f>
        <v>143415408.72192252</v>
      </c>
      <c r="C7108" s="79">
        <f ca="1">('Activity Data'!B7114*$C$4)*'Emission Factors'!I7116</f>
        <v>65395764.215440609</v>
      </c>
      <c r="D7108" s="79">
        <f ca="1">('Activity Data'!B7114*$D$4)*'Emission Factors'!J7116</f>
        <v>21473659.697884243</v>
      </c>
      <c r="E7108" s="79">
        <f t="shared" ca="1" si="110"/>
        <v>230284832.63524735</v>
      </c>
    </row>
    <row r="7109" spans="1:5" s="62" customFormat="1" ht="12.75" x14ac:dyDescent="0.2">
      <c r="A7109" s="85">
        <v>7105</v>
      </c>
      <c r="B7109" s="79">
        <f ca="1">('Activity Data'!B7115*$B$4)*'Emission Factors'!H7117</f>
        <v>152532757.83277562</v>
      </c>
      <c r="C7109" s="79">
        <f ca="1">('Activity Data'!B7115*$C$4)*'Emission Factors'!I7117</f>
        <v>71196298.44958663</v>
      </c>
      <c r="D7109" s="79">
        <f ca="1">('Activity Data'!B7115*$D$4)*'Emission Factors'!J7117</f>
        <v>22679151.640864056</v>
      </c>
      <c r="E7109" s="79">
        <f t="shared" ref="E7109:E7172" ca="1" si="111">SUM(B7109:D7109)</f>
        <v>246408207.9232263</v>
      </c>
    </row>
    <row r="7110" spans="1:5" s="62" customFormat="1" ht="12.75" x14ac:dyDescent="0.2">
      <c r="A7110" s="85">
        <v>7106</v>
      </c>
      <c r="B7110" s="79">
        <f ca="1">('Activity Data'!B7116*$B$4)*'Emission Factors'!H7118</f>
        <v>154825578.38282782</v>
      </c>
      <c r="C7110" s="79">
        <f ca="1">('Activity Data'!B7116*$C$4)*'Emission Factors'!I7118</f>
        <v>69982057.856187493</v>
      </c>
      <c r="D7110" s="79">
        <f ca="1">('Activity Data'!B7116*$D$4)*'Emission Factors'!J7118</f>
        <v>23335238.941531487</v>
      </c>
      <c r="E7110" s="79">
        <f t="shared" ca="1" si="111"/>
        <v>248142875.18054679</v>
      </c>
    </row>
    <row r="7111" spans="1:5" s="62" customFormat="1" ht="12.75" x14ac:dyDescent="0.2">
      <c r="A7111" s="85">
        <v>7107</v>
      </c>
      <c r="B7111" s="79">
        <f ca="1">('Activity Data'!B7117*$B$4)*'Emission Factors'!H7119</f>
        <v>146668464.88232151</v>
      </c>
      <c r="C7111" s="79">
        <f ca="1">('Activity Data'!B7117*$C$4)*'Emission Factors'!I7119</f>
        <v>65700801.837342046</v>
      </c>
      <c r="D7111" s="79">
        <f ca="1">('Activity Data'!B7117*$D$4)*'Emission Factors'!J7119</f>
        <v>22541640.89621241</v>
      </c>
      <c r="E7111" s="79">
        <f t="shared" ca="1" si="111"/>
        <v>234910907.61587596</v>
      </c>
    </row>
    <row r="7112" spans="1:5" s="62" customFormat="1" ht="12.75" x14ac:dyDescent="0.2">
      <c r="A7112" s="85">
        <v>7108</v>
      </c>
      <c r="B7112" s="79">
        <f ca="1">('Activity Data'!B7118*$B$4)*'Emission Factors'!H7120</f>
        <v>153749297.38867915</v>
      </c>
      <c r="C7112" s="79">
        <f ca="1">('Activity Data'!B7118*$C$4)*'Emission Factors'!I7120</f>
        <v>69379828.564675525</v>
      </c>
      <c r="D7112" s="79">
        <f ca="1">('Activity Data'!B7118*$D$4)*'Emission Factors'!J7120</f>
        <v>21680395.471769914</v>
      </c>
      <c r="E7112" s="79">
        <f t="shared" ca="1" si="111"/>
        <v>244809521.42512459</v>
      </c>
    </row>
    <row r="7113" spans="1:5" s="62" customFormat="1" ht="12.75" x14ac:dyDescent="0.2">
      <c r="A7113" s="85">
        <v>7109</v>
      </c>
      <c r="B7113" s="79">
        <f ca="1">('Activity Data'!B7119*$B$4)*'Emission Factors'!H7121</f>
        <v>124569779.85157773</v>
      </c>
      <c r="C7113" s="79">
        <f ca="1">('Activity Data'!B7119*$C$4)*'Emission Factors'!I7121</f>
        <v>56454206.793586925</v>
      </c>
      <c r="D7113" s="79">
        <f ca="1">('Activity Data'!B7119*$D$4)*'Emission Factors'!J7121</f>
        <v>18972383.382558085</v>
      </c>
      <c r="E7113" s="79">
        <f t="shared" ca="1" si="111"/>
        <v>199996370.02772275</v>
      </c>
    </row>
    <row r="7114" spans="1:5" s="62" customFormat="1" ht="12.75" x14ac:dyDescent="0.2">
      <c r="A7114" s="85">
        <v>7110</v>
      </c>
      <c r="B7114" s="79">
        <f ca="1">('Activity Data'!B7120*$B$4)*'Emission Factors'!H7122</f>
        <v>128346571.29476869</v>
      </c>
      <c r="C7114" s="79">
        <f ca="1">('Activity Data'!B7120*$C$4)*'Emission Factors'!I7122</f>
        <v>60651781.93556945</v>
      </c>
      <c r="D7114" s="79">
        <f ca="1">('Activity Data'!B7120*$D$4)*'Emission Factors'!J7122</f>
        <v>20827480.364890497</v>
      </c>
      <c r="E7114" s="79">
        <f t="shared" ca="1" si="111"/>
        <v>209825833.59522864</v>
      </c>
    </row>
    <row r="7115" spans="1:5" s="62" customFormat="1" ht="12.75" x14ac:dyDescent="0.2">
      <c r="A7115" s="85">
        <v>7111</v>
      </c>
      <c r="B7115" s="79">
        <f ca="1">('Activity Data'!B7121*$B$4)*'Emission Factors'!H7123</f>
        <v>125590018.68830824</v>
      </c>
      <c r="C7115" s="79">
        <f ca="1">('Activity Data'!B7121*$C$4)*'Emission Factors'!I7123</f>
        <v>56216862.337694488</v>
      </c>
      <c r="D7115" s="79">
        <f ca="1">('Activity Data'!B7121*$D$4)*'Emission Factors'!J7123</f>
        <v>19898327.349119291</v>
      </c>
      <c r="E7115" s="79">
        <f t="shared" ca="1" si="111"/>
        <v>201705208.37512201</v>
      </c>
    </row>
    <row r="7116" spans="1:5" s="62" customFormat="1" ht="12.75" x14ac:dyDescent="0.2">
      <c r="A7116" s="85">
        <v>7112</v>
      </c>
      <c r="B7116" s="79">
        <f ca="1">('Activity Data'!B7122*$B$4)*'Emission Factors'!H7124</f>
        <v>126737405.37477878</v>
      </c>
      <c r="C7116" s="79">
        <f ca="1">('Activity Data'!B7122*$C$4)*'Emission Factors'!I7124</f>
        <v>60168090.840844326</v>
      </c>
      <c r="D7116" s="79">
        <f ca="1">('Activity Data'!B7122*$D$4)*'Emission Factors'!J7124</f>
        <v>19663703.012102909</v>
      </c>
      <c r="E7116" s="79">
        <f t="shared" ca="1" si="111"/>
        <v>206569199.22772601</v>
      </c>
    </row>
    <row r="7117" spans="1:5" s="62" customFormat="1" ht="12.75" x14ac:dyDescent="0.2">
      <c r="A7117" s="85">
        <v>7113</v>
      </c>
      <c r="B7117" s="79">
        <f ca="1">('Activity Data'!B7123*$B$4)*'Emission Factors'!H7125</f>
        <v>134538522.07961488</v>
      </c>
      <c r="C7117" s="79">
        <f ca="1">('Activity Data'!B7123*$C$4)*'Emission Factors'!I7125</f>
        <v>61497754.535687864</v>
      </c>
      <c r="D7117" s="79">
        <f ca="1">('Activity Data'!B7123*$D$4)*'Emission Factors'!J7125</f>
        <v>20312904.366373491</v>
      </c>
      <c r="E7117" s="79">
        <f t="shared" ca="1" si="111"/>
        <v>216349180.98167622</v>
      </c>
    </row>
    <row r="7118" spans="1:5" s="62" customFormat="1" ht="12.75" x14ac:dyDescent="0.2">
      <c r="A7118" s="85">
        <v>7114</v>
      </c>
      <c r="B7118" s="79">
        <f ca="1">('Activity Data'!B7124*$B$4)*'Emission Factors'!H7126</f>
        <v>146315891.87481403</v>
      </c>
      <c r="C7118" s="79">
        <f ca="1">('Activity Data'!B7124*$C$4)*'Emission Factors'!I7126</f>
        <v>68559601.274064347</v>
      </c>
      <c r="D7118" s="79">
        <f ca="1">('Activity Data'!B7124*$D$4)*'Emission Factors'!J7126</f>
        <v>21838609.609462451</v>
      </c>
      <c r="E7118" s="79">
        <f t="shared" ca="1" si="111"/>
        <v>236714102.75834084</v>
      </c>
    </row>
    <row r="7119" spans="1:5" s="62" customFormat="1" ht="12.75" x14ac:dyDescent="0.2">
      <c r="A7119" s="85">
        <v>7115</v>
      </c>
      <c r="B7119" s="79">
        <f ca="1">('Activity Data'!B7125*$B$4)*'Emission Factors'!H7127</f>
        <v>130721553.45373301</v>
      </c>
      <c r="C7119" s="79">
        <f ca="1">('Activity Data'!B7125*$C$4)*'Emission Factors'!I7127</f>
        <v>63610721.259860791</v>
      </c>
      <c r="D7119" s="79">
        <f ca="1">('Activity Data'!B7125*$D$4)*'Emission Factors'!J7127</f>
        <v>20024709.762403142</v>
      </c>
      <c r="E7119" s="79">
        <f t="shared" ca="1" si="111"/>
        <v>214356984.47599694</v>
      </c>
    </row>
    <row r="7120" spans="1:5" s="62" customFormat="1" ht="12.75" x14ac:dyDescent="0.2">
      <c r="A7120" s="85">
        <v>7116</v>
      </c>
      <c r="B7120" s="79">
        <f ca="1">('Activity Data'!B7126*$B$4)*'Emission Factors'!H7128</f>
        <v>140094710.7846269</v>
      </c>
      <c r="C7120" s="79">
        <f ca="1">('Activity Data'!B7126*$C$4)*'Emission Factors'!I7128</f>
        <v>64923688.030959658</v>
      </c>
      <c r="D7120" s="79">
        <f ca="1">('Activity Data'!B7126*$D$4)*'Emission Factors'!J7128</f>
        <v>21745176.355214473</v>
      </c>
      <c r="E7120" s="79">
        <f t="shared" ca="1" si="111"/>
        <v>226763575.17080104</v>
      </c>
    </row>
    <row r="7121" spans="1:5" s="62" customFormat="1" ht="12.75" x14ac:dyDescent="0.2">
      <c r="A7121" s="85">
        <v>7117</v>
      </c>
      <c r="B7121" s="79">
        <f ca="1">('Activity Data'!B7127*$B$4)*'Emission Factors'!H7129</f>
        <v>148737054.72404474</v>
      </c>
      <c r="C7121" s="79">
        <f ca="1">('Activity Data'!B7127*$C$4)*'Emission Factors'!I7129</f>
        <v>66845757.735023893</v>
      </c>
      <c r="D7121" s="79">
        <f ca="1">('Activity Data'!B7127*$D$4)*'Emission Factors'!J7129</f>
        <v>22910495.513031971</v>
      </c>
      <c r="E7121" s="79">
        <f t="shared" ca="1" si="111"/>
        <v>238493307.97210059</v>
      </c>
    </row>
    <row r="7122" spans="1:5" s="62" customFormat="1" ht="12.75" x14ac:dyDescent="0.2">
      <c r="A7122" s="85">
        <v>7118</v>
      </c>
      <c r="B7122" s="79">
        <f ca="1">('Activity Data'!B7128*$B$4)*'Emission Factors'!H7130</f>
        <v>144562823.57726526</v>
      </c>
      <c r="C7122" s="79">
        <f ca="1">('Activity Data'!B7128*$C$4)*'Emission Factors'!I7130</f>
        <v>69351016.317275181</v>
      </c>
      <c r="D7122" s="79">
        <f ca="1">('Activity Data'!B7128*$D$4)*'Emission Factors'!J7130</f>
        <v>23803097.896432541</v>
      </c>
      <c r="E7122" s="79">
        <f t="shared" ca="1" si="111"/>
        <v>237716937.79097298</v>
      </c>
    </row>
    <row r="7123" spans="1:5" s="62" customFormat="1" ht="12.75" x14ac:dyDescent="0.2">
      <c r="A7123" s="85">
        <v>7119</v>
      </c>
      <c r="B7123" s="79">
        <f ca="1">('Activity Data'!B7129*$B$4)*'Emission Factors'!H7131</f>
        <v>155894172.11609426</v>
      </c>
      <c r="C7123" s="79">
        <f ca="1">('Activity Data'!B7129*$C$4)*'Emission Factors'!I7131</f>
        <v>75771601.411575437</v>
      </c>
      <c r="D7123" s="79">
        <f ca="1">('Activity Data'!B7129*$D$4)*'Emission Factors'!J7131</f>
        <v>24741760.238345269</v>
      </c>
      <c r="E7123" s="79">
        <f t="shared" ca="1" si="111"/>
        <v>256407533.76601496</v>
      </c>
    </row>
    <row r="7124" spans="1:5" s="62" customFormat="1" ht="12.75" x14ac:dyDescent="0.2">
      <c r="A7124" s="85">
        <v>7120</v>
      </c>
      <c r="B7124" s="79">
        <f ca="1">('Activity Data'!B7130*$B$4)*'Emission Factors'!H7132</f>
        <v>138600740.3512297</v>
      </c>
      <c r="C7124" s="79">
        <f ca="1">('Activity Data'!B7130*$C$4)*'Emission Factors'!I7132</f>
        <v>66607041.184495278</v>
      </c>
      <c r="D7124" s="79">
        <f ca="1">('Activity Data'!B7130*$D$4)*'Emission Factors'!J7132</f>
        <v>21739922.565782145</v>
      </c>
      <c r="E7124" s="79">
        <f t="shared" ca="1" si="111"/>
        <v>226947704.10150713</v>
      </c>
    </row>
    <row r="7125" spans="1:5" s="62" customFormat="1" ht="12.75" x14ac:dyDescent="0.2">
      <c r="A7125" s="85">
        <v>7121</v>
      </c>
      <c r="B7125" s="79">
        <f ca="1">('Activity Data'!B7131*$B$4)*'Emission Factors'!H7133</f>
        <v>160723828.85646328</v>
      </c>
      <c r="C7125" s="79">
        <f ca="1">('Activity Data'!B7131*$C$4)*'Emission Factors'!I7133</f>
        <v>72952373.983526617</v>
      </c>
      <c r="D7125" s="79">
        <f ca="1">('Activity Data'!B7131*$D$4)*'Emission Factors'!J7133</f>
        <v>24275785.582715966</v>
      </c>
      <c r="E7125" s="79">
        <f t="shared" ca="1" si="111"/>
        <v>257951988.42270586</v>
      </c>
    </row>
    <row r="7126" spans="1:5" s="62" customFormat="1" ht="12.75" x14ac:dyDescent="0.2">
      <c r="A7126" s="85">
        <v>7122</v>
      </c>
      <c r="B7126" s="79">
        <f ca="1">('Activity Data'!B7132*$B$4)*'Emission Factors'!H7134</f>
        <v>120924526.4814319</v>
      </c>
      <c r="C7126" s="79">
        <f ca="1">('Activity Data'!B7132*$C$4)*'Emission Factors'!I7134</f>
        <v>57509308.995978437</v>
      </c>
      <c r="D7126" s="79">
        <f ca="1">('Activity Data'!B7132*$D$4)*'Emission Factors'!J7134</f>
        <v>18825448.173623454</v>
      </c>
      <c r="E7126" s="79">
        <f t="shared" ca="1" si="111"/>
        <v>197259283.65103379</v>
      </c>
    </row>
    <row r="7127" spans="1:5" s="62" customFormat="1" ht="12.75" x14ac:dyDescent="0.2">
      <c r="A7127" s="85">
        <v>7123</v>
      </c>
      <c r="B7127" s="79">
        <f ca="1">('Activity Data'!B7133*$B$4)*'Emission Factors'!H7135</f>
        <v>145341420.86024371</v>
      </c>
      <c r="C7127" s="79">
        <f ca="1">('Activity Data'!B7133*$C$4)*'Emission Factors'!I7135</f>
        <v>68415515.5263246</v>
      </c>
      <c r="D7127" s="79">
        <f ca="1">('Activity Data'!B7133*$D$4)*'Emission Factors'!J7135</f>
        <v>22235659.974031493</v>
      </c>
      <c r="E7127" s="79">
        <f t="shared" ca="1" si="111"/>
        <v>235992596.36059982</v>
      </c>
    </row>
    <row r="7128" spans="1:5" s="62" customFormat="1" ht="12.75" x14ac:dyDescent="0.2">
      <c r="A7128" s="85">
        <v>7124</v>
      </c>
      <c r="B7128" s="79">
        <f ca="1">('Activity Data'!B7134*$B$4)*'Emission Factors'!H7136</f>
        <v>135920242.9289822</v>
      </c>
      <c r="C7128" s="79">
        <f ca="1">('Activity Data'!B7134*$C$4)*'Emission Factors'!I7136</f>
        <v>63083159.025593564</v>
      </c>
      <c r="D7128" s="79">
        <f ca="1">('Activity Data'!B7134*$D$4)*'Emission Factors'!J7136</f>
        <v>20436372.826316785</v>
      </c>
      <c r="E7128" s="79">
        <f t="shared" ca="1" si="111"/>
        <v>219439774.78089255</v>
      </c>
    </row>
    <row r="7129" spans="1:5" s="62" customFormat="1" ht="12.75" x14ac:dyDescent="0.2">
      <c r="A7129" s="85">
        <v>7125</v>
      </c>
      <c r="B7129" s="79">
        <f ca="1">('Activity Data'!B7135*$B$4)*'Emission Factors'!H7137</f>
        <v>146639421.0153057</v>
      </c>
      <c r="C7129" s="79">
        <f ca="1">('Activity Data'!B7135*$C$4)*'Emission Factors'!I7137</f>
        <v>66933373.118410602</v>
      </c>
      <c r="D7129" s="79">
        <f ca="1">('Activity Data'!B7135*$D$4)*'Emission Factors'!J7137</f>
        <v>22085915.78397321</v>
      </c>
      <c r="E7129" s="79">
        <f t="shared" ca="1" si="111"/>
        <v>235658709.9176895</v>
      </c>
    </row>
    <row r="7130" spans="1:5" s="62" customFormat="1" ht="12.75" x14ac:dyDescent="0.2">
      <c r="A7130" s="85">
        <v>7126</v>
      </c>
      <c r="B7130" s="79">
        <f ca="1">('Activity Data'!B7136*$B$4)*'Emission Factors'!H7138</f>
        <v>138343647.59087864</v>
      </c>
      <c r="C7130" s="79">
        <f ca="1">('Activity Data'!B7136*$C$4)*'Emission Factors'!I7138</f>
        <v>65473453.350353755</v>
      </c>
      <c r="D7130" s="79">
        <f ca="1">('Activity Data'!B7136*$D$4)*'Emission Factors'!J7138</f>
        <v>20912795.199489608</v>
      </c>
      <c r="E7130" s="79">
        <f t="shared" ca="1" si="111"/>
        <v>224729896.14072198</v>
      </c>
    </row>
    <row r="7131" spans="1:5" s="62" customFormat="1" ht="12.75" x14ac:dyDescent="0.2">
      <c r="A7131" s="85">
        <v>7127</v>
      </c>
      <c r="B7131" s="79">
        <f ca="1">('Activity Data'!B7137*$B$4)*'Emission Factors'!H7139</f>
        <v>132877317.22644502</v>
      </c>
      <c r="C7131" s="79">
        <f ca="1">('Activity Data'!B7137*$C$4)*'Emission Factors'!I7139</f>
        <v>60081108.687869459</v>
      </c>
      <c r="D7131" s="79">
        <f ca="1">('Activity Data'!B7137*$D$4)*'Emission Factors'!J7139</f>
        <v>19126135.532076322</v>
      </c>
      <c r="E7131" s="79">
        <f t="shared" ca="1" si="111"/>
        <v>212084561.44639081</v>
      </c>
    </row>
    <row r="7132" spans="1:5" s="62" customFormat="1" ht="12.75" x14ac:dyDescent="0.2">
      <c r="A7132" s="85">
        <v>7128</v>
      </c>
      <c r="B7132" s="79">
        <f ca="1">('Activity Data'!B7138*$B$4)*'Emission Factors'!H7140</f>
        <v>121010255.5672413</v>
      </c>
      <c r="C7132" s="79">
        <f ca="1">('Activity Data'!B7138*$C$4)*'Emission Factors'!I7140</f>
        <v>58423373.817194879</v>
      </c>
      <c r="D7132" s="79">
        <f ca="1">('Activity Data'!B7138*$D$4)*'Emission Factors'!J7140</f>
        <v>17808482.478594735</v>
      </c>
      <c r="E7132" s="79">
        <f t="shared" ca="1" si="111"/>
        <v>197242111.86303091</v>
      </c>
    </row>
    <row r="7133" spans="1:5" s="62" customFormat="1" ht="12.75" x14ac:dyDescent="0.2">
      <c r="A7133" s="85">
        <v>7129</v>
      </c>
      <c r="B7133" s="79">
        <f ca="1">('Activity Data'!B7139*$B$4)*'Emission Factors'!H7141</f>
        <v>136021166.17553797</v>
      </c>
      <c r="C7133" s="79">
        <f ca="1">('Activity Data'!B7139*$C$4)*'Emission Factors'!I7141</f>
        <v>66702009.508144647</v>
      </c>
      <c r="D7133" s="79">
        <f ca="1">('Activity Data'!B7139*$D$4)*'Emission Factors'!J7141</f>
        <v>21121147.2589483</v>
      </c>
      <c r="E7133" s="79">
        <f t="shared" ca="1" si="111"/>
        <v>223844322.94263092</v>
      </c>
    </row>
    <row r="7134" spans="1:5" s="62" customFormat="1" ht="12.75" x14ac:dyDescent="0.2">
      <c r="A7134" s="85">
        <v>7130</v>
      </c>
      <c r="B7134" s="79">
        <f ca="1">('Activity Data'!B7140*$B$4)*'Emission Factors'!H7142</f>
        <v>143432207.57177156</v>
      </c>
      <c r="C7134" s="79">
        <f ca="1">('Activity Data'!B7140*$C$4)*'Emission Factors'!I7142</f>
        <v>65932815.790917233</v>
      </c>
      <c r="D7134" s="79">
        <f ca="1">('Activity Data'!B7140*$D$4)*'Emission Factors'!J7142</f>
        <v>22768948.073682733</v>
      </c>
      <c r="E7134" s="79">
        <f t="shared" ca="1" si="111"/>
        <v>232133971.43637151</v>
      </c>
    </row>
    <row r="7135" spans="1:5" s="62" customFormat="1" ht="12.75" x14ac:dyDescent="0.2">
      <c r="A7135" s="85">
        <v>7131</v>
      </c>
      <c r="B7135" s="79">
        <f ca="1">('Activity Data'!B7141*$B$4)*'Emission Factors'!H7143</f>
        <v>126302700.30214615</v>
      </c>
      <c r="C7135" s="79">
        <f ca="1">('Activity Data'!B7141*$C$4)*'Emission Factors'!I7143</f>
        <v>62220462.779821366</v>
      </c>
      <c r="D7135" s="79">
        <f ca="1">('Activity Data'!B7141*$D$4)*'Emission Factors'!J7143</f>
        <v>19669685.845626276</v>
      </c>
      <c r="E7135" s="79">
        <f t="shared" ca="1" si="111"/>
        <v>208192848.9275938</v>
      </c>
    </row>
    <row r="7136" spans="1:5" s="62" customFormat="1" ht="12.75" x14ac:dyDescent="0.2">
      <c r="A7136" s="85">
        <v>7132</v>
      </c>
      <c r="B7136" s="79">
        <f ca="1">('Activity Data'!B7142*$B$4)*'Emission Factors'!H7144</f>
        <v>129318925.29624677</v>
      </c>
      <c r="C7136" s="79">
        <f ca="1">('Activity Data'!B7142*$C$4)*'Emission Factors'!I7144</f>
        <v>59750145.692723334</v>
      </c>
      <c r="D7136" s="79">
        <f ca="1">('Activity Data'!B7142*$D$4)*'Emission Factors'!J7144</f>
        <v>20420729.361502189</v>
      </c>
      <c r="E7136" s="79">
        <f t="shared" ca="1" si="111"/>
        <v>209489800.3504723</v>
      </c>
    </row>
    <row r="7137" spans="1:5" s="62" customFormat="1" ht="12.75" x14ac:dyDescent="0.2">
      <c r="A7137" s="85">
        <v>7133</v>
      </c>
      <c r="B7137" s="79">
        <f ca="1">('Activity Data'!B7143*$B$4)*'Emission Factors'!H7145</f>
        <v>131100502.80143449</v>
      </c>
      <c r="C7137" s="79">
        <f ca="1">('Activity Data'!B7143*$C$4)*'Emission Factors'!I7145</f>
        <v>63939155.594940282</v>
      </c>
      <c r="D7137" s="79">
        <f ca="1">('Activity Data'!B7143*$D$4)*'Emission Factors'!J7145</f>
        <v>19929069.16856857</v>
      </c>
      <c r="E7137" s="79">
        <f t="shared" ca="1" si="111"/>
        <v>214968727.56494334</v>
      </c>
    </row>
    <row r="7138" spans="1:5" s="62" customFormat="1" ht="12.75" x14ac:dyDescent="0.2">
      <c r="A7138" s="85">
        <v>7134</v>
      </c>
      <c r="B7138" s="79">
        <f ca="1">('Activity Data'!B7144*$B$4)*'Emission Factors'!H7146</f>
        <v>140301354.84336987</v>
      </c>
      <c r="C7138" s="79">
        <f ca="1">('Activity Data'!B7144*$C$4)*'Emission Factors'!I7146</f>
        <v>66508610.760461152</v>
      </c>
      <c r="D7138" s="79">
        <f ca="1">('Activity Data'!B7144*$D$4)*'Emission Factors'!J7146</f>
        <v>20696932.752923399</v>
      </c>
      <c r="E7138" s="79">
        <f t="shared" ca="1" si="111"/>
        <v>227506898.35675442</v>
      </c>
    </row>
    <row r="7139" spans="1:5" s="62" customFormat="1" ht="12.75" x14ac:dyDescent="0.2">
      <c r="A7139" s="85">
        <v>7135</v>
      </c>
      <c r="B7139" s="79">
        <f ca="1">('Activity Data'!B7145*$B$4)*'Emission Factors'!H7147</f>
        <v>138108536.82836807</v>
      </c>
      <c r="C7139" s="79">
        <f ca="1">('Activity Data'!B7145*$C$4)*'Emission Factors'!I7147</f>
        <v>58559996.064686783</v>
      </c>
      <c r="D7139" s="79">
        <f ca="1">('Activity Data'!B7145*$D$4)*'Emission Factors'!J7147</f>
        <v>21819659.149822596</v>
      </c>
      <c r="E7139" s="79">
        <f t="shared" ca="1" si="111"/>
        <v>218488192.04287744</v>
      </c>
    </row>
    <row r="7140" spans="1:5" s="62" customFormat="1" ht="12.75" x14ac:dyDescent="0.2">
      <c r="A7140" s="85">
        <v>7136</v>
      </c>
      <c r="B7140" s="79">
        <f ca="1">('Activity Data'!B7146*$B$4)*'Emission Factors'!H7148</f>
        <v>140922452.47306404</v>
      </c>
      <c r="C7140" s="79">
        <f ca="1">('Activity Data'!B7146*$C$4)*'Emission Factors'!I7148</f>
        <v>68671080.88617155</v>
      </c>
      <c r="D7140" s="79">
        <f ca="1">('Activity Data'!B7146*$D$4)*'Emission Factors'!J7148</f>
        <v>21752780.743132133</v>
      </c>
      <c r="E7140" s="79">
        <f t="shared" ca="1" si="111"/>
        <v>231346314.10236773</v>
      </c>
    </row>
    <row r="7141" spans="1:5" s="62" customFormat="1" ht="12.75" x14ac:dyDescent="0.2">
      <c r="A7141" s="85">
        <v>7137</v>
      </c>
      <c r="B7141" s="79">
        <f ca="1">('Activity Data'!B7147*$B$4)*'Emission Factors'!H7149</f>
        <v>146658418.18100566</v>
      </c>
      <c r="C7141" s="79">
        <f ca="1">('Activity Data'!B7147*$C$4)*'Emission Factors'!I7149</f>
        <v>70126524.998177081</v>
      </c>
      <c r="D7141" s="79">
        <f ca="1">('Activity Data'!B7147*$D$4)*'Emission Factors'!J7149</f>
        <v>21787076.034642808</v>
      </c>
      <c r="E7141" s="79">
        <f t="shared" ca="1" si="111"/>
        <v>238572019.21382555</v>
      </c>
    </row>
    <row r="7142" spans="1:5" s="62" customFormat="1" ht="12.75" x14ac:dyDescent="0.2">
      <c r="A7142" s="85">
        <v>7138</v>
      </c>
      <c r="B7142" s="79">
        <f ca="1">('Activity Data'!B7148*$B$4)*'Emission Factors'!H7150</f>
        <v>137959284.5009065</v>
      </c>
      <c r="C7142" s="79">
        <f ca="1">('Activity Data'!B7148*$C$4)*'Emission Factors'!I7150</f>
        <v>67166890.022807896</v>
      </c>
      <c r="D7142" s="79">
        <f ca="1">('Activity Data'!B7148*$D$4)*'Emission Factors'!J7150</f>
        <v>21556243.66494149</v>
      </c>
      <c r="E7142" s="79">
        <f t="shared" ca="1" si="111"/>
        <v>226682418.18865588</v>
      </c>
    </row>
    <row r="7143" spans="1:5" s="62" customFormat="1" ht="12.75" x14ac:dyDescent="0.2">
      <c r="A7143" s="85">
        <v>7139</v>
      </c>
      <c r="B7143" s="79">
        <f ca="1">('Activity Data'!B7149*$B$4)*'Emission Factors'!H7151</f>
        <v>146493511.99121034</v>
      </c>
      <c r="C7143" s="79">
        <f ca="1">('Activity Data'!B7149*$C$4)*'Emission Factors'!I7151</f>
        <v>67927215.884842411</v>
      </c>
      <c r="D7143" s="79">
        <f ca="1">('Activity Data'!B7149*$D$4)*'Emission Factors'!J7151</f>
        <v>22156644.938172441</v>
      </c>
      <c r="E7143" s="79">
        <f t="shared" ca="1" si="111"/>
        <v>236577372.81422517</v>
      </c>
    </row>
    <row r="7144" spans="1:5" s="62" customFormat="1" ht="12.75" x14ac:dyDescent="0.2">
      <c r="A7144" s="85">
        <v>7140</v>
      </c>
      <c r="B7144" s="79">
        <f ca="1">('Activity Data'!B7150*$B$4)*'Emission Factors'!H7152</f>
        <v>145659661.19810286</v>
      </c>
      <c r="C7144" s="79">
        <f ca="1">('Activity Data'!B7150*$C$4)*'Emission Factors'!I7152</f>
        <v>72380498.587987587</v>
      </c>
      <c r="D7144" s="79">
        <f ca="1">('Activity Data'!B7150*$D$4)*'Emission Factors'!J7152</f>
        <v>23074047.138682347</v>
      </c>
      <c r="E7144" s="79">
        <f t="shared" ca="1" si="111"/>
        <v>241114206.92477277</v>
      </c>
    </row>
    <row r="7145" spans="1:5" s="62" customFormat="1" ht="12.75" x14ac:dyDescent="0.2">
      <c r="A7145" s="85">
        <v>7141</v>
      </c>
      <c r="B7145" s="79">
        <f ca="1">('Activity Data'!B7151*$B$4)*'Emission Factors'!H7153</f>
        <v>132436870.38778222</v>
      </c>
      <c r="C7145" s="79">
        <f ca="1">('Activity Data'!B7151*$C$4)*'Emission Factors'!I7153</f>
        <v>62677293.788798459</v>
      </c>
      <c r="D7145" s="79">
        <f ca="1">('Activity Data'!B7151*$D$4)*'Emission Factors'!J7153</f>
        <v>20543462.510495868</v>
      </c>
      <c r="E7145" s="79">
        <f t="shared" ca="1" si="111"/>
        <v>215657626.68707654</v>
      </c>
    </row>
    <row r="7146" spans="1:5" s="62" customFormat="1" ht="12.75" x14ac:dyDescent="0.2">
      <c r="A7146" s="85">
        <v>7142</v>
      </c>
      <c r="B7146" s="79">
        <f ca="1">('Activity Data'!B7152*$B$4)*'Emission Factors'!H7154</f>
        <v>137018970.51974964</v>
      </c>
      <c r="C7146" s="79">
        <f ca="1">('Activity Data'!B7152*$C$4)*'Emission Factors'!I7154</f>
        <v>68405651.450162306</v>
      </c>
      <c r="D7146" s="79">
        <f ca="1">('Activity Data'!B7152*$D$4)*'Emission Factors'!J7154</f>
        <v>20884173.901501954</v>
      </c>
      <c r="E7146" s="79">
        <f t="shared" ca="1" si="111"/>
        <v>226308795.87141389</v>
      </c>
    </row>
    <row r="7147" spans="1:5" s="62" customFormat="1" ht="12.75" x14ac:dyDescent="0.2">
      <c r="A7147" s="85">
        <v>7143</v>
      </c>
      <c r="B7147" s="79">
        <f ca="1">('Activity Data'!B7153*$B$4)*'Emission Factors'!H7155</f>
        <v>129318001.67614371</v>
      </c>
      <c r="C7147" s="79">
        <f ca="1">('Activity Data'!B7153*$C$4)*'Emission Factors'!I7155</f>
        <v>62292752.466793567</v>
      </c>
      <c r="D7147" s="79">
        <f ca="1">('Activity Data'!B7153*$D$4)*'Emission Factors'!J7155</f>
        <v>20040539.386074185</v>
      </c>
      <c r="E7147" s="79">
        <f t="shared" ca="1" si="111"/>
        <v>211651293.52901146</v>
      </c>
    </row>
    <row r="7148" spans="1:5" s="62" customFormat="1" ht="12.75" x14ac:dyDescent="0.2">
      <c r="A7148" s="85">
        <v>7144</v>
      </c>
      <c r="B7148" s="79">
        <f ca="1">('Activity Data'!B7154*$B$4)*'Emission Factors'!H7156</f>
        <v>143183724.66012985</v>
      </c>
      <c r="C7148" s="79">
        <f ca="1">('Activity Data'!B7154*$C$4)*'Emission Factors'!I7156</f>
        <v>65980330.216076247</v>
      </c>
      <c r="D7148" s="79">
        <f ca="1">('Activity Data'!B7154*$D$4)*'Emission Factors'!J7156</f>
        <v>21602263.043865588</v>
      </c>
      <c r="E7148" s="79">
        <f t="shared" ca="1" si="111"/>
        <v>230766317.92007169</v>
      </c>
    </row>
    <row r="7149" spans="1:5" s="62" customFormat="1" ht="12.75" x14ac:dyDescent="0.2">
      <c r="A7149" s="85">
        <v>7145</v>
      </c>
      <c r="B7149" s="79">
        <f ca="1">('Activity Data'!B7155*$B$4)*'Emission Factors'!H7157</f>
        <v>157841702.90556619</v>
      </c>
      <c r="C7149" s="79">
        <f ca="1">('Activity Data'!B7155*$C$4)*'Emission Factors'!I7157</f>
        <v>78224319.320972815</v>
      </c>
      <c r="D7149" s="79">
        <f ca="1">('Activity Data'!B7155*$D$4)*'Emission Factors'!J7157</f>
        <v>24037009.895465467</v>
      </c>
      <c r="E7149" s="79">
        <f t="shared" ca="1" si="111"/>
        <v>260103032.12200448</v>
      </c>
    </row>
    <row r="7150" spans="1:5" s="62" customFormat="1" ht="12.75" x14ac:dyDescent="0.2">
      <c r="A7150" s="85">
        <v>7146</v>
      </c>
      <c r="B7150" s="79">
        <f ca="1">('Activity Data'!B7156*$B$4)*'Emission Factors'!H7158</f>
        <v>149314664.03950426</v>
      </c>
      <c r="C7150" s="79">
        <f ca="1">('Activity Data'!B7156*$C$4)*'Emission Factors'!I7158</f>
        <v>70368071.687447861</v>
      </c>
      <c r="D7150" s="79">
        <f ca="1">('Activity Data'!B7156*$D$4)*'Emission Factors'!J7158</f>
        <v>20924772.457385711</v>
      </c>
      <c r="E7150" s="79">
        <f t="shared" ca="1" si="111"/>
        <v>240607508.18433785</v>
      </c>
    </row>
    <row r="7151" spans="1:5" s="62" customFormat="1" ht="12.75" x14ac:dyDescent="0.2">
      <c r="A7151" s="85">
        <v>7147</v>
      </c>
      <c r="B7151" s="79">
        <f ca="1">('Activity Data'!B7157*$B$4)*'Emission Factors'!H7159</f>
        <v>126547645.42716251</v>
      </c>
      <c r="C7151" s="79">
        <f ca="1">('Activity Data'!B7157*$C$4)*'Emission Factors'!I7159</f>
        <v>58179508.734926939</v>
      </c>
      <c r="D7151" s="79">
        <f ca="1">('Activity Data'!B7157*$D$4)*'Emission Factors'!J7159</f>
        <v>20466153.054872598</v>
      </c>
      <c r="E7151" s="79">
        <f t="shared" ca="1" si="111"/>
        <v>205193307.21696207</v>
      </c>
    </row>
    <row r="7152" spans="1:5" s="62" customFormat="1" ht="12.75" x14ac:dyDescent="0.2">
      <c r="A7152" s="85">
        <v>7148</v>
      </c>
      <c r="B7152" s="79">
        <f ca="1">('Activity Data'!B7158*$B$4)*'Emission Factors'!H7160</f>
        <v>133061085.2501509</v>
      </c>
      <c r="C7152" s="79">
        <f ca="1">('Activity Data'!B7158*$C$4)*'Emission Factors'!I7160</f>
        <v>63480847.790680073</v>
      </c>
      <c r="D7152" s="79">
        <f ca="1">('Activity Data'!B7158*$D$4)*'Emission Factors'!J7160</f>
        <v>20152709.48550244</v>
      </c>
      <c r="E7152" s="79">
        <f t="shared" ca="1" si="111"/>
        <v>216694642.52633342</v>
      </c>
    </row>
    <row r="7153" spans="1:5" s="62" customFormat="1" ht="12.75" x14ac:dyDescent="0.2">
      <c r="A7153" s="85">
        <v>7149</v>
      </c>
      <c r="B7153" s="79">
        <f ca="1">('Activity Data'!B7159*$B$4)*'Emission Factors'!H7161</f>
        <v>127090160.60193998</v>
      </c>
      <c r="C7153" s="79">
        <f ca="1">('Activity Data'!B7159*$C$4)*'Emission Factors'!I7161</f>
        <v>59759652.502351016</v>
      </c>
      <c r="D7153" s="79">
        <f ca="1">('Activity Data'!B7159*$D$4)*'Emission Factors'!J7161</f>
        <v>20762059.888423562</v>
      </c>
      <c r="E7153" s="79">
        <f t="shared" ca="1" si="111"/>
        <v>207611872.99271455</v>
      </c>
    </row>
    <row r="7154" spans="1:5" s="62" customFormat="1" ht="12.75" x14ac:dyDescent="0.2">
      <c r="A7154" s="85">
        <v>7150</v>
      </c>
      <c r="B7154" s="79">
        <f ca="1">('Activity Data'!B7160*$B$4)*'Emission Factors'!H7162</f>
        <v>150014003.04171509</v>
      </c>
      <c r="C7154" s="79">
        <f ca="1">('Activity Data'!B7160*$C$4)*'Emission Factors'!I7162</f>
        <v>70256938.069975272</v>
      </c>
      <c r="D7154" s="79">
        <f ca="1">('Activity Data'!B7160*$D$4)*'Emission Factors'!J7162</f>
        <v>24065266.710215993</v>
      </c>
      <c r="E7154" s="79">
        <f t="shared" ca="1" si="111"/>
        <v>244336207.82190633</v>
      </c>
    </row>
    <row r="7155" spans="1:5" s="62" customFormat="1" ht="12.75" x14ac:dyDescent="0.2">
      <c r="A7155" s="85">
        <v>7151</v>
      </c>
      <c r="B7155" s="79">
        <f ca="1">('Activity Data'!B7161*$B$4)*'Emission Factors'!H7163</f>
        <v>122385998.21875885</v>
      </c>
      <c r="C7155" s="79">
        <f ca="1">('Activity Data'!B7161*$C$4)*'Emission Factors'!I7163</f>
        <v>56665188.836546093</v>
      </c>
      <c r="D7155" s="79">
        <f ca="1">('Activity Data'!B7161*$D$4)*'Emission Factors'!J7163</f>
        <v>19218040.532127697</v>
      </c>
      <c r="E7155" s="79">
        <f t="shared" ca="1" si="111"/>
        <v>198269227.58743265</v>
      </c>
    </row>
    <row r="7156" spans="1:5" s="62" customFormat="1" ht="12.75" x14ac:dyDescent="0.2">
      <c r="A7156" s="85">
        <v>7152</v>
      </c>
      <c r="B7156" s="79">
        <f ca="1">('Activity Data'!B7162*$B$4)*'Emission Factors'!H7164</f>
        <v>130363145.76770675</v>
      </c>
      <c r="C7156" s="79">
        <f ca="1">('Activity Data'!B7162*$C$4)*'Emission Factors'!I7164</f>
        <v>64595665.275050655</v>
      </c>
      <c r="D7156" s="79">
        <f ca="1">('Activity Data'!B7162*$D$4)*'Emission Factors'!J7164</f>
        <v>20720913.351088405</v>
      </c>
      <c r="E7156" s="79">
        <f t="shared" ca="1" si="111"/>
        <v>215679724.3938458</v>
      </c>
    </row>
    <row r="7157" spans="1:5" s="62" customFormat="1" ht="12.75" x14ac:dyDescent="0.2">
      <c r="A7157" s="85">
        <v>7153</v>
      </c>
      <c r="B7157" s="79">
        <f ca="1">('Activity Data'!B7163*$B$4)*'Emission Factors'!H7165</f>
        <v>149417790.75137642</v>
      </c>
      <c r="C7157" s="79">
        <f ca="1">('Activity Data'!B7163*$C$4)*'Emission Factors'!I7165</f>
        <v>71041070.861526206</v>
      </c>
      <c r="D7157" s="79">
        <f ca="1">('Activity Data'!B7163*$D$4)*'Emission Factors'!J7165</f>
        <v>23130095.622867379</v>
      </c>
      <c r="E7157" s="79">
        <f t="shared" ca="1" si="111"/>
        <v>243588957.23577002</v>
      </c>
    </row>
    <row r="7158" spans="1:5" s="62" customFormat="1" ht="12.75" x14ac:dyDescent="0.2">
      <c r="A7158" s="85">
        <v>7154</v>
      </c>
      <c r="B7158" s="79">
        <f ca="1">('Activity Data'!B7164*$B$4)*'Emission Factors'!H7166</f>
        <v>120915478.77631703</v>
      </c>
      <c r="C7158" s="79">
        <f ca="1">('Activity Data'!B7164*$C$4)*'Emission Factors'!I7166</f>
        <v>55264415.012112595</v>
      </c>
      <c r="D7158" s="79">
        <f ca="1">('Activity Data'!B7164*$D$4)*'Emission Factors'!J7166</f>
        <v>17633822.188787337</v>
      </c>
      <c r="E7158" s="79">
        <f t="shared" ca="1" si="111"/>
        <v>193813715.97721696</v>
      </c>
    </row>
    <row r="7159" spans="1:5" s="62" customFormat="1" ht="12.75" x14ac:dyDescent="0.2">
      <c r="A7159" s="85">
        <v>7155</v>
      </c>
      <c r="B7159" s="79">
        <f ca="1">('Activity Data'!B7165*$B$4)*'Emission Factors'!H7167</f>
        <v>122742450.35196303</v>
      </c>
      <c r="C7159" s="79">
        <f ca="1">('Activity Data'!B7165*$C$4)*'Emission Factors'!I7167</f>
        <v>55131296.626147382</v>
      </c>
      <c r="D7159" s="79">
        <f ca="1">('Activity Data'!B7165*$D$4)*'Emission Factors'!J7167</f>
        <v>18735915.638789151</v>
      </c>
      <c r="E7159" s="79">
        <f t="shared" ca="1" si="111"/>
        <v>196609662.61689955</v>
      </c>
    </row>
    <row r="7160" spans="1:5" s="62" customFormat="1" ht="12.75" x14ac:dyDescent="0.2">
      <c r="A7160" s="85">
        <v>7156</v>
      </c>
      <c r="B7160" s="79">
        <f ca="1">('Activity Data'!B7166*$B$4)*'Emission Factors'!H7168</f>
        <v>149592740.98358938</v>
      </c>
      <c r="C7160" s="79">
        <f ca="1">('Activity Data'!B7166*$C$4)*'Emission Factors'!I7168</f>
        <v>73319517.475712582</v>
      </c>
      <c r="D7160" s="79">
        <f ca="1">('Activity Data'!B7166*$D$4)*'Emission Factors'!J7168</f>
        <v>23196737.000111837</v>
      </c>
      <c r="E7160" s="79">
        <f t="shared" ca="1" si="111"/>
        <v>246108995.4594138</v>
      </c>
    </row>
    <row r="7161" spans="1:5" s="62" customFormat="1" ht="12.75" x14ac:dyDescent="0.2">
      <c r="A7161" s="85">
        <v>7157</v>
      </c>
      <c r="B7161" s="79">
        <f ca="1">('Activity Data'!B7167*$B$4)*'Emission Factors'!H7169</f>
        <v>120981016.78380685</v>
      </c>
      <c r="C7161" s="79">
        <f ca="1">('Activity Data'!B7167*$C$4)*'Emission Factors'!I7169</f>
        <v>54139382.378707379</v>
      </c>
      <c r="D7161" s="79">
        <f ca="1">('Activity Data'!B7167*$D$4)*'Emission Factors'!J7169</f>
        <v>17464092.206428479</v>
      </c>
      <c r="E7161" s="79">
        <f t="shared" ca="1" si="111"/>
        <v>192584491.36894268</v>
      </c>
    </row>
    <row r="7162" spans="1:5" s="62" customFormat="1" ht="12.75" x14ac:dyDescent="0.2">
      <c r="A7162" s="85">
        <v>7158</v>
      </c>
      <c r="B7162" s="79">
        <f ca="1">('Activity Data'!B7168*$B$4)*'Emission Factors'!H7170</f>
        <v>134574739.20608726</v>
      </c>
      <c r="C7162" s="79">
        <f ca="1">('Activity Data'!B7168*$C$4)*'Emission Factors'!I7170</f>
        <v>64110450.415396146</v>
      </c>
      <c r="D7162" s="79">
        <f ca="1">('Activity Data'!B7168*$D$4)*'Emission Factors'!J7170</f>
        <v>20169314.210055579</v>
      </c>
      <c r="E7162" s="79">
        <f t="shared" ca="1" si="111"/>
        <v>218854503.83153901</v>
      </c>
    </row>
    <row r="7163" spans="1:5" s="62" customFormat="1" ht="12.75" x14ac:dyDescent="0.2">
      <c r="A7163" s="85">
        <v>7159</v>
      </c>
      <c r="B7163" s="79">
        <f ca="1">('Activity Data'!B7169*$B$4)*'Emission Factors'!H7171</f>
        <v>136537145.46185204</v>
      </c>
      <c r="C7163" s="79">
        <f ca="1">('Activity Data'!B7169*$C$4)*'Emission Factors'!I7171</f>
        <v>60392666.275646061</v>
      </c>
      <c r="D7163" s="79">
        <f ca="1">('Activity Data'!B7169*$D$4)*'Emission Factors'!J7171</f>
        <v>20726311.602150369</v>
      </c>
      <c r="E7163" s="79">
        <f t="shared" ca="1" si="111"/>
        <v>217656123.33964849</v>
      </c>
    </row>
    <row r="7164" spans="1:5" s="62" customFormat="1" ht="12.75" x14ac:dyDescent="0.2">
      <c r="A7164" s="85">
        <v>7160</v>
      </c>
      <c r="B7164" s="79">
        <f ca="1">('Activity Data'!B7170*$B$4)*'Emission Factors'!H7172</f>
        <v>135993025.64464721</v>
      </c>
      <c r="C7164" s="79">
        <f ca="1">('Activity Data'!B7170*$C$4)*'Emission Factors'!I7172</f>
        <v>64689864.662478864</v>
      </c>
      <c r="D7164" s="79">
        <f ca="1">('Activity Data'!B7170*$D$4)*'Emission Factors'!J7172</f>
        <v>22011090.364493582</v>
      </c>
      <c r="E7164" s="79">
        <f t="shared" ca="1" si="111"/>
        <v>222693980.67161965</v>
      </c>
    </row>
    <row r="7165" spans="1:5" s="62" customFormat="1" ht="12.75" x14ac:dyDescent="0.2">
      <c r="A7165" s="85">
        <v>7161</v>
      </c>
      <c r="B7165" s="79">
        <f ca="1">('Activity Data'!B7171*$B$4)*'Emission Factors'!H7173</f>
        <v>139849730.54216483</v>
      </c>
      <c r="C7165" s="79">
        <f ca="1">('Activity Data'!B7171*$C$4)*'Emission Factors'!I7173</f>
        <v>64446421.381279908</v>
      </c>
      <c r="D7165" s="79">
        <f ca="1">('Activity Data'!B7171*$D$4)*'Emission Factors'!J7173</f>
        <v>20762954.795334972</v>
      </c>
      <c r="E7165" s="79">
        <f t="shared" ca="1" si="111"/>
        <v>225059106.71877971</v>
      </c>
    </row>
    <row r="7166" spans="1:5" s="62" customFormat="1" ht="12.75" x14ac:dyDescent="0.2">
      <c r="A7166" s="85">
        <v>7162</v>
      </c>
      <c r="B7166" s="79">
        <f ca="1">('Activity Data'!B7172*$B$4)*'Emission Factors'!H7174</f>
        <v>123635837.50591667</v>
      </c>
      <c r="C7166" s="79">
        <f ca="1">('Activity Data'!B7172*$C$4)*'Emission Factors'!I7174</f>
        <v>57310256.665516309</v>
      </c>
      <c r="D7166" s="79">
        <f ca="1">('Activity Data'!B7172*$D$4)*'Emission Factors'!J7174</f>
        <v>20354408.519123893</v>
      </c>
      <c r="E7166" s="79">
        <f t="shared" ca="1" si="111"/>
        <v>201300502.69055685</v>
      </c>
    </row>
    <row r="7167" spans="1:5" s="62" customFormat="1" ht="12.75" x14ac:dyDescent="0.2">
      <c r="A7167" s="85">
        <v>7163</v>
      </c>
      <c r="B7167" s="79">
        <f ca="1">('Activity Data'!B7173*$B$4)*'Emission Factors'!H7175</f>
        <v>142993089.82156739</v>
      </c>
      <c r="C7167" s="79">
        <f ca="1">('Activity Data'!B7173*$C$4)*'Emission Factors'!I7175</f>
        <v>64631095.039742239</v>
      </c>
      <c r="D7167" s="79">
        <f ca="1">('Activity Data'!B7173*$D$4)*'Emission Factors'!J7175</f>
        <v>21050547.759383105</v>
      </c>
      <c r="E7167" s="79">
        <f t="shared" ca="1" si="111"/>
        <v>228674732.62069273</v>
      </c>
    </row>
    <row r="7168" spans="1:5" s="62" customFormat="1" ht="12.75" x14ac:dyDescent="0.2">
      <c r="A7168" s="85">
        <v>7164</v>
      </c>
      <c r="B7168" s="79">
        <f ca="1">('Activity Data'!B7174*$B$4)*'Emission Factors'!H7176</f>
        <v>135302084.49375436</v>
      </c>
      <c r="C7168" s="79">
        <f ca="1">('Activity Data'!B7174*$C$4)*'Emission Factors'!I7176</f>
        <v>60583720.977876082</v>
      </c>
      <c r="D7168" s="79">
        <f ca="1">('Activity Data'!B7174*$D$4)*'Emission Factors'!J7176</f>
        <v>20646907.289742921</v>
      </c>
      <c r="E7168" s="79">
        <f t="shared" ca="1" si="111"/>
        <v>216532712.76137337</v>
      </c>
    </row>
    <row r="7169" spans="1:5" s="62" customFormat="1" ht="12.75" x14ac:dyDescent="0.2">
      <c r="A7169" s="85">
        <v>7165</v>
      </c>
      <c r="B7169" s="79">
        <f ca="1">('Activity Data'!B7175*$B$4)*'Emission Factors'!H7177</f>
        <v>137586425.04749864</v>
      </c>
      <c r="C7169" s="79">
        <f ca="1">('Activity Data'!B7175*$C$4)*'Emission Factors'!I7177</f>
        <v>61104308.739087798</v>
      </c>
      <c r="D7169" s="79">
        <f ca="1">('Activity Data'!B7175*$D$4)*'Emission Factors'!J7177</f>
        <v>19976036.625487402</v>
      </c>
      <c r="E7169" s="79">
        <f t="shared" ca="1" si="111"/>
        <v>218666770.41207385</v>
      </c>
    </row>
    <row r="7170" spans="1:5" s="62" customFormat="1" ht="12.75" x14ac:dyDescent="0.2">
      <c r="A7170" s="85">
        <v>7166</v>
      </c>
      <c r="B7170" s="79">
        <f ca="1">('Activity Data'!B7176*$B$4)*'Emission Factors'!H7178</f>
        <v>136173283.05054176</v>
      </c>
      <c r="C7170" s="79">
        <f ca="1">('Activity Data'!B7176*$C$4)*'Emission Factors'!I7178</f>
        <v>64287855.225894377</v>
      </c>
      <c r="D7170" s="79">
        <f ca="1">('Activity Data'!B7176*$D$4)*'Emission Factors'!J7178</f>
        <v>21915188.037393067</v>
      </c>
      <c r="E7170" s="79">
        <f t="shared" ca="1" si="111"/>
        <v>222376326.31382921</v>
      </c>
    </row>
    <row r="7171" spans="1:5" s="62" customFormat="1" ht="12.75" x14ac:dyDescent="0.2">
      <c r="A7171" s="85">
        <v>7167</v>
      </c>
      <c r="B7171" s="79">
        <f ca="1">('Activity Data'!B7177*$B$4)*'Emission Factors'!H7179</f>
        <v>139727669.5792515</v>
      </c>
      <c r="C7171" s="79">
        <f ca="1">('Activity Data'!B7177*$C$4)*'Emission Factors'!I7179</f>
        <v>65034244.540537417</v>
      </c>
      <c r="D7171" s="79">
        <f ca="1">('Activity Data'!B7177*$D$4)*'Emission Factors'!J7179</f>
        <v>20879010.869916774</v>
      </c>
      <c r="E7171" s="79">
        <f t="shared" ca="1" si="111"/>
        <v>225640924.98970568</v>
      </c>
    </row>
    <row r="7172" spans="1:5" s="62" customFormat="1" ht="12.75" x14ac:dyDescent="0.2">
      <c r="A7172" s="85">
        <v>7168</v>
      </c>
      <c r="B7172" s="79">
        <f ca="1">('Activity Data'!B7178*$B$4)*'Emission Factors'!H7180</f>
        <v>133335662.064906</v>
      </c>
      <c r="C7172" s="79">
        <f ca="1">('Activity Data'!B7178*$C$4)*'Emission Factors'!I7180</f>
        <v>57271733.285939373</v>
      </c>
      <c r="D7172" s="79">
        <f ca="1">('Activity Data'!B7178*$D$4)*'Emission Factors'!J7180</f>
        <v>19643102.893746089</v>
      </c>
      <c r="E7172" s="79">
        <f t="shared" ca="1" si="111"/>
        <v>210250498.24459144</v>
      </c>
    </row>
    <row r="7173" spans="1:5" s="62" customFormat="1" ht="12.75" x14ac:dyDescent="0.2">
      <c r="A7173" s="85">
        <v>7169</v>
      </c>
      <c r="B7173" s="79">
        <f ca="1">('Activity Data'!B7179*$B$4)*'Emission Factors'!H7181</f>
        <v>133733809.23611163</v>
      </c>
      <c r="C7173" s="79">
        <f ca="1">('Activity Data'!B7179*$C$4)*'Emission Factors'!I7181</f>
        <v>62252355.864617057</v>
      </c>
      <c r="D7173" s="79">
        <f ca="1">('Activity Data'!B7179*$D$4)*'Emission Factors'!J7181</f>
        <v>19580446.245804191</v>
      </c>
      <c r="E7173" s="79">
        <f t="shared" ref="E7173:E7236" ca="1" si="112">SUM(B7173:D7173)</f>
        <v>215566611.34653288</v>
      </c>
    </row>
    <row r="7174" spans="1:5" s="62" customFormat="1" ht="12.75" x14ac:dyDescent="0.2">
      <c r="A7174" s="85">
        <v>7170</v>
      </c>
      <c r="B7174" s="79">
        <f ca="1">('Activity Data'!B7180*$B$4)*'Emission Factors'!H7182</f>
        <v>126711185.36515363</v>
      </c>
      <c r="C7174" s="79">
        <f ca="1">('Activity Data'!B7180*$C$4)*'Emission Factors'!I7182</f>
        <v>58615049.896705948</v>
      </c>
      <c r="D7174" s="79">
        <f ca="1">('Activity Data'!B7180*$D$4)*'Emission Factors'!J7182</f>
        <v>20065453.760979723</v>
      </c>
      <c r="E7174" s="79">
        <f t="shared" ca="1" si="112"/>
        <v>205391689.02283928</v>
      </c>
    </row>
    <row r="7175" spans="1:5" s="62" customFormat="1" ht="12.75" x14ac:dyDescent="0.2">
      <c r="A7175" s="85">
        <v>7171</v>
      </c>
      <c r="B7175" s="79">
        <f ca="1">('Activity Data'!B7181*$B$4)*'Emission Factors'!H7183</f>
        <v>139260172.0286577</v>
      </c>
      <c r="C7175" s="79">
        <f ca="1">('Activity Data'!B7181*$C$4)*'Emission Factors'!I7183</f>
        <v>63830026.955163792</v>
      </c>
      <c r="D7175" s="79">
        <f ca="1">('Activity Data'!B7181*$D$4)*'Emission Factors'!J7183</f>
        <v>22191255.564818829</v>
      </c>
      <c r="E7175" s="79">
        <f t="shared" ca="1" si="112"/>
        <v>225281454.54864034</v>
      </c>
    </row>
    <row r="7176" spans="1:5" s="62" customFormat="1" ht="12.75" x14ac:dyDescent="0.2">
      <c r="A7176" s="85">
        <v>7172</v>
      </c>
      <c r="B7176" s="79">
        <f ca="1">('Activity Data'!B7182*$B$4)*'Emission Factors'!H7184</f>
        <v>143390798.05807462</v>
      </c>
      <c r="C7176" s="79">
        <f ca="1">('Activity Data'!B7182*$C$4)*'Emission Factors'!I7184</f>
        <v>67761406.399242848</v>
      </c>
      <c r="D7176" s="79">
        <f ca="1">('Activity Data'!B7182*$D$4)*'Emission Factors'!J7184</f>
        <v>21987517.017215993</v>
      </c>
      <c r="E7176" s="79">
        <f t="shared" ca="1" si="112"/>
        <v>233139721.47453347</v>
      </c>
    </row>
    <row r="7177" spans="1:5" s="62" customFormat="1" ht="12.75" x14ac:dyDescent="0.2">
      <c r="A7177" s="85">
        <v>7173</v>
      </c>
      <c r="B7177" s="79">
        <f ca="1">('Activity Data'!B7183*$B$4)*'Emission Factors'!H7185</f>
        <v>136981989.06297138</v>
      </c>
      <c r="C7177" s="79">
        <f ca="1">('Activity Data'!B7183*$C$4)*'Emission Factors'!I7185</f>
        <v>63301542.501386881</v>
      </c>
      <c r="D7177" s="79">
        <f ca="1">('Activity Data'!B7183*$D$4)*'Emission Factors'!J7185</f>
        <v>19366092.292320929</v>
      </c>
      <c r="E7177" s="79">
        <f t="shared" ca="1" si="112"/>
        <v>219649623.8566792</v>
      </c>
    </row>
    <row r="7178" spans="1:5" s="62" customFormat="1" ht="12.75" x14ac:dyDescent="0.2">
      <c r="A7178" s="85">
        <v>7174</v>
      </c>
      <c r="B7178" s="79">
        <f ca="1">('Activity Data'!B7184*$B$4)*'Emission Factors'!H7186</f>
        <v>133184697.97940013</v>
      </c>
      <c r="C7178" s="79">
        <f ca="1">('Activity Data'!B7184*$C$4)*'Emission Factors'!I7186</f>
        <v>60419254.635393925</v>
      </c>
      <c r="D7178" s="79">
        <f ca="1">('Activity Data'!B7184*$D$4)*'Emission Factors'!J7186</f>
        <v>21437111.059422202</v>
      </c>
      <c r="E7178" s="79">
        <f t="shared" ca="1" si="112"/>
        <v>215041063.67421624</v>
      </c>
    </row>
    <row r="7179" spans="1:5" s="62" customFormat="1" ht="12.75" x14ac:dyDescent="0.2">
      <c r="A7179" s="85">
        <v>7175</v>
      </c>
      <c r="B7179" s="79">
        <f ca="1">('Activity Data'!B7185*$B$4)*'Emission Factors'!H7187</f>
        <v>134793764.41102657</v>
      </c>
      <c r="C7179" s="79">
        <f ca="1">('Activity Data'!B7185*$C$4)*'Emission Factors'!I7187</f>
        <v>62287544.09366373</v>
      </c>
      <c r="D7179" s="79">
        <f ca="1">('Activity Data'!B7185*$D$4)*'Emission Factors'!J7187</f>
        <v>20373100.138573557</v>
      </c>
      <c r="E7179" s="79">
        <f t="shared" ca="1" si="112"/>
        <v>217454408.64326385</v>
      </c>
    </row>
    <row r="7180" spans="1:5" s="62" customFormat="1" ht="12.75" x14ac:dyDescent="0.2">
      <c r="A7180" s="85">
        <v>7176</v>
      </c>
      <c r="B7180" s="79">
        <f ca="1">('Activity Data'!B7186*$B$4)*'Emission Factors'!H7188</f>
        <v>136345885.59474081</v>
      </c>
      <c r="C7180" s="79">
        <f ca="1">('Activity Data'!B7186*$C$4)*'Emission Factors'!I7188</f>
        <v>61895408.126620889</v>
      </c>
      <c r="D7180" s="79">
        <f ca="1">('Activity Data'!B7186*$D$4)*'Emission Factors'!J7188</f>
        <v>20175867.200667758</v>
      </c>
      <c r="E7180" s="79">
        <f t="shared" ca="1" si="112"/>
        <v>218417160.92202947</v>
      </c>
    </row>
    <row r="7181" spans="1:5" s="62" customFormat="1" ht="12.75" x14ac:dyDescent="0.2">
      <c r="A7181" s="85">
        <v>7177</v>
      </c>
      <c r="B7181" s="79">
        <f ca="1">('Activity Data'!B7187*$B$4)*'Emission Factors'!H7189</f>
        <v>131744671.62731922</v>
      </c>
      <c r="C7181" s="79">
        <f ca="1">('Activity Data'!B7187*$C$4)*'Emission Factors'!I7189</f>
        <v>61047615.815633334</v>
      </c>
      <c r="D7181" s="79">
        <f ca="1">('Activity Data'!B7187*$D$4)*'Emission Factors'!J7189</f>
        <v>19764938.415546592</v>
      </c>
      <c r="E7181" s="79">
        <f t="shared" ca="1" si="112"/>
        <v>212557225.85849914</v>
      </c>
    </row>
    <row r="7182" spans="1:5" s="62" customFormat="1" ht="12.75" x14ac:dyDescent="0.2">
      <c r="A7182" s="85">
        <v>7178</v>
      </c>
      <c r="B7182" s="79">
        <f ca="1">('Activity Data'!B7188*$B$4)*'Emission Factors'!H7190</f>
        <v>140606630.11981377</v>
      </c>
      <c r="C7182" s="79">
        <f ca="1">('Activity Data'!B7188*$C$4)*'Emission Factors'!I7190</f>
        <v>60377724.406402513</v>
      </c>
      <c r="D7182" s="79">
        <f ca="1">('Activity Data'!B7188*$D$4)*'Emission Factors'!J7190</f>
        <v>20401260.461811647</v>
      </c>
      <c r="E7182" s="79">
        <f t="shared" ca="1" si="112"/>
        <v>221385614.98802793</v>
      </c>
    </row>
    <row r="7183" spans="1:5" s="62" customFormat="1" ht="12.75" x14ac:dyDescent="0.2">
      <c r="A7183" s="85">
        <v>7179</v>
      </c>
      <c r="B7183" s="79">
        <f ca="1">('Activity Data'!B7189*$B$4)*'Emission Factors'!H7191</f>
        <v>133713493.20812905</v>
      </c>
      <c r="C7183" s="79">
        <f ca="1">('Activity Data'!B7189*$C$4)*'Emission Factors'!I7191</f>
        <v>62936141.505279548</v>
      </c>
      <c r="D7183" s="79">
        <f ca="1">('Activity Data'!B7189*$D$4)*'Emission Factors'!J7191</f>
        <v>20935141.28738305</v>
      </c>
      <c r="E7183" s="79">
        <f t="shared" ca="1" si="112"/>
        <v>217584776.00079164</v>
      </c>
    </row>
    <row r="7184" spans="1:5" s="62" customFormat="1" ht="12.75" x14ac:dyDescent="0.2">
      <c r="A7184" s="85">
        <v>7180</v>
      </c>
      <c r="B7184" s="79">
        <f ca="1">('Activity Data'!B7190*$B$4)*'Emission Factors'!H7192</f>
        <v>163572385.78342673</v>
      </c>
      <c r="C7184" s="79">
        <f ca="1">('Activity Data'!B7190*$C$4)*'Emission Factors'!I7192</f>
        <v>72398704.912603259</v>
      </c>
      <c r="D7184" s="79">
        <f ca="1">('Activity Data'!B7190*$D$4)*'Emission Factors'!J7192</f>
        <v>21919765.532884113</v>
      </c>
      <c r="E7184" s="79">
        <f t="shared" ca="1" si="112"/>
        <v>257890856.22891411</v>
      </c>
    </row>
    <row r="7185" spans="1:5" s="62" customFormat="1" ht="12.75" x14ac:dyDescent="0.2">
      <c r="A7185" s="85">
        <v>7181</v>
      </c>
      <c r="B7185" s="79">
        <f ca="1">('Activity Data'!B7191*$B$4)*'Emission Factors'!H7193</f>
        <v>133387143.86438376</v>
      </c>
      <c r="C7185" s="79">
        <f ca="1">('Activity Data'!B7191*$C$4)*'Emission Factors'!I7193</f>
        <v>65119176.082899287</v>
      </c>
      <c r="D7185" s="79">
        <f ca="1">('Activity Data'!B7191*$D$4)*'Emission Factors'!J7193</f>
        <v>19564512.608032558</v>
      </c>
      <c r="E7185" s="79">
        <f t="shared" ca="1" si="112"/>
        <v>218070832.55531558</v>
      </c>
    </row>
    <row r="7186" spans="1:5" s="62" customFormat="1" ht="12.75" x14ac:dyDescent="0.2">
      <c r="A7186" s="85">
        <v>7182</v>
      </c>
      <c r="B7186" s="79">
        <f ca="1">('Activity Data'!B7192*$B$4)*'Emission Factors'!H7194</f>
        <v>145742340.29454356</v>
      </c>
      <c r="C7186" s="79">
        <f ca="1">('Activity Data'!B7192*$C$4)*'Emission Factors'!I7194</f>
        <v>66791020.683776125</v>
      </c>
      <c r="D7186" s="79">
        <f ca="1">('Activity Data'!B7192*$D$4)*'Emission Factors'!J7194</f>
        <v>21330780.840446256</v>
      </c>
      <c r="E7186" s="79">
        <f t="shared" ca="1" si="112"/>
        <v>233864141.81876597</v>
      </c>
    </row>
    <row r="7187" spans="1:5" s="62" customFormat="1" ht="12.75" x14ac:dyDescent="0.2">
      <c r="A7187" s="85">
        <v>7183</v>
      </c>
      <c r="B7187" s="79">
        <f ca="1">('Activity Data'!B7193*$B$4)*'Emission Factors'!H7195</f>
        <v>135567809.8492921</v>
      </c>
      <c r="C7187" s="79">
        <f ca="1">('Activity Data'!B7193*$C$4)*'Emission Factors'!I7195</f>
        <v>65326854.598845467</v>
      </c>
      <c r="D7187" s="79">
        <f ca="1">('Activity Data'!B7193*$D$4)*'Emission Factors'!J7195</f>
        <v>19751125.868925802</v>
      </c>
      <c r="E7187" s="79">
        <f t="shared" ca="1" si="112"/>
        <v>220645790.31706339</v>
      </c>
    </row>
    <row r="7188" spans="1:5" s="62" customFormat="1" ht="12.75" x14ac:dyDescent="0.2">
      <c r="A7188" s="85">
        <v>7184</v>
      </c>
      <c r="B7188" s="79">
        <f ca="1">('Activity Data'!B7194*$B$4)*'Emission Factors'!H7196</f>
        <v>130624245.97353543</v>
      </c>
      <c r="C7188" s="79">
        <f ca="1">('Activity Data'!B7194*$C$4)*'Emission Factors'!I7196</f>
        <v>63680829.629431963</v>
      </c>
      <c r="D7188" s="79">
        <f ca="1">('Activity Data'!B7194*$D$4)*'Emission Factors'!J7196</f>
        <v>19588545.759153418</v>
      </c>
      <c r="E7188" s="79">
        <f t="shared" ca="1" si="112"/>
        <v>213893621.36212081</v>
      </c>
    </row>
    <row r="7189" spans="1:5" s="62" customFormat="1" ht="12.75" x14ac:dyDescent="0.2">
      <c r="A7189" s="85">
        <v>7185</v>
      </c>
      <c r="B7189" s="79">
        <f ca="1">('Activity Data'!B7195*$B$4)*'Emission Factors'!H7197</f>
        <v>151293301.95333081</v>
      </c>
      <c r="C7189" s="79">
        <f ca="1">('Activity Data'!B7195*$C$4)*'Emission Factors'!I7197</f>
        <v>71978734.674778149</v>
      </c>
      <c r="D7189" s="79">
        <f ca="1">('Activity Data'!B7195*$D$4)*'Emission Factors'!J7197</f>
        <v>24381482.439429499</v>
      </c>
      <c r="E7189" s="79">
        <f t="shared" ca="1" si="112"/>
        <v>247653519.06753847</v>
      </c>
    </row>
    <row r="7190" spans="1:5" s="62" customFormat="1" ht="12.75" x14ac:dyDescent="0.2">
      <c r="A7190" s="85">
        <v>7186</v>
      </c>
      <c r="B7190" s="79">
        <f ca="1">('Activity Data'!B7196*$B$4)*'Emission Factors'!H7198</f>
        <v>136087941.16790116</v>
      </c>
      <c r="C7190" s="79">
        <f ca="1">('Activity Data'!B7196*$C$4)*'Emission Factors'!I7198</f>
        <v>65630225.665048905</v>
      </c>
      <c r="D7190" s="79">
        <f ca="1">('Activity Data'!B7196*$D$4)*'Emission Factors'!J7198</f>
        <v>20698042.842496663</v>
      </c>
      <c r="E7190" s="79">
        <f t="shared" ca="1" si="112"/>
        <v>222416209.67544672</v>
      </c>
    </row>
    <row r="7191" spans="1:5" s="62" customFormat="1" ht="12.75" x14ac:dyDescent="0.2">
      <c r="A7191" s="85">
        <v>7187</v>
      </c>
      <c r="B7191" s="79">
        <f ca="1">('Activity Data'!B7197*$B$4)*'Emission Factors'!H7199</f>
        <v>129204949.09493323</v>
      </c>
      <c r="C7191" s="79">
        <f ca="1">('Activity Data'!B7197*$C$4)*'Emission Factors'!I7199</f>
        <v>58770067.94856786</v>
      </c>
      <c r="D7191" s="79">
        <f ca="1">('Activity Data'!B7197*$D$4)*'Emission Factors'!J7199</f>
        <v>19677865.233181912</v>
      </c>
      <c r="E7191" s="79">
        <f t="shared" ca="1" si="112"/>
        <v>207652882.276683</v>
      </c>
    </row>
    <row r="7192" spans="1:5" s="62" customFormat="1" ht="12.75" x14ac:dyDescent="0.2">
      <c r="A7192" s="85">
        <v>7188</v>
      </c>
      <c r="B7192" s="79">
        <f ca="1">('Activity Data'!B7198*$B$4)*'Emission Factors'!H7200</f>
        <v>136652373.74121755</v>
      </c>
      <c r="C7192" s="79">
        <f ca="1">('Activity Data'!B7198*$C$4)*'Emission Factors'!I7200</f>
        <v>62637975.371836662</v>
      </c>
      <c r="D7192" s="79">
        <f ca="1">('Activity Data'!B7198*$D$4)*'Emission Factors'!J7200</f>
        <v>22236653.924155384</v>
      </c>
      <c r="E7192" s="79">
        <f t="shared" ca="1" si="112"/>
        <v>221527003.0372096</v>
      </c>
    </row>
    <row r="7193" spans="1:5" s="62" customFormat="1" ht="12.75" x14ac:dyDescent="0.2">
      <c r="A7193" s="85">
        <v>7189</v>
      </c>
      <c r="B7193" s="79">
        <f ca="1">('Activity Data'!B7199*$B$4)*'Emission Factors'!H7201</f>
        <v>139542303.16626617</v>
      </c>
      <c r="C7193" s="79">
        <f ca="1">('Activity Data'!B7199*$C$4)*'Emission Factors'!I7201</f>
        <v>65702235.739422761</v>
      </c>
      <c r="D7193" s="79">
        <f ca="1">('Activity Data'!B7199*$D$4)*'Emission Factors'!J7201</f>
        <v>21987602.933701951</v>
      </c>
      <c r="E7193" s="79">
        <f t="shared" ca="1" si="112"/>
        <v>227232141.8393909</v>
      </c>
    </row>
    <row r="7194" spans="1:5" s="62" customFormat="1" ht="12.75" x14ac:dyDescent="0.2">
      <c r="A7194" s="85">
        <v>7190</v>
      </c>
      <c r="B7194" s="79">
        <f ca="1">('Activity Data'!B7200*$B$4)*'Emission Factors'!H7202</f>
        <v>133259691.57055114</v>
      </c>
      <c r="C7194" s="79">
        <f ca="1">('Activity Data'!B7200*$C$4)*'Emission Factors'!I7202</f>
        <v>60282760.178112969</v>
      </c>
      <c r="D7194" s="79">
        <f ca="1">('Activity Data'!B7200*$D$4)*'Emission Factors'!J7202</f>
        <v>19445506.547015514</v>
      </c>
      <c r="E7194" s="79">
        <f t="shared" ca="1" si="112"/>
        <v>212987958.29567963</v>
      </c>
    </row>
    <row r="7195" spans="1:5" s="62" customFormat="1" ht="12.75" x14ac:dyDescent="0.2">
      <c r="A7195" s="85">
        <v>7191</v>
      </c>
      <c r="B7195" s="79">
        <f ca="1">('Activity Data'!B7201*$B$4)*'Emission Factors'!H7203</f>
        <v>124414202.21443018</v>
      </c>
      <c r="C7195" s="79">
        <f ca="1">('Activity Data'!B7201*$C$4)*'Emission Factors'!I7203</f>
        <v>60941426.884431362</v>
      </c>
      <c r="D7195" s="79">
        <f ca="1">('Activity Data'!B7201*$D$4)*'Emission Factors'!J7203</f>
        <v>18966050.481228728</v>
      </c>
      <c r="E7195" s="79">
        <f t="shared" ca="1" si="112"/>
        <v>204321679.58009028</v>
      </c>
    </row>
    <row r="7196" spans="1:5" s="62" customFormat="1" ht="12.75" x14ac:dyDescent="0.2">
      <c r="A7196" s="85">
        <v>7192</v>
      </c>
      <c r="B7196" s="79">
        <f ca="1">('Activity Data'!B7202*$B$4)*'Emission Factors'!H7204</f>
        <v>134152356.57973652</v>
      </c>
      <c r="C7196" s="79">
        <f ca="1">('Activity Data'!B7202*$C$4)*'Emission Factors'!I7204</f>
        <v>66683554.712560154</v>
      </c>
      <c r="D7196" s="79">
        <f ca="1">('Activity Data'!B7202*$D$4)*'Emission Factors'!J7204</f>
        <v>19645701.632588889</v>
      </c>
      <c r="E7196" s="79">
        <f t="shared" ca="1" si="112"/>
        <v>220481612.92488557</v>
      </c>
    </row>
    <row r="7197" spans="1:5" s="62" customFormat="1" ht="12.75" x14ac:dyDescent="0.2">
      <c r="A7197" s="85">
        <v>7193</v>
      </c>
      <c r="B7197" s="79">
        <f ca="1">('Activity Data'!B7203*$B$4)*'Emission Factors'!H7205</f>
        <v>113200620.82650538</v>
      </c>
      <c r="C7197" s="79">
        <f ca="1">('Activity Data'!B7203*$C$4)*'Emission Factors'!I7205</f>
        <v>51051685.456973545</v>
      </c>
      <c r="D7197" s="79">
        <f ca="1">('Activity Data'!B7203*$D$4)*'Emission Factors'!J7205</f>
        <v>17653920.873409517</v>
      </c>
      <c r="E7197" s="79">
        <f t="shared" ca="1" si="112"/>
        <v>181906227.15688843</v>
      </c>
    </row>
    <row r="7198" spans="1:5" s="62" customFormat="1" ht="12.75" x14ac:dyDescent="0.2">
      <c r="A7198" s="85">
        <v>7194</v>
      </c>
      <c r="B7198" s="79">
        <f ca="1">('Activity Data'!B7204*$B$4)*'Emission Factors'!H7206</f>
        <v>137377300.32304183</v>
      </c>
      <c r="C7198" s="79">
        <f ca="1">('Activity Data'!B7204*$C$4)*'Emission Factors'!I7206</f>
        <v>63247279.307088703</v>
      </c>
      <c r="D7198" s="79">
        <f ca="1">('Activity Data'!B7204*$D$4)*'Emission Factors'!J7206</f>
        <v>21057613.857390802</v>
      </c>
      <c r="E7198" s="79">
        <f t="shared" ca="1" si="112"/>
        <v>221682193.48752132</v>
      </c>
    </row>
    <row r="7199" spans="1:5" s="62" customFormat="1" ht="12.75" x14ac:dyDescent="0.2">
      <c r="A7199" s="85">
        <v>7195</v>
      </c>
      <c r="B7199" s="79">
        <f ca="1">('Activity Data'!B7205*$B$4)*'Emission Factors'!H7207</f>
        <v>132132116.59619156</v>
      </c>
      <c r="C7199" s="79">
        <f ca="1">('Activity Data'!B7205*$C$4)*'Emission Factors'!I7207</f>
        <v>56612579.384367555</v>
      </c>
      <c r="D7199" s="79">
        <f ca="1">('Activity Data'!B7205*$D$4)*'Emission Factors'!J7207</f>
        <v>20893835.938589998</v>
      </c>
      <c r="E7199" s="79">
        <f t="shared" ca="1" si="112"/>
        <v>209638531.9191491</v>
      </c>
    </row>
    <row r="7200" spans="1:5" s="62" customFormat="1" ht="12.75" x14ac:dyDescent="0.2">
      <c r="A7200" s="85">
        <v>7196</v>
      </c>
      <c r="B7200" s="79">
        <f ca="1">('Activity Data'!B7206*$B$4)*'Emission Factors'!H7208</f>
        <v>129587368.2076219</v>
      </c>
      <c r="C7200" s="79">
        <f ca="1">('Activity Data'!B7206*$C$4)*'Emission Factors'!I7208</f>
        <v>59688879.520737439</v>
      </c>
      <c r="D7200" s="79">
        <f ca="1">('Activity Data'!B7206*$D$4)*'Emission Factors'!J7208</f>
        <v>20104291.115707483</v>
      </c>
      <c r="E7200" s="79">
        <f t="shared" ca="1" si="112"/>
        <v>209380538.84406683</v>
      </c>
    </row>
    <row r="7201" spans="1:5" s="62" customFormat="1" ht="12.75" x14ac:dyDescent="0.2">
      <c r="A7201" s="85">
        <v>7197</v>
      </c>
      <c r="B7201" s="79">
        <f ca="1">('Activity Data'!B7207*$B$4)*'Emission Factors'!H7209</f>
        <v>144490182.32331407</v>
      </c>
      <c r="C7201" s="79">
        <f ca="1">('Activity Data'!B7207*$C$4)*'Emission Factors'!I7209</f>
        <v>66819682.630937666</v>
      </c>
      <c r="D7201" s="79">
        <f ca="1">('Activity Data'!B7207*$D$4)*'Emission Factors'!J7209</f>
        <v>21916768.259489153</v>
      </c>
      <c r="E7201" s="79">
        <f t="shared" ca="1" si="112"/>
        <v>233226633.21374089</v>
      </c>
    </row>
    <row r="7202" spans="1:5" s="62" customFormat="1" ht="12.75" x14ac:dyDescent="0.2">
      <c r="A7202" s="85">
        <v>7198</v>
      </c>
      <c r="B7202" s="79">
        <f ca="1">('Activity Data'!B7208*$B$4)*'Emission Factors'!H7210</f>
        <v>135375337.08270457</v>
      </c>
      <c r="C7202" s="79">
        <f ca="1">('Activity Data'!B7208*$C$4)*'Emission Factors'!I7210</f>
        <v>66170254.485779427</v>
      </c>
      <c r="D7202" s="79">
        <f ca="1">('Activity Data'!B7208*$D$4)*'Emission Factors'!J7210</f>
        <v>21557097.173680104</v>
      </c>
      <c r="E7202" s="79">
        <f t="shared" ca="1" si="112"/>
        <v>223102688.74216411</v>
      </c>
    </row>
    <row r="7203" spans="1:5" s="62" customFormat="1" ht="12.75" x14ac:dyDescent="0.2">
      <c r="A7203" s="85">
        <v>7199</v>
      </c>
      <c r="B7203" s="79">
        <f ca="1">('Activity Data'!B7209*$B$4)*'Emission Factors'!H7211</f>
        <v>133522515.11453949</v>
      </c>
      <c r="C7203" s="79">
        <f ca="1">('Activity Data'!B7209*$C$4)*'Emission Factors'!I7211</f>
        <v>63213255.909608871</v>
      </c>
      <c r="D7203" s="79">
        <f ca="1">('Activity Data'!B7209*$D$4)*'Emission Factors'!J7211</f>
        <v>20904533.931341458</v>
      </c>
      <c r="E7203" s="79">
        <f t="shared" ca="1" si="112"/>
        <v>217640304.95548981</v>
      </c>
    </row>
    <row r="7204" spans="1:5" s="62" customFormat="1" ht="12.75" x14ac:dyDescent="0.2">
      <c r="A7204" s="85">
        <v>7200</v>
      </c>
      <c r="B7204" s="79">
        <f ca="1">('Activity Data'!B7210*$B$4)*'Emission Factors'!H7212</f>
        <v>151883731.91011545</v>
      </c>
      <c r="C7204" s="79">
        <f ca="1">('Activity Data'!B7210*$C$4)*'Emission Factors'!I7212</f>
        <v>74270203.161372229</v>
      </c>
      <c r="D7204" s="79">
        <f ca="1">('Activity Data'!B7210*$D$4)*'Emission Factors'!J7212</f>
        <v>24118999.976627704</v>
      </c>
      <c r="E7204" s="79">
        <f t="shared" ca="1" si="112"/>
        <v>250272935.04811537</v>
      </c>
    </row>
    <row r="7205" spans="1:5" s="62" customFormat="1" ht="12.75" x14ac:dyDescent="0.2">
      <c r="A7205" s="85">
        <v>7201</v>
      </c>
      <c r="B7205" s="79">
        <f ca="1">('Activity Data'!B7211*$B$4)*'Emission Factors'!H7213</f>
        <v>146544640.87894154</v>
      </c>
      <c r="C7205" s="79">
        <f ca="1">('Activity Data'!B7211*$C$4)*'Emission Factors'!I7213</f>
        <v>71653424.402469635</v>
      </c>
      <c r="D7205" s="79">
        <f ca="1">('Activity Data'!B7211*$D$4)*'Emission Factors'!J7213</f>
        <v>22701872.180435233</v>
      </c>
      <c r="E7205" s="79">
        <f t="shared" ca="1" si="112"/>
        <v>240899937.46184641</v>
      </c>
    </row>
    <row r="7206" spans="1:5" s="62" customFormat="1" ht="12.75" x14ac:dyDescent="0.2">
      <c r="A7206" s="85">
        <v>7202</v>
      </c>
      <c r="B7206" s="79">
        <f ca="1">('Activity Data'!B7212*$B$4)*'Emission Factors'!H7214</f>
        <v>141153983.25740924</v>
      </c>
      <c r="C7206" s="79">
        <f ca="1">('Activity Data'!B7212*$C$4)*'Emission Factors'!I7214</f>
        <v>60918676.095115364</v>
      </c>
      <c r="D7206" s="79">
        <f ca="1">('Activity Data'!B7212*$D$4)*'Emission Factors'!J7214</f>
        <v>21775739.238221586</v>
      </c>
      <c r="E7206" s="79">
        <f t="shared" ca="1" si="112"/>
        <v>223848398.59074619</v>
      </c>
    </row>
    <row r="7207" spans="1:5" s="62" customFormat="1" ht="12.75" x14ac:dyDescent="0.2">
      <c r="A7207" s="85">
        <v>7203</v>
      </c>
      <c r="B7207" s="79">
        <f ca="1">('Activity Data'!B7213*$B$4)*'Emission Factors'!H7215</f>
        <v>141047915.9261333</v>
      </c>
      <c r="C7207" s="79">
        <f ca="1">('Activity Data'!B7213*$C$4)*'Emission Factors'!I7215</f>
        <v>68792609.925715685</v>
      </c>
      <c r="D7207" s="79">
        <f ca="1">('Activity Data'!B7213*$D$4)*'Emission Factors'!J7215</f>
        <v>22270001.806811199</v>
      </c>
      <c r="E7207" s="79">
        <f t="shared" ca="1" si="112"/>
        <v>232110527.65866017</v>
      </c>
    </row>
    <row r="7208" spans="1:5" s="62" customFormat="1" ht="12.75" x14ac:dyDescent="0.2">
      <c r="A7208" s="85">
        <v>7204</v>
      </c>
      <c r="B7208" s="79">
        <f ca="1">('Activity Data'!B7214*$B$4)*'Emission Factors'!H7216</f>
        <v>137219989.36430168</v>
      </c>
      <c r="C7208" s="79">
        <f ca="1">('Activity Data'!B7214*$C$4)*'Emission Factors'!I7216</f>
        <v>65152237.471973434</v>
      </c>
      <c r="D7208" s="79">
        <f ca="1">('Activity Data'!B7214*$D$4)*'Emission Factors'!J7216</f>
        <v>19533218.879031181</v>
      </c>
      <c r="E7208" s="79">
        <f t="shared" ca="1" si="112"/>
        <v>221905445.71530628</v>
      </c>
    </row>
    <row r="7209" spans="1:5" s="62" customFormat="1" ht="12.75" x14ac:dyDescent="0.2">
      <c r="A7209" s="85">
        <v>7205</v>
      </c>
      <c r="B7209" s="79">
        <f ca="1">('Activity Data'!B7215*$B$4)*'Emission Factors'!H7217</f>
        <v>141716217.03768486</v>
      </c>
      <c r="C7209" s="79">
        <f ca="1">('Activity Data'!B7215*$C$4)*'Emission Factors'!I7217</f>
        <v>66008051.603857152</v>
      </c>
      <c r="D7209" s="79">
        <f ca="1">('Activity Data'!B7215*$D$4)*'Emission Factors'!J7217</f>
        <v>20560054.650172714</v>
      </c>
      <c r="E7209" s="79">
        <f t="shared" ca="1" si="112"/>
        <v>228284323.29171473</v>
      </c>
    </row>
    <row r="7210" spans="1:5" s="62" customFormat="1" ht="12.75" x14ac:dyDescent="0.2">
      <c r="A7210" s="85">
        <v>7206</v>
      </c>
      <c r="B7210" s="79">
        <f ca="1">('Activity Data'!B7216*$B$4)*'Emission Factors'!H7218</f>
        <v>137247308.17242911</v>
      </c>
      <c r="C7210" s="79">
        <f ca="1">('Activity Data'!B7216*$C$4)*'Emission Factors'!I7218</f>
        <v>64761037.026321165</v>
      </c>
      <c r="D7210" s="79">
        <f ca="1">('Activity Data'!B7216*$D$4)*'Emission Factors'!J7218</f>
        <v>21083188.438475605</v>
      </c>
      <c r="E7210" s="79">
        <f t="shared" ca="1" si="112"/>
        <v>223091533.6372259</v>
      </c>
    </row>
    <row r="7211" spans="1:5" s="62" customFormat="1" ht="12.75" x14ac:dyDescent="0.2">
      <c r="A7211" s="85">
        <v>7207</v>
      </c>
      <c r="B7211" s="79">
        <f ca="1">('Activity Data'!B7217*$B$4)*'Emission Factors'!H7219</f>
        <v>131615552.61869504</v>
      </c>
      <c r="C7211" s="79">
        <f ca="1">('Activity Data'!B7217*$C$4)*'Emission Factors'!I7219</f>
        <v>59859245.691122308</v>
      </c>
      <c r="D7211" s="79">
        <f ca="1">('Activity Data'!B7217*$D$4)*'Emission Factors'!J7219</f>
        <v>19742074.961046807</v>
      </c>
      <c r="E7211" s="79">
        <f t="shared" ca="1" si="112"/>
        <v>211216873.27086416</v>
      </c>
    </row>
    <row r="7212" spans="1:5" s="62" customFormat="1" ht="12.75" x14ac:dyDescent="0.2">
      <c r="A7212" s="85">
        <v>7208</v>
      </c>
      <c r="B7212" s="79">
        <f ca="1">('Activity Data'!B7218*$B$4)*'Emission Factors'!H7220</f>
        <v>124357742.12691733</v>
      </c>
      <c r="C7212" s="79">
        <f ca="1">('Activity Data'!B7218*$C$4)*'Emission Factors'!I7220</f>
        <v>59036420.38260743</v>
      </c>
      <c r="D7212" s="79">
        <f ca="1">('Activity Data'!B7218*$D$4)*'Emission Factors'!J7220</f>
        <v>19177456.886662364</v>
      </c>
      <c r="E7212" s="79">
        <f t="shared" ca="1" si="112"/>
        <v>202571619.39618713</v>
      </c>
    </row>
    <row r="7213" spans="1:5" s="62" customFormat="1" ht="12.75" x14ac:dyDescent="0.2">
      <c r="A7213" s="85">
        <v>7209</v>
      </c>
      <c r="B7213" s="79">
        <f ca="1">('Activity Data'!B7219*$B$4)*'Emission Factors'!H7221</f>
        <v>124937995.8531523</v>
      </c>
      <c r="C7213" s="79">
        <f ca="1">('Activity Data'!B7219*$C$4)*'Emission Factors'!I7221</f>
        <v>57923254.813185155</v>
      </c>
      <c r="D7213" s="79">
        <f ca="1">('Activity Data'!B7219*$D$4)*'Emission Factors'!J7221</f>
        <v>19972605.11679199</v>
      </c>
      <c r="E7213" s="79">
        <f t="shared" ca="1" si="112"/>
        <v>202833855.78312945</v>
      </c>
    </row>
    <row r="7214" spans="1:5" s="62" customFormat="1" ht="12.75" x14ac:dyDescent="0.2">
      <c r="A7214" s="85">
        <v>7210</v>
      </c>
      <c r="B7214" s="79">
        <f ca="1">('Activity Data'!B7220*$B$4)*'Emission Factors'!H7222</f>
        <v>118242435.17492028</v>
      </c>
      <c r="C7214" s="79">
        <f ca="1">('Activity Data'!B7220*$C$4)*'Emission Factors'!I7222</f>
        <v>53616460.091377556</v>
      </c>
      <c r="D7214" s="79">
        <f ca="1">('Activity Data'!B7220*$D$4)*'Emission Factors'!J7222</f>
        <v>17125139.114784852</v>
      </c>
      <c r="E7214" s="79">
        <f t="shared" ca="1" si="112"/>
        <v>188984034.38108265</v>
      </c>
    </row>
    <row r="7215" spans="1:5" s="62" customFormat="1" ht="12.75" x14ac:dyDescent="0.2">
      <c r="A7215" s="85">
        <v>7211</v>
      </c>
      <c r="B7215" s="79">
        <f ca="1">('Activity Data'!B7221*$B$4)*'Emission Factors'!H7223</f>
        <v>151355254.53511503</v>
      </c>
      <c r="C7215" s="79">
        <f ca="1">('Activity Data'!B7221*$C$4)*'Emission Factors'!I7223</f>
        <v>70389037.732814908</v>
      </c>
      <c r="D7215" s="79">
        <f ca="1">('Activity Data'!B7221*$D$4)*'Emission Factors'!J7223</f>
        <v>24145454.486636378</v>
      </c>
      <c r="E7215" s="79">
        <f t="shared" ca="1" si="112"/>
        <v>245889746.75456631</v>
      </c>
    </row>
    <row r="7216" spans="1:5" s="62" customFormat="1" ht="12.75" x14ac:dyDescent="0.2">
      <c r="A7216" s="85">
        <v>7212</v>
      </c>
      <c r="B7216" s="79">
        <f ca="1">('Activity Data'!B7222*$B$4)*'Emission Factors'!H7224</f>
        <v>121776720.02594474</v>
      </c>
      <c r="C7216" s="79">
        <f ca="1">('Activity Data'!B7222*$C$4)*'Emission Factors'!I7224</f>
        <v>58672235.554938912</v>
      </c>
      <c r="D7216" s="79">
        <f ca="1">('Activity Data'!B7222*$D$4)*'Emission Factors'!J7224</f>
        <v>17892297.057471666</v>
      </c>
      <c r="E7216" s="79">
        <f t="shared" ca="1" si="112"/>
        <v>198341252.63835531</v>
      </c>
    </row>
    <row r="7217" spans="1:5" s="62" customFormat="1" ht="12.75" x14ac:dyDescent="0.2">
      <c r="A7217" s="85">
        <v>7213</v>
      </c>
      <c r="B7217" s="79">
        <f ca="1">('Activity Data'!B7223*$B$4)*'Emission Factors'!H7225</f>
        <v>149653486.69911954</v>
      </c>
      <c r="C7217" s="79">
        <f ca="1">('Activity Data'!B7223*$C$4)*'Emission Factors'!I7225</f>
        <v>67936274.028146878</v>
      </c>
      <c r="D7217" s="79">
        <f ca="1">('Activity Data'!B7223*$D$4)*'Emission Factors'!J7225</f>
        <v>23110743.352437921</v>
      </c>
      <c r="E7217" s="79">
        <f t="shared" ca="1" si="112"/>
        <v>240700504.07970434</v>
      </c>
    </row>
    <row r="7218" spans="1:5" s="62" customFormat="1" ht="12.75" x14ac:dyDescent="0.2">
      <c r="A7218" s="85">
        <v>7214</v>
      </c>
      <c r="B7218" s="79">
        <f ca="1">('Activity Data'!B7224*$B$4)*'Emission Factors'!H7226</f>
        <v>145513419.43422598</v>
      </c>
      <c r="C7218" s="79">
        <f ca="1">('Activity Data'!B7224*$C$4)*'Emission Factors'!I7226</f>
        <v>67381949.668626711</v>
      </c>
      <c r="D7218" s="79">
        <f ca="1">('Activity Data'!B7224*$D$4)*'Emission Factors'!J7226</f>
        <v>21860902.60878887</v>
      </c>
      <c r="E7218" s="79">
        <f t="shared" ca="1" si="112"/>
        <v>234756271.71164158</v>
      </c>
    </row>
    <row r="7219" spans="1:5" s="62" customFormat="1" ht="12.75" x14ac:dyDescent="0.2">
      <c r="A7219" s="85">
        <v>7215</v>
      </c>
      <c r="B7219" s="79">
        <f ca="1">('Activity Data'!B7225*$B$4)*'Emission Factors'!H7227</f>
        <v>137258951.88668469</v>
      </c>
      <c r="C7219" s="79">
        <f ca="1">('Activity Data'!B7225*$C$4)*'Emission Factors'!I7227</f>
        <v>64454291.733741336</v>
      </c>
      <c r="D7219" s="79">
        <f ca="1">('Activity Data'!B7225*$D$4)*'Emission Factors'!J7227</f>
        <v>21037576.52168709</v>
      </c>
      <c r="E7219" s="79">
        <f t="shared" ca="1" si="112"/>
        <v>222750820.14211312</v>
      </c>
    </row>
    <row r="7220" spans="1:5" s="62" customFormat="1" ht="12.75" x14ac:dyDescent="0.2">
      <c r="A7220" s="85">
        <v>7216</v>
      </c>
      <c r="B7220" s="79">
        <f ca="1">('Activity Data'!B7226*$B$4)*'Emission Factors'!H7228</f>
        <v>136560890.74914628</v>
      </c>
      <c r="C7220" s="79">
        <f ca="1">('Activity Data'!B7226*$C$4)*'Emission Factors'!I7228</f>
        <v>61362382.352117822</v>
      </c>
      <c r="D7220" s="79">
        <f ca="1">('Activity Data'!B7226*$D$4)*'Emission Factors'!J7228</f>
        <v>19854482.615240909</v>
      </c>
      <c r="E7220" s="79">
        <f t="shared" ca="1" si="112"/>
        <v>217777755.71650502</v>
      </c>
    </row>
    <row r="7221" spans="1:5" s="62" customFormat="1" ht="12.75" x14ac:dyDescent="0.2">
      <c r="A7221" s="85">
        <v>7217</v>
      </c>
      <c r="B7221" s="79">
        <f ca="1">('Activity Data'!B7227*$B$4)*'Emission Factors'!H7229</f>
        <v>140659458.19615525</v>
      </c>
      <c r="C7221" s="79">
        <f ca="1">('Activity Data'!B7227*$C$4)*'Emission Factors'!I7229</f>
        <v>66385776.10746406</v>
      </c>
      <c r="D7221" s="79">
        <f ca="1">('Activity Data'!B7227*$D$4)*'Emission Factors'!J7229</f>
        <v>22201197.008722972</v>
      </c>
      <c r="E7221" s="79">
        <f t="shared" ca="1" si="112"/>
        <v>229246431.31234229</v>
      </c>
    </row>
    <row r="7222" spans="1:5" s="62" customFormat="1" ht="12.75" x14ac:dyDescent="0.2">
      <c r="A7222" s="85">
        <v>7218</v>
      </c>
      <c r="B7222" s="79">
        <f ca="1">('Activity Data'!B7228*$B$4)*'Emission Factors'!H7230</f>
        <v>152457653.97103262</v>
      </c>
      <c r="C7222" s="79">
        <f ca="1">('Activity Data'!B7228*$C$4)*'Emission Factors'!I7230</f>
        <v>72500218.88592796</v>
      </c>
      <c r="D7222" s="79">
        <f ca="1">('Activity Data'!B7228*$D$4)*'Emission Factors'!J7230</f>
        <v>22945751.17871153</v>
      </c>
      <c r="E7222" s="79">
        <f t="shared" ca="1" si="112"/>
        <v>247903624.03567213</v>
      </c>
    </row>
    <row r="7223" spans="1:5" s="62" customFormat="1" ht="12.75" x14ac:dyDescent="0.2">
      <c r="A7223" s="85">
        <v>7219</v>
      </c>
      <c r="B7223" s="79">
        <f ca="1">('Activity Data'!B7229*$B$4)*'Emission Factors'!H7231</f>
        <v>158330894.58730352</v>
      </c>
      <c r="C7223" s="79">
        <f ca="1">('Activity Data'!B7229*$C$4)*'Emission Factors'!I7231</f>
        <v>70809818.690584287</v>
      </c>
      <c r="D7223" s="79">
        <f ca="1">('Activity Data'!B7229*$D$4)*'Emission Factors'!J7231</f>
        <v>24439541.142496344</v>
      </c>
      <c r="E7223" s="79">
        <f t="shared" ca="1" si="112"/>
        <v>253580254.42038417</v>
      </c>
    </row>
    <row r="7224" spans="1:5" s="62" customFormat="1" ht="12.75" x14ac:dyDescent="0.2">
      <c r="A7224" s="85">
        <v>7220</v>
      </c>
      <c r="B7224" s="79">
        <f ca="1">('Activity Data'!B7230*$B$4)*'Emission Factors'!H7232</f>
        <v>150472976.53036392</v>
      </c>
      <c r="C7224" s="79">
        <f ca="1">('Activity Data'!B7230*$C$4)*'Emission Factors'!I7232</f>
        <v>70518233.711733118</v>
      </c>
      <c r="D7224" s="79">
        <f ca="1">('Activity Data'!B7230*$D$4)*'Emission Factors'!J7232</f>
        <v>21692538.330034915</v>
      </c>
      <c r="E7224" s="79">
        <f t="shared" ca="1" si="112"/>
        <v>242683748.57213193</v>
      </c>
    </row>
    <row r="7225" spans="1:5" s="62" customFormat="1" ht="12.75" x14ac:dyDescent="0.2">
      <c r="A7225" s="85">
        <v>7221</v>
      </c>
      <c r="B7225" s="79">
        <f ca="1">('Activity Data'!B7231*$B$4)*'Emission Factors'!H7233</f>
        <v>146758041.50622663</v>
      </c>
      <c r="C7225" s="79">
        <f ca="1">('Activity Data'!B7231*$C$4)*'Emission Factors'!I7233</f>
        <v>71632366.262048602</v>
      </c>
      <c r="D7225" s="79">
        <f ca="1">('Activity Data'!B7231*$D$4)*'Emission Factors'!J7233</f>
        <v>23283061.511592302</v>
      </c>
      <c r="E7225" s="79">
        <f t="shared" ca="1" si="112"/>
        <v>241673469.27986753</v>
      </c>
    </row>
    <row r="7226" spans="1:5" s="62" customFormat="1" ht="12.75" x14ac:dyDescent="0.2">
      <c r="A7226" s="85">
        <v>7222</v>
      </c>
      <c r="B7226" s="79">
        <f ca="1">('Activity Data'!B7232*$B$4)*'Emission Factors'!H7234</f>
        <v>134157186.1277336</v>
      </c>
      <c r="C7226" s="79">
        <f ca="1">('Activity Data'!B7232*$C$4)*'Emission Factors'!I7234</f>
        <v>60687059.386693835</v>
      </c>
      <c r="D7226" s="79">
        <f ca="1">('Activity Data'!B7232*$D$4)*'Emission Factors'!J7234</f>
        <v>19874340.749279726</v>
      </c>
      <c r="E7226" s="79">
        <f t="shared" ca="1" si="112"/>
        <v>214718586.26370716</v>
      </c>
    </row>
    <row r="7227" spans="1:5" s="62" customFormat="1" ht="12.75" x14ac:dyDescent="0.2">
      <c r="A7227" s="85">
        <v>7223</v>
      </c>
      <c r="B7227" s="79">
        <f ca="1">('Activity Data'!B7233*$B$4)*'Emission Factors'!H7235</f>
        <v>132368379.35377364</v>
      </c>
      <c r="C7227" s="79">
        <f ca="1">('Activity Data'!B7233*$C$4)*'Emission Factors'!I7235</f>
        <v>60175490.44039695</v>
      </c>
      <c r="D7227" s="79">
        <f ca="1">('Activity Data'!B7233*$D$4)*'Emission Factors'!J7235</f>
        <v>18853356.38364825</v>
      </c>
      <c r="E7227" s="79">
        <f t="shared" ca="1" si="112"/>
        <v>211397226.17781883</v>
      </c>
    </row>
    <row r="7228" spans="1:5" s="62" customFormat="1" ht="12.75" x14ac:dyDescent="0.2">
      <c r="A7228" s="85">
        <v>7224</v>
      </c>
      <c r="B7228" s="79">
        <f ca="1">('Activity Data'!B7234*$B$4)*'Emission Factors'!H7236</f>
        <v>127806285.21727268</v>
      </c>
      <c r="C7228" s="79">
        <f ca="1">('Activity Data'!B7234*$C$4)*'Emission Factors'!I7236</f>
        <v>64044493.452846728</v>
      </c>
      <c r="D7228" s="79">
        <f ca="1">('Activity Data'!B7234*$D$4)*'Emission Factors'!J7236</f>
        <v>19495276.563743107</v>
      </c>
      <c r="E7228" s="79">
        <f t="shared" ca="1" si="112"/>
        <v>211346055.23386252</v>
      </c>
    </row>
    <row r="7229" spans="1:5" s="62" customFormat="1" ht="12.75" x14ac:dyDescent="0.2">
      <c r="A7229" s="85">
        <v>7225</v>
      </c>
      <c r="B7229" s="79">
        <f ca="1">('Activity Data'!B7235*$B$4)*'Emission Factors'!H7237</f>
        <v>134655575.05020776</v>
      </c>
      <c r="C7229" s="79">
        <f ca="1">('Activity Data'!B7235*$C$4)*'Emission Factors'!I7237</f>
        <v>66283252.937975086</v>
      </c>
      <c r="D7229" s="79">
        <f ca="1">('Activity Data'!B7235*$D$4)*'Emission Factors'!J7237</f>
        <v>21168460.519582827</v>
      </c>
      <c r="E7229" s="79">
        <f t="shared" ca="1" si="112"/>
        <v>222107288.50776568</v>
      </c>
    </row>
    <row r="7230" spans="1:5" s="62" customFormat="1" ht="12.75" x14ac:dyDescent="0.2">
      <c r="A7230" s="85">
        <v>7226</v>
      </c>
      <c r="B7230" s="79">
        <f ca="1">('Activity Data'!B7236*$B$4)*'Emission Factors'!H7238</f>
        <v>149017900.7163111</v>
      </c>
      <c r="C7230" s="79">
        <f ca="1">('Activity Data'!B7236*$C$4)*'Emission Factors'!I7238</f>
        <v>70887676.42858234</v>
      </c>
      <c r="D7230" s="79">
        <f ca="1">('Activity Data'!B7236*$D$4)*'Emission Factors'!J7238</f>
        <v>23139592.994015042</v>
      </c>
      <c r="E7230" s="79">
        <f t="shared" ca="1" si="112"/>
        <v>243045170.13890848</v>
      </c>
    </row>
    <row r="7231" spans="1:5" s="62" customFormat="1" ht="12.75" x14ac:dyDescent="0.2">
      <c r="A7231" s="85">
        <v>7227</v>
      </c>
      <c r="B7231" s="79">
        <f ca="1">('Activity Data'!B7237*$B$4)*'Emission Factors'!H7239</f>
        <v>151109112.96758404</v>
      </c>
      <c r="C7231" s="79">
        <f ca="1">('Activity Data'!B7237*$C$4)*'Emission Factors'!I7239</f>
        <v>67291709.00472033</v>
      </c>
      <c r="D7231" s="79">
        <f ca="1">('Activity Data'!B7237*$D$4)*'Emission Factors'!J7239</f>
        <v>23355043.83232959</v>
      </c>
      <c r="E7231" s="79">
        <f t="shared" ca="1" si="112"/>
        <v>241755865.80463398</v>
      </c>
    </row>
    <row r="7232" spans="1:5" s="62" customFormat="1" ht="12.75" x14ac:dyDescent="0.2">
      <c r="A7232" s="85">
        <v>7228</v>
      </c>
      <c r="B7232" s="79">
        <f ca="1">('Activity Data'!B7238*$B$4)*'Emission Factors'!H7240</f>
        <v>153602157.00732836</v>
      </c>
      <c r="C7232" s="79">
        <f ca="1">('Activity Data'!B7238*$C$4)*'Emission Factors'!I7240</f>
        <v>72137792.778450236</v>
      </c>
      <c r="D7232" s="79">
        <f ca="1">('Activity Data'!B7238*$D$4)*'Emission Factors'!J7240</f>
        <v>23073589.063611522</v>
      </c>
      <c r="E7232" s="79">
        <f t="shared" ca="1" si="112"/>
        <v>248813538.84939009</v>
      </c>
    </row>
    <row r="7233" spans="1:5" s="62" customFormat="1" ht="12.75" x14ac:dyDescent="0.2">
      <c r="A7233" s="85">
        <v>7229</v>
      </c>
      <c r="B7233" s="79">
        <f ca="1">('Activity Data'!B7239*$B$4)*'Emission Factors'!H7241</f>
        <v>139450095.29043776</v>
      </c>
      <c r="C7233" s="79">
        <f ca="1">('Activity Data'!B7239*$C$4)*'Emission Factors'!I7241</f>
        <v>67598548.184913769</v>
      </c>
      <c r="D7233" s="79">
        <f ca="1">('Activity Data'!B7239*$D$4)*'Emission Factors'!J7241</f>
        <v>21652159.917144336</v>
      </c>
      <c r="E7233" s="79">
        <f t="shared" ca="1" si="112"/>
        <v>228700803.39249584</v>
      </c>
    </row>
    <row r="7234" spans="1:5" s="62" customFormat="1" ht="12.75" x14ac:dyDescent="0.2">
      <c r="A7234" s="85">
        <v>7230</v>
      </c>
      <c r="B7234" s="79">
        <f ca="1">('Activity Data'!B7240*$B$4)*'Emission Factors'!H7242</f>
        <v>112708930.92520897</v>
      </c>
      <c r="C7234" s="79">
        <f ca="1">('Activity Data'!B7240*$C$4)*'Emission Factors'!I7242</f>
        <v>51819187.231350787</v>
      </c>
      <c r="D7234" s="79">
        <f ca="1">('Activity Data'!B7240*$D$4)*'Emission Factors'!J7242</f>
        <v>17310530.898539357</v>
      </c>
      <c r="E7234" s="79">
        <f t="shared" ca="1" si="112"/>
        <v>181838649.05509913</v>
      </c>
    </row>
    <row r="7235" spans="1:5" s="62" customFormat="1" ht="12.75" x14ac:dyDescent="0.2">
      <c r="A7235" s="85">
        <v>7231</v>
      </c>
      <c r="B7235" s="79">
        <f ca="1">('Activity Data'!B7241*$B$4)*'Emission Factors'!H7243</f>
        <v>140101623.20639735</v>
      </c>
      <c r="C7235" s="79">
        <f ca="1">('Activity Data'!B7241*$C$4)*'Emission Factors'!I7243</f>
        <v>63684902.342548676</v>
      </c>
      <c r="D7235" s="79">
        <f ca="1">('Activity Data'!B7241*$D$4)*'Emission Factors'!J7243</f>
        <v>21815392.263441402</v>
      </c>
      <c r="E7235" s="79">
        <f t="shared" ca="1" si="112"/>
        <v>225601917.81238744</v>
      </c>
    </row>
    <row r="7236" spans="1:5" s="62" customFormat="1" ht="12.75" x14ac:dyDescent="0.2">
      <c r="A7236" s="85">
        <v>7232</v>
      </c>
      <c r="B7236" s="79">
        <f ca="1">('Activity Data'!B7242*$B$4)*'Emission Factors'!H7244</f>
        <v>132166818.86249427</v>
      </c>
      <c r="C7236" s="79">
        <f ca="1">('Activity Data'!B7242*$C$4)*'Emission Factors'!I7244</f>
        <v>65208457.5175578</v>
      </c>
      <c r="D7236" s="79">
        <f ca="1">('Activity Data'!B7242*$D$4)*'Emission Factors'!J7244</f>
        <v>19250972.513911143</v>
      </c>
      <c r="E7236" s="79">
        <f t="shared" ca="1" si="112"/>
        <v>216626248.89396322</v>
      </c>
    </row>
    <row r="7237" spans="1:5" s="62" customFormat="1" ht="12.75" x14ac:dyDescent="0.2">
      <c r="A7237" s="85">
        <v>7233</v>
      </c>
      <c r="B7237" s="79">
        <f ca="1">('Activity Data'!B7243*$B$4)*'Emission Factors'!H7245</f>
        <v>132366163.00663783</v>
      </c>
      <c r="C7237" s="79">
        <f ca="1">('Activity Data'!B7243*$C$4)*'Emission Factors'!I7245</f>
        <v>65730252.369111344</v>
      </c>
      <c r="D7237" s="79">
        <f ca="1">('Activity Data'!B7243*$D$4)*'Emission Factors'!J7245</f>
        <v>20356238.186819833</v>
      </c>
      <c r="E7237" s="79">
        <f t="shared" ref="E7237:E7300" ca="1" si="113">SUM(B7237:D7237)</f>
        <v>218452653.56256899</v>
      </c>
    </row>
    <row r="7238" spans="1:5" s="62" customFormat="1" ht="12.75" x14ac:dyDescent="0.2">
      <c r="A7238" s="85">
        <v>7234</v>
      </c>
      <c r="B7238" s="79">
        <f ca="1">('Activity Data'!B7244*$B$4)*'Emission Factors'!H7246</f>
        <v>144541557.01774934</v>
      </c>
      <c r="C7238" s="79">
        <f ca="1">('Activity Data'!B7244*$C$4)*'Emission Factors'!I7246</f>
        <v>70015470.389869004</v>
      </c>
      <c r="D7238" s="79">
        <f ca="1">('Activity Data'!B7244*$D$4)*'Emission Factors'!J7246</f>
        <v>22905384.974452145</v>
      </c>
      <c r="E7238" s="79">
        <f t="shared" ca="1" si="113"/>
        <v>237462412.38207048</v>
      </c>
    </row>
    <row r="7239" spans="1:5" s="62" customFormat="1" ht="12.75" x14ac:dyDescent="0.2">
      <c r="A7239" s="85">
        <v>7235</v>
      </c>
      <c r="B7239" s="79">
        <f ca="1">('Activity Data'!B7245*$B$4)*'Emission Factors'!H7247</f>
        <v>142142807.22568327</v>
      </c>
      <c r="C7239" s="79">
        <f ca="1">('Activity Data'!B7245*$C$4)*'Emission Factors'!I7247</f>
        <v>63907294.941008583</v>
      </c>
      <c r="D7239" s="79">
        <f ca="1">('Activity Data'!B7245*$D$4)*'Emission Factors'!J7247</f>
        <v>22598645.102546673</v>
      </c>
      <c r="E7239" s="79">
        <f t="shared" ca="1" si="113"/>
        <v>228648747.2692385</v>
      </c>
    </row>
    <row r="7240" spans="1:5" s="62" customFormat="1" ht="12.75" x14ac:dyDescent="0.2">
      <c r="A7240" s="85">
        <v>7236</v>
      </c>
      <c r="B7240" s="79">
        <f ca="1">('Activity Data'!B7246*$B$4)*'Emission Factors'!H7248</f>
        <v>142739205.16780183</v>
      </c>
      <c r="C7240" s="79">
        <f ca="1">('Activity Data'!B7246*$C$4)*'Emission Factors'!I7248</f>
        <v>65528246.825245097</v>
      </c>
      <c r="D7240" s="79">
        <f ca="1">('Activity Data'!B7246*$D$4)*'Emission Factors'!J7248</f>
        <v>23834370.610504322</v>
      </c>
      <c r="E7240" s="79">
        <f t="shared" ca="1" si="113"/>
        <v>232101822.60355127</v>
      </c>
    </row>
    <row r="7241" spans="1:5" s="62" customFormat="1" ht="12.75" x14ac:dyDescent="0.2">
      <c r="A7241" s="85">
        <v>7237</v>
      </c>
      <c r="B7241" s="79">
        <f ca="1">('Activity Data'!B7247*$B$4)*'Emission Factors'!H7249</f>
        <v>148206555.52931207</v>
      </c>
      <c r="C7241" s="79">
        <f ca="1">('Activity Data'!B7247*$C$4)*'Emission Factors'!I7249</f>
        <v>69249936.395726711</v>
      </c>
      <c r="D7241" s="79">
        <f ca="1">('Activity Data'!B7247*$D$4)*'Emission Factors'!J7249</f>
        <v>24175342.296728712</v>
      </c>
      <c r="E7241" s="79">
        <f t="shared" ca="1" si="113"/>
        <v>241631834.22176749</v>
      </c>
    </row>
    <row r="7242" spans="1:5" s="62" customFormat="1" ht="12.75" x14ac:dyDescent="0.2">
      <c r="A7242" s="85">
        <v>7238</v>
      </c>
      <c r="B7242" s="79">
        <f ca="1">('Activity Data'!B7248*$B$4)*'Emission Factors'!H7250</f>
        <v>137934578.02359158</v>
      </c>
      <c r="C7242" s="79">
        <f ca="1">('Activity Data'!B7248*$C$4)*'Emission Factors'!I7250</f>
        <v>61639023.129400179</v>
      </c>
      <c r="D7242" s="79">
        <f ca="1">('Activity Data'!B7248*$D$4)*'Emission Factors'!J7250</f>
        <v>22068370.433758598</v>
      </c>
      <c r="E7242" s="79">
        <f t="shared" ca="1" si="113"/>
        <v>221641971.58675036</v>
      </c>
    </row>
    <row r="7243" spans="1:5" s="62" customFormat="1" ht="12.75" x14ac:dyDescent="0.2">
      <c r="A7243" s="85">
        <v>7239</v>
      </c>
      <c r="B7243" s="79">
        <f ca="1">('Activity Data'!B7249*$B$4)*'Emission Factors'!H7251</f>
        <v>141148590.78088677</v>
      </c>
      <c r="C7243" s="79">
        <f ca="1">('Activity Data'!B7249*$C$4)*'Emission Factors'!I7251</f>
        <v>68641328.253116533</v>
      </c>
      <c r="D7243" s="79">
        <f ca="1">('Activity Data'!B7249*$D$4)*'Emission Factors'!J7251</f>
        <v>23529391.419140551</v>
      </c>
      <c r="E7243" s="79">
        <f t="shared" ca="1" si="113"/>
        <v>233319310.45314386</v>
      </c>
    </row>
    <row r="7244" spans="1:5" s="62" customFormat="1" ht="12.75" x14ac:dyDescent="0.2">
      <c r="A7244" s="85">
        <v>7240</v>
      </c>
      <c r="B7244" s="79">
        <f ca="1">('Activity Data'!B7250*$B$4)*'Emission Factors'!H7252</f>
        <v>121764021.08344987</v>
      </c>
      <c r="C7244" s="79">
        <f ca="1">('Activity Data'!B7250*$C$4)*'Emission Factors'!I7252</f>
        <v>58459521.641737215</v>
      </c>
      <c r="D7244" s="79">
        <f ca="1">('Activity Data'!B7250*$D$4)*'Emission Factors'!J7252</f>
        <v>19566492.595559377</v>
      </c>
      <c r="E7244" s="79">
        <f t="shared" ca="1" si="113"/>
        <v>199790035.32074648</v>
      </c>
    </row>
    <row r="7245" spans="1:5" s="62" customFormat="1" ht="12.75" x14ac:dyDescent="0.2">
      <c r="A7245" s="85">
        <v>7241</v>
      </c>
      <c r="B7245" s="79">
        <f ca="1">('Activity Data'!B7251*$B$4)*'Emission Factors'!H7253</f>
        <v>134981087.18359554</v>
      </c>
      <c r="C7245" s="79">
        <f ca="1">('Activity Data'!B7251*$C$4)*'Emission Factors'!I7253</f>
        <v>62545448.27897881</v>
      </c>
      <c r="D7245" s="79">
        <f ca="1">('Activity Data'!B7251*$D$4)*'Emission Factors'!J7253</f>
        <v>21235160.250061512</v>
      </c>
      <c r="E7245" s="79">
        <f t="shared" ca="1" si="113"/>
        <v>218761695.71263587</v>
      </c>
    </row>
    <row r="7246" spans="1:5" s="62" customFormat="1" ht="12.75" x14ac:dyDescent="0.2">
      <c r="A7246" s="85">
        <v>7242</v>
      </c>
      <c r="B7246" s="79">
        <f ca="1">('Activity Data'!B7252*$B$4)*'Emission Factors'!H7254</f>
        <v>143368717.4121159</v>
      </c>
      <c r="C7246" s="79">
        <f ca="1">('Activity Data'!B7252*$C$4)*'Emission Factors'!I7254</f>
        <v>64306935.979155362</v>
      </c>
      <c r="D7246" s="79">
        <f ca="1">('Activity Data'!B7252*$D$4)*'Emission Factors'!J7254</f>
        <v>21594787.675031766</v>
      </c>
      <c r="E7246" s="79">
        <f t="shared" ca="1" si="113"/>
        <v>229270441.06630301</v>
      </c>
    </row>
    <row r="7247" spans="1:5" s="62" customFormat="1" ht="12.75" x14ac:dyDescent="0.2">
      <c r="A7247" s="85">
        <v>7243</v>
      </c>
      <c r="B7247" s="79">
        <f ca="1">('Activity Data'!B7253*$B$4)*'Emission Factors'!H7255</f>
        <v>134586744.39344561</v>
      </c>
      <c r="C7247" s="79">
        <f ca="1">('Activity Data'!B7253*$C$4)*'Emission Factors'!I7255</f>
        <v>64377693.033343598</v>
      </c>
      <c r="D7247" s="79">
        <f ca="1">('Activity Data'!B7253*$D$4)*'Emission Factors'!J7255</f>
        <v>21557009.958258376</v>
      </c>
      <c r="E7247" s="79">
        <f t="shared" ca="1" si="113"/>
        <v>220521447.38504761</v>
      </c>
    </row>
    <row r="7248" spans="1:5" s="62" customFormat="1" ht="12.75" x14ac:dyDescent="0.2">
      <c r="A7248" s="85">
        <v>7244</v>
      </c>
      <c r="B7248" s="79">
        <f ca="1">('Activity Data'!B7254*$B$4)*'Emission Factors'!H7256</f>
        <v>147911411.10641402</v>
      </c>
      <c r="C7248" s="79">
        <f ca="1">('Activity Data'!B7254*$C$4)*'Emission Factors'!I7256</f>
        <v>68864588.190877914</v>
      </c>
      <c r="D7248" s="79">
        <f ca="1">('Activity Data'!B7254*$D$4)*'Emission Factors'!J7256</f>
        <v>23920881.438811988</v>
      </c>
      <c r="E7248" s="79">
        <f t="shared" ca="1" si="113"/>
        <v>240696880.73610392</v>
      </c>
    </row>
    <row r="7249" spans="1:5" s="62" customFormat="1" ht="12.75" x14ac:dyDescent="0.2">
      <c r="A7249" s="85">
        <v>7245</v>
      </c>
      <c r="B7249" s="79">
        <f ca="1">('Activity Data'!B7255*$B$4)*'Emission Factors'!H7257</f>
        <v>117423719.54074532</v>
      </c>
      <c r="C7249" s="79">
        <f ca="1">('Activity Data'!B7255*$C$4)*'Emission Factors'!I7257</f>
        <v>60344339.734241448</v>
      </c>
      <c r="D7249" s="79">
        <f ca="1">('Activity Data'!B7255*$D$4)*'Emission Factors'!J7257</f>
        <v>18817350.922812719</v>
      </c>
      <c r="E7249" s="79">
        <f t="shared" ca="1" si="113"/>
        <v>196585410.1977995</v>
      </c>
    </row>
    <row r="7250" spans="1:5" s="62" customFormat="1" ht="12.75" x14ac:dyDescent="0.2">
      <c r="A7250" s="85">
        <v>7246</v>
      </c>
      <c r="B7250" s="79">
        <f ca="1">('Activity Data'!B7256*$B$4)*'Emission Factors'!H7258</f>
        <v>152036767.34716567</v>
      </c>
      <c r="C7250" s="79">
        <f ca="1">('Activity Data'!B7256*$C$4)*'Emission Factors'!I7258</f>
        <v>75191995.660875931</v>
      </c>
      <c r="D7250" s="79">
        <f ca="1">('Activity Data'!B7256*$D$4)*'Emission Factors'!J7258</f>
        <v>22848693.117654175</v>
      </c>
      <c r="E7250" s="79">
        <f t="shared" ca="1" si="113"/>
        <v>250077456.12569579</v>
      </c>
    </row>
    <row r="7251" spans="1:5" s="62" customFormat="1" ht="12.75" x14ac:dyDescent="0.2">
      <c r="A7251" s="85">
        <v>7247</v>
      </c>
      <c r="B7251" s="79">
        <f ca="1">('Activity Data'!B7257*$B$4)*'Emission Factors'!H7259</f>
        <v>135922814.24456096</v>
      </c>
      <c r="C7251" s="79">
        <f ca="1">('Activity Data'!B7257*$C$4)*'Emission Factors'!I7259</f>
        <v>63335347.41997195</v>
      </c>
      <c r="D7251" s="79">
        <f ca="1">('Activity Data'!B7257*$D$4)*'Emission Factors'!J7259</f>
        <v>21773842.88723718</v>
      </c>
      <c r="E7251" s="79">
        <f t="shared" ca="1" si="113"/>
        <v>221032004.55177009</v>
      </c>
    </row>
    <row r="7252" spans="1:5" s="62" customFormat="1" ht="12.75" x14ac:dyDescent="0.2">
      <c r="A7252" s="85">
        <v>7248</v>
      </c>
      <c r="B7252" s="79">
        <f ca="1">('Activity Data'!B7258*$B$4)*'Emission Factors'!H7260</f>
        <v>151213797.82413834</v>
      </c>
      <c r="C7252" s="79">
        <f ca="1">('Activity Data'!B7258*$C$4)*'Emission Factors'!I7260</f>
        <v>72720795.942564189</v>
      </c>
      <c r="D7252" s="79">
        <f ca="1">('Activity Data'!B7258*$D$4)*'Emission Factors'!J7260</f>
        <v>23905266.129123639</v>
      </c>
      <c r="E7252" s="79">
        <f t="shared" ca="1" si="113"/>
        <v>247839859.89582616</v>
      </c>
    </row>
    <row r="7253" spans="1:5" s="62" customFormat="1" ht="12.75" x14ac:dyDescent="0.2">
      <c r="A7253" s="85">
        <v>7249</v>
      </c>
      <c r="B7253" s="79">
        <f ca="1">('Activity Data'!B7259*$B$4)*'Emission Factors'!H7261</f>
        <v>142680581.42378935</v>
      </c>
      <c r="C7253" s="79">
        <f ca="1">('Activity Data'!B7259*$C$4)*'Emission Factors'!I7261</f>
        <v>68066849.455199599</v>
      </c>
      <c r="D7253" s="79">
        <f ca="1">('Activity Data'!B7259*$D$4)*'Emission Factors'!J7261</f>
        <v>22893536.382652529</v>
      </c>
      <c r="E7253" s="79">
        <f t="shared" ca="1" si="113"/>
        <v>233640967.26164147</v>
      </c>
    </row>
    <row r="7254" spans="1:5" s="62" customFormat="1" ht="12.75" x14ac:dyDescent="0.2">
      <c r="A7254" s="85">
        <v>7250</v>
      </c>
      <c r="B7254" s="79">
        <f ca="1">('Activity Data'!B7260*$B$4)*'Emission Factors'!H7262</f>
        <v>135054726.4147535</v>
      </c>
      <c r="C7254" s="79">
        <f ca="1">('Activity Data'!B7260*$C$4)*'Emission Factors'!I7262</f>
        <v>64923311.627328373</v>
      </c>
      <c r="D7254" s="79">
        <f ca="1">('Activity Data'!B7260*$D$4)*'Emission Factors'!J7262</f>
        <v>21248165.231089454</v>
      </c>
      <c r="E7254" s="79">
        <f t="shared" ca="1" si="113"/>
        <v>221226203.27317131</v>
      </c>
    </row>
    <row r="7255" spans="1:5" s="62" customFormat="1" ht="12.75" x14ac:dyDescent="0.2">
      <c r="A7255" s="85">
        <v>7251</v>
      </c>
      <c r="B7255" s="79">
        <f ca="1">('Activity Data'!B7261*$B$4)*'Emission Factors'!H7263</f>
        <v>150674299.89589006</v>
      </c>
      <c r="C7255" s="79">
        <f ca="1">('Activity Data'!B7261*$C$4)*'Emission Factors'!I7263</f>
        <v>71223664.547331691</v>
      </c>
      <c r="D7255" s="79">
        <f ca="1">('Activity Data'!B7261*$D$4)*'Emission Factors'!J7263</f>
        <v>22973945.761473525</v>
      </c>
      <c r="E7255" s="79">
        <f t="shared" ca="1" si="113"/>
        <v>244871910.20469528</v>
      </c>
    </row>
    <row r="7256" spans="1:5" s="62" customFormat="1" ht="12.75" x14ac:dyDescent="0.2">
      <c r="A7256" s="85">
        <v>7252</v>
      </c>
      <c r="B7256" s="79">
        <f ca="1">('Activity Data'!B7262*$B$4)*'Emission Factors'!H7264</f>
        <v>127381828.79077925</v>
      </c>
      <c r="C7256" s="79">
        <f ca="1">('Activity Data'!B7262*$C$4)*'Emission Factors'!I7264</f>
        <v>58851331.375012651</v>
      </c>
      <c r="D7256" s="79">
        <f ca="1">('Activity Data'!B7262*$D$4)*'Emission Factors'!J7264</f>
        <v>20162670.908314731</v>
      </c>
      <c r="E7256" s="79">
        <f t="shared" ca="1" si="113"/>
        <v>206395831.07410663</v>
      </c>
    </row>
    <row r="7257" spans="1:5" s="62" customFormat="1" ht="12.75" x14ac:dyDescent="0.2">
      <c r="A7257" s="85">
        <v>7253</v>
      </c>
      <c r="B7257" s="79">
        <f ca="1">('Activity Data'!B7263*$B$4)*'Emission Factors'!H7265</f>
        <v>114200864.3761754</v>
      </c>
      <c r="C7257" s="79">
        <f ca="1">('Activity Data'!B7263*$C$4)*'Emission Factors'!I7265</f>
        <v>53736615.640690833</v>
      </c>
      <c r="D7257" s="79">
        <f ca="1">('Activity Data'!B7263*$D$4)*'Emission Factors'!J7265</f>
        <v>18490177.522537861</v>
      </c>
      <c r="E7257" s="79">
        <f t="shared" ca="1" si="113"/>
        <v>186427657.53940409</v>
      </c>
    </row>
    <row r="7258" spans="1:5" s="62" customFormat="1" ht="12.75" x14ac:dyDescent="0.2">
      <c r="A7258" s="85">
        <v>7254</v>
      </c>
      <c r="B7258" s="79">
        <f ca="1">('Activity Data'!B7264*$B$4)*'Emission Factors'!H7266</f>
        <v>135718719.47246876</v>
      </c>
      <c r="C7258" s="79">
        <f ca="1">('Activity Data'!B7264*$C$4)*'Emission Factors'!I7266</f>
        <v>59585555.069526248</v>
      </c>
      <c r="D7258" s="79">
        <f ca="1">('Activity Data'!B7264*$D$4)*'Emission Factors'!J7266</f>
        <v>20689664.199092004</v>
      </c>
      <c r="E7258" s="79">
        <f t="shared" ca="1" si="113"/>
        <v>215993938.74108702</v>
      </c>
    </row>
    <row r="7259" spans="1:5" s="62" customFormat="1" ht="12.75" x14ac:dyDescent="0.2">
      <c r="A7259" s="85">
        <v>7255</v>
      </c>
      <c r="B7259" s="79">
        <f ca="1">('Activity Data'!B7265*$B$4)*'Emission Factors'!H7267</f>
        <v>142574341.65155053</v>
      </c>
      <c r="C7259" s="79">
        <f ca="1">('Activity Data'!B7265*$C$4)*'Emission Factors'!I7267</f>
        <v>67212392.532557771</v>
      </c>
      <c r="D7259" s="79">
        <f ca="1">('Activity Data'!B7265*$D$4)*'Emission Factors'!J7267</f>
        <v>21543694.523806576</v>
      </c>
      <c r="E7259" s="79">
        <f t="shared" ca="1" si="113"/>
        <v>231330428.70791489</v>
      </c>
    </row>
    <row r="7260" spans="1:5" s="62" customFormat="1" ht="12.75" x14ac:dyDescent="0.2">
      <c r="A7260" s="85">
        <v>7256</v>
      </c>
      <c r="B7260" s="79">
        <f ca="1">('Activity Data'!B7266*$B$4)*'Emission Factors'!H7268</f>
        <v>133538209.30662833</v>
      </c>
      <c r="C7260" s="79">
        <f ca="1">('Activity Data'!B7266*$C$4)*'Emission Factors'!I7268</f>
        <v>64088625.84653087</v>
      </c>
      <c r="D7260" s="79">
        <f ca="1">('Activity Data'!B7266*$D$4)*'Emission Factors'!J7268</f>
        <v>21919247.429548036</v>
      </c>
      <c r="E7260" s="79">
        <f t="shared" ca="1" si="113"/>
        <v>219546082.58270723</v>
      </c>
    </row>
    <row r="7261" spans="1:5" s="62" customFormat="1" ht="12.75" x14ac:dyDescent="0.2">
      <c r="A7261" s="85">
        <v>7257</v>
      </c>
      <c r="B7261" s="79">
        <f ca="1">('Activity Data'!B7267*$B$4)*'Emission Factors'!H7269</f>
        <v>105737954.02382284</v>
      </c>
      <c r="C7261" s="79">
        <f ca="1">('Activity Data'!B7267*$C$4)*'Emission Factors'!I7269</f>
        <v>48402899.249661542</v>
      </c>
      <c r="D7261" s="79">
        <f ca="1">('Activity Data'!B7267*$D$4)*'Emission Factors'!J7269</f>
        <v>16327602.925929282</v>
      </c>
      <c r="E7261" s="79">
        <f t="shared" ca="1" si="113"/>
        <v>170468456.19941366</v>
      </c>
    </row>
    <row r="7262" spans="1:5" s="62" customFormat="1" ht="12.75" x14ac:dyDescent="0.2">
      <c r="A7262" s="85">
        <v>7258</v>
      </c>
      <c r="B7262" s="79">
        <f ca="1">('Activity Data'!B7268*$B$4)*'Emission Factors'!H7270</f>
        <v>146874275.87614521</v>
      </c>
      <c r="C7262" s="79">
        <f ca="1">('Activity Data'!B7268*$C$4)*'Emission Factors'!I7270</f>
        <v>66489820.477620266</v>
      </c>
      <c r="D7262" s="79">
        <f ca="1">('Activity Data'!B7268*$D$4)*'Emission Factors'!J7270</f>
        <v>22053926.734788105</v>
      </c>
      <c r="E7262" s="79">
        <f t="shared" ca="1" si="113"/>
        <v>235418023.08855361</v>
      </c>
    </row>
    <row r="7263" spans="1:5" s="62" customFormat="1" ht="12.75" x14ac:dyDescent="0.2">
      <c r="A7263" s="85">
        <v>7259</v>
      </c>
      <c r="B7263" s="79">
        <f ca="1">('Activity Data'!B7269*$B$4)*'Emission Factors'!H7271</f>
        <v>140567445.10260734</v>
      </c>
      <c r="C7263" s="79">
        <f ca="1">('Activity Data'!B7269*$C$4)*'Emission Factors'!I7271</f>
        <v>70779306.702649117</v>
      </c>
      <c r="D7263" s="79">
        <f ca="1">('Activity Data'!B7269*$D$4)*'Emission Factors'!J7271</f>
        <v>22771022.880487174</v>
      </c>
      <c r="E7263" s="79">
        <f t="shared" ca="1" si="113"/>
        <v>234117774.68574363</v>
      </c>
    </row>
    <row r="7264" spans="1:5" s="62" customFormat="1" ht="12.75" x14ac:dyDescent="0.2">
      <c r="A7264" s="85">
        <v>7260</v>
      </c>
      <c r="B7264" s="79">
        <f ca="1">('Activity Data'!B7270*$B$4)*'Emission Factors'!H7272</f>
        <v>126479494.07197244</v>
      </c>
      <c r="C7264" s="79">
        <f ca="1">('Activity Data'!B7270*$C$4)*'Emission Factors'!I7272</f>
        <v>56686059.043405861</v>
      </c>
      <c r="D7264" s="79">
        <f ca="1">('Activity Data'!B7270*$D$4)*'Emission Factors'!J7272</f>
        <v>19000351.286518347</v>
      </c>
      <c r="E7264" s="79">
        <f t="shared" ca="1" si="113"/>
        <v>202165904.40189666</v>
      </c>
    </row>
    <row r="7265" spans="1:5" s="62" customFormat="1" ht="12.75" x14ac:dyDescent="0.2">
      <c r="A7265" s="85">
        <v>7261</v>
      </c>
      <c r="B7265" s="79">
        <f ca="1">('Activity Data'!B7271*$B$4)*'Emission Factors'!H7273</f>
        <v>149994899.92037994</v>
      </c>
      <c r="C7265" s="79">
        <f ca="1">('Activity Data'!B7271*$C$4)*'Emission Factors'!I7273</f>
        <v>70988882.64652285</v>
      </c>
      <c r="D7265" s="79">
        <f ca="1">('Activity Data'!B7271*$D$4)*'Emission Factors'!J7273</f>
        <v>22820005.964742176</v>
      </c>
      <c r="E7265" s="79">
        <f t="shared" ca="1" si="113"/>
        <v>243803788.53164497</v>
      </c>
    </row>
    <row r="7266" spans="1:5" s="62" customFormat="1" ht="12.75" x14ac:dyDescent="0.2">
      <c r="A7266" s="85">
        <v>7262</v>
      </c>
      <c r="B7266" s="79">
        <f ca="1">('Activity Data'!B7272*$B$4)*'Emission Factors'!H7274</f>
        <v>132373711.24455933</v>
      </c>
      <c r="C7266" s="79">
        <f ca="1">('Activity Data'!B7272*$C$4)*'Emission Factors'!I7274</f>
        <v>61495398.034382246</v>
      </c>
      <c r="D7266" s="79">
        <f ca="1">('Activity Data'!B7272*$D$4)*'Emission Factors'!J7274</f>
        <v>19712509.706414331</v>
      </c>
      <c r="E7266" s="79">
        <f t="shared" ca="1" si="113"/>
        <v>213581618.98535591</v>
      </c>
    </row>
    <row r="7267" spans="1:5" s="62" customFormat="1" ht="12.75" x14ac:dyDescent="0.2">
      <c r="A7267" s="85">
        <v>7263</v>
      </c>
      <c r="B7267" s="79">
        <f ca="1">('Activity Data'!B7273*$B$4)*'Emission Factors'!H7275</f>
        <v>142246492.06815308</v>
      </c>
      <c r="C7267" s="79">
        <f ca="1">('Activity Data'!B7273*$C$4)*'Emission Factors'!I7275</f>
        <v>68001887.546833321</v>
      </c>
      <c r="D7267" s="79">
        <f ca="1">('Activity Data'!B7273*$D$4)*'Emission Factors'!J7275</f>
        <v>22795795.186557133</v>
      </c>
      <c r="E7267" s="79">
        <f t="shared" ca="1" si="113"/>
        <v>233044174.80154356</v>
      </c>
    </row>
    <row r="7268" spans="1:5" s="62" customFormat="1" ht="12.75" x14ac:dyDescent="0.2">
      <c r="A7268" s="85">
        <v>7264</v>
      </c>
      <c r="B7268" s="79">
        <f ca="1">('Activity Data'!B7274*$B$4)*'Emission Factors'!H7276</f>
        <v>129887856.12675123</v>
      </c>
      <c r="C7268" s="79">
        <f ca="1">('Activity Data'!B7274*$C$4)*'Emission Factors'!I7276</f>
        <v>58368724.574643508</v>
      </c>
      <c r="D7268" s="79">
        <f ca="1">('Activity Data'!B7274*$D$4)*'Emission Factors'!J7276</f>
        <v>19850331.193288162</v>
      </c>
      <c r="E7268" s="79">
        <f t="shared" ca="1" si="113"/>
        <v>208106911.89468288</v>
      </c>
    </row>
    <row r="7269" spans="1:5" s="62" customFormat="1" ht="12.75" x14ac:dyDescent="0.2">
      <c r="A7269" s="85">
        <v>7265</v>
      </c>
      <c r="B7269" s="79">
        <f ca="1">('Activity Data'!B7275*$B$4)*'Emission Factors'!H7277</f>
        <v>121963230.85328364</v>
      </c>
      <c r="C7269" s="79">
        <f ca="1">('Activity Data'!B7275*$C$4)*'Emission Factors'!I7277</f>
        <v>60464997.444187015</v>
      </c>
      <c r="D7269" s="79">
        <f ca="1">('Activity Data'!B7275*$D$4)*'Emission Factors'!J7277</f>
        <v>19595300.47636297</v>
      </c>
      <c r="E7269" s="79">
        <f t="shared" ca="1" si="113"/>
        <v>202023528.77383363</v>
      </c>
    </row>
    <row r="7270" spans="1:5" s="62" customFormat="1" ht="12.75" x14ac:dyDescent="0.2">
      <c r="A7270" s="85">
        <v>7266</v>
      </c>
      <c r="B7270" s="79">
        <f ca="1">('Activity Data'!B7276*$B$4)*'Emission Factors'!H7278</f>
        <v>144723003.72914174</v>
      </c>
      <c r="C7270" s="79">
        <f ca="1">('Activity Data'!B7276*$C$4)*'Emission Factors'!I7278</f>
        <v>68931102.304239914</v>
      </c>
      <c r="D7270" s="79">
        <f ca="1">('Activity Data'!B7276*$D$4)*'Emission Factors'!J7278</f>
        <v>23922253.383865163</v>
      </c>
      <c r="E7270" s="79">
        <f t="shared" ca="1" si="113"/>
        <v>237576359.41724682</v>
      </c>
    </row>
    <row r="7271" spans="1:5" s="62" customFormat="1" ht="12.75" x14ac:dyDescent="0.2">
      <c r="A7271" s="85">
        <v>7267</v>
      </c>
      <c r="B7271" s="79">
        <f ca="1">('Activity Data'!B7277*$B$4)*'Emission Factors'!H7279</f>
        <v>142531594.97795328</v>
      </c>
      <c r="C7271" s="79">
        <f ca="1">('Activity Data'!B7277*$C$4)*'Emission Factors'!I7279</f>
        <v>68316231.631572127</v>
      </c>
      <c r="D7271" s="79">
        <f ca="1">('Activity Data'!B7277*$D$4)*'Emission Factors'!J7279</f>
        <v>21515503.803742204</v>
      </c>
      <c r="E7271" s="79">
        <f t="shared" ca="1" si="113"/>
        <v>232363330.41326761</v>
      </c>
    </row>
    <row r="7272" spans="1:5" s="62" customFormat="1" ht="12.75" x14ac:dyDescent="0.2">
      <c r="A7272" s="85">
        <v>7268</v>
      </c>
      <c r="B7272" s="79">
        <f ca="1">('Activity Data'!B7278*$B$4)*'Emission Factors'!H7280</f>
        <v>143398759.45022616</v>
      </c>
      <c r="C7272" s="79">
        <f ca="1">('Activity Data'!B7278*$C$4)*'Emission Factors'!I7280</f>
        <v>70160096.811597437</v>
      </c>
      <c r="D7272" s="79">
        <f ca="1">('Activity Data'!B7278*$D$4)*'Emission Factors'!J7280</f>
        <v>21269909.862308543</v>
      </c>
      <c r="E7272" s="79">
        <f t="shared" ca="1" si="113"/>
        <v>234828766.12413213</v>
      </c>
    </row>
    <row r="7273" spans="1:5" s="62" customFormat="1" ht="12.75" x14ac:dyDescent="0.2">
      <c r="A7273" s="85">
        <v>7269</v>
      </c>
      <c r="B7273" s="79">
        <f ca="1">('Activity Data'!B7279*$B$4)*'Emission Factors'!H7281</f>
        <v>155675557.27383661</v>
      </c>
      <c r="C7273" s="79">
        <f ca="1">('Activity Data'!B7279*$C$4)*'Emission Factors'!I7281</f>
        <v>72230391.891869992</v>
      </c>
      <c r="D7273" s="79">
        <f ca="1">('Activity Data'!B7279*$D$4)*'Emission Factors'!J7281</f>
        <v>22284206.6414668</v>
      </c>
      <c r="E7273" s="79">
        <f t="shared" ca="1" si="113"/>
        <v>250190155.8071734</v>
      </c>
    </row>
    <row r="7274" spans="1:5" s="62" customFormat="1" ht="12.75" x14ac:dyDescent="0.2">
      <c r="A7274" s="85">
        <v>7270</v>
      </c>
      <c r="B7274" s="79">
        <f ca="1">('Activity Data'!B7280*$B$4)*'Emission Factors'!H7282</f>
        <v>137513362.63004997</v>
      </c>
      <c r="C7274" s="79">
        <f ca="1">('Activity Data'!B7280*$C$4)*'Emission Factors'!I7282</f>
        <v>62888780.887584753</v>
      </c>
      <c r="D7274" s="79">
        <f ca="1">('Activity Data'!B7280*$D$4)*'Emission Factors'!J7282</f>
        <v>20821025.472269066</v>
      </c>
      <c r="E7274" s="79">
        <f t="shared" ca="1" si="113"/>
        <v>221223168.98990378</v>
      </c>
    </row>
    <row r="7275" spans="1:5" s="62" customFormat="1" ht="12.75" x14ac:dyDescent="0.2">
      <c r="A7275" s="85">
        <v>7271</v>
      </c>
      <c r="B7275" s="79">
        <f ca="1">('Activity Data'!B7281*$B$4)*'Emission Factors'!H7283</f>
        <v>139964733.96511382</v>
      </c>
      <c r="C7275" s="79">
        <f ca="1">('Activity Data'!B7281*$C$4)*'Emission Factors'!I7283</f>
        <v>62817440.451383539</v>
      </c>
      <c r="D7275" s="79">
        <f ca="1">('Activity Data'!B7281*$D$4)*'Emission Factors'!J7283</f>
        <v>22284386.397616163</v>
      </c>
      <c r="E7275" s="79">
        <f t="shared" ca="1" si="113"/>
        <v>225066560.8141135</v>
      </c>
    </row>
    <row r="7276" spans="1:5" s="62" customFormat="1" ht="12.75" x14ac:dyDescent="0.2">
      <c r="A7276" s="85">
        <v>7272</v>
      </c>
      <c r="B7276" s="79">
        <f ca="1">('Activity Data'!B7282*$B$4)*'Emission Factors'!H7284</f>
        <v>142868841.18285668</v>
      </c>
      <c r="C7276" s="79">
        <f ca="1">('Activity Data'!B7282*$C$4)*'Emission Factors'!I7284</f>
        <v>67882262.204685941</v>
      </c>
      <c r="D7276" s="79">
        <f ca="1">('Activity Data'!B7282*$D$4)*'Emission Factors'!J7284</f>
        <v>22327270.416334581</v>
      </c>
      <c r="E7276" s="79">
        <f t="shared" ca="1" si="113"/>
        <v>233078373.80387717</v>
      </c>
    </row>
    <row r="7277" spans="1:5" s="62" customFormat="1" ht="12.75" x14ac:dyDescent="0.2">
      <c r="A7277" s="85">
        <v>7273</v>
      </c>
      <c r="B7277" s="79">
        <f ca="1">('Activity Data'!B7283*$B$4)*'Emission Factors'!H7285</f>
        <v>169032056.65107957</v>
      </c>
      <c r="C7277" s="79">
        <f ca="1">('Activity Data'!B7283*$C$4)*'Emission Factors'!I7285</f>
        <v>79417031.068338782</v>
      </c>
      <c r="D7277" s="79">
        <f ca="1">('Activity Data'!B7283*$D$4)*'Emission Factors'!J7285</f>
        <v>25044594.010752834</v>
      </c>
      <c r="E7277" s="79">
        <f t="shared" ca="1" si="113"/>
        <v>273493681.7301712</v>
      </c>
    </row>
    <row r="7278" spans="1:5" s="62" customFormat="1" ht="12.75" x14ac:dyDescent="0.2">
      <c r="A7278" s="85">
        <v>7274</v>
      </c>
      <c r="B7278" s="79">
        <f ca="1">('Activity Data'!B7284*$B$4)*'Emission Factors'!H7286</f>
        <v>142781573.50466642</v>
      </c>
      <c r="C7278" s="79">
        <f ca="1">('Activity Data'!B7284*$C$4)*'Emission Factors'!I7286</f>
        <v>66217932.031039953</v>
      </c>
      <c r="D7278" s="79">
        <f ca="1">('Activity Data'!B7284*$D$4)*'Emission Factors'!J7286</f>
        <v>21518110.315161739</v>
      </c>
      <c r="E7278" s="79">
        <f t="shared" ca="1" si="113"/>
        <v>230517615.85086811</v>
      </c>
    </row>
    <row r="7279" spans="1:5" s="62" customFormat="1" ht="12.75" x14ac:dyDescent="0.2">
      <c r="A7279" s="85">
        <v>7275</v>
      </c>
      <c r="B7279" s="79">
        <f ca="1">('Activity Data'!B7285*$B$4)*'Emission Factors'!H7287</f>
        <v>139210590.71231782</v>
      </c>
      <c r="C7279" s="79">
        <f ca="1">('Activity Data'!B7285*$C$4)*'Emission Factors'!I7287</f>
        <v>63541920.012677252</v>
      </c>
      <c r="D7279" s="79">
        <f ca="1">('Activity Data'!B7285*$D$4)*'Emission Factors'!J7287</f>
        <v>21267807.798807759</v>
      </c>
      <c r="E7279" s="79">
        <f t="shared" ca="1" si="113"/>
        <v>224020318.52380285</v>
      </c>
    </row>
    <row r="7280" spans="1:5" s="62" customFormat="1" ht="12.75" x14ac:dyDescent="0.2">
      <c r="A7280" s="85">
        <v>7276</v>
      </c>
      <c r="B7280" s="79">
        <f ca="1">('Activity Data'!B7286*$B$4)*'Emission Factors'!H7288</f>
        <v>131245751.97437593</v>
      </c>
      <c r="C7280" s="79">
        <f ca="1">('Activity Data'!B7286*$C$4)*'Emission Factors'!I7288</f>
        <v>64717728.697205789</v>
      </c>
      <c r="D7280" s="79">
        <f ca="1">('Activity Data'!B7286*$D$4)*'Emission Factors'!J7288</f>
        <v>20451699.184469927</v>
      </c>
      <c r="E7280" s="79">
        <f t="shared" ca="1" si="113"/>
        <v>216415179.85605165</v>
      </c>
    </row>
    <row r="7281" spans="1:5" s="62" customFormat="1" ht="12.75" x14ac:dyDescent="0.2">
      <c r="A7281" s="85">
        <v>7277</v>
      </c>
      <c r="B7281" s="79">
        <f ca="1">('Activity Data'!B7287*$B$4)*'Emission Factors'!H7289</f>
        <v>125489222.86083564</v>
      </c>
      <c r="C7281" s="79">
        <f ca="1">('Activity Data'!B7287*$C$4)*'Emission Factors'!I7289</f>
        <v>52130723.472456351</v>
      </c>
      <c r="D7281" s="79">
        <f ca="1">('Activity Data'!B7287*$D$4)*'Emission Factors'!J7289</f>
        <v>18786166.15817713</v>
      </c>
      <c r="E7281" s="79">
        <f t="shared" ca="1" si="113"/>
        <v>196406112.49146914</v>
      </c>
    </row>
    <row r="7282" spans="1:5" s="62" customFormat="1" ht="12.75" x14ac:dyDescent="0.2">
      <c r="A7282" s="85">
        <v>7278</v>
      </c>
      <c r="B7282" s="79">
        <f ca="1">('Activity Data'!B7288*$B$4)*'Emission Factors'!H7290</f>
        <v>128603537.58356488</v>
      </c>
      <c r="C7282" s="79">
        <f ca="1">('Activity Data'!B7288*$C$4)*'Emission Factors'!I7290</f>
        <v>62588089.92838423</v>
      </c>
      <c r="D7282" s="79">
        <f ca="1">('Activity Data'!B7288*$D$4)*'Emission Factors'!J7290</f>
        <v>19989602.939688623</v>
      </c>
      <c r="E7282" s="79">
        <f t="shared" ca="1" si="113"/>
        <v>211181230.45163774</v>
      </c>
    </row>
    <row r="7283" spans="1:5" s="62" customFormat="1" ht="12.75" x14ac:dyDescent="0.2">
      <c r="A7283" s="85">
        <v>7279</v>
      </c>
      <c r="B7283" s="79">
        <f ca="1">('Activity Data'!B7289*$B$4)*'Emission Factors'!H7291</f>
        <v>142789254.41287044</v>
      </c>
      <c r="C7283" s="79">
        <f ca="1">('Activity Data'!B7289*$C$4)*'Emission Factors'!I7291</f>
        <v>67991458.553950489</v>
      </c>
      <c r="D7283" s="79">
        <f ca="1">('Activity Data'!B7289*$D$4)*'Emission Factors'!J7291</f>
        <v>21897638.919788897</v>
      </c>
      <c r="E7283" s="79">
        <f t="shared" ca="1" si="113"/>
        <v>232678351.88660982</v>
      </c>
    </row>
    <row r="7284" spans="1:5" s="62" customFormat="1" ht="12.75" x14ac:dyDescent="0.2">
      <c r="A7284" s="85">
        <v>7280</v>
      </c>
      <c r="B7284" s="79">
        <f ca="1">('Activity Data'!B7290*$B$4)*'Emission Factors'!H7292</f>
        <v>143976448.27537638</v>
      </c>
      <c r="C7284" s="79">
        <f ca="1">('Activity Data'!B7290*$C$4)*'Emission Factors'!I7292</f>
        <v>66707059.958156101</v>
      </c>
      <c r="D7284" s="79">
        <f ca="1">('Activity Data'!B7290*$D$4)*'Emission Factors'!J7292</f>
        <v>21675231.597931676</v>
      </c>
      <c r="E7284" s="79">
        <f t="shared" ca="1" si="113"/>
        <v>232358739.83146417</v>
      </c>
    </row>
    <row r="7285" spans="1:5" s="62" customFormat="1" ht="12.75" x14ac:dyDescent="0.2">
      <c r="A7285" s="85">
        <v>7281</v>
      </c>
      <c r="B7285" s="79">
        <f ca="1">('Activity Data'!B7291*$B$4)*'Emission Factors'!H7293</f>
        <v>132980674.83986907</v>
      </c>
      <c r="C7285" s="79">
        <f ca="1">('Activity Data'!B7291*$C$4)*'Emission Factors'!I7293</f>
        <v>63855348.441264391</v>
      </c>
      <c r="D7285" s="79">
        <f ca="1">('Activity Data'!B7291*$D$4)*'Emission Factors'!J7293</f>
        <v>20610636.84553754</v>
      </c>
      <c r="E7285" s="79">
        <f t="shared" ca="1" si="113"/>
        <v>217446660.12667102</v>
      </c>
    </row>
    <row r="7286" spans="1:5" s="62" customFormat="1" ht="12.75" x14ac:dyDescent="0.2">
      <c r="A7286" s="85">
        <v>7282</v>
      </c>
      <c r="B7286" s="79">
        <f ca="1">('Activity Data'!B7292*$B$4)*'Emission Factors'!H7294</f>
        <v>126686962.00879641</v>
      </c>
      <c r="C7286" s="79">
        <f ca="1">('Activity Data'!B7292*$C$4)*'Emission Factors'!I7294</f>
        <v>57739375.63911429</v>
      </c>
      <c r="D7286" s="79">
        <f ca="1">('Activity Data'!B7292*$D$4)*'Emission Factors'!J7294</f>
        <v>18819822.196258798</v>
      </c>
      <c r="E7286" s="79">
        <f t="shared" ca="1" si="113"/>
        <v>203246159.8441695</v>
      </c>
    </row>
    <row r="7287" spans="1:5" s="62" customFormat="1" ht="12.75" x14ac:dyDescent="0.2">
      <c r="A7287" s="85">
        <v>7283</v>
      </c>
      <c r="B7287" s="79">
        <f ca="1">('Activity Data'!B7293*$B$4)*'Emission Factors'!H7295</f>
        <v>144532569.90686265</v>
      </c>
      <c r="C7287" s="79">
        <f ca="1">('Activity Data'!B7293*$C$4)*'Emission Factors'!I7295</f>
        <v>66831080.216017343</v>
      </c>
      <c r="D7287" s="79">
        <f ca="1">('Activity Data'!B7293*$D$4)*'Emission Factors'!J7295</f>
        <v>21773275.006170955</v>
      </c>
      <c r="E7287" s="79">
        <f t="shared" ca="1" si="113"/>
        <v>233136925.12905094</v>
      </c>
    </row>
    <row r="7288" spans="1:5" s="62" customFormat="1" ht="12.75" x14ac:dyDescent="0.2">
      <c r="A7288" s="85">
        <v>7284</v>
      </c>
      <c r="B7288" s="79">
        <f ca="1">('Activity Data'!B7294*$B$4)*'Emission Factors'!H7296</f>
        <v>147253587.78870782</v>
      </c>
      <c r="C7288" s="79">
        <f ca="1">('Activity Data'!B7294*$C$4)*'Emission Factors'!I7296</f>
        <v>68039996.632486984</v>
      </c>
      <c r="D7288" s="79">
        <f ca="1">('Activity Data'!B7294*$D$4)*'Emission Factors'!J7296</f>
        <v>21618305.031793062</v>
      </c>
      <c r="E7288" s="79">
        <f t="shared" ca="1" si="113"/>
        <v>236911889.45298785</v>
      </c>
    </row>
    <row r="7289" spans="1:5" s="62" customFormat="1" ht="12.75" x14ac:dyDescent="0.2">
      <c r="A7289" s="85">
        <v>7285</v>
      </c>
      <c r="B7289" s="79">
        <f ca="1">('Activity Data'!B7295*$B$4)*'Emission Factors'!H7297</f>
        <v>138974036.05285797</v>
      </c>
      <c r="C7289" s="79">
        <f ca="1">('Activity Data'!B7295*$C$4)*'Emission Factors'!I7297</f>
        <v>67343333.471987069</v>
      </c>
      <c r="D7289" s="79">
        <f ca="1">('Activity Data'!B7295*$D$4)*'Emission Factors'!J7297</f>
        <v>20789712.013397168</v>
      </c>
      <c r="E7289" s="79">
        <f t="shared" ca="1" si="113"/>
        <v>227107081.53824219</v>
      </c>
    </row>
    <row r="7290" spans="1:5" s="62" customFormat="1" ht="12.75" x14ac:dyDescent="0.2">
      <c r="A7290" s="85">
        <v>7286</v>
      </c>
      <c r="B7290" s="79">
        <f ca="1">('Activity Data'!B7296*$B$4)*'Emission Factors'!H7298</f>
        <v>150614499.77990448</v>
      </c>
      <c r="C7290" s="79">
        <f ca="1">('Activity Data'!B7296*$C$4)*'Emission Factors'!I7298</f>
        <v>72593015.599967793</v>
      </c>
      <c r="D7290" s="79">
        <f ca="1">('Activity Data'!B7296*$D$4)*'Emission Factors'!J7298</f>
        <v>22951252.242421925</v>
      </c>
      <c r="E7290" s="79">
        <f t="shared" ca="1" si="113"/>
        <v>246158767.62229419</v>
      </c>
    </row>
    <row r="7291" spans="1:5" s="62" customFormat="1" ht="12.75" x14ac:dyDescent="0.2">
      <c r="A7291" s="85">
        <v>7287</v>
      </c>
      <c r="B7291" s="79">
        <f ca="1">('Activity Data'!B7297*$B$4)*'Emission Factors'!H7299</f>
        <v>143449752.74225071</v>
      </c>
      <c r="C7291" s="79">
        <f ca="1">('Activity Data'!B7297*$C$4)*'Emission Factors'!I7299</f>
        <v>64868472.459540188</v>
      </c>
      <c r="D7291" s="79">
        <f ca="1">('Activity Data'!B7297*$D$4)*'Emission Factors'!J7299</f>
        <v>22033501.199385755</v>
      </c>
      <c r="E7291" s="79">
        <f t="shared" ca="1" si="113"/>
        <v>230351726.40117666</v>
      </c>
    </row>
    <row r="7292" spans="1:5" s="62" customFormat="1" ht="12.75" x14ac:dyDescent="0.2">
      <c r="A7292" s="85">
        <v>7288</v>
      </c>
      <c r="B7292" s="79">
        <f ca="1">('Activity Data'!B7298*$B$4)*'Emission Factors'!H7300</f>
        <v>136838833.12041572</v>
      </c>
      <c r="C7292" s="79">
        <f ca="1">('Activity Data'!B7298*$C$4)*'Emission Factors'!I7300</f>
        <v>60362663.992112026</v>
      </c>
      <c r="D7292" s="79">
        <f ca="1">('Activity Data'!B7298*$D$4)*'Emission Factors'!J7300</f>
        <v>21698433.455140386</v>
      </c>
      <c r="E7292" s="79">
        <f t="shared" ca="1" si="113"/>
        <v>218899930.56766811</v>
      </c>
    </row>
    <row r="7293" spans="1:5" s="62" customFormat="1" ht="12.75" x14ac:dyDescent="0.2">
      <c r="A7293" s="85">
        <v>7289</v>
      </c>
      <c r="B7293" s="79">
        <f ca="1">('Activity Data'!B7299*$B$4)*'Emission Factors'!H7301</f>
        <v>147503213.78563631</v>
      </c>
      <c r="C7293" s="79">
        <f ca="1">('Activity Data'!B7299*$C$4)*'Emission Factors'!I7301</f>
        <v>72452626.642927811</v>
      </c>
      <c r="D7293" s="79">
        <f ca="1">('Activity Data'!B7299*$D$4)*'Emission Factors'!J7301</f>
        <v>24348927.062367518</v>
      </c>
      <c r="E7293" s="79">
        <f t="shared" ca="1" si="113"/>
        <v>244304767.49093166</v>
      </c>
    </row>
    <row r="7294" spans="1:5" s="62" customFormat="1" ht="12.75" x14ac:dyDescent="0.2">
      <c r="A7294" s="85">
        <v>7290</v>
      </c>
      <c r="B7294" s="79">
        <f ca="1">('Activity Data'!B7300*$B$4)*'Emission Factors'!H7302</f>
        <v>155569743.57004166</v>
      </c>
      <c r="C7294" s="79">
        <f ca="1">('Activity Data'!B7300*$C$4)*'Emission Factors'!I7302</f>
        <v>73883391.336755201</v>
      </c>
      <c r="D7294" s="79">
        <f ca="1">('Activity Data'!B7300*$D$4)*'Emission Factors'!J7302</f>
        <v>23304954.868036229</v>
      </c>
      <c r="E7294" s="79">
        <f t="shared" ca="1" si="113"/>
        <v>252758089.77483311</v>
      </c>
    </row>
    <row r="7295" spans="1:5" s="62" customFormat="1" ht="12.75" x14ac:dyDescent="0.2">
      <c r="A7295" s="85">
        <v>7291</v>
      </c>
      <c r="B7295" s="79">
        <f ca="1">('Activity Data'!B7301*$B$4)*'Emission Factors'!H7303</f>
        <v>124311490.72468752</v>
      </c>
      <c r="C7295" s="79">
        <f ca="1">('Activity Data'!B7301*$C$4)*'Emission Factors'!I7303</f>
        <v>59008322.144237034</v>
      </c>
      <c r="D7295" s="79">
        <f ca="1">('Activity Data'!B7301*$D$4)*'Emission Factors'!J7303</f>
        <v>18300839.180917937</v>
      </c>
      <c r="E7295" s="79">
        <f t="shared" ca="1" si="113"/>
        <v>201620652.04984251</v>
      </c>
    </row>
    <row r="7296" spans="1:5" s="62" customFormat="1" ht="12.75" x14ac:dyDescent="0.2">
      <c r="A7296" s="85">
        <v>7292</v>
      </c>
      <c r="B7296" s="79">
        <f ca="1">('Activity Data'!B7302*$B$4)*'Emission Factors'!H7304</f>
        <v>127020591.95898826</v>
      </c>
      <c r="C7296" s="79">
        <f ca="1">('Activity Data'!B7302*$C$4)*'Emission Factors'!I7304</f>
        <v>62168557.812251866</v>
      </c>
      <c r="D7296" s="79">
        <f ca="1">('Activity Data'!B7302*$D$4)*'Emission Factors'!J7304</f>
        <v>18246260.952296831</v>
      </c>
      <c r="E7296" s="79">
        <f t="shared" ca="1" si="113"/>
        <v>207435410.72353694</v>
      </c>
    </row>
    <row r="7297" spans="1:5" s="62" customFormat="1" ht="12.75" x14ac:dyDescent="0.2">
      <c r="A7297" s="85">
        <v>7293</v>
      </c>
      <c r="B7297" s="79">
        <f ca="1">('Activity Data'!B7303*$B$4)*'Emission Factors'!H7305</f>
        <v>137877028.90128347</v>
      </c>
      <c r="C7297" s="79">
        <f ca="1">('Activity Data'!B7303*$C$4)*'Emission Factors'!I7305</f>
        <v>63586784.048759416</v>
      </c>
      <c r="D7297" s="79">
        <f ca="1">('Activity Data'!B7303*$D$4)*'Emission Factors'!J7305</f>
        <v>21231827.791058183</v>
      </c>
      <c r="E7297" s="79">
        <f t="shared" ca="1" si="113"/>
        <v>222695640.74110109</v>
      </c>
    </row>
    <row r="7298" spans="1:5" s="62" customFormat="1" ht="12.75" x14ac:dyDescent="0.2">
      <c r="A7298" s="85">
        <v>7294</v>
      </c>
      <c r="B7298" s="79">
        <f ca="1">('Activity Data'!B7304*$B$4)*'Emission Factors'!H7306</f>
        <v>157772526.54012084</v>
      </c>
      <c r="C7298" s="79">
        <f ca="1">('Activity Data'!B7304*$C$4)*'Emission Factors'!I7306</f>
        <v>68727324.928889692</v>
      </c>
      <c r="D7298" s="79">
        <f ca="1">('Activity Data'!B7304*$D$4)*'Emission Factors'!J7306</f>
        <v>23682006.354486655</v>
      </c>
      <c r="E7298" s="79">
        <f t="shared" ca="1" si="113"/>
        <v>250181857.82349718</v>
      </c>
    </row>
    <row r="7299" spans="1:5" s="62" customFormat="1" ht="12.75" x14ac:dyDescent="0.2">
      <c r="A7299" s="85">
        <v>7295</v>
      </c>
      <c r="B7299" s="79">
        <f ca="1">('Activity Data'!B7305*$B$4)*'Emission Factors'!H7307</f>
        <v>143077231.67681208</v>
      </c>
      <c r="C7299" s="79">
        <f ca="1">('Activity Data'!B7305*$C$4)*'Emission Factors'!I7307</f>
        <v>67257153.715038702</v>
      </c>
      <c r="D7299" s="79">
        <f ca="1">('Activity Data'!B7305*$D$4)*'Emission Factors'!J7307</f>
        <v>23646194.555036828</v>
      </c>
      <c r="E7299" s="79">
        <f t="shared" ca="1" si="113"/>
        <v>233980579.94688761</v>
      </c>
    </row>
    <row r="7300" spans="1:5" s="62" customFormat="1" ht="12.75" x14ac:dyDescent="0.2">
      <c r="A7300" s="85">
        <v>7296</v>
      </c>
      <c r="B7300" s="79">
        <f ca="1">('Activity Data'!B7306*$B$4)*'Emission Factors'!H7308</f>
        <v>128815492.01868939</v>
      </c>
      <c r="C7300" s="79">
        <f ca="1">('Activity Data'!B7306*$C$4)*'Emission Factors'!I7308</f>
        <v>59740369.185587652</v>
      </c>
      <c r="D7300" s="79">
        <f ca="1">('Activity Data'!B7306*$D$4)*'Emission Factors'!J7308</f>
        <v>19493408.259529259</v>
      </c>
      <c r="E7300" s="79">
        <f t="shared" ca="1" si="113"/>
        <v>208049269.4638063</v>
      </c>
    </row>
    <row r="7301" spans="1:5" s="62" customFormat="1" ht="12.75" x14ac:dyDescent="0.2">
      <c r="A7301" s="85">
        <v>7297</v>
      </c>
      <c r="B7301" s="79">
        <f ca="1">('Activity Data'!B7307*$B$4)*'Emission Factors'!H7309</f>
        <v>118464117.28324826</v>
      </c>
      <c r="C7301" s="79">
        <f ca="1">('Activity Data'!B7307*$C$4)*'Emission Factors'!I7309</f>
        <v>56484712.611067444</v>
      </c>
      <c r="D7301" s="79">
        <f ca="1">('Activity Data'!B7307*$D$4)*'Emission Factors'!J7309</f>
        <v>19004733.950618166</v>
      </c>
      <c r="E7301" s="79">
        <f t="shared" ref="E7301:E7364" ca="1" si="114">SUM(B7301:D7301)</f>
        <v>193953563.8449339</v>
      </c>
    </row>
    <row r="7302" spans="1:5" s="62" customFormat="1" ht="12.75" x14ac:dyDescent="0.2">
      <c r="A7302" s="85">
        <v>7298</v>
      </c>
      <c r="B7302" s="79">
        <f ca="1">('Activity Data'!B7308*$B$4)*'Emission Factors'!H7310</f>
        <v>118796014.34322624</v>
      </c>
      <c r="C7302" s="79">
        <f ca="1">('Activity Data'!B7308*$C$4)*'Emission Factors'!I7310</f>
        <v>54836355.641482323</v>
      </c>
      <c r="D7302" s="79">
        <f ca="1">('Activity Data'!B7308*$D$4)*'Emission Factors'!J7310</f>
        <v>19066901.323324125</v>
      </c>
      <c r="E7302" s="79">
        <f t="shared" ca="1" si="114"/>
        <v>192699271.30803266</v>
      </c>
    </row>
    <row r="7303" spans="1:5" s="62" customFormat="1" ht="12.75" x14ac:dyDescent="0.2">
      <c r="A7303" s="85">
        <v>7299</v>
      </c>
      <c r="B7303" s="79">
        <f ca="1">('Activity Data'!B7309*$B$4)*'Emission Factors'!H7311</f>
        <v>146341172.63302705</v>
      </c>
      <c r="C7303" s="79">
        <f ca="1">('Activity Data'!B7309*$C$4)*'Emission Factors'!I7311</f>
        <v>68069886.218070492</v>
      </c>
      <c r="D7303" s="79">
        <f ca="1">('Activity Data'!B7309*$D$4)*'Emission Factors'!J7311</f>
        <v>22259800.710181396</v>
      </c>
      <c r="E7303" s="79">
        <f t="shared" ca="1" si="114"/>
        <v>236670859.56127891</v>
      </c>
    </row>
    <row r="7304" spans="1:5" s="62" customFormat="1" ht="12.75" x14ac:dyDescent="0.2">
      <c r="A7304" s="85">
        <v>7300</v>
      </c>
      <c r="B7304" s="79">
        <f ca="1">('Activity Data'!B7310*$B$4)*'Emission Factors'!H7312</f>
        <v>129521190.77089156</v>
      </c>
      <c r="C7304" s="79">
        <f ca="1">('Activity Data'!B7310*$C$4)*'Emission Factors'!I7312</f>
        <v>59292974.917329237</v>
      </c>
      <c r="D7304" s="79">
        <f ca="1">('Activity Data'!B7310*$D$4)*'Emission Factors'!J7312</f>
        <v>19489823.486300692</v>
      </c>
      <c r="E7304" s="79">
        <f t="shared" ca="1" si="114"/>
        <v>208303989.17452151</v>
      </c>
    </row>
    <row r="7305" spans="1:5" s="62" customFormat="1" ht="12.75" x14ac:dyDescent="0.2">
      <c r="A7305" s="85">
        <v>7301</v>
      </c>
      <c r="B7305" s="79">
        <f ca="1">('Activity Data'!B7311*$B$4)*'Emission Factors'!H7313</f>
        <v>153772504.65659809</v>
      </c>
      <c r="C7305" s="79">
        <f ca="1">('Activity Data'!B7311*$C$4)*'Emission Factors'!I7313</f>
        <v>66614291.293381654</v>
      </c>
      <c r="D7305" s="79">
        <f ca="1">('Activity Data'!B7311*$D$4)*'Emission Factors'!J7313</f>
        <v>23224564.839286793</v>
      </c>
      <c r="E7305" s="79">
        <f t="shared" ca="1" si="114"/>
        <v>243611360.78926656</v>
      </c>
    </row>
    <row r="7306" spans="1:5" s="62" customFormat="1" ht="12.75" x14ac:dyDescent="0.2">
      <c r="A7306" s="85">
        <v>7302</v>
      </c>
      <c r="B7306" s="79">
        <f ca="1">('Activity Data'!B7312*$B$4)*'Emission Factors'!H7314</f>
        <v>138702973.03788868</v>
      </c>
      <c r="C7306" s="79">
        <f ca="1">('Activity Data'!B7312*$C$4)*'Emission Factors'!I7314</f>
        <v>62932932.904379234</v>
      </c>
      <c r="D7306" s="79">
        <f ca="1">('Activity Data'!B7312*$D$4)*'Emission Factors'!J7314</f>
        <v>21463580.003736258</v>
      </c>
      <c r="E7306" s="79">
        <f t="shared" ca="1" si="114"/>
        <v>223099485.94600415</v>
      </c>
    </row>
    <row r="7307" spans="1:5" s="62" customFormat="1" ht="12.75" x14ac:dyDescent="0.2">
      <c r="A7307" s="85">
        <v>7303</v>
      </c>
      <c r="B7307" s="79">
        <f ca="1">('Activity Data'!B7313*$B$4)*'Emission Factors'!H7315</f>
        <v>141556490.07927424</v>
      </c>
      <c r="C7307" s="79">
        <f ca="1">('Activity Data'!B7313*$C$4)*'Emission Factors'!I7315</f>
        <v>66560202.387103483</v>
      </c>
      <c r="D7307" s="79">
        <f ca="1">('Activity Data'!B7313*$D$4)*'Emission Factors'!J7315</f>
        <v>21714478.416284312</v>
      </c>
      <c r="E7307" s="79">
        <f t="shared" ca="1" si="114"/>
        <v>229831170.88266206</v>
      </c>
    </row>
    <row r="7308" spans="1:5" s="62" customFormat="1" ht="12.75" x14ac:dyDescent="0.2">
      <c r="A7308" s="85">
        <v>7304</v>
      </c>
      <c r="B7308" s="79">
        <f ca="1">('Activity Data'!B7314*$B$4)*'Emission Factors'!H7316</f>
        <v>128420196.43636712</v>
      </c>
      <c r="C7308" s="79">
        <f ca="1">('Activity Data'!B7314*$C$4)*'Emission Factors'!I7316</f>
        <v>57092693.359358117</v>
      </c>
      <c r="D7308" s="79">
        <f ca="1">('Activity Data'!B7314*$D$4)*'Emission Factors'!J7316</f>
        <v>19951521.19335819</v>
      </c>
      <c r="E7308" s="79">
        <f t="shared" ca="1" si="114"/>
        <v>205464410.98908341</v>
      </c>
    </row>
    <row r="7309" spans="1:5" s="62" customFormat="1" ht="12.75" x14ac:dyDescent="0.2">
      <c r="A7309" s="85">
        <v>7305</v>
      </c>
      <c r="B7309" s="79">
        <f ca="1">('Activity Data'!B7315*$B$4)*'Emission Factors'!H7317</f>
        <v>155257492.48920175</v>
      </c>
      <c r="C7309" s="79">
        <f ca="1">('Activity Data'!B7315*$C$4)*'Emission Factors'!I7317</f>
        <v>73514189.734083205</v>
      </c>
      <c r="D7309" s="79">
        <f ca="1">('Activity Data'!B7315*$D$4)*'Emission Factors'!J7317</f>
        <v>23996581.68233161</v>
      </c>
      <c r="E7309" s="79">
        <f t="shared" ca="1" si="114"/>
        <v>252768263.90561658</v>
      </c>
    </row>
    <row r="7310" spans="1:5" s="62" customFormat="1" ht="12.75" x14ac:dyDescent="0.2">
      <c r="A7310" s="85">
        <v>7306</v>
      </c>
      <c r="B7310" s="79">
        <f ca="1">('Activity Data'!B7316*$B$4)*'Emission Factors'!H7318</f>
        <v>143595557.29235503</v>
      </c>
      <c r="C7310" s="79">
        <f ca="1">('Activity Data'!B7316*$C$4)*'Emission Factors'!I7318</f>
        <v>65415872.791484013</v>
      </c>
      <c r="D7310" s="79">
        <f ca="1">('Activity Data'!B7316*$D$4)*'Emission Factors'!J7318</f>
        <v>22745680.163689882</v>
      </c>
      <c r="E7310" s="79">
        <f t="shared" ca="1" si="114"/>
        <v>231757110.24752894</v>
      </c>
    </row>
    <row r="7311" spans="1:5" s="62" customFormat="1" ht="12.75" x14ac:dyDescent="0.2">
      <c r="A7311" s="85">
        <v>7307</v>
      </c>
      <c r="B7311" s="79">
        <f ca="1">('Activity Data'!B7317*$B$4)*'Emission Factors'!H7319</f>
        <v>153199148.03844678</v>
      </c>
      <c r="C7311" s="79">
        <f ca="1">('Activity Data'!B7317*$C$4)*'Emission Factors'!I7319</f>
        <v>71362854.523926049</v>
      </c>
      <c r="D7311" s="79">
        <f ca="1">('Activity Data'!B7317*$D$4)*'Emission Factors'!J7319</f>
        <v>23775444.836044878</v>
      </c>
      <c r="E7311" s="79">
        <f t="shared" ca="1" si="114"/>
        <v>248337447.39841771</v>
      </c>
    </row>
    <row r="7312" spans="1:5" s="62" customFormat="1" ht="12.75" x14ac:dyDescent="0.2">
      <c r="A7312" s="85">
        <v>7308</v>
      </c>
      <c r="B7312" s="79">
        <f ca="1">('Activity Data'!B7318*$B$4)*'Emission Factors'!H7320</f>
        <v>140842141.95452464</v>
      </c>
      <c r="C7312" s="79">
        <f ca="1">('Activity Data'!B7318*$C$4)*'Emission Factors'!I7320</f>
        <v>67171358.836041451</v>
      </c>
      <c r="D7312" s="79">
        <f ca="1">('Activity Data'!B7318*$D$4)*'Emission Factors'!J7320</f>
        <v>21882675.771477085</v>
      </c>
      <c r="E7312" s="79">
        <f t="shared" ca="1" si="114"/>
        <v>229896176.56204316</v>
      </c>
    </row>
    <row r="7313" spans="1:5" s="62" customFormat="1" ht="12.75" x14ac:dyDescent="0.2">
      <c r="A7313" s="85">
        <v>7309</v>
      </c>
      <c r="B7313" s="79">
        <f ca="1">('Activity Data'!B7319*$B$4)*'Emission Factors'!H7321</f>
        <v>136766822.94098425</v>
      </c>
      <c r="C7313" s="79">
        <f ca="1">('Activity Data'!B7319*$C$4)*'Emission Factors'!I7321</f>
        <v>62446747.178261206</v>
      </c>
      <c r="D7313" s="79">
        <f ca="1">('Activity Data'!B7319*$D$4)*'Emission Factors'!J7321</f>
        <v>20637569.155302506</v>
      </c>
      <c r="E7313" s="79">
        <f t="shared" ca="1" si="114"/>
        <v>219851139.27454796</v>
      </c>
    </row>
    <row r="7314" spans="1:5" s="62" customFormat="1" ht="12.75" x14ac:dyDescent="0.2">
      <c r="A7314" s="85">
        <v>7310</v>
      </c>
      <c r="B7314" s="79">
        <f ca="1">('Activity Data'!B7320*$B$4)*'Emission Factors'!H7322</f>
        <v>131128741.96569017</v>
      </c>
      <c r="C7314" s="79">
        <f ca="1">('Activity Data'!B7320*$C$4)*'Emission Factors'!I7322</f>
        <v>61457570.411534406</v>
      </c>
      <c r="D7314" s="79">
        <f ca="1">('Activity Data'!B7320*$D$4)*'Emission Factors'!J7322</f>
        <v>21165033.353139278</v>
      </c>
      <c r="E7314" s="79">
        <f t="shared" ca="1" si="114"/>
        <v>213751345.73036385</v>
      </c>
    </row>
    <row r="7315" spans="1:5" s="62" customFormat="1" ht="12.75" x14ac:dyDescent="0.2">
      <c r="A7315" s="85">
        <v>7311</v>
      </c>
      <c r="B7315" s="79">
        <f ca="1">('Activity Data'!B7321*$B$4)*'Emission Factors'!H7323</f>
        <v>150332835.10428861</v>
      </c>
      <c r="C7315" s="79">
        <f ca="1">('Activity Data'!B7321*$C$4)*'Emission Factors'!I7323</f>
        <v>73123605.873679891</v>
      </c>
      <c r="D7315" s="79">
        <f ca="1">('Activity Data'!B7321*$D$4)*'Emission Factors'!J7323</f>
        <v>22566211.450818304</v>
      </c>
      <c r="E7315" s="79">
        <f t="shared" ca="1" si="114"/>
        <v>246022652.42878681</v>
      </c>
    </row>
    <row r="7316" spans="1:5" s="62" customFormat="1" ht="12.75" x14ac:dyDescent="0.2">
      <c r="A7316" s="85">
        <v>7312</v>
      </c>
      <c r="B7316" s="79">
        <f ca="1">('Activity Data'!B7322*$B$4)*'Emission Factors'!H7324</f>
        <v>152632991.94773918</v>
      </c>
      <c r="C7316" s="79">
        <f ca="1">('Activity Data'!B7322*$C$4)*'Emission Factors'!I7324</f>
        <v>66238869.134370938</v>
      </c>
      <c r="D7316" s="79">
        <f ca="1">('Activity Data'!B7322*$D$4)*'Emission Factors'!J7324</f>
        <v>23465263.509279493</v>
      </c>
      <c r="E7316" s="79">
        <f t="shared" ca="1" si="114"/>
        <v>242337124.5913896</v>
      </c>
    </row>
    <row r="7317" spans="1:5" s="62" customFormat="1" ht="12.75" x14ac:dyDescent="0.2">
      <c r="A7317" s="85">
        <v>7313</v>
      </c>
      <c r="B7317" s="79">
        <f ca="1">('Activity Data'!B7323*$B$4)*'Emission Factors'!H7325</f>
        <v>115539783.00396387</v>
      </c>
      <c r="C7317" s="79">
        <f ca="1">('Activity Data'!B7323*$C$4)*'Emission Factors'!I7325</f>
        <v>54285473.580329217</v>
      </c>
      <c r="D7317" s="79">
        <f ca="1">('Activity Data'!B7323*$D$4)*'Emission Factors'!J7325</f>
        <v>18865898.403142195</v>
      </c>
      <c r="E7317" s="79">
        <f t="shared" ca="1" si="114"/>
        <v>188691154.98743528</v>
      </c>
    </row>
    <row r="7318" spans="1:5" s="62" customFormat="1" ht="12.75" x14ac:dyDescent="0.2">
      <c r="A7318" s="85">
        <v>7314</v>
      </c>
      <c r="B7318" s="79">
        <f ca="1">('Activity Data'!B7324*$B$4)*'Emission Factors'!H7326</f>
        <v>143942159.4749631</v>
      </c>
      <c r="C7318" s="79">
        <f ca="1">('Activity Data'!B7324*$C$4)*'Emission Factors'!I7326</f>
        <v>67638235.736645594</v>
      </c>
      <c r="D7318" s="79">
        <f ca="1">('Activity Data'!B7324*$D$4)*'Emission Factors'!J7326</f>
        <v>22532528.402749382</v>
      </c>
      <c r="E7318" s="79">
        <f t="shared" ca="1" si="114"/>
        <v>234112923.6143581</v>
      </c>
    </row>
    <row r="7319" spans="1:5" s="62" customFormat="1" ht="12.75" x14ac:dyDescent="0.2">
      <c r="A7319" s="85">
        <v>7315</v>
      </c>
      <c r="B7319" s="79">
        <f ca="1">('Activity Data'!B7325*$B$4)*'Emission Factors'!H7327</f>
        <v>151692269.65623775</v>
      </c>
      <c r="C7319" s="79">
        <f ca="1">('Activity Data'!B7325*$C$4)*'Emission Factors'!I7327</f>
        <v>67490189.51446414</v>
      </c>
      <c r="D7319" s="79">
        <f ca="1">('Activity Data'!B7325*$D$4)*'Emission Factors'!J7327</f>
        <v>24537170.449062109</v>
      </c>
      <c r="E7319" s="79">
        <f t="shared" ca="1" si="114"/>
        <v>243719629.619764</v>
      </c>
    </row>
    <row r="7320" spans="1:5" s="62" customFormat="1" ht="12.75" x14ac:dyDescent="0.2">
      <c r="A7320" s="85">
        <v>7316</v>
      </c>
      <c r="B7320" s="79">
        <f ca="1">('Activity Data'!B7326*$B$4)*'Emission Factors'!H7328</f>
        <v>128463949.73883185</v>
      </c>
      <c r="C7320" s="79">
        <f ca="1">('Activity Data'!B7326*$C$4)*'Emission Factors'!I7328</f>
        <v>61488133.180215873</v>
      </c>
      <c r="D7320" s="79">
        <f ca="1">('Activity Data'!B7326*$D$4)*'Emission Factors'!J7328</f>
        <v>21026004.268432423</v>
      </c>
      <c r="E7320" s="79">
        <f t="shared" ca="1" si="114"/>
        <v>210978087.18748015</v>
      </c>
    </row>
    <row r="7321" spans="1:5" s="62" customFormat="1" ht="12.75" x14ac:dyDescent="0.2">
      <c r="A7321" s="85">
        <v>7317</v>
      </c>
      <c r="B7321" s="79">
        <f ca="1">('Activity Data'!B7327*$B$4)*'Emission Factors'!H7329</f>
        <v>149151930.92454466</v>
      </c>
      <c r="C7321" s="79">
        <f ca="1">('Activity Data'!B7327*$C$4)*'Emission Factors'!I7329</f>
        <v>71154435.093358606</v>
      </c>
      <c r="D7321" s="79">
        <f ca="1">('Activity Data'!B7327*$D$4)*'Emission Factors'!J7329</f>
        <v>23562403.39697339</v>
      </c>
      <c r="E7321" s="79">
        <f t="shared" ca="1" si="114"/>
        <v>243868769.41487667</v>
      </c>
    </row>
    <row r="7322" spans="1:5" s="62" customFormat="1" ht="12.75" x14ac:dyDescent="0.2">
      <c r="A7322" s="85">
        <v>7318</v>
      </c>
      <c r="B7322" s="79">
        <f ca="1">('Activity Data'!B7328*$B$4)*'Emission Factors'!H7330</f>
        <v>137667550.1486823</v>
      </c>
      <c r="C7322" s="79">
        <f ca="1">('Activity Data'!B7328*$C$4)*'Emission Factors'!I7330</f>
        <v>56538199.824084006</v>
      </c>
      <c r="D7322" s="79">
        <f ca="1">('Activity Data'!B7328*$D$4)*'Emission Factors'!J7330</f>
        <v>21597554.770472709</v>
      </c>
      <c r="E7322" s="79">
        <f t="shared" ca="1" si="114"/>
        <v>215803304.74323902</v>
      </c>
    </row>
    <row r="7323" spans="1:5" s="62" customFormat="1" ht="12.75" x14ac:dyDescent="0.2">
      <c r="A7323" s="85">
        <v>7319</v>
      </c>
      <c r="B7323" s="79">
        <f ca="1">('Activity Data'!B7329*$B$4)*'Emission Factors'!H7331</f>
        <v>135542637.77386507</v>
      </c>
      <c r="C7323" s="79">
        <f ca="1">('Activity Data'!B7329*$C$4)*'Emission Factors'!I7331</f>
        <v>61901334.859974071</v>
      </c>
      <c r="D7323" s="79">
        <f ca="1">('Activity Data'!B7329*$D$4)*'Emission Factors'!J7331</f>
        <v>20109020.907567464</v>
      </c>
      <c r="E7323" s="79">
        <f t="shared" ca="1" si="114"/>
        <v>217552993.5414066</v>
      </c>
    </row>
    <row r="7324" spans="1:5" s="62" customFormat="1" ht="12.75" x14ac:dyDescent="0.2">
      <c r="A7324" s="85">
        <v>7320</v>
      </c>
      <c r="B7324" s="79">
        <f ca="1">('Activity Data'!B7330*$B$4)*'Emission Factors'!H7332</f>
        <v>146043468.35303986</v>
      </c>
      <c r="C7324" s="79">
        <f ca="1">('Activity Data'!B7330*$C$4)*'Emission Factors'!I7332</f>
        <v>72176013.349633992</v>
      </c>
      <c r="D7324" s="79">
        <f ca="1">('Activity Data'!B7330*$D$4)*'Emission Factors'!J7332</f>
        <v>23494178.960638434</v>
      </c>
      <c r="E7324" s="79">
        <f t="shared" ca="1" si="114"/>
        <v>241713660.66331229</v>
      </c>
    </row>
    <row r="7325" spans="1:5" s="62" customFormat="1" ht="12.75" x14ac:dyDescent="0.2">
      <c r="A7325" s="85">
        <v>7321</v>
      </c>
      <c r="B7325" s="79">
        <f ca="1">('Activity Data'!B7331*$B$4)*'Emission Factors'!H7333</f>
        <v>158931183.36100367</v>
      </c>
      <c r="C7325" s="79">
        <f ca="1">('Activity Data'!B7331*$C$4)*'Emission Factors'!I7333</f>
        <v>71153782.650977626</v>
      </c>
      <c r="D7325" s="79">
        <f ca="1">('Activity Data'!B7331*$D$4)*'Emission Factors'!J7333</f>
        <v>24193148.640485298</v>
      </c>
      <c r="E7325" s="79">
        <f t="shared" ca="1" si="114"/>
        <v>254278114.6524666</v>
      </c>
    </row>
    <row r="7326" spans="1:5" s="62" customFormat="1" ht="12.75" x14ac:dyDescent="0.2">
      <c r="A7326" s="85">
        <v>7322</v>
      </c>
      <c r="B7326" s="79">
        <f ca="1">('Activity Data'!B7332*$B$4)*'Emission Factors'!H7334</f>
        <v>122147721.37671968</v>
      </c>
      <c r="C7326" s="79">
        <f ca="1">('Activity Data'!B7332*$C$4)*'Emission Factors'!I7334</f>
        <v>58228910.952608094</v>
      </c>
      <c r="D7326" s="79">
        <f ca="1">('Activity Data'!B7332*$D$4)*'Emission Factors'!J7334</f>
        <v>19093259.776299164</v>
      </c>
      <c r="E7326" s="79">
        <f t="shared" ca="1" si="114"/>
        <v>199469892.10562694</v>
      </c>
    </row>
    <row r="7327" spans="1:5" s="62" customFormat="1" ht="12.75" x14ac:dyDescent="0.2">
      <c r="A7327" s="85">
        <v>7323</v>
      </c>
      <c r="B7327" s="79">
        <f ca="1">('Activity Data'!B7333*$B$4)*'Emission Factors'!H7335</f>
        <v>120200839.20071171</v>
      </c>
      <c r="C7327" s="79">
        <f ca="1">('Activity Data'!B7333*$C$4)*'Emission Factors'!I7335</f>
        <v>49418618.057232305</v>
      </c>
      <c r="D7327" s="79">
        <f ca="1">('Activity Data'!B7333*$D$4)*'Emission Factors'!J7335</f>
        <v>17940144.675180763</v>
      </c>
      <c r="E7327" s="79">
        <f t="shared" ca="1" si="114"/>
        <v>187559601.93312478</v>
      </c>
    </row>
    <row r="7328" spans="1:5" s="62" customFormat="1" ht="12.75" x14ac:dyDescent="0.2">
      <c r="A7328" s="85">
        <v>7324</v>
      </c>
      <c r="B7328" s="79">
        <f ca="1">('Activity Data'!B7334*$B$4)*'Emission Factors'!H7336</f>
        <v>125023922.36484145</v>
      </c>
      <c r="C7328" s="79">
        <f ca="1">('Activity Data'!B7334*$C$4)*'Emission Factors'!I7336</f>
        <v>53627059.716918394</v>
      </c>
      <c r="D7328" s="79">
        <f ca="1">('Activity Data'!B7334*$D$4)*'Emission Factors'!J7336</f>
        <v>19439887.570355762</v>
      </c>
      <c r="E7328" s="79">
        <f t="shared" ca="1" si="114"/>
        <v>198090869.65211561</v>
      </c>
    </row>
    <row r="7329" spans="1:5" s="62" customFormat="1" ht="12.75" x14ac:dyDescent="0.2">
      <c r="A7329" s="85">
        <v>7325</v>
      </c>
      <c r="B7329" s="79">
        <f ca="1">('Activity Data'!B7335*$B$4)*'Emission Factors'!H7337</f>
        <v>148078208.16641566</v>
      </c>
      <c r="C7329" s="79">
        <f ca="1">('Activity Data'!B7335*$C$4)*'Emission Factors'!I7337</f>
        <v>72083934.247867659</v>
      </c>
      <c r="D7329" s="79">
        <f ca="1">('Activity Data'!B7335*$D$4)*'Emission Factors'!J7337</f>
        <v>23194180.801078338</v>
      </c>
      <c r="E7329" s="79">
        <f t="shared" ca="1" si="114"/>
        <v>243356323.21536168</v>
      </c>
    </row>
    <row r="7330" spans="1:5" s="62" customFormat="1" ht="12.75" x14ac:dyDescent="0.2">
      <c r="A7330" s="85">
        <v>7326</v>
      </c>
      <c r="B7330" s="79">
        <f ca="1">('Activity Data'!B7336*$B$4)*'Emission Factors'!H7338</f>
        <v>126176557.72623873</v>
      </c>
      <c r="C7330" s="79">
        <f ca="1">('Activity Data'!B7336*$C$4)*'Emission Factors'!I7338</f>
        <v>61596318.870578952</v>
      </c>
      <c r="D7330" s="79">
        <f ca="1">('Activity Data'!B7336*$D$4)*'Emission Factors'!J7338</f>
        <v>18321375.760263205</v>
      </c>
      <c r="E7330" s="79">
        <f t="shared" ca="1" si="114"/>
        <v>206094252.35708088</v>
      </c>
    </row>
    <row r="7331" spans="1:5" s="62" customFormat="1" ht="12.75" x14ac:dyDescent="0.2">
      <c r="A7331" s="85">
        <v>7327</v>
      </c>
      <c r="B7331" s="79">
        <f ca="1">('Activity Data'!B7337*$B$4)*'Emission Factors'!H7339</f>
        <v>126028495.86601081</v>
      </c>
      <c r="C7331" s="79">
        <f ca="1">('Activity Data'!B7337*$C$4)*'Emission Factors'!I7339</f>
        <v>57470562.925576143</v>
      </c>
      <c r="D7331" s="79">
        <f ca="1">('Activity Data'!B7337*$D$4)*'Emission Factors'!J7339</f>
        <v>19433499.047969893</v>
      </c>
      <c r="E7331" s="79">
        <f t="shared" ca="1" si="114"/>
        <v>202932557.83955687</v>
      </c>
    </row>
    <row r="7332" spans="1:5" s="62" customFormat="1" ht="12.75" x14ac:dyDescent="0.2">
      <c r="A7332" s="85">
        <v>7328</v>
      </c>
      <c r="B7332" s="79">
        <f ca="1">('Activity Data'!B7338*$B$4)*'Emission Factors'!H7340</f>
        <v>158198298.51237029</v>
      </c>
      <c r="C7332" s="79">
        <f ca="1">('Activity Data'!B7338*$C$4)*'Emission Factors'!I7340</f>
        <v>70317852.482774287</v>
      </c>
      <c r="D7332" s="79">
        <f ca="1">('Activity Data'!B7338*$D$4)*'Emission Factors'!J7340</f>
        <v>25175264.489216931</v>
      </c>
      <c r="E7332" s="79">
        <f t="shared" ca="1" si="114"/>
        <v>253691415.4843615</v>
      </c>
    </row>
    <row r="7333" spans="1:5" s="62" customFormat="1" ht="12.75" x14ac:dyDescent="0.2">
      <c r="A7333" s="85">
        <v>7329</v>
      </c>
      <c r="B7333" s="79">
        <f ca="1">('Activity Data'!B7339*$B$4)*'Emission Factors'!H7341</f>
        <v>125480061.07338499</v>
      </c>
      <c r="C7333" s="79">
        <f ca="1">('Activity Data'!B7339*$C$4)*'Emission Factors'!I7341</f>
        <v>57480753.103569083</v>
      </c>
      <c r="D7333" s="79">
        <f ca="1">('Activity Data'!B7339*$D$4)*'Emission Factors'!J7341</f>
        <v>20189259.805666305</v>
      </c>
      <c r="E7333" s="79">
        <f t="shared" ca="1" si="114"/>
        <v>203150073.98262036</v>
      </c>
    </row>
    <row r="7334" spans="1:5" s="62" customFormat="1" ht="12.75" x14ac:dyDescent="0.2">
      <c r="A7334" s="85">
        <v>7330</v>
      </c>
      <c r="B7334" s="79">
        <f ca="1">('Activity Data'!B7340*$B$4)*'Emission Factors'!H7342</f>
        <v>144506089.3446402</v>
      </c>
      <c r="C7334" s="79">
        <f ca="1">('Activity Data'!B7340*$C$4)*'Emission Factors'!I7342</f>
        <v>71111002.453695908</v>
      </c>
      <c r="D7334" s="79">
        <f ca="1">('Activity Data'!B7340*$D$4)*'Emission Factors'!J7342</f>
        <v>21006852.191021461</v>
      </c>
      <c r="E7334" s="79">
        <f t="shared" ca="1" si="114"/>
        <v>236623943.98935756</v>
      </c>
    </row>
    <row r="7335" spans="1:5" s="62" customFormat="1" ht="12.75" x14ac:dyDescent="0.2">
      <c r="A7335" s="85">
        <v>7331</v>
      </c>
      <c r="B7335" s="79">
        <f ca="1">('Activity Data'!B7341*$B$4)*'Emission Factors'!H7343</f>
        <v>141611228.70717809</v>
      </c>
      <c r="C7335" s="79">
        <f ca="1">('Activity Data'!B7341*$C$4)*'Emission Factors'!I7343</f>
        <v>60813971.21734836</v>
      </c>
      <c r="D7335" s="79">
        <f ca="1">('Activity Data'!B7341*$D$4)*'Emission Factors'!J7343</f>
        <v>23266639.738419626</v>
      </c>
      <c r="E7335" s="79">
        <f t="shared" ca="1" si="114"/>
        <v>225691839.66294608</v>
      </c>
    </row>
    <row r="7336" spans="1:5" s="62" customFormat="1" ht="12.75" x14ac:dyDescent="0.2">
      <c r="A7336" s="85">
        <v>7332</v>
      </c>
      <c r="B7336" s="79">
        <f ca="1">('Activity Data'!B7342*$B$4)*'Emission Factors'!H7344</f>
        <v>141730874.98321417</v>
      </c>
      <c r="C7336" s="79">
        <f ca="1">('Activity Data'!B7342*$C$4)*'Emission Factors'!I7344</f>
        <v>66113322.825182989</v>
      </c>
      <c r="D7336" s="79">
        <f ca="1">('Activity Data'!B7342*$D$4)*'Emission Factors'!J7344</f>
        <v>21452852.385420833</v>
      </c>
      <c r="E7336" s="79">
        <f t="shared" ca="1" si="114"/>
        <v>229297050.193818</v>
      </c>
    </row>
    <row r="7337" spans="1:5" s="62" customFormat="1" ht="12.75" x14ac:dyDescent="0.2">
      <c r="A7337" s="85">
        <v>7333</v>
      </c>
      <c r="B7337" s="79">
        <f ca="1">('Activity Data'!B7343*$B$4)*'Emission Factors'!H7345</f>
        <v>130057289.39393763</v>
      </c>
      <c r="C7337" s="79">
        <f ca="1">('Activity Data'!B7343*$C$4)*'Emission Factors'!I7345</f>
        <v>62648619.953758493</v>
      </c>
      <c r="D7337" s="79">
        <f ca="1">('Activity Data'!B7343*$D$4)*'Emission Factors'!J7345</f>
        <v>18750238.832840223</v>
      </c>
      <c r="E7337" s="79">
        <f t="shared" ca="1" si="114"/>
        <v>211456148.18053636</v>
      </c>
    </row>
    <row r="7338" spans="1:5" s="62" customFormat="1" ht="12.75" x14ac:dyDescent="0.2">
      <c r="A7338" s="85">
        <v>7334</v>
      </c>
      <c r="B7338" s="79">
        <f ca="1">('Activity Data'!B7344*$B$4)*'Emission Factors'!H7346</f>
        <v>122853073.55438304</v>
      </c>
      <c r="C7338" s="79">
        <f ca="1">('Activity Data'!B7344*$C$4)*'Emission Factors'!I7346</f>
        <v>59705216.385886863</v>
      </c>
      <c r="D7338" s="79">
        <f ca="1">('Activity Data'!B7344*$D$4)*'Emission Factors'!J7346</f>
        <v>18669265.355106428</v>
      </c>
      <c r="E7338" s="79">
        <f t="shared" ca="1" si="114"/>
        <v>201227555.2953763</v>
      </c>
    </row>
    <row r="7339" spans="1:5" s="62" customFormat="1" ht="12.75" x14ac:dyDescent="0.2">
      <c r="A7339" s="85">
        <v>7335</v>
      </c>
      <c r="B7339" s="79">
        <f ca="1">('Activity Data'!B7345*$B$4)*'Emission Factors'!H7347</f>
        <v>118291943.78430039</v>
      </c>
      <c r="C7339" s="79">
        <f ca="1">('Activity Data'!B7345*$C$4)*'Emission Factors'!I7347</f>
        <v>55972276.929580264</v>
      </c>
      <c r="D7339" s="79">
        <f ca="1">('Activity Data'!B7345*$D$4)*'Emission Factors'!J7347</f>
        <v>18477164.992256813</v>
      </c>
      <c r="E7339" s="79">
        <f t="shared" ca="1" si="114"/>
        <v>192741385.70613748</v>
      </c>
    </row>
    <row r="7340" spans="1:5" s="62" customFormat="1" ht="12.75" x14ac:dyDescent="0.2">
      <c r="A7340" s="85">
        <v>7336</v>
      </c>
      <c r="B7340" s="79">
        <f ca="1">('Activity Data'!B7346*$B$4)*'Emission Factors'!H7348</f>
        <v>157746264.00030965</v>
      </c>
      <c r="C7340" s="79">
        <f ca="1">('Activity Data'!B7346*$C$4)*'Emission Factors'!I7348</f>
        <v>71410180.157519355</v>
      </c>
      <c r="D7340" s="79">
        <f ca="1">('Activity Data'!B7346*$D$4)*'Emission Factors'!J7348</f>
        <v>24186372.60815594</v>
      </c>
      <c r="E7340" s="79">
        <f t="shared" ca="1" si="114"/>
        <v>253342816.76598492</v>
      </c>
    </row>
    <row r="7341" spans="1:5" s="62" customFormat="1" ht="12.75" x14ac:dyDescent="0.2">
      <c r="A7341" s="85">
        <v>7337</v>
      </c>
      <c r="B7341" s="79">
        <f ca="1">('Activity Data'!B7347*$B$4)*'Emission Factors'!H7349</f>
        <v>134148836.00395216</v>
      </c>
      <c r="C7341" s="79">
        <f ca="1">('Activity Data'!B7347*$C$4)*'Emission Factors'!I7349</f>
        <v>61291035.818772241</v>
      </c>
      <c r="D7341" s="79">
        <f ca="1">('Activity Data'!B7347*$D$4)*'Emission Factors'!J7349</f>
        <v>21559545.28449817</v>
      </c>
      <c r="E7341" s="79">
        <f t="shared" ca="1" si="114"/>
        <v>216999417.10722256</v>
      </c>
    </row>
    <row r="7342" spans="1:5" s="62" customFormat="1" ht="12.75" x14ac:dyDescent="0.2">
      <c r="A7342" s="85">
        <v>7338</v>
      </c>
      <c r="B7342" s="79">
        <f ca="1">('Activity Data'!B7348*$B$4)*'Emission Factors'!H7350</f>
        <v>145964382.79245922</v>
      </c>
      <c r="C7342" s="79">
        <f ca="1">('Activity Data'!B7348*$C$4)*'Emission Factors'!I7350</f>
        <v>67411776.353545502</v>
      </c>
      <c r="D7342" s="79">
        <f ca="1">('Activity Data'!B7348*$D$4)*'Emission Factors'!J7350</f>
        <v>24074575.28337048</v>
      </c>
      <c r="E7342" s="79">
        <f t="shared" ca="1" si="114"/>
        <v>237450734.42937523</v>
      </c>
    </row>
    <row r="7343" spans="1:5" s="62" customFormat="1" ht="12.75" x14ac:dyDescent="0.2">
      <c r="A7343" s="85">
        <v>7339</v>
      </c>
      <c r="B7343" s="79">
        <f ca="1">('Activity Data'!B7349*$B$4)*'Emission Factors'!H7351</f>
        <v>125535904.93452275</v>
      </c>
      <c r="C7343" s="79">
        <f ca="1">('Activity Data'!B7349*$C$4)*'Emission Factors'!I7351</f>
        <v>58032011.88982372</v>
      </c>
      <c r="D7343" s="79">
        <f ca="1">('Activity Data'!B7349*$D$4)*'Emission Factors'!J7351</f>
        <v>19240975.97759667</v>
      </c>
      <c r="E7343" s="79">
        <f t="shared" ca="1" si="114"/>
        <v>202808892.80194315</v>
      </c>
    </row>
    <row r="7344" spans="1:5" s="62" customFormat="1" ht="12.75" x14ac:dyDescent="0.2">
      <c r="A7344" s="85">
        <v>7340</v>
      </c>
      <c r="B7344" s="79">
        <f ca="1">('Activity Data'!B7350*$B$4)*'Emission Factors'!H7352</f>
        <v>150609599.48549768</v>
      </c>
      <c r="C7344" s="79">
        <f ca="1">('Activity Data'!B7350*$C$4)*'Emission Factors'!I7352</f>
        <v>69814881.327749252</v>
      </c>
      <c r="D7344" s="79">
        <f ca="1">('Activity Data'!B7350*$D$4)*'Emission Factors'!J7352</f>
        <v>23035884.562077142</v>
      </c>
      <c r="E7344" s="79">
        <f t="shared" ca="1" si="114"/>
        <v>243460365.37532407</v>
      </c>
    </row>
    <row r="7345" spans="1:5" s="62" customFormat="1" ht="12.75" x14ac:dyDescent="0.2">
      <c r="A7345" s="85">
        <v>7341</v>
      </c>
      <c r="B7345" s="79">
        <f ca="1">('Activity Data'!B7351*$B$4)*'Emission Factors'!H7353</f>
        <v>146265381.67910144</v>
      </c>
      <c r="C7345" s="79">
        <f ca="1">('Activity Data'!B7351*$C$4)*'Emission Factors'!I7353</f>
        <v>67451022.14973107</v>
      </c>
      <c r="D7345" s="79">
        <f ca="1">('Activity Data'!B7351*$D$4)*'Emission Factors'!J7353</f>
        <v>22099885.982170787</v>
      </c>
      <c r="E7345" s="79">
        <f t="shared" ca="1" si="114"/>
        <v>235816289.8110033</v>
      </c>
    </row>
    <row r="7346" spans="1:5" s="62" customFormat="1" ht="12.75" x14ac:dyDescent="0.2">
      <c r="A7346" s="85">
        <v>7342</v>
      </c>
      <c r="B7346" s="79">
        <f ca="1">('Activity Data'!B7352*$B$4)*'Emission Factors'!H7354</f>
        <v>139935006.80107901</v>
      </c>
      <c r="C7346" s="79">
        <f ca="1">('Activity Data'!B7352*$C$4)*'Emission Factors'!I7354</f>
        <v>66399503.304468356</v>
      </c>
      <c r="D7346" s="79">
        <f ca="1">('Activity Data'!B7352*$D$4)*'Emission Factors'!J7354</f>
        <v>22900601.819634784</v>
      </c>
      <c r="E7346" s="79">
        <f t="shared" ca="1" si="114"/>
        <v>229235111.92518216</v>
      </c>
    </row>
    <row r="7347" spans="1:5" s="62" customFormat="1" ht="12.75" x14ac:dyDescent="0.2">
      <c r="A7347" s="85">
        <v>7343</v>
      </c>
      <c r="B7347" s="79">
        <f ca="1">('Activity Data'!B7353*$B$4)*'Emission Factors'!H7355</f>
        <v>145043852.96656448</v>
      </c>
      <c r="C7347" s="79">
        <f ca="1">('Activity Data'!B7353*$C$4)*'Emission Factors'!I7355</f>
        <v>67504241.079861477</v>
      </c>
      <c r="D7347" s="79">
        <f ca="1">('Activity Data'!B7353*$D$4)*'Emission Factors'!J7355</f>
        <v>23240068.594680402</v>
      </c>
      <c r="E7347" s="79">
        <f t="shared" ca="1" si="114"/>
        <v>235788162.64110634</v>
      </c>
    </row>
    <row r="7348" spans="1:5" s="62" customFormat="1" ht="12.75" x14ac:dyDescent="0.2">
      <c r="A7348" s="85">
        <v>7344</v>
      </c>
      <c r="B7348" s="79">
        <f ca="1">('Activity Data'!B7354*$B$4)*'Emission Factors'!H7356</f>
        <v>130454105.66836007</v>
      </c>
      <c r="C7348" s="79">
        <f ca="1">('Activity Data'!B7354*$C$4)*'Emission Factors'!I7356</f>
        <v>64585509.998029076</v>
      </c>
      <c r="D7348" s="79">
        <f ca="1">('Activity Data'!B7354*$D$4)*'Emission Factors'!J7356</f>
        <v>19561624.124584246</v>
      </c>
      <c r="E7348" s="79">
        <f t="shared" ca="1" si="114"/>
        <v>214601239.7909734</v>
      </c>
    </row>
    <row r="7349" spans="1:5" s="62" customFormat="1" ht="12.75" x14ac:dyDescent="0.2">
      <c r="A7349" s="85">
        <v>7345</v>
      </c>
      <c r="B7349" s="79">
        <f ca="1">('Activity Data'!B7355*$B$4)*'Emission Factors'!H7357</f>
        <v>140089582.26578593</v>
      </c>
      <c r="C7349" s="79">
        <f ca="1">('Activity Data'!B7355*$C$4)*'Emission Factors'!I7357</f>
        <v>64014229.766707577</v>
      </c>
      <c r="D7349" s="79">
        <f ca="1">('Activity Data'!B7355*$D$4)*'Emission Factors'!J7357</f>
        <v>22275411.023413818</v>
      </c>
      <c r="E7349" s="79">
        <f t="shared" ca="1" si="114"/>
        <v>226379223.05590731</v>
      </c>
    </row>
    <row r="7350" spans="1:5" s="62" customFormat="1" ht="12.75" x14ac:dyDescent="0.2">
      <c r="A7350" s="85">
        <v>7346</v>
      </c>
      <c r="B7350" s="79">
        <f ca="1">('Activity Data'!B7356*$B$4)*'Emission Factors'!H7358</f>
        <v>146421954.15278366</v>
      </c>
      <c r="C7350" s="79">
        <f ca="1">('Activity Data'!B7356*$C$4)*'Emission Factors'!I7358</f>
        <v>65397617.752620012</v>
      </c>
      <c r="D7350" s="79">
        <f ca="1">('Activity Data'!B7356*$D$4)*'Emission Factors'!J7358</f>
        <v>21703815.384599797</v>
      </c>
      <c r="E7350" s="79">
        <f t="shared" ca="1" si="114"/>
        <v>233523387.29000348</v>
      </c>
    </row>
    <row r="7351" spans="1:5" s="62" customFormat="1" ht="12.75" x14ac:dyDescent="0.2">
      <c r="A7351" s="85">
        <v>7347</v>
      </c>
      <c r="B7351" s="79">
        <f ca="1">('Activity Data'!B7357*$B$4)*'Emission Factors'!H7359</f>
        <v>128076053.3167161</v>
      </c>
      <c r="C7351" s="79">
        <f ca="1">('Activity Data'!B7357*$C$4)*'Emission Factors'!I7359</f>
        <v>60304844.741491735</v>
      </c>
      <c r="D7351" s="79">
        <f ca="1">('Activity Data'!B7357*$D$4)*'Emission Factors'!J7359</f>
        <v>19901286.229262494</v>
      </c>
      <c r="E7351" s="79">
        <f t="shared" ca="1" si="114"/>
        <v>208282184.28747034</v>
      </c>
    </row>
    <row r="7352" spans="1:5" s="62" customFormat="1" ht="12.75" x14ac:dyDescent="0.2">
      <c r="A7352" s="85">
        <v>7348</v>
      </c>
      <c r="B7352" s="79">
        <f ca="1">('Activity Data'!B7358*$B$4)*'Emission Factors'!H7360</f>
        <v>145964393.69301963</v>
      </c>
      <c r="C7352" s="79">
        <f ca="1">('Activity Data'!B7358*$C$4)*'Emission Factors'!I7360</f>
        <v>71192782.679068998</v>
      </c>
      <c r="D7352" s="79">
        <f ca="1">('Activity Data'!B7358*$D$4)*'Emission Factors'!J7360</f>
        <v>23198221.306959573</v>
      </c>
      <c r="E7352" s="79">
        <f t="shared" ca="1" si="114"/>
        <v>240355397.67904818</v>
      </c>
    </row>
    <row r="7353" spans="1:5" s="62" customFormat="1" ht="12.75" x14ac:dyDescent="0.2">
      <c r="A7353" s="85">
        <v>7349</v>
      </c>
      <c r="B7353" s="79">
        <f ca="1">('Activity Data'!B7359*$B$4)*'Emission Factors'!H7361</f>
        <v>134074577.16340975</v>
      </c>
      <c r="C7353" s="79">
        <f ca="1">('Activity Data'!B7359*$C$4)*'Emission Factors'!I7361</f>
        <v>64813996.299333408</v>
      </c>
      <c r="D7353" s="79">
        <f ca="1">('Activity Data'!B7359*$D$4)*'Emission Factors'!J7361</f>
        <v>19617947.78360527</v>
      </c>
      <c r="E7353" s="79">
        <f t="shared" ca="1" si="114"/>
        <v>218506521.24634844</v>
      </c>
    </row>
    <row r="7354" spans="1:5" s="62" customFormat="1" ht="12.75" x14ac:dyDescent="0.2">
      <c r="A7354" s="85">
        <v>7350</v>
      </c>
      <c r="B7354" s="79">
        <f ca="1">('Activity Data'!B7360*$B$4)*'Emission Factors'!H7362</f>
        <v>141898210.16570514</v>
      </c>
      <c r="C7354" s="79">
        <f ca="1">('Activity Data'!B7360*$C$4)*'Emission Factors'!I7362</f>
        <v>62890189.824879758</v>
      </c>
      <c r="D7354" s="79">
        <f ca="1">('Activity Data'!B7360*$D$4)*'Emission Factors'!J7362</f>
        <v>22036788.050577104</v>
      </c>
      <c r="E7354" s="79">
        <f t="shared" ca="1" si="114"/>
        <v>226825188.04116201</v>
      </c>
    </row>
    <row r="7355" spans="1:5" s="62" customFormat="1" ht="12.75" x14ac:dyDescent="0.2">
      <c r="A7355" s="85">
        <v>7351</v>
      </c>
      <c r="B7355" s="79">
        <f ca="1">('Activity Data'!B7361*$B$4)*'Emission Factors'!H7363</f>
        <v>140019085.25190234</v>
      </c>
      <c r="C7355" s="79">
        <f ca="1">('Activity Data'!B7361*$C$4)*'Emission Factors'!I7363</f>
        <v>64718296.471118271</v>
      </c>
      <c r="D7355" s="79">
        <f ca="1">('Activity Data'!B7361*$D$4)*'Emission Factors'!J7363</f>
        <v>22054380.18916329</v>
      </c>
      <c r="E7355" s="79">
        <f t="shared" ca="1" si="114"/>
        <v>226791761.91218391</v>
      </c>
    </row>
    <row r="7356" spans="1:5" s="62" customFormat="1" ht="12.75" x14ac:dyDescent="0.2">
      <c r="A7356" s="85">
        <v>7352</v>
      </c>
      <c r="B7356" s="79">
        <f ca="1">('Activity Data'!B7362*$B$4)*'Emission Factors'!H7364</f>
        <v>143910308.37249258</v>
      </c>
      <c r="C7356" s="79">
        <f ca="1">('Activity Data'!B7362*$C$4)*'Emission Factors'!I7364</f>
        <v>68484981.895747885</v>
      </c>
      <c r="D7356" s="79">
        <f ca="1">('Activity Data'!B7362*$D$4)*'Emission Factors'!J7364</f>
        <v>22463958.623897899</v>
      </c>
      <c r="E7356" s="79">
        <f t="shared" ca="1" si="114"/>
        <v>234859248.89213836</v>
      </c>
    </row>
    <row r="7357" spans="1:5" s="62" customFormat="1" ht="12.75" x14ac:dyDescent="0.2">
      <c r="A7357" s="85">
        <v>7353</v>
      </c>
      <c r="B7357" s="79">
        <f ca="1">('Activity Data'!B7363*$B$4)*'Emission Factors'!H7365</f>
        <v>158034383.20492077</v>
      </c>
      <c r="C7357" s="79">
        <f ca="1">('Activity Data'!B7363*$C$4)*'Emission Factors'!I7365</f>
        <v>78664234.627968699</v>
      </c>
      <c r="D7357" s="79">
        <f ca="1">('Activity Data'!B7363*$D$4)*'Emission Factors'!J7365</f>
        <v>24770778.882053912</v>
      </c>
      <c r="E7357" s="79">
        <f t="shared" ca="1" si="114"/>
        <v>261469396.71494338</v>
      </c>
    </row>
    <row r="7358" spans="1:5" s="62" customFormat="1" ht="12.75" x14ac:dyDescent="0.2">
      <c r="A7358" s="85">
        <v>7354</v>
      </c>
      <c r="B7358" s="79">
        <f ca="1">('Activity Data'!B7364*$B$4)*'Emission Factors'!H7366</f>
        <v>132338108.92480047</v>
      </c>
      <c r="C7358" s="79">
        <f ca="1">('Activity Data'!B7364*$C$4)*'Emission Factors'!I7366</f>
        <v>59138351.199959412</v>
      </c>
      <c r="D7358" s="79">
        <f ca="1">('Activity Data'!B7364*$D$4)*'Emission Factors'!J7366</f>
        <v>20342365.287446838</v>
      </c>
      <c r="E7358" s="79">
        <f t="shared" ca="1" si="114"/>
        <v>211818825.41220671</v>
      </c>
    </row>
    <row r="7359" spans="1:5" s="62" customFormat="1" ht="12.75" x14ac:dyDescent="0.2">
      <c r="A7359" s="85">
        <v>7355</v>
      </c>
      <c r="B7359" s="79">
        <f ca="1">('Activity Data'!B7365*$B$4)*'Emission Factors'!H7367</f>
        <v>149540042.92371449</v>
      </c>
      <c r="C7359" s="79">
        <f ca="1">('Activity Data'!B7365*$C$4)*'Emission Factors'!I7367</f>
        <v>74657964.552794725</v>
      </c>
      <c r="D7359" s="79">
        <f ca="1">('Activity Data'!B7365*$D$4)*'Emission Factors'!J7367</f>
        <v>23572016.898095071</v>
      </c>
      <c r="E7359" s="79">
        <f t="shared" ca="1" si="114"/>
        <v>247770024.37460428</v>
      </c>
    </row>
    <row r="7360" spans="1:5" s="62" customFormat="1" ht="12.75" x14ac:dyDescent="0.2">
      <c r="A7360" s="85">
        <v>7356</v>
      </c>
      <c r="B7360" s="79">
        <f ca="1">('Activity Data'!B7366*$B$4)*'Emission Factors'!H7368</f>
        <v>141959975.16586325</v>
      </c>
      <c r="C7360" s="79">
        <f ca="1">('Activity Data'!B7366*$C$4)*'Emission Factors'!I7368</f>
        <v>63169848.699192069</v>
      </c>
      <c r="D7360" s="79">
        <f ca="1">('Activity Data'!B7366*$D$4)*'Emission Factors'!J7368</f>
        <v>21267416.888629552</v>
      </c>
      <c r="E7360" s="79">
        <f t="shared" ca="1" si="114"/>
        <v>226397240.75368488</v>
      </c>
    </row>
    <row r="7361" spans="1:5" s="62" customFormat="1" ht="12.75" x14ac:dyDescent="0.2">
      <c r="A7361" s="85">
        <v>7357</v>
      </c>
      <c r="B7361" s="79">
        <f ca="1">('Activity Data'!B7367*$B$4)*'Emission Factors'!H7369</f>
        <v>140204237.25406557</v>
      </c>
      <c r="C7361" s="79">
        <f ca="1">('Activity Data'!B7367*$C$4)*'Emission Factors'!I7369</f>
        <v>68078492.221096009</v>
      </c>
      <c r="D7361" s="79">
        <f ca="1">('Activity Data'!B7367*$D$4)*'Emission Factors'!J7369</f>
        <v>20416084.377429035</v>
      </c>
      <c r="E7361" s="79">
        <f t="shared" ca="1" si="114"/>
        <v>228698813.85259062</v>
      </c>
    </row>
    <row r="7362" spans="1:5" s="62" customFormat="1" ht="12.75" x14ac:dyDescent="0.2">
      <c r="A7362" s="85">
        <v>7358</v>
      </c>
      <c r="B7362" s="79">
        <f ca="1">('Activity Data'!B7368*$B$4)*'Emission Factors'!H7370</f>
        <v>149156568.30876634</v>
      </c>
      <c r="C7362" s="79">
        <f ca="1">('Activity Data'!B7368*$C$4)*'Emission Factors'!I7370</f>
        <v>74271058.095144451</v>
      </c>
      <c r="D7362" s="79">
        <f ca="1">('Activity Data'!B7368*$D$4)*'Emission Factors'!J7370</f>
        <v>23151829.572016604</v>
      </c>
      <c r="E7362" s="79">
        <f t="shared" ca="1" si="114"/>
        <v>246579455.97592738</v>
      </c>
    </row>
    <row r="7363" spans="1:5" s="62" customFormat="1" ht="12.75" x14ac:dyDescent="0.2">
      <c r="A7363" s="85">
        <v>7359</v>
      </c>
      <c r="B7363" s="79">
        <f ca="1">('Activity Data'!B7369*$B$4)*'Emission Factors'!H7371</f>
        <v>150844199.87430656</v>
      </c>
      <c r="C7363" s="79">
        <f ca="1">('Activity Data'!B7369*$C$4)*'Emission Factors'!I7371</f>
        <v>71748670.679904535</v>
      </c>
      <c r="D7363" s="79">
        <f ca="1">('Activity Data'!B7369*$D$4)*'Emission Factors'!J7371</f>
        <v>23829911.05481033</v>
      </c>
      <c r="E7363" s="79">
        <f t="shared" ca="1" si="114"/>
        <v>246422781.60902143</v>
      </c>
    </row>
    <row r="7364" spans="1:5" s="62" customFormat="1" ht="12.75" x14ac:dyDescent="0.2">
      <c r="A7364" s="85">
        <v>7360</v>
      </c>
      <c r="B7364" s="79">
        <f ca="1">('Activity Data'!B7370*$B$4)*'Emission Factors'!H7372</f>
        <v>149975911.1680879</v>
      </c>
      <c r="C7364" s="79">
        <f ca="1">('Activity Data'!B7370*$C$4)*'Emission Factors'!I7372</f>
        <v>62839015.124187976</v>
      </c>
      <c r="D7364" s="79">
        <f ca="1">('Activity Data'!B7370*$D$4)*'Emission Factors'!J7372</f>
        <v>22515998.701353833</v>
      </c>
      <c r="E7364" s="79">
        <f t="shared" ca="1" si="114"/>
        <v>235330924.99362969</v>
      </c>
    </row>
    <row r="7365" spans="1:5" s="62" customFormat="1" ht="12.75" x14ac:dyDescent="0.2">
      <c r="A7365" s="85">
        <v>7361</v>
      </c>
      <c r="B7365" s="79">
        <f ca="1">('Activity Data'!B7371*$B$4)*'Emission Factors'!H7373</f>
        <v>161534434.02710763</v>
      </c>
      <c r="C7365" s="79">
        <f ca="1">('Activity Data'!B7371*$C$4)*'Emission Factors'!I7373</f>
        <v>75376702.959595561</v>
      </c>
      <c r="D7365" s="79">
        <f ca="1">('Activity Data'!B7371*$D$4)*'Emission Factors'!J7373</f>
        <v>23497915.20140272</v>
      </c>
      <c r="E7365" s="79">
        <f t="shared" ref="E7365:E7428" ca="1" si="115">SUM(B7365:D7365)</f>
        <v>260409052.18810591</v>
      </c>
    </row>
    <row r="7366" spans="1:5" s="62" customFormat="1" ht="12.75" x14ac:dyDescent="0.2">
      <c r="A7366" s="85">
        <v>7362</v>
      </c>
      <c r="B7366" s="79">
        <f ca="1">('Activity Data'!B7372*$B$4)*'Emission Factors'!H7374</f>
        <v>137046548.12221211</v>
      </c>
      <c r="C7366" s="79">
        <f ca="1">('Activity Data'!B7372*$C$4)*'Emission Factors'!I7374</f>
        <v>64626287.275128677</v>
      </c>
      <c r="D7366" s="79">
        <f ca="1">('Activity Data'!B7372*$D$4)*'Emission Factors'!J7374</f>
        <v>20242551.785469212</v>
      </c>
      <c r="E7366" s="79">
        <f t="shared" ca="1" si="115"/>
        <v>221915387.18280998</v>
      </c>
    </row>
    <row r="7367" spans="1:5" s="62" customFormat="1" ht="12.75" x14ac:dyDescent="0.2">
      <c r="A7367" s="85">
        <v>7363</v>
      </c>
      <c r="B7367" s="79">
        <f ca="1">('Activity Data'!B7373*$B$4)*'Emission Factors'!H7375</f>
        <v>142991927.12093022</v>
      </c>
      <c r="C7367" s="79">
        <f ca="1">('Activity Data'!B7373*$C$4)*'Emission Factors'!I7375</f>
        <v>69534224.536845952</v>
      </c>
      <c r="D7367" s="79">
        <f ca="1">('Activity Data'!B7373*$D$4)*'Emission Factors'!J7375</f>
        <v>22430823.508278802</v>
      </c>
      <c r="E7367" s="79">
        <f t="shared" ca="1" si="115"/>
        <v>234956975.16605496</v>
      </c>
    </row>
    <row r="7368" spans="1:5" s="62" customFormat="1" ht="12.75" x14ac:dyDescent="0.2">
      <c r="A7368" s="85">
        <v>7364</v>
      </c>
      <c r="B7368" s="79">
        <f ca="1">('Activity Data'!B7374*$B$4)*'Emission Factors'!H7376</f>
        <v>144668332.77125618</v>
      </c>
      <c r="C7368" s="79">
        <f ca="1">('Activity Data'!B7374*$C$4)*'Emission Factors'!I7376</f>
        <v>71700680.877975732</v>
      </c>
      <c r="D7368" s="79">
        <f ca="1">('Activity Data'!B7374*$D$4)*'Emission Factors'!J7376</f>
        <v>21723830.582692847</v>
      </c>
      <c r="E7368" s="79">
        <f t="shared" ca="1" si="115"/>
        <v>238092844.23192477</v>
      </c>
    </row>
    <row r="7369" spans="1:5" s="62" customFormat="1" ht="12.75" x14ac:dyDescent="0.2">
      <c r="A7369" s="85">
        <v>7365</v>
      </c>
      <c r="B7369" s="79">
        <f ca="1">('Activity Data'!B7375*$B$4)*'Emission Factors'!H7377</f>
        <v>155339141.83247271</v>
      </c>
      <c r="C7369" s="79">
        <f ca="1">('Activity Data'!B7375*$C$4)*'Emission Factors'!I7377</f>
        <v>73642730.338507861</v>
      </c>
      <c r="D7369" s="79">
        <f ca="1">('Activity Data'!B7375*$D$4)*'Emission Factors'!J7377</f>
        <v>23700350.773125444</v>
      </c>
      <c r="E7369" s="79">
        <f t="shared" ca="1" si="115"/>
        <v>252682222.94410601</v>
      </c>
    </row>
    <row r="7370" spans="1:5" s="62" customFormat="1" ht="12.75" x14ac:dyDescent="0.2">
      <c r="A7370" s="85">
        <v>7366</v>
      </c>
      <c r="B7370" s="79">
        <f ca="1">('Activity Data'!B7376*$B$4)*'Emission Factors'!H7378</f>
        <v>123230116.22280943</v>
      </c>
      <c r="C7370" s="79">
        <f ca="1">('Activity Data'!B7376*$C$4)*'Emission Factors'!I7378</f>
        <v>58696068.128100052</v>
      </c>
      <c r="D7370" s="79">
        <f ca="1">('Activity Data'!B7376*$D$4)*'Emission Factors'!J7378</f>
        <v>18882222.312060378</v>
      </c>
      <c r="E7370" s="79">
        <f t="shared" ca="1" si="115"/>
        <v>200808406.66296986</v>
      </c>
    </row>
    <row r="7371" spans="1:5" s="62" customFormat="1" ht="12.75" x14ac:dyDescent="0.2">
      <c r="A7371" s="85">
        <v>7367</v>
      </c>
      <c r="B7371" s="79">
        <f ca="1">('Activity Data'!B7377*$B$4)*'Emission Factors'!H7379</f>
        <v>152830692.61216161</v>
      </c>
      <c r="C7371" s="79">
        <f ca="1">('Activity Data'!B7377*$C$4)*'Emission Factors'!I7379</f>
        <v>78740694.37932995</v>
      </c>
      <c r="D7371" s="79">
        <f ca="1">('Activity Data'!B7377*$D$4)*'Emission Factors'!J7379</f>
        <v>24465646.398565631</v>
      </c>
      <c r="E7371" s="79">
        <f t="shared" ca="1" si="115"/>
        <v>256037033.39005718</v>
      </c>
    </row>
    <row r="7372" spans="1:5" s="62" customFormat="1" ht="12.75" x14ac:dyDescent="0.2">
      <c r="A7372" s="85">
        <v>7368</v>
      </c>
      <c r="B7372" s="79">
        <f ca="1">('Activity Data'!B7378*$B$4)*'Emission Factors'!H7380</f>
        <v>143543191.38979888</v>
      </c>
      <c r="C7372" s="79">
        <f ca="1">('Activity Data'!B7378*$C$4)*'Emission Factors'!I7380</f>
        <v>65520896.555722751</v>
      </c>
      <c r="D7372" s="79">
        <f ca="1">('Activity Data'!B7378*$D$4)*'Emission Factors'!J7380</f>
        <v>21686997.872957055</v>
      </c>
      <c r="E7372" s="79">
        <f t="shared" ca="1" si="115"/>
        <v>230751085.81847867</v>
      </c>
    </row>
    <row r="7373" spans="1:5" s="62" customFormat="1" ht="12.75" x14ac:dyDescent="0.2">
      <c r="A7373" s="85">
        <v>7369</v>
      </c>
      <c r="B7373" s="79">
        <f ca="1">('Activity Data'!B7379*$B$4)*'Emission Factors'!H7381</f>
        <v>142134138.48165548</v>
      </c>
      <c r="C7373" s="79">
        <f ca="1">('Activity Data'!B7379*$C$4)*'Emission Factors'!I7381</f>
        <v>68237745.805499658</v>
      </c>
      <c r="D7373" s="79">
        <f ca="1">('Activity Data'!B7379*$D$4)*'Emission Factors'!J7381</f>
        <v>24688269.606274564</v>
      </c>
      <c r="E7373" s="79">
        <f t="shared" ca="1" si="115"/>
        <v>235060153.89342973</v>
      </c>
    </row>
    <row r="7374" spans="1:5" s="62" customFormat="1" ht="12.75" x14ac:dyDescent="0.2">
      <c r="A7374" s="85">
        <v>7370</v>
      </c>
      <c r="B7374" s="79">
        <f ca="1">('Activity Data'!B7380*$B$4)*'Emission Factors'!H7382</f>
        <v>133484130.29749562</v>
      </c>
      <c r="C7374" s="79">
        <f ca="1">('Activity Data'!B7380*$C$4)*'Emission Factors'!I7382</f>
        <v>67478979.297174066</v>
      </c>
      <c r="D7374" s="79">
        <f ca="1">('Activity Data'!B7380*$D$4)*'Emission Factors'!J7382</f>
        <v>19998610.903212883</v>
      </c>
      <c r="E7374" s="79">
        <f t="shared" ca="1" si="115"/>
        <v>220961720.49788257</v>
      </c>
    </row>
    <row r="7375" spans="1:5" s="62" customFormat="1" ht="12.75" x14ac:dyDescent="0.2">
      <c r="A7375" s="85">
        <v>7371</v>
      </c>
      <c r="B7375" s="79">
        <f ca="1">('Activity Data'!B7381*$B$4)*'Emission Factors'!H7383</f>
        <v>152957651.04247177</v>
      </c>
      <c r="C7375" s="79">
        <f ca="1">('Activity Data'!B7381*$C$4)*'Emission Factors'!I7383</f>
        <v>72995338.069925129</v>
      </c>
      <c r="D7375" s="79">
        <f ca="1">('Activity Data'!B7381*$D$4)*'Emission Factors'!J7383</f>
        <v>25040904.609855305</v>
      </c>
      <c r="E7375" s="79">
        <f t="shared" ca="1" si="115"/>
        <v>250993893.72225219</v>
      </c>
    </row>
    <row r="7376" spans="1:5" s="62" customFormat="1" ht="12.75" x14ac:dyDescent="0.2">
      <c r="A7376" s="85">
        <v>7372</v>
      </c>
      <c r="B7376" s="79">
        <f ca="1">('Activity Data'!B7382*$B$4)*'Emission Factors'!H7384</f>
        <v>146002658.98087707</v>
      </c>
      <c r="C7376" s="79">
        <f ca="1">('Activity Data'!B7382*$C$4)*'Emission Factors'!I7384</f>
        <v>70210074.884568885</v>
      </c>
      <c r="D7376" s="79">
        <f ca="1">('Activity Data'!B7382*$D$4)*'Emission Factors'!J7384</f>
        <v>23504038.84376343</v>
      </c>
      <c r="E7376" s="79">
        <f t="shared" ca="1" si="115"/>
        <v>239716772.70920941</v>
      </c>
    </row>
    <row r="7377" spans="1:5" s="62" customFormat="1" ht="12.75" x14ac:dyDescent="0.2">
      <c r="A7377" s="85">
        <v>7373</v>
      </c>
      <c r="B7377" s="79">
        <f ca="1">('Activity Data'!B7383*$B$4)*'Emission Factors'!H7385</f>
        <v>155494959.86729684</v>
      </c>
      <c r="C7377" s="79">
        <f ca="1">('Activity Data'!B7383*$C$4)*'Emission Factors'!I7385</f>
        <v>73581089.72519888</v>
      </c>
      <c r="D7377" s="79">
        <f ca="1">('Activity Data'!B7383*$D$4)*'Emission Factors'!J7385</f>
        <v>23329081.413744476</v>
      </c>
      <c r="E7377" s="79">
        <f t="shared" ca="1" si="115"/>
        <v>252405131.00624022</v>
      </c>
    </row>
    <row r="7378" spans="1:5" s="62" customFormat="1" ht="12.75" x14ac:dyDescent="0.2">
      <c r="A7378" s="85">
        <v>7374</v>
      </c>
      <c r="B7378" s="79">
        <f ca="1">('Activity Data'!B7384*$B$4)*'Emission Factors'!H7386</f>
        <v>129474222.37016714</v>
      </c>
      <c r="C7378" s="79">
        <f ca="1">('Activity Data'!B7384*$C$4)*'Emission Factors'!I7386</f>
        <v>60724488.32458356</v>
      </c>
      <c r="D7378" s="79">
        <f ca="1">('Activity Data'!B7384*$D$4)*'Emission Factors'!J7386</f>
        <v>18013454.435019027</v>
      </c>
      <c r="E7378" s="79">
        <f t="shared" ca="1" si="115"/>
        <v>208212165.12976971</v>
      </c>
    </row>
    <row r="7379" spans="1:5" s="62" customFormat="1" ht="12.75" x14ac:dyDescent="0.2">
      <c r="A7379" s="85">
        <v>7375</v>
      </c>
      <c r="B7379" s="79">
        <f ca="1">('Activity Data'!B7385*$B$4)*'Emission Factors'!H7387</f>
        <v>154211107.60935399</v>
      </c>
      <c r="C7379" s="79">
        <f ca="1">('Activity Data'!B7385*$C$4)*'Emission Factors'!I7387</f>
        <v>72885111.677815437</v>
      </c>
      <c r="D7379" s="79">
        <f ca="1">('Activity Data'!B7385*$D$4)*'Emission Factors'!J7387</f>
        <v>22739935.323520906</v>
      </c>
      <c r="E7379" s="79">
        <f t="shared" ca="1" si="115"/>
        <v>249836154.61069033</v>
      </c>
    </row>
    <row r="7380" spans="1:5" s="62" customFormat="1" ht="12.75" x14ac:dyDescent="0.2">
      <c r="A7380" s="85">
        <v>7376</v>
      </c>
      <c r="B7380" s="79">
        <f ca="1">('Activity Data'!B7386*$B$4)*'Emission Factors'!H7388</f>
        <v>143705956.42104727</v>
      </c>
      <c r="C7380" s="79">
        <f ca="1">('Activity Data'!B7386*$C$4)*'Emission Factors'!I7388</f>
        <v>67050991.363324739</v>
      </c>
      <c r="D7380" s="79">
        <f ca="1">('Activity Data'!B7386*$D$4)*'Emission Factors'!J7388</f>
        <v>22566647.442676891</v>
      </c>
      <c r="E7380" s="79">
        <f t="shared" ca="1" si="115"/>
        <v>233323595.2270489</v>
      </c>
    </row>
    <row r="7381" spans="1:5" s="62" customFormat="1" ht="12.75" x14ac:dyDescent="0.2">
      <c r="A7381" s="85">
        <v>7377</v>
      </c>
      <c r="B7381" s="79">
        <f ca="1">('Activity Data'!B7387*$B$4)*'Emission Factors'!H7389</f>
        <v>138462835.79309058</v>
      </c>
      <c r="C7381" s="79">
        <f ca="1">('Activity Data'!B7387*$C$4)*'Emission Factors'!I7389</f>
        <v>59636016.841972105</v>
      </c>
      <c r="D7381" s="79">
        <f ca="1">('Activity Data'!B7387*$D$4)*'Emission Factors'!J7389</f>
        <v>20777827.524445113</v>
      </c>
      <c r="E7381" s="79">
        <f t="shared" ca="1" si="115"/>
        <v>218876680.15950781</v>
      </c>
    </row>
    <row r="7382" spans="1:5" s="62" customFormat="1" ht="12.75" x14ac:dyDescent="0.2">
      <c r="A7382" s="85">
        <v>7378</v>
      </c>
      <c r="B7382" s="79">
        <f ca="1">('Activity Data'!B7388*$B$4)*'Emission Factors'!H7390</f>
        <v>130825148.03951836</v>
      </c>
      <c r="C7382" s="79">
        <f ca="1">('Activity Data'!B7388*$C$4)*'Emission Factors'!I7390</f>
        <v>59717761.995761164</v>
      </c>
      <c r="D7382" s="79">
        <f ca="1">('Activity Data'!B7388*$D$4)*'Emission Factors'!J7390</f>
        <v>20368553.91926685</v>
      </c>
      <c r="E7382" s="79">
        <f t="shared" ca="1" si="115"/>
        <v>210911463.95454636</v>
      </c>
    </row>
    <row r="7383" spans="1:5" s="62" customFormat="1" ht="12.75" x14ac:dyDescent="0.2">
      <c r="A7383" s="85">
        <v>7379</v>
      </c>
      <c r="B7383" s="79">
        <f ca="1">('Activity Data'!B7389*$B$4)*'Emission Factors'!H7391</f>
        <v>140521215.01764497</v>
      </c>
      <c r="C7383" s="79">
        <f ca="1">('Activity Data'!B7389*$C$4)*'Emission Factors'!I7391</f>
        <v>62721667.528067462</v>
      </c>
      <c r="D7383" s="79">
        <f ca="1">('Activity Data'!B7389*$D$4)*'Emission Factors'!J7391</f>
        <v>22565811.60520279</v>
      </c>
      <c r="E7383" s="79">
        <f t="shared" ca="1" si="115"/>
        <v>225808694.15091524</v>
      </c>
    </row>
    <row r="7384" spans="1:5" s="62" customFormat="1" ht="12.75" x14ac:dyDescent="0.2">
      <c r="A7384" s="85">
        <v>7380</v>
      </c>
      <c r="B7384" s="79">
        <f ca="1">('Activity Data'!B7390*$B$4)*'Emission Factors'!H7392</f>
        <v>152642531.80878353</v>
      </c>
      <c r="C7384" s="79">
        <f ca="1">('Activity Data'!B7390*$C$4)*'Emission Factors'!I7392</f>
        <v>69984737.707953304</v>
      </c>
      <c r="D7384" s="79">
        <f ca="1">('Activity Data'!B7390*$D$4)*'Emission Factors'!J7392</f>
        <v>22320831.712927967</v>
      </c>
      <c r="E7384" s="79">
        <f t="shared" ca="1" si="115"/>
        <v>244948101.2296648</v>
      </c>
    </row>
    <row r="7385" spans="1:5" s="62" customFormat="1" ht="12.75" x14ac:dyDescent="0.2">
      <c r="A7385" s="85">
        <v>7381</v>
      </c>
      <c r="B7385" s="79">
        <f ca="1">('Activity Data'!B7391*$B$4)*'Emission Factors'!H7393</f>
        <v>151657148.58825085</v>
      </c>
      <c r="C7385" s="79">
        <f ca="1">('Activity Data'!B7391*$C$4)*'Emission Factors'!I7393</f>
        <v>76287743.880201831</v>
      </c>
      <c r="D7385" s="79">
        <f ca="1">('Activity Data'!B7391*$D$4)*'Emission Factors'!J7393</f>
        <v>24552684.939351931</v>
      </c>
      <c r="E7385" s="79">
        <f t="shared" ca="1" si="115"/>
        <v>252497577.40780461</v>
      </c>
    </row>
    <row r="7386" spans="1:5" s="62" customFormat="1" ht="12.75" x14ac:dyDescent="0.2">
      <c r="A7386" s="85">
        <v>7382</v>
      </c>
      <c r="B7386" s="79">
        <f ca="1">('Activity Data'!B7392*$B$4)*'Emission Factors'!H7394</f>
        <v>136118126.89904389</v>
      </c>
      <c r="C7386" s="79">
        <f ca="1">('Activity Data'!B7392*$C$4)*'Emission Factors'!I7394</f>
        <v>61915087.527564079</v>
      </c>
      <c r="D7386" s="79">
        <f ca="1">('Activity Data'!B7392*$D$4)*'Emission Factors'!J7394</f>
        <v>20642680.00515496</v>
      </c>
      <c r="E7386" s="79">
        <f t="shared" ca="1" si="115"/>
        <v>218675894.43176293</v>
      </c>
    </row>
    <row r="7387" spans="1:5" s="62" customFormat="1" ht="12.75" x14ac:dyDescent="0.2">
      <c r="A7387" s="85">
        <v>7383</v>
      </c>
      <c r="B7387" s="79">
        <f ca="1">('Activity Data'!B7393*$B$4)*'Emission Factors'!H7395</f>
        <v>136257561.49233612</v>
      </c>
      <c r="C7387" s="79">
        <f ca="1">('Activity Data'!B7393*$C$4)*'Emission Factors'!I7395</f>
        <v>65953483.12053474</v>
      </c>
      <c r="D7387" s="79">
        <f ca="1">('Activity Data'!B7393*$D$4)*'Emission Factors'!J7395</f>
        <v>22022228.352327671</v>
      </c>
      <c r="E7387" s="79">
        <f t="shared" ca="1" si="115"/>
        <v>224233272.96519855</v>
      </c>
    </row>
    <row r="7388" spans="1:5" s="62" customFormat="1" ht="12.75" x14ac:dyDescent="0.2">
      <c r="A7388" s="85">
        <v>7384</v>
      </c>
      <c r="B7388" s="79">
        <f ca="1">('Activity Data'!B7394*$B$4)*'Emission Factors'!H7396</f>
        <v>127989702.48410502</v>
      </c>
      <c r="C7388" s="79">
        <f ca="1">('Activity Data'!B7394*$C$4)*'Emission Factors'!I7396</f>
        <v>58965421.993691288</v>
      </c>
      <c r="D7388" s="79">
        <f ca="1">('Activity Data'!B7394*$D$4)*'Emission Factors'!J7396</f>
        <v>21671012.116683576</v>
      </c>
      <c r="E7388" s="79">
        <f t="shared" ca="1" si="115"/>
        <v>208626136.59447989</v>
      </c>
    </row>
    <row r="7389" spans="1:5" s="62" customFormat="1" ht="12.75" x14ac:dyDescent="0.2">
      <c r="A7389" s="85">
        <v>7385</v>
      </c>
      <c r="B7389" s="79">
        <f ca="1">('Activity Data'!B7395*$B$4)*'Emission Factors'!H7397</f>
        <v>128368555.67480631</v>
      </c>
      <c r="C7389" s="79">
        <f ca="1">('Activity Data'!B7395*$C$4)*'Emission Factors'!I7397</f>
        <v>59656805.079464421</v>
      </c>
      <c r="D7389" s="79">
        <f ca="1">('Activity Data'!B7395*$D$4)*'Emission Factors'!J7397</f>
        <v>20720124.386840716</v>
      </c>
      <c r="E7389" s="79">
        <f t="shared" ca="1" si="115"/>
        <v>208745485.14111143</v>
      </c>
    </row>
    <row r="7390" spans="1:5" s="62" customFormat="1" ht="12.75" x14ac:dyDescent="0.2">
      <c r="A7390" s="85">
        <v>7386</v>
      </c>
      <c r="B7390" s="79">
        <f ca="1">('Activity Data'!B7396*$B$4)*'Emission Factors'!H7398</f>
        <v>143087809.68027374</v>
      </c>
      <c r="C7390" s="79">
        <f ca="1">('Activity Data'!B7396*$C$4)*'Emission Factors'!I7398</f>
        <v>67347206.486569807</v>
      </c>
      <c r="D7390" s="79">
        <f ca="1">('Activity Data'!B7396*$D$4)*'Emission Factors'!J7398</f>
        <v>21316839.897648457</v>
      </c>
      <c r="E7390" s="79">
        <f t="shared" ca="1" si="115"/>
        <v>231751856.06449199</v>
      </c>
    </row>
    <row r="7391" spans="1:5" s="62" customFormat="1" ht="12.75" x14ac:dyDescent="0.2">
      <c r="A7391" s="85">
        <v>7387</v>
      </c>
      <c r="B7391" s="79">
        <f ca="1">('Activity Data'!B7397*$B$4)*'Emission Factors'!H7399</f>
        <v>154395740.82781893</v>
      </c>
      <c r="C7391" s="79">
        <f ca="1">('Activity Data'!B7397*$C$4)*'Emission Factors'!I7399</f>
        <v>75157033.864144251</v>
      </c>
      <c r="D7391" s="79">
        <f ca="1">('Activity Data'!B7397*$D$4)*'Emission Factors'!J7399</f>
        <v>25806143.069039583</v>
      </c>
      <c r="E7391" s="79">
        <f t="shared" ca="1" si="115"/>
        <v>255358917.76100278</v>
      </c>
    </row>
    <row r="7392" spans="1:5" s="62" customFormat="1" ht="12.75" x14ac:dyDescent="0.2">
      <c r="A7392" s="85">
        <v>7388</v>
      </c>
      <c r="B7392" s="79">
        <f ca="1">('Activity Data'!B7398*$B$4)*'Emission Factors'!H7400</f>
        <v>148889387.7336832</v>
      </c>
      <c r="C7392" s="79">
        <f ca="1">('Activity Data'!B7398*$C$4)*'Emission Factors'!I7400</f>
        <v>73260385.28475748</v>
      </c>
      <c r="D7392" s="79">
        <f ca="1">('Activity Data'!B7398*$D$4)*'Emission Factors'!J7400</f>
        <v>23722043.769275427</v>
      </c>
      <c r="E7392" s="79">
        <f t="shared" ca="1" si="115"/>
        <v>245871816.78771609</v>
      </c>
    </row>
    <row r="7393" spans="1:5" s="62" customFormat="1" ht="12.75" x14ac:dyDescent="0.2">
      <c r="A7393" s="85">
        <v>7389</v>
      </c>
      <c r="B7393" s="79">
        <f ca="1">('Activity Data'!B7399*$B$4)*'Emission Factors'!H7401</f>
        <v>134320288.70124498</v>
      </c>
      <c r="C7393" s="79">
        <f ca="1">('Activity Data'!B7399*$C$4)*'Emission Factors'!I7401</f>
        <v>64333439.988037348</v>
      </c>
      <c r="D7393" s="79">
        <f ca="1">('Activity Data'!B7399*$D$4)*'Emission Factors'!J7401</f>
        <v>21739407.053530511</v>
      </c>
      <c r="E7393" s="79">
        <f t="shared" ca="1" si="115"/>
        <v>220393135.74281284</v>
      </c>
    </row>
    <row r="7394" spans="1:5" s="62" customFormat="1" ht="12.75" x14ac:dyDescent="0.2">
      <c r="A7394" s="85">
        <v>7390</v>
      </c>
      <c r="B7394" s="79">
        <f ca="1">('Activity Data'!B7400*$B$4)*'Emission Factors'!H7402</f>
        <v>137017555.7086165</v>
      </c>
      <c r="C7394" s="79">
        <f ca="1">('Activity Data'!B7400*$C$4)*'Emission Factors'!I7402</f>
        <v>65073299.669362046</v>
      </c>
      <c r="D7394" s="79">
        <f ca="1">('Activity Data'!B7400*$D$4)*'Emission Factors'!J7402</f>
        <v>21486627.14986797</v>
      </c>
      <c r="E7394" s="79">
        <f t="shared" ca="1" si="115"/>
        <v>223577482.52784652</v>
      </c>
    </row>
    <row r="7395" spans="1:5" s="62" customFormat="1" ht="12.75" x14ac:dyDescent="0.2">
      <c r="A7395" s="85">
        <v>7391</v>
      </c>
      <c r="B7395" s="79">
        <f ca="1">('Activity Data'!B7401*$B$4)*'Emission Factors'!H7403</f>
        <v>128968532.21791473</v>
      </c>
      <c r="C7395" s="79">
        <f ca="1">('Activity Data'!B7401*$C$4)*'Emission Factors'!I7403</f>
        <v>57164236.956213988</v>
      </c>
      <c r="D7395" s="79">
        <f ca="1">('Activity Data'!B7401*$D$4)*'Emission Factors'!J7403</f>
        <v>19814313.449653875</v>
      </c>
      <c r="E7395" s="79">
        <f t="shared" ca="1" si="115"/>
        <v>205947082.62378258</v>
      </c>
    </row>
    <row r="7396" spans="1:5" s="62" customFormat="1" ht="12.75" x14ac:dyDescent="0.2">
      <c r="A7396" s="85">
        <v>7392</v>
      </c>
      <c r="B7396" s="79">
        <f ca="1">('Activity Data'!B7402*$B$4)*'Emission Factors'!H7404</f>
        <v>133701348.64080203</v>
      </c>
      <c r="C7396" s="79">
        <f ca="1">('Activity Data'!B7402*$C$4)*'Emission Factors'!I7404</f>
        <v>66017905.469172269</v>
      </c>
      <c r="D7396" s="79">
        <f ca="1">('Activity Data'!B7402*$D$4)*'Emission Factors'!J7404</f>
        <v>20593789.512965262</v>
      </c>
      <c r="E7396" s="79">
        <f t="shared" ca="1" si="115"/>
        <v>220313043.62293956</v>
      </c>
    </row>
    <row r="7397" spans="1:5" s="62" customFormat="1" ht="12.75" x14ac:dyDescent="0.2">
      <c r="A7397" s="85">
        <v>7393</v>
      </c>
      <c r="B7397" s="79">
        <f ca="1">('Activity Data'!B7403*$B$4)*'Emission Factors'!H7405</f>
        <v>130599464.13525069</v>
      </c>
      <c r="C7397" s="79">
        <f ca="1">('Activity Data'!B7403*$C$4)*'Emission Factors'!I7405</f>
        <v>55540284.656408131</v>
      </c>
      <c r="D7397" s="79">
        <f ca="1">('Activity Data'!B7403*$D$4)*'Emission Factors'!J7405</f>
        <v>19985867.305798985</v>
      </c>
      <c r="E7397" s="79">
        <f t="shared" ca="1" si="115"/>
        <v>206125616.0974578</v>
      </c>
    </row>
    <row r="7398" spans="1:5" s="62" customFormat="1" ht="12.75" x14ac:dyDescent="0.2">
      <c r="A7398" s="85">
        <v>7394</v>
      </c>
      <c r="B7398" s="79">
        <f ca="1">('Activity Data'!B7404*$B$4)*'Emission Factors'!H7406</f>
        <v>138055367.73857909</v>
      </c>
      <c r="C7398" s="79">
        <f ca="1">('Activity Data'!B7404*$C$4)*'Emission Factors'!I7406</f>
        <v>61088012.590257958</v>
      </c>
      <c r="D7398" s="79">
        <f ca="1">('Activity Data'!B7404*$D$4)*'Emission Factors'!J7406</f>
        <v>21569132.996665027</v>
      </c>
      <c r="E7398" s="79">
        <f t="shared" ca="1" si="115"/>
        <v>220712513.32550207</v>
      </c>
    </row>
    <row r="7399" spans="1:5" s="62" customFormat="1" ht="12.75" x14ac:dyDescent="0.2">
      <c r="A7399" s="85">
        <v>7395</v>
      </c>
      <c r="B7399" s="79">
        <f ca="1">('Activity Data'!B7405*$B$4)*'Emission Factors'!H7407</f>
        <v>135361873.54538667</v>
      </c>
      <c r="C7399" s="79">
        <f ca="1">('Activity Data'!B7405*$C$4)*'Emission Factors'!I7407</f>
        <v>63975989.503851376</v>
      </c>
      <c r="D7399" s="79">
        <f ca="1">('Activity Data'!B7405*$D$4)*'Emission Factors'!J7407</f>
        <v>21215190.973202076</v>
      </c>
      <c r="E7399" s="79">
        <f t="shared" ca="1" si="115"/>
        <v>220553054.02244014</v>
      </c>
    </row>
    <row r="7400" spans="1:5" s="62" customFormat="1" ht="12.75" x14ac:dyDescent="0.2">
      <c r="A7400" s="85">
        <v>7396</v>
      </c>
      <c r="B7400" s="79">
        <f ca="1">('Activity Data'!B7406*$B$4)*'Emission Factors'!H7408</f>
        <v>135366660.58164981</v>
      </c>
      <c r="C7400" s="79">
        <f ca="1">('Activity Data'!B7406*$C$4)*'Emission Factors'!I7408</f>
        <v>66934249.08436764</v>
      </c>
      <c r="D7400" s="79">
        <f ca="1">('Activity Data'!B7406*$D$4)*'Emission Factors'!J7408</f>
        <v>20279151.951146048</v>
      </c>
      <c r="E7400" s="79">
        <f t="shared" ca="1" si="115"/>
        <v>222580061.61716348</v>
      </c>
    </row>
    <row r="7401" spans="1:5" s="62" customFormat="1" ht="12.75" x14ac:dyDescent="0.2">
      <c r="A7401" s="85">
        <v>7397</v>
      </c>
      <c r="B7401" s="79">
        <f ca="1">('Activity Data'!B7407*$B$4)*'Emission Factors'!H7409</f>
        <v>132531653.64817479</v>
      </c>
      <c r="C7401" s="79">
        <f ca="1">('Activity Data'!B7407*$C$4)*'Emission Factors'!I7409</f>
        <v>63071269.626025282</v>
      </c>
      <c r="D7401" s="79">
        <f ca="1">('Activity Data'!B7407*$D$4)*'Emission Factors'!J7409</f>
        <v>20457555.445455123</v>
      </c>
      <c r="E7401" s="79">
        <f t="shared" ca="1" si="115"/>
        <v>216060478.71965522</v>
      </c>
    </row>
    <row r="7402" spans="1:5" s="62" customFormat="1" ht="12.75" x14ac:dyDescent="0.2">
      <c r="A7402" s="85">
        <v>7398</v>
      </c>
      <c r="B7402" s="79">
        <f ca="1">('Activity Data'!B7408*$B$4)*'Emission Factors'!H7410</f>
        <v>139851908.7204245</v>
      </c>
      <c r="C7402" s="79">
        <f ca="1">('Activity Data'!B7408*$C$4)*'Emission Factors'!I7410</f>
        <v>65268238.388709329</v>
      </c>
      <c r="D7402" s="79">
        <f ca="1">('Activity Data'!B7408*$D$4)*'Emission Factors'!J7410</f>
        <v>22155967.190444175</v>
      </c>
      <c r="E7402" s="79">
        <f t="shared" ca="1" si="115"/>
        <v>227276114.29957801</v>
      </c>
    </row>
    <row r="7403" spans="1:5" s="62" customFormat="1" ht="12.75" x14ac:dyDescent="0.2">
      <c r="A7403" s="85">
        <v>7399</v>
      </c>
      <c r="B7403" s="79">
        <f ca="1">('Activity Data'!B7409*$B$4)*'Emission Factors'!H7411</f>
        <v>158084255.37473366</v>
      </c>
      <c r="C7403" s="79">
        <f ca="1">('Activity Data'!B7409*$C$4)*'Emission Factors'!I7411</f>
        <v>67628559.14577055</v>
      </c>
      <c r="D7403" s="79">
        <f ca="1">('Activity Data'!B7409*$D$4)*'Emission Factors'!J7411</f>
        <v>22410719.892710585</v>
      </c>
      <c r="E7403" s="79">
        <f t="shared" ca="1" si="115"/>
        <v>248123534.4132148</v>
      </c>
    </row>
    <row r="7404" spans="1:5" s="62" customFormat="1" ht="12.75" x14ac:dyDescent="0.2">
      <c r="A7404" s="85">
        <v>7400</v>
      </c>
      <c r="B7404" s="79">
        <f ca="1">('Activity Data'!B7410*$B$4)*'Emission Factors'!H7412</f>
        <v>138367991.39204654</v>
      </c>
      <c r="C7404" s="79">
        <f ca="1">('Activity Data'!B7410*$C$4)*'Emission Factors'!I7412</f>
        <v>60884722.405928448</v>
      </c>
      <c r="D7404" s="79">
        <f ca="1">('Activity Data'!B7410*$D$4)*'Emission Factors'!J7412</f>
        <v>21180340.965107068</v>
      </c>
      <c r="E7404" s="79">
        <f t="shared" ca="1" si="115"/>
        <v>220433054.76308209</v>
      </c>
    </row>
    <row r="7405" spans="1:5" s="62" customFormat="1" ht="12.75" x14ac:dyDescent="0.2">
      <c r="A7405" s="85">
        <v>7401</v>
      </c>
      <c r="B7405" s="79">
        <f ca="1">('Activity Data'!B7411*$B$4)*'Emission Factors'!H7413</f>
        <v>134570834.47821757</v>
      </c>
      <c r="C7405" s="79">
        <f ca="1">('Activity Data'!B7411*$C$4)*'Emission Factors'!I7413</f>
        <v>64233108.233437285</v>
      </c>
      <c r="D7405" s="79">
        <f ca="1">('Activity Data'!B7411*$D$4)*'Emission Factors'!J7413</f>
        <v>20486968.896095254</v>
      </c>
      <c r="E7405" s="79">
        <f t="shared" ca="1" si="115"/>
        <v>219290911.60775009</v>
      </c>
    </row>
    <row r="7406" spans="1:5" s="62" customFormat="1" ht="12.75" x14ac:dyDescent="0.2">
      <c r="A7406" s="85">
        <v>7402</v>
      </c>
      <c r="B7406" s="79">
        <f ca="1">('Activity Data'!B7412*$B$4)*'Emission Factors'!H7414</f>
        <v>146112208.72667745</v>
      </c>
      <c r="C7406" s="79">
        <f ca="1">('Activity Data'!B7412*$C$4)*'Emission Factors'!I7414</f>
        <v>66784737.411473416</v>
      </c>
      <c r="D7406" s="79">
        <f ca="1">('Activity Data'!B7412*$D$4)*'Emission Factors'!J7414</f>
        <v>22319746.066780761</v>
      </c>
      <c r="E7406" s="79">
        <f t="shared" ca="1" si="115"/>
        <v>235216692.20493162</v>
      </c>
    </row>
    <row r="7407" spans="1:5" s="62" customFormat="1" ht="12.75" x14ac:dyDescent="0.2">
      <c r="A7407" s="85">
        <v>7403</v>
      </c>
      <c r="B7407" s="79">
        <f ca="1">('Activity Data'!B7413*$B$4)*'Emission Factors'!H7415</f>
        <v>139607203.52490035</v>
      </c>
      <c r="C7407" s="79">
        <f ca="1">('Activity Data'!B7413*$C$4)*'Emission Factors'!I7415</f>
        <v>61145130.063205048</v>
      </c>
      <c r="D7407" s="79">
        <f ca="1">('Activity Data'!B7413*$D$4)*'Emission Factors'!J7415</f>
        <v>21620182.401527651</v>
      </c>
      <c r="E7407" s="79">
        <f t="shared" ca="1" si="115"/>
        <v>222372515.98963302</v>
      </c>
    </row>
    <row r="7408" spans="1:5" s="62" customFormat="1" ht="12.75" x14ac:dyDescent="0.2">
      <c r="A7408" s="85">
        <v>7404</v>
      </c>
      <c r="B7408" s="79">
        <f ca="1">('Activity Data'!B7414*$B$4)*'Emission Factors'!H7416</f>
        <v>140555924.92948079</v>
      </c>
      <c r="C7408" s="79">
        <f ca="1">('Activity Data'!B7414*$C$4)*'Emission Factors'!I7416</f>
        <v>65559325.058573477</v>
      </c>
      <c r="D7408" s="79">
        <f ca="1">('Activity Data'!B7414*$D$4)*'Emission Factors'!J7416</f>
        <v>21028430.745177645</v>
      </c>
      <c r="E7408" s="79">
        <f t="shared" ca="1" si="115"/>
        <v>227143680.73323193</v>
      </c>
    </row>
    <row r="7409" spans="1:5" s="62" customFormat="1" ht="12.75" x14ac:dyDescent="0.2">
      <c r="A7409" s="85">
        <v>7405</v>
      </c>
      <c r="B7409" s="79">
        <f ca="1">('Activity Data'!B7415*$B$4)*'Emission Factors'!H7417</f>
        <v>156251049.38063288</v>
      </c>
      <c r="C7409" s="79">
        <f ca="1">('Activity Data'!B7415*$C$4)*'Emission Factors'!I7417</f>
        <v>70140235.56981881</v>
      </c>
      <c r="D7409" s="79">
        <f ca="1">('Activity Data'!B7415*$D$4)*'Emission Factors'!J7417</f>
        <v>23161707.115700562</v>
      </c>
      <c r="E7409" s="79">
        <f t="shared" ca="1" si="115"/>
        <v>249552992.06615224</v>
      </c>
    </row>
    <row r="7410" spans="1:5" s="62" customFormat="1" ht="12.75" x14ac:dyDescent="0.2">
      <c r="A7410" s="85">
        <v>7406</v>
      </c>
      <c r="B7410" s="79">
        <f ca="1">('Activity Data'!B7416*$B$4)*'Emission Factors'!H7418</f>
        <v>124949706.62591477</v>
      </c>
      <c r="C7410" s="79">
        <f ca="1">('Activity Data'!B7416*$C$4)*'Emission Factors'!I7418</f>
        <v>57730224.801257357</v>
      </c>
      <c r="D7410" s="79">
        <f ca="1">('Activity Data'!B7416*$D$4)*'Emission Factors'!J7418</f>
        <v>19893571.95604131</v>
      </c>
      <c r="E7410" s="79">
        <f t="shared" ca="1" si="115"/>
        <v>202573503.38321343</v>
      </c>
    </row>
    <row r="7411" spans="1:5" s="62" customFormat="1" ht="12.75" x14ac:dyDescent="0.2">
      <c r="A7411" s="85">
        <v>7407</v>
      </c>
      <c r="B7411" s="79">
        <f ca="1">('Activity Data'!B7417*$B$4)*'Emission Factors'!H7419</f>
        <v>150225741.00633961</v>
      </c>
      <c r="C7411" s="79">
        <f ca="1">('Activity Data'!B7417*$C$4)*'Emission Factors'!I7419</f>
        <v>67095474.398769483</v>
      </c>
      <c r="D7411" s="79">
        <f ca="1">('Activity Data'!B7417*$D$4)*'Emission Factors'!J7419</f>
        <v>21808807.508049287</v>
      </c>
      <c r="E7411" s="79">
        <f t="shared" ca="1" si="115"/>
        <v>239130022.91315839</v>
      </c>
    </row>
    <row r="7412" spans="1:5" s="62" customFormat="1" ht="12.75" x14ac:dyDescent="0.2">
      <c r="A7412" s="85">
        <v>7408</v>
      </c>
      <c r="B7412" s="79">
        <f ca="1">('Activity Data'!B7418*$B$4)*'Emission Factors'!H7420</f>
        <v>134201886.08987366</v>
      </c>
      <c r="C7412" s="79">
        <f ca="1">('Activity Data'!B7418*$C$4)*'Emission Factors'!I7420</f>
        <v>62397162.980054595</v>
      </c>
      <c r="D7412" s="79">
        <f ca="1">('Activity Data'!B7418*$D$4)*'Emission Factors'!J7420</f>
        <v>21447002.154290978</v>
      </c>
      <c r="E7412" s="79">
        <f t="shared" ca="1" si="115"/>
        <v>218046051.22421923</v>
      </c>
    </row>
    <row r="7413" spans="1:5" s="62" customFormat="1" ht="12.75" x14ac:dyDescent="0.2">
      <c r="A7413" s="85">
        <v>7409</v>
      </c>
      <c r="B7413" s="79">
        <f ca="1">('Activity Data'!B7419*$B$4)*'Emission Factors'!H7421</f>
        <v>141530840.5417158</v>
      </c>
      <c r="C7413" s="79">
        <f ca="1">('Activity Data'!B7419*$C$4)*'Emission Factors'!I7421</f>
        <v>65805918.058034539</v>
      </c>
      <c r="D7413" s="79">
        <f ca="1">('Activity Data'!B7419*$D$4)*'Emission Factors'!J7421</f>
        <v>21317596.468806472</v>
      </c>
      <c r="E7413" s="79">
        <f t="shared" ca="1" si="115"/>
        <v>228654355.06855682</v>
      </c>
    </row>
    <row r="7414" spans="1:5" s="62" customFormat="1" ht="12.75" x14ac:dyDescent="0.2">
      <c r="A7414" s="85">
        <v>7410</v>
      </c>
      <c r="B7414" s="79">
        <f ca="1">('Activity Data'!B7420*$B$4)*'Emission Factors'!H7422</f>
        <v>148050688.29692158</v>
      </c>
      <c r="C7414" s="79">
        <f ca="1">('Activity Data'!B7420*$C$4)*'Emission Factors'!I7422</f>
        <v>71423126.513193801</v>
      </c>
      <c r="D7414" s="79">
        <f ca="1">('Activity Data'!B7420*$D$4)*'Emission Factors'!J7422</f>
        <v>22063800.221302155</v>
      </c>
      <c r="E7414" s="79">
        <f t="shared" ca="1" si="115"/>
        <v>241537615.03141755</v>
      </c>
    </row>
    <row r="7415" spans="1:5" s="62" customFormat="1" ht="12.75" x14ac:dyDescent="0.2">
      <c r="A7415" s="85">
        <v>7411</v>
      </c>
      <c r="B7415" s="79">
        <f ca="1">('Activity Data'!B7421*$B$4)*'Emission Factors'!H7423</f>
        <v>138733935.83061904</v>
      </c>
      <c r="C7415" s="79">
        <f ca="1">('Activity Data'!B7421*$C$4)*'Emission Factors'!I7423</f>
        <v>64347864.506024621</v>
      </c>
      <c r="D7415" s="79">
        <f ca="1">('Activity Data'!B7421*$D$4)*'Emission Factors'!J7423</f>
        <v>23243071.667029761</v>
      </c>
      <c r="E7415" s="79">
        <f t="shared" ca="1" si="115"/>
        <v>226324872.00367343</v>
      </c>
    </row>
    <row r="7416" spans="1:5" s="62" customFormat="1" ht="12.75" x14ac:dyDescent="0.2">
      <c r="A7416" s="85">
        <v>7412</v>
      </c>
      <c r="B7416" s="79">
        <f ca="1">('Activity Data'!B7422*$B$4)*'Emission Factors'!H7424</f>
        <v>157402118.67351058</v>
      </c>
      <c r="C7416" s="79">
        <f ca="1">('Activity Data'!B7422*$C$4)*'Emission Factors'!I7424</f>
        <v>64587692.522547096</v>
      </c>
      <c r="D7416" s="79">
        <f ca="1">('Activity Data'!B7422*$D$4)*'Emission Factors'!J7424</f>
        <v>24108960.954651602</v>
      </c>
      <c r="E7416" s="79">
        <f t="shared" ca="1" si="115"/>
        <v>246098772.15070927</v>
      </c>
    </row>
    <row r="7417" spans="1:5" s="62" customFormat="1" ht="12.75" x14ac:dyDescent="0.2">
      <c r="A7417" s="85">
        <v>7413</v>
      </c>
      <c r="B7417" s="79">
        <f ca="1">('Activity Data'!B7423*$B$4)*'Emission Factors'!H7425</f>
        <v>130504509.31451222</v>
      </c>
      <c r="C7417" s="79">
        <f ca="1">('Activity Data'!B7423*$C$4)*'Emission Factors'!I7425</f>
        <v>59571623.289651342</v>
      </c>
      <c r="D7417" s="79">
        <f ca="1">('Activity Data'!B7423*$D$4)*'Emission Factors'!J7425</f>
        <v>19849699.507757168</v>
      </c>
      <c r="E7417" s="79">
        <f t="shared" ca="1" si="115"/>
        <v>209925832.11192071</v>
      </c>
    </row>
    <row r="7418" spans="1:5" s="62" customFormat="1" ht="12.75" x14ac:dyDescent="0.2">
      <c r="A7418" s="85">
        <v>7414</v>
      </c>
      <c r="B7418" s="79">
        <f ca="1">('Activity Data'!B7424*$B$4)*'Emission Factors'!H7426</f>
        <v>137337659.16297832</v>
      </c>
      <c r="C7418" s="79">
        <f ca="1">('Activity Data'!B7424*$C$4)*'Emission Factors'!I7426</f>
        <v>66291063.86678277</v>
      </c>
      <c r="D7418" s="79">
        <f ca="1">('Activity Data'!B7424*$D$4)*'Emission Factors'!J7426</f>
        <v>20873753.496936806</v>
      </c>
      <c r="E7418" s="79">
        <f t="shared" ca="1" si="115"/>
        <v>224502476.52669787</v>
      </c>
    </row>
    <row r="7419" spans="1:5" s="62" customFormat="1" ht="12.75" x14ac:dyDescent="0.2">
      <c r="A7419" s="85">
        <v>7415</v>
      </c>
      <c r="B7419" s="79">
        <f ca="1">('Activity Data'!B7425*$B$4)*'Emission Factors'!H7427</f>
        <v>120614584.35875589</v>
      </c>
      <c r="C7419" s="79">
        <f ca="1">('Activity Data'!B7425*$C$4)*'Emission Factors'!I7427</f>
        <v>54809461.657671556</v>
      </c>
      <c r="D7419" s="79">
        <f ca="1">('Activity Data'!B7425*$D$4)*'Emission Factors'!J7427</f>
        <v>17582658.313847724</v>
      </c>
      <c r="E7419" s="79">
        <f t="shared" ca="1" si="115"/>
        <v>193006704.33027518</v>
      </c>
    </row>
    <row r="7420" spans="1:5" s="62" customFormat="1" ht="12.75" x14ac:dyDescent="0.2">
      <c r="A7420" s="85">
        <v>7416</v>
      </c>
      <c r="B7420" s="79">
        <f ca="1">('Activity Data'!B7426*$B$4)*'Emission Factors'!H7428</f>
        <v>129643632.95582685</v>
      </c>
      <c r="C7420" s="79">
        <f ca="1">('Activity Data'!B7426*$C$4)*'Emission Factors'!I7428</f>
        <v>60520898.805002898</v>
      </c>
      <c r="D7420" s="79">
        <f ca="1">('Activity Data'!B7426*$D$4)*'Emission Factors'!J7428</f>
        <v>19665776.756321583</v>
      </c>
      <c r="E7420" s="79">
        <f t="shared" ca="1" si="115"/>
        <v>209830308.51715133</v>
      </c>
    </row>
    <row r="7421" spans="1:5" s="62" customFormat="1" ht="12.75" x14ac:dyDescent="0.2">
      <c r="A7421" s="85">
        <v>7417</v>
      </c>
      <c r="B7421" s="79">
        <f ca="1">('Activity Data'!B7427*$B$4)*'Emission Factors'!H7429</f>
        <v>152773476.25962794</v>
      </c>
      <c r="C7421" s="79">
        <f ca="1">('Activity Data'!B7427*$C$4)*'Emission Factors'!I7429</f>
        <v>74474140.759862781</v>
      </c>
      <c r="D7421" s="79">
        <f ca="1">('Activity Data'!B7427*$D$4)*'Emission Factors'!J7429</f>
        <v>22875249.629751988</v>
      </c>
      <c r="E7421" s="79">
        <f t="shared" ca="1" si="115"/>
        <v>250122866.6492427</v>
      </c>
    </row>
    <row r="7422" spans="1:5" s="62" customFormat="1" ht="12.75" x14ac:dyDescent="0.2">
      <c r="A7422" s="85">
        <v>7418</v>
      </c>
      <c r="B7422" s="79">
        <f ca="1">('Activity Data'!B7428*$B$4)*'Emission Factors'!H7430</f>
        <v>113027131.54843757</v>
      </c>
      <c r="C7422" s="79">
        <f ca="1">('Activity Data'!B7428*$C$4)*'Emission Factors'!I7430</f>
        <v>52687810.081591494</v>
      </c>
      <c r="D7422" s="79">
        <f ca="1">('Activity Data'!B7428*$D$4)*'Emission Factors'!J7430</f>
        <v>17197850.998392846</v>
      </c>
      <c r="E7422" s="79">
        <f t="shared" ca="1" si="115"/>
        <v>182912792.6284219</v>
      </c>
    </row>
    <row r="7423" spans="1:5" s="62" customFormat="1" ht="12.75" x14ac:dyDescent="0.2">
      <c r="A7423" s="85">
        <v>7419</v>
      </c>
      <c r="B7423" s="79">
        <f ca="1">('Activity Data'!B7429*$B$4)*'Emission Factors'!H7431</f>
        <v>127940079.47153367</v>
      </c>
      <c r="C7423" s="79">
        <f ca="1">('Activity Data'!B7429*$C$4)*'Emission Factors'!I7431</f>
        <v>58897797.992793702</v>
      </c>
      <c r="D7423" s="79">
        <f ca="1">('Activity Data'!B7429*$D$4)*'Emission Factors'!J7431</f>
        <v>19074431.678436279</v>
      </c>
      <c r="E7423" s="79">
        <f t="shared" ca="1" si="115"/>
        <v>205912309.14276364</v>
      </c>
    </row>
    <row r="7424" spans="1:5" s="62" customFormat="1" ht="12.75" x14ac:dyDescent="0.2">
      <c r="A7424" s="85">
        <v>7420</v>
      </c>
      <c r="B7424" s="79">
        <f ca="1">('Activity Data'!B7430*$B$4)*'Emission Factors'!H7432</f>
        <v>151138943.48751816</v>
      </c>
      <c r="C7424" s="79">
        <f ca="1">('Activity Data'!B7430*$C$4)*'Emission Factors'!I7432</f>
        <v>69504302.596826315</v>
      </c>
      <c r="D7424" s="79">
        <f ca="1">('Activity Data'!B7430*$D$4)*'Emission Factors'!J7432</f>
        <v>21833355.644349162</v>
      </c>
      <c r="E7424" s="79">
        <f t="shared" ca="1" si="115"/>
        <v>242476601.72869363</v>
      </c>
    </row>
    <row r="7425" spans="1:5" s="62" customFormat="1" ht="12.75" x14ac:dyDescent="0.2">
      <c r="A7425" s="85">
        <v>7421</v>
      </c>
      <c r="B7425" s="79">
        <f ca="1">('Activity Data'!B7431*$B$4)*'Emission Factors'!H7433</f>
        <v>125897806.78018995</v>
      </c>
      <c r="C7425" s="79">
        <f ca="1">('Activity Data'!B7431*$C$4)*'Emission Factors'!I7433</f>
        <v>55908754.421974219</v>
      </c>
      <c r="D7425" s="79">
        <f ca="1">('Activity Data'!B7431*$D$4)*'Emission Factors'!J7433</f>
        <v>20475511.316030938</v>
      </c>
      <c r="E7425" s="79">
        <f t="shared" ca="1" si="115"/>
        <v>202282072.51819512</v>
      </c>
    </row>
    <row r="7426" spans="1:5" s="62" customFormat="1" ht="12.75" x14ac:dyDescent="0.2">
      <c r="A7426" s="85">
        <v>7422</v>
      </c>
      <c r="B7426" s="79">
        <f ca="1">('Activity Data'!B7432*$B$4)*'Emission Factors'!H7434</f>
        <v>145703113.62532806</v>
      </c>
      <c r="C7426" s="79">
        <f ca="1">('Activity Data'!B7432*$C$4)*'Emission Factors'!I7434</f>
        <v>65794667.229687303</v>
      </c>
      <c r="D7426" s="79">
        <f ca="1">('Activity Data'!B7432*$D$4)*'Emission Factors'!J7434</f>
        <v>23064754.410769504</v>
      </c>
      <c r="E7426" s="79">
        <f t="shared" ca="1" si="115"/>
        <v>234562535.26578486</v>
      </c>
    </row>
    <row r="7427" spans="1:5" s="62" customFormat="1" ht="12.75" x14ac:dyDescent="0.2">
      <c r="A7427" s="85">
        <v>7423</v>
      </c>
      <c r="B7427" s="79">
        <f ca="1">('Activity Data'!B7433*$B$4)*'Emission Factors'!H7435</f>
        <v>140914394.6278283</v>
      </c>
      <c r="C7427" s="79">
        <f ca="1">('Activity Data'!B7433*$C$4)*'Emission Factors'!I7435</f>
        <v>68452562.100775555</v>
      </c>
      <c r="D7427" s="79">
        <f ca="1">('Activity Data'!B7433*$D$4)*'Emission Factors'!J7435</f>
        <v>20869278.428199545</v>
      </c>
      <c r="E7427" s="79">
        <f t="shared" ca="1" si="115"/>
        <v>230236235.15680337</v>
      </c>
    </row>
    <row r="7428" spans="1:5" s="62" customFormat="1" ht="12.75" x14ac:dyDescent="0.2">
      <c r="A7428" s="85">
        <v>7424</v>
      </c>
      <c r="B7428" s="79">
        <f ca="1">('Activity Data'!B7434*$B$4)*'Emission Factors'!H7436</f>
        <v>126598438.73665613</v>
      </c>
      <c r="C7428" s="79">
        <f ca="1">('Activity Data'!B7434*$C$4)*'Emission Factors'!I7436</f>
        <v>61609529.011825018</v>
      </c>
      <c r="D7428" s="79">
        <f ca="1">('Activity Data'!B7434*$D$4)*'Emission Factors'!J7436</f>
        <v>19109218.20289873</v>
      </c>
      <c r="E7428" s="79">
        <f t="shared" ca="1" si="115"/>
        <v>207317185.9513799</v>
      </c>
    </row>
    <row r="7429" spans="1:5" s="62" customFormat="1" ht="12.75" x14ac:dyDescent="0.2">
      <c r="A7429" s="85">
        <v>7425</v>
      </c>
      <c r="B7429" s="79">
        <f ca="1">('Activity Data'!B7435*$B$4)*'Emission Factors'!H7437</f>
        <v>132677412.04132567</v>
      </c>
      <c r="C7429" s="79">
        <f ca="1">('Activity Data'!B7435*$C$4)*'Emission Factors'!I7437</f>
        <v>61903853.555512823</v>
      </c>
      <c r="D7429" s="79">
        <f ca="1">('Activity Data'!B7435*$D$4)*'Emission Factors'!J7437</f>
        <v>20570877.649797913</v>
      </c>
      <c r="E7429" s="79">
        <f t="shared" ref="E7429:E7492" ca="1" si="116">SUM(B7429:D7429)</f>
        <v>215152143.24663642</v>
      </c>
    </row>
    <row r="7430" spans="1:5" s="62" customFormat="1" ht="12.75" x14ac:dyDescent="0.2">
      <c r="A7430" s="85">
        <v>7426</v>
      </c>
      <c r="B7430" s="79">
        <f ca="1">('Activity Data'!B7436*$B$4)*'Emission Factors'!H7438</f>
        <v>138705741.92335412</v>
      </c>
      <c r="C7430" s="79">
        <f ca="1">('Activity Data'!B7436*$C$4)*'Emission Factors'!I7438</f>
        <v>66422017.130121402</v>
      </c>
      <c r="D7430" s="79">
        <f ca="1">('Activity Data'!B7436*$D$4)*'Emission Factors'!J7438</f>
        <v>21727969.366700251</v>
      </c>
      <c r="E7430" s="79">
        <f t="shared" ca="1" si="116"/>
        <v>226855728.42017579</v>
      </c>
    </row>
    <row r="7431" spans="1:5" s="62" customFormat="1" ht="12.75" x14ac:dyDescent="0.2">
      <c r="A7431" s="85">
        <v>7427</v>
      </c>
      <c r="B7431" s="79">
        <f ca="1">('Activity Data'!B7437*$B$4)*'Emission Factors'!H7439</f>
        <v>151703161.29385594</v>
      </c>
      <c r="C7431" s="79">
        <f ca="1">('Activity Data'!B7437*$C$4)*'Emission Factors'!I7439</f>
        <v>67984824.836521715</v>
      </c>
      <c r="D7431" s="79">
        <f ca="1">('Activity Data'!B7437*$D$4)*'Emission Factors'!J7439</f>
        <v>23057988.113063026</v>
      </c>
      <c r="E7431" s="79">
        <f t="shared" ca="1" si="116"/>
        <v>242745974.24344069</v>
      </c>
    </row>
    <row r="7432" spans="1:5" s="62" customFormat="1" ht="12.75" x14ac:dyDescent="0.2">
      <c r="A7432" s="85">
        <v>7428</v>
      </c>
      <c r="B7432" s="79">
        <f ca="1">('Activity Data'!B7438*$B$4)*'Emission Factors'!H7440</f>
        <v>132027576.44049914</v>
      </c>
      <c r="C7432" s="79">
        <f ca="1">('Activity Data'!B7438*$C$4)*'Emission Factors'!I7440</f>
        <v>69067576.871787414</v>
      </c>
      <c r="D7432" s="79">
        <f ca="1">('Activity Data'!B7438*$D$4)*'Emission Factors'!J7440</f>
        <v>19872679.136933111</v>
      </c>
      <c r="E7432" s="79">
        <f t="shared" ca="1" si="116"/>
        <v>220967832.44921967</v>
      </c>
    </row>
    <row r="7433" spans="1:5" s="62" customFormat="1" ht="12.75" x14ac:dyDescent="0.2">
      <c r="A7433" s="85">
        <v>7429</v>
      </c>
      <c r="B7433" s="79">
        <f ca="1">('Activity Data'!B7439*$B$4)*'Emission Factors'!H7441</f>
        <v>135549795.38337627</v>
      </c>
      <c r="C7433" s="79">
        <f ca="1">('Activity Data'!B7439*$C$4)*'Emission Factors'!I7441</f>
        <v>64306329.827557549</v>
      </c>
      <c r="D7433" s="79">
        <f ca="1">('Activity Data'!B7439*$D$4)*'Emission Factors'!J7441</f>
        <v>20598083.194600411</v>
      </c>
      <c r="E7433" s="79">
        <f t="shared" ca="1" si="116"/>
        <v>220454208.40553421</v>
      </c>
    </row>
    <row r="7434" spans="1:5" s="62" customFormat="1" ht="12.75" x14ac:dyDescent="0.2">
      <c r="A7434" s="85">
        <v>7430</v>
      </c>
      <c r="B7434" s="79">
        <f ca="1">('Activity Data'!B7440*$B$4)*'Emission Factors'!H7442</f>
        <v>153414572.43155062</v>
      </c>
      <c r="C7434" s="79">
        <f ca="1">('Activity Data'!B7440*$C$4)*'Emission Factors'!I7442</f>
        <v>72129734.70213078</v>
      </c>
      <c r="D7434" s="79">
        <f ca="1">('Activity Data'!B7440*$D$4)*'Emission Factors'!J7442</f>
        <v>22846747.026637785</v>
      </c>
      <c r="E7434" s="79">
        <f t="shared" ca="1" si="116"/>
        <v>248391054.16031921</v>
      </c>
    </row>
    <row r="7435" spans="1:5" s="62" customFormat="1" ht="12.75" x14ac:dyDescent="0.2">
      <c r="A7435" s="85">
        <v>7431</v>
      </c>
      <c r="B7435" s="79">
        <f ca="1">('Activity Data'!B7441*$B$4)*'Emission Factors'!H7443</f>
        <v>144098738.58715767</v>
      </c>
      <c r="C7435" s="79">
        <f ca="1">('Activity Data'!B7441*$C$4)*'Emission Factors'!I7443</f>
        <v>59118412.142539054</v>
      </c>
      <c r="D7435" s="79">
        <f ca="1">('Activity Data'!B7441*$D$4)*'Emission Factors'!J7443</f>
        <v>20969269.292298578</v>
      </c>
      <c r="E7435" s="79">
        <f t="shared" ca="1" si="116"/>
        <v>224186420.02199531</v>
      </c>
    </row>
    <row r="7436" spans="1:5" s="62" customFormat="1" ht="12.75" x14ac:dyDescent="0.2">
      <c r="A7436" s="85">
        <v>7432</v>
      </c>
      <c r="B7436" s="79">
        <f ca="1">('Activity Data'!B7442*$B$4)*'Emission Factors'!H7444</f>
        <v>134202966.64827201</v>
      </c>
      <c r="C7436" s="79">
        <f ca="1">('Activity Data'!B7442*$C$4)*'Emission Factors'!I7444</f>
        <v>62405064.644046411</v>
      </c>
      <c r="D7436" s="79">
        <f ca="1">('Activity Data'!B7442*$D$4)*'Emission Factors'!J7444</f>
        <v>19872483.009461761</v>
      </c>
      <c r="E7436" s="79">
        <f t="shared" ca="1" si="116"/>
        <v>216480514.30178016</v>
      </c>
    </row>
    <row r="7437" spans="1:5" s="62" customFormat="1" ht="12.75" x14ac:dyDescent="0.2">
      <c r="A7437" s="85">
        <v>7433</v>
      </c>
      <c r="B7437" s="79">
        <f ca="1">('Activity Data'!B7443*$B$4)*'Emission Factors'!H7445</f>
        <v>134485629.5898141</v>
      </c>
      <c r="C7437" s="79">
        <f ca="1">('Activity Data'!B7443*$C$4)*'Emission Factors'!I7445</f>
        <v>64120125.462894261</v>
      </c>
      <c r="D7437" s="79">
        <f ca="1">('Activity Data'!B7443*$D$4)*'Emission Factors'!J7445</f>
        <v>21170546.768641811</v>
      </c>
      <c r="E7437" s="79">
        <f t="shared" ca="1" si="116"/>
        <v>219776301.82135016</v>
      </c>
    </row>
    <row r="7438" spans="1:5" s="62" customFormat="1" ht="12.75" x14ac:dyDescent="0.2">
      <c r="A7438" s="85">
        <v>7434</v>
      </c>
      <c r="B7438" s="79">
        <f ca="1">('Activity Data'!B7444*$B$4)*'Emission Factors'!H7446</f>
        <v>148923399.00700831</v>
      </c>
      <c r="C7438" s="79">
        <f ca="1">('Activity Data'!B7444*$C$4)*'Emission Factors'!I7446</f>
        <v>66290434.557698928</v>
      </c>
      <c r="D7438" s="79">
        <f ca="1">('Activity Data'!B7444*$D$4)*'Emission Factors'!J7446</f>
        <v>23224230.801510066</v>
      </c>
      <c r="E7438" s="79">
        <f t="shared" ca="1" si="116"/>
        <v>238438064.36621732</v>
      </c>
    </row>
    <row r="7439" spans="1:5" s="62" customFormat="1" ht="12.75" x14ac:dyDescent="0.2">
      <c r="A7439" s="85">
        <v>7435</v>
      </c>
      <c r="B7439" s="79">
        <f ca="1">('Activity Data'!B7445*$B$4)*'Emission Factors'!H7447</f>
        <v>149881620.15723243</v>
      </c>
      <c r="C7439" s="79">
        <f ca="1">('Activity Data'!B7445*$C$4)*'Emission Factors'!I7447</f>
        <v>70444817.266653284</v>
      </c>
      <c r="D7439" s="79">
        <f ca="1">('Activity Data'!B7445*$D$4)*'Emission Factors'!J7447</f>
        <v>23458965.505951982</v>
      </c>
      <c r="E7439" s="79">
        <f t="shared" ca="1" si="116"/>
        <v>243785402.92983767</v>
      </c>
    </row>
    <row r="7440" spans="1:5" s="62" customFormat="1" ht="12.75" x14ac:dyDescent="0.2">
      <c r="A7440" s="85">
        <v>7436</v>
      </c>
      <c r="B7440" s="79">
        <f ca="1">('Activity Data'!B7446*$B$4)*'Emission Factors'!H7448</f>
        <v>151376298.43350613</v>
      </c>
      <c r="C7440" s="79">
        <f ca="1">('Activity Data'!B7446*$C$4)*'Emission Factors'!I7448</f>
        <v>71319991.611795306</v>
      </c>
      <c r="D7440" s="79">
        <f ca="1">('Activity Data'!B7446*$D$4)*'Emission Factors'!J7448</f>
        <v>23456670.137788381</v>
      </c>
      <c r="E7440" s="79">
        <f t="shared" ca="1" si="116"/>
        <v>246152960.18308982</v>
      </c>
    </row>
    <row r="7441" spans="1:5" s="62" customFormat="1" ht="12.75" x14ac:dyDescent="0.2">
      <c r="A7441" s="85">
        <v>7437</v>
      </c>
      <c r="B7441" s="79">
        <f ca="1">('Activity Data'!B7447*$B$4)*'Emission Factors'!H7449</f>
        <v>135602068.70947474</v>
      </c>
      <c r="C7441" s="79">
        <f ca="1">('Activity Data'!B7447*$C$4)*'Emission Factors'!I7449</f>
        <v>61289065.822420411</v>
      </c>
      <c r="D7441" s="79">
        <f ca="1">('Activity Data'!B7447*$D$4)*'Emission Factors'!J7449</f>
        <v>20054089.504967801</v>
      </c>
      <c r="E7441" s="79">
        <f t="shared" ca="1" si="116"/>
        <v>216945224.03686297</v>
      </c>
    </row>
    <row r="7442" spans="1:5" s="62" customFormat="1" ht="12.75" x14ac:dyDescent="0.2">
      <c r="A7442" s="85">
        <v>7438</v>
      </c>
      <c r="B7442" s="79">
        <f ca="1">('Activity Data'!B7448*$B$4)*'Emission Factors'!H7450</f>
        <v>141141643.12463775</v>
      </c>
      <c r="C7442" s="79">
        <f ca="1">('Activity Data'!B7448*$C$4)*'Emission Factors'!I7450</f>
        <v>62718918.823111109</v>
      </c>
      <c r="D7442" s="79">
        <f ca="1">('Activity Data'!B7448*$D$4)*'Emission Factors'!J7450</f>
        <v>20743440.846480664</v>
      </c>
      <c r="E7442" s="79">
        <f t="shared" ca="1" si="116"/>
        <v>224604002.79422954</v>
      </c>
    </row>
    <row r="7443" spans="1:5" s="62" customFormat="1" ht="12.75" x14ac:dyDescent="0.2">
      <c r="A7443" s="85">
        <v>7439</v>
      </c>
      <c r="B7443" s="79">
        <f ca="1">('Activity Data'!B7449*$B$4)*'Emission Factors'!H7451</f>
        <v>146624083.80178359</v>
      </c>
      <c r="C7443" s="79">
        <f ca="1">('Activity Data'!B7449*$C$4)*'Emission Factors'!I7451</f>
        <v>69219840.70751904</v>
      </c>
      <c r="D7443" s="79">
        <f ca="1">('Activity Data'!B7449*$D$4)*'Emission Factors'!J7451</f>
        <v>21924265.766731776</v>
      </c>
      <c r="E7443" s="79">
        <f t="shared" ca="1" si="116"/>
        <v>237768190.27603438</v>
      </c>
    </row>
    <row r="7444" spans="1:5" s="62" customFormat="1" ht="12.75" x14ac:dyDescent="0.2">
      <c r="A7444" s="85">
        <v>7440</v>
      </c>
      <c r="B7444" s="79">
        <f ca="1">('Activity Data'!B7450*$B$4)*'Emission Factors'!H7452</f>
        <v>125200502.00300181</v>
      </c>
      <c r="C7444" s="79">
        <f ca="1">('Activity Data'!B7450*$C$4)*'Emission Factors'!I7452</f>
        <v>61140804.835855432</v>
      </c>
      <c r="D7444" s="79">
        <f ca="1">('Activity Data'!B7450*$D$4)*'Emission Factors'!J7452</f>
        <v>18706763.55809205</v>
      </c>
      <c r="E7444" s="79">
        <f t="shared" ca="1" si="116"/>
        <v>205048070.39694929</v>
      </c>
    </row>
    <row r="7445" spans="1:5" s="62" customFormat="1" ht="12.75" x14ac:dyDescent="0.2">
      <c r="A7445" s="85">
        <v>7441</v>
      </c>
      <c r="B7445" s="79">
        <f ca="1">('Activity Data'!B7451*$B$4)*'Emission Factors'!H7453</f>
        <v>137488641.71856168</v>
      </c>
      <c r="C7445" s="79">
        <f ca="1">('Activity Data'!B7451*$C$4)*'Emission Factors'!I7453</f>
        <v>65086398.072343692</v>
      </c>
      <c r="D7445" s="79">
        <f ca="1">('Activity Data'!B7451*$D$4)*'Emission Factors'!J7453</f>
        <v>20132433.493095972</v>
      </c>
      <c r="E7445" s="79">
        <f t="shared" ca="1" si="116"/>
        <v>222707473.28400132</v>
      </c>
    </row>
    <row r="7446" spans="1:5" s="62" customFormat="1" ht="12.75" x14ac:dyDescent="0.2">
      <c r="A7446" s="85">
        <v>7442</v>
      </c>
      <c r="B7446" s="79">
        <f ca="1">('Activity Data'!B7452*$B$4)*'Emission Factors'!H7454</f>
        <v>134924807.69091517</v>
      </c>
      <c r="C7446" s="79">
        <f ca="1">('Activity Data'!B7452*$C$4)*'Emission Factors'!I7454</f>
        <v>65501805.976673573</v>
      </c>
      <c r="D7446" s="79">
        <f ca="1">('Activity Data'!B7452*$D$4)*'Emission Factors'!J7454</f>
        <v>20603359.415888209</v>
      </c>
      <c r="E7446" s="79">
        <f t="shared" ca="1" si="116"/>
        <v>221029973.08347696</v>
      </c>
    </row>
    <row r="7447" spans="1:5" s="62" customFormat="1" ht="12.75" x14ac:dyDescent="0.2">
      <c r="A7447" s="85">
        <v>7443</v>
      </c>
      <c r="B7447" s="79">
        <f ca="1">('Activity Data'!B7453*$B$4)*'Emission Factors'!H7455</f>
        <v>134939442.48514545</v>
      </c>
      <c r="C7447" s="79">
        <f ca="1">('Activity Data'!B7453*$C$4)*'Emission Factors'!I7455</f>
        <v>63148957.472953416</v>
      </c>
      <c r="D7447" s="79">
        <f ca="1">('Activity Data'!B7453*$D$4)*'Emission Factors'!J7455</f>
        <v>20278658.3111508</v>
      </c>
      <c r="E7447" s="79">
        <f t="shared" ca="1" si="116"/>
        <v>218367058.26924965</v>
      </c>
    </row>
    <row r="7448" spans="1:5" s="62" customFormat="1" ht="12.75" x14ac:dyDescent="0.2">
      <c r="A7448" s="85">
        <v>7444</v>
      </c>
      <c r="B7448" s="79">
        <f ca="1">('Activity Data'!B7454*$B$4)*'Emission Factors'!H7456</f>
        <v>151129244.1047349</v>
      </c>
      <c r="C7448" s="79">
        <f ca="1">('Activity Data'!B7454*$C$4)*'Emission Factors'!I7456</f>
        <v>69272373.99083738</v>
      </c>
      <c r="D7448" s="79">
        <f ca="1">('Activity Data'!B7454*$D$4)*'Emission Factors'!J7456</f>
        <v>23710693.545342982</v>
      </c>
      <c r="E7448" s="79">
        <f t="shared" ca="1" si="116"/>
        <v>244112311.64091527</v>
      </c>
    </row>
    <row r="7449" spans="1:5" s="62" customFormat="1" ht="12.75" x14ac:dyDescent="0.2">
      <c r="A7449" s="85">
        <v>7445</v>
      </c>
      <c r="B7449" s="79">
        <f ca="1">('Activity Data'!B7455*$B$4)*'Emission Factors'!H7457</f>
        <v>131236289.8645865</v>
      </c>
      <c r="C7449" s="79">
        <f ca="1">('Activity Data'!B7455*$C$4)*'Emission Factors'!I7457</f>
        <v>63163224.943915263</v>
      </c>
      <c r="D7449" s="79">
        <f ca="1">('Activity Data'!B7455*$D$4)*'Emission Factors'!J7457</f>
        <v>20656414.335838731</v>
      </c>
      <c r="E7449" s="79">
        <f t="shared" ca="1" si="116"/>
        <v>215055929.14434052</v>
      </c>
    </row>
    <row r="7450" spans="1:5" s="62" customFormat="1" ht="12.75" x14ac:dyDescent="0.2">
      <c r="A7450" s="85">
        <v>7446</v>
      </c>
      <c r="B7450" s="79">
        <f ca="1">('Activity Data'!B7456*$B$4)*'Emission Factors'!H7458</f>
        <v>141463655.35059088</v>
      </c>
      <c r="C7450" s="79">
        <f ca="1">('Activity Data'!B7456*$C$4)*'Emission Factors'!I7458</f>
        <v>65400284.473275602</v>
      </c>
      <c r="D7450" s="79">
        <f ca="1">('Activity Data'!B7456*$D$4)*'Emission Factors'!J7458</f>
        <v>22281496.410700791</v>
      </c>
      <c r="E7450" s="79">
        <f t="shared" ca="1" si="116"/>
        <v>229145436.23456728</v>
      </c>
    </row>
    <row r="7451" spans="1:5" s="62" customFormat="1" ht="12.75" x14ac:dyDescent="0.2">
      <c r="A7451" s="85">
        <v>7447</v>
      </c>
      <c r="B7451" s="79">
        <f ca="1">('Activity Data'!B7457*$B$4)*'Emission Factors'!H7459</f>
        <v>127004355.65812437</v>
      </c>
      <c r="C7451" s="79">
        <f ca="1">('Activity Data'!B7457*$C$4)*'Emission Factors'!I7459</f>
        <v>60968954.433351859</v>
      </c>
      <c r="D7451" s="79">
        <f ca="1">('Activity Data'!B7457*$D$4)*'Emission Factors'!J7459</f>
        <v>17756374.357430879</v>
      </c>
      <c r="E7451" s="79">
        <f t="shared" ca="1" si="116"/>
        <v>205729684.44890711</v>
      </c>
    </row>
    <row r="7452" spans="1:5" s="62" customFormat="1" ht="12.75" x14ac:dyDescent="0.2">
      <c r="A7452" s="85">
        <v>7448</v>
      </c>
      <c r="B7452" s="79">
        <f ca="1">('Activity Data'!B7458*$B$4)*'Emission Factors'!H7460</f>
        <v>155517981.34497026</v>
      </c>
      <c r="C7452" s="79">
        <f ca="1">('Activity Data'!B7458*$C$4)*'Emission Factors'!I7460</f>
        <v>72585524.975822598</v>
      </c>
      <c r="D7452" s="79">
        <f ca="1">('Activity Data'!B7458*$D$4)*'Emission Factors'!J7460</f>
        <v>23789540.622763112</v>
      </c>
      <c r="E7452" s="79">
        <f t="shared" ca="1" si="116"/>
        <v>251893046.94355595</v>
      </c>
    </row>
    <row r="7453" spans="1:5" s="62" customFormat="1" ht="12.75" x14ac:dyDescent="0.2">
      <c r="A7453" s="85">
        <v>7449</v>
      </c>
      <c r="B7453" s="79">
        <f ca="1">('Activity Data'!B7459*$B$4)*'Emission Factors'!H7461</f>
        <v>138985098.97184935</v>
      </c>
      <c r="C7453" s="79">
        <f ca="1">('Activity Data'!B7459*$C$4)*'Emission Factors'!I7461</f>
        <v>67155520.84273985</v>
      </c>
      <c r="D7453" s="79">
        <f ca="1">('Activity Data'!B7459*$D$4)*'Emission Factors'!J7461</f>
        <v>21581474.557112068</v>
      </c>
      <c r="E7453" s="79">
        <f t="shared" ca="1" si="116"/>
        <v>227722094.37170127</v>
      </c>
    </row>
    <row r="7454" spans="1:5" s="62" customFormat="1" ht="12.75" x14ac:dyDescent="0.2">
      <c r="A7454" s="85">
        <v>7450</v>
      </c>
      <c r="B7454" s="79">
        <f ca="1">('Activity Data'!B7460*$B$4)*'Emission Factors'!H7462</f>
        <v>142133844.90627116</v>
      </c>
      <c r="C7454" s="79">
        <f ca="1">('Activity Data'!B7460*$C$4)*'Emission Factors'!I7462</f>
        <v>64795742.849820778</v>
      </c>
      <c r="D7454" s="79">
        <f ca="1">('Activity Data'!B7460*$D$4)*'Emission Factors'!J7462</f>
        <v>23035530.640073527</v>
      </c>
      <c r="E7454" s="79">
        <f t="shared" ca="1" si="116"/>
        <v>229965118.39616549</v>
      </c>
    </row>
    <row r="7455" spans="1:5" s="62" customFormat="1" ht="12.75" x14ac:dyDescent="0.2">
      <c r="A7455" s="85">
        <v>7451</v>
      </c>
      <c r="B7455" s="79">
        <f ca="1">('Activity Data'!B7461*$B$4)*'Emission Factors'!H7463</f>
        <v>154554008.22902089</v>
      </c>
      <c r="C7455" s="79">
        <f ca="1">('Activity Data'!B7461*$C$4)*'Emission Factors'!I7463</f>
        <v>69373074.966945827</v>
      </c>
      <c r="D7455" s="79">
        <f ca="1">('Activity Data'!B7461*$D$4)*'Emission Factors'!J7463</f>
        <v>20700684.506410599</v>
      </c>
      <c r="E7455" s="79">
        <f t="shared" ca="1" si="116"/>
        <v>244627767.70237732</v>
      </c>
    </row>
    <row r="7456" spans="1:5" s="62" customFormat="1" ht="12.75" x14ac:dyDescent="0.2">
      <c r="A7456" s="85">
        <v>7452</v>
      </c>
      <c r="B7456" s="79">
        <f ca="1">('Activity Data'!B7462*$B$4)*'Emission Factors'!H7464</f>
        <v>137086606.18535033</v>
      </c>
      <c r="C7456" s="79">
        <f ca="1">('Activity Data'!B7462*$C$4)*'Emission Factors'!I7464</f>
        <v>61972346.043797508</v>
      </c>
      <c r="D7456" s="79">
        <f ca="1">('Activity Data'!B7462*$D$4)*'Emission Factors'!J7464</f>
        <v>20404954.21055403</v>
      </c>
      <c r="E7456" s="79">
        <f t="shared" ca="1" si="116"/>
        <v>219463906.43970188</v>
      </c>
    </row>
    <row r="7457" spans="1:5" s="62" customFormat="1" ht="12.75" x14ac:dyDescent="0.2">
      <c r="A7457" s="85">
        <v>7453</v>
      </c>
      <c r="B7457" s="79">
        <f ca="1">('Activity Data'!B7463*$B$4)*'Emission Factors'!H7465</f>
        <v>121438720.11223657</v>
      </c>
      <c r="C7457" s="79">
        <f ca="1">('Activity Data'!B7463*$C$4)*'Emission Factors'!I7465</f>
        <v>52195091.908906341</v>
      </c>
      <c r="D7457" s="79">
        <f ca="1">('Activity Data'!B7463*$D$4)*'Emission Factors'!J7465</f>
        <v>18689573.000525091</v>
      </c>
      <c r="E7457" s="79">
        <f t="shared" ca="1" si="116"/>
        <v>192323385.02166799</v>
      </c>
    </row>
    <row r="7458" spans="1:5" s="62" customFormat="1" ht="12.75" x14ac:dyDescent="0.2">
      <c r="A7458" s="85">
        <v>7454</v>
      </c>
      <c r="B7458" s="79">
        <f ca="1">('Activity Data'!B7464*$B$4)*'Emission Factors'!H7466</f>
        <v>161041662.52773744</v>
      </c>
      <c r="C7458" s="79">
        <f ca="1">('Activity Data'!B7464*$C$4)*'Emission Factors'!I7466</f>
        <v>75800717.429105833</v>
      </c>
      <c r="D7458" s="79">
        <f ca="1">('Activity Data'!B7464*$D$4)*'Emission Factors'!J7466</f>
        <v>25086075.720485043</v>
      </c>
      <c r="E7458" s="79">
        <f t="shared" ca="1" si="116"/>
        <v>261928455.67732829</v>
      </c>
    </row>
    <row r="7459" spans="1:5" s="62" customFormat="1" ht="12.75" x14ac:dyDescent="0.2">
      <c r="A7459" s="85">
        <v>7455</v>
      </c>
      <c r="B7459" s="79">
        <f ca="1">('Activity Data'!B7465*$B$4)*'Emission Factors'!H7467</f>
        <v>138148885.82927167</v>
      </c>
      <c r="C7459" s="79">
        <f ca="1">('Activity Data'!B7465*$C$4)*'Emission Factors'!I7467</f>
        <v>65697783.29628405</v>
      </c>
      <c r="D7459" s="79">
        <f ca="1">('Activity Data'!B7465*$D$4)*'Emission Factors'!J7467</f>
        <v>20883209.738342378</v>
      </c>
      <c r="E7459" s="79">
        <f t="shared" ca="1" si="116"/>
        <v>224729878.8638981</v>
      </c>
    </row>
    <row r="7460" spans="1:5" s="62" customFormat="1" ht="12.75" x14ac:dyDescent="0.2">
      <c r="A7460" s="85">
        <v>7456</v>
      </c>
      <c r="B7460" s="79">
        <f ca="1">('Activity Data'!B7466*$B$4)*'Emission Factors'!H7468</f>
        <v>140304289.46229312</v>
      </c>
      <c r="C7460" s="79">
        <f ca="1">('Activity Data'!B7466*$C$4)*'Emission Factors'!I7468</f>
        <v>67432350.337326825</v>
      </c>
      <c r="D7460" s="79">
        <f ca="1">('Activity Data'!B7466*$D$4)*'Emission Factors'!J7468</f>
        <v>20834480.522585459</v>
      </c>
      <c r="E7460" s="79">
        <f t="shared" ca="1" si="116"/>
        <v>228571120.32220539</v>
      </c>
    </row>
    <row r="7461" spans="1:5" s="62" customFormat="1" ht="12.75" x14ac:dyDescent="0.2">
      <c r="A7461" s="85">
        <v>7457</v>
      </c>
      <c r="B7461" s="79">
        <f ca="1">('Activity Data'!B7467*$B$4)*'Emission Factors'!H7469</f>
        <v>132174526.91863582</v>
      </c>
      <c r="C7461" s="79">
        <f ca="1">('Activity Data'!B7467*$C$4)*'Emission Factors'!I7469</f>
        <v>62434227.986502528</v>
      </c>
      <c r="D7461" s="79">
        <f ca="1">('Activity Data'!B7467*$D$4)*'Emission Factors'!J7469</f>
        <v>19876355.902463906</v>
      </c>
      <c r="E7461" s="79">
        <f t="shared" ca="1" si="116"/>
        <v>214485110.80760226</v>
      </c>
    </row>
    <row r="7462" spans="1:5" s="62" customFormat="1" ht="12.75" x14ac:dyDescent="0.2">
      <c r="A7462" s="85">
        <v>7458</v>
      </c>
      <c r="B7462" s="79">
        <f ca="1">('Activity Data'!B7468*$B$4)*'Emission Factors'!H7470</f>
        <v>132234986.76614915</v>
      </c>
      <c r="C7462" s="79">
        <f ca="1">('Activity Data'!B7468*$C$4)*'Emission Factors'!I7470</f>
        <v>62860720.381448314</v>
      </c>
      <c r="D7462" s="79">
        <f ca="1">('Activity Data'!B7468*$D$4)*'Emission Factors'!J7470</f>
        <v>18885483.731155857</v>
      </c>
      <c r="E7462" s="79">
        <f t="shared" ca="1" si="116"/>
        <v>213981190.8787533</v>
      </c>
    </row>
    <row r="7463" spans="1:5" s="62" customFormat="1" ht="12.75" x14ac:dyDescent="0.2">
      <c r="A7463" s="85">
        <v>7459</v>
      </c>
      <c r="B7463" s="79">
        <f ca="1">('Activity Data'!B7469*$B$4)*'Emission Factors'!H7471</f>
        <v>132345096.23327111</v>
      </c>
      <c r="C7463" s="79">
        <f ca="1">('Activity Data'!B7469*$C$4)*'Emission Factors'!I7471</f>
        <v>57752585.287403367</v>
      </c>
      <c r="D7463" s="79">
        <f ca="1">('Activity Data'!B7469*$D$4)*'Emission Factors'!J7471</f>
        <v>19444719.366325822</v>
      </c>
      <c r="E7463" s="79">
        <f t="shared" ca="1" si="116"/>
        <v>209542400.88700029</v>
      </c>
    </row>
    <row r="7464" spans="1:5" s="62" customFormat="1" ht="12.75" x14ac:dyDescent="0.2">
      <c r="A7464" s="85">
        <v>7460</v>
      </c>
      <c r="B7464" s="79">
        <f ca="1">('Activity Data'!B7470*$B$4)*'Emission Factors'!H7472</f>
        <v>136798029.8577922</v>
      </c>
      <c r="C7464" s="79">
        <f ca="1">('Activity Data'!B7470*$C$4)*'Emission Factors'!I7472</f>
        <v>66990946.030669287</v>
      </c>
      <c r="D7464" s="79">
        <f ca="1">('Activity Data'!B7470*$D$4)*'Emission Factors'!J7472</f>
        <v>21956423.969044708</v>
      </c>
      <c r="E7464" s="79">
        <f t="shared" ca="1" si="116"/>
        <v>225745399.85750619</v>
      </c>
    </row>
    <row r="7465" spans="1:5" s="62" customFormat="1" ht="12.75" x14ac:dyDescent="0.2">
      <c r="A7465" s="85">
        <v>7461</v>
      </c>
      <c r="B7465" s="79">
        <f ca="1">('Activity Data'!B7471*$B$4)*'Emission Factors'!H7473</f>
        <v>127795675.06479001</v>
      </c>
      <c r="C7465" s="79">
        <f ca="1">('Activity Data'!B7471*$C$4)*'Emission Factors'!I7473</f>
        <v>56190048.822275169</v>
      </c>
      <c r="D7465" s="79">
        <f ca="1">('Activity Data'!B7471*$D$4)*'Emission Factors'!J7473</f>
        <v>20130868.152595643</v>
      </c>
      <c r="E7465" s="79">
        <f t="shared" ca="1" si="116"/>
        <v>204116592.03966081</v>
      </c>
    </row>
    <row r="7466" spans="1:5" s="62" customFormat="1" ht="12.75" x14ac:dyDescent="0.2">
      <c r="A7466" s="85">
        <v>7462</v>
      </c>
      <c r="B7466" s="79">
        <f ca="1">('Activity Data'!B7472*$B$4)*'Emission Factors'!H7474</f>
        <v>134506170.59971631</v>
      </c>
      <c r="C7466" s="79">
        <f ca="1">('Activity Data'!B7472*$C$4)*'Emission Factors'!I7474</f>
        <v>64566518.221302077</v>
      </c>
      <c r="D7466" s="79">
        <f ca="1">('Activity Data'!B7472*$D$4)*'Emission Factors'!J7474</f>
        <v>21864597.640428863</v>
      </c>
      <c r="E7466" s="79">
        <f t="shared" ca="1" si="116"/>
        <v>220937286.46144727</v>
      </c>
    </row>
    <row r="7467" spans="1:5" s="62" customFormat="1" ht="12.75" x14ac:dyDescent="0.2">
      <c r="A7467" s="85">
        <v>7463</v>
      </c>
      <c r="B7467" s="79">
        <f ca="1">('Activity Data'!B7473*$B$4)*'Emission Factors'!H7475</f>
        <v>140006948.872522</v>
      </c>
      <c r="C7467" s="79">
        <f ca="1">('Activity Data'!B7473*$C$4)*'Emission Factors'!I7475</f>
        <v>71072465.815876693</v>
      </c>
      <c r="D7467" s="79">
        <f ca="1">('Activity Data'!B7473*$D$4)*'Emission Factors'!J7475</f>
        <v>24254611.097740911</v>
      </c>
      <c r="E7467" s="79">
        <f t="shared" ca="1" si="116"/>
        <v>235334025.78613961</v>
      </c>
    </row>
    <row r="7468" spans="1:5" s="62" customFormat="1" ht="12.75" x14ac:dyDescent="0.2">
      <c r="A7468" s="85">
        <v>7464</v>
      </c>
      <c r="B7468" s="79">
        <f ca="1">('Activity Data'!B7474*$B$4)*'Emission Factors'!H7476</f>
        <v>129492853.85001181</v>
      </c>
      <c r="C7468" s="79">
        <f ca="1">('Activity Data'!B7474*$C$4)*'Emission Factors'!I7476</f>
        <v>64688353.758410782</v>
      </c>
      <c r="D7468" s="79">
        <f ca="1">('Activity Data'!B7474*$D$4)*'Emission Factors'!J7476</f>
        <v>19721816.582368802</v>
      </c>
      <c r="E7468" s="79">
        <f t="shared" ca="1" si="116"/>
        <v>213903024.19079137</v>
      </c>
    </row>
    <row r="7469" spans="1:5" s="62" customFormat="1" ht="12.75" x14ac:dyDescent="0.2">
      <c r="A7469" s="85">
        <v>7465</v>
      </c>
      <c r="B7469" s="79">
        <f ca="1">('Activity Data'!B7475*$B$4)*'Emission Factors'!H7477</f>
        <v>139954760.81979471</v>
      </c>
      <c r="C7469" s="79">
        <f ca="1">('Activity Data'!B7475*$C$4)*'Emission Factors'!I7477</f>
        <v>64473936.886357173</v>
      </c>
      <c r="D7469" s="79">
        <f ca="1">('Activity Data'!B7475*$D$4)*'Emission Factors'!J7477</f>
        <v>19824722.820555981</v>
      </c>
      <c r="E7469" s="79">
        <f t="shared" ca="1" si="116"/>
        <v>224253420.52670789</v>
      </c>
    </row>
    <row r="7470" spans="1:5" s="62" customFormat="1" ht="12.75" x14ac:dyDescent="0.2">
      <c r="A7470" s="85">
        <v>7466</v>
      </c>
      <c r="B7470" s="79">
        <f ca="1">('Activity Data'!B7476*$B$4)*'Emission Factors'!H7478</f>
        <v>143725183.98384449</v>
      </c>
      <c r="C7470" s="79">
        <f ca="1">('Activity Data'!B7476*$C$4)*'Emission Factors'!I7478</f>
        <v>71653033.207651675</v>
      </c>
      <c r="D7470" s="79">
        <f ca="1">('Activity Data'!B7476*$D$4)*'Emission Factors'!J7478</f>
        <v>21165040.181197017</v>
      </c>
      <c r="E7470" s="79">
        <f t="shared" ca="1" si="116"/>
        <v>236543257.37269318</v>
      </c>
    </row>
    <row r="7471" spans="1:5" s="62" customFormat="1" ht="12.75" x14ac:dyDescent="0.2">
      <c r="A7471" s="85">
        <v>7467</v>
      </c>
      <c r="B7471" s="79">
        <f ca="1">('Activity Data'!B7477*$B$4)*'Emission Factors'!H7479</f>
        <v>136738942.27753973</v>
      </c>
      <c r="C7471" s="79">
        <f ca="1">('Activity Data'!B7477*$C$4)*'Emission Factors'!I7479</f>
        <v>64853047.529911302</v>
      </c>
      <c r="D7471" s="79">
        <f ca="1">('Activity Data'!B7477*$D$4)*'Emission Factors'!J7479</f>
        <v>20285302.278949205</v>
      </c>
      <c r="E7471" s="79">
        <f t="shared" ca="1" si="116"/>
        <v>221877292.08640024</v>
      </c>
    </row>
    <row r="7472" spans="1:5" s="62" customFormat="1" ht="12.75" x14ac:dyDescent="0.2">
      <c r="A7472" s="85">
        <v>7468</v>
      </c>
      <c r="B7472" s="79">
        <f ca="1">('Activity Data'!B7478*$B$4)*'Emission Factors'!H7480</f>
        <v>146227915.24275085</v>
      </c>
      <c r="C7472" s="79">
        <f ca="1">('Activity Data'!B7478*$C$4)*'Emission Factors'!I7480</f>
        <v>69247550.639832541</v>
      </c>
      <c r="D7472" s="79">
        <f ca="1">('Activity Data'!B7478*$D$4)*'Emission Factors'!J7480</f>
        <v>21114946.887205664</v>
      </c>
      <c r="E7472" s="79">
        <f t="shared" ca="1" si="116"/>
        <v>236590412.76978904</v>
      </c>
    </row>
    <row r="7473" spans="1:5" s="62" customFormat="1" ht="12.75" x14ac:dyDescent="0.2">
      <c r="A7473" s="85">
        <v>7469</v>
      </c>
      <c r="B7473" s="79">
        <f ca="1">('Activity Data'!B7479*$B$4)*'Emission Factors'!H7481</f>
        <v>142135963.6549578</v>
      </c>
      <c r="C7473" s="79">
        <f ca="1">('Activity Data'!B7479*$C$4)*'Emission Factors'!I7481</f>
        <v>67031766.224021353</v>
      </c>
      <c r="D7473" s="79">
        <f ca="1">('Activity Data'!B7479*$D$4)*'Emission Factors'!J7481</f>
        <v>21971933.904873673</v>
      </c>
      <c r="E7473" s="79">
        <f t="shared" ca="1" si="116"/>
        <v>231139663.78385282</v>
      </c>
    </row>
    <row r="7474" spans="1:5" s="62" customFormat="1" ht="12.75" x14ac:dyDescent="0.2">
      <c r="A7474" s="85">
        <v>7470</v>
      </c>
      <c r="B7474" s="79">
        <f ca="1">('Activity Data'!B7480*$B$4)*'Emission Factors'!H7482</f>
        <v>136660979.95292255</v>
      </c>
      <c r="C7474" s="79">
        <f ca="1">('Activity Data'!B7480*$C$4)*'Emission Factors'!I7482</f>
        <v>66166512.377233468</v>
      </c>
      <c r="D7474" s="79">
        <f ca="1">('Activity Data'!B7480*$D$4)*'Emission Factors'!J7482</f>
        <v>20673420.445061129</v>
      </c>
      <c r="E7474" s="79">
        <f t="shared" ca="1" si="116"/>
        <v>223500912.77521715</v>
      </c>
    </row>
    <row r="7475" spans="1:5" s="62" customFormat="1" ht="12.75" x14ac:dyDescent="0.2">
      <c r="A7475" s="85">
        <v>7471</v>
      </c>
      <c r="B7475" s="79">
        <f ca="1">('Activity Data'!B7481*$B$4)*'Emission Factors'!H7483</f>
        <v>138578213.57524756</v>
      </c>
      <c r="C7475" s="79">
        <f ca="1">('Activity Data'!B7481*$C$4)*'Emission Factors'!I7483</f>
        <v>69055286.812218979</v>
      </c>
      <c r="D7475" s="79">
        <f ca="1">('Activity Data'!B7481*$D$4)*'Emission Factors'!J7483</f>
        <v>21198491.924594365</v>
      </c>
      <c r="E7475" s="79">
        <f t="shared" ca="1" si="116"/>
        <v>228831992.31206092</v>
      </c>
    </row>
    <row r="7476" spans="1:5" s="62" customFormat="1" ht="12.75" x14ac:dyDescent="0.2">
      <c r="A7476" s="85">
        <v>7472</v>
      </c>
      <c r="B7476" s="79">
        <f ca="1">('Activity Data'!B7482*$B$4)*'Emission Factors'!H7484</f>
        <v>134499951.32554215</v>
      </c>
      <c r="C7476" s="79">
        <f ca="1">('Activity Data'!B7482*$C$4)*'Emission Factors'!I7484</f>
        <v>58316953.142861746</v>
      </c>
      <c r="D7476" s="79">
        <f ca="1">('Activity Data'!B7482*$D$4)*'Emission Factors'!J7484</f>
        <v>19247107.841811385</v>
      </c>
      <c r="E7476" s="79">
        <f t="shared" ca="1" si="116"/>
        <v>212064012.31021529</v>
      </c>
    </row>
    <row r="7477" spans="1:5" s="62" customFormat="1" ht="12.75" x14ac:dyDescent="0.2">
      <c r="A7477" s="85">
        <v>7473</v>
      </c>
      <c r="B7477" s="79">
        <f ca="1">('Activity Data'!B7483*$B$4)*'Emission Factors'!H7485</f>
        <v>137649371.16414803</v>
      </c>
      <c r="C7477" s="79">
        <f ca="1">('Activity Data'!B7483*$C$4)*'Emission Factors'!I7485</f>
        <v>69706096.024498686</v>
      </c>
      <c r="D7477" s="79">
        <f ca="1">('Activity Data'!B7483*$D$4)*'Emission Factors'!J7485</f>
        <v>21096428.561759409</v>
      </c>
      <c r="E7477" s="79">
        <f t="shared" ca="1" si="116"/>
        <v>228451895.75040615</v>
      </c>
    </row>
    <row r="7478" spans="1:5" s="62" customFormat="1" ht="12.75" x14ac:dyDescent="0.2">
      <c r="A7478" s="85">
        <v>7474</v>
      </c>
      <c r="B7478" s="79">
        <f ca="1">('Activity Data'!B7484*$B$4)*'Emission Factors'!H7486</f>
        <v>152689513.43248475</v>
      </c>
      <c r="C7478" s="79">
        <f ca="1">('Activity Data'!B7484*$C$4)*'Emission Factors'!I7486</f>
        <v>68048407.180279806</v>
      </c>
      <c r="D7478" s="79">
        <f ca="1">('Activity Data'!B7484*$D$4)*'Emission Factors'!J7486</f>
        <v>23915295.704861034</v>
      </c>
      <c r="E7478" s="79">
        <f t="shared" ca="1" si="116"/>
        <v>244653216.31762558</v>
      </c>
    </row>
    <row r="7479" spans="1:5" s="62" customFormat="1" ht="12.75" x14ac:dyDescent="0.2">
      <c r="A7479" s="85">
        <v>7475</v>
      </c>
      <c r="B7479" s="79">
        <f ca="1">('Activity Data'!B7485*$B$4)*'Emission Factors'!H7487</f>
        <v>142516045.94135728</v>
      </c>
      <c r="C7479" s="79">
        <f ca="1">('Activity Data'!B7485*$C$4)*'Emission Factors'!I7487</f>
        <v>64330057.84640076</v>
      </c>
      <c r="D7479" s="79">
        <f ca="1">('Activity Data'!B7485*$D$4)*'Emission Factors'!J7487</f>
        <v>22718700.753727973</v>
      </c>
      <c r="E7479" s="79">
        <f t="shared" ca="1" si="116"/>
        <v>229564804.54148602</v>
      </c>
    </row>
    <row r="7480" spans="1:5" s="62" customFormat="1" ht="12.75" x14ac:dyDescent="0.2">
      <c r="A7480" s="85">
        <v>7476</v>
      </c>
      <c r="B7480" s="79">
        <f ca="1">('Activity Data'!B7486*$B$4)*'Emission Factors'!H7488</f>
        <v>110447358.96905307</v>
      </c>
      <c r="C7480" s="79">
        <f ca="1">('Activity Data'!B7486*$C$4)*'Emission Factors'!I7488</f>
        <v>50716179.196408182</v>
      </c>
      <c r="D7480" s="79">
        <f ca="1">('Activity Data'!B7486*$D$4)*'Emission Factors'!J7488</f>
        <v>16003339.430723077</v>
      </c>
      <c r="E7480" s="79">
        <f t="shared" ca="1" si="116"/>
        <v>177166877.59618431</v>
      </c>
    </row>
    <row r="7481" spans="1:5" s="62" customFormat="1" ht="12.75" x14ac:dyDescent="0.2">
      <c r="A7481" s="85">
        <v>7477</v>
      </c>
      <c r="B7481" s="79">
        <f ca="1">('Activity Data'!B7487*$B$4)*'Emission Factors'!H7489</f>
        <v>136459952.54238623</v>
      </c>
      <c r="C7481" s="79">
        <f ca="1">('Activity Data'!B7487*$C$4)*'Emission Factors'!I7489</f>
        <v>65953049.187032357</v>
      </c>
      <c r="D7481" s="79">
        <f ca="1">('Activity Data'!B7487*$D$4)*'Emission Factors'!J7489</f>
        <v>20839868.448144007</v>
      </c>
      <c r="E7481" s="79">
        <f t="shared" ca="1" si="116"/>
        <v>223252870.17756259</v>
      </c>
    </row>
    <row r="7482" spans="1:5" s="62" customFormat="1" ht="12.75" x14ac:dyDescent="0.2">
      <c r="A7482" s="85">
        <v>7478</v>
      </c>
      <c r="B7482" s="79">
        <f ca="1">('Activity Data'!B7488*$B$4)*'Emission Factors'!H7490</f>
        <v>144246011.96775249</v>
      </c>
      <c r="C7482" s="79">
        <f ca="1">('Activity Data'!B7488*$C$4)*'Emission Factors'!I7490</f>
        <v>62951353.086939037</v>
      </c>
      <c r="D7482" s="79">
        <f ca="1">('Activity Data'!B7488*$D$4)*'Emission Factors'!J7490</f>
        <v>22594476.985309698</v>
      </c>
      <c r="E7482" s="79">
        <f t="shared" ca="1" si="116"/>
        <v>229791842.04000121</v>
      </c>
    </row>
    <row r="7483" spans="1:5" s="62" customFormat="1" ht="12.75" x14ac:dyDescent="0.2">
      <c r="A7483" s="85">
        <v>7479</v>
      </c>
      <c r="B7483" s="79">
        <f ca="1">('Activity Data'!B7489*$B$4)*'Emission Factors'!H7491</f>
        <v>161013518.97906557</v>
      </c>
      <c r="C7483" s="79">
        <f ca="1">('Activity Data'!B7489*$C$4)*'Emission Factors'!I7491</f>
        <v>74090933.884721369</v>
      </c>
      <c r="D7483" s="79">
        <f ca="1">('Activity Data'!B7489*$D$4)*'Emission Factors'!J7491</f>
        <v>22985749.223437611</v>
      </c>
      <c r="E7483" s="79">
        <f t="shared" ca="1" si="116"/>
        <v>258090202.08722454</v>
      </c>
    </row>
    <row r="7484" spans="1:5" s="62" customFormat="1" ht="12.75" x14ac:dyDescent="0.2">
      <c r="A7484" s="85">
        <v>7480</v>
      </c>
      <c r="B7484" s="79">
        <f ca="1">('Activity Data'!B7490*$B$4)*'Emission Factors'!H7492</f>
        <v>142973924.15018368</v>
      </c>
      <c r="C7484" s="79">
        <f ca="1">('Activity Data'!B7490*$C$4)*'Emission Factors'!I7492</f>
        <v>70126033.284408867</v>
      </c>
      <c r="D7484" s="79">
        <f ca="1">('Activity Data'!B7490*$D$4)*'Emission Factors'!J7492</f>
        <v>21994996.670572035</v>
      </c>
      <c r="E7484" s="79">
        <f t="shared" ca="1" si="116"/>
        <v>235094954.10516459</v>
      </c>
    </row>
    <row r="7485" spans="1:5" s="62" customFormat="1" ht="12.75" x14ac:dyDescent="0.2">
      <c r="A7485" s="85">
        <v>7481</v>
      </c>
      <c r="B7485" s="79">
        <f ca="1">('Activity Data'!B7491*$B$4)*'Emission Factors'!H7493</f>
        <v>137580516.26996443</v>
      </c>
      <c r="C7485" s="79">
        <f ca="1">('Activity Data'!B7491*$C$4)*'Emission Factors'!I7493</f>
        <v>65599795.952044845</v>
      </c>
      <c r="D7485" s="79">
        <f ca="1">('Activity Data'!B7491*$D$4)*'Emission Factors'!J7493</f>
        <v>21946811.427621916</v>
      </c>
      <c r="E7485" s="79">
        <f t="shared" ca="1" si="116"/>
        <v>225127123.6496312</v>
      </c>
    </row>
    <row r="7486" spans="1:5" s="62" customFormat="1" ht="12.75" x14ac:dyDescent="0.2">
      <c r="A7486" s="85">
        <v>7482</v>
      </c>
      <c r="B7486" s="79">
        <f ca="1">('Activity Data'!B7492*$B$4)*'Emission Factors'!H7494</f>
        <v>152947771.33613864</v>
      </c>
      <c r="C7486" s="79">
        <f ca="1">('Activity Data'!B7492*$C$4)*'Emission Factors'!I7494</f>
        <v>72997768.746310815</v>
      </c>
      <c r="D7486" s="79">
        <f ca="1">('Activity Data'!B7492*$D$4)*'Emission Factors'!J7494</f>
        <v>25513276.130769845</v>
      </c>
      <c r="E7486" s="79">
        <f t="shared" ca="1" si="116"/>
        <v>251458816.21321929</v>
      </c>
    </row>
    <row r="7487" spans="1:5" s="62" customFormat="1" ht="12.75" x14ac:dyDescent="0.2">
      <c r="A7487" s="85">
        <v>7483</v>
      </c>
      <c r="B7487" s="79">
        <f ca="1">('Activity Data'!B7493*$B$4)*'Emission Factors'!H7495</f>
        <v>145676679.84993339</v>
      </c>
      <c r="C7487" s="79">
        <f ca="1">('Activity Data'!B7493*$C$4)*'Emission Factors'!I7495</f>
        <v>63940056.551734671</v>
      </c>
      <c r="D7487" s="79">
        <f ca="1">('Activity Data'!B7493*$D$4)*'Emission Factors'!J7495</f>
        <v>21769452.633750245</v>
      </c>
      <c r="E7487" s="79">
        <f t="shared" ca="1" si="116"/>
        <v>231386189.03541833</v>
      </c>
    </row>
    <row r="7488" spans="1:5" s="62" customFormat="1" ht="12.75" x14ac:dyDescent="0.2">
      <c r="A7488" s="85">
        <v>7484</v>
      </c>
      <c r="B7488" s="79">
        <f ca="1">('Activity Data'!B7494*$B$4)*'Emission Factors'!H7496</f>
        <v>162861944.55122343</v>
      </c>
      <c r="C7488" s="79">
        <f ca="1">('Activity Data'!B7494*$C$4)*'Emission Factors'!I7496</f>
        <v>69141535.355312377</v>
      </c>
      <c r="D7488" s="79">
        <f ca="1">('Activity Data'!B7494*$D$4)*'Emission Factors'!J7496</f>
        <v>23878947.388214525</v>
      </c>
      <c r="E7488" s="79">
        <f t="shared" ca="1" si="116"/>
        <v>255882427.29475033</v>
      </c>
    </row>
    <row r="7489" spans="1:5" s="62" customFormat="1" ht="12.75" x14ac:dyDescent="0.2">
      <c r="A7489" s="85">
        <v>7485</v>
      </c>
      <c r="B7489" s="79">
        <f ca="1">('Activity Data'!B7495*$B$4)*'Emission Factors'!H7497</f>
        <v>120221561.61889115</v>
      </c>
      <c r="C7489" s="79">
        <f ca="1">('Activity Data'!B7495*$C$4)*'Emission Factors'!I7497</f>
        <v>54885799.019103155</v>
      </c>
      <c r="D7489" s="79">
        <f ca="1">('Activity Data'!B7495*$D$4)*'Emission Factors'!J7497</f>
        <v>19315982.826393396</v>
      </c>
      <c r="E7489" s="79">
        <f t="shared" ca="1" si="116"/>
        <v>194423343.46438769</v>
      </c>
    </row>
    <row r="7490" spans="1:5" s="62" customFormat="1" ht="12.75" x14ac:dyDescent="0.2">
      <c r="A7490" s="85">
        <v>7486</v>
      </c>
      <c r="B7490" s="79">
        <f ca="1">('Activity Data'!B7496*$B$4)*'Emission Factors'!H7498</f>
        <v>140874112.79259592</v>
      </c>
      <c r="C7490" s="79">
        <f ca="1">('Activity Data'!B7496*$C$4)*'Emission Factors'!I7498</f>
        <v>72309736.458678007</v>
      </c>
      <c r="D7490" s="79">
        <f ca="1">('Activity Data'!B7496*$D$4)*'Emission Factors'!J7498</f>
        <v>22168398.714105111</v>
      </c>
      <c r="E7490" s="79">
        <f t="shared" ca="1" si="116"/>
        <v>235352247.96537903</v>
      </c>
    </row>
    <row r="7491" spans="1:5" s="62" customFormat="1" ht="12.75" x14ac:dyDescent="0.2">
      <c r="A7491" s="85">
        <v>7487</v>
      </c>
      <c r="B7491" s="79">
        <f ca="1">('Activity Data'!B7497*$B$4)*'Emission Factors'!H7499</f>
        <v>150831870.71821243</v>
      </c>
      <c r="C7491" s="79">
        <f ca="1">('Activity Data'!B7497*$C$4)*'Emission Factors'!I7499</f>
        <v>65853011.877589777</v>
      </c>
      <c r="D7491" s="79">
        <f ca="1">('Activity Data'!B7497*$D$4)*'Emission Factors'!J7499</f>
        <v>24058772.597796626</v>
      </c>
      <c r="E7491" s="79">
        <f t="shared" ca="1" si="116"/>
        <v>240743655.19359881</v>
      </c>
    </row>
    <row r="7492" spans="1:5" s="62" customFormat="1" ht="12.75" x14ac:dyDescent="0.2">
      <c r="A7492" s="85">
        <v>7488</v>
      </c>
      <c r="B7492" s="79">
        <f ca="1">('Activity Data'!B7498*$B$4)*'Emission Factors'!H7500</f>
        <v>141208296.91013938</v>
      </c>
      <c r="C7492" s="79">
        <f ca="1">('Activity Data'!B7498*$C$4)*'Emission Factors'!I7500</f>
        <v>69709321.395593688</v>
      </c>
      <c r="D7492" s="79">
        <f ca="1">('Activity Data'!B7498*$D$4)*'Emission Factors'!J7500</f>
        <v>22496397.561149087</v>
      </c>
      <c r="E7492" s="79">
        <f t="shared" ca="1" si="116"/>
        <v>233414015.86688218</v>
      </c>
    </row>
    <row r="7493" spans="1:5" s="62" customFormat="1" ht="12.75" x14ac:dyDescent="0.2">
      <c r="A7493" s="85">
        <v>7489</v>
      </c>
      <c r="B7493" s="79">
        <f ca="1">('Activity Data'!B7499*$B$4)*'Emission Factors'!H7501</f>
        <v>131671034.16866705</v>
      </c>
      <c r="C7493" s="79">
        <f ca="1">('Activity Data'!B7499*$C$4)*'Emission Factors'!I7501</f>
        <v>62556754.023119129</v>
      </c>
      <c r="D7493" s="79">
        <f ca="1">('Activity Data'!B7499*$D$4)*'Emission Factors'!J7501</f>
        <v>20396650.791046333</v>
      </c>
      <c r="E7493" s="79">
        <f t="shared" ref="E7493:E7556" ca="1" si="117">SUM(B7493:D7493)</f>
        <v>214624438.98283249</v>
      </c>
    </row>
    <row r="7494" spans="1:5" s="62" customFormat="1" ht="12.75" x14ac:dyDescent="0.2">
      <c r="A7494" s="85">
        <v>7490</v>
      </c>
      <c r="B7494" s="79">
        <f ca="1">('Activity Data'!B7500*$B$4)*'Emission Factors'!H7502</f>
        <v>140468641.89743984</v>
      </c>
      <c r="C7494" s="79">
        <f ca="1">('Activity Data'!B7500*$C$4)*'Emission Factors'!I7502</f>
        <v>68985111.065018937</v>
      </c>
      <c r="D7494" s="79">
        <f ca="1">('Activity Data'!B7500*$D$4)*'Emission Factors'!J7502</f>
        <v>22445153.922932521</v>
      </c>
      <c r="E7494" s="79">
        <f t="shared" ca="1" si="117"/>
        <v>231898906.88539129</v>
      </c>
    </row>
    <row r="7495" spans="1:5" s="62" customFormat="1" ht="12.75" x14ac:dyDescent="0.2">
      <c r="A7495" s="85">
        <v>7491</v>
      </c>
      <c r="B7495" s="79">
        <f ca="1">('Activity Data'!B7501*$B$4)*'Emission Factors'!H7503</f>
        <v>125952300.61731058</v>
      </c>
      <c r="C7495" s="79">
        <f ca="1">('Activity Data'!B7501*$C$4)*'Emission Factors'!I7503</f>
        <v>62400552.112396382</v>
      </c>
      <c r="D7495" s="79">
        <f ca="1">('Activity Data'!B7501*$D$4)*'Emission Factors'!J7503</f>
        <v>20129572.797245137</v>
      </c>
      <c r="E7495" s="79">
        <f t="shared" ca="1" si="117"/>
        <v>208482425.52695212</v>
      </c>
    </row>
    <row r="7496" spans="1:5" s="62" customFormat="1" ht="12.75" x14ac:dyDescent="0.2">
      <c r="A7496" s="85">
        <v>7492</v>
      </c>
      <c r="B7496" s="79">
        <f ca="1">('Activity Data'!B7502*$B$4)*'Emission Factors'!H7504</f>
        <v>152795911.60135588</v>
      </c>
      <c r="C7496" s="79">
        <f ca="1">('Activity Data'!B7502*$C$4)*'Emission Factors'!I7504</f>
        <v>68071389.810523719</v>
      </c>
      <c r="D7496" s="79">
        <f ca="1">('Activity Data'!B7502*$D$4)*'Emission Factors'!J7504</f>
        <v>21826251.025889039</v>
      </c>
      <c r="E7496" s="79">
        <f t="shared" ca="1" si="117"/>
        <v>242693552.43776864</v>
      </c>
    </row>
    <row r="7497" spans="1:5" s="62" customFormat="1" ht="12.75" x14ac:dyDescent="0.2">
      <c r="A7497" s="85">
        <v>7493</v>
      </c>
      <c r="B7497" s="79">
        <f ca="1">('Activity Data'!B7503*$B$4)*'Emission Factors'!H7505</f>
        <v>130868089.46619499</v>
      </c>
      <c r="C7497" s="79">
        <f ca="1">('Activity Data'!B7503*$C$4)*'Emission Factors'!I7505</f>
        <v>60710878.540307686</v>
      </c>
      <c r="D7497" s="79">
        <f ca="1">('Activity Data'!B7503*$D$4)*'Emission Factors'!J7505</f>
        <v>20231353.268725738</v>
      </c>
      <c r="E7497" s="79">
        <f t="shared" ca="1" si="117"/>
        <v>211810321.27522844</v>
      </c>
    </row>
    <row r="7498" spans="1:5" s="62" customFormat="1" ht="12.75" x14ac:dyDescent="0.2">
      <c r="A7498" s="85">
        <v>7494</v>
      </c>
      <c r="B7498" s="79">
        <f ca="1">('Activity Data'!B7504*$B$4)*'Emission Factors'!H7506</f>
        <v>110671934.10193199</v>
      </c>
      <c r="C7498" s="79">
        <f ca="1">('Activity Data'!B7504*$C$4)*'Emission Factors'!I7506</f>
        <v>56564421.150510468</v>
      </c>
      <c r="D7498" s="79">
        <f ca="1">('Activity Data'!B7504*$D$4)*'Emission Factors'!J7506</f>
        <v>17867487.738237336</v>
      </c>
      <c r="E7498" s="79">
        <f t="shared" ca="1" si="117"/>
        <v>185103842.9906798</v>
      </c>
    </row>
    <row r="7499" spans="1:5" s="62" customFormat="1" ht="12.75" x14ac:dyDescent="0.2">
      <c r="A7499" s="85">
        <v>7495</v>
      </c>
      <c r="B7499" s="79">
        <f ca="1">('Activity Data'!B7505*$B$4)*'Emission Factors'!H7507</f>
        <v>125648148.15139037</v>
      </c>
      <c r="C7499" s="79">
        <f ca="1">('Activity Data'!B7505*$C$4)*'Emission Factors'!I7507</f>
        <v>58109181.222709104</v>
      </c>
      <c r="D7499" s="79">
        <f ca="1">('Activity Data'!B7505*$D$4)*'Emission Factors'!J7507</f>
        <v>19337858.424341813</v>
      </c>
      <c r="E7499" s="79">
        <f t="shared" ca="1" si="117"/>
        <v>203095187.79844129</v>
      </c>
    </row>
    <row r="7500" spans="1:5" s="62" customFormat="1" ht="12.75" x14ac:dyDescent="0.2">
      <c r="A7500" s="85">
        <v>7496</v>
      </c>
      <c r="B7500" s="79">
        <f ca="1">('Activity Data'!B7506*$B$4)*'Emission Factors'!H7508</f>
        <v>137805100.73098716</v>
      </c>
      <c r="C7500" s="79">
        <f ca="1">('Activity Data'!B7506*$C$4)*'Emission Factors'!I7508</f>
        <v>64559991.80757992</v>
      </c>
      <c r="D7500" s="79">
        <f ca="1">('Activity Data'!B7506*$D$4)*'Emission Factors'!J7508</f>
        <v>20758424.595763195</v>
      </c>
      <c r="E7500" s="79">
        <f t="shared" ca="1" si="117"/>
        <v>223123517.13433027</v>
      </c>
    </row>
    <row r="7501" spans="1:5" s="62" customFormat="1" ht="12.75" x14ac:dyDescent="0.2">
      <c r="A7501" s="85">
        <v>7497</v>
      </c>
      <c r="B7501" s="79">
        <f ca="1">('Activity Data'!B7507*$B$4)*'Emission Factors'!H7509</f>
        <v>150347299.26676017</v>
      </c>
      <c r="C7501" s="79">
        <f ca="1">('Activity Data'!B7507*$C$4)*'Emission Factors'!I7509</f>
        <v>69023194.780213296</v>
      </c>
      <c r="D7501" s="79">
        <f ca="1">('Activity Data'!B7507*$D$4)*'Emission Factors'!J7509</f>
        <v>21766555.176802866</v>
      </c>
      <c r="E7501" s="79">
        <f t="shared" ca="1" si="117"/>
        <v>241137049.22377634</v>
      </c>
    </row>
    <row r="7502" spans="1:5" s="62" customFormat="1" ht="12.75" x14ac:dyDescent="0.2">
      <c r="A7502" s="85">
        <v>7498</v>
      </c>
      <c r="B7502" s="79">
        <f ca="1">('Activity Data'!B7508*$B$4)*'Emission Factors'!H7510</f>
        <v>127824436.86679491</v>
      </c>
      <c r="C7502" s="79">
        <f ca="1">('Activity Data'!B7508*$C$4)*'Emission Factors'!I7510</f>
        <v>64863712.357586809</v>
      </c>
      <c r="D7502" s="79">
        <f ca="1">('Activity Data'!B7508*$D$4)*'Emission Factors'!J7510</f>
        <v>21446609.045485515</v>
      </c>
      <c r="E7502" s="79">
        <f t="shared" ca="1" si="117"/>
        <v>214134758.26986724</v>
      </c>
    </row>
    <row r="7503" spans="1:5" s="62" customFormat="1" ht="12.75" x14ac:dyDescent="0.2">
      <c r="A7503" s="85">
        <v>7499</v>
      </c>
      <c r="B7503" s="79">
        <f ca="1">('Activity Data'!B7509*$B$4)*'Emission Factors'!H7511</f>
        <v>136480503.94192699</v>
      </c>
      <c r="C7503" s="79">
        <f ca="1">('Activity Data'!B7509*$C$4)*'Emission Factors'!I7511</f>
        <v>63879839.887944683</v>
      </c>
      <c r="D7503" s="79">
        <f ca="1">('Activity Data'!B7509*$D$4)*'Emission Factors'!J7511</f>
        <v>20587440.953334797</v>
      </c>
      <c r="E7503" s="79">
        <f t="shared" ca="1" si="117"/>
        <v>220947784.78320646</v>
      </c>
    </row>
    <row r="7504" spans="1:5" s="62" customFormat="1" ht="12.75" x14ac:dyDescent="0.2">
      <c r="A7504" s="85">
        <v>7500</v>
      </c>
      <c r="B7504" s="79">
        <f ca="1">('Activity Data'!B7510*$B$4)*'Emission Factors'!H7512</f>
        <v>154550526.23510283</v>
      </c>
      <c r="C7504" s="79">
        <f ca="1">('Activity Data'!B7510*$C$4)*'Emission Factors'!I7512</f>
        <v>71764425.278646529</v>
      </c>
      <c r="D7504" s="79">
        <f ca="1">('Activity Data'!B7510*$D$4)*'Emission Factors'!J7512</f>
        <v>22942194.159468167</v>
      </c>
      <c r="E7504" s="79">
        <f t="shared" ca="1" si="117"/>
        <v>249257145.67321754</v>
      </c>
    </row>
    <row r="7505" spans="1:5" s="62" customFormat="1" ht="12.75" x14ac:dyDescent="0.2">
      <c r="A7505" s="85">
        <v>7501</v>
      </c>
      <c r="B7505" s="79">
        <f ca="1">('Activity Data'!B7511*$B$4)*'Emission Factors'!H7513</f>
        <v>125282665.81742691</v>
      </c>
      <c r="C7505" s="79">
        <f ca="1">('Activity Data'!B7511*$C$4)*'Emission Factors'!I7513</f>
        <v>57009728.510867171</v>
      </c>
      <c r="D7505" s="79">
        <f ca="1">('Activity Data'!B7511*$D$4)*'Emission Factors'!J7513</f>
        <v>19262646.33381246</v>
      </c>
      <c r="E7505" s="79">
        <f t="shared" ca="1" si="117"/>
        <v>201555040.66210651</v>
      </c>
    </row>
    <row r="7506" spans="1:5" s="62" customFormat="1" ht="12.75" x14ac:dyDescent="0.2">
      <c r="A7506" s="85">
        <v>7502</v>
      </c>
      <c r="B7506" s="79">
        <f ca="1">('Activity Data'!B7512*$B$4)*'Emission Factors'!H7514</f>
        <v>133269061.1244389</v>
      </c>
      <c r="C7506" s="79">
        <f ca="1">('Activity Data'!B7512*$C$4)*'Emission Factors'!I7514</f>
        <v>61716251.305440813</v>
      </c>
      <c r="D7506" s="79">
        <f ca="1">('Activity Data'!B7512*$D$4)*'Emission Factors'!J7514</f>
        <v>20925269.280784782</v>
      </c>
      <c r="E7506" s="79">
        <f t="shared" ca="1" si="117"/>
        <v>215910581.71066451</v>
      </c>
    </row>
    <row r="7507" spans="1:5" s="62" customFormat="1" ht="12.75" x14ac:dyDescent="0.2">
      <c r="A7507" s="85">
        <v>7503</v>
      </c>
      <c r="B7507" s="79">
        <f ca="1">('Activity Data'!B7513*$B$4)*'Emission Factors'!H7515</f>
        <v>138426535.71267569</v>
      </c>
      <c r="C7507" s="79">
        <f ca="1">('Activity Data'!B7513*$C$4)*'Emission Factors'!I7515</f>
        <v>69498897.599854514</v>
      </c>
      <c r="D7507" s="79">
        <f ca="1">('Activity Data'!B7513*$D$4)*'Emission Factors'!J7515</f>
        <v>22181505.132314783</v>
      </c>
      <c r="E7507" s="79">
        <f t="shared" ca="1" si="117"/>
        <v>230106938.44484499</v>
      </c>
    </row>
    <row r="7508" spans="1:5" s="62" customFormat="1" ht="12.75" x14ac:dyDescent="0.2">
      <c r="A7508" s="85">
        <v>7504</v>
      </c>
      <c r="B7508" s="79">
        <f ca="1">('Activity Data'!B7514*$B$4)*'Emission Factors'!H7516</f>
        <v>145933434.52665973</v>
      </c>
      <c r="C7508" s="79">
        <f ca="1">('Activity Data'!B7514*$C$4)*'Emission Factors'!I7516</f>
        <v>63566071.181937203</v>
      </c>
      <c r="D7508" s="79">
        <f ca="1">('Activity Data'!B7514*$D$4)*'Emission Factors'!J7516</f>
        <v>22684446.515212327</v>
      </c>
      <c r="E7508" s="79">
        <f t="shared" ca="1" si="117"/>
        <v>232183952.22380927</v>
      </c>
    </row>
    <row r="7509" spans="1:5" s="62" customFormat="1" ht="12.75" x14ac:dyDescent="0.2">
      <c r="A7509" s="85">
        <v>7505</v>
      </c>
      <c r="B7509" s="79">
        <f ca="1">('Activity Data'!B7515*$B$4)*'Emission Factors'!H7517</f>
        <v>144625664.30353945</v>
      </c>
      <c r="C7509" s="79">
        <f ca="1">('Activity Data'!B7515*$C$4)*'Emission Factors'!I7517</f>
        <v>66026443.153880194</v>
      </c>
      <c r="D7509" s="79">
        <f ca="1">('Activity Data'!B7515*$D$4)*'Emission Factors'!J7517</f>
        <v>22855091.412366595</v>
      </c>
      <c r="E7509" s="79">
        <f t="shared" ca="1" si="117"/>
        <v>233507198.86978623</v>
      </c>
    </row>
    <row r="7510" spans="1:5" s="62" customFormat="1" ht="12.75" x14ac:dyDescent="0.2">
      <c r="A7510" s="85">
        <v>7506</v>
      </c>
      <c r="B7510" s="79">
        <f ca="1">('Activity Data'!B7516*$B$4)*'Emission Factors'!H7518</f>
        <v>133391520.08138263</v>
      </c>
      <c r="C7510" s="79">
        <f ca="1">('Activity Data'!B7516*$C$4)*'Emission Factors'!I7518</f>
        <v>64340325.130237781</v>
      </c>
      <c r="D7510" s="79">
        <f ca="1">('Activity Data'!B7516*$D$4)*'Emission Factors'!J7518</f>
        <v>21571493.249392018</v>
      </c>
      <c r="E7510" s="79">
        <f t="shared" ca="1" si="117"/>
        <v>219303338.46101242</v>
      </c>
    </row>
    <row r="7511" spans="1:5" s="62" customFormat="1" ht="12.75" x14ac:dyDescent="0.2">
      <c r="A7511" s="85">
        <v>7507</v>
      </c>
      <c r="B7511" s="79">
        <f ca="1">('Activity Data'!B7517*$B$4)*'Emission Factors'!H7519</f>
        <v>151832834.54634461</v>
      </c>
      <c r="C7511" s="79">
        <f ca="1">('Activity Data'!B7517*$C$4)*'Emission Factors'!I7519</f>
        <v>72700029.509070933</v>
      </c>
      <c r="D7511" s="79">
        <f ca="1">('Activity Data'!B7517*$D$4)*'Emission Factors'!J7519</f>
        <v>22451298.739104711</v>
      </c>
      <c r="E7511" s="79">
        <f t="shared" ca="1" si="117"/>
        <v>246984162.79452026</v>
      </c>
    </row>
    <row r="7512" spans="1:5" s="62" customFormat="1" ht="12.75" x14ac:dyDescent="0.2">
      <c r="A7512" s="85">
        <v>7508</v>
      </c>
      <c r="B7512" s="79">
        <f ca="1">('Activity Data'!B7518*$B$4)*'Emission Factors'!H7520</f>
        <v>138565763.03984886</v>
      </c>
      <c r="C7512" s="79">
        <f ca="1">('Activity Data'!B7518*$C$4)*'Emission Factors'!I7520</f>
        <v>61883086.784790806</v>
      </c>
      <c r="D7512" s="79">
        <f ca="1">('Activity Data'!B7518*$D$4)*'Emission Factors'!J7520</f>
        <v>22208455.777029973</v>
      </c>
      <c r="E7512" s="79">
        <f t="shared" ca="1" si="117"/>
        <v>222657305.60166964</v>
      </c>
    </row>
    <row r="7513" spans="1:5" s="62" customFormat="1" ht="12.75" x14ac:dyDescent="0.2">
      <c r="A7513" s="85">
        <v>7509</v>
      </c>
      <c r="B7513" s="79">
        <f ca="1">('Activity Data'!B7519*$B$4)*'Emission Factors'!H7521</f>
        <v>155282812.70513025</v>
      </c>
      <c r="C7513" s="79">
        <f ca="1">('Activity Data'!B7519*$C$4)*'Emission Factors'!I7521</f>
        <v>70389997.991325051</v>
      </c>
      <c r="D7513" s="79">
        <f ca="1">('Activity Data'!B7519*$D$4)*'Emission Factors'!J7521</f>
        <v>23632346.870980307</v>
      </c>
      <c r="E7513" s="79">
        <f t="shared" ca="1" si="117"/>
        <v>249305157.56743562</v>
      </c>
    </row>
    <row r="7514" spans="1:5" s="62" customFormat="1" ht="12.75" x14ac:dyDescent="0.2">
      <c r="A7514" s="85">
        <v>7510</v>
      </c>
      <c r="B7514" s="79">
        <f ca="1">('Activity Data'!B7520*$B$4)*'Emission Factors'!H7522</f>
        <v>149224918.14716154</v>
      </c>
      <c r="C7514" s="79">
        <f ca="1">('Activity Data'!B7520*$C$4)*'Emission Factors'!I7522</f>
        <v>73783644.910179988</v>
      </c>
      <c r="D7514" s="79">
        <f ca="1">('Activity Data'!B7520*$D$4)*'Emission Factors'!J7522</f>
        <v>24432666.567659006</v>
      </c>
      <c r="E7514" s="79">
        <f t="shared" ca="1" si="117"/>
        <v>247441229.62500054</v>
      </c>
    </row>
    <row r="7515" spans="1:5" s="62" customFormat="1" ht="12.75" x14ac:dyDescent="0.2">
      <c r="A7515" s="85">
        <v>7511</v>
      </c>
      <c r="B7515" s="79">
        <f ca="1">('Activity Data'!B7521*$B$4)*'Emission Factors'!H7523</f>
        <v>124584950.45018819</v>
      </c>
      <c r="C7515" s="79">
        <f ca="1">('Activity Data'!B7521*$C$4)*'Emission Factors'!I7523</f>
        <v>64386413.251664698</v>
      </c>
      <c r="D7515" s="79">
        <f ca="1">('Activity Data'!B7521*$D$4)*'Emission Factors'!J7523</f>
        <v>19188452.957140576</v>
      </c>
      <c r="E7515" s="79">
        <f t="shared" ca="1" si="117"/>
        <v>208159816.65899345</v>
      </c>
    </row>
    <row r="7516" spans="1:5" s="62" customFormat="1" ht="12.75" x14ac:dyDescent="0.2">
      <c r="A7516" s="85">
        <v>7512</v>
      </c>
      <c r="B7516" s="79">
        <f ca="1">('Activity Data'!B7522*$B$4)*'Emission Factors'!H7524</f>
        <v>127649255.11666521</v>
      </c>
      <c r="C7516" s="79">
        <f ca="1">('Activity Data'!B7522*$C$4)*'Emission Factors'!I7524</f>
        <v>57834494.864301853</v>
      </c>
      <c r="D7516" s="79">
        <f ca="1">('Activity Data'!B7522*$D$4)*'Emission Factors'!J7524</f>
        <v>20576889.109728422</v>
      </c>
      <c r="E7516" s="79">
        <f t="shared" ca="1" si="117"/>
        <v>206060639.0906955</v>
      </c>
    </row>
    <row r="7517" spans="1:5" s="62" customFormat="1" ht="12.75" x14ac:dyDescent="0.2">
      <c r="A7517" s="85">
        <v>7513</v>
      </c>
      <c r="B7517" s="79">
        <f ca="1">('Activity Data'!B7523*$B$4)*'Emission Factors'!H7525</f>
        <v>128874366.43801446</v>
      </c>
      <c r="C7517" s="79">
        <f ca="1">('Activity Data'!B7523*$C$4)*'Emission Factors'!I7525</f>
        <v>61522579.50959456</v>
      </c>
      <c r="D7517" s="79">
        <f ca="1">('Activity Data'!B7523*$D$4)*'Emission Factors'!J7525</f>
        <v>18807973.961493697</v>
      </c>
      <c r="E7517" s="79">
        <f t="shared" ca="1" si="117"/>
        <v>209204919.90910271</v>
      </c>
    </row>
    <row r="7518" spans="1:5" s="62" customFormat="1" ht="12.75" x14ac:dyDescent="0.2">
      <c r="A7518" s="85">
        <v>7514</v>
      </c>
      <c r="B7518" s="79">
        <f ca="1">('Activity Data'!B7524*$B$4)*'Emission Factors'!H7526</f>
        <v>144062431.38137943</v>
      </c>
      <c r="C7518" s="79">
        <f ca="1">('Activity Data'!B7524*$C$4)*'Emission Factors'!I7526</f>
        <v>65549609.228113249</v>
      </c>
      <c r="D7518" s="79">
        <f ca="1">('Activity Data'!B7524*$D$4)*'Emission Factors'!J7526</f>
        <v>23674767.334822696</v>
      </c>
      <c r="E7518" s="79">
        <f t="shared" ca="1" si="117"/>
        <v>233286807.94431534</v>
      </c>
    </row>
    <row r="7519" spans="1:5" s="62" customFormat="1" ht="12.75" x14ac:dyDescent="0.2">
      <c r="A7519" s="85">
        <v>7515</v>
      </c>
      <c r="B7519" s="79">
        <f ca="1">('Activity Data'!B7525*$B$4)*'Emission Factors'!H7527</f>
        <v>126365306.58842172</v>
      </c>
      <c r="C7519" s="79">
        <f ca="1">('Activity Data'!B7525*$C$4)*'Emission Factors'!I7527</f>
        <v>61994378.276320919</v>
      </c>
      <c r="D7519" s="79">
        <f ca="1">('Activity Data'!B7525*$D$4)*'Emission Factors'!J7527</f>
        <v>18452454.814152297</v>
      </c>
      <c r="E7519" s="79">
        <f t="shared" ca="1" si="117"/>
        <v>206812139.67889494</v>
      </c>
    </row>
    <row r="7520" spans="1:5" s="62" customFormat="1" ht="12.75" x14ac:dyDescent="0.2">
      <c r="A7520" s="85">
        <v>7516</v>
      </c>
      <c r="B7520" s="79">
        <f ca="1">('Activity Data'!B7526*$B$4)*'Emission Factors'!H7528</f>
        <v>127486533.17055292</v>
      </c>
      <c r="C7520" s="79">
        <f ca="1">('Activity Data'!B7526*$C$4)*'Emission Factors'!I7528</f>
        <v>60018938.435927518</v>
      </c>
      <c r="D7520" s="79">
        <f ca="1">('Activity Data'!B7526*$D$4)*'Emission Factors'!J7528</f>
        <v>18836661.996937644</v>
      </c>
      <c r="E7520" s="79">
        <f t="shared" ca="1" si="117"/>
        <v>206342133.60341808</v>
      </c>
    </row>
    <row r="7521" spans="1:5" s="62" customFormat="1" ht="12.75" x14ac:dyDescent="0.2">
      <c r="A7521" s="85">
        <v>7517</v>
      </c>
      <c r="B7521" s="79">
        <f ca="1">('Activity Data'!B7527*$B$4)*'Emission Factors'!H7529</f>
        <v>159921935.45412678</v>
      </c>
      <c r="C7521" s="79">
        <f ca="1">('Activity Data'!B7527*$C$4)*'Emission Factors'!I7529</f>
        <v>72532543.410824776</v>
      </c>
      <c r="D7521" s="79">
        <f ca="1">('Activity Data'!B7527*$D$4)*'Emission Factors'!J7529</f>
        <v>24875388.299251571</v>
      </c>
      <c r="E7521" s="79">
        <f t="shared" ca="1" si="117"/>
        <v>257329867.16420311</v>
      </c>
    </row>
    <row r="7522" spans="1:5" s="62" customFormat="1" ht="12.75" x14ac:dyDescent="0.2">
      <c r="A7522" s="85">
        <v>7518</v>
      </c>
      <c r="B7522" s="79">
        <f ca="1">('Activity Data'!B7528*$B$4)*'Emission Factors'!H7530</f>
        <v>125364433.95988125</v>
      </c>
      <c r="C7522" s="79">
        <f ca="1">('Activity Data'!B7528*$C$4)*'Emission Factors'!I7530</f>
        <v>57457280.406116903</v>
      </c>
      <c r="D7522" s="79">
        <f ca="1">('Activity Data'!B7528*$D$4)*'Emission Factors'!J7530</f>
        <v>19511211.199574385</v>
      </c>
      <c r="E7522" s="79">
        <f t="shared" ca="1" si="117"/>
        <v>202332925.56557253</v>
      </c>
    </row>
    <row r="7523" spans="1:5" s="62" customFormat="1" ht="12.75" x14ac:dyDescent="0.2">
      <c r="A7523" s="85">
        <v>7519</v>
      </c>
      <c r="B7523" s="79">
        <f ca="1">('Activity Data'!B7529*$B$4)*'Emission Factors'!H7531</f>
        <v>143902026.28005907</v>
      </c>
      <c r="C7523" s="79">
        <f ca="1">('Activity Data'!B7529*$C$4)*'Emission Factors'!I7531</f>
        <v>67723149.2354175</v>
      </c>
      <c r="D7523" s="79">
        <f ca="1">('Activity Data'!B7529*$D$4)*'Emission Factors'!J7531</f>
        <v>22917777.016010053</v>
      </c>
      <c r="E7523" s="79">
        <f t="shared" ca="1" si="117"/>
        <v>234542952.53148663</v>
      </c>
    </row>
    <row r="7524" spans="1:5" s="62" customFormat="1" ht="12.75" x14ac:dyDescent="0.2">
      <c r="A7524" s="85">
        <v>7520</v>
      </c>
      <c r="B7524" s="79">
        <f ca="1">('Activity Data'!B7530*$B$4)*'Emission Factors'!H7532</f>
        <v>145351699.13592735</v>
      </c>
      <c r="C7524" s="79">
        <f ca="1">('Activity Data'!B7530*$C$4)*'Emission Factors'!I7532</f>
        <v>63900090.632172525</v>
      </c>
      <c r="D7524" s="79">
        <f ca="1">('Activity Data'!B7530*$D$4)*'Emission Factors'!J7532</f>
        <v>22356451.839673497</v>
      </c>
      <c r="E7524" s="79">
        <f t="shared" ca="1" si="117"/>
        <v>231608241.60777336</v>
      </c>
    </row>
    <row r="7525" spans="1:5" s="62" customFormat="1" ht="12.75" x14ac:dyDescent="0.2">
      <c r="A7525" s="85">
        <v>7521</v>
      </c>
      <c r="B7525" s="79">
        <f ca="1">('Activity Data'!B7531*$B$4)*'Emission Factors'!H7533</f>
        <v>141981916.55341899</v>
      </c>
      <c r="C7525" s="79">
        <f ca="1">('Activity Data'!B7531*$C$4)*'Emission Factors'!I7533</f>
        <v>70673332.939566389</v>
      </c>
      <c r="D7525" s="79">
        <f ca="1">('Activity Data'!B7531*$D$4)*'Emission Factors'!J7533</f>
        <v>23731656.139965374</v>
      </c>
      <c r="E7525" s="79">
        <f t="shared" ca="1" si="117"/>
        <v>236386905.63295075</v>
      </c>
    </row>
    <row r="7526" spans="1:5" s="62" customFormat="1" ht="12.75" x14ac:dyDescent="0.2">
      <c r="A7526" s="85">
        <v>7522</v>
      </c>
      <c r="B7526" s="79">
        <f ca="1">('Activity Data'!B7532*$B$4)*'Emission Factors'!H7534</f>
        <v>130582568.75560383</v>
      </c>
      <c r="C7526" s="79">
        <f ca="1">('Activity Data'!B7532*$C$4)*'Emission Factors'!I7534</f>
        <v>64296138.02677916</v>
      </c>
      <c r="D7526" s="79">
        <f ca="1">('Activity Data'!B7532*$D$4)*'Emission Factors'!J7534</f>
        <v>20404220.415137663</v>
      </c>
      <c r="E7526" s="79">
        <f t="shared" ca="1" si="117"/>
        <v>215282927.19752067</v>
      </c>
    </row>
    <row r="7527" spans="1:5" s="62" customFormat="1" ht="12.75" x14ac:dyDescent="0.2">
      <c r="A7527" s="85">
        <v>7523</v>
      </c>
      <c r="B7527" s="79">
        <f ca="1">('Activity Data'!B7533*$B$4)*'Emission Factors'!H7535</f>
        <v>136879419.30873054</v>
      </c>
      <c r="C7527" s="79">
        <f ca="1">('Activity Data'!B7533*$C$4)*'Emission Factors'!I7535</f>
        <v>62945214.648430154</v>
      </c>
      <c r="D7527" s="79">
        <f ca="1">('Activity Data'!B7533*$D$4)*'Emission Factors'!J7535</f>
        <v>21126572.37698717</v>
      </c>
      <c r="E7527" s="79">
        <f t="shared" ca="1" si="117"/>
        <v>220951206.33414787</v>
      </c>
    </row>
    <row r="7528" spans="1:5" s="62" customFormat="1" ht="12.75" x14ac:dyDescent="0.2">
      <c r="A7528" s="85">
        <v>7524</v>
      </c>
      <c r="B7528" s="79">
        <f ca="1">('Activity Data'!B7534*$B$4)*'Emission Factors'!H7536</f>
        <v>139885772.21637416</v>
      </c>
      <c r="C7528" s="79">
        <f ca="1">('Activity Data'!B7534*$C$4)*'Emission Factors'!I7536</f>
        <v>64983996.498360589</v>
      </c>
      <c r="D7528" s="79">
        <f ca="1">('Activity Data'!B7534*$D$4)*'Emission Factors'!J7536</f>
        <v>21534153.048888955</v>
      </c>
      <c r="E7528" s="79">
        <f t="shared" ca="1" si="117"/>
        <v>226403921.76362368</v>
      </c>
    </row>
    <row r="7529" spans="1:5" s="62" customFormat="1" ht="12.75" x14ac:dyDescent="0.2">
      <c r="A7529" s="85">
        <v>7525</v>
      </c>
      <c r="B7529" s="79">
        <f ca="1">('Activity Data'!B7535*$B$4)*'Emission Factors'!H7537</f>
        <v>125898572.02406669</v>
      </c>
      <c r="C7529" s="79">
        <f ca="1">('Activity Data'!B7535*$C$4)*'Emission Factors'!I7537</f>
        <v>62729643.696347833</v>
      </c>
      <c r="D7529" s="79">
        <f ca="1">('Activity Data'!B7535*$D$4)*'Emission Factors'!J7537</f>
        <v>21236026.278257612</v>
      </c>
      <c r="E7529" s="79">
        <f t="shared" ca="1" si="117"/>
        <v>209864241.99867213</v>
      </c>
    </row>
    <row r="7530" spans="1:5" s="62" customFormat="1" ht="12.75" x14ac:dyDescent="0.2">
      <c r="A7530" s="85">
        <v>7526</v>
      </c>
      <c r="B7530" s="79">
        <f ca="1">('Activity Data'!B7536*$B$4)*'Emission Factors'!H7538</f>
        <v>136006781.13354978</v>
      </c>
      <c r="C7530" s="79">
        <f ca="1">('Activity Data'!B7536*$C$4)*'Emission Factors'!I7538</f>
        <v>65061801.63070146</v>
      </c>
      <c r="D7530" s="79">
        <f ca="1">('Activity Data'!B7536*$D$4)*'Emission Factors'!J7538</f>
        <v>22230697.70433113</v>
      </c>
      <c r="E7530" s="79">
        <f t="shared" ca="1" si="117"/>
        <v>223299280.46858236</v>
      </c>
    </row>
    <row r="7531" spans="1:5" s="62" customFormat="1" ht="12.75" x14ac:dyDescent="0.2">
      <c r="A7531" s="85">
        <v>7527</v>
      </c>
      <c r="B7531" s="79">
        <f ca="1">('Activity Data'!B7537*$B$4)*'Emission Factors'!H7539</f>
        <v>145316602.93913519</v>
      </c>
      <c r="C7531" s="79">
        <f ca="1">('Activity Data'!B7537*$C$4)*'Emission Factors'!I7539</f>
        <v>67548569.226917326</v>
      </c>
      <c r="D7531" s="79">
        <f ca="1">('Activity Data'!B7537*$D$4)*'Emission Factors'!J7539</f>
        <v>22815039.950344186</v>
      </c>
      <c r="E7531" s="79">
        <f t="shared" ca="1" si="117"/>
        <v>235680212.1163967</v>
      </c>
    </row>
    <row r="7532" spans="1:5" s="62" customFormat="1" ht="12.75" x14ac:dyDescent="0.2">
      <c r="A7532" s="85">
        <v>7528</v>
      </c>
      <c r="B7532" s="79">
        <f ca="1">('Activity Data'!B7538*$B$4)*'Emission Factors'!H7540</f>
        <v>144867386.74518189</v>
      </c>
      <c r="C7532" s="79">
        <f ca="1">('Activity Data'!B7538*$C$4)*'Emission Factors'!I7540</f>
        <v>66791096.0824674</v>
      </c>
      <c r="D7532" s="79">
        <f ca="1">('Activity Data'!B7538*$D$4)*'Emission Factors'!J7540</f>
        <v>21555895.321514193</v>
      </c>
      <c r="E7532" s="79">
        <f t="shared" ca="1" si="117"/>
        <v>233214378.14916348</v>
      </c>
    </row>
    <row r="7533" spans="1:5" s="62" customFormat="1" ht="12.75" x14ac:dyDescent="0.2">
      <c r="A7533" s="85">
        <v>7529</v>
      </c>
      <c r="B7533" s="79">
        <f ca="1">('Activity Data'!B7539*$B$4)*'Emission Factors'!H7541</f>
        <v>156698190.86431351</v>
      </c>
      <c r="C7533" s="79">
        <f ca="1">('Activity Data'!B7539*$C$4)*'Emission Factors'!I7541</f>
        <v>83780517.670412809</v>
      </c>
      <c r="D7533" s="79">
        <f ca="1">('Activity Data'!B7539*$D$4)*'Emission Factors'!J7541</f>
        <v>24203157.586290658</v>
      </c>
      <c r="E7533" s="79">
        <f t="shared" ca="1" si="117"/>
        <v>264681866.12101698</v>
      </c>
    </row>
    <row r="7534" spans="1:5" s="62" customFormat="1" ht="12.75" x14ac:dyDescent="0.2">
      <c r="A7534" s="85">
        <v>7530</v>
      </c>
      <c r="B7534" s="79">
        <f ca="1">('Activity Data'!B7540*$B$4)*'Emission Factors'!H7542</f>
        <v>137727025.84966004</v>
      </c>
      <c r="C7534" s="79">
        <f ca="1">('Activity Data'!B7540*$C$4)*'Emission Factors'!I7542</f>
        <v>64265245.611635603</v>
      </c>
      <c r="D7534" s="79">
        <f ca="1">('Activity Data'!B7540*$D$4)*'Emission Factors'!J7542</f>
        <v>20214723.59373644</v>
      </c>
      <c r="E7534" s="79">
        <f t="shared" ca="1" si="117"/>
        <v>222206995.05503207</v>
      </c>
    </row>
    <row r="7535" spans="1:5" s="62" customFormat="1" ht="12.75" x14ac:dyDescent="0.2">
      <c r="A7535" s="85">
        <v>7531</v>
      </c>
      <c r="B7535" s="79">
        <f ca="1">('Activity Data'!B7541*$B$4)*'Emission Factors'!H7543</f>
        <v>137387575.97303802</v>
      </c>
      <c r="C7535" s="79">
        <f ca="1">('Activity Data'!B7541*$C$4)*'Emission Factors'!I7543</f>
        <v>66599875.045088999</v>
      </c>
      <c r="D7535" s="79">
        <f ca="1">('Activity Data'!B7541*$D$4)*'Emission Factors'!J7543</f>
        <v>18563388.526426319</v>
      </c>
      <c r="E7535" s="79">
        <f t="shared" ca="1" si="117"/>
        <v>222550839.54455334</v>
      </c>
    </row>
    <row r="7536" spans="1:5" s="62" customFormat="1" ht="12.75" x14ac:dyDescent="0.2">
      <c r="A7536" s="85">
        <v>7532</v>
      </c>
      <c r="B7536" s="79">
        <f ca="1">('Activity Data'!B7542*$B$4)*'Emission Factors'!H7544</f>
        <v>140241512.80353826</v>
      </c>
      <c r="C7536" s="79">
        <f ca="1">('Activity Data'!B7542*$C$4)*'Emission Factors'!I7544</f>
        <v>63205966.43140845</v>
      </c>
      <c r="D7536" s="79">
        <f ca="1">('Activity Data'!B7542*$D$4)*'Emission Factors'!J7544</f>
        <v>21289760.314281646</v>
      </c>
      <c r="E7536" s="79">
        <f t="shared" ca="1" si="117"/>
        <v>224737239.54922837</v>
      </c>
    </row>
    <row r="7537" spans="1:5" s="62" customFormat="1" ht="12.75" x14ac:dyDescent="0.2">
      <c r="A7537" s="85">
        <v>7533</v>
      </c>
      <c r="B7537" s="79">
        <f ca="1">('Activity Data'!B7543*$B$4)*'Emission Factors'!H7545</f>
        <v>138619789.26448837</v>
      </c>
      <c r="C7537" s="79">
        <f ca="1">('Activity Data'!B7543*$C$4)*'Emission Factors'!I7545</f>
        <v>65412708.595825575</v>
      </c>
      <c r="D7537" s="79">
        <f ca="1">('Activity Data'!B7543*$D$4)*'Emission Factors'!J7545</f>
        <v>19466852.299090479</v>
      </c>
      <c r="E7537" s="79">
        <f t="shared" ca="1" si="117"/>
        <v>223499350.15940443</v>
      </c>
    </row>
    <row r="7538" spans="1:5" s="62" customFormat="1" ht="12.75" x14ac:dyDescent="0.2">
      <c r="A7538" s="85">
        <v>7534</v>
      </c>
      <c r="B7538" s="79">
        <f ca="1">('Activity Data'!B7544*$B$4)*'Emission Factors'!H7546</f>
        <v>147542686.341133</v>
      </c>
      <c r="C7538" s="79">
        <f ca="1">('Activity Data'!B7544*$C$4)*'Emission Factors'!I7546</f>
        <v>69740206.58772929</v>
      </c>
      <c r="D7538" s="79">
        <f ca="1">('Activity Data'!B7544*$D$4)*'Emission Factors'!J7546</f>
        <v>21693961.907274406</v>
      </c>
      <c r="E7538" s="79">
        <f t="shared" ca="1" si="117"/>
        <v>238976854.83613667</v>
      </c>
    </row>
    <row r="7539" spans="1:5" s="62" customFormat="1" ht="12.75" x14ac:dyDescent="0.2">
      <c r="A7539" s="85">
        <v>7535</v>
      </c>
      <c r="B7539" s="79">
        <f ca="1">('Activity Data'!B7545*$B$4)*'Emission Factors'!H7547</f>
        <v>139132272.56701893</v>
      </c>
      <c r="C7539" s="79">
        <f ca="1">('Activity Data'!B7545*$C$4)*'Emission Factors'!I7547</f>
        <v>68112528.270511046</v>
      </c>
      <c r="D7539" s="79">
        <f ca="1">('Activity Data'!B7545*$D$4)*'Emission Factors'!J7547</f>
        <v>21355326.801116988</v>
      </c>
      <c r="E7539" s="79">
        <f t="shared" ca="1" si="117"/>
        <v>228600127.63864696</v>
      </c>
    </row>
    <row r="7540" spans="1:5" s="62" customFormat="1" ht="12.75" x14ac:dyDescent="0.2">
      <c r="A7540" s="85">
        <v>7536</v>
      </c>
      <c r="B7540" s="79">
        <f ca="1">('Activity Data'!B7546*$B$4)*'Emission Factors'!H7548</f>
        <v>146104521.48587018</v>
      </c>
      <c r="C7540" s="79">
        <f ca="1">('Activity Data'!B7546*$C$4)*'Emission Factors'!I7548</f>
        <v>62898862.985867627</v>
      </c>
      <c r="D7540" s="79">
        <f ca="1">('Activity Data'!B7546*$D$4)*'Emission Factors'!J7548</f>
        <v>21618509.752495769</v>
      </c>
      <c r="E7540" s="79">
        <f t="shared" ca="1" si="117"/>
        <v>230621894.22423357</v>
      </c>
    </row>
    <row r="7541" spans="1:5" s="62" customFormat="1" ht="12.75" x14ac:dyDescent="0.2">
      <c r="A7541" s="85">
        <v>7537</v>
      </c>
      <c r="B7541" s="79">
        <f ca="1">('Activity Data'!B7547*$B$4)*'Emission Factors'!H7549</f>
        <v>147474542.18281451</v>
      </c>
      <c r="C7541" s="79">
        <f ca="1">('Activity Data'!B7547*$C$4)*'Emission Factors'!I7549</f>
        <v>70678475.416064069</v>
      </c>
      <c r="D7541" s="79">
        <f ca="1">('Activity Data'!B7547*$D$4)*'Emission Factors'!J7549</f>
        <v>24195704.983758032</v>
      </c>
      <c r="E7541" s="79">
        <f t="shared" ca="1" si="117"/>
        <v>242348722.58263659</v>
      </c>
    </row>
    <row r="7542" spans="1:5" s="62" customFormat="1" ht="12.75" x14ac:dyDescent="0.2">
      <c r="A7542" s="85">
        <v>7538</v>
      </c>
      <c r="B7542" s="79">
        <f ca="1">('Activity Data'!B7548*$B$4)*'Emission Factors'!H7550</f>
        <v>149941605.34255227</v>
      </c>
      <c r="C7542" s="79">
        <f ca="1">('Activity Data'!B7548*$C$4)*'Emission Factors'!I7550</f>
        <v>69980179.406679317</v>
      </c>
      <c r="D7542" s="79">
        <f ca="1">('Activity Data'!B7548*$D$4)*'Emission Factors'!J7550</f>
        <v>23679595.45317148</v>
      </c>
      <c r="E7542" s="79">
        <f t="shared" ca="1" si="117"/>
        <v>243601380.20240307</v>
      </c>
    </row>
    <row r="7543" spans="1:5" s="62" customFormat="1" ht="12.75" x14ac:dyDescent="0.2">
      <c r="A7543" s="85">
        <v>7539</v>
      </c>
      <c r="B7543" s="79">
        <f ca="1">('Activity Data'!B7549*$B$4)*'Emission Factors'!H7551</f>
        <v>150056559.89669159</v>
      </c>
      <c r="C7543" s="79">
        <f ca="1">('Activity Data'!B7549*$C$4)*'Emission Factors'!I7551</f>
        <v>63360849.57957425</v>
      </c>
      <c r="D7543" s="79">
        <f ca="1">('Activity Data'!B7549*$D$4)*'Emission Factors'!J7551</f>
        <v>22769979.835172329</v>
      </c>
      <c r="E7543" s="79">
        <f t="shared" ca="1" si="117"/>
        <v>236187389.31143817</v>
      </c>
    </row>
    <row r="7544" spans="1:5" s="62" customFormat="1" ht="12.75" x14ac:dyDescent="0.2">
      <c r="A7544" s="85">
        <v>7540</v>
      </c>
      <c r="B7544" s="79">
        <f ca="1">('Activity Data'!B7550*$B$4)*'Emission Factors'!H7552</f>
        <v>133414672.14462249</v>
      </c>
      <c r="C7544" s="79">
        <f ca="1">('Activity Data'!B7550*$C$4)*'Emission Factors'!I7552</f>
        <v>63287825.201850474</v>
      </c>
      <c r="D7544" s="79">
        <f ca="1">('Activity Data'!B7550*$D$4)*'Emission Factors'!J7552</f>
        <v>19986844.183939472</v>
      </c>
      <c r="E7544" s="79">
        <f t="shared" ca="1" si="117"/>
        <v>216689341.53041244</v>
      </c>
    </row>
    <row r="7545" spans="1:5" s="62" customFormat="1" ht="12.75" x14ac:dyDescent="0.2">
      <c r="A7545" s="85">
        <v>7541</v>
      </c>
      <c r="B7545" s="79">
        <f ca="1">('Activity Data'!B7551*$B$4)*'Emission Factors'!H7553</f>
        <v>147631175.7920934</v>
      </c>
      <c r="C7545" s="79">
        <f ca="1">('Activity Data'!B7551*$C$4)*'Emission Factors'!I7553</f>
        <v>66599358.081533208</v>
      </c>
      <c r="D7545" s="79">
        <f ca="1">('Activity Data'!B7551*$D$4)*'Emission Factors'!J7553</f>
        <v>22459523.362050027</v>
      </c>
      <c r="E7545" s="79">
        <f t="shared" ca="1" si="117"/>
        <v>236690057.23567662</v>
      </c>
    </row>
    <row r="7546" spans="1:5" s="62" customFormat="1" ht="12.75" x14ac:dyDescent="0.2">
      <c r="A7546" s="85">
        <v>7542</v>
      </c>
      <c r="B7546" s="79">
        <f ca="1">('Activity Data'!B7552*$B$4)*'Emission Factors'!H7554</f>
        <v>142880248.32020956</v>
      </c>
      <c r="C7546" s="79">
        <f ca="1">('Activity Data'!B7552*$C$4)*'Emission Factors'!I7554</f>
        <v>67471580.187769756</v>
      </c>
      <c r="D7546" s="79">
        <f ca="1">('Activity Data'!B7552*$D$4)*'Emission Factors'!J7554</f>
        <v>23033401.660844285</v>
      </c>
      <c r="E7546" s="79">
        <f t="shared" ca="1" si="117"/>
        <v>233385230.16882363</v>
      </c>
    </row>
    <row r="7547" spans="1:5" s="62" customFormat="1" ht="12.75" x14ac:dyDescent="0.2">
      <c r="A7547" s="85">
        <v>7543</v>
      </c>
      <c r="B7547" s="79">
        <f ca="1">('Activity Data'!B7553*$B$4)*'Emission Factors'!H7555</f>
        <v>148258192.59829667</v>
      </c>
      <c r="C7547" s="79">
        <f ca="1">('Activity Data'!B7553*$C$4)*'Emission Factors'!I7555</f>
        <v>65952332.472575299</v>
      </c>
      <c r="D7547" s="79">
        <f ca="1">('Activity Data'!B7553*$D$4)*'Emission Factors'!J7555</f>
        <v>21889971.536112543</v>
      </c>
      <c r="E7547" s="79">
        <f t="shared" ca="1" si="117"/>
        <v>236100496.60698453</v>
      </c>
    </row>
    <row r="7548" spans="1:5" s="62" customFormat="1" ht="12.75" x14ac:dyDescent="0.2">
      <c r="A7548" s="85">
        <v>7544</v>
      </c>
      <c r="B7548" s="79">
        <f ca="1">('Activity Data'!B7554*$B$4)*'Emission Factors'!H7556</f>
        <v>128683185.79798907</v>
      </c>
      <c r="C7548" s="79">
        <f ca="1">('Activity Data'!B7554*$C$4)*'Emission Factors'!I7556</f>
        <v>60746017.334787443</v>
      </c>
      <c r="D7548" s="79">
        <f ca="1">('Activity Data'!B7554*$D$4)*'Emission Factors'!J7556</f>
        <v>20422031.894691207</v>
      </c>
      <c r="E7548" s="79">
        <f t="shared" ca="1" si="117"/>
        <v>209851235.0274677</v>
      </c>
    </row>
    <row r="7549" spans="1:5" s="62" customFormat="1" ht="12.75" x14ac:dyDescent="0.2">
      <c r="A7549" s="85">
        <v>7545</v>
      </c>
      <c r="B7549" s="79">
        <f ca="1">('Activity Data'!B7555*$B$4)*'Emission Factors'!H7557</f>
        <v>143073097.31451249</v>
      </c>
      <c r="C7549" s="79">
        <f ca="1">('Activity Data'!B7555*$C$4)*'Emission Factors'!I7557</f>
        <v>69975284.106682345</v>
      </c>
      <c r="D7549" s="79">
        <f ca="1">('Activity Data'!B7555*$D$4)*'Emission Factors'!J7557</f>
        <v>21311499.508103419</v>
      </c>
      <c r="E7549" s="79">
        <f t="shared" ca="1" si="117"/>
        <v>234359880.92929828</v>
      </c>
    </row>
    <row r="7550" spans="1:5" s="62" customFormat="1" ht="12.75" x14ac:dyDescent="0.2">
      <c r="A7550" s="85">
        <v>7546</v>
      </c>
      <c r="B7550" s="79">
        <f ca="1">('Activity Data'!B7556*$B$4)*'Emission Factors'!H7558</f>
        <v>163077717.30656368</v>
      </c>
      <c r="C7550" s="79">
        <f ca="1">('Activity Data'!B7556*$C$4)*'Emission Factors'!I7558</f>
        <v>72936200.046407089</v>
      </c>
      <c r="D7550" s="79">
        <f ca="1">('Activity Data'!B7556*$D$4)*'Emission Factors'!J7558</f>
        <v>25742826.503797937</v>
      </c>
      <c r="E7550" s="79">
        <f t="shared" ca="1" si="117"/>
        <v>261756743.85676873</v>
      </c>
    </row>
    <row r="7551" spans="1:5" s="62" customFormat="1" ht="12.75" x14ac:dyDescent="0.2">
      <c r="A7551" s="85">
        <v>7547</v>
      </c>
      <c r="B7551" s="79">
        <f ca="1">('Activity Data'!B7557*$B$4)*'Emission Factors'!H7559</f>
        <v>144928270.40388599</v>
      </c>
      <c r="C7551" s="79">
        <f ca="1">('Activity Data'!B7557*$C$4)*'Emission Factors'!I7559</f>
        <v>71456595.604377091</v>
      </c>
      <c r="D7551" s="79">
        <f ca="1">('Activity Data'!B7557*$D$4)*'Emission Factors'!J7559</f>
        <v>22092772.644800566</v>
      </c>
      <c r="E7551" s="79">
        <f t="shared" ca="1" si="117"/>
        <v>238477638.65306365</v>
      </c>
    </row>
    <row r="7552" spans="1:5" s="62" customFormat="1" ht="12.75" x14ac:dyDescent="0.2">
      <c r="A7552" s="85">
        <v>7548</v>
      </c>
      <c r="B7552" s="79">
        <f ca="1">('Activity Data'!B7558*$B$4)*'Emission Factors'!H7560</f>
        <v>133349180.4628735</v>
      </c>
      <c r="C7552" s="79">
        <f ca="1">('Activity Data'!B7558*$C$4)*'Emission Factors'!I7560</f>
        <v>58219432.122397169</v>
      </c>
      <c r="D7552" s="79">
        <f ca="1">('Activity Data'!B7558*$D$4)*'Emission Factors'!J7560</f>
        <v>19566108.202384327</v>
      </c>
      <c r="E7552" s="79">
        <f t="shared" ca="1" si="117"/>
        <v>211134720.787655</v>
      </c>
    </row>
    <row r="7553" spans="1:5" s="62" customFormat="1" ht="12.75" x14ac:dyDescent="0.2">
      <c r="A7553" s="85">
        <v>7549</v>
      </c>
      <c r="B7553" s="79">
        <f ca="1">('Activity Data'!B7559*$B$4)*'Emission Factors'!H7561</f>
        <v>126696611.1061866</v>
      </c>
      <c r="C7553" s="79">
        <f ca="1">('Activity Data'!B7559*$C$4)*'Emission Factors'!I7561</f>
        <v>58436424.583996549</v>
      </c>
      <c r="D7553" s="79">
        <f ca="1">('Activity Data'!B7559*$D$4)*'Emission Factors'!J7561</f>
        <v>19405552.857236765</v>
      </c>
      <c r="E7553" s="79">
        <f t="shared" ca="1" si="117"/>
        <v>204538588.54741994</v>
      </c>
    </row>
    <row r="7554" spans="1:5" s="62" customFormat="1" ht="12.75" x14ac:dyDescent="0.2">
      <c r="A7554" s="85">
        <v>7550</v>
      </c>
      <c r="B7554" s="79">
        <f ca="1">('Activity Data'!B7560*$B$4)*'Emission Factors'!H7562</f>
        <v>147366166.90725219</v>
      </c>
      <c r="C7554" s="79">
        <f ca="1">('Activity Data'!B7560*$C$4)*'Emission Factors'!I7562</f>
        <v>70541045.944482431</v>
      </c>
      <c r="D7554" s="79">
        <f ca="1">('Activity Data'!B7560*$D$4)*'Emission Factors'!J7562</f>
        <v>22492984.2267235</v>
      </c>
      <c r="E7554" s="79">
        <f t="shared" ca="1" si="117"/>
        <v>240400197.07845813</v>
      </c>
    </row>
    <row r="7555" spans="1:5" s="62" customFormat="1" ht="12.75" x14ac:dyDescent="0.2">
      <c r="A7555" s="85">
        <v>7551</v>
      </c>
      <c r="B7555" s="79">
        <f ca="1">('Activity Data'!B7561*$B$4)*'Emission Factors'!H7563</f>
        <v>136368750.488511</v>
      </c>
      <c r="C7555" s="79">
        <f ca="1">('Activity Data'!B7561*$C$4)*'Emission Factors'!I7563</f>
        <v>65518027.409234338</v>
      </c>
      <c r="D7555" s="79">
        <f ca="1">('Activity Data'!B7561*$D$4)*'Emission Factors'!J7563</f>
        <v>21740104.023041267</v>
      </c>
      <c r="E7555" s="79">
        <f t="shared" ca="1" si="117"/>
        <v>223626881.92078662</v>
      </c>
    </row>
    <row r="7556" spans="1:5" s="62" customFormat="1" ht="12.75" x14ac:dyDescent="0.2">
      <c r="A7556" s="85">
        <v>7552</v>
      </c>
      <c r="B7556" s="79">
        <f ca="1">('Activity Data'!B7562*$B$4)*'Emission Factors'!H7564</f>
        <v>145206232.31477109</v>
      </c>
      <c r="C7556" s="79">
        <f ca="1">('Activity Data'!B7562*$C$4)*'Emission Factors'!I7564</f>
        <v>68673024.583888784</v>
      </c>
      <c r="D7556" s="79">
        <f ca="1">('Activity Data'!B7562*$D$4)*'Emission Factors'!J7564</f>
        <v>21955094.231714703</v>
      </c>
      <c r="E7556" s="79">
        <f t="shared" ca="1" si="117"/>
        <v>235834351.13037458</v>
      </c>
    </row>
    <row r="7557" spans="1:5" s="62" customFormat="1" ht="12.75" x14ac:dyDescent="0.2">
      <c r="A7557" s="85">
        <v>7553</v>
      </c>
      <c r="B7557" s="79">
        <f ca="1">('Activity Data'!B7563*$B$4)*'Emission Factors'!H7565</f>
        <v>140099964.28031138</v>
      </c>
      <c r="C7557" s="79">
        <f ca="1">('Activity Data'!B7563*$C$4)*'Emission Factors'!I7565</f>
        <v>67109736.739703715</v>
      </c>
      <c r="D7557" s="79">
        <f ca="1">('Activity Data'!B7563*$D$4)*'Emission Factors'!J7565</f>
        <v>20378878.688239075</v>
      </c>
      <c r="E7557" s="79">
        <f t="shared" ref="E7557:E7620" ca="1" si="118">SUM(B7557:D7557)</f>
        <v>227588579.70825416</v>
      </c>
    </row>
    <row r="7558" spans="1:5" s="62" customFormat="1" ht="12.75" x14ac:dyDescent="0.2">
      <c r="A7558" s="85">
        <v>7554</v>
      </c>
      <c r="B7558" s="79">
        <f ca="1">('Activity Data'!B7564*$B$4)*'Emission Factors'!H7566</f>
        <v>136055848.96233726</v>
      </c>
      <c r="C7558" s="79">
        <f ca="1">('Activity Data'!B7564*$C$4)*'Emission Factors'!I7566</f>
        <v>61357552.368073739</v>
      </c>
      <c r="D7558" s="79">
        <f ca="1">('Activity Data'!B7564*$D$4)*'Emission Factors'!J7566</f>
        <v>20932259.614896327</v>
      </c>
      <c r="E7558" s="79">
        <f t="shared" ca="1" si="118"/>
        <v>218345660.94530731</v>
      </c>
    </row>
    <row r="7559" spans="1:5" s="62" customFormat="1" ht="12.75" x14ac:dyDescent="0.2">
      <c r="A7559" s="85">
        <v>7555</v>
      </c>
      <c r="B7559" s="79">
        <f ca="1">('Activity Data'!B7565*$B$4)*'Emission Factors'!H7567</f>
        <v>131151644.10869262</v>
      </c>
      <c r="C7559" s="79">
        <f ca="1">('Activity Data'!B7565*$C$4)*'Emission Factors'!I7567</f>
        <v>63639628.961363249</v>
      </c>
      <c r="D7559" s="79">
        <f ca="1">('Activity Data'!B7565*$D$4)*'Emission Factors'!J7567</f>
        <v>21330908.732030932</v>
      </c>
      <c r="E7559" s="79">
        <f t="shared" ca="1" si="118"/>
        <v>216122181.8020868</v>
      </c>
    </row>
    <row r="7560" spans="1:5" s="62" customFormat="1" ht="12.75" x14ac:dyDescent="0.2">
      <c r="A7560" s="85">
        <v>7556</v>
      </c>
      <c r="B7560" s="79">
        <f ca="1">('Activity Data'!B7566*$B$4)*'Emission Factors'!H7568</f>
        <v>160520591.73012656</v>
      </c>
      <c r="C7560" s="79">
        <f ca="1">('Activity Data'!B7566*$C$4)*'Emission Factors'!I7568</f>
        <v>75624930.316798553</v>
      </c>
      <c r="D7560" s="79">
        <f ca="1">('Activity Data'!B7566*$D$4)*'Emission Factors'!J7568</f>
        <v>24941977.343690451</v>
      </c>
      <c r="E7560" s="79">
        <f t="shared" ca="1" si="118"/>
        <v>261087499.39061558</v>
      </c>
    </row>
    <row r="7561" spans="1:5" s="62" customFormat="1" ht="12.75" x14ac:dyDescent="0.2">
      <c r="A7561" s="85">
        <v>7557</v>
      </c>
      <c r="B7561" s="79">
        <f ca="1">('Activity Data'!B7567*$B$4)*'Emission Factors'!H7569</f>
        <v>151001306.32506824</v>
      </c>
      <c r="C7561" s="79">
        <f ca="1">('Activity Data'!B7567*$C$4)*'Emission Factors'!I7569</f>
        <v>68178997.772187039</v>
      </c>
      <c r="D7561" s="79">
        <f ca="1">('Activity Data'!B7567*$D$4)*'Emission Factors'!J7569</f>
        <v>23504955.51137162</v>
      </c>
      <c r="E7561" s="79">
        <f t="shared" ca="1" si="118"/>
        <v>242685259.6086269</v>
      </c>
    </row>
    <row r="7562" spans="1:5" s="62" customFormat="1" ht="12.75" x14ac:dyDescent="0.2">
      <c r="A7562" s="85">
        <v>7558</v>
      </c>
      <c r="B7562" s="79">
        <f ca="1">('Activity Data'!B7568*$B$4)*'Emission Factors'!H7570</f>
        <v>118764637.61708346</v>
      </c>
      <c r="C7562" s="79">
        <f ca="1">('Activity Data'!B7568*$C$4)*'Emission Factors'!I7570</f>
        <v>49847752.664318711</v>
      </c>
      <c r="D7562" s="79">
        <f ca="1">('Activity Data'!B7568*$D$4)*'Emission Factors'!J7570</f>
        <v>18725445.332244381</v>
      </c>
      <c r="E7562" s="79">
        <f t="shared" ca="1" si="118"/>
        <v>187337835.61364657</v>
      </c>
    </row>
    <row r="7563" spans="1:5" s="62" customFormat="1" ht="12.75" x14ac:dyDescent="0.2">
      <c r="A7563" s="85">
        <v>7559</v>
      </c>
      <c r="B7563" s="79">
        <f ca="1">('Activity Data'!B7569*$B$4)*'Emission Factors'!H7571</f>
        <v>129545501.55952398</v>
      </c>
      <c r="C7563" s="79">
        <f ca="1">('Activity Data'!B7569*$C$4)*'Emission Factors'!I7571</f>
        <v>57460813.847455412</v>
      </c>
      <c r="D7563" s="79">
        <f ca="1">('Activity Data'!B7569*$D$4)*'Emission Factors'!J7571</f>
        <v>20334669.238047566</v>
      </c>
      <c r="E7563" s="79">
        <f t="shared" ca="1" si="118"/>
        <v>207340984.64502695</v>
      </c>
    </row>
    <row r="7564" spans="1:5" s="62" customFormat="1" ht="12.75" x14ac:dyDescent="0.2">
      <c r="A7564" s="85">
        <v>7560</v>
      </c>
      <c r="B7564" s="79">
        <f ca="1">('Activity Data'!B7570*$B$4)*'Emission Factors'!H7572</f>
        <v>151562974.0192318</v>
      </c>
      <c r="C7564" s="79">
        <f ca="1">('Activity Data'!B7570*$C$4)*'Emission Factors'!I7572</f>
        <v>69606802.731276214</v>
      </c>
      <c r="D7564" s="79">
        <f ca="1">('Activity Data'!B7570*$D$4)*'Emission Factors'!J7572</f>
        <v>23256805.043494672</v>
      </c>
      <c r="E7564" s="79">
        <f t="shared" ca="1" si="118"/>
        <v>244426581.79400268</v>
      </c>
    </row>
    <row r="7565" spans="1:5" s="62" customFormat="1" ht="12.75" x14ac:dyDescent="0.2">
      <c r="A7565" s="85">
        <v>7561</v>
      </c>
      <c r="B7565" s="79">
        <f ca="1">('Activity Data'!B7571*$B$4)*'Emission Factors'!H7573</f>
        <v>155296405.57415229</v>
      </c>
      <c r="C7565" s="79">
        <f ca="1">('Activity Data'!B7571*$C$4)*'Emission Factors'!I7573</f>
        <v>72435667.435232043</v>
      </c>
      <c r="D7565" s="79">
        <f ca="1">('Activity Data'!B7571*$D$4)*'Emission Factors'!J7573</f>
        <v>24012083.371520564</v>
      </c>
      <c r="E7565" s="79">
        <f t="shared" ca="1" si="118"/>
        <v>251744156.38090491</v>
      </c>
    </row>
    <row r="7566" spans="1:5" s="62" customFormat="1" ht="12.75" x14ac:dyDescent="0.2">
      <c r="A7566" s="85">
        <v>7562</v>
      </c>
      <c r="B7566" s="79">
        <f ca="1">('Activity Data'!B7572*$B$4)*'Emission Factors'!H7574</f>
        <v>135762454.5620487</v>
      </c>
      <c r="C7566" s="79">
        <f ca="1">('Activity Data'!B7572*$C$4)*'Emission Factors'!I7574</f>
        <v>67196322.064423874</v>
      </c>
      <c r="D7566" s="79">
        <f ca="1">('Activity Data'!B7572*$D$4)*'Emission Factors'!J7574</f>
        <v>20946373.255304251</v>
      </c>
      <c r="E7566" s="79">
        <f t="shared" ca="1" si="118"/>
        <v>223905149.88177684</v>
      </c>
    </row>
    <row r="7567" spans="1:5" s="62" customFormat="1" ht="12.75" x14ac:dyDescent="0.2">
      <c r="A7567" s="85">
        <v>7563</v>
      </c>
      <c r="B7567" s="79">
        <f ca="1">('Activity Data'!B7573*$B$4)*'Emission Factors'!H7575</f>
        <v>137446533.01639995</v>
      </c>
      <c r="C7567" s="79">
        <f ca="1">('Activity Data'!B7573*$C$4)*'Emission Factors'!I7575</f>
        <v>65723530.667481974</v>
      </c>
      <c r="D7567" s="79">
        <f ca="1">('Activity Data'!B7573*$D$4)*'Emission Factors'!J7575</f>
        <v>20592664.941061594</v>
      </c>
      <c r="E7567" s="79">
        <f t="shared" ca="1" si="118"/>
        <v>223762728.62494352</v>
      </c>
    </row>
    <row r="7568" spans="1:5" s="62" customFormat="1" ht="12.75" x14ac:dyDescent="0.2">
      <c r="A7568" s="85">
        <v>7564</v>
      </c>
      <c r="B7568" s="79">
        <f ca="1">('Activity Data'!B7574*$B$4)*'Emission Factors'!H7576</f>
        <v>126886807.96541446</v>
      </c>
      <c r="C7568" s="79">
        <f ca="1">('Activity Data'!B7574*$C$4)*'Emission Factors'!I7576</f>
        <v>56951105.996051148</v>
      </c>
      <c r="D7568" s="79">
        <f ca="1">('Activity Data'!B7574*$D$4)*'Emission Factors'!J7576</f>
        <v>19451000.092551563</v>
      </c>
      <c r="E7568" s="79">
        <f t="shared" ca="1" si="118"/>
        <v>203288914.05401716</v>
      </c>
    </row>
    <row r="7569" spans="1:5" s="62" customFormat="1" ht="12.75" x14ac:dyDescent="0.2">
      <c r="A7569" s="85">
        <v>7565</v>
      </c>
      <c r="B7569" s="79">
        <f ca="1">('Activity Data'!B7575*$B$4)*'Emission Factors'!H7577</f>
        <v>145947075.54504091</v>
      </c>
      <c r="C7569" s="79">
        <f ca="1">('Activity Data'!B7575*$C$4)*'Emission Factors'!I7577</f>
        <v>71402655.059263483</v>
      </c>
      <c r="D7569" s="79">
        <f ca="1">('Activity Data'!B7575*$D$4)*'Emission Factors'!J7577</f>
        <v>21987227.629006226</v>
      </c>
      <c r="E7569" s="79">
        <f t="shared" ca="1" si="118"/>
        <v>239336958.23331061</v>
      </c>
    </row>
    <row r="7570" spans="1:5" s="62" customFormat="1" ht="12.75" x14ac:dyDescent="0.2">
      <c r="A7570" s="85">
        <v>7566</v>
      </c>
      <c r="B7570" s="79">
        <f ca="1">('Activity Data'!B7576*$B$4)*'Emission Factors'!H7578</f>
        <v>136710596.1085411</v>
      </c>
      <c r="C7570" s="79">
        <f ca="1">('Activity Data'!B7576*$C$4)*'Emission Factors'!I7578</f>
        <v>67840174.359705254</v>
      </c>
      <c r="D7570" s="79">
        <f ca="1">('Activity Data'!B7576*$D$4)*'Emission Factors'!J7578</f>
        <v>19956060.656146981</v>
      </c>
      <c r="E7570" s="79">
        <f t="shared" ca="1" si="118"/>
        <v>224506831.12439331</v>
      </c>
    </row>
    <row r="7571" spans="1:5" s="62" customFormat="1" ht="12.75" x14ac:dyDescent="0.2">
      <c r="A7571" s="85">
        <v>7567</v>
      </c>
      <c r="B7571" s="79">
        <f ca="1">('Activity Data'!B7577*$B$4)*'Emission Factors'!H7579</f>
        <v>142336587.80483273</v>
      </c>
      <c r="C7571" s="79">
        <f ca="1">('Activity Data'!B7577*$C$4)*'Emission Factors'!I7579</f>
        <v>68039412.337211207</v>
      </c>
      <c r="D7571" s="79">
        <f ca="1">('Activity Data'!B7577*$D$4)*'Emission Factors'!J7579</f>
        <v>19499234.015669212</v>
      </c>
      <c r="E7571" s="79">
        <f t="shared" ca="1" si="118"/>
        <v>229875234.15771317</v>
      </c>
    </row>
    <row r="7572" spans="1:5" s="62" customFormat="1" ht="12.75" x14ac:dyDescent="0.2">
      <c r="A7572" s="85">
        <v>7568</v>
      </c>
      <c r="B7572" s="79">
        <f ca="1">('Activity Data'!B7578*$B$4)*'Emission Factors'!H7580</f>
        <v>123064105.74191311</v>
      </c>
      <c r="C7572" s="79">
        <f ca="1">('Activity Data'!B7578*$C$4)*'Emission Factors'!I7580</f>
        <v>59159029.087651365</v>
      </c>
      <c r="D7572" s="79">
        <f ca="1">('Activity Data'!B7578*$D$4)*'Emission Factors'!J7580</f>
        <v>18427609.224538486</v>
      </c>
      <c r="E7572" s="79">
        <f t="shared" ca="1" si="118"/>
        <v>200650744.05410296</v>
      </c>
    </row>
    <row r="7573" spans="1:5" s="62" customFormat="1" ht="12.75" x14ac:dyDescent="0.2">
      <c r="A7573" s="85">
        <v>7569</v>
      </c>
      <c r="B7573" s="79">
        <f ca="1">('Activity Data'!B7579*$B$4)*'Emission Factors'!H7581</f>
        <v>130030562.78295168</v>
      </c>
      <c r="C7573" s="79">
        <f ca="1">('Activity Data'!B7579*$C$4)*'Emission Factors'!I7581</f>
        <v>62097513.430837303</v>
      </c>
      <c r="D7573" s="79">
        <f ca="1">('Activity Data'!B7579*$D$4)*'Emission Factors'!J7581</f>
        <v>19245603.485498685</v>
      </c>
      <c r="E7573" s="79">
        <f t="shared" ca="1" si="118"/>
        <v>211373679.69928768</v>
      </c>
    </row>
    <row r="7574" spans="1:5" s="62" customFormat="1" ht="12.75" x14ac:dyDescent="0.2">
      <c r="A7574" s="85">
        <v>7570</v>
      </c>
      <c r="B7574" s="79">
        <f ca="1">('Activity Data'!B7580*$B$4)*'Emission Factors'!H7582</f>
        <v>140191824.52458161</v>
      </c>
      <c r="C7574" s="79">
        <f ca="1">('Activity Data'!B7580*$C$4)*'Emission Factors'!I7582</f>
        <v>65549946.405274868</v>
      </c>
      <c r="D7574" s="79">
        <f ca="1">('Activity Data'!B7580*$D$4)*'Emission Factors'!J7582</f>
        <v>22634712.471544616</v>
      </c>
      <c r="E7574" s="79">
        <f t="shared" ca="1" si="118"/>
        <v>228376483.4014011</v>
      </c>
    </row>
    <row r="7575" spans="1:5" s="62" customFormat="1" ht="12.75" x14ac:dyDescent="0.2">
      <c r="A7575" s="85">
        <v>7571</v>
      </c>
      <c r="B7575" s="79">
        <f ca="1">('Activity Data'!B7581*$B$4)*'Emission Factors'!H7583</f>
        <v>129838444.68165068</v>
      </c>
      <c r="C7575" s="79">
        <f ca="1">('Activity Data'!B7581*$C$4)*'Emission Factors'!I7583</f>
        <v>61488668.330621935</v>
      </c>
      <c r="D7575" s="79">
        <f ca="1">('Activity Data'!B7581*$D$4)*'Emission Factors'!J7583</f>
        <v>20277411.533989947</v>
      </c>
      <c r="E7575" s="79">
        <f t="shared" ca="1" si="118"/>
        <v>211604524.54626256</v>
      </c>
    </row>
    <row r="7576" spans="1:5" s="62" customFormat="1" ht="12.75" x14ac:dyDescent="0.2">
      <c r="A7576" s="85">
        <v>7572</v>
      </c>
      <c r="B7576" s="79">
        <f ca="1">('Activity Data'!B7582*$B$4)*'Emission Factors'!H7584</f>
        <v>141378362.67783689</v>
      </c>
      <c r="C7576" s="79">
        <f ca="1">('Activity Data'!B7582*$C$4)*'Emission Factors'!I7584</f>
        <v>66665013.80410403</v>
      </c>
      <c r="D7576" s="79">
        <f ca="1">('Activity Data'!B7582*$D$4)*'Emission Factors'!J7584</f>
        <v>22013486.131275136</v>
      </c>
      <c r="E7576" s="79">
        <f t="shared" ca="1" si="118"/>
        <v>230056862.61321607</v>
      </c>
    </row>
    <row r="7577" spans="1:5" s="62" customFormat="1" ht="12.75" x14ac:dyDescent="0.2">
      <c r="A7577" s="85">
        <v>7573</v>
      </c>
      <c r="B7577" s="79">
        <f ca="1">('Activity Data'!B7583*$B$4)*'Emission Factors'!H7585</f>
        <v>127459152.43333718</v>
      </c>
      <c r="C7577" s="79">
        <f ca="1">('Activity Data'!B7583*$C$4)*'Emission Factors'!I7585</f>
        <v>57059228.124112844</v>
      </c>
      <c r="D7577" s="79">
        <f ca="1">('Activity Data'!B7583*$D$4)*'Emission Factors'!J7585</f>
        <v>18613648.389795352</v>
      </c>
      <c r="E7577" s="79">
        <f t="shared" ca="1" si="118"/>
        <v>203132028.94724539</v>
      </c>
    </row>
    <row r="7578" spans="1:5" s="62" customFormat="1" ht="12.75" x14ac:dyDescent="0.2">
      <c r="A7578" s="85">
        <v>7574</v>
      </c>
      <c r="B7578" s="79">
        <f ca="1">('Activity Data'!B7584*$B$4)*'Emission Factors'!H7586</f>
        <v>144342316.35413951</v>
      </c>
      <c r="C7578" s="79">
        <f ca="1">('Activity Data'!B7584*$C$4)*'Emission Factors'!I7586</f>
        <v>68272358.849449232</v>
      </c>
      <c r="D7578" s="79">
        <f ca="1">('Activity Data'!B7584*$D$4)*'Emission Factors'!J7586</f>
        <v>21996419.213102072</v>
      </c>
      <c r="E7578" s="79">
        <f t="shared" ca="1" si="118"/>
        <v>234611094.4166908</v>
      </c>
    </row>
    <row r="7579" spans="1:5" s="62" customFormat="1" ht="12.75" x14ac:dyDescent="0.2">
      <c r="A7579" s="85">
        <v>7575</v>
      </c>
      <c r="B7579" s="79">
        <f ca="1">('Activity Data'!B7585*$B$4)*'Emission Factors'!H7587</f>
        <v>138790348.25169316</v>
      </c>
      <c r="C7579" s="79">
        <f ca="1">('Activity Data'!B7585*$C$4)*'Emission Factors'!I7587</f>
        <v>67601442.212623373</v>
      </c>
      <c r="D7579" s="79">
        <f ca="1">('Activity Data'!B7585*$D$4)*'Emission Factors'!J7587</f>
        <v>20593337.930811837</v>
      </c>
      <c r="E7579" s="79">
        <f t="shared" ca="1" si="118"/>
        <v>226985128.39512837</v>
      </c>
    </row>
    <row r="7580" spans="1:5" s="62" customFormat="1" ht="12.75" x14ac:dyDescent="0.2">
      <c r="A7580" s="85">
        <v>7576</v>
      </c>
      <c r="B7580" s="79">
        <f ca="1">('Activity Data'!B7586*$B$4)*'Emission Factors'!H7588</f>
        <v>128421511.98197502</v>
      </c>
      <c r="C7580" s="79">
        <f ca="1">('Activity Data'!B7586*$C$4)*'Emission Factors'!I7588</f>
        <v>60270327.8541601</v>
      </c>
      <c r="D7580" s="79">
        <f ca="1">('Activity Data'!B7586*$D$4)*'Emission Factors'!J7588</f>
        <v>19472636.312996086</v>
      </c>
      <c r="E7580" s="79">
        <f t="shared" ca="1" si="118"/>
        <v>208164476.14913121</v>
      </c>
    </row>
    <row r="7581" spans="1:5" s="62" customFormat="1" ht="12.75" x14ac:dyDescent="0.2">
      <c r="A7581" s="85">
        <v>7577</v>
      </c>
      <c r="B7581" s="79">
        <f ca="1">('Activity Data'!B7587*$B$4)*'Emission Factors'!H7589</f>
        <v>143260661.4405022</v>
      </c>
      <c r="C7581" s="79">
        <f ca="1">('Activity Data'!B7587*$C$4)*'Emission Factors'!I7589</f>
        <v>61193627.335458331</v>
      </c>
      <c r="D7581" s="79">
        <f ca="1">('Activity Data'!B7587*$D$4)*'Emission Factors'!J7589</f>
        <v>20376049.026384555</v>
      </c>
      <c r="E7581" s="79">
        <f t="shared" ca="1" si="118"/>
        <v>224830337.8023451</v>
      </c>
    </row>
    <row r="7582" spans="1:5" s="62" customFormat="1" ht="12.75" x14ac:dyDescent="0.2">
      <c r="A7582" s="85">
        <v>7578</v>
      </c>
      <c r="B7582" s="79">
        <f ca="1">('Activity Data'!B7588*$B$4)*'Emission Factors'!H7590</f>
        <v>148538192.95289275</v>
      </c>
      <c r="C7582" s="79">
        <f ca="1">('Activity Data'!B7588*$C$4)*'Emission Factors'!I7590</f>
        <v>69194457.260187075</v>
      </c>
      <c r="D7582" s="79">
        <f ca="1">('Activity Data'!B7588*$D$4)*'Emission Factors'!J7590</f>
        <v>22866225.393147685</v>
      </c>
      <c r="E7582" s="79">
        <f t="shared" ca="1" si="118"/>
        <v>240598875.60622749</v>
      </c>
    </row>
    <row r="7583" spans="1:5" s="62" customFormat="1" ht="12.75" x14ac:dyDescent="0.2">
      <c r="A7583" s="85">
        <v>7579</v>
      </c>
      <c r="B7583" s="79">
        <f ca="1">('Activity Data'!B7589*$B$4)*'Emission Factors'!H7591</f>
        <v>143314785.36236817</v>
      </c>
      <c r="C7583" s="79">
        <f ca="1">('Activity Data'!B7589*$C$4)*'Emission Factors'!I7591</f>
        <v>67848455.745578498</v>
      </c>
      <c r="D7583" s="79">
        <f ca="1">('Activity Data'!B7589*$D$4)*'Emission Factors'!J7591</f>
        <v>23137750.946042217</v>
      </c>
      <c r="E7583" s="79">
        <f t="shared" ca="1" si="118"/>
        <v>234300992.05398887</v>
      </c>
    </row>
    <row r="7584" spans="1:5" s="62" customFormat="1" ht="12.75" x14ac:dyDescent="0.2">
      <c r="A7584" s="85">
        <v>7580</v>
      </c>
      <c r="B7584" s="79">
        <f ca="1">('Activity Data'!B7590*$B$4)*'Emission Factors'!H7592</f>
        <v>151527668.77881455</v>
      </c>
      <c r="C7584" s="79">
        <f ca="1">('Activity Data'!B7590*$C$4)*'Emission Factors'!I7592</f>
        <v>72659969.432121009</v>
      </c>
      <c r="D7584" s="79">
        <f ca="1">('Activity Data'!B7590*$D$4)*'Emission Factors'!J7592</f>
        <v>22566124.252402987</v>
      </c>
      <c r="E7584" s="79">
        <f t="shared" ca="1" si="118"/>
        <v>246753762.46333855</v>
      </c>
    </row>
    <row r="7585" spans="1:5" s="62" customFormat="1" ht="12.75" x14ac:dyDescent="0.2">
      <c r="A7585" s="85">
        <v>7581</v>
      </c>
      <c r="B7585" s="79">
        <f ca="1">('Activity Data'!B7591*$B$4)*'Emission Factors'!H7593</f>
        <v>131886695.46852471</v>
      </c>
      <c r="C7585" s="79">
        <f ca="1">('Activity Data'!B7591*$C$4)*'Emission Factors'!I7593</f>
        <v>59745880.11754369</v>
      </c>
      <c r="D7585" s="79">
        <f ca="1">('Activity Data'!B7591*$D$4)*'Emission Factors'!J7593</f>
        <v>18678647.745336562</v>
      </c>
      <c r="E7585" s="79">
        <f t="shared" ca="1" si="118"/>
        <v>210311223.33140495</v>
      </c>
    </row>
    <row r="7586" spans="1:5" s="62" customFormat="1" ht="12.75" x14ac:dyDescent="0.2">
      <c r="A7586" s="85">
        <v>7582</v>
      </c>
      <c r="B7586" s="79">
        <f ca="1">('Activity Data'!B7592*$B$4)*'Emission Factors'!H7594</f>
        <v>147797980.44975337</v>
      </c>
      <c r="C7586" s="79">
        <f ca="1">('Activity Data'!B7592*$C$4)*'Emission Factors'!I7594</f>
        <v>64647398.52156499</v>
      </c>
      <c r="D7586" s="79">
        <f ca="1">('Activity Data'!B7592*$D$4)*'Emission Factors'!J7594</f>
        <v>23543790.235676076</v>
      </c>
      <c r="E7586" s="79">
        <f t="shared" ca="1" si="118"/>
        <v>235989169.20699444</v>
      </c>
    </row>
    <row r="7587" spans="1:5" s="62" customFormat="1" ht="12.75" x14ac:dyDescent="0.2">
      <c r="A7587" s="85">
        <v>7583</v>
      </c>
      <c r="B7587" s="79">
        <f ca="1">('Activity Data'!B7593*$B$4)*'Emission Factors'!H7595</f>
        <v>149666100.63242638</v>
      </c>
      <c r="C7587" s="79">
        <f ca="1">('Activity Data'!B7593*$C$4)*'Emission Factors'!I7595</f>
        <v>69786171.953775227</v>
      </c>
      <c r="D7587" s="79">
        <f ca="1">('Activity Data'!B7593*$D$4)*'Emission Factors'!J7595</f>
        <v>23558365.348337613</v>
      </c>
      <c r="E7587" s="79">
        <f t="shared" ca="1" si="118"/>
        <v>243010637.93453923</v>
      </c>
    </row>
    <row r="7588" spans="1:5" s="62" customFormat="1" ht="12.75" x14ac:dyDescent="0.2">
      <c r="A7588" s="85">
        <v>7584</v>
      </c>
      <c r="B7588" s="79">
        <f ca="1">('Activity Data'!B7594*$B$4)*'Emission Factors'!H7596</f>
        <v>134556597.29995179</v>
      </c>
      <c r="C7588" s="79">
        <f ca="1">('Activity Data'!B7594*$C$4)*'Emission Factors'!I7596</f>
        <v>64662463.781448036</v>
      </c>
      <c r="D7588" s="79">
        <f ca="1">('Activity Data'!B7594*$D$4)*'Emission Factors'!J7596</f>
        <v>20244150.810896546</v>
      </c>
      <c r="E7588" s="79">
        <f t="shared" ca="1" si="118"/>
        <v>219463211.89229637</v>
      </c>
    </row>
    <row r="7589" spans="1:5" s="62" customFormat="1" ht="12.75" x14ac:dyDescent="0.2">
      <c r="A7589" s="85">
        <v>7585</v>
      </c>
      <c r="B7589" s="79">
        <f ca="1">('Activity Data'!B7595*$B$4)*'Emission Factors'!H7597</f>
        <v>137350035.31174231</v>
      </c>
      <c r="C7589" s="79">
        <f ca="1">('Activity Data'!B7595*$C$4)*'Emission Factors'!I7597</f>
        <v>67948050.837646827</v>
      </c>
      <c r="D7589" s="79">
        <f ca="1">('Activity Data'!B7595*$D$4)*'Emission Factors'!J7597</f>
        <v>21077452.821304955</v>
      </c>
      <c r="E7589" s="79">
        <f t="shared" ca="1" si="118"/>
        <v>226375538.97069409</v>
      </c>
    </row>
    <row r="7590" spans="1:5" s="62" customFormat="1" ht="12.75" x14ac:dyDescent="0.2">
      <c r="A7590" s="85">
        <v>7586</v>
      </c>
      <c r="B7590" s="79">
        <f ca="1">('Activity Data'!B7596*$B$4)*'Emission Factors'!H7598</f>
        <v>142482047.17635879</v>
      </c>
      <c r="C7590" s="79">
        <f ca="1">('Activity Data'!B7596*$C$4)*'Emission Factors'!I7598</f>
        <v>66946951.989916779</v>
      </c>
      <c r="D7590" s="79">
        <f ca="1">('Activity Data'!B7596*$D$4)*'Emission Factors'!J7598</f>
        <v>20019003.847012248</v>
      </c>
      <c r="E7590" s="79">
        <f t="shared" ca="1" si="118"/>
        <v>229448003.01328781</v>
      </c>
    </row>
    <row r="7591" spans="1:5" s="62" customFormat="1" ht="12.75" x14ac:dyDescent="0.2">
      <c r="A7591" s="85">
        <v>7587</v>
      </c>
      <c r="B7591" s="79">
        <f ca="1">('Activity Data'!B7597*$B$4)*'Emission Factors'!H7599</f>
        <v>132255488.18661608</v>
      </c>
      <c r="C7591" s="79">
        <f ca="1">('Activity Data'!B7597*$C$4)*'Emission Factors'!I7599</f>
        <v>58907109.779516265</v>
      </c>
      <c r="D7591" s="79">
        <f ca="1">('Activity Data'!B7597*$D$4)*'Emission Factors'!J7599</f>
        <v>18249468.820268851</v>
      </c>
      <c r="E7591" s="79">
        <f t="shared" ca="1" si="118"/>
        <v>209412066.78640118</v>
      </c>
    </row>
    <row r="7592" spans="1:5" s="62" customFormat="1" ht="12.75" x14ac:dyDescent="0.2">
      <c r="A7592" s="85">
        <v>7588</v>
      </c>
      <c r="B7592" s="79">
        <f ca="1">('Activity Data'!B7598*$B$4)*'Emission Factors'!H7600</f>
        <v>146848456.16092128</v>
      </c>
      <c r="C7592" s="79">
        <f ca="1">('Activity Data'!B7598*$C$4)*'Emission Factors'!I7600</f>
        <v>65408172.624951534</v>
      </c>
      <c r="D7592" s="79">
        <f ca="1">('Activity Data'!B7598*$D$4)*'Emission Factors'!J7600</f>
        <v>22278382.749316398</v>
      </c>
      <c r="E7592" s="79">
        <f t="shared" ca="1" si="118"/>
        <v>234535011.53518921</v>
      </c>
    </row>
    <row r="7593" spans="1:5" s="62" customFormat="1" ht="12.75" x14ac:dyDescent="0.2">
      <c r="A7593" s="85">
        <v>7589</v>
      </c>
      <c r="B7593" s="79">
        <f ca="1">('Activity Data'!B7599*$B$4)*'Emission Factors'!H7601</f>
        <v>127321332.00571959</v>
      </c>
      <c r="C7593" s="79">
        <f ca="1">('Activity Data'!B7599*$C$4)*'Emission Factors'!I7601</f>
        <v>58809715.872543164</v>
      </c>
      <c r="D7593" s="79">
        <f ca="1">('Activity Data'!B7599*$D$4)*'Emission Factors'!J7601</f>
        <v>18969162.861231063</v>
      </c>
      <c r="E7593" s="79">
        <f t="shared" ca="1" si="118"/>
        <v>205100210.73949382</v>
      </c>
    </row>
    <row r="7594" spans="1:5" s="62" customFormat="1" ht="12.75" x14ac:dyDescent="0.2">
      <c r="A7594" s="85">
        <v>7590</v>
      </c>
      <c r="B7594" s="79">
        <f ca="1">('Activity Data'!B7600*$B$4)*'Emission Factors'!H7602</f>
        <v>132882314.48133726</v>
      </c>
      <c r="C7594" s="79">
        <f ca="1">('Activity Data'!B7600*$C$4)*'Emission Factors'!I7602</f>
        <v>59751655.693364032</v>
      </c>
      <c r="D7594" s="79">
        <f ca="1">('Activity Data'!B7600*$D$4)*'Emission Factors'!J7602</f>
        <v>20651885.041489013</v>
      </c>
      <c r="E7594" s="79">
        <f t="shared" ca="1" si="118"/>
        <v>213285855.21619031</v>
      </c>
    </row>
    <row r="7595" spans="1:5" s="62" customFormat="1" ht="12.75" x14ac:dyDescent="0.2">
      <c r="A7595" s="85">
        <v>7591</v>
      </c>
      <c r="B7595" s="79">
        <f ca="1">('Activity Data'!B7601*$B$4)*'Emission Factors'!H7603</f>
        <v>149259884.65699789</v>
      </c>
      <c r="C7595" s="79">
        <f ca="1">('Activity Data'!B7601*$C$4)*'Emission Factors'!I7603</f>
        <v>68189751.519576773</v>
      </c>
      <c r="D7595" s="79">
        <f ca="1">('Activity Data'!B7601*$D$4)*'Emission Factors'!J7603</f>
        <v>22970819.278624631</v>
      </c>
      <c r="E7595" s="79">
        <f t="shared" ca="1" si="118"/>
        <v>240420455.45519927</v>
      </c>
    </row>
    <row r="7596" spans="1:5" s="62" customFormat="1" ht="12.75" x14ac:dyDescent="0.2">
      <c r="A7596" s="85">
        <v>7592</v>
      </c>
      <c r="B7596" s="79">
        <f ca="1">('Activity Data'!B7602*$B$4)*'Emission Factors'!H7604</f>
        <v>149042023.45009258</v>
      </c>
      <c r="C7596" s="79">
        <f ca="1">('Activity Data'!B7602*$C$4)*'Emission Factors'!I7604</f>
        <v>67320413.857543185</v>
      </c>
      <c r="D7596" s="79">
        <f ca="1">('Activity Data'!B7602*$D$4)*'Emission Factors'!J7604</f>
        <v>21905334.408929069</v>
      </c>
      <c r="E7596" s="79">
        <f t="shared" ca="1" si="118"/>
        <v>238267771.71656486</v>
      </c>
    </row>
    <row r="7597" spans="1:5" s="62" customFormat="1" ht="12.75" x14ac:dyDescent="0.2">
      <c r="A7597" s="85">
        <v>7593</v>
      </c>
      <c r="B7597" s="79">
        <f ca="1">('Activity Data'!B7603*$B$4)*'Emission Factors'!H7605</f>
        <v>136785702.15350136</v>
      </c>
      <c r="C7597" s="79">
        <f ca="1">('Activity Data'!B7603*$C$4)*'Emission Factors'!I7605</f>
        <v>63170440.764064267</v>
      </c>
      <c r="D7597" s="79">
        <f ca="1">('Activity Data'!B7603*$D$4)*'Emission Factors'!J7605</f>
        <v>19894953.345586658</v>
      </c>
      <c r="E7597" s="79">
        <f t="shared" ca="1" si="118"/>
        <v>219851096.2631523</v>
      </c>
    </row>
    <row r="7598" spans="1:5" s="62" customFormat="1" ht="12.75" x14ac:dyDescent="0.2">
      <c r="A7598" s="85">
        <v>7594</v>
      </c>
      <c r="B7598" s="79">
        <f ca="1">('Activity Data'!B7604*$B$4)*'Emission Factors'!H7606</f>
        <v>135554577.40703201</v>
      </c>
      <c r="C7598" s="79">
        <f ca="1">('Activity Data'!B7604*$C$4)*'Emission Factors'!I7606</f>
        <v>60610518.723045059</v>
      </c>
      <c r="D7598" s="79">
        <f ca="1">('Activity Data'!B7604*$D$4)*'Emission Factors'!J7606</f>
        <v>19862946.632970821</v>
      </c>
      <c r="E7598" s="79">
        <f t="shared" ca="1" si="118"/>
        <v>216028042.76304787</v>
      </c>
    </row>
    <row r="7599" spans="1:5" s="62" customFormat="1" ht="12.75" x14ac:dyDescent="0.2">
      <c r="A7599" s="85">
        <v>7595</v>
      </c>
      <c r="B7599" s="79">
        <f ca="1">('Activity Data'!B7605*$B$4)*'Emission Factors'!H7607</f>
        <v>152620333.67177552</v>
      </c>
      <c r="C7599" s="79">
        <f ca="1">('Activity Data'!B7605*$C$4)*'Emission Factors'!I7607</f>
        <v>65788133.716731817</v>
      </c>
      <c r="D7599" s="79">
        <f ca="1">('Activity Data'!B7605*$D$4)*'Emission Factors'!J7607</f>
        <v>23053419.106423121</v>
      </c>
      <c r="E7599" s="79">
        <f t="shared" ca="1" si="118"/>
        <v>241461886.49493045</v>
      </c>
    </row>
    <row r="7600" spans="1:5" s="62" customFormat="1" ht="12.75" x14ac:dyDescent="0.2">
      <c r="A7600" s="85">
        <v>7596</v>
      </c>
      <c r="B7600" s="79">
        <f ca="1">('Activity Data'!B7606*$B$4)*'Emission Factors'!H7608</f>
        <v>146950992.35294127</v>
      </c>
      <c r="C7600" s="79">
        <f ca="1">('Activity Data'!B7606*$C$4)*'Emission Factors'!I7608</f>
        <v>70762261.835914075</v>
      </c>
      <c r="D7600" s="79">
        <f ca="1">('Activity Data'!B7606*$D$4)*'Emission Factors'!J7608</f>
        <v>22912230.705504898</v>
      </c>
      <c r="E7600" s="79">
        <f t="shared" ca="1" si="118"/>
        <v>240625484.89436024</v>
      </c>
    </row>
    <row r="7601" spans="1:5" s="62" customFormat="1" ht="12.75" x14ac:dyDescent="0.2">
      <c r="A7601" s="85">
        <v>7597</v>
      </c>
      <c r="B7601" s="79">
        <f ca="1">('Activity Data'!B7607*$B$4)*'Emission Factors'!H7609</f>
        <v>127737157.95650761</v>
      </c>
      <c r="C7601" s="79">
        <f ca="1">('Activity Data'!B7607*$C$4)*'Emission Factors'!I7609</f>
        <v>55752004.075052045</v>
      </c>
      <c r="D7601" s="79">
        <f ca="1">('Activity Data'!B7607*$D$4)*'Emission Factors'!J7609</f>
        <v>19912052.018669453</v>
      </c>
      <c r="E7601" s="79">
        <f t="shared" ca="1" si="118"/>
        <v>203401214.0502291</v>
      </c>
    </row>
    <row r="7602" spans="1:5" s="62" customFormat="1" ht="12.75" x14ac:dyDescent="0.2">
      <c r="A7602" s="85">
        <v>7598</v>
      </c>
      <c r="B7602" s="79">
        <f ca="1">('Activity Data'!B7608*$B$4)*'Emission Factors'!H7610</f>
        <v>136197303.24566948</v>
      </c>
      <c r="C7602" s="79">
        <f ca="1">('Activity Data'!B7608*$C$4)*'Emission Factors'!I7610</f>
        <v>63553510.22575786</v>
      </c>
      <c r="D7602" s="79">
        <f ca="1">('Activity Data'!B7608*$D$4)*'Emission Factors'!J7610</f>
        <v>23102699.589209959</v>
      </c>
      <c r="E7602" s="79">
        <f t="shared" ca="1" si="118"/>
        <v>222853513.0606373</v>
      </c>
    </row>
    <row r="7603" spans="1:5" s="62" customFormat="1" ht="12.75" x14ac:dyDescent="0.2">
      <c r="A7603" s="85">
        <v>7599</v>
      </c>
      <c r="B7603" s="79">
        <f ca="1">('Activity Data'!B7609*$B$4)*'Emission Factors'!H7611</f>
        <v>126048840.8356892</v>
      </c>
      <c r="C7603" s="79">
        <f ca="1">('Activity Data'!B7609*$C$4)*'Emission Factors'!I7611</f>
        <v>59099806.912558191</v>
      </c>
      <c r="D7603" s="79">
        <f ca="1">('Activity Data'!B7609*$D$4)*'Emission Factors'!J7611</f>
        <v>18418853.633880414</v>
      </c>
      <c r="E7603" s="79">
        <f t="shared" ca="1" si="118"/>
        <v>203567501.38212779</v>
      </c>
    </row>
    <row r="7604" spans="1:5" s="62" customFormat="1" ht="12.75" x14ac:dyDescent="0.2">
      <c r="A7604" s="85">
        <v>7600</v>
      </c>
      <c r="B7604" s="79">
        <f ca="1">('Activity Data'!B7610*$B$4)*'Emission Factors'!H7612</f>
        <v>138581527.8961834</v>
      </c>
      <c r="C7604" s="79">
        <f ca="1">('Activity Data'!B7610*$C$4)*'Emission Factors'!I7612</f>
        <v>64235226.137634471</v>
      </c>
      <c r="D7604" s="79">
        <f ca="1">('Activity Data'!B7610*$D$4)*'Emission Factors'!J7612</f>
        <v>22264758.651626538</v>
      </c>
      <c r="E7604" s="79">
        <f t="shared" ca="1" si="118"/>
        <v>225081512.68544441</v>
      </c>
    </row>
    <row r="7605" spans="1:5" s="62" customFormat="1" ht="12.75" x14ac:dyDescent="0.2">
      <c r="A7605" s="85">
        <v>7601</v>
      </c>
      <c r="B7605" s="79">
        <f ca="1">('Activity Data'!B7611*$B$4)*'Emission Factors'!H7613</f>
        <v>139414805.32591692</v>
      </c>
      <c r="C7605" s="79">
        <f ca="1">('Activity Data'!B7611*$C$4)*'Emission Factors'!I7613</f>
        <v>64276864.49616573</v>
      </c>
      <c r="D7605" s="79">
        <f ca="1">('Activity Data'!B7611*$D$4)*'Emission Factors'!J7613</f>
        <v>22065198.579638649</v>
      </c>
      <c r="E7605" s="79">
        <f t="shared" ca="1" si="118"/>
        <v>225756868.4017213</v>
      </c>
    </row>
    <row r="7606" spans="1:5" s="62" customFormat="1" ht="12.75" x14ac:dyDescent="0.2">
      <c r="A7606" s="85">
        <v>7602</v>
      </c>
      <c r="B7606" s="79">
        <f ca="1">('Activity Data'!B7612*$B$4)*'Emission Factors'!H7614</f>
        <v>139007015.38780269</v>
      </c>
      <c r="C7606" s="79">
        <f ca="1">('Activity Data'!B7612*$C$4)*'Emission Factors'!I7614</f>
        <v>67393008.460217744</v>
      </c>
      <c r="D7606" s="79">
        <f ca="1">('Activity Data'!B7612*$D$4)*'Emission Factors'!J7614</f>
        <v>22714907.102748726</v>
      </c>
      <c r="E7606" s="79">
        <f t="shared" ca="1" si="118"/>
        <v>229114930.95076916</v>
      </c>
    </row>
    <row r="7607" spans="1:5" s="62" customFormat="1" ht="12.75" x14ac:dyDescent="0.2">
      <c r="A7607" s="85">
        <v>7603</v>
      </c>
      <c r="B7607" s="79">
        <f ca="1">('Activity Data'!B7613*$B$4)*'Emission Factors'!H7615</f>
        <v>128687241.23658355</v>
      </c>
      <c r="C7607" s="79">
        <f ca="1">('Activity Data'!B7613*$C$4)*'Emission Factors'!I7615</f>
        <v>60573432.26758077</v>
      </c>
      <c r="D7607" s="79">
        <f ca="1">('Activity Data'!B7613*$D$4)*'Emission Factors'!J7615</f>
        <v>21081258.339526556</v>
      </c>
      <c r="E7607" s="79">
        <f t="shared" ca="1" si="118"/>
        <v>210341931.84369087</v>
      </c>
    </row>
    <row r="7608" spans="1:5" s="62" customFormat="1" ht="12.75" x14ac:dyDescent="0.2">
      <c r="A7608" s="85">
        <v>7604</v>
      </c>
      <c r="B7608" s="79">
        <f ca="1">('Activity Data'!B7614*$B$4)*'Emission Factors'!H7616</f>
        <v>138856629.98430189</v>
      </c>
      <c r="C7608" s="79">
        <f ca="1">('Activity Data'!B7614*$C$4)*'Emission Factors'!I7616</f>
        <v>65454466.884636238</v>
      </c>
      <c r="D7608" s="79">
        <f ca="1">('Activity Data'!B7614*$D$4)*'Emission Factors'!J7616</f>
        <v>21299708.711806737</v>
      </c>
      <c r="E7608" s="79">
        <f t="shared" ca="1" si="118"/>
        <v>225610805.58074489</v>
      </c>
    </row>
    <row r="7609" spans="1:5" s="62" customFormat="1" ht="12.75" x14ac:dyDescent="0.2">
      <c r="A7609" s="85">
        <v>7605</v>
      </c>
      <c r="B7609" s="79">
        <f ca="1">('Activity Data'!B7615*$B$4)*'Emission Factors'!H7617</f>
        <v>131279681.78942291</v>
      </c>
      <c r="C7609" s="79">
        <f ca="1">('Activity Data'!B7615*$C$4)*'Emission Factors'!I7617</f>
        <v>63298915.463291533</v>
      </c>
      <c r="D7609" s="79">
        <f ca="1">('Activity Data'!B7615*$D$4)*'Emission Factors'!J7617</f>
        <v>21422985.073281385</v>
      </c>
      <c r="E7609" s="79">
        <f t="shared" ca="1" si="118"/>
        <v>216001582.32599583</v>
      </c>
    </row>
    <row r="7610" spans="1:5" s="62" customFormat="1" ht="12.75" x14ac:dyDescent="0.2">
      <c r="A7610" s="85">
        <v>7606</v>
      </c>
      <c r="B7610" s="79">
        <f ca="1">('Activity Data'!B7616*$B$4)*'Emission Factors'!H7618</f>
        <v>136705146.10250607</v>
      </c>
      <c r="C7610" s="79">
        <f ca="1">('Activity Data'!B7616*$C$4)*'Emission Factors'!I7618</f>
        <v>66998346.936300971</v>
      </c>
      <c r="D7610" s="79">
        <f ca="1">('Activity Data'!B7616*$D$4)*'Emission Factors'!J7618</f>
        <v>20814562.369992469</v>
      </c>
      <c r="E7610" s="79">
        <f t="shared" ca="1" si="118"/>
        <v>224518055.4087995</v>
      </c>
    </row>
    <row r="7611" spans="1:5" s="62" customFormat="1" ht="12.75" x14ac:dyDescent="0.2">
      <c r="A7611" s="85">
        <v>7607</v>
      </c>
      <c r="B7611" s="79">
        <f ca="1">('Activity Data'!B7617*$B$4)*'Emission Factors'!H7619</f>
        <v>129223020.18888684</v>
      </c>
      <c r="C7611" s="79">
        <f ca="1">('Activity Data'!B7617*$C$4)*'Emission Factors'!I7619</f>
        <v>62696450.697309591</v>
      </c>
      <c r="D7611" s="79">
        <f ca="1">('Activity Data'!B7617*$D$4)*'Emission Factors'!J7619</f>
        <v>20323283.276157402</v>
      </c>
      <c r="E7611" s="79">
        <f t="shared" ca="1" si="118"/>
        <v>212242754.16235384</v>
      </c>
    </row>
    <row r="7612" spans="1:5" s="62" customFormat="1" ht="12.75" x14ac:dyDescent="0.2">
      <c r="A7612" s="85">
        <v>7608</v>
      </c>
      <c r="B7612" s="79">
        <f ca="1">('Activity Data'!B7618*$B$4)*'Emission Factors'!H7620</f>
        <v>137610355.68609738</v>
      </c>
      <c r="C7612" s="79">
        <f ca="1">('Activity Data'!B7618*$C$4)*'Emission Factors'!I7620</f>
        <v>65376815.322338372</v>
      </c>
      <c r="D7612" s="79">
        <f ca="1">('Activity Data'!B7618*$D$4)*'Emission Factors'!J7620</f>
        <v>20718025.292221829</v>
      </c>
      <c r="E7612" s="79">
        <f t="shared" ca="1" si="118"/>
        <v>223705196.30065757</v>
      </c>
    </row>
    <row r="7613" spans="1:5" s="62" customFormat="1" ht="12.75" x14ac:dyDescent="0.2">
      <c r="A7613" s="85">
        <v>7609</v>
      </c>
      <c r="B7613" s="79">
        <f ca="1">('Activity Data'!B7619*$B$4)*'Emission Factors'!H7621</f>
        <v>139885599.56502306</v>
      </c>
      <c r="C7613" s="79">
        <f ca="1">('Activity Data'!B7619*$C$4)*'Emission Factors'!I7621</f>
        <v>71897988.572827831</v>
      </c>
      <c r="D7613" s="79">
        <f ca="1">('Activity Data'!B7619*$D$4)*'Emission Factors'!J7621</f>
        <v>20186039.446881469</v>
      </c>
      <c r="E7613" s="79">
        <f t="shared" ca="1" si="118"/>
        <v>231969627.58473235</v>
      </c>
    </row>
    <row r="7614" spans="1:5" s="62" customFormat="1" ht="12.75" x14ac:dyDescent="0.2">
      <c r="A7614" s="85">
        <v>7610</v>
      </c>
      <c r="B7614" s="79">
        <f ca="1">('Activity Data'!B7620*$B$4)*'Emission Factors'!H7622</f>
        <v>160602097.58247966</v>
      </c>
      <c r="C7614" s="79">
        <f ca="1">('Activity Data'!B7620*$C$4)*'Emission Factors'!I7622</f>
        <v>75150924.125355259</v>
      </c>
      <c r="D7614" s="79">
        <f ca="1">('Activity Data'!B7620*$D$4)*'Emission Factors'!J7622</f>
        <v>25727796.556621466</v>
      </c>
      <c r="E7614" s="79">
        <f t="shared" ca="1" si="118"/>
        <v>261480818.26445636</v>
      </c>
    </row>
    <row r="7615" spans="1:5" s="62" customFormat="1" ht="12.75" x14ac:dyDescent="0.2">
      <c r="A7615" s="85">
        <v>7611</v>
      </c>
      <c r="B7615" s="79">
        <f ca="1">('Activity Data'!B7621*$B$4)*'Emission Factors'!H7623</f>
        <v>137448695.67933479</v>
      </c>
      <c r="C7615" s="79">
        <f ca="1">('Activity Data'!B7621*$C$4)*'Emission Factors'!I7623</f>
        <v>65320189.634749494</v>
      </c>
      <c r="D7615" s="79">
        <f ca="1">('Activity Data'!B7621*$D$4)*'Emission Factors'!J7623</f>
        <v>22238832.02261186</v>
      </c>
      <c r="E7615" s="79">
        <f t="shared" ca="1" si="118"/>
        <v>225007717.33669615</v>
      </c>
    </row>
    <row r="7616" spans="1:5" s="62" customFormat="1" ht="12.75" x14ac:dyDescent="0.2">
      <c r="A7616" s="85">
        <v>7612</v>
      </c>
      <c r="B7616" s="79">
        <f ca="1">('Activity Data'!B7622*$B$4)*'Emission Factors'!H7624</f>
        <v>144656336.95964494</v>
      </c>
      <c r="C7616" s="79">
        <f ca="1">('Activity Data'!B7622*$C$4)*'Emission Factors'!I7624</f>
        <v>67642801.509647906</v>
      </c>
      <c r="D7616" s="79">
        <f ca="1">('Activity Data'!B7622*$D$4)*'Emission Factors'!J7624</f>
        <v>22878441.004087236</v>
      </c>
      <c r="E7616" s="79">
        <f t="shared" ca="1" si="118"/>
        <v>235177579.47338009</v>
      </c>
    </row>
    <row r="7617" spans="1:5" s="62" customFormat="1" ht="12.75" x14ac:dyDescent="0.2">
      <c r="A7617" s="85">
        <v>7613</v>
      </c>
      <c r="B7617" s="79">
        <f ca="1">('Activity Data'!B7623*$B$4)*'Emission Factors'!H7625</f>
        <v>137016829.02131143</v>
      </c>
      <c r="C7617" s="79">
        <f ca="1">('Activity Data'!B7623*$C$4)*'Emission Factors'!I7625</f>
        <v>67615259.139984876</v>
      </c>
      <c r="D7617" s="79">
        <f ca="1">('Activity Data'!B7623*$D$4)*'Emission Factors'!J7625</f>
        <v>20994935.357635189</v>
      </c>
      <c r="E7617" s="79">
        <f t="shared" ca="1" si="118"/>
        <v>225627023.51893151</v>
      </c>
    </row>
    <row r="7618" spans="1:5" s="62" customFormat="1" ht="12.75" x14ac:dyDescent="0.2">
      <c r="A7618" s="85">
        <v>7614</v>
      </c>
      <c r="B7618" s="79">
        <f ca="1">('Activity Data'!B7624*$B$4)*'Emission Factors'!H7626</f>
        <v>154981929.3211945</v>
      </c>
      <c r="C7618" s="79">
        <f ca="1">('Activity Data'!B7624*$C$4)*'Emission Factors'!I7626</f>
        <v>67747149.229814857</v>
      </c>
      <c r="D7618" s="79">
        <f ca="1">('Activity Data'!B7624*$D$4)*'Emission Factors'!J7626</f>
        <v>23910461.902812604</v>
      </c>
      <c r="E7618" s="79">
        <f t="shared" ca="1" si="118"/>
        <v>246639540.45382196</v>
      </c>
    </row>
    <row r="7619" spans="1:5" s="62" customFormat="1" ht="12.75" x14ac:dyDescent="0.2">
      <c r="A7619" s="85">
        <v>7615</v>
      </c>
      <c r="B7619" s="79">
        <f ca="1">('Activity Data'!B7625*$B$4)*'Emission Factors'!H7627</f>
        <v>132791160.76437174</v>
      </c>
      <c r="C7619" s="79">
        <f ca="1">('Activity Data'!B7625*$C$4)*'Emission Factors'!I7627</f>
        <v>62244202.899109453</v>
      </c>
      <c r="D7619" s="79">
        <f ca="1">('Activity Data'!B7625*$D$4)*'Emission Factors'!J7627</f>
        <v>20110271.299697638</v>
      </c>
      <c r="E7619" s="79">
        <f t="shared" ca="1" si="118"/>
        <v>215145634.96317881</v>
      </c>
    </row>
    <row r="7620" spans="1:5" s="62" customFormat="1" ht="12.75" x14ac:dyDescent="0.2">
      <c r="A7620" s="85">
        <v>7616</v>
      </c>
      <c r="B7620" s="79">
        <f ca="1">('Activity Data'!B7626*$B$4)*'Emission Factors'!H7628</f>
        <v>136930064.80144379</v>
      </c>
      <c r="C7620" s="79">
        <f ca="1">('Activity Data'!B7626*$C$4)*'Emission Factors'!I7628</f>
        <v>65806063.021736354</v>
      </c>
      <c r="D7620" s="79">
        <f ca="1">('Activity Data'!B7626*$D$4)*'Emission Factors'!J7628</f>
        <v>19807307.928560518</v>
      </c>
      <c r="E7620" s="79">
        <f t="shared" ca="1" si="118"/>
        <v>222543435.75174066</v>
      </c>
    </row>
    <row r="7621" spans="1:5" s="62" customFormat="1" ht="12.75" x14ac:dyDescent="0.2">
      <c r="A7621" s="85">
        <v>7617</v>
      </c>
      <c r="B7621" s="79">
        <f ca="1">('Activity Data'!B7627*$B$4)*'Emission Factors'!H7629</f>
        <v>148048581.21368283</v>
      </c>
      <c r="C7621" s="79">
        <f ca="1">('Activity Data'!B7627*$C$4)*'Emission Factors'!I7629</f>
        <v>68430992.187800065</v>
      </c>
      <c r="D7621" s="79">
        <f ca="1">('Activity Data'!B7627*$D$4)*'Emission Factors'!J7629</f>
        <v>24574963.494459528</v>
      </c>
      <c r="E7621" s="79">
        <f t="shared" ref="E7621:E7684" ca="1" si="119">SUM(B7621:D7621)</f>
        <v>241054536.89594242</v>
      </c>
    </row>
    <row r="7622" spans="1:5" s="62" customFormat="1" ht="12.75" x14ac:dyDescent="0.2">
      <c r="A7622" s="85">
        <v>7618</v>
      </c>
      <c r="B7622" s="79">
        <f ca="1">('Activity Data'!B7628*$B$4)*'Emission Factors'!H7630</f>
        <v>146475070.99700028</v>
      </c>
      <c r="C7622" s="79">
        <f ca="1">('Activity Data'!B7628*$C$4)*'Emission Factors'!I7630</f>
        <v>69116460.799001306</v>
      </c>
      <c r="D7622" s="79">
        <f ca="1">('Activity Data'!B7628*$D$4)*'Emission Factors'!J7630</f>
        <v>21699398.509634845</v>
      </c>
      <c r="E7622" s="79">
        <f t="shared" ca="1" si="119"/>
        <v>237290930.30563644</v>
      </c>
    </row>
    <row r="7623" spans="1:5" s="62" customFormat="1" ht="12.75" x14ac:dyDescent="0.2">
      <c r="A7623" s="85">
        <v>7619</v>
      </c>
      <c r="B7623" s="79">
        <f ca="1">('Activity Data'!B7629*$B$4)*'Emission Factors'!H7631</f>
        <v>131053034.47095792</v>
      </c>
      <c r="C7623" s="79">
        <f ca="1">('Activity Data'!B7629*$C$4)*'Emission Factors'!I7631</f>
        <v>62415365.64487578</v>
      </c>
      <c r="D7623" s="79">
        <f ca="1">('Activity Data'!B7629*$D$4)*'Emission Factors'!J7631</f>
        <v>21195369.166808251</v>
      </c>
      <c r="E7623" s="79">
        <f t="shared" ca="1" si="119"/>
        <v>214663769.28264195</v>
      </c>
    </row>
    <row r="7624" spans="1:5" s="62" customFormat="1" ht="12.75" x14ac:dyDescent="0.2">
      <c r="A7624" s="85">
        <v>7620</v>
      </c>
      <c r="B7624" s="79">
        <f ca="1">('Activity Data'!B7630*$B$4)*'Emission Factors'!H7632</f>
        <v>153412233.85236391</v>
      </c>
      <c r="C7624" s="79">
        <f ca="1">('Activity Data'!B7630*$C$4)*'Emission Factors'!I7632</f>
        <v>74276093.161732018</v>
      </c>
      <c r="D7624" s="79">
        <f ca="1">('Activity Data'!B7630*$D$4)*'Emission Factors'!J7632</f>
        <v>23017018.395163547</v>
      </c>
      <c r="E7624" s="79">
        <f t="shared" ca="1" si="119"/>
        <v>250705345.40925947</v>
      </c>
    </row>
    <row r="7625" spans="1:5" s="62" customFormat="1" ht="12.75" x14ac:dyDescent="0.2">
      <c r="A7625" s="85">
        <v>7621</v>
      </c>
      <c r="B7625" s="79">
        <f ca="1">('Activity Data'!B7631*$B$4)*'Emission Factors'!H7633</f>
        <v>137669374.87541795</v>
      </c>
      <c r="C7625" s="79">
        <f ca="1">('Activity Data'!B7631*$C$4)*'Emission Factors'!I7633</f>
        <v>62710169.543343499</v>
      </c>
      <c r="D7625" s="79">
        <f ca="1">('Activity Data'!B7631*$D$4)*'Emission Factors'!J7633</f>
        <v>21096214.205081869</v>
      </c>
      <c r="E7625" s="79">
        <f t="shared" ca="1" si="119"/>
        <v>221475758.62384331</v>
      </c>
    </row>
    <row r="7626" spans="1:5" s="62" customFormat="1" ht="12.75" x14ac:dyDescent="0.2">
      <c r="A7626" s="85">
        <v>7622</v>
      </c>
      <c r="B7626" s="79">
        <f ca="1">('Activity Data'!B7632*$B$4)*'Emission Factors'!H7634</f>
        <v>126173566.71395987</v>
      </c>
      <c r="C7626" s="79">
        <f ca="1">('Activity Data'!B7632*$C$4)*'Emission Factors'!I7634</f>
        <v>59813619.565763891</v>
      </c>
      <c r="D7626" s="79">
        <f ca="1">('Activity Data'!B7632*$D$4)*'Emission Factors'!J7634</f>
        <v>18678051.659909554</v>
      </c>
      <c r="E7626" s="79">
        <f t="shared" ca="1" si="119"/>
        <v>204665237.93963331</v>
      </c>
    </row>
    <row r="7627" spans="1:5" s="62" customFormat="1" ht="12.75" x14ac:dyDescent="0.2">
      <c r="A7627" s="85">
        <v>7623</v>
      </c>
      <c r="B7627" s="79">
        <f ca="1">('Activity Data'!B7633*$B$4)*'Emission Factors'!H7635</f>
        <v>132264591.72397237</v>
      </c>
      <c r="C7627" s="79">
        <f ca="1">('Activity Data'!B7633*$C$4)*'Emission Factors'!I7635</f>
        <v>59529799.108805321</v>
      </c>
      <c r="D7627" s="79">
        <f ca="1">('Activity Data'!B7633*$D$4)*'Emission Factors'!J7635</f>
        <v>19903685.00322102</v>
      </c>
      <c r="E7627" s="79">
        <f t="shared" ca="1" si="119"/>
        <v>211698075.83599871</v>
      </c>
    </row>
    <row r="7628" spans="1:5" s="62" customFormat="1" ht="12.75" x14ac:dyDescent="0.2">
      <c r="A7628" s="85">
        <v>7624</v>
      </c>
      <c r="B7628" s="79">
        <f ca="1">('Activity Data'!B7634*$B$4)*'Emission Factors'!H7636</f>
        <v>126240367.44416121</v>
      </c>
      <c r="C7628" s="79">
        <f ca="1">('Activity Data'!B7634*$C$4)*'Emission Factors'!I7636</f>
        <v>59335782.378348812</v>
      </c>
      <c r="D7628" s="79">
        <f ca="1">('Activity Data'!B7634*$D$4)*'Emission Factors'!J7636</f>
        <v>19030800.662509251</v>
      </c>
      <c r="E7628" s="79">
        <f t="shared" ca="1" si="119"/>
        <v>204606950.48501927</v>
      </c>
    </row>
    <row r="7629" spans="1:5" s="62" customFormat="1" ht="12.75" x14ac:dyDescent="0.2">
      <c r="A7629" s="85">
        <v>7625</v>
      </c>
      <c r="B7629" s="79">
        <f ca="1">('Activity Data'!B7635*$B$4)*'Emission Factors'!H7637</f>
        <v>127364945.44700803</v>
      </c>
      <c r="C7629" s="79">
        <f ca="1">('Activity Data'!B7635*$C$4)*'Emission Factors'!I7637</f>
        <v>62242793.735382125</v>
      </c>
      <c r="D7629" s="79">
        <f ca="1">('Activity Data'!B7635*$D$4)*'Emission Factors'!J7637</f>
        <v>21819404.6625873</v>
      </c>
      <c r="E7629" s="79">
        <f t="shared" ca="1" si="119"/>
        <v>211427143.84497744</v>
      </c>
    </row>
    <row r="7630" spans="1:5" s="62" customFormat="1" ht="12.75" x14ac:dyDescent="0.2">
      <c r="A7630" s="85">
        <v>7626</v>
      </c>
      <c r="B7630" s="79">
        <f ca="1">('Activity Data'!B7636*$B$4)*'Emission Factors'!H7638</f>
        <v>143917075.19500491</v>
      </c>
      <c r="C7630" s="79">
        <f ca="1">('Activity Data'!B7636*$C$4)*'Emission Factors'!I7638</f>
        <v>68882528.521969005</v>
      </c>
      <c r="D7630" s="79">
        <f ca="1">('Activity Data'!B7636*$D$4)*'Emission Factors'!J7638</f>
        <v>20245938.583344221</v>
      </c>
      <c r="E7630" s="79">
        <f t="shared" ca="1" si="119"/>
        <v>233045542.30031812</v>
      </c>
    </row>
    <row r="7631" spans="1:5" s="62" customFormat="1" ht="12.75" x14ac:dyDescent="0.2">
      <c r="A7631" s="85">
        <v>7627</v>
      </c>
      <c r="B7631" s="79">
        <f ca="1">('Activity Data'!B7637*$B$4)*'Emission Factors'!H7639</f>
        <v>127265378.38556044</v>
      </c>
      <c r="C7631" s="79">
        <f ca="1">('Activity Data'!B7637*$C$4)*'Emission Factors'!I7639</f>
        <v>60352009.477921993</v>
      </c>
      <c r="D7631" s="79">
        <f ca="1">('Activity Data'!B7637*$D$4)*'Emission Factors'!J7639</f>
        <v>19298649.993877925</v>
      </c>
      <c r="E7631" s="79">
        <f t="shared" ca="1" si="119"/>
        <v>206916037.85736033</v>
      </c>
    </row>
    <row r="7632" spans="1:5" s="62" customFormat="1" ht="12.75" x14ac:dyDescent="0.2">
      <c r="A7632" s="85">
        <v>7628</v>
      </c>
      <c r="B7632" s="79">
        <f ca="1">('Activity Data'!B7638*$B$4)*'Emission Factors'!H7640</f>
        <v>136935427.85027051</v>
      </c>
      <c r="C7632" s="79">
        <f ca="1">('Activity Data'!B7638*$C$4)*'Emission Factors'!I7640</f>
        <v>63552901.661378808</v>
      </c>
      <c r="D7632" s="79">
        <f ca="1">('Activity Data'!B7638*$D$4)*'Emission Factors'!J7640</f>
        <v>20790485.125623416</v>
      </c>
      <c r="E7632" s="79">
        <f t="shared" ca="1" si="119"/>
        <v>221278814.63727272</v>
      </c>
    </row>
    <row r="7633" spans="1:5" s="62" customFormat="1" ht="12.75" x14ac:dyDescent="0.2">
      <c r="A7633" s="85">
        <v>7629</v>
      </c>
      <c r="B7633" s="79">
        <f ca="1">('Activity Data'!B7639*$B$4)*'Emission Factors'!H7641</f>
        <v>136364486.06199351</v>
      </c>
      <c r="C7633" s="79">
        <f ca="1">('Activity Data'!B7639*$C$4)*'Emission Factors'!I7641</f>
        <v>65009054.371200189</v>
      </c>
      <c r="D7633" s="79">
        <f ca="1">('Activity Data'!B7639*$D$4)*'Emission Factors'!J7641</f>
        <v>20781035.078692276</v>
      </c>
      <c r="E7633" s="79">
        <f t="shared" ca="1" si="119"/>
        <v>222154575.51188597</v>
      </c>
    </row>
    <row r="7634" spans="1:5" s="62" customFormat="1" ht="12.75" x14ac:dyDescent="0.2">
      <c r="A7634" s="85">
        <v>7630</v>
      </c>
      <c r="B7634" s="79">
        <f ca="1">('Activity Data'!B7640*$B$4)*'Emission Factors'!H7642</f>
        <v>146950696.93708667</v>
      </c>
      <c r="C7634" s="79">
        <f ca="1">('Activity Data'!B7640*$C$4)*'Emission Factors'!I7642</f>
        <v>68752024.504702941</v>
      </c>
      <c r="D7634" s="79">
        <f ca="1">('Activity Data'!B7640*$D$4)*'Emission Factors'!J7642</f>
        <v>22208417.18441404</v>
      </c>
      <c r="E7634" s="79">
        <f t="shared" ca="1" si="119"/>
        <v>237911138.62620366</v>
      </c>
    </row>
    <row r="7635" spans="1:5" s="62" customFormat="1" ht="12.75" x14ac:dyDescent="0.2">
      <c r="A7635" s="85">
        <v>7631</v>
      </c>
      <c r="B7635" s="79">
        <f ca="1">('Activity Data'!B7641*$B$4)*'Emission Factors'!H7643</f>
        <v>135938124.3171564</v>
      </c>
      <c r="C7635" s="79">
        <f ca="1">('Activity Data'!B7641*$C$4)*'Emission Factors'!I7643</f>
        <v>64126140.532446578</v>
      </c>
      <c r="D7635" s="79">
        <f ca="1">('Activity Data'!B7641*$D$4)*'Emission Factors'!J7643</f>
        <v>20397919.74005283</v>
      </c>
      <c r="E7635" s="79">
        <f t="shared" ca="1" si="119"/>
        <v>220462184.58965582</v>
      </c>
    </row>
    <row r="7636" spans="1:5" s="62" customFormat="1" ht="12.75" x14ac:dyDescent="0.2">
      <c r="A7636" s="85">
        <v>7632</v>
      </c>
      <c r="B7636" s="79">
        <f ca="1">('Activity Data'!B7642*$B$4)*'Emission Factors'!H7644</f>
        <v>133714201.73202866</v>
      </c>
      <c r="C7636" s="79">
        <f ca="1">('Activity Data'!B7642*$C$4)*'Emission Factors'!I7644</f>
        <v>64581648.378821872</v>
      </c>
      <c r="D7636" s="79">
        <f ca="1">('Activity Data'!B7642*$D$4)*'Emission Factors'!J7644</f>
        <v>19694809.51324036</v>
      </c>
      <c r="E7636" s="79">
        <f t="shared" ca="1" si="119"/>
        <v>217990659.62409091</v>
      </c>
    </row>
    <row r="7637" spans="1:5" s="62" customFormat="1" ht="12.75" x14ac:dyDescent="0.2">
      <c r="A7637" s="85">
        <v>7633</v>
      </c>
      <c r="B7637" s="79">
        <f ca="1">('Activity Data'!B7643*$B$4)*'Emission Factors'!H7645</f>
        <v>144423985.16373873</v>
      </c>
      <c r="C7637" s="79">
        <f ca="1">('Activity Data'!B7643*$C$4)*'Emission Factors'!I7645</f>
        <v>63667226.944284119</v>
      </c>
      <c r="D7637" s="79">
        <f ca="1">('Activity Data'!B7643*$D$4)*'Emission Factors'!J7645</f>
        <v>21730496.604065869</v>
      </c>
      <c r="E7637" s="79">
        <f t="shared" ca="1" si="119"/>
        <v>229821708.7120887</v>
      </c>
    </row>
    <row r="7638" spans="1:5" s="62" customFormat="1" ht="12.75" x14ac:dyDescent="0.2">
      <c r="A7638" s="85">
        <v>7634</v>
      </c>
      <c r="B7638" s="79">
        <f ca="1">('Activity Data'!B7644*$B$4)*'Emission Factors'!H7646</f>
        <v>141958039.84176782</v>
      </c>
      <c r="C7638" s="79">
        <f ca="1">('Activity Data'!B7644*$C$4)*'Emission Factors'!I7646</f>
        <v>67583189.829386383</v>
      </c>
      <c r="D7638" s="79">
        <f ca="1">('Activity Data'!B7644*$D$4)*'Emission Factors'!J7646</f>
        <v>21712351.792500332</v>
      </c>
      <c r="E7638" s="79">
        <f t="shared" ca="1" si="119"/>
        <v>231253581.46365452</v>
      </c>
    </row>
    <row r="7639" spans="1:5" s="62" customFormat="1" ht="12.75" x14ac:dyDescent="0.2">
      <c r="A7639" s="85">
        <v>7635</v>
      </c>
      <c r="B7639" s="79">
        <f ca="1">('Activity Data'!B7645*$B$4)*'Emission Factors'!H7647</f>
        <v>155361149.19212124</v>
      </c>
      <c r="C7639" s="79">
        <f ca="1">('Activity Data'!B7645*$C$4)*'Emission Factors'!I7647</f>
        <v>72622600.549776688</v>
      </c>
      <c r="D7639" s="79">
        <f ca="1">('Activity Data'!B7645*$D$4)*'Emission Factors'!J7647</f>
        <v>24396192.816331755</v>
      </c>
      <c r="E7639" s="79">
        <f t="shared" ca="1" si="119"/>
        <v>252379942.55822968</v>
      </c>
    </row>
    <row r="7640" spans="1:5" s="62" customFormat="1" ht="12.75" x14ac:dyDescent="0.2">
      <c r="A7640" s="85">
        <v>7636</v>
      </c>
      <c r="B7640" s="79">
        <f ca="1">('Activity Data'!B7646*$B$4)*'Emission Factors'!H7648</f>
        <v>121845192.69143182</v>
      </c>
      <c r="C7640" s="79">
        <f ca="1">('Activity Data'!B7646*$C$4)*'Emission Factors'!I7648</f>
        <v>54377716.40937075</v>
      </c>
      <c r="D7640" s="79">
        <f ca="1">('Activity Data'!B7646*$D$4)*'Emission Factors'!J7648</f>
        <v>17719161.219350569</v>
      </c>
      <c r="E7640" s="79">
        <f t="shared" ca="1" si="119"/>
        <v>193942070.32015315</v>
      </c>
    </row>
    <row r="7641" spans="1:5" s="62" customFormat="1" ht="12.75" x14ac:dyDescent="0.2">
      <c r="A7641" s="85">
        <v>7637</v>
      </c>
      <c r="B7641" s="79">
        <f ca="1">('Activity Data'!B7647*$B$4)*'Emission Factors'!H7649</f>
        <v>135473153.20700735</v>
      </c>
      <c r="C7641" s="79">
        <f ca="1">('Activity Data'!B7647*$C$4)*'Emission Factors'!I7649</f>
        <v>58532461.419090673</v>
      </c>
      <c r="D7641" s="79">
        <f ca="1">('Activity Data'!B7647*$D$4)*'Emission Factors'!J7649</f>
        <v>21089587.802119322</v>
      </c>
      <c r="E7641" s="79">
        <f t="shared" ca="1" si="119"/>
        <v>215095202.42821735</v>
      </c>
    </row>
    <row r="7642" spans="1:5" s="62" customFormat="1" ht="12.75" x14ac:dyDescent="0.2">
      <c r="A7642" s="85">
        <v>7638</v>
      </c>
      <c r="B7642" s="79">
        <f ca="1">('Activity Data'!B7648*$B$4)*'Emission Factors'!H7650</f>
        <v>136289533.07607815</v>
      </c>
      <c r="C7642" s="79">
        <f ca="1">('Activity Data'!B7648*$C$4)*'Emission Factors'!I7650</f>
        <v>64950712.601821832</v>
      </c>
      <c r="D7642" s="79">
        <f ca="1">('Activity Data'!B7648*$D$4)*'Emission Factors'!J7650</f>
        <v>20692970.576760359</v>
      </c>
      <c r="E7642" s="79">
        <f t="shared" ca="1" si="119"/>
        <v>221933216.25466034</v>
      </c>
    </row>
    <row r="7643" spans="1:5" s="62" customFormat="1" ht="12.75" x14ac:dyDescent="0.2">
      <c r="A7643" s="85">
        <v>7639</v>
      </c>
      <c r="B7643" s="79">
        <f ca="1">('Activity Data'!B7649*$B$4)*'Emission Factors'!H7651</f>
        <v>137470157.50705132</v>
      </c>
      <c r="C7643" s="79">
        <f ca="1">('Activity Data'!B7649*$C$4)*'Emission Factors'!I7651</f>
        <v>61429332.125045769</v>
      </c>
      <c r="D7643" s="79">
        <f ca="1">('Activity Data'!B7649*$D$4)*'Emission Factors'!J7651</f>
        <v>21475605.977135655</v>
      </c>
      <c r="E7643" s="79">
        <f t="shared" ca="1" si="119"/>
        <v>220375095.60923275</v>
      </c>
    </row>
    <row r="7644" spans="1:5" s="62" customFormat="1" ht="12.75" x14ac:dyDescent="0.2">
      <c r="A7644" s="85">
        <v>7640</v>
      </c>
      <c r="B7644" s="79">
        <f ca="1">('Activity Data'!B7650*$B$4)*'Emission Factors'!H7652</f>
        <v>146431701.62210643</v>
      </c>
      <c r="C7644" s="79">
        <f ca="1">('Activity Data'!B7650*$C$4)*'Emission Factors'!I7652</f>
        <v>70972978.335110113</v>
      </c>
      <c r="D7644" s="79">
        <f ca="1">('Activity Data'!B7650*$D$4)*'Emission Factors'!J7652</f>
        <v>23067133.317191467</v>
      </c>
      <c r="E7644" s="79">
        <f t="shared" ca="1" si="119"/>
        <v>240471813.27440804</v>
      </c>
    </row>
    <row r="7645" spans="1:5" s="62" customFormat="1" ht="12.75" x14ac:dyDescent="0.2">
      <c r="A7645" s="85">
        <v>7641</v>
      </c>
      <c r="B7645" s="79">
        <f ca="1">('Activity Data'!B7651*$B$4)*'Emission Factors'!H7653</f>
        <v>153761815.69644162</v>
      </c>
      <c r="C7645" s="79">
        <f ca="1">('Activity Data'!B7651*$C$4)*'Emission Factors'!I7653</f>
        <v>76841618.986879304</v>
      </c>
      <c r="D7645" s="79">
        <f ca="1">('Activity Data'!B7651*$D$4)*'Emission Factors'!J7653</f>
        <v>25802836.434950467</v>
      </c>
      <c r="E7645" s="79">
        <f t="shared" ca="1" si="119"/>
        <v>256406271.11827141</v>
      </c>
    </row>
    <row r="7646" spans="1:5" s="62" customFormat="1" ht="12.75" x14ac:dyDescent="0.2">
      <c r="A7646" s="85">
        <v>7642</v>
      </c>
      <c r="B7646" s="79">
        <f ca="1">('Activity Data'!B7652*$B$4)*'Emission Factors'!H7654</f>
        <v>137781546.73938504</v>
      </c>
      <c r="C7646" s="79">
        <f ca="1">('Activity Data'!B7652*$C$4)*'Emission Factors'!I7654</f>
        <v>63320557.027679637</v>
      </c>
      <c r="D7646" s="79">
        <f ca="1">('Activity Data'!B7652*$D$4)*'Emission Factors'!J7654</f>
        <v>21046405.007118072</v>
      </c>
      <c r="E7646" s="79">
        <f t="shared" ca="1" si="119"/>
        <v>222148508.77418277</v>
      </c>
    </row>
    <row r="7647" spans="1:5" s="62" customFormat="1" ht="12.75" x14ac:dyDescent="0.2">
      <c r="A7647" s="85">
        <v>7643</v>
      </c>
      <c r="B7647" s="79">
        <f ca="1">('Activity Data'!B7653*$B$4)*'Emission Factors'!H7655</f>
        <v>146056655.17260644</v>
      </c>
      <c r="C7647" s="79">
        <f ca="1">('Activity Data'!B7653*$C$4)*'Emission Factors'!I7655</f>
        <v>66522452.764734626</v>
      </c>
      <c r="D7647" s="79">
        <f ca="1">('Activity Data'!B7653*$D$4)*'Emission Factors'!J7655</f>
        <v>23334911.746939376</v>
      </c>
      <c r="E7647" s="79">
        <f t="shared" ca="1" si="119"/>
        <v>235914019.68428046</v>
      </c>
    </row>
    <row r="7648" spans="1:5" s="62" customFormat="1" ht="12.75" x14ac:dyDescent="0.2">
      <c r="A7648" s="85">
        <v>7644</v>
      </c>
      <c r="B7648" s="79">
        <f ca="1">('Activity Data'!B7654*$B$4)*'Emission Factors'!H7656</f>
        <v>142615221.77948105</v>
      </c>
      <c r="C7648" s="79">
        <f ca="1">('Activity Data'!B7654*$C$4)*'Emission Factors'!I7656</f>
        <v>66241433.53575211</v>
      </c>
      <c r="D7648" s="79">
        <f ca="1">('Activity Data'!B7654*$D$4)*'Emission Factors'!J7656</f>
        <v>23112145.368086092</v>
      </c>
      <c r="E7648" s="79">
        <f t="shared" ca="1" si="119"/>
        <v>231968800.68331927</v>
      </c>
    </row>
    <row r="7649" spans="1:5" s="62" customFormat="1" ht="12.75" x14ac:dyDescent="0.2">
      <c r="A7649" s="85">
        <v>7645</v>
      </c>
      <c r="B7649" s="79">
        <f ca="1">('Activity Data'!B7655*$B$4)*'Emission Factors'!H7657</f>
        <v>158673309.70322612</v>
      </c>
      <c r="C7649" s="79">
        <f ca="1">('Activity Data'!B7655*$C$4)*'Emission Factors'!I7657</f>
        <v>73518275.081059411</v>
      </c>
      <c r="D7649" s="79">
        <f ca="1">('Activity Data'!B7655*$D$4)*'Emission Factors'!J7657</f>
        <v>23617920.476797927</v>
      </c>
      <c r="E7649" s="79">
        <f t="shared" ca="1" si="119"/>
        <v>255809505.26108348</v>
      </c>
    </row>
    <row r="7650" spans="1:5" s="62" customFormat="1" ht="12.75" x14ac:dyDescent="0.2">
      <c r="A7650" s="85">
        <v>7646</v>
      </c>
      <c r="B7650" s="79">
        <f ca="1">('Activity Data'!B7656*$B$4)*'Emission Factors'!H7658</f>
        <v>131435902.83788882</v>
      </c>
      <c r="C7650" s="79">
        <f ca="1">('Activity Data'!B7656*$C$4)*'Emission Factors'!I7658</f>
        <v>65426773.516364314</v>
      </c>
      <c r="D7650" s="79">
        <f ca="1">('Activity Data'!B7656*$D$4)*'Emission Factors'!J7658</f>
        <v>19448848.216067787</v>
      </c>
      <c r="E7650" s="79">
        <f t="shared" ca="1" si="119"/>
        <v>216311524.57032093</v>
      </c>
    </row>
    <row r="7651" spans="1:5" s="62" customFormat="1" ht="12.75" x14ac:dyDescent="0.2">
      <c r="A7651" s="85">
        <v>7647</v>
      </c>
      <c r="B7651" s="79">
        <f ca="1">('Activity Data'!B7657*$B$4)*'Emission Factors'!H7659</f>
        <v>146380133.03676528</v>
      </c>
      <c r="C7651" s="79">
        <f ca="1">('Activity Data'!B7657*$C$4)*'Emission Factors'!I7659</f>
        <v>64164545.836922012</v>
      </c>
      <c r="D7651" s="79">
        <f ca="1">('Activity Data'!B7657*$D$4)*'Emission Factors'!J7659</f>
        <v>23049164.713682476</v>
      </c>
      <c r="E7651" s="79">
        <f t="shared" ca="1" si="119"/>
        <v>233593843.58736977</v>
      </c>
    </row>
    <row r="7652" spans="1:5" s="62" customFormat="1" ht="12.75" x14ac:dyDescent="0.2">
      <c r="A7652" s="85">
        <v>7648</v>
      </c>
      <c r="B7652" s="79">
        <f ca="1">('Activity Data'!B7658*$B$4)*'Emission Factors'!H7660</f>
        <v>130778761.67390051</v>
      </c>
      <c r="C7652" s="79">
        <f ca="1">('Activity Data'!B7658*$C$4)*'Emission Factors'!I7660</f>
        <v>60812334.901784629</v>
      </c>
      <c r="D7652" s="79">
        <f ca="1">('Activity Data'!B7658*$D$4)*'Emission Factors'!J7660</f>
        <v>20181914.326333828</v>
      </c>
      <c r="E7652" s="79">
        <f t="shared" ca="1" si="119"/>
        <v>211773010.90201896</v>
      </c>
    </row>
    <row r="7653" spans="1:5" s="62" customFormat="1" ht="12.75" x14ac:dyDescent="0.2">
      <c r="A7653" s="85">
        <v>7649</v>
      </c>
      <c r="B7653" s="79">
        <f ca="1">('Activity Data'!B7659*$B$4)*'Emission Factors'!H7661</f>
        <v>160525671.95578384</v>
      </c>
      <c r="C7653" s="79">
        <f ca="1">('Activity Data'!B7659*$C$4)*'Emission Factors'!I7661</f>
        <v>79211906.430776894</v>
      </c>
      <c r="D7653" s="79">
        <f ca="1">('Activity Data'!B7659*$D$4)*'Emission Factors'!J7661</f>
        <v>22253666.25764107</v>
      </c>
      <c r="E7653" s="79">
        <f t="shared" ca="1" si="119"/>
        <v>261991244.64420182</v>
      </c>
    </row>
    <row r="7654" spans="1:5" s="62" customFormat="1" ht="12.75" x14ac:dyDescent="0.2">
      <c r="A7654" s="85">
        <v>7650</v>
      </c>
      <c r="B7654" s="79">
        <f ca="1">('Activity Data'!B7660*$B$4)*'Emission Factors'!H7662</f>
        <v>141848557.23851925</v>
      </c>
      <c r="C7654" s="79">
        <f ca="1">('Activity Data'!B7660*$C$4)*'Emission Factors'!I7662</f>
        <v>74414269.620116696</v>
      </c>
      <c r="D7654" s="79">
        <f ca="1">('Activity Data'!B7660*$D$4)*'Emission Factors'!J7662</f>
        <v>22083099.964674372</v>
      </c>
      <c r="E7654" s="79">
        <f t="shared" ca="1" si="119"/>
        <v>238345926.82331035</v>
      </c>
    </row>
    <row r="7655" spans="1:5" s="62" customFormat="1" ht="12.75" x14ac:dyDescent="0.2">
      <c r="A7655" s="85">
        <v>7651</v>
      </c>
      <c r="B7655" s="79">
        <f ca="1">('Activity Data'!B7661*$B$4)*'Emission Factors'!H7663</f>
        <v>127504229.19152662</v>
      </c>
      <c r="C7655" s="79">
        <f ca="1">('Activity Data'!B7661*$C$4)*'Emission Factors'!I7663</f>
        <v>59096762.169432476</v>
      </c>
      <c r="D7655" s="79">
        <f ca="1">('Activity Data'!B7661*$D$4)*'Emission Factors'!J7663</f>
        <v>18950831.199739907</v>
      </c>
      <c r="E7655" s="79">
        <f t="shared" ca="1" si="119"/>
        <v>205551822.56069902</v>
      </c>
    </row>
    <row r="7656" spans="1:5" s="62" customFormat="1" ht="12.75" x14ac:dyDescent="0.2">
      <c r="A7656" s="85">
        <v>7652</v>
      </c>
      <c r="B7656" s="79">
        <f ca="1">('Activity Data'!B7662*$B$4)*'Emission Factors'!H7664</f>
        <v>123395307.28982297</v>
      </c>
      <c r="C7656" s="79">
        <f ca="1">('Activity Data'!B7662*$C$4)*'Emission Factors'!I7664</f>
        <v>56723909.201824516</v>
      </c>
      <c r="D7656" s="79">
        <f ca="1">('Activity Data'!B7662*$D$4)*'Emission Factors'!J7664</f>
        <v>17864962.658156428</v>
      </c>
      <c r="E7656" s="79">
        <f t="shared" ca="1" si="119"/>
        <v>197984179.14980391</v>
      </c>
    </row>
    <row r="7657" spans="1:5" s="62" customFormat="1" ht="12.75" x14ac:dyDescent="0.2">
      <c r="A7657" s="85">
        <v>7653</v>
      </c>
      <c r="B7657" s="79">
        <f ca="1">('Activity Data'!B7663*$B$4)*'Emission Factors'!H7665</f>
        <v>151414695.17301628</v>
      </c>
      <c r="C7657" s="79">
        <f ca="1">('Activity Data'!B7663*$C$4)*'Emission Factors'!I7665</f>
        <v>70197575.674637452</v>
      </c>
      <c r="D7657" s="79">
        <f ca="1">('Activity Data'!B7663*$D$4)*'Emission Factors'!J7665</f>
        <v>25400152.114918333</v>
      </c>
      <c r="E7657" s="79">
        <f t="shared" ca="1" si="119"/>
        <v>247012422.96257207</v>
      </c>
    </row>
    <row r="7658" spans="1:5" s="62" customFormat="1" ht="12.75" x14ac:dyDescent="0.2">
      <c r="A7658" s="85">
        <v>7654</v>
      </c>
      <c r="B7658" s="79">
        <f ca="1">('Activity Data'!B7664*$B$4)*'Emission Factors'!H7666</f>
        <v>146504747.01510769</v>
      </c>
      <c r="C7658" s="79">
        <f ca="1">('Activity Data'!B7664*$C$4)*'Emission Factors'!I7666</f>
        <v>69742668.17033273</v>
      </c>
      <c r="D7658" s="79">
        <f ca="1">('Activity Data'!B7664*$D$4)*'Emission Factors'!J7666</f>
        <v>22020056.167502806</v>
      </c>
      <c r="E7658" s="79">
        <f t="shared" ca="1" si="119"/>
        <v>238267471.35294324</v>
      </c>
    </row>
    <row r="7659" spans="1:5" s="62" customFormat="1" ht="12.75" x14ac:dyDescent="0.2">
      <c r="A7659" s="85">
        <v>7655</v>
      </c>
      <c r="B7659" s="79">
        <f ca="1">('Activity Data'!B7665*$B$4)*'Emission Factors'!H7667</f>
        <v>148362106.17001528</v>
      </c>
      <c r="C7659" s="79">
        <f ca="1">('Activity Data'!B7665*$C$4)*'Emission Factors'!I7667</f>
        <v>71231814.715121642</v>
      </c>
      <c r="D7659" s="79">
        <f ca="1">('Activity Data'!B7665*$D$4)*'Emission Factors'!J7667</f>
        <v>22966124.560417145</v>
      </c>
      <c r="E7659" s="79">
        <f t="shared" ca="1" si="119"/>
        <v>242560045.44555405</v>
      </c>
    </row>
    <row r="7660" spans="1:5" s="62" customFormat="1" ht="12.75" x14ac:dyDescent="0.2">
      <c r="A7660" s="85">
        <v>7656</v>
      </c>
      <c r="B7660" s="79">
        <f ca="1">('Activity Data'!B7666*$B$4)*'Emission Factors'!H7668</f>
        <v>141136489.10935625</v>
      </c>
      <c r="C7660" s="79">
        <f ca="1">('Activity Data'!B7666*$C$4)*'Emission Factors'!I7668</f>
        <v>64002169.59907797</v>
      </c>
      <c r="D7660" s="79">
        <f ca="1">('Activity Data'!B7666*$D$4)*'Emission Factors'!J7668</f>
        <v>19990298.182850882</v>
      </c>
      <c r="E7660" s="79">
        <f t="shared" ca="1" si="119"/>
        <v>225128956.89128512</v>
      </c>
    </row>
    <row r="7661" spans="1:5" s="62" customFormat="1" ht="12.75" x14ac:dyDescent="0.2">
      <c r="A7661" s="85">
        <v>7657</v>
      </c>
      <c r="B7661" s="79">
        <f ca="1">('Activity Data'!B7667*$B$4)*'Emission Factors'!H7669</f>
        <v>137045499.36022124</v>
      </c>
      <c r="C7661" s="79">
        <f ca="1">('Activity Data'!B7667*$C$4)*'Emission Factors'!I7669</f>
        <v>64835749.772561453</v>
      </c>
      <c r="D7661" s="79">
        <f ca="1">('Activity Data'!B7667*$D$4)*'Emission Factors'!J7669</f>
        <v>21214372.452132367</v>
      </c>
      <c r="E7661" s="79">
        <f t="shared" ca="1" si="119"/>
        <v>223095621.58491507</v>
      </c>
    </row>
    <row r="7662" spans="1:5" s="62" customFormat="1" ht="12.75" x14ac:dyDescent="0.2">
      <c r="A7662" s="85">
        <v>7658</v>
      </c>
      <c r="B7662" s="79">
        <f ca="1">('Activity Data'!B7668*$B$4)*'Emission Factors'!H7670</f>
        <v>154856153.32214046</v>
      </c>
      <c r="C7662" s="79">
        <f ca="1">('Activity Data'!B7668*$C$4)*'Emission Factors'!I7670</f>
        <v>78955042.866297036</v>
      </c>
      <c r="D7662" s="79">
        <f ca="1">('Activity Data'!B7668*$D$4)*'Emission Factors'!J7670</f>
        <v>23045106.357554499</v>
      </c>
      <c r="E7662" s="79">
        <f t="shared" ca="1" si="119"/>
        <v>256856302.54599199</v>
      </c>
    </row>
    <row r="7663" spans="1:5" s="62" customFormat="1" ht="12.75" x14ac:dyDescent="0.2">
      <c r="A7663" s="85">
        <v>7659</v>
      </c>
      <c r="B7663" s="79">
        <f ca="1">('Activity Data'!B7669*$B$4)*'Emission Factors'!H7671</f>
        <v>144511565.09170675</v>
      </c>
      <c r="C7663" s="79">
        <f ca="1">('Activity Data'!B7669*$C$4)*'Emission Factors'!I7671</f>
        <v>68999470.144208208</v>
      </c>
      <c r="D7663" s="79">
        <f ca="1">('Activity Data'!B7669*$D$4)*'Emission Factors'!J7671</f>
        <v>21784418.257478796</v>
      </c>
      <c r="E7663" s="79">
        <f t="shared" ca="1" si="119"/>
        <v>235295453.49339375</v>
      </c>
    </row>
    <row r="7664" spans="1:5" s="62" customFormat="1" ht="12.75" x14ac:dyDescent="0.2">
      <c r="A7664" s="85">
        <v>7660</v>
      </c>
      <c r="B7664" s="79">
        <f ca="1">('Activity Data'!B7670*$B$4)*'Emission Factors'!H7672</f>
        <v>124530035.8547084</v>
      </c>
      <c r="C7664" s="79">
        <f ca="1">('Activity Data'!B7670*$C$4)*'Emission Factors'!I7672</f>
        <v>60695295.223893628</v>
      </c>
      <c r="D7664" s="79">
        <f ca="1">('Activity Data'!B7670*$D$4)*'Emission Factors'!J7672</f>
        <v>20516541.809975572</v>
      </c>
      <c r="E7664" s="79">
        <f t="shared" ca="1" si="119"/>
        <v>205741872.88857758</v>
      </c>
    </row>
    <row r="7665" spans="1:5" s="62" customFormat="1" ht="12.75" x14ac:dyDescent="0.2">
      <c r="A7665" s="85">
        <v>7661</v>
      </c>
      <c r="B7665" s="79">
        <f ca="1">('Activity Data'!B7671*$B$4)*'Emission Factors'!H7673</f>
        <v>157191919.8339375</v>
      </c>
      <c r="C7665" s="79">
        <f ca="1">('Activity Data'!B7671*$C$4)*'Emission Factors'!I7673</f>
        <v>72308742.117431358</v>
      </c>
      <c r="D7665" s="79">
        <f ca="1">('Activity Data'!B7671*$D$4)*'Emission Factors'!J7673</f>
        <v>25674217.421707779</v>
      </c>
      <c r="E7665" s="79">
        <f t="shared" ca="1" si="119"/>
        <v>255174879.37307665</v>
      </c>
    </row>
    <row r="7666" spans="1:5" s="62" customFormat="1" ht="12.75" x14ac:dyDescent="0.2">
      <c r="A7666" s="85">
        <v>7662</v>
      </c>
      <c r="B7666" s="79">
        <f ca="1">('Activity Data'!B7672*$B$4)*'Emission Factors'!H7674</f>
        <v>147427391.44375327</v>
      </c>
      <c r="C7666" s="79">
        <f ca="1">('Activity Data'!B7672*$C$4)*'Emission Factors'!I7674</f>
        <v>68917444.644282192</v>
      </c>
      <c r="D7666" s="79">
        <f ca="1">('Activity Data'!B7672*$D$4)*'Emission Factors'!J7674</f>
        <v>22746714.779287577</v>
      </c>
      <c r="E7666" s="79">
        <f t="shared" ca="1" si="119"/>
        <v>239091550.86732304</v>
      </c>
    </row>
    <row r="7667" spans="1:5" s="62" customFormat="1" ht="12.75" x14ac:dyDescent="0.2">
      <c r="A7667" s="85">
        <v>7663</v>
      </c>
      <c r="B7667" s="79">
        <f ca="1">('Activity Data'!B7673*$B$4)*'Emission Factors'!H7675</f>
        <v>119560461.13528502</v>
      </c>
      <c r="C7667" s="79">
        <f ca="1">('Activity Data'!B7673*$C$4)*'Emission Factors'!I7675</f>
        <v>57079554.056356356</v>
      </c>
      <c r="D7667" s="79">
        <f ca="1">('Activity Data'!B7673*$D$4)*'Emission Factors'!J7675</f>
        <v>17505988.605226494</v>
      </c>
      <c r="E7667" s="79">
        <f t="shared" ca="1" si="119"/>
        <v>194146003.79686788</v>
      </c>
    </row>
    <row r="7668" spans="1:5" s="62" customFormat="1" ht="12.75" x14ac:dyDescent="0.2">
      <c r="A7668" s="85">
        <v>7664</v>
      </c>
      <c r="B7668" s="79">
        <f ca="1">('Activity Data'!B7674*$B$4)*'Emission Factors'!H7676</f>
        <v>144319431.44697526</v>
      </c>
      <c r="C7668" s="79">
        <f ca="1">('Activity Data'!B7674*$C$4)*'Emission Factors'!I7676</f>
        <v>69158383.878482282</v>
      </c>
      <c r="D7668" s="79">
        <f ca="1">('Activity Data'!B7674*$D$4)*'Emission Factors'!J7676</f>
        <v>22521028.389647093</v>
      </c>
      <c r="E7668" s="79">
        <f t="shared" ca="1" si="119"/>
        <v>235998843.71510464</v>
      </c>
    </row>
    <row r="7669" spans="1:5" s="62" customFormat="1" ht="12.75" x14ac:dyDescent="0.2">
      <c r="A7669" s="85">
        <v>7665</v>
      </c>
      <c r="B7669" s="79">
        <f ca="1">('Activity Data'!B7675*$B$4)*'Emission Factors'!H7677</f>
        <v>152201402.75400326</v>
      </c>
      <c r="C7669" s="79">
        <f ca="1">('Activity Data'!B7675*$C$4)*'Emission Factors'!I7677</f>
        <v>72736724.176761553</v>
      </c>
      <c r="D7669" s="79">
        <f ca="1">('Activity Data'!B7675*$D$4)*'Emission Factors'!J7677</f>
        <v>22208544.923274878</v>
      </c>
      <c r="E7669" s="79">
        <f t="shared" ca="1" si="119"/>
        <v>247146671.85403967</v>
      </c>
    </row>
    <row r="7670" spans="1:5" s="62" customFormat="1" ht="12.75" x14ac:dyDescent="0.2">
      <c r="A7670" s="85">
        <v>7666</v>
      </c>
      <c r="B7670" s="79">
        <f ca="1">('Activity Data'!B7676*$B$4)*'Emission Factors'!H7678</f>
        <v>141622504.66897985</v>
      </c>
      <c r="C7670" s="79">
        <f ca="1">('Activity Data'!B7676*$C$4)*'Emission Factors'!I7678</f>
        <v>63952936.694483444</v>
      </c>
      <c r="D7670" s="79">
        <f ca="1">('Activity Data'!B7676*$D$4)*'Emission Factors'!J7678</f>
        <v>22715484.00681451</v>
      </c>
      <c r="E7670" s="79">
        <f t="shared" ca="1" si="119"/>
        <v>228290925.37027779</v>
      </c>
    </row>
    <row r="7671" spans="1:5" s="62" customFormat="1" ht="12.75" x14ac:dyDescent="0.2">
      <c r="A7671" s="85">
        <v>7667</v>
      </c>
      <c r="B7671" s="79">
        <f ca="1">('Activity Data'!B7677*$B$4)*'Emission Factors'!H7679</f>
        <v>152797788.43865275</v>
      </c>
      <c r="C7671" s="79">
        <f ca="1">('Activity Data'!B7677*$C$4)*'Emission Factors'!I7679</f>
        <v>71378530.522203773</v>
      </c>
      <c r="D7671" s="79">
        <f ca="1">('Activity Data'!B7677*$D$4)*'Emission Factors'!J7679</f>
        <v>23400728.154795628</v>
      </c>
      <c r="E7671" s="79">
        <f t="shared" ca="1" si="119"/>
        <v>247577047.11565214</v>
      </c>
    </row>
    <row r="7672" spans="1:5" s="62" customFormat="1" ht="12.75" x14ac:dyDescent="0.2">
      <c r="A7672" s="85">
        <v>7668</v>
      </c>
      <c r="B7672" s="79">
        <f ca="1">('Activity Data'!B7678*$B$4)*'Emission Factors'!H7680</f>
        <v>151497903.41111818</v>
      </c>
      <c r="C7672" s="79">
        <f ca="1">('Activity Data'!B7678*$C$4)*'Emission Factors'!I7680</f>
        <v>73238519.051223591</v>
      </c>
      <c r="D7672" s="79">
        <f ca="1">('Activity Data'!B7678*$D$4)*'Emission Factors'!J7680</f>
        <v>23698777.425828211</v>
      </c>
      <c r="E7672" s="79">
        <f t="shared" ca="1" si="119"/>
        <v>248435199.88817</v>
      </c>
    </row>
    <row r="7673" spans="1:5" s="62" customFormat="1" ht="12.75" x14ac:dyDescent="0.2">
      <c r="A7673" s="85">
        <v>7669</v>
      </c>
      <c r="B7673" s="79">
        <f ca="1">('Activity Data'!B7679*$B$4)*'Emission Factors'!H7681</f>
        <v>138065980.5660435</v>
      </c>
      <c r="C7673" s="79">
        <f ca="1">('Activity Data'!B7679*$C$4)*'Emission Factors'!I7681</f>
        <v>65391600.216799311</v>
      </c>
      <c r="D7673" s="79">
        <f ca="1">('Activity Data'!B7679*$D$4)*'Emission Factors'!J7681</f>
        <v>20549333.545665588</v>
      </c>
      <c r="E7673" s="79">
        <f t="shared" ca="1" si="119"/>
        <v>224006914.32850841</v>
      </c>
    </row>
    <row r="7674" spans="1:5" s="62" customFormat="1" ht="12.75" x14ac:dyDescent="0.2">
      <c r="A7674" s="85">
        <v>7670</v>
      </c>
      <c r="B7674" s="79">
        <f ca="1">('Activity Data'!B7680*$B$4)*'Emission Factors'!H7682</f>
        <v>140073568.3304657</v>
      </c>
      <c r="C7674" s="79">
        <f ca="1">('Activity Data'!B7680*$C$4)*'Emission Factors'!I7682</f>
        <v>64065219.903227016</v>
      </c>
      <c r="D7674" s="79">
        <f ca="1">('Activity Data'!B7680*$D$4)*'Emission Factors'!J7682</f>
        <v>21242952.161154486</v>
      </c>
      <c r="E7674" s="79">
        <f t="shared" ca="1" si="119"/>
        <v>225381740.39484718</v>
      </c>
    </row>
    <row r="7675" spans="1:5" s="62" customFormat="1" ht="12.75" x14ac:dyDescent="0.2">
      <c r="A7675" s="85">
        <v>7671</v>
      </c>
      <c r="B7675" s="79">
        <f ca="1">('Activity Data'!B7681*$B$4)*'Emission Factors'!H7683</f>
        <v>143819016.86606619</v>
      </c>
      <c r="C7675" s="79">
        <f ca="1">('Activity Data'!B7681*$C$4)*'Emission Factors'!I7683</f>
        <v>67513273.494576767</v>
      </c>
      <c r="D7675" s="79">
        <f ca="1">('Activity Data'!B7681*$D$4)*'Emission Factors'!J7683</f>
        <v>21924312.69643316</v>
      </c>
      <c r="E7675" s="79">
        <f t="shared" ca="1" si="119"/>
        <v>233256603.05707613</v>
      </c>
    </row>
    <row r="7676" spans="1:5" s="62" customFormat="1" ht="12.75" x14ac:dyDescent="0.2">
      <c r="A7676" s="85">
        <v>7672</v>
      </c>
      <c r="B7676" s="79">
        <f ca="1">('Activity Data'!B7682*$B$4)*'Emission Factors'!H7684</f>
        <v>152739475.97494164</v>
      </c>
      <c r="C7676" s="79">
        <f ca="1">('Activity Data'!B7682*$C$4)*'Emission Factors'!I7684</f>
        <v>70466365.351476803</v>
      </c>
      <c r="D7676" s="79">
        <f ca="1">('Activity Data'!B7682*$D$4)*'Emission Factors'!J7684</f>
        <v>24305994.429561317</v>
      </c>
      <c r="E7676" s="79">
        <f t="shared" ca="1" si="119"/>
        <v>247511835.75597978</v>
      </c>
    </row>
    <row r="7677" spans="1:5" s="62" customFormat="1" ht="12.75" x14ac:dyDescent="0.2">
      <c r="A7677" s="85">
        <v>7673</v>
      </c>
      <c r="B7677" s="79">
        <f ca="1">('Activity Data'!B7683*$B$4)*'Emission Factors'!H7685</f>
        <v>143585357.29378015</v>
      </c>
      <c r="C7677" s="79">
        <f ca="1">('Activity Data'!B7683*$C$4)*'Emission Factors'!I7685</f>
        <v>64628386.906863287</v>
      </c>
      <c r="D7677" s="79">
        <f ca="1">('Activity Data'!B7683*$D$4)*'Emission Factors'!J7685</f>
        <v>21529346.717119589</v>
      </c>
      <c r="E7677" s="79">
        <f t="shared" ca="1" si="119"/>
        <v>229743090.91776299</v>
      </c>
    </row>
    <row r="7678" spans="1:5" s="62" customFormat="1" ht="12.75" x14ac:dyDescent="0.2">
      <c r="A7678" s="85">
        <v>7674</v>
      </c>
      <c r="B7678" s="79">
        <f ca="1">('Activity Data'!B7684*$B$4)*'Emission Factors'!H7686</f>
        <v>142836807.55764294</v>
      </c>
      <c r="C7678" s="79">
        <f ca="1">('Activity Data'!B7684*$C$4)*'Emission Factors'!I7686</f>
        <v>68086864.640024573</v>
      </c>
      <c r="D7678" s="79">
        <f ca="1">('Activity Data'!B7684*$D$4)*'Emission Factors'!J7686</f>
        <v>24174573.471763808</v>
      </c>
      <c r="E7678" s="79">
        <f t="shared" ca="1" si="119"/>
        <v>235098245.66943133</v>
      </c>
    </row>
    <row r="7679" spans="1:5" s="62" customFormat="1" ht="12.75" x14ac:dyDescent="0.2">
      <c r="A7679" s="85">
        <v>7675</v>
      </c>
      <c r="B7679" s="79">
        <f ca="1">('Activity Data'!B7685*$B$4)*'Emission Factors'!H7687</f>
        <v>137121673.8718698</v>
      </c>
      <c r="C7679" s="79">
        <f ca="1">('Activity Data'!B7685*$C$4)*'Emission Factors'!I7687</f>
        <v>60999254.96356535</v>
      </c>
      <c r="D7679" s="79">
        <f ca="1">('Activity Data'!B7685*$D$4)*'Emission Factors'!J7687</f>
        <v>20618940.499541175</v>
      </c>
      <c r="E7679" s="79">
        <f t="shared" ca="1" si="119"/>
        <v>218739869.33497632</v>
      </c>
    </row>
    <row r="7680" spans="1:5" s="62" customFormat="1" ht="12.75" x14ac:dyDescent="0.2">
      <c r="A7680" s="85">
        <v>7676</v>
      </c>
      <c r="B7680" s="79">
        <f ca="1">('Activity Data'!B7686*$B$4)*'Emission Factors'!H7688</f>
        <v>138315051.87900823</v>
      </c>
      <c r="C7680" s="79">
        <f ca="1">('Activity Data'!B7686*$C$4)*'Emission Factors'!I7688</f>
        <v>62457556.770663425</v>
      </c>
      <c r="D7680" s="79">
        <f ca="1">('Activity Data'!B7686*$D$4)*'Emission Factors'!J7688</f>
        <v>21363360.90035953</v>
      </c>
      <c r="E7680" s="79">
        <f t="shared" ca="1" si="119"/>
        <v>222135969.55003121</v>
      </c>
    </row>
    <row r="7681" spans="1:5" s="62" customFormat="1" ht="12.75" x14ac:dyDescent="0.2">
      <c r="A7681" s="85">
        <v>7677</v>
      </c>
      <c r="B7681" s="79">
        <f ca="1">('Activity Data'!B7687*$B$4)*'Emission Factors'!H7689</f>
        <v>131786443.45998235</v>
      </c>
      <c r="C7681" s="79">
        <f ca="1">('Activity Data'!B7687*$C$4)*'Emission Factors'!I7689</f>
        <v>62154010.211721219</v>
      </c>
      <c r="D7681" s="79">
        <f ca="1">('Activity Data'!B7687*$D$4)*'Emission Factors'!J7689</f>
        <v>19057332.800664794</v>
      </c>
      <c r="E7681" s="79">
        <f t="shared" ca="1" si="119"/>
        <v>212997786.47236836</v>
      </c>
    </row>
    <row r="7682" spans="1:5" s="62" customFormat="1" ht="12.75" x14ac:dyDescent="0.2">
      <c r="A7682" s="85">
        <v>7678</v>
      </c>
      <c r="B7682" s="79">
        <f ca="1">('Activity Data'!B7688*$B$4)*'Emission Factors'!H7690</f>
        <v>127815719.19481124</v>
      </c>
      <c r="C7682" s="79">
        <f ca="1">('Activity Data'!B7688*$C$4)*'Emission Factors'!I7690</f>
        <v>59280549.071008414</v>
      </c>
      <c r="D7682" s="79">
        <f ca="1">('Activity Data'!B7688*$D$4)*'Emission Factors'!J7690</f>
        <v>20185863.501139928</v>
      </c>
      <c r="E7682" s="79">
        <f t="shared" ca="1" si="119"/>
        <v>207282131.76695961</v>
      </c>
    </row>
    <row r="7683" spans="1:5" s="62" customFormat="1" ht="12.75" x14ac:dyDescent="0.2">
      <c r="A7683" s="85">
        <v>7679</v>
      </c>
      <c r="B7683" s="79">
        <f ca="1">('Activity Data'!B7689*$B$4)*'Emission Factors'!H7691</f>
        <v>125420153.22831298</v>
      </c>
      <c r="C7683" s="79">
        <f ca="1">('Activity Data'!B7689*$C$4)*'Emission Factors'!I7691</f>
        <v>56761635.193681061</v>
      </c>
      <c r="D7683" s="79">
        <f ca="1">('Activity Data'!B7689*$D$4)*'Emission Factors'!J7691</f>
        <v>19694359.988885451</v>
      </c>
      <c r="E7683" s="79">
        <f t="shared" ca="1" si="119"/>
        <v>201876148.41087949</v>
      </c>
    </row>
    <row r="7684" spans="1:5" s="62" customFormat="1" ht="12.75" x14ac:dyDescent="0.2">
      <c r="A7684" s="85">
        <v>7680</v>
      </c>
      <c r="B7684" s="79">
        <f ca="1">('Activity Data'!B7690*$B$4)*'Emission Factors'!H7692</f>
        <v>135777703.11906058</v>
      </c>
      <c r="C7684" s="79">
        <f ca="1">('Activity Data'!B7690*$C$4)*'Emission Factors'!I7692</f>
        <v>64545603.844988711</v>
      </c>
      <c r="D7684" s="79">
        <f ca="1">('Activity Data'!B7690*$D$4)*'Emission Factors'!J7692</f>
        <v>20248456.640177824</v>
      </c>
      <c r="E7684" s="79">
        <f t="shared" ca="1" si="119"/>
        <v>220571763.6042271</v>
      </c>
    </row>
    <row r="7685" spans="1:5" s="62" customFormat="1" ht="12.75" x14ac:dyDescent="0.2">
      <c r="A7685" s="85">
        <v>7681</v>
      </c>
      <c r="B7685" s="79">
        <f ca="1">('Activity Data'!B7691*$B$4)*'Emission Factors'!H7693</f>
        <v>144772860.15829802</v>
      </c>
      <c r="C7685" s="79">
        <f ca="1">('Activity Data'!B7691*$C$4)*'Emission Factors'!I7693</f>
        <v>64763400.775030874</v>
      </c>
      <c r="D7685" s="79">
        <f ca="1">('Activity Data'!B7691*$D$4)*'Emission Factors'!J7693</f>
        <v>22582063.463681005</v>
      </c>
      <c r="E7685" s="79">
        <f t="shared" ref="E7685:E7748" ca="1" si="120">SUM(B7685:D7685)</f>
        <v>232118324.39700991</v>
      </c>
    </row>
    <row r="7686" spans="1:5" s="62" customFormat="1" ht="12.75" x14ac:dyDescent="0.2">
      <c r="A7686" s="85">
        <v>7682</v>
      </c>
      <c r="B7686" s="79">
        <f ca="1">('Activity Data'!B7692*$B$4)*'Emission Factors'!H7694</f>
        <v>143380359.65369499</v>
      </c>
      <c r="C7686" s="79">
        <f ca="1">('Activity Data'!B7692*$C$4)*'Emission Factors'!I7694</f>
        <v>65398765.185717754</v>
      </c>
      <c r="D7686" s="79">
        <f ca="1">('Activity Data'!B7692*$D$4)*'Emission Factors'!J7694</f>
        <v>21271188.401667699</v>
      </c>
      <c r="E7686" s="79">
        <f t="shared" ca="1" si="120"/>
        <v>230050313.24108046</v>
      </c>
    </row>
    <row r="7687" spans="1:5" s="62" customFormat="1" ht="12.75" x14ac:dyDescent="0.2">
      <c r="A7687" s="85">
        <v>7683</v>
      </c>
      <c r="B7687" s="79">
        <f ca="1">('Activity Data'!B7693*$B$4)*'Emission Factors'!H7695</f>
        <v>148848151.61886978</v>
      </c>
      <c r="C7687" s="79">
        <f ca="1">('Activity Data'!B7693*$C$4)*'Emission Factors'!I7695</f>
        <v>70260682.211206809</v>
      </c>
      <c r="D7687" s="79">
        <f ca="1">('Activity Data'!B7693*$D$4)*'Emission Factors'!J7695</f>
        <v>21730457.358646967</v>
      </c>
      <c r="E7687" s="79">
        <f t="shared" ca="1" si="120"/>
        <v>240839291.18872353</v>
      </c>
    </row>
    <row r="7688" spans="1:5" s="62" customFormat="1" ht="12.75" x14ac:dyDescent="0.2">
      <c r="A7688" s="85">
        <v>7684</v>
      </c>
      <c r="B7688" s="79">
        <f ca="1">('Activity Data'!B7694*$B$4)*'Emission Factors'!H7696</f>
        <v>146077784.55293322</v>
      </c>
      <c r="C7688" s="79">
        <f ca="1">('Activity Data'!B7694*$C$4)*'Emission Factors'!I7696</f>
        <v>68673952.796714231</v>
      </c>
      <c r="D7688" s="79">
        <f ca="1">('Activity Data'!B7694*$D$4)*'Emission Factors'!J7696</f>
        <v>21663684.585054502</v>
      </c>
      <c r="E7688" s="79">
        <f t="shared" ca="1" si="120"/>
        <v>236415421.93470198</v>
      </c>
    </row>
    <row r="7689" spans="1:5" s="62" customFormat="1" ht="12.75" x14ac:dyDescent="0.2">
      <c r="A7689" s="85">
        <v>7685</v>
      </c>
      <c r="B7689" s="79">
        <f ca="1">('Activity Data'!B7695*$B$4)*'Emission Factors'!H7697</f>
        <v>140654047.60730833</v>
      </c>
      <c r="C7689" s="79">
        <f ca="1">('Activity Data'!B7695*$C$4)*'Emission Factors'!I7697</f>
        <v>65979187.461023346</v>
      </c>
      <c r="D7689" s="79">
        <f ca="1">('Activity Data'!B7695*$D$4)*'Emission Factors'!J7697</f>
        <v>21863822.125210345</v>
      </c>
      <c r="E7689" s="79">
        <f t="shared" ca="1" si="120"/>
        <v>228497057.193542</v>
      </c>
    </row>
    <row r="7690" spans="1:5" s="62" customFormat="1" ht="12.75" x14ac:dyDescent="0.2">
      <c r="A7690" s="85">
        <v>7686</v>
      </c>
      <c r="B7690" s="79">
        <f ca="1">('Activity Data'!B7696*$B$4)*'Emission Factors'!H7698</f>
        <v>147018322.29307234</v>
      </c>
      <c r="C7690" s="79">
        <f ca="1">('Activity Data'!B7696*$C$4)*'Emission Factors'!I7698</f>
        <v>74142446.306983143</v>
      </c>
      <c r="D7690" s="79">
        <f ca="1">('Activity Data'!B7696*$D$4)*'Emission Factors'!J7698</f>
        <v>23535437.228421804</v>
      </c>
      <c r="E7690" s="79">
        <f t="shared" ca="1" si="120"/>
        <v>244696205.82847729</v>
      </c>
    </row>
    <row r="7691" spans="1:5" s="62" customFormat="1" ht="12.75" x14ac:dyDescent="0.2">
      <c r="A7691" s="85">
        <v>7687</v>
      </c>
      <c r="B7691" s="79">
        <f ca="1">('Activity Data'!B7697*$B$4)*'Emission Factors'!H7699</f>
        <v>143066093.18562678</v>
      </c>
      <c r="C7691" s="79">
        <f ca="1">('Activity Data'!B7697*$C$4)*'Emission Factors'!I7699</f>
        <v>68181962.738395587</v>
      </c>
      <c r="D7691" s="79">
        <f ca="1">('Activity Data'!B7697*$D$4)*'Emission Factors'!J7699</f>
        <v>22512489.585459296</v>
      </c>
      <c r="E7691" s="79">
        <f t="shared" ca="1" si="120"/>
        <v>233760545.50948167</v>
      </c>
    </row>
    <row r="7692" spans="1:5" s="62" customFormat="1" ht="12.75" x14ac:dyDescent="0.2">
      <c r="A7692" s="85">
        <v>7688</v>
      </c>
      <c r="B7692" s="79">
        <f ca="1">('Activity Data'!B7698*$B$4)*'Emission Factors'!H7700</f>
        <v>139330161.70005068</v>
      </c>
      <c r="C7692" s="79">
        <f ca="1">('Activity Data'!B7698*$C$4)*'Emission Factors'!I7700</f>
        <v>64660759.781646386</v>
      </c>
      <c r="D7692" s="79">
        <f ca="1">('Activity Data'!B7698*$D$4)*'Emission Factors'!J7700</f>
        <v>20695064.60808567</v>
      </c>
      <c r="E7692" s="79">
        <f t="shared" ca="1" si="120"/>
        <v>224685986.08978274</v>
      </c>
    </row>
    <row r="7693" spans="1:5" s="62" customFormat="1" ht="12.75" x14ac:dyDescent="0.2">
      <c r="A7693" s="85">
        <v>7689</v>
      </c>
      <c r="B7693" s="79">
        <f ca="1">('Activity Data'!B7699*$B$4)*'Emission Factors'!H7701</f>
        <v>135295120.53178293</v>
      </c>
      <c r="C7693" s="79">
        <f ca="1">('Activity Data'!B7699*$C$4)*'Emission Factors'!I7701</f>
        <v>62274000.258238293</v>
      </c>
      <c r="D7693" s="79">
        <f ca="1">('Activity Data'!B7699*$D$4)*'Emission Factors'!J7701</f>
        <v>21925945.834262505</v>
      </c>
      <c r="E7693" s="79">
        <f t="shared" ca="1" si="120"/>
        <v>219495066.62428373</v>
      </c>
    </row>
    <row r="7694" spans="1:5" s="62" customFormat="1" ht="12.75" x14ac:dyDescent="0.2">
      <c r="A7694" s="85">
        <v>7690</v>
      </c>
      <c r="B7694" s="79">
        <f ca="1">('Activity Data'!B7700*$B$4)*'Emission Factors'!H7702</f>
        <v>146765348.9398419</v>
      </c>
      <c r="C7694" s="79">
        <f ca="1">('Activity Data'!B7700*$C$4)*'Emission Factors'!I7702</f>
        <v>71152462.288891256</v>
      </c>
      <c r="D7694" s="79">
        <f ca="1">('Activity Data'!B7700*$D$4)*'Emission Factors'!J7702</f>
        <v>22348052.116717003</v>
      </c>
      <c r="E7694" s="79">
        <f t="shared" ca="1" si="120"/>
        <v>240265863.34545016</v>
      </c>
    </row>
    <row r="7695" spans="1:5" s="62" customFormat="1" ht="12.75" x14ac:dyDescent="0.2">
      <c r="A7695" s="85">
        <v>7691</v>
      </c>
      <c r="B7695" s="79">
        <f ca="1">('Activity Data'!B7701*$B$4)*'Emission Factors'!H7703</f>
        <v>133247083.34821384</v>
      </c>
      <c r="C7695" s="79">
        <f ca="1">('Activity Data'!B7701*$C$4)*'Emission Factors'!I7703</f>
        <v>62620559.898748584</v>
      </c>
      <c r="D7695" s="79">
        <f ca="1">('Activity Data'!B7701*$D$4)*'Emission Factors'!J7703</f>
        <v>20412227.003770918</v>
      </c>
      <c r="E7695" s="79">
        <f t="shared" ca="1" si="120"/>
        <v>216279870.25073335</v>
      </c>
    </row>
    <row r="7696" spans="1:5" s="62" customFormat="1" ht="12.75" x14ac:dyDescent="0.2">
      <c r="A7696" s="85">
        <v>7692</v>
      </c>
      <c r="B7696" s="79">
        <f ca="1">('Activity Data'!B7702*$B$4)*'Emission Factors'!H7704</f>
        <v>131725526.35714017</v>
      </c>
      <c r="C7696" s="79">
        <f ca="1">('Activity Data'!B7702*$C$4)*'Emission Factors'!I7704</f>
        <v>62066814.435692161</v>
      </c>
      <c r="D7696" s="79">
        <f ca="1">('Activity Data'!B7702*$D$4)*'Emission Factors'!J7704</f>
        <v>21107997.73577835</v>
      </c>
      <c r="E7696" s="79">
        <f t="shared" ca="1" si="120"/>
        <v>214900338.52861068</v>
      </c>
    </row>
    <row r="7697" spans="1:5" s="62" customFormat="1" ht="12.75" x14ac:dyDescent="0.2">
      <c r="A7697" s="85">
        <v>7693</v>
      </c>
      <c r="B7697" s="79">
        <f ca="1">('Activity Data'!B7703*$B$4)*'Emission Factors'!H7705</f>
        <v>134772032.66568971</v>
      </c>
      <c r="C7697" s="79">
        <f ca="1">('Activity Data'!B7703*$C$4)*'Emission Factors'!I7705</f>
        <v>60178448.489227191</v>
      </c>
      <c r="D7697" s="79">
        <f ca="1">('Activity Data'!B7703*$D$4)*'Emission Factors'!J7705</f>
        <v>21504181.523322023</v>
      </c>
      <c r="E7697" s="79">
        <f t="shared" ca="1" si="120"/>
        <v>216454662.6782389</v>
      </c>
    </row>
    <row r="7698" spans="1:5" s="62" customFormat="1" ht="12.75" x14ac:dyDescent="0.2">
      <c r="A7698" s="85">
        <v>7694</v>
      </c>
      <c r="B7698" s="79">
        <f ca="1">('Activity Data'!B7704*$B$4)*'Emission Factors'!H7706</f>
        <v>133712706.54065725</v>
      </c>
      <c r="C7698" s="79">
        <f ca="1">('Activity Data'!B7704*$C$4)*'Emission Factors'!I7706</f>
        <v>60255618.582093023</v>
      </c>
      <c r="D7698" s="79">
        <f ca="1">('Activity Data'!B7704*$D$4)*'Emission Factors'!J7706</f>
        <v>20222681.795962576</v>
      </c>
      <c r="E7698" s="79">
        <f t="shared" ca="1" si="120"/>
        <v>214191006.91871285</v>
      </c>
    </row>
    <row r="7699" spans="1:5" s="62" customFormat="1" ht="12.75" x14ac:dyDescent="0.2">
      <c r="A7699" s="85">
        <v>7695</v>
      </c>
      <c r="B7699" s="79">
        <f ca="1">('Activity Data'!B7705*$B$4)*'Emission Factors'!H7707</f>
        <v>139365956.1377739</v>
      </c>
      <c r="C7699" s="79">
        <f ca="1">('Activity Data'!B7705*$C$4)*'Emission Factors'!I7707</f>
        <v>64988604.035843864</v>
      </c>
      <c r="D7699" s="79">
        <f ca="1">('Activity Data'!B7705*$D$4)*'Emission Factors'!J7707</f>
        <v>20248954.213236999</v>
      </c>
      <c r="E7699" s="79">
        <f t="shared" ca="1" si="120"/>
        <v>224603514.38685477</v>
      </c>
    </row>
    <row r="7700" spans="1:5" s="62" customFormat="1" ht="12.75" x14ac:dyDescent="0.2">
      <c r="A7700" s="85">
        <v>7696</v>
      </c>
      <c r="B7700" s="79">
        <f ca="1">('Activity Data'!B7706*$B$4)*'Emission Factors'!H7708</f>
        <v>128801763.60555577</v>
      </c>
      <c r="C7700" s="79">
        <f ca="1">('Activity Data'!B7706*$C$4)*'Emission Factors'!I7708</f>
        <v>59951338.757762067</v>
      </c>
      <c r="D7700" s="79">
        <f ca="1">('Activity Data'!B7706*$D$4)*'Emission Factors'!J7708</f>
        <v>19227302.990431704</v>
      </c>
      <c r="E7700" s="79">
        <f t="shared" ca="1" si="120"/>
        <v>207980405.35374954</v>
      </c>
    </row>
    <row r="7701" spans="1:5" s="62" customFormat="1" ht="12.75" x14ac:dyDescent="0.2">
      <c r="A7701" s="85">
        <v>7697</v>
      </c>
      <c r="B7701" s="79">
        <f ca="1">('Activity Data'!B7707*$B$4)*'Emission Factors'!H7709</f>
        <v>138933197.09946299</v>
      </c>
      <c r="C7701" s="79">
        <f ca="1">('Activity Data'!B7707*$C$4)*'Emission Factors'!I7709</f>
        <v>64757548.550879613</v>
      </c>
      <c r="D7701" s="79">
        <f ca="1">('Activity Data'!B7707*$D$4)*'Emission Factors'!J7709</f>
        <v>22360935.089187507</v>
      </c>
      <c r="E7701" s="79">
        <f t="shared" ca="1" si="120"/>
        <v>226051680.73953009</v>
      </c>
    </row>
    <row r="7702" spans="1:5" s="62" customFormat="1" ht="12.75" x14ac:dyDescent="0.2">
      <c r="A7702" s="85">
        <v>7698</v>
      </c>
      <c r="B7702" s="79">
        <f ca="1">('Activity Data'!B7708*$B$4)*'Emission Factors'!H7710</f>
        <v>160058780.75137132</v>
      </c>
      <c r="C7702" s="79">
        <f ca="1">('Activity Data'!B7708*$C$4)*'Emission Factors'!I7710</f>
        <v>71923818.818845779</v>
      </c>
      <c r="D7702" s="79">
        <f ca="1">('Activity Data'!B7708*$D$4)*'Emission Factors'!J7710</f>
        <v>23329622.360835355</v>
      </c>
      <c r="E7702" s="79">
        <f t="shared" ca="1" si="120"/>
        <v>255312221.93105245</v>
      </c>
    </row>
    <row r="7703" spans="1:5" s="62" customFormat="1" ht="12.75" x14ac:dyDescent="0.2">
      <c r="A7703" s="85">
        <v>7699</v>
      </c>
      <c r="B7703" s="79">
        <f ca="1">('Activity Data'!B7709*$B$4)*'Emission Factors'!H7711</f>
        <v>139820619.14220342</v>
      </c>
      <c r="C7703" s="79">
        <f ca="1">('Activity Data'!B7709*$C$4)*'Emission Factors'!I7711</f>
        <v>70564880.615218908</v>
      </c>
      <c r="D7703" s="79">
        <f ca="1">('Activity Data'!B7709*$D$4)*'Emission Factors'!J7711</f>
        <v>21669575.506355878</v>
      </c>
      <c r="E7703" s="79">
        <f t="shared" ca="1" si="120"/>
        <v>232055075.26377821</v>
      </c>
    </row>
    <row r="7704" spans="1:5" s="62" customFormat="1" ht="12.75" x14ac:dyDescent="0.2">
      <c r="A7704" s="85">
        <v>7700</v>
      </c>
      <c r="B7704" s="79">
        <f ca="1">('Activity Data'!B7710*$B$4)*'Emission Factors'!H7712</f>
        <v>159919909.61596018</v>
      </c>
      <c r="C7704" s="79">
        <f ca="1">('Activity Data'!B7710*$C$4)*'Emission Factors'!I7712</f>
        <v>74662466.025416777</v>
      </c>
      <c r="D7704" s="79">
        <f ca="1">('Activity Data'!B7710*$D$4)*'Emission Factors'!J7712</f>
        <v>24391141.908836372</v>
      </c>
      <c r="E7704" s="79">
        <f t="shared" ca="1" si="120"/>
        <v>258973517.55021334</v>
      </c>
    </row>
    <row r="7705" spans="1:5" s="62" customFormat="1" ht="12.75" x14ac:dyDescent="0.2">
      <c r="A7705" s="85">
        <v>7701</v>
      </c>
      <c r="B7705" s="79">
        <f ca="1">('Activity Data'!B7711*$B$4)*'Emission Factors'!H7713</f>
        <v>145484094.66192022</v>
      </c>
      <c r="C7705" s="79">
        <f ca="1">('Activity Data'!B7711*$C$4)*'Emission Factors'!I7713</f>
        <v>68418228.31038028</v>
      </c>
      <c r="D7705" s="79">
        <f ca="1">('Activity Data'!B7711*$D$4)*'Emission Factors'!J7713</f>
        <v>21592347.583789021</v>
      </c>
      <c r="E7705" s="79">
        <f t="shared" ca="1" si="120"/>
        <v>235494670.55608952</v>
      </c>
    </row>
    <row r="7706" spans="1:5" s="62" customFormat="1" ht="12.75" x14ac:dyDescent="0.2">
      <c r="A7706" s="85">
        <v>7702</v>
      </c>
      <c r="B7706" s="79">
        <f ca="1">('Activity Data'!B7712*$B$4)*'Emission Factors'!H7714</f>
        <v>139151219.47664818</v>
      </c>
      <c r="C7706" s="79">
        <f ca="1">('Activity Data'!B7712*$C$4)*'Emission Factors'!I7714</f>
        <v>63329379.958172329</v>
      </c>
      <c r="D7706" s="79">
        <f ca="1">('Activity Data'!B7712*$D$4)*'Emission Factors'!J7714</f>
        <v>21801062.582849301</v>
      </c>
      <c r="E7706" s="79">
        <f t="shared" ca="1" si="120"/>
        <v>224281662.0176698</v>
      </c>
    </row>
    <row r="7707" spans="1:5" s="62" customFormat="1" ht="12.75" x14ac:dyDescent="0.2">
      <c r="A7707" s="85">
        <v>7703</v>
      </c>
      <c r="B7707" s="79">
        <f ca="1">('Activity Data'!B7713*$B$4)*'Emission Factors'!H7715</f>
        <v>142442982.71631873</v>
      </c>
      <c r="C7707" s="79">
        <f ca="1">('Activity Data'!B7713*$C$4)*'Emission Factors'!I7715</f>
        <v>67782309.109833419</v>
      </c>
      <c r="D7707" s="79">
        <f ca="1">('Activity Data'!B7713*$D$4)*'Emission Factors'!J7715</f>
        <v>21076136.951152116</v>
      </c>
      <c r="E7707" s="79">
        <f t="shared" ca="1" si="120"/>
        <v>231301428.77730426</v>
      </c>
    </row>
    <row r="7708" spans="1:5" s="62" customFormat="1" ht="12.75" x14ac:dyDescent="0.2">
      <c r="A7708" s="85">
        <v>7704</v>
      </c>
      <c r="B7708" s="79">
        <f ca="1">('Activity Data'!B7714*$B$4)*'Emission Factors'!H7716</f>
        <v>130382252.76186882</v>
      </c>
      <c r="C7708" s="79">
        <f ca="1">('Activity Data'!B7714*$C$4)*'Emission Factors'!I7716</f>
        <v>63539918.377023563</v>
      </c>
      <c r="D7708" s="79">
        <f ca="1">('Activity Data'!B7714*$D$4)*'Emission Factors'!J7716</f>
        <v>20651283.356663428</v>
      </c>
      <c r="E7708" s="79">
        <f t="shared" ca="1" si="120"/>
        <v>214573454.49555582</v>
      </c>
    </row>
    <row r="7709" spans="1:5" s="62" customFormat="1" ht="12.75" x14ac:dyDescent="0.2">
      <c r="A7709" s="85">
        <v>7705</v>
      </c>
      <c r="B7709" s="79">
        <f ca="1">('Activity Data'!B7715*$B$4)*'Emission Factors'!H7717</f>
        <v>130091445.21160968</v>
      </c>
      <c r="C7709" s="79">
        <f ca="1">('Activity Data'!B7715*$C$4)*'Emission Factors'!I7717</f>
        <v>61755202.18888177</v>
      </c>
      <c r="D7709" s="79">
        <f ca="1">('Activity Data'!B7715*$D$4)*'Emission Factors'!J7717</f>
        <v>20522253.476016428</v>
      </c>
      <c r="E7709" s="79">
        <f t="shared" ca="1" si="120"/>
        <v>212368900.87650788</v>
      </c>
    </row>
    <row r="7710" spans="1:5" s="62" customFormat="1" ht="12.75" x14ac:dyDescent="0.2">
      <c r="A7710" s="85">
        <v>7706</v>
      </c>
      <c r="B7710" s="79">
        <f ca="1">('Activity Data'!B7716*$B$4)*'Emission Factors'!H7718</f>
        <v>146464028.39419538</v>
      </c>
      <c r="C7710" s="79">
        <f ca="1">('Activity Data'!B7716*$C$4)*'Emission Factors'!I7718</f>
        <v>66774331.255375065</v>
      </c>
      <c r="D7710" s="79">
        <f ca="1">('Activity Data'!B7716*$D$4)*'Emission Factors'!J7718</f>
        <v>23409974.785596371</v>
      </c>
      <c r="E7710" s="79">
        <f t="shared" ca="1" si="120"/>
        <v>236648334.43516681</v>
      </c>
    </row>
    <row r="7711" spans="1:5" s="62" customFormat="1" ht="12.75" x14ac:dyDescent="0.2">
      <c r="A7711" s="85">
        <v>7707</v>
      </c>
      <c r="B7711" s="79">
        <f ca="1">('Activity Data'!B7717*$B$4)*'Emission Factors'!H7719</f>
        <v>148806926.56517133</v>
      </c>
      <c r="C7711" s="79">
        <f ca="1">('Activity Data'!B7717*$C$4)*'Emission Factors'!I7719</f>
        <v>66416778.770530976</v>
      </c>
      <c r="D7711" s="79">
        <f ca="1">('Activity Data'!B7717*$D$4)*'Emission Factors'!J7719</f>
        <v>23133628.432727188</v>
      </c>
      <c r="E7711" s="79">
        <f t="shared" ca="1" si="120"/>
        <v>238357333.76842949</v>
      </c>
    </row>
    <row r="7712" spans="1:5" s="62" customFormat="1" ht="12.75" x14ac:dyDescent="0.2">
      <c r="A7712" s="85">
        <v>7708</v>
      </c>
      <c r="B7712" s="79">
        <f ca="1">('Activity Data'!B7718*$B$4)*'Emission Factors'!H7720</f>
        <v>135698402.89839795</v>
      </c>
      <c r="C7712" s="79">
        <f ca="1">('Activity Data'!B7718*$C$4)*'Emission Factors'!I7720</f>
        <v>64580934.191937894</v>
      </c>
      <c r="D7712" s="79">
        <f ca="1">('Activity Data'!B7718*$D$4)*'Emission Factors'!J7720</f>
        <v>21484342.099115882</v>
      </c>
      <c r="E7712" s="79">
        <f t="shared" ca="1" si="120"/>
        <v>221763679.18945172</v>
      </c>
    </row>
    <row r="7713" spans="1:5" s="62" customFormat="1" ht="12.75" x14ac:dyDescent="0.2">
      <c r="A7713" s="85">
        <v>7709</v>
      </c>
      <c r="B7713" s="79">
        <f ca="1">('Activity Data'!B7719*$B$4)*'Emission Factors'!H7721</f>
        <v>139227817.9403567</v>
      </c>
      <c r="C7713" s="79">
        <f ca="1">('Activity Data'!B7719*$C$4)*'Emission Factors'!I7721</f>
        <v>65261718.956252836</v>
      </c>
      <c r="D7713" s="79">
        <f ca="1">('Activity Data'!B7719*$D$4)*'Emission Factors'!J7721</f>
        <v>21257221.111722581</v>
      </c>
      <c r="E7713" s="79">
        <f t="shared" ca="1" si="120"/>
        <v>225746758.00833213</v>
      </c>
    </row>
    <row r="7714" spans="1:5" s="62" customFormat="1" ht="12.75" x14ac:dyDescent="0.2">
      <c r="A7714" s="85">
        <v>7710</v>
      </c>
      <c r="B7714" s="79">
        <f ca="1">('Activity Data'!B7720*$B$4)*'Emission Factors'!H7722</f>
        <v>143878183.6294806</v>
      </c>
      <c r="C7714" s="79">
        <f ca="1">('Activity Data'!B7720*$C$4)*'Emission Factors'!I7722</f>
        <v>69276082.593025923</v>
      </c>
      <c r="D7714" s="79">
        <f ca="1">('Activity Data'!B7720*$D$4)*'Emission Factors'!J7722</f>
        <v>23078339.078263436</v>
      </c>
      <c r="E7714" s="79">
        <f t="shared" ca="1" si="120"/>
        <v>236232605.30076995</v>
      </c>
    </row>
    <row r="7715" spans="1:5" s="62" customFormat="1" ht="12.75" x14ac:dyDescent="0.2">
      <c r="A7715" s="85">
        <v>7711</v>
      </c>
      <c r="B7715" s="79">
        <f ca="1">('Activity Data'!B7721*$B$4)*'Emission Factors'!H7723</f>
        <v>125818299.79260369</v>
      </c>
      <c r="C7715" s="79">
        <f ca="1">('Activity Data'!B7721*$C$4)*'Emission Factors'!I7723</f>
        <v>61237163.566899888</v>
      </c>
      <c r="D7715" s="79">
        <f ca="1">('Activity Data'!B7721*$D$4)*'Emission Factors'!J7723</f>
        <v>19927243.385663942</v>
      </c>
      <c r="E7715" s="79">
        <f t="shared" ca="1" si="120"/>
        <v>206982706.74516749</v>
      </c>
    </row>
    <row r="7716" spans="1:5" s="62" customFormat="1" ht="12.75" x14ac:dyDescent="0.2">
      <c r="A7716" s="85">
        <v>7712</v>
      </c>
      <c r="B7716" s="79">
        <f ca="1">('Activity Data'!B7722*$B$4)*'Emission Factors'!H7724</f>
        <v>153464969.48036301</v>
      </c>
      <c r="C7716" s="79">
        <f ca="1">('Activity Data'!B7722*$C$4)*'Emission Factors'!I7724</f>
        <v>76358452.404280707</v>
      </c>
      <c r="D7716" s="79">
        <f ca="1">('Activity Data'!B7722*$D$4)*'Emission Factors'!J7724</f>
        <v>23514304.118714456</v>
      </c>
      <c r="E7716" s="79">
        <f t="shared" ca="1" si="120"/>
        <v>253337726.00335819</v>
      </c>
    </row>
    <row r="7717" spans="1:5" s="62" customFormat="1" ht="12.75" x14ac:dyDescent="0.2">
      <c r="A7717" s="85">
        <v>7713</v>
      </c>
      <c r="B7717" s="79">
        <f ca="1">('Activity Data'!B7723*$B$4)*'Emission Factors'!H7725</f>
        <v>145816309.38410994</v>
      </c>
      <c r="C7717" s="79">
        <f ca="1">('Activity Data'!B7723*$C$4)*'Emission Factors'!I7725</f>
        <v>66271940.450759381</v>
      </c>
      <c r="D7717" s="79">
        <f ca="1">('Activity Data'!B7723*$D$4)*'Emission Factors'!J7725</f>
        <v>21355675.061148118</v>
      </c>
      <c r="E7717" s="79">
        <f t="shared" ca="1" si="120"/>
        <v>233443924.89601743</v>
      </c>
    </row>
    <row r="7718" spans="1:5" s="62" customFormat="1" ht="12.75" x14ac:dyDescent="0.2">
      <c r="A7718" s="85">
        <v>7714</v>
      </c>
      <c r="B7718" s="79">
        <f ca="1">('Activity Data'!B7724*$B$4)*'Emission Factors'!H7726</f>
        <v>139732261.86247084</v>
      </c>
      <c r="C7718" s="79">
        <f ca="1">('Activity Data'!B7724*$C$4)*'Emission Factors'!I7726</f>
        <v>70080806.641458616</v>
      </c>
      <c r="D7718" s="79">
        <f ca="1">('Activity Data'!B7724*$D$4)*'Emission Factors'!J7726</f>
        <v>21732469.461224247</v>
      </c>
      <c r="E7718" s="79">
        <f t="shared" ca="1" si="120"/>
        <v>231545537.96515369</v>
      </c>
    </row>
    <row r="7719" spans="1:5" s="62" customFormat="1" ht="12.75" x14ac:dyDescent="0.2">
      <c r="A7719" s="85">
        <v>7715</v>
      </c>
      <c r="B7719" s="79">
        <f ca="1">('Activity Data'!B7725*$B$4)*'Emission Factors'!H7727</f>
        <v>135420031.74290836</v>
      </c>
      <c r="C7719" s="79">
        <f ca="1">('Activity Data'!B7725*$C$4)*'Emission Factors'!I7727</f>
        <v>62837268.602464445</v>
      </c>
      <c r="D7719" s="79">
        <f ca="1">('Activity Data'!B7725*$D$4)*'Emission Factors'!J7727</f>
        <v>20391849.940106545</v>
      </c>
      <c r="E7719" s="79">
        <f t="shared" ca="1" si="120"/>
        <v>218649150.28547934</v>
      </c>
    </row>
    <row r="7720" spans="1:5" s="62" customFormat="1" ht="12.75" x14ac:dyDescent="0.2">
      <c r="A7720" s="85">
        <v>7716</v>
      </c>
      <c r="B7720" s="79">
        <f ca="1">('Activity Data'!B7726*$B$4)*'Emission Factors'!H7728</f>
        <v>148580557.60025167</v>
      </c>
      <c r="C7720" s="79">
        <f ca="1">('Activity Data'!B7726*$C$4)*'Emission Factors'!I7728</f>
        <v>65426007.877550028</v>
      </c>
      <c r="D7720" s="79">
        <f ca="1">('Activity Data'!B7726*$D$4)*'Emission Factors'!J7728</f>
        <v>23233094.113234401</v>
      </c>
      <c r="E7720" s="79">
        <f t="shared" ca="1" si="120"/>
        <v>237239659.59103611</v>
      </c>
    </row>
    <row r="7721" spans="1:5" s="62" customFormat="1" ht="12.75" x14ac:dyDescent="0.2">
      <c r="A7721" s="85">
        <v>7717</v>
      </c>
      <c r="B7721" s="79">
        <f ca="1">('Activity Data'!B7727*$B$4)*'Emission Factors'!H7729</f>
        <v>134124405.11223459</v>
      </c>
      <c r="C7721" s="79">
        <f ca="1">('Activity Data'!B7727*$C$4)*'Emission Factors'!I7729</f>
        <v>66596116.607019171</v>
      </c>
      <c r="D7721" s="79">
        <f ca="1">('Activity Data'!B7727*$D$4)*'Emission Factors'!J7729</f>
        <v>20123750.217357051</v>
      </c>
      <c r="E7721" s="79">
        <f t="shared" ca="1" si="120"/>
        <v>220844271.93661082</v>
      </c>
    </row>
    <row r="7722" spans="1:5" s="62" customFormat="1" ht="12.75" x14ac:dyDescent="0.2">
      <c r="A7722" s="85">
        <v>7718</v>
      </c>
      <c r="B7722" s="79">
        <f ca="1">('Activity Data'!B7728*$B$4)*'Emission Factors'!H7730</f>
        <v>143454056.2859928</v>
      </c>
      <c r="C7722" s="79">
        <f ca="1">('Activity Data'!B7728*$C$4)*'Emission Factors'!I7730</f>
        <v>65969962.885293432</v>
      </c>
      <c r="D7722" s="79">
        <f ca="1">('Activity Data'!B7728*$D$4)*'Emission Factors'!J7730</f>
        <v>21062343.332441688</v>
      </c>
      <c r="E7722" s="79">
        <f t="shared" ca="1" si="120"/>
        <v>230486362.50372791</v>
      </c>
    </row>
    <row r="7723" spans="1:5" s="62" customFormat="1" ht="12.75" x14ac:dyDescent="0.2">
      <c r="A7723" s="85">
        <v>7719</v>
      </c>
      <c r="B7723" s="79">
        <f ca="1">('Activity Data'!B7729*$B$4)*'Emission Factors'!H7731</f>
        <v>136126923.21776509</v>
      </c>
      <c r="C7723" s="79">
        <f ca="1">('Activity Data'!B7729*$C$4)*'Emission Factors'!I7731</f>
        <v>63426172.682949729</v>
      </c>
      <c r="D7723" s="79">
        <f ca="1">('Activity Data'!B7729*$D$4)*'Emission Factors'!J7731</f>
        <v>20243925.849616714</v>
      </c>
      <c r="E7723" s="79">
        <f t="shared" ca="1" si="120"/>
        <v>219797021.75033152</v>
      </c>
    </row>
    <row r="7724" spans="1:5" s="62" customFormat="1" ht="12.75" x14ac:dyDescent="0.2">
      <c r="A7724" s="85">
        <v>7720</v>
      </c>
      <c r="B7724" s="79">
        <f ca="1">('Activity Data'!B7730*$B$4)*'Emission Factors'!H7732</f>
        <v>131287579.63236776</v>
      </c>
      <c r="C7724" s="79">
        <f ca="1">('Activity Data'!B7730*$C$4)*'Emission Factors'!I7732</f>
        <v>63349482.21568571</v>
      </c>
      <c r="D7724" s="79">
        <f ca="1">('Activity Data'!B7730*$D$4)*'Emission Factors'!J7732</f>
        <v>20405052.268985197</v>
      </c>
      <c r="E7724" s="79">
        <f t="shared" ca="1" si="120"/>
        <v>215042114.11703867</v>
      </c>
    </row>
    <row r="7725" spans="1:5" s="62" customFormat="1" ht="12.75" x14ac:dyDescent="0.2">
      <c r="A7725" s="85">
        <v>7721</v>
      </c>
      <c r="B7725" s="79">
        <f ca="1">('Activity Data'!B7731*$B$4)*'Emission Factors'!H7733</f>
        <v>148116384.80860996</v>
      </c>
      <c r="C7725" s="79">
        <f ca="1">('Activity Data'!B7731*$C$4)*'Emission Factors'!I7733</f>
        <v>70517014.317931041</v>
      </c>
      <c r="D7725" s="79">
        <f ca="1">('Activity Data'!B7731*$D$4)*'Emission Factors'!J7733</f>
        <v>21632556.737746011</v>
      </c>
      <c r="E7725" s="79">
        <f t="shared" ca="1" si="120"/>
        <v>240265955.86428702</v>
      </c>
    </row>
    <row r="7726" spans="1:5" s="62" customFormat="1" ht="12.75" x14ac:dyDescent="0.2">
      <c r="A7726" s="85">
        <v>7722</v>
      </c>
      <c r="B7726" s="79">
        <f ca="1">('Activity Data'!B7732*$B$4)*'Emission Factors'!H7734</f>
        <v>145856235.78447926</v>
      </c>
      <c r="C7726" s="79">
        <f ca="1">('Activity Data'!B7732*$C$4)*'Emission Factors'!I7734</f>
        <v>67509110.133235827</v>
      </c>
      <c r="D7726" s="79">
        <f ca="1">('Activity Data'!B7732*$D$4)*'Emission Factors'!J7734</f>
        <v>23367354.971872475</v>
      </c>
      <c r="E7726" s="79">
        <f t="shared" ca="1" si="120"/>
        <v>236732700.88958755</v>
      </c>
    </row>
    <row r="7727" spans="1:5" s="62" customFormat="1" ht="12.75" x14ac:dyDescent="0.2">
      <c r="A7727" s="85">
        <v>7723</v>
      </c>
      <c r="B7727" s="79">
        <f ca="1">('Activity Data'!B7733*$B$4)*'Emission Factors'!H7735</f>
        <v>127704187.65751448</v>
      </c>
      <c r="C7727" s="79">
        <f ca="1">('Activity Data'!B7733*$C$4)*'Emission Factors'!I7735</f>
        <v>59149491.681231037</v>
      </c>
      <c r="D7727" s="79">
        <f ca="1">('Activity Data'!B7733*$D$4)*'Emission Factors'!J7735</f>
        <v>20626123.74173877</v>
      </c>
      <c r="E7727" s="79">
        <f t="shared" ca="1" si="120"/>
        <v>207479803.0804843</v>
      </c>
    </row>
    <row r="7728" spans="1:5" s="62" customFormat="1" ht="12.75" x14ac:dyDescent="0.2">
      <c r="A7728" s="85">
        <v>7724</v>
      </c>
      <c r="B7728" s="79">
        <f ca="1">('Activity Data'!B7734*$B$4)*'Emission Factors'!H7736</f>
        <v>153594911.75634095</v>
      </c>
      <c r="C7728" s="79">
        <f ca="1">('Activity Data'!B7734*$C$4)*'Emission Factors'!I7736</f>
        <v>72116294.021480888</v>
      </c>
      <c r="D7728" s="79">
        <f ca="1">('Activity Data'!B7734*$D$4)*'Emission Factors'!J7736</f>
        <v>22567443.956144407</v>
      </c>
      <c r="E7728" s="79">
        <f t="shared" ca="1" si="120"/>
        <v>248278649.73396623</v>
      </c>
    </row>
    <row r="7729" spans="1:5" s="62" customFormat="1" ht="12.75" x14ac:dyDescent="0.2">
      <c r="A7729" s="85">
        <v>7725</v>
      </c>
      <c r="B7729" s="79">
        <f ca="1">('Activity Data'!B7735*$B$4)*'Emission Factors'!H7737</f>
        <v>131629393.91769095</v>
      </c>
      <c r="C7729" s="79">
        <f ca="1">('Activity Data'!B7735*$C$4)*'Emission Factors'!I7737</f>
        <v>63356976.343276963</v>
      </c>
      <c r="D7729" s="79">
        <f ca="1">('Activity Data'!B7735*$D$4)*'Emission Factors'!J7737</f>
        <v>21887118.763614066</v>
      </c>
      <c r="E7729" s="79">
        <f t="shared" ca="1" si="120"/>
        <v>216873489.02458197</v>
      </c>
    </row>
    <row r="7730" spans="1:5" s="62" customFormat="1" ht="12.75" x14ac:dyDescent="0.2">
      <c r="A7730" s="85">
        <v>7726</v>
      </c>
      <c r="B7730" s="79">
        <f ca="1">('Activity Data'!B7736*$B$4)*'Emission Factors'!H7738</f>
        <v>132207333.08118285</v>
      </c>
      <c r="C7730" s="79">
        <f ca="1">('Activity Data'!B7736*$C$4)*'Emission Factors'!I7738</f>
        <v>66110224.33165358</v>
      </c>
      <c r="D7730" s="79">
        <f ca="1">('Activity Data'!B7736*$D$4)*'Emission Factors'!J7738</f>
        <v>19087886.655546606</v>
      </c>
      <c r="E7730" s="79">
        <f t="shared" ca="1" si="120"/>
        <v>217405444.06838304</v>
      </c>
    </row>
    <row r="7731" spans="1:5" s="62" customFormat="1" ht="12.75" x14ac:dyDescent="0.2">
      <c r="A7731" s="85">
        <v>7727</v>
      </c>
      <c r="B7731" s="79">
        <f ca="1">('Activity Data'!B7737*$B$4)*'Emission Factors'!H7739</f>
        <v>120914551.83716854</v>
      </c>
      <c r="C7731" s="79">
        <f ca="1">('Activity Data'!B7737*$C$4)*'Emission Factors'!I7739</f>
        <v>56702242.142394863</v>
      </c>
      <c r="D7731" s="79">
        <f ca="1">('Activity Data'!B7737*$D$4)*'Emission Factors'!J7739</f>
        <v>17838728.461281594</v>
      </c>
      <c r="E7731" s="79">
        <f t="shared" ca="1" si="120"/>
        <v>195455522.44084501</v>
      </c>
    </row>
    <row r="7732" spans="1:5" s="62" customFormat="1" ht="12.75" x14ac:dyDescent="0.2">
      <c r="A7732" s="85">
        <v>7728</v>
      </c>
      <c r="B7732" s="79">
        <f ca="1">('Activity Data'!B7738*$B$4)*'Emission Factors'!H7740</f>
        <v>153627993.5490253</v>
      </c>
      <c r="C7732" s="79">
        <f ca="1">('Activity Data'!B7738*$C$4)*'Emission Factors'!I7740</f>
        <v>74110189.224627942</v>
      </c>
      <c r="D7732" s="79">
        <f ca="1">('Activity Data'!B7738*$D$4)*'Emission Factors'!J7740</f>
        <v>24448118.324450284</v>
      </c>
      <c r="E7732" s="79">
        <f t="shared" ca="1" si="120"/>
        <v>252186301.09810352</v>
      </c>
    </row>
    <row r="7733" spans="1:5" s="62" customFormat="1" ht="12.75" x14ac:dyDescent="0.2">
      <c r="A7733" s="85">
        <v>7729</v>
      </c>
      <c r="B7733" s="79">
        <f ca="1">('Activity Data'!B7739*$B$4)*'Emission Factors'!H7741</f>
        <v>131218887.05688481</v>
      </c>
      <c r="C7733" s="79">
        <f ca="1">('Activity Data'!B7739*$C$4)*'Emission Factors'!I7741</f>
        <v>60370661.972109213</v>
      </c>
      <c r="D7733" s="79">
        <f ca="1">('Activity Data'!B7739*$D$4)*'Emission Factors'!J7741</f>
        <v>19431983.15819329</v>
      </c>
      <c r="E7733" s="79">
        <f t="shared" ca="1" si="120"/>
        <v>211021532.18718731</v>
      </c>
    </row>
    <row r="7734" spans="1:5" s="62" customFormat="1" ht="12.75" x14ac:dyDescent="0.2">
      <c r="A7734" s="85">
        <v>7730</v>
      </c>
      <c r="B7734" s="79">
        <f ca="1">('Activity Data'!B7740*$B$4)*'Emission Factors'!H7742</f>
        <v>153570940.78075776</v>
      </c>
      <c r="C7734" s="79">
        <f ca="1">('Activity Data'!B7740*$C$4)*'Emission Factors'!I7742</f>
        <v>72182777.61323747</v>
      </c>
      <c r="D7734" s="79">
        <f ca="1">('Activity Data'!B7740*$D$4)*'Emission Factors'!J7742</f>
        <v>22306096.654828988</v>
      </c>
      <c r="E7734" s="79">
        <f t="shared" ca="1" si="120"/>
        <v>248059815.04882422</v>
      </c>
    </row>
    <row r="7735" spans="1:5" s="62" customFormat="1" ht="12.75" x14ac:dyDescent="0.2">
      <c r="A7735" s="85">
        <v>7731</v>
      </c>
      <c r="B7735" s="79">
        <f ca="1">('Activity Data'!B7741*$B$4)*'Emission Factors'!H7743</f>
        <v>143760139.70640454</v>
      </c>
      <c r="C7735" s="79">
        <f ca="1">('Activity Data'!B7741*$C$4)*'Emission Factors'!I7743</f>
        <v>67383561.974153817</v>
      </c>
      <c r="D7735" s="79">
        <f ca="1">('Activity Data'!B7741*$D$4)*'Emission Factors'!J7743</f>
        <v>21800532.859603491</v>
      </c>
      <c r="E7735" s="79">
        <f t="shared" ca="1" si="120"/>
        <v>232944234.54016185</v>
      </c>
    </row>
    <row r="7736" spans="1:5" s="62" customFormat="1" ht="12.75" x14ac:dyDescent="0.2">
      <c r="A7736" s="85">
        <v>7732</v>
      </c>
      <c r="B7736" s="79">
        <f ca="1">('Activity Data'!B7742*$B$4)*'Emission Factors'!H7744</f>
        <v>147262896.62664595</v>
      </c>
      <c r="C7736" s="79">
        <f ca="1">('Activity Data'!B7742*$C$4)*'Emission Factors'!I7744</f>
        <v>69190275.258719236</v>
      </c>
      <c r="D7736" s="79">
        <f ca="1">('Activity Data'!B7742*$D$4)*'Emission Factors'!J7744</f>
        <v>22296405.923594307</v>
      </c>
      <c r="E7736" s="79">
        <f t="shared" ca="1" si="120"/>
        <v>238749577.80895948</v>
      </c>
    </row>
    <row r="7737" spans="1:5" s="62" customFormat="1" ht="12.75" x14ac:dyDescent="0.2">
      <c r="A7737" s="85">
        <v>7733</v>
      </c>
      <c r="B7737" s="79">
        <f ca="1">('Activity Data'!B7743*$B$4)*'Emission Factors'!H7745</f>
        <v>147873270.21392858</v>
      </c>
      <c r="C7737" s="79">
        <f ca="1">('Activity Data'!B7743*$C$4)*'Emission Factors'!I7745</f>
        <v>66230499.848795772</v>
      </c>
      <c r="D7737" s="79">
        <f ca="1">('Activity Data'!B7743*$D$4)*'Emission Factors'!J7745</f>
        <v>22342608.73226684</v>
      </c>
      <c r="E7737" s="79">
        <f t="shared" ca="1" si="120"/>
        <v>236446378.7949912</v>
      </c>
    </row>
    <row r="7738" spans="1:5" s="62" customFormat="1" ht="12.75" x14ac:dyDescent="0.2">
      <c r="A7738" s="85">
        <v>7734</v>
      </c>
      <c r="B7738" s="79">
        <f ca="1">('Activity Data'!B7744*$B$4)*'Emission Factors'!H7746</f>
        <v>144831790.76080728</v>
      </c>
      <c r="C7738" s="79">
        <f ca="1">('Activity Data'!B7744*$C$4)*'Emission Factors'!I7746</f>
        <v>72273215.275384277</v>
      </c>
      <c r="D7738" s="79">
        <f ca="1">('Activity Data'!B7744*$D$4)*'Emission Factors'!J7746</f>
        <v>23427671.607284345</v>
      </c>
      <c r="E7738" s="79">
        <f t="shared" ca="1" si="120"/>
        <v>240532677.64347589</v>
      </c>
    </row>
    <row r="7739" spans="1:5" s="62" customFormat="1" ht="12.75" x14ac:dyDescent="0.2">
      <c r="A7739" s="85">
        <v>7735</v>
      </c>
      <c r="B7739" s="79">
        <f ca="1">('Activity Data'!B7745*$B$4)*'Emission Factors'!H7747</f>
        <v>140587692.40654871</v>
      </c>
      <c r="C7739" s="79">
        <f ca="1">('Activity Data'!B7745*$C$4)*'Emission Factors'!I7747</f>
        <v>65757319.454865023</v>
      </c>
      <c r="D7739" s="79">
        <f ca="1">('Activity Data'!B7745*$D$4)*'Emission Factors'!J7747</f>
        <v>21547658.867385056</v>
      </c>
      <c r="E7739" s="79">
        <f t="shared" ca="1" si="120"/>
        <v>227892670.72879878</v>
      </c>
    </row>
    <row r="7740" spans="1:5" s="62" customFormat="1" ht="12.75" x14ac:dyDescent="0.2">
      <c r="A7740" s="85">
        <v>7736</v>
      </c>
      <c r="B7740" s="79">
        <f ca="1">('Activity Data'!B7746*$B$4)*'Emission Factors'!H7748</f>
        <v>125134136.97310023</v>
      </c>
      <c r="C7740" s="79">
        <f ca="1">('Activity Data'!B7746*$C$4)*'Emission Factors'!I7748</f>
        <v>58491347.093243293</v>
      </c>
      <c r="D7740" s="79">
        <f ca="1">('Activity Data'!B7746*$D$4)*'Emission Factors'!J7748</f>
        <v>18768901.601631179</v>
      </c>
      <c r="E7740" s="79">
        <f t="shared" ca="1" si="120"/>
        <v>202394385.66797471</v>
      </c>
    </row>
    <row r="7741" spans="1:5" s="62" customFormat="1" ht="12.75" x14ac:dyDescent="0.2">
      <c r="A7741" s="85">
        <v>7737</v>
      </c>
      <c r="B7741" s="79">
        <f ca="1">('Activity Data'!B7747*$B$4)*'Emission Factors'!H7749</f>
        <v>145064376.00872815</v>
      </c>
      <c r="C7741" s="79">
        <f ca="1">('Activity Data'!B7747*$C$4)*'Emission Factors'!I7749</f>
        <v>67785451.935103983</v>
      </c>
      <c r="D7741" s="79">
        <f ca="1">('Activity Data'!B7747*$D$4)*'Emission Factors'!J7749</f>
        <v>22992931.450388461</v>
      </c>
      <c r="E7741" s="79">
        <f t="shared" ca="1" si="120"/>
        <v>235842759.39422059</v>
      </c>
    </row>
    <row r="7742" spans="1:5" s="62" customFormat="1" ht="12.75" x14ac:dyDescent="0.2">
      <c r="A7742" s="85">
        <v>7738</v>
      </c>
      <c r="B7742" s="79">
        <f ca="1">('Activity Data'!B7748*$B$4)*'Emission Factors'!H7750</f>
        <v>138665565.00859767</v>
      </c>
      <c r="C7742" s="79">
        <f ca="1">('Activity Data'!B7748*$C$4)*'Emission Factors'!I7750</f>
        <v>65999017.770625316</v>
      </c>
      <c r="D7742" s="79">
        <f ca="1">('Activity Data'!B7748*$D$4)*'Emission Factors'!J7750</f>
        <v>20829415.849421419</v>
      </c>
      <c r="E7742" s="79">
        <f t="shared" ca="1" si="120"/>
        <v>225493998.62864441</v>
      </c>
    </row>
    <row r="7743" spans="1:5" s="62" customFormat="1" ht="12.75" x14ac:dyDescent="0.2">
      <c r="A7743" s="85">
        <v>7739</v>
      </c>
      <c r="B7743" s="79">
        <f ca="1">('Activity Data'!B7749*$B$4)*'Emission Factors'!H7751</f>
        <v>140414812.14823136</v>
      </c>
      <c r="C7743" s="79">
        <f ca="1">('Activity Data'!B7749*$C$4)*'Emission Factors'!I7751</f>
        <v>65606179.331781805</v>
      </c>
      <c r="D7743" s="79">
        <f ca="1">('Activity Data'!B7749*$D$4)*'Emission Factors'!J7751</f>
        <v>22604914.523286838</v>
      </c>
      <c r="E7743" s="79">
        <f t="shared" ca="1" si="120"/>
        <v>228625906.00330001</v>
      </c>
    </row>
    <row r="7744" spans="1:5" s="62" customFormat="1" ht="12.75" x14ac:dyDescent="0.2">
      <c r="A7744" s="85">
        <v>7740</v>
      </c>
      <c r="B7744" s="79">
        <f ca="1">('Activity Data'!B7750*$B$4)*'Emission Factors'!H7752</f>
        <v>141959187.48410496</v>
      </c>
      <c r="C7744" s="79">
        <f ca="1">('Activity Data'!B7750*$C$4)*'Emission Factors'!I7752</f>
        <v>69117161.790970534</v>
      </c>
      <c r="D7744" s="79">
        <f ca="1">('Activity Data'!B7750*$D$4)*'Emission Factors'!J7752</f>
        <v>23478473.531577192</v>
      </c>
      <c r="E7744" s="79">
        <f t="shared" ca="1" si="120"/>
        <v>234554822.80665269</v>
      </c>
    </row>
    <row r="7745" spans="1:5" s="62" customFormat="1" ht="12.75" x14ac:dyDescent="0.2">
      <c r="A7745" s="85">
        <v>7741</v>
      </c>
      <c r="B7745" s="79">
        <f ca="1">('Activity Data'!B7751*$B$4)*'Emission Factors'!H7753</f>
        <v>132087724.85855658</v>
      </c>
      <c r="C7745" s="79">
        <f ca="1">('Activity Data'!B7751*$C$4)*'Emission Factors'!I7753</f>
        <v>65483980.618492</v>
      </c>
      <c r="D7745" s="79">
        <f ca="1">('Activity Data'!B7751*$D$4)*'Emission Factors'!J7753</f>
        <v>21679555.552524969</v>
      </c>
      <c r="E7745" s="79">
        <f t="shared" ca="1" si="120"/>
        <v>219251261.02957356</v>
      </c>
    </row>
    <row r="7746" spans="1:5" s="62" customFormat="1" ht="12.75" x14ac:dyDescent="0.2">
      <c r="A7746" s="85">
        <v>7742</v>
      </c>
      <c r="B7746" s="79">
        <f ca="1">('Activity Data'!B7752*$B$4)*'Emission Factors'!H7754</f>
        <v>130221765.30991165</v>
      </c>
      <c r="C7746" s="79">
        <f ca="1">('Activity Data'!B7752*$C$4)*'Emission Factors'!I7754</f>
        <v>58756598.8788056</v>
      </c>
      <c r="D7746" s="79">
        <f ca="1">('Activity Data'!B7752*$D$4)*'Emission Factors'!J7754</f>
        <v>19411129.962496594</v>
      </c>
      <c r="E7746" s="79">
        <f t="shared" ca="1" si="120"/>
        <v>208389494.15121382</v>
      </c>
    </row>
    <row r="7747" spans="1:5" s="62" customFormat="1" ht="12.75" x14ac:dyDescent="0.2">
      <c r="A7747" s="85">
        <v>7743</v>
      </c>
      <c r="B7747" s="79">
        <f ca="1">('Activity Data'!B7753*$B$4)*'Emission Factors'!H7755</f>
        <v>121484879.13412486</v>
      </c>
      <c r="C7747" s="79">
        <f ca="1">('Activity Data'!B7753*$C$4)*'Emission Factors'!I7755</f>
        <v>59291257.109708413</v>
      </c>
      <c r="D7747" s="79">
        <f ca="1">('Activity Data'!B7753*$D$4)*'Emission Factors'!J7755</f>
        <v>19262100.375469491</v>
      </c>
      <c r="E7747" s="79">
        <f t="shared" ca="1" si="120"/>
        <v>200038236.61930275</v>
      </c>
    </row>
    <row r="7748" spans="1:5" s="62" customFormat="1" ht="12.75" x14ac:dyDescent="0.2">
      <c r="A7748" s="85">
        <v>7744</v>
      </c>
      <c r="B7748" s="79">
        <f ca="1">('Activity Data'!B7754*$B$4)*'Emission Factors'!H7756</f>
        <v>129989336.14207444</v>
      </c>
      <c r="C7748" s="79">
        <f ca="1">('Activity Data'!B7754*$C$4)*'Emission Factors'!I7756</f>
        <v>62683853.919747926</v>
      </c>
      <c r="D7748" s="79">
        <f ca="1">('Activity Data'!B7754*$D$4)*'Emission Factors'!J7756</f>
        <v>19768836.150415726</v>
      </c>
      <c r="E7748" s="79">
        <f t="shared" ca="1" si="120"/>
        <v>212442026.21223807</v>
      </c>
    </row>
    <row r="7749" spans="1:5" s="62" customFormat="1" ht="12.75" x14ac:dyDescent="0.2">
      <c r="A7749" s="85">
        <v>7745</v>
      </c>
      <c r="B7749" s="79">
        <f ca="1">('Activity Data'!B7755*$B$4)*'Emission Factors'!H7757</f>
        <v>133350160.54653247</v>
      </c>
      <c r="C7749" s="79">
        <f ca="1">('Activity Data'!B7755*$C$4)*'Emission Factors'!I7757</f>
        <v>64417157.324215226</v>
      </c>
      <c r="D7749" s="79">
        <f ca="1">('Activity Data'!B7755*$D$4)*'Emission Factors'!J7757</f>
        <v>19478637.626075432</v>
      </c>
      <c r="E7749" s="79">
        <f t="shared" ref="E7749:E7812" ca="1" si="121">SUM(B7749:D7749)</f>
        <v>217245955.49682313</v>
      </c>
    </row>
    <row r="7750" spans="1:5" s="62" customFormat="1" ht="12.75" x14ac:dyDescent="0.2">
      <c r="A7750" s="85">
        <v>7746</v>
      </c>
      <c r="B7750" s="79">
        <f ca="1">('Activity Data'!B7756*$B$4)*'Emission Factors'!H7758</f>
        <v>138926329.72410408</v>
      </c>
      <c r="C7750" s="79">
        <f ca="1">('Activity Data'!B7756*$C$4)*'Emission Factors'!I7758</f>
        <v>65203680.476675704</v>
      </c>
      <c r="D7750" s="79">
        <f ca="1">('Activity Data'!B7756*$D$4)*'Emission Factors'!J7758</f>
        <v>23000206.236111414</v>
      </c>
      <c r="E7750" s="79">
        <f t="shared" ca="1" si="121"/>
        <v>227130216.4368912</v>
      </c>
    </row>
    <row r="7751" spans="1:5" s="62" customFormat="1" ht="12.75" x14ac:dyDescent="0.2">
      <c r="A7751" s="85">
        <v>7747</v>
      </c>
      <c r="B7751" s="79">
        <f ca="1">('Activity Data'!B7757*$B$4)*'Emission Factors'!H7759</f>
        <v>129425811.36667615</v>
      </c>
      <c r="C7751" s="79">
        <f ca="1">('Activity Data'!B7757*$C$4)*'Emission Factors'!I7759</f>
        <v>64477941.890216671</v>
      </c>
      <c r="D7751" s="79">
        <f ca="1">('Activity Data'!B7757*$D$4)*'Emission Factors'!J7759</f>
        <v>19618268.181432046</v>
      </c>
      <c r="E7751" s="79">
        <f t="shared" ca="1" si="121"/>
        <v>213522021.43832487</v>
      </c>
    </row>
    <row r="7752" spans="1:5" s="62" customFormat="1" ht="12.75" x14ac:dyDescent="0.2">
      <c r="A7752" s="85">
        <v>7748</v>
      </c>
      <c r="B7752" s="79">
        <f ca="1">('Activity Data'!B7758*$B$4)*'Emission Factors'!H7760</f>
        <v>132769399.65483823</v>
      </c>
      <c r="C7752" s="79">
        <f ca="1">('Activity Data'!B7758*$C$4)*'Emission Factors'!I7760</f>
        <v>59586871.252778128</v>
      </c>
      <c r="D7752" s="79">
        <f ca="1">('Activity Data'!B7758*$D$4)*'Emission Factors'!J7760</f>
        <v>20353136.785093583</v>
      </c>
      <c r="E7752" s="79">
        <f t="shared" ca="1" si="121"/>
        <v>212709407.69270995</v>
      </c>
    </row>
    <row r="7753" spans="1:5" s="62" customFormat="1" ht="12.75" x14ac:dyDescent="0.2">
      <c r="A7753" s="85">
        <v>7749</v>
      </c>
      <c r="B7753" s="79">
        <f ca="1">('Activity Data'!B7759*$B$4)*'Emission Factors'!H7761</f>
        <v>151034044.27888256</v>
      </c>
      <c r="C7753" s="79">
        <f ca="1">('Activity Data'!B7759*$C$4)*'Emission Factors'!I7761</f>
        <v>73936619.408850849</v>
      </c>
      <c r="D7753" s="79">
        <f ca="1">('Activity Data'!B7759*$D$4)*'Emission Factors'!J7761</f>
        <v>24270807.757001851</v>
      </c>
      <c r="E7753" s="79">
        <f t="shared" ca="1" si="121"/>
        <v>249241471.44473526</v>
      </c>
    </row>
    <row r="7754" spans="1:5" s="62" customFormat="1" ht="12.75" x14ac:dyDescent="0.2">
      <c r="A7754" s="85">
        <v>7750</v>
      </c>
      <c r="B7754" s="79">
        <f ca="1">('Activity Data'!B7760*$B$4)*'Emission Factors'!H7762</f>
        <v>149423213.1758185</v>
      </c>
      <c r="C7754" s="79">
        <f ca="1">('Activity Data'!B7760*$C$4)*'Emission Factors'!I7762</f>
        <v>70385064.313382924</v>
      </c>
      <c r="D7754" s="79">
        <f ca="1">('Activity Data'!B7760*$D$4)*'Emission Factors'!J7762</f>
        <v>23292300.845497657</v>
      </c>
      <c r="E7754" s="79">
        <f t="shared" ca="1" si="121"/>
        <v>243100578.33469909</v>
      </c>
    </row>
    <row r="7755" spans="1:5" s="62" customFormat="1" ht="12.75" x14ac:dyDescent="0.2">
      <c r="A7755" s="85">
        <v>7751</v>
      </c>
      <c r="B7755" s="79">
        <f ca="1">('Activity Data'!B7761*$B$4)*'Emission Factors'!H7763</f>
        <v>128327369.38991132</v>
      </c>
      <c r="C7755" s="79">
        <f ca="1">('Activity Data'!B7761*$C$4)*'Emission Factors'!I7763</f>
        <v>58809461.749026321</v>
      </c>
      <c r="D7755" s="79">
        <f ca="1">('Activity Data'!B7761*$D$4)*'Emission Factors'!J7763</f>
        <v>19782830.954826765</v>
      </c>
      <c r="E7755" s="79">
        <f t="shared" ca="1" si="121"/>
        <v>206919662.09376442</v>
      </c>
    </row>
    <row r="7756" spans="1:5" s="62" customFormat="1" ht="12.75" x14ac:dyDescent="0.2">
      <c r="A7756" s="85">
        <v>7752</v>
      </c>
      <c r="B7756" s="79">
        <f ca="1">('Activity Data'!B7762*$B$4)*'Emission Factors'!H7764</f>
        <v>143783544.31177205</v>
      </c>
      <c r="C7756" s="79">
        <f ca="1">('Activity Data'!B7762*$C$4)*'Emission Factors'!I7764</f>
        <v>64371527.931480259</v>
      </c>
      <c r="D7756" s="79">
        <f ca="1">('Activity Data'!B7762*$D$4)*'Emission Factors'!J7764</f>
        <v>20495663.722588472</v>
      </c>
      <c r="E7756" s="79">
        <f t="shared" ca="1" si="121"/>
        <v>228650735.96584079</v>
      </c>
    </row>
    <row r="7757" spans="1:5" s="62" customFormat="1" ht="12.75" x14ac:dyDescent="0.2">
      <c r="A7757" s="85">
        <v>7753</v>
      </c>
      <c r="B7757" s="79">
        <f ca="1">('Activity Data'!B7763*$B$4)*'Emission Factors'!H7765</f>
        <v>151109017.94336084</v>
      </c>
      <c r="C7757" s="79">
        <f ca="1">('Activity Data'!B7763*$C$4)*'Emission Factors'!I7765</f>
        <v>71697990.976858944</v>
      </c>
      <c r="D7757" s="79">
        <f ca="1">('Activity Data'!B7763*$D$4)*'Emission Factors'!J7765</f>
        <v>22244637.843646929</v>
      </c>
      <c r="E7757" s="79">
        <f t="shared" ca="1" si="121"/>
        <v>245051646.76386672</v>
      </c>
    </row>
    <row r="7758" spans="1:5" s="62" customFormat="1" ht="12.75" x14ac:dyDescent="0.2">
      <c r="A7758" s="85">
        <v>7754</v>
      </c>
      <c r="B7758" s="79">
        <f ca="1">('Activity Data'!B7764*$B$4)*'Emission Factors'!H7766</f>
        <v>146429036.97087321</v>
      </c>
      <c r="C7758" s="79">
        <f ca="1">('Activity Data'!B7764*$C$4)*'Emission Factors'!I7766</f>
        <v>62102465.389273442</v>
      </c>
      <c r="D7758" s="79">
        <f ca="1">('Activity Data'!B7764*$D$4)*'Emission Factors'!J7766</f>
        <v>20561068.662508823</v>
      </c>
      <c r="E7758" s="79">
        <f t="shared" ca="1" si="121"/>
        <v>229092571.02265546</v>
      </c>
    </row>
    <row r="7759" spans="1:5" s="62" customFormat="1" ht="12.75" x14ac:dyDescent="0.2">
      <c r="A7759" s="85">
        <v>7755</v>
      </c>
      <c r="B7759" s="79">
        <f ca="1">('Activity Data'!B7765*$B$4)*'Emission Factors'!H7767</f>
        <v>162762373.63559371</v>
      </c>
      <c r="C7759" s="79">
        <f ca="1">('Activity Data'!B7765*$C$4)*'Emission Factors'!I7767</f>
        <v>76441450.511088133</v>
      </c>
      <c r="D7759" s="79">
        <f ca="1">('Activity Data'!B7765*$D$4)*'Emission Factors'!J7767</f>
        <v>25115803.317408312</v>
      </c>
      <c r="E7759" s="79">
        <f t="shared" ca="1" si="121"/>
        <v>264319627.46409017</v>
      </c>
    </row>
    <row r="7760" spans="1:5" s="62" customFormat="1" ht="12.75" x14ac:dyDescent="0.2">
      <c r="A7760" s="85">
        <v>7756</v>
      </c>
      <c r="B7760" s="79">
        <f ca="1">('Activity Data'!B7766*$B$4)*'Emission Factors'!H7768</f>
        <v>127921003.89731036</v>
      </c>
      <c r="C7760" s="79">
        <f ca="1">('Activity Data'!B7766*$C$4)*'Emission Factors'!I7768</f>
        <v>57296131.853924461</v>
      </c>
      <c r="D7760" s="79">
        <f ca="1">('Activity Data'!B7766*$D$4)*'Emission Factors'!J7768</f>
        <v>19011510.843548551</v>
      </c>
      <c r="E7760" s="79">
        <f t="shared" ca="1" si="121"/>
        <v>204228646.59478337</v>
      </c>
    </row>
    <row r="7761" spans="1:5" s="62" customFormat="1" ht="12.75" x14ac:dyDescent="0.2">
      <c r="A7761" s="85">
        <v>7757</v>
      </c>
      <c r="B7761" s="79">
        <f ca="1">('Activity Data'!B7767*$B$4)*'Emission Factors'!H7769</f>
        <v>144788979.57042965</v>
      </c>
      <c r="C7761" s="79">
        <f ca="1">('Activity Data'!B7767*$C$4)*'Emission Factors'!I7769</f>
        <v>68092893.309678897</v>
      </c>
      <c r="D7761" s="79">
        <f ca="1">('Activity Data'!B7767*$D$4)*'Emission Factors'!J7769</f>
        <v>22845390.290659521</v>
      </c>
      <c r="E7761" s="79">
        <f t="shared" ca="1" si="121"/>
        <v>235727263.17076805</v>
      </c>
    </row>
    <row r="7762" spans="1:5" s="62" customFormat="1" ht="12.75" x14ac:dyDescent="0.2">
      <c r="A7762" s="85">
        <v>7758</v>
      </c>
      <c r="B7762" s="79">
        <f ca="1">('Activity Data'!B7768*$B$4)*'Emission Factors'!H7770</f>
        <v>149211856.7923615</v>
      </c>
      <c r="C7762" s="79">
        <f ca="1">('Activity Data'!B7768*$C$4)*'Emission Factors'!I7770</f>
        <v>71073177.169733986</v>
      </c>
      <c r="D7762" s="79">
        <f ca="1">('Activity Data'!B7768*$D$4)*'Emission Factors'!J7770</f>
        <v>23110521.150249865</v>
      </c>
      <c r="E7762" s="79">
        <f t="shared" ca="1" si="121"/>
        <v>243395555.11234537</v>
      </c>
    </row>
    <row r="7763" spans="1:5" s="62" customFormat="1" ht="12.75" x14ac:dyDescent="0.2">
      <c r="A7763" s="85">
        <v>7759</v>
      </c>
      <c r="B7763" s="79">
        <f ca="1">('Activity Data'!B7769*$B$4)*'Emission Factors'!H7771</f>
        <v>136862165.17042753</v>
      </c>
      <c r="C7763" s="79">
        <f ca="1">('Activity Data'!B7769*$C$4)*'Emission Factors'!I7771</f>
        <v>64382020.682428636</v>
      </c>
      <c r="D7763" s="79">
        <f ca="1">('Activity Data'!B7769*$D$4)*'Emission Factors'!J7771</f>
        <v>21731174.870238744</v>
      </c>
      <c r="E7763" s="79">
        <f t="shared" ca="1" si="121"/>
        <v>222975360.72309491</v>
      </c>
    </row>
    <row r="7764" spans="1:5" s="62" customFormat="1" ht="12.75" x14ac:dyDescent="0.2">
      <c r="A7764" s="85">
        <v>7760</v>
      </c>
      <c r="B7764" s="79">
        <f ca="1">('Activity Data'!B7770*$B$4)*'Emission Factors'!H7772</f>
        <v>152165095.98082119</v>
      </c>
      <c r="C7764" s="79">
        <f ca="1">('Activity Data'!B7770*$C$4)*'Emission Factors'!I7772</f>
        <v>68194648.857428268</v>
      </c>
      <c r="D7764" s="79">
        <f ca="1">('Activity Data'!B7770*$D$4)*'Emission Factors'!J7772</f>
        <v>23597932.819697998</v>
      </c>
      <c r="E7764" s="79">
        <f t="shared" ca="1" si="121"/>
        <v>243957677.65794745</v>
      </c>
    </row>
    <row r="7765" spans="1:5" s="62" customFormat="1" ht="12.75" x14ac:dyDescent="0.2">
      <c r="A7765" s="85">
        <v>7761</v>
      </c>
      <c r="B7765" s="79">
        <f ca="1">('Activity Data'!B7771*$B$4)*'Emission Factors'!H7773</f>
        <v>151334504.80083272</v>
      </c>
      <c r="C7765" s="79">
        <f ca="1">('Activity Data'!B7771*$C$4)*'Emission Factors'!I7773</f>
        <v>66610398.022302113</v>
      </c>
      <c r="D7765" s="79">
        <f ca="1">('Activity Data'!B7771*$D$4)*'Emission Factors'!J7773</f>
        <v>23729412.888439782</v>
      </c>
      <c r="E7765" s="79">
        <f t="shared" ca="1" si="121"/>
        <v>241674315.71157461</v>
      </c>
    </row>
    <row r="7766" spans="1:5" s="62" customFormat="1" ht="12.75" x14ac:dyDescent="0.2">
      <c r="A7766" s="85">
        <v>7762</v>
      </c>
      <c r="B7766" s="79">
        <f ca="1">('Activity Data'!B7772*$B$4)*'Emission Factors'!H7774</f>
        <v>132730697.8966624</v>
      </c>
      <c r="C7766" s="79">
        <f ca="1">('Activity Data'!B7772*$C$4)*'Emission Factors'!I7774</f>
        <v>63517019.484903172</v>
      </c>
      <c r="D7766" s="79">
        <f ca="1">('Activity Data'!B7772*$D$4)*'Emission Factors'!J7774</f>
        <v>19697357.29897825</v>
      </c>
      <c r="E7766" s="79">
        <f t="shared" ca="1" si="121"/>
        <v>215945074.68054381</v>
      </c>
    </row>
    <row r="7767" spans="1:5" s="62" customFormat="1" ht="12.75" x14ac:dyDescent="0.2">
      <c r="A7767" s="85">
        <v>7763</v>
      </c>
      <c r="B7767" s="79">
        <f ca="1">('Activity Data'!B7773*$B$4)*'Emission Factors'!H7775</f>
        <v>139586538.72179931</v>
      </c>
      <c r="C7767" s="79">
        <f ca="1">('Activity Data'!B7773*$C$4)*'Emission Factors'!I7775</f>
        <v>68031496.386642918</v>
      </c>
      <c r="D7767" s="79">
        <f ca="1">('Activity Data'!B7773*$D$4)*'Emission Factors'!J7775</f>
        <v>21633133.482433755</v>
      </c>
      <c r="E7767" s="79">
        <f t="shared" ca="1" si="121"/>
        <v>229251168.59087601</v>
      </c>
    </row>
    <row r="7768" spans="1:5" s="62" customFormat="1" ht="12.75" x14ac:dyDescent="0.2">
      <c r="A7768" s="85">
        <v>7764</v>
      </c>
      <c r="B7768" s="79">
        <f ca="1">('Activity Data'!B7774*$B$4)*'Emission Factors'!H7776</f>
        <v>151153804.47386786</v>
      </c>
      <c r="C7768" s="79">
        <f ca="1">('Activity Data'!B7774*$C$4)*'Emission Factors'!I7776</f>
        <v>67996860.03617993</v>
      </c>
      <c r="D7768" s="79">
        <f ca="1">('Activity Data'!B7774*$D$4)*'Emission Factors'!J7776</f>
        <v>22647095.064101089</v>
      </c>
      <c r="E7768" s="79">
        <f t="shared" ca="1" si="121"/>
        <v>241797759.57414889</v>
      </c>
    </row>
    <row r="7769" spans="1:5" s="62" customFormat="1" ht="12.75" x14ac:dyDescent="0.2">
      <c r="A7769" s="85">
        <v>7765</v>
      </c>
      <c r="B7769" s="79">
        <f ca="1">('Activity Data'!B7775*$B$4)*'Emission Factors'!H7777</f>
        <v>139948604.09371078</v>
      </c>
      <c r="C7769" s="79">
        <f ca="1">('Activity Data'!B7775*$C$4)*'Emission Factors'!I7777</f>
        <v>61191493.999042884</v>
      </c>
      <c r="D7769" s="79">
        <f ca="1">('Activity Data'!B7775*$D$4)*'Emission Factors'!J7777</f>
        <v>20116039.720691226</v>
      </c>
      <c r="E7769" s="79">
        <f t="shared" ca="1" si="121"/>
        <v>221256137.81344488</v>
      </c>
    </row>
    <row r="7770" spans="1:5" s="62" customFormat="1" ht="12.75" x14ac:dyDescent="0.2">
      <c r="A7770" s="85">
        <v>7766</v>
      </c>
      <c r="B7770" s="79">
        <f ca="1">('Activity Data'!B7776*$B$4)*'Emission Factors'!H7778</f>
        <v>148500379.61872289</v>
      </c>
      <c r="C7770" s="79">
        <f ca="1">('Activity Data'!B7776*$C$4)*'Emission Factors'!I7778</f>
        <v>74450043.380154595</v>
      </c>
      <c r="D7770" s="79">
        <f ca="1">('Activity Data'!B7776*$D$4)*'Emission Factors'!J7778</f>
        <v>24020025.668013182</v>
      </c>
      <c r="E7770" s="79">
        <f t="shared" ca="1" si="121"/>
        <v>246970448.66689065</v>
      </c>
    </row>
    <row r="7771" spans="1:5" s="62" customFormat="1" ht="12.75" x14ac:dyDescent="0.2">
      <c r="A7771" s="85">
        <v>7767</v>
      </c>
      <c r="B7771" s="79">
        <f ca="1">('Activity Data'!B7777*$B$4)*'Emission Factors'!H7779</f>
        <v>154642625.79343525</v>
      </c>
      <c r="C7771" s="79">
        <f ca="1">('Activity Data'!B7777*$C$4)*'Emission Factors'!I7779</f>
        <v>72524292.541925132</v>
      </c>
      <c r="D7771" s="79">
        <f ca="1">('Activity Data'!B7777*$D$4)*'Emission Factors'!J7779</f>
        <v>25883156.379708607</v>
      </c>
      <c r="E7771" s="79">
        <f t="shared" ca="1" si="121"/>
        <v>253050074.715069</v>
      </c>
    </row>
    <row r="7772" spans="1:5" s="62" customFormat="1" ht="12.75" x14ac:dyDescent="0.2">
      <c r="A7772" s="85">
        <v>7768</v>
      </c>
      <c r="B7772" s="79">
        <f ca="1">('Activity Data'!B7778*$B$4)*'Emission Factors'!H7780</f>
        <v>137284487.36201659</v>
      </c>
      <c r="C7772" s="79">
        <f ca="1">('Activity Data'!B7778*$C$4)*'Emission Factors'!I7780</f>
        <v>63377574.142200328</v>
      </c>
      <c r="D7772" s="79">
        <f ca="1">('Activity Data'!B7778*$D$4)*'Emission Factors'!J7780</f>
        <v>20352632.632036634</v>
      </c>
      <c r="E7772" s="79">
        <f t="shared" ca="1" si="121"/>
        <v>221014694.13625354</v>
      </c>
    </row>
    <row r="7773" spans="1:5" s="62" customFormat="1" ht="12.75" x14ac:dyDescent="0.2">
      <c r="A7773" s="85">
        <v>7769</v>
      </c>
      <c r="B7773" s="79">
        <f ca="1">('Activity Data'!B7779*$B$4)*'Emission Factors'!H7781</f>
        <v>130391788.05484863</v>
      </c>
      <c r="C7773" s="79">
        <f ca="1">('Activity Data'!B7779*$C$4)*'Emission Factors'!I7781</f>
        <v>62479725.977358162</v>
      </c>
      <c r="D7773" s="79">
        <f ca="1">('Activity Data'!B7779*$D$4)*'Emission Factors'!J7781</f>
        <v>20522350.714973759</v>
      </c>
      <c r="E7773" s="79">
        <f t="shared" ca="1" si="121"/>
        <v>213393864.74718052</v>
      </c>
    </row>
    <row r="7774" spans="1:5" s="62" customFormat="1" ht="12.75" x14ac:dyDescent="0.2">
      <c r="A7774" s="85">
        <v>7770</v>
      </c>
      <c r="B7774" s="79">
        <f ca="1">('Activity Data'!B7780*$B$4)*'Emission Factors'!H7782</f>
        <v>151306180.49573317</v>
      </c>
      <c r="C7774" s="79">
        <f ca="1">('Activity Data'!B7780*$C$4)*'Emission Factors'!I7782</f>
        <v>73525909.227748275</v>
      </c>
      <c r="D7774" s="79">
        <f ca="1">('Activity Data'!B7780*$D$4)*'Emission Factors'!J7782</f>
        <v>22840763.181150883</v>
      </c>
      <c r="E7774" s="79">
        <f t="shared" ca="1" si="121"/>
        <v>247672852.90463233</v>
      </c>
    </row>
    <row r="7775" spans="1:5" s="62" customFormat="1" ht="12.75" x14ac:dyDescent="0.2">
      <c r="A7775" s="85">
        <v>7771</v>
      </c>
      <c r="B7775" s="79">
        <f ca="1">('Activity Data'!B7781*$B$4)*'Emission Factors'!H7783</f>
        <v>146156327.15701881</v>
      </c>
      <c r="C7775" s="79">
        <f ca="1">('Activity Data'!B7781*$C$4)*'Emission Factors'!I7783</f>
        <v>63066602.068022333</v>
      </c>
      <c r="D7775" s="79">
        <f ca="1">('Activity Data'!B7781*$D$4)*'Emission Factors'!J7783</f>
        <v>20883887.537823182</v>
      </c>
      <c r="E7775" s="79">
        <f t="shared" ca="1" si="121"/>
        <v>230106816.76286432</v>
      </c>
    </row>
    <row r="7776" spans="1:5" s="62" customFormat="1" ht="12.75" x14ac:dyDescent="0.2">
      <c r="A7776" s="85">
        <v>7772</v>
      </c>
      <c r="B7776" s="79">
        <f ca="1">('Activity Data'!B7782*$B$4)*'Emission Factors'!H7784</f>
        <v>133209715.51666023</v>
      </c>
      <c r="C7776" s="79">
        <f ca="1">('Activity Data'!B7782*$C$4)*'Emission Factors'!I7784</f>
        <v>66045635.509648092</v>
      </c>
      <c r="D7776" s="79">
        <f ca="1">('Activity Data'!B7782*$D$4)*'Emission Factors'!J7784</f>
        <v>20110115.89563885</v>
      </c>
      <c r="E7776" s="79">
        <f t="shared" ca="1" si="121"/>
        <v>219365466.92194718</v>
      </c>
    </row>
    <row r="7777" spans="1:5" s="62" customFormat="1" ht="12.75" x14ac:dyDescent="0.2">
      <c r="A7777" s="85">
        <v>7773</v>
      </c>
      <c r="B7777" s="79">
        <f ca="1">('Activity Data'!B7783*$B$4)*'Emission Factors'!H7785</f>
        <v>153382370.81528616</v>
      </c>
      <c r="C7777" s="79">
        <f ca="1">('Activity Data'!B7783*$C$4)*'Emission Factors'!I7785</f>
        <v>74073231.325761691</v>
      </c>
      <c r="D7777" s="79">
        <f ca="1">('Activity Data'!B7783*$D$4)*'Emission Factors'!J7785</f>
        <v>23809741.173917793</v>
      </c>
      <c r="E7777" s="79">
        <f t="shared" ca="1" si="121"/>
        <v>251265343.31496564</v>
      </c>
    </row>
    <row r="7778" spans="1:5" s="62" customFormat="1" ht="12.75" x14ac:dyDescent="0.2">
      <c r="A7778" s="85">
        <v>7774</v>
      </c>
      <c r="B7778" s="79">
        <f ca="1">('Activity Data'!B7784*$B$4)*'Emission Factors'!H7786</f>
        <v>154156245.97065148</v>
      </c>
      <c r="C7778" s="79">
        <f ca="1">('Activity Data'!B7784*$C$4)*'Emission Factors'!I7786</f>
        <v>70161281.32416077</v>
      </c>
      <c r="D7778" s="79">
        <f ca="1">('Activity Data'!B7784*$D$4)*'Emission Factors'!J7786</f>
        <v>23587509.706717636</v>
      </c>
      <c r="E7778" s="79">
        <f t="shared" ca="1" si="121"/>
        <v>247905037.0015299</v>
      </c>
    </row>
    <row r="7779" spans="1:5" s="62" customFormat="1" ht="12.75" x14ac:dyDescent="0.2">
      <c r="A7779" s="85">
        <v>7775</v>
      </c>
      <c r="B7779" s="79">
        <f ca="1">('Activity Data'!B7785*$B$4)*'Emission Factors'!H7787</f>
        <v>142425580.23177502</v>
      </c>
      <c r="C7779" s="79">
        <f ca="1">('Activity Data'!B7785*$C$4)*'Emission Factors'!I7787</f>
        <v>68891060.298755676</v>
      </c>
      <c r="D7779" s="79">
        <f ca="1">('Activity Data'!B7785*$D$4)*'Emission Factors'!J7787</f>
        <v>23478101.330148179</v>
      </c>
      <c r="E7779" s="79">
        <f t="shared" ca="1" si="121"/>
        <v>234794741.86067888</v>
      </c>
    </row>
    <row r="7780" spans="1:5" s="62" customFormat="1" ht="12.75" x14ac:dyDescent="0.2">
      <c r="A7780" s="85">
        <v>7776</v>
      </c>
      <c r="B7780" s="79">
        <f ca="1">('Activity Data'!B7786*$B$4)*'Emission Factors'!H7788</f>
        <v>150268949.6295962</v>
      </c>
      <c r="C7780" s="79">
        <f ca="1">('Activity Data'!B7786*$C$4)*'Emission Factors'!I7788</f>
        <v>69653921.59774901</v>
      </c>
      <c r="D7780" s="79">
        <f ca="1">('Activity Data'!B7786*$D$4)*'Emission Factors'!J7788</f>
        <v>23035808.656277902</v>
      </c>
      <c r="E7780" s="79">
        <f t="shared" ca="1" si="121"/>
        <v>242958679.88362312</v>
      </c>
    </row>
    <row r="7781" spans="1:5" s="62" customFormat="1" ht="12.75" x14ac:dyDescent="0.2">
      <c r="A7781" s="85">
        <v>7777</v>
      </c>
      <c r="B7781" s="79">
        <f ca="1">('Activity Data'!B7787*$B$4)*'Emission Factors'!H7789</f>
        <v>137794666.52209926</v>
      </c>
      <c r="C7781" s="79">
        <f ca="1">('Activity Data'!B7787*$C$4)*'Emission Factors'!I7789</f>
        <v>67393122.110607922</v>
      </c>
      <c r="D7781" s="79">
        <f ca="1">('Activity Data'!B7787*$D$4)*'Emission Factors'!J7789</f>
        <v>20371414.369212151</v>
      </c>
      <c r="E7781" s="79">
        <f t="shared" ca="1" si="121"/>
        <v>225559203.00191933</v>
      </c>
    </row>
    <row r="7782" spans="1:5" s="62" customFormat="1" ht="12.75" x14ac:dyDescent="0.2">
      <c r="A7782" s="85">
        <v>7778</v>
      </c>
      <c r="B7782" s="79">
        <f ca="1">('Activity Data'!B7788*$B$4)*'Emission Factors'!H7790</f>
        <v>146480706.87262502</v>
      </c>
      <c r="C7782" s="79">
        <f ca="1">('Activity Data'!B7788*$C$4)*'Emission Factors'!I7790</f>
        <v>64774285.625404298</v>
      </c>
      <c r="D7782" s="79">
        <f ca="1">('Activity Data'!B7788*$D$4)*'Emission Factors'!J7790</f>
        <v>22602512.731663082</v>
      </c>
      <c r="E7782" s="79">
        <f t="shared" ca="1" si="121"/>
        <v>233857505.2296924</v>
      </c>
    </row>
    <row r="7783" spans="1:5" s="62" customFormat="1" ht="12.75" x14ac:dyDescent="0.2">
      <c r="A7783" s="85">
        <v>7779</v>
      </c>
      <c r="B7783" s="79">
        <f ca="1">('Activity Data'!B7789*$B$4)*'Emission Factors'!H7791</f>
        <v>138662278.85180333</v>
      </c>
      <c r="C7783" s="79">
        <f ca="1">('Activity Data'!B7789*$C$4)*'Emission Factors'!I7791</f>
        <v>63186706.393027551</v>
      </c>
      <c r="D7783" s="79">
        <f ca="1">('Activity Data'!B7789*$D$4)*'Emission Factors'!J7791</f>
        <v>20338630.734154496</v>
      </c>
      <c r="E7783" s="79">
        <f t="shared" ca="1" si="121"/>
        <v>222187615.97898537</v>
      </c>
    </row>
    <row r="7784" spans="1:5" s="62" customFormat="1" ht="12.75" x14ac:dyDescent="0.2">
      <c r="A7784" s="85">
        <v>7780</v>
      </c>
      <c r="B7784" s="79">
        <f ca="1">('Activity Data'!B7790*$B$4)*'Emission Factors'!H7792</f>
        <v>143998636.38043573</v>
      </c>
      <c r="C7784" s="79">
        <f ca="1">('Activity Data'!B7790*$C$4)*'Emission Factors'!I7792</f>
        <v>73343488.630595431</v>
      </c>
      <c r="D7784" s="79">
        <f ca="1">('Activity Data'!B7790*$D$4)*'Emission Factors'!J7792</f>
        <v>22451694.027339723</v>
      </c>
      <c r="E7784" s="79">
        <f t="shared" ca="1" si="121"/>
        <v>239793819.03837088</v>
      </c>
    </row>
    <row r="7785" spans="1:5" s="62" customFormat="1" ht="12.75" x14ac:dyDescent="0.2">
      <c r="A7785" s="85">
        <v>7781</v>
      </c>
      <c r="B7785" s="79">
        <f ca="1">('Activity Data'!B7791*$B$4)*'Emission Factors'!H7793</f>
        <v>148141611.2937575</v>
      </c>
      <c r="C7785" s="79">
        <f ca="1">('Activity Data'!B7791*$C$4)*'Emission Factors'!I7793</f>
        <v>70922285.594309106</v>
      </c>
      <c r="D7785" s="79">
        <f ca="1">('Activity Data'!B7791*$D$4)*'Emission Factors'!J7793</f>
        <v>23102854.530274976</v>
      </c>
      <c r="E7785" s="79">
        <f t="shared" ca="1" si="121"/>
        <v>242166751.41834158</v>
      </c>
    </row>
    <row r="7786" spans="1:5" s="62" customFormat="1" ht="12.75" x14ac:dyDescent="0.2">
      <c r="A7786" s="85">
        <v>7782</v>
      </c>
      <c r="B7786" s="79">
        <f ca="1">('Activity Data'!B7792*$B$4)*'Emission Factors'!H7794</f>
        <v>133415953.96713334</v>
      </c>
      <c r="C7786" s="79">
        <f ca="1">('Activity Data'!B7792*$C$4)*'Emission Factors'!I7794</f>
        <v>64145075.260913178</v>
      </c>
      <c r="D7786" s="79">
        <f ca="1">('Activity Data'!B7792*$D$4)*'Emission Factors'!J7794</f>
        <v>21139171.755322352</v>
      </c>
      <c r="E7786" s="79">
        <f t="shared" ca="1" si="121"/>
        <v>218700200.98336887</v>
      </c>
    </row>
    <row r="7787" spans="1:5" s="62" customFormat="1" ht="12.75" x14ac:dyDescent="0.2">
      <c r="A7787" s="85">
        <v>7783</v>
      </c>
      <c r="B7787" s="79">
        <f ca="1">('Activity Data'!B7793*$B$4)*'Emission Factors'!H7795</f>
        <v>125203149.24625994</v>
      </c>
      <c r="C7787" s="79">
        <f ca="1">('Activity Data'!B7793*$C$4)*'Emission Factors'!I7795</f>
        <v>60741903.346932724</v>
      </c>
      <c r="D7787" s="79">
        <f ca="1">('Activity Data'!B7793*$D$4)*'Emission Factors'!J7795</f>
        <v>19724082.145853028</v>
      </c>
      <c r="E7787" s="79">
        <f t="shared" ca="1" si="121"/>
        <v>205669134.73904568</v>
      </c>
    </row>
    <row r="7788" spans="1:5" s="62" customFormat="1" ht="12.75" x14ac:dyDescent="0.2">
      <c r="A7788" s="85">
        <v>7784</v>
      </c>
      <c r="B7788" s="79">
        <f ca="1">('Activity Data'!B7794*$B$4)*'Emission Factors'!H7796</f>
        <v>135494361.46776021</v>
      </c>
      <c r="C7788" s="79">
        <f ca="1">('Activity Data'!B7794*$C$4)*'Emission Factors'!I7796</f>
        <v>63809502.852707349</v>
      </c>
      <c r="D7788" s="79">
        <f ca="1">('Activity Data'!B7794*$D$4)*'Emission Factors'!J7796</f>
        <v>19670483.309336979</v>
      </c>
      <c r="E7788" s="79">
        <f t="shared" ca="1" si="121"/>
        <v>218974347.62980455</v>
      </c>
    </row>
    <row r="7789" spans="1:5" s="62" customFormat="1" ht="12.75" x14ac:dyDescent="0.2">
      <c r="A7789" s="85">
        <v>7785</v>
      </c>
      <c r="B7789" s="79">
        <f ca="1">('Activity Data'!B7795*$B$4)*'Emission Factors'!H7797</f>
        <v>126760474.96997331</v>
      </c>
      <c r="C7789" s="79">
        <f ca="1">('Activity Data'!B7795*$C$4)*'Emission Factors'!I7797</f>
        <v>61532105.709311895</v>
      </c>
      <c r="D7789" s="79">
        <f ca="1">('Activity Data'!B7795*$D$4)*'Emission Factors'!J7797</f>
        <v>19155446.599186681</v>
      </c>
      <c r="E7789" s="79">
        <f t="shared" ca="1" si="121"/>
        <v>207448027.27847189</v>
      </c>
    </row>
    <row r="7790" spans="1:5" s="62" customFormat="1" ht="12.75" x14ac:dyDescent="0.2">
      <c r="A7790" s="85">
        <v>7786</v>
      </c>
      <c r="B7790" s="79">
        <f ca="1">('Activity Data'!B7796*$B$4)*'Emission Factors'!H7798</f>
        <v>126099186.4515994</v>
      </c>
      <c r="C7790" s="79">
        <f ca="1">('Activity Data'!B7796*$C$4)*'Emission Factors'!I7798</f>
        <v>59450043.441651247</v>
      </c>
      <c r="D7790" s="79">
        <f ca="1">('Activity Data'!B7796*$D$4)*'Emission Factors'!J7798</f>
        <v>19150703.300368741</v>
      </c>
      <c r="E7790" s="79">
        <f t="shared" ca="1" si="121"/>
        <v>204699933.19361937</v>
      </c>
    </row>
    <row r="7791" spans="1:5" s="62" customFormat="1" ht="12.75" x14ac:dyDescent="0.2">
      <c r="A7791" s="85">
        <v>7787</v>
      </c>
      <c r="B7791" s="79">
        <f ca="1">('Activity Data'!B7797*$B$4)*'Emission Factors'!H7799</f>
        <v>131278585.87166314</v>
      </c>
      <c r="C7791" s="79">
        <f ca="1">('Activity Data'!B7797*$C$4)*'Emission Factors'!I7799</f>
        <v>59337440.053607896</v>
      </c>
      <c r="D7791" s="79">
        <f ca="1">('Activity Data'!B7797*$D$4)*'Emission Factors'!J7799</f>
        <v>20302129.28818167</v>
      </c>
      <c r="E7791" s="79">
        <f t="shared" ca="1" si="121"/>
        <v>210918155.2134527</v>
      </c>
    </row>
    <row r="7792" spans="1:5" s="62" customFormat="1" ht="12.75" x14ac:dyDescent="0.2">
      <c r="A7792" s="85">
        <v>7788</v>
      </c>
      <c r="B7792" s="79">
        <f ca="1">('Activity Data'!B7798*$B$4)*'Emission Factors'!H7800</f>
        <v>132908727.39708391</v>
      </c>
      <c r="C7792" s="79">
        <f ca="1">('Activity Data'!B7798*$C$4)*'Emission Factors'!I7800</f>
        <v>60136870.257974803</v>
      </c>
      <c r="D7792" s="79">
        <f ca="1">('Activity Data'!B7798*$D$4)*'Emission Factors'!J7800</f>
        <v>21008397.015949354</v>
      </c>
      <c r="E7792" s="79">
        <f t="shared" ca="1" si="121"/>
        <v>214053994.67100805</v>
      </c>
    </row>
    <row r="7793" spans="1:5" s="62" customFormat="1" ht="12.75" x14ac:dyDescent="0.2">
      <c r="A7793" s="85">
        <v>7789</v>
      </c>
      <c r="B7793" s="79">
        <f ca="1">('Activity Data'!B7799*$B$4)*'Emission Factors'!H7801</f>
        <v>140299350.6258494</v>
      </c>
      <c r="C7793" s="79">
        <f ca="1">('Activity Data'!B7799*$C$4)*'Emission Factors'!I7801</f>
        <v>61653113.148493543</v>
      </c>
      <c r="D7793" s="79">
        <f ca="1">('Activity Data'!B7799*$D$4)*'Emission Factors'!J7801</f>
        <v>19681734.760559145</v>
      </c>
      <c r="E7793" s="79">
        <f t="shared" ca="1" si="121"/>
        <v>221634198.5349021</v>
      </c>
    </row>
    <row r="7794" spans="1:5" s="62" customFormat="1" ht="12.75" x14ac:dyDescent="0.2">
      <c r="A7794" s="85">
        <v>7790</v>
      </c>
      <c r="B7794" s="79">
        <f ca="1">('Activity Data'!B7800*$B$4)*'Emission Factors'!H7802</f>
        <v>129138412.52460054</v>
      </c>
      <c r="C7794" s="79">
        <f ca="1">('Activity Data'!B7800*$C$4)*'Emission Factors'!I7802</f>
        <v>60712646.276946954</v>
      </c>
      <c r="D7794" s="79">
        <f ca="1">('Activity Data'!B7800*$D$4)*'Emission Factors'!J7802</f>
        <v>18561026.36912914</v>
      </c>
      <c r="E7794" s="79">
        <f t="shared" ca="1" si="121"/>
        <v>208412085.17067665</v>
      </c>
    </row>
    <row r="7795" spans="1:5" s="62" customFormat="1" ht="12.75" x14ac:dyDescent="0.2">
      <c r="A7795" s="85">
        <v>7791</v>
      </c>
      <c r="B7795" s="79">
        <f ca="1">('Activity Data'!B7801*$B$4)*'Emission Factors'!H7803</f>
        <v>147218131.60847917</v>
      </c>
      <c r="C7795" s="79">
        <f ca="1">('Activity Data'!B7801*$C$4)*'Emission Factors'!I7803</f>
        <v>66614594.676533222</v>
      </c>
      <c r="D7795" s="79">
        <f ca="1">('Activity Data'!B7801*$D$4)*'Emission Factors'!J7803</f>
        <v>21819074.451159846</v>
      </c>
      <c r="E7795" s="79">
        <f t="shared" ca="1" si="121"/>
        <v>235651800.73617223</v>
      </c>
    </row>
    <row r="7796" spans="1:5" s="62" customFormat="1" ht="12.75" x14ac:dyDescent="0.2">
      <c r="A7796" s="85">
        <v>7792</v>
      </c>
      <c r="B7796" s="79">
        <f ca="1">('Activity Data'!B7802*$B$4)*'Emission Factors'!H7804</f>
        <v>133515855.89273487</v>
      </c>
      <c r="C7796" s="79">
        <f ca="1">('Activity Data'!B7802*$C$4)*'Emission Factors'!I7804</f>
        <v>57119298.513740204</v>
      </c>
      <c r="D7796" s="79">
        <f ca="1">('Activity Data'!B7802*$D$4)*'Emission Factors'!J7804</f>
        <v>20259230.157909915</v>
      </c>
      <c r="E7796" s="79">
        <f t="shared" ca="1" si="121"/>
        <v>210894384.564385</v>
      </c>
    </row>
    <row r="7797" spans="1:5" s="62" customFormat="1" ht="12.75" x14ac:dyDescent="0.2">
      <c r="A7797" s="85">
        <v>7793</v>
      </c>
      <c r="B7797" s="79">
        <f ca="1">('Activity Data'!B7803*$B$4)*'Emission Factors'!H7805</f>
        <v>147451688.93608078</v>
      </c>
      <c r="C7797" s="79">
        <f ca="1">('Activity Data'!B7803*$C$4)*'Emission Factors'!I7805</f>
        <v>72546832.307868421</v>
      </c>
      <c r="D7797" s="79">
        <f ca="1">('Activity Data'!B7803*$D$4)*'Emission Factors'!J7805</f>
        <v>22745072.441419434</v>
      </c>
      <c r="E7797" s="79">
        <f t="shared" ca="1" si="121"/>
        <v>242743593.68536863</v>
      </c>
    </row>
    <row r="7798" spans="1:5" s="62" customFormat="1" ht="12.75" x14ac:dyDescent="0.2">
      <c r="A7798" s="85">
        <v>7794</v>
      </c>
      <c r="B7798" s="79">
        <f ca="1">('Activity Data'!B7804*$B$4)*'Emission Factors'!H7806</f>
        <v>131436198.77598916</v>
      </c>
      <c r="C7798" s="79">
        <f ca="1">('Activity Data'!B7804*$C$4)*'Emission Factors'!I7806</f>
        <v>58102719.594067931</v>
      </c>
      <c r="D7798" s="79">
        <f ca="1">('Activity Data'!B7804*$D$4)*'Emission Factors'!J7806</f>
        <v>21072852.077497791</v>
      </c>
      <c r="E7798" s="79">
        <f t="shared" ca="1" si="121"/>
        <v>210611770.44755489</v>
      </c>
    </row>
    <row r="7799" spans="1:5" s="62" customFormat="1" ht="12.75" x14ac:dyDescent="0.2">
      <c r="A7799" s="85">
        <v>7795</v>
      </c>
      <c r="B7799" s="79">
        <f ca="1">('Activity Data'!B7805*$B$4)*'Emission Factors'!H7807</f>
        <v>125645063.40875399</v>
      </c>
      <c r="C7799" s="79">
        <f ca="1">('Activity Data'!B7805*$C$4)*'Emission Factors'!I7807</f>
        <v>59869644.468576431</v>
      </c>
      <c r="D7799" s="79">
        <f ca="1">('Activity Data'!B7805*$D$4)*'Emission Factors'!J7807</f>
        <v>18846591.870469246</v>
      </c>
      <c r="E7799" s="79">
        <f t="shared" ca="1" si="121"/>
        <v>204361299.74779966</v>
      </c>
    </row>
    <row r="7800" spans="1:5" s="62" customFormat="1" ht="12.75" x14ac:dyDescent="0.2">
      <c r="A7800" s="85">
        <v>7796</v>
      </c>
      <c r="B7800" s="79">
        <f ca="1">('Activity Data'!B7806*$B$4)*'Emission Factors'!H7808</f>
        <v>146564473.37125921</v>
      </c>
      <c r="C7800" s="79">
        <f ca="1">('Activity Data'!B7806*$C$4)*'Emission Factors'!I7808</f>
        <v>62637359.430434056</v>
      </c>
      <c r="D7800" s="79">
        <f ca="1">('Activity Data'!B7806*$D$4)*'Emission Factors'!J7808</f>
        <v>22917155.602058109</v>
      </c>
      <c r="E7800" s="79">
        <f t="shared" ca="1" si="121"/>
        <v>232118988.40375137</v>
      </c>
    </row>
    <row r="7801" spans="1:5" s="62" customFormat="1" ht="12.75" x14ac:dyDescent="0.2">
      <c r="A7801" s="85">
        <v>7797</v>
      </c>
      <c r="B7801" s="79">
        <f ca="1">('Activity Data'!B7807*$B$4)*'Emission Factors'!H7809</f>
        <v>150292652.90513679</v>
      </c>
      <c r="C7801" s="79">
        <f ca="1">('Activity Data'!B7807*$C$4)*'Emission Factors'!I7809</f>
        <v>69481450.566329584</v>
      </c>
      <c r="D7801" s="79">
        <f ca="1">('Activity Data'!B7807*$D$4)*'Emission Factors'!J7809</f>
        <v>23559146.113745064</v>
      </c>
      <c r="E7801" s="79">
        <f t="shared" ca="1" si="121"/>
        <v>243333249.58521143</v>
      </c>
    </row>
    <row r="7802" spans="1:5" s="62" customFormat="1" ht="12.75" x14ac:dyDescent="0.2">
      <c r="A7802" s="85">
        <v>7798</v>
      </c>
      <c r="B7802" s="79">
        <f ca="1">('Activity Data'!B7808*$B$4)*'Emission Factors'!H7810</f>
        <v>145406664.23832804</v>
      </c>
      <c r="C7802" s="79">
        <f ca="1">('Activity Data'!B7808*$C$4)*'Emission Factors'!I7810</f>
        <v>73313691.836453483</v>
      </c>
      <c r="D7802" s="79">
        <f ca="1">('Activity Data'!B7808*$D$4)*'Emission Factors'!J7810</f>
        <v>21582326.51003553</v>
      </c>
      <c r="E7802" s="79">
        <f t="shared" ca="1" si="121"/>
        <v>240302682.58481705</v>
      </c>
    </row>
    <row r="7803" spans="1:5" s="62" customFormat="1" ht="12.75" x14ac:dyDescent="0.2">
      <c r="A7803" s="85">
        <v>7799</v>
      </c>
      <c r="B7803" s="79">
        <f ca="1">('Activity Data'!B7809*$B$4)*'Emission Factors'!H7811</f>
        <v>120344427.00591697</v>
      </c>
      <c r="C7803" s="79">
        <f ca="1">('Activity Data'!B7809*$C$4)*'Emission Factors'!I7811</f>
        <v>59534828.074828126</v>
      </c>
      <c r="D7803" s="79">
        <f ca="1">('Activity Data'!B7809*$D$4)*'Emission Factors'!J7811</f>
        <v>18029821.792644087</v>
      </c>
      <c r="E7803" s="79">
        <f t="shared" ca="1" si="121"/>
        <v>197909076.87338918</v>
      </c>
    </row>
    <row r="7804" spans="1:5" s="62" customFormat="1" ht="12.75" x14ac:dyDescent="0.2">
      <c r="A7804" s="85">
        <v>7800</v>
      </c>
      <c r="B7804" s="79">
        <f ca="1">('Activity Data'!B7810*$B$4)*'Emission Factors'!H7812</f>
        <v>140871127.28050113</v>
      </c>
      <c r="C7804" s="79">
        <f ca="1">('Activity Data'!B7810*$C$4)*'Emission Factors'!I7812</f>
        <v>67399610.608696058</v>
      </c>
      <c r="D7804" s="79">
        <f ca="1">('Activity Data'!B7810*$D$4)*'Emission Factors'!J7812</f>
        <v>21388480.810116544</v>
      </c>
      <c r="E7804" s="79">
        <f t="shared" ca="1" si="121"/>
        <v>229659218.6993137</v>
      </c>
    </row>
    <row r="7805" spans="1:5" s="62" customFormat="1" ht="12.75" x14ac:dyDescent="0.2">
      <c r="A7805" s="85">
        <v>7801</v>
      </c>
      <c r="B7805" s="79">
        <f ca="1">('Activity Data'!B7811*$B$4)*'Emission Factors'!H7813</f>
        <v>131761131.66475317</v>
      </c>
      <c r="C7805" s="79">
        <f ca="1">('Activity Data'!B7811*$C$4)*'Emission Factors'!I7813</f>
        <v>63430537.401433542</v>
      </c>
      <c r="D7805" s="79">
        <f ca="1">('Activity Data'!B7811*$D$4)*'Emission Factors'!J7813</f>
        <v>19789959.782045607</v>
      </c>
      <c r="E7805" s="79">
        <f t="shared" ca="1" si="121"/>
        <v>214981628.84823233</v>
      </c>
    </row>
    <row r="7806" spans="1:5" s="62" customFormat="1" ht="12.75" x14ac:dyDescent="0.2">
      <c r="A7806" s="85">
        <v>7802</v>
      </c>
      <c r="B7806" s="79">
        <f ca="1">('Activity Data'!B7812*$B$4)*'Emission Factors'!H7814</f>
        <v>134948572.08904126</v>
      </c>
      <c r="C7806" s="79">
        <f ca="1">('Activity Data'!B7812*$C$4)*'Emission Factors'!I7814</f>
        <v>62267838.729165114</v>
      </c>
      <c r="D7806" s="79">
        <f ca="1">('Activity Data'!B7812*$D$4)*'Emission Factors'!J7814</f>
        <v>21081277.00862157</v>
      </c>
      <c r="E7806" s="79">
        <f t="shared" ca="1" si="121"/>
        <v>218297687.82682794</v>
      </c>
    </row>
    <row r="7807" spans="1:5" s="62" customFormat="1" ht="12.75" x14ac:dyDescent="0.2">
      <c r="A7807" s="85">
        <v>7803</v>
      </c>
      <c r="B7807" s="79">
        <f ca="1">('Activity Data'!B7813*$B$4)*'Emission Factors'!H7815</f>
        <v>142589898.74870744</v>
      </c>
      <c r="C7807" s="79">
        <f ca="1">('Activity Data'!B7813*$C$4)*'Emission Factors'!I7815</f>
        <v>69240215.194952905</v>
      </c>
      <c r="D7807" s="79">
        <f ca="1">('Activity Data'!B7813*$D$4)*'Emission Factors'!J7815</f>
        <v>21913684.780740857</v>
      </c>
      <c r="E7807" s="79">
        <f t="shared" ca="1" si="121"/>
        <v>233743798.72440121</v>
      </c>
    </row>
    <row r="7808" spans="1:5" s="62" customFormat="1" ht="12.75" x14ac:dyDescent="0.2">
      <c r="A7808" s="85">
        <v>7804</v>
      </c>
      <c r="B7808" s="79">
        <f ca="1">('Activity Data'!B7814*$B$4)*'Emission Factors'!H7816</f>
        <v>163893848.9468523</v>
      </c>
      <c r="C7808" s="79">
        <f ca="1">('Activity Data'!B7814*$C$4)*'Emission Factors'!I7816</f>
        <v>73411195.076515183</v>
      </c>
      <c r="D7808" s="79">
        <f ca="1">('Activity Data'!B7814*$D$4)*'Emission Factors'!J7816</f>
        <v>26582625.997818135</v>
      </c>
      <c r="E7808" s="79">
        <f t="shared" ca="1" si="121"/>
        <v>263887670.02118561</v>
      </c>
    </row>
    <row r="7809" spans="1:5" s="62" customFormat="1" ht="12.75" x14ac:dyDescent="0.2">
      <c r="A7809" s="85">
        <v>7805</v>
      </c>
      <c r="B7809" s="79">
        <f ca="1">('Activity Data'!B7815*$B$4)*'Emission Factors'!H7817</f>
        <v>135642701.48895743</v>
      </c>
      <c r="C7809" s="79">
        <f ca="1">('Activity Data'!B7815*$C$4)*'Emission Factors'!I7817</f>
        <v>64133035.33012078</v>
      </c>
      <c r="D7809" s="79">
        <f ca="1">('Activity Data'!B7815*$D$4)*'Emission Factors'!J7817</f>
        <v>21511035.437137984</v>
      </c>
      <c r="E7809" s="79">
        <f t="shared" ca="1" si="121"/>
        <v>221286772.2562162</v>
      </c>
    </row>
    <row r="7810" spans="1:5" s="62" customFormat="1" ht="12.75" x14ac:dyDescent="0.2">
      <c r="A7810" s="85">
        <v>7806</v>
      </c>
      <c r="B7810" s="79">
        <f ca="1">('Activity Data'!B7816*$B$4)*'Emission Factors'!H7818</f>
        <v>148351400.62383199</v>
      </c>
      <c r="C7810" s="79">
        <f ca="1">('Activity Data'!B7816*$C$4)*'Emission Factors'!I7818</f>
        <v>69008031.270207956</v>
      </c>
      <c r="D7810" s="79">
        <f ca="1">('Activity Data'!B7816*$D$4)*'Emission Factors'!J7818</f>
        <v>22363944.734521035</v>
      </c>
      <c r="E7810" s="79">
        <f t="shared" ca="1" si="121"/>
        <v>239723376.62856096</v>
      </c>
    </row>
    <row r="7811" spans="1:5" s="62" customFormat="1" ht="12.75" x14ac:dyDescent="0.2">
      <c r="A7811" s="85">
        <v>7807</v>
      </c>
      <c r="B7811" s="79">
        <f ca="1">('Activity Data'!B7817*$B$4)*'Emission Factors'!H7819</f>
        <v>150192092.50178662</v>
      </c>
      <c r="C7811" s="79">
        <f ca="1">('Activity Data'!B7817*$C$4)*'Emission Factors'!I7819</f>
        <v>67278404.371446803</v>
      </c>
      <c r="D7811" s="79">
        <f ca="1">('Activity Data'!B7817*$D$4)*'Emission Factors'!J7819</f>
        <v>23102529.043822721</v>
      </c>
      <c r="E7811" s="79">
        <f t="shared" ca="1" si="121"/>
        <v>240573025.91705614</v>
      </c>
    </row>
    <row r="7812" spans="1:5" s="62" customFormat="1" ht="12.75" x14ac:dyDescent="0.2">
      <c r="A7812" s="85">
        <v>7808</v>
      </c>
      <c r="B7812" s="79">
        <f ca="1">('Activity Data'!B7818*$B$4)*'Emission Factors'!H7820</f>
        <v>142068254.86322153</v>
      </c>
      <c r="C7812" s="79">
        <f ca="1">('Activity Data'!B7818*$C$4)*'Emission Factors'!I7820</f>
        <v>68024964.222106114</v>
      </c>
      <c r="D7812" s="79">
        <f ca="1">('Activity Data'!B7818*$D$4)*'Emission Factors'!J7820</f>
        <v>22759784.352773804</v>
      </c>
      <c r="E7812" s="79">
        <f t="shared" ca="1" si="121"/>
        <v>232853003.43810144</v>
      </c>
    </row>
    <row r="7813" spans="1:5" s="62" customFormat="1" ht="12.75" x14ac:dyDescent="0.2">
      <c r="A7813" s="85">
        <v>7809</v>
      </c>
      <c r="B7813" s="79">
        <f ca="1">('Activity Data'!B7819*$B$4)*'Emission Factors'!H7821</f>
        <v>142570109.95106727</v>
      </c>
      <c r="C7813" s="79">
        <f ca="1">('Activity Data'!B7819*$C$4)*'Emission Factors'!I7821</f>
        <v>65839675.185689665</v>
      </c>
      <c r="D7813" s="79">
        <f ca="1">('Activity Data'!B7819*$D$4)*'Emission Factors'!J7821</f>
        <v>20626422.333343003</v>
      </c>
      <c r="E7813" s="79">
        <f t="shared" ref="E7813:E7876" ca="1" si="122">SUM(B7813:D7813)</f>
        <v>229036207.47009993</v>
      </c>
    </row>
    <row r="7814" spans="1:5" s="62" customFormat="1" ht="12.75" x14ac:dyDescent="0.2">
      <c r="A7814" s="85">
        <v>7810</v>
      </c>
      <c r="B7814" s="79">
        <f ca="1">('Activity Data'!B7820*$B$4)*'Emission Factors'!H7822</f>
        <v>136833916.53140548</v>
      </c>
      <c r="C7814" s="79">
        <f ca="1">('Activity Data'!B7820*$C$4)*'Emission Factors'!I7822</f>
        <v>63515165.336850949</v>
      </c>
      <c r="D7814" s="79">
        <f ca="1">('Activity Data'!B7820*$D$4)*'Emission Factors'!J7822</f>
        <v>21634351.107771676</v>
      </c>
      <c r="E7814" s="79">
        <f t="shared" ca="1" si="122"/>
        <v>221983432.97602808</v>
      </c>
    </row>
    <row r="7815" spans="1:5" s="62" customFormat="1" ht="12.75" x14ac:dyDescent="0.2">
      <c r="A7815" s="85">
        <v>7811</v>
      </c>
      <c r="B7815" s="79">
        <f ca="1">('Activity Data'!B7821*$B$4)*'Emission Factors'!H7823</f>
        <v>134903862.96181509</v>
      </c>
      <c r="C7815" s="79">
        <f ca="1">('Activity Data'!B7821*$C$4)*'Emission Factors'!I7823</f>
        <v>64069719.386496089</v>
      </c>
      <c r="D7815" s="79">
        <f ca="1">('Activity Data'!B7821*$D$4)*'Emission Factors'!J7823</f>
        <v>21049505.076958463</v>
      </c>
      <c r="E7815" s="79">
        <f t="shared" ca="1" si="122"/>
        <v>220023087.42526966</v>
      </c>
    </row>
    <row r="7816" spans="1:5" s="62" customFormat="1" ht="12.75" x14ac:dyDescent="0.2">
      <c r="A7816" s="85">
        <v>7812</v>
      </c>
      <c r="B7816" s="79">
        <f ca="1">('Activity Data'!B7822*$B$4)*'Emission Factors'!H7824</f>
        <v>135232371.35078177</v>
      </c>
      <c r="C7816" s="79">
        <f ca="1">('Activity Data'!B7822*$C$4)*'Emission Factors'!I7824</f>
        <v>64632186.842206143</v>
      </c>
      <c r="D7816" s="79">
        <f ca="1">('Activity Data'!B7822*$D$4)*'Emission Factors'!J7824</f>
        <v>21181969.347338058</v>
      </c>
      <c r="E7816" s="79">
        <f t="shared" ca="1" si="122"/>
        <v>221046527.54032597</v>
      </c>
    </row>
    <row r="7817" spans="1:5" s="62" customFormat="1" ht="12.75" x14ac:dyDescent="0.2">
      <c r="A7817" s="85">
        <v>7813</v>
      </c>
      <c r="B7817" s="79">
        <f ca="1">('Activity Data'!B7823*$B$4)*'Emission Factors'!H7825</f>
        <v>154315930.72846946</v>
      </c>
      <c r="C7817" s="79">
        <f ca="1">('Activity Data'!B7823*$C$4)*'Emission Factors'!I7825</f>
        <v>70826032.529523239</v>
      </c>
      <c r="D7817" s="79">
        <f ca="1">('Activity Data'!B7823*$D$4)*'Emission Factors'!J7825</f>
        <v>23011338.953588668</v>
      </c>
      <c r="E7817" s="79">
        <f t="shared" ca="1" si="122"/>
        <v>248153302.21158135</v>
      </c>
    </row>
    <row r="7818" spans="1:5" s="62" customFormat="1" ht="12.75" x14ac:dyDescent="0.2">
      <c r="A7818" s="85">
        <v>7814</v>
      </c>
      <c r="B7818" s="79">
        <f ca="1">('Activity Data'!B7824*$B$4)*'Emission Factors'!H7826</f>
        <v>141578074.19011846</v>
      </c>
      <c r="C7818" s="79">
        <f ca="1">('Activity Data'!B7824*$C$4)*'Emission Factors'!I7826</f>
        <v>66066570.864943661</v>
      </c>
      <c r="D7818" s="79">
        <f ca="1">('Activity Data'!B7824*$D$4)*'Emission Factors'!J7826</f>
        <v>21614825.524256799</v>
      </c>
      <c r="E7818" s="79">
        <f t="shared" ca="1" si="122"/>
        <v>229259470.57931891</v>
      </c>
    </row>
    <row r="7819" spans="1:5" s="62" customFormat="1" ht="12.75" x14ac:dyDescent="0.2">
      <c r="A7819" s="85">
        <v>7815</v>
      </c>
      <c r="B7819" s="79">
        <f ca="1">('Activity Data'!B7825*$B$4)*'Emission Factors'!H7827</f>
        <v>152813960.59585971</v>
      </c>
      <c r="C7819" s="79">
        <f ca="1">('Activity Data'!B7825*$C$4)*'Emission Factors'!I7827</f>
        <v>74868020.150306806</v>
      </c>
      <c r="D7819" s="79">
        <f ca="1">('Activity Data'!B7825*$D$4)*'Emission Factors'!J7827</f>
        <v>22568083.367725443</v>
      </c>
      <c r="E7819" s="79">
        <f t="shared" ca="1" si="122"/>
        <v>250250064.11389196</v>
      </c>
    </row>
    <row r="7820" spans="1:5" s="62" customFormat="1" ht="12.75" x14ac:dyDescent="0.2">
      <c r="A7820" s="85">
        <v>7816</v>
      </c>
      <c r="B7820" s="79">
        <f ca="1">('Activity Data'!B7826*$B$4)*'Emission Factors'!H7828</f>
        <v>150565745.54053652</v>
      </c>
      <c r="C7820" s="79">
        <f ca="1">('Activity Data'!B7826*$C$4)*'Emission Factors'!I7828</f>
        <v>73095684.983302519</v>
      </c>
      <c r="D7820" s="79">
        <f ca="1">('Activity Data'!B7826*$D$4)*'Emission Factors'!J7828</f>
        <v>23618876.690148044</v>
      </c>
      <c r="E7820" s="79">
        <f t="shared" ca="1" si="122"/>
        <v>247280307.21398711</v>
      </c>
    </row>
    <row r="7821" spans="1:5" s="62" customFormat="1" ht="12.75" x14ac:dyDescent="0.2">
      <c r="A7821" s="85">
        <v>7817</v>
      </c>
      <c r="B7821" s="79">
        <f ca="1">('Activity Data'!B7827*$B$4)*'Emission Factors'!H7829</f>
        <v>151844867.87134916</v>
      </c>
      <c r="C7821" s="79">
        <f ca="1">('Activity Data'!B7827*$C$4)*'Emission Factors'!I7829</f>
        <v>70512914.078489155</v>
      </c>
      <c r="D7821" s="79">
        <f ca="1">('Activity Data'!B7827*$D$4)*'Emission Factors'!J7829</f>
        <v>22236673.139437534</v>
      </c>
      <c r="E7821" s="79">
        <f t="shared" ca="1" si="122"/>
        <v>244594455.08927584</v>
      </c>
    </row>
    <row r="7822" spans="1:5" s="62" customFormat="1" ht="12.75" x14ac:dyDescent="0.2">
      <c r="A7822" s="85">
        <v>7818</v>
      </c>
      <c r="B7822" s="79">
        <f ca="1">('Activity Data'!B7828*$B$4)*'Emission Factors'!H7830</f>
        <v>144056165.73377606</v>
      </c>
      <c r="C7822" s="79">
        <f ca="1">('Activity Data'!B7828*$C$4)*'Emission Factors'!I7830</f>
        <v>67698886.509949565</v>
      </c>
      <c r="D7822" s="79">
        <f ca="1">('Activity Data'!B7828*$D$4)*'Emission Factors'!J7830</f>
        <v>22092768.446333103</v>
      </c>
      <c r="E7822" s="79">
        <f t="shared" ca="1" si="122"/>
        <v>233847820.69005874</v>
      </c>
    </row>
    <row r="7823" spans="1:5" s="62" customFormat="1" ht="12.75" x14ac:dyDescent="0.2">
      <c r="A7823" s="85">
        <v>7819</v>
      </c>
      <c r="B7823" s="79">
        <f ca="1">('Activity Data'!B7829*$B$4)*'Emission Factors'!H7831</f>
        <v>151110286.45967007</v>
      </c>
      <c r="C7823" s="79">
        <f ca="1">('Activity Data'!B7829*$C$4)*'Emission Factors'!I7831</f>
        <v>68234213.188024625</v>
      </c>
      <c r="D7823" s="79">
        <f ca="1">('Activity Data'!B7829*$D$4)*'Emission Factors'!J7831</f>
        <v>22517461.00346515</v>
      </c>
      <c r="E7823" s="79">
        <f t="shared" ca="1" si="122"/>
        <v>241861960.65115985</v>
      </c>
    </row>
    <row r="7824" spans="1:5" s="62" customFormat="1" ht="12.75" x14ac:dyDescent="0.2">
      <c r="A7824" s="85">
        <v>7820</v>
      </c>
      <c r="B7824" s="79">
        <f ca="1">('Activity Data'!B7830*$B$4)*'Emission Factors'!H7832</f>
        <v>138730813.09546199</v>
      </c>
      <c r="C7824" s="79">
        <f ca="1">('Activity Data'!B7830*$C$4)*'Emission Factors'!I7832</f>
        <v>67263331.888132796</v>
      </c>
      <c r="D7824" s="79">
        <f ca="1">('Activity Data'!B7830*$D$4)*'Emission Factors'!J7832</f>
        <v>22118997.966960356</v>
      </c>
      <c r="E7824" s="79">
        <f t="shared" ca="1" si="122"/>
        <v>228113142.95055515</v>
      </c>
    </row>
    <row r="7825" spans="1:5" s="62" customFormat="1" ht="12.75" x14ac:dyDescent="0.2">
      <c r="A7825" s="85">
        <v>7821</v>
      </c>
      <c r="B7825" s="79">
        <f ca="1">('Activity Data'!B7831*$B$4)*'Emission Factors'!H7833</f>
        <v>150384198.6407932</v>
      </c>
      <c r="C7825" s="79">
        <f ca="1">('Activity Data'!B7831*$C$4)*'Emission Factors'!I7833</f>
        <v>72307861.136976153</v>
      </c>
      <c r="D7825" s="79">
        <f ca="1">('Activity Data'!B7831*$D$4)*'Emission Factors'!J7833</f>
        <v>23835229.875134677</v>
      </c>
      <c r="E7825" s="79">
        <f t="shared" ca="1" si="122"/>
        <v>246527289.65290403</v>
      </c>
    </row>
    <row r="7826" spans="1:5" s="62" customFormat="1" ht="12.75" x14ac:dyDescent="0.2">
      <c r="A7826" s="85">
        <v>7822</v>
      </c>
      <c r="B7826" s="79">
        <f ca="1">('Activity Data'!B7832*$B$4)*'Emission Factors'!H7834</f>
        <v>151813713.22245958</v>
      </c>
      <c r="C7826" s="79">
        <f ca="1">('Activity Data'!B7832*$C$4)*'Emission Factors'!I7834</f>
        <v>67457553.686595976</v>
      </c>
      <c r="D7826" s="79">
        <f ca="1">('Activity Data'!B7832*$D$4)*'Emission Factors'!J7834</f>
        <v>23562144.355867904</v>
      </c>
      <c r="E7826" s="79">
        <f t="shared" ca="1" si="122"/>
        <v>242833411.26492345</v>
      </c>
    </row>
    <row r="7827" spans="1:5" s="62" customFormat="1" ht="12.75" x14ac:dyDescent="0.2">
      <c r="A7827" s="85">
        <v>7823</v>
      </c>
      <c r="B7827" s="79">
        <f ca="1">('Activity Data'!B7833*$B$4)*'Emission Factors'!H7835</f>
        <v>142085213.29017052</v>
      </c>
      <c r="C7827" s="79">
        <f ca="1">('Activity Data'!B7833*$C$4)*'Emission Factors'!I7835</f>
        <v>62430298.184256829</v>
      </c>
      <c r="D7827" s="79">
        <f ca="1">('Activity Data'!B7833*$D$4)*'Emission Factors'!J7835</f>
        <v>21654239.055292029</v>
      </c>
      <c r="E7827" s="79">
        <f t="shared" ca="1" si="122"/>
        <v>226169750.52971938</v>
      </c>
    </row>
    <row r="7828" spans="1:5" s="62" customFormat="1" ht="12.75" x14ac:dyDescent="0.2">
      <c r="A7828" s="85">
        <v>7824</v>
      </c>
      <c r="B7828" s="79">
        <f ca="1">('Activity Data'!B7834*$B$4)*'Emission Factors'!H7836</f>
        <v>151950122.99699584</v>
      </c>
      <c r="C7828" s="79">
        <f ca="1">('Activity Data'!B7834*$C$4)*'Emission Factors'!I7836</f>
        <v>68878825.430038631</v>
      </c>
      <c r="D7828" s="79">
        <f ca="1">('Activity Data'!B7834*$D$4)*'Emission Factors'!J7836</f>
        <v>22026931.689969875</v>
      </c>
      <c r="E7828" s="79">
        <f t="shared" ca="1" si="122"/>
        <v>242855880.11700433</v>
      </c>
    </row>
    <row r="7829" spans="1:5" s="62" customFormat="1" ht="12.75" x14ac:dyDescent="0.2">
      <c r="A7829" s="85">
        <v>7825</v>
      </c>
      <c r="B7829" s="79">
        <f ca="1">('Activity Data'!B7835*$B$4)*'Emission Factors'!H7837</f>
        <v>146956835.40081534</v>
      </c>
      <c r="C7829" s="79">
        <f ca="1">('Activity Data'!B7835*$C$4)*'Emission Factors'!I7837</f>
        <v>72135910.438207582</v>
      </c>
      <c r="D7829" s="79">
        <f ca="1">('Activity Data'!B7835*$D$4)*'Emission Factors'!J7837</f>
        <v>22184205.685076594</v>
      </c>
      <c r="E7829" s="79">
        <f t="shared" ca="1" si="122"/>
        <v>241276951.52409953</v>
      </c>
    </row>
    <row r="7830" spans="1:5" s="62" customFormat="1" ht="12.75" x14ac:dyDescent="0.2">
      <c r="A7830" s="85">
        <v>7826</v>
      </c>
      <c r="B7830" s="79">
        <f ca="1">('Activity Data'!B7836*$B$4)*'Emission Factors'!H7838</f>
        <v>144313871.48452032</v>
      </c>
      <c r="C7830" s="79">
        <f ca="1">('Activity Data'!B7836*$C$4)*'Emission Factors'!I7838</f>
        <v>63607640.923205465</v>
      </c>
      <c r="D7830" s="79">
        <f ca="1">('Activity Data'!B7836*$D$4)*'Emission Factors'!J7838</f>
        <v>22918290.30003019</v>
      </c>
      <c r="E7830" s="79">
        <f t="shared" ca="1" si="122"/>
        <v>230839802.70775598</v>
      </c>
    </row>
    <row r="7831" spans="1:5" s="62" customFormat="1" ht="12.75" x14ac:dyDescent="0.2">
      <c r="A7831" s="85">
        <v>7827</v>
      </c>
      <c r="B7831" s="79">
        <f ca="1">('Activity Data'!B7837*$B$4)*'Emission Factors'!H7839</f>
        <v>146565565.3757472</v>
      </c>
      <c r="C7831" s="79">
        <f ca="1">('Activity Data'!B7837*$C$4)*'Emission Factors'!I7839</f>
        <v>68063858.428967848</v>
      </c>
      <c r="D7831" s="79">
        <f ca="1">('Activity Data'!B7837*$D$4)*'Emission Factors'!J7839</f>
        <v>21226626.554167382</v>
      </c>
      <c r="E7831" s="79">
        <f t="shared" ca="1" si="122"/>
        <v>235856050.35888243</v>
      </c>
    </row>
    <row r="7832" spans="1:5" s="62" customFormat="1" ht="12.75" x14ac:dyDescent="0.2">
      <c r="A7832" s="85">
        <v>7828</v>
      </c>
      <c r="B7832" s="79">
        <f ca="1">('Activity Data'!B7838*$B$4)*'Emission Factors'!H7840</f>
        <v>141261014.39097503</v>
      </c>
      <c r="C7832" s="79">
        <f ca="1">('Activity Data'!B7838*$C$4)*'Emission Factors'!I7840</f>
        <v>69897786.745597437</v>
      </c>
      <c r="D7832" s="79">
        <f ca="1">('Activity Data'!B7838*$D$4)*'Emission Factors'!J7840</f>
        <v>21386013.984114222</v>
      </c>
      <c r="E7832" s="79">
        <f t="shared" ca="1" si="122"/>
        <v>232544815.12068671</v>
      </c>
    </row>
    <row r="7833" spans="1:5" s="62" customFormat="1" ht="12.75" x14ac:dyDescent="0.2">
      <c r="A7833" s="85">
        <v>7829</v>
      </c>
      <c r="B7833" s="79">
        <f ca="1">('Activity Data'!B7839*$B$4)*'Emission Factors'!H7841</f>
        <v>154516092.26440883</v>
      </c>
      <c r="C7833" s="79">
        <f ca="1">('Activity Data'!B7839*$C$4)*'Emission Factors'!I7841</f>
        <v>69403176.377904341</v>
      </c>
      <c r="D7833" s="79">
        <f ca="1">('Activity Data'!B7839*$D$4)*'Emission Factors'!J7841</f>
        <v>23699782.884946264</v>
      </c>
      <c r="E7833" s="79">
        <f t="shared" ca="1" si="122"/>
        <v>247619051.52725944</v>
      </c>
    </row>
    <row r="7834" spans="1:5" s="62" customFormat="1" ht="12.75" x14ac:dyDescent="0.2">
      <c r="A7834" s="85">
        <v>7830</v>
      </c>
      <c r="B7834" s="79">
        <f ca="1">('Activity Data'!B7840*$B$4)*'Emission Factors'!H7842</f>
        <v>153720171.25227138</v>
      </c>
      <c r="C7834" s="79">
        <f ca="1">('Activity Data'!B7840*$C$4)*'Emission Factors'!I7842</f>
        <v>70350682.716366053</v>
      </c>
      <c r="D7834" s="79">
        <f ca="1">('Activity Data'!B7840*$D$4)*'Emission Factors'!J7842</f>
        <v>23723386.746041227</v>
      </c>
      <c r="E7834" s="79">
        <f t="shared" ca="1" si="122"/>
        <v>247794240.71467867</v>
      </c>
    </row>
    <row r="7835" spans="1:5" s="62" customFormat="1" ht="12.75" x14ac:dyDescent="0.2">
      <c r="A7835" s="85">
        <v>7831</v>
      </c>
      <c r="B7835" s="79">
        <f ca="1">('Activity Data'!B7841*$B$4)*'Emission Factors'!H7843</f>
        <v>126638620.61803402</v>
      </c>
      <c r="C7835" s="79">
        <f ca="1">('Activity Data'!B7841*$C$4)*'Emission Factors'!I7843</f>
        <v>61024669.600637645</v>
      </c>
      <c r="D7835" s="79">
        <f ca="1">('Activity Data'!B7841*$D$4)*'Emission Factors'!J7843</f>
        <v>19062673.181296878</v>
      </c>
      <c r="E7835" s="79">
        <f t="shared" ca="1" si="122"/>
        <v>206725963.39996856</v>
      </c>
    </row>
    <row r="7836" spans="1:5" s="62" customFormat="1" ht="12.75" x14ac:dyDescent="0.2">
      <c r="A7836" s="85">
        <v>7832</v>
      </c>
      <c r="B7836" s="79">
        <f ca="1">('Activity Data'!B7842*$B$4)*'Emission Factors'!H7844</f>
        <v>128582100.56136245</v>
      </c>
      <c r="C7836" s="79">
        <f ca="1">('Activity Data'!B7842*$C$4)*'Emission Factors'!I7844</f>
        <v>56082620.989592627</v>
      </c>
      <c r="D7836" s="79">
        <f ca="1">('Activity Data'!B7842*$D$4)*'Emission Factors'!J7844</f>
        <v>19339879.13136461</v>
      </c>
      <c r="E7836" s="79">
        <f t="shared" ca="1" si="122"/>
        <v>204004600.68231967</v>
      </c>
    </row>
    <row r="7837" spans="1:5" s="62" customFormat="1" ht="12.75" x14ac:dyDescent="0.2">
      <c r="A7837" s="85">
        <v>7833</v>
      </c>
      <c r="B7837" s="79">
        <f ca="1">('Activity Data'!B7843*$B$4)*'Emission Factors'!H7845</f>
        <v>137412427.6605565</v>
      </c>
      <c r="C7837" s="79">
        <f ca="1">('Activity Data'!B7843*$C$4)*'Emission Factors'!I7845</f>
        <v>62172815.000811122</v>
      </c>
      <c r="D7837" s="79">
        <f ca="1">('Activity Data'!B7843*$D$4)*'Emission Factors'!J7845</f>
        <v>21042204.979239348</v>
      </c>
      <c r="E7837" s="79">
        <f t="shared" ca="1" si="122"/>
        <v>220627447.64060697</v>
      </c>
    </row>
    <row r="7838" spans="1:5" s="62" customFormat="1" ht="12.75" x14ac:dyDescent="0.2">
      <c r="A7838" s="85">
        <v>7834</v>
      </c>
      <c r="B7838" s="79">
        <f ca="1">('Activity Data'!B7844*$B$4)*'Emission Factors'!H7846</f>
        <v>144851538.85897857</v>
      </c>
      <c r="C7838" s="79">
        <f ca="1">('Activity Data'!B7844*$C$4)*'Emission Factors'!I7846</f>
        <v>66603035.911768056</v>
      </c>
      <c r="D7838" s="79">
        <f ca="1">('Activity Data'!B7844*$D$4)*'Emission Factors'!J7846</f>
        <v>20982399.966690924</v>
      </c>
      <c r="E7838" s="79">
        <f t="shared" ca="1" si="122"/>
        <v>232436974.73743755</v>
      </c>
    </row>
    <row r="7839" spans="1:5" s="62" customFormat="1" ht="12.75" x14ac:dyDescent="0.2">
      <c r="A7839" s="85">
        <v>7835</v>
      </c>
      <c r="B7839" s="79">
        <f ca="1">('Activity Data'!B7845*$B$4)*'Emission Factors'!H7847</f>
        <v>141795679.36488196</v>
      </c>
      <c r="C7839" s="79">
        <f ca="1">('Activity Data'!B7845*$C$4)*'Emission Factors'!I7847</f>
        <v>71418196.406956732</v>
      </c>
      <c r="D7839" s="79">
        <f ca="1">('Activity Data'!B7845*$D$4)*'Emission Factors'!J7847</f>
        <v>22270156.078017402</v>
      </c>
      <c r="E7839" s="79">
        <f t="shared" ca="1" si="122"/>
        <v>235484031.84985611</v>
      </c>
    </row>
    <row r="7840" spans="1:5" s="62" customFormat="1" ht="12.75" x14ac:dyDescent="0.2">
      <c r="A7840" s="85">
        <v>7836</v>
      </c>
      <c r="B7840" s="79">
        <f ca="1">('Activity Data'!B7846*$B$4)*'Emission Factors'!H7848</f>
        <v>121162896.62985927</v>
      </c>
      <c r="C7840" s="79">
        <f ca="1">('Activity Data'!B7846*$C$4)*'Emission Factors'!I7848</f>
        <v>57340899.799414374</v>
      </c>
      <c r="D7840" s="79">
        <f ca="1">('Activity Data'!B7846*$D$4)*'Emission Factors'!J7848</f>
        <v>18650656.61960274</v>
      </c>
      <c r="E7840" s="79">
        <f t="shared" ca="1" si="122"/>
        <v>197154453.04887637</v>
      </c>
    </row>
    <row r="7841" spans="1:5" s="62" customFormat="1" ht="12.75" x14ac:dyDescent="0.2">
      <c r="A7841" s="85">
        <v>7837</v>
      </c>
      <c r="B7841" s="79">
        <f ca="1">('Activity Data'!B7847*$B$4)*'Emission Factors'!H7849</f>
        <v>139239574.78506985</v>
      </c>
      <c r="C7841" s="79">
        <f ca="1">('Activity Data'!B7847*$C$4)*'Emission Factors'!I7849</f>
        <v>62952824.005087204</v>
      </c>
      <c r="D7841" s="79">
        <f ca="1">('Activity Data'!B7847*$D$4)*'Emission Factors'!J7849</f>
        <v>21357872.239092454</v>
      </c>
      <c r="E7841" s="79">
        <f t="shared" ca="1" si="122"/>
        <v>223550271.02924949</v>
      </c>
    </row>
    <row r="7842" spans="1:5" s="62" customFormat="1" ht="12.75" x14ac:dyDescent="0.2">
      <c r="A7842" s="85">
        <v>7838</v>
      </c>
      <c r="B7842" s="79">
        <f ca="1">('Activity Data'!B7848*$B$4)*'Emission Factors'!H7850</f>
        <v>132961492.09350371</v>
      </c>
      <c r="C7842" s="79">
        <f ca="1">('Activity Data'!B7848*$C$4)*'Emission Factors'!I7850</f>
        <v>65741701.386028782</v>
      </c>
      <c r="D7842" s="79">
        <f ca="1">('Activity Data'!B7848*$D$4)*'Emission Factors'!J7850</f>
        <v>20666687.303871211</v>
      </c>
      <c r="E7842" s="79">
        <f t="shared" ca="1" si="122"/>
        <v>219369880.78340369</v>
      </c>
    </row>
    <row r="7843" spans="1:5" s="62" customFormat="1" ht="12.75" x14ac:dyDescent="0.2">
      <c r="A7843" s="85">
        <v>7839</v>
      </c>
      <c r="B7843" s="79">
        <f ca="1">('Activity Data'!B7849*$B$4)*'Emission Factors'!H7851</f>
        <v>152354406.5828107</v>
      </c>
      <c r="C7843" s="79">
        <f ca="1">('Activity Data'!B7849*$C$4)*'Emission Factors'!I7851</f>
        <v>69150813.007780731</v>
      </c>
      <c r="D7843" s="79">
        <f ca="1">('Activity Data'!B7849*$D$4)*'Emission Factors'!J7851</f>
        <v>23272691.059862796</v>
      </c>
      <c r="E7843" s="79">
        <f t="shared" ca="1" si="122"/>
        <v>244777910.65045422</v>
      </c>
    </row>
    <row r="7844" spans="1:5" s="62" customFormat="1" ht="12.75" x14ac:dyDescent="0.2">
      <c r="A7844" s="85">
        <v>7840</v>
      </c>
      <c r="B7844" s="79">
        <f ca="1">('Activity Data'!B7850*$B$4)*'Emission Factors'!H7852</f>
        <v>137824748.46573871</v>
      </c>
      <c r="C7844" s="79">
        <f ca="1">('Activity Data'!B7850*$C$4)*'Emission Factors'!I7852</f>
        <v>62243905.359412052</v>
      </c>
      <c r="D7844" s="79">
        <f ca="1">('Activity Data'!B7850*$D$4)*'Emission Factors'!J7852</f>
        <v>21496369.27079609</v>
      </c>
      <c r="E7844" s="79">
        <f t="shared" ca="1" si="122"/>
        <v>221565023.09594685</v>
      </c>
    </row>
    <row r="7845" spans="1:5" s="62" customFormat="1" ht="12.75" x14ac:dyDescent="0.2">
      <c r="A7845" s="85">
        <v>7841</v>
      </c>
      <c r="B7845" s="79">
        <f ca="1">('Activity Data'!B7851*$B$4)*'Emission Factors'!H7853</f>
        <v>148358543.29079404</v>
      </c>
      <c r="C7845" s="79">
        <f ca="1">('Activity Data'!B7851*$C$4)*'Emission Factors'!I7853</f>
        <v>70499287.058340475</v>
      </c>
      <c r="D7845" s="79">
        <f ca="1">('Activity Data'!B7851*$D$4)*'Emission Factors'!J7853</f>
        <v>20744735.032934207</v>
      </c>
      <c r="E7845" s="79">
        <f t="shared" ca="1" si="122"/>
        <v>239602565.38206872</v>
      </c>
    </row>
    <row r="7846" spans="1:5" s="62" customFormat="1" ht="12.75" x14ac:dyDescent="0.2">
      <c r="A7846" s="85">
        <v>7842</v>
      </c>
      <c r="B7846" s="79">
        <f ca="1">('Activity Data'!B7852*$B$4)*'Emission Factors'!H7854</f>
        <v>160758193.54458019</v>
      </c>
      <c r="C7846" s="79">
        <f ca="1">('Activity Data'!B7852*$C$4)*'Emission Factors'!I7854</f>
        <v>73877391.333374023</v>
      </c>
      <c r="D7846" s="79">
        <f ca="1">('Activity Data'!B7852*$D$4)*'Emission Factors'!J7854</f>
        <v>25236047.657606516</v>
      </c>
      <c r="E7846" s="79">
        <f t="shared" ca="1" si="122"/>
        <v>259871632.53556073</v>
      </c>
    </row>
    <row r="7847" spans="1:5" s="62" customFormat="1" ht="12.75" x14ac:dyDescent="0.2">
      <c r="A7847" s="85">
        <v>7843</v>
      </c>
      <c r="B7847" s="79">
        <f ca="1">('Activity Data'!B7853*$B$4)*'Emission Factors'!H7855</f>
        <v>147556775.49160221</v>
      </c>
      <c r="C7847" s="79">
        <f ca="1">('Activity Data'!B7853*$C$4)*'Emission Factors'!I7855</f>
        <v>65401747.528329924</v>
      </c>
      <c r="D7847" s="79">
        <f ca="1">('Activity Data'!B7853*$D$4)*'Emission Factors'!J7855</f>
        <v>22520138.057159059</v>
      </c>
      <c r="E7847" s="79">
        <f t="shared" ca="1" si="122"/>
        <v>235478661.07709122</v>
      </c>
    </row>
    <row r="7848" spans="1:5" s="62" customFormat="1" ht="12.75" x14ac:dyDescent="0.2">
      <c r="A7848" s="85">
        <v>7844</v>
      </c>
      <c r="B7848" s="79">
        <f ca="1">('Activity Data'!B7854*$B$4)*'Emission Factors'!H7856</f>
        <v>155743607.42531165</v>
      </c>
      <c r="C7848" s="79">
        <f ca="1">('Activity Data'!B7854*$C$4)*'Emission Factors'!I7856</f>
        <v>76025117.510366902</v>
      </c>
      <c r="D7848" s="79">
        <f ca="1">('Activity Data'!B7854*$D$4)*'Emission Factors'!J7856</f>
        <v>21971217.783319391</v>
      </c>
      <c r="E7848" s="79">
        <f t="shared" ca="1" si="122"/>
        <v>253739942.71899793</v>
      </c>
    </row>
    <row r="7849" spans="1:5" s="62" customFormat="1" ht="12.75" x14ac:dyDescent="0.2">
      <c r="A7849" s="85">
        <v>7845</v>
      </c>
      <c r="B7849" s="79">
        <f ca="1">('Activity Data'!B7855*$B$4)*'Emission Factors'!H7857</f>
        <v>138939764.08414733</v>
      </c>
      <c r="C7849" s="79">
        <f ca="1">('Activity Data'!B7855*$C$4)*'Emission Factors'!I7857</f>
        <v>68642338.752087936</v>
      </c>
      <c r="D7849" s="79">
        <f ca="1">('Activity Data'!B7855*$D$4)*'Emission Factors'!J7857</f>
        <v>22136895.655194573</v>
      </c>
      <c r="E7849" s="79">
        <f t="shared" ca="1" si="122"/>
        <v>229718998.49142987</v>
      </c>
    </row>
    <row r="7850" spans="1:5" s="62" customFormat="1" ht="12.75" x14ac:dyDescent="0.2">
      <c r="A7850" s="85">
        <v>7846</v>
      </c>
      <c r="B7850" s="79">
        <f ca="1">('Activity Data'!B7856*$B$4)*'Emission Factors'!H7858</f>
        <v>149221583.44962108</v>
      </c>
      <c r="C7850" s="79">
        <f ca="1">('Activity Data'!B7856*$C$4)*'Emission Factors'!I7858</f>
        <v>73515371.505481005</v>
      </c>
      <c r="D7850" s="79">
        <f ca="1">('Activity Data'!B7856*$D$4)*'Emission Factors'!J7858</f>
        <v>22388256.037729677</v>
      </c>
      <c r="E7850" s="79">
        <f t="shared" ca="1" si="122"/>
        <v>245125210.99283177</v>
      </c>
    </row>
    <row r="7851" spans="1:5" s="62" customFormat="1" ht="12.75" x14ac:dyDescent="0.2">
      <c r="A7851" s="85">
        <v>7847</v>
      </c>
      <c r="B7851" s="79">
        <f ca="1">('Activity Data'!B7857*$B$4)*'Emission Factors'!H7859</f>
        <v>109178749.64999358</v>
      </c>
      <c r="C7851" s="79">
        <f ca="1">('Activity Data'!B7857*$C$4)*'Emission Factors'!I7859</f>
        <v>51995239.666818582</v>
      </c>
      <c r="D7851" s="79">
        <f ca="1">('Activity Data'!B7857*$D$4)*'Emission Factors'!J7859</f>
        <v>16558293.907819334</v>
      </c>
      <c r="E7851" s="79">
        <f t="shared" ca="1" si="122"/>
        <v>177732283.22463149</v>
      </c>
    </row>
    <row r="7852" spans="1:5" s="62" customFormat="1" ht="12.75" x14ac:dyDescent="0.2">
      <c r="A7852" s="85">
        <v>7848</v>
      </c>
      <c r="B7852" s="79">
        <f ca="1">('Activity Data'!B7858*$B$4)*'Emission Factors'!H7860</f>
        <v>152800468.43348736</v>
      </c>
      <c r="C7852" s="79">
        <f ca="1">('Activity Data'!B7858*$C$4)*'Emission Factors'!I7860</f>
        <v>65634814.724661544</v>
      </c>
      <c r="D7852" s="79">
        <f ca="1">('Activity Data'!B7858*$D$4)*'Emission Factors'!J7860</f>
        <v>24303366.941747591</v>
      </c>
      <c r="E7852" s="79">
        <f t="shared" ca="1" si="122"/>
        <v>242738650.09989649</v>
      </c>
    </row>
    <row r="7853" spans="1:5" s="62" customFormat="1" ht="12.75" x14ac:dyDescent="0.2">
      <c r="A7853" s="85">
        <v>7849</v>
      </c>
      <c r="B7853" s="79">
        <f ca="1">('Activity Data'!B7859*$B$4)*'Emission Factors'!H7861</f>
        <v>152491752.54567572</v>
      </c>
      <c r="C7853" s="79">
        <f ca="1">('Activity Data'!B7859*$C$4)*'Emission Factors'!I7861</f>
        <v>67331405.400944486</v>
      </c>
      <c r="D7853" s="79">
        <f ca="1">('Activity Data'!B7859*$D$4)*'Emission Factors'!J7861</f>
        <v>22627195.808971271</v>
      </c>
      <c r="E7853" s="79">
        <f t="shared" ca="1" si="122"/>
        <v>242450353.75559151</v>
      </c>
    </row>
    <row r="7854" spans="1:5" s="62" customFormat="1" ht="12.75" x14ac:dyDescent="0.2">
      <c r="A7854" s="85">
        <v>7850</v>
      </c>
      <c r="B7854" s="79">
        <f ca="1">('Activity Data'!B7860*$B$4)*'Emission Factors'!H7862</f>
        <v>138238915.11388481</v>
      </c>
      <c r="C7854" s="79">
        <f ca="1">('Activity Data'!B7860*$C$4)*'Emission Factors'!I7862</f>
        <v>62912460.74171035</v>
      </c>
      <c r="D7854" s="79">
        <f ca="1">('Activity Data'!B7860*$D$4)*'Emission Factors'!J7862</f>
        <v>20543537.074128974</v>
      </c>
      <c r="E7854" s="79">
        <f t="shared" ca="1" si="122"/>
        <v>221694912.92972416</v>
      </c>
    </row>
    <row r="7855" spans="1:5" s="62" customFormat="1" ht="12.75" x14ac:dyDescent="0.2">
      <c r="A7855" s="85">
        <v>7851</v>
      </c>
      <c r="B7855" s="79">
        <f ca="1">('Activity Data'!B7861*$B$4)*'Emission Factors'!H7863</f>
        <v>127542473.77061571</v>
      </c>
      <c r="C7855" s="79">
        <f ca="1">('Activity Data'!B7861*$C$4)*'Emission Factors'!I7863</f>
        <v>57551534.215884425</v>
      </c>
      <c r="D7855" s="79">
        <f ca="1">('Activity Data'!B7861*$D$4)*'Emission Factors'!J7863</f>
        <v>19323333.80372382</v>
      </c>
      <c r="E7855" s="79">
        <f t="shared" ca="1" si="122"/>
        <v>204417341.79022396</v>
      </c>
    </row>
    <row r="7856" spans="1:5" s="62" customFormat="1" ht="12.75" x14ac:dyDescent="0.2">
      <c r="A7856" s="85">
        <v>7852</v>
      </c>
      <c r="B7856" s="79">
        <f ca="1">('Activity Data'!B7862*$B$4)*'Emission Factors'!H7864</f>
        <v>138468647.77012789</v>
      </c>
      <c r="C7856" s="79">
        <f ca="1">('Activity Data'!B7862*$C$4)*'Emission Factors'!I7864</f>
        <v>63118695.291666247</v>
      </c>
      <c r="D7856" s="79">
        <f ca="1">('Activity Data'!B7862*$D$4)*'Emission Factors'!J7864</f>
        <v>21322222.156431504</v>
      </c>
      <c r="E7856" s="79">
        <f t="shared" ca="1" si="122"/>
        <v>222909565.21822563</v>
      </c>
    </row>
    <row r="7857" spans="1:5" s="62" customFormat="1" ht="12.75" x14ac:dyDescent="0.2">
      <c r="A7857" s="85">
        <v>7853</v>
      </c>
      <c r="B7857" s="79">
        <f ca="1">('Activity Data'!B7863*$B$4)*'Emission Factors'!H7865</f>
        <v>147481822.8647148</v>
      </c>
      <c r="C7857" s="79">
        <f ca="1">('Activity Data'!B7863*$C$4)*'Emission Factors'!I7865</f>
        <v>70139051.370032966</v>
      </c>
      <c r="D7857" s="79">
        <f ca="1">('Activity Data'!B7863*$D$4)*'Emission Factors'!J7865</f>
        <v>23683719.425921604</v>
      </c>
      <c r="E7857" s="79">
        <f t="shared" ca="1" si="122"/>
        <v>241304593.66066939</v>
      </c>
    </row>
    <row r="7858" spans="1:5" s="62" customFormat="1" ht="12.75" x14ac:dyDescent="0.2">
      <c r="A7858" s="85">
        <v>7854</v>
      </c>
      <c r="B7858" s="79">
        <f ca="1">('Activity Data'!B7864*$B$4)*'Emission Factors'!H7866</f>
        <v>123328199.97283554</v>
      </c>
      <c r="C7858" s="79">
        <f ca="1">('Activity Data'!B7864*$C$4)*'Emission Factors'!I7866</f>
        <v>61374676.577110417</v>
      </c>
      <c r="D7858" s="79">
        <f ca="1">('Activity Data'!B7864*$D$4)*'Emission Factors'!J7866</f>
        <v>18177057.295505591</v>
      </c>
      <c r="E7858" s="79">
        <f t="shared" ca="1" si="122"/>
        <v>202879933.84545153</v>
      </c>
    </row>
    <row r="7859" spans="1:5" s="62" customFormat="1" ht="12.75" x14ac:dyDescent="0.2">
      <c r="A7859" s="85">
        <v>7855</v>
      </c>
      <c r="B7859" s="79">
        <f ca="1">('Activity Data'!B7865*$B$4)*'Emission Factors'!H7867</f>
        <v>150290051.87001336</v>
      </c>
      <c r="C7859" s="79">
        <f ca="1">('Activity Data'!B7865*$C$4)*'Emission Factors'!I7867</f>
        <v>66047174.764878258</v>
      </c>
      <c r="D7859" s="79">
        <f ca="1">('Activity Data'!B7865*$D$4)*'Emission Factors'!J7867</f>
        <v>23854308.809722044</v>
      </c>
      <c r="E7859" s="79">
        <f t="shared" ca="1" si="122"/>
        <v>240191535.44461367</v>
      </c>
    </row>
    <row r="7860" spans="1:5" s="62" customFormat="1" ht="12.75" x14ac:dyDescent="0.2">
      <c r="A7860" s="85">
        <v>7856</v>
      </c>
      <c r="B7860" s="79">
        <f ca="1">('Activity Data'!B7866*$B$4)*'Emission Factors'!H7868</f>
        <v>130415500.61173955</v>
      </c>
      <c r="C7860" s="79">
        <f ca="1">('Activity Data'!B7866*$C$4)*'Emission Factors'!I7868</f>
        <v>60197711.36538893</v>
      </c>
      <c r="D7860" s="79">
        <f ca="1">('Activity Data'!B7866*$D$4)*'Emission Factors'!J7868</f>
        <v>19004616.044863675</v>
      </c>
      <c r="E7860" s="79">
        <f t="shared" ca="1" si="122"/>
        <v>209617828.02199215</v>
      </c>
    </row>
    <row r="7861" spans="1:5" s="62" customFormat="1" ht="12.75" x14ac:dyDescent="0.2">
      <c r="A7861" s="85">
        <v>7857</v>
      </c>
      <c r="B7861" s="79">
        <f ca="1">('Activity Data'!B7867*$B$4)*'Emission Factors'!H7869</f>
        <v>127359081.45805402</v>
      </c>
      <c r="C7861" s="79">
        <f ca="1">('Activity Data'!B7867*$C$4)*'Emission Factors'!I7869</f>
        <v>53511167.859085083</v>
      </c>
      <c r="D7861" s="79">
        <f ca="1">('Activity Data'!B7867*$D$4)*'Emission Factors'!J7869</f>
        <v>19292223.835212633</v>
      </c>
      <c r="E7861" s="79">
        <f t="shared" ca="1" si="122"/>
        <v>200162473.15235174</v>
      </c>
    </row>
    <row r="7862" spans="1:5" s="62" customFormat="1" ht="12.75" x14ac:dyDescent="0.2">
      <c r="A7862" s="85">
        <v>7858</v>
      </c>
      <c r="B7862" s="79">
        <f ca="1">('Activity Data'!B7868*$B$4)*'Emission Factors'!H7870</f>
        <v>151836129.91838068</v>
      </c>
      <c r="C7862" s="79">
        <f ca="1">('Activity Data'!B7868*$C$4)*'Emission Factors'!I7870</f>
        <v>70820119.500673965</v>
      </c>
      <c r="D7862" s="79">
        <f ca="1">('Activity Data'!B7868*$D$4)*'Emission Factors'!J7870</f>
        <v>21736102.618220061</v>
      </c>
      <c r="E7862" s="79">
        <f t="shared" ca="1" si="122"/>
        <v>244392352.03727469</v>
      </c>
    </row>
    <row r="7863" spans="1:5" s="62" customFormat="1" ht="12.75" x14ac:dyDescent="0.2">
      <c r="A7863" s="85">
        <v>7859</v>
      </c>
      <c r="B7863" s="79">
        <f ca="1">('Activity Data'!B7869*$B$4)*'Emission Factors'!H7871</f>
        <v>140866541.17193237</v>
      </c>
      <c r="C7863" s="79">
        <f ca="1">('Activity Data'!B7869*$C$4)*'Emission Factors'!I7871</f>
        <v>67466510.751644373</v>
      </c>
      <c r="D7863" s="79">
        <f ca="1">('Activity Data'!B7869*$D$4)*'Emission Factors'!J7871</f>
        <v>22295429.703369264</v>
      </c>
      <c r="E7863" s="79">
        <f t="shared" ca="1" si="122"/>
        <v>230628481.626946</v>
      </c>
    </row>
    <row r="7864" spans="1:5" s="62" customFormat="1" ht="12.75" x14ac:dyDescent="0.2">
      <c r="A7864" s="85">
        <v>7860</v>
      </c>
      <c r="B7864" s="79">
        <f ca="1">('Activity Data'!B7870*$B$4)*'Emission Factors'!H7872</f>
        <v>143048655.44001824</v>
      </c>
      <c r="C7864" s="79">
        <f ca="1">('Activity Data'!B7870*$C$4)*'Emission Factors'!I7872</f>
        <v>73595214.863038242</v>
      </c>
      <c r="D7864" s="79">
        <f ca="1">('Activity Data'!B7870*$D$4)*'Emission Factors'!J7872</f>
        <v>23120797.850857452</v>
      </c>
      <c r="E7864" s="79">
        <f t="shared" ca="1" si="122"/>
        <v>239764668.15391392</v>
      </c>
    </row>
    <row r="7865" spans="1:5" s="62" customFormat="1" ht="12.75" x14ac:dyDescent="0.2">
      <c r="A7865" s="85">
        <v>7861</v>
      </c>
      <c r="B7865" s="79">
        <f ca="1">('Activity Data'!B7871*$B$4)*'Emission Factors'!H7873</f>
        <v>138150785.60760078</v>
      </c>
      <c r="C7865" s="79">
        <f ca="1">('Activity Data'!B7871*$C$4)*'Emission Factors'!I7873</f>
        <v>61111147.12765947</v>
      </c>
      <c r="D7865" s="79">
        <f ca="1">('Activity Data'!B7871*$D$4)*'Emission Factors'!J7873</f>
        <v>22290130.083625004</v>
      </c>
      <c r="E7865" s="79">
        <f t="shared" ca="1" si="122"/>
        <v>221552062.81888527</v>
      </c>
    </row>
    <row r="7866" spans="1:5" s="62" customFormat="1" ht="12.75" x14ac:dyDescent="0.2">
      <c r="A7866" s="85">
        <v>7862</v>
      </c>
      <c r="B7866" s="79">
        <f ca="1">('Activity Data'!B7872*$B$4)*'Emission Factors'!H7874</f>
        <v>139665956.21002221</v>
      </c>
      <c r="C7866" s="79">
        <f ca="1">('Activity Data'!B7872*$C$4)*'Emission Factors'!I7874</f>
        <v>62869118.585192189</v>
      </c>
      <c r="D7866" s="79">
        <f ca="1">('Activity Data'!B7872*$D$4)*'Emission Factors'!J7874</f>
        <v>20731967.435158193</v>
      </c>
      <c r="E7866" s="79">
        <f t="shared" ca="1" si="122"/>
        <v>223267042.23037261</v>
      </c>
    </row>
    <row r="7867" spans="1:5" s="62" customFormat="1" ht="12.75" x14ac:dyDescent="0.2">
      <c r="A7867" s="85">
        <v>7863</v>
      </c>
      <c r="B7867" s="79">
        <f ca="1">('Activity Data'!B7873*$B$4)*'Emission Factors'!H7875</f>
        <v>150184198.89824793</v>
      </c>
      <c r="C7867" s="79">
        <f ca="1">('Activity Data'!B7873*$C$4)*'Emission Factors'!I7875</f>
        <v>69597143.836830914</v>
      </c>
      <c r="D7867" s="79">
        <f ca="1">('Activity Data'!B7873*$D$4)*'Emission Factors'!J7875</f>
        <v>23152987.166250914</v>
      </c>
      <c r="E7867" s="79">
        <f t="shared" ca="1" si="122"/>
        <v>242934329.90132976</v>
      </c>
    </row>
    <row r="7868" spans="1:5" s="62" customFormat="1" ht="12.75" x14ac:dyDescent="0.2">
      <c r="A7868" s="85">
        <v>7864</v>
      </c>
      <c r="B7868" s="79">
        <f ca="1">('Activity Data'!B7874*$B$4)*'Emission Factors'!H7876</f>
        <v>159309862.75793567</v>
      </c>
      <c r="C7868" s="79">
        <f ca="1">('Activity Data'!B7874*$C$4)*'Emission Factors'!I7876</f>
        <v>70601545.53369163</v>
      </c>
      <c r="D7868" s="79">
        <f ca="1">('Activity Data'!B7874*$D$4)*'Emission Factors'!J7876</f>
        <v>23662677.719857022</v>
      </c>
      <c r="E7868" s="79">
        <f t="shared" ca="1" si="122"/>
        <v>253574086.01148432</v>
      </c>
    </row>
    <row r="7869" spans="1:5" s="62" customFormat="1" ht="12.75" x14ac:dyDescent="0.2">
      <c r="A7869" s="85">
        <v>7865</v>
      </c>
      <c r="B7869" s="79">
        <f ca="1">('Activity Data'!B7875*$B$4)*'Emission Factors'!H7877</f>
        <v>150392202.33689648</v>
      </c>
      <c r="C7869" s="79">
        <f ca="1">('Activity Data'!B7875*$C$4)*'Emission Factors'!I7877</f>
        <v>70547533.808846921</v>
      </c>
      <c r="D7869" s="79">
        <f ca="1">('Activity Data'!B7875*$D$4)*'Emission Factors'!J7877</f>
        <v>22965395.121565044</v>
      </c>
      <c r="E7869" s="79">
        <f t="shared" ca="1" si="122"/>
        <v>243905131.26730844</v>
      </c>
    </row>
    <row r="7870" spans="1:5" s="62" customFormat="1" ht="12.75" x14ac:dyDescent="0.2">
      <c r="A7870" s="85">
        <v>7866</v>
      </c>
      <c r="B7870" s="79">
        <f ca="1">('Activity Data'!B7876*$B$4)*'Emission Factors'!H7878</f>
        <v>152442197.04593149</v>
      </c>
      <c r="C7870" s="79">
        <f ca="1">('Activity Data'!B7876*$C$4)*'Emission Factors'!I7878</f>
        <v>67049064.397790417</v>
      </c>
      <c r="D7870" s="79">
        <f ca="1">('Activity Data'!B7876*$D$4)*'Emission Factors'!J7878</f>
        <v>22177610.291718502</v>
      </c>
      <c r="E7870" s="79">
        <f t="shared" ca="1" si="122"/>
        <v>241668871.7354404</v>
      </c>
    </row>
    <row r="7871" spans="1:5" s="62" customFormat="1" ht="12.75" x14ac:dyDescent="0.2">
      <c r="A7871" s="85">
        <v>7867</v>
      </c>
      <c r="B7871" s="79">
        <f ca="1">('Activity Data'!B7877*$B$4)*'Emission Factors'!H7879</f>
        <v>162677113.19081339</v>
      </c>
      <c r="C7871" s="79">
        <f ca="1">('Activity Data'!B7877*$C$4)*'Emission Factors'!I7879</f>
        <v>69924521.330058917</v>
      </c>
      <c r="D7871" s="79">
        <f ca="1">('Activity Data'!B7877*$D$4)*'Emission Factors'!J7879</f>
        <v>24891019.430339694</v>
      </c>
      <c r="E7871" s="79">
        <f t="shared" ca="1" si="122"/>
        <v>257492653.95121199</v>
      </c>
    </row>
    <row r="7872" spans="1:5" s="62" customFormat="1" ht="12.75" x14ac:dyDescent="0.2">
      <c r="A7872" s="85">
        <v>7868</v>
      </c>
      <c r="B7872" s="79">
        <f ca="1">('Activity Data'!B7878*$B$4)*'Emission Factors'!H7880</f>
        <v>145161923.18132845</v>
      </c>
      <c r="C7872" s="79">
        <f ca="1">('Activity Data'!B7878*$C$4)*'Emission Factors'!I7880</f>
        <v>67077542.912562922</v>
      </c>
      <c r="D7872" s="79">
        <f ca="1">('Activity Data'!B7878*$D$4)*'Emission Factors'!J7880</f>
        <v>22323176.539240595</v>
      </c>
      <c r="E7872" s="79">
        <f t="shared" ca="1" si="122"/>
        <v>234562642.63313198</v>
      </c>
    </row>
    <row r="7873" spans="1:5" s="62" customFormat="1" ht="12.75" x14ac:dyDescent="0.2">
      <c r="A7873" s="85">
        <v>7869</v>
      </c>
      <c r="B7873" s="79">
        <f ca="1">('Activity Data'!B7879*$B$4)*'Emission Factors'!H7881</f>
        <v>113245728.99628107</v>
      </c>
      <c r="C7873" s="79">
        <f ca="1">('Activity Data'!B7879*$C$4)*'Emission Factors'!I7881</f>
        <v>52844673.067915842</v>
      </c>
      <c r="D7873" s="79">
        <f ca="1">('Activity Data'!B7879*$D$4)*'Emission Factors'!J7881</f>
        <v>18812292.028969787</v>
      </c>
      <c r="E7873" s="79">
        <f t="shared" ca="1" si="122"/>
        <v>184902694.09316671</v>
      </c>
    </row>
    <row r="7874" spans="1:5" s="62" customFormat="1" ht="12.75" x14ac:dyDescent="0.2">
      <c r="A7874" s="85">
        <v>7870</v>
      </c>
      <c r="B7874" s="79">
        <f ca="1">('Activity Data'!B7880*$B$4)*'Emission Factors'!H7882</f>
        <v>129379526.10043104</v>
      </c>
      <c r="C7874" s="79">
        <f ca="1">('Activity Data'!B7880*$C$4)*'Emission Factors'!I7882</f>
        <v>64592741.930505246</v>
      </c>
      <c r="D7874" s="79">
        <f ca="1">('Activity Data'!B7880*$D$4)*'Emission Factors'!J7882</f>
        <v>21214363.839701537</v>
      </c>
      <c r="E7874" s="79">
        <f t="shared" ca="1" si="122"/>
        <v>215186631.87063783</v>
      </c>
    </row>
    <row r="7875" spans="1:5" s="62" customFormat="1" ht="12.75" x14ac:dyDescent="0.2">
      <c r="A7875" s="85">
        <v>7871</v>
      </c>
      <c r="B7875" s="79">
        <f ca="1">('Activity Data'!B7881*$B$4)*'Emission Factors'!H7883</f>
        <v>135809259.72830087</v>
      </c>
      <c r="C7875" s="79">
        <f ca="1">('Activity Data'!B7881*$C$4)*'Emission Factors'!I7883</f>
        <v>68168954.908325851</v>
      </c>
      <c r="D7875" s="79">
        <f ca="1">('Activity Data'!B7881*$D$4)*'Emission Factors'!J7883</f>
        <v>20242247.622374728</v>
      </c>
      <c r="E7875" s="79">
        <f t="shared" ca="1" si="122"/>
        <v>224220462.25900143</v>
      </c>
    </row>
    <row r="7876" spans="1:5" s="62" customFormat="1" ht="12.75" x14ac:dyDescent="0.2">
      <c r="A7876" s="85">
        <v>7872</v>
      </c>
      <c r="B7876" s="79">
        <f ca="1">('Activity Data'!B7882*$B$4)*'Emission Factors'!H7884</f>
        <v>131380725.96303658</v>
      </c>
      <c r="C7876" s="79">
        <f ca="1">('Activity Data'!B7882*$C$4)*'Emission Factors'!I7884</f>
        <v>61285709.499545142</v>
      </c>
      <c r="D7876" s="79">
        <f ca="1">('Activity Data'!B7882*$D$4)*'Emission Factors'!J7884</f>
        <v>19408385.700649939</v>
      </c>
      <c r="E7876" s="79">
        <f t="shared" ca="1" si="122"/>
        <v>212074821.16323167</v>
      </c>
    </row>
    <row r="7877" spans="1:5" s="62" customFormat="1" ht="12.75" x14ac:dyDescent="0.2">
      <c r="A7877" s="85">
        <v>7873</v>
      </c>
      <c r="B7877" s="79">
        <f ca="1">('Activity Data'!B7883*$B$4)*'Emission Factors'!H7885</f>
        <v>143182901.1903013</v>
      </c>
      <c r="C7877" s="79">
        <f ca="1">('Activity Data'!B7883*$C$4)*'Emission Factors'!I7885</f>
        <v>68309865.833048016</v>
      </c>
      <c r="D7877" s="79">
        <f ca="1">('Activity Data'!B7883*$D$4)*'Emission Factors'!J7885</f>
        <v>22282932.954598188</v>
      </c>
      <c r="E7877" s="79">
        <f t="shared" ref="E7877:E7940" ca="1" si="123">SUM(B7877:D7877)</f>
        <v>233775699.9779475</v>
      </c>
    </row>
    <row r="7878" spans="1:5" s="62" customFormat="1" ht="12.75" x14ac:dyDescent="0.2">
      <c r="A7878" s="85">
        <v>7874</v>
      </c>
      <c r="B7878" s="79">
        <f ca="1">('Activity Data'!B7884*$B$4)*'Emission Factors'!H7886</f>
        <v>126566945.79127917</v>
      </c>
      <c r="C7878" s="79">
        <f ca="1">('Activity Data'!B7884*$C$4)*'Emission Factors'!I7886</f>
        <v>58333683.800935782</v>
      </c>
      <c r="D7878" s="79">
        <f ca="1">('Activity Data'!B7884*$D$4)*'Emission Factors'!J7886</f>
        <v>18749221.816852063</v>
      </c>
      <c r="E7878" s="79">
        <f t="shared" ca="1" si="123"/>
        <v>203649851.409067</v>
      </c>
    </row>
    <row r="7879" spans="1:5" s="62" customFormat="1" ht="12.75" x14ac:dyDescent="0.2">
      <c r="A7879" s="85">
        <v>7875</v>
      </c>
      <c r="B7879" s="79">
        <f ca="1">('Activity Data'!B7885*$B$4)*'Emission Factors'!H7887</f>
        <v>150973068.79350212</v>
      </c>
      <c r="C7879" s="79">
        <f ca="1">('Activity Data'!B7885*$C$4)*'Emission Factors'!I7887</f>
        <v>69741767.29965882</v>
      </c>
      <c r="D7879" s="79">
        <f ca="1">('Activity Data'!B7885*$D$4)*'Emission Factors'!J7887</f>
        <v>25219129.708535094</v>
      </c>
      <c r="E7879" s="79">
        <f t="shared" ca="1" si="123"/>
        <v>245933965.80169603</v>
      </c>
    </row>
    <row r="7880" spans="1:5" s="62" customFormat="1" ht="12.75" x14ac:dyDescent="0.2">
      <c r="A7880" s="85">
        <v>7876</v>
      </c>
      <c r="B7880" s="79">
        <f ca="1">('Activity Data'!B7886*$B$4)*'Emission Factors'!H7888</f>
        <v>135789415.14352989</v>
      </c>
      <c r="C7880" s="79">
        <f ca="1">('Activity Data'!B7886*$C$4)*'Emission Factors'!I7888</f>
        <v>64897973.013981953</v>
      </c>
      <c r="D7880" s="79">
        <f ca="1">('Activity Data'!B7886*$D$4)*'Emission Factors'!J7888</f>
        <v>20942921.408208191</v>
      </c>
      <c r="E7880" s="79">
        <f t="shared" ca="1" si="123"/>
        <v>221630309.56572002</v>
      </c>
    </row>
    <row r="7881" spans="1:5" s="62" customFormat="1" ht="12.75" x14ac:dyDescent="0.2">
      <c r="A7881" s="85">
        <v>7877</v>
      </c>
      <c r="B7881" s="79">
        <f ca="1">('Activity Data'!B7887*$B$4)*'Emission Factors'!H7889</f>
        <v>155637682.97938713</v>
      </c>
      <c r="C7881" s="79">
        <f ca="1">('Activity Data'!B7887*$C$4)*'Emission Factors'!I7889</f>
        <v>79845953.283800691</v>
      </c>
      <c r="D7881" s="79">
        <f ca="1">('Activity Data'!B7887*$D$4)*'Emission Factors'!J7889</f>
        <v>22189499.90091655</v>
      </c>
      <c r="E7881" s="79">
        <f t="shared" ca="1" si="123"/>
        <v>257673136.16410437</v>
      </c>
    </row>
    <row r="7882" spans="1:5" s="62" customFormat="1" ht="12.75" x14ac:dyDescent="0.2">
      <c r="A7882" s="85">
        <v>7878</v>
      </c>
      <c r="B7882" s="79">
        <f ca="1">('Activity Data'!B7888*$B$4)*'Emission Factors'!H7890</f>
        <v>129216676.41221911</v>
      </c>
      <c r="C7882" s="79">
        <f ca="1">('Activity Data'!B7888*$C$4)*'Emission Factors'!I7890</f>
        <v>59056269.380075224</v>
      </c>
      <c r="D7882" s="79">
        <f ca="1">('Activity Data'!B7888*$D$4)*'Emission Factors'!J7890</f>
        <v>18980620.139119908</v>
      </c>
      <c r="E7882" s="79">
        <f t="shared" ca="1" si="123"/>
        <v>207253565.93141425</v>
      </c>
    </row>
    <row r="7883" spans="1:5" s="62" customFormat="1" ht="12.75" x14ac:dyDescent="0.2">
      <c r="A7883" s="85">
        <v>7879</v>
      </c>
      <c r="B7883" s="79">
        <f ca="1">('Activity Data'!B7889*$B$4)*'Emission Factors'!H7891</f>
        <v>154816164.872998</v>
      </c>
      <c r="C7883" s="79">
        <f ca="1">('Activity Data'!B7889*$C$4)*'Emission Factors'!I7891</f>
        <v>72088400.980208203</v>
      </c>
      <c r="D7883" s="79">
        <f ca="1">('Activity Data'!B7889*$D$4)*'Emission Factors'!J7891</f>
        <v>23954025.552197665</v>
      </c>
      <c r="E7883" s="79">
        <f t="shared" ca="1" si="123"/>
        <v>250858591.40540388</v>
      </c>
    </row>
    <row r="7884" spans="1:5" s="62" customFormat="1" ht="12.75" x14ac:dyDescent="0.2">
      <c r="A7884" s="85">
        <v>7880</v>
      </c>
      <c r="B7884" s="79">
        <f ca="1">('Activity Data'!B7890*$B$4)*'Emission Factors'!H7892</f>
        <v>136296597.2297751</v>
      </c>
      <c r="C7884" s="79">
        <f ca="1">('Activity Data'!B7890*$C$4)*'Emission Factors'!I7892</f>
        <v>61745376.041900441</v>
      </c>
      <c r="D7884" s="79">
        <f ca="1">('Activity Data'!B7890*$D$4)*'Emission Factors'!J7892</f>
        <v>22071901.775058888</v>
      </c>
      <c r="E7884" s="79">
        <f t="shared" ca="1" si="123"/>
        <v>220113875.04673442</v>
      </c>
    </row>
    <row r="7885" spans="1:5" s="62" customFormat="1" ht="12.75" x14ac:dyDescent="0.2">
      <c r="A7885" s="85">
        <v>7881</v>
      </c>
      <c r="B7885" s="79">
        <f ca="1">('Activity Data'!B7891*$B$4)*'Emission Factors'!H7893</f>
        <v>140228197.10062858</v>
      </c>
      <c r="C7885" s="79">
        <f ca="1">('Activity Data'!B7891*$C$4)*'Emission Factors'!I7893</f>
        <v>62707633.180227891</v>
      </c>
      <c r="D7885" s="79">
        <f ca="1">('Activity Data'!B7891*$D$4)*'Emission Factors'!J7893</f>
        <v>22536567.07080847</v>
      </c>
      <c r="E7885" s="79">
        <f t="shared" ca="1" si="123"/>
        <v>225472397.35166496</v>
      </c>
    </row>
    <row r="7886" spans="1:5" s="62" customFormat="1" ht="12.75" x14ac:dyDescent="0.2">
      <c r="A7886" s="85">
        <v>7882</v>
      </c>
      <c r="B7886" s="79">
        <f ca="1">('Activity Data'!B7892*$B$4)*'Emission Factors'!H7894</f>
        <v>124955013.97723198</v>
      </c>
      <c r="C7886" s="79">
        <f ca="1">('Activity Data'!B7892*$C$4)*'Emission Factors'!I7894</f>
        <v>59719765.298609152</v>
      </c>
      <c r="D7886" s="79">
        <f ca="1">('Activity Data'!B7892*$D$4)*'Emission Factors'!J7894</f>
        <v>19344096.928484548</v>
      </c>
      <c r="E7886" s="79">
        <f t="shared" ca="1" si="123"/>
        <v>204018876.20432568</v>
      </c>
    </row>
    <row r="7887" spans="1:5" s="62" customFormat="1" ht="12.75" x14ac:dyDescent="0.2">
      <c r="A7887" s="85">
        <v>7883</v>
      </c>
      <c r="B7887" s="79">
        <f ca="1">('Activity Data'!B7893*$B$4)*'Emission Factors'!H7895</f>
        <v>121421107.52397661</v>
      </c>
      <c r="C7887" s="79">
        <f ca="1">('Activity Data'!B7893*$C$4)*'Emission Factors'!I7895</f>
        <v>58266599.410212502</v>
      </c>
      <c r="D7887" s="79">
        <f ca="1">('Activity Data'!B7893*$D$4)*'Emission Factors'!J7895</f>
        <v>18699362.111602478</v>
      </c>
      <c r="E7887" s="79">
        <f t="shared" ca="1" si="123"/>
        <v>198387069.0457916</v>
      </c>
    </row>
    <row r="7888" spans="1:5" s="62" customFormat="1" ht="12.75" x14ac:dyDescent="0.2">
      <c r="A7888" s="85">
        <v>7884</v>
      </c>
      <c r="B7888" s="79">
        <f ca="1">('Activity Data'!B7894*$B$4)*'Emission Factors'!H7896</f>
        <v>149017924.80398735</v>
      </c>
      <c r="C7888" s="79">
        <f ca="1">('Activity Data'!B7894*$C$4)*'Emission Factors'!I7896</f>
        <v>65809132.86174836</v>
      </c>
      <c r="D7888" s="79">
        <f ca="1">('Activity Data'!B7894*$D$4)*'Emission Factors'!J7896</f>
        <v>21160503.71017186</v>
      </c>
      <c r="E7888" s="79">
        <f t="shared" ca="1" si="123"/>
        <v>235987561.37590757</v>
      </c>
    </row>
    <row r="7889" spans="1:5" s="62" customFormat="1" ht="12.75" x14ac:dyDescent="0.2">
      <c r="A7889" s="85">
        <v>7885</v>
      </c>
      <c r="B7889" s="79">
        <f ca="1">('Activity Data'!B7895*$B$4)*'Emission Factors'!H7897</f>
        <v>163131413.93186212</v>
      </c>
      <c r="C7889" s="79">
        <f ca="1">('Activity Data'!B7895*$C$4)*'Emission Factors'!I7897</f>
        <v>74335367.746617943</v>
      </c>
      <c r="D7889" s="79">
        <f ca="1">('Activity Data'!B7895*$D$4)*'Emission Factors'!J7897</f>
        <v>24560086.384336472</v>
      </c>
      <c r="E7889" s="79">
        <f t="shared" ca="1" si="123"/>
        <v>262026868.06281653</v>
      </c>
    </row>
    <row r="7890" spans="1:5" s="62" customFormat="1" ht="12.75" x14ac:dyDescent="0.2">
      <c r="A7890" s="85">
        <v>7886</v>
      </c>
      <c r="B7890" s="79">
        <f ca="1">('Activity Data'!B7896*$B$4)*'Emission Factors'!H7898</f>
        <v>151673970.48570016</v>
      </c>
      <c r="C7890" s="79">
        <f ca="1">('Activity Data'!B7896*$C$4)*'Emission Factors'!I7898</f>
        <v>72925447.345413089</v>
      </c>
      <c r="D7890" s="79">
        <f ca="1">('Activity Data'!B7896*$D$4)*'Emission Factors'!J7898</f>
        <v>22630026.333468359</v>
      </c>
      <c r="E7890" s="79">
        <f t="shared" ca="1" si="123"/>
        <v>247229444.1645816</v>
      </c>
    </row>
    <row r="7891" spans="1:5" s="62" customFormat="1" ht="12.75" x14ac:dyDescent="0.2">
      <c r="A7891" s="85">
        <v>7887</v>
      </c>
      <c r="B7891" s="79">
        <f ca="1">('Activity Data'!B7897*$B$4)*'Emission Factors'!H7899</f>
        <v>136366608.67712909</v>
      </c>
      <c r="C7891" s="79">
        <f ca="1">('Activity Data'!B7897*$C$4)*'Emission Factors'!I7899</f>
        <v>58739934.721076004</v>
      </c>
      <c r="D7891" s="79">
        <f ca="1">('Activity Data'!B7897*$D$4)*'Emission Factors'!J7899</f>
        <v>21277725.57844831</v>
      </c>
      <c r="E7891" s="79">
        <f t="shared" ca="1" si="123"/>
        <v>216384268.9766534</v>
      </c>
    </row>
    <row r="7892" spans="1:5" s="62" customFormat="1" ht="12.75" x14ac:dyDescent="0.2">
      <c r="A7892" s="85">
        <v>7888</v>
      </c>
      <c r="B7892" s="79">
        <f ca="1">('Activity Data'!B7898*$B$4)*'Emission Factors'!H7900</f>
        <v>135047932.13138142</v>
      </c>
      <c r="C7892" s="79">
        <f ca="1">('Activity Data'!B7898*$C$4)*'Emission Factors'!I7900</f>
        <v>64305813.702657685</v>
      </c>
      <c r="D7892" s="79">
        <f ca="1">('Activity Data'!B7898*$D$4)*'Emission Factors'!J7900</f>
        <v>20908556.362088937</v>
      </c>
      <c r="E7892" s="79">
        <f t="shared" ca="1" si="123"/>
        <v>220262302.19612804</v>
      </c>
    </row>
    <row r="7893" spans="1:5" s="62" customFormat="1" ht="12.75" x14ac:dyDescent="0.2">
      <c r="A7893" s="85">
        <v>7889</v>
      </c>
      <c r="B7893" s="79">
        <f ca="1">('Activity Data'!B7899*$B$4)*'Emission Factors'!H7901</f>
        <v>140674103.20636842</v>
      </c>
      <c r="C7893" s="79">
        <f ca="1">('Activity Data'!B7899*$C$4)*'Emission Factors'!I7901</f>
        <v>64648037.837771796</v>
      </c>
      <c r="D7893" s="79">
        <f ca="1">('Activity Data'!B7899*$D$4)*'Emission Factors'!J7901</f>
        <v>22191955.446303766</v>
      </c>
      <c r="E7893" s="79">
        <f t="shared" ca="1" si="123"/>
        <v>227514096.49044397</v>
      </c>
    </row>
    <row r="7894" spans="1:5" s="62" customFormat="1" ht="12.75" x14ac:dyDescent="0.2">
      <c r="A7894" s="85">
        <v>7890</v>
      </c>
      <c r="B7894" s="79">
        <f ca="1">('Activity Data'!B7900*$B$4)*'Emission Factors'!H7902</f>
        <v>140954283.7544522</v>
      </c>
      <c r="C7894" s="79">
        <f ca="1">('Activity Data'!B7900*$C$4)*'Emission Factors'!I7902</f>
        <v>67304214.76836589</v>
      </c>
      <c r="D7894" s="79">
        <f ca="1">('Activity Data'!B7900*$D$4)*'Emission Factors'!J7902</f>
        <v>22266518.799735181</v>
      </c>
      <c r="E7894" s="79">
        <f t="shared" ca="1" si="123"/>
        <v>230525017.32255328</v>
      </c>
    </row>
    <row r="7895" spans="1:5" s="62" customFormat="1" ht="12.75" x14ac:dyDescent="0.2">
      <c r="A7895" s="85">
        <v>7891</v>
      </c>
      <c r="B7895" s="79">
        <f ca="1">('Activity Data'!B7901*$B$4)*'Emission Factors'!H7903</f>
        <v>146073817.27813792</v>
      </c>
      <c r="C7895" s="79">
        <f ca="1">('Activity Data'!B7901*$C$4)*'Emission Factors'!I7903</f>
        <v>66334946.88424731</v>
      </c>
      <c r="D7895" s="79">
        <f ca="1">('Activity Data'!B7901*$D$4)*'Emission Factors'!J7903</f>
        <v>21072610.210171755</v>
      </c>
      <c r="E7895" s="79">
        <f t="shared" ca="1" si="123"/>
        <v>233481374.37255698</v>
      </c>
    </row>
    <row r="7896" spans="1:5" s="62" customFormat="1" ht="12.75" x14ac:dyDescent="0.2">
      <c r="A7896" s="85">
        <v>7892</v>
      </c>
      <c r="B7896" s="79">
        <f ca="1">('Activity Data'!B7902*$B$4)*'Emission Factors'!H7904</f>
        <v>138491460.98880601</v>
      </c>
      <c r="C7896" s="79">
        <f ca="1">('Activity Data'!B7902*$C$4)*'Emission Factors'!I7904</f>
        <v>68663996.438050494</v>
      </c>
      <c r="D7896" s="79">
        <f ca="1">('Activity Data'!B7902*$D$4)*'Emission Factors'!J7904</f>
        <v>21004902.742555995</v>
      </c>
      <c r="E7896" s="79">
        <f t="shared" ca="1" si="123"/>
        <v>228160360.16941252</v>
      </c>
    </row>
    <row r="7897" spans="1:5" s="62" customFormat="1" ht="12.75" x14ac:dyDescent="0.2">
      <c r="A7897" s="85">
        <v>7893</v>
      </c>
      <c r="B7897" s="79">
        <f ca="1">('Activity Data'!B7903*$B$4)*'Emission Factors'!H7905</f>
        <v>144255342.8477248</v>
      </c>
      <c r="C7897" s="79">
        <f ca="1">('Activity Data'!B7903*$C$4)*'Emission Factors'!I7905</f>
        <v>65305801.015501074</v>
      </c>
      <c r="D7897" s="79">
        <f ca="1">('Activity Data'!B7903*$D$4)*'Emission Factors'!J7905</f>
        <v>22194550.284683712</v>
      </c>
      <c r="E7897" s="79">
        <f t="shared" ca="1" si="123"/>
        <v>231755694.14790958</v>
      </c>
    </row>
    <row r="7898" spans="1:5" s="62" customFormat="1" ht="12.75" x14ac:dyDescent="0.2">
      <c r="A7898" s="85">
        <v>7894</v>
      </c>
      <c r="B7898" s="79">
        <f ca="1">('Activity Data'!B7904*$B$4)*'Emission Factors'!H7906</f>
        <v>149438762.71441758</v>
      </c>
      <c r="C7898" s="79">
        <f ca="1">('Activity Data'!B7904*$C$4)*'Emission Factors'!I7906</f>
        <v>67073993.475305922</v>
      </c>
      <c r="D7898" s="79">
        <f ca="1">('Activity Data'!B7904*$D$4)*'Emission Factors'!J7906</f>
        <v>22491184.098388083</v>
      </c>
      <c r="E7898" s="79">
        <f t="shared" ca="1" si="123"/>
        <v>239003940.28811157</v>
      </c>
    </row>
    <row r="7899" spans="1:5" s="62" customFormat="1" ht="12.75" x14ac:dyDescent="0.2">
      <c r="A7899" s="85">
        <v>7895</v>
      </c>
      <c r="B7899" s="79">
        <f ca="1">('Activity Data'!B7905*$B$4)*'Emission Factors'!H7907</f>
        <v>144409311.35188439</v>
      </c>
      <c r="C7899" s="79">
        <f ca="1">('Activity Data'!B7905*$C$4)*'Emission Factors'!I7907</f>
        <v>66505567.538558468</v>
      </c>
      <c r="D7899" s="79">
        <f ca="1">('Activity Data'!B7905*$D$4)*'Emission Factors'!J7907</f>
        <v>22536331.082137413</v>
      </c>
      <c r="E7899" s="79">
        <f t="shared" ca="1" si="123"/>
        <v>233451209.97258025</v>
      </c>
    </row>
    <row r="7900" spans="1:5" s="62" customFormat="1" ht="12.75" x14ac:dyDescent="0.2">
      <c r="A7900" s="85">
        <v>7896</v>
      </c>
      <c r="B7900" s="79">
        <f ca="1">('Activity Data'!B7906*$B$4)*'Emission Factors'!H7908</f>
        <v>126312045.63041577</v>
      </c>
      <c r="C7900" s="79">
        <f ca="1">('Activity Data'!B7906*$C$4)*'Emission Factors'!I7908</f>
        <v>59516911.018246792</v>
      </c>
      <c r="D7900" s="79">
        <f ca="1">('Activity Data'!B7906*$D$4)*'Emission Factors'!J7908</f>
        <v>20008414.470840141</v>
      </c>
      <c r="E7900" s="79">
        <f t="shared" ca="1" si="123"/>
        <v>205837371.11950272</v>
      </c>
    </row>
    <row r="7901" spans="1:5" s="62" customFormat="1" ht="12.75" x14ac:dyDescent="0.2">
      <c r="A7901" s="85">
        <v>7897</v>
      </c>
      <c r="B7901" s="79">
        <f ca="1">('Activity Data'!B7907*$B$4)*'Emission Factors'!H7909</f>
        <v>139036246.458662</v>
      </c>
      <c r="C7901" s="79">
        <f ca="1">('Activity Data'!B7907*$C$4)*'Emission Factors'!I7909</f>
        <v>61506786.225500017</v>
      </c>
      <c r="D7901" s="79">
        <f ca="1">('Activity Data'!B7907*$D$4)*'Emission Factors'!J7909</f>
        <v>21095531.293272525</v>
      </c>
      <c r="E7901" s="79">
        <f t="shared" ca="1" si="123"/>
        <v>221638563.97743455</v>
      </c>
    </row>
    <row r="7902" spans="1:5" s="62" customFormat="1" ht="12.75" x14ac:dyDescent="0.2">
      <c r="A7902" s="85">
        <v>7898</v>
      </c>
      <c r="B7902" s="79">
        <f ca="1">('Activity Data'!B7908*$B$4)*'Emission Factors'!H7910</f>
        <v>131745246.52002385</v>
      </c>
      <c r="C7902" s="79">
        <f ca="1">('Activity Data'!B7908*$C$4)*'Emission Factors'!I7910</f>
        <v>59519006.004189968</v>
      </c>
      <c r="D7902" s="79">
        <f ca="1">('Activity Data'!B7908*$D$4)*'Emission Factors'!J7910</f>
        <v>20031929.974828493</v>
      </c>
      <c r="E7902" s="79">
        <f t="shared" ca="1" si="123"/>
        <v>211296182.4990423</v>
      </c>
    </row>
    <row r="7903" spans="1:5" s="62" customFormat="1" ht="12.75" x14ac:dyDescent="0.2">
      <c r="A7903" s="85">
        <v>7899</v>
      </c>
      <c r="B7903" s="79">
        <f ca="1">('Activity Data'!B7909*$B$4)*'Emission Factors'!H7911</f>
        <v>138598135.26376912</v>
      </c>
      <c r="C7903" s="79">
        <f ca="1">('Activity Data'!B7909*$C$4)*'Emission Factors'!I7911</f>
        <v>62247552.104609899</v>
      </c>
      <c r="D7903" s="79">
        <f ca="1">('Activity Data'!B7909*$D$4)*'Emission Factors'!J7911</f>
        <v>22432976.772260651</v>
      </c>
      <c r="E7903" s="79">
        <f t="shared" ca="1" si="123"/>
        <v>223278664.14063966</v>
      </c>
    </row>
    <row r="7904" spans="1:5" s="62" customFormat="1" ht="12.75" x14ac:dyDescent="0.2">
      <c r="A7904" s="85">
        <v>7900</v>
      </c>
      <c r="B7904" s="79">
        <f ca="1">('Activity Data'!B7910*$B$4)*'Emission Factors'!H7912</f>
        <v>159361710.11604047</v>
      </c>
      <c r="C7904" s="79">
        <f ca="1">('Activity Data'!B7910*$C$4)*'Emission Factors'!I7912</f>
        <v>74096945.656406879</v>
      </c>
      <c r="D7904" s="79">
        <f ca="1">('Activity Data'!B7910*$D$4)*'Emission Factors'!J7912</f>
        <v>24285857.604516171</v>
      </c>
      <c r="E7904" s="79">
        <f t="shared" ca="1" si="123"/>
        <v>257744513.37696353</v>
      </c>
    </row>
    <row r="7905" spans="1:5" s="62" customFormat="1" ht="12.75" x14ac:dyDescent="0.2">
      <c r="A7905" s="85">
        <v>7901</v>
      </c>
      <c r="B7905" s="79">
        <f ca="1">('Activity Data'!B7911*$B$4)*'Emission Factors'!H7913</f>
        <v>131330459.4744612</v>
      </c>
      <c r="C7905" s="79">
        <f ca="1">('Activity Data'!B7911*$C$4)*'Emission Factors'!I7913</f>
        <v>60698830.000276297</v>
      </c>
      <c r="D7905" s="79">
        <f ca="1">('Activity Data'!B7911*$D$4)*'Emission Factors'!J7913</f>
        <v>20843655.36322128</v>
      </c>
      <c r="E7905" s="79">
        <f t="shared" ca="1" si="123"/>
        <v>212872944.83795878</v>
      </c>
    </row>
    <row r="7906" spans="1:5" s="62" customFormat="1" ht="12.75" x14ac:dyDescent="0.2">
      <c r="A7906" s="85">
        <v>7902</v>
      </c>
      <c r="B7906" s="79">
        <f ca="1">('Activity Data'!B7912*$B$4)*'Emission Factors'!H7914</f>
        <v>142085743.53014806</v>
      </c>
      <c r="C7906" s="79">
        <f ca="1">('Activity Data'!B7912*$C$4)*'Emission Factors'!I7914</f>
        <v>66901740.852489233</v>
      </c>
      <c r="D7906" s="79">
        <f ca="1">('Activity Data'!B7912*$D$4)*'Emission Factors'!J7914</f>
        <v>23003737.429325815</v>
      </c>
      <c r="E7906" s="79">
        <f t="shared" ca="1" si="123"/>
        <v>231991221.81196311</v>
      </c>
    </row>
    <row r="7907" spans="1:5" s="62" customFormat="1" ht="12.75" x14ac:dyDescent="0.2">
      <c r="A7907" s="85">
        <v>7903</v>
      </c>
      <c r="B7907" s="79">
        <f ca="1">('Activity Data'!B7913*$B$4)*'Emission Factors'!H7915</f>
        <v>145732040.94618058</v>
      </c>
      <c r="C7907" s="79">
        <f ca="1">('Activity Data'!B7913*$C$4)*'Emission Factors'!I7915</f>
        <v>65393706.624771684</v>
      </c>
      <c r="D7907" s="79">
        <f ca="1">('Activity Data'!B7913*$D$4)*'Emission Factors'!J7915</f>
        <v>22404595.83585779</v>
      </c>
      <c r="E7907" s="79">
        <f t="shared" ca="1" si="123"/>
        <v>233530343.40681005</v>
      </c>
    </row>
    <row r="7908" spans="1:5" s="62" customFormat="1" ht="12.75" x14ac:dyDescent="0.2">
      <c r="A7908" s="85">
        <v>7904</v>
      </c>
      <c r="B7908" s="79">
        <f ca="1">('Activity Data'!B7914*$B$4)*'Emission Factors'!H7916</f>
        <v>135047954.50897473</v>
      </c>
      <c r="C7908" s="79">
        <f ca="1">('Activity Data'!B7914*$C$4)*'Emission Factors'!I7916</f>
        <v>66060685.056974992</v>
      </c>
      <c r="D7908" s="79">
        <f ca="1">('Activity Data'!B7914*$D$4)*'Emission Factors'!J7916</f>
        <v>20173856.951005146</v>
      </c>
      <c r="E7908" s="79">
        <f t="shared" ca="1" si="123"/>
        <v>221282496.5169549</v>
      </c>
    </row>
    <row r="7909" spans="1:5" s="62" customFormat="1" ht="12.75" x14ac:dyDescent="0.2">
      <c r="A7909" s="85">
        <v>7905</v>
      </c>
      <c r="B7909" s="79">
        <f ca="1">('Activity Data'!B7915*$B$4)*'Emission Factors'!H7917</f>
        <v>144565908.42097726</v>
      </c>
      <c r="C7909" s="79">
        <f ca="1">('Activity Data'!B7915*$C$4)*'Emission Factors'!I7917</f>
        <v>70516724.510469466</v>
      </c>
      <c r="D7909" s="79">
        <f ca="1">('Activity Data'!B7915*$D$4)*'Emission Factors'!J7917</f>
        <v>22564240.391799394</v>
      </c>
      <c r="E7909" s="79">
        <f t="shared" ca="1" si="123"/>
        <v>237646873.32324612</v>
      </c>
    </row>
    <row r="7910" spans="1:5" s="62" customFormat="1" ht="12.75" x14ac:dyDescent="0.2">
      <c r="A7910" s="85">
        <v>7906</v>
      </c>
      <c r="B7910" s="79">
        <f ca="1">('Activity Data'!B7916*$B$4)*'Emission Factors'!H7918</f>
        <v>154401440.15044773</v>
      </c>
      <c r="C7910" s="79">
        <f ca="1">('Activity Data'!B7916*$C$4)*'Emission Factors'!I7918</f>
        <v>68320425.234188616</v>
      </c>
      <c r="D7910" s="79">
        <f ca="1">('Activity Data'!B7916*$D$4)*'Emission Factors'!J7918</f>
        <v>23390295.533460923</v>
      </c>
      <c r="E7910" s="79">
        <f t="shared" ca="1" si="123"/>
        <v>246112160.91809726</v>
      </c>
    </row>
    <row r="7911" spans="1:5" s="62" customFormat="1" ht="12.75" x14ac:dyDescent="0.2">
      <c r="A7911" s="85">
        <v>7907</v>
      </c>
      <c r="B7911" s="79">
        <f ca="1">('Activity Data'!B7917*$B$4)*'Emission Factors'!H7919</f>
        <v>128482192.63623923</v>
      </c>
      <c r="C7911" s="79">
        <f ca="1">('Activity Data'!B7917*$C$4)*'Emission Factors'!I7919</f>
        <v>61588121.139056757</v>
      </c>
      <c r="D7911" s="79">
        <f ca="1">('Activity Data'!B7917*$D$4)*'Emission Factors'!J7919</f>
        <v>20543886.453517541</v>
      </c>
      <c r="E7911" s="79">
        <f t="shared" ca="1" si="123"/>
        <v>210614200.22881353</v>
      </c>
    </row>
    <row r="7912" spans="1:5" s="62" customFormat="1" ht="12.75" x14ac:dyDescent="0.2">
      <c r="A7912" s="85">
        <v>7908</v>
      </c>
      <c r="B7912" s="79">
        <f ca="1">('Activity Data'!B7918*$B$4)*'Emission Factors'!H7920</f>
        <v>145088320.40516999</v>
      </c>
      <c r="C7912" s="79">
        <f ca="1">('Activity Data'!B7918*$C$4)*'Emission Factors'!I7920</f>
        <v>65691825.101358145</v>
      </c>
      <c r="D7912" s="79">
        <f ca="1">('Activity Data'!B7918*$D$4)*'Emission Factors'!J7920</f>
        <v>23390149.247120366</v>
      </c>
      <c r="E7912" s="79">
        <f t="shared" ca="1" si="123"/>
        <v>234170294.75364852</v>
      </c>
    </row>
    <row r="7913" spans="1:5" s="62" customFormat="1" ht="12.75" x14ac:dyDescent="0.2">
      <c r="A7913" s="85">
        <v>7909</v>
      </c>
      <c r="B7913" s="79">
        <f ca="1">('Activity Data'!B7919*$B$4)*'Emission Factors'!H7921</f>
        <v>131318244.06924696</v>
      </c>
      <c r="C7913" s="79">
        <f ca="1">('Activity Data'!B7919*$C$4)*'Emission Factors'!I7921</f>
        <v>61432667.330317602</v>
      </c>
      <c r="D7913" s="79">
        <f ca="1">('Activity Data'!B7919*$D$4)*'Emission Factors'!J7921</f>
        <v>21537280.289672997</v>
      </c>
      <c r="E7913" s="79">
        <f t="shared" ca="1" si="123"/>
        <v>214288191.68923756</v>
      </c>
    </row>
    <row r="7914" spans="1:5" s="62" customFormat="1" ht="12.75" x14ac:dyDescent="0.2">
      <c r="A7914" s="85">
        <v>7910</v>
      </c>
      <c r="B7914" s="79">
        <f ca="1">('Activity Data'!B7920*$B$4)*'Emission Factors'!H7922</f>
        <v>121112043.63307947</v>
      </c>
      <c r="C7914" s="79">
        <f ca="1">('Activity Data'!B7920*$C$4)*'Emission Factors'!I7922</f>
        <v>59263733.852249064</v>
      </c>
      <c r="D7914" s="79">
        <f ca="1">('Activity Data'!B7920*$D$4)*'Emission Factors'!J7922</f>
        <v>18329768.261932269</v>
      </c>
      <c r="E7914" s="79">
        <f t="shared" ca="1" si="123"/>
        <v>198705545.74726081</v>
      </c>
    </row>
    <row r="7915" spans="1:5" s="62" customFormat="1" ht="12.75" x14ac:dyDescent="0.2">
      <c r="A7915" s="85">
        <v>7911</v>
      </c>
      <c r="B7915" s="79">
        <f ca="1">('Activity Data'!B7921*$B$4)*'Emission Factors'!H7923</f>
        <v>152698517.0988625</v>
      </c>
      <c r="C7915" s="79">
        <f ca="1">('Activity Data'!B7921*$C$4)*'Emission Factors'!I7923</f>
        <v>68281577.481599882</v>
      </c>
      <c r="D7915" s="79">
        <f ca="1">('Activity Data'!B7921*$D$4)*'Emission Factors'!J7923</f>
        <v>23534536.247272272</v>
      </c>
      <c r="E7915" s="79">
        <f t="shared" ca="1" si="123"/>
        <v>244514630.82773468</v>
      </c>
    </row>
    <row r="7916" spans="1:5" s="62" customFormat="1" ht="12.75" x14ac:dyDescent="0.2">
      <c r="A7916" s="85">
        <v>7912</v>
      </c>
      <c r="B7916" s="79">
        <f ca="1">('Activity Data'!B7922*$B$4)*'Emission Factors'!H7924</f>
        <v>143184306.66886973</v>
      </c>
      <c r="C7916" s="79">
        <f ca="1">('Activity Data'!B7922*$C$4)*'Emission Factors'!I7924</f>
        <v>67074728.377531819</v>
      </c>
      <c r="D7916" s="79">
        <f ca="1">('Activity Data'!B7922*$D$4)*'Emission Factors'!J7924</f>
        <v>23182820.053102802</v>
      </c>
      <c r="E7916" s="79">
        <f t="shared" ca="1" si="123"/>
        <v>233441855.09950435</v>
      </c>
    </row>
    <row r="7917" spans="1:5" s="62" customFormat="1" ht="12.75" x14ac:dyDescent="0.2">
      <c r="A7917" s="85">
        <v>7913</v>
      </c>
      <c r="B7917" s="79">
        <f ca="1">('Activity Data'!B7923*$B$4)*'Emission Factors'!H7925</f>
        <v>146891589.46991801</v>
      </c>
      <c r="C7917" s="79">
        <f ca="1">('Activity Data'!B7923*$C$4)*'Emission Factors'!I7925</f>
        <v>66188720.756580465</v>
      </c>
      <c r="D7917" s="79">
        <f ca="1">('Activity Data'!B7923*$D$4)*'Emission Factors'!J7925</f>
        <v>21440147.011986032</v>
      </c>
      <c r="E7917" s="79">
        <f t="shared" ca="1" si="123"/>
        <v>234520457.2384845</v>
      </c>
    </row>
    <row r="7918" spans="1:5" s="62" customFormat="1" ht="12.75" x14ac:dyDescent="0.2">
      <c r="A7918" s="85">
        <v>7914</v>
      </c>
      <c r="B7918" s="79">
        <f ca="1">('Activity Data'!B7924*$B$4)*'Emission Factors'!H7926</f>
        <v>123964436.60511276</v>
      </c>
      <c r="C7918" s="79">
        <f ca="1">('Activity Data'!B7924*$C$4)*'Emission Factors'!I7926</f>
        <v>56774372.113100193</v>
      </c>
      <c r="D7918" s="79">
        <f ca="1">('Activity Data'!B7924*$D$4)*'Emission Factors'!J7926</f>
        <v>18232207.20715465</v>
      </c>
      <c r="E7918" s="79">
        <f t="shared" ca="1" si="123"/>
        <v>198971015.92536762</v>
      </c>
    </row>
    <row r="7919" spans="1:5" s="62" customFormat="1" ht="12.75" x14ac:dyDescent="0.2">
      <c r="A7919" s="85">
        <v>7915</v>
      </c>
      <c r="B7919" s="79">
        <f ca="1">('Activity Data'!B7925*$B$4)*'Emission Factors'!H7927</f>
        <v>139309225.81461248</v>
      </c>
      <c r="C7919" s="79">
        <f ca="1">('Activity Data'!B7925*$C$4)*'Emission Factors'!I7927</f>
        <v>62336690.336483218</v>
      </c>
      <c r="D7919" s="79">
        <f ca="1">('Activity Data'!B7925*$D$4)*'Emission Factors'!J7927</f>
        <v>22362375.584336989</v>
      </c>
      <c r="E7919" s="79">
        <f t="shared" ca="1" si="123"/>
        <v>224008291.73543268</v>
      </c>
    </row>
    <row r="7920" spans="1:5" s="62" customFormat="1" ht="12.75" x14ac:dyDescent="0.2">
      <c r="A7920" s="85">
        <v>7916</v>
      </c>
      <c r="B7920" s="79">
        <f ca="1">('Activity Data'!B7926*$B$4)*'Emission Factors'!H7928</f>
        <v>133785110.15777744</v>
      </c>
      <c r="C7920" s="79">
        <f ca="1">('Activity Data'!B7926*$C$4)*'Emission Factors'!I7928</f>
        <v>60629446.512674861</v>
      </c>
      <c r="D7920" s="79">
        <f ca="1">('Activity Data'!B7926*$D$4)*'Emission Factors'!J7928</f>
        <v>19836545.855191462</v>
      </c>
      <c r="E7920" s="79">
        <f t="shared" ca="1" si="123"/>
        <v>214251102.52564377</v>
      </c>
    </row>
    <row r="7921" spans="1:5" s="62" customFormat="1" ht="12.75" x14ac:dyDescent="0.2">
      <c r="A7921" s="85">
        <v>7917</v>
      </c>
      <c r="B7921" s="79">
        <f ca="1">('Activity Data'!B7927*$B$4)*'Emission Factors'!H7929</f>
        <v>137403193.4758305</v>
      </c>
      <c r="C7921" s="79">
        <f ca="1">('Activity Data'!B7927*$C$4)*'Emission Factors'!I7929</f>
        <v>61996575.04933425</v>
      </c>
      <c r="D7921" s="79">
        <f ca="1">('Activity Data'!B7927*$D$4)*'Emission Factors'!J7929</f>
        <v>21420857.333029162</v>
      </c>
      <c r="E7921" s="79">
        <f t="shared" ca="1" si="123"/>
        <v>220820625.8581939</v>
      </c>
    </row>
    <row r="7922" spans="1:5" s="62" customFormat="1" ht="12.75" x14ac:dyDescent="0.2">
      <c r="A7922" s="85">
        <v>7918</v>
      </c>
      <c r="B7922" s="79">
        <f ca="1">('Activity Data'!B7928*$B$4)*'Emission Factors'!H7930</f>
        <v>131216413.55371164</v>
      </c>
      <c r="C7922" s="79">
        <f ca="1">('Activity Data'!B7928*$C$4)*'Emission Factors'!I7930</f>
        <v>59430926.69847516</v>
      </c>
      <c r="D7922" s="79">
        <f ca="1">('Activity Data'!B7928*$D$4)*'Emission Factors'!J7930</f>
        <v>19054640.037974175</v>
      </c>
      <c r="E7922" s="79">
        <f t="shared" ca="1" si="123"/>
        <v>209701980.29016098</v>
      </c>
    </row>
    <row r="7923" spans="1:5" s="62" customFormat="1" ht="12.75" x14ac:dyDescent="0.2">
      <c r="A7923" s="85">
        <v>7919</v>
      </c>
      <c r="B7923" s="79">
        <f ca="1">('Activity Data'!B7929*$B$4)*'Emission Factors'!H7931</f>
        <v>142539862.21870705</v>
      </c>
      <c r="C7923" s="79">
        <f ca="1">('Activity Data'!B7929*$C$4)*'Emission Factors'!I7931</f>
        <v>63651970.837188959</v>
      </c>
      <c r="D7923" s="79">
        <f ca="1">('Activity Data'!B7929*$D$4)*'Emission Factors'!J7931</f>
        <v>20544114.519364629</v>
      </c>
      <c r="E7923" s="79">
        <f t="shared" ca="1" si="123"/>
        <v>226735947.57526064</v>
      </c>
    </row>
    <row r="7924" spans="1:5" s="62" customFormat="1" ht="12.75" x14ac:dyDescent="0.2">
      <c r="A7924" s="85">
        <v>7920</v>
      </c>
      <c r="B7924" s="79">
        <f ca="1">('Activity Data'!B7930*$B$4)*'Emission Factors'!H7932</f>
        <v>152782549.1607877</v>
      </c>
      <c r="C7924" s="79">
        <f ca="1">('Activity Data'!B7930*$C$4)*'Emission Factors'!I7932</f>
        <v>73728653.995626897</v>
      </c>
      <c r="D7924" s="79">
        <f ca="1">('Activity Data'!B7930*$D$4)*'Emission Factors'!J7932</f>
        <v>23697494.760286286</v>
      </c>
      <c r="E7924" s="79">
        <f t="shared" ca="1" si="123"/>
        <v>250208697.9167009</v>
      </c>
    </row>
    <row r="7925" spans="1:5" s="62" customFormat="1" ht="12.75" x14ac:dyDescent="0.2">
      <c r="A7925" s="85">
        <v>7921</v>
      </c>
      <c r="B7925" s="79">
        <f ca="1">('Activity Data'!B7931*$B$4)*'Emission Factors'!H7933</f>
        <v>133827023.28884178</v>
      </c>
      <c r="C7925" s="79">
        <f ca="1">('Activity Data'!B7931*$C$4)*'Emission Factors'!I7933</f>
        <v>61658284.554544114</v>
      </c>
      <c r="D7925" s="79">
        <f ca="1">('Activity Data'!B7931*$D$4)*'Emission Factors'!J7933</f>
        <v>21313477.095694553</v>
      </c>
      <c r="E7925" s="79">
        <f t="shared" ca="1" si="123"/>
        <v>216798784.93908045</v>
      </c>
    </row>
    <row r="7926" spans="1:5" s="62" customFormat="1" ht="12.75" x14ac:dyDescent="0.2">
      <c r="A7926" s="85">
        <v>7922</v>
      </c>
      <c r="B7926" s="79">
        <f ca="1">('Activity Data'!B7932*$B$4)*'Emission Factors'!H7934</f>
        <v>129530947.61807758</v>
      </c>
      <c r="C7926" s="79">
        <f ca="1">('Activity Data'!B7932*$C$4)*'Emission Factors'!I7934</f>
        <v>62547149.220985688</v>
      </c>
      <c r="D7926" s="79">
        <f ca="1">('Activity Data'!B7932*$D$4)*'Emission Factors'!J7934</f>
        <v>20435685.183995951</v>
      </c>
      <c r="E7926" s="79">
        <f t="shared" ca="1" si="123"/>
        <v>212513782.02305922</v>
      </c>
    </row>
    <row r="7927" spans="1:5" s="62" customFormat="1" ht="12.75" x14ac:dyDescent="0.2">
      <c r="A7927" s="85">
        <v>7923</v>
      </c>
      <c r="B7927" s="79">
        <f ca="1">('Activity Data'!B7933*$B$4)*'Emission Factors'!H7935</f>
        <v>125578996.58299494</v>
      </c>
      <c r="C7927" s="79">
        <f ca="1">('Activity Data'!B7933*$C$4)*'Emission Factors'!I7935</f>
        <v>60800846.97562094</v>
      </c>
      <c r="D7927" s="79">
        <f ca="1">('Activity Data'!B7933*$D$4)*'Emission Factors'!J7935</f>
        <v>20280522.800353274</v>
      </c>
      <c r="E7927" s="79">
        <f t="shared" ca="1" si="123"/>
        <v>206660366.35896915</v>
      </c>
    </row>
    <row r="7928" spans="1:5" s="62" customFormat="1" ht="12.75" x14ac:dyDescent="0.2">
      <c r="A7928" s="85">
        <v>7924</v>
      </c>
      <c r="B7928" s="79">
        <f ca="1">('Activity Data'!B7934*$B$4)*'Emission Factors'!H7936</f>
        <v>145004473.09090215</v>
      </c>
      <c r="C7928" s="79">
        <f ca="1">('Activity Data'!B7934*$C$4)*'Emission Factors'!I7936</f>
        <v>70100752.426824152</v>
      </c>
      <c r="D7928" s="79">
        <f ca="1">('Activity Data'!B7934*$D$4)*'Emission Factors'!J7936</f>
        <v>22410004.305484593</v>
      </c>
      <c r="E7928" s="79">
        <f t="shared" ca="1" si="123"/>
        <v>237515229.8232109</v>
      </c>
    </row>
    <row r="7929" spans="1:5" s="62" customFormat="1" ht="12.75" x14ac:dyDescent="0.2">
      <c r="A7929" s="85">
        <v>7925</v>
      </c>
      <c r="B7929" s="79">
        <f ca="1">('Activity Data'!B7935*$B$4)*'Emission Factors'!H7937</f>
        <v>146234989.10112667</v>
      </c>
      <c r="C7929" s="79">
        <f ca="1">('Activity Data'!B7935*$C$4)*'Emission Factors'!I7937</f>
        <v>67662795.344507039</v>
      </c>
      <c r="D7929" s="79">
        <f ca="1">('Activity Data'!B7935*$D$4)*'Emission Factors'!J7937</f>
        <v>22083056.155786622</v>
      </c>
      <c r="E7929" s="79">
        <f t="shared" ca="1" si="123"/>
        <v>235980840.60142034</v>
      </c>
    </row>
    <row r="7930" spans="1:5" s="62" customFormat="1" ht="12.75" x14ac:dyDescent="0.2">
      <c r="A7930" s="85">
        <v>7926</v>
      </c>
      <c r="B7930" s="79">
        <f ca="1">('Activity Data'!B7936*$B$4)*'Emission Factors'!H7938</f>
        <v>146245141.3503536</v>
      </c>
      <c r="C7930" s="79">
        <f ca="1">('Activity Data'!B7936*$C$4)*'Emission Factors'!I7938</f>
        <v>69866101.027058959</v>
      </c>
      <c r="D7930" s="79">
        <f ca="1">('Activity Data'!B7936*$D$4)*'Emission Factors'!J7938</f>
        <v>22194750.016251415</v>
      </c>
      <c r="E7930" s="79">
        <f t="shared" ca="1" si="123"/>
        <v>238305992.39366397</v>
      </c>
    </row>
    <row r="7931" spans="1:5" s="62" customFormat="1" ht="12.75" x14ac:dyDescent="0.2">
      <c r="A7931" s="85">
        <v>7927</v>
      </c>
      <c r="B7931" s="79">
        <f ca="1">('Activity Data'!B7937*$B$4)*'Emission Factors'!H7939</f>
        <v>153042047.63971725</v>
      </c>
      <c r="C7931" s="79">
        <f ca="1">('Activity Data'!B7937*$C$4)*'Emission Factors'!I7939</f>
        <v>72265180.1530682</v>
      </c>
      <c r="D7931" s="79">
        <f ca="1">('Activity Data'!B7937*$D$4)*'Emission Factors'!J7939</f>
        <v>22876314.963603698</v>
      </c>
      <c r="E7931" s="79">
        <f t="shared" ca="1" si="123"/>
        <v>248183542.75638917</v>
      </c>
    </row>
    <row r="7932" spans="1:5" s="62" customFormat="1" ht="12.75" x14ac:dyDescent="0.2">
      <c r="A7932" s="85">
        <v>7928</v>
      </c>
      <c r="B7932" s="79">
        <f ca="1">('Activity Data'!B7938*$B$4)*'Emission Factors'!H7940</f>
        <v>124149324.31859586</v>
      </c>
      <c r="C7932" s="79">
        <f ca="1">('Activity Data'!B7938*$C$4)*'Emission Factors'!I7940</f>
        <v>61770637.236149646</v>
      </c>
      <c r="D7932" s="79">
        <f ca="1">('Activity Data'!B7938*$D$4)*'Emission Factors'!J7940</f>
        <v>19552935.468603361</v>
      </c>
      <c r="E7932" s="79">
        <f t="shared" ca="1" si="123"/>
        <v>205472897.02334887</v>
      </c>
    </row>
    <row r="7933" spans="1:5" s="62" customFormat="1" ht="12.75" x14ac:dyDescent="0.2">
      <c r="A7933" s="85">
        <v>7929</v>
      </c>
      <c r="B7933" s="79">
        <f ca="1">('Activity Data'!B7939*$B$4)*'Emission Factors'!H7941</f>
        <v>168759129.98710173</v>
      </c>
      <c r="C7933" s="79">
        <f ca="1">('Activity Data'!B7939*$C$4)*'Emission Factors'!I7941</f>
        <v>74088454.219859749</v>
      </c>
      <c r="D7933" s="79">
        <f ca="1">('Activity Data'!B7939*$D$4)*'Emission Factors'!J7941</f>
        <v>25561185.555199955</v>
      </c>
      <c r="E7933" s="79">
        <f t="shared" ca="1" si="123"/>
        <v>268408769.76216143</v>
      </c>
    </row>
    <row r="7934" spans="1:5" s="62" customFormat="1" ht="12.75" x14ac:dyDescent="0.2">
      <c r="A7934" s="85">
        <v>7930</v>
      </c>
      <c r="B7934" s="79">
        <f ca="1">('Activity Data'!B7940*$B$4)*'Emission Factors'!H7942</f>
        <v>155481663.92876109</v>
      </c>
      <c r="C7934" s="79">
        <f ca="1">('Activity Data'!B7940*$C$4)*'Emission Factors'!I7942</f>
        <v>74136278.541771621</v>
      </c>
      <c r="D7934" s="79">
        <f ca="1">('Activity Data'!B7940*$D$4)*'Emission Factors'!J7942</f>
        <v>25892336.548864953</v>
      </c>
      <c r="E7934" s="79">
        <f t="shared" ca="1" si="123"/>
        <v>255510279.01939768</v>
      </c>
    </row>
    <row r="7935" spans="1:5" s="62" customFormat="1" ht="12.75" x14ac:dyDescent="0.2">
      <c r="A7935" s="85">
        <v>7931</v>
      </c>
      <c r="B7935" s="79">
        <f ca="1">('Activity Data'!B7941*$B$4)*'Emission Factors'!H7943</f>
        <v>126313008.56101389</v>
      </c>
      <c r="C7935" s="79">
        <f ca="1">('Activity Data'!B7941*$C$4)*'Emission Factors'!I7943</f>
        <v>56981013.278095804</v>
      </c>
      <c r="D7935" s="79">
        <f ca="1">('Activity Data'!B7941*$D$4)*'Emission Factors'!J7943</f>
        <v>19853844.264126778</v>
      </c>
      <c r="E7935" s="79">
        <f t="shared" ca="1" si="123"/>
        <v>203147866.10323647</v>
      </c>
    </row>
    <row r="7936" spans="1:5" s="62" customFormat="1" ht="12.75" x14ac:dyDescent="0.2">
      <c r="A7936" s="85">
        <v>7932</v>
      </c>
      <c r="B7936" s="79">
        <f ca="1">('Activity Data'!B7942*$B$4)*'Emission Factors'!H7944</f>
        <v>123161855.93698196</v>
      </c>
      <c r="C7936" s="79">
        <f ca="1">('Activity Data'!B7942*$C$4)*'Emission Factors'!I7944</f>
        <v>58536234.762870818</v>
      </c>
      <c r="D7936" s="79">
        <f ca="1">('Activity Data'!B7942*$D$4)*'Emission Factors'!J7944</f>
        <v>19043519.768278558</v>
      </c>
      <c r="E7936" s="79">
        <f t="shared" ca="1" si="123"/>
        <v>200741610.46813133</v>
      </c>
    </row>
    <row r="7937" spans="1:5" s="62" customFormat="1" ht="12.75" x14ac:dyDescent="0.2">
      <c r="A7937" s="85">
        <v>7933</v>
      </c>
      <c r="B7937" s="79">
        <f ca="1">('Activity Data'!B7943*$B$4)*'Emission Factors'!H7945</f>
        <v>148767379.73293003</v>
      </c>
      <c r="C7937" s="79">
        <f ca="1">('Activity Data'!B7943*$C$4)*'Emission Factors'!I7945</f>
        <v>72094072.066450715</v>
      </c>
      <c r="D7937" s="79">
        <f ca="1">('Activity Data'!B7943*$D$4)*'Emission Factors'!J7945</f>
        <v>24801523.437405236</v>
      </c>
      <c r="E7937" s="79">
        <f t="shared" ca="1" si="123"/>
        <v>245662975.23678598</v>
      </c>
    </row>
    <row r="7938" spans="1:5" s="62" customFormat="1" ht="12.75" x14ac:dyDescent="0.2">
      <c r="A7938" s="85">
        <v>7934</v>
      </c>
      <c r="B7938" s="79">
        <f ca="1">('Activity Data'!B7944*$B$4)*'Emission Factors'!H7946</f>
        <v>138455462.19366306</v>
      </c>
      <c r="C7938" s="79">
        <f ca="1">('Activity Data'!B7944*$C$4)*'Emission Factors'!I7946</f>
        <v>60905670.68337211</v>
      </c>
      <c r="D7938" s="79">
        <f ca="1">('Activity Data'!B7944*$D$4)*'Emission Factors'!J7946</f>
        <v>20952014.092332702</v>
      </c>
      <c r="E7938" s="79">
        <f t="shared" ca="1" si="123"/>
        <v>220313146.96936786</v>
      </c>
    </row>
    <row r="7939" spans="1:5" s="62" customFormat="1" ht="12.75" x14ac:dyDescent="0.2">
      <c r="A7939" s="85">
        <v>7935</v>
      </c>
      <c r="B7939" s="79">
        <f ca="1">('Activity Data'!B7945*$B$4)*'Emission Factors'!H7947</f>
        <v>144305187.31806487</v>
      </c>
      <c r="C7939" s="79">
        <f ca="1">('Activity Data'!B7945*$C$4)*'Emission Factors'!I7947</f>
        <v>73585035.264199972</v>
      </c>
      <c r="D7939" s="79">
        <f ca="1">('Activity Data'!B7945*$D$4)*'Emission Factors'!J7947</f>
        <v>22768249.286017127</v>
      </c>
      <c r="E7939" s="79">
        <f t="shared" ca="1" si="123"/>
        <v>240658471.86828196</v>
      </c>
    </row>
    <row r="7940" spans="1:5" s="62" customFormat="1" ht="12.75" x14ac:dyDescent="0.2">
      <c r="A7940" s="85">
        <v>7936</v>
      </c>
      <c r="B7940" s="79">
        <f ca="1">('Activity Data'!B7946*$B$4)*'Emission Factors'!H7948</f>
        <v>139160221.42355669</v>
      </c>
      <c r="C7940" s="79">
        <f ca="1">('Activity Data'!B7946*$C$4)*'Emission Factors'!I7948</f>
        <v>63070624.797619157</v>
      </c>
      <c r="D7940" s="79">
        <f ca="1">('Activity Data'!B7946*$D$4)*'Emission Factors'!J7948</f>
        <v>21608556.4241791</v>
      </c>
      <c r="E7940" s="79">
        <f t="shared" ca="1" si="123"/>
        <v>223839402.64535496</v>
      </c>
    </row>
    <row r="7941" spans="1:5" s="62" customFormat="1" ht="12.75" x14ac:dyDescent="0.2">
      <c r="A7941" s="85">
        <v>7937</v>
      </c>
      <c r="B7941" s="79">
        <f ca="1">('Activity Data'!B7947*$B$4)*'Emission Factors'!H7949</f>
        <v>121993530.07881543</v>
      </c>
      <c r="C7941" s="79">
        <f ca="1">('Activity Data'!B7947*$C$4)*'Emission Factors'!I7949</f>
        <v>56441882.370069534</v>
      </c>
      <c r="D7941" s="79">
        <f ca="1">('Activity Data'!B7947*$D$4)*'Emission Factors'!J7949</f>
        <v>19952846.987288669</v>
      </c>
      <c r="E7941" s="79">
        <f t="shared" ref="E7941:E8004" ca="1" si="124">SUM(B7941:D7941)</f>
        <v>198388259.43617362</v>
      </c>
    </row>
    <row r="7942" spans="1:5" s="62" customFormat="1" ht="12.75" x14ac:dyDescent="0.2">
      <c r="A7942" s="85">
        <v>7938</v>
      </c>
      <c r="B7942" s="79">
        <f ca="1">('Activity Data'!B7948*$B$4)*'Emission Factors'!H7950</f>
        <v>141173576.07631978</v>
      </c>
      <c r="C7942" s="79">
        <f ca="1">('Activity Data'!B7948*$C$4)*'Emission Factors'!I7950</f>
        <v>63614919.58720006</v>
      </c>
      <c r="D7942" s="79">
        <f ca="1">('Activity Data'!B7948*$D$4)*'Emission Factors'!J7950</f>
        <v>19989359.61305951</v>
      </c>
      <c r="E7942" s="79">
        <f t="shared" ca="1" si="124"/>
        <v>224777855.27657938</v>
      </c>
    </row>
    <row r="7943" spans="1:5" s="62" customFormat="1" ht="12.75" x14ac:dyDescent="0.2">
      <c r="A7943" s="85">
        <v>7939</v>
      </c>
      <c r="B7943" s="79">
        <f ca="1">('Activity Data'!B7949*$B$4)*'Emission Factors'!H7951</f>
        <v>132975704.96610692</v>
      </c>
      <c r="C7943" s="79">
        <f ca="1">('Activity Data'!B7949*$C$4)*'Emission Factors'!I7951</f>
        <v>59330852.123867169</v>
      </c>
      <c r="D7943" s="79">
        <f ca="1">('Activity Data'!B7949*$D$4)*'Emission Factors'!J7951</f>
        <v>20642085.834515467</v>
      </c>
      <c r="E7943" s="79">
        <f t="shared" ca="1" si="124"/>
        <v>212948642.92448956</v>
      </c>
    </row>
    <row r="7944" spans="1:5" s="62" customFormat="1" ht="12.75" x14ac:dyDescent="0.2">
      <c r="A7944" s="85">
        <v>7940</v>
      </c>
      <c r="B7944" s="79">
        <f ca="1">('Activity Data'!B7950*$B$4)*'Emission Factors'!H7952</f>
        <v>139689648.43273658</v>
      </c>
      <c r="C7944" s="79">
        <f ca="1">('Activity Data'!B7950*$C$4)*'Emission Factors'!I7952</f>
        <v>71778124.051857039</v>
      </c>
      <c r="D7944" s="79">
        <f ca="1">('Activity Data'!B7950*$D$4)*'Emission Factors'!J7952</f>
        <v>22051788.165756054</v>
      </c>
      <c r="E7944" s="79">
        <f t="shared" ca="1" si="124"/>
        <v>233519560.65034968</v>
      </c>
    </row>
    <row r="7945" spans="1:5" s="62" customFormat="1" ht="12.75" x14ac:dyDescent="0.2">
      <c r="A7945" s="85">
        <v>7941</v>
      </c>
      <c r="B7945" s="79">
        <f ca="1">('Activity Data'!B7951*$B$4)*'Emission Factors'!H7953</f>
        <v>136835475.80260971</v>
      </c>
      <c r="C7945" s="79">
        <f ca="1">('Activity Data'!B7951*$C$4)*'Emission Factors'!I7953</f>
        <v>63192664.289181367</v>
      </c>
      <c r="D7945" s="79">
        <f ca="1">('Activity Data'!B7951*$D$4)*'Emission Factors'!J7953</f>
        <v>19945265.986958925</v>
      </c>
      <c r="E7945" s="79">
        <f t="shared" ca="1" si="124"/>
        <v>219973406.07875001</v>
      </c>
    </row>
    <row r="7946" spans="1:5" s="62" customFormat="1" ht="12.75" x14ac:dyDescent="0.2">
      <c r="A7946" s="85">
        <v>7942</v>
      </c>
      <c r="B7946" s="79">
        <f ca="1">('Activity Data'!B7952*$B$4)*'Emission Factors'!H7954</f>
        <v>136610004.57705539</v>
      </c>
      <c r="C7946" s="79">
        <f ca="1">('Activity Data'!B7952*$C$4)*'Emission Factors'!I7954</f>
        <v>60577562.913919628</v>
      </c>
      <c r="D7946" s="79">
        <f ca="1">('Activity Data'!B7952*$D$4)*'Emission Factors'!J7954</f>
        <v>21193061.781432699</v>
      </c>
      <c r="E7946" s="79">
        <f t="shared" ca="1" si="124"/>
        <v>218380629.27240771</v>
      </c>
    </row>
    <row r="7947" spans="1:5" s="62" customFormat="1" ht="12.75" x14ac:dyDescent="0.2">
      <c r="A7947" s="85">
        <v>7943</v>
      </c>
      <c r="B7947" s="79">
        <f ca="1">('Activity Data'!B7953*$B$4)*'Emission Factors'!H7955</f>
        <v>146484787.22919473</v>
      </c>
      <c r="C7947" s="79">
        <f ca="1">('Activity Data'!B7953*$C$4)*'Emission Factors'!I7955</f>
        <v>70280578.873227596</v>
      </c>
      <c r="D7947" s="79">
        <f ca="1">('Activity Data'!B7953*$D$4)*'Emission Factors'!J7955</f>
        <v>23051446.834099542</v>
      </c>
      <c r="E7947" s="79">
        <f t="shared" ca="1" si="124"/>
        <v>239816812.93652186</v>
      </c>
    </row>
    <row r="7948" spans="1:5" s="62" customFormat="1" ht="12.75" x14ac:dyDescent="0.2">
      <c r="A7948" s="85">
        <v>7944</v>
      </c>
      <c r="B7948" s="79">
        <f ca="1">('Activity Data'!B7954*$B$4)*'Emission Factors'!H7956</f>
        <v>144132253.32761863</v>
      </c>
      <c r="C7948" s="79">
        <f ca="1">('Activity Data'!B7954*$C$4)*'Emission Factors'!I7956</f>
        <v>67357793.250729844</v>
      </c>
      <c r="D7948" s="79">
        <f ca="1">('Activity Data'!B7954*$D$4)*'Emission Factors'!J7956</f>
        <v>21531851.15972947</v>
      </c>
      <c r="E7948" s="79">
        <f t="shared" ca="1" si="124"/>
        <v>233021897.73807794</v>
      </c>
    </row>
    <row r="7949" spans="1:5" s="62" customFormat="1" ht="12.75" x14ac:dyDescent="0.2">
      <c r="A7949" s="85">
        <v>7945</v>
      </c>
      <c r="B7949" s="79">
        <f ca="1">('Activity Data'!B7955*$B$4)*'Emission Factors'!H7957</f>
        <v>148629211.26814947</v>
      </c>
      <c r="C7949" s="79">
        <f ca="1">('Activity Data'!B7955*$C$4)*'Emission Factors'!I7957</f>
        <v>66904266.385607034</v>
      </c>
      <c r="D7949" s="79">
        <f ca="1">('Activity Data'!B7955*$D$4)*'Emission Factors'!J7957</f>
        <v>23747677.940004345</v>
      </c>
      <c r="E7949" s="79">
        <f t="shared" ca="1" si="124"/>
        <v>239281155.59376085</v>
      </c>
    </row>
    <row r="7950" spans="1:5" s="62" customFormat="1" ht="12.75" x14ac:dyDescent="0.2">
      <c r="A7950" s="85">
        <v>7946</v>
      </c>
      <c r="B7950" s="79">
        <f ca="1">('Activity Data'!B7956*$B$4)*'Emission Factors'!H7958</f>
        <v>162080960.31480634</v>
      </c>
      <c r="C7950" s="79">
        <f ca="1">('Activity Data'!B7956*$C$4)*'Emission Factors'!I7958</f>
        <v>75908466.62823379</v>
      </c>
      <c r="D7950" s="79">
        <f ca="1">('Activity Data'!B7956*$D$4)*'Emission Factors'!J7958</f>
        <v>23616362.279306538</v>
      </c>
      <c r="E7950" s="79">
        <f t="shared" ca="1" si="124"/>
        <v>261605789.22234666</v>
      </c>
    </row>
    <row r="7951" spans="1:5" s="62" customFormat="1" ht="12.75" x14ac:dyDescent="0.2">
      <c r="A7951" s="85">
        <v>7947</v>
      </c>
      <c r="B7951" s="79">
        <f ca="1">('Activity Data'!B7957*$B$4)*'Emission Factors'!H7959</f>
        <v>149337995.2098814</v>
      </c>
      <c r="C7951" s="79">
        <f ca="1">('Activity Data'!B7957*$C$4)*'Emission Factors'!I7959</f>
        <v>70143942.208946124</v>
      </c>
      <c r="D7951" s="79">
        <f ca="1">('Activity Data'!B7957*$D$4)*'Emission Factors'!J7959</f>
        <v>23176624.346260801</v>
      </c>
      <c r="E7951" s="79">
        <f t="shared" ca="1" si="124"/>
        <v>242658561.76508832</v>
      </c>
    </row>
    <row r="7952" spans="1:5" s="62" customFormat="1" ht="12.75" x14ac:dyDescent="0.2">
      <c r="A7952" s="85">
        <v>7948</v>
      </c>
      <c r="B7952" s="79">
        <f ca="1">('Activity Data'!B7958*$B$4)*'Emission Factors'!H7960</f>
        <v>131931789.51510099</v>
      </c>
      <c r="C7952" s="79">
        <f ca="1">('Activity Data'!B7958*$C$4)*'Emission Factors'!I7960</f>
        <v>61714776.035321727</v>
      </c>
      <c r="D7952" s="79">
        <f ca="1">('Activity Data'!B7958*$D$4)*'Emission Factors'!J7960</f>
        <v>18556986.846645657</v>
      </c>
      <c r="E7952" s="79">
        <f t="shared" ca="1" si="124"/>
        <v>212203552.39706838</v>
      </c>
    </row>
    <row r="7953" spans="1:5" s="62" customFormat="1" ht="12.75" x14ac:dyDescent="0.2">
      <c r="A7953" s="85">
        <v>7949</v>
      </c>
      <c r="B7953" s="79">
        <f ca="1">('Activity Data'!B7959*$B$4)*'Emission Factors'!H7961</f>
        <v>132075556.79817161</v>
      </c>
      <c r="C7953" s="79">
        <f ca="1">('Activity Data'!B7959*$C$4)*'Emission Factors'!I7961</f>
        <v>62947061.526727319</v>
      </c>
      <c r="D7953" s="79">
        <f ca="1">('Activity Data'!B7959*$D$4)*'Emission Factors'!J7961</f>
        <v>19530862.309498191</v>
      </c>
      <c r="E7953" s="79">
        <f t="shared" ca="1" si="124"/>
        <v>214553480.63439712</v>
      </c>
    </row>
    <row r="7954" spans="1:5" s="62" customFormat="1" ht="12.75" x14ac:dyDescent="0.2">
      <c r="A7954" s="85">
        <v>7950</v>
      </c>
      <c r="B7954" s="79">
        <f ca="1">('Activity Data'!B7960*$B$4)*'Emission Factors'!H7962</f>
        <v>137371697.35294864</v>
      </c>
      <c r="C7954" s="79">
        <f ca="1">('Activity Data'!B7960*$C$4)*'Emission Factors'!I7962</f>
        <v>63646509.751670711</v>
      </c>
      <c r="D7954" s="79">
        <f ca="1">('Activity Data'!B7960*$D$4)*'Emission Factors'!J7962</f>
        <v>21630997.389993563</v>
      </c>
      <c r="E7954" s="79">
        <f t="shared" ca="1" si="124"/>
        <v>222649204.49461293</v>
      </c>
    </row>
    <row r="7955" spans="1:5" s="62" customFormat="1" ht="12.75" x14ac:dyDescent="0.2">
      <c r="A7955" s="85">
        <v>7951</v>
      </c>
      <c r="B7955" s="79">
        <f ca="1">('Activity Data'!B7961*$B$4)*'Emission Factors'!H7963</f>
        <v>143270474.2191875</v>
      </c>
      <c r="C7955" s="79">
        <f ca="1">('Activity Data'!B7961*$C$4)*'Emission Factors'!I7963</f>
        <v>69302575.266724154</v>
      </c>
      <c r="D7955" s="79">
        <f ca="1">('Activity Data'!B7961*$D$4)*'Emission Factors'!J7963</f>
        <v>19469823.436750643</v>
      </c>
      <c r="E7955" s="79">
        <f t="shared" ca="1" si="124"/>
        <v>232042872.92266232</v>
      </c>
    </row>
    <row r="7956" spans="1:5" s="62" customFormat="1" ht="12.75" x14ac:dyDescent="0.2">
      <c r="A7956" s="85">
        <v>7952</v>
      </c>
      <c r="B7956" s="79">
        <f ca="1">('Activity Data'!B7962*$B$4)*'Emission Factors'!H7964</f>
        <v>156160713.43933767</v>
      </c>
      <c r="C7956" s="79">
        <f ca="1">('Activity Data'!B7962*$C$4)*'Emission Factors'!I7964</f>
        <v>75999439.959862024</v>
      </c>
      <c r="D7956" s="79">
        <f ca="1">('Activity Data'!B7962*$D$4)*'Emission Factors'!J7964</f>
        <v>23686503.567813747</v>
      </c>
      <c r="E7956" s="79">
        <f t="shared" ca="1" si="124"/>
        <v>255846656.96701345</v>
      </c>
    </row>
    <row r="7957" spans="1:5" s="62" customFormat="1" ht="12.75" x14ac:dyDescent="0.2">
      <c r="A7957" s="85">
        <v>7953</v>
      </c>
      <c r="B7957" s="79">
        <f ca="1">('Activity Data'!B7963*$B$4)*'Emission Factors'!H7965</f>
        <v>131665659.31556965</v>
      </c>
      <c r="C7957" s="79">
        <f ca="1">('Activity Data'!B7963*$C$4)*'Emission Factors'!I7965</f>
        <v>63168637.731259778</v>
      </c>
      <c r="D7957" s="79">
        <f ca="1">('Activity Data'!B7963*$D$4)*'Emission Factors'!J7965</f>
        <v>20293515.923792206</v>
      </c>
      <c r="E7957" s="79">
        <f t="shared" ca="1" si="124"/>
        <v>215127812.97062165</v>
      </c>
    </row>
    <row r="7958" spans="1:5" s="62" customFormat="1" ht="12.75" x14ac:dyDescent="0.2">
      <c r="A7958" s="85">
        <v>7954</v>
      </c>
      <c r="B7958" s="79">
        <f ca="1">('Activity Data'!B7964*$B$4)*'Emission Factors'!H7966</f>
        <v>141593394.95377049</v>
      </c>
      <c r="C7958" s="79">
        <f ca="1">('Activity Data'!B7964*$C$4)*'Emission Factors'!I7966</f>
        <v>61472488.63641721</v>
      </c>
      <c r="D7958" s="79">
        <f ca="1">('Activity Data'!B7964*$D$4)*'Emission Factors'!J7966</f>
        <v>23176609.370832637</v>
      </c>
      <c r="E7958" s="79">
        <f t="shared" ca="1" si="124"/>
        <v>226242492.96102035</v>
      </c>
    </row>
    <row r="7959" spans="1:5" s="62" customFormat="1" ht="12.75" x14ac:dyDescent="0.2">
      <c r="A7959" s="85">
        <v>7955</v>
      </c>
      <c r="B7959" s="79">
        <f ca="1">('Activity Data'!B7965*$B$4)*'Emission Factors'!H7967</f>
        <v>131232627.39841489</v>
      </c>
      <c r="C7959" s="79">
        <f ca="1">('Activity Data'!B7965*$C$4)*'Emission Factors'!I7967</f>
        <v>61548186.21579054</v>
      </c>
      <c r="D7959" s="79">
        <f ca="1">('Activity Data'!B7965*$D$4)*'Emission Factors'!J7967</f>
        <v>20142019.400839791</v>
      </c>
      <c r="E7959" s="79">
        <f t="shared" ca="1" si="124"/>
        <v>212922833.01504523</v>
      </c>
    </row>
    <row r="7960" spans="1:5" s="62" customFormat="1" ht="12.75" x14ac:dyDescent="0.2">
      <c r="A7960" s="85">
        <v>7956</v>
      </c>
      <c r="B7960" s="79">
        <f ca="1">('Activity Data'!B7966*$B$4)*'Emission Factors'!H7968</f>
        <v>157978018.51503703</v>
      </c>
      <c r="C7960" s="79">
        <f ca="1">('Activity Data'!B7966*$C$4)*'Emission Factors'!I7968</f>
        <v>73425611.923456118</v>
      </c>
      <c r="D7960" s="79">
        <f ca="1">('Activity Data'!B7966*$D$4)*'Emission Factors'!J7968</f>
        <v>22077529.189317387</v>
      </c>
      <c r="E7960" s="79">
        <f t="shared" ca="1" si="124"/>
        <v>253481159.62781051</v>
      </c>
    </row>
    <row r="7961" spans="1:5" s="62" customFormat="1" ht="12.75" x14ac:dyDescent="0.2">
      <c r="A7961" s="85">
        <v>7957</v>
      </c>
      <c r="B7961" s="79">
        <f ca="1">('Activity Data'!B7967*$B$4)*'Emission Factors'!H7969</f>
        <v>145462955.3868928</v>
      </c>
      <c r="C7961" s="79">
        <f ca="1">('Activity Data'!B7967*$C$4)*'Emission Factors'!I7969</f>
        <v>66350935.612661146</v>
      </c>
      <c r="D7961" s="79">
        <f ca="1">('Activity Data'!B7967*$D$4)*'Emission Factors'!J7969</f>
        <v>23218004.000281096</v>
      </c>
      <c r="E7961" s="79">
        <f t="shared" ca="1" si="124"/>
        <v>235031894.99983504</v>
      </c>
    </row>
    <row r="7962" spans="1:5" s="62" customFormat="1" ht="12.75" x14ac:dyDescent="0.2">
      <c r="A7962" s="85">
        <v>7958</v>
      </c>
      <c r="B7962" s="79">
        <f ca="1">('Activity Data'!B7968*$B$4)*'Emission Factors'!H7970</f>
        <v>143434079.51960424</v>
      </c>
      <c r="C7962" s="79">
        <f ca="1">('Activity Data'!B7968*$C$4)*'Emission Factors'!I7970</f>
        <v>70074728.982147008</v>
      </c>
      <c r="D7962" s="79">
        <f ca="1">('Activity Data'!B7968*$D$4)*'Emission Factors'!J7970</f>
        <v>20691067.07597889</v>
      </c>
      <c r="E7962" s="79">
        <f t="shared" ca="1" si="124"/>
        <v>234199875.57773012</v>
      </c>
    </row>
    <row r="7963" spans="1:5" s="62" customFormat="1" ht="12.75" x14ac:dyDescent="0.2">
      <c r="A7963" s="85">
        <v>7959</v>
      </c>
      <c r="B7963" s="79">
        <f ca="1">('Activity Data'!B7969*$B$4)*'Emission Factors'!H7971</f>
        <v>149050330.22934058</v>
      </c>
      <c r="C7963" s="79">
        <f ca="1">('Activity Data'!B7969*$C$4)*'Emission Factors'!I7971</f>
        <v>68320204.031130895</v>
      </c>
      <c r="D7963" s="79">
        <f ca="1">('Activity Data'!B7969*$D$4)*'Emission Factors'!J7971</f>
        <v>23523996.72890592</v>
      </c>
      <c r="E7963" s="79">
        <f t="shared" ca="1" si="124"/>
        <v>240894530.98937738</v>
      </c>
    </row>
    <row r="7964" spans="1:5" s="62" customFormat="1" ht="12.75" x14ac:dyDescent="0.2">
      <c r="A7964" s="85">
        <v>7960</v>
      </c>
      <c r="B7964" s="79">
        <f ca="1">('Activity Data'!B7970*$B$4)*'Emission Factors'!H7972</f>
        <v>126432111.75688049</v>
      </c>
      <c r="C7964" s="79">
        <f ca="1">('Activity Data'!B7970*$C$4)*'Emission Factors'!I7972</f>
        <v>56425192.680026762</v>
      </c>
      <c r="D7964" s="79">
        <f ca="1">('Activity Data'!B7970*$D$4)*'Emission Factors'!J7972</f>
        <v>19605263.879870597</v>
      </c>
      <c r="E7964" s="79">
        <f t="shared" ca="1" si="124"/>
        <v>202462568.31677786</v>
      </c>
    </row>
    <row r="7965" spans="1:5" s="62" customFormat="1" ht="12.75" x14ac:dyDescent="0.2">
      <c r="A7965" s="85">
        <v>7961</v>
      </c>
      <c r="B7965" s="79">
        <f ca="1">('Activity Data'!B7971*$B$4)*'Emission Factors'!H7973</f>
        <v>127690677.26907487</v>
      </c>
      <c r="C7965" s="79">
        <f ca="1">('Activity Data'!B7971*$C$4)*'Emission Factors'!I7973</f>
        <v>59203880.702797361</v>
      </c>
      <c r="D7965" s="79">
        <f ca="1">('Activity Data'!B7971*$D$4)*'Emission Factors'!J7973</f>
        <v>18835625.670225304</v>
      </c>
      <c r="E7965" s="79">
        <f t="shared" ca="1" si="124"/>
        <v>205730183.64209753</v>
      </c>
    </row>
    <row r="7966" spans="1:5" s="62" customFormat="1" ht="12.75" x14ac:dyDescent="0.2">
      <c r="A7966" s="85">
        <v>7962</v>
      </c>
      <c r="B7966" s="79">
        <f ca="1">('Activity Data'!B7972*$B$4)*'Emission Factors'!H7974</f>
        <v>145158256.93971565</v>
      </c>
      <c r="C7966" s="79">
        <f ca="1">('Activity Data'!B7972*$C$4)*'Emission Factors'!I7974</f>
        <v>64875264.376416922</v>
      </c>
      <c r="D7966" s="79">
        <f ca="1">('Activity Data'!B7972*$D$4)*'Emission Factors'!J7974</f>
        <v>21870730.548299033</v>
      </c>
      <c r="E7966" s="79">
        <f t="shared" ca="1" si="124"/>
        <v>231904251.86443162</v>
      </c>
    </row>
    <row r="7967" spans="1:5" s="62" customFormat="1" ht="12.75" x14ac:dyDescent="0.2">
      <c r="A7967" s="85">
        <v>7963</v>
      </c>
      <c r="B7967" s="79">
        <f ca="1">('Activity Data'!B7973*$B$4)*'Emission Factors'!H7975</f>
        <v>155269826.10843447</v>
      </c>
      <c r="C7967" s="79">
        <f ca="1">('Activity Data'!B7973*$C$4)*'Emission Factors'!I7975</f>
        <v>65925059.551097758</v>
      </c>
      <c r="D7967" s="79">
        <f ca="1">('Activity Data'!B7973*$D$4)*'Emission Factors'!J7975</f>
        <v>23591752.339481633</v>
      </c>
      <c r="E7967" s="79">
        <f t="shared" ca="1" si="124"/>
        <v>244786637.99901384</v>
      </c>
    </row>
    <row r="7968" spans="1:5" s="62" customFormat="1" ht="12.75" x14ac:dyDescent="0.2">
      <c r="A7968" s="85">
        <v>7964</v>
      </c>
      <c r="B7968" s="79">
        <f ca="1">('Activity Data'!B7974*$B$4)*'Emission Factors'!H7976</f>
        <v>151172297.65767607</v>
      </c>
      <c r="C7968" s="79">
        <f ca="1">('Activity Data'!B7974*$C$4)*'Emission Factors'!I7976</f>
        <v>70553342.027022094</v>
      </c>
      <c r="D7968" s="79">
        <f ca="1">('Activity Data'!B7974*$D$4)*'Emission Factors'!J7976</f>
        <v>23566321.913425673</v>
      </c>
      <c r="E7968" s="79">
        <f t="shared" ca="1" si="124"/>
        <v>245291961.59812385</v>
      </c>
    </row>
    <row r="7969" spans="1:5" s="62" customFormat="1" ht="12.75" x14ac:dyDescent="0.2">
      <c r="A7969" s="85">
        <v>7965</v>
      </c>
      <c r="B7969" s="79">
        <f ca="1">('Activity Data'!B7975*$B$4)*'Emission Factors'!H7977</f>
        <v>134762476.12077299</v>
      </c>
      <c r="C7969" s="79">
        <f ca="1">('Activity Data'!B7975*$C$4)*'Emission Factors'!I7977</f>
        <v>66193206.892392322</v>
      </c>
      <c r="D7969" s="79">
        <f ca="1">('Activity Data'!B7975*$D$4)*'Emission Factors'!J7977</f>
        <v>20720469.674987406</v>
      </c>
      <c r="E7969" s="79">
        <f t="shared" ca="1" si="124"/>
        <v>221676152.6881527</v>
      </c>
    </row>
    <row r="7970" spans="1:5" s="62" customFormat="1" ht="12.75" x14ac:dyDescent="0.2">
      <c r="A7970" s="85">
        <v>7966</v>
      </c>
      <c r="B7970" s="79">
        <f ca="1">('Activity Data'!B7976*$B$4)*'Emission Factors'!H7978</f>
        <v>141250680.12266442</v>
      </c>
      <c r="C7970" s="79">
        <f ca="1">('Activity Data'!B7976*$C$4)*'Emission Factors'!I7978</f>
        <v>69043317.807500571</v>
      </c>
      <c r="D7970" s="79">
        <f ca="1">('Activity Data'!B7976*$D$4)*'Emission Factors'!J7978</f>
        <v>20119987.16270721</v>
      </c>
      <c r="E7970" s="79">
        <f t="shared" ca="1" si="124"/>
        <v>230413985.0928722</v>
      </c>
    </row>
    <row r="7971" spans="1:5" s="62" customFormat="1" ht="12.75" x14ac:dyDescent="0.2">
      <c r="A7971" s="85">
        <v>7967</v>
      </c>
      <c r="B7971" s="79">
        <f ca="1">('Activity Data'!B7977*$B$4)*'Emission Factors'!H7979</f>
        <v>130110254.59592006</v>
      </c>
      <c r="C7971" s="79">
        <f ca="1">('Activity Data'!B7977*$C$4)*'Emission Factors'!I7979</f>
        <v>61558926.130037099</v>
      </c>
      <c r="D7971" s="79">
        <f ca="1">('Activity Data'!B7977*$D$4)*'Emission Factors'!J7979</f>
        <v>20256827.417051647</v>
      </c>
      <c r="E7971" s="79">
        <f t="shared" ca="1" si="124"/>
        <v>211926008.1430088</v>
      </c>
    </row>
    <row r="7972" spans="1:5" s="62" customFormat="1" ht="12.75" x14ac:dyDescent="0.2">
      <c r="A7972" s="85">
        <v>7968</v>
      </c>
      <c r="B7972" s="79">
        <f ca="1">('Activity Data'!B7978*$B$4)*'Emission Factors'!H7980</f>
        <v>133792772.25853342</v>
      </c>
      <c r="C7972" s="79">
        <f ca="1">('Activity Data'!B7978*$C$4)*'Emission Factors'!I7980</f>
        <v>64366738.723099507</v>
      </c>
      <c r="D7972" s="79">
        <f ca="1">('Activity Data'!B7978*$D$4)*'Emission Factors'!J7980</f>
        <v>21029058.665952813</v>
      </c>
      <c r="E7972" s="79">
        <f t="shared" ca="1" si="124"/>
        <v>219188569.64758572</v>
      </c>
    </row>
    <row r="7973" spans="1:5" s="62" customFormat="1" ht="12.75" x14ac:dyDescent="0.2">
      <c r="A7973" s="85">
        <v>7969</v>
      </c>
      <c r="B7973" s="79">
        <f ca="1">('Activity Data'!B7979*$B$4)*'Emission Factors'!H7981</f>
        <v>142911341.87509683</v>
      </c>
      <c r="C7973" s="79">
        <f ca="1">('Activity Data'!B7979*$C$4)*'Emission Factors'!I7981</f>
        <v>66181923.28472735</v>
      </c>
      <c r="D7973" s="79">
        <f ca="1">('Activity Data'!B7979*$D$4)*'Emission Factors'!J7981</f>
        <v>22374213.83309244</v>
      </c>
      <c r="E7973" s="79">
        <f t="shared" ca="1" si="124"/>
        <v>231467478.99291664</v>
      </c>
    </row>
    <row r="7974" spans="1:5" s="62" customFormat="1" ht="12.75" x14ac:dyDescent="0.2">
      <c r="A7974" s="85">
        <v>7970</v>
      </c>
      <c r="B7974" s="79">
        <f ca="1">('Activity Data'!B7980*$B$4)*'Emission Factors'!H7982</f>
        <v>130769741.95640859</v>
      </c>
      <c r="C7974" s="79">
        <f ca="1">('Activity Data'!B7980*$C$4)*'Emission Factors'!I7982</f>
        <v>64837524.076301411</v>
      </c>
      <c r="D7974" s="79">
        <f ca="1">('Activity Data'!B7980*$D$4)*'Emission Factors'!J7982</f>
        <v>21250435.573634025</v>
      </c>
      <c r="E7974" s="79">
        <f t="shared" ca="1" si="124"/>
        <v>216857701.60634404</v>
      </c>
    </row>
    <row r="7975" spans="1:5" s="62" customFormat="1" ht="12.75" x14ac:dyDescent="0.2">
      <c r="A7975" s="85">
        <v>7971</v>
      </c>
      <c r="B7975" s="79">
        <f ca="1">('Activity Data'!B7981*$B$4)*'Emission Factors'!H7983</f>
        <v>129254756.87311834</v>
      </c>
      <c r="C7975" s="79">
        <f ca="1">('Activity Data'!B7981*$C$4)*'Emission Factors'!I7983</f>
        <v>59699536.455392651</v>
      </c>
      <c r="D7975" s="79">
        <f ca="1">('Activity Data'!B7981*$D$4)*'Emission Factors'!J7983</f>
        <v>20271193.540481318</v>
      </c>
      <c r="E7975" s="79">
        <f t="shared" ca="1" si="124"/>
        <v>209225486.86899233</v>
      </c>
    </row>
    <row r="7976" spans="1:5" s="62" customFormat="1" ht="12.75" x14ac:dyDescent="0.2">
      <c r="A7976" s="85">
        <v>7972</v>
      </c>
      <c r="B7976" s="79">
        <f ca="1">('Activity Data'!B7982*$B$4)*'Emission Factors'!H7984</f>
        <v>137454165.22936466</v>
      </c>
      <c r="C7976" s="79">
        <f ca="1">('Activity Data'!B7982*$C$4)*'Emission Factors'!I7984</f>
        <v>59555625.319674112</v>
      </c>
      <c r="D7976" s="79">
        <f ca="1">('Activity Data'!B7982*$D$4)*'Emission Factors'!J7984</f>
        <v>20801757.979345609</v>
      </c>
      <c r="E7976" s="79">
        <f t="shared" ca="1" si="124"/>
        <v>217811548.52838439</v>
      </c>
    </row>
    <row r="7977" spans="1:5" s="62" customFormat="1" ht="12.75" x14ac:dyDescent="0.2">
      <c r="A7977" s="85">
        <v>7973</v>
      </c>
      <c r="B7977" s="79">
        <f ca="1">('Activity Data'!B7983*$B$4)*'Emission Factors'!H7985</f>
        <v>141481713.88686645</v>
      </c>
      <c r="C7977" s="79">
        <f ca="1">('Activity Data'!B7983*$C$4)*'Emission Factors'!I7985</f>
        <v>63026923.396385819</v>
      </c>
      <c r="D7977" s="79">
        <f ca="1">('Activity Data'!B7983*$D$4)*'Emission Factors'!J7985</f>
        <v>21877357.12468762</v>
      </c>
      <c r="E7977" s="79">
        <f t="shared" ca="1" si="124"/>
        <v>226385994.40793988</v>
      </c>
    </row>
    <row r="7978" spans="1:5" s="62" customFormat="1" ht="12.75" x14ac:dyDescent="0.2">
      <c r="A7978" s="85">
        <v>7974</v>
      </c>
      <c r="B7978" s="79">
        <f ca="1">('Activity Data'!B7984*$B$4)*'Emission Factors'!H7986</f>
        <v>146906100.3080754</v>
      </c>
      <c r="C7978" s="79">
        <f ca="1">('Activity Data'!B7984*$C$4)*'Emission Factors'!I7986</f>
        <v>77561664.611452207</v>
      </c>
      <c r="D7978" s="79">
        <f ca="1">('Activity Data'!B7984*$D$4)*'Emission Factors'!J7986</f>
        <v>21254125.991904691</v>
      </c>
      <c r="E7978" s="79">
        <f t="shared" ca="1" si="124"/>
        <v>245721890.91143227</v>
      </c>
    </row>
    <row r="7979" spans="1:5" s="62" customFormat="1" ht="12.75" x14ac:dyDescent="0.2">
      <c r="A7979" s="85">
        <v>7975</v>
      </c>
      <c r="B7979" s="79">
        <f ca="1">('Activity Data'!B7985*$B$4)*'Emission Factors'!H7987</f>
        <v>130708328.90500869</v>
      </c>
      <c r="C7979" s="79">
        <f ca="1">('Activity Data'!B7985*$C$4)*'Emission Factors'!I7987</f>
        <v>62189762.928241149</v>
      </c>
      <c r="D7979" s="79">
        <f ca="1">('Activity Data'!B7985*$D$4)*'Emission Factors'!J7987</f>
        <v>19376718.365865786</v>
      </c>
      <c r="E7979" s="79">
        <f t="shared" ca="1" si="124"/>
        <v>212274810.19911563</v>
      </c>
    </row>
    <row r="7980" spans="1:5" s="62" customFormat="1" ht="12.75" x14ac:dyDescent="0.2">
      <c r="A7980" s="85">
        <v>7976</v>
      </c>
      <c r="B7980" s="79">
        <f ca="1">('Activity Data'!B7986*$B$4)*'Emission Factors'!H7988</f>
        <v>150782265.20070884</v>
      </c>
      <c r="C7980" s="79">
        <f ca="1">('Activity Data'!B7986*$C$4)*'Emission Factors'!I7988</f>
        <v>72800814.67382215</v>
      </c>
      <c r="D7980" s="79">
        <f ca="1">('Activity Data'!B7986*$D$4)*'Emission Factors'!J7988</f>
        <v>22174505.061194688</v>
      </c>
      <c r="E7980" s="79">
        <f t="shared" ca="1" si="124"/>
        <v>245757584.93572566</v>
      </c>
    </row>
    <row r="7981" spans="1:5" s="62" customFormat="1" ht="12.75" x14ac:dyDescent="0.2">
      <c r="A7981" s="85">
        <v>7977</v>
      </c>
      <c r="B7981" s="79">
        <f ca="1">('Activity Data'!B7987*$B$4)*'Emission Factors'!H7989</f>
        <v>135504482.85301134</v>
      </c>
      <c r="C7981" s="79">
        <f ca="1">('Activity Data'!B7987*$C$4)*'Emission Factors'!I7989</f>
        <v>65880211.350689732</v>
      </c>
      <c r="D7981" s="79">
        <f ca="1">('Activity Data'!B7987*$D$4)*'Emission Factors'!J7989</f>
        <v>20689952.708511502</v>
      </c>
      <c r="E7981" s="79">
        <f t="shared" ca="1" si="124"/>
        <v>222074646.91221258</v>
      </c>
    </row>
    <row r="7982" spans="1:5" s="62" customFormat="1" ht="12.75" x14ac:dyDescent="0.2">
      <c r="A7982" s="85">
        <v>7978</v>
      </c>
      <c r="B7982" s="79">
        <f ca="1">('Activity Data'!B7988*$B$4)*'Emission Factors'!H7990</f>
        <v>137088087.66595548</v>
      </c>
      <c r="C7982" s="79">
        <f ca="1">('Activity Data'!B7988*$C$4)*'Emission Factors'!I7990</f>
        <v>61329266.912623145</v>
      </c>
      <c r="D7982" s="79">
        <f ca="1">('Activity Data'!B7988*$D$4)*'Emission Factors'!J7990</f>
        <v>19708390.534339581</v>
      </c>
      <c r="E7982" s="79">
        <f t="shared" ca="1" si="124"/>
        <v>218125745.1129182</v>
      </c>
    </row>
    <row r="7983" spans="1:5" s="62" customFormat="1" ht="12.75" x14ac:dyDescent="0.2">
      <c r="A7983" s="85">
        <v>7979</v>
      </c>
      <c r="B7983" s="79">
        <f ca="1">('Activity Data'!B7989*$B$4)*'Emission Factors'!H7991</f>
        <v>158280141.80448958</v>
      </c>
      <c r="C7983" s="79">
        <f ca="1">('Activity Data'!B7989*$C$4)*'Emission Factors'!I7991</f>
        <v>75652754.295387074</v>
      </c>
      <c r="D7983" s="79">
        <f ca="1">('Activity Data'!B7989*$D$4)*'Emission Factors'!J7991</f>
        <v>25410719.338050485</v>
      </c>
      <c r="E7983" s="79">
        <f t="shared" ca="1" si="124"/>
        <v>259343615.43792713</v>
      </c>
    </row>
    <row r="7984" spans="1:5" s="62" customFormat="1" ht="12.75" x14ac:dyDescent="0.2">
      <c r="A7984" s="85">
        <v>7980</v>
      </c>
      <c r="B7984" s="79">
        <f ca="1">('Activity Data'!B7990*$B$4)*'Emission Factors'!H7992</f>
        <v>163721312.66122454</v>
      </c>
      <c r="C7984" s="79">
        <f ca="1">('Activity Data'!B7990*$C$4)*'Emission Factors'!I7992</f>
        <v>75669721.122004673</v>
      </c>
      <c r="D7984" s="79">
        <f ca="1">('Activity Data'!B7990*$D$4)*'Emission Factors'!J7992</f>
        <v>24807231.541287784</v>
      </c>
      <c r="E7984" s="79">
        <f t="shared" ca="1" si="124"/>
        <v>264198265.32451701</v>
      </c>
    </row>
    <row r="7985" spans="1:5" s="62" customFormat="1" ht="12.75" x14ac:dyDescent="0.2">
      <c r="A7985" s="85">
        <v>7981</v>
      </c>
      <c r="B7985" s="79">
        <f ca="1">('Activity Data'!B7991*$B$4)*'Emission Factors'!H7993</f>
        <v>137513690.29726791</v>
      </c>
      <c r="C7985" s="79">
        <f ca="1">('Activity Data'!B7991*$C$4)*'Emission Factors'!I7993</f>
        <v>62516802.23700916</v>
      </c>
      <c r="D7985" s="79">
        <f ca="1">('Activity Data'!B7991*$D$4)*'Emission Factors'!J7993</f>
        <v>21033506.364254337</v>
      </c>
      <c r="E7985" s="79">
        <f t="shared" ca="1" si="124"/>
        <v>221063998.89853141</v>
      </c>
    </row>
    <row r="7986" spans="1:5" s="62" customFormat="1" ht="12.75" x14ac:dyDescent="0.2">
      <c r="A7986" s="85">
        <v>7982</v>
      </c>
      <c r="B7986" s="79">
        <f ca="1">('Activity Data'!B7992*$B$4)*'Emission Factors'!H7994</f>
        <v>141276385.08127207</v>
      </c>
      <c r="C7986" s="79">
        <f ca="1">('Activity Data'!B7992*$C$4)*'Emission Factors'!I7994</f>
        <v>61563749.691398568</v>
      </c>
      <c r="D7986" s="79">
        <f ca="1">('Activity Data'!B7992*$D$4)*'Emission Factors'!J7994</f>
        <v>21701761.273933351</v>
      </c>
      <c r="E7986" s="79">
        <f t="shared" ca="1" si="124"/>
        <v>224541896.04660398</v>
      </c>
    </row>
    <row r="7987" spans="1:5" s="62" customFormat="1" ht="12.75" x14ac:dyDescent="0.2">
      <c r="A7987" s="85">
        <v>7983</v>
      </c>
      <c r="B7987" s="79">
        <f ca="1">('Activity Data'!B7993*$B$4)*'Emission Factors'!H7995</f>
        <v>149818242.35993385</v>
      </c>
      <c r="C7987" s="79">
        <f ca="1">('Activity Data'!B7993*$C$4)*'Emission Factors'!I7995</f>
        <v>73401682.526645824</v>
      </c>
      <c r="D7987" s="79">
        <f ca="1">('Activity Data'!B7993*$D$4)*'Emission Factors'!J7995</f>
        <v>22098532.991341665</v>
      </c>
      <c r="E7987" s="79">
        <f t="shared" ca="1" si="124"/>
        <v>245318457.87792134</v>
      </c>
    </row>
    <row r="7988" spans="1:5" s="62" customFormat="1" ht="12.75" x14ac:dyDescent="0.2">
      <c r="A7988" s="85">
        <v>7984</v>
      </c>
      <c r="B7988" s="79">
        <f ca="1">('Activity Data'!B7994*$B$4)*'Emission Factors'!H7996</f>
        <v>154064694.41533339</v>
      </c>
      <c r="C7988" s="79">
        <f ca="1">('Activity Data'!B7994*$C$4)*'Emission Factors'!I7996</f>
        <v>70417805.766119421</v>
      </c>
      <c r="D7988" s="79">
        <f ca="1">('Activity Data'!B7994*$D$4)*'Emission Factors'!J7996</f>
        <v>22903973.135452595</v>
      </c>
      <c r="E7988" s="79">
        <f t="shared" ca="1" si="124"/>
        <v>247386473.31690541</v>
      </c>
    </row>
    <row r="7989" spans="1:5" s="62" customFormat="1" ht="12.75" x14ac:dyDescent="0.2">
      <c r="A7989" s="85">
        <v>7985</v>
      </c>
      <c r="B7989" s="79">
        <f ca="1">('Activity Data'!B7995*$B$4)*'Emission Factors'!H7997</f>
        <v>145785421.90597805</v>
      </c>
      <c r="C7989" s="79">
        <f ca="1">('Activity Data'!B7995*$C$4)*'Emission Factors'!I7997</f>
        <v>68013198.002683893</v>
      </c>
      <c r="D7989" s="79">
        <f ca="1">('Activity Data'!B7995*$D$4)*'Emission Factors'!J7997</f>
        <v>22826665.818882257</v>
      </c>
      <c r="E7989" s="79">
        <f t="shared" ca="1" si="124"/>
        <v>236625285.72754422</v>
      </c>
    </row>
    <row r="7990" spans="1:5" s="62" customFormat="1" ht="12.75" x14ac:dyDescent="0.2">
      <c r="A7990" s="85">
        <v>7986</v>
      </c>
      <c r="B7990" s="79">
        <f ca="1">('Activity Data'!B7996*$B$4)*'Emission Factors'!H7998</f>
        <v>148901885.20096263</v>
      </c>
      <c r="C7990" s="79">
        <f ca="1">('Activity Data'!B7996*$C$4)*'Emission Factors'!I7998</f>
        <v>69218480.800109476</v>
      </c>
      <c r="D7990" s="79">
        <f ca="1">('Activity Data'!B7996*$D$4)*'Emission Factors'!J7998</f>
        <v>22135989.968102191</v>
      </c>
      <c r="E7990" s="79">
        <f t="shared" ca="1" si="124"/>
        <v>240256355.9691743</v>
      </c>
    </row>
    <row r="7991" spans="1:5" s="62" customFormat="1" ht="12.75" x14ac:dyDescent="0.2">
      <c r="A7991" s="85">
        <v>7987</v>
      </c>
      <c r="B7991" s="79">
        <f ca="1">('Activity Data'!B7997*$B$4)*'Emission Factors'!H7999</f>
        <v>134136219.15734111</v>
      </c>
      <c r="C7991" s="79">
        <f ca="1">('Activity Data'!B7997*$C$4)*'Emission Factors'!I7999</f>
        <v>60725675.109156772</v>
      </c>
      <c r="D7991" s="79">
        <f ca="1">('Activity Data'!B7997*$D$4)*'Emission Factors'!J7999</f>
        <v>19117440.341167051</v>
      </c>
      <c r="E7991" s="79">
        <f t="shared" ca="1" si="124"/>
        <v>213979334.60766494</v>
      </c>
    </row>
    <row r="7992" spans="1:5" s="62" customFormat="1" ht="12.75" x14ac:dyDescent="0.2">
      <c r="A7992" s="85">
        <v>7988</v>
      </c>
      <c r="B7992" s="79">
        <f ca="1">('Activity Data'!B7998*$B$4)*'Emission Factors'!H8000</f>
        <v>137567006.33330184</v>
      </c>
      <c r="C7992" s="79">
        <f ca="1">('Activity Data'!B7998*$C$4)*'Emission Factors'!I8000</f>
        <v>58712705.10625232</v>
      </c>
      <c r="D7992" s="79">
        <f ca="1">('Activity Data'!B7998*$D$4)*'Emission Factors'!J8000</f>
        <v>21033360.588432703</v>
      </c>
      <c r="E7992" s="79">
        <f t="shared" ca="1" si="124"/>
        <v>217313072.02798685</v>
      </c>
    </row>
    <row r="7993" spans="1:5" s="62" customFormat="1" ht="12.75" x14ac:dyDescent="0.2">
      <c r="A7993" s="85">
        <v>7989</v>
      </c>
      <c r="B7993" s="79">
        <f ca="1">('Activity Data'!B7999*$B$4)*'Emission Factors'!H8001</f>
        <v>154545703.78546938</v>
      </c>
      <c r="C7993" s="79">
        <f ca="1">('Activity Data'!B7999*$C$4)*'Emission Factors'!I8001</f>
        <v>69306425.142987952</v>
      </c>
      <c r="D7993" s="79">
        <f ca="1">('Activity Data'!B7999*$D$4)*'Emission Factors'!J8001</f>
        <v>23752175.351879358</v>
      </c>
      <c r="E7993" s="79">
        <f t="shared" ca="1" si="124"/>
        <v>247604304.28033668</v>
      </c>
    </row>
    <row r="7994" spans="1:5" s="62" customFormat="1" ht="12.75" x14ac:dyDescent="0.2">
      <c r="A7994" s="85">
        <v>7990</v>
      </c>
      <c r="B7994" s="79">
        <f ca="1">('Activity Data'!B8000*$B$4)*'Emission Factors'!H8002</f>
        <v>144472486.09051856</v>
      </c>
      <c r="C7994" s="79">
        <f ca="1">('Activity Data'!B8000*$C$4)*'Emission Factors'!I8002</f>
        <v>70969988.115874633</v>
      </c>
      <c r="D7994" s="79">
        <f ca="1">('Activity Data'!B8000*$D$4)*'Emission Factors'!J8002</f>
        <v>22334567.442201305</v>
      </c>
      <c r="E7994" s="79">
        <f t="shared" ca="1" si="124"/>
        <v>237777041.6485945</v>
      </c>
    </row>
    <row r="7995" spans="1:5" s="62" customFormat="1" ht="12.75" x14ac:dyDescent="0.2">
      <c r="A7995" s="85">
        <v>7991</v>
      </c>
      <c r="B7995" s="79">
        <f ca="1">('Activity Data'!B8001*$B$4)*'Emission Factors'!H8003</f>
        <v>165526976.76102152</v>
      </c>
      <c r="C7995" s="79">
        <f ca="1">('Activity Data'!B8001*$C$4)*'Emission Factors'!I8003</f>
        <v>71981462.465930223</v>
      </c>
      <c r="D7995" s="79">
        <f ca="1">('Activity Data'!B8001*$D$4)*'Emission Factors'!J8003</f>
        <v>25523486.08197144</v>
      </c>
      <c r="E7995" s="79">
        <f t="shared" ca="1" si="124"/>
        <v>263031925.30892318</v>
      </c>
    </row>
    <row r="7996" spans="1:5" s="62" customFormat="1" ht="12.75" x14ac:dyDescent="0.2">
      <c r="A7996" s="85">
        <v>7992</v>
      </c>
      <c r="B7996" s="79">
        <f ca="1">('Activity Data'!B8002*$B$4)*'Emission Factors'!H8004</f>
        <v>140560171.47634557</v>
      </c>
      <c r="C7996" s="79">
        <f ca="1">('Activity Data'!B8002*$C$4)*'Emission Factors'!I8004</f>
        <v>66993806.220157169</v>
      </c>
      <c r="D7996" s="79">
        <f ca="1">('Activity Data'!B8002*$D$4)*'Emission Factors'!J8004</f>
        <v>22406424.949265234</v>
      </c>
      <c r="E7996" s="79">
        <f t="shared" ca="1" si="124"/>
        <v>229960402.64576799</v>
      </c>
    </row>
    <row r="7997" spans="1:5" s="62" customFormat="1" ht="12.75" x14ac:dyDescent="0.2">
      <c r="A7997" s="85">
        <v>7993</v>
      </c>
      <c r="B7997" s="79">
        <f ca="1">('Activity Data'!B8003*$B$4)*'Emission Factors'!H8005</f>
        <v>130206675.73366477</v>
      </c>
      <c r="C7997" s="79">
        <f ca="1">('Activity Data'!B8003*$C$4)*'Emission Factors'!I8005</f>
        <v>61924987.655934982</v>
      </c>
      <c r="D7997" s="79">
        <f ca="1">('Activity Data'!B8003*$D$4)*'Emission Factors'!J8005</f>
        <v>21185568.715498932</v>
      </c>
      <c r="E7997" s="79">
        <f t="shared" ca="1" si="124"/>
        <v>213317232.10509866</v>
      </c>
    </row>
    <row r="7998" spans="1:5" s="62" customFormat="1" ht="12.75" x14ac:dyDescent="0.2">
      <c r="A7998" s="85">
        <v>7994</v>
      </c>
      <c r="B7998" s="79">
        <f ca="1">('Activity Data'!B8004*$B$4)*'Emission Factors'!H8006</f>
        <v>143555530.90103081</v>
      </c>
      <c r="C7998" s="79">
        <f ca="1">('Activity Data'!B8004*$C$4)*'Emission Factors'!I8006</f>
        <v>66505682.202351198</v>
      </c>
      <c r="D7998" s="79">
        <f ca="1">('Activity Data'!B8004*$D$4)*'Emission Factors'!J8006</f>
        <v>21642848.436042566</v>
      </c>
      <c r="E7998" s="79">
        <f t="shared" ca="1" si="124"/>
        <v>231704061.53942457</v>
      </c>
    </row>
    <row r="7999" spans="1:5" s="62" customFormat="1" ht="12.75" x14ac:dyDescent="0.2">
      <c r="A7999" s="85">
        <v>7995</v>
      </c>
      <c r="B7999" s="79">
        <f ca="1">('Activity Data'!B8005*$B$4)*'Emission Factors'!H8007</f>
        <v>137484540.94318196</v>
      </c>
      <c r="C7999" s="79">
        <f ca="1">('Activity Data'!B8005*$C$4)*'Emission Factors'!I8007</f>
        <v>62695819.591113687</v>
      </c>
      <c r="D7999" s="79">
        <f ca="1">('Activity Data'!B8005*$D$4)*'Emission Factors'!J8007</f>
        <v>22220696.965038855</v>
      </c>
      <c r="E7999" s="79">
        <f t="shared" ca="1" si="124"/>
        <v>222401057.49933451</v>
      </c>
    </row>
    <row r="8000" spans="1:5" s="62" customFormat="1" ht="12.75" x14ac:dyDescent="0.2">
      <c r="A8000" s="85">
        <v>7996</v>
      </c>
      <c r="B8000" s="79">
        <f ca="1">('Activity Data'!B8006*$B$4)*'Emission Factors'!H8008</f>
        <v>143388849.53461429</v>
      </c>
      <c r="C8000" s="79">
        <f ca="1">('Activity Data'!B8006*$C$4)*'Emission Factors'!I8008</f>
        <v>70738854.905502006</v>
      </c>
      <c r="D8000" s="79">
        <f ca="1">('Activity Data'!B8006*$D$4)*'Emission Factors'!J8008</f>
        <v>23162307.692580059</v>
      </c>
      <c r="E8000" s="79">
        <f t="shared" ca="1" si="124"/>
        <v>237290012.13269633</v>
      </c>
    </row>
    <row r="8001" spans="1:5" s="62" customFormat="1" ht="12.75" x14ac:dyDescent="0.2">
      <c r="A8001" s="85">
        <v>7997</v>
      </c>
      <c r="B8001" s="79">
        <f ca="1">('Activity Data'!B8007*$B$4)*'Emission Factors'!H8009</f>
        <v>134087335.0033586</v>
      </c>
      <c r="C8001" s="79">
        <f ca="1">('Activity Data'!B8007*$C$4)*'Emission Factors'!I8009</f>
        <v>60651899.325839281</v>
      </c>
      <c r="D8001" s="79">
        <f ca="1">('Activity Data'!B8007*$D$4)*'Emission Factors'!J8009</f>
        <v>20123705.937122203</v>
      </c>
      <c r="E8001" s="79">
        <f t="shared" ca="1" si="124"/>
        <v>214862940.26632008</v>
      </c>
    </row>
    <row r="8002" spans="1:5" s="62" customFormat="1" ht="12.75" x14ac:dyDescent="0.2">
      <c r="A8002" s="85">
        <v>7998</v>
      </c>
      <c r="B8002" s="79">
        <f ca="1">('Activity Data'!B8008*$B$4)*'Emission Factors'!H8010</f>
        <v>141811633.97401735</v>
      </c>
      <c r="C8002" s="79">
        <f ca="1">('Activity Data'!B8008*$C$4)*'Emission Factors'!I8010</f>
        <v>67193712.240779161</v>
      </c>
      <c r="D8002" s="79">
        <f ca="1">('Activity Data'!B8008*$D$4)*'Emission Factors'!J8010</f>
        <v>22493195.148014132</v>
      </c>
      <c r="E8002" s="79">
        <f t="shared" ca="1" si="124"/>
        <v>231498541.36281064</v>
      </c>
    </row>
    <row r="8003" spans="1:5" s="62" customFormat="1" ht="12.75" x14ac:dyDescent="0.2">
      <c r="A8003" s="85">
        <v>7999</v>
      </c>
      <c r="B8003" s="79">
        <f ca="1">('Activity Data'!B8009*$B$4)*'Emission Factors'!H8011</f>
        <v>116979272.32877666</v>
      </c>
      <c r="C8003" s="79">
        <f ca="1">('Activity Data'!B8009*$C$4)*'Emission Factors'!I8011</f>
        <v>55550403.089250684</v>
      </c>
      <c r="D8003" s="79">
        <f ca="1">('Activity Data'!B8009*$D$4)*'Emission Factors'!J8011</f>
        <v>17779315.39113481</v>
      </c>
      <c r="E8003" s="79">
        <f t="shared" ca="1" si="124"/>
        <v>190308990.80916214</v>
      </c>
    </row>
    <row r="8004" spans="1:5" s="62" customFormat="1" ht="12.75" x14ac:dyDescent="0.2">
      <c r="A8004" s="85">
        <v>8000</v>
      </c>
      <c r="B8004" s="79">
        <f ca="1">('Activity Data'!B8010*$B$4)*'Emission Factors'!H8012</f>
        <v>141206872.64328381</v>
      </c>
      <c r="C8004" s="79">
        <f ca="1">('Activity Data'!B8010*$C$4)*'Emission Factors'!I8012</f>
        <v>62579457.649664722</v>
      </c>
      <c r="D8004" s="79">
        <f ca="1">('Activity Data'!B8010*$D$4)*'Emission Factors'!J8012</f>
        <v>22595822.038096059</v>
      </c>
      <c r="E8004" s="79">
        <f t="shared" ca="1" si="124"/>
        <v>226382152.33104461</v>
      </c>
    </row>
    <row r="8005" spans="1:5" s="62" customFormat="1" ht="12.75" x14ac:dyDescent="0.2">
      <c r="A8005" s="85">
        <v>8001</v>
      </c>
      <c r="B8005" s="79">
        <f ca="1">('Activity Data'!B8011*$B$4)*'Emission Factors'!H8013</f>
        <v>143915474.5676924</v>
      </c>
      <c r="C8005" s="79">
        <f ca="1">('Activity Data'!B8011*$C$4)*'Emission Factors'!I8013</f>
        <v>70653270.427167684</v>
      </c>
      <c r="D8005" s="79">
        <f ca="1">('Activity Data'!B8011*$D$4)*'Emission Factors'!J8013</f>
        <v>21354872.376771092</v>
      </c>
      <c r="E8005" s="79">
        <f t="shared" ref="E8005:E8068" ca="1" si="125">SUM(B8005:D8005)</f>
        <v>235923617.37163118</v>
      </c>
    </row>
    <row r="8006" spans="1:5" s="62" customFormat="1" ht="12.75" x14ac:dyDescent="0.2">
      <c r="A8006" s="85">
        <v>8002</v>
      </c>
      <c r="B8006" s="79">
        <f ca="1">('Activity Data'!B8012*$B$4)*'Emission Factors'!H8014</f>
        <v>136976566.70330188</v>
      </c>
      <c r="C8006" s="79">
        <f ca="1">('Activity Data'!B8012*$C$4)*'Emission Factors'!I8014</f>
        <v>67160482.320243791</v>
      </c>
      <c r="D8006" s="79">
        <f ca="1">('Activity Data'!B8012*$D$4)*'Emission Factors'!J8014</f>
        <v>19921812.522113159</v>
      </c>
      <c r="E8006" s="79">
        <f t="shared" ca="1" si="125"/>
        <v>224058861.54565883</v>
      </c>
    </row>
    <row r="8007" spans="1:5" s="62" customFormat="1" ht="12.75" x14ac:dyDescent="0.2">
      <c r="A8007" s="85">
        <v>8003</v>
      </c>
      <c r="B8007" s="79">
        <f ca="1">('Activity Data'!B8013*$B$4)*'Emission Factors'!H8015</f>
        <v>146246507.5181253</v>
      </c>
      <c r="C8007" s="79">
        <f ca="1">('Activity Data'!B8013*$C$4)*'Emission Factors'!I8015</f>
        <v>69427877.591775149</v>
      </c>
      <c r="D8007" s="79">
        <f ca="1">('Activity Data'!B8013*$D$4)*'Emission Factors'!J8015</f>
        <v>24310283.982575659</v>
      </c>
      <c r="E8007" s="79">
        <f t="shared" ca="1" si="125"/>
        <v>239984669.0924761</v>
      </c>
    </row>
    <row r="8008" spans="1:5" s="62" customFormat="1" ht="12.75" x14ac:dyDescent="0.2">
      <c r="A8008" s="85">
        <v>8004</v>
      </c>
      <c r="B8008" s="79">
        <f ca="1">('Activity Data'!B8014*$B$4)*'Emission Factors'!H8016</f>
        <v>140124394.39326453</v>
      </c>
      <c r="C8008" s="79">
        <f ca="1">('Activity Data'!B8014*$C$4)*'Emission Factors'!I8016</f>
        <v>62879659.252073236</v>
      </c>
      <c r="D8008" s="79">
        <f ca="1">('Activity Data'!B8014*$D$4)*'Emission Factors'!J8016</f>
        <v>21470136.953199077</v>
      </c>
      <c r="E8008" s="79">
        <f t="shared" ca="1" si="125"/>
        <v>224474190.59853685</v>
      </c>
    </row>
    <row r="8009" spans="1:5" s="62" customFormat="1" ht="12.75" x14ac:dyDescent="0.2">
      <c r="A8009" s="85">
        <v>8005</v>
      </c>
      <c r="B8009" s="79">
        <f ca="1">('Activity Data'!B8015*$B$4)*'Emission Factors'!H8017</f>
        <v>132174544.96146299</v>
      </c>
      <c r="C8009" s="79">
        <f ca="1">('Activity Data'!B8015*$C$4)*'Emission Factors'!I8017</f>
        <v>62849147.320884898</v>
      </c>
      <c r="D8009" s="79">
        <f ca="1">('Activity Data'!B8015*$D$4)*'Emission Factors'!J8017</f>
        <v>20775183.329990651</v>
      </c>
      <c r="E8009" s="79">
        <f t="shared" ca="1" si="125"/>
        <v>215798875.61233854</v>
      </c>
    </row>
    <row r="8010" spans="1:5" s="62" customFormat="1" ht="12.75" x14ac:dyDescent="0.2">
      <c r="A8010" s="85">
        <v>8006</v>
      </c>
      <c r="B8010" s="79">
        <f ca="1">('Activity Data'!B8016*$B$4)*'Emission Factors'!H8018</f>
        <v>154279321.0898256</v>
      </c>
      <c r="C8010" s="79">
        <f ca="1">('Activity Data'!B8016*$C$4)*'Emission Factors'!I8018</f>
        <v>73578902.611011386</v>
      </c>
      <c r="D8010" s="79">
        <f ca="1">('Activity Data'!B8016*$D$4)*'Emission Factors'!J8018</f>
        <v>22736140.644551311</v>
      </c>
      <c r="E8010" s="79">
        <f t="shared" ca="1" si="125"/>
        <v>250594364.34538829</v>
      </c>
    </row>
    <row r="8011" spans="1:5" s="62" customFormat="1" ht="12.75" x14ac:dyDescent="0.2">
      <c r="A8011" s="85">
        <v>8007</v>
      </c>
      <c r="B8011" s="79">
        <f ca="1">('Activity Data'!B8017*$B$4)*'Emission Factors'!H8019</f>
        <v>126336661.24533837</v>
      </c>
      <c r="C8011" s="79">
        <f ca="1">('Activity Data'!B8017*$C$4)*'Emission Factors'!I8019</f>
        <v>60658515.099390097</v>
      </c>
      <c r="D8011" s="79">
        <f ca="1">('Activity Data'!B8017*$D$4)*'Emission Factors'!J8019</f>
        <v>19748453.51688794</v>
      </c>
      <c r="E8011" s="79">
        <f t="shared" ca="1" si="125"/>
        <v>206743629.8616164</v>
      </c>
    </row>
    <row r="8012" spans="1:5" s="62" customFormat="1" ht="12.75" x14ac:dyDescent="0.2">
      <c r="A8012" s="85">
        <v>8008</v>
      </c>
      <c r="B8012" s="79">
        <f ca="1">('Activity Data'!B8018*$B$4)*'Emission Factors'!H8020</f>
        <v>147793958.47027329</v>
      </c>
      <c r="C8012" s="79">
        <f ca="1">('Activity Data'!B8018*$C$4)*'Emission Factors'!I8020</f>
        <v>64595637.330711804</v>
      </c>
      <c r="D8012" s="79">
        <f ca="1">('Activity Data'!B8018*$D$4)*'Emission Factors'!J8020</f>
        <v>22409875.989780243</v>
      </c>
      <c r="E8012" s="79">
        <f t="shared" ca="1" si="125"/>
        <v>234799471.79076535</v>
      </c>
    </row>
    <row r="8013" spans="1:5" s="62" customFormat="1" ht="12.75" x14ac:dyDescent="0.2">
      <c r="A8013" s="85">
        <v>8009</v>
      </c>
      <c r="B8013" s="79">
        <f ca="1">('Activity Data'!B8019*$B$4)*'Emission Factors'!H8021</f>
        <v>147328816.14627993</v>
      </c>
      <c r="C8013" s="79">
        <f ca="1">('Activity Data'!B8019*$C$4)*'Emission Factors'!I8021</f>
        <v>70046053.432798147</v>
      </c>
      <c r="D8013" s="79">
        <f ca="1">('Activity Data'!B8019*$D$4)*'Emission Factors'!J8021</f>
        <v>23816561.973822676</v>
      </c>
      <c r="E8013" s="79">
        <f t="shared" ca="1" si="125"/>
        <v>241191431.55290076</v>
      </c>
    </row>
    <row r="8014" spans="1:5" s="62" customFormat="1" ht="12.75" x14ac:dyDescent="0.2">
      <c r="A8014" s="85">
        <v>8010</v>
      </c>
      <c r="B8014" s="79">
        <f ca="1">('Activity Data'!B8020*$B$4)*'Emission Factors'!H8022</f>
        <v>142425431.26735434</v>
      </c>
      <c r="C8014" s="79">
        <f ca="1">('Activity Data'!B8020*$C$4)*'Emission Factors'!I8022</f>
        <v>66567506.545984626</v>
      </c>
      <c r="D8014" s="79">
        <f ca="1">('Activity Data'!B8020*$D$4)*'Emission Factors'!J8022</f>
        <v>22029127.363553006</v>
      </c>
      <c r="E8014" s="79">
        <f t="shared" ca="1" si="125"/>
        <v>231022065.17689198</v>
      </c>
    </row>
    <row r="8015" spans="1:5" s="62" customFormat="1" ht="12.75" x14ac:dyDescent="0.2">
      <c r="A8015" s="85">
        <v>8011</v>
      </c>
      <c r="B8015" s="79">
        <f ca="1">('Activity Data'!B8021*$B$4)*'Emission Factors'!H8023</f>
        <v>148619228.59743929</v>
      </c>
      <c r="C8015" s="79">
        <f ca="1">('Activity Data'!B8021*$C$4)*'Emission Factors'!I8023</f>
        <v>69940925.314426243</v>
      </c>
      <c r="D8015" s="79">
        <f ca="1">('Activity Data'!B8021*$D$4)*'Emission Factors'!J8023</f>
        <v>23970311.674971126</v>
      </c>
      <c r="E8015" s="79">
        <f t="shared" ca="1" si="125"/>
        <v>242530465.58683667</v>
      </c>
    </row>
    <row r="8016" spans="1:5" s="62" customFormat="1" ht="12.75" x14ac:dyDescent="0.2">
      <c r="A8016" s="85">
        <v>8012</v>
      </c>
      <c r="B8016" s="79">
        <f ca="1">('Activity Data'!B8022*$B$4)*'Emission Factors'!H8024</f>
        <v>162527267.17166689</v>
      </c>
      <c r="C8016" s="79">
        <f ca="1">('Activity Data'!B8022*$C$4)*'Emission Factors'!I8024</f>
        <v>77951073.138538718</v>
      </c>
      <c r="D8016" s="79">
        <f ca="1">('Activity Data'!B8022*$D$4)*'Emission Factors'!J8024</f>
        <v>24876512.181272376</v>
      </c>
      <c r="E8016" s="79">
        <f t="shared" ca="1" si="125"/>
        <v>265354852.491478</v>
      </c>
    </row>
    <row r="8017" spans="1:5" s="62" customFormat="1" ht="12.75" x14ac:dyDescent="0.2">
      <c r="A8017" s="85">
        <v>8013</v>
      </c>
      <c r="B8017" s="79">
        <f ca="1">('Activity Data'!B8023*$B$4)*'Emission Factors'!H8025</f>
        <v>150962301.34872448</v>
      </c>
      <c r="C8017" s="79">
        <f ca="1">('Activity Data'!B8023*$C$4)*'Emission Factors'!I8025</f>
        <v>73982481.847384915</v>
      </c>
      <c r="D8017" s="79">
        <f ca="1">('Activity Data'!B8023*$D$4)*'Emission Factors'!J8025</f>
        <v>24090044.844828602</v>
      </c>
      <c r="E8017" s="79">
        <f t="shared" ca="1" si="125"/>
        <v>249034828.04093802</v>
      </c>
    </row>
    <row r="8018" spans="1:5" s="62" customFormat="1" ht="12.75" x14ac:dyDescent="0.2">
      <c r="A8018" s="85">
        <v>8014</v>
      </c>
      <c r="B8018" s="79">
        <f ca="1">('Activity Data'!B8024*$B$4)*'Emission Factors'!H8026</f>
        <v>147291627.86398673</v>
      </c>
      <c r="C8018" s="79">
        <f ca="1">('Activity Data'!B8024*$C$4)*'Emission Factors'!I8026</f>
        <v>67404274.368406445</v>
      </c>
      <c r="D8018" s="79">
        <f ca="1">('Activity Data'!B8024*$D$4)*'Emission Factors'!J8026</f>
        <v>23972098.0219489</v>
      </c>
      <c r="E8018" s="79">
        <f t="shared" ca="1" si="125"/>
        <v>238668000.25434208</v>
      </c>
    </row>
    <row r="8019" spans="1:5" s="62" customFormat="1" ht="12.75" x14ac:dyDescent="0.2">
      <c r="A8019" s="85">
        <v>8015</v>
      </c>
      <c r="B8019" s="79">
        <f ca="1">('Activity Data'!B8025*$B$4)*'Emission Factors'!H8027</f>
        <v>141917344.4271403</v>
      </c>
      <c r="C8019" s="79">
        <f ca="1">('Activity Data'!B8025*$C$4)*'Emission Factors'!I8027</f>
        <v>69546584.892372221</v>
      </c>
      <c r="D8019" s="79">
        <f ca="1">('Activity Data'!B8025*$D$4)*'Emission Factors'!J8027</f>
        <v>21822460.103321671</v>
      </c>
      <c r="E8019" s="79">
        <f t="shared" ca="1" si="125"/>
        <v>233286389.42283419</v>
      </c>
    </row>
    <row r="8020" spans="1:5" s="62" customFormat="1" ht="12.75" x14ac:dyDescent="0.2">
      <c r="A8020" s="85">
        <v>8016</v>
      </c>
      <c r="B8020" s="79">
        <f ca="1">('Activity Data'!B8026*$B$4)*'Emission Factors'!H8028</f>
        <v>144019643.21418622</v>
      </c>
      <c r="C8020" s="79">
        <f ca="1">('Activity Data'!B8026*$C$4)*'Emission Factors'!I8028</f>
        <v>69828542.287493348</v>
      </c>
      <c r="D8020" s="79">
        <f ca="1">('Activity Data'!B8026*$D$4)*'Emission Factors'!J8028</f>
        <v>23018536.58043259</v>
      </c>
      <c r="E8020" s="79">
        <f t="shared" ca="1" si="125"/>
        <v>236866722.08211216</v>
      </c>
    </row>
    <row r="8021" spans="1:5" s="62" customFormat="1" ht="12.75" x14ac:dyDescent="0.2">
      <c r="A8021" s="85">
        <v>8017</v>
      </c>
      <c r="B8021" s="79">
        <f ca="1">('Activity Data'!B8027*$B$4)*'Emission Factors'!H8029</f>
        <v>141947382.57466412</v>
      </c>
      <c r="C8021" s="79">
        <f ca="1">('Activity Data'!B8027*$C$4)*'Emission Factors'!I8029</f>
        <v>64970681.822144814</v>
      </c>
      <c r="D8021" s="79">
        <f ca="1">('Activity Data'!B8027*$D$4)*'Emission Factors'!J8029</f>
        <v>22225635.346849479</v>
      </c>
      <c r="E8021" s="79">
        <f t="shared" ca="1" si="125"/>
        <v>229143699.74365839</v>
      </c>
    </row>
    <row r="8022" spans="1:5" s="62" customFormat="1" ht="12.75" x14ac:dyDescent="0.2">
      <c r="A8022" s="85">
        <v>8018</v>
      </c>
      <c r="B8022" s="79">
        <f ca="1">('Activity Data'!B8028*$B$4)*'Emission Factors'!H8030</f>
        <v>120741485.60483332</v>
      </c>
      <c r="C8022" s="79">
        <f ca="1">('Activity Data'!B8028*$C$4)*'Emission Factors'!I8030</f>
        <v>54132611.41441498</v>
      </c>
      <c r="D8022" s="79">
        <f ca="1">('Activity Data'!B8028*$D$4)*'Emission Factors'!J8030</f>
        <v>19158977.127377748</v>
      </c>
      <c r="E8022" s="79">
        <f t="shared" ca="1" si="125"/>
        <v>194033074.14662606</v>
      </c>
    </row>
    <row r="8023" spans="1:5" s="62" customFormat="1" ht="12.75" x14ac:dyDescent="0.2">
      <c r="A8023" s="85">
        <v>8019</v>
      </c>
      <c r="B8023" s="79">
        <f ca="1">('Activity Data'!B8029*$B$4)*'Emission Factors'!H8031</f>
        <v>126392033.51589362</v>
      </c>
      <c r="C8023" s="79">
        <f ca="1">('Activity Data'!B8029*$C$4)*'Emission Factors'!I8031</f>
        <v>59880141.159376755</v>
      </c>
      <c r="D8023" s="79">
        <f ca="1">('Activity Data'!B8029*$D$4)*'Emission Factors'!J8031</f>
        <v>20059972.589140937</v>
      </c>
      <c r="E8023" s="79">
        <f t="shared" ca="1" si="125"/>
        <v>206332147.26441133</v>
      </c>
    </row>
    <row r="8024" spans="1:5" s="62" customFormat="1" ht="12.75" x14ac:dyDescent="0.2">
      <c r="A8024" s="85">
        <v>8020</v>
      </c>
      <c r="B8024" s="79">
        <f ca="1">('Activity Data'!B8030*$B$4)*'Emission Factors'!H8032</f>
        <v>134356290.25296912</v>
      </c>
      <c r="C8024" s="79">
        <f ca="1">('Activity Data'!B8030*$C$4)*'Emission Factors'!I8032</f>
        <v>63658954.078577153</v>
      </c>
      <c r="D8024" s="79">
        <f ca="1">('Activity Data'!B8030*$D$4)*'Emission Factors'!J8032</f>
        <v>20292267.224336568</v>
      </c>
      <c r="E8024" s="79">
        <f t="shared" ca="1" si="125"/>
        <v>218307511.55588284</v>
      </c>
    </row>
    <row r="8025" spans="1:5" s="62" customFormat="1" ht="12.75" x14ac:dyDescent="0.2">
      <c r="A8025" s="85">
        <v>8021</v>
      </c>
      <c r="B8025" s="79">
        <f ca="1">('Activity Data'!B8031*$B$4)*'Emission Factors'!H8033</f>
        <v>145133068.60404626</v>
      </c>
      <c r="C8025" s="79">
        <f ca="1">('Activity Data'!B8031*$C$4)*'Emission Factors'!I8033</f>
        <v>64704832.887881152</v>
      </c>
      <c r="D8025" s="79">
        <f ca="1">('Activity Data'!B8031*$D$4)*'Emission Factors'!J8033</f>
        <v>21240117.388476029</v>
      </c>
      <c r="E8025" s="79">
        <f t="shared" ca="1" si="125"/>
        <v>231078018.88040346</v>
      </c>
    </row>
    <row r="8026" spans="1:5" s="62" customFormat="1" ht="12.75" x14ac:dyDescent="0.2">
      <c r="A8026" s="85">
        <v>8022</v>
      </c>
      <c r="B8026" s="79">
        <f ca="1">('Activity Data'!B8032*$B$4)*'Emission Factors'!H8034</f>
        <v>136997708.24216169</v>
      </c>
      <c r="C8026" s="79">
        <f ca="1">('Activity Data'!B8032*$C$4)*'Emission Factors'!I8034</f>
        <v>67854276.621702105</v>
      </c>
      <c r="D8026" s="79">
        <f ca="1">('Activity Data'!B8032*$D$4)*'Emission Factors'!J8034</f>
        <v>19912186.808526359</v>
      </c>
      <c r="E8026" s="79">
        <f t="shared" ca="1" si="125"/>
        <v>224764171.67239016</v>
      </c>
    </row>
    <row r="8027" spans="1:5" s="62" customFormat="1" ht="12.75" x14ac:dyDescent="0.2">
      <c r="A8027" s="85">
        <v>8023</v>
      </c>
      <c r="B8027" s="79">
        <f ca="1">('Activity Data'!B8033*$B$4)*'Emission Factors'!H8035</f>
        <v>143001753.75174099</v>
      </c>
      <c r="C8027" s="79">
        <f ca="1">('Activity Data'!B8033*$C$4)*'Emission Factors'!I8035</f>
        <v>65121979.301980674</v>
      </c>
      <c r="D8027" s="79">
        <f ca="1">('Activity Data'!B8033*$D$4)*'Emission Factors'!J8035</f>
        <v>22253188.014678083</v>
      </c>
      <c r="E8027" s="79">
        <f t="shared" ca="1" si="125"/>
        <v>230376921.06839976</v>
      </c>
    </row>
    <row r="8028" spans="1:5" s="62" customFormat="1" ht="12.75" x14ac:dyDescent="0.2">
      <c r="A8028" s="85">
        <v>8024</v>
      </c>
      <c r="B8028" s="79">
        <f ca="1">('Activity Data'!B8034*$B$4)*'Emission Factors'!H8036</f>
        <v>145438485.29496709</v>
      </c>
      <c r="C8028" s="79">
        <f ca="1">('Activity Data'!B8034*$C$4)*'Emission Factors'!I8036</f>
        <v>65432555.12928234</v>
      </c>
      <c r="D8028" s="79">
        <f ca="1">('Activity Data'!B8034*$D$4)*'Emission Factors'!J8036</f>
        <v>23345259.769517325</v>
      </c>
      <c r="E8028" s="79">
        <f t="shared" ca="1" si="125"/>
        <v>234216300.19376674</v>
      </c>
    </row>
    <row r="8029" spans="1:5" s="62" customFormat="1" ht="12.75" x14ac:dyDescent="0.2">
      <c r="A8029" s="85">
        <v>8025</v>
      </c>
      <c r="B8029" s="79">
        <f ca="1">('Activity Data'!B8035*$B$4)*'Emission Factors'!H8037</f>
        <v>138044740.62528387</v>
      </c>
      <c r="C8029" s="79">
        <f ca="1">('Activity Data'!B8035*$C$4)*'Emission Factors'!I8037</f>
        <v>62881954.599797957</v>
      </c>
      <c r="D8029" s="79">
        <f ca="1">('Activity Data'!B8035*$D$4)*'Emission Factors'!J8037</f>
        <v>21077921.203854259</v>
      </c>
      <c r="E8029" s="79">
        <f t="shared" ca="1" si="125"/>
        <v>222004616.42893609</v>
      </c>
    </row>
    <row r="8030" spans="1:5" s="62" customFormat="1" ht="12.75" x14ac:dyDescent="0.2">
      <c r="A8030" s="85">
        <v>8026</v>
      </c>
      <c r="B8030" s="79">
        <f ca="1">('Activity Data'!B8036*$B$4)*'Emission Factors'!H8038</f>
        <v>158137717.55892199</v>
      </c>
      <c r="C8030" s="79">
        <f ca="1">('Activity Data'!B8036*$C$4)*'Emission Factors'!I8038</f>
        <v>72261771.194675162</v>
      </c>
      <c r="D8030" s="79">
        <f ca="1">('Activity Data'!B8036*$D$4)*'Emission Factors'!J8038</f>
        <v>25300472.144509807</v>
      </c>
      <c r="E8030" s="79">
        <f t="shared" ca="1" si="125"/>
        <v>255699960.89810693</v>
      </c>
    </row>
    <row r="8031" spans="1:5" s="62" customFormat="1" ht="12.75" x14ac:dyDescent="0.2">
      <c r="A8031" s="85">
        <v>8027</v>
      </c>
      <c r="B8031" s="79">
        <f ca="1">('Activity Data'!B8037*$B$4)*'Emission Factors'!H8039</f>
        <v>145820068.82426772</v>
      </c>
      <c r="C8031" s="79">
        <f ca="1">('Activity Data'!B8037*$C$4)*'Emission Factors'!I8039</f>
        <v>68221550.504074529</v>
      </c>
      <c r="D8031" s="79">
        <f ca="1">('Activity Data'!B8037*$D$4)*'Emission Factors'!J8039</f>
        <v>23327738.120921489</v>
      </c>
      <c r="E8031" s="79">
        <f t="shared" ca="1" si="125"/>
        <v>237369357.44926375</v>
      </c>
    </row>
    <row r="8032" spans="1:5" s="62" customFormat="1" ht="12.75" x14ac:dyDescent="0.2">
      <c r="A8032" s="85">
        <v>8028</v>
      </c>
      <c r="B8032" s="79">
        <f ca="1">('Activity Data'!B8038*$B$4)*'Emission Factors'!H8040</f>
        <v>154729223.36005908</v>
      </c>
      <c r="C8032" s="79">
        <f ca="1">('Activity Data'!B8038*$C$4)*'Emission Factors'!I8040</f>
        <v>74813963.269285396</v>
      </c>
      <c r="D8032" s="79">
        <f ca="1">('Activity Data'!B8038*$D$4)*'Emission Factors'!J8040</f>
        <v>24752387.387363553</v>
      </c>
      <c r="E8032" s="79">
        <f t="shared" ca="1" si="125"/>
        <v>254295574.01670802</v>
      </c>
    </row>
    <row r="8033" spans="1:5" s="62" customFormat="1" ht="12.75" x14ac:dyDescent="0.2">
      <c r="A8033" s="85">
        <v>8029</v>
      </c>
      <c r="B8033" s="79">
        <f ca="1">('Activity Data'!B8039*$B$4)*'Emission Factors'!H8041</f>
        <v>137449647.96480876</v>
      </c>
      <c r="C8033" s="79">
        <f ca="1">('Activity Data'!B8039*$C$4)*'Emission Factors'!I8041</f>
        <v>66939042.817083351</v>
      </c>
      <c r="D8033" s="79">
        <f ca="1">('Activity Data'!B8039*$D$4)*'Emission Factors'!J8041</f>
        <v>21694108.969518855</v>
      </c>
      <c r="E8033" s="79">
        <f t="shared" ca="1" si="125"/>
        <v>226082799.75141096</v>
      </c>
    </row>
    <row r="8034" spans="1:5" s="62" customFormat="1" ht="12.75" x14ac:dyDescent="0.2">
      <c r="A8034" s="85">
        <v>8030</v>
      </c>
      <c r="B8034" s="79">
        <f ca="1">('Activity Data'!B8040*$B$4)*'Emission Factors'!H8042</f>
        <v>133526452.29118347</v>
      </c>
      <c r="C8034" s="79">
        <f ca="1">('Activity Data'!B8040*$C$4)*'Emission Factors'!I8042</f>
        <v>63429780.747354217</v>
      </c>
      <c r="D8034" s="79">
        <f ca="1">('Activity Data'!B8040*$D$4)*'Emission Factors'!J8042</f>
        <v>20782941.830921415</v>
      </c>
      <c r="E8034" s="79">
        <f t="shared" ca="1" si="125"/>
        <v>217739174.86945909</v>
      </c>
    </row>
    <row r="8035" spans="1:5" s="62" customFormat="1" ht="12.75" x14ac:dyDescent="0.2">
      <c r="A8035" s="85">
        <v>8031</v>
      </c>
      <c r="B8035" s="79">
        <f ca="1">('Activity Data'!B8041*$B$4)*'Emission Factors'!H8043</f>
        <v>142946330.7195625</v>
      </c>
      <c r="C8035" s="79">
        <f ca="1">('Activity Data'!B8041*$C$4)*'Emission Factors'!I8043</f>
        <v>71480213.510272205</v>
      </c>
      <c r="D8035" s="79">
        <f ca="1">('Activity Data'!B8041*$D$4)*'Emission Factors'!J8043</f>
        <v>22930744.581782546</v>
      </c>
      <c r="E8035" s="79">
        <f t="shared" ca="1" si="125"/>
        <v>237357288.81161726</v>
      </c>
    </row>
    <row r="8036" spans="1:5" s="62" customFormat="1" ht="12.75" x14ac:dyDescent="0.2">
      <c r="A8036" s="85">
        <v>8032</v>
      </c>
      <c r="B8036" s="79">
        <f ca="1">('Activity Data'!B8042*$B$4)*'Emission Factors'!H8044</f>
        <v>137127549.73535052</v>
      </c>
      <c r="C8036" s="79">
        <f ca="1">('Activity Data'!B8042*$C$4)*'Emission Factors'!I8044</f>
        <v>66203202.300679959</v>
      </c>
      <c r="D8036" s="79">
        <f ca="1">('Activity Data'!B8042*$D$4)*'Emission Factors'!J8044</f>
        <v>22409299.421115607</v>
      </c>
      <c r="E8036" s="79">
        <f t="shared" ca="1" si="125"/>
        <v>225740051.45714608</v>
      </c>
    </row>
    <row r="8037" spans="1:5" s="62" customFormat="1" ht="12.75" x14ac:dyDescent="0.2">
      <c r="A8037" s="85">
        <v>8033</v>
      </c>
      <c r="B8037" s="79">
        <f ca="1">('Activity Data'!B8043*$B$4)*'Emission Factors'!H8045</f>
        <v>131943927.97945718</v>
      </c>
      <c r="C8037" s="79">
        <f ca="1">('Activity Data'!B8043*$C$4)*'Emission Factors'!I8045</f>
        <v>61978484.615390986</v>
      </c>
      <c r="D8037" s="79">
        <f ca="1">('Activity Data'!B8043*$D$4)*'Emission Factors'!J8045</f>
        <v>19345005.301452126</v>
      </c>
      <c r="E8037" s="79">
        <f t="shared" ca="1" si="125"/>
        <v>213267417.89630029</v>
      </c>
    </row>
    <row r="8038" spans="1:5" s="62" customFormat="1" ht="12.75" x14ac:dyDescent="0.2">
      <c r="A8038" s="85">
        <v>8034</v>
      </c>
      <c r="B8038" s="79">
        <f ca="1">('Activity Data'!B8044*$B$4)*'Emission Factors'!H8046</f>
        <v>129644071.1692193</v>
      </c>
      <c r="C8038" s="79">
        <f ca="1">('Activity Data'!B8044*$C$4)*'Emission Factors'!I8046</f>
        <v>59953031.66165857</v>
      </c>
      <c r="D8038" s="79">
        <f ca="1">('Activity Data'!B8044*$D$4)*'Emission Factors'!J8046</f>
        <v>19628987.372181937</v>
      </c>
      <c r="E8038" s="79">
        <f t="shared" ca="1" si="125"/>
        <v>209226090.20305979</v>
      </c>
    </row>
    <row r="8039" spans="1:5" s="62" customFormat="1" ht="12.75" x14ac:dyDescent="0.2">
      <c r="A8039" s="85">
        <v>8035</v>
      </c>
      <c r="B8039" s="79">
        <f ca="1">('Activity Data'!B8045*$B$4)*'Emission Factors'!H8047</f>
        <v>150812395.03498679</v>
      </c>
      <c r="C8039" s="79">
        <f ca="1">('Activity Data'!B8045*$C$4)*'Emission Factors'!I8047</f>
        <v>70888862.381648824</v>
      </c>
      <c r="D8039" s="79">
        <f ca="1">('Activity Data'!B8045*$D$4)*'Emission Factors'!J8047</f>
        <v>25337020.837019686</v>
      </c>
      <c r="E8039" s="79">
        <f t="shared" ca="1" si="125"/>
        <v>247038278.25365531</v>
      </c>
    </row>
    <row r="8040" spans="1:5" s="62" customFormat="1" ht="12.75" x14ac:dyDescent="0.2">
      <c r="A8040" s="85">
        <v>8036</v>
      </c>
      <c r="B8040" s="79">
        <f ca="1">('Activity Data'!B8046*$B$4)*'Emission Factors'!H8048</f>
        <v>142989772.67204878</v>
      </c>
      <c r="C8040" s="79">
        <f ca="1">('Activity Data'!B8046*$C$4)*'Emission Factors'!I8048</f>
        <v>66185258.079234041</v>
      </c>
      <c r="D8040" s="79">
        <f ca="1">('Activity Data'!B8046*$D$4)*'Emission Factors'!J8048</f>
        <v>21014144.831106652</v>
      </c>
      <c r="E8040" s="79">
        <f t="shared" ca="1" si="125"/>
        <v>230189175.58238947</v>
      </c>
    </row>
    <row r="8041" spans="1:5" s="62" customFormat="1" ht="12.75" x14ac:dyDescent="0.2">
      <c r="A8041" s="85">
        <v>8037</v>
      </c>
      <c r="B8041" s="79">
        <f ca="1">('Activity Data'!B8047*$B$4)*'Emission Factors'!H8049</f>
        <v>133876250.07103415</v>
      </c>
      <c r="C8041" s="79">
        <f ca="1">('Activity Data'!B8047*$C$4)*'Emission Factors'!I8049</f>
        <v>62926880.795963131</v>
      </c>
      <c r="D8041" s="79">
        <f ca="1">('Activity Data'!B8047*$D$4)*'Emission Factors'!J8049</f>
        <v>20761598.436576776</v>
      </c>
      <c r="E8041" s="79">
        <f t="shared" ca="1" si="125"/>
        <v>217564729.30357406</v>
      </c>
    </row>
    <row r="8042" spans="1:5" s="62" customFormat="1" ht="12.75" x14ac:dyDescent="0.2">
      <c r="A8042" s="85">
        <v>8038</v>
      </c>
      <c r="B8042" s="79">
        <f ca="1">('Activity Data'!B8048*$B$4)*'Emission Factors'!H8050</f>
        <v>138223681.16373304</v>
      </c>
      <c r="C8042" s="79">
        <f ca="1">('Activity Data'!B8048*$C$4)*'Emission Factors'!I8050</f>
        <v>68014956.580219746</v>
      </c>
      <c r="D8042" s="79">
        <f ca="1">('Activity Data'!B8048*$D$4)*'Emission Factors'!J8050</f>
        <v>22226822.131223224</v>
      </c>
      <c r="E8042" s="79">
        <f t="shared" ca="1" si="125"/>
        <v>228465459.87517601</v>
      </c>
    </row>
    <row r="8043" spans="1:5" s="62" customFormat="1" ht="12.75" x14ac:dyDescent="0.2">
      <c r="A8043" s="85">
        <v>8039</v>
      </c>
      <c r="B8043" s="79">
        <f ca="1">('Activity Data'!B8049*$B$4)*'Emission Factors'!H8051</f>
        <v>141332458.29348123</v>
      </c>
      <c r="C8043" s="79">
        <f ca="1">('Activity Data'!B8049*$C$4)*'Emission Factors'!I8051</f>
        <v>69559186.38385947</v>
      </c>
      <c r="D8043" s="79">
        <f ca="1">('Activity Data'!B8049*$D$4)*'Emission Factors'!J8051</f>
        <v>21052513.231507823</v>
      </c>
      <c r="E8043" s="79">
        <f t="shared" ca="1" si="125"/>
        <v>231944157.90884852</v>
      </c>
    </row>
    <row r="8044" spans="1:5" s="62" customFormat="1" ht="12.75" x14ac:dyDescent="0.2">
      <c r="A8044" s="85">
        <v>8040</v>
      </c>
      <c r="B8044" s="79">
        <f ca="1">('Activity Data'!B8050*$B$4)*'Emission Factors'!H8052</f>
        <v>129216116.59036949</v>
      </c>
      <c r="C8044" s="79">
        <f ca="1">('Activity Data'!B8050*$C$4)*'Emission Factors'!I8052</f>
        <v>62785524.017974794</v>
      </c>
      <c r="D8044" s="79">
        <f ca="1">('Activity Data'!B8050*$D$4)*'Emission Factors'!J8052</f>
        <v>18529982.526597101</v>
      </c>
      <c r="E8044" s="79">
        <f t="shared" ca="1" si="125"/>
        <v>210531623.1349414</v>
      </c>
    </row>
    <row r="8045" spans="1:5" s="62" customFormat="1" ht="12.75" x14ac:dyDescent="0.2">
      <c r="A8045" s="85">
        <v>8041</v>
      </c>
      <c r="B8045" s="79">
        <f ca="1">('Activity Data'!B8051*$B$4)*'Emission Factors'!H8053</f>
        <v>135837899.40478417</v>
      </c>
      <c r="C8045" s="79">
        <f ca="1">('Activity Data'!B8051*$C$4)*'Emission Factors'!I8053</f>
        <v>67352573.474755183</v>
      </c>
      <c r="D8045" s="79">
        <f ca="1">('Activity Data'!B8051*$D$4)*'Emission Factors'!J8053</f>
        <v>20267010.33835778</v>
      </c>
      <c r="E8045" s="79">
        <f t="shared" ca="1" si="125"/>
        <v>223457483.21789715</v>
      </c>
    </row>
    <row r="8046" spans="1:5" s="62" customFormat="1" ht="12.75" x14ac:dyDescent="0.2">
      <c r="A8046" s="85">
        <v>8042</v>
      </c>
      <c r="B8046" s="79">
        <f ca="1">('Activity Data'!B8052*$B$4)*'Emission Factors'!H8054</f>
        <v>122156403.45128158</v>
      </c>
      <c r="C8046" s="79">
        <f ca="1">('Activity Data'!B8052*$C$4)*'Emission Factors'!I8054</f>
        <v>59030717.681084394</v>
      </c>
      <c r="D8046" s="79">
        <f ca="1">('Activity Data'!B8052*$D$4)*'Emission Factors'!J8054</f>
        <v>17902683.537365314</v>
      </c>
      <c r="E8046" s="79">
        <f t="shared" ca="1" si="125"/>
        <v>199089804.66973129</v>
      </c>
    </row>
    <row r="8047" spans="1:5" s="62" customFormat="1" ht="12.75" x14ac:dyDescent="0.2">
      <c r="A8047" s="85">
        <v>8043</v>
      </c>
      <c r="B8047" s="79">
        <f ca="1">('Activity Data'!B8053*$B$4)*'Emission Factors'!H8055</f>
        <v>127578305.46878146</v>
      </c>
      <c r="C8047" s="79">
        <f ca="1">('Activity Data'!B8053*$C$4)*'Emission Factors'!I8055</f>
        <v>56894525.247623168</v>
      </c>
      <c r="D8047" s="79">
        <f ca="1">('Activity Data'!B8053*$D$4)*'Emission Factors'!J8055</f>
        <v>21262755.462113723</v>
      </c>
      <c r="E8047" s="79">
        <f t="shared" ca="1" si="125"/>
        <v>205735586.17851835</v>
      </c>
    </row>
    <row r="8048" spans="1:5" s="62" customFormat="1" ht="12.75" x14ac:dyDescent="0.2">
      <c r="A8048" s="85">
        <v>8044</v>
      </c>
      <c r="B8048" s="79">
        <f ca="1">('Activity Data'!B8054*$B$4)*'Emission Factors'!H8056</f>
        <v>144500535.47222883</v>
      </c>
      <c r="C8048" s="79">
        <f ca="1">('Activity Data'!B8054*$C$4)*'Emission Factors'!I8056</f>
        <v>66780533.880625457</v>
      </c>
      <c r="D8048" s="79">
        <f ca="1">('Activity Data'!B8054*$D$4)*'Emission Factors'!J8056</f>
        <v>21947993.593836833</v>
      </c>
      <c r="E8048" s="79">
        <f t="shared" ca="1" si="125"/>
        <v>233229062.94669113</v>
      </c>
    </row>
    <row r="8049" spans="1:5" s="62" customFormat="1" ht="12.75" x14ac:dyDescent="0.2">
      <c r="A8049" s="85">
        <v>8045</v>
      </c>
      <c r="B8049" s="79">
        <f ca="1">('Activity Data'!B8055*$B$4)*'Emission Factors'!H8057</f>
        <v>129964210.02675301</v>
      </c>
      <c r="C8049" s="79">
        <f ca="1">('Activity Data'!B8055*$C$4)*'Emission Factors'!I8057</f>
        <v>61014387.5038523</v>
      </c>
      <c r="D8049" s="79">
        <f ca="1">('Activity Data'!B8055*$D$4)*'Emission Factors'!J8057</f>
        <v>20175804.010185532</v>
      </c>
      <c r="E8049" s="79">
        <f t="shared" ca="1" si="125"/>
        <v>211154401.54079086</v>
      </c>
    </row>
    <row r="8050" spans="1:5" s="62" customFormat="1" ht="12.75" x14ac:dyDescent="0.2">
      <c r="A8050" s="85">
        <v>8046</v>
      </c>
      <c r="B8050" s="79">
        <f ca="1">('Activity Data'!B8056*$B$4)*'Emission Factors'!H8058</f>
        <v>139368566.0445686</v>
      </c>
      <c r="C8050" s="79">
        <f ca="1">('Activity Data'!B8056*$C$4)*'Emission Factors'!I8058</f>
        <v>68467615.744613588</v>
      </c>
      <c r="D8050" s="79">
        <f ca="1">('Activity Data'!B8056*$D$4)*'Emission Factors'!J8058</f>
        <v>21027460.084022202</v>
      </c>
      <c r="E8050" s="79">
        <f t="shared" ca="1" si="125"/>
        <v>228863641.87320438</v>
      </c>
    </row>
    <row r="8051" spans="1:5" s="62" customFormat="1" ht="12.75" x14ac:dyDescent="0.2">
      <c r="A8051" s="85">
        <v>8047</v>
      </c>
      <c r="B8051" s="79">
        <f ca="1">('Activity Data'!B8057*$B$4)*'Emission Factors'!H8059</f>
        <v>135973192.82629082</v>
      </c>
      <c r="C8051" s="79">
        <f ca="1">('Activity Data'!B8057*$C$4)*'Emission Factors'!I8059</f>
        <v>63269152.727574997</v>
      </c>
      <c r="D8051" s="79">
        <f ca="1">('Activity Data'!B8057*$D$4)*'Emission Factors'!J8059</f>
        <v>21403809.623860855</v>
      </c>
      <c r="E8051" s="79">
        <f t="shared" ca="1" si="125"/>
        <v>220646155.17772669</v>
      </c>
    </row>
    <row r="8052" spans="1:5" s="62" customFormat="1" ht="12.75" x14ac:dyDescent="0.2">
      <c r="A8052" s="85">
        <v>8048</v>
      </c>
      <c r="B8052" s="79">
        <f ca="1">('Activity Data'!B8058*$B$4)*'Emission Factors'!H8060</f>
        <v>141400925.61948383</v>
      </c>
      <c r="C8052" s="79">
        <f ca="1">('Activity Data'!B8058*$C$4)*'Emission Factors'!I8060</f>
        <v>63887955.452813171</v>
      </c>
      <c r="D8052" s="79">
        <f ca="1">('Activity Data'!B8058*$D$4)*'Emission Factors'!J8060</f>
        <v>22870285.937048193</v>
      </c>
      <c r="E8052" s="79">
        <f t="shared" ca="1" si="125"/>
        <v>228159167.0093452</v>
      </c>
    </row>
    <row r="8053" spans="1:5" s="62" customFormat="1" ht="12.75" x14ac:dyDescent="0.2">
      <c r="A8053" s="85">
        <v>8049</v>
      </c>
      <c r="B8053" s="79">
        <f ca="1">('Activity Data'!B8059*$B$4)*'Emission Factors'!H8061</f>
        <v>135751293.749116</v>
      </c>
      <c r="C8053" s="79">
        <f ca="1">('Activity Data'!B8059*$C$4)*'Emission Factors'!I8061</f>
        <v>65474438.876977861</v>
      </c>
      <c r="D8053" s="79">
        <f ca="1">('Activity Data'!B8059*$D$4)*'Emission Factors'!J8061</f>
        <v>21532997.589290719</v>
      </c>
      <c r="E8053" s="79">
        <f t="shared" ca="1" si="125"/>
        <v>222758730.21538457</v>
      </c>
    </row>
    <row r="8054" spans="1:5" s="62" customFormat="1" ht="12.75" x14ac:dyDescent="0.2">
      <c r="A8054" s="85">
        <v>8050</v>
      </c>
      <c r="B8054" s="79">
        <f ca="1">('Activity Data'!B8060*$B$4)*'Emission Factors'!H8062</f>
        <v>126131756.23248418</v>
      </c>
      <c r="C8054" s="79">
        <f ca="1">('Activity Data'!B8060*$C$4)*'Emission Factors'!I8062</f>
        <v>58227587.258965768</v>
      </c>
      <c r="D8054" s="79">
        <f ca="1">('Activity Data'!B8060*$D$4)*'Emission Factors'!J8062</f>
        <v>19144858.024784502</v>
      </c>
      <c r="E8054" s="79">
        <f t="shared" ca="1" si="125"/>
        <v>203504201.51623446</v>
      </c>
    </row>
    <row r="8055" spans="1:5" s="62" customFormat="1" ht="12.75" x14ac:dyDescent="0.2">
      <c r="A8055" s="85">
        <v>8051</v>
      </c>
      <c r="B8055" s="79">
        <f ca="1">('Activity Data'!B8061*$B$4)*'Emission Factors'!H8063</f>
        <v>137655445.72728062</v>
      </c>
      <c r="C8055" s="79">
        <f ca="1">('Activity Data'!B8061*$C$4)*'Emission Factors'!I8063</f>
        <v>59615908.237711869</v>
      </c>
      <c r="D8055" s="79">
        <f ca="1">('Activity Data'!B8061*$D$4)*'Emission Factors'!J8063</f>
        <v>20305382.134920076</v>
      </c>
      <c r="E8055" s="79">
        <f t="shared" ca="1" si="125"/>
        <v>217576736.09991258</v>
      </c>
    </row>
    <row r="8056" spans="1:5" s="62" customFormat="1" ht="12.75" x14ac:dyDescent="0.2">
      <c r="A8056" s="85">
        <v>8052</v>
      </c>
      <c r="B8056" s="79">
        <f ca="1">('Activity Data'!B8062*$B$4)*'Emission Factors'!H8064</f>
        <v>131783724.24627073</v>
      </c>
      <c r="C8056" s="79">
        <f ca="1">('Activity Data'!B8062*$C$4)*'Emission Factors'!I8064</f>
        <v>60132028.778056122</v>
      </c>
      <c r="D8056" s="79">
        <f ca="1">('Activity Data'!B8062*$D$4)*'Emission Factors'!J8064</f>
        <v>21192307.534799274</v>
      </c>
      <c r="E8056" s="79">
        <f t="shared" ca="1" si="125"/>
        <v>213108060.55912614</v>
      </c>
    </row>
    <row r="8057" spans="1:5" s="62" customFormat="1" ht="12.75" x14ac:dyDescent="0.2">
      <c r="A8057" s="85">
        <v>8053</v>
      </c>
      <c r="B8057" s="79">
        <f ca="1">('Activity Data'!B8063*$B$4)*'Emission Factors'!H8065</f>
        <v>129821844.76439299</v>
      </c>
      <c r="C8057" s="79">
        <f ca="1">('Activity Data'!B8063*$C$4)*'Emission Factors'!I8065</f>
        <v>59053514.03722088</v>
      </c>
      <c r="D8057" s="79">
        <f ca="1">('Activity Data'!B8063*$D$4)*'Emission Factors'!J8065</f>
        <v>20972153.521433279</v>
      </c>
      <c r="E8057" s="79">
        <f t="shared" ca="1" si="125"/>
        <v>209847512.32304716</v>
      </c>
    </row>
    <row r="8058" spans="1:5" s="62" customFormat="1" ht="12.75" x14ac:dyDescent="0.2">
      <c r="A8058" s="85">
        <v>8054</v>
      </c>
      <c r="B8058" s="79">
        <f ca="1">('Activity Data'!B8064*$B$4)*'Emission Factors'!H8066</f>
        <v>150582860.45337975</v>
      </c>
      <c r="C8058" s="79">
        <f ca="1">('Activity Data'!B8064*$C$4)*'Emission Factors'!I8066</f>
        <v>71886930.07532239</v>
      </c>
      <c r="D8058" s="79">
        <f ca="1">('Activity Data'!B8064*$D$4)*'Emission Factors'!J8066</f>
        <v>23575460.263837475</v>
      </c>
      <c r="E8058" s="79">
        <f t="shared" ca="1" si="125"/>
        <v>246045250.79253963</v>
      </c>
    </row>
    <row r="8059" spans="1:5" s="62" customFormat="1" ht="12.75" x14ac:dyDescent="0.2">
      <c r="A8059" s="85">
        <v>8055</v>
      </c>
      <c r="B8059" s="79">
        <f ca="1">('Activity Data'!B8065*$B$4)*'Emission Factors'!H8067</f>
        <v>145339293.66935822</v>
      </c>
      <c r="C8059" s="79">
        <f ca="1">('Activity Data'!B8065*$C$4)*'Emission Factors'!I8067</f>
        <v>68736258.795984089</v>
      </c>
      <c r="D8059" s="79">
        <f ca="1">('Activity Data'!B8065*$D$4)*'Emission Factors'!J8067</f>
        <v>23281966.309354078</v>
      </c>
      <c r="E8059" s="79">
        <f t="shared" ca="1" si="125"/>
        <v>237357518.77469638</v>
      </c>
    </row>
    <row r="8060" spans="1:5" s="62" customFormat="1" ht="12.75" x14ac:dyDescent="0.2">
      <c r="A8060" s="85">
        <v>8056</v>
      </c>
      <c r="B8060" s="79">
        <f ca="1">('Activity Data'!B8066*$B$4)*'Emission Factors'!H8068</f>
        <v>140379323.54610473</v>
      </c>
      <c r="C8060" s="79">
        <f ca="1">('Activity Data'!B8066*$C$4)*'Emission Factors'!I8068</f>
        <v>60865871.396637708</v>
      </c>
      <c r="D8060" s="79">
        <f ca="1">('Activity Data'!B8066*$D$4)*'Emission Factors'!J8068</f>
        <v>20603468.146442614</v>
      </c>
      <c r="E8060" s="79">
        <f t="shared" ca="1" si="125"/>
        <v>221848663.08918506</v>
      </c>
    </row>
    <row r="8061" spans="1:5" s="62" customFormat="1" ht="12.75" x14ac:dyDescent="0.2">
      <c r="A8061" s="85">
        <v>8057</v>
      </c>
      <c r="B8061" s="79">
        <f ca="1">('Activity Data'!B8067*$B$4)*'Emission Factors'!H8069</f>
        <v>142780348.50043726</v>
      </c>
      <c r="C8061" s="79">
        <f ca="1">('Activity Data'!B8067*$C$4)*'Emission Factors'!I8069</f>
        <v>64409964.8414689</v>
      </c>
      <c r="D8061" s="79">
        <f ca="1">('Activity Data'!B8067*$D$4)*'Emission Factors'!J8069</f>
        <v>22527331.380591214</v>
      </c>
      <c r="E8061" s="79">
        <f t="shared" ca="1" si="125"/>
        <v>229717644.72249737</v>
      </c>
    </row>
    <row r="8062" spans="1:5" s="62" customFormat="1" ht="12.75" x14ac:dyDescent="0.2">
      <c r="A8062" s="85">
        <v>8058</v>
      </c>
      <c r="B8062" s="79">
        <f ca="1">('Activity Data'!B8068*$B$4)*'Emission Factors'!H8070</f>
        <v>157159520.5981659</v>
      </c>
      <c r="C8062" s="79">
        <f ca="1">('Activity Data'!B8068*$C$4)*'Emission Factors'!I8070</f>
        <v>77696627.886397749</v>
      </c>
      <c r="D8062" s="79">
        <f ca="1">('Activity Data'!B8068*$D$4)*'Emission Factors'!J8070</f>
        <v>23982284.367470302</v>
      </c>
      <c r="E8062" s="79">
        <f t="shared" ca="1" si="125"/>
        <v>258838432.85203394</v>
      </c>
    </row>
    <row r="8063" spans="1:5" s="62" customFormat="1" ht="12.75" x14ac:dyDescent="0.2">
      <c r="A8063" s="85">
        <v>8059</v>
      </c>
      <c r="B8063" s="79">
        <f ca="1">('Activity Data'!B8069*$B$4)*'Emission Factors'!H8071</f>
        <v>142235139.22578952</v>
      </c>
      <c r="C8063" s="79">
        <f ca="1">('Activity Data'!B8069*$C$4)*'Emission Factors'!I8071</f>
        <v>63676736.427590035</v>
      </c>
      <c r="D8063" s="79">
        <f ca="1">('Activity Data'!B8069*$D$4)*'Emission Factors'!J8071</f>
        <v>22467867.416714907</v>
      </c>
      <c r="E8063" s="79">
        <f t="shared" ca="1" si="125"/>
        <v>228379743.07009447</v>
      </c>
    </row>
    <row r="8064" spans="1:5" s="62" customFormat="1" ht="12.75" x14ac:dyDescent="0.2">
      <c r="A8064" s="85">
        <v>8060</v>
      </c>
      <c r="B8064" s="79">
        <f ca="1">('Activity Data'!B8070*$B$4)*'Emission Factors'!H8072</f>
        <v>157365234.28278375</v>
      </c>
      <c r="C8064" s="79">
        <f ca="1">('Activity Data'!B8070*$C$4)*'Emission Factors'!I8072</f>
        <v>76026264.489928618</v>
      </c>
      <c r="D8064" s="79">
        <f ca="1">('Activity Data'!B8070*$D$4)*'Emission Factors'!J8072</f>
        <v>23451534.816707149</v>
      </c>
      <c r="E8064" s="79">
        <f t="shared" ca="1" si="125"/>
        <v>256843033.58941948</v>
      </c>
    </row>
    <row r="8065" spans="1:5" s="62" customFormat="1" ht="12.75" x14ac:dyDescent="0.2">
      <c r="A8065" s="85">
        <v>8061</v>
      </c>
      <c r="B8065" s="79">
        <f ca="1">('Activity Data'!B8071*$B$4)*'Emission Factors'!H8073</f>
        <v>158366969.91047403</v>
      </c>
      <c r="C8065" s="79">
        <f ca="1">('Activity Data'!B8071*$C$4)*'Emission Factors'!I8073</f>
        <v>74195264.173815951</v>
      </c>
      <c r="D8065" s="79">
        <f ca="1">('Activity Data'!B8071*$D$4)*'Emission Factors'!J8073</f>
        <v>25046020.324502766</v>
      </c>
      <c r="E8065" s="79">
        <f t="shared" ca="1" si="125"/>
        <v>257608254.40879273</v>
      </c>
    </row>
    <row r="8066" spans="1:5" s="62" customFormat="1" ht="12.75" x14ac:dyDescent="0.2">
      <c r="A8066" s="85">
        <v>8062</v>
      </c>
      <c r="B8066" s="79">
        <f ca="1">('Activity Data'!B8072*$B$4)*'Emission Factors'!H8074</f>
        <v>134803260.10369489</v>
      </c>
      <c r="C8066" s="79">
        <f ca="1">('Activity Data'!B8072*$C$4)*'Emission Factors'!I8074</f>
        <v>62648406.478748918</v>
      </c>
      <c r="D8066" s="79">
        <f ca="1">('Activity Data'!B8072*$D$4)*'Emission Factors'!J8074</f>
        <v>21529881.33420239</v>
      </c>
      <c r="E8066" s="79">
        <f t="shared" ca="1" si="125"/>
        <v>218981547.91664618</v>
      </c>
    </row>
    <row r="8067" spans="1:5" s="62" customFormat="1" ht="12.75" x14ac:dyDescent="0.2">
      <c r="A8067" s="85">
        <v>8063</v>
      </c>
      <c r="B8067" s="79">
        <f ca="1">('Activity Data'!B8073*$B$4)*'Emission Factors'!H8075</f>
        <v>138418605.36550653</v>
      </c>
      <c r="C8067" s="79">
        <f ca="1">('Activity Data'!B8073*$C$4)*'Emission Factors'!I8075</f>
        <v>69695107.223046422</v>
      </c>
      <c r="D8067" s="79">
        <f ca="1">('Activity Data'!B8073*$D$4)*'Emission Factors'!J8075</f>
        <v>22125550.553770259</v>
      </c>
      <c r="E8067" s="79">
        <f t="shared" ca="1" si="125"/>
        <v>230239263.1423232</v>
      </c>
    </row>
    <row r="8068" spans="1:5" s="62" customFormat="1" ht="12.75" x14ac:dyDescent="0.2">
      <c r="A8068" s="85">
        <v>8064</v>
      </c>
      <c r="B8068" s="79">
        <f ca="1">('Activity Data'!B8074*$B$4)*'Emission Factors'!H8076</f>
        <v>147165976.57098812</v>
      </c>
      <c r="C8068" s="79">
        <f ca="1">('Activity Data'!B8074*$C$4)*'Emission Factors'!I8076</f>
        <v>70883401.545448571</v>
      </c>
      <c r="D8068" s="79">
        <f ca="1">('Activity Data'!B8074*$D$4)*'Emission Factors'!J8076</f>
        <v>21166230.694654733</v>
      </c>
      <c r="E8068" s="79">
        <f t="shared" ca="1" si="125"/>
        <v>239215608.81109142</v>
      </c>
    </row>
    <row r="8069" spans="1:5" s="62" customFormat="1" ht="12.75" x14ac:dyDescent="0.2">
      <c r="A8069" s="85">
        <v>8065</v>
      </c>
      <c r="B8069" s="79">
        <f ca="1">('Activity Data'!B8075*$B$4)*'Emission Factors'!H8077</f>
        <v>129587250.02835447</v>
      </c>
      <c r="C8069" s="79">
        <f ca="1">('Activity Data'!B8075*$C$4)*'Emission Factors'!I8077</f>
        <v>58704996.028707713</v>
      </c>
      <c r="D8069" s="79">
        <f ca="1">('Activity Data'!B8075*$D$4)*'Emission Factors'!J8077</f>
        <v>20059615.892491054</v>
      </c>
      <c r="E8069" s="79">
        <f t="shared" ref="E8069:E8132" ca="1" si="126">SUM(B8069:D8069)</f>
        <v>208351861.94955322</v>
      </c>
    </row>
    <row r="8070" spans="1:5" s="62" customFormat="1" ht="12.75" x14ac:dyDescent="0.2">
      <c r="A8070" s="85">
        <v>8066</v>
      </c>
      <c r="B8070" s="79">
        <f ca="1">('Activity Data'!B8076*$B$4)*'Emission Factors'!H8078</f>
        <v>141138788.04827103</v>
      </c>
      <c r="C8070" s="79">
        <f ca="1">('Activity Data'!B8076*$C$4)*'Emission Factors'!I8078</f>
        <v>68137240.518204525</v>
      </c>
      <c r="D8070" s="79">
        <f ca="1">('Activity Data'!B8076*$D$4)*'Emission Factors'!J8078</f>
        <v>23067003.683366396</v>
      </c>
      <c r="E8070" s="79">
        <f t="shared" ca="1" si="126"/>
        <v>232343032.24984196</v>
      </c>
    </row>
    <row r="8071" spans="1:5" s="62" customFormat="1" ht="12.75" x14ac:dyDescent="0.2">
      <c r="A8071" s="85">
        <v>8067</v>
      </c>
      <c r="B8071" s="79">
        <f ca="1">('Activity Data'!B8077*$B$4)*'Emission Factors'!H8079</f>
        <v>124871315.9766112</v>
      </c>
      <c r="C8071" s="79">
        <f ca="1">('Activity Data'!B8077*$C$4)*'Emission Factors'!I8079</f>
        <v>61196483.614821203</v>
      </c>
      <c r="D8071" s="79">
        <f ca="1">('Activity Data'!B8077*$D$4)*'Emission Factors'!J8079</f>
        <v>18779794.36494993</v>
      </c>
      <c r="E8071" s="79">
        <f t="shared" ca="1" si="126"/>
        <v>204847593.95638233</v>
      </c>
    </row>
    <row r="8072" spans="1:5" s="62" customFormat="1" ht="12.75" x14ac:dyDescent="0.2">
      <c r="A8072" s="85">
        <v>8068</v>
      </c>
      <c r="B8072" s="79">
        <f ca="1">('Activity Data'!B8078*$B$4)*'Emission Factors'!H8080</f>
        <v>146274019.4141244</v>
      </c>
      <c r="C8072" s="79">
        <f ca="1">('Activity Data'!B8078*$C$4)*'Emission Factors'!I8080</f>
        <v>68254212.14593184</v>
      </c>
      <c r="D8072" s="79">
        <f ca="1">('Activity Data'!B8078*$D$4)*'Emission Factors'!J8080</f>
        <v>22861868.779832289</v>
      </c>
      <c r="E8072" s="79">
        <f t="shared" ca="1" si="126"/>
        <v>237390100.33988851</v>
      </c>
    </row>
    <row r="8073" spans="1:5" s="62" customFormat="1" ht="12.75" x14ac:dyDescent="0.2">
      <c r="A8073" s="85">
        <v>8069</v>
      </c>
      <c r="B8073" s="79">
        <f ca="1">('Activity Data'!B8079*$B$4)*'Emission Factors'!H8081</f>
        <v>152735310.6374577</v>
      </c>
      <c r="C8073" s="79">
        <f ca="1">('Activity Data'!B8079*$C$4)*'Emission Factors'!I8081</f>
        <v>72377954.63006717</v>
      </c>
      <c r="D8073" s="79">
        <f ca="1">('Activity Data'!B8079*$D$4)*'Emission Factors'!J8081</f>
        <v>23426961.65690992</v>
      </c>
      <c r="E8073" s="79">
        <f t="shared" ca="1" si="126"/>
        <v>248540226.92443478</v>
      </c>
    </row>
    <row r="8074" spans="1:5" s="62" customFormat="1" ht="12.75" x14ac:dyDescent="0.2">
      <c r="A8074" s="85">
        <v>8070</v>
      </c>
      <c r="B8074" s="79">
        <f ca="1">('Activity Data'!B8080*$B$4)*'Emission Factors'!H8082</f>
        <v>144131152.66841781</v>
      </c>
      <c r="C8074" s="79">
        <f ca="1">('Activity Data'!B8080*$C$4)*'Emission Factors'!I8082</f>
        <v>63439833.509965979</v>
      </c>
      <c r="D8074" s="79">
        <f ca="1">('Activity Data'!B8080*$D$4)*'Emission Factors'!J8082</f>
        <v>21913149.153545186</v>
      </c>
      <c r="E8074" s="79">
        <f t="shared" ca="1" si="126"/>
        <v>229484135.33192897</v>
      </c>
    </row>
    <row r="8075" spans="1:5" s="62" customFormat="1" ht="12.75" x14ac:dyDescent="0.2">
      <c r="A8075" s="85">
        <v>8071</v>
      </c>
      <c r="B8075" s="79">
        <f ca="1">('Activity Data'!B8081*$B$4)*'Emission Factors'!H8083</f>
        <v>149752454.38908151</v>
      </c>
      <c r="C8075" s="79">
        <f ca="1">('Activity Data'!B8081*$C$4)*'Emission Factors'!I8083</f>
        <v>68771255.445706233</v>
      </c>
      <c r="D8075" s="79">
        <f ca="1">('Activity Data'!B8081*$D$4)*'Emission Factors'!J8083</f>
        <v>22982098.591946736</v>
      </c>
      <c r="E8075" s="79">
        <f t="shared" ca="1" si="126"/>
        <v>241505808.42673445</v>
      </c>
    </row>
    <row r="8076" spans="1:5" s="62" customFormat="1" ht="12.75" x14ac:dyDescent="0.2">
      <c r="A8076" s="85">
        <v>8072</v>
      </c>
      <c r="B8076" s="79">
        <f ca="1">('Activity Data'!B8082*$B$4)*'Emission Factors'!H8084</f>
        <v>157168059.40313438</v>
      </c>
      <c r="C8076" s="79">
        <f ca="1">('Activity Data'!B8082*$C$4)*'Emission Factors'!I8084</f>
        <v>70415459.191889465</v>
      </c>
      <c r="D8076" s="79">
        <f ca="1">('Activity Data'!B8082*$D$4)*'Emission Factors'!J8084</f>
        <v>24661872.285775796</v>
      </c>
      <c r="E8076" s="79">
        <f t="shared" ca="1" si="126"/>
        <v>252245390.88079965</v>
      </c>
    </row>
    <row r="8077" spans="1:5" s="62" customFormat="1" ht="12.75" x14ac:dyDescent="0.2">
      <c r="A8077" s="85">
        <v>8073</v>
      </c>
      <c r="B8077" s="79">
        <f ca="1">('Activity Data'!B8083*$B$4)*'Emission Factors'!H8085</f>
        <v>125465217.14028005</v>
      </c>
      <c r="C8077" s="79">
        <f ca="1">('Activity Data'!B8083*$C$4)*'Emission Factors'!I8085</f>
        <v>56604373.419142582</v>
      </c>
      <c r="D8077" s="79">
        <f ca="1">('Activity Data'!B8083*$D$4)*'Emission Factors'!J8085</f>
        <v>19192103.883397598</v>
      </c>
      <c r="E8077" s="79">
        <f t="shared" ca="1" si="126"/>
        <v>201261694.44282025</v>
      </c>
    </row>
    <row r="8078" spans="1:5" s="62" customFormat="1" ht="12.75" x14ac:dyDescent="0.2">
      <c r="A8078" s="85">
        <v>8074</v>
      </c>
      <c r="B8078" s="79">
        <f ca="1">('Activity Data'!B8084*$B$4)*'Emission Factors'!H8086</f>
        <v>125674394.88900031</v>
      </c>
      <c r="C8078" s="79">
        <f ca="1">('Activity Data'!B8084*$C$4)*'Emission Factors'!I8086</f>
        <v>58964181.291974299</v>
      </c>
      <c r="D8078" s="79">
        <f ca="1">('Activity Data'!B8084*$D$4)*'Emission Factors'!J8086</f>
        <v>19722814.984775893</v>
      </c>
      <c r="E8078" s="79">
        <f t="shared" ca="1" si="126"/>
        <v>204361391.1657505</v>
      </c>
    </row>
    <row r="8079" spans="1:5" s="62" customFormat="1" ht="12.75" x14ac:dyDescent="0.2">
      <c r="A8079" s="85">
        <v>8075</v>
      </c>
      <c r="B8079" s="79">
        <f ca="1">('Activity Data'!B8085*$B$4)*'Emission Factors'!H8087</f>
        <v>150014799.01574156</v>
      </c>
      <c r="C8079" s="79">
        <f ca="1">('Activity Data'!B8085*$C$4)*'Emission Factors'!I8087</f>
        <v>69574343.275984049</v>
      </c>
      <c r="D8079" s="79">
        <f ca="1">('Activity Data'!B8085*$D$4)*'Emission Factors'!J8087</f>
        <v>24187033.670334805</v>
      </c>
      <c r="E8079" s="79">
        <f t="shared" ca="1" si="126"/>
        <v>243776175.96206042</v>
      </c>
    </row>
    <row r="8080" spans="1:5" s="62" customFormat="1" ht="12.75" x14ac:dyDescent="0.2">
      <c r="A8080" s="85">
        <v>8076</v>
      </c>
      <c r="B8080" s="79">
        <f ca="1">('Activity Data'!B8086*$B$4)*'Emission Factors'!H8088</f>
        <v>131144636.67331569</v>
      </c>
      <c r="C8080" s="79">
        <f ca="1">('Activity Data'!B8086*$C$4)*'Emission Factors'!I8088</f>
        <v>65110912.263372034</v>
      </c>
      <c r="D8080" s="79">
        <f ca="1">('Activity Data'!B8086*$D$4)*'Emission Factors'!J8088</f>
        <v>20480417.077141184</v>
      </c>
      <c r="E8080" s="79">
        <f t="shared" ca="1" si="126"/>
        <v>216735966.0138289</v>
      </c>
    </row>
    <row r="8081" spans="1:5" s="62" customFormat="1" ht="12.75" x14ac:dyDescent="0.2">
      <c r="A8081" s="85">
        <v>8077</v>
      </c>
      <c r="B8081" s="79">
        <f ca="1">('Activity Data'!B8087*$B$4)*'Emission Factors'!H8089</f>
        <v>131002800.9491211</v>
      </c>
      <c r="C8081" s="79">
        <f ca="1">('Activity Data'!B8087*$C$4)*'Emission Factors'!I8089</f>
        <v>63885625.755915813</v>
      </c>
      <c r="D8081" s="79">
        <f ca="1">('Activity Data'!B8087*$D$4)*'Emission Factors'!J8089</f>
        <v>21115621.393929377</v>
      </c>
      <c r="E8081" s="79">
        <f t="shared" ca="1" si="126"/>
        <v>216004048.0989663</v>
      </c>
    </row>
    <row r="8082" spans="1:5" s="62" customFormat="1" ht="12.75" x14ac:dyDescent="0.2">
      <c r="A8082" s="85">
        <v>8078</v>
      </c>
      <c r="B8082" s="79">
        <f ca="1">('Activity Data'!B8088*$B$4)*'Emission Factors'!H8090</f>
        <v>129510643.68825127</v>
      </c>
      <c r="C8082" s="79">
        <f ca="1">('Activity Data'!B8088*$C$4)*'Emission Factors'!I8090</f>
        <v>57742687.991721079</v>
      </c>
      <c r="D8082" s="79">
        <f ca="1">('Activity Data'!B8088*$D$4)*'Emission Factors'!J8090</f>
        <v>20888408.481131416</v>
      </c>
      <c r="E8082" s="79">
        <f t="shared" ca="1" si="126"/>
        <v>208141740.16110376</v>
      </c>
    </row>
    <row r="8083" spans="1:5" s="62" customFormat="1" ht="12.75" x14ac:dyDescent="0.2">
      <c r="A8083" s="85">
        <v>8079</v>
      </c>
      <c r="B8083" s="79">
        <f ca="1">('Activity Data'!B8089*$B$4)*'Emission Factors'!H8091</f>
        <v>129629350.73192714</v>
      </c>
      <c r="C8083" s="79">
        <f ca="1">('Activity Data'!B8089*$C$4)*'Emission Factors'!I8091</f>
        <v>59090721.461980507</v>
      </c>
      <c r="D8083" s="79">
        <f ca="1">('Activity Data'!B8089*$D$4)*'Emission Factors'!J8091</f>
        <v>19857947.45306306</v>
      </c>
      <c r="E8083" s="79">
        <f t="shared" ca="1" si="126"/>
        <v>208578019.64697072</v>
      </c>
    </row>
    <row r="8084" spans="1:5" s="62" customFormat="1" ht="12.75" x14ac:dyDescent="0.2">
      <c r="A8084" s="85">
        <v>8080</v>
      </c>
      <c r="B8084" s="79">
        <f ca="1">('Activity Data'!B8090*$B$4)*'Emission Factors'!H8092</f>
        <v>150319408.05595598</v>
      </c>
      <c r="C8084" s="79">
        <f ca="1">('Activity Data'!B8090*$C$4)*'Emission Factors'!I8092</f>
        <v>65914559.45388446</v>
      </c>
      <c r="D8084" s="79">
        <f ca="1">('Activity Data'!B8090*$D$4)*'Emission Factors'!J8092</f>
        <v>23240825.969476365</v>
      </c>
      <c r="E8084" s="79">
        <f t="shared" ca="1" si="126"/>
        <v>239474793.4793168</v>
      </c>
    </row>
    <row r="8085" spans="1:5" s="62" customFormat="1" ht="12.75" x14ac:dyDescent="0.2">
      <c r="A8085" s="85">
        <v>8081</v>
      </c>
      <c r="B8085" s="79">
        <f ca="1">('Activity Data'!B8091*$B$4)*'Emission Factors'!H8093</f>
        <v>146501910.18859071</v>
      </c>
      <c r="C8085" s="79">
        <f ca="1">('Activity Data'!B8091*$C$4)*'Emission Factors'!I8093</f>
        <v>71005648.168194652</v>
      </c>
      <c r="D8085" s="79">
        <f ca="1">('Activity Data'!B8091*$D$4)*'Emission Factors'!J8093</f>
        <v>22470576.108796582</v>
      </c>
      <c r="E8085" s="79">
        <f t="shared" ca="1" si="126"/>
        <v>239978134.46558195</v>
      </c>
    </row>
    <row r="8086" spans="1:5" s="62" customFormat="1" ht="12.75" x14ac:dyDescent="0.2">
      <c r="A8086" s="85">
        <v>8082</v>
      </c>
      <c r="B8086" s="79">
        <f ca="1">('Activity Data'!B8092*$B$4)*'Emission Factors'!H8094</f>
        <v>122238695.13542558</v>
      </c>
      <c r="C8086" s="79">
        <f ca="1">('Activity Data'!B8092*$C$4)*'Emission Factors'!I8094</f>
        <v>55870416.410440512</v>
      </c>
      <c r="D8086" s="79">
        <f ca="1">('Activity Data'!B8092*$D$4)*'Emission Factors'!J8094</f>
        <v>19226494.679489676</v>
      </c>
      <c r="E8086" s="79">
        <f t="shared" ca="1" si="126"/>
        <v>197335606.22535577</v>
      </c>
    </row>
    <row r="8087" spans="1:5" s="62" customFormat="1" ht="12.75" x14ac:dyDescent="0.2">
      <c r="A8087" s="85">
        <v>8083</v>
      </c>
      <c r="B8087" s="79">
        <f ca="1">('Activity Data'!B8093*$B$4)*'Emission Factors'!H8095</f>
        <v>121178170.95531996</v>
      </c>
      <c r="C8087" s="79">
        <f ca="1">('Activity Data'!B8093*$C$4)*'Emission Factors'!I8095</f>
        <v>57907402.247569673</v>
      </c>
      <c r="D8087" s="79">
        <f ca="1">('Activity Data'!B8093*$D$4)*'Emission Factors'!J8095</f>
        <v>18924299.405021142</v>
      </c>
      <c r="E8087" s="79">
        <f t="shared" ca="1" si="126"/>
        <v>198009872.60791075</v>
      </c>
    </row>
    <row r="8088" spans="1:5" s="62" customFormat="1" ht="12.75" x14ac:dyDescent="0.2">
      <c r="A8088" s="85">
        <v>8084</v>
      </c>
      <c r="B8088" s="79">
        <f ca="1">('Activity Data'!B8094*$B$4)*'Emission Factors'!H8096</f>
        <v>148428198.47599724</v>
      </c>
      <c r="C8088" s="79">
        <f ca="1">('Activity Data'!B8094*$C$4)*'Emission Factors'!I8096</f>
        <v>61490141.242815815</v>
      </c>
      <c r="D8088" s="79">
        <f ca="1">('Activity Data'!B8094*$D$4)*'Emission Factors'!J8096</f>
        <v>21605650.038237568</v>
      </c>
      <c r="E8088" s="79">
        <f t="shared" ca="1" si="126"/>
        <v>231523989.75705063</v>
      </c>
    </row>
    <row r="8089" spans="1:5" s="62" customFormat="1" ht="12.75" x14ac:dyDescent="0.2">
      <c r="A8089" s="85">
        <v>8085</v>
      </c>
      <c r="B8089" s="79">
        <f ca="1">('Activity Data'!B8095*$B$4)*'Emission Factors'!H8097</f>
        <v>157948526.4404572</v>
      </c>
      <c r="C8089" s="79">
        <f ca="1">('Activity Data'!B8095*$C$4)*'Emission Factors'!I8097</f>
        <v>70592385.159516633</v>
      </c>
      <c r="D8089" s="79">
        <f ca="1">('Activity Data'!B8095*$D$4)*'Emission Factors'!J8097</f>
        <v>23895017.386649679</v>
      </c>
      <c r="E8089" s="79">
        <f t="shared" ca="1" si="126"/>
        <v>252435928.9866235</v>
      </c>
    </row>
    <row r="8090" spans="1:5" s="62" customFormat="1" ht="12.75" x14ac:dyDescent="0.2">
      <c r="A8090" s="85">
        <v>8086</v>
      </c>
      <c r="B8090" s="79">
        <f ca="1">('Activity Data'!B8096*$B$4)*'Emission Factors'!H8098</f>
        <v>136722080.38268057</v>
      </c>
      <c r="C8090" s="79">
        <f ca="1">('Activity Data'!B8096*$C$4)*'Emission Factors'!I8098</f>
        <v>66700447.777973145</v>
      </c>
      <c r="D8090" s="79">
        <f ca="1">('Activity Data'!B8096*$D$4)*'Emission Factors'!J8098</f>
        <v>21246043.816074673</v>
      </c>
      <c r="E8090" s="79">
        <f t="shared" ca="1" si="126"/>
        <v>224668571.97672838</v>
      </c>
    </row>
    <row r="8091" spans="1:5" s="62" customFormat="1" ht="12.75" x14ac:dyDescent="0.2">
      <c r="A8091" s="85">
        <v>8087</v>
      </c>
      <c r="B8091" s="79">
        <f ca="1">('Activity Data'!B8097*$B$4)*'Emission Factors'!H8099</f>
        <v>131073680.51356283</v>
      </c>
      <c r="C8091" s="79">
        <f ca="1">('Activity Data'!B8097*$C$4)*'Emission Factors'!I8099</f>
        <v>64045096.120302156</v>
      </c>
      <c r="D8091" s="79">
        <f ca="1">('Activity Data'!B8097*$D$4)*'Emission Factors'!J8099</f>
        <v>18621818.129492633</v>
      </c>
      <c r="E8091" s="79">
        <f t="shared" ca="1" si="126"/>
        <v>213740594.76335764</v>
      </c>
    </row>
    <row r="8092" spans="1:5" s="62" customFormat="1" ht="12.75" x14ac:dyDescent="0.2">
      <c r="A8092" s="85">
        <v>8088</v>
      </c>
      <c r="B8092" s="79">
        <f ca="1">('Activity Data'!B8098*$B$4)*'Emission Factors'!H8100</f>
        <v>158320136.22560045</v>
      </c>
      <c r="C8092" s="79">
        <f ca="1">('Activity Data'!B8098*$C$4)*'Emission Factors'!I8100</f>
        <v>77609348.645304352</v>
      </c>
      <c r="D8092" s="79">
        <f ca="1">('Activity Data'!B8098*$D$4)*'Emission Factors'!J8100</f>
        <v>24752849.615574975</v>
      </c>
      <c r="E8092" s="79">
        <f t="shared" ca="1" si="126"/>
        <v>260682334.48647979</v>
      </c>
    </row>
    <row r="8093" spans="1:5" s="62" customFormat="1" ht="12.75" x14ac:dyDescent="0.2">
      <c r="A8093" s="85">
        <v>8089</v>
      </c>
      <c r="B8093" s="79">
        <f ca="1">('Activity Data'!B8099*$B$4)*'Emission Factors'!H8101</f>
        <v>152068087.42701685</v>
      </c>
      <c r="C8093" s="79">
        <f ca="1">('Activity Data'!B8099*$C$4)*'Emission Factors'!I8101</f>
        <v>69831045.960394189</v>
      </c>
      <c r="D8093" s="79">
        <f ca="1">('Activity Data'!B8099*$D$4)*'Emission Factors'!J8101</f>
        <v>22388490.702070136</v>
      </c>
      <c r="E8093" s="79">
        <f t="shared" ca="1" si="126"/>
        <v>244287624.0894812</v>
      </c>
    </row>
    <row r="8094" spans="1:5" s="62" customFormat="1" ht="12.75" x14ac:dyDescent="0.2">
      <c r="A8094" s="85">
        <v>8090</v>
      </c>
      <c r="B8094" s="79">
        <f ca="1">('Activity Data'!B8100*$B$4)*'Emission Factors'!H8102</f>
        <v>132266995.19913279</v>
      </c>
      <c r="C8094" s="79">
        <f ca="1">('Activity Data'!B8100*$C$4)*'Emission Factors'!I8102</f>
        <v>58300438.789357617</v>
      </c>
      <c r="D8094" s="79">
        <f ca="1">('Activity Data'!B8100*$D$4)*'Emission Factors'!J8102</f>
        <v>19176436.772821371</v>
      </c>
      <c r="E8094" s="79">
        <f t="shared" ca="1" si="126"/>
        <v>209743870.76131177</v>
      </c>
    </row>
    <row r="8095" spans="1:5" s="62" customFormat="1" ht="12.75" x14ac:dyDescent="0.2">
      <c r="A8095" s="85">
        <v>8091</v>
      </c>
      <c r="B8095" s="79">
        <f ca="1">('Activity Data'!B8101*$B$4)*'Emission Factors'!H8103</f>
        <v>132694955.31877477</v>
      </c>
      <c r="C8095" s="79">
        <f ca="1">('Activity Data'!B8101*$C$4)*'Emission Factors'!I8103</f>
        <v>58752944.138617031</v>
      </c>
      <c r="D8095" s="79">
        <f ca="1">('Activity Data'!B8101*$D$4)*'Emission Factors'!J8103</f>
        <v>21056778.495596651</v>
      </c>
      <c r="E8095" s="79">
        <f t="shared" ca="1" si="126"/>
        <v>212504677.95298845</v>
      </c>
    </row>
    <row r="8096" spans="1:5" s="62" customFormat="1" ht="12.75" x14ac:dyDescent="0.2">
      <c r="A8096" s="85">
        <v>8092</v>
      </c>
      <c r="B8096" s="79">
        <f ca="1">('Activity Data'!B8102*$B$4)*'Emission Factors'!H8104</f>
        <v>134096458.44403093</v>
      </c>
      <c r="C8096" s="79">
        <f ca="1">('Activity Data'!B8102*$C$4)*'Emission Factors'!I8104</f>
        <v>62800955.160302222</v>
      </c>
      <c r="D8096" s="79">
        <f ca="1">('Activity Data'!B8102*$D$4)*'Emission Factors'!J8104</f>
        <v>20169677.306023426</v>
      </c>
      <c r="E8096" s="79">
        <f t="shared" ca="1" si="126"/>
        <v>217067090.91035658</v>
      </c>
    </row>
    <row r="8097" spans="1:5" s="62" customFormat="1" ht="12.75" x14ac:dyDescent="0.2">
      <c r="A8097" s="85">
        <v>8093</v>
      </c>
      <c r="B8097" s="79">
        <f ca="1">('Activity Data'!B8103*$B$4)*'Emission Factors'!H8105</f>
        <v>139307462.04423195</v>
      </c>
      <c r="C8097" s="79">
        <f ca="1">('Activity Data'!B8103*$C$4)*'Emission Factors'!I8105</f>
        <v>65280170.358293205</v>
      </c>
      <c r="D8097" s="79">
        <f ca="1">('Activity Data'!B8103*$D$4)*'Emission Factors'!J8105</f>
        <v>20888134.657211255</v>
      </c>
      <c r="E8097" s="79">
        <f t="shared" ca="1" si="126"/>
        <v>225475767.0597364</v>
      </c>
    </row>
    <row r="8098" spans="1:5" s="62" customFormat="1" ht="12.75" x14ac:dyDescent="0.2">
      <c r="A8098" s="85">
        <v>8094</v>
      </c>
      <c r="B8098" s="79">
        <f ca="1">('Activity Data'!B8104*$B$4)*'Emission Factors'!H8106</f>
        <v>127629326.79666597</v>
      </c>
      <c r="C8098" s="79">
        <f ca="1">('Activity Data'!B8104*$C$4)*'Emission Factors'!I8106</f>
        <v>61872063.936028622</v>
      </c>
      <c r="D8098" s="79">
        <f ca="1">('Activity Data'!B8104*$D$4)*'Emission Factors'!J8106</f>
        <v>19090197.965765562</v>
      </c>
      <c r="E8098" s="79">
        <f t="shared" ca="1" si="126"/>
        <v>208591588.69846016</v>
      </c>
    </row>
    <row r="8099" spans="1:5" s="62" customFormat="1" ht="12.75" x14ac:dyDescent="0.2">
      <c r="A8099" s="85">
        <v>8095</v>
      </c>
      <c r="B8099" s="79">
        <f ca="1">('Activity Data'!B8105*$B$4)*'Emission Factors'!H8107</f>
        <v>137002333.85075289</v>
      </c>
      <c r="C8099" s="79">
        <f ca="1">('Activity Data'!B8105*$C$4)*'Emission Factors'!I8107</f>
        <v>65800771.309400819</v>
      </c>
      <c r="D8099" s="79">
        <f ca="1">('Activity Data'!B8105*$D$4)*'Emission Factors'!J8107</f>
        <v>18652215.646777458</v>
      </c>
      <c r="E8099" s="79">
        <f t="shared" ca="1" si="126"/>
        <v>221455320.80693117</v>
      </c>
    </row>
    <row r="8100" spans="1:5" s="62" customFormat="1" ht="12.75" x14ac:dyDescent="0.2">
      <c r="A8100" s="85">
        <v>8096</v>
      </c>
      <c r="B8100" s="79">
        <f ca="1">('Activity Data'!B8106*$B$4)*'Emission Factors'!H8108</f>
        <v>145045901.9406786</v>
      </c>
      <c r="C8100" s="79">
        <f ca="1">('Activity Data'!B8106*$C$4)*'Emission Factors'!I8108</f>
        <v>66199929.270496517</v>
      </c>
      <c r="D8100" s="79">
        <f ca="1">('Activity Data'!B8106*$D$4)*'Emission Factors'!J8108</f>
        <v>21529717.213965397</v>
      </c>
      <c r="E8100" s="79">
        <f t="shared" ca="1" si="126"/>
        <v>232775548.4251405</v>
      </c>
    </row>
    <row r="8101" spans="1:5" s="62" customFormat="1" ht="12.75" x14ac:dyDescent="0.2">
      <c r="A8101" s="85">
        <v>8097</v>
      </c>
      <c r="B8101" s="79">
        <f ca="1">('Activity Data'!B8107*$B$4)*'Emission Factors'!H8109</f>
        <v>117071101.93708651</v>
      </c>
      <c r="C8101" s="79">
        <f ca="1">('Activity Data'!B8107*$C$4)*'Emission Factors'!I8109</f>
        <v>53242931.938951179</v>
      </c>
      <c r="D8101" s="79">
        <f ca="1">('Activity Data'!B8107*$D$4)*'Emission Factors'!J8109</f>
        <v>17544557.551433709</v>
      </c>
      <c r="E8101" s="79">
        <f t="shared" ca="1" si="126"/>
        <v>187858591.4274714</v>
      </c>
    </row>
    <row r="8102" spans="1:5" s="62" customFormat="1" ht="12.75" x14ac:dyDescent="0.2">
      <c r="A8102" s="85">
        <v>8098</v>
      </c>
      <c r="B8102" s="79">
        <f ca="1">('Activity Data'!B8108*$B$4)*'Emission Factors'!H8110</f>
        <v>140183878.63085282</v>
      </c>
      <c r="C8102" s="79">
        <f ca="1">('Activity Data'!B8108*$C$4)*'Emission Factors'!I8110</f>
        <v>64787320.334302284</v>
      </c>
      <c r="D8102" s="79">
        <f ca="1">('Activity Data'!B8108*$D$4)*'Emission Factors'!J8110</f>
        <v>20709812.960936263</v>
      </c>
      <c r="E8102" s="79">
        <f t="shared" ca="1" si="126"/>
        <v>225681011.92609137</v>
      </c>
    </row>
    <row r="8103" spans="1:5" s="62" customFormat="1" ht="12.75" x14ac:dyDescent="0.2">
      <c r="A8103" s="85">
        <v>8099</v>
      </c>
      <c r="B8103" s="79">
        <f ca="1">('Activity Data'!B8109*$B$4)*'Emission Factors'!H8111</f>
        <v>146216536.49337244</v>
      </c>
      <c r="C8103" s="79">
        <f ca="1">('Activity Data'!B8109*$C$4)*'Emission Factors'!I8111</f>
        <v>64935628.967259422</v>
      </c>
      <c r="D8103" s="79">
        <f ca="1">('Activity Data'!B8109*$D$4)*'Emission Factors'!J8111</f>
        <v>20228606.310326748</v>
      </c>
      <c r="E8103" s="79">
        <f t="shared" ca="1" si="126"/>
        <v>231380771.7709586</v>
      </c>
    </row>
    <row r="8104" spans="1:5" s="62" customFormat="1" ht="12.75" x14ac:dyDescent="0.2">
      <c r="A8104" s="85">
        <v>8100</v>
      </c>
      <c r="B8104" s="79">
        <f ca="1">('Activity Data'!B8110*$B$4)*'Emission Factors'!H8112</f>
        <v>141930564.99675158</v>
      </c>
      <c r="C8104" s="79">
        <f ca="1">('Activity Data'!B8110*$C$4)*'Emission Factors'!I8112</f>
        <v>68547223.468767345</v>
      </c>
      <c r="D8104" s="79">
        <f ca="1">('Activity Data'!B8110*$D$4)*'Emission Factors'!J8112</f>
        <v>20813082.44714861</v>
      </c>
      <c r="E8104" s="79">
        <f t="shared" ca="1" si="126"/>
        <v>231290870.91266754</v>
      </c>
    </row>
    <row r="8105" spans="1:5" s="62" customFormat="1" ht="12.75" x14ac:dyDescent="0.2">
      <c r="A8105" s="85">
        <v>8101</v>
      </c>
      <c r="B8105" s="79">
        <f ca="1">('Activity Data'!B8111*$B$4)*'Emission Factors'!H8113</f>
        <v>119155859.43703757</v>
      </c>
      <c r="C8105" s="79">
        <f ca="1">('Activity Data'!B8111*$C$4)*'Emission Factors'!I8113</f>
        <v>55496959.788856328</v>
      </c>
      <c r="D8105" s="79">
        <f ca="1">('Activity Data'!B8111*$D$4)*'Emission Factors'!J8113</f>
        <v>17940553.779641856</v>
      </c>
      <c r="E8105" s="79">
        <f t="shared" ca="1" si="126"/>
        <v>192593373.00553578</v>
      </c>
    </row>
    <row r="8106" spans="1:5" s="62" customFormat="1" ht="12.75" x14ac:dyDescent="0.2">
      <c r="A8106" s="85">
        <v>8102</v>
      </c>
      <c r="B8106" s="79">
        <f ca="1">('Activity Data'!B8112*$B$4)*'Emission Factors'!H8114</f>
        <v>139099835.39293435</v>
      </c>
      <c r="C8106" s="79">
        <f ca="1">('Activity Data'!B8112*$C$4)*'Emission Factors'!I8114</f>
        <v>67969063.881701365</v>
      </c>
      <c r="D8106" s="79">
        <f ca="1">('Activity Data'!B8112*$D$4)*'Emission Factors'!J8114</f>
        <v>22386903.666114543</v>
      </c>
      <c r="E8106" s="79">
        <f t="shared" ca="1" si="126"/>
        <v>229455802.94075027</v>
      </c>
    </row>
    <row r="8107" spans="1:5" s="62" customFormat="1" ht="12.75" x14ac:dyDescent="0.2">
      <c r="A8107" s="85">
        <v>8103</v>
      </c>
      <c r="B8107" s="79">
        <f ca="1">('Activity Data'!B8113*$B$4)*'Emission Factors'!H8115</f>
        <v>144368494.80560309</v>
      </c>
      <c r="C8107" s="79">
        <f ca="1">('Activity Data'!B8113*$C$4)*'Emission Factors'!I8115</f>
        <v>64155835.670757338</v>
      </c>
      <c r="D8107" s="79">
        <f ca="1">('Activity Data'!B8113*$D$4)*'Emission Factors'!J8115</f>
        <v>23105309.047048569</v>
      </c>
      <c r="E8107" s="79">
        <f t="shared" ca="1" si="126"/>
        <v>231629639.52340901</v>
      </c>
    </row>
    <row r="8108" spans="1:5" s="62" customFormat="1" ht="12.75" x14ac:dyDescent="0.2">
      <c r="A8108" s="85">
        <v>8104</v>
      </c>
      <c r="B8108" s="79">
        <f ca="1">('Activity Data'!B8114*$B$4)*'Emission Factors'!H8116</f>
        <v>128347054.43498239</v>
      </c>
      <c r="C8108" s="79">
        <f ca="1">('Activity Data'!B8114*$C$4)*'Emission Factors'!I8116</f>
        <v>59902416.398029834</v>
      </c>
      <c r="D8108" s="79">
        <f ca="1">('Activity Data'!B8114*$D$4)*'Emission Factors'!J8116</f>
        <v>20973140.016377602</v>
      </c>
      <c r="E8108" s="79">
        <f t="shared" ca="1" si="126"/>
        <v>209222610.84938982</v>
      </c>
    </row>
    <row r="8109" spans="1:5" s="62" customFormat="1" ht="12.75" x14ac:dyDescent="0.2">
      <c r="A8109" s="85">
        <v>8105</v>
      </c>
      <c r="B8109" s="79">
        <f ca="1">('Activity Data'!B8115*$B$4)*'Emission Factors'!H8117</f>
        <v>144215633.78502899</v>
      </c>
      <c r="C8109" s="79">
        <f ca="1">('Activity Data'!B8115*$C$4)*'Emission Factors'!I8117</f>
        <v>64494843.246066086</v>
      </c>
      <c r="D8109" s="79">
        <f ca="1">('Activity Data'!B8115*$D$4)*'Emission Factors'!J8117</f>
        <v>22382544.378794029</v>
      </c>
      <c r="E8109" s="79">
        <f t="shared" ca="1" si="126"/>
        <v>231093021.4098891</v>
      </c>
    </row>
    <row r="8110" spans="1:5" s="62" customFormat="1" ht="12.75" x14ac:dyDescent="0.2">
      <c r="A8110" s="85">
        <v>8106</v>
      </c>
      <c r="B8110" s="79">
        <f ca="1">('Activity Data'!B8116*$B$4)*'Emission Factors'!H8118</f>
        <v>159235673.48059145</v>
      </c>
      <c r="C8110" s="79">
        <f ca="1">('Activity Data'!B8116*$C$4)*'Emission Factors'!I8118</f>
        <v>79114609.468415812</v>
      </c>
      <c r="D8110" s="79">
        <f ca="1">('Activity Data'!B8116*$D$4)*'Emission Factors'!J8118</f>
        <v>26023868.259599742</v>
      </c>
      <c r="E8110" s="79">
        <f t="shared" ca="1" si="126"/>
        <v>264374151.20860702</v>
      </c>
    </row>
    <row r="8111" spans="1:5" s="62" customFormat="1" ht="12.75" x14ac:dyDescent="0.2">
      <c r="A8111" s="85">
        <v>8107</v>
      </c>
      <c r="B8111" s="79">
        <f ca="1">('Activity Data'!B8117*$B$4)*'Emission Factors'!H8119</f>
        <v>143583621.37415865</v>
      </c>
      <c r="C8111" s="79">
        <f ca="1">('Activity Data'!B8117*$C$4)*'Emission Factors'!I8119</f>
        <v>60332577.620063573</v>
      </c>
      <c r="D8111" s="79">
        <f ca="1">('Activity Data'!B8117*$D$4)*'Emission Factors'!J8119</f>
        <v>22803472.901594851</v>
      </c>
      <c r="E8111" s="79">
        <f t="shared" ca="1" si="126"/>
        <v>226719671.89581707</v>
      </c>
    </row>
    <row r="8112" spans="1:5" s="62" customFormat="1" ht="12.75" x14ac:dyDescent="0.2">
      <c r="A8112" s="85">
        <v>8108</v>
      </c>
      <c r="B8112" s="79">
        <f ca="1">('Activity Data'!B8118*$B$4)*'Emission Factors'!H8120</f>
        <v>161702023.58362448</v>
      </c>
      <c r="C8112" s="79">
        <f ca="1">('Activity Data'!B8118*$C$4)*'Emission Factors'!I8120</f>
        <v>72018655.014538303</v>
      </c>
      <c r="D8112" s="79">
        <f ca="1">('Activity Data'!B8118*$D$4)*'Emission Factors'!J8120</f>
        <v>24835274.980385095</v>
      </c>
      <c r="E8112" s="79">
        <f t="shared" ca="1" si="126"/>
        <v>258555953.57854787</v>
      </c>
    </row>
    <row r="8113" spans="1:5" s="62" customFormat="1" ht="12.75" x14ac:dyDescent="0.2">
      <c r="A8113" s="85">
        <v>8109</v>
      </c>
      <c r="B8113" s="79">
        <f ca="1">('Activity Data'!B8119*$B$4)*'Emission Factors'!H8121</f>
        <v>131396962.59386417</v>
      </c>
      <c r="C8113" s="79">
        <f ca="1">('Activity Data'!B8119*$C$4)*'Emission Factors'!I8121</f>
        <v>58605617.249975026</v>
      </c>
      <c r="D8113" s="79">
        <f ca="1">('Activity Data'!B8119*$D$4)*'Emission Factors'!J8121</f>
        <v>20776596.171062179</v>
      </c>
      <c r="E8113" s="79">
        <f t="shared" ca="1" si="126"/>
        <v>210779176.01490137</v>
      </c>
    </row>
    <row r="8114" spans="1:5" s="62" customFormat="1" ht="12.75" x14ac:dyDescent="0.2">
      <c r="A8114" s="85">
        <v>8110</v>
      </c>
      <c r="B8114" s="79">
        <f ca="1">('Activity Data'!B8120*$B$4)*'Emission Factors'!H8122</f>
        <v>152181652.35853413</v>
      </c>
      <c r="C8114" s="79">
        <f ca="1">('Activity Data'!B8120*$C$4)*'Emission Factors'!I8122</f>
        <v>71648446.783476517</v>
      </c>
      <c r="D8114" s="79">
        <f ca="1">('Activity Data'!B8120*$D$4)*'Emission Factors'!J8122</f>
        <v>23405426.461443193</v>
      </c>
      <c r="E8114" s="79">
        <f t="shared" ca="1" si="126"/>
        <v>247235525.60345381</v>
      </c>
    </row>
    <row r="8115" spans="1:5" s="62" customFormat="1" ht="12.75" x14ac:dyDescent="0.2">
      <c r="A8115" s="85">
        <v>8111</v>
      </c>
      <c r="B8115" s="79">
        <f ca="1">('Activity Data'!B8121*$B$4)*'Emission Factors'!H8123</f>
        <v>149274480.46874222</v>
      </c>
      <c r="C8115" s="79">
        <f ca="1">('Activity Data'!B8121*$C$4)*'Emission Factors'!I8123</f>
        <v>67714197.217231646</v>
      </c>
      <c r="D8115" s="79">
        <f ca="1">('Activity Data'!B8121*$D$4)*'Emission Factors'!J8123</f>
        <v>23447745.072431624</v>
      </c>
      <c r="E8115" s="79">
        <f t="shared" ca="1" si="126"/>
        <v>240436422.75840551</v>
      </c>
    </row>
    <row r="8116" spans="1:5" s="62" customFormat="1" ht="12.75" x14ac:dyDescent="0.2">
      <c r="A8116" s="85">
        <v>8112</v>
      </c>
      <c r="B8116" s="79">
        <f ca="1">('Activity Data'!B8122*$B$4)*'Emission Factors'!H8124</f>
        <v>126316411.43644904</v>
      </c>
      <c r="C8116" s="79">
        <f ca="1">('Activity Data'!B8122*$C$4)*'Emission Factors'!I8124</f>
        <v>58716289.524689555</v>
      </c>
      <c r="D8116" s="79">
        <f ca="1">('Activity Data'!B8122*$D$4)*'Emission Factors'!J8124</f>
        <v>19237452.349043928</v>
      </c>
      <c r="E8116" s="79">
        <f t="shared" ca="1" si="126"/>
        <v>204270153.31018254</v>
      </c>
    </row>
    <row r="8117" spans="1:5" s="62" customFormat="1" ht="12.75" x14ac:dyDescent="0.2">
      <c r="A8117" s="85">
        <v>8113</v>
      </c>
      <c r="B8117" s="79">
        <f ca="1">('Activity Data'!B8123*$B$4)*'Emission Factors'!H8125</f>
        <v>126943794.54331756</v>
      </c>
      <c r="C8117" s="79">
        <f ca="1">('Activity Data'!B8123*$C$4)*'Emission Factors'!I8125</f>
        <v>60029725.18325758</v>
      </c>
      <c r="D8117" s="79">
        <f ca="1">('Activity Data'!B8123*$D$4)*'Emission Factors'!J8125</f>
        <v>19308360.942355733</v>
      </c>
      <c r="E8117" s="79">
        <f t="shared" ca="1" si="126"/>
        <v>206281880.66893086</v>
      </c>
    </row>
    <row r="8118" spans="1:5" s="62" customFormat="1" ht="12.75" x14ac:dyDescent="0.2">
      <c r="A8118" s="85">
        <v>8114</v>
      </c>
      <c r="B8118" s="79">
        <f ca="1">('Activity Data'!B8124*$B$4)*'Emission Factors'!H8126</f>
        <v>134901193.65300909</v>
      </c>
      <c r="C8118" s="79">
        <f ca="1">('Activity Data'!B8124*$C$4)*'Emission Factors'!I8126</f>
        <v>59870983.701046757</v>
      </c>
      <c r="D8118" s="79">
        <f ca="1">('Activity Data'!B8124*$D$4)*'Emission Factors'!J8126</f>
        <v>20277213.908640496</v>
      </c>
      <c r="E8118" s="79">
        <f t="shared" ca="1" si="126"/>
        <v>215049391.26269636</v>
      </c>
    </row>
    <row r="8119" spans="1:5" s="62" customFormat="1" ht="12.75" x14ac:dyDescent="0.2">
      <c r="A8119" s="85">
        <v>8115</v>
      </c>
      <c r="B8119" s="79">
        <f ca="1">('Activity Data'!B8125*$B$4)*'Emission Factors'!H8127</f>
        <v>132598257.57960583</v>
      </c>
      <c r="C8119" s="79">
        <f ca="1">('Activity Data'!B8125*$C$4)*'Emission Factors'!I8127</f>
        <v>65579011.319140755</v>
      </c>
      <c r="D8119" s="79">
        <f ca="1">('Activity Data'!B8125*$D$4)*'Emission Factors'!J8127</f>
        <v>20289753.920470696</v>
      </c>
      <c r="E8119" s="79">
        <f t="shared" ca="1" si="126"/>
        <v>218467022.81921726</v>
      </c>
    </row>
    <row r="8120" spans="1:5" s="62" customFormat="1" ht="12.75" x14ac:dyDescent="0.2">
      <c r="A8120" s="85">
        <v>8116</v>
      </c>
      <c r="B8120" s="79">
        <f ca="1">('Activity Data'!B8126*$B$4)*'Emission Factors'!H8128</f>
        <v>152117104.04810277</v>
      </c>
      <c r="C8120" s="79">
        <f ca="1">('Activity Data'!B8126*$C$4)*'Emission Factors'!I8128</f>
        <v>71541327.27410841</v>
      </c>
      <c r="D8120" s="79">
        <f ca="1">('Activity Data'!B8126*$D$4)*'Emission Factors'!J8128</f>
        <v>23448486.935974196</v>
      </c>
      <c r="E8120" s="79">
        <f t="shared" ca="1" si="126"/>
        <v>247106918.25818539</v>
      </c>
    </row>
    <row r="8121" spans="1:5" s="62" customFormat="1" ht="12.75" x14ac:dyDescent="0.2">
      <c r="A8121" s="85">
        <v>8117</v>
      </c>
      <c r="B8121" s="79">
        <f ca="1">('Activity Data'!B8127*$B$4)*'Emission Factors'!H8129</f>
        <v>144555323.17156795</v>
      </c>
      <c r="C8121" s="79">
        <f ca="1">('Activity Data'!B8127*$C$4)*'Emission Factors'!I8129</f>
        <v>66862701.390012257</v>
      </c>
      <c r="D8121" s="79">
        <f ca="1">('Activity Data'!B8127*$D$4)*'Emission Factors'!J8129</f>
        <v>22927528.958728127</v>
      </c>
      <c r="E8121" s="79">
        <f t="shared" ca="1" si="126"/>
        <v>234345553.52030835</v>
      </c>
    </row>
    <row r="8122" spans="1:5" s="62" customFormat="1" ht="12.75" x14ac:dyDescent="0.2">
      <c r="A8122" s="85">
        <v>8118</v>
      </c>
      <c r="B8122" s="79">
        <f ca="1">('Activity Data'!B8128*$B$4)*'Emission Factors'!H8130</f>
        <v>134104770.22535621</v>
      </c>
      <c r="C8122" s="79">
        <f ca="1">('Activity Data'!B8128*$C$4)*'Emission Factors'!I8130</f>
        <v>66519692.905049108</v>
      </c>
      <c r="D8122" s="79">
        <f ca="1">('Activity Data'!B8128*$D$4)*'Emission Factors'!J8130</f>
        <v>21471988.403380785</v>
      </c>
      <c r="E8122" s="79">
        <f t="shared" ca="1" si="126"/>
        <v>222096451.53378609</v>
      </c>
    </row>
    <row r="8123" spans="1:5" s="62" customFormat="1" ht="12.75" x14ac:dyDescent="0.2">
      <c r="A8123" s="85">
        <v>8119</v>
      </c>
      <c r="B8123" s="79">
        <f ca="1">('Activity Data'!B8129*$B$4)*'Emission Factors'!H8131</f>
        <v>148533301.7541436</v>
      </c>
      <c r="C8123" s="79">
        <f ca="1">('Activity Data'!B8129*$C$4)*'Emission Factors'!I8131</f>
        <v>65301358.232748181</v>
      </c>
      <c r="D8123" s="79">
        <f ca="1">('Activity Data'!B8129*$D$4)*'Emission Factors'!J8131</f>
        <v>21940221.385865077</v>
      </c>
      <c r="E8123" s="79">
        <f t="shared" ca="1" si="126"/>
        <v>235774881.37275684</v>
      </c>
    </row>
    <row r="8124" spans="1:5" s="62" customFormat="1" ht="12.75" x14ac:dyDescent="0.2">
      <c r="A8124" s="85">
        <v>8120</v>
      </c>
      <c r="B8124" s="79">
        <f ca="1">('Activity Data'!B8130*$B$4)*'Emission Factors'!H8132</f>
        <v>167181369.83029073</v>
      </c>
      <c r="C8124" s="79">
        <f ca="1">('Activity Data'!B8130*$C$4)*'Emission Factors'!I8132</f>
        <v>84412094.850982979</v>
      </c>
      <c r="D8124" s="79">
        <f ca="1">('Activity Data'!B8130*$D$4)*'Emission Factors'!J8132</f>
        <v>25075040.912864778</v>
      </c>
      <c r="E8124" s="79">
        <f t="shared" ca="1" si="126"/>
        <v>276668505.5941385</v>
      </c>
    </row>
    <row r="8125" spans="1:5" s="62" customFormat="1" ht="12.75" x14ac:dyDescent="0.2">
      <c r="A8125" s="85">
        <v>8121</v>
      </c>
      <c r="B8125" s="79">
        <f ca="1">('Activity Data'!B8131*$B$4)*'Emission Factors'!H8133</f>
        <v>127624522.06641085</v>
      </c>
      <c r="C8125" s="79">
        <f ca="1">('Activity Data'!B8131*$C$4)*'Emission Factors'!I8133</f>
        <v>57591993.867610298</v>
      </c>
      <c r="D8125" s="79">
        <f ca="1">('Activity Data'!B8131*$D$4)*'Emission Factors'!J8133</f>
        <v>20248473.023330726</v>
      </c>
      <c r="E8125" s="79">
        <f t="shared" ca="1" si="126"/>
        <v>205464988.95735186</v>
      </c>
    </row>
    <row r="8126" spans="1:5" s="62" customFormat="1" ht="12.75" x14ac:dyDescent="0.2">
      <c r="A8126" s="85">
        <v>8122</v>
      </c>
      <c r="B8126" s="79">
        <f ca="1">('Activity Data'!B8132*$B$4)*'Emission Factors'!H8134</f>
        <v>133465539.96416004</v>
      </c>
      <c r="C8126" s="79">
        <f ca="1">('Activity Data'!B8132*$C$4)*'Emission Factors'!I8134</f>
        <v>64552015.701228432</v>
      </c>
      <c r="D8126" s="79">
        <f ca="1">('Activity Data'!B8132*$D$4)*'Emission Factors'!J8134</f>
        <v>20736553.094704483</v>
      </c>
      <c r="E8126" s="79">
        <f t="shared" ca="1" si="126"/>
        <v>218754108.76009294</v>
      </c>
    </row>
    <row r="8127" spans="1:5" s="62" customFormat="1" ht="12.75" x14ac:dyDescent="0.2">
      <c r="A8127" s="85">
        <v>8123</v>
      </c>
      <c r="B8127" s="79">
        <f ca="1">('Activity Data'!B8133*$B$4)*'Emission Factors'!H8135</f>
        <v>155090096.5981282</v>
      </c>
      <c r="C8127" s="79">
        <f ca="1">('Activity Data'!B8133*$C$4)*'Emission Factors'!I8135</f>
        <v>70585764.365457684</v>
      </c>
      <c r="D8127" s="79">
        <f ca="1">('Activity Data'!B8133*$D$4)*'Emission Factors'!J8135</f>
        <v>22556710.929476555</v>
      </c>
      <c r="E8127" s="79">
        <f t="shared" ca="1" si="126"/>
        <v>248232571.89306244</v>
      </c>
    </row>
    <row r="8128" spans="1:5" s="62" customFormat="1" ht="12.75" x14ac:dyDescent="0.2">
      <c r="A8128" s="85">
        <v>8124</v>
      </c>
      <c r="B8128" s="79">
        <f ca="1">('Activity Data'!B8134*$B$4)*'Emission Factors'!H8136</f>
        <v>132410147.67945047</v>
      </c>
      <c r="C8128" s="79">
        <f ca="1">('Activity Data'!B8134*$C$4)*'Emission Factors'!I8136</f>
        <v>60757384.360922761</v>
      </c>
      <c r="D8128" s="79">
        <f ca="1">('Activity Data'!B8134*$D$4)*'Emission Factors'!J8136</f>
        <v>20214258.052115869</v>
      </c>
      <c r="E8128" s="79">
        <f t="shared" ca="1" si="126"/>
        <v>213381790.09248909</v>
      </c>
    </row>
    <row r="8129" spans="1:5" s="62" customFormat="1" ht="12.75" x14ac:dyDescent="0.2">
      <c r="A8129" s="85">
        <v>8125</v>
      </c>
      <c r="B8129" s="79">
        <f ca="1">('Activity Data'!B8135*$B$4)*'Emission Factors'!H8137</f>
        <v>160802714.29085514</v>
      </c>
      <c r="C8129" s="79">
        <f ca="1">('Activity Data'!B8135*$C$4)*'Emission Factors'!I8137</f>
        <v>73561600.39723897</v>
      </c>
      <c r="D8129" s="79">
        <f ca="1">('Activity Data'!B8135*$D$4)*'Emission Factors'!J8137</f>
        <v>24576340.904044222</v>
      </c>
      <c r="E8129" s="79">
        <f t="shared" ca="1" si="126"/>
        <v>258940655.59213832</v>
      </c>
    </row>
    <row r="8130" spans="1:5" s="62" customFormat="1" ht="12.75" x14ac:dyDescent="0.2">
      <c r="A8130" s="85">
        <v>8126</v>
      </c>
      <c r="B8130" s="79">
        <f ca="1">('Activity Data'!B8136*$B$4)*'Emission Factors'!H8138</f>
        <v>149393347.57755607</v>
      </c>
      <c r="C8130" s="79">
        <f ca="1">('Activity Data'!B8136*$C$4)*'Emission Factors'!I8138</f>
        <v>71656745.630924702</v>
      </c>
      <c r="D8130" s="79">
        <f ca="1">('Activity Data'!B8136*$D$4)*'Emission Factors'!J8138</f>
        <v>23267959.47315938</v>
      </c>
      <c r="E8130" s="79">
        <f t="shared" ca="1" si="126"/>
        <v>244318052.68164015</v>
      </c>
    </row>
    <row r="8131" spans="1:5" s="62" customFormat="1" ht="12.75" x14ac:dyDescent="0.2">
      <c r="A8131" s="85">
        <v>8127</v>
      </c>
      <c r="B8131" s="79">
        <f ca="1">('Activity Data'!B8137*$B$4)*'Emission Factors'!H8139</f>
        <v>149960734.22527942</v>
      </c>
      <c r="C8131" s="79">
        <f ca="1">('Activity Data'!B8137*$C$4)*'Emission Factors'!I8139</f>
        <v>71120882.958307043</v>
      </c>
      <c r="D8131" s="79">
        <f ca="1">('Activity Data'!B8137*$D$4)*'Emission Factors'!J8139</f>
        <v>22265226.044085227</v>
      </c>
      <c r="E8131" s="79">
        <f t="shared" ca="1" si="126"/>
        <v>243346843.22767171</v>
      </c>
    </row>
    <row r="8132" spans="1:5" s="62" customFormat="1" ht="12.75" x14ac:dyDescent="0.2">
      <c r="A8132" s="85">
        <v>8128</v>
      </c>
      <c r="B8132" s="79">
        <f ca="1">('Activity Data'!B8138*$B$4)*'Emission Factors'!H8140</f>
        <v>150716520.68516174</v>
      </c>
      <c r="C8132" s="79">
        <f ca="1">('Activity Data'!B8138*$C$4)*'Emission Factors'!I8140</f>
        <v>69541354.732529849</v>
      </c>
      <c r="D8132" s="79">
        <f ca="1">('Activity Data'!B8138*$D$4)*'Emission Factors'!J8140</f>
        <v>23180263.478864461</v>
      </c>
      <c r="E8132" s="79">
        <f t="shared" ca="1" si="126"/>
        <v>243438138.89655605</v>
      </c>
    </row>
    <row r="8133" spans="1:5" s="62" customFormat="1" ht="12.75" x14ac:dyDescent="0.2">
      <c r="A8133" s="85">
        <v>8129</v>
      </c>
      <c r="B8133" s="79">
        <f ca="1">('Activity Data'!B8139*$B$4)*'Emission Factors'!H8141</f>
        <v>132886135.00240567</v>
      </c>
      <c r="C8133" s="79">
        <f ca="1">('Activity Data'!B8139*$C$4)*'Emission Factors'!I8141</f>
        <v>60798604.643007345</v>
      </c>
      <c r="D8133" s="79">
        <f ca="1">('Activity Data'!B8139*$D$4)*'Emission Factors'!J8141</f>
        <v>19451111.106037427</v>
      </c>
      <c r="E8133" s="79">
        <f t="shared" ref="E8133:E8196" ca="1" si="127">SUM(B8133:D8133)</f>
        <v>213135850.75145045</v>
      </c>
    </row>
    <row r="8134" spans="1:5" s="62" customFormat="1" ht="12.75" x14ac:dyDescent="0.2">
      <c r="A8134" s="85">
        <v>8130</v>
      </c>
      <c r="B8134" s="79">
        <f ca="1">('Activity Data'!B8140*$B$4)*'Emission Factors'!H8142</f>
        <v>142992990.52390239</v>
      </c>
      <c r="C8134" s="79">
        <f ca="1">('Activity Data'!B8140*$C$4)*'Emission Factors'!I8142</f>
        <v>68674959.844963789</v>
      </c>
      <c r="D8134" s="79">
        <f ca="1">('Activity Data'!B8140*$D$4)*'Emission Factors'!J8142</f>
        <v>23348047.08404864</v>
      </c>
      <c r="E8134" s="79">
        <f t="shared" ca="1" si="127"/>
        <v>235015997.4529148</v>
      </c>
    </row>
    <row r="8135" spans="1:5" s="62" customFormat="1" ht="12.75" x14ac:dyDescent="0.2">
      <c r="A8135" s="85">
        <v>8131</v>
      </c>
      <c r="B8135" s="79">
        <f ca="1">('Activity Data'!B8141*$B$4)*'Emission Factors'!H8143</f>
        <v>141497027.38906699</v>
      </c>
      <c r="C8135" s="79">
        <f ca="1">('Activity Data'!B8141*$C$4)*'Emission Factors'!I8143</f>
        <v>68140904.378685266</v>
      </c>
      <c r="D8135" s="79">
        <f ca="1">('Activity Data'!B8141*$D$4)*'Emission Factors'!J8143</f>
        <v>21149792.071769521</v>
      </c>
      <c r="E8135" s="79">
        <f t="shared" ca="1" si="127"/>
        <v>230787723.83952177</v>
      </c>
    </row>
    <row r="8136" spans="1:5" s="62" customFormat="1" ht="12.75" x14ac:dyDescent="0.2">
      <c r="A8136" s="85">
        <v>8132</v>
      </c>
      <c r="B8136" s="79">
        <f ca="1">('Activity Data'!B8142*$B$4)*'Emission Factors'!H8144</f>
        <v>148540349.61342549</v>
      </c>
      <c r="C8136" s="79">
        <f ca="1">('Activity Data'!B8142*$C$4)*'Emission Factors'!I8144</f>
        <v>65431651.540308051</v>
      </c>
      <c r="D8136" s="79">
        <f ca="1">('Activity Data'!B8142*$D$4)*'Emission Factors'!J8144</f>
        <v>22508392.493427724</v>
      </c>
      <c r="E8136" s="79">
        <f t="shared" ca="1" si="127"/>
        <v>236480393.64716128</v>
      </c>
    </row>
    <row r="8137" spans="1:5" s="62" customFormat="1" ht="12.75" x14ac:dyDescent="0.2">
      <c r="A8137" s="85">
        <v>8133</v>
      </c>
      <c r="B8137" s="79">
        <f ca="1">('Activity Data'!B8143*$B$4)*'Emission Factors'!H8145</f>
        <v>125172868.14641285</v>
      </c>
      <c r="C8137" s="79">
        <f ca="1">('Activity Data'!B8143*$C$4)*'Emission Factors'!I8145</f>
        <v>59730256.883155949</v>
      </c>
      <c r="D8137" s="79">
        <f ca="1">('Activity Data'!B8143*$D$4)*'Emission Factors'!J8145</f>
        <v>20637117.774871714</v>
      </c>
      <c r="E8137" s="79">
        <f t="shared" ca="1" si="127"/>
        <v>205540242.8044405</v>
      </c>
    </row>
    <row r="8138" spans="1:5" s="62" customFormat="1" ht="12.75" x14ac:dyDescent="0.2">
      <c r="A8138" s="85">
        <v>8134</v>
      </c>
      <c r="B8138" s="79">
        <f ca="1">('Activity Data'!B8144*$B$4)*'Emission Factors'!H8146</f>
        <v>135149057.19972578</v>
      </c>
      <c r="C8138" s="79">
        <f ca="1">('Activity Data'!B8144*$C$4)*'Emission Factors'!I8146</f>
        <v>68968788.193869457</v>
      </c>
      <c r="D8138" s="79">
        <f ca="1">('Activity Data'!B8144*$D$4)*'Emission Factors'!J8146</f>
        <v>21555466.724335693</v>
      </c>
      <c r="E8138" s="79">
        <f t="shared" ca="1" si="127"/>
        <v>225673312.11793092</v>
      </c>
    </row>
    <row r="8139" spans="1:5" s="62" customFormat="1" ht="12.75" x14ac:dyDescent="0.2">
      <c r="A8139" s="85">
        <v>8135</v>
      </c>
      <c r="B8139" s="79">
        <f ca="1">('Activity Data'!B8145*$B$4)*'Emission Factors'!H8147</f>
        <v>147177453.67441651</v>
      </c>
      <c r="C8139" s="79">
        <f ca="1">('Activity Data'!B8145*$C$4)*'Emission Factors'!I8147</f>
        <v>68682174.162415609</v>
      </c>
      <c r="D8139" s="79">
        <f ca="1">('Activity Data'!B8145*$D$4)*'Emission Factors'!J8147</f>
        <v>22649330.240206204</v>
      </c>
      <c r="E8139" s="79">
        <f t="shared" ca="1" si="127"/>
        <v>238508958.07703832</v>
      </c>
    </row>
    <row r="8140" spans="1:5" s="62" customFormat="1" ht="12.75" x14ac:dyDescent="0.2">
      <c r="A8140" s="85">
        <v>8136</v>
      </c>
      <c r="B8140" s="79">
        <f ca="1">('Activity Data'!B8146*$B$4)*'Emission Factors'!H8148</f>
        <v>136819234.69174451</v>
      </c>
      <c r="C8140" s="79">
        <f ca="1">('Activity Data'!B8146*$C$4)*'Emission Factors'!I8148</f>
        <v>63283433.734675102</v>
      </c>
      <c r="D8140" s="79">
        <f ca="1">('Activity Data'!B8146*$D$4)*'Emission Factors'!J8148</f>
        <v>23182686.367710058</v>
      </c>
      <c r="E8140" s="79">
        <f t="shared" ca="1" si="127"/>
        <v>223285354.79412967</v>
      </c>
    </row>
    <row r="8141" spans="1:5" s="62" customFormat="1" ht="12.75" x14ac:dyDescent="0.2">
      <c r="A8141" s="85">
        <v>8137</v>
      </c>
      <c r="B8141" s="79">
        <f ca="1">('Activity Data'!B8147*$B$4)*'Emission Factors'!H8149</f>
        <v>146596044.18453136</v>
      </c>
      <c r="C8141" s="79">
        <f ca="1">('Activity Data'!B8147*$C$4)*'Emission Factors'!I8149</f>
        <v>65892609.550070293</v>
      </c>
      <c r="D8141" s="79">
        <f ca="1">('Activity Data'!B8147*$D$4)*'Emission Factors'!J8149</f>
        <v>23066641.7534968</v>
      </c>
      <c r="E8141" s="79">
        <f t="shared" ca="1" si="127"/>
        <v>235555295.48809844</v>
      </c>
    </row>
    <row r="8142" spans="1:5" s="62" customFormat="1" ht="12.75" x14ac:dyDescent="0.2">
      <c r="A8142" s="85">
        <v>8138</v>
      </c>
      <c r="B8142" s="79">
        <f ca="1">('Activity Data'!B8148*$B$4)*'Emission Factors'!H8150</f>
        <v>150411322.50786841</v>
      </c>
      <c r="C8142" s="79">
        <f ca="1">('Activity Data'!B8148*$C$4)*'Emission Factors'!I8150</f>
        <v>68376143.346724138</v>
      </c>
      <c r="D8142" s="79">
        <f ca="1">('Activity Data'!B8148*$D$4)*'Emission Factors'!J8150</f>
        <v>24304259.597921129</v>
      </c>
      <c r="E8142" s="79">
        <f t="shared" ca="1" si="127"/>
        <v>243091725.45251369</v>
      </c>
    </row>
    <row r="8143" spans="1:5" s="62" customFormat="1" ht="12.75" x14ac:dyDescent="0.2">
      <c r="A8143" s="85">
        <v>8139</v>
      </c>
      <c r="B8143" s="79">
        <f ca="1">('Activity Data'!B8149*$B$4)*'Emission Factors'!H8151</f>
        <v>151486400.86871836</v>
      </c>
      <c r="C8143" s="79">
        <f ca="1">('Activity Data'!B8149*$C$4)*'Emission Factors'!I8151</f>
        <v>73802719.711907491</v>
      </c>
      <c r="D8143" s="79">
        <f ca="1">('Activity Data'!B8149*$D$4)*'Emission Factors'!J8151</f>
        <v>23370454.746154957</v>
      </c>
      <c r="E8143" s="79">
        <f t="shared" ca="1" si="127"/>
        <v>248659575.3267808</v>
      </c>
    </row>
    <row r="8144" spans="1:5" s="62" customFormat="1" ht="12.75" x14ac:dyDescent="0.2">
      <c r="A8144" s="85">
        <v>8140</v>
      </c>
      <c r="B8144" s="79">
        <f ca="1">('Activity Data'!B8150*$B$4)*'Emission Factors'!H8152</f>
        <v>127950779.77748916</v>
      </c>
      <c r="C8144" s="79">
        <f ca="1">('Activity Data'!B8150*$C$4)*'Emission Factors'!I8152</f>
        <v>58686212.261144862</v>
      </c>
      <c r="D8144" s="79">
        <f ca="1">('Activity Data'!B8150*$D$4)*'Emission Factors'!J8152</f>
        <v>20413985.126037508</v>
      </c>
      <c r="E8144" s="79">
        <f t="shared" ca="1" si="127"/>
        <v>207050977.16467151</v>
      </c>
    </row>
    <row r="8145" spans="1:5" s="62" customFormat="1" ht="12.75" x14ac:dyDescent="0.2">
      <c r="A8145" s="85">
        <v>8141</v>
      </c>
      <c r="B8145" s="79">
        <f ca="1">('Activity Data'!B8151*$B$4)*'Emission Factors'!H8153</f>
        <v>139737852.80373204</v>
      </c>
      <c r="C8145" s="79">
        <f ca="1">('Activity Data'!B8151*$C$4)*'Emission Factors'!I8153</f>
        <v>62026512.171063706</v>
      </c>
      <c r="D8145" s="79">
        <f ca="1">('Activity Data'!B8151*$D$4)*'Emission Factors'!J8153</f>
        <v>20292829.138978887</v>
      </c>
      <c r="E8145" s="79">
        <f t="shared" ca="1" si="127"/>
        <v>222057194.11377466</v>
      </c>
    </row>
    <row r="8146" spans="1:5" s="62" customFormat="1" ht="12.75" x14ac:dyDescent="0.2">
      <c r="A8146" s="85">
        <v>8142</v>
      </c>
      <c r="B8146" s="79">
        <f ca="1">('Activity Data'!B8152*$B$4)*'Emission Factors'!H8154</f>
        <v>139159869.12826827</v>
      </c>
      <c r="C8146" s="79">
        <f ca="1">('Activity Data'!B8152*$C$4)*'Emission Factors'!I8154</f>
        <v>64072512.460188359</v>
      </c>
      <c r="D8146" s="79">
        <f ca="1">('Activity Data'!B8152*$D$4)*'Emission Factors'!J8154</f>
        <v>20924231.068772905</v>
      </c>
      <c r="E8146" s="79">
        <f t="shared" ca="1" si="127"/>
        <v>224156612.65722954</v>
      </c>
    </row>
    <row r="8147" spans="1:5" s="62" customFormat="1" ht="12.75" x14ac:dyDescent="0.2">
      <c r="A8147" s="85">
        <v>8143</v>
      </c>
      <c r="B8147" s="79">
        <f ca="1">('Activity Data'!B8153*$B$4)*'Emission Factors'!H8155</f>
        <v>144620242.4025799</v>
      </c>
      <c r="C8147" s="79">
        <f ca="1">('Activity Data'!B8153*$C$4)*'Emission Factors'!I8155</f>
        <v>61203225.552169032</v>
      </c>
      <c r="D8147" s="79">
        <f ca="1">('Activity Data'!B8153*$D$4)*'Emission Factors'!J8155</f>
        <v>22434902.359092798</v>
      </c>
      <c r="E8147" s="79">
        <f t="shared" ca="1" si="127"/>
        <v>228258370.31384173</v>
      </c>
    </row>
    <row r="8148" spans="1:5" s="62" customFormat="1" ht="12.75" x14ac:dyDescent="0.2">
      <c r="A8148" s="85">
        <v>8144</v>
      </c>
      <c r="B8148" s="79">
        <f ca="1">('Activity Data'!B8154*$B$4)*'Emission Factors'!H8156</f>
        <v>135852315.07886326</v>
      </c>
      <c r="C8148" s="79">
        <f ca="1">('Activity Data'!B8154*$C$4)*'Emission Factors'!I8156</f>
        <v>62677425.875053667</v>
      </c>
      <c r="D8148" s="79">
        <f ca="1">('Activity Data'!B8154*$D$4)*'Emission Factors'!J8156</f>
        <v>21298619.472445074</v>
      </c>
      <c r="E8148" s="79">
        <f t="shared" ca="1" si="127"/>
        <v>219828360.42636201</v>
      </c>
    </row>
    <row r="8149" spans="1:5" s="62" customFormat="1" ht="12.75" x14ac:dyDescent="0.2">
      <c r="A8149" s="85">
        <v>8145</v>
      </c>
      <c r="B8149" s="79">
        <f ca="1">('Activity Data'!B8155*$B$4)*'Emission Factors'!H8157</f>
        <v>136120884.60217157</v>
      </c>
      <c r="C8149" s="79">
        <f ca="1">('Activity Data'!B8155*$C$4)*'Emission Factors'!I8157</f>
        <v>66307554.813411266</v>
      </c>
      <c r="D8149" s="79">
        <f ca="1">('Activity Data'!B8155*$D$4)*'Emission Factors'!J8157</f>
        <v>20976771.939370561</v>
      </c>
      <c r="E8149" s="79">
        <f t="shared" ca="1" si="127"/>
        <v>223405211.35495341</v>
      </c>
    </row>
    <row r="8150" spans="1:5" s="62" customFormat="1" ht="12.75" x14ac:dyDescent="0.2">
      <c r="A8150" s="85">
        <v>8146</v>
      </c>
      <c r="B8150" s="79">
        <f ca="1">('Activity Data'!B8156*$B$4)*'Emission Factors'!H8158</f>
        <v>147541103.97576541</v>
      </c>
      <c r="C8150" s="79">
        <f ca="1">('Activity Data'!B8156*$C$4)*'Emission Factors'!I8158</f>
        <v>70252414.218536705</v>
      </c>
      <c r="D8150" s="79">
        <f ca="1">('Activity Data'!B8156*$D$4)*'Emission Factors'!J8158</f>
        <v>22427982.720773973</v>
      </c>
      <c r="E8150" s="79">
        <f t="shared" ca="1" si="127"/>
        <v>240221500.91507608</v>
      </c>
    </row>
    <row r="8151" spans="1:5" s="62" customFormat="1" ht="12.75" x14ac:dyDescent="0.2">
      <c r="A8151" s="85">
        <v>8147</v>
      </c>
      <c r="B8151" s="79">
        <f ca="1">('Activity Data'!B8157*$B$4)*'Emission Factors'!H8159</f>
        <v>134337113.24216062</v>
      </c>
      <c r="C8151" s="79">
        <f ca="1">('Activity Data'!B8157*$C$4)*'Emission Factors'!I8159</f>
        <v>60812309.962567277</v>
      </c>
      <c r="D8151" s="79">
        <f ca="1">('Activity Data'!B8157*$D$4)*'Emission Factors'!J8159</f>
        <v>18115904.029808171</v>
      </c>
      <c r="E8151" s="79">
        <f t="shared" ca="1" si="127"/>
        <v>213265327.23453605</v>
      </c>
    </row>
    <row r="8152" spans="1:5" s="62" customFormat="1" ht="12.75" x14ac:dyDescent="0.2">
      <c r="A8152" s="85">
        <v>8148</v>
      </c>
      <c r="B8152" s="79">
        <f ca="1">('Activity Data'!B8158*$B$4)*'Emission Factors'!H8160</f>
        <v>140582250.80167809</v>
      </c>
      <c r="C8152" s="79">
        <f ca="1">('Activity Data'!B8158*$C$4)*'Emission Factors'!I8160</f>
        <v>66956430.780418299</v>
      </c>
      <c r="D8152" s="79">
        <f ca="1">('Activity Data'!B8158*$D$4)*'Emission Factors'!J8160</f>
        <v>21771859.797357704</v>
      </c>
      <c r="E8152" s="79">
        <f t="shared" ca="1" si="127"/>
        <v>229310541.37945411</v>
      </c>
    </row>
    <row r="8153" spans="1:5" s="62" customFormat="1" ht="12.75" x14ac:dyDescent="0.2">
      <c r="A8153" s="85">
        <v>8149</v>
      </c>
      <c r="B8153" s="79">
        <f ca="1">('Activity Data'!B8159*$B$4)*'Emission Factors'!H8161</f>
        <v>139153943.03222305</v>
      </c>
      <c r="C8153" s="79">
        <f ca="1">('Activity Data'!B8159*$C$4)*'Emission Factors'!I8161</f>
        <v>65939812.267192416</v>
      </c>
      <c r="D8153" s="79">
        <f ca="1">('Activity Data'!B8159*$D$4)*'Emission Factors'!J8161</f>
        <v>19112984.071471676</v>
      </c>
      <c r="E8153" s="79">
        <f t="shared" ca="1" si="127"/>
        <v>224206739.37088716</v>
      </c>
    </row>
    <row r="8154" spans="1:5" s="62" customFormat="1" ht="12.75" x14ac:dyDescent="0.2">
      <c r="A8154" s="85">
        <v>8150</v>
      </c>
      <c r="B8154" s="79">
        <f ca="1">('Activity Data'!B8160*$B$4)*'Emission Factors'!H8162</f>
        <v>131591042.94450031</v>
      </c>
      <c r="C8154" s="79">
        <f ca="1">('Activity Data'!B8160*$C$4)*'Emission Factors'!I8162</f>
        <v>60924075.151701219</v>
      </c>
      <c r="D8154" s="79">
        <f ca="1">('Activity Data'!B8160*$D$4)*'Emission Factors'!J8162</f>
        <v>21114955.29471482</v>
      </c>
      <c r="E8154" s="79">
        <f t="shared" ca="1" si="127"/>
        <v>213630073.39091635</v>
      </c>
    </row>
    <row r="8155" spans="1:5" s="62" customFormat="1" ht="12.75" x14ac:dyDescent="0.2">
      <c r="A8155" s="85">
        <v>8151</v>
      </c>
      <c r="B8155" s="79">
        <f ca="1">('Activity Data'!B8161*$B$4)*'Emission Factors'!H8163</f>
        <v>136475250.40166736</v>
      </c>
      <c r="C8155" s="79">
        <f ca="1">('Activity Data'!B8161*$C$4)*'Emission Factors'!I8163</f>
        <v>64250199.447274499</v>
      </c>
      <c r="D8155" s="79">
        <f ca="1">('Activity Data'!B8161*$D$4)*'Emission Factors'!J8163</f>
        <v>20965828.032077726</v>
      </c>
      <c r="E8155" s="79">
        <f t="shared" ca="1" si="127"/>
        <v>221691277.88101959</v>
      </c>
    </row>
    <row r="8156" spans="1:5" s="62" customFormat="1" ht="12.75" x14ac:dyDescent="0.2">
      <c r="A8156" s="85">
        <v>8152</v>
      </c>
      <c r="B8156" s="79">
        <f ca="1">('Activity Data'!B8162*$B$4)*'Emission Factors'!H8164</f>
        <v>127233208.97995876</v>
      </c>
      <c r="C8156" s="79">
        <f ca="1">('Activity Data'!B8162*$C$4)*'Emission Factors'!I8164</f>
        <v>59586648.31848225</v>
      </c>
      <c r="D8156" s="79">
        <f ca="1">('Activity Data'!B8162*$D$4)*'Emission Factors'!J8164</f>
        <v>20447859.101375371</v>
      </c>
      <c r="E8156" s="79">
        <f t="shared" ca="1" si="127"/>
        <v>207267716.39981636</v>
      </c>
    </row>
    <row r="8157" spans="1:5" s="62" customFormat="1" ht="12.75" x14ac:dyDescent="0.2">
      <c r="A8157" s="85">
        <v>8153</v>
      </c>
      <c r="B8157" s="79">
        <f ca="1">('Activity Data'!B8163*$B$4)*'Emission Factors'!H8165</f>
        <v>139921529.26300466</v>
      </c>
      <c r="C8157" s="79">
        <f ca="1">('Activity Data'!B8163*$C$4)*'Emission Factors'!I8165</f>
        <v>62805753.939399309</v>
      </c>
      <c r="D8157" s="79">
        <f ca="1">('Activity Data'!B8163*$D$4)*'Emission Factors'!J8165</f>
        <v>21226493.419973496</v>
      </c>
      <c r="E8157" s="79">
        <f t="shared" ca="1" si="127"/>
        <v>223953776.62237746</v>
      </c>
    </row>
    <row r="8158" spans="1:5" s="62" customFormat="1" ht="12.75" x14ac:dyDescent="0.2">
      <c r="A8158" s="85">
        <v>8154</v>
      </c>
      <c r="B8158" s="79">
        <f ca="1">('Activity Data'!B8164*$B$4)*'Emission Factors'!H8166</f>
        <v>140637785.53634599</v>
      </c>
      <c r="C8158" s="79">
        <f ca="1">('Activity Data'!B8164*$C$4)*'Emission Factors'!I8166</f>
        <v>65312557.584978163</v>
      </c>
      <c r="D8158" s="79">
        <f ca="1">('Activity Data'!B8164*$D$4)*'Emission Factors'!J8166</f>
        <v>20776445.56900429</v>
      </c>
      <c r="E8158" s="79">
        <f t="shared" ca="1" si="127"/>
        <v>226726788.69032845</v>
      </c>
    </row>
    <row r="8159" spans="1:5" s="62" customFormat="1" ht="12.75" x14ac:dyDescent="0.2">
      <c r="A8159" s="85">
        <v>8155</v>
      </c>
      <c r="B8159" s="79">
        <f ca="1">('Activity Data'!B8165*$B$4)*'Emission Factors'!H8167</f>
        <v>123908637.84003504</v>
      </c>
      <c r="C8159" s="79">
        <f ca="1">('Activity Data'!B8165*$C$4)*'Emission Factors'!I8167</f>
        <v>63951505.25234089</v>
      </c>
      <c r="D8159" s="79">
        <f ca="1">('Activity Data'!B8165*$D$4)*'Emission Factors'!J8167</f>
        <v>20010402.96819517</v>
      </c>
      <c r="E8159" s="79">
        <f t="shared" ca="1" si="127"/>
        <v>207870546.0605711</v>
      </c>
    </row>
    <row r="8160" spans="1:5" s="62" customFormat="1" ht="12.75" x14ac:dyDescent="0.2">
      <c r="A8160" s="85">
        <v>8156</v>
      </c>
      <c r="B8160" s="79">
        <f ca="1">('Activity Data'!B8166*$B$4)*'Emission Factors'!H8168</f>
        <v>148897503.6776821</v>
      </c>
      <c r="C8160" s="79">
        <f ca="1">('Activity Data'!B8166*$C$4)*'Emission Factors'!I8168</f>
        <v>69031640.31994234</v>
      </c>
      <c r="D8160" s="79">
        <f ca="1">('Activity Data'!B8166*$D$4)*'Emission Factors'!J8168</f>
        <v>21986104.032035124</v>
      </c>
      <c r="E8160" s="79">
        <f t="shared" ca="1" si="127"/>
        <v>239915248.02965957</v>
      </c>
    </row>
    <row r="8161" spans="1:5" s="62" customFormat="1" ht="12.75" x14ac:dyDescent="0.2">
      <c r="A8161" s="85">
        <v>8157</v>
      </c>
      <c r="B8161" s="79">
        <f ca="1">('Activity Data'!B8167*$B$4)*'Emission Factors'!H8169</f>
        <v>153828494.22443172</v>
      </c>
      <c r="C8161" s="79">
        <f ca="1">('Activity Data'!B8167*$C$4)*'Emission Factors'!I8169</f>
        <v>68667025.169932485</v>
      </c>
      <c r="D8161" s="79">
        <f ca="1">('Activity Data'!B8167*$D$4)*'Emission Factors'!J8169</f>
        <v>24889827.323629044</v>
      </c>
      <c r="E8161" s="79">
        <f t="shared" ca="1" si="127"/>
        <v>247385346.71799326</v>
      </c>
    </row>
    <row r="8162" spans="1:5" s="62" customFormat="1" ht="12.75" x14ac:dyDescent="0.2">
      <c r="A8162" s="85">
        <v>8158</v>
      </c>
      <c r="B8162" s="79">
        <f ca="1">('Activity Data'!B8168*$B$4)*'Emission Factors'!H8170</f>
        <v>152560031.68218517</v>
      </c>
      <c r="C8162" s="79">
        <f ca="1">('Activity Data'!B8168*$C$4)*'Emission Factors'!I8170</f>
        <v>62731287.734644741</v>
      </c>
      <c r="D8162" s="79">
        <f ca="1">('Activity Data'!B8168*$D$4)*'Emission Factors'!J8170</f>
        <v>22001061.260820627</v>
      </c>
      <c r="E8162" s="79">
        <f t="shared" ca="1" si="127"/>
        <v>237292380.67765054</v>
      </c>
    </row>
    <row r="8163" spans="1:5" s="62" customFormat="1" ht="12.75" x14ac:dyDescent="0.2">
      <c r="A8163" s="85">
        <v>8159</v>
      </c>
      <c r="B8163" s="79">
        <f ca="1">('Activity Data'!B8169*$B$4)*'Emission Factors'!H8171</f>
        <v>144243750.67392969</v>
      </c>
      <c r="C8163" s="79">
        <f ca="1">('Activity Data'!B8169*$C$4)*'Emission Factors'!I8171</f>
        <v>65645922.889476009</v>
      </c>
      <c r="D8163" s="79">
        <f ca="1">('Activity Data'!B8169*$D$4)*'Emission Factors'!J8171</f>
        <v>22515206.359536942</v>
      </c>
      <c r="E8163" s="79">
        <f t="shared" ca="1" si="127"/>
        <v>232404879.92294264</v>
      </c>
    </row>
    <row r="8164" spans="1:5" s="62" customFormat="1" ht="12.75" x14ac:dyDescent="0.2">
      <c r="A8164" s="85">
        <v>8160</v>
      </c>
      <c r="B8164" s="79">
        <f ca="1">('Activity Data'!B8170*$B$4)*'Emission Factors'!H8172</f>
        <v>151776216.74598208</v>
      </c>
      <c r="C8164" s="79">
        <f ca="1">('Activity Data'!B8170*$C$4)*'Emission Factors'!I8172</f>
        <v>70590960.876218408</v>
      </c>
      <c r="D8164" s="79">
        <f ca="1">('Activity Data'!B8170*$D$4)*'Emission Factors'!J8172</f>
        <v>21431073.504994214</v>
      </c>
      <c r="E8164" s="79">
        <f t="shared" ca="1" si="127"/>
        <v>243798251.1271947</v>
      </c>
    </row>
    <row r="8165" spans="1:5" s="62" customFormat="1" ht="12.75" x14ac:dyDescent="0.2">
      <c r="A8165" s="85">
        <v>8161</v>
      </c>
      <c r="B8165" s="79">
        <f ca="1">('Activity Data'!B8171*$B$4)*'Emission Factors'!H8173</f>
        <v>162225962.88118729</v>
      </c>
      <c r="C8165" s="79">
        <f ca="1">('Activity Data'!B8171*$C$4)*'Emission Factors'!I8173</f>
        <v>69395318.245528847</v>
      </c>
      <c r="D8165" s="79">
        <f ca="1">('Activity Data'!B8171*$D$4)*'Emission Factors'!J8173</f>
        <v>24773765.311593257</v>
      </c>
      <c r="E8165" s="79">
        <f t="shared" ca="1" si="127"/>
        <v>256395046.4383094</v>
      </c>
    </row>
    <row r="8166" spans="1:5" s="62" customFormat="1" ht="12.75" x14ac:dyDescent="0.2">
      <c r="A8166" s="85">
        <v>8162</v>
      </c>
      <c r="B8166" s="79">
        <f ca="1">('Activity Data'!B8172*$B$4)*'Emission Factors'!H8174</f>
        <v>155862179.33874819</v>
      </c>
      <c r="C8166" s="79">
        <f ca="1">('Activity Data'!B8172*$C$4)*'Emission Factors'!I8174</f>
        <v>73097174.009629592</v>
      </c>
      <c r="D8166" s="79">
        <f ca="1">('Activity Data'!B8172*$D$4)*'Emission Factors'!J8174</f>
        <v>24604395.528257072</v>
      </c>
      <c r="E8166" s="79">
        <f t="shared" ca="1" si="127"/>
        <v>253563748.87663484</v>
      </c>
    </row>
    <row r="8167" spans="1:5" s="62" customFormat="1" ht="12.75" x14ac:dyDescent="0.2">
      <c r="A8167" s="85">
        <v>8163</v>
      </c>
      <c r="B8167" s="79">
        <f ca="1">('Activity Data'!B8173*$B$4)*'Emission Factors'!H8175</f>
        <v>137002954.82898289</v>
      </c>
      <c r="C8167" s="79">
        <f ca="1">('Activity Data'!B8173*$C$4)*'Emission Factors'!I8175</f>
        <v>66192647.90633069</v>
      </c>
      <c r="D8167" s="79">
        <f ca="1">('Activity Data'!B8173*$D$4)*'Emission Factors'!J8175</f>
        <v>20188211.281848736</v>
      </c>
      <c r="E8167" s="79">
        <f t="shared" ca="1" si="127"/>
        <v>223383814.01716232</v>
      </c>
    </row>
    <row r="8168" spans="1:5" s="62" customFormat="1" ht="12.75" x14ac:dyDescent="0.2">
      <c r="A8168" s="85">
        <v>8164</v>
      </c>
      <c r="B8168" s="79">
        <f ca="1">('Activity Data'!B8174*$B$4)*'Emission Factors'!H8176</f>
        <v>132769935.29288989</v>
      </c>
      <c r="C8168" s="79">
        <f ca="1">('Activity Data'!B8174*$C$4)*'Emission Factors'!I8176</f>
        <v>63570715.53435313</v>
      </c>
      <c r="D8168" s="79">
        <f ca="1">('Activity Data'!B8174*$D$4)*'Emission Factors'!J8176</f>
        <v>21119993.102879215</v>
      </c>
      <c r="E8168" s="79">
        <f t="shared" ca="1" si="127"/>
        <v>217460643.93012226</v>
      </c>
    </row>
    <row r="8169" spans="1:5" s="62" customFormat="1" ht="12.75" x14ac:dyDescent="0.2">
      <c r="A8169" s="85">
        <v>8165</v>
      </c>
      <c r="B8169" s="79">
        <f ca="1">('Activity Data'!B8175*$B$4)*'Emission Factors'!H8177</f>
        <v>147939687.14353672</v>
      </c>
      <c r="C8169" s="79">
        <f ca="1">('Activity Data'!B8175*$C$4)*'Emission Factors'!I8177</f>
        <v>71092464.383446917</v>
      </c>
      <c r="D8169" s="79">
        <f ca="1">('Activity Data'!B8175*$D$4)*'Emission Factors'!J8177</f>
        <v>23690816.471831024</v>
      </c>
      <c r="E8169" s="79">
        <f t="shared" ca="1" si="127"/>
        <v>242722967.99881464</v>
      </c>
    </row>
    <row r="8170" spans="1:5" s="62" customFormat="1" ht="12.75" x14ac:dyDescent="0.2">
      <c r="A8170" s="85">
        <v>8166</v>
      </c>
      <c r="B8170" s="79">
        <f ca="1">('Activity Data'!B8176*$B$4)*'Emission Factors'!H8178</f>
        <v>138002952.98951665</v>
      </c>
      <c r="C8170" s="79">
        <f ca="1">('Activity Data'!B8176*$C$4)*'Emission Factors'!I8178</f>
        <v>62373679.765338205</v>
      </c>
      <c r="D8170" s="79">
        <f ca="1">('Activity Data'!B8176*$D$4)*'Emission Factors'!J8178</f>
        <v>20266977.234477643</v>
      </c>
      <c r="E8170" s="79">
        <f t="shared" ca="1" si="127"/>
        <v>220643609.9893325</v>
      </c>
    </row>
    <row r="8171" spans="1:5" s="62" customFormat="1" ht="12.75" x14ac:dyDescent="0.2">
      <c r="A8171" s="85">
        <v>8167</v>
      </c>
      <c r="B8171" s="79">
        <f ca="1">('Activity Data'!B8177*$B$4)*'Emission Factors'!H8179</f>
        <v>165650868.15369809</v>
      </c>
      <c r="C8171" s="79">
        <f ca="1">('Activity Data'!B8177*$C$4)*'Emission Factors'!I8179</f>
        <v>74647342.434778556</v>
      </c>
      <c r="D8171" s="79">
        <f ca="1">('Activity Data'!B8177*$D$4)*'Emission Factors'!J8179</f>
        <v>25772186.716681745</v>
      </c>
      <c r="E8171" s="79">
        <f t="shared" ca="1" si="127"/>
        <v>266070397.30515841</v>
      </c>
    </row>
    <row r="8172" spans="1:5" s="62" customFormat="1" ht="12.75" x14ac:dyDescent="0.2">
      <c r="A8172" s="85">
        <v>8168</v>
      </c>
      <c r="B8172" s="79">
        <f ca="1">('Activity Data'!B8178*$B$4)*'Emission Factors'!H8180</f>
        <v>152905391.1732589</v>
      </c>
      <c r="C8172" s="79">
        <f ca="1">('Activity Data'!B8178*$C$4)*'Emission Factors'!I8180</f>
        <v>72399439.695049927</v>
      </c>
      <c r="D8172" s="79">
        <f ca="1">('Activity Data'!B8178*$D$4)*'Emission Factors'!J8180</f>
        <v>22952602.207313534</v>
      </c>
      <c r="E8172" s="79">
        <f t="shared" ca="1" si="127"/>
        <v>248257433.07562238</v>
      </c>
    </row>
    <row r="8173" spans="1:5" s="62" customFormat="1" ht="12.75" x14ac:dyDescent="0.2">
      <c r="A8173" s="85">
        <v>8169</v>
      </c>
      <c r="B8173" s="79">
        <f ca="1">('Activity Data'!B8179*$B$4)*'Emission Factors'!H8181</f>
        <v>128119414.1147636</v>
      </c>
      <c r="C8173" s="79">
        <f ca="1">('Activity Data'!B8179*$C$4)*'Emission Factors'!I8181</f>
        <v>56456256.459416062</v>
      </c>
      <c r="D8173" s="79">
        <f ca="1">('Activity Data'!B8179*$D$4)*'Emission Factors'!J8181</f>
        <v>19776866.123281628</v>
      </c>
      <c r="E8173" s="79">
        <f t="shared" ca="1" si="127"/>
        <v>204352536.69746128</v>
      </c>
    </row>
    <row r="8174" spans="1:5" s="62" customFormat="1" ht="12.75" x14ac:dyDescent="0.2">
      <c r="A8174" s="85">
        <v>8170</v>
      </c>
      <c r="B8174" s="79">
        <f ca="1">('Activity Data'!B8180*$B$4)*'Emission Factors'!H8182</f>
        <v>138525369.40402025</v>
      </c>
      <c r="C8174" s="79">
        <f ca="1">('Activity Data'!B8180*$C$4)*'Emission Factors'!I8182</f>
        <v>65185836.831362143</v>
      </c>
      <c r="D8174" s="79">
        <f ca="1">('Activity Data'!B8180*$D$4)*'Emission Factors'!J8182</f>
        <v>21268314.281429015</v>
      </c>
      <c r="E8174" s="79">
        <f t="shared" ca="1" si="127"/>
        <v>224979520.5168114</v>
      </c>
    </row>
    <row r="8175" spans="1:5" s="62" customFormat="1" ht="12.75" x14ac:dyDescent="0.2">
      <c r="A8175" s="85">
        <v>8171</v>
      </c>
      <c r="B8175" s="79">
        <f ca="1">('Activity Data'!B8181*$B$4)*'Emission Factors'!H8183</f>
        <v>151457374.03184545</v>
      </c>
      <c r="C8175" s="79">
        <f ca="1">('Activity Data'!B8181*$C$4)*'Emission Factors'!I8183</f>
        <v>76770532.230145201</v>
      </c>
      <c r="D8175" s="79">
        <f ca="1">('Activity Data'!B8181*$D$4)*'Emission Factors'!J8183</f>
        <v>21180628.485555425</v>
      </c>
      <c r="E8175" s="79">
        <f t="shared" ca="1" si="127"/>
        <v>249408534.74754608</v>
      </c>
    </row>
    <row r="8176" spans="1:5" s="62" customFormat="1" ht="12.75" x14ac:dyDescent="0.2">
      <c r="A8176" s="85">
        <v>8172</v>
      </c>
      <c r="B8176" s="79">
        <f ca="1">('Activity Data'!B8182*$B$4)*'Emission Factors'!H8184</f>
        <v>137367883.73388243</v>
      </c>
      <c r="C8176" s="79">
        <f ca="1">('Activity Data'!B8182*$C$4)*'Emission Factors'!I8184</f>
        <v>57033005.752204761</v>
      </c>
      <c r="D8176" s="79">
        <f ca="1">('Activity Data'!B8182*$D$4)*'Emission Factors'!J8184</f>
        <v>19514862.776525822</v>
      </c>
      <c r="E8176" s="79">
        <f t="shared" ca="1" si="127"/>
        <v>213915752.26261303</v>
      </c>
    </row>
    <row r="8177" spans="1:5" s="62" customFormat="1" ht="12.75" x14ac:dyDescent="0.2">
      <c r="A8177" s="85">
        <v>8173</v>
      </c>
      <c r="B8177" s="79">
        <f ca="1">('Activity Data'!B8183*$B$4)*'Emission Factors'!H8185</f>
        <v>141749558.51018524</v>
      </c>
      <c r="C8177" s="79">
        <f ca="1">('Activity Data'!B8183*$C$4)*'Emission Factors'!I8185</f>
        <v>68359067.920060784</v>
      </c>
      <c r="D8177" s="79">
        <f ca="1">('Activity Data'!B8183*$D$4)*'Emission Factors'!J8185</f>
        <v>21594907.591054194</v>
      </c>
      <c r="E8177" s="79">
        <f t="shared" ca="1" si="127"/>
        <v>231703534.02130023</v>
      </c>
    </row>
    <row r="8178" spans="1:5" s="62" customFormat="1" ht="12.75" x14ac:dyDescent="0.2">
      <c r="A8178" s="85">
        <v>8174</v>
      </c>
      <c r="B8178" s="79">
        <f ca="1">('Activity Data'!B8184*$B$4)*'Emission Factors'!H8186</f>
        <v>142540581.22362447</v>
      </c>
      <c r="C8178" s="79">
        <f ca="1">('Activity Data'!B8184*$C$4)*'Emission Factors'!I8186</f>
        <v>64433695.221866407</v>
      </c>
      <c r="D8178" s="79">
        <f ca="1">('Activity Data'!B8184*$D$4)*'Emission Factors'!J8186</f>
        <v>20394544.565909576</v>
      </c>
      <c r="E8178" s="79">
        <f t="shared" ca="1" si="127"/>
        <v>227368821.01140043</v>
      </c>
    </row>
    <row r="8179" spans="1:5" s="62" customFormat="1" ht="12.75" x14ac:dyDescent="0.2">
      <c r="A8179" s="85">
        <v>8175</v>
      </c>
      <c r="B8179" s="79">
        <f ca="1">('Activity Data'!B8185*$B$4)*'Emission Factors'!H8187</f>
        <v>133664426.42354056</v>
      </c>
      <c r="C8179" s="79">
        <f ca="1">('Activity Data'!B8185*$C$4)*'Emission Factors'!I8187</f>
        <v>62760931.114488989</v>
      </c>
      <c r="D8179" s="79">
        <f ca="1">('Activity Data'!B8185*$D$4)*'Emission Factors'!J8187</f>
        <v>21054002.348098036</v>
      </c>
      <c r="E8179" s="79">
        <f t="shared" ca="1" si="127"/>
        <v>217479359.88612759</v>
      </c>
    </row>
    <row r="8180" spans="1:5" s="62" customFormat="1" ht="12.75" x14ac:dyDescent="0.2">
      <c r="A8180" s="85">
        <v>8176</v>
      </c>
      <c r="B8180" s="79">
        <f ca="1">('Activity Data'!B8186*$B$4)*'Emission Factors'!H8188</f>
        <v>137918389.52949286</v>
      </c>
      <c r="C8180" s="79">
        <f ca="1">('Activity Data'!B8186*$C$4)*'Emission Factors'!I8188</f>
        <v>63601749.021180324</v>
      </c>
      <c r="D8180" s="79">
        <f ca="1">('Activity Data'!B8186*$D$4)*'Emission Factors'!J8188</f>
        <v>20421962.616294794</v>
      </c>
      <c r="E8180" s="79">
        <f t="shared" ca="1" si="127"/>
        <v>221942101.16696799</v>
      </c>
    </row>
    <row r="8181" spans="1:5" s="62" customFormat="1" ht="12.75" x14ac:dyDescent="0.2">
      <c r="A8181" s="85">
        <v>8177</v>
      </c>
      <c r="B8181" s="79">
        <f ca="1">('Activity Data'!B8187*$B$4)*'Emission Factors'!H8189</f>
        <v>106565795.5736829</v>
      </c>
      <c r="C8181" s="79">
        <f ca="1">('Activity Data'!B8187*$C$4)*'Emission Factors'!I8189</f>
        <v>53559666.725079753</v>
      </c>
      <c r="D8181" s="79">
        <f ca="1">('Activity Data'!B8187*$D$4)*'Emission Factors'!J8189</f>
        <v>16889227.295881033</v>
      </c>
      <c r="E8181" s="79">
        <f t="shared" ca="1" si="127"/>
        <v>177014689.59464368</v>
      </c>
    </row>
    <row r="8182" spans="1:5" s="62" customFormat="1" ht="12.75" x14ac:dyDescent="0.2">
      <c r="A8182" s="85">
        <v>8178</v>
      </c>
      <c r="B8182" s="79">
        <f ca="1">('Activity Data'!B8188*$B$4)*'Emission Factors'!H8190</f>
        <v>130205143.00739205</v>
      </c>
      <c r="C8182" s="79">
        <f ca="1">('Activity Data'!B8188*$C$4)*'Emission Factors'!I8190</f>
        <v>59906569.075390473</v>
      </c>
      <c r="D8182" s="79">
        <f ca="1">('Activity Data'!B8188*$D$4)*'Emission Factors'!J8190</f>
        <v>20321601.954816125</v>
      </c>
      <c r="E8182" s="79">
        <f t="shared" ca="1" si="127"/>
        <v>210433314.03759864</v>
      </c>
    </row>
    <row r="8183" spans="1:5" s="62" customFormat="1" ht="12.75" x14ac:dyDescent="0.2">
      <c r="A8183" s="85">
        <v>8179</v>
      </c>
      <c r="B8183" s="79">
        <f ca="1">('Activity Data'!B8189*$B$4)*'Emission Factors'!H8191</f>
        <v>126769393.98374805</v>
      </c>
      <c r="C8183" s="79">
        <f ca="1">('Activity Data'!B8189*$C$4)*'Emission Factors'!I8191</f>
        <v>55043947.710218497</v>
      </c>
      <c r="D8183" s="79">
        <f ca="1">('Activity Data'!B8189*$D$4)*'Emission Factors'!J8191</f>
        <v>19141007.184971493</v>
      </c>
      <c r="E8183" s="79">
        <f t="shared" ca="1" si="127"/>
        <v>200954348.87893802</v>
      </c>
    </row>
    <row r="8184" spans="1:5" s="62" customFormat="1" ht="12.75" x14ac:dyDescent="0.2">
      <c r="A8184" s="85">
        <v>8180</v>
      </c>
      <c r="B8184" s="79">
        <f ca="1">('Activity Data'!B8190*$B$4)*'Emission Factors'!H8192</f>
        <v>130787083.53834215</v>
      </c>
      <c r="C8184" s="79">
        <f ca="1">('Activity Data'!B8190*$C$4)*'Emission Factors'!I8192</f>
        <v>61662142.446898483</v>
      </c>
      <c r="D8184" s="79">
        <f ca="1">('Activity Data'!B8190*$D$4)*'Emission Factors'!J8192</f>
        <v>19507777.542624541</v>
      </c>
      <c r="E8184" s="79">
        <f t="shared" ca="1" si="127"/>
        <v>211957003.52786517</v>
      </c>
    </row>
    <row r="8185" spans="1:5" s="62" customFormat="1" ht="12.75" x14ac:dyDescent="0.2">
      <c r="A8185" s="85">
        <v>8181</v>
      </c>
      <c r="B8185" s="79">
        <f ca="1">('Activity Data'!B8191*$B$4)*'Emission Factors'!H8193</f>
        <v>147380872.88611519</v>
      </c>
      <c r="C8185" s="79">
        <f ca="1">('Activity Data'!B8191*$C$4)*'Emission Factors'!I8193</f>
        <v>64741851.439794496</v>
      </c>
      <c r="D8185" s="79">
        <f ca="1">('Activity Data'!B8191*$D$4)*'Emission Factors'!J8193</f>
        <v>21419262.275934123</v>
      </c>
      <c r="E8185" s="79">
        <f t="shared" ca="1" si="127"/>
        <v>233541986.6018438</v>
      </c>
    </row>
    <row r="8186" spans="1:5" s="62" customFormat="1" ht="12.75" x14ac:dyDescent="0.2">
      <c r="A8186" s="85">
        <v>8182</v>
      </c>
      <c r="B8186" s="79">
        <f ca="1">('Activity Data'!B8192*$B$4)*'Emission Factors'!H8194</f>
        <v>139999919.46792051</v>
      </c>
      <c r="C8186" s="79">
        <f ca="1">('Activity Data'!B8192*$C$4)*'Emission Factors'!I8194</f>
        <v>62460883.877716273</v>
      </c>
      <c r="D8186" s="79">
        <f ca="1">('Activity Data'!B8192*$D$4)*'Emission Factors'!J8194</f>
        <v>22100943.907194264</v>
      </c>
      <c r="E8186" s="79">
        <f t="shared" ca="1" si="127"/>
        <v>224561747.25283104</v>
      </c>
    </row>
    <row r="8187" spans="1:5" s="62" customFormat="1" ht="12.75" x14ac:dyDescent="0.2">
      <c r="A8187" s="85">
        <v>8183</v>
      </c>
      <c r="B8187" s="79">
        <f ca="1">('Activity Data'!B8193*$B$4)*'Emission Factors'!H8195</f>
        <v>136505743.32175991</v>
      </c>
      <c r="C8187" s="79">
        <f ca="1">('Activity Data'!B8193*$C$4)*'Emission Factors'!I8195</f>
        <v>65021524.99860929</v>
      </c>
      <c r="D8187" s="79">
        <f ca="1">('Activity Data'!B8193*$D$4)*'Emission Factors'!J8195</f>
        <v>19413189.539473861</v>
      </c>
      <c r="E8187" s="79">
        <f t="shared" ca="1" si="127"/>
        <v>220940457.85984305</v>
      </c>
    </row>
    <row r="8188" spans="1:5" s="62" customFormat="1" ht="12.75" x14ac:dyDescent="0.2">
      <c r="A8188" s="85">
        <v>8184</v>
      </c>
      <c r="B8188" s="79">
        <f ca="1">('Activity Data'!B8194*$B$4)*'Emission Factors'!H8196</f>
        <v>134706995.19975227</v>
      </c>
      <c r="C8188" s="79">
        <f ca="1">('Activity Data'!B8194*$C$4)*'Emission Factors'!I8196</f>
        <v>62422845.185047157</v>
      </c>
      <c r="D8188" s="79">
        <f ca="1">('Activity Data'!B8194*$D$4)*'Emission Factors'!J8196</f>
        <v>20886706.614103872</v>
      </c>
      <c r="E8188" s="79">
        <f t="shared" ca="1" si="127"/>
        <v>218016546.9989033</v>
      </c>
    </row>
    <row r="8189" spans="1:5" s="62" customFormat="1" ht="12.75" x14ac:dyDescent="0.2">
      <c r="A8189" s="85">
        <v>8185</v>
      </c>
      <c r="B8189" s="79">
        <f ca="1">('Activity Data'!B8195*$B$4)*'Emission Factors'!H8197</f>
        <v>152482339.49290392</v>
      </c>
      <c r="C8189" s="79">
        <f ca="1">('Activity Data'!B8195*$C$4)*'Emission Factors'!I8197</f>
        <v>65883304.611126825</v>
      </c>
      <c r="D8189" s="79">
        <f ca="1">('Activity Data'!B8195*$D$4)*'Emission Factors'!J8197</f>
        <v>22873077.91549122</v>
      </c>
      <c r="E8189" s="79">
        <f t="shared" ca="1" si="127"/>
        <v>241238722.01952195</v>
      </c>
    </row>
    <row r="8190" spans="1:5" s="62" customFormat="1" ht="12.75" x14ac:dyDescent="0.2">
      <c r="A8190" s="85">
        <v>8186</v>
      </c>
      <c r="B8190" s="79">
        <f ca="1">('Activity Data'!B8196*$B$4)*'Emission Factors'!H8198</f>
        <v>153414608.12068081</v>
      </c>
      <c r="C8190" s="79">
        <f ca="1">('Activity Data'!B8196*$C$4)*'Emission Factors'!I8198</f>
        <v>76878310.180318937</v>
      </c>
      <c r="D8190" s="79">
        <f ca="1">('Activity Data'!B8196*$D$4)*'Emission Factors'!J8198</f>
        <v>23253489.718257409</v>
      </c>
      <c r="E8190" s="79">
        <f t="shared" ca="1" si="127"/>
        <v>253546408.01925716</v>
      </c>
    </row>
    <row r="8191" spans="1:5" s="62" customFormat="1" ht="12.75" x14ac:dyDescent="0.2">
      <c r="A8191" s="85">
        <v>8187</v>
      </c>
      <c r="B8191" s="79">
        <f ca="1">('Activity Data'!B8197*$B$4)*'Emission Factors'!H8199</f>
        <v>141614753.1037626</v>
      </c>
      <c r="C8191" s="79">
        <f ca="1">('Activity Data'!B8197*$C$4)*'Emission Factors'!I8199</f>
        <v>64221735.367689036</v>
      </c>
      <c r="D8191" s="79">
        <f ca="1">('Activity Data'!B8197*$D$4)*'Emission Factors'!J8199</f>
        <v>20104511.345042169</v>
      </c>
      <c r="E8191" s="79">
        <f t="shared" ca="1" si="127"/>
        <v>225940999.81649381</v>
      </c>
    </row>
    <row r="8192" spans="1:5" s="62" customFormat="1" ht="12.75" x14ac:dyDescent="0.2">
      <c r="A8192" s="85">
        <v>8188</v>
      </c>
      <c r="B8192" s="79">
        <f ca="1">('Activity Data'!B8198*$B$4)*'Emission Factors'!H8200</f>
        <v>147328984.30435187</v>
      </c>
      <c r="C8192" s="79">
        <f ca="1">('Activity Data'!B8198*$C$4)*'Emission Factors'!I8200</f>
        <v>62723481.472207963</v>
      </c>
      <c r="D8192" s="79">
        <f ca="1">('Activity Data'!B8198*$D$4)*'Emission Factors'!J8200</f>
        <v>21401278.295050941</v>
      </c>
      <c r="E8192" s="79">
        <f t="shared" ca="1" si="127"/>
        <v>231453744.07161078</v>
      </c>
    </row>
    <row r="8193" spans="1:5" s="62" customFormat="1" ht="12.75" x14ac:dyDescent="0.2">
      <c r="A8193" s="85">
        <v>8189</v>
      </c>
      <c r="B8193" s="79">
        <f ca="1">('Activity Data'!B8199*$B$4)*'Emission Factors'!H8201</f>
        <v>136335191.15117294</v>
      </c>
      <c r="C8193" s="79">
        <f ca="1">('Activity Data'!B8199*$C$4)*'Emission Factors'!I8201</f>
        <v>60367796.080775797</v>
      </c>
      <c r="D8193" s="79">
        <f ca="1">('Activity Data'!B8199*$D$4)*'Emission Factors'!J8201</f>
        <v>20595422.661373451</v>
      </c>
      <c r="E8193" s="79">
        <f t="shared" ca="1" si="127"/>
        <v>217298409.89332217</v>
      </c>
    </row>
    <row r="8194" spans="1:5" s="62" customFormat="1" ht="12.75" x14ac:dyDescent="0.2">
      <c r="A8194" s="85">
        <v>8190</v>
      </c>
      <c r="B8194" s="79">
        <f ca="1">('Activity Data'!B8200*$B$4)*'Emission Factors'!H8202</f>
        <v>129514638.18947503</v>
      </c>
      <c r="C8194" s="79">
        <f ca="1">('Activity Data'!B8200*$C$4)*'Emission Factors'!I8202</f>
        <v>60333890.410094336</v>
      </c>
      <c r="D8194" s="79">
        <f ca="1">('Activity Data'!B8200*$D$4)*'Emission Factors'!J8202</f>
        <v>20602559.816179357</v>
      </c>
      <c r="E8194" s="79">
        <f t="shared" ca="1" si="127"/>
        <v>210451088.41574875</v>
      </c>
    </row>
    <row r="8195" spans="1:5" s="62" customFormat="1" ht="12.75" x14ac:dyDescent="0.2">
      <c r="A8195" s="85">
        <v>8191</v>
      </c>
      <c r="B8195" s="79">
        <f ca="1">('Activity Data'!B8201*$B$4)*'Emission Factors'!H8203</f>
        <v>139450841.05116147</v>
      </c>
      <c r="C8195" s="79">
        <f ca="1">('Activity Data'!B8201*$C$4)*'Emission Factors'!I8203</f>
        <v>67432016.180682495</v>
      </c>
      <c r="D8195" s="79">
        <f ca="1">('Activity Data'!B8201*$D$4)*'Emission Factors'!J8203</f>
        <v>20805673.868686799</v>
      </c>
      <c r="E8195" s="79">
        <f t="shared" ca="1" si="127"/>
        <v>227688531.10053074</v>
      </c>
    </row>
    <row r="8196" spans="1:5" s="62" customFormat="1" ht="12.75" x14ac:dyDescent="0.2">
      <c r="A8196" s="85">
        <v>8192</v>
      </c>
      <c r="B8196" s="79">
        <f ca="1">('Activity Data'!B8202*$B$4)*'Emission Factors'!H8204</f>
        <v>134480366.65890718</v>
      </c>
      <c r="C8196" s="79">
        <f ca="1">('Activity Data'!B8202*$C$4)*'Emission Factors'!I8204</f>
        <v>62295003.875960626</v>
      </c>
      <c r="D8196" s="79">
        <f ca="1">('Activity Data'!B8202*$D$4)*'Emission Factors'!J8204</f>
        <v>19939080.500675887</v>
      </c>
      <c r="E8196" s="79">
        <f t="shared" ca="1" si="127"/>
        <v>216714451.03554368</v>
      </c>
    </row>
    <row r="8197" spans="1:5" s="62" customFormat="1" ht="12.75" x14ac:dyDescent="0.2">
      <c r="A8197" s="85">
        <v>8193</v>
      </c>
      <c r="B8197" s="79">
        <f ca="1">('Activity Data'!B8203*$B$4)*'Emission Factors'!H8205</f>
        <v>129501377.56861208</v>
      </c>
      <c r="C8197" s="79">
        <f ca="1">('Activity Data'!B8203*$C$4)*'Emission Factors'!I8205</f>
        <v>61413207.774881437</v>
      </c>
      <c r="D8197" s="79">
        <f ca="1">('Activity Data'!B8203*$D$4)*'Emission Factors'!J8205</f>
        <v>19190095.835915972</v>
      </c>
      <c r="E8197" s="79">
        <f t="shared" ref="E8197:E8260" ca="1" si="128">SUM(B8197:D8197)</f>
        <v>210104681.1794095</v>
      </c>
    </row>
    <row r="8198" spans="1:5" s="62" customFormat="1" ht="12.75" x14ac:dyDescent="0.2">
      <c r="A8198" s="85">
        <v>8194</v>
      </c>
      <c r="B8198" s="79">
        <f ca="1">('Activity Data'!B8204*$B$4)*'Emission Factors'!H8206</f>
        <v>145036206.90139046</v>
      </c>
      <c r="C8198" s="79">
        <f ca="1">('Activity Data'!B8204*$C$4)*'Emission Factors'!I8206</f>
        <v>69486044.330881998</v>
      </c>
      <c r="D8198" s="79">
        <f ca="1">('Activity Data'!B8204*$D$4)*'Emission Factors'!J8206</f>
        <v>23116022.488913015</v>
      </c>
      <c r="E8198" s="79">
        <f t="shared" ca="1" si="128"/>
        <v>237638273.72118545</v>
      </c>
    </row>
    <row r="8199" spans="1:5" s="62" customFormat="1" ht="12.75" x14ac:dyDescent="0.2">
      <c r="A8199" s="85">
        <v>8195</v>
      </c>
      <c r="B8199" s="79">
        <f ca="1">('Activity Data'!B8205*$B$4)*'Emission Factors'!H8207</f>
        <v>155430795.88352108</v>
      </c>
      <c r="C8199" s="79">
        <f ca="1">('Activity Data'!B8205*$C$4)*'Emission Factors'!I8207</f>
        <v>69748775.274490565</v>
      </c>
      <c r="D8199" s="79">
        <f ca="1">('Activity Data'!B8205*$D$4)*'Emission Factors'!J8207</f>
        <v>24495302.600858565</v>
      </c>
      <c r="E8199" s="79">
        <f t="shared" ca="1" si="128"/>
        <v>249674873.75887021</v>
      </c>
    </row>
    <row r="8200" spans="1:5" s="62" customFormat="1" ht="12.75" x14ac:dyDescent="0.2">
      <c r="A8200" s="85">
        <v>8196</v>
      </c>
      <c r="B8200" s="79">
        <f ca="1">('Activity Data'!B8206*$B$4)*'Emission Factors'!H8208</f>
        <v>128288175.25346872</v>
      </c>
      <c r="C8200" s="79">
        <f ca="1">('Activity Data'!B8206*$C$4)*'Emission Factors'!I8208</f>
        <v>61805879.427074671</v>
      </c>
      <c r="D8200" s="79">
        <f ca="1">('Activity Data'!B8206*$D$4)*'Emission Factors'!J8208</f>
        <v>19741897.351377044</v>
      </c>
      <c r="E8200" s="79">
        <f t="shared" ca="1" si="128"/>
        <v>209835952.03192043</v>
      </c>
    </row>
    <row r="8201" spans="1:5" s="62" customFormat="1" ht="12.75" x14ac:dyDescent="0.2">
      <c r="A8201" s="85">
        <v>8197</v>
      </c>
      <c r="B8201" s="79">
        <f ca="1">('Activity Data'!B8207*$B$4)*'Emission Factors'!H8209</f>
        <v>158206232.02311176</v>
      </c>
      <c r="C8201" s="79">
        <f ca="1">('Activity Data'!B8207*$C$4)*'Emission Factors'!I8209</f>
        <v>70468070.42975539</v>
      </c>
      <c r="D8201" s="79">
        <f ca="1">('Activity Data'!B8207*$D$4)*'Emission Factors'!J8209</f>
        <v>23669505.362767074</v>
      </c>
      <c r="E8201" s="79">
        <f t="shared" ca="1" si="128"/>
        <v>252343807.81563422</v>
      </c>
    </row>
    <row r="8202" spans="1:5" s="62" customFormat="1" ht="12.75" x14ac:dyDescent="0.2">
      <c r="A8202" s="85">
        <v>8198</v>
      </c>
      <c r="B8202" s="79">
        <f ca="1">('Activity Data'!B8208*$B$4)*'Emission Factors'!H8210</f>
        <v>128951263.83077076</v>
      </c>
      <c r="C8202" s="79">
        <f ca="1">('Activity Data'!B8208*$C$4)*'Emission Factors'!I8210</f>
        <v>60163671.658625729</v>
      </c>
      <c r="D8202" s="79">
        <f ca="1">('Activity Data'!B8208*$D$4)*'Emission Factors'!J8210</f>
        <v>19813620.040922053</v>
      </c>
      <c r="E8202" s="79">
        <f t="shared" ca="1" si="128"/>
        <v>208928555.53031853</v>
      </c>
    </row>
    <row r="8203" spans="1:5" s="62" customFormat="1" ht="12.75" x14ac:dyDescent="0.2">
      <c r="A8203" s="85">
        <v>8199</v>
      </c>
      <c r="B8203" s="79">
        <f ca="1">('Activity Data'!B8209*$B$4)*'Emission Factors'!H8211</f>
        <v>139877514.7659972</v>
      </c>
      <c r="C8203" s="79">
        <f ca="1">('Activity Data'!B8209*$C$4)*'Emission Factors'!I8211</f>
        <v>63297991.861359656</v>
      </c>
      <c r="D8203" s="79">
        <f ca="1">('Activity Data'!B8209*$D$4)*'Emission Factors'!J8211</f>
        <v>21512016.927117508</v>
      </c>
      <c r="E8203" s="79">
        <f t="shared" ca="1" si="128"/>
        <v>224687523.55447435</v>
      </c>
    </row>
    <row r="8204" spans="1:5" s="62" customFormat="1" ht="12.75" x14ac:dyDescent="0.2">
      <c r="A8204" s="85">
        <v>8200</v>
      </c>
      <c r="B8204" s="79">
        <f ca="1">('Activity Data'!B8210*$B$4)*'Emission Factors'!H8212</f>
        <v>137594451.27847782</v>
      </c>
      <c r="C8204" s="79">
        <f ca="1">('Activity Data'!B8210*$C$4)*'Emission Factors'!I8212</f>
        <v>68419808.287788168</v>
      </c>
      <c r="D8204" s="79">
        <f ca="1">('Activity Data'!B8210*$D$4)*'Emission Factors'!J8212</f>
        <v>21824655.25629564</v>
      </c>
      <c r="E8204" s="79">
        <f t="shared" ca="1" si="128"/>
        <v>227838914.82256165</v>
      </c>
    </row>
    <row r="8205" spans="1:5" s="62" customFormat="1" ht="12.75" x14ac:dyDescent="0.2">
      <c r="A8205" s="85">
        <v>8201</v>
      </c>
      <c r="B8205" s="79">
        <f ca="1">('Activity Data'!B8211*$B$4)*'Emission Factors'!H8213</f>
        <v>132128364.09783089</v>
      </c>
      <c r="C8205" s="79">
        <f ca="1">('Activity Data'!B8211*$C$4)*'Emission Factors'!I8213</f>
        <v>62063636.874471642</v>
      </c>
      <c r="D8205" s="79">
        <f ca="1">('Activity Data'!B8211*$D$4)*'Emission Factors'!J8213</f>
        <v>20406214.548278287</v>
      </c>
      <c r="E8205" s="79">
        <f t="shared" ca="1" si="128"/>
        <v>214598215.52058083</v>
      </c>
    </row>
    <row r="8206" spans="1:5" s="62" customFormat="1" ht="12.75" x14ac:dyDescent="0.2">
      <c r="A8206" s="85">
        <v>8202</v>
      </c>
      <c r="B8206" s="79">
        <f ca="1">('Activity Data'!B8212*$B$4)*'Emission Factors'!H8214</f>
        <v>138489589.69092309</v>
      </c>
      <c r="C8206" s="79">
        <f ca="1">('Activity Data'!B8212*$C$4)*'Emission Factors'!I8214</f>
        <v>64841576.082637727</v>
      </c>
      <c r="D8206" s="79">
        <f ca="1">('Activity Data'!B8212*$D$4)*'Emission Factors'!J8214</f>
        <v>20977646.26637828</v>
      </c>
      <c r="E8206" s="79">
        <f t="shared" ca="1" si="128"/>
        <v>224308812.03993911</v>
      </c>
    </row>
    <row r="8207" spans="1:5" s="62" customFormat="1" ht="12.75" x14ac:dyDescent="0.2">
      <c r="A8207" s="85">
        <v>8203</v>
      </c>
      <c r="B8207" s="79">
        <f ca="1">('Activity Data'!B8213*$B$4)*'Emission Factors'!H8215</f>
        <v>147906940.93571034</v>
      </c>
      <c r="C8207" s="79">
        <f ca="1">('Activity Data'!B8213*$C$4)*'Emission Factors'!I8215</f>
        <v>65663846.245765366</v>
      </c>
      <c r="D8207" s="79">
        <f ca="1">('Activity Data'!B8213*$D$4)*'Emission Factors'!J8215</f>
        <v>22327507.899539553</v>
      </c>
      <c r="E8207" s="79">
        <f t="shared" ca="1" si="128"/>
        <v>235898295.08101526</v>
      </c>
    </row>
    <row r="8208" spans="1:5" s="62" customFormat="1" ht="12.75" x14ac:dyDescent="0.2">
      <c r="A8208" s="85">
        <v>8204</v>
      </c>
      <c r="B8208" s="79">
        <f ca="1">('Activity Data'!B8214*$B$4)*'Emission Factors'!H8216</f>
        <v>141578596.6757246</v>
      </c>
      <c r="C8208" s="79">
        <f ca="1">('Activity Data'!B8214*$C$4)*'Emission Factors'!I8216</f>
        <v>63753493.403486222</v>
      </c>
      <c r="D8208" s="79">
        <f ca="1">('Activity Data'!B8214*$D$4)*'Emission Factors'!J8216</f>
        <v>21009897.778663564</v>
      </c>
      <c r="E8208" s="79">
        <f t="shared" ca="1" si="128"/>
        <v>226341987.85787439</v>
      </c>
    </row>
    <row r="8209" spans="1:5" s="62" customFormat="1" ht="12.75" x14ac:dyDescent="0.2">
      <c r="A8209" s="85">
        <v>8205</v>
      </c>
      <c r="B8209" s="79">
        <f ca="1">('Activity Data'!B8215*$B$4)*'Emission Factors'!H8217</f>
        <v>150729303.9721939</v>
      </c>
      <c r="C8209" s="79">
        <f ca="1">('Activity Data'!B8215*$C$4)*'Emission Factors'!I8217</f>
        <v>71325782.520884916</v>
      </c>
      <c r="D8209" s="79">
        <f ca="1">('Activity Data'!B8215*$D$4)*'Emission Factors'!J8217</f>
        <v>23694653.261706181</v>
      </c>
      <c r="E8209" s="79">
        <f t="shared" ca="1" si="128"/>
        <v>245749739.754785</v>
      </c>
    </row>
    <row r="8210" spans="1:5" s="62" customFormat="1" ht="12.75" x14ac:dyDescent="0.2">
      <c r="A8210" s="85">
        <v>8206</v>
      </c>
      <c r="B8210" s="79">
        <f ca="1">('Activity Data'!B8216*$B$4)*'Emission Factors'!H8218</f>
        <v>129262232.74331726</v>
      </c>
      <c r="C8210" s="79">
        <f ca="1">('Activity Data'!B8216*$C$4)*'Emission Factors'!I8218</f>
        <v>62701756.998135552</v>
      </c>
      <c r="D8210" s="79">
        <f ca="1">('Activity Data'!B8216*$D$4)*'Emission Factors'!J8218</f>
        <v>19082891.645705231</v>
      </c>
      <c r="E8210" s="79">
        <f t="shared" ca="1" si="128"/>
        <v>211046881.38715804</v>
      </c>
    </row>
    <row r="8211" spans="1:5" s="62" customFormat="1" ht="12.75" x14ac:dyDescent="0.2">
      <c r="A8211" s="85">
        <v>8207</v>
      </c>
      <c r="B8211" s="79">
        <f ca="1">('Activity Data'!B8217*$B$4)*'Emission Factors'!H8219</f>
        <v>138335529.04735705</v>
      </c>
      <c r="C8211" s="79">
        <f ca="1">('Activity Data'!B8217*$C$4)*'Emission Factors'!I8219</f>
        <v>62407402.17259486</v>
      </c>
      <c r="D8211" s="79">
        <f ca="1">('Activity Data'!B8217*$D$4)*'Emission Factors'!J8219</f>
        <v>21856018.013026126</v>
      </c>
      <c r="E8211" s="79">
        <f t="shared" ca="1" si="128"/>
        <v>222598949.23297805</v>
      </c>
    </row>
    <row r="8212" spans="1:5" s="62" customFormat="1" ht="12.75" x14ac:dyDescent="0.2">
      <c r="A8212" s="85">
        <v>8208</v>
      </c>
      <c r="B8212" s="79">
        <f ca="1">('Activity Data'!B8218*$B$4)*'Emission Factors'!H8220</f>
        <v>144817565.71909022</v>
      </c>
      <c r="C8212" s="79">
        <f ca="1">('Activity Data'!B8218*$C$4)*'Emission Factors'!I8220</f>
        <v>67916190.560042232</v>
      </c>
      <c r="D8212" s="79">
        <f ca="1">('Activity Data'!B8218*$D$4)*'Emission Factors'!J8220</f>
        <v>23503943.240326121</v>
      </c>
      <c r="E8212" s="79">
        <f t="shared" ca="1" si="128"/>
        <v>236237699.51945859</v>
      </c>
    </row>
    <row r="8213" spans="1:5" s="62" customFormat="1" ht="12.75" x14ac:dyDescent="0.2">
      <c r="A8213" s="85">
        <v>8209</v>
      </c>
      <c r="B8213" s="79">
        <f ca="1">('Activity Data'!B8219*$B$4)*'Emission Factors'!H8221</f>
        <v>149256157.03894258</v>
      </c>
      <c r="C8213" s="79">
        <f ca="1">('Activity Data'!B8219*$C$4)*'Emission Factors'!I8221</f>
        <v>67630557.083894759</v>
      </c>
      <c r="D8213" s="79">
        <f ca="1">('Activity Data'!B8219*$D$4)*'Emission Factors'!J8221</f>
        <v>22353161.198076252</v>
      </c>
      <c r="E8213" s="79">
        <f t="shared" ca="1" si="128"/>
        <v>239239875.32091358</v>
      </c>
    </row>
    <row r="8214" spans="1:5" s="62" customFormat="1" ht="12.75" x14ac:dyDescent="0.2">
      <c r="A8214" s="85">
        <v>8210</v>
      </c>
      <c r="B8214" s="79">
        <f ca="1">('Activity Data'!B8220*$B$4)*'Emission Factors'!H8222</f>
        <v>151135333.84319139</v>
      </c>
      <c r="C8214" s="79">
        <f ca="1">('Activity Data'!B8220*$C$4)*'Emission Factors'!I8222</f>
        <v>71168032.922410488</v>
      </c>
      <c r="D8214" s="79">
        <f ca="1">('Activity Data'!B8220*$D$4)*'Emission Factors'!J8222</f>
        <v>24222358.167480022</v>
      </c>
      <c r="E8214" s="79">
        <f t="shared" ca="1" si="128"/>
        <v>246525724.9330819</v>
      </c>
    </row>
    <row r="8215" spans="1:5" s="62" customFormat="1" ht="12.75" x14ac:dyDescent="0.2">
      <c r="A8215" s="85">
        <v>8211</v>
      </c>
      <c r="B8215" s="79">
        <f ca="1">('Activity Data'!B8221*$B$4)*'Emission Factors'!H8223</f>
        <v>134600298.35019752</v>
      </c>
      <c r="C8215" s="79">
        <f ca="1">('Activity Data'!B8221*$C$4)*'Emission Factors'!I8223</f>
        <v>66124963.181313559</v>
      </c>
      <c r="D8215" s="79">
        <f ca="1">('Activity Data'!B8221*$D$4)*'Emission Factors'!J8223</f>
        <v>21527362.465280596</v>
      </c>
      <c r="E8215" s="79">
        <f t="shared" ca="1" si="128"/>
        <v>222252623.99679166</v>
      </c>
    </row>
    <row r="8216" spans="1:5" s="62" customFormat="1" ht="12.75" x14ac:dyDescent="0.2">
      <c r="A8216" s="85">
        <v>8212</v>
      </c>
      <c r="B8216" s="79">
        <f ca="1">('Activity Data'!B8222*$B$4)*'Emission Factors'!H8224</f>
        <v>157038590.01940125</v>
      </c>
      <c r="C8216" s="79">
        <f ca="1">('Activity Data'!B8222*$C$4)*'Emission Factors'!I8224</f>
        <v>78865583.68967481</v>
      </c>
      <c r="D8216" s="79">
        <f ca="1">('Activity Data'!B8222*$D$4)*'Emission Factors'!J8224</f>
        <v>22424598.048261948</v>
      </c>
      <c r="E8216" s="79">
        <f t="shared" ca="1" si="128"/>
        <v>258328771.75733799</v>
      </c>
    </row>
    <row r="8217" spans="1:5" s="62" customFormat="1" ht="12.75" x14ac:dyDescent="0.2">
      <c r="A8217" s="85">
        <v>8213</v>
      </c>
      <c r="B8217" s="79">
        <f ca="1">('Activity Data'!B8223*$B$4)*'Emission Factors'!H8225</f>
        <v>131999686.62108837</v>
      </c>
      <c r="C8217" s="79">
        <f ca="1">('Activity Data'!B8223*$C$4)*'Emission Factors'!I8225</f>
        <v>64716092.107498966</v>
      </c>
      <c r="D8217" s="79">
        <f ca="1">('Activity Data'!B8223*$D$4)*'Emission Factors'!J8225</f>
        <v>20743518.786913123</v>
      </c>
      <c r="E8217" s="79">
        <f t="shared" ca="1" si="128"/>
        <v>217459297.51550046</v>
      </c>
    </row>
    <row r="8218" spans="1:5" s="62" customFormat="1" ht="12.75" x14ac:dyDescent="0.2">
      <c r="A8218" s="85">
        <v>8214</v>
      </c>
      <c r="B8218" s="79">
        <f ca="1">('Activity Data'!B8224*$B$4)*'Emission Factors'!H8226</f>
        <v>150490540.76242563</v>
      </c>
      <c r="C8218" s="79">
        <f ca="1">('Activity Data'!B8224*$C$4)*'Emission Factors'!I8226</f>
        <v>68146537.094320729</v>
      </c>
      <c r="D8218" s="79">
        <f ca="1">('Activity Data'!B8224*$D$4)*'Emission Factors'!J8226</f>
        <v>23991278.555852205</v>
      </c>
      <c r="E8218" s="79">
        <f t="shared" ca="1" si="128"/>
        <v>242628356.41259858</v>
      </c>
    </row>
    <row r="8219" spans="1:5" s="62" customFormat="1" ht="12.75" x14ac:dyDescent="0.2">
      <c r="A8219" s="85">
        <v>8215</v>
      </c>
      <c r="B8219" s="79">
        <f ca="1">('Activity Data'!B8225*$B$4)*'Emission Factors'!H8227</f>
        <v>143402859.40293273</v>
      </c>
      <c r="C8219" s="79">
        <f ca="1">('Activity Data'!B8225*$C$4)*'Emission Factors'!I8227</f>
        <v>65503288.884316474</v>
      </c>
      <c r="D8219" s="79">
        <f ca="1">('Activity Data'!B8225*$D$4)*'Emission Factors'!J8227</f>
        <v>21544457.877252366</v>
      </c>
      <c r="E8219" s="79">
        <f t="shared" ca="1" si="128"/>
        <v>230450606.16450158</v>
      </c>
    </row>
    <row r="8220" spans="1:5" s="62" customFormat="1" ht="12.75" x14ac:dyDescent="0.2">
      <c r="A8220" s="85">
        <v>8216</v>
      </c>
      <c r="B8220" s="79">
        <f ca="1">('Activity Data'!B8226*$B$4)*'Emission Factors'!H8228</f>
        <v>137861039.87690055</v>
      </c>
      <c r="C8220" s="79">
        <f ca="1">('Activity Data'!B8226*$C$4)*'Emission Factors'!I8228</f>
        <v>66104853.61471606</v>
      </c>
      <c r="D8220" s="79">
        <f ca="1">('Activity Data'!B8226*$D$4)*'Emission Factors'!J8228</f>
        <v>21981745.495436709</v>
      </c>
      <c r="E8220" s="79">
        <f t="shared" ca="1" si="128"/>
        <v>225947638.9870533</v>
      </c>
    </row>
    <row r="8221" spans="1:5" s="62" customFormat="1" ht="12.75" x14ac:dyDescent="0.2">
      <c r="A8221" s="85">
        <v>8217</v>
      </c>
      <c r="B8221" s="79">
        <f ca="1">('Activity Data'!B8227*$B$4)*'Emission Factors'!H8229</f>
        <v>125976280.54281211</v>
      </c>
      <c r="C8221" s="79">
        <f ca="1">('Activity Data'!B8227*$C$4)*'Emission Factors'!I8229</f>
        <v>58418013.636132352</v>
      </c>
      <c r="D8221" s="79">
        <f ca="1">('Activity Data'!B8227*$D$4)*'Emission Factors'!J8229</f>
        <v>20595686.154538177</v>
      </c>
      <c r="E8221" s="79">
        <f t="shared" ca="1" si="128"/>
        <v>204989980.33348265</v>
      </c>
    </row>
    <row r="8222" spans="1:5" s="62" customFormat="1" ht="12.75" x14ac:dyDescent="0.2">
      <c r="A8222" s="85">
        <v>8218</v>
      </c>
      <c r="B8222" s="79">
        <f ca="1">('Activity Data'!B8228*$B$4)*'Emission Factors'!H8230</f>
        <v>143225340.52962866</v>
      </c>
      <c r="C8222" s="79">
        <f ca="1">('Activity Data'!B8228*$C$4)*'Emission Factors'!I8230</f>
        <v>61881575.460928619</v>
      </c>
      <c r="D8222" s="79">
        <f ca="1">('Activity Data'!B8228*$D$4)*'Emission Factors'!J8230</f>
        <v>22566460.797318451</v>
      </c>
      <c r="E8222" s="79">
        <f t="shared" ca="1" si="128"/>
        <v>227673376.78787574</v>
      </c>
    </row>
    <row r="8223" spans="1:5" s="62" customFormat="1" ht="12.75" x14ac:dyDescent="0.2">
      <c r="A8223" s="85">
        <v>8219</v>
      </c>
      <c r="B8223" s="79">
        <f ca="1">('Activity Data'!B8229*$B$4)*'Emission Factors'!H8231</f>
        <v>119567623.17250526</v>
      </c>
      <c r="C8223" s="79">
        <f ca="1">('Activity Data'!B8229*$C$4)*'Emission Factors'!I8231</f>
        <v>59081533.279068835</v>
      </c>
      <c r="D8223" s="79">
        <f ca="1">('Activity Data'!B8229*$D$4)*'Emission Factors'!J8231</f>
        <v>19263183.840850994</v>
      </c>
      <c r="E8223" s="79">
        <f t="shared" ca="1" si="128"/>
        <v>197912340.2924251</v>
      </c>
    </row>
    <row r="8224" spans="1:5" s="62" customFormat="1" ht="12.75" x14ac:dyDescent="0.2">
      <c r="A8224" s="85">
        <v>8220</v>
      </c>
      <c r="B8224" s="79">
        <f ca="1">('Activity Data'!B8230*$B$4)*'Emission Factors'!H8232</f>
        <v>135461452.85958508</v>
      </c>
      <c r="C8224" s="79">
        <f ca="1">('Activity Data'!B8230*$C$4)*'Emission Factors'!I8232</f>
        <v>60574634.5964377</v>
      </c>
      <c r="D8224" s="79">
        <f ca="1">('Activity Data'!B8230*$D$4)*'Emission Factors'!J8232</f>
        <v>20352997.144427296</v>
      </c>
      <c r="E8224" s="79">
        <f t="shared" ca="1" si="128"/>
        <v>216389084.60045007</v>
      </c>
    </row>
    <row r="8225" spans="1:5" s="62" customFormat="1" ht="12.75" x14ac:dyDescent="0.2">
      <c r="A8225" s="85">
        <v>8221</v>
      </c>
      <c r="B8225" s="79">
        <f ca="1">('Activity Data'!B8231*$B$4)*'Emission Factors'!H8233</f>
        <v>133875774.73706709</v>
      </c>
      <c r="C8225" s="79">
        <f ca="1">('Activity Data'!B8231*$C$4)*'Emission Factors'!I8233</f>
        <v>63765358.00080476</v>
      </c>
      <c r="D8225" s="79">
        <f ca="1">('Activity Data'!B8231*$D$4)*'Emission Factors'!J8233</f>
        <v>19792626.791306935</v>
      </c>
      <c r="E8225" s="79">
        <f t="shared" ca="1" si="128"/>
        <v>217433759.5291788</v>
      </c>
    </row>
    <row r="8226" spans="1:5" s="62" customFormat="1" ht="12.75" x14ac:dyDescent="0.2">
      <c r="A8226" s="85">
        <v>8222</v>
      </c>
      <c r="B8226" s="79">
        <f ca="1">('Activity Data'!B8232*$B$4)*'Emission Factors'!H8234</f>
        <v>140049824.33568987</v>
      </c>
      <c r="C8226" s="79">
        <f ca="1">('Activity Data'!B8232*$C$4)*'Emission Factors'!I8234</f>
        <v>64673002.481680818</v>
      </c>
      <c r="D8226" s="79">
        <f ca="1">('Activity Data'!B8232*$D$4)*'Emission Factors'!J8234</f>
        <v>20827447.626815785</v>
      </c>
      <c r="E8226" s="79">
        <f t="shared" ca="1" si="128"/>
        <v>225550274.44418648</v>
      </c>
    </row>
    <row r="8227" spans="1:5" s="62" customFormat="1" ht="12.75" x14ac:dyDescent="0.2">
      <c r="A8227" s="85">
        <v>8223</v>
      </c>
      <c r="B8227" s="79">
        <f ca="1">('Activity Data'!B8233*$B$4)*'Emission Factors'!H8235</f>
        <v>145259500.19586718</v>
      </c>
      <c r="C8227" s="79">
        <f ca="1">('Activity Data'!B8233*$C$4)*'Emission Factors'!I8235</f>
        <v>63666223.194722362</v>
      </c>
      <c r="D8227" s="79">
        <f ca="1">('Activity Data'!B8233*$D$4)*'Emission Factors'!J8235</f>
        <v>22320723.54946816</v>
      </c>
      <c r="E8227" s="79">
        <f t="shared" ca="1" si="128"/>
        <v>231246446.94005769</v>
      </c>
    </row>
    <row r="8228" spans="1:5" s="62" customFormat="1" ht="12.75" x14ac:dyDescent="0.2">
      <c r="A8228" s="85">
        <v>8224</v>
      </c>
      <c r="B8228" s="79">
        <f ca="1">('Activity Data'!B8234*$B$4)*'Emission Factors'!H8236</f>
        <v>148732140.45479724</v>
      </c>
      <c r="C8228" s="79">
        <f ca="1">('Activity Data'!B8234*$C$4)*'Emission Factors'!I8236</f>
        <v>74435032.67025584</v>
      </c>
      <c r="D8228" s="79">
        <f ca="1">('Activity Data'!B8234*$D$4)*'Emission Factors'!J8236</f>
        <v>22509749.35124319</v>
      </c>
      <c r="E8228" s="79">
        <f t="shared" ca="1" si="128"/>
        <v>245676922.47629628</v>
      </c>
    </row>
    <row r="8229" spans="1:5" s="62" customFormat="1" ht="12.75" x14ac:dyDescent="0.2">
      <c r="A8229" s="85">
        <v>8225</v>
      </c>
      <c r="B8229" s="79">
        <f ca="1">('Activity Data'!B8235*$B$4)*'Emission Factors'!H8237</f>
        <v>133361910.05758972</v>
      </c>
      <c r="C8229" s="79">
        <f ca="1">('Activity Data'!B8235*$C$4)*'Emission Factors'!I8237</f>
        <v>63822466.741820201</v>
      </c>
      <c r="D8229" s="79">
        <f ca="1">('Activity Data'!B8235*$D$4)*'Emission Factors'!J8237</f>
        <v>21074234.529982798</v>
      </c>
      <c r="E8229" s="79">
        <f t="shared" ca="1" si="128"/>
        <v>218258611.32939273</v>
      </c>
    </row>
    <row r="8230" spans="1:5" s="62" customFormat="1" ht="12.75" x14ac:dyDescent="0.2">
      <c r="A8230" s="85">
        <v>8226</v>
      </c>
      <c r="B8230" s="79">
        <f ca="1">('Activity Data'!B8236*$B$4)*'Emission Factors'!H8238</f>
        <v>147482003.66930574</v>
      </c>
      <c r="C8230" s="79">
        <f ca="1">('Activity Data'!B8236*$C$4)*'Emission Factors'!I8238</f>
        <v>78838123.926988587</v>
      </c>
      <c r="D8230" s="79">
        <f ca="1">('Activity Data'!B8236*$D$4)*'Emission Factors'!J8238</f>
        <v>22843461.535890471</v>
      </c>
      <c r="E8230" s="79">
        <f t="shared" ca="1" si="128"/>
        <v>249163589.1321848</v>
      </c>
    </row>
    <row r="8231" spans="1:5" s="62" customFormat="1" ht="12.75" x14ac:dyDescent="0.2">
      <c r="A8231" s="85">
        <v>8227</v>
      </c>
      <c r="B8231" s="79">
        <f ca="1">('Activity Data'!B8237*$B$4)*'Emission Factors'!H8239</f>
        <v>139891193.12566596</v>
      </c>
      <c r="C8231" s="79">
        <f ca="1">('Activity Data'!B8237*$C$4)*'Emission Factors'!I8239</f>
        <v>62468756.902639106</v>
      </c>
      <c r="D8231" s="79">
        <f ca="1">('Activity Data'!B8237*$D$4)*'Emission Factors'!J8239</f>
        <v>21512882.554680582</v>
      </c>
      <c r="E8231" s="79">
        <f t="shared" ca="1" si="128"/>
        <v>223872832.58298564</v>
      </c>
    </row>
    <row r="8232" spans="1:5" s="62" customFormat="1" ht="12.75" x14ac:dyDescent="0.2">
      <c r="A8232" s="85">
        <v>8228</v>
      </c>
      <c r="B8232" s="79">
        <f ca="1">('Activity Data'!B8238*$B$4)*'Emission Factors'!H8240</f>
        <v>137220000.69739398</v>
      </c>
      <c r="C8232" s="79">
        <f ca="1">('Activity Data'!B8238*$C$4)*'Emission Factors'!I8240</f>
        <v>70069826.198281735</v>
      </c>
      <c r="D8232" s="79">
        <f ca="1">('Activity Data'!B8238*$D$4)*'Emission Factors'!J8240</f>
        <v>20094549.954811048</v>
      </c>
      <c r="E8232" s="79">
        <f t="shared" ca="1" si="128"/>
        <v>227384376.85048676</v>
      </c>
    </row>
    <row r="8233" spans="1:5" s="62" customFormat="1" ht="12.75" x14ac:dyDescent="0.2">
      <c r="A8233" s="85">
        <v>8229</v>
      </c>
      <c r="B8233" s="79">
        <f ca="1">('Activity Data'!B8239*$B$4)*'Emission Factors'!H8241</f>
        <v>145060072.98442543</v>
      </c>
      <c r="C8233" s="79">
        <f ca="1">('Activity Data'!B8239*$C$4)*'Emission Factors'!I8241</f>
        <v>66745719.819407485</v>
      </c>
      <c r="D8233" s="79">
        <f ca="1">('Activity Data'!B8239*$D$4)*'Emission Factors'!J8241</f>
        <v>22925094.997874636</v>
      </c>
      <c r="E8233" s="79">
        <f t="shared" ca="1" si="128"/>
        <v>234730887.80170757</v>
      </c>
    </row>
    <row r="8234" spans="1:5" s="62" customFormat="1" ht="12.75" x14ac:dyDescent="0.2">
      <c r="A8234" s="85">
        <v>8230</v>
      </c>
      <c r="B8234" s="79">
        <f ca="1">('Activity Data'!B8240*$B$4)*'Emission Factors'!H8242</f>
        <v>139667749.10181895</v>
      </c>
      <c r="C8234" s="79">
        <f ca="1">('Activity Data'!B8240*$C$4)*'Emission Factors'!I8242</f>
        <v>60944643.027932093</v>
      </c>
      <c r="D8234" s="79">
        <f ca="1">('Activity Data'!B8240*$D$4)*'Emission Factors'!J8242</f>
        <v>21967101.140860941</v>
      </c>
      <c r="E8234" s="79">
        <f t="shared" ca="1" si="128"/>
        <v>222579493.27061197</v>
      </c>
    </row>
    <row r="8235" spans="1:5" s="62" customFormat="1" ht="12.75" x14ac:dyDescent="0.2">
      <c r="A8235" s="85">
        <v>8231</v>
      </c>
      <c r="B8235" s="79">
        <f ca="1">('Activity Data'!B8241*$B$4)*'Emission Factors'!H8243</f>
        <v>121921638.72511785</v>
      </c>
      <c r="C8235" s="79">
        <f ca="1">('Activity Data'!B8241*$C$4)*'Emission Factors'!I8243</f>
        <v>59848499.869195201</v>
      </c>
      <c r="D8235" s="79">
        <f ca="1">('Activity Data'!B8241*$D$4)*'Emission Factors'!J8243</f>
        <v>18110002.761157256</v>
      </c>
      <c r="E8235" s="79">
        <f t="shared" ca="1" si="128"/>
        <v>199880141.3554703</v>
      </c>
    </row>
    <row r="8236" spans="1:5" s="62" customFormat="1" ht="12.75" x14ac:dyDescent="0.2">
      <c r="A8236" s="85">
        <v>8232</v>
      </c>
      <c r="B8236" s="79">
        <f ca="1">('Activity Data'!B8242*$B$4)*'Emission Factors'!H8244</f>
        <v>138357070.21067211</v>
      </c>
      <c r="C8236" s="79">
        <f ca="1">('Activity Data'!B8242*$C$4)*'Emission Factors'!I8244</f>
        <v>68309097.884254888</v>
      </c>
      <c r="D8236" s="79">
        <f ca="1">('Activity Data'!B8242*$D$4)*'Emission Factors'!J8244</f>
        <v>22609804.197141666</v>
      </c>
      <c r="E8236" s="79">
        <f t="shared" ca="1" si="128"/>
        <v>229275972.29206869</v>
      </c>
    </row>
    <row r="8237" spans="1:5" s="62" customFormat="1" ht="12.75" x14ac:dyDescent="0.2">
      <c r="A8237" s="85">
        <v>8233</v>
      </c>
      <c r="B8237" s="79">
        <f ca="1">('Activity Data'!B8243*$B$4)*'Emission Factors'!H8245</f>
        <v>160988850.32118756</v>
      </c>
      <c r="C8237" s="79">
        <f ca="1">('Activity Data'!B8243*$C$4)*'Emission Factors'!I8245</f>
        <v>72256559.849490151</v>
      </c>
      <c r="D8237" s="79">
        <f ca="1">('Activity Data'!B8243*$D$4)*'Emission Factors'!J8245</f>
        <v>24469007.806476377</v>
      </c>
      <c r="E8237" s="79">
        <f t="shared" ca="1" si="128"/>
        <v>257714417.97715411</v>
      </c>
    </row>
    <row r="8238" spans="1:5" s="62" customFormat="1" ht="12.75" x14ac:dyDescent="0.2">
      <c r="A8238" s="85">
        <v>8234</v>
      </c>
      <c r="B8238" s="79">
        <f ca="1">('Activity Data'!B8244*$B$4)*'Emission Factors'!H8246</f>
        <v>142473504.24331567</v>
      </c>
      <c r="C8238" s="79">
        <f ca="1">('Activity Data'!B8244*$C$4)*'Emission Factors'!I8246</f>
        <v>66136980.56618838</v>
      </c>
      <c r="D8238" s="79">
        <f ca="1">('Activity Data'!B8244*$D$4)*'Emission Factors'!J8246</f>
        <v>21361827.147794176</v>
      </c>
      <c r="E8238" s="79">
        <f t="shared" ca="1" si="128"/>
        <v>229972311.95729822</v>
      </c>
    </row>
    <row r="8239" spans="1:5" s="62" customFormat="1" ht="12.75" x14ac:dyDescent="0.2">
      <c r="A8239" s="85">
        <v>8235</v>
      </c>
      <c r="B8239" s="79">
        <f ca="1">('Activity Data'!B8245*$B$4)*'Emission Factors'!H8247</f>
        <v>158322816.97416627</v>
      </c>
      <c r="C8239" s="79">
        <f ca="1">('Activity Data'!B8245*$C$4)*'Emission Factors'!I8247</f>
        <v>76636884.536293343</v>
      </c>
      <c r="D8239" s="79">
        <f ca="1">('Activity Data'!B8245*$D$4)*'Emission Factors'!J8247</f>
        <v>24420204.245845672</v>
      </c>
      <c r="E8239" s="79">
        <f t="shared" ca="1" si="128"/>
        <v>259379905.75630528</v>
      </c>
    </row>
    <row r="8240" spans="1:5" s="62" customFormat="1" ht="12.75" x14ac:dyDescent="0.2">
      <c r="A8240" s="85">
        <v>8236</v>
      </c>
      <c r="B8240" s="79">
        <f ca="1">('Activity Data'!B8246*$B$4)*'Emission Factors'!H8248</f>
        <v>153420119.57609576</v>
      </c>
      <c r="C8240" s="79">
        <f ca="1">('Activity Data'!B8246*$C$4)*'Emission Factors'!I8248</f>
        <v>69115514.276823878</v>
      </c>
      <c r="D8240" s="79">
        <f ca="1">('Activity Data'!B8246*$D$4)*'Emission Factors'!J8248</f>
        <v>24176185.29284646</v>
      </c>
      <c r="E8240" s="79">
        <f t="shared" ca="1" si="128"/>
        <v>246711819.14576611</v>
      </c>
    </row>
    <row r="8241" spans="1:5" s="62" customFormat="1" ht="12.75" x14ac:dyDescent="0.2">
      <c r="A8241" s="85">
        <v>8237</v>
      </c>
      <c r="B8241" s="79">
        <f ca="1">('Activity Data'!B8247*$B$4)*'Emission Factors'!H8249</f>
        <v>133891117.49295172</v>
      </c>
      <c r="C8241" s="79">
        <f ca="1">('Activity Data'!B8247*$C$4)*'Emission Factors'!I8249</f>
        <v>61125260.491578534</v>
      </c>
      <c r="D8241" s="79">
        <f ca="1">('Activity Data'!B8247*$D$4)*'Emission Factors'!J8249</f>
        <v>20810614.582798786</v>
      </c>
      <c r="E8241" s="79">
        <f t="shared" ca="1" si="128"/>
        <v>215826992.56732905</v>
      </c>
    </row>
    <row r="8242" spans="1:5" s="62" customFormat="1" ht="12.75" x14ac:dyDescent="0.2">
      <c r="A8242" s="85">
        <v>8238</v>
      </c>
      <c r="B8242" s="79">
        <f ca="1">('Activity Data'!B8248*$B$4)*'Emission Factors'!H8250</f>
        <v>138525768.57066461</v>
      </c>
      <c r="C8242" s="79">
        <f ca="1">('Activity Data'!B8248*$C$4)*'Emission Factors'!I8250</f>
        <v>64656767.453457013</v>
      </c>
      <c r="D8242" s="79">
        <f ca="1">('Activity Data'!B8248*$D$4)*'Emission Factors'!J8250</f>
        <v>21714805.520621143</v>
      </c>
      <c r="E8242" s="79">
        <f t="shared" ca="1" si="128"/>
        <v>224897341.54474279</v>
      </c>
    </row>
    <row r="8243" spans="1:5" s="62" customFormat="1" ht="12.75" x14ac:dyDescent="0.2">
      <c r="A8243" s="85">
        <v>8239</v>
      </c>
      <c r="B8243" s="79">
        <f ca="1">('Activity Data'!B8249*$B$4)*'Emission Factors'!H8251</f>
        <v>155735933.68250147</v>
      </c>
      <c r="C8243" s="79">
        <f ca="1">('Activity Data'!B8249*$C$4)*'Emission Factors'!I8251</f>
        <v>74574995.239014015</v>
      </c>
      <c r="D8243" s="79">
        <f ca="1">('Activity Data'!B8249*$D$4)*'Emission Factors'!J8251</f>
        <v>23989925.148577187</v>
      </c>
      <c r="E8243" s="79">
        <f t="shared" ca="1" si="128"/>
        <v>254300854.07009265</v>
      </c>
    </row>
    <row r="8244" spans="1:5" s="62" customFormat="1" ht="12.75" x14ac:dyDescent="0.2">
      <c r="A8244" s="85">
        <v>8240</v>
      </c>
      <c r="B8244" s="79">
        <f ca="1">('Activity Data'!B8250*$B$4)*'Emission Factors'!H8252</f>
        <v>154418817.05260584</v>
      </c>
      <c r="C8244" s="79">
        <f ca="1">('Activity Data'!B8250*$C$4)*'Emission Factors'!I8252</f>
        <v>69955829.012101725</v>
      </c>
      <c r="D8244" s="79">
        <f ca="1">('Activity Data'!B8250*$D$4)*'Emission Factors'!J8252</f>
        <v>24546240.324893795</v>
      </c>
      <c r="E8244" s="79">
        <f t="shared" ca="1" si="128"/>
        <v>248920886.38960138</v>
      </c>
    </row>
    <row r="8245" spans="1:5" s="62" customFormat="1" ht="12.75" x14ac:dyDescent="0.2">
      <c r="A8245" s="85">
        <v>8241</v>
      </c>
      <c r="B8245" s="79">
        <f ca="1">('Activity Data'!B8251*$B$4)*'Emission Factors'!H8253</f>
        <v>145468807.79935199</v>
      </c>
      <c r="C8245" s="79">
        <f ca="1">('Activity Data'!B8251*$C$4)*'Emission Factors'!I8253</f>
        <v>69316261.080685556</v>
      </c>
      <c r="D8245" s="79">
        <f ca="1">('Activity Data'!B8251*$D$4)*'Emission Factors'!J8253</f>
        <v>22888218.301475011</v>
      </c>
      <c r="E8245" s="79">
        <f t="shared" ca="1" si="128"/>
        <v>237673287.18151256</v>
      </c>
    </row>
    <row r="8246" spans="1:5" s="62" customFormat="1" ht="12.75" x14ac:dyDescent="0.2">
      <c r="A8246" s="85">
        <v>8242</v>
      </c>
      <c r="B8246" s="79">
        <f ca="1">('Activity Data'!B8252*$B$4)*'Emission Factors'!H8254</f>
        <v>134432090.26991636</v>
      </c>
      <c r="C8246" s="79">
        <f ca="1">('Activity Data'!B8252*$C$4)*'Emission Factors'!I8254</f>
        <v>67094886.486311875</v>
      </c>
      <c r="D8246" s="79">
        <f ca="1">('Activity Data'!B8252*$D$4)*'Emission Factors'!J8254</f>
        <v>22734699.208875351</v>
      </c>
      <c r="E8246" s="79">
        <f t="shared" ca="1" si="128"/>
        <v>224261675.9651036</v>
      </c>
    </row>
    <row r="8247" spans="1:5" s="62" customFormat="1" ht="12.75" x14ac:dyDescent="0.2">
      <c r="A8247" s="85">
        <v>8243</v>
      </c>
      <c r="B8247" s="79">
        <f ca="1">('Activity Data'!B8253*$B$4)*'Emission Factors'!H8255</f>
        <v>143442188.05444273</v>
      </c>
      <c r="C8247" s="79">
        <f ca="1">('Activity Data'!B8253*$C$4)*'Emission Factors'!I8255</f>
        <v>68066234.957523435</v>
      </c>
      <c r="D8247" s="79">
        <f ca="1">('Activity Data'!B8253*$D$4)*'Emission Factors'!J8255</f>
        <v>21246777.088954117</v>
      </c>
      <c r="E8247" s="79">
        <f t="shared" ca="1" si="128"/>
        <v>232755200.10092029</v>
      </c>
    </row>
    <row r="8248" spans="1:5" s="62" customFormat="1" ht="12.75" x14ac:dyDescent="0.2">
      <c r="A8248" s="85">
        <v>8244</v>
      </c>
      <c r="B8248" s="79">
        <f ca="1">('Activity Data'!B8254*$B$4)*'Emission Factors'!H8256</f>
        <v>116742836.54150867</v>
      </c>
      <c r="C8248" s="79">
        <f ca="1">('Activity Data'!B8254*$C$4)*'Emission Factors'!I8256</f>
        <v>53479060.841555841</v>
      </c>
      <c r="D8248" s="79">
        <f ca="1">('Activity Data'!B8254*$D$4)*'Emission Factors'!J8256</f>
        <v>18140467.436419141</v>
      </c>
      <c r="E8248" s="79">
        <f t="shared" ca="1" si="128"/>
        <v>188362364.81948364</v>
      </c>
    </row>
    <row r="8249" spans="1:5" s="62" customFormat="1" ht="12.75" x14ac:dyDescent="0.2">
      <c r="A8249" s="85">
        <v>8245</v>
      </c>
      <c r="B8249" s="79">
        <f ca="1">('Activity Data'!B8255*$B$4)*'Emission Factors'!H8257</f>
        <v>146712120.42961106</v>
      </c>
      <c r="C8249" s="79">
        <f ca="1">('Activity Data'!B8255*$C$4)*'Emission Factors'!I8257</f>
        <v>66643753.053191148</v>
      </c>
      <c r="D8249" s="79">
        <f ca="1">('Activity Data'!B8255*$D$4)*'Emission Factors'!J8257</f>
        <v>23909034.795393325</v>
      </c>
      <c r="E8249" s="79">
        <f t="shared" ca="1" si="128"/>
        <v>237264908.27819553</v>
      </c>
    </row>
    <row r="8250" spans="1:5" s="62" customFormat="1" ht="12.75" x14ac:dyDescent="0.2">
      <c r="A8250" s="85">
        <v>8246</v>
      </c>
      <c r="B8250" s="79">
        <f ca="1">('Activity Data'!B8256*$B$4)*'Emission Factors'!H8258</f>
        <v>151093937.38779032</v>
      </c>
      <c r="C8250" s="79">
        <f ca="1">('Activity Data'!B8256*$C$4)*'Emission Factors'!I8258</f>
        <v>69372749.128573895</v>
      </c>
      <c r="D8250" s="79">
        <f ca="1">('Activity Data'!B8256*$D$4)*'Emission Factors'!J8258</f>
        <v>23803017.575064104</v>
      </c>
      <c r="E8250" s="79">
        <f t="shared" ca="1" si="128"/>
        <v>244269704.09142831</v>
      </c>
    </row>
    <row r="8251" spans="1:5" s="62" customFormat="1" ht="12.75" x14ac:dyDescent="0.2">
      <c r="A8251" s="85">
        <v>8247</v>
      </c>
      <c r="B8251" s="79">
        <f ca="1">('Activity Data'!B8257*$B$4)*'Emission Factors'!H8259</f>
        <v>153617276.52425066</v>
      </c>
      <c r="C8251" s="79">
        <f ca="1">('Activity Data'!B8257*$C$4)*'Emission Factors'!I8259</f>
        <v>70784781.894249812</v>
      </c>
      <c r="D8251" s="79">
        <f ca="1">('Activity Data'!B8257*$D$4)*'Emission Factors'!J8259</f>
        <v>23249385.028420739</v>
      </c>
      <c r="E8251" s="79">
        <f t="shared" ca="1" si="128"/>
        <v>247651443.44692123</v>
      </c>
    </row>
    <row r="8252" spans="1:5" s="62" customFormat="1" ht="12.75" x14ac:dyDescent="0.2">
      <c r="A8252" s="85">
        <v>8248</v>
      </c>
      <c r="B8252" s="79">
        <f ca="1">('Activity Data'!B8258*$B$4)*'Emission Factors'!H8260</f>
        <v>146153465.79785484</v>
      </c>
      <c r="C8252" s="79">
        <f ca="1">('Activity Data'!B8258*$C$4)*'Emission Factors'!I8260</f>
        <v>65839688.23812376</v>
      </c>
      <c r="D8252" s="79">
        <f ca="1">('Activity Data'!B8258*$D$4)*'Emission Factors'!J8260</f>
        <v>23119437.722092975</v>
      </c>
      <c r="E8252" s="79">
        <f t="shared" ca="1" si="128"/>
        <v>235112591.7580716</v>
      </c>
    </row>
    <row r="8253" spans="1:5" s="62" customFormat="1" ht="12.75" x14ac:dyDescent="0.2">
      <c r="A8253" s="85">
        <v>8249</v>
      </c>
      <c r="B8253" s="79">
        <f ca="1">('Activity Data'!B8259*$B$4)*'Emission Factors'!H8261</f>
        <v>133914957.74382526</v>
      </c>
      <c r="C8253" s="79">
        <f ca="1">('Activity Data'!B8259*$C$4)*'Emission Factors'!I8261</f>
        <v>63005376.486716099</v>
      </c>
      <c r="D8253" s="79">
        <f ca="1">('Activity Data'!B8259*$D$4)*'Emission Factors'!J8261</f>
        <v>20213336.895229165</v>
      </c>
      <c r="E8253" s="79">
        <f t="shared" ca="1" si="128"/>
        <v>217133671.12577051</v>
      </c>
    </row>
    <row r="8254" spans="1:5" s="62" customFormat="1" ht="12.75" x14ac:dyDescent="0.2">
      <c r="A8254" s="85">
        <v>8250</v>
      </c>
      <c r="B8254" s="79">
        <f ca="1">('Activity Data'!B8260*$B$4)*'Emission Factors'!H8262</f>
        <v>142998384.39834455</v>
      </c>
      <c r="C8254" s="79">
        <f ca="1">('Activity Data'!B8260*$C$4)*'Emission Factors'!I8262</f>
        <v>67924997.429479524</v>
      </c>
      <c r="D8254" s="79">
        <f ca="1">('Activity Data'!B8260*$D$4)*'Emission Factors'!J8262</f>
        <v>23717006.948045563</v>
      </c>
      <c r="E8254" s="79">
        <f t="shared" ca="1" si="128"/>
        <v>234640388.77586961</v>
      </c>
    </row>
    <row r="8255" spans="1:5" s="62" customFormat="1" ht="12.75" x14ac:dyDescent="0.2">
      <c r="A8255" s="85">
        <v>8251</v>
      </c>
      <c r="B8255" s="79">
        <f ca="1">('Activity Data'!B8261*$B$4)*'Emission Factors'!H8263</f>
        <v>141043061.30336475</v>
      </c>
      <c r="C8255" s="79">
        <f ca="1">('Activity Data'!B8261*$C$4)*'Emission Factors'!I8263</f>
        <v>66638174.405591346</v>
      </c>
      <c r="D8255" s="79">
        <f ca="1">('Activity Data'!B8261*$D$4)*'Emission Factors'!J8263</f>
        <v>21861978.750059381</v>
      </c>
      <c r="E8255" s="79">
        <f t="shared" ca="1" si="128"/>
        <v>229543214.45901549</v>
      </c>
    </row>
    <row r="8256" spans="1:5" s="62" customFormat="1" ht="12.75" x14ac:dyDescent="0.2">
      <c r="A8256" s="85">
        <v>8252</v>
      </c>
      <c r="B8256" s="79">
        <f ca="1">('Activity Data'!B8262*$B$4)*'Emission Factors'!H8264</f>
        <v>130661287.44181748</v>
      </c>
      <c r="C8256" s="79">
        <f ca="1">('Activity Data'!B8262*$C$4)*'Emission Factors'!I8264</f>
        <v>57075244.364456259</v>
      </c>
      <c r="D8256" s="79">
        <f ca="1">('Activity Data'!B8262*$D$4)*'Emission Factors'!J8264</f>
        <v>20352236.549604755</v>
      </c>
      <c r="E8256" s="79">
        <f t="shared" ca="1" si="128"/>
        <v>208088768.35587847</v>
      </c>
    </row>
    <row r="8257" spans="1:5" s="62" customFormat="1" ht="12.75" x14ac:dyDescent="0.2">
      <c r="A8257" s="85">
        <v>8253</v>
      </c>
      <c r="B8257" s="79">
        <f ca="1">('Activity Data'!B8263*$B$4)*'Emission Factors'!H8265</f>
        <v>151251396.35165542</v>
      </c>
      <c r="C8257" s="79">
        <f ca="1">('Activity Data'!B8263*$C$4)*'Emission Factors'!I8265</f>
        <v>68658200.296828359</v>
      </c>
      <c r="D8257" s="79">
        <f ca="1">('Activity Data'!B8263*$D$4)*'Emission Factors'!J8265</f>
        <v>24423343.679560035</v>
      </c>
      <c r="E8257" s="79">
        <f t="shared" ca="1" si="128"/>
        <v>244332940.32804382</v>
      </c>
    </row>
    <row r="8258" spans="1:5" s="62" customFormat="1" ht="12.75" x14ac:dyDescent="0.2">
      <c r="A8258" s="85">
        <v>8254</v>
      </c>
      <c r="B8258" s="79">
        <f ca="1">('Activity Data'!B8264*$B$4)*'Emission Factors'!H8266</f>
        <v>146209233.66682717</v>
      </c>
      <c r="C8258" s="79">
        <f ca="1">('Activity Data'!B8264*$C$4)*'Emission Factors'!I8266</f>
        <v>70366621.097214684</v>
      </c>
      <c r="D8258" s="79">
        <f ca="1">('Activity Data'!B8264*$D$4)*'Emission Factors'!J8266</f>
        <v>23896747.017662816</v>
      </c>
      <c r="E8258" s="79">
        <f t="shared" ca="1" si="128"/>
        <v>240472601.78170466</v>
      </c>
    </row>
    <row r="8259" spans="1:5" s="62" customFormat="1" ht="12.75" x14ac:dyDescent="0.2">
      <c r="A8259" s="85">
        <v>8255</v>
      </c>
      <c r="B8259" s="79">
        <f ca="1">('Activity Data'!B8265*$B$4)*'Emission Factors'!H8267</f>
        <v>136733991.08585006</v>
      </c>
      <c r="C8259" s="79">
        <f ca="1">('Activity Data'!B8265*$C$4)*'Emission Factors'!I8267</f>
        <v>64340153.663142085</v>
      </c>
      <c r="D8259" s="79">
        <f ca="1">('Activity Data'!B8265*$D$4)*'Emission Factors'!J8267</f>
        <v>20368897.278384324</v>
      </c>
      <c r="E8259" s="79">
        <f t="shared" ca="1" si="128"/>
        <v>221443042.02737647</v>
      </c>
    </row>
    <row r="8260" spans="1:5" s="62" customFormat="1" ht="12.75" x14ac:dyDescent="0.2">
      <c r="A8260" s="85">
        <v>8256</v>
      </c>
      <c r="B8260" s="79">
        <f ca="1">('Activity Data'!B8266*$B$4)*'Emission Factors'!H8268</f>
        <v>143293570.53401214</v>
      </c>
      <c r="C8260" s="79">
        <f ca="1">('Activity Data'!B8266*$C$4)*'Emission Factors'!I8268</f>
        <v>64191920.207478076</v>
      </c>
      <c r="D8260" s="79">
        <f ca="1">('Activity Data'!B8266*$D$4)*'Emission Factors'!J8268</f>
        <v>20709783.302219603</v>
      </c>
      <c r="E8260" s="79">
        <f t="shared" ca="1" si="128"/>
        <v>228195274.04370981</v>
      </c>
    </row>
    <row r="8261" spans="1:5" s="62" customFormat="1" ht="12.75" x14ac:dyDescent="0.2">
      <c r="A8261" s="85">
        <v>8257</v>
      </c>
      <c r="B8261" s="79">
        <f ca="1">('Activity Data'!B8267*$B$4)*'Emission Factors'!H8269</f>
        <v>123362966.88784894</v>
      </c>
      <c r="C8261" s="79">
        <f ca="1">('Activity Data'!B8267*$C$4)*'Emission Factors'!I8269</f>
        <v>62098478.008673057</v>
      </c>
      <c r="D8261" s="79">
        <f ca="1">('Activity Data'!B8267*$D$4)*'Emission Factors'!J8269</f>
        <v>18932935.049925808</v>
      </c>
      <c r="E8261" s="79">
        <f t="shared" ref="E8261:E8324" ca="1" si="129">SUM(B8261:D8261)</f>
        <v>204394379.94644779</v>
      </c>
    </row>
    <row r="8262" spans="1:5" s="62" customFormat="1" ht="12.75" x14ac:dyDescent="0.2">
      <c r="A8262" s="85">
        <v>8258</v>
      </c>
      <c r="B8262" s="79">
        <f ca="1">('Activity Data'!B8268*$B$4)*'Emission Factors'!H8270</f>
        <v>132865998.79440852</v>
      </c>
      <c r="C8262" s="79">
        <f ca="1">('Activity Data'!B8268*$C$4)*'Emission Factors'!I8270</f>
        <v>62387451.216241516</v>
      </c>
      <c r="D8262" s="79">
        <f ca="1">('Activity Data'!B8268*$D$4)*'Emission Factors'!J8270</f>
        <v>20821132.533574391</v>
      </c>
      <c r="E8262" s="79">
        <f t="shared" ca="1" si="129"/>
        <v>216074582.54422444</v>
      </c>
    </row>
    <row r="8263" spans="1:5" s="62" customFormat="1" ht="12.75" x14ac:dyDescent="0.2">
      <c r="A8263" s="85">
        <v>8259</v>
      </c>
      <c r="B8263" s="79">
        <f ca="1">('Activity Data'!B8269*$B$4)*'Emission Factors'!H8271</f>
        <v>153695683.79558632</v>
      </c>
      <c r="C8263" s="79">
        <f ca="1">('Activity Data'!B8269*$C$4)*'Emission Factors'!I8271</f>
        <v>73769332.100649178</v>
      </c>
      <c r="D8263" s="79">
        <f ca="1">('Activity Data'!B8269*$D$4)*'Emission Factors'!J8271</f>
        <v>22983424.514102735</v>
      </c>
      <c r="E8263" s="79">
        <f t="shared" ca="1" si="129"/>
        <v>250448440.41033822</v>
      </c>
    </row>
    <row r="8264" spans="1:5" s="62" customFormat="1" ht="12.75" x14ac:dyDescent="0.2">
      <c r="A8264" s="85">
        <v>8260</v>
      </c>
      <c r="B8264" s="79">
        <f ca="1">('Activity Data'!B8270*$B$4)*'Emission Factors'!H8272</f>
        <v>140515400.0836134</v>
      </c>
      <c r="C8264" s="79">
        <f ca="1">('Activity Data'!B8270*$C$4)*'Emission Factors'!I8272</f>
        <v>64041525.347357996</v>
      </c>
      <c r="D8264" s="79">
        <f ca="1">('Activity Data'!B8270*$D$4)*'Emission Factors'!J8272</f>
        <v>21116548.787895713</v>
      </c>
      <c r="E8264" s="79">
        <f t="shared" ca="1" si="129"/>
        <v>225673474.21886709</v>
      </c>
    </row>
    <row r="8265" spans="1:5" s="62" customFormat="1" ht="12.75" x14ac:dyDescent="0.2">
      <c r="A8265" s="85">
        <v>8261</v>
      </c>
      <c r="B8265" s="79">
        <f ca="1">('Activity Data'!B8271*$B$4)*'Emission Factors'!H8273</f>
        <v>150338164.25561154</v>
      </c>
      <c r="C8265" s="79">
        <f ca="1">('Activity Data'!B8271*$C$4)*'Emission Factors'!I8273</f>
        <v>64520493.636818148</v>
      </c>
      <c r="D8265" s="79">
        <f ca="1">('Activity Data'!B8271*$D$4)*'Emission Factors'!J8273</f>
        <v>23365220.267692983</v>
      </c>
      <c r="E8265" s="79">
        <f t="shared" ca="1" si="129"/>
        <v>238223878.16012266</v>
      </c>
    </row>
    <row r="8266" spans="1:5" s="62" customFormat="1" ht="12.75" x14ac:dyDescent="0.2">
      <c r="A8266" s="85">
        <v>8262</v>
      </c>
      <c r="B8266" s="79">
        <f ca="1">('Activity Data'!B8272*$B$4)*'Emission Factors'!H8274</f>
        <v>154669273.52425522</v>
      </c>
      <c r="C8266" s="79">
        <f ca="1">('Activity Data'!B8272*$C$4)*'Emission Factors'!I8274</f>
        <v>79026082.170706481</v>
      </c>
      <c r="D8266" s="79">
        <f ca="1">('Activity Data'!B8272*$D$4)*'Emission Factors'!J8274</f>
        <v>23121265.025910579</v>
      </c>
      <c r="E8266" s="79">
        <f t="shared" ca="1" si="129"/>
        <v>256816620.72087228</v>
      </c>
    </row>
    <row r="8267" spans="1:5" s="62" customFormat="1" ht="12.75" x14ac:dyDescent="0.2">
      <c r="A8267" s="85">
        <v>8263</v>
      </c>
      <c r="B8267" s="79">
        <f ca="1">('Activity Data'!B8273*$B$4)*'Emission Factors'!H8275</f>
        <v>147630554.48261118</v>
      </c>
      <c r="C8267" s="79">
        <f ca="1">('Activity Data'!B8273*$C$4)*'Emission Factors'!I8275</f>
        <v>63443143.422456838</v>
      </c>
      <c r="D8267" s="79">
        <f ca="1">('Activity Data'!B8273*$D$4)*'Emission Factors'!J8275</f>
        <v>21375186.126616862</v>
      </c>
      <c r="E8267" s="79">
        <f t="shared" ca="1" si="129"/>
        <v>232448884.03168488</v>
      </c>
    </row>
    <row r="8268" spans="1:5" s="62" customFormat="1" ht="12.75" x14ac:dyDescent="0.2">
      <c r="A8268" s="85">
        <v>8264</v>
      </c>
      <c r="B8268" s="79">
        <f ca="1">('Activity Data'!B8274*$B$4)*'Emission Factors'!H8276</f>
        <v>138801207.30469114</v>
      </c>
      <c r="C8268" s="79">
        <f ca="1">('Activity Data'!B8274*$C$4)*'Emission Factors'!I8276</f>
        <v>67475921.53891927</v>
      </c>
      <c r="D8268" s="79">
        <f ca="1">('Activity Data'!B8274*$D$4)*'Emission Factors'!J8276</f>
        <v>23367258.852366902</v>
      </c>
      <c r="E8268" s="79">
        <f t="shared" ca="1" si="129"/>
        <v>229644387.6959773</v>
      </c>
    </row>
    <row r="8269" spans="1:5" s="62" customFormat="1" ht="12.75" x14ac:dyDescent="0.2">
      <c r="A8269" s="85">
        <v>8265</v>
      </c>
      <c r="B8269" s="79">
        <f ca="1">('Activity Data'!B8275*$B$4)*'Emission Factors'!H8277</f>
        <v>148763512.17044291</v>
      </c>
      <c r="C8269" s="79">
        <f ca="1">('Activity Data'!B8275*$C$4)*'Emission Factors'!I8277</f>
        <v>69338833.67638208</v>
      </c>
      <c r="D8269" s="79">
        <f ca="1">('Activity Data'!B8275*$D$4)*'Emission Factors'!J8277</f>
        <v>21428184.866896849</v>
      </c>
      <c r="E8269" s="79">
        <f t="shared" ca="1" si="129"/>
        <v>239530530.71372184</v>
      </c>
    </row>
    <row r="8270" spans="1:5" s="62" customFormat="1" ht="12.75" x14ac:dyDescent="0.2">
      <c r="A8270" s="85">
        <v>8266</v>
      </c>
      <c r="B8270" s="79">
        <f ca="1">('Activity Data'!B8276*$B$4)*'Emission Factors'!H8278</f>
        <v>143203652.49878493</v>
      </c>
      <c r="C8270" s="79">
        <f ca="1">('Activity Data'!B8276*$C$4)*'Emission Factors'!I8278</f>
        <v>66838736.476310298</v>
      </c>
      <c r="D8270" s="79">
        <f ca="1">('Activity Data'!B8276*$D$4)*'Emission Factors'!J8278</f>
        <v>23818485.313652825</v>
      </c>
      <c r="E8270" s="79">
        <f t="shared" ca="1" si="129"/>
        <v>233860874.28874803</v>
      </c>
    </row>
    <row r="8271" spans="1:5" s="62" customFormat="1" ht="12.75" x14ac:dyDescent="0.2">
      <c r="A8271" s="85">
        <v>8267</v>
      </c>
      <c r="B8271" s="79">
        <f ca="1">('Activity Data'!B8277*$B$4)*'Emission Factors'!H8279</f>
        <v>136583613.27657369</v>
      </c>
      <c r="C8271" s="79">
        <f ca="1">('Activity Data'!B8277*$C$4)*'Emission Factors'!I8279</f>
        <v>61433568.743055947</v>
      </c>
      <c r="D8271" s="79">
        <f ca="1">('Activity Data'!B8277*$D$4)*'Emission Factors'!J8279</f>
        <v>20354839.335441027</v>
      </c>
      <c r="E8271" s="79">
        <f t="shared" ca="1" si="129"/>
        <v>218372021.35507065</v>
      </c>
    </row>
    <row r="8272" spans="1:5" s="62" customFormat="1" ht="12.75" x14ac:dyDescent="0.2">
      <c r="A8272" s="85">
        <v>8268</v>
      </c>
      <c r="B8272" s="79">
        <f ca="1">('Activity Data'!B8278*$B$4)*'Emission Factors'!H8280</f>
        <v>122655334.45721824</v>
      </c>
      <c r="C8272" s="79">
        <f ca="1">('Activity Data'!B8278*$C$4)*'Emission Factors'!I8280</f>
        <v>55815615.565404609</v>
      </c>
      <c r="D8272" s="79">
        <f ca="1">('Activity Data'!B8278*$D$4)*'Emission Factors'!J8280</f>
        <v>18554033.534261949</v>
      </c>
      <c r="E8272" s="79">
        <f t="shared" ca="1" si="129"/>
        <v>197024983.5568848</v>
      </c>
    </row>
    <row r="8273" spans="1:5" s="62" customFormat="1" ht="12.75" x14ac:dyDescent="0.2">
      <c r="A8273" s="85">
        <v>8269</v>
      </c>
      <c r="B8273" s="79">
        <f ca="1">('Activity Data'!B8279*$B$4)*'Emission Factors'!H8281</f>
        <v>137114558.9615306</v>
      </c>
      <c r="C8273" s="79">
        <f ca="1">('Activity Data'!B8279*$C$4)*'Emission Factors'!I8281</f>
        <v>61733827.849151574</v>
      </c>
      <c r="D8273" s="79">
        <f ca="1">('Activity Data'!B8279*$D$4)*'Emission Factors'!J8281</f>
        <v>21375344.444307107</v>
      </c>
      <c r="E8273" s="79">
        <f t="shared" ca="1" si="129"/>
        <v>220223731.2549893</v>
      </c>
    </row>
    <row r="8274" spans="1:5" s="62" customFormat="1" ht="12.75" x14ac:dyDescent="0.2">
      <c r="A8274" s="85">
        <v>8270</v>
      </c>
      <c r="B8274" s="79">
        <f ca="1">('Activity Data'!B8280*$B$4)*'Emission Factors'!H8282</f>
        <v>129886841.34831353</v>
      </c>
      <c r="C8274" s="79">
        <f ca="1">('Activity Data'!B8280*$C$4)*'Emission Factors'!I8282</f>
        <v>61586019.044187404</v>
      </c>
      <c r="D8274" s="79">
        <f ca="1">('Activity Data'!B8280*$D$4)*'Emission Factors'!J8282</f>
        <v>19563890.789473627</v>
      </c>
      <c r="E8274" s="79">
        <f t="shared" ca="1" si="129"/>
        <v>211036751.18197456</v>
      </c>
    </row>
    <row r="8275" spans="1:5" s="62" customFormat="1" ht="12.75" x14ac:dyDescent="0.2">
      <c r="A8275" s="85">
        <v>8271</v>
      </c>
      <c r="B8275" s="79">
        <f ca="1">('Activity Data'!B8281*$B$4)*'Emission Factors'!H8283</f>
        <v>138844094.33210915</v>
      </c>
      <c r="C8275" s="79">
        <f ca="1">('Activity Data'!B8281*$C$4)*'Emission Factors'!I8283</f>
        <v>67238051.951674566</v>
      </c>
      <c r="D8275" s="79">
        <f ca="1">('Activity Data'!B8281*$D$4)*'Emission Factors'!J8283</f>
        <v>23058062.992581174</v>
      </c>
      <c r="E8275" s="79">
        <f t="shared" ca="1" si="129"/>
        <v>229140209.27636492</v>
      </c>
    </row>
    <row r="8276" spans="1:5" s="62" customFormat="1" ht="12.75" x14ac:dyDescent="0.2">
      <c r="A8276" s="85">
        <v>8272</v>
      </c>
      <c r="B8276" s="79">
        <f ca="1">('Activity Data'!B8282*$B$4)*'Emission Factors'!H8284</f>
        <v>126284518.32084294</v>
      </c>
      <c r="C8276" s="79">
        <f ca="1">('Activity Data'!B8282*$C$4)*'Emission Factors'!I8284</f>
        <v>54840634.636923298</v>
      </c>
      <c r="D8276" s="79">
        <f ca="1">('Activity Data'!B8282*$D$4)*'Emission Factors'!J8284</f>
        <v>19565322.860107593</v>
      </c>
      <c r="E8276" s="79">
        <f t="shared" ca="1" si="129"/>
        <v>200690475.81787384</v>
      </c>
    </row>
    <row r="8277" spans="1:5" s="62" customFormat="1" ht="12.75" x14ac:dyDescent="0.2">
      <c r="A8277" s="85">
        <v>8273</v>
      </c>
      <c r="B8277" s="79">
        <f ca="1">('Activity Data'!B8283*$B$4)*'Emission Factors'!H8285</f>
        <v>143935520.17599651</v>
      </c>
      <c r="C8277" s="79">
        <f ca="1">('Activity Data'!B8283*$C$4)*'Emission Factors'!I8285</f>
        <v>64781727.51048059</v>
      </c>
      <c r="D8277" s="79">
        <f ca="1">('Activity Data'!B8283*$D$4)*'Emission Factors'!J8285</f>
        <v>20782778.891851328</v>
      </c>
      <c r="E8277" s="79">
        <f t="shared" ca="1" si="129"/>
        <v>229500026.57832843</v>
      </c>
    </row>
    <row r="8278" spans="1:5" s="62" customFormat="1" ht="12.75" x14ac:dyDescent="0.2">
      <c r="A8278" s="85">
        <v>8274</v>
      </c>
      <c r="B8278" s="79">
        <f ca="1">('Activity Data'!B8284*$B$4)*'Emission Factors'!H8286</f>
        <v>141266638.87259081</v>
      </c>
      <c r="C8278" s="79">
        <f ca="1">('Activity Data'!B8284*$C$4)*'Emission Factors'!I8286</f>
        <v>66912131.721510634</v>
      </c>
      <c r="D8278" s="79">
        <f ca="1">('Activity Data'!B8284*$D$4)*'Emission Factors'!J8286</f>
        <v>22346568.529282708</v>
      </c>
      <c r="E8278" s="79">
        <f t="shared" ca="1" si="129"/>
        <v>230525339.12338415</v>
      </c>
    </row>
    <row r="8279" spans="1:5" s="62" customFormat="1" ht="12.75" x14ac:dyDescent="0.2">
      <c r="A8279" s="85">
        <v>8275</v>
      </c>
      <c r="B8279" s="79">
        <f ca="1">('Activity Data'!B8285*$B$4)*'Emission Factors'!H8287</f>
        <v>131420328.00568919</v>
      </c>
      <c r="C8279" s="79">
        <f ca="1">('Activity Data'!B8285*$C$4)*'Emission Factors'!I8287</f>
        <v>65379498.199786164</v>
      </c>
      <c r="D8279" s="79">
        <f ca="1">('Activity Data'!B8285*$D$4)*'Emission Factors'!J8287</f>
        <v>20820393.952862553</v>
      </c>
      <c r="E8279" s="79">
        <f t="shared" ca="1" si="129"/>
        <v>217620220.15833792</v>
      </c>
    </row>
    <row r="8280" spans="1:5" s="62" customFormat="1" ht="12.75" x14ac:dyDescent="0.2">
      <c r="A8280" s="85">
        <v>8276</v>
      </c>
      <c r="B8280" s="79">
        <f ca="1">('Activity Data'!B8286*$B$4)*'Emission Factors'!H8288</f>
        <v>145686294.85375452</v>
      </c>
      <c r="C8280" s="79">
        <f ca="1">('Activity Data'!B8286*$C$4)*'Emission Factors'!I8288</f>
        <v>66039586.721586019</v>
      </c>
      <c r="D8280" s="79">
        <f ca="1">('Activity Data'!B8286*$D$4)*'Emission Factors'!J8288</f>
        <v>21962868.377640955</v>
      </c>
      <c r="E8280" s="79">
        <f t="shared" ca="1" si="129"/>
        <v>233688749.9529815</v>
      </c>
    </row>
    <row r="8281" spans="1:5" s="62" customFormat="1" ht="12.75" x14ac:dyDescent="0.2">
      <c r="A8281" s="85">
        <v>8277</v>
      </c>
      <c r="B8281" s="79">
        <f ca="1">('Activity Data'!B8287*$B$4)*'Emission Factors'!H8289</f>
        <v>147354043.54307854</v>
      </c>
      <c r="C8281" s="79">
        <f ca="1">('Activity Data'!B8287*$C$4)*'Emission Factors'!I8289</f>
        <v>71833760.086103141</v>
      </c>
      <c r="D8281" s="79">
        <f ca="1">('Activity Data'!B8287*$D$4)*'Emission Factors'!J8289</f>
        <v>22906880.698564518</v>
      </c>
      <c r="E8281" s="79">
        <f t="shared" ca="1" si="129"/>
        <v>242094684.32774621</v>
      </c>
    </row>
    <row r="8282" spans="1:5" s="62" customFormat="1" ht="12.75" x14ac:dyDescent="0.2">
      <c r="A8282" s="85">
        <v>8278</v>
      </c>
      <c r="B8282" s="79">
        <f ca="1">('Activity Data'!B8288*$B$4)*'Emission Factors'!H8290</f>
        <v>133378673.20961544</v>
      </c>
      <c r="C8282" s="79">
        <f ca="1">('Activity Data'!B8288*$C$4)*'Emission Factors'!I8290</f>
        <v>58091791.628257051</v>
      </c>
      <c r="D8282" s="79">
        <f ca="1">('Activity Data'!B8288*$D$4)*'Emission Factors'!J8290</f>
        <v>20963387.209726531</v>
      </c>
      <c r="E8282" s="79">
        <f t="shared" ca="1" si="129"/>
        <v>212433852.04759905</v>
      </c>
    </row>
    <row r="8283" spans="1:5" s="62" customFormat="1" ht="12.75" x14ac:dyDescent="0.2">
      <c r="A8283" s="85">
        <v>8279</v>
      </c>
      <c r="B8283" s="79">
        <f ca="1">('Activity Data'!B8289*$B$4)*'Emission Factors'!H8291</f>
        <v>135376839.56331533</v>
      </c>
      <c r="C8283" s="79">
        <f ca="1">('Activity Data'!B8289*$C$4)*'Emission Factors'!I8291</f>
        <v>64816160.915884092</v>
      </c>
      <c r="D8283" s="79">
        <f ca="1">('Activity Data'!B8289*$D$4)*'Emission Factors'!J8291</f>
        <v>20518970.162585493</v>
      </c>
      <c r="E8283" s="79">
        <f t="shared" ca="1" si="129"/>
        <v>220711970.64178491</v>
      </c>
    </row>
    <row r="8284" spans="1:5" s="62" customFormat="1" ht="12.75" x14ac:dyDescent="0.2">
      <c r="A8284" s="85">
        <v>8280</v>
      </c>
      <c r="B8284" s="79">
        <f ca="1">('Activity Data'!B8290*$B$4)*'Emission Factors'!H8292</f>
        <v>126220012.4178661</v>
      </c>
      <c r="C8284" s="79">
        <f ca="1">('Activity Data'!B8290*$C$4)*'Emission Factors'!I8292</f>
        <v>57710314.068965077</v>
      </c>
      <c r="D8284" s="79">
        <f ca="1">('Activity Data'!B8290*$D$4)*'Emission Factors'!J8292</f>
        <v>19877278.055471316</v>
      </c>
      <c r="E8284" s="79">
        <f t="shared" ca="1" si="129"/>
        <v>203807604.54230249</v>
      </c>
    </row>
    <row r="8285" spans="1:5" s="62" customFormat="1" ht="12.75" x14ac:dyDescent="0.2">
      <c r="A8285" s="85">
        <v>8281</v>
      </c>
      <c r="B8285" s="79">
        <f ca="1">('Activity Data'!B8291*$B$4)*'Emission Factors'!H8293</f>
        <v>147101195.52709439</v>
      </c>
      <c r="C8285" s="79">
        <f ca="1">('Activity Data'!B8291*$C$4)*'Emission Factors'!I8293</f>
        <v>69552380.123696744</v>
      </c>
      <c r="D8285" s="79">
        <f ca="1">('Activity Data'!B8291*$D$4)*'Emission Factors'!J8293</f>
        <v>21248403.406851161</v>
      </c>
      <c r="E8285" s="79">
        <f t="shared" ca="1" si="129"/>
        <v>237901979.05764231</v>
      </c>
    </row>
    <row r="8286" spans="1:5" s="62" customFormat="1" ht="12.75" x14ac:dyDescent="0.2">
      <c r="A8286" s="85">
        <v>8282</v>
      </c>
      <c r="B8286" s="79">
        <f ca="1">('Activity Data'!B8292*$B$4)*'Emission Factors'!H8294</f>
        <v>133101309.16760491</v>
      </c>
      <c r="C8286" s="79">
        <f ca="1">('Activity Data'!B8292*$C$4)*'Emission Factors'!I8294</f>
        <v>64978534.052837409</v>
      </c>
      <c r="D8286" s="79">
        <f ca="1">('Activity Data'!B8292*$D$4)*'Emission Factors'!J8294</f>
        <v>19966521.518998578</v>
      </c>
      <c r="E8286" s="79">
        <f t="shared" ca="1" si="129"/>
        <v>218046364.73944092</v>
      </c>
    </row>
    <row r="8287" spans="1:5" s="62" customFormat="1" ht="12.75" x14ac:dyDescent="0.2">
      <c r="A8287" s="85">
        <v>8283</v>
      </c>
      <c r="B8287" s="79">
        <f ca="1">('Activity Data'!B8293*$B$4)*'Emission Factors'!H8295</f>
        <v>151647122.92458743</v>
      </c>
      <c r="C8287" s="79">
        <f ca="1">('Activity Data'!B8293*$C$4)*'Emission Factors'!I8295</f>
        <v>71477135.562582716</v>
      </c>
      <c r="D8287" s="79">
        <f ca="1">('Activity Data'!B8293*$D$4)*'Emission Factors'!J8295</f>
        <v>23611452.515346196</v>
      </c>
      <c r="E8287" s="79">
        <f t="shared" ca="1" si="129"/>
        <v>246735711.00251636</v>
      </c>
    </row>
    <row r="8288" spans="1:5" s="62" customFormat="1" ht="12.75" x14ac:dyDescent="0.2">
      <c r="A8288" s="85">
        <v>8284</v>
      </c>
      <c r="B8288" s="79">
        <f ca="1">('Activity Data'!B8294*$B$4)*'Emission Factors'!H8296</f>
        <v>139341166.06410778</v>
      </c>
      <c r="C8288" s="79">
        <f ca="1">('Activity Data'!B8294*$C$4)*'Emission Factors'!I8296</f>
        <v>63177656.152338192</v>
      </c>
      <c r="D8288" s="79">
        <f ca="1">('Activity Data'!B8294*$D$4)*'Emission Factors'!J8296</f>
        <v>21399086.422908753</v>
      </c>
      <c r="E8288" s="79">
        <f t="shared" ca="1" si="129"/>
        <v>223917908.63935474</v>
      </c>
    </row>
    <row r="8289" spans="1:5" s="62" customFormat="1" ht="12.75" x14ac:dyDescent="0.2">
      <c r="A8289" s="85">
        <v>8285</v>
      </c>
      <c r="B8289" s="79">
        <f ca="1">('Activity Data'!B8295*$B$4)*'Emission Factors'!H8297</f>
        <v>155295630.46522492</v>
      </c>
      <c r="C8289" s="79">
        <f ca="1">('Activity Data'!B8295*$C$4)*'Emission Factors'!I8297</f>
        <v>73112802.827365935</v>
      </c>
      <c r="D8289" s="79">
        <f ca="1">('Activity Data'!B8295*$D$4)*'Emission Factors'!J8297</f>
        <v>23799635.912258349</v>
      </c>
      <c r="E8289" s="79">
        <f t="shared" ca="1" si="129"/>
        <v>252208069.20484921</v>
      </c>
    </row>
    <row r="8290" spans="1:5" s="62" customFormat="1" ht="12.75" x14ac:dyDescent="0.2">
      <c r="A8290" s="85">
        <v>8286</v>
      </c>
      <c r="B8290" s="79">
        <f ca="1">('Activity Data'!B8296*$B$4)*'Emission Factors'!H8298</f>
        <v>139193017.73811299</v>
      </c>
      <c r="C8290" s="79">
        <f ca="1">('Activity Data'!B8296*$C$4)*'Emission Factors'!I8298</f>
        <v>66151319.381527975</v>
      </c>
      <c r="D8290" s="79">
        <f ca="1">('Activity Data'!B8296*$D$4)*'Emission Factors'!J8298</f>
        <v>22512106.655105498</v>
      </c>
      <c r="E8290" s="79">
        <f t="shared" ca="1" si="129"/>
        <v>227856443.77474645</v>
      </c>
    </row>
    <row r="8291" spans="1:5" s="62" customFormat="1" ht="12.75" x14ac:dyDescent="0.2">
      <c r="A8291" s="85">
        <v>8287</v>
      </c>
      <c r="B8291" s="79">
        <f ca="1">('Activity Data'!B8297*$B$4)*'Emission Factors'!H8299</f>
        <v>145294281.30725536</v>
      </c>
      <c r="C8291" s="79">
        <f ca="1">('Activity Data'!B8297*$C$4)*'Emission Factors'!I8299</f>
        <v>68529613.947649017</v>
      </c>
      <c r="D8291" s="79">
        <f ca="1">('Activity Data'!B8297*$D$4)*'Emission Factors'!J8299</f>
        <v>23651804.326362662</v>
      </c>
      <c r="E8291" s="79">
        <f t="shared" ca="1" si="129"/>
        <v>237475699.58126706</v>
      </c>
    </row>
    <row r="8292" spans="1:5" s="62" customFormat="1" ht="12.75" x14ac:dyDescent="0.2">
      <c r="A8292" s="85">
        <v>8288</v>
      </c>
      <c r="B8292" s="79">
        <f ca="1">('Activity Data'!B8298*$B$4)*'Emission Factors'!H8300</f>
        <v>138524737.11210132</v>
      </c>
      <c r="C8292" s="79">
        <f ca="1">('Activity Data'!B8298*$C$4)*'Emission Factors'!I8300</f>
        <v>65132762.297878012</v>
      </c>
      <c r="D8292" s="79">
        <f ca="1">('Activity Data'!B8298*$D$4)*'Emission Factors'!J8300</f>
        <v>19833617.112806216</v>
      </c>
      <c r="E8292" s="79">
        <f t="shared" ca="1" si="129"/>
        <v>223491116.52278554</v>
      </c>
    </row>
    <row r="8293" spans="1:5" s="62" customFormat="1" ht="12.75" x14ac:dyDescent="0.2">
      <c r="A8293" s="85">
        <v>8289</v>
      </c>
      <c r="B8293" s="79">
        <f ca="1">('Activity Data'!B8299*$B$4)*'Emission Factors'!H8301</f>
        <v>144167168.53059834</v>
      </c>
      <c r="C8293" s="79">
        <f ca="1">('Activity Data'!B8299*$C$4)*'Emission Factors'!I8301</f>
        <v>69923093.772679731</v>
      </c>
      <c r="D8293" s="79">
        <f ca="1">('Activity Data'!B8299*$D$4)*'Emission Factors'!J8301</f>
        <v>22606330.757183511</v>
      </c>
      <c r="E8293" s="79">
        <f t="shared" ca="1" si="129"/>
        <v>236696593.06046161</v>
      </c>
    </row>
    <row r="8294" spans="1:5" s="62" customFormat="1" ht="12.75" x14ac:dyDescent="0.2">
      <c r="A8294" s="85">
        <v>8290</v>
      </c>
      <c r="B8294" s="79">
        <f ca="1">('Activity Data'!B8300*$B$4)*'Emission Factors'!H8302</f>
        <v>139795411.70403317</v>
      </c>
      <c r="C8294" s="79">
        <f ca="1">('Activity Data'!B8300*$C$4)*'Emission Factors'!I8302</f>
        <v>65027169.070401035</v>
      </c>
      <c r="D8294" s="79">
        <f ca="1">('Activity Data'!B8300*$D$4)*'Emission Factors'!J8302</f>
        <v>22510584.524284601</v>
      </c>
      <c r="E8294" s="79">
        <f t="shared" ca="1" si="129"/>
        <v>227333165.29871881</v>
      </c>
    </row>
    <row r="8295" spans="1:5" s="62" customFormat="1" ht="12.75" x14ac:dyDescent="0.2">
      <c r="A8295" s="85">
        <v>8291</v>
      </c>
      <c r="B8295" s="79">
        <f ca="1">('Activity Data'!B8301*$B$4)*'Emission Factors'!H8303</f>
        <v>133078371.46839575</v>
      </c>
      <c r="C8295" s="79">
        <f ca="1">('Activity Data'!B8301*$C$4)*'Emission Factors'!I8303</f>
        <v>62526997.699923001</v>
      </c>
      <c r="D8295" s="79">
        <f ca="1">('Activity Data'!B8301*$D$4)*'Emission Factors'!J8303</f>
        <v>22119753.847395539</v>
      </c>
      <c r="E8295" s="79">
        <f t="shared" ca="1" si="129"/>
        <v>217725123.01571429</v>
      </c>
    </row>
    <row r="8296" spans="1:5" s="62" customFormat="1" ht="12.75" x14ac:dyDescent="0.2">
      <c r="A8296" s="85">
        <v>8292</v>
      </c>
      <c r="B8296" s="79">
        <f ca="1">('Activity Data'!B8302*$B$4)*'Emission Factors'!H8304</f>
        <v>149739572.19977614</v>
      </c>
      <c r="C8296" s="79">
        <f ca="1">('Activity Data'!B8302*$C$4)*'Emission Factors'!I8304</f>
        <v>66473980.869674437</v>
      </c>
      <c r="D8296" s="79">
        <f ca="1">('Activity Data'!B8302*$D$4)*'Emission Factors'!J8304</f>
        <v>21953106.529438209</v>
      </c>
      <c r="E8296" s="79">
        <f t="shared" ca="1" si="129"/>
        <v>238166659.59888878</v>
      </c>
    </row>
    <row r="8297" spans="1:5" s="62" customFormat="1" ht="12.75" x14ac:dyDescent="0.2">
      <c r="A8297" s="85">
        <v>8293</v>
      </c>
      <c r="B8297" s="79">
        <f ca="1">('Activity Data'!B8303*$B$4)*'Emission Factors'!H8305</f>
        <v>130502561.85068533</v>
      </c>
      <c r="C8297" s="79">
        <f ca="1">('Activity Data'!B8303*$C$4)*'Emission Factors'!I8305</f>
        <v>60326306.346731737</v>
      </c>
      <c r="D8297" s="79">
        <f ca="1">('Activity Data'!B8303*$D$4)*'Emission Factors'!J8305</f>
        <v>20106466.452997141</v>
      </c>
      <c r="E8297" s="79">
        <f t="shared" ca="1" si="129"/>
        <v>210935334.65041423</v>
      </c>
    </row>
    <row r="8298" spans="1:5" s="62" customFormat="1" ht="12.75" x14ac:dyDescent="0.2">
      <c r="A8298" s="85">
        <v>8294</v>
      </c>
      <c r="B8298" s="79">
        <f ca="1">('Activity Data'!B8304*$B$4)*'Emission Factors'!H8306</f>
        <v>153528875.83047304</v>
      </c>
      <c r="C8298" s="79">
        <f ca="1">('Activity Data'!B8304*$C$4)*'Emission Factors'!I8306</f>
        <v>68228140.662443653</v>
      </c>
      <c r="D8298" s="79">
        <f ca="1">('Activity Data'!B8304*$D$4)*'Emission Factors'!J8306</f>
        <v>25252823.915206831</v>
      </c>
      <c r="E8298" s="79">
        <f t="shared" ca="1" si="129"/>
        <v>247009840.40812352</v>
      </c>
    </row>
    <row r="8299" spans="1:5" s="62" customFormat="1" ht="12.75" x14ac:dyDescent="0.2">
      <c r="A8299" s="85">
        <v>8295</v>
      </c>
      <c r="B8299" s="79">
        <f ca="1">('Activity Data'!B8305*$B$4)*'Emission Factors'!H8307</f>
        <v>121875670.10734574</v>
      </c>
      <c r="C8299" s="79">
        <f ca="1">('Activity Data'!B8305*$C$4)*'Emission Factors'!I8307</f>
        <v>53371846.884599365</v>
      </c>
      <c r="D8299" s="79">
        <f ca="1">('Activity Data'!B8305*$D$4)*'Emission Factors'!J8307</f>
        <v>19049598.704709657</v>
      </c>
      <c r="E8299" s="79">
        <f t="shared" ca="1" si="129"/>
        <v>194297115.69665477</v>
      </c>
    </row>
    <row r="8300" spans="1:5" s="62" customFormat="1" ht="12.75" x14ac:dyDescent="0.2">
      <c r="A8300" s="85">
        <v>8296</v>
      </c>
      <c r="B8300" s="79">
        <f ca="1">('Activity Data'!B8306*$B$4)*'Emission Factors'!H8308</f>
        <v>137364908.73444197</v>
      </c>
      <c r="C8300" s="79">
        <f ca="1">('Activity Data'!B8306*$C$4)*'Emission Factors'!I8308</f>
        <v>63351910.901680321</v>
      </c>
      <c r="D8300" s="79">
        <f ca="1">('Activity Data'!B8306*$D$4)*'Emission Factors'!J8308</f>
        <v>20708357.463361822</v>
      </c>
      <c r="E8300" s="79">
        <f t="shared" ca="1" si="129"/>
        <v>221425177.09948412</v>
      </c>
    </row>
    <row r="8301" spans="1:5" s="62" customFormat="1" ht="12.75" x14ac:dyDescent="0.2">
      <c r="A8301" s="85">
        <v>8297</v>
      </c>
      <c r="B8301" s="79">
        <f ca="1">('Activity Data'!B8307*$B$4)*'Emission Factors'!H8309</f>
        <v>115943471.27393205</v>
      </c>
      <c r="C8301" s="79">
        <f ca="1">('Activity Data'!B8307*$C$4)*'Emission Factors'!I8309</f>
        <v>53871584.602375336</v>
      </c>
      <c r="D8301" s="79">
        <f ca="1">('Activity Data'!B8307*$D$4)*'Emission Factors'!J8309</f>
        <v>18783856.17919651</v>
      </c>
      <c r="E8301" s="79">
        <f t="shared" ca="1" si="129"/>
        <v>188598912.0555039</v>
      </c>
    </row>
    <row r="8302" spans="1:5" s="62" customFormat="1" ht="12.75" x14ac:dyDescent="0.2">
      <c r="A8302" s="85">
        <v>8298</v>
      </c>
      <c r="B8302" s="79">
        <f ca="1">('Activity Data'!B8308*$B$4)*'Emission Factors'!H8310</f>
        <v>145115461.3281737</v>
      </c>
      <c r="C8302" s="79">
        <f ca="1">('Activity Data'!B8308*$C$4)*'Emission Factors'!I8310</f>
        <v>68275074.391340271</v>
      </c>
      <c r="D8302" s="79">
        <f ca="1">('Activity Data'!B8308*$D$4)*'Emission Factors'!J8310</f>
        <v>22692656.78705411</v>
      </c>
      <c r="E8302" s="79">
        <f t="shared" ca="1" si="129"/>
        <v>236083192.50656807</v>
      </c>
    </row>
    <row r="8303" spans="1:5" s="62" customFormat="1" ht="12.75" x14ac:dyDescent="0.2">
      <c r="A8303" s="85">
        <v>8299</v>
      </c>
      <c r="B8303" s="79">
        <f ca="1">('Activity Data'!B8309*$B$4)*'Emission Factors'!H8311</f>
        <v>138001057.36428928</v>
      </c>
      <c r="C8303" s="79">
        <f ca="1">('Activity Data'!B8309*$C$4)*'Emission Factors'!I8311</f>
        <v>66057616.833211049</v>
      </c>
      <c r="D8303" s="79">
        <f ca="1">('Activity Data'!B8309*$D$4)*'Emission Factors'!J8311</f>
        <v>20466727.499653343</v>
      </c>
      <c r="E8303" s="79">
        <f t="shared" ca="1" si="129"/>
        <v>224525401.69715369</v>
      </c>
    </row>
    <row r="8304" spans="1:5" s="62" customFormat="1" ht="12.75" x14ac:dyDescent="0.2">
      <c r="A8304" s="85">
        <v>8300</v>
      </c>
      <c r="B8304" s="79">
        <f ca="1">('Activity Data'!B8310*$B$4)*'Emission Factors'!H8312</f>
        <v>134786406.94333583</v>
      </c>
      <c r="C8304" s="79">
        <f ca="1">('Activity Data'!B8310*$C$4)*'Emission Factors'!I8312</f>
        <v>64003780.120674767</v>
      </c>
      <c r="D8304" s="79">
        <f ca="1">('Activity Data'!B8310*$D$4)*'Emission Factors'!J8312</f>
        <v>21124663.417771503</v>
      </c>
      <c r="E8304" s="79">
        <f t="shared" ca="1" si="129"/>
        <v>219914850.48178208</v>
      </c>
    </row>
    <row r="8305" spans="1:5" s="62" customFormat="1" ht="12.75" x14ac:dyDescent="0.2">
      <c r="A8305" s="85">
        <v>8301</v>
      </c>
      <c r="B8305" s="79">
        <f ca="1">('Activity Data'!B8311*$B$4)*'Emission Factors'!H8313</f>
        <v>141545979.29917303</v>
      </c>
      <c r="C8305" s="79">
        <f ca="1">('Activity Data'!B8311*$C$4)*'Emission Factors'!I8313</f>
        <v>69993270.251594186</v>
      </c>
      <c r="D8305" s="79">
        <f ca="1">('Activity Data'!B8311*$D$4)*'Emission Factors'!J8313</f>
        <v>21814166.512001742</v>
      </c>
      <c r="E8305" s="79">
        <f t="shared" ca="1" si="129"/>
        <v>233353416.06276897</v>
      </c>
    </row>
    <row r="8306" spans="1:5" s="62" customFormat="1" ht="12.75" x14ac:dyDescent="0.2">
      <c r="A8306" s="85">
        <v>8302</v>
      </c>
      <c r="B8306" s="79">
        <f ca="1">('Activity Data'!B8312*$B$4)*'Emission Factors'!H8314</f>
        <v>132589695.61738686</v>
      </c>
      <c r="C8306" s="79">
        <f ca="1">('Activity Data'!B8312*$C$4)*'Emission Factors'!I8314</f>
        <v>61072580.342006847</v>
      </c>
      <c r="D8306" s="79">
        <f ca="1">('Activity Data'!B8312*$D$4)*'Emission Factors'!J8314</f>
        <v>20295730.951697506</v>
      </c>
      <c r="E8306" s="79">
        <f t="shared" ca="1" si="129"/>
        <v>213958006.91109121</v>
      </c>
    </row>
    <row r="8307" spans="1:5" s="62" customFormat="1" ht="12.75" x14ac:dyDescent="0.2">
      <c r="A8307" s="85">
        <v>8303</v>
      </c>
      <c r="B8307" s="79">
        <f ca="1">('Activity Data'!B8313*$B$4)*'Emission Factors'!H8315</f>
        <v>131086094.22404388</v>
      </c>
      <c r="C8307" s="79">
        <f ca="1">('Activity Data'!B8313*$C$4)*'Emission Factors'!I8315</f>
        <v>65435599.144357167</v>
      </c>
      <c r="D8307" s="79">
        <f ca="1">('Activity Data'!B8313*$D$4)*'Emission Factors'!J8315</f>
        <v>20109598.309219941</v>
      </c>
      <c r="E8307" s="79">
        <f t="shared" ca="1" si="129"/>
        <v>216631291.67762101</v>
      </c>
    </row>
    <row r="8308" spans="1:5" s="62" customFormat="1" ht="12.75" x14ac:dyDescent="0.2">
      <c r="A8308" s="85">
        <v>8304</v>
      </c>
      <c r="B8308" s="79">
        <f ca="1">('Activity Data'!B8314*$B$4)*'Emission Factors'!H8316</f>
        <v>128482112.52659531</v>
      </c>
      <c r="C8308" s="79">
        <f ca="1">('Activity Data'!B8314*$C$4)*'Emission Factors'!I8316</f>
        <v>57303216.206225805</v>
      </c>
      <c r="D8308" s="79">
        <f ca="1">('Activity Data'!B8314*$D$4)*'Emission Factors'!J8316</f>
        <v>18994672.792326897</v>
      </c>
      <c r="E8308" s="79">
        <f t="shared" ca="1" si="129"/>
        <v>204780001.525148</v>
      </c>
    </row>
    <row r="8309" spans="1:5" s="62" customFormat="1" ht="12.75" x14ac:dyDescent="0.2">
      <c r="A8309" s="85">
        <v>8305</v>
      </c>
      <c r="B8309" s="79">
        <f ca="1">('Activity Data'!B8315*$B$4)*'Emission Factors'!H8317</f>
        <v>129186416.8689816</v>
      </c>
      <c r="C8309" s="79">
        <f ca="1">('Activity Data'!B8315*$C$4)*'Emission Factors'!I8317</f>
        <v>58896363.010262221</v>
      </c>
      <c r="D8309" s="79">
        <f ca="1">('Activity Data'!B8315*$D$4)*'Emission Factors'!J8317</f>
        <v>19969853.634114388</v>
      </c>
      <c r="E8309" s="79">
        <f t="shared" ca="1" si="129"/>
        <v>208052633.51335821</v>
      </c>
    </row>
    <row r="8310" spans="1:5" s="62" customFormat="1" ht="12.75" x14ac:dyDescent="0.2">
      <c r="A8310" s="85">
        <v>8306</v>
      </c>
      <c r="B8310" s="79">
        <f ca="1">('Activity Data'!B8316*$B$4)*'Emission Factors'!H8318</f>
        <v>148065252.18358812</v>
      </c>
      <c r="C8310" s="79">
        <f ca="1">('Activity Data'!B8316*$C$4)*'Emission Factors'!I8318</f>
        <v>64937706.254870445</v>
      </c>
      <c r="D8310" s="79">
        <f ca="1">('Activity Data'!B8316*$D$4)*'Emission Factors'!J8318</f>
        <v>22640486.601252113</v>
      </c>
      <c r="E8310" s="79">
        <f t="shared" ca="1" si="129"/>
        <v>235643445.03971067</v>
      </c>
    </row>
    <row r="8311" spans="1:5" s="62" customFormat="1" ht="12.75" x14ac:dyDescent="0.2">
      <c r="A8311" s="85">
        <v>8307</v>
      </c>
      <c r="B8311" s="79">
        <f ca="1">('Activity Data'!B8317*$B$4)*'Emission Factors'!H8319</f>
        <v>144371514.60415095</v>
      </c>
      <c r="C8311" s="79">
        <f ca="1">('Activity Data'!B8317*$C$4)*'Emission Factors'!I8319</f>
        <v>64490253.426939778</v>
      </c>
      <c r="D8311" s="79">
        <f ca="1">('Activity Data'!B8317*$D$4)*'Emission Factors'!J8319</f>
        <v>22357784.973761108</v>
      </c>
      <c r="E8311" s="79">
        <f t="shared" ca="1" si="129"/>
        <v>231219553.00485185</v>
      </c>
    </row>
    <row r="8312" spans="1:5" s="62" customFormat="1" ht="12.75" x14ac:dyDescent="0.2">
      <c r="A8312" s="85">
        <v>8308</v>
      </c>
      <c r="B8312" s="79">
        <f ca="1">('Activity Data'!B8318*$B$4)*'Emission Factors'!H8320</f>
        <v>142078984.31561762</v>
      </c>
      <c r="C8312" s="79">
        <f ca="1">('Activity Data'!B8318*$C$4)*'Emission Factors'!I8320</f>
        <v>64326354.061919399</v>
      </c>
      <c r="D8312" s="79">
        <f ca="1">('Activity Data'!B8318*$D$4)*'Emission Factors'!J8320</f>
        <v>20974794.558922358</v>
      </c>
      <c r="E8312" s="79">
        <f t="shared" ca="1" si="129"/>
        <v>227380132.93645936</v>
      </c>
    </row>
    <row r="8313" spans="1:5" s="62" customFormat="1" ht="12.75" x14ac:dyDescent="0.2">
      <c r="A8313" s="85">
        <v>8309</v>
      </c>
      <c r="B8313" s="79">
        <f ca="1">('Activity Data'!B8319*$B$4)*'Emission Factors'!H8321</f>
        <v>145254051.62565494</v>
      </c>
      <c r="C8313" s="79">
        <f ca="1">('Activity Data'!B8319*$C$4)*'Emission Factors'!I8321</f>
        <v>66293854.041073874</v>
      </c>
      <c r="D8313" s="79">
        <f ca="1">('Activity Data'!B8319*$D$4)*'Emission Factors'!J8321</f>
        <v>23854203.981581859</v>
      </c>
      <c r="E8313" s="79">
        <f t="shared" ca="1" si="129"/>
        <v>235402109.64831066</v>
      </c>
    </row>
    <row r="8314" spans="1:5" s="62" customFormat="1" ht="12.75" x14ac:dyDescent="0.2">
      <c r="A8314" s="85">
        <v>8310</v>
      </c>
      <c r="B8314" s="79">
        <f ca="1">('Activity Data'!B8320*$B$4)*'Emission Factors'!H8322</f>
        <v>149760426.58237886</v>
      </c>
      <c r="C8314" s="79">
        <f ca="1">('Activity Data'!B8320*$C$4)*'Emission Factors'!I8322</f>
        <v>68234508.556632534</v>
      </c>
      <c r="D8314" s="79">
        <f ca="1">('Activity Data'!B8320*$D$4)*'Emission Factors'!J8322</f>
        <v>23049550.822156113</v>
      </c>
      <c r="E8314" s="79">
        <f t="shared" ca="1" si="129"/>
        <v>241044485.96116748</v>
      </c>
    </row>
    <row r="8315" spans="1:5" s="62" customFormat="1" ht="12.75" x14ac:dyDescent="0.2">
      <c r="A8315" s="85">
        <v>8311</v>
      </c>
      <c r="B8315" s="79">
        <f ca="1">('Activity Data'!B8321*$B$4)*'Emission Factors'!H8323</f>
        <v>131361978.04212299</v>
      </c>
      <c r="C8315" s="79">
        <f ca="1">('Activity Data'!B8321*$C$4)*'Emission Factors'!I8323</f>
        <v>59036707.041552283</v>
      </c>
      <c r="D8315" s="79">
        <f ca="1">('Activity Data'!B8321*$D$4)*'Emission Factors'!J8323</f>
        <v>19106778.188687991</v>
      </c>
      <c r="E8315" s="79">
        <f t="shared" ca="1" si="129"/>
        <v>209505463.27236325</v>
      </c>
    </row>
    <row r="8316" spans="1:5" s="62" customFormat="1" ht="12.75" x14ac:dyDescent="0.2">
      <c r="A8316" s="85">
        <v>8312</v>
      </c>
      <c r="B8316" s="79">
        <f ca="1">('Activity Data'!B8322*$B$4)*'Emission Factors'!H8324</f>
        <v>126790398.15509747</v>
      </c>
      <c r="C8316" s="79">
        <f ca="1">('Activity Data'!B8322*$C$4)*'Emission Factors'!I8324</f>
        <v>57003315.332153581</v>
      </c>
      <c r="D8316" s="79">
        <f ca="1">('Activity Data'!B8322*$D$4)*'Emission Factors'!J8324</f>
        <v>19267225.522786941</v>
      </c>
      <c r="E8316" s="79">
        <f t="shared" ca="1" si="129"/>
        <v>203060939.01003799</v>
      </c>
    </row>
    <row r="8317" spans="1:5" s="62" customFormat="1" ht="12.75" x14ac:dyDescent="0.2">
      <c r="A8317" s="85">
        <v>8313</v>
      </c>
      <c r="B8317" s="79">
        <f ca="1">('Activity Data'!B8323*$B$4)*'Emission Factors'!H8325</f>
        <v>141175422.35893238</v>
      </c>
      <c r="C8317" s="79">
        <f ca="1">('Activity Data'!B8323*$C$4)*'Emission Factors'!I8325</f>
        <v>71068079.127356842</v>
      </c>
      <c r="D8317" s="79">
        <f ca="1">('Activity Data'!B8323*$D$4)*'Emission Factors'!J8325</f>
        <v>21843556.127735674</v>
      </c>
      <c r="E8317" s="79">
        <f t="shared" ca="1" si="129"/>
        <v>234087057.61402488</v>
      </c>
    </row>
    <row r="8318" spans="1:5" s="62" customFormat="1" ht="12.75" x14ac:dyDescent="0.2">
      <c r="A8318" s="85">
        <v>8314</v>
      </c>
      <c r="B8318" s="79">
        <f ca="1">('Activity Data'!B8324*$B$4)*'Emission Factors'!H8326</f>
        <v>128512948.05902283</v>
      </c>
      <c r="C8318" s="79">
        <f ca="1">('Activity Data'!B8324*$C$4)*'Emission Factors'!I8326</f>
        <v>57993128.30729153</v>
      </c>
      <c r="D8318" s="79">
        <f ca="1">('Activity Data'!B8324*$D$4)*'Emission Factors'!J8326</f>
        <v>17736456.132217687</v>
      </c>
      <c r="E8318" s="79">
        <f t="shared" ca="1" si="129"/>
        <v>204242532.49853203</v>
      </c>
    </row>
    <row r="8319" spans="1:5" s="62" customFormat="1" ht="12.75" x14ac:dyDescent="0.2">
      <c r="A8319" s="85">
        <v>8315</v>
      </c>
      <c r="B8319" s="79">
        <f ca="1">('Activity Data'!B8325*$B$4)*'Emission Factors'!H8327</f>
        <v>127991004.51494257</v>
      </c>
      <c r="C8319" s="79">
        <f ca="1">('Activity Data'!B8325*$C$4)*'Emission Factors'!I8327</f>
        <v>63583857.056947581</v>
      </c>
      <c r="D8319" s="79">
        <f ca="1">('Activity Data'!B8325*$D$4)*'Emission Factors'!J8327</f>
        <v>19200760.986693401</v>
      </c>
      <c r="E8319" s="79">
        <f t="shared" ca="1" si="129"/>
        <v>210775622.55858356</v>
      </c>
    </row>
    <row r="8320" spans="1:5" s="62" customFormat="1" ht="12.75" x14ac:dyDescent="0.2">
      <c r="A8320" s="85">
        <v>8316</v>
      </c>
      <c r="B8320" s="79">
        <f ca="1">('Activity Data'!B8326*$B$4)*'Emission Factors'!H8328</f>
        <v>144248208.84338376</v>
      </c>
      <c r="C8320" s="79">
        <f ca="1">('Activity Data'!B8326*$C$4)*'Emission Factors'!I8328</f>
        <v>63629851.706220403</v>
      </c>
      <c r="D8320" s="79">
        <f ca="1">('Activity Data'!B8326*$D$4)*'Emission Factors'!J8328</f>
        <v>21317972.646669935</v>
      </c>
      <c r="E8320" s="79">
        <f t="shared" ca="1" si="129"/>
        <v>229196033.1962741</v>
      </c>
    </row>
    <row r="8321" spans="1:5" s="62" customFormat="1" ht="12.75" x14ac:dyDescent="0.2">
      <c r="A8321" s="85">
        <v>8317</v>
      </c>
      <c r="B8321" s="79">
        <f ca="1">('Activity Data'!B8327*$B$4)*'Emission Factors'!H8329</f>
        <v>143681997.14201024</v>
      </c>
      <c r="C8321" s="79">
        <f ca="1">('Activity Data'!B8327*$C$4)*'Emission Factors'!I8329</f>
        <v>63412132.9426402</v>
      </c>
      <c r="D8321" s="79">
        <f ca="1">('Activity Data'!B8327*$D$4)*'Emission Factors'!J8329</f>
        <v>22302211.163242597</v>
      </c>
      <c r="E8321" s="79">
        <f t="shared" ca="1" si="129"/>
        <v>229396341.24789307</v>
      </c>
    </row>
    <row r="8322" spans="1:5" s="62" customFormat="1" ht="12.75" x14ac:dyDescent="0.2">
      <c r="A8322" s="85">
        <v>8318</v>
      </c>
      <c r="B8322" s="79">
        <f ca="1">('Activity Data'!B8328*$B$4)*'Emission Factors'!H8330</f>
        <v>146538719.77919805</v>
      </c>
      <c r="C8322" s="79">
        <f ca="1">('Activity Data'!B8328*$C$4)*'Emission Factors'!I8330</f>
        <v>74784983.493084192</v>
      </c>
      <c r="D8322" s="79">
        <f ca="1">('Activity Data'!B8328*$D$4)*'Emission Factors'!J8330</f>
        <v>22827636.945819385</v>
      </c>
      <c r="E8322" s="79">
        <f t="shared" ca="1" si="129"/>
        <v>244151340.21810162</v>
      </c>
    </row>
    <row r="8323" spans="1:5" s="62" customFormat="1" ht="12.75" x14ac:dyDescent="0.2">
      <c r="A8323" s="85">
        <v>8319</v>
      </c>
      <c r="B8323" s="79">
        <f ca="1">('Activity Data'!B8329*$B$4)*'Emission Factors'!H8331</f>
        <v>144131818.49957693</v>
      </c>
      <c r="C8323" s="79">
        <f ca="1">('Activity Data'!B8329*$C$4)*'Emission Factors'!I8331</f>
        <v>65398108.73109629</v>
      </c>
      <c r="D8323" s="79">
        <f ca="1">('Activity Data'!B8329*$D$4)*'Emission Factors'!J8331</f>
        <v>23292629.10282464</v>
      </c>
      <c r="E8323" s="79">
        <f t="shared" ca="1" si="129"/>
        <v>232822556.33349785</v>
      </c>
    </row>
    <row r="8324" spans="1:5" s="62" customFormat="1" ht="12.75" x14ac:dyDescent="0.2">
      <c r="A8324" s="85">
        <v>8320</v>
      </c>
      <c r="B8324" s="79">
        <f ca="1">('Activity Data'!B8330*$B$4)*'Emission Factors'!H8332</f>
        <v>128626353.34837432</v>
      </c>
      <c r="C8324" s="79">
        <f ca="1">('Activity Data'!B8330*$C$4)*'Emission Factors'!I8332</f>
        <v>62501812.767989501</v>
      </c>
      <c r="D8324" s="79">
        <f ca="1">('Activity Data'!B8330*$D$4)*'Emission Factors'!J8332</f>
        <v>21135095.619451333</v>
      </c>
      <c r="E8324" s="79">
        <f t="shared" ca="1" si="129"/>
        <v>212263261.73581517</v>
      </c>
    </row>
    <row r="8325" spans="1:5" s="62" customFormat="1" ht="12.75" x14ac:dyDescent="0.2">
      <c r="A8325" s="85">
        <v>8321</v>
      </c>
      <c r="B8325" s="79">
        <f ca="1">('Activity Data'!B8331*$B$4)*'Emission Factors'!H8333</f>
        <v>146644204.49481195</v>
      </c>
      <c r="C8325" s="79">
        <f ca="1">('Activity Data'!B8331*$C$4)*'Emission Factors'!I8333</f>
        <v>70039393.252820194</v>
      </c>
      <c r="D8325" s="79">
        <f ca="1">('Activity Data'!B8331*$D$4)*'Emission Factors'!J8333</f>
        <v>24124884.938645214</v>
      </c>
      <c r="E8325" s="79">
        <f t="shared" ref="E8325:E8388" ca="1" si="130">SUM(B8325:D8325)</f>
        <v>240808482.68627736</v>
      </c>
    </row>
    <row r="8326" spans="1:5" s="62" customFormat="1" ht="12.75" x14ac:dyDescent="0.2">
      <c r="A8326" s="85">
        <v>8322</v>
      </c>
      <c r="B8326" s="79">
        <f ca="1">('Activity Data'!B8332*$B$4)*'Emission Factors'!H8334</f>
        <v>161966665.60392612</v>
      </c>
      <c r="C8326" s="79">
        <f ca="1">('Activity Data'!B8332*$C$4)*'Emission Factors'!I8334</f>
        <v>77726683.339410946</v>
      </c>
      <c r="D8326" s="79">
        <f ca="1">('Activity Data'!B8332*$D$4)*'Emission Factors'!J8334</f>
        <v>25032043.996375453</v>
      </c>
      <c r="E8326" s="79">
        <f t="shared" ca="1" si="130"/>
        <v>264725392.93971252</v>
      </c>
    </row>
    <row r="8327" spans="1:5" s="62" customFormat="1" ht="12.75" x14ac:dyDescent="0.2">
      <c r="A8327" s="85">
        <v>8323</v>
      </c>
      <c r="B8327" s="79">
        <f ca="1">('Activity Data'!B8333*$B$4)*'Emission Factors'!H8335</f>
        <v>141143785.99508691</v>
      </c>
      <c r="C8327" s="79">
        <f ca="1">('Activity Data'!B8333*$C$4)*'Emission Factors'!I8335</f>
        <v>65258444.375347137</v>
      </c>
      <c r="D8327" s="79">
        <f ca="1">('Activity Data'!B8333*$D$4)*'Emission Factors'!J8335</f>
        <v>20256387.683838494</v>
      </c>
      <c r="E8327" s="79">
        <f t="shared" ca="1" si="130"/>
        <v>226658618.05427253</v>
      </c>
    </row>
    <row r="8328" spans="1:5" s="62" customFormat="1" ht="12.75" x14ac:dyDescent="0.2">
      <c r="A8328" s="85">
        <v>8324</v>
      </c>
      <c r="B8328" s="79">
        <f ca="1">('Activity Data'!B8334*$B$4)*'Emission Factors'!H8336</f>
        <v>137374531.31696764</v>
      </c>
      <c r="C8328" s="79">
        <f ca="1">('Activity Data'!B8334*$C$4)*'Emission Factors'!I8336</f>
        <v>64080745.269486293</v>
      </c>
      <c r="D8328" s="79">
        <f ca="1">('Activity Data'!B8334*$D$4)*'Emission Factors'!J8336</f>
        <v>22092331.505188249</v>
      </c>
      <c r="E8328" s="79">
        <f t="shared" ca="1" si="130"/>
        <v>223547608.09164217</v>
      </c>
    </row>
    <row r="8329" spans="1:5" s="62" customFormat="1" ht="12.75" x14ac:dyDescent="0.2">
      <c r="A8329" s="85">
        <v>8325</v>
      </c>
      <c r="B8329" s="79">
        <f ca="1">('Activity Data'!B8335*$B$4)*'Emission Factors'!H8337</f>
        <v>159611180.77918014</v>
      </c>
      <c r="C8329" s="79">
        <f ca="1">('Activity Data'!B8335*$C$4)*'Emission Factors'!I8337</f>
        <v>70819792.654795587</v>
      </c>
      <c r="D8329" s="79">
        <f ca="1">('Activity Data'!B8335*$D$4)*'Emission Factors'!J8337</f>
        <v>25108719.733139291</v>
      </c>
      <c r="E8329" s="79">
        <f t="shared" ca="1" si="130"/>
        <v>255539693.16711503</v>
      </c>
    </row>
    <row r="8330" spans="1:5" s="62" customFormat="1" ht="12.75" x14ac:dyDescent="0.2">
      <c r="A8330" s="85">
        <v>8326</v>
      </c>
      <c r="B8330" s="79">
        <f ca="1">('Activity Data'!B8336*$B$4)*'Emission Factors'!H8338</f>
        <v>156397658.95452911</v>
      </c>
      <c r="C8330" s="79">
        <f ca="1">('Activity Data'!B8336*$C$4)*'Emission Factors'!I8338</f>
        <v>74154359.230144083</v>
      </c>
      <c r="D8330" s="79">
        <f ca="1">('Activity Data'!B8336*$D$4)*'Emission Factors'!J8338</f>
        <v>24939593.027450569</v>
      </c>
      <c r="E8330" s="79">
        <f t="shared" ca="1" si="130"/>
        <v>255491611.21212375</v>
      </c>
    </row>
    <row r="8331" spans="1:5" s="62" customFormat="1" ht="12.75" x14ac:dyDescent="0.2">
      <c r="A8331" s="85">
        <v>8327</v>
      </c>
      <c r="B8331" s="79">
        <f ca="1">('Activity Data'!B8337*$B$4)*'Emission Factors'!H8339</f>
        <v>138944412.91098914</v>
      </c>
      <c r="C8331" s="79">
        <f ca="1">('Activity Data'!B8337*$C$4)*'Emission Factors'!I8339</f>
        <v>66145474.444306739</v>
      </c>
      <c r="D8331" s="79">
        <f ca="1">('Activity Data'!B8337*$D$4)*'Emission Factors'!J8339</f>
        <v>21257982.421793565</v>
      </c>
      <c r="E8331" s="79">
        <f t="shared" ca="1" si="130"/>
        <v>226347869.77708942</v>
      </c>
    </row>
    <row r="8332" spans="1:5" s="62" customFormat="1" ht="12.75" x14ac:dyDescent="0.2">
      <c r="A8332" s="85">
        <v>8328</v>
      </c>
      <c r="B8332" s="79">
        <f ca="1">('Activity Data'!B8338*$B$4)*'Emission Factors'!H8340</f>
        <v>129482743.08472644</v>
      </c>
      <c r="C8332" s="79">
        <f ca="1">('Activity Data'!B8338*$C$4)*'Emission Factors'!I8340</f>
        <v>59733896.743214212</v>
      </c>
      <c r="D8332" s="79">
        <f ca="1">('Activity Data'!B8338*$D$4)*'Emission Factors'!J8340</f>
        <v>20457704.866768587</v>
      </c>
      <c r="E8332" s="79">
        <f t="shared" ca="1" si="130"/>
        <v>209674344.69470924</v>
      </c>
    </row>
    <row r="8333" spans="1:5" s="62" customFormat="1" ht="12.75" x14ac:dyDescent="0.2">
      <c r="A8333" s="85">
        <v>8329</v>
      </c>
      <c r="B8333" s="79">
        <f ca="1">('Activity Data'!B8339*$B$4)*'Emission Factors'!H8341</f>
        <v>141499486.96418718</v>
      </c>
      <c r="C8333" s="79">
        <f ca="1">('Activity Data'!B8339*$C$4)*'Emission Factors'!I8341</f>
        <v>66235352.550056584</v>
      </c>
      <c r="D8333" s="79">
        <f ca="1">('Activity Data'!B8339*$D$4)*'Emission Factors'!J8341</f>
        <v>22704773.494773131</v>
      </c>
      <c r="E8333" s="79">
        <f t="shared" ca="1" si="130"/>
        <v>230439613.00901687</v>
      </c>
    </row>
    <row r="8334" spans="1:5" s="62" customFormat="1" ht="12.75" x14ac:dyDescent="0.2">
      <c r="A8334" s="85">
        <v>8330</v>
      </c>
      <c r="B8334" s="79">
        <f ca="1">('Activity Data'!B8340*$B$4)*'Emission Factors'!H8342</f>
        <v>137687270.37303624</v>
      </c>
      <c r="C8334" s="79">
        <f ca="1">('Activity Data'!B8340*$C$4)*'Emission Factors'!I8342</f>
        <v>66343062.281625293</v>
      </c>
      <c r="D8334" s="79">
        <f ca="1">('Activity Data'!B8340*$D$4)*'Emission Factors'!J8342</f>
        <v>20370362.395034552</v>
      </c>
      <c r="E8334" s="79">
        <f t="shared" ca="1" si="130"/>
        <v>224400695.04969609</v>
      </c>
    </row>
    <row r="8335" spans="1:5" s="62" customFormat="1" ht="12.75" x14ac:dyDescent="0.2">
      <c r="A8335" s="85">
        <v>8331</v>
      </c>
      <c r="B8335" s="79">
        <f ca="1">('Activity Data'!B8341*$B$4)*'Emission Factors'!H8343</f>
        <v>128000846.68626088</v>
      </c>
      <c r="C8335" s="79">
        <f ca="1">('Activity Data'!B8341*$C$4)*'Emission Factors'!I8343</f>
        <v>59181240.965810388</v>
      </c>
      <c r="D8335" s="79">
        <f ca="1">('Activity Data'!B8341*$D$4)*'Emission Factors'!J8343</f>
        <v>20048363.512068044</v>
      </c>
      <c r="E8335" s="79">
        <f t="shared" ca="1" si="130"/>
        <v>207230451.1641393</v>
      </c>
    </row>
    <row r="8336" spans="1:5" s="62" customFormat="1" ht="12.75" x14ac:dyDescent="0.2">
      <c r="A8336" s="85">
        <v>8332</v>
      </c>
      <c r="B8336" s="79">
        <f ca="1">('Activity Data'!B8342*$B$4)*'Emission Factors'!H8344</f>
        <v>137650635.19666672</v>
      </c>
      <c r="C8336" s="79">
        <f ca="1">('Activity Data'!B8342*$C$4)*'Emission Factors'!I8344</f>
        <v>63049306.506902047</v>
      </c>
      <c r="D8336" s="79">
        <f ca="1">('Activity Data'!B8342*$D$4)*'Emission Factors'!J8344</f>
        <v>22021441.305496845</v>
      </c>
      <c r="E8336" s="79">
        <f t="shared" ca="1" si="130"/>
        <v>222721383.0090656</v>
      </c>
    </row>
    <row r="8337" spans="1:5" s="62" customFormat="1" ht="12.75" x14ac:dyDescent="0.2">
      <c r="A8337" s="85">
        <v>8333</v>
      </c>
      <c r="B8337" s="79">
        <f ca="1">('Activity Data'!B8343*$B$4)*'Emission Factors'!H8345</f>
        <v>134610675.83780903</v>
      </c>
      <c r="C8337" s="79">
        <f ca="1">('Activity Data'!B8343*$C$4)*'Emission Factors'!I8345</f>
        <v>59525155.330810718</v>
      </c>
      <c r="D8337" s="79">
        <f ca="1">('Activity Data'!B8343*$D$4)*'Emission Factors'!J8345</f>
        <v>20867253.223329362</v>
      </c>
      <c r="E8337" s="79">
        <f t="shared" ca="1" si="130"/>
        <v>215003084.39194912</v>
      </c>
    </row>
    <row r="8338" spans="1:5" s="62" customFormat="1" ht="12.75" x14ac:dyDescent="0.2">
      <c r="A8338" s="85">
        <v>8334</v>
      </c>
      <c r="B8338" s="79">
        <f ca="1">('Activity Data'!B8344*$B$4)*'Emission Factors'!H8346</f>
        <v>149621126.99049035</v>
      </c>
      <c r="C8338" s="79">
        <f ca="1">('Activity Data'!B8344*$C$4)*'Emission Factors'!I8346</f>
        <v>67859204.791863918</v>
      </c>
      <c r="D8338" s="79">
        <f ca="1">('Activity Data'!B8344*$D$4)*'Emission Factors'!J8346</f>
        <v>23964355.933616932</v>
      </c>
      <c r="E8338" s="79">
        <f t="shared" ca="1" si="130"/>
        <v>241444687.7159712</v>
      </c>
    </row>
    <row r="8339" spans="1:5" s="62" customFormat="1" ht="12.75" x14ac:dyDescent="0.2">
      <c r="A8339" s="85">
        <v>8335</v>
      </c>
      <c r="B8339" s="79">
        <f ca="1">('Activity Data'!B8345*$B$4)*'Emission Factors'!H8347</f>
        <v>150638348.32550097</v>
      </c>
      <c r="C8339" s="79">
        <f ca="1">('Activity Data'!B8345*$C$4)*'Emission Factors'!I8347</f>
        <v>70718974.862164736</v>
      </c>
      <c r="D8339" s="79">
        <f ca="1">('Activity Data'!B8345*$D$4)*'Emission Factors'!J8347</f>
        <v>23902656.631418187</v>
      </c>
      <c r="E8339" s="79">
        <f t="shared" ca="1" si="130"/>
        <v>245259979.8190839</v>
      </c>
    </row>
    <row r="8340" spans="1:5" s="62" customFormat="1" ht="12.75" x14ac:dyDescent="0.2">
      <c r="A8340" s="85">
        <v>8336</v>
      </c>
      <c r="B8340" s="79">
        <f ca="1">('Activity Data'!B8346*$B$4)*'Emission Factors'!H8348</f>
        <v>151678548.33937827</v>
      </c>
      <c r="C8340" s="79">
        <f ca="1">('Activity Data'!B8346*$C$4)*'Emission Factors'!I8348</f>
        <v>71946083.424061701</v>
      </c>
      <c r="D8340" s="79">
        <f ca="1">('Activity Data'!B8346*$D$4)*'Emission Factors'!J8348</f>
        <v>23053665.217990272</v>
      </c>
      <c r="E8340" s="79">
        <f t="shared" ca="1" si="130"/>
        <v>246678296.98143023</v>
      </c>
    </row>
    <row r="8341" spans="1:5" s="62" customFormat="1" ht="12.75" x14ac:dyDescent="0.2">
      <c r="A8341" s="85">
        <v>8337</v>
      </c>
      <c r="B8341" s="79">
        <f ca="1">('Activity Data'!B8347*$B$4)*'Emission Factors'!H8349</f>
        <v>152781222.11437967</v>
      </c>
      <c r="C8341" s="79">
        <f ca="1">('Activity Data'!B8347*$C$4)*'Emission Factors'!I8349</f>
        <v>69578487.429596201</v>
      </c>
      <c r="D8341" s="79">
        <f ca="1">('Activity Data'!B8347*$D$4)*'Emission Factors'!J8349</f>
        <v>24305428.60498073</v>
      </c>
      <c r="E8341" s="79">
        <f t="shared" ca="1" si="130"/>
        <v>246665138.14895663</v>
      </c>
    </row>
    <row r="8342" spans="1:5" s="62" customFormat="1" ht="12.75" x14ac:dyDescent="0.2">
      <c r="A8342" s="85">
        <v>8338</v>
      </c>
      <c r="B8342" s="79">
        <f ca="1">('Activity Data'!B8348*$B$4)*'Emission Factors'!H8350</f>
        <v>127599120.26962857</v>
      </c>
      <c r="C8342" s="79">
        <f ca="1">('Activity Data'!B8348*$C$4)*'Emission Factors'!I8350</f>
        <v>63856005.670833997</v>
      </c>
      <c r="D8342" s="79">
        <f ca="1">('Activity Data'!B8348*$D$4)*'Emission Factors'!J8350</f>
        <v>19904041.196645938</v>
      </c>
      <c r="E8342" s="79">
        <f t="shared" ca="1" si="130"/>
        <v>211359167.1371085</v>
      </c>
    </row>
    <row r="8343" spans="1:5" s="62" customFormat="1" ht="12.75" x14ac:dyDescent="0.2">
      <c r="A8343" s="85">
        <v>8339</v>
      </c>
      <c r="B8343" s="79">
        <f ca="1">('Activity Data'!B8349*$B$4)*'Emission Factors'!H8351</f>
        <v>151430588.08137965</v>
      </c>
      <c r="C8343" s="79">
        <f ca="1">('Activity Data'!B8349*$C$4)*'Emission Factors'!I8351</f>
        <v>69908341.843544796</v>
      </c>
      <c r="D8343" s="79">
        <f ca="1">('Activity Data'!B8349*$D$4)*'Emission Factors'!J8351</f>
        <v>23084502.560325529</v>
      </c>
      <c r="E8343" s="79">
        <f t="shared" ca="1" si="130"/>
        <v>244423432.48524997</v>
      </c>
    </row>
    <row r="8344" spans="1:5" s="62" customFormat="1" ht="12.75" x14ac:dyDescent="0.2">
      <c r="A8344" s="85">
        <v>8340</v>
      </c>
      <c r="B8344" s="79">
        <f ca="1">('Activity Data'!B8350*$B$4)*'Emission Factors'!H8352</f>
        <v>143352243.26325932</v>
      </c>
      <c r="C8344" s="79">
        <f ca="1">('Activity Data'!B8350*$C$4)*'Emission Factors'!I8352</f>
        <v>72375962.446593255</v>
      </c>
      <c r="D8344" s="79">
        <f ca="1">('Activity Data'!B8350*$D$4)*'Emission Factors'!J8352</f>
        <v>21731344.910770226</v>
      </c>
      <c r="E8344" s="79">
        <f t="shared" ca="1" si="130"/>
        <v>237459550.62062281</v>
      </c>
    </row>
    <row r="8345" spans="1:5" s="62" customFormat="1" ht="12.75" x14ac:dyDescent="0.2">
      <c r="A8345" s="85">
        <v>8341</v>
      </c>
      <c r="B8345" s="79">
        <f ca="1">('Activity Data'!B8351*$B$4)*'Emission Factors'!H8353</f>
        <v>142548149.87838548</v>
      </c>
      <c r="C8345" s="79">
        <f ca="1">('Activity Data'!B8351*$C$4)*'Emission Factors'!I8353</f>
        <v>63565697.226527967</v>
      </c>
      <c r="D8345" s="79">
        <f ca="1">('Activity Data'!B8351*$D$4)*'Emission Factors'!J8353</f>
        <v>21125713.779221065</v>
      </c>
      <c r="E8345" s="79">
        <f t="shared" ca="1" si="130"/>
        <v>227239560.8841345</v>
      </c>
    </row>
    <row r="8346" spans="1:5" s="62" customFormat="1" ht="12.75" x14ac:dyDescent="0.2">
      <c r="A8346" s="85">
        <v>8342</v>
      </c>
      <c r="B8346" s="79">
        <f ca="1">('Activity Data'!B8352*$B$4)*'Emission Factors'!H8354</f>
        <v>148141920.25962949</v>
      </c>
      <c r="C8346" s="79">
        <f ca="1">('Activity Data'!B8352*$C$4)*'Emission Factors'!I8354</f>
        <v>67041898.309896693</v>
      </c>
      <c r="D8346" s="79">
        <f ca="1">('Activity Data'!B8352*$D$4)*'Emission Factors'!J8354</f>
        <v>22834386.696547773</v>
      </c>
      <c r="E8346" s="79">
        <f t="shared" ca="1" si="130"/>
        <v>238018205.26607397</v>
      </c>
    </row>
    <row r="8347" spans="1:5" s="62" customFormat="1" ht="12.75" x14ac:dyDescent="0.2">
      <c r="A8347" s="85">
        <v>8343</v>
      </c>
      <c r="B8347" s="79">
        <f ca="1">('Activity Data'!B8353*$B$4)*'Emission Factors'!H8355</f>
        <v>144292287.3220571</v>
      </c>
      <c r="C8347" s="79">
        <f ca="1">('Activity Data'!B8353*$C$4)*'Emission Factors'!I8355</f>
        <v>65121690.531327315</v>
      </c>
      <c r="D8347" s="79">
        <f ca="1">('Activity Data'!B8353*$D$4)*'Emission Factors'!J8355</f>
        <v>23250914.838981431</v>
      </c>
      <c r="E8347" s="79">
        <f t="shared" ca="1" si="130"/>
        <v>232664892.69236583</v>
      </c>
    </row>
    <row r="8348" spans="1:5" s="62" customFormat="1" ht="12.75" x14ac:dyDescent="0.2">
      <c r="A8348" s="85">
        <v>8344</v>
      </c>
      <c r="B8348" s="79">
        <f ca="1">('Activity Data'!B8354*$B$4)*'Emission Factors'!H8356</f>
        <v>155770813.58180413</v>
      </c>
      <c r="C8348" s="79">
        <f ca="1">('Activity Data'!B8354*$C$4)*'Emission Factors'!I8356</f>
        <v>74909075.785487607</v>
      </c>
      <c r="D8348" s="79">
        <f ca="1">('Activity Data'!B8354*$D$4)*'Emission Factors'!J8356</f>
        <v>23612120.021041103</v>
      </c>
      <c r="E8348" s="79">
        <f t="shared" ca="1" si="130"/>
        <v>254292009.38833284</v>
      </c>
    </row>
    <row r="8349" spans="1:5" s="62" customFormat="1" ht="12.75" x14ac:dyDescent="0.2">
      <c r="A8349" s="85">
        <v>8345</v>
      </c>
      <c r="B8349" s="79">
        <f ca="1">('Activity Data'!B8355*$B$4)*'Emission Factors'!H8357</f>
        <v>117976372.95917317</v>
      </c>
      <c r="C8349" s="79">
        <f ca="1">('Activity Data'!B8355*$C$4)*'Emission Factors'!I8357</f>
        <v>56387354.367080353</v>
      </c>
      <c r="D8349" s="79">
        <f ca="1">('Activity Data'!B8355*$D$4)*'Emission Factors'!J8357</f>
        <v>17937169.417923417</v>
      </c>
      <c r="E8349" s="79">
        <f t="shared" ca="1" si="130"/>
        <v>192300896.74417695</v>
      </c>
    </row>
    <row r="8350" spans="1:5" s="62" customFormat="1" ht="12.75" x14ac:dyDescent="0.2">
      <c r="A8350" s="85">
        <v>8346</v>
      </c>
      <c r="B8350" s="79">
        <f ca="1">('Activity Data'!B8356*$B$4)*'Emission Factors'!H8358</f>
        <v>135768869.19396898</v>
      </c>
      <c r="C8350" s="79">
        <f ca="1">('Activity Data'!B8356*$C$4)*'Emission Factors'!I8358</f>
        <v>62321768.465256847</v>
      </c>
      <c r="D8350" s="79">
        <f ca="1">('Activity Data'!B8356*$D$4)*'Emission Factors'!J8358</f>
        <v>21062702.235251121</v>
      </c>
      <c r="E8350" s="79">
        <f t="shared" ca="1" si="130"/>
        <v>219153339.89447695</v>
      </c>
    </row>
    <row r="8351" spans="1:5" s="62" customFormat="1" ht="12.75" x14ac:dyDescent="0.2">
      <c r="A8351" s="85">
        <v>8347</v>
      </c>
      <c r="B8351" s="79">
        <f ca="1">('Activity Data'!B8357*$B$4)*'Emission Factors'!H8359</f>
        <v>129495595.5262073</v>
      </c>
      <c r="C8351" s="79">
        <f ca="1">('Activity Data'!B8357*$C$4)*'Emission Factors'!I8359</f>
        <v>56376289.8749208</v>
      </c>
      <c r="D8351" s="79">
        <f ca="1">('Activity Data'!B8357*$D$4)*'Emission Factors'!J8359</f>
        <v>18835775.868222795</v>
      </c>
      <c r="E8351" s="79">
        <f t="shared" ca="1" si="130"/>
        <v>204707661.26935092</v>
      </c>
    </row>
    <row r="8352" spans="1:5" s="62" customFormat="1" ht="12.75" x14ac:dyDescent="0.2">
      <c r="A8352" s="85">
        <v>8348</v>
      </c>
      <c r="B8352" s="79">
        <f ca="1">('Activity Data'!B8358*$B$4)*'Emission Factors'!H8360</f>
        <v>122946345.50936514</v>
      </c>
      <c r="C8352" s="79">
        <f ca="1">('Activity Data'!B8358*$C$4)*'Emission Factors'!I8360</f>
        <v>56198817.237869382</v>
      </c>
      <c r="D8352" s="79">
        <f ca="1">('Activity Data'!B8358*$D$4)*'Emission Factors'!J8360</f>
        <v>18296910.371948492</v>
      </c>
      <c r="E8352" s="79">
        <f t="shared" ca="1" si="130"/>
        <v>197442073.119183</v>
      </c>
    </row>
    <row r="8353" spans="1:5" s="62" customFormat="1" ht="12.75" x14ac:dyDescent="0.2">
      <c r="A8353" s="85">
        <v>8349</v>
      </c>
      <c r="B8353" s="79">
        <f ca="1">('Activity Data'!B8359*$B$4)*'Emission Factors'!H8361</f>
        <v>134568790.05330276</v>
      </c>
      <c r="C8353" s="79">
        <f ca="1">('Activity Data'!B8359*$C$4)*'Emission Factors'!I8361</f>
        <v>62764209.326604307</v>
      </c>
      <c r="D8353" s="79">
        <f ca="1">('Activity Data'!B8359*$D$4)*'Emission Factors'!J8361</f>
        <v>21234066.622882057</v>
      </c>
      <c r="E8353" s="79">
        <f t="shared" ca="1" si="130"/>
        <v>218567066.00278914</v>
      </c>
    </row>
    <row r="8354" spans="1:5" s="62" customFormat="1" ht="12.75" x14ac:dyDescent="0.2">
      <c r="A8354" s="85">
        <v>8350</v>
      </c>
      <c r="B8354" s="79">
        <f ca="1">('Activity Data'!B8360*$B$4)*'Emission Factors'!H8362</f>
        <v>118102766.01860003</v>
      </c>
      <c r="C8354" s="79">
        <f ca="1">('Activity Data'!B8360*$C$4)*'Emission Factors'!I8362</f>
        <v>59221433.415019482</v>
      </c>
      <c r="D8354" s="79">
        <f ca="1">('Activity Data'!B8360*$D$4)*'Emission Factors'!J8362</f>
        <v>18007229.136938717</v>
      </c>
      <c r="E8354" s="79">
        <f t="shared" ca="1" si="130"/>
        <v>195331428.57055822</v>
      </c>
    </row>
    <row r="8355" spans="1:5" s="62" customFormat="1" ht="12.75" x14ac:dyDescent="0.2">
      <c r="A8355" s="85">
        <v>8351</v>
      </c>
      <c r="B8355" s="79">
        <f ca="1">('Activity Data'!B8361*$B$4)*'Emission Factors'!H8363</f>
        <v>146284578.23095682</v>
      </c>
      <c r="C8355" s="79">
        <f ca="1">('Activity Data'!B8361*$C$4)*'Emission Factors'!I8363</f>
        <v>66725920.242459461</v>
      </c>
      <c r="D8355" s="79">
        <f ca="1">('Activity Data'!B8361*$D$4)*'Emission Factors'!J8363</f>
        <v>23374679.392241184</v>
      </c>
      <c r="E8355" s="79">
        <f t="shared" ca="1" si="130"/>
        <v>236385177.86565745</v>
      </c>
    </row>
    <row r="8356" spans="1:5" s="62" customFormat="1" ht="12.75" x14ac:dyDescent="0.2">
      <c r="A8356" s="85">
        <v>8352</v>
      </c>
      <c r="B8356" s="79">
        <f ca="1">('Activity Data'!B8362*$B$4)*'Emission Factors'!H8364</f>
        <v>134970005.52203044</v>
      </c>
      <c r="C8356" s="79">
        <f ca="1">('Activity Data'!B8362*$C$4)*'Emission Factors'!I8364</f>
        <v>65685033.936554573</v>
      </c>
      <c r="D8356" s="79">
        <f ca="1">('Activity Data'!B8362*$D$4)*'Emission Factors'!J8364</f>
        <v>19307053.487448368</v>
      </c>
      <c r="E8356" s="79">
        <f t="shared" ca="1" si="130"/>
        <v>219962092.94603339</v>
      </c>
    </row>
    <row r="8357" spans="1:5" s="62" customFormat="1" ht="12.75" x14ac:dyDescent="0.2">
      <c r="A8357" s="85">
        <v>8353</v>
      </c>
      <c r="B8357" s="79">
        <f ca="1">('Activity Data'!B8363*$B$4)*'Emission Factors'!H8365</f>
        <v>138802725.34148297</v>
      </c>
      <c r="C8357" s="79">
        <f ca="1">('Activity Data'!B8363*$C$4)*'Emission Factors'!I8365</f>
        <v>65633695.553902917</v>
      </c>
      <c r="D8357" s="79">
        <f ca="1">('Activity Data'!B8363*$D$4)*'Emission Factors'!J8365</f>
        <v>22341529.969306014</v>
      </c>
      <c r="E8357" s="79">
        <f t="shared" ca="1" si="130"/>
        <v>226777950.86469191</v>
      </c>
    </row>
    <row r="8358" spans="1:5" s="62" customFormat="1" ht="12.75" x14ac:dyDescent="0.2">
      <c r="A8358" s="85">
        <v>8354</v>
      </c>
      <c r="B8358" s="79">
        <f ca="1">('Activity Data'!B8364*$B$4)*'Emission Factors'!H8366</f>
        <v>130951952.56991772</v>
      </c>
      <c r="C8358" s="79">
        <f ca="1">('Activity Data'!B8364*$C$4)*'Emission Factors'!I8366</f>
        <v>63009964.91492752</v>
      </c>
      <c r="D8358" s="79">
        <f ca="1">('Activity Data'!B8364*$D$4)*'Emission Factors'!J8366</f>
        <v>20808059.834366187</v>
      </c>
      <c r="E8358" s="79">
        <f t="shared" ca="1" si="130"/>
        <v>214769977.31921142</v>
      </c>
    </row>
    <row r="8359" spans="1:5" s="62" customFormat="1" ht="12.75" x14ac:dyDescent="0.2">
      <c r="A8359" s="85">
        <v>8355</v>
      </c>
      <c r="B8359" s="79">
        <f ca="1">('Activity Data'!B8365*$B$4)*'Emission Factors'!H8367</f>
        <v>140766097.40661374</v>
      </c>
      <c r="C8359" s="79">
        <f ca="1">('Activity Data'!B8365*$C$4)*'Emission Factors'!I8367</f>
        <v>59520556.747417577</v>
      </c>
      <c r="D8359" s="79">
        <f ca="1">('Activity Data'!B8365*$D$4)*'Emission Factors'!J8367</f>
        <v>21653978.560423236</v>
      </c>
      <c r="E8359" s="79">
        <f t="shared" ca="1" si="130"/>
        <v>221940632.71445453</v>
      </c>
    </row>
    <row r="8360" spans="1:5" s="62" customFormat="1" ht="12.75" x14ac:dyDescent="0.2">
      <c r="A8360" s="85">
        <v>8356</v>
      </c>
      <c r="B8360" s="79">
        <f ca="1">('Activity Data'!B8366*$B$4)*'Emission Factors'!H8368</f>
        <v>114502209.48829041</v>
      </c>
      <c r="C8360" s="79">
        <f ca="1">('Activity Data'!B8366*$C$4)*'Emission Factors'!I8368</f>
        <v>53052552.14112141</v>
      </c>
      <c r="D8360" s="79">
        <f ca="1">('Activity Data'!B8366*$D$4)*'Emission Factors'!J8368</f>
        <v>17573741.260786191</v>
      </c>
      <c r="E8360" s="79">
        <f t="shared" ca="1" si="130"/>
        <v>185128502.89019799</v>
      </c>
    </row>
    <row r="8361" spans="1:5" s="62" customFormat="1" ht="12.75" x14ac:dyDescent="0.2">
      <c r="A8361" s="85">
        <v>8357</v>
      </c>
      <c r="B8361" s="79">
        <f ca="1">('Activity Data'!B8367*$B$4)*'Emission Factors'!H8369</f>
        <v>143404975.64135182</v>
      </c>
      <c r="C8361" s="79">
        <f ca="1">('Activity Data'!B8367*$C$4)*'Emission Factors'!I8369</f>
        <v>64493368.915102176</v>
      </c>
      <c r="D8361" s="79">
        <f ca="1">('Activity Data'!B8367*$D$4)*'Emission Factors'!J8369</f>
        <v>23044606.788339462</v>
      </c>
      <c r="E8361" s="79">
        <f t="shared" ca="1" si="130"/>
        <v>230942951.34479347</v>
      </c>
    </row>
    <row r="8362" spans="1:5" s="62" customFormat="1" ht="12.75" x14ac:dyDescent="0.2">
      <c r="A8362" s="85">
        <v>8358</v>
      </c>
      <c r="B8362" s="79">
        <f ca="1">('Activity Data'!B8368*$B$4)*'Emission Factors'!H8370</f>
        <v>148831113.50382069</v>
      </c>
      <c r="C8362" s="79">
        <f ca="1">('Activity Data'!B8368*$C$4)*'Emission Factors'!I8370</f>
        <v>69092198.935642481</v>
      </c>
      <c r="D8362" s="79">
        <f ca="1">('Activity Data'!B8368*$D$4)*'Emission Factors'!J8370</f>
        <v>22642269.099982847</v>
      </c>
      <c r="E8362" s="79">
        <f t="shared" ca="1" si="130"/>
        <v>240565581.53944603</v>
      </c>
    </row>
    <row r="8363" spans="1:5" s="62" customFormat="1" ht="12.75" x14ac:dyDescent="0.2">
      <c r="A8363" s="85">
        <v>8359</v>
      </c>
      <c r="B8363" s="79">
        <f ca="1">('Activity Data'!B8369*$B$4)*'Emission Factors'!H8371</f>
        <v>151686761.92566368</v>
      </c>
      <c r="C8363" s="79">
        <f ca="1">('Activity Data'!B8369*$C$4)*'Emission Factors'!I8371</f>
        <v>66848103.474185243</v>
      </c>
      <c r="D8363" s="79">
        <f ca="1">('Activity Data'!B8369*$D$4)*'Emission Factors'!J8371</f>
        <v>22865328.625327308</v>
      </c>
      <c r="E8363" s="79">
        <f t="shared" ca="1" si="130"/>
        <v>241400194.02517626</v>
      </c>
    </row>
    <row r="8364" spans="1:5" s="62" customFormat="1" ht="12.75" x14ac:dyDescent="0.2">
      <c r="A8364" s="85">
        <v>8360</v>
      </c>
      <c r="B8364" s="79">
        <f ca="1">('Activity Data'!B8370*$B$4)*'Emission Factors'!H8372</f>
        <v>159488006.57601312</v>
      </c>
      <c r="C8364" s="79">
        <f ca="1">('Activity Data'!B8370*$C$4)*'Emission Factors'!I8372</f>
        <v>76415522.342338145</v>
      </c>
      <c r="D8364" s="79">
        <f ca="1">('Activity Data'!B8370*$D$4)*'Emission Factors'!J8372</f>
        <v>25178782.955761235</v>
      </c>
      <c r="E8364" s="79">
        <f t="shared" ca="1" si="130"/>
        <v>261082311.87411249</v>
      </c>
    </row>
    <row r="8365" spans="1:5" s="62" customFormat="1" ht="12.75" x14ac:dyDescent="0.2">
      <c r="A8365" s="85">
        <v>8361</v>
      </c>
      <c r="B8365" s="79">
        <f ca="1">('Activity Data'!B8371*$B$4)*'Emission Factors'!H8373</f>
        <v>140709300.97525918</v>
      </c>
      <c r="C8365" s="79">
        <f ca="1">('Activity Data'!B8371*$C$4)*'Emission Factors'!I8373</f>
        <v>63867510.538832881</v>
      </c>
      <c r="D8365" s="79">
        <f ca="1">('Activity Data'!B8371*$D$4)*'Emission Factors'!J8373</f>
        <v>21546145.072789025</v>
      </c>
      <c r="E8365" s="79">
        <f t="shared" ca="1" si="130"/>
        <v>226122956.58688107</v>
      </c>
    </row>
    <row r="8366" spans="1:5" s="62" customFormat="1" ht="12.75" x14ac:dyDescent="0.2">
      <c r="A8366" s="85">
        <v>8362</v>
      </c>
      <c r="B8366" s="79">
        <f ca="1">('Activity Data'!B8372*$B$4)*'Emission Factors'!H8374</f>
        <v>149525181.9428978</v>
      </c>
      <c r="C8366" s="79">
        <f ca="1">('Activity Data'!B8372*$C$4)*'Emission Factors'!I8374</f>
        <v>76698609.385767385</v>
      </c>
      <c r="D8366" s="79">
        <f ca="1">('Activity Data'!B8372*$D$4)*'Emission Factors'!J8374</f>
        <v>22793161.064238828</v>
      </c>
      <c r="E8366" s="79">
        <f t="shared" ca="1" si="130"/>
        <v>249016952.39290401</v>
      </c>
    </row>
    <row r="8367" spans="1:5" s="62" customFormat="1" ht="12.75" x14ac:dyDescent="0.2">
      <c r="A8367" s="85">
        <v>8363</v>
      </c>
      <c r="B8367" s="79">
        <f ca="1">('Activity Data'!B8373*$B$4)*'Emission Factors'!H8375</f>
        <v>132790279.38845773</v>
      </c>
      <c r="C8367" s="79">
        <f ca="1">('Activity Data'!B8373*$C$4)*'Emission Factors'!I8375</f>
        <v>60026299.385915309</v>
      </c>
      <c r="D8367" s="79">
        <f ca="1">('Activity Data'!B8373*$D$4)*'Emission Factors'!J8375</f>
        <v>20469263.905704789</v>
      </c>
      <c r="E8367" s="79">
        <f t="shared" ca="1" si="130"/>
        <v>213285842.68007785</v>
      </c>
    </row>
    <row r="8368" spans="1:5" s="62" customFormat="1" ht="12.75" x14ac:dyDescent="0.2">
      <c r="A8368" s="85">
        <v>8364</v>
      </c>
      <c r="B8368" s="79">
        <f ca="1">('Activity Data'!B8374*$B$4)*'Emission Factors'!H8376</f>
        <v>135789262.32162249</v>
      </c>
      <c r="C8368" s="79">
        <f ca="1">('Activity Data'!B8374*$C$4)*'Emission Factors'!I8376</f>
        <v>62130209.114534892</v>
      </c>
      <c r="D8368" s="79">
        <f ca="1">('Activity Data'!B8374*$D$4)*'Emission Factors'!J8376</f>
        <v>21491710.341132618</v>
      </c>
      <c r="E8368" s="79">
        <f t="shared" ca="1" si="130"/>
        <v>219411181.77728999</v>
      </c>
    </row>
    <row r="8369" spans="1:5" s="62" customFormat="1" ht="12.75" x14ac:dyDescent="0.2">
      <c r="A8369" s="85">
        <v>8365</v>
      </c>
      <c r="B8369" s="79">
        <f ca="1">('Activity Data'!B8375*$B$4)*'Emission Factors'!H8377</f>
        <v>140728337.6395199</v>
      </c>
      <c r="C8369" s="79">
        <f ca="1">('Activity Data'!B8375*$C$4)*'Emission Factors'!I8377</f>
        <v>68731797.220435262</v>
      </c>
      <c r="D8369" s="79">
        <f ca="1">('Activity Data'!B8375*$D$4)*'Emission Factors'!J8377</f>
        <v>20572389.551348761</v>
      </c>
      <c r="E8369" s="79">
        <f t="shared" ca="1" si="130"/>
        <v>230032524.41130394</v>
      </c>
    </row>
    <row r="8370" spans="1:5" s="62" customFormat="1" ht="12.75" x14ac:dyDescent="0.2">
      <c r="A8370" s="85">
        <v>8366</v>
      </c>
      <c r="B8370" s="79">
        <f ca="1">('Activity Data'!B8376*$B$4)*'Emission Factors'!H8378</f>
        <v>118519047.68206365</v>
      </c>
      <c r="C8370" s="79">
        <f ca="1">('Activity Data'!B8376*$C$4)*'Emission Factors'!I8378</f>
        <v>53597581.264373183</v>
      </c>
      <c r="D8370" s="79">
        <f ca="1">('Activity Data'!B8376*$D$4)*'Emission Factors'!J8378</f>
        <v>18231783.085281961</v>
      </c>
      <c r="E8370" s="79">
        <f t="shared" ca="1" si="130"/>
        <v>190348412.03171879</v>
      </c>
    </row>
    <row r="8371" spans="1:5" s="62" customFormat="1" ht="12.75" x14ac:dyDescent="0.2">
      <c r="A8371" s="85">
        <v>8367</v>
      </c>
      <c r="B8371" s="79">
        <f ca="1">('Activity Data'!B8377*$B$4)*'Emission Factors'!H8379</f>
        <v>140919289.73949644</v>
      </c>
      <c r="C8371" s="79">
        <f ca="1">('Activity Data'!B8377*$C$4)*'Emission Factors'!I8379</f>
        <v>67433686.525960624</v>
      </c>
      <c r="D8371" s="79">
        <f ca="1">('Activity Data'!B8377*$D$4)*'Emission Factors'!J8379</f>
        <v>22244105.00266194</v>
      </c>
      <c r="E8371" s="79">
        <f t="shared" ca="1" si="130"/>
        <v>230597081.26811901</v>
      </c>
    </row>
    <row r="8372" spans="1:5" s="62" customFormat="1" ht="12.75" x14ac:dyDescent="0.2">
      <c r="A8372" s="85">
        <v>8368</v>
      </c>
      <c r="B8372" s="79">
        <f ca="1">('Activity Data'!B8378*$B$4)*'Emission Factors'!H8380</f>
        <v>147361187.85068914</v>
      </c>
      <c r="C8372" s="79">
        <f ca="1">('Activity Data'!B8378*$C$4)*'Emission Factors'!I8380</f>
        <v>66939374.682577021</v>
      </c>
      <c r="D8372" s="79">
        <f ca="1">('Activity Data'!B8378*$D$4)*'Emission Factors'!J8380</f>
        <v>22834396.909326285</v>
      </c>
      <c r="E8372" s="79">
        <f t="shared" ca="1" si="130"/>
        <v>237134959.44259244</v>
      </c>
    </row>
    <row r="8373" spans="1:5" s="62" customFormat="1" ht="12.75" x14ac:dyDescent="0.2">
      <c r="A8373" s="85">
        <v>8369</v>
      </c>
      <c r="B8373" s="79">
        <f ca="1">('Activity Data'!B8379*$B$4)*'Emission Factors'!H8381</f>
        <v>159587946.15210867</v>
      </c>
      <c r="C8373" s="79">
        <f ca="1">('Activity Data'!B8379*$C$4)*'Emission Factors'!I8381</f>
        <v>74187177.782892838</v>
      </c>
      <c r="D8373" s="79">
        <f ca="1">('Activity Data'!B8379*$D$4)*'Emission Factors'!J8381</f>
        <v>23415980.459501367</v>
      </c>
      <c r="E8373" s="79">
        <f t="shared" ca="1" si="130"/>
        <v>257191104.39450285</v>
      </c>
    </row>
    <row r="8374" spans="1:5" s="62" customFormat="1" ht="12.75" x14ac:dyDescent="0.2">
      <c r="A8374" s="85">
        <v>8370</v>
      </c>
      <c r="B8374" s="79">
        <f ca="1">('Activity Data'!B8380*$B$4)*'Emission Factors'!H8382</f>
        <v>137082574.61686862</v>
      </c>
      <c r="C8374" s="79">
        <f ca="1">('Activity Data'!B8380*$C$4)*'Emission Factors'!I8382</f>
        <v>67343751.797478572</v>
      </c>
      <c r="D8374" s="79">
        <f ca="1">('Activity Data'!B8380*$D$4)*'Emission Factors'!J8382</f>
        <v>21613609.597056672</v>
      </c>
      <c r="E8374" s="79">
        <f t="shared" ca="1" si="130"/>
        <v>226039936.01140386</v>
      </c>
    </row>
    <row r="8375" spans="1:5" s="62" customFormat="1" ht="12.75" x14ac:dyDescent="0.2">
      <c r="A8375" s="85">
        <v>8371</v>
      </c>
      <c r="B8375" s="79">
        <f ca="1">('Activity Data'!B8381*$B$4)*'Emission Factors'!H8383</f>
        <v>129270790.53482708</v>
      </c>
      <c r="C8375" s="79">
        <f ca="1">('Activity Data'!B8381*$C$4)*'Emission Factors'!I8383</f>
        <v>60785869.052978262</v>
      </c>
      <c r="D8375" s="79">
        <f ca="1">('Activity Data'!B8381*$D$4)*'Emission Factors'!J8383</f>
        <v>19909003.047217309</v>
      </c>
      <c r="E8375" s="79">
        <f t="shared" ca="1" si="130"/>
        <v>209965662.63502264</v>
      </c>
    </row>
    <row r="8376" spans="1:5" s="62" customFormat="1" ht="12.75" x14ac:dyDescent="0.2">
      <c r="A8376" s="85">
        <v>8372</v>
      </c>
      <c r="B8376" s="79">
        <f ca="1">('Activity Data'!B8382*$B$4)*'Emission Factors'!H8384</f>
        <v>137053923.79825056</v>
      </c>
      <c r="C8376" s="79">
        <f ca="1">('Activity Data'!B8382*$C$4)*'Emission Factors'!I8384</f>
        <v>63890246.407136694</v>
      </c>
      <c r="D8376" s="79">
        <f ca="1">('Activity Data'!B8382*$D$4)*'Emission Factors'!J8384</f>
        <v>21724359.506643847</v>
      </c>
      <c r="E8376" s="79">
        <f t="shared" ca="1" si="130"/>
        <v>222668529.71203107</v>
      </c>
    </row>
    <row r="8377" spans="1:5" s="62" customFormat="1" ht="12.75" x14ac:dyDescent="0.2">
      <c r="A8377" s="85">
        <v>8373</v>
      </c>
      <c r="B8377" s="79">
        <f ca="1">('Activity Data'!B8383*$B$4)*'Emission Factors'!H8385</f>
        <v>144710948.20902979</v>
      </c>
      <c r="C8377" s="79">
        <f ca="1">('Activity Data'!B8383*$C$4)*'Emission Factors'!I8385</f>
        <v>65769937.501743555</v>
      </c>
      <c r="D8377" s="79">
        <f ca="1">('Activity Data'!B8383*$D$4)*'Emission Factors'!J8385</f>
        <v>22722701.648701638</v>
      </c>
      <c r="E8377" s="79">
        <f t="shared" ca="1" si="130"/>
        <v>233203587.35947499</v>
      </c>
    </row>
    <row r="8378" spans="1:5" s="62" customFormat="1" ht="12.75" x14ac:dyDescent="0.2">
      <c r="A8378" s="85">
        <v>8374</v>
      </c>
      <c r="B8378" s="79">
        <f ca="1">('Activity Data'!B8384*$B$4)*'Emission Factors'!H8386</f>
        <v>134240657.1470511</v>
      </c>
      <c r="C8378" s="79">
        <f ca="1">('Activity Data'!B8384*$C$4)*'Emission Factors'!I8386</f>
        <v>61666977.266574562</v>
      </c>
      <c r="D8378" s="79">
        <f ca="1">('Activity Data'!B8384*$D$4)*'Emission Factors'!J8386</f>
        <v>20269265.076402478</v>
      </c>
      <c r="E8378" s="79">
        <f t="shared" ca="1" si="130"/>
        <v>216176899.49002814</v>
      </c>
    </row>
    <row r="8379" spans="1:5" s="62" customFormat="1" ht="12.75" x14ac:dyDescent="0.2">
      <c r="A8379" s="85">
        <v>8375</v>
      </c>
      <c r="B8379" s="79">
        <f ca="1">('Activity Data'!B8385*$B$4)*'Emission Factors'!H8387</f>
        <v>142661437.73302335</v>
      </c>
      <c r="C8379" s="79">
        <f ca="1">('Activity Data'!B8385*$C$4)*'Emission Factors'!I8387</f>
        <v>66214004.919269688</v>
      </c>
      <c r="D8379" s="79">
        <f ca="1">('Activity Data'!B8385*$D$4)*'Emission Factors'!J8387</f>
        <v>22100314.640980598</v>
      </c>
      <c r="E8379" s="79">
        <f t="shared" ca="1" si="130"/>
        <v>230975757.29327363</v>
      </c>
    </row>
    <row r="8380" spans="1:5" s="62" customFormat="1" ht="12.75" x14ac:dyDescent="0.2">
      <c r="A8380" s="85">
        <v>8376</v>
      </c>
      <c r="B8380" s="79">
        <f ca="1">('Activity Data'!B8386*$B$4)*'Emission Factors'!H8388</f>
        <v>141964018.53085792</v>
      </c>
      <c r="C8380" s="79">
        <f ca="1">('Activity Data'!B8386*$C$4)*'Emission Factors'!I8388</f>
        <v>67834931.303321838</v>
      </c>
      <c r="D8380" s="79">
        <f ca="1">('Activity Data'!B8386*$D$4)*'Emission Factors'!J8388</f>
        <v>21999484.899473954</v>
      </c>
      <c r="E8380" s="79">
        <f t="shared" ca="1" si="130"/>
        <v>231798434.73365372</v>
      </c>
    </row>
    <row r="8381" spans="1:5" s="62" customFormat="1" ht="12.75" x14ac:dyDescent="0.2">
      <c r="A8381" s="85">
        <v>8377</v>
      </c>
      <c r="B8381" s="79">
        <f ca="1">('Activity Data'!B8387*$B$4)*'Emission Factors'!H8389</f>
        <v>135613714.75058705</v>
      </c>
      <c r="C8381" s="79">
        <f ca="1">('Activity Data'!B8387*$C$4)*'Emission Factors'!I8389</f>
        <v>62816342.202765308</v>
      </c>
      <c r="D8381" s="79">
        <f ca="1">('Activity Data'!B8387*$D$4)*'Emission Factors'!J8389</f>
        <v>21595716.272301093</v>
      </c>
      <c r="E8381" s="79">
        <f t="shared" ca="1" si="130"/>
        <v>220025773.22565347</v>
      </c>
    </row>
    <row r="8382" spans="1:5" s="62" customFormat="1" ht="12.75" x14ac:dyDescent="0.2">
      <c r="A8382" s="85">
        <v>8378</v>
      </c>
      <c r="B8382" s="79">
        <f ca="1">('Activity Data'!B8388*$B$4)*'Emission Factors'!H8390</f>
        <v>136500845.91945535</v>
      </c>
      <c r="C8382" s="79">
        <f ca="1">('Activity Data'!B8388*$C$4)*'Emission Factors'!I8390</f>
        <v>64923809.53534615</v>
      </c>
      <c r="D8382" s="79">
        <f ca="1">('Activity Data'!B8388*$D$4)*'Emission Factors'!J8390</f>
        <v>21398790.746695582</v>
      </c>
      <c r="E8382" s="79">
        <f t="shared" ca="1" si="130"/>
        <v>222823446.20149708</v>
      </c>
    </row>
    <row r="8383" spans="1:5" s="62" customFormat="1" ht="12.75" x14ac:dyDescent="0.2">
      <c r="A8383" s="85">
        <v>8379</v>
      </c>
      <c r="B8383" s="79">
        <f ca="1">('Activity Data'!B8389*$B$4)*'Emission Factors'!H8391</f>
        <v>145850147.25732049</v>
      </c>
      <c r="C8383" s="79">
        <f ca="1">('Activity Data'!B8389*$C$4)*'Emission Factors'!I8391</f>
        <v>66887862.500032417</v>
      </c>
      <c r="D8383" s="79">
        <f ca="1">('Activity Data'!B8389*$D$4)*'Emission Factors'!J8391</f>
        <v>21550541.101941194</v>
      </c>
      <c r="E8383" s="79">
        <f t="shared" ca="1" si="130"/>
        <v>234288550.85929412</v>
      </c>
    </row>
    <row r="8384" spans="1:5" s="62" customFormat="1" ht="12.75" x14ac:dyDescent="0.2">
      <c r="A8384" s="85">
        <v>8380</v>
      </c>
      <c r="B8384" s="79">
        <f ca="1">('Activity Data'!B8390*$B$4)*'Emission Factors'!H8392</f>
        <v>143148347.37711003</v>
      </c>
      <c r="C8384" s="79">
        <f ca="1">('Activity Data'!B8390*$C$4)*'Emission Factors'!I8392</f>
        <v>69203469.967469856</v>
      </c>
      <c r="D8384" s="79">
        <f ca="1">('Activity Data'!B8390*$D$4)*'Emission Factors'!J8392</f>
        <v>22283848.8986036</v>
      </c>
      <c r="E8384" s="79">
        <f t="shared" ca="1" si="130"/>
        <v>234635666.24318346</v>
      </c>
    </row>
    <row r="8385" spans="1:5" s="62" customFormat="1" ht="12.75" x14ac:dyDescent="0.2">
      <c r="A8385" s="85">
        <v>8381</v>
      </c>
      <c r="B8385" s="79">
        <f ca="1">('Activity Data'!B8391*$B$4)*'Emission Factors'!H8393</f>
        <v>135081657.65427139</v>
      </c>
      <c r="C8385" s="79">
        <f ca="1">('Activity Data'!B8391*$C$4)*'Emission Factors'!I8393</f>
        <v>66133120.989117831</v>
      </c>
      <c r="D8385" s="79">
        <f ca="1">('Activity Data'!B8391*$D$4)*'Emission Factors'!J8393</f>
        <v>21791431.265587009</v>
      </c>
      <c r="E8385" s="79">
        <f t="shared" ca="1" si="130"/>
        <v>223006209.90897623</v>
      </c>
    </row>
    <row r="8386" spans="1:5" s="62" customFormat="1" ht="12.75" x14ac:dyDescent="0.2">
      <c r="A8386" s="85">
        <v>8382</v>
      </c>
      <c r="B8386" s="79">
        <f ca="1">('Activity Data'!B8392*$B$4)*'Emission Factors'!H8394</f>
        <v>131512168.51861614</v>
      </c>
      <c r="C8386" s="79">
        <f ca="1">('Activity Data'!B8392*$C$4)*'Emission Factors'!I8394</f>
        <v>59931433.317391694</v>
      </c>
      <c r="D8386" s="79">
        <f ca="1">('Activity Data'!B8392*$D$4)*'Emission Factors'!J8394</f>
        <v>21077797.722276099</v>
      </c>
      <c r="E8386" s="79">
        <f t="shared" ca="1" si="130"/>
        <v>212521399.55828393</v>
      </c>
    </row>
    <row r="8387" spans="1:5" s="62" customFormat="1" ht="12.75" x14ac:dyDescent="0.2">
      <c r="A8387" s="85">
        <v>8383</v>
      </c>
      <c r="B8387" s="79">
        <f ca="1">('Activity Data'!B8393*$B$4)*'Emission Factors'!H8395</f>
        <v>137341263.6349276</v>
      </c>
      <c r="C8387" s="79">
        <f ca="1">('Activity Data'!B8393*$C$4)*'Emission Factors'!I8395</f>
        <v>62844675.729821652</v>
      </c>
      <c r="D8387" s="79">
        <f ca="1">('Activity Data'!B8393*$D$4)*'Emission Factors'!J8395</f>
        <v>21287479.581635348</v>
      </c>
      <c r="E8387" s="79">
        <f t="shared" ca="1" si="130"/>
        <v>221473418.94638461</v>
      </c>
    </row>
    <row r="8388" spans="1:5" s="62" customFormat="1" ht="12.75" x14ac:dyDescent="0.2">
      <c r="A8388" s="85">
        <v>8384</v>
      </c>
      <c r="B8388" s="79">
        <f ca="1">('Activity Data'!B8394*$B$4)*'Emission Factors'!H8396</f>
        <v>141470881.19607499</v>
      </c>
      <c r="C8388" s="79">
        <f ca="1">('Activity Data'!B8394*$C$4)*'Emission Factors'!I8396</f>
        <v>67214476.442486808</v>
      </c>
      <c r="D8388" s="79">
        <f ca="1">('Activity Data'!B8394*$D$4)*'Emission Factors'!J8396</f>
        <v>22020568.501209535</v>
      </c>
      <c r="E8388" s="79">
        <f t="shared" ca="1" si="130"/>
        <v>230705926.13977131</v>
      </c>
    </row>
    <row r="8389" spans="1:5" s="62" customFormat="1" ht="12.75" x14ac:dyDescent="0.2">
      <c r="A8389" s="85">
        <v>8385</v>
      </c>
      <c r="B8389" s="79">
        <f ca="1">('Activity Data'!B8395*$B$4)*'Emission Factors'!H8397</f>
        <v>157896586.12566137</v>
      </c>
      <c r="C8389" s="79">
        <f ca="1">('Activity Data'!B8395*$C$4)*'Emission Factors'!I8397</f>
        <v>73063814.83230713</v>
      </c>
      <c r="D8389" s="79">
        <f ca="1">('Activity Data'!B8395*$D$4)*'Emission Factors'!J8397</f>
        <v>23146599.411061544</v>
      </c>
      <c r="E8389" s="79">
        <f t="shared" ref="E8389:E8452" ca="1" si="131">SUM(B8389:D8389)</f>
        <v>254107000.36903006</v>
      </c>
    </row>
    <row r="8390" spans="1:5" s="62" customFormat="1" ht="12.75" x14ac:dyDescent="0.2">
      <c r="A8390" s="85">
        <v>8386</v>
      </c>
      <c r="B8390" s="79">
        <f ca="1">('Activity Data'!B8396*$B$4)*'Emission Factors'!H8398</f>
        <v>151563080.25340316</v>
      </c>
      <c r="C8390" s="79">
        <f ca="1">('Activity Data'!B8396*$C$4)*'Emission Factors'!I8398</f>
        <v>74225891.67627342</v>
      </c>
      <c r="D8390" s="79">
        <f ca="1">('Activity Data'!B8396*$D$4)*'Emission Factors'!J8398</f>
        <v>22821772.080388714</v>
      </c>
      <c r="E8390" s="79">
        <f t="shared" ca="1" si="131"/>
        <v>248610744.01006532</v>
      </c>
    </row>
    <row r="8391" spans="1:5" s="62" customFormat="1" ht="12.75" x14ac:dyDescent="0.2">
      <c r="A8391" s="85">
        <v>8387</v>
      </c>
      <c r="B8391" s="79">
        <f ca="1">('Activity Data'!B8397*$B$4)*'Emission Factors'!H8399</f>
        <v>144768080.74353555</v>
      </c>
      <c r="C8391" s="79">
        <f ca="1">('Activity Data'!B8397*$C$4)*'Emission Factors'!I8399</f>
        <v>67801157.494105756</v>
      </c>
      <c r="D8391" s="79">
        <f ca="1">('Activity Data'!B8397*$D$4)*'Emission Factors'!J8399</f>
        <v>22541712.702869624</v>
      </c>
      <c r="E8391" s="79">
        <f t="shared" ca="1" si="131"/>
        <v>235110950.94051093</v>
      </c>
    </row>
    <row r="8392" spans="1:5" s="62" customFormat="1" ht="12.75" x14ac:dyDescent="0.2">
      <c r="A8392" s="85">
        <v>8388</v>
      </c>
      <c r="B8392" s="79">
        <f ca="1">('Activity Data'!B8398*$B$4)*'Emission Factors'!H8400</f>
        <v>122099503.85265949</v>
      </c>
      <c r="C8392" s="79">
        <f ca="1">('Activity Data'!B8398*$C$4)*'Emission Factors'!I8400</f>
        <v>56550439.600900635</v>
      </c>
      <c r="D8392" s="79">
        <f ca="1">('Activity Data'!B8398*$D$4)*'Emission Factors'!J8400</f>
        <v>18730062.083867639</v>
      </c>
      <c r="E8392" s="79">
        <f t="shared" ca="1" si="131"/>
        <v>197380005.53742775</v>
      </c>
    </row>
    <row r="8393" spans="1:5" s="62" customFormat="1" ht="12.75" x14ac:dyDescent="0.2">
      <c r="A8393" s="85">
        <v>8389</v>
      </c>
      <c r="B8393" s="79">
        <f ca="1">('Activity Data'!B8399*$B$4)*'Emission Factors'!H8401</f>
        <v>148939898.82642135</v>
      </c>
      <c r="C8393" s="79">
        <f ca="1">('Activity Data'!B8399*$C$4)*'Emission Factors'!I8401</f>
        <v>67439649.934432</v>
      </c>
      <c r="D8393" s="79">
        <f ca="1">('Activity Data'!B8399*$D$4)*'Emission Factors'!J8401</f>
        <v>21159054.802918755</v>
      </c>
      <c r="E8393" s="79">
        <f t="shared" ca="1" si="131"/>
        <v>237538603.56377211</v>
      </c>
    </row>
    <row r="8394" spans="1:5" s="62" customFormat="1" ht="12.75" x14ac:dyDescent="0.2">
      <c r="A8394" s="85">
        <v>8390</v>
      </c>
      <c r="B8394" s="79">
        <f ca="1">('Activity Data'!B8400*$B$4)*'Emission Factors'!H8402</f>
        <v>140463664.57044852</v>
      </c>
      <c r="C8394" s="79">
        <f ca="1">('Activity Data'!B8400*$C$4)*'Emission Factors'!I8402</f>
        <v>65486299.337209404</v>
      </c>
      <c r="D8394" s="79">
        <f ca="1">('Activity Data'!B8400*$D$4)*'Emission Factors'!J8402</f>
        <v>22123120.426018134</v>
      </c>
      <c r="E8394" s="79">
        <f t="shared" ca="1" si="131"/>
        <v>228073084.33367604</v>
      </c>
    </row>
    <row r="8395" spans="1:5" s="62" customFormat="1" ht="12.75" x14ac:dyDescent="0.2">
      <c r="A8395" s="85">
        <v>8391</v>
      </c>
      <c r="B8395" s="79">
        <f ca="1">('Activity Data'!B8401*$B$4)*'Emission Factors'!H8403</f>
        <v>154680091.67412412</v>
      </c>
      <c r="C8395" s="79">
        <f ca="1">('Activity Data'!B8401*$C$4)*'Emission Factors'!I8403</f>
        <v>67949258.171590835</v>
      </c>
      <c r="D8395" s="79">
        <f ca="1">('Activity Data'!B8401*$D$4)*'Emission Factors'!J8403</f>
        <v>24445754.152432583</v>
      </c>
      <c r="E8395" s="79">
        <f t="shared" ca="1" si="131"/>
        <v>247075103.99814755</v>
      </c>
    </row>
    <row r="8396" spans="1:5" s="62" customFormat="1" ht="12.75" x14ac:dyDescent="0.2">
      <c r="A8396" s="85">
        <v>8392</v>
      </c>
      <c r="B8396" s="79">
        <f ca="1">('Activity Data'!B8402*$B$4)*'Emission Factors'!H8404</f>
        <v>145420678.20531335</v>
      </c>
      <c r="C8396" s="79">
        <f ca="1">('Activity Data'!B8402*$C$4)*'Emission Factors'!I8404</f>
        <v>71228431.216466188</v>
      </c>
      <c r="D8396" s="79">
        <f ca="1">('Activity Data'!B8402*$D$4)*'Emission Factors'!J8404</f>
        <v>22489589.355856732</v>
      </c>
      <c r="E8396" s="79">
        <f t="shared" ca="1" si="131"/>
        <v>239138698.77763629</v>
      </c>
    </row>
    <row r="8397" spans="1:5" s="62" customFormat="1" ht="12.75" x14ac:dyDescent="0.2">
      <c r="A8397" s="85">
        <v>8393</v>
      </c>
      <c r="B8397" s="79">
        <f ca="1">('Activity Data'!B8403*$B$4)*'Emission Factors'!H8405</f>
        <v>159156384.10463288</v>
      </c>
      <c r="C8397" s="79">
        <f ca="1">('Activity Data'!B8403*$C$4)*'Emission Factors'!I8405</f>
        <v>77525338.834000438</v>
      </c>
      <c r="D8397" s="79">
        <f ca="1">('Activity Data'!B8403*$D$4)*'Emission Factors'!J8405</f>
        <v>25974925.023239996</v>
      </c>
      <c r="E8397" s="79">
        <f t="shared" ca="1" si="131"/>
        <v>262656647.96187332</v>
      </c>
    </row>
    <row r="8398" spans="1:5" s="62" customFormat="1" ht="12.75" x14ac:dyDescent="0.2">
      <c r="A8398" s="85">
        <v>8394</v>
      </c>
      <c r="B8398" s="79">
        <f ca="1">('Activity Data'!B8404*$B$4)*'Emission Factors'!H8406</f>
        <v>151037921.92430127</v>
      </c>
      <c r="C8398" s="79">
        <f ca="1">('Activity Data'!B8404*$C$4)*'Emission Factors'!I8406</f>
        <v>72317073.043143839</v>
      </c>
      <c r="D8398" s="79">
        <f ca="1">('Activity Data'!B8404*$D$4)*'Emission Factors'!J8406</f>
        <v>23244717.591248155</v>
      </c>
      <c r="E8398" s="79">
        <f t="shared" ca="1" si="131"/>
        <v>246599712.55869326</v>
      </c>
    </row>
    <row r="8399" spans="1:5" s="62" customFormat="1" ht="12.75" x14ac:dyDescent="0.2">
      <c r="A8399" s="85">
        <v>8395</v>
      </c>
      <c r="B8399" s="79">
        <f ca="1">('Activity Data'!B8405*$B$4)*'Emission Factors'!H8407</f>
        <v>140550193.2136052</v>
      </c>
      <c r="C8399" s="79">
        <f ca="1">('Activity Data'!B8405*$C$4)*'Emission Factors'!I8407</f>
        <v>66485848.698761865</v>
      </c>
      <c r="D8399" s="79">
        <f ca="1">('Activity Data'!B8405*$D$4)*'Emission Factors'!J8407</f>
        <v>21207548.129809026</v>
      </c>
      <c r="E8399" s="79">
        <f t="shared" ca="1" si="131"/>
        <v>228243590.04217607</v>
      </c>
    </row>
    <row r="8400" spans="1:5" s="62" customFormat="1" ht="12.75" x14ac:dyDescent="0.2">
      <c r="A8400" s="85">
        <v>8396</v>
      </c>
      <c r="B8400" s="79">
        <f ca="1">('Activity Data'!B8406*$B$4)*'Emission Factors'!H8408</f>
        <v>140068071.12811017</v>
      </c>
      <c r="C8400" s="79">
        <f ca="1">('Activity Data'!B8406*$C$4)*'Emission Factors'!I8408</f>
        <v>71910378.676998124</v>
      </c>
      <c r="D8400" s="79">
        <f ca="1">('Activity Data'!B8406*$D$4)*'Emission Factors'!J8408</f>
        <v>21893227.844932027</v>
      </c>
      <c r="E8400" s="79">
        <f t="shared" ca="1" si="131"/>
        <v>233871677.65004033</v>
      </c>
    </row>
    <row r="8401" spans="1:5" s="62" customFormat="1" ht="12.75" x14ac:dyDescent="0.2">
      <c r="A8401" s="85">
        <v>8397</v>
      </c>
      <c r="B8401" s="79">
        <f ca="1">('Activity Data'!B8407*$B$4)*'Emission Factors'!H8409</f>
        <v>140055303.31265515</v>
      </c>
      <c r="C8401" s="79">
        <f ca="1">('Activity Data'!B8407*$C$4)*'Emission Factors'!I8409</f>
        <v>71908931.874600381</v>
      </c>
      <c r="D8401" s="79">
        <f ca="1">('Activity Data'!B8407*$D$4)*'Emission Factors'!J8409</f>
        <v>21940671.939979479</v>
      </c>
      <c r="E8401" s="79">
        <f t="shared" ca="1" si="131"/>
        <v>233904907.127235</v>
      </c>
    </row>
    <row r="8402" spans="1:5" s="62" customFormat="1" ht="12.75" x14ac:dyDescent="0.2">
      <c r="A8402" s="85">
        <v>8398</v>
      </c>
      <c r="B8402" s="79">
        <f ca="1">('Activity Data'!B8408*$B$4)*'Emission Factors'!H8410</f>
        <v>119793106.15335251</v>
      </c>
      <c r="C8402" s="79">
        <f ca="1">('Activity Data'!B8408*$C$4)*'Emission Factors'!I8410</f>
        <v>55675633.795383304</v>
      </c>
      <c r="D8402" s="79">
        <f ca="1">('Activity Data'!B8408*$D$4)*'Emission Factors'!J8410</f>
        <v>18353386.872923184</v>
      </c>
      <c r="E8402" s="79">
        <f t="shared" ca="1" si="131"/>
        <v>193822126.82165903</v>
      </c>
    </row>
    <row r="8403" spans="1:5" s="62" customFormat="1" ht="12.75" x14ac:dyDescent="0.2">
      <c r="A8403" s="85">
        <v>8399</v>
      </c>
      <c r="B8403" s="79">
        <f ca="1">('Activity Data'!B8409*$B$4)*'Emission Factors'!H8411</f>
        <v>147170975.23177916</v>
      </c>
      <c r="C8403" s="79">
        <f ca="1">('Activity Data'!B8409*$C$4)*'Emission Factors'!I8411</f>
        <v>68394671.825654507</v>
      </c>
      <c r="D8403" s="79">
        <f ca="1">('Activity Data'!B8409*$D$4)*'Emission Factors'!J8411</f>
        <v>21857861.077379443</v>
      </c>
      <c r="E8403" s="79">
        <f t="shared" ca="1" si="131"/>
        <v>237423508.1348131</v>
      </c>
    </row>
    <row r="8404" spans="1:5" s="62" customFormat="1" ht="12.75" x14ac:dyDescent="0.2">
      <c r="A8404" s="85">
        <v>8400</v>
      </c>
      <c r="B8404" s="79">
        <f ca="1">('Activity Data'!B8410*$B$4)*'Emission Factors'!H8412</f>
        <v>121156625.51922335</v>
      </c>
      <c r="C8404" s="79">
        <f ca="1">('Activity Data'!B8410*$C$4)*'Emission Factors'!I8412</f>
        <v>63142192.315034524</v>
      </c>
      <c r="D8404" s="79">
        <f ca="1">('Activity Data'!B8410*$D$4)*'Emission Factors'!J8412</f>
        <v>17952959.600142635</v>
      </c>
      <c r="E8404" s="79">
        <f t="shared" ca="1" si="131"/>
        <v>202251777.4344005</v>
      </c>
    </row>
    <row r="8405" spans="1:5" s="62" customFormat="1" ht="12.75" x14ac:dyDescent="0.2">
      <c r="A8405" s="85">
        <v>8401</v>
      </c>
      <c r="B8405" s="79">
        <f ca="1">('Activity Data'!B8411*$B$4)*'Emission Factors'!H8413</f>
        <v>138374932.2476441</v>
      </c>
      <c r="C8405" s="79">
        <f ca="1">('Activity Data'!B8411*$C$4)*'Emission Factors'!I8413</f>
        <v>61717801.649634108</v>
      </c>
      <c r="D8405" s="79">
        <f ca="1">('Activity Data'!B8411*$D$4)*'Emission Factors'!J8413</f>
        <v>21198994.180597737</v>
      </c>
      <c r="E8405" s="79">
        <f t="shared" ca="1" si="131"/>
        <v>221291728.07787591</v>
      </c>
    </row>
    <row r="8406" spans="1:5" s="62" customFormat="1" ht="12.75" x14ac:dyDescent="0.2">
      <c r="A8406" s="85">
        <v>8402</v>
      </c>
      <c r="B8406" s="79">
        <f ca="1">('Activity Data'!B8412*$B$4)*'Emission Factors'!H8414</f>
        <v>169904782.35903269</v>
      </c>
      <c r="C8406" s="79">
        <f ca="1">('Activity Data'!B8412*$C$4)*'Emission Factors'!I8414</f>
        <v>76040730.912142351</v>
      </c>
      <c r="D8406" s="79">
        <f ca="1">('Activity Data'!B8412*$D$4)*'Emission Factors'!J8414</f>
        <v>24272848.965621181</v>
      </c>
      <c r="E8406" s="79">
        <f t="shared" ca="1" si="131"/>
        <v>270218362.2367962</v>
      </c>
    </row>
    <row r="8407" spans="1:5" s="62" customFormat="1" ht="12.75" x14ac:dyDescent="0.2">
      <c r="A8407" s="85">
        <v>8403</v>
      </c>
      <c r="B8407" s="79">
        <f ca="1">('Activity Data'!B8413*$B$4)*'Emission Factors'!H8415</f>
        <v>125853706.43654908</v>
      </c>
      <c r="C8407" s="79">
        <f ca="1">('Activity Data'!B8413*$C$4)*'Emission Factors'!I8415</f>
        <v>55332894.288914748</v>
      </c>
      <c r="D8407" s="79">
        <f ca="1">('Activity Data'!B8413*$D$4)*'Emission Factors'!J8415</f>
        <v>19149898.609356247</v>
      </c>
      <c r="E8407" s="79">
        <f t="shared" ca="1" si="131"/>
        <v>200336499.33482009</v>
      </c>
    </row>
    <row r="8408" spans="1:5" s="62" customFormat="1" ht="12.75" x14ac:dyDescent="0.2">
      <c r="A8408" s="85">
        <v>8404</v>
      </c>
      <c r="B8408" s="79">
        <f ca="1">('Activity Data'!B8414*$B$4)*'Emission Factors'!H8416</f>
        <v>138008390.55149737</v>
      </c>
      <c r="C8408" s="79">
        <f ca="1">('Activity Data'!B8414*$C$4)*'Emission Factors'!I8416</f>
        <v>66894614.564547367</v>
      </c>
      <c r="D8408" s="79">
        <f ca="1">('Activity Data'!B8414*$D$4)*'Emission Factors'!J8416</f>
        <v>20470910.238141477</v>
      </c>
      <c r="E8408" s="79">
        <f t="shared" ca="1" si="131"/>
        <v>225373915.35418621</v>
      </c>
    </row>
    <row r="8409" spans="1:5" s="62" customFormat="1" ht="12.75" x14ac:dyDescent="0.2">
      <c r="A8409" s="85">
        <v>8405</v>
      </c>
      <c r="B8409" s="79">
        <f ca="1">('Activity Data'!B8415*$B$4)*'Emission Factors'!H8417</f>
        <v>146882317.71929678</v>
      </c>
      <c r="C8409" s="79">
        <f ca="1">('Activity Data'!B8415*$C$4)*'Emission Factors'!I8417</f>
        <v>69876218.485923111</v>
      </c>
      <c r="D8409" s="79">
        <f ca="1">('Activity Data'!B8415*$D$4)*'Emission Factors'!J8417</f>
        <v>21556247.099614281</v>
      </c>
      <c r="E8409" s="79">
        <f t="shared" ca="1" si="131"/>
        <v>238314783.30483419</v>
      </c>
    </row>
    <row r="8410" spans="1:5" s="62" customFormat="1" ht="12.75" x14ac:dyDescent="0.2">
      <c r="A8410" s="85">
        <v>8406</v>
      </c>
      <c r="B8410" s="79">
        <f ca="1">('Activity Data'!B8416*$B$4)*'Emission Factors'!H8418</f>
        <v>154805167.62261936</v>
      </c>
      <c r="C8410" s="79">
        <f ca="1">('Activity Data'!B8416*$C$4)*'Emission Factors'!I8418</f>
        <v>72005979.801651314</v>
      </c>
      <c r="D8410" s="79">
        <f ca="1">('Activity Data'!B8416*$D$4)*'Emission Factors'!J8418</f>
        <v>24395565.045714442</v>
      </c>
      <c r="E8410" s="79">
        <f t="shared" ca="1" si="131"/>
        <v>251206712.46998513</v>
      </c>
    </row>
    <row r="8411" spans="1:5" s="62" customFormat="1" ht="12.75" x14ac:dyDescent="0.2">
      <c r="A8411" s="85">
        <v>8407</v>
      </c>
      <c r="B8411" s="79">
        <f ca="1">('Activity Data'!B8417*$B$4)*'Emission Factors'!H8419</f>
        <v>154443130.04956424</v>
      </c>
      <c r="C8411" s="79">
        <f ca="1">('Activity Data'!B8417*$C$4)*'Emission Factors'!I8419</f>
        <v>74008962.750694856</v>
      </c>
      <c r="D8411" s="79">
        <f ca="1">('Activity Data'!B8417*$D$4)*'Emission Factors'!J8419</f>
        <v>24128198.806516856</v>
      </c>
      <c r="E8411" s="79">
        <f t="shared" ca="1" si="131"/>
        <v>252580291.60677597</v>
      </c>
    </row>
    <row r="8412" spans="1:5" s="62" customFormat="1" ht="12.75" x14ac:dyDescent="0.2">
      <c r="A8412" s="85">
        <v>8408</v>
      </c>
      <c r="B8412" s="79">
        <f ca="1">('Activity Data'!B8418*$B$4)*'Emission Factors'!H8420</f>
        <v>133337593.07151942</v>
      </c>
      <c r="C8412" s="79">
        <f ca="1">('Activity Data'!B8418*$C$4)*'Emission Factors'!I8420</f>
        <v>58772924.045242235</v>
      </c>
      <c r="D8412" s="79">
        <f ca="1">('Activity Data'!B8418*$D$4)*'Emission Factors'!J8420</f>
        <v>20202213.908690725</v>
      </c>
      <c r="E8412" s="79">
        <f t="shared" ca="1" si="131"/>
        <v>212312731.02545238</v>
      </c>
    </row>
    <row r="8413" spans="1:5" s="62" customFormat="1" ht="12.75" x14ac:dyDescent="0.2">
      <c r="A8413" s="85">
        <v>8409</v>
      </c>
      <c r="B8413" s="79">
        <f ca="1">('Activity Data'!B8419*$B$4)*'Emission Factors'!H8421</f>
        <v>139287939.00103369</v>
      </c>
      <c r="C8413" s="79">
        <f ca="1">('Activity Data'!B8419*$C$4)*'Emission Factors'!I8421</f>
        <v>64839634.553129561</v>
      </c>
      <c r="D8413" s="79">
        <f ca="1">('Activity Data'!B8419*$D$4)*'Emission Factors'!J8421</f>
        <v>20919321.800106347</v>
      </c>
      <c r="E8413" s="79">
        <f t="shared" ca="1" si="131"/>
        <v>225046895.35426959</v>
      </c>
    </row>
    <row r="8414" spans="1:5" s="62" customFormat="1" ht="12.75" x14ac:dyDescent="0.2">
      <c r="A8414" s="85">
        <v>8410</v>
      </c>
      <c r="B8414" s="79">
        <f ca="1">('Activity Data'!B8420*$B$4)*'Emission Factors'!H8422</f>
        <v>156385747.43342027</v>
      </c>
      <c r="C8414" s="79">
        <f ca="1">('Activity Data'!B8420*$C$4)*'Emission Factors'!I8422</f>
        <v>71061260.141547039</v>
      </c>
      <c r="D8414" s="79">
        <f ca="1">('Activity Data'!B8420*$D$4)*'Emission Factors'!J8422</f>
        <v>24255830.265886493</v>
      </c>
      <c r="E8414" s="79">
        <f t="shared" ca="1" si="131"/>
        <v>251702837.84085381</v>
      </c>
    </row>
    <row r="8415" spans="1:5" s="62" customFormat="1" ht="12.75" x14ac:dyDescent="0.2">
      <c r="A8415" s="85">
        <v>8411</v>
      </c>
      <c r="B8415" s="79">
        <f ca="1">('Activity Data'!B8421*$B$4)*'Emission Factors'!H8423</f>
        <v>140175337.91119534</v>
      </c>
      <c r="C8415" s="79">
        <f ca="1">('Activity Data'!B8421*$C$4)*'Emission Factors'!I8423</f>
        <v>63921299.125744782</v>
      </c>
      <c r="D8415" s="79">
        <f ca="1">('Activity Data'!B8421*$D$4)*'Emission Factors'!J8423</f>
        <v>23219339.926613986</v>
      </c>
      <c r="E8415" s="79">
        <f t="shared" ca="1" si="131"/>
        <v>227315976.96355411</v>
      </c>
    </row>
    <row r="8416" spans="1:5" s="62" customFormat="1" ht="12.75" x14ac:dyDescent="0.2">
      <c r="A8416" s="85">
        <v>8412</v>
      </c>
      <c r="B8416" s="79">
        <f ca="1">('Activity Data'!B8422*$B$4)*'Emission Factors'!H8424</f>
        <v>159504308.65994212</v>
      </c>
      <c r="C8416" s="79">
        <f ca="1">('Activity Data'!B8422*$C$4)*'Emission Factors'!I8424</f>
        <v>73617771.998302683</v>
      </c>
      <c r="D8416" s="79">
        <f ca="1">('Activity Data'!B8422*$D$4)*'Emission Factors'!J8424</f>
        <v>23339403.995809931</v>
      </c>
      <c r="E8416" s="79">
        <f t="shared" ca="1" si="131"/>
        <v>256461484.65405473</v>
      </c>
    </row>
    <row r="8417" spans="1:5" s="62" customFormat="1" ht="12.75" x14ac:dyDescent="0.2">
      <c r="A8417" s="85">
        <v>8413</v>
      </c>
      <c r="B8417" s="79">
        <f ca="1">('Activity Data'!B8423*$B$4)*'Emission Factors'!H8425</f>
        <v>115966655.97282721</v>
      </c>
      <c r="C8417" s="79">
        <f ca="1">('Activity Data'!B8423*$C$4)*'Emission Factors'!I8425</f>
        <v>56123458.549601793</v>
      </c>
      <c r="D8417" s="79">
        <f ca="1">('Activity Data'!B8423*$D$4)*'Emission Factors'!J8425</f>
        <v>17294789.668807399</v>
      </c>
      <c r="E8417" s="79">
        <f t="shared" ca="1" si="131"/>
        <v>189384904.19123638</v>
      </c>
    </row>
    <row r="8418" spans="1:5" s="62" customFormat="1" ht="12.75" x14ac:dyDescent="0.2">
      <c r="A8418" s="85">
        <v>8414</v>
      </c>
      <c r="B8418" s="79">
        <f ca="1">('Activity Data'!B8424*$B$4)*'Emission Factors'!H8426</f>
        <v>145378011.59422189</v>
      </c>
      <c r="C8418" s="79">
        <f ca="1">('Activity Data'!B8424*$C$4)*'Emission Factors'!I8426</f>
        <v>67372356.511425972</v>
      </c>
      <c r="D8418" s="79">
        <f ca="1">('Activity Data'!B8424*$D$4)*'Emission Factors'!J8426</f>
        <v>21967907.342857137</v>
      </c>
      <c r="E8418" s="79">
        <f t="shared" ca="1" si="131"/>
        <v>234718275.44850498</v>
      </c>
    </row>
    <row r="8419" spans="1:5" s="62" customFormat="1" ht="12.75" x14ac:dyDescent="0.2">
      <c r="A8419" s="85">
        <v>8415</v>
      </c>
      <c r="B8419" s="79">
        <f ca="1">('Activity Data'!B8425*$B$4)*'Emission Factors'!H8427</f>
        <v>138016655.61135113</v>
      </c>
      <c r="C8419" s="79">
        <f ca="1">('Activity Data'!B8425*$C$4)*'Emission Factors'!I8427</f>
        <v>60818067.797301501</v>
      </c>
      <c r="D8419" s="79">
        <f ca="1">('Activity Data'!B8425*$D$4)*'Emission Factors'!J8427</f>
        <v>19518116.053330112</v>
      </c>
      <c r="E8419" s="79">
        <f t="shared" ca="1" si="131"/>
        <v>218352839.46198276</v>
      </c>
    </row>
    <row r="8420" spans="1:5" s="62" customFormat="1" ht="12.75" x14ac:dyDescent="0.2">
      <c r="A8420" s="85">
        <v>8416</v>
      </c>
      <c r="B8420" s="79">
        <f ca="1">('Activity Data'!B8426*$B$4)*'Emission Factors'!H8428</f>
        <v>138657848.50876421</v>
      </c>
      <c r="C8420" s="79">
        <f ca="1">('Activity Data'!B8426*$C$4)*'Emission Factors'!I8428</f>
        <v>64809934.129137069</v>
      </c>
      <c r="D8420" s="79">
        <f ca="1">('Activity Data'!B8426*$D$4)*'Emission Factors'!J8428</f>
        <v>22757575.126473315</v>
      </c>
      <c r="E8420" s="79">
        <f t="shared" ca="1" si="131"/>
        <v>226225357.76437458</v>
      </c>
    </row>
    <row r="8421" spans="1:5" s="62" customFormat="1" ht="12.75" x14ac:dyDescent="0.2">
      <c r="A8421" s="85">
        <v>8417</v>
      </c>
      <c r="B8421" s="79">
        <f ca="1">('Activity Data'!B8427*$B$4)*'Emission Factors'!H8429</f>
        <v>153137302.27415437</v>
      </c>
      <c r="C8421" s="79">
        <f ca="1">('Activity Data'!B8427*$C$4)*'Emission Factors'!I8429</f>
        <v>72251109.003704935</v>
      </c>
      <c r="D8421" s="79">
        <f ca="1">('Activity Data'!B8427*$D$4)*'Emission Factors'!J8429</f>
        <v>22809767.56756236</v>
      </c>
      <c r="E8421" s="79">
        <f t="shared" ca="1" si="131"/>
        <v>248198178.84542167</v>
      </c>
    </row>
    <row r="8422" spans="1:5" s="62" customFormat="1" ht="12.75" x14ac:dyDescent="0.2">
      <c r="A8422" s="85">
        <v>8418</v>
      </c>
      <c r="B8422" s="79">
        <f ca="1">('Activity Data'!B8428*$B$4)*'Emission Factors'!H8430</f>
        <v>131823265.73705329</v>
      </c>
      <c r="C8422" s="79">
        <f ca="1">('Activity Data'!B8428*$C$4)*'Emission Factors'!I8430</f>
        <v>58185832.080839701</v>
      </c>
      <c r="D8422" s="79">
        <f ca="1">('Activity Data'!B8428*$D$4)*'Emission Factors'!J8430</f>
        <v>22479196.568281747</v>
      </c>
      <c r="E8422" s="79">
        <f t="shared" ca="1" si="131"/>
        <v>212488294.38617474</v>
      </c>
    </row>
    <row r="8423" spans="1:5" s="62" customFormat="1" ht="12.75" x14ac:dyDescent="0.2">
      <c r="A8423" s="85">
        <v>8419</v>
      </c>
      <c r="B8423" s="79">
        <f ca="1">('Activity Data'!B8429*$B$4)*'Emission Factors'!H8431</f>
        <v>147336167.95604092</v>
      </c>
      <c r="C8423" s="79">
        <f ca="1">('Activity Data'!B8429*$C$4)*'Emission Factors'!I8431</f>
        <v>66446091.304508142</v>
      </c>
      <c r="D8423" s="79">
        <f ca="1">('Activity Data'!B8429*$D$4)*'Emission Factors'!J8431</f>
        <v>23112628.938368708</v>
      </c>
      <c r="E8423" s="79">
        <f t="shared" ca="1" si="131"/>
        <v>236894888.19891778</v>
      </c>
    </row>
    <row r="8424" spans="1:5" s="62" customFormat="1" ht="12.75" x14ac:dyDescent="0.2">
      <c r="A8424" s="85">
        <v>8420</v>
      </c>
      <c r="B8424" s="79">
        <f ca="1">('Activity Data'!B8430*$B$4)*'Emission Factors'!H8432</f>
        <v>153296631.46022129</v>
      </c>
      <c r="C8424" s="79">
        <f ca="1">('Activity Data'!B8430*$C$4)*'Emission Factors'!I8432</f>
        <v>73735772.684651792</v>
      </c>
      <c r="D8424" s="79">
        <f ca="1">('Activity Data'!B8430*$D$4)*'Emission Factors'!J8432</f>
        <v>24573883.981950603</v>
      </c>
      <c r="E8424" s="79">
        <f t="shared" ca="1" si="131"/>
        <v>251606288.12682369</v>
      </c>
    </row>
    <row r="8425" spans="1:5" s="62" customFormat="1" ht="12.75" x14ac:dyDescent="0.2">
      <c r="A8425" s="85">
        <v>8421</v>
      </c>
      <c r="B8425" s="79">
        <f ca="1">('Activity Data'!B8431*$B$4)*'Emission Factors'!H8433</f>
        <v>121420136.93355912</v>
      </c>
      <c r="C8425" s="79">
        <f ca="1">('Activity Data'!B8431*$C$4)*'Emission Factors'!I8433</f>
        <v>56601353.085887574</v>
      </c>
      <c r="D8425" s="79">
        <f ca="1">('Activity Data'!B8431*$D$4)*'Emission Factors'!J8433</f>
        <v>18861557.145949479</v>
      </c>
      <c r="E8425" s="79">
        <f t="shared" ca="1" si="131"/>
        <v>196883047.16539618</v>
      </c>
    </row>
    <row r="8426" spans="1:5" s="62" customFormat="1" ht="12.75" x14ac:dyDescent="0.2">
      <c r="A8426" s="85">
        <v>8422</v>
      </c>
      <c r="B8426" s="79">
        <f ca="1">('Activity Data'!B8432*$B$4)*'Emission Factors'!H8434</f>
        <v>150058807.33770308</v>
      </c>
      <c r="C8426" s="79">
        <f ca="1">('Activity Data'!B8432*$C$4)*'Emission Factors'!I8434</f>
        <v>69358856.560658693</v>
      </c>
      <c r="D8426" s="79">
        <f ca="1">('Activity Data'!B8432*$D$4)*'Emission Factors'!J8434</f>
        <v>22335618.359585878</v>
      </c>
      <c r="E8426" s="79">
        <f t="shared" ca="1" si="131"/>
        <v>241753282.25794765</v>
      </c>
    </row>
    <row r="8427" spans="1:5" s="62" customFormat="1" ht="12.75" x14ac:dyDescent="0.2">
      <c r="A8427" s="85">
        <v>8423</v>
      </c>
      <c r="B8427" s="79">
        <f ca="1">('Activity Data'!B8433*$B$4)*'Emission Factors'!H8435</f>
        <v>154779994.70935279</v>
      </c>
      <c r="C8427" s="79">
        <f ca="1">('Activity Data'!B8433*$C$4)*'Emission Factors'!I8435</f>
        <v>73728851.481307209</v>
      </c>
      <c r="D8427" s="79">
        <f ca="1">('Activity Data'!B8433*$D$4)*'Emission Factors'!J8435</f>
        <v>23334297.96939718</v>
      </c>
      <c r="E8427" s="79">
        <f t="shared" ca="1" si="131"/>
        <v>251843144.16005719</v>
      </c>
    </row>
    <row r="8428" spans="1:5" s="62" customFormat="1" ht="12.75" x14ac:dyDescent="0.2">
      <c r="A8428" s="85">
        <v>8424</v>
      </c>
      <c r="B8428" s="79">
        <f ca="1">('Activity Data'!B8434*$B$4)*'Emission Factors'!H8436</f>
        <v>135317949.93057376</v>
      </c>
      <c r="C8428" s="79">
        <f ca="1">('Activity Data'!B8434*$C$4)*'Emission Factors'!I8436</f>
        <v>67255997.590483993</v>
      </c>
      <c r="D8428" s="79">
        <f ca="1">('Activity Data'!B8434*$D$4)*'Emission Factors'!J8436</f>
        <v>21025472.456101984</v>
      </c>
      <c r="E8428" s="79">
        <f t="shared" ca="1" si="131"/>
        <v>223599419.97715974</v>
      </c>
    </row>
    <row r="8429" spans="1:5" s="62" customFormat="1" ht="12.75" x14ac:dyDescent="0.2">
      <c r="A8429" s="85">
        <v>8425</v>
      </c>
      <c r="B8429" s="79">
        <f ca="1">('Activity Data'!B8435*$B$4)*'Emission Factors'!H8437</f>
        <v>145298786.3656466</v>
      </c>
      <c r="C8429" s="79">
        <f ca="1">('Activity Data'!B8435*$C$4)*'Emission Factors'!I8437</f>
        <v>74455573.367275372</v>
      </c>
      <c r="D8429" s="79">
        <f ca="1">('Activity Data'!B8435*$D$4)*'Emission Factors'!J8437</f>
        <v>21594233.880189475</v>
      </c>
      <c r="E8429" s="79">
        <f t="shared" ca="1" si="131"/>
        <v>241348593.61311144</v>
      </c>
    </row>
    <row r="8430" spans="1:5" s="62" customFormat="1" ht="12.75" x14ac:dyDescent="0.2">
      <c r="A8430" s="85">
        <v>8426</v>
      </c>
      <c r="B8430" s="79">
        <f ca="1">('Activity Data'!B8436*$B$4)*'Emission Factors'!H8438</f>
        <v>137953613.86095646</v>
      </c>
      <c r="C8430" s="79">
        <f ca="1">('Activity Data'!B8436*$C$4)*'Emission Factors'!I8438</f>
        <v>60232730.043473236</v>
      </c>
      <c r="D8430" s="79">
        <f ca="1">('Activity Data'!B8436*$D$4)*'Emission Factors'!J8438</f>
        <v>21454343.311778288</v>
      </c>
      <c r="E8430" s="79">
        <f t="shared" ca="1" si="131"/>
        <v>219640687.21620798</v>
      </c>
    </row>
    <row r="8431" spans="1:5" s="62" customFormat="1" ht="12.75" x14ac:dyDescent="0.2">
      <c r="A8431" s="85">
        <v>8427</v>
      </c>
      <c r="B8431" s="79">
        <f ca="1">('Activity Data'!B8437*$B$4)*'Emission Factors'!H8439</f>
        <v>131005203.29894644</v>
      </c>
      <c r="C8431" s="79">
        <f ca="1">('Activity Data'!B8437*$C$4)*'Emission Factors'!I8439</f>
        <v>64172982.911878064</v>
      </c>
      <c r="D8431" s="79">
        <f ca="1">('Activity Data'!B8437*$D$4)*'Emission Factors'!J8439</f>
        <v>19338012.492069293</v>
      </c>
      <c r="E8431" s="79">
        <f t="shared" ca="1" si="131"/>
        <v>214516198.70289379</v>
      </c>
    </row>
    <row r="8432" spans="1:5" s="62" customFormat="1" ht="12.75" x14ac:dyDescent="0.2">
      <c r="A8432" s="85">
        <v>8428</v>
      </c>
      <c r="B8432" s="79">
        <f ca="1">('Activity Data'!B8438*$B$4)*'Emission Factors'!H8440</f>
        <v>143000694.91656733</v>
      </c>
      <c r="C8432" s="79">
        <f ca="1">('Activity Data'!B8438*$C$4)*'Emission Factors'!I8440</f>
        <v>68904798.987707675</v>
      </c>
      <c r="D8432" s="79">
        <f ca="1">('Activity Data'!B8438*$D$4)*'Emission Factors'!J8440</f>
        <v>20874299.963818505</v>
      </c>
      <c r="E8432" s="79">
        <f t="shared" ca="1" si="131"/>
        <v>232779793.86809349</v>
      </c>
    </row>
    <row r="8433" spans="1:5" s="62" customFormat="1" ht="12.75" x14ac:dyDescent="0.2">
      <c r="A8433" s="85">
        <v>8429</v>
      </c>
      <c r="B8433" s="79">
        <f ca="1">('Activity Data'!B8439*$B$4)*'Emission Factors'!H8441</f>
        <v>143408284.95557523</v>
      </c>
      <c r="C8433" s="79">
        <f ca="1">('Activity Data'!B8439*$C$4)*'Emission Factors'!I8441</f>
        <v>68627135.79580012</v>
      </c>
      <c r="D8433" s="79">
        <f ca="1">('Activity Data'!B8439*$D$4)*'Emission Factors'!J8441</f>
        <v>20757209.974077657</v>
      </c>
      <c r="E8433" s="79">
        <f t="shared" ca="1" si="131"/>
        <v>232792630.72545302</v>
      </c>
    </row>
    <row r="8434" spans="1:5" s="62" customFormat="1" ht="12.75" x14ac:dyDescent="0.2">
      <c r="A8434" s="85">
        <v>8430</v>
      </c>
      <c r="B8434" s="79">
        <f ca="1">('Activity Data'!B8440*$B$4)*'Emission Factors'!H8442</f>
        <v>150468276.3569701</v>
      </c>
      <c r="C8434" s="79">
        <f ca="1">('Activity Data'!B8440*$C$4)*'Emission Factors'!I8442</f>
        <v>71032387.482879773</v>
      </c>
      <c r="D8434" s="79">
        <f ca="1">('Activity Data'!B8440*$D$4)*'Emission Factors'!J8442</f>
        <v>21991211.073272556</v>
      </c>
      <c r="E8434" s="79">
        <f t="shared" ca="1" si="131"/>
        <v>243491874.91312245</v>
      </c>
    </row>
    <row r="8435" spans="1:5" s="62" customFormat="1" ht="12.75" x14ac:dyDescent="0.2">
      <c r="A8435" s="85">
        <v>8431</v>
      </c>
      <c r="B8435" s="79">
        <f ca="1">('Activity Data'!B8441*$B$4)*'Emission Factors'!H8443</f>
        <v>125250955.06075861</v>
      </c>
      <c r="C8435" s="79">
        <f ca="1">('Activity Data'!B8441*$C$4)*'Emission Factors'!I8443</f>
        <v>59356214.31353838</v>
      </c>
      <c r="D8435" s="79">
        <f ca="1">('Activity Data'!B8441*$D$4)*'Emission Factors'!J8443</f>
        <v>19163948.843888376</v>
      </c>
      <c r="E8435" s="79">
        <f t="shared" ca="1" si="131"/>
        <v>203771118.21818537</v>
      </c>
    </row>
    <row r="8436" spans="1:5" s="62" customFormat="1" ht="12.75" x14ac:dyDescent="0.2">
      <c r="A8436" s="85">
        <v>8432</v>
      </c>
      <c r="B8436" s="79">
        <f ca="1">('Activity Data'!B8442*$B$4)*'Emission Factors'!H8444</f>
        <v>131321616.78388934</v>
      </c>
      <c r="C8436" s="79">
        <f ca="1">('Activity Data'!B8442*$C$4)*'Emission Factors'!I8444</f>
        <v>57014325.169723175</v>
      </c>
      <c r="D8436" s="79">
        <f ca="1">('Activity Data'!B8442*$D$4)*'Emission Factors'!J8444</f>
        <v>19012520.577637605</v>
      </c>
      <c r="E8436" s="79">
        <f t="shared" ca="1" si="131"/>
        <v>207348462.53125012</v>
      </c>
    </row>
    <row r="8437" spans="1:5" s="62" customFormat="1" ht="12.75" x14ac:dyDescent="0.2">
      <c r="A8437" s="85">
        <v>8433</v>
      </c>
      <c r="B8437" s="79">
        <f ca="1">('Activity Data'!B8443*$B$4)*'Emission Factors'!H8445</f>
        <v>146041591.61163846</v>
      </c>
      <c r="C8437" s="79">
        <f ca="1">('Activity Data'!B8443*$C$4)*'Emission Factors'!I8445</f>
        <v>71957347.112893194</v>
      </c>
      <c r="D8437" s="79">
        <f ca="1">('Activity Data'!B8443*$D$4)*'Emission Factors'!J8445</f>
        <v>23470741.252693307</v>
      </c>
      <c r="E8437" s="79">
        <f t="shared" ca="1" si="131"/>
        <v>241469679.97722495</v>
      </c>
    </row>
    <row r="8438" spans="1:5" s="62" customFormat="1" ht="12.75" x14ac:dyDescent="0.2">
      <c r="A8438" s="85">
        <v>8434</v>
      </c>
      <c r="B8438" s="79">
        <f ca="1">('Activity Data'!B8444*$B$4)*'Emission Factors'!H8446</f>
        <v>164266667.48290959</v>
      </c>
      <c r="C8438" s="79">
        <f ca="1">('Activity Data'!B8444*$C$4)*'Emission Factors'!I8446</f>
        <v>75625488.972882569</v>
      </c>
      <c r="D8438" s="79">
        <f ca="1">('Activity Data'!B8444*$D$4)*'Emission Factors'!J8446</f>
        <v>24366020.097514268</v>
      </c>
      <c r="E8438" s="79">
        <f t="shared" ca="1" si="131"/>
        <v>264258176.55330643</v>
      </c>
    </row>
    <row r="8439" spans="1:5" s="62" customFormat="1" ht="12.75" x14ac:dyDescent="0.2">
      <c r="A8439" s="85">
        <v>8435</v>
      </c>
      <c r="B8439" s="79">
        <f ca="1">('Activity Data'!B8445*$B$4)*'Emission Factors'!H8447</f>
        <v>133274709.32247949</v>
      </c>
      <c r="C8439" s="79">
        <f ca="1">('Activity Data'!B8445*$C$4)*'Emission Factors'!I8447</f>
        <v>61820717.9319226</v>
      </c>
      <c r="D8439" s="79">
        <f ca="1">('Activity Data'!B8445*$D$4)*'Emission Factors'!J8447</f>
        <v>18786194.863625545</v>
      </c>
      <c r="E8439" s="79">
        <f t="shared" ca="1" si="131"/>
        <v>213881622.11802766</v>
      </c>
    </row>
    <row r="8440" spans="1:5" s="62" customFormat="1" ht="12.75" x14ac:dyDescent="0.2">
      <c r="A8440" s="85">
        <v>8436</v>
      </c>
      <c r="B8440" s="79">
        <f ca="1">('Activity Data'!B8446*$B$4)*'Emission Factors'!H8448</f>
        <v>153451122.7811431</v>
      </c>
      <c r="C8440" s="79">
        <f ca="1">('Activity Data'!B8446*$C$4)*'Emission Factors'!I8448</f>
        <v>71276793.37909767</v>
      </c>
      <c r="D8440" s="79">
        <f ca="1">('Activity Data'!B8446*$D$4)*'Emission Factors'!J8448</f>
        <v>24595053.216197032</v>
      </c>
      <c r="E8440" s="79">
        <f t="shared" ca="1" si="131"/>
        <v>249322969.37643781</v>
      </c>
    </row>
    <row r="8441" spans="1:5" s="62" customFormat="1" ht="12.75" x14ac:dyDescent="0.2">
      <c r="A8441" s="85">
        <v>8437</v>
      </c>
      <c r="B8441" s="79">
        <f ca="1">('Activity Data'!B8447*$B$4)*'Emission Factors'!H8449</f>
        <v>143418571.34699363</v>
      </c>
      <c r="C8441" s="79">
        <f ca="1">('Activity Data'!B8447*$C$4)*'Emission Factors'!I8449</f>
        <v>69599818.845369086</v>
      </c>
      <c r="D8441" s="79">
        <f ca="1">('Activity Data'!B8447*$D$4)*'Emission Factors'!J8449</f>
        <v>21567344.155050393</v>
      </c>
      <c r="E8441" s="79">
        <f t="shared" ca="1" si="131"/>
        <v>234585734.34741312</v>
      </c>
    </row>
    <row r="8442" spans="1:5" s="62" customFormat="1" ht="12.75" x14ac:dyDescent="0.2">
      <c r="A8442" s="85">
        <v>8438</v>
      </c>
      <c r="B8442" s="79">
        <f ca="1">('Activity Data'!B8448*$B$4)*'Emission Factors'!H8450</f>
        <v>140504976.91712934</v>
      </c>
      <c r="C8442" s="79">
        <f ca="1">('Activity Data'!B8448*$C$4)*'Emission Factors'!I8450</f>
        <v>63722681.156601995</v>
      </c>
      <c r="D8442" s="79">
        <f ca="1">('Activity Data'!B8448*$D$4)*'Emission Factors'!J8450</f>
        <v>21470098.673135895</v>
      </c>
      <c r="E8442" s="79">
        <f t="shared" ca="1" si="131"/>
        <v>225697756.74686724</v>
      </c>
    </row>
    <row r="8443" spans="1:5" s="62" customFormat="1" ht="12.75" x14ac:dyDescent="0.2">
      <c r="A8443" s="85">
        <v>8439</v>
      </c>
      <c r="B8443" s="79">
        <f ca="1">('Activity Data'!B8449*$B$4)*'Emission Factors'!H8451</f>
        <v>130577535.9395894</v>
      </c>
      <c r="C8443" s="79">
        <f ca="1">('Activity Data'!B8449*$C$4)*'Emission Factors'!I8451</f>
        <v>64767048.086073019</v>
      </c>
      <c r="D8443" s="79">
        <f ca="1">('Activity Data'!B8449*$D$4)*'Emission Factors'!J8451</f>
        <v>19834275.343229711</v>
      </c>
      <c r="E8443" s="79">
        <f t="shared" ca="1" si="131"/>
        <v>215178859.36889213</v>
      </c>
    </row>
    <row r="8444" spans="1:5" s="62" customFormat="1" ht="12.75" x14ac:dyDescent="0.2">
      <c r="A8444" s="85">
        <v>8440</v>
      </c>
      <c r="B8444" s="79">
        <f ca="1">('Activity Data'!B8450*$B$4)*'Emission Factors'!H8452</f>
        <v>152582049.1324417</v>
      </c>
      <c r="C8444" s="79">
        <f ca="1">('Activity Data'!B8450*$C$4)*'Emission Factors'!I8452</f>
        <v>73378428.103655696</v>
      </c>
      <c r="D8444" s="79">
        <f ca="1">('Activity Data'!B8450*$D$4)*'Emission Factors'!J8452</f>
        <v>22043123.993244231</v>
      </c>
      <c r="E8444" s="79">
        <f t="shared" ca="1" si="131"/>
        <v>248003601.22934163</v>
      </c>
    </row>
    <row r="8445" spans="1:5" s="62" customFormat="1" ht="12.75" x14ac:dyDescent="0.2">
      <c r="A8445" s="85">
        <v>8441</v>
      </c>
      <c r="B8445" s="79">
        <f ca="1">('Activity Data'!B8451*$B$4)*'Emission Factors'!H8453</f>
        <v>138817582.39696783</v>
      </c>
      <c r="C8445" s="79">
        <f ca="1">('Activity Data'!B8451*$C$4)*'Emission Factors'!I8453</f>
        <v>63476448.261412799</v>
      </c>
      <c r="D8445" s="79">
        <f ca="1">('Activity Data'!B8451*$D$4)*'Emission Factors'!J8453</f>
        <v>22765343.798013784</v>
      </c>
      <c r="E8445" s="79">
        <f t="shared" ca="1" si="131"/>
        <v>225059374.4563944</v>
      </c>
    </row>
    <row r="8446" spans="1:5" s="62" customFormat="1" ht="12.75" x14ac:dyDescent="0.2">
      <c r="A8446" s="85">
        <v>8442</v>
      </c>
      <c r="B8446" s="79">
        <f ca="1">('Activity Data'!B8452*$B$4)*'Emission Factors'!H8454</f>
        <v>129511129.59172775</v>
      </c>
      <c r="C8446" s="79">
        <f ca="1">('Activity Data'!B8452*$C$4)*'Emission Factors'!I8454</f>
        <v>56246228.779419541</v>
      </c>
      <c r="D8446" s="79">
        <f ca="1">('Activity Data'!B8452*$D$4)*'Emission Factors'!J8454</f>
        <v>18546731.665551409</v>
      </c>
      <c r="E8446" s="79">
        <f t="shared" ca="1" si="131"/>
        <v>204304090.0366987</v>
      </c>
    </row>
    <row r="8447" spans="1:5" s="62" customFormat="1" ht="12.75" x14ac:dyDescent="0.2">
      <c r="A8447" s="85">
        <v>8443</v>
      </c>
      <c r="B8447" s="79">
        <f ca="1">('Activity Data'!B8453*$B$4)*'Emission Factors'!H8455</f>
        <v>146690207.14816263</v>
      </c>
      <c r="C8447" s="79">
        <f ca="1">('Activity Data'!B8453*$C$4)*'Emission Factors'!I8455</f>
        <v>69333755.842456251</v>
      </c>
      <c r="D8447" s="79">
        <f ca="1">('Activity Data'!B8453*$D$4)*'Emission Factors'!J8455</f>
        <v>23186336.391691808</v>
      </c>
      <c r="E8447" s="79">
        <f t="shared" ca="1" si="131"/>
        <v>239210299.38231069</v>
      </c>
    </row>
    <row r="8448" spans="1:5" s="62" customFormat="1" ht="12.75" x14ac:dyDescent="0.2">
      <c r="A8448" s="85">
        <v>8444</v>
      </c>
      <c r="B8448" s="79">
        <f ca="1">('Activity Data'!B8454*$B$4)*'Emission Factors'!H8456</f>
        <v>132335911.88200255</v>
      </c>
      <c r="C8448" s="79">
        <f ca="1">('Activity Data'!B8454*$C$4)*'Emission Factors'!I8456</f>
        <v>64732647.145677306</v>
      </c>
      <c r="D8448" s="79">
        <f ca="1">('Activity Data'!B8454*$D$4)*'Emission Factors'!J8456</f>
        <v>19550028.936007578</v>
      </c>
      <c r="E8448" s="79">
        <f t="shared" ca="1" si="131"/>
        <v>216618587.96368745</v>
      </c>
    </row>
    <row r="8449" spans="1:5" s="62" customFormat="1" ht="12.75" x14ac:dyDescent="0.2">
      <c r="A8449" s="85">
        <v>8445</v>
      </c>
      <c r="B8449" s="79">
        <f ca="1">('Activity Data'!B8455*$B$4)*'Emission Factors'!H8457</f>
        <v>143987977.8629044</v>
      </c>
      <c r="C8449" s="79">
        <f ca="1">('Activity Data'!B8455*$C$4)*'Emission Factors'!I8457</f>
        <v>67977598.850560948</v>
      </c>
      <c r="D8449" s="79">
        <f ca="1">('Activity Data'!B8455*$D$4)*'Emission Factors'!J8457</f>
        <v>22882377.677685246</v>
      </c>
      <c r="E8449" s="79">
        <f t="shared" ca="1" si="131"/>
        <v>234847954.39115059</v>
      </c>
    </row>
    <row r="8450" spans="1:5" s="62" customFormat="1" ht="12.75" x14ac:dyDescent="0.2">
      <c r="A8450" s="85">
        <v>8446</v>
      </c>
      <c r="B8450" s="79">
        <f ca="1">('Activity Data'!B8456*$B$4)*'Emission Factors'!H8458</f>
        <v>128325369.46895574</v>
      </c>
      <c r="C8450" s="79">
        <f ca="1">('Activity Data'!B8456*$C$4)*'Emission Factors'!I8458</f>
        <v>56080921.823773161</v>
      </c>
      <c r="D8450" s="79">
        <f ca="1">('Activity Data'!B8456*$D$4)*'Emission Factors'!J8458</f>
        <v>19523601.256834663</v>
      </c>
      <c r="E8450" s="79">
        <f t="shared" ca="1" si="131"/>
        <v>203929892.54956356</v>
      </c>
    </row>
    <row r="8451" spans="1:5" s="62" customFormat="1" ht="12.75" x14ac:dyDescent="0.2">
      <c r="A8451" s="85">
        <v>8447</v>
      </c>
      <c r="B8451" s="79">
        <f ca="1">('Activity Data'!B8457*$B$4)*'Emission Factors'!H8459</f>
        <v>146216404.12208423</v>
      </c>
      <c r="C8451" s="79">
        <f ca="1">('Activity Data'!B8457*$C$4)*'Emission Factors'!I8459</f>
        <v>64570729.525834769</v>
      </c>
      <c r="D8451" s="79">
        <f ca="1">('Activity Data'!B8457*$D$4)*'Emission Factors'!J8459</f>
        <v>22255151.240888163</v>
      </c>
      <c r="E8451" s="79">
        <f t="shared" ca="1" si="131"/>
        <v>233042284.88880718</v>
      </c>
    </row>
    <row r="8452" spans="1:5" s="62" customFormat="1" ht="12.75" x14ac:dyDescent="0.2">
      <c r="A8452" s="85">
        <v>8448</v>
      </c>
      <c r="B8452" s="79">
        <f ca="1">('Activity Data'!B8458*$B$4)*'Emission Factors'!H8460</f>
        <v>131224634.96197858</v>
      </c>
      <c r="C8452" s="79">
        <f ca="1">('Activity Data'!B8458*$C$4)*'Emission Factors'!I8460</f>
        <v>61594740.704650007</v>
      </c>
      <c r="D8452" s="79">
        <f ca="1">('Activity Data'!B8458*$D$4)*'Emission Factors'!J8460</f>
        <v>19459424.262183305</v>
      </c>
      <c r="E8452" s="79">
        <f t="shared" ca="1" si="131"/>
        <v>212278799.92881191</v>
      </c>
    </row>
    <row r="8453" spans="1:5" s="62" customFormat="1" ht="12.75" x14ac:dyDescent="0.2">
      <c r="A8453" s="85">
        <v>8449</v>
      </c>
      <c r="B8453" s="79">
        <f ca="1">('Activity Data'!B8459*$B$4)*'Emission Factors'!H8461</f>
        <v>153925674.28806862</v>
      </c>
      <c r="C8453" s="79">
        <f ca="1">('Activity Data'!B8459*$C$4)*'Emission Factors'!I8461</f>
        <v>69696112.915081322</v>
      </c>
      <c r="D8453" s="79">
        <f ca="1">('Activity Data'!B8459*$D$4)*'Emission Factors'!J8461</f>
        <v>24068656.279855296</v>
      </c>
      <c r="E8453" s="79">
        <f t="shared" ref="E8453:E8516" ca="1" si="132">SUM(B8453:D8453)</f>
        <v>247690443.48300523</v>
      </c>
    </row>
    <row r="8454" spans="1:5" s="62" customFormat="1" ht="12.75" x14ac:dyDescent="0.2">
      <c r="A8454" s="85">
        <v>8450</v>
      </c>
      <c r="B8454" s="79">
        <f ca="1">('Activity Data'!B8460*$B$4)*'Emission Factors'!H8462</f>
        <v>133391368.24673255</v>
      </c>
      <c r="C8454" s="79">
        <f ca="1">('Activity Data'!B8460*$C$4)*'Emission Factors'!I8462</f>
        <v>59720431.007336579</v>
      </c>
      <c r="D8454" s="79">
        <f ca="1">('Activity Data'!B8460*$D$4)*'Emission Factors'!J8462</f>
        <v>19161423.3309987</v>
      </c>
      <c r="E8454" s="79">
        <f t="shared" ca="1" si="132"/>
        <v>212273222.58506781</v>
      </c>
    </row>
    <row r="8455" spans="1:5" s="62" customFormat="1" ht="12.75" x14ac:dyDescent="0.2">
      <c r="A8455" s="85">
        <v>8451</v>
      </c>
      <c r="B8455" s="79">
        <f ca="1">('Activity Data'!B8461*$B$4)*'Emission Factors'!H8463</f>
        <v>140210987.66811347</v>
      </c>
      <c r="C8455" s="79">
        <f ca="1">('Activity Data'!B8461*$C$4)*'Emission Factors'!I8463</f>
        <v>69909919.694546118</v>
      </c>
      <c r="D8455" s="79">
        <f ca="1">('Activity Data'!B8461*$D$4)*'Emission Factors'!J8463</f>
        <v>21828629.235959414</v>
      </c>
      <c r="E8455" s="79">
        <f t="shared" ca="1" si="132"/>
        <v>231949536.59861898</v>
      </c>
    </row>
    <row r="8456" spans="1:5" s="62" customFormat="1" ht="12.75" x14ac:dyDescent="0.2">
      <c r="A8456" s="85">
        <v>8452</v>
      </c>
      <c r="B8456" s="79">
        <f ca="1">('Activity Data'!B8462*$B$4)*'Emission Factors'!H8464</f>
        <v>141333512.95863581</v>
      </c>
      <c r="C8456" s="79">
        <f ca="1">('Activity Data'!B8462*$C$4)*'Emission Factors'!I8464</f>
        <v>62829895.451776676</v>
      </c>
      <c r="D8456" s="79">
        <f ca="1">('Activity Data'!B8462*$D$4)*'Emission Factors'!J8464</f>
        <v>23200845.680616748</v>
      </c>
      <c r="E8456" s="79">
        <f t="shared" ca="1" si="132"/>
        <v>227364254.09102923</v>
      </c>
    </row>
    <row r="8457" spans="1:5" s="62" customFormat="1" ht="12.75" x14ac:dyDescent="0.2">
      <c r="A8457" s="85">
        <v>8453</v>
      </c>
      <c r="B8457" s="79">
        <f ca="1">('Activity Data'!B8463*$B$4)*'Emission Factors'!H8465</f>
        <v>149177429.72022009</v>
      </c>
      <c r="C8457" s="79">
        <f ca="1">('Activity Data'!B8463*$C$4)*'Emission Factors'!I8465</f>
        <v>68226400.646678016</v>
      </c>
      <c r="D8457" s="79">
        <f ca="1">('Activity Data'!B8463*$D$4)*'Emission Factors'!J8465</f>
        <v>23538728.389401205</v>
      </c>
      <c r="E8457" s="79">
        <f t="shared" ca="1" si="132"/>
        <v>240942558.75629932</v>
      </c>
    </row>
    <row r="8458" spans="1:5" s="62" customFormat="1" ht="12.75" x14ac:dyDescent="0.2">
      <c r="A8458" s="85">
        <v>8454</v>
      </c>
      <c r="B8458" s="79">
        <f ca="1">('Activity Data'!B8464*$B$4)*'Emission Factors'!H8466</f>
        <v>151175354.7344847</v>
      </c>
      <c r="C8458" s="79">
        <f ca="1">('Activity Data'!B8464*$C$4)*'Emission Factors'!I8466</f>
        <v>73569461.114295527</v>
      </c>
      <c r="D8458" s="79">
        <f ca="1">('Activity Data'!B8464*$D$4)*'Emission Factors'!J8466</f>
        <v>24130728.930663802</v>
      </c>
      <c r="E8458" s="79">
        <f t="shared" ca="1" si="132"/>
        <v>248875544.77944401</v>
      </c>
    </row>
    <row r="8459" spans="1:5" s="62" customFormat="1" ht="12.75" x14ac:dyDescent="0.2">
      <c r="A8459" s="85">
        <v>8455</v>
      </c>
      <c r="B8459" s="79">
        <f ca="1">('Activity Data'!B8465*$B$4)*'Emission Factors'!H8467</f>
        <v>157106072.93486211</v>
      </c>
      <c r="C8459" s="79">
        <f ca="1">('Activity Data'!B8465*$C$4)*'Emission Factors'!I8467</f>
        <v>72232626.480185539</v>
      </c>
      <c r="D8459" s="79">
        <f ca="1">('Activity Data'!B8465*$D$4)*'Emission Factors'!J8467</f>
        <v>24565232.345242579</v>
      </c>
      <c r="E8459" s="79">
        <f t="shared" ca="1" si="132"/>
        <v>253903931.76029024</v>
      </c>
    </row>
    <row r="8460" spans="1:5" s="62" customFormat="1" ht="12.75" x14ac:dyDescent="0.2">
      <c r="A8460" s="85">
        <v>8456</v>
      </c>
      <c r="B8460" s="79">
        <f ca="1">('Activity Data'!B8466*$B$4)*'Emission Factors'!H8468</f>
        <v>151818034.15503904</v>
      </c>
      <c r="C8460" s="79">
        <f ca="1">('Activity Data'!B8466*$C$4)*'Emission Factors'!I8468</f>
        <v>71683999.591481462</v>
      </c>
      <c r="D8460" s="79">
        <f ca="1">('Activity Data'!B8466*$D$4)*'Emission Factors'!J8468</f>
        <v>23686076.696880203</v>
      </c>
      <c r="E8460" s="79">
        <f t="shared" ca="1" si="132"/>
        <v>247188110.44340071</v>
      </c>
    </row>
    <row r="8461" spans="1:5" s="62" customFormat="1" ht="12.75" x14ac:dyDescent="0.2">
      <c r="A8461" s="85">
        <v>8457</v>
      </c>
      <c r="B8461" s="79">
        <f ca="1">('Activity Data'!B8467*$B$4)*'Emission Factors'!H8469</f>
        <v>149034165.29735827</v>
      </c>
      <c r="C8461" s="79">
        <f ca="1">('Activity Data'!B8467*$C$4)*'Emission Factors'!I8469</f>
        <v>67061045.283401079</v>
      </c>
      <c r="D8461" s="79">
        <f ca="1">('Activity Data'!B8467*$D$4)*'Emission Factors'!J8469</f>
        <v>23335025.607157607</v>
      </c>
      <c r="E8461" s="79">
        <f t="shared" ca="1" si="132"/>
        <v>239430236.18791696</v>
      </c>
    </row>
    <row r="8462" spans="1:5" s="62" customFormat="1" ht="12.75" x14ac:dyDescent="0.2">
      <c r="A8462" s="85">
        <v>8458</v>
      </c>
      <c r="B8462" s="79">
        <f ca="1">('Activity Data'!B8468*$B$4)*'Emission Factors'!H8470</f>
        <v>161514253.6753867</v>
      </c>
      <c r="C8462" s="79">
        <f ca="1">('Activity Data'!B8468*$C$4)*'Emission Factors'!I8470</f>
        <v>69175968.383504078</v>
      </c>
      <c r="D8462" s="79">
        <f ca="1">('Activity Data'!B8468*$D$4)*'Emission Factors'!J8470</f>
        <v>24445174.997403115</v>
      </c>
      <c r="E8462" s="79">
        <f t="shared" ca="1" si="132"/>
        <v>255135397.05629387</v>
      </c>
    </row>
    <row r="8463" spans="1:5" s="62" customFormat="1" ht="12.75" x14ac:dyDescent="0.2">
      <c r="A8463" s="85">
        <v>8459</v>
      </c>
      <c r="B8463" s="79">
        <f ca="1">('Activity Data'!B8469*$B$4)*'Emission Factors'!H8471</f>
        <v>146814538.21969566</v>
      </c>
      <c r="C8463" s="79">
        <f ca="1">('Activity Data'!B8469*$C$4)*'Emission Factors'!I8471</f>
        <v>71797327.757964626</v>
      </c>
      <c r="D8463" s="79">
        <f ca="1">('Activity Data'!B8469*$D$4)*'Emission Factors'!J8471</f>
        <v>22981785.606696509</v>
      </c>
      <c r="E8463" s="79">
        <f t="shared" ca="1" si="132"/>
        <v>241593651.58435681</v>
      </c>
    </row>
    <row r="8464" spans="1:5" s="62" customFormat="1" ht="12.75" x14ac:dyDescent="0.2">
      <c r="A8464" s="85">
        <v>8460</v>
      </c>
      <c r="B8464" s="79">
        <f ca="1">('Activity Data'!B8470*$B$4)*'Emission Factors'!H8472</f>
        <v>152041724.04954994</v>
      </c>
      <c r="C8464" s="79">
        <f ca="1">('Activity Data'!B8470*$C$4)*'Emission Factors'!I8472</f>
        <v>75212626.07630229</v>
      </c>
      <c r="D8464" s="79">
        <f ca="1">('Activity Data'!B8470*$D$4)*'Emission Factors'!J8472</f>
        <v>22559895.308101736</v>
      </c>
      <c r="E8464" s="79">
        <f t="shared" ca="1" si="132"/>
        <v>249814245.43395397</v>
      </c>
    </row>
    <row r="8465" spans="1:5" s="62" customFormat="1" ht="12.75" x14ac:dyDescent="0.2">
      <c r="A8465" s="85">
        <v>8461</v>
      </c>
      <c r="B8465" s="79">
        <f ca="1">('Activity Data'!B8471*$B$4)*'Emission Factors'!H8473</f>
        <v>139916336.58727077</v>
      </c>
      <c r="C8465" s="79">
        <f ca="1">('Activity Data'!B8471*$C$4)*'Emission Factors'!I8473</f>
        <v>67950768.759178147</v>
      </c>
      <c r="D8465" s="79">
        <f ca="1">('Activity Data'!B8471*$D$4)*'Emission Factors'!J8473</f>
        <v>20703435.388285231</v>
      </c>
      <c r="E8465" s="79">
        <f t="shared" ca="1" si="132"/>
        <v>228570540.73473412</v>
      </c>
    </row>
    <row r="8466" spans="1:5" s="62" customFormat="1" ht="12.75" x14ac:dyDescent="0.2">
      <c r="A8466" s="85">
        <v>8462</v>
      </c>
      <c r="B8466" s="79">
        <f ca="1">('Activity Data'!B8472*$B$4)*'Emission Factors'!H8474</f>
        <v>147393108.6813547</v>
      </c>
      <c r="C8466" s="79">
        <f ca="1">('Activity Data'!B8472*$C$4)*'Emission Factors'!I8474</f>
        <v>65687831.327231951</v>
      </c>
      <c r="D8466" s="79">
        <f ca="1">('Activity Data'!B8472*$D$4)*'Emission Factors'!J8474</f>
        <v>20431887.263293244</v>
      </c>
      <c r="E8466" s="79">
        <f t="shared" ca="1" si="132"/>
        <v>233512827.27187988</v>
      </c>
    </row>
    <row r="8467" spans="1:5" s="62" customFormat="1" ht="12.75" x14ac:dyDescent="0.2">
      <c r="A8467" s="85">
        <v>8463</v>
      </c>
      <c r="B8467" s="79">
        <f ca="1">('Activity Data'!B8473*$B$4)*'Emission Factors'!H8475</f>
        <v>138219742.11481133</v>
      </c>
      <c r="C8467" s="79">
        <f ca="1">('Activity Data'!B8473*$C$4)*'Emission Factors'!I8475</f>
        <v>61139110.794437364</v>
      </c>
      <c r="D8467" s="79">
        <f ca="1">('Activity Data'!B8473*$D$4)*'Emission Factors'!J8475</f>
        <v>21074190.858624656</v>
      </c>
      <c r="E8467" s="79">
        <f t="shared" ca="1" si="132"/>
        <v>220433043.76787338</v>
      </c>
    </row>
    <row r="8468" spans="1:5" s="62" customFormat="1" ht="12.75" x14ac:dyDescent="0.2">
      <c r="A8468" s="85">
        <v>8464</v>
      </c>
      <c r="B8468" s="79">
        <f ca="1">('Activity Data'!B8474*$B$4)*'Emission Factors'!H8476</f>
        <v>152148339.06470594</v>
      </c>
      <c r="C8468" s="79">
        <f ca="1">('Activity Data'!B8474*$C$4)*'Emission Factors'!I8476</f>
        <v>70418177.082111895</v>
      </c>
      <c r="D8468" s="79">
        <f ca="1">('Activity Data'!B8474*$D$4)*'Emission Factors'!J8476</f>
        <v>22987131.332494419</v>
      </c>
      <c r="E8468" s="79">
        <f t="shared" ca="1" si="132"/>
        <v>245553647.47931224</v>
      </c>
    </row>
    <row r="8469" spans="1:5" s="62" customFormat="1" ht="12.75" x14ac:dyDescent="0.2">
      <c r="A8469" s="85">
        <v>8465</v>
      </c>
      <c r="B8469" s="79">
        <f ca="1">('Activity Data'!B8475*$B$4)*'Emission Factors'!H8477</f>
        <v>131955703.72146849</v>
      </c>
      <c r="C8469" s="79">
        <f ca="1">('Activity Data'!B8475*$C$4)*'Emission Factors'!I8477</f>
        <v>60389786.556721017</v>
      </c>
      <c r="D8469" s="79">
        <f ca="1">('Activity Data'!B8475*$D$4)*'Emission Factors'!J8477</f>
        <v>19860204.379364152</v>
      </c>
      <c r="E8469" s="79">
        <f t="shared" ca="1" si="132"/>
        <v>212205694.65755367</v>
      </c>
    </row>
    <row r="8470" spans="1:5" s="62" customFormat="1" ht="12.75" x14ac:dyDescent="0.2">
      <c r="A8470" s="85">
        <v>8466</v>
      </c>
      <c r="B8470" s="79">
        <f ca="1">('Activity Data'!B8476*$B$4)*'Emission Factors'!H8478</f>
        <v>127306710.12304018</v>
      </c>
      <c r="C8470" s="79">
        <f ca="1">('Activity Data'!B8476*$C$4)*'Emission Factors'!I8478</f>
        <v>59858516.39171502</v>
      </c>
      <c r="D8470" s="79">
        <f ca="1">('Activity Data'!B8476*$D$4)*'Emission Factors'!J8478</f>
        <v>18232932.385564506</v>
      </c>
      <c r="E8470" s="79">
        <f t="shared" ca="1" si="132"/>
        <v>205398158.9003197</v>
      </c>
    </row>
    <row r="8471" spans="1:5" s="62" customFormat="1" ht="12.75" x14ac:dyDescent="0.2">
      <c r="A8471" s="85">
        <v>8467</v>
      </c>
      <c r="B8471" s="79">
        <f ca="1">('Activity Data'!B8477*$B$4)*'Emission Factors'!H8479</f>
        <v>155153678.56767851</v>
      </c>
      <c r="C8471" s="79">
        <f ca="1">('Activity Data'!B8477*$C$4)*'Emission Factors'!I8479</f>
        <v>71054661.665535673</v>
      </c>
      <c r="D8471" s="79">
        <f ca="1">('Activity Data'!B8477*$D$4)*'Emission Factors'!J8479</f>
        <v>25171953.800157588</v>
      </c>
      <c r="E8471" s="79">
        <f t="shared" ca="1" si="132"/>
        <v>251380294.03337178</v>
      </c>
    </row>
    <row r="8472" spans="1:5" s="62" customFormat="1" ht="12.75" x14ac:dyDescent="0.2">
      <c r="A8472" s="85">
        <v>8468</v>
      </c>
      <c r="B8472" s="79">
        <f ca="1">('Activity Data'!B8478*$B$4)*'Emission Factors'!H8480</f>
        <v>134828275.1217154</v>
      </c>
      <c r="C8472" s="79">
        <f ca="1">('Activity Data'!B8478*$C$4)*'Emission Factors'!I8480</f>
        <v>64567780.44455459</v>
      </c>
      <c r="D8472" s="79">
        <f ca="1">('Activity Data'!B8478*$D$4)*'Emission Factors'!J8480</f>
        <v>21246740.016078927</v>
      </c>
      <c r="E8472" s="79">
        <f t="shared" ca="1" si="132"/>
        <v>220642795.58234891</v>
      </c>
    </row>
    <row r="8473" spans="1:5" s="62" customFormat="1" ht="12.75" x14ac:dyDescent="0.2">
      <c r="A8473" s="85">
        <v>8469</v>
      </c>
      <c r="B8473" s="79">
        <f ca="1">('Activity Data'!B8479*$B$4)*'Emission Factors'!H8481</f>
        <v>126883942.74213493</v>
      </c>
      <c r="C8473" s="79">
        <f ca="1">('Activity Data'!B8479*$C$4)*'Emission Factors'!I8481</f>
        <v>56557471.23152943</v>
      </c>
      <c r="D8473" s="79">
        <f ca="1">('Activity Data'!B8479*$D$4)*'Emission Factors'!J8481</f>
        <v>18475003.102911901</v>
      </c>
      <c r="E8473" s="79">
        <f t="shared" ca="1" si="132"/>
        <v>201916417.07657623</v>
      </c>
    </row>
    <row r="8474" spans="1:5" s="62" customFormat="1" ht="12.75" x14ac:dyDescent="0.2">
      <c r="A8474" s="85">
        <v>8470</v>
      </c>
      <c r="B8474" s="79">
        <f ca="1">('Activity Data'!B8480*$B$4)*'Emission Factors'!H8482</f>
        <v>144981823.40692365</v>
      </c>
      <c r="C8474" s="79">
        <f ca="1">('Activity Data'!B8480*$C$4)*'Emission Factors'!I8482</f>
        <v>69297517.695024416</v>
      </c>
      <c r="D8474" s="79">
        <f ca="1">('Activity Data'!B8480*$D$4)*'Emission Factors'!J8482</f>
        <v>21128421.776811741</v>
      </c>
      <c r="E8474" s="79">
        <f t="shared" ca="1" si="132"/>
        <v>235407762.87875983</v>
      </c>
    </row>
    <row r="8475" spans="1:5" s="62" customFormat="1" ht="12.75" x14ac:dyDescent="0.2">
      <c r="A8475" s="85">
        <v>8471</v>
      </c>
      <c r="B8475" s="79">
        <f ca="1">('Activity Data'!B8481*$B$4)*'Emission Factors'!H8483</f>
        <v>147956790.34890845</v>
      </c>
      <c r="C8475" s="79">
        <f ca="1">('Activity Data'!B8481*$C$4)*'Emission Factors'!I8483</f>
        <v>65400394.171700396</v>
      </c>
      <c r="D8475" s="79">
        <f ca="1">('Activity Data'!B8481*$D$4)*'Emission Factors'!J8483</f>
        <v>23568955.771341469</v>
      </c>
      <c r="E8475" s="79">
        <f t="shared" ca="1" si="132"/>
        <v>236926140.29195032</v>
      </c>
    </row>
    <row r="8476" spans="1:5" s="62" customFormat="1" ht="12.75" x14ac:dyDescent="0.2">
      <c r="A8476" s="85">
        <v>8472</v>
      </c>
      <c r="B8476" s="79">
        <f ca="1">('Activity Data'!B8482*$B$4)*'Emission Factors'!H8484</f>
        <v>137906093.22509801</v>
      </c>
      <c r="C8476" s="79">
        <f ca="1">('Activity Data'!B8482*$C$4)*'Emission Factors'!I8484</f>
        <v>58776355.605745241</v>
      </c>
      <c r="D8476" s="79">
        <f ca="1">('Activity Data'!B8482*$D$4)*'Emission Factors'!J8484</f>
        <v>20458086.095403839</v>
      </c>
      <c r="E8476" s="79">
        <f t="shared" ca="1" si="132"/>
        <v>217140534.92624712</v>
      </c>
    </row>
    <row r="8477" spans="1:5" s="62" customFormat="1" ht="12.75" x14ac:dyDescent="0.2">
      <c r="A8477" s="85">
        <v>8473</v>
      </c>
      <c r="B8477" s="79">
        <f ca="1">('Activity Data'!B8483*$B$4)*'Emission Factors'!H8485</f>
        <v>143373239.18620205</v>
      </c>
      <c r="C8477" s="79">
        <f ca="1">('Activity Data'!B8483*$C$4)*'Emission Factors'!I8485</f>
        <v>69336041.774551913</v>
      </c>
      <c r="D8477" s="79">
        <f ca="1">('Activity Data'!B8483*$D$4)*'Emission Factors'!J8485</f>
        <v>21517600.183909066</v>
      </c>
      <c r="E8477" s="79">
        <f t="shared" ca="1" si="132"/>
        <v>234226881.14466304</v>
      </c>
    </row>
    <row r="8478" spans="1:5" s="62" customFormat="1" ht="12.75" x14ac:dyDescent="0.2">
      <c r="A8478" s="85">
        <v>8474</v>
      </c>
      <c r="B8478" s="79">
        <f ca="1">('Activity Data'!B8484*$B$4)*'Emission Factors'!H8486</f>
        <v>131671157.82568423</v>
      </c>
      <c r="C8478" s="79">
        <f ca="1">('Activity Data'!B8484*$C$4)*'Emission Factors'!I8486</f>
        <v>62313815.92788358</v>
      </c>
      <c r="D8478" s="79">
        <f ca="1">('Activity Data'!B8484*$D$4)*'Emission Factors'!J8486</f>
        <v>20044781.633594211</v>
      </c>
      <c r="E8478" s="79">
        <f t="shared" ca="1" si="132"/>
        <v>214029755.38716203</v>
      </c>
    </row>
    <row r="8479" spans="1:5" s="62" customFormat="1" ht="12.75" x14ac:dyDescent="0.2">
      <c r="A8479" s="85">
        <v>8475</v>
      </c>
      <c r="B8479" s="79">
        <f ca="1">('Activity Data'!B8485*$B$4)*'Emission Factors'!H8487</f>
        <v>148763654.26747432</v>
      </c>
      <c r="C8479" s="79">
        <f ca="1">('Activity Data'!B8485*$C$4)*'Emission Factors'!I8487</f>
        <v>67133008.765103951</v>
      </c>
      <c r="D8479" s="79">
        <f ca="1">('Activity Data'!B8485*$D$4)*'Emission Factors'!J8487</f>
        <v>23267059.113180235</v>
      </c>
      <c r="E8479" s="79">
        <f t="shared" ca="1" si="132"/>
        <v>239163722.14575851</v>
      </c>
    </row>
    <row r="8480" spans="1:5" s="62" customFormat="1" ht="12.75" x14ac:dyDescent="0.2">
      <c r="A8480" s="85">
        <v>8476</v>
      </c>
      <c r="B8480" s="79">
        <f ca="1">('Activity Data'!B8486*$B$4)*'Emission Factors'!H8488</f>
        <v>127398932.68462218</v>
      </c>
      <c r="C8480" s="79">
        <f ca="1">('Activity Data'!B8486*$C$4)*'Emission Factors'!I8488</f>
        <v>59829059.184832148</v>
      </c>
      <c r="D8480" s="79">
        <f ca="1">('Activity Data'!B8486*$D$4)*'Emission Factors'!J8488</f>
        <v>19270714.083896577</v>
      </c>
      <c r="E8480" s="79">
        <f t="shared" ca="1" si="132"/>
        <v>206498705.9533509</v>
      </c>
    </row>
    <row r="8481" spans="1:5" s="62" customFormat="1" ht="12.75" x14ac:dyDescent="0.2">
      <c r="A8481" s="85">
        <v>8477</v>
      </c>
      <c r="B8481" s="79">
        <f ca="1">('Activity Data'!B8487*$B$4)*'Emission Factors'!H8489</f>
        <v>137396147.40202764</v>
      </c>
      <c r="C8481" s="79">
        <f ca="1">('Activity Data'!B8487*$C$4)*'Emission Factors'!I8489</f>
        <v>68126680.381654188</v>
      </c>
      <c r="D8481" s="79">
        <f ca="1">('Activity Data'!B8487*$D$4)*'Emission Factors'!J8489</f>
        <v>20384519.978352878</v>
      </c>
      <c r="E8481" s="79">
        <f t="shared" ca="1" si="132"/>
        <v>225907347.76203468</v>
      </c>
    </row>
    <row r="8482" spans="1:5" s="62" customFormat="1" ht="12.75" x14ac:dyDescent="0.2">
      <c r="A8482" s="85">
        <v>8478</v>
      </c>
      <c r="B8482" s="79">
        <f ca="1">('Activity Data'!B8488*$B$4)*'Emission Factors'!H8490</f>
        <v>152364089.26474985</v>
      </c>
      <c r="C8482" s="79">
        <f ca="1">('Activity Data'!B8488*$C$4)*'Emission Factors'!I8490</f>
        <v>77063119.965018272</v>
      </c>
      <c r="D8482" s="79">
        <f ca="1">('Activity Data'!B8488*$D$4)*'Emission Factors'!J8490</f>
        <v>23697900.526464865</v>
      </c>
      <c r="E8482" s="79">
        <f t="shared" ca="1" si="132"/>
        <v>253125109.75623298</v>
      </c>
    </row>
    <row r="8483" spans="1:5" s="62" customFormat="1" ht="12.75" x14ac:dyDescent="0.2">
      <c r="A8483" s="85">
        <v>8479</v>
      </c>
      <c r="B8483" s="79">
        <f ca="1">('Activity Data'!B8489*$B$4)*'Emission Factors'!H8491</f>
        <v>129457644.21539108</v>
      </c>
      <c r="C8483" s="79">
        <f ca="1">('Activity Data'!B8489*$C$4)*'Emission Factors'!I8491</f>
        <v>62602263.805377528</v>
      </c>
      <c r="D8483" s="79">
        <f ca="1">('Activity Data'!B8489*$D$4)*'Emission Factors'!J8491</f>
        <v>19828261.975473825</v>
      </c>
      <c r="E8483" s="79">
        <f t="shared" ca="1" si="132"/>
        <v>211888169.99624243</v>
      </c>
    </row>
    <row r="8484" spans="1:5" s="62" customFormat="1" ht="12.75" x14ac:dyDescent="0.2">
      <c r="A8484" s="85">
        <v>8480</v>
      </c>
      <c r="B8484" s="79">
        <f ca="1">('Activity Data'!B8490*$B$4)*'Emission Factors'!H8492</f>
        <v>140415971.92537117</v>
      </c>
      <c r="C8484" s="79">
        <f ca="1">('Activity Data'!B8490*$C$4)*'Emission Factors'!I8492</f>
        <v>66954300.042747386</v>
      </c>
      <c r="D8484" s="79">
        <f ca="1">('Activity Data'!B8490*$D$4)*'Emission Factors'!J8492</f>
        <v>20433881.316108506</v>
      </c>
      <c r="E8484" s="79">
        <f t="shared" ca="1" si="132"/>
        <v>227804153.28422704</v>
      </c>
    </row>
    <row r="8485" spans="1:5" s="62" customFormat="1" ht="12.75" x14ac:dyDescent="0.2">
      <c r="A8485" s="85">
        <v>8481</v>
      </c>
      <c r="B8485" s="79">
        <f ca="1">('Activity Data'!B8491*$B$4)*'Emission Factors'!H8493</f>
        <v>152534476.93541303</v>
      </c>
      <c r="C8485" s="79">
        <f ca="1">('Activity Data'!B8491*$C$4)*'Emission Factors'!I8493</f>
        <v>67260083.201041028</v>
      </c>
      <c r="D8485" s="79">
        <f ca="1">('Activity Data'!B8491*$D$4)*'Emission Factors'!J8493</f>
        <v>23489222.429412745</v>
      </c>
      <c r="E8485" s="79">
        <f t="shared" ca="1" si="132"/>
        <v>243283782.5658668</v>
      </c>
    </row>
    <row r="8486" spans="1:5" s="62" customFormat="1" ht="12.75" x14ac:dyDescent="0.2">
      <c r="A8486" s="85">
        <v>8482</v>
      </c>
      <c r="B8486" s="79">
        <f ca="1">('Activity Data'!B8492*$B$4)*'Emission Factors'!H8494</f>
        <v>143474963.21817288</v>
      </c>
      <c r="C8486" s="79">
        <f ca="1">('Activity Data'!B8492*$C$4)*'Emission Factors'!I8494</f>
        <v>65839745.733561359</v>
      </c>
      <c r="D8486" s="79">
        <f ca="1">('Activity Data'!B8492*$D$4)*'Emission Factors'!J8494</f>
        <v>20687227.367848147</v>
      </c>
      <c r="E8486" s="79">
        <f t="shared" ca="1" si="132"/>
        <v>230001936.3195824</v>
      </c>
    </row>
    <row r="8487" spans="1:5" s="62" customFormat="1" ht="12.75" x14ac:dyDescent="0.2">
      <c r="A8487" s="85">
        <v>8483</v>
      </c>
      <c r="B8487" s="79">
        <f ca="1">('Activity Data'!B8493*$B$4)*'Emission Factors'!H8495</f>
        <v>131914474.1941286</v>
      </c>
      <c r="C8487" s="79">
        <f ca="1">('Activity Data'!B8493*$C$4)*'Emission Factors'!I8495</f>
        <v>58351450.304542914</v>
      </c>
      <c r="D8487" s="79">
        <f ca="1">('Activity Data'!B8493*$D$4)*'Emission Factors'!J8495</f>
        <v>19028452.376986172</v>
      </c>
      <c r="E8487" s="79">
        <f t="shared" ca="1" si="132"/>
        <v>209294376.87565771</v>
      </c>
    </row>
    <row r="8488" spans="1:5" s="62" customFormat="1" ht="12.75" x14ac:dyDescent="0.2">
      <c r="A8488" s="85">
        <v>8484</v>
      </c>
      <c r="B8488" s="79">
        <f ca="1">('Activity Data'!B8494*$B$4)*'Emission Factors'!H8496</f>
        <v>150085798.84086204</v>
      </c>
      <c r="C8488" s="79">
        <f ca="1">('Activity Data'!B8494*$C$4)*'Emission Factors'!I8496</f>
        <v>71359623.86874491</v>
      </c>
      <c r="D8488" s="79">
        <f ca="1">('Activity Data'!B8494*$D$4)*'Emission Factors'!J8496</f>
        <v>21327739.121005915</v>
      </c>
      <c r="E8488" s="79">
        <f t="shared" ca="1" si="132"/>
        <v>242773161.83061287</v>
      </c>
    </row>
    <row r="8489" spans="1:5" s="62" customFormat="1" ht="12.75" x14ac:dyDescent="0.2">
      <c r="A8489" s="85">
        <v>8485</v>
      </c>
      <c r="B8489" s="79">
        <f ca="1">('Activity Data'!B8495*$B$4)*'Emission Factors'!H8497</f>
        <v>155131042.10483113</v>
      </c>
      <c r="C8489" s="79">
        <f ca="1">('Activity Data'!B8495*$C$4)*'Emission Factors'!I8497</f>
        <v>71422655.309708938</v>
      </c>
      <c r="D8489" s="79">
        <f ca="1">('Activity Data'!B8495*$D$4)*'Emission Factors'!J8497</f>
        <v>24668204.789688859</v>
      </c>
      <c r="E8489" s="79">
        <f t="shared" ca="1" si="132"/>
        <v>251221902.20422891</v>
      </c>
    </row>
    <row r="8490" spans="1:5" s="62" customFormat="1" ht="12.75" x14ac:dyDescent="0.2">
      <c r="A8490" s="85">
        <v>8486</v>
      </c>
      <c r="B8490" s="79">
        <f ca="1">('Activity Data'!B8496*$B$4)*'Emission Factors'!H8498</f>
        <v>116001153.17050698</v>
      </c>
      <c r="C8490" s="79">
        <f ca="1">('Activity Data'!B8496*$C$4)*'Emission Factors'!I8498</f>
        <v>57941885.677279972</v>
      </c>
      <c r="D8490" s="79">
        <f ca="1">('Activity Data'!B8496*$D$4)*'Emission Factors'!J8498</f>
        <v>17865558.278152216</v>
      </c>
      <c r="E8490" s="79">
        <f t="shared" ca="1" si="132"/>
        <v>191808597.12593919</v>
      </c>
    </row>
    <row r="8491" spans="1:5" s="62" customFormat="1" ht="12.75" x14ac:dyDescent="0.2">
      <c r="A8491" s="85">
        <v>8487</v>
      </c>
      <c r="B8491" s="79">
        <f ca="1">('Activity Data'!B8497*$B$4)*'Emission Factors'!H8499</f>
        <v>159045282.46527225</v>
      </c>
      <c r="C8491" s="79">
        <f ca="1">('Activity Data'!B8497*$C$4)*'Emission Factors'!I8499</f>
        <v>76533369.416338682</v>
      </c>
      <c r="D8491" s="79">
        <f ca="1">('Activity Data'!B8497*$D$4)*'Emission Factors'!J8499</f>
        <v>23878457.65601819</v>
      </c>
      <c r="E8491" s="79">
        <f t="shared" ca="1" si="132"/>
        <v>259457109.53762913</v>
      </c>
    </row>
    <row r="8492" spans="1:5" s="62" customFormat="1" ht="12.75" x14ac:dyDescent="0.2">
      <c r="A8492" s="85">
        <v>8488</v>
      </c>
      <c r="B8492" s="79">
        <f ca="1">('Activity Data'!B8498*$B$4)*'Emission Factors'!H8500</f>
        <v>144990098.72383353</v>
      </c>
      <c r="C8492" s="79">
        <f ca="1">('Activity Data'!B8498*$C$4)*'Emission Factors'!I8500</f>
        <v>65499987.054230087</v>
      </c>
      <c r="D8492" s="79">
        <f ca="1">('Activity Data'!B8498*$D$4)*'Emission Factors'!J8500</f>
        <v>23507030.551977653</v>
      </c>
      <c r="E8492" s="79">
        <f t="shared" ca="1" si="132"/>
        <v>233997116.33004129</v>
      </c>
    </row>
    <row r="8493" spans="1:5" s="62" customFormat="1" ht="12.75" x14ac:dyDescent="0.2">
      <c r="A8493" s="85">
        <v>8489</v>
      </c>
      <c r="B8493" s="79">
        <f ca="1">('Activity Data'!B8499*$B$4)*'Emission Factors'!H8501</f>
        <v>133533804.27754925</v>
      </c>
      <c r="C8493" s="79">
        <f ca="1">('Activity Data'!B8499*$C$4)*'Emission Factors'!I8501</f>
        <v>62783439.307303309</v>
      </c>
      <c r="D8493" s="79">
        <f ca="1">('Activity Data'!B8499*$D$4)*'Emission Factors'!J8501</f>
        <v>20878426.680846132</v>
      </c>
      <c r="E8493" s="79">
        <f t="shared" ca="1" si="132"/>
        <v>217195670.2656987</v>
      </c>
    </row>
    <row r="8494" spans="1:5" s="62" customFormat="1" ht="12.75" x14ac:dyDescent="0.2">
      <c r="A8494" s="85">
        <v>8490</v>
      </c>
      <c r="B8494" s="79">
        <f ca="1">('Activity Data'!B8500*$B$4)*'Emission Factors'!H8502</f>
        <v>147018259.95005527</v>
      </c>
      <c r="C8494" s="79">
        <f ca="1">('Activity Data'!B8500*$C$4)*'Emission Factors'!I8502</f>
        <v>74941960.829344317</v>
      </c>
      <c r="D8494" s="79">
        <f ca="1">('Activity Data'!B8500*$D$4)*'Emission Factors'!J8502</f>
        <v>22413310.765360739</v>
      </c>
      <c r="E8494" s="79">
        <f t="shared" ca="1" si="132"/>
        <v>244373531.54476032</v>
      </c>
    </row>
    <row r="8495" spans="1:5" s="62" customFormat="1" ht="12.75" x14ac:dyDescent="0.2">
      <c r="A8495" s="85">
        <v>8491</v>
      </c>
      <c r="B8495" s="79">
        <f ca="1">('Activity Data'!B8501*$B$4)*'Emission Factors'!H8503</f>
        <v>133812934.38239698</v>
      </c>
      <c r="C8495" s="79">
        <f ca="1">('Activity Data'!B8501*$C$4)*'Emission Factors'!I8503</f>
        <v>60150366.641961753</v>
      </c>
      <c r="D8495" s="79">
        <f ca="1">('Activity Data'!B8501*$D$4)*'Emission Factors'!J8503</f>
        <v>20261968.544764716</v>
      </c>
      <c r="E8495" s="79">
        <f t="shared" ca="1" si="132"/>
        <v>214225269.56912348</v>
      </c>
    </row>
    <row r="8496" spans="1:5" s="62" customFormat="1" ht="12.75" x14ac:dyDescent="0.2">
      <c r="A8496" s="85">
        <v>8492</v>
      </c>
      <c r="B8496" s="79">
        <f ca="1">('Activity Data'!B8502*$B$4)*'Emission Factors'!H8504</f>
        <v>132879502.11647792</v>
      </c>
      <c r="C8496" s="79">
        <f ca="1">('Activity Data'!B8502*$C$4)*'Emission Factors'!I8504</f>
        <v>62743913.389426589</v>
      </c>
      <c r="D8496" s="79">
        <f ca="1">('Activity Data'!B8502*$D$4)*'Emission Factors'!J8504</f>
        <v>19610704.643283512</v>
      </c>
      <c r="E8496" s="79">
        <f t="shared" ca="1" si="132"/>
        <v>215234120.14918801</v>
      </c>
    </row>
    <row r="8497" spans="1:5" s="62" customFormat="1" ht="12.75" x14ac:dyDescent="0.2">
      <c r="A8497" s="85">
        <v>8493</v>
      </c>
      <c r="B8497" s="79">
        <f ca="1">('Activity Data'!B8503*$B$4)*'Emission Factors'!H8505</f>
        <v>142547813.82063025</v>
      </c>
      <c r="C8497" s="79">
        <f ca="1">('Activity Data'!B8503*$C$4)*'Emission Factors'!I8505</f>
        <v>69923358.522181198</v>
      </c>
      <c r="D8497" s="79">
        <f ca="1">('Activity Data'!B8503*$D$4)*'Emission Factors'!J8505</f>
        <v>20883850.957436971</v>
      </c>
      <c r="E8497" s="79">
        <f t="shared" ca="1" si="132"/>
        <v>233355023.30024844</v>
      </c>
    </row>
    <row r="8498" spans="1:5" s="62" customFormat="1" ht="12.75" x14ac:dyDescent="0.2">
      <c r="A8498" s="85">
        <v>8494</v>
      </c>
      <c r="B8498" s="79">
        <f ca="1">('Activity Data'!B8504*$B$4)*'Emission Factors'!H8506</f>
        <v>128676325.32120538</v>
      </c>
      <c r="C8498" s="79">
        <f ca="1">('Activity Data'!B8504*$C$4)*'Emission Factors'!I8506</f>
        <v>56034874.06599687</v>
      </c>
      <c r="D8498" s="79">
        <f ca="1">('Activity Data'!B8504*$D$4)*'Emission Factors'!J8506</f>
        <v>19809719.824828915</v>
      </c>
      <c r="E8498" s="79">
        <f t="shared" ca="1" si="132"/>
        <v>204520919.21203119</v>
      </c>
    </row>
    <row r="8499" spans="1:5" s="62" customFormat="1" ht="12.75" x14ac:dyDescent="0.2">
      <c r="A8499" s="85">
        <v>8495</v>
      </c>
      <c r="B8499" s="79">
        <f ca="1">('Activity Data'!B8505*$B$4)*'Emission Factors'!H8507</f>
        <v>154760516.07625082</v>
      </c>
      <c r="C8499" s="79">
        <f ca="1">('Activity Data'!B8505*$C$4)*'Emission Factors'!I8507</f>
        <v>67223535.389985174</v>
      </c>
      <c r="D8499" s="79">
        <f ca="1">('Activity Data'!B8505*$D$4)*'Emission Factors'!J8507</f>
        <v>22495599.383763224</v>
      </c>
      <c r="E8499" s="79">
        <f t="shared" ca="1" si="132"/>
        <v>244479650.84999922</v>
      </c>
    </row>
    <row r="8500" spans="1:5" s="62" customFormat="1" ht="12.75" x14ac:dyDescent="0.2">
      <c r="A8500" s="85">
        <v>8496</v>
      </c>
      <c r="B8500" s="79">
        <f ca="1">('Activity Data'!B8506*$B$4)*'Emission Factors'!H8508</f>
        <v>145078551.66042432</v>
      </c>
      <c r="C8500" s="79">
        <f ca="1">('Activity Data'!B8506*$C$4)*'Emission Factors'!I8508</f>
        <v>64816605.376668788</v>
      </c>
      <c r="D8500" s="79">
        <f ca="1">('Activity Data'!B8506*$D$4)*'Emission Factors'!J8508</f>
        <v>20813591.602113508</v>
      </c>
      <c r="E8500" s="79">
        <f t="shared" ca="1" si="132"/>
        <v>230708748.63920662</v>
      </c>
    </row>
    <row r="8501" spans="1:5" s="62" customFormat="1" ht="12.75" x14ac:dyDescent="0.2">
      <c r="A8501" s="85">
        <v>8497</v>
      </c>
      <c r="B8501" s="79">
        <f ca="1">('Activity Data'!B8507*$B$4)*'Emission Factors'!H8509</f>
        <v>136198363.92922077</v>
      </c>
      <c r="C8501" s="79">
        <f ca="1">('Activity Data'!B8507*$C$4)*'Emission Factors'!I8509</f>
        <v>65716677.771806538</v>
      </c>
      <c r="D8501" s="79">
        <f ca="1">('Activity Data'!B8507*$D$4)*'Emission Factors'!J8509</f>
        <v>22348447.6321739</v>
      </c>
      <c r="E8501" s="79">
        <f t="shared" ca="1" si="132"/>
        <v>224263489.3332012</v>
      </c>
    </row>
    <row r="8502" spans="1:5" s="62" customFormat="1" ht="12.75" x14ac:dyDescent="0.2">
      <c r="A8502" s="85">
        <v>8498</v>
      </c>
      <c r="B8502" s="79">
        <f ca="1">('Activity Data'!B8508*$B$4)*'Emission Factors'!H8510</f>
        <v>154105253.94039327</v>
      </c>
      <c r="C8502" s="79">
        <f ca="1">('Activity Data'!B8508*$C$4)*'Emission Factors'!I8510</f>
        <v>69791252.944183484</v>
      </c>
      <c r="D8502" s="79">
        <f ca="1">('Activity Data'!B8508*$D$4)*'Emission Factors'!J8510</f>
        <v>23197116.388042733</v>
      </c>
      <c r="E8502" s="79">
        <f t="shared" ca="1" si="132"/>
        <v>247093623.27261949</v>
      </c>
    </row>
    <row r="8503" spans="1:5" s="62" customFormat="1" ht="12.75" x14ac:dyDescent="0.2">
      <c r="A8503" s="85">
        <v>8499</v>
      </c>
      <c r="B8503" s="79">
        <f ca="1">('Activity Data'!B8509*$B$4)*'Emission Factors'!H8511</f>
        <v>133554349.9189108</v>
      </c>
      <c r="C8503" s="79">
        <f ca="1">('Activity Data'!B8509*$C$4)*'Emission Factors'!I8511</f>
        <v>62428667.269250289</v>
      </c>
      <c r="D8503" s="79">
        <f ca="1">('Activity Data'!B8509*$D$4)*'Emission Factors'!J8511</f>
        <v>21838895.067543387</v>
      </c>
      <c r="E8503" s="79">
        <f t="shared" ca="1" si="132"/>
        <v>217821912.25570446</v>
      </c>
    </row>
    <row r="8504" spans="1:5" s="62" customFormat="1" ht="12.75" x14ac:dyDescent="0.2">
      <c r="A8504" s="85">
        <v>8500</v>
      </c>
      <c r="B8504" s="79">
        <f ca="1">('Activity Data'!B8510*$B$4)*'Emission Factors'!H8512</f>
        <v>130567155.81722164</v>
      </c>
      <c r="C8504" s="79">
        <f ca="1">('Activity Data'!B8510*$C$4)*'Emission Factors'!I8512</f>
        <v>64540265.311782718</v>
      </c>
      <c r="D8504" s="79">
        <f ca="1">('Activity Data'!B8510*$D$4)*'Emission Factors'!J8512</f>
        <v>19452916.726866093</v>
      </c>
      <c r="E8504" s="79">
        <f t="shared" ca="1" si="132"/>
        <v>214560337.85587046</v>
      </c>
    </row>
    <row r="8505" spans="1:5" s="62" customFormat="1" ht="12.75" x14ac:dyDescent="0.2">
      <c r="A8505" s="85">
        <v>8501</v>
      </c>
      <c r="B8505" s="79">
        <f ca="1">('Activity Data'!B8511*$B$4)*'Emission Factors'!H8513</f>
        <v>139236704.59642631</v>
      </c>
      <c r="C8505" s="79">
        <f ca="1">('Activity Data'!B8511*$C$4)*'Emission Factors'!I8513</f>
        <v>65328661.978489555</v>
      </c>
      <c r="D8505" s="79">
        <f ca="1">('Activity Data'!B8511*$D$4)*'Emission Factors'!J8513</f>
        <v>22037091.791837562</v>
      </c>
      <c r="E8505" s="79">
        <f t="shared" ca="1" si="132"/>
        <v>226602458.36675343</v>
      </c>
    </row>
    <row r="8506" spans="1:5" s="62" customFormat="1" ht="12.75" x14ac:dyDescent="0.2">
      <c r="A8506" s="85">
        <v>8502</v>
      </c>
      <c r="B8506" s="79">
        <f ca="1">('Activity Data'!B8512*$B$4)*'Emission Factors'!H8514</f>
        <v>125708826.81468773</v>
      </c>
      <c r="C8506" s="79">
        <f ca="1">('Activity Data'!B8512*$C$4)*'Emission Factors'!I8514</f>
        <v>63155180.525427163</v>
      </c>
      <c r="D8506" s="79">
        <f ca="1">('Activity Data'!B8512*$D$4)*'Emission Factors'!J8514</f>
        <v>18125460.909080934</v>
      </c>
      <c r="E8506" s="79">
        <f t="shared" ca="1" si="132"/>
        <v>206989468.24919581</v>
      </c>
    </row>
    <row r="8507" spans="1:5" s="62" customFormat="1" ht="12.75" x14ac:dyDescent="0.2">
      <c r="A8507" s="85">
        <v>8503</v>
      </c>
      <c r="B8507" s="79">
        <f ca="1">('Activity Data'!B8513*$B$4)*'Emission Factors'!H8515</f>
        <v>141453445.33200186</v>
      </c>
      <c r="C8507" s="79">
        <f ca="1">('Activity Data'!B8513*$C$4)*'Emission Factors'!I8515</f>
        <v>65983951.637267515</v>
      </c>
      <c r="D8507" s="79">
        <f ca="1">('Activity Data'!B8513*$D$4)*'Emission Factors'!J8515</f>
        <v>23094700.816762403</v>
      </c>
      <c r="E8507" s="79">
        <f t="shared" ca="1" si="132"/>
        <v>230532097.78603178</v>
      </c>
    </row>
    <row r="8508" spans="1:5" s="62" customFormat="1" ht="12.75" x14ac:dyDescent="0.2">
      <c r="A8508" s="85">
        <v>8504</v>
      </c>
      <c r="B8508" s="79">
        <f ca="1">('Activity Data'!B8514*$B$4)*'Emission Factors'!H8516</f>
        <v>136819306.35008374</v>
      </c>
      <c r="C8508" s="79">
        <f ca="1">('Activity Data'!B8514*$C$4)*'Emission Factors'!I8516</f>
        <v>60802093.463629432</v>
      </c>
      <c r="D8508" s="79">
        <f ca="1">('Activity Data'!B8514*$D$4)*'Emission Factors'!J8516</f>
        <v>21974387.508742161</v>
      </c>
      <c r="E8508" s="79">
        <f t="shared" ca="1" si="132"/>
        <v>219595787.32245532</v>
      </c>
    </row>
    <row r="8509" spans="1:5" s="62" customFormat="1" ht="12.75" x14ac:dyDescent="0.2">
      <c r="A8509" s="85">
        <v>8505</v>
      </c>
      <c r="B8509" s="79">
        <f ca="1">('Activity Data'!B8515*$B$4)*'Emission Factors'!H8517</f>
        <v>140129309.15971887</v>
      </c>
      <c r="C8509" s="79">
        <f ca="1">('Activity Data'!B8515*$C$4)*'Emission Factors'!I8517</f>
        <v>69003198.840414226</v>
      </c>
      <c r="D8509" s="79">
        <f ca="1">('Activity Data'!B8515*$D$4)*'Emission Factors'!J8517</f>
        <v>21735869.185030308</v>
      </c>
      <c r="E8509" s="79">
        <f t="shared" ca="1" si="132"/>
        <v>230868377.18516341</v>
      </c>
    </row>
    <row r="8510" spans="1:5" s="62" customFormat="1" ht="12.75" x14ac:dyDescent="0.2">
      <c r="A8510" s="85">
        <v>8506</v>
      </c>
      <c r="B8510" s="79">
        <f ca="1">('Activity Data'!B8516*$B$4)*'Emission Factors'!H8518</f>
        <v>127078036.45139296</v>
      </c>
      <c r="C8510" s="79">
        <f ca="1">('Activity Data'!B8516*$C$4)*'Emission Factors'!I8518</f>
        <v>62067352.564256407</v>
      </c>
      <c r="D8510" s="79">
        <f ca="1">('Activity Data'!B8516*$D$4)*'Emission Factors'!J8518</f>
        <v>20619903.20440799</v>
      </c>
      <c r="E8510" s="79">
        <f t="shared" ca="1" si="132"/>
        <v>209765292.22005737</v>
      </c>
    </row>
    <row r="8511" spans="1:5" s="62" customFormat="1" ht="12.75" x14ac:dyDescent="0.2">
      <c r="A8511" s="85">
        <v>8507</v>
      </c>
      <c r="B8511" s="79">
        <f ca="1">('Activity Data'!B8517*$B$4)*'Emission Factors'!H8519</f>
        <v>140004449.66066852</v>
      </c>
      <c r="C8511" s="79">
        <f ca="1">('Activity Data'!B8517*$C$4)*'Emission Factors'!I8519</f>
        <v>64773329.456704505</v>
      </c>
      <c r="D8511" s="79">
        <f ca="1">('Activity Data'!B8517*$D$4)*'Emission Factors'!J8519</f>
        <v>22138654.741158061</v>
      </c>
      <c r="E8511" s="79">
        <f t="shared" ca="1" si="132"/>
        <v>226916433.85853109</v>
      </c>
    </row>
    <row r="8512" spans="1:5" s="62" customFormat="1" ht="12.75" x14ac:dyDescent="0.2">
      <c r="A8512" s="85">
        <v>8508</v>
      </c>
      <c r="B8512" s="79">
        <f ca="1">('Activity Data'!B8518*$B$4)*'Emission Factors'!H8520</f>
        <v>134655707.45189768</v>
      </c>
      <c r="C8512" s="79">
        <f ca="1">('Activity Data'!B8518*$C$4)*'Emission Factors'!I8520</f>
        <v>61798631.140304618</v>
      </c>
      <c r="D8512" s="79">
        <f ca="1">('Activity Data'!B8518*$D$4)*'Emission Factors'!J8520</f>
        <v>20668097.993090592</v>
      </c>
      <c r="E8512" s="79">
        <f t="shared" ca="1" si="132"/>
        <v>217122436.58529291</v>
      </c>
    </row>
    <row r="8513" spans="1:5" s="62" customFormat="1" ht="12.75" x14ac:dyDescent="0.2">
      <c r="A8513" s="85">
        <v>8509</v>
      </c>
      <c r="B8513" s="79">
        <f ca="1">('Activity Data'!B8519*$B$4)*'Emission Factors'!H8521</f>
        <v>139511614.15786457</v>
      </c>
      <c r="C8513" s="79">
        <f ca="1">('Activity Data'!B8519*$C$4)*'Emission Factors'!I8521</f>
        <v>62480300.370391712</v>
      </c>
      <c r="D8513" s="79">
        <f ca="1">('Activity Data'!B8519*$D$4)*'Emission Factors'!J8521</f>
        <v>22119148.898870561</v>
      </c>
      <c r="E8513" s="79">
        <f t="shared" ca="1" si="132"/>
        <v>224111063.42712685</v>
      </c>
    </row>
    <row r="8514" spans="1:5" s="62" customFormat="1" ht="12.75" x14ac:dyDescent="0.2">
      <c r="A8514" s="85">
        <v>8510</v>
      </c>
      <c r="B8514" s="79">
        <f ca="1">('Activity Data'!B8520*$B$4)*'Emission Factors'!H8522</f>
        <v>145140876.68859079</v>
      </c>
      <c r="C8514" s="79">
        <f ca="1">('Activity Data'!B8520*$C$4)*'Emission Factors'!I8522</f>
        <v>70459578.754302934</v>
      </c>
      <c r="D8514" s="79">
        <f ca="1">('Activity Data'!B8520*$D$4)*'Emission Factors'!J8522</f>
        <v>23862250.209855851</v>
      </c>
      <c r="E8514" s="79">
        <f t="shared" ca="1" si="132"/>
        <v>239462705.6527496</v>
      </c>
    </row>
    <row r="8515" spans="1:5" s="62" customFormat="1" ht="12.75" x14ac:dyDescent="0.2">
      <c r="A8515" s="85">
        <v>8511</v>
      </c>
      <c r="B8515" s="79">
        <f ca="1">('Activity Data'!B8521*$B$4)*'Emission Factors'!H8523</f>
        <v>145181685.54189184</v>
      </c>
      <c r="C8515" s="79">
        <f ca="1">('Activity Data'!B8521*$C$4)*'Emission Factors'!I8523</f>
        <v>67389823.880217955</v>
      </c>
      <c r="D8515" s="79">
        <f ca="1">('Activity Data'!B8521*$D$4)*'Emission Factors'!J8523</f>
        <v>22484335.391214076</v>
      </c>
      <c r="E8515" s="79">
        <f t="shared" ca="1" si="132"/>
        <v>235055844.81332386</v>
      </c>
    </row>
    <row r="8516" spans="1:5" s="62" customFormat="1" ht="12.75" x14ac:dyDescent="0.2">
      <c r="A8516" s="85">
        <v>8512</v>
      </c>
      <c r="B8516" s="79">
        <f ca="1">('Activity Data'!B8522*$B$4)*'Emission Factors'!H8524</f>
        <v>148247436.89186767</v>
      </c>
      <c r="C8516" s="79">
        <f ca="1">('Activity Data'!B8522*$C$4)*'Emission Factors'!I8524</f>
        <v>66435086.714933716</v>
      </c>
      <c r="D8516" s="79">
        <f ca="1">('Activity Data'!B8522*$D$4)*'Emission Factors'!J8524</f>
        <v>22343077.058120228</v>
      </c>
      <c r="E8516" s="79">
        <f t="shared" ca="1" si="132"/>
        <v>237025600.66492161</v>
      </c>
    </row>
    <row r="8517" spans="1:5" s="62" customFormat="1" ht="12.75" x14ac:dyDescent="0.2">
      <c r="A8517" s="85">
        <v>8513</v>
      </c>
      <c r="B8517" s="79">
        <f ca="1">('Activity Data'!B8523*$B$4)*'Emission Factors'!H8525</f>
        <v>136556097.15303278</v>
      </c>
      <c r="C8517" s="79">
        <f ca="1">('Activity Data'!B8523*$C$4)*'Emission Factors'!I8525</f>
        <v>67185838.058929503</v>
      </c>
      <c r="D8517" s="79">
        <f ca="1">('Activity Data'!B8523*$D$4)*'Emission Factors'!J8525</f>
        <v>19891157.970170613</v>
      </c>
      <c r="E8517" s="79">
        <f t="shared" ref="E8517:E8580" ca="1" si="133">SUM(B8517:D8517)</f>
        <v>223633093.1821329</v>
      </c>
    </row>
    <row r="8518" spans="1:5" s="62" customFormat="1" ht="12.75" x14ac:dyDescent="0.2">
      <c r="A8518" s="85">
        <v>8514</v>
      </c>
      <c r="B8518" s="79">
        <f ca="1">('Activity Data'!B8524*$B$4)*'Emission Factors'!H8526</f>
        <v>138292349.93488541</v>
      </c>
      <c r="C8518" s="79">
        <f ca="1">('Activity Data'!B8524*$C$4)*'Emission Factors'!I8526</f>
        <v>63962599.780392133</v>
      </c>
      <c r="D8518" s="79">
        <f ca="1">('Activity Data'!B8524*$D$4)*'Emission Factors'!J8526</f>
        <v>21328607.331576224</v>
      </c>
      <c r="E8518" s="79">
        <f t="shared" ca="1" si="133"/>
        <v>223583557.04685378</v>
      </c>
    </row>
    <row r="8519" spans="1:5" s="62" customFormat="1" ht="12.75" x14ac:dyDescent="0.2">
      <c r="A8519" s="85">
        <v>8515</v>
      </c>
      <c r="B8519" s="79">
        <f ca="1">('Activity Data'!B8525*$B$4)*'Emission Factors'!H8527</f>
        <v>122185229.16915318</v>
      </c>
      <c r="C8519" s="79">
        <f ca="1">('Activity Data'!B8525*$C$4)*'Emission Factors'!I8527</f>
        <v>53391340.532602444</v>
      </c>
      <c r="D8519" s="79">
        <f ca="1">('Activity Data'!B8525*$D$4)*'Emission Factors'!J8527</f>
        <v>19451323.263289467</v>
      </c>
      <c r="E8519" s="79">
        <f t="shared" ca="1" si="133"/>
        <v>195027892.96504509</v>
      </c>
    </row>
    <row r="8520" spans="1:5" s="62" customFormat="1" ht="12.75" x14ac:dyDescent="0.2">
      <c r="A8520" s="85">
        <v>8516</v>
      </c>
      <c r="B8520" s="79">
        <f ca="1">('Activity Data'!B8526*$B$4)*'Emission Factors'!H8528</f>
        <v>151796418.30280596</v>
      </c>
      <c r="C8520" s="79">
        <f ca="1">('Activity Data'!B8526*$C$4)*'Emission Factors'!I8528</f>
        <v>73208208.451076984</v>
      </c>
      <c r="D8520" s="79">
        <f ca="1">('Activity Data'!B8526*$D$4)*'Emission Factors'!J8528</f>
        <v>24960191.267425474</v>
      </c>
      <c r="E8520" s="79">
        <f t="shared" ca="1" si="133"/>
        <v>249964818.02130842</v>
      </c>
    </row>
    <row r="8521" spans="1:5" s="62" customFormat="1" ht="12.75" x14ac:dyDescent="0.2">
      <c r="A8521" s="85">
        <v>8517</v>
      </c>
      <c r="B8521" s="79">
        <f ca="1">('Activity Data'!B8527*$B$4)*'Emission Factors'!H8529</f>
        <v>130994055.92692736</v>
      </c>
      <c r="C8521" s="79">
        <f ca="1">('Activity Data'!B8527*$C$4)*'Emission Factors'!I8529</f>
        <v>62218890.632078588</v>
      </c>
      <c r="D8521" s="79">
        <f ca="1">('Activity Data'!B8527*$D$4)*'Emission Factors'!J8529</f>
        <v>20029714.434672356</v>
      </c>
      <c r="E8521" s="79">
        <f t="shared" ca="1" si="133"/>
        <v>213242660.9936783</v>
      </c>
    </row>
    <row r="8522" spans="1:5" s="62" customFormat="1" ht="12.75" x14ac:dyDescent="0.2">
      <c r="A8522" s="85">
        <v>8518</v>
      </c>
      <c r="B8522" s="79">
        <f ca="1">('Activity Data'!B8528*$B$4)*'Emission Factors'!H8530</f>
        <v>155434055.81497052</v>
      </c>
      <c r="C8522" s="79">
        <f ca="1">('Activity Data'!B8528*$C$4)*'Emission Factors'!I8530</f>
        <v>72683905.04706718</v>
      </c>
      <c r="D8522" s="79">
        <f ca="1">('Activity Data'!B8528*$D$4)*'Emission Factors'!J8530</f>
        <v>23783496.709797852</v>
      </c>
      <c r="E8522" s="79">
        <f t="shared" ca="1" si="133"/>
        <v>251901457.57183558</v>
      </c>
    </row>
    <row r="8523" spans="1:5" s="62" customFormat="1" ht="12.75" x14ac:dyDescent="0.2">
      <c r="A8523" s="85">
        <v>8519</v>
      </c>
      <c r="B8523" s="79">
        <f ca="1">('Activity Data'!B8529*$B$4)*'Emission Factors'!H8531</f>
        <v>129871570.74034786</v>
      </c>
      <c r="C8523" s="79">
        <f ca="1">('Activity Data'!B8529*$C$4)*'Emission Factors'!I8531</f>
        <v>60841227.355013601</v>
      </c>
      <c r="D8523" s="79">
        <f ca="1">('Activity Data'!B8529*$D$4)*'Emission Factors'!J8531</f>
        <v>19705373.065202974</v>
      </c>
      <c r="E8523" s="79">
        <f t="shared" ca="1" si="133"/>
        <v>210418171.16056445</v>
      </c>
    </row>
    <row r="8524" spans="1:5" s="62" customFormat="1" ht="12.75" x14ac:dyDescent="0.2">
      <c r="A8524" s="85">
        <v>8520</v>
      </c>
      <c r="B8524" s="79">
        <f ca="1">('Activity Data'!B8530*$B$4)*'Emission Factors'!H8532</f>
        <v>139081605.22103</v>
      </c>
      <c r="C8524" s="79">
        <f ca="1">('Activity Data'!B8530*$C$4)*'Emission Factors'!I8532</f>
        <v>66429675.576513238</v>
      </c>
      <c r="D8524" s="79">
        <f ca="1">('Activity Data'!B8530*$D$4)*'Emission Factors'!J8532</f>
        <v>22315419.214793429</v>
      </c>
      <c r="E8524" s="79">
        <f t="shared" ca="1" si="133"/>
        <v>227826700.01233667</v>
      </c>
    </row>
    <row r="8525" spans="1:5" s="62" customFormat="1" ht="12.75" x14ac:dyDescent="0.2">
      <c r="A8525" s="85">
        <v>8521</v>
      </c>
      <c r="B8525" s="79">
        <f ca="1">('Activity Data'!B8531*$B$4)*'Emission Factors'!H8533</f>
        <v>137513404.07411456</v>
      </c>
      <c r="C8525" s="79">
        <f ca="1">('Activity Data'!B8531*$C$4)*'Emission Factors'!I8533</f>
        <v>63003355.317563087</v>
      </c>
      <c r="D8525" s="79">
        <f ca="1">('Activity Data'!B8531*$D$4)*'Emission Factors'!J8533</f>
        <v>20956272.823274508</v>
      </c>
      <c r="E8525" s="79">
        <f t="shared" ca="1" si="133"/>
        <v>221473032.21495217</v>
      </c>
    </row>
    <row r="8526" spans="1:5" s="62" customFormat="1" ht="12.75" x14ac:dyDescent="0.2">
      <c r="A8526" s="85">
        <v>8522</v>
      </c>
      <c r="B8526" s="79">
        <f ca="1">('Activity Data'!B8532*$B$4)*'Emission Factors'!H8534</f>
        <v>149000837.78347945</v>
      </c>
      <c r="C8526" s="79">
        <f ca="1">('Activity Data'!B8532*$C$4)*'Emission Factors'!I8534</f>
        <v>74649363.003255308</v>
      </c>
      <c r="D8526" s="79">
        <f ca="1">('Activity Data'!B8532*$D$4)*'Emission Factors'!J8534</f>
        <v>23152066.210328184</v>
      </c>
      <c r="E8526" s="79">
        <f t="shared" ca="1" si="133"/>
        <v>246802266.99706295</v>
      </c>
    </row>
    <row r="8527" spans="1:5" s="62" customFormat="1" ht="12.75" x14ac:dyDescent="0.2">
      <c r="A8527" s="85">
        <v>8523</v>
      </c>
      <c r="B8527" s="79">
        <f ca="1">('Activity Data'!B8533*$B$4)*'Emission Factors'!H8535</f>
        <v>123047832.08093323</v>
      </c>
      <c r="C8527" s="79">
        <f ca="1">('Activity Data'!B8533*$C$4)*'Emission Factors'!I8535</f>
        <v>59524767.513845593</v>
      </c>
      <c r="D8527" s="79">
        <f ca="1">('Activity Data'!B8533*$D$4)*'Emission Factors'!J8535</f>
        <v>18772825.541445151</v>
      </c>
      <c r="E8527" s="79">
        <f t="shared" ca="1" si="133"/>
        <v>201345425.13622397</v>
      </c>
    </row>
    <row r="8528" spans="1:5" s="62" customFormat="1" ht="12.75" x14ac:dyDescent="0.2">
      <c r="A8528" s="85">
        <v>8524</v>
      </c>
      <c r="B8528" s="79">
        <f ca="1">('Activity Data'!B8534*$B$4)*'Emission Factors'!H8536</f>
        <v>147085160.51112643</v>
      </c>
      <c r="C8528" s="79">
        <f ca="1">('Activity Data'!B8534*$C$4)*'Emission Factors'!I8536</f>
        <v>69023624.20241949</v>
      </c>
      <c r="D8528" s="79">
        <f ca="1">('Activity Data'!B8534*$D$4)*'Emission Factors'!J8536</f>
        <v>21743154.726518586</v>
      </c>
      <c r="E8528" s="79">
        <f t="shared" ca="1" si="133"/>
        <v>237851939.44006449</v>
      </c>
    </row>
    <row r="8529" spans="1:5" s="62" customFormat="1" ht="12.75" x14ac:dyDescent="0.2">
      <c r="A8529" s="85">
        <v>8525</v>
      </c>
      <c r="B8529" s="79">
        <f ca="1">('Activity Data'!B8535*$B$4)*'Emission Factors'!H8537</f>
        <v>153573154.64115277</v>
      </c>
      <c r="C8529" s="79">
        <f ca="1">('Activity Data'!B8535*$C$4)*'Emission Factors'!I8537</f>
        <v>71726940.557836428</v>
      </c>
      <c r="D8529" s="79">
        <f ca="1">('Activity Data'!B8535*$D$4)*'Emission Factors'!J8537</f>
        <v>23741100.924353167</v>
      </c>
      <c r="E8529" s="79">
        <f t="shared" ca="1" si="133"/>
        <v>249041196.12334239</v>
      </c>
    </row>
    <row r="8530" spans="1:5" s="62" customFormat="1" ht="12.75" x14ac:dyDescent="0.2">
      <c r="A8530" s="85">
        <v>8526</v>
      </c>
      <c r="B8530" s="79">
        <f ca="1">('Activity Data'!B8536*$B$4)*'Emission Factors'!H8538</f>
        <v>122300274.9789021</v>
      </c>
      <c r="C8530" s="79">
        <f ca="1">('Activity Data'!B8536*$C$4)*'Emission Factors'!I8538</f>
        <v>57994573.3365945</v>
      </c>
      <c r="D8530" s="79">
        <f ca="1">('Activity Data'!B8536*$D$4)*'Emission Factors'!J8538</f>
        <v>17951742.222307961</v>
      </c>
      <c r="E8530" s="79">
        <f t="shared" ca="1" si="133"/>
        <v>198246590.53780454</v>
      </c>
    </row>
    <row r="8531" spans="1:5" s="62" customFormat="1" ht="12.75" x14ac:dyDescent="0.2">
      <c r="A8531" s="85">
        <v>8527</v>
      </c>
      <c r="B8531" s="79">
        <f ca="1">('Activity Data'!B8537*$B$4)*'Emission Factors'!H8539</f>
        <v>160148264.19143096</v>
      </c>
      <c r="C8531" s="79">
        <f ca="1">('Activity Data'!B8537*$C$4)*'Emission Factors'!I8539</f>
        <v>74244638.622202083</v>
      </c>
      <c r="D8531" s="79">
        <f ca="1">('Activity Data'!B8537*$D$4)*'Emission Factors'!J8539</f>
        <v>25679865.611637224</v>
      </c>
      <c r="E8531" s="79">
        <f t="shared" ca="1" si="133"/>
        <v>260072768.42527026</v>
      </c>
    </row>
    <row r="8532" spans="1:5" s="62" customFormat="1" ht="12.75" x14ac:dyDescent="0.2">
      <c r="A8532" s="85">
        <v>8528</v>
      </c>
      <c r="B8532" s="79">
        <f ca="1">('Activity Data'!B8538*$B$4)*'Emission Factors'!H8540</f>
        <v>131369426.17152269</v>
      </c>
      <c r="C8532" s="79">
        <f ca="1">('Activity Data'!B8538*$C$4)*'Emission Factors'!I8540</f>
        <v>62110284.417331286</v>
      </c>
      <c r="D8532" s="79">
        <f ca="1">('Activity Data'!B8538*$D$4)*'Emission Factors'!J8540</f>
        <v>19610322.355885763</v>
      </c>
      <c r="E8532" s="79">
        <f t="shared" ca="1" si="133"/>
        <v>213090032.94473976</v>
      </c>
    </row>
    <row r="8533" spans="1:5" s="62" customFormat="1" ht="12.75" x14ac:dyDescent="0.2">
      <c r="A8533" s="85">
        <v>8529</v>
      </c>
      <c r="B8533" s="79">
        <f ca="1">('Activity Data'!B8539*$B$4)*'Emission Factors'!H8541</f>
        <v>146422120.37355888</v>
      </c>
      <c r="C8533" s="79">
        <f ca="1">('Activity Data'!B8539*$C$4)*'Emission Factors'!I8541</f>
        <v>73242378.379266649</v>
      </c>
      <c r="D8533" s="79">
        <f ca="1">('Activity Data'!B8539*$D$4)*'Emission Factors'!J8541</f>
        <v>23533482.692849468</v>
      </c>
      <c r="E8533" s="79">
        <f t="shared" ca="1" si="133"/>
        <v>243197981.44567499</v>
      </c>
    </row>
    <row r="8534" spans="1:5" s="62" customFormat="1" ht="12.75" x14ac:dyDescent="0.2">
      <c r="A8534" s="85">
        <v>8530</v>
      </c>
      <c r="B8534" s="79">
        <f ca="1">('Activity Data'!B8540*$B$4)*'Emission Factors'!H8542</f>
        <v>134013030.84407471</v>
      </c>
      <c r="C8534" s="79">
        <f ca="1">('Activity Data'!B8540*$C$4)*'Emission Factors'!I8542</f>
        <v>64761928.138574176</v>
      </c>
      <c r="D8534" s="79">
        <f ca="1">('Activity Data'!B8540*$D$4)*'Emission Factors'!J8542</f>
        <v>19887653.51995435</v>
      </c>
      <c r="E8534" s="79">
        <f t="shared" ca="1" si="133"/>
        <v>218662612.50260323</v>
      </c>
    </row>
    <row r="8535" spans="1:5" s="62" customFormat="1" ht="12.75" x14ac:dyDescent="0.2">
      <c r="A8535" s="85">
        <v>8531</v>
      </c>
      <c r="B8535" s="79">
        <f ca="1">('Activity Data'!B8541*$B$4)*'Emission Factors'!H8543</f>
        <v>138431214.93924546</v>
      </c>
      <c r="C8535" s="79">
        <f ca="1">('Activity Data'!B8541*$C$4)*'Emission Factors'!I8543</f>
        <v>67086205.164007865</v>
      </c>
      <c r="D8535" s="79">
        <f ca="1">('Activity Data'!B8541*$D$4)*'Emission Factors'!J8543</f>
        <v>23235091.804472588</v>
      </c>
      <c r="E8535" s="79">
        <f t="shared" ca="1" si="133"/>
        <v>228752511.90772593</v>
      </c>
    </row>
    <row r="8536" spans="1:5" s="62" customFormat="1" ht="12.75" x14ac:dyDescent="0.2">
      <c r="A8536" s="85">
        <v>8532</v>
      </c>
      <c r="B8536" s="79">
        <f ca="1">('Activity Data'!B8542*$B$4)*'Emission Factors'!H8544</f>
        <v>133622675.15143503</v>
      </c>
      <c r="C8536" s="79">
        <f ca="1">('Activity Data'!B8542*$C$4)*'Emission Factors'!I8544</f>
        <v>62871078.240910009</v>
      </c>
      <c r="D8536" s="79">
        <f ca="1">('Activity Data'!B8542*$D$4)*'Emission Factors'!J8544</f>
        <v>20464674.644528043</v>
      </c>
      <c r="E8536" s="79">
        <f t="shared" ca="1" si="133"/>
        <v>216958428.03687307</v>
      </c>
    </row>
    <row r="8537" spans="1:5" s="62" customFormat="1" ht="12.75" x14ac:dyDescent="0.2">
      <c r="A8537" s="85">
        <v>8533</v>
      </c>
      <c r="B8537" s="79">
        <f ca="1">('Activity Data'!B8543*$B$4)*'Emission Factors'!H8545</f>
        <v>130744699.77542712</v>
      </c>
      <c r="C8537" s="79">
        <f ca="1">('Activity Data'!B8543*$C$4)*'Emission Factors'!I8545</f>
        <v>62553213.455943272</v>
      </c>
      <c r="D8537" s="79">
        <f ca="1">('Activity Data'!B8543*$D$4)*'Emission Factors'!J8545</f>
        <v>20243439.562741108</v>
      </c>
      <c r="E8537" s="79">
        <f t="shared" ca="1" si="133"/>
        <v>213541352.79411149</v>
      </c>
    </row>
    <row r="8538" spans="1:5" s="62" customFormat="1" ht="12.75" x14ac:dyDescent="0.2">
      <c r="A8538" s="85">
        <v>8534</v>
      </c>
      <c r="B8538" s="79">
        <f ca="1">('Activity Data'!B8544*$B$4)*'Emission Factors'!H8546</f>
        <v>152502087.69181478</v>
      </c>
      <c r="C8538" s="79">
        <f ca="1">('Activity Data'!B8544*$C$4)*'Emission Factors'!I8546</f>
        <v>68107376.849020839</v>
      </c>
      <c r="D8538" s="79">
        <f ca="1">('Activity Data'!B8544*$D$4)*'Emission Factors'!J8546</f>
        <v>23383180.617263336</v>
      </c>
      <c r="E8538" s="79">
        <f t="shared" ca="1" si="133"/>
        <v>243992645.15809897</v>
      </c>
    </row>
    <row r="8539" spans="1:5" s="62" customFormat="1" ht="12.75" x14ac:dyDescent="0.2">
      <c r="A8539" s="85">
        <v>8535</v>
      </c>
      <c r="B8539" s="79">
        <f ca="1">('Activity Data'!B8545*$B$4)*'Emission Factors'!H8547</f>
        <v>112988609.11189963</v>
      </c>
      <c r="C8539" s="79">
        <f ca="1">('Activity Data'!B8545*$C$4)*'Emission Factors'!I8547</f>
        <v>52542245.39958553</v>
      </c>
      <c r="D8539" s="79">
        <f ca="1">('Activity Data'!B8545*$D$4)*'Emission Factors'!J8547</f>
        <v>18392948.045352176</v>
      </c>
      <c r="E8539" s="79">
        <f t="shared" ca="1" si="133"/>
        <v>183923802.55683732</v>
      </c>
    </row>
    <row r="8540" spans="1:5" s="62" customFormat="1" ht="12.75" x14ac:dyDescent="0.2">
      <c r="A8540" s="85">
        <v>8536</v>
      </c>
      <c r="B8540" s="79">
        <f ca="1">('Activity Data'!B8546*$B$4)*'Emission Factors'!H8548</f>
        <v>138517065.16657636</v>
      </c>
      <c r="C8540" s="79">
        <f ca="1">('Activity Data'!B8546*$C$4)*'Emission Factors'!I8548</f>
        <v>65429384.905932613</v>
      </c>
      <c r="D8540" s="79">
        <f ca="1">('Activity Data'!B8546*$D$4)*'Emission Factors'!J8548</f>
        <v>20959651.308453977</v>
      </c>
      <c r="E8540" s="79">
        <f t="shared" ca="1" si="133"/>
        <v>224906101.38096294</v>
      </c>
    </row>
    <row r="8541" spans="1:5" s="62" customFormat="1" ht="12.75" x14ac:dyDescent="0.2">
      <c r="A8541" s="85">
        <v>8537</v>
      </c>
      <c r="B8541" s="79">
        <f ca="1">('Activity Data'!B8547*$B$4)*'Emission Factors'!H8549</f>
        <v>139379847.79758558</v>
      </c>
      <c r="C8541" s="79">
        <f ca="1">('Activity Data'!B8547*$C$4)*'Emission Factors'!I8549</f>
        <v>64924319.86322064</v>
      </c>
      <c r="D8541" s="79">
        <f ca="1">('Activity Data'!B8547*$D$4)*'Emission Factors'!J8549</f>
        <v>21028235.488908101</v>
      </c>
      <c r="E8541" s="79">
        <f t="shared" ca="1" si="133"/>
        <v>225332403.14971432</v>
      </c>
    </row>
    <row r="8542" spans="1:5" s="62" customFormat="1" ht="12.75" x14ac:dyDescent="0.2">
      <c r="A8542" s="85">
        <v>8538</v>
      </c>
      <c r="B8542" s="79">
        <f ca="1">('Activity Data'!B8548*$B$4)*'Emission Factors'!H8550</f>
        <v>148800314.9420706</v>
      </c>
      <c r="C8542" s="79">
        <f ca="1">('Activity Data'!B8548*$C$4)*'Emission Factors'!I8550</f>
        <v>68612571.760110319</v>
      </c>
      <c r="D8542" s="79">
        <f ca="1">('Activity Data'!B8548*$D$4)*'Emission Factors'!J8550</f>
        <v>23060914.871188257</v>
      </c>
      <c r="E8542" s="79">
        <f t="shared" ca="1" si="133"/>
        <v>240473801.57336918</v>
      </c>
    </row>
    <row r="8543" spans="1:5" s="62" customFormat="1" ht="12.75" x14ac:dyDescent="0.2">
      <c r="A8543" s="85">
        <v>8539</v>
      </c>
      <c r="B8543" s="79">
        <f ca="1">('Activity Data'!B8549*$B$4)*'Emission Factors'!H8551</f>
        <v>148959986.1082508</v>
      </c>
      <c r="C8543" s="79">
        <f ca="1">('Activity Data'!B8549*$C$4)*'Emission Factors'!I8551</f>
        <v>69328963.155253649</v>
      </c>
      <c r="D8543" s="79">
        <f ca="1">('Activity Data'!B8549*$D$4)*'Emission Factors'!J8551</f>
        <v>23763447.994776726</v>
      </c>
      <c r="E8543" s="79">
        <f t="shared" ca="1" si="133"/>
        <v>242052397.25828117</v>
      </c>
    </row>
    <row r="8544" spans="1:5" s="62" customFormat="1" ht="12.75" x14ac:dyDescent="0.2">
      <c r="A8544" s="85">
        <v>8540</v>
      </c>
      <c r="B8544" s="79">
        <f ca="1">('Activity Data'!B8550*$B$4)*'Emission Factors'!H8552</f>
        <v>148459566.01136228</v>
      </c>
      <c r="C8544" s="79">
        <f ca="1">('Activity Data'!B8550*$C$4)*'Emission Factors'!I8552</f>
        <v>70077131.097543821</v>
      </c>
      <c r="D8544" s="79">
        <f ca="1">('Activity Data'!B8550*$D$4)*'Emission Factors'!J8552</f>
        <v>22256567.594109267</v>
      </c>
      <c r="E8544" s="79">
        <f t="shared" ca="1" si="133"/>
        <v>240793264.70301536</v>
      </c>
    </row>
    <row r="8545" spans="1:5" s="62" customFormat="1" ht="12.75" x14ac:dyDescent="0.2">
      <c r="A8545" s="85">
        <v>8541</v>
      </c>
      <c r="B8545" s="79">
        <f ca="1">('Activity Data'!B8551*$B$4)*'Emission Factors'!H8553</f>
        <v>135274369.68311048</v>
      </c>
      <c r="C8545" s="79">
        <f ca="1">('Activity Data'!B8551*$C$4)*'Emission Factors'!I8553</f>
        <v>63980380.280600317</v>
      </c>
      <c r="D8545" s="79">
        <f ca="1">('Activity Data'!B8551*$D$4)*'Emission Factors'!J8553</f>
        <v>20180514.666965485</v>
      </c>
      <c r="E8545" s="79">
        <f t="shared" ca="1" si="133"/>
        <v>219435264.63067627</v>
      </c>
    </row>
    <row r="8546" spans="1:5" s="62" customFormat="1" ht="12.75" x14ac:dyDescent="0.2">
      <c r="A8546" s="85">
        <v>8542</v>
      </c>
      <c r="B8546" s="79">
        <f ca="1">('Activity Data'!B8552*$B$4)*'Emission Factors'!H8554</f>
        <v>143136737.50403559</v>
      </c>
      <c r="C8546" s="79">
        <f ca="1">('Activity Data'!B8552*$C$4)*'Emission Factors'!I8554</f>
        <v>75319071.307909101</v>
      </c>
      <c r="D8546" s="79">
        <f ca="1">('Activity Data'!B8552*$D$4)*'Emission Factors'!J8554</f>
        <v>21286585.919857442</v>
      </c>
      <c r="E8546" s="79">
        <f t="shared" ca="1" si="133"/>
        <v>239742394.73180214</v>
      </c>
    </row>
    <row r="8547" spans="1:5" s="62" customFormat="1" ht="12.75" x14ac:dyDescent="0.2">
      <c r="A8547" s="85">
        <v>8543</v>
      </c>
      <c r="B8547" s="79">
        <f ca="1">('Activity Data'!B8553*$B$4)*'Emission Factors'!H8555</f>
        <v>140382206.87246776</v>
      </c>
      <c r="C8547" s="79">
        <f ca="1">('Activity Data'!B8553*$C$4)*'Emission Factors'!I8555</f>
        <v>65530054.854788482</v>
      </c>
      <c r="D8547" s="79">
        <f ca="1">('Activity Data'!B8553*$D$4)*'Emission Factors'!J8555</f>
        <v>20724778.574030906</v>
      </c>
      <c r="E8547" s="79">
        <f t="shared" ca="1" si="133"/>
        <v>226637040.30128714</v>
      </c>
    </row>
    <row r="8548" spans="1:5" s="62" customFormat="1" ht="12.75" x14ac:dyDescent="0.2">
      <c r="A8548" s="85">
        <v>8544</v>
      </c>
      <c r="B8548" s="79">
        <f ca="1">('Activity Data'!B8554*$B$4)*'Emission Factors'!H8556</f>
        <v>145302032.82860237</v>
      </c>
      <c r="C8548" s="79">
        <f ca="1">('Activity Data'!B8554*$C$4)*'Emission Factors'!I8556</f>
        <v>65829877.827398889</v>
      </c>
      <c r="D8548" s="79">
        <f ca="1">('Activity Data'!B8554*$D$4)*'Emission Factors'!J8556</f>
        <v>23040998.763467822</v>
      </c>
      <c r="E8548" s="79">
        <f t="shared" ca="1" si="133"/>
        <v>234172909.41946909</v>
      </c>
    </row>
    <row r="8549" spans="1:5" s="62" customFormat="1" ht="12.75" x14ac:dyDescent="0.2">
      <c r="A8549" s="85">
        <v>8545</v>
      </c>
      <c r="B8549" s="79">
        <f ca="1">('Activity Data'!B8555*$B$4)*'Emission Factors'!H8557</f>
        <v>119324006.2619745</v>
      </c>
      <c r="C8549" s="79">
        <f ca="1">('Activity Data'!B8555*$C$4)*'Emission Factors'!I8557</f>
        <v>58226465.988927491</v>
      </c>
      <c r="D8549" s="79">
        <f ca="1">('Activity Data'!B8555*$D$4)*'Emission Factors'!J8557</f>
        <v>18570961.506384768</v>
      </c>
      <c r="E8549" s="79">
        <f t="shared" ca="1" si="133"/>
        <v>196121433.75728676</v>
      </c>
    </row>
    <row r="8550" spans="1:5" s="62" customFormat="1" ht="12.75" x14ac:dyDescent="0.2">
      <c r="A8550" s="85">
        <v>8546</v>
      </c>
      <c r="B8550" s="79">
        <f ca="1">('Activity Data'!B8556*$B$4)*'Emission Factors'!H8558</f>
        <v>123965565.47284409</v>
      </c>
      <c r="C8550" s="79">
        <f ca="1">('Activity Data'!B8556*$C$4)*'Emission Factors'!I8558</f>
        <v>61247868.360357136</v>
      </c>
      <c r="D8550" s="79">
        <f ca="1">('Activity Data'!B8556*$D$4)*'Emission Factors'!J8558</f>
        <v>18969875.281532146</v>
      </c>
      <c r="E8550" s="79">
        <f t="shared" ca="1" si="133"/>
        <v>204183309.11473337</v>
      </c>
    </row>
    <row r="8551" spans="1:5" s="62" customFormat="1" ht="12.75" x14ac:dyDescent="0.2">
      <c r="A8551" s="85">
        <v>8547</v>
      </c>
      <c r="B8551" s="79">
        <f ca="1">('Activity Data'!B8557*$B$4)*'Emission Factors'!H8559</f>
        <v>130744123.58506809</v>
      </c>
      <c r="C8551" s="79">
        <f ca="1">('Activity Data'!B8557*$C$4)*'Emission Factors'!I8559</f>
        <v>62189052.667697154</v>
      </c>
      <c r="D8551" s="79">
        <f ca="1">('Activity Data'!B8557*$D$4)*'Emission Factors'!J8559</f>
        <v>22130808.477754541</v>
      </c>
      <c r="E8551" s="79">
        <f t="shared" ca="1" si="133"/>
        <v>215063984.73051977</v>
      </c>
    </row>
    <row r="8552" spans="1:5" s="62" customFormat="1" ht="12.75" x14ac:dyDescent="0.2">
      <c r="A8552" s="85">
        <v>8548</v>
      </c>
      <c r="B8552" s="79">
        <f ca="1">('Activity Data'!B8558*$B$4)*'Emission Factors'!H8560</f>
        <v>111981278.01946817</v>
      </c>
      <c r="C8552" s="79">
        <f ca="1">('Activity Data'!B8558*$C$4)*'Emission Factors'!I8560</f>
        <v>54868777.675790071</v>
      </c>
      <c r="D8552" s="79">
        <f ca="1">('Activity Data'!B8558*$D$4)*'Emission Factors'!J8560</f>
        <v>18473528.151835654</v>
      </c>
      <c r="E8552" s="79">
        <f t="shared" ca="1" si="133"/>
        <v>185323583.84709391</v>
      </c>
    </row>
    <row r="8553" spans="1:5" s="62" customFormat="1" ht="12.75" x14ac:dyDescent="0.2">
      <c r="A8553" s="85">
        <v>8549</v>
      </c>
      <c r="B8553" s="79">
        <f ca="1">('Activity Data'!B8559*$B$4)*'Emission Factors'!H8561</f>
        <v>128596195.9771318</v>
      </c>
      <c r="C8553" s="79">
        <f ca="1">('Activity Data'!B8559*$C$4)*'Emission Factors'!I8561</f>
        <v>60268044.913026594</v>
      </c>
      <c r="D8553" s="79">
        <f ca="1">('Activity Data'!B8559*$D$4)*'Emission Factors'!J8561</f>
        <v>19944470.34605062</v>
      </c>
      <c r="E8553" s="79">
        <f t="shared" ca="1" si="133"/>
        <v>208808711.23620901</v>
      </c>
    </row>
    <row r="8554" spans="1:5" s="62" customFormat="1" ht="12.75" x14ac:dyDescent="0.2">
      <c r="A8554" s="85">
        <v>8550</v>
      </c>
      <c r="B8554" s="79">
        <f ca="1">('Activity Data'!B8560*$B$4)*'Emission Factors'!H8562</f>
        <v>125778334.88351348</v>
      </c>
      <c r="C8554" s="79">
        <f ca="1">('Activity Data'!B8560*$C$4)*'Emission Factors'!I8562</f>
        <v>60223650.190681592</v>
      </c>
      <c r="D8554" s="79">
        <f ca="1">('Activity Data'!B8560*$D$4)*'Emission Factors'!J8562</f>
        <v>19956525.047618546</v>
      </c>
      <c r="E8554" s="79">
        <f t="shared" ca="1" si="133"/>
        <v>205958510.12181363</v>
      </c>
    </row>
    <row r="8555" spans="1:5" s="62" customFormat="1" ht="12.75" x14ac:dyDescent="0.2">
      <c r="A8555" s="85">
        <v>8551</v>
      </c>
      <c r="B8555" s="79">
        <f ca="1">('Activity Data'!B8561*$B$4)*'Emission Factors'!H8563</f>
        <v>135906323.09182751</v>
      </c>
      <c r="C8555" s="79">
        <f ca="1">('Activity Data'!B8561*$C$4)*'Emission Factors'!I8563</f>
        <v>67620029.682202935</v>
      </c>
      <c r="D8555" s="79">
        <f ca="1">('Activity Data'!B8561*$D$4)*'Emission Factors'!J8563</f>
        <v>20080012.273426995</v>
      </c>
      <c r="E8555" s="79">
        <f t="shared" ca="1" si="133"/>
        <v>223606365.04745746</v>
      </c>
    </row>
    <row r="8556" spans="1:5" s="62" customFormat="1" ht="12.75" x14ac:dyDescent="0.2">
      <c r="A8556" s="85">
        <v>8552</v>
      </c>
      <c r="B8556" s="79">
        <f ca="1">('Activity Data'!B8562*$B$4)*'Emission Factors'!H8564</f>
        <v>135294395.66642606</v>
      </c>
      <c r="C8556" s="79">
        <f ca="1">('Activity Data'!B8562*$C$4)*'Emission Factors'!I8564</f>
        <v>62183539.55586943</v>
      </c>
      <c r="D8556" s="79">
        <f ca="1">('Activity Data'!B8562*$D$4)*'Emission Factors'!J8564</f>
        <v>21140022.179860327</v>
      </c>
      <c r="E8556" s="79">
        <f t="shared" ca="1" si="133"/>
        <v>218617957.40215582</v>
      </c>
    </row>
    <row r="8557" spans="1:5" s="62" customFormat="1" ht="12.75" x14ac:dyDescent="0.2">
      <c r="A8557" s="85">
        <v>8553</v>
      </c>
      <c r="B8557" s="79">
        <f ca="1">('Activity Data'!B8563*$B$4)*'Emission Factors'!H8565</f>
        <v>147513348.43269947</v>
      </c>
      <c r="C8557" s="79">
        <f ca="1">('Activity Data'!B8563*$C$4)*'Emission Factors'!I8565</f>
        <v>69729494.437686354</v>
      </c>
      <c r="D8557" s="79">
        <f ca="1">('Activity Data'!B8563*$D$4)*'Emission Factors'!J8565</f>
        <v>21798402.377141241</v>
      </c>
      <c r="E8557" s="79">
        <f t="shared" ca="1" si="133"/>
        <v>239041245.24752706</v>
      </c>
    </row>
    <row r="8558" spans="1:5" s="62" customFormat="1" ht="12.75" x14ac:dyDescent="0.2">
      <c r="A8558" s="85">
        <v>8554</v>
      </c>
      <c r="B8558" s="79">
        <f ca="1">('Activity Data'!B8564*$B$4)*'Emission Factors'!H8566</f>
        <v>149475330.94546136</v>
      </c>
      <c r="C8558" s="79">
        <f ca="1">('Activity Data'!B8564*$C$4)*'Emission Factors'!I8566</f>
        <v>69676101.263599738</v>
      </c>
      <c r="D8558" s="79">
        <f ca="1">('Activity Data'!B8564*$D$4)*'Emission Factors'!J8566</f>
        <v>22339891.462071456</v>
      </c>
      <c r="E8558" s="79">
        <f t="shared" ca="1" si="133"/>
        <v>241491323.67113253</v>
      </c>
    </row>
    <row r="8559" spans="1:5" s="62" customFormat="1" ht="12.75" x14ac:dyDescent="0.2">
      <c r="A8559" s="85">
        <v>8555</v>
      </c>
      <c r="B8559" s="79">
        <f ca="1">('Activity Data'!B8565*$B$4)*'Emission Factors'!H8567</f>
        <v>151363447.573172</v>
      </c>
      <c r="C8559" s="79">
        <f ca="1">('Activity Data'!B8565*$C$4)*'Emission Factors'!I8567</f>
        <v>75456505.619464427</v>
      </c>
      <c r="D8559" s="79">
        <f ca="1">('Activity Data'!B8565*$D$4)*'Emission Factors'!J8567</f>
        <v>24492036.291485112</v>
      </c>
      <c r="E8559" s="79">
        <f t="shared" ca="1" si="133"/>
        <v>251311989.48412153</v>
      </c>
    </row>
    <row r="8560" spans="1:5" s="62" customFormat="1" ht="12.75" x14ac:dyDescent="0.2">
      <c r="A8560" s="85">
        <v>8556</v>
      </c>
      <c r="B8560" s="79">
        <f ca="1">('Activity Data'!B8566*$B$4)*'Emission Factors'!H8568</f>
        <v>151277972.57182541</v>
      </c>
      <c r="C8560" s="79">
        <f ca="1">('Activity Data'!B8566*$C$4)*'Emission Factors'!I8568</f>
        <v>71674017.665122867</v>
      </c>
      <c r="D8560" s="79">
        <f ca="1">('Activity Data'!B8566*$D$4)*'Emission Factors'!J8568</f>
        <v>25594177.507699076</v>
      </c>
      <c r="E8560" s="79">
        <f t="shared" ca="1" si="133"/>
        <v>248546167.74464735</v>
      </c>
    </row>
    <row r="8561" spans="1:5" s="62" customFormat="1" ht="12.75" x14ac:dyDescent="0.2">
      <c r="A8561" s="85">
        <v>8557</v>
      </c>
      <c r="B8561" s="79">
        <f ca="1">('Activity Data'!B8567*$B$4)*'Emission Factors'!H8569</f>
        <v>140511448.9275493</v>
      </c>
      <c r="C8561" s="79">
        <f ca="1">('Activity Data'!B8567*$C$4)*'Emission Factors'!I8569</f>
        <v>66547410.061899446</v>
      </c>
      <c r="D8561" s="79">
        <f ca="1">('Activity Data'!B8567*$D$4)*'Emission Factors'!J8569</f>
        <v>21432786.462239049</v>
      </c>
      <c r="E8561" s="79">
        <f t="shared" ca="1" si="133"/>
        <v>228491645.45168781</v>
      </c>
    </row>
    <row r="8562" spans="1:5" s="62" customFormat="1" ht="12.75" x14ac:dyDescent="0.2">
      <c r="A8562" s="85">
        <v>8558</v>
      </c>
      <c r="B8562" s="79">
        <f ca="1">('Activity Data'!B8568*$B$4)*'Emission Factors'!H8570</f>
        <v>143837843.89164531</v>
      </c>
      <c r="C8562" s="79">
        <f ca="1">('Activity Data'!B8568*$C$4)*'Emission Factors'!I8570</f>
        <v>70586120.102148309</v>
      </c>
      <c r="D8562" s="79">
        <f ca="1">('Activity Data'!B8568*$D$4)*'Emission Factors'!J8570</f>
        <v>23115940.130299229</v>
      </c>
      <c r="E8562" s="79">
        <f t="shared" ca="1" si="133"/>
        <v>237539904.12409285</v>
      </c>
    </row>
    <row r="8563" spans="1:5" s="62" customFormat="1" ht="12.75" x14ac:dyDescent="0.2">
      <c r="A8563" s="85">
        <v>8559</v>
      </c>
      <c r="B8563" s="79">
        <f ca="1">('Activity Data'!B8569*$B$4)*'Emission Factors'!H8571</f>
        <v>144093694.63630265</v>
      </c>
      <c r="C8563" s="79">
        <f ca="1">('Activity Data'!B8569*$C$4)*'Emission Factors'!I8571</f>
        <v>65175126.549419463</v>
      </c>
      <c r="D8563" s="79">
        <f ca="1">('Activity Data'!B8569*$D$4)*'Emission Factors'!J8571</f>
        <v>22255656.986840028</v>
      </c>
      <c r="E8563" s="79">
        <f t="shared" ca="1" si="133"/>
        <v>231524478.17256215</v>
      </c>
    </row>
    <row r="8564" spans="1:5" s="62" customFormat="1" ht="12.75" x14ac:dyDescent="0.2">
      <c r="A8564" s="85">
        <v>8560</v>
      </c>
      <c r="B8564" s="79">
        <f ca="1">('Activity Data'!B8570*$B$4)*'Emission Factors'!H8572</f>
        <v>134150050.59660921</v>
      </c>
      <c r="C8564" s="79">
        <f ca="1">('Activity Data'!B8570*$C$4)*'Emission Factors'!I8572</f>
        <v>59960823.000938289</v>
      </c>
      <c r="D8564" s="79">
        <f ca="1">('Activity Data'!B8570*$D$4)*'Emission Factors'!J8572</f>
        <v>20280185.896466482</v>
      </c>
      <c r="E8564" s="79">
        <f t="shared" ca="1" si="133"/>
        <v>214391059.49401399</v>
      </c>
    </row>
    <row r="8565" spans="1:5" s="62" customFormat="1" ht="12.75" x14ac:dyDescent="0.2">
      <c r="A8565" s="85">
        <v>8561</v>
      </c>
      <c r="B8565" s="79">
        <f ca="1">('Activity Data'!B8571*$B$4)*'Emission Factors'!H8573</f>
        <v>141719648.99202979</v>
      </c>
      <c r="C8565" s="79">
        <f ca="1">('Activity Data'!B8571*$C$4)*'Emission Factors'!I8573</f>
        <v>64664653.693249218</v>
      </c>
      <c r="D8565" s="79">
        <f ca="1">('Activity Data'!B8571*$D$4)*'Emission Factors'!J8573</f>
        <v>20309520.175791074</v>
      </c>
      <c r="E8565" s="79">
        <f t="shared" ca="1" si="133"/>
        <v>226693822.8610701</v>
      </c>
    </row>
    <row r="8566" spans="1:5" s="62" customFormat="1" ht="12.75" x14ac:dyDescent="0.2">
      <c r="A8566" s="85">
        <v>8562</v>
      </c>
      <c r="B8566" s="79">
        <f ca="1">('Activity Data'!B8572*$B$4)*'Emission Factors'!H8574</f>
        <v>140864562.20136526</v>
      </c>
      <c r="C8566" s="79">
        <f ca="1">('Activity Data'!B8572*$C$4)*'Emission Factors'!I8574</f>
        <v>66282663.195427328</v>
      </c>
      <c r="D8566" s="79">
        <f ca="1">('Activity Data'!B8572*$D$4)*'Emission Factors'!J8574</f>
        <v>21486305.975005917</v>
      </c>
      <c r="E8566" s="79">
        <f t="shared" ca="1" si="133"/>
        <v>228633531.37179852</v>
      </c>
    </row>
    <row r="8567" spans="1:5" s="62" customFormat="1" ht="12.75" x14ac:dyDescent="0.2">
      <c r="A8567" s="85">
        <v>8563</v>
      </c>
      <c r="B8567" s="79">
        <f ca="1">('Activity Data'!B8573*$B$4)*'Emission Factors'!H8575</f>
        <v>139513854.88851586</v>
      </c>
      <c r="C8567" s="79">
        <f ca="1">('Activity Data'!B8573*$C$4)*'Emission Factors'!I8575</f>
        <v>65820269.539594963</v>
      </c>
      <c r="D8567" s="79">
        <f ca="1">('Activity Data'!B8573*$D$4)*'Emission Factors'!J8575</f>
        <v>23988811.999378741</v>
      </c>
      <c r="E8567" s="79">
        <f t="shared" ca="1" si="133"/>
        <v>229322936.42748958</v>
      </c>
    </row>
    <row r="8568" spans="1:5" s="62" customFormat="1" ht="12.75" x14ac:dyDescent="0.2">
      <c r="A8568" s="85">
        <v>8564</v>
      </c>
      <c r="B8568" s="79">
        <f ca="1">('Activity Data'!B8574*$B$4)*'Emission Factors'!H8576</f>
        <v>154309957.04235762</v>
      </c>
      <c r="C8568" s="79">
        <f ca="1">('Activity Data'!B8574*$C$4)*'Emission Factors'!I8576</f>
        <v>70242891.279691026</v>
      </c>
      <c r="D8568" s="79">
        <f ca="1">('Activity Data'!B8574*$D$4)*'Emission Factors'!J8576</f>
        <v>23795043.391313866</v>
      </c>
      <c r="E8568" s="79">
        <f t="shared" ca="1" si="133"/>
        <v>248347891.71336251</v>
      </c>
    </row>
    <row r="8569" spans="1:5" s="62" customFormat="1" ht="12.75" x14ac:dyDescent="0.2">
      <c r="A8569" s="85">
        <v>8565</v>
      </c>
      <c r="B8569" s="79">
        <f ca="1">('Activity Data'!B8575*$B$4)*'Emission Factors'!H8577</f>
        <v>135540266.53979424</v>
      </c>
      <c r="C8569" s="79">
        <f ca="1">('Activity Data'!B8575*$C$4)*'Emission Factors'!I8577</f>
        <v>61137858.815488726</v>
      </c>
      <c r="D8569" s="79">
        <f ca="1">('Activity Data'!B8575*$D$4)*'Emission Factors'!J8577</f>
        <v>19439572.825129475</v>
      </c>
      <c r="E8569" s="79">
        <f t="shared" ca="1" si="133"/>
        <v>216117698.18041244</v>
      </c>
    </row>
    <row r="8570" spans="1:5" s="62" customFormat="1" ht="12.75" x14ac:dyDescent="0.2">
      <c r="A8570" s="85">
        <v>8566</v>
      </c>
      <c r="B8570" s="79">
        <f ca="1">('Activity Data'!B8576*$B$4)*'Emission Factors'!H8578</f>
        <v>139050079.04833692</v>
      </c>
      <c r="C8570" s="79">
        <f ca="1">('Activity Data'!B8576*$C$4)*'Emission Factors'!I8578</f>
        <v>63558600.447821595</v>
      </c>
      <c r="D8570" s="79">
        <f ca="1">('Activity Data'!B8576*$D$4)*'Emission Factors'!J8578</f>
        <v>20267161.882214569</v>
      </c>
      <c r="E8570" s="79">
        <f t="shared" ca="1" si="133"/>
        <v>222875841.37837309</v>
      </c>
    </row>
    <row r="8571" spans="1:5" s="62" customFormat="1" ht="12.75" x14ac:dyDescent="0.2">
      <c r="A8571" s="85">
        <v>8567</v>
      </c>
      <c r="B8571" s="79">
        <f ca="1">('Activity Data'!B8577*$B$4)*'Emission Factors'!H8579</f>
        <v>150914785.11469421</v>
      </c>
      <c r="C8571" s="79">
        <f ca="1">('Activity Data'!B8577*$C$4)*'Emission Factors'!I8579</f>
        <v>67753697.155780017</v>
      </c>
      <c r="D8571" s="79">
        <f ca="1">('Activity Data'!B8577*$D$4)*'Emission Factors'!J8579</f>
        <v>20456176.145084746</v>
      </c>
      <c r="E8571" s="79">
        <f t="shared" ca="1" si="133"/>
        <v>239124658.41555896</v>
      </c>
    </row>
    <row r="8572" spans="1:5" s="62" customFormat="1" ht="12.75" x14ac:dyDescent="0.2">
      <c r="A8572" s="85">
        <v>8568</v>
      </c>
      <c r="B8572" s="79">
        <f ca="1">('Activity Data'!B8578*$B$4)*'Emission Factors'!H8580</f>
        <v>142639394.47569543</v>
      </c>
      <c r="C8572" s="79">
        <f ca="1">('Activity Data'!B8578*$C$4)*'Emission Factors'!I8580</f>
        <v>65889147.783098869</v>
      </c>
      <c r="D8572" s="79">
        <f ca="1">('Activity Data'!B8578*$D$4)*'Emission Factors'!J8580</f>
        <v>20773947.610500045</v>
      </c>
      <c r="E8572" s="79">
        <f t="shared" ca="1" si="133"/>
        <v>229302489.86929435</v>
      </c>
    </row>
    <row r="8573" spans="1:5" s="62" customFormat="1" ht="12.75" x14ac:dyDescent="0.2">
      <c r="A8573" s="85">
        <v>8569</v>
      </c>
      <c r="B8573" s="79">
        <f ca="1">('Activity Data'!B8579*$B$4)*'Emission Factors'!H8581</f>
        <v>138780624.59688759</v>
      </c>
      <c r="C8573" s="79">
        <f ca="1">('Activity Data'!B8579*$C$4)*'Emission Factors'!I8581</f>
        <v>62066726.888398923</v>
      </c>
      <c r="D8573" s="79">
        <f ca="1">('Activity Data'!B8579*$D$4)*'Emission Factors'!J8581</f>
        <v>20226029.034685254</v>
      </c>
      <c r="E8573" s="79">
        <f t="shared" ca="1" si="133"/>
        <v>221073380.51997176</v>
      </c>
    </row>
    <row r="8574" spans="1:5" s="62" customFormat="1" ht="12.75" x14ac:dyDescent="0.2">
      <c r="A8574" s="85">
        <v>8570</v>
      </c>
      <c r="B8574" s="79">
        <f ca="1">('Activity Data'!B8580*$B$4)*'Emission Factors'!H8582</f>
        <v>116097228.94823654</v>
      </c>
      <c r="C8574" s="79">
        <f ca="1">('Activity Data'!B8580*$C$4)*'Emission Factors'!I8582</f>
        <v>54836453.149108462</v>
      </c>
      <c r="D8574" s="79">
        <f ca="1">('Activity Data'!B8580*$D$4)*'Emission Factors'!J8582</f>
        <v>18347182.533538081</v>
      </c>
      <c r="E8574" s="79">
        <f t="shared" ca="1" si="133"/>
        <v>189280864.63088307</v>
      </c>
    </row>
    <row r="8575" spans="1:5" s="62" customFormat="1" ht="12.75" x14ac:dyDescent="0.2">
      <c r="A8575" s="85">
        <v>8571</v>
      </c>
      <c r="B8575" s="79">
        <f ca="1">('Activity Data'!B8581*$B$4)*'Emission Factors'!H8583</f>
        <v>144749459.38155526</v>
      </c>
      <c r="C8575" s="79">
        <f ca="1">('Activity Data'!B8581*$C$4)*'Emission Factors'!I8583</f>
        <v>66893306.462847635</v>
      </c>
      <c r="D8575" s="79">
        <f ca="1">('Activity Data'!B8581*$D$4)*'Emission Factors'!J8583</f>
        <v>22325554.621504959</v>
      </c>
      <c r="E8575" s="79">
        <f t="shared" ca="1" si="133"/>
        <v>233968320.46590787</v>
      </c>
    </row>
    <row r="8576" spans="1:5" s="62" customFormat="1" ht="12.75" x14ac:dyDescent="0.2">
      <c r="A8576" s="85">
        <v>8572</v>
      </c>
      <c r="B8576" s="79">
        <f ca="1">('Activity Data'!B8582*$B$4)*'Emission Factors'!H8584</f>
        <v>142577241.13777182</v>
      </c>
      <c r="C8576" s="79">
        <f ca="1">('Activity Data'!B8582*$C$4)*'Emission Factors'!I8584</f>
        <v>62902451.515504427</v>
      </c>
      <c r="D8576" s="79">
        <f ca="1">('Activity Data'!B8582*$D$4)*'Emission Factors'!J8584</f>
        <v>23039794.237010796</v>
      </c>
      <c r="E8576" s="79">
        <f t="shared" ca="1" si="133"/>
        <v>228519486.89028704</v>
      </c>
    </row>
    <row r="8577" spans="1:5" s="62" customFormat="1" ht="12.75" x14ac:dyDescent="0.2">
      <c r="A8577" s="85">
        <v>8573</v>
      </c>
      <c r="B8577" s="79">
        <f ca="1">('Activity Data'!B8583*$B$4)*'Emission Factors'!H8585</f>
        <v>130711156.83560091</v>
      </c>
      <c r="C8577" s="79">
        <f ca="1">('Activity Data'!B8583*$C$4)*'Emission Factors'!I8585</f>
        <v>58817913.906536475</v>
      </c>
      <c r="D8577" s="79">
        <f ca="1">('Activity Data'!B8583*$D$4)*'Emission Factors'!J8585</f>
        <v>19519151.523298625</v>
      </c>
      <c r="E8577" s="79">
        <f t="shared" ca="1" si="133"/>
        <v>209048222.26543599</v>
      </c>
    </row>
    <row r="8578" spans="1:5" s="62" customFormat="1" ht="12.75" x14ac:dyDescent="0.2">
      <c r="A8578" s="85">
        <v>8574</v>
      </c>
      <c r="B8578" s="79">
        <f ca="1">('Activity Data'!B8584*$B$4)*'Emission Factors'!H8586</f>
        <v>137405945.16225311</v>
      </c>
      <c r="C8578" s="79">
        <f ca="1">('Activity Data'!B8584*$C$4)*'Emission Factors'!I8586</f>
        <v>66346877.561755106</v>
      </c>
      <c r="D8578" s="79">
        <f ca="1">('Activity Data'!B8584*$D$4)*'Emission Factors'!J8586</f>
        <v>21794331.93127339</v>
      </c>
      <c r="E8578" s="79">
        <f t="shared" ca="1" si="133"/>
        <v>225547154.6552816</v>
      </c>
    </row>
    <row r="8579" spans="1:5" s="62" customFormat="1" ht="12.75" x14ac:dyDescent="0.2">
      <c r="A8579" s="85">
        <v>8575</v>
      </c>
      <c r="B8579" s="79">
        <f ca="1">('Activity Data'!B8585*$B$4)*'Emission Factors'!H8587</f>
        <v>126021235.47019389</v>
      </c>
      <c r="C8579" s="79">
        <f ca="1">('Activity Data'!B8585*$C$4)*'Emission Factors'!I8587</f>
        <v>58333587.544415832</v>
      </c>
      <c r="D8579" s="79">
        <f ca="1">('Activity Data'!B8585*$D$4)*'Emission Factors'!J8587</f>
        <v>19549368.074255995</v>
      </c>
      <c r="E8579" s="79">
        <f t="shared" ca="1" si="133"/>
        <v>203904191.08886573</v>
      </c>
    </row>
    <row r="8580" spans="1:5" s="62" customFormat="1" ht="12.75" x14ac:dyDescent="0.2">
      <c r="A8580" s="85">
        <v>8576</v>
      </c>
      <c r="B8580" s="79">
        <f ca="1">('Activity Data'!B8586*$B$4)*'Emission Factors'!H8588</f>
        <v>134317238.05191037</v>
      </c>
      <c r="C8580" s="79">
        <f ca="1">('Activity Data'!B8586*$C$4)*'Emission Factors'!I8588</f>
        <v>65587507.563483603</v>
      </c>
      <c r="D8580" s="79">
        <f ca="1">('Activity Data'!B8586*$D$4)*'Emission Factors'!J8588</f>
        <v>21718084.417610899</v>
      </c>
      <c r="E8580" s="79">
        <f t="shared" ca="1" si="133"/>
        <v>221622830.03300488</v>
      </c>
    </row>
    <row r="8581" spans="1:5" s="62" customFormat="1" ht="12.75" x14ac:dyDescent="0.2">
      <c r="A8581" s="85">
        <v>8577</v>
      </c>
      <c r="B8581" s="79">
        <f ca="1">('Activity Data'!B8587*$B$4)*'Emission Factors'!H8589</f>
        <v>131858185.95600902</v>
      </c>
      <c r="C8581" s="79">
        <f ca="1">('Activity Data'!B8587*$C$4)*'Emission Factors'!I8589</f>
        <v>64284874.029673092</v>
      </c>
      <c r="D8581" s="79">
        <f ca="1">('Activity Data'!B8587*$D$4)*'Emission Factors'!J8589</f>
        <v>21037547.615189668</v>
      </c>
      <c r="E8581" s="79">
        <f t="shared" ref="E8581:E8644" ca="1" si="134">SUM(B8581:D8581)</f>
        <v>217180607.60087177</v>
      </c>
    </row>
    <row r="8582" spans="1:5" s="62" customFormat="1" ht="12.75" x14ac:dyDescent="0.2">
      <c r="A8582" s="85">
        <v>8578</v>
      </c>
      <c r="B8582" s="79">
        <f ca="1">('Activity Data'!B8588*$B$4)*'Emission Factors'!H8590</f>
        <v>142266894.52381521</v>
      </c>
      <c r="C8582" s="79">
        <f ca="1">('Activity Data'!B8588*$C$4)*'Emission Factors'!I8590</f>
        <v>63981667.596094139</v>
      </c>
      <c r="D8582" s="79">
        <f ca="1">('Activity Data'!B8588*$D$4)*'Emission Factors'!J8590</f>
        <v>21831360.252040647</v>
      </c>
      <c r="E8582" s="79">
        <f t="shared" ca="1" si="134"/>
        <v>228079922.37195</v>
      </c>
    </row>
    <row r="8583" spans="1:5" s="62" customFormat="1" ht="12.75" x14ac:dyDescent="0.2">
      <c r="A8583" s="85">
        <v>8579</v>
      </c>
      <c r="B8583" s="79">
        <f ca="1">('Activity Data'!B8589*$B$4)*'Emission Factors'!H8591</f>
        <v>126614715.19154908</v>
      </c>
      <c r="C8583" s="79">
        <f ca="1">('Activity Data'!B8589*$C$4)*'Emission Factors'!I8591</f>
        <v>55063965.161418557</v>
      </c>
      <c r="D8583" s="79">
        <f ca="1">('Activity Data'!B8589*$D$4)*'Emission Factors'!J8591</f>
        <v>18488340.570349492</v>
      </c>
      <c r="E8583" s="79">
        <f t="shared" ca="1" si="134"/>
        <v>200167020.9233171</v>
      </c>
    </row>
    <row r="8584" spans="1:5" s="62" customFormat="1" ht="12.75" x14ac:dyDescent="0.2">
      <c r="A8584" s="85">
        <v>8580</v>
      </c>
      <c r="B8584" s="79">
        <f ca="1">('Activity Data'!B8590*$B$4)*'Emission Factors'!H8592</f>
        <v>136634346.63731742</v>
      </c>
      <c r="C8584" s="79">
        <f ca="1">('Activity Data'!B8590*$C$4)*'Emission Factors'!I8592</f>
        <v>64271442.431702055</v>
      </c>
      <c r="D8584" s="79">
        <f ca="1">('Activity Data'!B8590*$D$4)*'Emission Factors'!J8592</f>
        <v>20279507.975414019</v>
      </c>
      <c r="E8584" s="79">
        <f t="shared" ca="1" si="134"/>
        <v>221185297.04443347</v>
      </c>
    </row>
    <row r="8585" spans="1:5" s="62" customFormat="1" ht="12.75" x14ac:dyDescent="0.2">
      <c r="A8585" s="85">
        <v>8581</v>
      </c>
      <c r="B8585" s="79">
        <f ca="1">('Activity Data'!B8591*$B$4)*'Emission Factors'!H8593</f>
        <v>150056044.79639837</v>
      </c>
      <c r="C8585" s="79">
        <f ca="1">('Activity Data'!B8591*$C$4)*'Emission Factors'!I8593</f>
        <v>72302142.742681086</v>
      </c>
      <c r="D8585" s="79">
        <f ca="1">('Activity Data'!B8591*$D$4)*'Emission Factors'!J8593</f>
        <v>22017370.676365498</v>
      </c>
      <c r="E8585" s="79">
        <f t="shared" ca="1" si="134"/>
        <v>244375558.21544495</v>
      </c>
    </row>
    <row r="8586" spans="1:5" s="62" customFormat="1" ht="12.75" x14ac:dyDescent="0.2">
      <c r="A8586" s="85">
        <v>8582</v>
      </c>
      <c r="B8586" s="79">
        <f ca="1">('Activity Data'!B8592*$B$4)*'Emission Factors'!H8594</f>
        <v>141578427.86466008</v>
      </c>
      <c r="C8586" s="79">
        <f ca="1">('Activity Data'!B8592*$C$4)*'Emission Factors'!I8594</f>
        <v>66982548.773044735</v>
      </c>
      <c r="D8586" s="79">
        <f ca="1">('Activity Data'!B8592*$D$4)*'Emission Factors'!J8594</f>
        <v>22685569.241826601</v>
      </c>
      <c r="E8586" s="79">
        <f t="shared" ca="1" si="134"/>
        <v>231246545.87953141</v>
      </c>
    </row>
    <row r="8587" spans="1:5" s="62" customFormat="1" ht="12.75" x14ac:dyDescent="0.2">
      <c r="A8587" s="85">
        <v>8583</v>
      </c>
      <c r="B8587" s="79">
        <f ca="1">('Activity Data'!B8593*$B$4)*'Emission Factors'!H8595</f>
        <v>156421627.60280043</v>
      </c>
      <c r="C8587" s="79">
        <f ca="1">('Activity Data'!B8593*$C$4)*'Emission Factors'!I8595</f>
        <v>73005437.778651819</v>
      </c>
      <c r="D8587" s="79">
        <f ca="1">('Activity Data'!B8593*$D$4)*'Emission Factors'!J8595</f>
        <v>23469055.18232204</v>
      </c>
      <c r="E8587" s="79">
        <f t="shared" ca="1" si="134"/>
        <v>252896120.56377429</v>
      </c>
    </row>
    <row r="8588" spans="1:5" s="62" customFormat="1" ht="12.75" x14ac:dyDescent="0.2">
      <c r="A8588" s="85">
        <v>8584</v>
      </c>
      <c r="B8588" s="79">
        <f ca="1">('Activity Data'!B8594*$B$4)*'Emission Factors'!H8596</f>
        <v>148296869.63310507</v>
      </c>
      <c r="C8588" s="79">
        <f ca="1">('Activity Data'!B8594*$C$4)*'Emission Factors'!I8596</f>
        <v>67782272.139206246</v>
      </c>
      <c r="D8588" s="79">
        <f ca="1">('Activity Data'!B8594*$D$4)*'Emission Factors'!J8596</f>
        <v>22401278.023063313</v>
      </c>
      <c r="E8588" s="79">
        <f t="shared" ca="1" si="134"/>
        <v>238480419.79537463</v>
      </c>
    </row>
    <row r="8589" spans="1:5" s="62" customFormat="1" ht="12.75" x14ac:dyDescent="0.2">
      <c r="A8589" s="85">
        <v>8585</v>
      </c>
      <c r="B8589" s="79">
        <f ca="1">('Activity Data'!B8595*$B$4)*'Emission Factors'!H8597</f>
        <v>136627539.78165758</v>
      </c>
      <c r="C8589" s="79">
        <f ca="1">('Activity Data'!B8595*$C$4)*'Emission Factors'!I8597</f>
        <v>65959691.586108446</v>
      </c>
      <c r="D8589" s="79">
        <f ca="1">('Activity Data'!B8595*$D$4)*'Emission Factors'!J8597</f>
        <v>20873453.556586497</v>
      </c>
      <c r="E8589" s="79">
        <f t="shared" ca="1" si="134"/>
        <v>223460684.92435253</v>
      </c>
    </row>
    <row r="8590" spans="1:5" s="62" customFormat="1" ht="12.75" x14ac:dyDescent="0.2">
      <c r="A8590" s="85">
        <v>8586</v>
      </c>
      <c r="B8590" s="79">
        <f ca="1">('Activity Data'!B8596*$B$4)*'Emission Factors'!H8598</f>
        <v>135274698.59074977</v>
      </c>
      <c r="C8590" s="79">
        <f ca="1">('Activity Data'!B8596*$C$4)*'Emission Factors'!I8598</f>
        <v>62938172.772627763</v>
      </c>
      <c r="D8590" s="79">
        <f ca="1">('Activity Data'!B8596*$D$4)*'Emission Factors'!J8598</f>
        <v>20810251.398216821</v>
      </c>
      <c r="E8590" s="79">
        <f t="shared" ca="1" si="134"/>
        <v>219023122.76159436</v>
      </c>
    </row>
    <row r="8591" spans="1:5" s="62" customFormat="1" ht="12.75" x14ac:dyDescent="0.2">
      <c r="A8591" s="85">
        <v>8587</v>
      </c>
      <c r="B8591" s="79">
        <f ca="1">('Activity Data'!B8597*$B$4)*'Emission Factors'!H8599</f>
        <v>139124448.42744386</v>
      </c>
      <c r="C8591" s="79">
        <f ca="1">('Activity Data'!B8597*$C$4)*'Emission Factors'!I8599</f>
        <v>71425555.314410686</v>
      </c>
      <c r="D8591" s="79">
        <f ca="1">('Activity Data'!B8597*$D$4)*'Emission Factors'!J8599</f>
        <v>20239020.93483948</v>
      </c>
      <c r="E8591" s="79">
        <f t="shared" ca="1" si="134"/>
        <v>230789024.67669404</v>
      </c>
    </row>
    <row r="8592" spans="1:5" s="62" customFormat="1" ht="12.75" x14ac:dyDescent="0.2">
      <c r="A8592" s="85">
        <v>8588</v>
      </c>
      <c r="B8592" s="79">
        <f ca="1">('Activity Data'!B8598*$B$4)*'Emission Factors'!H8600</f>
        <v>130786350.81265649</v>
      </c>
      <c r="C8592" s="79">
        <f ca="1">('Activity Data'!B8598*$C$4)*'Emission Factors'!I8600</f>
        <v>57008532.87188679</v>
      </c>
      <c r="D8592" s="79">
        <f ca="1">('Activity Data'!B8598*$D$4)*'Emission Factors'!J8600</f>
        <v>20869839.496602461</v>
      </c>
      <c r="E8592" s="79">
        <f t="shared" ca="1" si="134"/>
        <v>208664723.18114573</v>
      </c>
    </row>
    <row r="8593" spans="1:5" s="62" customFormat="1" ht="12.75" x14ac:dyDescent="0.2">
      <c r="A8593" s="85">
        <v>8589</v>
      </c>
      <c r="B8593" s="79">
        <f ca="1">('Activity Data'!B8599*$B$4)*'Emission Factors'!H8601</f>
        <v>158792721.65928534</v>
      </c>
      <c r="C8593" s="79">
        <f ca="1">('Activity Data'!B8599*$C$4)*'Emission Factors'!I8601</f>
        <v>72754726.4177825</v>
      </c>
      <c r="D8593" s="79">
        <f ca="1">('Activity Data'!B8599*$D$4)*'Emission Factors'!J8601</f>
        <v>25023291.467791975</v>
      </c>
      <c r="E8593" s="79">
        <f t="shared" ca="1" si="134"/>
        <v>256570739.54485983</v>
      </c>
    </row>
    <row r="8594" spans="1:5" s="62" customFormat="1" ht="12.75" x14ac:dyDescent="0.2">
      <c r="A8594" s="85">
        <v>8590</v>
      </c>
      <c r="B8594" s="79">
        <f ca="1">('Activity Data'!B8600*$B$4)*'Emission Factors'!H8602</f>
        <v>137905890.5123035</v>
      </c>
      <c r="C8594" s="79">
        <f ca="1">('Activity Data'!B8600*$C$4)*'Emission Factors'!I8602</f>
        <v>64741617.758310802</v>
      </c>
      <c r="D8594" s="79">
        <f ca="1">('Activity Data'!B8600*$D$4)*'Emission Factors'!J8602</f>
        <v>20801345.919939097</v>
      </c>
      <c r="E8594" s="79">
        <f t="shared" ca="1" si="134"/>
        <v>223448854.1905534</v>
      </c>
    </row>
    <row r="8595" spans="1:5" s="62" customFormat="1" ht="12.75" x14ac:dyDescent="0.2">
      <c r="A8595" s="85">
        <v>8591</v>
      </c>
      <c r="B8595" s="79">
        <f ca="1">('Activity Data'!B8601*$B$4)*'Emission Factors'!H8603</f>
        <v>123188061.41660307</v>
      </c>
      <c r="C8595" s="79">
        <f ca="1">('Activity Data'!B8601*$C$4)*'Emission Factors'!I8603</f>
        <v>54974072.56803944</v>
      </c>
      <c r="D8595" s="79">
        <f ca="1">('Activity Data'!B8601*$D$4)*'Emission Factors'!J8603</f>
        <v>18178718.039197005</v>
      </c>
      <c r="E8595" s="79">
        <f t="shared" ca="1" si="134"/>
        <v>196340852.0238395</v>
      </c>
    </row>
    <row r="8596" spans="1:5" s="62" customFormat="1" ht="12.75" x14ac:dyDescent="0.2">
      <c r="A8596" s="85">
        <v>8592</v>
      </c>
      <c r="B8596" s="79">
        <f ca="1">('Activity Data'!B8602*$B$4)*'Emission Factors'!H8604</f>
        <v>145292198.9600372</v>
      </c>
      <c r="C8596" s="79">
        <f ca="1">('Activity Data'!B8602*$C$4)*'Emission Factors'!I8604</f>
        <v>67043648.602107108</v>
      </c>
      <c r="D8596" s="79">
        <f ca="1">('Activity Data'!B8602*$D$4)*'Emission Factors'!J8604</f>
        <v>23110641.774450131</v>
      </c>
      <c r="E8596" s="79">
        <f t="shared" ca="1" si="134"/>
        <v>235446489.33659443</v>
      </c>
    </row>
    <row r="8597" spans="1:5" s="62" customFormat="1" ht="12.75" x14ac:dyDescent="0.2">
      <c r="A8597" s="85">
        <v>8593</v>
      </c>
      <c r="B8597" s="79">
        <f ca="1">('Activity Data'!B8603*$B$4)*'Emission Factors'!H8605</f>
        <v>133740431.48156486</v>
      </c>
      <c r="C8597" s="79">
        <f ca="1">('Activity Data'!B8603*$C$4)*'Emission Factors'!I8605</f>
        <v>62402873.251942374</v>
      </c>
      <c r="D8597" s="79">
        <f ca="1">('Activity Data'!B8603*$D$4)*'Emission Factors'!J8605</f>
        <v>20586882.620395321</v>
      </c>
      <c r="E8597" s="79">
        <f t="shared" ca="1" si="134"/>
        <v>216730187.35390258</v>
      </c>
    </row>
    <row r="8598" spans="1:5" s="62" customFormat="1" ht="12.75" x14ac:dyDescent="0.2">
      <c r="A8598" s="85">
        <v>8594</v>
      </c>
      <c r="B8598" s="79">
        <f ca="1">('Activity Data'!B8604*$B$4)*'Emission Factors'!H8606</f>
        <v>152252743.54340667</v>
      </c>
      <c r="C8598" s="79">
        <f ca="1">('Activity Data'!B8604*$C$4)*'Emission Factors'!I8606</f>
        <v>67611723.039458916</v>
      </c>
      <c r="D8598" s="79">
        <f ca="1">('Activity Data'!B8604*$D$4)*'Emission Factors'!J8606</f>
        <v>23580293.296802886</v>
      </c>
      <c r="E8598" s="79">
        <f t="shared" ca="1" si="134"/>
        <v>243444759.87966847</v>
      </c>
    </row>
    <row r="8599" spans="1:5" s="62" customFormat="1" ht="12.75" x14ac:dyDescent="0.2">
      <c r="A8599" s="85">
        <v>8595</v>
      </c>
      <c r="B8599" s="79">
        <f ca="1">('Activity Data'!B8605*$B$4)*'Emission Factors'!H8607</f>
        <v>149158377.25296053</v>
      </c>
      <c r="C8599" s="79">
        <f ca="1">('Activity Data'!B8605*$C$4)*'Emission Factors'!I8607</f>
        <v>71071242.921144396</v>
      </c>
      <c r="D8599" s="79">
        <f ca="1">('Activity Data'!B8605*$D$4)*'Emission Factors'!J8607</f>
        <v>24894170.514820874</v>
      </c>
      <c r="E8599" s="79">
        <f t="shared" ca="1" si="134"/>
        <v>245123790.6889258</v>
      </c>
    </row>
    <row r="8600" spans="1:5" s="62" customFormat="1" ht="12.75" x14ac:dyDescent="0.2">
      <c r="A8600" s="85">
        <v>8596</v>
      </c>
      <c r="B8600" s="79">
        <f ca="1">('Activity Data'!B8606*$B$4)*'Emission Factors'!H8608</f>
        <v>128547882.39604299</v>
      </c>
      <c r="C8600" s="79">
        <f ca="1">('Activity Data'!B8606*$C$4)*'Emission Factors'!I8608</f>
        <v>59185749.823750429</v>
      </c>
      <c r="D8600" s="79">
        <f ca="1">('Activity Data'!B8606*$D$4)*'Emission Factors'!J8608</f>
        <v>20372074.290485181</v>
      </c>
      <c r="E8600" s="79">
        <f t="shared" ca="1" si="134"/>
        <v>208105706.51027858</v>
      </c>
    </row>
    <row r="8601" spans="1:5" s="62" customFormat="1" ht="12.75" x14ac:dyDescent="0.2">
      <c r="A8601" s="85">
        <v>8597</v>
      </c>
      <c r="B8601" s="79">
        <f ca="1">('Activity Data'!B8607*$B$4)*'Emission Factors'!H8609</f>
        <v>133612850.27433412</v>
      </c>
      <c r="C8601" s="79">
        <f ca="1">('Activity Data'!B8607*$C$4)*'Emission Factors'!I8609</f>
        <v>61517214.760267675</v>
      </c>
      <c r="D8601" s="79">
        <f ca="1">('Activity Data'!B8607*$D$4)*'Emission Factors'!J8609</f>
        <v>20472192.675413657</v>
      </c>
      <c r="E8601" s="79">
        <f t="shared" ca="1" si="134"/>
        <v>215602257.71001548</v>
      </c>
    </row>
    <row r="8602" spans="1:5" s="62" customFormat="1" ht="12.75" x14ac:dyDescent="0.2">
      <c r="A8602" s="85">
        <v>8598</v>
      </c>
      <c r="B8602" s="79">
        <f ca="1">('Activity Data'!B8608*$B$4)*'Emission Factors'!H8610</f>
        <v>143669656.95113024</v>
      </c>
      <c r="C8602" s="79">
        <f ca="1">('Activity Data'!B8608*$C$4)*'Emission Factors'!I8610</f>
        <v>60692186.933362886</v>
      </c>
      <c r="D8602" s="79">
        <f ca="1">('Activity Data'!B8608*$D$4)*'Emission Factors'!J8610</f>
        <v>21892126.934643272</v>
      </c>
      <c r="E8602" s="79">
        <f t="shared" ca="1" si="134"/>
        <v>226253970.81913638</v>
      </c>
    </row>
    <row r="8603" spans="1:5" s="62" customFormat="1" ht="12.75" x14ac:dyDescent="0.2">
      <c r="A8603" s="85">
        <v>8599</v>
      </c>
      <c r="B8603" s="79">
        <f ca="1">('Activity Data'!B8609*$B$4)*'Emission Factors'!H8611</f>
        <v>138866326.33150604</v>
      </c>
      <c r="C8603" s="79">
        <f ca="1">('Activity Data'!B8609*$C$4)*'Emission Factors'!I8611</f>
        <v>57489387.915424697</v>
      </c>
      <c r="D8603" s="79">
        <f ca="1">('Activity Data'!B8609*$D$4)*'Emission Factors'!J8611</f>
        <v>21186997.440478332</v>
      </c>
      <c r="E8603" s="79">
        <f t="shared" ca="1" si="134"/>
        <v>217542711.68740907</v>
      </c>
    </row>
    <row r="8604" spans="1:5" s="62" customFormat="1" ht="12.75" x14ac:dyDescent="0.2">
      <c r="A8604" s="85">
        <v>8600</v>
      </c>
      <c r="B8604" s="79">
        <f ca="1">('Activity Data'!B8610*$B$4)*'Emission Factors'!H8612</f>
        <v>131529992.25803719</v>
      </c>
      <c r="C8604" s="79">
        <f ca="1">('Activity Data'!B8610*$C$4)*'Emission Factors'!I8612</f>
        <v>59285261.404684268</v>
      </c>
      <c r="D8604" s="79">
        <f ca="1">('Activity Data'!B8610*$D$4)*'Emission Factors'!J8612</f>
        <v>20163271.93239351</v>
      </c>
      <c r="E8604" s="79">
        <f t="shared" ca="1" si="134"/>
        <v>210978525.59511498</v>
      </c>
    </row>
    <row r="8605" spans="1:5" s="62" customFormat="1" ht="12.75" x14ac:dyDescent="0.2">
      <c r="A8605" s="85">
        <v>8601</v>
      </c>
      <c r="B8605" s="79">
        <f ca="1">('Activity Data'!B8611*$B$4)*'Emission Factors'!H8613</f>
        <v>126949966.80702458</v>
      </c>
      <c r="C8605" s="79">
        <f ca="1">('Activity Data'!B8611*$C$4)*'Emission Factors'!I8613</f>
        <v>64383786.635456041</v>
      </c>
      <c r="D8605" s="79">
        <f ca="1">('Activity Data'!B8611*$D$4)*'Emission Factors'!J8613</f>
        <v>20059357.750217989</v>
      </c>
      <c r="E8605" s="79">
        <f t="shared" ca="1" si="134"/>
        <v>211393111.1926986</v>
      </c>
    </row>
    <row r="8606" spans="1:5" s="62" customFormat="1" ht="12.75" x14ac:dyDescent="0.2">
      <c r="A8606" s="85">
        <v>8602</v>
      </c>
      <c r="B8606" s="79">
        <f ca="1">('Activity Data'!B8612*$B$4)*'Emission Factors'!H8614</f>
        <v>143206323.6527797</v>
      </c>
      <c r="C8606" s="79">
        <f ca="1">('Activity Data'!B8612*$C$4)*'Emission Factors'!I8614</f>
        <v>67917151.43665269</v>
      </c>
      <c r="D8606" s="79">
        <f ca="1">('Activity Data'!B8612*$D$4)*'Emission Factors'!J8614</f>
        <v>23897329.945397113</v>
      </c>
      <c r="E8606" s="79">
        <f t="shared" ca="1" si="134"/>
        <v>235020805.0348295</v>
      </c>
    </row>
    <row r="8607" spans="1:5" s="62" customFormat="1" ht="12.75" x14ac:dyDescent="0.2">
      <c r="A8607" s="85">
        <v>8603</v>
      </c>
      <c r="B8607" s="79">
        <f ca="1">('Activity Data'!B8613*$B$4)*'Emission Factors'!H8615</f>
        <v>122289401.78623775</v>
      </c>
      <c r="C8607" s="79">
        <f ca="1">('Activity Data'!B8613*$C$4)*'Emission Factors'!I8615</f>
        <v>55497973.794608131</v>
      </c>
      <c r="D8607" s="79">
        <f ca="1">('Activity Data'!B8613*$D$4)*'Emission Factors'!J8615</f>
        <v>18006695.112933628</v>
      </c>
      <c r="E8607" s="79">
        <f t="shared" ca="1" si="134"/>
        <v>195794070.69377953</v>
      </c>
    </row>
    <row r="8608" spans="1:5" s="62" customFormat="1" ht="12.75" x14ac:dyDescent="0.2">
      <c r="A8608" s="85">
        <v>8604</v>
      </c>
      <c r="B8608" s="79">
        <f ca="1">('Activity Data'!B8614*$B$4)*'Emission Factors'!H8616</f>
        <v>126694388.5011888</v>
      </c>
      <c r="C8608" s="79">
        <f ca="1">('Activity Data'!B8614*$C$4)*'Emission Factors'!I8616</f>
        <v>57101117.263795726</v>
      </c>
      <c r="D8608" s="79">
        <f ca="1">('Activity Data'!B8614*$D$4)*'Emission Factors'!J8616</f>
        <v>18862241.950688545</v>
      </c>
      <c r="E8608" s="79">
        <f t="shared" ca="1" si="134"/>
        <v>202657747.71567306</v>
      </c>
    </row>
    <row r="8609" spans="1:5" s="62" customFormat="1" ht="12.75" x14ac:dyDescent="0.2">
      <c r="A8609" s="85">
        <v>8605</v>
      </c>
      <c r="B8609" s="79">
        <f ca="1">('Activity Data'!B8615*$B$4)*'Emission Factors'!H8617</f>
        <v>141491103.55548993</v>
      </c>
      <c r="C8609" s="79">
        <f ca="1">('Activity Data'!B8615*$C$4)*'Emission Factors'!I8617</f>
        <v>60021046.266352318</v>
      </c>
      <c r="D8609" s="79">
        <f ca="1">('Activity Data'!B8615*$D$4)*'Emission Factors'!J8617</f>
        <v>21266901.832565449</v>
      </c>
      <c r="E8609" s="79">
        <f t="shared" ca="1" si="134"/>
        <v>222779051.65440771</v>
      </c>
    </row>
    <row r="8610" spans="1:5" s="62" customFormat="1" ht="12.75" x14ac:dyDescent="0.2">
      <c r="A8610" s="85">
        <v>8606</v>
      </c>
      <c r="B8610" s="79">
        <f ca="1">('Activity Data'!B8616*$B$4)*'Emission Factors'!H8618</f>
        <v>138129434.93982655</v>
      </c>
      <c r="C8610" s="79">
        <f ca="1">('Activity Data'!B8616*$C$4)*'Emission Factors'!I8618</f>
        <v>65501437.045338027</v>
      </c>
      <c r="D8610" s="79">
        <f ca="1">('Activity Data'!B8616*$D$4)*'Emission Factors'!J8618</f>
        <v>23162713.889156144</v>
      </c>
      <c r="E8610" s="79">
        <f t="shared" ca="1" si="134"/>
        <v>226793585.87432072</v>
      </c>
    </row>
    <row r="8611" spans="1:5" s="62" customFormat="1" ht="12.75" x14ac:dyDescent="0.2">
      <c r="A8611" s="85">
        <v>8607</v>
      </c>
      <c r="B8611" s="79">
        <f ca="1">('Activity Data'!B8617*$B$4)*'Emission Factors'!H8619</f>
        <v>135299164.35620576</v>
      </c>
      <c r="C8611" s="79">
        <f ca="1">('Activity Data'!B8617*$C$4)*'Emission Factors'!I8619</f>
        <v>59126303.425062567</v>
      </c>
      <c r="D8611" s="79">
        <f ca="1">('Activity Data'!B8617*$D$4)*'Emission Factors'!J8619</f>
        <v>19524567.862573918</v>
      </c>
      <c r="E8611" s="79">
        <f t="shared" ca="1" si="134"/>
        <v>213950035.64384225</v>
      </c>
    </row>
    <row r="8612" spans="1:5" s="62" customFormat="1" ht="12.75" x14ac:dyDescent="0.2">
      <c r="A8612" s="85">
        <v>8608</v>
      </c>
      <c r="B8612" s="79">
        <f ca="1">('Activity Data'!B8618*$B$4)*'Emission Factors'!H8620</f>
        <v>132723626.53111617</v>
      </c>
      <c r="C8612" s="79">
        <f ca="1">('Activity Data'!B8618*$C$4)*'Emission Factors'!I8620</f>
        <v>64030455.056736082</v>
      </c>
      <c r="D8612" s="79">
        <f ca="1">('Activity Data'!B8618*$D$4)*'Emission Factors'!J8620</f>
        <v>19613634.564341132</v>
      </c>
      <c r="E8612" s="79">
        <f t="shared" ca="1" si="134"/>
        <v>216367716.15219337</v>
      </c>
    </row>
    <row r="8613" spans="1:5" s="62" customFormat="1" ht="12.75" x14ac:dyDescent="0.2">
      <c r="A8613" s="85">
        <v>8609</v>
      </c>
      <c r="B8613" s="79">
        <f ca="1">('Activity Data'!B8619*$B$4)*'Emission Factors'!H8621</f>
        <v>136970676.23071328</v>
      </c>
      <c r="C8613" s="79">
        <f ca="1">('Activity Data'!B8619*$C$4)*'Emission Factors'!I8621</f>
        <v>65983048.078999922</v>
      </c>
      <c r="D8613" s="79">
        <f ca="1">('Activity Data'!B8619*$D$4)*'Emission Factors'!J8621</f>
        <v>21358525.556483634</v>
      </c>
      <c r="E8613" s="79">
        <f t="shared" ca="1" si="134"/>
        <v>224312249.86619681</v>
      </c>
    </row>
    <row r="8614" spans="1:5" s="62" customFormat="1" ht="12.75" x14ac:dyDescent="0.2">
      <c r="A8614" s="85">
        <v>8610</v>
      </c>
      <c r="B8614" s="79">
        <f ca="1">('Activity Data'!B8620*$B$4)*'Emission Factors'!H8622</f>
        <v>147679528.6564447</v>
      </c>
      <c r="C8614" s="79">
        <f ca="1">('Activity Data'!B8620*$C$4)*'Emission Factors'!I8622</f>
        <v>71032987.226917446</v>
      </c>
      <c r="D8614" s="79">
        <f ca="1">('Activity Data'!B8620*$D$4)*'Emission Factors'!J8622</f>
        <v>23513732.347260348</v>
      </c>
      <c r="E8614" s="79">
        <f t="shared" ca="1" si="134"/>
        <v>242226248.2306225</v>
      </c>
    </row>
    <row r="8615" spans="1:5" s="62" customFormat="1" ht="12.75" x14ac:dyDescent="0.2">
      <c r="A8615" s="85">
        <v>8611</v>
      </c>
      <c r="B8615" s="79">
        <f ca="1">('Activity Data'!B8621*$B$4)*'Emission Factors'!H8623</f>
        <v>132913528.84650886</v>
      </c>
      <c r="C8615" s="79">
        <f ca="1">('Activity Data'!B8621*$C$4)*'Emission Factors'!I8623</f>
        <v>59733248.870873399</v>
      </c>
      <c r="D8615" s="79">
        <f ca="1">('Activity Data'!B8621*$D$4)*'Emission Factors'!J8623</f>
        <v>20867487.394310649</v>
      </c>
      <c r="E8615" s="79">
        <f t="shared" ca="1" si="134"/>
        <v>213514265.11169291</v>
      </c>
    </row>
    <row r="8616" spans="1:5" s="62" customFormat="1" ht="12.75" x14ac:dyDescent="0.2">
      <c r="A8616" s="85">
        <v>8612</v>
      </c>
      <c r="B8616" s="79">
        <f ca="1">('Activity Data'!B8622*$B$4)*'Emission Factors'!H8624</f>
        <v>145666237.73209023</v>
      </c>
      <c r="C8616" s="79">
        <f ca="1">('Activity Data'!B8622*$C$4)*'Emission Factors'!I8624</f>
        <v>67050911.372203201</v>
      </c>
      <c r="D8616" s="79">
        <f ca="1">('Activity Data'!B8622*$D$4)*'Emission Factors'!J8624</f>
        <v>22680127.154665958</v>
      </c>
      <c r="E8616" s="79">
        <f t="shared" ca="1" si="134"/>
        <v>235397276.25895938</v>
      </c>
    </row>
    <row r="8617" spans="1:5" s="62" customFormat="1" ht="12.75" x14ac:dyDescent="0.2">
      <c r="A8617" s="85">
        <v>8613</v>
      </c>
      <c r="B8617" s="79">
        <f ca="1">('Activity Data'!B8623*$B$4)*'Emission Factors'!H8625</f>
        <v>119171825.21889985</v>
      </c>
      <c r="C8617" s="79">
        <f ca="1">('Activity Data'!B8623*$C$4)*'Emission Factors'!I8625</f>
        <v>54691117.756958269</v>
      </c>
      <c r="D8617" s="79">
        <f ca="1">('Activity Data'!B8623*$D$4)*'Emission Factors'!J8625</f>
        <v>19049584.599283777</v>
      </c>
      <c r="E8617" s="79">
        <f t="shared" ca="1" si="134"/>
        <v>192912527.57514191</v>
      </c>
    </row>
    <row r="8618" spans="1:5" s="62" customFormat="1" ht="12.75" x14ac:dyDescent="0.2">
      <c r="A8618" s="85">
        <v>8614</v>
      </c>
      <c r="B8618" s="79">
        <f ca="1">('Activity Data'!B8624*$B$4)*'Emission Factors'!H8626</f>
        <v>140958079.23930278</v>
      </c>
      <c r="C8618" s="79">
        <f ca="1">('Activity Data'!B8624*$C$4)*'Emission Factors'!I8626</f>
        <v>65933130.479465693</v>
      </c>
      <c r="D8618" s="79">
        <f ca="1">('Activity Data'!B8624*$D$4)*'Emission Factors'!J8626</f>
        <v>21607870.26572739</v>
      </c>
      <c r="E8618" s="79">
        <f t="shared" ca="1" si="134"/>
        <v>228499079.98449588</v>
      </c>
    </row>
    <row r="8619" spans="1:5" s="62" customFormat="1" ht="12.75" x14ac:dyDescent="0.2">
      <c r="A8619" s="85">
        <v>8615</v>
      </c>
      <c r="B8619" s="79">
        <f ca="1">('Activity Data'!B8625*$B$4)*'Emission Factors'!H8627</f>
        <v>135847974.44813064</v>
      </c>
      <c r="C8619" s="79">
        <f ca="1">('Activity Data'!B8625*$C$4)*'Emission Factors'!I8627</f>
        <v>62229074.437053181</v>
      </c>
      <c r="D8619" s="79">
        <f ca="1">('Activity Data'!B8625*$D$4)*'Emission Factors'!J8627</f>
        <v>20928752.608485747</v>
      </c>
      <c r="E8619" s="79">
        <f t="shared" ca="1" si="134"/>
        <v>219005801.49366957</v>
      </c>
    </row>
    <row r="8620" spans="1:5" s="62" customFormat="1" ht="12.75" x14ac:dyDescent="0.2">
      <c r="A8620" s="85">
        <v>8616</v>
      </c>
      <c r="B8620" s="79">
        <f ca="1">('Activity Data'!B8626*$B$4)*'Emission Factors'!H8628</f>
        <v>137903242.74270239</v>
      </c>
      <c r="C8620" s="79">
        <f ca="1">('Activity Data'!B8626*$C$4)*'Emission Factors'!I8628</f>
        <v>59109553.158000901</v>
      </c>
      <c r="D8620" s="79">
        <f ca="1">('Activity Data'!B8626*$D$4)*'Emission Factors'!J8628</f>
        <v>20847754.424856413</v>
      </c>
      <c r="E8620" s="79">
        <f t="shared" ca="1" si="134"/>
        <v>217860550.32555974</v>
      </c>
    </row>
    <row r="8621" spans="1:5" s="62" customFormat="1" ht="12.75" x14ac:dyDescent="0.2">
      <c r="A8621" s="85">
        <v>8617</v>
      </c>
      <c r="B8621" s="79">
        <f ca="1">('Activity Data'!B8627*$B$4)*'Emission Factors'!H8629</f>
        <v>145296382.109072</v>
      </c>
      <c r="C8621" s="79">
        <f ca="1">('Activity Data'!B8627*$C$4)*'Emission Factors'!I8629</f>
        <v>68677300.092223942</v>
      </c>
      <c r="D8621" s="79">
        <f ca="1">('Activity Data'!B8627*$D$4)*'Emission Factors'!J8629</f>
        <v>21864906.930660054</v>
      </c>
      <c r="E8621" s="79">
        <f t="shared" ca="1" si="134"/>
        <v>235838589.13195598</v>
      </c>
    </row>
    <row r="8622" spans="1:5" s="62" customFormat="1" ht="12.75" x14ac:dyDescent="0.2">
      <c r="A8622" s="85">
        <v>8618</v>
      </c>
      <c r="B8622" s="79">
        <f ca="1">('Activity Data'!B8628*$B$4)*'Emission Factors'!H8630</f>
        <v>118866467.79970257</v>
      </c>
      <c r="C8622" s="79">
        <f ca="1">('Activity Data'!B8628*$C$4)*'Emission Factors'!I8630</f>
        <v>54528868.498897158</v>
      </c>
      <c r="D8622" s="79">
        <f ca="1">('Activity Data'!B8628*$D$4)*'Emission Factors'!J8630</f>
        <v>19013748.841164831</v>
      </c>
      <c r="E8622" s="79">
        <f t="shared" ca="1" si="134"/>
        <v>192409085.13976455</v>
      </c>
    </row>
    <row r="8623" spans="1:5" s="62" customFormat="1" ht="12.75" x14ac:dyDescent="0.2">
      <c r="A8623" s="85">
        <v>8619</v>
      </c>
      <c r="B8623" s="79">
        <f ca="1">('Activity Data'!B8629*$B$4)*'Emission Factors'!H8631</f>
        <v>119724051.75961527</v>
      </c>
      <c r="C8623" s="79">
        <f ca="1">('Activity Data'!B8629*$C$4)*'Emission Factors'!I8631</f>
        <v>60745200.014953755</v>
      </c>
      <c r="D8623" s="79">
        <f ca="1">('Activity Data'!B8629*$D$4)*'Emission Factors'!J8631</f>
        <v>18967881.384769026</v>
      </c>
      <c r="E8623" s="79">
        <f t="shared" ca="1" si="134"/>
        <v>199437133.15933806</v>
      </c>
    </row>
    <row r="8624" spans="1:5" s="62" customFormat="1" ht="12.75" x14ac:dyDescent="0.2">
      <c r="A8624" s="85">
        <v>8620</v>
      </c>
      <c r="B8624" s="79">
        <f ca="1">('Activity Data'!B8630*$B$4)*'Emission Factors'!H8632</f>
        <v>117914299.90690151</v>
      </c>
      <c r="C8624" s="79">
        <f ca="1">('Activity Data'!B8630*$C$4)*'Emission Factors'!I8632</f>
        <v>56442828.799493439</v>
      </c>
      <c r="D8624" s="79">
        <f ca="1">('Activity Data'!B8630*$D$4)*'Emission Factors'!J8632</f>
        <v>18272232.484207448</v>
      </c>
      <c r="E8624" s="79">
        <f t="shared" ca="1" si="134"/>
        <v>192629361.19060239</v>
      </c>
    </row>
    <row r="8625" spans="1:5" s="62" customFormat="1" ht="12.75" x14ac:dyDescent="0.2">
      <c r="A8625" s="85">
        <v>8621</v>
      </c>
      <c r="B8625" s="79">
        <f ca="1">('Activity Data'!B8631*$B$4)*'Emission Factors'!H8633</f>
        <v>155956778.06465971</v>
      </c>
      <c r="C8625" s="79">
        <f ca="1">('Activity Data'!B8631*$C$4)*'Emission Factors'!I8633</f>
        <v>73737165.715296209</v>
      </c>
      <c r="D8625" s="79">
        <f ca="1">('Activity Data'!B8631*$D$4)*'Emission Factors'!J8633</f>
        <v>24749790.948248405</v>
      </c>
      <c r="E8625" s="79">
        <f t="shared" ca="1" si="134"/>
        <v>254443734.72820434</v>
      </c>
    </row>
    <row r="8626" spans="1:5" s="62" customFormat="1" ht="12.75" x14ac:dyDescent="0.2">
      <c r="A8626" s="85">
        <v>8622</v>
      </c>
      <c r="B8626" s="79">
        <f ca="1">('Activity Data'!B8632*$B$4)*'Emission Factors'!H8634</f>
        <v>151399811.19780394</v>
      </c>
      <c r="C8626" s="79">
        <f ca="1">('Activity Data'!B8632*$C$4)*'Emission Factors'!I8634</f>
        <v>66465151.305049472</v>
      </c>
      <c r="D8626" s="79">
        <f ca="1">('Activity Data'!B8632*$D$4)*'Emission Factors'!J8634</f>
        <v>20984224.128518172</v>
      </c>
      <c r="E8626" s="79">
        <f t="shared" ca="1" si="134"/>
        <v>238849186.63137159</v>
      </c>
    </row>
    <row r="8627" spans="1:5" s="62" customFormat="1" ht="12.75" x14ac:dyDescent="0.2">
      <c r="A8627" s="85">
        <v>8623</v>
      </c>
      <c r="B8627" s="79">
        <f ca="1">('Activity Data'!B8633*$B$4)*'Emission Factors'!H8635</f>
        <v>130998327.36696856</v>
      </c>
      <c r="C8627" s="79">
        <f ca="1">('Activity Data'!B8633*$C$4)*'Emission Factors'!I8635</f>
        <v>59176334.808525912</v>
      </c>
      <c r="D8627" s="79">
        <f ca="1">('Activity Data'!B8633*$D$4)*'Emission Factors'!J8635</f>
        <v>21012544.339245819</v>
      </c>
      <c r="E8627" s="79">
        <f t="shared" ca="1" si="134"/>
        <v>211187206.51474029</v>
      </c>
    </row>
    <row r="8628" spans="1:5" s="62" customFormat="1" ht="12.75" x14ac:dyDescent="0.2">
      <c r="A8628" s="85">
        <v>8624</v>
      </c>
      <c r="B8628" s="79">
        <f ca="1">('Activity Data'!B8634*$B$4)*'Emission Factors'!H8636</f>
        <v>148928549.68902647</v>
      </c>
      <c r="C8628" s="79">
        <f ca="1">('Activity Data'!B8634*$C$4)*'Emission Factors'!I8636</f>
        <v>68982307.673300967</v>
      </c>
      <c r="D8628" s="79">
        <f ca="1">('Activity Data'!B8634*$D$4)*'Emission Factors'!J8636</f>
        <v>22167425.837592758</v>
      </c>
      <c r="E8628" s="79">
        <f t="shared" ca="1" si="134"/>
        <v>240078283.19992021</v>
      </c>
    </row>
    <row r="8629" spans="1:5" s="62" customFormat="1" ht="12.75" x14ac:dyDescent="0.2">
      <c r="A8629" s="85">
        <v>8625</v>
      </c>
      <c r="B8629" s="79">
        <f ca="1">('Activity Data'!B8635*$B$4)*'Emission Factors'!H8637</f>
        <v>134687917.80214638</v>
      </c>
      <c r="C8629" s="79">
        <f ca="1">('Activity Data'!B8635*$C$4)*'Emission Factors'!I8637</f>
        <v>62207640.006604902</v>
      </c>
      <c r="D8629" s="79">
        <f ca="1">('Activity Data'!B8635*$D$4)*'Emission Factors'!J8637</f>
        <v>21670560.421386536</v>
      </c>
      <c r="E8629" s="79">
        <f t="shared" ca="1" si="134"/>
        <v>218566118.23013783</v>
      </c>
    </row>
    <row r="8630" spans="1:5" s="62" customFormat="1" ht="12.75" x14ac:dyDescent="0.2">
      <c r="A8630" s="85">
        <v>8626</v>
      </c>
      <c r="B8630" s="79">
        <f ca="1">('Activity Data'!B8636*$B$4)*'Emission Factors'!H8638</f>
        <v>141306171.74249834</v>
      </c>
      <c r="C8630" s="79">
        <f ca="1">('Activity Data'!B8636*$C$4)*'Emission Factors'!I8638</f>
        <v>68939715.260546282</v>
      </c>
      <c r="D8630" s="79">
        <f ca="1">('Activity Data'!B8636*$D$4)*'Emission Factors'!J8638</f>
        <v>20218333.407794397</v>
      </c>
      <c r="E8630" s="79">
        <f t="shared" ca="1" si="134"/>
        <v>230464220.41083899</v>
      </c>
    </row>
    <row r="8631" spans="1:5" s="62" customFormat="1" ht="12.75" x14ac:dyDescent="0.2">
      <c r="A8631" s="85">
        <v>8627</v>
      </c>
      <c r="B8631" s="79">
        <f ca="1">('Activity Data'!B8637*$B$4)*'Emission Factors'!H8639</f>
        <v>147048144.93178451</v>
      </c>
      <c r="C8631" s="79">
        <f ca="1">('Activity Data'!B8637*$C$4)*'Emission Factors'!I8639</f>
        <v>67239792.509390905</v>
      </c>
      <c r="D8631" s="79">
        <f ca="1">('Activity Data'!B8637*$D$4)*'Emission Factors'!J8639</f>
        <v>22094982.004029572</v>
      </c>
      <c r="E8631" s="79">
        <f t="shared" ca="1" si="134"/>
        <v>236382919.44520497</v>
      </c>
    </row>
    <row r="8632" spans="1:5" s="62" customFormat="1" ht="12.75" x14ac:dyDescent="0.2">
      <c r="A8632" s="85">
        <v>8628</v>
      </c>
      <c r="B8632" s="79">
        <f ca="1">('Activity Data'!B8638*$B$4)*'Emission Factors'!H8640</f>
        <v>157219854.04743865</v>
      </c>
      <c r="C8632" s="79">
        <f ca="1">('Activity Data'!B8638*$C$4)*'Emission Factors'!I8640</f>
        <v>68148331.644614756</v>
      </c>
      <c r="D8632" s="79">
        <f ca="1">('Activity Data'!B8638*$D$4)*'Emission Factors'!J8640</f>
        <v>24681616.557178792</v>
      </c>
      <c r="E8632" s="79">
        <f t="shared" ca="1" si="134"/>
        <v>250049802.2492322</v>
      </c>
    </row>
    <row r="8633" spans="1:5" s="62" customFormat="1" ht="12.75" x14ac:dyDescent="0.2">
      <c r="A8633" s="85">
        <v>8629</v>
      </c>
      <c r="B8633" s="79">
        <f ca="1">('Activity Data'!B8639*$B$4)*'Emission Factors'!H8641</f>
        <v>120985148.16486804</v>
      </c>
      <c r="C8633" s="79">
        <f ca="1">('Activity Data'!B8639*$C$4)*'Emission Factors'!I8641</f>
        <v>58068451.017906725</v>
      </c>
      <c r="D8633" s="79">
        <f ca="1">('Activity Data'!B8639*$D$4)*'Emission Factors'!J8641</f>
        <v>19053983.130925711</v>
      </c>
      <c r="E8633" s="79">
        <f t="shared" ca="1" si="134"/>
        <v>198107582.3137005</v>
      </c>
    </row>
    <row r="8634" spans="1:5" s="62" customFormat="1" ht="12.75" x14ac:dyDescent="0.2">
      <c r="A8634" s="85">
        <v>8630</v>
      </c>
      <c r="B8634" s="79">
        <f ca="1">('Activity Data'!B8640*$B$4)*'Emission Factors'!H8642</f>
        <v>145712966.42724854</v>
      </c>
      <c r="C8634" s="79">
        <f ca="1">('Activity Data'!B8640*$C$4)*'Emission Factors'!I8642</f>
        <v>66951087.318438217</v>
      </c>
      <c r="D8634" s="79">
        <f ca="1">('Activity Data'!B8640*$D$4)*'Emission Factors'!J8642</f>
        <v>22807864.460407987</v>
      </c>
      <c r="E8634" s="79">
        <f t="shared" ca="1" si="134"/>
        <v>235471918.20609474</v>
      </c>
    </row>
    <row r="8635" spans="1:5" s="62" customFormat="1" ht="12.75" x14ac:dyDescent="0.2">
      <c r="A8635" s="85">
        <v>8631</v>
      </c>
      <c r="B8635" s="79">
        <f ca="1">('Activity Data'!B8641*$B$4)*'Emission Factors'!H8643</f>
        <v>136043803.39350596</v>
      </c>
      <c r="C8635" s="79">
        <f ca="1">('Activity Data'!B8641*$C$4)*'Emission Factors'!I8643</f>
        <v>67087726.200574987</v>
      </c>
      <c r="D8635" s="79">
        <f ca="1">('Activity Data'!B8641*$D$4)*'Emission Factors'!J8643</f>
        <v>21472412.604633491</v>
      </c>
      <c r="E8635" s="79">
        <f t="shared" ca="1" si="134"/>
        <v>224603942.19871444</v>
      </c>
    </row>
    <row r="8636" spans="1:5" s="62" customFormat="1" ht="12.75" x14ac:dyDescent="0.2">
      <c r="A8636" s="85">
        <v>8632</v>
      </c>
      <c r="B8636" s="79">
        <f ca="1">('Activity Data'!B8642*$B$4)*'Emission Factors'!H8644</f>
        <v>127717709.28084828</v>
      </c>
      <c r="C8636" s="79">
        <f ca="1">('Activity Data'!B8642*$C$4)*'Emission Factors'!I8644</f>
        <v>60779837.428497329</v>
      </c>
      <c r="D8636" s="79">
        <f ca="1">('Activity Data'!B8642*$D$4)*'Emission Factors'!J8644</f>
        <v>19963335.38196126</v>
      </c>
      <c r="E8636" s="79">
        <f t="shared" ca="1" si="134"/>
        <v>208460882.09130687</v>
      </c>
    </row>
    <row r="8637" spans="1:5" s="62" customFormat="1" ht="12.75" x14ac:dyDescent="0.2">
      <c r="A8637" s="85">
        <v>8633</v>
      </c>
      <c r="B8637" s="79">
        <f ca="1">('Activity Data'!B8643*$B$4)*'Emission Factors'!H8645</f>
        <v>135608055.13114333</v>
      </c>
      <c r="C8637" s="79">
        <f ca="1">('Activity Data'!B8643*$C$4)*'Emission Factors'!I8645</f>
        <v>62444163.711513162</v>
      </c>
      <c r="D8637" s="79">
        <f ca="1">('Activity Data'!B8643*$D$4)*'Emission Factors'!J8645</f>
        <v>20276543.464789063</v>
      </c>
      <c r="E8637" s="79">
        <f t="shared" ca="1" si="134"/>
        <v>218328762.30744556</v>
      </c>
    </row>
    <row r="8638" spans="1:5" s="62" customFormat="1" ht="12.75" x14ac:dyDescent="0.2">
      <c r="A8638" s="85">
        <v>8634</v>
      </c>
      <c r="B8638" s="79">
        <f ca="1">('Activity Data'!B8644*$B$4)*'Emission Factors'!H8646</f>
        <v>142780940.25297752</v>
      </c>
      <c r="C8638" s="79">
        <f ca="1">('Activity Data'!B8644*$C$4)*'Emission Factors'!I8646</f>
        <v>69468749.237857074</v>
      </c>
      <c r="D8638" s="79">
        <f ca="1">('Activity Data'!B8644*$D$4)*'Emission Factors'!J8646</f>
        <v>21876209.534891605</v>
      </c>
      <c r="E8638" s="79">
        <f t="shared" ca="1" si="134"/>
        <v>234125899.0257262</v>
      </c>
    </row>
    <row r="8639" spans="1:5" s="62" customFormat="1" ht="12.75" x14ac:dyDescent="0.2">
      <c r="A8639" s="85">
        <v>8635</v>
      </c>
      <c r="B8639" s="79">
        <f ca="1">('Activity Data'!B8645*$B$4)*'Emission Factors'!H8647</f>
        <v>129986127.92486914</v>
      </c>
      <c r="C8639" s="79">
        <f ca="1">('Activity Data'!B8645*$C$4)*'Emission Factors'!I8647</f>
        <v>61281613.607987724</v>
      </c>
      <c r="D8639" s="79">
        <f ca="1">('Activity Data'!B8645*$D$4)*'Emission Factors'!J8647</f>
        <v>18638224.061932944</v>
      </c>
      <c r="E8639" s="79">
        <f t="shared" ca="1" si="134"/>
        <v>209905965.5947898</v>
      </c>
    </row>
    <row r="8640" spans="1:5" s="62" customFormat="1" ht="12.75" x14ac:dyDescent="0.2">
      <c r="A8640" s="85">
        <v>8636</v>
      </c>
      <c r="B8640" s="79">
        <f ca="1">('Activity Data'!B8646*$B$4)*'Emission Factors'!H8648</f>
        <v>152191132.95412773</v>
      </c>
      <c r="C8640" s="79">
        <f ca="1">('Activity Data'!B8646*$C$4)*'Emission Factors'!I8648</f>
        <v>71047497.255525932</v>
      </c>
      <c r="D8640" s="79">
        <f ca="1">('Activity Data'!B8646*$D$4)*'Emission Factors'!J8648</f>
        <v>23777276.931893039</v>
      </c>
      <c r="E8640" s="79">
        <f t="shared" ca="1" si="134"/>
        <v>247015907.14154673</v>
      </c>
    </row>
    <row r="8641" spans="1:5" s="62" customFormat="1" ht="12.75" x14ac:dyDescent="0.2">
      <c r="A8641" s="85">
        <v>8637</v>
      </c>
      <c r="B8641" s="79">
        <f ca="1">('Activity Data'!B8647*$B$4)*'Emission Factors'!H8649</f>
        <v>126325704.39475171</v>
      </c>
      <c r="C8641" s="79">
        <f ca="1">('Activity Data'!B8647*$C$4)*'Emission Factors'!I8649</f>
        <v>56800747.65790949</v>
      </c>
      <c r="D8641" s="79">
        <f ca="1">('Activity Data'!B8647*$D$4)*'Emission Factors'!J8649</f>
        <v>19716886.48353108</v>
      </c>
      <c r="E8641" s="79">
        <f t="shared" ca="1" si="134"/>
        <v>202843338.5361923</v>
      </c>
    </row>
    <row r="8642" spans="1:5" s="62" customFormat="1" ht="12.75" x14ac:dyDescent="0.2">
      <c r="A8642" s="85">
        <v>8638</v>
      </c>
      <c r="B8642" s="79">
        <f ca="1">('Activity Data'!B8648*$B$4)*'Emission Factors'!H8650</f>
        <v>143125438.3614901</v>
      </c>
      <c r="C8642" s="79">
        <f ca="1">('Activity Data'!B8648*$C$4)*'Emission Factors'!I8650</f>
        <v>65429504.286485419</v>
      </c>
      <c r="D8642" s="79">
        <f ca="1">('Activity Data'!B8648*$D$4)*'Emission Factors'!J8650</f>
        <v>22333757.972482339</v>
      </c>
      <c r="E8642" s="79">
        <f t="shared" ca="1" si="134"/>
        <v>230888700.62045783</v>
      </c>
    </row>
    <row r="8643" spans="1:5" s="62" customFormat="1" ht="12.75" x14ac:dyDescent="0.2">
      <c r="A8643" s="85">
        <v>8639</v>
      </c>
      <c r="B8643" s="79">
        <f ca="1">('Activity Data'!B8649*$B$4)*'Emission Factors'!H8651</f>
        <v>129678080.19641502</v>
      </c>
      <c r="C8643" s="79">
        <f ca="1">('Activity Data'!B8649*$C$4)*'Emission Factors'!I8651</f>
        <v>62260529.038656704</v>
      </c>
      <c r="D8643" s="79">
        <f ca="1">('Activity Data'!B8649*$D$4)*'Emission Factors'!J8651</f>
        <v>20422241.544144005</v>
      </c>
      <c r="E8643" s="79">
        <f t="shared" ca="1" si="134"/>
        <v>212360850.77921572</v>
      </c>
    </row>
    <row r="8644" spans="1:5" s="62" customFormat="1" ht="12.75" x14ac:dyDescent="0.2">
      <c r="A8644" s="85">
        <v>8640</v>
      </c>
      <c r="B8644" s="79">
        <f ca="1">('Activity Data'!B8650*$B$4)*'Emission Factors'!H8652</f>
        <v>129442957.72382739</v>
      </c>
      <c r="C8644" s="79">
        <f ca="1">('Activity Data'!B8650*$C$4)*'Emission Factors'!I8652</f>
        <v>62754766.18201036</v>
      </c>
      <c r="D8644" s="79">
        <f ca="1">('Activity Data'!B8650*$D$4)*'Emission Factors'!J8652</f>
        <v>19975993.636408497</v>
      </c>
      <c r="E8644" s="79">
        <f t="shared" ca="1" si="134"/>
        <v>212173717.54224625</v>
      </c>
    </row>
    <row r="8645" spans="1:5" s="62" customFormat="1" ht="12.75" x14ac:dyDescent="0.2">
      <c r="A8645" s="85">
        <v>8641</v>
      </c>
      <c r="B8645" s="79">
        <f ca="1">('Activity Data'!B8651*$B$4)*'Emission Factors'!H8653</f>
        <v>138911864.61495933</v>
      </c>
      <c r="C8645" s="79">
        <f ca="1">('Activity Data'!B8651*$C$4)*'Emission Factors'!I8653</f>
        <v>60243573.60342633</v>
      </c>
      <c r="D8645" s="79">
        <f ca="1">('Activity Data'!B8651*$D$4)*'Emission Factors'!J8653</f>
        <v>21821764.502562568</v>
      </c>
      <c r="E8645" s="79">
        <f t="shared" ref="E8645:E8708" ca="1" si="135">SUM(B8645:D8645)</f>
        <v>220977202.72094822</v>
      </c>
    </row>
    <row r="8646" spans="1:5" s="62" customFormat="1" ht="12.75" x14ac:dyDescent="0.2">
      <c r="A8646" s="85">
        <v>8642</v>
      </c>
      <c r="B8646" s="79">
        <f ca="1">('Activity Data'!B8652*$B$4)*'Emission Factors'!H8654</f>
        <v>144363859.35002556</v>
      </c>
      <c r="C8646" s="79">
        <f ca="1">('Activity Data'!B8652*$C$4)*'Emission Factors'!I8654</f>
        <v>69869545.982453063</v>
      </c>
      <c r="D8646" s="79">
        <f ca="1">('Activity Data'!B8652*$D$4)*'Emission Factors'!J8654</f>
        <v>23128935.701706566</v>
      </c>
      <c r="E8646" s="79">
        <f t="shared" ca="1" si="135"/>
        <v>237362341.0341852</v>
      </c>
    </row>
    <row r="8647" spans="1:5" s="62" customFormat="1" ht="12.75" x14ac:dyDescent="0.2">
      <c r="A8647" s="85">
        <v>8643</v>
      </c>
      <c r="B8647" s="79">
        <f ca="1">('Activity Data'!B8653*$B$4)*'Emission Factors'!H8655</f>
        <v>121167841.75938946</v>
      </c>
      <c r="C8647" s="79">
        <f ca="1">('Activity Data'!B8653*$C$4)*'Emission Factors'!I8655</f>
        <v>57945217.986687139</v>
      </c>
      <c r="D8647" s="79">
        <f ca="1">('Activity Data'!B8653*$D$4)*'Emission Factors'!J8655</f>
        <v>19187313.898208175</v>
      </c>
      <c r="E8647" s="79">
        <f t="shared" ca="1" si="135"/>
        <v>198300373.64428475</v>
      </c>
    </row>
    <row r="8648" spans="1:5" s="62" customFormat="1" ht="12.75" x14ac:dyDescent="0.2">
      <c r="A8648" s="85">
        <v>8644</v>
      </c>
      <c r="B8648" s="79">
        <f ca="1">('Activity Data'!B8654*$B$4)*'Emission Factors'!H8656</f>
        <v>129855947.90850843</v>
      </c>
      <c r="C8648" s="79">
        <f ca="1">('Activity Data'!B8654*$C$4)*'Emission Factors'!I8656</f>
        <v>61384243.281076543</v>
      </c>
      <c r="D8648" s="79">
        <f ca="1">('Activity Data'!B8654*$D$4)*'Emission Factors'!J8656</f>
        <v>19331308.032444794</v>
      </c>
      <c r="E8648" s="79">
        <f t="shared" ca="1" si="135"/>
        <v>210571499.22202978</v>
      </c>
    </row>
    <row r="8649" spans="1:5" s="62" customFormat="1" ht="12.75" x14ac:dyDescent="0.2">
      <c r="A8649" s="85">
        <v>8645</v>
      </c>
      <c r="B8649" s="79">
        <f ca="1">('Activity Data'!B8655*$B$4)*'Emission Factors'!H8657</f>
        <v>150629464.96754304</v>
      </c>
      <c r="C8649" s="79">
        <f ca="1">('Activity Data'!B8655*$C$4)*'Emission Factors'!I8657</f>
        <v>69674289.029474765</v>
      </c>
      <c r="D8649" s="79">
        <f ca="1">('Activity Data'!B8655*$D$4)*'Emission Factors'!J8657</f>
        <v>23497414.055167884</v>
      </c>
      <c r="E8649" s="79">
        <f t="shared" ca="1" si="135"/>
        <v>243801168.05218568</v>
      </c>
    </row>
    <row r="8650" spans="1:5" s="62" customFormat="1" ht="12.75" x14ac:dyDescent="0.2">
      <c r="A8650" s="85">
        <v>8646</v>
      </c>
      <c r="B8650" s="79">
        <f ca="1">('Activity Data'!B8656*$B$4)*'Emission Factors'!H8658</f>
        <v>125394768.34797931</v>
      </c>
      <c r="C8650" s="79">
        <f ca="1">('Activity Data'!B8656*$C$4)*'Emission Factors'!I8658</f>
        <v>59647840.458125576</v>
      </c>
      <c r="D8650" s="79">
        <f ca="1">('Activity Data'!B8656*$D$4)*'Emission Factors'!J8658</f>
        <v>19617987.365850694</v>
      </c>
      <c r="E8650" s="79">
        <f t="shared" ca="1" si="135"/>
        <v>204660596.17195559</v>
      </c>
    </row>
    <row r="8651" spans="1:5" s="62" customFormat="1" ht="12.75" x14ac:dyDescent="0.2">
      <c r="A8651" s="85">
        <v>8647</v>
      </c>
      <c r="B8651" s="79">
        <f ca="1">('Activity Data'!B8657*$B$4)*'Emission Factors'!H8659</f>
        <v>130260427.84036726</v>
      </c>
      <c r="C8651" s="79">
        <f ca="1">('Activity Data'!B8657*$C$4)*'Emission Factors'!I8659</f>
        <v>56901385.356755465</v>
      </c>
      <c r="D8651" s="79">
        <f ca="1">('Activity Data'!B8657*$D$4)*'Emission Factors'!J8659</f>
        <v>19049100.50769756</v>
      </c>
      <c r="E8651" s="79">
        <f t="shared" ca="1" si="135"/>
        <v>206210913.70482028</v>
      </c>
    </row>
    <row r="8652" spans="1:5" s="62" customFormat="1" ht="12.75" x14ac:dyDescent="0.2">
      <c r="A8652" s="85">
        <v>8648</v>
      </c>
      <c r="B8652" s="79">
        <f ca="1">('Activity Data'!B8658*$B$4)*'Emission Factors'!H8660</f>
        <v>158761000.03806746</v>
      </c>
      <c r="C8652" s="79">
        <f ca="1">('Activity Data'!B8658*$C$4)*'Emission Factors'!I8660</f>
        <v>71477436.506366134</v>
      </c>
      <c r="D8652" s="79">
        <f ca="1">('Activity Data'!B8658*$D$4)*'Emission Factors'!J8660</f>
        <v>22370681.445865724</v>
      </c>
      <c r="E8652" s="79">
        <f t="shared" ca="1" si="135"/>
        <v>252609117.99029931</v>
      </c>
    </row>
    <row r="8653" spans="1:5" s="62" customFormat="1" ht="12.75" x14ac:dyDescent="0.2">
      <c r="A8653" s="85">
        <v>8649</v>
      </c>
      <c r="B8653" s="79">
        <f ca="1">('Activity Data'!B8659*$B$4)*'Emission Factors'!H8661</f>
        <v>134509339.95370451</v>
      </c>
      <c r="C8653" s="79">
        <f ca="1">('Activity Data'!B8659*$C$4)*'Emission Factors'!I8661</f>
        <v>57336292.250154458</v>
      </c>
      <c r="D8653" s="79">
        <f ca="1">('Activity Data'!B8659*$D$4)*'Emission Factors'!J8661</f>
        <v>20985737.852123875</v>
      </c>
      <c r="E8653" s="79">
        <f t="shared" ca="1" si="135"/>
        <v>212831370.05598286</v>
      </c>
    </row>
    <row r="8654" spans="1:5" s="62" customFormat="1" ht="12.75" x14ac:dyDescent="0.2">
      <c r="A8654" s="85">
        <v>8650</v>
      </c>
      <c r="B8654" s="79">
        <f ca="1">('Activity Data'!B8660*$B$4)*'Emission Factors'!H8662</f>
        <v>146201109.91487119</v>
      </c>
      <c r="C8654" s="79">
        <f ca="1">('Activity Data'!B8660*$C$4)*'Emission Factors'!I8662</f>
        <v>66202204.525241286</v>
      </c>
      <c r="D8654" s="79">
        <f ca="1">('Activity Data'!B8660*$D$4)*'Emission Factors'!J8662</f>
        <v>21856033.232892163</v>
      </c>
      <c r="E8654" s="79">
        <f t="shared" ca="1" si="135"/>
        <v>234259347.67300463</v>
      </c>
    </row>
    <row r="8655" spans="1:5" s="62" customFormat="1" ht="12.75" x14ac:dyDescent="0.2">
      <c r="A8655" s="85">
        <v>8651</v>
      </c>
      <c r="B8655" s="79">
        <f ca="1">('Activity Data'!B8661*$B$4)*'Emission Factors'!H8663</f>
        <v>148716473.43822694</v>
      </c>
      <c r="C8655" s="79">
        <f ca="1">('Activity Data'!B8661*$C$4)*'Emission Factors'!I8663</f>
        <v>65655373.486182489</v>
      </c>
      <c r="D8655" s="79">
        <f ca="1">('Activity Data'!B8661*$D$4)*'Emission Factors'!J8663</f>
        <v>23800589.835334696</v>
      </c>
      <c r="E8655" s="79">
        <f t="shared" ca="1" si="135"/>
        <v>238172436.75974411</v>
      </c>
    </row>
    <row r="8656" spans="1:5" s="62" customFormat="1" ht="12.75" x14ac:dyDescent="0.2">
      <c r="A8656" s="85">
        <v>8652</v>
      </c>
      <c r="B8656" s="79">
        <f ca="1">('Activity Data'!B8662*$B$4)*'Emission Factors'!H8664</f>
        <v>123807591.44410346</v>
      </c>
      <c r="C8656" s="79">
        <f ca="1">('Activity Data'!B8662*$C$4)*'Emission Factors'!I8664</f>
        <v>57280802.662455708</v>
      </c>
      <c r="D8656" s="79">
        <f ca="1">('Activity Data'!B8662*$D$4)*'Emission Factors'!J8664</f>
        <v>19562743.275558755</v>
      </c>
      <c r="E8656" s="79">
        <f t="shared" ca="1" si="135"/>
        <v>200651137.38211793</v>
      </c>
    </row>
    <row r="8657" spans="1:5" s="62" customFormat="1" ht="12.75" x14ac:dyDescent="0.2">
      <c r="A8657" s="85">
        <v>8653</v>
      </c>
      <c r="B8657" s="79">
        <f ca="1">('Activity Data'!B8663*$B$4)*'Emission Factors'!H8665</f>
        <v>140456879.86368477</v>
      </c>
      <c r="C8657" s="79">
        <f ca="1">('Activity Data'!B8663*$C$4)*'Emission Factors'!I8665</f>
        <v>68292491.474617019</v>
      </c>
      <c r="D8657" s="79">
        <f ca="1">('Activity Data'!B8663*$D$4)*'Emission Factors'!J8665</f>
        <v>20431188.133733619</v>
      </c>
      <c r="E8657" s="79">
        <f t="shared" ca="1" si="135"/>
        <v>229180559.47203541</v>
      </c>
    </row>
    <row r="8658" spans="1:5" s="62" customFormat="1" ht="12.75" x14ac:dyDescent="0.2">
      <c r="A8658" s="85">
        <v>8654</v>
      </c>
      <c r="B8658" s="79">
        <f ca="1">('Activity Data'!B8664*$B$4)*'Emission Factors'!H8666</f>
        <v>144165948.73954517</v>
      </c>
      <c r="C8658" s="79">
        <f ca="1">('Activity Data'!B8664*$C$4)*'Emission Factors'!I8666</f>
        <v>64907149.871933125</v>
      </c>
      <c r="D8658" s="79">
        <f ca="1">('Activity Data'!B8664*$D$4)*'Emission Factors'!J8666</f>
        <v>21876760.033906057</v>
      </c>
      <c r="E8658" s="79">
        <f t="shared" ca="1" si="135"/>
        <v>230949858.64538437</v>
      </c>
    </row>
    <row r="8659" spans="1:5" s="62" customFormat="1" ht="12.75" x14ac:dyDescent="0.2">
      <c r="A8659" s="85">
        <v>8655</v>
      </c>
      <c r="B8659" s="79">
        <f ca="1">('Activity Data'!B8665*$B$4)*'Emission Factors'!H8667</f>
        <v>137662508.39753321</v>
      </c>
      <c r="C8659" s="79">
        <f ca="1">('Activity Data'!B8665*$C$4)*'Emission Factors'!I8667</f>
        <v>64422276.739319086</v>
      </c>
      <c r="D8659" s="79">
        <f ca="1">('Activity Data'!B8665*$D$4)*'Emission Factors'!J8667</f>
        <v>21522955.606192861</v>
      </c>
      <c r="E8659" s="79">
        <f t="shared" ca="1" si="135"/>
        <v>223607740.74304515</v>
      </c>
    </row>
    <row r="8660" spans="1:5" s="62" customFormat="1" ht="12.75" x14ac:dyDescent="0.2">
      <c r="A8660" s="85">
        <v>8656</v>
      </c>
      <c r="B8660" s="79">
        <f ca="1">('Activity Data'!B8666*$B$4)*'Emission Factors'!H8668</f>
        <v>117497308.43078199</v>
      </c>
      <c r="C8660" s="79">
        <f ca="1">('Activity Data'!B8666*$C$4)*'Emission Factors'!I8668</f>
        <v>57227593.983765945</v>
      </c>
      <c r="D8660" s="79">
        <f ca="1">('Activity Data'!B8666*$D$4)*'Emission Factors'!J8668</f>
        <v>17980772.931413502</v>
      </c>
      <c r="E8660" s="79">
        <f t="shared" ca="1" si="135"/>
        <v>192705675.34596142</v>
      </c>
    </row>
    <row r="8661" spans="1:5" s="62" customFormat="1" ht="12.75" x14ac:dyDescent="0.2">
      <c r="A8661" s="85">
        <v>8657</v>
      </c>
      <c r="B8661" s="79">
        <f ca="1">('Activity Data'!B8667*$B$4)*'Emission Factors'!H8669</f>
        <v>151342015.98284921</v>
      </c>
      <c r="C8661" s="79">
        <f ca="1">('Activity Data'!B8667*$C$4)*'Emission Factors'!I8669</f>
        <v>66358040.289573796</v>
      </c>
      <c r="D8661" s="79">
        <f ca="1">('Activity Data'!B8667*$D$4)*'Emission Factors'!J8669</f>
        <v>22449485.996504709</v>
      </c>
      <c r="E8661" s="79">
        <f t="shared" ca="1" si="135"/>
        <v>240149542.26892769</v>
      </c>
    </row>
    <row r="8662" spans="1:5" s="62" customFormat="1" ht="12.75" x14ac:dyDescent="0.2">
      <c r="A8662" s="85">
        <v>8658</v>
      </c>
      <c r="B8662" s="79">
        <f ca="1">('Activity Data'!B8668*$B$4)*'Emission Factors'!H8670</f>
        <v>130578244.74797137</v>
      </c>
      <c r="C8662" s="79">
        <f ca="1">('Activity Data'!B8668*$C$4)*'Emission Factors'!I8670</f>
        <v>64430055.695221759</v>
      </c>
      <c r="D8662" s="79">
        <f ca="1">('Activity Data'!B8668*$D$4)*'Emission Factors'!J8670</f>
        <v>19666500.860639252</v>
      </c>
      <c r="E8662" s="79">
        <f t="shared" ca="1" si="135"/>
        <v>214674801.30383238</v>
      </c>
    </row>
    <row r="8663" spans="1:5" s="62" customFormat="1" ht="12.75" x14ac:dyDescent="0.2">
      <c r="A8663" s="85">
        <v>8659</v>
      </c>
      <c r="B8663" s="79">
        <f ca="1">('Activity Data'!B8669*$B$4)*'Emission Factors'!H8671</f>
        <v>157004354.60659099</v>
      </c>
      <c r="C8663" s="79">
        <f ca="1">('Activity Data'!B8669*$C$4)*'Emission Factors'!I8671</f>
        <v>79108036.324500069</v>
      </c>
      <c r="D8663" s="79">
        <f ca="1">('Activity Data'!B8669*$D$4)*'Emission Factors'!J8671</f>
        <v>25696993.959238935</v>
      </c>
      <c r="E8663" s="79">
        <f t="shared" ca="1" si="135"/>
        <v>261809384.89033002</v>
      </c>
    </row>
    <row r="8664" spans="1:5" s="62" customFormat="1" ht="12.75" x14ac:dyDescent="0.2">
      <c r="A8664" s="85">
        <v>8660</v>
      </c>
      <c r="B8664" s="79">
        <f ca="1">('Activity Data'!B8670*$B$4)*'Emission Factors'!H8672</f>
        <v>142812799.93562338</v>
      </c>
      <c r="C8664" s="79">
        <f ca="1">('Activity Data'!B8670*$C$4)*'Emission Factors'!I8672</f>
        <v>59858579.46666567</v>
      </c>
      <c r="D8664" s="79">
        <f ca="1">('Activity Data'!B8670*$D$4)*'Emission Factors'!J8672</f>
        <v>21290967.69101616</v>
      </c>
      <c r="E8664" s="79">
        <f t="shared" ca="1" si="135"/>
        <v>223962347.0933052</v>
      </c>
    </row>
    <row r="8665" spans="1:5" s="62" customFormat="1" ht="12.75" x14ac:dyDescent="0.2">
      <c r="A8665" s="85">
        <v>8661</v>
      </c>
      <c r="B8665" s="79">
        <f ca="1">('Activity Data'!B8671*$B$4)*'Emission Factors'!H8673</f>
        <v>133750880.2849528</v>
      </c>
      <c r="C8665" s="79">
        <f ca="1">('Activity Data'!B8671*$C$4)*'Emission Factors'!I8673</f>
        <v>58548457.917744584</v>
      </c>
      <c r="D8665" s="79">
        <f ca="1">('Activity Data'!B8671*$D$4)*'Emission Factors'!J8673</f>
        <v>21942572.093480933</v>
      </c>
      <c r="E8665" s="79">
        <f t="shared" ca="1" si="135"/>
        <v>214241910.29617834</v>
      </c>
    </row>
    <row r="8666" spans="1:5" s="62" customFormat="1" ht="12.75" x14ac:dyDescent="0.2">
      <c r="A8666" s="85">
        <v>8662</v>
      </c>
      <c r="B8666" s="79">
        <f ca="1">('Activity Data'!B8672*$B$4)*'Emission Factors'!H8674</f>
        <v>128987346.89802459</v>
      </c>
      <c r="C8666" s="79">
        <f ca="1">('Activity Data'!B8672*$C$4)*'Emission Factors'!I8674</f>
        <v>56316971.153669588</v>
      </c>
      <c r="D8666" s="79">
        <f ca="1">('Activity Data'!B8672*$D$4)*'Emission Factors'!J8674</f>
        <v>19196498.113665782</v>
      </c>
      <c r="E8666" s="79">
        <f t="shared" ca="1" si="135"/>
        <v>204500816.16535997</v>
      </c>
    </row>
    <row r="8667" spans="1:5" s="62" customFormat="1" ht="12.75" x14ac:dyDescent="0.2">
      <c r="A8667" s="85">
        <v>8663</v>
      </c>
      <c r="B8667" s="79">
        <f ca="1">('Activity Data'!B8673*$B$4)*'Emission Factors'!H8675</f>
        <v>123901303.02064352</v>
      </c>
      <c r="C8667" s="79">
        <f ca="1">('Activity Data'!B8673*$C$4)*'Emission Factors'!I8675</f>
        <v>57543234.118405126</v>
      </c>
      <c r="D8667" s="79">
        <f ca="1">('Activity Data'!B8673*$D$4)*'Emission Factors'!J8675</f>
        <v>17613256.617769964</v>
      </c>
      <c r="E8667" s="79">
        <f t="shared" ca="1" si="135"/>
        <v>199057793.75681859</v>
      </c>
    </row>
    <row r="8668" spans="1:5" s="62" customFormat="1" ht="12.75" x14ac:dyDescent="0.2">
      <c r="A8668" s="85">
        <v>8664</v>
      </c>
      <c r="B8668" s="79">
        <f ca="1">('Activity Data'!B8674*$B$4)*'Emission Factors'!H8676</f>
        <v>123963672.65721741</v>
      </c>
      <c r="C8668" s="79">
        <f ca="1">('Activity Data'!B8674*$C$4)*'Emission Factors'!I8676</f>
        <v>56698511.181934245</v>
      </c>
      <c r="D8668" s="79">
        <f ca="1">('Activity Data'!B8674*$D$4)*'Emission Factors'!J8676</f>
        <v>18260752.610934336</v>
      </c>
      <c r="E8668" s="79">
        <f t="shared" ca="1" si="135"/>
        <v>198922936.450086</v>
      </c>
    </row>
    <row r="8669" spans="1:5" s="62" customFormat="1" ht="12.75" x14ac:dyDescent="0.2">
      <c r="A8669" s="85">
        <v>8665</v>
      </c>
      <c r="B8669" s="79">
        <f ca="1">('Activity Data'!B8675*$B$4)*'Emission Factors'!H8677</f>
        <v>147560482.63999602</v>
      </c>
      <c r="C8669" s="79">
        <f ca="1">('Activity Data'!B8675*$C$4)*'Emission Factors'!I8677</f>
        <v>68413251.570782468</v>
      </c>
      <c r="D8669" s="79">
        <f ca="1">('Activity Data'!B8675*$D$4)*'Emission Factors'!J8677</f>
        <v>22225246.711130537</v>
      </c>
      <c r="E8669" s="79">
        <f t="shared" ca="1" si="135"/>
        <v>238198980.921909</v>
      </c>
    </row>
    <row r="8670" spans="1:5" s="62" customFormat="1" ht="12.75" x14ac:dyDescent="0.2">
      <c r="A8670" s="85">
        <v>8666</v>
      </c>
      <c r="B8670" s="79">
        <f ca="1">('Activity Data'!B8676*$B$4)*'Emission Factors'!H8678</f>
        <v>130709590.50302133</v>
      </c>
      <c r="C8670" s="79">
        <f ca="1">('Activity Data'!B8676*$C$4)*'Emission Factors'!I8678</f>
        <v>56312585.460210092</v>
      </c>
      <c r="D8670" s="79">
        <f ca="1">('Activity Data'!B8676*$D$4)*'Emission Factors'!J8678</f>
        <v>20255839.63347869</v>
      </c>
      <c r="E8670" s="79">
        <f t="shared" ca="1" si="135"/>
        <v>207278015.59671012</v>
      </c>
    </row>
    <row r="8671" spans="1:5" s="62" customFormat="1" ht="12.75" x14ac:dyDescent="0.2">
      <c r="A8671" s="85">
        <v>8667</v>
      </c>
      <c r="B8671" s="79">
        <f ca="1">('Activity Data'!B8677*$B$4)*'Emission Factors'!H8679</f>
        <v>156038230.76596069</v>
      </c>
      <c r="C8671" s="79">
        <f ca="1">('Activity Data'!B8677*$C$4)*'Emission Factors'!I8679</f>
        <v>74447184.904894322</v>
      </c>
      <c r="D8671" s="79">
        <f ca="1">('Activity Data'!B8677*$D$4)*'Emission Factors'!J8679</f>
        <v>21999301.482498638</v>
      </c>
      <c r="E8671" s="79">
        <f t="shared" ca="1" si="135"/>
        <v>252484717.15335366</v>
      </c>
    </row>
    <row r="8672" spans="1:5" s="62" customFormat="1" ht="12.75" x14ac:dyDescent="0.2">
      <c r="A8672" s="85">
        <v>8668</v>
      </c>
      <c r="B8672" s="79">
        <f ca="1">('Activity Data'!B8678*$B$4)*'Emission Factors'!H8680</f>
        <v>134573212.50975582</v>
      </c>
      <c r="C8672" s="79">
        <f ca="1">('Activity Data'!B8678*$C$4)*'Emission Factors'!I8680</f>
        <v>62706238.64981506</v>
      </c>
      <c r="D8672" s="79">
        <f ca="1">('Activity Data'!B8678*$D$4)*'Emission Factors'!J8680</f>
        <v>20712812.54195999</v>
      </c>
      <c r="E8672" s="79">
        <f t="shared" ca="1" si="135"/>
        <v>217992263.70153087</v>
      </c>
    </row>
    <row r="8673" spans="1:5" s="62" customFormat="1" ht="12.75" x14ac:dyDescent="0.2">
      <c r="A8673" s="85">
        <v>8669</v>
      </c>
      <c r="B8673" s="79">
        <f ca="1">('Activity Data'!B8679*$B$4)*'Emission Factors'!H8681</f>
        <v>157645512.52261385</v>
      </c>
      <c r="C8673" s="79">
        <f ca="1">('Activity Data'!B8679*$C$4)*'Emission Factors'!I8681</f>
        <v>73926215.48133342</v>
      </c>
      <c r="D8673" s="79">
        <f ca="1">('Activity Data'!B8679*$D$4)*'Emission Factors'!J8681</f>
        <v>23613569.914727602</v>
      </c>
      <c r="E8673" s="79">
        <f t="shared" ca="1" si="135"/>
        <v>255185297.91867486</v>
      </c>
    </row>
    <row r="8674" spans="1:5" s="62" customFormat="1" ht="12.75" x14ac:dyDescent="0.2">
      <c r="A8674" s="85">
        <v>8670</v>
      </c>
      <c r="B8674" s="79">
        <f ca="1">('Activity Data'!B8680*$B$4)*'Emission Factors'!H8682</f>
        <v>157791474.69336158</v>
      </c>
      <c r="C8674" s="79">
        <f ca="1">('Activity Data'!B8680*$C$4)*'Emission Factors'!I8682</f>
        <v>75699615.759956479</v>
      </c>
      <c r="D8674" s="79">
        <f ca="1">('Activity Data'!B8680*$D$4)*'Emission Factors'!J8682</f>
        <v>23202305.851462822</v>
      </c>
      <c r="E8674" s="79">
        <f t="shared" ca="1" si="135"/>
        <v>256693396.30478087</v>
      </c>
    </row>
    <row r="8675" spans="1:5" s="62" customFormat="1" ht="12.75" x14ac:dyDescent="0.2">
      <c r="A8675" s="85">
        <v>8671</v>
      </c>
      <c r="B8675" s="79">
        <f ca="1">('Activity Data'!B8681*$B$4)*'Emission Factors'!H8683</f>
        <v>141422219.47838646</v>
      </c>
      <c r="C8675" s="79">
        <f ca="1">('Activity Data'!B8681*$C$4)*'Emission Factors'!I8683</f>
        <v>63957560.432905272</v>
      </c>
      <c r="D8675" s="79">
        <f ca="1">('Activity Data'!B8681*$D$4)*'Emission Factors'!J8683</f>
        <v>21484974.818155263</v>
      </c>
      <c r="E8675" s="79">
        <f t="shared" ca="1" si="135"/>
        <v>226864754.72944698</v>
      </c>
    </row>
    <row r="8676" spans="1:5" s="62" customFormat="1" ht="12.75" x14ac:dyDescent="0.2">
      <c r="A8676" s="85">
        <v>8672</v>
      </c>
      <c r="B8676" s="79">
        <f ca="1">('Activity Data'!B8682*$B$4)*'Emission Factors'!H8684</f>
        <v>127784548.96248573</v>
      </c>
      <c r="C8676" s="79">
        <f ca="1">('Activity Data'!B8682*$C$4)*'Emission Factors'!I8684</f>
        <v>58564843.748290457</v>
      </c>
      <c r="D8676" s="79">
        <f ca="1">('Activity Data'!B8682*$D$4)*'Emission Factors'!J8684</f>
        <v>20475787.060834058</v>
      </c>
      <c r="E8676" s="79">
        <f t="shared" ca="1" si="135"/>
        <v>206825179.77161023</v>
      </c>
    </row>
    <row r="8677" spans="1:5" s="62" customFormat="1" ht="12.75" x14ac:dyDescent="0.2">
      <c r="A8677" s="85">
        <v>8673</v>
      </c>
      <c r="B8677" s="79">
        <f ca="1">('Activity Data'!B8683*$B$4)*'Emission Factors'!H8685</f>
        <v>147223145.19235703</v>
      </c>
      <c r="C8677" s="79">
        <f ca="1">('Activity Data'!B8683*$C$4)*'Emission Factors'!I8685</f>
        <v>69499169.931013703</v>
      </c>
      <c r="D8677" s="79">
        <f ca="1">('Activity Data'!B8683*$D$4)*'Emission Factors'!J8685</f>
        <v>22413743.167565189</v>
      </c>
      <c r="E8677" s="79">
        <f t="shared" ca="1" si="135"/>
        <v>239136058.29093593</v>
      </c>
    </row>
    <row r="8678" spans="1:5" s="62" customFormat="1" ht="12.75" x14ac:dyDescent="0.2">
      <c r="A8678" s="85">
        <v>8674</v>
      </c>
      <c r="B8678" s="79">
        <f ca="1">('Activity Data'!B8684*$B$4)*'Emission Factors'!H8686</f>
        <v>125519717.77256617</v>
      </c>
      <c r="C8678" s="79">
        <f ca="1">('Activity Data'!B8684*$C$4)*'Emission Factors'!I8686</f>
        <v>57867266.397890031</v>
      </c>
      <c r="D8678" s="79">
        <f ca="1">('Activity Data'!B8684*$D$4)*'Emission Factors'!J8686</f>
        <v>20628726.14084262</v>
      </c>
      <c r="E8678" s="79">
        <f t="shared" ca="1" si="135"/>
        <v>204015710.31129882</v>
      </c>
    </row>
    <row r="8679" spans="1:5" s="62" customFormat="1" ht="12.75" x14ac:dyDescent="0.2">
      <c r="A8679" s="85">
        <v>8675</v>
      </c>
      <c r="B8679" s="79">
        <f ca="1">('Activity Data'!B8685*$B$4)*'Emission Factors'!H8687</f>
        <v>144383583.6874406</v>
      </c>
      <c r="C8679" s="79">
        <f ca="1">('Activity Data'!B8685*$C$4)*'Emission Factors'!I8687</f>
        <v>71008540.501214802</v>
      </c>
      <c r="D8679" s="79">
        <f ca="1">('Activity Data'!B8685*$D$4)*'Emission Factors'!J8687</f>
        <v>22331939.003556166</v>
      </c>
      <c r="E8679" s="79">
        <f t="shared" ca="1" si="135"/>
        <v>237724063.19221157</v>
      </c>
    </row>
    <row r="8680" spans="1:5" s="62" customFormat="1" ht="12.75" x14ac:dyDescent="0.2">
      <c r="A8680" s="85">
        <v>8676</v>
      </c>
      <c r="B8680" s="79">
        <f ca="1">('Activity Data'!B8686*$B$4)*'Emission Factors'!H8688</f>
        <v>141317736.02705005</v>
      </c>
      <c r="C8680" s="79">
        <f ca="1">('Activity Data'!B8686*$C$4)*'Emission Factors'!I8688</f>
        <v>66879869.726230353</v>
      </c>
      <c r="D8680" s="79">
        <f ca="1">('Activity Data'!B8686*$D$4)*'Emission Factors'!J8688</f>
        <v>21799036.791109543</v>
      </c>
      <c r="E8680" s="79">
        <f t="shared" ca="1" si="135"/>
        <v>229996642.54438993</v>
      </c>
    </row>
    <row r="8681" spans="1:5" s="62" customFormat="1" ht="12.75" x14ac:dyDescent="0.2">
      <c r="A8681" s="85">
        <v>8677</v>
      </c>
      <c r="B8681" s="79">
        <f ca="1">('Activity Data'!B8687*$B$4)*'Emission Factors'!H8689</f>
        <v>122026277.2345662</v>
      </c>
      <c r="C8681" s="79">
        <f ca="1">('Activity Data'!B8687*$C$4)*'Emission Factors'!I8689</f>
        <v>55170861.088755183</v>
      </c>
      <c r="D8681" s="79">
        <f ca="1">('Activity Data'!B8687*$D$4)*'Emission Factors'!J8689</f>
        <v>18388677.997890867</v>
      </c>
      <c r="E8681" s="79">
        <f t="shared" ca="1" si="135"/>
        <v>195585816.32121223</v>
      </c>
    </row>
    <row r="8682" spans="1:5" s="62" customFormat="1" ht="12.75" x14ac:dyDescent="0.2">
      <c r="A8682" s="85">
        <v>8678</v>
      </c>
      <c r="B8682" s="79">
        <f ca="1">('Activity Data'!B8688*$B$4)*'Emission Factors'!H8690</f>
        <v>133648516.75423436</v>
      </c>
      <c r="C8682" s="79">
        <f ca="1">('Activity Data'!B8688*$C$4)*'Emission Factors'!I8690</f>
        <v>59253552.582864024</v>
      </c>
      <c r="D8682" s="79">
        <f ca="1">('Activity Data'!B8688*$D$4)*'Emission Factors'!J8690</f>
        <v>21405202.848334141</v>
      </c>
      <c r="E8682" s="79">
        <f t="shared" ca="1" si="135"/>
        <v>214307272.18543252</v>
      </c>
    </row>
    <row r="8683" spans="1:5" s="62" customFormat="1" ht="12.75" x14ac:dyDescent="0.2">
      <c r="A8683" s="85">
        <v>8679</v>
      </c>
      <c r="B8683" s="79">
        <f ca="1">('Activity Data'!B8689*$B$4)*'Emission Factors'!H8691</f>
        <v>160534380.69699523</v>
      </c>
      <c r="C8683" s="79">
        <f ca="1">('Activity Data'!B8689*$C$4)*'Emission Factors'!I8691</f>
        <v>70375739.712623522</v>
      </c>
      <c r="D8683" s="79">
        <f ca="1">('Activity Data'!B8689*$D$4)*'Emission Factors'!J8691</f>
        <v>23594693.200247478</v>
      </c>
      <c r="E8683" s="79">
        <f t="shared" ca="1" si="135"/>
        <v>254504813.6098662</v>
      </c>
    </row>
    <row r="8684" spans="1:5" s="62" customFormat="1" ht="12.75" x14ac:dyDescent="0.2">
      <c r="A8684" s="85">
        <v>8680</v>
      </c>
      <c r="B8684" s="79">
        <f ca="1">('Activity Data'!B8690*$B$4)*'Emission Factors'!H8692</f>
        <v>137076938.04649714</v>
      </c>
      <c r="C8684" s="79">
        <f ca="1">('Activity Data'!B8690*$C$4)*'Emission Factors'!I8692</f>
        <v>64111838.056433707</v>
      </c>
      <c r="D8684" s="79">
        <f ca="1">('Activity Data'!B8690*$D$4)*'Emission Factors'!J8692</f>
        <v>20237723.946671959</v>
      </c>
      <c r="E8684" s="79">
        <f t="shared" ca="1" si="135"/>
        <v>221426500.04960281</v>
      </c>
    </row>
    <row r="8685" spans="1:5" s="62" customFormat="1" ht="12.75" x14ac:dyDescent="0.2">
      <c r="A8685" s="85">
        <v>8681</v>
      </c>
      <c r="B8685" s="79">
        <f ca="1">('Activity Data'!B8691*$B$4)*'Emission Factors'!H8693</f>
        <v>144764564.97792909</v>
      </c>
      <c r="C8685" s="79">
        <f ca="1">('Activity Data'!B8691*$C$4)*'Emission Factors'!I8693</f>
        <v>65305324.511122324</v>
      </c>
      <c r="D8685" s="79">
        <f ca="1">('Activity Data'!B8691*$D$4)*'Emission Factors'!J8693</f>
        <v>23292630.012950338</v>
      </c>
      <c r="E8685" s="79">
        <f t="shared" ca="1" si="135"/>
        <v>233362519.50200173</v>
      </c>
    </row>
    <row r="8686" spans="1:5" s="62" customFormat="1" ht="12.75" x14ac:dyDescent="0.2">
      <c r="A8686" s="85">
        <v>8682</v>
      </c>
      <c r="B8686" s="79">
        <f ca="1">('Activity Data'!B8692*$B$4)*'Emission Factors'!H8694</f>
        <v>136512178.15030819</v>
      </c>
      <c r="C8686" s="79">
        <f ca="1">('Activity Data'!B8692*$C$4)*'Emission Factors'!I8694</f>
        <v>67288136.658715054</v>
      </c>
      <c r="D8686" s="79">
        <f ca="1">('Activity Data'!B8692*$D$4)*'Emission Factors'!J8694</f>
        <v>20638236.534380913</v>
      </c>
      <c r="E8686" s="79">
        <f t="shared" ca="1" si="135"/>
        <v>224438551.34340417</v>
      </c>
    </row>
    <row r="8687" spans="1:5" s="62" customFormat="1" ht="12.75" x14ac:dyDescent="0.2">
      <c r="A8687" s="85">
        <v>8683</v>
      </c>
      <c r="B8687" s="79">
        <f ca="1">('Activity Data'!B8693*$B$4)*'Emission Factors'!H8695</f>
        <v>152172106.37065297</v>
      </c>
      <c r="C8687" s="79">
        <f ca="1">('Activity Data'!B8693*$C$4)*'Emission Factors'!I8695</f>
        <v>69237504.311484054</v>
      </c>
      <c r="D8687" s="79">
        <f ca="1">('Activity Data'!B8693*$D$4)*'Emission Factors'!J8695</f>
        <v>23228306.120246228</v>
      </c>
      <c r="E8687" s="79">
        <f t="shared" ca="1" si="135"/>
        <v>244637916.80238324</v>
      </c>
    </row>
    <row r="8688" spans="1:5" s="62" customFormat="1" ht="12.75" x14ac:dyDescent="0.2">
      <c r="A8688" s="85">
        <v>8684</v>
      </c>
      <c r="B8688" s="79">
        <f ca="1">('Activity Data'!B8694*$B$4)*'Emission Factors'!H8696</f>
        <v>144996940.57583648</v>
      </c>
      <c r="C8688" s="79">
        <f ca="1">('Activity Data'!B8694*$C$4)*'Emission Factors'!I8696</f>
        <v>70536032.430680051</v>
      </c>
      <c r="D8688" s="79">
        <f ca="1">('Activity Data'!B8694*$D$4)*'Emission Factors'!J8696</f>
        <v>23847555.055334423</v>
      </c>
      <c r="E8688" s="79">
        <f t="shared" ca="1" si="135"/>
        <v>239380528.06185094</v>
      </c>
    </row>
    <row r="8689" spans="1:5" s="62" customFormat="1" ht="12.75" x14ac:dyDescent="0.2">
      <c r="A8689" s="85">
        <v>8685</v>
      </c>
      <c r="B8689" s="79">
        <f ca="1">('Activity Data'!B8695*$B$4)*'Emission Factors'!H8697</f>
        <v>144214392.22766107</v>
      </c>
      <c r="C8689" s="79">
        <f ca="1">('Activity Data'!B8695*$C$4)*'Emission Factors'!I8697</f>
        <v>64045063.81583932</v>
      </c>
      <c r="D8689" s="79">
        <f ca="1">('Activity Data'!B8695*$D$4)*'Emission Factors'!J8697</f>
        <v>20792311.809432831</v>
      </c>
      <c r="E8689" s="79">
        <f t="shared" ca="1" si="135"/>
        <v>229051767.85293323</v>
      </c>
    </row>
    <row r="8690" spans="1:5" s="62" customFormat="1" ht="12.75" x14ac:dyDescent="0.2">
      <c r="A8690" s="85">
        <v>8686</v>
      </c>
      <c r="B8690" s="79">
        <f ca="1">('Activity Data'!B8696*$B$4)*'Emission Factors'!H8698</f>
        <v>129807777.00061861</v>
      </c>
      <c r="C8690" s="79">
        <f ca="1">('Activity Data'!B8696*$C$4)*'Emission Factors'!I8698</f>
        <v>60491563.881771922</v>
      </c>
      <c r="D8690" s="79">
        <f ca="1">('Activity Data'!B8696*$D$4)*'Emission Factors'!J8698</f>
        <v>20703187.966322113</v>
      </c>
      <c r="E8690" s="79">
        <f t="shared" ca="1" si="135"/>
        <v>211002528.84871265</v>
      </c>
    </row>
    <row r="8691" spans="1:5" s="62" customFormat="1" ht="12.75" x14ac:dyDescent="0.2">
      <c r="A8691" s="85">
        <v>8687</v>
      </c>
      <c r="B8691" s="79">
        <f ca="1">('Activity Data'!B8697*$B$4)*'Emission Factors'!H8699</f>
        <v>139193986.55354834</v>
      </c>
      <c r="C8691" s="79">
        <f ca="1">('Activity Data'!B8697*$C$4)*'Emission Factors'!I8699</f>
        <v>62806614.751951806</v>
      </c>
      <c r="D8691" s="79">
        <f ca="1">('Activity Data'!B8697*$D$4)*'Emission Factors'!J8699</f>
        <v>21563416.236883756</v>
      </c>
      <c r="E8691" s="79">
        <f t="shared" ca="1" si="135"/>
        <v>223564017.54238391</v>
      </c>
    </row>
    <row r="8692" spans="1:5" s="62" customFormat="1" ht="12.75" x14ac:dyDescent="0.2">
      <c r="A8692" s="85">
        <v>8688</v>
      </c>
      <c r="B8692" s="79">
        <f ca="1">('Activity Data'!B8698*$B$4)*'Emission Factors'!H8700</f>
        <v>145353249.714118</v>
      </c>
      <c r="C8692" s="79">
        <f ca="1">('Activity Data'!B8698*$C$4)*'Emission Factors'!I8700</f>
        <v>71776151.876166597</v>
      </c>
      <c r="D8692" s="79">
        <f ca="1">('Activity Data'!B8698*$D$4)*'Emission Factors'!J8700</f>
        <v>22614023.138274737</v>
      </c>
      <c r="E8692" s="79">
        <f t="shared" ca="1" si="135"/>
        <v>239743424.72855932</v>
      </c>
    </row>
    <row r="8693" spans="1:5" s="62" customFormat="1" ht="12.75" x14ac:dyDescent="0.2">
      <c r="A8693" s="85">
        <v>8689</v>
      </c>
      <c r="B8693" s="79">
        <f ca="1">('Activity Data'!B8699*$B$4)*'Emission Factors'!H8701</f>
        <v>132233907.44777019</v>
      </c>
      <c r="C8693" s="79">
        <f ca="1">('Activity Data'!B8699*$C$4)*'Emission Factors'!I8701</f>
        <v>59421957.351941146</v>
      </c>
      <c r="D8693" s="79">
        <f ca="1">('Activity Data'!B8699*$D$4)*'Emission Factors'!J8701</f>
        <v>20618543.542734575</v>
      </c>
      <c r="E8693" s="79">
        <f t="shared" ca="1" si="135"/>
        <v>212274408.34244591</v>
      </c>
    </row>
    <row r="8694" spans="1:5" s="62" customFormat="1" ht="12.75" x14ac:dyDescent="0.2">
      <c r="A8694" s="85">
        <v>8690</v>
      </c>
      <c r="B8694" s="79">
        <f ca="1">('Activity Data'!B8700*$B$4)*'Emission Factors'!H8702</f>
        <v>127006797.4785575</v>
      </c>
      <c r="C8694" s="79">
        <f ca="1">('Activity Data'!B8700*$C$4)*'Emission Factors'!I8702</f>
        <v>60574916.32321544</v>
      </c>
      <c r="D8694" s="79">
        <f ca="1">('Activity Data'!B8700*$D$4)*'Emission Factors'!J8702</f>
        <v>19701016.718472578</v>
      </c>
      <c r="E8694" s="79">
        <f t="shared" ca="1" si="135"/>
        <v>207282730.52024552</v>
      </c>
    </row>
    <row r="8695" spans="1:5" s="62" customFormat="1" ht="12.75" x14ac:dyDescent="0.2">
      <c r="A8695" s="85">
        <v>8691</v>
      </c>
      <c r="B8695" s="79">
        <f ca="1">('Activity Data'!B8701*$B$4)*'Emission Factors'!H8703</f>
        <v>141804217.15884063</v>
      </c>
      <c r="C8695" s="79">
        <f ca="1">('Activity Data'!B8701*$C$4)*'Emission Factors'!I8703</f>
        <v>66394749.197533078</v>
      </c>
      <c r="D8695" s="79">
        <f ca="1">('Activity Data'!B8701*$D$4)*'Emission Factors'!J8703</f>
        <v>21534022.502878901</v>
      </c>
      <c r="E8695" s="79">
        <f t="shared" ca="1" si="135"/>
        <v>229732988.8592526</v>
      </c>
    </row>
    <row r="8696" spans="1:5" s="62" customFormat="1" ht="12.75" x14ac:dyDescent="0.2">
      <c r="A8696" s="85">
        <v>8692</v>
      </c>
      <c r="B8696" s="79">
        <f ca="1">('Activity Data'!B8702*$B$4)*'Emission Factors'!H8704</f>
        <v>158873003.56794301</v>
      </c>
      <c r="C8696" s="79">
        <f ca="1">('Activity Data'!B8702*$C$4)*'Emission Factors'!I8704</f>
        <v>75124786.941082701</v>
      </c>
      <c r="D8696" s="79">
        <f ca="1">('Activity Data'!B8702*$D$4)*'Emission Factors'!J8704</f>
        <v>25290299.305054657</v>
      </c>
      <c r="E8696" s="79">
        <f t="shared" ca="1" si="135"/>
        <v>259288089.81408036</v>
      </c>
    </row>
    <row r="8697" spans="1:5" s="62" customFormat="1" ht="12.75" x14ac:dyDescent="0.2">
      <c r="A8697" s="85">
        <v>8693</v>
      </c>
      <c r="B8697" s="79">
        <f ca="1">('Activity Data'!B8703*$B$4)*'Emission Factors'!H8705</f>
        <v>132615988.4079496</v>
      </c>
      <c r="C8697" s="79">
        <f ca="1">('Activity Data'!B8703*$C$4)*'Emission Factors'!I8705</f>
        <v>63388772.630277827</v>
      </c>
      <c r="D8697" s="79">
        <f ca="1">('Activity Data'!B8703*$D$4)*'Emission Factors'!J8705</f>
        <v>19531400.141102746</v>
      </c>
      <c r="E8697" s="79">
        <f t="shared" ca="1" si="135"/>
        <v>215536161.17933017</v>
      </c>
    </row>
    <row r="8698" spans="1:5" s="62" customFormat="1" ht="12.75" x14ac:dyDescent="0.2">
      <c r="A8698" s="85">
        <v>8694</v>
      </c>
      <c r="B8698" s="79">
        <f ca="1">('Activity Data'!B8704*$B$4)*'Emission Factors'!H8706</f>
        <v>162284788.82018468</v>
      </c>
      <c r="C8698" s="79">
        <f ca="1">('Activity Data'!B8704*$C$4)*'Emission Factors'!I8706</f>
        <v>75622430.495642677</v>
      </c>
      <c r="D8698" s="79">
        <f ca="1">('Activity Data'!B8704*$D$4)*'Emission Factors'!J8706</f>
        <v>24495835.583476916</v>
      </c>
      <c r="E8698" s="79">
        <f t="shared" ca="1" si="135"/>
        <v>262403054.89930427</v>
      </c>
    </row>
    <row r="8699" spans="1:5" s="62" customFormat="1" ht="12.75" x14ac:dyDescent="0.2">
      <c r="A8699" s="85">
        <v>8695</v>
      </c>
      <c r="B8699" s="79">
        <f ca="1">('Activity Data'!B8705*$B$4)*'Emission Factors'!H8707</f>
        <v>138901109.80949575</v>
      </c>
      <c r="C8699" s="79">
        <f ca="1">('Activity Data'!B8705*$C$4)*'Emission Factors'!I8707</f>
        <v>69446272.902504042</v>
      </c>
      <c r="D8699" s="79">
        <f ca="1">('Activity Data'!B8705*$D$4)*'Emission Factors'!J8707</f>
        <v>22047586.454881564</v>
      </c>
      <c r="E8699" s="79">
        <f t="shared" ca="1" si="135"/>
        <v>230394969.16688132</v>
      </c>
    </row>
    <row r="8700" spans="1:5" s="62" customFormat="1" ht="12.75" x14ac:dyDescent="0.2">
      <c r="A8700" s="85">
        <v>8696</v>
      </c>
      <c r="B8700" s="79">
        <f ca="1">('Activity Data'!B8706*$B$4)*'Emission Factors'!H8708</f>
        <v>119551128.98165308</v>
      </c>
      <c r="C8700" s="79">
        <f ca="1">('Activity Data'!B8706*$C$4)*'Emission Factors'!I8708</f>
        <v>57105454.711128905</v>
      </c>
      <c r="D8700" s="79">
        <f ca="1">('Activity Data'!B8706*$D$4)*'Emission Factors'!J8708</f>
        <v>18371913.420325678</v>
      </c>
      <c r="E8700" s="79">
        <f t="shared" ca="1" si="135"/>
        <v>195028497.11310765</v>
      </c>
    </row>
    <row r="8701" spans="1:5" s="62" customFormat="1" ht="12.75" x14ac:dyDescent="0.2">
      <c r="A8701" s="85">
        <v>8697</v>
      </c>
      <c r="B8701" s="79">
        <f ca="1">('Activity Data'!B8707*$B$4)*'Emission Factors'!H8709</f>
        <v>133419586.93673807</v>
      </c>
      <c r="C8701" s="79">
        <f ca="1">('Activity Data'!B8707*$C$4)*'Emission Factors'!I8709</f>
        <v>61209474.929479308</v>
      </c>
      <c r="D8701" s="79">
        <f ca="1">('Activity Data'!B8707*$D$4)*'Emission Factors'!J8709</f>
        <v>21090909.706081416</v>
      </c>
      <c r="E8701" s="79">
        <f t="shared" ca="1" si="135"/>
        <v>215719971.57229879</v>
      </c>
    </row>
    <row r="8702" spans="1:5" s="62" customFormat="1" ht="12.75" x14ac:dyDescent="0.2">
      <c r="A8702" s="85">
        <v>8698</v>
      </c>
      <c r="B8702" s="79">
        <f ca="1">('Activity Data'!B8708*$B$4)*'Emission Factors'!H8710</f>
        <v>150936819.59192944</v>
      </c>
      <c r="C8702" s="79">
        <f ca="1">('Activity Data'!B8708*$C$4)*'Emission Factors'!I8710</f>
        <v>73209433.588623434</v>
      </c>
      <c r="D8702" s="79">
        <f ca="1">('Activity Data'!B8708*$D$4)*'Emission Factors'!J8710</f>
        <v>23592491.913096048</v>
      </c>
      <c r="E8702" s="79">
        <f t="shared" ca="1" si="135"/>
        <v>247738745.09364891</v>
      </c>
    </row>
    <row r="8703" spans="1:5" s="62" customFormat="1" ht="12.75" x14ac:dyDescent="0.2">
      <c r="A8703" s="85">
        <v>8699</v>
      </c>
      <c r="B8703" s="79">
        <f ca="1">('Activity Data'!B8709*$B$4)*'Emission Factors'!H8711</f>
        <v>147277968.64741552</v>
      </c>
      <c r="C8703" s="79">
        <f ca="1">('Activity Data'!B8709*$C$4)*'Emission Factors'!I8711</f>
        <v>72005698.966737136</v>
      </c>
      <c r="D8703" s="79">
        <f ca="1">('Activity Data'!B8709*$D$4)*'Emission Factors'!J8711</f>
        <v>24073815.229098752</v>
      </c>
      <c r="E8703" s="79">
        <f t="shared" ca="1" si="135"/>
        <v>243357482.84325141</v>
      </c>
    </row>
    <row r="8704" spans="1:5" s="62" customFormat="1" ht="12.75" x14ac:dyDescent="0.2">
      <c r="A8704" s="85">
        <v>8700</v>
      </c>
      <c r="B8704" s="79">
        <f ca="1">('Activity Data'!B8710*$B$4)*'Emission Factors'!H8712</f>
        <v>137583384.75139815</v>
      </c>
      <c r="C8704" s="79">
        <f ca="1">('Activity Data'!B8710*$C$4)*'Emission Factors'!I8712</f>
        <v>63441510.879102305</v>
      </c>
      <c r="D8704" s="79">
        <f ca="1">('Activity Data'!B8710*$D$4)*'Emission Factors'!J8712</f>
        <v>20772963.168278232</v>
      </c>
      <c r="E8704" s="79">
        <f t="shared" ca="1" si="135"/>
        <v>221797858.79877865</v>
      </c>
    </row>
    <row r="8705" spans="1:5" s="62" customFormat="1" ht="12.75" x14ac:dyDescent="0.2">
      <c r="A8705" s="85">
        <v>8701</v>
      </c>
      <c r="B8705" s="79">
        <f ca="1">('Activity Data'!B8711*$B$4)*'Emission Factors'!H8713</f>
        <v>150452790.43779248</v>
      </c>
      <c r="C8705" s="79">
        <f ca="1">('Activity Data'!B8711*$C$4)*'Emission Factors'!I8713</f>
        <v>67546791.489077374</v>
      </c>
      <c r="D8705" s="79">
        <f ca="1">('Activity Data'!B8711*$D$4)*'Emission Factors'!J8713</f>
        <v>22279194.153304294</v>
      </c>
      <c r="E8705" s="79">
        <f t="shared" ca="1" si="135"/>
        <v>240278776.08017415</v>
      </c>
    </row>
    <row r="8706" spans="1:5" s="62" customFormat="1" ht="12.75" x14ac:dyDescent="0.2">
      <c r="A8706" s="85">
        <v>8702</v>
      </c>
      <c r="B8706" s="79">
        <f ca="1">('Activity Data'!B8712*$B$4)*'Emission Factors'!H8714</f>
        <v>146095158.24232349</v>
      </c>
      <c r="C8706" s="79">
        <f ca="1">('Activity Data'!B8712*$C$4)*'Emission Factors'!I8714</f>
        <v>74095827.542256773</v>
      </c>
      <c r="D8706" s="79">
        <f ca="1">('Activity Data'!B8712*$D$4)*'Emission Factors'!J8714</f>
        <v>23920098.415644336</v>
      </c>
      <c r="E8706" s="79">
        <f t="shared" ca="1" si="135"/>
        <v>244111084.20022461</v>
      </c>
    </row>
    <row r="8707" spans="1:5" s="62" customFormat="1" ht="12.75" x14ac:dyDescent="0.2">
      <c r="A8707" s="85">
        <v>8703</v>
      </c>
      <c r="B8707" s="79">
        <f ca="1">('Activity Data'!B8713*$B$4)*'Emission Factors'!H8715</f>
        <v>135461093.08399037</v>
      </c>
      <c r="C8707" s="79">
        <f ca="1">('Activity Data'!B8713*$C$4)*'Emission Factors'!I8715</f>
        <v>60314252.442081504</v>
      </c>
      <c r="D8707" s="79">
        <f ca="1">('Activity Data'!B8713*$D$4)*'Emission Factors'!J8715</f>
        <v>20071451.094750684</v>
      </c>
      <c r="E8707" s="79">
        <f t="shared" ca="1" si="135"/>
        <v>215846796.62082255</v>
      </c>
    </row>
    <row r="8708" spans="1:5" s="62" customFormat="1" ht="12.75" x14ac:dyDescent="0.2">
      <c r="A8708" s="85">
        <v>8704</v>
      </c>
      <c r="B8708" s="79">
        <f ca="1">('Activity Data'!B8714*$B$4)*'Emission Factors'!H8716</f>
        <v>145346636.91182688</v>
      </c>
      <c r="C8708" s="79">
        <f ca="1">('Activity Data'!B8714*$C$4)*'Emission Factors'!I8716</f>
        <v>67289885.065226182</v>
      </c>
      <c r="D8708" s="79">
        <f ca="1">('Activity Data'!B8714*$D$4)*'Emission Factors'!J8716</f>
        <v>22115595.127990663</v>
      </c>
      <c r="E8708" s="79">
        <f t="shared" ca="1" si="135"/>
        <v>234752117.10504371</v>
      </c>
    </row>
    <row r="8709" spans="1:5" s="62" customFormat="1" ht="12.75" x14ac:dyDescent="0.2">
      <c r="A8709" s="85">
        <v>8705</v>
      </c>
      <c r="B8709" s="79">
        <f ca="1">('Activity Data'!B8715*$B$4)*'Emission Factors'!H8717</f>
        <v>134289896.99670926</v>
      </c>
      <c r="C8709" s="79">
        <f ca="1">('Activity Data'!B8715*$C$4)*'Emission Factors'!I8717</f>
        <v>64613930.026916265</v>
      </c>
      <c r="D8709" s="79">
        <f ca="1">('Activity Data'!B8715*$D$4)*'Emission Factors'!J8717</f>
        <v>20966933.115023904</v>
      </c>
      <c r="E8709" s="79">
        <f t="shared" ref="E8709:E8772" ca="1" si="136">SUM(B8709:D8709)</f>
        <v>219870760.13864943</v>
      </c>
    </row>
    <row r="8710" spans="1:5" s="62" customFormat="1" ht="12.75" x14ac:dyDescent="0.2">
      <c r="A8710" s="85">
        <v>8706</v>
      </c>
      <c r="B8710" s="79">
        <f ca="1">('Activity Data'!B8716*$B$4)*'Emission Factors'!H8718</f>
        <v>141688092.64709342</v>
      </c>
      <c r="C8710" s="79">
        <f ca="1">('Activity Data'!B8716*$C$4)*'Emission Factors'!I8718</f>
        <v>64299419.632267304</v>
      </c>
      <c r="D8710" s="79">
        <f ca="1">('Activity Data'!B8716*$D$4)*'Emission Factors'!J8718</f>
        <v>21530035.976991665</v>
      </c>
      <c r="E8710" s="79">
        <f t="shared" ca="1" si="136"/>
        <v>227517548.25635237</v>
      </c>
    </row>
    <row r="8711" spans="1:5" s="62" customFormat="1" ht="12.75" x14ac:dyDescent="0.2">
      <c r="A8711" s="85">
        <v>8707</v>
      </c>
      <c r="B8711" s="79">
        <f ca="1">('Activity Data'!B8717*$B$4)*'Emission Factors'!H8719</f>
        <v>155689109.26362559</v>
      </c>
      <c r="C8711" s="79">
        <f ca="1">('Activity Data'!B8717*$C$4)*'Emission Factors'!I8719</f>
        <v>77054723.123181045</v>
      </c>
      <c r="D8711" s="79">
        <f ca="1">('Activity Data'!B8717*$D$4)*'Emission Factors'!J8719</f>
        <v>24396358.384868182</v>
      </c>
      <c r="E8711" s="79">
        <f t="shared" ca="1" si="136"/>
        <v>257140190.77167481</v>
      </c>
    </row>
    <row r="8712" spans="1:5" s="62" customFormat="1" ht="12.75" x14ac:dyDescent="0.2">
      <c r="A8712" s="85">
        <v>8708</v>
      </c>
      <c r="B8712" s="79">
        <f ca="1">('Activity Data'!B8718*$B$4)*'Emission Factors'!H8720</f>
        <v>147829842.30945805</v>
      </c>
      <c r="C8712" s="79">
        <f ca="1">('Activity Data'!B8718*$C$4)*'Emission Factors'!I8720</f>
        <v>70217539.251677036</v>
      </c>
      <c r="D8712" s="79">
        <f ca="1">('Activity Data'!B8718*$D$4)*'Emission Factors'!J8720</f>
        <v>22880007.941068664</v>
      </c>
      <c r="E8712" s="79">
        <f t="shared" ca="1" si="136"/>
        <v>240927389.50220376</v>
      </c>
    </row>
    <row r="8713" spans="1:5" s="62" customFormat="1" ht="12.75" x14ac:dyDescent="0.2">
      <c r="A8713" s="85">
        <v>8709</v>
      </c>
      <c r="B8713" s="79">
        <f ca="1">('Activity Data'!B8719*$B$4)*'Emission Factors'!H8721</f>
        <v>148908440.79520172</v>
      </c>
      <c r="C8713" s="79">
        <f ca="1">('Activity Data'!B8719*$C$4)*'Emission Factors'!I8721</f>
        <v>70504243.682747677</v>
      </c>
      <c r="D8713" s="79">
        <f ca="1">('Activity Data'!B8719*$D$4)*'Emission Factors'!J8721</f>
        <v>21468245.430192478</v>
      </c>
      <c r="E8713" s="79">
        <f t="shared" ca="1" si="136"/>
        <v>240880929.90814185</v>
      </c>
    </row>
    <row r="8714" spans="1:5" s="62" customFormat="1" ht="12.75" x14ac:dyDescent="0.2">
      <c r="A8714" s="85">
        <v>8710</v>
      </c>
      <c r="B8714" s="79">
        <f ca="1">('Activity Data'!B8720*$B$4)*'Emission Factors'!H8722</f>
        <v>137310189.95015022</v>
      </c>
      <c r="C8714" s="79">
        <f ca="1">('Activity Data'!B8720*$C$4)*'Emission Factors'!I8722</f>
        <v>63213659.695708536</v>
      </c>
      <c r="D8714" s="79">
        <f ca="1">('Activity Data'!B8720*$D$4)*'Emission Factors'!J8722</f>
        <v>20526178.906282086</v>
      </c>
      <c r="E8714" s="79">
        <f t="shared" ca="1" si="136"/>
        <v>221050028.55214086</v>
      </c>
    </row>
    <row r="8715" spans="1:5" s="62" customFormat="1" ht="12.75" x14ac:dyDescent="0.2">
      <c r="A8715" s="85">
        <v>8711</v>
      </c>
      <c r="B8715" s="79">
        <f ca="1">('Activity Data'!B8721*$B$4)*'Emission Factors'!H8723</f>
        <v>131978985.19251008</v>
      </c>
      <c r="C8715" s="79">
        <f ca="1">('Activity Data'!B8721*$C$4)*'Emission Factors'!I8723</f>
        <v>62076448.627074614</v>
      </c>
      <c r="D8715" s="79">
        <f ca="1">('Activity Data'!B8721*$D$4)*'Emission Factors'!J8723</f>
        <v>19050913.366058379</v>
      </c>
      <c r="E8715" s="79">
        <f t="shared" ca="1" si="136"/>
        <v>213106347.18564308</v>
      </c>
    </row>
    <row r="8716" spans="1:5" s="62" customFormat="1" ht="12.75" x14ac:dyDescent="0.2">
      <c r="A8716" s="85">
        <v>8712</v>
      </c>
      <c r="B8716" s="79">
        <f ca="1">('Activity Data'!B8722*$B$4)*'Emission Factors'!H8724</f>
        <v>146487304.4844082</v>
      </c>
      <c r="C8716" s="79">
        <f ca="1">('Activity Data'!B8722*$C$4)*'Emission Factors'!I8724</f>
        <v>63278223.732937761</v>
      </c>
      <c r="D8716" s="79">
        <f ca="1">('Activity Data'!B8722*$D$4)*'Emission Factors'!J8724</f>
        <v>21369721.124458332</v>
      </c>
      <c r="E8716" s="79">
        <f t="shared" ca="1" si="136"/>
        <v>231135249.3418043</v>
      </c>
    </row>
    <row r="8717" spans="1:5" s="62" customFormat="1" ht="12.75" x14ac:dyDescent="0.2">
      <c r="A8717" s="85">
        <v>8713</v>
      </c>
      <c r="B8717" s="79">
        <f ca="1">('Activity Data'!B8723*$B$4)*'Emission Factors'!H8725</f>
        <v>132237575.92213522</v>
      </c>
      <c r="C8717" s="79">
        <f ca="1">('Activity Data'!B8723*$C$4)*'Emission Factors'!I8725</f>
        <v>61523374.42981369</v>
      </c>
      <c r="D8717" s="79">
        <f ca="1">('Activity Data'!B8723*$D$4)*'Emission Factors'!J8725</f>
        <v>21010676.230035216</v>
      </c>
      <c r="E8717" s="79">
        <f t="shared" ca="1" si="136"/>
        <v>214771626.58198413</v>
      </c>
    </row>
    <row r="8718" spans="1:5" s="62" customFormat="1" ht="12.75" x14ac:dyDescent="0.2">
      <c r="A8718" s="85">
        <v>8714</v>
      </c>
      <c r="B8718" s="79">
        <f ca="1">('Activity Data'!B8724*$B$4)*'Emission Factors'!H8726</f>
        <v>130408891.73876911</v>
      </c>
      <c r="C8718" s="79">
        <f ca="1">('Activity Data'!B8724*$C$4)*'Emission Factors'!I8726</f>
        <v>59990853.112270765</v>
      </c>
      <c r="D8718" s="79">
        <f ca="1">('Activity Data'!B8724*$D$4)*'Emission Factors'!J8726</f>
        <v>19084856.761490602</v>
      </c>
      <c r="E8718" s="79">
        <f t="shared" ca="1" si="136"/>
        <v>209484601.6125305</v>
      </c>
    </row>
    <row r="8719" spans="1:5" s="62" customFormat="1" ht="12.75" x14ac:dyDescent="0.2">
      <c r="A8719" s="85">
        <v>8715</v>
      </c>
      <c r="B8719" s="79">
        <f ca="1">('Activity Data'!B8725*$B$4)*'Emission Factors'!H8727</f>
        <v>132754239.76911235</v>
      </c>
      <c r="C8719" s="79">
        <f ca="1">('Activity Data'!B8725*$C$4)*'Emission Factors'!I8727</f>
        <v>65511024.708435565</v>
      </c>
      <c r="D8719" s="79">
        <f ca="1">('Activity Data'!B8725*$D$4)*'Emission Factors'!J8727</f>
        <v>20652671.431049205</v>
      </c>
      <c r="E8719" s="79">
        <f t="shared" ca="1" si="136"/>
        <v>218917935.90859711</v>
      </c>
    </row>
    <row r="8720" spans="1:5" s="62" customFormat="1" ht="12.75" x14ac:dyDescent="0.2">
      <c r="A8720" s="85">
        <v>8716</v>
      </c>
      <c r="B8720" s="79">
        <f ca="1">('Activity Data'!B8726*$B$4)*'Emission Factors'!H8728</f>
        <v>128380920.3227195</v>
      </c>
      <c r="C8720" s="79">
        <f ca="1">('Activity Data'!B8726*$C$4)*'Emission Factors'!I8728</f>
        <v>57068866.128304727</v>
      </c>
      <c r="D8720" s="79">
        <f ca="1">('Activity Data'!B8726*$D$4)*'Emission Factors'!J8728</f>
        <v>19707853.109650861</v>
      </c>
      <c r="E8720" s="79">
        <f t="shared" ca="1" si="136"/>
        <v>205157639.56067508</v>
      </c>
    </row>
    <row r="8721" spans="1:5" s="62" customFormat="1" ht="12.75" x14ac:dyDescent="0.2">
      <c r="A8721" s="85">
        <v>8717</v>
      </c>
      <c r="B8721" s="79">
        <f ca="1">('Activity Data'!B8727*$B$4)*'Emission Factors'!H8729</f>
        <v>147791384.34744465</v>
      </c>
      <c r="C8721" s="79">
        <f ca="1">('Activity Data'!B8727*$C$4)*'Emission Factors'!I8729</f>
        <v>63460177.902984343</v>
      </c>
      <c r="D8721" s="79">
        <f ca="1">('Activity Data'!B8727*$D$4)*'Emission Factors'!J8729</f>
        <v>22062954.901590995</v>
      </c>
      <c r="E8721" s="79">
        <f t="shared" ca="1" si="136"/>
        <v>233314517.15202001</v>
      </c>
    </row>
    <row r="8722" spans="1:5" s="62" customFormat="1" ht="12.75" x14ac:dyDescent="0.2">
      <c r="A8722" s="85">
        <v>8718</v>
      </c>
      <c r="B8722" s="79">
        <f ca="1">('Activity Data'!B8728*$B$4)*'Emission Factors'!H8730</f>
        <v>123256832.33891249</v>
      </c>
      <c r="C8722" s="79">
        <f ca="1">('Activity Data'!B8728*$C$4)*'Emission Factors'!I8730</f>
        <v>55566190.984694861</v>
      </c>
      <c r="D8722" s="79">
        <f ca="1">('Activity Data'!B8728*$D$4)*'Emission Factors'!J8730</f>
        <v>19108266.126361143</v>
      </c>
      <c r="E8722" s="79">
        <f t="shared" ca="1" si="136"/>
        <v>197931289.44996849</v>
      </c>
    </row>
    <row r="8723" spans="1:5" s="62" customFormat="1" ht="12.75" x14ac:dyDescent="0.2">
      <c r="A8723" s="85">
        <v>8719</v>
      </c>
      <c r="B8723" s="79">
        <f ca="1">('Activity Data'!B8729*$B$4)*'Emission Factors'!H8731</f>
        <v>129726805.18452632</v>
      </c>
      <c r="C8723" s="79">
        <f ca="1">('Activity Data'!B8729*$C$4)*'Emission Factors'!I8731</f>
        <v>56657078.485773198</v>
      </c>
      <c r="D8723" s="79">
        <f ca="1">('Activity Data'!B8729*$D$4)*'Emission Factors'!J8731</f>
        <v>19825859.431634013</v>
      </c>
      <c r="E8723" s="79">
        <f t="shared" ca="1" si="136"/>
        <v>206209743.10193354</v>
      </c>
    </row>
    <row r="8724" spans="1:5" s="62" customFormat="1" ht="12.75" x14ac:dyDescent="0.2">
      <c r="A8724" s="85">
        <v>8720</v>
      </c>
      <c r="B8724" s="79">
        <f ca="1">('Activity Data'!B8730*$B$4)*'Emission Factors'!H8732</f>
        <v>137748387.79567677</v>
      </c>
      <c r="C8724" s="79">
        <f ca="1">('Activity Data'!B8730*$C$4)*'Emission Factors'!I8732</f>
        <v>60484351.418693453</v>
      </c>
      <c r="D8724" s="79">
        <f ca="1">('Activity Data'!B8730*$D$4)*'Emission Factors'!J8732</f>
        <v>21125627.034832597</v>
      </c>
      <c r="E8724" s="79">
        <f t="shared" ca="1" si="136"/>
        <v>219358366.24920282</v>
      </c>
    </row>
    <row r="8725" spans="1:5" s="62" customFormat="1" ht="12.75" x14ac:dyDescent="0.2">
      <c r="A8725" s="85">
        <v>8721</v>
      </c>
      <c r="B8725" s="79">
        <f ca="1">('Activity Data'!B8731*$B$4)*'Emission Factors'!H8733</f>
        <v>136027153.1169242</v>
      </c>
      <c r="C8725" s="79">
        <f ca="1">('Activity Data'!B8731*$C$4)*'Emission Factors'!I8733</f>
        <v>62375179.046043441</v>
      </c>
      <c r="D8725" s="79">
        <f ca="1">('Activity Data'!B8731*$D$4)*'Emission Factors'!J8733</f>
        <v>20712360.954363041</v>
      </c>
      <c r="E8725" s="79">
        <f t="shared" ca="1" si="136"/>
        <v>219114693.11733067</v>
      </c>
    </row>
    <row r="8726" spans="1:5" s="62" customFormat="1" ht="12.75" x14ac:dyDescent="0.2">
      <c r="A8726" s="85">
        <v>8722</v>
      </c>
      <c r="B8726" s="79">
        <f ca="1">('Activity Data'!B8732*$B$4)*'Emission Factors'!H8734</f>
        <v>131721513.43104216</v>
      </c>
      <c r="C8726" s="79">
        <f ca="1">('Activity Data'!B8732*$C$4)*'Emission Factors'!I8734</f>
        <v>67439900.627612248</v>
      </c>
      <c r="D8726" s="79">
        <f ca="1">('Activity Data'!B8732*$D$4)*'Emission Factors'!J8734</f>
        <v>21023992.322718117</v>
      </c>
      <c r="E8726" s="79">
        <f t="shared" ca="1" si="136"/>
        <v>220185406.38137254</v>
      </c>
    </row>
    <row r="8727" spans="1:5" s="62" customFormat="1" ht="12.75" x14ac:dyDescent="0.2">
      <c r="A8727" s="85">
        <v>8723</v>
      </c>
      <c r="B8727" s="79">
        <f ca="1">('Activity Data'!B8733*$B$4)*'Emission Factors'!H8735</f>
        <v>141789069.00127229</v>
      </c>
      <c r="C8727" s="79">
        <f ca="1">('Activity Data'!B8733*$C$4)*'Emission Factors'!I8735</f>
        <v>64574503.547156364</v>
      </c>
      <c r="D8727" s="79">
        <f ca="1">('Activity Data'!B8733*$D$4)*'Emission Factors'!J8735</f>
        <v>21384240.623574451</v>
      </c>
      <c r="E8727" s="79">
        <f t="shared" ca="1" si="136"/>
        <v>227747813.17200309</v>
      </c>
    </row>
    <row r="8728" spans="1:5" s="62" customFormat="1" ht="12.75" x14ac:dyDescent="0.2">
      <c r="A8728" s="85">
        <v>8724</v>
      </c>
      <c r="B8728" s="79">
        <f ca="1">('Activity Data'!B8734*$B$4)*'Emission Factors'!H8736</f>
        <v>115959796.48102373</v>
      </c>
      <c r="C8728" s="79">
        <f ca="1">('Activity Data'!B8734*$C$4)*'Emission Factors'!I8736</f>
        <v>53418845.206737608</v>
      </c>
      <c r="D8728" s="79">
        <f ca="1">('Activity Data'!B8734*$D$4)*'Emission Factors'!J8736</f>
        <v>18237107.959225304</v>
      </c>
      <c r="E8728" s="79">
        <f t="shared" ca="1" si="136"/>
        <v>187615749.64698663</v>
      </c>
    </row>
    <row r="8729" spans="1:5" s="62" customFormat="1" ht="12.75" x14ac:dyDescent="0.2">
      <c r="A8729" s="85">
        <v>8725</v>
      </c>
      <c r="B8729" s="79">
        <f ca="1">('Activity Data'!B8735*$B$4)*'Emission Factors'!H8737</f>
        <v>148186414.68324858</v>
      </c>
      <c r="C8729" s="79">
        <f ca="1">('Activity Data'!B8735*$C$4)*'Emission Factors'!I8737</f>
        <v>66616159.757523462</v>
      </c>
      <c r="D8729" s="79">
        <f ca="1">('Activity Data'!B8735*$D$4)*'Emission Factors'!J8737</f>
        <v>21416971.292345647</v>
      </c>
      <c r="E8729" s="79">
        <f t="shared" ca="1" si="136"/>
        <v>236219545.7331177</v>
      </c>
    </row>
    <row r="8730" spans="1:5" s="62" customFormat="1" ht="12.75" x14ac:dyDescent="0.2">
      <c r="A8730" s="85">
        <v>8726</v>
      </c>
      <c r="B8730" s="79">
        <f ca="1">('Activity Data'!B8736*$B$4)*'Emission Factors'!H8738</f>
        <v>146394557.91963205</v>
      </c>
      <c r="C8730" s="79">
        <f ca="1">('Activity Data'!B8736*$C$4)*'Emission Factors'!I8738</f>
        <v>69862010.330197111</v>
      </c>
      <c r="D8730" s="79">
        <f ca="1">('Activity Data'!B8736*$D$4)*'Emission Factors'!J8738</f>
        <v>21808515.978481784</v>
      </c>
      <c r="E8730" s="79">
        <f t="shared" ca="1" si="136"/>
        <v>238065084.22831094</v>
      </c>
    </row>
    <row r="8731" spans="1:5" s="62" customFormat="1" ht="12.75" x14ac:dyDescent="0.2">
      <c r="A8731" s="85">
        <v>8727</v>
      </c>
      <c r="B8731" s="79">
        <f ca="1">('Activity Data'!B8737*$B$4)*'Emission Factors'!H8739</f>
        <v>164144533.49297357</v>
      </c>
      <c r="C8731" s="79">
        <f ca="1">('Activity Data'!B8737*$C$4)*'Emission Factors'!I8739</f>
        <v>72785378.678023264</v>
      </c>
      <c r="D8731" s="79">
        <f ca="1">('Activity Data'!B8737*$D$4)*'Emission Factors'!J8739</f>
        <v>25610784.527450606</v>
      </c>
      <c r="E8731" s="79">
        <f t="shared" ca="1" si="136"/>
        <v>262540696.69844747</v>
      </c>
    </row>
    <row r="8732" spans="1:5" s="62" customFormat="1" ht="12.75" x14ac:dyDescent="0.2">
      <c r="A8732" s="85">
        <v>8728</v>
      </c>
      <c r="B8732" s="79">
        <f ca="1">('Activity Data'!B8738*$B$4)*'Emission Factors'!H8740</f>
        <v>144160852.68730128</v>
      </c>
      <c r="C8732" s="79">
        <f ca="1">('Activity Data'!B8738*$C$4)*'Emission Factors'!I8740</f>
        <v>69304417.704958439</v>
      </c>
      <c r="D8732" s="79">
        <f ca="1">('Activity Data'!B8738*$D$4)*'Emission Factors'!J8740</f>
        <v>21290281.317521367</v>
      </c>
      <c r="E8732" s="79">
        <f t="shared" ca="1" si="136"/>
        <v>234755551.70978108</v>
      </c>
    </row>
    <row r="8733" spans="1:5" s="62" customFormat="1" ht="12.75" x14ac:dyDescent="0.2">
      <c r="A8733" s="85">
        <v>8729</v>
      </c>
      <c r="B8733" s="79">
        <f ca="1">('Activity Data'!B8739*$B$4)*'Emission Factors'!H8741</f>
        <v>139133389.61553794</v>
      </c>
      <c r="C8733" s="79">
        <f ca="1">('Activity Data'!B8739*$C$4)*'Emission Factors'!I8741</f>
        <v>64479173.710919105</v>
      </c>
      <c r="D8733" s="79">
        <f ca="1">('Activity Data'!B8739*$D$4)*'Emission Factors'!J8741</f>
        <v>20914960.007527567</v>
      </c>
      <c r="E8733" s="79">
        <f t="shared" ca="1" si="136"/>
        <v>224527523.33398461</v>
      </c>
    </row>
    <row r="8734" spans="1:5" s="62" customFormat="1" ht="12.75" x14ac:dyDescent="0.2">
      <c r="A8734" s="85">
        <v>8730</v>
      </c>
      <c r="B8734" s="79">
        <f ca="1">('Activity Data'!B8740*$B$4)*'Emission Factors'!H8742</f>
        <v>142533623.43702918</v>
      </c>
      <c r="C8734" s="79">
        <f ca="1">('Activity Data'!B8740*$C$4)*'Emission Factors'!I8742</f>
        <v>67640319.040034011</v>
      </c>
      <c r="D8734" s="79">
        <f ca="1">('Activity Data'!B8740*$D$4)*'Emission Factors'!J8742</f>
        <v>21355053.303003851</v>
      </c>
      <c r="E8734" s="79">
        <f t="shared" ca="1" si="136"/>
        <v>231528995.78006703</v>
      </c>
    </row>
    <row r="8735" spans="1:5" s="62" customFormat="1" ht="12.75" x14ac:dyDescent="0.2">
      <c r="A8735" s="85">
        <v>8731</v>
      </c>
      <c r="B8735" s="79">
        <f ca="1">('Activity Data'!B8741*$B$4)*'Emission Factors'!H8743</f>
        <v>147027157.83152002</v>
      </c>
      <c r="C8735" s="79">
        <f ca="1">('Activity Data'!B8741*$C$4)*'Emission Factors'!I8743</f>
        <v>66919764.122215539</v>
      </c>
      <c r="D8735" s="79">
        <f ca="1">('Activity Data'!B8741*$D$4)*'Emission Factors'!J8743</f>
        <v>22204057.32704214</v>
      </c>
      <c r="E8735" s="79">
        <f t="shared" ca="1" si="136"/>
        <v>236150979.28077769</v>
      </c>
    </row>
    <row r="8736" spans="1:5" s="62" customFormat="1" ht="12.75" x14ac:dyDescent="0.2">
      <c r="A8736" s="85">
        <v>8732</v>
      </c>
      <c r="B8736" s="79">
        <f ca="1">('Activity Data'!B8742*$B$4)*'Emission Factors'!H8744</f>
        <v>122180784.59997991</v>
      </c>
      <c r="C8736" s="79">
        <f ca="1">('Activity Data'!B8742*$C$4)*'Emission Factors'!I8744</f>
        <v>57148304.887147866</v>
      </c>
      <c r="D8736" s="79">
        <f ca="1">('Activity Data'!B8742*$D$4)*'Emission Factors'!J8744</f>
        <v>17991716.986730691</v>
      </c>
      <c r="E8736" s="79">
        <f t="shared" ca="1" si="136"/>
        <v>197320806.47385848</v>
      </c>
    </row>
    <row r="8737" spans="1:5" s="62" customFormat="1" ht="12.75" x14ac:dyDescent="0.2">
      <c r="A8737" s="85">
        <v>8733</v>
      </c>
      <c r="B8737" s="79">
        <f ca="1">('Activity Data'!B8743*$B$4)*'Emission Factors'!H8745</f>
        <v>132719936.12585583</v>
      </c>
      <c r="C8737" s="79">
        <f ca="1">('Activity Data'!B8743*$C$4)*'Emission Factors'!I8745</f>
        <v>60757721.993014276</v>
      </c>
      <c r="D8737" s="79">
        <f ca="1">('Activity Data'!B8743*$D$4)*'Emission Factors'!J8745</f>
        <v>21417392.49325702</v>
      </c>
      <c r="E8737" s="79">
        <f t="shared" ca="1" si="136"/>
        <v>214895050.61212713</v>
      </c>
    </row>
    <row r="8738" spans="1:5" s="62" customFormat="1" ht="12.75" x14ac:dyDescent="0.2">
      <c r="A8738" s="85">
        <v>8734</v>
      </c>
      <c r="B8738" s="79">
        <f ca="1">('Activity Data'!B8744*$B$4)*'Emission Factors'!H8746</f>
        <v>131673215.37245165</v>
      </c>
      <c r="C8738" s="79">
        <f ca="1">('Activity Data'!B8744*$C$4)*'Emission Factors'!I8746</f>
        <v>57585839.975389466</v>
      </c>
      <c r="D8738" s="79">
        <f ca="1">('Activity Data'!B8744*$D$4)*'Emission Factors'!J8746</f>
        <v>20738290.195700943</v>
      </c>
      <c r="E8738" s="79">
        <f t="shared" ca="1" si="136"/>
        <v>209997345.54354206</v>
      </c>
    </row>
    <row r="8739" spans="1:5" s="62" customFormat="1" ht="12.75" x14ac:dyDescent="0.2">
      <c r="A8739" s="85">
        <v>8735</v>
      </c>
      <c r="B8739" s="79">
        <f ca="1">('Activity Data'!B8745*$B$4)*'Emission Factors'!H8747</f>
        <v>125202843.2747729</v>
      </c>
      <c r="C8739" s="79">
        <f ca="1">('Activity Data'!B8745*$C$4)*'Emission Factors'!I8747</f>
        <v>55960376.471263066</v>
      </c>
      <c r="D8739" s="79">
        <f ca="1">('Activity Data'!B8745*$D$4)*'Emission Factors'!J8747</f>
        <v>19774211.267572355</v>
      </c>
      <c r="E8739" s="79">
        <f t="shared" ca="1" si="136"/>
        <v>200937431.01360831</v>
      </c>
    </row>
    <row r="8740" spans="1:5" s="62" customFormat="1" ht="12.75" x14ac:dyDescent="0.2">
      <c r="A8740" s="85">
        <v>8736</v>
      </c>
      <c r="B8740" s="79">
        <f ca="1">('Activity Data'!B8746*$B$4)*'Emission Factors'!H8748</f>
        <v>142798267.81390879</v>
      </c>
      <c r="C8740" s="79">
        <f ca="1">('Activity Data'!B8746*$C$4)*'Emission Factors'!I8748</f>
        <v>68288894.985221744</v>
      </c>
      <c r="D8740" s="79">
        <f ca="1">('Activity Data'!B8746*$D$4)*'Emission Factors'!J8748</f>
        <v>22419470.757287614</v>
      </c>
      <c r="E8740" s="79">
        <f t="shared" ca="1" si="136"/>
        <v>233506633.55641815</v>
      </c>
    </row>
    <row r="8741" spans="1:5" s="62" customFormat="1" ht="12.75" x14ac:dyDescent="0.2">
      <c r="A8741" s="85">
        <v>8737</v>
      </c>
      <c r="B8741" s="79">
        <f ca="1">('Activity Data'!B8747*$B$4)*'Emission Factors'!H8749</f>
        <v>146986562.06612408</v>
      </c>
      <c r="C8741" s="79">
        <f ca="1">('Activity Data'!B8747*$C$4)*'Emission Factors'!I8749</f>
        <v>63946765.579539768</v>
      </c>
      <c r="D8741" s="79">
        <f ca="1">('Activity Data'!B8747*$D$4)*'Emission Factors'!J8749</f>
        <v>22161112.142436836</v>
      </c>
      <c r="E8741" s="79">
        <f t="shared" ca="1" si="136"/>
        <v>233094439.78810069</v>
      </c>
    </row>
    <row r="8742" spans="1:5" s="62" customFormat="1" ht="12.75" x14ac:dyDescent="0.2">
      <c r="A8742" s="85">
        <v>8738</v>
      </c>
      <c r="B8742" s="79">
        <f ca="1">('Activity Data'!B8748*$B$4)*'Emission Factors'!H8750</f>
        <v>151022751.05581096</v>
      </c>
      <c r="C8742" s="79">
        <f ca="1">('Activity Data'!B8748*$C$4)*'Emission Factors'!I8750</f>
        <v>72111362.388880923</v>
      </c>
      <c r="D8742" s="79">
        <f ca="1">('Activity Data'!B8748*$D$4)*'Emission Factors'!J8750</f>
        <v>23434261.406542234</v>
      </c>
      <c r="E8742" s="79">
        <f t="shared" ca="1" si="136"/>
        <v>246568374.85123414</v>
      </c>
    </row>
    <row r="8743" spans="1:5" s="62" customFormat="1" ht="12.75" x14ac:dyDescent="0.2">
      <c r="A8743" s="85">
        <v>8739</v>
      </c>
      <c r="B8743" s="79">
        <f ca="1">('Activity Data'!B8749*$B$4)*'Emission Factors'!H8751</f>
        <v>149458085.65138704</v>
      </c>
      <c r="C8743" s="79">
        <f ca="1">('Activity Data'!B8749*$C$4)*'Emission Factors'!I8751</f>
        <v>70832565.618544012</v>
      </c>
      <c r="D8743" s="79">
        <f ca="1">('Activity Data'!B8749*$D$4)*'Emission Factors'!J8751</f>
        <v>21633157.384373188</v>
      </c>
      <c r="E8743" s="79">
        <f t="shared" ca="1" si="136"/>
        <v>241923808.65430424</v>
      </c>
    </row>
    <row r="8744" spans="1:5" s="62" customFormat="1" ht="12.75" x14ac:dyDescent="0.2">
      <c r="A8744" s="85">
        <v>8740</v>
      </c>
      <c r="B8744" s="79">
        <f ca="1">('Activity Data'!B8750*$B$4)*'Emission Factors'!H8752</f>
        <v>157469791.02612969</v>
      </c>
      <c r="C8744" s="79">
        <f ca="1">('Activity Data'!B8750*$C$4)*'Emission Factors'!I8752</f>
        <v>71183371.422573403</v>
      </c>
      <c r="D8744" s="79">
        <f ca="1">('Activity Data'!B8750*$D$4)*'Emission Factors'!J8752</f>
        <v>24824322.509176813</v>
      </c>
      <c r="E8744" s="79">
        <f t="shared" ca="1" si="136"/>
        <v>253477484.95787993</v>
      </c>
    </row>
    <row r="8745" spans="1:5" s="62" customFormat="1" ht="12.75" x14ac:dyDescent="0.2">
      <c r="A8745" s="85">
        <v>8741</v>
      </c>
      <c r="B8745" s="79">
        <f ca="1">('Activity Data'!B8751*$B$4)*'Emission Factors'!H8753</f>
        <v>136785180.09310296</v>
      </c>
      <c r="C8745" s="79">
        <f ca="1">('Activity Data'!B8751*$C$4)*'Emission Factors'!I8753</f>
        <v>62628756.221082881</v>
      </c>
      <c r="D8745" s="79">
        <f ca="1">('Activity Data'!B8751*$D$4)*'Emission Factors'!J8753</f>
        <v>20071043.842010878</v>
      </c>
      <c r="E8745" s="79">
        <f t="shared" ca="1" si="136"/>
        <v>219484980.15619674</v>
      </c>
    </row>
    <row r="8746" spans="1:5" s="62" customFormat="1" ht="12.75" x14ac:dyDescent="0.2">
      <c r="A8746" s="85">
        <v>8742</v>
      </c>
      <c r="B8746" s="79">
        <f ca="1">('Activity Data'!B8752*$B$4)*'Emission Factors'!H8754</f>
        <v>146042741.3526524</v>
      </c>
      <c r="C8746" s="79">
        <f ca="1">('Activity Data'!B8752*$C$4)*'Emission Factors'!I8754</f>
        <v>68222023.813189715</v>
      </c>
      <c r="D8746" s="79">
        <f ca="1">('Activity Data'!B8752*$D$4)*'Emission Factors'!J8754</f>
        <v>22570260.370838486</v>
      </c>
      <c r="E8746" s="79">
        <f t="shared" ca="1" si="136"/>
        <v>236835025.53668061</v>
      </c>
    </row>
    <row r="8747" spans="1:5" s="62" customFormat="1" ht="12.75" x14ac:dyDescent="0.2">
      <c r="A8747" s="85">
        <v>8743</v>
      </c>
      <c r="B8747" s="79">
        <f ca="1">('Activity Data'!B8753*$B$4)*'Emission Factors'!H8755</f>
        <v>149805753.17577806</v>
      </c>
      <c r="C8747" s="79">
        <f ca="1">('Activity Data'!B8753*$C$4)*'Emission Factors'!I8755</f>
        <v>69518198.706731424</v>
      </c>
      <c r="D8747" s="79">
        <f ca="1">('Activity Data'!B8753*$D$4)*'Emission Factors'!J8755</f>
        <v>21997450.622379284</v>
      </c>
      <c r="E8747" s="79">
        <f t="shared" ca="1" si="136"/>
        <v>241321402.50488874</v>
      </c>
    </row>
    <row r="8748" spans="1:5" s="62" customFormat="1" ht="12.75" x14ac:dyDescent="0.2">
      <c r="A8748" s="85">
        <v>8744</v>
      </c>
      <c r="B8748" s="79">
        <f ca="1">('Activity Data'!B8754*$B$4)*'Emission Factors'!H8756</f>
        <v>147844203.0598827</v>
      </c>
      <c r="C8748" s="79">
        <f ca="1">('Activity Data'!B8754*$C$4)*'Emission Factors'!I8756</f>
        <v>64771936.334381305</v>
      </c>
      <c r="D8748" s="79">
        <f ca="1">('Activity Data'!B8754*$D$4)*'Emission Factors'!J8756</f>
        <v>22977290.930218425</v>
      </c>
      <c r="E8748" s="79">
        <f t="shared" ca="1" si="136"/>
        <v>235593430.32448244</v>
      </c>
    </row>
    <row r="8749" spans="1:5" s="62" customFormat="1" ht="12.75" x14ac:dyDescent="0.2">
      <c r="A8749" s="85">
        <v>8745</v>
      </c>
      <c r="B8749" s="79">
        <f ca="1">('Activity Data'!B8755*$B$4)*'Emission Factors'!H8757</f>
        <v>143930190.55304569</v>
      </c>
      <c r="C8749" s="79">
        <f ca="1">('Activity Data'!B8755*$C$4)*'Emission Factors'!I8757</f>
        <v>67080210.175816976</v>
      </c>
      <c r="D8749" s="79">
        <f ca="1">('Activity Data'!B8755*$D$4)*'Emission Factors'!J8757</f>
        <v>22117213.666140441</v>
      </c>
      <c r="E8749" s="79">
        <f t="shared" ca="1" si="136"/>
        <v>233127614.39500311</v>
      </c>
    </row>
    <row r="8750" spans="1:5" s="62" customFormat="1" ht="12.75" x14ac:dyDescent="0.2">
      <c r="A8750" s="85">
        <v>8746</v>
      </c>
      <c r="B8750" s="79">
        <f ca="1">('Activity Data'!B8756*$B$4)*'Emission Factors'!H8758</f>
        <v>138473706.51607436</v>
      </c>
      <c r="C8750" s="79">
        <f ca="1">('Activity Data'!B8756*$C$4)*'Emission Factors'!I8758</f>
        <v>62703642.72982724</v>
      </c>
      <c r="D8750" s="79">
        <f ca="1">('Activity Data'!B8756*$D$4)*'Emission Factors'!J8758</f>
        <v>20972937.225624688</v>
      </c>
      <c r="E8750" s="79">
        <f t="shared" ca="1" si="136"/>
        <v>222150286.47152627</v>
      </c>
    </row>
    <row r="8751" spans="1:5" s="62" customFormat="1" ht="12.75" x14ac:dyDescent="0.2">
      <c r="A8751" s="85">
        <v>8747</v>
      </c>
      <c r="B8751" s="79">
        <f ca="1">('Activity Data'!B8757*$B$4)*'Emission Factors'!H8759</f>
        <v>146305127.97124767</v>
      </c>
      <c r="C8751" s="79">
        <f ca="1">('Activity Data'!B8757*$C$4)*'Emission Factors'!I8759</f>
        <v>64351696.100496233</v>
      </c>
      <c r="D8751" s="79">
        <f ca="1">('Activity Data'!B8757*$D$4)*'Emission Factors'!J8759</f>
        <v>21280286.141115326</v>
      </c>
      <c r="E8751" s="79">
        <f t="shared" ca="1" si="136"/>
        <v>231937110.21285924</v>
      </c>
    </row>
    <row r="8752" spans="1:5" s="62" customFormat="1" ht="12.75" x14ac:dyDescent="0.2">
      <c r="A8752" s="85">
        <v>8748</v>
      </c>
      <c r="B8752" s="79">
        <f ca="1">('Activity Data'!B8758*$B$4)*'Emission Factors'!H8760</f>
        <v>146913941.7981087</v>
      </c>
      <c r="C8752" s="79">
        <f ca="1">('Activity Data'!B8758*$C$4)*'Emission Factors'!I8760</f>
        <v>68445184.031168386</v>
      </c>
      <c r="D8752" s="79">
        <f ca="1">('Activity Data'!B8758*$D$4)*'Emission Factors'!J8760</f>
        <v>22571359.266120464</v>
      </c>
      <c r="E8752" s="79">
        <f t="shared" ca="1" si="136"/>
        <v>237930485.09539756</v>
      </c>
    </row>
    <row r="8753" spans="1:5" s="62" customFormat="1" ht="12.75" x14ac:dyDescent="0.2">
      <c r="A8753" s="85">
        <v>8749</v>
      </c>
      <c r="B8753" s="79">
        <f ca="1">('Activity Data'!B8759*$B$4)*'Emission Factors'!H8761</f>
        <v>152057052.35467514</v>
      </c>
      <c r="C8753" s="79">
        <f ca="1">('Activity Data'!B8759*$C$4)*'Emission Factors'!I8761</f>
        <v>73567341.571646973</v>
      </c>
      <c r="D8753" s="79">
        <f ca="1">('Activity Data'!B8759*$D$4)*'Emission Factors'!J8761</f>
        <v>23249795.962068841</v>
      </c>
      <c r="E8753" s="79">
        <f t="shared" ca="1" si="136"/>
        <v>248874189.88839096</v>
      </c>
    </row>
    <row r="8754" spans="1:5" s="62" customFormat="1" ht="12.75" x14ac:dyDescent="0.2">
      <c r="A8754" s="85">
        <v>8750</v>
      </c>
      <c r="B8754" s="79">
        <f ca="1">('Activity Data'!B8760*$B$4)*'Emission Factors'!H8762</f>
        <v>149273967.80131549</v>
      </c>
      <c r="C8754" s="79">
        <f ca="1">('Activity Data'!B8760*$C$4)*'Emission Factors'!I8762</f>
        <v>69630090.541534737</v>
      </c>
      <c r="D8754" s="79">
        <f ca="1">('Activity Data'!B8760*$D$4)*'Emission Factors'!J8762</f>
        <v>22170405.197960913</v>
      </c>
      <c r="E8754" s="79">
        <f t="shared" ca="1" si="136"/>
        <v>241074463.54081112</v>
      </c>
    </row>
    <row r="8755" spans="1:5" s="62" customFormat="1" ht="12.75" x14ac:dyDescent="0.2">
      <c r="A8755" s="85">
        <v>8751</v>
      </c>
      <c r="B8755" s="79">
        <f ca="1">('Activity Data'!B8761*$B$4)*'Emission Factors'!H8763</f>
        <v>128063819.30596308</v>
      </c>
      <c r="C8755" s="79">
        <f ca="1">('Activity Data'!B8761*$C$4)*'Emission Factors'!I8763</f>
        <v>61075172.730000772</v>
      </c>
      <c r="D8755" s="79">
        <f ca="1">('Activity Data'!B8761*$D$4)*'Emission Factors'!J8763</f>
        <v>20626264.350754701</v>
      </c>
      <c r="E8755" s="79">
        <f t="shared" ca="1" si="136"/>
        <v>209765256.38671857</v>
      </c>
    </row>
    <row r="8756" spans="1:5" s="62" customFormat="1" ht="12.75" x14ac:dyDescent="0.2">
      <c r="A8756" s="85">
        <v>8752</v>
      </c>
      <c r="B8756" s="79">
        <f ca="1">('Activity Data'!B8762*$B$4)*'Emission Factors'!H8764</f>
        <v>152984876.12839526</v>
      </c>
      <c r="C8756" s="79">
        <f ca="1">('Activity Data'!B8762*$C$4)*'Emission Factors'!I8764</f>
        <v>69161267.601546407</v>
      </c>
      <c r="D8756" s="79">
        <f ca="1">('Activity Data'!B8762*$D$4)*'Emission Factors'!J8764</f>
        <v>21595221.281140752</v>
      </c>
      <c r="E8756" s="79">
        <f t="shared" ca="1" si="136"/>
        <v>243741365.01108241</v>
      </c>
    </row>
    <row r="8757" spans="1:5" s="62" customFormat="1" ht="12.75" x14ac:dyDescent="0.2">
      <c r="A8757" s="85">
        <v>8753</v>
      </c>
      <c r="B8757" s="79">
        <f ca="1">('Activity Data'!B8763*$B$4)*'Emission Factors'!H8765</f>
        <v>170834955.74256191</v>
      </c>
      <c r="C8757" s="79">
        <f ca="1">('Activity Data'!B8763*$C$4)*'Emission Factors'!I8765</f>
        <v>79261623.81674999</v>
      </c>
      <c r="D8757" s="79">
        <f ca="1">('Activity Data'!B8763*$D$4)*'Emission Factors'!J8765</f>
        <v>25318200.850547306</v>
      </c>
      <c r="E8757" s="79">
        <f t="shared" ca="1" si="136"/>
        <v>275414780.40985918</v>
      </c>
    </row>
    <row r="8758" spans="1:5" s="62" customFormat="1" ht="12.75" x14ac:dyDescent="0.2">
      <c r="A8758" s="85">
        <v>8754</v>
      </c>
      <c r="B8758" s="79">
        <f ca="1">('Activity Data'!B8764*$B$4)*'Emission Factors'!H8766</f>
        <v>123704096.3664889</v>
      </c>
      <c r="C8758" s="79">
        <f ca="1">('Activity Data'!B8764*$C$4)*'Emission Factors'!I8766</f>
        <v>55002575.769438379</v>
      </c>
      <c r="D8758" s="79">
        <f ca="1">('Activity Data'!B8764*$D$4)*'Emission Factors'!J8766</f>
        <v>18802437.252945408</v>
      </c>
      <c r="E8758" s="79">
        <f t="shared" ca="1" si="136"/>
        <v>197509109.38887268</v>
      </c>
    </row>
    <row r="8759" spans="1:5" s="62" customFormat="1" ht="12.75" x14ac:dyDescent="0.2">
      <c r="A8759" s="85">
        <v>8755</v>
      </c>
      <c r="B8759" s="79">
        <f ca="1">('Activity Data'!B8765*$B$4)*'Emission Factors'!H8767</f>
        <v>151747713.72577339</v>
      </c>
      <c r="C8759" s="79">
        <f ca="1">('Activity Data'!B8765*$C$4)*'Emission Factors'!I8767</f>
        <v>69855460.897457704</v>
      </c>
      <c r="D8759" s="79">
        <f ca="1">('Activity Data'!B8765*$D$4)*'Emission Factors'!J8767</f>
        <v>21350920.494133271</v>
      </c>
      <c r="E8759" s="79">
        <f t="shared" ca="1" si="136"/>
        <v>242954095.11736438</v>
      </c>
    </row>
    <row r="8760" spans="1:5" s="62" customFormat="1" ht="12.75" x14ac:dyDescent="0.2">
      <c r="A8760" s="85">
        <v>8756</v>
      </c>
      <c r="B8760" s="79">
        <f ca="1">('Activity Data'!B8766*$B$4)*'Emission Factors'!H8768</f>
        <v>139332210.6195105</v>
      </c>
      <c r="C8760" s="79">
        <f ca="1">('Activity Data'!B8766*$C$4)*'Emission Factors'!I8768</f>
        <v>61675780.339336351</v>
      </c>
      <c r="D8760" s="79">
        <f ca="1">('Activity Data'!B8766*$D$4)*'Emission Factors'!J8768</f>
        <v>20185117.267170422</v>
      </c>
      <c r="E8760" s="79">
        <f t="shared" ca="1" si="136"/>
        <v>221193108.2260173</v>
      </c>
    </row>
    <row r="8761" spans="1:5" s="62" customFormat="1" ht="12.75" x14ac:dyDescent="0.2">
      <c r="A8761" s="85">
        <v>8757</v>
      </c>
      <c r="B8761" s="79">
        <f ca="1">('Activity Data'!B8767*$B$4)*'Emission Factors'!H8769</f>
        <v>127788050.54181731</v>
      </c>
      <c r="C8761" s="79">
        <f ca="1">('Activity Data'!B8767*$C$4)*'Emission Factors'!I8769</f>
        <v>58305984.233214088</v>
      </c>
      <c r="D8761" s="79">
        <f ca="1">('Activity Data'!B8767*$D$4)*'Emission Factors'!J8769</f>
        <v>19915803.192334678</v>
      </c>
      <c r="E8761" s="79">
        <f t="shared" ca="1" si="136"/>
        <v>206009837.96736607</v>
      </c>
    </row>
    <row r="8762" spans="1:5" s="62" customFormat="1" ht="12.75" x14ac:dyDescent="0.2">
      <c r="A8762" s="85">
        <v>8758</v>
      </c>
      <c r="B8762" s="79">
        <f ca="1">('Activity Data'!B8768*$B$4)*'Emission Factors'!H8770</f>
        <v>155890794.32855785</v>
      </c>
      <c r="C8762" s="79">
        <f ca="1">('Activity Data'!B8768*$C$4)*'Emission Factors'!I8770</f>
        <v>73522501.056787655</v>
      </c>
      <c r="D8762" s="79">
        <f ca="1">('Activity Data'!B8768*$D$4)*'Emission Factors'!J8770</f>
        <v>23505498.564670675</v>
      </c>
      <c r="E8762" s="79">
        <f t="shared" ca="1" si="136"/>
        <v>252918793.9500162</v>
      </c>
    </row>
    <row r="8763" spans="1:5" s="62" customFormat="1" ht="12.75" x14ac:dyDescent="0.2">
      <c r="A8763" s="85">
        <v>8759</v>
      </c>
      <c r="B8763" s="79">
        <f ca="1">('Activity Data'!B8769*$B$4)*'Emission Factors'!H8771</f>
        <v>117909240.63845947</v>
      </c>
      <c r="C8763" s="79">
        <f ca="1">('Activity Data'!B8769*$C$4)*'Emission Factors'!I8771</f>
        <v>54893213.865949847</v>
      </c>
      <c r="D8763" s="79">
        <f ca="1">('Activity Data'!B8769*$D$4)*'Emission Factors'!J8771</f>
        <v>17664333.860556349</v>
      </c>
      <c r="E8763" s="79">
        <f t="shared" ca="1" si="136"/>
        <v>190466788.36496568</v>
      </c>
    </row>
    <row r="8764" spans="1:5" s="62" customFormat="1" ht="12.75" x14ac:dyDescent="0.2">
      <c r="A8764" s="85">
        <v>8760</v>
      </c>
      <c r="B8764" s="79">
        <f ca="1">('Activity Data'!B8770*$B$4)*'Emission Factors'!H8772</f>
        <v>138687008.55047742</v>
      </c>
      <c r="C8764" s="79">
        <f ca="1">('Activity Data'!B8770*$C$4)*'Emission Factors'!I8772</f>
        <v>65310910.231513575</v>
      </c>
      <c r="D8764" s="79">
        <f ca="1">('Activity Data'!B8770*$D$4)*'Emission Factors'!J8772</f>
        <v>19951743.918243509</v>
      </c>
      <c r="E8764" s="79">
        <f t="shared" ca="1" si="136"/>
        <v>223949662.7002345</v>
      </c>
    </row>
    <row r="8765" spans="1:5" s="62" customFormat="1" ht="12.75" x14ac:dyDescent="0.2">
      <c r="A8765" s="85">
        <v>8761</v>
      </c>
      <c r="B8765" s="79">
        <f ca="1">('Activity Data'!B8771*$B$4)*'Emission Factors'!H8773</f>
        <v>125443471.19114213</v>
      </c>
      <c r="C8765" s="79">
        <f ca="1">('Activity Data'!B8771*$C$4)*'Emission Factors'!I8773</f>
        <v>56958900.502792001</v>
      </c>
      <c r="D8765" s="79">
        <f ca="1">('Activity Data'!B8771*$D$4)*'Emission Factors'!J8773</f>
        <v>19846083.120018769</v>
      </c>
      <c r="E8765" s="79">
        <f t="shared" ca="1" si="136"/>
        <v>202248454.81395292</v>
      </c>
    </row>
    <row r="8766" spans="1:5" s="62" customFormat="1" ht="12.75" x14ac:dyDescent="0.2">
      <c r="A8766" s="85">
        <v>8762</v>
      </c>
      <c r="B8766" s="79">
        <f ca="1">('Activity Data'!B8772*$B$4)*'Emission Factors'!H8774</f>
        <v>144701664.10479248</v>
      </c>
      <c r="C8766" s="79">
        <f ca="1">('Activity Data'!B8772*$C$4)*'Emission Factors'!I8774</f>
        <v>65519747.530811839</v>
      </c>
      <c r="D8766" s="79">
        <f ca="1">('Activity Data'!B8772*$D$4)*'Emission Factors'!J8774</f>
        <v>21782174.807187416</v>
      </c>
      <c r="E8766" s="79">
        <f t="shared" ca="1" si="136"/>
        <v>232003586.44279173</v>
      </c>
    </row>
    <row r="8767" spans="1:5" s="62" customFormat="1" ht="12.75" x14ac:dyDescent="0.2">
      <c r="A8767" s="85">
        <v>8763</v>
      </c>
      <c r="B8767" s="79">
        <f ca="1">('Activity Data'!B8773*$B$4)*'Emission Factors'!H8775</f>
        <v>132072432.26609397</v>
      </c>
      <c r="C8767" s="79">
        <f ca="1">('Activity Data'!B8773*$C$4)*'Emission Factors'!I8775</f>
        <v>63390177.994694084</v>
      </c>
      <c r="D8767" s="79">
        <f ca="1">('Activity Data'!B8773*$D$4)*'Emission Factors'!J8775</f>
        <v>22098194.715774842</v>
      </c>
      <c r="E8767" s="79">
        <f t="shared" ca="1" si="136"/>
        <v>217560804.97656289</v>
      </c>
    </row>
    <row r="8768" spans="1:5" s="62" customFormat="1" ht="12.75" x14ac:dyDescent="0.2">
      <c r="A8768" s="85">
        <v>8764</v>
      </c>
      <c r="B8768" s="79">
        <f ca="1">('Activity Data'!B8774*$B$4)*'Emission Factors'!H8776</f>
        <v>141663882.89799228</v>
      </c>
      <c r="C8768" s="79">
        <f ca="1">('Activity Data'!B8774*$C$4)*'Emission Factors'!I8776</f>
        <v>66151886.922818936</v>
      </c>
      <c r="D8768" s="79">
        <f ca="1">('Activity Data'!B8774*$D$4)*'Emission Factors'!J8776</f>
        <v>22777736.173626728</v>
      </c>
      <c r="E8768" s="79">
        <f t="shared" ca="1" si="136"/>
        <v>230593505.99443793</v>
      </c>
    </row>
    <row r="8769" spans="1:5" s="62" customFormat="1" ht="12.75" x14ac:dyDescent="0.2">
      <c r="A8769" s="85">
        <v>8765</v>
      </c>
      <c r="B8769" s="79">
        <f ca="1">('Activity Data'!B8775*$B$4)*'Emission Factors'!H8777</f>
        <v>141324121.24303424</v>
      </c>
      <c r="C8769" s="79">
        <f ca="1">('Activity Data'!B8775*$C$4)*'Emission Factors'!I8777</f>
        <v>64780897.014047772</v>
      </c>
      <c r="D8769" s="79">
        <f ca="1">('Activity Data'!B8775*$D$4)*'Emission Factors'!J8777</f>
        <v>20288744.858631831</v>
      </c>
      <c r="E8769" s="79">
        <f t="shared" ca="1" si="136"/>
        <v>226393763.11571383</v>
      </c>
    </row>
    <row r="8770" spans="1:5" s="62" customFormat="1" ht="12.75" x14ac:dyDescent="0.2">
      <c r="A8770" s="85">
        <v>8766</v>
      </c>
      <c r="B8770" s="79">
        <f ca="1">('Activity Data'!B8776*$B$4)*'Emission Factors'!H8778</f>
        <v>142149055.51223877</v>
      </c>
      <c r="C8770" s="79">
        <f ca="1">('Activity Data'!B8776*$C$4)*'Emission Factors'!I8778</f>
        <v>67780978.949366033</v>
      </c>
      <c r="D8770" s="79">
        <f ca="1">('Activity Data'!B8776*$D$4)*'Emission Factors'!J8778</f>
        <v>22664106.752762388</v>
      </c>
      <c r="E8770" s="79">
        <f t="shared" ca="1" si="136"/>
        <v>232594141.21436718</v>
      </c>
    </row>
    <row r="8771" spans="1:5" s="62" customFormat="1" ht="12.75" x14ac:dyDescent="0.2">
      <c r="A8771" s="85">
        <v>8767</v>
      </c>
      <c r="B8771" s="79">
        <f ca="1">('Activity Data'!B8777*$B$4)*'Emission Factors'!H8779</f>
        <v>143696172.0410679</v>
      </c>
      <c r="C8771" s="79">
        <f ca="1">('Activity Data'!B8777*$C$4)*'Emission Factors'!I8779</f>
        <v>65620392.580555379</v>
      </c>
      <c r="D8771" s="79">
        <f ca="1">('Activity Data'!B8777*$D$4)*'Emission Factors'!J8779</f>
        <v>22590280.812469378</v>
      </c>
      <c r="E8771" s="79">
        <f t="shared" ca="1" si="136"/>
        <v>231906845.43409264</v>
      </c>
    </row>
    <row r="8772" spans="1:5" s="62" customFormat="1" ht="12.75" x14ac:dyDescent="0.2">
      <c r="A8772" s="85">
        <v>8768</v>
      </c>
      <c r="B8772" s="79">
        <f ca="1">('Activity Data'!B8778*$B$4)*'Emission Factors'!H8780</f>
        <v>142863521.12081161</v>
      </c>
      <c r="C8772" s="79">
        <f ca="1">('Activity Data'!B8778*$C$4)*'Emission Factors'!I8780</f>
        <v>68938809.888810262</v>
      </c>
      <c r="D8772" s="79">
        <f ca="1">('Activity Data'!B8778*$D$4)*'Emission Factors'!J8780</f>
        <v>22183976.441479828</v>
      </c>
      <c r="E8772" s="79">
        <f t="shared" ca="1" si="136"/>
        <v>233986307.45110169</v>
      </c>
    </row>
    <row r="8773" spans="1:5" s="62" customFormat="1" ht="12.75" x14ac:dyDescent="0.2">
      <c r="A8773" s="85">
        <v>8769</v>
      </c>
      <c r="B8773" s="79">
        <f ca="1">('Activity Data'!B8779*$B$4)*'Emission Factors'!H8781</f>
        <v>145646424.4215773</v>
      </c>
      <c r="C8773" s="79">
        <f ca="1">('Activity Data'!B8779*$C$4)*'Emission Factors'!I8781</f>
        <v>68852869.444095165</v>
      </c>
      <c r="D8773" s="79">
        <f ca="1">('Activity Data'!B8779*$D$4)*'Emission Factors'!J8781</f>
        <v>22129610.75430024</v>
      </c>
      <c r="E8773" s="79">
        <f t="shared" ref="E8773:E8836" ca="1" si="137">SUM(B8773:D8773)</f>
        <v>236628904.61997271</v>
      </c>
    </row>
    <row r="8774" spans="1:5" s="62" customFormat="1" ht="12.75" x14ac:dyDescent="0.2">
      <c r="A8774" s="85">
        <v>8770</v>
      </c>
      <c r="B8774" s="79">
        <f ca="1">('Activity Data'!B8780*$B$4)*'Emission Factors'!H8782</f>
        <v>137672956.98875824</v>
      </c>
      <c r="C8774" s="79">
        <f ca="1">('Activity Data'!B8780*$C$4)*'Emission Factors'!I8782</f>
        <v>63566305.586889923</v>
      </c>
      <c r="D8774" s="79">
        <f ca="1">('Activity Data'!B8780*$D$4)*'Emission Factors'!J8782</f>
        <v>20207782.057772841</v>
      </c>
      <c r="E8774" s="79">
        <f t="shared" ca="1" si="137"/>
        <v>221447044.633421</v>
      </c>
    </row>
    <row r="8775" spans="1:5" s="62" customFormat="1" ht="12.75" x14ac:dyDescent="0.2">
      <c r="A8775" s="85">
        <v>8771</v>
      </c>
      <c r="B8775" s="79">
        <f ca="1">('Activity Data'!B8781*$B$4)*'Emission Factors'!H8783</f>
        <v>143017554.30314696</v>
      </c>
      <c r="C8775" s="79">
        <f ca="1">('Activity Data'!B8781*$C$4)*'Emission Factors'!I8783</f>
        <v>68819958.98943086</v>
      </c>
      <c r="D8775" s="79">
        <f ca="1">('Activity Data'!B8781*$D$4)*'Emission Factors'!J8783</f>
        <v>23926369.040288977</v>
      </c>
      <c r="E8775" s="79">
        <f t="shared" ca="1" si="137"/>
        <v>235763882.33286679</v>
      </c>
    </row>
    <row r="8776" spans="1:5" s="62" customFormat="1" ht="12.75" x14ac:dyDescent="0.2">
      <c r="A8776" s="85">
        <v>8772</v>
      </c>
      <c r="B8776" s="79">
        <f ca="1">('Activity Data'!B8782*$B$4)*'Emission Factors'!H8784</f>
        <v>131336367.32844089</v>
      </c>
      <c r="C8776" s="79">
        <f ca="1">('Activity Data'!B8782*$C$4)*'Emission Factors'!I8784</f>
        <v>59458523.481699742</v>
      </c>
      <c r="D8776" s="79">
        <f ca="1">('Activity Data'!B8782*$D$4)*'Emission Factors'!J8784</f>
        <v>20605622.091490027</v>
      </c>
      <c r="E8776" s="79">
        <f t="shared" ca="1" si="137"/>
        <v>211400512.90163067</v>
      </c>
    </row>
    <row r="8777" spans="1:5" s="62" customFormat="1" ht="12.75" x14ac:dyDescent="0.2">
      <c r="A8777" s="85">
        <v>8773</v>
      </c>
      <c r="B8777" s="79">
        <f ca="1">('Activity Data'!B8783*$B$4)*'Emission Factors'!H8785</f>
        <v>131198990.06167586</v>
      </c>
      <c r="C8777" s="79">
        <f ca="1">('Activity Data'!B8783*$C$4)*'Emission Factors'!I8785</f>
        <v>59677748.886989951</v>
      </c>
      <c r="D8777" s="79">
        <f ca="1">('Activity Data'!B8783*$D$4)*'Emission Factors'!J8785</f>
        <v>20355645.399066284</v>
      </c>
      <c r="E8777" s="79">
        <f t="shared" ca="1" si="137"/>
        <v>211232384.34773207</v>
      </c>
    </row>
    <row r="8778" spans="1:5" s="62" customFormat="1" ht="12.75" x14ac:dyDescent="0.2">
      <c r="A8778" s="85">
        <v>8774</v>
      </c>
      <c r="B8778" s="79">
        <f ca="1">('Activity Data'!B8784*$B$4)*'Emission Factors'!H8786</f>
        <v>132388449.46415272</v>
      </c>
      <c r="C8778" s="79">
        <f ca="1">('Activity Data'!B8784*$C$4)*'Emission Factors'!I8786</f>
        <v>65385648.414956696</v>
      </c>
      <c r="D8778" s="79">
        <f ca="1">('Activity Data'!B8784*$D$4)*'Emission Factors'!J8786</f>
        <v>21506881.880427077</v>
      </c>
      <c r="E8778" s="79">
        <f t="shared" ca="1" si="137"/>
        <v>219280979.7595365</v>
      </c>
    </row>
    <row r="8779" spans="1:5" s="62" customFormat="1" ht="12.75" x14ac:dyDescent="0.2">
      <c r="A8779" s="85">
        <v>8775</v>
      </c>
      <c r="B8779" s="79">
        <f ca="1">('Activity Data'!B8785*$B$4)*'Emission Factors'!H8787</f>
        <v>153102942.0475634</v>
      </c>
      <c r="C8779" s="79">
        <f ca="1">('Activity Data'!B8785*$C$4)*'Emission Factors'!I8787</f>
        <v>72018178.125826225</v>
      </c>
      <c r="D8779" s="79">
        <f ca="1">('Activity Data'!B8785*$D$4)*'Emission Factors'!J8787</f>
        <v>24989035.193104513</v>
      </c>
      <c r="E8779" s="79">
        <f t="shared" ca="1" si="137"/>
        <v>250110155.36649412</v>
      </c>
    </row>
    <row r="8780" spans="1:5" s="62" customFormat="1" ht="12.75" x14ac:dyDescent="0.2">
      <c r="A8780" s="85">
        <v>8776</v>
      </c>
      <c r="B8780" s="79">
        <f ca="1">('Activity Data'!B8786*$B$4)*'Emission Factors'!H8788</f>
        <v>137637981.38376361</v>
      </c>
      <c r="C8780" s="79">
        <f ca="1">('Activity Data'!B8786*$C$4)*'Emission Factors'!I8788</f>
        <v>66153727.013643011</v>
      </c>
      <c r="D8780" s="79">
        <f ca="1">('Activity Data'!B8786*$D$4)*'Emission Factors'!J8788</f>
        <v>20746250.47191282</v>
      </c>
      <c r="E8780" s="79">
        <f t="shared" ca="1" si="137"/>
        <v>224537958.86931947</v>
      </c>
    </row>
    <row r="8781" spans="1:5" s="62" customFormat="1" ht="12.75" x14ac:dyDescent="0.2">
      <c r="A8781" s="85">
        <v>8777</v>
      </c>
      <c r="B8781" s="79">
        <f ca="1">('Activity Data'!B8787*$B$4)*'Emission Factors'!H8789</f>
        <v>152286279.71524197</v>
      </c>
      <c r="C8781" s="79">
        <f ca="1">('Activity Data'!B8787*$C$4)*'Emission Factors'!I8789</f>
        <v>68399684.462340251</v>
      </c>
      <c r="D8781" s="79">
        <f ca="1">('Activity Data'!B8787*$D$4)*'Emission Factors'!J8789</f>
        <v>23883831.758121859</v>
      </c>
      <c r="E8781" s="79">
        <f t="shared" ca="1" si="137"/>
        <v>244569795.93570405</v>
      </c>
    </row>
    <row r="8782" spans="1:5" s="62" customFormat="1" ht="12.75" x14ac:dyDescent="0.2">
      <c r="A8782" s="85">
        <v>8778</v>
      </c>
      <c r="B8782" s="79">
        <f ca="1">('Activity Data'!B8788*$B$4)*'Emission Factors'!H8790</f>
        <v>149051228.54820555</v>
      </c>
      <c r="C8782" s="79">
        <f ca="1">('Activity Data'!B8788*$C$4)*'Emission Factors'!I8790</f>
        <v>66040260.35889148</v>
      </c>
      <c r="D8782" s="79">
        <f ca="1">('Activity Data'!B8788*$D$4)*'Emission Factors'!J8790</f>
        <v>21312344.873930369</v>
      </c>
      <c r="E8782" s="79">
        <f t="shared" ca="1" si="137"/>
        <v>236403833.78102741</v>
      </c>
    </row>
    <row r="8783" spans="1:5" s="62" customFormat="1" ht="12.75" x14ac:dyDescent="0.2">
      <c r="A8783" s="85">
        <v>8779</v>
      </c>
      <c r="B8783" s="79">
        <f ca="1">('Activity Data'!B8789*$B$4)*'Emission Factors'!H8791</f>
        <v>152008152.33996153</v>
      </c>
      <c r="C8783" s="79">
        <f ca="1">('Activity Data'!B8789*$C$4)*'Emission Factors'!I8791</f>
        <v>72177769.764784425</v>
      </c>
      <c r="D8783" s="79">
        <f ca="1">('Activity Data'!B8789*$D$4)*'Emission Factors'!J8791</f>
        <v>23309865.892178439</v>
      </c>
      <c r="E8783" s="79">
        <f t="shared" ca="1" si="137"/>
        <v>247495787.9969244</v>
      </c>
    </row>
    <row r="8784" spans="1:5" s="62" customFormat="1" ht="12.75" x14ac:dyDescent="0.2">
      <c r="A8784" s="85">
        <v>8780</v>
      </c>
      <c r="B8784" s="79">
        <f ca="1">('Activity Data'!B8790*$B$4)*'Emission Factors'!H8792</f>
        <v>147674459.8696591</v>
      </c>
      <c r="C8784" s="79">
        <f ca="1">('Activity Data'!B8790*$C$4)*'Emission Factors'!I8792</f>
        <v>73435414.725940451</v>
      </c>
      <c r="D8784" s="79">
        <f ca="1">('Activity Data'!B8790*$D$4)*'Emission Factors'!J8792</f>
        <v>23405454.090961274</v>
      </c>
      <c r="E8784" s="79">
        <f t="shared" ca="1" si="137"/>
        <v>244515328.68656081</v>
      </c>
    </row>
    <row r="8785" spans="1:5" s="62" customFormat="1" ht="12.75" x14ac:dyDescent="0.2">
      <c r="A8785" s="85">
        <v>8781</v>
      </c>
      <c r="B8785" s="79">
        <f ca="1">('Activity Data'!B8791*$B$4)*'Emission Factors'!H8793</f>
        <v>144063769.12697262</v>
      </c>
      <c r="C8785" s="79">
        <f ca="1">('Activity Data'!B8791*$C$4)*'Emission Factors'!I8793</f>
        <v>68308156.800000936</v>
      </c>
      <c r="D8785" s="79">
        <f ca="1">('Activity Data'!B8791*$D$4)*'Emission Factors'!J8793</f>
        <v>22536835.700988684</v>
      </c>
      <c r="E8785" s="79">
        <f t="shared" ca="1" si="137"/>
        <v>234908761.62796223</v>
      </c>
    </row>
    <row r="8786" spans="1:5" s="62" customFormat="1" ht="12.75" x14ac:dyDescent="0.2">
      <c r="A8786" s="85">
        <v>8782</v>
      </c>
      <c r="B8786" s="79">
        <f ca="1">('Activity Data'!B8792*$B$4)*'Emission Factors'!H8794</f>
        <v>146508196.90360129</v>
      </c>
      <c r="C8786" s="79">
        <f ca="1">('Activity Data'!B8792*$C$4)*'Emission Factors'!I8794</f>
        <v>66426846.36365024</v>
      </c>
      <c r="D8786" s="79">
        <f ca="1">('Activity Data'!B8792*$D$4)*'Emission Factors'!J8794</f>
        <v>22809340.863393586</v>
      </c>
      <c r="E8786" s="79">
        <f t="shared" ca="1" si="137"/>
        <v>235744384.1306451</v>
      </c>
    </row>
    <row r="8787" spans="1:5" s="62" customFormat="1" ht="12.75" x14ac:dyDescent="0.2">
      <c r="A8787" s="85">
        <v>8783</v>
      </c>
      <c r="B8787" s="79">
        <f ca="1">('Activity Data'!B8793*$B$4)*'Emission Factors'!H8795</f>
        <v>131614885.72765572</v>
      </c>
      <c r="C8787" s="79">
        <f ca="1">('Activity Data'!B8793*$C$4)*'Emission Factors'!I8795</f>
        <v>64336911.341611922</v>
      </c>
      <c r="D8787" s="79">
        <f ca="1">('Activity Data'!B8793*$D$4)*'Emission Factors'!J8795</f>
        <v>19839645.370676834</v>
      </c>
      <c r="E8787" s="79">
        <f t="shared" ca="1" si="137"/>
        <v>215791442.43994448</v>
      </c>
    </row>
    <row r="8788" spans="1:5" s="62" customFormat="1" ht="12.75" x14ac:dyDescent="0.2">
      <c r="A8788" s="85">
        <v>8784</v>
      </c>
      <c r="B8788" s="79">
        <f ca="1">('Activity Data'!B8794*$B$4)*'Emission Factors'!H8796</f>
        <v>139633255.16706383</v>
      </c>
      <c r="C8788" s="79">
        <f ca="1">('Activity Data'!B8794*$C$4)*'Emission Factors'!I8796</f>
        <v>66382928.90839339</v>
      </c>
      <c r="D8788" s="79">
        <f ca="1">('Activity Data'!B8794*$D$4)*'Emission Factors'!J8796</f>
        <v>22141312.935291991</v>
      </c>
      <c r="E8788" s="79">
        <f t="shared" ca="1" si="137"/>
        <v>228157497.01074922</v>
      </c>
    </row>
    <row r="8789" spans="1:5" s="62" customFormat="1" ht="12.75" x14ac:dyDescent="0.2">
      <c r="A8789" s="85">
        <v>8785</v>
      </c>
      <c r="B8789" s="79">
        <f ca="1">('Activity Data'!B8795*$B$4)*'Emission Factors'!H8797</f>
        <v>160916701.58937743</v>
      </c>
      <c r="C8789" s="79">
        <f ca="1">('Activity Data'!B8795*$C$4)*'Emission Factors'!I8797</f>
        <v>73952244.407848671</v>
      </c>
      <c r="D8789" s="79">
        <f ca="1">('Activity Data'!B8795*$D$4)*'Emission Factors'!J8797</f>
        <v>24958986.591966573</v>
      </c>
      <c r="E8789" s="79">
        <f t="shared" ca="1" si="137"/>
        <v>259827932.58919269</v>
      </c>
    </row>
    <row r="8790" spans="1:5" s="62" customFormat="1" ht="12.75" x14ac:dyDescent="0.2">
      <c r="A8790" s="85">
        <v>8786</v>
      </c>
      <c r="B8790" s="79">
        <f ca="1">('Activity Data'!B8796*$B$4)*'Emission Factors'!H8798</f>
        <v>142313650.95065895</v>
      </c>
      <c r="C8790" s="79">
        <f ca="1">('Activity Data'!B8796*$C$4)*'Emission Factors'!I8798</f>
        <v>62012846.305559471</v>
      </c>
      <c r="D8790" s="79">
        <f ca="1">('Activity Data'!B8796*$D$4)*'Emission Factors'!J8798</f>
        <v>20293063.341402732</v>
      </c>
      <c r="E8790" s="79">
        <f t="shared" ca="1" si="137"/>
        <v>224619560.59762117</v>
      </c>
    </row>
    <row r="8791" spans="1:5" s="62" customFormat="1" ht="12.75" x14ac:dyDescent="0.2">
      <c r="A8791" s="85">
        <v>8787</v>
      </c>
      <c r="B8791" s="79">
        <f ca="1">('Activity Data'!B8797*$B$4)*'Emission Factors'!H8799</f>
        <v>137938605.59590515</v>
      </c>
      <c r="C8791" s="79">
        <f ca="1">('Activity Data'!B8797*$C$4)*'Emission Factors'!I8799</f>
        <v>64874135.474745549</v>
      </c>
      <c r="D8791" s="79">
        <f ca="1">('Activity Data'!B8797*$D$4)*'Emission Factors'!J8799</f>
        <v>21151261.905538514</v>
      </c>
      <c r="E8791" s="79">
        <f t="shared" ca="1" si="137"/>
        <v>223964002.9761892</v>
      </c>
    </row>
    <row r="8792" spans="1:5" s="62" customFormat="1" ht="12.75" x14ac:dyDescent="0.2">
      <c r="A8792" s="85">
        <v>8788</v>
      </c>
      <c r="B8792" s="79">
        <f ca="1">('Activity Data'!B8798*$B$4)*'Emission Factors'!H8800</f>
        <v>144121312.46888113</v>
      </c>
      <c r="C8792" s="79">
        <f ca="1">('Activity Data'!B8798*$C$4)*'Emission Factors'!I8800</f>
        <v>68507476.160339206</v>
      </c>
      <c r="D8792" s="79">
        <f ca="1">('Activity Data'!B8798*$D$4)*'Emission Factors'!J8800</f>
        <v>22011923.381973006</v>
      </c>
      <c r="E8792" s="79">
        <f t="shared" ca="1" si="137"/>
        <v>234640712.01119334</v>
      </c>
    </row>
    <row r="8793" spans="1:5" s="62" customFormat="1" ht="12.75" x14ac:dyDescent="0.2">
      <c r="A8793" s="85">
        <v>8789</v>
      </c>
      <c r="B8793" s="79">
        <f ca="1">('Activity Data'!B8799*$B$4)*'Emission Factors'!H8801</f>
        <v>148111145.19807723</v>
      </c>
      <c r="C8793" s="79">
        <f ca="1">('Activity Data'!B8799*$C$4)*'Emission Factors'!I8801</f>
        <v>67423800.418785468</v>
      </c>
      <c r="D8793" s="79">
        <f ca="1">('Activity Data'!B8799*$D$4)*'Emission Factors'!J8801</f>
        <v>22791601.297123749</v>
      </c>
      <c r="E8793" s="79">
        <f t="shared" ca="1" si="137"/>
        <v>238326546.91398647</v>
      </c>
    </row>
    <row r="8794" spans="1:5" s="62" customFormat="1" ht="12.75" x14ac:dyDescent="0.2">
      <c r="A8794" s="85">
        <v>8790</v>
      </c>
      <c r="B8794" s="79">
        <f ca="1">('Activity Data'!B8800*$B$4)*'Emission Factors'!H8802</f>
        <v>145146251.47973391</v>
      </c>
      <c r="C8794" s="79">
        <f ca="1">('Activity Data'!B8800*$C$4)*'Emission Factors'!I8802</f>
        <v>67551714.108093038</v>
      </c>
      <c r="D8794" s="79">
        <f ca="1">('Activity Data'!B8800*$D$4)*'Emission Factors'!J8802</f>
        <v>23238184.03407608</v>
      </c>
      <c r="E8794" s="79">
        <f t="shared" ca="1" si="137"/>
        <v>235936149.62190306</v>
      </c>
    </row>
    <row r="8795" spans="1:5" s="62" customFormat="1" ht="12.75" x14ac:dyDescent="0.2">
      <c r="A8795" s="85">
        <v>8791</v>
      </c>
      <c r="B8795" s="79">
        <f ca="1">('Activity Data'!B8801*$B$4)*'Emission Factors'!H8803</f>
        <v>146400524.67647371</v>
      </c>
      <c r="C8795" s="79">
        <f ca="1">('Activity Data'!B8801*$C$4)*'Emission Factors'!I8803</f>
        <v>67361955.520950824</v>
      </c>
      <c r="D8795" s="79">
        <f ca="1">('Activity Data'!B8801*$D$4)*'Emission Factors'!J8803</f>
        <v>22097355.748621304</v>
      </c>
      <c r="E8795" s="79">
        <f t="shared" ca="1" si="137"/>
        <v>235859835.94604585</v>
      </c>
    </row>
    <row r="8796" spans="1:5" s="62" customFormat="1" ht="12.75" x14ac:dyDescent="0.2">
      <c r="A8796" s="85">
        <v>8792</v>
      </c>
      <c r="B8796" s="79">
        <f ca="1">('Activity Data'!B8802*$B$4)*'Emission Factors'!H8804</f>
        <v>149397548.66096967</v>
      </c>
      <c r="C8796" s="79">
        <f ca="1">('Activity Data'!B8802*$C$4)*'Emission Factors'!I8804</f>
        <v>70051510.121589109</v>
      </c>
      <c r="D8796" s="79">
        <f ca="1">('Activity Data'!B8802*$D$4)*'Emission Factors'!J8804</f>
        <v>23280853.417342842</v>
      </c>
      <c r="E8796" s="79">
        <f t="shared" ca="1" si="137"/>
        <v>242729912.19990164</v>
      </c>
    </row>
    <row r="8797" spans="1:5" s="62" customFormat="1" ht="12.75" x14ac:dyDescent="0.2">
      <c r="A8797" s="85">
        <v>8793</v>
      </c>
      <c r="B8797" s="79">
        <f ca="1">('Activity Data'!B8803*$B$4)*'Emission Factors'!H8805</f>
        <v>140020049.71516928</v>
      </c>
      <c r="C8797" s="79">
        <f ca="1">('Activity Data'!B8803*$C$4)*'Emission Factors'!I8805</f>
        <v>65410247.225471906</v>
      </c>
      <c r="D8797" s="79">
        <f ca="1">('Activity Data'!B8803*$D$4)*'Emission Factors'!J8805</f>
        <v>20897314.291537244</v>
      </c>
      <c r="E8797" s="79">
        <f t="shared" ca="1" si="137"/>
        <v>226327611.23217845</v>
      </c>
    </row>
    <row r="8798" spans="1:5" s="62" customFormat="1" ht="12.75" x14ac:dyDescent="0.2">
      <c r="A8798" s="85">
        <v>8794</v>
      </c>
      <c r="B8798" s="79">
        <f ca="1">('Activity Data'!B8804*$B$4)*'Emission Factors'!H8806</f>
        <v>145324221.88899246</v>
      </c>
      <c r="C8798" s="79">
        <f ca="1">('Activity Data'!B8804*$C$4)*'Emission Factors'!I8806</f>
        <v>66842719.374357097</v>
      </c>
      <c r="D8798" s="79">
        <f ca="1">('Activity Data'!B8804*$D$4)*'Emission Factors'!J8806</f>
        <v>24108550.212608811</v>
      </c>
      <c r="E8798" s="79">
        <f t="shared" ca="1" si="137"/>
        <v>236275491.47595838</v>
      </c>
    </row>
    <row r="8799" spans="1:5" s="62" customFormat="1" ht="12.75" x14ac:dyDescent="0.2">
      <c r="A8799" s="85">
        <v>8795</v>
      </c>
      <c r="B8799" s="79">
        <f ca="1">('Activity Data'!B8805*$B$4)*'Emission Factors'!H8807</f>
        <v>140965448.044287</v>
      </c>
      <c r="C8799" s="79">
        <f ca="1">('Activity Data'!B8805*$C$4)*'Emission Factors'!I8807</f>
        <v>65692666.150519095</v>
      </c>
      <c r="D8799" s="79">
        <f ca="1">('Activity Data'!B8805*$D$4)*'Emission Factors'!J8807</f>
        <v>21635823.7487313</v>
      </c>
      <c r="E8799" s="79">
        <f t="shared" ca="1" si="137"/>
        <v>228293937.94353741</v>
      </c>
    </row>
    <row r="8800" spans="1:5" s="62" customFormat="1" ht="12.75" x14ac:dyDescent="0.2">
      <c r="A8800" s="85">
        <v>8796</v>
      </c>
      <c r="B8800" s="79">
        <f ca="1">('Activity Data'!B8806*$B$4)*'Emission Factors'!H8808</f>
        <v>148743129.14008451</v>
      </c>
      <c r="C8800" s="79">
        <f ca="1">('Activity Data'!B8806*$C$4)*'Emission Factors'!I8808</f>
        <v>69719372.251205683</v>
      </c>
      <c r="D8800" s="79">
        <f ca="1">('Activity Data'!B8806*$D$4)*'Emission Factors'!J8808</f>
        <v>23011608.295956597</v>
      </c>
      <c r="E8800" s="79">
        <f t="shared" ca="1" si="137"/>
        <v>241474109.6872468</v>
      </c>
    </row>
    <row r="8801" spans="1:5" s="62" customFormat="1" ht="12.75" x14ac:dyDescent="0.2">
      <c r="A8801" s="85">
        <v>8797</v>
      </c>
      <c r="B8801" s="79">
        <f ca="1">('Activity Data'!B8807*$B$4)*'Emission Factors'!H8809</f>
        <v>146292550.4394097</v>
      </c>
      <c r="C8801" s="79">
        <f ca="1">('Activity Data'!B8807*$C$4)*'Emission Factors'!I8809</f>
        <v>70472737.038607255</v>
      </c>
      <c r="D8801" s="79">
        <f ca="1">('Activity Data'!B8807*$D$4)*'Emission Factors'!J8809</f>
        <v>23399603.241623506</v>
      </c>
      <c r="E8801" s="79">
        <f t="shared" ca="1" si="137"/>
        <v>240164890.71964049</v>
      </c>
    </row>
    <row r="8802" spans="1:5" s="62" customFormat="1" ht="12.75" x14ac:dyDescent="0.2">
      <c r="A8802" s="85">
        <v>8798</v>
      </c>
      <c r="B8802" s="79">
        <f ca="1">('Activity Data'!B8808*$B$4)*'Emission Factors'!H8810</f>
        <v>151080166.8707265</v>
      </c>
      <c r="C8802" s="79">
        <f ca="1">('Activity Data'!B8808*$C$4)*'Emission Factors'!I8810</f>
        <v>66583350.844447516</v>
      </c>
      <c r="D8802" s="79">
        <f ca="1">('Activity Data'!B8808*$D$4)*'Emission Factors'!J8810</f>
        <v>22202021.606085964</v>
      </c>
      <c r="E8802" s="79">
        <f t="shared" ca="1" si="137"/>
        <v>239865539.32125998</v>
      </c>
    </row>
    <row r="8803" spans="1:5" s="62" customFormat="1" ht="12.75" x14ac:dyDescent="0.2">
      <c r="A8803" s="85">
        <v>8799</v>
      </c>
      <c r="B8803" s="79">
        <f ca="1">('Activity Data'!B8809*$B$4)*'Emission Factors'!H8811</f>
        <v>141538248.74969324</v>
      </c>
      <c r="C8803" s="79">
        <f ca="1">('Activity Data'!B8809*$C$4)*'Emission Factors'!I8811</f>
        <v>66331202.56412413</v>
      </c>
      <c r="D8803" s="79">
        <f ca="1">('Activity Data'!B8809*$D$4)*'Emission Factors'!J8811</f>
        <v>22399344.363255288</v>
      </c>
      <c r="E8803" s="79">
        <f t="shared" ca="1" si="137"/>
        <v>230268795.67707267</v>
      </c>
    </row>
    <row r="8804" spans="1:5" s="62" customFormat="1" ht="12.75" x14ac:dyDescent="0.2">
      <c r="A8804" s="85">
        <v>8800</v>
      </c>
      <c r="B8804" s="79">
        <f ca="1">('Activity Data'!B8810*$B$4)*'Emission Factors'!H8812</f>
        <v>137757462.97367725</v>
      </c>
      <c r="C8804" s="79">
        <f ca="1">('Activity Data'!B8810*$C$4)*'Emission Factors'!I8812</f>
        <v>59971217.24232547</v>
      </c>
      <c r="D8804" s="79">
        <f ca="1">('Activity Data'!B8810*$D$4)*'Emission Factors'!J8812</f>
        <v>20960601.632571522</v>
      </c>
      <c r="E8804" s="79">
        <f t="shared" ca="1" si="137"/>
        <v>218689281.84857422</v>
      </c>
    </row>
    <row r="8805" spans="1:5" s="62" customFormat="1" ht="12.75" x14ac:dyDescent="0.2">
      <c r="A8805" s="85">
        <v>8801</v>
      </c>
      <c r="B8805" s="79">
        <f ca="1">('Activity Data'!B8811*$B$4)*'Emission Factors'!H8813</f>
        <v>114555431.79436328</v>
      </c>
      <c r="C8805" s="79">
        <f ca="1">('Activity Data'!B8811*$C$4)*'Emission Factors'!I8813</f>
        <v>55966177.071490146</v>
      </c>
      <c r="D8805" s="79">
        <f ca="1">('Activity Data'!B8811*$D$4)*'Emission Factors'!J8813</f>
        <v>17019841.48387802</v>
      </c>
      <c r="E8805" s="79">
        <f t="shared" ca="1" si="137"/>
        <v>187541450.34973145</v>
      </c>
    </row>
    <row r="8806" spans="1:5" s="62" customFormat="1" ht="12.75" x14ac:dyDescent="0.2">
      <c r="A8806" s="85">
        <v>8802</v>
      </c>
      <c r="B8806" s="79">
        <f ca="1">('Activity Data'!B8812*$B$4)*'Emission Factors'!H8814</f>
        <v>130093096.44150949</v>
      </c>
      <c r="C8806" s="79">
        <f ca="1">('Activity Data'!B8812*$C$4)*'Emission Factors'!I8814</f>
        <v>60693787.02056399</v>
      </c>
      <c r="D8806" s="79">
        <f ca="1">('Activity Data'!B8812*$D$4)*'Emission Factors'!J8814</f>
        <v>20667386.790778726</v>
      </c>
      <c r="E8806" s="79">
        <f t="shared" ca="1" si="137"/>
        <v>211454270.2528522</v>
      </c>
    </row>
    <row r="8807" spans="1:5" s="62" customFormat="1" ht="12.75" x14ac:dyDescent="0.2">
      <c r="A8807" s="85">
        <v>8803</v>
      </c>
      <c r="B8807" s="79">
        <f ca="1">('Activity Data'!B8813*$B$4)*'Emission Factors'!H8815</f>
        <v>131555062.39829148</v>
      </c>
      <c r="C8807" s="79">
        <f ca="1">('Activity Data'!B8813*$C$4)*'Emission Factors'!I8815</f>
        <v>67179971.74714531</v>
      </c>
      <c r="D8807" s="79">
        <f ca="1">('Activity Data'!B8813*$D$4)*'Emission Factors'!J8815</f>
        <v>19492268.332046419</v>
      </c>
      <c r="E8807" s="79">
        <f t="shared" ca="1" si="137"/>
        <v>218227302.47748321</v>
      </c>
    </row>
    <row r="8808" spans="1:5" s="62" customFormat="1" ht="12.75" x14ac:dyDescent="0.2">
      <c r="A8808" s="85">
        <v>8804</v>
      </c>
      <c r="B8808" s="79">
        <f ca="1">('Activity Data'!B8814*$B$4)*'Emission Factors'!H8816</f>
        <v>129553007.83170128</v>
      </c>
      <c r="C8808" s="79">
        <f ca="1">('Activity Data'!B8814*$C$4)*'Emission Factors'!I8816</f>
        <v>62357175.73401507</v>
      </c>
      <c r="D8808" s="79">
        <f ca="1">('Activity Data'!B8814*$D$4)*'Emission Factors'!J8816</f>
        <v>20748983.173164625</v>
      </c>
      <c r="E8808" s="79">
        <f t="shared" ca="1" si="137"/>
        <v>212659166.73888099</v>
      </c>
    </row>
    <row r="8809" spans="1:5" s="62" customFormat="1" ht="12.75" x14ac:dyDescent="0.2">
      <c r="A8809" s="85">
        <v>8805</v>
      </c>
      <c r="B8809" s="79">
        <f ca="1">('Activity Data'!B8815*$B$4)*'Emission Factors'!H8817</f>
        <v>139813526.55138707</v>
      </c>
      <c r="C8809" s="79">
        <f ca="1">('Activity Data'!B8815*$C$4)*'Emission Factors'!I8817</f>
        <v>66540060.961293519</v>
      </c>
      <c r="D8809" s="79">
        <f ca="1">('Activity Data'!B8815*$D$4)*'Emission Factors'!J8817</f>
        <v>23592998.264578734</v>
      </c>
      <c r="E8809" s="79">
        <f t="shared" ca="1" si="137"/>
        <v>229946585.77725932</v>
      </c>
    </row>
    <row r="8810" spans="1:5" s="62" customFormat="1" ht="12.75" x14ac:dyDescent="0.2">
      <c r="A8810" s="85">
        <v>8806</v>
      </c>
      <c r="B8810" s="79">
        <f ca="1">('Activity Data'!B8816*$B$4)*'Emission Factors'!H8818</f>
        <v>137581190.17403686</v>
      </c>
      <c r="C8810" s="79">
        <f ca="1">('Activity Data'!B8816*$C$4)*'Emission Factors'!I8818</f>
        <v>64201702.061628707</v>
      </c>
      <c r="D8810" s="79">
        <f ca="1">('Activity Data'!B8816*$D$4)*'Emission Factors'!J8818</f>
        <v>21097998.535136774</v>
      </c>
      <c r="E8810" s="79">
        <f t="shared" ca="1" si="137"/>
        <v>222880890.77080232</v>
      </c>
    </row>
    <row r="8811" spans="1:5" s="62" customFormat="1" ht="12.75" x14ac:dyDescent="0.2">
      <c r="A8811" s="85">
        <v>8807</v>
      </c>
      <c r="B8811" s="79">
        <f ca="1">('Activity Data'!B8817*$B$4)*'Emission Factors'!H8819</f>
        <v>159814641.24761677</v>
      </c>
      <c r="C8811" s="79">
        <f ca="1">('Activity Data'!B8817*$C$4)*'Emission Factors'!I8819</f>
        <v>72665098.371150091</v>
      </c>
      <c r="D8811" s="79">
        <f ca="1">('Activity Data'!B8817*$D$4)*'Emission Factors'!J8819</f>
        <v>24002130.404544603</v>
      </c>
      <c r="E8811" s="79">
        <f t="shared" ca="1" si="137"/>
        <v>256481870.02331144</v>
      </c>
    </row>
    <row r="8812" spans="1:5" s="62" customFormat="1" ht="12.75" x14ac:dyDescent="0.2">
      <c r="A8812" s="85">
        <v>8808</v>
      </c>
      <c r="B8812" s="79">
        <f ca="1">('Activity Data'!B8818*$B$4)*'Emission Factors'!H8820</f>
        <v>167198927.54779682</v>
      </c>
      <c r="C8812" s="79">
        <f ca="1">('Activity Data'!B8818*$C$4)*'Emission Factors'!I8820</f>
        <v>71963310.114228219</v>
      </c>
      <c r="D8812" s="79">
        <f ca="1">('Activity Data'!B8818*$D$4)*'Emission Factors'!J8820</f>
        <v>25118112.01360264</v>
      </c>
      <c r="E8812" s="79">
        <f t="shared" ca="1" si="137"/>
        <v>264280349.67562768</v>
      </c>
    </row>
    <row r="8813" spans="1:5" s="62" customFormat="1" ht="12.75" x14ac:dyDescent="0.2">
      <c r="A8813" s="85">
        <v>8809</v>
      </c>
      <c r="B8813" s="79">
        <f ca="1">('Activity Data'!B8819*$B$4)*'Emission Factors'!H8821</f>
        <v>138607646.57276425</v>
      </c>
      <c r="C8813" s="79">
        <f ca="1">('Activity Data'!B8819*$C$4)*'Emission Factors'!I8821</f>
        <v>64261886.708910011</v>
      </c>
      <c r="D8813" s="79">
        <f ca="1">('Activity Data'!B8819*$D$4)*'Emission Factors'!J8821</f>
        <v>19081879.707879703</v>
      </c>
      <c r="E8813" s="79">
        <f t="shared" ca="1" si="137"/>
        <v>221951412.98955396</v>
      </c>
    </row>
    <row r="8814" spans="1:5" s="62" customFormat="1" ht="12.75" x14ac:dyDescent="0.2">
      <c r="A8814" s="85">
        <v>8810</v>
      </c>
      <c r="B8814" s="79">
        <f ca="1">('Activity Data'!B8820*$B$4)*'Emission Factors'!H8822</f>
        <v>146674540.83396041</v>
      </c>
      <c r="C8814" s="79">
        <f ca="1">('Activity Data'!B8820*$C$4)*'Emission Factors'!I8822</f>
        <v>66424602.168265909</v>
      </c>
      <c r="D8814" s="79">
        <f ca="1">('Activity Data'!B8820*$D$4)*'Emission Factors'!J8822</f>
        <v>24742983.667255547</v>
      </c>
      <c r="E8814" s="79">
        <f t="shared" ca="1" si="137"/>
        <v>237842126.66948187</v>
      </c>
    </row>
    <row r="8815" spans="1:5" s="62" customFormat="1" ht="12.75" x14ac:dyDescent="0.2">
      <c r="A8815" s="85">
        <v>8811</v>
      </c>
      <c r="B8815" s="79">
        <f ca="1">('Activity Data'!B8821*$B$4)*'Emission Factors'!H8823</f>
        <v>134021312.94940329</v>
      </c>
      <c r="C8815" s="79">
        <f ca="1">('Activity Data'!B8821*$C$4)*'Emission Factors'!I8823</f>
        <v>61782171.498183712</v>
      </c>
      <c r="D8815" s="79">
        <f ca="1">('Activity Data'!B8821*$D$4)*'Emission Factors'!J8823</f>
        <v>22152037.821435958</v>
      </c>
      <c r="E8815" s="79">
        <f t="shared" ca="1" si="137"/>
        <v>217955522.26902297</v>
      </c>
    </row>
    <row r="8816" spans="1:5" s="62" customFormat="1" ht="12.75" x14ac:dyDescent="0.2">
      <c r="A8816" s="85">
        <v>8812</v>
      </c>
      <c r="B8816" s="79">
        <f ca="1">('Activity Data'!B8822*$B$4)*'Emission Factors'!H8824</f>
        <v>157347804.12052968</v>
      </c>
      <c r="C8816" s="79">
        <f ca="1">('Activity Data'!B8822*$C$4)*'Emission Factors'!I8824</f>
        <v>72302584.263372645</v>
      </c>
      <c r="D8816" s="79">
        <f ca="1">('Activity Data'!B8822*$D$4)*'Emission Factors'!J8824</f>
        <v>25628743.933021791</v>
      </c>
      <c r="E8816" s="79">
        <f t="shared" ca="1" si="137"/>
        <v>255279132.3169241</v>
      </c>
    </row>
    <row r="8817" spans="1:5" s="62" customFormat="1" ht="12.75" x14ac:dyDescent="0.2">
      <c r="A8817" s="85">
        <v>8813</v>
      </c>
      <c r="B8817" s="79">
        <f ca="1">('Activity Data'!B8823*$B$4)*'Emission Factors'!H8825</f>
        <v>129733280.39077957</v>
      </c>
      <c r="C8817" s="79">
        <f ca="1">('Activity Data'!B8823*$C$4)*'Emission Factors'!I8825</f>
        <v>60624439.325801633</v>
      </c>
      <c r="D8817" s="79">
        <f ca="1">('Activity Data'!B8823*$D$4)*'Emission Factors'!J8825</f>
        <v>20108449.318319168</v>
      </c>
      <c r="E8817" s="79">
        <f t="shared" ca="1" si="137"/>
        <v>210466169.03490037</v>
      </c>
    </row>
    <row r="8818" spans="1:5" s="62" customFormat="1" ht="12.75" x14ac:dyDescent="0.2">
      <c r="A8818" s="85">
        <v>8814</v>
      </c>
      <c r="B8818" s="79">
        <f ca="1">('Activity Data'!B8824*$B$4)*'Emission Factors'!H8826</f>
        <v>138477738.30833167</v>
      </c>
      <c r="C8818" s="79">
        <f ca="1">('Activity Data'!B8824*$C$4)*'Emission Factors'!I8826</f>
        <v>65198854.66285342</v>
      </c>
      <c r="D8818" s="79">
        <f ca="1">('Activity Data'!B8824*$D$4)*'Emission Factors'!J8826</f>
        <v>21703987.348979346</v>
      </c>
      <c r="E8818" s="79">
        <f t="shared" ca="1" si="137"/>
        <v>225380580.32016444</v>
      </c>
    </row>
    <row r="8819" spans="1:5" s="62" customFormat="1" ht="12.75" x14ac:dyDescent="0.2">
      <c r="A8819" s="85">
        <v>8815</v>
      </c>
      <c r="B8819" s="79">
        <f ca="1">('Activity Data'!B8825*$B$4)*'Emission Factors'!H8827</f>
        <v>137663486.19310454</v>
      </c>
      <c r="C8819" s="79">
        <f ca="1">('Activity Data'!B8825*$C$4)*'Emission Factors'!I8827</f>
        <v>65621978.052329898</v>
      </c>
      <c r="D8819" s="79">
        <f ca="1">('Activity Data'!B8825*$D$4)*'Emission Factors'!J8827</f>
        <v>19912736.282859441</v>
      </c>
      <c r="E8819" s="79">
        <f t="shared" ca="1" si="137"/>
        <v>223198200.52829388</v>
      </c>
    </row>
    <row r="8820" spans="1:5" s="62" customFormat="1" ht="12.75" x14ac:dyDescent="0.2">
      <c r="A8820" s="85">
        <v>8816</v>
      </c>
      <c r="B8820" s="79">
        <f ca="1">('Activity Data'!B8826*$B$4)*'Emission Factors'!H8828</f>
        <v>143234296.07738608</v>
      </c>
      <c r="C8820" s="79">
        <f ca="1">('Activity Data'!B8826*$C$4)*'Emission Factors'!I8828</f>
        <v>68485760.341149554</v>
      </c>
      <c r="D8820" s="79">
        <f ca="1">('Activity Data'!B8826*$D$4)*'Emission Factors'!J8828</f>
        <v>22229270.577813748</v>
      </c>
      <c r="E8820" s="79">
        <f t="shared" ca="1" si="137"/>
        <v>233949326.99634939</v>
      </c>
    </row>
    <row r="8821" spans="1:5" s="62" customFormat="1" ht="12.75" x14ac:dyDescent="0.2">
      <c r="A8821" s="85">
        <v>8817</v>
      </c>
      <c r="B8821" s="79">
        <f ca="1">('Activity Data'!B8827*$B$4)*'Emission Factors'!H8829</f>
        <v>130342361.05586462</v>
      </c>
      <c r="C8821" s="79">
        <f ca="1">('Activity Data'!B8827*$C$4)*'Emission Factors'!I8829</f>
        <v>58755972.831342295</v>
      </c>
      <c r="D8821" s="79">
        <f ca="1">('Activity Data'!B8827*$D$4)*'Emission Factors'!J8829</f>
        <v>21251087.750576977</v>
      </c>
      <c r="E8821" s="79">
        <f t="shared" ca="1" si="137"/>
        <v>210349421.63778389</v>
      </c>
    </row>
    <row r="8822" spans="1:5" s="62" customFormat="1" ht="12.75" x14ac:dyDescent="0.2">
      <c r="A8822" s="85">
        <v>8818</v>
      </c>
      <c r="B8822" s="79">
        <f ca="1">('Activity Data'!B8828*$B$4)*'Emission Factors'!H8830</f>
        <v>143940698.77374247</v>
      </c>
      <c r="C8822" s="79">
        <f ca="1">('Activity Data'!B8828*$C$4)*'Emission Factors'!I8830</f>
        <v>68366372.080384478</v>
      </c>
      <c r="D8822" s="79">
        <f ca="1">('Activity Data'!B8828*$D$4)*'Emission Factors'!J8830</f>
        <v>21728550.711388145</v>
      </c>
      <c r="E8822" s="79">
        <f t="shared" ca="1" si="137"/>
        <v>234035621.56551507</v>
      </c>
    </row>
    <row r="8823" spans="1:5" s="62" customFormat="1" ht="12.75" x14ac:dyDescent="0.2">
      <c r="A8823" s="85">
        <v>8819</v>
      </c>
      <c r="B8823" s="79">
        <f ca="1">('Activity Data'!B8829*$B$4)*'Emission Factors'!H8831</f>
        <v>129526649.78004518</v>
      </c>
      <c r="C8823" s="79">
        <f ca="1">('Activity Data'!B8829*$C$4)*'Emission Factors'!I8831</f>
        <v>57570020.890521459</v>
      </c>
      <c r="D8823" s="79">
        <f ca="1">('Activity Data'!B8829*$D$4)*'Emission Factors'!J8831</f>
        <v>21391793.444568597</v>
      </c>
      <c r="E8823" s="79">
        <f t="shared" ca="1" si="137"/>
        <v>208488464.11513525</v>
      </c>
    </row>
    <row r="8824" spans="1:5" s="62" customFormat="1" ht="12.75" x14ac:dyDescent="0.2">
      <c r="A8824" s="85">
        <v>8820</v>
      </c>
      <c r="B8824" s="79">
        <f ca="1">('Activity Data'!B8830*$B$4)*'Emission Factors'!H8832</f>
        <v>139325040.35285279</v>
      </c>
      <c r="C8824" s="79">
        <f ca="1">('Activity Data'!B8830*$C$4)*'Emission Factors'!I8832</f>
        <v>66943258.725870743</v>
      </c>
      <c r="D8824" s="79">
        <f ca="1">('Activity Data'!B8830*$D$4)*'Emission Factors'!J8832</f>
        <v>21520342.324071482</v>
      </c>
      <c r="E8824" s="79">
        <f t="shared" ca="1" si="137"/>
        <v>227788641.40279502</v>
      </c>
    </row>
    <row r="8825" spans="1:5" s="62" customFormat="1" ht="12.75" x14ac:dyDescent="0.2">
      <c r="A8825" s="85">
        <v>8821</v>
      </c>
      <c r="B8825" s="79">
        <f ca="1">('Activity Data'!B8831*$B$4)*'Emission Factors'!H8833</f>
        <v>145234578.84543264</v>
      </c>
      <c r="C8825" s="79">
        <f ca="1">('Activity Data'!B8831*$C$4)*'Emission Factors'!I8833</f>
        <v>67128418.552567303</v>
      </c>
      <c r="D8825" s="79">
        <f ca="1">('Activity Data'!B8831*$D$4)*'Emission Factors'!J8833</f>
        <v>21508435.061930686</v>
      </c>
      <c r="E8825" s="79">
        <f t="shared" ca="1" si="137"/>
        <v>233871432.45993063</v>
      </c>
    </row>
    <row r="8826" spans="1:5" s="62" customFormat="1" ht="12.75" x14ac:dyDescent="0.2">
      <c r="A8826" s="85">
        <v>8822</v>
      </c>
      <c r="B8826" s="79">
        <f ca="1">('Activity Data'!B8832*$B$4)*'Emission Factors'!H8834</f>
        <v>141931624.94170621</v>
      </c>
      <c r="C8826" s="79">
        <f ca="1">('Activity Data'!B8832*$C$4)*'Emission Factors'!I8834</f>
        <v>66970989.773954555</v>
      </c>
      <c r="D8826" s="79">
        <f ca="1">('Activity Data'!B8832*$D$4)*'Emission Factors'!J8834</f>
        <v>22999468.161103338</v>
      </c>
      <c r="E8826" s="79">
        <f t="shared" ca="1" si="137"/>
        <v>231902082.87676409</v>
      </c>
    </row>
    <row r="8827" spans="1:5" s="62" customFormat="1" ht="12.75" x14ac:dyDescent="0.2">
      <c r="A8827" s="85">
        <v>8823</v>
      </c>
      <c r="B8827" s="79">
        <f ca="1">('Activity Data'!B8833*$B$4)*'Emission Factors'!H8835</f>
        <v>132103511.95494802</v>
      </c>
      <c r="C8827" s="79">
        <f ca="1">('Activity Data'!B8833*$C$4)*'Emission Factors'!I8835</f>
        <v>56546380.005003415</v>
      </c>
      <c r="D8827" s="79">
        <f ca="1">('Activity Data'!B8833*$D$4)*'Emission Factors'!J8835</f>
        <v>20058268.775655054</v>
      </c>
      <c r="E8827" s="79">
        <f t="shared" ca="1" si="137"/>
        <v>208708160.73560649</v>
      </c>
    </row>
    <row r="8828" spans="1:5" s="62" customFormat="1" ht="12.75" x14ac:dyDescent="0.2">
      <c r="A8828" s="85">
        <v>8824</v>
      </c>
      <c r="B8828" s="79">
        <f ca="1">('Activity Data'!B8834*$B$4)*'Emission Factors'!H8836</f>
        <v>135927091.53628707</v>
      </c>
      <c r="C8828" s="79">
        <f ca="1">('Activity Data'!B8834*$C$4)*'Emission Factors'!I8836</f>
        <v>64034156.840898439</v>
      </c>
      <c r="D8828" s="79">
        <f ca="1">('Activity Data'!B8834*$D$4)*'Emission Factors'!J8836</f>
        <v>22101872.47569409</v>
      </c>
      <c r="E8828" s="79">
        <f t="shared" ca="1" si="137"/>
        <v>222063120.85287961</v>
      </c>
    </row>
    <row r="8829" spans="1:5" s="62" customFormat="1" ht="12.75" x14ac:dyDescent="0.2">
      <c r="A8829" s="85">
        <v>8825</v>
      </c>
      <c r="B8829" s="79">
        <f ca="1">('Activity Data'!B8835*$B$4)*'Emission Factors'!H8837</f>
        <v>129639588.10406065</v>
      </c>
      <c r="C8829" s="79">
        <f ca="1">('Activity Data'!B8835*$C$4)*'Emission Factors'!I8837</f>
        <v>54807601.101939447</v>
      </c>
      <c r="D8829" s="79">
        <f ca="1">('Activity Data'!B8835*$D$4)*'Emission Factors'!J8837</f>
        <v>20130407.518181089</v>
      </c>
      <c r="E8829" s="79">
        <f t="shared" ca="1" si="137"/>
        <v>204577596.72418118</v>
      </c>
    </row>
    <row r="8830" spans="1:5" s="62" customFormat="1" ht="12.75" x14ac:dyDescent="0.2">
      <c r="A8830" s="85">
        <v>8826</v>
      </c>
      <c r="B8830" s="79">
        <f ca="1">('Activity Data'!B8836*$B$4)*'Emission Factors'!H8838</f>
        <v>138024983.54949418</v>
      </c>
      <c r="C8830" s="79">
        <f ca="1">('Activity Data'!B8836*$C$4)*'Emission Factors'!I8838</f>
        <v>67290511.396789074</v>
      </c>
      <c r="D8830" s="79">
        <f ca="1">('Activity Data'!B8836*$D$4)*'Emission Factors'!J8838</f>
        <v>20968890.36681227</v>
      </c>
      <c r="E8830" s="79">
        <f t="shared" ca="1" si="137"/>
        <v>226284385.31309551</v>
      </c>
    </row>
    <row r="8831" spans="1:5" s="62" customFormat="1" ht="12.75" x14ac:dyDescent="0.2">
      <c r="A8831" s="85">
        <v>8827</v>
      </c>
      <c r="B8831" s="79">
        <f ca="1">('Activity Data'!B8837*$B$4)*'Emission Factors'!H8839</f>
        <v>149966182.51205814</v>
      </c>
      <c r="C8831" s="79">
        <f ca="1">('Activity Data'!B8837*$C$4)*'Emission Factors'!I8839</f>
        <v>68892346.395405233</v>
      </c>
      <c r="D8831" s="79">
        <f ca="1">('Activity Data'!B8837*$D$4)*'Emission Factors'!J8839</f>
        <v>23930376.470683642</v>
      </c>
      <c r="E8831" s="79">
        <f t="shared" ca="1" si="137"/>
        <v>242788905.37814701</v>
      </c>
    </row>
    <row r="8832" spans="1:5" s="62" customFormat="1" ht="12.75" x14ac:dyDescent="0.2">
      <c r="A8832" s="85">
        <v>8828</v>
      </c>
      <c r="B8832" s="79">
        <f ca="1">('Activity Data'!B8838*$B$4)*'Emission Factors'!H8840</f>
        <v>131331982.44738412</v>
      </c>
      <c r="C8832" s="79">
        <f ca="1">('Activity Data'!B8838*$C$4)*'Emission Factors'!I8840</f>
        <v>62191279.173389807</v>
      </c>
      <c r="D8832" s="79">
        <f ca="1">('Activity Data'!B8838*$D$4)*'Emission Factors'!J8840</f>
        <v>19427295.336874042</v>
      </c>
      <c r="E8832" s="79">
        <f t="shared" ca="1" si="137"/>
        <v>212950556.95764795</v>
      </c>
    </row>
    <row r="8833" spans="1:5" s="62" customFormat="1" ht="12.75" x14ac:dyDescent="0.2">
      <c r="A8833" s="85">
        <v>8829</v>
      </c>
      <c r="B8833" s="79">
        <f ca="1">('Activity Data'!B8839*$B$4)*'Emission Factors'!H8841</f>
        <v>150578132.24972647</v>
      </c>
      <c r="C8833" s="79">
        <f ca="1">('Activity Data'!B8839*$C$4)*'Emission Factors'!I8841</f>
        <v>65702503.299394622</v>
      </c>
      <c r="D8833" s="79">
        <f ca="1">('Activity Data'!B8839*$D$4)*'Emission Factors'!J8841</f>
        <v>23194897.423672494</v>
      </c>
      <c r="E8833" s="79">
        <f t="shared" ca="1" si="137"/>
        <v>239475532.97279358</v>
      </c>
    </row>
    <row r="8834" spans="1:5" s="62" customFormat="1" ht="12.75" x14ac:dyDescent="0.2">
      <c r="A8834" s="85">
        <v>8830</v>
      </c>
      <c r="B8834" s="79">
        <f ca="1">('Activity Data'!B8840*$B$4)*'Emission Factors'!H8842</f>
        <v>154408211.24403563</v>
      </c>
      <c r="C8834" s="79">
        <f ca="1">('Activity Data'!B8840*$C$4)*'Emission Factors'!I8842</f>
        <v>76155611.824869514</v>
      </c>
      <c r="D8834" s="79">
        <f ca="1">('Activity Data'!B8840*$D$4)*'Emission Factors'!J8842</f>
        <v>23665349.416129801</v>
      </c>
      <c r="E8834" s="79">
        <f t="shared" ca="1" si="137"/>
        <v>254229172.48503494</v>
      </c>
    </row>
    <row r="8835" spans="1:5" s="62" customFormat="1" ht="12.75" x14ac:dyDescent="0.2">
      <c r="A8835" s="85">
        <v>8831</v>
      </c>
      <c r="B8835" s="79">
        <f ca="1">('Activity Data'!B8841*$B$4)*'Emission Factors'!H8843</f>
        <v>145258156.29149282</v>
      </c>
      <c r="C8835" s="79">
        <f ca="1">('Activity Data'!B8841*$C$4)*'Emission Factors'!I8843</f>
        <v>66962480.497593656</v>
      </c>
      <c r="D8835" s="79">
        <f ca="1">('Activity Data'!B8841*$D$4)*'Emission Factors'!J8843</f>
        <v>23425351.612122428</v>
      </c>
      <c r="E8835" s="79">
        <f t="shared" ca="1" si="137"/>
        <v>235645988.40120888</v>
      </c>
    </row>
    <row r="8836" spans="1:5" s="62" customFormat="1" ht="12.75" x14ac:dyDescent="0.2">
      <c r="A8836" s="85">
        <v>8832</v>
      </c>
      <c r="B8836" s="79">
        <f ca="1">('Activity Data'!B8842*$B$4)*'Emission Factors'!H8844</f>
        <v>138660331.97422513</v>
      </c>
      <c r="C8836" s="79">
        <f ca="1">('Activity Data'!B8842*$C$4)*'Emission Factors'!I8844</f>
        <v>61420150.264109731</v>
      </c>
      <c r="D8836" s="79">
        <f ca="1">('Activity Data'!B8842*$D$4)*'Emission Factors'!J8844</f>
        <v>21084303.718579799</v>
      </c>
      <c r="E8836" s="79">
        <f t="shared" ca="1" si="137"/>
        <v>221164785.95691466</v>
      </c>
    </row>
    <row r="8837" spans="1:5" s="62" customFormat="1" ht="12.75" x14ac:dyDescent="0.2">
      <c r="A8837" s="85">
        <v>8833</v>
      </c>
      <c r="B8837" s="79">
        <f ca="1">('Activity Data'!B8843*$B$4)*'Emission Factors'!H8845</f>
        <v>132206447.72774965</v>
      </c>
      <c r="C8837" s="79">
        <f ca="1">('Activity Data'!B8843*$C$4)*'Emission Factors'!I8845</f>
        <v>59393895.47431089</v>
      </c>
      <c r="D8837" s="79">
        <f ca="1">('Activity Data'!B8843*$D$4)*'Emission Factors'!J8845</f>
        <v>19863415.411689408</v>
      </c>
      <c r="E8837" s="79">
        <f t="shared" ref="E8837:E8900" ca="1" si="138">SUM(B8837:D8837)</f>
        <v>211463758.61374992</v>
      </c>
    </row>
    <row r="8838" spans="1:5" s="62" customFormat="1" ht="12.75" x14ac:dyDescent="0.2">
      <c r="A8838" s="85">
        <v>8834</v>
      </c>
      <c r="B8838" s="79">
        <f ca="1">('Activity Data'!B8844*$B$4)*'Emission Factors'!H8846</f>
        <v>132457229.56442915</v>
      </c>
      <c r="C8838" s="79">
        <f ca="1">('Activity Data'!B8844*$C$4)*'Emission Factors'!I8846</f>
        <v>59045483.872694753</v>
      </c>
      <c r="D8838" s="79">
        <f ca="1">('Activity Data'!B8844*$D$4)*'Emission Factors'!J8846</f>
        <v>19806236.527837612</v>
      </c>
      <c r="E8838" s="79">
        <f t="shared" ca="1" si="138"/>
        <v>211308949.9649615</v>
      </c>
    </row>
    <row r="8839" spans="1:5" s="62" customFormat="1" ht="12.75" x14ac:dyDescent="0.2">
      <c r="A8839" s="85">
        <v>8835</v>
      </c>
      <c r="B8839" s="79">
        <f ca="1">('Activity Data'!B8845*$B$4)*'Emission Factors'!H8847</f>
        <v>128631836.56061189</v>
      </c>
      <c r="C8839" s="79">
        <f ca="1">('Activity Data'!B8845*$C$4)*'Emission Factors'!I8847</f>
        <v>58964162.924947619</v>
      </c>
      <c r="D8839" s="79">
        <f ca="1">('Activity Data'!B8845*$D$4)*'Emission Factors'!J8847</f>
        <v>21789883.53109628</v>
      </c>
      <c r="E8839" s="79">
        <f t="shared" ca="1" si="138"/>
        <v>209385883.0166558</v>
      </c>
    </row>
    <row r="8840" spans="1:5" s="62" customFormat="1" ht="12.75" x14ac:dyDescent="0.2">
      <c r="A8840" s="85">
        <v>8836</v>
      </c>
      <c r="B8840" s="79">
        <f ca="1">('Activity Data'!B8846*$B$4)*'Emission Factors'!H8848</f>
        <v>142363917.48596331</v>
      </c>
      <c r="C8840" s="79">
        <f ca="1">('Activity Data'!B8846*$C$4)*'Emission Factors'!I8848</f>
        <v>66081493.876519151</v>
      </c>
      <c r="D8840" s="79">
        <f ca="1">('Activity Data'!B8846*$D$4)*'Emission Factors'!J8848</f>
        <v>19980778.25365904</v>
      </c>
      <c r="E8840" s="79">
        <f t="shared" ca="1" si="138"/>
        <v>228426189.6161415</v>
      </c>
    </row>
    <row r="8841" spans="1:5" s="62" customFormat="1" ht="12.75" x14ac:dyDescent="0.2">
      <c r="A8841" s="85">
        <v>8837</v>
      </c>
      <c r="B8841" s="79">
        <f ca="1">('Activity Data'!B8847*$B$4)*'Emission Factors'!H8849</f>
        <v>154632254.96275681</v>
      </c>
      <c r="C8841" s="79">
        <f ca="1">('Activity Data'!B8847*$C$4)*'Emission Factors'!I8849</f>
        <v>72769957.329983309</v>
      </c>
      <c r="D8841" s="79">
        <f ca="1">('Activity Data'!B8847*$D$4)*'Emission Factors'!J8849</f>
        <v>24454937.247282423</v>
      </c>
      <c r="E8841" s="79">
        <f t="shared" ca="1" si="138"/>
        <v>251857149.54002252</v>
      </c>
    </row>
    <row r="8842" spans="1:5" s="62" customFormat="1" ht="12.75" x14ac:dyDescent="0.2">
      <c r="A8842" s="85">
        <v>8838</v>
      </c>
      <c r="B8842" s="79">
        <f ca="1">('Activity Data'!B8848*$B$4)*'Emission Factors'!H8850</f>
        <v>136495839.10933271</v>
      </c>
      <c r="C8842" s="79">
        <f ca="1">('Activity Data'!B8848*$C$4)*'Emission Factors'!I8850</f>
        <v>63815444.4228542</v>
      </c>
      <c r="D8842" s="79">
        <f ca="1">('Activity Data'!B8848*$D$4)*'Emission Factors'!J8850</f>
        <v>21414737.25403446</v>
      </c>
      <c r="E8842" s="79">
        <f t="shared" ca="1" si="138"/>
        <v>221726020.78622139</v>
      </c>
    </row>
    <row r="8843" spans="1:5" s="62" customFormat="1" ht="12.75" x14ac:dyDescent="0.2">
      <c r="A8843" s="85">
        <v>8839</v>
      </c>
      <c r="B8843" s="79">
        <f ca="1">('Activity Data'!B8849*$B$4)*'Emission Factors'!H8851</f>
        <v>127542804.51355085</v>
      </c>
      <c r="C8843" s="79">
        <f ca="1">('Activity Data'!B8849*$C$4)*'Emission Factors'!I8851</f>
        <v>61824679.424461819</v>
      </c>
      <c r="D8843" s="79">
        <f ca="1">('Activity Data'!B8849*$D$4)*'Emission Factors'!J8851</f>
        <v>19299908.416974999</v>
      </c>
      <c r="E8843" s="79">
        <f t="shared" ca="1" si="138"/>
        <v>208667392.35498765</v>
      </c>
    </row>
    <row r="8844" spans="1:5" s="62" customFormat="1" ht="12.75" x14ac:dyDescent="0.2">
      <c r="A8844" s="85">
        <v>8840</v>
      </c>
      <c r="B8844" s="79">
        <f ca="1">('Activity Data'!B8850*$B$4)*'Emission Factors'!H8852</f>
        <v>148124630.48843133</v>
      </c>
      <c r="C8844" s="79">
        <f ca="1">('Activity Data'!B8850*$C$4)*'Emission Factors'!I8852</f>
        <v>68250477.215496987</v>
      </c>
      <c r="D8844" s="79">
        <f ca="1">('Activity Data'!B8850*$D$4)*'Emission Factors'!J8852</f>
        <v>22699173.052747793</v>
      </c>
      <c r="E8844" s="79">
        <f t="shared" ca="1" si="138"/>
        <v>239074280.75667611</v>
      </c>
    </row>
    <row r="8845" spans="1:5" s="62" customFormat="1" ht="12.75" x14ac:dyDescent="0.2">
      <c r="A8845" s="85">
        <v>8841</v>
      </c>
      <c r="B8845" s="79">
        <f ca="1">('Activity Data'!B8851*$B$4)*'Emission Factors'!H8853</f>
        <v>144716714.21941742</v>
      </c>
      <c r="C8845" s="79">
        <f ca="1">('Activity Data'!B8851*$C$4)*'Emission Factors'!I8853</f>
        <v>68744702.28437829</v>
      </c>
      <c r="D8845" s="79">
        <f ca="1">('Activity Data'!B8851*$D$4)*'Emission Factors'!J8853</f>
        <v>21313451.333253071</v>
      </c>
      <c r="E8845" s="79">
        <f t="shared" ca="1" si="138"/>
        <v>234774867.83704877</v>
      </c>
    </row>
    <row r="8846" spans="1:5" s="62" customFormat="1" ht="12.75" x14ac:dyDescent="0.2">
      <c r="A8846" s="85">
        <v>8842</v>
      </c>
      <c r="B8846" s="79">
        <f ca="1">('Activity Data'!B8852*$B$4)*'Emission Factors'!H8854</f>
        <v>118561848.65795051</v>
      </c>
      <c r="C8846" s="79">
        <f ca="1">('Activity Data'!B8852*$C$4)*'Emission Factors'!I8854</f>
        <v>55845732.589658841</v>
      </c>
      <c r="D8846" s="79">
        <f ca="1">('Activity Data'!B8852*$D$4)*'Emission Factors'!J8854</f>
        <v>18890016.256023131</v>
      </c>
      <c r="E8846" s="79">
        <f t="shared" ca="1" si="138"/>
        <v>193297597.50363249</v>
      </c>
    </row>
    <row r="8847" spans="1:5" s="62" customFormat="1" ht="12.75" x14ac:dyDescent="0.2">
      <c r="A8847" s="85">
        <v>8843</v>
      </c>
      <c r="B8847" s="79">
        <f ca="1">('Activity Data'!B8853*$B$4)*'Emission Factors'!H8855</f>
        <v>130522446.88096167</v>
      </c>
      <c r="C8847" s="79">
        <f ca="1">('Activity Data'!B8853*$C$4)*'Emission Factors'!I8855</f>
        <v>58546240.932709076</v>
      </c>
      <c r="D8847" s="79">
        <f ca="1">('Activity Data'!B8853*$D$4)*'Emission Factors'!J8855</f>
        <v>19157061.285680067</v>
      </c>
      <c r="E8847" s="79">
        <f t="shared" ca="1" si="138"/>
        <v>208225749.09935081</v>
      </c>
    </row>
    <row r="8848" spans="1:5" s="62" customFormat="1" ht="12.75" x14ac:dyDescent="0.2">
      <c r="A8848" s="85">
        <v>8844</v>
      </c>
      <c r="B8848" s="79">
        <f ca="1">('Activity Data'!B8854*$B$4)*'Emission Factors'!H8856</f>
        <v>160319704.31037319</v>
      </c>
      <c r="C8848" s="79">
        <f ca="1">('Activity Data'!B8854*$C$4)*'Emission Factors'!I8856</f>
        <v>75035984.339570537</v>
      </c>
      <c r="D8848" s="79">
        <f ca="1">('Activity Data'!B8854*$D$4)*'Emission Factors'!J8856</f>
        <v>23574503.579789564</v>
      </c>
      <c r="E8848" s="79">
        <f t="shared" ca="1" si="138"/>
        <v>258930192.22973329</v>
      </c>
    </row>
    <row r="8849" spans="1:5" s="62" customFormat="1" ht="12.75" x14ac:dyDescent="0.2">
      <c r="A8849" s="85">
        <v>8845</v>
      </c>
      <c r="B8849" s="79">
        <f ca="1">('Activity Data'!B8855*$B$4)*'Emission Factors'!H8857</f>
        <v>146373254.86927092</v>
      </c>
      <c r="C8849" s="79">
        <f ca="1">('Activity Data'!B8855*$C$4)*'Emission Factors'!I8857</f>
        <v>68838336.04390125</v>
      </c>
      <c r="D8849" s="79">
        <f ca="1">('Activity Data'!B8855*$D$4)*'Emission Factors'!J8857</f>
        <v>22736645.217466317</v>
      </c>
      <c r="E8849" s="79">
        <f t="shared" ca="1" si="138"/>
        <v>237948236.13063851</v>
      </c>
    </row>
    <row r="8850" spans="1:5" s="62" customFormat="1" ht="12.75" x14ac:dyDescent="0.2">
      <c r="A8850" s="85">
        <v>8846</v>
      </c>
      <c r="B8850" s="79">
        <f ca="1">('Activity Data'!B8856*$B$4)*'Emission Factors'!H8858</f>
        <v>144804772.17218447</v>
      </c>
      <c r="C8850" s="79">
        <f ca="1">('Activity Data'!B8856*$C$4)*'Emission Factors'!I8858</f>
        <v>68362142.410020664</v>
      </c>
      <c r="D8850" s="79">
        <f ca="1">('Activity Data'!B8856*$D$4)*'Emission Factors'!J8858</f>
        <v>21779043.595462941</v>
      </c>
      <c r="E8850" s="79">
        <f t="shared" ca="1" si="138"/>
        <v>234945958.17766806</v>
      </c>
    </row>
    <row r="8851" spans="1:5" s="62" customFormat="1" ht="12.75" x14ac:dyDescent="0.2">
      <c r="A8851" s="85">
        <v>8847</v>
      </c>
      <c r="B8851" s="79">
        <f ca="1">('Activity Data'!B8857*$B$4)*'Emission Factors'!H8859</f>
        <v>150542893.84240222</v>
      </c>
      <c r="C8851" s="79">
        <f ca="1">('Activity Data'!B8857*$C$4)*'Emission Factors'!I8859</f>
        <v>66228655.707781136</v>
      </c>
      <c r="D8851" s="79">
        <f ca="1">('Activity Data'!B8857*$D$4)*'Emission Factors'!J8859</f>
        <v>23842799.783960246</v>
      </c>
      <c r="E8851" s="79">
        <f t="shared" ca="1" si="138"/>
        <v>240614349.33414361</v>
      </c>
    </row>
    <row r="8852" spans="1:5" s="62" customFormat="1" ht="12.75" x14ac:dyDescent="0.2">
      <c r="A8852" s="85">
        <v>8848</v>
      </c>
      <c r="B8852" s="79">
        <f ca="1">('Activity Data'!B8858*$B$4)*'Emission Factors'!H8860</f>
        <v>137361710.78193933</v>
      </c>
      <c r="C8852" s="79">
        <f ca="1">('Activity Data'!B8858*$C$4)*'Emission Factors'!I8860</f>
        <v>70064976.810843766</v>
      </c>
      <c r="D8852" s="79">
        <f ca="1">('Activity Data'!B8858*$D$4)*'Emission Factors'!J8860</f>
        <v>20758711.70240473</v>
      </c>
      <c r="E8852" s="79">
        <f t="shared" ca="1" si="138"/>
        <v>228185399.29518783</v>
      </c>
    </row>
    <row r="8853" spans="1:5" s="62" customFormat="1" ht="12.75" x14ac:dyDescent="0.2">
      <c r="A8853" s="85">
        <v>8849</v>
      </c>
      <c r="B8853" s="79">
        <f ca="1">('Activity Data'!B8859*$B$4)*'Emission Factors'!H8861</f>
        <v>126930091.01780643</v>
      </c>
      <c r="C8853" s="79">
        <f ca="1">('Activity Data'!B8859*$C$4)*'Emission Factors'!I8861</f>
        <v>62079920.210337043</v>
      </c>
      <c r="D8853" s="79">
        <f ca="1">('Activity Data'!B8859*$D$4)*'Emission Factors'!J8861</f>
        <v>19440858.373894997</v>
      </c>
      <c r="E8853" s="79">
        <f t="shared" ca="1" si="138"/>
        <v>208450869.60203844</v>
      </c>
    </row>
    <row r="8854" spans="1:5" s="62" customFormat="1" ht="12.75" x14ac:dyDescent="0.2">
      <c r="A8854" s="85">
        <v>8850</v>
      </c>
      <c r="B8854" s="79">
        <f ca="1">('Activity Data'!B8860*$B$4)*'Emission Factors'!H8862</f>
        <v>143699571.81260726</v>
      </c>
      <c r="C8854" s="79">
        <f ca="1">('Activity Data'!B8860*$C$4)*'Emission Factors'!I8862</f>
        <v>65075065.576469548</v>
      </c>
      <c r="D8854" s="79">
        <f ca="1">('Activity Data'!B8860*$D$4)*'Emission Factors'!J8862</f>
        <v>22097138.664325379</v>
      </c>
      <c r="E8854" s="79">
        <f t="shared" ca="1" si="138"/>
        <v>230871776.05340219</v>
      </c>
    </row>
    <row r="8855" spans="1:5" s="62" customFormat="1" ht="12.75" x14ac:dyDescent="0.2">
      <c r="A8855" s="85">
        <v>8851</v>
      </c>
      <c r="B8855" s="79">
        <f ca="1">('Activity Data'!B8861*$B$4)*'Emission Factors'!H8863</f>
        <v>148573500.31000814</v>
      </c>
      <c r="C8855" s="79">
        <f ca="1">('Activity Data'!B8861*$C$4)*'Emission Factors'!I8863</f>
        <v>69732900.604792044</v>
      </c>
      <c r="D8855" s="79">
        <f ca="1">('Activity Data'!B8861*$D$4)*'Emission Factors'!J8863</f>
        <v>22851762.837813795</v>
      </c>
      <c r="E8855" s="79">
        <f t="shared" ca="1" si="138"/>
        <v>241158163.75261396</v>
      </c>
    </row>
    <row r="8856" spans="1:5" s="62" customFormat="1" ht="12.75" x14ac:dyDescent="0.2">
      <c r="A8856" s="85">
        <v>8852</v>
      </c>
      <c r="B8856" s="79">
        <f ca="1">('Activity Data'!B8862*$B$4)*'Emission Factors'!H8864</f>
        <v>153212277.0056881</v>
      </c>
      <c r="C8856" s="79">
        <f ca="1">('Activity Data'!B8862*$C$4)*'Emission Factors'!I8864</f>
        <v>71050315.93101652</v>
      </c>
      <c r="D8856" s="79">
        <f ca="1">('Activity Data'!B8862*$D$4)*'Emission Factors'!J8864</f>
        <v>21628568.748490255</v>
      </c>
      <c r="E8856" s="79">
        <f t="shared" ca="1" si="138"/>
        <v>245891161.68519488</v>
      </c>
    </row>
    <row r="8857" spans="1:5" s="62" customFormat="1" ht="12.75" x14ac:dyDescent="0.2">
      <c r="A8857" s="85">
        <v>8853</v>
      </c>
      <c r="B8857" s="79">
        <f ca="1">('Activity Data'!B8863*$B$4)*'Emission Factors'!H8865</f>
        <v>155457452.74249679</v>
      </c>
      <c r="C8857" s="79">
        <f ca="1">('Activity Data'!B8863*$C$4)*'Emission Factors'!I8865</f>
        <v>76957794.143893167</v>
      </c>
      <c r="D8857" s="79">
        <f ca="1">('Activity Data'!B8863*$D$4)*'Emission Factors'!J8865</f>
        <v>24769782.900322769</v>
      </c>
      <c r="E8857" s="79">
        <f t="shared" ca="1" si="138"/>
        <v>257185029.78671274</v>
      </c>
    </row>
    <row r="8858" spans="1:5" s="62" customFormat="1" ht="12.75" x14ac:dyDescent="0.2">
      <c r="A8858" s="85">
        <v>8854</v>
      </c>
      <c r="B8858" s="79">
        <f ca="1">('Activity Data'!B8864*$B$4)*'Emission Factors'!H8866</f>
        <v>154695310.46247745</v>
      </c>
      <c r="C8858" s="79">
        <f ca="1">('Activity Data'!B8864*$C$4)*'Emission Factors'!I8866</f>
        <v>70930275.910947949</v>
      </c>
      <c r="D8858" s="79">
        <f ca="1">('Activity Data'!B8864*$D$4)*'Emission Factors'!J8866</f>
        <v>23683494.112026662</v>
      </c>
      <c r="E8858" s="79">
        <f t="shared" ca="1" si="138"/>
        <v>249309080.48545206</v>
      </c>
    </row>
    <row r="8859" spans="1:5" s="62" customFormat="1" ht="12.75" x14ac:dyDescent="0.2">
      <c r="A8859" s="85">
        <v>8855</v>
      </c>
      <c r="B8859" s="79">
        <f ca="1">('Activity Data'!B8865*$B$4)*'Emission Factors'!H8867</f>
        <v>120111415.55630493</v>
      </c>
      <c r="C8859" s="79">
        <f ca="1">('Activity Data'!B8865*$C$4)*'Emission Factors'!I8867</f>
        <v>55319001.627388977</v>
      </c>
      <c r="D8859" s="79">
        <f ca="1">('Activity Data'!B8865*$D$4)*'Emission Factors'!J8867</f>
        <v>18127517.192765478</v>
      </c>
      <c r="E8859" s="79">
        <f t="shared" ca="1" si="138"/>
        <v>193557934.37645939</v>
      </c>
    </row>
    <row r="8860" spans="1:5" s="62" customFormat="1" ht="12.75" x14ac:dyDescent="0.2">
      <c r="A8860" s="85">
        <v>8856</v>
      </c>
      <c r="B8860" s="79">
        <f ca="1">('Activity Data'!B8866*$B$4)*'Emission Factors'!H8868</f>
        <v>141935332.77911419</v>
      </c>
      <c r="C8860" s="79">
        <f ca="1">('Activity Data'!B8866*$C$4)*'Emission Factors'!I8868</f>
        <v>66802198.656623989</v>
      </c>
      <c r="D8860" s="79">
        <f ca="1">('Activity Data'!B8866*$D$4)*'Emission Factors'!J8868</f>
        <v>21829995.93403364</v>
      </c>
      <c r="E8860" s="79">
        <f t="shared" ca="1" si="138"/>
        <v>230567527.36977181</v>
      </c>
    </row>
    <row r="8861" spans="1:5" s="62" customFormat="1" ht="12.75" x14ac:dyDescent="0.2">
      <c r="A8861" s="85">
        <v>8857</v>
      </c>
      <c r="B8861" s="79">
        <f ca="1">('Activity Data'!B8867*$B$4)*'Emission Factors'!H8869</f>
        <v>152238013.06596094</v>
      </c>
      <c r="C8861" s="79">
        <f ca="1">('Activity Data'!B8867*$C$4)*'Emission Factors'!I8869</f>
        <v>74405246.923543304</v>
      </c>
      <c r="D8861" s="79">
        <f ca="1">('Activity Data'!B8867*$D$4)*'Emission Factors'!J8869</f>
        <v>23069709.838528439</v>
      </c>
      <c r="E8861" s="79">
        <f t="shared" ca="1" si="138"/>
        <v>249712969.82803267</v>
      </c>
    </row>
    <row r="8862" spans="1:5" s="62" customFormat="1" ht="12.75" x14ac:dyDescent="0.2">
      <c r="A8862" s="85">
        <v>8858</v>
      </c>
      <c r="B8862" s="79">
        <f ca="1">('Activity Data'!B8868*$B$4)*'Emission Factors'!H8870</f>
        <v>131211486.56478183</v>
      </c>
      <c r="C8862" s="79">
        <f ca="1">('Activity Data'!B8868*$C$4)*'Emission Factors'!I8870</f>
        <v>64030172.113546148</v>
      </c>
      <c r="D8862" s="79">
        <f ca="1">('Activity Data'!B8868*$D$4)*'Emission Factors'!J8870</f>
        <v>20364814.902578603</v>
      </c>
      <c r="E8862" s="79">
        <f t="shared" ca="1" si="138"/>
        <v>215606473.58090657</v>
      </c>
    </row>
    <row r="8863" spans="1:5" s="62" customFormat="1" ht="12.75" x14ac:dyDescent="0.2">
      <c r="A8863" s="85">
        <v>8859</v>
      </c>
      <c r="B8863" s="79">
        <f ca="1">('Activity Data'!B8869*$B$4)*'Emission Factors'!H8871</f>
        <v>123329928.27147643</v>
      </c>
      <c r="C8863" s="79">
        <f ca="1">('Activity Data'!B8869*$C$4)*'Emission Factors'!I8871</f>
        <v>57178770.501469448</v>
      </c>
      <c r="D8863" s="79">
        <f ca="1">('Activity Data'!B8869*$D$4)*'Emission Factors'!J8871</f>
        <v>18691215.437887464</v>
      </c>
      <c r="E8863" s="79">
        <f t="shared" ca="1" si="138"/>
        <v>199199914.21083334</v>
      </c>
    </row>
    <row r="8864" spans="1:5" s="62" customFormat="1" ht="12.75" x14ac:dyDescent="0.2">
      <c r="A8864" s="85">
        <v>8860</v>
      </c>
      <c r="B8864" s="79">
        <f ca="1">('Activity Data'!B8870*$B$4)*'Emission Factors'!H8872</f>
        <v>131940624.6773462</v>
      </c>
      <c r="C8864" s="79">
        <f ca="1">('Activity Data'!B8870*$C$4)*'Emission Factors'!I8872</f>
        <v>61340275.240961231</v>
      </c>
      <c r="D8864" s="79">
        <f ca="1">('Activity Data'!B8870*$D$4)*'Emission Factors'!J8872</f>
        <v>20562307.882950034</v>
      </c>
      <c r="E8864" s="79">
        <f t="shared" ca="1" si="138"/>
        <v>213843207.80125746</v>
      </c>
    </row>
    <row r="8865" spans="1:5" s="62" customFormat="1" ht="12.75" x14ac:dyDescent="0.2">
      <c r="A8865" s="85">
        <v>8861</v>
      </c>
      <c r="B8865" s="79">
        <f ca="1">('Activity Data'!B8871*$B$4)*'Emission Factors'!H8873</f>
        <v>156301363.14637589</v>
      </c>
      <c r="C8865" s="79">
        <f ca="1">('Activity Data'!B8871*$C$4)*'Emission Factors'!I8873</f>
        <v>67225315.348477408</v>
      </c>
      <c r="D8865" s="79">
        <f ca="1">('Activity Data'!B8871*$D$4)*'Emission Factors'!J8873</f>
        <v>24972036.125207435</v>
      </c>
      <c r="E8865" s="79">
        <f t="shared" ca="1" si="138"/>
        <v>248498714.62006074</v>
      </c>
    </row>
    <row r="8866" spans="1:5" s="62" customFormat="1" ht="12.75" x14ac:dyDescent="0.2">
      <c r="A8866" s="85">
        <v>8862</v>
      </c>
      <c r="B8866" s="79">
        <f ca="1">('Activity Data'!B8872*$B$4)*'Emission Factors'!H8874</f>
        <v>127708176.47830553</v>
      </c>
      <c r="C8866" s="79">
        <f ca="1">('Activity Data'!B8872*$C$4)*'Emission Factors'!I8874</f>
        <v>59364543.408470199</v>
      </c>
      <c r="D8866" s="79">
        <f ca="1">('Activity Data'!B8872*$D$4)*'Emission Factors'!J8874</f>
        <v>18678680.009282194</v>
      </c>
      <c r="E8866" s="79">
        <f t="shared" ca="1" si="138"/>
        <v>205751399.89605793</v>
      </c>
    </row>
    <row r="8867" spans="1:5" s="62" customFormat="1" ht="12.75" x14ac:dyDescent="0.2">
      <c r="A8867" s="85">
        <v>8863</v>
      </c>
      <c r="B8867" s="79">
        <f ca="1">('Activity Data'!B8873*$B$4)*'Emission Factors'!H8875</f>
        <v>149138768.32189769</v>
      </c>
      <c r="C8867" s="79">
        <f ca="1">('Activity Data'!B8873*$C$4)*'Emission Factors'!I8875</f>
        <v>69693820.821154058</v>
      </c>
      <c r="D8867" s="79">
        <f ca="1">('Activity Data'!B8873*$D$4)*'Emission Factors'!J8875</f>
        <v>25358852.413613148</v>
      </c>
      <c r="E8867" s="79">
        <f t="shared" ca="1" si="138"/>
        <v>244191441.55666488</v>
      </c>
    </row>
    <row r="8868" spans="1:5" s="62" customFormat="1" ht="12.75" x14ac:dyDescent="0.2">
      <c r="A8868" s="85">
        <v>8864</v>
      </c>
      <c r="B8868" s="79">
        <f ca="1">('Activity Data'!B8874*$B$4)*'Emission Factors'!H8876</f>
        <v>144315510.99729559</v>
      </c>
      <c r="C8868" s="79">
        <f ca="1">('Activity Data'!B8874*$C$4)*'Emission Factors'!I8876</f>
        <v>65279486.874197058</v>
      </c>
      <c r="D8868" s="79">
        <f ca="1">('Activity Data'!B8874*$D$4)*'Emission Factors'!J8876</f>
        <v>20707475.88553844</v>
      </c>
      <c r="E8868" s="79">
        <f t="shared" ca="1" si="138"/>
        <v>230302473.75703108</v>
      </c>
    </row>
    <row r="8869" spans="1:5" s="62" customFormat="1" ht="12.75" x14ac:dyDescent="0.2">
      <c r="A8869" s="85">
        <v>8865</v>
      </c>
      <c r="B8869" s="79">
        <f ca="1">('Activity Data'!B8875*$B$4)*'Emission Factors'!H8877</f>
        <v>149821004.44106296</v>
      </c>
      <c r="C8869" s="79">
        <f ca="1">('Activity Data'!B8875*$C$4)*'Emission Factors'!I8877</f>
        <v>67981580.528154522</v>
      </c>
      <c r="D8869" s="79">
        <f ca="1">('Activity Data'!B8875*$D$4)*'Emission Factors'!J8877</f>
        <v>24091295.586792596</v>
      </c>
      <c r="E8869" s="79">
        <f t="shared" ca="1" si="138"/>
        <v>241893880.55601007</v>
      </c>
    </row>
    <row r="8870" spans="1:5" s="62" customFormat="1" ht="12.75" x14ac:dyDescent="0.2">
      <c r="A8870" s="85">
        <v>8866</v>
      </c>
      <c r="B8870" s="79">
        <f ca="1">('Activity Data'!B8876*$B$4)*'Emission Factors'!H8878</f>
        <v>125195989.06615365</v>
      </c>
      <c r="C8870" s="79">
        <f ca="1">('Activity Data'!B8876*$C$4)*'Emission Factors'!I8878</f>
        <v>59669983.971249223</v>
      </c>
      <c r="D8870" s="79">
        <f ca="1">('Activity Data'!B8876*$D$4)*'Emission Factors'!J8878</f>
        <v>17957241.796251103</v>
      </c>
      <c r="E8870" s="79">
        <f t="shared" ca="1" si="138"/>
        <v>202823214.83365399</v>
      </c>
    </row>
    <row r="8871" spans="1:5" s="62" customFormat="1" ht="12.75" x14ac:dyDescent="0.2">
      <c r="A8871" s="85">
        <v>8867</v>
      </c>
      <c r="B8871" s="79">
        <f ca="1">('Activity Data'!B8877*$B$4)*'Emission Factors'!H8879</f>
        <v>135525573.46969745</v>
      </c>
      <c r="C8871" s="79">
        <f ca="1">('Activity Data'!B8877*$C$4)*'Emission Factors'!I8879</f>
        <v>61398469.74930159</v>
      </c>
      <c r="D8871" s="79">
        <f ca="1">('Activity Data'!B8877*$D$4)*'Emission Factors'!J8879</f>
        <v>20977997.619281549</v>
      </c>
      <c r="E8871" s="79">
        <f t="shared" ca="1" si="138"/>
        <v>217902040.83828059</v>
      </c>
    </row>
    <row r="8872" spans="1:5" s="62" customFormat="1" ht="12.75" x14ac:dyDescent="0.2">
      <c r="A8872" s="85">
        <v>8868</v>
      </c>
      <c r="B8872" s="79">
        <f ca="1">('Activity Data'!B8878*$B$4)*'Emission Factors'!H8880</f>
        <v>129364545.81315851</v>
      </c>
      <c r="C8872" s="79">
        <f ca="1">('Activity Data'!B8878*$C$4)*'Emission Factors'!I8880</f>
        <v>56075809.211959846</v>
      </c>
      <c r="D8872" s="79">
        <f ca="1">('Activity Data'!B8878*$D$4)*'Emission Factors'!J8880</f>
        <v>18433434.940372769</v>
      </c>
      <c r="E8872" s="79">
        <f t="shared" ca="1" si="138"/>
        <v>203873789.96549112</v>
      </c>
    </row>
    <row r="8873" spans="1:5" s="62" customFormat="1" ht="12.75" x14ac:dyDescent="0.2">
      <c r="A8873" s="85">
        <v>8869</v>
      </c>
      <c r="B8873" s="79">
        <f ca="1">('Activity Data'!B8879*$B$4)*'Emission Factors'!H8881</f>
        <v>144762279.22277761</v>
      </c>
      <c r="C8873" s="79">
        <f ca="1">('Activity Data'!B8879*$C$4)*'Emission Factors'!I8881</f>
        <v>65707775.294814989</v>
      </c>
      <c r="D8873" s="79">
        <f ca="1">('Activity Data'!B8879*$D$4)*'Emission Factors'!J8881</f>
        <v>23654843.400760498</v>
      </c>
      <c r="E8873" s="79">
        <f t="shared" ca="1" si="138"/>
        <v>234124897.91835311</v>
      </c>
    </row>
    <row r="8874" spans="1:5" s="62" customFormat="1" ht="12.75" x14ac:dyDescent="0.2">
      <c r="A8874" s="85">
        <v>8870</v>
      </c>
      <c r="B8874" s="79">
        <f ca="1">('Activity Data'!B8880*$B$4)*'Emission Factors'!H8882</f>
        <v>150305992.51656219</v>
      </c>
      <c r="C8874" s="79">
        <f ca="1">('Activity Data'!B8880*$C$4)*'Emission Factors'!I8882</f>
        <v>71704864.257442534</v>
      </c>
      <c r="D8874" s="79">
        <f ca="1">('Activity Data'!B8880*$D$4)*'Emission Factors'!J8882</f>
        <v>21507191.771941196</v>
      </c>
      <c r="E8874" s="79">
        <f t="shared" ca="1" si="138"/>
        <v>243518048.54594591</v>
      </c>
    </row>
    <row r="8875" spans="1:5" s="62" customFormat="1" ht="12.75" x14ac:dyDescent="0.2">
      <c r="A8875" s="85">
        <v>8871</v>
      </c>
      <c r="B8875" s="79">
        <f ca="1">('Activity Data'!B8881*$B$4)*'Emission Factors'!H8883</f>
        <v>140117761.10870394</v>
      </c>
      <c r="C8875" s="79">
        <f ca="1">('Activity Data'!B8881*$C$4)*'Emission Factors'!I8883</f>
        <v>66727812.813234314</v>
      </c>
      <c r="D8875" s="79">
        <f ca="1">('Activity Data'!B8881*$D$4)*'Emission Factors'!J8883</f>
        <v>22396677.752197772</v>
      </c>
      <c r="E8875" s="79">
        <f t="shared" ca="1" si="138"/>
        <v>229242251.67413601</v>
      </c>
    </row>
    <row r="8876" spans="1:5" s="62" customFormat="1" ht="12.75" x14ac:dyDescent="0.2">
      <c r="A8876" s="85">
        <v>8872</v>
      </c>
      <c r="B8876" s="79">
        <f ca="1">('Activity Data'!B8882*$B$4)*'Emission Factors'!H8884</f>
        <v>146325906.58548251</v>
      </c>
      <c r="C8876" s="79">
        <f ca="1">('Activity Data'!B8882*$C$4)*'Emission Factors'!I8884</f>
        <v>69973896.21621117</v>
      </c>
      <c r="D8876" s="79">
        <f ca="1">('Activity Data'!B8882*$D$4)*'Emission Factors'!J8884</f>
        <v>23320154.565325093</v>
      </c>
      <c r="E8876" s="79">
        <f t="shared" ca="1" si="138"/>
        <v>239619957.36701876</v>
      </c>
    </row>
    <row r="8877" spans="1:5" s="62" customFormat="1" ht="12.75" x14ac:dyDescent="0.2">
      <c r="A8877" s="85">
        <v>8873</v>
      </c>
      <c r="B8877" s="79">
        <f ca="1">('Activity Data'!B8883*$B$4)*'Emission Factors'!H8885</f>
        <v>136538414.73432252</v>
      </c>
      <c r="C8877" s="79">
        <f ca="1">('Activity Data'!B8883*$C$4)*'Emission Factors'!I8885</f>
        <v>65902234.403569922</v>
      </c>
      <c r="D8877" s="79">
        <f ca="1">('Activity Data'!B8883*$D$4)*'Emission Factors'!J8885</f>
        <v>20651604.500504714</v>
      </c>
      <c r="E8877" s="79">
        <f t="shared" ca="1" si="138"/>
        <v>223092253.63839713</v>
      </c>
    </row>
    <row r="8878" spans="1:5" s="62" customFormat="1" ht="12.75" x14ac:dyDescent="0.2">
      <c r="A8878" s="85">
        <v>8874</v>
      </c>
      <c r="B8878" s="79">
        <f ca="1">('Activity Data'!B8884*$B$4)*'Emission Factors'!H8886</f>
        <v>153423890.63720194</v>
      </c>
      <c r="C8878" s="79">
        <f ca="1">('Activity Data'!B8884*$C$4)*'Emission Factors'!I8886</f>
        <v>73775442.300164118</v>
      </c>
      <c r="D8878" s="79">
        <f ca="1">('Activity Data'!B8884*$D$4)*'Emission Factors'!J8886</f>
        <v>22649968.0088198</v>
      </c>
      <c r="E8878" s="79">
        <f t="shared" ca="1" si="138"/>
        <v>249849300.94618586</v>
      </c>
    </row>
    <row r="8879" spans="1:5" s="62" customFormat="1" ht="12.75" x14ac:dyDescent="0.2">
      <c r="A8879" s="85">
        <v>8875</v>
      </c>
      <c r="B8879" s="79">
        <f ca="1">('Activity Data'!B8885*$B$4)*'Emission Factors'!H8887</f>
        <v>152374275.41846293</v>
      </c>
      <c r="C8879" s="79">
        <f ca="1">('Activity Data'!B8885*$C$4)*'Emission Factors'!I8887</f>
        <v>71554843.263639241</v>
      </c>
      <c r="D8879" s="79">
        <f ca="1">('Activity Data'!B8885*$D$4)*'Emission Factors'!J8887</f>
        <v>24039008.560762666</v>
      </c>
      <c r="E8879" s="79">
        <f t="shared" ca="1" si="138"/>
        <v>247968127.24286485</v>
      </c>
    </row>
    <row r="8880" spans="1:5" s="62" customFormat="1" ht="12.75" x14ac:dyDescent="0.2">
      <c r="A8880" s="85">
        <v>8876</v>
      </c>
      <c r="B8880" s="79">
        <f ca="1">('Activity Data'!B8886*$B$4)*'Emission Factors'!H8888</f>
        <v>161694656.66256225</v>
      </c>
      <c r="C8880" s="79">
        <f ca="1">('Activity Data'!B8886*$C$4)*'Emission Factors'!I8888</f>
        <v>78248001.427684441</v>
      </c>
      <c r="D8880" s="79">
        <f ca="1">('Activity Data'!B8886*$D$4)*'Emission Factors'!J8888</f>
        <v>25192443.577465061</v>
      </c>
      <c r="E8880" s="79">
        <f t="shared" ca="1" si="138"/>
        <v>265135101.66771173</v>
      </c>
    </row>
    <row r="8881" spans="1:5" s="62" customFormat="1" ht="12.75" x14ac:dyDescent="0.2">
      <c r="A8881" s="85">
        <v>8877</v>
      </c>
      <c r="B8881" s="79">
        <f ca="1">('Activity Data'!B8887*$B$4)*'Emission Factors'!H8889</f>
        <v>140285346.45714903</v>
      </c>
      <c r="C8881" s="79">
        <f ca="1">('Activity Data'!B8887*$C$4)*'Emission Factors'!I8889</f>
        <v>65603156.327810407</v>
      </c>
      <c r="D8881" s="79">
        <f ca="1">('Activity Data'!B8887*$D$4)*'Emission Factors'!J8889</f>
        <v>22518287.922340024</v>
      </c>
      <c r="E8881" s="79">
        <f t="shared" ca="1" si="138"/>
        <v>228406790.70729947</v>
      </c>
    </row>
    <row r="8882" spans="1:5" s="62" customFormat="1" ht="12.75" x14ac:dyDescent="0.2">
      <c r="A8882" s="85">
        <v>8878</v>
      </c>
      <c r="B8882" s="79">
        <f ca="1">('Activity Data'!B8888*$B$4)*'Emission Factors'!H8890</f>
        <v>154167950.69364771</v>
      </c>
      <c r="C8882" s="79">
        <f ca="1">('Activity Data'!B8888*$C$4)*'Emission Factors'!I8890</f>
        <v>72927225.804496527</v>
      </c>
      <c r="D8882" s="79">
        <f ca="1">('Activity Data'!B8888*$D$4)*'Emission Factors'!J8890</f>
        <v>22913354.598536476</v>
      </c>
      <c r="E8882" s="79">
        <f t="shared" ca="1" si="138"/>
        <v>250008531.0966807</v>
      </c>
    </row>
    <row r="8883" spans="1:5" s="62" customFormat="1" ht="12.75" x14ac:dyDescent="0.2">
      <c r="A8883" s="85">
        <v>8879</v>
      </c>
      <c r="B8883" s="79">
        <f ca="1">('Activity Data'!B8889*$B$4)*'Emission Factors'!H8891</f>
        <v>145449277.3162007</v>
      </c>
      <c r="C8883" s="79">
        <f ca="1">('Activity Data'!B8889*$C$4)*'Emission Factors'!I8891</f>
        <v>69912548.96774143</v>
      </c>
      <c r="D8883" s="79">
        <f ca="1">('Activity Data'!B8889*$D$4)*'Emission Factors'!J8891</f>
        <v>21973205.979649678</v>
      </c>
      <c r="E8883" s="79">
        <f t="shared" ca="1" si="138"/>
        <v>237335032.26359183</v>
      </c>
    </row>
    <row r="8884" spans="1:5" s="62" customFormat="1" ht="12.75" x14ac:dyDescent="0.2">
      <c r="A8884" s="85">
        <v>8880</v>
      </c>
      <c r="B8884" s="79">
        <f ca="1">('Activity Data'!B8890*$B$4)*'Emission Factors'!H8892</f>
        <v>149484712.42683116</v>
      </c>
      <c r="C8884" s="79">
        <f ca="1">('Activity Data'!B8890*$C$4)*'Emission Factors'!I8892</f>
        <v>68198394.644258156</v>
      </c>
      <c r="D8884" s="79">
        <f ca="1">('Activity Data'!B8890*$D$4)*'Emission Factors'!J8892</f>
        <v>21843341.48370738</v>
      </c>
      <c r="E8884" s="79">
        <f t="shared" ca="1" si="138"/>
        <v>239526448.5547967</v>
      </c>
    </row>
    <row r="8885" spans="1:5" s="62" customFormat="1" ht="12.75" x14ac:dyDescent="0.2">
      <c r="A8885" s="85">
        <v>8881</v>
      </c>
      <c r="B8885" s="79">
        <f ca="1">('Activity Data'!B8891*$B$4)*'Emission Factors'!H8893</f>
        <v>155997281.48794883</v>
      </c>
      <c r="C8885" s="79">
        <f ca="1">('Activity Data'!B8891*$C$4)*'Emission Factors'!I8893</f>
        <v>72303418.92326951</v>
      </c>
      <c r="D8885" s="79">
        <f ca="1">('Activity Data'!B8891*$D$4)*'Emission Factors'!J8893</f>
        <v>21924939.63729414</v>
      </c>
      <c r="E8885" s="79">
        <f t="shared" ca="1" si="138"/>
        <v>250225640.04851249</v>
      </c>
    </row>
    <row r="8886" spans="1:5" s="62" customFormat="1" ht="12.75" x14ac:dyDescent="0.2">
      <c r="A8886" s="85">
        <v>8882</v>
      </c>
      <c r="B8886" s="79">
        <f ca="1">('Activity Data'!B8892*$B$4)*'Emission Factors'!H8894</f>
        <v>144784718.85487854</v>
      </c>
      <c r="C8886" s="79">
        <f ca="1">('Activity Data'!B8892*$C$4)*'Emission Factors'!I8894</f>
        <v>68358689.517455384</v>
      </c>
      <c r="D8886" s="79">
        <f ca="1">('Activity Data'!B8892*$D$4)*'Emission Factors'!J8894</f>
        <v>21062479.174767599</v>
      </c>
      <c r="E8886" s="79">
        <f t="shared" ca="1" si="138"/>
        <v>234205887.54710156</v>
      </c>
    </row>
    <row r="8887" spans="1:5" s="62" customFormat="1" ht="12.75" x14ac:dyDescent="0.2">
      <c r="A8887" s="85">
        <v>8883</v>
      </c>
      <c r="B8887" s="79">
        <f ca="1">('Activity Data'!B8893*$B$4)*'Emission Factors'!H8895</f>
        <v>150674248.49910325</v>
      </c>
      <c r="C8887" s="79">
        <f ca="1">('Activity Data'!B8893*$C$4)*'Emission Factors'!I8895</f>
        <v>65049749.349927641</v>
      </c>
      <c r="D8887" s="79">
        <f ca="1">('Activity Data'!B8893*$D$4)*'Emission Factors'!J8895</f>
        <v>23708981.581956334</v>
      </c>
      <c r="E8887" s="79">
        <f t="shared" ca="1" si="138"/>
        <v>239432979.43098721</v>
      </c>
    </row>
    <row r="8888" spans="1:5" s="62" customFormat="1" ht="12.75" x14ac:dyDescent="0.2">
      <c r="A8888" s="85">
        <v>8884</v>
      </c>
      <c r="B8888" s="79">
        <f ca="1">('Activity Data'!B8894*$B$4)*'Emission Factors'!H8896</f>
        <v>135459215.52690718</v>
      </c>
      <c r="C8888" s="79">
        <f ca="1">('Activity Data'!B8894*$C$4)*'Emission Factors'!I8896</f>
        <v>58592221.566154279</v>
      </c>
      <c r="D8888" s="79">
        <f ca="1">('Activity Data'!B8894*$D$4)*'Emission Factors'!J8896</f>
        <v>20444395.147014786</v>
      </c>
      <c r="E8888" s="79">
        <f t="shared" ca="1" si="138"/>
        <v>214495832.24007624</v>
      </c>
    </row>
    <row r="8889" spans="1:5" s="62" customFormat="1" ht="12.75" x14ac:dyDescent="0.2">
      <c r="A8889" s="85">
        <v>8885</v>
      </c>
      <c r="B8889" s="79">
        <f ca="1">('Activity Data'!B8895*$B$4)*'Emission Factors'!H8897</f>
        <v>135350788.36340192</v>
      </c>
      <c r="C8889" s="79">
        <f ca="1">('Activity Data'!B8895*$C$4)*'Emission Factors'!I8897</f>
        <v>66115631.725680284</v>
      </c>
      <c r="D8889" s="79">
        <f ca="1">('Activity Data'!B8895*$D$4)*'Emission Factors'!J8897</f>
        <v>21445481.985772371</v>
      </c>
      <c r="E8889" s="79">
        <f t="shared" ca="1" si="138"/>
        <v>222911902.07485458</v>
      </c>
    </row>
    <row r="8890" spans="1:5" s="62" customFormat="1" ht="12.75" x14ac:dyDescent="0.2">
      <c r="A8890" s="85">
        <v>8886</v>
      </c>
      <c r="B8890" s="79">
        <f ca="1">('Activity Data'!B8896*$B$4)*'Emission Factors'!H8898</f>
        <v>154025732.42948776</v>
      </c>
      <c r="C8890" s="79">
        <f ca="1">('Activity Data'!B8896*$C$4)*'Emission Factors'!I8898</f>
        <v>75595588.165070429</v>
      </c>
      <c r="D8890" s="79">
        <f ca="1">('Activity Data'!B8896*$D$4)*'Emission Factors'!J8898</f>
        <v>23187546.073089488</v>
      </c>
      <c r="E8890" s="79">
        <f t="shared" ca="1" si="138"/>
        <v>252808866.66764766</v>
      </c>
    </row>
    <row r="8891" spans="1:5" s="62" customFormat="1" ht="12.75" x14ac:dyDescent="0.2">
      <c r="A8891" s="85">
        <v>8887</v>
      </c>
      <c r="B8891" s="79">
        <f ca="1">('Activity Data'!B8897*$B$4)*'Emission Factors'!H8899</f>
        <v>137714002.28901279</v>
      </c>
      <c r="C8891" s="79">
        <f ca="1">('Activity Data'!B8897*$C$4)*'Emission Factors'!I8899</f>
        <v>67215103.269349962</v>
      </c>
      <c r="D8891" s="79">
        <f ca="1">('Activity Data'!B8897*$D$4)*'Emission Factors'!J8899</f>
        <v>21465569.837014548</v>
      </c>
      <c r="E8891" s="79">
        <f t="shared" ca="1" si="138"/>
        <v>226394675.39537731</v>
      </c>
    </row>
    <row r="8892" spans="1:5" s="62" customFormat="1" ht="12.75" x14ac:dyDescent="0.2">
      <c r="A8892" s="85">
        <v>8888</v>
      </c>
      <c r="B8892" s="79">
        <f ca="1">('Activity Data'!B8898*$B$4)*'Emission Factors'!H8900</f>
        <v>125305982.8704903</v>
      </c>
      <c r="C8892" s="79">
        <f ca="1">('Activity Data'!B8898*$C$4)*'Emission Factors'!I8900</f>
        <v>62676054.757531904</v>
      </c>
      <c r="D8892" s="79">
        <f ca="1">('Activity Data'!B8898*$D$4)*'Emission Factors'!J8900</f>
        <v>20062382.752719332</v>
      </c>
      <c r="E8892" s="79">
        <f t="shared" ca="1" si="138"/>
        <v>208044420.38074154</v>
      </c>
    </row>
    <row r="8893" spans="1:5" s="62" customFormat="1" ht="12.75" x14ac:dyDescent="0.2">
      <c r="A8893" s="85">
        <v>8889</v>
      </c>
      <c r="B8893" s="79">
        <f ca="1">('Activity Data'!B8899*$B$4)*'Emission Factors'!H8901</f>
        <v>134948298.71631616</v>
      </c>
      <c r="C8893" s="79">
        <f ca="1">('Activity Data'!B8899*$C$4)*'Emission Factors'!I8901</f>
        <v>67066212.287595801</v>
      </c>
      <c r="D8893" s="79">
        <f ca="1">('Activity Data'!B8899*$D$4)*'Emission Factors'!J8901</f>
        <v>20192376.190581378</v>
      </c>
      <c r="E8893" s="79">
        <f t="shared" ca="1" si="138"/>
        <v>222206887.19449335</v>
      </c>
    </row>
    <row r="8894" spans="1:5" s="62" customFormat="1" ht="12.75" x14ac:dyDescent="0.2">
      <c r="A8894" s="85">
        <v>8890</v>
      </c>
      <c r="B8894" s="79">
        <f ca="1">('Activity Data'!B8900*$B$4)*'Emission Factors'!H8902</f>
        <v>123154180.78370981</v>
      </c>
      <c r="C8894" s="79">
        <f ca="1">('Activity Data'!B8900*$C$4)*'Emission Factors'!I8902</f>
        <v>63935518.021176472</v>
      </c>
      <c r="D8894" s="79">
        <f ca="1">('Activity Data'!B8900*$D$4)*'Emission Factors'!J8902</f>
        <v>18399641.435341142</v>
      </c>
      <c r="E8894" s="79">
        <f t="shared" ca="1" si="138"/>
        <v>205489340.24022743</v>
      </c>
    </row>
    <row r="8895" spans="1:5" s="62" customFormat="1" ht="12.75" x14ac:dyDescent="0.2">
      <c r="A8895" s="85">
        <v>8891</v>
      </c>
      <c r="B8895" s="79">
        <f ca="1">('Activity Data'!B8901*$B$4)*'Emission Factors'!H8903</f>
        <v>138243739.49153441</v>
      </c>
      <c r="C8895" s="79">
        <f ca="1">('Activity Data'!B8901*$C$4)*'Emission Factors'!I8903</f>
        <v>68487479.091341183</v>
      </c>
      <c r="D8895" s="79">
        <f ca="1">('Activity Data'!B8901*$D$4)*'Emission Factors'!J8903</f>
        <v>21974262.974937078</v>
      </c>
      <c r="E8895" s="79">
        <f t="shared" ca="1" si="138"/>
        <v>228705481.55781269</v>
      </c>
    </row>
    <row r="8896" spans="1:5" s="62" customFormat="1" ht="12.75" x14ac:dyDescent="0.2">
      <c r="A8896" s="85">
        <v>8892</v>
      </c>
      <c r="B8896" s="79">
        <f ca="1">('Activity Data'!B8902*$B$4)*'Emission Factors'!H8904</f>
        <v>146442264.65846613</v>
      </c>
      <c r="C8896" s="79">
        <f ca="1">('Activity Data'!B8902*$C$4)*'Emission Factors'!I8904</f>
        <v>65247896.308747813</v>
      </c>
      <c r="D8896" s="79">
        <f ca="1">('Activity Data'!B8902*$D$4)*'Emission Factors'!J8904</f>
        <v>22274958.523385774</v>
      </c>
      <c r="E8896" s="79">
        <f t="shared" ca="1" si="138"/>
        <v>233965119.49059969</v>
      </c>
    </row>
    <row r="8897" spans="1:5" s="62" customFormat="1" ht="12.75" x14ac:dyDescent="0.2">
      <c r="A8897" s="85">
        <v>8893</v>
      </c>
      <c r="B8897" s="79">
        <f ca="1">('Activity Data'!B8903*$B$4)*'Emission Factors'!H8905</f>
        <v>150870965.2554352</v>
      </c>
      <c r="C8897" s="79">
        <f ca="1">('Activity Data'!B8903*$C$4)*'Emission Factors'!I8905</f>
        <v>70080847.687628984</v>
      </c>
      <c r="D8897" s="79">
        <f ca="1">('Activity Data'!B8903*$D$4)*'Emission Factors'!J8905</f>
        <v>24163728.347560495</v>
      </c>
      <c r="E8897" s="79">
        <f t="shared" ca="1" si="138"/>
        <v>245115541.29062468</v>
      </c>
    </row>
    <row r="8898" spans="1:5" s="62" customFormat="1" ht="12.75" x14ac:dyDescent="0.2">
      <c r="A8898" s="85">
        <v>8894</v>
      </c>
      <c r="B8898" s="79">
        <f ca="1">('Activity Data'!B8904*$B$4)*'Emission Factors'!H8906</f>
        <v>151174178.82340005</v>
      </c>
      <c r="C8898" s="79">
        <f ca="1">('Activity Data'!B8904*$C$4)*'Emission Factors'!I8906</f>
        <v>73345582.720415071</v>
      </c>
      <c r="D8898" s="79">
        <f ca="1">('Activity Data'!B8904*$D$4)*'Emission Factors'!J8906</f>
        <v>23605119.065583564</v>
      </c>
      <c r="E8898" s="79">
        <f t="shared" ca="1" si="138"/>
        <v>248124880.60939869</v>
      </c>
    </row>
    <row r="8899" spans="1:5" s="62" customFormat="1" ht="12.75" x14ac:dyDescent="0.2">
      <c r="A8899" s="85">
        <v>8895</v>
      </c>
      <c r="B8899" s="79">
        <f ca="1">('Activity Data'!B8905*$B$4)*'Emission Factors'!H8907</f>
        <v>134579679.21614221</v>
      </c>
      <c r="C8899" s="79">
        <f ca="1">('Activity Data'!B8905*$C$4)*'Emission Factors'!I8907</f>
        <v>65059837.935050257</v>
      </c>
      <c r="D8899" s="79">
        <f ca="1">('Activity Data'!B8905*$D$4)*'Emission Factors'!J8907</f>
        <v>20092249.010477211</v>
      </c>
      <c r="E8899" s="79">
        <f t="shared" ca="1" si="138"/>
        <v>219731766.16166967</v>
      </c>
    </row>
    <row r="8900" spans="1:5" s="62" customFormat="1" ht="12.75" x14ac:dyDescent="0.2">
      <c r="A8900" s="85">
        <v>8896</v>
      </c>
      <c r="B8900" s="79">
        <f ca="1">('Activity Data'!B8906*$B$4)*'Emission Factors'!H8908</f>
        <v>129707015.17851192</v>
      </c>
      <c r="C8900" s="79">
        <f ca="1">('Activity Data'!B8906*$C$4)*'Emission Factors'!I8908</f>
        <v>56974635.384929076</v>
      </c>
      <c r="D8900" s="79">
        <f ca="1">('Activity Data'!B8906*$D$4)*'Emission Factors'!J8908</f>
        <v>21258316.586273465</v>
      </c>
      <c r="E8900" s="79">
        <f t="shared" ca="1" si="138"/>
        <v>207939967.14971444</v>
      </c>
    </row>
    <row r="8901" spans="1:5" s="62" customFormat="1" ht="12.75" x14ac:dyDescent="0.2">
      <c r="A8901" s="85">
        <v>8897</v>
      </c>
      <c r="B8901" s="79">
        <f ca="1">('Activity Data'!B8907*$B$4)*'Emission Factors'!H8909</f>
        <v>129900815.43427947</v>
      </c>
      <c r="C8901" s="79">
        <f ca="1">('Activity Data'!B8907*$C$4)*'Emission Factors'!I8909</f>
        <v>65735801.434595048</v>
      </c>
      <c r="D8901" s="79">
        <f ca="1">('Activity Data'!B8907*$D$4)*'Emission Factors'!J8909</f>
        <v>20893165.689315312</v>
      </c>
      <c r="E8901" s="79">
        <f t="shared" ref="E8901:E8964" ca="1" si="139">SUM(B8901:D8901)</f>
        <v>216529782.55818984</v>
      </c>
    </row>
    <row r="8902" spans="1:5" s="62" customFormat="1" ht="12.75" x14ac:dyDescent="0.2">
      <c r="A8902" s="85">
        <v>8898</v>
      </c>
      <c r="B8902" s="79">
        <f ca="1">('Activity Data'!B8908*$B$4)*'Emission Factors'!H8910</f>
        <v>132649150.97407545</v>
      </c>
      <c r="C8902" s="79">
        <f ca="1">('Activity Data'!B8908*$C$4)*'Emission Factors'!I8910</f>
        <v>64586430.822918355</v>
      </c>
      <c r="D8902" s="79">
        <f ca="1">('Activity Data'!B8908*$D$4)*'Emission Factors'!J8910</f>
        <v>19177667.766944159</v>
      </c>
      <c r="E8902" s="79">
        <f t="shared" ca="1" si="139"/>
        <v>216413249.56393796</v>
      </c>
    </row>
    <row r="8903" spans="1:5" s="62" customFormat="1" ht="12.75" x14ac:dyDescent="0.2">
      <c r="A8903" s="85">
        <v>8899</v>
      </c>
      <c r="B8903" s="79">
        <f ca="1">('Activity Data'!B8909*$B$4)*'Emission Factors'!H8911</f>
        <v>131001517.01989059</v>
      </c>
      <c r="C8903" s="79">
        <f ca="1">('Activity Data'!B8909*$C$4)*'Emission Factors'!I8911</f>
        <v>59850091.665565871</v>
      </c>
      <c r="D8903" s="79">
        <f ca="1">('Activity Data'!B8909*$D$4)*'Emission Factors'!J8911</f>
        <v>21180644.613499783</v>
      </c>
      <c r="E8903" s="79">
        <f t="shared" ca="1" si="139"/>
        <v>212032253.29895625</v>
      </c>
    </row>
    <row r="8904" spans="1:5" s="62" customFormat="1" ht="12.75" x14ac:dyDescent="0.2">
      <c r="A8904" s="85">
        <v>8900</v>
      </c>
      <c r="B8904" s="79">
        <f ca="1">('Activity Data'!B8910*$B$4)*'Emission Factors'!H8912</f>
        <v>140633734.58939368</v>
      </c>
      <c r="C8904" s="79">
        <f ca="1">('Activity Data'!B8910*$C$4)*'Emission Factors'!I8912</f>
        <v>63340649.319304772</v>
      </c>
      <c r="D8904" s="79">
        <f ca="1">('Activity Data'!B8910*$D$4)*'Emission Factors'!J8912</f>
        <v>22519073.237593222</v>
      </c>
      <c r="E8904" s="79">
        <f t="shared" ca="1" si="139"/>
        <v>226493457.14629167</v>
      </c>
    </row>
    <row r="8905" spans="1:5" s="62" customFormat="1" ht="12.75" x14ac:dyDescent="0.2">
      <c r="A8905" s="85">
        <v>8901</v>
      </c>
      <c r="B8905" s="79">
        <f ca="1">('Activity Data'!B8911*$B$4)*'Emission Factors'!H8913</f>
        <v>154867101.22898501</v>
      </c>
      <c r="C8905" s="79">
        <f ca="1">('Activity Data'!B8911*$C$4)*'Emission Factors'!I8913</f>
        <v>74530811.493268535</v>
      </c>
      <c r="D8905" s="79">
        <f ca="1">('Activity Data'!B8911*$D$4)*'Emission Factors'!J8913</f>
        <v>23836024.015924513</v>
      </c>
      <c r="E8905" s="79">
        <f t="shared" ca="1" si="139"/>
        <v>253233936.73817807</v>
      </c>
    </row>
    <row r="8906" spans="1:5" s="62" customFormat="1" ht="12.75" x14ac:dyDescent="0.2">
      <c r="A8906" s="85">
        <v>8902</v>
      </c>
      <c r="B8906" s="79">
        <f ca="1">('Activity Data'!B8912*$B$4)*'Emission Factors'!H8914</f>
        <v>139777824.65749779</v>
      </c>
      <c r="C8906" s="79">
        <f ca="1">('Activity Data'!B8912*$C$4)*'Emission Factors'!I8914</f>
        <v>62341656.713436022</v>
      </c>
      <c r="D8906" s="79">
        <f ca="1">('Activity Data'!B8912*$D$4)*'Emission Factors'!J8914</f>
        <v>21192336.51169502</v>
      </c>
      <c r="E8906" s="79">
        <f t="shared" ca="1" si="139"/>
        <v>223311817.88262886</v>
      </c>
    </row>
    <row r="8907" spans="1:5" s="62" customFormat="1" ht="12.75" x14ac:dyDescent="0.2">
      <c r="A8907" s="85">
        <v>8903</v>
      </c>
      <c r="B8907" s="79">
        <f ca="1">('Activity Data'!B8913*$B$4)*'Emission Factors'!H8915</f>
        <v>123684388.06352088</v>
      </c>
      <c r="C8907" s="79">
        <f ca="1">('Activity Data'!B8913*$C$4)*'Emission Factors'!I8915</f>
        <v>61494762.830468617</v>
      </c>
      <c r="D8907" s="79">
        <f ca="1">('Activity Data'!B8913*$D$4)*'Emission Factors'!J8915</f>
        <v>18821922.52406479</v>
      </c>
      <c r="E8907" s="79">
        <f t="shared" ca="1" si="139"/>
        <v>204001073.41805428</v>
      </c>
    </row>
    <row r="8908" spans="1:5" s="62" customFormat="1" ht="12.75" x14ac:dyDescent="0.2">
      <c r="A8908" s="85">
        <v>8904</v>
      </c>
      <c r="B8908" s="79">
        <f ca="1">('Activity Data'!B8914*$B$4)*'Emission Factors'!H8916</f>
        <v>149488044.94762644</v>
      </c>
      <c r="C8908" s="79">
        <f ca="1">('Activity Data'!B8914*$C$4)*'Emission Factors'!I8916</f>
        <v>66157383.996301502</v>
      </c>
      <c r="D8908" s="79">
        <f ca="1">('Activity Data'!B8914*$D$4)*'Emission Factors'!J8916</f>
        <v>22788106.759823419</v>
      </c>
      <c r="E8908" s="79">
        <f t="shared" ca="1" si="139"/>
        <v>238433535.70375136</v>
      </c>
    </row>
    <row r="8909" spans="1:5" s="62" customFormat="1" ht="12.75" x14ac:dyDescent="0.2">
      <c r="A8909" s="85">
        <v>8905</v>
      </c>
      <c r="B8909" s="79">
        <f ca="1">('Activity Data'!B8915*$B$4)*'Emission Factors'!H8917</f>
        <v>145280660.60048139</v>
      </c>
      <c r="C8909" s="79">
        <f ca="1">('Activity Data'!B8915*$C$4)*'Emission Factors'!I8917</f>
        <v>64438251.587727852</v>
      </c>
      <c r="D8909" s="79">
        <f ca="1">('Activity Data'!B8915*$D$4)*'Emission Factors'!J8917</f>
        <v>21090521.654050589</v>
      </c>
      <c r="E8909" s="79">
        <f t="shared" ca="1" si="139"/>
        <v>230809433.84225982</v>
      </c>
    </row>
    <row r="8910" spans="1:5" s="62" customFormat="1" ht="12.75" x14ac:dyDescent="0.2">
      <c r="A8910" s="85">
        <v>8906</v>
      </c>
      <c r="B8910" s="79">
        <f ca="1">('Activity Data'!B8916*$B$4)*'Emission Factors'!H8918</f>
        <v>134987045.06339049</v>
      </c>
      <c r="C8910" s="79">
        <f ca="1">('Activity Data'!B8916*$C$4)*'Emission Factors'!I8918</f>
        <v>62705771.923336089</v>
      </c>
      <c r="D8910" s="79">
        <f ca="1">('Activity Data'!B8916*$D$4)*'Emission Factors'!J8918</f>
        <v>21501615.170748565</v>
      </c>
      <c r="E8910" s="79">
        <f t="shared" ca="1" si="139"/>
        <v>219194432.15747514</v>
      </c>
    </row>
    <row r="8911" spans="1:5" s="62" customFormat="1" ht="12.75" x14ac:dyDescent="0.2">
      <c r="A8911" s="85">
        <v>8907</v>
      </c>
      <c r="B8911" s="79">
        <f ca="1">('Activity Data'!B8917*$B$4)*'Emission Factors'!H8919</f>
        <v>134492107.32017308</v>
      </c>
      <c r="C8911" s="79">
        <f ca="1">('Activity Data'!B8917*$C$4)*'Emission Factors'!I8919</f>
        <v>63987815.685139082</v>
      </c>
      <c r="D8911" s="79">
        <f ca="1">('Activity Data'!B8917*$D$4)*'Emission Factors'!J8919</f>
        <v>20413277.894919593</v>
      </c>
      <c r="E8911" s="79">
        <f t="shared" ca="1" si="139"/>
        <v>218893200.90023178</v>
      </c>
    </row>
    <row r="8912" spans="1:5" s="62" customFormat="1" ht="12.75" x14ac:dyDescent="0.2">
      <c r="A8912" s="85">
        <v>8908</v>
      </c>
      <c r="B8912" s="79">
        <f ca="1">('Activity Data'!B8918*$B$4)*'Emission Factors'!H8920</f>
        <v>150816997.17275089</v>
      </c>
      <c r="C8912" s="79">
        <f ca="1">('Activity Data'!B8918*$C$4)*'Emission Factors'!I8920</f>
        <v>72711780.239587501</v>
      </c>
      <c r="D8912" s="79">
        <f ca="1">('Activity Data'!B8918*$D$4)*'Emission Factors'!J8920</f>
        <v>22556663.279094968</v>
      </c>
      <c r="E8912" s="79">
        <f t="shared" ca="1" si="139"/>
        <v>246085440.69143334</v>
      </c>
    </row>
    <row r="8913" spans="1:5" s="62" customFormat="1" ht="12.75" x14ac:dyDescent="0.2">
      <c r="A8913" s="85">
        <v>8909</v>
      </c>
      <c r="B8913" s="79">
        <f ca="1">('Activity Data'!B8919*$B$4)*'Emission Factors'!H8921</f>
        <v>149890268.34107658</v>
      </c>
      <c r="C8913" s="79">
        <f ca="1">('Activity Data'!B8919*$C$4)*'Emission Factors'!I8921</f>
        <v>70080352.861965984</v>
      </c>
      <c r="D8913" s="79">
        <f ca="1">('Activity Data'!B8919*$D$4)*'Emission Factors'!J8921</f>
        <v>22287100.235753905</v>
      </c>
      <c r="E8913" s="79">
        <f t="shared" ca="1" si="139"/>
        <v>242257721.43879646</v>
      </c>
    </row>
    <row r="8914" spans="1:5" s="62" customFormat="1" ht="12.75" x14ac:dyDescent="0.2">
      <c r="A8914" s="85">
        <v>8910</v>
      </c>
      <c r="B8914" s="79">
        <f ca="1">('Activity Data'!B8920*$B$4)*'Emission Factors'!H8922</f>
        <v>143588541.93898973</v>
      </c>
      <c r="C8914" s="79">
        <f ca="1">('Activity Data'!B8920*$C$4)*'Emission Factors'!I8922</f>
        <v>66731007.367745697</v>
      </c>
      <c r="D8914" s="79">
        <f ca="1">('Activity Data'!B8920*$D$4)*'Emission Factors'!J8922</f>
        <v>22495825.778801605</v>
      </c>
      <c r="E8914" s="79">
        <f t="shared" ca="1" si="139"/>
        <v>232815375.08553702</v>
      </c>
    </row>
    <row r="8915" spans="1:5" s="62" customFormat="1" ht="12.75" x14ac:dyDescent="0.2">
      <c r="A8915" s="85">
        <v>8911</v>
      </c>
      <c r="B8915" s="79">
        <f ca="1">('Activity Data'!B8921*$B$4)*'Emission Factors'!H8923</f>
        <v>142805198.85817271</v>
      </c>
      <c r="C8915" s="79">
        <f ca="1">('Activity Data'!B8921*$C$4)*'Emission Factors'!I8923</f>
        <v>64587709.540230379</v>
      </c>
      <c r="D8915" s="79">
        <f ca="1">('Activity Data'!B8921*$D$4)*'Emission Factors'!J8923</f>
        <v>21945115.650798891</v>
      </c>
      <c r="E8915" s="79">
        <f t="shared" ca="1" si="139"/>
        <v>229338024.049202</v>
      </c>
    </row>
    <row r="8916" spans="1:5" s="62" customFormat="1" ht="12.75" x14ac:dyDescent="0.2">
      <c r="A8916" s="85">
        <v>8912</v>
      </c>
      <c r="B8916" s="79">
        <f ca="1">('Activity Data'!B8922*$B$4)*'Emission Factors'!H8924</f>
        <v>125430235.64911285</v>
      </c>
      <c r="C8916" s="79">
        <f ca="1">('Activity Data'!B8922*$C$4)*'Emission Factors'!I8924</f>
        <v>59675684.834587365</v>
      </c>
      <c r="D8916" s="79">
        <f ca="1">('Activity Data'!B8922*$D$4)*'Emission Factors'!J8924</f>
        <v>19342805.130467657</v>
      </c>
      <c r="E8916" s="79">
        <f t="shared" ca="1" si="139"/>
        <v>204448725.61416787</v>
      </c>
    </row>
    <row r="8917" spans="1:5" s="62" customFormat="1" ht="12.75" x14ac:dyDescent="0.2">
      <c r="A8917" s="85">
        <v>8913</v>
      </c>
      <c r="B8917" s="79">
        <f ca="1">('Activity Data'!B8923*$B$4)*'Emission Factors'!H8925</f>
        <v>140353235.7905049</v>
      </c>
      <c r="C8917" s="79">
        <f ca="1">('Activity Data'!B8923*$C$4)*'Emission Factors'!I8925</f>
        <v>66345804.199325085</v>
      </c>
      <c r="D8917" s="79">
        <f ca="1">('Activity Data'!B8923*$D$4)*'Emission Factors'!J8925</f>
        <v>23437401.368080717</v>
      </c>
      <c r="E8917" s="79">
        <f t="shared" ca="1" si="139"/>
        <v>230136441.35791069</v>
      </c>
    </row>
    <row r="8918" spans="1:5" s="62" customFormat="1" ht="12.75" x14ac:dyDescent="0.2">
      <c r="A8918" s="85">
        <v>8914</v>
      </c>
      <c r="B8918" s="79">
        <f ca="1">('Activity Data'!B8924*$B$4)*'Emission Factors'!H8926</f>
        <v>146337815.19022053</v>
      </c>
      <c r="C8918" s="79">
        <f ca="1">('Activity Data'!B8924*$C$4)*'Emission Factors'!I8926</f>
        <v>71936245.607934251</v>
      </c>
      <c r="D8918" s="79">
        <f ca="1">('Activity Data'!B8924*$D$4)*'Emission Factors'!J8926</f>
        <v>23434944.379780918</v>
      </c>
      <c r="E8918" s="79">
        <f t="shared" ca="1" si="139"/>
        <v>241709005.17793569</v>
      </c>
    </row>
    <row r="8919" spans="1:5" s="62" customFormat="1" ht="12.75" x14ac:dyDescent="0.2">
      <c r="A8919" s="85">
        <v>8915</v>
      </c>
      <c r="B8919" s="79">
        <f ca="1">('Activity Data'!B8925*$B$4)*'Emission Factors'!H8927</f>
        <v>124945750.64895111</v>
      </c>
      <c r="C8919" s="79">
        <f ca="1">('Activity Data'!B8925*$C$4)*'Emission Factors'!I8927</f>
        <v>58282400.802391186</v>
      </c>
      <c r="D8919" s="79">
        <f ca="1">('Activity Data'!B8925*$D$4)*'Emission Factors'!J8927</f>
        <v>19632007.664542455</v>
      </c>
      <c r="E8919" s="79">
        <f t="shared" ca="1" si="139"/>
        <v>202860159.11588475</v>
      </c>
    </row>
    <row r="8920" spans="1:5" s="62" customFormat="1" ht="12.75" x14ac:dyDescent="0.2">
      <c r="A8920" s="85">
        <v>8916</v>
      </c>
      <c r="B8920" s="79">
        <f ca="1">('Activity Data'!B8926*$B$4)*'Emission Factors'!H8928</f>
        <v>152367908.083114</v>
      </c>
      <c r="C8920" s="79">
        <f ca="1">('Activity Data'!B8926*$C$4)*'Emission Factors'!I8928</f>
        <v>74718644.515307397</v>
      </c>
      <c r="D8920" s="79">
        <f ca="1">('Activity Data'!B8926*$D$4)*'Emission Factors'!J8928</f>
        <v>24535092.844388448</v>
      </c>
      <c r="E8920" s="79">
        <f t="shared" ca="1" si="139"/>
        <v>251621645.44280985</v>
      </c>
    </row>
    <row r="8921" spans="1:5" s="62" customFormat="1" ht="12.75" x14ac:dyDescent="0.2">
      <c r="A8921" s="85">
        <v>8917</v>
      </c>
      <c r="B8921" s="79">
        <f ca="1">('Activity Data'!B8927*$B$4)*'Emission Factors'!H8929</f>
        <v>146575530.89914468</v>
      </c>
      <c r="C8921" s="79">
        <f ca="1">('Activity Data'!B8927*$C$4)*'Emission Factors'!I8929</f>
        <v>68190541.345449328</v>
      </c>
      <c r="D8921" s="79">
        <f ca="1">('Activity Data'!B8927*$D$4)*'Emission Factors'!J8929</f>
        <v>21417522.380433697</v>
      </c>
      <c r="E8921" s="79">
        <f t="shared" ca="1" si="139"/>
        <v>236183594.62502772</v>
      </c>
    </row>
    <row r="8922" spans="1:5" s="62" customFormat="1" ht="12.75" x14ac:dyDescent="0.2">
      <c r="A8922" s="85">
        <v>8918</v>
      </c>
      <c r="B8922" s="79">
        <f ca="1">('Activity Data'!B8928*$B$4)*'Emission Factors'!H8930</f>
        <v>133718497.67718197</v>
      </c>
      <c r="C8922" s="79">
        <f ca="1">('Activity Data'!B8928*$C$4)*'Emission Factors'!I8930</f>
        <v>62238168.293801278</v>
      </c>
      <c r="D8922" s="79">
        <f ca="1">('Activity Data'!B8928*$D$4)*'Emission Factors'!J8930</f>
        <v>20934117.014100023</v>
      </c>
      <c r="E8922" s="79">
        <f t="shared" ca="1" si="139"/>
        <v>216890782.98508328</v>
      </c>
    </row>
    <row r="8923" spans="1:5" s="62" customFormat="1" ht="12.75" x14ac:dyDescent="0.2">
      <c r="A8923" s="85">
        <v>8919</v>
      </c>
      <c r="B8923" s="79">
        <f ca="1">('Activity Data'!B8929*$B$4)*'Emission Factors'!H8931</f>
        <v>126880395.74560979</v>
      </c>
      <c r="C8923" s="79">
        <f ca="1">('Activity Data'!B8929*$C$4)*'Emission Factors'!I8931</f>
        <v>62238249.497754261</v>
      </c>
      <c r="D8923" s="79">
        <f ca="1">('Activity Data'!B8929*$D$4)*'Emission Factors'!J8931</f>
        <v>19931706.071070485</v>
      </c>
      <c r="E8923" s="79">
        <f t="shared" ca="1" si="139"/>
        <v>209050351.31443453</v>
      </c>
    </row>
    <row r="8924" spans="1:5" s="62" customFormat="1" ht="12.75" x14ac:dyDescent="0.2">
      <c r="A8924" s="85">
        <v>8920</v>
      </c>
      <c r="B8924" s="79">
        <f ca="1">('Activity Data'!B8930*$B$4)*'Emission Factors'!H8932</f>
        <v>126004142.81827258</v>
      </c>
      <c r="C8924" s="79">
        <f ca="1">('Activity Data'!B8930*$C$4)*'Emission Factors'!I8932</f>
        <v>59872964.207952917</v>
      </c>
      <c r="D8924" s="79">
        <f ca="1">('Activity Data'!B8930*$D$4)*'Emission Factors'!J8932</f>
        <v>19321557.130997416</v>
      </c>
      <c r="E8924" s="79">
        <f t="shared" ca="1" si="139"/>
        <v>205198664.15722293</v>
      </c>
    </row>
    <row r="8925" spans="1:5" s="62" customFormat="1" ht="12.75" x14ac:dyDescent="0.2">
      <c r="A8925" s="85">
        <v>8921</v>
      </c>
      <c r="B8925" s="79">
        <f ca="1">('Activity Data'!B8931*$B$4)*'Emission Factors'!H8933</f>
        <v>132456336.22114304</v>
      </c>
      <c r="C8925" s="79">
        <f ca="1">('Activity Data'!B8931*$C$4)*'Emission Factors'!I8933</f>
        <v>63041211.887491032</v>
      </c>
      <c r="D8925" s="79">
        <f ca="1">('Activity Data'!B8931*$D$4)*'Emission Factors'!J8933</f>
        <v>20354257.509554524</v>
      </c>
      <c r="E8925" s="79">
        <f t="shared" ca="1" si="139"/>
        <v>215851805.61818859</v>
      </c>
    </row>
    <row r="8926" spans="1:5" s="62" customFormat="1" ht="12.75" x14ac:dyDescent="0.2">
      <c r="A8926" s="85">
        <v>8922</v>
      </c>
      <c r="B8926" s="79">
        <f ca="1">('Activity Data'!B8932*$B$4)*'Emission Factors'!H8934</f>
        <v>134911085.46187899</v>
      </c>
      <c r="C8926" s="79">
        <f ca="1">('Activity Data'!B8932*$C$4)*'Emission Factors'!I8934</f>
        <v>67846990.27189894</v>
      </c>
      <c r="D8926" s="79">
        <f ca="1">('Activity Data'!B8932*$D$4)*'Emission Factors'!J8934</f>
        <v>20923105.460372385</v>
      </c>
      <c r="E8926" s="79">
        <f t="shared" ca="1" si="139"/>
        <v>223681181.19415033</v>
      </c>
    </row>
    <row r="8927" spans="1:5" s="62" customFormat="1" ht="12.75" x14ac:dyDescent="0.2">
      <c r="A8927" s="85">
        <v>8923</v>
      </c>
      <c r="B8927" s="79">
        <f ca="1">('Activity Data'!B8933*$B$4)*'Emission Factors'!H8935</f>
        <v>147653727.24750969</v>
      </c>
      <c r="C8927" s="79">
        <f ca="1">('Activity Data'!B8933*$C$4)*'Emission Factors'!I8935</f>
        <v>65421186.286998533</v>
      </c>
      <c r="D8927" s="79">
        <f ca="1">('Activity Data'!B8933*$D$4)*'Emission Factors'!J8935</f>
        <v>22009328.766435102</v>
      </c>
      <c r="E8927" s="79">
        <f t="shared" ca="1" si="139"/>
        <v>235084242.30094332</v>
      </c>
    </row>
    <row r="8928" spans="1:5" s="62" customFormat="1" ht="12.75" x14ac:dyDescent="0.2">
      <c r="A8928" s="85">
        <v>8924</v>
      </c>
      <c r="B8928" s="79">
        <f ca="1">('Activity Data'!B8934*$B$4)*'Emission Factors'!H8936</f>
        <v>143078768.75058961</v>
      </c>
      <c r="C8928" s="79">
        <f ca="1">('Activity Data'!B8934*$C$4)*'Emission Factors'!I8936</f>
        <v>68191681.749450922</v>
      </c>
      <c r="D8928" s="79">
        <f ca="1">('Activity Data'!B8934*$D$4)*'Emission Factors'!J8936</f>
        <v>21631840.007289004</v>
      </c>
      <c r="E8928" s="79">
        <f t="shared" ca="1" si="139"/>
        <v>232902290.50732952</v>
      </c>
    </row>
    <row r="8929" spans="1:5" s="62" customFormat="1" ht="12.75" x14ac:dyDescent="0.2">
      <c r="A8929" s="85">
        <v>8925</v>
      </c>
      <c r="B8929" s="79">
        <f ca="1">('Activity Data'!B8935*$B$4)*'Emission Factors'!H8937</f>
        <v>122901801.46623939</v>
      </c>
      <c r="C8929" s="79">
        <f ca="1">('Activity Data'!B8935*$C$4)*'Emission Factors'!I8937</f>
        <v>57884940.545818336</v>
      </c>
      <c r="D8929" s="79">
        <f ca="1">('Activity Data'!B8935*$D$4)*'Emission Factors'!J8937</f>
        <v>19021219.250871368</v>
      </c>
      <c r="E8929" s="79">
        <f t="shared" ca="1" si="139"/>
        <v>199807961.26292908</v>
      </c>
    </row>
    <row r="8930" spans="1:5" s="62" customFormat="1" ht="12.75" x14ac:dyDescent="0.2">
      <c r="A8930" s="85">
        <v>8926</v>
      </c>
      <c r="B8930" s="79">
        <f ca="1">('Activity Data'!B8936*$B$4)*'Emission Factors'!H8938</f>
        <v>127603276.68611158</v>
      </c>
      <c r="C8930" s="79">
        <f ca="1">('Activity Data'!B8936*$C$4)*'Emission Factors'!I8938</f>
        <v>57363966.697469205</v>
      </c>
      <c r="D8930" s="79">
        <f ca="1">('Activity Data'!B8936*$D$4)*'Emission Factors'!J8938</f>
        <v>19332651.35294129</v>
      </c>
      <c r="E8930" s="79">
        <f t="shared" ca="1" si="139"/>
        <v>204299894.73652208</v>
      </c>
    </row>
    <row r="8931" spans="1:5" s="62" customFormat="1" ht="12.75" x14ac:dyDescent="0.2">
      <c r="A8931" s="85">
        <v>8927</v>
      </c>
      <c r="B8931" s="79">
        <f ca="1">('Activity Data'!B8937*$B$4)*'Emission Factors'!H8939</f>
        <v>145710947.0913049</v>
      </c>
      <c r="C8931" s="79">
        <f ca="1">('Activity Data'!B8937*$C$4)*'Emission Factors'!I8939</f>
        <v>65104040.005104691</v>
      </c>
      <c r="D8931" s="79">
        <f ca="1">('Activity Data'!B8937*$D$4)*'Emission Factors'!J8939</f>
        <v>21928951.405915581</v>
      </c>
      <c r="E8931" s="79">
        <f t="shared" ca="1" si="139"/>
        <v>232743938.50232518</v>
      </c>
    </row>
    <row r="8932" spans="1:5" s="62" customFormat="1" ht="12.75" x14ac:dyDescent="0.2">
      <c r="A8932" s="85">
        <v>8928</v>
      </c>
      <c r="B8932" s="79">
        <f ca="1">('Activity Data'!B8938*$B$4)*'Emission Factors'!H8940</f>
        <v>135445601.40329587</v>
      </c>
      <c r="C8932" s="79">
        <f ca="1">('Activity Data'!B8938*$C$4)*'Emission Factors'!I8940</f>
        <v>61698394.762449279</v>
      </c>
      <c r="D8932" s="79">
        <f ca="1">('Activity Data'!B8938*$D$4)*'Emission Factors'!J8940</f>
        <v>18693547.71072619</v>
      </c>
      <c r="E8932" s="79">
        <f t="shared" ca="1" si="139"/>
        <v>215837543.87647134</v>
      </c>
    </row>
    <row r="8933" spans="1:5" s="62" customFormat="1" ht="12.75" x14ac:dyDescent="0.2">
      <c r="A8933" s="85">
        <v>8929</v>
      </c>
      <c r="B8933" s="79">
        <f ca="1">('Activity Data'!B8939*$B$4)*'Emission Factors'!H8941</f>
        <v>154427316.56664014</v>
      </c>
      <c r="C8933" s="79">
        <f ca="1">('Activity Data'!B8939*$C$4)*'Emission Factors'!I8941</f>
        <v>70996723.064897805</v>
      </c>
      <c r="D8933" s="79">
        <f ca="1">('Activity Data'!B8939*$D$4)*'Emission Factors'!J8941</f>
        <v>26551956.901253473</v>
      </c>
      <c r="E8933" s="79">
        <f t="shared" ca="1" si="139"/>
        <v>251975996.53279141</v>
      </c>
    </row>
    <row r="8934" spans="1:5" s="62" customFormat="1" ht="12.75" x14ac:dyDescent="0.2">
      <c r="A8934" s="85">
        <v>8930</v>
      </c>
      <c r="B8934" s="79">
        <f ca="1">('Activity Data'!B8940*$B$4)*'Emission Factors'!H8942</f>
        <v>147918511.20581183</v>
      </c>
      <c r="C8934" s="79">
        <f ca="1">('Activity Data'!B8940*$C$4)*'Emission Factors'!I8942</f>
        <v>71917605.605423138</v>
      </c>
      <c r="D8934" s="79">
        <f ca="1">('Activity Data'!B8940*$D$4)*'Emission Factors'!J8942</f>
        <v>21006601.685425285</v>
      </c>
      <c r="E8934" s="79">
        <f t="shared" ca="1" si="139"/>
        <v>240842718.49666023</v>
      </c>
    </row>
    <row r="8935" spans="1:5" s="62" customFormat="1" ht="12.75" x14ac:dyDescent="0.2">
      <c r="A8935" s="85">
        <v>8931</v>
      </c>
      <c r="B8935" s="79">
        <f ca="1">('Activity Data'!B8941*$B$4)*'Emission Factors'!H8943</f>
        <v>146218543.76338902</v>
      </c>
      <c r="C8935" s="79">
        <f ca="1">('Activity Data'!B8941*$C$4)*'Emission Factors'!I8943</f>
        <v>69816548.868540585</v>
      </c>
      <c r="D8935" s="79">
        <f ca="1">('Activity Data'!B8941*$D$4)*'Emission Factors'!J8943</f>
        <v>21242691.655012608</v>
      </c>
      <c r="E8935" s="79">
        <f t="shared" ca="1" si="139"/>
        <v>237277784.28694221</v>
      </c>
    </row>
    <row r="8936" spans="1:5" s="62" customFormat="1" ht="12.75" x14ac:dyDescent="0.2">
      <c r="A8936" s="85">
        <v>8932</v>
      </c>
      <c r="B8936" s="79">
        <f ca="1">('Activity Data'!B8942*$B$4)*'Emission Factors'!H8944</f>
        <v>142107364.71242639</v>
      </c>
      <c r="C8936" s="79">
        <f ca="1">('Activity Data'!B8942*$C$4)*'Emission Factors'!I8944</f>
        <v>62450768.714056745</v>
      </c>
      <c r="D8936" s="79">
        <f ca="1">('Activity Data'!B8942*$D$4)*'Emission Factors'!J8944</f>
        <v>21566220.672106501</v>
      </c>
      <c r="E8936" s="79">
        <f t="shared" ca="1" si="139"/>
        <v>226124354.09858966</v>
      </c>
    </row>
    <row r="8937" spans="1:5" s="62" customFormat="1" ht="12.75" x14ac:dyDescent="0.2">
      <c r="A8937" s="85">
        <v>8933</v>
      </c>
      <c r="B8937" s="79">
        <f ca="1">('Activity Data'!B8943*$B$4)*'Emission Factors'!H8945</f>
        <v>156922434.5843474</v>
      </c>
      <c r="C8937" s="79">
        <f ca="1">('Activity Data'!B8943*$C$4)*'Emission Factors'!I8945</f>
        <v>77756026.133688927</v>
      </c>
      <c r="D8937" s="79">
        <f ca="1">('Activity Data'!B8943*$D$4)*'Emission Factors'!J8945</f>
        <v>24301652.018034946</v>
      </c>
      <c r="E8937" s="79">
        <f t="shared" ca="1" si="139"/>
        <v>258980112.73607126</v>
      </c>
    </row>
    <row r="8938" spans="1:5" s="62" customFormat="1" ht="12.75" x14ac:dyDescent="0.2">
      <c r="A8938" s="85">
        <v>8934</v>
      </c>
      <c r="B8938" s="79">
        <f ca="1">('Activity Data'!B8944*$B$4)*'Emission Factors'!H8946</f>
        <v>147767163.7179583</v>
      </c>
      <c r="C8938" s="79">
        <f ca="1">('Activity Data'!B8944*$C$4)*'Emission Factors'!I8946</f>
        <v>65804341.599899419</v>
      </c>
      <c r="D8938" s="79">
        <f ca="1">('Activity Data'!B8944*$D$4)*'Emission Factors'!J8946</f>
        <v>23169299.483490288</v>
      </c>
      <c r="E8938" s="79">
        <f t="shared" ca="1" si="139"/>
        <v>236740804.801348</v>
      </c>
    </row>
    <row r="8939" spans="1:5" s="62" customFormat="1" ht="12.75" x14ac:dyDescent="0.2">
      <c r="A8939" s="85">
        <v>8935</v>
      </c>
      <c r="B8939" s="79">
        <f ca="1">('Activity Data'!B8945*$B$4)*'Emission Factors'!H8947</f>
        <v>133016379.9573455</v>
      </c>
      <c r="C8939" s="79">
        <f ca="1">('Activity Data'!B8945*$C$4)*'Emission Factors'!I8947</f>
        <v>63614694.407836527</v>
      </c>
      <c r="D8939" s="79">
        <f ca="1">('Activity Data'!B8945*$D$4)*'Emission Factors'!J8947</f>
        <v>19114275.154968269</v>
      </c>
      <c r="E8939" s="79">
        <f t="shared" ca="1" si="139"/>
        <v>215745349.5201503</v>
      </c>
    </row>
    <row r="8940" spans="1:5" s="62" customFormat="1" ht="12.75" x14ac:dyDescent="0.2">
      <c r="A8940" s="85">
        <v>8936</v>
      </c>
      <c r="B8940" s="79">
        <f ca="1">('Activity Data'!B8946*$B$4)*'Emission Factors'!H8948</f>
        <v>147480606.2571426</v>
      </c>
      <c r="C8940" s="79">
        <f ca="1">('Activity Data'!B8946*$C$4)*'Emission Factors'!I8948</f>
        <v>68056124.273782596</v>
      </c>
      <c r="D8940" s="79">
        <f ca="1">('Activity Data'!B8946*$D$4)*'Emission Factors'!J8948</f>
        <v>21521307.460855156</v>
      </c>
      <c r="E8940" s="79">
        <f t="shared" ca="1" si="139"/>
        <v>237058037.99178037</v>
      </c>
    </row>
    <row r="8941" spans="1:5" s="62" customFormat="1" ht="12.75" x14ac:dyDescent="0.2">
      <c r="A8941" s="85">
        <v>8937</v>
      </c>
      <c r="B8941" s="79">
        <f ca="1">('Activity Data'!B8947*$B$4)*'Emission Factors'!H8949</f>
        <v>128889892.60404491</v>
      </c>
      <c r="C8941" s="79">
        <f ca="1">('Activity Data'!B8947*$C$4)*'Emission Factors'!I8949</f>
        <v>61694173.541513965</v>
      </c>
      <c r="D8941" s="79">
        <f ca="1">('Activity Data'!B8947*$D$4)*'Emission Factors'!J8949</f>
        <v>21074717.207079884</v>
      </c>
      <c r="E8941" s="79">
        <f t="shared" ca="1" si="139"/>
        <v>211658783.35263878</v>
      </c>
    </row>
    <row r="8942" spans="1:5" s="62" customFormat="1" ht="12.75" x14ac:dyDescent="0.2">
      <c r="A8942" s="85">
        <v>8938</v>
      </c>
      <c r="B8942" s="79">
        <f ca="1">('Activity Data'!B8948*$B$4)*'Emission Factors'!H8950</f>
        <v>133681549.10282239</v>
      </c>
      <c r="C8942" s="79">
        <f ca="1">('Activity Data'!B8948*$C$4)*'Emission Factors'!I8950</f>
        <v>61059980.644983746</v>
      </c>
      <c r="D8942" s="79">
        <f ca="1">('Activity Data'!B8948*$D$4)*'Emission Factors'!J8950</f>
        <v>20648740.900724761</v>
      </c>
      <c r="E8942" s="79">
        <f t="shared" ca="1" si="139"/>
        <v>215390270.6485309</v>
      </c>
    </row>
    <row r="8943" spans="1:5" s="62" customFormat="1" ht="12.75" x14ac:dyDescent="0.2">
      <c r="A8943" s="85">
        <v>8939</v>
      </c>
      <c r="B8943" s="79">
        <f ca="1">('Activity Data'!B8949*$B$4)*'Emission Factors'!H8951</f>
        <v>142896904.76031631</v>
      </c>
      <c r="C8943" s="79">
        <f ca="1">('Activity Data'!B8949*$C$4)*'Emission Factors'!I8951</f>
        <v>69110483.450164765</v>
      </c>
      <c r="D8943" s="79">
        <f ca="1">('Activity Data'!B8949*$D$4)*'Emission Factors'!J8951</f>
        <v>22958158.539323878</v>
      </c>
      <c r="E8943" s="79">
        <f t="shared" ca="1" si="139"/>
        <v>234965546.74980494</v>
      </c>
    </row>
    <row r="8944" spans="1:5" s="62" customFormat="1" ht="12.75" x14ac:dyDescent="0.2">
      <c r="A8944" s="85">
        <v>8940</v>
      </c>
      <c r="B8944" s="79">
        <f ca="1">('Activity Data'!B8950*$B$4)*'Emission Factors'!H8952</f>
        <v>137999035.3089135</v>
      </c>
      <c r="C8944" s="79">
        <f ca="1">('Activity Data'!B8950*$C$4)*'Emission Factors'!I8952</f>
        <v>62148003.468651958</v>
      </c>
      <c r="D8944" s="79">
        <f ca="1">('Activity Data'!B8950*$D$4)*'Emission Factors'!J8952</f>
        <v>20533828.922574896</v>
      </c>
      <c r="E8944" s="79">
        <f t="shared" ca="1" si="139"/>
        <v>220680867.70014036</v>
      </c>
    </row>
    <row r="8945" spans="1:5" s="62" customFormat="1" ht="12.75" x14ac:dyDescent="0.2">
      <c r="A8945" s="85">
        <v>8941</v>
      </c>
      <c r="B8945" s="79">
        <f ca="1">('Activity Data'!B8951*$B$4)*'Emission Factors'!H8953</f>
        <v>130339382.84261832</v>
      </c>
      <c r="C8945" s="79">
        <f ca="1">('Activity Data'!B8951*$C$4)*'Emission Factors'!I8953</f>
        <v>60555632.199904203</v>
      </c>
      <c r="D8945" s="79">
        <f ca="1">('Activity Data'!B8951*$D$4)*'Emission Factors'!J8953</f>
        <v>18872509.151445173</v>
      </c>
      <c r="E8945" s="79">
        <f t="shared" ca="1" si="139"/>
        <v>209767524.1939677</v>
      </c>
    </row>
    <row r="8946" spans="1:5" s="62" customFormat="1" ht="12.75" x14ac:dyDescent="0.2">
      <c r="A8946" s="85">
        <v>8942</v>
      </c>
      <c r="B8946" s="79">
        <f ca="1">('Activity Data'!B8952*$B$4)*'Emission Factors'!H8954</f>
        <v>138844912.11018854</v>
      </c>
      <c r="C8946" s="79">
        <f ca="1">('Activity Data'!B8952*$C$4)*'Emission Factors'!I8954</f>
        <v>68394426.358029097</v>
      </c>
      <c r="D8946" s="79">
        <f ca="1">('Activity Data'!B8952*$D$4)*'Emission Factors'!J8954</f>
        <v>20473294.135732803</v>
      </c>
      <c r="E8946" s="79">
        <f t="shared" ca="1" si="139"/>
        <v>227712632.60395044</v>
      </c>
    </row>
    <row r="8947" spans="1:5" s="62" customFormat="1" ht="12.75" x14ac:dyDescent="0.2">
      <c r="A8947" s="85">
        <v>8943</v>
      </c>
      <c r="B8947" s="79">
        <f ca="1">('Activity Data'!B8953*$B$4)*'Emission Factors'!H8955</f>
        <v>136980090.05433503</v>
      </c>
      <c r="C8947" s="79">
        <f ca="1">('Activity Data'!B8953*$C$4)*'Emission Factors'!I8955</f>
        <v>61437478.07065355</v>
      </c>
      <c r="D8947" s="79">
        <f ca="1">('Activity Data'!B8953*$D$4)*'Emission Factors'!J8955</f>
        <v>20466484.237310473</v>
      </c>
      <c r="E8947" s="79">
        <f t="shared" ca="1" si="139"/>
        <v>218884052.36229905</v>
      </c>
    </row>
    <row r="8948" spans="1:5" s="62" customFormat="1" ht="12.75" x14ac:dyDescent="0.2">
      <c r="A8948" s="85">
        <v>8944</v>
      </c>
      <c r="B8948" s="79">
        <f ca="1">('Activity Data'!B8954*$B$4)*'Emission Factors'!H8956</f>
        <v>129574614.43784164</v>
      </c>
      <c r="C8948" s="79">
        <f ca="1">('Activity Data'!B8954*$C$4)*'Emission Factors'!I8956</f>
        <v>61704888.748681322</v>
      </c>
      <c r="D8948" s="79">
        <f ca="1">('Activity Data'!B8954*$D$4)*'Emission Factors'!J8956</f>
        <v>20193256.032784048</v>
      </c>
      <c r="E8948" s="79">
        <f t="shared" ca="1" si="139"/>
        <v>211472759.21930701</v>
      </c>
    </row>
    <row r="8949" spans="1:5" s="62" customFormat="1" ht="12.75" x14ac:dyDescent="0.2">
      <c r="A8949" s="85">
        <v>8945</v>
      </c>
      <c r="B8949" s="79">
        <f ca="1">('Activity Data'!B8955*$B$4)*'Emission Factors'!H8957</f>
        <v>134638275.68693247</v>
      </c>
      <c r="C8949" s="79">
        <f ca="1">('Activity Data'!B8955*$C$4)*'Emission Factors'!I8957</f>
        <v>60990339.875363044</v>
      </c>
      <c r="D8949" s="79">
        <f ca="1">('Activity Data'!B8955*$D$4)*'Emission Factors'!J8957</f>
        <v>20822507.482896291</v>
      </c>
      <c r="E8949" s="79">
        <f t="shared" ca="1" si="139"/>
        <v>216451123.04519182</v>
      </c>
    </row>
    <row r="8950" spans="1:5" s="62" customFormat="1" ht="12.75" x14ac:dyDescent="0.2">
      <c r="A8950" s="85">
        <v>8946</v>
      </c>
      <c r="B8950" s="79">
        <f ca="1">('Activity Data'!B8956*$B$4)*'Emission Factors'!H8958</f>
        <v>153153444.89163902</v>
      </c>
      <c r="C8950" s="79">
        <f ca="1">('Activity Data'!B8956*$C$4)*'Emission Factors'!I8958</f>
        <v>66692944.724657685</v>
      </c>
      <c r="D8950" s="79">
        <f ca="1">('Activity Data'!B8956*$D$4)*'Emission Factors'!J8958</f>
        <v>24404267.15395847</v>
      </c>
      <c r="E8950" s="79">
        <f t="shared" ca="1" si="139"/>
        <v>244250656.77025518</v>
      </c>
    </row>
    <row r="8951" spans="1:5" s="62" customFormat="1" ht="12.75" x14ac:dyDescent="0.2">
      <c r="A8951" s="85">
        <v>8947</v>
      </c>
      <c r="B8951" s="79">
        <f ca="1">('Activity Data'!B8957*$B$4)*'Emission Factors'!H8959</f>
        <v>137560308.60108852</v>
      </c>
      <c r="C8951" s="79">
        <f ca="1">('Activity Data'!B8957*$C$4)*'Emission Factors'!I8959</f>
        <v>65145368.756760523</v>
      </c>
      <c r="D8951" s="79">
        <f ca="1">('Activity Data'!B8957*$D$4)*'Emission Factors'!J8959</f>
        <v>21026865.731331676</v>
      </c>
      <c r="E8951" s="79">
        <f t="shared" ca="1" si="139"/>
        <v>223732543.08918074</v>
      </c>
    </row>
    <row r="8952" spans="1:5" s="62" customFormat="1" ht="12.75" x14ac:dyDescent="0.2">
      <c r="A8952" s="85">
        <v>8948</v>
      </c>
      <c r="B8952" s="79">
        <f ca="1">('Activity Data'!B8958*$B$4)*'Emission Factors'!H8960</f>
        <v>136206752.66214153</v>
      </c>
      <c r="C8952" s="79">
        <f ca="1">('Activity Data'!B8958*$C$4)*'Emission Factors'!I8960</f>
        <v>65044162.054473378</v>
      </c>
      <c r="D8952" s="79">
        <f ca="1">('Activity Data'!B8958*$D$4)*'Emission Factors'!J8960</f>
        <v>20777179.028587066</v>
      </c>
      <c r="E8952" s="79">
        <f t="shared" ca="1" si="139"/>
        <v>222028093.74520198</v>
      </c>
    </row>
    <row r="8953" spans="1:5" s="62" customFormat="1" ht="12.75" x14ac:dyDescent="0.2">
      <c r="A8953" s="85">
        <v>8949</v>
      </c>
      <c r="B8953" s="79">
        <f ca="1">('Activity Data'!B8959*$B$4)*'Emission Factors'!H8961</f>
        <v>149855167.53949144</v>
      </c>
      <c r="C8953" s="79">
        <f ca="1">('Activity Data'!B8959*$C$4)*'Emission Factors'!I8961</f>
        <v>70905791.973261416</v>
      </c>
      <c r="D8953" s="79">
        <f ca="1">('Activity Data'!B8959*$D$4)*'Emission Factors'!J8961</f>
        <v>23433181.128216136</v>
      </c>
      <c r="E8953" s="79">
        <f t="shared" ca="1" si="139"/>
        <v>244194140.64096901</v>
      </c>
    </row>
    <row r="8954" spans="1:5" s="62" customFormat="1" ht="12.75" x14ac:dyDescent="0.2">
      <c r="A8954" s="85">
        <v>8950</v>
      </c>
      <c r="B8954" s="79">
        <f ca="1">('Activity Data'!B8960*$B$4)*'Emission Factors'!H8962</f>
        <v>137268722.60633263</v>
      </c>
      <c r="C8954" s="79">
        <f ca="1">('Activity Data'!B8960*$C$4)*'Emission Factors'!I8962</f>
        <v>64221266.056663081</v>
      </c>
      <c r="D8954" s="79">
        <f ca="1">('Activity Data'!B8960*$D$4)*'Emission Factors'!J8962</f>
        <v>20351843.789727066</v>
      </c>
      <c r="E8954" s="79">
        <f t="shared" ca="1" si="139"/>
        <v>221841832.45272276</v>
      </c>
    </row>
    <row r="8955" spans="1:5" s="62" customFormat="1" ht="12.75" x14ac:dyDescent="0.2">
      <c r="A8955" s="85">
        <v>8951</v>
      </c>
      <c r="B8955" s="79">
        <f ca="1">('Activity Data'!B8961*$B$4)*'Emission Factors'!H8963</f>
        <v>150319487.11461598</v>
      </c>
      <c r="C8955" s="79">
        <f ca="1">('Activity Data'!B8961*$C$4)*'Emission Factors'!I8963</f>
        <v>70074944.624639243</v>
      </c>
      <c r="D8955" s="79">
        <f ca="1">('Activity Data'!B8961*$D$4)*'Emission Factors'!J8963</f>
        <v>24282183.877893187</v>
      </c>
      <c r="E8955" s="79">
        <f t="shared" ca="1" si="139"/>
        <v>244676615.6171484</v>
      </c>
    </row>
    <row r="8956" spans="1:5" s="62" customFormat="1" ht="12.75" x14ac:dyDescent="0.2">
      <c r="A8956" s="85">
        <v>8952</v>
      </c>
      <c r="B8956" s="79">
        <f ca="1">('Activity Data'!B8962*$B$4)*'Emission Factors'!H8964</f>
        <v>142088310.72419059</v>
      </c>
      <c r="C8956" s="79">
        <f ca="1">('Activity Data'!B8962*$C$4)*'Emission Factors'!I8964</f>
        <v>69839823.990614802</v>
      </c>
      <c r="D8956" s="79">
        <f ca="1">('Activity Data'!B8962*$D$4)*'Emission Factors'!J8964</f>
        <v>21543043.497970834</v>
      </c>
      <c r="E8956" s="79">
        <f t="shared" ca="1" si="139"/>
        <v>233471178.21277624</v>
      </c>
    </row>
    <row r="8957" spans="1:5" s="62" customFormat="1" ht="12.75" x14ac:dyDescent="0.2">
      <c r="A8957" s="85">
        <v>8953</v>
      </c>
      <c r="B8957" s="79">
        <f ca="1">('Activity Data'!B8963*$B$4)*'Emission Factors'!H8965</f>
        <v>141392596.59653234</v>
      </c>
      <c r="C8957" s="79">
        <f ca="1">('Activity Data'!B8963*$C$4)*'Emission Factors'!I8965</f>
        <v>63928094.848745815</v>
      </c>
      <c r="D8957" s="79">
        <f ca="1">('Activity Data'!B8963*$D$4)*'Emission Factors'!J8965</f>
        <v>23379874.868619643</v>
      </c>
      <c r="E8957" s="79">
        <f t="shared" ca="1" si="139"/>
        <v>228700566.31389782</v>
      </c>
    </row>
    <row r="8958" spans="1:5" s="62" customFormat="1" ht="12.75" x14ac:dyDescent="0.2">
      <c r="A8958" s="85">
        <v>8954</v>
      </c>
      <c r="B8958" s="79">
        <f ca="1">('Activity Data'!B8964*$B$4)*'Emission Factors'!H8966</f>
        <v>151674085.88351661</v>
      </c>
      <c r="C8958" s="79">
        <f ca="1">('Activity Data'!B8964*$C$4)*'Emission Factors'!I8966</f>
        <v>70177854.476166025</v>
      </c>
      <c r="D8958" s="79">
        <f ca="1">('Activity Data'!B8964*$D$4)*'Emission Factors'!J8966</f>
        <v>23505638.130522512</v>
      </c>
      <c r="E8958" s="79">
        <f t="shared" ca="1" si="139"/>
        <v>245357578.49020514</v>
      </c>
    </row>
    <row r="8959" spans="1:5" s="62" customFormat="1" ht="12.75" x14ac:dyDescent="0.2">
      <c r="A8959" s="85">
        <v>8955</v>
      </c>
      <c r="B8959" s="79">
        <f ca="1">('Activity Data'!B8965*$B$4)*'Emission Factors'!H8967</f>
        <v>119729676.65443438</v>
      </c>
      <c r="C8959" s="79">
        <f ca="1">('Activity Data'!B8965*$C$4)*'Emission Factors'!I8967</f>
        <v>56302727.860349037</v>
      </c>
      <c r="D8959" s="79">
        <f ca="1">('Activity Data'!B8965*$D$4)*'Emission Factors'!J8967</f>
        <v>18112316.588925906</v>
      </c>
      <c r="E8959" s="79">
        <f t="shared" ca="1" si="139"/>
        <v>194144721.10370931</v>
      </c>
    </row>
    <row r="8960" spans="1:5" s="62" customFormat="1" ht="12.75" x14ac:dyDescent="0.2">
      <c r="A8960" s="85">
        <v>8956</v>
      </c>
      <c r="B8960" s="79">
        <f ca="1">('Activity Data'!B8966*$B$4)*'Emission Factors'!H8968</f>
        <v>118710037.00708383</v>
      </c>
      <c r="C8960" s="79">
        <f ca="1">('Activity Data'!B8966*$C$4)*'Emission Factors'!I8968</f>
        <v>58295787.130653642</v>
      </c>
      <c r="D8960" s="79">
        <f ca="1">('Activity Data'!B8966*$D$4)*'Emission Factors'!J8968</f>
        <v>16970641.338240147</v>
      </c>
      <c r="E8960" s="79">
        <f t="shared" ca="1" si="139"/>
        <v>193976465.47597763</v>
      </c>
    </row>
    <row r="8961" spans="1:5" s="62" customFormat="1" ht="12.75" x14ac:dyDescent="0.2">
      <c r="A8961" s="85">
        <v>8957</v>
      </c>
      <c r="B8961" s="79">
        <f ca="1">('Activity Data'!B8967*$B$4)*'Emission Factors'!H8969</f>
        <v>145770823.00543118</v>
      </c>
      <c r="C8961" s="79">
        <f ca="1">('Activity Data'!B8967*$C$4)*'Emission Factors'!I8969</f>
        <v>69084212.565134838</v>
      </c>
      <c r="D8961" s="79">
        <f ca="1">('Activity Data'!B8967*$D$4)*'Emission Factors'!J8969</f>
        <v>23092401.425554663</v>
      </c>
      <c r="E8961" s="79">
        <f t="shared" ca="1" si="139"/>
        <v>237947436.99612066</v>
      </c>
    </row>
    <row r="8962" spans="1:5" s="62" customFormat="1" ht="12.75" x14ac:dyDescent="0.2">
      <c r="A8962" s="85">
        <v>8958</v>
      </c>
      <c r="B8962" s="79">
        <f ca="1">('Activity Data'!B8968*$B$4)*'Emission Factors'!H8970</f>
        <v>137305306.93248773</v>
      </c>
      <c r="C8962" s="79">
        <f ca="1">('Activity Data'!B8968*$C$4)*'Emission Factors'!I8970</f>
        <v>63765534.255535886</v>
      </c>
      <c r="D8962" s="79">
        <f ca="1">('Activity Data'!B8968*$D$4)*'Emission Factors'!J8970</f>
        <v>21689746.569075502</v>
      </c>
      <c r="E8962" s="79">
        <f t="shared" ca="1" si="139"/>
        <v>222760587.75709912</v>
      </c>
    </row>
    <row r="8963" spans="1:5" s="62" customFormat="1" ht="12.75" x14ac:dyDescent="0.2">
      <c r="A8963" s="85">
        <v>8959</v>
      </c>
      <c r="B8963" s="79">
        <f ca="1">('Activity Data'!B8969*$B$4)*'Emission Factors'!H8971</f>
        <v>142510784.43655288</v>
      </c>
      <c r="C8963" s="79">
        <f ca="1">('Activity Data'!B8969*$C$4)*'Emission Factors'!I8971</f>
        <v>68534812.55034183</v>
      </c>
      <c r="D8963" s="79">
        <f ca="1">('Activity Data'!B8969*$D$4)*'Emission Factors'!J8971</f>
        <v>20699052.1109666</v>
      </c>
      <c r="E8963" s="79">
        <f t="shared" ca="1" si="139"/>
        <v>231744649.09786132</v>
      </c>
    </row>
    <row r="8964" spans="1:5" s="62" customFormat="1" ht="12.75" x14ac:dyDescent="0.2">
      <c r="A8964" s="85">
        <v>8960</v>
      </c>
      <c r="B8964" s="79">
        <f ca="1">('Activity Data'!B8970*$B$4)*'Emission Factors'!H8972</f>
        <v>136810159.67178443</v>
      </c>
      <c r="C8964" s="79">
        <f ca="1">('Activity Data'!B8970*$C$4)*'Emission Factors'!I8972</f>
        <v>64967029.656553552</v>
      </c>
      <c r="D8964" s="79">
        <f ca="1">('Activity Data'!B8970*$D$4)*'Emission Factors'!J8972</f>
        <v>21249588.567492999</v>
      </c>
      <c r="E8964" s="79">
        <f t="shared" ca="1" si="139"/>
        <v>223026777.89583096</v>
      </c>
    </row>
    <row r="8965" spans="1:5" s="62" customFormat="1" ht="12.75" x14ac:dyDescent="0.2">
      <c r="A8965" s="85">
        <v>8961</v>
      </c>
      <c r="B8965" s="79">
        <f ca="1">('Activity Data'!B8971*$B$4)*'Emission Factors'!H8973</f>
        <v>141176663.22338653</v>
      </c>
      <c r="C8965" s="79">
        <f ca="1">('Activity Data'!B8971*$C$4)*'Emission Factors'!I8973</f>
        <v>67817557.744972348</v>
      </c>
      <c r="D8965" s="79">
        <f ca="1">('Activity Data'!B8971*$D$4)*'Emission Factors'!J8973</f>
        <v>22513062.732189976</v>
      </c>
      <c r="E8965" s="79">
        <f t="shared" ref="E8965:E9028" ca="1" si="140">SUM(B8965:D8965)</f>
        <v>231507283.70054886</v>
      </c>
    </row>
    <row r="8966" spans="1:5" s="62" customFormat="1" ht="12.75" x14ac:dyDescent="0.2">
      <c r="A8966" s="85">
        <v>8962</v>
      </c>
      <c r="B8966" s="79">
        <f ca="1">('Activity Data'!B8972*$B$4)*'Emission Factors'!H8974</f>
        <v>131680725.37442492</v>
      </c>
      <c r="C8966" s="79">
        <f ca="1">('Activity Data'!B8972*$C$4)*'Emission Factors'!I8974</f>
        <v>61535681.46977441</v>
      </c>
      <c r="D8966" s="79">
        <f ca="1">('Activity Data'!B8972*$D$4)*'Emission Factors'!J8974</f>
        <v>20638923.631515142</v>
      </c>
      <c r="E8966" s="79">
        <f t="shared" ca="1" si="140"/>
        <v>213855330.47571447</v>
      </c>
    </row>
    <row r="8967" spans="1:5" s="62" customFormat="1" ht="12.75" x14ac:dyDescent="0.2">
      <c r="A8967" s="85">
        <v>8963</v>
      </c>
      <c r="B8967" s="79">
        <f ca="1">('Activity Data'!B8973*$B$4)*'Emission Factors'!H8975</f>
        <v>153472072.23929447</v>
      </c>
      <c r="C8967" s="79">
        <f ca="1">('Activity Data'!B8973*$C$4)*'Emission Factors'!I8975</f>
        <v>75569533.46597901</v>
      </c>
      <c r="D8967" s="79">
        <f ca="1">('Activity Data'!B8973*$D$4)*'Emission Factors'!J8975</f>
        <v>22703823.382048275</v>
      </c>
      <c r="E8967" s="79">
        <f t="shared" ca="1" si="140"/>
        <v>251745429.08732176</v>
      </c>
    </row>
    <row r="8968" spans="1:5" s="62" customFormat="1" ht="12.75" x14ac:dyDescent="0.2">
      <c r="A8968" s="85">
        <v>8964</v>
      </c>
      <c r="B8968" s="79">
        <f ca="1">('Activity Data'!B8974*$B$4)*'Emission Factors'!H8976</f>
        <v>134964967.4471857</v>
      </c>
      <c r="C8968" s="79">
        <f ca="1">('Activity Data'!B8974*$C$4)*'Emission Factors'!I8976</f>
        <v>67944208.07469736</v>
      </c>
      <c r="D8968" s="79">
        <f ca="1">('Activity Data'!B8974*$D$4)*'Emission Factors'!J8976</f>
        <v>22009686.404149786</v>
      </c>
      <c r="E8968" s="79">
        <f t="shared" ca="1" si="140"/>
        <v>224918861.92603284</v>
      </c>
    </row>
    <row r="8969" spans="1:5" s="62" customFormat="1" ht="12.75" x14ac:dyDescent="0.2">
      <c r="A8969" s="85">
        <v>8965</v>
      </c>
      <c r="B8969" s="79">
        <f ca="1">('Activity Data'!B8975*$B$4)*'Emission Factors'!H8977</f>
        <v>143550017.251405</v>
      </c>
      <c r="C8969" s="79">
        <f ca="1">('Activity Data'!B8975*$C$4)*'Emission Factors'!I8977</f>
        <v>67200353.160369217</v>
      </c>
      <c r="D8969" s="79">
        <f ca="1">('Activity Data'!B8975*$D$4)*'Emission Factors'!J8977</f>
        <v>21641515.473262064</v>
      </c>
      <c r="E8969" s="79">
        <f t="shared" ca="1" si="140"/>
        <v>232391885.88503629</v>
      </c>
    </row>
    <row r="8970" spans="1:5" s="62" customFormat="1" ht="12.75" x14ac:dyDescent="0.2">
      <c r="A8970" s="85">
        <v>8966</v>
      </c>
      <c r="B8970" s="79">
        <f ca="1">('Activity Data'!B8976*$B$4)*'Emission Factors'!H8978</f>
        <v>147514476.56358778</v>
      </c>
      <c r="C8970" s="79">
        <f ca="1">('Activity Data'!B8976*$C$4)*'Emission Factors'!I8978</f>
        <v>70824222.315352291</v>
      </c>
      <c r="D8970" s="79">
        <f ca="1">('Activity Data'!B8976*$D$4)*'Emission Factors'!J8978</f>
        <v>22689907.647075206</v>
      </c>
      <c r="E8970" s="79">
        <f t="shared" ca="1" si="140"/>
        <v>241028606.52601528</v>
      </c>
    </row>
    <row r="8971" spans="1:5" s="62" customFormat="1" ht="12.75" x14ac:dyDescent="0.2">
      <c r="A8971" s="85">
        <v>8967</v>
      </c>
      <c r="B8971" s="79">
        <f ca="1">('Activity Data'!B8977*$B$4)*'Emission Factors'!H8979</f>
        <v>154404031.61336228</v>
      </c>
      <c r="C8971" s="79">
        <f ca="1">('Activity Data'!B8977*$C$4)*'Emission Factors'!I8979</f>
        <v>71250236.103402764</v>
      </c>
      <c r="D8971" s="79">
        <f ca="1">('Activity Data'!B8977*$D$4)*'Emission Factors'!J8979</f>
        <v>25233023.561029065</v>
      </c>
      <c r="E8971" s="79">
        <f t="shared" ca="1" si="140"/>
        <v>250887291.27779412</v>
      </c>
    </row>
    <row r="8972" spans="1:5" s="62" customFormat="1" ht="12.75" x14ac:dyDescent="0.2">
      <c r="A8972" s="85">
        <v>8968</v>
      </c>
      <c r="B8972" s="79">
        <f ca="1">('Activity Data'!B8978*$B$4)*'Emission Factors'!H8980</f>
        <v>142524557.33714178</v>
      </c>
      <c r="C8972" s="79">
        <f ca="1">('Activity Data'!B8978*$C$4)*'Emission Factors'!I8980</f>
        <v>65298542.968759954</v>
      </c>
      <c r="D8972" s="79">
        <f ca="1">('Activity Data'!B8978*$D$4)*'Emission Factors'!J8980</f>
        <v>20696580.822632018</v>
      </c>
      <c r="E8972" s="79">
        <f t="shared" ca="1" si="140"/>
        <v>228519681.12853375</v>
      </c>
    </row>
    <row r="8973" spans="1:5" s="62" customFormat="1" ht="12.75" x14ac:dyDescent="0.2">
      <c r="A8973" s="85">
        <v>8969</v>
      </c>
      <c r="B8973" s="79">
        <f ca="1">('Activity Data'!B8979*$B$4)*'Emission Factors'!H8981</f>
        <v>143364952.76655194</v>
      </c>
      <c r="C8973" s="79">
        <f ca="1">('Activity Data'!B8979*$C$4)*'Emission Factors'!I8981</f>
        <v>65095953.720506899</v>
      </c>
      <c r="D8973" s="79">
        <f ca="1">('Activity Data'!B8979*$D$4)*'Emission Factors'!J8981</f>
        <v>22974507.144473016</v>
      </c>
      <c r="E8973" s="79">
        <f t="shared" ca="1" si="140"/>
        <v>231435413.63153186</v>
      </c>
    </row>
    <row r="8974" spans="1:5" s="62" customFormat="1" ht="12.75" x14ac:dyDescent="0.2">
      <c r="A8974" s="85">
        <v>8970</v>
      </c>
      <c r="B8974" s="79">
        <f ca="1">('Activity Data'!B8980*$B$4)*'Emission Factors'!H8982</f>
        <v>152712117.59701082</v>
      </c>
      <c r="C8974" s="79">
        <f ca="1">('Activity Data'!B8980*$C$4)*'Emission Factors'!I8982</f>
        <v>69061104.174829274</v>
      </c>
      <c r="D8974" s="79">
        <f ca="1">('Activity Data'!B8980*$D$4)*'Emission Factors'!J8982</f>
        <v>23469048.444130145</v>
      </c>
      <c r="E8974" s="79">
        <f t="shared" ca="1" si="140"/>
        <v>245242270.21597025</v>
      </c>
    </row>
    <row r="8975" spans="1:5" s="62" customFormat="1" ht="12.75" x14ac:dyDescent="0.2">
      <c r="A8975" s="85">
        <v>8971</v>
      </c>
      <c r="B8975" s="79">
        <f ca="1">('Activity Data'!B8981*$B$4)*'Emission Factors'!H8983</f>
        <v>129039681.31770499</v>
      </c>
      <c r="C8975" s="79">
        <f ca="1">('Activity Data'!B8981*$C$4)*'Emission Factors'!I8983</f>
        <v>59611113.191161782</v>
      </c>
      <c r="D8975" s="79">
        <f ca="1">('Activity Data'!B8981*$D$4)*'Emission Factors'!J8983</f>
        <v>20960278.833211031</v>
      </c>
      <c r="E8975" s="79">
        <f t="shared" ca="1" si="140"/>
        <v>209611073.34207782</v>
      </c>
    </row>
    <row r="8976" spans="1:5" s="62" customFormat="1" ht="12.75" x14ac:dyDescent="0.2">
      <c r="A8976" s="85">
        <v>8972</v>
      </c>
      <c r="B8976" s="79">
        <f ca="1">('Activity Data'!B8982*$B$4)*'Emission Factors'!H8984</f>
        <v>138161453.23350123</v>
      </c>
      <c r="C8976" s="79">
        <f ca="1">('Activity Data'!B8982*$C$4)*'Emission Factors'!I8984</f>
        <v>59057820.77354046</v>
      </c>
      <c r="D8976" s="79">
        <f ca="1">('Activity Data'!B8982*$D$4)*'Emission Factors'!J8984</f>
        <v>21723581.894279536</v>
      </c>
      <c r="E8976" s="79">
        <f t="shared" ca="1" si="140"/>
        <v>218942855.90132123</v>
      </c>
    </row>
    <row r="8977" spans="1:5" s="62" customFormat="1" ht="12.75" x14ac:dyDescent="0.2">
      <c r="A8977" s="85">
        <v>8973</v>
      </c>
      <c r="B8977" s="79">
        <f ca="1">('Activity Data'!B8983*$B$4)*'Emission Factors'!H8985</f>
        <v>143612475.62815151</v>
      </c>
      <c r="C8977" s="79">
        <f ca="1">('Activity Data'!B8983*$C$4)*'Emission Factors'!I8985</f>
        <v>69418429.10663785</v>
      </c>
      <c r="D8977" s="79">
        <f ca="1">('Activity Data'!B8983*$D$4)*'Emission Factors'!J8985</f>
        <v>22364362.010953344</v>
      </c>
      <c r="E8977" s="79">
        <f t="shared" ca="1" si="140"/>
        <v>235395266.74574271</v>
      </c>
    </row>
    <row r="8978" spans="1:5" s="62" customFormat="1" ht="12.75" x14ac:dyDescent="0.2">
      <c r="A8978" s="85">
        <v>8974</v>
      </c>
      <c r="B8978" s="79">
        <f ca="1">('Activity Data'!B8984*$B$4)*'Emission Factors'!H8986</f>
        <v>139242035.9102743</v>
      </c>
      <c r="C8978" s="79">
        <f ca="1">('Activity Data'!B8984*$C$4)*'Emission Factors'!I8986</f>
        <v>67433727.524463877</v>
      </c>
      <c r="D8978" s="79">
        <f ca="1">('Activity Data'!B8984*$D$4)*'Emission Factors'!J8986</f>
        <v>21346566.588195115</v>
      </c>
      <c r="E8978" s="79">
        <f t="shared" ca="1" si="140"/>
        <v>228022330.02293327</v>
      </c>
    </row>
    <row r="8979" spans="1:5" s="62" customFormat="1" ht="12.75" x14ac:dyDescent="0.2">
      <c r="A8979" s="85">
        <v>8975</v>
      </c>
      <c r="B8979" s="79">
        <f ca="1">('Activity Data'!B8985*$B$4)*'Emission Factors'!H8987</f>
        <v>165523404.01113072</v>
      </c>
      <c r="C8979" s="79">
        <f ca="1">('Activity Data'!B8985*$C$4)*'Emission Factors'!I8987</f>
        <v>79069209.051337957</v>
      </c>
      <c r="D8979" s="79">
        <f ca="1">('Activity Data'!B8985*$D$4)*'Emission Factors'!J8987</f>
        <v>25305849.924254782</v>
      </c>
      <c r="E8979" s="79">
        <f t="shared" ca="1" si="140"/>
        <v>269898462.98672348</v>
      </c>
    </row>
    <row r="8980" spans="1:5" s="62" customFormat="1" ht="12.75" x14ac:dyDescent="0.2">
      <c r="A8980" s="85">
        <v>8976</v>
      </c>
      <c r="B8980" s="79">
        <f ca="1">('Activity Data'!B8986*$B$4)*'Emission Factors'!H8988</f>
        <v>138272523.47252673</v>
      </c>
      <c r="C8980" s="79">
        <f ca="1">('Activity Data'!B8986*$C$4)*'Emission Factors'!I8988</f>
        <v>63049212.831342034</v>
      </c>
      <c r="D8980" s="79">
        <f ca="1">('Activity Data'!B8986*$D$4)*'Emission Factors'!J8988</f>
        <v>21544641.989450332</v>
      </c>
      <c r="E8980" s="79">
        <f t="shared" ca="1" si="140"/>
        <v>222866378.29331911</v>
      </c>
    </row>
    <row r="8981" spans="1:5" s="62" customFormat="1" ht="12.75" x14ac:dyDescent="0.2">
      <c r="A8981" s="85">
        <v>8977</v>
      </c>
      <c r="B8981" s="79">
        <f ca="1">('Activity Data'!B8987*$B$4)*'Emission Factors'!H8989</f>
        <v>152344582.94827646</v>
      </c>
      <c r="C8981" s="79">
        <f ca="1">('Activity Data'!B8987*$C$4)*'Emission Factors'!I8989</f>
        <v>68852878.877954245</v>
      </c>
      <c r="D8981" s="79">
        <f ca="1">('Activity Data'!B8987*$D$4)*'Emission Factors'!J8989</f>
        <v>23546894.959566478</v>
      </c>
      <c r="E8981" s="79">
        <f t="shared" ca="1" si="140"/>
        <v>244744356.78579718</v>
      </c>
    </row>
    <row r="8982" spans="1:5" s="62" customFormat="1" ht="12.75" x14ac:dyDescent="0.2">
      <c r="A8982" s="85">
        <v>8978</v>
      </c>
      <c r="B8982" s="79">
        <f ca="1">('Activity Data'!B8988*$B$4)*'Emission Factors'!H8990</f>
        <v>130572771.81314045</v>
      </c>
      <c r="C8982" s="79">
        <f ca="1">('Activity Data'!B8988*$C$4)*'Emission Factors'!I8990</f>
        <v>60960200.422092117</v>
      </c>
      <c r="D8982" s="79">
        <f ca="1">('Activity Data'!B8988*$D$4)*'Emission Factors'!J8990</f>
        <v>19632032.819444895</v>
      </c>
      <c r="E8982" s="79">
        <f t="shared" ca="1" si="140"/>
        <v>211165005.05467746</v>
      </c>
    </row>
    <row r="8983" spans="1:5" s="62" customFormat="1" ht="12.75" x14ac:dyDescent="0.2">
      <c r="A8983" s="85">
        <v>8979</v>
      </c>
      <c r="B8983" s="79">
        <f ca="1">('Activity Data'!B8989*$B$4)*'Emission Factors'!H8991</f>
        <v>138879806.53387168</v>
      </c>
      <c r="C8983" s="79">
        <f ca="1">('Activity Data'!B8989*$C$4)*'Emission Factors'!I8991</f>
        <v>60448119.306404702</v>
      </c>
      <c r="D8983" s="79">
        <f ca="1">('Activity Data'!B8989*$D$4)*'Emission Factors'!J8991</f>
        <v>20444197.842774548</v>
      </c>
      <c r="E8983" s="79">
        <f t="shared" ca="1" si="140"/>
        <v>219772123.68305093</v>
      </c>
    </row>
    <row r="8984" spans="1:5" s="62" customFormat="1" ht="12.75" x14ac:dyDescent="0.2">
      <c r="A8984" s="85">
        <v>8980</v>
      </c>
      <c r="B8984" s="79">
        <f ca="1">('Activity Data'!B8990*$B$4)*'Emission Factors'!H8992</f>
        <v>143272664.2397193</v>
      </c>
      <c r="C8984" s="79">
        <f ca="1">('Activity Data'!B8990*$C$4)*'Emission Factors'!I8992</f>
        <v>71231724.585292488</v>
      </c>
      <c r="D8984" s="79">
        <f ca="1">('Activity Data'!B8990*$D$4)*'Emission Factors'!J8992</f>
        <v>23218693.216960512</v>
      </c>
      <c r="E8984" s="79">
        <f t="shared" ca="1" si="140"/>
        <v>237723082.04197231</v>
      </c>
    </row>
    <row r="8985" spans="1:5" s="62" customFormat="1" ht="12.75" x14ac:dyDescent="0.2">
      <c r="A8985" s="85">
        <v>8981</v>
      </c>
      <c r="B8985" s="79">
        <f ca="1">('Activity Data'!B8991*$B$4)*'Emission Factors'!H8993</f>
        <v>144230292.27780062</v>
      </c>
      <c r="C8985" s="79">
        <f ca="1">('Activity Data'!B8991*$C$4)*'Emission Factors'!I8993</f>
        <v>68965538.858040169</v>
      </c>
      <c r="D8985" s="79">
        <f ca="1">('Activity Data'!B8991*$D$4)*'Emission Factors'!J8993</f>
        <v>19565318.042627528</v>
      </c>
      <c r="E8985" s="79">
        <f t="shared" ca="1" si="140"/>
        <v>232761149.17846829</v>
      </c>
    </row>
    <row r="8986" spans="1:5" s="62" customFormat="1" ht="12.75" x14ac:dyDescent="0.2">
      <c r="A8986" s="85">
        <v>8982</v>
      </c>
      <c r="B8986" s="79">
        <f ca="1">('Activity Data'!B8992*$B$4)*'Emission Factors'!H8994</f>
        <v>151750097.66734263</v>
      </c>
      <c r="C8986" s="79">
        <f ca="1">('Activity Data'!B8992*$C$4)*'Emission Factors'!I8994</f>
        <v>70698081.201480165</v>
      </c>
      <c r="D8986" s="79">
        <f ca="1">('Activity Data'!B8992*$D$4)*'Emission Factors'!J8994</f>
        <v>23664997.732236914</v>
      </c>
      <c r="E8986" s="79">
        <f t="shared" ca="1" si="140"/>
        <v>246113176.60105973</v>
      </c>
    </row>
    <row r="8987" spans="1:5" s="62" customFormat="1" ht="12.75" x14ac:dyDescent="0.2">
      <c r="A8987" s="85">
        <v>8983</v>
      </c>
      <c r="B8987" s="79">
        <f ca="1">('Activity Data'!B8993*$B$4)*'Emission Factors'!H8995</f>
        <v>141864521.77085683</v>
      </c>
      <c r="C8987" s="79">
        <f ca="1">('Activity Data'!B8993*$C$4)*'Emission Factors'!I8995</f>
        <v>61206169.130991921</v>
      </c>
      <c r="D8987" s="79">
        <f ca="1">('Activity Data'!B8993*$D$4)*'Emission Factors'!J8995</f>
        <v>21305829.195874214</v>
      </c>
      <c r="E8987" s="79">
        <f t="shared" ca="1" si="140"/>
        <v>224376520.09772295</v>
      </c>
    </row>
    <row r="8988" spans="1:5" s="62" customFormat="1" ht="12.75" x14ac:dyDescent="0.2">
      <c r="A8988" s="85">
        <v>8984</v>
      </c>
      <c r="B8988" s="79">
        <f ca="1">('Activity Data'!B8994*$B$4)*'Emission Factors'!H8996</f>
        <v>136675466.68972829</v>
      </c>
      <c r="C8988" s="79">
        <f ca="1">('Activity Data'!B8994*$C$4)*'Emission Factors'!I8996</f>
        <v>69423027.785987064</v>
      </c>
      <c r="D8988" s="79">
        <f ca="1">('Activity Data'!B8994*$D$4)*'Emission Factors'!J8996</f>
        <v>22062759.557599191</v>
      </c>
      <c r="E8988" s="79">
        <f t="shared" ca="1" si="140"/>
        <v>228161254.03331453</v>
      </c>
    </row>
    <row r="8989" spans="1:5" s="62" customFormat="1" ht="12.75" x14ac:dyDescent="0.2">
      <c r="A8989" s="85">
        <v>8985</v>
      </c>
      <c r="B8989" s="79">
        <f ca="1">('Activity Data'!B8995*$B$4)*'Emission Factors'!H8997</f>
        <v>143907021.18381724</v>
      </c>
      <c r="C8989" s="79">
        <f ca="1">('Activity Data'!B8995*$C$4)*'Emission Factors'!I8997</f>
        <v>68221855.222897649</v>
      </c>
      <c r="D8989" s="79">
        <f ca="1">('Activity Data'!B8995*$D$4)*'Emission Factors'!J8997</f>
        <v>21095898.66811024</v>
      </c>
      <c r="E8989" s="79">
        <f t="shared" ca="1" si="140"/>
        <v>233224775.07482514</v>
      </c>
    </row>
    <row r="8990" spans="1:5" s="62" customFormat="1" ht="12.75" x14ac:dyDescent="0.2">
      <c r="A8990" s="85">
        <v>8986</v>
      </c>
      <c r="B8990" s="79">
        <f ca="1">('Activity Data'!B8996*$B$4)*'Emission Factors'!H8998</f>
        <v>143570573.46093312</v>
      </c>
      <c r="C8990" s="79">
        <f ca="1">('Activity Data'!B8996*$C$4)*'Emission Factors'!I8998</f>
        <v>63234041.380275562</v>
      </c>
      <c r="D8990" s="79">
        <f ca="1">('Activity Data'!B8996*$D$4)*'Emission Factors'!J8998</f>
        <v>22915557.263799205</v>
      </c>
      <c r="E8990" s="79">
        <f t="shared" ca="1" si="140"/>
        <v>229720172.10500789</v>
      </c>
    </row>
    <row r="8991" spans="1:5" s="62" customFormat="1" ht="12.75" x14ac:dyDescent="0.2">
      <c r="A8991" s="85">
        <v>8987</v>
      </c>
      <c r="B8991" s="79">
        <f ca="1">('Activity Data'!B8997*$B$4)*'Emission Factors'!H8999</f>
        <v>133772219.17803711</v>
      </c>
      <c r="C8991" s="79">
        <f ca="1">('Activity Data'!B8997*$C$4)*'Emission Factors'!I8999</f>
        <v>65150210.674725369</v>
      </c>
      <c r="D8991" s="79">
        <f ca="1">('Activity Data'!B8997*$D$4)*'Emission Factors'!J8999</f>
        <v>19877645.502877433</v>
      </c>
      <c r="E8991" s="79">
        <f t="shared" ca="1" si="140"/>
        <v>218800075.3556399</v>
      </c>
    </row>
    <row r="8992" spans="1:5" s="62" customFormat="1" ht="12.75" x14ac:dyDescent="0.2">
      <c r="A8992" s="85">
        <v>8988</v>
      </c>
      <c r="B8992" s="79">
        <f ca="1">('Activity Data'!B8998*$B$4)*'Emission Factors'!H9000</f>
        <v>153804065.68096143</v>
      </c>
      <c r="C8992" s="79">
        <f ca="1">('Activity Data'!B8998*$C$4)*'Emission Factors'!I9000</f>
        <v>71104516.381232232</v>
      </c>
      <c r="D8992" s="79">
        <f ca="1">('Activity Data'!B8998*$D$4)*'Emission Factors'!J9000</f>
        <v>24070778.814802337</v>
      </c>
      <c r="E8992" s="79">
        <f t="shared" ca="1" si="140"/>
        <v>248979360.87699601</v>
      </c>
    </row>
    <row r="8993" spans="1:5" s="62" customFormat="1" ht="12.75" x14ac:dyDescent="0.2">
      <c r="A8993" s="85">
        <v>8989</v>
      </c>
      <c r="B8993" s="79">
        <f ca="1">('Activity Data'!B8999*$B$4)*'Emission Factors'!H9001</f>
        <v>158390181.27499098</v>
      </c>
      <c r="C8993" s="79">
        <f ca="1">('Activity Data'!B8999*$C$4)*'Emission Factors'!I9001</f>
        <v>75419902.777702585</v>
      </c>
      <c r="D8993" s="79">
        <f ca="1">('Activity Data'!B8999*$D$4)*'Emission Factors'!J9001</f>
        <v>23460001.938049223</v>
      </c>
      <c r="E8993" s="79">
        <f t="shared" ca="1" si="140"/>
        <v>257270085.99074277</v>
      </c>
    </row>
    <row r="8994" spans="1:5" s="62" customFormat="1" ht="12.75" x14ac:dyDescent="0.2">
      <c r="A8994" s="85">
        <v>8990</v>
      </c>
      <c r="B8994" s="79">
        <f ca="1">('Activity Data'!B9000*$B$4)*'Emission Factors'!H9002</f>
        <v>140581063.02218273</v>
      </c>
      <c r="C8994" s="79">
        <f ca="1">('Activity Data'!B9000*$C$4)*'Emission Factors'!I9002</f>
        <v>67139504.410663277</v>
      </c>
      <c r="D8994" s="79">
        <f ca="1">('Activity Data'!B9000*$D$4)*'Emission Factors'!J9002</f>
        <v>21536188.26117257</v>
      </c>
      <c r="E8994" s="79">
        <f t="shared" ca="1" si="140"/>
        <v>229256755.69401857</v>
      </c>
    </row>
    <row r="8995" spans="1:5" s="62" customFormat="1" ht="12.75" x14ac:dyDescent="0.2">
      <c r="A8995" s="85">
        <v>8991</v>
      </c>
      <c r="B8995" s="79">
        <f ca="1">('Activity Data'!B9001*$B$4)*'Emission Factors'!H9003</f>
        <v>148680912.09199068</v>
      </c>
      <c r="C8995" s="79">
        <f ca="1">('Activity Data'!B9001*$C$4)*'Emission Factors'!I9003</f>
        <v>67494642.707170084</v>
      </c>
      <c r="D8995" s="79">
        <f ca="1">('Activity Data'!B9001*$D$4)*'Emission Factors'!J9003</f>
        <v>23746415.551724885</v>
      </c>
      <c r="E8995" s="79">
        <f t="shared" ca="1" si="140"/>
        <v>239921970.35088566</v>
      </c>
    </row>
    <row r="8996" spans="1:5" s="62" customFormat="1" ht="12.75" x14ac:dyDescent="0.2">
      <c r="A8996" s="85">
        <v>8992</v>
      </c>
      <c r="B8996" s="79">
        <f ca="1">('Activity Data'!B9002*$B$4)*'Emission Factors'!H9004</f>
        <v>131202414.5442352</v>
      </c>
      <c r="C8996" s="79">
        <f ca="1">('Activity Data'!B9002*$C$4)*'Emission Factors'!I9004</f>
        <v>61092434.663190737</v>
      </c>
      <c r="D8996" s="79">
        <f ca="1">('Activity Data'!B9002*$D$4)*'Emission Factors'!J9004</f>
        <v>20473812.61031349</v>
      </c>
      <c r="E8996" s="79">
        <f t="shared" ca="1" si="140"/>
        <v>212768661.81773943</v>
      </c>
    </row>
    <row r="8997" spans="1:5" s="62" customFormat="1" ht="12.75" x14ac:dyDescent="0.2">
      <c r="A8997" s="85">
        <v>8993</v>
      </c>
      <c r="B8997" s="79">
        <f ca="1">('Activity Data'!B9003*$B$4)*'Emission Factors'!H9005</f>
        <v>124765551.97189443</v>
      </c>
      <c r="C8997" s="79">
        <f ca="1">('Activity Data'!B9003*$C$4)*'Emission Factors'!I9005</f>
        <v>53540944.277688585</v>
      </c>
      <c r="D8997" s="79">
        <f ca="1">('Activity Data'!B9003*$D$4)*'Emission Factors'!J9005</f>
        <v>19258411.817958966</v>
      </c>
      <c r="E8997" s="79">
        <f t="shared" ca="1" si="140"/>
        <v>197564908.06754196</v>
      </c>
    </row>
    <row r="8998" spans="1:5" s="62" customFormat="1" ht="12.75" x14ac:dyDescent="0.2">
      <c r="A8998" s="85">
        <v>8994</v>
      </c>
      <c r="B8998" s="79">
        <f ca="1">('Activity Data'!B9004*$B$4)*'Emission Factors'!H9006</f>
        <v>143839131.37820414</v>
      </c>
      <c r="C8998" s="79">
        <f ca="1">('Activity Data'!B9004*$C$4)*'Emission Factors'!I9006</f>
        <v>65049183.374637954</v>
      </c>
      <c r="D8998" s="79">
        <f ca="1">('Activity Data'!B9004*$D$4)*'Emission Factors'!J9006</f>
        <v>22506647.194604907</v>
      </c>
      <c r="E8998" s="79">
        <f t="shared" ca="1" si="140"/>
        <v>231394961.947447</v>
      </c>
    </row>
    <row r="8999" spans="1:5" s="62" customFormat="1" ht="12.75" x14ac:dyDescent="0.2">
      <c r="A8999" s="85">
        <v>8995</v>
      </c>
      <c r="B8999" s="79">
        <f ca="1">('Activity Data'!B9005*$B$4)*'Emission Factors'!H9007</f>
        <v>116005385.7140511</v>
      </c>
      <c r="C8999" s="79">
        <f ca="1">('Activity Data'!B9005*$C$4)*'Emission Factors'!I9007</f>
        <v>51366905.048132792</v>
      </c>
      <c r="D8999" s="79">
        <f ca="1">('Activity Data'!B9005*$D$4)*'Emission Factors'!J9007</f>
        <v>17061664.490531974</v>
      </c>
      <c r="E8999" s="79">
        <f t="shared" ca="1" si="140"/>
        <v>184433955.25271589</v>
      </c>
    </row>
    <row r="9000" spans="1:5" s="62" customFormat="1" ht="12.75" x14ac:dyDescent="0.2">
      <c r="A9000" s="85">
        <v>8996</v>
      </c>
      <c r="B9000" s="79">
        <f ca="1">('Activity Data'!B9006*$B$4)*'Emission Factors'!H9008</f>
        <v>164152106.01781827</v>
      </c>
      <c r="C9000" s="79">
        <f ca="1">('Activity Data'!B9006*$C$4)*'Emission Factors'!I9008</f>
        <v>75474458.443570107</v>
      </c>
      <c r="D9000" s="79">
        <f ca="1">('Activity Data'!B9006*$D$4)*'Emission Factors'!J9008</f>
        <v>22464556.542528711</v>
      </c>
      <c r="E9000" s="79">
        <f t="shared" ca="1" si="140"/>
        <v>262091121.0039171</v>
      </c>
    </row>
    <row r="9001" spans="1:5" s="62" customFormat="1" ht="12.75" x14ac:dyDescent="0.2">
      <c r="A9001" s="85">
        <v>8997</v>
      </c>
      <c r="B9001" s="79">
        <f ca="1">('Activity Data'!B9007*$B$4)*'Emission Factors'!H9009</f>
        <v>131947413.27986127</v>
      </c>
      <c r="C9001" s="79">
        <f ca="1">('Activity Data'!B9007*$C$4)*'Emission Factors'!I9009</f>
        <v>65247591.170546077</v>
      </c>
      <c r="D9001" s="79">
        <f ca="1">('Activity Data'!B9007*$D$4)*'Emission Factors'!J9009</f>
        <v>20326797.653404739</v>
      </c>
      <c r="E9001" s="79">
        <f t="shared" ca="1" si="140"/>
        <v>217521802.1038121</v>
      </c>
    </row>
    <row r="9002" spans="1:5" s="62" customFormat="1" ht="12.75" x14ac:dyDescent="0.2">
      <c r="A9002" s="85">
        <v>8998</v>
      </c>
      <c r="B9002" s="79">
        <f ca="1">('Activity Data'!B9008*$B$4)*'Emission Factors'!H9010</f>
        <v>155804862.1492649</v>
      </c>
      <c r="C9002" s="79">
        <f ca="1">('Activity Data'!B9008*$C$4)*'Emission Factors'!I9010</f>
        <v>64883710.268259168</v>
      </c>
      <c r="D9002" s="79">
        <f ca="1">('Activity Data'!B9008*$D$4)*'Emission Factors'!J9010</f>
        <v>24559767.751238313</v>
      </c>
      <c r="E9002" s="79">
        <f t="shared" ca="1" si="140"/>
        <v>245248340.16876239</v>
      </c>
    </row>
    <row r="9003" spans="1:5" s="62" customFormat="1" ht="12.75" x14ac:dyDescent="0.2">
      <c r="A9003" s="85">
        <v>8999</v>
      </c>
      <c r="B9003" s="79">
        <f ca="1">('Activity Data'!B9009*$B$4)*'Emission Factors'!H9011</f>
        <v>142690261.83299732</v>
      </c>
      <c r="C9003" s="79">
        <f ca="1">('Activity Data'!B9009*$C$4)*'Emission Factors'!I9011</f>
        <v>67423201.466142043</v>
      </c>
      <c r="D9003" s="79">
        <f ca="1">('Activity Data'!B9009*$D$4)*'Emission Factors'!J9011</f>
        <v>23342227.420616668</v>
      </c>
      <c r="E9003" s="79">
        <f t="shared" ca="1" si="140"/>
        <v>233455690.71975604</v>
      </c>
    </row>
    <row r="9004" spans="1:5" s="62" customFormat="1" ht="12.75" x14ac:dyDescent="0.2">
      <c r="A9004" s="85">
        <v>9000</v>
      </c>
      <c r="B9004" s="79">
        <f ca="1">('Activity Data'!B9010*$B$4)*'Emission Factors'!H9012</f>
        <v>145239481.74406645</v>
      </c>
      <c r="C9004" s="79">
        <f ca="1">('Activity Data'!B9010*$C$4)*'Emission Factors'!I9012</f>
        <v>61118488.592405744</v>
      </c>
      <c r="D9004" s="79">
        <f ca="1">('Activity Data'!B9010*$D$4)*'Emission Factors'!J9012</f>
        <v>21719622.379790019</v>
      </c>
      <c r="E9004" s="79">
        <f t="shared" ca="1" si="140"/>
        <v>228077592.71626219</v>
      </c>
    </row>
    <row r="9005" spans="1:5" s="62" customFormat="1" ht="12.75" x14ac:dyDescent="0.2">
      <c r="A9005" s="85">
        <v>9001</v>
      </c>
      <c r="B9005" s="79">
        <f ca="1">('Activity Data'!B9011*$B$4)*'Emission Factors'!H9013</f>
        <v>136770474.676864</v>
      </c>
      <c r="C9005" s="79">
        <f ca="1">('Activity Data'!B9011*$C$4)*'Emission Factors'!I9013</f>
        <v>67888416.767506331</v>
      </c>
      <c r="D9005" s="79">
        <f ca="1">('Activity Data'!B9011*$D$4)*'Emission Factors'!J9013</f>
        <v>21347293.798740324</v>
      </c>
      <c r="E9005" s="79">
        <f t="shared" ca="1" si="140"/>
        <v>226006185.24311066</v>
      </c>
    </row>
    <row r="9006" spans="1:5" s="62" customFormat="1" ht="12.75" x14ac:dyDescent="0.2">
      <c r="A9006" s="85">
        <v>9002</v>
      </c>
      <c r="B9006" s="79">
        <f ca="1">('Activity Data'!B9012*$B$4)*'Emission Factors'!H9014</f>
        <v>135455371.678321</v>
      </c>
      <c r="C9006" s="79">
        <f ca="1">('Activity Data'!B9012*$C$4)*'Emission Factors'!I9014</f>
        <v>64214137.096376784</v>
      </c>
      <c r="D9006" s="79">
        <f ca="1">('Activity Data'!B9012*$D$4)*'Emission Factors'!J9014</f>
        <v>21921686.85218133</v>
      </c>
      <c r="E9006" s="79">
        <f t="shared" ca="1" si="140"/>
        <v>221591195.6268791</v>
      </c>
    </row>
    <row r="9007" spans="1:5" s="62" customFormat="1" ht="12.75" x14ac:dyDescent="0.2">
      <c r="A9007" s="85">
        <v>9003</v>
      </c>
      <c r="B9007" s="79">
        <f ca="1">('Activity Data'!B9013*$B$4)*'Emission Factors'!H9015</f>
        <v>139360460.5780628</v>
      </c>
      <c r="C9007" s="79">
        <f ca="1">('Activity Data'!B9013*$C$4)*'Emission Factors'!I9015</f>
        <v>67310601.560333163</v>
      </c>
      <c r="D9007" s="79">
        <f ca="1">('Activity Data'!B9013*$D$4)*'Emission Factors'!J9015</f>
        <v>21255468.451794878</v>
      </c>
      <c r="E9007" s="79">
        <f t="shared" ca="1" si="140"/>
        <v>227926530.59019083</v>
      </c>
    </row>
    <row r="9008" spans="1:5" s="62" customFormat="1" ht="12.75" x14ac:dyDescent="0.2">
      <c r="A9008" s="85">
        <v>9004</v>
      </c>
      <c r="B9008" s="79">
        <f ca="1">('Activity Data'!B9014*$B$4)*'Emission Factors'!H9016</f>
        <v>124120980.27947092</v>
      </c>
      <c r="C9008" s="79">
        <f ca="1">('Activity Data'!B9014*$C$4)*'Emission Factors'!I9016</f>
        <v>57836211.882009223</v>
      </c>
      <c r="D9008" s="79">
        <f ca="1">('Activity Data'!B9014*$D$4)*'Emission Factors'!J9016</f>
        <v>19448690.280770697</v>
      </c>
      <c r="E9008" s="79">
        <f t="shared" ca="1" si="140"/>
        <v>201405882.44225082</v>
      </c>
    </row>
    <row r="9009" spans="1:5" s="62" customFormat="1" ht="12.75" x14ac:dyDescent="0.2">
      <c r="A9009" s="85">
        <v>9005</v>
      </c>
      <c r="B9009" s="79">
        <f ca="1">('Activity Data'!B9015*$B$4)*'Emission Factors'!H9017</f>
        <v>160327399.93565241</v>
      </c>
      <c r="C9009" s="79">
        <f ca="1">('Activity Data'!B9015*$C$4)*'Emission Factors'!I9017</f>
        <v>73926103.547807381</v>
      </c>
      <c r="D9009" s="79">
        <f ca="1">('Activity Data'!B9015*$D$4)*'Emission Factors'!J9017</f>
        <v>23184547.069869548</v>
      </c>
      <c r="E9009" s="79">
        <f t="shared" ca="1" si="140"/>
        <v>257438050.55332932</v>
      </c>
    </row>
    <row r="9010" spans="1:5" s="62" customFormat="1" ht="12.75" x14ac:dyDescent="0.2">
      <c r="A9010" s="85">
        <v>9006</v>
      </c>
      <c r="B9010" s="79">
        <f ca="1">('Activity Data'!B9016*$B$4)*'Emission Factors'!H9018</f>
        <v>148144222.78174865</v>
      </c>
      <c r="C9010" s="79">
        <f ca="1">('Activity Data'!B9016*$C$4)*'Emission Factors'!I9018</f>
        <v>69635962.417126521</v>
      </c>
      <c r="D9010" s="79">
        <f ca="1">('Activity Data'!B9016*$D$4)*'Emission Factors'!J9018</f>
        <v>21784188.528240245</v>
      </c>
      <c r="E9010" s="79">
        <f t="shared" ca="1" si="140"/>
        <v>239564373.72711542</v>
      </c>
    </row>
    <row r="9011" spans="1:5" s="62" customFormat="1" ht="12.75" x14ac:dyDescent="0.2">
      <c r="A9011" s="85">
        <v>9007</v>
      </c>
      <c r="B9011" s="79">
        <f ca="1">('Activity Data'!B9017*$B$4)*'Emission Factors'!H9019</f>
        <v>118223001.34866871</v>
      </c>
      <c r="C9011" s="79">
        <f ca="1">('Activity Data'!B9017*$C$4)*'Emission Factors'!I9019</f>
        <v>56098587.545471899</v>
      </c>
      <c r="D9011" s="79">
        <f ca="1">('Activity Data'!B9017*$D$4)*'Emission Factors'!J9019</f>
        <v>18622835.573991153</v>
      </c>
      <c r="E9011" s="79">
        <f t="shared" ca="1" si="140"/>
        <v>192944424.46813175</v>
      </c>
    </row>
    <row r="9012" spans="1:5" s="62" customFormat="1" ht="12.75" x14ac:dyDescent="0.2">
      <c r="A9012" s="85">
        <v>9008</v>
      </c>
      <c r="B9012" s="79">
        <f ca="1">('Activity Data'!B9018*$B$4)*'Emission Factors'!H9020</f>
        <v>138008005.069794</v>
      </c>
      <c r="C9012" s="79">
        <f ca="1">('Activity Data'!B9018*$C$4)*'Emission Factors'!I9020</f>
        <v>66705792.560675554</v>
      </c>
      <c r="D9012" s="79">
        <f ca="1">('Activity Data'!B9018*$D$4)*'Emission Factors'!J9020</f>
        <v>20825333.174574811</v>
      </c>
      <c r="E9012" s="79">
        <f t="shared" ca="1" si="140"/>
        <v>225539130.80504438</v>
      </c>
    </row>
    <row r="9013" spans="1:5" s="62" customFormat="1" ht="12.75" x14ac:dyDescent="0.2">
      <c r="A9013" s="85">
        <v>9009</v>
      </c>
      <c r="B9013" s="79">
        <f ca="1">('Activity Data'!B9019*$B$4)*'Emission Factors'!H9021</f>
        <v>129812228.91014692</v>
      </c>
      <c r="C9013" s="79">
        <f ca="1">('Activity Data'!B9019*$C$4)*'Emission Factors'!I9021</f>
        <v>55909004.967455782</v>
      </c>
      <c r="D9013" s="79">
        <f ca="1">('Activity Data'!B9019*$D$4)*'Emission Factors'!J9021</f>
        <v>19272013.531037822</v>
      </c>
      <c r="E9013" s="79">
        <f t="shared" ca="1" si="140"/>
        <v>204993247.4086405</v>
      </c>
    </row>
    <row r="9014" spans="1:5" s="62" customFormat="1" ht="12.75" x14ac:dyDescent="0.2">
      <c r="A9014" s="85">
        <v>9010</v>
      </c>
      <c r="B9014" s="79">
        <f ca="1">('Activity Data'!B9020*$B$4)*'Emission Factors'!H9022</f>
        <v>139858055.61238441</v>
      </c>
      <c r="C9014" s="79">
        <f ca="1">('Activity Data'!B9020*$C$4)*'Emission Factors'!I9022</f>
        <v>64929604.245964028</v>
      </c>
      <c r="D9014" s="79">
        <f ca="1">('Activity Data'!B9020*$D$4)*'Emission Factors'!J9022</f>
        <v>20620723.114695288</v>
      </c>
      <c r="E9014" s="79">
        <f t="shared" ca="1" si="140"/>
        <v>225408382.97304371</v>
      </c>
    </row>
    <row r="9015" spans="1:5" s="62" customFormat="1" ht="12.75" x14ac:dyDescent="0.2">
      <c r="A9015" s="85">
        <v>9011</v>
      </c>
      <c r="B9015" s="79">
        <f ca="1">('Activity Data'!B9021*$B$4)*'Emission Factors'!H9023</f>
        <v>129061171.38758832</v>
      </c>
      <c r="C9015" s="79">
        <f ca="1">('Activity Data'!B9021*$C$4)*'Emission Factors'!I9023</f>
        <v>58248740.841018721</v>
      </c>
      <c r="D9015" s="79">
        <f ca="1">('Activity Data'!B9021*$D$4)*'Emission Factors'!J9023</f>
        <v>20325751.744134247</v>
      </c>
      <c r="E9015" s="79">
        <f t="shared" ca="1" si="140"/>
        <v>207635663.97274131</v>
      </c>
    </row>
    <row r="9016" spans="1:5" s="62" customFormat="1" ht="12.75" x14ac:dyDescent="0.2">
      <c r="A9016" s="85">
        <v>9012</v>
      </c>
      <c r="B9016" s="79">
        <f ca="1">('Activity Data'!B9022*$B$4)*'Emission Factors'!H9024</f>
        <v>144137347.13539639</v>
      </c>
      <c r="C9016" s="79">
        <f ca="1">('Activity Data'!B9022*$C$4)*'Emission Factors'!I9024</f>
        <v>64698222.444055863</v>
      </c>
      <c r="D9016" s="79">
        <f ca="1">('Activity Data'!B9022*$D$4)*'Emission Factors'!J9024</f>
        <v>22181807.402832691</v>
      </c>
      <c r="E9016" s="79">
        <f t="shared" ca="1" si="140"/>
        <v>231017376.98228493</v>
      </c>
    </row>
    <row r="9017" spans="1:5" s="62" customFormat="1" ht="12.75" x14ac:dyDescent="0.2">
      <c r="A9017" s="85">
        <v>9013</v>
      </c>
      <c r="B9017" s="79">
        <f ca="1">('Activity Data'!B9023*$B$4)*'Emission Factors'!H9025</f>
        <v>150144272.35290325</v>
      </c>
      <c r="C9017" s="79">
        <f ca="1">('Activity Data'!B9023*$C$4)*'Emission Factors'!I9025</f>
        <v>65679431.449398786</v>
      </c>
      <c r="D9017" s="79">
        <f ca="1">('Activity Data'!B9023*$D$4)*'Emission Factors'!J9025</f>
        <v>22580744.889340427</v>
      </c>
      <c r="E9017" s="79">
        <f t="shared" ca="1" si="140"/>
        <v>238404448.69164246</v>
      </c>
    </row>
    <row r="9018" spans="1:5" s="62" customFormat="1" ht="12.75" x14ac:dyDescent="0.2">
      <c r="A9018" s="85">
        <v>9014</v>
      </c>
      <c r="B9018" s="79">
        <f ca="1">('Activity Data'!B9024*$B$4)*'Emission Factors'!H9026</f>
        <v>143669192.15417141</v>
      </c>
      <c r="C9018" s="79">
        <f ca="1">('Activity Data'!B9024*$C$4)*'Emission Factors'!I9026</f>
        <v>70201285.590608567</v>
      </c>
      <c r="D9018" s="79">
        <f ca="1">('Activity Data'!B9024*$D$4)*'Emission Factors'!J9026</f>
        <v>22397324.041830428</v>
      </c>
      <c r="E9018" s="79">
        <f t="shared" ca="1" si="140"/>
        <v>236267801.78661039</v>
      </c>
    </row>
    <row r="9019" spans="1:5" s="62" customFormat="1" ht="12.75" x14ac:dyDescent="0.2">
      <c r="A9019" s="85">
        <v>9015</v>
      </c>
      <c r="B9019" s="79">
        <f ca="1">('Activity Data'!B9025*$B$4)*'Emission Factors'!H9027</f>
        <v>149424283.93952954</v>
      </c>
      <c r="C9019" s="79">
        <f ca="1">('Activity Data'!B9025*$C$4)*'Emission Factors'!I9027</f>
        <v>71403212.697647259</v>
      </c>
      <c r="D9019" s="79">
        <f ca="1">('Activity Data'!B9025*$D$4)*'Emission Factors'!J9027</f>
        <v>24637382.940664496</v>
      </c>
      <c r="E9019" s="79">
        <f t="shared" ca="1" si="140"/>
        <v>245464879.57784131</v>
      </c>
    </row>
    <row r="9020" spans="1:5" s="62" customFormat="1" ht="12.75" x14ac:dyDescent="0.2">
      <c r="A9020" s="85">
        <v>9016</v>
      </c>
      <c r="B9020" s="79">
        <f ca="1">('Activity Data'!B9026*$B$4)*'Emission Factors'!H9028</f>
        <v>154997471.52157071</v>
      </c>
      <c r="C9020" s="79">
        <f ca="1">('Activity Data'!B9026*$C$4)*'Emission Factors'!I9028</f>
        <v>68324243.681357622</v>
      </c>
      <c r="D9020" s="79">
        <f ca="1">('Activity Data'!B9026*$D$4)*'Emission Factors'!J9028</f>
        <v>23546100.544141464</v>
      </c>
      <c r="E9020" s="79">
        <f t="shared" ca="1" si="140"/>
        <v>246867815.74706981</v>
      </c>
    </row>
    <row r="9021" spans="1:5" s="62" customFormat="1" ht="12.75" x14ac:dyDescent="0.2">
      <c r="A9021" s="85">
        <v>9017</v>
      </c>
      <c r="B9021" s="79">
        <f ca="1">('Activity Data'!B9027*$B$4)*'Emission Factors'!H9029</f>
        <v>135467017.2603772</v>
      </c>
      <c r="C9021" s="79">
        <f ca="1">('Activity Data'!B9027*$C$4)*'Emission Factors'!I9029</f>
        <v>59486882.62048389</v>
      </c>
      <c r="D9021" s="79">
        <f ca="1">('Activity Data'!B9027*$D$4)*'Emission Factors'!J9029</f>
        <v>19734213.150237139</v>
      </c>
      <c r="E9021" s="79">
        <f t="shared" ca="1" si="140"/>
        <v>214688113.03109825</v>
      </c>
    </row>
    <row r="9022" spans="1:5" s="62" customFormat="1" ht="12.75" x14ac:dyDescent="0.2">
      <c r="A9022" s="85">
        <v>9018</v>
      </c>
      <c r="B9022" s="79">
        <f ca="1">('Activity Data'!B9028*$B$4)*'Emission Factors'!H9030</f>
        <v>148469241.50443679</v>
      </c>
      <c r="C9022" s="79">
        <f ca="1">('Activity Data'!B9028*$C$4)*'Emission Factors'!I9030</f>
        <v>72174816.36855419</v>
      </c>
      <c r="D9022" s="79">
        <f ca="1">('Activity Data'!B9028*$D$4)*'Emission Factors'!J9030</f>
        <v>24072503.685679015</v>
      </c>
      <c r="E9022" s="79">
        <f t="shared" ca="1" si="140"/>
        <v>244716561.55866998</v>
      </c>
    </row>
    <row r="9023" spans="1:5" s="62" customFormat="1" ht="12.75" x14ac:dyDescent="0.2">
      <c r="A9023" s="85">
        <v>9019</v>
      </c>
      <c r="B9023" s="79">
        <f ca="1">('Activity Data'!B9029*$B$4)*'Emission Factors'!H9031</f>
        <v>131512667.73897451</v>
      </c>
      <c r="C9023" s="79">
        <f ca="1">('Activity Data'!B9029*$C$4)*'Emission Factors'!I9031</f>
        <v>60557676.572509073</v>
      </c>
      <c r="D9023" s="79">
        <f ca="1">('Activity Data'!B9029*$D$4)*'Emission Factors'!J9031</f>
        <v>20379029.261290874</v>
      </c>
      <c r="E9023" s="79">
        <f t="shared" ca="1" si="140"/>
        <v>212449373.57277447</v>
      </c>
    </row>
    <row r="9024" spans="1:5" s="62" customFormat="1" ht="12.75" x14ac:dyDescent="0.2">
      <c r="A9024" s="85">
        <v>9020</v>
      </c>
      <c r="B9024" s="79">
        <f ca="1">('Activity Data'!B9030*$B$4)*'Emission Factors'!H9032</f>
        <v>133754796.75122361</v>
      </c>
      <c r="C9024" s="79">
        <f ca="1">('Activity Data'!B9030*$C$4)*'Emission Factors'!I9032</f>
        <v>64584506.138292864</v>
      </c>
      <c r="D9024" s="79">
        <f ca="1">('Activity Data'!B9030*$D$4)*'Emission Factors'!J9032</f>
        <v>20197213.034058359</v>
      </c>
      <c r="E9024" s="79">
        <f t="shared" ca="1" si="140"/>
        <v>218536515.92357484</v>
      </c>
    </row>
    <row r="9025" spans="1:5" s="62" customFormat="1" ht="12.75" x14ac:dyDescent="0.2">
      <c r="A9025" s="85">
        <v>9021</v>
      </c>
      <c r="B9025" s="79">
        <f ca="1">('Activity Data'!B9031*$B$4)*'Emission Factors'!H9033</f>
        <v>137934603.46473762</v>
      </c>
      <c r="C9025" s="79">
        <f ca="1">('Activity Data'!B9031*$C$4)*'Emission Factors'!I9033</f>
        <v>69138842.394996867</v>
      </c>
      <c r="D9025" s="79">
        <f ca="1">('Activity Data'!B9031*$D$4)*'Emission Factors'!J9033</f>
        <v>21093262.890202995</v>
      </c>
      <c r="E9025" s="79">
        <f t="shared" ca="1" si="140"/>
        <v>228166708.74993747</v>
      </c>
    </row>
    <row r="9026" spans="1:5" s="62" customFormat="1" ht="12.75" x14ac:dyDescent="0.2">
      <c r="A9026" s="85">
        <v>9022</v>
      </c>
      <c r="B9026" s="79">
        <f ca="1">('Activity Data'!B9032*$B$4)*'Emission Factors'!H9034</f>
        <v>128215918.57295935</v>
      </c>
      <c r="C9026" s="79">
        <f ca="1">('Activity Data'!B9032*$C$4)*'Emission Factors'!I9034</f>
        <v>58911293.238623478</v>
      </c>
      <c r="D9026" s="79">
        <f ca="1">('Activity Data'!B9032*$D$4)*'Emission Factors'!J9034</f>
        <v>19318614.66161542</v>
      </c>
      <c r="E9026" s="79">
        <f t="shared" ca="1" si="140"/>
        <v>206445826.47319826</v>
      </c>
    </row>
    <row r="9027" spans="1:5" s="62" customFormat="1" ht="12.75" x14ac:dyDescent="0.2">
      <c r="A9027" s="85">
        <v>9023</v>
      </c>
      <c r="B9027" s="79">
        <f ca="1">('Activity Data'!B9033*$B$4)*'Emission Factors'!H9035</f>
        <v>142365624.09239379</v>
      </c>
      <c r="C9027" s="79">
        <f ca="1">('Activity Data'!B9033*$C$4)*'Emission Factors'!I9035</f>
        <v>64972583.282893285</v>
      </c>
      <c r="D9027" s="79">
        <f ca="1">('Activity Data'!B9033*$D$4)*'Emission Factors'!J9035</f>
        <v>20903071.772155318</v>
      </c>
      <c r="E9027" s="79">
        <f t="shared" ca="1" si="140"/>
        <v>228241279.14744237</v>
      </c>
    </row>
    <row r="9028" spans="1:5" s="62" customFormat="1" ht="12.75" x14ac:dyDescent="0.2">
      <c r="A9028" s="85">
        <v>9024</v>
      </c>
      <c r="B9028" s="79">
        <f ca="1">('Activity Data'!B9034*$B$4)*'Emission Factors'!H9036</f>
        <v>141661986.18875399</v>
      </c>
      <c r="C9028" s="79">
        <f ca="1">('Activity Data'!B9034*$C$4)*'Emission Factors'!I9036</f>
        <v>65838245.554746874</v>
      </c>
      <c r="D9028" s="79">
        <f ca="1">('Activity Data'!B9034*$D$4)*'Emission Factors'!J9036</f>
        <v>21478690.018153913</v>
      </c>
      <c r="E9028" s="79">
        <f t="shared" ca="1" si="140"/>
        <v>228978921.76165476</v>
      </c>
    </row>
    <row r="9029" spans="1:5" s="62" customFormat="1" ht="12.75" x14ac:dyDescent="0.2">
      <c r="A9029" s="85">
        <v>9025</v>
      </c>
      <c r="B9029" s="79">
        <f ca="1">('Activity Data'!B9035*$B$4)*'Emission Factors'!H9037</f>
        <v>133182088.38387446</v>
      </c>
      <c r="C9029" s="79">
        <f ca="1">('Activity Data'!B9035*$C$4)*'Emission Factors'!I9037</f>
        <v>62235847.928683855</v>
      </c>
      <c r="D9029" s="79">
        <f ca="1">('Activity Data'!B9035*$D$4)*'Emission Factors'!J9037</f>
        <v>21684534.396894552</v>
      </c>
      <c r="E9029" s="79">
        <f t="shared" ref="E9029:E9092" ca="1" si="141">SUM(B9029:D9029)</f>
        <v>217102470.70945287</v>
      </c>
    </row>
    <row r="9030" spans="1:5" s="62" customFormat="1" ht="12.75" x14ac:dyDescent="0.2">
      <c r="A9030" s="85">
        <v>9026</v>
      </c>
      <c r="B9030" s="79">
        <f ca="1">('Activity Data'!B9036*$B$4)*'Emission Factors'!H9038</f>
        <v>121818260.01288389</v>
      </c>
      <c r="C9030" s="79">
        <f ca="1">('Activity Data'!B9036*$C$4)*'Emission Factors'!I9038</f>
        <v>60680956.410265125</v>
      </c>
      <c r="D9030" s="79">
        <f ca="1">('Activity Data'!B9036*$D$4)*'Emission Factors'!J9038</f>
        <v>19290378.018840648</v>
      </c>
      <c r="E9030" s="79">
        <f t="shared" ca="1" si="141"/>
        <v>201789594.44198966</v>
      </c>
    </row>
    <row r="9031" spans="1:5" s="62" customFormat="1" ht="12.75" x14ac:dyDescent="0.2">
      <c r="A9031" s="85">
        <v>9027</v>
      </c>
      <c r="B9031" s="79">
        <f ca="1">('Activity Data'!B9037*$B$4)*'Emission Factors'!H9039</f>
        <v>162582607.69048044</v>
      </c>
      <c r="C9031" s="79">
        <f ca="1">('Activity Data'!B9037*$C$4)*'Emission Factors'!I9039</f>
        <v>69271131.94065845</v>
      </c>
      <c r="D9031" s="79">
        <f ca="1">('Activity Data'!B9037*$D$4)*'Emission Factors'!J9039</f>
        <v>22900387.046843093</v>
      </c>
      <c r="E9031" s="79">
        <f t="shared" ca="1" si="141"/>
        <v>254754126.67798197</v>
      </c>
    </row>
    <row r="9032" spans="1:5" s="62" customFormat="1" ht="12.75" x14ac:dyDescent="0.2">
      <c r="A9032" s="85">
        <v>9028</v>
      </c>
      <c r="B9032" s="79">
        <f ca="1">('Activity Data'!B9038*$B$4)*'Emission Factors'!H9040</f>
        <v>131838250.59397806</v>
      </c>
      <c r="C9032" s="79">
        <f ca="1">('Activity Data'!B9038*$C$4)*'Emission Factors'!I9040</f>
        <v>62285500.969709963</v>
      </c>
      <c r="D9032" s="79">
        <f ca="1">('Activity Data'!B9038*$D$4)*'Emission Factors'!J9040</f>
        <v>19143160.687026195</v>
      </c>
      <c r="E9032" s="79">
        <f t="shared" ca="1" si="141"/>
        <v>213266912.25071424</v>
      </c>
    </row>
    <row r="9033" spans="1:5" s="62" customFormat="1" ht="12.75" x14ac:dyDescent="0.2">
      <c r="A9033" s="85">
        <v>9029</v>
      </c>
      <c r="B9033" s="79">
        <f ca="1">('Activity Data'!B9039*$B$4)*'Emission Factors'!H9041</f>
        <v>151395085.6915409</v>
      </c>
      <c r="C9033" s="79">
        <f ca="1">('Activity Data'!B9039*$C$4)*'Emission Factors'!I9041</f>
        <v>78817220.082126334</v>
      </c>
      <c r="D9033" s="79">
        <f ca="1">('Activity Data'!B9039*$D$4)*'Emission Factors'!J9041</f>
        <v>22678211.366912827</v>
      </c>
      <c r="E9033" s="79">
        <f t="shared" ca="1" si="141"/>
        <v>252890517.14058006</v>
      </c>
    </row>
    <row r="9034" spans="1:5" s="62" customFormat="1" ht="12.75" x14ac:dyDescent="0.2">
      <c r="A9034" s="85">
        <v>9030</v>
      </c>
      <c r="B9034" s="79">
        <f ca="1">('Activity Data'!B9040*$B$4)*'Emission Factors'!H9042</f>
        <v>135630585.15226313</v>
      </c>
      <c r="C9034" s="79">
        <f ca="1">('Activity Data'!B9040*$C$4)*'Emission Factors'!I9042</f>
        <v>62755809.204226755</v>
      </c>
      <c r="D9034" s="79">
        <f ca="1">('Activity Data'!B9040*$D$4)*'Emission Factors'!J9042</f>
        <v>20777519.984376933</v>
      </c>
      <c r="E9034" s="79">
        <f t="shared" ca="1" si="141"/>
        <v>219163914.34086683</v>
      </c>
    </row>
    <row r="9035" spans="1:5" s="62" customFormat="1" ht="12.75" x14ac:dyDescent="0.2">
      <c r="A9035" s="85">
        <v>9031</v>
      </c>
      <c r="B9035" s="79">
        <f ca="1">('Activity Data'!B9041*$B$4)*'Emission Factors'!H9043</f>
        <v>141273475.68872011</v>
      </c>
      <c r="C9035" s="79">
        <f ca="1">('Activity Data'!B9041*$C$4)*'Emission Factors'!I9043</f>
        <v>61490162.764552645</v>
      </c>
      <c r="D9035" s="79">
        <f ca="1">('Activity Data'!B9041*$D$4)*'Emission Factors'!J9043</f>
        <v>22919453.410419811</v>
      </c>
      <c r="E9035" s="79">
        <f t="shared" ca="1" si="141"/>
        <v>225683091.86369258</v>
      </c>
    </row>
    <row r="9036" spans="1:5" s="62" customFormat="1" ht="12.75" x14ac:dyDescent="0.2">
      <c r="A9036" s="85">
        <v>9032</v>
      </c>
      <c r="B9036" s="79">
        <f ca="1">('Activity Data'!B9042*$B$4)*'Emission Factors'!H9044</f>
        <v>140638158.44329724</v>
      </c>
      <c r="C9036" s="79">
        <f ca="1">('Activity Data'!B9042*$C$4)*'Emission Factors'!I9044</f>
        <v>63884631.620220661</v>
      </c>
      <c r="D9036" s="79">
        <f ca="1">('Activity Data'!B9042*$D$4)*'Emission Factors'!J9044</f>
        <v>20346660.676959168</v>
      </c>
      <c r="E9036" s="79">
        <f t="shared" ca="1" si="141"/>
        <v>224869450.74047706</v>
      </c>
    </row>
    <row r="9037" spans="1:5" s="62" customFormat="1" ht="12.75" x14ac:dyDescent="0.2">
      <c r="A9037" s="85">
        <v>9033</v>
      </c>
      <c r="B9037" s="79">
        <f ca="1">('Activity Data'!B9043*$B$4)*'Emission Factors'!H9045</f>
        <v>130217841.26908329</v>
      </c>
      <c r="C9037" s="79">
        <f ca="1">('Activity Data'!B9043*$C$4)*'Emission Factors'!I9045</f>
        <v>56409715.876060277</v>
      </c>
      <c r="D9037" s="79">
        <f ca="1">('Activity Data'!B9043*$D$4)*'Emission Factors'!J9045</f>
        <v>19544626.070702866</v>
      </c>
      <c r="E9037" s="79">
        <f t="shared" ca="1" si="141"/>
        <v>206172183.21584642</v>
      </c>
    </row>
    <row r="9038" spans="1:5" s="62" customFormat="1" ht="12.75" x14ac:dyDescent="0.2">
      <c r="A9038" s="85">
        <v>9034</v>
      </c>
      <c r="B9038" s="79">
        <f ca="1">('Activity Data'!B9044*$B$4)*'Emission Factors'!H9046</f>
        <v>151495641.9019841</v>
      </c>
      <c r="C9038" s="79">
        <f ca="1">('Activity Data'!B9044*$C$4)*'Emission Factors'!I9046</f>
        <v>69798165.03825362</v>
      </c>
      <c r="D9038" s="79">
        <f ca="1">('Activity Data'!B9044*$D$4)*'Emission Factors'!J9046</f>
        <v>24193444.721316814</v>
      </c>
      <c r="E9038" s="79">
        <f t="shared" ca="1" si="141"/>
        <v>245487251.66155452</v>
      </c>
    </row>
    <row r="9039" spans="1:5" s="62" customFormat="1" ht="12.75" x14ac:dyDescent="0.2">
      <c r="A9039" s="85">
        <v>9035</v>
      </c>
      <c r="B9039" s="79">
        <f ca="1">('Activity Data'!B9045*$B$4)*'Emission Factors'!H9047</f>
        <v>154947160.22889006</v>
      </c>
      <c r="C9039" s="79">
        <f ca="1">('Activity Data'!B9045*$C$4)*'Emission Factors'!I9047</f>
        <v>71937977.758814424</v>
      </c>
      <c r="D9039" s="79">
        <f ca="1">('Activity Data'!B9045*$D$4)*'Emission Factors'!J9047</f>
        <v>24007355.555929404</v>
      </c>
      <c r="E9039" s="79">
        <f t="shared" ca="1" si="141"/>
        <v>250892493.54363388</v>
      </c>
    </row>
    <row r="9040" spans="1:5" s="62" customFormat="1" ht="12.75" x14ac:dyDescent="0.2">
      <c r="A9040" s="85">
        <v>9036</v>
      </c>
      <c r="B9040" s="79">
        <f ca="1">('Activity Data'!B9046*$B$4)*'Emission Factors'!H9048</f>
        <v>136523263.84993437</v>
      </c>
      <c r="C9040" s="79">
        <f ca="1">('Activity Data'!B9046*$C$4)*'Emission Factors'!I9048</f>
        <v>63086909.78400673</v>
      </c>
      <c r="D9040" s="79">
        <f ca="1">('Activity Data'!B9046*$D$4)*'Emission Factors'!J9048</f>
        <v>22882152.668805115</v>
      </c>
      <c r="E9040" s="79">
        <f t="shared" ca="1" si="141"/>
        <v>222492326.30274624</v>
      </c>
    </row>
    <row r="9041" spans="1:5" s="62" customFormat="1" ht="12.75" x14ac:dyDescent="0.2">
      <c r="A9041" s="85">
        <v>9037</v>
      </c>
      <c r="B9041" s="79">
        <f ca="1">('Activity Data'!B9047*$B$4)*'Emission Factors'!H9049</f>
        <v>145111340.94589776</v>
      </c>
      <c r="C9041" s="79">
        <f ca="1">('Activity Data'!B9047*$C$4)*'Emission Factors'!I9049</f>
        <v>65011388.775394</v>
      </c>
      <c r="D9041" s="79">
        <f ca="1">('Activity Data'!B9047*$D$4)*'Emission Factors'!J9049</f>
        <v>22308119.350623932</v>
      </c>
      <c r="E9041" s="79">
        <f t="shared" ca="1" si="141"/>
        <v>232430849.07191569</v>
      </c>
    </row>
    <row r="9042" spans="1:5" s="62" customFormat="1" ht="12.75" x14ac:dyDescent="0.2">
      <c r="A9042" s="85">
        <v>9038</v>
      </c>
      <c r="B9042" s="79">
        <f ca="1">('Activity Data'!B9048*$B$4)*'Emission Factors'!H9050</f>
        <v>117555477.21116555</v>
      </c>
      <c r="C9042" s="79">
        <f ca="1">('Activity Data'!B9048*$C$4)*'Emission Factors'!I9050</f>
        <v>55127841.676445171</v>
      </c>
      <c r="D9042" s="79">
        <f ca="1">('Activity Data'!B9048*$D$4)*'Emission Factors'!J9050</f>
        <v>17746243.166578088</v>
      </c>
      <c r="E9042" s="79">
        <f t="shared" ca="1" si="141"/>
        <v>190429562.05418882</v>
      </c>
    </row>
    <row r="9043" spans="1:5" s="62" customFormat="1" ht="12.75" x14ac:dyDescent="0.2">
      <c r="A9043" s="85">
        <v>9039</v>
      </c>
      <c r="B9043" s="79">
        <f ca="1">('Activity Data'!B9049*$B$4)*'Emission Factors'!H9051</f>
        <v>126494265.69972806</v>
      </c>
      <c r="C9043" s="79">
        <f ca="1">('Activity Data'!B9049*$C$4)*'Emission Factors'!I9051</f>
        <v>55631111.283962213</v>
      </c>
      <c r="D9043" s="79">
        <f ca="1">('Activity Data'!B9049*$D$4)*'Emission Factors'!J9051</f>
        <v>19220184.912173547</v>
      </c>
      <c r="E9043" s="79">
        <f t="shared" ca="1" si="141"/>
        <v>201345561.8958638</v>
      </c>
    </row>
    <row r="9044" spans="1:5" s="62" customFormat="1" ht="12.75" x14ac:dyDescent="0.2">
      <c r="A9044" s="85">
        <v>9040</v>
      </c>
      <c r="B9044" s="79">
        <f ca="1">('Activity Data'!B9050*$B$4)*'Emission Factors'!H9052</f>
        <v>138105762.50420055</v>
      </c>
      <c r="C9044" s="79">
        <f ca="1">('Activity Data'!B9050*$C$4)*'Emission Factors'!I9052</f>
        <v>71690016.692457527</v>
      </c>
      <c r="D9044" s="79">
        <f ca="1">('Activity Data'!B9050*$D$4)*'Emission Factors'!J9052</f>
        <v>20794570.49991047</v>
      </c>
      <c r="E9044" s="79">
        <f t="shared" ca="1" si="141"/>
        <v>230590349.69656855</v>
      </c>
    </row>
    <row r="9045" spans="1:5" s="62" customFormat="1" ht="12.75" x14ac:dyDescent="0.2">
      <c r="A9045" s="85">
        <v>9041</v>
      </c>
      <c r="B9045" s="79">
        <f ca="1">('Activity Data'!B9051*$B$4)*'Emission Factors'!H9053</f>
        <v>137999957.7024546</v>
      </c>
      <c r="C9045" s="79">
        <f ca="1">('Activity Data'!B9051*$C$4)*'Emission Factors'!I9053</f>
        <v>59199728.330247492</v>
      </c>
      <c r="D9045" s="79">
        <f ca="1">('Activity Data'!B9051*$D$4)*'Emission Factors'!J9053</f>
        <v>20221078.166394282</v>
      </c>
      <c r="E9045" s="79">
        <f t="shared" ca="1" si="141"/>
        <v>217420764.19909638</v>
      </c>
    </row>
    <row r="9046" spans="1:5" s="62" customFormat="1" ht="12.75" x14ac:dyDescent="0.2">
      <c r="A9046" s="85">
        <v>9042</v>
      </c>
      <c r="B9046" s="79">
        <f ca="1">('Activity Data'!B9052*$B$4)*'Emission Factors'!H9054</f>
        <v>142052757.21549755</v>
      </c>
      <c r="C9046" s="79">
        <f ca="1">('Activity Data'!B9052*$C$4)*'Emission Factors'!I9054</f>
        <v>67213630.642760441</v>
      </c>
      <c r="D9046" s="79">
        <f ca="1">('Activity Data'!B9052*$D$4)*'Emission Factors'!J9054</f>
        <v>23358258.85866788</v>
      </c>
      <c r="E9046" s="79">
        <f t="shared" ca="1" si="141"/>
        <v>232624646.71692589</v>
      </c>
    </row>
    <row r="9047" spans="1:5" s="62" customFormat="1" ht="12.75" x14ac:dyDescent="0.2">
      <c r="A9047" s="85">
        <v>9043</v>
      </c>
      <c r="B9047" s="79">
        <f ca="1">('Activity Data'!B9053*$B$4)*'Emission Factors'!H9055</f>
        <v>132853484.04582986</v>
      </c>
      <c r="C9047" s="79">
        <f ca="1">('Activity Data'!B9053*$C$4)*'Emission Factors'!I9055</f>
        <v>65369269.958868772</v>
      </c>
      <c r="D9047" s="79">
        <f ca="1">('Activity Data'!B9053*$D$4)*'Emission Factors'!J9055</f>
        <v>21790246.077829789</v>
      </c>
      <c r="E9047" s="79">
        <f t="shared" ca="1" si="141"/>
        <v>220013000.08252841</v>
      </c>
    </row>
    <row r="9048" spans="1:5" s="62" customFormat="1" ht="12.75" x14ac:dyDescent="0.2">
      <c r="A9048" s="85">
        <v>9044</v>
      </c>
      <c r="B9048" s="79">
        <f ca="1">('Activity Data'!B9054*$B$4)*'Emission Factors'!H9056</f>
        <v>139459446.5105859</v>
      </c>
      <c r="C9048" s="79">
        <f ca="1">('Activity Data'!B9054*$C$4)*'Emission Factors'!I9056</f>
        <v>64915570.607815899</v>
      </c>
      <c r="D9048" s="79">
        <f ca="1">('Activity Data'!B9054*$D$4)*'Emission Factors'!J9056</f>
        <v>20877127.657829374</v>
      </c>
      <c r="E9048" s="79">
        <f t="shared" ca="1" si="141"/>
        <v>225252144.77623117</v>
      </c>
    </row>
    <row r="9049" spans="1:5" s="62" customFormat="1" ht="12.75" x14ac:dyDescent="0.2">
      <c r="A9049" s="85">
        <v>9045</v>
      </c>
      <c r="B9049" s="79">
        <f ca="1">('Activity Data'!B9055*$B$4)*'Emission Factors'!H9057</f>
        <v>155265695.35312548</v>
      </c>
      <c r="C9049" s="79">
        <f ca="1">('Activity Data'!B9055*$C$4)*'Emission Factors'!I9057</f>
        <v>70817859.10724628</v>
      </c>
      <c r="D9049" s="79">
        <f ca="1">('Activity Data'!B9055*$D$4)*'Emission Factors'!J9057</f>
        <v>21636102.897456642</v>
      </c>
      <c r="E9049" s="79">
        <f t="shared" ca="1" si="141"/>
        <v>247719657.35782841</v>
      </c>
    </row>
    <row r="9050" spans="1:5" s="62" customFormat="1" ht="12.75" x14ac:dyDescent="0.2">
      <c r="A9050" s="85">
        <v>9046</v>
      </c>
      <c r="B9050" s="79">
        <f ca="1">('Activity Data'!B9056*$B$4)*'Emission Factors'!H9058</f>
        <v>138742342.96394867</v>
      </c>
      <c r="C9050" s="79">
        <f ca="1">('Activity Data'!B9056*$C$4)*'Emission Factors'!I9058</f>
        <v>67493117.353901327</v>
      </c>
      <c r="D9050" s="79">
        <f ca="1">('Activity Data'!B9056*$D$4)*'Emission Factors'!J9058</f>
        <v>22531505.78407675</v>
      </c>
      <c r="E9050" s="79">
        <f t="shared" ca="1" si="141"/>
        <v>228766966.10192674</v>
      </c>
    </row>
    <row r="9051" spans="1:5" s="62" customFormat="1" ht="12.75" x14ac:dyDescent="0.2">
      <c r="A9051" s="85">
        <v>9047</v>
      </c>
      <c r="B9051" s="79">
        <f ca="1">('Activity Data'!B9057*$B$4)*'Emission Factors'!H9059</f>
        <v>134824093.24844009</v>
      </c>
      <c r="C9051" s="79">
        <f ca="1">('Activity Data'!B9057*$C$4)*'Emission Factors'!I9059</f>
        <v>66389147.282455437</v>
      </c>
      <c r="D9051" s="79">
        <f ca="1">('Activity Data'!B9057*$D$4)*'Emission Factors'!J9059</f>
        <v>21668932.483322099</v>
      </c>
      <c r="E9051" s="79">
        <f t="shared" ca="1" si="141"/>
        <v>222882173.01421762</v>
      </c>
    </row>
    <row r="9052" spans="1:5" s="62" customFormat="1" ht="12.75" x14ac:dyDescent="0.2">
      <c r="A9052" s="85">
        <v>9048</v>
      </c>
      <c r="B9052" s="79">
        <f ca="1">('Activity Data'!B9058*$B$4)*'Emission Factors'!H9060</f>
        <v>136054310.19586974</v>
      </c>
      <c r="C9052" s="79">
        <f ca="1">('Activity Data'!B9058*$C$4)*'Emission Factors'!I9060</f>
        <v>59753506.090376921</v>
      </c>
      <c r="D9052" s="79">
        <f ca="1">('Activity Data'!B9058*$D$4)*'Emission Factors'!J9060</f>
        <v>19520963.63418863</v>
      </c>
      <c r="E9052" s="79">
        <f t="shared" ca="1" si="141"/>
        <v>215328779.92043528</v>
      </c>
    </row>
    <row r="9053" spans="1:5" s="62" customFormat="1" ht="12.75" x14ac:dyDescent="0.2">
      <c r="A9053" s="85">
        <v>9049</v>
      </c>
      <c r="B9053" s="79">
        <f ca="1">('Activity Data'!B9059*$B$4)*'Emission Factors'!H9061</f>
        <v>138569442.12559783</v>
      </c>
      <c r="C9053" s="79">
        <f ca="1">('Activity Data'!B9059*$C$4)*'Emission Factors'!I9061</f>
        <v>65585370.334365584</v>
      </c>
      <c r="D9053" s="79">
        <f ca="1">('Activity Data'!B9059*$D$4)*'Emission Factors'!J9061</f>
        <v>20887976.152378779</v>
      </c>
      <c r="E9053" s="79">
        <f t="shared" ca="1" si="141"/>
        <v>225042788.61234218</v>
      </c>
    </row>
    <row r="9054" spans="1:5" s="62" customFormat="1" ht="12.75" x14ac:dyDescent="0.2">
      <c r="A9054" s="85">
        <v>9050</v>
      </c>
      <c r="B9054" s="79">
        <f ca="1">('Activity Data'!B9060*$B$4)*'Emission Factors'!H9062</f>
        <v>131434966.38394026</v>
      </c>
      <c r="C9054" s="79">
        <f ca="1">('Activity Data'!B9060*$C$4)*'Emission Factors'!I9062</f>
        <v>62671271.808865987</v>
      </c>
      <c r="D9054" s="79">
        <f ca="1">('Activity Data'!B9060*$D$4)*'Emission Factors'!J9062</f>
        <v>19326746.989070877</v>
      </c>
      <c r="E9054" s="79">
        <f t="shared" ca="1" si="141"/>
        <v>213432985.18187714</v>
      </c>
    </row>
    <row r="9055" spans="1:5" s="62" customFormat="1" ht="12.75" x14ac:dyDescent="0.2">
      <c r="A9055" s="85">
        <v>9051</v>
      </c>
      <c r="B9055" s="79">
        <f ca="1">('Activity Data'!B9061*$B$4)*'Emission Factors'!H9063</f>
        <v>122706891.30709782</v>
      </c>
      <c r="C9055" s="79">
        <f ca="1">('Activity Data'!B9061*$C$4)*'Emission Factors'!I9063</f>
        <v>57400611.525811598</v>
      </c>
      <c r="D9055" s="79">
        <f ca="1">('Activity Data'!B9061*$D$4)*'Emission Factors'!J9063</f>
        <v>20534556.230770051</v>
      </c>
      <c r="E9055" s="79">
        <f t="shared" ca="1" si="141"/>
        <v>200642059.06367946</v>
      </c>
    </row>
    <row r="9056" spans="1:5" s="62" customFormat="1" ht="12.75" x14ac:dyDescent="0.2">
      <c r="A9056" s="85">
        <v>9052</v>
      </c>
      <c r="B9056" s="79">
        <f ca="1">('Activity Data'!B9062*$B$4)*'Emission Factors'!H9064</f>
        <v>125920951.58374834</v>
      </c>
      <c r="C9056" s="79">
        <f ca="1">('Activity Data'!B9062*$C$4)*'Emission Factors'!I9064</f>
        <v>59868062.285730012</v>
      </c>
      <c r="D9056" s="79">
        <f ca="1">('Activity Data'!B9062*$D$4)*'Emission Factors'!J9064</f>
        <v>19674766.996667556</v>
      </c>
      <c r="E9056" s="79">
        <f t="shared" ca="1" si="141"/>
        <v>205463780.86614591</v>
      </c>
    </row>
    <row r="9057" spans="1:5" s="62" customFormat="1" ht="12.75" x14ac:dyDescent="0.2">
      <c r="A9057" s="85">
        <v>9053</v>
      </c>
      <c r="B9057" s="79">
        <f ca="1">('Activity Data'!B9063*$B$4)*'Emission Factors'!H9065</f>
        <v>151579726.41299003</v>
      </c>
      <c r="C9057" s="79">
        <f ca="1">('Activity Data'!B9063*$C$4)*'Emission Factors'!I9065</f>
        <v>72795730.967783764</v>
      </c>
      <c r="D9057" s="79">
        <f ca="1">('Activity Data'!B9063*$D$4)*'Emission Factors'!J9065</f>
        <v>21825406.042590104</v>
      </c>
      <c r="E9057" s="79">
        <f t="shared" ca="1" si="141"/>
        <v>246200863.42336389</v>
      </c>
    </row>
    <row r="9058" spans="1:5" s="62" customFormat="1" ht="12.75" x14ac:dyDescent="0.2">
      <c r="A9058" s="85">
        <v>9054</v>
      </c>
      <c r="B9058" s="79">
        <f ca="1">('Activity Data'!B9064*$B$4)*'Emission Factors'!H9066</f>
        <v>138152944.50274622</v>
      </c>
      <c r="C9058" s="79">
        <f ca="1">('Activity Data'!B9064*$C$4)*'Emission Factors'!I9066</f>
        <v>61200373.398734301</v>
      </c>
      <c r="D9058" s="79">
        <f ca="1">('Activity Data'!B9064*$D$4)*'Emission Factors'!J9066</f>
        <v>20276788.843039714</v>
      </c>
      <c r="E9058" s="79">
        <f t="shared" ca="1" si="141"/>
        <v>219630106.74452025</v>
      </c>
    </row>
    <row r="9059" spans="1:5" s="62" customFormat="1" ht="12.75" x14ac:dyDescent="0.2">
      <c r="A9059" s="85">
        <v>9055</v>
      </c>
      <c r="B9059" s="79">
        <f ca="1">('Activity Data'!B9065*$B$4)*'Emission Factors'!H9067</f>
        <v>149953831.12510818</v>
      </c>
      <c r="C9059" s="79">
        <f ca="1">('Activity Data'!B9065*$C$4)*'Emission Factors'!I9067</f>
        <v>68251613.321427882</v>
      </c>
      <c r="D9059" s="79">
        <f ca="1">('Activity Data'!B9065*$D$4)*'Emission Factors'!J9067</f>
        <v>22162729.22169001</v>
      </c>
      <c r="E9059" s="79">
        <f t="shared" ca="1" si="141"/>
        <v>240368173.66822606</v>
      </c>
    </row>
    <row r="9060" spans="1:5" s="62" customFormat="1" ht="12.75" x14ac:dyDescent="0.2">
      <c r="A9060" s="85">
        <v>9056</v>
      </c>
      <c r="B9060" s="79">
        <f ca="1">('Activity Data'!B9066*$B$4)*'Emission Factors'!H9068</f>
        <v>129974240.02841881</v>
      </c>
      <c r="C9060" s="79">
        <f ca="1">('Activity Data'!B9066*$C$4)*'Emission Factors'!I9068</f>
        <v>60982469.163598187</v>
      </c>
      <c r="D9060" s="79">
        <f ca="1">('Activity Data'!B9066*$D$4)*'Emission Factors'!J9068</f>
        <v>19973002.371240631</v>
      </c>
      <c r="E9060" s="79">
        <f t="shared" ca="1" si="141"/>
        <v>210929711.56325763</v>
      </c>
    </row>
    <row r="9061" spans="1:5" s="62" customFormat="1" ht="12.75" x14ac:dyDescent="0.2">
      <c r="A9061" s="85">
        <v>9057</v>
      </c>
      <c r="B9061" s="79">
        <f ca="1">('Activity Data'!B9067*$B$4)*'Emission Factors'!H9069</f>
        <v>131337767.19467273</v>
      </c>
      <c r="C9061" s="79">
        <f ca="1">('Activity Data'!B9067*$C$4)*'Emission Factors'!I9069</f>
        <v>61878675.17171979</v>
      </c>
      <c r="D9061" s="79">
        <f ca="1">('Activity Data'!B9067*$D$4)*'Emission Factors'!J9069</f>
        <v>20635573.259219352</v>
      </c>
      <c r="E9061" s="79">
        <f t="shared" ca="1" si="141"/>
        <v>213852015.62561187</v>
      </c>
    </row>
    <row r="9062" spans="1:5" s="62" customFormat="1" ht="12.75" x14ac:dyDescent="0.2">
      <c r="A9062" s="85">
        <v>9058</v>
      </c>
      <c r="B9062" s="79">
        <f ca="1">('Activity Data'!B9068*$B$4)*'Emission Factors'!H9070</f>
        <v>143611395.62368852</v>
      </c>
      <c r="C9062" s="79">
        <f ca="1">('Activity Data'!B9068*$C$4)*'Emission Factors'!I9070</f>
        <v>62750688.061563224</v>
      </c>
      <c r="D9062" s="79">
        <f ca="1">('Activity Data'!B9068*$D$4)*'Emission Factors'!J9070</f>
        <v>20817753.598304611</v>
      </c>
      <c r="E9062" s="79">
        <f t="shared" ca="1" si="141"/>
        <v>227179837.28355634</v>
      </c>
    </row>
    <row r="9063" spans="1:5" s="62" customFormat="1" ht="12.75" x14ac:dyDescent="0.2">
      <c r="A9063" s="85">
        <v>9059</v>
      </c>
      <c r="B9063" s="79">
        <f ca="1">('Activity Data'!B9069*$B$4)*'Emission Factors'!H9071</f>
        <v>134815211.3431153</v>
      </c>
      <c r="C9063" s="79">
        <f ca="1">('Activity Data'!B9069*$C$4)*'Emission Factors'!I9071</f>
        <v>60761430.61726708</v>
      </c>
      <c r="D9063" s="79">
        <f ca="1">('Activity Data'!B9069*$D$4)*'Emission Factors'!J9071</f>
        <v>20735564.930357542</v>
      </c>
      <c r="E9063" s="79">
        <f t="shared" ca="1" si="141"/>
        <v>216312206.89073992</v>
      </c>
    </row>
    <row r="9064" spans="1:5" s="62" customFormat="1" ht="12.75" x14ac:dyDescent="0.2">
      <c r="A9064" s="85">
        <v>9060</v>
      </c>
      <c r="B9064" s="79">
        <f ca="1">('Activity Data'!B9070*$B$4)*'Emission Factors'!H9072</f>
        <v>130467731.98814632</v>
      </c>
      <c r="C9064" s="79">
        <f ca="1">('Activity Data'!B9070*$C$4)*'Emission Factors'!I9072</f>
        <v>62005787.179970898</v>
      </c>
      <c r="D9064" s="79">
        <f ca="1">('Activity Data'!B9070*$D$4)*'Emission Factors'!J9072</f>
        <v>20760679.141719975</v>
      </c>
      <c r="E9064" s="79">
        <f t="shared" ca="1" si="141"/>
        <v>213234198.30983719</v>
      </c>
    </row>
    <row r="9065" spans="1:5" s="62" customFormat="1" ht="12.75" x14ac:dyDescent="0.2">
      <c r="A9065" s="85">
        <v>9061</v>
      </c>
      <c r="B9065" s="79">
        <f ca="1">('Activity Data'!B9071*$B$4)*'Emission Factors'!H9073</f>
        <v>131730730.42369965</v>
      </c>
      <c r="C9065" s="79">
        <f ca="1">('Activity Data'!B9071*$C$4)*'Emission Factors'!I9073</f>
        <v>60634915.4092196</v>
      </c>
      <c r="D9065" s="79">
        <f ca="1">('Activity Data'!B9071*$D$4)*'Emission Factors'!J9073</f>
        <v>20178161.741765928</v>
      </c>
      <c r="E9065" s="79">
        <f t="shared" ca="1" si="141"/>
        <v>212543807.57468516</v>
      </c>
    </row>
    <row r="9066" spans="1:5" s="62" customFormat="1" ht="12.75" x14ac:dyDescent="0.2">
      <c r="A9066" s="85">
        <v>9062</v>
      </c>
      <c r="B9066" s="79">
        <f ca="1">('Activity Data'!B9072*$B$4)*'Emission Factors'!H9074</f>
        <v>143917438.98642105</v>
      </c>
      <c r="C9066" s="79">
        <f ca="1">('Activity Data'!B9072*$C$4)*'Emission Factors'!I9074</f>
        <v>68454983.327261448</v>
      </c>
      <c r="D9066" s="79">
        <f ca="1">('Activity Data'!B9072*$D$4)*'Emission Factors'!J9074</f>
        <v>22259518.997437906</v>
      </c>
      <c r="E9066" s="79">
        <f t="shared" ca="1" si="141"/>
        <v>234631941.31112039</v>
      </c>
    </row>
    <row r="9067" spans="1:5" s="62" customFormat="1" ht="12.75" x14ac:dyDescent="0.2">
      <c r="A9067" s="85">
        <v>9063</v>
      </c>
      <c r="B9067" s="79">
        <f ca="1">('Activity Data'!B9073*$B$4)*'Emission Factors'!H9075</f>
        <v>122795183.34752341</v>
      </c>
      <c r="C9067" s="79">
        <f ca="1">('Activity Data'!B9073*$C$4)*'Emission Factors'!I9075</f>
        <v>59438854.346235774</v>
      </c>
      <c r="D9067" s="79">
        <f ca="1">('Activity Data'!B9073*$D$4)*'Emission Factors'!J9075</f>
        <v>18577439.772592369</v>
      </c>
      <c r="E9067" s="79">
        <f t="shared" ca="1" si="141"/>
        <v>200811477.46635154</v>
      </c>
    </row>
    <row r="9068" spans="1:5" s="62" customFormat="1" ht="12.75" x14ac:dyDescent="0.2">
      <c r="A9068" s="85">
        <v>9064</v>
      </c>
      <c r="B9068" s="79">
        <f ca="1">('Activity Data'!B9074*$B$4)*'Emission Factors'!H9076</f>
        <v>150665030.1810903</v>
      </c>
      <c r="C9068" s="79">
        <f ca="1">('Activity Data'!B9074*$C$4)*'Emission Factors'!I9076</f>
        <v>66438029.647283301</v>
      </c>
      <c r="D9068" s="79">
        <f ca="1">('Activity Data'!B9074*$D$4)*'Emission Factors'!J9076</f>
        <v>23403685.081927758</v>
      </c>
      <c r="E9068" s="79">
        <f t="shared" ca="1" si="141"/>
        <v>240506744.91030136</v>
      </c>
    </row>
    <row r="9069" spans="1:5" s="62" customFormat="1" ht="12.75" x14ac:dyDescent="0.2">
      <c r="A9069" s="85">
        <v>9065</v>
      </c>
      <c r="B9069" s="79">
        <f ca="1">('Activity Data'!B9075*$B$4)*'Emission Factors'!H9077</f>
        <v>152572387.68685007</v>
      </c>
      <c r="C9069" s="79">
        <f ca="1">('Activity Data'!B9075*$C$4)*'Emission Factors'!I9077</f>
        <v>70891394.134357423</v>
      </c>
      <c r="D9069" s="79">
        <f ca="1">('Activity Data'!B9075*$D$4)*'Emission Factors'!J9077</f>
        <v>23181964.607739829</v>
      </c>
      <c r="E9069" s="79">
        <f t="shared" ca="1" si="141"/>
        <v>246645746.42894733</v>
      </c>
    </row>
    <row r="9070" spans="1:5" s="62" customFormat="1" ht="12.75" x14ac:dyDescent="0.2">
      <c r="A9070" s="85">
        <v>9066</v>
      </c>
      <c r="B9070" s="79">
        <f ca="1">('Activity Data'!B9076*$B$4)*'Emission Factors'!H9078</f>
        <v>140146235.60412514</v>
      </c>
      <c r="C9070" s="79">
        <f ca="1">('Activity Data'!B9076*$C$4)*'Emission Factors'!I9078</f>
        <v>65854552.638455108</v>
      </c>
      <c r="D9070" s="79">
        <f ca="1">('Activity Data'!B9076*$D$4)*'Emission Factors'!J9078</f>
        <v>19812921.594667155</v>
      </c>
      <c r="E9070" s="79">
        <f t="shared" ca="1" si="141"/>
        <v>225813709.8372474</v>
      </c>
    </row>
    <row r="9071" spans="1:5" s="62" customFormat="1" ht="12.75" x14ac:dyDescent="0.2">
      <c r="A9071" s="85">
        <v>9067</v>
      </c>
      <c r="B9071" s="79">
        <f ca="1">('Activity Data'!B9077*$B$4)*'Emission Factors'!H9079</f>
        <v>149216818.17255956</v>
      </c>
      <c r="C9071" s="79">
        <f ca="1">('Activity Data'!B9077*$C$4)*'Emission Factors'!I9079</f>
        <v>74038240.672361314</v>
      </c>
      <c r="D9071" s="79">
        <f ca="1">('Activity Data'!B9077*$D$4)*'Emission Factors'!J9079</f>
        <v>25293032.51323957</v>
      </c>
      <c r="E9071" s="79">
        <f t="shared" ca="1" si="141"/>
        <v>248548091.35816044</v>
      </c>
    </row>
    <row r="9072" spans="1:5" s="62" customFormat="1" ht="12.75" x14ac:dyDescent="0.2">
      <c r="A9072" s="85">
        <v>9068</v>
      </c>
      <c r="B9072" s="79">
        <f ca="1">('Activity Data'!B9078*$B$4)*'Emission Factors'!H9080</f>
        <v>107425515.1534217</v>
      </c>
      <c r="C9072" s="79">
        <f ca="1">('Activity Data'!B9078*$C$4)*'Emission Factors'!I9080</f>
        <v>47746443.055422314</v>
      </c>
      <c r="D9072" s="79">
        <f ca="1">('Activity Data'!B9078*$D$4)*'Emission Factors'!J9080</f>
        <v>16926420.426261418</v>
      </c>
      <c r="E9072" s="79">
        <f t="shared" ca="1" si="141"/>
        <v>172098378.63510543</v>
      </c>
    </row>
    <row r="9073" spans="1:5" s="62" customFormat="1" ht="12.75" x14ac:dyDescent="0.2">
      <c r="A9073" s="85">
        <v>9069</v>
      </c>
      <c r="B9073" s="79">
        <f ca="1">('Activity Data'!B9079*$B$4)*'Emission Factors'!H9081</f>
        <v>136472085.53312477</v>
      </c>
      <c r="C9073" s="79">
        <f ca="1">('Activity Data'!B9079*$C$4)*'Emission Factors'!I9081</f>
        <v>60539185.688604124</v>
      </c>
      <c r="D9073" s="79">
        <f ca="1">('Activity Data'!B9079*$D$4)*'Emission Factors'!J9081</f>
        <v>22103376.556651808</v>
      </c>
      <c r="E9073" s="79">
        <f t="shared" ca="1" si="141"/>
        <v>219114647.77838069</v>
      </c>
    </row>
    <row r="9074" spans="1:5" s="62" customFormat="1" ht="12.75" x14ac:dyDescent="0.2">
      <c r="A9074" s="85">
        <v>9070</v>
      </c>
      <c r="B9074" s="79">
        <f ca="1">('Activity Data'!B9080*$B$4)*'Emission Factors'!H9082</f>
        <v>144662585.64758471</v>
      </c>
      <c r="C9074" s="79">
        <f ca="1">('Activity Data'!B9080*$C$4)*'Emission Factors'!I9082</f>
        <v>70939237.847087294</v>
      </c>
      <c r="D9074" s="79">
        <f ca="1">('Activity Data'!B9080*$D$4)*'Emission Factors'!J9082</f>
        <v>23523685.249560494</v>
      </c>
      <c r="E9074" s="79">
        <f t="shared" ca="1" si="141"/>
        <v>239125508.74423251</v>
      </c>
    </row>
    <row r="9075" spans="1:5" s="62" customFormat="1" ht="12.75" x14ac:dyDescent="0.2">
      <c r="A9075" s="85">
        <v>9071</v>
      </c>
      <c r="B9075" s="79">
        <f ca="1">('Activity Data'!B9081*$B$4)*'Emission Factors'!H9083</f>
        <v>134461532.66176522</v>
      </c>
      <c r="C9075" s="79">
        <f ca="1">('Activity Data'!B9081*$C$4)*'Emission Factors'!I9083</f>
        <v>64826167.356423296</v>
      </c>
      <c r="D9075" s="79">
        <f ca="1">('Activity Data'!B9081*$D$4)*'Emission Factors'!J9083</f>
        <v>20781975.359369367</v>
      </c>
      <c r="E9075" s="79">
        <f t="shared" ca="1" si="141"/>
        <v>220069675.37755787</v>
      </c>
    </row>
    <row r="9076" spans="1:5" s="62" customFormat="1" ht="12.75" x14ac:dyDescent="0.2">
      <c r="A9076" s="85">
        <v>9072</v>
      </c>
      <c r="B9076" s="79">
        <f ca="1">('Activity Data'!B9082*$B$4)*'Emission Factors'!H9084</f>
        <v>134382133.75542545</v>
      </c>
      <c r="C9076" s="79">
        <f ca="1">('Activity Data'!B9082*$C$4)*'Emission Factors'!I9084</f>
        <v>61721754.580583729</v>
      </c>
      <c r="D9076" s="79">
        <f ca="1">('Activity Data'!B9082*$D$4)*'Emission Factors'!J9084</f>
        <v>21905861.561115045</v>
      </c>
      <c r="E9076" s="79">
        <f t="shared" ca="1" si="141"/>
        <v>218009749.89712423</v>
      </c>
    </row>
    <row r="9077" spans="1:5" s="62" customFormat="1" ht="12.75" x14ac:dyDescent="0.2">
      <c r="A9077" s="85">
        <v>9073</v>
      </c>
      <c r="B9077" s="79">
        <f ca="1">('Activity Data'!B9083*$B$4)*'Emission Factors'!H9085</f>
        <v>125639938.0401094</v>
      </c>
      <c r="C9077" s="79">
        <f ca="1">('Activity Data'!B9083*$C$4)*'Emission Factors'!I9085</f>
        <v>61279692.50442034</v>
      </c>
      <c r="D9077" s="79">
        <f ca="1">('Activity Data'!B9083*$D$4)*'Emission Factors'!J9085</f>
        <v>18407154.881362893</v>
      </c>
      <c r="E9077" s="79">
        <f t="shared" ca="1" si="141"/>
        <v>205326785.42589262</v>
      </c>
    </row>
    <row r="9078" spans="1:5" s="62" customFormat="1" ht="12.75" x14ac:dyDescent="0.2">
      <c r="A9078" s="85">
        <v>9074</v>
      </c>
      <c r="B9078" s="79">
        <f ca="1">('Activity Data'!B9084*$B$4)*'Emission Factors'!H9086</f>
        <v>142285789.3580282</v>
      </c>
      <c r="C9078" s="79">
        <f ca="1">('Activity Data'!B9084*$C$4)*'Emission Factors'!I9086</f>
        <v>62603197.594762422</v>
      </c>
      <c r="D9078" s="79">
        <f ca="1">('Activity Data'!B9084*$D$4)*'Emission Factors'!J9086</f>
        <v>23153213.624209125</v>
      </c>
      <c r="E9078" s="79">
        <f t="shared" ca="1" si="141"/>
        <v>228042200.57699975</v>
      </c>
    </row>
    <row r="9079" spans="1:5" s="62" customFormat="1" ht="12.75" x14ac:dyDescent="0.2">
      <c r="A9079" s="85">
        <v>9075</v>
      </c>
      <c r="B9079" s="79">
        <f ca="1">('Activity Data'!B9085*$B$4)*'Emission Factors'!H9087</f>
        <v>147645764.23932132</v>
      </c>
      <c r="C9079" s="79">
        <f ca="1">('Activity Data'!B9085*$C$4)*'Emission Factors'!I9087</f>
        <v>72790773.598979294</v>
      </c>
      <c r="D9079" s="79">
        <f ca="1">('Activity Data'!B9085*$D$4)*'Emission Factors'!J9087</f>
        <v>22358138.181453053</v>
      </c>
      <c r="E9079" s="79">
        <f t="shared" ca="1" si="141"/>
        <v>242794676.01975366</v>
      </c>
    </row>
    <row r="9080" spans="1:5" s="62" customFormat="1" ht="12.75" x14ac:dyDescent="0.2">
      <c r="A9080" s="85">
        <v>9076</v>
      </c>
      <c r="B9080" s="79">
        <f ca="1">('Activity Data'!B9086*$B$4)*'Emission Factors'!H9088</f>
        <v>159207089.17161283</v>
      </c>
      <c r="C9080" s="79">
        <f ca="1">('Activity Data'!B9086*$C$4)*'Emission Factors'!I9088</f>
        <v>77057521.836492389</v>
      </c>
      <c r="D9080" s="79">
        <f ca="1">('Activity Data'!B9086*$D$4)*'Emission Factors'!J9088</f>
        <v>25448936.790576696</v>
      </c>
      <c r="E9080" s="79">
        <f t="shared" ca="1" si="141"/>
        <v>261713547.79868191</v>
      </c>
    </row>
    <row r="9081" spans="1:5" s="62" customFormat="1" ht="12.75" x14ac:dyDescent="0.2">
      <c r="A9081" s="85">
        <v>9077</v>
      </c>
      <c r="B9081" s="79">
        <f ca="1">('Activity Data'!B9087*$B$4)*'Emission Factors'!H9089</f>
        <v>152162878.98004273</v>
      </c>
      <c r="C9081" s="79">
        <f ca="1">('Activity Data'!B9087*$C$4)*'Emission Factors'!I9089</f>
        <v>65428837.603423484</v>
      </c>
      <c r="D9081" s="79">
        <f ca="1">('Activity Data'!B9087*$D$4)*'Emission Factors'!J9089</f>
        <v>24696273.23286305</v>
      </c>
      <c r="E9081" s="79">
        <f t="shared" ca="1" si="141"/>
        <v>242287989.81632924</v>
      </c>
    </row>
    <row r="9082" spans="1:5" s="62" customFormat="1" ht="12.75" x14ac:dyDescent="0.2">
      <c r="A9082" s="85">
        <v>9078</v>
      </c>
      <c r="B9082" s="79">
        <f ca="1">('Activity Data'!B9088*$B$4)*'Emission Factors'!H9090</f>
        <v>144382872.77858916</v>
      </c>
      <c r="C9082" s="79">
        <f ca="1">('Activity Data'!B9088*$C$4)*'Emission Factors'!I9090</f>
        <v>68394737.018410176</v>
      </c>
      <c r="D9082" s="79">
        <f ca="1">('Activity Data'!B9088*$D$4)*'Emission Factors'!J9090</f>
        <v>22717185.996289551</v>
      </c>
      <c r="E9082" s="79">
        <f t="shared" ca="1" si="141"/>
        <v>235494795.79328889</v>
      </c>
    </row>
    <row r="9083" spans="1:5" s="62" customFormat="1" ht="12.75" x14ac:dyDescent="0.2">
      <c r="A9083" s="85">
        <v>9079</v>
      </c>
      <c r="B9083" s="79">
        <f ca="1">('Activity Data'!B9089*$B$4)*'Emission Factors'!H9091</f>
        <v>138305509.26680475</v>
      </c>
      <c r="C9083" s="79">
        <f ca="1">('Activity Data'!B9089*$C$4)*'Emission Factors'!I9091</f>
        <v>67690890.974635229</v>
      </c>
      <c r="D9083" s="79">
        <f ca="1">('Activity Data'!B9089*$D$4)*'Emission Factors'!J9091</f>
        <v>22293962.118003078</v>
      </c>
      <c r="E9083" s="79">
        <f t="shared" ca="1" si="141"/>
        <v>228290362.35944307</v>
      </c>
    </row>
    <row r="9084" spans="1:5" s="62" customFormat="1" ht="12.75" x14ac:dyDescent="0.2">
      <c r="A9084" s="85">
        <v>9080</v>
      </c>
      <c r="B9084" s="79">
        <f ca="1">('Activity Data'!B9090*$B$4)*'Emission Factors'!H9092</f>
        <v>145597656.61503801</v>
      </c>
      <c r="C9084" s="79">
        <f ca="1">('Activity Data'!B9090*$C$4)*'Emission Factors'!I9092</f>
        <v>70578303.602645457</v>
      </c>
      <c r="D9084" s="79">
        <f ca="1">('Activity Data'!B9090*$D$4)*'Emission Factors'!J9092</f>
        <v>21718621.763480563</v>
      </c>
      <c r="E9084" s="79">
        <f t="shared" ca="1" si="141"/>
        <v>237894581.98116404</v>
      </c>
    </row>
    <row r="9085" spans="1:5" s="62" customFormat="1" ht="12.75" x14ac:dyDescent="0.2">
      <c r="A9085" s="85">
        <v>9081</v>
      </c>
      <c r="B9085" s="79">
        <f ca="1">('Activity Data'!B9091*$B$4)*'Emission Factors'!H9093</f>
        <v>147995223.66893351</v>
      </c>
      <c r="C9085" s="79">
        <f ca="1">('Activity Data'!B9091*$C$4)*'Emission Factors'!I9093</f>
        <v>69786768.02893813</v>
      </c>
      <c r="D9085" s="79">
        <f ca="1">('Activity Data'!B9091*$D$4)*'Emission Factors'!J9093</f>
        <v>24170897.922362957</v>
      </c>
      <c r="E9085" s="79">
        <f t="shared" ca="1" si="141"/>
        <v>241952889.62023458</v>
      </c>
    </row>
    <row r="9086" spans="1:5" s="62" customFormat="1" ht="12.75" x14ac:dyDescent="0.2">
      <c r="A9086" s="85">
        <v>9082</v>
      </c>
      <c r="B9086" s="79">
        <f ca="1">('Activity Data'!B9092*$B$4)*'Emission Factors'!H9094</f>
        <v>136808901.91413957</v>
      </c>
      <c r="C9086" s="79">
        <f ca="1">('Activity Data'!B9092*$C$4)*'Emission Factors'!I9094</f>
        <v>68495211.891667485</v>
      </c>
      <c r="D9086" s="79">
        <f ca="1">('Activity Data'!B9092*$D$4)*'Emission Factors'!J9094</f>
        <v>20950435.169506844</v>
      </c>
      <c r="E9086" s="79">
        <f t="shared" ca="1" si="141"/>
        <v>226254548.9753139</v>
      </c>
    </row>
    <row r="9087" spans="1:5" s="62" customFormat="1" ht="12.75" x14ac:dyDescent="0.2">
      <c r="A9087" s="85">
        <v>9083</v>
      </c>
      <c r="B9087" s="79">
        <f ca="1">('Activity Data'!B9093*$B$4)*'Emission Factors'!H9095</f>
        <v>142110284.05397072</v>
      </c>
      <c r="C9087" s="79">
        <f ca="1">('Activity Data'!B9093*$C$4)*'Emission Factors'!I9095</f>
        <v>65075979.681516536</v>
      </c>
      <c r="D9087" s="79">
        <f ca="1">('Activity Data'!B9093*$D$4)*'Emission Factors'!J9095</f>
        <v>23738785.741068613</v>
      </c>
      <c r="E9087" s="79">
        <f t="shared" ca="1" si="141"/>
        <v>230925049.47655585</v>
      </c>
    </row>
    <row r="9088" spans="1:5" s="62" customFormat="1" ht="12.75" x14ac:dyDescent="0.2">
      <c r="A9088" s="85">
        <v>9084</v>
      </c>
      <c r="B9088" s="79">
        <f ca="1">('Activity Data'!B9094*$B$4)*'Emission Factors'!H9096</f>
        <v>135033300.15129507</v>
      </c>
      <c r="C9088" s="79">
        <f ca="1">('Activity Data'!B9094*$C$4)*'Emission Factors'!I9096</f>
        <v>67200436.971550807</v>
      </c>
      <c r="D9088" s="79">
        <f ca="1">('Activity Data'!B9094*$D$4)*'Emission Factors'!J9096</f>
        <v>21117735.912723534</v>
      </c>
      <c r="E9088" s="79">
        <f t="shared" ca="1" si="141"/>
        <v>223351473.03556943</v>
      </c>
    </row>
    <row r="9089" spans="1:5" s="62" customFormat="1" ht="12.75" x14ac:dyDescent="0.2">
      <c r="A9089" s="85">
        <v>9085</v>
      </c>
      <c r="B9089" s="79">
        <f ca="1">('Activity Data'!B9095*$B$4)*'Emission Factors'!H9097</f>
        <v>149844544.64174765</v>
      </c>
      <c r="C9089" s="79">
        <f ca="1">('Activity Data'!B9095*$C$4)*'Emission Factors'!I9097</f>
        <v>69686661.288478896</v>
      </c>
      <c r="D9089" s="79">
        <f ca="1">('Activity Data'!B9095*$D$4)*'Emission Factors'!J9097</f>
        <v>22792758.661172759</v>
      </c>
      <c r="E9089" s="79">
        <f t="shared" ca="1" si="141"/>
        <v>242323964.59139931</v>
      </c>
    </row>
    <row r="9090" spans="1:5" s="62" customFormat="1" ht="12.75" x14ac:dyDescent="0.2">
      <c r="A9090" s="85">
        <v>9086</v>
      </c>
      <c r="B9090" s="79">
        <f ca="1">('Activity Data'!B9096*$B$4)*'Emission Factors'!H9098</f>
        <v>141448169.79489011</v>
      </c>
      <c r="C9090" s="79">
        <f ca="1">('Activity Data'!B9096*$C$4)*'Emission Factors'!I9098</f>
        <v>64463859.550420031</v>
      </c>
      <c r="D9090" s="79">
        <f ca="1">('Activity Data'!B9096*$D$4)*'Emission Factors'!J9098</f>
        <v>21857542.448032327</v>
      </c>
      <c r="E9090" s="79">
        <f t="shared" ca="1" si="141"/>
        <v>227769571.79334247</v>
      </c>
    </row>
    <row r="9091" spans="1:5" s="62" customFormat="1" ht="12.75" x14ac:dyDescent="0.2">
      <c r="A9091" s="85">
        <v>9087</v>
      </c>
      <c r="B9091" s="79">
        <f ca="1">('Activity Data'!B9097*$B$4)*'Emission Factors'!H9099</f>
        <v>145080091.22316602</v>
      </c>
      <c r="C9091" s="79">
        <f ca="1">('Activity Data'!B9097*$C$4)*'Emission Factors'!I9099</f>
        <v>65865447.238114931</v>
      </c>
      <c r="D9091" s="79">
        <f ca="1">('Activity Data'!B9097*$D$4)*'Emission Factors'!J9099</f>
        <v>23006861.289724279</v>
      </c>
      <c r="E9091" s="79">
        <f t="shared" ca="1" si="141"/>
        <v>233952399.75100523</v>
      </c>
    </row>
    <row r="9092" spans="1:5" s="62" customFormat="1" ht="12.75" x14ac:dyDescent="0.2">
      <c r="A9092" s="85">
        <v>9088</v>
      </c>
      <c r="B9092" s="79">
        <f ca="1">('Activity Data'!B9098*$B$4)*'Emission Factors'!H9100</f>
        <v>128314627.17507045</v>
      </c>
      <c r="C9092" s="79">
        <f ca="1">('Activity Data'!B9098*$C$4)*'Emission Factors'!I9100</f>
        <v>62543297.47673168</v>
      </c>
      <c r="D9092" s="79">
        <f ca="1">('Activity Data'!B9098*$D$4)*'Emission Factors'!J9100</f>
        <v>19675752.760730416</v>
      </c>
      <c r="E9092" s="79">
        <f t="shared" ca="1" si="141"/>
        <v>210533677.41253254</v>
      </c>
    </row>
    <row r="9093" spans="1:5" s="62" customFormat="1" ht="12.75" x14ac:dyDescent="0.2">
      <c r="A9093" s="85">
        <v>9089</v>
      </c>
      <c r="B9093" s="79">
        <f ca="1">('Activity Data'!B9099*$B$4)*'Emission Factors'!H9101</f>
        <v>129053349.8473237</v>
      </c>
      <c r="C9093" s="79">
        <f ca="1">('Activity Data'!B9099*$C$4)*'Emission Factors'!I9101</f>
        <v>54333560.631842315</v>
      </c>
      <c r="D9093" s="79">
        <f ca="1">('Activity Data'!B9099*$D$4)*'Emission Factors'!J9101</f>
        <v>18850681.430818539</v>
      </c>
      <c r="E9093" s="79">
        <f t="shared" ref="E9093:E9156" ca="1" si="142">SUM(B9093:D9093)</f>
        <v>202237591.90998456</v>
      </c>
    </row>
    <row r="9094" spans="1:5" s="62" customFormat="1" ht="12.75" x14ac:dyDescent="0.2">
      <c r="A9094" s="85">
        <v>9090</v>
      </c>
      <c r="B9094" s="79">
        <f ca="1">('Activity Data'!B9100*$B$4)*'Emission Factors'!H9102</f>
        <v>162330108.96480507</v>
      </c>
      <c r="C9094" s="79">
        <f ca="1">('Activity Data'!B9100*$C$4)*'Emission Factors'!I9102</f>
        <v>75452190.017818317</v>
      </c>
      <c r="D9094" s="79">
        <f ca="1">('Activity Data'!B9100*$D$4)*'Emission Factors'!J9102</f>
        <v>24587277.864574045</v>
      </c>
      <c r="E9094" s="79">
        <f t="shared" ca="1" si="142"/>
        <v>262369576.84719744</v>
      </c>
    </row>
    <row r="9095" spans="1:5" s="62" customFormat="1" ht="12.75" x14ac:dyDescent="0.2">
      <c r="A9095" s="85">
        <v>9091</v>
      </c>
      <c r="B9095" s="79">
        <f ca="1">('Activity Data'!B9101*$B$4)*'Emission Factors'!H9103</f>
        <v>147082675.71906012</v>
      </c>
      <c r="C9095" s="79">
        <f ca="1">('Activity Data'!B9101*$C$4)*'Emission Factors'!I9103</f>
        <v>69325574.117105663</v>
      </c>
      <c r="D9095" s="79">
        <f ca="1">('Activity Data'!B9101*$D$4)*'Emission Factors'!J9103</f>
        <v>23256803.2049856</v>
      </c>
      <c r="E9095" s="79">
        <f t="shared" ca="1" si="142"/>
        <v>239665053.04115137</v>
      </c>
    </row>
    <row r="9096" spans="1:5" s="62" customFormat="1" ht="12.75" x14ac:dyDescent="0.2">
      <c r="A9096" s="85">
        <v>9092</v>
      </c>
      <c r="B9096" s="79">
        <f ca="1">('Activity Data'!B9102*$B$4)*'Emission Factors'!H9104</f>
        <v>141851601.59979975</v>
      </c>
      <c r="C9096" s="79">
        <f ca="1">('Activity Data'!B9102*$C$4)*'Emission Factors'!I9104</f>
        <v>66190536.57609044</v>
      </c>
      <c r="D9096" s="79">
        <f ca="1">('Activity Data'!B9102*$D$4)*'Emission Factors'!J9104</f>
        <v>22130669.810205996</v>
      </c>
      <c r="E9096" s="79">
        <f t="shared" ca="1" si="142"/>
        <v>230172807.9860962</v>
      </c>
    </row>
    <row r="9097" spans="1:5" s="62" customFormat="1" ht="12.75" x14ac:dyDescent="0.2">
      <c r="A9097" s="85">
        <v>9093</v>
      </c>
      <c r="B9097" s="79">
        <f ca="1">('Activity Data'!B9103*$B$4)*'Emission Factors'!H9105</f>
        <v>148171331.41654998</v>
      </c>
      <c r="C9097" s="79">
        <f ca="1">('Activity Data'!B9103*$C$4)*'Emission Factors'!I9105</f>
        <v>68151764.04746677</v>
      </c>
      <c r="D9097" s="79">
        <f ca="1">('Activity Data'!B9103*$D$4)*'Emission Factors'!J9105</f>
        <v>22706480.14903079</v>
      </c>
      <c r="E9097" s="79">
        <f t="shared" ca="1" si="142"/>
        <v>239029575.61304754</v>
      </c>
    </row>
    <row r="9098" spans="1:5" s="62" customFormat="1" ht="12.75" x14ac:dyDescent="0.2">
      <c r="A9098" s="85">
        <v>9094</v>
      </c>
      <c r="B9098" s="79">
        <f ca="1">('Activity Data'!B9104*$B$4)*'Emission Factors'!H9106</f>
        <v>144866337.12536916</v>
      </c>
      <c r="C9098" s="79">
        <f ca="1">('Activity Data'!B9104*$C$4)*'Emission Factors'!I9106</f>
        <v>68912042.016298577</v>
      </c>
      <c r="D9098" s="79">
        <f ca="1">('Activity Data'!B9104*$D$4)*'Emission Factors'!J9106</f>
        <v>21147445.697044726</v>
      </c>
      <c r="E9098" s="79">
        <f t="shared" ca="1" si="142"/>
        <v>234925824.83871245</v>
      </c>
    </row>
    <row r="9099" spans="1:5" s="62" customFormat="1" ht="12.75" x14ac:dyDescent="0.2">
      <c r="A9099" s="85">
        <v>9095</v>
      </c>
      <c r="B9099" s="79">
        <f ca="1">('Activity Data'!B9105*$B$4)*'Emission Factors'!H9107</f>
        <v>164720110.85214111</v>
      </c>
      <c r="C9099" s="79">
        <f ca="1">('Activity Data'!B9105*$C$4)*'Emission Factors'!I9107</f>
        <v>67814032.021285608</v>
      </c>
      <c r="D9099" s="79">
        <f ca="1">('Activity Data'!B9105*$D$4)*'Emission Factors'!J9107</f>
        <v>24761085.221820191</v>
      </c>
      <c r="E9099" s="79">
        <f t="shared" ca="1" si="142"/>
        <v>257295228.09524691</v>
      </c>
    </row>
    <row r="9100" spans="1:5" s="62" customFormat="1" ht="12.75" x14ac:dyDescent="0.2">
      <c r="A9100" s="85">
        <v>9096</v>
      </c>
      <c r="B9100" s="79">
        <f ca="1">('Activity Data'!B9106*$B$4)*'Emission Factors'!H9108</f>
        <v>130690384.2293483</v>
      </c>
      <c r="C9100" s="79">
        <f ca="1">('Activity Data'!B9106*$C$4)*'Emission Factors'!I9108</f>
        <v>61520437.938458033</v>
      </c>
      <c r="D9100" s="79">
        <f ca="1">('Activity Data'!B9106*$D$4)*'Emission Factors'!J9108</f>
        <v>20365341.093023773</v>
      </c>
      <c r="E9100" s="79">
        <f t="shared" ca="1" si="142"/>
        <v>212576163.2608301</v>
      </c>
    </row>
    <row r="9101" spans="1:5" s="62" customFormat="1" ht="12.75" x14ac:dyDescent="0.2">
      <c r="A9101" s="85">
        <v>9097</v>
      </c>
      <c r="B9101" s="79">
        <f ca="1">('Activity Data'!B9107*$B$4)*'Emission Factors'!H9109</f>
        <v>123552904.643057</v>
      </c>
      <c r="C9101" s="79">
        <f ca="1">('Activity Data'!B9107*$C$4)*'Emission Factors'!I9109</f>
        <v>60570493.555078439</v>
      </c>
      <c r="D9101" s="79">
        <f ca="1">('Activity Data'!B9107*$D$4)*'Emission Factors'!J9109</f>
        <v>20104010.924398664</v>
      </c>
      <c r="E9101" s="79">
        <f t="shared" ca="1" si="142"/>
        <v>204227409.1225341</v>
      </c>
    </row>
    <row r="9102" spans="1:5" s="62" customFormat="1" ht="12.75" x14ac:dyDescent="0.2">
      <c r="A9102" s="85">
        <v>9098</v>
      </c>
      <c r="B9102" s="79">
        <f ca="1">('Activity Data'!B9108*$B$4)*'Emission Factors'!H9110</f>
        <v>139946676.23428395</v>
      </c>
      <c r="C9102" s="79">
        <f ca="1">('Activity Data'!B9108*$C$4)*'Emission Factors'!I9110</f>
        <v>67840013.354404658</v>
      </c>
      <c r="D9102" s="79">
        <f ca="1">('Activity Data'!B9108*$D$4)*'Emission Factors'!J9110</f>
        <v>21548425.426741049</v>
      </c>
      <c r="E9102" s="79">
        <f t="shared" ca="1" si="142"/>
        <v>229335115.01542968</v>
      </c>
    </row>
    <row r="9103" spans="1:5" s="62" customFormat="1" ht="12.75" x14ac:dyDescent="0.2">
      <c r="A9103" s="85">
        <v>9099</v>
      </c>
      <c r="B9103" s="79">
        <f ca="1">('Activity Data'!B9109*$B$4)*'Emission Factors'!H9111</f>
        <v>124515098.39238483</v>
      </c>
      <c r="C9103" s="79">
        <f ca="1">('Activity Data'!B9109*$C$4)*'Emission Factors'!I9111</f>
        <v>62308541.888202257</v>
      </c>
      <c r="D9103" s="79">
        <f ca="1">('Activity Data'!B9109*$D$4)*'Emission Factors'!J9111</f>
        <v>19260656.064486653</v>
      </c>
      <c r="E9103" s="79">
        <f t="shared" ca="1" si="142"/>
        <v>206084296.34507373</v>
      </c>
    </row>
    <row r="9104" spans="1:5" s="62" customFormat="1" ht="12.75" x14ac:dyDescent="0.2">
      <c r="A9104" s="85">
        <v>9100</v>
      </c>
      <c r="B9104" s="79">
        <f ca="1">('Activity Data'!B9110*$B$4)*'Emission Factors'!H9112</f>
        <v>144773192.32840222</v>
      </c>
      <c r="C9104" s="79">
        <f ca="1">('Activity Data'!B9110*$C$4)*'Emission Factors'!I9112</f>
        <v>67264028.983995378</v>
      </c>
      <c r="D9104" s="79">
        <f ca="1">('Activity Data'!B9110*$D$4)*'Emission Factors'!J9112</f>
        <v>21339055.416756049</v>
      </c>
      <c r="E9104" s="79">
        <f t="shared" ca="1" si="142"/>
        <v>233376276.72915363</v>
      </c>
    </row>
    <row r="9105" spans="1:5" s="62" customFormat="1" ht="12.75" x14ac:dyDescent="0.2">
      <c r="A9105" s="85">
        <v>9101</v>
      </c>
      <c r="B9105" s="79">
        <f ca="1">('Activity Data'!B9111*$B$4)*'Emission Factors'!H9113</f>
        <v>137197933.73166481</v>
      </c>
      <c r="C9105" s="79">
        <f ca="1">('Activity Data'!B9111*$C$4)*'Emission Factors'!I9113</f>
        <v>64727703.976486489</v>
      </c>
      <c r="D9105" s="79">
        <f ca="1">('Activity Data'!B9111*$D$4)*'Emission Factors'!J9113</f>
        <v>22328062.34688108</v>
      </c>
      <c r="E9105" s="79">
        <f t="shared" ca="1" si="142"/>
        <v>224253700.05503237</v>
      </c>
    </row>
    <row r="9106" spans="1:5" s="62" customFormat="1" ht="12.75" x14ac:dyDescent="0.2">
      <c r="A9106" s="85">
        <v>9102</v>
      </c>
      <c r="B9106" s="79">
        <f ca="1">('Activity Data'!B9112*$B$4)*'Emission Factors'!H9114</f>
        <v>132374683.91892444</v>
      </c>
      <c r="C9106" s="79">
        <f ca="1">('Activity Data'!B9112*$C$4)*'Emission Factors'!I9114</f>
        <v>56398817.408661671</v>
      </c>
      <c r="D9106" s="79">
        <f ca="1">('Activity Data'!B9112*$D$4)*'Emission Factors'!J9114</f>
        <v>20901598.936629154</v>
      </c>
      <c r="E9106" s="79">
        <f t="shared" ca="1" si="142"/>
        <v>209675100.26421526</v>
      </c>
    </row>
    <row r="9107" spans="1:5" s="62" customFormat="1" ht="12.75" x14ac:dyDescent="0.2">
      <c r="A9107" s="85">
        <v>9103</v>
      </c>
      <c r="B9107" s="79">
        <f ca="1">('Activity Data'!B9113*$B$4)*'Emission Factors'!H9115</f>
        <v>151340843.37440839</v>
      </c>
      <c r="C9107" s="79">
        <f ca="1">('Activity Data'!B9113*$C$4)*'Emission Factors'!I9115</f>
        <v>74035473.52549541</v>
      </c>
      <c r="D9107" s="79">
        <f ca="1">('Activity Data'!B9113*$D$4)*'Emission Factors'!J9115</f>
        <v>22022626.966914501</v>
      </c>
      <c r="E9107" s="79">
        <f t="shared" ca="1" si="142"/>
        <v>247398943.86681831</v>
      </c>
    </row>
    <row r="9108" spans="1:5" s="62" customFormat="1" ht="12.75" x14ac:dyDescent="0.2">
      <c r="A9108" s="85">
        <v>9104</v>
      </c>
      <c r="B9108" s="79">
        <f ca="1">('Activity Data'!B9114*$B$4)*'Emission Factors'!H9116</f>
        <v>135178246.40982085</v>
      </c>
      <c r="C9108" s="79">
        <f ca="1">('Activity Data'!B9114*$C$4)*'Emission Factors'!I9116</f>
        <v>66045318.120120071</v>
      </c>
      <c r="D9108" s="79">
        <f ca="1">('Activity Data'!B9114*$D$4)*'Emission Factors'!J9116</f>
        <v>21497365.864204176</v>
      </c>
      <c r="E9108" s="79">
        <f t="shared" ca="1" si="142"/>
        <v>222720930.3941451</v>
      </c>
    </row>
    <row r="9109" spans="1:5" s="62" customFormat="1" ht="12.75" x14ac:dyDescent="0.2">
      <c r="A9109" s="85">
        <v>9105</v>
      </c>
      <c r="B9109" s="79">
        <f ca="1">('Activity Data'!B9115*$B$4)*'Emission Factors'!H9117</f>
        <v>153532701.37770346</v>
      </c>
      <c r="C9109" s="79">
        <f ca="1">('Activity Data'!B9115*$C$4)*'Emission Factors'!I9117</f>
        <v>72940844.751877502</v>
      </c>
      <c r="D9109" s="79">
        <f ca="1">('Activity Data'!B9115*$D$4)*'Emission Factors'!J9117</f>
        <v>23426573.907007191</v>
      </c>
      <c r="E9109" s="79">
        <f t="shared" ca="1" si="142"/>
        <v>249900120.03658816</v>
      </c>
    </row>
    <row r="9110" spans="1:5" s="62" customFormat="1" ht="12.75" x14ac:dyDescent="0.2">
      <c r="A9110" s="85">
        <v>9106</v>
      </c>
      <c r="B9110" s="79">
        <f ca="1">('Activity Data'!B9116*$B$4)*'Emission Factors'!H9118</f>
        <v>130223534.9948307</v>
      </c>
      <c r="C9110" s="79">
        <f ca="1">('Activity Data'!B9116*$C$4)*'Emission Factors'!I9118</f>
        <v>60166583.212323867</v>
      </c>
      <c r="D9110" s="79">
        <f ca="1">('Activity Data'!B9116*$D$4)*'Emission Factors'!J9118</f>
        <v>20942383.790514886</v>
      </c>
      <c r="E9110" s="79">
        <f t="shared" ca="1" si="142"/>
        <v>211332501.99766946</v>
      </c>
    </row>
    <row r="9111" spans="1:5" s="62" customFormat="1" ht="12.75" x14ac:dyDescent="0.2">
      <c r="A9111" s="85">
        <v>9107</v>
      </c>
      <c r="B9111" s="79">
        <f ca="1">('Activity Data'!B9117*$B$4)*'Emission Factors'!H9119</f>
        <v>136020797.16310731</v>
      </c>
      <c r="C9111" s="79">
        <f ca="1">('Activity Data'!B9117*$C$4)*'Emission Factors'!I9119</f>
        <v>65178634.807153091</v>
      </c>
      <c r="D9111" s="79">
        <f ca="1">('Activity Data'!B9117*$D$4)*'Emission Factors'!J9119</f>
        <v>22391650.252255104</v>
      </c>
      <c r="E9111" s="79">
        <f t="shared" ca="1" si="142"/>
        <v>223591082.22251549</v>
      </c>
    </row>
    <row r="9112" spans="1:5" s="62" customFormat="1" ht="12.75" x14ac:dyDescent="0.2">
      <c r="A9112" s="85">
        <v>9108</v>
      </c>
      <c r="B9112" s="79">
        <f ca="1">('Activity Data'!B9118*$B$4)*'Emission Factors'!H9120</f>
        <v>144484185.78415766</v>
      </c>
      <c r="C9112" s="79">
        <f ca="1">('Activity Data'!B9118*$C$4)*'Emission Factors'!I9120</f>
        <v>65356418.046170607</v>
      </c>
      <c r="D9112" s="79">
        <f ca="1">('Activity Data'!B9118*$D$4)*'Emission Factors'!J9120</f>
        <v>23081741.072347682</v>
      </c>
      <c r="E9112" s="79">
        <f t="shared" ca="1" si="142"/>
        <v>232922344.90267596</v>
      </c>
    </row>
    <row r="9113" spans="1:5" s="62" customFormat="1" ht="12.75" x14ac:dyDescent="0.2">
      <c r="A9113" s="85">
        <v>9109</v>
      </c>
      <c r="B9113" s="79">
        <f ca="1">('Activity Data'!B9119*$B$4)*'Emission Factors'!H9121</f>
        <v>140787830.21257141</v>
      </c>
      <c r="C9113" s="79">
        <f ca="1">('Activity Data'!B9119*$C$4)*'Emission Factors'!I9121</f>
        <v>63800562.087007344</v>
      </c>
      <c r="D9113" s="79">
        <f ca="1">('Activity Data'!B9119*$D$4)*'Emission Factors'!J9121</f>
        <v>22769757.321637996</v>
      </c>
      <c r="E9113" s="79">
        <f t="shared" ca="1" si="142"/>
        <v>227358149.62121674</v>
      </c>
    </row>
    <row r="9114" spans="1:5" s="62" customFormat="1" ht="12.75" x14ac:dyDescent="0.2">
      <c r="A9114" s="85">
        <v>9110</v>
      </c>
      <c r="B9114" s="79">
        <f ca="1">('Activity Data'!B9120*$B$4)*'Emission Factors'!H9122</f>
        <v>127304625.60434173</v>
      </c>
      <c r="C9114" s="79">
        <f ca="1">('Activity Data'!B9120*$C$4)*'Emission Factors'!I9122</f>
        <v>57358384.215858929</v>
      </c>
      <c r="D9114" s="79">
        <f ca="1">('Activity Data'!B9120*$D$4)*'Emission Factors'!J9122</f>
        <v>19726141.612047266</v>
      </c>
      <c r="E9114" s="79">
        <f t="shared" ca="1" si="142"/>
        <v>204389151.43224791</v>
      </c>
    </row>
    <row r="9115" spans="1:5" s="62" customFormat="1" ht="12.75" x14ac:dyDescent="0.2">
      <c r="A9115" s="85">
        <v>9111</v>
      </c>
      <c r="B9115" s="79">
        <f ca="1">('Activity Data'!B9121*$B$4)*'Emission Factors'!H9123</f>
        <v>148906062.56299523</v>
      </c>
      <c r="C9115" s="79">
        <f ca="1">('Activity Data'!B9121*$C$4)*'Emission Factors'!I9123</f>
        <v>67020695.631788053</v>
      </c>
      <c r="D9115" s="79">
        <f ca="1">('Activity Data'!B9121*$D$4)*'Emission Factors'!J9123</f>
        <v>23001145.412154406</v>
      </c>
      <c r="E9115" s="79">
        <f t="shared" ca="1" si="142"/>
        <v>238927903.60693768</v>
      </c>
    </row>
    <row r="9116" spans="1:5" s="62" customFormat="1" ht="12.75" x14ac:dyDescent="0.2">
      <c r="A9116" s="85">
        <v>9112</v>
      </c>
      <c r="B9116" s="79">
        <f ca="1">('Activity Data'!B9122*$B$4)*'Emission Factors'!H9124</f>
        <v>143948007.93807566</v>
      </c>
      <c r="C9116" s="79">
        <f ca="1">('Activity Data'!B9122*$C$4)*'Emission Factors'!I9124</f>
        <v>64275042.868719734</v>
      </c>
      <c r="D9116" s="79">
        <f ca="1">('Activity Data'!B9122*$D$4)*'Emission Factors'!J9124</f>
        <v>21069995.93416572</v>
      </c>
      <c r="E9116" s="79">
        <f t="shared" ca="1" si="142"/>
        <v>229293046.7409611</v>
      </c>
    </row>
    <row r="9117" spans="1:5" s="62" customFormat="1" ht="12.75" x14ac:dyDescent="0.2">
      <c r="A9117" s="85">
        <v>9113</v>
      </c>
      <c r="B9117" s="79">
        <f ca="1">('Activity Data'!B9123*$B$4)*'Emission Factors'!H9125</f>
        <v>160667460.78045499</v>
      </c>
      <c r="C9117" s="79">
        <f ca="1">('Activity Data'!B9123*$C$4)*'Emission Factors'!I9125</f>
        <v>70844592.693643302</v>
      </c>
      <c r="D9117" s="79">
        <f ca="1">('Activity Data'!B9123*$D$4)*'Emission Factors'!J9125</f>
        <v>24963076.110860154</v>
      </c>
      <c r="E9117" s="79">
        <f t="shared" ca="1" si="142"/>
        <v>256475129.58495843</v>
      </c>
    </row>
    <row r="9118" spans="1:5" s="62" customFormat="1" ht="12.75" x14ac:dyDescent="0.2">
      <c r="A9118" s="85">
        <v>9114</v>
      </c>
      <c r="B9118" s="79">
        <f ca="1">('Activity Data'!B9124*$B$4)*'Emission Factors'!H9126</f>
        <v>151066745.26929089</v>
      </c>
      <c r="C9118" s="79">
        <f ca="1">('Activity Data'!B9124*$C$4)*'Emission Factors'!I9126</f>
        <v>67555519.714408129</v>
      </c>
      <c r="D9118" s="79">
        <f ca="1">('Activity Data'!B9124*$D$4)*'Emission Factors'!J9126</f>
        <v>22848517.396777801</v>
      </c>
      <c r="E9118" s="79">
        <f t="shared" ca="1" si="142"/>
        <v>241470782.38047683</v>
      </c>
    </row>
    <row r="9119" spans="1:5" s="62" customFormat="1" ht="12.75" x14ac:dyDescent="0.2">
      <c r="A9119" s="85">
        <v>9115</v>
      </c>
      <c r="B9119" s="79">
        <f ca="1">('Activity Data'!B9125*$B$4)*'Emission Factors'!H9127</f>
        <v>153604159.57533276</v>
      </c>
      <c r="C9119" s="79">
        <f ca="1">('Activity Data'!B9125*$C$4)*'Emission Factors'!I9127</f>
        <v>73881012.231290877</v>
      </c>
      <c r="D9119" s="79">
        <f ca="1">('Activity Data'!B9125*$D$4)*'Emission Factors'!J9127</f>
        <v>24664545.466084812</v>
      </c>
      <c r="E9119" s="79">
        <f t="shared" ca="1" si="142"/>
        <v>252149717.27270845</v>
      </c>
    </row>
    <row r="9120" spans="1:5" s="62" customFormat="1" ht="12.75" x14ac:dyDescent="0.2">
      <c r="A9120" s="85">
        <v>9116</v>
      </c>
      <c r="B9120" s="79">
        <f ca="1">('Activity Data'!B9126*$B$4)*'Emission Factors'!H9128</f>
        <v>134502574.10919738</v>
      </c>
      <c r="C9120" s="79">
        <f ca="1">('Activity Data'!B9126*$C$4)*'Emission Factors'!I9128</f>
        <v>60254680.845394365</v>
      </c>
      <c r="D9120" s="79">
        <f ca="1">('Activity Data'!B9126*$D$4)*'Emission Factors'!J9128</f>
        <v>19999853.470473465</v>
      </c>
      <c r="E9120" s="79">
        <f t="shared" ca="1" si="142"/>
        <v>214757108.42506522</v>
      </c>
    </row>
    <row r="9121" spans="1:5" s="62" customFormat="1" ht="12.75" x14ac:dyDescent="0.2">
      <c r="A9121" s="85">
        <v>9117</v>
      </c>
      <c r="B9121" s="79">
        <f ca="1">('Activity Data'!B9127*$B$4)*'Emission Factors'!H9129</f>
        <v>138716251.84803641</v>
      </c>
      <c r="C9121" s="79">
        <f ca="1">('Activity Data'!B9127*$C$4)*'Emission Factors'!I9129</f>
        <v>66255999.331335463</v>
      </c>
      <c r="D9121" s="79">
        <f ca="1">('Activity Data'!B9127*$D$4)*'Emission Factors'!J9129</f>
        <v>21573097.034553908</v>
      </c>
      <c r="E9121" s="79">
        <f t="shared" ca="1" si="142"/>
        <v>226545348.21392578</v>
      </c>
    </row>
    <row r="9122" spans="1:5" s="62" customFormat="1" ht="12.75" x14ac:dyDescent="0.2">
      <c r="A9122" s="85">
        <v>9118</v>
      </c>
      <c r="B9122" s="79">
        <f ca="1">('Activity Data'!B9128*$B$4)*'Emission Factors'!H9130</f>
        <v>121877894.10236083</v>
      </c>
      <c r="C9122" s="79">
        <f ca="1">('Activity Data'!B9128*$C$4)*'Emission Factors'!I9130</f>
        <v>59201273.609907553</v>
      </c>
      <c r="D9122" s="79">
        <f ca="1">('Activity Data'!B9128*$D$4)*'Emission Factors'!J9130</f>
        <v>20113015.310699597</v>
      </c>
      <c r="E9122" s="79">
        <f t="shared" ca="1" si="142"/>
        <v>201192183.02296799</v>
      </c>
    </row>
    <row r="9123" spans="1:5" s="62" customFormat="1" ht="12.75" x14ac:dyDescent="0.2">
      <c r="A9123" s="85">
        <v>9119</v>
      </c>
      <c r="B9123" s="79">
        <f ca="1">('Activity Data'!B9129*$B$4)*'Emission Factors'!H9131</f>
        <v>132116142.94986366</v>
      </c>
      <c r="C9123" s="79">
        <f ca="1">('Activity Data'!B9129*$C$4)*'Emission Factors'!I9131</f>
        <v>62052437.30822099</v>
      </c>
      <c r="D9123" s="79">
        <f ca="1">('Activity Data'!B9129*$D$4)*'Emission Factors'!J9131</f>
        <v>20038330.089750797</v>
      </c>
      <c r="E9123" s="79">
        <f t="shared" ca="1" si="142"/>
        <v>214206910.34783545</v>
      </c>
    </row>
    <row r="9124" spans="1:5" s="62" customFormat="1" ht="12.75" x14ac:dyDescent="0.2">
      <c r="A9124" s="85">
        <v>9120</v>
      </c>
      <c r="B9124" s="79">
        <f ca="1">('Activity Data'!B9130*$B$4)*'Emission Factors'!H9132</f>
        <v>121815394.14206332</v>
      </c>
      <c r="C9124" s="79">
        <f ca="1">('Activity Data'!B9130*$C$4)*'Emission Factors'!I9132</f>
        <v>55023742.321829833</v>
      </c>
      <c r="D9124" s="79">
        <f ca="1">('Activity Data'!B9130*$D$4)*'Emission Factors'!J9132</f>
        <v>18433558.304501228</v>
      </c>
      <c r="E9124" s="79">
        <f t="shared" ca="1" si="142"/>
        <v>195272694.76839438</v>
      </c>
    </row>
    <row r="9125" spans="1:5" s="62" customFormat="1" ht="12.75" x14ac:dyDescent="0.2">
      <c r="A9125" s="85">
        <v>9121</v>
      </c>
      <c r="B9125" s="79">
        <f ca="1">('Activity Data'!B9131*$B$4)*'Emission Factors'!H9133</f>
        <v>148481813.22459739</v>
      </c>
      <c r="C9125" s="79">
        <f ca="1">('Activity Data'!B9131*$C$4)*'Emission Factors'!I9133</f>
        <v>74899127.753963888</v>
      </c>
      <c r="D9125" s="79">
        <f ca="1">('Activity Data'!B9131*$D$4)*'Emission Factors'!J9133</f>
        <v>24681583.793584481</v>
      </c>
      <c r="E9125" s="79">
        <f t="shared" ca="1" si="142"/>
        <v>248062524.77214575</v>
      </c>
    </row>
    <row r="9126" spans="1:5" s="62" customFormat="1" ht="12.75" x14ac:dyDescent="0.2">
      <c r="A9126" s="85">
        <v>9122</v>
      </c>
      <c r="B9126" s="79">
        <f ca="1">('Activity Data'!B9132*$B$4)*'Emission Factors'!H9134</f>
        <v>148408499.40212238</v>
      </c>
      <c r="C9126" s="79">
        <f ca="1">('Activity Data'!B9132*$C$4)*'Emission Factors'!I9134</f>
        <v>72409751.474331021</v>
      </c>
      <c r="D9126" s="79">
        <f ca="1">('Activity Data'!B9132*$D$4)*'Emission Factors'!J9134</f>
        <v>21975287.237171177</v>
      </c>
      <c r="E9126" s="79">
        <f t="shared" ca="1" si="142"/>
        <v>242793538.11362457</v>
      </c>
    </row>
    <row r="9127" spans="1:5" s="62" customFormat="1" ht="12.75" x14ac:dyDescent="0.2">
      <c r="A9127" s="85">
        <v>9123</v>
      </c>
      <c r="B9127" s="79">
        <f ca="1">('Activity Data'!B9133*$B$4)*'Emission Factors'!H9135</f>
        <v>148131516.3619585</v>
      </c>
      <c r="C9127" s="79">
        <f ca="1">('Activity Data'!B9133*$C$4)*'Emission Factors'!I9135</f>
        <v>70611483.991469353</v>
      </c>
      <c r="D9127" s="79">
        <f ca="1">('Activity Data'!B9133*$D$4)*'Emission Factors'!J9135</f>
        <v>23187401.179917872</v>
      </c>
      <c r="E9127" s="79">
        <f t="shared" ca="1" si="142"/>
        <v>241930401.53334573</v>
      </c>
    </row>
    <row r="9128" spans="1:5" s="62" customFormat="1" ht="12.75" x14ac:dyDescent="0.2">
      <c r="A9128" s="85">
        <v>9124</v>
      </c>
      <c r="B9128" s="79">
        <f ca="1">('Activity Data'!B9134*$B$4)*'Emission Factors'!H9136</f>
        <v>147354460.54735973</v>
      </c>
      <c r="C9128" s="79">
        <f ca="1">('Activity Data'!B9134*$C$4)*'Emission Factors'!I9136</f>
        <v>64233696.722926781</v>
      </c>
      <c r="D9128" s="79">
        <f ca="1">('Activity Data'!B9134*$D$4)*'Emission Factors'!J9136</f>
        <v>20853759.6303607</v>
      </c>
      <c r="E9128" s="79">
        <f t="shared" ca="1" si="142"/>
        <v>232441916.90064719</v>
      </c>
    </row>
    <row r="9129" spans="1:5" s="62" customFormat="1" ht="12.75" x14ac:dyDescent="0.2">
      <c r="A9129" s="85">
        <v>9125</v>
      </c>
      <c r="B9129" s="79">
        <f ca="1">('Activity Data'!B9135*$B$4)*'Emission Factors'!H9137</f>
        <v>138195200.84815937</v>
      </c>
      <c r="C9129" s="79">
        <f ca="1">('Activity Data'!B9135*$C$4)*'Emission Factors'!I9137</f>
        <v>69072678.484794542</v>
      </c>
      <c r="D9129" s="79">
        <f ca="1">('Activity Data'!B9135*$D$4)*'Emission Factors'!J9137</f>
        <v>21746676.159119006</v>
      </c>
      <c r="E9129" s="79">
        <f t="shared" ca="1" si="142"/>
        <v>229014555.49207294</v>
      </c>
    </row>
    <row r="9130" spans="1:5" s="62" customFormat="1" ht="12.75" x14ac:dyDescent="0.2">
      <c r="A9130" s="85">
        <v>9126</v>
      </c>
      <c r="B9130" s="79">
        <f ca="1">('Activity Data'!B9136*$B$4)*'Emission Factors'!H9138</f>
        <v>159841669.65278187</v>
      </c>
      <c r="C9130" s="79">
        <f ca="1">('Activity Data'!B9136*$C$4)*'Emission Factors'!I9138</f>
        <v>71563434.522872135</v>
      </c>
      <c r="D9130" s="79">
        <f ca="1">('Activity Data'!B9136*$D$4)*'Emission Factors'!J9138</f>
        <v>25547622.211924449</v>
      </c>
      <c r="E9130" s="79">
        <f t="shared" ca="1" si="142"/>
        <v>256952726.38757843</v>
      </c>
    </row>
    <row r="9131" spans="1:5" s="62" customFormat="1" ht="12.75" x14ac:dyDescent="0.2">
      <c r="A9131" s="85">
        <v>9127</v>
      </c>
      <c r="B9131" s="79">
        <f ca="1">('Activity Data'!B9137*$B$4)*'Emission Factors'!H9139</f>
        <v>143141214.50323278</v>
      </c>
      <c r="C9131" s="79">
        <f ca="1">('Activity Data'!B9137*$C$4)*'Emission Factors'!I9139</f>
        <v>72667116.495467201</v>
      </c>
      <c r="D9131" s="79">
        <f ca="1">('Activity Data'!B9137*$D$4)*'Emission Factors'!J9139</f>
        <v>22048962.457052972</v>
      </c>
      <c r="E9131" s="79">
        <f t="shared" ca="1" si="142"/>
        <v>237857293.45575294</v>
      </c>
    </row>
    <row r="9132" spans="1:5" s="62" customFormat="1" ht="12.75" x14ac:dyDescent="0.2">
      <c r="A9132" s="85">
        <v>9128</v>
      </c>
      <c r="B9132" s="79">
        <f ca="1">('Activity Data'!B9138*$B$4)*'Emission Factors'!H9140</f>
        <v>144006173.20646131</v>
      </c>
      <c r="C9132" s="79">
        <f ca="1">('Activity Data'!B9138*$C$4)*'Emission Factors'!I9140</f>
        <v>68408209.116205364</v>
      </c>
      <c r="D9132" s="79">
        <f ca="1">('Activity Data'!B9138*$D$4)*'Emission Factors'!J9140</f>
        <v>22153027.788530566</v>
      </c>
      <c r="E9132" s="79">
        <f t="shared" ca="1" si="142"/>
        <v>234567410.11119723</v>
      </c>
    </row>
    <row r="9133" spans="1:5" s="62" customFormat="1" ht="12.75" x14ac:dyDescent="0.2">
      <c r="A9133" s="85">
        <v>9129</v>
      </c>
      <c r="B9133" s="79">
        <f ca="1">('Activity Data'!B9139*$B$4)*'Emission Factors'!H9141</f>
        <v>138114388.34238544</v>
      </c>
      <c r="C9133" s="79">
        <f ca="1">('Activity Data'!B9139*$C$4)*'Emission Factors'!I9141</f>
        <v>70207910.856240898</v>
      </c>
      <c r="D9133" s="79">
        <f ca="1">('Activity Data'!B9139*$D$4)*'Emission Factors'!J9141</f>
        <v>21786976.822010729</v>
      </c>
      <c r="E9133" s="79">
        <f t="shared" ca="1" si="142"/>
        <v>230109276.02063707</v>
      </c>
    </row>
    <row r="9134" spans="1:5" s="62" customFormat="1" ht="12.75" x14ac:dyDescent="0.2">
      <c r="A9134" s="85">
        <v>9130</v>
      </c>
      <c r="B9134" s="79">
        <f ca="1">('Activity Data'!B9140*$B$4)*'Emission Factors'!H9142</f>
        <v>140748800.286578</v>
      </c>
      <c r="C9134" s="79">
        <f ca="1">('Activity Data'!B9140*$C$4)*'Emission Factors'!I9142</f>
        <v>65573050.013181537</v>
      </c>
      <c r="D9134" s="79">
        <f ca="1">('Activity Data'!B9140*$D$4)*'Emission Factors'!J9142</f>
        <v>20941270.787751921</v>
      </c>
      <c r="E9134" s="79">
        <f t="shared" ca="1" si="142"/>
        <v>227263121.08751145</v>
      </c>
    </row>
    <row r="9135" spans="1:5" s="62" customFormat="1" ht="12.75" x14ac:dyDescent="0.2">
      <c r="A9135" s="85">
        <v>9131</v>
      </c>
      <c r="B9135" s="79">
        <f ca="1">('Activity Data'!B9141*$B$4)*'Emission Factors'!H9143</f>
        <v>136161441.21357903</v>
      </c>
      <c r="C9135" s="79">
        <f ca="1">('Activity Data'!B9141*$C$4)*'Emission Factors'!I9143</f>
        <v>63604970.498007692</v>
      </c>
      <c r="D9135" s="79">
        <f ca="1">('Activity Data'!B9141*$D$4)*'Emission Factors'!J9143</f>
        <v>20827133.203064665</v>
      </c>
      <c r="E9135" s="79">
        <f t="shared" ca="1" si="142"/>
        <v>220593544.91465139</v>
      </c>
    </row>
    <row r="9136" spans="1:5" s="62" customFormat="1" ht="12.75" x14ac:dyDescent="0.2">
      <c r="A9136" s="85">
        <v>9132</v>
      </c>
      <c r="B9136" s="79">
        <f ca="1">('Activity Data'!B9142*$B$4)*'Emission Factors'!H9144</f>
        <v>138922206.97873932</v>
      </c>
      <c r="C9136" s="79">
        <f ca="1">('Activity Data'!B9142*$C$4)*'Emission Factors'!I9144</f>
        <v>67244757.451680824</v>
      </c>
      <c r="D9136" s="79">
        <f ca="1">('Activity Data'!B9142*$D$4)*'Emission Factors'!J9144</f>
        <v>20415533.414032113</v>
      </c>
      <c r="E9136" s="79">
        <f t="shared" ca="1" si="142"/>
        <v>226582497.84445226</v>
      </c>
    </row>
    <row r="9137" spans="1:5" s="62" customFormat="1" ht="12.75" x14ac:dyDescent="0.2">
      <c r="A9137" s="85">
        <v>9133</v>
      </c>
      <c r="B9137" s="79">
        <f ca="1">('Activity Data'!B9143*$B$4)*'Emission Factors'!H9145</f>
        <v>135900542.192285</v>
      </c>
      <c r="C9137" s="79">
        <f ca="1">('Activity Data'!B9143*$C$4)*'Emission Factors'!I9145</f>
        <v>62496244.33990968</v>
      </c>
      <c r="D9137" s="79">
        <f ca="1">('Activity Data'!B9143*$D$4)*'Emission Factors'!J9145</f>
        <v>21018599.085621405</v>
      </c>
      <c r="E9137" s="79">
        <f t="shared" ca="1" si="142"/>
        <v>219415385.61781609</v>
      </c>
    </row>
    <row r="9138" spans="1:5" s="62" customFormat="1" ht="12.75" x14ac:dyDescent="0.2">
      <c r="A9138" s="85">
        <v>9134</v>
      </c>
      <c r="B9138" s="79">
        <f ca="1">('Activity Data'!B9144*$B$4)*'Emission Factors'!H9146</f>
        <v>151120213.48941672</v>
      </c>
      <c r="C9138" s="79">
        <f ca="1">('Activity Data'!B9144*$C$4)*'Emission Factors'!I9146</f>
        <v>65075228.5652171</v>
      </c>
      <c r="D9138" s="79">
        <f ca="1">('Activity Data'!B9144*$D$4)*'Emission Factors'!J9146</f>
        <v>23883533.138083559</v>
      </c>
      <c r="E9138" s="79">
        <f t="shared" ca="1" si="142"/>
        <v>240078975.19271737</v>
      </c>
    </row>
    <row r="9139" spans="1:5" s="62" customFormat="1" ht="12.75" x14ac:dyDescent="0.2">
      <c r="A9139" s="85">
        <v>9135</v>
      </c>
      <c r="B9139" s="79">
        <f ca="1">('Activity Data'!B9145*$B$4)*'Emission Factors'!H9147</f>
        <v>148502891.21932542</v>
      </c>
      <c r="C9139" s="79">
        <f ca="1">('Activity Data'!B9145*$C$4)*'Emission Factors'!I9147</f>
        <v>66949835.42058637</v>
      </c>
      <c r="D9139" s="79">
        <f ca="1">('Activity Data'!B9145*$D$4)*'Emission Factors'!J9147</f>
        <v>23117150.197554685</v>
      </c>
      <c r="E9139" s="79">
        <f t="shared" ca="1" si="142"/>
        <v>238569876.83746648</v>
      </c>
    </row>
    <row r="9140" spans="1:5" s="62" customFormat="1" ht="12.75" x14ac:dyDescent="0.2">
      <c r="A9140" s="85">
        <v>9136</v>
      </c>
      <c r="B9140" s="79">
        <f ca="1">('Activity Data'!B9146*$B$4)*'Emission Factors'!H9148</f>
        <v>138307794.60124817</v>
      </c>
      <c r="C9140" s="79">
        <f ca="1">('Activity Data'!B9146*$C$4)*'Emission Factors'!I9148</f>
        <v>67236822.577962622</v>
      </c>
      <c r="D9140" s="79">
        <f ca="1">('Activity Data'!B9146*$D$4)*'Emission Factors'!J9148</f>
        <v>21680791.977953158</v>
      </c>
      <c r="E9140" s="79">
        <f t="shared" ca="1" si="142"/>
        <v>227225409.15716395</v>
      </c>
    </row>
    <row r="9141" spans="1:5" s="62" customFormat="1" ht="12.75" x14ac:dyDescent="0.2">
      <c r="A9141" s="85">
        <v>9137</v>
      </c>
      <c r="B9141" s="79">
        <f ca="1">('Activity Data'!B9147*$B$4)*'Emission Factors'!H9149</f>
        <v>120796701.19462949</v>
      </c>
      <c r="C9141" s="79">
        <f ca="1">('Activity Data'!B9147*$C$4)*'Emission Factors'!I9149</f>
        <v>54212271.533291265</v>
      </c>
      <c r="D9141" s="79">
        <f ca="1">('Activity Data'!B9147*$D$4)*'Emission Factors'!J9149</f>
        <v>20381867.403548092</v>
      </c>
      <c r="E9141" s="79">
        <f t="shared" ca="1" si="142"/>
        <v>195390840.13146886</v>
      </c>
    </row>
    <row r="9142" spans="1:5" s="62" customFormat="1" ht="12.75" x14ac:dyDescent="0.2">
      <c r="A9142" s="85">
        <v>9138</v>
      </c>
      <c r="B9142" s="79">
        <f ca="1">('Activity Data'!B9148*$B$4)*'Emission Factors'!H9150</f>
        <v>151305619.55049717</v>
      </c>
      <c r="C9142" s="79">
        <f ca="1">('Activity Data'!B9148*$C$4)*'Emission Factors'!I9150</f>
        <v>67768034.672777921</v>
      </c>
      <c r="D9142" s="79">
        <f ca="1">('Activity Data'!B9148*$D$4)*'Emission Factors'!J9150</f>
        <v>20984419.85044704</v>
      </c>
      <c r="E9142" s="79">
        <f t="shared" ca="1" si="142"/>
        <v>240058074.07372212</v>
      </c>
    </row>
    <row r="9143" spans="1:5" s="62" customFormat="1" ht="12.75" x14ac:dyDescent="0.2">
      <c r="A9143" s="85">
        <v>9139</v>
      </c>
      <c r="B9143" s="79">
        <f ca="1">('Activity Data'!B9149*$B$4)*'Emission Factors'!H9151</f>
        <v>137558062.32849851</v>
      </c>
      <c r="C9143" s="79">
        <f ca="1">('Activity Data'!B9149*$C$4)*'Emission Factors'!I9151</f>
        <v>64011145.033257224</v>
      </c>
      <c r="D9143" s="79">
        <f ca="1">('Activity Data'!B9149*$D$4)*'Emission Factors'!J9151</f>
        <v>20276352.48286191</v>
      </c>
      <c r="E9143" s="79">
        <f t="shared" ca="1" si="142"/>
        <v>221845559.84461764</v>
      </c>
    </row>
    <row r="9144" spans="1:5" s="62" customFormat="1" ht="12.75" x14ac:dyDescent="0.2">
      <c r="A9144" s="85">
        <v>9140</v>
      </c>
      <c r="B9144" s="79">
        <f ca="1">('Activity Data'!B9150*$B$4)*'Emission Factors'!H9152</f>
        <v>144401214.33921883</v>
      </c>
      <c r="C9144" s="79">
        <f ca="1">('Activity Data'!B9150*$C$4)*'Emission Factors'!I9152</f>
        <v>70548854.382649943</v>
      </c>
      <c r="D9144" s="79">
        <f ca="1">('Activity Data'!B9150*$D$4)*'Emission Factors'!J9152</f>
        <v>21726515.728418957</v>
      </c>
      <c r="E9144" s="79">
        <f t="shared" ca="1" si="142"/>
        <v>236676584.4502877</v>
      </c>
    </row>
    <row r="9145" spans="1:5" s="62" customFormat="1" ht="12.75" x14ac:dyDescent="0.2">
      <c r="A9145" s="85">
        <v>9141</v>
      </c>
      <c r="B9145" s="79">
        <f ca="1">('Activity Data'!B9151*$B$4)*'Emission Factors'!H9153</f>
        <v>132175667.55666524</v>
      </c>
      <c r="C9145" s="79">
        <f ca="1">('Activity Data'!B9151*$C$4)*'Emission Factors'!I9153</f>
        <v>63847243.636566803</v>
      </c>
      <c r="D9145" s="79">
        <f ca="1">('Activity Data'!B9151*$D$4)*'Emission Factors'!J9153</f>
        <v>19234561.727999911</v>
      </c>
      <c r="E9145" s="79">
        <f t="shared" ca="1" si="142"/>
        <v>215257472.92123199</v>
      </c>
    </row>
    <row r="9146" spans="1:5" s="62" customFormat="1" ht="12.75" x14ac:dyDescent="0.2">
      <c r="A9146" s="85">
        <v>9142</v>
      </c>
      <c r="B9146" s="79">
        <f ca="1">('Activity Data'!B9152*$B$4)*'Emission Factors'!H9154</f>
        <v>148633407.63657388</v>
      </c>
      <c r="C9146" s="79">
        <f ca="1">('Activity Data'!B9152*$C$4)*'Emission Factors'!I9154</f>
        <v>70100756.692638278</v>
      </c>
      <c r="D9146" s="79">
        <f ca="1">('Activity Data'!B9152*$D$4)*'Emission Factors'!J9154</f>
        <v>20654188.000821456</v>
      </c>
      <c r="E9146" s="79">
        <f t="shared" ca="1" si="142"/>
        <v>239388352.3300336</v>
      </c>
    </row>
    <row r="9147" spans="1:5" s="62" customFormat="1" ht="12.75" x14ac:dyDescent="0.2">
      <c r="A9147" s="85">
        <v>9143</v>
      </c>
      <c r="B9147" s="79">
        <f ca="1">('Activity Data'!B9153*$B$4)*'Emission Factors'!H9155</f>
        <v>133960868.60780945</v>
      </c>
      <c r="C9147" s="79">
        <f ca="1">('Activity Data'!B9153*$C$4)*'Emission Factors'!I9155</f>
        <v>62791425.999413371</v>
      </c>
      <c r="D9147" s="79">
        <f ca="1">('Activity Data'!B9153*$D$4)*'Emission Factors'!J9155</f>
        <v>19364686.920123618</v>
      </c>
      <c r="E9147" s="79">
        <f t="shared" ca="1" si="142"/>
        <v>216116981.52734643</v>
      </c>
    </row>
    <row r="9148" spans="1:5" s="62" customFormat="1" ht="12.75" x14ac:dyDescent="0.2">
      <c r="A9148" s="85">
        <v>9144</v>
      </c>
      <c r="B9148" s="79">
        <f ca="1">('Activity Data'!B9154*$B$4)*'Emission Factors'!H9156</f>
        <v>146092066.91822827</v>
      </c>
      <c r="C9148" s="79">
        <f ca="1">('Activity Data'!B9154*$C$4)*'Emission Factors'!I9156</f>
        <v>66885671.676266022</v>
      </c>
      <c r="D9148" s="79">
        <f ca="1">('Activity Data'!B9154*$D$4)*'Emission Factors'!J9156</f>
        <v>22412840.856618624</v>
      </c>
      <c r="E9148" s="79">
        <f t="shared" ca="1" si="142"/>
        <v>235390579.4511129</v>
      </c>
    </row>
    <row r="9149" spans="1:5" s="62" customFormat="1" ht="12.75" x14ac:dyDescent="0.2">
      <c r="A9149" s="85">
        <v>9145</v>
      </c>
      <c r="B9149" s="79">
        <f ca="1">('Activity Data'!B9155*$B$4)*'Emission Factors'!H9157</f>
        <v>130319710.90075853</v>
      </c>
      <c r="C9149" s="79">
        <f ca="1">('Activity Data'!B9155*$C$4)*'Emission Factors'!I9157</f>
        <v>64571082.555564262</v>
      </c>
      <c r="D9149" s="79">
        <f ca="1">('Activity Data'!B9155*$D$4)*'Emission Factors'!J9157</f>
        <v>21129466.813535601</v>
      </c>
      <c r="E9149" s="79">
        <f t="shared" ca="1" si="142"/>
        <v>216020260.26985839</v>
      </c>
    </row>
    <row r="9150" spans="1:5" s="62" customFormat="1" ht="12.75" x14ac:dyDescent="0.2">
      <c r="A9150" s="85">
        <v>9146</v>
      </c>
      <c r="B9150" s="79">
        <f ca="1">('Activity Data'!B9156*$B$4)*'Emission Factors'!H9158</f>
        <v>136453404.09492108</v>
      </c>
      <c r="C9150" s="79">
        <f ca="1">('Activity Data'!B9156*$C$4)*'Emission Factors'!I9158</f>
        <v>68327349.778372079</v>
      </c>
      <c r="D9150" s="79">
        <f ca="1">('Activity Data'!B9156*$D$4)*'Emission Factors'!J9158</f>
        <v>19902644.927586414</v>
      </c>
      <c r="E9150" s="79">
        <f t="shared" ca="1" si="142"/>
        <v>224683398.80087957</v>
      </c>
    </row>
    <row r="9151" spans="1:5" s="62" customFormat="1" ht="12.75" x14ac:dyDescent="0.2">
      <c r="A9151" s="85">
        <v>9147</v>
      </c>
      <c r="B9151" s="79">
        <f ca="1">('Activity Data'!B9157*$B$4)*'Emission Factors'!H9159</f>
        <v>142227207.58825433</v>
      </c>
      <c r="C9151" s="79">
        <f ca="1">('Activity Data'!B9157*$C$4)*'Emission Factors'!I9159</f>
        <v>66783336.890325949</v>
      </c>
      <c r="D9151" s="79">
        <f ca="1">('Activity Data'!B9157*$D$4)*'Emission Factors'!J9159</f>
        <v>22800953.771062735</v>
      </c>
      <c r="E9151" s="79">
        <f t="shared" ca="1" si="142"/>
        <v>231811498.24964303</v>
      </c>
    </row>
    <row r="9152" spans="1:5" s="62" customFormat="1" ht="12.75" x14ac:dyDescent="0.2">
      <c r="A9152" s="85">
        <v>9148</v>
      </c>
      <c r="B9152" s="79">
        <f ca="1">('Activity Data'!B9158*$B$4)*'Emission Factors'!H9160</f>
        <v>153919314.3740406</v>
      </c>
      <c r="C9152" s="79">
        <f ca="1">('Activity Data'!B9158*$C$4)*'Emission Factors'!I9160</f>
        <v>76466034.981181517</v>
      </c>
      <c r="D9152" s="79">
        <f ca="1">('Activity Data'!B9158*$D$4)*'Emission Factors'!J9160</f>
        <v>23750970.438730411</v>
      </c>
      <c r="E9152" s="79">
        <f t="shared" ca="1" si="142"/>
        <v>254136319.79395252</v>
      </c>
    </row>
    <row r="9153" spans="1:5" s="62" customFormat="1" ht="12.75" x14ac:dyDescent="0.2">
      <c r="A9153" s="85">
        <v>9149</v>
      </c>
      <c r="B9153" s="79">
        <f ca="1">('Activity Data'!B9159*$B$4)*'Emission Factors'!H9161</f>
        <v>137968448.44459888</v>
      </c>
      <c r="C9153" s="79">
        <f ca="1">('Activity Data'!B9159*$C$4)*'Emission Factors'!I9161</f>
        <v>69241562.916577399</v>
      </c>
      <c r="D9153" s="79">
        <f ca="1">('Activity Data'!B9159*$D$4)*'Emission Factors'!J9161</f>
        <v>21320324.999757238</v>
      </c>
      <c r="E9153" s="79">
        <f t="shared" ca="1" si="142"/>
        <v>228530336.36093351</v>
      </c>
    </row>
    <row r="9154" spans="1:5" s="62" customFormat="1" ht="12.75" x14ac:dyDescent="0.2">
      <c r="A9154" s="85">
        <v>9150</v>
      </c>
      <c r="B9154" s="79">
        <f ca="1">('Activity Data'!B9160*$B$4)*'Emission Factors'!H9162</f>
        <v>128481414.37620276</v>
      </c>
      <c r="C9154" s="79">
        <f ca="1">('Activity Data'!B9160*$C$4)*'Emission Factors'!I9162</f>
        <v>59758015.422953293</v>
      </c>
      <c r="D9154" s="79">
        <f ca="1">('Activity Data'!B9160*$D$4)*'Emission Factors'!J9162</f>
        <v>19650516.00690601</v>
      </c>
      <c r="E9154" s="79">
        <f t="shared" ca="1" si="142"/>
        <v>207889945.80606207</v>
      </c>
    </row>
    <row r="9155" spans="1:5" s="62" customFormat="1" ht="12.75" x14ac:dyDescent="0.2">
      <c r="A9155" s="85">
        <v>9151</v>
      </c>
      <c r="B9155" s="79">
        <f ca="1">('Activity Data'!B9161*$B$4)*'Emission Factors'!H9163</f>
        <v>108542967.66816248</v>
      </c>
      <c r="C9155" s="79">
        <f ca="1">('Activity Data'!B9161*$C$4)*'Emission Factors'!I9163</f>
        <v>54277401.428420104</v>
      </c>
      <c r="D9155" s="79">
        <f ca="1">('Activity Data'!B9161*$D$4)*'Emission Factors'!J9163</f>
        <v>16742766.223902879</v>
      </c>
      <c r="E9155" s="79">
        <f t="shared" ca="1" si="142"/>
        <v>179563135.32048547</v>
      </c>
    </row>
    <row r="9156" spans="1:5" s="62" customFormat="1" ht="12.75" x14ac:dyDescent="0.2">
      <c r="A9156" s="85">
        <v>9152</v>
      </c>
      <c r="B9156" s="79">
        <f ca="1">('Activity Data'!B9162*$B$4)*'Emission Factors'!H9164</f>
        <v>146428361.82691637</v>
      </c>
      <c r="C9156" s="79">
        <f ca="1">('Activity Data'!B9162*$C$4)*'Emission Factors'!I9164</f>
        <v>68155841.829069734</v>
      </c>
      <c r="D9156" s="79">
        <f ca="1">('Activity Data'!B9162*$D$4)*'Emission Factors'!J9164</f>
        <v>22589885.462243807</v>
      </c>
      <c r="E9156" s="79">
        <f t="shared" ca="1" si="142"/>
        <v>237174089.1182299</v>
      </c>
    </row>
    <row r="9157" spans="1:5" s="62" customFormat="1" ht="12.75" x14ac:dyDescent="0.2">
      <c r="A9157" s="85">
        <v>9153</v>
      </c>
      <c r="B9157" s="79">
        <f ca="1">('Activity Data'!B9163*$B$4)*'Emission Factors'!H9165</f>
        <v>148164406.2394411</v>
      </c>
      <c r="C9157" s="79">
        <f ca="1">('Activity Data'!B9163*$C$4)*'Emission Factors'!I9165</f>
        <v>74868095.944850564</v>
      </c>
      <c r="D9157" s="79">
        <f ca="1">('Activity Data'!B9163*$D$4)*'Emission Factors'!J9165</f>
        <v>23571295.92571234</v>
      </c>
      <c r="E9157" s="79">
        <f t="shared" ref="E9157:E9220" ca="1" si="143">SUM(B9157:D9157)</f>
        <v>246603798.11000401</v>
      </c>
    </row>
    <row r="9158" spans="1:5" s="62" customFormat="1" ht="12.75" x14ac:dyDescent="0.2">
      <c r="A9158" s="85">
        <v>9154</v>
      </c>
      <c r="B9158" s="79">
        <f ca="1">('Activity Data'!B9164*$B$4)*'Emission Factors'!H9166</f>
        <v>141775540.14209962</v>
      </c>
      <c r="C9158" s="79">
        <f ca="1">('Activity Data'!B9164*$C$4)*'Emission Factors'!I9166</f>
        <v>70225322.795995489</v>
      </c>
      <c r="D9158" s="79">
        <f ca="1">('Activity Data'!B9164*$D$4)*'Emission Factors'!J9166</f>
        <v>21653108.854096286</v>
      </c>
      <c r="E9158" s="79">
        <f t="shared" ca="1" si="143"/>
        <v>233653971.79219139</v>
      </c>
    </row>
    <row r="9159" spans="1:5" s="62" customFormat="1" ht="12.75" x14ac:dyDescent="0.2">
      <c r="A9159" s="85">
        <v>9155</v>
      </c>
      <c r="B9159" s="79">
        <f ca="1">('Activity Data'!B9165*$B$4)*'Emission Factors'!H9167</f>
        <v>165864551.83290941</v>
      </c>
      <c r="C9159" s="79">
        <f ca="1">('Activity Data'!B9165*$C$4)*'Emission Factors'!I9167</f>
        <v>79619170.434499845</v>
      </c>
      <c r="D9159" s="79">
        <f ca="1">('Activity Data'!B9165*$D$4)*'Emission Factors'!J9167</f>
        <v>26227174.119855996</v>
      </c>
      <c r="E9159" s="79">
        <f t="shared" ca="1" si="143"/>
        <v>271710896.38726526</v>
      </c>
    </row>
    <row r="9160" spans="1:5" s="62" customFormat="1" ht="12.75" x14ac:dyDescent="0.2">
      <c r="A9160" s="85">
        <v>9156</v>
      </c>
      <c r="B9160" s="79">
        <f ca="1">('Activity Data'!B9166*$B$4)*'Emission Factors'!H9168</f>
        <v>136866577.76023564</v>
      </c>
      <c r="C9160" s="79">
        <f ca="1">('Activity Data'!B9166*$C$4)*'Emission Factors'!I9168</f>
        <v>62262122.000056431</v>
      </c>
      <c r="D9160" s="79">
        <f ca="1">('Activity Data'!B9166*$D$4)*'Emission Factors'!J9168</f>
        <v>21789335.532540631</v>
      </c>
      <c r="E9160" s="79">
        <f t="shared" ca="1" si="143"/>
        <v>220918035.29283267</v>
      </c>
    </row>
    <row r="9161" spans="1:5" s="62" customFormat="1" ht="12.75" x14ac:dyDescent="0.2">
      <c r="A9161" s="85">
        <v>9157</v>
      </c>
      <c r="B9161" s="79">
        <f ca="1">('Activity Data'!B9167*$B$4)*'Emission Factors'!H9169</f>
        <v>140747719.31707805</v>
      </c>
      <c r="C9161" s="79">
        <f ca="1">('Activity Data'!B9167*$C$4)*'Emission Factors'!I9169</f>
        <v>69253116.113796189</v>
      </c>
      <c r="D9161" s="79">
        <f ca="1">('Activity Data'!B9167*$D$4)*'Emission Factors'!J9169</f>
        <v>22630403.178557705</v>
      </c>
      <c r="E9161" s="79">
        <f t="shared" ca="1" si="143"/>
        <v>232631238.60943192</v>
      </c>
    </row>
    <row r="9162" spans="1:5" s="62" customFormat="1" ht="12.75" x14ac:dyDescent="0.2">
      <c r="A9162" s="85">
        <v>9158</v>
      </c>
      <c r="B9162" s="79">
        <f ca="1">('Activity Data'!B9168*$B$4)*'Emission Factors'!H9170</f>
        <v>136375940.17220995</v>
      </c>
      <c r="C9162" s="79">
        <f ca="1">('Activity Data'!B9168*$C$4)*'Emission Factors'!I9170</f>
        <v>58826221.641263537</v>
      </c>
      <c r="D9162" s="79">
        <f ca="1">('Activity Data'!B9168*$D$4)*'Emission Factors'!J9170</f>
        <v>20653496.772920914</v>
      </c>
      <c r="E9162" s="79">
        <f t="shared" ca="1" si="143"/>
        <v>215855658.5863944</v>
      </c>
    </row>
    <row r="9163" spans="1:5" s="62" customFormat="1" ht="12.75" x14ac:dyDescent="0.2">
      <c r="A9163" s="85">
        <v>9159</v>
      </c>
      <c r="B9163" s="79">
        <f ca="1">('Activity Data'!B9169*$B$4)*'Emission Factors'!H9171</f>
        <v>147171947.63968754</v>
      </c>
      <c r="C9163" s="79">
        <f ca="1">('Activity Data'!B9169*$C$4)*'Emission Factors'!I9171</f>
        <v>69871881.044116005</v>
      </c>
      <c r="D9163" s="79">
        <f ca="1">('Activity Data'!B9169*$D$4)*'Emission Factors'!J9171</f>
        <v>23222378.164325263</v>
      </c>
      <c r="E9163" s="79">
        <f t="shared" ca="1" si="143"/>
        <v>240266206.84812883</v>
      </c>
    </row>
    <row r="9164" spans="1:5" s="62" customFormat="1" ht="12.75" x14ac:dyDescent="0.2">
      <c r="A9164" s="85">
        <v>9160</v>
      </c>
      <c r="B9164" s="79">
        <f ca="1">('Activity Data'!B9170*$B$4)*'Emission Factors'!H9172</f>
        <v>142890388.10131952</v>
      </c>
      <c r="C9164" s="79">
        <f ca="1">('Activity Data'!B9170*$C$4)*'Emission Factors'!I9172</f>
        <v>66074775.501322471</v>
      </c>
      <c r="D9164" s="79">
        <f ca="1">('Activity Data'!B9170*$D$4)*'Emission Factors'!J9172</f>
        <v>21732150.670969039</v>
      </c>
      <c r="E9164" s="79">
        <f t="shared" ca="1" si="143"/>
        <v>230697314.27361104</v>
      </c>
    </row>
    <row r="9165" spans="1:5" s="62" customFormat="1" ht="12.75" x14ac:dyDescent="0.2">
      <c r="A9165" s="85">
        <v>9161</v>
      </c>
      <c r="B9165" s="79">
        <f ca="1">('Activity Data'!B9171*$B$4)*'Emission Factors'!H9173</f>
        <v>125529004.78682284</v>
      </c>
      <c r="C9165" s="79">
        <f ca="1">('Activity Data'!B9171*$C$4)*'Emission Factors'!I9173</f>
        <v>57713306.757039309</v>
      </c>
      <c r="D9165" s="79">
        <f ca="1">('Activity Data'!B9171*$D$4)*'Emission Factors'!J9173</f>
        <v>19833223.665307678</v>
      </c>
      <c r="E9165" s="79">
        <f t="shared" ca="1" si="143"/>
        <v>203075535.20916983</v>
      </c>
    </row>
    <row r="9166" spans="1:5" s="62" customFormat="1" ht="12.75" x14ac:dyDescent="0.2">
      <c r="A9166" s="85">
        <v>9162</v>
      </c>
      <c r="B9166" s="79">
        <f ca="1">('Activity Data'!B9172*$B$4)*'Emission Factors'!H9174</f>
        <v>129707964.09820792</v>
      </c>
      <c r="C9166" s="79">
        <f ca="1">('Activity Data'!B9172*$C$4)*'Emission Factors'!I9174</f>
        <v>55807712.681250617</v>
      </c>
      <c r="D9166" s="79">
        <f ca="1">('Activity Data'!B9172*$D$4)*'Emission Factors'!J9174</f>
        <v>19639992.18377975</v>
      </c>
      <c r="E9166" s="79">
        <f t="shared" ca="1" si="143"/>
        <v>205155668.96323827</v>
      </c>
    </row>
    <row r="9167" spans="1:5" s="62" customFormat="1" ht="12.75" x14ac:dyDescent="0.2">
      <c r="A9167" s="85">
        <v>9163</v>
      </c>
      <c r="B9167" s="79">
        <f ca="1">('Activity Data'!B9173*$B$4)*'Emission Factors'!H9175</f>
        <v>135819502.54996562</v>
      </c>
      <c r="C9167" s="79">
        <f ca="1">('Activity Data'!B9173*$C$4)*'Emission Factors'!I9175</f>
        <v>61266046.674077675</v>
      </c>
      <c r="D9167" s="79">
        <f ca="1">('Activity Data'!B9173*$D$4)*'Emission Factors'!J9175</f>
        <v>22094042.638143871</v>
      </c>
      <c r="E9167" s="79">
        <f t="shared" ca="1" si="143"/>
        <v>219179591.86218718</v>
      </c>
    </row>
    <row r="9168" spans="1:5" s="62" customFormat="1" ht="12.75" x14ac:dyDescent="0.2">
      <c r="A9168" s="85">
        <v>9164</v>
      </c>
      <c r="B9168" s="79">
        <f ca="1">('Activity Data'!B9174*$B$4)*'Emission Factors'!H9176</f>
        <v>142946920.57332578</v>
      </c>
      <c r="C9168" s="79">
        <f ca="1">('Activity Data'!B9174*$C$4)*'Emission Factors'!I9176</f>
        <v>68365646.828023717</v>
      </c>
      <c r="D9168" s="79">
        <f ca="1">('Activity Data'!B9174*$D$4)*'Emission Factors'!J9176</f>
        <v>22190416.411542654</v>
      </c>
      <c r="E9168" s="79">
        <f t="shared" ca="1" si="143"/>
        <v>233502983.81289214</v>
      </c>
    </row>
    <row r="9169" spans="1:5" s="62" customFormat="1" ht="12.75" x14ac:dyDescent="0.2">
      <c r="A9169" s="85">
        <v>9165</v>
      </c>
      <c r="B9169" s="79">
        <f ca="1">('Activity Data'!B9175*$B$4)*'Emission Factors'!H9177</f>
        <v>127787179.90605555</v>
      </c>
      <c r="C9169" s="79">
        <f ca="1">('Activity Data'!B9175*$C$4)*'Emission Factors'!I9177</f>
        <v>57142915.241644196</v>
      </c>
      <c r="D9169" s="79">
        <f ca="1">('Activity Data'!B9175*$D$4)*'Emission Factors'!J9177</f>
        <v>19249051.60810858</v>
      </c>
      <c r="E9169" s="79">
        <f t="shared" ca="1" si="143"/>
        <v>204179146.75580832</v>
      </c>
    </row>
    <row r="9170" spans="1:5" s="62" customFormat="1" ht="12.75" x14ac:dyDescent="0.2">
      <c r="A9170" s="85">
        <v>9166</v>
      </c>
      <c r="B9170" s="79">
        <f ca="1">('Activity Data'!B9176*$B$4)*'Emission Factors'!H9178</f>
        <v>135059524.70678568</v>
      </c>
      <c r="C9170" s="79">
        <f ca="1">('Activity Data'!B9176*$C$4)*'Emission Factors'!I9178</f>
        <v>67394841.398419261</v>
      </c>
      <c r="D9170" s="79">
        <f ca="1">('Activity Data'!B9176*$D$4)*'Emission Factors'!J9178</f>
        <v>21536515.653217085</v>
      </c>
      <c r="E9170" s="79">
        <f t="shared" ca="1" si="143"/>
        <v>223990881.75842202</v>
      </c>
    </row>
    <row r="9171" spans="1:5" s="62" customFormat="1" ht="12.75" x14ac:dyDescent="0.2">
      <c r="A9171" s="85">
        <v>9167</v>
      </c>
      <c r="B9171" s="79">
        <f ca="1">('Activity Data'!B9177*$B$4)*'Emission Factors'!H9179</f>
        <v>127730490.95610896</v>
      </c>
      <c r="C9171" s="79">
        <f ca="1">('Activity Data'!B9177*$C$4)*'Emission Factors'!I9179</f>
        <v>62798612.925729662</v>
      </c>
      <c r="D9171" s="79">
        <f ca="1">('Activity Data'!B9177*$D$4)*'Emission Factors'!J9179</f>
        <v>20476018.666845623</v>
      </c>
      <c r="E9171" s="79">
        <f t="shared" ca="1" si="143"/>
        <v>211005122.54868424</v>
      </c>
    </row>
    <row r="9172" spans="1:5" s="62" customFormat="1" ht="12.75" x14ac:dyDescent="0.2">
      <c r="A9172" s="85">
        <v>9168</v>
      </c>
      <c r="B9172" s="79">
        <f ca="1">('Activity Data'!B9178*$B$4)*'Emission Factors'!H9180</f>
        <v>124876306.75748086</v>
      </c>
      <c r="C9172" s="79">
        <f ca="1">('Activity Data'!B9178*$C$4)*'Emission Factors'!I9180</f>
        <v>59023725.255387112</v>
      </c>
      <c r="D9172" s="79">
        <f ca="1">('Activity Data'!B9178*$D$4)*'Emission Factors'!J9180</f>
        <v>18456084.624182504</v>
      </c>
      <c r="E9172" s="79">
        <f t="shared" ca="1" si="143"/>
        <v>202356116.63705048</v>
      </c>
    </row>
    <row r="9173" spans="1:5" s="62" customFormat="1" ht="12.75" x14ac:dyDescent="0.2">
      <c r="A9173" s="85">
        <v>9169</v>
      </c>
      <c r="B9173" s="79">
        <f ca="1">('Activity Data'!B9179*$B$4)*'Emission Factors'!H9181</f>
        <v>150839814.67866483</v>
      </c>
      <c r="C9173" s="79">
        <f ca="1">('Activity Data'!B9179*$C$4)*'Emission Factors'!I9181</f>
        <v>73795383.523613155</v>
      </c>
      <c r="D9173" s="79">
        <f ca="1">('Activity Data'!B9179*$D$4)*'Emission Factors'!J9181</f>
        <v>23867218.168220755</v>
      </c>
      <c r="E9173" s="79">
        <f t="shared" ca="1" si="143"/>
        <v>248502416.37049875</v>
      </c>
    </row>
    <row r="9174" spans="1:5" s="62" customFormat="1" ht="12.75" x14ac:dyDescent="0.2">
      <c r="A9174" s="85">
        <v>9170</v>
      </c>
      <c r="B9174" s="79">
        <f ca="1">('Activity Data'!B9180*$B$4)*'Emission Factors'!H9182</f>
        <v>136796989.67559341</v>
      </c>
      <c r="C9174" s="79">
        <f ca="1">('Activity Data'!B9180*$C$4)*'Emission Factors'!I9182</f>
        <v>60869005.187068127</v>
      </c>
      <c r="D9174" s="79">
        <f ca="1">('Activity Data'!B9180*$D$4)*'Emission Factors'!J9182</f>
        <v>22156033.752676945</v>
      </c>
      <c r="E9174" s="79">
        <f t="shared" ca="1" si="143"/>
        <v>219822028.61533847</v>
      </c>
    </row>
    <row r="9175" spans="1:5" s="62" customFormat="1" ht="12.75" x14ac:dyDescent="0.2">
      <c r="A9175" s="85">
        <v>9171</v>
      </c>
      <c r="B9175" s="79">
        <f ca="1">('Activity Data'!B9181*$B$4)*'Emission Factors'!H9183</f>
        <v>131095864.23727261</v>
      </c>
      <c r="C9175" s="79">
        <f ca="1">('Activity Data'!B9181*$C$4)*'Emission Factors'!I9183</f>
        <v>54675581.690161727</v>
      </c>
      <c r="D9175" s="79">
        <f ca="1">('Activity Data'!B9181*$D$4)*'Emission Factors'!J9183</f>
        <v>19264179.377421305</v>
      </c>
      <c r="E9175" s="79">
        <f t="shared" ca="1" si="143"/>
        <v>205035625.30485564</v>
      </c>
    </row>
    <row r="9176" spans="1:5" s="62" customFormat="1" ht="12.75" x14ac:dyDescent="0.2">
      <c r="A9176" s="85">
        <v>9172</v>
      </c>
      <c r="B9176" s="79">
        <f ca="1">('Activity Data'!B9182*$B$4)*'Emission Factors'!H9184</f>
        <v>135284378.9875744</v>
      </c>
      <c r="C9176" s="79">
        <f ca="1">('Activity Data'!B9182*$C$4)*'Emission Factors'!I9184</f>
        <v>61745995.409752086</v>
      </c>
      <c r="D9176" s="79">
        <f ca="1">('Activity Data'!B9182*$D$4)*'Emission Factors'!J9184</f>
        <v>19900181.279692527</v>
      </c>
      <c r="E9176" s="79">
        <f t="shared" ca="1" si="143"/>
        <v>216930555.677019</v>
      </c>
    </row>
    <row r="9177" spans="1:5" s="62" customFormat="1" ht="12.75" x14ac:dyDescent="0.2">
      <c r="A9177" s="85">
        <v>9173</v>
      </c>
      <c r="B9177" s="79">
        <f ca="1">('Activity Data'!B9183*$B$4)*'Emission Factors'!H9185</f>
        <v>139188730.49433178</v>
      </c>
      <c r="C9177" s="79">
        <f ca="1">('Activity Data'!B9183*$C$4)*'Emission Factors'!I9185</f>
        <v>65740769.773630545</v>
      </c>
      <c r="D9177" s="79">
        <f ca="1">('Activity Data'!B9183*$D$4)*'Emission Factors'!J9185</f>
        <v>22646996.155152991</v>
      </c>
      <c r="E9177" s="79">
        <f t="shared" ca="1" si="143"/>
        <v>227576496.42311531</v>
      </c>
    </row>
    <row r="9178" spans="1:5" s="62" customFormat="1" ht="12.75" x14ac:dyDescent="0.2">
      <c r="A9178" s="85">
        <v>9174</v>
      </c>
      <c r="B9178" s="79">
        <f ca="1">('Activity Data'!B9184*$B$4)*'Emission Factors'!H9186</f>
        <v>135738530.19412759</v>
      </c>
      <c r="C9178" s="79">
        <f ca="1">('Activity Data'!B9184*$C$4)*'Emission Factors'!I9186</f>
        <v>66609905.974888973</v>
      </c>
      <c r="D9178" s="79">
        <f ca="1">('Activity Data'!B9184*$D$4)*'Emission Factors'!J9186</f>
        <v>22347151.635054465</v>
      </c>
      <c r="E9178" s="79">
        <f t="shared" ca="1" si="143"/>
        <v>224695587.80407104</v>
      </c>
    </row>
    <row r="9179" spans="1:5" s="62" customFormat="1" ht="12.75" x14ac:dyDescent="0.2">
      <c r="A9179" s="85">
        <v>9175</v>
      </c>
      <c r="B9179" s="79">
        <f ca="1">('Activity Data'!B9185*$B$4)*'Emission Factors'!H9187</f>
        <v>131559813.79394819</v>
      </c>
      <c r="C9179" s="79">
        <f ca="1">('Activity Data'!B9185*$C$4)*'Emission Factors'!I9187</f>
        <v>61518999.234473161</v>
      </c>
      <c r="D9179" s="79">
        <f ca="1">('Activity Data'!B9185*$D$4)*'Emission Factors'!J9187</f>
        <v>18873898.387625102</v>
      </c>
      <c r="E9179" s="79">
        <f t="shared" ca="1" si="143"/>
        <v>211952711.41604644</v>
      </c>
    </row>
    <row r="9180" spans="1:5" s="62" customFormat="1" ht="12.75" x14ac:dyDescent="0.2">
      <c r="A9180" s="85">
        <v>9176</v>
      </c>
      <c r="B9180" s="79">
        <f ca="1">('Activity Data'!B9186*$B$4)*'Emission Factors'!H9188</f>
        <v>144635761.2868003</v>
      </c>
      <c r="C9180" s="79">
        <f ca="1">('Activity Data'!B9186*$C$4)*'Emission Factors'!I9188</f>
        <v>70553076.317645773</v>
      </c>
      <c r="D9180" s="79">
        <f ca="1">('Activity Data'!B9186*$D$4)*'Emission Factors'!J9188</f>
        <v>21883608.991903473</v>
      </c>
      <c r="E9180" s="79">
        <f t="shared" ca="1" si="143"/>
        <v>237072446.59634954</v>
      </c>
    </row>
    <row r="9181" spans="1:5" s="62" customFormat="1" ht="12.75" x14ac:dyDescent="0.2">
      <c r="A9181" s="85">
        <v>9177</v>
      </c>
      <c r="B9181" s="79">
        <f ca="1">('Activity Data'!B9187*$B$4)*'Emission Factors'!H9189</f>
        <v>144666491.78027228</v>
      </c>
      <c r="C9181" s="79">
        <f ca="1">('Activity Data'!B9187*$C$4)*'Emission Factors'!I9189</f>
        <v>65199123.889268324</v>
      </c>
      <c r="D9181" s="79">
        <f ca="1">('Activity Data'!B9187*$D$4)*'Emission Factors'!J9189</f>
        <v>22188664.062550694</v>
      </c>
      <c r="E9181" s="79">
        <f t="shared" ca="1" si="143"/>
        <v>232054279.73209128</v>
      </c>
    </row>
    <row r="9182" spans="1:5" s="62" customFormat="1" ht="12.75" x14ac:dyDescent="0.2">
      <c r="A9182" s="85">
        <v>9178</v>
      </c>
      <c r="B9182" s="79">
        <f ca="1">('Activity Data'!B9188*$B$4)*'Emission Factors'!H9190</f>
        <v>151615201.4189994</v>
      </c>
      <c r="C9182" s="79">
        <f ca="1">('Activity Data'!B9188*$C$4)*'Emission Factors'!I9190</f>
        <v>72405404.879749328</v>
      </c>
      <c r="D9182" s="79">
        <f ca="1">('Activity Data'!B9188*$D$4)*'Emission Factors'!J9190</f>
        <v>22665820.579015341</v>
      </c>
      <c r="E9182" s="79">
        <f t="shared" ca="1" si="143"/>
        <v>246686426.87776408</v>
      </c>
    </row>
    <row r="9183" spans="1:5" s="62" customFormat="1" ht="12.75" x14ac:dyDescent="0.2">
      <c r="A9183" s="85">
        <v>9179</v>
      </c>
      <c r="B9183" s="79">
        <f ca="1">('Activity Data'!B9189*$B$4)*'Emission Factors'!H9191</f>
        <v>143542616.26821071</v>
      </c>
      <c r="C9183" s="79">
        <f ca="1">('Activity Data'!B9189*$C$4)*'Emission Factors'!I9191</f>
        <v>62941917.330354258</v>
      </c>
      <c r="D9183" s="79">
        <f ca="1">('Activity Data'!B9189*$D$4)*'Emission Factors'!J9191</f>
        <v>21892258.042276166</v>
      </c>
      <c r="E9183" s="79">
        <f t="shared" ca="1" si="143"/>
        <v>228376791.64084116</v>
      </c>
    </row>
    <row r="9184" spans="1:5" s="62" customFormat="1" ht="12.75" x14ac:dyDescent="0.2">
      <c r="A9184" s="85">
        <v>9180</v>
      </c>
      <c r="B9184" s="79">
        <f ca="1">('Activity Data'!B9190*$B$4)*'Emission Factors'!H9192</f>
        <v>121765009.80351976</v>
      </c>
      <c r="C9184" s="79">
        <f ca="1">('Activity Data'!B9190*$C$4)*'Emission Factors'!I9192</f>
        <v>53120571.167182177</v>
      </c>
      <c r="D9184" s="79">
        <f ca="1">('Activity Data'!B9190*$D$4)*'Emission Factors'!J9192</f>
        <v>18002823.250679366</v>
      </c>
      <c r="E9184" s="79">
        <f t="shared" ca="1" si="143"/>
        <v>192888404.22138131</v>
      </c>
    </row>
    <row r="9185" spans="1:5" s="62" customFormat="1" ht="12.75" x14ac:dyDescent="0.2">
      <c r="A9185" s="85">
        <v>9181</v>
      </c>
      <c r="B9185" s="79">
        <f ca="1">('Activity Data'!B9191*$B$4)*'Emission Factors'!H9193</f>
        <v>146271102.92173555</v>
      </c>
      <c r="C9185" s="79">
        <f ca="1">('Activity Data'!B9191*$C$4)*'Emission Factors'!I9193</f>
        <v>68862938.405744389</v>
      </c>
      <c r="D9185" s="79">
        <f ca="1">('Activity Data'!B9191*$D$4)*'Emission Factors'!J9193</f>
        <v>22964972.048536628</v>
      </c>
      <c r="E9185" s="79">
        <f t="shared" ca="1" si="143"/>
        <v>238099013.37601659</v>
      </c>
    </row>
    <row r="9186" spans="1:5" s="62" customFormat="1" ht="12.75" x14ac:dyDescent="0.2">
      <c r="A9186" s="85">
        <v>9182</v>
      </c>
      <c r="B9186" s="79">
        <f ca="1">('Activity Data'!B9192*$B$4)*'Emission Factors'!H9194</f>
        <v>160825628.29163206</v>
      </c>
      <c r="C9186" s="79">
        <f ca="1">('Activity Data'!B9192*$C$4)*'Emission Factors'!I9194</f>
        <v>74799230.645223424</v>
      </c>
      <c r="D9186" s="79">
        <f ca="1">('Activity Data'!B9192*$D$4)*'Emission Factors'!J9194</f>
        <v>24554872.253736995</v>
      </c>
      <c r="E9186" s="79">
        <f t="shared" ca="1" si="143"/>
        <v>260179731.1905925</v>
      </c>
    </row>
    <row r="9187" spans="1:5" s="62" customFormat="1" ht="12.75" x14ac:dyDescent="0.2">
      <c r="A9187" s="85">
        <v>9183</v>
      </c>
      <c r="B9187" s="79">
        <f ca="1">('Activity Data'!B9193*$B$4)*'Emission Factors'!H9195</f>
        <v>140731207.52772981</v>
      </c>
      <c r="C9187" s="79">
        <f ca="1">('Activity Data'!B9193*$C$4)*'Emission Factors'!I9195</f>
        <v>64926332.313726768</v>
      </c>
      <c r="D9187" s="79">
        <f ca="1">('Activity Data'!B9193*$D$4)*'Emission Factors'!J9195</f>
        <v>20379746.099806443</v>
      </c>
      <c r="E9187" s="79">
        <f t="shared" ca="1" si="143"/>
        <v>226037285.94126302</v>
      </c>
    </row>
    <row r="9188" spans="1:5" s="62" customFormat="1" ht="12.75" x14ac:dyDescent="0.2">
      <c r="A9188" s="85">
        <v>9184</v>
      </c>
      <c r="B9188" s="79">
        <f ca="1">('Activity Data'!B9194*$B$4)*'Emission Factors'!H9196</f>
        <v>153846041.36768296</v>
      </c>
      <c r="C9188" s="79">
        <f ca="1">('Activity Data'!B9194*$C$4)*'Emission Factors'!I9196</f>
        <v>70884528.823919401</v>
      </c>
      <c r="D9188" s="79">
        <f ca="1">('Activity Data'!B9194*$D$4)*'Emission Factors'!J9196</f>
        <v>24315393.033617102</v>
      </c>
      <c r="E9188" s="79">
        <f t="shared" ca="1" si="143"/>
        <v>249045963.22521946</v>
      </c>
    </row>
    <row r="9189" spans="1:5" s="62" customFormat="1" ht="12.75" x14ac:dyDescent="0.2">
      <c r="A9189" s="85">
        <v>9185</v>
      </c>
      <c r="B9189" s="79">
        <f ca="1">('Activity Data'!B9195*$B$4)*'Emission Factors'!H9197</f>
        <v>129289738.32666743</v>
      </c>
      <c r="C9189" s="79">
        <f ca="1">('Activity Data'!B9195*$C$4)*'Emission Factors'!I9197</f>
        <v>62485023.472354367</v>
      </c>
      <c r="D9189" s="79">
        <f ca="1">('Activity Data'!B9195*$D$4)*'Emission Factors'!J9197</f>
        <v>20772434.19225603</v>
      </c>
      <c r="E9189" s="79">
        <f t="shared" ca="1" si="143"/>
        <v>212547195.99127781</v>
      </c>
    </row>
    <row r="9190" spans="1:5" s="62" customFormat="1" ht="12.75" x14ac:dyDescent="0.2">
      <c r="A9190" s="85">
        <v>9186</v>
      </c>
      <c r="B9190" s="79">
        <f ca="1">('Activity Data'!B9196*$B$4)*'Emission Factors'!H9198</f>
        <v>148417239.42003858</v>
      </c>
      <c r="C9190" s="79">
        <f ca="1">('Activity Data'!B9196*$C$4)*'Emission Factors'!I9198</f>
        <v>68887807.117697567</v>
      </c>
      <c r="D9190" s="79">
        <f ca="1">('Activity Data'!B9196*$D$4)*'Emission Factors'!J9198</f>
        <v>20873289.523484387</v>
      </c>
      <c r="E9190" s="79">
        <f t="shared" ca="1" si="143"/>
        <v>238178336.06122053</v>
      </c>
    </row>
    <row r="9191" spans="1:5" s="62" customFormat="1" ht="12.75" x14ac:dyDescent="0.2">
      <c r="A9191" s="85">
        <v>9187</v>
      </c>
      <c r="B9191" s="79">
        <f ca="1">('Activity Data'!B9197*$B$4)*'Emission Factors'!H9199</f>
        <v>123067601.0555833</v>
      </c>
      <c r="C9191" s="79">
        <f ca="1">('Activity Data'!B9197*$C$4)*'Emission Factors'!I9199</f>
        <v>55865089.143946588</v>
      </c>
      <c r="D9191" s="79">
        <f ca="1">('Activity Data'!B9197*$D$4)*'Emission Factors'!J9199</f>
        <v>20492770.259047184</v>
      </c>
      <c r="E9191" s="79">
        <f t="shared" ca="1" si="143"/>
        <v>199425460.45857707</v>
      </c>
    </row>
    <row r="9192" spans="1:5" s="62" customFormat="1" ht="12.75" x14ac:dyDescent="0.2">
      <c r="A9192" s="85">
        <v>9188</v>
      </c>
      <c r="B9192" s="79">
        <f ca="1">('Activity Data'!B9198*$B$4)*'Emission Factors'!H9200</f>
        <v>158011284.58867538</v>
      </c>
      <c r="C9192" s="79">
        <f ca="1">('Activity Data'!B9198*$C$4)*'Emission Factors'!I9200</f>
        <v>70368453.944211259</v>
      </c>
      <c r="D9192" s="79">
        <f ca="1">('Activity Data'!B9198*$D$4)*'Emission Factors'!J9200</f>
        <v>24303178.420495022</v>
      </c>
      <c r="E9192" s="79">
        <f t="shared" ca="1" si="143"/>
        <v>252682916.95338166</v>
      </c>
    </row>
    <row r="9193" spans="1:5" s="62" customFormat="1" ht="12.75" x14ac:dyDescent="0.2">
      <c r="A9193" s="85">
        <v>9189</v>
      </c>
      <c r="B9193" s="79">
        <f ca="1">('Activity Data'!B9199*$B$4)*'Emission Factors'!H9201</f>
        <v>135871387.03214031</v>
      </c>
      <c r="C9193" s="79">
        <f ca="1">('Activity Data'!B9199*$C$4)*'Emission Factors'!I9201</f>
        <v>63962944.211475551</v>
      </c>
      <c r="D9193" s="79">
        <f ca="1">('Activity Data'!B9199*$D$4)*'Emission Factors'!J9201</f>
        <v>21020429.729243755</v>
      </c>
      <c r="E9193" s="79">
        <f t="shared" ca="1" si="143"/>
        <v>220854760.97285962</v>
      </c>
    </row>
    <row r="9194" spans="1:5" s="62" customFormat="1" ht="12.75" x14ac:dyDescent="0.2">
      <c r="A9194" s="85">
        <v>9190</v>
      </c>
      <c r="B9194" s="79">
        <f ca="1">('Activity Data'!B9200*$B$4)*'Emission Factors'!H9202</f>
        <v>150215494.64626902</v>
      </c>
      <c r="C9194" s="79">
        <f ca="1">('Activity Data'!B9200*$C$4)*'Emission Factors'!I9202</f>
        <v>67605587.930398762</v>
      </c>
      <c r="D9194" s="79">
        <f ca="1">('Activity Data'!B9200*$D$4)*'Emission Factors'!J9202</f>
        <v>22271367.712537669</v>
      </c>
      <c r="E9194" s="79">
        <f t="shared" ca="1" si="143"/>
        <v>240092450.28920546</v>
      </c>
    </row>
    <row r="9195" spans="1:5" s="62" customFormat="1" ht="12.75" x14ac:dyDescent="0.2">
      <c r="A9195" s="85">
        <v>9191</v>
      </c>
      <c r="B9195" s="79">
        <f ca="1">('Activity Data'!B9201*$B$4)*'Emission Factors'!H9203</f>
        <v>144841883.54093695</v>
      </c>
      <c r="C9195" s="79">
        <f ca="1">('Activity Data'!B9201*$C$4)*'Emission Factors'!I9203</f>
        <v>69442731.873715937</v>
      </c>
      <c r="D9195" s="79">
        <f ca="1">('Activity Data'!B9201*$D$4)*'Emission Factors'!J9203</f>
        <v>21986233.080039784</v>
      </c>
      <c r="E9195" s="79">
        <f t="shared" ca="1" si="143"/>
        <v>236270848.49469268</v>
      </c>
    </row>
    <row r="9196" spans="1:5" s="62" customFormat="1" ht="12.75" x14ac:dyDescent="0.2">
      <c r="A9196" s="85">
        <v>9192</v>
      </c>
      <c r="B9196" s="79">
        <f ca="1">('Activity Data'!B9202*$B$4)*'Emission Factors'!H9204</f>
        <v>118430356.60815303</v>
      </c>
      <c r="C9196" s="79">
        <f ca="1">('Activity Data'!B9202*$C$4)*'Emission Factors'!I9204</f>
        <v>55818095.226917103</v>
      </c>
      <c r="D9196" s="79">
        <f ca="1">('Activity Data'!B9202*$D$4)*'Emission Factors'!J9204</f>
        <v>17770621.841466766</v>
      </c>
      <c r="E9196" s="79">
        <f t="shared" ca="1" si="143"/>
        <v>192019073.67653689</v>
      </c>
    </row>
    <row r="9197" spans="1:5" s="62" customFormat="1" ht="12.75" x14ac:dyDescent="0.2">
      <c r="A9197" s="85">
        <v>9193</v>
      </c>
      <c r="B9197" s="79">
        <f ca="1">('Activity Data'!B9203*$B$4)*'Emission Factors'!H9205</f>
        <v>150940052.84625971</v>
      </c>
      <c r="C9197" s="79">
        <f ca="1">('Activity Data'!B9203*$C$4)*'Emission Factors'!I9205</f>
        <v>69903759.136856019</v>
      </c>
      <c r="D9197" s="79">
        <f ca="1">('Activity Data'!B9203*$D$4)*'Emission Factors'!J9205</f>
        <v>24886033.235363368</v>
      </c>
      <c r="E9197" s="79">
        <f t="shared" ca="1" si="143"/>
        <v>245729845.2184791</v>
      </c>
    </row>
    <row r="9198" spans="1:5" s="62" customFormat="1" ht="12.75" x14ac:dyDescent="0.2">
      <c r="A9198" s="85">
        <v>9194</v>
      </c>
      <c r="B9198" s="79">
        <f ca="1">('Activity Data'!B9204*$B$4)*'Emission Factors'!H9206</f>
        <v>123571951.10417433</v>
      </c>
      <c r="C9198" s="79">
        <f ca="1">('Activity Data'!B9204*$C$4)*'Emission Factors'!I9206</f>
        <v>58673471.963151976</v>
      </c>
      <c r="D9198" s="79">
        <f ca="1">('Activity Data'!B9204*$D$4)*'Emission Factors'!J9206</f>
        <v>20053899.605512802</v>
      </c>
      <c r="E9198" s="79">
        <f t="shared" ca="1" si="143"/>
        <v>202299322.67283911</v>
      </c>
    </row>
    <row r="9199" spans="1:5" s="62" customFormat="1" ht="12.75" x14ac:dyDescent="0.2">
      <c r="A9199" s="85">
        <v>9195</v>
      </c>
      <c r="B9199" s="79">
        <f ca="1">('Activity Data'!B9205*$B$4)*'Emission Factors'!H9207</f>
        <v>143193646.28591004</v>
      </c>
      <c r="C9199" s="79">
        <f ca="1">('Activity Data'!B9205*$C$4)*'Emission Factors'!I9207</f>
        <v>69086429.987252578</v>
      </c>
      <c r="D9199" s="79">
        <f ca="1">('Activity Data'!B9205*$D$4)*'Emission Factors'!J9207</f>
        <v>23213341.561211281</v>
      </c>
      <c r="E9199" s="79">
        <f t="shared" ca="1" si="143"/>
        <v>235493417.83437389</v>
      </c>
    </row>
    <row r="9200" spans="1:5" s="62" customFormat="1" ht="12.75" x14ac:dyDescent="0.2">
      <c r="A9200" s="85">
        <v>9196</v>
      </c>
      <c r="B9200" s="79">
        <f ca="1">('Activity Data'!B9206*$B$4)*'Emission Factors'!H9208</f>
        <v>138284451.20994538</v>
      </c>
      <c r="C9200" s="79">
        <f ca="1">('Activity Data'!B9206*$C$4)*'Emission Factors'!I9208</f>
        <v>63037747.915445045</v>
      </c>
      <c r="D9200" s="79">
        <f ca="1">('Activity Data'!B9206*$D$4)*'Emission Factors'!J9208</f>
        <v>20581538.419208769</v>
      </c>
      <c r="E9200" s="79">
        <f t="shared" ca="1" si="143"/>
        <v>221903737.54459918</v>
      </c>
    </row>
    <row r="9201" spans="1:5" s="62" customFormat="1" ht="12.75" x14ac:dyDescent="0.2">
      <c r="A9201" s="85">
        <v>9197</v>
      </c>
      <c r="B9201" s="79">
        <f ca="1">('Activity Data'!B9207*$B$4)*'Emission Factors'!H9209</f>
        <v>138289593.98229322</v>
      </c>
      <c r="C9201" s="79">
        <f ca="1">('Activity Data'!B9207*$C$4)*'Emission Factors'!I9209</f>
        <v>69632670.140577555</v>
      </c>
      <c r="D9201" s="79">
        <f ca="1">('Activity Data'!B9207*$D$4)*'Emission Factors'!J9209</f>
        <v>21501420.585936602</v>
      </c>
      <c r="E9201" s="79">
        <f t="shared" ca="1" si="143"/>
        <v>229423684.70880738</v>
      </c>
    </row>
    <row r="9202" spans="1:5" s="62" customFormat="1" ht="12.75" x14ac:dyDescent="0.2">
      <c r="A9202" s="85">
        <v>9198</v>
      </c>
      <c r="B9202" s="79">
        <f ca="1">('Activity Data'!B9208*$B$4)*'Emission Factors'!H9210</f>
        <v>137298140.6087251</v>
      </c>
      <c r="C9202" s="79">
        <f ca="1">('Activity Data'!B9208*$C$4)*'Emission Factors'!I9210</f>
        <v>66028173.879184552</v>
      </c>
      <c r="D9202" s="79">
        <f ca="1">('Activity Data'!B9208*$D$4)*'Emission Factors'!J9210</f>
        <v>21296467.919826403</v>
      </c>
      <c r="E9202" s="79">
        <f t="shared" ca="1" si="143"/>
        <v>224622782.40773606</v>
      </c>
    </row>
    <row r="9203" spans="1:5" s="62" customFormat="1" ht="12.75" x14ac:dyDescent="0.2">
      <c r="A9203" s="85">
        <v>9199</v>
      </c>
      <c r="B9203" s="79">
        <f ca="1">('Activity Data'!B9209*$B$4)*'Emission Factors'!H9211</f>
        <v>137848020.34824058</v>
      </c>
      <c r="C9203" s="79">
        <f ca="1">('Activity Data'!B9209*$C$4)*'Emission Factors'!I9211</f>
        <v>60297638.689041443</v>
      </c>
      <c r="D9203" s="79">
        <f ca="1">('Activity Data'!B9209*$D$4)*'Emission Factors'!J9211</f>
        <v>22532569.56468102</v>
      </c>
      <c r="E9203" s="79">
        <f t="shared" ca="1" si="143"/>
        <v>220678228.60196304</v>
      </c>
    </row>
    <row r="9204" spans="1:5" s="62" customFormat="1" ht="12.75" x14ac:dyDescent="0.2">
      <c r="A9204" s="85">
        <v>9200</v>
      </c>
      <c r="B9204" s="79">
        <f ca="1">('Activity Data'!B9210*$B$4)*'Emission Factors'!H9212</f>
        <v>149735111.22049394</v>
      </c>
      <c r="C9204" s="79">
        <f ca="1">('Activity Data'!B9210*$C$4)*'Emission Factors'!I9212</f>
        <v>66226732.085551202</v>
      </c>
      <c r="D9204" s="79">
        <f ca="1">('Activity Data'!B9210*$D$4)*'Emission Factors'!J9212</f>
        <v>22471204.22173709</v>
      </c>
      <c r="E9204" s="79">
        <f t="shared" ca="1" si="143"/>
        <v>238433047.52778223</v>
      </c>
    </row>
    <row r="9205" spans="1:5" s="62" customFormat="1" ht="12.75" x14ac:dyDescent="0.2">
      <c r="A9205" s="85">
        <v>9201</v>
      </c>
      <c r="B9205" s="79">
        <f ca="1">('Activity Data'!B9211*$B$4)*'Emission Factors'!H9213</f>
        <v>142249100.93321332</v>
      </c>
      <c r="C9205" s="79">
        <f ca="1">('Activity Data'!B9211*$C$4)*'Emission Factors'!I9213</f>
        <v>69641391.442247391</v>
      </c>
      <c r="D9205" s="79">
        <f ca="1">('Activity Data'!B9211*$D$4)*'Emission Factors'!J9213</f>
        <v>21474334.248645771</v>
      </c>
      <c r="E9205" s="79">
        <f t="shared" ca="1" si="143"/>
        <v>233364826.6241065</v>
      </c>
    </row>
    <row r="9206" spans="1:5" s="62" customFormat="1" ht="12.75" x14ac:dyDescent="0.2">
      <c r="A9206" s="85">
        <v>9202</v>
      </c>
      <c r="B9206" s="79">
        <f ca="1">('Activity Data'!B9212*$B$4)*'Emission Factors'!H9214</f>
        <v>116855058.32927853</v>
      </c>
      <c r="C9206" s="79">
        <f ca="1">('Activity Data'!B9212*$C$4)*'Emission Factors'!I9214</f>
        <v>56215438.976130284</v>
      </c>
      <c r="D9206" s="79">
        <f ca="1">('Activity Data'!B9212*$D$4)*'Emission Factors'!J9214</f>
        <v>19753420.169869024</v>
      </c>
      <c r="E9206" s="79">
        <f t="shared" ca="1" si="143"/>
        <v>192823917.47527784</v>
      </c>
    </row>
    <row r="9207" spans="1:5" s="62" customFormat="1" ht="12.75" x14ac:dyDescent="0.2">
      <c r="A9207" s="85">
        <v>9203</v>
      </c>
      <c r="B9207" s="79">
        <f ca="1">('Activity Data'!B9213*$B$4)*'Emission Factors'!H9215</f>
        <v>138958083.89627448</v>
      </c>
      <c r="C9207" s="79">
        <f ca="1">('Activity Data'!B9213*$C$4)*'Emission Factors'!I9215</f>
        <v>64897689.213669807</v>
      </c>
      <c r="D9207" s="79">
        <f ca="1">('Activity Data'!B9213*$D$4)*'Emission Factors'!J9215</f>
        <v>21545210.279167298</v>
      </c>
      <c r="E9207" s="79">
        <f t="shared" ca="1" si="143"/>
        <v>225400983.38911158</v>
      </c>
    </row>
    <row r="9208" spans="1:5" s="62" customFormat="1" ht="12.75" x14ac:dyDescent="0.2">
      <c r="A9208" s="85">
        <v>9204</v>
      </c>
      <c r="B9208" s="79">
        <f ca="1">('Activity Data'!B9214*$B$4)*'Emission Factors'!H9216</f>
        <v>142425943.11936364</v>
      </c>
      <c r="C9208" s="79">
        <f ca="1">('Activity Data'!B9214*$C$4)*'Emission Factors'!I9216</f>
        <v>68501536.190320075</v>
      </c>
      <c r="D9208" s="79">
        <f ca="1">('Activity Data'!B9214*$D$4)*'Emission Factors'!J9216</f>
        <v>23704605.409112867</v>
      </c>
      <c r="E9208" s="79">
        <f t="shared" ca="1" si="143"/>
        <v>234632084.71879658</v>
      </c>
    </row>
    <row r="9209" spans="1:5" s="62" customFormat="1" ht="12.75" x14ac:dyDescent="0.2">
      <c r="A9209" s="85">
        <v>9205</v>
      </c>
      <c r="B9209" s="79">
        <f ca="1">('Activity Data'!B9215*$B$4)*'Emission Factors'!H9217</f>
        <v>161377449.13109818</v>
      </c>
      <c r="C9209" s="79">
        <f ca="1">('Activity Data'!B9215*$C$4)*'Emission Factors'!I9217</f>
        <v>80255725.946753889</v>
      </c>
      <c r="D9209" s="79">
        <f ca="1">('Activity Data'!B9215*$D$4)*'Emission Factors'!J9217</f>
        <v>25621522.553390995</v>
      </c>
      <c r="E9209" s="79">
        <f t="shared" ca="1" si="143"/>
        <v>267254697.63124305</v>
      </c>
    </row>
    <row r="9210" spans="1:5" s="62" customFormat="1" ht="12.75" x14ac:dyDescent="0.2">
      <c r="A9210" s="85">
        <v>9206</v>
      </c>
      <c r="B9210" s="79">
        <f ca="1">('Activity Data'!B9216*$B$4)*'Emission Factors'!H9218</f>
        <v>130608713.91510458</v>
      </c>
      <c r="C9210" s="79">
        <f ca="1">('Activity Data'!B9216*$C$4)*'Emission Factors'!I9218</f>
        <v>58609397.368524306</v>
      </c>
      <c r="D9210" s="79">
        <f ca="1">('Activity Data'!B9216*$D$4)*'Emission Factors'!J9218</f>
        <v>19876013.026949178</v>
      </c>
      <c r="E9210" s="79">
        <f t="shared" ca="1" si="143"/>
        <v>209094124.31057805</v>
      </c>
    </row>
    <row r="9211" spans="1:5" s="62" customFormat="1" ht="12.75" x14ac:dyDescent="0.2">
      <c r="A9211" s="85">
        <v>9207</v>
      </c>
      <c r="B9211" s="79">
        <f ca="1">('Activity Data'!B9217*$B$4)*'Emission Factors'!H9219</f>
        <v>129566335.66981345</v>
      </c>
      <c r="C9211" s="79">
        <f ca="1">('Activity Data'!B9217*$C$4)*'Emission Factors'!I9219</f>
        <v>56845821.961240366</v>
      </c>
      <c r="D9211" s="79">
        <f ca="1">('Activity Data'!B9217*$D$4)*'Emission Factors'!J9219</f>
        <v>20780191.118242331</v>
      </c>
      <c r="E9211" s="79">
        <f t="shared" ca="1" si="143"/>
        <v>207192348.74929613</v>
      </c>
    </row>
    <row r="9212" spans="1:5" s="62" customFormat="1" ht="12.75" x14ac:dyDescent="0.2">
      <c r="A9212" s="85">
        <v>9208</v>
      </c>
      <c r="B9212" s="79">
        <f ca="1">('Activity Data'!B9218*$B$4)*'Emission Factors'!H9220</f>
        <v>155475092.05447018</v>
      </c>
      <c r="C9212" s="79">
        <f ca="1">('Activity Data'!B9218*$C$4)*'Emission Factors'!I9220</f>
        <v>68961844.508633107</v>
      </c>
      <c r="D9212" s="79">
        <f ca="1">('Activity Data'!B9218*$D$4)*'Emission Factors'!J9220</f>
        <v>24587462.850641042</v>
      </c>
      <c r="E9212" s="79">
        <f t="shared" ca="1" si="143"/>
        <v>249024399.41374433</v>
      </c>
    </row>
    <row r="9213" spans="1:5" s="62" customFormat="1" ht="12.75" x14ac:dyDescent="0.2">
      <c r="A9213" s="85">
        <v>9209</v>
      </c>
      <c r="B9213" s="79">
        <f ca="1">('Activity Data'!B9219*$B$4)*'Emission Factors'!H9221</f>
        <v>135282103.11521009</v>
      </c>
      <c r="C9213" s="79">
        <f ca="1">('Activity Data'!B9219*$C$4)*'Emission Factors'!I9221</f>
        <v>59471836.67665948</v>
      </c>
      <c r="D9213" s="79">
        <f ca="1">('Activity Data'!B9219*$D$4)*'Emission Factors'!J9221</f>
        <v>20805232.000420693</v>
      </c>
      <c r="E9213" s="79">
        <f t="shared" ca="1" si="143"/>
        <v>215559171.79229027</v>
      </c>
    </row>
    <row r="9214" spans="1:5" s="62" customFormat="1" ht="12.75" x14ac:dyDescent="0.2">
      <c r="A9214" s="85">
        <v>9210</v>
      </c>
      <c r="B9214" s="79">
        <f ca="1">('Activity Data'!B9220*$B$4)*'Emission Factors'!H9222</f>
        <v>137174446.48719856</v>
      </c>
      <c r="C9214" s="79">
        <f ca="1">('Activity Data'!B9220*$C$4)*'Emission Factors'!I9222</f>
        <v>67103651.148912318</v>
      </c>
      <c r="D9214" s="79">
        <f ca="1">('Activity Data'!B9220*$D$4)*'Emission Factors'!J9222</f>
        <v>22183814.934168786</v>
      </c>
      <c r="E9214" s="79">
        <f t="shared" ca="1" si="143"/>
        <v>226461912.57027966</v>
      </c>
    </row>
    <row r="9215" spans="1:5" s="62" customFormat="1" ht="12.75" x14ac:dyDescent="0.2">
      <c r="A9215" s="85">
        <v>9211</v>
      </c>
      <c r="B9215" s="79">
        <f ca="1">('Activity Data'!B9221*$B$4)*'Emission Factors'!H9223</f>
        <v>141843236.22414231</v>
      </c>
      <c r="C9215" s="79">
        <f ca="1">('Activity Data'!B9221*$C$4)*'Emission Factors'!I9223</f>
        <v>65927016.926338263</v>
      </c>
      <c r="D9215" s="79">
        <f ca="1">('Activity Data'!B9221*$D$4)*'Emission Factors'!J9223</f>
        <v>21009078.417337712</v>
      </c>
      <c r="E9215" s="79">
        <f t="shared" ca="1" si="143"/>
        <v>228779331.56781828</v>
      </c>
    </row>
    <row r="9216" spans="1:5" s="62" customFormat="1" ht="12.75" x14ac:dyDescent="0.2">
      <c r="A9216" s="85">
        <v>9212</v>
      </c>
      <c r="B9216" s="79">
        <f ca="1">('Activity Data'!B9222*$B$4)*'Emission Factors'!H9224</f>
        <v>142980564.30634207</v>
      </c>
      <c r="C9216" s="79">
        <f ca="1">('Activity Data'!B9222*$C$4)*'Emission Factors'!I9224</f>
        <v>67507734.111223638</v>
      </c>
      <c r="D9216" s="79">
        <f ca="1">('Activity Data'!B9222*$D$4)*'Emission Factors'!J9224</f>
        <v>21285387.777175657</v>
      </c>
      <c r="E9216" s="79">
        <f t="shared" ca="1" si="143"/>
        <v>231773686.19474137</v>
      </c>
    </row>
    <row r="9217" spans="1:5" s="62" customFormat="1" ht="12.75" x14ac:dyDescent="0.2">
      <c r="A9217" s="85">
        <v>9213</v>
      </c>
      <c r="B9217" s="79">
        <f ca="1">('Activity Data'!B9223*$B$4)*'Emission Factors'!H9225</f>
        <v>149638771.38996938</v>
      </c>
      <c r="C9217" s="79">
        <f ca="1">('Activity Data'!B9223*$C$4)*'Emission Factors'!I9225</f>
        <v>71544981.923385963</v>
      </c>
      <c r="D9217" s="79">
        <f ca="1">('Activity Data'!B9223*$D$4)*'Emission Factors'!J9225</f>
        <v>22940284.701975852</v>
      </c>
      <c r="E9217" s="79">
        <f t="shared" ca="1" si="143"/>
        <v>244124038.01533118</v>
      </c>
    </row>
    <row r="9218" spans="1:5" s="62" customFormat="1" ht="12.75" x14ac:dyDescent="0.2">
      <c r="A9218" s="85">
        <v>9214</v>
      </c>
      <c r="B9218" s="79">
        <f ca="1">('Activity Data'!B9224*$B$4)*'Emission Factors'!H9226</f>
        <v>131454686.29599288</v>
      </c>
      <c r="C9218" s="79">
        <f ca="1">('Activity Data'!B9224*$C$4)*'Emission Factors'!I9226</f>
        <v>61576506.083722055</v>
      </c>
      <c r="D9218" s="79">
        <f ca="1">('Activity Data'!B9224*$D$4)*'Emission Factors'!J9226</f>
        <v>20492675.869080018</v>
      </c>
      <c r="E9218" s="79">
        <f t="shared" ca="1" si="143"/>
        <v>213523868.24879494</v>
      </c>
    </row>
    <row r="9219" spans="1:5" s="62" customFormat="1" ht="12.75" x14ac:dyDescent="0.2">
      <c r="A9219" s="85">
        <v>9215</v>
      </c>
      <c r="B9219" s="79">
        <f ca="1">('Activity Data'!B9225*$B$4)*'Emission Factors'!H9227</f>
        <v>142262557.21903872</v>
      </c>
      <c r="C9219" s="79">
        <f ca="1">('Activity Data'!B9225*$C$4)*'Emission Factors'!I9227</f>
        <v>61714325.004497133</v>
      </c>
      <c r="D9219" s="79">
        <f ca="1">('Activity Data'!B9225*$D$4)*'Emission Factors'!J9227</f>
        <v>21593650.688890673</v>
      </c>
      <c r="E9219" s="79">
        <f t="shared" ca="1" si="143"/>
        <v>225570532.91242653</v>
      </c>
    </row>
    <row r="9220" spans="1:5" s="62" customFormat="1" ht="12.75" x14ac:dyDescent="0.2">
      <c r="A9220" s="85">
        <v>9216</v>
      </c>
      <c r="B9220" s="79">
        <f ca="1">('Activity Data'!B9226*$B$4)*'Emission Factors'!H9228</f>
        <v>143392108.42083296</v>
      </c>
      <c r="C9220" s="79">
        <f ca="1">('Activity Data'!B9226*$C$4)*'Emission Factors'!I9228</f>
        <v>66482515.500294767</v>
      </c>
      <c r="D9220" s="79">
        <f ca="1">('Activity Data'!B9226*$D$4)*'Emission Factors'!J9228</f>
        <v>22689607.298040397</v>
      </c>
      <c r="E9220" s="79">
        <f t="shared" ca="1" si="143"/>
        <v>232564231.21916813</v>
      </c>
    </row>
    <row r="9221" spans="1:5" s="62" customFormat="1" ht="12.75" x14ac:dyDescent="0.2">
      <c r="A9221" s="85">
        <v>9217</v>
      </c>
      <c r="B9221" s="79">
        <f ca="1">('Activity Data'!B9227*$B$4)*'Emission Factors'!H9229</f>
        <v>123675761.50913888</v>
      </c>
      <c r="C9221" s="79">
        <f ca="1">('Activity Data'!B9227*$C$4)*'Emission Factors'!I9229</f>
        <v>56949108.65557228</v>
      </c>
      <c r="D9221" s="79">
        <f ca="1">('Activity Data'!B9227*$D$4)*'Emission Factors'!J9229</f>
        <v>19104774.463789854</v>
      </c>
      <c r="E9221" s="79">
        <f t="shared" ref="E9221:E9284" ca="1" si="144">SUM(B9221:D9221)</f>
        <v>199729644.62850103</v>
      </c>
    </row>
    <row r="9222" spans="1:5" s="62" customFormat="1" ht="12.75" x14ac:dyDescent="0.2">
      <c r="A9222" s="85">
        <v>9218</v>
      </c>
      <c r="B9222" s="79">
        <f ca="1">('Activity Data'!B9228*$B$4)*'Emission Factors'!H9230</f>
        <v>141303992.19917452</v>
      </c>
      <c r="C9222" s="79">
        <f ca="1">('Activity Data'!B9228*$C$4)*'Emission Factors'!I9230</f>
        <v>64831208.450932585</v>
      </c>
      <c r="D9222" s="79">
        <f ca="1">('Activity Data'!B9228*$D$4)*'Emission Factors'!J9230</f>
        <v>20959098.518458944</v>
      </c>
      <c r="E9222" s="79">
        <f t="shared" ca="1" si="144"/>
        <v>227094299.16856605</v>
      </c>
    </row>
    <row r="9223" spans="1:5" s="62" customFormat="1" ht="12.75" x14ac:dyDescent="0.2">
      <c r="A9223" s="85">
        <v>9219</v>
      </c>
      <c r="B9223" s="79">
        <f ca="1">('Activity Data'!B9229*$B$4)*'Emission Factors'!H9231</f>
        <v>151605803.21536911</v>
      </c>
      <c r="C9223" s="79">
        <f ca="1">('Activity Data'!B9229*$C$4)*'Emission Factors'!I9231</f>
        <v>69755328.292036638</v>
      </c>
      <c r="D9223" s="79">
        <f ca="1">('Activity Data'!B9229*$D$4)*'Emission Factors'!J9231</f>
        <v>22829592.862169072</v>
      </c>
      <c r="E9223" s="79">
        <f t="shared" ca="1" si="144"/>
        <v>244190724.36957484</v>
      </c>
    </row>
    <row r="9224" spans="1:5" s="62" customFormat="1" ht="12.75" x14ac:dyDescent="0.2">
      <c r="A9224" s="85">
        <v>9220</v>
      </c>
      <c r="B9224" s="79">
        <f ca="1">('Activity Data'!B9230*$B$4)*'Emission Factors'!H9232</f>
        <v>143564820.72553396</v>
      </c>
      <c r="C9224" s="79">
        <f ca="1">('Activity Data'!B9230*$C$4)*'Emission Factors'!I9232</f>
        <v>70464781.950757742</v>
      </c>
      <c r="D9224" s="79">
        <f ca="1">('Activity Data'!B9230*$D$4)*'Emission Factors'!J9232</f>
        <v>22232153.437690362</v>
      </c>
      <c r="E9224" s="79">
        <f t="shared" ca="1" si="144"/>
        <v>236261756.11398208</v>
      </c>
    </row>
    <row r="9225" spans="1:5" s="62" customFormat="1" ht="12.75" x14ac:dyDescent="0.2">
      <c r="A9225" s="85">
        <v>9221</v>
      </c>
      <c r="B9225" s="79">
        <f ca="1">('Activity Data'!B9231*$B$4)*'Emission Factors'!H9233</f>
        <v>149063187.1313543</v>
      </c>
      <c r="C9225" s="79">
        <f ca="1">('Activity Data'!B9231*$C$4)*'Emission Factors'!I9233</f>
        <v>68507916.16962491</v>
      </c>
      <c r="D9225" s="79">
        <f ca="1">('Activity Data'!B9231*$D$4)*'Emission Factors'!J9233</f>
        <v>25191610.856825165</v>
      </c>
      <c r="E9225" s="79">
        <f t="shared" ca="1" si="144"/>
        <v>242762714.15780437</v>
      </c>
    </row>
    <row r="9226" spans="1:5" s="62" customFormat="1" ht="12.75" x14ac:dyDescent="0.2">
      <c r="A9226" s="85">
        <v>9222</v>
      </c>
      <c r="B9226" s="79">
        <f ca="1">('Activity Data'!B9232*$B$4)*'Emission Factors'!H9234</f>
        <v>131051254.10516173</v>
      </c>
      <c r="C9226" s="79">
        <f ca="1">('Activity Data'!B9232*$C$4)*'Emission Factors'!I9234</f>
        <v>64699979.433052719</v>
      </c>
      <c r="D9226" s="79">
        <f ca="1">('Activity Data'!B9232*$D$4)*'Emission Factors'!J9234</f>
        <v>20957762.503040425</v>
      </c>
      <c r="E9226" s="79">
        <f t="shared" ca="1" si="144"/>
        <v>216708996.04125488</v>
      </c>
    </row>
    <row r="9227" spans="1:5" s="62" customFormat="1" ht="12.75" x14ac:dyDescent="0.2">
      <c r="A9227" s="85">
        <v>9223</v>
      </c>
      <c r="B9227" s="79">
        <f ca="1">('Activity Data'!B9233*$B$4)*'Emission Factors'!H9235</f>
        <v>135851459.22097182</v>
      </c>
      <c r="C9227" s="79">
        <f ca="1">('Activity Data'!B9233*$C$4)*'Emission Factors'!I9235</f>
        <v>61861171.438152783</v>
      </c>
      <c r="D9227" s="79">
        <f ca="1">('Activity Data'!B9233*$D$4)*'Emission Factors'!J9235</f>
        <v>20278256.946868189</v>
      </c>
      <c r="E9227" s="79">
        <f t="shared" ca="1" si="144"/>
        <v>217990887.60599279</v>
      </c>
    </row>
    <row r="9228" spans="1:5" s="62" customFormat="1" ht="12.75" x14ac:dyDescent="0.2">
      <c r="A9228" s="85">
        <v>9224</v>
      </c>
      <c r="B9228" s="79">
        <f ca="1">('Activity Data'!B9234*$B$4)*'Emission Factors'!H9236</f>
        <v>147252650.05555272</v>
      </c>
      <c r="C9228" s="79">
        <f ca="1">('Activity Data'!B9234*$C$4)*'Emission Factors'!I9236</f>
        <v>71547404.02802451</v>
      </c>
      <c r="D9228" s="79">
        <f ca="1">('Activity Data'!B9234*$D$4)*'Emission Factors'!J9236</f>
        <v>21926351.486144185</v>
      </c>
      <c r="E9228" s="79">
        <f t="shared" ca="1" si="144"/>
        <v>240726405.5697214</v>
      </c>
    </row>
    <row r="9229" spans="1:5" s="62" customFormat="1" ht="12.75" x14ac:dyDescent="0.2">
      <c r="A9229" s="85">
        <v>9225</v>
      </c>
      <c r="B9229" s="79">
        <f ca="1">('Activity Data'!B9235*$B$4)*'Emission Factors'!H9237</f>
        <v>149955451.74247316</v>
      </c>
      <c r="C9229" s="79">
        <f ca="1">('Activity Data'!B9235*$C$4)*'Emission Factors'!I9237</f>
        <v>73382218.322338879</v>
      </c>
      <c r="D9229" s="79">
        <f ca="1">('Activity Data'!B9235*$D$4)*'Emission Factors'!J9237</f>
        <v>23626041.582580227</v>
      </c>
      <c r="E9229" s="79">
        <f t="shared" ca="1" si="144"/>
        <v>246963711.64739227</v>
      </c>
    </row>
    <row r="9230" spans="1:5" s="62" customFormat="1" ht="12.75" x14ac:dyDescent="0.2">
      <c r="A9230" s="85">
        <v>9226</v>
      </c>
      <c r="B9230" s="79">
        <f ca="1">('Activity Data'!B9236*$B$4)*'Emission Factors'!H9238</f>
        <v>145307823.91568837</v>
      </c>
      <c r="C9230" s="79">
        <f ca="1">('Activity Data'!B9236*$C$4)*'Emission Factors'!I9238</f>
        <v>65874101.891488269</v>
      </c>
      <c r="D9230" s="79">
        <f ca="1">('Activity Data'!B9236*$D$4)*'Emission Factors'!J9238</f>
        <v>24100216.777690664</v>
      </c>
      <c r="E9230" s="79">
        <f t="shared" ca="1" si="144"/>
        <v>235282142.5848673</v>
      </c>
    </row>
    <row r="9231" spans="1:5" s="62" customFormat="1" ht="12.75" x14ac:dyDescent="0.2">
      <c r="A9231" s="85">
        <v>9227</v>
      </c>
      <c r="B9231" s="79">
        <f ca="1">('Activity Data'!B9237*$B$4)*'Emission Factors'!H9239</f>
        <v>127761291.97318837</v>
      </c>
      <c r="C9231" s="79">
        <f ca="1">('Activity Data'!B9237*$C$4)*'Emission Factors'!I9239</f>
        <v>57625900.146252751</v>
      </c>
      <c r="D9231" s="79">
        <f ca="1">('Activity Data'!B9237*$D$4)*'Emission Factors'!J9239</f>
        <v>19655168.962176856</v>
      </c>
      <c r="E9231" s="79">
        <f t="shared" ca="1" si="144"/>
        <v>205042361.08161798</v>
      </c>
    </row>
    <row r="9232" spans="1:5" s="62" customFormat="1" ht="12.75" x14ac:dyDescent="0.2">
      <c r="A9232" s="85">
        <v>9228</v>
      </c>
      <c r="B9232" s="79">
        <f ca="1">('Activity Data'!B9238*$B$4)*'Emission Factors'!H9240</f>
        <v>147390075.17243749</v>
      </c>
      <c r="C9232" s="79">
        <f ca="1">('Activity Data'!B9238*$C$4)*'Emission Factors'!I9240</f>
        <v>64563579.938439175</v>
      </c>
      <c r="D9232" s="79">
        <f ca="1">('Activity Data'!B9238*$D$4)*'Emission Factors'!J9240</f>
        <v>22925198.285128392</v>
      </c>
      <c r="E9232" s="79">
        <f t="shared" ca="1" si="144"/>
        <v>234878853.39600506</v>
      </c>
    </row>
    <row r="9233" spans="1:5" s="62" customFormat="1" ht="12.75" x14ac:dyDescent="0.2">
      <c r="A9233" s="85">
        <v>9229</v>
      </c>
      <c r="B9233" s="79">
        <f ca="1">('Activity Data'!B9239*$B$4)*'Emission Factors'!H9241</f>
        <v>140838628.90891206</v>
      </c>
      <c r="C9233" s="79">
        <f ca="1">('Activity Data'!B9239*$C$4)*'Emission Factors'!I9241</f>
        <v>63547752.03065706</v>
      </c>
      <c r="D9233" s="79">
        <f ca="1">('Activity Data'!B9239*$D$4)*'Emission Factors'!J9241</f>
        <v>21515126.236398254</v>
      </c>
      <c r="E9233" s="79">
        <f t="shared" ca="1" si="144"/>
        <v>225901507.17596737</v>
      </c>
    </row>
    <row r="9234" spans="1:5" s="62" customFormat="1" ht="12.75" x14ac:dyDescent="0.2">
      <c r="A9234" s="85">
        <v>9230</v>
      </c>
      <c r="B9234" s="79">
        <f ca="1">('Activity Data'!B9240*$B$4)*'Emission Factors'!H9242</f>
        <v>152055280.07712865</v>
      </c>
      <c r="C9234" s="79">
        <f ca="1">('Activity Data'!B9240*$C$4)*'Emission Factors'!I9242</f>
        <v>74365048.334513217</v>
      </c>
      <c r="D9234" s="79">
        <f ca="1">('Activity Data'!B9240*$D$4)*'Emission Factors'!J9242</f>
        <v>22305421.932726189</v>
      </c>
      <c r="E9234" s="79">
        <f t="shared" ca="1" si="144"/>
        <v>248725750.34436804</v>
      </c>
    </row>
    <row r="9235" spans="1:5" s="62" customFormat="1" ht="12.75" x14ac:dyDescent="0.2">
      <c r="A9235" s="85">
        <v>9231</v>
      </c>
      <c r="B9235" s="79">
        <f ca="1">('Activity Data'!B9241*$B$4)*'Emission Factors'!H9243</f>
        <v>138507817.59186274</v>
      </c>
      <c r="C9235" s="79">
        <f ca="1">('Activity Data'!B9241*$C$4)*'Emission Factors'!I9243</f>
        <v>67071575.996066488</v>
      </c>
      <c r="D9235" s="79">
        <f ca="1">('Activity Data'!B9241*$D$4)*'Emission Factors'!J9243</f>
        <v>20429308.050975591</v>
      </c>
      <c r="E9235" s="79">
        <f t="shared" ca="1" si="144"/>
        <v>226008701.63890481</v>
      </c>
    </row>
    <row r="9236" spans="1:5" s="62" customFormat="1" ht="12.75" x14ac:dyDescent="0.2">
      <c r="A9236" s="85">
        <v>9232</v>
      </c>
      <c r="B9236" s="79">
        <f ca="1">('Activity Data'!B9242*$B$4)*'Emission Factors'!H9244</f>
        <v>138043520.81421316</v>
      </c>
      <c r="C9236" s="79">
        <f ca="1">('Activity Data'!B9242*$C$4)*'Emission Factors'!I9244</f>
        <v>64660284.47668241</v>
      </c>
      <c r="D9236" s="79">
        <f ca="1">('Activity Data'!B9242*$D$4)*'Emission Factors'!J9244</f>
        <v>20324603.459704861</v>
      </c>
      <c r="E9236" s="79">
        <f t="shared" ca="1" si="144"/>
        <v>223028408.75060046</v>
      </c>
    </row>
    <row r="9237" spans="1:5" s="62" customFormat="1" ht="12.75" x14ac:dyDescent="0.2">
      <c r="A9237" s="85">
        <v>9233</v>
      </c>
      <c r="B9237" s="79">
        <f ca="1">('Activity Data'!B9243*$B$4)*'Emission Factors'!H9245</f>
        <v>139360339.20505843</v>
      </c>
      <c r="C9237" s="79">
        <f ca="1">('Activity Data'!B9243*$C$4)*'Emission Factors'!I9245</f>
        <v>69149690.113714442</v>
      </c>
      <c r="D9237" s="79">
        <f ca="1">('Activity Data'!B9243*$D$4)*'Emission Factors'!J9245</f>
        <v>20860310.021974359</v>
      </c>
      <c r="E9237" s="79">
        <f t="shared" ca="1" si="144"/>
        <v>229370339.34074721</v>
      </c>
    </row>
    <row r="9238" spans="1:5" s="62" customFormat="1" ht="12.75" x14ac:dyDescent="0.2">
      <c r="A9238" s="85">
        <v>9234</v>
      </c>
      <c r="B9238" s="79">
        <f ca="1">('Activity Data'!B9244*$B$4)*'Emission Factors'!H9246</f>
        <v>139173243.46840656</v>
      </c>
      <c r="C9238" s="79">
        <f ca="1">('Activity Data'!B9244*$C$4)*'Emission Factors'!I9246</f>
        <v>61946561.582630903</v>
      </c>
      <c r="D9238" s="79">
        <f ca="1">('Activity Data'!B9244*$D$4)*'Emission Factors'!J9246</f>
        <v>20585210.562886599</v>
      </c>
      <c r="E9238" s="79">
        <f t="shared" ca="1" si="144"/>
        <v>221705015.61392406</v>
      </c>
    </row>
    <row r="9239" spans="1:5" s="62" customFormat="1" ht="12.75" x14ac:dyDescent="0.2">
      <c r="A9239" s="85">
        <v>9235</v>
      </c>
      <c r="B9239" s="79">
        <f ca="1">('Activity Data'!B9245*$B$4)*'Emission Factors'!H9247</f>
        <v>109106558.93598413</v>
      </c>
      <c r="C9239" s="79">
        <f ca="1">('Activity Data'!B9245*$C$4)*'Emission Factors'!I9247</f>
        <v>51322476.630317569</v>
      </c>
      <c r="D9239" s="79">
        <f ca="1">('Activity Data'!B9245*$D$4)*'Emission Factors'!J9247</f>
        <v>16831975.674906868</v>
      </c>
      <c r="E9239" s="79">
        <f t="shared" ca="1" si="144"/>
        <v>177261011.24120858</v>
      </c>
    </row>
    <row r="9240" spans="1:5" s="62" customFormat="1" ht="12.75" x14ac:dyDescent="0.2">
      <c r="A9240" s="85">
        <v>9236</v>
      </c>
      <c r="B9240" s="79">
        <f ca="1">('Activity Data'!B9246*$B$4)*'Emission Factors'!H9248</f>
        <v>124761301.69533445</v>
      </c>
      <c r="C9240" s="79">
        <f ca="1">('Activity Data'!B9246*$C$4)*'Emission Factors'!I9248</f>
        <v>62804416.681164995</v>
      </c>
      <c r="D9240" s="79">
        <f ca="1">('Activity Data'!B9246*$D$4)*'Emission Factors'!J9248</f>
        <v>20742942.788131889</v>
      </c>
      <c r="E9240" s="79">
        <f t="shared" ca="1" si="144"/>
        <v>208308661.16463134</v>
      </c>
    </row>
    <row r="9241" spans="1:5" s="62" customFormat="1" ht="12.75" x14ac:dyDescent="0.2">
      <c r="A9241" s="85">
        <v>9237</v>
      </c>
      <c r="B9241" s="79">
        <f ca="1">('Activity Data'!B9247*$B$4)*'Emission Factors'!H9249</f>
        <v>142377873.582331</v>
      </c>
      <c r="C9241" s="79">
        <f ca="1">('Activity Data'!B9247*$C$4)*'Emission Factors'!I9249</f>
        <v>64287889.83401417</v>
      </c>
      <c r="D9241" s="79">
        <f ca="1">('Activity Data'!B9247*$D$4)*'Emission Factors'!J9249</f>
        <v>23552338.796465609</v>
      </c>
      <c r="E9241" s="79">
        <f t="shared" ca="1" si="144"/>
        <v>230218102.21281078</v>
      </c>
    </row>
    <row r="9242" spans="1:5" s="62" customFormat="1" ht="12.75" x14ac:dyDescent="0.2">
      <c r="A9242" s="85">
        <v>9238</v>
      </c>
      <c r="B9242" s="79">
        <f ca="1">('Activity Data'!B9248*$B$4)*'Emission Factors'!H9250</f>
        <v>139007260.06342083</v>
      </c>
      <c r="C9242" s="79">
        <f ca="1">('Activity Data'!B9248*$C$4)*'Emission Factors'!I9250</f>
        <v>66557183.089086853</v>
      </c>
      <c r="D9242" s="79">
        <f ca="1">('Activity Data'!B9248*$D$4)*'Emission Factors'!J9250</f>
        <v>21346922.16839974</v>
      </c>
      <c r="E9242" s="79">
        <f t="shared" ca="1" si="144"/>
        <v>226911365.32090744</v>
      </c>
    </row>
    <row r="9243" spans="1:5" s="62" customFormat="1" ht="12.75" x14ac:dyDescent="0.2">
      <c r="A9243" s="85">
        <v>9239</v>
      </c>
      <c r="B9243" s="79">
        <f ca="1">('Activity Data'!B9249*$B$4)*'Emission Factors'!H9251</f>
        <v>153275843.42318618</v>
      </c>
      <c r="C9243" s="79">
        <f ca="1">('Activity Data'!B9249*$C$4)*'Emission Factors'!I9251</f>
        <v>67654455.148332387</v>
      </c>
      <c r="D9243" s="79">
        <f ca="1">('Activity Data'!B9249*$D$4)*'Emission Factors'!J9251</f>
        <v>23928769.37865964</v>
      </c>
      <c r="E9243" s="79">
        <f t="shared" ca="1" si="144"/>
        <v>244859067.95017821</v>
      </c>
    </row>
    <row r="9244" spans="1:5" s="62" customFormat="1" ht="12.75" x14ac:dyDescent="0.2">
      <c r="A9244" s="85">
        <v>9240</v>
      </c>
      <c r="B9244" s="79">
        <f ca="1">('Activity Data'!B9250*$B$4)*'Emission Factors'!H9252</f>
        <v>144942890.07643479</v>
      </c>
      <c r="C9244" s="79">
        <f ca="1">('Activity Data'!B9250*$C$4)*'Emission Factors'!I9252</f>
        <v>68560674.997312054</v>
      </c>
      <c r="D9244" s="79">
        <f ca="1">('Activity Data'!B9250*$D$4)*'Emission Factors'!J9252</f>
        <v>21599067.855038952</v>
      </c>
      <c r="E9244" s="79">
        <f t="shared" ca="1" si="144"/>
        <v>235102632.9287858</v>
      </c>
    </row>
    <row r="9245" spans="1:5" s="62" customFormat="1" ht="12.75" x14ac:dyDescent="0.2">
      <c r="A9245" s="85">
        <v>9241</v>
      </c>
      <c r="B9245" s="79">
        <f ca="1">('Activity Data'!B9251*$B$4)*'Emission Factors'!H9253</f>
        <v>137157084.23024032</v>
      </c>
      <c r="C9245" s="79">
        <f ca="1">('Activity Data'!B9251*$C$4)*'Emission Factors'!I9253</f>
        <v>68840719.146428093</v>
      </c>
      <c r="D9245" s="79">
        <f ca="1">('Activity Data'!B9251*$D$4)*'Emission Factors'!J9253</f>
        <v>22787201.326038286</v>
      </c>
      <c r="E9245" s="79">
        <f t="shared" ca="1" si="144"/>
        <v>228785004.70270669</v>
      </c>
    </row>
    <row r="9246" spans="1:5" s="62" customFormat="1" ht="12.75" x14ac:dyDescent="0.2">
      <c r="A9246" s="85">
        <v>9242</v>
      </c>
      <c r="B9246" s="79">
        <f ca="1">('Activity Data'!B9252*$B$4)*'Emission Factors'!H9254</f>
        <v>133170110.26685156</v>
      </c>
      <c r="C9246" s="79">
        <f ca="1">('Activity Data'!B9252*$C$4)*'Emission Factors'!I9254</f>
        <v>65483540.560467035</v>
      </c>
      <c r="D9246" s="79">
        <f ca="1">('Activity Data'!B9252*$D$4)*'Emission Factors'!J9254</f>
        <v>20384547.958535958</v>
      </c>
      <c r="E9246" s="79">
        <f t="shared" ca="1" si="144"/>
        <v>219038198.78585458</v>
      </c>
    </row>
    <row r="9247" spans="1:5" s="62" customFormat="1" ht="12.75" x14ac:dyDescent="0.2">
      <c r="A9247" s="85">
        <v>9243</v>
      </c>
      <c r="B9247" s="79">
        <f ca="1">('Activity Data'!B9253*$B$4)*'Emission Factors'!H9255</f>
        <v>148427294.1317338</v>
      </c>
      <c r="C9247" s="79">
        <f ca="1">('Activity Data'!B9253*$C$4)*'Emission Factors'!I9255</f>
        <v>69581941.17657505</v>
      </c>
      <c r="D9247" s="79">
        <f ca="1">('Activity Data'!B9253*$D$4)*'Emission Factors'!J9255</f>
        <v>23152653.666059833</v>
      </c>
      <c r="E9247" s="79">
        <f t="shared" ca="1" si="144"/>
        <v>241161888.97436866</v>
      </c>
    </row>
    <row r="9248" spans="1:5" s="62" customFormat="1" ht="12.75" x14ac:dyDescent="0.2">
      <c r="A9248" s="85">
        <v>9244</v>
      </c>
      <c r="B9248" s="79">
        <f ca="1">('Activity Data'!B9254*$B$4)*'Emission Factors'!H9256</f>
        <v>149377900.34770674</v>
      </c>
      <c r="C9248" s="79">
        <f ca="1">('Activity Data'!B9254*$C$4)*'Emission Factors'!I9256</f>
        <v>65303023.193804175</v>
      </c>
      <c r="D9248" s="79">
        <f ca="1">('Activity Data'!B9254*$D$4)*'Emission Factors'!J9256</f>
        <v>23119117.941870183</v>
      </c>
      <c r="E9248" s="79">
        <f t="shared" ca="1" si="144"/>
        <v>237800041.48338109</v>
      </c>
    </row>
    <row r="9249" spans="1:5" s="62" customFormat="1" ht="12.75" x14ac:dyDescent="0.2">
      <c r="A9249" s="85">
        <v>9245</v>
      </c>
      <c r="B9249" s="79">
        <f ca="1">('Activity Data'!B9255*$B$4)*'Emission Factors'!H9257</f>
        <v>141465337.55815321</v>
      </c>
      <c r="C9249" s="79">
        <f ca="1">('Activity Data'!B9255*$C$4)*'Emission Factors'!I9257</f>
        <v>66523915.311017126</v>
      </c>
      <c r="D9249" s="79">
        <f ca="1">('Activity Data'!B9255*$D$4)*'Emission Factors'!J9257</f>
        <v>21508561.975649133</v>
      </c>
      <c r="E9249" s="79">
        <f t="shared" ca="1" si="144"/>
        <v>229497814.84481949</v>
      </c>
    </row>
    <row r="9250" spans="1:5" s="62" customFormat="1" ht="12.75" x14ac:dyDescent="0.2">
      <c r="A9250" s="85">
        <v>9246</v>
      </c>
      <c r="B9250" s="79">
        <f ca="1">('Activity Data'!B9256*$B$4)*'Emission Factors'!H9258</f>
        <v>143879294.87949482</v>
      </c>
      <c r="C9250" s="79">
        <f ca="1">('Activity Data'!B9256*$C$4)*'Emission Factors'!I9258</f>
        <v>67418140.060233966</v>
      </c>
      <c r="D9250" s="79">
        <f ca="1">('Activity Data'!B9256*$D$4)*'Emission Factors'!J9258</f>
        <v>22899904.374333773</v>
      </c>
      <c r="E9250" s="79">
        <f t="shared" ca="1" si="144"/>
        <v>234197339.31406257</v>
      </c>
    </row>
    <row r="9251" spans="1:5" s="62" customFormat="1" ht="12.75" x14ac:dyDescent="0.2">
      <c r="A9251" s="85">
        <v>9247</v>
      </c>
      <c r="B9251" s="79">
        <f ca="1">('Activity Data'!B9257*$B$4)*'Emission Factors'!H9259</f>
        <v>141777620.46101066</v>
      </c>
      <c r="C9251" s="79">
        <f ca="1">('Activity Data'!B9257*$C$4)*'Emission Factors'!I9259</f>
        <v>70263829.52389577</v>
      </c>
      <c r="D9251" s="79">
        <f ca="1">('Activity Data'!B9257*$D$4)*'Emission Factors'!J9259</f>
        <v>20029145.553661503</v>
      </c>
      <c r="E9251" s="79">
        <f t="shared" ca="1" si="144"/>
        <v>232070595.53856793</v>
      </c>
    </row>
    <row r="9252" spans="1:5" s="62" customFormat="1" ht="12.75" x14ac:dyDescent="0.2">
      <c r="A9252" s="85">
        <v>9248</v>
      </c>
      <c r="B9252" s="79">
        <f ca="1">('Activity Data'!B9258*$B$4)*'Emission Factors'!H9260</f>
        <v>134311744.57252172</v>
      </c>
      <c r="C9252" s="79">
        <f ca="1">('Activity Data'!B9258*$C$4)*'Emission Factors'!I9260</f>
        <v>63922060.522200905</v>
      </c>
      <c r="D9252" s="79">
        <f ca="1">('Activity Data'!B9258*$D$4)*'Emission Factors'!J9260</f>
        <v>21201985.591259252</v>
      </c>
      <c r="E9252" s="79">
        <f t="shared" ca="1" si="144"/>
        <v>219435790.68598187</v>
      </c>
    </row>
    <row r="9253" spans="1:5" s="62" customFormat="1" ht="12.75" x14ac:dyDescent="0.2">
      <c r="A9253" s="85">
        <v>9249</v>
      </c>
      <c r="B9253" s="79">
        <f ca="1">('Activity Data'!B9259*$B$4)*'Emission Factors'!H9261</f>
        <v>145315353.83864668</v>
      </c>
      <c r="C9253" s="79">
        <f ca="1">('Activity Data'!B9259*$C$4)*'Emission Factors'!I9261</f>
        <v>68037446.792304367</v>
      </c>
      <c r="D9253" s="79">
        <f ca="1">('Activity Data'!B9259*$D$4)*'Emission Factors'!J9261</f>
        <v>22142735.180965371</v>
      </c>
      <c r="E9253" s="79">
        <f t="shared" ca="1" si="144"/>
        <v>235495535.81191641</v>
      </c>
    </row>
    <row r="9254" spans="1:5" s="62" customFormat="1" ht="12.75" x14ac:dyDescent="0.2">
      <c r="A9254" s="85">
        <v>9250</v>
      </c>
      <c r="B9254" s="79">
        <f ca="1">('Activity Data'!B9260*$B$4)*'Emission Factors'!H9262</f>
        <v>121171736.27230036</v>
      </c>
      <c r="C9254" s="79">
        <f ca="1">('Activity Data'!B9260*$C$4)*'Emission Factors'!I9262</f>
        <v>58970339.621080369</v>
      </c>
      <c r="D9254" s="79">
        <f ca="1">('Activity Data'!B9260*$D$4)*'Emission Factors'!J9262</f>
        <v>18721127.727578685</v>
      </c>
      <c r="E9254" s="79">
        <f t="shared" ca="1" si="144"/>
        <v>198863203.6209594</v>
      </c>
    </row>
    <row r="9255" spans="1:5" s="62" customFormat="1" ht="12.75" x14ac:dyDescent="0.2">
      <c r="A9255" s="85">
        <v>9251</v>
      </c>
      <c r="B9255" s="79">
        <f ca="1">('Activity Data'!B9261*$B$4)*'Emission Factors'!H9263</f>
        <v>154014725.95572177</v>
      </c>
      <c r="C9255" s="79">
        <f ca="1">('Activity Data'!B9261*$C$4)*'Emission Factors'!I9263</f>
        <v>74841845.906182513</v>
      </c>
      <c r="D9255" s="79">
        <f ca="1">('Activity Data'!B9261*$D$4)*'Emission Factors'!J9263</f>
        <v>23655997.00417202</v>
      </c>
      <c r="E9255" s="79">
        <f t="shared" ca="1" si="144"/>
        <v>252512568.86607629</v>
      </c>
    </row>
    <row r="9256" spans="1:5" s="62" customFormat="1" ht="12.75" x14ac:dyDescent="0.2">
      <c r="A9256" s="85">
        <v>9252</v>
      </c>
      <c r="B9256" s="79">
        <f ca="1">('Activity Data'!B9262*$B$4)*'Emission Factors'!H9264</f>
        <v>136840489.70902643</v>
      </c>
      <c r="C9256" s="79">
        <f ca="1">('Activity Data'!B9262*$C$4)*'Emission Factors'!I9264</f>
        <v>62068398.897155277</v>
      </c>
      <c r="D9256" s="79">
        <f ca="1">('Activity Data'!B9262*$D$4)*'Emission Factors'!J9264</f>
        <v>20596653.950729053</v>
      </c>
      <c r="E9256" s="79">
        <f t="shared" ca="1" si="144"/>
        <v>219505542.55691075</v>
      </c>
    </row>
    <row r="9257" spans="1:5" s="62" customFormat="1" ht="12.75" x14ac:dyDescent="0.2">
      <c r="A9257" s="85">
        <v>9253</v>
      </c>
      <c r="B9257" s="79">
        <f ca="1">('Activity Data'!B9263*$B$4)*'Emission Factors'!H9265</f>
        <v>156951094.31962857</v>
      </c>
      <c r="C9257" s="79">
        <f ca="1">('Activity Data'!B9263*$C$4)*'Emission Factors'!I9265</f>
        <v>66669069.284472957</v>
      </c>
      <c r="D9257" s="79">
        <f ca="1">('Activity Data'!B9263*$D$4)*'Emission Factors'!J9265</f>
        <v>25615846.226781972</v>
      </c>
      <c r="E9257" s="79">
        <f t="shared" ca="1" si="144"/>
        <v>249236009.8308835</v>
      </c>
    </row>
    <row r="9258" spans="1:5" s="62" customFormat="1" ht="12.75" x14ac:dyDescent="0.2">
      <c r="A9258" s="85">
        <v>9254</v>
      </c>
      <c r="B9258" s="79">
        <f ca="1">('Activity Data'!B9264*$B$4)*'Emission Factors'!H9266</f>
        <v>134374965.21533224</v>
      </c>
      <c r="C9258" s="79">
        <f ca="1">('Activity Data'!B9264*$C$4)*'Emission Factors'!I9266</f>
        <v>66587584.394550391</v>
      </c>
      <c r="D9258" s="79">
        <f ca="1">('Activity Data'!B9264*$D$4)*'Emission Factors'!J9266</f>
        <v>20869516.117199756</v>
      </c>
      <c r="E9258" s="79">
        <f t="shared" ca="1" si="144"/>
        <v>221832065.72708237</v>
      </c>
    </row>
    <row r="9259" spans="1:5" s="62" customFormat="1" ht="12.75" x14ac:dyDescent="0.2">
      <c r="A9259" s="85">
        <v>9255</v>
      </c>
      <c r="B9259" s="79">
        <f ca="1">('Activity Data'!B9265*$B$4)*'Emission Factors'!H9267</f>
        <v>147804270.97025672</v>
      </c>
      <c r="C9259" s="79">
        <f ca="1">('Activity Data'!B9265*$C$4)*'Emission Factors'!I9267</f>
        <v>74765023.944874704</v>
      </c>
      <c r="D9259" s="79">
        <f ca="1">('Activity Data'!B9265*$D$4)*'Emission Factors'!J9267</f>
        <v>22964261.887040369</v>
      </c>
      <c r="E9259" s="79">
        <f t="shared" ca="1" si="144"/>
        <v>245533556.8021718</v>
      </c>
    </row>
    <row r="9260" spans="1:5" s="62" customFormat="1" ht="12.75" x14ac:dyDescent="0.2">
      <c r="A9260" s="85">
        <v>9256</v>
      </c>
      <c r="B9260" s="79">
        <f ca="1">('Activity Data'!B9266*$B$4)*'Emission Factors'!H9268</f>
        <v>154793434.16581935</v>
      </c>
      <c r="C9260" s="79">
        <f ca="1">('Activity Data'!B9266*$C$4)*'Emission Factors'!I9268</f>
        <v>74995970.192523867</v>
      </c>
      <c r="D9260" s="79">
        <f ca="1">('Activity Data'!B9266*$D$4)*'Emission Factors'!J9268</f>
        <v>24774544.635861699</v>
      </c>
      <c r="E9260" s="79">
        <f t="shared" ca="1" si="144"/>
        <v>254563948.99420491</v>
      </c>
    </row>
    <row r="9261" spans="1:5" s="62" customFormat="1" ht="12.75" x14ac:dyDescent="0.2">
      <c r="A9261" s="85">
        <v>9257</v>
      </c>
      <c r="B9261" s="79">
        <f ca="1">('Activity Data'!B9267*$B$4)*'Emission Factors'!H9269</f>
        <v>134908667.67765093</v>
      </c>
      <c r="C9261" s="79">
        <f ca="1">('Activity Data'!B9267*$C$4)*'Emission Factors'!I9269</f>
        <v>65398911.056938633</v>
      </c>
      <c r="D9261" s="79">
        <f ca="1">('Activity Data'!B9267*$D$4)*'Emission Factors'!J9269</f>
        <v>21364794.056378599</v>
      </c>
      <c r="E9261" s="79">
        <f t="shared" ca="1" si="144"/>
        <v>221672372.79096818</v>
      </c>
    </row>
    <row r="9262" spans="1:5" s="62" customFormat="1" ht="12.75" x14ac:dyDescent="0.2">
      <c r="A9262" s="85">
        <v>9258</v>
      </c>
      <c r="B9262" s="79">
        <f ca="1">('Activity Data'!B9268*$B$4)*'Emission Factors'!H9270</f>
        <v>137729722.14009088</v>
      </c>
      <c r="C9262" s="79">
        <f ca="1">('Activity Data'!B9268*$C$4)*'Emission Factors'!I9270</f>
        <v>69049635.3190431</v>
      </c>
      <c r="D9262" s="79">
        <f ca="1">('Activity Data'!B9268*$D$4)*'Emission Factors'!J9270</f>
        <v>20472587.314043213</v>
      </c>
      <c r="E9262" s="79">
        <f t="shared" ca="1" si="144"/>
        <v>227251944.77317721</v>
      </c>
    </row>
    <row r="9263" spans="1:5" s="62" customFormat="1" ht="12.75" x14ac:dyDescent="0.2">
      <c r="A9263" s="85">
        <v>9259</v>
      </c>
      <c r="B9263" s="79">
        <f ca="1">('Activity Data'!B9269*$B$4)*'Emission Factors'!H9271</f>
        <v>128746199.60882296</v>
      </c>
      <c r="C9263" s="79">
        <f ca="1">('Activity Data'!B9269*$C$4)*'Emission Factors'!I9271</f>
        <v>59753622.978581093</v>
      </c>
      <c r="D9263" s="79">
        <f ca="1">('Activity Data'!B9269*$D$4)*'Emission Factors'!J9271</f>
        <v>19734011.091267042</v>
      </c>
      <c r="E9263" s="79">
        <f t="shared" ca="1" si="144"/>
        <v>208233833.67867109</v>
      </c>
    </row>
    <row r="9264" spans="1:5" s="62" customFormat="1" ht="12.75" x14ac:dyDescent="0.2">
      <c r="A9264" s="85">
        <v>9260</v>
      </c>
      <c r="B9264" s="79">
        <f ca="1">('Activity Data'!B9270*$B$4)*'Emission Factors'!H9272</f>
        <v>141390972.24604848</v>
      </c>
      <c r="C9264" s="79">
        <f ca="1">('Activity Data'!B9270*$C$4)*'Emission Factors'!I9272</f>
        <v>64846585.898487121</v>
      </c>
      <c r="D9264" s="79">
        <f ca="1">('Activity Data'!B9270*$D$4)*'Emission Factors'!J9272</f>
        <v>22194349.804474968</v>
      </c>
      <c r="E9264" s="79">
        <f t="shared" ca="1" si="144"/>
        <v>228431907.94901058</v>
      </c>
    </row>
    <row r="9265" spans="1:5" s="62" customFormat="1" ht="12.75" x14ac:dyDescent="0.2">
      <c r="A9265" s="85">
        <v>9261</v>
      </c>
      <c r="B9265" s="79">
        <f ca="1">('Activity Data'!B9271*$B$4)*'Emission Factors'!H9273</f>
        <v>121042283.78882863</v>
      </c>
      <c r="C9265" s="79">
        <f ca="1">('Activity Data'!B9271*$C$4)*'Emission Factors'!I9273</f>
        <v>56742689.311989293</v>
      </c>
      <c r="D9265" s="79">
        <f ca="1">('Activity Data'!B9271*$D$4)*'Emission Factors'!J9273</f>
        <v>18621118.340908214</v>
      </c>
      <c r="E9265" s="79">
        <f t="shared" ca="1" si="144"/>
        <v>196406091.44172615</v>
      </c>
    </row>
    <row r="9266" spans="1:5" s="62" customFormat="1" ht="12.75" x14ac:dyDescent="0.2">
      <c r="A9266" s="85">
        <v>9262</v>
      </c>
      <c r="B9266" s="79">
        <f ca="1">('Activity Data'!B9272*$B$4)*'Emission Factors'!H9274</f>
        <v>145079525.56586686</v>
      </c>
      <c r="C9266" s="79">
        <f ca="1">('Activity Data'!B9272*$C$4)*'Emission Factors'!I9274</f>
        <v>67647752.852352187</v>
      </c>
      <c r="D9266" s="79">
        <f ca="1">('Activity Data'!B9272*$D$4)*'Emission Factors'!J9274</f>
        <v>22586563.996397015</v>
      </c>
      <c r="E9266" s="79">
        <f t="shared" ca="1" si="144"/>
        <v>235313842.41461605</v>
      </c>
    </row>
    <row r="9267" spans="1:5" s="62" customFormat="1" ht="12.75" x14ac:dyDescent="0.2">
      <c r="A9267" s="85">
        <v>9263</v>
      </c>
      <c r="B9267" s="79">
        <f ca="1">('Activity Data'!B9273*$B$4)*'Emission Factors'!H9275</f>
        <v>150687039.99165419</v>
      </c>
      <c r="C9267" s="79">
        <f ca="1">('Activity Data'!B9273*$C$4)*'Emission Factors'!I9275</f>
        <v>65849499.620004237</v>
      </c>
      <c r="D9267" s="79">
        <f ca="1">('Activity Data'!B9273*$D$4)*'Emission Factors'!J9275</f>
        <v>23720008.718216226</v>
      </c>
      <c r="E9267" s="79">
        <f t="shared" ca="1" si="144"/>
        <v>240256548.32987463</v>
      </c>
    </row>
    <row r="9268" spans="1:5" s="62" customFormat="1" ht="12.75" x14ac:dyDescent="0.2">
      <c r="A9268" s="85">
        <v>9264</v>
      </c>
      <c r="B9268" s="79">
        <f ca="1">('Activity Data'!B9274*$B$4)*'Emission Factors'!H9276</f>
        <v>135606641.37465221</v>
      </c>
      <c r="C9268" s="79">
        <f ca="1">('Activity Data'!B9274*$C$4)*'Emission Factors'!I9276</f>
        <v>67242188.465504035</v>
      </c>
      <c r="D9268" s="79">
        <f ca="1">('Activity Data'!B9274*$D$4)*'Emission Factors'!J9276</f>
        <v>21965211.591011889</v>
      </c>
      <c r="E9268" s="79">
        <f t="shared" ca="1" si="144"/>
        <v>224814041.43116814</v>
      </c>
    </row>
    <row r="9269" spans="1:5" s="62" customFormat="1" ht="12.75" x14ac:dyDescent="0.2">
      <c r="A9269" s="85">
        <v>9265</v>
      </c>
      <c r="B9269" s="79">
        <f ca="1">('Activity Data'!B9275*$B$4)*'Emission Factors'!H9277</f>
        <v>145910123.44487235</v>
      </c>
      <c r="C9269" s="79">
        <f ca="1">('Activity Data'!B9275*$C$4)*'Emission Factors'!I9277</f>
        <v>69326228.84061648</v>
      </c>
      <c r="D9269" s="79">
        <f ca="1">('Activity Data'!B9275*$D$4)*'Emission Factors'!J9277</f>
        <v>19573362.529051382</v>
      </c>
      <c r="E9269" s="79">
        <f t="shared" ca="1" si="144"/>
        <v>234809714.81454024</v>
      </c>
    </row>
    <row r="9270" spans="1:5" s="62" customFormat="1" ht="12.75" x14ac:dyDescent="0.2">
      <c r="A9270" s="85">
        <v>9266</v>
      </c>
      <c r="B9270" s="79">
        <f ca="1">('Activity Data'!B9276*$B$4)*'Emission Factors'!H9278</f>
        <v>143137665.79695261</v>
      </c>
      <c r="C9270" s="79">
        <f ca="1">('Activity Data'!B9276*$C$4)*'Emission Factors'!I9278</f>
        <v>65555393.354453787</v>
      </c>
      <c r="D9270" s="79">
        <f ca="1">('Activity Data'!B9276*$D$4)*'Emission Factors'!J9278</f>
        <v>23227631.631263893</v>
      </c>
      <c r="E9270" s="79">
        <f t="shared" ca="1" si="144"/>
        <v>231920690.78267029</v>
      </c>
    </row>
    <row r="9271" spans="1:5" s="62" customFormat="1" ht="12.75" x14ac:dyDescent="0.2">
      <c r="A9271" s="85">
        <v>9267</v>
      </c>
      <c r="B9271" s="79">
        <f ca="1">('Activity Data'!B9277*$B$4)*'Emission Factors'!H9279</f>
        <v>139223239.76187792</v>
      </c>
      <c r="C9271" s="79">
        <f ca="1">('Activity Data'!B9277*$C$4)*'Emission Factors'!I9279</f>
        <v>66153912.591987118</v>
      </c>
      <c r="D9271" s="79">
        <f ca="1">('Activity Data'!B9277*$D$4)*'Emission Factors'!J9279</f>
        <v>21537443.165123411</v>
      </c>
      <c r="E9271" s="79">
        <f t="shared" ca="1" si="144"/>
        <v>226914595.51898843</v>
      </c>
    </row>
    <row r="9272" spans="1:5" s="62" customFormat="1" ht="12.75" x14ac:dyDescent="0.2">
      <c r="A9272" s="85">
        <v>9268</v>
      </c>
      <c r="B9272" s="79">
        <f ca="1">('Activity Data'!B9278*$B$4)*'Emission Factors'!H9280</f>
        <v>148528286.94937789</v>
      </c>
      <c r="C9272" s="79">
        <f ca="1">('Activity Data'!B9278*$C$4)*'Emission Factors'!I9280</f>
        <v>71349165.910878658</v>
      </c>
      <c r="D9272" s="79">
        <f ca="1">('Activity Data'!B9278*$D$4)*'Emission Factors'!J9280</f>
        <v>21846302.678554125</v>
      </c>
      <c r="E9272" s="79">
        <f t="shared" ca="1" si="144"/>
        <v>241723755.53881067</v>
      </c>
    </row>
    <row r="9273" spans="1:5" s="62" customFormat="1" ht="12.75" x14ac:dyDescent="0.2">
      <c r="A9273" s="85">
        <v>9269</v>
      </c>
      <c r="B9273" s="79">
        <f ca="1">('Activity Data'!B9279*$B$4)*'Emission Factors'!H9281</f>
        <v>125566210.30847713</v>
      </c>
      <c r="C9273" s="79">
        <f ca="1">('Activity Data'!B9279*$C$4)*'Emission Factors'!I9281</f>
        <v>60512273.105966613</v>
      </c>
      <c r="D9273" s="79">
        <f ca="1">('Activity Data'!B9279*$D$4)*'Emission Factors'!J9281</f>
        <v>19804699.013327681</v>
      </c>
      <c r="E9273" s="79">
        <f t="shared" ca="1" si="144"/>
        <v>205883182.42777142</v>
      </c>
    </row>
    <row r="9274" spans="1:5" s="62" customFormat="1" ht="12.75" x14ac:dyDescent="0.2">
      <c r="A9274" s="85">
        <v>9270</v>
      </c>
      <c r="B9274" s="79">
        <f ca="1">('Activity Data'!B9280*$B$4)*'Emission Factors'!H9282</f>
        <v>159716270.55030799</v>
      </c>
      <c r="C9274" s="79">
        <f ca="1">('Activity Data'!B9280*$C$4)*'Emission Factors'!I9282</f>
        <v>79107628.74464117</v>
      </c>
      <c r="D9274" s="79">
        <f ca="1">('Activity Data'!B9280*$D$4)*'Emission Factors'!J9282</f>
        <v>23041134.765197452</v>
      </c>
      <c r="E9274" s="79">
        <f t="shared" ca="1" si="144"/>
        <v>261865034.06014663</v>
      </c>
    </row>
    <row r="9275" spans="1:5" s="62" customFormat="1" ht="12.75" x14ac:dyDescent="0.2">
      <c r="A9275" s="85">
        <v>9271</v>
      </c>
      <c r="B9275" s="79">
        <f ca="1">('Activity Data'!B9281*$B$4)*'Emission Factors'!H9283</f>
        <v>126770663.53258134</v>
      </c>
      <c r="C9275" s="79">
        <f ca="1">('Activity Data'!B9281*$C$4)*'Emission Factors'!I9283</f>
        <v>54250686.913759515</v>
      </c>
      <c r="D9275" s="79">
        <f ca="1">('Activity Data'!B9281*$D$4)*'Emission Factors'!J9283</f>
        <v>19254065.935763113</v>
      </c>
      <c r="E9275" s="79">
        <f t="shared" ca="1" si="144"/>
        <v>200275416.38210398</v>
      </c>
    </row>
    <row r="9276" spans="1:5" s="62" customFormat="1" ht="12.75" x14ac:dyDescent="0.2">
      <c r="A9276" s="85">
        <v>9272</v>
      </c>
      <c r="B9276" s="79">
        <f ca="1">('Activity Data'!B9282*$B$4)*'Emission Factors'!H9284</f>
        <v>129442906.10438128</v>
      </c>
      <c r="C9276" s="79">
        <f ca="1">('Activity Data'!B9282*$C$4)*'Emission Factors'!I9284</f>
        <v>59845184.248469129</v>
      </c>
      <c r="D9276" s="79">
        <f ca="1">('Activity Data'!B9282*$D$4)*'Emission Factors'!J9284</f>
        <v>19031318.273496523</v>
      </c>
      <c r="E9276" s="79">
        <f t="shared" ca="1" si="144"/>
        <v>208319408.62634695</v>
      </c>
    </row>
    <row r="9277" spans="1:5" s="62" customFormat="1" ht="12.75" x14ac:dyDescent="0.2">
      <c r="A9277" s="85">
        <v>9273</v>
      </c>
      <c r="B9277" s="79">
        <f ca="1">('Activity Data'!B9283*$B$4)*'Emission Factors'!H9285</f>
        <v>155014089.17755586</v>
      </c>
      <c r="C9277" s="79">
        <f ca="1">('Activity Data'!B9283*$C$4)*'Emission Factors'!I9285</f>
        <v>72889135.735469863</v>
      </c>
      <c r="D9277" s="79">
        <f ca="1">('Activity Data'!B9283*$D$4)*'Emission Factors'!J9285</f>
        <v>24802538.027480606</v>
      </c>
      <c r="E9277" s="79">
        <f t="shared" ca="1" si="144"/>
        <v>252705762.94050634</v>
      </c>
    </row>
    <row r="9278" spans="1:5" s="62" customFormat="1" ht="12.75" x14ac:dyDescent="0.2">
      <c r="A9278" s="85">
        <v>9274</v>
      </c>
      <c r="B9278" s="79">
        <f ca="1">('Activity Data'!B9284*$B$4)*'Emission Factors'!H9286</f>
        <v>136191746.67993826</v>
      </c>
      <c r="C9278" s="79">
        <f ca="1">('Activity Data'!B9284*$C$4)*'Emission Factors'!I9286</f>
        <v>63231717.273959793</v>
      </c>
      <c r="D9278" s="79">
        <f ca="1">('Activity Data'!B9284*$D$4)*'Emission Factors'!J9286</f>
        <v>20544615.654307518</v>
      </c>
      <c r="E9278" s="79">
        <f t="shared" ca="1" si="144"/>
        <v>219968079.60820556</v>
      </c>
    </row>
    <row r="9279" spans="1:5" s="62" customFormat="1" ht="12.75" x14ac:dyDescent="0.2">
      <c r="A9279" s="85">
        <v>9275</v>
      </c>
      <c r="B9279" s="79">
        <f ca="1">('Activity Data'!B9285*$B$4)*'Emission Factors'!H9287</f>
        <v>141534458.49170703</v>
      </c>
      <c r="C9279" s="79">
        <f ca="1">('Activity Data'!B9285*$C$4)*'Emission Factors'!I9287</f>
        <v>67725937.182486251</v>
      </c>
      <c r="D9279" s="79">
        <f ca="1">('Activity Data'!B9285*$D$4)*'Emission Factors'!J9287</f>
        <v>21514970.138920411</v>
      </c>
      <c r="E9279" s="79">
        <f t="shared" ca="1" si="144"/>
        <v>230775365.81311369</v>
      </c>
    </row>
    <row r="9280" spans="1:5" s="62" customFormat="1" ht="12.75" x14ac:dyDescent="0.2">
      <c r="A9280" s="85">
        <v>9276</v>
      </c>
      <c r="B9280" s="79">
        <f ca="1">('Activity Data'!B9286*$B$4)*'Emission Factors'!H9288</f>
        <v>126245106.9162022</v>
      </c>
      <c r="C9280" s="79">
        <f ca="1">('Activity Data'!B9286*$C$4)*'Emission Factors'!I9288</f>
        <v>59898010.600262128</v>
      </c>
      <c r="D9280" s="79">
        <f ca="1">('Activity Data'!B9286*$D$4)*'Emission Factors'!J9288</f>
        <v>19442723.274510678</v>
      </c>
      <c r="E9280" s="79">
        <f t="shared" ca="1" si="144"/>
        <v>205585840.790975</v>
      </c>
    </row>
    <row r="9281" spans="1:5" s="62" customFormat="1" ht="12.75" x14ac:dyDescent="0.2">
      <c r="A9281" s="85">
        <v>9277</v>
      </c>
      <c r="B9281" s="79">
        <f ca="1">('Activity Data'!B9287*$B$4)*'Emission Factors'!H9289</f>
        <v>151018603.65575197</v>
      </c>
      <c r="C9281" s="79">
        <f ca="1">('Activity Data'!B9287*$C$4)*'Emission Factors'!I9289</f>
        <v>71987596.07590574</v>
      </c>
      <c r="D9281" s="79">
        <f ca="1">('Activity Data'!B9287*$D$4)*'Emission Factors'!J9289</f>
        <v>22602338.968186911</v>
      </c>
      <c r="E9281" s="79">
        <f t="shared" ca="1" si="144"/>
        <v>245608538.69984463</v>
      </c>
    </row>
    <row r="9282" spans="1:5" s="62" customFormat="1" ht="12.75" x14ac:dyDescent="0.2">
      <c r="A9282" s="85">
        <v>9278</v>
      </c>
      <c r="B9282" s="79">
        <f ca="1">('Activity Data'!B9288*$B$4)*'Emission Factors'!H9290</f>
        <v>131894836.04734513</v>
      </c>
      <c r="C9282" s="79">
        <f ca="1">('Activity Data'!B9288*$C$4)*'Emission Factors'!I9290</f>
        <v>63076748.64567142</v>
      </c>
      <c r="D9282" s="79">
        <f ca="1">('Activity Data'!B9288*$D$4)*'Emission Factors'!J9290</f>
        <v>20064167.241752613</v>
      </c>
      <c r="E9282" s="79">
        <f t="shared" ca="1" si="144"/>
        <v>215035751.93476918</v>
      </c>
    </row>
    <row r="9283" spans="1:5" s="62" customFormat="1" ht="12.75" x14ac:dyDescent="0.2">
      <c r="A9283" s="85">
        <v>9279</v>
      </c>
      <c r="B9283" s="79">
        <f ca="1">('Activity Data'!B9289*$B$4)*'Emission Factors'!H9291</f>
        <v>128340346.04709803</v>
      </c>
      <c r="C9283" s="79">
        <f ca="1">('Activity Data'!B9289*$C$4)*'Emission Factors'!I9291</f>
        <v>57532147.28107895</v>
      </c>
      <c r="D9283" s="79">
        <f ca="1">('Activity Data'!B9289*$D$4)*'Emission Factors'!J9291</f>
        <v>20887637.12615326</v>
      </c>
      <c r="E9283" s="79">
        <f t="shared" ca="1" si="144"/>
        <v>206760130.45433024</v>
      </c>
    </row>
    <row r="9284" spans="1:5" s="62" customFormat="1" ht="12.75" x14ac:dyDescent="0.2">
      <c r="A9284" s="85">
        <v>9280</v>
      </c>
      <c r="B9284" s="79">
        <f ca="1">('Activity Data'!B9290*$B$4)*'Emission Factors'!H9292</f>
        <v>136071386.03464645</v>
      </c>
      <c r="C9284" s="79">
        <f ca="1">('Activity Data'!B9290*$C$4)*'Emission Factors'!I9292</f>
        <v>59055801.621819571</v>
      </c>
      <c r="D9284" s="79">
        <f ca="1">('Activity Data'!B9290*$D$4)*'Emission Factors'!J9292</f>
        <v>21819467.556094706</v>
      </c>
      <c r="E9284" s="79">
        <f t="shared" ca="1" si="144"/>
        <v>216946655.21256071</v>
      </c>
    </row>
    <row r="9285" spans="1:5" s="62" customFormat="1" ht="12.75" x14ac:dyDescent="0.2">
      <c r="A9285" s="85">
        <v>9281</v>
      </c>
      <c r="B9285" s="79">
        <f ca="1">('Activity Data'!B9291*$B$4)*'Emission Factors'!H9293</f>
        <v>145561364.15238255</v>
      </c>
      <c r="C9285" s="79">
        <f ca="1">('Activity Data'!B9291*$C$4)*'Emission Factors'!I9293</f>
        <v>70051089.940035</v>
      </c>
      <c r="D9285" s="79">
        <f ca="1">('Activity Data'!B9291*$D$4)*'Emission Factors'!J9293</f>
        <v>22332784.070398331</v>
      </c>
      <c r="E9285" s="79">
        <f t="shared" ref="E9285:E9348" ca="1" si="145">SUM(B9285:D9285)</f>
        <v>237945238.16281587</v>
      </c>
    </row>
    <row r="9286" spans="1:5" s="62" customFormat="1" ht="12.75" x14ac:dyDescent="0.2">
      <c r="A9286" s="85">
        <v>9282</v>
      </c>
      <c r="B9286" s="79">
        <f ca="1">('Activity Data'!B9292*$B$4)*'Emission Factors'!H9294</f>
        <v>132497713.20319256</v>
      </c>
      <c r="C9286" s="79">
        <f ca="1">('Activity Data'!B9292*$C$4)*'Emission Factors'!I9294</f>
        <v>64613513.395124882</v>
      </c>
      <c r="D9286" s="79">
        <f ca="1">('Activity Data'!B9292*$D$4)*'Emission Factors'!J9294</f>
        <v>20366521.787344266</v>
      </c>
      <c r="E9286" s="79">
        <f t="shared" ca="1" si="145"/>
        <v>217477748.38566172</v>
      </c>
    </row>
    <row r="9287" spans="1:5" s="62" customFormat="1" ht="12.75" x14ac:dyDescent="0.2">
      <c r="A9287" s="85">
        <v>9283</v>
      </c>
      <c r="B9287" s="79">
        <f ca="1">('Activity Data'!B9293*$B$4)*'Emission Factors'!H9295</f>
        <v>138030175.03115791</v>
      </c>
      <c r="C9287" s="79">
        <f ca="1">('Activity Data'!B9293*$C$4)*'Emission Factors'!I9295</f>
        <v>69458485.080196962</v>
      </c>
      <c r="D9287" s="79">
        <f ca="1">('Activity Data'!B9293*$D$4)*'Emission Factors'!J9295</f>
        <v>21523875.196141139</v>
      </c>
      <c r="E9287" s="79">
        <f t="shared" ca="1" si="145"/>
        <v>229012535.30749601</v>
      </c>
    </row>
    <row r="9288" spans="1:5" s="62" customFormat="1" ht="12.75" x14ac:dyDescent="0.2">
      <c r="A9288" s="85">
        <v>9284</v>
      </c>
      <c r="B9288" s="79">
        <f ca="1">('Activity Data'!B9294*$B$4)*'Emission Factors'!H9296</f>
        <v>131882513.60376199</v>
      </c>
      <c r="C9288" s="79">
        <f ca="1">('Activity Data'!B9294*$C$4)*'Emission Factors'!I9296</f>
        <v>63078901.772383668</v>
      </c>
      <c r="D9288" s="79">
        <f ca="1">('Activity Data'!B9294*$D$4)*'Emission Factors'!J9296</f>
        <v>22532847.413764533</v>
      </c>
      <c r="E9288" s="79">
        <f t="shared" ca="1" si="145"/>
        <v>217494262.7899102</v>
      </c>
    </row>
    <row r="9289" spans="1:5" s="62" customFormat="1" ht="12.75" x14ac:dyDescent="0.2">
      <c r="A9289" s="85">
        <v>9285</v>
      </c>
      <c r="B9289" s="79">
        <f ca="1">('Activity Data'!B9295*$B$4)*'Emission Factors'!H9297</f>
        <v>134885388.70479512</v>
      </c>
      <c r="C9289" s="79">
        <f ca="1">('Activity Data'!B9295*$C$4)*'Emission Factors'!I9297</f>
        <v>63783151.405570619</v>
      </c>
      <c r="D9289" s="79">
        <f ca="1">('Activity Data'!B9295*$D$4)*'Emission Factors'!J9297</f>
        <v>20934695.821495675</v>
      </c>
      <c r="E9289" s="79">
        <f t="shared" ca="1" si="145"/>
        <v>219603235.93186143</v>
      </c>
    </row>
    <row r="9290" spans="1:5" s="62" customFormat="1" ht="12.75" x14ac:dyDescent="0.2">
      <c r="A9290" s="85">
        <v>9286</v>
      </c>
      <c r="B9290" s="79">
        <f ca="1">('Activity Data'!B9296*$B$4)*'Emission Factors'!H9298</f>
        <v>130254935.06758504</v>
      </c>
      <c r="C9290" s="79">
        <f ca="1">('Activity Data'!B9296*$C$4)*'Emission Factors'!I9298</f>
        <v>63235516.858169995</v>
      </c>
      <c r="D9290" s="79">
        <f ca="1">('Activity Data'!B9296*$D$4)*'Emission Factors'!J9298</f>
        <v>19677784.267552674</v>
      </c>
      <c r="E9290" s="79">
        <f t="shared" ca="1" si="145"/>
        <v>213168236.1933077</v>
      </c>
    </row>
    <row r="9291" spans="1:5" s="62" customFormat="1" ht="12.75" x14ac:dyDescent="0.2">
      <c r="A9291" s="85">
        <v>9287</v>
      </c>
      <c r="B9291" s="79">
        <f ca="1">('Activity Data'!B9297*$B$4)*'Emission Factors'!H9299</f>
        <v>146338228.59301609</v>
      </c>
      <c r="C9291" s="79">
        <f ca="1">('Activity Data'!B9297*$C$4)*'Emission Factors'!I9299</f>
        <v>69737651.436196119</v>
      </c>
      <c r="D9291" s="79">
        <f ca="1">('Activity Data'!B9297*$D$4)*'Emission Factors'!J9299</f>
        <v>22202810.857966531</v>
      </c>
      <c r="E9291" s="79">
        <f t="shared" ca="1" si="145"/>
        <v>238278690.88717875</v>
      </c>
    </row>
    <row r="9292" spans="1:5" s="62" customFormat="1" ht="12.75" x14ac:dyDescent="0.2">
      <c r="A9292" s="85">
        <v>9288</v>
      </c>
      <c r="B9292" s="79">
        <f ca="1">('Activity Data'!B9298*$B$4)*'Emission Factors'!H9300</f>
        <v>124059242.01950763</v>
      </c>
      <c r="C9292" s="79">
        <f ca="1">('Activity Data'!B9298*$C$4)*'Emission Factors'!I9300</f>
        <v>58183338.941398375</v>
      </c>
      <c r="D9292" s="79">
        <f ca="1">('Activity Data'!B9298*$D$4)*'Emission Factors'!J9300</f>
        <v>18967810.070276864</v>
      </c>
      <c r="E9292" s="79">
        <f t="shared" ca="1" si="145"/>
        <v>201210391.03118286</v>
      </c>
    </row>
    <row r="9293" spans="1:5" s="62" customFormat="1" ht="12.75" x14ac:dyDescent="0.2">
      <c r="A9293" s="85">
        <v>9289</v>
      </c>
      <c r="B9293" s="79">
        <f ca="1">('Activity Data'!B9299*$B$4)*'Emission Factors'!H9301</f>
        <v>116737275.64901352</v>
      </c>
      <c r="C9293" s="79">
        <f ca="1">('Activity Data'!B9299*$C$4)*'Emission Factors'!I9301</f>
        <v>55256999.311032385</v>
      </c>
      <c r="D9293" s="79">
        <f ca="1">('Activity Data'!B9299*$D$4)*'Emission Factors'!J9301</f>
        <v>16613557.088146351</v>
      </c>
      <c r="E9293" s="79">
        <f t="shared" ca="1" si="145"/>
        <v>188607832.04819226</v>
      </c>
    </row>
    <row r="9294" spans="1:5" s="62" customFormat="1" ht="12.75" x14ac:dyDescent="0.2">
      <c r="A9294" s="85">
        <v>9290</v>
      </c>
      <c r="B9294" s="79">
        <f ca="1">('Activity Data'!B9300*$B$4)*'Emission Factors'!H9302</f>
        <v>137144096.83950594</v>
      </c>
      <c r="C9294" s="79">
        <f ca="1">('Activity Data'!B9300*$C$4)*'Emission Factors'!I9302</f>
        <v>64572801.8246108</v>
      </c>
      <c r="D9294" s="79">
        <f ca="1">('Activity Data'!B9300*$D$4)*'Emission Factors'!J9302</f>
        <v>21144656.941539269</v>
      </c>
      <c r="E9294" s="79">
        <f t="shared" ca="1" si="145"/>
        <v>222861555.605656</v>
      </c>
    </row>
    <row r="9295" spans="1:5" s="62" customFormat="1" ht="12.75" x14ac:dyDescent="0.2">
      <c r="A9295" s="85">
        <v>9291</v>
      </c>
      <c r="B9295" s="79">
        <f ca="1">('Activity Data'!B9301*$B$4)*'Emission Factors'!H9303</f>
        <v>116797021.48951109</v>
      </c>
      <c r="C9295" s="79">
        <f ca="1">('Activity Data'!B9301*$C$4)*'Emission Factors'!I9303</f>
        <v>55796428.820935152</v>
      </c>
      <c r="D9295" s="79">
        <f ca="1">('Activity Data'!B9301*$D$4)*'Emission Factors'!J9303</f>
        <v>18453735.098926231</v>
      </c>
      <c r="E9295" s="79">
        <f t="shared" ca="1" si="145"/>
        <v>191047185.40937245</v>
      </c>
    </row>
    <row r="9296" spans="1:5" s="62" customFormat="1" ht="12.75" x14ac:dyDescent="0.2">
      <c r="A9296" s="85">
        <v>9292</v>
      </c>
      <c r="B9296" s="79">
        <f ca="1">('Activity Data'!B9302*$B$4)*'Emission Factors'!H9304</f>
        <v>130870257.37758344</v>
      </c>
      <c r="C9296" s="79">
        <f ca="1">('Activity Data'!B9302*$C$4)*'Emission Factors'!I9304</f>
        <v>57928432.724839345</v>
      </c>
      <c r="D9296" s="79">
        <f ca="1">('Activity Data'!B9302*$D$4)*'Emission Factors'!J9304</f>
        <v>18699081.006999895</v>
      </c>
      <c r="E9296" s="79">
        <f t="shared" ca="1" si="145"/>
        <v>207497771.10942268</v>
      </c>
    </row>
    <row r="9297" spans="1:5" s="62" customFormat="1" ht="12.75" x14ac:dyDescent="0.2">
      <c r="A9297" s="85">
        <v>9293</v>
      </c>
      <c r="B9297" s="79">
        <f ca="1">('Activity Data'!B9303*$B$4)*'Emission Factors'!H9305</f>
        <v>139771042.75328857</v>
      </c>
      <c r="C9297" s="79">
        <f ca="1">('Activity Data'!B9303*$C$4)*'Emission Factors'!I9305</f>
        <v>62302745.561007895</v>
      </c>
      <c r="D9297" s="79">
        <f ca="1">('Activity Data'!B9303*$D$4)*'Emission Factors'!J9305</f>
        <v>20447229.770589657</v>
      </c>
      <c r="E9297" s="79">
        <f t="shared" ca="1" si="145"/>
        <v>222521018.0848861</v>
      </c>
    </row>
    <row r="9298" spans="1:5" s="62" customFormat="1" ht="12.75" x14ac:dyDescent="0.2">
      <c r="A9298" s="85">
        <v>9294</v>
      </c>
      <c r="B9298" s="79">
        <f ca="1">('Activity Data'!B9304*$B$4)*'Emission Factors'!H9306</f>
        <v>148449833.11267516</v>
      </c>
      <c r="C9298" s="79">
        <f ca="1">('Activity Data'!B9304*$C$4)*'Emission Factors'!I9306</f>
        <v>70460517.223247826</v>
      </c>
      <c r="D9298" s="79">
        <f ca="1">('Activity Data'!B9304*$D$4)*'Emission Factors'!J9306</f>
        <v>24685171.086484194</v>
      </c>
      <c r="E9298" s="79">
        <f t="shared" ca="1" si="145"/>
        <v>243595521.42240718</v>
      </c>
    </row>
    <row r="9299" spans="1:5" s="62" customFormat="1" ht="12.75" x14ac:dyDescent="0.2">
      <c r="A9299" s="85">
        <v>9295</v>
      </c>
      <c r="B9299" s="79">
        <f ca="1">('Activity Data'!B9305*$B$4)*'Emission Factors'!H9307</f>
        <v>141220865.44633681</v>
      </c>
      <c r="C9299" s="79">
        <f ca="1">('Activity Data'!B9305*$C$4)*'Emission Factors'!I9307</f>
        <v>64436562.900740005</v>
      </c>
      <c r="D9299" s="79">
        <f ca="1">('Activity Data'!B9305*$D$4)*'Emission Factors'!J9307</f>
        <v>22761846.671138242</v>
      </c>
      <c r="E9299" s="79">
        <f t="shared" ca="1" si="145"/>
        <v>228419275.01821506</v>
      </c>
    </row>
    <row r="9300" spans="1:5" s="62" customFormat="1" ht="12.75" x14ac:dyDescent="0.2">
      <c r="A9300" s="85">
        <v>9296</v>
      </c>
      <c r="B9300" s="79">
        <f ca="1">('Activity Data'!B9306*$B$4)*'Emission Factors'!H9308</f>
        <v>148383489.68087074</v>
      </c>
      <c r="C9300" s="79">
        <f ca="1">('Activity Data'!B9306*$C$4)*'Emission Factors'!I9308</f>
        <v>66005398.141145505</v>
      </c>
      <c r="D9300" s="79">
        <f ca="1">('Activity Data'!B9306*$D$4)*'Emission Factors'!J9308</f>
        <v>22262130.155944906</v>
      </c>
      <c r="E9300" s="79">
        <f t="shared" ca="1" si="145"/>
        <v>236651017.97796115</v>
      </c>
    </row>
    <row r="9301" spans="1:5" s="62" customFormat="1" ht="12.75" x14ac:dyDescent="0.2">
      <c r="A9301" s="85">
        <v>9297</v>
      </c>
      <c r="B9301" s="79">
        <f ca="1">('Activity Data'!B9307*$B$4)*'Emission Factors'!H9309</f>
        <v>157693817.62282261</v>
      </c>
      <c r="C9301" s="79">
        <f ca="1">('Activity Data'!B9307*$C$4)*'Emission Factors'!I9309</f>
        <v>75143179.816500425</v>
      </c>
      <c r="D9301" s="79">
        <f ca="1">('Activity Data'!B9307*$D$4)*'Emission Factors'!J9309</f>
        <v>24676163.980083544</v>
      </c>
      <c r="E9301" s="79">
        <f t="shared" ca="1" si="145"/>
        <v>257513161.41940659</v>
      </c>
    </row>
    <row r="9302" spans="1:5" s="62" customFormat="1" ht="12.75" x14ac:dyDescent="0.2">
      <c r="A9302" s="85">
        <v>9298</v>
      </c>
      <c r="B9302" s="79">
        <f ca="1">('Activity Data'!B9308*$B$4)*'Emission Factors'!H9310</f>
        <v>153111508.42626506</v>
      </c>
      <c r="C9302" s="79">
        <f ca="1">('Activity Data'!B9308*$C$4)*'Emission Factors'!I9310</f>
        <v>75916796.515652671</v>
      </c>
      <c r="D9302" s="79">
        <f ca="1">('Activity Data'!B9308*$D$4)*'Emission Factors'!J9310</f>
        <v>23381215.351502992</v>
      </c>
      <c r="E9302" s="79">
        <f t="shared" ca="1" si="145"/>
        <v>252409520.2934207</v>
      </c>
    </row>
    <row r="9303" spans="1:5" s="62" customFormat="1" ht="12.75" x14ac:dyDescent="0.2">
      <c r="A9303" s="85">
        <v>9299</v>
      </c>
      <c r="B9303" s="79">
        <f ca="1">('Activity Data'!B9309*$B$4)*'Emission Factors'!H9311</f>
        <v>140134101.47829539</v>
      </c>
      <c r="C9303" s="79">
        <f ca="1">('Activity Data'!B9309*$C$4)*'Emission Factors'!I9311</f>
        <v>67132818.656567484</v>
      </c>
      <c r="D9303" s="79">
        <f ca="1">('Activity Data'!B9309*$D$4)*'Emission Factors'!J9311</f>
        <v>20753889.537939169</v>
      </c>
      <c r="E9303" s="79">
        <f t="shared" ca="1" si="145"/>
        <v>228020809.67280203</v>
      </c>
    </row>
    <row r="9304" spans="1:5" s="62" customFormat="1" ht="12.75" x14ac:dyDescent="0.2">
      <c r="A9304" s="85">
        <v>9300</v>
      </c>
      <c r="B9304" s="79">
        <f ca="1">('Activity Data'!B9310*$B$4)*'Emission Factors'!H9312</f>
        <v>148492868.33148628</v>
      </c>
      <c r="C9304" s="79">
        <f ca="1">('Activity Data'!B9310*$C$4)*'Emission Factors'!I9312</f>
        <v>69279670.849533856</v>
      </c>
      <c r="D9304" s="79">
        <f ca="1">('Activity Data'!B9310*$D$4)*'Emission Factors'!J9312</f>
        <v>22665572.789184425</v>
      </c>
      <c r="E9304" s="79">
        <f t="shared" ca="1" si="145"/>
        <v>240438111.97020456</v>
      </c>
    </row>
    <row r="9305" spans="1:5" s="62" customFormat="1" ht="12.75" x14ac:dyDescent="0.2">
      <c r="A9305" s="85">
        <v>9301</v>
      </c>
      <c r="B9305" s="79">
        <f ca="1">('Activity Data'!B9311*$B$4)*'Emission Factors'!H9313</f>
        <v>142823743.53759617</v>
      </c>
      <c r="C9305" s="79">
        <f ca="1">('Activity Data'!B9311*$C$4)*'Emission Factors'!I9313</f>
        <v>64165383.03653606</v>
      </c>
      <c r="D9305" s="79">
        <f ca="1">('Activity Data'!B9311*$D$4)*'Emission Factors'!J9313</f>
        <v>21832817.632536042</v>
      </c>
      <c r="E9305" s="79">
        <f t="shared" ca="1" si="145"/>
        <v>228821944.20666829</v>
      </c>
    </row>
    <row r="9306" spans="1:5" s="62" customFormat="1" ht="12.75" x14ac:dyDescent="0.2">
      <c r="A9306" s="85">
        <v>9302</v>
      </c>
      <c r="B9306" s="79">
        <f ca="1">('Activity Data'!B9312*$B$4)*'Emission Factors'!H9314</f>
        <v>141226447.80175689</v>
      </c>
      <c r="C9306" s="79">
        <f ca="1">('Activity Data'!B9312*$C$4)*'Emission Factors'!I9314</f>
        <v>66555876.484738521</v>
      </c>
      <c r="D9306" s="79">
        <f ca="1">('Activity Data'!B9312*$D$4)*'Emission Factors'!J9314</f>
        <v>21781810.845083009</v>
      </c>
      <c r="E9306" s="79">
        <f t="shared" ca="1" si="145"/>
        <v>229564135.13157842</v>
      </c>
    </row>
    <row r="9307" spans="1:5" s="62" customFormat="1" ht="12.75" x14ac:dyDescent="0.2">
      <c r="A9307" s="85">
        <v>9303</v>
      </c>
      <c r="B9307" s="79">
        <f ca="1">('Activity Data'!B9313*$B$4)*'Emission Factors'!H9315</f>
        <v>146150966.0228152</v>
      </c>
      <c r="C9307" s="79">
        <f ca="1">('Activity Data'!B9313*$C$4)*'Emission Factors'!I9315</f>
        <v>71896230.843347549</v>
      </c>
      <c r="D9307" s="79">
        <f ca="1">('Activity Data'!B9313*$D$4)*'Emission Factors'!J9315</f>
        <v>23292349.625329856</v>
      </c>
      <c r="E9307" s="79">
        <f t="shared" ca="1" si="145"/>
        <v>241339546.4914926</v>
      </c>
    </row>
    <row r="9308" spans="1:5" s="62" customFormat="1" ht="12.75" x14ac:dyDescent="0.2">
      <c r="A9308" s="85">
        <v>9304</v>
      </c>
      <c r="B9308" s="79">
        <f ca="1">('Activity Data'!B9314*$B$4)*'Emission Factors'!H9316</f>
        <v>137991999.58395109</v>
      </c>
      <c r="C9308" s="79">
        <f ca="1">('Activity Data'!B9314*$C$4)*'Emission Factors'!I9316</f>
        <v>66757906.635557294</v>
      </c>
      <c r="D9308" s="79">
        <f ca="1">('Activity Data'!B9314*$D$4)*'Emission Factors'!J9316</f>
        <v>19206129.555227101</v>
      </c>
      <c r="E9308" s="79">
        <f t="shared" ca="1" si="145"/>
        <v>223956035.77473548</v>
      </c>
    </row>
    <row r="9309" spans="1:5" s="62" customFormat="1" ht="12.75" x14ac:dyDescent="0.2">
      <c r="A9309" s="85">
        <v>9305</v>
      </c>
      <c r="B9309" s="79">
        <f ca="1">('Activity Data'!B9315*$B$4)*'Emission Factors'!H9317</f>
        <v>142160538.90916815</v>
      </c>
      <c r="C9309" s="79">
        <f ca="1">('Activity Data'!B9315*$C$4)*'Emission Factors'!I9317</f>
        <v>65215097.956126787</v>
      </c>
      <c r="D9309" s="79">
        <f ca="1">('Activity Data'!B9315*$D$4)*'Emission Factors'!J9317</f>
        <v>21472303.823383458</v>
      </c>
      <c r="E9309" s="79">
        <f t="shared" ca="1" si="145"/>
        <v>228847940.68867838</v>
      </c>
    </row>
    <row r="9310" spans="1:5" s="62" customFormat="1" ht="12.75" x14ac:dyDescent="0.2">
      <c r="A9310" s="85">
        <v>9306</v>
      </c>
      <c r="B9310" s="79">
        <f ca="1">('Activity Data'!B9316*$B$4)*'Emission Factors'!H9318</f>
        <v>181617367.10196042</v>
      </c>
      <c r="C9310" s="79">
        <f ca="1">('Activity Data'!B9316*$C$4)*'Emission Factors'!I9318</f>
        <v>79707961.817758262</v>
      </c>
      <c r="D9310" s="79">
        <f ca="1">('Activity Data'!B9316*$D$4)*'Emission Factors'!J9318</f>
        <v>29085095.653209951</v>
      </c>
      <c r="E9310" s="79">
        <f t="shared" ca="1" si="145"/>
        <v>290410424.57292861</v>
      </c>
    </row>
    <row r="9311" spans="1:5" s="62" customFormat="1" ht="12.75" x14ac:dyDescent="0.2">
      <c r="A9311" s="85">
        <v>9307</v>
      </c>
      <c r="B9311" s="79">
        <f ca="1">('Activity Data'!B9317*$B$4)*'Emission Factors'!H9319</f>
        <v>153119340.94704485</v>
      </c>
      <c r="C9311" s="79">
        <f ca="1">('Activity Data'!B9317*$C$4)*'Emission Factors'!I9319</f>
        <v>66533434.820146486</v>
      </c>
      <c r="D9311" s="79">
        <f ca="1">('Activity Data'!B9317*$D$4)*'Emission Factors'!J9319</f>
        <v>22720444.404711761</v>
      </c>
      <c r="E9311" s="79">
        <f t="shared" ca="1" si="145"/>
        <v>242373220.1719031</v>
      </c>
    </row>
    <row r="9312" spans="1:5" s="62" customFormat="1" ht="12.75" x14ac:dyDescent="0.2">
      <c r="A9312" s="85">
        <v>9308</v>
      </c>
      <c r="B9312" s="79">
        <f ca="1">('Activity Data'!B9318*$B$4)*'Emission Factors'!H9320</f>
        <v>153974207.2117666</v>
      </c>
      <c r="C9312" s="79">
        <f ca="1">('Activity Data'!B9318*$C$4)*'Emission Factors'!I9320</f>
        <v>72464540.696395263</v>
      </c>
      <c r="D9312" s="79">
        <f ca="1">('Activity Data'!B9318*$D$4)*'Emission Factors'!J9320</f>
        <v>24422487.963353261</v>
      </c>
      <c r="E9312" s="79">
        <f t="shared" ca="1" si="145"/>
        <v>250861235.87151515</v>
      </c>
    </row>
    <row r="9313" spans="1:5" s="62" customFormat="1" ht="12.75" x14ac:dyDescent="0.2">
      <c r="A9313" s="85">
        <v>9309</v>
      </c>
      <c r="B9313" s="79">
        <f ca="1">('Activity Data'!B9319*$B$4)*'Emission Factors'!H9321</f>
        <v>148719693.33501375</v>
      </c>
      <c r="C9313" s="79">
        <f ca="1">('Activity Data'!B9319*$C$4)*'Emission Factors'!I9321</f>
        <v>68518472.501955956</v>
      </c>
      <c r="D9313" s="79">
        <f ca="1">('Activity Data'!B9319*$D$4)*'Emission Factors'!J9321</f>
        <v>24381363.557354324</v>
      </c>
      <c r="E9313" s="79">
        <f t="shared" ca="1" si="145"/>
        <v>241619529.39432403</v>
      </c>
    </row>
    <row r="9314" spans="1:5" s="62" customFormat="1" ht="12.75" x14ac:dyDescent="0.2">
      <c r="A9314" s="85">
        <v>9310</v>
      </c>
      <c r="B9314" s="79">
        <f ca="1">('Activity Data'!B9320*$B$4)*'Emission Factors'!H9322</f>
        <v>134802497.73929557</v>
      </c>
      <c r="C9314" s="79">
        <f ca="1">('Activity Data'!B9320*$C$4)*'Emission Factors'!I9322</f>
        <v>64125166.394743502</v>
      </c>
      <c r="D9314" s="79">
        <f ca="1">('Activity Data'!B9320*$D$4)*'Emission Factors'!J9322</f>
        <v>20636567.349990934</v>
      </c>
      <c r="E9314" s="79">
        <f t="shared" ca="1" si="145"/>
        <v>219564231.48403001</v>
      </c>
    </row>
    <row r="9315" spans="1:5" s="62" customFormat="1" ht="12.75" x14ac:dyDescent="0.2">
      <c r="A9315" s="85">
        <v>9311</v>
      </c>
      <c r="B9315" s="79">
        <f ca="1">('Activity Data'!B9321*$B$4)*'Emission Factors'!H9323</f>
        <v>140906520.96222112</v>
      </c>
      <c r="C9315" s="79">
        <f ca="1">('Activity Data'!B9321*$C$4)*'Emission Factors'!I9323</f>
        <v>68823855.154467106</v>
      </c>
      <c r="D9315" s="79">
        <f ca="1">('Activity Data'!B9321*$D$4)*'Emission Factors'!J9323</f>
        <v>20867472.069725245</v>
      </c>
      <c r="E9315" s="79">
        <f t="shared" ca="1" si="145"/>
        <v>230597848.18641347</v>
      </c>
    </row>
    <row r="9316" spans="1:5" s="62" customFormat="1" ht="12.75" x14ac:dyDescent="0.2">
      <c r="A9316" s="85">
        <v>9312</v>
      </c>
      <c r="B9316" s="79">
        <f ca="1">('Activity Data'!B9322*$B$4)*'Emission Factors'!H9324</f>
        <v>133481675.53356719</v>
      </c>
      <c r="C9316" s="79">
        <f ca="1">('Activity Data'!B9322*$C$4)*'Emission Factors'!I9324</f>
        <v>59524889.376361348</v>
      </c>
      <c r="D9316" s="79">
        <f ca="1">('Activity Data'!B9322*$D$4)*'Emission Factors'!J9324</f>
        <v>18462111.898464963</v>
      </c>
      <c r="E9316" s="79">
        <f t="shared" ca="1" si="145"/>
        <v>211468676.80839348</v>
      </c>
    </row>
    <row r="9317" spans="1:5" s="62" customFormat="1" ht="12.75" x14ac:dyDescent="0.2">
      <c r="A9317" s="85">
        <v>9313</v>
      </c>
      <c r="B9317" s="79">
        <f ca="1">('Activity Data'!B9323*$B$4)*'Emission Factors'!H9325</f>
        <v>130502364.8488688</v>
      </c>
      <c r="C9317" s="79">
        <f ca="1">('Activity Data'!B9323*$C$4)*'Emission Factors'!I9325</f>
        <v>62214119.830124483</v>
      </c>
      <c r="D9317" s="79">
        <f ca="1">('Activity Data'!B9323*$D$4)*'Emission Factors'!J9325</f>
        <v>19890621.393470325</v>
      </c>
      <c r="E9317" s="79">
        <f t="shared" ca="1" si="145"/>
        <v>212607106.0724636</v>
      </c>
    </row>
    <row r="9318" spans="1:5" s="62" customFormat="1" ht="12.75" x14ac:dyDescent="0.2">
      <c r="A9318" s="85">
        <v>9314</v>
      </c>
      <c r="B9318" s="79">
        <f ca="1">('Activity Data'!B9324*$B$4)*'Emission Factors'!H9326</f>
        <v>143433158.43139356</v>
      </c>
      <c r="C9318" s="79">
        <f ca="1">('Activity Data'!B9324*$C$4)*'Emission Factors'!I9326</f>
        <v>71324288.734294891</v>
      </c>
      <c r="D9318" s="79">
        <f ca="1">('Activity Data'!B9324*$D$4)*'Emission Factors'!J9326</f>
        <v>22363631.452836111</v>
      </c>
      <c r="E9318" s="79">
        <f t="shared" ca="1" si="145"/>
        <v>237121078.61852455</v>
      </c>
    </row>
    <row r="9319" spans="1:5" s="62" customFormat="1" ht="12.75" x14ac:dyDescent="0.2">
      <c r="A9319" s="85">
        <v>9315</v>
      </c>
      <c r="B9319" s="79">
        <f ca="1">('Activity Data'!B9325*$B$4)*'Emission Factors'!H9327</f>
        <v>128651782.16916591</v>
      </c>
      <c r="C9319" s="79">
        <f ca="1">('Activity Data'!B9325*$C$4)*'Emission Factors'!I9327</f>
        <v>53027873.648806192</v>
      </c>
      <c r="D9319" s="79">
        <f ca="1">('Activity Data'!B9325*$D$4)*'Emission Factors'!J9327</f>
        <v>19039813.67475212</v>
      </c>
      <c r="E9319" s="79">
        <f t="shared" ca="1" si="145"/>
        <v>200719469.49272421</v>
      </c>
    </row>
    <row r="9320" spans="1:5" s="62" customFormat="1" ht="12.75" x14ac:dyDescent="0.2">
      <c r="A9320" s="85">
        <v>9316</v>
      </c>
      <c r="B9320" s="79">
        <f ca="1">('Activity Data'!B9326*$B$4)*'Emission Factors'!H9328</f>
        <v>152970772.61835504</v>
      </c>
      <c r="C9320" s="79">
        <f ca="1">('Activity Data'!B9326*$C$4)*'Emission Factors'!I9328</f>
        <v>73281541.146504477</v>
      </c>
      <c r="D9320" s="79">
        <f ca="1">('Activity Data'!B9326*$D$4)*'Emission Factors'!J9328</f>
        <v>24432325.671845105</v>
      </c>
      <c r="E9320" s="79">
        <f t="shared" ca="1" si="145"/>
        <v>250684639.43670461</v>
      </c>
    </row>
    <row r="9321" spans="1:5" s="62" customFormat="1" ht="12.75" x14ac:dyDescent="0.2">
      <c r="A9321" s="85">
        <v>9317</v>
      </c>
      <c r="B9321" s="79">
        <f ca="1">('Activity Data'!B9327*$B$4)*'Emission Factors'!H9329</f>
        <v>144605644.65158144</v>
      </c>
      <c r="C9321" s="79">
        <f ca="1">('Activity Data'!B9327*$C$4)*'Emission Factors'!I9329</f>
        <v>67850790.952053592</v>
      </c>
      <c r="D9321" s="79">
        <f ca="1">('Activity Data'!B9327*$D$4)*'Emission Factors'!J9329</f>
        <v>21570615.013515446</v>
      </c>
      <c r="E9321" s="79">
        <f t="shared" ca="1" si="145"/>
        <v>234027050.61715046</v>
      </c>
    </row>
    <row r="9322" spans="1:5" s="62" customFormat="1" ht="12.75" x14ac:dyDescent="0.2">
      <c r="A9322" s="85">
        <v>9318</v>
      </c>
      <c r="B9322" s="79">
        <f ca="1">('Activity Data'!B9328*$B$4)*'Emission Factors'!H9330</f>
        <v>122344352.08880912</v>
      </c>
      <c r="C9322" s="79">
        <f ca="1">('Activity Data'!B9328*$C$4)*'Emission Factors'!I9330</f>
        <v>60111489.71333196</v>
      </c>
      <c r="D9322" s="79">
        <f ca="1">('Activity Data'!B9328*$D$4)*'Emission Factors'!J9330</f>
        <v>18142396.646755215</v>
      </c>
      <c r="E9322" s="79">
        <f t="shared" ca="1" si="145"/>
        <v>200598238.44889629</v>
      </c>
    </row>
    <row r="9323" spans="1:5" s="62" customFormat="1" ht="12.75" x14ac:dyDescent="0.2">
      <c r="A9323" s="85">
        <v>9319</v>
      </c>
      <c r="B9323" s="79">
        <f ca="1">('Activity Data'!B9329*$B$4)*'Emission Factors'!H9331</f>
        <v>128683520.19840184</v>
      </c>
      <c r="C9323" s="79">
        <f ca="1">('Activity Data'!B9329*$C$4)*'Emission Factors'!I9331</f>
        <v>61447809.986379087</v>
      </c>
      <c r="D9323" s="79">
        <f ca="1">('Activity Data'!B9329*$D$4)*'Emission Factors'!J9331</f>
        <v>19989837.491289675</v>
      </c>
      <c r="E9323" s="79">
        <f t="shared" ca="1" si="145"/>
        <v>210121167.6760706</v>
      </c>
    </row>
    <row r="9324" spans="1:5" s="62" customFormat="1" ht="12.75" x14ac:dyDescent="0.2">
      <c r="A9324" s="85">
        <v>9320</v>
      </c>
      <c r="B9324" s="79">
        <f ca="1">('Activity Data'!B9330*$B$4)*'Emission Factors'!H9332</f>
        <v>162865255.71388075</v>
      </c>
      <c r="C9324" s="79">
        <f ca="1">('Activity Data'!B9330*$C$4)*'Emission Factors'!I9332</f>
        <v>76157107.655969396</v>
      </c>
      <c r="D9324" s="79">
        <f ca="1">('Activity Data'!B9330*$D$4)*'Emission Factors'!J9332</f>
        <v>24957550.684236515</v>
      </c>
      <c r="E9324" s="79">
        <f t="shared" ca="1" si="145"/>
        <v>263979914.05408669</v>
      </c>
    </row>
    <row r="9325" spans="1:5" s="62" customFormat="1" ht="12.75" x14ac:dyDescent="0.2">
      <c r="A9325" s="85">
        <v>9321</v>
      </c>
      <c r="B9325" s="79">
        <f ca="1">('Activity Data'!B9331*$B$4)*'Emission Factors'!H9333</f>
        <v>132817232.53975056</v>
      </c>
      <c r="C9325" s="79">
        <f ca="1">('Activity Data'!B9331*$C$4)*'Emission Factors'!I9333</f>
        <v>59136148.589416347</v>
      </c>
      <c r="D9325" s="79">
        <f ca="1">('Activity Data'!B9331*$D$4)*'Emission Factors'!J9333</f>
        <v>20269144.711700179</v>
      </c>
      <c r="E9325" s="79">
        <f t="shared" ca="1" si="145"/>
        <v>212222525.84086707</v>
      </c>
    </row>
    <row r="9326" spans="1:5" s="62" customFormat="1" ht="12.75" x14ac:dyDescent="0.2">
      <c r="A9326" s="85">
        <v>9322</v>
      </c>
      <c r="B9326" s="79">
        <f ca="1">('Activity Data'!B9332*$B$4)*'Emission Factors'!H9334</f>
        <v>141678306.90508509</v>
      </c>
      <c r="C9326" s="79">
        <f ca="1">('Activity Data'!B9332*$C$4)*'Emission Factors'!I9334</f>
        <v>66035656.597410746</v>
      </c>
      <c r="D9326" s="79">
        <f ca="1">('Activity Data'!B9332*$D$4)*'Emission Factors'!J9334</f>
        <v>22623897.329263132</v>
      </c>
      <c r="E9326" s="79">
        <f t="shared" ca="1" si="145"/>
        <v>230337860.83175895</v>
      </c>
    </row>
    <row r="9327" spans="1:5" s="62" customFormat="1" ht="12.75" x14ac:dyDescent="0.2">
      <c r="A9327" s="85">
        <v>9323</v>
      </c>
      <c r="B9327" s="79">
        <f ca="1">('Activity Data'!B9333*$B$4)*'Emission Factors'!H9335</f>
        <v>133955715.07538742</v>
      </c>
      <c r="C9327" s="79">
        <f ca="1">('Activity Data'!B9333*$C$4)*'Emission Factors'!I9335</f>
        <v>63559848.469863288</v>
      </c>
      <c r="D9327" s="79">
        <f ca="1">('Activity Data'!B9333*$D$4)*'Emission Factors'!J9335</f>
        <v>20678687.607642226</v>
      </c>
      <c r="E9327" s="79">
        <f t="shared" ca="1" si="145"/>
        <v>218194251.15289295</v>
      </c>
    </row>
    <row r="9328" spans="1:5" s="62" customFormat="1" ht="12.75" x14ac:dyDescent="0.2">
      <c r="A9328" s="85">
        <v>9324</v>
      </c>
      <c r="B9328" s="79">
        <f ca="1">('Activity Data'!B9334*$B$4)*'Emission Factors'!H9336</f>
        <v>137500221.81449267</v>
      </c>
      <c r="C9328" s="79">
        <f ca="1">('Activity Data'!B9334*$C$4)*'Emission Factors'!I9336</f>
        <v>63541062.488384701</v>
      </c>
      <c r="D9328" s="79">
        <f ca="1">('Activity Data'!B9334*$D$4)*'Emission Factors'!J9336</f>
        <v>22209702.555986769</v>
      </c>
      <c r="E9328" s="79">
        <f t="shared" ca="1" si="145"/>
        <v>223250986.85886413</v>
      </c>
    </row>
    <row r="9329" spans="1:5" s="62" customFormat="1" ht="12.75" x14ac:dyDescent="0.2">
      <c r="A9329" s="85">
        <v>9325</v>
      </c>
      <c r="B9329" s="79">
        <f ca="1">('Activity Data'!B9335*$B$4)*'Emission Factors'!H9337</f>
        <v>146803886.9976131</v>
      </c>
      <c r="C9329" s="79">
        <f ca="1">('Activity Data'!B9335*$C$4)*'Emission Factors'!I9337</f>
        <v>69949641.749781489</v>
      </c>
      <c r="D9329" s="79">
        <f ca="1">('Activity Data'!B9335*$D$4)*'Emission Factors'!J9337</f>
        <v>23469596.466445059</v>
      </c>
      <c r="E9329" s="79">
        <f t="shared" ca="1" si="145"/>
        <v>240223125.21383965</v>
      </c>
    </row>
    <row r="9330" spans="1:5" s="62" customFormat="1" ht="12.75" x14ac:dyDescent="0.2">
      <c r="A9330" s="85">
        <v>9326</v>
      </c>
      <c r="B9330" s="79">
        <f ca="1">('Activity Data'!B9336*$B$4)*'Emission Factors'!H9338</f>
        <v>131298455.34044538</v>
      </c>
      <c r="C9330" s="79">
        <f ca="1">('Activity Data'!B9336*$C$4)*'Emission Factors'!I9338</f>
        <v>62980566.984414682</v>
      </c>
      <c r="D9330" s="79">
        <f ca="1">('Activity Data'!B9336*$D$4)*'Emission Factors'!J9338</f>
        <v>20836153.423907023</v>
      </c>
      <c r="E9330" s="79">
        <f t="shared" ca="1" si="145"/>
        <v>215115175.74876708</v>
      </c>
    </row>
    <row r="9331" spans="1:5" s="62" customFormat="1" ht="12.75" x14ac:dyDescent="0.2">
      <c r="A9331" s="85">
        <v>9327</v>
      </c>
      <c r="B9331" s="79">
        <f ca="1">('Activity Data'!B9337*$B$4)*'Emission Factors'!H9339</f>
        <v>145240707.27735844</v>
      </c>
      <c r="C9331" s="79">
        <f ca="1">('Activity Data'!B9337*$C$4)*'Emission Factors'!I9339</f>
        <v>71074378.78619802</v>
      </c>
      <c r="D9331" s="79">
        <f ca="1">('Activity Data'!B9337*$D$4)*'Emission Factors'!J9339</f>
        <v>21399607.641502097</v>
      </c>
      <c r="E9331" s="79">
        <f t="shared" ca="1" si="145"/>
        <v>237714693.70505857</v>
      </c>
    </row>
    <row r="9332" spans="1:5" s="62" customFormat="1" ht="12.75" x14ac:dyDescent="0.2">
      <c r="A9332" s="85">
        <v>9328</v>
      </c>
      <c r="B9332" s="79">
        <f ca="1">('Activity Data'!B9338*$B$4)*'Emission Factors'!H9340</f>
        <v>141997302.97177666</v>
      </c>
      <c r="C9332" s="79">
        <f ca="1">('Activity Data'!B9338*$C$4)*'Emission Factors'!I9340</f>
        <v>65430501.029738449</v>
      </c>
      <c r="D9332" s="79">
        <f ca="1">('Activity Data'!B9338*$D$4)*'Emission Factors'!J9340</f>
        <v>21853608.194428787</v>
      </c>
      <c r="E9332" s="79">
        <f t="shared" ca="1" si="145"/>
        <v>229281412.19594389</v>
      </c>
    </row>
    <row r="9333" spans="1:5" s="62" customFormat="1" ht="12.75" x14ac:dyDescent="0.2">
      <c r="A9333" s="85">
        <v>9329</v>
      </c>
      <c r="B9333" s="79">
        <f ca="1">('Activity Data'!B9339*$B$4)*'Emission Factors'!H9341</f>
        <v>138737874.1927332</v>
      </c>
      <c r="C9333" s="79">
        <f ca="1">('Activity Data'!B9339*$C$4)*'Emission Factors'!I9341</f>
        <v>68989760.244573712</v>
      </c>
      <c r="D9333" s="79">
        <f ca="1">('Activity Data'!B9339*$D$4)*'Emission Factors'!J9341</f>
        <v>21947911.871625405</v>
      </c>
      <c r="E9333" s="79">
        <f t="shared" ca="1" si="145"/>
        <v>229675546.3089323</v>
      </c>
    </row>
    <row r="9334" spans="1:5" s="62" customFormat="1" ht="12.75" x14ac:dyDescent="0.2">
      <c r="A9334" s="85">
        <v>9330</v>
      </c>
      <c r="B9334" s="79">
        <f ca="1">('Activity Data'!B9340*$B$4)*'Emission Factors'!H9342</f>
        <v>158265192.51929951</v>
      </c>
      <c r="C9334" s="79">
        <f ca="1">('Activity Data'!B9340*$C$4)*'Emission Factors'!I9342</f>
        <v>77282705.208303183</v>
      </c>
      <c r="D9334" s="79">
        <f ca="1">('Activity Data'!B9340*$D$4)*'Emission Factors'!J9342</f>
        <v>24383782.017953981</v>
      </c>
      <c r="E9334" s="79">
        <f t="shared" ca="1" si="145"/>
        <v>259931679.74555668</v>
      </c>
    </row>
    <row r="9335" spans="1:5" s="62" customFormat="1" ht="12.75" x14ac:dyDescent="0.2">
      <c r="A9335" s="85">
        <v>9331</v>
      </c>
      <c r="B9335" s="79">
        <f ca="1">('Activity Data'!B9341*$B$4)*'Emission Factors'!H9343</f>
        <v>130035695.47809513</v>
      </c>
      <c r="C9335" s="79">
        <f ca="1">('Activity Data'!B9341*$C$4)*'Emission Factors'!I9343</f>
        <v>66764588.542545751</v>
      </c>
      <c r="D9335" s="79">
        <f ca="1">('Activity Data'!B9341*$D$4)*'Emission Factors'!J9343</f>
        <v>20644306.583005529</v>
      </c>
      <c r="E9335" s="79">
        <f t="shared" ca="1" si="145"/>
        <v>217444590.6036464</v>
      </c>
    </row>
    <row r="9336" spans="1:5" s="62" customFormat="1" ht="12.75" x14ac:dyDescent="0.2">
      <c r="A9336" s="85">
        <v>9332</v>
      </c>
      <c r="B9336" s="79">
        <f ca="1">('Activity Data'!B9342*$B$4)*'Emission Factors'!H9344</f>
        <v>153054012.39198571</v>
      </c>
      <c r="C9336" s="79">
        <f ca="1">('Activity Data'!B9342*$C$4)*'Emission Factors'!I9344</f>
        <v>67248229.8391027</v>
      </c>
      <c r="D9336" s="79">
        <f ca="1">('Activity Data'!B9342*$D$4)*'Emission Factors'!J9344</f>
        <v>21365129.655453693</v>
      </c>
      <c r="E9336" s="79">
        <f t="shared" ca="1" si="145"/>
        <v>241667371.88654208</v>
      </c>
    </row>
    <row r="9337" spans="1:5" s="62" customFormat="1" ht="12.75" x14ac:dyDescent="0.2">
      <c r="A9337" s="85">
        <v>9333</v>
      </c>
      <c r="B9337" s="79">
        <f ca="1">('Activity Data'!B9343*$B$4)*'Emission Factors'!H9345</f>
        <v>149635152.73795769</v>
      </c>
      <c r="C9337" s="79">
        <f ca="1">('Activity Data'!B9343*$C$4)*'Emission Factors'!I9345</f>
        <v>68673217.193295807</v>
      </c>
      <c r="D9337" s="79">
        <f ca="1">('Activity Data'!B9343*$D$4)*'Emission Factors'!J9345</f>
        <v>23978529.708214492</v>
      </c>
      <c r="E9337" s="79">
        <f t="shared" ca="1" si="145"/>
        <v>242286899.63946798</v>
      </c>
    </row>
    <row r="9338" spans="1:5" s="62" customFormat="1" ht="12.75" x14ac:dyDescent="0.2">
      <c r="A9338" s="85">
        <v>9334</v>
      </c>
      <c r="B9338" s="79">
        <f ca="1">('Activity Data'!B9344*$B$4)*'Emission Factors'!H9346</f>
        <v>153784042.43487799</v>
      </c>
      <c r="C9338" s="79">
        <f ca="1">('Activity Data'!B9344*$C$4)*'Emission Factors'!I9346</f>
        <v>76569787.062816486</v>
      </c>
      <c r="D9338" s="79">
        <f ca="1">('Activity Data'!B9344*$D$4)*'Emission Factors'!J9346</f>
        <v>23579250.654622134</v>
      </c>
      <c r="E9338" s="79">
        <f t="shared" ca="1" si="145"/>
        <v>253933080.15231663</v>
      </c>
    </row>
    <row r="9339" spans="1:5" s="62" customFormat="1" ht="12.75" x14ac:dyDescent="0.2">
      <c r="A9339" s="85">
        <v>9335</v>
      </c>
      <c r="B9339" s="79">
        <f ca="1">('Activity Data'!B9345*$B$4)*'Emission Factors'!H9347</f>
        <v>127961051.71401668</v>
      </c>
      <c r="C9339" s="79">
        <f ca="1">('Activity Data'!B9345*$C$4)*'Emission Factors'!I9347</f>
        <v>59488680.906328261</v>
      </c>
      <c r="D9339" s="79">
        <f ca="1">('Activity Data'!B9345*$D$4)*'Emission Factors'!J9347</f>
        <v>20699480.949964486</v>
      </c>
      <c r="E9339" s="79">
        <f t="shared" ca="1" si="145"/>
        <v>208149213.57030943</v>
      </c>
    </row>
    <row r="9340" spans="1:5" s="62" customFormat="1" ht="12.75" x14ac:dyDescent="0.2">
      <c r="A9340" s="85">
        <v>9336</v>
      </c>
      <c r="B9340" s="79">
        <f ca="1">('Activity Data'!B9346*$B$4)*'Emission Factors'!H9348</f>
        <v>145506504.55906969</v>
      </c>
      <c r="C9340" s="79">
        <f ca="1">('Activity Data'!B9346*$C$4)*'Emission Factors'!I9348</f>
        <v>70025628.658138216</v>
      </c>
      <c r="D9340" s="79">
        <f ca="1">('Activity Data'!B9346*$D$4)*'Emission Factors'!J9348</f>
        <v>22965247.563058786</v>
      </c>
      <c r="E9340" s="79">
        <f t="shared" ca="1" si="145"/>
        <v>238497380.7802667</v>
      </c>
    </row>
    <row r="9341" spans="1:5" s="62" customFormat="1" ht="12.75" x14ac:dyDescent="0.2">
      <c r="A9341" s="85">
        <v>9337</v>
      </c>
      <c r="B9341" s="79">
        <f ca="1">('Activity Data'!B9347*$B$4)*'Emission Factors'!H9349</f>
        <v>154521871.5178667</v>
      </c>
      <c r="C9341" s="79">
        <f ca="1">('Activity Data'!B9347*$C$4)*'Emission Factors'!I9349</f>
        <v>67274744.087122858</v>
      </c>
      <c r="D9341" s="79">
        <f ca="1">('Activity Data'!B9347*$D$4)*'Emission Factors'!J9349</f>
        <v>24449347.174342427</v>
      </c>
      <c r="E9341" s="79">
        <f t="shared" ca="1" si="145"/>
        <v>246245962.77933198</v>
      </c>
    </row>
    <row r="9342" spans="1:5" s="62" customFormat="1" ht="12.75" x14ac:dyDescent="0.2">
      <c r="A9342" s="85">
        <v>9338</v>
      </c>
      <c r="B9342" s="79">
        <f ca="1">('Activity Data'!B9348*$B$4)*'Emission Factors'!H9350</f>
        <v>147439499.23955286</v>
      </c>
      <c r="C9342" s="79">
        <f ca="1">('Activity Data'!B9348*$C$4)*'Emission Factors'!I9350</f>
        <v>69877118.723344177</v>
      </c>
      <c r="D9342" s="79">
        <f ca="1">('Activity Data'!B9348*$D$4)*'Emission Factors'!J9350</f>
        <v>22027881.136291407</v>
      </c>
      <c r="E9342" s="79">
        <f t="shared" ca="1" si="145"/>
        <v>239344499.09918845</v>
      </c>
    </row>
    <row r="9343" spans="1:5" s="62" customFormat="1" ht="12.75" x14ac:dyDescent="0.2">
      <c r="A9343" s="85">
        <v>9339</v>
      </c>
      <c r="B9343" s="79">
        <f ca="1">('Activity Data'!B9349*$B$4)*'Emission Factors'!H9351</f>
        <v>138927899.2114141</v>
      </c>
      <c r="C9343" s="79">
        <f ca="1">('Activity Data'!B9349*$C$4)*'Emission Factors'!I9351</f>
        <v>67037742.315217763</v>
      </c>
      <c r="D9343" s="79">
        <f ca="1">('Activity Data'!B9349*$D$4)*'Emission Factors'!J9351</f>
        <v>20158341.08305075</v>
      </c>
      <c r="E9343" s="79">
        <f t="shared" ca="1" si="145"/>
        <v>226123982.60968262</v>
      </c>
    </row>
    <row r="9344" spans="1:5" s="62" customFormat="1" ht="12.75" x14ac:dyDescent="0.2">
      <c r="A9344" s="85">
        <v>9340</v>
      </c>
      <c r="B9344" s="79">
        <f ca="1">('Activity Data'!B9350*$B$4)*'Emission Factors'!H9352</f>
        <v>126722650.63527352</v>
      </c>
      <c r="C9344" s="79">
        <f ca="1">('Activity Data'!B9350*$C$4)*'Emission Factors'!I9352</f>
        <v>59753021.394884199</v>
      </c>
      <c r="D9344" s="79">
        <f ca="1">('Activity Data'!B9350*$D$4)*'Emission Factors'!J9352</f>
        <v>19349280.013095107</v>
      </c>
      <c r="E9344" s="79">
        <f t="shared" ca="1" si="145"/>
        <v>205824952.04325283</v>
      </c>
    </row>
    <row r="9345" spans="1:5" s="62" customFormat="1" ht="12.75" x14ac:dyDescent="0.2">
      <c r="A9345" s="85">
        <v>9341</v>
      </c>
      <c r="B9345" s="79">
        <f ca="1">('Activity Data'!B9351*$B$4)*'Emission Factors'!H9353</f>
        <v>159227295.85798106</v>
      </c>
      <c r="C9345" s="79">
        <f ca="1">('Activity Data'!B9351*$C$4)*'Emission Factors'!I9353</f>
        <v>76530054.619794801</v>
      </c>
      <c r="D9345" s="79">
        <f ca="1">('Activity Data'!B9351*$D$4)*'Emission Factors'!J9353</f>
        <v>24044740.009151973</v>
      </c>
      <c r="E9345" s="79">
        <f t="shared" ca="1" si="145"/>
        <v>259802090.48692784</v>
      </c>
    </row>
    <row r="9346" spans="1:5" s="62" customFormat="1" ht="12.75" x14ac:dyDescent="0.2">
      <c r="A9346" s="85">
        <v>9342</v>
      </c>
      <c r="B9346" s="79">
        <f ca="1">('Activity Data'!B9352*$B$4)*'Emission Factors'!H9354</f>
        <v>143969518.25286332</v>
      </c>
      <c r="C9346" s="79">
        <f ca="1">('Activity Data'!B9352*$C$4)*'Emission Factors'!I9354</f>
        <v>64849690.913598955</v>
      </c>
      <c r="D9346" s="79">
        <f ca="1">('Activity Data'!B9352*$D$4)*'Emission Factors'!J9354</f>
        <v>21568531.199425884</v>
      </c>
      <c r="E9346" s="79">
        <f t="shared" ca="1" si="145"/>
        <v>230387740.36588815</v>
      </c>
    </row>
    <row r="9347" spans="1:5" s="62" customFormat="1" ht="12.75" x14ac:dyDescent="0.2">
      <c r="A9347" s="85">
        <v>9343</v>
      </c>
      <c r="B9347" s="79">
        <f ca="1">('Activity Data'!B9353*$B$4)*'Emission Factors'!H9355</f>
        <v>156964394.86397806</v>
      </c>
      <c r="C9347" s="79">
        <f ca="1">('Activity Data'!B9353*$C$4)*'Emission Factors'!I9355</f>
        <v>73573878.631061673</v>
      </c>
      <c r="D9347" s="79">
        <f ca="1">('Activity Data'!B9353*$D$4)*'Emission Factors'!J9355</f>
        <v>22555828.147033375</v>
      </c>
      <c r="E9347" s="79">
        <f t="shared" ca="1" si="145"/>
        <v>253094101.64207309</v>
      </c>
    </row>
    <row r="9348" spans="1:5" s="62" customFormat="1" ht="12.75" x14ac:dyDescent="0.2">
      <c r="A9348" s="85">
        <v>9344</v>
      </c>
      <c r="B9348" s="79">
        <f ca="1">('Activity Data'!B9354*$B$4)*'Emission Factors'!H9356</f>
        <v>132755748.39151791</v>
      </c>
      <c r="C9348" s="79">
        <f ca="1">('Activity Data'!B9354*$C$4)*'Emission Factors'!I9356</f>
        <v>64060720.580189511</v>
      </c>
      <c r="D9348" s="79">
        <f ca="1">('Activity Data'!B9354*$D$4)*'Emission Factors'!J9356</f>
        <v>21783403.545360312</v>
      </c>
      <c r="E9348" s="79">
        <f t="shared" ca="1" si="145"/>
        <v>218599872.51706773</v>
      </c>
    </row>
    <row r="9349" spans="1:5" s="62" customFormat="1" ht="12.75" x14ac:dyDescent="0.2">
      <c r="A9349" s="85">
        <v>9345</v>
      </c>
      <c r="B9349" s="79">
        <f ca="1">('Activity Data'!B9355*$B$4)*'Emission Factors'!H9357</f>
        <v>130473415.95544995</v>
      </c>
      <c r="C9349" s="79">
        <f ca="1">('Activity Data'!B9355*$C$4)*'Emission Factors'!I9357</f>
        <v>59840097.600035258</v>
      </c>
      <c r="D9349" s="79">
        <f ca="1">('Activity Data'!B9355*$D$4)*'Emission Factors'!J9357</f>
        <v>20002487.982902519</v>
      </c>
      <c r="E9349" s="79">
        <f t="shared" ref="E9349:E9412" ca="1" si="146">SUM(B9349:D9349)</f>
        <v>210316001.53838775</v>
      </c>
    </row>
    <row r="9350" spans="1:5" s="62" customFormat="1" ht="12.75" x14ac:dyDescent="0.2">
      <c r="A9350" s="85">
        <v>9346</v>
      </c>
      <c r="B9350" s="79">
        <f ca="1">('Activity Data'!B9356*$B$4)*'Emission Factors'!H9358</f>
        <v>141255023.46051082</v>
      </c>
      <c r="C9350" s="79">
        <f ca="1">('Activity Data'!B9356*$C$4)*'Emission Factors'!I9358</f>
        <v>63278764.447822601</v>
      </c>
      <c r="D9350" s="79">
        <f ca="1">('Activity Data'!B9356*$D$4)*'Emission Factors'!J9358</f>
        <v>22308312.773750391</v>
      </c>
      <c r="E9350" s="79">
        <f t="shared" ca="1" si="146"/>
        <v>226842100.68208382</v>
      </c>
    </row>
    <row r="9351" spans="1:5" s="62" customFormat="1" ht="12.75" x14ac:dyDescent="0.2">
      <c r="A9351" s="85">
        <v>9347</v>
      </c>
      <c r="B9351" s="79">
        <f ca="1">('Activity Data'!B9357*$B$4)*'Emission Factors'!H9359</f>
        <v>118142905.41575193</v>
      </c>
      <c r="C9351" s="79">
        <f ca="1">('Activity Data'!B9357*$C$4)*'Emission Factors'!I9359</f>
        <v>58487900.97331699</v>
      </c>
      <c r="D9351" s="79">
        <f ca="1">('Activity Data'!B9357*$D$4)*'Emission Factors'!J9359</f>
        <v>17866210.602071926</v>
      </c>
      <c r="E9351" s="79">
        <f t="shared" ca="1" si="146"/>
        <v>194497016.99114084</v>
      </c>
    </row>
    <row r="9352" spans="1:5" s="62" customFormat="1" ht="12.75" x14ac:dyDescent="0.2">
      <c r="A9352" s="85">
        <v>9348</v>
      </c>
      <c r="B9352" s="79">
        <f ca="1">('Activity Data'!B9358*$B$4)*'Emission Factors'!H9360</f>
        <v>133457102.42711113</v>
      </c>
      <c r="C9352" s="79">
        <f ca="1">('Activity Data'!B9358*$C$4)*'Emission Factors'!I9360</f>
        <v>65573805.12222793</v>
      </c>
      <c r="D9352" s="79">
        <f ca="1">('Activity Data'!B9358*$D$4)*'Emission Factors'!J9360</f>
        <v>19559112.214500982</v>
      </c>
      <c r="E9352" s="79">
        <f t="shared" ca="1" si="146"/>
        <v>218590019.76384005</v>
      </c>
    </row>
    <row r="9353" spans="1:5" s="62" customFormat="1" ht="12.75" x14ac:dyDescent="0.2">
      <c r="A9353" s="85">
        <v>9349</v>
      </c>
      <c r="B9353" s="79">
        <f ca="1">('Activity Data'!B9359*$B$4)*'Emission Factors'!H9361</f>
        <v>144585202.14984745</v>
      </c>
      <c r="C9353" s="79">
        <f ca="1">('Activity Data'!B9359*$C$4)*'Emission Factors'!I9361</f>
        <v>71591093.231436074</v>
      </c>
      <c r="D9353" s="79">
        <f ca="1">('Activity Data'!B9359*$D$4)*'Emission Factors'!J9361</f>
        <v>22961356.499806829</v>
      </c>
      <c r="E9353" s="79">
        <f t="shared" ca="1" si="146"/>
        <v>239137651.88109034</v>
      </c>
    </row>
    <row r="9354" spans="1:5" s="62" customFormat="1" ht="12.75" x14ac:dyDescent="0.2">
      <c r="A9354" s="85">
        <v>9350</v>
      </c>
      <c r="B9354" s="79">
        <f ca="1">('Activity Data'!B9360*$B$4)*'Emission Factors'!H9362</f>
        <v>153311120.61726999</v>
      </c>
      <c r="C9354" s="79">
        <f ca="1">('Activity Data'!B9360*$C$4)*'Emission Factors'!I9362</f>
        <v>74407224.526971817</v>
      </c>
      <c r="D9354" s="79">
        <f ca="1">('Activity Data'!B9360*$D$4)*'Emission Factors'!J9362</f>
        <v>23946163.52679015</v>
      </c>
      <c r="E9354" s="79">
        <f t="shared" ca="1" si="146"/>
        <v>251664508.67103195</v>
      </c>
    </row>
    <row r="9355" spans="1:5" s="62" customFormat="1" ht="12.75" x14ac:dyDescent="0.2">
      <c r="A9355" s="85">
        <v>9351</v>
      </c>
      <c r="B9355" s="79">
        <f ca="1">('Activity Data'!B9361*$B$4)*'Emission Factors'!H9363</f>
        <v>139364230.41860551</v>
      </c>
      <c r="C9355" s="79">
        <f ca="1">('Activity Data'!B9361*$C$4)*'Emission Factors'!I9363</f>
        <v>62918387.03442914</v>
      </c>
      <c r="D9355" s="79">
        <f ca="1">('Activity Data'!B9361*$D$4)*'Emission Factors'!J9363</f>
        <v>21307854.702221759</v>
      </c>
      <c r="E9355" s="79">
        <f t="shared" ca="1" si="146"/>
        <v>223590472.15525639</v>
      </c>
    </row>
    <row r="9356" spans="1:5" s="62" customFormat="1" ht="12.75" x14ac:dyDescent="0.2">
      <c r="A9356" s="85">
        <v>9352</v>
      </c>
      <c r="B9356" s="79">
        <f ca="1">('Activity Data'!B9362*$B$4)*'Emission Factors'!H9364</f>
        <v>145651455.24575624</v>
      </c>
      <c r="C9356" s="79">
        <f ca="1">('Activity Data'!B9362*$C$4)*'Emission Factors'!I9364</f>
        <v>71233858.377049312</v>
      </c>
      <c r="D9356" s="79">
        <f ca="1">('Activity Data'!B9362*$D$4)*'Emission Factors'!J9364</f>
        <v>23764376.898921408</v>
      </c>
      <c r="E9356" s="79">
        <f t="shared" ca="1" si="146"/>
        <v>240649690.52172694</v>
      </c>
    </row>
    <row r="9357" spans="1:5" s="62" customFormat="1" ht="12.75" x14ac:dyDescent="0.2">
      <c r="A9357" s="85">
        <v>9353</v>
      </c>
      <c r="B9357" s="79">
        <f ca="1">('Activity Data'!B9363*$B$4)*'Emission Factors'!H9365</f>
        <v>126594118.95676045</v>
      </c>
      <c r="C9357" s="79">
        <f ca="1">('Activity Data'!B9363*$C$4)*'Emission Factors'!I9365</f>
        <v>56835322.423700944</v>
      </c>
      <c r="D9357" s="79">
        <f ca="1">('Activity Data'!B9363*$D$4)*'Emission Factors'!J9365</f>
        <v>19707515.649244986</v>
      </c>
      <c r="E9357" s="79">
        <f t="shared" ca="1" si="146"/>
        <v>203136957.02970639</v>
      </c>
    </row>
    <row r="9358" spans="1:5" s="62" customFormat="1" ht="12.75" x14ac:dyDescent="0.2">
      <c r="A9358" s="85">
        <v>9354</v>
      </c>
      <c r="B9358" s="79">
        <f ca="1">('Activity Data'!B9364*$B$4)*'Emission Factors'!H9366</f>
        <v>151524300.82482663</v>
      </c>
      <c r="C9358" s="79">
        <f ca="1">('Activity Data'!B9364*$C$4)*'Emission Factors'!I9366</f>
        <v>66286585.927494541</v>
      </c>
      <c r="D9358" s="79">
        <f ca="1">('Activity Data'!B9364*$D$4)*'Emission Factors'!J9366</f>
        <v>22061513.906566139</v>
      </c>
      <c r="E9358" s="79">
        <f t="shared" ca="1" si="146"/>
        <v>239872400.65888733</v>
      </c>
    </row>
    <row r="9359" spans="1:5" s="62" customFormat="1" ht="12.75" x14ac:dyDescent="0.2">
      <c r="A9359" s="85">
        <v>9355</v>
      </c>
      <c r="B9359" s="79">
        <f ca="1">('Activity Data'!B9365*$B$4)*'Emission Factors'!H9367</f>
        <v>139859999.95336509</v>
      </c>
      <c r="C9359" s="79">
        <f ca="1">('Activity Data'!B9365*$C$4)*'Emission Factors'!I9367</f>
        <v>66415963.74146314</v>
      </c>
      <c r="D9359" s="79">
        <f ca="1">('Activity Data'!B9365*$D$4)*'Emission Factors'!J9367</f>
        <v>20701974.173705414</v>
      </c>
      <c r="E9359" s="79">
        <f t="shared" ca="1" si="146"/>
        <v>226977937.86853361</v>
      </c>
    </row>
    <row r="9360" spans="1:5" s="62" customFormat="1" ht="12.75" x14ac:dyDescent="0.2">
      <c r="A9360" s="85">
        <v>9356</v>
      </c>
      <c r="B9360" s="79">
        <f ca="1">('Activity Data'!B9366*$B$4)*'Emission Factors'!H9368</f>
        <v>146530870.84276193</v>
      </c>
      <c r="C9360" s="79">
        <f ca="1">('Activity Data'!B9366*$C$4)*'Emission Factors'!I9368</f>
        <v>71288518.96083039</v>
      </c>
      <c r="D9360" s="79">
        <f ca="1">('Activity Data'!B9366*$D$4)*'Emission Factors'!J9368</f>
        <v>22597630.237814195</v>
      </c>
      <c r="E9360" s="79">
        <f t="shared" ca="1" si="146"/>
        <v>240417020.04140651</v>
      </c>
    </row>
    <row r="9361" spans="1:5" s="62" customFormat="1" ht="12.75" x14ac:dyDescent="0.2">
      <c r="A9361" s="85">
        <v>9357</v>
      </c>
      <c r="B9361" s="79">
        <f ca="1">('Activity Data'!B9367*$B$4)*'Emission Factors'!H9369</f>
        <v>134803826.40283182</v>
      </c>
      <c r="C9361" s="79">
        <f ca="1">('Activity Data'!B9367*$C$4)*'Emission Factors'!I9369</f>
        <v>62314438.93012397</v>
      </c>
      <c r="D9361" s="79">
        <f ca="1">('Activity Data'!B9367*$D$4)*'Emission Factors'!J9369</f>
        <v>20904310.837481398</v>
      </c>
      <c r="E9361" s="79">
        <f t="shared" ca="1" si="146"/>
        <v>218022576.17043719</v>
      </c>
    </row>
    <row r="9362" spans="1:5" s="62" customFormat="1" ht="12.75" x14ac:dyDescent="0.2">
      <c r="A9362" s="85">
        <v>9358</v>
      </c>
      <c r="B9362" s="79">
        <f ca="1">('Activity Data'!B9368*$B$4)*'Emission Factors'!H9370</f>
        <v>129248482.84582826</v>
      </c>
      <c r="C9362" s="79">
        <f ca="1">('Activity Data'!B9368*$C$4)*'Emission Factors'!I9370</f>
        <v>58743674.505714662</v>
      </c>
      <c r="D9362" s="79">
        <f ca="1">('Activity Data'!B9368*$D$4)*'Emission Factors'!J9370</f>
        <v>18909625.693694025</v>
      </c>
      <c r="E9362" s="79">
        <f t="shared" ca="1" si="146"/>
        <v>206901783.04523695</v>
      </c>
    </row>
    <row r="9363" spans="1:5" s="62" customFormat="1" ht="12.75" x14ac:dyDescent="0.2">
      <c r="A9363" s="85">
        <v>9359</v>
      </c>
      <c r="B9363" s="79">
        <f ca="1">('Activity Data'!B9369*$B$4)*'Emission Factors'!H9371</f>
        <v>117787387.11074606</v>
      </c>
      <c r="C9363" s="79">
        <f ca="1">('Activity Data'!B9369*$C$4)*'Emission Factors'!I9371</f>
        <v>54478099.002738528</v>
      </c>
      <c r="D9363" s="79">
        <f ca="1">('Activity Data'!B9369*$D$4)*'Emission Factors'!J9371</f>
        <v>18275834.232165448</v>
      </c>
      <c r="E9363" s="79">
        <f t="shared" ca="1" si="146"/>
        <v>190541320.34565005</v>
      </c>
    </row>
    <row r="9364" spans="1:5" s="62" customFormat="1" ht="12.75" x14ac:dyDescent="0.2">
      <c r="A9364" s="85">
        <v>9360</v>
      </c>
      <c r="B9364" s="79">
        <f ca="1">('Activity Data'!B9370*$B$4)*'Emission Factors'!H9372</f>
        <v>156329059.69040233</v>
      </c>
      <c r="C9364" s="79">
        <f ca="1">('Activity Data'!B9370*$C$4)*'Emission Factors'!I9372</f>
        <v>69887603.58240971</v>
      </c>
      <c r="D9364" s="79">
        <f ca="1">('Activity Data'!B9370*$D$4)*'Emission Factors'!J9372</f>
        <v>23126043.89164317</v>
      </c>
      <c r="E9364" s="79">
        <f t="shared" ca="1" si="146"/>
        <v>249342707.16445521</v>
      </c>
    </row>
    <row r="9365" spans="1:5" s="62" customFormat="1" ht="12.75" x14ac:dyDescent="0.2">
      <c r="A9365" s="85">
        <v>9361</v>
      </c>
      <c r="B9365" s="79">
        <f ca="1">('Activity Data'!B9371*$B$4)*'Emission Factors'!H9373</f>
        <v>140214690.6082139</v>
      </c>
      <c r="C9365" s="79">
        <f ca="1">('Activity Data'!B9371*$C$4)*'Emission Factors'!I9373</f>
        <v>62171428.913936913</v>
      </c>
      <c r="D9365" s="79">
        <f ca="1">('Activity Data'!B9371*$D$4)*'Emission Factors'!J9373</f>
        <v>21432922.218980931</v>
      </c>
      <c r="E9365" s="79">
        <f t="shared" ca="1" si="146"/>
        <v>223819041.74113175</v>
      </c>
    </row>
    <row r="9366" spans="1:5" s="62" customFormat="1" ht="12.75" x14ac:dyDescent="0.2">
      <c r="A9366" s="85">
        <v>9362</v>
      </c>
      <c r="B9366" s="79">
        <f ca="1">('Activity Data'!B9372*$B$4)*'Emission Factors'!H9374</f>
        <v>133880101.17443012</v>
      </c>
      <c r="C9366" s="79">
        <f ca="1">('Activity Data'!B9372*$C$4)*'Emission Factors'!I9374</f>
        <v>63846904.233297303</v>
      </c>
      <c r="D9366" s="79">
        <f ca="1">('Activity Data'!B9372*$D$4)*'Emission Factors'!J9374</f>
        <v>21430478.869888492</v>
      </c>
      <c r="E9366" s="79">
        <f t="shared" ca="1" si="146"/>
        <v>219157484.2776159</v>
      </c>
    </row>
    <row r="9367" spans="1:5" s="62" customFormat="1" ht="12.75" x14ac:dyDescent="0.2">
      <c r="A9367" s="85">
        <v>9363</v>
      </c>
      <c r="B9367" s="79">
        <f ca="1">('Activity Data'!B9373*$B$4)*'Emission Factors'!H9375</f>
        <v>142197671.62936953</v>
      </c>
      <c r="C9367" s="79">
        <f ca="1">('Activity Data'!B9373*$C$4)*'Emission Factors'!I9375</f>
        <v>67715341.296808526</v>
      </c>
      <c r="D9367" s="79">
        <f ca="1">('Activity Data'!B9373*$D$4)*'Emission Factors'!J9375</f>
        <v>22104864.004910298</v>
      </c>
      <c r="E9367" s="79">
        <f t="shared" ca="1" si="146"/>
        <v>232017876.93108833</v>
      </c>
    </row>
    <row r="9368" spans="1:5" s="62" customFormat="1" ht="12.75" x14ac:dyDescent="0.2">
      <c r="A9368" s="85">
        <v>9364</v>
      </c>
      <c r="B9368" s="79">
        <f ca="1">('Activity Data'!B9374*$B$4)*'Emission Factors'!H9376</f>
        <v>137650374.8039746</v>
      </c>
      <c r="C9368" s="79">
        <f ca="1">('Activity Data'!B9374*$C$4)*'Emission Factors'!I9376</f>
        <v>65090432.362956516</v>
      </c>
      <c r="D9368" s="79">
        <f ca="1">('Activity Data'!B9374*$D$4)*'Emission Factors'!J9376</f>
        <v>21880313.953267194</v>
      </c>
      <c r="E9368" s="79">
        <f t="shared" ca="1" si="146"/>
        <v>224621121.12019831</v>
      </c>
    </row>
    <row r="9369" spans="1:5" s="62" customFormat="1" ht="12.75" x14ac:dyDescent="0.2">
      <c r="A9369" s="85">
        <v>9365</v>
      </c>
      <c r="B9369" s="79">
        <f ca="1">('Activity Data'!B9375*$B$4)*'Emission Factors'!H9377</f>
        <v>136025728.97770616</v>
      </c>
      <c r="C9369" s="79">
        <f ca="1">('Activity Data'!B9375*$C$4)*'Emission Factors'!I9377</f>
        <v>67814434.695653036</v>
      </c>
      <c r="D9369" s="79">
        <f ca="1">('Activity Data'!B9375*$D$4)*'Emission Factors'!J9377</f>
        <v>21166921.404644869</v>
      </c>
      <c r="E9369" s="79">
        <f t="shared" ca="1" si="146"/>
        <v>225007085.07800409</v>
      </c>
    </row>
    <row r="9370" spans="1:5" s="62" customFormat="1" ht="12.75" x14ac:dyDescent="0.2">
      <c r="A9370" s="85">
        <v>9366</v>
      </c>
      <c r="B9370" s="79">
        <f ca="1">('Activity Data'!B9376*$B$4)*'Emission Factors'!H9378</f>
        <v>148078668.5812946</v>
      </c>
      <c r="C9370" s="79">
        <f ca="1">('Activity Data'!B9376*$C$4)*'Emission Factors'!I9378</f>
        <v>71816064.272788838</v>
      </c>
      <c r="D9370" s="79">
        <f ca="1">('Activity Data'!B9376*$D$4)*'Emission Factors'!J9378</f>
        <v>23335844.027689926</v>
      </c>
      <c r="E9370" s="79">
        <f t="shared" ca="1" si="146"/>
        <v>243230576.88177335</v>
      </c>
    </row>
    <row r="9371" spans="1:5" s="62" customFormat="1" ht="12.75" x14ac:dyDescent="0.2">
      <c r="A9371" s="85">
        <v>9367</v>
      </c>
      <c r="B9371" s="79">
        <f ca="1">('Activity Data'!B9377*$B$4)*'Emission Factors'!H9379</f>
        <v>133750892.60802285</v>
      </c>
      <c r="C9371" s="79">
        <f ca="1">('Activity Data'!B9377*$C$4)*'Emission Factors'!I9379</f>
        <v>65722759.913313232</v>
      </c>
      <c r="D9371" s="79">
        <f ca="1">('Activity Data'!B9377*$D$4)*'Emission Factors'!J9379</f>
        <v>21965922.597343873</v>
      </c>
      <c r="E9371" s="79">
        <f t="shared" ca="1" si="146"/>
        <v>221439575.11867994</v>
      </c>
    </row>
    <row r="9372" spans="1:5" s="62" customFormat="1" ht="12.75" x14ac:dyDescent="0.2">
      <c r="A9372" s="85">
        <v>9368</v>
      </c>
      <c r="B9372" s="79">
        <f ca="1">('Activity Data'!B9378*$B$4)*'Emission Factors'!H9380</f>
        <v>146290571.57878071</v>
      </c>
      <c r="C9372" s="79">
        <f ca="1">('Activity Data'!B9378*$C$4)*'Emission Factors'!I9380</f>
        <v>67785159.712688684</v>
      </c>
      <c r="D9372" s="79">
        <f ca="1">('Activity Data'!B9378*$D$4)*'Emission Factors'!J9380</f>
        <v>23481694.046742771</v>
      </c>
      <c r="E9372" s="79">
        <f t="shared" ca="1" si="146"/>
        <v>237557425.33821216</v>
      </c>
    </row>
    <row r="9373" spans="1:5" s="62" customFormat="1" ht="12.75" x14ac:dyDescent="0.2">
      <c r="A9373" s="85">
        <v>9369</v>
      </c>
      <c r="B9373" s="79">
        <f ca="1">('Activity Data'!B9379*$B$4)*'Emission Factors'!H9381</f>
        <v>142583710.54319188</v>
      </c>
      <c r="C9373" s="79">
        <f ca="1">('Activity Data'!B9379*$C$4)*'Emission Factors'!I9381</f>
        <v>69674878.853175908</v>
      </c>
      <c r="D9373" s="79">
        <f ca="1">('Activity Data'!B9379*$D$4)*'Emission Factors'!J9381</f>
        <v>21352221.132892497</v>
      </c>
      <c r="E9373" s="79">
        <f t="shared" ca="1" si="146"/>
        <v>233610810.52926028</v>
      </c>
    </row>
    <row r="9374" spans="1:5" s="62" customFormat="1" ht="12.75" x14ac:dyDescent="0.2">
      <c r="A9374" s="85">
        <v>9370</v>
      </c>
      <c r="B9374" s="79">
        <f ca="1">('Activity Data'!B9380*$B$4)*'Emission Factors'!H9382</f>
        <v>123877956.56753545</v>
      </c>
      <c r="C9374" s="79">
        <f ca="1">('Activity Data'!B9380*$C$4)*'Emission Factors'!I9382</f>
        <v>56867833.498028107</v>
      </c>
      <c r="D9374" s="79">
        <f ca="1">('Activity Data'!B9380*$D$4)*'Emission Factors'!J9382</f>
        <v>19553529.598282669</v>
      </c>
      <c r="E9374" s="79">
        <f t="shared" ca="1" si="146"/>
        <v>200299319.66384622</v>
      </c>
    </row>
    <row r="9375" spans="1:5" s="62" customFormat="1" ht="12.75" x14ac:dyDescent="0.2">
      <c r="A9375" s="85">
        <v>9371</v>
      </c>
      <c r="B9375" s="79">
        <f ca="1">('Activity Data'!B9381*$B$4)*'Emission Factors'!H9383</f>
        <v>140102087.84176397</v>
      </c>
      <c r="C9375" s="79">
        <f ca="1">('Activity Data'!B9381*$C$4)*'Emission Factors'!I9383</f>
        <v>64555346.613363653</v>
      </c>
      <c r="D9375" s="79">
        <f ca="1">('Activity Data'!B9381*$D$4)*'Emission Factors'!J9383</f>
        <v>20295343.671313401</v>
      </c>
      <c r="E9375" s="79">
        <f t="shared" ca="1" si="146"/>
        <v>224952778.12644103</v>
      </c>
    </row>
    <row r="9376" spans="1:5" s="62" customFormat="1" ht="12.75" x14ac:dyDescent="0.2">
      <c r="A9376" s="85">
        <v>9372</v>
      </c>
      <c r="B9376" s="79">
        <f ca="1">('Activity Data'!B9382*$B$4)*'Emission Factors'!H9384</f>
        <v>125509872.68966092</v>
      </c>
      <c r="C9376" s="79">
        <f ca="1">('Activity Data'!B9382*$C$4)*'Emission Factors'!I9384</f>
        <v>57681159.886045069</v>
      </c>
      <c r="D9376" s="79">
        <f ca="1">('Activity Data'!B9382*$D$4)*'Emission Factors'!J9384</f>
        <v>18405567.35200147</v>
      </c>
      <c r="E9376" s="79">
        <f t="shared" ca="1" si="146"/>
        <v>201596599.92770746</v>
      </c>
    </row>
    <row r="9377" spans="1:5" s="62" customFormat="1" ht="12.75" x14ac:dyDescent="0.2">
      <c r="A9377" s="85">
        <v>9373</v>
      </c>
      <c r="B9377" s="79">
        <f ca="1">('Activity Data'!B9383*$B$4)*'Emission Factors'!H9385</f>
        <v>134635489.00099802</v>
      </c>
      <c r="C9377" s="79">
        <f ca="1">('Activity Data'!B9383*$C$4)*'Emission Factors'!I9385</f>
        <v>66078558.05252225</v>
      </c>
      <c r="D9377" s="79">
        <f ca="1">('Activity Data'!B9383*$D$4)*'Emission Factors'!J9385</f>
        <v>20660094.711757474</v>
      </c>
      <c r="E9377" s="79">
        <f t="shared" ca="1" si="146"/>
        <v>221374141.76527774</v>
      </c>
    </row>
    <row r="9378" spans="1:5" s="62" customFormat="1" ht="12.75" x14ac:dyDescent="0.2">
      <c r="A9378" s="85">
        <v>9374</v>
      </c>
      <c r="B9378" s="79">
        <f ca="1">('Activity Data'!B9384*$B$4)*'Emission Factors'!H9386</f>
        <v>164286236.69087282</v>
      </c>
      <c r="C9378" s="79">
        <f ca="1">('Activity Data'!B9384*$C$4)*'Emission Factors'!I9386</f>
        <v>77108388.122262955</v>
      </c>
      <c r="D9378" s="79">
        <f ca="1">('Activity Data'!B9384*$D$4)*'Emission Factors'!J9386</f>
        <v>23413079.377091587</v>
      </c>
      <c r="E9378" s="79">
        <f t="shared" ca="1" si="146"/>
        <v>264807704.19022736</v>
      </c>
    </row>
    <row r="9379" spans="1:5" s="62" customFormat="1" ht="12.75" x14ac:dyDescent="0.2">
      <c r="A9379" s="85">
        <v>9375</v>
      </c>
      <c r="B9379" s="79">
        <f ca="1">('Activity Data'!B9385*$B$4)*'Emission Factors'!H9387</f>
        <v>145350404.97934803</v>
      </c>
      <c r="C9379" s="79">
        <f ca="1">('Activity Data'!B9385*$C$4)*'Emission Factors'!I9387</f>
        <v>69261428.970955923</v>
      </c>
      <c r="D9379" s="79">
        <f ca="1">('Activity Data'!B9385*$D$4)*'Emission Factors'!J9387</f>
        <v>21795937.522488616</v>
      </c>
      <c r="E9379" s="79">
        <f t="shared" ca="1" si="146"/>
        <v>236407771.4727926</v>
      </c>
    </row>
    <row r="9380" spans="1:5" s="62" customFormat="1" ht="12.75" x14ac:dyDescent="0.2">
      <c r="A9380" s="85">
        <v>9376</v>
      </c>
      <c r="B9380" s="79">
        <f ca="1">('Activity Data'!B9386*$B$4)*'Emission Factors'!H9388</f>
        <v>117172603.98080355</v>
      </c>
      <c r="C9380" s="79">
        <f ca="1">('Activity Data'!B9386*$C$4)*'Emission Factors'!I9388</f>
        <v>53987498.142747648</v>
      </c>
      <c r="D9380" s="79">
        <f ca="1">('Activity Data'!B9386*$D$4)*'Emission Factors'!J9388</f>
        <v>17812198.214032531</v>
      </c>
      <c r="E9380" s="79">
        <f t="shared" ca="1" si="146"/>
        <v>188972300.33758372</v>
      </c>
    </row>
    <row r="9381" spans="1:5" s="62" customFormat="1" ht="12.75" x14ac:dyDescent="0.2">
      <c r="A9381" s="85">
        <v>9377</v>
      </c>
      <c r="B9381" s="79">
        <f ca="1">('Activity Data'!B9387*$B$4)*'Emission Factors'!H9389</f>
        <v>144163646.00199938</v>
      </c>
      <c r="C9381" s="79">
        <f ca="1">('Activity Data'!B9387*$C$4)*'Emission Factors'!I9389</f>
        <v>63183557.959594406</v>
      </c>
      <c r="D9381" s="79">
        <f ca="1">('Activity Data'!B9387*$D$4)*'Emission Factors'!J9389</f>
        <v>22094007.286325917</v>
      </c>
      <c r="E9381" s="79">
        <f t="shared" ca="1" si="146"/>
        <v>229441211.24791968</v>
      </c>
    </row>
    <row r="9382" spans="1:5" s="62" customFormat="1" ht="12.75" x14ac:dyDescent="0.2">
      <c r="A9382" s="85">
        <v>9378</v>
      </c>
      <c r="B9382" s="79">
        <f ca="1">('Activity Data'!B9388*$B$4)*'Emission Factors'!H9390</f>
        <v>136655257.02992907</v>
      </c>
      <c r="C9382" s="79">
        <f ca="1">('Activity Data'!B9388*$C$4)*'Emission Factors'!I9390</f>
        <v>60276266.260796435</v>
      </c>
      <c r="D9382" s="79">
        <f ca="1">('Activity Data'!B9388*$D$4)*'Emission Factors'!J9390</f>
        <v>20743357.104807459</v>
      </c>
      <c r="E9382" s="79">
        <f t="shared" ca="1" si="146"/>
        <v>217674880.39553297</v>
      </c>
    </row>
    <row r="9383" spans="1:5" s="62" customFormat="1" ht="12.75" x14ac:dyDescent="0.2">
      <c r="A9383" s="85">
        <v>9379</v>
      </c>
      <c r="B9383" s="79">
        <f ca="1">('Activity Data'!B9389*$B$4)*'Emission Factors'!H9391</f>
        <v>135622610.55857405</v>
      </c>
      <c r="C9383" s="79">
        <f ca="1">('Activity Data'!B9389*$C$4)*'Emission Factors'!I9391</f>
        <v>63788840.934731185</v>
      </c>
      <c r="D9383" s="79">
        <f ca="1">('Activity Data'!B9389*$D$4)*'Emission Factors'!J9391</f>
        <v>20080393.20118713</v>
      </c>
      <c r="E9383" s="79">
        <f t="shared" ca="1" si="146"/>
        <v>219491844.69449237</v>
      </c>
    </row>
    <row r="9384" spans="1:5" s="62" customFormat="1" ht="12.75" x14ac:dyDescent="0.2">
      <c r="A9384" s="85">
        <v>9380</v>
      </c>
      <c r="B9384" s="79">
        <f ca="1">('Activity Data'!B9390*$B$4)*'Emission Factors'!H9392</f>
        <v>151523596.29326963</v>
      </c>
      <c r="C9384" s="79">
        <f ca="1">('Activity Data'!B9390*$C$4)*'Emission Factors'!I9392</f>
        <v>70297105.52731654</v>
      </c>
      <c r="D9384" s="79">
        <f ca="1">('Activity Data'!B9390*$D$4)*'Emission Factors'!J9392</f>
        <v>24026498.616270579</v>
      </c>
      <c r="E9384" s="79">
        <f t="shared" ca="1" si="146"/>
        <v>245847200.43685675</v>
      </c>
    </row>
    <row r="9385" spans="1:5" s="62" customFormat="1" ht="12.75" x14ac:dyDescent="0.2">
      <c r="A9385" s="85">
        <v>9381</v>
      </c>
      <c r="B9385" s="79">
        <f ca="1">('Activity Data'!B9391*$B$4)*'Emission Factors'!H9393</f>
        <v>159262180.66616058</v>
      </c>
      <c r="C9385" s="79">
        <f ca="1">('Activity Data'!B9391*$C$4)*'Emission Factors'!I9393</f>
        <v>72115476.35243988</v>
      </c>
      <c r="D9385" s="79">
        <f ca="1">('Activity Data'!B9391*$D$4)*'Emission Factors'!J9393</f>
        <v>24531493.029119249</v>
      </c>
      <c r="E9385" s="79">
        <f t="shared" ca="1" si="146"/>
        <v>255909150.04771972</v>
      </c>
    </row>
    <row r="9386" spans="1:5" s="62" customFormat="1" ht="12.75" x14ac:dyDescent="0.2">
      <c r="A9386" s="85">
        <v>9382</v>
      </c>
      <c r="B9386" s="79">
        <f ca="1">('Activity Data'!B9392*$B$4)*'Emission Factors'!H9394</f>
        <v>141625356.91912273</v>
      </c>
      <c r="C9386" s="79">
        <f ca="1">('Activity Data'!B9392*$C$4)*'Emission Factors'!I9394</f>
        <v>65300982.699875347</v>
      </c>
      <c r="D9386" s="79">
        <f ca="1">('Activity Data'!B9392*$D$4)*'Emission Factors'!J9394</f>
        <v>20541415.529614702</v>
      </c>
      <c r="E9386" s="79">
        <f t="shared" ca="1" si="146"/>
        <v>227467755.1486128</v>
      </c>
    </row>
    <row r="9387" spans="1:5" s="62" customFormat="1" ht="12.75" x14ac:dyDescent="0.2">
      <c r="A9387" s="85">
        <v>9383</v>
      </c>
      <c r="B9387" s="79">
        <f ca="1">('Activity Data'!B9393*$B$4)*'Emission Factors'!H9395</f>
        <v>155049237.78860921</v>
      </c>
      <c r="C9387" s="79">
        <f ca="1">('Activity Data'!B9393*$C$4)*'Emission Factors'!I9395</f>
        <v>70372346.62465784</v>
      </c>
      <c r="D9387" s="79">
        <f ca="1">('Activity Data'!B9393*$D$4)*'Emission Factors'!J9395</f>
        <v>24522660.394123845</v>
      </c>
      <c r="E9387" s="79">
        <f t="shared" ca="1" si="146"/>
        <v>249944244.8073909</v>
      </c>
    </row>
    <row r="9388" spans="1:5" s="62" customFormat="1" ht="12.75" x14ac:dyDescent="0.2">
      <c r="A9388" s="85">
        <v>9384</v>
      </c>
      <c r="B9388" s="79">
        <f ca="1">('Activity Data'!B9394*$B$4)*'Emission Factors'!H9396</f>
        <v>148055913.84198356</v>
      </c>
      <c r="C9388" s="79">
        <f ca="1">('Activity Data'!B9394*$C$4)*'Emission Factors'!I9396</f>
        <v>67807475.868211314</v>
      </c>
      <c r="D9388" s="79">
        <f ca="1">('Activity Data'!B9394*$D$4)*'Emission Factors'!J9396</f>
        <v>22860431.173609655</v>
      </c>
      <c r="E9388" s="79">
        <f t="shared" ca="1" si="146"/>
        <v>238723820.88380453</v>
      </c>
    </row>
    <row r="9389" spans="1:5" s="62" customFormat="1" ht="12.75" x14ac:dyDescent="0.2">
      <c r="A9389" s="85">
        <v>9385</v>
      </c>
      <c r="B9389" s="79">
        <f ca="1">('Activity Data'!B9395*$B$4)*'Emission Factors'!H9397</f>
        <v>156448619.10258564</v>
      </c>
      <c r="C9389" s="79">
        <f ca="1">('Activity Data'!B9395*$C$4)*'Emission Factors'!I9397</f>
        <v>70163394.897111416</v>
      </c>
      <c r="D9389" s="79">
        <f ca="1">('Activity Data'!B9395*$D$4)*'Emission Factors'!J9397</f>
        <v>24599619.497161344</v>
      </c>
      <c r="E9389" s="79">
        <f t="shared" ca="1" si="146"/>
        <v>251211633.49685842</v>
      </c>
    </row>
    <row r="9390" spans="1:5" s="62" customFormat="1" ht="12.75" x14ac:dyDescent="0.2">
      <c r="A9390" s="85">
        <v>9386</v>
      </c>
      <c r="B9390" s="79">
        <f ca="1">('Activity Data'!B9396*$B$4)*'Emission Factors'!H9398</f>
        <v>145642757.25008538</v>
      </c>
      <c r="C9390" s="79">
        <f ca="1">('Activity Data'!B9396*$C$4)*'Emission Factors'!I9398</f>
        <v>68007523.460810587</v>
      </c>
      <c r="D9390" s="79">
        <f ca="1">('Activity Data'!B9396*$D$4)*'Emission Factors'!J9398</f>
        <v>22861018.255305864</v>
      </c>
      <c r="E9390" s="79">
        <f t="shared" ca="1" si="146"/>
        <v>236511298.96620181</v>
      </c>
    </row>
    <row r="9391" spans="1:5" s="62" customFormat="1" ht="12.75" x14ac:dyDescent="0.2">
      <c r="A9391" s="85">
        <v>9387</v>
      </c>
      <c r="B9391" s="79">
        <f ca="1">('Activity Data'!B9397*$B$4)*'Emission Factors'!H9399</f>
        <v>141840685.84293199</v>
      </c>
      <c r="C9391" s="79">
        <f ca="1">('Activity Data'!B9397*$C$4)*'Emission Factors'!I9399</f>
        <v>62364861.653778739</v>
      </c>
      <c r="D9391" s="79">
        <f ca="1">('Activity Data'!B9397*$D$4)*'Emission Factors'!J9399</f>
        <v>21717051.14021169</v>
      </c>
      <c r="E9391" s="79">
        <f t="shared" ca="1" si="146"/>
        <v>225922598.63692242</v>
      </c>
    </row>
    <row r="9392" spans="1:5" s="62" customFormat="1" ht="12.75" x14ac:dyDescent="0.2">
      <c r="A9392" s="85">
        <v>9388</v>
      </c>
      <c r="B9392" s="79">
        <f ca="1">('Activity Data'!B9398*$B$4)*'Emission Factors'!H9400</f>
        <v>145232677.06950319</v>
      </c>
      <c r="C9392" s="79">
        <f ca="1">('Activity Data'!B9398*$C$4)*'Emission Factors'!I9400</f>
        <v>68529944.282764778</v>
      </c>
      <c r="D9392" s="79">
        <f ca="1">('Activity Data'!B9398*$D$4)*'Emission Factors'!J9400</f>
        <v>24255112.901742198</v>
      </c>
      <c r="E9392" s="79">
        <f t="shared" ca="1" si="146"/>
        <v>238017734.25401017</v>
      </c>
    </row>
    <row r="9393" spans="1:5" s="62" customFormat="1" ht="12.75" x14ac:dyDescent="0.2">
      <c r="A9393" s="85">
        <v>9389</v>
      </c>
      <c r="B9393" s="79">
        <f ca="1">('Activity Data'!B9399*$B$4)*'Emission Factors'!H9401</f>
        <v>134467244.66209364</v>
      </c>
      <c r="C9393" s="79">
        <f ca="1">('Activity Data'!B9399*$C$4)*'Emission Factors'!I9401</f>
        <v>63894132.417917378</v>
      </c>
      <c r="D9393" s="79">
        <f ca="1">('Activity Data'!B9399*$D$4)*'Emission Factors'!J9401</f>
        <v>21698051.994288068</v>
      </c>
      <c r="E9393" s="79">
        <f t="shared" ca="1" si="146"/>
        <v>220059429.07429907</v>
      </c>
    </row>
    <row r="9394" spans="1:5" s="62" customFormat="1" ht="12.75" x14ac:dyDescent="0.2">
      <c r="A9394" s="85">
        <v>9390</v>
      </c>
      <c r="B9394" s="79">
        <f ca="1">('Activity Data'!B9400*$B$4)*'Emission Factors'!H9402</f>
        <v>135910694.12517697</v>
      </c>
      <c r="C9394" s="79">
        <f ca="1">('Activity Data'!B9400*$C$4)*'Emission Factors'!I9402</f>
        <v>62993441.217722937</v>
      </c>
      <c r="D9394" s="79">
        <f ca="1">('Activity Data'!B9400*$D$4)*'Emission Factors'!J9402</f>
        <v>21751837.354084063</v>
      </c>
      <c r="E9394" s="79">
        <f t="shared" ca="1" si="146"/>
        <v>220655972.69698399</v>
      </c>
    </row>
    <row r="9395" spans="1:5" s="62" customFormat="1" ht="12.75" x14ac:dyDescent="0.2">
      <c r="A9395" s="85">
        <v>9391</v>
      </c>
      <c r="B9395" s="79">
        <f ca="1">('Activity Data'!B9401*$B$4)*'Emission Factors'!H9403</f>
        <v>143373950.8918823</v>
      </c>
      <c r="C9395" s="79">
        <f ca="1">('Activity Data'!B9401*$C$4)*'Emission Factors'!I9403</f>
        <v>68194813.675174668</v>
      </c>
      <c r="D9395" s="79">
        <f ca="1">('Activity Data'!B9401*$D$4)*'Emission Factors'!J9403</f>
        <v>21572258.019707855</v>
      </c>
      <c r="E9395" s="79">
        <f t="shared" ca="1" si="146"/>
        <v>233141022.58676481</v>
      </c>
    </row>
    <row r="9396" spans="1:5" s="62" customFormat="1" ht="12.75" x14ac:dyDescent="0.2">
      <c r="A9396" s="85">
        <v>9392</v>
      </c>
      <c r="B9396" s="79">
        <f ca="1">('Activity Data'!B9402*$B$4)*'Emission Factors'!H9404</f>
        <v>150360477.38737956</v>
      </c>
      <c r="C9396" s="79">
        <f ca="1">('Activity Data'!B9402*$C$4)*'Emission Factors'!I9404</f>
        <v>69830693.564598382</v>
      </c>
      <c r="D9396" s="79">
        <f ca="1">('Activity Data'!B9402*$D$4)*'Emission Factors'!J9404</f>
        <v>23636745.094417557</v>
      </c>
      <c r="E9396" s="79">
        <f t="shared" ca="1" si="146"/>
        <v>243827916.04639548</v>
      </c>
    </row>
    <row r="9397" spans="1:5" s="62" customFormat="1" ht="12.75" x14ac:dyDescent="0.2">
      <c r="A9397" s="85">
        <v>9393</v>
      </c>
      <c r="B9397" s="79">
        <f ca="1">('Activity Data'!B9403*$B$4)*'Emission Factors'!H9405</f>
        <v>155088828.97533911</v>
      </c>
      <c r="C9397" s="79">
        <f ca="1">('Activity Data'!B9403*$C$4)*'Emission Factors'!I9405</f>
        <v>67059554.065329716</v>
      </c>
      <c r="D9397" s="79">
        <f ca="1">('Activity Data'!B9403*$D$4)*'Emission Factors'!J9405</f>
        <v>23771832.678808264</v>
      </c>
      <c r="E9397" s="79">
        <f t="shared" ca="1" si="146"/>
        <v>245920215.71947712</v>
      </c>
    </row>
    <row r="9398" spans="1:5" s="62" customFormat="1" ht="12.75" x14ac:dyDescent="0.2">
      <c r="A9398" s="85">
        <v>9394</v>
      </c>
      <c r="B9398" s="79">
        <f ca="1">('Activity Data'!B9404*$B$4)*'Emission Factors'!H9406</f>
        <v>141062159.66854411</v>
      </c>
      <c r="C9398" s="79">
        <f ca="1">('Activity Data'!B9404*$C$4)*'Emission Factors'!I9406</f>
        <v>71941640.161737218</v>
      </c>
      <c r="D9398" s="79">
        <f ca="1">('Activity Data'!B9404*$D$4)*'Emission Factors'!J9406</f>
        <v>22609907.127107296</v>
      </c>
      <c r="E9398" s="79">
        <f t="shared" ca="1" si="146"/>
        <v>235613706.95738861</v>
      </c>
    </row>
    <row r="9399" spans="1:5" s="62" customFormat="1" ht="12.75" x14ac:dyDescent="0.2">
      <c r="A9399" s="85">
        <v>9395</v>
      </c>
      <c r="B9399" s="79">
        <f ca="1">('Activity Data'!B9405*$B$4)*'Emission Factors'!H9407</f>
        <v>133339705.48753403</v>
      </c>
      <c r="C9399" s="79">
        <f ca="1">('Activity Data'!B9405*$C$4)*'Emission Factors'!I9407</f>
        <v>65825988.191088311</v>
      </c>
      <c r="D9399" s="79">
        <f ca="1">('Activity Data'!B9405*$D$4)*'Emission Factors'!J9407</f>
        <v>20954914.611423656</v>
      </c>
      <c r="E9399" s="79">
        <f t="shared" ca="1" si="146"/>
        <v>220120608.29004598</v>
      </c>
    </row>
    <row r="9400" spans="1:5" s="62" customFormat="1" ht="12.75" x14ac:dyDescent="0.2">
      <c r="A9400" s="85">
        <v>9396</v>
      </c>
      <c r="B9400" s="79">
        <f ca="1">('Activity Data'!B9406*$B$4)*'Emission Factors'!H9408</f>
        <v>151339320.16253859</v>
      </c>
      <c r="C9400" s="79">
        <f ca="1">('Activity Data'!B9406*$C$4)*'Emission Factors'!I9408</f>
        <v>71992483.905353308</v>
      </c>
      <c r="D9400" s="79">
        <f ca="1">('Activity Data'!B9406*$D$4)*'Emission Factors'!J9408</f>
        <v>22571025.315500744</v>
      </c>
      <c r="E9400" s="79">
        <f t="shared" ca="1" si="146"/>
        <v>245902829.38339263</v>
      </c>
    </row>
    <row r="9401" spans="1:5" s="62" customFormat="1" ht="12.75" x14ac:dyDescent="0.2">
      <c r="A9401" s="85">
        <v>9397</v>
      </c>
      <c r="B9401" s="79">
        <f ca="1">('Activity Data'!B9407*$B$4)*'Emission Factors'!H9409</f>
        <v>141461131.0429616</v>
      </c>
      <c r="C9401" s="79">
        <f ca="1">('Activity Data'!B9407*$C$4)*'Emission Factors'!I9409</f>
        <v>68450321.558112815</v>
      </c>
      <c r="D9401" s="79">
        <f ca="1">('Activity Data'!B9407*$D$4)*'Emission Factors'!J9409</f>
        <v>22512153.257541273</v>
      </c>
      <c r="E9401" s="79">
        <f t="shared" ca="1" si="146"/>
        <v>232423605.85861567</v>
      </c>
    </row>
    <row r="9402" spans="1:5" s="62" customFormat="1" ht="12.75" x14ac:dyDescent="0.2">
      <c r="A9402" s="85">
        <v>9398</v>
      </c>
      <c r="B9402" s="79">
        <f ca="1">('Activity Data'!B9408*$B$4)*'Emission Factors'!H9410</f>
        <v>138790983.84259394</v>
      </c>
      <c r="C9402" s="79">
        <f ca="1">('Activity Data'!B9408*$C$4)*'Emission Factors'!I9410</f>
        <v>68373280.463712364</v>
      </c>
      <c r="D9402" s="79">
        <f ca="1">('Activity Data'!B9408*$D$4)*'Emission Factors'!J9410</f>
        <v>21626923.110831611</v>
      </c>
      <c r="E9402" s="79">
        <f t="shared" ca="1" si="146"/>
        <v>228791187.41713792</v>
      </c>
    </row>
    <row r="9403" spans="1:5" s="62" customFormat="1" ht="12.75" x14ac:dyDescent="0.2">
      <c r="A9403" s="85">
        <v>9399</v>
      </c>
      <c r="B9403" s="79">
        <f ca="1">('Activity Data'!B9409*$B$4)*'Emission Factors'!H9411</f>
        <v>156581844.4711141</v>
      </c>
      <c r="C9403" s="79">
        <f ca="1">('Activity Data'!B9409*$C$4)*'Emission Factors'!I9411</f>
        <v>74176452.419594541</v>
      </c>
      <c r="D9403" s="79">
        <f ca="1">('Activity Data'!B9409*$D$4)*'Emission Factors'!J9411</f>
        <v>23767312.402133808</v>
      </c>
      <c r="E9403" s="79">
        <f t="shared" ca="1" si="146"/>
        <v>254525609.29284245</v>
      </c>
    </row>
    <row r="9404" spans="1:5" s="62" customFormat="1" ht="12.75" x14ac:dyDescent="0.2">
      <c r="A9404" s="85">
        <v>9400</v>
      </c>
      <c r="B9404" s="79">
        <f ca="1">('Activity Data'!B9410*$B$4)*'Emission Factors'!H9412</f>
        <v>153067858.95910585</v>
      </c>
      <c r="C9404" s="79">
        <f ca="1">('Activity Data'!B9410*$C$4)*'Emission Factors'!I9412</f>
        <v>70551210.299217552</v>
      </c>
      <c r="D9404" s="79">
        <f ca="1">('Activity Data'!B9410*$D$4)*'Emission Factors'!J9412</f>
        <v>24419107.549678452</v>
      </c>
      <c r="E9404" s="79">
        <f t="shared" ca="1" si="146"/>
        <v>248038176.80800185</v>
      </c>
    </row>
    <row r="9405" spans="1:5" s="62" customFormat="1" ht="12.75" x14ac:dyDescent="0.2">
      <c r="A9405" s="85">
        <v>9401</v>
      </c>
      <c r="B9405" s="79">
        <f ca="1">('Activity Data'!B9411*$B$4)*'Emission Factors'!H9413</f>
        <v>138881247.7621907</v>
      </c>
      <c r="C9405" s="79">
        <f ca="1">('Activity Data'!B9411*$C$4)*'Emission Factors'!I9413</f>
        <v>65210840.784055412</v>
      </c>
      <c r="D9405" s="79">
        <f ca="1">('Activity Data'!B9411*$D$4)*'Emission Factors'!J9413</f>
        <v>21824059.691133481</v>
      </c>
      <c r="E9405" s="79">
        <f t="shared" ca="1" si="146"/>
        <v>225916148.23737958</v>
      </c>
    </row>
    <row r="9406" spans="1:5" s="62" customFormat="1" ht="12.75" x14ac:dyDescent="0.2">
      <c r="A9406" s="85">
        <v>9402</v>
      </c>
      <c r="B9406" s="79">
        <f ca="1">('Activity Data'!B9412*$B$4)*'Emission Factors'!H9414</f>
        <v>126275111.66051944</v>
      </c>
      <c r="C9406" s="79">
        <f ca="1">('Activity Data'!B9412*$C$4)*'Emission Factors'!I9414</f>
        <v>64023368.227780014</v>
      </c>
      <c r="D9406" s="79">
        <f ca="1">('Activity Data'!B9412*$D$4)*'Emission Factors'!J9414</f>
        <v>18401918.374280505</v>
      </c>
      <c r="E9406" s="79">
        <f t="shared" ca="1" si="146"/>
        <v>208700398.26257998</v>
      </c>
    </row>
    <row r="9407" spans="1:5" s="62" customFormat="1" ht="12.75" x14ac:dyDescent="0.2">
      <c r="A9407" s="85">
        <v>9403</v>
      </c>
      <c r="B9407" s="79">
        <f ca="1">('Activity Data'!B9413*$B$4)*'Emission Factors'!H9415</f>
        <v>161893709.39224431</v>
      </c>
      <c r="C9407" s="79">
        <f ca="1">('Activity Data'!B9413*$C$4)*'Emission Factors'!I9415</f>
        <v>74937704.055765852</v>
      </c>
      <c r="D9407" s="79">
        <f ca="1">('Activity Data'!B9413*$D$4)*'Emission Factors'!J9415</f>
        <v>26030246.743741371</v>
      </c>
      <c r="E9407" s="79">
        <f t="shared" ca="1" si="146"/>
        <v>262861660.19175151</v>
      </c>
    </row>
    <row r="9408" spans="1:5" s="62" customFormat="1" ht="12.75" x14ac:dyDescent="0.2">
      <c r="A9408" s="85">
        <v>9404</v>
      </c>
      <c r="B9408" s="79">
        <f ca="1">('Activity Data'!B9414*$B$4)*'Emission Factors'!H9416</f>
        <v>137105733.79312536</v>
      </c>
      <c r="C9408" s="79">
        <f ca="1">('Activity Data'!B9414*$C$4)*'Emission Factors'!I9416</f>
        <v>57366283.415104628</v>
      </c>
      <c r="D9408" s="79">
        <f ca="1">('Activity Data'!B9414*$D$4)*'Emission Factors'!J9416</f>
        <v>20211013.581008319</v>
      </c>
      <c r="E9408" s="79">
        <f t="shared" ca="1" si="146"/>
        <v>214683030.7892383</v>
      </c>
    </row>
    <row r="9409" spans="1:5" s="62" customFormat="1" ht="12.75" x14ac:dyDescent="0.2">
      <c r="A9409" s="85">
        <v>9405</v>
      </c>
      <c r="B9409" s="79">
        <f ca="1">('Activity Data'!B9415*$B$4)*'Emission Factors'!H9417</f>
        <v>141827435.06470683</v>
      </c>
      <c r="C9409" s="79">
        <f ca="1">('Activity Data'!B9415*$C$4)*'Emission Factors'!I9417</f>
        <v>63889171.593793944</v>
      </c>
      <c r="D9409" s="79">
        <f ca="1">('Activity Data'!B9415*$D$4)*'Emission Factors'!J9417</f>
        <v>19917303.541472431</v>
      </c>
      <c r="E9409" s="79">
        <f t="shared" ca="1" si="146"/>
        <v>225633910.19997323</v>
      </c>
    </row>
    <row r="9410" spans="1:5" s="62" customFormat="1" ht="12.75" x14ac:dyDescent="0.2">
      <c r="A9410" s="85">
        <v>9406</v>
      </c>
      <c r="B9410" s="79">
        <f ca="1">('Activity Data'!B9416*$B$4)*'Emission Factors'!H9418</f>
        <v>144247776.96298954</v>
      </c>
      <c r="C9410" s="79">
        <f ca="1">('Activity Data'!B9416*$C$4)*'Emission Factors'!I9418</f>
        <v>67590101.339838669</v>
      </c>
      <c r="D9410" s="79">
        <f ca="1">('Activity Data'!B9416*$D$4)*'Emission Factors'!J9418</f>
        <v>22225430.44534754</v>
      </c>
      <c r="E9410" s="79">
        <f t="shared" ca="1" si="146"/>
        <v>234063308.74817574</v>
      </c>
    </row>
    <row r="9411" spans="1:5" s="62" customFormat="1" ht="12.75" x14ac:dyDescent="0.2">
      <c r="A9411" s="85">
        <v>9407</v>
      </c>
      <c r="B9411" s="79">
        <f ca="1">('Activity Data'!B9417*$B$4)*'Emission Factors'!H9419</f>
        <v>147454725.29074183</v>
      </c>
      <c r="C9411" s="79">
        <f ca="1">('Activity Data'!B9417*$C$4)*'Emission Factors'!I9419</f>
        <v>65203718.776503928</v>
      </c>
      <c r="D9411" s="79">
        <f ca="1">('Activity Data'!B9417*$D$4)*'Emission Factors'!J9419</f>
        <v>22969558.035092462</v>
      </c>
      <c r="E9411" s="79">
        <f t="shared" ca="1" si="146"/>
        <v>235628002.10233822</v>
      </c>
    </row>
    <row r="9412" spans="1:5" s="62" customFormat="1" ht="12.75" x14ac:dyDescent="0.2">
      <c r="A9412" s="85">
        <v>9408</v>
      </c>
      <c r="B9412" s="79">
        <f ca="1">('Activity Data'!B9418*$B$4)*'Emission Factors'!H9420</f>
        <v>164771140.39230657</v>
      </c>
      <c r="C9412" s="79">
        <f ca="1">('Activity Data'!B9418*$C$4)*'Emission Factors'!I9420</f>
        <v>76230377.971979648</v>
      </c>
      <c r="D9412" s="79">
        <f ca="1">('Activity Data'!B9418*$D$4)*'Emission Factors'!J9420</f>
        <v>26694644.056344453</v>
      </c>
      <c r="E9412" s="79">
        <f t="shared" ca="1" si="146"/>
        <v>267696162.42063066</v>
      </c>
    </row>
    <row r="9413" spans="1:5" s="62" customFormat="1" ht="12.75" x14ac:dyDescent="0.2">
      <c r="A9413" s="85">
        <v>9409</v>
      </c>
      <c r="B9413" s="79">
        <f ca="1">('Activity Data'!B9419*$B$4)*'Emission Factors'!H9421</f>
        <v>145138359.97322774</v>
      </c>
      <c r="C9413" s="79">
        <f ca="1">('Activity Data'!B9419*$C$4)*'Emission Factors'!I9421</f>
        <v>65610755.727681644</v>
      </c>
      <c r="D9413" s="79">
        <f ca="1">('Activity Data'!B9419*$D$4)*'Emission Factors'!J9421</f>
        <v>20692744.580161776</v>
      </c>
      <c r="E9413" s="79">
        <f t="shared" ref="E9413:E9476" ca="1" si="147">SUM(B9413:D9413)</f>
        <v>231441860.28107116</v>
      </c>
    </row>
    <row r="9414" spans="1:5" s="62" customFormat="1" ht="12.75" x14ac:dyDescent="0.2">
      <c r="A9414" s="85">
        <v>9410</v>
      </c>
      <c r="B9414" s="79">
        <f ca="1">('Activity Data'!B9420*$B$4)*'Emission Factors'!H9422</f>
        <v>149218694.65060845</v>
      </c>
      <c r="C9414" s="79">
        <f ca="1">('Activity Data'!B9420*$C$4)*'Emission Factors'!I9422</f>
        <v>66389489.478835836</v>
      </c>
      <c r="D9414" s="79">
        <f ca="1">('Activity Data'!B9420*$D$4)*'Emission Factors'!J9422</f>
        <v>23425045.801539149</v>
      </c>
      <c r="E9414" s="79">
        <f t="shared" ca="1" si="147"/>
        <v>239033229.93098345</v>
      </c>
    </row>
    <row r="9415" spans="1:5" s="62" customFormat="1" ht="12.75" x14ac:dyDescent="0.2">
      <c r="A9415" s="85">
        <v>9411</v>
      </c>
      <c r="B9415" s="79">
        <f ca="1">('Activity Data'!B9421*$B$4)*'Emission Factors'!H9423</f>
        <v>142535767.90919727</v>
      </c>
      <c r="C9415" s="79">
        <f ca="1">('Activity Data'!B9421*$C$4)*'Emission Factors'!I9423</f>
        <v>69551346.557176977</v>
      </c>
      <c r="D9415" s="79">
        <f ca="1">('Activity Data'!B9421*$D$4)*'Emission Factors'!J9423</f>
        <v>21628661.245356996</v>
      </c>
      <c r="E9415" s="79">
        <f t="shared" ca="1" si="147"/>
        <v>233715775.71173126</v>
      </c>
    </row>
    <row r="9416" spans="1:5" s="62" customFormat="1" ht="12.75" x14ac:dyDescent="0.2">
      <c r="A9416" s="85">
        <v>9412</v>
      </c>
      <c r="B9416" s="79">
        <f ca="1">('Activity Data'!B9422*$B$4)*'Emission Factors'!H9424</f>
        <v>123308998.60315894</v>
      </c>
      <c r="C9416" s="79">
        <f ca="1">('Activity Data'!B9422*$C$4)*'Emission Factors'!I9424</f>
        <v>57303189.895939223</v>
      </c>
      <c r="D9416" s="79">
        <f ca="1">('Activity Data'!B9422*$D$4)*'Emission Factors'!J9424</f>
        <v>18904490.529666055</v>
      </c>
      <c r="E9416" s="79">
        <f t="shared" ca="1" si="147"/>
        <v>199516679.02876422</v>
      </c>
    </row>
    <row r="9417" spans="1:5" s="62" customFormat="1" ht="12.75" x14ac:dyDescent="0.2">
      <c r="A9417" s="85">
        <v>9413</v>
      </c>
      <c r="B9417" s="79">
        <f ca="1">('Activity Data'!B9423*$B$4)*'Emission Factors'!H9425</f>
        <v>150843592.3422901</v>
      </c>
      <c r="C9417" s="79">
        <f ca="1">('Activity Data'!B9423*$C$4)*'Emission Factors'!I9425</f>
        <v>72940390.680885747</v>
      </c>
      <c r="D9417" s="79">
        <f ca="1">('Activity Data'!B9423*$D$4)*'Emission Factors'!J9425</f>
        <v>24372638.396924663</v>
      </c>
      <c r="E9417" s="79">
        <f t="shared" ca="1" si="147"/>
        <v>248156621.42010051</v>
      </c>
    </row>
    <row r="9418" spans="1:5" s="62" customFormat="1" ht="12.75" x14ac:dyDescent="0.2">
      <c r="A9418" s="85">
        <v>9414</v>
      </c>
      <c r="B9418" s="79">
        <f ca="1">('Activity Data'!B9424*$B$4)*'Emission Factors'!H9426</f>
        <v>123152623.52064581</v>
      </c>
      <c r="C9418" s="79">
        <f ca="1">('Activity Data'!B9424*$C$4)*'Emission Factors'!I9426</f>
        <v>59623917.330556788</v>
      </c>
      <c r="D9418" s="79">
        <f ca="1">('Activity Data'!B9424*$D$4)*'Emission Factors'!J9426</f>
        <v>19031606.808693245</v>
      </c>
      <c r="E9418" s="79">
        <f t="shared" ca="1" si="147"/>
        <v>201808147.65989584</v>
      </c>
    </row>
    <row r="9419" spans="1:5" s="62" customFormat="1" ht="12.75" x14ac:dyDescent="0.2">
      <c r="A9419" s="85">
        <v>9415</v>
      </c>
      <c r="B9419" s="79">
        <f ca="1">('Activity Data'!B9425*$B$4)*'Emission Factors'!H9427</f>
        <v>144688843.56507584</v>
      </c>
      <c r="C9419" s="79">
        <f ca="1">('Activity Data'!B9425*$C$4)*'Emission Factors'!I9427</f>
        <v>65022764.251705766</v>
      </c>
      <c r="D9419" s="79">
        <f ca="1">('Activity Data'!B9425*$D$4)*'Emission Factors'!J9427</f>
        <v>22790847.860985894</v>
      </c>
      <c r="E9419" s="79">
        <f t="shared" ca="1" si="147"/>
        <v>232502455.67776752</v>
      </c>
    </row>
    <row r="9420" spans="1:5" s="62" customFormat="1" ht="12.75" x14ac:dyDescent="0.2">
      <c r="A9420" s="85">
        <v>9416</v>
      </c>
      <c r="B9420" s="79">
        <f ca="1">('Activity Data'!B9426*$B$4)*'Emission Factors'!H9428</f>
        <v>152588771.52465472</v>
      </c>
      <c r="C9420" s="79">
        <f ca="1">('Activity Data'!B9426*$C$4)*'Emission Factors'!I9428</f>
        <v>73695035.257537276</v>
      </c>
      <c r="D9420" s="79">
        <f ca="1">('Activity Data'!B9426*$D$4)*'Emission Factors'!J9428</f>
        <v>24419645.321979012</v>
      </c>
      <c r="E9420" s="79">
        <f t="shared" ca="1" si="147"/>
        <v>250703452.10417101</v>
      </c>
    </row>
    <row r="9421" spans="1:5" s="62" customFormat="1" ht="12.75" x14ac:dyDescent="0.2">
      <c r="A9421" s="85">
        <v>9417</v>
      </c>
      <c r="B9421" s="79">
        <f ca="1">('Activity Data'!B9427*$B$4)*'Emission Factors'!H9429</f>
        <v>146524829.75376722</v>
      </c>
      <c r="C9421" s="79">
        <f ca="1">('Activity Data'!B9427*$C$4)*'Emission Factors'!I9429</f>
        <v>71898753.581826657</v>
      </c>
      <c r="D9421" s="79">
        <f ca="1">('Activity Data'!B9427*$D$4)*'Emission Factors'!J9429</f>
        <v>21083964.429228757</v>
      </c>
      <c r="E9421" s="79">
        <f t="shared" ca="1" si="147"/>
        <v>239507547.76482263</v>
      </c>
    </row>
    <row r="9422" spans="1:5" s="62" customFormat="1" ht="12.75" x14ac:dyDescent="0.2">
      <c r="A9422" s="85">
        <v>9418</v>
      </c>
      <c r="B9422" s="79">
        <f ca="1">('Activity Data'!B9428*$B$4)*'Emission Factors'!H9430</f>
        <v>132015226.67554395</v>
      </c>
      <c r="C9422" s="79">
        <f ca="1">('Activity Data'!B9428*$C$4)*'Emission Factors'!I9430</f>
        <v>62209490.075300351</v>
      </c>
      <c r="D9422" s="79">
        <f ca="1">('Activity Data'!B9428*$D$4)*'Emission Factors'!J9430</f>
        <v>19476094.64506916</v>
      </c>
      <c r="E9422" s="79">
        <f t="shared" ca="1" si="147"/>
        <v>213700811.39591345</v>
      </c>
    </row>
    <row r="9423" spans="1:5" s="62" customFormat="1" ht="12.75" x14ac:dyDescent="0.2">
      <c r="A9423" s="85">
        <v>9419</v>
      </c>
      <c r="B9423" s="79">
        <f ca="1">('Activity Data'!B9429*$B$4)*'Emission Factors'!H9431</f>
        <v>139363499.80494252</v>
      </c>
      <c r="C9423" s="79">
        <f ca="1">('Activity Data'!B9429*$C$4)*'Emission Factors'!I9431</f>
        <v>65421738.055256486</v>
      </c>
      <c r="D9423" s="79">
        <f ca="1">('Activity Data'!B9429*$D$4)*'Emission Factors'!J9431</f>
        <v>19681742.718570143</v>
      </c>
      <c r="E9423" s="79">
        <f t="shared" ca="1" si="147"/>
        <v>224466980.57876915</v>
      </c>
    </row>
    <row r="9424" spans="1:5" s="62" customFormat="1" ht="12.75" x14ac:dyDescent="0.2">
      <c r="A9424" s="85">
        <v>9420</v>
      </c>
      <c r="B9424" s="79">
        <f ca="1">('Activity Data'!B9430*$B$4)*'Emission Factors'!H9432</f>
        <v>143261900.02294391</v>
      </c>
      <c r="C9424" s="79">
        <f ca="1">('Activity Data'!B9430*$C$4)*'Emission Factors'!I9432</f>
        <v>69023262.116572097</v>
      </c>
      <c r="D9424" s="79">
        <f ca="1">('Activity Data'!B9430*$D$4)*'Emission Factors'!J9432</f>
        <v>23449569.023509867</v>
      </c>
      <c r="E9424" s="79">
        <f t="shared" ca="1" si="147"/>
        <v>235734731.16302586</v>
      </c>
    </row>
    <row r="9425" spans="1:5" s="62" customFormat="1" ht="12.75" x14ac:dyDescent="0.2">
      <c r="A9425" s="85">
        <v>9421</v>
      </c>
      <c r="B9425" s="79">
        <f ca="1">('Activity Data'!B9431*$B$4)*'Emission Factors'!H9433</f>
        <v>134762507.30202729</v>
      </c>
      <c r="C9425" s="79">
        <f ca="1">('Activity Data'!B9431*$C$4)*'Emission Factors'!I9433</f>
        <v>63865457.311089538</v>
      </c>
      <c r="D9425" s="79">
        <f ca="1">('Activity Data'!B9431*$D$4)*'Emission Factors'!J9433</f>
        <v>21346371.661331136</v>
      </c>
      <c r="E9425" s="79">
        <f t="shared" ca="1" si="147"/>
        <v>219974336.27444798</v>
      </c>
    </row>
    <row r="9426" spans="1:5" s="62" customFormat="1" ht="12.75" x14ac:dyDescent="0.2">
      <c r="A9426" s="85">
        <v>9422</v>
      </c>
      <c r="B9426" s="79">
        <f ca="1">('Activity Data'!B9432*$B$4)*'Emission Factors'!H9434</f>
        <v>150424935.43080994</v>
      </c>
      <c r="C9426" s="79">
        <f ca="1">('Activity Data'!B9432*$C$4)*'Emission Factors'!I9434</f>
        <v>73132454.976084173</v>
      </c>
      <c r="D9426" s="79">
        <f ca="1">('Activity Data'!B9432*$D$4)*'Emission Factors'!J9434</f>
        <v>23818823.759921446</v>
      </c>
      <c r="E9426" s="79">
        <f t="shared" ca="1" si="147"/>
        <v>247376214.16681558</v>
      </c>
    </row>
    <row r="9427" spans="1:5" s="62" customFormat="1" ht="12.75" x14ac:dyDescent="0.2">
      <c r="A9427" s="85">
        <v>9423</v>
      </c>
      <c r="B9427" s="79">
        <f ca="1">('Activity Data'!B9433*$B$4)*'Emission Factors'!H9435</f>
        <v>145392082.84504807</v>
      </c>
      <c r="C9427" s="79">
        <f ca="1">('Activity Data'!B9433*$C$4)*'Emission Factors'!I9435</f>
        <v>68208992.414830014</v>
      </c>
      <c r="D9427" s="79">
        <f ca="1">('Activity Data'!B9433*$D$4)*'Emission Factors'!J9435</f>
        <v>24026321.875444893</v>
      </c>
      <c r="E9427" s="79">
        <f t="shared" ca="1" si="147"/>
        <v>237627397.13532299</v>
      </c>
    </row>
    <row r="9428" spans="1:5" s="62" customFormat="1" ht="12.75" x14ac:dyDescent="0.2">
      <c r="A9428" s="85">
        <v>9424</v>
      </c>
      <c r="B9428" s="79">
        <f ca="1">('Activity Data'!B9434*$B$4)*'Emission Factors'!H9436</f>
        <v>132764611.80245666</v>
      </c>
      <c r="C9428" s="79">
        <f ca="1">('Activity Data'!B9434*$C$4)*'Emission Factors'!I9436</f>
        <v>63234869.694013961</v>
      </c>
      <c r="D9428" s="79">
        <f ca="1">('Activity Data'!B9434*$D$4)*'Emission Factors'!J9436</f>
        <v>20453012.827186897</v>
      </c>
      <c r="E9428" s="79">
        <f t="shared" ca="1" si="147"/>
        <v>216452494.32365751</v>
      </c>
    </row>
    <row r="9429" spans="1:5" s="62" customFormat="1" ht="12.75" x14ac:dyDescent="0.2">
      <c r="A9429" s="85">
        <v>9425</v>
      </c>
      <c r="B9429" s="79">
        <f ca="1">('Activity Data'!B9435*$B$4)*'Emission Factors'!H9437</f>
        <v>147884609.77257484</v>
      </c>
      <c r="C9429" s="79">
        <f ca="1">('Activity Data'!B9435*$C$4)*'Emission Factors'!I9437</f>
        <v>63924788.76831539</v>
      </c>
      <c r="D9429" s="79">
        <f ca="1">('Activity Data'!B9435*$D$4)*'Emission Factors'!J9437</f>
        <v>21348446.761868361</v>
      </c>
      <c r="E9429" s="79">
        <f t="shared" ca="1" si="147"/>
        <v>233157845.30275857</v>
      </c>
    </row>
    <row r="9430" spans="1:5" s="62" customFormat="1" ht="12.75" x14ac:dyDescent="0.2">
      <c r="A9430" s="85">
        <v>9426</v>
      </c>
      <c r="B9430" s="79">
        <f ca="1">('Activity Data'!B9436*$B$4)*'Emission Factors'!H9438</f>
        <v>136318620.44373631</v>
      </c>
      <c r="C9430" s="79">
        <f ca="1">('Activity Data'!B9436*$C$4)*'Emission Factors'!I9438</f>
        <v>62306556.458833441</v>
      </c>
      <c r="D9430" s="79">
        <f ca="1">('Activity Data'!B9436*$D$4)*'Emission Factors'!J9438</f>
        <v>19332471.459000681</v>
      </c>
      <c r="E9430" s="79">
        <f t="shared" ca="1" si="147"/>
        <v>217957648.36157045</v>
      </c>
    </row>
    <row r="9431" spans="1:5" s="62" customFormat="1" ht="12.75" x14ac:dyDescent="0.2">
      <c r="A9431" s="85">
        <v>9427</v>
      </c>
      <c r="B9431" s="79">
        <f ca="1">('Activity Data'!B9437*$B$4)*'Emission Factors'!H9439</f>
        <v>136339209.94100174</v>
      </c>
      <c r="C9431" s="79">
        <f ca="1">('Activity Data'!B9437*$C$4)*'Emission Factors'!I9439</f>
        <v>68182334.272143126</v>
      </c>
      <c r="D9431" s="79">
        <f ca="1">('Activity Data'!B9437*$D$4)*'Emission Factors'!J9439</f>
        <v>20561677.257371485</v>
      </c>
      <c r="E9431" s="79">
        <f t="shared" ca="1" si="147"/>
        <v>225083221.47051635</v>
      </c>
    </row>
    <row r="9432" spans="1:5" s="62" customFormat="1" ht="12.75" x14ac:dyDescent="0.2">
      <c r="A9432" s="85">
        <v>9428</v>
      </c>
      <c r="B9432" s="79">
        <f ca="1">('Activity Data'!B9438*$B$4)*'Emission Factors'!H9440</f>
        <v>156026090.06321654</v>
      </c>
      <c r="C9432" s="79">
        <f ca="1">('Activity Data'!B9438*$C$4)*'Emission Factors'!I9440</f>
        <v>76549012.163661718</v>
      </c>
      <c r="D9432" s="79">
        <f ca="1">('Activity Data'!B9438*$D$4)*'Emission Factors'!J9440</f>
        <v>23544193.970920123</v>
      </c>
      <c r="E9432" s="79">
        <f t="shared" ca="1" si="147"/>
        <v>256119296.19779837</v>
      </c>
    </row>
    <row r="9433" spans="1:5" s="62" customFormat="1" ht="12.75" x14ac:dyDescent="0.2">
      <c r="A9433" s="85">
        <v>9429</v>
      </c>
      <c r="B9433" s="79">
        <f ca="1">('Activity Data'!B9439*$B$4)*'Emission Factors'!H9441</f>
        <v>136867709.00076029</v>
      </c>
      <c r="C9433" s="79">
        <f ca="1">('Activity Data'!B9439*$C$4)*'Emission Factors'!I9441</f>
        <v>64369492.587818861</v>
      </c>
      <c r="D9433" s="79">
        <f ca="1">('Activity Data'!B9439*$D$4)*'Emission Factors'!J9441</f>
        <v>21178510.119827423</v>
      </c>
      <c r="E9433" s="79">
        <f t="shared" ca="1" si="147"/>
        <v>222415711.70840657</v>
      </c>
    </row>
    <row r="9434" spans="1:5" s="62" customFormat="1" ht="12.75" x14ac:dyDescent="0.2">
      <c r="A9434" s="85">
        <v>9430</v>
      </c>
      <c r="B9434" s="79">
        <f ca="1">('Activity Data'!B9440*$B$4)*'Emission Factors'!H9442</f>
        <v>141861903.4622297</v>
      </c>
      <c r="C9434" s="79">
        <f ca="1">('Activity Data'!B9440*$C$4)*'Emission Factors'!I9442</f>
        <v>67690929.007941812</v>
      </c>
      <c r="D9434" s="79">
        <f ca="1">('Activity Data'!B9440*$D$4)*'Emission Factors'!J9442</f>
        <v>20674976.22308841</v>
      </c>
      <c r="E9434" s="79">
        <f t="shared" ca="1" si="147"/>
        <v>230227808.69325992</v>
      </c>
    </row>
    <row r="9435" spans="1:5" s="62" customFormat="1" ht="12.75" x14ac:dyDescent="0.2">
      <c r="A9435" s="85">
        <v>9431</v>
      </c>
      <c r="B9435" s="79">
        <f ca="1">('Activity Data'!B9441*$B$4)*'Emission Factors'!H9443</f>
        <v>131646503.08479784</v>
      </c>
      <c r="C9435" s="79">
        <f ca="1">('Activity Data'!B9441*$C$4)*'Emission Factors'!I9443</f>
        <v>62463507.125275642</v>
      </c>
      <c r="D9435" s="79">
        <f ca="1">('Activity Data'!B9441*$D$4)*'Emission Factors'!J9443</f>
        <v>20740927.5907727</v>
      </c>
      <c r="E9435" s="79">
        <f t="shared" ca="1" si="147"/>
        <v>214850937.80084616</v>
      </c>
    </row>
    <row r="9436" spans="1:5" s="62" customFormat="1" ht="12.75" x14ac:dyDescent="0.2">
      <c r="A9436" s="85">
        <v>9432</v>
      </c>
      <c r="B9436" s="79">
        <f ca="1">('Activity Data'!B9442*$B$4)*'Emission Factors'!H9444</f>
        <v>148778022.33296081</v>
      </c>
      <c r="C9436" s="79">
        <f ca="1">('Activity Data'!B9442*$C$4)*'Emission Factors'!I9444</f>
        <v>67440567.56743969</v>
      </c>
      <c r="D9436" s="79">
        <f ca="1">('Activity Data'!B9442*$D$4)*'Emission Factors'!J9444</f>
        <v>23654486.324847307</v>
      </c>
      <c r="E9436" s="79">
        <f t="shared" ca="1" si="147"/>
        <v>239873076.22524783</v>
      </c>
    </row>
    <row r="9437" spans="1:5" s="62" customFormat="1" ht="12.75" x14ac:dyDescent="0.2">
      <c r="A9437" s="85">
        <v>9433</v>
      </c>
      <c r="B9437" s="79">
        <f ca="1">('Activity Data'!B9443*$B$4)*'Emission Factors'!H9445</f>
        <v>131864264.27276477</v>
      </c>
      <c r="C9437" s="79">
        <f ca="1">('Activity Data'!B9443*$C$4)*'Emission Factors'!I9445</f>
        <v>64894759.467608303</v>
      </c>
      <c r="D9437" s="79">
        <f ca="1">('Activity Data'!B9443*$D$4)*'Emission Factors'!J9445</f>
        <v>19848143.564236578</v>
      </c>
      <c r="E9437" s="79">
        <f t="shared" ca="1" si="147"/>
        <v>216607167.30460966</v>
      </c>
    </row>
    <row r="9438" spans="1:5" s="62" customFormat="1" ht="12.75" x14ac:dyDescent="0.2">
      <c r="A9438" s="85">
        <v>9434</v>
      </c>
      <c r="B9438" s="79">
        <f ca="1">('Activity Data'!B9444*$B$4)*'Emission Factors'!H9446</f>
        <v>131532906.92157418</v>
      </c>
      <c r="C9438" s="79">
        <f ca="1">('Activity Data'!B9444*$C$4)*'Emission Factors'!I9446</f>
        <v>64955459.098102681</v>
      </c>
      <c r="D9438" s="79">
        <f ca="1">('Activity Data'!B9444*$D$4)*'Emission Factors'!J9446</f>
        <v>20379732.284969538</v>
      </c>
      <c r="E9438" s="79">
        <f t="shared" ca="1" si="147"/>
        <v>216868098.3046464</v>
      </c>
    </row>
    <row r="9439" spans="1:5" s="62" customFormat="1" ht="12.75" x14ac:dyDescent="0.2">
      <c r="A9439" s="85">
        <v>9435</v>
      </c>
      <c r="B9439" s="79">
        <f ca="1">('Activity Data'!B9445*$B$4)*'Emission Factors'!H9447</f>
        <v>140774308.53418079</v>
      </c>
      <c r="C9439" s="79">
        <f ca="1">('Activity Data'!B9445*$C$4)*'Emission Factors'!I9447</f>
        <v>66326984.631413788</v>
      </c>
      <c r="D9439" s="79">
        <f ca="1">('Activity Data'!B9445*$D$4)*'Emission Factors'!J9447</f>
        <v>21331403.820102584</v>
      </c>
      <c r="E9439" s="79">
        <f t="shared" ca="1" si="147"/>
        <v>228432696.98569715</v>
      </c>
    </row>
    <row r="9440" spans="1:5" s="62" customFormat="1" ht="12.75" x14ac:dyDescent="0.2">
      <c r="A9440" s="85">
        <v>9436</v>
      </c>
      <c r="B9440" s="79">
        <f ca="1">('Activity Data'!B9446*$B$4)*'Emission Factors'!H9448</f>
        <v>149149246.5216462</v>
      </c>
      <c r="C9440" s="79">
        <f ca="1">('Activity Data'!B9446*$C$4)*'Emission Factors'!I9448</f>
        <v>69965913.971185416</v>
      </c>
      <c r="D9440" s="79">
        <f ca="1">('Activity Data'!B9446*$D$4)*'Emission Factors'!J9448</f>
        <v>21895419.714050036</v>
      </c>
      <c r="E9440" s="79">
        <f t="shared" ca="1" si="147"/>
        <v>241010580.20688164</v>
      </c>
    </row>
    <row r="9441" spans="1:5" s="62" customFormat="1" ht="12.75" x14ac:dyDescent="0.2">
      <c r="A9441" s="85">
        <v>9437</v>
      </c>
      <c r="B9441" s="79">
        <f ca="1">('Activity Data'!B9447*$B$4)*'Emission Factors'!H9449</f>
        <v>153564720.96745506</v>
      </c>
      <c r="C9441" s="79">
        <f ca="1">('Activity Data'!B9447*$C$4)*'Emission Factors'!I9449</f>
        <v>65322744.944450527</v>
      </c>
      <c r="D9441" s="79">
        <f ca="1">('Activity Data'!B9447*$D$4)*'Emission Factors'!J9449</f>
        <v>22420604.312540613</v>
      </c>
      <c r="E9441" s="79">
        <f t="shared" ca="1" si="147"/>
        <v>241308070.22444621</v>
      </c>
    </row>
    <row r="9442" spans="1:5" s="62" customFormat="1" ht="12.75" x14ac:dyDescent="0.2">
      <c r="A9442" s="85">
        <v>9438</v>
      </c>
      <c r="B9442" s="79">
        <f ca="1">('Activity Data'!B9448*$B$4)*'Emission Factors'!H9450</f>
        <v>139590544.80784824</v>
      </c>
      <c r="C9442" s="79">
        <f ca="1">('Activity Data'!B9448*$C$4)*'Emission Factors'!I9450</f>
        <v>65762984.934615768</v>
      </c>
      <c r="D9442" s="79">
        <f ca="1">('Activity Data'!B9448*$D$4)*'Emission Factors'!J9450</f>
        <v>20220715.391425908</v>
      </c>
      <c r="E9442" s="79">
        <f t="shared" ca="1" si="147"/>
        <v>225574245.13388991</v>
      </c>
    </row>
    <row r="9443" spans="1:5" s="62" customFormat="1" ht="12.75" x14ac:dyDescent="0.2">
      <c r="A9443" s="85">
        <v>9439</v>
      </c>
      <c r="B9443" s="79">
        <f ca="1">('Activity Data'!B9449*$B$4)*'Emission Factors'!H9451</f>
        <v>139540878.25751099</v>
      </c>
      <c r="C9443" s="79">
        <f ca="1">('Activity Data'!B9449*$C$4)*'Emission Factors'!I9451</f>
        <v>65525603.686330266</v>
      </c>
      <c r="D9443" s="79">
        <f ca="1">('Activity Data'!B9449*$D$4)*'Emission Factors'!J9451</f>
        <v>21776603.292750299</v>
      </c>
      <c r="E9443" s="79">
        <f t="shared" ca="1" si="147"/>
        <v>226843085.23659155</v>
      </c>
    </row>
    <row r="9444" spans="1:5" s="62" customFormat="1" ht="12.75" x14ac:dyDescent="0.2">
      <c r="A9444" s="85">
        <v>9440</v>
      </c>
      <c r="B9444" s="79">
        <f ca="1">('Activity Data'!B9450*$B$4)*'Emission Factors'!H9452</f>
        <v>137230068.53633004</v>
      </c>
      <c r="C9444" s="79">
        <f ca="1">('Activity Data'!B9450*$C$4)*'Emission Factors'!I9452</f>
        <v>61759171.240384534</v>
      </c>
      <c r="D9444" s="79">
        <f ca="1">('Activity Data'!B9450*$D$4)*'Emission Factors'!J9452</f>
        <v>21377143.410688832</v>
      </c>
      <c r="E9444" s="79">
        <f t="shared" ca="1" si="147"/>
        <v>220366383.18740338</v>
      </c>
    </row>
    <row r="9445" spans="1:5" s="62" customFormat="1" ht="12.75" x14ac:dyDescent="0.2">
      <c r="A9445" s="85">
        <v>9441</v>
      </c>
      <c r="B9445" s="79">
        <f ca="1">('Activity Data'!B9451*$B$4)*'Emission Factors'!H9453</f>
        <v>146957884.66487324</v>
      </c>
      <c r="C9445" s="79">
        <f ca="1">('Activity Data'!B9451*$C$4)*'Emission Factors'!I9453</f>
        <v>67254915.304875761</v>
      </c>
      <c r="D9445" s="79">
        <f ca="1">('Activity Data'!B9451*$D$4)*'Emission Factors'!J9453</f>
        <v>21876395.202155828</v>
      </c>
      <c r="E9445" s="79">
        <f t="shared" ca="1" si="147"/>
        <v>236089195.17190483</v>
      </c>
    </row>
    <row r="9446" spans="1:5" s="62" customFormat="1" ht="12.75" x14ac:dyDescent="0.2">
      <c r="A9446" s="85">
        <v>9442</v>
      </c>
      <c r="B9446" s="79">
        <f ca="1">('Activity Data'!B9452*$B$4)*'Emission Factors'!H9454</f>
        <v>136136857.58671981</v>
      </c>
      <c r="C9446" s="79">
        <f ca="1">('Activity Data'!B9452*$C$4)*'Emission Factors'!I9454</f>
        <v>65354004.685658395</v>
      </c>
      <c r="D9446" s="79">
        <f ca="1">('Activity Data'!B9452*$D$4)*'Emission Factors'!J9454</f>
        <v>21016530.182706978</v>
      </c>
      <c r="E9446" s="79">
        <f t="shared" ca="1" si="147"/>
        <v>222507392.45508519</v>
      </c>
    </row>
    <row r="9447" spans="1:5" s="62" customFormat="1" ht="12.75" x14ac:dyDescent="0.2">
      <c r="A9447" s="85">
        <v>9443</v>
      </c>
      <c r="B9447" s="79">
        <f ca="1">('Activity Data'!B9453*$B$4)*'Emission Factors'!H9455</f>
        <v>133872608.32848711</v>
      </c>
      <c r="C9447" s="79">
        <f ca="1">('Activity Data'!B9453*$C$4)*'Emission Factors'!I9455</f>
        <v>58274677.82598684</v>
      </c>
      <c r="D9447" s="79">
        <f ca="1">('Activity Data'!B9453*$D$4)*'Emission Factors'!J9455</f>
        <v>20076585.972792972</v>
      </c>
      <c r="E9447" s="79">
        <f t="shared" ca="1" si="147"/>
        <v>212223872.12726694</v>
      </c>
    </row>
    <row r="9448" spans="1:5" s="62" customFormat="1" ht="12.75" x14ac:dyDescent="0.2">
      <c r="A9448" s="85">
        <v>9444</v>
      </c>
      <c r="B9448" s="79">
        <f ca="1">('Activity Data'!B9454*$B$4)*'Emission Factors'!H9456</f>
        <v>130204055.75544663</v>
      </c>
      <c r="C9448" s="79">
        <f ca="1">('Activity Data'!B9454*$C$4)*'Emission Factors'!I9456</f>
        <v>63036443.928591296</v>
      </c>
      <c r="D9448" s="79">
        <f ca="1">('Activity Data'!B9454*$D$4)*'Emission Factors'!J9456</f>
        <v>19994945.7991683</v>
      </c>
      <c r="E9448" s="79">
        <f t="shared" ca="1" si="147"/>
        <v>213235445.48320621</v>
      </c>
    </row>
    <row r="9449" spans="1:5" s="62" customFormat="1" ht="12.75" x14ac:dyDescent="0.2">
      <c r="A9449" s="85">
        <v>9445</v>
      </c>
      <c r="B9449" s="79">
        <f ca="1">('Activity Data'!B9455*$B$4)*'Emission Factors'!H9457</f>
        <v>112926157.59671395</v>
      </c>
      <c r="C9449" s="79">
        <f ca="1">('Activity Data'!B9455*$C$4)*'Emission Factors'!I9457</f>
        <v>53667227.940247767</v>
      </c>
      <c r="D9449" s="79">
        <f ca="1">('Activity Data'!B9455*$D$4)*'Emission Factors'!J9457</f>
        <v>17826354.733318303</v>
      </c>
      <c r="E9449" s="79">
        <f t="shared" ca="1" si="147"/>
        <v>184419740.27028</v>
      </c>
    </row>
    <row r="9450" spans="1:5" s="62" customFormat="1" ht="12.75" x14ac:dyDescent="0.2">
      <c r="A9450" s="85">
        <v>9446</v>
      </c>
      <c r="B9450" s="79">
        <f ca="1">('Activity Data'!B9456*$B$4)*'Emission Factors'!H9458</f>
        <v>148414347.70551869</v>
      </c>
      <c r="C9450" s="79">
        <f ca="1">('Activity Data'!B9456*$C$4)*'Emission Factors'!I9458</f>
        <v>71805191.80627498</v>
      </c>
      <c r="D9450" s="79">
        <f ca="1">('Activity Data'!B9456*$D$4)*'Emission Factors'!J9458</f>
        <v>23117392.018881731</v>
      </c>
      <c r="E9450" s="79">
        <f t="shared" ca="1" si="147"/>
        <v>243336931.53067541</v>
      </c>
    </row>
    <row r="9451" spans="1:5" s="62" customFormat="1" ht="12.75" x14ac:dyDescent="0.2">
      <c r="A9451" s="85">
        <v>9447</v>
      </c>
      <c r="B9451" s="79">
        <f ca="1">('Activity Data'!B9457*$B$4)*'Emission Factors'!H9459</f>
        <v>151155334.57208723</v>
      </c>
      <c r="C9451" s="79">
        <f ca="1">('Activity Data'!B9457*$C$4)*'Emission Factors'!I9459</f>
        <v>75433548.524271965</v>
      </c>
      <c r="D9451" s="79">
        <f ca="1">('Activity Data'!B9457*$D$4)*'Emission Factors'!J9459</f>
        <v>22819643.779010192</v>
      </c>
      <c r="E9451" s="79">
        <f t="shared" ca="1" si="147"/>
        <v>249408526.87536937</v>
      </c>
    </row>
    <row r="9452" spans="1:5" s="62" customFormat="1" ht="12.75" x14ac:dyDescent="0.2">
      <c r="A9452" s="85">
        <v>9448</v>
      </c>
      <c r="B9452" s="79">
        <f ca="1">('Activity Data'!B9458*$B$4)*'Emission Factors'!H9460</f>
        <v>145655591.31536171</v>
      </c>
      <c r="C9452" s="79">
        <f ca="1">('Activity Data'!B9458*$C$4)*'Emission Factors'!I9460</f>
        <v>68207151.026486546</v>
      </c>
      <c r="D9452" s="79">
        <f ca="1">('Activity Data'!B9458*$D$4)*'Emission Factors'!J9460</f>
        <v>21573554.034611363</v>
      </c>
      <c r="E9452" s="79">
        <f t="shared" ca="1" si="147"/>
        <v>235436296.37645963</v>
      </c>
    </row>
    <row r="9453" spans="1:5" s="62" customFormat="1" ht="12.75" x14ac:dyDescent="0.2">
      <c r="A9453" s="85">
        <v>9449</v>
      </c>
      <c r="B9453" s="79">
        <f ca="1">('Activity Data'!B9459*$B$4)*'Emission Factors'!H9461</f>
        <v>137087723.14502299</v>
      </c>
      <c r="C9453" s="79">
        <f ca="1">('Activity Data'!B9459*$C$4)*'Emission Factors'!I9461</f>
        <v>65583717.270933412</v>
      </c>
      <c r="D9453" s="79">
        <f ca="1">('Activity Data'!B9459*$D$4)*'Emission Factors'!J9461</f>
        <v>21495862.510775574</v>
      </c>
      <c r="E9453" s="79">
        <f t="shared" ca="1" si="147"/>
        <v>224167302.92673197</v>
      </c>
    </row>
    <row r="9454" spans="1:5" s="62" customFormat="1" ht="12.75" x14ac:dyDescent="0.2">
      <c r="A9454" s="85">
        <v>9450</v>
      </c>
      <c r="B9454" s="79">
        <f ca="1">('Activity Data'!B9460*$B$4)*'Emission Factors'!H9462</f>
        <v>160181760.74507356</v>
      </c>
      <c r="C9454" s="79">
        <f ca="1">('Activity Data'!B9460*$C$4)*'Emission Factors'!I9462</f>
        <v>75700451.274500608</v>
      </c>
      <c r="D9454" s="79">
        <f ca="1">('Activity Data'!B9460*$D$4)*'Emission Factors'!J9462</f>
        <v>25397242.651766356</v>
      </c>
      <c r="E9454" s="79">
        <f t="shared" ca="1" si="147"/>
        <v>261279454.67134053</v>
      </c>
    </row>
    <row r="9455" spans="1:5" s="62" customFormat="1" ht="12.75" x14ac:dyDescent="0.2">
      <c r="A9455" s="85">
        <v>9451</v>
      </c>
      <c r="B9455" s="79">
        <f ca="1">('Activity Data'!B9461*$B$4)*'Emission Factors'!H9463</f>
        <v>136645440.36483279</v>
      </c>
      <c r="C9455" s="79">
        <f ca="1">('Activity Data'!B9461*$C$4)*'Emission Factors'!I9463</f>
        <v>65324494.894518979</v>
      </c>
      <c r="D9455" s="79">
        <f ca="1">('Activity Data'!B9461*$D$4)*'Emission Factors'!J9463</f>
        <v>22023967.673996493</v>
      </c>
      <c r="E9455" s="79">
        <f t="shared" ca="1" si="147"/>
        <v>223993902.93334824</v>
      </c>
    </row>
    <row r="9456" spans="1:5" s="62" customFormat="1" ht="12.75" x14ac:dyDescent="0.2">
      <c r="A9456" s="85">
        <v>9452</v>
      </c>
      <c r="B9456" s="79">
        <f ca="1">('Activity Data'!B9462*$B$4)*'Emission Factors'!H9464</f>
        <v>138152168.77779171</v>
      </c>
      <c r="C9456" s="79">
        <f ca="1">('Activity Data'!B9462*$C$4)*'Emission Factors'!I9464</f>
        <v>67083178.350472882</v>
      </c>
      <c r="D9456" s="79">
        <f ca="1">('Activity Data'!B9462*$D$4)*'Emission Factors'!J9464</f>
        <v>20851539.269052252</v>
      </c>
      <c r="E9456" s="79">
        <f t="shared" ca="1" si="147"/>
        <v>226086886.39731687</v>
      </c>
    </row>
    <row r="9457" spans="1:5" s="62" customFormat="1" ht="12.75" x14ac:dyDescent="0.2">
      <c r="A9457" s="85">
        <v>9453</v>
      </c>
      <c r="B9457" s="79">
        <f ca="1">('Activity Data'!B9463*$B$4)*'Emission Factors'!H9465</f>
        <v>141083718.37948614</v>
      </c>
      <c r="C9457" s="79">
        <f ca="1">('Activity Data'!B9463*$C$4)*'Emission Factors'!I9465</f>
        <v>67905866.545196921</v>
      </c>
      <c r="D9457" s="79">
        <f ca="1">('Activity Data'!B9463*$D$4)*'Emission Factors'!J9465</f>
        <v>20611081.152733319</v>
      </c>
      <c r="E9457" s="79">
        <f t="shared" ca="1" si="147"/>
        <v>229600666.07741639</v>
      </c>
    </row>
    <row r="9458" spans="1:5" s="62" customFormat="1" ht="12.75" x14ac:dyDescent="0.2">
      <c r="A9458" s="85">
        <v>9454</v>
      </c>
      <c r="B9458" s="79">
        <f ca="1">('Activity Data'!B9464*$B$4)*'Emission Factors'!H9466</f>
        <v>132293789.19719425</v>
      </c>
      <c r="C9458" s="79">
        <f ca="1">('Activity Data'!B9464*$C$4)*'Emission Factors'!I9466</f>
        <v>64428943.268655807</v>
      </c>
      <c r="D9458" s="79">
        <f ca="1">('Activity Data'!B9464*$D$4)*'Emission Factors'!J9466</f>
        <v>21280234.641031995</v>
      </c>
      <c r="E9458" s="79">
        <f t="shared" ca="1" si="147"/>
        <v>218002967.10688204</v>
      </c>
    </row>
    <row r="9459" spans="1:5" s="62" customFormat="1" ht="12.75" x14ac:dyDescent="0.2">
      <c r="A9459" s="85">
        <v>9455</v>
      </c>
      <c r="B9459" s="79">
        <f ca="1">('Activity Data'!B9465*$B$4)*'Emission Factors'!H9467</f>
        <v>135096181.83134067</v>
      </c>
      <c r="C9459" s="79">
        <f ca="1">('Activity Data'!B9465*$C$4)*'Emission Factors'!I9467</f>
        <v>64583738.140705056</v>
      </c>
      <c r="D9459" s="79">
        <f ca="1">('Activity Data'!B9465*$D$4)*'Emission Factors'!J9467</f>
        <v>21754034.234251358</v>
      </c>
      <c r="E9459" s="79">
        <f t="shared" ca="1" si="147"/>
        <v>221433954.20629707</v>
      </c>
    </row>
    <row r="9460" spans="1:5" s="62" customFormat="1" ht="12.75" x14ac:dyDescent="0.2">
      <c r="A9460" s="85">
        <v>9456</v>
      </c>
      <c r="B9460" s="79">
        <f ca="1">('Activity Data'!B9466*$B$4)*'Emission Factors'!H9468</f>
        <v>143361472.02902356</v>
      </c>
      <c r="C9460" s="79">
        <f ca="1">('Activity Data'!B9466*$C$4)*'Emission Factors'!I9468</f>
        <v>65700637.337226182</v>
      </c>
      <c r="D9460" s="79">
        <f ca="1">('Activity Data'!B9466*$D$4)*'Emission Factors'!J9468</f>
        <v>21811894.426088497</v>
      </c>
      <c r="E9460" s="79">
        <f t="shared" ca="1" si="147"/>
        <v>230874003.79233825</v>
      </c>
    </row>
    <row r="9461" spans="1:5" s="62" customFormat="1" ht="12.75" x14ac:dyDescent="0.2">
      <c r="A9461" s="85">
        <v>9457</v>
      </c>
      <c r="B9461" s="79">
        <f ca="1">('Activity Data'!B9467*$B$4)*'Emission Factors'!H9469</f>
        <v>132332994.21267891</v>
      </c>
      <c r="C9461" s="79">
        <f ca="1">('Activity Data'!B9467*$C$4)*'Emission Factors'!I9469</f>
        <v>60901817.555602789</v>
      </c>
      <c r="D9461" s="79">
        <f ca="1">('Activity Data'!B9467*$D$4)*'Emission Factors'!J9469</f>
        <v>19947837.250998951</v>
      </c>
      <c r="E9461" s="79">
        <f t="shared" ca="1" si="147"/>
        <v>213182649.01928064</v>
      </c>
    </row>
    <row r="9462" spans="1:5" s="62" customFormat="1" ht="12.75" x14ac:dyDescent="0.2">
      <c r="A9462" s="85">
        <v>9458</v>
      </c>
      <c r="B9462" s="79">
        <f ca="1">('Activity Data'!B9468*$B$4)*'Emission Factors'!H9470</f>
        <v>121971133.64874804</v>
      </c>
      <c r="C9462" s="79">
        <f ca="1">('Activity Data'!B9468*$C$4)*'Emission Factors'!I9470</f>
        <v>59088431.238297299</v>
      </c>
      <c r="D9462" s="79">
        <f ca="1">('Activity Data'!B9468*$D$4)*'Emission Factors'!J9470</f>
        <v>18430769.345677834</v>
      </c>
      <c r="E9462" s="79">
        <f t="shared" ca="1" si="147"/>
        <v>199490334.23272315</v>
      </c>
    </row>
    <row r="9463" spans="1:5" s="62" customFormat="1" ht="12.75" x14ac:dyDescent="0.2">
      <c r="A9463" s="85">
        <v>9459</v>
      </c>
      <c r="B9463" s="79">
        <f ca="1">('Activity Data'!B9469*$B$4)*'Emission Factors'!H9471</f>
        <v>140694096.25663748</v>
      </c>
      <c r="C9463" s="79">
        <f ca="1">('Activity Data'!B9469*$C$4)*'Emission Factors'!I9471</f>
        <v>68338888.247630492</v>
      </c>
      <c r="D9463" s="79">
        <f ca="1">('Activity Data'!B9469*$D$4)*'Emission Factors'!J9471</f>
        <v>20907323.859484572</v>
      </c>
      <c r="E9463" s="79">
        <f t="shared" ca="1" si="147"/>
        <v>229940308.36375257</v>
      </c>
    </row>
    <row r="9464" spans="1:5" s="62" customFormat="1" ht="12.75" x14ac:dyDescent="0.2">
      <c r="A9464" s="85">
        <v>9460</v>
      </c>
      <c r="B9464" s="79">
        <f ca="1">('Activity Data'!B9470*$B$4)*'Emission Factors'!H9472</f>
        <v>154004824.11120826</v>
      </c>
      <c r="C9464" s="79">
        <f ca="1">('Activity Data'!B9470*$C$4)*'Emission Factors'!I9472</f>
        <v>76158670.89617531</v>
      </c>
      <c r="D9464" s="79">
        <f ca="1">('Activity Data'!B9470*$D$4)*'Emission Factors'!J9472</f>
        <v>22792130.915338263</v>
      </c>
      <c r="E9464" s="79">
        <f t="shared" ca="1" si="147"/>
        <v>252955625.92272186</v>
      </c>
    </row>
    <row r="9465" spans="1:5" s="62" customFormat="1" ht="12.75" x14ac:dyDescent="0.2">
      <c r="A9465" s="85">
        <v>9461</v>
      </c>
      <c r="B9465" s="79">
        <f ca="1">('Activity Data'!B9471*$B$4)*'Emission Factors'!H9473</f>
        <v>142882696.49966449</v>
      </c>
      <c r="C9465" s="79">
        <f ca="1">('Activity Data'!B9471*$C$4)*'Emission Factors'!I9473</f>
        <v>67373208.880428031</v>
      </c>
      <c r="D9465" s="79">
        <f ca="1">('Activity Data'!B9471*$D$4)*'Emission Factors'!J9473</f>
        <v>21860229.124002151</v>
      </c>
      <c r="E9465" s="79">
        <f t="shared" ca="1" si="147"/>
        <v>232116134.50409466</v>
      </c>
    </row>
    <row r="9466" spans="1:5" s="62" customFormat="1" ht="12.75" x14ac:dyDescent="0.2">
      <c r="A9466" s="85">
        <v>9462</v>
      </c>
      <c r="B9466" s="79">
        <f ca="1">('Activity Data'!B9472*$B$4)*'Emission Factors'!H9474</f>
        <v>144629401.91030815</v>
      </c>
      <c r="C9466" s="79">
        <f ca="1">('Activity Data'!B9472*$C$4)*'Emission Factors'!I9474</f>
        <v>66834352.321803749</v>
      </c>
      <c r="D9466" s="79">
        <f ca="1">('Activity Data'!B9472*$D$4)*'Emission Factors'!J9474</f>
        <v>24101765.448205136</v>
      </c>
      <c r="E9466" s="79">
        <f t="shared" ca="1" si="147"/>
        <v>235565519.68031704</v>
      </c>
    </row>
    <row r="9467" spans="1:5" s="62" customFormat="1" ht="12.75" x14ac:dyDescent="0.2">
      <c r="A9467" s="85">
        <v>9463</v>
      </c>
      <c r="B9467" s="79">
        <f ca="1">('Activity Data'!B9473*$B$4)*'Emission Factors'!H9475</f>
        <v>133318603.30502921</v>
      </c>
      <c r="C9467" s="79">
        <f ca="1">('Activity Data'!B9473*$C$4)*'Emission Factors'!I9475</f>
        <v>62603772.08163356</v>
      </c>
      <c r="D9467" s="79">
        <f ca="1">('Activity Data'!B9473*$D$4)*'Emission Factors'!J9475</f>
        <v>20143278.887165174</v>
      </c>
      <c r="E9467" s="79">
        <f t="shared" ca="1" si="147"/>
        <v>216065654.27382797</v>
      </c>
    </row>
    <row r="9468" spans="1:5" s="62" customFormat="1" ht="12.75" x14ac:dyDescent="0.2">
      <c r="A9468" s="85">
        <v>9464</v>
      </c>
      <c r="B9468" s="79">
        <f ca="1">('Activity Data'!B9474*$B$4)*'Emission Factors'!H9476</f>
        <v>139208657.42659566</v>
      </c>
      <c r="C9468" s="79">
        <f ca="1">('Activity Data'!B9474*$C$4)*'Emission Factors'!I9476</f>
        <v>67658457.044554919</v>
      </c>
      <c r="D9468" s="79">
        <f ca="1">('Activity Data'!B9474*$D$4)*'Emission Factors'!J9476</f>
        <v>21737662.916702099</v>
      </c>
      <c r="E9468" s="79">
        <f t="shared" ca="1" si="147"/>
        <v>228604777.38785267</v>
      </c>
    </row>
    <row r="9469" spans="1:5" s="62" customFormat="1" ht="12.75" x14ac:dyDescent="0.2">
      <c r="A9469" s="85">
        <v>9465</v>
      </c>
      <c r="B9469" s="79">
        <f ca="1">('Activity Data'!B9475*$B$4)*'Emission Factors'!H9477</f>
        <v>142990515.29872879</v>
      </c>
      <c r="C9469" s="79">
        <f ca="1">('Activity Data'!B9475*$C$4)*'Emission Factors'!I9477</f>
        <v>69894548.317726016</v>
      </c>
      <c r="D9469" s="79">
        <f ca="1">('Activity Data'!B9475*$D$4)*'Emission Factors'!J9477</f>
        <v>23007167.121811684</v>
      </c>
      <c r="E9469" s="79">
        <f t="shared" ca="1" si="147"/>
        <v>235892230.7382665</v>
      </c>
    </row>
    <row r="9470" spans="1:5" s="62" customFormat="1" ht="12.75" x14ac:dyDescent="0.2">
      <c r="A9470" s="85">
        <v>9466</v>
      </c>
      <c r="B9470" s="79">
        <f ca="1">('Activity Data'!B9476*$B$4)*'Emission Factors'!H9478</f>
        <v>121508351.01508194</v>
      </c>
      <c r="C9470" s="79">
        <f ca="1">('Activity Data'!B9476*$C$4)*'Emission Factors'!I9478</f>
        <v>59719424.830782928</v>
      </c>
      <c r="D9470" s="79">
        <f ca="1">('Activity Data'!B9476*$D$4)*'Emission Factors'!J9478</f>
        <v>18668479.801213831</v>
      </c>
      <c r="E9470" s="79">
        <f t="shared" ca="1" si="147"/>
        <v>199896255.64707869</v>
      </c>
    </row>
    <row r="9471" spans="1:5" s="62" customFormat="1" ht="12.75" x14ac:dyDescent="0.2">
      <c r="A9471" s="85">
        <v>9467</v>
      </c>
      <c r="B9471" s="79">
        <f ca="1">('Activity Data'!B9477*$B$4)*'Emission Factors'!H9479</f>
        <v>138149376.52280104</v>
      </c>
      <c r="C9471" s="79">
        <f ca="1">('Activity Data'!B9477*$C$4)*'Emission Factors'!I9479</f>
        <v>67980846.997843593</v>
      </c>
      <c r="D9471" s="79">
        <f ca="1">('Activity Data'!B9477*$D$4)*'Emission Factors'!J9479</f>
        <v>21140200.710735597</v>
      </c>
      <c r="E9471" s="79">
        <f t="shared" ca="1" si="147"/>
        <v>227270424.23138022</v>
      </c>
    </row>
    <row r="9472" spans="1:5" s="62" customFormat="1" ht="12.75" x14ac:dyDescent="0.2">
      <c r="A9472" s="85">
        <v>9468</v>
      </c>
      <c r="B9472" s="79">
        <f ca="1">('Activity Data'!B9478*$B$4)*'Emission Factors'!H9480</f>
        <v>122874654.68842959</v>
      </c>
      <c r="C9472" s="79">
        <f ca="1">('Activity Data'!B9478*$C$4)*'Emission Factors'!I9480</f>
        <v>56952110.693512879</v>
      </c>
      <c r="D9472" s="79">
        <f ca="1">('Activity Data'!B9478*$D$4)*'Emission Factors'!J9480</f>
        <v>19818935.481258519</v>
      </c>
      <c r="E9472" s="79">
        <f t="shared" ca="1" si="147"/>
        <v>199645700.86320099</v>
      </c>
    </row>
    <row r="9473" spans="1:5" s="62" customFormat="1" ht="12.75" x14ac:dyDescent="0.2">
      <c r="A9473" s="85">
        <v>9469</v>
      </c>
      <c r="B9473" s="79">
        <f ca="1">('Activity Data'!B9479*$B$4)*'Emission Factors'!H9481</f>
        <v>131532529.30470206</v>
      </c>
      <c r="C9473" s="79">
        <f ca="1">('Activity Data'!B9479*$C$4)*'Emission Factors'!I9481</f>
        <v>63600805.497903503</v>
      </c>
      <c r="D9473" s="79">
        <f ca="1">('Activity Data'!B9479*$D$4)*'Emission Factors'!J9481</f>
        <v>20581506.138404023</v>
      </c>
      <c r="E9473" s="79">
        <f t="shared" ca="1" si="147"/>
        <v>215714840.94100958</v>
      </c>
    </row>
    <row r="9474" spans="1:5" s="62" customFormat="1" ht="12.75" x14ac:dyDescent="0.2">
      <c r="A9474" s="85">
        <v>9470</v>
      </c>
      <c r="B9474" s="79">
        <f ca="1">('Activity Data'!B9480*$B$4)*'Emission Factors'!H9482</f>
        <v>147095691.81737348</v>
      </c>
      <c r="C9474" s="79">
        <f ca="1">('Activity Data'!B9480*$C$4)*'Emission Factors'!I9482</f>
        <v>68595327.30542849</v>
      </c>
      <c r="D9474" s="79">
        <f ca="1">('Activity Data'!B9480*$D$4)*'Emission Factors'!J9482</f>
        <v>22927570.956392314</v>
      </c>
      <c r="E9474" s="79">
        <f t="shared" ca="1" si="147"/>
        <v>238618590.07919428</v>
      </c>
    </row>
    <row r="9475" spans="1:5" s="62" customFormat="1" ht="12.75" x14ac:dyDescent="0.2">
      <c r="A9475" s="85">
        <v>9471</v>
      </c>
      <c r="B9475" s="79">
        <f ca="1">('Activity Data'!B9481*$B$4)*'Emission Factors'!H9483</f>
        <v>150285279.16220817</v>
      </c>
      <c r="C9475" s="79">
        <f ca="1">('Activity Data'!B9481*$C$4)*'Emission Factors'!I9483</f>
        <v>68244287.603833541</v>
      </c>
      <c r="D9475" s="79">
        <f ca="1">('Activity Data'!B9481*$D$4)*'Emission Factors'!J9483</f>
        <v>22842437.590776838</v>
      </c>
      <c r="E9475" s="79">
        <f t="shared" ca="1" si="147"/>
        <v>241372004.35681853</v>
      </c>
    </row>
    <row r="9476" spans="1:5" s="62" customFormat="1" ht="12.75" x14ac:dyDescent="0.2">
      <c r="A9476" s="85">
        <v>9472</v>
      </c>
      <c r="B9476" s="79">
        <f ca="1">('Activity Data'!B9482*$B$4)*'Emission Factors'!H9484</f>
        <v>135563500.15146881</v>
      </c>
      <c r="C9476" s="79">
        <f ca="1">('Activity Data'!B9482*$C$4)*'Emission Factors'!I9484</f>
        <v>64815106.779148966</v>
      </c>
      <c r="D9476" s="79">
        <f ca="1">('Activity Data'!B9482*$D$4)*'Emission Factors'!J9484</f>
        <v>21175797.496825069</v>
      </c>
      <c r="E9476" s="79">
        <f t="shared" ca="1" si="147"/>
        <v>221554404.42744285</v>
      </c>
    </row>
    <row r="9477" spans="1:5" s="62" customFormat="1" ht="12.75" x14ac:dyDescent="0.2">
      <c r="A9477" s="85">
        <v>9473</v>
      </c>
      <c r="B9477" s="79">
        <f ca="1">('Activity Data'!B9483*$B$4)*'Emission Factors'!H9485</f>
        <v>164462849.42744634</v>
      </c>
      <c r="C9477" s="79">
        <f ca="1">('Activity Data'!B9483*$C$4)*'Emission Factors'!I9485</f>
        <v>74837096.096847355</v>
      </c>
      <c r="D9477" s="79">
        <f ca="1">('Activity Data'!B9483*$D$4)*'Emission Factors'!J9485</f>
        <v>23058181.924349859</v>
      </c>
      <c r="E9477" s="79">
        <f t="shared" ref="E9477:E9540" ca="1" si="148">SUM(B9477:D9477)</f>
        <v>262358127.44864357</v>
      </c>
    </row>
    <row r="9478" spans="1:5" s="62" customFormat="1" ht="12.75" x14ac:dyDescent="0.2">
      <c r="A9478" s="85">
        <v>9474</v>
      </c>
      <c r="B9478" s="79">
        <f ca="1">('Activity Data'!B9484*$B$4)*'Emission Factors'!H9486</f>
        <v>126640252.64380869</v>
      </c>
      <c r="C9478" s="79">
        <f ca="1">('Activity Data'!B9484*$C$4)*'Emission Factors'!I9486</f>
        <v>59886789.293003954</v>
      </c>
      <c r="D9478" s="79">
        <f ca="1">('Activity Data'!B9484*$D$4)*'Emission Factors'!J9486</f>
        <v>21009899.571710743</v>
      </c>
      <c r="E9478" s="79">
        <f t="shared" ca="1" si="148"/>
        <v>207536941.50852337</v>
      </c>
    </row>
    <row r="9479" spans="1:5" s="62" customFormat="1" ht="12.75" x14ac:dyDescent="0.2">
      <c r="A9479" s="85">
        <v>9475</v>
      </c>
      <c r="B9479" s="79">
        <f ca="1">('Activity Data'!B9485*$B$4)*'Emission Factors'!H9487</f>
        <v>145182516.54080391</v>
      </c>
      <c r="C9479" s="79">
        <f ca="1">('Activity Data'!B9485*$C$4)*'Emission Factors'!I9487</f>
        <v>65519835.447956704</v>
      </c>
      <c r="D9479" s="79">
        <f ca="1">('Activity Data'!B9485*$D$4)*'Emission Factors'!J9487</f>
        <v>23018139.880604677</v>
      </c>
      <c r="E9479" s="79">
        <f t="shared" ca="1" si="148"/>
        <v>233720491.8693653</v>
      </c>
    </row>
    <row r="9480" spans="1:5" s="62" customFormat="1" ht="12.75" x14ac:dyDescent="0.2">
      <c r="A9480" s="85">
        <v>9476</v>
      </c>
      <c r="B9480" s="79">
        <f ca="1">('Activity Data'!B9486*$B$4)*'Emission Factors'!H9488</f>
        <v>150589825.01910332</v>
      </c>
      <c r="C9480" s="79">
        <f ca="1">('Activity Data'!B9486*$C$4)*'Emission Factors'!I9488</f>
        <v>65792174.765775204</v>
      </c>
      <c r="D9480" s="79">
        <f ca="1">('Activity Data'!B9486*$D$4)*'Emission Factors'!J9488</f>
        <v>22883451.344822202</v>
      </c>
      <c r="E9480" s="79">
        <f t="shared" ca="1" si="148"/>
        <v>239265451.12970072</v>
      </c>
    </row>
    <row r="9481" spans="1:5" s="62" customFormat="1" ht="12.75" x14ac:dyDescent="0.2">
      <c r="A9481" s="85">
        <v>9477</v>
      </c>
      <c r="B9481" s="79">
        <f ca="1">('Activity Data'!B9487*$B$4)*'Emission Factors'!H9489</f>
        <v>141456339.63219669</v>
      </c>
      <c r="C9481" s="79">
        <f ca="1">('Activity Data'!B9487*$C$4)*'Emission Factors'!I9489</f>
        <v>67612157.854876056</v>
      </c>
      <c r="D9481" s="79">
        <f ca="1">('Activity Data'!B9487*$D$4)*'Emission Factors'!J9489</f>
        <v>23037156.538811259</v>
      </c>
      <c r="E9481" s="79">
        <f t="shared" ca="1" si="148"/>
        <v>232105654.02588403</v>
      </c>
    </row>
    <row r="9482" spans="1:5" s="62" customFormat="1" ht="12.75" x14ac:dyDescent="0.2">
      <c r="A9482" s="85">
        <v>9478</v>
      </c>
      <c r="B9482" s="79">
        <f ca="1">('Activity Data'!B9488*$B$4)*'Emission Factors'!H9490</f>
        <v>127944211.82351807</v>
      </c>
      <c r="C9482" s="79">
        <f ca="1">('Activity Data'!B9488*$C$4)*'Emission Factors'!I9490</f>
        <v>67378028.275207445</v>
      </c>
      <c r="D9482" s="79">
        <f ca="1">('Activity Data'!B9488*$D$4)*'Emission Factors'!J9490</f>
        <v>19887020.60345684</v>
      </c>
      <c r="E9482" s="79">
        <f t="shared" ca="1" si="148"/>
        <v>215209260.70218235</v>
      </c>
    </row>
    <row r="9483" spans="1:5" s="62" customFormat="1" ht="12.75" x14ac:dyDescent="0.2">
      <c r="A9483" s="85">
        <v>9479</v>
      </c>
      <c r="B9483" s="79">
        <f ca="1">('Activity Data'!B9489*$B$4)*'Emission Factors'!H9491</f>
        <v>143455473.45290482</v>
      </c>
      <c r="C9483" s="79">
        <f ca="1">('Activity Data'!B9489*$C$4)*'Emission Factors'!I9491</f>
        <v>67221673.867961645</v>
      </c>
      <c r="D9483" s="79">
        <f ca="1">('Activity Data'!B9489*$D$4)*'Emission Factors'!J9491</f>
        <v>20865635.794474561</v>
      </c>
      <c r="E9483" s="79">
        <f t="shared" ca="1" si="148"/>
        <v>231542783.11534104</v>
      </c>
    </row>
    <row r="9484" spans="1:5" s="62" customFormat="1" ht="12.75" x14ac:dyDescent="0.2">
      <c r="A9484" s="85">
        <v>9480</v>
      </c>
      <c r="B9484" s="79">
        <f ca="1">('Activity Data'!B9490*$B$4)*'Emission Factors'!H9492</f>
        <v>141816066.66013509</v>
      </c>
      <c r="C9484" s="79">
        <f ca="1">('Activity Data'!B9490*$C$4)*'Emission Factors'!I9492</f>
        <v>60259067.653651737</v>
      </c>
      <c r="D9484" s="79">
        <f ca="1">('Activity Data'!B9490*$D$4)*'Emission Factors'!J9492</f>
        <v>20997070.61235404</v>
      </c>
      <c r="E9484" s="79">
        <f t="shared" ca="1" si="148"/>
        <v>223072204.92614087</v>
      </c>
    </row>
    <row r="9485" spans="1:5" s="62" customFormat="1" ht="12.75" x14ac:dyDescent="0.2">
      <c r="A9485" s="85">
        <v>9481</v>
      </c>
      <c r="B9485" s="79">
        <f ca="1">('Activity Data'!B9491*$B$4)*'Emission Factors'!H9493</f>
        <v>134155515.22165416</v>
      </c>
      <c r="C9485" s="79">
        <f ca="1">('Activity Data'!B9491*$C$4)*'Emission Factors'!I9493</f>
        <v>65353281.023799196</v>
      </c>
      <c r="D9485" s="79">
        <f ca="1">('Activity Data'!B9491*$D$4)*'Emission Factors'!J9493</f>
        <v>21224686.488410529</v>
      </c>
      <c r="E9485" s="79">
        <f t="shared" ca="1" si="148"/>
        <v>220733482.73386389</v>
      </c>
    </row>
    <row r="9486" spans="1:5" s="62" customFormat="1" ht="12.75" x14ac:dyDescent="0.2">
      <c r="A9486" s="85">
        <v>9482</v>
      </c>
      <c r="B9486" s="79">
        <f ca="1">('Activity Data'!B9492*$B$4)*'Emission Factors'!H9494</f>
        <v>125376457.97989585</v>
      </c>
      <c r="C9486" s="79">
        <f ca="1">('Activity Data'!B9492*$C$4)*'Emission Factors'!I9494</f>
        <v>62590943.983400598</v>
      </c>
      <c r="D9486" s="79">
        <f ca="1">('Activity Data'!B9492*$D$4)*'Emission Factors'!J9494</f>
        <v>18472954.947553538</v>
      </c>
      <c r="E9486" s="79">
        <f t="shared" ca="1" si="148"/>
        <v>206440356.91084999</v>
      </c>
    </row>
    <row r="9487" spans="1:5" s="62" customFormat="1" ht="12.75" x14ac:dyDescent="0.2">
      <c r="A9487" s="85">
        <v>9483</v>
      </c>
      <c r="B9487" s="79">
        <f ca="1">('Activity Data'!B9493*$B$4)*'Emission Factors'!H9495</f>
        <v>146658014.67166811</v>
      </c>
      <c r="C9487" s="79">
        <f ca="1">('Activity Data'!B9493*$C$4)*'Emission Factors'!I9495</f>
        <v>67783524.334405825</v>
      </c>
      <c r="D9487" s="79">
        <f ca="1">('Activity Data'!B9493*$D$4)*'Emission Factors'!J9495</f>
        <v>21833171.256227523</v>
      </c>
      <c r="E9487" s="79">
        <f t="shared" ca="1" si="148"/>
        <v>236274710.26230147</v>
      </c>
    </row>
    <row r="9488" spans="1:5" s="62" customFormat="1" ht="12.75" x14ac:dyDescent="0.2">
      <c r="A9488" s="85">
        <v>9484</v>
      </c>
      <c r="B9488" s="79">
        <f ca="1">('Activity Data'!B9494*$B$4)*'Emission Factors'!H9496</f>
        <v>144847757.21659806</v>
      </c>
      <c r="C9488" s="79">
        <f ca="1">('Activity Data'!B9494*$C$4)*'Emission Factors'!I9496</f>
        <v>67488050.235360831</v>
      </c>
      <c r="D9488" s="79">
        <f ca="1">('Activity Data'!B9494*$D$4)*'Emission Factors'!J9496</f>
        <v>22301601.681478318</v>
      </c>
      <c r="E9488" s="79">
        <f t="shared" ca="1" si="148"/>
        <v>234637409.13343722</v>
      </c>
    </row>
    <row r="9489" spans="1:5" s="62" customFormat="1" ht="12.75" x14ac:dyDescent="0.2">
      <c r="A9489" s="85">
        <v>9485</v>
      </c>
      <c r="B9489" s="79">
        <f ca="1">('Activity Data'!B9495*$B$4)*'Emission Factors'!H9497</f>
        <v>143683436.6931664</v>
      </c>
      <c r="C9489" s="79">
        <f ca="1">('Activity Data'!B9495*$C$4)*'Emission Factors'!I9497</f>
        <v>69252266.077934295</v>
      </c>
      <c r="D9489" s="79">
        <f ca="1">('Activity Data'!B9495*$D$4)*'Emission Factors'!J9497</f>
        <v>22098887.530902378</v>
      </c>
      <c r="E9489" s="79">
        <f t="shared" ca="1" si="148"/>
        <v>235034590.30200309</v>
      </c>
    </row>
    <row r="9490" spans="1:5" s="62" customFormat="1" ht="12.75" x14ac:dyDescent="0.2">
      <c r="A9490" s="85">
        <v>9486</v>
      </c>
      <c r="B9490" s="79">
        <f ca="1">('Activity Data'!B9496*$B$4)*'Emission Factors'!H9498</f>
        <v>133326252.07826576</v>
      </c>
      <c r="C9490" s="79">
        <f ca="1">('Activity Data'!B9496*$C$4)*'Emission Factors'!I9498</f>
        <v>59904892.856537871</v>
      </c>
      <c r="D9490" s="79">
        <f ca="1">('Activity Data'!B9496*$D$4)*'Emission Factors'!J9498</f>
        <v>21114226.12956477</v>
      </c>
      <c r="E9490" s="79">
        <f t="shared" ca="1" si="148"/>
        <v>214345371.0643684</v>
      </c>
    </row>
    <row r="9491" spans="1:5" s="62" customFormat="1" ht="12.75" x14ac:dyDescent="0.2">
      <c r="A9491" s="85">
        <v>9487</v>
      </c>
      <c r="B9491" s="79">
        <f ca="1">('Activity Data'!B9497*$B$4)*'Emission Factors'!H9499</f>
        <v>146417974.27815494</v>
      </c>
      <c r="C9491" s="79">
        <f ca="1">('Activity Data'!B9497*$C$4)*'Emission Factors'!I9499</f>
        <v>66233365.590992197</v>
      </c>
      <c r="D9491" s="79">
        <f ca="1">('Activity Data'!B9497*$D$4)*'Emission Factors'!J9499</f>
        <v>22068065.77304041</v>
      </c>
      <c r="E9491" s="79">
        <f t="shared" ca="1" si="148"/>
        <v>234719405.64218754</v>
      </c>
    </row>
    <row r="9492" spans="1:5" s="62" customFormat="1" ht="12.75" x14ac:dyDescent="0.2">
      <c r="A9492" s="85">
        <v>9488</v>
      </c>
      <c r="B9492" s="79">
        <f ca="1">('Activity Data'!B9498*$B$4)*'Emission Factors'!H9500</f>
        <v>151957999.08683527</v>
      </c>
      <c r="C9492" s="79">
        <f ca="1">('Activity Data'!B9498*$C$4)*'Emission Factors'!I9500</f>
        <v>73607837.828455314</v>
      </c>
      <c r="D9492" s="79">
        <f ca="1">('Activity Data'!B9498*$D$4)*'Emission Factors'!J9500</f>
        <v>23374666.361661136</v>
      </c>
      <c r="E9492" s="79">
        <f t="shared" ca="1" si="148"/>
        <v>248940503.27695173</v>
      </c>
    </row>
    <row r="9493" spans="1:5" s="62" customFormat="1" ht="12.75" x14ac:dyDescent="0.2">
      <c r="A9493" s="85">
        <v>9489</v>
      </c>
      <c r="B9493" s="79">
        <f ca="1">('Activity Data'!B9499*$B$4)*'Emission Factors'!H9501</f>
        <v>138553325.79523215</v>
      </c>
      <c r="C9493" s="79">
        <f ca="1">('Activity Data'!B9499*$C$4)*'Emission Factors'!I9501</f>
        <v>63600046.732029684</v>
      </c>
      <c r="D9493" s="79">
        <f ca="1">('Activity Data'!B9499*$D$4)*'Emission Factors'!J9501</f>
        <v>20162204.341153156</v>
      </c>
      <c r="E9493" s="79">
        <f t="shared" ca="1" si="148"/>
        <v>222315576.86841497</v>
      </c>
    </row>
    <row r="9494" spans="1:5" s="62" customFormat="1" ht="12.75" x14ac:dyDescent="0.2">
      <c r="A9494" s="85">
        <v>9490</v>
      </c>
      <c r="B9494" s="79">
        <f ca="1">('Activity Data'!B9500*$B$4)*'Emission Factors'!H9502</f>
        <v>145301405.67549682</v>
      </c>
      <c r="C9494" s="79">
        <f ca="1">('Activity Data'!B9500*$C$4)*'Emission Factors'!I9502</f>
        <v>69753698.07641007</v>
      </c>
      <c r="D9494" s="79">
        <f ca="1">('Activity Data'!B9500*$D$4)*'Emission Factors'!J9502</f>
        <v>22399034.005953174</v>
      </c>
      <c r="E9494" s="79">
        <f t="shared" ca="1" si="148"/>
        <v>237454137.75786003</v>
      </c>
    </row>
    <row r="9495" spans="1:5" s="62" customFormat="1" ht="12.75" x14ac:dyDescent="0.2">
      <c r="A9495" s="85">
        <v>9491</v>
      </c>
      <c r="B9495" s="79">
        <f ca="1">('Activity Data'!B9501*$B$4)*'Emission Factors'!H9503</f>
        <v>142613196.04582882</v>
      </c>
      <c r="C9495" s="79">
        <f ca="1">('Activity Data'!B9501*$C$4)*'Emission Factors'!I9503</f>
        <v>66137008.859138891</v>
      </c>
      <c r="D9495" s="79">
        <f ca="1">('Activity Data'!B9501*$D$4)*'Emission Factors'!J9503</f>
        <v>21582849.869404282</v>
      </c>
      <c r="E9495" s="79">
        <f t="shared" ca="1" si="148"/>
        <v>230333054.77437201</v>
      </c>
    </row>
    <row r="9496" spans="1:5" s="62" customFormat="1" ht="12.75" x14ac:dyDescent="0.2">
      <c r="A9496" s="85">
        <v>9492</v>
      </c>
      <c r="B9496" s="79">
        <f ca="1">('Activity Data'!B9502*$B$4)*'Emission Factors'!H9504</f>
        <v>137895594.61136797</v>
      </c>
      <c r="C9496" s="79">
        <f ca="1">('Activity Data'!B9502*$C$4)*'Emission Factors'!I9504</f>
        <v>64665984.761266775</v>
      </c>
      <c r="D9496" s="79">
        <f ca="1">('Activity Data'!B9502*$D$4)*'Emission Factors'!J9504</f>
        <v>20246538.827859145</v>
      </c>
      <c r="E9496" s="79">
        <f t="shared" ca="1" si="148"/>
        <v>222808118.20049387</v>
      </c>
    </row>
    <row r="9497" spans="1:5" s="62" customFormat="1" ht="12.75" x14ac:dyDescent="0.2">
      <c r="A9497" s="85">
        <v>9493</v>
      </c>
      <c r="B9497" s="79">
        <f ca="1">('Activity Data'!B9503*$B$4)*'Emission Factors'!H9505</f>
        <v>128954194.97438912</v>
      </c>
      <c r="C9497" s="79">
        <f ca="1">('Activity Data'!B9503*$C$4)*'Emission Factors'!I9505</f>
        <v>58885775.304451361</v>
      </c>
      <c r="D9497" s="79">
        <f ca="1">('Activity Data'!B9503*$D$4)*'Emission Factors'!J9505</f>
        <v>20539134.870982021</v>
      </c>
      <c r="E9497" s="79">
        <f t="shared" ca="1" si="148"/>
        <v>208379105.1498225</v>
      </c>
    </row>
    <row r="9498" spans="1:5" s="62" customFormat="1" ht="12.75" x14ac:dyDescent="0.2">
      <c r="A9498" s="85">
        <v>9494</v>
      </c>
      <c r="B9498" s="79">
        <f ca="1">('Activity Data'!B9504*$B$4)*'Emission Factors'!H9506</f>
        <v>155453123.65347254</v>
      </c>
      <c r="C9498" s="79">
        <f ca="1">('Activity Data'!B9504*$C$4)*'Emission Factors'!I9506</f>
        <v>68937941.919149175</v>
      </c>
      <c r="D9498" s="79">
        <f ca="1">('Activity Data'!B9504*$D$4)*'Emission Factors'!J9506</f>
        <v>23270721.018754896</v>
      </c>
      <c r="E9498" s="79">
        <f t="shared" ca="1" si="148"/>
        <v>247661786.5913766</v>
      </c>
    </row>
    <row r="9499" spans="1:5" s="62" customFormat="1" ht="12.75" x14ac:dyDescent="0.2">
      <c r="A9499" s="85">
        <v>9495</v>
      </c>
      <c r="B9499" s="79">
        <f ca="1">('Activity Data'!B9505*$B$4)*'Emission Factors'!H9507</f>
        <v>134715076.05422923</v>
      </c>
      <c r="C9499" s="79">
        <f ca="1">('Activity Data'!B9505*$C$4)*'Emission Factors'!I9507</f>
        <v>67186552.382316455</v>
      </c>
      <c r="D9499" s="79">
        <f ca="1">('Activity Data'!B9505*$D$4)*'Emission Factors'!J9507</f>
        <v>22511345.14239056</v>
      </c>
      <c r="E9499" s="79">
        <f t="shared" ca="1" si="148"/>
        <v>224412973.57893622</v>
      </c>
    </row>
    <row r="9500" spans="1:5" s="62" customFormat="1" ht="12.75" x14ac:dyDescent="0.2">
      <c r="A9500" s="85">
        <v>9496</v>
      </c>
      <c r="B9500" s="79">
        <f ca="1">('Activity Data'!B9506*$B$4)*'Emission Factors'!H9508</f>
        <v>132202206.32679756</v>
      </c>
      <c r="C9500" s="79">
        <f ca="1">('Activity Data'!B9506*$C$4)*'Emission Factors'!I9508</f>
        <v>59463771.349980332</v>
      </c>
      <c r="D9500" s="79">
        <f ca="1">('Activity Data'!B9506*$D$4)*'Emission Factors'!J9508</f>
        <v>20198483.844289605</v>
      </c>
      <c r="E9500" s="79">
        <f t="shared" ca="1" si="148"/>
        <v>211864461.5210675</v>
      </c>
    </row>
    <row r="9501" spans="1:5" s="62" customFormat="1" ht="12.75" x14ac:dyDescent="0.2">
      <c r="A9501" s="85">
        <v>9497</v>
      </c>
      <c r="B9501" s="79">
        <f ca="1">('Activity Data'!B9507*$B$4)*'Emission Factors'!H9509</f>
        <v>147147957.63649103</v>
      </c>
      <c r="C9501" s="79">
        <f ca="1">('Activity Data'!B9507*$C$4)*'Emission Factors'!I9509</f>
        <v>69919255.722245216</v>
      </c>
      <c r="D9501" s="79">
        <f ca="1">('Activity Data'!B9507*$D$4)*'Emission Factors'!J9509</f>
        <v>21732025.662638448</v>
      </c>
      <c r="E9501" s="79">
        <f t="shared" ca="1" si="148"/>
        <v>238799239.0213747</v>
      </c>
    </row>
    <row r="9502" spans="1:5" s="62" customFormat="1" ht="12.75" x14ac:dyDescent="0.2">
      <c r="A9502" s="85">
        <v>9498</v>
      </c>
      <c r="B9502" s="79">
        <f ca="1">('Activity Data'!B9508*$B$4)*'Emission Factors'!H9510</f>
        <v>139983953.37988415</v>
      </c>
      <c r="C9502" s="79">
        <f ca="1">('Activity Data'!B9508*$C$4)*'Emission Factors'!I9510</f>
        <v>64240705.784939125</v>
      </c>
      <c r="D9502" s="79">
        <f ca="1">('Activity Data'!B9508*$D$4)*'Emission Factors'!J9510</f>
        <v>22622512.410228893</v>
      </c>
      <c r="E9502" s="79">
        <f t="shared" ca="1" si="148"/>
        <v>226847171.5750522</v>
      </c>
    </row>
    <row r="9503" spans="1:5" s="62" customFormat="1" ht="12.75" x14ac:dyDescent="0.2">
      <c r="A9503" s="85">
        <v>9499</v>
      </c>
      <c r="B9503" s="79">
        <f ca="1">('Activity Data'!B9509*$B$4)*'Emission Factors'!H9511</f>
        <v>136158156.50697798</v>
      </c>
      <c r="C9503" s="79">
        <f ca="1">('Activity Data'!B9509*$C$4)*'Emission Factors'!I9511</f>
        <v>63540154.377207398</v>
      </c>
      <c r="D9503" s="79">
        <f ca="1">('Activity Data'!B9509*$D$4)*'Emission Factors'!J9511</f>
        <v>22245257.080442011</v>
      </c>
      <c r="E9503" s="79">
        <f t="shared" ca="1" si="148"/>
        <v>221943567.96462739</v>
      </c>
    </row>
    <row r="9504" spans="1:5" s="62" customFormat="1" ht="12.75" x14ac:dyDescent="0.2">
      <c r="A9504" s="85">
        <v>9500</v>
      </c>
      <c r="B9504" s="79">
        <f ca="1">('Activity Data'!B9510*$B$4)*'Emission Factors'!H9512</f>
        <v>152440156.3743324</v>
      </c>
      <c r="C9504" s="79">
        <f ca="1">('Activity Data'!B9510*$C$4)*'Emission Factors'!I9512</f>
        <v>69077521.131049812</v>
      </c>
      <c r="D9504" s="79">
        <f ca="1">('Activity Data'!B9510*$D$4)*'Emission Factors'!J9512</f>
        <v>23174202.315253716</v>
      </c>
      <c r="E9504" s="79">
        <f t="shared" ca="1" si="148"/>
        <v>244691879.82063591</v>
      </c>
    </row>
    <row r="9505" spans="1:5" s="62" customFormat="1" ht="12.75" x14ac:dyDescent="0.2">
      <c r="A9505" s="85">
        <v>9501</v>
      </c>
      <c r="B9505" s="79">
        <f ca="1">('Activity Data'!B9511*$B$4)*'Emission Factors'!H9513</f>
        <v>157366287.54606688</v>
      </c>
      <c r="C9505" s="79">
        <f ca="1">('Activity Data'!B9511*$C$4)*'Emission Factors'!I9513</f>
        <v>68228226.294308588</v>
      </c>
      <c r="D9505" s="79">
        <f ca="1">('Activity Data'!B9511*$D$4)*'Emission Factors'!J9513</f>
        <v>24028485.616172764</v>
      </c>
      <c r="E9505" s="79">
        <f t="shared" ca="1" si="148"/>
        <v>249622999.45654824</v>
      </c>
    </row>
    <row r="9506" spans="1:5" s="62" customFormat="1" ht="12.75" x14ac:dyDescent="0.2">
      <c r="A9506" s="85">
        <v>9502</v>
      </c>
      <c r="B9506" s="79">
        <f ca="1">('Activity Data'!B9512*$B$4)*'Emission Factors'!H9514</f>
        <v>132164957.66077058</v>
      </c>
      <c r="C9506" s="79">
        <f ca="1">('Activity Data'!B9512*$C$4)*'Emission Factors'!I9514</f>
        <v>64295867.763112634</v>
      </c>
      <c r="D9506" s="79">
        <f ca="1">('Activity Data'!B9512*$D$4)*'Emission Factors'!J9514</f>
        <v>19297646.359666865</v>
      </c>
      <c r="E9506" s="79">
        <f t="shared" ca="1" si="148"/>
        <v>215758471.78355005</v>
      </c>
    </row>
    <row r="9507" spans="1:5" s="62" customFormat="1" ht="12.75" x14ac:dyDescent="0.2">
      <c r="A9507" s="85">
        <v>9503</v>
      </c>
      <c r="B9507" s="79">
        <f ca="1">('Activity Data'!B9513*$B$4)*'Emission Factors'!H9515</f>
        <v>143911061.06441975</v>
      </c>
      <c r="C9507" s="79">
        <f ca="1">('Activity Data'!B9513*$C$4)*'Emission Factors'!I9515</f>
        <v>66532736.850560673</v>
      </c>
      <c r="D9507" s="79">
        <f ca="1">('Activity Data'!B9513*$D$4)*'Emission Factors'!J9515</f>
        <v>22550754.359298702</v>
      </c>
      <c r="E9507" s="79">
        <f t="shared" ca="1" si="148"/>
        <v>232994552.27427912</v>
      </c>
    </row>
    <row r="9508" spans="1:5" s="62" customFormat="1" ht="12.75" x14ac:dyDescent="0.2">
      <c r="A9508" s="85">
        <v>9504</v>
      </c>
      <c r="B9508" s="79">
        <f ca="1">('Activity Data'!B9514*$B$4)*'Emission Factors'!H9516</f>
        <v>130661219.6231565</v>
      </c>
      <c r="C9508" s="79">
        <f ca="1">('Activity Data'!B9514*$C$4)*'Emission Factors'!I9516</f>
        <v>59846588.359288767</v>
      </c>
      <c r="D9508" s="79">
        <f ca="1">('Activity Data'!B9514*$D$4)*'Emission Factors'!J9516</f>
        <v>19821705.939260248</v>
      </c>
      <c r="E9508" s="79">
        <f t="shared" ca="1" si="148"/>
        <v>210329513.92170551</v>
      </c>
    </row>
    <row r="9509" spans="1:5" s="62" customFormat="1" ht="12.75" x14ac:dyDescent="0.2">
      <c r="A9509" s="85">
        <v>9505</v>
      </c>
      <c r="B9509" s="79">
        <f ca="1">('Activity Data'!B9515*$B$4)*'Emission Factors'!H9517</f>
        <v>146984476.15091848</v>
      </c>
      <c r="C9509" s="79">
        <f ca="1">('Activity Data'!B9515*$C$4)*'Emission Factors'!I9517</f>
        <v>69886512.225920931</v>
      </c>
      <c r="D9509" s="79">
        <f ca="1">('Activity Data'!B9515*$D$4)*'Emission Factors'!J9517</f>
        <v>22235536.459504649</v>
      </c>
      <c r="E9509" s="79">
        <f t="shared" ca="1" si="148"/>
        <v>239106524.83634406</v>
      </c>
    </row>
    <row r="9510" spans="1:5" s="62" customFormat="1" ht="12.75" x14ac:dyDescent="0.2">
      <c r="A9510" s="85">
        <v>9506</v>
      </c>
      <c r="B9510" s="79">
        <f ca="1">('Activity Data'!B9516*$B$4)*'Emission Factors'!H9518</f>
        <v>152964095.58142987</v>
      </c>
      <c r="C9510" s="79">
        <f ca="1">('Activity Data'!B9516*$C$4)*'Emission Factors'!I9518</f>
        <v>69392973.134455726</v>
      </c>
      <c r="D9510" s="79">
        <f ca="1">('Activity Data'!B9516*$D$4)*'Emission Factors'!J9518</f>
        <v>22515942.098158065</v>
      </c>
      <c r="E9510" s="79">
        <f t="shared" ca="1" si="148"/>
        <v>244873010.81404364</v>
      </c>
    </row>
    <row r="9511" spans="1:5" s="62" customFormat="1" ht="12.75" x14ac:dyDescent="0.2">
      <c r="A9511" s="85">
        <v>9507</v>
      </c>
      <c r="B9511" s="79">
        <f ca="1">('Activity Data'!B9517*$B$4)*'Emission Factors'!H9519</f>
        <v>156560231.92129374</v>
      </c>
      <c r="C9511" s="79">
        <f ca="1">('Activity Data'!B9517*$C$4)*'Emission Factors'!I9519</f>
        <v>70218965.059381545</v>
      </c>
      <c r="D9511" s="79">
        <f ca="1">('Activity Data'!B9517*$D$4)*'Emission Factors'!J9519</f>
        <v>22897923.639812354</v>
      </c>
      <c r="E9511" s="79">
        <f t="shared" ca="1" si="148"/>
        <v>249677120.62048763</v>
      </c>
    </row>
    <row r="9512" spans="1:5" s="62" customFormat="1" ht="12.75" x14ac:dyDescent="0.2">
      <c r="A9512" s="85">
        <v>9508</v>
      </c>
      <c r="B9512" s="79">
        <f ca="1">('Activity Data'!B9518*$B$4)*'Emission Factors'!H9520</f>
        <v>120812986.75220665</v>
      </c>
      <c r="C9512" s="79">
        <f ca="1">('Activity Data'!B9518*$C$4)*'Emission Factors'!I9520</f>
        <v>51863645.856914677</v>
      </c>
      <c r="D9512" s="79">
        <f ca="1">('Activity Data'!B9518*$D$4)*'Emission Factors'!J9520</f>
        <v>18462942.956321269</v>
      </c>
      <c r="E9512" s="79">
        <f t="shared" ca="1" si="148"/>
        <v>191139575.56544259</v>
      </c>
    </row>
    <row r="9513" spans="1:5" s="62" customFormat="1" ht="12.75" x14ac:dyDescent="0.2">
      <c r="A9513" s="85">
        <v>9509</v>
      </c>
      <c r="B9513" s="79">
        <f ca="1">('Activity Data'!B9519*$B$4)*'Emission Factors'!H9521</f>
        <v>127073048.51993454</v>
      </c>
      <c r="C9513" s="79">
        <f ca="1">('Activity Data'!B9519*$C$4)*'Emission Factors'!I9521</f>
        <v>61871432.105020583</v>
      </c>
      <c r="D9513" s="79">
        <f ca="1">('Activity Data'!B9519*$D$4)*'Emission Factors'!J9521</f>
        <v>19050974.639699761</v>
      </c>
      <c r="E9513" s="79">
        <f t="shared" ca="1" si="148"/>
        <v>207995455.26465487</v>
      </c>
    </row>
    <row r="9514" spans="1:5" s="62" customFormat="1" ht="12.75" x14ac:dyDescent="0.2">
      <c r="A9514" s="85">
        <v>9510</v>
      </c>
      <c r="B9514" s="79">
        <f ca="1">('Activity Data'!B9520*$B$4)*'Emission Factors'!H9522</f>
        <v>133743848.88598232</v>
      </c>
      <c r="C9514" s="79">
        <f ca="1">('Activity Data'!B9520*$C$4)*'Emission Factors'!I9522</f>
        <v>61390157.597776249</v>
      </c>
      <c r="D9514" s="79">
        <f ca="1">('Activity Data'!B9520*$D$4)*'Emission Factors'!J9522</f>
        <v>20795232.901686355</v>
      </c>
      <c r="E9514" s="79">
        <f t="shared" ca="1" si="148"/>
        <v>215929239.38544494</v>
      </c>
    </row>
    <row r="9515" spans="1:5" s="62" customFormat="1" ht="12.75" x14ac:dyDescent="0.2">
      <c r="A9515" s="85">
        <v>9511</v>
      </c>
      <c r="B9515" s="79">
        <f ca="1">('Activity Data'!B9521*$B$4)*'Emission Factors'!H9523</f>
        <v>145154050.16149393</v>
      </c>
      <c r="C9515" s="79">
        <f ca="1">('Activity Data'!B9521*$C$4)*'Emission Factors'!I9523</f>
        <v>70365343.63185516</v>
      </c>
      <c r="D9515" s="79">
        <f ca="1">('Activity Data'!B9521*$D$4)*'Emission Factors'!J9523</f>
        <v>24184157.566123221</v>
      </c>
      <c r="E9515" s="79">
        <f t="shared" ca="1" si="148"/>
        <v>239703551.3594723</v>
      </c>
    </row>
    <row r="9516" spans="1:5" s="62" customFormat="1" ht="12.75" x14ac:dyDescent="0.2">
      <c r="A9516" s="85">
        <v>9512</v>
      </c>
      <c r="B9516" s="79">
        <f ca="1">('Activity Data'!B9522*$B$4)*'Emission Factors'!H9524</f>
        <v>131636364.45068759</v>
      </c>
      <c r="C9516" s="79">
        <f ca="1">('Activity Data'!B9522*$C$4)*'Emission Factors'!I9524</f>
        <v>64759832.688262343</v>
      </c>
      <c r="D9516" s="79">
        <f ca="1">('Activity Data'!B9522*$D$4)*'Emission Factors'!J9524</f>
        <v>19639764.224306144</v>
      </c>
      <c r="E9516" s="79">
        <f t="shared" ca="1" si="148"/>
        <v>216035961.36325607</v>
      </c>
    </row>
    <row r="9517" spans="1:5" s="62" customFormat="1" ht="12.75" x14ac:dyDescent="0.2">
      <c r="A9517" s="85">
        <v>9513</v>
      </c>
      <c r="B9517" s="79">
        <f ca="1">('Activity Data'!B9523*$B$4)*'Emission Factors'!H9525</f>
        <v>136701272.33741298</v>
      </c>
      <c r="C9517" s="79">
        <f ca="1">('Activity Data'!B9523*$C$4)*'Emission Factors'!I9525</f>
        <v>65105415.507541865</v>
      </c>
      <c r="D9517" s="79">
        <f ca="1">('Activity Data'!B9523*$D$4)*'Emission Factors'!J9525</f>
        <v>20171058.827756483</v>
      </c>
      <c r="E9517" s="79">
        <f t="shared" ca="1" si="148"/>
        <v>221977746.67271134</v>
      </c>
    </row>
    <row r="9518" spans="1:5" s="62" customFormat="1" ht="12.75" x14ac:dyDescent="0.2">
      <c r="A9518" s="85">
        <v>9514</v>
      </c>
      <c r="B9518" s="79">
        <f ca="1">('Activity Data'!B9524*$B$4)*'Emission Factors'!H9526</f>
        <v>141309154.96274757</v>
      </c>
      <c r="C9518" s="79">
        <f ca="1">('Activity Data'!B9524*$C$4)*'Emission Factors'!I9526</f>
        <v>64546115.060114555</v>
      </c>
      <c r="D9518" s="79">
        <f ca="1">('Activity Data'!B9524*$D$4)*'Emission Factors'!J9526</f>
        <v>22756952.751814879</v>
      </c>
      <c r="E9518" s="79">
        <f t="shared" ca="1" si="148"/>
        <v>228612222.77467701</v>
      </c>
    </row>
    <row r="9519" spans="1:5" s="62" customFormat="1" ht="12.75" x14ac:dyDescent="0.2">
      <c r="A9519" s="85">
        <v>9515</v>
      </c>
      <c r="B9519" s="79">
        <f ca="1">('Activity Data'!B9525*$B$4)*'Emission Factors'!H9527</f>
        <v>129752858.60844159</v>
      </c>
      <c r="C9519" s="79">
        <f ca="1">('Activity Data'!B9525*$C$4)*'Emission Factors'!I9527</f>
        <v>64779156.405038618</v>
      </c>
      <c r="D9519" s="79">
        <f ca="1">('Activity Data'!B9525*$D$4)*'Emission Factors'!J9527</f>
        <v>19392795.959639661</v>
      </c>
      <c r="E9519" s="79">
        <f t="shared" ca="1" si="148"/>
        <v>213924810.97311988</v>
      </c>
    </row>
    <row r="9520" spans="1:5" s="62" customFormat="1" ht="12.75" x14ac:dyDescent="0.2">
      <c r="A9520" s="85">
        <v>9516</v>
      </c>
      <c r="B9520" s="79">
        <f ca="1">('Activity Data'!B9526*$B$4)*'Emission Factors'!H9528</f>
        <v>130695494.92307958</v>
      </c>
      <c r="C9520" s="79">
        <f ca="1">('Activity Data'!B9526*$C$4)*'Emission Factors'!I9528</f>
        <v>63813475.931878202</v>
      </c>
      <c r="D9520" s="79">
        <f ca="1">('Activity Data'!B9526*$D$4)*'Emission Factors'!J9528</f>
        <v>21354005.380381204</v>
      </c>
      <c r="E9520" s="79">
        <f t="shared" ca="1" si="148"/>
        <v>215862976.23533899</v>
      </c>
    </row>
    <row r="9521" spans="1:5" s="62" customFormat="1" ht="12.75" x14ac:dyDescent="0.2">
      <c r="A9521" s="85">
        <v>9517</v>
      </c>
      <c r="B9521" s="79">
        <f ca="1">('Activity Data'!B9527*$B$4)*'Emission Factors'!H9529</f>
        <v>166925172.57034534</v>
      </c>
      <c r="C9521" s="79">
        <f ca="1">('Activity Data'!B9527*$C$4)*'Emission Factors'!I9529</f>
        <v>75297908.168376967</v>
      </c>
      <c r="D9521" s="79">
        <f ca="1">('Activity Data'!B9527*$D$4)*'Emission Factors'!J9529</f>
        <v>27182503.902608264</v>
      </c>
      <c r="E9521" s="79">
        <f t="shared" ca="1" si="148"/>
        <v>269405584.6413306</v>
      </c>
    </row>
    <row r="9522" spans="1:5" s="62" customFormat="1" ht="12.75" x14ac:dyDescent="0.2">
      <c r="A9522" s="85">
        <v>9518</v>
      </c>
      <c r="B9522" s="79">
        <f ca="1">('Activity Data'!B9528*$B$4)*'Emission Factors'!H9530</f>
        <v>143018533.77392548</v>
      </c>
      <c r="C9522" s="79">
        <f ca="1">('Activity Data'!B9528*$C$4)*'Emission Factors'!I9530</f>
        <v>63713919.90838626</v>
      </c>
      <c r="D9522" s="79">
        <f ca="1">('Activity Data'!B9528*$D$4)*'Emission Factors'!J9530</f>
        <v>22667761.927457135</v>
      </c>
      <c r="E9522" s="79">
        <f t="shared" ca="1" si="148"/>
        <v>229400215.60976887</v>
      </c>
    </row>
    <row r="9523" spans="1:5" s="62" customFormat="1" ht="12.75" x14ac:dyDescent="0.2">
      <c r="A9523" s="85">
        <v>9519</v>
      </c>
      <c r="B9523" s="79">
        <f ca="1">('Activity Data'!B9529*$B$4)*'Emission Factors'!H9531</f>
        <v>122826159.55179027</v>
      </c>
      <c r="C9523" s="79">
        <f ca="1">('Activity Data'!B9529*$C$4)*'Emission Factors'!I9531</f>
        <v>53804120.206113838</v>
      </c>
      <c r="D9523" s="79">
        <f ca="1">('Activity Data'!B9529*$D$4)*'Emission Factors'!J9531</f>
        <v>17689820.95177817</v>
      </c>
      <c r="E9523" s="79">
        <f t="shared" ca="1" si="148"/>
        <v>194320100.70968229</v>
      </c>
    </row>
    <row r="9524" spans="1:5" s="62" customFormat="1" ht="12.75" x14ac:dyDescent="0.2">
      <c r="A9524" s="85">
        <v>9520</v>
      </c>
      <c r="B9524" s="79">
        <f ca="1">('Activity Data'!B9530*$B$4)*'Emission Factors'!H9532</f>
        <v>141564990.37257618</v>
      </c>
      <c r="C9524" s="79">
        <f ca="1">('Activity Data'!B9530*$C$4)*'Emission Factors'!I9532</f>
        <v>63834649.319690175</v>
      </c>
      <c r="D9524" s="79">
        <f ca="1">('Activity Data'!B9530*$D$4)*'Emission Factors'!J9532</f>
        <v>22159978.74724222</v>
      </c>
      <c r="E9524" s="79">
        <f t="shared" ca="1" si="148"/>
        <v>227559618.43950856</v>
      </c>
    </row>
    <row r="9525" spans="1:5" s="62" customFormat="1" ht="12.75" x14ac:dyDescent="0.2">
      <c r="A9525" s="85">
        <v>9521</v>
      </c>
      <c r="B9525" s="79">
        <f ca="1">('Activity Data'!B9531*$B$4)*'Emission Factors'!H9533</f>
        <v>140818751.27530488</v>
      </c>
      <c r="C9525" s="79">
        <f ca="1">('Activity Data'!B9531*$C$4)*'Emission Factors'!I9533</f>
        <v>66989668.516264305</v>
      </c>
      <c r="D9525" s="79">
        <f ca="1">('Activity Data'!B9531*$D$4)*'Emission Factors'!J9533</f>
        <v>22612658.476988573</v>
      </c>
      <c r="E9525" s="79">
        <f t="shared" ca="1" si="148"/>
        <v>230421078.26855776</v>
      </c>
    </row>
    <row r="9526" spans="1:5" s="62" customFormat="1" ht="12.75" x14ac:dyDescent="0.2">
      <c r="A9526" s="85">
        <v>9522</v>
      </c>
      <c r="B9526" s="79">
        <f ca="1">('Activity Data'!B9532*$B$4)*'Emission Factors'!H9534</f>
        <v>143932914.76175919</v>
      </c>
      <c r="C9526" s="79">
        <f ca="1">('Activity Data'!B9532*$C$4)*'Emission Factors'!I9534</f>
        <v>64532357.83079993</v>
      </c>
      <c r="D9526" s="79">
        <f ca="1">('Activity Data'!B9532*$D$4)*'Emission Factors'!J9534</f>
        <v>21151779.110875014</v>
      </c>
      <c r="E9526" s="79">
        <f t="shared" ca="1" si="148"/>
        <v>229617051.70343414</v>
      </c>
    </row>
    <row r="9527" spans="1:5" s="62" customFormat="1" ht="12.75" x14ac:dyDescent="0.2">
      <c r="A9527" s="85">
        <v>9523</v>
      </c>
      <c r="B9527" s="79">
        <f ca="1">('Activity Data'!B9533*$B$4)*'Emission Factors'!H9535</f>
        <v>152496041.2577934</v>
      </c>
      <c r="C9527" s="79">
        <f ca="1">('Activity Data'!B9533*$C$4)*'Emission Factors'!I9535</f>
        <v>76165644.798012733</v>
      </c>
      <c r="D9527" s="79">
        <f ca="1">('Activity Data'!B9533*$D$4)*'Emission Factors'!J9535</f>
        <v>22910039.32724797</v>
      </c>
      <c r="E9527" s="79">
        <f t="shared" ca="1" si="148"/>
        <v>251571725.38305411</v>
      </c>
    </row>
    <row r="9528" spans="1:5" s="62" customFormat="1" ht="12.75" x14ac:dyDescent="0.2">
      <c r="A9528" s="85">
        <v>9524</v>
      </c>
      <c r="B9528" s="79">
        <f ca="1">('Activity Data'!B9534*$B$4)*'Emission Factors'!H9536</f>
        <v>151637516.90996414</v>
      </c>
      <c r="C9528" s="79">
        <f ca="1">('Activity Data'!B9534*$C$4)*'Emission Factors'!I9536</f>
        <v>74510161.987452909</v>
      </c>
      <c r="D9528" s="79">
        <f ca="1">('Activity Data'!B9534*$D$4)*'Emission Factors'!J9536</f>
        <v>21961452.228450265</v>
      </c>
      <c r="E9528" s="79">
        <f t="shared" ca="1" si="148"/>
        <v>248109131.12586734</v>
      </c>
    </row>
    <row r="9529" spans="1:5" s="62" customFormat="1" ht="12.75" x14ac:dyDescent="0.2">
      <c r="A9529" s="85">
        <v>9525</v>
      </c>
      <c r="B9529" s="79">
        <f ca="1">('Activity Data'!B9535*$B$4)*'Emission Factors'!H9537</f>
        <v>160105181.66544363</v>
      </c>
      <c r="C9529" s="79">
        <f ca="1">('Activity Data'!B9535*$C$4)*'Emission Factors'!I9537</f>
        <v>78219099.234913602</v>
      </c>
      <c r="D9529" s="79">
        <f ca="1">('Activity Data'!B9535*$D$4)*'Emission Factors'!J9537</f>
        <v>24148968.954348233</v>
      </c>
      <c r="E9529" s="79">
        <f t="shared" ca="1" si="148"/>
        <v>262473249.85470548</v>
      </c>
    </row>
    <row r="9530" spans="1:5" s="62" customFormat="1" ht="12.75" x14ac:dyDescent="0.2">
      <c r="A9530" s="85">
        <v>9526</v>
      </c>
      <c r="B9530" s="79">
        <f ca="1">('Activity Data'!B9536*$B$4)*'Emission Factors'!H9538</f>
        <v>127947196.3198707</v>
      </c>
      <c r="C9530" s="79">
        <f ca="1">('Activity Data'!B9536*$C$4)*'Emission Factors'!I9538</f>
        <v>59881453.444393791</v>
      </c>
      <c r="D9530" s="79">
        <f ca="1">('Activity Data'!B9536*$D$4)*'Emission Factors'!J9538</f>
        <v>19208737.402491175</v>
      </c>
      <c r="E9530" s="79">
        <f t="shared" ca="1" si="148"/>
        <v>207037387.16675568</v>
      </c>
    </row>
    <row r="9531" spans="1:5" s="62" customFormat="1" ht="12.75" x14ac:dyDescent="0.2">
      <c r="A9531" s="85">
        <v>9527</v>
      </c>
      <c r="B9531" s="79">
        <f ca="1">('Activity Data'!B9537*$B$4)*'Emission Factors'!H9539</f>
        <v>137115361.54815933</v>
      </c>
      <c r="C9531" s="79">
        <f ca="1">('Activity Data'!B9537*$C$4)*'Emission Factors'!I9539</f>
        <v>61169715.349604666</v>
      </c>
      <c r="D9531" s="79">
        <f ca="1">('Activity Data'!B9537*$D$4)*'Emission Factors'!J9539</f>
        <v>21240904.249424983</v>
      </c>
      <c r="E9531" s="79">
        <f t="shared" ca="1" si="148"/>
        <v>219525981.14718899</v>
      </c>
    </row>
    <row r="9532" spans="1:5" s="62" customFormat="1" ht="12.75" x14ac:dyDescent="0.2">
      <c r="A9532" s="85">
        <v>9528</v>
      </c>
      <c r="B9532" s="79">
        <f ca="1">('Activity Data'!B9538*$B$4)*'Emission Factors'!H9540</f>
        <v>140497886.68683982</v>
      </c>
      <c r="C9532" s="79">
        <f ca="1">('Activity Data'!B9538*$C$4)*'Emission Factors'!I9540</f>
        <v>59136267.018201202</v>
      </c>
      <c r="D9532" s="79">
        <f ca="1">('Activity Data'!B9538*$D$4)*'Emission Factors'!J9540</f>
        <v>21228188.42682926</v>
      </c>
      <c r="E9532" s="79">
        <f t="shared" ca="1" si="148"/>
        <v>220862342.13187027</v>
      </c>
    </row>
    <row r="9533" spans="1:5" s="62" customFormat="1" ht="12.75" x14ac:dyDescent="0.2">
      <c r="A9533" s="85">
        <v>9529</v>
      </c>
      <c r="B9533" s="79">
        <f ca="1">('Activity Data'!B9539*$B$4)*'Emission Factors'!H9541</f>
        <v>149192665.65956089</v>
      </c>
      <c r="C9533" s="79">
        <f ca="1">('Activity Data'!B9539*$C$4)*'Emission Factors'!I9541</f>
        <v>72545251.875519529</v>
      </c>
      <c r="D9533" s="79">
        <f ca="1">('Activity Data'!B9539*$D$4)*'Emission Factors'!J9541</f>
        <v>22678728.150044728</v>
      </c>
      <c r="E9533" s="79">
        <f t="shared" ca="1" si="148"/>
        <v>244416645.68512517</v>
      </c>
    </row>
    <row r="9534" spans="1:5" s="62" customFormat="1" ht="12.75" x14ac:dyDescent="0.2">
      <c r="A9534" s="85">
        <v>9530</v>
      </c>
      <c r="B9534" s="79">
        <f ca="1">('Activity Data'!B9540*$B$4)*'Emission Factors'!H9542</f>
        <v>149542365.33099172</v>
      </c>
      <c r="C9534" s="79">
        <f ca="1">('Activity Data'!B9540*$C$4)*'Emission Factors'!I9542</f>
        <v>72744741.949000135</v>
      </c>
      <c r="D9534" s="79">
        <f ca="1">('Activity Data'!B9540*$D$4)*'Emission Factors'!J9542</f>
        <v>23215558.484519705</v>
      </c>
      <c r="E9534" s="79">
        <f t="shared" ca="1" si="148"/>
        <v>245502665.76451159</v>
      </c>
    </row>
    <row r="9535" spans="1:5" s="62" customFormat="1" ht="12.75" x14ac:dyDescent="0.2">
      <c r="A9535" s="85">
        <v>9531</v>
      </c>
      <c r="B9535" s="79">
        <f ca="1">('Activity Data'!B9541*$B$4)*'Emission Factors'!H9543</f>
        <v>132219199.66443071</v>
      </c>
      <c r="C9535" s="79">
        <f ca="1">('Activity Data'!B9541*$C$4)*'Emission Factors'!I9543</f>
        <v>55765848.451475114</v>
      </c>
      <c r="D9535" s="79">
        <f ca="1">('Activity Data'!B9541*$D$4)*'Emission Factors'!J9543</f>
        <v>19823113.470050208</v>
      </c>
      <c r="E9535" s="79">
        <f t="shared" ca="1" si="148"/>
        <v>207808161.58595604</v>
      </c>
    </row>
    <row r="9536" spans="1:5" s="62" customFormat="1" ht="12.75" x14ac:dyDescent="0.2">
      <c r="A9536" s="85">
        <v>9532</v>
      </c>
      <c r="B9536" s="79">
        <f ca="1">('Activity Data'!B9542*$B$4)*'Emission Factors'!H9544</f>
        <v>135336059.57423693</v>
      </c>
      <c r="C9536" s="79">
        <f ca="1">('Activity Data'!B9542*$C$4)*'Emission Factors'!I9544</f>
        <v>60852132.93767184</v>
      </c>
      <c r="D9536" s="79">
        <f ca="1">('Activity Data'!B9542*$D$4)*'Emission Factors'!J9544</f>
        <v>21813381.898149319</v>
      </c>
      <c r="E9536" s="79">
        <f t="shared" ca="1" si="148"/>
        <v>218001574.41005808</v>
      </c>
    </row>
    <row r="9537" spans="1:5" s="62" customFormat="1" ht="12.75" x14ac:dyDescent="0.2">
      <c r="A9537" s="85">
        <v>9533</v>
      </c>
      <c r="B9537" s="79">
        <f ca="1">('Activity Data'!B9543*$B$4)*'Emission Factors'!H9545</f>
        <v>147267491.52302647</v>
      </c>
      <c r="C9537" s="79">
        <f ca="1">('Activity Data'!B9543*$C$4)*'Emission Factors'!I9545</f>
        <v>70769618.948562041</v>
      </c>
      <c r="D9537" s="79">
        <f ca="1">('Activity Data'!B9543*$D$4)*'Emission Factors'!J9545</f>
        <v>20940736.447164178</v>
      </c>
      <c r="E9537" s="79">
        <f t="shared" ca="1" si="148"/>
        <v>238977846.91875267</v>
      </c>
    </row>
    <row r="9538" spans="1:5" s="62" customFormat="1" ht="12.75" x14ac:dyDescent="0.2">
      <c r="A9538" s="85">
        <v>9534</v>
      </c>
      <c r="B9538" s="79">
        <f ca="1">('Activity Data'!B9544*$B$4)*'Emission Factors'!H9546</f>
        <v>130611175.21954103</v>
      </c>
      <c r="C9538" s="79">
        <f ca="1">('Activity Data'!B9544*$C$4)*'Emission Factors'!I9546</f>
        <v>60394311.309148692</v>
      </c>
      <c r="D9538" s="79">
        <f ca="1">('Activity Data'!B9544*$D$4)*'Emission Factors'!J9546</f>
        <v>19599776.475054704</v>
      </c>
      <c r="E9538" s="79">
        <f t="shared" ca="1" si="148"/>
        <v>210605263.00374442</v>
      </c>
    </row>
    <row r="9539" spans="1:5" s="62" customFormat="1" ht="12.75" x14ac:dyDescent="0.2">
      <c r="A9539" s="85">
        <v>9535</v>
      </c>
      <c r="B9539" s="79">
        <f ca="1">('Activity Data'!B9545*$B$4)*'Emission Factors'!H9547</f>
        <v>148079780.00140199</v>
      </c>
      <c r="C9539" s="79">
        <f ca="1">('Activity Data'!B9545*$C$4)*'Emission Factors'!I9547</f>
        <v>69439344.94324784</v>
      </c>
      <c r="D9539" s="79">
        <f ca="1">('Activity Data'!B9545*$D$4)*'Emission Factors'!J9547</f>
        <v>22802062.695646279</v>
      </c>
      <c r="E9539" s="79">
        <f t="shared" ca="1" si="148"/>
        <v>240321187.6402961</v>
      </c>
    </row>
    <row r="9540" spans="1:5" s="62" customFormat="1" ht="12.75" x14ac:dyDescent="0.2">
      <c r="A9540" s="85">
        <v>9536</v>
      </c>
      <c r="B9540" s="79">
        <f ca="1">('Activity Data'!B9546*$B$4)*'Emission Factors'!H9548</f>
        <v>134224291.27617186</v>
      </c>
      <c r="C9540" s="79">
        <f ca="1">('Activity Data'!B9546*$C$4)*'Emission Factors'!I9548</f>
        <v>62847221.238175772</v>
      </c>
      <c r="D9540" s="79">
        <f ca="1">('Activity Data'!B9546*$D$4)*'Emission Factors'!J9548</f>
        <v>21746269.283988491</v>
      </c>
      <c r="E9540" s="79">
        <f t="shared" ca="1" si="148"/>
        <v>218817781.79833615</v>
      </c>
    </row>
    <row r="9541" spans="1:5" s="62" customFormat="1" ht="12.75" x14ac:dyDescent="0.2">
      <c r="A9541" s="85">
        <v>9537</v>
      </c>
      <c r="B9541" s="79">
        <f ca="1">('Activity Data'!B9547*$B$4)*'Emission Factors'!H9549</f>
        <v>143811528.85671747</v>
      </c>
      <c r="C9541" s="79">
        <f ca="1">('Activity Data'!B9547*$C$4)*'Emission Factors'!I9549</f>
        <v>67665530.44175519</v>
      </c>
      <c r="D9541" s="79">
        <f ca="1">('Activity Data'!B9547*$D$4)*'Emission Factors'!J9549</f>
        <v>21617180.259313062</v>
      </c>
      <c r="E9541" s="79">
        <f t="shared" ref="E9541:E9604" ca="1" si="149">SUM(B9541:D9541)</f>
        <v>233094239.55778569</v>
      </c>
    </row>
    <row r="9542" spans="1:5" s="62" customFormat="1" ht="12.75" x14ac:dyDescent="0.2">
      <c r="A9542" s="85">
        <v>9538</v>
      </c>
      <c r="B9542" s="79">
        <f ca="1">('Activity Data'!B9548*$B$4)*'Emission Factors'!H9550</f>
        <v>137569092.38446659</v>
      </c>
      <c r="C9542" s="79">
        <f ca="1">('Activity Data'!B9548*$C$4)*'Emission Factors'!I9550</f>
        <v>64087783.963218234</v>
      </c>
      <c r="D9542" s="79">
        <f ca="1">('Activity Data'!B9548*$D$4)*'Emission Factors'!J9550</f>
        <v>21214460.595859665</v>
      </c>
      <c r="E9542" s="79">
        <f t="shared" ca="1" si="149"/>
        <v>222871336.94354451</v>
      </c>
    </row>
    <row r="9543" spans="1:5" s="62" customFormat="1" ht="12.75" x14ac:dyDescent="0.2">
      <c r="A9543" s="85">
        <v>9539</v>
      </c>
      <c r="B9543" s="79">
        <f ca="1">('Activity Data'!B9549*$B$4)*'Emission Factors'!H9551</f>
        <v>135877186.07252687</v>
      </c>
      <c r="C9543" s="79">
        <f ca="1">('Activity Data'!B9549*$C$4)*'Emission Factors'!I9551</f>
        <v>60776043.786366776</v>
      </c>
      <c r="D9543" s="79">
        <f ca="1">('Activity Data'!B9549*$D$4)*'Emission Factors'!J9551</f>
        <v>21362667.02519324</v>
      </c>
      <c r="E9543" s="79">
        <f t="shared" ca="1" si="149"/>
        <v>218015896.88408688</v>
      </c>
    </row>
    <row r="9544" spans="1:5" s="62" customFormat="1" ht="12.75" x14ac:dyDescent="0.2">
      <c r="A9544" s="85">
        <v>9540</v>
      </c>
      <c r="B9544" s="79">
        <f ca="1">('Activity Data'!B9550*$B$4)*'Emission Factors'!H9552</f>
        <v>147860230.55922428</v>
      </c>
      <c r="C9544" s="79">
        <f ca="1">('Activity Data'!B9550*$C$4)*'Emission Factors'!I9552</f>
        <v>67782960.84285216</v>
      </c>
      <c r="D9544" s="79">
        <f ca="1">('Activity Data'!B9550*$D$4)*'Emission Factors'!J9552</f>
        <v>24554199.332534958</v>
      </c>
      <c r="E9544" s="79">
        <f t="shared" ca="1" si="149"/>
        <v>240197390.73461139</v>
      </c>
    </row>
    <row r="9545" spans="1:5" s="62" customFormat="1" ht="12.75" x14ac:dyDescent="0.2">
      <c r="A9545" s="85">
        <v>9541</v>
      </c>
      <c r="B9545" s="79">
        <f ca="1">('Activity Data'!B9551*$B$4)*'Emission Factors'!H9553</f>
        <v>128139536.48872018</v>
      </c>
      <c r="C9545" s="79">
        <f ca="1">('Activity Data'!B9551*$C$4)*'Emission Factors'!I9553</f>
        <v>64683131.825329736</v>
      </c>
      <c r="D9545" s="79">
        <f ca="1">('Activity Data'!B9551*$D$4)*'Emission Factors'!J9553</f>
        <v>19545974.899355132</v>
      </c>
      <c r="E9545" s="79">
        <f t="shared" ca="1" si="149"/>
        <v>212368643.21340504</v>
      </c>
    </row>
    <row r="9546" spans="1:5" s="62" customFormat="1" ht="12.75" x14ac:dyDescent="0.2">
      <c r="A9546" s="85">
        <v>9542</v>
      </c>
      <c r="B9546" s="79">
        <f ca="1">('Activity Data'!B9552*$B$4)*'Emission Factors'!H9554</f>
        <v>147167517.52762431</v>
      </c>
      <c r="C9546" s="79">
        <f ca="1">('Activity Data'!B9552*$C$4)*'Emission Factors'!I9554</f>
        <v>70359370.368775025</v>
      </c>
      <c r="D9546" s="79">
        <f ca="1">('Activity Data'!B9552*$D$4)*'Emission Factors'!J9554</f>
        <v>21704943.458319608</v>
      </c>
      <c r="E9546" s="79">
        <f t="shared" ca="1" si="149"/>
        <v>239231831.35471892</v>
      </c>
    </row>
    <row r="9547" spans="1:5" s="62" customFormat="1" ht="12.75" x14ac:dyDescent="0.2">
      <c r="A9547" s="85">
        <v>9543</v>
      </c>
      <c r="B9547" s="79">
        <f ca="1">('Activity Data'!B9553*$B$4)*'Emission Factors'!H9555</f>
        <v>156141831.01061276</v>
      </c>
      <c r="C9547" s="79">
        <f ca="1">('Activity Data'!B9553*$C$4)*'Emission Factors'!I9555</f>
        <v>79459908.583394483</v>
      </c>
      <c r="D9547" s="79">
        <f ca="1">('Activity Data'!B9553*$D$4)*'Emission Factors'!J9555</f>
        <v>23187589.328479175</v>
      </c>
      <c r="E9547" s="79">
        <f t="shared" ca="1" si="149"/>
        <v>258789328.92248642</v>
      </c>
    </row>
    <row r="9548" spans="1:5" s="62" customFormat="1" ht="12.75" x14ac:dyDescent="0.2">
      <c r="A9548" s="85">
        <v>9544</v>
      </c>
      <c r="B9548" s="79">
        <f ca="1">('Activity Data'!B9554*$B$4)*'Emission Factors'!H9556</f>
        <v>124404192.23413238</v>
      </c>
      <c r="C9548" s="79">
        <f ca="1">('Activity Data'!B9554*$C$4)*'Emission Factors'!I9556</f>
        <v>55667448.889549375</v>
      </c>
      <c r="D9548" s="79">
        <f ca="1">('Activity Data'!B9554*$D$4)*'Emission Factors'!J9556</f>
        <v>19504381.98386582</v>
      </c>
      <c r="E9548" s="79">
        <f t="shared" ca="1" si="149"/>
        <v>199576023.10754758</v>
      </c>
    </row>
    <row r="9549" spans="1:5" s="62" customFormat="1" ht="12.75" x14ac:dyDescent="0.2">
      <c r="A9549" s="85">
        <v>9545</v>
      </c>
      <c r="B9549" s="79">
        <f ca="1">('Activity Data'!B9555*$B$4)*'Emission Factors'!H9557</f>
        <v>132888373.20653154</v>
      </c>
      <c r="C9549" s="79">
        <f ca="1">('Activity Data'!B9555*$C$4)*'Emission Factors'!I9557</f>
        <v>61456423.311747603</v>
      </c>
      <c r="D9549" s="79">
        <f ca="1">('Activity Data'!B9555*$D$4)*'Emission Factors'!J9557</f>
        <v>20904097.917110771</v>
      </c>
      <c r="E9549" s="79">
        <f t="shared" ca="1" si="149"/>
        <v>215248894.43538991</v>
      </c>
    </row>
    <row r="9550" spans="1:5" s="62" customFormat="1" ht="12.75" x14ac:dyDescent="0.2">
      <c r="A9550" s="85">
        <v>9546</v>
      </c>
      <c r="B9550" s="79">
        <f ca="1">('Activity Data'!B9556*$B$4)*'Emission Factors'!H9558</f>
        <v>130752387.36003093</v>
      </c>
      <c r="C9550" s="79">
        <f ca="1">('Activity Data'!B9556*$C$4)*'Emission Factors'!I9558</f>
        <v>61820668.085890323</v>
      </c>
      <c r="D9550" s="79">
        <f ca="1">('Activity Data'!B9556*$D$4)*'Emission Factors'!J9558</f>
        <v>19405786.879290845</v>
      </c>
      <c r="E9550" s="79">
        <f t="shared" ca="1" si="149"/>
        <v>211978842.32521209</v>
      </c>
    </row>
    <row r="9551" spans="1:5" s="62" customFormat="1" ht="12.75" x14ac:dyDescent="0.2">
      <c r="A9551" s="85">
        <v>9547</v>
      </c>
      <c r="B9551" s="79">
        <f ca="1">('Activity Data'!B9557*$B$4)*'Emission Factors'!H9559</f>
        <v>138125313.06315172</v>
      </c>
      <c r="C9551" s="79">
        <f ca="1">('Activity Data'!B9557*$C$4)*'Emission Factors'!I9559</f>
        <v>67406162.511706591</v>
      </c>
      <c r="D9551" s="79">
        <f ca="1">('Activity Data'!B9557*$D$4)*'Emission Factors'!J9559</f>
        <v>20149944.943470046</v>
      </c>
      <c r="E9551" s="79">
        <f t="shared" ca="1" si="149"/>
        <v>225681420.51832837</v>
      </c>
    </row>
    <row r="9552" spans="1:5" s="62" customFormat="1" ht="12.75" x14ac:dyDescent="0.2">
      <c r="A9552" s="85">
        <v>9548</v>
      </c>
      <c r="B9552" s="79">
        <f ca="1">('Activity Data'!B9558*$B$4)*'Emission Factors'!H9560</f>
        <v>147749455.45516166</v>
      </c>
      <c r="C9552" s="79">
        <f ca="1">('Activity Data'!B9558*$C$4)*'Emission Factors'!I9560</f>
        <v>63708200.379775584</v>
      </c>
      <c r="D9552" s="79">
        <f ca="1">('Activity Data'!B9558*$D$4)*'Emission Factors'!J9560</f>
        <v>22311994.624725346</v>
      </c>
      <c r="E9552" s="79">
        <f t="shared" ca="1" si="149"/>
        <v>233769650.45966259</v>
      </c>
    </row>
    <row r="9553" spans="1:5" s="62" customFormat="1" ht="12.75" x14ac:dyDescent="0.2">
      <c r="A9553" s="85">
        <v>9549</v>
      </c>
      <c r="B9553" s="79">
        <f ca="1">('Activity Data'!B9559*$B$4)*'Emission Factors'!H9561</f>
        <v>141785737.82623065</v>
      </c>
      <c r="C9553" s="79">
        <f ca="1">('Activity Data'!B9559*$C$4)*'Emission Factors'!I9561</f>
        <v>68075662.313460901</v>
      </c>
      <c r="D9553" s="79">
        <f ca="1">('Activity Data'!B9559*$D$4)*'Emission Factors'!J9561</f>
        <v>22502907.077603102</v>
      </c>
      <c r="E9553" s="79">
        <f t="shared" ca="1" si="149"/>
        <v>232364307.21729463</v>
      </c>
    </row>
    <row r="9554" spans="1:5" s="62" customFormat="1" ht="12.75" x14ac:dyDescent="0.2">
      <c r="A9554" s="85">
        <v>9550</v>
      </c>
      <c r="B9554" s="79">
        <f ca="1">('Activity Data'!B9560*$B$4)*'Emission Factors'!H9562</f>
        <v>140483850.48619497</v>
      </c>
      <c r="C9554" s="79">
        <f ca="1">('Activity Data'!B9560*$C$4)*'Emission Factors'!I9562</f>
        <v>64924633.405907691</v>
      </c>
      <c r="D9554" s="79">
        <f ca="1">('Activity Data'!B9560*$D$4)*'Emission Factors'!J9562</f>
        <v>21684107.667212468</v>
      </c>
      <c r="E9554" s="79">
        <f t="shared" ca="1" si="149"/>
        <v>227092591.55931512</v>
      </c>
    </row>
    <row r="9555" spans="1:5" s="62" customFormat="1" ht="12.75" x14ac:dyDescent="0.2">
      <c r="A9555" s="85">
        <v>9551</v>
      </c>
      <c r="B9555" s="79">
        <f ca="1">('Activity Data'!B9561*$B$4)*'Emission Factors'!H9563</f>
        <v>116775630.93938625</v>
      </c>
      <c r="C9555" s="79">
        <f ca="1">('Activity Data'!B9561*$C$4)*'Emission Factors'!I9563</f>
        <v>53057752.985998333</v>
      </c>
      <c r="D9555" s="79">
        <f ca="1">('Activity Data'!B9561*$D$4)*'Emission Factors'!J9563</f>
        <v>17389588.298334543</v>
      </c>
      <c r="E9555" s="79">
        <f t="shared" ca="1" si="149"/>
        <v>187222972.22371912</v>
      </c>
    </row>
    <row r="9556" spans="1:5" s="62" customFormat="1" ht="12.75" x14ac:dyDescent="0.2">
      <c r="A9556" s="85">
        <v>9552</v>
      </c>
      <c r="B9556" s="79">
        <f ca="1">('Activity Data'!B9562*$B$4)*'Emission Factors'!H9564</f>
        <v>151177022.37308156</v>
      </c>
      <c r="C9556" s="79">
        <f ca="1">('Activity Data'!B9562*$C$4)*'Emission Factors'!I9564</f>
        <v>69208500.366166025</v>
      </c>
      <c r="D9556" s="79">
        <f ca="1">('Activity Data'!B9562*$D$4)*'Emission Factors'!J9564</f>
        <v>22671838.810239371</v>
      </c>
      <c r="E9556" s="79">
        <f t="shared" ca="1" si="149"/>
        <v>243057361.54948696</v>
      </c>
    </row>
    <row r="9557" spans="1:5" s="62" customFormat="1" ht="12.75" x14ac:dyDescent="0.2">
      <c r="A9557" s="85">
        <v>9553</v>
      </c>
      <c r="B9557" s="79">
        <f ca="1">('Activity Data'!B9563*$B$4)*'Emission Factors'!H9565</f>
        <v>144950123.48488837</v>
      </c>
      <c r="C9557" s="79">
        <f ca="1">('Activity Data'!B9563*$C$4)*'Emission Factors'!I9565</f>
        <v>71776213.242855683</v>
      </c>
      <c r="D9557" s="79">
        <f ca="1">('Activity Data'!B9563*$D$4)*'Emission Factors'!J9565</f>
        <v>25058082.655039638</v>
      </c>
      <c r="E9557" s="79">
        <f t="shared" ca="1" si="149"/>
        <v>241784419.38278368</v>
      </c>
    </row>
    <row r="9558" spans="1:5" s="62" customFormat="1" ht="12.75" x14ac:dyDescent="0.2">
      <c r="A9558" s="85">
        <v>9554</v>
      </c>
      <c r="B9558" s="79">
        <f ca="1">('Activity Data'!B9564*$B$4)*'Emission Factors'!H9566</f>
        <v>138328668.80045775</v>
      </c>
      <c r="C9558" s="79">
        <f ca="1">('Activity Data'!B9564*$C$4)*'Emission Factors'!I9566</f>
        <v>64502661.790754542</v>
      </c>
      <c r="D9558" s="79">
        <f ca="1">('Activity Data'!B9564*$D$4)*'Emission Factors'!J9566</f>
        <v>21317705.154560961</v>
      </c>
      <c r="E9558" s="79">
        <f t="shared" ca="1" si="149"/>
        <v>224149035.74577323</v>
      </c>
    </row>
    <row r="9559" spans="1:5" s="62" customFormat="1" ht="12.75" x14ac:dyDescent="0.2">
      <c r="A9559" s="85">
        <v>9555</v>
      </c>
      <c r="B9559" s="79">
        <f ca="1">('Activity Data'!B9565*$B$4)*'Emission Factors'!H9567</f>
        <v>172515325.44724482</v>
      </c>
      <c r="C9559" s="79">
        <f ca="1">('Activity Data'!B9565*$C$4)*'Emission Factors'!I9567</f>
        <v>79259460.416299269</v>
      </c>
      <c r="D9559" s="79">
        <f ca="1">('Activity Data'!B9565*$D$4)*'Emission Factors'!J9567</f>
        <v>27147414.572702225</v>
      </c>
      <c r="E9559" s="79">
        <f t="shared" ca="1" si="149"/>
        <v>278922200.43624634</v>
      </c>
    </row>
    <row r="9560" spans="1:5" s="62" customFormat="1" ht="12.75" x14ac:dyDescent="0.2">
      <c r="A9560" s="85">
        <v>9556</v>
      </c>
      <c r="B9560" s="79">
        <f ca="1">('Activity Data'!B9566*$B$4)*'Emission Factors'!H9568</f>
        <v>141128475.47463056</v>
      </c>
      <c r="C9560" s="79">
        <f ca="1">('Activity Data'!B9566*$C$4)*'Emission Factors'!I9568</f>
        <v>69105288.445105091</v>
      </c>
      <c r="D9560" s="79">
        <f ca="1">('Activity Data'!B9566*$D$4)*'Emission Factors'!J9568</f>
        <v>22121262.293029044</v>
      </c>
      <c r="E9560" s="79">
        <f t="shared" ca="1" si="149"/>
        <v>232355026.21276471</v>
      </c>
    </row>
    <row r="9561" spans="1:5" s="62" customFormat="1" ht="12.75" x14ac:dyDescent="0.2">
      <c r="A9561" s="85">
        <v>9557</v>
      </c>
      <c r="B9561" s="79">
        <f ca="1">('Activity Data'!B9567*$B$4)*'Emission Factors'!H9569</f>
        <v>127932687.50276645</v>
      </c>
      <c r="C9561" s="79">
        <f ca="1">('Activity Data'!B9567*$C$4)*'Emission Factors'!I9569</f>
        <v>56345841.342356876</v>
      </c>
      <c r="D9561" s="79">
        <f ca="1">('Activity Data'!B9567*$D$4)*'Emission Factors'!J9569</f>
        <v>19434945.247376077</v>
      </c>
      <c r="E9561" s="79">
        <f t="shared" ca="1" si="149"/>
        <v>203713474.09249941</v>
      </c>
    </row>
    <row r="9562" spans="1:5" s="62" customFormat="1" ht="12.75" x14ac:dyDescent="0.2">
      <c r="A9562" s="85">
        <v>9558</v>
      </c>
      <c r="B9562" s="79">
        <f ca="1">('Activity Data'!B9568*$B$4)*'Emission Factors'!H9570</f>
        <v>158479710.97837034</v>
      </c>
      <c r="C9562" s="79">
        <f ca="1">('Activity Data'!B9568*$C$4)*'Emission Factors'!I9570</f>
        <v>74807938.017305046</v>
      </c>
      <c r="D9562" s="79">
        <f ca="1">('Activity Data'!B9568*$D$4)*'Emission Factors'!J9570</f>
        <v>24226031.341995571</v>
      </c>
      <c r="E9562" s="79">
        <f t="shared" ca="1" si="149"/>
        <v>257513680.33767095</v>
      </c>
    </row>
    <row r="9563" spans="1:5" s="62" customFormat="1" ht="12.75" x14ac:dyDescent="0.2">
      <c r="A9563" s="85">
        <v>9559</v>
      </c>
      <c r="B9563" s="79">
        <f ca="1">('Activity Data'!B9569*$B$4)*'Emission Factors'!H9571</f>
        <v>122348213.39837383</v>
      </c>
      <c r="C9563" s="79">
        <f ca="1">('Activity Data'!B9569*$C$4)*'Emission Factors'!I9571</f>
        <v>56999168.802361935</v>
      </c>
      <c r="D9563" s="79">
        <f ca="1">('Activity Data'!B9569*$D$4)*'Emission Factors'!J9571</f>
        <v>18018962.583581734</v>
      </c>
      <c r="E9563" s="79">
        <f t="shared" ca="1" si="149"/>
        <v>197366344.78431749</v>
      </c>
    </row>
    <row r="9564" spans="1:5" s="62" customFormat="1" ht="12.75" x14ac:dyDescent="0.2">
      <c r="A9564" s="85">
        <v>9560</v>
      </c>
      <c r="B9564" s="79">
        <f ca="1">('Activity Data'!B9570*$B$4)*'Emission Factors'!H9572</f>
        <v>131979208.84989212</v>
      </c>
      <c r="C9564" s="79">
        <f ca="1">('Activity Data'!B9570*$C$4)*'Emission Factors'!I9572</f>
        <v>64587329.136766866</v>
      </c>
      <c r="D9564" s="79">
        <f ca="1">('Activity Data'!B9570*$D$4)*'Emission Factors'!J9572</f>
        <v>18796994.438712284</v>
      </c>
      <c r="E9564" s="79">
        <f t="shared" ca="1" si="149"/>
        <v>215363532.42537129</v>
      </c>
    </row>
    <row r="9565" spans="1:5" s="62" customFormat="1" ht="12.75" x14ac:dyDescent="0.2">
      <c r="A9565" s="85">
        <v>9561</v>
      </c>
      <c r="B9565" s="79">
        <f ca="1">('Activity Data'!B9571*$B$4)*'Emission Factors'!H9573</f>
        <v>145082433.03797281</v>
      </c>
      <c r="C9565" s="79">
        <f ca="1">('Activity Data'!B9571*$C$4)*'Emission Factors'!I9573</f>
        <v>66793925.044888116</v>
      </c>
      <c r="D9565" s="79">
        <f ca="1">('Activity Data'!B9571*$D$4)*'Emission Factors'!J9573</f>
        <v>21500311.387262985</v>
      </c>
      <c r="E9565" s="79">
        <f t="shared" ca="1" si="149"/>
        <v>233376669.47012389</v>
      </c>
    </row>
    <row r="9566" spans="1:5" s="62" customFormat="1" ht="12.75" x14ac:dyDescent="0.2">
      <c r="A9566" s="85">
        <v>9562</v>
      </c>
      <c r="B9566" s="79">
        <f ca="1">('Activity Data'!B9572*$B$4)*'Emission Factors'!H9574</f>
        <v>153542990.19764277</v>
      </c>
      <c r="C9566" s="79">
        <f ca="1">('Activity Data'!B9572*$C$4)*'Emission Factors'!I9574</f>
        <v>73685979.87505731</v>
      </c>
      <c r="D9566" s="79">
        <f ca="1">('Activity Data'!B9572*$D$4)*'Emission Factors'!J9574</f>
        <v>23418533.866741106</v>
      </c>
      <c r="E9566" s="79">
        <f t="shared" ca="1" si="149"/>
        <v>250647503.9394412</v>
      </c>
    </row>
    <row r="9567" spans="1:5" s="62" customFormat="1" ht="12.75" x14ac:dyDescent="0.2">
      <c r="A9567" s="85">
        <v>9563</v>
      </c>
      <c r="B9567" s="79">
        <f ca="1">('Activity Data'!B9573*$B$4)*'Emission Factors'!H9575</f>
        <v>154339983.85768071</v>
      </c>
      <c r="C9567" s="79">
        <f ca="1">('Activity Data'!B9573*$C$4)*'Emission Factors'!I9575</f>
        <v>74819492.511780784</v>
      </c>
      <c r="D9567" s="79">
        <f ca="1">('Activity Data'!B9573*$D$4)*'Emission Factors'!J9575</f>
        <v>24224262.922405872</v>
      </c>
      <c r="E9567" s="79">
        <f t="shared" ca="1" si="149"/>
        <v>253383739.29186735</v>
      </c>
    </row>
    <row r="9568" spans="1:5" s="62" customFormat="1" ht="12.75" x14ac:dyDescent="0.2">
      <c r="A9568" s="85">
        <v>9564</v>
      </c>
      <c r="B9568" s="79">
        <f ca="1">('Activity Data'!B9574*$B$4)*'Emission Factors'!H9576</f>
        <v>149904984.15419951</v>
      </c>
      <c r="C9568" s="79">
        <f ca="1">('Activity Data'!B9574*$C$4)*'Emission Factors'!I9576</f>
        <v>74171915.901760846</v>
      </c>
      <c r="D9568" s="79">
        <f ca="1">('Activity Data'!B9574*$D$4)*'Emission Factors'!J9576</f>
        <v>22658166.811103731</v>
      </c>
      <c r="E9568" s="79">
        <f t="shared" ca="1" si="149"/>
        <v>246735066.86706409</v>
      </c>
    </row>
    <row r="9569" spans="1:5" s="62" customFormat="1" ht="12.75" x14ac:dyDescent="0.2">
      <c r="A9569" s="85">
        <v>9565</v>
      </c>
      <c r="B9569" s="79">
        <f ca="1">('Activity Data'!B9575*$B$4)*'Emission Factors'!H9577</f>
        <v>145615225.18024459</v>
      </c>
      <c r="C9569" s="79">
        <f ca="1">('Activity Data'!B9575*$C$4)*'Emission Factors'!I9577</f>
        <v>69299202.740082383</v>
      </c>
      <c r="D9569" s="79">
        <f ca="1">('Activity Data'!B9575*$D$4)*'Emission Factors'!J9577</f>
        <v>23410393.923819795</v>
      </c>
      <c r="E9569" s="79">
        <f t="shared" ca="1" si="149"/>
        <v>238324821.84414679</v>
      </c>
    </row>
    <row r="9570" spans="1:5" s="62" customFormat="1" ht="12.75" x14ac:dyDescent="0.2">
      <c r="A9570" s="85">
        <v>9566</v>
      </c>
      <c r="B9570" s="79">
        <f ca="1">('Activity Data'!B9576*$B$4)*'Emission Factors'!H9578</f>
        <v>129498437.41314934</v>
      </c>
      <c r="C9570" s="79">
        <f ca="1">('Activity Data'!B9576*$C$4)*'Emission Factors'!I9578</f>
        <v>64983258.072964557</v>
      </c>
      <c r="D9570" s="79">
        <f ca="1">('Activity Data'!B9576*$D$4)*'Emission Factors'!J9578</f>
        <v>21860961.19762088</v>
      </c>
      <c r="E9570" s="79">
        <f t="shared" ca="1" si="149"/>
        <v>216342656.68373477</v>
      </c>
    </row>
    <row r="9571" spans="1:5" s="62" customFormat="1" ht="12.75" x14ac:dyDescent="0.2">
      <c r="A9571" s="85">
        <v>9567</v>
      </c>
      <c r="B9571" s="79">
        <f ca="1">('Activity Data'!B9577*$B$4)*'Emission Factors'!H9579</f>
        <v>132907101.74284729</v>
      </c>
      <c r="C9571" s="79">
        <f ca="1">('Activity Data'!B9577*$C$4)*'Emission Factors'!I9579</f>
        <v>65040308.249840178</v>
      </c>
      <c r="D9571" s="79">
        <f ca="1">('Activity Data'!B9577*$D$4)*'Emission Factors'!J9579</f>
        <v>20213855.7640994</v>
      </c>
      <c r="E9571" s="79">
        <f t="shared" ca="1" si="149"/>
        <v>218161265.75678685</v>
      </c>
    </row>
    <row r="9572" spans="1:5" s="62" customFormat="1" ht="12.75" x14ac:dyDescent="0.2">
      <c r="A9572" s="85">
        <v>9568</v>
      </c>
      <c r="B9572" s="79">
        <f ca="1">('Activity Data'!B9578*$B$4)*'Emission Factors'!H9580</f>
        <v>146486017.01128504</v>
      </c>
      <c r="C9572" s="79">
        <f ca="1">('Activity Data'!B9578*$C$4)*'Emission Factors'!I9580</f>
        <v>66905509.124012776</v>
      </c>
      <c r="D9572" s="79">
        <f ca="1">('Activity Data'!B9578*$D$4)*'Emission Factors'!J9580</f>
        <v>22615828.288359635</v>
      </c>
      <c r="E9572" s="79">
        <f t="shared" ca="1" si="149"/>
        <v>236007354.42365745</v>
      </c>
    </row>
    <row r="9573" spans="1:5" s="62" customFormat="1" ht="12.75" x14ac:dyDescent="0.2">
      <c r="A9573" s="85">
        <v>9569</v>
      </c>
      <c r="B9573" s="79">
        <f ca="1">('Activity Data'!B9579*$B$4)*'Emission Factors'!H9581</f>
        <v>148791121.27575102</v>
      </c>
      <c r="C9573" s="79">
        <f ca="1">('Activity Data'!B9579*$C$4)*'Emission Factors'!I9581</f>
        <v>69662773.284623772</v>
      </c>
      <c r="D9573" s="79">
        <f ca="1">('Activity Data'!B9579*$D$4)*'Emission Factors'!J9581</f>
        <v>22195392.586318385</v>
      </c>
      <c r="E9573" s="79">
        <f t="shared" ca="1" si="149"/>
        <v>240649287.14669317</v>
      </c>
    </row>
    <row r="9574" spans="1:5" s="62" customFormat="1" ht="12.75" x14ac:dyDescent="0.2">
      <c r="A9574" s="85">
        <v>9570</v>
      </c>
      <c r="B9574" s="79">
        <f ca="1">('Activity Data'!B9580*$B$4)*'Emission Factors'!H9582</f>
        <v>149054784.75883645</v>
      </c>
      <c r="C9574" s="79">
        <f ca="1">('Activity Data'!B9580*$C$4)*'Emission Factors'!I9582</f>
        <v>66337978.32910876</v>
      </c>
      <c r="D9574" s="79">
        <f ca="1">('Activity Data'!B9580*$D$4)*'Emission Factors'!J9582</f>
        <v>22199377.605138246</v>
      </c>
      <c r="E9574" s="79">
        <f t="shared" ca="1" si="149"/>
        <v>237592140.69308347</v>
      </c>
    </row>
    <row r="9575" spans="1:5" s="62" customFormat="1" ht="12.75" x14ac:dyDescent="0.2">
      <c r="A9575" s="85">
        <v>9571</v>
      </c>
      <c r="B9575" s="79">
        <f ca="1">('Activity Data'!B9581*$B$4)*'Emission Factors'!H9583</f>
        <v>138865557.50327051</v>
      </c>
      <c r="C9575" s="79">
        <f ca="1">('Activity Data'!B9581*$C$4)*'Emission Factors'!I9583</f>
        <v>67298548.707628027</v>
      </c>
      <c r="D9575" s="79">
        <f ca="1">('Activity Data'!B9581*$D$4)*'Emission Factors'!J9583</f>
        <v>21471608.379282139</v>
      </c>
      <c r="E9575" s="79">
        <f t="shared" ca="1" si="149"/>
        <v>227635714.59018067</v>
      </c>
    </row>
    <row r="9576" spans="1:5" s="62" customFormat="1" ht="12.75" x14ac:dyDescent="0.2">
      <c r="A9576" s="85">
        <v>9572</v>
      </c>
      <c r="B9576" s="79">
        <f ca="1">('Activity Data'!B9582*$B$4)*'Emission Factors'!H9584</f>
        <v>123988823.1252448</v>
      </c>
      <c r="C9576" s="79">
        <f ca="1">('Activity Data'!B9582*$C$4)*'Emission Factors'!I9584</f>
        <v>55587104.395266742</v>
      </c>
      <c r="D9576" s="79">
        <f ca="1">('Activity Data'!B9582*$D$4)*'Emission Factors'!J9584</f>
        <v>19257745.340189237</v>
      </c>
      <c r="E9576" s="79">
        <f t="shared" ca="1" si="149"/>
        <v>198833672.86070079</v>
      </c>
    </row>
    <row r="9577" spans="1:5" s="62" customFormat="1" ht="12.75" x14ac:dyDescent="0.2">
      <c r="A9577" s="85">
        <v>9573</v>
      </c>
      <c r="B9577" s="79">
        <f ca="1">('Activity Data'!B9583*$B$4)*'Emission Factors'!H9585</f>
        <v>136683583.91851643</v>
      </c>
      <c r="C9577" s="79">
        <f ca="1">('Activity Data'!B9583*$C$4)*'Emission Factors'!I9585</f>
        <v>64437834.987094402</v>
      </c>
      <c r="D9577" s="79">
        <f ca="1">('Activity Data'!B9583*$D$4)*'Emission Factors'!J9585</f>
        <v>21290116.170413561</v>
      </c>
      <c r="E9577" s="79">
        <f t="shared" ca="1" si="149"/>
        <v>222411535.07602438</v>
      </c>
    </row>
    <row r="9578" spans="1:5" s="62" customFormat="1" ht="12.75" x14ac:dyDescent="0.2">
      <c r="A9578" s="85">
        <v>9574</v>
      </c>
      <c r="B9578" s="79">
        <f ca="1">('Activity Data'!B9584*$B$4)*'Emission Factors'!H9586</f>
        <v>123974909.69923806</v>
      </c>
      <c r="C9578" s="79">
        <f ca="1">('Activity Data'!B9584*$C$4)*'Emission Factors'!I9586</f>
        <v>61702037.44788868</v>
      </c>
      <c r="D9578" s="79">
        <f ca="1">('Activity Data'!B9584*$D$4)*'Emission Factors'!J9586</f>
        <v>20008642.255119011</v>
      </c>
      <c r="E9578" s="79">
        <f t="shared" ca="1" si="149"/>
        <v>205685589.40224576</v>
      </c>
    </row>
    <row r="9579" spans="1:5" s="62" customFormat="1" ht="12.75" x14ac:dyDescent="0.2">
      <c r="A9579" s="85">
        <v>9575</v>
      </c>
      <c r="B9579" s="79">
        <f ca="1">('Activity Data'!B9585*$B$4)*'Emission Factors'!H9587</f>
        <v>129938727.92345288</v>
      </c>
      <c r="C9579" s="79">
        <f ca="1">('Activity Data'!B9585*$C$4)*'Emission Factors'!I9587</f>
        <v>60942127.06505613</v>
      </c>
      <c r="D9579" s="79">
        <f ca="1">('Activity Data'!B9585*$D$4)*'Emission Factors'!J9587</f>
        <v>20184084.188650589</v>
      </c>
      <c r="E9579" s="79">
        <f t="shared" ca="1" si="149"/>
        <v>211064939.17715958</v>
      </c>
    </row>
    <row r="9580" spans="1:5" s="62" customFormat="1" ht="12.75" x14ac:dyDescent="0.2">
      <c r="A9580" s="85">
        <v>9576</v>
      </c>
      <c r="B9580" s="79">
        <f ca="1">('Activity Data'!B9586*$B$4)*'Emission Factors'!H9588</f>
        <v>160964553.85833523</v>
      </c>
      <c r="C9580" s="79">
        <f ca="1">('Activity Data'!B9586*$C$4)*'Emission Factors'!I9588</f>
        <v>73938570.299005166</v>
      </c>
      <c r="D9580" s="79">
        <f ca="1">('Activity Data'!B9586*$D$4)*'Emission Factors'!J9588</f>
        <v>25231185.201866411</v>
      </c>
      <c r="E9580" s="79">
        <f t="shared" ca="1" si="149"/>
        <v>260134309.35920683</v>
      </c>
    </row>
    <row r="9581" spans="1:5" s="62" customFormat="1" ht="12.75" x14ac:dyDescent="0.2">
      <c r="A9581" s="85">
        <v>9577</v>
      </c>
      <c r="B9581" s="79">
        <f ca="1">('Activity Data'!B9587*$B$4)*'Emission Factors'!H9589</f>
        <v>135873118.92453748</v>
      </c>
      <c r="C9581" s="79">
        <f ca="1">('Activity Data'!B9587*$C$4)*'Emission Factors'!I9589</f>
        <v>55977788.205651134</v>
      </c>
      <c r="D9581" s="79">
        <f ca="1">('Activity Data'!B9587*$D$4)*'Emission Factors'!J9589</f>
        <v>19885763.542661209</v>
      </c>
      <c r="E9581" s="79">
        <f t="shared" ca="1" si="149"/>
        <v>211736670.67284983</v>
      </c>
    </row>
    <row r="9582" spans="1:5" s="62" customFormat="1" ht="12.75" x14ac:dyDescent="0.2">
      <c r="A9582" s="85">
        <v>9578</v>
      </c>
      <c r="B9582" s="79">
        <f ca="1">('Activity Data'!B9588*$B$4)*'Emission Factors'!H9590</f>
        <v>129532533.84496212</v>
      </c>
      <c r="C9582" s="79">
        <f ca="1">('Activity Data'!B9588*$C$4)*'Emission Factors'!I9590</f>
        <v>62029144.696393512</v>
      </c>
      <c r="D9582" s="79">
        <f ca="1">('Activity Data'!B9588*$D$4)*'Emission Factors'!J9590</f>
        <v>19281083.463504069</v>
      </c>
      <c r="E9582" s="79">
        <f t="shared" ca="1" si="149"/>
        <v>210842762.00485972</v>
      </c>
    </row>
    <row r="9583" spans="1:5" s="62" customFormat="1" ht="12.75" x14ac:dyDescent="0.2">
      <c r="A9583" s="85">
        <v>9579</v>
      </c>
      <c r="B9583" s="79">
        <f ca="1">('Activity Data'!B9589*$B$4)*'Emission Factors'!H9591</f>
        <v>126390131.67372553</v>
      </c>
      <c r="C9583" s="79">
        <f ca="1">('Activity Data'!B9589*$C$4)*'Emission Factors'!I9591</f>
        <v>57979936.951025054</v>
      </c>
      <c r="D9583" s="79">
        <f ca="1">('Activity Data'!B9589*$D$4)*'Emission Factors'!J9591</f>
        <v>18637156.991089735</v>
      </c>
      <c r="E9583" s="79">
        <f t="shared" ca="1" si="149"/>
        <v>203007225.61584032</v>
      </c>
    </row>
    <row r="9584" spans="1:5" s="62" customFormat="1" ht="12.75" x14ac:dyDescent="0.2">
      <c r="A9584" s="85">
        <v>9580</v>
      </c>
      <c r="B9584" s="79">
        <f ca="1">('Activity Data'!B9590*$B$4)*'Emission Factors'!H9592</f>
        <v>134103934.52423295</v>
      </c>
      <c r="C9584" s="79">
        <f ca="1">('Activity Data'!B9590*$C$4)*'Emission Factors'!I9592</f>
        <v>64757506.399780251</v>
      </c>
      <c r="D9584" s="79">
        <f ca="1">('Activity Data'!B9590*$D$4)*'Emission Factors'!J9592</f>
        <v>19999856.625552349</v>
      </c>
      <c r="E9584" s="79">
        <f t="shared" ca="1" si="149"/>
        <v>218861297.54956555</v>
      </c>
    </row>
    <row r="9585" spans="1:5" s="62" customFormat="1" ht="12.75" x14ac:dyDescent="0.2">
      <c r="A9585" s="85">
        <v>9581</v>
      </c>
      <c r="B9585" s="79">
        <f ca="1">('Activity Data'!B9591*$B$4)*'Emission Factors'!H9593</f>
        <v>140034811.2532084</v>
      </c>
      <c r="C9585" s="79">
        <f ca="1">('Activity Data'!B9591*$C$4)*'Emission Factors'!I9593</f>
        <v>68397775.536074266</v>
      </c>
      <c r="D9585" s="79">
        <f ca="1">('Activity Data'!B9591*$D$4)*'Emission Factors'!J9593</f>
        <v>21406961.99705011</v>
      </c>
      <c r="E9585" s="79">
        <f t="shared" ca="1" si="149"/>
        <v>229839548.78633279</v>
      </c>
    </row>
    <row r="9586" spans="1:5" s="62" customFormat="1" ht="12.75" x14ac:dyDescent="0.2">
      <c r="A9586" s="85">
        <v>9582</v>
      </c>
      <c r="B9586" s="79">
        <f ca="1">('Activity Data'!B9592*$B$4)*'Emission Factors'!H9594</f>
        <v>130275569.23599799</v>
      </c>
      <c r="C9586" s="79">
        <f ca="1">('Activity Data'!B9592*$C$4)*'Emission Factors'!I9594</f>
        <v>61071253.545301206</v>
      </c>
      <c r="D9586" s="79">
        <f ca="1">('Activity Data'!B9592*$D$4)*'Emission Factors'!J9594</f>
        <v>18764118.039198734</v>
      </c>
      <c r="E9586" s="79">
        <f t="shared" ca="1" si="149"/>
        <v>210110940.82049793</v>
      </c>
    </row>
    <row r="9587" spans="1:5" s="62" customFormat="1" ht="12.75" x14ac:dyDescent="0.2">
      <c r="A9587" s="85">
        <v>9583</v>
      </c>
      <c r="B9587" s="79">
        <f ca="1">('Activity Data'!B9593*$B$4)*'Emission Factors'!H9595</f>
        <v>138206958.69644544</v>
      </c>
      <c r="C9587" s="79">
        <f ca="1">('Activity Data'!B9593*$C$4)*'Emission Factors'!I9595</f>
        <v>64692050.959626727</v>
      </c>
      <c r="D9587" s="79">
        <f ca="1">('Activity Data'!B9593*$D$4)*'Emission Factors'!J9595</f>
        <v>22372060.547431212</v>
      </c>
      <c r="E9587" s="79">
        <f t="shared" ca="1" si="149"/>
        <v>225271070.20350337</v>
      </c>
    </row>
    <row r="9588" spans="1:5" s="62" customFormat="1" ht="12.75" x14ac:dyDescent="0.2">
      <c r="A9588" s="85">
        <v>9584</v>
      </c>
      <c r="B9588" s="79">
        <f ca="1">('Activity Data'!B9594*$B$4)*'Emission Factors'!H9596</f>
        <v>139118143.46981266</v>
      </c>
      <c r="C9588" s="79">
        <f ca="1">('Activity Data'!B9594*$C$4)*'Emission Factors'!I9596</f>
        <v>66493397.51882945</v>
      </c>
      <c r="D9588" s="79">
        <f ca="1">('Activity Data'!B9594*$D$4)*'Emission Factors'!J9596</f>
        <v>21003527.62789673</v>
      </c>
      <c r="E9588" s="79">
        <f t="shared" ca="1" si="149"/>
        <v>226615068.61653882</v>
      </c>
    </row>
    <row r="9589" spans="1:5" s="62" customFormat="1" ht="12.75" x14ac:dyDescent="0.2">
      <c r="A9589" s="85">
        <v>9585</v>
      </c>
      <c r="B9589" s="79">
        <f ca="1">('Activity Data'!B9595*$B$4)*'Emission Factors'!H9597</f>
        <v>145935482.29765898</v>
      </c>
      <c r="C9589" s="79">
        <f ca="1">('Activity Data'!B9595*$C$4)*'Emission Factors'!I9597</f>
        <v>67576140.674472749</v>
      </c>
      <c r="D9589" s="79">
        <f ca="1">('Activity Data'!B9595*$D$4)*'Emission Factors'!J9597</f>
        <v>22015910.974868428</v>
      </c>
      <c r="E9589" s="79">
        <f t="shared" ca="1" si="149"/>
        <v>235527533.94700015</v>
      </c>
    </row>
    <row r="9590" spans="1:5" s="62" customFormat="1" ht="12.75" x14ac:dyDescent="0.2">
      <c r="A9590" s="85">
        <v>9586</v>
      </c>
      <c r="B9590" s="79">
        <f ca="1">('Activity Data'!B9596*$B$4)*'Emission Factors'!H9598</f>
        <v>135398267.23498026</v>
      </c>
      <c r="C9590" s="79">
        <f ca="1">('Activity Data'!B9596*$C$4)*'Emission Factors'!I9598</f>
        <v>59841517.142626151</v>
      </c>
      <c r="D9590" s="79">
        <f ca="1">('Activity Data'!B9596*$D$4)*'Emission Factors'!J9598</f>
        <v>19156171.394148041</v>
      </c>
      <c r="E9590" s="79">
        <f t="shared" ca="1" si="149"/>
        <v>214395955.77175444</v>
      </c>
    </row>
    <row r="9591" spans="1:5" s="62" customFormat="1" ht="12.75" x14ac:dyDescent="0.2">
      <c r="A9591" s="85">
        <v>9587</v>
      </c>
      <c r="B9591" s="79">
        <f ca="1">('Activity Data'!B9597*$B$4)*'Emission Factors'!H9599</f>
        <v>135346782.52691886</v>
      </c>
      <c r="C9591" s="79">
        <f ca="1">('Activity Data'!B9597*$C$4)*'Emission Factors'!I9599</f>
        <v>65462405.288746275</v>
      </c>
      <c r="D9591" s="79">
        <f ca="1">('Activity Data'!B9597*$D$4)*'Emission Factors'!J9599</f>
        <v>22333212.581006322</v>
      </c>
      <c r="E9591" s="79">
        <f t="shared" ca="1" si="149"/>
        <v>223142400.39667144</v>
      </c>
    </row>
    <row r="9592" spans="1:5" s="62" customFormat="1" ht="12.75" x14ac:dyDescent="0.2">
      <c r="A9592" s="85">
        <v>9588</v>
      </c>
      <c r="B9592" s="79">
        <f ca="1">('Activity Data'!B9598*$B$4)*'Emission Factors'!H9600</f>
        <v>151612774.48079988</v>
      </c>
      <c r="C9592" s="79">
        <f ca="1">('Activity Data'!B9598*$C$4)*'Emission Factors'!I9600</f>
        <v>70678125.717380658</v>
      </c>
      <c r="D9592" s="79">
        <f ca="1">('Activity Data'!B9598*$D$4)*'Emission Factors'!J9600</f>
        <v>21660530.697957724</v>
      </c>
      <c r="E9592" s="79">
        <f t="shared" ca="1" si="149"/>
        <v>243951430.89613828</v>
      </c>
    </row>
    <row r="9593" spans="1:5" s="62" customFormat="1" ht="12.75" x14ac:dyDescent="0.2">
      <c r="A9593" s="85">
        <v>9589</v>
      </c>
      <c r="B9593" s="79">
        <f ca="1">('Activity Data'!B9599*$B$4)*'Emission Factors'!H9601</f>
        <v>132055823.33006354</v>
      </c>
      <c r="C9593" s="79">
        <f ca="1">('Activity Data'!B9599*$C$4)*'Emission Factors'!I9601</f>
        <v>64449264.770107239</v>
      </c>
      <c r="D9593" s="79">
        <f ca="1">('Activity Data'!B9599*$D$4)*'Emission Factors'!J9601</f>
        <v>19459051.677974124</v>
      </c>
      <c r="E9593" s="79">
        <f t="shared" ca="1" si="149"/>
        <v>215964139.77814493</v>
      </c>
    </row>
    <row r="9594" spans="1:5" s="62" customFormat="1" ht="12.75" x14ac:dyDescent="0.2">
      <c r="A9594" s="85">
        <v>9590</v>
      </c>
      <c r="B9594" s="79">
        <f ca="1">('Activity Data'!B9600*$B$4)*'Emission Factors'!H9602</f>
        <v>155664985.79041606</v>
      </c>
      <c r="C9594" s="79">
        <f ca="1">('Activity Data'!B9600*$C$4)*'Emission Factors'!I9602</f>
        <v>74049714.641332984</v>
      </c>
      <c r="D9594" s="79">
        <f ca="1">('Activity Data'!B9600*$D$4)*'Emission Factors'!J9602</f>
        <v>24334674.941423994</v>
      </c>
      <c r="E9594" s="79">
        <f t="shared" ca="1" si="149"/>
        <v>254049375.37317303</v>
      </c>
    </row>
    <row r="9595" spans="1:5" s="62" customFormat="1" ht="12.75" x14ac:dyDescent="0.2">
      <c r="A9595" s="85">
        <v>9591</v>
      </c>
      <c r="B9595" s="79">
        <f ca="1">('Activity Data'!B9601*$B$4)*'Emission Factors'!H9603</f>
        <v>132330679.73774543</v>
      </c>
      <c r="C9595" s="79">
        <f ca="1">('Activity Data'!B9601*$C$4)*'Emission Factors'!I9603</f>
        <v>58902552.482470304</v>
      </c>
      <c r="D9595" s="79">
        <f ca="1">('Activity Data'!B9601*$D$4)*'Emission Factors'!J9603</f>
        <v>20381855.878247209</v>
      </c>
      <c r="E9595" s="79">
        <f t="shared" ca="1" si="149"/>
        <v>211615088.09846294</v>
      </c>
    </row>
    <row r="9596" spans="1:5" s="62" customFormat="1" ht="12.75" x14ac:dyDescent="0.2">
      <c r="A9596" s="85">
        <v>9592</v>
      </c>
      <c r="B9596" s="79">
        <f ca="1">('Activity Data'!B9602*$B$4)*'Emission Factors'!H9604</f>
        <v>140280076.48844209</v>
      </c>
      <c r="C9596" s="79">
        <f ca="1">('Activity Data'!B9602*$C$4)*'Emission Factors'!I9604</f>
        <v>61745067.014717087</v>
      </c>
      <c r="D9596" s="79">
        <f ca="1">('Activity Data'!B9602*$D$4)*'Emission Factors'!J9604</f>
        <v>20537693.704444047</v>
      </c>
      <c r="E9596" s="79">
        <f t="shared" ca="1" si="149"/>
        <v>222562837.20760322</v>
      </c>
    </row>
    <row r="9597" spans="1:5" s="62" customFormat="1" ht="12.75" x14ac:dyDescent="0.2">
      <c r="A9597" s="85">
        <v>9593</v>
      </c>
      <c r="B9597" s="79">
        <f ca="1">('Activity Data'!B9603*$B$4)*'Emission Factors'!H9605</f>
        <v>140638006.63990057</v>
      </c>
      <c r="C9597" s="79">
        <f ca="1">('Activity Data'!B9603*$C$4)*'Emission Factors'!I9605</f>
        <v>63085668.283610277</v>
      </c>
      <c r="D9597" s="79">
        <f ca="1">('Activity Data'!B9603*$D$4)*'Emission Factors'!J9605</f>
        <v>22717671.432486977</v>
      </c>
      <c r="E9597" s="79">
        <f t="shared" ca="1" si="149"/>
        <v>226441346.35599783</v>
      </c>
    </row>
    <row r="9598" spans="1:5" s="62" customFormat="1" ht="12.75" x14ac:dyDescent="0.2">
      <c r="A9598" s="85">
        <v>9594</v>
      </c>
      <c r="B9598" s="79">
        <f ca="1">('Activity Data'!B9604*$B$4)*'Emission Factors'!H9606</f>
        <v>138580085.63404706</v>
      </c>
      <c r="C9598" s="79">
        <f ca="1">('Activity Data'!B9604*$C$4)*'Emission Factors'!I9606</f>
        <v>64225028.738902479</v>
      </c>
      <c r="D9598" s="79">
        <f ca="1">('Activity Data'!B9604*$D$4)*'Emission Factors'!J9606</f>
        <v>21057670.354535535</v>
      </c>
      <c r="E9598" s="79">
        <f t="shared" ca="1" si="149"/>
        <v>223862784.72748506</v>
      </c>
    </row>
    <row r="9599" spans="1:5" s="62" customFormat="1" ht="12.75" x14ac:dyDescent="0.2">
      <c r="A9599" s="85">
        <v>9595</v>
      </c>
      <c r="B9599" s="79">
        <f ca="1">('Activity Data'!B9605*$B$4)*'Emission Factors'!H9607</f>
        <v>150380824.8583059</v>
      </c>
      <c r="C9599" s="79">
        <f ca="1">('Activity Data'!B9605*$C$4)*'Emission Factors'!I9607</f>
        <v>72662468.714724571</v>
      </c>
      <c r="D9599" s="79">
        <f ca="1">('Activity Data'!B9605*$D$4)*'Emission Factors'!J9607</f>
        <v>23701977.97473174</v>
      </c>
      <c r="E9599" s="79">
        <f t="shared" ca="1" si="149"/>
        <v>246745271.54776222</v>
      </c>
    </row>
    <row r="9600" spans="1:5" s="62" customFormat="1" ht="12.75" x14ac:dyDescent="0.2">
      <c r="A9600" s="85">
        <v>9596</v>
      </c>
      <c r="B9600" s="79">
        <f ca="1">('Activity Data'!B9606*$B$4)*'Emission Factors'!H9608</f>
        <v>137066905.93014643</v>
      </c>
      <c r="C9600" s="79">
        <f ca="1">('Activity Data'!B9606*$C$4)*'Emission Factors'!I9608</f>
        <v>69513986.469344571</v>
      </c>
      <c r="D9600" s="79">
        <f ca="1">('Activity Data'!B9606*$D$4)*'Emission Factors'!J9608</f>
        <v>20892991.226082116</v>
      </c>
      <c r="E9600" s="79">
        <f t="shared" ca="1" si="149"/>
        <v>227473883.62557313</v>
      </c>
    </row>
    <row r="9601" spans="1:5" s="62" customFormat="1" ht="12.75" x14ac:dyDescent="0.2">
      <c r="A9601" s="85">
        <v>9597</v>
      </c>
      <c r="B9601" s="79">
        <f ca="1">('Activity Data'!B9607*$B$4)*'Emission Factors'!H9609</f>
        <v>121144184.28013392</v>
      </c>
      <c r="C9601" s="79">
        <f ca="1">('Activity Data'!B9607*$C$4)*'Emission Factors'!I9609</f>
        <v>56518725.811520636</v>
      </c>
      <c r="D9601" s="79">
        <f ca="1">('Activity Data'!B9607*$D$4)*'Emission Factors'!J9609</f>
        <v>18582258.926840853</v>
      </c>
      <c r="E9601" s="79">
        <f t="shared" ca="1" si="149"/>
        <v>196245169.01849538</v>
      </c>
    </row>
    <row r="9602" spans="1:5" s="62" customFormat="1" ht="12.75" x14ac:dyDescent="0.2">
      <c r="A9602" s="85">
        <v>9598</v>
      </c>
      <c r="B9602" s="79">
        <f ca="1">('Activity Data'!B9608*$B$4)*'Emission Factors'!H9610</f>
        <v>130905216.06619564</v>
      </c>
      <c r="C9602" s="79">
        <f ca="1">('Activity Data'!B9608*$C$4)*'Emission Factors'!I9610</f>
        <v>58394191.449741177</v>
      </c>
      <c r="D9602" s="79">
        <f ca="1">('Activity Data'!B9608*$D$4)*'Emission Factors'!J9610</f>
        <v>19734101.258775648</v>
      </c>
      <c r="E9602" s="79">
        <f t="shared" ca="1" si="149"/>
        <v>209033508.77471247</v>
      </c>
    </row>
    <row r="9603" spans="1:5" s="62" customFormat="1" ht="12.75" x14ac:dyDescent="0.2">
      <c r="A9603" s="85">
        <v>9599</v>
      </c>
      <c r="B9603" s="79">
        <f ca="1">('Activity Data'!B9609*$B$4)*'Emission Factors'!H9611</f>
        <v>142824937.91263729</v>
      </c>
      <c r="C9603" s="79">
        <f ca="1">('Activity Data'!B9609*$C$4)*'Emission Factors'!I9611</f>
        <v>63491664.045027271</v>
      </c>
      <c r="D9603" s="79">
        <f ca="1">('Activity Data'!B9609*$D$4)*'Emission Factors'!J9611</f>
        <v>22985593.197501067</v>
      </c>
      <c r="E9603" s="79">
        <f t="shared" ca="1" si="149"/>
        <v>229302195.15516561</v>
      </c>
    </row>
    <row r="9604" spans="1:5" s="62" customFormat="1" ht="12.75" x14ac:dyDescent="0.2">
      <c r="A9604" s="85">
        <v>9600</v>
      </c>
      <c r="B9604" s="79">
        <f ca="1">('Activity Data'!B9610*$B$4)*'Emission Factors'!H9612</f>
        <v>157015978.84851745</v>
      </c>
      <c r="C9604" s="79">
        <f ca="1">('Activity Data'!B9610*$C$4)*'Emission Factors'!I9612</f>
        <v>72325164.326165825</v>
      </c>
      <c r="D9604" s="79">
        <f ca="1">('Activity Data'!B9610*$D$4)*'Emission Factors'!J9612</f>
        <v>24358309.041755237</v>
      </c>
      <c r="E9604" s="79">
        <f t="shared" ca="1" si="149"/>
        <v>253699452.2164385</v>
      </c>
    </row>
    <row r="9605" spans="1:5" s="62" customFormat="1" ht="12.75" x14ac:dyDescent="0.2">
      <c r="A9605" s="85">
        <v>9601</v>
      </c>
      <c r="B9605" s="79">
        <f ca="1">('Activity Data'!B9611*$B$4)*'Emission Factors'!H9613</f>
        <v>128522132.43870384</v>
      </c>
      <c r="C9605" s="79">
        <f ca="1">('Activity Data'!B9611*$C$4)*'Emission Factors'!I9613</f>
        <v>61089458.319086306</v>
      </c>
      <c r="D9605" s="79">
        <f ca="1">('Activity Data'!B9611*$D$4)*'Emission Factors'!J9613</f>
        <v>19682130.347407266</v>
      </c>
      <c r="E9605" s="79">
        <f t="shared" ref="E9605:E9668" ca="1" si="150">SUM(B9605:D9605)</f>
        <v>209293721.10519743</v>
      </c>
    </row>
    <row r="9606" spans="1:5" s="62" customFormat="1" ht="12.75" x14ac:dyDescent="0.2">
      <c r="A9606" s="85">
        <v>9602</v>
      </c>
      <c r="B9606" s="79">
        <f ca="1">('Activity Data'!B9612*$B$4)*'Emission Factors'!H9614</f>
        <v>148887772.08959404</v>
      </c>
      <c r="C9606" s="79">
        <f ca="1">('Activity Data'!B9612*$C$4)*'Emission Factors'!I9614</f>
        <v>68812818.992211521</v>
      </c>
      <c r="D9606" s="79">
        <f ca="1">('Activity Data'!B9612*$D$4)*'Emission Factors'!J9614</f>
        <v>23227444.821117215</v>
      </c>
      <c r="E9606" s="79">
        <f t="shared" ca="1" si="150"/>
        <v>240928035.90292278</v>
      </c>
    </row>
    <row r="9607" spans="1:5" s="62" customFormat="1" ht="12.75" x14ac:dyDescent="0.2">
      <c r="A9607" s="85">
        <v>9603</v>
      </c>
      <c r="B9607" s="79">
        <f ca="1">('Activity Data'!B9613*$B$4)*'Emission Factors'!H9615</f>
        <v>155982633.37530026</v>
      </c>
      <c r="C9607" s="79">
        <f ca="1">('Activity Data'!B9613*$C$4)*'Emission Factors'!I9615</f>
        <v>76984242.181594416</v>
      </c>
      <c r="D9607" s="79">
        <f ca="1">('Activity Data'!B9613*$D$4)*'Emission Factors'!J9615</f>
        <v>22918957.68251865</v>
      </c>
      <c r="E9607" s="79">
        <f t="shared" ca="1" si="150"/>
        <v>255885833.23941332</v>
      </c>
    </row>
    <row r="9608" spans="1:5" s="62" customFormat="1" ht="12.75" x14ac:dyDescent="0.2">
      <c r="A9608" s="85">
        <v>9604</v>
      </c>
      <c r="B9608" s="79">
        <f ca="1">('Activity Data'!B9614*$B$4)*'Emission Factors'!H9616</f>
        <v>123324157.17439717</v>
      </c>
      <c r="C9608" s="79">
        <f ca="1">('Activity Data'!B9614*$C$4)*'Emission Factors'!I9616</f>
        <v>55206481.7491768</v>
      </c>
      <c r="D9608" s="79">
        <f ca="1">('Activity Data'!B9614*$D$4)*'Emission Factors'!J9616</f>
        <v>18820738.287168533</v>
      </c>
      <c r="E9608" s="79">
        <f t="shared" ca="1" si="150"/>
        <v>197351377.2107425</v>
      </c>
    </row>
    <row r="9609" spans="1:5" s="62" customFormat="1" ht="12.75" x14ac:dyDescent="0.2">
      <c r="A9609" s="85">
        <v>9605</v>
      </c>
      <c r="B9609" s="79">
        <f ca="1">('Activity Data'!B9615*$B$4)*'Emission Factors'!H9617</f>
        <v>139828665.98521933</v>
      </c>
      <c r="C9609" s="79">
        <f ca="1">('Activity Data'!B9615*$C$4)*'Emission Factors'!I9617</f>
        <v>66932703.415628813</v>
      </c>
      <c r="D9609" s="79">
        <f ca="1">('Activity Data'!B9615*$D$4)*'Emission Factors'!J9617</f>
        <v>19583867.713374604</v>
      </c>
      <c r="E9609" s="79">
        <f t="shared" ca="1" si="150"/>
        <v>226345237.11422276</v>
      </c>
    </row>
    <row r="9610" spans="1:5" s="62" customFormat="1" ht="12.75" x14ac:dyDescent="0.2">
      <c r="A9610" s="85">
        <v>9606</v>
      </c>
      <c r="B9610" s="79">
        <f ca="1">('Activity Data'!B9616*$B$4)*'Emission Factors'!H9618</f>
        <v>150562215.06268659</v>
      </c>
      <c r="C9610" s="79">
        <f ca="1">('Activity Data'!B9616*$C$4)*'Emission Factors'!I9618</f>
        <v>74477834.043710694</v>
      </c>
      <c r="D9610" s="79">
        <f ca="1">('Activity Data'!B9616*$D$4)*'Emission Factors'!J9618</f>
        <v>23120622.737087172</v>
      </c>
      <c r="E9610" s="79">
        <f t="shared" ca="1" si="150"/>
        <v>248160671.84348443</v>
      </c>
    </row>
    <row r="9611" spans="1:5" s="62" customFormat="1" ht="12.75" x14ac:dyDescent="0.2">
      <c r="A9611" s="85">
        <v>9607</v>
      </c>
      <c r="B9611" s="79">
        <f ca="1">('Activity Data'!B9617*$B$4)*'Emission Factors'!H9619</f>
        <v>117595536.66121484</v>
      </c>
      <c r="C9611" s="79">
        <f ca="1">('Activity Data'!B9617*$C$4)*'Emission Factors'!I9619</f>
        <v>57886939.529551178</v>
      </c>
      <c r="D9611" s="79">
        <f ca="1">('Activity Data'!B9617*$D$4)*'Emission Factors'!J9619</f>
        <v>18289846.446618307</v>
      </c>
      <c r="E9611" s="79">
        <f t="shared" ca="1" si="150"/>
        <v>193772322.63738436</v>
      </c>
    </row>
    <row r="9612" spans="1:5" s="62" customFormat="1" ht="12.75" x14ac:dyDescent="0.2">
      <c r="A9612" s="85">
        <v>9608</v>
      </c>
      <c r="B9612" s="79">
        <f ca="1">('Activity Data'!B9618*$B$4)*'Emission Factors'!H9620</f>
        <v>136740156.577999</v>
      </c>
      <c r="C9612" s="79">
        <f ca="1">('Activity Data'!B9618*$C$4)*'Emission Factors'!I9620</f>
        <v>62415774.770384446</v>
      </c>
      <c r="D9612" s="79">
        <f ca="1">('Activity Data'!B9618*$D$4)*'Emission Factors'!J9620</f>
        <v>19445138.442303497</v>
      </c>
      <c r="E9612" s="79">
        <f t="shared" ca="1" si="150"/>
        <v>218601069.79068694</v>
      </c>
    </row>
    <row r="9613" spans="1:5" s="62" customFormat="1" ht="12.75" x14ac:dyDescent="0.2">
      <c r="A9613" s="85">
        <v>9609</v>
      </c>
      <c r="B9613" s="79">
        <f ca="1">('Activity Data'!B9619*$B$4)*'Emission Factors'!H9621</f>
        <v>134635485.21848071</v>
      </c>
      <c r="C9613" s="79">
        <f ca="1">('Activity Data'!B9619*$C$4)*'Emission Factors'!I9621</f>
        <v>62353405.098328777</v>
      </c>
      <c r="D9613" s="79">
        <f ca="1">('Activity Data'!B9619*$D$4)*'Emission Factors'!J9621</f>
        <v>20669567.803161729</v>
      </c>
      <c r="E9613" s="79">
        <f t="shared" ca="1" si="150"/>
        <v>217658458.11997122</v>
      </c>
    </row>
    <row r="9614" spans="1:5" s="62" customFormat="1" ht="12.75" x14ac:dyDescent="0.2">
      <c r="A9614" s="85">
        <v>9610</v>
      </c>
      <c r="B9614" s="79">
        <f ca="1">('Activity Data'!B9620*$B$4)*'Emission Factors'!H9622</f>
        <v>147994788.48804873</v>
      </c>
      <c r="C9614" s="79">
        <f ca="1">('Activity Data'!B9620*$C$4)*'Emission Factors'!I9622</f>
        <v>68614697.858178809</v>
      </c>
      <c r="D9614" s="79">
        <f ca="1">('Activity Data'!B9620*$D$4)*'Emission Factors'!J9622</f>
        <v>22203119.513196915</v>
      </c>
      <c r="E9614" s="79">
        <f t="shared" ca="1" si="150"/>
        <v>238812605.85942444</v>
      </c>
    </row>
    <row r="9615" spans="1:5" s="62" customFormat="1" ht="12.75" x14ac:dyDescent="0.2">
      <c r="A9615" s="85">
        <v>9611</v>
      </c>
      <c r="B9615" s="79">
        <f ca="1">('Activity Data'!B9621*$B$4)*'Emission Factors'!H9623</f>
        <v>129326576.9518275</v>
      </c>
      <c r="C9615" s="79">
        <f ca="1">('Activity Data'!B9621*$C$4)*'Emission Factors'!I9623</f>
        <v>57279382.455387555</v>
      </c>
      <c r="D9615" s="79">
        <f ca="1">('Activity Data'!B9621*$D$4)*'Emission Factors'!J9623</f>
        <v>19159603.643683471</v>
      </c>
      <c r="E9615" s="79">
        <f t="shared" ca="1" si="150"/>
        <v>205765563.05089852</v>
      </c>
    </row>
    <row r="9616" spans="1:5" s="62" customFormat="1" ht="12.75" x14ac:dyDescent="0.2">
      <c r="A9616" s="85">
        <v>9612</v>
      </c>
      <c r="B9616" s="79">
        <f ca="1">('Activity Data'!B9622*$B$4)*'Emission Factors'!H9624</f>
        <v>141347901.74271086</v>
      </c>
      <c r="C9616" s="79">
        <f ca="1">('Activity Data'!B9622*$C$4)*'Emission Factors'!I9624</f>
        <v>65363706.892614372</v>
      </c>
      <c r="D9616" s="79">
        <f ca="1">('Activity Data'!B9622*$D$4)*'Emission Factors'!J9624</f>
        <v>21321282.200009797</v>
      </c>
      <c r="E9616" s="79">
        <f t="shared" ca="1" si="150"/>
        <v>228032890.83533502</v>
      </c>
    </row>
    <row r="9617" spans="1:5" s="62" customFormat="1" ht="12.75" x14ac:dyDescent="0.2">
      <c r="A9617" s="85">
        <v>9613</v>
      </c>
      <c r="B9617" s="79">
        <f ca="1">('Activity Data'!B9623*$B$4)*'Emission Factors'!H9625</f>
        <v>137046310.24372205</v>
      </c>
      <c r="C9617" s="79">
        <f ca="1">('Activity Data'!B9623*$C$4)*'Emission Factors'!I9625</f>
        <v>61031574.708415732</v>
      </c>
      <c r="D9617" s="79">
        <f ca="1">('Activity Data'!B9623*$D$4)*'Emission Factors'!J9625</f>
        <v>20549440.706615526</v>
      </c>
      <c r="E9617" s="79">
        <f t="shared" ca="1" si="150"/>
        <v>218627325.65875331</v>
      </c>
    </row>
    <row r="9618" spans="1:5" s="62" customFormat="1" ht="12.75" x14ac:dyDescent="0.2">
      <c r="A9618" s="85">
        <v>9614</v>
      </c>
      <c r="B9618" s="79">
        <f ca="1">('Activity Data'!B9624*$B$4)*'Emission Factors'!H9626</f>
        <v>138029630.94789195</v>
      </c>
      <c r="C9618" s="79">
        <f ca="1">('Activity Data'!B9624*$C$4)*'Emission Factors'!I9626</f>
        <v>61134324.884237468</v>
      </c>
      <c r="D9618" s="79">
        <f ca="1">('Activity Data'!B9624*$D$4)*'Emission Factors'!J9626</f>
        <v>21333119.199550495</v>
      </c>
      <c r="E9618" s="79">
        <f t="shared" ca="1" si="150"/>
        <v>220497075.03167993</v>
      </c>
    </row>
    <row r="9619" spans="1:5" s="62" customFormat="1" ht="12.75" x14ac:dyDescent="0.2">
      <c r="A9619" s="85">
        <v>9615</v>
      </c>
      <c r="B9619" s="79">
        <f ca="1">('Activity Data'!B9625*$B$4)*'Emission Factors'!H9627</f>
        <v>146488105.84430465</v>
      </c>
      <c r="C9619" s="79">
        <f ca="1">('Activity Data'!B9625*$C$4)*'Emission Factors'!I9627</f>
        <v>67758916.608092561</v>
      </c>
      <c r="D9619" s="79">
        <f ca="1">('Activity Data'!B9625*$D$4)*'Emission Factors'!J9627</f>
        <v>22476698.870708354</v>
      </c>
      <c r="E9619" s="79">
        <f t="shared" ca="1" si="150"/>
        <v>236723721.32310557</v>
      </c>
    </row>
    <row r="9620" spans="1:5" s="62" customFormat="1" ht="12.75" x14ac:dyDescent="0.2">
      <c r="A9620" s="85">
        <v>9616</v>
      </c>
      <c r="B9620" s="79">
        <f ca="1">('Activity Data'!B9626*$B$4)*'Emission Factors'!H9628</f>
        <v>138014677.85253942</v>
      </c>
      <c r="C9620" s="79">
        <f ca="1">('Activity Data'!B9626*$C$4)*'Emission Factors'!I9628</f>
        <v>64734931.748623364</v>
      </c>
      <c r="D9620" s="79">
        <f ca="1">('Activity Data'!B9626*$D$4)*'Emission Factors'!J9628</f>
        <v>21730363.88729931</v>
      </c>
      <c r="E9620" s="79">
        <f t="shared" ca="1" si="150"/>
        <v>224479973.48846209</v>
      </c>
    </row>
    <row r="9621" spans="1:5" s="62" customFormat="1" ht="12.75" x14ac:dyDescent="0.2">
      <c r="A9621" s="85">
        <v>9617</v>
      </c>
      <c r="B9621" s="79">
        <f ca="1">('Activity Data'!B9627*$B$4)*'Emission Factors'!H9629</f>
        <v>139039908.94644365</v>
      </c>
      <c r="C9621" s="79">
        <f ca="1">('Activity Data'!B9627*$C$4)*'Emission Factors'!I9629</f>
        <v>62852725.283988908</v>
      </c>
      <c r="D9621" s="79">
        <f ca="1">('Activity Data'!B9627*$D$4)*'Emission Factors'!J9629</f>
        <v>22425464.788841482</v>
      </c>
      <c r="E9621" s="79">
        <f t="shared" ca="1" si="150"/>
        <v>224318099.01927406</v>
      </c>
    </row>
    <row r="9622" spans="1:5" s="62" customFormat="1" ht="12.75" x14ac:dyDescent="0.2">
      <c r="A9622" s="85">
        <v>9618</v>
      </c>
      <c r="B9622" s="79">
        <f ca="1">('Activity Data'!B9628*$B$4)*'Emission Factors'!H9630</f>
        <v>142693175.8033188</v>
      </c>
      <c r="C9622" s="79">
        <f ca="1">('Activity Data'!B9628*$C$4)*'Emission Factors'!I9630</f>
        <v>63333445.324271321</v>
      </c>
      <c r="D9622" s="79">
        <f ca="1">('Activity Data'!B9628*$D$4)*'Emission Factors'!J9630</f>
        <v>21917883.500974659</v>
      </c>
      <c r="E9622" s="79">
        <f t="shared" ca="1" si="150"/>
        <v>227944504.62856477</v>
      </c>
    </row>
    <row r="9623" spans="1:5" s="62" customFormat="1" ht="12.75" x14ac:dyDescent="0.2">
      <c r="A9623" s="85">
        <v>9619</v>
      </c>
      <c r="B9623" s="79">
        <f ca="1">('Activity Data'!B9629*$B$4)*'Emission Factors'!H9631</f>
        <v>146190898.57248119</v>
      </c>
      <c r="C9623" s="79">
        <f ca="1">('Activity Data'!B9629*$C$4)*'Emission Factors'!I9631</f>
        <v>68336669.332726926</v>
      </c>
      <c r="D9623" s="79">
        <f ca="1">('Activity Data'!B9629*$D$4)*'Emission Factors'!J9631</f>
        <v>23892186.971509397</v>
      </c>
      <c r="E9623" s="79">
        <f t="shared" ca="1" si="150"/>
        <v>238419754.87671751</v>
      </c>
    </row>
    <row r="9624" spans="1:5" s="62" customFormat="1" ht="12.75" x14ac:dyDescent="0.2">
      <c r="A9624" s="85">
        <v>9620</v>
      </c>
      <c r="B9624" s="79">
        <f ca="1">('Activity Data'!B9630*$B$4)*'Emission Factors'!H9632</f>
        <v>142078663.38022143</v>
      </c>
      <c r="C9624" s="79">
        <f ca="1">('Activity Data'!B9630*$C$4)*'Emission Factors'!I9632</f>
        <v>66998873.430582382</v>
      </c>
      <c r="D9624" s="79">
        <f ca="1">('Activity Data'!B9630*$D$4)*'Emission Factors'!J9632</f>
        <v>21069348.170978129</v>
      </c>
      <c r="E9624" s="79">
        <f t="shared" ca="1" si="150"/>
        <v>230146884.98178193</v>
      </c>
    </row>
    <row r="9625" spans="1:5" s="62" customFormat="1" ht="12.75" x14ac:dyDescent="0.2">
      <c r="A9625" s="85">
        <v>9621</v>
      </c>
      <c r="B9625" s="79">
        <f ca="1">('Activity Data'!B9631*$B$4)*'Emission Factors'!H9633</f>
        <v>147563952.19497246</v>
      </c>
      <c r="C9625" s="79">
        <f ca="1">('Activity Data'!B9631*$C$4)*'Emission Factors'!I9633</f>
        <v>70076886.121658757</v>
      </c>
      <c r="D9625" s="79">
        <f ca="1">('Activity Data'!B9631*$D$4)*'Emission Factors'!J9633</f>
        <v>22460880.585648656</v>
      </c>
      <c r="E9625" s="79">
        <f t="shared" ca="1" si="150"/>
        <v>240101718.90227985</v>
      </c>
    </row>
    <row r="9626" spans="1:5" s="62" customFormat="1" ht="12.75" x14ac:dyDescent="0.2">
      <c r="A9626" s="85">
        <v>9622</v>
      </c>
      <c r="B9626" s="79">
        <f ca="1">('Activity Data'!B9632*$B$4)*'Emission Factors'!H9634</f>
        <v>136507640.79602987</v>
      </c>
      <c r="C9626" s="79">
        <f ca="1">('Activity Data'!B9632*$C$4)*'Emission Factors'!I9634</f>
        <v>63683324.414710075</v>
      </c>
      <c r="D9626" s="79">
        <f ca="1">('Activity Data'!B9632*$D$4)*'Emission Factors'!J9634</f>
        <v>20408731.816556979</v>
      </c>
      <c r="E9626" s="79">
        <f t="shared" ca="1" si="150"/>
        <v>220599697.02729693</v>
      </c>
    </row>
    <row r="9627" spans="1:5" s="62" customFormat="1" ht="12.75" x14ac:dyDescent="0.2">
      <c r="A9627" s="85">
        <v>9623</v>
      </c>
      <c r="B9627" s="79">
        <f ca="1">('Activity Data'!B9633*$B$4)*'Emission Factors'!H9635</f>
        <v>139369621.84044397</v>
      </c>
      <c r="C9627" s="79">
        <f ca="1">('Activity Data'!B9633*$C$4)*'Emission Factors'!I9635</f>
        <v>69910710.867964804</v>
      </c>
      <c r="D9627" s="79">
        <f ca="1">('Activity Data'!B9633*$D$4)*'Emission Factors'!J9635</f>
        <v>21326347.666925505</v>
      </c>
      <c r="E9627" s="79">
        <f t="shared" ca="1" si="150"/>
        <v>230606680.37533426</v>
      </c>
    </row>
    <row r="9628" spans="1:5" s="62" customFormat="1" ht="12.75" x14ac:dyDescent="0.2">
      <c r="A9628" s="85">
        <v>9624</v>
      </c>
      <c r="B9628" s="79">
        <f ca="1">('Activity Data'!B9634*$B$4)*'Emission Factors'!H9636</f>
        <v>133141720.05871074</v>
      </c>
      <c r="C9628" s="79">
        <f ca="1">('Activity Data'!B9634*$C$4)*'Emission Factors'!I9636</f>
        <v>61864513.429549061</v>
      </c>
      <c r="D9628" s="79">
        <f ca="1">('Activity Data'!B9634*$D$4)*'Emission Factors'!J9636</f>
        <v>20483581.131965317</v>
      </c>
      <c r="E9628" s="79">
        <f t="shared" ca="1" si="150"/>
        <v>215489814.6202251</v>
      </c>
    </row>
    <row r="9629" spans="1:5" s="62" customFormat="1" ht="12.75" x14ac:dyDescent="0.2">
      <c r="A9629" s="85">
        <v>9625</v>
      </c>
      <c r="B9629" s="79">
        <f ca="1">('Activity Data'!B9635*$B$4)*'Emission Factors'!H9637</f>
        <v>119958569.85713997</v>
      </c>
      <c r="C9629" s="79">
        <f ca="1">('Activity Data'!B9635*$C$4)*'Emission Factors'!I9637</f>
        <v>55659762.403210536</v>
      </c>
      <c r="D9629" s="79">
        <f ca="1">('Activity Data'!B9635*$D$4)*'Emission Factors'!J9637</f>
        <v>19020800.584404495</v>
      </c>
      <c r="E9629" s="79">
        <f t="shared" ca="1" si="150"/>
        <v>194639132.84475502</v>
      </c>
    </row>
    <row r="9630" spans="1:5" s="62" customFormat="1" ht="12.75" x14ac:dyDescent="0.2">
      <c r="A9630" s="85">
        <v>9626</v>
      </c>
      <c r="B9630" s="79">
        <f ca="1">('Activity Data'!B9636*$B$4)*'Emission Factors'!H9638</f>
        <v>140318321.69493377</v>
      </c>
      <c r="C9630" s="79">
        <f ca="1">('Activity Data'!B9636*$C$4)*'Emission Factors'!I9638</f>
        <v>60212990.795239083</v>
      </c>
      <c r="D9630" s="79">
        <f ca="1">('Activity Data'!B9636*$D$4)*'Emission Factors'!J9638</f>
        <v>20614525.361009348</v>
      </c>
      <c r="E9630" s="79">
        <f t="shared" ca="1" si="150"/>
        <v>221145837.85118222</v>
      </c>
    </row>
    <row r="9631" spans="1:5" s="62" customFormat="1" ht="12.75" x14ac:dyDescent="0.2">
      <c r="A9631" s="85">
        <v>9627</v>
      </c>
      <c r="B9631" s="79">
        <f ca="1">('Activity Data'!B9637*$B$4)*'Emission Factors'!H9639</f>
        <v>140031633.41433296</v>
      </c>
      <c r="C9631" s="79">
        <f ca="1">('Activity Data'!B9637*$C$4)*'Emission Factors'!I9639</f>
        <v>64152401.419509321</v>
      </c>
      <c r="D9631" s="79">
        <f ca="1">('Activity Data'!B9637*$D$4)*'Emission Factors'!J9639</f>
        <v>21305940.147179246</v>
      </c>
      <c r="E9631" s="79">
        <f t="shared" ca="1" si="150"/>
        <v>225489974.98102152</v>
      </c>
    </row>
    <row r="9632" spans="1:5" s="62" customFormat="1" ht="12.75" x14ac:dyDescent="0.2">
      <c r="A9632" s="85">
        <v>9628</v>
      </c>
      <c r="B9632" s="79">
        <f ca="1">('Activity Data'!B9638*$B$4)*'Emission Factors'!H9640</f>
        <v>144580613.01484782</v>
      </c>
      <c r="C9632" s="79">
        <f ca="1">('Activity Data'!B9638*$C$4)*'Emission Factors'!I9640</f>
        <v>66545129.270131268</v>
      </c>
      <c r="D9632" s="79">
        <f ca="1">('Activity Data'!B9638*$D$4)*'Emission Factors'!J9640</f>
        <v>21290221.648204371</v>
      </c>
      <c r="E9632" s="79">
        <f t="shared" ca="1" si="150"/>
        <v>232415963.93318343</v>
      </c>
    </row>
    <row r="9633" spans="1:5" s="62" customFormat="1" ht="12.75" x14ac:dyDescent="0.2">
      <c r="A9633" s="85">
        <v>9629</v>
      </c>
      <c r="B9633" s="79">
        <f ca="1">('Activity Data'!B9639*$B$4)*'Emission Factors'!H9641</f>
        <v>148322619.03267094</v>
      </c>
      <c r="C9633" s="79">
        <f ca="1">('Activity Data'!B9639*$C$4)*'Emission Factors'!I9641</f>
        <v>66945727.567239523</v>
      </c>
      <c r="D9633" s="79">
        <f ca="1">('Activity Data'!B9639*$D$4)*'Emission Factors'!J9641</f>
        <v>22026312.014148898</v>
      </c>
      <c r="E9633" s="79">
        <f t="shared" ca="1" si="150"/>
        <v>237294658.61405936</v>
      </c>
    </row>
    <row r="9634" spans="1:5" s="62" customFormat="1" ht="12.75" x14ac:dyDescent="0.2">
      <c r="A9634" s="85">
        <v>9630</v>
      </c>
      <c r="B9634" s="79">
        <f ca="1">('Activity Data'!B9640*$B$4)*'Emission Factors'!H9642</f>
        <v>158182086.28041118</v>
      </c>
      <c r="C9634" s="79">
        <f ca="1">('Activity Data'!B9640*$C$4)*'Emission Factors'!I9642</f>
        <v>70965785.655049756</v>
      </c>
      <c r="D9634" s="79">
        <f ca="1">('Activity Data'!B9640*$D$4)*'Emission Factors'!J9642</f>
        <v>24944378.724398091</v>
      </c>
      <c r="E9634" s="79">
        <f t="shared" ca="1" si="150"/>
        <v>254092250.659859</v>
      </c>
    </row>
    <row r="9635" spans="1:5" s="62" customFormat="1" ht="12.75" x14ac:dyDescent="0.2">
      <c r="A9635" s="85">
        <v>9631</v>
      </c>
      <c r="B9635" s="79">
        <f ca="1">('Activity Data'!B9641*$B$4)*'Emission Factors'!H9643</f>
        <v>140983453.11905542</v>
      </c>
      <c r="C9635" s="79">
        <f ca="1">('Activity Data'!B9641*$C$4)*'Emission Factors'!I9643</f>
        <v>63913705.710123599</v>
      </c>
      <c r="D9635" s="79">
        <f ca="1">('Activity Data'!B9641*$D$4)*'Emission Factors'!J9643</f>
        <v>22466281.064280137</v>
      </c>
      <c r="E9635" s="79">
        <f t="shared" ca="1" si="150"/>
        <v>227363439.89345914</v>
      </c>
    </row>
    <row r="9636" spans="1:5" s="62" customFormat="1" ht="12.75" x14ac:dyDescent="0.2">
      <c r="A9636" s="85">
        <v>9632</v>
      </c>
      <c r="B9636" s="79">
        <f ca="1">('Activity Data'!B9642*$B$4)*'Emission Factors'!H9644</f>
        <v>133165060.74552836</v>
      </c>
      <c r="C9636" s="79">
        <f ca="1">('Activity Data'!B9642*$C$4)*'Emission Factors'!I9644</f>
        <v>63664135.602628641</v>
      </c>
      <c r="D9636" s="79">
        <f ca="1">('Activity Data'!B9642*$D$4)*'Emission Factors'!J9644</f>
        <v>20863314.924499083</v>
      </c>
      <c r="E9636" s="79">
        <f t="shared" ca="1" si="150"/>
        <v>217692511.27265608</v>
      </c>
    </row>
    <row r="9637" spans="1:5" s="62" customFormat="1" ht="12.75" x14ac:dyDescent="0.2">
      <c r="A9637" s="85">
        <v>9633</v>
      </c>
      <c r="B9637" s="79">
        <f ca="1">('Activity Data'!B9643*$B$4)*'Emission Factors'!H9645</f>
        <v>130280450.56484142</v>
      </c>
      <c r="C9637" s="79">
        <f ca="1">('Activity Data'!B9643*$C$4)*'Emission Factors'!I9645</f>
        <v>61632507.364116676</v>
      </c>
      <c r="D9637" s="79">
        <f ca="1">('Activity Data'!B9643*$D$4)*'Emission Factors'!J9645</f>
        <v>19873646.01501954</v>
      </c>
      <c r="E9637" s="79">
        <f t="shared" ca="1" si="150"/>
        <v>211786603.94397762</v>
      </c>
    </row>
    <row r="9638" spans="1:5" s="62" customFormat="1" ht="12.75" x14ac:dyDescent="0.2">
      <c r="A9638" s="85">
        <v>9634</v>
      </c>
      <c r="B9638" s="79">
        <f ca="1">('Activity Data'!B9644*$B$4)*'Emission Factors'!H9646</f>
        <v>157876257.05520788</v>
      </c>
      <c r="C9638" s="79">
        <f ca="1">('Activity Data'!B9644*$C$4)*'Emission Factors'!I9646</f>
        <v>74508167.552377418</v>
      </c>
      <c r="D9638" s="79">
        <f ca="1">('Activity Data'!B9644*$D$4)*'Emission Factors'!J9646</f>
        <v>24455373.75088137</v>
      </c>
      <c r="E9638" s="79">
        <f t="shared" ca="1" si="150"/>
        <v>256839798.35846668</v>
      </c>
    </row>
    <row r="9639" spans="1:5" s="62" customFormat="1" ht="12.75" x14ac:dyDescent="0.2">
      <c r="A9639" s="85">
        <v>9635</v>
      </c>
      <c r="B9639" s="79">
        <f ca="1">('Activity Data'!B9645*$B$4)*'Emission Factors'!H9647</f>
        <v>134961129.39472535</v>
      </c>
      <c r="C9639" s="79">
        <f ca="1">('Activity Data'!B9645*$C$4)*'Emission Factors'!I9647</f>
        <v>61523241.013493888</v>
      </c>
      <c r="D9639" s="79">
        <f ca="1">('Activity Data'!B9645*$D$4)*'Emission Factors'!J9647</f>
        <v>21502414.886448916</v>
      </c>
      <c r="E9639" s="79">
        <f t="shared" ca="1" si="150"/>
        <v>217986785.29466817</v>
      </c>
    </row>
    <row r="9640" spans="1:5" s="62" customFormat="1" ht="12.75" x14ac:dyDescent="0.2">
      <c r="A9640" s="85">
        <v>9636</v>
      </c>
      <c r="B9640" s="79">
        <f ca="1">('Activity Data'!B9646*$B$4)*'Emission Factors'!H9648</f>
        <v>153200183.12840006</v>
      </c>
      <c r="C9640" s="79">
        <f ca="1">('Activity Data'!B9646*$C$4)*'Emission Factors'!I9648</f>
        <v>73947137.36135371</v>
      </c>
      <c r="D9640" s="79">
        <f ca="1">('Activity Data'!B9646*$D$4)*'Emission Factors'!J9648</f>
        <v>22072908.897234473</v>
      </c>
      <c r="E9640" s="79">
        <f t="shared" ca="1" si="150"/>
        <v>249220229.38698825</v>
      </c>
    </row>
    <row r="9641" spans="1:5" s="62" customFormat="1" ht="12.75" x14ac:dyDescent="0.2">
      <c r="A9641" s="85">
        <v>9637</v>
      </c>
      <c r="B9641" s="79">
        <f ca="1">('Activity Data'!B9647*$B$4)*'Emission Factors'!H9649</f>
        <v>121677826.73933823</v>
      </c>
      <c r="C9641" s="79">
        <f ca="1">('Activity Data'!B9647*$C$4)*'Emission Factors'!I9649</f>
        <v>60314648.758425049</v>
      </c>
      <c r="D9641" s="79">
        <f ca="1">('Activity Data'!B9647*$D$4)*'Emission Factors'!J9649</f>
        <v>18673204.746211041</v>
      </c>
      <c r="E9641" s="79">
        <f t="shared" ca="1" si="150"/>
        <v>200665680.24397433</v>
      </c>
    </row>
    <row r="9642" spans="1:5" s="62" customFormat="1" ht="12.75" x14ac:dyDescent="0.2">
      <c r="A9642" s="85">
        <v>9638</v>
      </c>
      <c r="B9642" s="79">
        <f ca="1">('Activity Data'!B9648*$B$4)*'Emission Factors'!H9650</f>
        <v>145555443.57324126</v>
      </c>
      <c r="C9642" s="79">
        <f ca="1">('Activity Data'!B9648*$C$4)*'Emission Factors'!I9650</f>
        <v>70759489.197460085</v>
      </c>
      <c r="D9642" s="79">
        <f ca="1">('Activity Data'!B9648*$D$4)*'Emission Factors'!J9650</f>
        <v>22506424.112046331</v>
      </c>
      <c r="E9642" s="79">
        <f t="shared" ca="1" si="150"/>
        <v>238821356.88274768</v>
      </c>
    </row>
    <row r="9643" spans="1:5" s="62" customFormat="1" ht="12.75" x14ac:dyDescent="0.2">
      <c r="A9643" s="85">
        <v>9639</v>
      </c>
      <c r="B9643" s="79">
        <f ca="1">('Activity Data'!B9649*$B$4)*'Emission Factors'!H9651</f>
        <v>135819492.80278784</v>
      </c>
      <c r="C9643" s="79">
        <f ca="1">('Activity Data'!B9649*$C$4)*'Emission Factors'!I9651</f>
        <v>62363429.174507804</v>
      </c>
      <c r="D9643" s="79">
        <f ca="1">('Activity Data'!B9649*$D$4)*'Emission Factors'!J9651</f>
        <v>19992016.194173612</v>
      </c>
      <c r="E9643" s="79">
        <f t="shared" ca="1" si="150"/>
        <v>218174938.17146924</v>
      </c>
    </row>
    <row r="9644" spans="1:5" s="62" customFormat="1" ht="12.75" x14ac:dyDescent="0.2">
      <c r="A9644" s="85">
        <v>9640</v>
      </c>
      <c r="B9644" s="79">
        <f ca="1">('Activity Data'!B9650*$B$4)*'Emission Factors'!H9652</f>
        <v>153233594.94363499</v>
      </c>
      <c r="C9644" s="79">
        <f ca="1">('Activity Data'!B9650*$C$4)*'Emission Factors'!I9652</f>
        <v>68176069.225444898</v>
      </c>
      <c r="D9644" s="79">
        <f ca="1">('Activity Data'!B9650*$D$4)*'Emission Factors'!J9652</f>
        <v>24830913.367014688</v>
      </c>
      <c r="E9644" s="79">
        <f t="shared" ca="1" si="150"/>
        <v>246240577.53609458</v>
      </c>
    </row>
    <row r="9645" spans="1:5" s="62" customFormat="1" ht="12.75" x14ac:dyDescent="0.2">
      <c r="A9645" s="85">
        <v>9641</v>
      </c>
      <c r="B9645" s="79">
        <f ca="1">('Activity Data'!B9651*$B$4)*'Emission Factors'!H9653</f>
        <v>156619513.27968967</v>
      </c>
      <c r="C9645" s="79">
        <f ca="1">('Activity Data'!B9651*$C$4)*'Emission Factors'!I9653</f>
        <v>70929518.487479448</v>
      </c>
      <c r="D9645" s="79">
        <f ca="1">('Activity Data'!B9651*$D$4)*'Emission Factors'!J9653</f>
        <v>23859476.815617803</v>
      </c>
      <c r="E9645" s="79">
        <f t="shared" ca="1" si="150"/>
        <v>251408508.58278692</v>
      </c>
    </row>
    <row r="9646" spans="1:5" s="62" customFormat="1" ht="12.75" x14ac:dyDescent="0.2">
      <c r="A9646" s="85">
        <v>9642</v>
      </c>
      <c r="B9646" s="79">
        <f ca="1">('Activity Data'!B9652*$B$4)*'Emission Factors'!H9654</f>
        <v>157032574.99856165</v>
      </c>
      <c r="C9646" s="79">
        <f ca="1">('Activity Data'!B9652*$C$4)*'Emission Factors'!I9654</f>
        <v>74054397.906672895</v>
      </c>
      <c r="D9646" s="79">
        <f ca="1">('Activity Data'!B9652*$D$4)*'Emission Factors'!J9654</f>
        <v>23203483.14401602</v>
      </c>
      <c r="E9646" s="79">
        <f t="shared" ca="1" si="150"/>
        <v>254290456.04925057</v>
      </c>
    </row>
    <row r="9647" spans="1:5" s="62" customFormat="1" ht="12.75" x14ac:dyDescent="0.2">
      <c r="A9647" s="85">
        <v>9643</v>
      </c>
      <c r="B9647" s="79">
        <f ca="1">('Activity Data'!B9653*$B$4)*'Emission Factors'!H9655</f>
        <v>135103376.11402485</v>
      </c>
      <c r="C9647" s="79">
        <f ca="1">('Activity Data'!B9653*$C$4)*'Emission Factors'!I9655</f>
        <v>62523869.454969801</v>
      </c>
      <c r="D9647" s="79">
        <f ca="1">('Activity Data'!B9653*$D$4)*'Emission Factors'!J9655</f>
        <v>21910915.714107782</v>
      </c>
      <c r="E9647" s="79">
        <f t="shared" ca="1" si="150"/>
        <v>219538161.28310242</v>
      </c>
    </row>
    <row r="9648" spans="1:5" s="62" customFormat="1" ht="12.75" x14ac:dyDescent="0.2">
      <c r="A9648" s="85">
        <v>9644</v>
      </c>
      <c r="B9648" s="79">
        <f ca="1">('Activity Data'!B9654*$B$4)*'Emission Factors'!H9656</f>
        <v>137514212.54906026</v>
      </c>
      <c r="C9648" s="79">
        <f ca="1">('Activity Data'!B9654*$C$4)*'Emission Factors'!I9656</f>
        <v>66002572.650726691</v>
      </c>
      <c r="D9648" s="79">
        <f ca="1">('Activity Data'!B9654*$D$4)*'Emission Factors'!J9656</f>
        <v>21686139.948652748</v>
      </c>
      <c r="E9648" s="79">
        <f t="shared" ca="1" si="150"/>
        <v>225202925.14843971</v>
      </c>
    </row>
    <row r="9649" spans="1:5" s="62" customFormat="1" ht="12.75" x14ac:dyDescent="0.2">
      <c r="A9649" s="85">
        <v>9645</v>
      </c>
      <c r="B9649" s="79">
        <f ca="1">('Activity Data'!B9655*$B$4)*'Emission Factors'!H9657</f>
        <v>139472989.16675696</v>
      </c>
      <c r="C9649" s="79">
        <f ca="1">('Activity Data'!B9655*$C$4)*'Emission Factors'!I9657</f>
        <v>67525472.215505123</v>
      </c>
      <c r="D9649" s="79">
        <f ca="1">('Activity Data'!B9655*$D$4)*'Emission Factors'!J9657</f>
        <v>21797161.847185053</v>
      </c>
      <c r="E9649" s="79">
        <f t="shared" ca="1" si="150"/>
        <v>228795623.22944713</v>
      </c>
    </row>
    <row r="9650" spans="1:5" s="62" customFormat="1" ht="12.75" x14ac:dyDescent="0.2">
      <c r="A9650" s="85">
        <v>9646</v>
      </c>
      <c r="B9650" s="79">
        <f ca="1">('Activity Data'!B9656*$B$4)*'Emission Factors'!H9658</f>
        <v>139471571.56176671</v>
      </c>
      <c r="C9650" s="79">
        <f ca="1">('Activity Data'!B9656*$C$4)*'Emission Factors'!I9658</f>
        <v>68005971.380906627</v>
      </c>
      <c r="D9650" s="79">
        <f ca="1">('Activity Data'!B9656*$D$4)*'Emission Factors'!J9658</f>
        <v>22398470.348351758</v>
      </c>
      <c r="E9650" s="79">
        <f t="shared" ca="1" si="150"/>
        <v>229876013.29102507</v>
      </c>
    </row>
    <row r="9651" spans="1:5" s="62" customFormat="1" ht="12.75" x14ac:dyDescent="0.2">
      <c r="A9651" s="85">
        <v>9647</v>
      </c>
      <c r="B9651" s="79">
        <f ca="1">('Activity Data'!B9657*$B$4)*'Emission Factors'!H9659</f>
        <v>139592943.83801973</v>
      </c>
      <c r="C9651" s="79">
        <f ca="1">('Activity Data'!B9657*$C$4)*'Emission Factors'!I9659</f>
        <v>65109298.924682975</v>
      </c>
      <c r="D9651" s="79">
        <f ca="1">('Activity Data'!B9657*$D$4)*'Emission Factors'!J9659</f>
        <v>21344978.507827573</v>
      </c>
      <c r="E9651" s="79">
        <f t="shared" ca="1" si="150"/>
        <v>226047221.27053028</v>
      </c>
    </row>
    <row r="9652" spans="1:5" s="62" customFormat="1" ht="12.75" x14ac:dyDescent="0.2">
      <c r="A9652" s="85">
        <v>9648</v>
      </c>
      <c r="B9652" s="79">
        <f ca="1">('Activity Data'!B9658*$B$4)*'Emission Factors'!H9660</f>
        <v>151550402.9361169</v>
      </c>
      <c r="C9652" s="79">
        <f ca="1">('Activity Data'!B9658*$C$4)*'Emission Factors'!I9660</f>
        <v>73431730.754596233</v>
      </c>
      <c r="D9652" s="79">
        <f ca="1">('Activity Data'!B9658*$D$4)*'Emission Factors'!J9660</f>
        <v>24208973.383906007</v>
      </c>
      <c r="E9652" s="79">
        <f t="shared" ca="1" si="150"/>
        <v>249191107.07461914</v>
      </c>
    </row>
    <row r="9653" spans="1:5" s="62" customFormat="1" ht="12.75" x14ac:dyDescent="0.2">
      <c r="A9653" s="85">
        <v>9649</v>
      </c>
      <c r="B9653" s="79">
        <f ca="1">('Activity Data'!B9659*$B$4)*'Emission Factors'!H9661</f>
        <v>147778337.00352097</v>
      </c>
      <c r="C9653" s="79">
        <f ca="1">('Activity Data'!B9659*$C$4)*'Emission Factors'!I9661</f>
        <v>67221375.01336965</v>
      </c>
      <c r="D9653" s="79">
        <f ca="1">('Activity Data'!B9659*$D$4)*'Emission Factors'!J9661</f>
        <v>22908978.360219155</v>
      </c>
      <c r="E9653" s="79">
        <f t="shared" ca="1" si="150"/>
        <v>237908690.37710977</v>
      </c>
    </row>
    <row r="9654" spans="1:5" s="62" customFormat="1" ht="12.75" x14ac:dyDescent="0.2">
      <c r="A9654" s="85">
        <v>9650</v>
      </c>
      <c r="B9654" s="79">
        <f ca="1">('Activity Data'!B9660*$B$4)*'Emission Factors'!H9662</f>
        <v>133984942.55132832</v>
      </c>
      <c r="C9654" s="79">
        <f ca="1">('Activity Data'!B9660*$C$4)*'Emission Factors'!I9662</f>
        <v>60861191.396375343</v>
      </c>
      <c r="D9654" s="79">
        <f ca="1">('Activity Data'!B9660*$D$4)*'Emission Factors'!J9662</f>
        <v>19426314.057585515</v>
      </c>
      <c r="E9654" s="79">
        <f t="shared" ca="1" si="150"/>
        <v>214272448.00528917</v>
      </c>
    </row>
    <row r="9655" spans="1:5" s="62" customFormat="1" ht="12.75" x14ac:dyDescent="0.2">
      <c r="A9655" s="85">
        <v>9651</v>
      </c>
      <c r="B9655" s="79">
        <f ca="1">('Activity Data'!B9661*$B$4)*'Emission Factors'!H9663</f>
        <v>133332447.82447362</v>
      </c>
      <c r="C9655" s="79">
        <f ca="1">('Activity Data'!B9661*$C$4)*'Emission Factors'!I9663</f>
        <v>66391393.407156549</v>
      </c>
      <c r="D9655" s="79">
        <f ca="1">('Activity Data'!B9661*$D$4)*'Emission Factors'!J9663</f>
        <v>20656885.476519942</v>
      </c>
      <c r="E9655" s="79">
        <f t="shared" ca="1" si="150"/>
        <v>220380726.70815012</v>
      </c>
    </row>
    <row r="9656" spans="1:5" s="62" customFormat="1" ht="12.75" x14ac:dyDescent="0.2">
      <c r="A9656" s="85">
        <v>9652</v>
      </c>
      <c r="B9656" s="79">
        <f ca="1">('Activity Data'!B9662*$B$4)*'Emission Factors'!H9664</f>
        <v>135951970.42282173</v>
      </c>
      <c r="C9656" s="79">
        <f ca="1">('Activity Data'!B9662*$C$4)*'Emission Factors'!I9664</f>
        <v>62991933.800039589</v>
      </c>
      <c r="D9656" s="79">
        <f ca="1">('Activity Data'!B9662*$D$4)*'Emission Factors'!J9664</f>
        <v>20860923.154063735</v>
      </c>
      <c r="E9656" s="79">
        <f t="shared" ca="1" si="150"/>
        <v>219804827.37692505</v>
      </c>
    </row>
    <row r="9657" spans="1:5" s="62" customFormat="1" ht="12.75" x14ac:dyDescent="0.2">
      <c r="A9657" s="85">
        <v>9653</v>
      </c>
      <c r="B9657" s="79">
        <f ca="1">('Activity Data'!B9663*$B$4)*'Emission Factors'!H9665</f>
        <v>152714273.11065647</v>
      </c>
      <c r="C9657" s="79">
        <f ca="1">('Activity Data'!B9663*$C$4)*'Emission Factors'!I9665</f>
        <v>69276075.307408184</v>
      </c>
      <c r="D9657" s="79">
        <f ca="1">('Activity Data'!B9663*$D$4)*'Emission Factors'!J9665</f>
        <v>24955410.799215108</v>
      </c>
      <c r="E9657" s="79">
        <f t="shared" ca="1" si="150"/>
        <v>246945759.21727976</v>
      </c>
    </row>
    <row r="9658" spans="1:5" s="62" customFormat="1" ht="12.75" x14ac:dyDescent="0.2">
      <c r="A9658" s="85">
        <v>9654</v>
      </c>
      <c r="B9658" s="79">
        <f ca="1">('Activity Data'!B9664*$B$4)*'Emission Factors'!H9666</f>
        <v>144216693.37258384</v>
      </c>
      <c r="C9658" s="79">
        <f ca="1">('Activity Data'!B9664*$C$4)*'Emission Factors'!I9666</f>
        <v>70554069.715919122</v>
      </c>
      <c r="D9658" s="79">
        <f ca="1">('Activity Data'!B9664*$D$4)*'Emission Factors'!J9666</f>
        <v>22697127.038923413</v>
      </c>
      <c r="E9658" s="79">
        <f t="shared" ca="1" si="150"/>
        <v>237467890.12742636</v>
      </c>
    </row>
    <row r="9659" spans="1:5" s="62" customFormat="1" ht="12.75" x14ac:dyDescent="0.2">
      <c r="A9659" s="85">
        <v>9655</v>
      </c>
      <c r="B9659" s="79">
        <f ca="1">('Activity Data'!B9665*$B$4)*'Emission Factors'!H9667</f>
        <v>140454698.75428948</v>
      </c>
      <c r="C9659" s="79">
        <f ca="1">('Activity Data'!B9665*$C$4)*'Emission Factors'!I9667</f>
        <v>66016382.997014351</v>
      </c>
      <c r="D9659" s="79">
        <f ca="1">('Activity Data'!B9665*$D$4)*'Emission Factors'!J9667</f>
        <v>19991983.542460978</v>
      </c>
      <c r="E9659" s="79">
        <f t="shared" ca="1" si="150"/>
        <v>226463065.2937648</v>
      </c>
    </row>
    <row r="9660" spans="1:5" s="62" customFormat="1" ht="12.75" x14ac:dyDescent="0.2">
      <c r="A9660" s="85">
        <v>9656</v>
      </c>
      <c r="B9660" s="79">
        <f ca="1">('Activity Data'!B9666*$B$4)*'Emission Factors'!H9668</f>
        <v>127595655.93263806</v>
      </c>
      <c r="C9660" s="79">
        <f ca="1">('Activity Data'!B9666*$C$4)*'Emission Factors'!I9668</f>
        <v>59747104.445885383</v>
      </c>
      <c r="D9660" s="79">
        <f ca="1">('Activity Data'!B9666*$D$4)*'Emission Factors'!J9668</f>
        <v>18449589.7769401</v>
      </c>
      <c r="E9660" s="79">
        <f t="shared" ca="1" si="150"/>
        <v>205792350.15546355</v>
      </c>
    </row>
    <row r="9661" spans="1:5" s="62" customFormat="1" ht="12.75" x14ac:dyDescent="0.2">
      <c r="A9661" s="85">
        <v>9657</v>
      </c>
      <c r="B9661" s="79">
        <f ca="1">('Activity Data'!B9667*$B$4)*'Emission Factors'!H9669</f>
        <v>122494985.04721336</v>
      </c>
      <c r="C9661" s="79">
        <f ca="1">('Activity Data'!B9667*$C$4)*'Emission Factors'!I9669</f>
        <v>55750402.211990029</v>
      </c>
      <c r="D9661" s="79">
        <f ca="1">('Activity Data'!B9667*$D$4)*'Emission Factors'!J9669</f>
        <v>18582566.720011383</v>
      </c>
      <c r="E9661" s="79">
        <f t="shared" ca="1" si="150"/>
        <v>196827953.97921476</v>
      </c>
    </row>
    <row r="9662" spans="1:5" s="62" customFormat="1" ht="12.75" x14ac:dyDescent="0.2">
      <c r="A9662" s="85">
        <v>9658</v>
      </c>
      <c r="B9662" s="79">
        <f ca="1">('Activity Data'!B9668*$B$4)*'Emission Factors'!H9670</f>
        <v>140910930.1488454</v>
      </c>
      <c r="C9662" s="79">
        <f ca="1">('Activity Data'!B9668*$C$4)*'Emission Factors'!I9670</f>
        <v>61715807.761335798</v>
      </c>
      <c r="D9662" s="79">
        <f ca="1">('Activity Data'!B9668*$D$4)*'Emission Factors'!J9670</f>
        <v>21222660.249032885</v>
      </c>
      <c r="E9662" s="79">
        <f t="shared" ca="1" si="150"/>
        <v>223849398.15921408</v>
      </c>
    </row>
    <row r="9663" spans="1:5" s="62" customFormat="1" ht="12.75" x14ac:dyDescent="0.2">
      <c r="A9663" s="85">
        <v>9659</v>
      </c>
      <c r="B9663" s="79">
        <f ca="1">('Activity Data'!B9669*$B$4)*'Emission Factors'!H9671</f>
        <v>144145854.5266223</v>
      </c>
      <c r="C9663" s="79">
        <f ca="1">('Activity Data'!B9669*$C$4)*'Emission Factors'!I9671</f>
        <v>66597265.041826546</v>
      </c>
      <c r="D9663" s="79">
        <f ca="1">('Activity Data'!B9669*$D$4)*'Emission Factors'!J9671</f>
        <v>21800934.371233448</v>
      </c>
      <c r="E9663" s="79">
        <f t="shared" ca="1" si="150"/>
        <v>232544053.9396823</v>
      </c>
    </row>
    <row r="9664" spans="1:5" s="62" customFormat="1" ht="12.75" x14ac:dyDescent="0.2">
      <c r="A9664" s="85">
        <v>9660</v>
      </c>
      <c r="B9664" s="79">
        <f ca="1">('Activity Data'!B9670*$B$4)*'Emission Factors'!H9672</f>
        <v>150892619.16715112</v>
      </c>
      <c r="C9664" s="79">
        <f ca="1">('Activity Data'!B9670*$C$4)*'Emission Factors'!I9672</f>
        <v>72130047.207046568</v>
      </c>
      <c r="D9664" s="79">
        <f ca="1">('Activity Data'!B9670*$D$4)*'Emission Factors'!J9672</f>
        <v>22537910.615403097</v>
      </c>
      <c r="E9664" s="79">
        <f t="shared" ca="1" si="150"/>
        <v>245560576.98960078</v>
      </c>
    </row>
    <row r="9665" spans="1:5" s="62" customFormat="1" ht="12.75" x14ac:dyDescent="0.2">
      <c r="A9665" s="85">
        <v>9661</v>
      </c>
      <c r="B9665" s="79">
        <f ca="1">('Activity Data'!B9671*$B$4)*'Emission Factors'!H9673</f>
        <v>129188772.60064147</v>
      </c>
      <c r="C9665" s="79">
        <f ca="1">('Activity Data'!B9671*$C$4)*'Emission Factors'!I9673</f>
        <v>59122378.344802521</v>
      </c>
      <c r="D9665" s="79">
        <f ca="1">('Activity Data'!B9671*$D$4)*'Emission Factors'!J9673</f>
        <v>21369340.514907315</v>
      </c>
      <c r="E9665" s="79">
        <f t="shared" ca="1" si="150"/>
        <v>209680491.46035129</v>
      </c>
    </row>
    <row r="9666" spans="1:5" s="62" customFormat="1" ht="12.75" x14ac:dyDescent="0.2">
      <c r="A9666" s="85">
        <v>9662</v>
      </c>
      <c r="B9666" s="79">
        <f ca="1">('Activity Data'!B9672*$B$4)*'Emission Factors'!H9674</f>
        <v>111645346.96686606</v>
      </c>
      <c r="C9666" s="79">
        <f ca="1">('Activity Data'!B9672*$C$4)*'Emission Factors'!I9674</f>
        <v>50053082.53817939</v>
      </c>
      <c r="D9666" s="79">
        <f ca="1">('Activity Data'!B9672*$D$4)*'Emission Factors'!J9674</f>
        <v>17622754.216694657</v>
      </c>
      <c r="E9666" s="79">
        <f t="shared" ca="1" si="150"/>
        <v>179321183.7217401</v>
      </c>
    </row>
    <row r="9667" spans="1:5" s="62" customFormat="1" ht="12.75" x14ac:dyDescent="0.2">
      <c r="A9667" s="85">
        <v>9663</v>
      </c>
      <c r="B9667" s="79">
        <f ca="1">('Activity Data'!B9673*$B$4)*'Emission Factors'!H9675</f>
        <v>125326826.32597041</v>
      </c>
      <c r="C9667" s="79">
        <f ca="1">('Activity Data'!B9673*$C$4)*'Emission Factors'!I9675</f>
        <v>57304875.487397589</v>
      </c>
      <c r="D9667" s="79">
        <f ca="1">('Activity Data'!B9673*$D$4)*'Emission Factors'!J9675</f>
        <v>20358296.995375905</v>
      </c>
      <c r="E9667" s="79">
        <f t="shared" ca="1" si="150"/>
        <v>202989998.80874389</v>
      </c>
    </row>
    <row r="9668" spans="1:5" s="62" customFormat="1" ht="12.75" x14ac:dyDescent="0.2">
      <c r="A9668" s="85">
        <v>9664</v>
      </c>
      <c r="B9668" s="79">
        <f ca="1">('Activity Data'!B9674*$B$4)*'Emission Factors'!H9676</f>
        <v>138822640.04762226</v>
      </c>
      <c r="C9668" s="79">
        <f ca="1">('Activity Data'!B9674*$C$4)*'Emission Factors'!I9676</f>
        <v>73833764.507281691</v>
      </c>
      <c r="D9668" s="79">
        <f ca="1">('Activity Data'!B9674*$D$4)*'Emission Factors'!J9676</f>
        <v>20472324.628353354</v>
      </c>
      <c r="E9668" s="79">
        <f t="shared" ca="1" si="150"/>
        <v>233128729.18325731</v>
      </c>
    </row>
    <row r="9669" spans="1:5" s="62" customFormat="1" ht="12.75" x14ac:dyDescent="0.2">
      <c r="A9669" s="85">
        <v>9665</v>
      </c>
      <c r="B9669" s="79">
        <f ca="1">('Activity Data'!B9675*$B$4)*'Emission Factors'!H9677</f>
        <v>136663684.95205176</v>
      </c>
      <c r="C9669" s="79">
        <f ca="1">('Activity Data'!B9675*$C$4)*'Emission Factors'!I9677</f>
        <v>65679440.609183788</v>
      </c>
      <c r="D9669" s="79">
        <f ca="1">('Activity Data'!B9675*$D$4)*'Emission Factors'!J9677</f>
        <v>21676345.017158058</v>
      </c>
      <c r="E9669" s="79">
        <f t="shared" ref="E9669:E9732" ca="1" si="151">SUM(B9669:D9669)</f>
        <v>224019470.57839361</v>
      </c>
    </row>
    <row r="9670" spans="1:5" s="62" customFormat="1" ht="12.75" x14ac:dyDescent="0.2">
      <c r="A9670" s="85">
        <v>9666</v>
      </c>
      <c r="B9670" s="79">
        <f ca="1">('Activity Data'!B9676*$B$4)*'Emission Factors'!H9678</f>
        <v>125431851.79589458</v>
      </c>
      <c r="C9670" s="79">
        <f ca="1">('Activity Data'!B9676*$C$4)*'Emission Factors'!I9678</f>
        <v>61659540.319175169</v>
      </c>
      <c r="D9670" s="79">
        <f ca="1">('Activity Data'!B9676*$D$4)*'Emission Factors'!J9678</f>
        <v>19525479.10993408</v>
      </c>
      <c r="E9670" s="79">
        <f t="shared" ca="1" si="151"/>
        <v>206616871.22500384</v>
      </c>
    </row>
    <row r="9671" spans="1:5" s="62" customFormat="1" ht="12.75" x14ac:dyDescent="0.2">
      <c r="A9671" s="85">
        <v>9667</v>
      </c>
      <c r="B9671" s="79">
        <f ca="1">('Activity Data'!B9677*$B$4)*'Emission Factors'!H9679</f>
        <v>149184938.78453705</v>
      </c>
      <c r="C9671" s="79">
        <f ca="1">('Activity Data'!B9677*$C$4)*'Emission Factors'!I9679</f>
        <v>71314858.60235393</v>
      </c>
      <c r="D9671" s="79">
        <f ca="1">('Activity Data'!B9677*$D$4)*'Emission Factors'!J9679</f>
        <v>22267397.913463257</v>
      </c>
      <c r="E9671" s="79">
        <f t="shared" ca="1" si="151"/>
        <v>242767195.30035424</v>
      </c>
    </row>
    <row r="9672" spans="1:5" s="62" customFormat="1" ht="12.75" x14ac:dyDescent="0.2">
      <c r="A9672" s="85">
        <v>9668</v>
      </c>
      <c r="B9672" s="79">
        <f ca="1">('Activity Data'!B9678*$B$4)*'Emission Factors'!H9680</f>
        <v>129963689.97403869</v>
      </c>
      <c r="C9672" s="79">
        <f ca="1">('Activity Data'!B9678*$C$4)*'Emission Factors'!I9680</f>
        <v>61896454.592746101</v>
      </c>
      <c r="D9672" s="79">
        <f ca="1">('Activity Data'!B9678*$D$4)*'Emission Factors'!J9680</f>
        <v>18939238.118459817</v>
      </c>
      <c r="E9672" s="79">
        <f t="shared" ca="1" si="151"/>
        <v>210799382.68524462</v>
      </c>
    </row>
    <row r="9673" spans="1:5" s="62" customFormat="1" ht="12.75" x14ac:dyDescent="0.2">
      <c r="A9673" s="85">
        <v>9669</v>
      </c>
      <c r="B9673" s="79">
        <f ca="1">('Activity Data'!B9679*$B$4)*'Emission Factors'!H9681</f>
        <v>144616983.27032405</v>
      </c>
      <c r="C9673" s="79">
        <f ca="1">('Activity Data'!B9679*$C$4)*'Emission Factors'!I9681</f>
        <v>68224542.052554548</v>
      </c>
      <c r="D9673" s="79">
        <f ca="1">('Activity Data'!B9679*$D$4)*'Emission Factors'!J9681</f>
        <v>22820363.819427762</v>
      </c>
      <c r="E9673" s="79">
        <f t="shared" ca="1" si="151"/>
        <v>235661889.14230636</v>
      </c>
    </row>
    <row r="9674" spans="1:5" s="62" customFormat="1" ht="12.75" x14ac:dyDescent="0.2">
      <c r="A9674" s="85">
        <v>9670</v>
      </c>
      <c r="B9674" s="79">
        <f ca="1">('Activity Data'!B9680*$B$4)*'Emission Factors'!H9682</f>
        <v>133527540.79484144</v>
      </c>
      <c r="C9674" s="79">
        <f ca="1">('Activity Data'!B9680*$C$4)*'Emission Factors'!I9682</f>
        <v>64735085.01312539</v>
      </c>
      <c r="D9674" s="79">
        <f ca="1">('Activity Data'!B9680*$D$4)*'Emission Factors'!J9682</f>
        <v>20554325.647170875</v>
      </c>
      <c r="E9674" s="79">
        <f t="shared" ca="1" si="151"/>
        <v>218816951.4551377</v>
      </c>
    </row>
    <row r="9675" spans="1:5" s="62" customFormat="1" ht="12.75" x14ac:dyDescent="0.2">
      <c r="A9675" s="85">
        <v>9671</v>
      </c>
      <c r="B9675" s="79">
        <f ca="1">('Activity Data'!B9681*$B$4)*'Emission Factors'!H9683</f>
        <v>155003641.01288337</v>
      </c>
      <c r="C9675" s="79">
        <f ca="1">('Activity Data'!B9681*$C$4)*'Emission Factors'!I9683</f>
        <v>68785431.467014909</v>
      </c>
      <c r="D9675" s="79">
        <f ca="1">('Activity Data'!B9681*$D$4)*'Emission Factors'!J9683</f>
        <v>22864779.622033622</v>
      </c>
      <c r="E9675" s="79">
        <f t="shared" ca="1" si="151"/>
        <v>246653852.1019319</v>
      </c>
    </row>
    <row r="9676" spans="1:5" s="62" customFormat="1" ht="12.75" x14ac:dyDescent="0.2">
      <c r="A9676" s="85">
        <v>9672</v>
      </c>
      <c r="B9676" s="79">
        <f ca="1">('Activity Data'!B9682*$B$4)*'Emission Factors'!H9684</f>
        <v>112669800.1372295</v>
      </c>
      <c r="C9676" s="79">
        <f ca="1">('Activity Data'!B9682*$C$4)*'Emission Factors'!I9684</f>
        <v>52805113.75143484</v>
      </c>
      <c r="D9676" s="79">
        <f ca="1">('Activity Data'!B9682*$D$4)*'Emission Factors'!J9684</f>
        <v>18136159.647830196</v>
      </c>
      <c r="E9676" s="79">
        <f t="shared" ca="1" si="151"/>
        <v>183611073.53649452</v>
      </c>
    </row>
    <row r="9677" spans="1:5" s="62" customFormat="1" ht="12.75" x14ac:dyDescent="0.2">
      <c r="A9677" s="85">
        <v>9673</v>
      </c>
      <c r="B9677" s="79">
        <f ca="1">('Activity Data'!B9683*$B$4)*'Emission Factors'!H9685</f>
        <v>132172782.94590026</v>
      </c>
      <c r="C9677" s="79">
        <f ca="1">('Activity Data'!B9683*$C$4)*'Emission Factors'!I9685</f>
        <v>63206240.986583419</v>
      </c>
      <c r="D9677" s="79">
        <f ca="1">('Activity Data'!B9683*$D$4)*'Emission Factors'!J9685</f>
        <v>20941600.840504356</v>
      </c>
      <c r="E9677" s="79">
        <f t="shared" ca="1" si="151"/>
        <v>216320624.77298802</v>
      </c>
    </row>
    <row r="9678" spans="1:5" s="62" customFormat="1" ht="12.75" x14ac:dyDescent="0.2">
      <c r="A9678" s="85">
        <v>9674</v>
      </c>
      <c r="B9678" s="79">
        <f ca="1">('Activity Data'!B9684*$B$4)*'Emission Factors'!H9686</f>
        <v>147188466.23096475</v>
      </c>
      <c r="C9678" s="79">
        <f ca="1">('Activity Data'!B9684*$C$4)*'Emission Factors'!I9686</f>
        <v>64707303.634987406</v>
      </c>
      <c r="D9678" s="79">
        <f ca="1">('Activity Data'!B9684*$D$4)*'Emission Factors'!J9686</f>
        <v>23629887.975056682</v>
      </c>
      <c r="E9678" s="79">
        <f t="shared" ca="1" si="151"/>
        <v>235525657.84100884</v>
      </c>
    </row>
    <row r="9679" spans="1:5" s="62" customFormat="1" ht="12.75" x14ac:dyDescent="0.2">
      <c r="A9679" s="85">
        <v>9675</v>
      </c>
      <c r="B9679" s="79">
        <f ca="1">('Activity Data'!B9685*$B$4)*'Emission Factors'!H9687</f>
        <v>128240841.61696848</v>
      </c>
      <c r="C9679" s="79">
        <f ca="1">('Activity Data'!B9685*$C$4)*'Emission Factors'!I9687</f>
        <v>63237663.293340705</v>
      </c>
      <c r="D9679" s="79">
        <f ca="1">('Activity Data'!B9685*$D$4)*'Emission Factors'!J9687</f>
        <v>19426225.174509186</v>
      </c>
      <c r="E9679" s="79">
        <f t="shared" ca="1" si="151"/>
        <v>210904730.08481839</v>
      </c>
    </row>
    <row r="9680" spans="1:5" s="62" customFormat="1" ht="12.75" x14ac:dyDescent="0.2">
      <c r="A9680" s="85">
        <v>9676</v>
      </c>
      <c r="B9680" s="79">
        <f ca="1">('Activity Data'!B9686*$B$4)*'Emission Factors'!H9688</f>
        <v>142507730.34484366</v>
      </c>
      <c r="C9680" s="79">
        <f ca="1">('Activity Data'!B9686*$C$4)*'Emission Factors'!I9688</f>
        <v>63410300.466024935</v>
      </c>
      <c r="D9680" s="79">
        <f ca="1">('Activity Data'!B9686*$D$4)*'Emission Factors'!J9688</f>
        <v>20308330.144584257</v>
      </c>
      <c r="E9680" s="79">
        <f t="shared" ca="1" si="151"/>
        <v>226226360.95545286</v>
      </c>
    </row>
    <row r="9681" spans="1:5" s="62" customFormat="1" ht="12.75" x14ac:dyDescent="0.2">
      <c r="A9681" s="85">
        <v>9677</v>
      </c>
      <c r="B9681" s="79">
        <f ca="1">('Activity Data'!B9687*$B$4)*'Emission Factors'!H9689</f>
        <v>166678383.95196447</v>
      </c>
      <c r="C9681" s="79">
        <f ca="1">('Activity Data'!B9687*$C$4)*'Emission Factors'!I9689</f>
        <v>72896384.392094687</v>
      </c>
      <c r="D9681" s="79">
        <f ca="1">('Activity Data'!B9687*$D$4)*'Emission Factors'!J9689</f>
        <v>25901562.285028372</v>
      </c>
      <c r="E9681" s="79">
        <f t="shared" ca="1" si="151"/>
        <v>265476330.62908754</v>
      </c>
    </row>
    <row r="9682" spans="1:5" s="62" customFormat="1" ht="12.75" x14ac:dyDescent="0.2">
      <c r="A9682" s="85">
        <v>9678</v>
      </c>
      <c r="B9682" s="79">
        <f ca="1">('Activity Data'!B9688*$B$4)*'Emission Factors'!H9690</f>
        <v>129791892.74989279</v>
      </c>
      <c r="C9682" s="79">
        <f ca="1">('Activity Data'!B9688*$C$4)*'Emission Factors'!I9690</f>
        <v>60444076.606191225</v>
      </c>
      <c r="D9682" s="79">
        <f ca="1">('Activity Data'!B9688*$D$4)*'Emission Factors'!J9690</f>
        <v>20247583.446326237</v>
      </c>
      <c r="E9682" s="79">
        <f t="shared" ca="1" si="151"/>
        <v>210483552.80241024</v>
      </c>
    </row>
    <row r="9683" spans="1:5" s="62" customFormat="1" ht="12.75" x14ac:dyDescent="0.2">
      <c r="A9683" s="85">
        <v>9679</v>
      </c>
      <c r="B9683" s="79">
        <f ca="1">('Activity Data'!B9689*$B$4)*'Emission Factors'!H9691</f>
        <v>156676723.69636211</v>
      </c>
      <c r="C9683" s="79">
        <f ca="1">('Activity Data'!B9689*$C$4)*'Emission Factors'!I9691</f>
        <v>67378300.407422587</v>
      </c>
      <c r="D9683" s="79">
        <f ca="1">('Activity Data'!B9689*$D$4)*'Emission Factors'!J9691</f>
        <v>23592292.755215753</v>
      </c>
      <c r="E9683" s="79">
        <f t="shared" ca="1" si="151"/>
        <v>247647316.85900044</v>
      </c>
    </row>
    <row r="9684" spans="1:5" s="62" customFormat="1" ht="12.75" x14ac:dyDescent="0.2">
      <c r="A9684" s="85">
        <v>9680</v>
      </c>
      <c r="B9684" s="79">
        <f ca="1">('Activity Data'!B9690*$B$4)*'Emission Factors'!H9692</f>
        <v>140531826.89175299</v>
      </c>
      <c r="C9684" s="79">
        <f ca="1">('Activity Data'!B9690*$C$4)*'Emission Factors'!I9692</f>
        <v>70078168.395674735</v>
      </c>
      <c r="D9684" s="79">
        <f ca="1">('Activity Data'!B9690*$D$4)*'Emission Factors'!J9692</f>
        <v>21304191.682695903</v>
      </c>
      <c r="E9684" s="79">
        <f t="shared" ca="1" si="151"/>
        <v>231914186.97012362</v>
      </c>
    </row>
    <row r="9685" spans="1:5" s="62" customFormat="1" ht="12.75" x14ac:dyDescent="0.2">
      <c r="A9685" s="85">
        <v>9681</v>
      </c>
      <c r="B9685" s="79">
        <f ca="1">('Activity Data'!B9691*$B$4)*'Emission Factors'!H9693</f>
        <v>124351759.94596827</v>
      </c>
      <c r="C9685" s="79">
        <f ca="1">('Activity Data'!B9691*$C$4)*'Emission Factors'!I9693</f>
        <v>59464180.927597828</v>
      </c>
      <c r="D9685" s="79">
        <f ca="1">('Activity Data'!B9691*$D$4)*'Emission Factors'!J9693</f>
        <v>18195057.7153266</v>
      </c>
      <c r="E9685" s="79">
        <f t="shared" ca="1" si="151"/>
        <v>202010998.5888927</v>
      </c>
    </row>
    <row r="9686" spans="1:5" s="62" customFormat="1" ht="12.75" x14ac:dyDescent="0.2">
      <c r="A9686" s="85">
        <v>9682</v>
      </c>
      <c r="B9686" s="79">
        <f ca="1">('Activity Data'!B9692*$B$4)*'Emission Factors'!H9694</f>
        <v>150960234.99166608</v>
      </c>
      <c r="C9686" s="79">
        <f ca="1">('Activity Data'!B9692*$C$4)*'Emission Factors'!I9694</f>
        <v>71528132.53569974</v>
      </c>
      <c r="D9686" s="79">
        <f ca="1">('Activity Data'!B9692*$D$4)*'Emission Factors'!J9694</f>
        <v>22388304.63419839</v>
      </c>
      <c r="E9686" s="79">
        <f t="shared" ca="1" si="151"/>
        <v>244876672.1615642</v>
      </c>
    </row>
    <row r="9687" spans="1:5" s="62" customFormat="1" ht="12.75" x14ac:dyDescent="0.2">
      <c r="A9687" s="85">
        <v>9683</v>
      </c>
      <c r="B9687" s="79">
        <f ca="1">('Activity Data'!B9693*$B$4)*'Emission Factors'!H9695</f>
        <v>149717303.10037485</v>
      </c>
      <c r="C9687" s="79">
        <f ca="1">('Activity Data'!B9693*$C$4)*'Emission Factors'!I9695</f>
        <v>75891271.363479361</v>
      </c>
      <c r="D9687" s="79">
        <f ca="1">('Activity Data'!B9693*$D$4)*'Emission Factors'!J9695</f>
        <v>23587998.773113068</v>
      </c>
      <c r="E9687" s="79">
        <f t="shared" ca="1" si="151"/>
        <v>249196573.23696727</v>
      </c>
    </row>
    <row r="9688" spans="1:5" s="62" customFormat="1" ht="12.75" x14ac:dyDescent="0.2">
      <c r="A9688" s="85">
        <v>9684</v>
      </c>
      <c r="B9688" s="79">
        <f ca="1">('Activity Data'!B9694*$B$4)*'Emission Factors'!H9696</f>
        <v>129756216.76755892</v>
      </c>
      <c r="C9688" s="79">
        <f ca="1">('Activity Data'!B9694*$C$4)*'Emission Factors'!I9696</f>
        <v>60141195.944453053</v>
      </c>
      <c r="D9688" s="79">
        <f ca="1">('Activity Data'!B9694*$D$4)*'Emission Factors'!J9696</f>
        <v>19273839.460601989</v>
      </c>
      <c r="E9688" s="79">
        <f t="shared" ca="1" si="151"/>
        <v>209171252.17261395</v>
      </c>
    </row>
    <row r="9689" spans="1:5" s="62" customFormat="1" ht="12.75" x14ac:dyDescent="0.2">
      <c r="A9689" s="85">
        <v>9685</v>
      </c>
      <c r="B9689" s="79">
        <f ca="1">('Activity Data'!B9695*$B$4)*'Emission Factors'!H9697</f>
        <v>146428497.9409599</v>
      </c>
      <c r="C9689" s="79">
        <f ca="1">('Activity Data'!B9695*$C$4)*'Emission Factors'!I9697</f>
        <v>69457720.819076777</v>
      </c>
      <c r="D9689" s="79">
        <f ca="1">('Activity Data'!B9695*$D$4)*'Emission Factors'!J9697</f>
        <v>21227718.618879016</v>
      </c>
      <c r="E9689" s="79">
        <f t="shared" ca="1" si="151"/>
        <v>237113937.3789157</v>
      </c>
    </row>
    <row r="9690" spans="1:5" s="62" customFormat="1" ht="12.75" x14ac:dyDescent="0.2">
      <c r="A9690" s="85">
        <v>9686</v>
      </c>
      <c r="B9690" s="79">
        <f ca="1">('Activity Data'!B9696*$B$4)*'Emission Factors'!H9698</f>
        <v>139228479.62257853</v>
      </c>
      <c r="C9690" s="79">
        <f ca="1">('Activity Data'!B9696*$C$4)*'Emission Factors'!I9698</f>
        <v>67168102.092087924</v>
      </c>
      <c r="D9690" s="79">
        <f ca="1">('Activity Data'!B9696*$D$4)*'Emission Factors'!J9698</f>
        <v>21579894.329464618</v>
      </c>
      <c r="E9690" s="79">
        <f t="shared" ca="1" si="151"/>
        <v>227976476.04413107</v>
      </c>
    </row>
    <row r="9691" spans="1:5" s="62" customFormat="1" ht="12.75" x14ac:dyDescent="0.2">
      <c r="A9691" s="85">
        <v>9687</v>
      </c>
      <c r="B9691" s="79">
        <f ca="1">('Activity Data'!B9697*$B$4)*'Emission Factors'!H9699</f>
        <v>157470764.60101759</v>
      </c>
      <c r="C9691" s="79">
        <f ca="1">('Activity Data'!B9697*$C$4)*'Emission Factors'!I9699</f>
        <v>75855410.650549665</v>
      </c>
      <c r="D9691" s="79">
        <f ca="1">('Activity Data'!B9697*$D$4)*'Emission Factors'!J9699</f>
        <v>23902632.585027657</v>
      </c>
      <c r="E9691" s="79">
        <f t="shared" ca="1" si="151"/>
        <v>257228807.83659491</v>
      </c>
    </row>
    <row r="9692" spans="1:5" s="62" customFormat="1" ht="12.75" x14ac:dyDescent="0.2">
      <c r="A9692" s="85">
        <v>9688</v>
      </c>
      <c r="B9692" s="79">
        <f ca="1">('Activity Data'!B9698*$B$4)*'Emission Factors'!H9700</f>
        <v>141380572.58591747</v>
      </c>
      <c r="C9692" s="79">
        <f ca="1">('Activity Data'!B9698*$C$4)*'Emission Factors'!I9700</f>
        <v>67089934.589805178</v>
      </c>
      <c r="D9692" s="79">
        <f ca="1">('Activity Data'!B9698*$D$4)*'Emission Factors'!J9700</f>
        <v>20612717.856096547</v>
      </c>
      <c r="E9692" s="79">
        <f t="shared" ca="1" si="151"/>
        <v>229083225.03181919</v>
      </c>
    </row>
    <row r="9693" spans="1:5" s="62" customFormat="1" ht="12.75" x14ac:dyDescent="0.2">
      <c r="A9693" s="85">
        <v>9689</v>
      </c>
      <c r="B9693" s="79">
        <f ca="1">('Activity Data'!B9699*$B$4)*'Emission Factors'!H9701</f>
        <v>137340329.81710619</v>
      </c>
      <c r="C9693" s="79">
        <f ca="1">('Activity Data'!B9699*$C$4)*'Emission Factors'!I9701</f>
        <v>65096001.822939247</v>
      </c>
      <c r="D9693" s="79">
        <f ca="1">('Activity Data'!B9699*$D$4)*'Emission Factors'!J9701</f>
        <v>21528769.039670866</v>
      </c>
      <c r="E9693" s="79">
        <f t="shared" ca="1" si="151"/>
        <v>223965100.67971629</v>
      </c>
    </row>
    <row r="9694" spans="1:5" s="62" customFormat="1" ht="12.75" x14ac:dyDescent="0.2">
      <c r="A9694" s="85">
        <v>9690</v>
      </c>
      <c r="B9694" s="79">
        <f ca="1">('Activity Data'!B9700*$B$4)*'Emission Factors'!H9702</f>
        <v>136040296.5549742</v>
      </c>
      <c r="C9694" s="79">
        <f ca="1">('Activity Data'!B9700*$C$4)*'Emission Factors'!I9702</f>
        <v>63313714.047170728</v>
      </c>
      <c r="D9694" s="79">
        <f ca="1">('Activity Data'!B9700*$D$4)*'Emission Factors'!J9702</f>
        <v>20903689.510647684</v>
      </c>
      <c r="E9694" s="79">
        <f t="shared" ca="1" si="151"/>
        <v>220257700.11279261</v>
      </c>
    </row>
    <row r="9695" spans="1:5" s="62" customFormat="1" ht="12.75" x14ac:dyDescent="0.2">
      <c r="A9695" s="85">
        <v>9691</v>
      </c>
      <c r="B9695" s="79">
        <f ca="1">('Activity Data'!B9701*$B$4)*'Emission Factors'!H9703</f>
        <v>134821616.91910151</v>
      </c>
      <c r="C9695" s="79">
        <f ca="1">('Activity Data'!B9701*$C$4)*'Emission Factors'!I9703</f>
        <v>59964314.467232682</v>
      </c>
      <c r="D9695" s="79">
        <f ca="1">('Activity Data'!B9701*$D$4)*'Emission Factors'!J9703</f>
        <v>19744801.137182072</v>
      </c>
      <c r="E9695" s="79">
        <f t="shared" ca="1" si="151"/>
        <v>214530732.52351624</v>
      </c>
    </row>
    <row r="9696" spans="1:5" s="62" customFormat="1" ht="12.75" x14ac:dyDescent="0.2">
      <c r="A9696" s="85">
        <v>9692</v>
      </c>
      <c r="B9696" s="79">
        <f ca="1">('Activity Data'!B9702*$B$4)*'Emission Factors'!H9704</f>
        <v>153294002.11488366</v>
      </c>
      <c r="C9696" s="79">
        <f ca="1">('Activity Data'!B9702*$C$4)*'Emission Factors'!I9704</f>
        <v>73857931.456588015</v>
      </c>
      <c r="D9696" s="79">
        <f ca="1">('Activity Data'!B9702*$D$4)*'Emission Factors'!J9704</f>
        <v>22906121.764302365</v>
      </c>
      <c r="E9696" s="79">
        <f t="shared" ca="1" si="151"/>
        <v>250058055.33577406</v>
      </c>
    </row>
    <row r="9697" spans="1:5" s="62" customFormat="1" ht="12.75" x14ac:dyDescent="0.2">
      <c r="A9697" s="85">
        <v>9693</v>
      </c>
      <c r="B9697" s="79">
        <f ca="1">('Activity Data'!B9703*$B$4)*'Emission Factors'!H9705</f>
        <v>136257972.2588484</v>
      </c>
      <c r="C9697" s="79">
        <f ca="1">('Activity Data'!B9703*$C$4)*'Emission Factors'!I9705</f>
        <v>64334436.866683438</v>
      </c>
      <c r="D9697" s="79">
        <f ca="1">('Activity Data'!B9703*$D$4)*'Emission Factors'!J9705</f>
        <v>20492822.79273152</v>
      </c>
      <c r="E9697" s="79">
        <f t="shared" ca="1" si="151"/>
        <v>221085231.91826338</v>
      </c>
    </row>
    <row r="9698" spans="1:5" s="62" customFormat="1" ht="12.75" x14ac:dyDescent="0.2">
      <c r="A9698" s="85">
        <v>9694</v>
      </c>
      <c r="B9698" s="79">
        <f ca="1">('Activity Data'!B9704*$B$4)*'Emission Factors'!H9706</f>
        <v>121458581.63729484</v>
      </c>
      <c r="C9698" s="79">
        <f ca="1">('Activity Data'!B9704*$C$4)*'Emission Factors'!I9706</f>
        <v>56757928.546135806</v>
      </c>
      <c r="D9698" s="79">
        <f ca="1">('Activity Data'!B9704*$D$4)*'Emission Factors'!J9706</f>
        <v>17814569.62497288</v>
      </c>
      <c r="E9698" s="79">
        <f t="shared" ca="1" si="151"/>
        <v>196031079.80840352</v>
      </c>
    </row>
    <row r="9699" spans="1:5" s="62" customFormat="1" ht="12.75" x14ac:dyDescent="0.2">
      <c r="A9699" s="85">
        <v>9695</v>
      </c>
      <c r="B9699" s="79">
        <f ca="1">('Activity Data'!B9705*$B$4)*'Emission Factors'!H9707</f>
        <v>136275625.00315571</v>
      </c>
      <c r="C9699" s="79">
        <f ca="1">('Activity Data'!B9705*$C$4)*'Emission Factors'!I9707</f>
        <v>67036733.658664137</v>
      </c>
      <c r="D9699" s="79">
        <f ca="1">('Activity Data'!B9705*$D$4)*'Emission Factors'!J9707</f>
        <v>20444515.433924682</v>
      </c>
      <c r="E9699" s="79">
        <f t="shared" ca="1" si="151"/>
        <v>223756874.09574452</v>
      </c>
    </row>
    <row r="9700" spans="1:5" s="62" customFormat="1" ht="12.75" x14ac:dyDescent="0.2">
      <c r="A9700" s="85">
        <v>9696</v>
      </c>
      <c r="B9700" s="79">
        <f ca="1">('Activity Data'!B9706*$B$4)*'Emission Factors'!H9708</f>
        <v>134228329.41856962</v>
      </c>
      <c r="C9700" s="79">
        <f ca="1">('Activity Data'!B9706*$C$4)*'Emission Factors'!I9708</f>
        <v>64513072.377503343</v>
      </c>
      <c r="D9700" s="79">
        <f ca="1">('Activity Data'!B9706*$D$4)*'Emission Factors'!J9708</f>
        <v>21276775.941182837</v>
      </c>
      <c r="E9700" s="79">
        <f t="shared" ca="1" si="151"/>
        <v>220018177.73725581</v>
      </c>
    </row>
    <row r="9701" spans="1:5" s="62" customFormat="1" ht="12.75" x14ac:dyDescent="0.2">
      <c r="A9701" s="85">
        <v>9697</v>
      </c>
      <c r="B9701" s="79">
        <f ca="1">('Activity Data'!B9707*$B$4)*'Emission Factors'!H9709</f>
        <v>134824490.13134995</v>
      </c>
      <c r="C9701" s="79">
        <f ca="1">('Activity Data'!B9707*$C$4)*'Emission Factors'!I9709</f>
        <v>60237311.787174933</v>
      </c>
      <c r="D9701" s="79">
        <f ca="1">('Activity Data'!B9707*$D$4)*'Emission Factors'!J9709</f>
        <v>19880185.223990288</v>
      </c>
      <c r="E9701" s="79">
        <f t="shared" ca="1" si="151"/>
        <v>214941987.14251518</v>
      </c>
    </row>
    <row r="9702" spans="1:5" s="62" customFormat="1" ht="12.75" x14ac:dyDescent="0.2">
      <c r="A9702" s="85">
        <v>9698</v>
      </c>
      <c r="B9702" s="79">
        <f ca="1">('Activity Data'!B9708*$B$4)*'Emission Factors'!H9710</f>
        <v>126234357.34514302</v>
      </c>
      <c r="C9702" s="79">
        <f ca="1">('Activity Data'!B9708*$C$4)*'Emission Factors'!I9710</f>
        <v>62101251.916448057</v>
      </c>
      <c r="D9702" s="79">
        <f ca="1">('Activity Data'!B9708*$D$4)*'Emission Factors'!J9710</f>
        <v>20421810.136931859</v>
      </c>
      <c r="E9702" s="79">
        <f t="shared" ca="1" si="151"/>
        <v>208757419.39852294</v>
      </c>
    </row>
    <row r="9703" spans="1:5" s="62" customFormat="1" ht="12.75" x14ac:dyDescent="0.2">
      <c r="A9703" s="85">
        <v>9699</v>
      </c>
      <c r="B9703" s="79">
        <f ca="1">('Activity Data'!B9709*$B$4)*'Emission Factors'!H9711</f>
        <v>129604003.4005193</v>
      </c>
      <c r="C9703" s="79">
        <f ca="1">('Activity Data'!B9709*$C$4)*'Emission Factors'!I9711</f>
        <v>57899147.375115171</v>
      </c>
      <c r="D9703" s="79">
        <f ca="1">('Activity Data'!B9709*$D$4)*'Emission Factors'!J9711</f>
        <v>20645614.77564989</v>
      </c>
      <c r="E9703" s="79">
        <f t="shared" ca="1" si="151"/>
        <v>208148765.55128437</v>
      </c>
    </row>
    <row r="9704" spans="1:5" s="62" customFormat="1" ht="12.75" x14ac:dyDescent="0.2">
      <c r="A9704" s="85">
        <v>9700</v>
      </c>
      <c r="B9704" s="79">
        <f ca="1">('Activity Data'!B9710*$B$4)*'Emission Factors'!H9712</f>
        <v>137688906.96129161</v>
      </c>
      <c r="C9704" s="79">
        <f ca="1">('Activity Data'!B9710*$C$4)*'Emission Factors'!I9712</f>
        <v>68022176.171782702</v>
      </c>
      <c r="D9704" s="79">
        <f ca="1">('Activity Data'!B9710*$D$4)*'Emission Factors'!J9712</f>
        <v>20211216.939425498</v>
      </c>
      <c r="E9704" s="79">
        <f t="shared" ca="1" si="151"/>
        <v>225922300.07249981</v>
      </c>
    </row>
    <row r="9705" spans="1:5" s="62" customFormat="1" ht="12.75" x14ac:dyDescent="0.2">
      <c r="A9705" s="85">
        <v>9701</v>
      </c>
      <c r="B9705" s="79">
        <f ca="1">('Activity Data'!B9711*$B$4)*'Emission Factors'!H9713</f>
        <v>136541278.63447544</v>
      </c>
      <c r="C9705" s="79">
        <f ca="1">('Activity Data'!B9711*$C$4)*'Emission Factors'!I9713</f>
        <v>60190890.839949735</v>
      </c>
      <c r="D9705" s="79">
        <f ca="1">('Activity Data'!B9711*$D$4)*'Emission Factors'!J9713</f>
        <v>20344826.698496107</v>
      </c>
      <c r="E9705" s="79">
        <f t="shared" ca="1" si="151"/>
        <v>217076996.17292127</v>
      </c>
    </row>
    <row r="9706" spans="1:5" s="62" customFormat="1" ht="12.75" x14ac:dyDescent="0.2">
      <c r="A9706" s="85">
        <v>9702</v>
      </c>
      <c r="B9706" s="79">
        <f ca="1">('Activity Data'!B9712*$B$4)*'Emission Factors'!H9714</f>
        <v>136914032.80091402</v>
      </c>
      <c r="C9706" s="79">
        <f ca="1">('Activity Data'!B9712*$C$4)*'Emission Factors'!I9714</f>
        <v>64024808.629759647</v>
      </c>
      <c r="D9706" s="79">
        <f ca="1">('Activity Data'!B9712*$D$4)*'Emission Factors'!J9714</f>
        <v>20011387.399030872</v>
      </c>
      <c r="E9706" s="79">
        <f t="shared" ca="1" si="151"/>
        <v>220950228.82970452</v>
      </c>
    </row>
    <row r="9707" spans="1:5" s="62" customFormat="1" ht="12.75" x14ac:dyDescent="0.2">
      <c r="A9707" s="85">
        <v>9703</v>
      </c>
      <c r="B9707" s="79">
        <f ca="1">('Activity Data'!B9713*$B$4)*'Emission Factors'!H9715</f>
        <v>141458132.59777954</v>
      </c>
      <c r="C9707" s="79">
        <f ca="1">('Activity Data'!B9713*$C$4)*'Emission Factors'!I9715</f>
        <v>62720913.768663444</v>
      </c>
      <c r="D9707" s="79">
        <f ca="1">('Activity Data'!B9713*$D$4)*'Emission Factors'!J9715</f>
        <v>22509371.319279034</v>
      </c>
      <c r="E9707" s="79">
        <f t="shared" ca="1" si="151"/>
        <v>226688417.68572202</v>
      </c>
    </row>
    <row r="9708" spans="1:5" s="62" customFormat="1" ht="12.75" x14ac:dyDescent="0.2">
      <c r="A9708" s="85">
        <v>9704</v>
      </c>
      <c r="B9708" s="79">
        <f ca="1">('Activity Data'!B9714*$B$4)*'Emission Factors'!H9716</f>
        <v>127762209.87670828</v>
      </c>
      <c r="C9708" s="79">
        <f ca="1">('Activity Data'!B9714*$C$4)*'Emission Factors'!I9716</f>
        <v>58771221.004544191</v>
      </c>
      <c r="D9708" s="79">
        <f ca="1">('Activity Data'!B9714*$D$4)*'Emission Factors'!J9716</f>
        <v>19172230.340031348</v>
      </c>
      <c r="E9708" s="79">
        <f t="shared" ca="1" si="151"/>
        <v>205705661.22128382</v>
      </c>
    </row>
    <row r="9709" spans="1:5" s="62" customFormat="1" ht="12.75" x14ac:dyDescent="0.2">
      <c r="A9709" s="85">
        <v>9705</v>
      </c>
      <c r="B9709" s="79">
        <f ca="1">('Activity Data'!B9715*$B$4)*'Emission Factors'!H9717</f>
        <v>149757191.61127931</v>
      </c>
      <c r="C9709" s="79">
        <f ca="1">('Activity Data'!B9715*$C$4)*'Emission Factors'!I9717</f>
        <v>70616607.316472694</v>
      </c>
      <c r="D9709" s="79">
        <f ca="1">('Activity Data'!B9715*$D$4)*'Emission Factors'!J9717</f>
        <v>22395415.149015967</v>
      </c>
      <c r="E9709" s="79">
        <f t="shared" ca="1" si="151"/>
        <v>242769214.07676798</v>
      </c>
    </row>
    <row r="9710" spans="1:5" s="62" customFormat="1" ht="12.75" x14ac:dyDescent="0.2">
      <c r="A9710" s="85">
        <v>9706</v>
      </c>
      <c r="B9710" s="79">
        <f ca="1">('Activity Data'!B9716*$B$4)*'Emission Factors'!H9718</f>
        <v>134370173.29246908</v>
      </c>
      <c r="C9710" s="79">
        <f ca="1">('Activity Data'!B9716*$C$4)*'Emission Factors'!I9718</f>
        <v>63079062.581243202</v>
      </c>
      <c r="D9710" s="79">
        <f ca="1">('Activity Data'!B9716*$D$4)*'Emission Factors'!J9718</f>
        <v>20995717.46744547</v>
      </c>
      <c r="E9710" s="79">
        <f t="shared" ca="1" si="151"/>
        <v>218444953.34115776</v>
      </c>
    </row>
    <row r="9711" spans="1:5" s="62" customFormat="1" ht="12.75" x14ac:dyDescent="0.2">
      <c r="A9711" s="85">
        <v>9707</v>
      </c>
      <c r="B9711" s="79">
        <f ca="1">('Activity Data'!B9717*$B$4)*'Emission Factors'!H9719</f>
        <v>136840463.33034697</v>
      </c>
      <c r="C9711" s="79">
        <f ca="1">('Activity Data'!B9717*$C$4)*'Emission Factors'!I9719</f>
        <v>63961926.698091917</v>
      </c>
      <c r="D9711" s="79">
        <f ca="1">('Activity Data'!B9717*$D$4)*'Emission Factors'!J9719</f>
        <v>21641646.215913028</v>
      </c>
      <c r="E9711" s="79">
        <f t="shared" ca="1" si="151"/>
        <v>222444036.24435192</v>
      </c>
    </row>
    <row r="9712" spans="1:5" s="62" customFormat="1" ht="12.75" x14ac:dyDescent="0.2">
      <c r="A9712" s="85">
        <v>9708</v>
      </c>
      <c r="B9712" s="79">
        <f ca="1">('Activity Data'!B9718*$B$4)*'Emission Factors'!H9720</f>
        <v>136960779.49875718</v>
      </c>
      <c r="C9712" s="79">
        <f ca="1">('Activity Data'!B9718*$C$4)*'Emission Factors'!I9720</f>
        <v>63204802.473178081</v>
      </c>
      <c r="D9712" s="79">
        <f ca="1">('Activity Data'!B9718*$D$4)*'Emission Factors'!J9720</f>
        <v>20538546.603815459</v>
      </c>
      <c r="E9712" s="79">
        <f t="shared" ca="1" si="151"/>
        <v>220704128.57575074</v>
      </c>
    </row>
    <row r="9713" spans="1:5" s="62" customFormat="1" ht="12.75" x14ac:dyDescent="0.2">
      <c r="A9713" s="85">
        <v>9709</v>
      </c>
      <c r="B9713" s="79">
        <f ca="1">('Activity Data'!B9719*$B$4)*'Emission Factors'!H9721</f>
        <v>144930421.60192159</v>
      </c>
      <c r="C9713" s="79">
        <f ca="1">('Activity Data'!B9719*$C$4)*'Emission Factors'!I9721</f>
        <v>67748163.125009224</v>
      </c>
      <c r="D9713" s="79">
        <f ca="1">('Activity Data'!B9719*$D$4)*'Emission Factors'!J9721</f>
        <v>22724416.76191609</v>
      </c>
      <c r="E9713" s="79">
        <f t="shared" ca="1" si="151"/>
        <v>235403001.4888469</v>
      </c>
    </row>
    <row r="9714" spans="1:5" s="62" customFormat="1" ht="12.75" x14ac:dyDescent="0.2">
      <c r="A9714" s="85">
        <v>9710</v>
      </c>
      <c r="B9714" s="79">
        <f ca="1">('Activity Data'!B9720*$B$4)*'Emission Factors'!H9722</f>
        <v>140659293.15647629</v>
      </c>
      <c r="C9714" s="79">
        <f ca="1">('Activity Data'!B9720*$C$4)*'Emission Factors'!I9722</f>
        <v>63872792.881678686</v>
      </c>
      <c r="D9714" s="79">
        <f ca="1">('Activity Data'!B9720*$D$4)*'Emission Factors'!J9722</f>
        <v>22251157.688641384</v>
      </c>
      <c r="E9714" s="79">
        <f t="shared" ca="1" si="151"/>
        <v>226783243.72679633</v>
      </c>
    </row>
    <row r="9715" spans="1:5" s="62" customFormat="1" ht="12.75" x14ac:dyDescent="0.2">
      <c r="A9715" s="85">
        <v>9711</v>
      </c>
      <c r="B9715" s="79">
        <f ca="1">('Activity Data'!B9721*$B$4)*'Emission Factors'!H9723</f>
        <v>139483111.93466273</v>
      </c>
      <c r="C9715" s="79">
        <f ca="1">('Activity Data'!B9721*$C$4)*'Emission Factors'!I9723</f>
        <v>67188635.770830467</v>
      </c>
      <c r="D9715" s="79">
        <f ca="1">('Activity Data'!B9721*$D$4)*'Emission Factors'!J9723</f>
        <v>22567375.059382625</v>
      </c>
      <c r="E9715" s="79">
        <f t="shared" ca="1" si="151"/>
        <v>229239122.76487583</v>
      </c>
    </row>
    <row r="9716" spans="1:5" s="62" customFormat="1" ht="12.75" x14ac:dyDescent="0.2">
      <c r="A9716" s="85">
        <v>9712</v>
      </c>
      <c r="B9716" s="79">
        <f ca="1">('Activity Data'!B9722*$B$4)*'Emission Factors'!H9724</f>
        <v>148873791.12501702</v>
      </c>
      <c r="C9716" s="79">
        <f ca="1">('Activity Data'!B9722*$C$4)*'Emission Factors'!I9724</f>
        <v>73390091.207524657</v>
      </c>
      <c r="D9716" s="79">
        <f ca="1">('Activity Data'!B9722*$D$4)*'Emission Factors'!J9724</f>
        <v>22947526.270754576</v>
      </c>
      <c r="E9716" s="79">
        <f t="shared" ca="1" si="151"/>
        <v>245211408.60329625</v>
      </c>
    </row>
    <row r="9717" spans="1:5" s="62" customFormat="1" ht="12.75" x14ac:dyDescent="0.2">
      <c r="A9717" s="85">
        <v>9713</v>
      </c>
      <c r="B9717" s="79">
        <f ca="1">('Activity Data'!B9723*$B$4)*'Emission Factors'!H9725</f>
        <v>144438783.41653582</v>
      </c>
      <c r="C9717" s="79">
        <f ca="1">('Activity Data'!B9723*$C$4)*'Emission Factors'!I9725</f>
        <v>62995304.25777144</v>
      </c>
      <c r="D9717" s="79">
        <f ca="1">('Activity Data'!B9723*$D$4)*'Emission Factors'!J9725</f>
        <v>23240756.998662833</v>
      </c>
      <c r="E9717" s="79">
        <f t="shared" ca="1" si="151"/>
        <v>230674844.67297009</v>
      </c>
    </row>
    <row r="9718" spans="1:5" s="62" customFormat="1" ht="12.75" x14ac:dyDescent="0.2">
      <c r="A9718" s="85">
        <v>9714</v>
      </c>
      <c r="B9718" s="79">
        <f ca="1">('Activity Data'!B9724*$B$4)*'Emission Factors'!H9726</f>
        <v>142179293.14681205</v>
      </c>
      <c r="C9718" s="79">
        <f ca="1">('Activity Data'!B9724*$C$4)*'Emission Factors'!I9726</f>
        <v>66350720.539511882</v>
      </c>
      <c r="D9718" s="79">
        <f ca="1">('Activity Data'!B9724*$D$4)*'Emission Factors'!J9726</f>
        <v>20670650.088793334</v>
      </c>
      <c r="E9718" s="79">
        <f t="shared" ca="1" si="151"/>
        <v>229200663.77511728</v>
      </c>
    </row>
    <row r="9719" spans="1:5" s="62" customFormat="1" ht="12.75" x14ac:dyDescent="0.2">
      <c r="A9719" s="85">
        <v>9715</v>
      </c>
      <c r="B9719" s="79">
        <f ca="1">('Activity Data'!B9725*$B$4)*'Emission Factors'!H9727</f>
        <v>143460974.35899812</v>
      </c>
      <c r="C9719" s="79">
        <f ca="1">('Activity Data'!B9725*$C$4)*'Emission Factors'!I9727</f>
        <v>68931450.043625399</v>
      </c>
      <c r="D9719" s="79">
        <f ca="1">('Activity Data'!B9725*$D$4)*'Emission Factors'!J9727</f>
        <v>23187088.019700795</v>
      </c>
      <c r="E9719" s="79">
        <f t="shared" ca="1" si="151"/>
        <v>235579512.42232433</v>
      </c>
    </row>
    <row r="9720" spans="1:5" s="62" customFormat="1" ht="12.75" x14ac:dyDescent="0.2">
      <c r="A9720" s="85">
        <v>9716</v>
      </c>
      <c r="B9720" s="79">
        <f ca="1">('Activity Data'!B9726*$B$4)*'Emission Factors'!H9728</f>
        <v>143118996.17117169</v>
      </c>
      <c r="C9720" s="79">
        <f ca="1">('Activity Data'!B9726*$C$4)*'Emission Factors'!I9728</f>
        <v>64933859.214259811</v>
      </c>
      <c r="D9720" s="79">
        <f ca="1">('Activity Data'!B9726*$D$4)*'Emission Factors'!J9728</f>
        <v>21567623.49397736</v>
      </c>
      <c r="E9720" s="79">
        <f t="shared" ca="1" si="151"/>
        <v>229620478.87940887</v>
      </c>
    </row>
    <row r="9721" spans="1:5" s="62" customFormat="1" ht="12.75" x14ac:dyDescent="0.2">
      <c r="A9721" s="85">
        <v>9717</v>
      </c>
      <c r="B9721" s="79">
        <f ca="1">('Activity Data'!B9727*$B$4)*'Emission Factors'!H9729</f>
        <v>128770638.6756348</v>
      </c>
      <c r="C9721" s="79">
        <f ca="1">('Activity Data'!B9727*$C$4)*'Emission Factors'!I9729</f>
        <v>57147067.441269666</v>
      </c>
      <c r="D9721" s="79">
        <f ca="1">('Activity Data'!B9727*$D$4)*'Emission Factors'!J9729</f>
        <v>20428653.776427165</v>
      </c>
      <c r="E9721" s="79">
        <f t="shared" ca="1" si="151"/>
        <v>206346359.89333165</v>
      </c>
    </row>
    <row r="9722" spans="1:5" s="62" customFormat="1" ht="12.75" x14ac:dyDescent="0.2">
      <c r="A9722" s="85">
        <v>9718</v>
      </c>
      <c r="B9722" s="79">
        <f ca="1">('Activity Data'!B9728*$B$4)*'Emission Factors'!H9730</f>
        <v>135560816.24647859</v>
      </c>
      <c r="C9722" s="79">
        <f ca="1">('Activity Data'!B9728*$C$4)*'Emission Factors'!I9730</f>
        <v>64186622.679202564</v>
      </c>
      <c r="D9722" s="79">
        <f ca="1">('Activity Data'!B9728*$D$4)*'Emission Factors'!J9730</f>
        <v>21190178.821597323</v>
      </c>
      <c r="E9722" s="79">
        <f t="shared" ca="1" si="151"/>
        <v>220937617.74727845</v>
      </c>
    </row>
    <row r="9723" spans="1:5" s="62" customFormat="1" ht="12.75" x14ac:dyDescent="0.2">
      <c r="A9723" s="85">
        <v>9719</v>
      </c>
      <c r="B9723" s="79">
        <f ca="1">('Activity Data'!B9729*$B$4)*'Emission Factors'!H9731</f>
        <v>146620884.86582357</v>
      </c>
      <c r="C9723" s="79">
        <f ca="1">('Activity Data'!B9729*$C$4)*'Emission Factors'!I9731</f>
        <v>65215486.677658267</v>
      </c>
      <c r="D9723" s="79">
        <f ca="1">('Activity Data'!B9729*$D$4)*'Emission Factors'!J9731</f>
        <v>22041310.901796468</v>
      </c>
      <c r="E9723" s="79">
        <f t="shared" ca="1" si="151"/>
        <v>233877682.44527829</v>
      </c>
    </row>
    <row r="9724" spans="1:5" s="62" customFormat="1" ht="12.75" x14ac:dyDescent="0.2">
      <c r="A9724" s="85">
        <v>9720</v>
      </c>
      <c r="B9724" s="79">
        <f ca="1">('Activity Data'!B9730*$B$4)*'Emission Factors'!H9732</f>
        <v>130380564.64627154</v>
      </c>
      <c r="C9724" s="79">
        <f ca="1">('Activity Data'!B9730*$C$4)*'Emission Factors'!I9732</f>
        <v>60620504.688875355</v>
      </c>
      <c r="D9724" s="79">
        <f ca="1">('Activity Data'!B9730*$D$4)*'Emission Factors'!J9732</f>
        <v>20077335.216482069</v>
      </c>
      <c r="E9724" s="79">
        <f t="shared" ca="1" si="151"/>
        <v>211078404.55162898</v>
      </c>
    </row>
    <row r="9725" spans="1:5" s="62" customFormat="1" ht="12.75" x14ac:dyDescent="0.2">
      <c r="A9725" s="85">
        <v>9721</v>
      </c>
      <c r="B9725" s="79">
        <f ca="1">('Activity Data'!B9731*$B$4)*'Emission Factors'!H9733</f>
        <v>164583020.27503097</v>
      </c>
      <c r="C9725" s="79">
        <f ca="1">('Activity Data'!B9731*$C$4)*'Emission Factors'!I9733</f>
        <v>77387754.884469375</v>
      </c>
      <c r="D9725" s="79">
        <f ca="1">('Activity Data'!B9731*$D$4)*'Emission Factors'!J9733</f>
        <v>25385756.005105916</v>
      </c>
      <c r="E9725" s="79">
        <f t="shared" ca="1" si="151"/>
        <v>267356531.16460627</v>
      </c>
    </row>
    <row r="9726" spans="1:5" s="62" customFormat="1" ht="12.75" x14ac:dyDescent="0.2">
      <c r="A9726" s="85">
        <v>9722</v>
      </c>
      <c r="B9726" s="79">
        <f ca="1">('Activity Data'!B9732*$B$4)*'Emission Factors'!H9734</f>
        <v>115761014.46293885</v>
      </c>
      <c r="C9726" s="79">
        <f ca="1">('Activity Data'!B9732*$C$4)*'Emission Factors'!I9734</f>
        <v>56502705.176285811</v>
      </c>
      <c r="D9726" s="79">
        <f ca="1">('Activity Data'!B9732*$D$4)*'Emission Factors'!J9734</f>
        <v>18036997.551318597</v>
      </c>
      <c r="E9726" s="79">
        <f t="shared" ca="1" si="151"/>
        <v>190300717.19054323</v>
      </c>
    </row>
    <row r="9727" spans="1:5" s="62" customFormat="1" ht="12.75" x14ac:dyDescent="0.2">
      <c r="A9727" s="85">
        <v>9723</v>
      </c>
      <c r="B9727" s="79">
        <f ca="1">('Activity Data'!B9733*$B$4)*'Emission Factors'!H9735</f>
        <v>139215545.58525944</v>
      </c>
      <c r="C9727" s="79">
        <f ca="1">('Activity Data'!B9733*$C$4)*'Emission Factors'!I9735</f>
        <v>64472230.61672499</v>
      </c>
      <c r="D9727" s="79">
        <f ca="1">('Activity Data'!B9733*$D$4)*'Emission Factors'!J9735</f>
        <v>22323832.862753674</v>
      </c>
      <c r="E9727" s="79">
        <f t="shared" ca="1" si="151"/>
        <v>226011609.06473809</v>
      </c>
    </row>
    <row r="9728" spans="1:5" s="62" customFormat="1" ht="12.75" x14ac:dyDescent="0.2">
      <c r="A9728" s="85">
        <v>9724</v>
      </c>
      <c r="B9728" s="79">
        <f ca="1">('Activity Data'!B9734*$B$4)*'Emission Factors'!H9736</f>
        <v>138535327.96123108</v>
      </c>
      <c r="C9728" s="79">
        <f ca="1">('Activity Data'!B9734*$C$4)*'Emission Factors'!I9736</f>
        <v>61939033.891700231</v>
      </c>
      <c r="D9728" s="79">
        <f ca="1">('Activity Data'!B9734*$D$4)*'Emission Factors'!J9736</f>
        <v>20253686.221225627</v>
      </c>
      <c r="E9728" s="79">
        <f t="shared" ca="1" si="151"/>
        <v>220728048.07415694</v>
      </c>
    </row>
    <row r="9729" spans="1:5" s="62" customFormat="1" ht="12.75" x14ac:dyDescent="0.2">
      <c r="A9729" s="85">
        <v>9725</v>
      </c>
      <c r="B9729" s="79">
        <f ca="1">('Activity Data'!B9735*$B$4)*'Emission Factors'!H9737</f>
        <v>166411561.64934167</v>
      </c>
      <c r="C9729" s="79">
        <f ca="1">('Activity Data'!B9735*$C$4)*'Emission Factors'!I9737</f>
        <v>74638726.371999547</v>
      </c>
      <c r="D9729" s="79">
        <f ca="1">('Activity Data'!B9735*$D$4)*'Emission Factors'!J9737</f>
        <v>25031029.67821015</v>
      </c>
      <c r="E9729" s="79">
        <f t="shared" ca="1" si="151"/>
        <v>266081317.69955134</v>
      </c>
    </row>
    <row r="9730" spans="1:5" s="62" customFormat="1" ht="12.75" x14ac:dyDescent="0.2">
      <c r="A9730" s="85">
        <v>9726</v>
      </c>
      <c r="B9730" s="79">
        <f ca="1">('Activity Data'!B9736*$B$4)*'Emission Factors'!H9738</f>
        <v>149209145.52348363</v>
      </c>
      <c r="C9730" s="79">
        <f ca="1">('Activity Data'!B9736*$C$4)*'Emission Factors'!I9738</f>
        <v>65377323.22165437</v>
      </c>
      <c r="D9730" s="79">
        <f ca="1">('Activity Data'!B9736*$D$4)*'Emission Factors'!J9738</f>
        <v>22568651.470141865</v>
      </c>
      <c r="E9730" s="79">
        <f t="shared" ca="1" si="151"/>
        <v>237155120.21527985</v>
      </c>
    </row>
    <row r="9731" spans="1:5" s="62" customFormat="1" ht="12.75" x14ac:dyDescent="0.2">
      <c r="A9731" s="85">
        <v>9727</v>
      </c>
      <c r="B9731" s="79">
        <f ca="1">('Activity Data'!B9737*$B$4)*'Emission Factors'!H9739</f>
        <v>132242410.06837851</v>
      </c>
      <c r="C9731" s="79">
        <f ca="1">('Activity Data'!B9737*$C$4)*'Emission Factors'!I9739</f>
        <v>61205320.443065614</v>
      </c>
      <c r="D9731" s="79">
        <f ca="1">('Activity Data'!B9737*$D$4)*'Emission Factors'!J9739</f>
        <v>20241085.514878951</v>
      </c>
      <c r="E9731" s="79">
        <f t="shared" ca="1" si="151"/>
        <v>213688816.02632308</v>
      </c>
    </row>
    <row r="9732" spans="1:5" s="62" customFormat="1" ht="12.75" x14ac:dyDescent="0.2">
      <c r="A9732" s="85">
        <v>9728</v>
      </c>
      <c r="B9732" s="79">
        <f ca="1">('Activity Data'!B9738*$B$4)*'Emission Factors'!H9740</f>
        <v>124150311.33171614</v>
      </c>
      <c r="C9732" s="79">
        <f ca="1">('Activity Data'!B9738*$C$4)*'Emission Factors'!I9740</f>
        <v>58820386.723093219</v>
      </c>
      <c r="D9732" s="79">
        <f ca="1">('Activity Data'!B9738*$D$4)*'Emission Factors'!J9740</f>
        <v>19299642.679932024</v>
      </c>
      <c r="E9732" s="79">
        <f t="shared" ca="1" si="151"/>
        <v>202270340.73474139</v>
      </c>
    </row>
    <row r="9733" spans="1:5" s="62" customFormat="1" ht="12.75" x14ac:dyDescent="0.2">
      <c r="A9733" s="85">
        <v>9729</v>
      </c>
      <c r="B9733" s="79">
        <f ca="1">('Activity Data'!B9739*$B$4)*'Emission Factors'!H9741</f>
        <v>149074778.47915429</v>
      </c>
      <c r="C9733" s="79">
        <f ca="1">('Activity Data'!B9739*$C$4)*'Emission Factors'!I9741</f>
        <v>71203031.839084491</v>
      </c>
      <c r="D9733" s="79">
        <f ca="1">('Activity Data'!B9739*$D$4)*'Emission Factors'!J9741</f>
        <v>24033744.410900947</v>
      </c>
      <c r="E9733" s="79">
        <f t="shared" ref="E9733:E9796" ca="1" si="152">SUM(B9733:D9733)</f>
        <v>244311554.72913975</v>
      </c>
    </row>
    <row r="9734" spans="1:5" s="62" customFormat="1" ht="12.75" x14ac:dyDescent="0.2">
      <c r="A9734" s="85">
        <v>9730</v>
      </c>
      <c r="B9734" s="79">
        <f ca="1">('Activity Data'!B9740*$B$4)*'Emission Factors'!H9742</f>
        <v>139484110.60249206</v>
      </c>
      <c r="C9734" s="79">
        <f ca="1">('Activity Data'!B9740*$C$4)*'Emission Factors'!I9742</f>
        <v>67092105.493424445</v>
      </c>
      <c r="D9734" s="79">
        <f ca="1">('Activity Data'!B9740*$D$4)*'Emission Factors'!J9742</f>
        <v>21713906.770707905</v>
      </c>
      <c r="E9734" s="79">
        <f t="shared" ca="1" si="152"/>
        <v>228290122.86662441</v>
      </c>
    </row>
    <row r="9735" spans="1:5" s="62" customFormat="1" ht="12.75" x14ac:dyDescent="0.2">
      <c r="A9735" s="85">
        <v>9731</v>
      </c>
      <c r="B9735" s="79">
        <f ca="1">('Activity Data'!B9741*$B$4)*'Emission Factors'!H9743</f>
        <v>136836426.52961567</v>
      </c>
      <c r="C9735" s="79">
        <f ca="1">('Activity Data'!B9741*$C$4)*'Emission Factors'!I9743</f>
        <v>63795495.401075028</v>
      </c>
      <c r="D9735" s="79">
        <f ca="1">('Activity Data'!B9741*$D$4)*'Emission Factors'!J9743</f>
        <v>20186985.71031104</v>
      </c>
      <c r="E9735" s="79">
        <f t="shared" ca="1" si="152"/>
        <v>220818907.64100176</v>
      </c>
    </row>
    <row r="9736" spans="1:5" s="62" customFormat="1" ht="12.75" x14ac:dyDescent="0.2">
      <c r="A9736" s="85">
        <v>9732</v>
      </c>
      <c r="B9736" s="79">
        <f ca="1">('Activity Data'!B9742*$B$4)*'Emission Factors'!H9744</f>
        <v>147451256.44930369</v>
      </c>
      <c r="C9736" s="79">
        <f ca="1">('Activity Data'!B9742*$C$4)*'Emission Factors'!I9744</f>
        <v>74464976.899255604</v>
      </c>
      <c r="D9736" s="79">
        <f ca="1">('Activity Data'!B9742*$D$4)*'Emission Factors'!J9744</f>
        <v>23130966.810501903</v>
      </c>
      <c r="E9736" s="79">
        <f t="shared" ca="1" si="152"/>
        <v>245047200.15906119</v>
      </c>
    </row>
    <row r="9737" spans="1:5" s="62" customFormat="1" ht="12.75" x14ac:dyDescent="0.2">
      <c r="A9737" s="85">
        <v>9733</v>
      </c>
      <c r="B9737" s="79">
        <f ca="1">('Activity Data'!B9743*$B$4)*'Emission Factors'!H9745</f>
        <v>142938769.71336147</v>
      </c>
      <c r="C9737" s="79">
        <f ca="1">('Activity Data'!B9743*$C$4)*'Emission Factors'!I9745</f>
        <v>64466570.302105859</v>
      </c>
      <c r="D9737" s="79">
        <f ca="1">('Activity Data'!B9743*$D$4)*'Emission Factors'!J9745</f>
        <v>23306230.549580023</v>
      </c>
      <c r="E9737" s="79">
        <f t="shared" ca="1" si="152"/>
        <v>230711570.56504738</v>
      </c>
    </row>
    <row r="9738" spans="1:5" s="62" customFormat="1" ht="12.75" x14ac:dyDescent="0.2">
      <c r="A9738" s="85">
        <v>9734</v>
      </c>
      <c r="B9738" s="79">
        <f ca="1">('Activity Data'!B9744*$B$4)*'Emission Factors'!H9746</f>
        <v>120214044.13089201</v>
      </c>
      <c r="C9738" s="79">
        <f ca="1">('Activity Data'!B9744*$C$4)*'Emission Factors'!I9746</f>
        <v>59289570.894881293</v>
      </c>
      <c r="D9738" s="79">
        <f ca="1">('Activity Data'!B9744*$D$4)*'Emission Factors'!J9746</f>
        <v>18875680.584910702</v>
      </c>
      <c r="E9738" s="79">
        <f t="shared" ca="1" si="152"/>
        <v>198379295.61068398</v>
      </c>
    </row>
    <row r="9739" spans="1:5" s="62" customFormat="1" ht="12.75" x14ac:dyDescent="0.2">
      <c r="A9739" s="85">
        <v>9735</v>
      </c>
      <c r="B9739" s="79">
        <f ca="1">('Activity Data'!B9745*$B$4)*'Emission Factors'!H9747</f>
        <v>153021966.06892225</v>
      </c>
      <c r="C9739" s="79">
        <f ca="1">('Activity Data'!B9745*$C$4)*'Emission Factors'!I9747</f>
        <v>73686574.229794964</v>
      </c>
      <c r="D9739" s="79">
        <f ca="1">('Activity Data'!B9745*$D$4)*'Emission Factors'!J9747</f>
        <v>22608296.121488128</v>
      </c>
      <c r="E9739" s="79">
        <f t="shared" ca="1" si="152"/>
        <v>249316836.42020532</v>
      </c>
    </row>
    <row r="9740" spans="1:5" s="62" customFormat="1" ht="12.75" x14ac:dyDescent="0.2">
      <c r="A9740" s="85">
        <v>9736</v>
      </c>
      <c r="B9740" s="79">
        <f ca="1">('Activity Data'!B9746*$B$4)*'Emission Factors'!H9748</f>
        <v>143681631.7281498</v>
      </c>
      <c r="C9740" s="79">
        <f ca="1">('Activity Data'!B9746*$C$4)*'Emission Factors'!I9748</f>
        <v>69004719.253852621</v>
      </c>
      <c r="D9740" s="79">
        <f ca="1">('Activity Data'!B9746*$D$4)*'Emission Factors'!J9748</f>
        <v>22380020.793802593</v>
      </c>
      <c r="E9740" s="79">
        <f t="shared" ca="1" si="152"/>
        <v>235066371.77580503</v>
      </c>
    </row>
    <row r="9741" spans="1:5" s="62" customFormat="1" ht="12.75" x14ac:dyDescent="0.2">
      <c r="A9741" s="85">
        <v>9737</v>
      </c>
      <c r="B9741" s="79">
        <f ca="1">('Activity Data'!B9747*$B$4)*'Emission Factors'!H9749</f>
        <v>147848116.31711426</v>
      </c>
      <c r="C9741" s="79">
        <f ca="1">('Activity Data'!B9747*$C$4)*'Emission Factors'!I9749</f>
        <v>72253812.949781209</v>
      </c>
      <c r="D9741" s="79">
        <f ca="1">('Activity Data'!B9747*$D$4)*'Emission Factors'!J9749</f>
        <v>22350804.50954568</v>
      </c>
      <c r="E9741" s="79">
        <f t="shared" ca="1" si="152"/>
        <v>242452733.77644116</v>
      </c>
    </row>
    <row r="9742" spans="1:5" s="62" customFormat="1" ht="12.75" x14ac:dyDescent="0.2">
      <c r="A9742" s="85">
        <v>9738</v>
      </c>
      <c r="B9742" s="79">
        <f ca="1">('Activity Data'!B9748*$B$4)*'Emission Factors'!H9750</f>
        <v>147893496.93104336</v>
      </c>
      <c r="C9742" s="79">
        <f ca="1">('Activity Data'!B9748*$C$4)*'Emission Factors'!I9750</f>
        <v>75136794.683325306</v>
      </c>
      <c r="D9742" s="79">
        <f ca="1">('Activity Data'!B9748*$D$4)*'Emission Factors'!J9750</f>
        <v>23131302.46275771</v>
      </c>
      <c r="E9742" s="79">
        <f t="shared" ca="1" si="152"/>
        <v>246161594.07712638</v>
      </c>
    </row>
    <row r="9743" spans="1:5" s="62" customFormat="1" ht="12.75" x14ac:dyDescent="0.2">
      <c r="A9743" s="85">
        <v>9739</v>
      </c>
      <c r="B9743" s="79">
        <f ca="1">('Activity Data'!B9749*$B$4)*'Emission Factors'!H9751</f>
        <v>145372867.59111458</v>
      </c>
      <c r="C9743" s="79">
        <f ca="1">('Activity Data'!B9749*$C$4)*'Emission Factors'!I9751</f>
        <v>63160208.000150211</v>
      </c>
      <c r="D9743" s="79">
        <f ca="1">('Activity Data'!B9749*$D$4)*'Emission Factors'!J9751</f>
        <v>22828325.423979923</v>
      </c>
      <c r="E9743" s="79">
        <f t="shared" ca="1" si="152"/>
        <v>231361401.01524472</v>
      </c>
    </row>
    <row r="9744" spans="1:5" s="62" customFormat="1" ht="12.75" x14ac:dyDescent="0.2">
      <c r="A9744" s="85">
        <v>9740</v>
      </c>
      <c r="B9744" s="79">
        <f ca="1">('Activity Data'!B9750*$B$4)*'Emission Factors'!H9752</f>
        <v>137982129.29175073</v>
      </c>
      <c r="C9744" s="79">
        <f ca="1">('Activity Data'!B9750*$C$4)*'Emission Factors'!I9752</f>
        <v>66680764.469840914</v>
      </c>
      <c r="D9744" s="79">
        <f ca="1">('Activity Data'!B9750*$D$4)*'Emission Factors'!J9752</f>
        <v>20907684.927677549</v>
      </c>
      <c r="E9744" s="79">
        <f t="shared" ca="1" si="152"/>
        <v>225570578.68926919</v>
      </c>
    </row>
    <row r="9745" spans="1:5" s="62" customFormat="1" ht="12.75" x14ac:dyDescent="0.2">
      <c r="A9745" s="85">
        <v>9741</v>
      </c>
      <c r="B9745" s="79">
        <f ca="1">('Activity Data'!B9751*$B$4)*'Emission Factors'!H9753</f>
        <v>142778997.73948932</v>
      </c>
      <c r="C9745" s="79">
        <f ca="1">('Activity Data'!B9751*$C$4)*'Emission Factors'!I9753</f>
        <v>64623267.803294681</v>
      </c>
      <c r="D9745" s="79">
        <f ca="1">('Activity Data'!B9751*$D$4)*'Emission Factors'!J9753</f>
        <v>23249713.377113435</v>
      </c>
      <c r="E9745" s="79">
        <f t="shared" ca="1" si="152"/>
        <v>230651978.91989744</v>
      </c>
    </row>
    <row r="9746" spans="1:5" s="62" customFormat="1" ht="12.75" x14ac:dyDescent="0.2">
      <c r="A9746" s="85">
        <v>9742</v>
      </c>
      <c r="B9746" s="79">
        <f ca="1">('Activity Data'!B9752*$B$4)*'Emission Factors'!H9754</f>
        <v>132319586.17199554</v>
      </c>
      <c r="C9746" s="79">
        <f ca="1">('Activity Data'!B9752*$C$4)*'Emission Factors'!I9754</f>
        <v>61931367.063894942</v>
      </c>
      <c r="D9746" s="79">
        <f ca="1">('Activity Data'!B9752*$D$4)*'Emission Factors'!J9754</f>
        <v>19852644.724105727</v>
      </c>
      <c r="E9746" s="79">
        <f t="shared" ca="1" si="152"/>
        <v>214103597.95999619</v>
      </c>
    </row>
    <row r="9747" spans="1:5" s="62" customFormat="1" ht="12.75" x14ac:dyDescent="0.2">
      <c r="A9747" s="85">
        <v>9743</v>
      </c>
      <c r="B9747" s="79">
        <f ca="1">('Activity Data'!B9753*$B$4)*'Emission Factors'!H9755</f>
        <v>139779320.66294646</v>
      </c>
      <c r="C9747" s="79">
        <f ca="1">('Activity Data'!B9753*$C$4)*'Emission Factors'!I9755</f>
        <v>65570471.5878959</v>
      </c>
      <c r="D9747" s="79">
        <f ca="1">('Activity Data'!B9753*$D$4)*'Emission Factors'!J9755</f>
        <v>20758321.004630454</v>
      </c>
      <c r="E9747" s="79">
        <f t="shared" ca="1" si="152"/>
        <v>226108113.25547281</v>
      </c>
    </row>
    <row r="9748" spans="1:5" s="62" customFormat="1" ht="12.75" x14ac:dyDescent="0.2">
      <c r="A9748" s="85">
        <v>9744</v>
      </c>
      <c r="B9748" s="79">
        <f ca="1">('Activity Data'!B9754*$B$4)*'Emission Factors'!H9756</f>
        <v>150562478.50444511</v>
      </c>
      <c r="C9748" s="79">
        <f ca="1">('Activity Data'!B9754*$C$4)*'Emission Factors'!I9756</f>
        <v>70351077.389717087</v>
      </c>
      <c r="D9748" s="79">
        <f ca="1">('Activity Data'!B9754*$D$4)*'Emission Factors'!J9756</f>
        <v>24156087.254946359</v>
      </c>
      <c r="E9748" s="79">
        <f t="shared" ca="1" si="152"/>
        <v>245069643.14910853</v>
      </c>
    </row>
    <row r="9749" spans="1:5" s="62" customFormat="1" ht="12.75" x14ac:dyDescent="0.2">
      <c r="A9749" s="85">
        <v>9745</v>
      </c>
      <c r="B9749" s="79">
        <f ca="1">('Activity Data'!B9755*$B$4)*'Emission Factors'!H9757</f>
        <v>143352058.54137376</v>
      </c>
      <c r="C9749" s="79">
        <f ca="1">('Activity Data'!B9755*$C$4)*'Emission Factors'!I9757</f>
        <v>67044464.589704625</v>
      </c>
      <c r="D9749" s="79">
        <f ca="1">('Activity Data'!B9755*$D$4)*'Emission Factors'!J9757</f>
        <v>23296673.340564132</v>
      </c>
      <c r="E9749" s="79">
        <f t="shared" ca="1" si="152"/>
        <v>233693196.47164252</v>
      </c>
    </row>
    <row r="9750" spans="1:5" s="62" customFormat="1" ht="12.75" x14ac:dyDescent="0.2">
      <c r="A9750" s="85">
        <v>9746</v>
      </c>
      <c r="B9750" s="79">
        <f ca="1">('Activity Data'!B9756*$B$4)*'Emission Factors'!H9758</f>
        <v>149346717.62348583</v>
      </c>
      <c r="C9750" s="79">
        <f ca="1">('Activity Data'!B9756*$C$4)*'Emission Factors'!I9758</f>
        <v>70867851.186876237</v>
      </c>
      <c r="D9750" s="79">
        <f ca="1">('Activity Data'!B9756*$D$4)*'Emission Factors'!J9758</f>
        <v>22872405.013236593</v>
      </c>
      <c r="E9750" s="79">
        <f t="shared" ca="1" si="152"/>
        <v>243086973.82359865</v>
      </c>
    </row>
    <row r="9751" spans="1:5" s="62" customFormat="1" ht="12.75" x14ac:dyDescent="0.2">
      <c r="A9751" s="85">
        <v>9747</v>
      </c>
      <c r="B9751" s="79">
        <f ca="1">('Activity Data'!B9757*$B$4)*'Emission Factors'!H9759</f>
        <v>137392190.02062172</v>
      </c>
      <c r="C9751" s="79">
        <f ca="1">('Activity Data'!B9757*$C$4)*'Emission Factors'!I9759</f>
        <v>66432997.05112765</v>
      </c>
      <c r="D9751" s="79">
        <f ca="1">('Activity Data'!B9757*$D$4)*'Emission Factors'!J9759</f>
        <v>21321422.874291483</v>
      </c>
      <c r="E9751" s="79">
        <f t="shared" ca="1" si="152"/>
        <v>225146609.94604084</v>
      </c>
    </row>
    <row r="9752" spans="1:5" s="62" customFormat="1" ht="12.75" x14ac:dyDescent="0.2">
      <c r="A9752" s="85">
        <v>9748</v>
      </c>
      <c r="B9752" s="79">
        <f ca="1">('Activity Data'!B9758*$B$4)*'Emission Factors'!H9760</f>
        <v>152598923.29353964</v>
      </c>
      <c r="C9752" s="79">
        <f ca="1">('Activity Data'!B9758*$C$4)*'Emission Factors'!I9760</f>
        <v>72878478.738557696</v>
      </c>
      <c r="D9752" s="79">
        <f ca="1">('Activity Data'!B9758*$D$4)*'Emission Factors'!J9760</f>
        <v>22368546.878374003</v>
      </c>
      <c r="E9752" s="79">
        <f t="shared" ca="1" si="152"/>
        <v>247845948.91047135</v>
      </c>
    </row>
    <row r="9753" spans="1:5" s="62" customFormat="1" ht="12.75" x14ac:dyDescent="0.2">
      <c r="A9753" s="85">
        <v>9749</v>
      </c>
      <c r="B9753" s="79">
        <f ca="1">('Activity Data'!B9759*$B$4)*'Emission Factors'!H9761</f>
        <v>136827916.38048866</v>
      </c>
      <c r="C9753" s="79">
        <f ca="1">('Activity Data'!B9759*$C$4)*'Emission Factors'!I9761</f>
        <v>66013505.911646537</v>
      </c>
      <c r="D9753" s="79">
        <f ca="1">('Activity Data'!B9759*$D$4)*'Emission Factors'!J9761</f>
        <v>21218428.129075408</v>
      </c>
      <c r="E9753" s="79">
        <f t="shared" ca="1" si="152"/>
        <v>224059850.42121062</v>
      </c>
    </row>
    <row r="9754" spans="1:5" s="62" customFormat="1" ht="12.75" x14ac:dyDescent="0.2">
      <c r="A9754" s="85">
        <v>9750</v>
      </c>
      <c r="B9754" s="79">
        <f ca="1">('Activity Data'!B9760*$B$4)*'Emission Factors'!H9762</f>
        <v>130620504.65474787</v>
      </c>
      <c r="C9754" s="79">
        <f ca="1">('Activity Data'!B9760*$C$4)*'Emission Factors'!I9762</f>
        <v>61070664.001540661</v>
      </c>
      <c r="D9754" s="79">
        <f ca="1">('Activity Data'!B9760*$D$4)*'Emission Factors'!J9762</f>
        <v>20378684.466457721</v>
      </c>
      <c r="E9754" s="79">
        <f t="shared" ca="1" si="152"/>
        <v>212069853.12274626</v>
      </c>
    </row>
    <row r="9755" spans="1:5" s="62" customFormat="1" ht="12.75" x14ac:dyDescent="0.2">
      <c r="A9755" s="85">
        <v>9751</v>
      </c>
      <c r="B9755" s="79">
        <f ca="1">('Activity Data'!B9761*$B$4)*'Emission Factors'!H9763</f>
        <v>139046920.34751001</v>
      </c>
      <c r="C9755" s="79">
        <f ca="1">('Activity Data'!B9761*$C$4)*'Emission Factors'!I9763</f>
        <v>65300085.684444718</v>
      </c>
      <c r="D9755" s="79">
        <f ca="1">('Activity Data'!B9761*$D$4)*'Emission Factors'!J9763</f>
        <v>21118714.455746707</v>
      </c>
      <c r="E9755" s="79">
        <f t="shared" ca="1" si="152"/>
        <v>225465720.48770145</v>
      </c>
    </row>
    <row r="9756" spans="1:5" s="62" customFormat="1" ht="12.75" x14ac:dyDescent="0.2">
      <c r="A9756" s="85">
        <v>9752</v>
      </c>
      <c r="B9756" s="79">
        <f ca="1">('Activity Data'!B9762*$B$4)*'Emission Factors'!H9764</f>
        <v>137214787.63046885</v>
      </c>
      <c r="C9756" s="79">
        <f ca="1">('Activity Data'!B9762*$C$4)*'Emission Factors'!I9764</f>
        <v>63116372.701082461</v>
      </c>
      <c r="D9756" s="79">
        <f ca="1">('Activity Data'!B9762*$D$4)*'Emission Factors'!J9764</f>
        <v>20039780.998615459</v>
      </c>
      <c r="E9756" s="79">
        <f t="shared" ca="1" si="152"/>
        <v>220370941.33016676</v>
      </c>
    </row>
    <row r="9757" spans="1:5" s="62" customFormat="1" ht="12.75" x14ac:dyDescent="0.2">
      <c r="A9757" s="85">
        <v>9753</v>
      </c>
      <c r="B9757" s="79">
        <f ca="1">('Activity Data'!B9763*$B$4)*'Emission Factors'!H9765</f>
        <v>124978352.24040279</v>
      </c>
      <c r="C9757" s="79">
        <f ca="1">('Activity Data'!B9763*$C$4)*'Emission Factors'!I9765</f>
        <v>57617882.992619604</v>
      </c>
      <c r="D9757" s="79">
        <f ca="1">('Activity Data'!B9763*$D$4)*'Emission Factors'!J9765</f>
        <v>17242658.839228373</v>
      </c>
      <c r="E9757" s="79">
        <f t="shared" ca="1" si="152"/>
        <v>199838894.07225075</v>
      </c>
    </row>
    <row r="9758" spans="1:5" s="62" customFormat="1" ht="12.75" x14ac:dyDescent="0.2">
      <c r="A9758" s="85">
        <v>9754</v>
      </c>
      <c r="B9758" s="79">
        <f ca="1">('Activity Data'!B9764*$B$4)*'Emission Factors'!H9766</f>
        <v>145146358.86870712</v>
      </c>
      <c r="C9758" s="79">
        <f ca="1">('Activity Data'!B9764*$C$4)*'Emission Factors'!I9766</f>
        <v>75945775.682919368</v>
      </c>
      <c r="D9758" s="79">
        <f ca="1">('Activity Data'!B9764*$D$4)*'Emission Factors'!J9766</f>
        <v>21736214.052813761</v>
      </c>
      <c r="E9758" s="79">
        <f t="shared" ca="1" si="152"/>
        <v>242828348.60444027</v>
      </c>
    </row>
    <row r="9759" spans="1:5" s="62" customFormat="1" ht="12.75" x14ac:dyDescent="0.2">
      <c r="A9759" s="85">
        <v>9755</v>
      </c>
      <c r="B9759" s="79">
        <f ca="1">('Activity Data'!B9765*$B$4)*'Emission Factors'!H9767</f>
        <v>165385989.07872674</v>
      </c>
      <c r="C9759" s="79">
        <f ca="1">('Activity Data'!B9765*$C$4)*'Emission Factors'!I9767</f>
        <v>80020818.867057309</v>
      </c>
      <c r="D9759" s="79">
        <f ca="1">('Activity Data'!B9765*$D$4)*'Emission Factors'!J9767</f>
        <v>25723314.479718294</v>
      </c>
      <c r="E9759" s="79">
        <f t="shared" ca="1" si="152"/>
        <v>271130122.4255023</v>
      </c>
    </row>
    <row r="9760" spans="1:5" s="62" customFormat="1" ht="12.75" x14ac:dyDescent="0.2">
      <c r="A9760" s="85">
        <v>9756</v>
      </c>
      <c r="B9760" s="79">
        <f ca="1">('Activity Data'!B9766*$B$4)*'Emission Factors'!H9768</f>
        <v>143663164.40405655</v>
      </c>
      <c r="C9760" s="79">
        <f ca="1">('Activity Data'!B9766*$C$4)*'Emission Factors'!I9768</f>
        <v>72084017.32821174</v>
      </c>
      <c r="D9760" s="79">
        <f ca="1">('Activity Data'!B9766*$D$4)*'Emission Factors'!J9768</f>
        <v>23949063.089313492</v>
      </c>
      <c r="E9760" s="79">
        <f t="shared" ca="1" si="152"/>
        <v>239696244.82158178</v>
      </c>
    </row>
    <row r="9761" spans="1:5" s="62" customFormat="1" ht="12.75" x14ac:dyDescent="0.2">
      <c r="A9761" s="85">
        <v>9757</v>
      </c>
      <c r="B9761" s="79">
        <f ca="1">('Activity Data'!B9767*$B$4)*'Emission Factors'!H9769</f>
        <v>129697688.90860499</v>
      </c>
      <c r="C9761" s="79">
        <f ca="1">('Activity Data'!B9767*$C$4)*'Emission Factors'!I9769</f>
        <v>57163370.793842487</v>
      </c>
      <c r="D9761" s="79">
        <f ca="1">('Activity Data'!B9767*$D$4)*'Emission Factors'!J9769</f>
        <v>19777890.740553249</v>
      </c>
      <c r="E9761" s="79">
        <f t="shared" ca="1" si="152"/>
        <v>206638950.44300073</v>
      </c>
    </row>
    <row r="9762" spans="1:5" s="62" customFormat="1" ht="12.75" x14ac:dyDescent="0.2">
      <c r="A9762" s="85">
        <v>9758</v>
      </c>
      <c r="B9762" s="79">
        <f ca="1">('Activity Data'!B9768*$B$4)*'Emission Factors'!H9770</f>
        <v>139865233.16128099</v>
      </c>
      <c r="C9762" s="79">
        <f ca="1">('Activity Data'!B9768*$C$4)*'Emission Factors'!I9770</f>
        <v>67581258.944223017</v>
      </c>
      <c r="D9762" s="79">
        <f ca="1">('Activity Data'!B9768*$D$4)*'Emission Factors'!J9770</f>
        <v>23911337.14786749</v>
      </c>
      <c r="E9762" s="79">
        <f t="shared" ca="1" si="152"/>
        <v>231357829.25337151</v>
      </c>
    </row>
    <row r="9763" spans="1:5" s="62" customFormat="1" ht="12.75" x14ac:dyDescent="0.2">
      <c r="A9763" s="85">
        <v>9759</v>
      </c>
      <c r="B9763" s="79">
        <f ca="1">('Activity Data'!B9769*$B$4)*'Emission Factors'!H9771</f>
        <v>155761168.84660324</v>
      </c>
      <c r="C9763" s="79">
        <f ca="1">('Activity Data'!B9769*$C$4)*'Emission Factors'!I9771</f>
        <v>72674207.509956032</v>
      </c>
      <c r="D9763" s="79">
        <f ca="1">('Activity Data'!B9769*$D$4)*'Emission Factors'!J9771</f>
        <v>23048421.808862608</v>
      </c>
      <c r="E9763" s="79">
        <f t="shared" ca="1" si="152"/>
        <v>251483798.16542187</v>
      </c>
    </row>
    <row r="9764" spans="1:5" s="62" customFormat="1" ht="12.75" x14ac:dyDescent="0.2">
      <c r="A9764" s="85">
        <v>9760</v>
      </c>
      <c r="B9764" s="79">
        <f ca="1">('Activity Data'!B9770*$B$4)*'Emission Factors'!H9772</f>
        <v>128572931.96668832</v>
      </c>
      <c r="C9764" s="79">
        <f ca="1">('Activity Data'!B9770*$C$4)*'Emission Factors'!I9772</f>
        <v>57413844.428732798</v>
      </c>
      <c r="D9764" s="79">
        <f ca="1">('Activity Data'!B9770*$D$4)*'Emission Factors'!J9772</f>
        <v>20245003.4195522</v>
      </c>
      <c r="E9764" s="79">
        <f t="shared" ca="1" si="152"/>
        <v>206231779.81497332</v>
      </c>
    </row>
    <row r="9765" spans="1:5" s="62" customFormat="1" ht="12.75" x14ac:dyDescent="0.2">
      <c r="A9765" s="85">
        <v>9761</v>
      </c>
      <c r="B9765" s="79">
        <f ca="1">('Activity Data'!B9771*$B$4)*'Emission Factors'!H9773</f>
        <v>149528199.41141003</v>
      </c>
      <c r="C9765" s="79">
        <f ca="1">('Activity Data'!B9771*$C$4)*'Emission Factors'!I9773</f>
        <v>71586631.320489436</v>
      </c>
      <c r="D9765" s="79">
        <f ca="1">('Activity Data'!B9771*$D$4)*'Emission Factors'!J9773</f>
        <v>23658259.868659053</v>
      </c>
      <c r="E9765" s="79">
        <f t="shared" ca="1" si="152"/>
        <v>244773090.60055852</v>
      </c>
    </row>
    <row r="9766" spans="1:5" s="62" customFormat="1" ht="12.75" x14ac:dyDescent="0.2">
      <c r="A9766" s="85">
        <v>9762</v>
      </c>
      <c r="B9766" s="79">
        <f ca="1">('Activity Data'!B9772*$B$4)*'Emission Factors'!H9774</f>
        <v>134593654.97669068</v>
      </c>
      <c r="C9766" s="79">
        <f ca="1">('Activity Data'!B9772*$C$4)*'Emission Factors'!I9774</f>
        <v>61487392.249534123</v>
      </c>
      <c r="D9766" s="79">
        <f ca="1">('Activity Data'!B9772*$D$4)*'Emission Factors'!J9774</f>
        <v>21917517.034649707</v>
      </c>
      <c r="E9766" s="79">
        <f t="shared" ca="1" si="152"/>
        <v>217998564.26087451</v>
      </c>
    </row>
    <row r="9767" spans="1:5" s="62" customFormat="1" ht="12.75" x14ac:dyDescent="0.2">
      <c r="A9767" s="85">
        <v>9763</v>
      </c>
      <c r="B9767" s="79">
        <f ca="1">('Activity Data'!B9773*$B$4)*'Emission Factors'!H9775</f>
        <v>138843019.50517642</v>
      </c>
      <c r="C9767" s="79">
        <f ca="1">('Activity Data'!B9773*$C$4)*'Emission Factors'!I9775</f>
        <v>64103980.784351036</v>
      </c>
      <c r="D9767" s="79">
        <f ca="1">('Activity Data'!B9773*$D$4)*'Emission Factors'!J9775</f>
        <v>20838207.368480809</v>
      </c>
      <c r="E9767" s="79">
        <f t="shared" ca="1" si="152"/>
        <v>223785207.65800828</v>
      </c>
    </row>
    <row r="9768" spans="1:5" s="62" customFormat="1" ht="12.75" x14ac:dyDescent="0.2">
      <c r="A9768" s="85">
        <v>9764</v>
      </c>
      <c r="B9768" s="79">
        <f ca="1">('Activity Data'!B9774*$B$4)*'Emission Factors'!H9776</f>
        <v>143980085.00781831</v>
      </c>
      <c r="C9768" s="79">
        <f ca="1">('Activity Data'!B9774*$C$4)*'Emission Factors'!I9776</f>
        <v>61636795.979743645</v>
      </c>
      <c r="D9768" s="79">
        <f ca="1">('Activity Data'!B9774*$D$4)*'Emission Factors'!J9776</f>
        <v>22234628.361596666</v>
      </c>
      <c r="E9768" s="79">
        <f t="shared" ca="1" si="152"/>
        <v>227851509.34915861</v>
      </c>
    </row>
    <row r="9769" spans="1:5" s="62" customFormat="1" ht="12.75" x14ac:dyDescent="0.2">
      <c r="A9769" s="85">
        <v>9765</v>
      </c>
      <c r="B9769" s="79">
        <f ca="1">('Activity Data'!B9775*$B$4)*'Emission Factors'!H9777</f>
        <v>142502748.92261901</v>
      </c>
      <c r="C9769" s="79">
        <f ca="1">('Activity Data'!B9775*$C$4)*'Emission Factors'!I9777</f>
        <v>64351154.5741859</v>
      </c>
      <c r="D9769" s="79">
        <f ca="1">('Activity Data'!B9775*$D$4)*'Emission Factors'!J9777</f>
        <v>22472565.0440359</v>
      </c>
      <c r="E9769" s="79">
        <f t="shared" ca="1" si="152"/>
        <v>229326468.54084083</v>
      </c>
    </row>
    <row r="9770" spans="1:5" s="62" customFormat="1" ht="12.75" x14ac:dyDescent="0.2">
      <c r="A9770" s="85">
        <v>9766</v>
      </c>
      <c r="B9770" s="79">
        <f ca="1">('Activity Data'!B9776*$B$4)*'Emission Factors'!H9778</f>
        <v>150988190.27976698</v>
      </c>
      <c r="C9770" s="79">
        <f ca="1">('Activity Data'!B9776*$C$4)*'Emission Factors'!I9778</f>
        <v>71901022.499453574</v>
      </c>
      <c r="D9770" s="79">
        <f ca="1">('Activity Data'!B9776*$D$4)*'Emission Factors'!J9778</f>
        <v>24443362.528678298</v>
      </c>
      <c r="E9770" s="79">
        <f t="shared" ca="1" si="152"/>
        <v>247332575.30789885</v>
      </c>
    </row>
    <row r="9771" spans="1:5" s="62" customFormat="1" ht="12.75" x14ac:dyDescent="0.2">
      <c r="A9771" s="85">
        <v>9767</v>
      </c>
      <c r="B9771" s="79">
        <f ca="1">('Activity Data'!B9777*$B$4)*'Emission Factors'!H9779</f>
        <v>164088320.83426452</v>
      </c>
      <c r="C9771" s="79">
        <f ca="1">('Activity Data'!B9777*$C$4)*'Emission Factors'!I9779</f>
        <v>79563071.348719746</v>
      </c>
      <c r="D9771" s="79">
        <f ca="1">('Activity Data'!B9777*$D$4)*'Emission Factors'!J9779</f>
        <v>25533102.76471797</v>
      </c>
      <c r="E9771" s="79">
        <f t="shared" ca="1" si="152"/>
        <v>269184494.94770223</v>
      </c>
    </row>
    <row r="9772" spans="1:5" s="62" customFormat="1" ht="12.75" x14ac:dyDescent="0.2">
      <c r="A9772" s="85">
        <v>9768</v>
      </c>
      <c r="B9772" s="79">
        <f ca="1">('Activity Data'!B9778*$B$4)*'Emission Factors'!H9780</f>
        <v>130088487.970193</v>
      </c>
      <c r="C9772" s="79">
        <f ca="1">('Activity Data'!B9778*$C$4)*'Emission Factors'!I9780</f>
        <v>64533049.308794066</v>
      </c>
      <c r="D9772" s="79">
        <f ca="1">('Activity Data'!B9778*$D$4)*'Emission Factors'!J9780</f>
        <v>20623459.71887368</v>
      </c>
      <c r="E9772" s="79">
        <f t="shared" ca="1" si="152"/>
        <v>215244996.99786073</v>
      </c>
    </row>
    <row r="9773" spans="1:5" s="62" customFormat="1" ht="12.75" x14ac:dyDescent="0.2">
      <c r="A9773" s="85">
        <v>9769</v>
      </c>
      <c r="B9773" s="79">
        <f ca="1">('Activity Data'!B9779*$B$4)*'Emission Factors'!H9781</f>
        <v>125122607.00949454</v>
      </c>
      <c r="C9773" s="79">
        <f ca="1">('Activity Data'!B9779*$C$4)*'Emission Factors'!I9781</f>
        <v>59301761.266857438</v>
      </c>
      <c r="D9773" s="79">
        <f ca="1">('Activity Data'!B9779*$D$4)*'Emission Factors'!J9781</f>
        <v>18354598.007908251</v>
      </c>
      <c r="E9773" s="79">
        <f t="shared" ca="1" si="152"/>
        <v>202778966.28426024</v>
      </c>
    </row>
    <row r="9774" spans="1:5" s="62" customFormat="1" ht="12.75" x14ac:dyDescent="0.2">
      <c r="A9774" s="85">
        <v>9770</v>
      </c>
      <c r="B9774" s="79">
        <f ca="1">('Activity Data'!B9780*$B$4)*'Emission Factors'!H9782</f>
        <v>164576216.52133071</v>
      </c>
      <c r="C9774" s="79">
        <f ca="1">('Activity Data'!B9780*$C$4)*'Emission Factors'!I9782</f>
        <v>77922696.914115489</v>
      </c>
      <c r="D9774" s="79">
        <f ca="1">('Activity Data'!B9780*$D$4)*'Emission Factors'!J9782</f>
        <v>25579341.422625918</v>
      </c>
      <c r="E9774" s="79">
        <f t="shared" ca="1" si="152"/>
        <v>268078254.85807213</v>
      </c>
    </row>
    <row r="9775" spans="1:5" s="62" customFormat="1" ht="12.75" x14ac:dyDescent="0.2">
      <c r="A9775" s="85">
        <v>9771</v>
      </c>
      <c r="B9775" s="79">
        <f ca="1">('Activity Data'!B9781*$B$4)*'Emission Factors'!H9783</f>
        <v>148965509.33613336</v>
      </c>
      <c r="C9775" s="79">
        <f ca="1">('Activity Data'!B9781*$C$4)*'Emission Factors'!I9783</f>
        <v>69915813.067194253</v>
      </c>
      <c r="D9775" s="79">
        <f ca="1">('Activity Data'!B9781*$D$4)*'Emission Factors'!J9783</f>
        <v>23918042.903950214</v>
      </c>
      <c r="E9775" s="79">
        <f t="shared" ca="1" si="152"/>
        <v>242799365.30727783</v>
      </c>
    </row>
    <row r="9776" spans="1:5" s="62" customFormat="1" ht="12.75" x14ac:dyDescent="0.2">
      <c r="A9776" s="85">
        <v>9772</v>
      </c>
      <c r="B9776" s="79">
        <f ca="1">('Activity Data'!B9782*$B$4)*'Emission Factors'!H9784</f>
        <v>137876571.04141533</v>
      </c>
      <c r="C9776" s="79">
        <f ca="1">('Activity Data'!B9782*$C$4)*'Emission Factors'!I9784</f>
        <v>62108373.457543768</v>
      </c>
      <c r="D9776" s="79">
        <f ca="1">('Activity Data'!B9782*$D$4)*'Emission Factors'!J9784</f>
        <v>22007941.149210289</v>
      </c>
      <c r="E9776" s="79">
        <f t="shared" ca="1" si="152"/>
        <v>221992885.6481694</v>
      </c>
    </row>
    <row r="9777" spans="1:5" s="62" customFormat="1" ht="12.75" x14ac:dyDescent="0.2">
      <c r="A9777" s="85">
        <v>9773</v>
      </c>
      <c r="B9777" s="79">
        <f ca="1">('Activity Data'!B9783*$B$4)*'Emission Factors'!H9785</f>
        <v>152208660.19308734</v>
      </c>
      <c r="C9777" s="79">
        <f ca="1">('Activity Data'!B9783*$C$4)*'Emission Factors'!I9785</f>
        <v>68773851.209311277</v>
      </c>
      <c r="D9777" s="79">
        <f ca="1">('Activity Data'!B9783*$D$4)*'Emission Factors'!J9785</f>
        <v>23757595.407457218</v>
      </c>
      <c r="E9777" s="79">
        <f t="shared" ca="1" si="152"/>
        <v>244740106.80985582</v>
      </c>
    </row>
    <row r="9778" spans="1:5" s="62" customFormat="1" ht="12.75" x14ac:dyDescent="0.2">
      <c r="A9778" s="85">
        <v>9774</v>
      </c>
      <c r="B9778" s="79">
        <f ca="1">('Activity Data'!B9784*$B$4)*'Emission Factors'!H9786</f>
        <v>131956961.24395408</v>
      </c>
      <c r="C9778" s="79">
        <f ca="1">('Activity Data'!B9784*$C$4)*'Emission Factors'!I9786</f>
        <v>59358708.585659109</v>
      </c>
      <c r="D9778" s="79">
        <f ca="1">('Activity Data'!B9784*$D$4)*'Emission Factors'!J9786</f>
        <v>18983709.49996401</v>
      </c>
      <c r="E9778" s="79">
        <f t="shared" ca="1" si="152"/>
        <v>210299379.32957718</v>
      </c>
    </row>
    <row r="9779" spans="1:5" s="62" customFormat="1" ht="12.75" x14ac:dyDescent="0.2">
      <c r="A9779" s="85">
        <v>9775</v>
      </c>
      <c r="B9779" s="79">
        <f ca="1">('Activity Data'!B9785*$B$4)*'Emission Factors'!H9787</f>
        <v>130665859.7145405</v>
      </c>
      <c r="C9779" s="79">
        <f ca="1">('Activity Data'!B9785*$C$4)*'Emission Factors'!I9787</f>
        <v>66886278.811373383</v>
      </c>
      <c r="D9779" s="79">
        <f ca="1">('Activity Data'!B9785*$D$4)*'Emission Factors'!J9787</f>
        <v>21408688.640317135</v>
      </c>
      <c r="E9779" s="79">
        <f t="shared" ca="1" si="152"/>
        <v>218960827.16623104</v>
      </c>
    </row>
    <row r="9780" spans="1:5" s="62" customFormat="1" ht="12.75" x14ac:dyDescent="0.2">
      <c r="A9780" s="85">
        <v>9776</v>
      </c>
      <c r="B9780" s="79">
        <f ca="1">('Activity Data'!B9786*$B$4)*'Emission Factors'!H9788</f>
        <v>123842627.03143476</v>
      </c>
      <c r="C9780" s="79">
        <f ca="1">('Activity Data'!B9786*$C$4)*'Emission Factors'!I9788</f>
        <v>55418009.72439412</v>
      </c>
      <c r="D9780" s="79">
        <f ca="1">('Activity Data'!B9786*$D$4)*'Emission Factors'!J9788</f>
        <v>18853143.059334472</v>
      </c>
      <c r="E9780" s="79">
        <f t="shared" ca="1" si="152"/>
        <v>198113779.81516337</v>
      </c>
    </row>
    <row r="9781" spans="1:5" s="62" customFormat="1" ht="12.75" x14ac:dyDescent="0.2">
      <c r="A9781" s="85">
        <v>9777</v>
      </c>
      <c r="B9781" s="79">
        <f ca="1">('Activity Data'!B9787*$B$4)*'Emission Factors'!H9789</f>
        <v>139467326.81376484</v>
      </c>
      <c r="C9781" s="79">
        <f ca="1">('Activity Data'!B9787*$C$4)*'Emission Factors'!I9789</f>
        <v>68326702.529590517</v>
      </c>
      <c r="D9781" s="79">
        <f ca="1">('Activity Data'!B9787*$D$4)*'Emission Factors'!J9789</f>
        <v>22260581.823364984</v>
      </c>
      <c r="E9781" s="79">
        <f t="shared" ca="1" si="152"/>
        <v>230054611.16672033</v>
      </c>
    </row>
    <row r="9782" spans="1:5" s="62" customFormat="1" ht="12.75" x14ac:dyDescent="0.2">
      <c r="A9782" s="85">
        <v>9778</v>
      </c>
      <c r="B9782" s="79">
        <f ca="1">('Activity Data'!B9788*$B$4)*'Emission Factors'!H9790</f>
        <v>156526099.65854192</v>
      </c>
      <c r="C9782" s="79">
        <f ca="1">('Activity Data'!B9788*$C$4)*'Emission Factors'!I9790</f>
        <v>72326988.315586761</v>
      </c>
      <c r="D9782" s="79">
        <f ca="1">('Activity Data'!B9788*$D$4)*'Emission Factors'!J9790</f>
        <v>25192302.984249212</v>
      </c>
      <c r="E9782" s="79">
        <f t="shared" ca="1" si="152"/>
        <v>254045390.95837787</v>
      </c>
    </row>
    <row r="9783" spans="1:5" s="62" customFormat="1" ht="12.75" x14ac:dyDescent="0.2">
      <c r="A9783" s="85">
        <v>9779</v>
      </c>
      <c r="B9783" s="79">
        <f ca="1">('Activity Data'!B9789*$B$4)*'Emission Factors'!H9791</f>
        <v>138628054.55769041</v>
      </c>
      <c r="C9783" s="79">
        <f ca="1">('Activity Data'!B9789*$C$4)*'Emission Factors'!I9791</f>
        <v>66234285.49383229</v>
      </c>
      <c r="D9783" s="79">
        <f ca="1">('Activity Data'!B9789*$D$4)*'Emission Factors'!J9791</f>
        <v>21869768.266780045</v>
      </c>
      <c r="E9783" s="79">
        <f t="shared" ca="1" si="152"/>
        <v>226732108.31830275</v>
      </c>
    </row>
    <row r="9784" spans="1:5" s="62" customFormat="1" ht="12.75" x14ac:dyDescent="0.2">
      <c r="A9784" s="85">
        <v>9780</v>
      </c>
      <c r="B9784" s="79">
        <f ca="1">('Activity Data'!B9790*$B$4)*'Emission Factors'!H9792</f>
        <v>145375279.28244615</v>
      </c>
      <c r="C9784" s="79">
        <f ca="1">('Activity Data'!B9790*$C$4)*'Emission Factors'!I9792</f>
        <v>66882253.19460851</v>
      </c>
      <c r="D9784" s="79">
        <f ca="1">('Activity Data'!B9790*$D$4)*'Emission Factors'!J9792</f>
        <v>22289360.479144696</v>
      </c>
      <c r="E9784" s="79">
        <f t="shared" ca="1" si="152"/>
        <v>234546892.95619935</v>
      </c>
    </row>
    <row r="9785" spans="1:5" s="62" customFormat="1" ht="12.75" x14ac:dyDescent="0.2">
      <c r="A9785" s="85">
        <v>9781</v>
      </c>
      <c r="B9785" s="79">
        <f ca="1">('Activity Data'!B9791*$B$4)*'Emission Factors'!H9793</f>
        <v>136097009.39949045</v>
      </c>
      <c r="C9785" s="79">
        <f ca="1">('Activity Data'!B9791*$C$4)*'Emission Factors'!I9793</f>
        <v>67098573.884233057</v>
      </c>
      <c r="D9785" s="79">
        <f ca="1">('Activity Data'!B9791*$D$4)*'Emission Factors'!J9793</f>
        <v>21978941.135116175</v>
      </c>
      <c r="E9785" s="79">
        <f t="shared" ca="1" si="152"/>
        <v>225174524.41883969</v>
      </c>
    </row>
    <row r="9786" spans="1:5" s="62" customFormat="1" ht="12.75" x14ac:dyDescent="0.2">
      <c r="A9786" s="85">
        <v>9782</v>
      </c>
      <c r="B9786" s="79">
        <f ca="1">('Activity Data'!B9792*$B$4)*'Emission Factors'!H9794</f>
        <v>136872046.66148615</v>
      </c>
      <c r="C9786" s="79">
        <f ca="1">('Activity Data'!B9792*$C$4)*'Emission Factors'!I9794</f>
        <v>60937288.364862964</v>
      </c>
      <c r="D9786" s="79">
        <f ca="1">('Activity Data'!B9792*$D$4)*'Emission Factors'!J9794</f>
        <v>21668812.034203537</v>
      </c>
      <c r="E9786" s="79">
        <f t="shared" ca="1" si="152"/>
        <v>219478147.06055266</v>
      </c>
    </row>
    <row r="9787" spans="1:5" s="62" customFormat="1" ht="12.75" x14ac:dyDescent="0.2">
      <c r="A9787" s="85">
        <v>9783</v>
      </c>
      <c r="B9787" s="79">
        <f ca="1">('Activity Data'!B9793*$B$4)*'Emission Factors'!H9795</f>
        <v>155880253.73208079</v>
      </c>
      <c r="C9787" s="79">
        <f ca="1">('Activity Data'!B9793*$C$4)*'Emission Factors'!I9795</f>
        <v>68214626.240621641</v>
      </c>
      <c r="D9787" s="79">
        <f ca="1">('Activity Data'!B9793*$D$4)*'Emission Factors'!J9795</f>
        <v>23098173.304608002</v>
      </c>
      <c r="E9787" s="79">
        <f t="shared" ca="1" si="152"/>
        <v>247193053.27731043</v>
      </c>
    </row>
    <row r="9788" spans="1:5" s="62" customFormat="1" ht="12.75" x14ac:dyDescent="0.2">
      <c r="A9788" s="85">
        <v>9784</v>
      </c>
      <c r="B9788" s="79">
        <f ca="1">('Activity Data'!B9794*$B$4)*'Emission Factors'!H9796</f>
        <v>153878089.04118416</v>
      </c>
      <c r="C9788" s="79">
        <f ca="1">('Activity Data'!B9794*$C$4)*'Emission Factors'!I9796</f>
        <v>73005510.481004193</v>
      </c>
      <c r="D9788" s="79">
        <f ca="1">('Activity Data'!B9794*$D$4)*'Emission Factors'!J9796</f>
        <v>24460498.013027512</v>
      </c>
      <c r="E9788" s="79">
        <f t="shared" ca="1" si="152"/>
        <v>251344097.53521588</v>
      </c>
    </row>
    <row r="9789" spans="1:5" s="62" customFormat="1" ht="12.75" x14ac:dyDescent="0.2">
      <c r="A9789" s="85">
        <v>9785</v>
      </c>
      <c r="B9789" s="79">
        <f ca="1">('Activity Data'!B9795*$B$4)*'Emission Factors'!H9797</f>
        <v>117520834.5179351</v>
      </c>
      <c r="C9789" s="79">
        <f ca="1">('Activity Data'!B9795*$C$4)*'Emission Factors'!I9797</f>
        <v>57720885.065616377</v>
      </c>
      <c r="D9789" s="79">
        <f ca="1">('Activity Data'!B9795*$D$4)*'Emission Factors'!J9797</f>
        <v>17597482.97115095</v>
      </c>
      <c r="E9789" s="79">
        <f t="shared" ca="1" si="152"/>
        <v>192839202.5547024</v>
      </c>
    </row>
    <row r="9790" spans="1:5" s="62" customFormat="1" ht="12.75" x14ac:dyDescent="0.2">
      <c r="A9790" s="85">
        <v>9786</v>
      </c>
      <c r="B9790" s="79">
        <f ca="1">('Activity Data'!B9796*$B$4)*'Emission Factors'!H9798</f>
        <v>159967867.78244713</v>
      </c>
      <c r="C9790" s="79">
        <f ca="1">('Activity Data'!B9796*$C$4)*'Emission Factors'!I9798</f>
        <v>76333291.632074609</v>
      </c>
      <c r="D9790" s="79">
        <f ca="1">('Activity Data'!B9796*$D$4)*'Emission Factors'!J9798</f>
        <v>24980095.832590885</v>
      </c>
      <c r="E9790" s="79">
        <f t="shared" ca="1" si="152"/>
        <v>261281255.24711263</v>
      </c>
    </row>
    <row r="9791" spans="1:5" s="62" customFormat="1" ht="12.75" x14ac:dyDescent="0.2">
      <c r="A9791" s="85">
        <v>9787</v>
      </c>
      <c r="B9791" s="79">
        <f ca="1">('Activity Data'!B9797*$B$4)*'Emission Factors'!H9799</f>
        <v>140410800.0825265</v>
      </c>
      <c r="C9791" s="79">
        <f ca="1">('Activity Data'!B9797*$C$4)*'Emission Factors'!I9799</f>
        <v>68402562.819145501</v>
      </c>
      <c r="D9791" s="79">
        <f ca="1">('Activity Data'!B9797*$D$4)*'Emission Factors'!J9799</f>
        <v>21127750.638832599</v>
      </c>
      <c r="E9791" s="79">
        <f t="shared" ca="1" si="152"/>
        <v>229941113.5405046</v>
      </c>
    </row>
    <row r="9792" spans="1:5" s="62" customFormat="1" ht="12.75" x14ac:dyDescent="0.2">
      <c r="A9792" s="85">
        <v>9788</v>
      </c>
      <c r="B9792" s="79">
        <f ca="1">('Activity Data'!B9798*$B$4)*'Emission Factors'!H9800</f>
        <v>138877307.22185227</v>
      </c>
      <c r="C9792" s="79">
        <f ca="1">('Activity Data'!B9798*$C$4)*'Emission Factors'!I9800</f>
        <v>63213558.301271394</v>
      </c>
      <c r="D9792" s="79">
        <f ca="1">('Activity Data'!B9798*$D$4)*'Emission Factors'!J9800</f>
        <v>21290320.913050979</v>
      </c>
      <c r="E9792" s="79">
        <f t="shared" ca="1" si="152"/>
        <v>223381186.43617466</v>
      </c>
    </row>
    <row r="9793" spans="1:5" s="62" customFormat="1" ht="12.75" x14ac:dyDescent="0.2">
      <c r="A9793" s="85">
        <v>9789</v>
      </c>
      <c r="B9793" s="79">
        <f ca="1">('Activity Data'!B9799*$B$4)*'Emission Factors'!H9801</f>
        <v>151536263.10219899</v>
      </c>
      <c r="C9793" s="79">
        <f ca="1">('Activity Data'!B9799*$C$4)*'Emission Factors'!I9801</f>
        <v>75846839.204721823</v>
      </c>
      <c r="D9793" s="79">
        <f ca="1">('Activity Data'!B9799*$D$4)*'Emission Factors'!J9801</f>
        <v>23813312.246988956</v>
      </c>
      <c r="E9793" s="79">
        <f t="shared" ca="1" si="152"/>
        <v>251196414.55390978</v>
      </c>
    </row>
    <row r="9794" spans="1:5" s="62" customFormat="1" ht="12.75" x14ac:dyDescent="0.2">
      <c r="A9794" s="85">
        <v>9790</v>
      </c>
      <c r="B9794" s="79">
        <f ca="1">('Activity Data'!B9800*$B$4)*'Emission Factors'!H9802</f>
        <v>133260288.71360624</v>
      </c>
      <c r="C9794" s="79">
        <f ca="1">('Activity Data'!B9800*$C$4)*'Emission Factors'!I9802</f>
        <v>62229698.641368568</v>
      </c>
      <c r="D9794" s="79">
        <f ca="1">('Activity Data'!B9800*$D$4)*'Emission Factors'!J9802</f>
        <v>21114904.924061533</v>
      </c>
      <c r="E9794" s="79">
        <f t="shared" ca="1" si="152"/>
        <v>216604892.27903634</v>
      </c>
    </row>
    <row r="9795" spans="1:5" s="62" customFormat="1" ht="12.75" x14ac:dyDescent="0.2">
      <c r="A9795" s="85">
        <v>9791</v>
      </c>
      <c r="B9795" s="79">
        <f ca="1">('Activity Data'!B9801*$B$4)*'Emission Factors'!H9803</f>
        <v>140857704.24870414</v>
      </c>
      <c r="C9795" s="79">
        <f ca="1">('Activity Data'!B9801*$C$4)*'Emission Factors'!I9803</f>
        <v>69779170.73583433</v>
      </c>
      <c r="D9795" s="79">
        <f ca="1">('Activity Data'!B9801*$D$4)*'Emission Factors'!J9803</f>
        <v>22228890.235551335</v>
      </c>
      <c r="E9795" s="79">
        <f t="shared" ca="1" si="152"/>
        <v>232865765.22008979</v>
      </c>
    </row>
    <row r="9796" spans="1:5" s="62" customFormat="1" ht="12.75" x14ac:dyDescent="0.2">
      <c r="A9796" s="85">
        <v>9792</v>
      </c>
      <c r="B9796" s="79">
        <f ca="1">('Activity Data'!B9802*$B$4)*'Emission Factors'!H9804</f>
        <v>123043725.07161048</v>
      </c>
      <c r="C9796" s="79">
        <f ca="1">('Activity Data'!B9802*$C$4)*'Emission Factors'!I9804</f>
        <v>55056073.654169738</v>
      </c>
      <c r="D9796" s="79">
        <f ca="1">('Activity Data'!B9802*$D$4)*'Emission Factors'!J9804</f>
        <v>18217897.452499241</v>
      </c>
      <c r="E9796" s="79">
        <f t="shared" ca="1" si="152"/>
        <v>196317696.17827946</v>
      </c>
    </row>
    <row r="9797" spans="1:5" s="62" customFormat="1" ht="12.75" x14ac:dyDescent="0.2">
      <c r="A9797" s="85">
        <v>9793</v>
      </c>
      <c r="B9797" s="79">
        <f ca="1">('Activity Data'!B9803*$B$4)*'Emission Factors'!H9805</f>
        <v>132518861.34476815</v>
      </c>
      <c r="C9797" s="79">
        <f ca="1">('Activity Data'!B9803*$C$4)*'Emission Factors'!I9805</f>
        <v>64093917.544213302</v>
      </c>
      <c r="D9797" s="79">
        <f ca="1">('Activity Data'!B9803*$D$4)*'Emission Factors'!J9805</f>
        <v>20212549.521213427</v>
      </c>
      <c r="E9797" s="79">
        <f t="shared" ref="E9797:E9860" ca="1" si="153">SUM(B9797:D9797)</f>
        <v>216825328.41019487</v>
      </c>
    </row>
    <row r="9798" spans="1:5" s="62" customFormat="1" ht="12.75" x14ac:dyDescent="0.2">
      <c r="A9798" s="85">
        <v>9794</v>
      </c>
      <c r="B9798" s="79">
        <f ca="1">('Activity Data'!B9804*$B$4)*'Emission Factors'!H9806</f>
        <v>150439288.48041555</v>
      </c>
      <c r="C9798" s="79">
        <f ca="1">('Activity Data'!B9804*$C$4)*'Emission Factors'!I9806</f>
        <v>65575855.955820769</v>
      </c>
      <c r="D9798" s="79">
        <f ca="1">('Activity Data'!B9804*$D$4)*'Emission Factors'!J9806</f>
        <v>23644940.280465644</v>
      </c>
      <c r="E9798" s="79">
        <f t="shared" ca="1" si="153"/>
        <v>239660084.71670195</v>
      </c>
    </row>
    <row r="9799" spans="1:5" s="62" customFormat="1" ht="12.75" x14ac:dyDescent="0.2">
      <c r="A9799" s="85">
        <v>9795</v>
      </c>
      <c r="B9799" s="79">
        <f ca="1">('Activity Data'!B9805*$B$4)*'Emission Factors'!H9807</f>
        <v>148016375.76299596</v>
      </c>
      <c r="C9799" s="79">
        <f ca="1">('Activity Data'!B9805*$C$4)*'Emission Factors'!I9807</f>
        <v>75463769.519792333</v>
      </c>
      <c r="D9799" s="79">
        <f ca="1">('Activity Data'!B9805*$D$4)*'Emission Factors'!J9807</f>
        <v>22735973.796724115</v>
      </c>
      <c r="E9799" s="79">
        <f t="shared" ca="1" si="153"/>
        <v>246216119.07951239</v>
      </c>
    </row>
    <row r="9800" spans="1:5" s="62" customFormat="1" ht="12.75" x14ac:dyDescent="0.2">
      <c r="A9800" s="85">
        <v>9796</v>
      </c>
      <c r="B9800" s="79">
        <f ca="1">('Activity Data'!B9806*$B$4)*'Emission Factors'!H9808</f>
        <v>150771155.80325896</v>
      </c>
      <c r="C9800" s="79">
        <f ca="1">('Activity Data'!B9806*$C$4)*'Emission Factors'!I9808</f>
        <v>71306743.058492661</v>
      </c>
      <c r="D9800" s="79">
        <f ca="1">('Activity Data'!B9806*$D$4)*'Emission Factors'!J9808</f>
        <v>23472907.236454252</v>
      </c>
      <c r="E9800" s="79">
        <f t="shared" ca="1" si="153"/>
        <v>245550806.09820586</v>
      </c>
    </row>
    <row r="9801" spans="1:5" s="62" customFormat="1" ht="12.75" x14ac:dyDescent="0.2">
      <c r="A9801" s="85">
        <v>9797</v>
      </c>
      <c r="B9801" s="79">
        <f ca="1">('Activity Data'!B9807*$B$4)*'Emission Factors'!H9809</f>
        <v>143894856.28066492</v>
      </c>
      <c r="C9801" s="79">
        <f ca="1">('Activity Data'!B9807*$C$4)*'Emission Factors'!I9809</f>
        <v>69513292.179348975</v>
      </c>
      <c r="D9801" s="79">
        <f ca="1">('Activity Data'!B9807*$D$4)*'Emission Factors'!J9809</f>
        <v>23165233.826642014</v>
      </c>
      <c r="E9801" s="79">
        <f t="shared" ca="1" si="153"/>
        <v>236573382.2866559</v>
      </c>
    </row>
    <row r="9802" spans="1:5" s="62" customFormat="1" ht="12.75" x14ac:dyDescent="0.2">
      <c r="A9802" s="85">
        <v>9798</v>
      </c>
      <c r="B9802" s="79">
        <f ca="1">('Activity Data'!B9808*$B$4)*'Emission Factors'!H9810</f>
        <v>139971299.77799317</v>
      </c>
      <c r="C9802" s="79">
        <f ca="1">('Activity Data'!B9808*$C$4)*'Emission Factors'!I9810</f>
        <v>71717546.089733452</v>
      </c>
      <c r="D9802" s="79">
        <f ca="1">('Activity Data'!B9808*$D$4)*'Emission Factors'!J9810</f>
        <v>21944061.663119927</v>
      </c>
      <c r="E9802" s="79">
        <f t="shared" ca="1" si="153"/>
        <v>233632907.53084654</v>
      </c>
    </row>
    <row r="9803" spans="1:5" s="62" customFormat="1" ht="12.75" x14ac:dyDescent="0.2">
      <c r="A9803" s="85">
        <v>9799</v>
      </c>
      <c r="B9803" s="79">
        <f ca="1">('Activity Data'!B9809*$B$4)*'Emission Factors'!H9811</f>
        <v>148041894.53839874</v>
      </c>
      <c r="C9803" s="79">
        <f ca="1">('Activity Data'!B9809*$C$4)*'Emission Factors'!I9811</f>
        <v>67690993.867162839</v>
      </c>
      <c r="D9803" s="79">
        <f ca="1">('Activity Data'!B9809*$D$4)*'Emission Factors'!J9811</f>
        <v>23806897.887839779</v>
      </c>
      <c r="E9803" s="79">
        <f t="shared" ca="1" si="153"/>
        <v>239539786.29340136</v>
      </c>
    </row>
    <row r="9804" spans="1:5" s="62" customFormat="1" ht="12.75" x14ac:dyDescent="0.2">
      <c r="A9804" s="85">
        <v>9800</v>
      </c>
      <c r="B9804" s="79">
        <f ca="1">('Activity Data'!B9810*$B$4)*'Emission Factors'!H9812</f>
        <v>147227695.40355167</v>
      </c>
      <c r="C9804" s="79">
        <f ca="1">('Activity Data'!B9810*$C$4)*'Emission Factors'!I9812</f>
        <v>70228732.747072816</v>
      </c>
      <c r="D9804" s="79">
        <f ca="1">('Activity Data'!B9810*$D$4)*'Emission Factors'!J9812</f>
        <v>22676944.80473347</v>
      </c>
      <c r="E9804" s="79">
        <f t="shared" ca="1" si="153"/>
        <v>240133372.95535797</v>
      </c>
    </row>
    <row r="9805" spans="1:5" s="62" customFormat="1" ht="12.75" x14ac:dyDescent="0.2">
      <c r="A9805" s="85">
        <v>9801</v>
      </c>
      <c r="B9805" s="79">
        <f ca="1">('Activity Data'!B9811*$B$4)*'Emission Factors'!H9813</f>
        <v>131765691.2625474</v>
      </c>
      <c r="C9805" s="79">
        <f ca="1">('Activity Data'!B9811*$C$4)*'Emission Factors'!I9813</f>
        <v>61465399.822513141</v>
      </c>
      <c r="D9805" s="79">
        <f ca="1">('Activity Data'!B9811*$D$4)*'Emission Factors'!J9813</f>
        <v>20598383.62479623</v>
      </c>
      <c r="E9805" s="79">
        <f t="shared" ca="1" si="153"/>
        <v>213829474.70985678</v>
      </c>
    </row>
    <row r="9806" spans="1:5" s="62" customFormat="1" ht="12.75" x14ac:dyDescent="0.2">
      <c r="A9806" s="85">
        <v>9802</v>
      </c>
      <c r="B9806" s="79">
        <f ca="1">('Activity Data'!B9812*$B$4)*'Emission Factors'!H9814</f>
        <v>135566381.13515002</v>
      </c>
      <c r="C9806" s="79">
        <f ca="1">('Activity Data'!B9812*$C$4)*'Emission Factors'!I9814</f>
        <v>64867724.374452308</v>
      </c>
      <c r="D9806" s="79">
        <f ca="1">('Activity Data'!B9812*$D$4)*'Emission Factors'!J9814</f>
        <v>20406188.336100742</v>
      </c>
      <c r="E9806" s="79">
        <f t="shared" ca="1" si="153"/>
        <v>220840293.84570307</v>
      </c>
    </row>
    <row r="9807" spans="1:5" s="62" customFormat="1" ht="12.75" x14ac:dyDescent="0.2">
      <c r="A9807" s="85">
        <v>9803</v>
      </c>
      <c r="B9807" s="79">
        <f ca="1">('Activity Data'!B9813*$B$4)*'Emission Factors'!H9815</f>
        <v>129493176.81177881</v>
      </c>
      <c r="C9807" s="79">
        <f ca="1">('Activity Data'!B9813*$C$4)*'Emission Factors'!I9815</f>
        <v>66149793.766157471</v>
      </c>
      <c r="D9807" s="79">
        <f ca="1">('Activity Data'!B9813*$D$4)*'Emission Factors'!J9815</f>
        <v>18929508.709711123</v>
      </c>
      <c r="E9807" s="79">
        <f t="shared" ca="1" si="153"/>
        <v>214572479.28764743</v>
      </c>
    </row>
    <row r="9808" spans="1:5" s="62" customFormat="1" ht="12.75" x14ac:dyDescent="0.2">
      <c r="A9808" s="85">
        <v>9804</v>
      </c>
      <c r="B9808" s="79">
        <f ca="1">('Activity Data'!B9814*$B$4)*'Emission Factors'!H9816</f>
        <v>128943026.18228805</v>
      </c>
      <c r="C9808" s="79">
        <f ca="1">('Activity Data'!B9814*$C$4)*'Emission Factors'!I9816</f>
        <v>57255766.993284695</v>
      </c>
      <c r="D9808" s="79">
        <f ca="1">('Activity Data'!B9814*$D$4)*'Emission Factors'!J9816</f>
        <v>19945301.354996223</v>
      </c>
      <c r="E9808" s="79">
        <f t="shared" ca="1" si="153"/>
        <v>206144094.53056899</v>
      </c>
    </row>
    <row r="9809" spans="1:5" s="62" customFormat="1" ht="12.75" x14ac:dyDescent="0.2">
      <c r="A9809" s="85">
        <v>9805</v>
      </c>
      <c r="B9809" s="79">
        <f ca="1">('Activity Data'!B9815*$B$4)*'Emission Factors'!H9817</f>
        <v>151668035.44518694</v>
      </c>
      <c r="C9809" s="79">
        <f ca="1">('Activity Data'!B9815*$C$4)*'Emission Factors'!I9817</f>
        <v>70651238.930381984</v>
      </c>
      <c r="D9809" s="79">
        <f ca="1">('Activity Data'!B9815*$D$4)*'Emission Factors'!J9817</f>
        <v>23326452.532487832</v>
      </c>
      <c r="E9809" s="79">
        <f t="shared" ca="1" si="153"/>
        <v>245645726.90805677</v>
      </c>
    </row>
    <row r="9810" spans="1:5" s="62" customFormat="1" ht="12.75" x14ac:dyDescent="0.2">
      <c r="A9810" s="85">
        <v>9806</v>
      </c>
      <c r="B9810" s="79">
        <f ca="1">('Activity Data'!B9816*$B$4)*'Emission Factors'!H9818</f>
        <v>122480849.06739572</v>
      </c>
      <c r="C9810" s="79">
        <f ca="1">('Activity Data'!B9816*$C$4)*'Emission Factors'!I9818</f>
        <v>56506858.330677427</v>
      </c>
      <c r="D9810" s="79">
        <f ca="1">('Activity Data'!B9816*$D$4)*'Emission Factors'!J9818</f>
        <v>17846828.491067428</v>
      </c>
      <c r="E9810" s="79">
        <f t="shared" ca="1" si="153"/>
        <v>196834535.88914058</v>
      </c>
    </row>
    <row r="9811" spans="1:5" s="62" customFormat="1" ht="12.75" x14ac:dyDescent="0.2">
      <c r="A9811" s="85">
        <v>9807</v>
      </c>
      <c r="B9811" s="79">
        <f ca="1">('Activity Data'!B9817*$B$4)*'Emission Factors'!H9819</f>
        <v>128918393.45896955</v>
      </c>
      <c r="C9811" s="79">
        <f ca="1">('Activity Data'!B9817*$C$4)*'Emission Factors'!I9819</f>
        <v>62418336.566358112</v>
      </c>
      <c r="D9811" s="79">
        <f ca="1">('Activity Data'!B9817*$D$4)*'Emission Factors'!J9819</f>
        <v>18446599.151832294</v>
      </c>
      <c r="E9811" s="79">
        <f t="shared" ca="1" si="153"/>
        <v>209783329.17715994</v>
      </c>
    </row>
    <row r="9812" spans="1:5" s="62" customFormat="1" ht="12.75" x14ac:dyDescent="0.2">
      <c r="A9812" s="85">
        <v>9808</v>
      </c>
      <c r="B9812" s="79">
        <f ca="1">('Activity Data'!B9818*$B$4)*'Emission Factors'!H9820</f>
        <v>132391961.578311</v>
      </c>
      <c r="C9812" s="79">
        <f ca="1">('Activity Data'!B9818*$C$4)*'Emission Factors'!I9820</f>
        <v>63058088.13150914</v>
      </c>
      <c r="D9812" s="79">
        <f ca="1">('Activity Data'!B9818*$D$4)*'Emission Factors'!J9820</f>
        <v>20538107.487481255</v>
      </c>
      <c r="E9812" s="79">
        <f t="shared" ca="1" si="153"/>
        <v>215988157.19730142</v>
      </c>
    </row>
    <row r="9813" spans="1:5" s="62" customFormat="1" ht="12.75" x14ac:dyDescent="0.2">
      <c r="A9813" s="85">
        <v>9809</v>
      </c>
      <c r="B9813" s="79">
        <f ca="1">('Activity Data'!B9819*$B$4)*'Emission Factors'!H9821</f>
        <v>115602201.47036758</v>
      </c>
      <c r="C9813" s="79">
        <f ca="1">('Activity Data'!B9819*$C$4)*'Emission Factors'!I9821</f>
        <v>51159672.479599528</v>
      </c>
      <c r="D9813" s="79">
        <f ca="1">('Activity Data'!B9819*$D$4)*'Emission Factors'!J9821</f>
        <v>17771294.025425427</v>
      </c>
      <c r="E9813" s="79">
        <f t="shared" ca="1" si="153"/>
        <v>184533167.97539255</v>
      </c>
    </row>
    <row r="9814" spans="1:5" s="62" customFormat="1" ht="12.75" x14ac:dyDescent="0.2">
      <c r="A9814" s="85">
        <v>9810</v>
      </c>
      <c r="B9814" s="79">
        <f ca="1">('Activity Data'!B9820*$B$4)*'Emission Factors'!H9822</f>
        <v>143699747.56219572</v>
      </c>
      <c r="C9814" s="79">
        <f ca="1">('Activity Data'!B9820*$C$4)*'Emission Factors'!I9822</f>
        <v>68117860.621792436</v>
      </c>
      <c r="D9814" s="79">
        <f ca="1">('Activity Data'!B9820*$D$4)*'Emission Factors'!J9822</f>
        <v>21453257.778272167</v>
      </c>
      <c r="E9814" s="79">
        <f t="shared" ca="1" si="153"/>
        <v>233270865.96226031</v>
      </c>
    </row>
    <row r="9815" spans="1:5" s="62" customFormat="1" ht="12.75" x14ac:dyDescent="0.2">
      <c r="A9815" s="85">
        <v>9811</v>
      </c>
      <c r="B9815" s="79">
        <f ca="1">('Activity Data'!B9821*$B$4)*'Emission Factors'!H9823</f>
        <v>154705090.6217716</v>
      </c>
      <c r="C9815" s="79">
        <f ca="1">('Activity Data'!B9821*$C$4)*'Emission Factors'!I9823</f>
        <v>74772686.745092496</v>
      </c>
      <c r="D9815" s="79">
        <f ca="1">('Activity Data'!B9821*$D$4)*'Emission Factors'!J9823</f>
        <v>23320797.769725181</v>
      </c>
      <c r="E9815" s="79">
        <f t="shared" ca="1" si="153"/>
        <v>252798575.13658926</v>
      </c>
    </row>
    <row r="9816" spans="1:5" s="62" customFormat="1" ht="12.75" x14ac:dyDescent="0.2">
      <c r="A9816" s="85">
        <v>9812</v>
      </c>
      <c r="B9816" s="79">
        <f ca="1">('Activity Data'!B9822*$B$4)*'Emission Factors'!H9824</f>
        <v>150478796.75697559</v>
      </c>
      <c r="C9816" s="79">
        <f ca="1">('Activity Data'!B9822*$C$4)*'Emission Factors'!I9824</f>
        <v>69183881.951600671</v>
      </c>
      <c r="D9816" s="79">
        <f ca="1">('Activity Data'!B9822*$D$4)*'Emission Factors'!J9824</f>
        <v>22866288.44693204</v>
      </c>
      <c r="E9816" s="79">
        <f t="shared" ca="1" si="153"/>
        <v>242528967.15550831</v>
      </c>
    </row>
    <row r="9817" spans="1:5" s="62" customFormat="1" ht="12.75" x14ac:dyDescent="0.2">
      <c r="A9817" s="85">
        <v>9813</v>
      </c>
      <c r="B9817" s="79">
        <f ca="1">('Activity Data'!B9823*$B$4)*'Emission Factors'!H9825</f>
        <v>135715292.00752521</v>
      </c>
      <c r="C9817" s="79">
        <f ca="1">('Activity Data'!B9823*$C$4)*'Emission Factors'!I9825</f>
        <v>63742396.279986516</v>
      </c>
      <c r="D9817" s="79">
        <f ca="1">('Activity Data'!B9823*$D$4)*'Emission Factors'!J9825</f>
        <v>21414556.047777466</v>
      </c>
      <c r="E9817" s="79">
        <f t="shared" ca="1" si="153"/>
        <v>220872244.33528918</v>
      </c>
    </row>
    <row r="9818" spans="1:5" s="62" customFormat="1" ht="12.75" x14ac:dyDescent="0.2">
      <c r="A9818" s="85">
        <v>9814</v>
      </c>
      <c r="B9818" s="79">
        <f ca="1">('Activity Data'!B9824*$B$4)*'Emission Factors'!H9826</f>
        <v>140933186.42040384</v>
      </c>
      <c r="C9818" s="79">
        <f ca="1">('Activity Data'!B9824*$C$4)*'Emission Factors'!I9826</f>
        <v>63786796.698214069</v>
      </c>
      <c r="D9818" s="79">
        <f ca="1">('Activity Data'!B9824*$D$4)*'Emission Factors'!J9826</f>
        <v>20554103.394599553</v>
      </c>
      <c r="E9818" s="79">
        <f t="shared" ca="1" si="153"/>
        <v>225274086.51321745</v>
      </c>
    </row>
    <row r="9819" spans="1:5" s="62" customFormat="1" ht="12.75" x14ac:dyDescent="0.2">
      <c r="A9819" s="85">
        <v>9815</v>
      </c>
      <c r="B9819" s="79">
        <f ca="1">('Activity Data'!B9825*$B$4)*'Emission Factors'!H9827</f>
        <v>145023634.80363023</v>
      </c>
      <c r="C9819" s="79">
        <f ca="1">('Activity Data'!B9825*$C$4)*'Emission Factors'!I9827</f>
        <v>70508332.861273453</v>
      </c>
      <c r="D9819" s="79">
        <f ca="1">('Activity Data'!B9825*$D$4)*'Emission Factors'!J9827</f>
        <v>24008036.696076576</v>
      </c>
      <c r="E9819" s="79">
        <f t="shared" ca="1" si="153"/>
        <v>239540004.36098027</v>
      </c>
    </row>
    <row r="9820" spans="1:5" s="62" customFormat="1" ht="12.75" x14ac:dyDescent="0.2">
      <c r="A9820" s="85">
        <v>9816</v>
      </c>
      <c r="B9820" s="79">
        <f ca="1">('Activity Data'!B9826*$B$4)*'Emission Factors'!H9828</f>
        <v>136241398.84818536</v>
      </c>
      <c r="C9820" s="79">
        <f ca="1">('Activity Data'!B9826*$C$4)*'Emission Factors'!I9828</f>
        <v>61498276.76730068</v>
      </c>
      <c r="D9820" s="79">
        <f ca="1">('Activity Data'!B9826*$D$4)*'Emission Factors'!J9828</f>
        <v>19939819.91748438</v>
      </c>
      <c r="E9820" s="79">
        <f t="shared" ca="1" si="153"/>
        <v>217679495.5329704</v>
      </c>
    </row>
    <row r="9821" spans="1:5" s="62" customFormat="1" ht="12.75" x14ac:dyDescent="0.2">
      <c r="A9821" s="85">
        <v>9817</v>
      </c>
      <c r="B9821" s="79">
        <f ca="1">('Activity Data'!B9827*$B$4)*'Emission Factors'!H9829</f>
        <v>127546907.49203676</v>
      </c>
      <c r="C9821" s="79">
        <f ca="1">('Activity Data'!B9827*$C$4)*'Emission Factors'!I9829</f>
        <v>59726402.669461727</v>
      </c>
      <c r="D9821" s="79">
        <f ca="1">('Activity Data'!B9827*$D$4)*'Emission Factors'!J9829</f>
        <v>18103099.021911208</v>
      </c>
      <c r="E9821" s="79">
        <f t="shared" ca="1" si="153"/>
        <v>205376409.18340969</v>
      </c>
    </row>
    <row r="9822" spans="1:5" s="62" customFormat="1" ht="12.75" x14ac:dyDescent="0.2">
      <c r="A9822" s="85">
        <v>9818</v>
      </c>
      <c r="B9822" s="79">
        <f ca="1">('Activity Data'!B9828*$B$4)*'Emission Factors'!H9830</f>
        <v>148203321.13852024</v>
      </c>
      <c r="C9822" s="79">
        <f ca="1">('Activity Data'!B9828*$C$4)*'Emission Factors'!I9830</f>
        <v>73839832.569680572</v>
      </c>
      <c r="D9822" s="79">
        <f ca="1">('Activity Data'!B9828*$D$4)*'Emission Factors'!J9830</f>
        <v>22092020.665746342</v>
      </c>
      <c r="E9822" s="79">
        <f t="shared" ca="1" si="153"/>
        <v>244135174.37394714</v>
      </c>
    </row>
    <row r="9823" spans="1:5" s="62" customFormat="1" ht="12.75" x14ac:dyDescent="0.2">
      <c r="A9823" s="85">
        <v>9819</v>
      </c>
      <c r="B9823" s="79">
        <f ca="1">('Activity Data'!B9829*$B$4)*'Emission Factors'!H9831</f>
        <v>135960729.89913082</v>
      </c>
      <c r="C9823" s="79">
        <f ca="1">('Activity Data'!B9829*$C$4)*'Emission Factors'!I9831</f>
        <v>62786773.187229648</v>
      </c>
      <c r="D9823" s="79">
        <f ca="1">('Activity Data'!B9829*$D$4)*'Emission Factors'!J9831</f>
        <v>20398104.594415393</v>
      </c>
      <c r="E9823" s="79">
        <f t="shared" ca="1" si="153"/>
        <v>219145607.68077585</v>
      </c>
    </row>
    <row r="9824" spans="1:5" s="62" customFormat="1" ht="12.75" x14ac:dyDescent="0.2">
      <c r="A9824" s="85">
        <v>9820</v>
      </c>
      <c r="B9824" s="79">
        <f ca="1">('Activity Data'!B9830*$B$4)*'Emission Factors'!H9832</f>
        <v>137591922.57311484</v>
      </c>
      <c r="C9824" s="79">
        <f ca="1">('Activity Data'!B9830*$C$4)*'Emission Factors'!I9832</f>
        <v>66677098.886068709</v>
      </c>
      <c r="D9824" s="79">
        <f ca="1">('Activity Data'!B9830*$D$4)*'Emission Factors'!J9832</f>
        <v>21169088.440366436</v>
      </c>
      <c r="E9824" s="79">
        <f t="shared" ca="1" si="153"/>
        <v>225438109.89954999</v>
      </c>
    </row>
    <row r="9825" spans="1:5" s="62" customFormat="1" ht="12.75" x14ac:dyDescent="0.2">
      <c r="A9825" s="85">
        <v>9821</v>
      </c>
      <c r="B9825" s="79">
        <f ca="1">('Activity Data'!B9831*$B$4)*'Emission Factors'!H9833</f>
        <v>146413046.73212534</v>
      </c>
      <c r="C9825" s="79">
        <f ca="1">('Activity Data'!B9831*$C$4)*'Emission Factors'!I9833</f>
        <v>71084072.492978528</v>
      </c>
      <c r="D9825" s="79">
        <f ca="1">('Activity Data'!B9831*$D$4)*'Emission Factors'!J9833</f>
        <v>22123457.425137918</v>
      </c>
      <c r="E9825" s="79">
        <f t="shared" ca="1" si="153"/>
        <v>239620576.65024176</v>
      </c>
    </row>
    <row r="9826" spans="1:5" s="62" customFormat="1" ht="12.75" x14ac:dyDescent="0.2">
      <c r="A9826" s="85">
        <v>9822</v>
      </c>
      <c r="B9826" s="79">
        <f ca="1">('Activity Data'!B9832*$B$4)*'Emission Factors'!H9834</f>
        <v>152880353.86152661</v>
      </c>
      <c r="C9826" s="79">
        <f ca="1">('Activity Data'!B9832*$C$4)*'Emission Factors'!I9834</f>
        <v>69986067.676259384</v>
      </c>
      <c r="D9826" s="79">
        <f ca="1">('Activity Data'!B9832*$D$4)*'Emission Factors'!J9834</f>
        <v>23009181.32509321</v>
      </c>
      <c r="E9826" s="79">
        <f t="shared" ca="1" si="153"/>
        <v>245875602.86287922</v>
      </c>
    </row>
    <row r="9827" spans="1:5" s="62" customFormat="1" ht="12.75" x14ac:dyDescent="0.2">
      <c r="A9827" s="85">
        <v>9823</v>
      </c>
      <c r="B9827" s="79">
        <f ca="1">('Activity Data'!B9833*$B$4)*'Emission Factors'!H9835</f>
        <v>138934084.80926934</v>
      </c>
      <c r="C9827" s="79">
        <f ca="1">('Activity Data'!B9833*$C$4)*'Emission Factors'!I9835</f>
        <v>67226918.253574669</v>
      </c>
      <c r="D9827" s="79">
        <f ca="1">('Activity Data'!B9833*$D$4)*'Emission Factors'!J9835</f>
        <v>21507510.65015747</v>
      </c>
      <c r="E9827" s="79">
        <f t="shared" ca="1" si="153"/>
        <v>227668513.71300149</v>
      </c>
    </row>
    <row r="9828" spans="1:5" s="62" customFormat="1" ht="12.75" x14ac:dyDescent="0.2">
      <c r="A9828" s="85">
        <v>9824</v>
      </c>
      <c r="B9828" s="79">
        <f ca="1">('Activity Data'!B9834*$B$4)*'Emission Factors'!H9836</f>
        <v>131578192.52659512</v>
      </c>
      <c r="C9828" s="79">
        <f ca="1">('Activity Data'!B9834*$C$4)*'Emission Factors'!I9836</f>
        <v>63072472.726717204</v>
      </c>
      <c r="D9828" s="79">
        <f ca="1">('Activity Data'!B9834*$D$4)*'Emission Factors'!J9836</f>
        <v>20866255.727917593</v>
      </c>
      <c r="E9828" s="79">
        <f t="shared" ca="1" si="153"/>
        <v>215516920.9812299</v>
      </c>
    </row>
    <row r="9829" spans="1:5" s="62" customFormat="1" ht="12.75" x14ac:dyDescent="0.2">
      <c r="A9829" s="85">
        <v>9825</v>
      </c>
      <c r="B9829" s="79">
        <f ca="1">('Activity Data'!B9835*$B$4)*'Emission Factors'!H9837</f>
        <v>150005323.19471961</v>
      </c>
      <c r="C9829" s="79">
        <f ca="1">('Activity Data'!B9835*$C$4)*'Emission Factors'!I9837</f>
        <v>69990629.933797017</v>
      </c>
      <c r="D9829" s="79">
        <f ca="1">('Activity Data'!B9835*$D$4)*'Emission Factors'!J9837</f>
        <v>22482779.951175649</v>
      </c>
      <c r="E9829" s="79">
        <f t="shared" ca="1" si="153"/>
        <v>242478733.07969227</v>
      </c>
    </row>
    <row r="9830" spans="1:5" s="62" customFormat="1" ht="12.75" x14ac:dyDescent="0.2">
      <c r="A9830" s="85">
        <v>9826</v>
      </c>
      <c r="B9830" s="79">
        <f ca="1">('Activity Data'!B9836*$B$4)*'Emission Factors'!H9838</f>
        <v>153057293.59310254</v>
      </c>
      <c r="C9830" s="79">
        <f ca="1">('Activity Data'!B9836*$C$4)*'Emission Factors'!I9838</f>
        <v>76342078.634932533</v>
      </c>
      <c r="D9830" s="79">
        <f ca="1">('Activity Data'!B9836*$D$4)*'Emission Factors'!J9838</f>
        <v>21405731.241354384</v>
      </c>
      <c r="E9830" s="79">
        <f t="shared" ca="1" si="153"/>
        <v>250805103.46938947</v>
      </c>
    </row>
    <row r="9831" spans="1:5" s="62" customFormat="1" ht="12.75" x14ac:dyDescent="0.2">
      <c r="A9831" s="85">
        <v>9827</v>
      </c>
      <c r="B9831" s="79">
        <f ca="1">('Activity Data'!B9837*$B$4)*'Emission Factors'!H9839</f>
        <v>142601070.46050814</v>
      </c>
      <c r="C9831" s="79">
        <f ca="1">('Activity Data'!B9837*$C$4)*'Emission Factors'!I9839</f>
        <v>68430731.459444001</v>
      </c>
      <c r="D9831" s="79">
        <f ca="1">('Activity Data'!B9837*$D$4)*'Emission Factors'!J9839</f>
        <v>22232107.133892879</v>
      </c>
      <c r="E9831" s="79">
        <f t="shared" ca="1" si="153"/>
        <v>233263909.05384505</v>
      </c>
    </row>
    <row r="9832" spans="1:5" s="62" customFormat="1" ht="12.75" x14ac:dyDescent="0.2">
      <c r="A9832" s="85">
        <v>9828</v>
      </c>
      <c r="B9832" s="79">
        <f ca="1">('Activity Data'!B9838*$B$4)*'Emission Factors'!H9840</f>
        <v>133457445.03758997</v>
      </c>
      <c r="C9832" s="79">
        <f ca="1">('Activity Data'!B9838*$C$4)*'Emission Factors'!I9840</f>
        <v>62174553.673099108</v>
      </c>
      <c r="D9832" s="79">
        <f ca="1">('Activity Data'!B9838*$D$4)*'Emission Factors'!J9840</f>
        <v>20302827.852994949</v>
      </c>
      <c r="E9832" s="79">
        <f t="shared" ca="1" si="153"/>
        <v>215934826.56368402</v>
      </c>
    </row>
    <row r="9833" spans="1:5" s="62" customFormat="1" ht="12.75" x14ac:dyDescent="0.2">
      <c r="A9833" s="85">
        <v>9829</v>
      </c>
      <c r="B9833" s="79">
        <f ca="1">('Activity Data'!B9839*$B$4)*'Emission Factors'!H9841</f>
        <v>150612787.27829328</v>
      </c>
      <c r="C9833" s="79">
        <f ca="1">('Activity Data'!B9839*$C$4)*'Emission Factors'!I9841</f>
        <v>72255416.769759685</v>
      </c>
      <c r="D9833" s="79">
        <f ca="1">('Activity Data'!B9839*$D$4)*'Emission Factors'!J9841</f>
        <v>23606024.583474725</v>
      </c>
      <c r="E9833" s="79">
        <f t="shared" ca="1" si="153"/>
        <v>246474228.63152769</v>
      </c>
    </row>
    <row r="9834" spans="1:5" s="62" customFormat="1" ht="12.75" x14ac:dyDescent="0.2">
      <c r="A9834" s="85">
        <v>9830</v>
      </c>
      <c r="B9834" s="79">
        <f ca="1">('Activity Data'!B9840*$B$4)*'Emission Factors'!H9842</f>
        <v>144609310.00022465</v>
      </c>
      <c r="C9834" s="79">
        <f ca="1">('Activity Data'!B9840*$C$4)*'Emission Factors'!I9842</f>
        <v>68982644.878753364</v>
      </c>
      <c r="D9834" s="79">
        <f ca="1">('Activity Data'!B9840*$D$4)*'Emission Factors'!J9842</f>
        <v>23075857.063994102</v>
      </c>
      <c r="E9834" s="79">
        <f t="shared" ca="1" si="153"/>
        <v>236667811.94297212</v>
      </c>
    </row>
    <row r="9835" spans="1:5" s="62" customFormat="1" ht="12.75" x14ac:dyDescent="0.2">
      <c r="A9835" s="85">
        <v>9831</v>
      </c>
      <c r="B9835" s="79">
        <f ca="1">('Activity Data'!B9841*$B$4)*'Emission Factors'!H9843</f>
        <v>150168328.51279709</v>
      </c>
      <c r="C9835" s="79">
        <f ca="1">('Activity Data'!B9841*$C$4)*'Emission Factors'!I9843</f>
        <v>69305257.773067698</v>
      </c>
      <c r="D9835" s="79">
        <f ca="1">('Activity Data'!B9841*$D$4)*'Emission Factors'!J9843</f>
        <v>23790048.82430869</v>
      </c>
      <c r="E9835" s="79">
        <f t="shared" ca="1" si="153"/>
        <v>243263635.11017346</v>
      </c>
    </row>
    <row r="9836" spans="1:5" s="62" customFormat="1" ht="12.75" x14ac:dyDescent="0.2">
      <c r="A9836" s="85">
        <v>9832</v>
      </c>
      <c r="B9836" s="79">
        <f ca="1">('Activity Data'!B9842*$B$4)*'Emission Factors'!H9844</f>
        <v>143177533.47896999</v>
      </c>
      <c r="C9836" s="79">
        <f ca="1">('Activity Data'!B9842*$C$4)*'Emission Factors'!I9844</f>
        <v>70203124.269401118</v>
      </c>
      <c r="D9836" s="79">
        <f ca="1">('Activity Data'!B9842*$D$4)*'Emission Factors'!J9844</f>
        <v>24191015.090400312</v>
      </c>
      <c r="E9836" s="79">
        <f t="shared" ca="1" si="153"/>
        <v>237571672.83877143</v>
      </c>
    </row>
    <row r="9837" spans="1:5" s="62" customFormat="1" ht="12.75" x14ac:dyDescent="0.2">
      <c r="A9837" s="85">
        <v>9833</v>
      </c>
      <c r="B9837" s="79">
        <f ca="1">('Activity Data'!B9843*$B$4)*'Emission Factors'!H9845</f>
        <v>148333315.90021715</v>
      </c>
      <c r="C9837" s="79">
        <f ca="1">('Activity Data'!B9843*$C$4)*'Emission Factors'!I9845</f>
        <v>70067114.357130542</v>
      </c>
      <c r="D9837" s="79">
        <f ca="1">('Activity Data'!B9843*$D$4)*'Emission Factors'!J9845</f>
        <v>21693735.319501422</v>
      </c>
      <c r="E9837" s="79">
        <f t="shared" ca="1" si="153"/>
        <v>240094165.57684913</v>
      </c>
    </row>
    <row r="9838" spans="1:5" s="62" customFormat="1" ht="12.75" x14ac:dyDescent="0.2">
      <c r="A9838" s="85">
        <v>9834</v>
      </c>
      <c r="B9838" s="79">
        <f ca="1">('Activity Data'!B9844*$B$4)*'Emission Factors'!H9846</f>
        <v>137589278.65582818</v>
      </c>
      <c r="C9838" s="79">
        <f ca="1">('Activity Data'!B9844*$C$4)*'Emission Factors'!I9846</f>
        <v>72013353.34625937</v>
      </c>
      <c r="D9838" s="79">
        <f ca="1">('Activity Data'!B9844*$D$4)*'Emission Factors'!J9846</f>
        <v>21521086.611805998</v>
      </c>
      <c r="E9838" s="79">
        <f t="shared" ca="1" si="153"/>
        <v>231123718.61389354</v>
      </c>
    </row>
    <row r="9839" spans="1:5" s="62" customFormat="1" ht="12.75" x14ac:dyDescent="0.2">
      <c r="A9839" s="85">
        <v>9835</v>
      </c>
      <c r="B9839" s="79">
        <f ca="1">('Activity Data'!B9845*$B$4)*'Emission Factors'!H9847</f>
        <v>146684977.73237088</v>
      </c>
      <c r="C9839" s="79">
        <f ca="1">('Activity Data'!B9845*$C$4)*'Emission Factors'!I9847</f>
        <v>73461103.926721856</v>
      </c>
      <c r="D9839" s="79">
        <f ca="1">('Activity Data'!B9845*$D$4)*'Emission Factors'!J9847</f>
        <v>23507337.294589482</v>
      </c>
      <c r="E9839" s="79">
        <f t="shared" ca="1" si="153"/>
        <v>243653418.95368221</v>
      </c>
    </row>
    <row r="9840" spans="1:5" s="62" customFormat="1" ht="12.75" x14ac:dyDescent="0.2">
      <c r="A9840" s="85">
        <v>9836</v>
      </c>
      <c r="B9840" s="79">
        <f ca="1">('Activity Data'!B9846*$B$4)*'Emission Factors'!H9848</f>
        <v>146413350.22250646</v>
      </c>
      <c r="C9840" s="79">
        <f ca="1">('Activity Data'!B9846*$C$4)*'Emission Factors'!I9848</f>
        <v>71209477.050705031</v>
      </c>
      <c r="D9840" s="79">
        <f ca="1">('Activity Data'!B9846*$D$4)*'Emission Factors'!J9848</f>
        <v>22310233.740823716</v>
      </c>
      <c r="E9840" s="79">
        <f t="shared" ca="1" si="153"/>
        <v>239933061.0140352</v>
      </c>
    </row>
    <row r="9841" spans="1:5" s="62" customFormat="1" ht="12.75" x14ac:dyDescent="0.2">
      <c r="A9841" s="85">
        <v>9837</v>
      </c>
      <c r="B9841" s="79">
        <f ca="1">('Activity Data'!B9847*$B$4)*'Emission Factors'!H9849</f>
        <v>156531360.64655849</v>
      </c>
      <c r="C9841" s="79">
        <f ca="1">('Activity Data'!B9847*$C$4)*'Emission Factors'!I9849</f>
        <v>72073947.804703519</v>
      </c>
      <c r="D9841" s="79">
        <f ca="1">('Activity Data'!B9847*$D$4)*'Emission Factors'!J9849</f>
        <v>23587491.462546978</v>
      </c>
      <c r="E9841" s="79">
        <f t="shared" ca="1" si="153"/>
        <v>252192799.91380897</v>
      </c>
    </row>
    <row r="9842" spans="1:5" s="62" customFormat="1" ht="12.75" x14ac:dyDescent="0.2">
      <c r="A9842" s="85">
        <v>9838</v>
      </c>
      <c r="B9842" s="79">
        <f ca="1">('Activity Data'!B9848*$B$4)*'Emission Factors'!H9850</f>
        <v>135187988.78616112</v>
      </c>
      <c r="C9842" s="79">
        <f ca="1">('Activity Data'!B9848*$C$4)*'Emission Factors'!I9850</f>
        <v>63426336.612669736</v>
      </c>
      <c r="D9842" s="79">
        <f ca="1">('Activity Data'!B9848*$D$4)*'Emission Factors'!J9850</f>
        <v>20123171.163323522</v>
      </c>
      <c r="E9842" s="79">
        <f t="shared" ca="1" si="153"/>
        <v>218737496.56215438</v>
      </c>
    </row>
    <row r="9843" spans="1:5" s="62" customFormat="1" ht="12.75" x14ac:dyDescent="0.2">
      <c r="A9843" s="85">
        <v>9839</v>
      </c>
      <c r="B9843" s="79">
        <f ca="1">('Activity Data'!B9849*$B$4)*'Emission Factors'!H9851</f>
        <v>137828982.33463025</v>
      </c>
      <c r="C9843" s="79">
        <f ca="1">('Activity Data'!B9849*$C$4)*'Emission Factors'!I9851</f>
        <v>64110869.105241001</v>
      </c>
      <c r="D9843" s="79">
        <f ca="1">('Activity Data'!B9849*$D$4)*'Emission Factors'!J9851</f>
        <v>21356992.31008821</v>
      </c>
      <c r="E9843" s="79">
        <f t="shared" ca="1" si="153"/>
        <v>223296843.74995947</v>
      </c>
    </row>
    <row r="9844" spans="1:5" s="62" customFormat="1" ht="12.75" x14ac:dyDescent="0.2">
      <c r="A9844" s="85">
        <v>9840</v>
      </c>
      <c r="B9844" s="79">
        <f ca="1">('Activity Data'!B9850*$B$4)*'Emission Factors'!H9852</f>
        <v>146338731.06393704</v>
      </c>
      <c r="C9844" s="79">
        <f ca="1">('Activity Data'!B9850*$C$4)*'Emission Factors'!I9852</f>
        <v>68380991.111921102</v>
      </c>
      <c r="D9844" s="79">
        <f ca="1">('Activity Data'!B9850*$D$4)*'Emission Factors'!J9852</f>
        <v>21971505.734057862</v>
      </c>
      <c r="E9844" s="79">
        <f t="shared" ca="1" si="153"/>
        <v>236691227.90991601</v>
      </c>
    </row>
    <row r="9845" spans="1:5" s="62" customFormat="1" ht="12.75" x14ac:dyDescent="0.2">
      <c r="A9845" s="85">
        <v>9841</v>
      </c>
      <c r="B9845" s="79">
        <f ca="1">('Activity Data'!B9851*$B$4)*'Emission Factors'!H9853</f>
        <v>133955081.68103996</v>
      </c>
      <c r="C9845" s="79">
        <f ca="1">('Activity Data'!B9851*$C$4)*'Emission Factors'!I9853</f>
        <v>61681307.711859629</v>
      </c>
      <c r="D9845" s="79">
        <f ca="1">('Activity Data'!B9851*$D$4)*'Emission Factors'!J9853</f>
        <v>20732493.831492525</v>
      </c>
      <c r="E9845" s="79">
        <f t="shared" ca="1" si="153"/>
        <v>216368883.22439209</v>
      </c>
    </row>
    <row r="9846" spans="1:5" s="62" customFormat="1" ht="12.75" x14ac:dyDescent="0.2">
      <c r="A9846" s="85">
        <v>9842</v>
      </c>
      <c r="B9846" s="79">
        <f ca="1">('Activity Data'!B9852*$B$4)*'Emission Factors'!H9854</f>
        <v>148553162.48158339</v>
      </c>
      <c r="C9846" s="79">
        <f ca="1">('Activity Data'!B9852*$C$4)*'Emission Factors'!I9854</f>
        <v>71381442.795989737</v>
      </c>
      <c r="D9846" s="79">
        <f ca="1">('Activity Data'!B9852*$D$4)*'Emission Factors'!J9854</f>
        <v>22991889.30089245</v>
      </c>
      <c r="E9846" s="79">
        <f t="shared" ca="1" si="153"/>
        <v>242926494.57846555</v>
      </c>
    </row>
    <row r="9847" spans="1:5" s="62" customFormat="1" ht="12.75" x14ac:dyDescent="0.2">
      <c r="A9847" s="85">
        <v>9843</v>
      </c>
      <c r="B9847" s="79">
        <f ca="1">('Activity Data'!B9853*$B$4)*'Emission Factors'!H9855</f>
        <v>142924603.61968541</v>
      </c>
      <c r="C9847" s="79">
        <f ca="1">('Activity Data'!B9853*$C$4)*'Emission Factors'!I9855</f>
        <v>70203343.764062792</v>
      </c>
      <c r="D9847" s="79">
        <f ca="1">('Activity Data'!B9853*$D$4)*'Emission Factors'!J9855</f>
        <v>23594525.627205111</v>
      </c>
      <c r="E9847" s="79">
        <f t="shared" ca="1" si="153"/>
        <v>236722473.01095331</v>
      </c>
    </row>
    <row r="9848" spans="1:5" s="62" customFormat="1" ht="12.75" x14ac:dyDescent="0.2">
      <c r="A9848" s="85">
        <v>9844</v>
      </c>
      <c r="B9848" s="79">
        <f ca="1">('Activity Data'!B9854*$B$4)*'Emission Factors'!H9856</f>
        <v>131791214.00860138</v>
      </c>
      <c r="C9848" s="79">
        <f ca="1">('Activity Data'!B9854*$C$4)*'Emission Factors'!I9856</f>
        <v>57867159.50714948</v>
      </c>
      <c r="D9848" s="79">
        <f ca="1">('Activity Data'!B9854*$D$4)*'Emission Factors'!J9856</f>
        <v>19897125.527967725</v>
      </c>
      <c r="E9848" s="79">
        <f t="shared" ca="1" si="153"/>
        <v>209555499.04371858</v>
      </c>
    </row>
    <row r="9849" spans="1:5" s="62" customFormat="1" ht="12.75" x14ac:dyDescent="0.2">
      <c r="A9849" s="85">
        <v>9845</v>
      </c>
      <c r="B9849" s="79">
        <f ca="1">('Activity Data'!B9855*$B$4)*'Emission Factors'!H9857</f>
        <v>147158324.88700798</v>
      </c>
      <c r="C9849" s="79">
        <f ca="1">('Activity Data'!B9855*$C$4)*'Emission Factors'!I9857</f>
        <v>70935209.767188385</v>
      </c>
      <c r="D9849" s="79">
        <f ca="1">('Activity Data'!B9855*$D$4)*'Emission Factors'!J9857</f>
        <v>23305498.418325011</v>
      </c>
      <c r="E9849" s="79">
        <f t="shared" ca="1" si="153"/>
        <v>241399033.07252139</v>
      </c>
    </row>
    <row r="9850" spans="1:5" s="62" customFormat="1" ht="12.75" x14ac:dyDescent="0.2">
      <c r="A9850" s="85">
        <v>9846</v>
      </c>
      <c r="B9850" s="79">
        <f ca="1">('Activity Data'!B9856*$B$4)*'Emission Factors'!H9858</f>
        <v>132689821.00640544</v>
      </c>
      <c r="C9850" s="79">
        <f ca="1">('Activity Data'!B9856*$C$4)*'Emission Factors'!I9858</f>
        <v>60808199.691499777</v>
      </c>
      <c r="D9850" s="79">
        <f ca="1">('Activity Data'!B9856*$D$4)*'Emission Factors'!J9858</f>
        <v>20686503.653388269</v>
      </c>
      <c r="E9850" s="79">
        <f t="shared" ca="1" si="153"/>
        <v>214184524.35129347</v>
      </c>
    </row>
    <row r="9851" spans="1:5" s="62" customFormat="1" ht="12.75" x14ac:dyDescent="0.2">
      <c r="A9851" s="85">
        <v>9847</v>
      </c>
      <c r="B9851" s="79">
        <f ca="1">('Activity Data'!B9857*$B$4)*'Emission Factors'!H9859</f>
        <v>139866419.04259807</v>
      </c>
      <c r="C9851" s="79">
        <f ca="1">('Activity Data'!B9857*$C$4)*'Emission Factors'!I9859</f>
        <v>62253037.568957359</v>
      </c>
      <c r="D9851" s="79">
        <f ca="1">('Activity Data'!B9857*$D$4)*'Emission Factors'!J9859</f>
        <v>21574386.412753511</v>
      </c>
      <c r="E9851" s="79">
        <f t="shared" ca="1" si="153"/>
        <v>223693843.02430895</v>
      </c>
    </row>
    <row r="9852" spans="1:5" s="62" customFormat="1" ht="12.75" x14ac:dyDescent="0.2">
      <c r="A9852" s="85">
        <v>9848</v>
      </c>
      <c r="B9852" s="79">
        <f ca="1">('Activity Data'!B9858*$B$4)*'Emission Factors'!H9860</f>
        <v>142208121.61591399</v>
      </c>
      <c r="C9852" s="79">
        <f ca="1">('Activity Data'!B9858*$C$4)*'Emission Factors'!I9860</f>
        <v>63671785.001615703</v>
      </c>
      <c r="D9852" s="79">
        <f ca="1">('Activity Data'!B9858*$D$4)*'Emission Factors'!J9860</f>
        <v>21594889.971986074</v>
      </c>
      <c r="E9852" s="79">
        <f t="shared" ca="1" si="153"/>
        <v>227474796.58951578</v>
      </c>
    </row>
    <row r="9853" spans="1:5" s="62" customFormat="1" ht="12.75" x14ac:dyDescent="0.2">
      <c r="A9853" s="85">
        <v>9849</v>
      </c>
      <c r="B9853" s="79">
        <f ca="1">('Activity Data'!B9859*$B$4)*'Emission Factors'!H9861</f>
        <v>154183514.04807067</v>
      </c>
      <c r="C9853" s="79">
        <f ca="1">('Activity Data'!B9859*$C$4)*'Emission Factors'!I9861</f>
        <v>68997970.206823394</v>
      </c>
      <c r="D9853" s="79">
        <f ca="1">('Activity Data'!B9859*$D$4)*'Emission Factors'!J9861</f>
        <v>23683538.862844475</v>
      </c>
      <c r="E9853" s="79">
        <f t="shared" ca="1" si="153"/>
        <v>246865023.11773854</v>
      </c>
    </row>
    <row r="9854" spans="1:5" s="62" customFormat="1" ht="12.75" x14ac:dyDescent="0.2">
      <c r="A9854" s="85">
        <v>9850</v>
      </c>
      <c r="B9854" s="79">
        <f ca="1">('Activity Data'!B9860*$B$4)*'Emission Factors'!H9862</f>
        <v>110188687.40775797</v>
      </c>
      <c r="C9854" s="79">
        <f ca="1">('Activity Data'!B9860*$C$4)*'Emission Factors'!I9862</f>
        <v>50550884.74000103</v>
      </c>
      <c r="D9854" s="79">
        <f ca="1">('Activity Data'!B9860*$D$4)*'Emission Factors'!J9862</f>
        <v>17026997.380379666</v>
      </c>
      <c r="E9854" s="79">
        <f t="shared" ca="1" si="153"/>
        <v>177766569.52813867</v>
      </c>
    </row>
    <row r="9855" spans="1:5" s="62" customFormat="1" ht="12.75" x14ac:dyDescent="0.2">
      <c r="A9855" s="85">
        <v>9851</v>
      </c>
      <c r="B9855" s="79">
        <f ca="1">('Activity Data'!B9861*$B$4)*'Emission Factors'!H9863</f>
        <v>129766212.81691568</v>
      </c>
      <c r="C9855" s="79">
        <f ca="1">('Activity Data'!B9861*$C$4)*'Emission Factors'!I9863</f>
        <v>58502633.751507826</v>
      </c>
      <c r="D9855" s="79">
        <f ca="1">('Activity Data'!B9861*$D$4)*'Emission Factors'!J9863</f>
        <v>19699929.775453504</v>
      </c>
      <c r="E9855" s="79">
        <f t="shared" ca="1" si="153"/>
        <v>207968776.34387702</v>
      </c>
    </row>
    <row r="9856" spans="1:5" s="62" customFormat="1" ht="12.75" x14ac:dyDescent="0.2">
      <c r="A9856" s="85">
        <v>9852</v>
      </c>
      <c r="B9856" s="79">
        <f ca="1">('Activity Data'!B9862*$B$4)*'Emission Factors'!H9864</f>
        <v>142012874.24975908</v>
      </c>
      <c r="C9856" s="79">
        <f ca="1">('Activity Data'!B9862*$C$4)*'Emission Factors'!I9864</f>
        <v>71898881.167803273</v>
      </c>
      <c r="D9856" s="79">
        <f ca="1">('Activity Data'!B9862*$D$4)*'Emission Factors'!J9864</f>
        <v>22185977.113089353</v>
      </c>
      <c r="E9856" s="79">
        <f t="shared" ca="1" si="153"/>
        <v>236097732.53065172</v>
      </c>
    </row>
    <row r="9857" spans="1:5" s="62" customFormat="1" ht="12.75" x14ac:dyDescent="0.2">
      <c r="A9857" s="85">
        <v>9853</v>
      </c>
      <c r="B9857" s="79">
        <f ca="1">('Activity Data'!B9863*$B$4)*'Emission Factors'!H9865</f>
        <v>127101762.88701819</v>
      </c>
      <c r="C9857" s="79">
        <f ca="1">('Activity Data'!B9863*$C$4)*'Emission Factors'!I9865</f>
        <v>60380630.972134337</v>
      </c>
      <c r="D9857" s="79">
        <f ca="1">('Activity Data'!B9863*$D$4)*'Emission Factors'!J9865</f>
        <v>19518460.335267831</v>
      </c>
      <c r="E9857" s="79">
        <f t="shared" ca="1" si="153"/>
        <v>207000854.19442037</v>
      </c>
    </row>
    <row r="9858" spans="1:5" s="62" customFormat="1" ht="12.75" x14ac:dyDescent="0.2">
      <c r="A9858" s="85">
        <v>9854</v>
      </c>
      <c r="B9858" s="79">
        <f ca="1">('Activity Data'!B9864*$B$4)*'Emission Factors'!H9866</f>
        <v>127923477.4423954</v>
      </c>
      <c r="C9858" s="79">
        <f ca="1">('Activity Data'!B9864*$C$4)*'Emission Factors'!I9866</f>
        <v>61893563.000348002</v>
      </c>
      <c r="D9858" s="79">
        <f ca="1">('Activity Data'!B9864*$D$4)*'Emission Factors'!J9866</f>
        <v>19865409.262962256</v>
      </c>
      <c r="E9858" s="79">
        <f t="shared" ca="1" si="153"/>
        <v>209682449.70570567</v>
      </c>
    </row>
    <row r="9859" spans="1:5" s="62" customFormat="1" ht="12.75" x14ac:dyDescent="0.2">
      <c r="A9859" s="85">
        <v>9855</v>
      </c>
      <c r="B9859" s="79">
        <f ca="1">('Activity Data'!B9865*$B$4)*'Emission Factors'!H9867</f>
        <v>158353052.89985922</v>
      </c>
      <c r="C9859" s="79">
        <f ca="1">('Activity Data'!B9865*$C$4)*'Emission Factors'!I9867</f>
        <v>73687195.348458275</v>
      </c>
      <c r="D9859" s="79">
        <f ca="1">('Activity Data'!B9865*$D$4)*'Emission Factors'!J9867</f>
        <v>23668787.525330223</v>
      </c>
      <c r="E9859" s="79">
        <f t="shared" ca="1" si="153"/>
        <v>255709035.7736477</v>
      </c>
    </row>
    <row r="9860" spans="1:5" s="62" customFormat="1" ht="12.75" x14ac:dyDescent="0.2">
      <c r="A9860" s="85">
        <v>9856</v>
      </c>
      <c r="B9860" s="79">
        <f ca="1">('Activity Data'!B9866*$B$4)*'Emission Factors'!H9868</f>
        <v>125093448.11784028</v>
      </c>
      <c r="C9860" s="79">
        <f ca="1">('Activity Data'!B9866*$C$4)*'Emission Factors'!I9868</f>
        <v>59069388.66443596</v>
      </c>
      <c r="D9860" s="79">
        <f ca="1">('Activity Data'!B9866*$D$4)*'Emission Factors'!J9868</f>
        <v>17964763.925689753</v>
      </c>
      <c r="E9860" s="79">
        <f t="shared" ca="1" si="153"/>
        <v>202127600.707966</v>
      </c>
    </row>
    <row r="9861" spans="1:5" s="62" customFormat="1" ht="12.75" x14ac:dyDescent="0.2">
      <c r="A9861" s="85">
        <v>9857</v>
      </c>
      <c r="B9861" s="79">
        <f ca="1">('Activity Data'!B9867*$B$4)*'Emission Factors'!H9869</f>
        <v>144117252.26145405</v>
      </c>
      <c r="C9861" s="79">
        <f ca="1">('Activity Data'!B9867*$C$4)*'Emission Factors'!I9869</f>
        <v>66563884.039101288</v>
      </c>
      <c r="D9861" s="79">
        <f ca="1">('Activity Data'!B9867*$D$4)*'Emission Factors'!J9869</f>
        <v>22189098.723416172</v>
      </c>
      <c r="E9861" s="79">
        <f t="shared" ref="E9861:E9924" ca="1" si="154">SUM(B9861:D9861)</f>
        <v>232870235.02397153</v>
      </c>
    </row>
    <row r="9862" spans="1:5" s="62" customFormat="1" ht="12.75" x14ac:dyDescent="0.2">
      <c r="A9862" s="85">
        <v>9858</v>
      </c>
      <c r="B9862" s="79">
        <f ca="1">('Activity Data'!B9868*$B$4)*'Emission Factors'!H9870</f>
        <v>152246170.16450065</v>
      </c>
      <c r="C9862" s="79">
        <f ca="1">('Activity Data'!B9868*$C$4)*'Emission Factors'!I9870</f>
        <v>70325079.112790883</v>
      </c>
      <c r="D9862" s="79">
        <f ca="1">('Activity Data'!B9868*$D$4)*'Emission Factors'!J9870</f>
        <v>23630484.563312992</v>
      </c>
      <c r="E9862" s="79">
        <f t="shared" ca="1" si="154"/>
        <v>246201733.84060454</v>
      </c>
    </row>
    <row r="9863" spans="1:5" s="62" customFormat="1" ht="12.75" x14ac:dyDescent="0.2">
      <c r="A9863" s="85">
        <v>9859</v>
      </c>
      <c r="B9863" s="79">
        <f ca="1">('Activity Data'!B9869*$B$4)*'Emission Factors'!H9871</f>
        <v>129566215.36631031</v>
      </c>
      <c r="C9863" s="79">
        <f ca="1">('Activity Data'!B9869*$C$4)*'Emission Factors'!I9871</f>
        <v>61467792.760592364</v>
      </c>
      <c r="D9863" s="79">
        <f ca="1">('Activity Data'!B9869*$D$4)*'Emission Factors'!J9871</f>
        <v>19889717.083447266</v>
      </c>
      <c r="E9863" s="79">
        <f t="shared" ca="1" si="154"/>
        <v>210923725.21034995</v>
      </c>
    </row>
    <row r="9864" spans="1:5" s="62" customFormat="1" ht="12.75" x14ac:dyDescent="0.2">
      <c r="A9864" s="85">
        <v>9860</v>
      </c>
      <c r="B9864" s="79">
        <f ca="1">('Activity Data'!B9870*$B$4)*'Emission Factors'!H9872</f>
        <v>152104670.6295408</v>
      </c>
      <c r="C9864" s="79">
        <f ca="1">('Activity Data'!B9870*$C$4)*'Emission Factors'!I9872</f>
        <v>70440190.619806051</v>
      </c>
      <c r="D9864" s="79">
        <f ca="1">('Activity Data'!B9870*$D$4)*'Emission Factors'!J9872</f>
        <v>22994828.098607894</v>
      </c>
      <c r="E9864" s="79">
        <f t="shared" ca="1" si="154"/>
        <v>245539689.34795475</v>
      </c>
    </row>
    <row r="9865" spans="1:5" s="62" customFormat="1" ht="12.75" x14ac:dyDescent="0.2">
      <c r="A9865" s="85">
        <v>9861</v>
      </c>
      <c r="B9865" s="79">
        <f ca="1">('Activity Data'!B9871*$B$4)*'Emission Factors'!H9873</f>
        <v>138472609.16153622</v>
      </c>
      <c r="C9865" s="79">
        <f ca="1">('Activity Data'!B9871*$C$4)*'Emission Factors'!I9873</f>
        <v>64439639.912705578</v>
      </c>
      <c r="D9865" s="79">
        <f ca="1">('Activity Data'!B9871*$D$4)*'Emission Factors'!J9873</f>
        <v>20613995.100069925</v>
      </c>
      <c r="E9865" s="79">
        <f t="shared" ca="1" si="154"/>
        <v>223526244.1743117</v>
      </c>
    </row>
    <row r="9866" spans="1:5" s="62" customFormat="1" ht="12.75" x14ac:dyDescent="0.2">
      <c r="A9866" s="85">
        <v>9862</v>
      </c>
      <c r="B9866" s="79">
        <f ca="1">('Activity Data'!B9872*$B$4)*'Emission Factors'!H9874</f>
        <v>155275505.81227824</v>
      </c>
      <c r="C9866" s="79">
        <f ca="1">('Activity Data'!B9872*$C$4)*'Emission Factors'!I9874</f>
        <v>72778672.338542446</v>
      </c>
      <c r="D9866" s="79">
        <f ca="1">('Activity Data'!B9872*$D$4)*'Emission Factors'!J9874</f>
        <v>24779695.796095081</v>
      </c>
      <c r="E9866" s="79">
        <f t="shared" ca="1" si="154"/>
        <v>252833873.94691575</v>
      </c>
    </row>
    <row r="9867" spans="1:5" s="62" customFormat="1" ht="12.75" x14ac:dyDescent="0.2">
      <c r="A9867" s="85">
        <v>9863</v>
      </c>
      <c r="B9867" s="79">
        <f ca="1">('Activity Data'!B9873*$B$4)*'Emission Factors'!H9875</f>
        <v>140561686.05154565</v>
      </c>
      <c r="C9867" s="79">
        <f ca="1">('Activity Data'!B9873*$C$4)*'Emission Factors'!I9875</f>
        <v>59046391.070007809</v>
      </c>
      <c r="D9867" s="79">
        <f ca="1">('Activity Data'!B9873*$D$4)*'Emission Factors'!J9875</f>
        <v>20623835.279803511</v>
      </c>
      <c r="E9867" s="79">
        <f t="shared" ca="1" si="154"/>
        <v>220231912.40135697</v>
      </c>
    </row>
    <row r="9868" spans="1:5" s="62" customFormat="1" ht="12.75" x14ac:dyDescent="0.2">
      <c r="A9868" s="85">
        <v>9864</v>
      </c>
      <c r="B9868" s="79">
        <f ca="1">('Activity Data'!B9874*$B$4)*'Emission Factors'!H9876</f>
        <v>137405773.48841363</v>
      </c>
      <c r="C9868" s="79">
        <f ca="1">('Activity Data'!B9874*$C$4)*'Emission Factors'!I9876</f>
        <v>60942726.503180645</v>
      </c>
      <c r="D9868" s="79">
        <f ca="1">('Activity Data'!B9874*$D$4)*'Emission Factors'!J9876</f>
        <v>20551403.42107122</v>
      </c>
      <c r="E9868" s="79">
        <f t="shared" ca="1" si="154"/>
        <v>218899903.41266552</v>
      </c>
    </row>
    <row r="9869" spans="1:5" s="62" customFormat="1" ht="12.75" x14ac:dyDescent="0.2">
      <c r="A9869" s="85">
        <v>9865</v>
      </c>
      <c r="B9869" s="79">
        <f ca="1">('Activity Data'!B9875*$B$4)*'Emission Factors'!H9877</f>
        <v>147672174.92823812</v>
      </c>
      <c r="C9869" s="79">
        <f ca="1">('Activity Data'!B9875*$C$4)*'Emission Factors'!I9877</f>
        <v>70955114.233516887</v>
      </c>
      <c r="D9869" s="79">
        <f ca="1">('Activity Data'!B9875*$D$4)*'Emission Factors'!J9877</f>
        <v>21741151.053671718</v>
      </c>
      <c r="E9869" s="79">
        <f t="shared" ca="1" si="154"/>
        <v>240368440.21542674</v>
      </c>
    </row>
    <row r="9870" spans="1:5" s="62" customFormat="1" ht="12.75" x14ac:dyDescent="0.2">
      <c r="A9870" s="85">
        <v>9866</v>
      </c>
      <c r="B9870" s="79">
        <f ca="1">('Activity Data'!B9876*$B$4)*'Emission Factors'!H9878</f>
        <v>128243260.87816703</v>
      </c>
      <c r="C9870" s="79">
        <f ca="1">('Activity Data'!B9876*$C$4)*'Emission Factors'!I9878</f>
        <v>59082193.0551733</v>
      </c>
      <c r="D9870" s="79">
        <f ca="1">('Activity Data'!B9876*$D$4)*'Emission Factors'!J9878</f>
        <v>20035262.158856209</v>
      </c>
      <c r="E9870" s="79">
        <f t="shared" ca="1" si="154"/>
        <v>207360716.09219655</v>
      </c>
    </row>
    <row r="9871" spans="1:5" s="62" customFormat="1" ht="12.75" x14ac:dyDescent="0.2">
      <c r="A9871" s="85">
        <v>9867</v>
      </c>
      <c r="B9871" s="79">
        <f ca="1">('Activity Data'!B9877*$B$4)*'Emission Factors'!H9879</f>
        <v>149892020.05933499</v>
      </c>
      <c r="C9871" s="79">
        <f ca="1">('Activity Data'!B9877*$C$4)*'Emission Factors'!I9879</f>
        <v>68754664.755450591</v>
      </c>
      <c r="D9871" s="79">
        <f ca="1">('Activity Data'!B9877*$D$4)*'Emission Factors'!J9879</f>
        <v>24349520.409909058</v>
      </c>
      <c r="E9871" s="79">
        <f t="shared" ca="1" si="154"/>
        <v>242996205.22469467</v>
      </c>
    </row>
    <row r="9872" spans="1:5" s="62" customFormat="1" ht="12.75" x14ac:dyDescent="0.2">
      <c r="A9872" s="85">
        <v>9868</v>
      </c>
      <c r="B9872" s="79">
        <f ca="1">('Activity Data'!B9878*$B$4)*'Emission Factors'!H9880</f>
        <v>120464889.79017016</v>
      </c>
      <c r="C9872" s="79">
        <f ca="1">('Activity Data'!B9878*$C$4)*'Emission Factors'!I9880</f>
        <v>53098377.906806946</v>
      </c>
      <c r="D9872" s="79">
        <f ca="1">('Activity Data'!B9878*$D$4)*'Emission Factors'!J9880</f>
        <v>19980412.405573051</v>
      </c>
      <c r="E9872" s="79">
        <f t="shared" ca="1" si="154"/>
        <v>193543680.10255015</v>
      </c>
    </row>
    <row r="9873" spans="1:5" s="62" customFormat="1" ht="12.75" x14ac:dyDescent="0.2">
      <c r="A9873" s="85">
        <v>9869</v>
      </c>
      <c r="B9873" s="79">
        <f ca="1">('Activity Data'!B9879*$B$4)*'Emission Factors'!H9881</f>
        <v>135441851.93951389</v>
      </c>
      <c r="C9873" s="79">
        <f ca="1">('Activity Data'!B9879*$C$4)*'Emission Factors'!I9881</f>
        <v>66596752.736785419</v>
      </c>
      <c r="D9873" s="79">
        <f ca="1">('Activity Data'!B9879*$D$4)*'Emission Factors'!J9881</f>
        <v>20065934.068684582</v>
      </c>
      <c r="E9873" s="79">
        <f t="shared" ca="1" si="154"/>
        <v>222104538.74498388</v>
      </c>
    </row>
    <row r="9874" spans="1:5" s="62" customFormat="1" ht="12.75" x14ac:dyDescent="0.2">
      <c r="A9874" s="85">
        <v>9870</v>
      </c>
      <c r="B9874" s="79">
        <f ca="1">('Activity Data'!B9880*$B$4)*'Emission Factors'!H9882</f>
        <v>156774178.98120996</v>
      </c>
      <c r="C9874" s="79">
        <f ca="1">('Activity Data'!B9880*$C$4)*'Emission Factors'!I9882</f>
        <v>69042265.726117119</v>
      </c>
      <c r="D9874" s="79">
        <f ca="1">('Activity Data'!B9880*$D$4)*'Emission Factors'!J9882</f>
        <v>24423276.004280753</v>
      </c>
      <c r="E9874" s="79">
        <f t="shared" ca="1" si="154"/>
        <v>250239720.71160781</v>
      </c>
    </row>
    <row r="9875" spans="1:5" s="62" customFormat="1" ht="12.75" x14ac:dyDescent="0.2">
      <c r="A9875" s="85">
        <v>9871</v>
      </c>
      <c r="B9875" s="79">
        <f ca="1">('Activity Data'!B9881*$B$4)*'Emission Factors'!H9883</f>
        <v>134772479.88870227</v>
      </c>
      <c r="C9875" s="79">
        <f ca="1">('Activity Data'!B9881*$C$4)*'Emission Factors'!I9883</f>
        <v>61721970.890420489</v>
      </c>
      <c r="D9875" s="79">
        <f ca="1">('Activity Data'!B9881*$D$4)*'Emission Factors'!J9883</f>
        <v>19091692.085990679</v>
      </c>
      <c r="E9875" s="79">
        <f t="shared" ca="1" si="154"/>
        <v>215586142.86511344</v>
      </c>
    </row>
    <row r="9876" spans="1:5" s="62" customFormat="1" ht="12.75" x14ac:dyDescent="0.2">
      <c r="A9876" s="85">
        <v>9872</v>
      </c>
      <c r="B9876" s="79">
        <f ca="1">('Activity Data'!B9882*$B$4)*'Emission Factors'!H9884</f>
        <v>146182149.78798282</v>
      </c>
      <c r="C9876" s="79">
        <f ca="1">('Activity Data'!B9882*$C$4)*'Emission Factors'!I9884</f>
        <v>64105461.445864834</v>
      </c>
      <c r="D9876" s="79">
        <f ca="1">('Activity Data'!B9882*$D$4)*'Emission Factors'!J9884</f>
        <v>22151793.446041074</v>
      </c>
      <c r="E9876" s="79">
        <f t="shared" ca="1" si="154"/>
        <v>232439404.67988873</v>
      </c>
    </row>
    <row r="9877" spans="1:5" s="62" customFormat="1" ht="12.75" x14ac:dyDescent="0.2">
      <c r="A9877" s="85">
        <v>9873</v>
      </c>
      <c r="B9877" s="79">
        <f ca="1">('Activity Data'!B9883*$B$4)*'Emission Factors'!H9885</f>
        <v>158365642.22269768</v>
      </c>
      <c r="C9877" s="79">
        <f ca="1">('Activity Data'!B9883*$C$4)*'Emission Factors'!I9885</f>
        <v>74758129.534429833</v>
      </c>
      <c r="D9877" s="79">
        <f ca="1">('Activity Data'!B9883*$D$4)*'Emission Factors'!J9885</f>
        <v>23512930.678420063</v>
      </c>
      <c r="E9877" s="79">
        <f t="shared" ca="1" si="154"/>
        <v>256636702.43554759</v>
      </c>
    </row>
    <row r="9878" spans="1:5" s="62" customFormat="1" ht="12.75" x14ac:dyDescent="0.2">
      <c r="A9878" s="85">
        <v>9874</v>
      </c>
      <c r="B9878" s="79">
        <f ca="1">('Activity Data'!B9884*$B$4)*'Emission Factors'!H9886</f>
        <v>139925588.91967404</v>
      </c>
      <c r="C9878" s="79">
        <f ca="1">('Activity Data'!B9884*$C$4)*'Emission Factors'!I9886</f>
        <v>61828208.615715906</v>
      </c>
      <c r="D9878" s="79">
        <f ca="1">('Activity Data'!B9884*$D$4)*'Emission Factors'!J9886</f>
        <v>21635477.37983356</v>
      </c>
      <c r="E9878" s="79">
        <f t="shared" ca="1" si="154"/>
        <v>223389274.91522351</v>
      </c>
    </row>
    <row r="9879" spans="1:5" s="62" customFormat="1" ht="12.75" x14ac:dyDescent="0.2">
      <c r="A9879" s="85">
        <v>9875</v>
      </c>
      <c r="B9879" s="79">
        <f ca="1">('Activity Data'!B9885*$B$4)*'Emission Factors'!H9887</f>
        <v>143478378.02820715</v>
      </c>
      <c r="C9879" s="79">
        <f ca="1">('Activity Data'!B9885*$C$4)*'Emission Factors'!I9887</f>
        <v>70211122.187249288</v>
      </c>
      <c r="D9879" s="79">
        <f ca="1">('Activity Data'!B9885*$D$4)*'Emission Factors'!J9887</f>
        <v>20829771.43197104</v>
      </c>
      <c r="E9879" s="79">
        <f t="shared" ca="1" si="154"/>
        <v>234519271.64742747</v>
      </c>
    </row>
    <row r="9880" spans="1:5" s="62" customFormat="1" ht="12.75" x14ac:dyDescent="0.2">
      <c r="A9880" s="85">
        <v>9876</v>
      </c>
      <c r="B9880" s="79">
        <f ca="1">('Activity Data'!B9886*$B$4)*'Emission Factors'!H9888</f>
        <v>133853691.36741802</v>
      </c>
      <c r="C9880" s="79">
        <f ca="1">('Activity Data'!B9886*$C$4)*'Emission Factors'!I9888</f>
        <v>61902311.854235791</v>
      </c>
      <c r="D9880" s="79">
        <f ca="1">('Activity Data'!B9886*$D$4)*'Emission Factors'!J9888</f>
        <v>21397692.812093645</v>
      </c>
      <c r="E9880" s="79">
        <f t="shared" ca="1" si="154"/>
        <v>217153696.03374746</v>
      </c>
    </row>
    <row r="9881" spans="1:5" s="62" customFormat="1" ht="12.75" x14ac:dyDescent="0.2">
      <c r="A9881" s="85">
        <v>9877</v>
      </c>
      <c r="B9881" s="79">
        <f ca="1">('Activity Data'!B9887*$B$4)*'Emission Factors'!H9889</f>
        <v>142119208.35819545</v>
      </c>
      <c r="C9881" s="79">
        <f ca="1">('Activity Data'!B9887*$C$4)*'Emission Factors'!I9889</f>
        <v>68536153.9278308</v>
      </c>
      <c r="D9881" s="79">
        <f ca="1">('Activity Data'!B9887*$D$4)*'Emission Factors'!J9889</f>
        <v>22859750.853447985</v>
      </c>
      <c r="E9881" s="79">
        <f t="shared" ca="1" si="154"/>
        <v>233515113.13947421</v>
      </c>
    </row>
    <row r="9882" spans="1:5" s="62" customFormat="1" ht="12.75" x14ac:dyDescent="0.2">
      <c r="A9882" s="85">
        <v>9878</v>
      </c>
      <c r="B9882" s="79">
        <f ca="1">('Activity Data'!B9888*$B$4)*'Emission Factors'!H9890</f>
        <v>145870121.06194097</v>
      </c>
      <c r="C9882" s="79">
        <f ca="1">('Activity Data'!B9888*$C$4)*'Emission Factors'!I9890</f>
        <v>67494238.051650345</v>
      </c>
      <c r="D9882" s="79">
        <f ca="1">('Activity Data'!B9888*$D$4)*'Emission Factors'!J9890</f>
        <v>23257494.164880663</v>
      </c>
      <c r="E9882" s="79">
        <f t="shared" ca="1" si="154"/>
        <v>236621853.27847198</v>
      </c>
    </row>
    <row r="9883" spans="1:5" s="62" customFormat="1" ht="12.75" x14ac:dyDescent="0.2">
      <c r="A9883" s="85">
        <v>9879</v>
      </c>
      <c r="B9883" s="79">
        <f ca="1">('Activity Data'!B9889*$B$4)*'Emission Factors'!H9891</f>
        <v>138897018.31251052</v>
      </c>
      <c r="C9883" s="79">
        <f ca="1">('Activity Data'!B9889*$C$4)*'Emission Factors'!I9891</f>
        <v>63916620.063604347</v>
      </c>
      <c r="D9883" s="79">
        <f ca="1">('Activity Data'!B9889*$D$4)*'Emission Factors'!J9891</f>
        <v>22663346.352813024</v>
      </c>
      <c r="E9883" s="79">
        <f t="shared" ca="1" si="154"/>
        <v>225476984.72892791</v>
      </c>
    </row>
    <row r="9884" spans="1:5" s="62" customFormat="1" ht="12.75" x14ac:dyDescent="0.2">
      <c r="A9884" s="85">
        <v>9880</v>
      </c>
      <c r="B9884" s="79">
        <f ca="1">('Activity Data'!B9890*$B$4)*'Emission Factors'!H9892</f>
        <v>138589646.06547022</v>
      </c>
      <c r="C9884" s="79">
        <f ca="1">('Activity Data'!B9890*$C$4)*'Emission Factors'!I9892</f>
        <v>59901299.96383363</v>
      </c>
      <c r="D9884" s="79">
        <f ca="1">('Activity Data'!B9890*$D$4)*'Emission Factors'!J9892</f>
        <v>20914724.124759927</v>
      </c>
      <c r="E9884" s="79">
        <f t="shared" ca="1" si="154"/>
        <v>219405670.15406376</v>
      </c>
    </row>
    <row r="9885" spans="1:5" s="62" customFormat="1" ht="12.75" x14ac:dyDescent="0.2">
      <c r="A9885" s="85">
        <v>9881</v>
      </c>
      <c r="B9885" s="79">
        <f ca="1">('Activity Data'!B9891*$B$4)*'Emission Factors'!H9893</f>
        <v>136261652.98383713</v>
      </c>
      <c r="C9885" s="79">
        <f ca="1">('Activity Data'!B9891*$C$4)*'Emission Factors'!I9893</f>
        <v>59702427.482305624</v>
      </c>
      <c r="D9885" s="79">
        <f ca="1">('Activity Data'!B9891*$D$4)*'Emission Factors'!J9893</f>
        <v>21535989.449823759</v>
      </c>
      <c r="E9885" s="79">
        <f t="shared" ca="1" si="154"/>
        <v>217500069.91596651</v>
      </c>
    </row>
    <row r="9886" spans="1:5" s="62" customFormat="1" ht="12.75" x14ac:dyDescent="0.2">
      <c r="A9886" s="85">
        <v>9882</v>
      </c>
      <c r="B9886" s="79">
        <f ca="1">('Activity Data'!B9892*$B$4)*'Emission Factors'!H9894</f>
        <v>159579109.01999736</v>
      </c>
      <c r="C9886" s="79">
        <f ca="1">('Activity Data'!B9892*$C$4)*'Emission Factors'!I9894</f>
        <v>73497735.451290071</v>
      </c>
      <c r="D9886" s="79">
        <f ca="1">('Activity Data'!B9892*$D$4)*'Emission Factors'!J9894</f>
        <v>23429299.994360834</v>
      </c>
      <c r="E9886" s="79">
        <f t="shared" ca="1" si="154"/>
        <v>256506144.46564826</v>
      </c>
    </row>
    <row r="9887" spans="1:5" s="62" customFormat="1" ht="12.75" x14ac:dyDescent="0.2">
      <c r="A9887" s="85">
        <v>9883</v>
      </c>
      <c r="B9887" s="79">
        <f ca="1">('Activity Data'!B9893*$B$4)*'Emission Factors'!H9895</f>
        <v>129063965.79201488</v>
      </c>
      <c r="C9887" s="79">
        <f ca="1">('Activity Data'!B9893*$C$4)*'Emission Factors'!I9895</f>
        <v>65430162.279774509</v>
      </c>
      <c r="D9887" s="79">
        <f ca="1">('Activity Data'!B9893*$D$4)*'Emission Factors'!J9895</f>
        <v>19861588.364583328</v>
      </c>
      <c r="E9887" s="79">
        <f t="shared" ca="1" si="154"/>
        <v>214355716.4363727</v>
      </c>
    </row>
    <row r="9888" spans="1:5" s="62" customFormat="1" ht="12.75" x14ac:dyDescent="0.2">
      <c r="A9888" s="85">
        <v>9884</v>
      </c>
      <c r="B9888" s="79">
        <f ca="1">('Activity Data'!B9894*$B$4)*'Emission Factors'!H9896</f>
        <v>140354185.82712153</v>
      </c>
      <c r="C9888" s="79">
        <f ca="1">('Activity Data'!B9894*$C$4)*'Emission Factors'!I9896</f>
        <v>65670327.402124316</v>
      </c>
      <c r="D9888" s="79">
        <f ca="1">('Activity Data'!B9894*$D$4)*'Emission Factors'!J9896</f>
        <v>21794318.411171213</v>
      </c>
      <c r="E9888" s="79">
        <f t="shared" ca="1" si="154"/>
        <v>227818831.64041704</v>
      </c>
    </row>
    <row r="9889" spans="1:5" s="62" customFormat="1" ht="12.75" x14ac:dyDescent="0.2">
      <c r="A9889" s="85">
        <v>9885</v>
      </c>
      <c r="B9889" s="79">
        <f ca="1">('Activity Data'!B9895*$B$4)*'Emission Factors'!H9897</f>
        <v>144015811.74320406</v>
      </c>
      <c r="C9889" s="79">
        <f ca="1">('Activity Data'!B9895*$C$4)*'Emission Factors'!I9897</f>
        <v>66795790.983892098</v>
      </c>
      <c r="D9889" s="79">
        <f ca="1">('Activity Data'!B9895*$D$4)*'Emission Factors'!J9897</f>
        <v>22643674.350616988</v>
      </c>
      <c r="E9889" s="79">
        <f t="shared" ca="1" si="154"/>
        <v>233455277.07771313</v>
      </c>
    </row>
    <row r="9890" spans="1:5" s="62" customFormat="1" ht="12.75" x14ac:dyDescent="0.2">
      <c r="A9890" s="85">
        <v>9886</v>
      </c>
      <c r="B9890" s="79">
        <f ca="1">('Activity Data'!B9896*$B$4)*'Emission Factors'!H9898</f>
        <v>151274395.48867613</v>
      </c>
      <c r="C9890" s="79">
        <f ca="1">('Activity Data'!B9896*$C$4)*'Emission Factors'!I9898</f>
        <v>71038857.557030633</v>
      </c>
      <c r="D9890" s="79">
        <f ca="1">('Activity Data'!B9896*$D$4)*'Emission Factors'!J9898</f>
        <v>22416984.08002362</v>
      </c>
      <c r="E9890" s="79">
        <f t="shared" ca="1" si="154"/>
        <v>244730237.12573037</v>
      </c>
    </row>
    <row r="9891" spans="1:5" s="62" customFormat="1" ht="12.75" x14ac:dyDescent="0.2">
      <c r="A9891" s="85">
        <v>9887</v>
      </c>
      <c r="B9891" s="79">
        <f ca="1">('Activity Data'!B9897*$B$4)*'Emission Factors'!H9899</f>
        <v>135178068.26588461</v>
      </c>
      <c r="C9891" s="79">
        <f ca="1">('Activity Data'!B9897*$C$4)*'Emission Factors'!I9899</f>
        <v>63642862.699262865</v>
      </c>
      <c r="D9891" s="79">
        <f ca="1">('Activity Data'!B9897*$D$4)*'Emission Factors'!J9899</f>
        <v>22589232.885131024</v>
      </c>
      <c r="E9891" s="79">
        <f t="shared" ca="1" si="154"/>
        <v>221410163.8502785</v>
      </c>
    </row>
    <row r="9892" spans="1:5" s="62" customFormat="1" ht="12.75" x14ac:dyDescent="0.2">
      <c r="A9892" s="85">
        <v>9888</v>
      </c>
      <c r="B9892" s="79">
        <f ca="1">('Activity Data'!B9898*$B$4)*'Emission Factors'!H9900</f>
        <v>121901381.5204313</v>
      </c>
      <c r="C9892" s="79">
        <f ca="1">('Activity Data'!B9898*$C$4)*'Emission Factors'!I9900</f>
        <v>57043280.954429291</v>
      </c>
      <c r="D9892" s="79">
        <f ca="1">('Activity Data'!B9898*$D$4)*'Emission Factors'!J9900</f>
        <v>19663953.14785156</v>
      </c>
      <c r="E9892" s="79">
        <f t="shared" ca="1" si="154"/>
        <v>198608615.62271214</v>
      </c>
    </row>
    <row r="9893" spans="1:5" s="62" customFormat="1" ht="12.75" x14ac:dyDescent="0.2">
      <c r="A9893" s="85">
        <v>9889</v>
      </c>
      <c r="B9893" s="79">
        <f ca="1">('Activity Data'!B9899*$B$4)*'Emission Factors'!H9901</f>
        <v>156513584.77531442</v>
      </c>
      <c r="C9893" s="79">
        <f ca="1">('Activity Data'!B9899*$C$4)*'Emission Factors'!I9901</f>
        <v>77315020.593804464</v>
      </c>
      <c r="D9893" s="79">
        <f ca="1">('Activity Data'!B9899*$D$4)*'Emission Factors'!J9901</f>
        <v>22426184.588420548</v>
      </c>
      <c r="E9893" s="79">
        <f t="shared" ca="1" si="154"/>
        <v>256254789.95753941</v>
      </c>
    </row>
    <row r="9894" spans="1:5" s="62" customFormat="1" ht="12.75" x14ac:dyDescent="0.2">
      <c r="A9894" s="85">
        <v>9890</v>
      </c>
      <c r="B9894" s="79">
        <f ca="1">('Activity Data'!B9900*$B$4)*'Emission Factors'!H9902</f>
        <v>120393333.08035479</v>
      </c>
      <c r="C9894" s="79">
        <f ca="1">('Activity Data'!B9900*$C$4)*'Emission Factors'!I9902</f>
        <v>55937939.952236377</v>
      </c>
      <c r="D9894" s="79">
        <f ca="1">('Activity Data'!B9900*$D$4)*'Emission Factors'!J9902</f>
        <v>16577104.461031752</v>
      </c>
      <c r="E9894" s="79">
        <f t="shared" ca="1" si="154"/>
        <v>192908377.49362293</v>
      </c>
    </row>
    <row r="9895" spans="1:5" s="62" customFormat="1" ht="12.75" x14ac:dyDescent="0.2">
      <c r="A9895" s="85">
        <v>9891</v>
      </c>
      <c r="B9895" s="79">
        <f ca="1">('Activity Data'!B9901*$B$4)*'Emission Factors'!H9903</f>
        <v>140827525.19125766</v>
      </c>
      <c r="C9895" s="79">
        <f ca="1">('Activity Data'!B9901*$C$4)*'Emission Factors'!I9903</f>
        <v>62002151.780847147</v>
      </c>
      <c r="D9895" s="79">
        <f ca="1">('Activity Data'!B9901*$D$4)*'Emission Factors'!J9903</f>
        <v>21715887.845135193</v>
      </c>
      <c r="E9895" s="79">
        <f t="shared" ca="1" si="154"/>
        <v>224545564.81723997</v>
      </c>
    </row>
    <row r="9896" spans="1:5" s="62" customFormat="1" ht="12.75" x14ac:dyDescent="0.2">
      <c r="A9896" s="85">
        <v>9892</v>
      </c>
      <c r="B9896" s="79">
        <f ca="1">('Activity Data'!B9902*$B$4)*'Emission Factors'!H9904</f>
        <v>135655696.28196156</v>
      </c>
      <c r="C9896" s="79">
        <f ca="1">('Activity Data'!B9902*$C$4)*'Emission Factors'!I9904</f>
        <v>67617895.892595619</v>
      </c>
      <c r="D9896" s="79">
        <f ca="1">('Activity Data'!B9902*$D$4)*'Emission Factors'!J9904</f>
        <v>21063143.113172878</v>
      </c>
      <c r="E9896" s="79">
        <f t="shared" ca="1" si="154"/>
        <v>224336735.28773007</v>
      </c>
    </row>
    <row r="9897" spans="1:5" s="62" customFormat="1" ht="12.75" x14ac:dyDescent="0.2">
      <c r="A9897" s="85">
        <v>9893</v>
      </c>
      <c r="B9897" s="79">
        <f ca="1">('Activity Data'!B9903*$B$4)*'Emission Factors'!H9905</f>
        <v>147583560.72585809</v>
      </c>
      <c r="C9897" s="79">
        <f ca="1">('Activity Data'!B9903*$C$4)*'Emission Factors'!I9905</f>
        <v>63970705.984526239</v>
      </c>
      <c r="D9897" s="79">
        <f ca="1">('Activity Data'!B9903*$D$4)*'Emission Factors'!J9905</f>
        <v>23152605.969842568</v>
      </c>
      <c r="E9897" s="79">
        <f t="shared" ca="1" si="154"/>
        <v>234706872.68022692</v>
      </c>
    </row>
    <row r="9898" spans="1:5" s="62" customFormat="1" ht="12.75" x14ac:dyDescent="0.2">
      <c r="A9898" s="85">
        <v>9894</v>
      </c>
      <c r="B9898" s="79">
        <f ca="1">('Activity Data'!B9904*$B$4)*'Emission Factors'!H9906</f>
        <v>140304301.20874622</v>
      </c>
      <c r="C9898" s="79">
        <f ca="1">('Activity Data'!B9904*$C$4)*'Emission Factors'!I9906</f>
        <v>63961662.513704456</v>
      </c>
      <c r="D9898" s="79">
        <f ca="1">('Activity Data'!B9904*$D$4)*'Emission Factors'!J9906</f>
        <v>23319901.27894301</v>
      </c>
      <c r="E9898" s="79">
        <f t="shared" ca="1" si="154"/>
        <v>227585865.00139368</v>
      </c>
    </row>
    <row r="9899" spans="1:5" s="62" customFormat="1" ht="12.75" x14ac:dyDescent="0.2">
      <c r="A9899" s="85">
        <v>9895</v>
      </c>
      <c r="B9899" s="79">
        <f ca="1">('Activity Data'!B9905*$B$4)*'Emission Factors'!H9907</f>
        <v>133919869.84125842</v>
      </c>
      <c r="C9899" s="79">
        <f ca="1">('Activity Data'!B9905*$C$4)*'Emission Factors'!I9907</f>
        <v>64094416.979021572</v>
      </c>
      <c r="D9899" s="79">
        <f ca="1">('Activity Data'!B9905*$D$4)*'Emission Factors'!J9907</f>
        <v>19977925.080967724</v>
      </c>
      <c r="E9899" s="79">
        <f t="shared" ca="1" si="154"/>
        <v>217992211.90124771</v>
      </c>
    </row>
    <row r="9900" spans="1:5" s="62" customFormat="1" ht="12.75" x14ac:dyDescent="0.2">
      <c r="A9900" s="85">
        <v>9896</v>
      </c>
      <c r="B9900" s="79">
        <f ca="1">('Activity Data'!B9906*$B$4)*'Emission Factors'!H9908</f>
        <v>158365922.69110438</v>
      </c>
      <c r="C9900" s="79">
        <f ca="1">('Activity Data'!B9906*$C$4)*'Emission Factors'!I9908</f>
        <v>73448481.270896554</v>
      </c>
      <c r="D9900" s="79">
        <f ca="1">('Activity Data'!B9906*$D$4)*'Emission Factors'!J9908</f>
        <v>24638774.421856213</v>
      </c>
      <c r="E9900" s="79">
        <f t="shared" ca="1" si="154"/>
        <v>256453178.38385716</v>
      </c>
    </row>
    <row r="9901" spans="1:5" s="62" customFormat="1" ht="12.75" x14ac:dyDescent="0.2">
      <c r="A9901" s="85">
        <v>9897</v>
      </c>
      <c r="B9901" s="79">
        <f ca="1">('Activity Data'!B9907*$B$4)*'Emission Factors'!H9909</f>
        <v>142250393.29020539</v>
      </c>
      <c r="C9901" s="79">
        <f ca="1">('Activity Data'!B9907*$C$4)*'Emission Factors'!I9909</f>
        <v>62647154.058802158</v>
      </c>
      <c r="D9901" s="79">
        <f ca="1">('Activity Data'!B9907*$D$4)*'Emission Factors'!J9909</f>
        <v>23873805.49265543</v>
      </c>
      <c r="E9901" s="79">
        <f t="shared" ca="1" si="154"/>
        <v>228771352.84166297</v>
      </c>
    </row>
    <row r="9902" spans="1:5" s="62" customFormat="1" ht="12.75" x14ac:dyDescent="0.2">
      <c r="A9902" s="85">
        <v>9898</v>
      </c>
      <c r="B9902" s="79">
        <f ca="1">('Activity Data'!B9908*$B$4)*'Emission Factors'!H9910</f>
        <v>133848526.88762915</v>
      </c>
      <c r="C9902" s="79">
        <f ca="1">('Activity Data'!B9908*$C$4)*'Emission Factors'!I9910</f>
        <v>61392259.916585058</v>
      </c>
      <c r="D9902" s="79">
        <f ca="1">('Activity Data'!B9908*$D$4)*'Emission Factors'!J9910</f>
        <v>20677113.053471044</v>
      </c>
      <c r="E9902" s="79">
        <f t="shared" ca="1" si="154"/>
        <v>215917899.85768527</v>
      </c>
    </row>
    <row r="9903" spans="1:5" s="62" customFormat="1" ht="12.75" x14ac:dyDescent="0.2">
      <c r="A9903" s="85">
        <v>9899</v>
      </c>
      <c r="B9903" s="79">
        <f ca="1">('Activity Data'!B9909*$B$4)*'Emission Factors'!H9911</f>
        <v>168067637.26686609</v>
      </c>
      <c r="C9903" s="79">
        <f ca="1">('Activity Data'!B9909*$C$4)*'Emission Factors'!I9911</f>
        <v>74305830.778786957</v>
      </c>
      <c r="D9903" s="79">
        <f ca="1">('Activity Data'!B9909*$D$4)*'Emission Factors'!J9911</f>
        <v>25061420.001814023</v>
      </c>
      <c r="E9903" s="79">
        <f t="shared" ca="1" si="154"/>
        <v>267434888.04746705</v>
      </c>
    </row>
    <row r="9904" spans="1:5" s="62" customFormat="1" ht="12.75" x14ac:dyDescent="0.2">
      <c r="A9904" s="85">
        <v>9900</v>
      </c>
      <c r="B9904" s="79">
        <f ca="1">('Activity Data'!B9910*$B$4)*'Emission Factors'!H9912</f>
        <v>124642913.48593466</v>
      </c>
      <c r="C9904" s="79">
        <f ca="1">('Activity Data'!B9910*$C$4)*'Emission Factors'!I9912</f>
        <v>62742818.348103195</v>
      </c>
      <c r="D9904" s="79">
        <f ca="1">('Activity Data'!B9910*$D$4)*'Emission Factors'!J9912</f>
        <v>18343689.945012014</v>
      </c>
      <c r="E9904" s="79">
        <f t="shared" ca="1" si="154"/>
        <v>205729421.77904984</v>
      </c>
    </row>
    <row r="9905" spans="1:5" s="62" customFormat="1" ht="12.75" x14ac:dyDescent="0.2">
      <c r="A9905" s="85">
        <v>9901</v>
      </c>
      <c r="B9905" s="79">
        <f ca="1">('Activity Data'!B9911*$B$4)*'Emission Factors'!H9913</f>
        <v>159946380.59447074</v>
      </c>
      <c r="C9905" s="79">
        <f ca="1">('Activity Data'!B9911*$C$4)*'Emission Factors'!I9913</f>
        <v>74492410.966346636</v>
      </c>
      <c r="D9905" s="79">
        <f ca="1">('Activity Data'!B9911*$D$4)*'Emission Factors'!J9913</f>
        <v>24228003.522580847</v>
      </c>
      <c r="E9905" s="79">
        <f t="shared" ca="1" si="154"/>
        <v>258666795.08339822</v>
      </c>
    </row>
    <row r="9906" spans="1:5" s="62" customFormat="1" ht="12.75" x14ac:dyDescent="0.2">
      <c r="A9906" s="85">
        <v>9902</v>
      </c>
      <c r="B9906" s="79">
        <f ca="1">('Activity Data'!B9912*$B$4)*'Emission Factors'!H9914</f>
        <v>127881246.92994925</v>
      </c>
      <c r="C9906" s="79">
        <f ca="1">('Activity Data'!B9912*$C$4)*'Emission Factors'!I9914</f>
        <v>57503238.96990037</v>
      </c>
      <c r="D9906" s="79">
        <f ca="1">('Activity Data'!B9912*$D$4)*'Emission Factors'!J9914</f>
        <v>20004310.548058458</v>
      </c>
      <c r="E9906" s="79">
        <f t="shared" ca="1" si="154"/>
        <v>205388796.44790807</v>
      </c>
    </row>
    <row r="9907" spans="1:5" s="62" customFormat="1" ht="12.75" x14ac:dyDescent="0.2">
      <c r="A9907" s="85">
        <v>9903</v>
      </c>
      <c r="B9907" s="79">
        <f ca="1">('Activity Data'!B9913*$B$4)*'Emission Factors'!H9915</f>
        <v>145249826.59141943</v>
      </c>
      <c r="C9907" s="79">
        <f ca="1">('Activity Data'!B9913*$C$4)*'Emission Factors'!I9915</f>
        <v>61968079.687084861</v>
      </c>
      <c r="D9907" s="79">
        <f ca="1">('Activity Data'!B9913*$D$4)*'Emission Factors'!J9915</f>
        <v>19358552.569889355</v>
      </c>
      <c r="E9907" s="79">
        <f t="shared" ca="1" si="154"/>
        <v>226576458.84839365</v>
      </c>
    </row>
    <row r="9908" spans="1:5" s="62" customFormat="1" ht="12.75" x14ac:dyDescent="0.2">
      <c r="A9908" s="85">
        <v>9904</v>
      </c>
      <c r="B9908" s="79">
        <f ca="1">('Activity Data'!B9914*$B$4)*'Emission Factors'!H9916</f>
        <v>148479486.57764441</v>
      </c>
      <c r="C9908" s="79">
        <f ca="1">('Activity Data'!B9914*$C$4)*'Emission Factors'!I9916</f>
        <v>69329992.672933817</v>
      </c>
      <c r="D9908" s="79">
        <f ca="1">('Activity Data'!B9914*$D$4)*'Emission Factors'!J9916</f>
        <v>22684482.23147491</v>
      </c>
      <c r="E9908" s="79">
        <f t="shared" ca="1" si="154"/>
        <v>240493961.48205313</v>
      </c>
    </row>
    <row r="9909" spans="1:5" s="62" customFormat="1" ht="12.75" x14ac:dyDescent="0.2">
      <c r="A9909" s="85">
        <v>9905</v>
      </c>
      <c r="B9909" s="79">
        <f ca="1">('Activity Data'!B9915*$B$4)*'Emission Factors'!H9917</f>
        <v>123187531.38429444</v>
      </c>
      <c r="C9909" s="79">
        <f ca="1">('Activity Data'!B9915*$C$4)*'Emission Factors'!I9917</f>
        <v>58258579.81091316</v>
      </c>
      <c r="D9909" s="79">
        <f ca="1">('Activity Data'!B9915*$D$4)*'Emission Factors'!J9917</f>
        <v>17741534.753955979</v>
      </c>
      <c r="E9909" s="79">
        <f t="shared" ca="1" si="154"/>
        <v>199187645.94916359</v>
      </c>
    </row>
    <row r="9910" spans="1:5" s="62" customFormat="1" ht="12.75" x14ac:dyDescent="0.2">
      <c r="A9910" s="85">
        <v>9906</v>
      </c>
      <c r="B9910" s="79">
        <f ca="1">('Activity Data'!B9916*$B$4)*'Emission Factors'!H9918</f>
        <v>122922445.92090796</v>
      </c>
      <c r="C9910" s="79">
        <f ca="1">('Activity Data'!B9916*$C$4)*'Emission Factors'!I9918</f>
        <v>59463437.520950116</v>
      </c>
      <c r="D9910" s="79">
        <f ca="1">('Activity Data'!B9916*$D$4)*'Emission Factors'!J9918</f>
        <v>17848964.160815779</v>
      </c>
      <c r="E9910" s="79">
        <f t="shared" ca="1" si="154"/>
        <v>200234847.60267386</v>
      </c>
    </row>
    <row r="9911" spans="1:5" s="62" customFormat="1" ht="12.75" x14ac:dyDescent="0.2">
      <c r="A9911" s="85">
        <v>9907</v>
      </c>
      <c r="B9911" s="79">
        <f ca="1">('Activity Data'!B9917*$B$4)*'Emission Factors'!H9919</f>
        <v>128927209.14092751</v>
      </c>
      <c r="C9911" s="79">
        <f ca="1">('Activity Data'!B9917*$C$4)*'Emission Factors'!I9919</f>
        <v>60960533.0570243</v>
      </c>
      <c r="D9911" s="79">
        <f ca="1">('Activity Data'!B9917*$D$4)*'Emission Factors'!J9919</f>
        <v>19914465.186898597</v>
      </c>
      <c r="E9911" s="79">
        <f t="shared" ca="1" si="154"/>
        <v>209802207.38485038</v>
      </c>
    </row>
    <row r="9912" spans="1:5" s="62" customFormat="1" ht="12.75" x14ac:dyDescent="0.2">
      <c r="A9912" s="85">
        <v>9908</v>
      </c>
      <c r="B9912" s="79">
        <f ca="1">('Activity Data'!B9918*$B$4)*'Emission Factors'!H9920</f>
        <v>140752062.71651295</v>
      </c>
      <c r="C9912" s="79">
        <f ca="1">('Activity Data'!B9918*$C$4)*'Emission Factors'!I9920</f>
        <v>60202195.247491106</v>
      </c>
      <c r="D9912" s="79">
        <f ca="1">('Activity Data'!B9918*$D$4)*'Emission Factors'!J9920</f>
        <v>21379564.275362633</v>
      </c>
      <c r="E9912" s="79">
        <f t="shared" ca="1" si="154"/>
        <v>222333822.23936668</v>
      </c>
    </row>
    <row r="9913" spans="1:5" s="62" customFormat="1" ht="12.75" x14ac:dyDescent="0.2">
      <c r="A9913" s="85">
        <v>9909</v>
      </c>
      <c r="B9913" s="79">
        <f ca="1">('Activity Data'!B9919*$B$4)*'Emission Factors'!H9921</f>
        <v>160120209.76196101</v>
      </c>
      <c r="C9913" s="79">
        <f ca="1">('Activity Data'!B9919*$C$4)*'Emission Factors'!I9921</f>
        <v>76597989.36711134</v>
      </c>
      <c r="D9913" s="79">
        <f ca="1">('Activity Data'!B9919*$D$4)*'Emission Factors'!J9921</f>
        <v>26356556.314127203</v>
      </c>
      <c r="E9913" s="79">
        <f t="shared" ca="1" si="154"/>
        <v>263074755.44319957</v>
      </c>
    </row>
    <row r="9914" spans="1:5" s="62" customFormat="1" ht="12.75" x14ac:dyDescent="0.2">
      <c r="A9914" s="85">
        <v>9910</v>
      </c>
      <c r="B9914" s="79">
        <f ca="1">('Activity Data'!B9920*$B$4)*'Emission Factors'!H9922</f>
        <v>153262353.14211977</v>
      </c>
      <c r="C9914" s="79">
        <f ca="1">('Activity Data'!B9920*$C$4)*'Emission Factors'!I9922</f>
        <v>71761415.460040629</v>
      </c>
      <c r="D9914" s="79">
        <f ca="1">('Activity Data'!B9920*$D$4)*'Emission Factors'!J9922</f>
        <v>24457385.09315756</v>
      </c>
      <c r="E9914" s="79">
        <f t="shared" ca="1" si="154"/>
        <v>249481153.69531795</v>
      </c>
    </row>
    <row r="9915" spans="1:5" s="62" customFormat="1" ht="12.75" x14ac:dyDescent="0.2">
      <c r="A9915" s="85">
        <v>9911</v>
      </c>
      <c r="B9915" s="79">
        <f ca="1">('Activity Data'!B9921*$B$4)*'Emission Factors'!H9923</f>
        <v>151039984.20502284</v>
      </c>
      <c r="C9915" s="79">
        <f ca="1">('Activity Data'!B9921*$C$4)*'Emission Factors'!I9923</f>
        <v>69033101.481510624</v>
      </c>
      <c r="D9915" s="79">
        <f ca="1">('Activity Data'!B9921*$D$4)*'Emission Factors'!J9923</f>
        <v>23842754.195725854</v>
      </c>
      <c r="E9915" s="79">
        <f t="shared" ca="1" si="154"/>
        <v>243915839.88225931</v>
      </c>
    </row>
    <row r="9916" spans="1:5" s="62" customFormat="1" ht="12.75" x14ac:dyDescent="0.2">
      <c r="A9916" s="85">
        <v>9912</v>
      </c>
      <c r="B9916" s="79">
        <f ca="1">('Activity Data'!B9922*$B$4)*'Emission Factors'!H9924</f>
        <v>130833734.61170481</v>
      </c>
      <c r="C9916" s="79">
        <f ca="1">('Activity Data'!B9922*$C$4)*'Emission Factors'!I9924</f>
        <v>65978599.452390842</v>
      </c>
      <c r="D9916" s="79">
        <f ca="1">('Activity Data'!B9922*$D$4)*'Emission Factors'!J9924</f>
        <v>20134342.998813778</v>
      </c>
      <c r="E9916" s="79">
        <f t="shared" ca="1" si="154"/>
        <v>216946677.06290942</v>
      </c>
    </row>
    <row r="9917" spans="1:5" s="62" customFormat="1" ht="12.75" x14ac:dyDescent="0.2">
      <c r="A9917" s="85">
        <v>9913</v>
      </c>
      <c r="B9917" s="79">
        <f ca="1">('Activity Data'!B9923*$B$4)*'Emission Factors'!H9925</f>
        <v>151965748.61080119</v>
      </c>
      <c r="C9917" s="79">
        <f ca="1">('Activity Data'!B9923*$C$4)*'Emission Factors'!I9925</f>
        <v>68827128.894662574</v>
      </c>
      <c r="D9917" s="79">
        <f ca="1">('Activity Data'!B9923*$D$4)*'Emission Factors'!J9925</f>
        <v>25360884.620618191</v>
      </c>
      <c r="E9917" s="79">
        <f t="shared" ca="1" si="154"/>
        <v>246153762.12608197</v>
      </c>
    </row>
    <row r="9918" spans="1:5" s="62" customFormat="1" ht="12.75" x14ac:dyDescent="0.2">
      <c r="A9918" s="85">
        <v>9914</v>
      </c>
      <c r="B9918" s="79">
        <f ca="1">('Activity Data'!B9924*$B$4)*'Emission Factors'!H9926</f>
        <v>140445062.09743184</v>
      </c>
      <c r="C9918" s="79">
        <f ca="1">('Activity Data'!B9924*$C$4)*'Emission Factors'!I9926</f>
        <v>60675632.276063174</v>
      </c>
      <c r="D9918" s="79">
        <f ca="1">('Activity Data'!B9924*$D$4)*'Emission Factors'!J9926</f>
        <v>19642497.813978918</v>
      </c>
      <c r="E9918" s="79">
        <f t="shared" ca="1" si="154"/>
        <v>220763192.18747392</v>
      </c>
    </row>
    <row r="9919" spans="1:5" s="62" customFormat="1" ht="12.75" x14ac:dyDescent="0.2">
      <c r="A9919" s="85">
        <v>9915</v>
      </c>
      <c r="B9919" s="79">
        <f ca="1">('Activity Data'!B9925*$B$4)*'Emission Factors'!H9927</f>
        <v>143760605.01537788</v>
      </c>
      <c r="C9919" s="79">
        <f ca="1">('Activity Data'!B9925*$C$4)*'Emission Factors'!I9927</f>
        <v>63839440.534743398</v>
      </c>
      <c r="D9919" s="79">
        <f ca="1">('Activity Data'!B9925*$D$4)*'Emission Factors'!J9927</f>
        <v>21508422.56858705</v>
      </c>
      <c r="E9919" s="79">
        <f t="shared" ca="1" si="154"/>
        <v>229108468.11870831</v>
      </c>
    </row>
    <row r="9920" spans="1:5" s="62" customFormat="1" ht="12.75" x14ac:dyDescent="0.2">
      <c r="A9920" s="85">
        <v>9916</v>
      </c>
      <c r="B9920" s="79">
        <f ca="1">('Activity Data'!B9926*$B$4)*'Emission Factors'!H9928</f>
        <v>145412514.06529239</v>
      </c>
      <c r="C9920" s="79">
        <f ca="1">('Activity Data'!B9926*$C$4)*'Emission Factors'!I9928</f>
        <v>73307119.441713348</v>
      </c>
      <c r="D9920" s="79">
        <f ca="1">('Activity Data'!B9926*$D$4)*'Emission Factors'!J9928</f>
        <v>23068158.173497029</v>
      </c>
      <c r="E9920" s="79">
        <f t="shared" ca="1" si="154"/>
        <v>241787791.68050277</v>
      </c>
    </row>
    <row r="9921" spans="1:5" s="62" customFormat="1" ht="12.75" x14ac:dyDescent="0.2">
      <c r="A9921" s="85">
        <v>9917</v>
      </c>
      <c r="B9921" s="79">
        <f ca="1">('Activity Data'!B9927*$B$4)*'Emission Factors'!H9929</f>
        <v>144672646.38507363</v>
      </c>
      <c r="C9921" s="79">
        <f ca="1">('Activity Data'!B9927*$C$4)*'Emission Factors'!I9929</f>
        <v>68188208.493543282</v>
      </c>
      <c r="D9921" s="79">
        <f ca="1">('Activity Data'!B9927*$D$4)*'Emission Factors'!J9929</f>
        <v>22404551.260926191</v>
      </c>
      <c r="E9921" s="79">
        <f t="shared" ca="1" si="154"/>
        <v>235265406.13954312</v>
      </c>
    </row>
    <row r="9922" spans="1:5" s="62" customFormat="1" ht="12.75" x14ac:dyDescent="0.2">
      <c r="A9922" s="85">
        <v>9918</v>
      </c>
      <c r="B9922" s="79">
        <f ca="1">('Activity Data'!B9928*$B$4)*'Emission Factors'!H9930</f>
        <v>142467479.32714567</v>
      </c>
      <c r="C9922" s="79">
        <f ca="1">('Activity Data'!B9928*$C$4)*'Emission Factors'!I9930</f>
        <v>63129084.246755444</v>
      </c>
      <c r="D9922" s="79">
        <f ca="1">('Activity Data'!B9928*$D$4)*'Emission Factors'!J9930</f>
        <v>21183136.517749097</v>
      </c>
      <c r="E9922" s="79">
        <f t="shared" ca="1" si="154"/>
        <v>226779700.09165022</v>
      </c>
    </row>
    <row r="9923" spans="1:5" s="62" customFormat="1" ht="12.75" x14ac:dyDescent="0.2">
      <c r="A9923" s="85">
        <v>9919</v>
      </c>
      <c r="B9923" s="79">
        <f ca="1">('Activity Data'!B9929*$B$4)*'Emission Factors'!H9931</f>
        <v>132066626.13745387</v>
      </c>
      <c r="C9923" s="79">
        <f ca="1">('Activity Data'!B9929*$C$4)*'Emission Factors'!I9931</f>
        <v>63530965.420488253</v>
      </c>
      <c r="D9923" s="79">
        <f ca="1">('Activity Data'!B9929*$D$4)*'Emission Factors'!J9931</f>
        <v>19349640.619273417</v>
      </c>
      <c r="E9923" s="79">
        <f t="shared" ca="1" si="154"/>
        <v>214947232.17721555</v>
      </c>
    </row>
    <row r="9924" spans="1:5" s="62" customFormat="1" ht="12.75" x14ac:dyDescent="0.2">
      <c r="A9924" s="85">
        <v>9920</v>
      </c>
      <c r="B9924" s="79">
        <f ca="1">('Activity Data'!B9930*$B$4)*'Emission Factors'!H9932</f>
        <v>129206856.26298986</v>
      </c>
      <c r="C9924" s="79">
        <f ca="1">('Activity Data'!B9930*$C$4)*'Emission Factors'!I9932</f>
        <v>63351936.226418205</v>
      </c>
      <c r="D9924" s="79">
        <f ca="1">('Activity Data'!B9930*$D$4)*'Emission Factors'!J9932</f>
        <v>20693785.710839916</v>
      </c>
      <c r="E9924" s="79">
        <f t="shared" ca="1" si="154"/>
        <v>213252578.200248</v>
      </c>
    </row>
    <row r="9925" spans="1:5" s="62" customFormat="1" ht="12.75" x14ac:dyDescent="0.2">
      <c r="A9925" s="85">
        <v>9921</v>
      </c>
      <c r="B9925" s="79">
        <f ca="1">('Activity Data'!B9931*$B$4)*'Emission Factors'!H9933</f>
        <v>143308492.53321579</v>
      </c>
      <c r="C9925" s="79">
        <f ca="1">('Activity Data'!B9931*$C$4)*'Emission Factors'!I9933</f>
        <v>67520364.16212213</v>
      </c>
      <c r="D9925" s="79">
        <f ca="1">('Activity Data'!B9931*$D$4)*'Emission Factors'!J9933</f>
        <v>23202459.097359553</v>
      </c>
      <c r="E9925" s="79">
        <f t="shared" ref="E9925:E9988" ca="1" si="155">SUM(B9925:D9925)</f>
        <v>234031315.79269749</v>
      </c>
    </row>
    <row r="9926" spans="1:5" s="62" customFormat="1" ht="12.75" x14ac:dyDescent="0.2">
      <c r="A9926" s="85">
        <v>9922</v>
      </c>
      <c r="B9926" s="79">
        <f ca="1">('Activity Data'!B9932*$B$4)*'Emission Factors'!H9934</f>
        <v>140567075.1023857</v>
      </c>
      <c r="C9926" s="79">
        <f ca="1">('Activity Data'!B9932*$C$4)*'Emission Factors'!I9934</f>
        <v>66349568.877649806</v>
      </c>
      <c r="D9926" s="79">
        <f ca="1">('Activity Data'!B9932*$D$4)*'Emission Factors'!J9934</f>
        <v>21502023.592211686</v>
      </c>
      <c r="E9926" s="79">
        <f t="shared" ca="1" si="155"/>
        <v>228418667.57224721</v>
      </c>
    </row>
    <row r="9927" spans="1:5" s="62" customFormat="1" ht="12.75" x14ac:dyDescent="0.2">
      <c r="A9927" s="85">
        <v>9923</v>
      </c>
      <c r="B9927" s="79">
        <f ca="1">('Activity Data'!B9933*$B$4)*'Emission Factors'!H9935</f>
        <v>117421047.96960546</v>
      </c>
      <c r="C9927" s="79">
        <f ca="1">('Activity Data'!B9933*$C$4)*'Emission Factors'!I9935</f>
        <v>54229131.980364628</v>
      </c>
      <c r="D9927" s="79">
        <f ca="1">('Activity Data'!B9933*$D$4)*'Emission Factors'!J9935</f>
        <v>16913402.527978458</v>
      </c>
      <c r="E9927" s="79">
        <f t="shared" ca="1" si="155"/>
        <v>188563582.47794855</v>
      </c>
    </row>
    <row r="9928" spans="1:5" s="62" customFormat="1" ht="12.75" x14ac:dyDescent="0.2">
      <c r="A9928" s="85">
        <v>9924</v>
      </c>
      <c r="B9928" s="79">
        <f ca="1">('Activity Data'!B9934*$B$4)*'Emission Factors'!H9936</f>
        <v>162048539.44497648</v>
      </c>
      <c r="C9928" s="79">
        <f ca="1">('Activity Data'!B9934*$C$4)*'Emission Factors'!I9936</f>
        <v>72458499.321618631</v>
      </c>
      <c r="D9928" s="79">
        <f ca="1">('Activity Data'!B9934*$D$4)*'Emission Factors'!J9936</f>
        <v>24846041.909275219</v>
      </c>
      <c r="E9928" s="79">
        <f t="shared" ca="1" si="155"/>
        <v>259353080.67587036</v>
      </c>
    </row>
    <row r="9929" spans="1:5" s="62" customFormat="1" ht="12.75" x14ac:dyDescent="0.2">
      <c r="A9929" s="85">
        <v>9925</v>
      </c>
      <c r="B9929" s="79">
        <f ca="1">('Activity Data'!B9935*$B$4)*'Emission Factors'!H9937</f>
        <v>141639168.74456224</v>
      </c>
      <c r="C9929" s="79">
        <f ca="1">('Activity Data'!B9935*$C$4)*'Emission Factors'!I9937</f>
        <v>65208350.267100923</v>
      </c>
      <c r="D9929" s="79">
        <f ca="1">('Activity Data'!B9935*$D$4)*'Emission Factors'!J9937</f>
        <v>21856182.587431747</v>
      </c>
      <c r="E9929" s="79">
        <f t="shared" ca="1" si="155"/>
        <v>228703701.59909493</v>
      </c>
    </row>
    <row r="9930" spans="1:5" s="62" customFormat="1" ht="12.75" x14ac:dyDescent="0.2">
      <c r="A9930" s="85">
        <v>9926</v>
      </c>
      <c r="B9930" s="79">
        <f ca="1">('Activity Data'!B9936*$B$4)*'Emission Factors'!H9938</f>
        <v>156925017.49825835</v>
      </c>
      <c r="C9930" s="79">
        <f ca="1">('Activity Data'!B9936*$C$4)*'Emission Factors'!I9938</f>
        <v>65978868.613937795</v>
      </c>
      <c r="D9930" s="79">
        <f ca="1">('Activity Data'!B9936*$D$4)*'Emission Factors'!J9938</f>
        <v>24971664.230128065</v>
      </c>
      <c r="E9930" s="79">
        <f t="shared" ca="1" si="155"/>
        <v>247875550.3423242</v>
      </c>
    </row>
    <row r="9931" spans="1:5" s="62" customFormat="1" ht="12.75" x14ac:dyDescent="0.2">
      <c r="A9931" s="85">
        <v>9927</v>
      </c>
      <c r="B9931" s="79">
        <f ca="1">('Activity Data'!B9937*$B$4)*'Emission Factors'!H9939</f>
        <v>137440691.57711279</v>
      </c>
      <c r="C9931" s="79">
        <f ca="1">('Activity Data'!B9937*$C$4)*'Emission Factors'!I9939</f>
        <v>62420225.286405936</v>
      </c>
      <c r="D9931" s="79">
        <f ca="1">('Activity Data'!B9937*$D$4)*'Emission Factors'!J9939</f>
        <v>21409969.542750698</v>
      </c>
      <c r="E9931" s="79">
        <f t="shared" ca="1" si="155"/>
        <v>221270886.4062694</v>
      </c>
    </row>
    <row r="9932" spans="1:5" s="62" customFormat="1" ht="12.75" x14ac:dyDescent="0.2">
      <c r="A9932" s="85">
        <v>9928</v>
      </c>
      <c r="B9932" s="79">
        <f ca="1">('Activity Data'!B9938*$B$4)*'Emission Factors'!H9940</f>
        <v>153788565.94210425</v>
      </c>
      <c r="C9932" s="79">
        <f ca="1">('Activity Data'!B9938*$C$4)*'Emission Factors'!I9940</f>
        <v>69136096.809098229</v>
      </c>
      <c r="D9932" s="79">
        <f ca="1">('Activity Data'!B9938*$D$4)*'Emission Factors'!J9940</f>
        <v>23080689.910418145</v>
      </c>
      <c r="E9932" s="79">
        <f t="shared" ca="1" si="155"/>
        <v>246005352.66162062</v>
      </c>
    </row>
    <row r="9933" spans="1:5" s="62" customFormat="1" ht="12.75" x14ac:dyDescent="0.2">
      <c r="A9933" s="85">
        <v>9929</v>
      </c>
      <c r="B9933" s="79">
        <f ca="1">('Activity Data'!B9939*$B$4)*'Emission Factors'!H9941</f>
        <v>141840669.30486131</v>
      </c>
      <c r="C9933" s="79">
        <f ca="1">('Activity Data'!B9939*$C$4)*'Emission Factors'!I9941</f>
        <v>72302268.61335972</v>
      </c>
      <c r="D9933" s="79">
        <f ca="1">('Activity Data'!B9939*$D$4)*'Emission Factors'!J9941</f>
        <v>22661275.756568089</v>
      </c>
      <c r="E9933" s="79">
        <f t="shared" ca="1" si="155"/>
        <v>236804213.67478913</v>
      </c>
    </row>
    <row r="9934" spans="1:5" s="62" customFormat="1" ht="12.75" x14ac:dyDescent="0.2">
      <c r="A9934" s="85">
        <v>9930</v>
      </c>
      <c r="B9934" s="79">
        <f ca="1">('Activity Data'!B9940*$B$4)*'Emission Factors'!H9942</f>
        <v>146857185.7675274</v>
      </c>
      <c r="C9934" s="79">
        <f ca="1">('Activity Data'!B9940*$C$4)*'Emission Factors'!I9942</f>
        <v>69226344.966427401</v>
      </c>
      <c r="D9934" s="79">
        <f ca="1">('Activity Data'!B9940*$D$4)*'Emission Factors'!J9942</f>
        <v>22125520.022854187</v>
      </c>
      <c r="E9934" s="79">
        <f t="shared" ca="1" si="155"/>
        <v>238209050.75680897</v>
      </c>
    </row>
    <row r="9935" spans="1:5" s="62" customFormat="1" ht="12.75" x14ac:dyDescent="0.2">
      <c r="A9935" s="85">
        <v>9931</v>
      </c>
      <c r="B9935" s="79">
        <f ca="1">('Activity Data'!B9941*$B$4)*'Emission Factors'!H9943</f>
        <v>137896486.71512294</v>
      </c>
      <c r="C9935" s="79">
        <f ca="1">('Activity Data'!B9941*$C$4)*'Emission Factors'!I9943</f>
        <v>65683203.070858352</v>
      </c>
      <c r="D9935" s="79">
        <f ca="1">('Activity Data'!B9941*$D$4)*'Emission Factors'!J9943</f>
        <v>22927000.571706258</v>
      </c>
      <c r="E9935" s="79">
        <f t="shared" ca="1" si="155"/>
        <v>226506690.35768756</v>
      </c>
    </row>
    <row r="9936" spans="1:5" s="62" customFormat="1" ht="12.75" x14ac:dyDescent="0.2">
      <c r="A9936" s="85">
        <v>9932</v>
      </c>
      <c r="B9936" s="79">
        <f ca="1">('Activity Data'!B9942*$B$4)*'Emission Factors'!H9944</f>
        <v>135025873.05860212</v>
      </c>
      <c r="C9936" s="79">
        <f ca="1">('Activity Data'!B9942*$C$4)*'Emission Factors'!I9944</f>
        <v>60352717.569014639</v>
      </c>
      <c r="D9936" s="79">
        <f ca="1">('Activity Data'!B9942*$D$4)*'Emission Factors'!J9944</f>
        <v>20820157.638395485</v>
      </c>
      <c r="E9936" s="79">
        <f t="shared" ca="1" si="155"/>
        <v>216198748.26601225</v>
      </c>
    </row>
    <row r="9937" spans="1:5" s="62" customFormat="1" ht="12.75" x14ac:dyDescent="0.2">
      <c r="A9937" s="85">
        <v>9933</v>
      </c>
      <c r="B9937" s="79">
        <f ca="1">('Activity Data'!B9943*$B$4)*'Emission Factors'!H9945</f>
        <v>135879002.23085678</v>
      </c>
      <c r="C9937" s="79">
        <f ca="1">('Activity Data'!B9943*$C$4)*'Emission Factors'!I9945</f>
        <v>67054959.438505888</v>
      </c>
      <c r="D9937" s="79">
        <f ca="1">('Activity Data'!B9943*$D$4)*'Emission Factors'!J9945</f>
        <v>20812276.108213104</v>
      </c>
      <c r="E9937" s="79">
        <f t="shared" ca="1" si="155"/>
        <v>223746237.77757576</v>
      </c>
    </row>
    <row r="9938" spans="1:5" s="62" customFormat="1" ht="12.75" x14ac:dyDescent="0.2">
      <c r="A9938" s="85">
        <v>9934</v>
      </c>
      <c r="B9938" s="79">
        <f ca="1">('Activity Data'!B9944*$B$4)*'Emission Factors'!H9946</f>
        <v>131200542.57186125</v>
      </c>
      <c r="C9938" s="79">
        <f ca="1">('Activity Data'!B9944*$C$4)*'Emission Factors'!I9946</f>
        <v>60217609.282287419</v>
      </c>
      <c r="D9938" s="79">
        <f ca="1">('Activity Data'!B9944*$D$4)*'Emission Factors'!J9946</f>
        <v>21464226.554813486</v>
      </c>
      <c r="E9938" s="79">
        <f t="shared" ca="1" si="155"/>
        <v>212882378.40896216</v>
      </c>
    </row>
    <row r="9939" spans="1:5" s="62" customFormat="1" ht="12.75" x14ac:dyDescent="0.2">
      <c r="A9939" s="85">
        <v>9935</v>
      </c>
      <c r="B9939" s="79">
        <f ca="1">('Activity Data'!B9945*$B$4)*'Emission Factors'!H9947</f>
        <v>137960076.00507742</v>
      </c>
      <c r="C9939" s="79">
        <f ca="1">('Activity Data'!B9945*$C$4)*'Emission Factors'!I9947</f>
        <v>64833319.164165445</v>
      </c>
      <c r="D9939" s="79">
        <f ca="1">('Activity Data'!B9945*$D$4)*'Emission Factors'!J9947</f>
        <v>21502986.68290424</v>
      </c>
      <c r="E9939" s="79">
        <f t="shared" ca="1" si="155"/>
        <v>224296381.8521471</v>
      </c>
    </row>
    <row r="9940" spans="1:5" s="62" customFormat="1" ht="12.75" x14ac:dyDescent="0.2">
      <c r="A9940" s="85">
        <v>9936</v>
      </c>
      <c r="B9940" s="79">
        <f ca="1">('Activity Data'!B9946*$B$4)*'Emission Factors'!H9948</f>
        <v>140267162.96559748</v>
      </c>
      <c r="C9940" s="79">
        <f ca="1">('Activity Data'!B9946*$C$4)*'Emission Factors'!I9948</f>
        <v>61404467.081659138</v>
      </c>
      <c r="D9940" s="79">
        <f ca="1">('Activity Data'!B9946*$D$4)*'Emission Factors'!J9948</f>
        <v>21340599.494071156</v>
      </c>
      <c r="E9940" s="79">
        <f t="shared" ca="1" si="155"/>
        <v>223012229.54132777</v>
      </c>
    </row>
    <row r="9941" spans="1:5" s="62" customFormat="1" ht="12.75" x14ac:dyDescent="0.2">
      <c r="A9941" s="85">
        <v>9937</v>
      </c>
      <c r="B9941" s="79">
        <f ca="1">('Activity Data'!B9947*$B$4)*'Emission Factors'!H9949</f>
        <v>125009256.13423598</v>
      </c>
      <c r="C9941" s="79">
        <f ca="1">('Activity Data'!B9947*$C$4)*'Emission Factors'!I9949</f>
        <v>63393848.052941442</v>
      </c>
      <c r="D9941" s="79">
        <f ca="1">('Activity Data'!B9947*$D$4)*'Emission Factors'!J9949</f>
        <v>20081074.209787197</v>
      </c>
      <c r="E9941" s="79">
        <f t="shared" ca="1" si="155"/>
        <v>208484178.39696461</v>
      </c>
    </row>
    <row r="9942" spans="1:5" s="62" customFormat="1" ht="12.75" x14ac:dyDescent="0.2">
      <c r="A9942" s="85">
        <v>9938</v>
      </c>
      <c r="B9942" s="79">
        <f ca="1">('Activity Data'!B9948*$B$4)*'Emission Factors'!H9950</f>
        <v>143730889.47467458</v>
      </c>
      <c r="C9942" s="79">
        <f ca="1">('Activity Data'!B9948*$C$4)*'Emission Factors'!I9950</f>
        <v>63418217.089772947</v>
      </c>
      <c r="D9942" s="79">
        <f ca="1">('Activity Data'!B9948*$D$4)*'Emission Factors'!J9950</f>
        <v>22279695.438183576</v>
      </c>
      <c r="E9942" s="79">
        <f t="shared" ca="1" si="155"/>
        <v>229428802.0026311</v>
      </c>
    </row>
    <row r="9943" spans="1:5" s="62" customFormat="1" ht="12.75" x14ac:dyDescent="0.2">
      <c r="A9943" s="85">
        <v>9939</v>
      </c>
      <c r="B9943" s="79">
        <f ca="1">('Activity Data'!B9949*$B$4)*'Emission Factors'!H9951</f>
        <v>158616922.36709383</v>
      </c>
      <c r="C9943" s="79">
        <f ca="1">('Activity Data'!B9949*$C$4)*'Emission Factors'!I9951</f>
        <v>77265723.126947731</v>
      </c>
      <c r="D9943" s="79">
        <f ca="1">('Activity Data'!B9949*$D$4)*'Emission Factors'!J9951</f>
        <v>24282284.505618781</v>
      </c>
      <c r="E9943" s="79">
        <f t="shared" ca="1" si="155"/>
        <v>260164929.99966034</v>
      </c>
    </row>
    <row r="9944" spans="1:5" s="62" customFormat="1" ht="12.75" x14ac:dyDescent="0.2">
      <c r="A9944" s="85">
        <v>9940</v>
      </c>
      <c r="B9944" s="79">
        <f ca="1">('Activity Data'!B9950*$B$4)*'Emission Factors'!H9952</f>
        <v>157773184.16818684</v>
      </c>
      <c r="C9944" s="79">
        <f ca="1">('Activity Data'!B9950*$C$4)*'Emission Factors'!I9952</f>
        <v>73150666.409832716</v>
      </c>
      <c r="D9944" s="79">
        <f ca="1">('Activity Data'!B9950*$D$4)*'Emission Factors'!J9952</f>
        <v>24457107.286596943</v>
      </c>
      <c r="E9944" s="79">
        <f t="shared" ca="1" si="155"/>
        <v>255380957.86461651</v>
      </c>
    </row>
    <row r="9945" spans="1:5" s="62" customFormat="1" ht="12.75" x14ac:dyDescent="0.2">
      <c r="A9945" s="85">
        <v>9941</v>
      </c>
      <c r="B9945" s="79">
        <f ca="1">('Activity Data'!B9951*$B$4)*'Emission Factors'!H9953</f>
        <v>128559059.82599087</v>
      </c>
      <c r="C9945" s="79">
        <f ca="1">('Activity Data'!B9951*$C$4)*'Emission Factors'!I9953</f>
        <v>62312419.028850235</v>
      </c>
      <c r="D9945" s="79">
        <f ca="1">('Activity Data'!B9951*$D$4)*'Emission Factors'!J9953</f>
        <v>20747859.672114905</v>
      </c>
      <c r="E9945" s="79">
        <f t="shared" ca="1" si="155"/>
        <v>211619338.52695602</v>
      </c>
    </row>
    <row r="9946" spans="1:5" s="62" customFormat="1" ht="12.75" x14ac:dyDescent="0.2">
      <c r="A9946" s="85">
        <v>9942</v>
      </c>
      <c r="B9946" s="79">
        <f ca="1">('Activity Data'!B9952*$B$4)*'Emission Factors'!H9954</f>
        <v>145671301.40580267</v>
      </c>
      <c r="C9946" s="79">
        <f ca="1">('Activity Data'!B9952*$C$4)*'Emission Factors'!I9954</f>
        <v>66425753.015490174</v>
      </c>
      <c r="D9946" s="79">
        <f ca="1">('Activity Data'!B9952*$D$4)*'Emission Factors'!J9954</f>
        <v>23004381.655814409</v>
      </c>
      <c r="E9946" s="79">
        <f t="shared" ca="1" si="155"/>
        <v>235101436.07710725</v>
      </c>
    </row>
    <row r="9947" spans="1:5" s="62" customFormat="1" ht="12.75" x14ac:dyDescent="0.2">
      <c r="A9947" s="85">
        <v>9943</v>
      </c>
      <c r="B9947" s="79">
        <f ca="1">('Activity Data'!B9953*$B$4)*'Emission Factors'!H9955</f>
        <v>146296381.88734055</v>
      </c>
      <c r="C9947" s="79">
        <f ca="1">('Activity Data'!B9953*$C$4)*'Emission Factors'!I9955</f>
        <v>70602669.112144634</v>
      </c>
      <c r="D9947" s="79">
        <f ca="1">('Activity Data'!B9953*$D$4)*'Emission Factors'!J9955</f>
        <v>24388278.536902767</v>
      </c>
      <c r="E9947" s="79">
        <f t="shared" ca="1" si="155"/>
        <v>241287329.53638795</v>
      </c>
    </row>
    <row r="9948" spans="1:5" s="62" customFormat="1" ht="12.75" x14ac:dyDescent="0.2">
      <c r="A9948" s="85">
        <v>9944</v>
      </c>
      <c r="B9948" s="79">
        <f ca="1">('Activity Data'!B9954*$B$4)*'Emission Factors'!H9956</f>
        <v>133436704.05876648</v>
      </c>
      <c r="C9948" s="79">
        <f ca="1">('Activity Data'!B9954*$C$4)*'Emission Factors'!I9956</f>
        <v>61483333.050929978</v>
      </c>
      <c r="D9948" s="79">
        <f ca="1">('Activity Data'!B9954*$D$4)*'Emission Factors'!J9956</f>
        <v>20782859.521991652</v>
      </c>
      <c r="E9948" s="79">
        <f t="shared" ca="1" si="155"/>
        <v>215702896.63168809</v>
      </c>
    </row>
    <row r="9949" spans="1:5" s="62" customFormat="1" ht="12.75" x14ac:dyDescent="0.2">
      <c r="A9949" s="85">
        <v>9945</v>
      </c>
      <c r="B9949" s="79">
        <f ca="1">('Activity Data'!B9955*$B$4)*'Emission Factors'!H9957</f>
        <v>140414879.85819504</v>
      </c>
      <c r="C9949" s="79">
        <f ca="1">('Activity Data'!B9955*$C$4)*'Emission Factors'!I9957</f>
        <v>68216978.669042766</v>
      </c>
      <c r="D9949" s="79">
        <f ca="1">('Activity Data'!B9955*$D$4)*'Emission Factors'!J9957</f>
        <v>21602657.15061089</v>
      </c>
      <c r="E9949" s="79">
        <f t="shared" ca="1" si="155"/>
        <v>230234515.6778487</v>
      </c>
    </row>
    <row r="9950" spans="1:5" s="62" customFormat="1" ht="12.75" x14ac:dyDescent="0.2">
      <c r="A9950" s="85">
        <v>9946</v>
      </c>
      <c r="B9950" s="79">
        <f ca="1">('Activity Data'!B9956*$B$4)*'Emission Factors'!H9958</f>
        <v>141604587.46799555</v>
      </c>
      <c r="C9950" s="79">
        <f ca="1">('Activity Data'!B9956*$C$4)*'Emission Factors'!I9958</f>
        <v>66321484.929125234</v>
      </c>
      <c r="D9950" s="79">
        <f ca="1">('Activity Data'!B9956*$D$4)*'Emission Factors'!J9958</f>
        <v>21779124.097534087</v>
      </c>
      <c r="E9950" s="79">
        <f t="shared" ca="1" si="155"/>
        <v>229705196.49465486</v>
      </c>
    </row>
    <row r="9951" spans="1:5" s="62" customFormat="1" ht="12.75" x14ac:dyDescent="0.2">
      <c r="A9951" s="85">
        <v>9947</v>
      </c>
      <c r="B9951" s="79">
        <f ca="1">('Activity Data'!B9957*$B$4)*'Emission Factors'!H9959</f>
        <v>151421080.47804233</v>
      </c>
      <c r="C9951" s="79">
        <f ca="1">('Activity Data'!B9957*$C$4)*'Emission Factors'!I9959</f>
        <v>69746282.430659682</v>
      </c>
      <c r="D9951" s="79">
        <f ca="1">('Activity Data'!B9957*$D$4)*'Emission Factors'!J9959</f>
        <v>22845865.517453309</v>
      </c>
      <c r="E9951" s="79">
        <f t="shared" ca="1" si="155"/>
        <v>244013228.42615533</v>
      </c>
    </row>
    <row r="9952" spans="1:5" s="62" customFormat="1" ht="12.75" x14ac:dyDescent="0.2">
      <c r="A9952" s="85">
        <v>9948</v>
      </c>
      <c r="B9952" s="79">
        <f ca="1">('Activity Data'!B9958*$B$4)*'Emission Factors'!H9960</f>
        <v>136471301.09725928</v>
      </c>
      <c r="C9952" s="79">
        <f ca="1">('Activity Data'!B9958*$C$4)*'Emission Factors'!I9960</f>
        <v>65372975.976386435</v>
      </c>
      <c r="D9952" s="79">
        <f ca="1">('Activity Data'!B9958*$D$4)*'Emission Factors'!J9960</f>
        <v>20996294.163896497</v>
      </c>
      <c r="E9952" s="79">
        <f t="shared" ca="1" si="155"/>
        <v>222840571.23754221</v>
      </c>
    </row>
    <row r="9953" spans="1:5" s="62" customFormat="1" ht="12.75" x14ac:dyDescent="0.2">
      <c r="A9953" s="85">
        <v>9949</v>
      </c>
      <c r="B9953" s="79">
        <f ca="1">('Activity Data'!B9959*$B$4)*'Emission Factors'!H9961</f>
        <v>128402163.15654074</v>
      </c>
      <c r="C9953" s="79">
        <f ca="1">('Activity Data'!B9959*$C$4)*'Emission Factors'!I9961</f>
        <v>58221254.469365761</v>
      </c>
      <c r="D9953" s="79">
        <f ca="1">('Activity Data'!B9959*$D$4)*'Emission Factors'!J9961</f>
        <v>19753742.123271856</v>
      </c>
      <c r="E9953" s="79">
        <f t="shared" ca="1" si="155"/>
        <v>206377159.74917835</v>
      </c>
    </row>
    <row r="9954" spans="1:5" s="62" customFormat="1" ht="12.75" x14ac:dyDescent="0.2">
      <c r="A9954" s="85">
        <v>9950</v>
      </c>
      <c r="B9954" s="79">
        <f ca="1">('Activity Data'!B9960*$B$4)*'Emission Factors'!H9962</f>
        <v>140780141.70500419</v>
      </c>
      <c r="C9954" s="79">
        <f ca="1">('Activity Data'!B9960*$C$4)*'Emission Factors'!I9962</f>
        <v>68677614.187969044</v>
      </c>
      <c r="D9954" s="79">
        <f ca="1">('Activity Data'!B9960*$D$4)*'Emission Factors'!J9962</f>
        <v>20850016.998793166</v>
      </c>
      <c r="E9954" s="79">
        <f t="shared" ca="1" si="155"/>
        <v>230307772.8917664</v>
      </c>
    </row>
    <row r="9955" spans="1:5" s="62" customFormat="1" ht="12.75" x14ac:dyDescent="0.2">
      <c r="A9955" s="85">
        <v>9951</v>
      </c>
      <c r="B9955" s="79">
        <f ca="1">('Activity Data'!B9961*$B$4)*'Emission Factors'!H9963</f>
        <v>160380346.52767059</v>
      </c>
      <c r="C9955" s="79">
        <f ca="1">('Activity Data'!B9961*$C$4)*'Emission Factors'!I9963</f>
        <v>78782480.839664176</v>
      </c>
      <c r="D9955" s="79">
        <f ca="1">('Activity Data'!B9961*$D$4)*'Emission Factors'!J9963</f>
        <v>24753172.578433324</v>
      </c>
      <c r="E9955" s="79">
        <f t="shared" ca="1" si="155"/>
        <v>263915999.94576812</v>
      </c>
    </row>
    <row r="9956" spans="1:5" s="62" customFormat="1" ht="12.75" x14ac:dyDescent="0.2">
      <c r="A9956" s="85">
        <v>9952</v>
      </c>
      <c r="B9956" s="79">
        <f ca="1">('Activity Data'!B9962*$B$4)*'Emission Factors'!H9964</f>
        <v>134720345.30280185</v>
      </c>
      <c r="C9956" s="79">
        <f ca="1">('Activity Data'!B9962*$C$4)*'Emission Factors'!I9964</f>
        <v>62299479.997827619</v>
      </c>
      <c r="D9956" s="79">
        <f ca="1">('Activity Data'!B9962*$D$4)*'Emission Factors'!J9964</f>
        <v>21072396.495101452</v>
      </c>
      <c r="E9956" s="79">
        <f t="shared" ca="1" si="155"/>
        <v>218092221.79573092</v>
      </c>
    </row>
    <row r="9957" spans="1:5" s="62" customFormat="1" ht="12.75" x14ac:dyDescent="0.2">
      <c r="A9957" s="85">
        <v>9953</v>
      </c>
      <c r="B9957" s="79">
        <f ca="1">('Activity Data'!B9963*$B$4)*'Emission Factors'!H9965</f>
        <v>130919230.46797247</v>
      </c>
      <c r="C9957" s="79">
        <f ca="1">('Activity Data'!B9963*$C$4)*'Emission Factors'!I9965</f>
        <v>59585181.425126195</v>
      </c>
      <c r="D9957" s="79">
        <f ca="1">('Activity Data'!B9963*$D$4)*'Emission Factors'!J9965</f>
        <v>20578028.275850408</v>
      </c>
      <c r="E9957" s="79">
        <f t="shared" ca="1" si="155"/>
        <v>211082440.16894907</v>
      </c>
    </row>
    <row r="9958" spans="1:5" s="62" customFormat="1" ht="12.75" x14ac:dyDescent="0.2">
      <c r="A9958" s="85">
        <v>9954</v>
      </c>
      <c r="B9958" s="79">
        <f ca="1">('Activity Data'!B9964*$B$4)*'Emission Factors'!H9966</f>
        <v>147571463.36644056</v>
      </c>
      <c r="C9958" s="79">
        <f ca="1">('Activity Data'!B9964*$C$4)*'Emission Factors'!I9966</f>
        <v>72003185.473659262</v>
      </c>
      <c r="D9958" s="79">
        <f ca="1">('Activity Data'!B9964*$D$4)*'Emission Factors'!J9966</f>
        <v>22243903.931415837</v>
      </c>
      <c r="E9958" s="79">
        <f t="shared" ca="1" si="155"/>
        <v>241818552.77151564</v>
      </c>
    </row>
    <row r="9959" spans="1:5" s="62" customFormat="1" ht="12.75" x14ac:dyDescent="0.2">
      <c r="A9959" s="85">
        <v>9955</v>
      </c>
      <c r="B9959" s="79">
        <f ca="1">('Activity Data'!B9965*$B$4)*'Emission Factors'!H9967</f>
        <v>146947554.4431251</v>
      </c>
      <c r="C9959" s="79">
        <f ca="1">('Activity Data'!B9965*$C$4)*'Emission Factors'!I9967</f>
        <v>71242087.495787933</v>
      </c>
      <c r="D9959" s="79">
        <f ca="1">('Activity Data'!B9965*$D$4)*'Emission Factors'!J9967</f>
        <v>23538317.542138137</v>
      </c>
      <c r="E9959" s="79">
        <f t="shared" ca="1" si="155"/>
        <v>241727959.48105118</v>
      </c>
    </row>
    <row r="9960" spans="1:5" s="62" customFormat="1" ht="12.75" x14ac:dyDescent="0.2">
      <c r="A9960" s="85">
        <v>9956</v>
      </c>
      <c r="B9960" s="79">
        <f ca="1">('Activity Data'!B9966*$B$4)*'Emission Factors'!H9968</f>
        <v>129139806.13603726</v>
      </c>
      <c r="C9960" s="79">
        <f ca="1">('Activity Data'!B9966*$C$4)*'Emission Factors'!I9968</f>
        <v>60301155.377601318</v>
      </c>
      <c r="D9960" s="79">
        <f ca="1">('Activity Data'!B9966*$D$4)*'Emission Factors'!J9968</f>
        <v>19730548.493484683</v>
      </c>
      <c r="E9960" s="79">
        <f t="shared" ca="1" si="155"/>
        <v>209171510.00712326</v>
      </c>
    </row>
    <row r="9961" spans="1:5" s="62" customFormat="1" ht="12.75" x14ac:dyDescent="0.2">
      <c r="A9961" s="85">
        <v>9957</v>
      </c>
      <c r="B9961" s="79">
        <f ca="1">('Activity Data'!B9967*$B$4)*'Emission Factors'!H9969</f>
        <v>141356775.92258742</v>
      </c>
      <c r="C9961" s="79">
        <f ca="1">('Activity Data'!B9967*$C$4)*'Emission Factors'!I9969</f>
        <v>67569330.659063071</v>
      </c>
      <c r="D9961" s="79">
        <f ca="1">('Activity Data'!B9967*$D$4)*'Emission Factors'!J9969</f>
        <v>22400758.989036176</v>
      </c>
      <c r="E9961" s="79">
        <f t="shared" ca="1" si="155"/>
        <v>231326865.57068667</v>
      </c>
    </row>
    <row r="9962" spans="1:5" s="62" customFormat="1" ht="12.75" x14ac:dyDescent="0.2">
      <c r="A9962" s="85">
        <v>9958</v>
      </c>
      <c r="B9962" s="79">
        <f ca="1">('Activity Data'!B9968*$B$4)*'Emission Factors'!H9970</f>
        <v>147678095.81776199</v>
      </c>
      <c r="C9962" s="79">
        <f ca="1">('Activity Data'!B9968*$C$4)*'Emission Factors'!I9970</f>
        <v>70254745.21690543</v>
      </c>
      <c r="D9962" s="79">
        <f ca="1">('Activity Data'!B9968*$D$4)*'Emission Factors'!J9970</f>
        <v>23055222.651850905</v>
      </c>
      <c r="E9962" s="79">
        <f t="shared" ca="1" si="155"/>
        <v>240988063.68651834</v>
      </c>
    </row>
    <row r="9963" spans="1:5" s="62" customFormat="1" ht="12.75" x14ac:dyDescent="0.2">
      <c r="A9963" s="85">
        <v>9959</v>
      </c>
      <c r="B9963" s="79">
        <f ca="1">('Activity Data'!B9969*$B$4)*'Emission Factors'!H9971</f>
        <v>139890828.31878912</v>
      </c>
      <c r="C9963" s="79">
        <f ca="1">('Activity Data'!B9969*$C$4)*'Emission Factors'!I9971</f>
        <v>63736083.757306993</v>
      </c>
      <c r="D9963" s="79">
        <f ca="1">('Activity Data'!B9969*$D$4)*'Emission Factors'!J9971</f>
        <v>20781431.430814032</v>
      </c>
      <c r="E9963" s="79">
        <f t="shared" ca="1" si="155"/>
        <v>224408343.50691015</v>
      </c>
    </row>
    <row r="9964" spans="1:5" s="62" customFormat="1" ht="12.75" x14ac:dyDescent="0.2">
      <c r="A9964" s="85">
        <v>9960</v>
      </c>
      <c r="B9964" s="79">
        <f ca="1">('Activity Data'!B9970*$B$4)*'Emission Factors'!H9972</f>
        <v>170157178.33166844</v>
      </c>
      <c r="C9964" s="79">
        <f ca="1">('Activity Data'!B9970*$C$4)*'Emission Factors'!I9972</f>
        <v>80230191.406286642</v>
      </c>
      <c r="D9964" s="79">
        <f ca="1">('Activity Data'!B9970*$D$4)*'Emission Factors'!J9972</f>
        <v>22476667.970765222</v>
      </c>
      <c r="E9964" s="79">
        <f t="shared" ca="1" si="155"/>
        <v>272864037.70872033</v>
      </c>
    </row>
    <row r="9965" spans="1:5" s="62" customFormat="1" ht="12.75" x14ac:dyDescent="0.2">
      <c r="A9965" s="85">
        <v>9961</v>
      </c>
      <c r="B9965" s="79">
        <f ca="1">('Activity Data'!B9971*$B$4)*'Emission Factors'!H9973</f>
        <v>140760703.97924602</v>
      </c>
      <c r="C9965" s="79">
        <f ca="1">('Activity Data'!B9971*$C$4)*'Emission Factors'!I9973</f>
        <v>65723308.23323191</v>
      </c>
      <c r="D9965" s="79">
        <f ca="1">('Activity Data'!B9971*$D$4)*'Emission Factors'!J9973</f>
        <v>21624864.53487888</v>
      </c>
      <c r="E9965" s="79">
        <f t="shared" ca="1" si="155"/>
        <v>228108876.7473568</v>
      </c>
    </row>
    <row r="9966" spans="1:5" s="62" customFormat="1" ht="12.75" x14ac:dyDescent="0.2">
      <c r="A9966" s="85">
        <v>9962</v>
      </c>
      <c r="B9966" s="79">
        <f ca="1">('Activity Data'!B9972*$B$4)*'Emission Factors'!H9974</f>
        <v>122940219.62640588</v>
      </c>
      <c r="C9966" s="79">
        <f ca="1">('Activity Data'!B9972*$C$4)*'Emission Factors'!I9974</f>
        <v>55376494.412730247</v>
      </c>
      <c r="D9966" s="79">
        <f ca="1">('Activity Data'!B9972*$D$4)*'Emission Factors'!J9974</f>
        <v>19366693.016272131</v>
      </c>
      <c r="E9966" s="79">
        <f t="shared" ca="1" si="155"/>
        <v>197683407.05540824</v>
      </c>
    </row>
    <row r="9967" spans="1:5" s="62" customFormat="1" ht="12.75" x14ac:dyDescent="0.2">
      <c r="A9967" s="85">
        <v>9963</v>
      </c>
      <c r="B9967" s="79">
        <f ca="1">('Activity Data'!B9973*$B$4)*'Emission Factors'!H9975</f>
        <v>143952701.76954511</v>
      </c>
      <c r="C9967" s="79">
        <f ca="1">('Activity Data'!B9973*$C$4)*'Emission Factors'!I9975</f>
        <v>66617998.529162213</v>
      </c>
      <c r="D9967" s="79">
        <f ca="1">('Activity Data'!B9973*$D$4)*'Emission Factors'!J9975</f>
        <v>21124511.453058694</v>
      </c>
      <c r="E9967" s="79">
        <f t="shared" ca="1" si="155"/>
        <v>231695211.751766</v>
      </c>
    </row>
    <row r="9968" spans="1:5" s="62" customFormat="1" ht="12.75" x14ac:dyDescent="0.2">
      <c r="A9968" s="85">
        <v>9964</v>
      </c>
      <c r="B9968" s="79">
        <f ca="1">('Activity Data'!B9974*$B$4)*'Emission Factors'!H9976</f>
        <v>129752151.7654994</v>
      </c>
      <c r="C9968" s="79">
        <f ca="1">('Activity Data'!B9974*$C$4)*'Emission Factors'!I9976</f>
        <v>60712152.757455565</v>
      </c>
      <c r="D9968" s="79">
        <f ca="1">('Activity Data'!B9974*$D$4)*'Emission Factors'!J9976</f>
        <v>20181427.377890758</v>
      </c>
      <c r="E9968" s="79">
        <f t="shared" ca="1" si="155"/>
        <v>210645731.90084574</v>
      </c>
    </row>
    <row r="9969" spans="1:5" s="62" customFormat="1" ht="12.75" x14ac:dyDescent="0.2">
      <c r="A9969" s="85">
        <v>9965</v>
      </c>
      <c r="B9969" s="79">
        <f ca="1">('Activity Data'!B9975*$B$4)*'Emission Factors'!H9977</f>
        <v>154324802.86527327</v>
      </c>
      <c r="C9969" s="79">
        <f ca="1">('Activity Data'!B9975*$C$4)*'Emission Factors'!I9977</f>
        <v>71312068.608233765</v>
      </c>
      <c r="D9969" s="79">
        <f ca="1">('Activity Data'!B9975*$D$4)*'Emission Factors'!J9977</f>
        <v>23140424.084885776</v>
      </c>
      <c r="E9969" s="79">
        <f t="shared" ca="1" si="155"/>
        <v>248777295.55839282</v>
      </c>
    </row>
    <row r="9970" spans="1:5" s="62" customFormat="1" ht="12.75" x14ac:dyDescent="0.2">
      <c r="A9970" s="85">
        <v>9966</v>
      </c>
      <c r="B9970" s="79">
        <f ca="1">('Activity Data'!B9976*$B$4)*'Emission Factors'!H9978</f>
        <v>143447842.35729671</v>
      </c>
      <c r="C9970" s="79">
        <f ca="1">('Activity Data'!B9976*$C$4)*'Emission Factors'!I9978</f>
        <v>70929576.202316284</v>
      </c>
      <c r="D9970" s="79">
        <f ca="1">('Activity Data'!B9976*$D$4)*'Emission Factors'!J9978</f>
        <v>22922387.712404728</v>
      </c>
      <c r="E9970" s="79">
        <f t="shared" ca="1" si="155"/>
        <v>237299806.27201772</v>
      </c>
    </row>
    <row r="9971" spans="1:5" s="62" customFormat="1" ht="12.75" x14ac:dyDescent="0.2">
      <c r="A9971" s="85">
        <v>9967</v>
      </c>
      <c r="B9971" s="79">
        <f ca="1">('Activity Data'!B9977*$B$4)*'Emission Factors'!H9979</f>
        <v>122803272.23051322</v>
      </c>
      <c r="C9971" s="79">
        <f ca="1">('Activity Data'!B9977*$C$4)*'Emission Factors'!I9979</f>
        <v>57804425.129224285</v>
      </c>
      <c r="D9971" s="79">
        <f ca="1">('Activity Data'!B9977*$D$4)*'Emission Factors'!J9979</f>
        <v>19101566.917516299</v>
      </c>
      <c r="E9971" s="79">
        <f t="shared" ca="1" si="155"/>
        <v>199709264.27725381</v>
      </c>
    </row>
    <row r="9972" spans="1:5" s="62" customFormat="1" ht="12.75" x14ac:dyDescent="0.2">
      <c r="A9972" s="85">
        <v>9968</v>
      </c>
      <c r="B9972" s="79">
        <f ca="1">('Activity Data'!B9978*$B$4)*'Emission Factors'!H9980</f>
        <v>136591904.05170196</v>
      </c>
      <c r="C9972" s="79">
        <f ca="1">('Activity Data'!B9978*$C$4)*'Emission Factors'!I9980</f>
        <v>67447936.432774872</v>
      </c>
      <c r="D9972" s="79">
        <f ca="1">('Activity Data'!B9978*$D$4)*'Emission Factors'!J9980</f>
        <v>21316998.540130224</v>
      </c>
      <c r="E9972" s="79">
        <f t="shared" ca="1" si="155"/>
        <v>225356839.02460706</v>
      </c>
    </row>
    <row r="9973" spans="1:5" s="62" customFormat="1" ht="12.75" x14ac:dyDescent="0.2">
      <c r="A9973" s="85">
        <v>9969</v>
      </c>
      <c r="B9973" s="79">
        <f ca="1">('Activity Data'!B9979*$B$4)*'Emission Factors'!H9981</f>
        <v>148031415.01719049</v>
      </c>
      <c r="C9973" s="79">
        <f ca="1">('Activity Data'!B9979*$C$4)*'Emission Factors'!I9981</f>
        <v>75900483.291444823</v>
      </c>
      <c r="D9973" s="79">
        <f ca="1">('Activity Data'!B9979*$D$4)*'Emission Factors'!J9981</f>
        <v>23710392.519154258</v>
      </c>
      <c r="E9973" s="79">
        <f t="shared" ca="1" si="155"/>
        <v>247642290.82778955</v>
      </c>
    </row>
    <row r="9974" spans="1:5" s="62" customFormat="1" ht="12.75" x14ac:dyDescent="0.2">
      <c r="A9974" s="85">
        <v>9970</v>
      </c>
      <c r="B9974" s="79">
        <f ca="1">('Activity Data'!B9980*$B$4)*'Emission Factors'!H9982</f>
        <v>152572805.25866461</v>
      </c>
      <c r="C9974" s="79">
        <f ca="1">('Activity Data'!B9980*$C$4)*'Emission Factors'!I9982</f>
        <v>73078477.685383081</v>
      </c>
      <c r="D9974" s="79">
        <f ca="1">('Activity Data'!B9980*$D$4)*'Emission Factors'!J9982</f>
        <v>22262267.922933158</v>
      </c>
      <c r="E9974" s="79">
        <f t="shared" ca="1" si="155"/>
        <v>247913550.86698085</v>
      </c>
    </row>
    <row r="9975" spans="1:5" s="62" customFormat="1" ht="12.75" x14ac:dyDescent="0.2">
      <c r="A9975" s="85">
        <v>9971</v>
      </c>
      <c r="B9975" s="79">
        <f ca="1">('Activity Data'!B9981*$B$4)*'Emission Factors'!H9983</f>
        <v>112968119.3029687</v>
      </c>
      <c r="C9975" s="79">
        <f ca="1">('Activity Data'!B9981*$C$4)*'Emission Factors'!I9983</f>
        <v>55240580.246095106</v>
      </c>
      <c r="D9975" s="79">
        <f ca="1">('Activity Data'!B9981*$D$4)*'Emission Factors'!J9983</f>
        <v>17953724.497781396</v>
      </c>
      <c r="E9975" s="79">
        <f t="shared" ca="1" si="155"/>
        <v>186162424.0468452</v>
      </c>
    </row>
    <row r="9976" spans="1:5" s="62" customFormat="1" ht="12.75" x14ac:dyDescent="0.2">
      <c r="A9976" s="85">
        <v>9972</v>
      </c>
      <c r="B9976" s="79">
        <f ca="1">('Activity Data'!B9982*$B$4)*'Emission Factors'!H9984</f>
        <v>122524281.42938077</v>
      </c>
      <c r="C9976" s="79">
        <f ca="1">('Activity Data'!B9982*$C$4)*'Emission Factors'!I9984</f>
        <v>58711250.173310846</v>
      </c>
      <c r="D9976" s="79">
        <f ca="1">('Activity Data'!B9982*$D$4)*'Emission Factors'!J9984</f>
        <v>18692690.909748245</v>
      </c>
      <c r="E9976" s="79">
        <f t="shared" ca="1" si="155"/>
        <v>199928222.51243988</v>
      </c>
    </row>
    <row r="9977" spans="1:5" s="62" customFormat="1" ht="12.75" x14ac:dyDescent="0.2">
      <c r="A9977" s="85">
        <v>9973</v>
      </c>
      <c r="B9977" s="79">
        <f ca="1">('Activity Data'!B9983*$B$4)*'Emission Factors'!H9985</f>
        <v>147094944.87463698</v>
      </c>
      <c r="C9977" s="79">
        <f ca="1">('Activity Data'!B9983*$C$4)*'Emission Factors'!I9985</f>
        <v>65617676.925822392</v>
      </c>
      <c r="D9977" s="79">
        <f ca="1">('Activity Data'!B9983*$D$4)*'Emission Factors'!J9985</f>
        <v>22111757.254886456</v>
      </c>
      <c r="E9977" s="79">
        <f t="shared" ca="1" si="155"/>
        <v>234824379.05534583</v>
      </c>
    </row>
    <row r="9978" spans="1:5" s="62" customFormat="1" ht="12.75" x14ac:dyDescent="0.2">
      <c r="A9978" s="85">
        <v>9974</v>
      </c>
      <c r="B9978" s="79">
        <f ca="1">('Activity Data'!B9984*$B$4)*'Emission Factors'!H9986</f>
        <v>155461267.32670927</v>
      </c>
      <c r="C9978" s="79">
        <f ca="1">('Activity Data'!B9984*$C$4)*'Emission Factors'!I9986</f>
        <v>78702998.073017612</v>
      </c>
      <c r="D9978" s="79">
        <f ca="1">('Activity Data'!B9984*$D$4)*'Emission Factors'!J9986</f>
        <v>23980338.089243475</v>
      </c>
      <c r="E9978" s="79">
        <f t="shared" ca="1" si="155"/>
        <v>258144603.48897034</v>
      </c>
    </row>
    <row r="9979" spans="1:5" s="62" customFormat="1" ht="12.75" x14ac:dyDescent="0.2">
      <c r="A9979" s="85">
        <v>9975</v>
      </c>
      <c r="B9979" s="79">
        <f ca="1">('Activity Data'!B9985*$B$4)*'Emission Factors'!H9987</f>
        <v>138492749.60590833</v>
      </c>
      <c r="C9979" s="79">
        <f ca="1">('Activity Data'!B9985*$C$4)*'Emission Factors'!I9987</f>
        <v>60442635.021724626</v>
      </c>
      <c r="D9979" s="79">
        <f ca="1">('Activity Data'!B9985*$D$4)*'Emission Factors'!J9987</f>
        <v>23078982.10136072</v>
      </c>
      <c r="E9979" s="79">
        <f t="shared" ca="1" si="155"/>
        <v>222014366.72899368</v>
      </c>
    </row>
    <row r="9980" spans="1:5" s="62" customFormat="1" ht="12.75" x14ac:dyDescent="0.2">
      <c r="A9980" s="85">
        <v>9976</v>
      </c>
      <c r="B9980" s="79">
        <f ca="1">('Activity Data'!B9986*$B$4)*'Emission Factors'!H9988</f>
        <v>148602494.14411625</v>
      </c>
      <c r="C9980" s="79">
        <f ca="1">('Activity Data'!B9986*$C$4)*'Emission Factors'!I9988</f>
        <v>67812932.471239418</v>
      </c>
      <c r="D9980" s="79">
        <f ca="1">('Activity Data'!B9986*$D$4)*'Emission Factors'!J9988</f>
        <v>23908992.489210516</v>
      </c>
      <c r="E9980" s="79">
        <f t="shared" ca="1" si="155"/>
        <v>240324419.10456619</v>
      </c>
    </row>
    <row r="9981" spans="1:5" s="62" customFormat="1" ht="12.75" x14ac:dyDescent="0.2">
      <c r="A9981" s="85">
        <v>9977</v>
      </c>
      <c r="B9981" s="79">
        <f ca="1">('Activity Data'!B9987*$B$4)*'Emission Factors'!H9989</f>
        <v>150249214.04089609</v>
      </c>
      <c r="C9981" s="79">
        <f ca="1">('Activity Data'!B9987*$C$4)*'Emission Factors'!I9989</f>
        <v>71576198.420724466</v>
      </c>
      <c r="D9981" s="79">
        <f ca="1">('Activity Data'!B9987*$D$4)*'Emission Factors'!J9989</f>
        <v>24108627.665530968</v>
      </c>
      <c r="E9981" s="79">
        <f t="shared" ca="1" si="155"/>
        <v>245934040.12715155</v>
      </c>
    </row>
    <row r="9982" spans="1:5" s="62" customFormat="1" ht="12.75" x14ac:dyDescent="0.2">
      <c r="A9982" s="85">
        <v>9978</v>
      </c>
      <c r="B9982" s="79">
        <f ca="1">('Activity Data'!B9988*$B$4)*'Emission Factors'!H9990</f>
        <v>127657905.0270887</v>
      </c>
      <c r="C9982" s="79">
        <f ca="1">('Activity Data'!B9988*$C$4)*'Emission Factors'!I9990</f>
        <v>59115436.833882019</v>
      </c>
      <c r="D9982" s="79">
        <f ca="1">('Activity Data'!B9988*$D$4)*'Emission Factors'!J9990</f>
        <v>19961738.133951675</v>
      </c>
      <c r="E9982" s="79">
        <f t="shared" ca="1" si="155"/>
        <v>206735079.9949224</v>
      </c>
    </row>
    <row r="9983" spans="1:5" s="62" customFormat="1" ht="12.75" x14ac:dyDescent="0.2">
      <c r="A9983" s="85">
        <v>9979</v>
      </c>
      <c r="B9983" s="79">
        <f ca="1">('Activity Data'!B9989*$B$4)*'Emission Factors'!H9991</f>
        <v>127419091.62472917</v>
      </c>
      <c r="C9983" s="79">
        <f ca="1">('Activity Data'!B9989*$C$4)*'Emission Factors'!I9991</f>
        <v>56014797.069202729</v>
      </c>
      <c r="D9983" s="79">
        <f ca="1">('Activity Data'!B9989*$D$4)*'Emission Factors'!J9991</f>
        <v>19129968.468812704</v>
      </c>
      <c r="E9983" s="79">
        <f t="shared" ca="1" si="155"/>
        <v>202563857.16274461</v>
      </c>
    </row>
    <row r="9984" spans="1:5" s="62" customFormat="1" ht="12.75" x14ac:dyDescent="0.2">
      <c r="A9984" s="85">
        <v>9980</v>
      </c>
      <c r="B9984" s="79">
        <f ca="1">('Activity Data'!B9990*$B$4)*'Emission Factors'!H9992</f>
        <v>130433655.49949655</v>
      </c>
      <c r="C9984" s="79">
        <f ca="1">('Activity Data'!B9990*$C$4)*'Emission Factors'!I9992</f>
        <v>64167894.135938771</v>
      </c>
      <c r="D9984" s="79">
        <f ca="1">('Activity Data'!B9990*$D$4)*'Emission Factors'!J9992</f>
        <v>22025275.288838625</v>
      </c>
      <c r="E9984" s="79">
        <f t="shared" ca="1" si="155"/>
        <v>216626824.92427394</v>
      </c>
    </row>
    <row r="9985" spans="1:5" s="62" customFormat="1" ht="12.75" x14ac:dyDescent="0.2">
      <c r="A9985" s="85">
        <v>9981</v>
      </c>
      <c r="B9985" s="79">
        <f ca="1">('Activity Data'!B9991*$B$4)*'Emission Factors'!H9993</f>
        <v>140077172.20975277</v>
      </c>
      <c r="C9985" s="79">
        <f ca="1">('Activity Data'!B9991*$C$4)*'Emission Factors'!I9993</f>
        <v>65095342.493691579</v>
      </c>
      <c r="D9985" s="79">
        <f ca="1">('Activity Data'!B9991*$D$4)*'Emission Factors'!J9993</f>
        <v>22472055.665388137</v>
      </c>
      <c r="E9985" s="79">
        <f t="shared" ca="1" si="155"/>
        <v>227644570.3688325</v>
      </c>
    </row>
    <row r="9986" spans="1:5" s="62" customFormat="1" ht="12.75" x14ac:dyDescent="0.2">
      <c r="A9986" s="85">
        <v>9982</v>
      </c>
      <c r="B9986" s="79">
        <f ca="1">('Activity Data'!B9992*$B$4)*'Emission Factors'!H9994</f>
        <v>129606294.78541234</v>
      </c>
      <c r="C9986" s="79">
        <f ca="1">('Activity Data'!B9992*$C$4)*'Emission Factors'!I9994</f>
        <v>64361240.000008084</v>
      </c>
      <c r="D9986" s="79">
        <f ca="1">('Activity Data'!B9992*$D$4)*'Emission Factors'!J9994</f>
        <v>20160224.353065584</v>
      </c>
      <c r="E9986" s="79">
        <f t="shared" ca="1" si="155"/>
        <v>214127759.138486</v>
      </c>
    </row>
    <row r="9987" spans="1:5" s="62" customFormat="1" ht="12.75" x14ac:dyDescent="0.2">
      <c r="A9987" s="85">
        <v>9983</v>
      </c>
      <c r="B9987" s="79">
        <f ca="1">('Activity Data'!B9993*$B$4)*'Emission Factors'!H9995</f>
        <v>125083475.68213305</v>
      </c>
      <c r="C9987" s="79">
        <f ca="1">('Activity Data'!B9993*$C$4)*'Emission Factors'!I9995</f>
        <v>61993147.864223205</v>
      </c>
      <c r="D9987" s="79">
        <f ca="1">('Activity Data'!B9993*$D$4)*'Emission Factors'!J9995</f>
        <v>19576554.111889862</v>
      </c>
      <c r="E9987" s="79">
        <f t="shared" ca="1" si="155"/>
        <v>206653177.65824613</v>
      </c>
    </row>
    <row r="9988" spans="1:5" s="62" customFormat="1" ht="12.75" x14ac:dyDescent="0.2">
      <c r="A9988" s="85">
        <v>9984</v>
      </c>
      <c r="B9988" s="79">
        <f ca="1">('Activity Data'!B9994*$B$4)*'Emission Factors'!H9996</f>
        <v>148677020.7896139</v>
      </c>
      <c r="C9988" s="79">
        <f ca="1">('Activity Data'!B9994*$C$4)*'Emission Factors'!I9996</f>
        <v>68042743.492551327</v>
      </c>
      <c r="D9988" s="79">
        <f ca="1">('Activity Data'!B9994*$D$4)*'Emission Factors'!J9996</f>
        <v>23515785.021724284</v>
      </c>
      <c r="E9988" s="79">
        <f t="shared" ca="1" si="155"/>
        <v>240235549.30388951</v>
      </c>
    </row>
    <row r="9989" spans="1:5" s="62" customFormat="1" ht="12.75" x14ac:dyDescent="0.2">
      <c r="A9989" s="85">
        <v>9985</v>
      </c>
      <c r="B9989" s="79">
        <f ca="1">('Activity Data'!B9995*$B$4)*'Emission Factors'!H9997</f>
        <v>131348626.87359451</v>
      </c>
      <c r="C9989" s="79">
        <f ca="1">('Activity Data'!B9995*$C$4)*'Emission Factors'!I9997</f>
        <v>61672483.886773556</v>
      </c>
      <c r="D9989" s="79">
        <f ca="1">('Activity Data'!B9995*$D$4)*'Emission Factors'!J9997</f>
        <v>18985384.210513521</v>
      </c>
      <c r="E9989" s="79">
        <f t="shared" ref="E9989:E9994" ca="1" si="156">SUM(B9989:D9989)</f>
        <v>212006494.97088158</v>
      </c>
    </row>
    <row r="9990" spans="1:5" s="62" customFormat="1" ht="12.75" x14ac:dyDescent="0.2">
      <c r="A9990" s="85">
        <v>9986</v>
      </c>
      <c r="B9990" s="79">
        <f ca="1">('Activity Data'!B9996*$B$4)*'Emission Factors'!H9998</f>
        <v>150323630.09400371</v>
      </c>
      <c r="C9990" s="79">
        <f ca="1">('Activity Data'!B9996*$C$4)*'Emission Factors'!I9998</f>
        <v>66169410.560682058</v>
      </c>
      <c r="D9990" s="79">
        <f ca="1">('Activity Data'!B9996*$D$4)*'Emission Factors'!J9998</f>
        <v>22918551.616582695</v>
      </c>
      <c r="E9990" s="79">
        <f t="shared" ca="1" si="156"/>
        <v>239411592.27126846</v>
      </c>
    </row>
    <row r="9991" spans="1:5" s="62" customFormat="1" ht="12.75" x14ac:dyDescent="0.2">
      <c r="A9991" s="85">
        <v>9987</v>
      </c>
      <c r="B9991" s="79">
        <f ca="1">('Activity Data'!B9997*$B$4)*'Emission Factors'!H9999</f>
        <v>138355340.40273571</v>
      </c>
      <c r="C9991" s="79">
        <f ca="1">('Activity Data'!B9997*$C$4)*'Emission Factors'!I9999</f>
        <v>65207167.234605752</v>
      </c>
      <c r="D9991" s="79">
        <f ca="1">('Activity Data'!B9997*$D$4)*'Emission Factors'!J9999</f>
        <v>21541041.577828545</v>
      </c>
      <c r="E9991" s="79">
        <f t="shared" ca="1" si="156"/>
        <v>225103549.21517003</v>
      </c>
    </row>
    <row r="9992" spans="1:5" s="62" customFormat="1" ht="12.75" x14ac:dyDescent="0.2">
      <c r="A9992" s="85">
        <v>9988</v>
      </c>
      <c r="B9992" s="79">
        <f ca="1">('Activity Data'!B9998*$B$4)*'Emission Factors'!H10000</f>
        <v>151072843.19923398</v>
      </c>
      <c r="C9992" s="79">
        <f ca="1">('Activity Data'!B9998*$C$4)*'Emission Factors'!I10000</f>
        <v>70933130.006811514</v>
      </c>
      <c r="D9992" s="79">
        <f ca="1">('Activity Data'!B9998*$D$4)*'Emission Factors'!J10000</f>
        <v>23321423.352080338</v>
      </c>
      <c r="E9992" s="79">
        <f t="shared" ca="1" si="156"/>
        <v>245327396.55812585</v>
      </c>
    </row>
    <row r="9993" spans="1:5" s="62" customFormat="1" ht="12.75" x14ac:dyDescent="0.2">
      <c r="A9993" s="85">
        <v>9989</v>
      </c>
      <c r="B9993" s="79">
        <f ca="1">('Activity Data'!B9999*$B$4)*'Emission Factors'!H10001</f>
        <v>154683258.08966491</v>
      </c>
      <c r="C9993" s="79">
        <f ca="1">('Activity Data'!B9999*$C$4)*'Emission Factors'!I10001</f>
        <v>72542422.544943765</v>
      </c>
      <c r="D9993" s="79">
        <f ca="1">('Activity Data'!B9999*$D$4)*'Emission Factors'!J10001</f>
        <v>24619538.652187519</v>
      </c>
      <c r="E9993" s="79">
        <f t="shared" ca="1" si="156"/>
        <v>251845219.28679621</v>
      </c>
    </row>
    <row r="9994" spans="1:5" s="62" customFormat="1" ht="12.75" x14ac:dyDescent="0.2">
      <c r="A9994" s="85">
        <v>9990</v>
      </c>
      <c r="B9994" s="79">
        <f ca="1">('Activity Data'!B10000*$B$4)*'Emission Factors'!H10002</f>
        <v>144517994.12143731</v>
      </c>
      <c r="C9994" s="79">
        <f ca="1">('Activity Data'!B10000*$C$4)*'Emission Factors'!I10002</f>
        <v>67150913.744778588</v>
      </c>
      <c r="D9994" s="79">
        <f ca="1">('Activity Data'!B10000*$D$4)*'Emission Factors'!J10002</f>
        <v>21269987.12763546</v>
      </c>
      <c r="E9994" s="79">
        <f t="shared" ca="1" si="156"/>
        <v>232938894.99385133</v>
      </c>
    </row>
    <row r="9995" spans="1:5" s="62" customFormat="1" ht="12.75" x14ac:dyDescent="0.2">
      <c r="A9995" s="85">
        <v>9991</v>
      </c>
      <c r="B9995" s="79">
        <f ca="1">('Activity Data'!B10001*$B$4)*'Emission Factors'!H10003</f>
        <v>149868991.86553055</v>
      </c>
      <c r="C9995" s="79">
        <f ca="1">('Activity Data'!B10001*$C$4)*'Emission Factors'!I10003</f>
        <v>68201391.095254228</v>
      </c>
      <c r="D9995" s="79">
        <f ca="1">('Activity Data'!B10001*$D$4)*'Emission Factors'!J10003</f>
        <v>22216843.334641065</v>
      </c>
      <c r="E9995" s="79">
        <f t="shared" ref="E9995:E10003" ca="1" si="157">SUM(B9995:D9995)</f>
        <v>240287226.29542586</v>
      </c>
    </row>
    <row r="9996" spans="1:5" s="62" customFormat="1" ht="12.75" x14ac:dyDescent="0.2">
      <c r="A9996" s="85">
        <v>9992</v>
      </c>
      <c r="B9996" s="79">
        <f ca="1">('Activity Data'!B10002*$B$4)*'Emission Factors'!H10004</f>
        <v>130525400.38980681</v>
      </c>
      <c r="C9996" s="79">
        <f ca="1">('Activity Data'!B10002*$C$4)*'Emission Factors'!I10004</f>
        <v>59028570.728445135</v>
      </c>
      <c r="D9996" s="79">
        <f ca="1">('Activity Data'!B10002*$D$4)*'Emission Factors'!J10004</f>
        <v>19773339.383235242</v>
      </c>
      <c r="E9996" s="79">
        <f t="shared" ca="1" si="157"/>
        <v>209327310.5014872</v>
      </c>
    </row>
    <row r="9997" spans="1:5" s="62" customFormat="1" ht="15.75" customHeight="1" x14ac:dyDescent="0.2">
      <c r="A9997" s="85">
        <v>9993</v>
      </c>
      <c r="B9997" s="79">
        <f ca="1">('Activity Data'!B10003*$B$4)*'Emission Factors'!H10005</f>
        <v>136311022.55628696</v>
      </c>
      <c r="C9997" s="79">
        <f ca="1">('Activity Data'!B10003*$C$4)*'Emission Factors'!I10005</f>
        <v>69109511.577540115</v>
      </c>
      <c r="D9997" s="79">
        <f ca="1">('Activity Data'!B10003*$D$4)*'Emission Factors'!J10005</f>
        <v>19731650.689582419</v>
      </c>
      <c r="E9997" s="79">
        <f t="shared" ca="1" si="157"/>
        <v>225152184.8234095</v>
      </c>
    </row>
    <row r="9998" spans="1:5" s="62" customFormat="1" ht="15.75" customHeight="1" x14ac:dyDescent="0.2">
      <c r="A9998" s="85">
        <v>9994</v>
      </c>
      <c r="B9998" s="79">
        <f ca="1">('Activity Data'!B10004*$B$4)*'Emission Factors'!H10006</f>
        <v>148881993.72731629</v>
      </c>
      <c r="C9998" s="79">
        <f ca="1">('Activity Data'!B10004*$C$4)*'Emission Factors'!I10006</f>
        <v>69733356.656911403</v>
      </c>
      <c r="D9998" s="79">
        <f ca="1">('Activity Data'!B10004*$D$4)*'Emission Factors'!J10006</f>
        <v>21622999.510776915</v>
      </c>
      <c r="E9998" s="79">
        <f t="shared" ca="1" si="157"/>
        <v>240238349.8950046</v>
      </c>
    </row>
    <row r="9999" spans="1:5" s="62" customFormat="1" ht="15.75" customHeight="1" x14ac:dyDescent="0.2">
      <c r="A9999" s="85">
        <v>9995</v>
      </c>
      <c r="B9999" s="79">
        <f ca="1">('Activity Data'!B10005*$B$4)*'Emission Factors'!H10007</f>
        <v>134646394.57547307</v>
      </c>
      <c r="C9999" s="79">
        <f ca="1">('Activity Data'!B10005*$C$4)*'Emission Factors'!I10007</f>
        <v>60666825.186961405</v>
      </c>
      <c r="D9999" s="79">
        <f ca="1">('Activity Data'!B10005*$D$4)*'Emission Factors'!J10007</f>
        <v>21232583.219474953</v>
      </c>
      <c r="E9999" s="79">
        <f t="shared" ca="1" si="157"/>
        <v>216545802.98190942</v>
      </c>
    </row>
    <row r="10000" spans="1:5" s="62" customFormat="1" ht="15.75" customHeight="1" x14ac:dyDescent="0.2">
      <c r="A10000" s="85">
        <v>9996</v>
      </c>
      <c r="B10000" s="79">
        <f ca="1">('Activity Data'!B10006*$B$4)*'Emission Factors'!H10008</f>
        <v>143071453.23932865</v>
      </c>
      <c r="C10000" s="79">
        <f ca="1">('Activity Data'!B10006*$C$4)*'Emission Factors'!I10008</f>
        <v>65229329.633884728</v>
      </c>
      <c r="D10000" s="79">
        <f ca="1">('Activity Data'!B10006*$D$4)*'Emission Factors'!J10008</f>
        <v>22708055.643894203</v>
      </c>
      <c r="E10000" s="79">
        <f t="shared" ca="1" si="157"/>
        <v>231008838.51710758</v>
      </c>
    </row>
    <row r="10001" spans="1:5" s="62" customFormat="1" ht="15.75" customHeight="1" x14ac:dyDescent="0.2">
      <c r="A10001" s="85">
        <v>9997</v>
      </c>
      <c r="B10001" s="79">
        <f ca="1">('Activity Data'!B10007*$B$4)*'Emission Factors'!H10009</f>
        <v>130151836.7745727</v>
      </c>
      <c r="C10001" s="79">
        <f ca="1">('Activity Data'!B10007*$C$4)*'Emission Factors'!I10009</f>
        <v>62996611.589559339</v>
      </c>
      <c r="D10001" s="79">
        <f ca="1">('Activity Data'!B10007*$D$4)*'Emission Factors'!J10009</f>
        <v>19452025.375343841</v>
      </c>
      <c r="E10001" s="79">
        <f t="shared" ca="1" si="157"/>
        <v>212600473.73947588</v>
      </c>
    </row>
    <row r="10002" spans="1:5" s="62" customFormat="1" ht="15.75" customHeight="1" x14ac:dyDescent="0.2">
      <c r="A10002" s="85">
        <v>9998</v>
      </c>
      <c r="B10002" s="79">
        <f ca="1">('Activity Data'!B10008*$B$4)*'Emission Factors'!H10010</f>
        <v>136843817.07666302</v>
      </c>
      <c r="C10002" s="79">
        <f ca="1">('Activity Data'!B10008*$C$4)*'Emission Factors'!I10010</f>
        <v>63165861.167338185</v>
      </c>
      <c r="D10002" s="79">
        <f ca="1">('Activity Data'!B10008*$D$4)*'Emission Factors'!J10010</f>
        <v>20892045.330733947</v>
      </c>
      <c r="E10002" s="79">
        <f t="shared" ca="1" si="157"/>
        <v>220901723.57473516</v>
      </c>
    </row>
    <row r="10003" spans="1:5" s="62" customFormat="1" ht="15.75" customHeight="1" x14ac:dyDescent="0.2">
      <c r="A10003" s="85">
        <v>9999</v>
      </c>
      <c r="B10003" s="79">
        <f ca="1">('Activity Data'!B10009*$B$4)*'Emission Factors'!H10011</f>
        <v>135323836.81287879</v>
      </c>
      <c r="C10003" s="79">
        <f ca="1">('Activity Data'!B10009*$C$4)*'Emission Factors'!I10011</f>
        <v>63596259.848480389</v>
      </c>
      <c r="D10003" s="79">
        <f ca="1">('Activity Data'!B10009*$D$4)*'Emission Factors'!J10011</f>
        <v>20205979.2870555</v>
      </c>
      <c r="E10003" s="79">
        <f t="shared" ca="1" si="157"/>
        <v>219126075.94841468</v>
      </c>
    </row>
    <row r="10004" spans="1:5" s="62" customFormat="1" ht="14.25" customHeight="1" x14ac:dyDescent="0.2">
      <c r="A10004" s="85">
        <v>10000</v>
      </c>
      <c r="B10004" s="79">
        <f ca="1">('Activity Data'!B10010*$B$4)*'Emission Factors'!H10012</f>
        <v>138670202.26018277</v>
      </c>
      <c r="C10004" s="79">
        <f ca="1">('Activity Data'!B10010*$C$4)*'Emission Factors'!I10012</f>
        <v>64718474.220697522</v>
      </c>
      <c r="D10004" s="79">
        <f ca="1">('Activity Data'!B10010*$D$4)*'Emission Factors'!J10012</f>
        <v>22065015.145139731</v>
      </c>
      <c r="E10004" s="79">
        <f ca="1">SUM(B10004:D10004)</f>
        <v>225453691.62602001</v>
      </c>
    </row>
  </sheetData>
  <mergeCells count="1">
    <mergeCell ref="E3:E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Expected ER</vt:lpstr>
      <vt:lpstr>Reference Level</vt:lpstr>
      <vt:lpstr>Activity Data</vt:lpstr>
      <vt:lpstr>AD - Degrad</vt:lpstr>
      <vt:lpstr>Emission Factors</vt:lpstr>
      <vt:lpstr>Propogation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Woo Poquioma</dc:creator>
  <cp:lastModifiedBy>DGCCD</cp:lastModifiedBy>
  <cp:lastPrinted>2019-06-07T21:13:49Z</cp:lastPrinted>
  <dcterms:created xsi:type="dcterms:W3CDTF">2019-05-31T03:59:35Z</dcterms:created>
  <dcterms:modified xsi:type="dcterms:W3CDTF">2019-06-07T21:33:22Z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d_2a" linkTarget="prop_qd_2a">
    <vt:lpwstr>#¡REF!</vt:lpwstr>
  </property>
  <property fmtid="{D5CDD505-2E9C-101B-9397-08002B2CF9AE}" pid="3" name="qdr_2a" linkTarget="prop_qdr_2a">
    <vt:lpwstr>#¡REF!</vt:lpwstr>
  </property>
</Properties>
</file>